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autoCompressPictures="0"/>
  <bookViews>
    <workbookView xWindow="2145" yWindow="-315" windowWidth="19440" windowHeight="12240" activeTab="2"/>
  </bookViews>
  <sheets>
    <sheet name="UDDATA-1" sheetId="1" r:id="rId1"/>
    <sheet name="UDDATA-2" sheetId="7" r:id="rId2"/>
    <sheet name="UDDATA-3" sheetId="8" r:id="rId3"/>
  </sheets>
  <externalReferences>
    <externalReference r:id="rId4"/>
  </externalReferences>
  <definedNames>
    <definedName name="_xlnm._FilterDatabase" localSheetId="0" hidden="1">'UDDATA-1'!$A$1:$AH$2199</definedName>
    <definedName name="_xlnm._FilterDatabase" localSheetId="1" hidden="1">'UDDATA-2'!$A$1:$AH$2199</definedName>
    <definedName name="_xlnm._FilterDatabase" localSheetId="2" hidden="1">'UDDATA-3'!$A$1:$V$9414</definedName>
    <definedName name="LOCAL_MYSQL_DATE_FORMAT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UDDATA" localSheetId="1">'UDDATA-2'!$A$1:$AH$2199</definedName>
    <definedName name="UDDATA" localSheetId="2">'UDDATA-3'!$A$1:$J$9413</definedName>
    <definedName name="UDDATA">'UDDATA-1'!$A$1:$AB$2199</definedName>
  </definedNames>
  <calcPr calcId="14562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K2" i="8" l="1"/>
  <c r="K3" i="8"/>
  <c r="K4" i="8"/>
  <c r="K5" i="8"/>
  <c r="K6" i="8"/>
  <c r="K7" i="8"/>
  <c r="K8" i="8"/>
  <c r="K9" i="8"/>
  <c r="K10" i="8"/>
  <c r="K11" i="8"/>
  <c r="K12" i="8"/>
  <c r="K13" i="8"/>
  <c r="K14" i="8"/>
  <c r="K15" i="8"/>
  <c r="K16" i="8"/>
  <c r="K17" i="8"/>
  <c r="K18" i="8"/>
  <c r="K19" i="8"/>
  <c r="K20" i="8"/>
  <c r="K21" i="8"/>
  <c r="K22" i="8"/>
  <c r="K23" i="8"/>
  <c r="K24" i="8"/>
  <c r="K25" i="8"/>
  <c r="K26" i="8"/>
  <c r="K27" i="8"/>
  <c r="K28" i="8"/>
  <c r="K29" i="8"/>
  <c r="K30" i="8"/>
  <c r="K31" i="8"/>
  <c r="K32" i="8"/>
  <c r="K33" i="8"/>
  <c r="K34" i="8"/>
  <c r="K35" i="8"/>
  <c r="K36" i="8"/>
  <c r="K37" i="8"/>
  <c r="K38" i="8"/>
  <c r="K39" i="8"/>
  <c r="K40" i="8"/>
  <c r="K41" i="8"/>
  <c r="K42" i="8"/>
  <c r="K43" i="8"/>
  <c r="K44" i="8"/>
  <c r="K45" i="8"/>
  <c r="K46" i="8"/>
  <c r="K47" i="8"/>
  <c r="K48" i="8"/>
  <c r="K49" i="8"/>
  <c r="K50" i="8"/>
  <c r="K51" i="8"/>
  <c r="K52" i="8"/>
  <c r="K53" i="8"/>
  <c r="K54" i="8"/>
  <c r="K55" i="8"/>
  <c r="K56" i="8"/>
  <c r="K57" i="8"/>
  <c r="K58" i="8"/>
  <c r="K59" i="8"/>
  <c r="K60" i="8"/>
  <c r="K61" i="8"/>
  <c r="K62" i="8"/>
  <c r="K63" i="8"/>
  <c r="K64" i="8"/>
  <c r="K65" i="8"/>
  <c r="K66" i="8"/>
  <c r="K67" i="8"/>
  <c r="K68" i="8"/>
  <c r="K69" i="8"/>
  <c r="K70" i="8"/>
  <c r="K71" i="8"/>
  <c r="K72" i="8"/>
  <c r="K73" i="8"/>
  <c r="K74" i="8"/>
  <c r="K75" i="8"/>
  <c r="K76" i="8"/>
  <c r="K77" i="8"/>
  <c r="K78" i="8"/>
  <c r="K79" i="8"/>
  <c r="K80" i="8"/>
  <c r="K81" i="8"/>
  <c r="K82" i="8"/>
  <c r="K83" i="8"/>
  <c r="K84" i="8"/>
  <c r="K85" i="8"/>
  <c r="K86" i="8"/>
  <c r="K87" i="8"/>
  <c r="K88" i="8"/>
  <c r="K89" i="8"/>
  <c r="K90" i="8"/>
  <c r="K91" i="8"/>
  <c r="K92" i="8"/>
  <c r="K93" i="8"/>
  <c r="K94" i="8"/>
  <c r="K95" i="8"/>
  <c r="K96" i="8"/>
  <c r="K97" i="8"/>
  <c r="K98" i="8"/>
  <c r="K99" i="8"/>
  <c r="K100" i="8"/>
  <c r="K101" i="8"/>
  <c r="K102" i="8"/>
  <c r="K103" i="8"/>
  <c r="K104" i="8"/>
  <c r="K105" i="8"/>
  <c r="K106" i="8"/>
  <c r="K107" i="8"/>
  <c r="K108" i="8"/>
  <c r="K109" i="8"/>
  <c r="K110" i="8"/>
  <c r="K111" i="8"/>
  <c r="K112" i="8"/>
  <c r="K113" i="8"/>
  <c r="K114" i="8"/>
  <c r="K115" i="8"/>
  <c r="K116" i="8"/>
  <c r="K117" i="8"/>
  <c r="K118" i="8"/>
  <c r="K119" i="8"/>
  <c r="K120" i="8"/>
  <c r="K121" i="8"/>
  <c r="K122" i="8"/>
  <c r="K123" i="8"/>
  <c r="K124" i="8"/>
  <c r="K125" i="8"/>
  <c r="K126" i="8"/>
  <c r="K127" i="8"/>
  <c r="K128" i="8"/>
  <c r="K129" i="8"/>
  <c r="K130" i="8"/>
  <c r="K131" i="8"/>
  <c r="K132" i="8"/>
  <c r="K133" i="8"/>
  <c r="K134" i="8"/>
  <c r="K135" i="8"/>
  <c r="K136" i="8"/>
  <c r="K137" i="8"/>
  <c r="K138" i="8"/>
  <c r="K139" i="8"/>
  <c r="K140" i="8"/>
  <c r="K141" i="8"/>
  <c r="K142" i="8"/>
  <c r="K143" i="8"/>
  <c r="K144" i="8"/>
  <c r="K145" i="8"/>
  <c r="K146" i="8"/>
  <c r="K147" i="8"/>
  <c r="K148" i="8"/>
  <c r="K149" i="8"/>
  <c r="K150" i="8"/>
  <c r="K151" i="8"/>
  <c r="K152" i="8"/>
  <c r="K153" i="8"/>
  <c r="K154" i="8"/>
  <c r="K155" i="8"/>
  <c r="K156" i="8"/>
  <c r="K157" i="8"/>
  <c r="K158" i="8"/>
  <c r="K159" i="8"/>
  <c r="K160" i="8"/>
  <c r="K161" i="8"/>
  <c r="K162" i="8"/>
  <c r="K163" i="8"/>
  <c r="K164" i="8"/>
  <c r="K165" i="8"/>
  <c r="K166" i="8"/>
  <c r="K167" i="8"/>
  <c r="K168" i="8"/>
  <c r="K169" i="8"/>
  <c r="K170" i="8"/>
  <c r="K171" i="8"/>
  <c r="K172" i="8"/>
  <c r="K173" i="8"/>
  <c r="K174" i="8"/>
  <c r="K175" i="8"/>
  <c r="K176" i="8"/>
  <c r="K177" i="8"/>
  <c r="K178" i="8"/>
  <c r="K179" i="8"/>
  <c r="K180" i="8"/>
  <c r="K181" i="8"/>
  <c r="K182" i="8"/>
  <c r="K183" i="8"/>
  <c r="K184" i="8"/>
  <c r="K185" i="8"/>
  <c r="K186" i="8"/>
  <c r="K187" i="8"/>
  <c r="K188" i="8"/>
  <c r="K189" i="8"/>
  <c r="K190" i="8"/>
  <c r="K191" i="8"/>
  <c r="K192" i="8"/>
  <c r="K193" i="8"/>
  <c r="K194" i="8"/>
  <c r="K195" i="8"/>
  <c r="K196" i="8"/>
  <c r="K197" i="8"/>
  <c r="K198" i="8"/>
  <c r="K199" i="8"/>
  <c r="K200" i="8"/>
  <c r="K201" i="8"/>
  <c r="K202" i="8"/>
  <c r="K203" i="8"/>
  <c r="K204" i="8"/>
  <c r="K205" i="8"/>
  <c r="K206" i="8"/>
  <c r="K207" i="8"/>
  <c r="K208" i="8"/>
  <c r="K209" i="8"/>
  <c r="K210" i="8"/>
  <c r="K211" i="8"/>
  <c r="K212" i="8"/>
  <c r="K213" i="8"/>
  <c r="K214" i="8"/>
  <c r="K215" i="8"/>
  <c r="K216" i="8"/>
  <c r="K217" i="8"/>
  <c r="K218" i="8"/>
  <c r="K219" i="8"/>
  <c r="K220" i="8"/>
  <c r="K221" i="8"/>
  <c r="K222" i="8"/>
  <c r="K223" i="8"/>
  <c r="K224" i="8"/>
  <c r="K225" i="8"/>
  <c r="K226" i="8"/>
  <c r="K227" i="8"/>
  <c r="K228" i="8"/>
  <c r="K229" i="8"/>
  <c r="K230" i="8"/>
  <c r="K231" i="8"/>
  <c r="K232" i="8"/>
  <c r="K233" i="8"/>
  <c r="K234" i="8"/>
  <c r="K235" i="8"/>
  <c r="K236" i="8"/>
  <c r="K237" i="8"/>
  <c r="K238" i="8"/>
  <c r="K239" i="8"/>
  <c r="K240" i="8"/>
  <c r="K241" i="8"/>
  <c r="K242" i="8"/>
  <c r="K243" i="8"/>
  <c r="K244" i="8"/>
  <c r="K245" i="8"/>
  <c r="K246" i="8"/>
  <c r="K247" i="8"/>
  <c r="K248" i="8"/>
  <c r="K249" i="8"/>
  <c r="K250" i="8"/>
  <c r="K251" i="8"/>
  <c r="K252" i="8"/>
  <c r="K253" i="8"/>
  <c r="K254" i="8"/>
  <c r="K255" i="8"/>
  <c r="K256" i="8"/>
  <c r="K257" i="8"/>
  <c r="K258" i="8"/>
  <c r="K259" i="8"/>
  <c r="K260" i="8"/>
  <c r="K261" i="8"/>
  <c r="K262" i="8"/>
  <c r="K263" i="8"/>
  <c r="K264" i="8"/>
  <c r="K265" i="8"/>
  <c r="K266" i="8"/>
  <c r="K267" i="8"/>
  <c r="K268" i="8"/>
  <c r="K269" i="8"/>
  <c r="K270" i="8"/>
  <c r="K271" i="8"/>
  <c r="K272" i="8"/>
  <c r="K273" i="8"/>
  <c r="K274" i="8"/>
  <c r="K275" i="8"/>
  <c r="K276" i="8"/>
  <c r="K277" i="8"/>
  <c r="K278" i="8"/>
  <c r="K279" i="8"/>
  <c r="K280" i="8"/>
  <c r="K281" i="8"/>
  <c r="K282" i="8"/>
  <c r="K283" i="8"/>
  <c r="K284" i="8"/>
  <c r="K285" i="8"/>
  <c r="K286" i="8"/>
  <c r="K287" i="8"/>
  <c r="K288" i="8"/>
  <c r="K289" i="8"/>
  <c r="K290" i="8"/>
  <c r="K291" i="8"/>
  <c r="K292" i="8"/>
  <c r="K293" i="8"/>
  <c r="K294" i="8"/>
  <c r="K295" i="8"/>
  <c r="K296" i="8"/>
  <c r="K297" i="8"/>
  <c r="K298" i="8"/>
  <c r="K299" i="8"/>
  <c r="K300" i="8"/>
  <c r="K301" i="8"/>
  <c r="K302" i="8"/>
  <c r="K303" i="8"/>
  <c r="K304" i="8"/>
  <c r="K305" i="8"/>
  <c r="K306" i="8"/>
  <c r="K307" i="8"/>
  <c r="K308" i="8"/>
  <c r="K309" i="8"/>
  <c r="K310" i="8"/>
  <c r="K311" i="8"/>
  <c r="K312" i="8"/>
  <c r="K313" i="8"/>
  <c r="K314" i="8"/>
  <c r="K315" i="8"/>
  <c r="K316" i="8"/>
  <c r="K317" i="8"/>
  <c r="K318" i="8"/>
  <c r="K319" i="8"/>
  <c r="K320" i="8"/>
  <c r="K321" i="8"/>
  <c r="K322" i="8"/>
  <c r="K323" i="8"/>
  <c r="K324" i="8"/>
  <c r="K325" i="8"/>
  <c r="K326" i="8"/>
  <c r="K327" i="8"/>
  <c r="K328" i="8"/>
  <c r="K329" i="8"/>
  <c r="K330" i="8"/>
  <c r="K331" i="8"/>
  <c r="K332" i="8"/>
  <c r="K333" i="8"/>
  <c r="K334" i="8"/>
  <c r="K335" i="8"/>
  <c r="K336" i="8"/>
  <c r="K337" i="8"/>
  <c r="K338" i="8"/>
  <c r="K339" i="8"/>
  <c r="K340" i="8"/>
  <c r="K341" i="8"/>
  <c r="K342" i="8"/>
  <c r="K343" i="8"/>
  <c r="K344" i="8"/>
  <c r="K345" i="8"/>
  <c r="K346" i="8"/>
  <c r="K347" i="8"/>
  <c r="K348" i="8"/>
  <c r="K349" i="8"/>
  <c r="K350" i="8"/>
  <c r="K351" i="8"/>
  <c r="K352" i="8"/>
  <c r="K353" i="8"/>
  <c r="K354" i="8"/>
  <c r="K355" i="8"/>
  <c r="K356" i="8"/>
  <c r="K357" i="8"/>
  <c r="K358" i="8"/>
  <c r="K359" i="8"/>
  <c r="K360" i="8"/>
  <c r="K361" i="8"/>
  <c r="K362" i="8"/>
  <c r="K363" i="8"/>
  <c r="K364" i="8"/>
  <c r="K365" i="8"/>
  <c r="K366" i="8"/>
  <c r="K367" i="8"/>
  <c r="K368" i="8"/>
  <c r="K369" i="8"/>
  <c r="K370" i="8"/>
  <c r="K371" i="8"/>
  <c r="K372" i="8"/>
  <c r="K373" i="8"/>
  <c r="K374" i="8"/>
  <c r="K375" i="8"/>
  <c r="K376" i="8"/>
  <c r="K377" i="8"/>
  <c r="K378" i="8"/>
  <c r="K379" i="8"/>
  <c r="K380" i="8"/>
  <c r="K381" i="8"/>
  <c r="K382" i="8"/>
  <c r="K383" i="8"/>
  <c r="K384" i="8"/>
  <c r="K385" i="8"/>
  <c r="K386" i="8"/>
  <c r="K387" i="8"/>
  <c r="K388" i="8"/>
  <c r="K389" i="8"/>
  <c r="K390" i="8"/>
  <c r="K391" i="8"/>
  <c r="K392" i="8"/>
  <c r="K393" i="8"/>
  <c r="K394" i="8"/>
  <c r="K395" i="8"/>
  <c r="K396" i="8"/>
  <c r="K397" i="8"/>
  <c r="K398" i="8"/>
  <c r="K399" i="8"/>
  <c r="K400" i="8"/>
  <c r="K401" i="8"/>
  <c r="K402" i="8"/>
  <c r="K403" i="8"/>
  <c r="K404" i="8"/>
  <c r="K405" i="8"/>
  <c r="K406" i="8"/>
  <c r="K407" i="8"/>
  <c r="K408" i="8"/>
  <c r="K409" i="8"/>
  <c r="K410" i="8"/>
  <c r="K411" i="8"/>
  <c r="K412" i="8"/>
  <c r="K413" i="8"/>
  <c r="K414" i="8"/>
  <c r="K415" i="8"/>
  <c r="K416" i="8"/>
  <c r="K417" i="8"/>
  <c r="K418" i="8"/>
  <c r="K419" i="8"/>
  <c r="K420" i="8"/>
  <c r="K421" i="8"/>
  <c r="K422" i="8"/>
  <c r="K423" i="8"/>
  <c r="K424" i="8"/>
  <c r="K425" i="8"/>
  <c r="K426" i="8"/>
  <c r="K427" i="8"/>
  <c r="K428" i="8"/>
  <c r="K429" i="8"/>
  <c r="K430" i="8"/>
  <c r="K431" i="8"/>
  <c r="K432" i="8"/>
  <c r="K433" i="8"/>
  <c r="K434" i="8"/>
  <c r="K435" i="8"/>
  <c r="K436" i="8"/>
  <c r="K437" i="8"/>
  <c r="K438" i="8"/>
  <c r="K439" i="8"/>
  <c r="K440" i="8"/>
  <c r="K441" i="8"/>
  <c r="K442" i="8"/>
  <c r="K443" i="8"/>
  <c r="K444" i="8"/>
  <c r="K445" i="8"/>
  <c r="K446" i="8"/>
  <c r="K447" i="8"/>
  <c r="K448" i="8"/>
  <c r="K449" i="8"/>
  <c r="K450" i="8"/>
  <c r="K451" i="8"/>
  <c r="K452" i="8"/>
  <c r="K453" i="8"/>
  <c r="K454" i="8"/>
  <c r="K455" i="8"/>
  <c r="K456" i="8"/>
  <c r="K457" i="8"/>
  <c r="K458" i="8"/>
  <c r="K459" i="8"/>
  <c r="K460" i="8"/>
  <c r="K461" i="8"/>
  <c r="K462" i="8"/>
  <c r="K463" i="8"/>
  <c r="K464" i="8"/>
  <c r="K465" i="8"/>
  <c r="K466" i="8"/>
  <c r="K467" i="8"/>
  <c r="K468" i="8"/>
  <c r="K469" i="8"/>
  <c r="K470" i="8"/>
  <c r="K471" i="8"/>
  <c r="K472" i="8"/>
  <c r="K473" i="8"/>
  <c r="K474" i="8"/>
  <c r="K475" i="8"/>
  <c r="K476" i="8"/>
  <c r="K477" i="8"/>
  <c r="K478" i="8"/>
  <c r="K479" i="8"/>
  <c r="K480" i="8"/>
  <c r="K481" i="8"/>
  <c r="K482" i="8"/>
  <c r="K483" i="8"/>
  <c r="K484" i="8"/>
  <c r="K485" i="8"/>
  <c r="K486" i="8"/>
  <c r="K487" i="8"/>
  <c r="K488" i="8"/>
  <c r="K489" i="8"/>
  <c r="K490" i="8"/>
  <c r="K491" i="8"/>
  <c r="K492" i="8"/>
  <c r="K493" i="8"/>
  <c r="K494" i="8"/>
  <c r="K495" i="8"/>
  <c r="K496" i="8"/>
  <c r="K497" i="8"/>
  <c r="K498" i="8"/>
  <c r="K499" i="8"/>
  <c r="K500" i="8"/>
  <c r="K501" i="8"/>
  <c r="K502" i="8"/>
  <c r="K503" i="8"/>
  <c r="K504" i="8"/>
  <c r="K505" i="8"/>
  <c r="K506" i="8"/>
  <c r="K507" i="8"/>
  <c r="K508" i="8"/>
  <c r="K509" i="8"/>
  <c r="K510" i="8"/>
  <c r="K511" i="8"/>
  <c r="K512" i="8"/>
  <c r="K513" i="8"/>
  <c r="K514" i="8"/>
  <c r="K515" i="8"/>
  <c r="K516" i="8"/>
  <c r="K517" i="8"/>
  <c r="K518" i="8"/>
  <c r="K519" i="8"/>
  <c r="K520" i="8"/>
  <c r="K521" i="8"/>
  <c r="K522" i="8"/>
  <c r="K523" i="8"/>
  <c r="K524" i="8"/>
  <c r="K525" i="8"/>
  <c r="K526" i="8"/>
  <c r="K527" i="8"/>
  <c r="K528" i="8"/>
  <c r="K529" i="8"/>
  <c r="K530" i="8"/>
  <c r="K531" i="8"/>
  <c r="K532" i="8"/>
  <c r="K533" i="8"/>
  <c r="K534" i="8"/>
  <c r="K535" i="8"/>
  <c r="K536" i="8"/>
  <c r="K537" i="8"/>
  <c r="K538" i="8"/>
  <c r="K539" i="8"/>
  <c r="K540" i="8"/>
  <c r="K541" i="8"/>
  <c r="K542" i="8"/>
  <c r="K543" i="8"/>
  <c r="K544" i="8"/>
  <c r="K545" i="8"/>
  <c r="K546" i="8"/>
  <c r="K547" i="8"/>
  <c r="K548" i="8"/>
  <c r="K549" i="8"/>
  <c r="K550" i="8"/>
  <c r="K551" i="8"/>
  <c r="K552" i="8"/>
  <c r="K553" i="8"/>
  <c r="K554" i="8"/>
  <c r="K555" i="8"/>
  <c r="K556" i="8"/>
  <c r="K557" i="8"/>
  <c r="K558" i="8"/>
  <c r="K559" i="8"/>
  <c r="K560" i="8"/>
  <c r="K561" i="8"/>
  <c r="K562" i="8"/>
  <c r="K563" i="8"/>
  <c r="K564" i="8"/>
  <c r="K565" i="8"/>
  <c r="K566" i="8"/>
  <c r="K567" i="8"/>
  <c r="K568" i="8"/>
  <c r="K569" i="8"/>
  <c r="K570" i="8"/>
  <c r="K571" i="8"/>
  <c r="K572" i="8"/>
  <c r="K573" i="8"/>
  <c r="K574" i="8"/>
  <c r="K575" i="8"/>
  <c r="K576" i="8"/>
  <c r="K577" i="8"/>
  <c r="K578" i="8"/>
  <c r="K579" i="8"/>
  <c r="K580" i="8"/>
  <c r="K581" i="8"/>
  <c r="K582" i="8"/>
  <c r="K583" i="8"/>
  <c r="K584" i="8"/>
  <c r="K585" i="8"/>
  <c r="K586" i="8"/>
  <c r="K587" i="8"/>
  <c r="K588" i="8"/>
  <c r="K589" i="8"/>
  <c r="K590" i="8"/>
  <c r="K591" i="8"/>
  <c r="K592" i="8"/>
  <c r="K593" i="8"/>
  <c r="K594" i="8"/>
  <c r="K595" i="8"/>
  <c r="K596" i="8"/>
  <c r="K597" i="8"/>
  <c r="K598" i="8"/>
  <c r="K599" i="8"/>
  <c r="K600" i="8"/>
  <c r="K601" i="8"/>
  <c r="K602" i="8"/>
  <c r="K603" i="8"/>
  <c r="K604" i="8"/>
  <c r="K605" i="8"/>
  <c r="K606" i="8"/>
  <c r="K607" i="8"/>
  <c r="K608" i="8"/>
  <c r="K609" i="8"/>
  <c r="K610" i="8"/>
  <c r="K611" i="8"/>
  <c r="K612" i="8"/>
  <c r="K613" i="8"/>
  <c r="K614" i="8"/>
  <c r="K615" i="8"/>
  <c r="K616" i="8"/>
  <c r="K617" i="8"/>
  <c r="K618" i="8"/>
  <c r="K619" i="8"/>
  <c r="K620" i="8"/>
  <c r="K621" i="8"/>
  <c r="K622" i="8"/>
  <c r="K623" i="8"/>
  <c r="K624" i="8"/>
  <c r="K625" i="8"/>
  <c r="K626" i="8"/>
  <c r="K627" i="8"/>
  <c r="K628" i="8"/>
  <c r="K629" i="8"/>
  <c r="K630" i="8"/>
  <c r="K631" i="8"/>
  <c r="K632" i="8"/>
  <c r="K633" i="8"/>
  <c r="K634" i="8"/>
  <c r="K635" i="8"/>
  <c r="K636" i="8"/>
  <c r="K637" i="8"/>
  <c r="K638" i="8"/>
  <c r="K639" i="8"/>
  <c r="K640" i="8"/>
  <c r="K641" i="8"/>
  <c r="K642" i="8"/>
  <c r="K643" i="8"/>
  <c r="K644" i="8"/>
  <c r="K645" i="8"/>
  <c r="K646" i="8"/>
  <c r="K647" i="8"/>
  <c r="K648" i="8"/>
  <c r="K649" i="8"/>
  <c r="K650" i="8"/>
  <c r="K651" i="8"/>
  <c r="K652" i="8"/>
  <c r="K653" i="8"/>
  <c r="K654" i="8"/>
  <c r="K655" i="8"/>
  <c r="K656" i="8"/>
  <c r="K657" i="8"/>
  <c r="K658" i="8"/>
  <c r="K659" i="8"/>
  <c r="K660" i="8"/>
  <c r="K661" i="8"/>
  <c r="K662" i="8"/>
  <c r="K663" i="8"/>
  <c r="K664" i="8"/>
  <c r="K665" i="8"/>
  <c r="K666" i="8"/>
  <c r="K667" i="8"/>
  <c r="K668" i="8"/>
  <c r="K669" i="8"/>
  <c r="K670" i="8"/>
  <c r="K671" i="8"/>
  <c r="K672" i="8"/>
  <c r="K673" i="8"/>
  <c r="K674" i="8"/>
  <c r="K675" i="8"/>
  <c r="K676" i="8"/>
  <c r="K677" i="8"/>
  <c r="K678" i="8"/>
  <c r="K679" i="8"/>
  <c r="K680" i="8"/>
  <c r="K681" i="8"/>
  <c r="K682" i="8"/>
  <c r="K683" i="8"/>
  <c r="K684" i="8"/>
  <c r="K685" i="8"/>
  <c r="K686" i="8"/>
  <c r="K687" i="8"/>
  <c r="K688" i="8"/>
  <c r="K689" i="8"/>
  <c r="K690" i="8"/>
  <c r="K691" i="8"/>
  <c r="K692" i="8"/>
  <c r="K693" i="8"/>
  <c r="K694" i="8"/>
  <c r="K695" i="8"/>
  <c r="K696" i="8"/>
  <c r="K697" i="8"/>
  <c r="K698" i="8"/>
  <c r="K699" i="8"/>
  <c r="K700" i="8"/>
  <c r="K701" i="8"/>
  <c r="K702" i="8"/>
  <c r="K703" i="8"/>
  <c r="K704" i="8"/>
  <c r="K705" i="8"/>
  <c r="K706" i="8"/>
  <c r="K707" i="8"/>
  <c r="K708" i="8"/>
  <c r="K709" i="8"/>
  <c r="K710" i="8"/>
  <c r="K711" i="8"/>
  <c r="K712" i="8"/>
  <c r="K713" i="8"/>
  <c r="K714" i="8"/>
  <c r="K715" i="8"/>
  <c r="K716" i="8"/>
  <c r="K717" i="8"/>
  <c r="K718" i="8"/>
  <c r="K719" i="8"/>
  <c r="K720" i="8"/>
  <c r="K721" i="8"/>
  <c r="K722" i="8"/>
  <c r="K723" i="8"/>
  <c r="K724" i="8"/>
  <c r="K725" i="8"/>
  <c r="K726" i="8"/>
  <c r="K727" i="8"/>
  <c r="K728" i="8"/>
  <c r="K729" i="8"/>
  <c r="K730" i="8"/>
  <c r="K731" i="8"/>
  <c r="K732" i="8"/>
  <c r="K733" i="8"/>
  <c r="K734" i="8"/>
  <c r="K735" i="8"/>
  <c r="K736" i="8"/>
  <c r="K737" i="8"/>
  <c r="K738" i="8"/>
  <c r="K739" i="8"/>
  <c r="K740" i="8"/>
  <c r="K741" i="8"/>
  <c r="K742" i="8"/>
  <c r="K743" i="8"/>
  <c r="K744" i="8"/>
  <c r="K745" i="8"/>
  <c r="K746" i="8"/>
  <c r="K747" i="8"/>
  <c r="K748" i="8"/>
  <c r="K749" i="8"/>
  <c r="K750" i="8"/>
  <c r="K751" i="8"/>
  <c r="K752" i="8"/>
  <c r="K753" i="8"/>
  <c r="K754" i="8"/>
  <c r="K755" i="8"/>
  <c r="K756" i="8"/>
  <c r="K757" i="8"/>
  <c r="K758" i="8"/>
  <c r="K759" i="8"/>
  <c r="K760" i="8"/>
  <c r="K761" i="8"/>
  <c r="K762" i="8"/>
  <c r="K763" i="8"/>
  <c r="K764" i="8"/>
  <c r="K765" i="8"/>
  <c r="K766" i="8"/>
  <c r="K767" i="8"/>
  <c r="K768" i="8"/>
  <c r="K769" i="8"/>
  <c r="K770" i="8"/>
  <c r="K771" i="8"/>
  <c r="K772" i="8"/>
  <c r="K773" i="8"/>
  <c r="K774" i="8"/>
  <c r="K775" i="8"/>
  <c r="K776" i="8"/>
  <c r="K777" i="8"/>
  <c r="K778" i="8"/>
  <c r="K779" i="8"/>
  <c r="K780" i="8"/>
  <c r="K781" i="8"/>
  <c r="K782" i="8"/>
  <c r="K783" i="8"/>
  <c r="K784" i="8"/>
  <c r="K785" i="8"/>
  <c r="K786" i="8"/>
  <c r="K787" i="8"/>
  <c r="K788" i="8"/>
  <c r="K789" i="8"/>
  <c r="K790" i="8"/>
  <c r="K791" i="8"/>
  <c r="K792" i="8"/>
  <c r="K793" i="8"/>
  <c r="K794" i="8"/>
  <c r="K795" i="8"/>
  <c r="K796" i="8"/>
  <c r="K797" i="8"/>
  <c r="K798" i="8"/>
  <c r="K799" i="8"/>
  <c r="K800" i="8"/>
  <c r="K801" i="8"/>
  <c r="K802" i="8"/>
  <c r="K803" i="8"/>
  <c r="K804" i="8"/>
  <c r="K805" i="8"/>
  <c r="K806" i="8"/>
  <c r="K807" i="8"/>
  <c r="K808" i="8"/>
  <c r="K809" i="8"/>
  <c r="K810" i="8"/>
  <c r="K811" i="8"/>
  <c r="K812" i="8"/>
  <c r="K813" i="8"/>
  <c r="K814" i="8"/>
  <c r="K815" i="8"/>
  <c r="K816" i="8"/>
  <c r="K817" i="8"/>
  <c r="K818" i="8"/>
  <c r="K819" i="8"/>
  <c r="K820" i="8"/>
  <c r="K821" i="8"/>
  <c r="K822" i="8"/>
  <c r="K823" i="8"/>
  <c r="K824" i="8"/>
  <c r="K825" i="8"/>
  <c r="K826" i="8"/>
  <c r="K827" i="8"/>
  <c r="K828" i="8"/>
  <c r="K829" i="8"/>
  <c r="K830" i="8"/>
  <c r="K831" i="8"/>
  <c r="K832" i="8"/>
  <c r="K833" i="8"/>
  <c r="K834" i="8"/>
  <c r="K835" i="8"/>
  <c r="K836" i="8"/>
  <c r="K837" i="8"/>
  <c r="K838" i="8"/>
  <c r="K839" i="8"/>
  <c r="K840" i="8"/>
  <c r="K841" i="8"/>
  <c r="K842" i="8"/>
  <c r="K843" i="8"/>
  <c r="K844" i="8"/>
  <c r="K845" i="8"/>
  <c r="K846" i="8"/>
  <c r="K847" i="8"/>
  <c r="K848" i="8"/>
  <c r="K849" i="8"/>
  <c r="K850" i="8"/>
  <c r="K851" i="8"/>
  <c r="K852" i="8"/>
  <c r="K853" i="8"/>
  <c r="K854" i="8"/>
  <c r="K855" i="8"/>
  <c r="K856" i="8"/>
  <c r="K857" i="8"/>
  <c r="K858" i="8"/>
  <c r="K859" i="8"/>
  <c r="K860" i="8"/>
  <c r="K861" i="8"/>
  <c r="K862" i="8"/>
  <c r="K863" i="8"/>
  <c r="K864" i="8"/>
  <c r="K865" i="8"/>
  <c r="K866" i="8"/>
  <c r="K867" i="8"/>
  <c r="K868" i="8"/>
  <c r="K869" i="8"/>
  <c r="K870" i="8"/>
  <c r="K871" i="8"/>
  <c r="K872" i="8"/>
  <c r="K873" i="8"/>
  <c r="K874" i="8"/>
  <c r="K875" i="8"/>
  <c r="K876" i="8"/>
  <c r="K877" i="8"/>
  <c r="K878" i="8"/>
  <c r="K879" i="8"/>
  <c r="K880" i="8"/>
  <c r="K881" i="8"/>
  <c r="K882" i="8"/>
  <c r="K883" i="8"/>
  <c r="K884" i="8"/>
  <c r="K885" i="8"/>
  <c r="K886" i="8"/>
  <c r="K887" i="8"/>
  <c r="K888" i="8"/>
  <c r="K889" i="8"/>
  <c r="K890" i="8"/>
  <c r="K891" i="8"/>
  <c r="K892" i="8"/>
  <c r="K893" i="8"/>
  <c r="K894" i="8"/>
  <c r="K895" i="8"/>
  <c r="K896" i="8"/>
  <c r="K897" i="8"/>
  <c r="K898" i="8"/>
  <c r="K899" i="8"/>
  <c r="K900" i="8"/>
  <c r="K901" i="8"/>
  <c r="K902" i="8"/>
  <c r="K903" i="8"/>
  <c r="K904" i="8"/>
  <c r="K905" i="8"/>
  <c r="K906" i="8"/>
  <c r="K907" i="8"/>
  <c r="K908" i="8"/>
  <c r="K909" i="8"/>
  <c r="K910" i="8"/>
  <c r="K911" i="8"/>
  <c r="K912" i="8"/>
  <c r="K913" i="8"/>
  <c r="K914" i="8"/>
  <c r="K915" i="8"/>
  <c r="K916" i="8"/>
  <c r="K917" i="8"/>
  <c r="K918" i="8"/>
  <c r="K919" i="8"/>
  <c r="K920" i="8"/>
  <c r="K921" i="8"/>
  <c r="K922" i="8"/>
  <c r="K923" i="8"/>
  <c r="K924" i="8"/>
  <c r="K925" i="8"/>
  <c r="K926" i="8"/>
  <c r="K927" i="8"/>
  <c r="K928" i="8"/>
  <c r="K929" i="8"/>
  <c r="K930" i="8"/>
  <c r="K931" i="8"/>
  <c r="K932" i="8"/>
  <c r="K933" i="8"/>
  <c r="K934" i="8"/>
  <c r="K935" i="8"/>
  <c r="K936" i="8"/>
  <c r="K937" i="8"/>
  <c r="K938" i="8"/>
  <c r="K939" i="8"/>
  <c r="K940" i="8"/>
  <c r="K941" i="8"/>
  <c r="K942" i="8"/>
  <c r="K943" i="8"/>
  <c r="K944" i="8"/>
  <c r="K945" i="8"/>
  <c r="K946" i="8"/>
  <c r="K947" i="8"/>
  <c r="K948" i="8"/>
  <c r="K949" i="8"/>
  <c r="K950" i="8"/>
  <c r="K951" i="8"/>
  <c r="K952" i="8"/>
  <c r="K953" i="8"/>
  <c r="K954" i="8"/>
  <c r="K955" i="8"/>
  <c r="K956" i="8"/>
  <c r="K957" i="8"/>
  <c r="K958" i="8"/>
  <c r="K959" i="8"/>
  <c r="K960" i="8"/>
  <c r="K961" i="8"/>
  <c r="K962" i="8"/>
  <c r="K963" i="8"/>
  <c r="K964" i="8"/>
  <c r="K965" i="8"/>
  <c r="K966" i="8"/>
  <c r="K967" i="8"/>
  <c r="K968" i="8"/>
  <c r="K969" i="8"/>
  <c r="K970" i="8"/>
  <c r="K971" i="8"/>
  <c r="K972" i="8"/>
  <c r="K973" i="8"/>
  <c r="K974" i="8"/>
  <c r="K975" i="8"/>
  <c r="K976" i="8"/>
  <c r="K977" i="8"/>
  <c r="K978" i="8"/>
  <c r="K979" i="8"/>
  <c r="K980" i="8"/>
  <c r="K981" i="8"/>
  <c r="K982" i="8"/>
  <c r="K983" i="8"/>
  <c r="K984" i="8"/>
  <c r="K985" i="8"/>
  <c r="K986" i="8"/>
  <c r="K987" i="8"/>
  <c r="K988" i="8"/>
  <c r="K989" i="8"/>
  <c r="K990" i="8"/>
  <c r="K991" i="8"/>
  <c r="K992" i="8"/>
  <c r="K993" i="8"/>
  <c r="K994" i="8"/>
  <c r="K995" i="8"/>
  <c r="K996" i="8"/>
  <c r="K997" i="8"/>
  <c r="K998" i="8"/>
  <c r="K999" i="8"/>
  <c r="K1000" i="8"/>
  <c r="K1001" i="8"/>
  <c r="K1002" i="8"/>
  <c r="K1003" i="8"/>
  <c r="K1004" i="8"/>
  <c r="K1005" i="8"/>
  <c r="K1006" i="8"/>
  <c r="K1007" i="8"/>
  <c r="K1008" i="8"/>
  <c r="K1009" i="8"/>
  <c r="K1010" i="8"/>
  <c r="K1011" i="8"/>
  <c r="K1012" i="8"/>
  <c r="K1013" i="8"/>
  <c r="K1014" i="8"/>
  <c r="K1015" i="8"/>
  <c r="K1016" i="8"/>
  <c r="K1017" i="8"/>
  <c r="K1018" i="8"/>
  <c r="K1019" i="8"/>
  <c r="K1020" i="8"/>
  <c r="K1021" i="8"/>
  <c r="K1022" i="8"/>
  <c r="K1023" i="8"/>
  <c r="K1024" i="8"/>
  <c r="K1025" i="8"/>
  <c r="K1026" i="8"/>
  <c r="K1027" i="8"/>
  <c r="K1028" i="8"/>
  <c r="K1029" i="8"/>
  <c r="K1030" i="8"/>
  <c r="K1031" i="8"/>
  <c r="K1032" i="8"/>
  <c r="K1033" i="8"/>
  <c r="K1034" i="8"/>
  <c r="K1035" i="8"/>
  <c r="K1036" i="8"/>
  <c r="K1037" i="8"/>
  <c r="K1038" i="8"/>
  <c r="K1039" i="8"/>
  <c r="K1040" i="8"/>
  <c r="K1041" i="8"/>
  <c r="K1042" i="8"/>
  <c r="K1043" i="8"/>
  <c r="K1044" i="8"/>
  <c r="K1045" i="8"/>
  <c r="K1046" i="8"/>
  <c r="K1047" i="8"/>
  <c r="K1048" i="8"/>
  <c r="K1049" i="8"/>
  <c r="K1050" i="8"/>
  <c r="K1051" i="8"/>
  <c r="K1052" i="8"/>
  <c r="K1053" i="8"/>
  <c r="K1054" i="8"/>
  <c r="K1055" i="8"/>
  <c r="K1056" i="8"/>
  <c r="K1057" i="8"/>
  <c r="K1058" i="8"/>
  <c r="K1059" i="8"/>
  <c r="K1060" i="8"/>
  <c r="K1061" i="8"/>
  <c r="K1062" i="8"/>
  <c r="K1063" i="8"/>
  <c r="K1064" i="8"/>
  <c r="K1065" i="8"/>
  <c r="K1066" i="8"/>
  <c r="K1067" i="8"/>
  <c r="K1068" i="8"/>
  <c r="K1069" i="8"/>
  <c r="K1070" i="8"/>
  <c r="K1071" i="8"/>
  <c r="K1072" i="8"/>
  <c r="K1073" i="8"/>
  <c r="K1074" i="8"/>
  <c r="K1075" i="8"/>
  <c r="K1076" i="8"/>
  <c r="K1077" i="8"/>
  <c r="K1078" i="8"/>
  <c r="K1079" i="8"/>
  <c r="K1080" i="8"/>
  <c r="K1081" i="8"/>
  <c r="K1082" i="8"/>
  <c r="K1083" i="8"/>
  <c r="K1084" i="8"/>
  <c r="K1085" i="8"/>
  <c r="K1086" i="8"/>
  <c r="K1087" i="8"/>
  <c r="K1088" i="8"/>
  <c r="K1089" i="8"/>
  <c r="K1090" i="8"/>
  <c r="K1091" i="8"/>
  <c r="K1092" i="8"/>
  <c r="K1093" i="8"/>
  <c r="K1094" i="8"/>
  <c r="K1095" i="8"/>
  <c r="K1096" i="8"/>
  <c r="K1097" i="8"/>
  <c r="K1098" i="8"/>
  <c r="K1099" i="8"/>
  <c r="K1100" i="8"/>
  <c r="K1101" i="8"/>
  <c r="K1102" i="8"/>
  <c r="K1103" i="8"/>
  <c r="K1104" i="8"/>
  <c r="K1105" i="8"/>
  <c r="K1106" i="8"/>
  <c r="K1107" i="8"/>
  <c r="K1108" i="8"/>
  <c r="K1109" i="8"/>
  <c r="K1110" i="8"/>
  <c r="K1111" i="8"/>
  <c r="K1112" i="8"/>
  <c r="K1113" i="8"/>
  <c r="K1114" i="8"/>
  <c r="K1115" i="8"/>
  <c r="K1116" i="8"/>
  <c r="K1117" i="8"/>
  <c r="K1118" i="8"/>
  <c r="K1119" i="8"/>
  <c r="K1120" i="8"/>
  <c r="K1121" i="8"/>
  <c r="K1122" i="8"/>
  <c r="K1123" i="8"/>
  <c r="K1124" i="8"/>
  <c r="K1125" i="8"/>
  <c r="K1126" i="8"/>
  <c r="K1127" i="8"/>
  <c r="K1128" i="8"/>
  <c r="K1129" i="8"/>
  <c r="K1130" i="8"/>
  <c r="K1131" i="8"/>
  <c r="K1132" i="8"/>
  <c r="K1133" i="8"/>
  <c r="K1134" i="8"/>
  <c r="K1135" i="8"/>
  <c r="K1136" i="8"/>
  <c r="K1137" i="8"/>
  <c r="K1138" i="8"/>
  <c r="K1139" i="8"/>
  <c r="K1140" i="8"/>
  <c r="K1141" i="8"/>
  <c r="K1142" i="8"/>
  <c r="K1143" i="8"/>
  <c r="K1144" i="8"/>
  <c r="K1145" i="8"/>
  <c r="K1146" i="8"/>
  <c r="K1147" i="8"/>
  <c r="K1148" i="8"/>
  <c r="K1149" i="8"/>
  <c r="K1150" i="8"/>
  <c r="K1151" i="8"/>
  <c r="K1152" i="8"/>
  <c r="K1153" i="8"/>
  <c r="K1154" i="8"/>
  <c r="K1155" i="8"/>
  <c r="K1156" i="8"/>
  <c r="K1157" i="8"/>
  <c r="K1158" i="8"/>
  <c r="K1159" i="8"/>
  <c r="K1160" i="8"/>
  <c r="K1161" i="8"/>
  <c r="K1162" i="8"/>
  <c r="K1163" i="8"/>
  <c r="K1164" i="8"/>
  <c r="K1165" i="8"/>
  <c r="K1166" i="8"/>
  <c r="K1167" i="8"/>
  <c r="K1168" i="8"/>
  <c r="K1169" i="8"/>
  <c r="K1170" i="8"/>
  <c r="K1171" i="8"/>
  <c r="K1172" i="8"/>
  <c r="K1173" i="8"/>
  <c r="K1174" i="8"/>
  <c r="K1175" i="8"/>
  <c r="K1176" i="8"/>
  <c r="K1177" i="8"/>
  <c r="K1178" i="8"/>
  <c r="K1179" i="8"/>
  <c r="K1180" i="8"/>
  <c r="K1181" i="8"/>
  <c r="K1182" i="8"/>
  <c r="K1183" i="8"/>
  <c r="K1184" i="8"/>
  <c r="K1185" i="8"/>
  <c r="K1186" i="8"/>
  <c r="K1187" i="8"/>
  <c r="K1188" i="8"/>
  <c r="K1189" i="8"/>
  <c r="K1190" i="8"/>
  <c r="K1191" i="8"/>
  <c r="K1192" i="8"/>
  <c r="K1193" i="8"/>
  <c r="K1194" i="8"/>
  <c r="K1195" i="8"/>
  <c r="K1196" i="8"/>
  <c r="K1197" i="8"/>
  <c r="K1198" i="8"/>
  <c r="K1199" i="8"/>
  <c r="K1200" i="8"/>
  <c r="K1201" i="8"/>
  <c r="K1202" i="8"/>
  <c r="K1203" i="8"/>
  <c r="K1204" i="8"/>
  <c r="K1205" i="8"/>
  <c r="K1206" i="8"/>
  <c r="K1207" i="8"/>
  <c r="K1208" i="8"/>
  <c r="K1209" i="8"/>
  <c r="K1210" i="8"/>
  <c r="K1211" i="8"/>
  <c r="K1212" i="8"/>
  <c r="K1213" i="8"/>
  <c r="K1214" i="8"/>
  <c r="K1215" i="8"/>
  <c r="K1216" i="8"/>
  <c r="K1217" i="8"/>
  <c r="K1218" i="8"/>
  <c r="K1219" i="8"/>
  <c r="K1220" i="8"/>
  <c r="K1221" i="8"/>
  <c r="K1222" i="8"/>
  <c r="K1223" i="8"/>
  <c r="K1224" i="8"/>
  <c r="K1225" i="8"/>
  <c r="K1226" i="8"/>
  <c r="K1227" i="8"/>
  <c r="K1228" i="8"/>
  <c r="K1229" i="8"/>
  <c r="K1230" i="8"/>
  <c r="K1231" i="8"/>
  <c r="K1232" i="8"/>
  <c r="K1233" i="8"/>
  <c r="K1234" i="8"/>
  <c r="K1235" i="8"/>
  <c r="K1236" i="8"/>
  <c r="K1237" i="8"/>
  <c r="K1238" i="8"/>
  <c r="K1239" i="8"/>
  <c r="K1240" i="8"/>
  <c r="K1241" i="8"/>
  <c r="K1242" i="8"/>
  <c r="K1243" i="8"/>
  <c r="K1244" i="8"/>
  <c r="K1245" i="8"/>
  <c r="K1246" i="8"/>
  <c r="K1247" i="8"/>
  <c r="K1248" i="8"/>
  <c r="K1249" i="8"/>
  <c r="K1250" i="8"/>
  <c r="K1251" i="8"/>
  <c r="K1252" i="8"/>
  <c r="K1253" i="8"/>
  <c r="K1254" i="8"/>
  <c r="K1255" i="8"/>
  <c r="K1256" i="8"/>
  <c r="K1257" i="8"/>
  <c r="K1258" i="8"/>
  <c r="K1259" i="8"/>
  <c r="K1260" i="8"/>
  <c r="K1261" i="8"/>
  <c r="K1262" i="8"/>
  <c r="K1263" i="8"/>
  <c r="K1264" i="8"/>
  <c r="K1265" i="8"/>
  <c r="K1266" i="8"/>
  <c r="K1267" i="8"/>
  <c r="K1268" i="8"/>
  <c r="K1269" i="8"/>
  <c r="K1270" i="8"/>
  <c r="K1271" i="8"/>
  <c r="K1272" i="8"/>
  <c r="K1273" i="8"/>
  <c r="K1274" i="8"/>
  <c r="K1275" i="8"/>
  <c r="K1276" i="8"/>
  <c r="K1277" i="8"/>
  <c r="K1278" i="8"/>
  <c r="K1279" i="8"/>
  <c r="K1280" i="8"/>
  <c r="K1281" i="8"/>
  <c r="K1282" i="8"/>
  <c r="K1283" i="8"/>
  <c r="K1284" i="8"/>
  <c r="K1285" i="8"/>
  <c r="K1286" i="8"/>
  <c r="K1287" i="8"/>
  <c r="K1288" i="8"/>
  <c r="K1289" i="8"/>
  <c r="K1290" i="8"/>
  <c r="K1291" i="8"/>
  <c r="K1292" i="8"/>
  <c r="K1293" i="8"/>
  <c r="K1294" i="8"/>
  <c r="K1295" i="8"/>
  <c r="K1296" i="8"/>
  <c r="K1297" i="8"/>
  <c r="K1298" i="8"/>
  <c r="K1299" i="8"/>
  <c r="K1300" i="8"/>
  <c r="K1301" i="8"/>
  <c r="K1302" i="8"/>
  <c r="K1303" i="8"/>
  <c r="K1304" i="8"/>
  <c r="K1305" i="8"/>
  <c r="K1306" i="8"/>
  <c r="K1307" i="8"/>
  <c r="K1308" i="8"/>
  <c r="K1309" i="8"/>
  <c r="K1310" i="8"/>
  <c r="K1311" i="8"/>
  <c r="K1312" i="8"/>
  <c r="K1313" i="8"/>
  <c r="K1314" i="8"/>
  <c r="K1315" i="8"/>
  <c r="K1316" i="8"/>
  <c r="K1317" i="8"/>
  <c r="K1318" i="8"/>
  <c r="K1319" i="8"/>
  <c r="K1320" i="8"/>
  <c r="K1321" i="8"/>
  <c r="K1322" i="8"/>
  <c r="K1323" i="8"/>
  <c r="K1324" i="8"/>
  <c r="K1325" i="8"/>
  <c r="K1326" i="8"/>
  <c r="K1327" i="8"/>
  <c r="K1328" i="8"/>
  <c r="K1329" i="8"/>
  <c r="K1330" i="8"/>
  <c r="K1331" i="8"/>
  <c r="K1332" i="8"/>
  <c r="K1333" i="8"/>
  <c r="K1334" i="8"/>
  <c r="K1335" i="8"/>
  <c r="K1336" i="8"/>
  <c r="K1337" i="8"/>
  <c r="K1338" i="8"/>
  <c r="K1339" i="8"/>
  <c r="K1340" i="8"/>
  <c r="K1341" i="8"/>
  <c r="K1342" i="8"/>
  <c r="K1343" i="8"/>
  <c r="K1344" i="8"/>
  <c r="K1345" i="8"/>
  <c r="K1346" i="8"/>
  <c r="K1347" i="8"/>
  <c r="K1348" i="8"/>
  <c r="K1349" i="8"/>
  <c r="K1350" i="8"/>
  <c r="K1351" i="8"/>
  <c r="K1352" i="8"/>
  <c r="K1353" i="8"/>
  <c r="K1354" i="8"/>
  <c r="K1355" i="8"/>
  <c r="K1356" i="8"/>
  <c r="K1357" i="8"/>
  <c r="K1358" i="8"/>
  <c r="K1359" i="8"/>
  <c r="K1360" i="8"/>
  <c r="K1361" i="8"/>
  <c r="K1362" i="8"/>
  <c r="K1363" i="8"/>
  <c r="K1364" i="8"/>
  <c r="K1365" i="8"/>
  <c r="K1366" i="8"/>
  <c r="K1367" i="8"/>
  <c r="K1368" i="8"/>
  <c r="K1369" i="8"/>
  <c r="K1370" i="8"/>
  <c r="K1371" i="8"/>
  <c r="K1372" i="8"/>
  <c r="K1373" i="8"/>
  <c r="K1374" i="8"/>
  <c r="K1375" i="8"/>
  <c r="K1376" i="8"/>
  <c r="K1377" i="8"/>
  <c r="K1378" i="8"/>
  <c r="K1379" i="8"/>
  <c r="K1380" i="8"/>
  <c r="K1381" i="8"/>
  <c r="K1382" i="8"/>
  <c r="K1383" i="8"/>
  <c r="K1384" i="8"/>
  <c r="K1385" i="8"/>
  <c r="K1386" i="8"/>
  <c r="K1387" i="8"/>
  <c r="K1388" i="8"/>
  <c r="K1389" i="8"/>
  <c r="K1390" i="8"/>
  <c r="K1391" i="8"/>
  <c r="K1392" i="8"/>
  <c r="K1393" i="8"/>
  <c r="K1394" i="8"/>
  <c r="K1395" i="8"/>
  <c r="K1396" i="8"/>
  <c r="K1397" i="8"/>
  <c r="K1398" i="8"/>
  <c r="K1399" i="8"/>
  <c r="K1400" i="8"/>
  <c r="K1401" i="8"/>
  <c r="K1402" i="8"/>
  <c r="K1403" i="8"/>
  <c r="K1404" i="8"/>
  <c r="K1405" i="8"/>
  <c r="K1406" i="8"/>
  <c r="K1407" i="8"/>
  <c r="K1408" i="8"/>
  <c r="K1409" i="8"/>
  <c r="K1410" i="8"/>
  <c r="K1411" i="8"/>
  <c r="K1412" i="8"/>
  <c r="K1413" i="8"/>
  <c r="K1414" i="8"/>
  <c r="K1415" i="8"/>
  <c r="K1416" i="8"/>
  <c r="K1417" i="8"/>
  <c r="K1418" i="8"/>
  <c r="K1419" i="8"/>
  <c r="K1420" i="8"/>
  <c r="K1421" i="8"/>
  <c r="K1422" i="8"/>
  <c r="K1423" i="8"/>
  <c r="K1424" i="8"/>
  <c r="K1425" i="8"/>
  <c r="K1426" i="8"/>
  <c r="K1427" i="8"/>
  <c r="K1428" i="8"/>
  <c r="K1429" i="8"/>
  <c r="K1430" i="8"/>
  <c r="K1431" i="8"/>
  <c r="K1432" i="8"/>
  <c r="K1433" i="8"/>
  <c r="K1434" i="8"/>
  <c r="K1435" i="8"/>
  <c r="K1436" i="8"/>
  <c r="K1437" i="8"/>
  <c r="K1438" i="8"/>
  <c r="K1439" i="8"/>
  <c r="K1440" i="8"/>
  <c r="K1441" i="8"/>
  <c r="K1442" i="8"/>
  <c r="K1443" i="8"/>
  <c r="K1444" i="8"/>
  <c r="K1445" i="8"/>
  <c r="K1446" i="8"/>
  <c r="K1447" i="8"/>
  <c r="K1448" i="8"/>
  <c r="K1449" i="8"/>
  <c r="K1450" i="8"/>
  <c r="K1451" i="8"/>
  <c r="K1452" i="8"/>
  <c r="K1453" i="8"/>
  <c r="K1454" i="8"/>
  <c r="K1455" i="8"/>
  <c r="K1456" i="8"/>
  <c r="K1457" i="8"/>
  <c r="K1458" i="8"/>
  <c r="K1459" i="8"/>
  <c r="K1460" i="8"/>
  <c r="K1461" i="8"/>
  <c r="K1462" i="8"/>
  <c r="K1463" i="8"/>
  <c r="K1464" i="8"/>
  <c r="K1465" i="8"/>
  <c r="K1466" i="8"/>
  <c r="K1467" i="8"/>
  <c r="K1468" i="8"/>
  <c r="K1469" i="8"/>
  <c r="K1470" i="8"/>
  <c r="K1471" i="8"/>
  <c r="K1472" i="8"/>
  <c r="K1473" i="8"/>
  <c r="K1474" i="8"/>
  <c r="K1475" i="8"/>
  <c r="K1476" i="8"/>
  <c r="K1477" i="8"/>
  <c r="K1478" i="8"/>
  <c r="K1479" i="8"/>
  <c r="K1480" i="8"/>
  <c r="K1481" i="8"/>
  <c r="K1482" i="8"/>
  <c r="K1483" i="8"/>
  <c r="K1484" i="8"/>
  <c r="K1485" i="8"/>
  <c r="K1486" i="8"/>
  <c r="K1487" i="8"/>
  <c r="K1488" i="8"/>
  <c r="K1489" i="8"/>
  <c r="K1490" i="8"/>
  <c r="K1491" i="8"/>
  <c r="K1492" i="8"/>
  <c r="K1493" i="8"/>
  <c r="K1494" i="8"/>
  <c r="K1495" i="8"/>
  <c r="K1496" i="8"/>
  <c r="K1497" i="8"/>
  <c r="K1498" i="8"/>
  <c r="K1499" i="8"/>
  <c r="K1500" i="8"/>
  <c r="K1501" i="8"/>
  <c r="K1502" i="8"/>
  <c r="K1503" i="8"/>
  <c r="K1504" i="8"/>
  <c r="K1505" i="8"/>
  <c r="K1506" i="8"/>
  <c r="K1507" i="8"/>
  <c r="K1508" i="8"/>
  <c r="K1509" i="8"/>
  <c r="K1510" i="8"/>
  <c r="K1511" i="8"/>
  <c r="K1512" i="8"/>
  <c r="K1513" i="8"/>
  <c r="K1514" i="8"/>
  <c r="K1515" i="8"/>
  <c r="K1516" i="8"/>
  <c r="K1517" i="8"/>
  <c r="K1518" i="8"/>
  <c r="K1519" i="8"/>
  <c r="K1520" i="8"/>
  <c r="K1521" i="8"/>
  <c r="K1522" i="8"/>
  <c r="K1523" i="8"/>
  <c r="K1524" i="8"/>
  <c r="K1525" i="8"/>
  <c r="K1526" i="8"/>
  <c r="K1527" i="8"/>
  <c r="K1528" i="8"/>
  <c r="K1529" i="8"/>
  <c r="K1530" i="8"/>
  <c r="K1531" i="8"/>
  <c r="K1532" i="8"/>
  <c r="K1533" i="8"/>
  <c r="K1534" i="8"/>
  <c r="K1535" i="8"/>
  <c r="K1536" i="8"/>
  <c r="K1537" i="8"/>
  <c r="K1538" i="8"/>
  <c r="K1539" i="8"/>
  <c r="K1540" i="8"/>
  <c r="K1541" i="8"/>
  <c r="K1542" i="8"/>
  <c r="K1543" i="8"/>
  <c r="K1544" i="8"/>
  <c r="K1545" i="8"/>
  <c r="K1546" i="8"/>
  <c r="K1547" i="8"/>
  <c r="K1548" i="8"/>
  <c r="K1549" i="8"/>
  <c r="K1550" i="8"/>
  <c r="K1551" i="8"/>
  <c r="K1552" i="8"/>
  <c r="K1553" i="8"/>
  <c r="K1554" i="8"/>
  <c r="K1555" i="8"/>
  <c r="K1556" i="8"/>
  <c r="K1557" i="8"/>
  <c r="K1558" i="8"/>
  <c r="K1559" i="8"/>
  <c r="K1560" i="8"/>
  <c r="K1561" i="8"/>
  <c r="K1562" i="8"/>
  <c r="K1563" i="8"/>
  <c r="K1564" i="8"/>
  <c r="K1565" i="8"/>
  <c r="K1566" i="8"/>
  <c r="K1567" i="8"/>
  <c r="K1568" i="8"/>
  <c r="K1569" i="8"/>
  <c r="K1570" i="8"/>
  <c r="K1571" i="8"/>
  <c r="K1572" i="8"/>
  <c r="K1573" i="8"/>
  <c r="K1574" i="8"/>
  <c r="K1575" i="8"/>
  <c r="K1576" i="8"/>
  <c r="K1577" i="8"/>
  <c r="K1578" i="8"/>
  <c r="K1579" i="8"/>
  <c r="K1580" i="8"/>
  <c r="K1581" i="8"/>
  <c r="K1582" i="8"/>
  <c r="K1583" i="8"/>
  <c r="K1584" i="8"/>
  <c r="K1585" i="8"/>
  <c r="K1586" i="8"/>
  <c r="K1587" i="8"/>
  <c r="K1588" i="8"/>
  <c r="K1589" i="8"/>
  <c r="K1590" i="8"/>
  <c r="K1591" i="8"/>
  <c r="K1592" i="8"/>
  <c r="K1593" i="8"/>
  <c r="K1594" i="8"/>
  <c r="K1595" i="8"/>
  <c r="K1596" i="8"/>
  <c r="K1597" i="8"/>
  <c r="K1598" i="8"/>
  <c r="K1599" i="8"/>
  <c r="K1600" i="8"/>
  <c r="K1601" i="8"/>
  <c r="K1602" i="8"/>
  <c r="K1603" i="8"/>
  <c r="K1604" i="8"/>
  <c r="K1605" i="8"/>
  <c r="K1606" i="8"/>
  <c r="K1607" i="8"/>
  <c r="K1608" i="8"/>
  <c r="K1609" i="8"/>
  <c r="K1610" i="8"/>
  <c r="K1611" i="8"/>
  <c r="K1612" i="8"/>
  <c r="K1613" i="8"/>
  <c r="K1614" i="8"/>
  <c r="K1615" i="8"/>
  <c r="K1616" i="8"/>
  <c r="K1617" i="8"/>
  <c r="K1618" i="8"/>
  <c r="K1619" i="8"/>
  <c r="K1620" i="8"/>
  <c r="K1621" i="8"/>
  <c r="K1622" i="8"/>
  <c r="K1623" i="8"/>
  <c r="K1624" i="8"/>
  <c r="K1625" i="8"/>
  <c r="K1626" i="8"/>
  <c r="K1627" i="8"/>
  <c r="K1628" i="8"/>
  <c r="K1629" i="8"/>
  <c r="K1630" i="8"/>
  <c r="K1631" i="8"/>
  <c r="K1632" i="8"/>
  <c r="K1633" i="8"/>
  <c r="K1634" i="8"/>
  <c r="K1635" i="8"/>
  <c r="K1636" i="8"/>
  <c r="K1637" i="8"/>
  <c r="K1638" i="8"/>
  <c r="K1639" i="8"/>
  <c r="K1640" i="8"/>
  <c r="K1641" i="8"/>
  <c r="K1642" i="8"/>
  <c r="K1643" i="8"/>
  <c r="K1644" i="8"/>
  <c r="K1645" i="8"/>
  <c r="K1646" i="8"/>
  <c r="K1647" i="8"/>
  <c r="K1648" i="8"/>
  <c r="K1649" i="8"/>
  <c r="K1650" i="8"/>
  <c r="K1651" i="8"/>
  <c r="K1652" i="8"/>
  <c r="K1653" i="8"/>
  <c r="K1654" i="8"/>
  <c r="K1655" i="8"/>
  <c r="K1656" i="8"/>
  <c r="K1657" i="8"/>
  <c r="K1658" i="8"/>
  <c r="K1659" i="8"/>
  <c r="K1660" i="8"/>
  <c r="K1661" i="8"/>
  <c r="K1662" i="8"/>
  <c r="K1663" i="8"/>
  <c r="K1664" i="8"/>
  <c r="K1665" i="8"/>
  <c r="K1666" i="8"/>
  <c r="K1667" i="8"/>
  <c r="K1668" i="8"/>
  <c r="K1669" i="8"/>
  <c r="K1670" i="8"/>
  <c r="K1671" i="8"/>
  <c r="K1672" i="8"/>
  <c r="K1673" i="8"/>
  <c r="K1674" i="8"/>
  <c r="K1675" i="8"/>
  <c r="K1676" i="8"/>
  <c r="K1677" i="8"/>
  <c r="K1678" i="8"/>
  <c r="K1679" i="8"/>
  <c r="K1680" i="8"/>
  <c r="K1681" i="8"/>
  <c r="K1682" i="8"/>
  <c r="K1683" i="8"/>
  <c r="K1684" i="8"/>
  <c r="K1685" i="8"/>
  <c r="K1686" i="8"/>
  <c r="K1687" i="8"/>
  <c r="K1688" i="8"/>
  <c r="K1689" i="8"/>
  <c r="K1690" i="8"/>
  <c r="K1691" i="8"/>
  <c r="K1692" i="8"/>
  <c r="K1693" i="8"/>
  <c r="K1694" i="8"/>
  <c r="K1695" i="8"/>
  <c r="K1696" i="8"/>
  <c r="K1697" i="8"/>
  <c r="K1698" i="8"/>
  <c r="K1699" i="8"/>
  <c r="K1700" i="8"/>
  <c r="K1701" i="8"/>
  <c r="K1702" i="8"/>
  <c r="K1703" i="8"/>
  <c r="K1704" i="8"/>
  <c r="K1705" i="8"/>
  <c r="K1706" i="8"/>
  <c r="K1707" i="8"/>
  <c r="K1708" i="8"/>
  <c r="K1709" i="8"/>
  <c r="K1710" i="8"/>
  <c r="K1711" i="8"/>
  <c r="K1712" i="8"/>
  <c r="K1713" i="8"/>
  <c r="K1714" i="8"/>
  <c r="K1715" i="8"/>
  <c r="K1716" i="8"/>
  <c r="K1717" i="8"/>
  <c r="K1718" i="8"/>
  <c r="K1719" i="8"/>
  <c r="K1720" i="8"/>
  <c r="K1721" i="8"/>
  <c r="K1722" i="8"/>
  <c r="K1723" i="8"/>
  <c r="K1724" i="8"/>
  <c r="K1725" i="8"/>
  <c r="K1726" i="8"/>
  <c r="K1727" i="8"/>
  <c r="K1728" i="8"/>
  <c r="K1729" i="8"/>
  <c r="K1730" i="8"/>
  <c r="K1731" i="8"/>
  <c r="K1732" i="8"/>
  <c r="K1733" i="8"/>
  <c r="K1734" i="8"/>
  <c r="K1735" i="8"/>
  <c r="K1736" i="8"/>
  <c r="K1737" i="8"/>
  <c r="K1738" i="8"/>
  <c r="K1739" i="8"/>
  <c r="K1740" i="8"/>
  <c r="K1741" i="8"/>
  <c r="K1742" i="8"/>
  <c r="K1743" i="8"/>
  <c r="K1744" i="8"/>
  <c r="K1745" i="8"/>
  <c r="K1746" i="8"/>
  <c r="K1747" i="8"/>
  <c r="K1748" i="8"/>
  <c r="K1749" i="8"/>
  <c r="K1750" i="8"/>
  <c r="K1751" i="8"/>
  <c r="K1752" i="8"/>
  <c r="K1753" i="8"/>
  <c r="K1754" i="8"/>
  <c r="K1755" i="8"/>
  <c r="K1756" i="8"/>
  <c r="K1757" i="8"/>
  <c r="K1758" i="8"/>
  <c r="K1759" i="8"/>
  <c r="K1760" i="8"/>
  <c r="K1761" i="8"/>
  <c r="K1762" i="8"/>
  <c r="K1763" i="8"/>
  <c r="K1764" i="8"/>
  <c r="K1765" i="8"/>
  <c r="K1766" i="8"/>
  <c r="K1767" i="8"/>
  <c r="K1768" i="8"/>
  <c r="K1769" i="8"/>
  <c r="K1770" i="8"/>
  <c r="K1771" i="8"/>
  <c r="K1772" i="8"/>
  <c r="K1773" i="8"/>
  <c r="K1774" i="8"/>
  <c r="K1775" i="8"/>
  <c r="K1776" i="8"/>
  <c r="K1777" i="8"/>
  <c r="K1778" i="8"/>
  <c r="K1779" i="8"/>
  <c r="K1780" i="8"/>
  <c r="K1781" i="8"/>
  <c r="K1782" i="8"/>
  <c r="K1783" i="8"/>
  <c r="K1784" i="8"/>
  <c r="K1785" i="8"/>
  <c r="K1786" i="8"/>
  <c r="K1787" i="8"/>
  <c r="K1788" i="8"/>
  <c r="K1789" i="8"/>
  <c r="K1790" i="8"/>
  <c r="K1791" i="8"/>
  <c r="K1792" i="8"/>
  <c r="K1793" i="8"/>
  <c r="K1794" i="8"/>
  <c r="K1795" i="8"/>
  <c r="K1796" i="8"/>
  <c r="K1797" i="8"/>
  <c r="K1798" i="8"/>
  <c r="K1799" i="8"/>
  <c r="K1800" i="8"/>
  <c r="K1801" i="8"/>
  <c r="K1802" i="8"/>
  <c r="K1803" i="8"/>
  <c r="K1804" i="8"/>
  <c r="K1805" i="8"/>
  <c r="K1806" i="8"/>
  <c r="K1807" i="8"/>
  <c r="K1808" i="8"/>
  <c r="K1809" i="8"/>
  <c r="K1810" i="8"/>
  <c r="K1811" i="8"/>
  <c r="K1812" i="8"/>
  <c r="K1813" i="8"/>
  <c r="K1814" i="8"/>
  <c r="K1815" i="8"/>
  <c r="K1816" i="8"/>
  <c r="K1817" i="8"/>
  <c r="K1818" i="8"/>
  <c r="K1819" i="8"/>
  <c r="K1820" i="8"/>
  <c r="K1821" i="8"/>
  <c r="K1822" i="8"/>
  <c r="K1823" i="8"/>
  <c r="K1824" i="8"/>
  <c r="K1825" i="8"/>
  <c r="K1826" i="8"/>
  <c r="K1827" i="8"/>
  <c r="K1828" i="8"/>
  <c r="K1829" i="8"/>
  <c r="K1830" i="8"/>
  <c r="K1831" i="8"/>
  <c r="K1832" i="8"/>
  <c r="K1833" i="8"/>
  <c r="K1834" i="8"/>
  <c r="K1835" i="8"/>
  <c r="K1836" i="8"/>
  <c r="K1837" i="8"/>
  <c r="K1838" i="8"/>
  <c r="K1839" i="8"/>
  <c r="K1840" i="8"/>
  <c r="K1841" i="8"/>
  <c r="K1842" i="8"/>
  <c r="K1843" i="8"/>
  <c r="K1844" i="8"/>
  <c r="K1845" i="8"/>
  <c r="K1846" i="8"/>
  <c r="K1847" i="8"/>
  <c r="K1848" i="8"/>
  <c r="K1849" i="8"/>
  <c r="K1850" i="8"/>
  <c r="K1851" i="8"/>
  <c r="K1852" i="8"/>
  <c r="K1853" i="8"/>
  <c r="K1854" i="8"/>
  <c r="K1855" i="8"/>
  <c r="K1856" i="8"/>
  <c r="K1857" i="8"/>
  <c r="K1858" i="8"/>
  <c r="K1859" i="8"/>
  <c r="K1860" i="8"/>
  <c r="K1861" i="8"/>
  <c r="K1862" i="8"/>
  <c r="K1863" i="8"/>
  <c r="K1864" i="8"/>
  <c r="K1865" i="8"/>
  <c r="K1866" i="8"/>
  <c r="K1867" i="8"/>
  <c r="K1868" i="8"/>
  <c r="K1869" i="8"/>
  <c r="K1870" i="8"/>
  <c r="K1871" i="8"/>
  <c r="K1872" i="8"/>
  <c r="K1873" i="8"/>
  <c r="K1874" i="8"/>
  <c r="K1875" i="8"/>
  <c r="K1876" i="8"/>
  <c r="K1877" i="8"/>
  <c r="K1878" i="8"/>
  <c r="K1879" i="8"/>
  <c r="K1880" i="8"/>
  <c r="K1881" i="8"/>
  <c r="K1882" i="8"/>
  <c r="K1883" i="8"/>
  <c r="K1884" i="8"/>
  <c r="K1885" i="8"/>
  <c r="K1886" i="8"/>
  <c r="K1887" i="8"/>
  <c r="K1888" i="8"/>
  <c r="K1889" i="8"/>
  <c r="K1890" i="8"/>
  <c r="K1891" i="8"/>
  <c r="K1892" i="8"/>
  <c r="K1893" i="8"/>
  <c r="K1894" i="8"/>
  <c r="K1895" i="8"/>
  <c r="K1896" i="8"/>
  <c r="K1897" i="8"/>
  <c r="K1898" i="8"/>
  <c r="K1899" i="8"/>
  <c r="K1900" i="8"/>
  <c r="K1901" i="8"/>
  <c r="K1902" i="8"/>
  <c r="K1903" i="8"/>
  <c r="K1904" i="8"/>
  <c r="K1905" i="8"/>
  <c r="K1906" i="8"/>
  <c r="K1907" i="8"/>
  <c r="K1908" i="8"/>
  <c r="K1909" i="8"/>
  <c r="K1910" i="8"/>
  <c r="K1911" i="8"/>
  <c r="K1912" i="8"/>
  <c r="K1913" i="8"/>
  <c r="K1914" i="8"/>
  <c r="K1915" i="8"/>
  <c r="K1916" i="8"/>
  <c r="K1917" i="8"/>
  <c r="K1918" i="8"/>
  <c r="K1919" i="8"/>
  <c r="K1920" i="8"/>
  <c r="K1921" i="8"/>
  <c r="K1922" i="8"/>
  <c r="K1923" i="8"/>
  <c r="K1924" i="8"/>
  <c r="K1925" i="8"/>
  <c r="K1926" i="8"/>
  <c r="K1927" i="8"/>
  <c r="K1928" i="8"/>
  <c r="K1929" i="8"/>
  <c r="K1930" i="8"/>
  <c r="K1931" i="8"/>
  <c r="K1932" i="8"/>
  <c r="K1933" i="8"/>
  <c r="K1934" i="8"/>
  <c r="K1935" i="8"/>
  <c r="K1936" i="8"/>
  <c r="K1937" i="8"/>
  <c r="K1938" i="8"/>
  <c r="K1939" i="8"/>
  <c r="K1940" i="8"/>
  <c r="K1941" i="8"/>
  <c r="K1942" i="8"/>
  <c r="K1943" i="8"/>
  <c r="K1944" i="8"/>
  <c r="K1945" i="8"/>
  <c r="K1946" i="8"/>
  <c r="K1947" i="8"/>
  <c r="K1948" i="8"/>
  <c r="K1949" i="8"/>
  <c r="K1950" i="8"/>
  <c r="K1951" i="8"/>
  <c r="K1952" i="8"/>
  <c r="K1953" i="8"/>
  <c r="K1954" i="8"/>
  <c r="K1955" i="8"/>
  <c r="K1956" i="8"/>
  <c r="K1957" i="8"/>
  <c r="K1958" i="8"/>
  <c r="K1959" i="8"/>
  <c r="K1960" i="8"/>
  <c r="K1961" i="8"/>
  <c r="K1962" i="8"/>
  <c r="K1963" i="8"/>
  <c r="K1964" i="8"/>
  <c r="K1965" i="8"/>
  <c r="K1966" i="8"/>
  <c r="K1967" i="8"/>
  <c r="K1968" i="8"/>
  <c r="K1969" i="8"/>
  <c r="K1970" i="8"/>
  <c r="K1971" i="8"/>
  <c r="K1972" i="8"/>
  <c r="K1973" i="8"/>
  <c r="K1974" i="8"/>
  <c r="K1975" i="8"/>
  <c r="K1976" i="8"/>
  <c r="K1977" i="8"/>
  <c r="K1978" i="8"/>
  <c r="K1979" i="8"/>
  <c r="K1980" i="8"/>
  <c r="K1981" i="8"/>
  <c r="K1982" i="8"/>
  <c r="K1983" i="8"/>
  <c r="K1984" i="8"/>
  <c r="K1985" i="8"/>
  <c r="K1986" i="8"/>
  <c r="K1987" i="8"/>
  <c r="K1988" i="8"/>
  <c r="K1989" i="8"/>
  <c r="K1990" i="8"/>
  <c r="K1991" i="8"/>
  <c r="K1992" i="8"/>
  <c r="K1993" i="8"/>
  <c r="K1994" i="8"/>
  <c r="K1995" i="8"/>
  <c r="K1996" i="8"/>
  <c r="K1997" i="8"/>
  <c r="K1998" i="8"/>
  <c r="K1999" i="8"/>
  <c r="K2000" i="8"/>
  <c r="K2001" i="8"/>
  <c r="K2002" i="8"/>
  <c r="K2003" i="8"/>
  <c r="K2004" i="8"/>
  <c r="K2005" i="8"/>
  <c r="K2006" i="8"/>
  <c r="K2007" i="8"/>
  <c r="K2008" i="8"/>
  <c r="K2009" i="8"/>
  <c r="K2010" i="8"/>
  <c r="K2011" i="8"/>
  <c r="K2012" i="8"/>
  <c r="K2013" i="8"/>
  <c r="K2014" i="8"/>
  <c r="K2015" i="8"/>
  <c r="K2016" i="8"/>
  <c r="K2017" i="8"/>
  <c r="K2018" i="8"/>
  <c r="K2019" i="8"/>
  <c r="K2020" i="8"/>
  <c r="K2021" i="8"/>
  <c r="K2022" i="8"/>
  <c r="K2023" i="8"/>
  <c r="K2024" i="8"/>
  <c r="K2025" i="8"/>
  <c r="K2026" i="8"/>
  <c r="K2027" i="8"/>
  <c r="K2028" i="8"/>
  <c r="K2029" i="8"/>
  <c r="K2030" i="8"/>
  <c r="K2031" i="8"/>
  <c r="K2032" i="8"/>
  <c r="K2033" i="8"/>
  <c r="K2034" i="8"/>
  <c r="K2035" i="8"/>
  <c r="K2036" i="8"/>
  <c r="K2037" i="8"/>
  <c r="K2038" i="8"/>
  <c r="K2039" i="8"/>
  <c r="K2040" i="8"/>
  <c r="K2041" i="8"/>
  <c r="K2042" i="8"/>
  <c r="K2043" i="8"/>
  <c r="K2044" i="8"/>
  <c r="K2045" i="8"/>
  <c r="K2046" i="8"/>
  <c r="K2047" i="8"/>
  <c r="K2048" i="8"/>
  <c r="K2049" i="8"/>
  <c r="K2050" i="8"/>
  <c r="K2051" i="8"/>
  <c r="K2052" i="8"/>
  <c r="K2053" i="8"/>
  <c r="K2054" i="8"/>
  <c r="K2055" i="8"/>
  <c r="K2056" i="8"/>
  <c r="K2057" i="8"/>
  <c r="K2058" i="8"/>
  <c r="K2059" i="8"/>
  <c r="K2060" i="8"/>
  <c r="K2061" i="8"/>
  <c r="K2062" i="8"/>
  <c r="K2063" i="8"/>
  <c r="K2064" i="8"/>
  <c r="K2065" i="8"/>
  <c r="K2066" i="8"/>
  <c r="K2067" i="8"/>
  <c r="K2068" i="8"/>
  <c r="K2069" i="8"/>
  <c r="K2070" i="8"/>
  <c r="K2071" i="8"/>
  <c r="K2072" i="8"/>
  <c r="K2073" i="8"/>
  <c r="K2074" i="8"/>
  <c r="K2075" i="8"/>
  <c r="K2076" i="8"/>
  <c r="K2077" i="8"/>
  <c r="K2078" i="8"/>
  <c r="K2079" i="8"/>
  <c r="K2080" i="8"/>
  <c r="K2081" i="8"/>
  <c r="K2082" i="8"/>
  <c r="K2083" i="8"/>
  <c r="K2084" i="8"/>
  <c r="K2085" i="8"/>
  <c r="K2086" i="8"/>
  <c r="K2087" i="8"/>
  <c r="K2088" i="8"/>
  <c r="K2089" i="8"/>
  <c r="K2090" i="8"/>
  <c r="K2091" i="8"/>
  <c r="K2092" i="8"/>
  <c r="K2093" i="8"/>
  <c r="K2094" i="8"/>
  <c r="K2095" i="8"/>
  <c r="K2096" i="8"/>
  <c r="K2097" i="8"/>
  <c r="K2098" i="8"/>
  <c r="K2099" i="8"/>
  <c r="K2100" i="8"/>
  <c r="K2101" i="8"/>
  <c r="K2102" i="8"/>
  <c r="K2103" i="8"/>
  <c r="K2104" i="8"/>
  <c r="K2105" i="8"/>
  <c r="K2106" i="8"/>
  <c r="K2107" i="8"/>
  <c r="K2108" i="8"/>
  <c r="K2109" i="8"/>
  <c r="K2110" i="8"/>
  <c r="K2111" i="8"/>
  <c r="K2112" i="8"/>
  <c r="K2113" i="8"/>
  <c r="K2114" i="8"/>
  <c r="K2115" i="8"/>
  <c r="K2116" i="8"/>
  <c r="K2117" i="8"/>
  <c r="K2118" i="8"/>
  <c r="K2119" i="8"/>
  <c r="K2120" i="8"/>
  <c r="K2121" i="8"/>
  <c r="K2122" i="8"/>
  <c r="K2123" i="8"/>
  <c r="K2124" i="8"/>
  <c r="K2125" i="8"/>
  <c r="K2126" i="8"/>
  <c r="K2127" i="8"/>
  <c r="K2128" i="8"/>
  <c r="K2129" i="8"/>
  <c r="K2130" i="8"/>
  <c r="K2131" i="8"/>
  <c r="K2132" i="8"/>
  <c r="K2133" i="8"/>
  <c r="K2134" i="8"/>
  <c r="K2135" i="8"/>
  <c r="K2136" i="8"/>
  <c r="K2137" i="8"/>
  <c r="K2138" i="8"/>
  <c r="K2139" i="8"/>
  <c r="K2140" i="8"/>
  <c r="K2141" i="8"/>
  <c r="K2142" i="8"/>
  <c r="K2143" i="8"/>
  <c r="K2144" i="8"/>
  <c r="K2145" i="8"/>
  <c r="K2146" i="8"/>
  <c r="K2147" i="8"/>
  <c r="K2148" i="8"/>
  <c r="K2149" i="8"/>
  <c r="K2150" i="8"/>
  <c r="K2151" i="8"/>
  <c r="K2152" i="8"/>
  <c r="K2153" i="8"/>
  <c r="K2154" i="8"/>
  <c r="K2155" i="8"/>
  <c r="K2156" i="8"/>
  <c r="K2157" i="8"/>
  <c r="K2158" i="8"/>
  <c r="K2159" i="8"/>
  <c r="K2160" i="8"/>
  <c r="K2161" i="8"/>
  <c r="K2162" i="8"/>
  <c r="K2163" i="8"/>
  <c r="K2164" i="8"/>
  <c r="K2165" i="8"/>
  <c r="K2166" i="8"/>
  <c r="K2167" i="8"/>
  <c r="K2168" i="8"/>
  <c r="K2169" i="8"/>
  <c r="K2170" i="8"/>
  <c r="K2171" i="8"/>
  <c r="K2172" i="8"/>
  <c r="K2173" i="8"/>
  <c r="K2174" i="8"/>
  <c r="K2175" i="8"/>
  <c r="K2176" i="8"/>
  <c r="K2177" i="8"/>
  <c r="K2178" i="8"/>
  <c r="K2179" i="8"/>
  <c r="K2180" i="8"/>
  <c r="K2181" i="8"/>
  <c r="K2182" i="8"/>
  <c r="K2183" i="8"/>
  <c r="K2184" i="8"/>
  <c r="K2185" i="8"/>
  <c r="K2186" i="8"/>
  <c r="K2187" i="8"/>
  <c r="K2188" i="8"/>
  <c r="K2189" i="8"/>
  <c r="K2190" i="8"/>
  <c r="K2191" i="8"/>
  <c r="K2192" i="8"/>
  <c r="K2193" i="8"/>
  <c r="K2194" i="8"/>
  <c r="K2195" i="8"/>
  <c r="K2196" i="8"/>
  <c r="K2197" i="8"/>
  <c r="K2198" i="8"/>
  <c r="K2199" i="8"/>
  <c r="K2200" i="8"/>
  <c r="K2201" i="8"/>
  <c r="K2202" i="8"/>
  <c r="K2203" i="8"/>
  <c r="K2204" i="8"/>
  <c r="K2205" i="8"/>
  <c r="K2206" i="8"/>
  <c r="K2207" i="8"/>
  <c r="K2208" i="8"/>
  <c r="K2209" i="8"/>
  <c r="K2210" i="8"/>
  <c r="K2211" i="8"/>
  <c r="K2212" i="8"/>
  <c r="K2213" i="8"/>
  <c r="K2214" i="8"/>
  <c r="K2215" i="8"/>
  <c r="K2216" i="8"/>
  <c r="K2217" i="8"/>
  <c r="K2218" i="8"/>
  <c r="K2219" i="8"/>
  <c r="K2220" i="8"/>
  <c r="K2221" i="8"/>
  <c r="K2222" i="8"/>
  <c r="K2223" i="8"/>
  <c r="K2224" i="8"/>
  <c r="K2225" i="8"/>
  <c r="K2226" i="8"/>
  <c r="K2227" i="8"/>
  <c r="K2228" i="8"/>
  <c r="K2229" i="8"/>
  <c r="K2230" i="8"/>
  <c r="K2231" i="8"/>
  <c r="K2232" i="8"/>
  <c r="K2233" i="8"/>
  <c r="K2234" i="8"/>
  <c r="K2235" i="8"/>
  <c r="K2236" i="8"/>
  <c r="K2237" i="8"/>
  <c r="K2238" i="8"/>
  <c r="K2239" i="8"/>
  <c r="K2240" i="8"/>
  <c r="K2241" i="8"/>
  <c r="K2242" i="8"/>
  <c r="K2243" i="8"/>
  <c r="K2244" i="8"/>
  <c r="K2245" i="8"/>
  <c r="K2246" i="8"/>
  <c r="K2247" i="8"/>
  <c r="K2248" i="8"/>
  <c r="K2249" i="8"/>
  <c r="K2250" i="8"/>
  <c r="K2251" i="8"/>
  <c r="K2252" i="8"/>
  <c r="K2253" i="8"/>
  <c r="K2254" i="8"/>
  <c r="K2255" i="8"/>
  <c r="K2256" i="8"/>
  <c r="K2257" i="8"/>
  <c r="K2258" i="8"/>
  <c r="K2259" i="8"/>
  <c r="K2260" i="8"/>
  <c r="K2261" i="8"/>
  <c r="K2262" i="8"/>
  <c r="K2263" i="8"/>
  <c r="K2264" i="8"/>
  <c r="K2265" i="8"/>
  <c r="K2266" i="8"/>
  <c r="K2267" i="8"/>
  <c r="K2268" i="8"/>
  <c r="K2269" i="8"/>
  <c r="K2270" i="8"/>
  <c r="K2271" i="8"/>
  <c r="K2272" i="8"/>
  <c r="K2273" i="8"/>
  <c r="K2274" i="8"/>
  <c r="K2275" i="8"/>
  <c r="K2276" i="8"/>
  <c r="K2277" i="8"/>
  <c r="K2278" i="8"/>
  <c r="K2279" i="8"/>
  <c r="K2280" i="8"/>
  <c r="K2281" i="8"/>
  <c r="K2282" i="8"/>
  <c r="K2283" i="8"/>
  <c r="K2284" i="8"/>
  <c r="K2285" i="8"/>
  <c r="K2286" i="8"/>
  <c r="K2287" i="8"/>
  <c r="K2288" i="8"/>
  <c r="K2289" i="8"/>
  <c r="K2290" i="8"/>
  <c r="K2291" i="8"/>
  <c r="K2292" i="8"/>
  <c r="K2293" i="8"/>
  <c r="K2294" i="8"/>
  <c r="K2295" i="8"/>
  <c r="K2296" i="8"/>
  <c r="K2297" i="8"/>
  <c r="K2298" i="8"/>
  <c r="K2299" i="8"/>
  <c r="K2300" i="8"/>
  <c r="K2301" i="8"/>
  <c r="K2302" i="8"/>
  <c r="K2303" i="8"/>
  <c r="K2304" i="8"/>
  <c r="K2305" i="8"/>
  <c r="K2306" i="8"/>
  <c r="K2307" i="8"/>
  <c r="K2308" i="8"/>
  <c r="K2309" i="8"/>
  <c r="K2310" i="8"/>
  <c r="K2311" i="8"/>
  <c r="K2312" i="8"/>
  <c r="K2313" i="8"/>
  <c r="K2314" i="8"/>
  <c r="K2315" i="8"/>
  <c r="K2316" i="8"/>
  <c r="K2317" i="8"/>
  <c r="K2318" i="8"/>
  <c r="K2319" i="8"/>
  <c r="K2320" i="8"/>
  <c r="K2321" i="8"/>
  <c r="K2322" i="8"/>
  <c r="K2323" i="8"/>
  <c r="K2324" i="8"/>
  <c r="K2325" i="8"/>
  <c r="K2326" i="8"/>
  <c r="K2327" i="8"/>
  <c r="K2328" i="8"/>
  <c r="K2329" i="8"/>
  <c r="K2330" i="8"/>
  <c r="K2331" i="8"/>
  <c r="K2332" i="8"/>
  <c r="K2333" i="8"/>
  <c r="K2334" i="8"/>
  <c r="K2335" i="8"/>
  <c r="K2336" i="8"/>
  <c r="K2337" i="8"/>
  <c r="K2338" i="8"/>
  <c r="K2339" i="8"/>
  <c r="K2340" i="8"/>
  <c r="K2341" i="8"/>
  <c r="K2342" i="8"/>
  <c r="K2343" i="8"/>
  <c r="K2344" i="8"/>
  <c r="K2345" i="8"/>
  <c r="K2346" i="8"/>
  <c r="K2347" i="8"/>
  <c r="K2348" i="8"/>
  <c r="K2349" i="8"/>
  <c r="K2350" i="8"/>
  <c r="K2351" i="8"/>
  <c r="K2352" i="8"/>
  <c r="K2353" i="8"/>
  <c r="K2354" i="8"/>
  <c r="K2355" i="8"/>
  <c r="K2356" i="8"/>
  <c r="K2357" i="8"/>
  <c r="K2358" i="8"/>
  <c r="K2359" i="8"/>
  <c r="K2360" i="8"/>
  <c r="K2361" i="8"/>
  <c r="K2362" i="8"/>
  <c r="K2363" i="8"/>
  <c r="K2364" i="8"/>
  <c r="K2365" i="8"/>
  <c r="K2366" i="8"/>
  <c r="K2367" i="8"/>
  <c r="K2368" i="8"/>
  <c r="K2369" i="8"/>
  <c r="K2370" i="8"/>
  <c r="K2371" i="8"/>
  <c r="K2372" i="8"/>
  <c r="K2373" i="8"/>
  <c r="K2374" i="8"/>
  <c r="K2375" i="8"/>
  <c r="K2376" i="8"/>
  <c r="K2377" i="8"/>
  <c r="K2378" i="8"/>
  <c r="K2379" i="8"/>
  <c r="K2380" i="8"/>
  <c r="K2381" i="8"/>
  <c r="K2382" i="8"/>
  <c r="K2383" i="8"/>
  <c r="K2384" i="8"/>
  <c r="K2385" i="8"/>
  <c r="K2386" i="8"/>
  <c r="K2387" i="8"/>
  <c r="K2388" i="8"/>
  <c r="K2389" i="8"/>
  <c r="K2390" i="8"/>
  <c r="K2391" i="8"/>
  <c r="K2392" i="8"/>
  <c r="K2393" i="8"/>
  <c r="K2394" i="8"/>
  <c r="K2395" i="8"/>
  <c r="K2396" i="8"/>
  <c r="K2397" i="8"/>
  <c r="K2398" i="8"/>
  <c r="K2399" i="8"/>
  <c r="K2400" i="8"/>
  <c r="K2401" i="8"/>
  <c r="K2402" i="8"/>
  <c r="K2403" i="8"/>
  <c r="K2404" i="8"/>
  <c r="K2405" i="8"/>
  <c r="K2406" i="8"/>
  <c r="K2407" i="8"/>
  <c r="K2408" i="8"/>
  <c r="K2409" i="8"/>
  <c r="K2410" i="8"/>
  <c r="K2411" i="8"/>
  <c r="K2412" i="8"/>
  <c r="K2413" i="8"/>
  <c r="K2414" i="8"/>
  <c r="K2415" i="8"/>
  <c r="K2416" i="8"/>
  <c r="K2417" i="8"/>
  <c r="K2418" i="8"/>
  <c r="K2419" i="8"/>
  <c r="K2420" i="8"/>
  <c r="K2421" i="8"/>
  <c r="K2422" i="8"/>
  <c r="K2423" i="8"/>
  <c r="K2424" i="8"/>
  <c r="K2425" i="8"/>
  <c r="K2426" i="8"/>
  <c r="K2427" i="8"/>
  <c r="K2428" i="8"/>
  <c r="K2429" i="8"/>
  <c r="K2430" i="8"/>
  <c r="K2431" i="8"/>
  <c r="K2432" i="8"/>
  <c r="K2433" i="8"/>
  <c r="K2434" i="8"/>
  <c r="K2435" i="8"/>
  <c r="K2436" i="8"/>
  <c r="K2437" i="8"/>
  <c r="K2438" i="8"/>
  <c r="K2439" i="8"/>
  <c r="K2440" i="8"/>
  <c r="K2441" i="8"/>
  <c r="K2442" i="8"/>
  <c r="K2443" i="8"/>
  <c r="K2444" i="8"/>
  <c r="K2445" i="8"/>
  <c r="K2446" i="8"/>
  <c r="K2447" i="8"/>
  <c r="K2448" i="8"/>
  <c r="K2449" i="8"/>
  <c r="K2450" i="8"/>
  <c r="K2451" i="8"/>
  <c r="K2452" i="8"/>
  <c r="K2453" i="8"/>
  <c r="K2454" i="8"/>
  <c r="K2455" i="8"/>
  <c r="K2456" i="8"/>
  <c r="K2457" i="8"/>
  <c r="K2458" i="8"/>
  <c r="K2459" i="8"/>
  <c r="K2460" i="8"/>
  <c r="K2461" i="8"/>
  <c r="K2462" i="8"/>
  <c r="K2463" i="8"/>
  <c r="K2464" i="8"/>
  <c r="K2465" i="8"/>
  <c r="K2466" i="8"/>
  <c r="K2467" i="8"/>
  <c r="K2468" i="8"/>
  <c r="K2469" i="8"/>
  <c r="K2470" i="8"/>
  <c r="K2471" i="8"/>
  <c r="K2472" i="8"/>
  <c r="K2473" i="8"/>
  <c r="K2474" i="8"/>
  <c r="K2475" i="8"/>
  <c r="K2476" i="8"/>
  <c r="K2477" i="8"/>
  <c r="K2478" i="8"/>
  <c r="K2479" i="8"/>
  <c r="K2480" i="8"/>
  <c r="K2481" i="8"/>
  <c r="K2482" i="8"/>
  <c r="K2483" i="8"/>
  <c r="K2484" i="8"/>
  <c r="K2485" i="8"/>
  <c r="K2486" i="8"/>
  <c r="K2487" i="8"/>
  <c r="K2488" i="8"/>
  <c r="K2489" i="8"/>
  <c r="K2490" i="8"/>
  <c r="K2491" i="8"/>
  <c r="K2492" i="8"/>
  <c r="K2493" i="8"/>
  <c r="K2494" i="8"/>
  <c r="K2495" i="8"/>
  <c r="K2496" i="8"/>
  <c r="K2497" i="8"/>
  <c r="K2498" i="8"/>
  <c r="K2499" i="8"/>
  <c r="K2500" i="8"/>
  <c r="K2501" i="8"/>
  <c r="K2502" i="8"/>
  <c r="K2503" i="8"/>
  <c r="K2504" i="8"/>
  <c r="K2505" i="8"/>
  <c r="K2506" i="8"/>
  <c r="K2507" i="8"/>
  <c r="K2508" i="8"/>
  <c r="K2509" i="8"/>
  <c r="K2510" i="8"/>
  <c r="K2511" i="8"/>
  <c r="K2512" i="8"/>
  <c r="K2513" i="8"/>
  <c r="K2514" i="8"/>
  <c r="K2515" i="8"/>
  <c r="K2516" i="8"/>
  <c r="K2517" i="8"/>
  <c r="K2518" i="8"/>
  <c r="K2519" i="8"/>
  <c r="K2520" i="8"/>
  <c r="K2521" i="8"/>
  <c r="K2522" i="8"/>
  <c r="K2523" i="8"/>
  <c r="K2524" i="8"/>
  <c r="K2525" i="8"/>
  <c r="K2526" i="8"/>
  <c r="K2527" i="8"/>
  <c r="K2528" i="8"/>
  <c r="K2529" i="8"/>
  <c r="K2530" i="8"/>
  <c r="K2531" i="8"/>
  <c r="K2532" i="8"/>
  <c r="K2533" i="8"/>
  <c r="K2534" i="8"/>
  <c r="K2535" i="8"/>
  <c r="K2536" i="8"/>
  <c r="K2537" i="8"/>
  <c r="K2538" i="8"/>
  <c r="K2539" i="8"/>
  <c r="K2540" i="8"/>
  <c r="K2541" i="8"/>
  <c r="K2542" i="8"/>
  <c r="K2543" i="8"/>
  <c r="K2544" i="8"/>
  <c r="K2545" i="8"/>
  <c r="K2546" i="8"/>
  <c r="K2547" i="8"/>
  <c r="K2548" i="8"/>
  <c r="K2549" i="8"/>
  <c r="K2550" i="8"/>
  <c r="K2551" i="8"/>
  <c r="K2552" i="8"/>
  <c r="K2553" i="8"/>
  <c r="K2554" i="8"/>
  <c r="K2555" i="8"/>
  <c r="K2556" i="8"/>
  <c r="K2557" i="8"/>
  <c r="K2558" i="8"/>
  <c r="K2559" i="8"/>
  <c r="K2560" i="8"/>
  <c r="K2561" i="8"/>
  <c r="K2562" i="8"/>
  <c r="K2563" i="8"/>
  <c r="K2564" i="8"/>
  <c r="K2565" i="8"/>
  <c r="K2566" i="8"/>
  <c r="K2567" i="8"/>
  <c r="K2568" i="8"/>
  <c r="K2569" i="8"/>
  <c r="K2570" i="8"/>
  <c r="K2571" i="8"/>
  <c r="K2572" i="8"/>
  <c r="K2573" i="8"/>
  <c r="K2574" i="8"/>
  <c r="K2575" i="8"/>
  <c r="K2576" i="8"/>
  <c r="K2577" i="8"/>
  <c r="K2578" i="8"/>
  <c r="K2579" i="8"/>
  <c r="K2580" i="8"/>
  <c r="K2581" i="8"/>
  <c r="K2582" i="8"/>
  <c r="K2583" i="8"/>
  <c r="K2584" i="8"/>
  <c r="K2585" i="8"/>
  <c r="K2586" i="8"/>
  <c r="K2587" i="8"/>
  <c r="K2588" i="8"/>
  <c r="K2589" i="8"/>
  <c r="K2590" i="8"/>
  <c r="K2591" i="8"/>
  <c r="K2592" i="8"/>
  <c r="K2593" i="8"/>
  <c r="K2594" i="8"/>
  <c r="K2595" i="8"/>
  <c r="K2596" i="8"/>
  <c r="K2597" i="8"/>
  <c r="K2598" i="8"/>
  <c r="K2599" i="8"/>
  <c r="K2600" i="8"/>
  <c r="K2601" i="8"/>
  <c r="K2602" i="8"/>
  <c r="K2603" i="8"/>
  <c r="K2604" i="8"/>
  <c r="K2605" i="8"/>
  <c r="K2606" i="8"/>
  <c r="K2607" i="8"/>
  <c r="K2608" i="8"/>
  <c r="K2609" i="8"/>
  <c r="K2610" i="8"/>
  <c r="K2611" i="8"/>
  <c r="K2612" i="8"/>
  <c r="K2613" i="8"/>
  <c r="K2614" i="8"/>
  <c r="K2615" i="8"/>
  <c r="K2616" i="8"/>
  <c r="K2617" i="8"/>
  <c r="K2618" i="8"/>
  <c r="K2619" i="8"/>
  <c r="K2620" i="8"/>
  <c r="K2621" i="8"/>
  <c r="K2622" i="8"/>
  <c r="K2623" i="8"/>
  <c r="K2624" i="8"/>
  <c r="K2625" i="8"/>
  <c r="K2626" i="8"/>
  <c r="K2627" i="8"/>
  <c r="K2628" i="8"/>
  <c r="K2629" i="8"/>
  <c r="K2630" i="8"/>
  <c r="K2631" i="8"/>
  <c r="K2632" i="8"/>
  <c r="K2633" i="8"/>
  <c r="K2634" i="8"/>
  <c r="K2635" i="8"/>
  <c r="K2636" i="8"/>
  <c r="K2637" i="8"/>
  <c r="K2638" i="8"/>
  <c r="K2639" i="8"/>
  <c r="K2640" i="8"/>
  <c r="K2641" i="8"/>
  <c r="K2642" i="8"/>
  <c r="K2643" i="8"/>
  <c r="K2644" i="8"/>
  <c r="K2645" i="8"/>
  <c r="K2646" i="8"/>
  <c r="K2647" i="8"/>
  <c r="K2648" i="8"/>
  <c r="K2649" i="8"/>
  <c r="K2650" i="8"/>
  <c r="K2651" i="8"/>
  <c r="K2652" i="8"/>
  <c r="K2653" i="8"/>
  <c r="K2654" i="8"/>
  <c r="K2655" i="8"/>
  <c r="K2656" i="8"/>
  <c r="K2657" i="8"/>
  <c r="K2658" i="8"/>
  <c r="K2659" i="8"/>
  <c r="K2660" i="8"/>
  <c r="K2661" i="8"/>
  <c r="K2662" i="8"/>
  <c r="K2663" i="8"/>
  <c r="K2664" i="8"/>
  <c r="K2665" i="8"/>
  <c r="K2666" i="8"/>
  <c r="K2667" i="8"/>
  <c r="K2668" i="8"/>
  <c r="K2669" i="8"/>
  <c r="K2670" i="8"/>
  <c r="K2671" i="8"/>
  <c r="K2672" i="8"/>
  <c r="K2673" i="8"/>
  <c r="K2674" i="8"/>
  <c r="K2675" i="8"/>
  <c r="K2676" i="8"/>
  <c r="K2677" i="8"/>
  <c r="K2678" i="8"/>
  <c r="K2679" i="8"/>
  <c r="K2680" i="8"/>
  <c r="K2681" i="8"/>
  <c r="K2682" i="8"/>
  <c r="K2683" i="8"/>
  <c r="K2684" i="8"/>
  <c r="K2685" i="8"/>
  <c r="K2686" i="8"/>
  <c r="K2687" i="8"/>
  <c r="K2688" i="8"/>
  <c r="K2689" i="8"/>
  <c r="K2690" i="8"/>
  <c r="K2691" i="8"/>
  <c r="K2692" i="8"/>
  <c r="K2693" i="8"/>
  <c r="K2694" i="8"/>
  <c r="K2695" i="8"/>
  <c r="K2696" i="8"/>
  <c r="K2697" i="8"/>
  <c r="K2698" i="8"/>
  <c r="K2699" i="8"/>
  <c r="K2700" i="8"/>
  <c r="K2701" i="8"/>
  <c r="K2702" i="8"/>
  <c r="K2703" i="8"/>
  <c r="K2704" i="8"/>
  <c r="K2705" i="8"/>
  <c r="K2706" i="8"/>
  <c r="K2707" i="8"/>
  <c r="K2708" i="8"/>
  <c r="K2709" i="8"/>
  <c r="K2710" i="8"/>
  <c r="K2711" i="8"/>
  <c r="K2712" i="8"/>
  <c r="K2713" i="8"/>
  <c r="K2714" i="8"/>
  <c r="K2715" i="8"/>
  <c r="K2716" i="8"/>
  <c r="K2717" i="8"/>
  <c r="K2718" i="8"/>
  <c r="K2719" i="8"/>
  <c r="K2720" i="8"/>
  <c r="K2721" i="8"/>
  <c r="K2722" i="8"/>
  <c r="K2723" i="8"/>
  <c r="K2724" i="8"/>
  <c r="K2725" i="8"/>
  <c r="K2726" i="8"/>
  <c r="K2727" i="8"/>
  <c r="K2728" i="8"/>
  <c r="K2729" i="8"/>
  <c r="K2730" i="8"/>
  <c r="K2731" i="8"/>
  <c r="K2732" i="8"/>
  <c r="K2733" i="8"/>
  <c r="K2734" i="8"/>
  <c r="K2735" i="8"/>
  <c r="K2736" i="8"/>
  <c r="K2737" i="8"/>
  <c r="K2738" i="8"/>
  <c r="K2739" i="8"/>
  <c r="K2740" i="8"/>
  <c r="K2741" i="8"/>
  <c r="K2742" i="8"/>
  <c r="K2743" i="8"/>
  <c r="K2744" i="8"/>
  <c r="K2745" i="8"/>
  <c r="K2746" i="8"/>
  <c r="K2747" i="8"/>
  <c r="K2748" i="8"/>
  <c r="K2749" i="8"/>
  <c r="K2750" i="8"/>
  <c r="K2751" i="8"/>
  <c r="K2752" i="8"/>
  <c r="K2753" i="8"/>
  <c r="K2754" i="8"/>
  <c r="K2755" i="8"/>
  <c r="K2756" i="8"/>
  <c r="K2757" i="8"/>
  <c r="K2758" i="8"/>
  <c r="K2759" i="8"/>
  <c r="K2760" i="8"/>
  <c r="K2761" i="8"/>
  <c r="K2762" i="8"/>
  <c r="K2763" i="8"/>
  <c r="K2764" i="8"/>
  <c r="K2765" i="8"/>
  <c r="K2766" i="8"/>
  <c r="K2767" i="8"/>
  <c r="K2768" i="8"/>
  <c r="K2769" i="8"/>
  <c r="K2770" i="8"/>
  <c r="K2771" i="8"/>
  <c r="K2772" i="8"/>
  <c r="K2773" i="8"/>
  <c r="K2774" i="8"/>
  <c r="K2775" i="8"/>
  <c r="K2776" i="8"/>
  <c r="K2777" i="8"/>
  <c r="K2778" i="8"/>
  <c r="K2779" i="8"/>
  <c r="K2780" i="8"/>
  <c r="K2781" i="8"/>
  <c r="K2782" i="8"/>
  <c r="K2783" i="8"/>
  <c r="K2784" i="8"/>
  <c r="K2785" i="8"/>
  <c r="K2786" i="8"/>
  <c r="K2787" i="8"/>
  <c r="K2788" i="8"/>
  <c r="K2789" i="8"/>
  <c r="K2790" i="8"/>
  <c r="K2791" i="8"/>
  <c r="K2792" i="8"/>
  <c r="K2793" i="8"/>
  <c r="K2794" i="8"/>
  <c r="K2795" i="8"/>
  <c r="K2796" i="8"/>
  <c r="K2797" i="8"/>
  <c r="K2798" i="8"/>
  <c r="K2799" i="8"/>
  <c r="K2800" i="8"/>
  <c r="K2801" i="8"/>
  <c r="K2802" i="8"/>
  <c r="K2803" i="8"/>
  <c r="K2804" i="8"/>
  <c r="K2805" i="8"/>
  <c r="K2806" i="8"/>
  <c r="K2807" i="8"/>
  <c r="K2808" i="8"/>
  <c r="K2809" i="8"/>
  <c r="K2810" i="8"/>
  <c r="K2811" i="8"/>
  <c r="K2812" i="8"/>
  <c r="K2813" i="8"/>
  <c r="K2814" i="8"/>
  <c r="K2815" i="8"/>
  <c r="K2816" i="8"/>
  <c r="K2817" i="8"/>
  <c r="K2818" i="8"/>
  <c r="K2819" i="8"/>
  <c r="K2820" i="8"/>
  <c r="K2821" i="8"/>
  <c r="K2822" i="8"/>
  <c r="K2823" i="8"/>
  <c r="K2824" i="8"/>
  <c r="K2825" i="8"/>
  <c r="K2826" i="8"/>
  <c r="K2827" i="8"/>
  <c r="K2828" i="8"/>
  <c r="K2829" i="8"/>
  <c r="K2830" i="8"/>
  <c r="K2831" i="8"/>
  <c r="K2832" i="8"/>
  <c r="K2833" i="8"/>
  <c r="K2834" i="8"/>
  <c r="K2835" i="8"/>
  <c r="K2836" i="8"/>
  <c r="K2837" i="8"/>
  <c r="K2838" i="8"/>
  <c r="K2839" i="8"/>
  <c r="K2840" i="8"/>
  <c r="K2841" i="8"/>
  <c r="K2842" i="8"/>
  <c r="K2843" i="8"/>
  <c r="K2844" i="8"/>
  <c r="K2845" i="8"/>
  <c r="K2846" i="8"/>
  <c r="K2847" i="8"/>
  <c r="K2848" i="8"/>
  <c r="K2849" i="8"/>
  <c r="K2850" i="8"/>
  <c r="K2851" i="8"/>
  <c r="K2852" i="8"/>
  <c r="K2853" i="8"/>
  <c r="K2854" i="8"/>
  <c r="K2855" i="8"/>
  <c r="K2856" i="8"/>
  <c r="K2857" i="8"/>
  <c r="K2858" i="8"/>
  <c r="K2859" i="8"/>
  <c r="K2860" i="8"/>
  <c r="K2861" i="8"/>
  <c r="K2862" i="8"/>
  <c r="K2863" i="8"/>
  <c r="K2864" i="8"/>
  <c r="K2865" i="8"/>
  <c r="K2866" i="8"/>
  <c r="K2867" i="8"/>
  <c r="K2868" i="8"/>
  <c r="K2869" i="8"/>
  <c r="K2870" i="8"/>
  <c r="K2871" i="8"/>
  <c r="K2872" i="8"/>
  <c r="K2873" i="8"/>
  <c r="K2874" i="8"/>
  <c r="K2875" i="8"/>
  <c r="K2876" i="8"/>
  <c r="K2877" i="8"/>
  <c r="K2878" i="8"/>
  <c r="K2879" i="8"/>
  <c r="K2880" i="8"/>
  <c r="K2881" i="8"/>
  <c r="K2882" i="8"/>
  <c r="K2883" i="8"/>
  <c r="K2884" i="8"/>
  <c r="K2885" i="8"/>
  <c r="K2886" i="8"/>
  <c r="K2887" i="8"/>
  <c r="K2888" i="8"/>
  <c r="K2889" i="8"/>
  <c r="K2890" i="8"/>
  <c r="K2891" i="8"/>
  <c r="K2892" i="8"/>
  <c r="K2893" i="8"/>
  <c r="K2894" i="8"/>
  <c r="K2895" i="8"/>
  <c r="K2896" i="8"/>
  <c r="K2897" i="8"/>
  <c r="K2898" i="8"/>
  <c r="K2899" i="8"/>
  <c r="K2900" i="8"/>
  <c r="K2901" i="8"/>
  <c r="K2902" i="8"/>
  <c r="K2903" i="8"/>
  <c r="K2904" i="8"/>
  <c r="K2905" i="8"/>
  <c r="K2906" i="8"/>
  <c r="K2907" i="8"/>
  <c r="K2908" i="8"/>
  <c r="K2909" i="8"/>
  <c r="K2910" i="8"/>
  <c r="K2911" i="8"/>
  <c r="K2912" i="8"/>
  <c r="K2913" i="8"/>
  <c r="K2914" i="8"/>
  <c r="K2915" i="8"/>
  <c r="K2916" i="8"/>
  <c r="K2917" i="8"/>
  <c r="K2918" i="8"/>
  <c r="K2919" i="8"/>
  <c r="K2920" i="8"/>
  <c r="K2921" i="8"/>
  <c r="K2922" i="8"/>
  <c r="K2923" i="8"/>
  <c r="K2924" i="8"/>
  <c r="K2925" i="8"/>
  <c r="K2926" i="8"/>
  <c r="K2927" i="8"/>
  <c r="K2928" i="8"/>
  <c r="K2929" i="8"/>
  <c r="K2930" i="8"/>
  <c r="K2931" i="8"/>
  <c r="K2932" i="8"/>
  <c r="K2933" i="8"/>
  <c r="K2934" i="8"/>
  <c r="K2935" i="8"/>
  <c r="K2936" i="8"/>
  <c r="K2937" i="8"/>
  <c r="K2938" i="8"/>
  <c r="K2939" i="8"/>
  <c r="K2940" i="8"/>
  <c r="K2941" i="8"/>
  <c r="K2942" i="8"/>
  <c r="K2943" i="8"/>
  <c r="K2944" i="8"/>
  <c r="K2945" i="8"/>
  <c r="K2946" i="8"/>
  <c r="K2947" i="8"/>
  <c r="K2948" i="8"/>
  <c r="K2949" i="8"/>
  <c r="K2950" i="8"/>
  <c r="K2951" i="8"/>
  <c r="K2952" i="8"/>
  <c r="K2953" i="8"/>
  <c r="K2954" i="8"/>
  <c r="K2955" i="8"/>
  <c r="K2956" i="8"/>
  <c r="K2957" i="8"/>
  <c r="K2958" i="8"/>
  <c r="K2959" i="8"/>
  <c r="K2960" i="8"/>
  <c r="K2961" i="8"/>
  <c r="K2962" i="8"/>
  <c r="K2963" i="8"/>
  <c r="K2964" i="8"/>
  <c r="K2965" i="8"/>
  <c r="K2966" i="8"/>
  <c r="K2967" i="8"/>
  <c r="K2968" i="8"/>
  <c r="K2969" i="8"/>
  <c r="K2970" i="8"/>
  <c r="K2971" i="8"/>
  <c r="K2972" i="8"/>
  <c r="K2973" i="8"/>
  <c r="K2974" i="8"/>
  <c r="K2975" i="8"/>
  <c r="K2976" i="8"/>
  <c r="K2977" i="8"/>
  <c r="K2978" i="8"/>
  <c r="K2979" i="8"/>
  <c r="K2980" i="8"/>
  <c r="K2981" i="8"/>
  <c r="K2982" i="8"/>
  <c r="K2983" i="8"/>
  <c r="K2984" i="8"/>
  <c r="K2985" i="8"/>
  <c r="K2986" i="8"/>
  <c r="K2987" i="8"/>
  <c r="K2988" i="8"/>
  <c r="K2989" i="8"/>
  <c r="K2990" i="8"/>
  <c r="K2991" i="8"/>
  <c r="K2992" i="8"/>
  <c r="K2993" i="8"/>
  <c r="K2994" i="8"/>
  <c r="K2995" i="8"/>
  <c r="K2996" i="8"/>
  <c r="K2997" i="8"/>
  <c r="K2998" i="8"/>
  <c r="K2999" i="8"/>
  <c r="K3000" i="8"/>
  <c r="K3001" i="8"/>
  <c r="K3002" i="8"/>
  <c r="K3003" i="8"/>
  <c r="K3004" i="8"/>
  <c r="K3005" i="8"/>
  <c r="K3006" i="8"/>
  <c r="K3007" i="8"/>
  <c r="K3008" i="8"/>
  <c r="K3009" i="8"/>
  <c r="K3010" i="8"/>
  <c r="K3011" i="8"/>
  <c r="K3012" i="8"/>
  <c r="K3013" i="8"/>
  <c r="K3014" i="8"/>
  <c r="K3015" i="8"/>
  <c r="K3016" i="8"/>
  <c r="K3017" i="8"/>
  <c r="K3018" i="8"/>
  <c r="K3019" i="8"/>
  <c r="K3020" i="8"/>
  <c r="K3021" i="8"/>
  <c r="K3022" i="8"/>
  <c r="K3023" i="8"/>
  <c r="K3024" i="8"/>
  <c r="K3025" i="8"/>
  <c r="K3026" i="8"/>
  <c r="K3027" i="8"/>
  <c r="K3028" i="8"/>
  <c r="K3029" i="8"/>
  <c r="K3030" i="8"/>
  <c r="K3031" i="8"/>
  <c r="K3032" i="8"/>
  <c r="K3033" i="8"/>
  <c r="K3034" i="8"/>
  <c r="K3035" i="8"/>
  <c r="K3036" i="8"/>
  <c r="K3037" i="8"/>
  <c r="K3038" i="8"/>
  <c r="K3039" i="8"/>
  <c r="K3040" i="8"/>
  <c r="K3041" i="8"/>
  <c r="K3042" i="8"/>
  <c r="K3043" i="8"/>
  <c r="K3044" i="8"/>
  <c r="K3045" i="8"/>
  <c r="K3046" i="8"/>
  <c r="K3047" i="8"/>
  <c r="K3048" i="8"/>
  <c r="K3049" i="8"/>
  <c r="K3050" i="8"/>
  <c r="K3051" i="8"/>
  <c r="K3052" i="8"/>
  <c r="K3053" i="8"/>
  <c r="K3054" i="8"/>
  <c r="K3055" i="8"/>
  <c r="K3056" i="8"/>
  <c r="K3057" i="8"/>
  <c r="K3058" i="8"/>
  <c r="K3059" i="8"/>
  <c r="K3060" i="8"/>
  <c r="K3061" i="8"/>
  <c r="K3062" i="8"/>
  <c r="K3063" i="8"/>
  <c r="K3064" i="8"/>
  <c r="K3065" i="8"/>
  <c r="K3066" i="8"/>
  <c r="K3067" i="8"/>
  <c r="K3068" i="8"/>
  <c r="K3069" i="8"/>
  <c r="K3070" i="8"/>
  <c r="K3071" i="8"/>
  <c r="K3072" i="8"/>
  <c r="K3073" i="8"/>
  <c r="K3074" i="8"/>
  <c r="K3075" i="8"/>
  <c r="K3076" i="8"/>
  <c r="K3077" i="8"/>
  <c r="K3078" i="8"/>
  <c r="K3079" i="8"/>
  <c r="K3080" i="8"/>
  <c r="K3081" i="8"/>
  <c r="K3082" i="8"/>
  <c r="K3083" i="8"/>
  <c r="K3084" i="8"/>
  <c r="K3085" i="8"/>
  <c r="K3086" i="8"/>
  <c r="K3087" i="8"/>
  <c r="K3088" i="8"/>
  <c r="K3089" i="8"/>
  <c r="K3090" i="8"/>
  <c r="K3091" i="8"/>
  <c r="K3092" i="8"/>
  <c r="K3093" i="8"/>
  <c r="K3094" i="8"/>
  <c r="K3095" i="8"/>
  <c r="K3096" i="8"/>
  <c r="K3097" i="8"/>
  <c r="K3098" i="8"/>
  <c r="K3099" i="8"/>
  <c r="K3100" i="8"/>
  <c r="K3101" i="8"/>
  <c r="K3102" i="8"/>
  <c r="K3103" i="8"/>
  <c r="K3104" i="8"/>
  <c r="K3105" i="8"/>
  <c r="K3106" i="8"/>
  <c r="K3107" i="8"/>
  <c r="K3108" i="8"/>
  <c r="K3109" i="8"/>
  <c r="K3110" i="8"/>
  <c r="K3111" i="8"/>
  <c r="K3112" i="8"/>
  <c r="K3113" i="8"/>
  <c r="K3114" i="8"/>
  <c r="K3115" i="8"/>
  <c r="K3116" i="8"/>
  <c r="K3117" i="8"/>
  <c r="K3118" i="8"/>
  <c r="K3119" i="8"/>
  <c r="K3120" i="8"/>
  <c r="K3121" i="8"/>
  <c r="K3122" i="8"/>
  <c r="K3123" i="8"/>
  <c r="K3124" i="8"/>
  <c r="K3125" i="8"/>
  <c r="K3126" i="8"/>
  <c r="K3127" i="8"/>
  <c r="K3128" i="8"/>
  <c r="K3129" i="8"/>
  <c r="K3130" i="8"/>
  <c r="K3131" i="8"/>
  <c r="K3132" i="8"/>
  <c r="K3133" i="8"/>
  <c r="K3134" i="8"/>
  <c r="K3135" i="8"/>
  <c r="K3136" i="8"/>
  <c r="K3137" i="8"/>
  <c r="K3138" i="8"/>
  <c r="K3139" i="8"/>
  <c r="K3140" i="8"/>
  <c r="K3141" i="8"/>
  <c r="K3142" i="8"/>
  <c r="K3143" i="8"/>
  <c r="K3144" i="8"/>
  <c r="K3145" i="8"/>
  <c r="K3146" i="8"/>
  <c r="K3147" i="8"/>
  <c r="K3148" i="8"/>
  <c r="K3149" i="8"/>
  <c r="K3150" i="8"/>
  <c r="K3151" i="8"/>
  <c r="K3152" i="8"/>
  <c r="K3153" i="8"/>
  <c r="K3154" i="8"/>
  <c r="K3155" i="8"/>
  <c r="K3156" i="8"/>
  <c r="K3157" i="8"/>
  <c r="K3158" i="8"/>
  <c r="K3159" i="8"/>
  <c r="K3160" i="8"/>
  <c r="K3161" i="8"/>
  <c r="K3162" i="8"/>
  <c r="K3163" i="8"/>
  <c r="K3164" i="8"/>
  <c r="K3165" i="8"/>
  <c r="K3166" i="8"/>
  <c r="K3167" i="8"/>
  <c r="K3168" i="8"/>
  <c r="K3169" i="8"/>
  <c r="K3170" i="8"/>
  <c r="K3171" i="8"/>
  <c r="K3172" i="8"/>
  <c r="K3173" i="8"/>
  <c r="K3174" i="8"/>
  <c r="K3175" i="8"/>
  <c r="K3176" i="8"/>
  <c r="K3177" i="8"/>
  <c r="K3178" i="8"/>
  <c r="K3179" i="8"/>
  <c r="K3180" i="8"/>
  <c r="K3181" i="8"/>
  <c r="K3182" i="8"/>
  <c r="K3183" i="8"/>
  <c r="K3184" i="8"/>
  <c r="K3185" i="8"/>
  <c r="K3186" i="8"/>
  <c r="K3187" i="8"/>
  <c r="K3188" i="8"/>
  <c r="K3189" i="8"/>
  <c r="K3190" i="8"/>
  <c r="K3191" i="8"/>
  <c r="K3192" i="8"/>
  <c r="K3193" i="8"/>
  <c r="K3194" i="8"/>
  <c r="K3195" i="8"/>
  <c r="K3196" i="8"/>
  <c r="K3197" i="8"/>
  <c r="K3198" i="8"/>
  <c r="K3199" i="8"/>
  <c r="K3200" i="8"/>
  <c r="K3201" i="8"/>
  <c r="K3202" i="8"/>
  <c r="K3203" i="8"/>
  <c r="K3204" i="8"/>
  <c r="K3205" i="8"/>
  <c r="K3206" i="8"/>
  <c r="K3207" i="8"/>
  <c r="K3208" i="8"/>
  <c r="K3209" i="8"/>
  <c r="K3210" i="8"/>
  <c r="K3211" i="8"/>
  <c r="K3212" i="8"/>
  <c r="K3213" i="8"/>
  <c r="K3214" i="8"/>
  <c r="K3215" i="8"/>
  <c r="K3216" i="8"/>
  <c r="K3217" i="8"/>
  <c r="K3218" i="8"/>
  <c r="K3219" i="8"/>
  <c r="K3220" i="8"/>
  <c r="K3221" i="8"/>
  <c r="K3222" i="8"/>
  <c r="K3223" i="8"/>
  <c r="K3224" i="8"/>
  <c r="K3225" i="8"/>
  <c r="K3226" i="8"/>
  <c r="K3227" i="8"/>
  <c r="K3228" i="8"/>
  <c r="K3229" i="8"/>
  <c r="K3230" i="8"/>
  <c r="K3231" i="8"/>
  <c r="K3232" i="8"/>
  <c r="K3233" i="8"/>
  <c r="K3234" i="8"/>
  <c r="K3235" i="8"/>
  <c r="K3236" i="8"/>
  <c r="K3237" i="8"/>
  <c r="K3238" i="8"/>
  <c r="K3239" i="8"/>
  <c r="K3240" i="8"/>
  <c r="K3241" i="8"/>
  <c r="K3242" i="8"/>
  <c r="K3243" i="8"/>
  <c r="K3244" i="8"/>
  <c r="K3245" i="8"/>
  <c r="K3246" i="8"/>
  <c r="K3247" i="8"/>
  <c r="K3248" i="8"/>
  <c r="K3249" i="8"/>
  <c r="K3250" i="8"/>
  <c r="K3251" i="8"/>
  <c r="K3252" i="8"/>
  <c r="K3253" i="8"/>
  <c r="K3254" i="8"/>
  <c r="K3255" i="8"/>
  <c r="K3256" i="8"/>
  <c r="K3257" i="8"/>
  <c r="K3258" i="8"/>
  <c r="K3259" i="8"/>
  <c r="K3260" i="8"/>
  <c r="K3261" i="8"/>
  <c r="K3262" i="8"/>
  <c r="K3263" i="8"/>
  <c r="K3264" i="8"/>
  <c r="K3265" i="8"/>
  <c r="K3266" i="8"/>
  <c r="K3267" i="8"/>
  <c r="K3268" i="8"/>
  <c r="K3269" i="8"/>
  <c r="K3270" i="8"/>
  <c r="K3271" i="8"/>
  <c r="K3272" i="8"/>
  <c r="K3273" i="8"/>
  <c r="K3274" i="8"/>
  <c r="K3275" i="8"/>
  <c r="K3276" i="8"/>
  <c r="K3277" i="8"/>
  <c r="K3278" i="8"/>
  <c r="K3279" i="8"/>
  <c r="K3280" i="8"/>
  <c r="K3281" i="8"/>
  <c r="K3282" i="8"/>
  <c r="K3283" i="8"/>
  <c r="K3284" i="8"/>
  <c r="K3285" i="8"/>
  <c r="K3286" i="8"/>
  <c r="K3287" i="8"/>
  <c r="K3288" i="8"/>
  <c r="K3289" i="8"/>
  <c r="K3290" i="8"/>
  <c r="K3291" i="8"/>
  <c r="K3292" i="8"/>
  <c r="K3293" i="8"/>
  <c r="K3294" i="8"/>
  <c r="K3295" i="8"/>
  <c r="K3296" i="8"/>
  <c r="K3297" i="8"/>
  <c r="K3298" i="8"/>
  <c r="K3299" i="8"/>
  <c r="K3300" i="8"/>
  <c r="K3301" i="8"/>
  <c r="K3302" i="8"/>
  <c r="K3303" i="8"/>
  <c r="K3304" i="8"/>
  <c r="K3305" i="8"/>
  <c r="K3306" i="8"/>
  <c r="K3307" i="8"/>
  <c r="K3308" i="8"/>
  <c r="K3309" i="8"/>
  <c r="K3310" i="8"/>
  <c r="K3311" i="8"/>
  <c r="K3312" i="8"/>
  <c r="K3313" i="8"/>
  <c r="K3314" i="8"/>
  <c r="K3315" i="8"/>
  <c r="K3316" i="8"/>
  <c r="K3317" i="8"/>
  <c r="K3318" i="8"/>
  <c r="K3319" i="8"/>
  <c r="K3320" i="8"/>
  <c r="K3321" i="8"/>
  <c r="K3322" i="8"/>
  <c r="K3323" i="8"/>
  <c r="K3324" i="8"/>
  <c r="K3325" i="8"/>
  <c r="K3326" i="8"/>
  <c r="K3327" i="8"/>
  <c r="K3328" i="8"/>
  <c r="K3329" i="8"/>
  <c r="K3330" i="8"/>
  <c r="K3331" i="8"/>
  <c r="K3332" i="8"/>
  <c r="K3333" i="8"/>
  <c r="K3334" i="8"/>
  <c r="K3335" i="8"/>
  <c r="K3336" i="8"/>
  <c r="K3337" i="8"/>
  <c r="K3338" i="8"/>
  <c r="K3339" i="8"/>
  <c r="K3340" i="8"/>
  <c r="K3341" i="8"/>
  <c r="K3342" i="8"/>
  <c r="K3343" i="8"/>
  <c r="K3344" i="8"/>
  <c r="K3345" i="8"/>
  <c r="K3346" i="8"/>
  <c r="K3347" i="8"/>
  <c r="K3348" i="8"/>
  <c r="K3349" i="8"/>
  <c r="K3350" i="8"/>
  <c r="K3351" i="8"/>
  <c r="K3352" i="8"/>
  <c r="K3353" i="8"/>
  <c r="K3354" i="8"/>
  <c r="K3355" i="8"/>
  <c r="K3356" i="8"/>
  <c r="K3357" i="8"/>
  <c r="K3358" i="8"/>
  <c r="K3359" i="8"/>
  <c r="K3360" i="8"/>
  <c r="K3361" i="8"/>
  <c r="K3362" i="8"/>
  <c r="K3363" i="8"/>
  <c r="K3364" i="8"/>
  <c r="K3365" i="8"/>
  <c r="K3366" i="8"/>
  <c r="K3367" i="8"/>
  <c r="K3368" i="8"/>
  <c r="K3369" i="8"/>
  <c r="K3370" i="8"/>
  <c r="K3371" i="8"/>
  <c r="K3372" i="8"/>
  <c r="K3373" i="8"/>
  <c r="K3374" i="8"/>
  <c r="K3375" i="8"/>
  <c r="K3376" i="8"/>
  <c r="K3377" i="8"/>
  <c r="K3378" i="8"/>
  <c r="K3379" i="8"/>
  <c r="K3380" i="8"/>
  <c r="K3381" i="8"/>
  <c r="K3382" i="8"/>
  <c r="K3383" i="8"/>
  <c r="K3384" i="8"/>
  <c r="K3385" i="8"/>
  <c r="K3386" i="8"/>
  <c r="K3387" i="8"/>
  <c r="K3388" i="8"/>
  <c r="K3389" i="8"/>
  <c r="K3390" i="8"/>
  <c r="K3391" i="8"/>
  <c r="K3392" i="8"/>
  <c r="K3393" i="8"/>
  <c r="K3394" i="8"/>
  <c r="K3395" i="8"/>
  <c r="K3396" i="8"/>
  <c r="K3397" i="8"/>
  <c r="K3398" i="8"/>
  <c r="K3399" i="8"/>
  <c r="K3400" i="8"/>
  <c r="K3401" i="8"/>
  <c r="K3402" i="8"/>
  <c r="K3403" i="8"/>
  <c r="K3404" i="8"/>
  <c r="K3405" i="8"/>
  <c r="K3406" i="8"/>
  <c r="K3407" i="8"/>
  <c r="K3408" i="8"/>
  <c r="K3409" i="8"/>
  <c r="K3410" i="8"/>
  <c r="K3411" i="8"/>
  <c r="K3412" i="8"/>
  <c r="K3413" i="8"/>
  <c r="K3414" i="8"/>
  <c r="K3415" i="8"/>
  <c r="K3416" i="8"/>
  <c r="K3417" i="8"/>
  <c r="K3418" i="8"/>
  <c r="K3419" i="8"/>
  <c r="K3420" i="8"/>
  <c r="K3421" i="8"/>
  <c r="K3422" i="8"/>
  <c r="K3423" i="8"/>
  <c r="K3424" i="8"/>
  <c r="K3425" i="8"/>
  <c r="K3426" i="8"/>
  <c r="K3427" i="8"/>
  <c r="K3428" i="8"/>
  <c r="K3429" i="8"/>
  <c r="K3430" i="8"/>
  <c r="K3431" i="8"/>
  <c r="K3432" i="8"/>
  <c r="K3433" i="8"/>
  <c r="K3434" i="8"/>
  <c r="K3435" i="8"/>
  <c r="K3436" i="8"/>
  <c r="K3437" i="8"/>
  <c r="K3438" i="8"/>
  <c r="K3439" i="8"/>
  <c r="K3440" i="8"/>
  <c r="K3441" i="8"/>
  <c r="K3442" i="8"/>
  <c r="K3443" i="8"/>
  <c r="K3444" i="8"/>
  <c r="K3445" i="8"/>
  <c r="K3446" i="8"/>
  <c r="K3447" i="8"/>
  <c r="K3448" i="8"/>
  <c r="K3449" i="8"/>
  <c r="K3450" i="8"/>
  <c r="K3451" i="8"/>
  <c r="K3452" i="8"/>
  <c r="K3453" i="8"/>
  <c r="K3454" i="8"/>
  <c r="K3455" i="8"/>
  <c r="K3456" i="8"/>
  <c r="K3457" i="8"/>
  <c r="K3458" i="8"/>
  <c r="K3459" i="8"/>
  <c r="K3460" i="8"/>
  <c r="K3461" i="8"/>
  <c r="K3462" i="8"/>
  <c r="K3463" i="8"/>
  <c r="K3464" i="8"/>
  <c r="K3465" i="8"/>
  <c r="K3466" i="8"/>
  <c r="K3467" i="8"/>
  <c r="K3468" i="8"/>
  <c r="K3469" i="8"/>
  <c r="K3470" i="8"/>
  <c r="K3471" i="8"/>
  <c r="K3472" i="8"/>
  <c r="K3473" i="8"/>
  <c r="K3474" i="8"/>
  <c r="K3475" i="8"/>
  <c r="K3476" i="8"/>
  <c r="K3477" i="8"/>
  <c r="K3478" i="8"/>
  <c r="K3479" i="8"/>
  <c r="K3480" i="8"/>
  <c r="K3481" i="8"/>
  <c r="K3482" i="8"/>
  <c r="K3483" i="8"/>
  <c r="K3484" i="8"/>
  <c r="K3485" i="8"/>
  <c r="K3486" i="8"/>
  <c r="K3487" i="8"/>
  <c r="K3488" i="8"/>
  <c r="K3489" i="8"/>
  <c r="K3490" i="8"/>
  <c r="K3491" i="8"/>
  <c r="K3492" i="8"/>
  <c r="K3493" i="8"/>
  <c r="K3494" i="8"/>
  <c r="K3495" i="8"/>
  <c r="K3496" i="8"/>
  <c r="K3497" i="8"/>
  <c r="K3498" i="8"/>
  <c r="K3499" i="8"/>
  <c r="K3500" i="8"/>
  <c r="K3501" i="8"/>
  <c r="K3502" i="8"/>
  <c r="K3503" i="8"/>
  <c r="K3504" i="8"/>
  <c r="K3505" i="8"/>
  <c r="K3506" i="8"/>
  <c r="K3507" i="8"/>
  <c r="K3508" i="8"/>
  <c r="K3509" i="8"/>
  <c r="K3510" i="8"/>
  <c r="K3511" i="8"/>
  <c r="K3512" i="8"/>
  <c r="K3513" i="8"/>
  <c r="K3514" i="8"/>
  <c r="K3515" i="8"/>
  <c r="K3516" i="8"/>
  <c r="K3517" i="8"/>
  <c r="K3518" i="8"/>
  <c r="K3519" i="8"/>
  <c r="K3520" i="8"/>
  <c r="K3521" i="8"/>
  <c r="K3522" i="8"/>
  <c r="K3523" i="8"/>
  <c r="K3524" i="8"/>
  <c r="K3525" i="8"/>
  <c r="K3526" i="8"/>
  <c r="K3527" i="8"/>
  <c r="K3528" i="8"/>
  <c r="K3529" i="8"/>
  <c r="K3530" i="8"/>
  <c r="K3531" i="8"/>
  <c r="K3532" i="8"/>
  <c r="K3533" i="8"/>
  <c r="K3534" i="8"/>
  <c r="K3535" i="8"/>
  <c r="K3536" i="8"/>
  <c r="K3537" i="8"/>
  <c r="K3538" i="8"/>
  <c r="K3539" i="8"/>
  <c r="K3540" i="8"/>
  <c r="K3541" i="8"/>
  <c r="K3542" i="8"/>
  <c r="K3543" i="8"/>
  <c r="K3544" i="8"/>
  <c r="K3545" i="8"/>
  <c r="K3546" i="8"/>
  <c r="K3547" i="8"/>
  <c r="K3548" i="8"/>
  <c r="K3549" i="8"/>
  <c r="K3550" i="8"/>
  <c r="K3551" i="8"/>
  <c r="K3552" i="8"/>
  <c r="K3553" i="8"/>
  <c r="K3554" i="8"/>
  <c r="K3555" i="8"/>
  <c r="K3556" i="8"/>
  <c r="K3557" i="8"/>
  <c r="K3558" i="8"/>
  <c r="K3559" i="8"/>
  <c r="K3560" i="8"/>
  <c r="K3561" i="8"/>
  <c r="K3562" i="8"/>
  <c r="K3563" i="8"/>
  <c r="K3564" i="8"/>
  <c r="K3565" i="8"/>
  <c r="K3566" i="8"/>
  <c r="K3567" i="8"/>
  <c r="K3568" i="8"/>
  <c r="K3569" i="8"/>
  <c r="K3570" i="8"/>
  <c r="K3571" i="8"/>
  <c r="K3572" i="8"/>
  <c r="K3573" i="8"/>
  <c r="K3574" i="8"/>
  <c r="K3575" i="8"/>
  <c r="K3576" i="8"/>
  <c r="K3577" i="8"/>
  <c r="K3578" i="8"/>
  <c r="K3579" i="8"/>
  <c r="K3580" i="8"/>
  <c r="K3581" i="8"/>
  <c r="K3582" i="8"/>
  <c r="K3583" i="8"/>
  <c r="K3584" i="8"/>
  <c r="K3585" i="8"/>
  <c r="K3586" i="8"/>
  <c r="K3587" i="8"/>
  <c r="K3588" i="8"/>
  <c r="K3589" i="8"/>
  <c r="K3590" i="8"/>
  <c r="K3591" i="8"/>
  <c r="K3592" i="8"/>
  <c r="K3593" i="8"/>
  <c r="K3594" i="8"/>
  <c r="K3595" i="8"/>
  <c r="K3596" i="8"/>
  <c r="K3597" i="8"/>
  <c r="K3598" i="8"/>
  <c r="K3599" i="8"/>
  <c r="K3600" i="8"/>
  <c r="K3601" i="8"/>
  <c r="K3602" i="8"/>
  <c r="K3603" i="8"/>
  <c r="K3604" i="8"/>
  <c r="K3605" i="8"/>
  <c r="K3606" i="8"/>
  <c r="K3607" i="8"/>
  <c r="K3608" i="8"/>
  <c r="K3609" i="8"/>
  <c r="K3610" i="8"/>
  <c r="K3611" i="8"/>
  <c r="K3612" i="8"/>
  <c r="K3613" i="8"/>
  <c r="K3614" i="8"/>
  <c r="K3615" i="8"/>
  <c r="K3616" i="8"/>
  <c r="K3617" i="8"/>
  <c r="K3618" i="8"/>
  <c r="K3619" i="8"/>
  <c r="K3620" i="8"/>
  <c r="K3621" i="8"/>
  <c r="K3622" i="8"/>
  <c r="K3623" i="8"/>
  <c r="K3624" i="8"/>
  <c r="K3625" i="8"/>
  <c r="K3626" i="8"/>
  <c r="K3627" i="8"/>
  <c r="K3628" i="8"/>
  <c r="K3629" i="8"/>
  <c r="K3630" i="8"/>
  <c r="K3631" i="8"/>
  <c r="K3632" i="8"/>
  <c r="K3633" i="8"/>
  <c r="K3634" i="8"/>
  <c r="K3635" i="8"/>
  <c r="K3636" i="8"/>
  <c r="K3637" i="8"/>
  <c r="K3638" i="8"/>
  <c r="K3639" i="8"/>
  <c r="K3640" i="8"/>
  <c r="K3641" i="8"/>
  <c r="K3642" i="8"/>
  <c r="K3643" i="8"/>
  <c r="K3644" i="8"/>
  <c r="K3645" i="8"/>
  <c r="K3646" i="8"/>
  <c r="K3647" i="8"/>
  <c r="K3648" i="8"/>
  <c r="K3649" i="8"/>
  <c r="K3650" i="8"/>
  <c r="K3651" i="8"/>
  <c r="K3652" i="8"/>
  <c r="K3653" i="8"/>
  <c r="K3654" i="8"/>
  <c r="K3655" i="8"/>
  <c r="K3656" i="8"/>
  <c r="K3657" i="8"/>
  <c r="K3658" i="8"/>
  <c r="K3659" i="8"/>
  <c r="K3660" i="8"/>
  <c r="K3661" i="8"/>
  <c r="K3662" i="8"/>
  <c r="K3663" i="8"/>
  <c r="K3664" i="8"/>
  <c r="K3665" i="8"/>
  <c r="K3666" i="8"/>
  <c r="K3667" i="8"/>
  <c r="K3668" i="8"/>
  <c r="K3669" i="8"/>
  <c r="K3670" i="8"/>
  <c r="K3671" i="8"/>
  <c r="K3672" i="8"/>
  <c r="K3673" i="8"/>
  <c r="K3674" i="8"/>
  <c r="K3675" i="8"/>
  <c r="K3676" i="8"/>
  <c r="K3677" i="8"/>
  <c r="K3678" i="8"/>
  <c r="K3679" i="8"/>
  <c r="K3680" i="8"/>
  <c r="K3681" i="8"/>
  <c r="K3682" i="8"/>
  <c r="K3683" i="8"/>
  <c r="K3684" i="8"/>
  <c r="K3685" i="8"/>
  <c r="K3686" i="8"/>
  <c r="K3687" i="8"/>
  <c r="K3688" i="8"/>
  <c r="K3689" i="8"/>
  <c r="K3690" i="8"/>
  <c r="K3691" i="8"/>
  <c r="K3692" i="8"/>
  <c r="K3693" i="8"/>
  <c r="K3694" i="8"/>
  <c r="K3695" i="8"/>
  <c r="K3696" i="8"/>
  <c r="K3697" i="8"/>
  <c r="K3698" i="8"/>
  <c r="K3699" i="8"/>
  <c r="K3700" i="8"/>
  <c r="K3701" i="8"/>
  <c r="K3702" i="8"/>
  <c r="K3703" i="8"/>
  <c r="K3704" i="8"/>
  <c r="K3705" i="8"/>
  <c r="K3706" i="8"/>
  <c r="K3707" i="8"/>
  <c r="K3708" i="8"/>
  <c r="K3709" i="8"/>
  <c r="K3710" i="8"/>
  <c r="K3711" i="8"/>
  <c r="K3712" i="8"/>
  <c r="K3713" i="8"/>
  <c r="K3714" i="8"/>
  <c r="K3715" i="8"/>
  <c r="K3716" i="8"/>
  <c r="K3717" i="8"/>
  <c r="K3718" i="8"/>
  <c r="K3719" i="8"/>
  <c r="K3720" i="8"/>
  <c r="K3721" i="8"/>
  <c r="K3722" i="8"/>
  <c r="K3723" i="8"/>
  <c r="K3724" i="8"/>
  <c r="K3725" i="8"/>
  <c r="K3726" i="8"/>
  <c r="K3727" i="8"/>
  <c r="K3728" i="8"/>
  <c r="K3729" i="8"/>
  <c r="K3730" i="8"/>
  <c r="K3731" i="8"/>
  <c r="K3732" i="8"/>
  <c r="K3733" i="8"/>
  <c r="K3734" i="8"/>
  <c r="K3735" i="8"/>
  <c r="K3736" i="8"/>
  <c r="K3737" i="8"/>
  <c r="K3738" i="8"/>
  <c r="K3739" i="8"/>
  <c r="K3740" i="8"/>
  <c r="K3741" i="8"/>
  <c r="K3742" i="8"/>
  <c r="K3743" i="8"/>
  <c r="K3744" i="8"/>
  <c r="K3745" i="8"/>
  <c r="K3746" i="8"/>
  <c r="K3747" i="8"/>
  <c r="K3748" i="8"/>
  <c r="K3749" i="8"/>
  <c r="K3750" i="8"/>
  <c r="K3751" i="8"/>
  <c r="K3752" i="8"/>
  <c r="K3753" i="8"/>
  <c r="K3754" i="8"/>
  <c r="K3755" i="8"/>
  <c r="K3756" i="8"/>
  <c r="K3757" i="8"/>
  <c r="K3758" i="8"/>
  <c r="K3759" i="8"/>
  <c r="K3760" i="8"/>
  <c r="K3761" i="8"/>
  <c r="K3762" i="8"/>
  <c r="K3763" i="8"/>
  <c r="K3764" i="8"/>
  <c r="K3765" i="8"/>
  <c r="K3766" i="8"/>
  <c r="K3767" i="8"/>
  <c r="K3768" i="8"/>
  <c r="K3769" i="8"/>
  <c r="K3770" i="8"/>
  <c r="K3771" i="8"/>
  <c r="K3772" i="8"/>
  <c r="K3773" i="8"/>
  <c r="K3774" i="8"/>
  <c r="K3775" i="8"/>
  <c r="K3776" i="8"/>
  <c r="K3777" i="8"/>
  <c r="K3778" i="8"/>
  <c r="K3779" i="8"/>
  <c r="K3780" i="8"/>
  <c r="K3781" i="8"/>
  <c r="K3782" i="8"/>
  <c r="K3783" i="8"/>
  <c r="K3784" i="8"/>
  <c r="K3785" i="8"/>
  <c r="K3786" i="8"/>
  <c r="K3787" i="8"/>
  <c r="K3788" i="8"/>
  <c r="K3789" i="8"/>
  <c r="K3790" i="8"/>
  <c r="K3791" i="8"/>
  <c r="K3792" i="8"/>
  <c r="K3793" i="8"/>
  <c r="K3794" i="8"/>
  <c r="K3795" i="8"/>
  <c r="K3796" i="8"/>
  <c r="K3797" i="8"/>
  <c r="K3798" i="8"/>
  <c r="K3799" i="8"/>
  <c r="K3800" i="8"/>
  <c r="K3801" i="8"/>
  <c r="K3802" i="8"/>
  <c r="K3803" i="8"/>
  <c r="K3804" i="8"/>
  <c r="K3805" i="8"/>
  <c r="K3806" i="8"/>
  <c r="K3807" i="8"/>
  <c r="K3808" i="8"/>
  <c r="K3809" i="8"/>
  <c r="K3810" i="8"/>
  <c r="K3811" i="8"/>
  <c r="K3812" i="8"/>
  <c r="K3813" i="8"/>
  <c r="K3814" i="8"/>
  <c r="K3815" i="8"/>
  <c r="K3816" i="8"/>
  <c r="K3817" i="8"/>
  <c r="K3818" i="8"/>
  <c r="K3819" i="8"/>
  <c r="K3820" i="8"/>
  <c r="K3821" i="8"/>
  <c r="K3822" i="8"/>
  <c r="K3823" i="8"/>
  <c r="K3824" i="8"/>
  <c r="K3825" i="8"/>
  <c r="K3826" i="8"/>
  <c r="K3827" i="8"/>
  <c r="K3828" i="8"/>
  <c r="K3829" i="8"/>
  <c r="K3830" i="8"/>
  <c r="K3831" i="8"/>
  <c r="K3832" i="8"/>
  <c r="K3833" i="8"/>
  <c r="K3834" i="8"/>
  <c r="K3835" i="8"/>
  <c r="K3836" i="8"/>
  <c r="K3837" i="8"/>
  <c r="K3838" i="8"/>
  <c r="K3839" i="8"/>
  <c r="K3840" i="8"/>
  <c r="K3841" i="8"/>
  <c r="K3842" i="8"/>
  <c r="K3843" i="8"/>
  <c r="K3844" i="8"/>
  <c r="K3845" i="8"/>
  <c r="K3846" i="8"/>
  <c r="K3847" i="8"/>
  <c r="K3848" i="8"/>
  <c r="K3849" i="8"/>
  <c r="K3850" i="8"/>
  <c r="K3851" i="8"/>
  <c r="K3852" i="8"/>
  <c r="K3853" i="8"/>
  <c r="K3854" i="8"/>
  <c r="K3855" i="8"/>
  <c r="K3856" i="8"/>
  <c r="K3857" i="8"/>
  <c r="K3858" i="8"/>
  <c r="K3859" i="8"/>
  <c r="K3860" i="8"/>
  <c r="K3861" i="8"/>
  <c r="K3862" i="8"/>
  <c r="K3863" i="8"/>
  <c r="K3864" i="8"/>
  <c r="K3865" i="8"/>
  <c r="K3866" i="8"/>
  <c r="K3867" i="8"/>
  <c r="K3868" i="8"/>
  <c r="K3869" i="8"/>
  <c r="K3870" i="8"/>
  <c r="K3871" i="8"/>
  <c r="K3872" i="8"/>
  <c r="K3873" i="8"/>
  <c r="K3874" i="8"/>
  <c r="K3875" i="8"/>
  <c r="K3876" i="8"/>
  <c r="K3877" i="8"/>
  <c r="K3878" i="8"/>
  <c r="K3879" i="8"/>
  <c r="K3880" i="8"/>
  <c r="K3881" i="8"/>
  <c r="K3882" i="8"/>
  <c r="K3883" i="8"/>
  <c r="K3884" i="8"/>
  <c r="K3885" i="8"/>
  <c r="K3886" i="8"/>
  <c r="K3887" i="8"/>
  <c r="K3888" i="8"/>
  <c r="K3889" i="8"/>
  <c r="K3890" i="8"/>
  <c r="K3891" i="8"/>
  <c r="K3892" i="8"/>
  <c r="K3893" i="8"/>
  <c r="K3894" i="8"/>
  <c r="K3895" i="8"/>
  <c r="K3896" i="8"/>
  <c r="K3897" i="8"/>
  <c r="K3898" i="8"/>
  <c r="K3899" i="8"/>
  <c r="K3900" i="8"/>
  <c r="K3901" i="8"/>
  <c r="K3902" i="8"/>
  <c r="K3903" i="8"/>
  <c r="K3904" i="8"/>
  <c r="K3905" i="8"/>
  <c r="K3906" i="8"/>
  <c r="K3907" i="8"/>
  <c r="K3908" i="8"/>
  <c r="K3909" i="8"/>
  <c r="K3910" i="8"/>
  <c r="K3911" i="8"/>
  <c r="K3912" i="8"/>
  <c r="K3913" i="8"/>
  <c r="K3914" i="8"/>
  <c r="K3915" i="8"/>
  <c r="K3916" i="8"/>
  <c r="K3917" i="8"/>
  <c r="K3918" i="8"/>
  <c r="K3919" i="8"/>
  <c r="K3920" i="8"/>
  <c r="K3921" i="8"/>
  <c r="K3922" i="8"/>
  <c r="K3923" i="8"/>
  <c r="K3924" i="8"/>
  <c r="K3925" i="8"/>
  <c r="K3926" i="8"/>
  <c r="K3927" i="8"/>
  <c r="K3928" i="8"/>
  <c r="K3929" i="8"/>
  <c r="K3930" i="8"/>
  <c r="K3931" i="8"/>
  <c r="K3932" i="8"/>
  <c r="K3933" i="8"/>
  <c r="K3934" i="8"/>
  <c r="K3935" i="8"/>
  <c r="K3936" i="8"/>
  <c r="K3937" i="8"/>
  <c r="K3938" i="8"/>
  <c r="K3939" i="8"/>
  <c r="K3940" i="8"/>
  <c r="K3941" i="8"/>
  <c r="K3942" i="8"/>
  <c r="K3943" i="8"/>
  <c r="K3944" i="8"/>
  <c r="K3945" i="8"/>
  <c r="K3946" i="8"/>
  <c r="K3947" i="8"/>
  <c r="K3948" i="8"/>
  <c r="K3949" i="8"/>
  <c r="K3950" i="8"/>
  <c r="K3951" i="8"/>
  <c r="K3952" i="8"/>
  <c r="K3953" i="8"/>
  <c r="K3954" i="8"/>
  <c r="K3955" i="8"/>
  <c r="K3956" i="8"/>
  <c r="K3957" i="8"/>
  <c r="K3958" i="8"/>
  <c r="K3959" i="8"/>
  <c r="K3960" i="8"/>
  <c r="K3961" i="8"/>
  <c r="K3962" i="8"/>
  <c r="K3963" i="8"/>
  <c r="K3964" i="8"/>
  <c r="K3965" i="8"/>
  <c r="K3966" i="8"/>
  <c r="K3967" i="8"/>
  <c r="K3968" i="8"/>
  <c r="K3969" i="8"/>
  <c r="K3970" i="8"/>
  <c r="K3971" i="8"/>
  <c r="K3972" i="8"/>
  <c r="K3973" i="8"/>
  <c r="K3974" i="8"/>
  <c r="K3975" i="8"/>
  <c r="K3976" i="8"/>
  <c r="K3977" i="8"/>
  <c r="K3978" i="8"/>
  <c r="K3979" i="8"/>
  <c r="K3980" i="8"/>
  <c r="K3981" i="8"/>
  <c r="K3982" i="8"/>
  <c r="K3983" i="8"/>
  <c r="K3984" i="8"/>
  <c r="K3985" i="8"/>
  <c r="K3986" i="8"/>
  <c r="K3987" i="8"/>
  <c r="K3988" i="8"/>
  <c r="K3989" i="8"/>
  <c r="K3990" i="8"/>
  <c r="K3991" i="8"/>
  <c r="K3992" i="8"/>
  <c r="K3993" i="8"/>
  <c r="K3994" i="8"/>
  <c r="K3995" i="8"/>
  <c r="K3996" i="8"/>
  <c r="K3997" i="8"/>
  <c r="K3998" i="8"/>
  <c r="K3999" i="8"/>
  <c r="K4000" i="8"/>
  <c r="K4001" i="8"/>
  <c r="K4002" i="8"/>
  <c r="K4003" i="8"/>
  <c r="K4004" i="8"/>
  <c r="K4005" i="8"/>
  <c r="K4006" i="8"/>
  <c r="K4007" i="8"/>
  <c r="K4008" i="8"/>
  <c r="K4009" i="8"/>
  <c r="K4010" i="8"/>
  <c r="K4011" i="8"/>
  <c r="K4012" i="8"/>
  <c r="K4013" i="8"/>
  <c r="K4014" i="8"/>
  <c r="K4015" i="8"/>
  <c r="K4016" i="8"/>
  <c r="K4017" i="8"/>
  <c r="K4018" i="8"/>
  <c r="K4019" i="8"/>
  <c r="K4020" i="8"/>
  <c r="K4021" i="8"/>
  <c r="K4022" i="8"/>
  <c r="K4023" i="8"/>
  <c r="K4024" i="8"/>
  <c r="K4025" i="8"/>
  <c r="K4026" i="8"/>
  <c r="K4027" i="8"/>
  <c r="K4028" i="8"/>
  <c r="K4029" i="8"/>
  <c r="K4030" i="8"/>
  <c r="K4031" i="8"/>
  <c r="K4032" i="8"/>
  <c r="K4033" i="8"/>
  <c r="K4034" i="8"/>
  <c r="K4035" i="8"/>
  <c r="K4036" i="8"/>
  <c r="K4037" i="8"/>
  <c r="K4038" i="8"/>
  <c r="K4039" i="8"/>
  <c r="K4040" i="8"/>
  <c r="K4041" i="8"/>
  <c r="K4042" i="8"/>
  <c r="K4043" i="8"/>
  <c r="K4044" i="8"/>
  <c r="K4045" i="8"/>
  <c r="K4046" i="8"/>
  <c r="K4047" i="8"/>
  <c r="K4048" i="8"/>
  <c r="K4049" i="8"/>
  <c r="K4050" i="8"/>
  <c r="K4051" i="8"/>
  <c r="K4052" i="8"/>
  <c r="K4053" i="8"/>
  <c r="K4054" i="8"/>
  <c r="K4055" i="8"/>
  <c r="K4056" i="8"/>
  <c r="K4057" i="8"/>
  <c r="K4058" i="8"/>
  <c r="K4059" i="8"/>
  <c r="K4060" i="8"/>
  <c r="K4061" i="8"/>
  <c r="K4062" i="8"/>
  <c r="K4063" i="8"/>
  <c r="K4064" i="8"/>
  <c r="K4065" i="8"/>
  <c r="K4066" i="8"/>
  <c r="K4067" i="8"/>
  <c r="K4068" i="8"/>
  <c r="K4069" i="8"/>
  <c r="K4070" i="8"/>
  <c r="K4071" i="8"/>
  <c r="K4072" i="8"/>
  <c r="K4073" i="8"/>
  <c r="K4074" i="8"/>
  <c r="K4075" i="8"/>
  <c r="K4076" i="8"/>
  <c r="K4077" i="8"/>
  <c r="K4078" i="8"/>
  <c r="K4079" i="8"/>
  <c r="K4080" i="8"/>
  <c r="K4081" i="8"/>
  <c r="K4082" i="8"/>
  <c r="K4083" i="8"/>
  <c r="K4084" i="8"/>
  <c r="K4085" i="8"/>
  <c r="K4086" i="8"/>
  <c r="K4087" i="8"/>
  <c r="K4088" i="8"/>
  <c r="K4089" i="8"/>
  <c r="K4090" i="8"/>
  <c r="K4091" i="8"/>
  <c r="K4092" i="8"/>
  <c r="K4093" i="8"/>
  <c r="K4094" i="8"/>
  <c r="K4095" i="8"/>
  <c r="K4096" i="8"/>
  <c r="K4097" i="8"/>
  <c r="K4098" i="8"/>
  <c r="K4099" i="8"/>
  <c r="K4100" i="8"/>
  <c r="K4101" i="8"/>
  <c r="K4102" i="8"/>
  <c r="K4103" i="8"/>
  <c r="K4104" i="8"/>
  <c r="K4105" i="8"/>
  <c r="K4106" i="8"/>
  <c r="K4107" i="8"/>
  <c r="K4108" i="8"/>
  <c r="K4109" i="8"/>
  <c r="K4110" i="8"/>
  <c r="K4111" i="8"/>
  <c r="K4112" i="8"/>
  <c r="K4113" i="8"/>
  <c r="K4114" i="8"/>
  <c r="K4115" i="8"/>
  <c r="K4116" i="8"/>
  <c r="K4117" i="8"/>
  <c r="K4118" i="8"/>
  <c r="K4119" i="8"/>
  <c r="K4120" i="8"/>
  <c r="K4121" i="8"/>
  <c r="K4122" i="8"/>
  <c r="K4123" i="8"/>
  <c r="K4124" i="8"/>
  <c r="K4125" i="8"/>
  <c r="K4126" i="8"/>
  <c r="K4127" i="8"/>
  <c r="K4128" i="8"/>
  <c r="K4129" i="8"/>
  <c r="K4130" i="8"/>
  <c r="K4131" i="8"/>
  <c r="K4132" i="8"/>
  <c r="K4133" i="8"/>
  <c r="K4134" i="8"/>
  <c r="K4135" i="8"/>
  <c r="K4136" i="8"/>
  <c r="K4137" i="8"/>
  <c r="K4138" i="8"/>
  <c r="K4139" i="8"/>
  <c r="K4140" i="8"/>
  <c r="K4141" i="8"/>
  <c r="K4142" i="8"/>
  <c r="K4143" i="8"/>
  <c r="K4144" i="8"/>
  <c r="K4145" i="8"/>
  <c r="K4146" i="8"/>
  <c r="K4147" i="8"/>
  <c r="K4148" i="8"/>
  <c r="K4149" i="8"/>
  <c r="K4150" i="8"/>
  <c r="K4151" i="8"/>
  <c r="K4152" i="8"/>
  <c r="K4153" i="8"/>
  <c r="K4154" i="8"/>
  <c r="K4155" i="8"/>
  <c r="K4156" i="8"/>
  <c r="K4157" i="8"/>
  <c r="K4158" i="8"/>
  <c r="K4159" i="8"/>
  <c r="K4160" i="8"/>
  <c r="K4161" i="8"/>
  <c r="K4162" i="8"/>
  <c r="K4163" i="8"/>
  <c r="K4164" i="8"/>
  <c r="K4165" i="8"/>
  <c r="K4166" i="8"/>
  <c r="K4167" i="8"/>
  <c r="K4168" i="8"/>
  <c r="K4169" i="8"/>
  <c r="K4170" i="8"/>
  <c r="K4171" i="8"/>
  <c r="K4172" i="8"/>
  <c r="K4173" i="8"/>
  <c r="K4174" i="8"/>
  <c r="K4175" i="8"/>
  <c r="K4176" i="8"/>
  <c r="K4177" i="8"/>
  <c r="K4178" i="8"/>
  <c r="K4179" i="8"/>
  <c r="K4180" i="8"/>
  <c r="K4181" i="8"/>
  <c r="K4182" i="8"/>
  <c r="K4183" i="8"/>
  <c r="K4184" i="8"/>
  <c r="K4185" i="8"/>
  <c r="K4186" i="8"/>
  <c r="K4187" i="8"/>
  <c r="K4188" i="8"/>
  <c r="K4189" i="8"/>
  <c r="K4190" i="8"/>
  <c r="K4191" i="8"/>
  <c r="K4192" i="8"/>
  <c r="K4193" i="8"/>
  <c r="K4194" i="8"/>
  <c r="K4195" i="8"/>
  <c r="K4196" i="8"/>
  <c r="K4197" i="8"/>
  <c r="K4198" i="8"/>
  <c r="K4199" i="8"/>
  <c r="K4200" i="8"/>
  <c r="K4201" i="8"/>
  <c r="K4202" i="8"/>
  <c r="K4203" i="8"/>
  <c r="K4204" i="8"/>
  <c r="K4205" i="8"/>
  <c r="K4206" i="8"/>
  <c r="K4207" i="8"/>
  <c r="K4208" i="8"/>
  <c r="K4209" i="8"/>
  <c r="K4210" i="8"/>
  <c r="K4211" i="8"/>
  <c r="K4212" i="8"/>
  <c r="K4213" i="8"/>
  <c r="K4214" i="8"/>
  <c r="K4215" i="8"/>
  <c r="K4216" i="8"/>
  <c r="K4217" i="8"/>
  <c r="K4218" i="8"/>
  <c r="K4219" i="8"/>
  <c r="K4220" i="8"/>
  <c r="K4221" i="8"/>
  <c r="K4222" i="8"/>
  <c r="K4223" i="8"/>
  <c r="K4224" i="8"/>
  <c r="K4225" i="8"/>
  <c r="K4226" i="8"/>
  <c r="K4227" i="8"/>
  <c r="K4228" i="8"/>
  <c r="K4229" i="8"/>
  <c r="K4230" i="8"/>
  <c r="K4231" i="8"/>
  <c r="K4232" i="8"/>
  <c r="K4233" i="8"/>
  <c r="K4234" i="8"/>
  <c r="K4235" i="8"/>
  <c r="K4236" i="8"/>
  <c r="K4237" i="8"/>
  <c r="K4238" i="8"/>
  <c r="K4239" i="8"/>
  <c r="K4240" i="8"/>
  <c r="K4241" i="8"/>
  <c r="K4242" i="8"/>
  <c r="K4243" i="8"/>
  <c r="K4244" i="8"/>
  <c r="K4245" i="8"/>
  <c r="K4246" i="8"/>
  <c r="K4247" i="8"/>
  <c r="K4248" i="8"/>
  <c r="K4249" i="8"/>
  <c r="K4250" i="8"/>
  <c r="K4251" i="8"/>
  <c r="K4252" i="8"/>
  <c r="K4253" i="8"/>
  <c r="K4254" i="8"/>
  <c r="K4255" i="8"/>
  <c r="K4256" i="8"/>
  <c r="K4257" i="8"/>
  <c r="K4258" i="8"/>
  <c r="K4259" i="8"/>
  <c r="K4260" i="8"/>
  <c r="K4261" i="8"/>
  <c r="K4262" i="8"/>
  <c r="K4263" i="8"/>
  <c r="K4264" i="8"/>
  <c r="K4265" i="8"/>
  <c r="K4266" i="8"/>
  <c r="K4267" i="8"/>
  <c r="K4268" i="8"/>
  <c r="K4269" i="8"/>
  <c r="K4270" i="8"/>
  <c r="K4271" i="8"/>
  <c r="K4272" i="8"/>
  <c r="K4273" i="8"/>
  <c r="K4274" i="8"/>
  <c r="K4275" i="8"/>
  <c r="K4276" i="8"/>
  <c r="K4277" i="8"/>
  <c r="K4278" i="8"/>
  <c r="K4279" i="8"/>
  <c r="K4280" i="8"/>
  <c r="K4281" i="8"/>
  <c r="K4282" i="8"/>
  <c r="K4283" i="8"/>
  <c r="K4284" i="8"/>
  <c r="K4285" i="8"/>
  <c r="K4286" i="8"/>
  <c r="K4287" i="8"/>
  <c r="K4288" i="8"/>
  <c r="K4289" i="8"/>
  <c r="K4290" i="8"/>
  <c r="K4291" i="8"/>
  <c r="K4292" i="8"/>
  <c r="K4293" i="8"/>
  <c r="K4294" i="8"/>
  <c r="K4295" i="8"/>
  <c r="K4296" i="8"/>
  <c r="K4297" i="8"/>
  <c r="K4298" i="8"/>
  <c r="K4299" i="8"/>
  <c r="K4300" i="8"/>
  <c r="K4301" i="8"/>
  <c r="K4302" i="8"/>
  <c r="K4303" i="8"/>
  <c r="K4304" i="8"/>
  <c r="K4305" i="8"/>
  <c r="K4306" i="8"/>
  <c r="K4307" i="8"/>
  <c r="K4308" i="8"/>
  <c r="K4309" i="8"/>
  <c r="K4310" i="8"/>
  <c r="K4311" i="8"/>
  <c r="K4312" i="8"/>
  <c r="K4313" i="8"/>
  <c r="K4314" i="8"/>
  <c r="K4315" i="8"/>
  <c r="K4316" i="8"/>
  <c r="K4317" i="8"/>
  <c r="K4318" i="8"/>
  <c r="K4319" i="8"/>
  <c r="K4320" i="8"/>
  <c r="K4321" i="8"/>
  <c r="K4322" i="8"/>
  <c r="K4323" i="8"/>
  <c r="K4324" i="8"/>
  <c r="K4325" i="8"/>
  <c r="K4326" i="8"/>
  <c r="K4327" i="8"/>
  <c r="K4328" i="8"/>
  <c r="K4329" i="8"/>
  <c r="K4330" i="8"/>
  <c r="K4331" i="8"/>
  <c r="K4332" i="8"/>
  <c r="K4333" i="8"/>
  <c r="K4334" i="8"/>
  <c r="K4335" i="8"/>
  <c r="K4336" i="8"/>
  <c r="K4337" i="8"/>
  <c r="K4338" i="8"/>
  <c r="K4339" i="8"/>
  <c r="K4340" i="8"/>
  <c r="K4341" i="8"/>
  <c r="K4342" i="8"/>
  <c r="K4343" i="8"/>
  <c r="K4344" i="8"/>
  <c r="K4345" i="8"/>
  <c r="K4346" i="8"/>
  <c r="K4347" i="8"/>
  <c r="K4348" i="8"/>
  <c r="K4349" i="8"/>
  <c r="K4350" i="8"/>
  <c r="K4351" i="8"/>
  <c r="K4352" i="8"/>
  <c r="K4353" i="8"/>
  <c r="K4354" i="8"/>
  <c r="K4355" i="8"/>
  <c r="K4356" i="8"/>
  <c r="K4357" i="8"/>
  <c r="K4358" i="8"/>
  <c r="K4359" i="8"/>
  <c r="K4360" i="8"/>
  <c r="K4361" i="8"/>
  <c r="K4362" i="8"/>
  <c r="K4363" i="8"/>
  <c r="K4364" i="8"/>
  <c r="K4365" i="8"/>
  <c r="K4366" i="8"/>
  <c r="K4367" i="8"/>
  <c r="K4368" i="8"/>
  <c r="K4369" i="8"/>
  <c r="K4370" i="8"/>
  <c r="K4371" i="8"/>
  <c r="K4372" i="8"/>
  <c r="K4373" i="8"/>
  <c r="K4374" i="8"/>
  <c r="K4375" i="8"/>
  <c r="K4376" i="8"/>
  <c r="K4377" i="8"/>
  <c r="K4378" i="8"/>
  <c r="K4379" i="8"/>
  <c r="K4380" i="8"/>
  <c r="K4381" i="8"/>
  <c r="K4382" i="8"/>
  <c r="K4383" i="8"/>
  <c r="K4384" i="8"/>
  <c r="K4385" i="8"/>
  <c r="K4386" i="8"/>
  <c r="K4387" i="8"/>
  <c r="K4388" i="8"/>
  <c r="K4389" i="8"/>
  <c r="K4390" i="8"/>
  <c r="K4391" i="8"/>
  <c r="K4392" i="8"/>
  <c r="K4393" i="8"/>
  <c r="K4394" i="8"/>
  <c r="K4395" i="8"/>
  <c r="K4396" i="8"/>
  <c r="K4397" i="8"/>
  <c r="K4398" i="8"/>
  <c r="K4399" i="8"/>
  <c r="K4400" i="8"/>
  <c r="K4401" i="8"/>
  <c r="K4402" i="8"/>
  <c r="K4403" i="8"/>
  <c r="K4404" i="8"/>
  <c r="K4405" i="8"/>
  <c r="K4406" i="8"/>
  <c r="K4407" i="8"/>
  <c r="K4408" i="8"/>
  <c r="K4409" i="8"/>
  <c r="K4410" i="8"/>
  <c r="K4411" i="8"/>
  <c r="K4412" i="8"/>
  <c r="K4413" i="8"/>
  <c r="K4414" i="8"/>
  <c r="K4415" i="8"/>
  <c r="K4416" i="8"/>
  <c r="K4417" i="8"/>
  <c r="K4418" i="8"/>
  <c r="K4419" i="8"/>
  <c r="K4420" i="8"/>
  <c r="K4421" i="8"/>
  <c r="K4422" i="8"/>
  <c r="K4423" i="8"/>
  <c r="K4424" i="8"/>
  <c r="K4425" i="8"/>
  <c r="K4426" i="8"/>
  <c r="K4427" i="8"/>
  <c r="K4428" i="8"/>
  <c r="K4429" i="8"/>
  <c r="K4430" i="8"/>
  <c r="K4431" i="8"/>
  <c r="K4432" i="8"/>
  <c r="K4433" i="8"/>
  <c r="K4434" i="8"/>
  <c r="K4435" i="8"/>
  <c r="K4436" i="8"/>
  <c r="K4437" i="8"/>
  <c r="K4438" i="8"/>
  <c r="K4439" i="8"/>
  <c r="K4440" i="8"/>
  <c r="K4441" i="8"/>
  <c r="K4442" i="8"/>
  <c r="K4443" i="8"/>
  <c r="K4444" i="8"/>
  <c r="K4445" i="8"/>
  <c r="K4446" i="8"/>
  <c r="K4447" i="8"/>
  <c r="K4448" i="8"/>
  <c r="K4449" i="8"/>
  <c r="K4450" i="8"/>
  <c r="K4451" i="8"/>
  <c r="K4452" i="8"/>
  <c r="K4453" i="8"/>
  <c r="K4454" i="8"/>
  <c r="K4455" i="8"/>
  <c r="K4456" i="8"/>
  <c r="K4457" i="8"/>
  <c r="K4458" i="8"/>
  <c r="K4459" i="8"/>
  <c r="K4460" i="8"/>
  <c r="K4461" i="8"/>
  <c r="K4462" i="8"/>
  <c r="K4463" i="8"/>
  <c r="K4464" i="8"/>
  <c r="K4465" i="8"/>
  <c r="K4466" i="8"/>
  <c r="K4467" i="8"/>
  <c r="K4468" i="8"/>
  <c r="K4469" i="8"/>
  <c r="K4470" i="8"/>
  <c r="K4471" i="8"/>
  <c r="K4472" i="8"/>
  <c r="K4473" i="8"/>
  <c r="K4474" i="8"/>
  <c r="K4475" i="8"/>
  <c r="K4476" i="8"/>
  <c r="K4477" i="8"/>
  <c r="K4478" i="8"/>
  <c r="K4479" i="8"/>
  <c r="K4480" i="8"/>
  <c r="K4481" i="8"/>
  <c r="K4482" i="8"/>
  <c r="K4483" i="8"/>
  <c r="K4484" i="8"/>
  <c r="K4485" i="8"/>
  <c r="K4486" i="8"/>
  <c r="K4487" i="8"/>
  <c r="K4488" i="8"/>
  <c r="K4489" i="8"/>
  <c r="K4490" i="8"/>
  <c r="K4491" i="8"/>
  <c r="K4492" i="8"/>
  <c r="K4493" i="8"/>
  <c r="K4494" i="8"/>
  <c r="K4495" i="8"/>
  <c r="K4496" i="8"/>
  <c r="K4497" i="8"/>
  <c r="K4498" i="8"/>
  <c r="K4499" i="8"/>
  <c r="K4500" i="8"/>
  <c r="K4501" i="8"/>
  <c r="K4502" i="8"/>
  <c r="K4503" i="8"/>
  <c r="K4504" i="8"/>
  <c r="K4505" i="8"/>
  <c r="K4506" i="8"/>
  <c r="K4507" i="8"/>
  <c r="K4508" i="8"/>
  <c r="K4509" i="8"/>
  <c r="K4510" i="8"/>
  <c r="K4511" i="8"/>
  <c r="K4512" i="8"/>
  <c r="K4513" i="8"/>
  <c r="K4514" i="8"/>
  <c r="K4515" i="8"/>
  <c r="K4516" i="8"/>
  <c r="K4517" i="8"/>
  <c r="K4518" i="8"/>
  <c r="K4519" i="8"/>
  <c r="K4520" i="8"/>
  <c r="K4521" i="8"/>
  <c r="K4522" i="8"/>
  <c r="K4523" i="8"/>
  <c r="K4524" i="8"/>
  <c r="K4525" i="8"/>
  <c r="K4526" i="8"/>
  <c r="K4527" i="8"/>
  <c r="K4528" i="8"/>
  <c r="K4529" i="8"/>
  <c r="K4530" i="8"/>
  <c r="K4531" i="8"/>
  <c r="K4532" i="8"/>
  <c r="K4533" i="8"/>
  <c r="K4534" i="8"/>
  <c r="K4535" i="8"/>
  <c r="K4536" i="8"/>
  <c r="K4537" i="8"/>
  <c r="K4538" i="8"/>
  <c r="K4539" i="8"/>
  <c r="K4540" i="8"/>
  <c r="K4541" i="8"/>
  <c r="K4542" i="8"/>
  <c r="K4543" i="8"/>
  <c r="K4544" i="8"/>
  <c r="K4545" i="8"/>
  <c r="K4546" i="8"/>
  <c r="K4547" i="8"/>
  <c r="K4548" i="8"/>
  <c r="K4549" i="8"/>
  <c r="K4550" i="8"/>
  <c r="K4551" i="8"/>
  <c r="K4552" i="8"/>
  <c r="K4553" i="8"/>
  <c r="K4554" i="8"/>
  <c r="K4555" i="8"/>
  <c r="K4556" i="8"/>
  <c r="K4557" i="8"/>
  <c r="K4558" i="8"/>
  <c r="K4559" i="8"/>
  <c r="K4560" i="8"/>
  <c r="K4561" i="8"/>
  <c r="K4562" i="8"/>
  <c r="K4563" i="8"/>
  <c r="K4564" i="8"/>
  <c r="K4565" i="8"/>
  <c r="K4566" i="8"/>
  <c r="K4567" i="8"/>
  <c r="K4568" i="8"/>
  <c r="K4569" i="8"/>
  <c r="K4570" i="8"/>
  <c r="K4571" i="8"/>
  <c r="K4572" i="8"/>
  <c r="K4573" i="8"/>
  <c r="K4574" i="8"/>
  <c r="K4575" i="8"/>
  <c r="K4576" i="8"/>
  <c r="K4577" i="8"/>
  <c r="K4578" i="8"/>
  <c r="K4579" i="8"/>
  <c r="K4580" i="8"/>
  <c r="K4581" i="8"/>
  <c r="K4582" i="8"/>
  <c r="K4583" i="8"/>
  <c r="K4584" i="8"/>
  <c r="K4585" i="8"/>
  <c r="K4586" i="8"/>
  <c r="K4587" i="8"/>
  <c r="K4588" i="8"/>
  <c r="K4589" i="8"/>
  <c r="K4590" i="8"/>
  <c r="K4591" i="8"/>
  <c r="K4592" i="8"/>
  <c r="K4593" i="8"/>
  <c r="K4594" i="8"/>
  <c r="K4595" i="8"/>
  <c r="K4596" i="8"/>
  <c r="K4597" i="8"/>
  <c r="K4598" i="8"/>
  <c r="K4599" i="8"/>
  <c r="K4600" i="8"/>
  <c r="K4601" i="8"/>
  <c r="K4602" i="8"/>
  <c r="K4603" i="8"/>
  <c r="K4604" i="8"/>
  <c r="K4605" i="8"/>
  <c r="K4606" i="8"/>
  <c r="K4607" i="8"/>
  <c r="K4608" i="8"/>
  <c r="K4609" i="8"/>
  <c r="K4610" i="8"/>
  <c r="K4611" i="8"/>
  <c r="K4612" i="8"/>
  <c r="K4613" i="8"/>
  <c r="K4614" i="8"/>
  <c r="K4615" i="8"/>
  <c r="K4616" i="8"/>
  <c r="K4617" i="8"/>
  <c r="K4618" i="8"/>
  <c r="K4619" i="8"/>
  <c r="K4620" i="8"/>
  <c r="K4621" i="8"/>
  <c r="K4622" i="8"/>
  <c r="K4623" i="8"/>
  <c r="K4624" i="8"/>
  <c r="K4625" i="8"/>
  <c r="K4626" i="8"/>
  <c r="K4627" i="8"/>
  <c r="K4628" i="8"/>
  <c r="K4629" i="8"/>
  <c r="K4630" i="8"/>
  <c r="K4631" i="8"/>
  <c r="K4632" i="8"/>
  <c r="K4633" i="8"/>
  <c r="K4634" i="8"/>
  <c r="K4635" i="8"/>
  <c r="K4636" i="8"/>
  <c r="K4637" i="8"/>
  <c r="K4638" i="8"/>
  <c r="K4639" i="8"/>
  <c r="K4640" i="8"/>
  <c r="K4641" i="8"/>
  <c r="K4642" i="8"/>
  <c r="K4643" i="8"/>
  <c r="K4644" i="8"/>
  <c r="K4645" i="8"/>
  <c r="K4646" i="8"/>
  <c r="K4647" i="8"/>
  <c r="K4648" i="8"/>
  <c r="K4649" i="8"/>
  <c r="K4650" i="8"/>
  <c r="K4651" i="8"/>
  <c r="K4652" i="8"/>
  <c r="K4653" i="8"/>
  <c r="K4654" i="8"/>
  <c r="K4655" i="8"/>
  <c r="K4656" i="8"/>
  <c r="K4657" i="8"/>
  <c r="K4658" i="8"/>
  <c r="K4659" i="8"/>
  <c r="K4660" i="8"/>
  <c r="K4661" i="8"/>
  <c r="K4662" i="8"/>
  <c r="K4663" i="8"/>
  <c r="K4664" i="8"/>
  <c r="K4665" i="8"/>
  <c r="K4666" i="8"/>
  <c r="K4667" i="8"/>
  <c r="K4668" i="8"/>
  <c r="K4669" i="8"/>
  <c r="K4670" i="8"/>
  <c r="K4671" i="8"/>
  <c r="K4672" i="8"/>
  <c r="K4673" i="8"/>
  <c r="K4674" i="8"/>
  <c r="K4675" i="8"/>
  <c r="K4676" i="8"/>
  <c r="K4677" i="8"/>
  <c r="K4678" i="8"/>
  <c r="K4679" i="8"/>
  <c r="K4680" i="8"/>
  <c r="K4681" i="8"/>
  <c r="K4682" i="8"/>
  <c r="K4683" i="8"/>
  <c r="K4684" i="8"/>
  <c r="K4685" i="8"/>
  <c r="K4686" i="8"/>
  <c r="K4687" i="8"/>
  <c r="K4688" i="8"/>
  <c r="K4689" i="8"/>
  <c r="K4690" i="8"/>
  <c r="K4691" i="8"/>
  <c r="K4692" i="8"/>
  <c r="K4693" i="8"/>
  <c r="K4694" i="8"/>
  <c r="K4695" i="8"/>
  <c r="K4696" i="8"/>
  <c r="K4697" i="8"/>
  <c r="K4698" i="8"/>
  <c r="K4699" i="8"/>
  <c r="K4700" i="8"/>
  <c r="K4701" i="8"/>
  <c r="K4702" i="8"/>
  <c r="K4703" i="8"/>
  <c r="K4704" i="8"/>
  <c r="K4705" i="8"/>
  <c r="K4706" i="8"/>
  <c r="K4707" i="8"/>
  <c r="K4708" i="8"/>
  <c r="K4709" i="8"/>
  <c r="K4710" i="8"/>
  <c r="K4711" i="8"/>
  <c r="K4712" i="8"/>
  <c r="K4713" i="8"/>
  <c r="K4714" i="8"/>
  <c r="K4715" i="8"/>
  <c r="K4716" i="8"/>
  <c r="K4717" i="8"/>
  <c r="K4718" i="8"/>
  <c r="K4719" i="8"/>
  <c r="K4720" i="8"/>
  <c r="K4721" i="8"/>
  <c r="K4722" i="8"/>
  <c r="K4723" i="8"/>
  <c r="K4724" i="8"/>
  <c r="K4725" i="8"/>
  <c r="K4726" i="8"/>
  <c r="K4727" i="8"/>
  <c r="K4728" i="8"/>
  <c r="K4729" i="8"/>
  <c r="K4730" i="8"/>
  <c r="K4731" i="8"/>
  <c r="K4732" i="8"/>
  <c r="K4733" i="8"/>
  <c r="K4734" i="8"/>
  <c r="K4735" i="8"/>
  <c r="K4736" i="8"/>
  <c r="K4737" i="8"/>
  <c r="K4738" i="8"/>
  <c r="K4739" i="8"/>
  <c r="K4740" i="8"/>
  <c r="K4741" i="8"/>
  <c r="K4742" i="8"/>
  <c r="K4743" i="8"/>
  <c r="K4744" i="8"/>
  <c r="K4745" i="8"/>
  <c r="K4746" i="8"/>
  <c r="K4747" i="8"/>
  <c r="K4748" i="8"/>
  <c r="K4749" i="8"/>
  <c r="K4750" i="8"/>
  <c r="K4751" i="8"/>
  <c r="K4752" i="8"/>
  <c r="K4753" i="8"/>
  <c r="K4754" i="8"/>
  <c r="K4755" i="8"/>
  <c r="K4756" i="8"/>
  <c r="K4757" i="8"/>
  <c r="K4758" i="8"/>
  <c r="K4759" i="8"/>
  <c r="K4760" i="8"/>
  <c r="K4761" i="8"/>
  <c r="K4762" i="8"/>
  <c r="K4763" i="8"/>
  <c r="K4764" i="8"/>
  <c r="K4765" i="8"/>
  <c r="K4766" i="8"/>
  <c r="K4767" i="8"/>
  <c r="K4768" i="8"/>
  <c r="K4769" i="8"/>
  <c r="K4770" i="8"/>
  <c r="K4771" i="8"/>
  <c r="K4772" i="8"/>
  <c r="K4773" i="8"/>
  <c r="K4774" i="8"/>
  <c r="K4775" i="8"/>
  <c r="K4776" i="8"/>
  <c r="K4777" i="8"/>
  <c r="K4778" i="8"/>
  <c r="K4779" i="8"/>
  <c r="K4780" i="8"/>
  <c r="K4781" i="8"/>
  <c r="K4782" i="8"/>
  <c r="K4783" i="8"/>
  <c r="K4784" i="8"/>
  <c r="K4785" i="8"/>
  <c r="K4786" i="8"/>
  <c r="K4787" i="8"/>
  <c r="K4788" i="8"/>
  <c r="K4789" i="8"/>
  <c r="K4790" i="8"/>
  <c r="K4791" i="8"/>
  <c r="K4792" i="8"/>
  <c r="K4793" i="8"/>
  <c r="K4794" i="8"/>
  <c r="K4795" i="8"/>
  <c r="K4796" i="8"/>
  <c r="K4797" i="8"/>
  <c r="K4798" i="8"/>
  <c r="K4799" i="8"/>
  <c r="K4800" i="8"/>
  <c r="K4801" i="8"/>
  <c r="K4802" i="8"/>
  <c r="K4803" i="8"/>
  <c r="K4804" i="8"/>
  <c r="K4805" i="8"/>
  <c r="K4806" i="8"/>
  <c r="K4807" i="8"/>
  <c r="K4808" i="8"/>
  <c r="K4809" i="8"/>
  <c r="K4810" i="8"/>
  <c r="K4811" i="8"/>
  <c r="K4812" i="8"/>
  <c r="K4813" i="8"/>
  <c r="K4814" i="8"/>
  <c r="K4815" i="8"/>
  <c r="K4816" i="8"/>
  <c r="K4817" i="8"/>
  <c r="K4818" i="8"/>
  <c r="K4819" i="8"/>
  <c r="K4820" i="8"/>
  <c r="K4821" i="8"/>
  <c r="K4822" i="8"/>
  <c r="K4823" i="8"/>
  <c r="K4824" i="8"/>
  <c r="K4825" i="8"/>
  <c r="K4826" i="8"/>
  <c r="K4827" i="8"/>
  <c r="K4828" i="8"/>
  <c r="K4829" i="8"/>
  <c r="K4830" i="8"/>
  <c r="K4831" i="8"/>
  <c r="K4832" i="8"/>
  <c r="K4833" i="8"/>
  <c r="K4834" i="8"/>
  <c r="K4835" i="8"/>
  <c r="K4836" i="8"/>
  <c r="K4837" i="8"/>
  <c r="K4838" i="8"/>
  <c r="K4839" i="8"/>
  <c r="K4840" i="8"/>
  <c r="K4841" i="8"/>
  <c r="K4842" i="8"/>
  <c r="K4843" i="8"/>
  <c r="K4844" i="8"/>
  <c r="K4845" i="8"/>
  <c r="K4846" i="8"/>
  <c r="K4847" i="8"/>
  <c r="K4848" i="8"/>
  <c r="K4849" i="8"/>
  <c r="K4850" i="8"/>
  <c r="K4851" i="8"/>
  <c r="K4852" i="8"/>
  <c r="K4853" i="8"/>
  <c r="K4854" i="8"/>
  <c r="K4855" i="8"/>
  <c r="K4856" i="8"/>
  <c r="K4857" i="8"/>
  <c r="K4858" i="8"/>
  <c r="K4859" i="8"/>
  <c r="K4860" i="8"/>
  <c r="K4861" i="8"/>
  <c r="K4862" i="8"/>
  <c r="K4863" i="8"/>
  <c r="K4864" i="8"/>
  <c r="K4865" i="8"/>
  <c r="K4866" i="8"/>
  <c r="K4867" i="8"/>
  <c r="K4868" i="8"/>
  <c r="K4869" i="8"/>
  <c r="K4870" i="8"/>
  <c r="K4871" i="8"/>
  <c r="K4872" i="8"/>
  <c r="K4873" i="8"/>
  <c r="K4874" i="8"/>
  <c r="K4875" i="8"/>
  <c r="K4876" i="8"/>
  <c r="K4877" i="8"/>
  <c r="K4878" i="8"/>
  <c r="K4879" i="8"/>
  <c r="K4880" i="8"/>
  <c r="K4881" i="8"/>
  <c r="K4882" i="8"/>
  <c r="K4883" i="8"/>
  <c r="K4884" i="8"/>
  <c r="K4885" i="8"/>
  <c r="K4886" i="8"/>
  <c r="K4887" i="8"/>
  <c r="K4888" i="8"/>
  <c r="K4889" i="8"/>
  <c r="K4890" i="8"/>
  <c r="K4891" i="8"/>
  <c r="K4892" i="8"/>
  <c r="K4893" i="8"/>
  <c r="K4894" i="8"/>
  <c r="K4895" i="8"/>
  <c r="K4896" i="8"/>
  <c r="K4897" i="8"/>
  <c r="K4898" i="8"/>
  <c r="K4899" i="8"/>
  <c r="K4900" i="8"/>
  <c r="K4901" i="8"/>
  <c r="K4902" i="8"/>
  <c r="K4903" i="8"/>
  <c r="K4904" i="8"/>
  <c r="K4905" i="8"/>
  <c r="K4906" i="8"/>
  <c r="K4907" i="8"/>
  <c r="K4908" i="8"/>
  <c r="K4909" i="8"/>
  <c r="K4910" i="8"/>
  <c r="K4911" i="8"/>
  <c r="K4912" i="8"/>
  <c r="K4913" i="8"/>
  <c r="K4914" i="8"/>
  <c r="K4915" i="8"/>
  <c r="K4916" i="8"/>
  <c r="K4917" i="8"/>
  <c r="K4918" i="8"/>
  <c r="K4919" i="8"/>
  <c r="K4920" i="8"/>
  <c r="K4921" i="8"/>
  <c r="K4922" i="8"/>
  <c r="K4923" i="8"/>
  <c r="K4924" i="8"/>
  <c r="K4925" i="8"/>
  <c r="K4926" i="8"/>
  <c r="K4927" i="8"/>
  <c r="K4928" i="8"/>
  <c r="K4929" i="8"/>
  <c r="K4930" i="8"/>
  <c r="K4931" i="8"/>
  <c r="K4932" i="8"/>
  <c r="K4933" i="8"/>
  <c r="K4934" i="8"/>
  <c r="K4935" i="8"/>
  <c r="K4936" i="8"/>
  <c r="K4937" i="8"/>
  <c r="K4938" i="8"/>
  <c r="K4939" i="8"/>
  <c r="K4940" i="8"/>
  <c r="K4941" i="8"/>
  <c r="K4942" i="8"/>
  <c r="K4943" i="8"/>
  <c r="K4944" i="8"/>
  <c r="K4945" i="8"/>
  <c r="K4946" i="8"/>
  <c r="K4947" i="8"/>
  <c r="K4948" i="8"/>
  <c r="K4949" i="8"/>
  <c r="K4950" i="8"/>
  <c r="K4951" i="8"/>
  <c r="K4952" i="8"/>
  <c r="K4953" i="8"/>
  <c r="K4954" i="8"/>
  <c r="K4955" i="8"/>
  <c r="K4956" i="8"/>
  <c r="K4957" i="8"/>
  <c r="K4958" i="8"/>
  <c r="K4959" i="8"/>
  <c r="K4960" i="8"/>
  <c r="K4961" i="8"/>
  <c r="K4962" i="8"/>
  <c r="K4963" i="8"/>
  <c r="K4964" i="8"/>
  <c r="K4965" i="8"/>
  <c r="K4966" i="8"/>
  <c r="K4967" i="8"/>
  <c r="K4968" i="8"/>
  <c r="K4969" i="8"/>
  <c r="K4970" i="8"/>
  <c r="K4971" i="8"/>
  <c r="K4972" i="8"/>
  <c r="K4973" i="8"/>
  <c r="K4974" i="8"/>
  <c r="K4975" i="8"/>
  <c r="K4976" i="8"/>
  <c r="K4977" i="8"/>
  <c r="K4978" i="8"/>
  <c r="K4979" i="8"/>
  <c r="K4980" i="8"/>
  <c r="K4981" i="8"/>
  <c r="K4982" i="8"/>
  <c r="K4983" i="8"/>
  <c r="K4984" i="8"/>
  <c r="K4985" i="8"/>
  <c r="K4986" i="8"/>
  <c r="K4987" i="8"/>
  <c r="K4988" i="8"/>
  <c r="K4989" i="8"/>
  <c r="K4990" i="8"/>
  <c r="K4991" i="8"/>
  <c r="K4992" i="8"/>
  <c r="K4993" i="8"/>
  <c r="K4994" i="8"/>
  <c r="K4995" i="8"/>
  <c r="K4996" i="8"/>
  <c r="K4997" i="8"/>
  <c r="K4998" i="8"/>
  <c r="K4999" i="8"/>
  <c r="K5000" i="8"/>
  <c r="K5001" i="8"/>
  <c r="K5002" i="8"/>
  <c r="K5003" i="8"/>
  <c r="K5004" i="8"/>
  <c r="K5005" i="8"/>
  <c r="K5006" i="8"/>
  <c r="K5007" i="8"/>
  <c r="K5008" i="8"/>
  <c r="K5009" i="8"/>
  <c r="K5010" i="8"/>
  <c r="K5011" i="8"/>
  <c r="K5012" i="8"/>
  <c r="K5013" i="8"/>
  <c r="K5014" i="8"/>
  <c r="K5015" i="8"/>
  <c r="K5016" i="8"/>
  <c r="K5017" i="8"/>
  <c r="K5018" i="8"/>
  <c r="K5019" i="8"/>
  <c r="K5020" i="8"/>
  <c r="K5021" i="8"/>
  <c r="K5022" i="8"/>
  <c r="K5023" i="8"/>
  <c r="K5024" i="8"/>
  <c r="K5025" i="8"/>
  <c r="K5026" i="8"/>
  <c r="K5027" i="8"/>
  <c r="K5028" i="8"/>
  <c r="K5029" i="8"/>
  <c r="K5030" i="8"/>
  <c r="K5031" i="8"/>
  <c r="K5032" i="8"/>
  <c r="K5033" i="8"/>
  <c r="K5034" i="8"/>
  <c r="K5035" i="8"/>
  <c r="K5036" i="8"/>
  <c r="K5037" i="8"/>
  <c r="K5038" i="8"/>
  <c r="K5039" i="8"/>
  <c r="K5040" i="8"/>
  <c r="K5041" i="8"/>
  <c r="K5042" i="8"/>
  <c r="K5043" i="8"/>
  <c r="K5044" i="8"/>
  <c r="K5045" i="8"/>
  <c r="K5046" i="8"/>
  <c r="K5047" i="8"/>
  <c r="K5048" i="8"/>
  <c r="K5049" i="8"/>
  <c r="K5050" i="8"/>
  <c r="K5051" i="8"/>
  <c r="K5052" i="8"/>
  <c r="K5053" i="8"/>
  <c r="K5054" i="8"/>
  <c r="K5055" i="8"/>
  <c r="K5056" i="8"/>
  <c r="K5057" i="8"/>
  <c r="K5058" i="8"/>
  <c r="K5059" i="8"/>
  <c r="K5060" i="8"/>
  <c r="K5061" i="8"/>
  <c r="K5062" i="8"/>
  <c r="K5063" i="8"/>
  <c r="K5064" i="8"/>
  <c r="K5065" i="8"/>
  <c r="K5066" i="8"/>
  <c r="K5067" i="8"/>
  <c r="K5068" i="8"/>
  <c r="K5069" i="8"/>
  <c r="K5070" i="8"/>
  <c r="K5071" i="8"/>
  <c r="K5072" i="8"/>
  <c r="K5073" i="8"/>
  <c r="K5074" i="8"/>
  <c r="K5075" i="8"/>
  <c r="K5076" i="8"/>
  <c r="K5077" i="8"/>
  <c r="K5078" i="8"/>
  <c r="K5079" i="8"/>
  <c r="K5080" i="8"/>
  <c r="K5081" i="8"/>
  <c r="K5082" i="8"/>
  <c r="K5083" i="8"/>
  <c r="K5084" i="8"/>
  <c r="K5085" i="8"/>
  <c r="K5086" i="8"/>
  <c r="K5087" i="8"/>
  <c r="K5088" i="8"/>
  <c r="K5089" i="8"/>
  <c r="K5090" i="8"/>
  <c r="K5091" i="8"/>
  <c r="K5092" i="8"/>
  <c r="K5093" i="8"/>
  <c r="K5094" i="8"/>
  <c r="K5095" i="8"/>
  <c r="K5096" i="8"/>
  <c r="K5097" i="8"/>
  <c r="K5098" i="8"/>
  <c r="K5099" i="8"/>
  <c r="K5100" i="8"/>
  <c r="K5101" i="8"/>
  <c r="K5102" i="8"/>
  <c r="K5103" i="8"/>
  <c r="K5104" i="8"/>
  <c r="K5105" i="8"/>
  <c r="K5106" i="8"/>
  <c r="K5107" i="8"/>
  <c r="K5108" i="8"/>
  <c r="K5109" i="8"/>
  <c r="K5110" i="8"/>
  <c r="K5111" i="8"/>
  <c r="K5112" i="8"/>
  <c r="K5113" i="8"/>
  <c r="K5114" i="8"/>
  <c r="K5115" i="8"/>
  <c r="K5116" i="8"/>
  <c r="K5117" i="8"/>
  <c r="K5118" i="8"/>
  <c r="K5119" i="8"/>
  <c r="K5120" i="8"/>
  <c r="K5121" i="8"/>
  <c r="K5122" i="8"/>
  <c r="K5123" i="8"/>
  <c r="K5124" i="8"/>
  <c r="K5125" i="8"/>
  <c r="K5126" i="8"/>
  <c r="K5127" i="8"/>
  <c r="K5128" i="8"/>
  <c r="K5129" i="8"/>
  <c r="K5130" i="8"/>
  <c r="K5131" i="8"/>
  <c r="K5132" i="8"/>
  <c r="K5133" i="8"/>
  <c r="K5134" i="8"/>
  <c r="K5135" i="8"/>
  <c r="K5136" i="8"/>
  <c r="K5137" i="8"/>
  <c r="K5138" i="8"/>
  <c r="K5139" i="8"/>
  <c r="K5140" i="8"/>
  <c r="K5141" i="8"/>
  <c r="K5142" i="8"/>
  <c r="K5143" i="8"/>
  <c r="K5144" i="8"/>
  <c r="K5145" i="8"/>
  <c r="K5146" i="8"/>
  <c r="K5147" i="8"/>
  <c r="K5148" i="8"/>
  <c r="K5149" i="8"/>
  <c r="K5150" i="8"/>
  <c r="K5151" i="8"/>
  <c r="K5152" i="8"/>
  <c r="K5153" i="8"/>
  <c r="K5154" i="8"/>
  <c r="K5155" i="8"/>
  <c r="K5156" i="8"/>
  <c r="K5157" i="8"/>
  <c r="K5158" i="8"/>
  <c r="K5159" i="8"/>
  <c r="K5160" i="8"/>
  <c r="K5161" i="8"/>
  <c r="K5162" i="8"/>
  <c r="K5163" i="8"/>
  <c r="K5164" i="8"/>
  <c r="K5165" i="8"/>
  <c r="K5166" i="8"/>
  <c r="K5167" i="8"/>
  <c r="K5168" i="8"/>
  <c r="K5169" i="8"/>
  <c r="K5170" i="8"/>
  <c r="K5171" i="8"/>
  <c r="K5172" i="8"/>
  <c r="K5173" i="8"/>
  <c r="K5174" i="8"/>
  <c r="K5175" i="8"/>
  <c r="K5176" i="8"/>
  <c r="K5177" i="8"/>
  <c r="K5178" i="8"/>
  <c r="K5179" i="8"/>
  <c r="K5180" i="8"/>
  <c r="K5181" i="8"/>
  <c r="K5182" i="8"/>
  <c r="K5183" i="8"/>
  <c r="K5184" i="8"/>
  <c r="K5185" i="8"/>
  <c r="K5186" i="8"/>
  <c r="K5187" i="8"/>
  <c r="K5188" i="8"/>
  <c r="K5189" i="8"/>
  <c r="K5190" i="8"/>
  <c r="K5191" i="8"/>
  <c r="K5192" i="8"/>
  <c r="K5193" i="8"/>
  <c r="K5194" i="8"/>
  <c r="K5195" i="8"/>
  <c r="K5196" i="8"/>
  <c r="K5197" i="8"/>
  <c r="K5198" i="8"/>
  <c r="K5199" i="8"/>
  <c r="K5200" i="8"/>
  <c r="K5201" i="8"/>
  <c r="K5202" i="8"/>
  <c r="K5203" i="8"/>
  <c r="K5204" i="8"/>
  <c r="K5205" i="8"/>
  <c r="K5206" i="8"/>
  <c r="K5207" i="8"/>
  <c r="K5208" i="8"/>
  <c r="K5209" i="8"/>
  <c r="K5210" i="8"/>
  <c r="K5211" i="8"/>
  <c r="K5212" i="8"/>
  <c r="K5213" i="8"/>
  <c r="K5214" i="8"/>
  <c r="K5215" i="8"/>
  <c r="K5216" i="8"/>
  <c r="K5217" i="8"/>
  <c r="K5218" i="8"/>
  <c r="K5219" i="8"/>
  <c r="K5220" i="8"/>
  <c r="K5221" i="8"/>
  <c r="K5222" i="8"/>
  <c r="K5223" i="8"/>
  <c r="K5224" i="8"/>
  <c r="K5225" i="8"/>
  <c r="K5226" i="8"/>
  <c r="K5227" i="8"/>
  <c r="K5228" i="8"/>
  <c r="K5229" i="8"/>
  <c r="K5230" i="8"/>
  <c r="K5231" i="8"/>
  <c r="K5232" i="8"/>
  <c r="K5233" i="8"/>
  <c r="K5234" i="8"/>
  <c r="K5235" i="8"/>
  <c r="K5236" i="8"/>
  <c r="K5237" i="8"/>
  <c r="K5238" i="8"/>
  <c r="K5239" i="8"/>
  <c r="K5240" i="8"/>
  <c r="K5241" i="8"/>
  <c r="K5242" i="8"/>
  <c r="K5243" i="8"/>
  <c r="K5244" i="8"/>
  <c r="K5245" i="8"/>
  <c r="K5246" i="8"/>
  <c r="K5247" i="8"/>
  <c r="K5248" i="8"/>
  <c r="K5249" i="8"/>
  <c r="K5250" i="8"/>
  <c r="K5251" i="8"/>
  <c r="K5252" i="8"/>
  <c r="K5253" i="8"/>
  <c r="K5254" i="8"/>
  <c r="K5255" i="8"/>
  <c r="K5256" i="8"/>
  <c r="K5257" i="8"/>
  <c r="K5258" i="8"/>
  <c r="K5259" i="8"/>
  <c r="K5260" i="8"/>
  <c r="K5261" i="8"/>
  <c r="K5262" i="8"/>
  <c r="K5263" i="8"/>
  <c r="K5264" i="8"/>
  <c r="K5265" i="8"/>
  <c r="K5266" i="8"/>
  <c r="K5267" i="8"/>
  <c r="K5268" i="8"/>
  <c r="K5269" i="8"/>
  <c r="K5270" i="8"/>
  <c r="K5271" i="8"/>
  <c r="K5272" i="8"/>
  <c r="K5273" i="8"/>
  <c r="K5274" i="8"/>
  <c r="K5275" i="8"/>
  <c r="K5276" i="8"/>
  <c r="K5277" i="8"/>
  <c r="K5278" i="8"/>
  <c r="K5279" i="8"/>
  <c r="K5280" i="8"/>
  <c r="K5281" i="8"/>
  <c r="K5282" i="8"/>
  <c r="K5283" i="8"/>
  <c r="K5284" i="8"/>
  <c r="K5285" i="8"/>
  <c r="K5286" i="8"/>
  <c r="K5287" i="8"/>
  <c r="K5288" i="8"/>
  <c r="K5289" i="8"/>
  <c r="K5290" i="8"/>
  <c r="K5291" i="8"/>
  <c r="K5292" i="8"/>
  <c r="K5293" i="8"/>
  <c r="K5294" i="8"/>
  <c r="K5295" i="8"/>
  <c r="K5296" i="8"/>
  <c r="K5297" i="8"/>
  <c r="K5298" i="8"/>
  <c r="K5299" i="8"/>
  <c r="K5300" i="8"/>
  <c r="K5301" i="8"/>
  <c r="K5302" i="8"/>
  <c r="K5303" i="8"/>
  <c r="K5304" i="8"/>
  <c r="K5305" i="8"/>
  <c r="K5306" i="8"/>
  <c r="K5307" i="8"/>
  <c r="K5308" i="8"/>
  <c r="K5309" i="8"/>
  <c r="K5310" i="8"/>
  <c r="K5311" i="8"/>
  <c r="K5312" i="8"/>
  <c r="K5313" i="8"/>
  <c r="K5314" i="8"/>
  <c r="K5315" i="8"/>
  <c r="K5316" i="8"/>
  <c r="K5317" i="8"/>
  <c r="K5318" i="8"/>
  <c r="K5319" i="8"/>
  <c r="K5320" i="8"/>
  <c r="K5321" i="8"/>
  <c r="K5322" i="8"/>
  <c r="K5323" i="8"/>
  <c r="K5324" i="8"/>
  <c r="K5325" i="8"/>
  <c r="K5326" i="8"/>
  <c r="K5327" i="8"/>
  <c r="K5328" i="8"/>
  <c r="K5329" i="8"/>
  <c r="K5330" i="8"/>
  <c r="K5331" i="8"/>
  <c r="K5332" i="8"/>
  <c r="K5333" i="8"/>
  <c r="K5334" i="8"/>
  <c r="K5335" i="8"/>
  <c r="K5336" i="8"/>
  <c r="K5337" i="8"/>
  <c r="K5338" i="8"/>
  <c r="K5339" i="8"/>
  <c r="K5340" i="8"/>
  <c r="K5341" i="8"/>
  <c r="K5342" i="8"/>
  <c r="K5343" i="8"/>
  <c r="K5344" i="8"/>
  <c r="K5345" i="8"/>
  <c r="K5346" i="8"/>
  <c r="K5347" i="8"/>
  <c r="K5348" i="8"/>
  <c r="K5349" i="8"/>
  <c r="K5350" i="8"/>
  <c r="K5351" i="8"/>
  <c r="K5352" i="8"/>
  <c r="K5353" i="8"/>
  <c r="K5354" i="8"/>
  <c r="K5355" i="8"/>
  <c r="K5356" i="8"/>
  <c r="K5357" i="8"/>
  <c r="K5358" i="8"/>
  <c r="K5359" i="8"/>
  <c r="K5360" i="8"/>
  <c r="K5361" i="8"/>
  <c r="K5362" i="8"/>
  <c r="K5363" i="8"/>
  <c r="K5364" i="8"/>
  <c r="K5365" i="8"/>
  <c r="K5366" i="8"/>
  <c r="K5367" i="8"/>
  <c r="K5368" i="8"/>
  <c r="K5369" i="8"/>
  <c r="K5370" i="8"/>
  <c r="K5371" i="8"/>
  <c r="K5372" i="8"/>
  <c r="K5373" i="8"/>
  <c r="K5374" i="8"/>
  <c r="K5375" i="8"/>
  <c r="K5376" i="8"/>
  <c r="K5377" i="8"/>
  <c r="K5378" i="8"/>
  <c r="K5379" i="8"/>
  <c r="K5380" i="8"/>
  <c r="K5381" i="8"/>
  <c r="K5382" i="8"/>
  <c r="K5383" i="8"/>
  <c r="K5384" i="8"/>
  <c r="K5385" i="8"/>
  <c r="K5386" i="8"/>
  <c r="K5387" i="8"/>
  <c r="K5388" i="8"/>
  <c r="K5389" i="8"/>
  <c r="K5390" i="8"/>
  <c r="K5391" i="8"/>
  <c r="K5392" i="8"/>
  <c r="K5393" i="8"/>
  <c r="K5394" i="8"/>
  <c r="K5395" i="8"/>
  <c r="K5396" i="8"/>
  <c r="K5397" i="8"/>
  <c r="K5398" i="8"/>
  <c r="K5399" i="8"/>
  <c r="K5400" i="8"/>
  <c r="K5401" i="8"/>
  <c r="K5402" i="8"/>
  <c r="K5403" i="8"/>
  <c r="K5404" i="8"/>
  <c r="K5405" i="8"/>
  <c r="K5406" i="8"/>
  <c r="K5407" i="8"/>
  <c r="K5408" i="8"/>
  <c r="K5409" i="8"/>
  <c r="K5410" i="8"/>
  <c r="K5411" i="8"/>
  <c r="K5412" i="8"/>
  <c r="K5413" i="8"/>
  <c r="K5414" i="8"/>
  <c r="K5415" i="8"/>
  <c r="K5416" i="8"/>
  <c r="K5417" i="8"/>
  <c r="K5418" i="8"/>
  <c r="K5419" i="8"/>
  <c r="K5420" i="8"/>
  <c r="K5421" i="8"/>
  <c r="K5422" i="8"/>
  <c r="K5423" i="8"/>
  <c r="K5424" i="8"/>
  <c r="K5425" i="8"/>
  <c r="K5426" i="8"/>
  <c r="K5427" i="8"/>
  <c r="K5428" i="8"/>
  <c r="K5429" i="8"/>
  <c r="K5430" i="8"/>
  <c r="K5431" i="8"/>
  <c r="K5432" i="8"/>
  <c r="K5433" i="8"/>
  <c r="K5434" i="8"/>
  <c r="K5435" i="8"/>
  <c r="K5436" i="8"/>
  <c r="K5437" i="8"/>
  <c r="K5438" i="8"/>
  <c r="K5439" i="8"/>
  <c r="K5440" i="8"/>
  <c r="K5441" i="8"/>
  <c r="K5442" i="8"/>
  <c r="K5443" i="8"/>
  <c r="K5444" i="8"/>
  <c r="K5445" i="8"/>
  <c r="K5446" i="8"/>
  <c r="K5447" i="8"/>
  <c r="K5448" i="8"/>
  <c r="K5449" i="8"/>
  <c r="K5450" i="8"/>
  <c r="K5451" i="8"/>
  <c r="K5452" i="8"/>
  <c r="K5453" i="8"/>
  <c r="K5454" i="8"/>
  <c r="K5455" i="8"/>
  <c r="K5456" i="8"/>
  <c r="K5457" i="8"/>
  <c r="K5458" i="8"/>
  <c r="K5459" i="8"/>
  <c r="K5460" i="8"/>
  <c r="K5461" i="8"/>
  <c r="K5462" i="8"/>
  <c r="K5463" i="8"/>
  <c r="K5464" i="8"/>
  <c r="K5465" i="8"/>
  <c r="K5466" i="8"/>
  <c r="K5467" i="8"/>
  <c r="K5468" i="8"/>
  <c r="K5469" i="8"/>
  <c r="K5470" i="8"/>
  <c r="K5471" i="8"/>
  <c r="K5472" i="8"/>
  <c r="K5473" i="8"/>
  <c r="K5474" i="8"/>
  <c r="K5475" i="8"/>
  <c r="K5476" i="8"/>
  <c r="K5477" i="8"/>
  <c r="K5478" i="8"/>
  <c r="K5479" i="8"/>
  <c r="K5480" i="8"/>
  <c r="K5481" i="8"/>
  <c r="K5482" i="8"/>
  <c r="K5483" i="8"/>
  <c r="K5484" i="8"/>
  <c r="K5485" i="8"/>
  <c r="K5486" i="8"/>
  <c r="K5487" i="8"/>
  <c r="K5488" i="8"/>
  <c r="K5489" i="8"/>
  <c r="K5490" i="8"/>
  <c r="K5491" i="8"/>
  <c r="K5492" i="8"/>
  <c r="K5493" i="8"/>
  <c r="K5494" i="8"/>
  <c r="K5495" i="8"/>
  <c r="K5496" i="8"/>
  <c r="K5497" i="8"/>
  <c r="K5498" i="8"/>
  <c r="K5499" i="8"/>
  <c r="K5500" i="8"/>
  <c r="K5501" i="8"/>
  <c r="K5502" i="8"/>
  <c r="K5503" i="8"/>
  <c r="K5504" i="8"/>
  <c r="K5505" i="8"/>
  <c r="K5506" i="8"/>
  <c r="K5507" i="8"/>
  <c r="K5508" i="8"/>
  <c r="K5509" i="8"/>
  <c r="K5510" i="8"/>
  <c r="K5511" i="8"/>
  <c r="K5512" i="8"/>
  <c r="K5513" i="8"/>
  <c r="K5514" i="8"/>
  <c r="K5515" i="8"/>
  <c r="K5516" i="8"/>
  <c r="K5517" i="8"/>
  <c r="K5518" i="8"/>
  <c r="K5519" i="8"/>
  <c r="K5520" i="8"/>
  <c r="K5521" i="8"/>
  <c r="K5522" i="8"/>
  <c r="K5523" i="8"/>
  <c r="K5524" i="8"/>
  <c r="K5525" i="8"/>
  <c r="K5526" i="8"/>
  <c r="K5527" i="8"/>
  <c r="K5528" i="8"/>
  <c r="K5529" i="8"/>
  <c r="K5530" i="8"/>
  <c r="K5531" i="8"/>
  <c r="K5532" i="8"/>
  <c r="K5533" i="8"/>
  <c r="K5534" i="8"/>
  <c r="K5535" i="8"/>
  <c r="K5536" i="8"/>
  <c r="K5537" i="8"/>
  <c r="K5538" i="8"/>
  <c r="K5539" i="8"/>
  <c r="K5540" i="8"/>
  <c r="K5541" i="8"/>
  <c r="K5542" i="8"/>
  <c r="K5543" i="8"/>
  <c r="K5544" i="8"/>
  <c r="K5545" i="8"/>
  <c r="K5546" i="8"/>
  <c r="K5547" i="8"/>
  <c r="K5548" i="8"/>
  <c r="K5549" i="8"/>
  <c r="K5550" i="8"/>
  <c r="K5551" i="8"/>
  <c r="K5552" i="8"/>
  <c r="K5553" i="8"/>
  <c r="K5554" i="8"/>
  <c r="K5555" i="8"/>
  <c r="K5556" i="8"/>
  <c r="K5557" i="8"/>
  <c r="K5558" i="8"/>
  <c r="K5559" i="8"/>
  <c r="K5560" i="8"/>
  <c r="K5561" i="8"/>
  <c r="K5562" i="8"/>
  <c r="K5563" i="8"/>
  <c r="K5564" i="8"/>
  <c r="K5565" i="8"/>
  <c r="K5566" i="8"/>
  <c r="K5567" i="8"/>
  <c r="K5568" i="8"/>
  <c r="K5569" i="8"/>
  <c r="K5570" i="8"/>
  <c r="K5571" i="8"/>
  <c r="K5572" i="8"/>
  <c r="K5573" i="8"/>
  <c r="K5574" i="8"/>
  <c r="K5575" i="8"/>
  <c r="K5576" i="8"/>
  <c r="K5577" i="8"/>
  <c r="K5578" i="8"/>
  <c r="K5579" i="8"/>
  <c r="K5580" i="8"/>
  <c r="K5581" i="8"/>
  <c r="K5582" i="8"/>
  <c r="K5583" i="8"/>
  <c r="K5584" i="8"/>
  <c r="K5585" i="8"/>
  <c r="K5586" i="8"/>
  <c r="K5587" i="8"/>
  <c r="K5588" i="8"/>
  <c r="K5589" i="8"/>
  <c r="K5590" i="8"/>
  <c r="K5591" i="8"/>
  <c r="K5592" i="8"/>
  <c r="K5593" i="8"/>
  <c r="K5594" i="8"/>
  <c r="K5595" i="8"/>
  <c r="K5596" i="8"/>
  <c r="K5597" i="8"/>
  <c r="K5598" i="8"/>
  <c r="K5599" i="8"/>
  <c r="K5600" i="8"/>
  <c r="K5601" i="8"/>
  <c r="K5602" i="8"/>
  <c r="K5603" i="8"/>
  <c r="K5604" i="8"/>
  <c r="K5605" i="8"/>
  <c r="K5606" i="8"/>
  <c r="K5607" i="8"/>
  <c r="K5608" i="8"/>
  <c r="K5609" i="8"/>
  <c r="K5610" i="8"/>
  <c r="K5611" i="8"/>
  <c r="K5612" i="8"/>
  <c r="K5613" i="8"/>
  <c r="K5614" i="8"/>
  <c r="K5615" i="8"/>
  <c r="K5616" i="8"/>
  <c r="K5617" i="8"/>
  <c r="K5618" i="8"/>
  <c r="K5619" i="8"/>
  <c r="K5620" i="8"/>
  <c r="K5621" i="8"/>
  <c r="K5622" i="8"/>
  <c r="K5623" i="8"/>
  <c r="K5624" i="8"/>
  <c r="K5625" i="8"/>
  <c r="K5626" i="8"/>
  <c r="K5627" i="8"/>
  <c r="K5628" i="8"/>
  <c r="K5629" i="8"/>
  <c r="K5630" i="8"/>
  <c r="K5631" i="8"/>
  <c r="K5632" i="8"/>
  <c r="K5633" i="8"/>
  <c r="K5634" i="8"/>
  <c r="K5635" i="8"/>
  <c r="K5636" i="8"/>
  <c r="K5637" i="8"/>
  <c r="K5638" i="8"/>
  <c r="K5639" i="8"/>
  <c r="K5640" i="8"/>
  <c r="K5641" i="8"/>
  <c r="K5642" i="8"/>
  <c r="K5643" i="8"/>
  <c r="K5644" i="8"/>
  <c r="K5645" i="8"/>
  <c r="K5646" i="8"/>
  <c r="K5647" i="8"/>
  <c r="K5648" i="8"/>
  <c r="K5649" i="8"/>
  <c r="K5650" i="8"/>
  <c r="K5651" i="8"/>
  <c r="K5652" i="8"/>
  <c r="K5653" i="8"/>
  <c r="K5654" i="8"/>
  <c r="K5655" i="8"/>
  <c r="K5656" i="8"/>
  <c r="K5657" i="8"/>
  <c r="K5658" i="8"/>
  <c r="K5659" i="8"/>
  <c r="K5660" i="8"/>
  <c r="K5661" i="8"/>
  <c r="K5662" i="8"/>
  <c r="K5663" i="8"/>
  <c r="K5664" i="8"/>
  <c r="K5665" i="8"/>
  <c r="K5666" i="8"/>
  <c r="K5667" i="8"/>
  <c r="K5668" i="8"/>
  <c r="K5669" i="8"/>
  <c r="K5670" i="8"/>
  <c r="K5671" i="8"/>
  <c r="K5672" i="8"/>
  <c r="K5673" i="8"/>
  <c r="K5674" i="8"/>
  <c r="K5675" i="8"/>
  <c r="K5676" i="8"/>
  <c r="K5677" i="8"/>
  <c r="K5678" i="8"/>
  <c r="K5679" i="8"/>
  <c r="K5680" i="8"/>
  <c r="K5681" i="8"/>
  <c r="K5682" i="8"/>
  <c r="K5683" i="8"/>
  <c r="K5684" i="8"/>
  <c r="K5685" i="8"/>
  <c r="K5686" i="8"/>
  <c r="K5687" i="8"/>
  <c r="K5688" i="8"/>
  <c r="K5689" i="8"/>
  <c r="K5690" i="8"/>
  <c r="K5691" i="8"/>
  <c r="K5692" i="8"/>
  <c r="K5693" i="8"/>
  <c r="K5694" i="8"/>
  <c r="K5695" i="8"/>
  <c r="K5696" i="8"/>
  <c r="K5697" i="8"/>
  <c r="K5698" i="8"/>
  <c r="K5699" i="8"/>
  <c r="K5700" i="8"/>
  <c r="K5701" i="8"/>
  <c r="K5702" i="8"/>
  <c r="K5703" i="8"/>
  <c r="K5704" i="8"/>
  <c r="K5705" i="8"/>
  <c r="K5706" i="8"/>
  <c r="K5707" i="8"/>
  <c r="K5708" i="8"/>
  <c r="K5709" i="8"/>
  <c r="K5710" i="8"/>
  <c r="K5711" i="8"/>
  <c r="K5712" i="8"/>
  <c r="K5713" i="8"/>
  <c r="K5714" i="8"/>
  <c r="K5715" i="8"/>
  <c r="K5716" i="8"/>
  <c r="K5717" i="8"/>
  <c r="K5718" i="8"/>
  <c r="K5719" i="8"/>
  <c r="K5720" i="8"/>
  <c r="K5721" i="8"/>
  <c r="K5722" i="8"/>
  <c r="K5723" i="8"/>
  <c r="K5724" i="8"/>
  <c r="K5725" i="8"/>
  <c r="K5726" i="8"/>
  <c r="K5727" i="8"/>
  <c r="K5728" i="8"/>
  <c r="K5729" i="8"/>
  <c r="K5730" i="8"/>
  <c r="K5731" i="8"/>
  <c r="K5732" i="8"/>
  <c r="K5733" i="8"/>
  <c r="K5734" i="8"/>
  <c r="K5735" i="8"/>
  <c r="K5736" i="8"/>
  <c r="K5737" i="8"/>
  <c r="K5738" i="8"/>
  <c r="K5739" i="8"/>
  <c r="K5740" i="8"/>
  <c r="K5741" i="8"/>
  <c r="K5742" i="8"/>
  <c r="K5743" i="8"/>
  <c r="K5744" i="8"/>
  <c r="K5745" i="8"/>
  <c r="K5746" i="8"/>
  <c r="K5747" i="8"/>
  <c r="K5748" i="8"/>
  <c r="K5749" i="8"/>
  <c r="K5750" i="8"/>
  <c r="K5751" i="8"/>
  <c r="K5752" i="8"/>
  <c r="K5753" i="8"/>
  <c r="K5754" i="8"/>
  <c r="K5755" i="8"/>
  <c r="K5756" i="8"/>
  <c r="K5757" i="8"/>
  <c r="K5758" i="8"/>
  <c r="K5759" i="8"/>
  <c r="K5760" i="8"/>
  <c r="K5761" i="8"/>
  <c r="K5762" i="8"/>
  <c r="K5763" i="8"/>
  <c r="K5764" i="8"/>
  <c r="K5765" i="8"/>
  <c r="K5766" i="8"/>
  <c r="K5767" i="8"/>
  <c r="K5768" i="8"/>
  <c r="K5769" i="8"/>
  <c r="K5770" i="8"/>
  <c r="K5771" i="8"/>
  <c r="K5772" i="8"/>
  <c r="K5773" i="8"/>
  <c r="K5774" i="8"/>
  <c r="K5775" i="8"/>
  <c r="K5776" i="8"/>
  <c r="K5777" i="8"/>
  <c r="K5778" i="8"/>
  <c r="K5779" i="8"/>
  <c r="K5780" i="8"/>
  <c r="K5781" i="8"/>
  <c r="K5782" i="8"/>
  <c r="K5783" i="8"/>
  <c r="K5784" i="8"/>
  <c r="K5785" i="8"/>
  <c r="K5786" i="8"/>
  <c r="K5787" i="8"/>
  <c r="K5788" i="8"/>
  <c r="K5789" i="8"/>
  <c r="K5790" i="8"/>
  <c r="K5791" i="8"/>
  <c r="K5792" i="8"/>
  <c r="K5793" i="8"/>
  <c r="K5794" i="8"/>
  <c r="K5795" i="8"/>
  <c r="K5796" i="8"/>
  <c r="K5797" i="8"/>
  <c r="K5798" i="8"/>
  <c r="K5799" i="8"/>
  <c r="K5800" i="8"/>
  <c r="K5801" i="8"/>
  <c r="K5802" i="8"/>
  <c r="K5803" i="8"/>
  <c r="K5804" i="8"/>
  <c r="K5805" i="8"/>
  <c r="K5806" i="8"/>
  <c r="K5807" i="8"/>
  <c r="K5808" i="8"/>
  <c r="K5809" i="8"/>
  <c r="K5810" i="8"/>
  <c r="K5811" i="8"/>
  <c r="K5812" i="8"/>
  <c r="K5813" i="8"/>
  <c r="K5814" i="8"/>
  <c r="K5815" i="8"/>
  <c r="K5816" i="8"/>
  <c r="K5817" i="8"/>
  <c r="K5818" i="8"/>
  <c r="K5819" i="8"/>
  <c r="K5820" i="8"/>
  <c r="K5821" i="8"/>
  <c r="K5822" i="8"/>
  <c r="K5823" i="8"/>
  <c r="K5824" i="8"/>
  <c r="K5825" i="8"/>
  <c r="K5826" i="8"/>
  <c r="K5827" i="8"/>
  <c r="K5828" i="8"/>
  <c r="K5829" i="8"/>
  <c r="K5830" i="8"/>
  <c r="K5831" i="8"/>
  <c r="K5832" i="8"/>
  <c r="K5833" i="8"/>
  <c r="K5834" i="8"/>
  <c r="K5835" i="8"/>
  <c r="K5836" i="8"/>
  <c r="K5837" i="8"/>
  <c r="K5838" i="8"/>
  <c r="K5839" i="8"/>
  <c r="K5840" i="8"/>
  <c r="K5841" i="8"/>
  <c r="K5842" i="8"/>
  <c r="K5843" i="8"/>
  <c r="K5844" i="8"/>
  <c r="K5845" i="8"/>
  <c r="K5846" i="8"/>
  <c r="K5847" i="8"/>
  <c r="K5848" i="8"/>
  <c r="K5849" i="8"/>
  <c r="K5850" i="8"/>
  <c r="K5851" i="8"/>
  <c r="K5852" i="8"/>
  <c r="K5853" i="8"/>
  <c r="K5854" i="8"/>
  <c r="K5855" i="8"/>
  <c r="K5856" i="8"/>
  <c r="K5857" i="8"/>
  <c r="K5858" i="8"/>
  <c r="K5859" i="8"/>
  <c r="K5860" i="8"/>
  <c r="K5861" i="8"/>
  <c r="K5862" i="8"/>
  <c r="K5863" i="8"/>
  <c r="K5864" i="8"/>
  <c r="K5865" i="8"/>
  <c r="K5866" i="8"/>
  <c r="K5867" i="8"/>
  <c r="K5868" i="8"/>
  <c r="K5869" i="8"/>
  <c r="K5870" i="8"/>
  <c r="K5871" i="8"/>
  <c r="K5872" i="8"/>
  <c r="K5873" i="8"/>
  <c r="K5874" i="8"/>
  <c r="K5875" i="8"/>
  <c r="K5876" i="8"/>
  <c r="K5877" i="8"/>
  <c r="K5878" i="8"/>
  <c r="K5879" i="8"/>
  <c r="K5880" i="8"/>
  <c r="K5881" i="8"/>
  <c r="K5882" i="8"/>
  <c r="K5883" i="8"/>
  <c r="K5884" i="8"/>
  <c r="K5885" i="8"/>
  <c r="K5886" i="8"/>
  <c r="K5887" i="8"/>
  <c r="K5888" i="8"/>
  <c r="K5889" i="8"/>
  <c r="K5890" i="8"/>
  <c r="K5891" i="8"/>
  <c r="K5892" i="8"/>
  <c r="K5893" i="8"/>
  <c r="K5894" i="8"/>
  <c r="K5895" i="8"/>
  <c r="K5896" i="8"/>
  <c r="K5897" i="8"/>
  <c r="K5898" i="8"/>
  <c r="K5899" i="8"/>
  <c r="K5900" i="8"/>
  <c r="K5901" i="8"/>
  <c r="K5902" i="8"/>
  <c r="K5903" i="8"/>
  <c r="K5904" i="8"/>
  <c r="K5905" i="8"/>
  <c r="K5906" i="8"/>
  <c r="K5907" i="8"/>
  <c r="K5908" i="8"/>
  <c r="K5909" i="8"/>
  <c r="K5910" i="8"/>
  <c r="K5911" i="8"/>
  <c r="K5912" i="8"/>
  <c r="K5913" i="8"/>
  <c r="K5914" i="8"/>
  <c r="K5915" i="8"/>
  <c r="K5916" i="8"/>
  <c r="K5917" i="8"/>
  <c r="K5918" i="8"/>
  <c r="K5919" i="8"/>
  <c r="K5920" i="8"/>
  <c r="K5921" i="8"/>
  <c r="K5922" i="8"/>
  <c r="K5923" i="8"/>
  <c r="K5924" i="8"/>
  <c r="K5925" i="8"/>
  <c r="K5926" i="8"/>
  <c r="K5927" i="8"/>
  <c r="K5928" i="8"/>
  <c r="K5929" i="8"/>
  <c r="K5930" i="8"/>
  <c r="K5931" i="8"/>
  <c r="K5932" i="8"/>
  <c r="K5933" i="8"/>
  <c r="K5934" i="8"/>
  <c r="K5935" i="8"/>
  <c r="K5936" i="8"/>
  <c r="K5937" i="8"/>
  <c r="K5938" i="8"/>
  <c r="K5939" i="8"/>
  <c r="K5940" i="8"/>
  <c r="K5941" i="8"/>
  <c r="K5942" i="8"/>
  <c r="K5943" i="8"/>
  <c r="K5944" i="8"/>
  <c r="K5945" i="8"/>
  <c r="K5946" i="8"/>
  <c r="K5947" i="8"/>
  <c r="K5948" i="8"/>
  <c r="K5949" i="8"/>
  <c r="K5950" i="8"/>
  <c r="K5951" i="8"/>
  <c r="K5952" i="8"/>
  <c r="K5953" i="8"/>
  <c r="K5954" i="8"/>
  <c r="K5955" i="8"/>
  <c r="K5956" i="8"/>
  <c r="K5957" i="8"/>
  <c r="K5958" i="8"/>
  <c r="K5959" i="8"/>
  <c r="K5960" i="8"/>
  <c r="K5961" i="8"/>
  <c r="K5962" i="8"/>
  <c r="K5963" i="8"/>
  <c r="K5964" i="8"/>
  <c r="K5965" i="8"/>
  <c r="K5966" i="8"/>
  <c r="K5967" i="8"/>
  <c r="K5968" i="8"/>
  <c r="K5969" i="8"/>
  <c r="K5970" i="8"/>
  <c r="K5971" i="8"/>
  <c r="K5972" i="8"/>
  <c r="K5973" i="8"/>
  <c r="K5974" i="8"/>
  <c r="K5975" i="8"/>
  <c r="K5976" i="8"/>
  <c r="K5977" i="8"/>
  <c r="K5978" i="8"/>
  <c r="K5979" i="8"/>
  <c r="K5980" i="8"/>
  <c r="K5981" i="8"/>
  <c r="K5982" i="8"/>
  <c r="K5983" i="8"/>
  <c r="K5984" i="8"/>
  <c r="K5985" i="8"/>
  <c r="K5986" i="8"/>
  <c r="K5987" i="8"/>
  <c r="K5988" i="8"/>
  <c r="K5989" i="8"/>
  <c r="K5990" i="8"/>
  <c r="K5991" i="8"/>
  <c r="K5992" i="8"/>
  <c r="K5993" i="8"/>
  <c r="K5994" i="8"/>
  <c r="K5995" i="8"/>
  <c r="K5996" i="8"/>
  <c r="K5997" i="8"/>
  <c r="K5998" i="8"/>
  <c r="K5999" i="8"/>
  <c r="K6000" i="8"/>
  <c r="K6001" i="8"/>
  <c r="K6002" i="8"/>
  <c r="K6003" i="8"/>
  <c r="K6004" i="8"/>
  <c r="K6005" i="8"/>
  <c r="K6006" i="8"/>
  <c r="K6007" i="8"/>
  <c r="K6008" i="8"/>
  <c r="K6009" i="8"/>
  <c r="K6010" i="8"/>
  <c r="K6011" i="8"/>
  <c r="K6012" i="8"/>
  <c r="K6013" i="8"/>
  <c r="K6014" i="8"/>
  <c r="K6015" i="8"/>
  <c r="K6016" i="8"/>
  <c r="K6017" i="8"/>
  <c r="K6018" i="8"/>
  <c r="K6019" i="8"/>
  <c r="K6020" i="8"/>
  <c r="K6021" i="8"/>
  <c r="K6022" i="8"/>
  <c r="K6023" i="8"/>
  <c r="K6024" i="8"/>
  <c r="K6025" i="8"/>
  <c r="K6026" i="8"/>
  <c r="K6027" i="8"/>
  <c r="K6028" i="8"/>
  <c r="K6029" i="8"/>
  <c r="K6030" i="8"/>
  <c r="K6031" i="8"/>
  <c r="K6032" i="8"/>
  <c r="K6033" i="8"/>
  <c r="K6034" i="8"/>
  <c r="K6035" i="8"/>
  <c r="K6036" i="8"/>
  <c r="K6037" i="8"/>
  <c r="K6038" i="8"/>
  <c r="K6039" i="8"/>
  <c r="K6040" i="8"/>
  <c r="K6041" i="8"/>
  <c r="K6042" i="8"/>
  <c r="K6043" i="8"/>
  <c r="K6044" i="8"/>
  <c r="K6045" i="8"/>
  <c r="K6046" i="8"/>
  <c r="K6047" i="8"/>
  <c r="K6048" i="8"/>
  <c r="K6049" i="8"/>
  <c r="K6050" i="8"/>
  <c r="K6051" i="8"/>
  <c r="K6052" i="8"/>
  <c r="K6053" i="8"/>
  <c r="K6054" i="8"/>
  <c r="K6055" i="8"/>
  <c r="K6056" i="8"/>
  <c r="K6057" i="8"/>
  <c r="K6058" i="8"/>
  <c r="K6059" i="8"/>
  <c r="K6060" i="8"/>
  <c r="K6061" i="8"/>
  <c r="K6062" i="8"/>
  <c r="K6063" i="8"/>
  <c r="K6064" i="8"/>
  <c r="K6065" i="8"/>
  <c r="K6066" i="8"/>
  <c r="K6067" i="8"/>
  <c r="K6068" i="8"/>
  <c r="K6069" i="8"/>
  <c r="K6070" i="8"/>
  <c r="K6071" i="8"/>
  <c r="K6072" i="8"/>
  <c r="K6073" i="8"/>
  <c r="K6074" i="8"/>
  <c r="K6075" i="8"/>
  <c r="K6076" i="8"/>
  <c r="K6077" i="8"/>
  <c r="K6078" i="8"/>
  <c r="K6079" i="8"/>
  <c r="K6080" i="8"/>
  <c r="K6081" i="8"/>
  <c r="K6082" i="8"/>
  <c r="K6083" i="8"/>
  <c r="K6084" i="8"/>
  <c r="K6085" i="8"/>
  <c r="K6086" i="8"/>
  <c r="K6087" i="8"/>
  <c r="K6088" i="8"/>
  <c r="K6089" i="8"/>
  <c r="K6090" i="8"/>
  <c r="K6091" i="8"/>
  <c r="K6092" i="8"/>
  <c r="K6093" i="8"/>
  <c r="K6094" i="8"/>
  <c r="K6095" i="8"/>
  <c r="K6096" i="8"/>
  <c r="K6097" i="8"/>
  <c r="K6098" i="8"/>
  <c r="K6099" i="8"/>
  <c r="K6100" i="8"/>
  <c r="K6101" i="8"/>
  <c r="K6102" i="8"/>
  <c r="K6103" i="8"/>
  <c r="K6104" i="8"/>
  <c r="K6105" i="8"/>
  <c r="K6106" i="8"/>
  <c r="K6107" i="8"/>
  <c r="K6108" i="8"/>
  <c r="K6109" i="8"/>
  <c r="K6110" i="8"/>
  <c r="K6111" i="8"/>
  <c r="K6112" i="8"/>
  <c r="K6113" i="8"/>
  <c r="K6114" i="8"/>
  <c r="K6115" i="8"/>
  <c r="K6116" i="8"/>
  <c r="K6117" i="8"/>
  <c r="K6118" i="8"/>
  <c r="K6119" i="8"/>
  <c r="K6120" i="8"/>
  <c r="K6121" i="8"/>
  <c r="K6122" i="8"/>
  <c r="K6123" i="8"/>
  <c r="K6124" i="8"/>
  <c r="K6125" i="8"/>
  <c r="K6126" i="8"/>
  <c r="K6127" i="8"/>
  <c r="K6128" i="8"/>
  <c r="K6129" i="8"/>
  <c r="K6130" i="8"/>
  <c r="K6131" i="8"/>
  <c r="K6132" i="8"/>
  <c r="K6133" i="8"/>
  <c r="K6134" i="8"/>
  <c r="K6135" i="8"/>
  <c r="K6136" i="8"/>
  <c r="K6137" i="8"/>
  <c r="K6138" i="8"/>
  <c r="K6139" i="8"/>
  <c r="K6140" i="8"/>
  <c r="K6141" i="8"/>
  <c r="K6142" i="8"/>
  <c r="K6143" i="8"/>
  <c r="K6144" i="8"/>
  <c r="K6145" i="8"/>
  <c r="K6146" i="8"/>
  <c r="K6147" i="8"/>
  <c r="K6148" i="8"/>
  <c r="K6149" i="8"/>
  <c r="K6150" i="8"/>
  <c r="K6151" i="8"/>
  <c r="K6152" i="8"/>
  <c r="K6153" i="8"/>
  <c r="K6154" i="8"/>
  <c r="K6155" i="8"/>
  <c r="K6156" i="8"/>
  <c r="K6157" i="8"/>
  <c r="K6158" i="8"/>
  <c r="K6159" i="8"/>
  <c r="K6160" i="8"/>
  <c r="K6161" i="8"/>
  <c r="K6162" i="8"/>
  <c r="K6163" i="8"/>
  <c r="K6164" i="8"/>
  <c r="K6165" i="8"/>
  <c r="K6166" i="8"/>
  <c r="K6167" i="8"/>
  <c r="K6168" i="8"/>
  <c r="K6169" i="8"/>
  <c r="K6170" i="8"/>
  <c r="K6171" i="8"/>
  <c r="K6172" i="8"/>
  <c r="K6173" i="8"/>
  <c r="K6174" i="8"/>
  <c r="K6175" i="8"/>
  <c r="K6176" i="8"/>
  <c r="K6177" i="8"/>
  <c r="K6178" i="8"/>
  <c r="K6179" i="8"/>
  <c r="K6180" i="8"/>
  <c r="K6181" i="8"/>
  <c r="K6182" i="8"/>
  <c r="K6183" i="8"/>
  <c r="K6184" i="8"/>
  <c r="K6185" i="8"/>
  <c r="K6186" i="8"/>
  <c r="K6187" i="8"/>
  <c r="K6188" i="8"/>
  <c r="K6189" i="8"/>
  <c r="K6190" i="8"/>
  <c r="K6191" i="8"/>
  <c r="K6192" i="8"/>
  <c r="K6193" i="8"/>
  <c r="K6194" i="8"/>
  <c r="K6195" i="8"/>
  <c r="K6196" i="8"/>
  <c r="K6197" i="8"/>
  <c r="K6198" i="8"/>
  <c r="K6199" i="8"/>
  <c r="K6200" i="8"/>
  <c r="K6201" i="8"/>
  <c r="K6202" i="8"/>
  <c r="K6203" i="8"/>
  <c r="K6204" i="8"/>
  <c r="K6205" i="8"/>
  <c r="K6206" i="8"/>
  <c r="K6207" i="8"/>
  <c r="K6208" i="8"/>
  <c r="K6209" i="8"/>
  <c r="K6210" i="8"/>
  <c r="K6211" i="8"/>
  <c r="K6212" i="8"/>
  <c r="K6213" i="8"/>
  <c r="K6214" i="8"/>
  <c r="K6215" i="8"/>
  <c r="K6216" i="8"/>
  <c r="K6217" i="8"/>
  <c r="K6218" i="8"/>
  <c r="K6219" i="8"/>
  <c r="K6220" i="8"/>
  <c r="K6221" i="8"/>
  <c r="K6222" i="8"/>
  <c r="K6223" i="8"/>
  <c r="K6224" i="8"/>
  <c r="K6225" i="8"/>
  <c r="K6226" i="8"/>
  <c r="K6227" i="8"/>
  <c r="K6228" i="8"/>
  <c r="K6229" i="8"/>
  <c r="K6230" i="8"/>
  <c r="K6231" i="8"/>
  <c r="K6232" i="8"/>
  <c r="K6233" i="8"/>
  <c r="K6234" i="8"/>
  <c r="K6235" i="8"/>
  <c r="K6236" i="8"/>
  <c r="K6237" i="8"/>
  <c r="K6238" i="8"/>
  <c r="K6239" i="8"/>
  <c r="K6240" i="8"/>
  <c r="K6241" i="8"/>
  <c r="K6242" i="8"/>
  <c r="K6243" i="8"/>
  <c r="K6244" i="8"/>
  <c r="K6245" i="8"/>
  <c r="K6246" i="8"/>
  <c r="K6247" i="8"/>
  <c r="K6248" i="8"/>
  <c r="K6249" i="8"/>
  <c r="K6250" i="8"/>
  <c r="K6251" i="8"/>
  <c r="K6252" i="8"/>
  <c r="K6253" i="8"/>
  <c r="K6254" i="8"/>
  <c r="K6255" i="8"/>
  <c r="K6256" i="8"/>
  <c r="K6257" i="8"/>
  <c r="K6258" i="8"/>
  <c r="K6259" i="8"/>
  <c r="K6260" i="8"/>
  <c r="K6261" i="8"/>
  <c r="K6262" i="8"/>
  <c r="K6263" i="8"/>
  <c r="K6264" i="8"/>
  <c r="K6265" i="8"/>
  <c r="K6266" i="8"/>
  <c r="K6267" i="8"/>
  <c r="K6268" i="8"/>
  <c r="K6269" i="8"/>
  <c r="K6270" i="8"/>
  <c r="K6271" i="8"/>
  <c r="K6272" i="8"/>
  <c r="K6273" i="8"/>
  <c r="K6274" i="8"/>
  <c r="K6275" i="8"/>
  <c r="K6276" i="8"/>
  <c r="K6277" i="8"/>
  <c r="K6278" i="8"/>
  <c r="K6279" i="8"/>
  <c r="K6280" i="8"/>
  <c r="K6281" i="8"/>
  <c r="K6282" i="8"/>
  <c r="K6283" i="8"/>
  <c r="K6284" i="8"/>
  <c r="K6285" i="8"/>
  <c r="K6286" i="8"/>
  <c r="K6287" i="8"/>
  <c r="K6288" i="8"/>
  <c r="K6289" i="8"/>
  <c r="K6290" i="8"/>
  <c r="K6291" i="8"/>
  <c r="K6292" i="8"/>
  <c r="K6293" i="8"/>
  <c r="K6294" i="8"/>
  <c r="K6295" i="8"/>
  <c r="K6296" i="8"/>
  <c r="K6297" i="8"/>
  <c r="K6298" i="8"/>
  <c r="K6299" i="8"/>
  <c r="K6300" i="8"/>
  <c r="K6301" i="8"/>
  <c r="K6302" i="8"/>
  <c r="K6303" i="8"/>
  <c r="K6304" i="8"/>
  <c r="K6305" i="8"/>
  <c r="K6306" i="8"/>
  <c r="K6307" i="8"/>
  <c r="K6308" i="8"/>
  <c r="K6309" i="8"/>
  <c r="K6310" i="8"/>
  <c r="K6311" i="8"/>
  <c r="K6312" i="8"/>
  <c r="K6313" i="8"/>
  <c r="K6314" i="8"/>
  <c r="K6315" i="8"/>
  <c r="K6316" i="8"/>
  <c r="K6317" i="8"/>
  <c r="K6318" i="8"/>
  <c r="K6319" i="8"/>
  <c r="K6320" i="8"/>
  <c r="K6321" i="8"/>
  <c r="K6322" i="8"/>
  <c r="K6323" i="8"/>
  <c r="K6324" i="8"/>
  <c r="K6325" i="8"/>
  <c r="K6326" i="8"/>
  <c r="K6327" i="8"/>
  <c r="K6328" i="8"/>
  <c r="K6329" i="8"/>
  <c r="K6330" i="8"/>
  <c r="K6331" i="8"/>
  <c r="K6332" i="8"/>
  <c r="K6333" i="8"/>
  <c r="K6334" i="8"/>
  <c r="K6335" i="8"/>
  <c r="K6336" i="8"/>
  <c r="K6337" i="8"/>
  <c r="K6338" i="8"/>
  <c r="K6339" i="8"/>
  <c r="K6340" i="8"/>
  <c r="K6341" i="8"/>
  <c r="K6342" i="8"/>
  <c r="K6343" i="8"/>
  <c r="K6344" i="8"/>
  <c r="K6345" i="8"/>
  <c r="K6346" i="8"/>
  <c r="K6347" i="8"/>
  <c r="K6348" i="8"/>
  <c r="K6349" i="8"/>
  <c r="K6350" i="8"/>
  <c r="K6351" i="8"/>
  <c r="K6352" i="8"/>
  <c r="K6353" i="8"/>
  <c r="K6354" i="8"/>
  <c r="K6355" i="8"/>
  <c r="K6356" i="8"/>
  <c r="K6357" i="8"/>
  <c r="K6358" i="8"/>
  <c r="K6359" i="8"/>
  <c r="K6360" i="8"/>
  <c r="K6361" i="8"/>
  <c r="K6362" i="8"/>
  <c r="K6363" i="8"/>
  <c r="K6364" i="8"/>
  <c r="K6365" i="8"/>
  <c r="K6366" i="8"/>
  <c r="K6367" i="8"/>
  <c r="K6368" i="8"/>
  <c r="K6369" i="8"/>
  <c r="K6370" i="8"/>
  <c r="K6371" i="8"/>
  <c r="K6372" i="8"/>
  <c r="K6373" i="8"/>
  <c r="K6374" i="8"/>
  <c r="K6375" i="8"/>
  <c r="K6376" i="8"/>
  <c r="K6377" i="8"/>
  <c r="K6378" i="8"/>
  <c r="K6379" i="8"/>
  <c r="K6380" i="8"/>
  <c r="K6381" i="8"/>
  <c r="K6382" i="8"/>
  <c r="K6383" i="8"/>
  <c r="K6384" i="8"/>
  <c r="K6385" i="8"/>
  <c r="K6386" i="8"/>
  <c r="K6387" i="8"/>
  <c r="K6388" i="8"/>
  <c r="K6389" i="8"/>
  <c r="K6390" i="8"/>
  <c r="K6391" i="8"/>
  <c r="K6392" i="8"/>
  <c r="K6393" i="8"/>
  <c r="K6394" i="8"/>
  <c r="K6395" i="8"/>
  <c r="K6396" i="8"/>
  <c r="K6397" i="8"/>
  <c r="K6398" i="8"/>
  <c r="K6399" i="8"/>
  <c r="K6400" i="8"/>
  <c r="K6401" i="8"/>
  <c r="K6402" i="8"/>
  <c r="K6403" i="8"/>
  <c r="K6404" i="8"/>
  <c r="K6405" i="8"/>
  <c r="K6406" i="8"/>
  <c r="K6407" i="8"/>
  <c r="K6408" i="8"/>
  <c r="K6409" i="8"/>
  <c r="K6410" i="8"/>
  <c r="K6411" i="8"/>
  <c r="K6412" i="8"/>
  <c r="K6413" i="8"/>
  <c r="K6414" i="8"/>
  <c r="K6415" i="8"/>
  <c r="K6416" i="8"/>
  <c r="K6417" i="8"/>
  <c r="K6418" i="8"/>
  <c r="K6419" i="8"/>
  <c r="K6420" i="8"/>
  <c r="K6421" i="8"/>
  <c r="K6422" i="8"/>
  <c r="K6423" i="8"/>
  <c r="K6424" i="8"/>
  <c r="K6425" i="8"/>
  <c r="K6426" i="8"/>
  <c r="K6427" i="8"/>
  <c r="K6428" i="8"/>
  <c r="K6429" i="8"/>
  <c r="K6430" i="8"/>
  <c r="K6431" i="8"/>
  <c r="K6432" i="8"/>
  <c r="K6433" i="8"/>
  <c r="K6434" i="8"/>
  <c r="K6435" i="8"/>
  <c r="K6436" i="8"/>
  <c r="K6437" i="8"/>
  <c r="K6438" i="8"/>
  <c r="K6439" i="8"/>
  <c r="K6440" i="8"/>
  <c r="K6441" i="8"/>
  <c r="K6442" i="8"/>
  <c r="K6443" i="8"/>
  <c r="K6444" i="8"/>
  <c r="K6445" i="8"/>
  <c r="K6446" i="8"/>
  <c r="K6447" i="8"/>
  <c r="K6448" i="8"/>
  <c r="K6449" i="8"/>
  <c r="K6450" i="8"/>
  <c r="K6451" i="8"/>
  <c r="K6452" i="8"/>
  <c r="K6453" i="8"/>
  <c r="K6454" i="8"/>
  <c r="K6455" i="8"/>
  <c r="K6456" i="8"/>
  <c r="K6457" i="8"/>
  <c r="K6458" i="8"/>
  <c r="K6459" i="8"/>
  <c r="K6460" i="8"/>
  <c r="K6461" i="8"/>
  <c r="K6462" i="8"/>
  <c r="K6463" i="8"/>
  <c r="K6464" i="8"/>
  <c r="K6465" i="8"/>
  <c r="K6466" i="8"/>
  <c r="K6467" i="8"/>
  <c r="K6468" i="8"/>
  <c r="K6469" i="8"/>
  <c r="K6470" i="8"/>
  <c r="K6471" i="8"/>
  <c r="K6472" i="8"/>
  <c r="K6473" i="8"/>
  <c r="K6474" i="8"/>
  <c r="K6475" i="8"/>
  <c r="K6476" i="8"/>
  <c r="K6477" i="8"/>
  <c r="K6478" i="8"/>
  <c r="K6479" i="8"/>
  <c r="K6480" i="8"/>
  <c r="K6481" i="8"/>
  <c r="K6482" i="8"/>
  <c r="K6483" i="8"/>
  <c r="K6484" i="8"/>
  <c r="K6485" i="8"/>
  <c r="K6486" i="8"/>
  <c r="K6487" i="8"/>
  <c r="K6488" i="8"/>
  <c r="K6489" i="8"/>
  <c r="K6490" i="8"/>
  <c r="K6491" i="8"/>
  <c r="K6492" i="8"/>
  <c r="K6493" i="8"/>
  <c r="K6494" i="8"/>
  <c r="K6495" i="8"/>
  <c r="K6496" i="8"/>
  <c r="K6497" i="8"/>
  <c r="K6498" i="8"/>
  <c r="K6499" i="8"/>
  <c r="K6500" i="8"/>
  <c r="K6501" i="8"/>
  <c r="K6502" i="8"/>
  <c r="K6503" i="8"/>
  <c r="K6504" i="8"/>
  <c r="K6505" i="8"/>
  <c r="K6506" i="8"/>
  <c r="K6507" i="8"/>
  <c r="K6508" i="8"/>
  <c r="K6509" i="8"/>
  <c r="K6510" i="8"/>
  <c r="K6511" i="8"/>
  <c r="K6512" i="8"/>
  <c r="K6513" i="8"/>
  <c r="K6514" i="8"/>
  <c r="K6515" i="8"/>
  <c r="K6516" i="8"/>
  <c r="K6517" i="8"/>
  <c r="K6518" i="8"/>
  <c r="K6519" i="8"/>
  <c r="K6520" i="8"/>
  <c r="K6521" i="8"/>
  <c r="K6522" i="8"/>
  <c r="K6523" i="8"/>
  <c r="K6524" i="8"/>
  <c r="K6525" i="8"/>
  <c r="K6526" i="8"/>
  <c r="K6527" i="8"/>
  <c r="K6528" i="8"/>
  <c r="K6529" i="8"/>
  <c r="K6530" i="8"/>
  <c r="K6531" i="8"/>
  <c r="K6532" i="8"/>
  <c r="K6533" i="8"/>
  <c r="K6534" i="8"/>
  <c r="K6535" i="8"/>
  <c r="K6536" i="8"/>
  <c r="K6537" i="8"/>
  <c r="K6538" i="8"/>
  <c r="K6539" i="8"/>
  <c r="K6540" i="8"/>
  <c r="K6541" i="8"/>
  <c r="K6542" i="8"/>
  <c r="K6543" i="8"/>
  <c r="K6544" i="8"/>
  <c r="K6545" i="8"/>
  <c r="K6546" i="8"/>
  <c r="K6547" i="8"/>
  <c r="K6548" i="8"/>
  <c r="K6549" i="8"/>
  <c r="K6550" i="8"/>
  <c r="K6551" i="8"/>
  <c r="K6552" i="8"/>
  <c r="K6553" i="8"/>
  <c r="K6554" i="8"/>
  <c r="K6555" i="8"/>
  <c r="K6556" i="8"/>
  <c r="K6557" i="8"/>
  <c r="K6558" i="8"/>
  <c r="K6559" i="8"/>
  <c r="K6560" i="8"/>
  <c r="K6561" i="8"/>
  <c r="K6562" i="8"/>
  <c r="K6563" i="8"/>
  <c r="K6564" i="8"/>
  <c r="K6565" i="8"/>
  <c r="K6566" i="8"/>
  <c r="K6567" i="8"/>
  <c r="K6568" i="8"/>
  <c r="K6569" i="8"/>
  <c r="K6570" i="8"/>
  <c r="K6571" i="8"/>
  <c r="K6572" i="8"/>
  <c r="K6573" i="8"/>
  <c r="K6574" i="8"/>
  <c r="K6575" i="8"/>
  <c r="K6576" i="8"/>
  <c r="K6577" i="8"/>
  <c r="K6578" i="8"/>
  <c r="K6579" i="8"/>
  <c r="K6580" i="8"/>
  <c r="K6581" i="8"/>
  <c r="K6582" i="8"/>
  <c r="K6583" i="8"/>
  <c r="K6584" i="8"/>
  <c r="K6585" i="8"/>
  <c r="K6586" i="8"/>
  <c r="K6587" i="8"/>
  <c r="K6588" i="8"/>
  <c r="K6589" i="8"/>
  <c r="K6590" i="8"/>
  <c r="K6591" i="8"/>
  <c r="K6592" i="8"/>
  <c r="K6593" i="8"/>
  <c r="K6594" i="8"/>
  <c r="K6595" i="8"/>
  <c r="K6596" i="8"/>
  <c r="K6597" i="8"/>
  <c r="K6598" i="8"/>
  <c r="K6599" i="8"/>
  <c r="K6600" i="8"/>
  <c r="K6601" i="8"/>
  <c r="K6602" i="8"/>
  <c r="K6603" i="8"/>
  <c r="K6604" i="8"/>
  <c r="K6605" i="8"/>
  <c r="K6606" i="8"/>
  <c r="K6607" i="8"/>
  <c r="K6608" i="8"/>
  <c r="K6609" i="8"/>
  <c r="K6610" i="8"/>
  <c r="K6611" i="8"/>
  <c r="K6612" i="8"/>
  <c r="K6613" i="8"/>
  <c r="K6614" i="8"/>
  <c r="K6615" i="8"/>
  <c r="K6616" i="8"/>
  <c r="K6617" i="8"/>
  <c r="K6618" i="8"/>
  <c r="K6619" i="8"/>
  <c r="K6620" i="8"/>
  <c r="K6621" i="8"/>
  <c r="K6622" i="8"/>
  <c r="K6623" i="8"/>
  <c r="K6624" i="8"/>
  <c r="K6625" i="8"/>
  <c r="K6626" i="8"/>
  <c r="K6627" i="8"/>
  <c r="K6628" i="8"/>
  <c r="K6629" i="8"/>
  <c r="K6630" i="8"/>
  <c r="K6631" i="8"/>
  <c r="K6632" i="8"/>
  <c r="K6633" i="8"/>
  <c r="K6634" i="8"/>
  <c r="K6635" i="8"/>
  <c r="K6636" i="8"/>
  <c r="K6637" i="8"/>
  <c r="K6638" i="8"/>
  <c r="K6639" i="8"/>
  <c r="K6640" i="8"/>
  <c r="K6641" i="8"/>
  <c r="K6642" i="8"/>
  <c r="K6643" i="8"/>
  <c r="K6644" i="8"/>
  <c r="K6645" i="8"/>
  <c r="K6646" i="8"/>
  <c r="K6647" i="8"/>
  <c r="K6648" i="8"/>
  <c r="K6649" i="8"/>
  <c r="K6650" i="8"/>
  <c r="K6651" i="8"/>
  <c r="K6652" i="8"/>
  <c r="K6653" i="8"/>
  <c r="K6654" i="8"/>
  <c r="K6655" i="8"/>
  <c r="K6656" i="8"/>
  <c r="K6657" i="8"/>
  <c r="K6658" i="8"/>
  <c r="K6659" i="8"/>
  <c r="K6660" i="8"/>
  <c r="K6661" i="8"/>
  <c r="K6662" i="8"/>
  <c r="K6663" i="8"/>
  <c r="K6664" i="8"/>
  <c r="K6665" i="8"/>
  <c r="K6666" i="8"/>
  <c r="K6667" i="8"/>
  <c r="K6668" i="8"/>
  <c r="K6669" i="8"/>
  <c r="K6670" i="8"/>
  <c r="K6671" i="8"/>
  <c r="K6672" i="8"/>
  <c r="K6673" i="8"/>
  <c r="K6674" i="8"/>
  <c r="K6675" i="8"/>
  <c r="K6676" i="8"/>
  <c r="K6677" i="8"/>
  <c r="K6678" i="8"/>
  <c r="K6679" i="8"/>
  <c r="K6680" i="8"/>
  <c r="K6681" i="8"/>
  <c r="K6682" i="8"/>
  <c r="K6683" i="8"/>
  <c r="K6684" i="8"/>
  <c r="K6685" i="8"/>
  <c r="K6686" i="8"/>
  <c r="K6687" i="8"/>
  <c r="K6688" i="8"/>
  <c r="K6689" i="8"/>
  <c r="K6690" i="8"/>
  <c r="K6691" i="8"/>
  <c r="K6692" i="8"/>
  <c r="K6693" i="8"/>
  <c r="K6694" i="8"/>
  <c r="K6695" i="8"/>
  <c r="K6696" i="8"/>
  <c r="K6697" i="8"/>
  <c r="K6698" i="8"/>
  <c r="K6699" i="8"/>
  <c r="K6700" i="8"/>
  <c r="K6701" i="8"/>
  <c r="K6702" i="8"/>
  <c r="K6703" i="8"/>
  <c r="K6704" i="8"/>
  <c r="K6705" i="8"/>
  <c r="K6706" i="8"/>
  <c r="K6707" i="8"/>
  <c r="K6708" i="8"/>
  <c r="K6709" i="8"/>
  <c r="K6710" i="8"/>
  <c r="K6711" i="8"/>
  <c r="K6712" i="8"/>
  <c r="K6713" i="8"/>
  <c r="K6714" i="8"/>
  <c r="K6715" i="8"/>
  <c r="K6716" i="8"/>
  <c r="K6717" i="8"/>
  <c r="K6718" i="8"/>
  <c r="K6719" i="8"/>
  <c r="K6720" i="8"/>
  <c r="K6721" i="8"/>
  <c r="K6722" i="8"/>
  <c r="K6723" i="8"/>
  <c r="K6724" i="8"/>
  <c r="K6725" i="8"/>
  <c r="K6726" i="8"/>
  <c r="K6727" i="8"/>
  <c r="K6728" i="8"/>
  <c r="K6729" i="8"/>
  <c r="K6730" i="8"/>
  <c r="K6731" i="8"/>
  <c r="K6732" i="8"/>
  <c r="K6733" i="8"/>
  <c r="K6734" i="8"/>
  <c r="K6735" i="8"/>
  <c r="K6736" i="8"/>
  <c r="K6737" i="8"/>
  <c r="K6738" i="8"/>
  <c r="K6739" i="8"/>
  <c r="K6740" i="8"/>
  <c r="K6741" i="8"/>
  <c r="K6742" i="8"/>
  <c r="K6743" i="8"/>
  <c r="K6744" i="8"/>
  <c r="K6745" i="8"/>
  <c r="K6746" i="8"/>
  <c r="K6747" i="8"/>
  <c r="K6748" i="8"/>
  <c r="K6749" i="8"/>
  <c r="K6750" i="8"/>
  <c r="K6751" i="8"/>
  <c r="K6752" i="8"/>
  <c r="K6753" i="8"/>
  <c r="K6754" i="8"/>
  <c r="K6755" i="8"/>
  <c r="K6756" i="8"/>
  <c r="K6757" i="8"/>
  <c r="K6758" i="8"/>
  <c r="K6759" i="8"/>
  <c r="K6760" i="8"/>
  <c r="K6761" i="8"/>
  <c r="K6762" i="8"/>
  <c r="K6763" i="8"/>
  <c r="K6764" i="8"/>
  <c r="K6765" i="8"/>
  <c r="K6766" i="8"/>
  <c r="K6767" i="8"/>
  <c r="K6768" i="8"/>
  <c r="K6769" i="8"/>
  <c r="K6770" i="8"/>
  <c r="K6771" i="8"/>
  <c r="K6772" i="8"/>
  <c r="K6773" i="8"/>
  <c r="K6774" i="8"/>
  <c r="K6775" i="8"/>
  <c r="K6776" i="8"/>
  <c r="K6777" i="8"/>
  <c r="K6778" i="8"/>
  <c r="K6779" i="8"/>
  <c r="K6780" i="8"/>
  <c r="K6781" i="8"/>
  <c r="K6782" i="8"/>
  <c r="K6783" i="8"/>
  <c r="K6784" i="8"/>
  <c r="K6785" i="8"/>
  <c r="K6786" i="8"/>
  <c r="K6787" i="8"/>
  <c r="K6788" i="8"/>
  <c r="K6789" i="8"/>
  <c r="K6790" i="8"/>
  <c r="K6791" i="8"/>
  <c r="K6792" i="8"/>
  <c r="K6793" i="8"/>
  <c r="K6794" i="8"/>
  <c r="K6795" i="8"/>
  <c r="K6796" i="8"/>
  <c r="K6797" i="8"/>
  <c r="K6798" i="8"/>
  <c r="K6799" i="8"/>
  <c r="K6800" i="8"/>
  <c r="K6801" i="8"/>
  <c r="K6802" i="8"/>
  <c r="K6803" i="8"/>
  <c r="K6804" i="8"/>
  <c r="K6805" i="8"/>
  <c r="K6806" i="8"/>
  <c r="K6807" i="8"/>
  <c r="K6808" i="8"/>
  <c r="K6809" i="8"/>
  <c r="K6810" i="8"/>
  <c r="K6811" i="8"/>
  <c r="K6812" i="8"/>
  <c r="K6813" i="8"/>
  <c r="K6814" i="8"/>
  <c r="K6815" i="8"/>
  <c r="K6816" i="8"/>
  <c r="K6817" i="8"/>
  <c r="K6818" i="8"/>
  <c r="K6819" i="8"/>
  <c r="K6820" i="8"/>
  <c r="K6821" i="8"/>
  <c r="K6822" i="8"/>
  <c r="K6823" i="8"/>
  <c r="K6824" i="8"/>
  <c r="K6825" i="8"/>
  <c r="K6826" i="8"/>
  <c r="K6827" i="8"/>
  <c r="K6828" i="8"/>
  <c r="K6829" i="8"/>
  <c r="K6830" i="8"/>
  <c r="K6831" i="8"/>
  <c r="K6832" i="8"/>
  <c r="K6833" i="8"/>
  <c r="K6834" i="8"/>
  <c r="K6835" i="8"/>
  <c r="K6836" i="8"/>
  <c r="K6837" i="8"/>
  <c r="K6838" i="8"/>
  <c r="K6839" i="8"/>
  <c r="K6840" i="8"/>
  <c r="K6841" i="8"/>
  <c r="K6842" i="8"/>
  <c r="K6843" i="8"/>
  <c r="K6844" i="8"/>
  <c r="K6845" i="8"/>
  <c r="K6846" i="8"/>
  <c r="K6847" i="8"/>
  <c r="K6848" i="8"/>
  <c r="K6849" i="8"/>
  <c r="K6850" i="8"/>
  <c r="K6851" i="8"/>
  <c r="K6852" i="8"/>
  <c r="K6853" i="8"/>
  <c r="K6854" i="8"/>
  <c r="K6855" i="8"/>
  <c r="K6856" i="8"/>
  <c r="K6857" i="8"/>
  <c r="K6858" i="8"/>
  <c r="K6859" i="8"/>
  <c r="K6860" i="8"/>
  <c r="K6861" i="8"/>
  <c r="K6862" i="8"/>
  <c r="K6863" i="8"/>
  <c r="K6864" i="8"/>
  <c r="K6865" i="8"/>
  <c r="K6866" i="8"/>
  <c r="K6867" i="8"/>
  <c r="K6868" i="8"/>
  <c r="K6869" i="8"/>
  <c r="K6870" i="8"/>
  <c r="K6871" i="8"/>
  <c r="K6872" i="8"/>
  <c r="K6873" i="8"/>
  <c r="K6874" i="8"/>
  <c r="K6875" i="8"/>
  <c r="K6876" i="8"/>
  <c r="K6877" i="8"/>
  <c r="K6878" i="8"/>
  <c r="K6879" i="8"/>
  <c r="K6880" i="8"/>
  <c r="K6881" i="8"/>
  <c r="K6882" i="8"/>
  <c r="K6883" i="8"/>
  <c r="K6884" i="8"/>
  <c r="K6885" i="8"/>
  <c r="K6886" i="8"/>
  <c r="K6887" i="8"/>
  <c r="K6888" i="8"/>
  <c r="K6889" i="8"/>
  <c r="K6890" i="8"/>
  <c r="K6891" i="8"/>
  <c r="K6892" i="8"/>
  <c r="K6893" i="8"/>
  <c r="K6894" i="8"/>
  <c r="K6895" i="8"/>
  <c r="K6896" i="8"/>
  <c r="K6897" i="8"/>
  <c r="K6898" i="8"/>
  <c r="K6899" i="8"/>
  <c r="K6900" i="8"/>
  <c r="K6901" i="8"/>
  <c r="K6902" i="8"/>
  <c r="K6903" i="8"/>
  <c r="K6904" i="8"/>
  <c r="K6905" i="8"/>
  <c r="K6906" i="8"/>
  <c r="K6907" i="8"/>
  <c r="K6908" i="8"/>
  <c r="K6909" i="8"/>
  <c r="K6910" i="8"/>
  <c r="K6911" i="8"/>
  <c r="K6912" i="8"/>
  <c r="K6913" i="8"/>
  <c r="K6914" i="8"/>
  <c r="K6915" i="8"/>
  <c r="K6916" i="8"/>
  <c r="K6917" i="8"/>
  <c r="K6918" i="8"/>
  <c r="K6919" i="8"/>
  <c r="K6920" i="8"/>
  <c r="K6921" i="8"/>
  <c r="K6922" i="8"/>
  <c r="K6923" i="8"/>
  <c r="K6924" i="8"/>
  <c r="K6925" i="8"/>
  <c r="K6926" i="8"/>
  <c r="K6927" i="8"/>
  <c r="K6928" i="8"/>
  <c r="K6929" i="8"/>
  <c r="K6930" i="8"/>
  <c r="K6931" i="8"/>
  <c r="K6932" i="8"/>
  <c r="K6933" i="8"/>
  <c r="K6934" i="8"/>
  <c r="K6935" i="8"/>
  <c r="K6936" i="8"/>
  <c r="K6937" i="8"/>
  <c r="K6938" i="8"/>
  <c r="K6939" i="8"/>
  <c r="K6940" i="8"/>
  <c r="K6941" i="8"/>
  <c r="K6942" i="8"/>
  <c r="K6943" i="8"/>
  <c r="K6944" i="8"/>
  <c r="K6945" i="8"/>
  <c r="K6946" i="8"/>
  <c r="K6947" i="8"/>
  <c r="K6948" i="8"/>
  <c r="K6949" i="8"/>
  <c r="K6950" i="8"/>
  <c r="K6951" i="8"/>
  <c r="K6952" i="8"/>
  <c r="K6953" i="8"/>
  <c r="K6954" i="8"/>
  <c r="K6955" i="8"/>
  <c r="K6956" i="8"/>
  <c r="K6957" i="8"/>
  <c r="K6958" i="8"/>
  <c r="K6959" i="8"/>
  <c r="K6960" i="8"/>
  <c r="K6961" i="8"/>
  <c r="K6962" i="8"/>
  <c r="K6963" i="8"/>
  <c r="K6964" i="8"/>
  <c r="K6965" i="8"/>
  <c r="K6966" i="8"/>
  <c r="K6967" i="8"/>
  <c r="K6968" i="8"/>
  <c r="K6969" i="8"/>
  <c r="K6970" i="8"/>
  <c r="K6971" i="8"/>
  <c r="K6972" i="8"/>
  <c r="K6973" i="8"/>
  <c r="K6974" i="8"/>
  <c r="K6975" i="8"/>
  <c r="K6976" i="8"/>
  <c r="K6977" i="8"/>
  <c r="K6978" i="8"/>
  <c r="K6979" i="8"/>
  <c r="K6980" i="8"/>
  <c r="K6981" i="8"/>
  <c r="K6982" i="8"/>
  <c r="K6983" i="8"/>
  <c r="K6984" i="8"/>
  <c r="K6985" i="8"/>
  <c r="K6986" i="8"/>
  <c r="K6987" i="8"/>
  <c r="K6988" i="8"/>
  <c r="K6989" i="8"/>
  <c r="K6990" i="8"/>
  <c r="K6991" i="8"/>
  <c r="K6992" i="8"/>
  <c r="K6993" i="8"/>
  <c r="K6994" i="8"/>
  <c r="K6995" i="8"/>
  <c r="K6996" i="8"/>
  <c r="K6997" i="8"/>
  <c r="K6998" i="8"/>
  <c r="K6999" i="8"/>
  <c r="K7000" i="8"/>
  <c r="K7001" i="8"/>
  <c r="K7002" i="8"/>
  <c r="K7003" i="8"/>
  <c r="K7004" i="8"/>
  <c r="K7005" i="8"/>
  <c r="K7006" i="8"/>
  <c r="K7007" i="8"/>
  <c r="K7008" i="8"/>
  <c r="K7009" i="8"/>
  <c r="K7010" i="8"/>
  <c r="K7011" i="8"/>
  <c r="K7012" i="8"/>
  <c r="K7013" i="8"/>
  <c r="K7014" i="8"/>
  <c r="K7015" i="8"/>
  <c r="K7016" i="8"/>
  <c r="K7017" i="8"/>
  <c r="K7018" i="8"/>
  <c r="K7019" i="8"/>
  <c r="K7020" i="8"/>
  <c r="K7021" i="8"/>
  <c r="K7022" i="8"/>
  <c r="K7023" i="8"/>
  <c r="K7024" i="8"/>
  <c r="K7025" i="8"/>
  <c r="K7026" i="8"/>
  <c r="K7027" i="8"/>
  <c r="K7028" i="8"/>
  <c r="K7029" i="8"/>
  <c r="K7030" i="8"/>
  <c r="K7031" i="8"/>
  <c r="K7032" i="8"/>
  <c r="K7033" i="8"/>
  <c r="K7034" i="8"/>
  <c r="K7035" i="8"/>
  <c r="K7036" i="8"/>
  <c r="K7037" i="8"/>
  <c r="K7038" i="8"/>
  <c r="K7039" i="8"/>
  <c r="K7040" i="8"/>
  <c r="K7041" i="8"/>
  <c r="K7042" i="8"/>
  <c r="K7043" i="8"/>
  <c r="K7044" i="8"/>
  <c r="K7045" i="8"/>
  <c r="K7046" i="8"/>
  <c r="K7047" i="8"/>
  <c r="K7048" i="8"/>
  <c r="K7049" i="8"/>
  <c r="K7050" i="8"/>
  <c r="K7051" i="8"/>
  <c r="K7052" i="8"/>
  <c r="K7053" i="8"/>
  <c r="K7054" i="8"/>
  <c r="K7055" i="8"/>
  <c r="K7056" i="8"/>
  <c r="K7057" i="8"/>
  <c r="K7058" i="8"/>
  <c r="K7059" i="8"/>
  <c r="K7060" i="8"/>
  <c r="K7061" i="8"/>
  <c r="K7062" i="8"/>
  <c r="K7063" i="8"/>
  <c r="K7064" i="8"/>
  <c r="K7065" i="8"/>
  <c r="K7066" i="8"/>
  <c r="K7067" i="8"/>
  <c r="K7068" i="8"/>
  <c r="K7069" i="8"/>
  <c r="K7070" i="8"/>
  <c r="K7071" i="8"/>
  <c r="K7072" i="8"/>
  <c r="K7073" i="8"/>
  <c r="K7074" i="8"/>
  <c r="K7075" i="8"/>
  <c r="K7076" i="8"/>
  <c r="K7077" i="8"/>
  <c r="K7078" i="8"/>
  <c r="K7079" i="8"/>
  <c r="K7080" i="8"/>
  <c r="K7081" i="8"/>
  <c r="K7082" i="8"/>
  <c r="K7083" i="8"/>
  <c r="K7084" i="8"/>
  <c r="K7085" i="8"/>
  <c r="K7086" i="8"/>
  <c r="K7087" i="8"/>
  <c r="K7088" i="8"/>
  <c r="K7089" i="8"/>
  <c r="K7090" i="8"/>
  <c r="K7091" i="8"/>
  <c r="K7092" i="8"/>
  <c r="K7093" i="8"/>
  <c r="K7094" i="8"/>
  <c r="K7095" i="8"/>
  <c r="K7096" i="8"/>
  <c r="K7097" i="8"/>
  <c r="K7098" i="8"/>
  <c r="K7099" i="8"/>
  <c r="K7100" i="8"/>
  <c r="K7101" i="8"/>
  <c r="K7102" i="8"/>
  <c r="K7103" i="8"/>
  <c r="K7104" i="8"/>
  <c r="K7105" i="8"/>
  <c r="K7106" i="8"/>
  <c r="K7107" i="8"/>
  <c r="K7108" i="8"/>
  <c r="K7109" i="8"/>
  <c r="K7110" i="8"/>
  <c r="K7111" i="8"/>
  <c r="K7112" i="8"/>
  <c r="K7113" i="8"/>
  <c r="K7114" i="8"/>
  <c r="K7115" i="8"/>
  <c r="K7116" i="8"/>
  <c r="K7117" i="8"/>
  <c r="K7118" i="8"/>
  <c r="K7119" i="8"/>
  <c r="K7120" i="8"/>
  <c r="K7121" i="8"/>
  <c r="K7122" i="8"/>
  <c r="K7123" i="8"/>
  <c r="K7124" i="8"/>
  <c r="K7125" i="8"/>
  <c r="K7126" i="8"/>
  <c r="K7127" i="8"/>
  <c r="K7128" i="8"/>
  <c r="K7129" i="8"/>
  <c r="K7130" i="8"/>
  <c r="K7131" i="8"/>
  <c r="K7132" i="8"/>
  <c r="K7133" i="8"/>
  <c r="K7134" i="8"/>
  <c r="K7135" i="8"/>
  <c r="K7136" i="8"/>
  <c r="K7137" i="8"/>
  <c r="K7138" i="8"/>
  <c r="K7139" i="8"/>
  <c r="K7140" i="8"/>
  <c r="K7141" i="8"/>
  <c r="K7142" i="8"/>
  <c r="K7143" i="8"/>
  <c r="K7144" i="8"/>
  <c r="K7145" i="8"/>
  <c r="K7146" i="8"/>
  <c r="K7147" i="8"/>
  <c r="K7148" i="8"/>
  <c r="K7149" i="8"/>
  <c r="K7150" i="8"/>
  <c r="K7151" i="8"/>
  <c r="K7152" i="8"/>
  <c r="K7153" i="8"/>
  <c r="K7154" i="8"/>
  <c r="K7155" i="8"/>
  <c r="K7156" i="8"/>
  <c r="K7157" i="8"/>
  <c r="K7158" i="8"/>
  <c r="K7159" i="8"/>
  <c r="K7160" i="8"/>
  <c r="K7161" i="8"/>
  <c r="K7162" i="8"/>
  <c r="K7163" i="8"/>
  <c r="K7164" i="8"/>
  <c r="K7165" i="8"/>
  <c r="K7166" i="8"/>
  <c r="K7167" i="8"/>
  <c r="K7168" i="8"/>
  <c r="K7169" i="8"/>
  <c r="K7170" i="8"/>
  <c r="K7171" i="8"/>
  <c r="K7172" i="8"/>
  <c r="K7173" i="8"/>
  <c r="K7174" i="8"/>
  <c r="K7175" i="8"/>
  <c r="K7176" i="8"/>
  <c r="K7177" i="8"/>
  <c r="K7178" i="8"/>
  <c r="K7179" i="8"/>
  <c r="K7180" i="8"/>
  <c r="K7181" i="8"/>
  <c r="K7182" i="8"/>
  <c r="K7183" i="8"/>
  <c r="K7184" i="8"/>
  <c r="K7185" i="8"/>
  <c r="K7186" i="8"/>
  <c r="K7187" i="8"/>
  <c r="K7188" i="8"/>
  <c r="K7189" i="8"/>
  <c r="K7190" i="8"/>
  <c r="K7191" i="8"/>
  <c r="K7192" i="8"/>
  <c r="K7193" i="8"/>
  <c r="K7194" i="8"/>
  <c r="K7195" i="8"/>
  <c r="K7196" i="8"/>
  <c r="K7197" i="8"/>
  <c r="K7198" i="8"/>
  <c r="K7199" i="8"/>
  <c r="K7200" i="8"/>
  <c r="K7201" i="8"/>
  <c r="K7202" i="8"/>
  <c r="K7203" i="8"/>
  <c r="K7204" i="8"/>
  <c r="K7205" i="8"/>
  <c r="K7206" i="8"/>
  <c r="K7207" i="8"/>
  <c r="K7208" i="8"/>
  <c r="K7209" i="8"/>
  <c r="K7210" i="8"/>
  <c r="K7211" i="8"/>
  <c r="K7212" i="8"/>
  <c r="K7213" i="8"/>
  <c r="K7214" i="8"/>
  <c r="K7215" i="8"/>
  <c r="K7216" i="8"/>
  <c r="K7217" i="8"/>
  <c r="K7218" i="8"/>
  <c r="K7219" i="8"/>
  <c r="K7220" i="8"/>
  <c r="K7221" i="8"/>
  <c r="K7222" i="8"/>
  <c r="K7223" i="8"/>
  <c r="K7224" i="8"/>
  <c r="K7225" i="8"/>
  <c r="K7226" i="8"/>
  <c r="K7227" i="8"/>
  <c r="K7228" i="8"/>
  <c r="K7229" i="8"/>
  <c r="K7230" i="8"/>
  <c r="K7231" i="8"/>
  <c r="K7232" i="8"/>
  <c r="K7233" i="8"/>
  <c r="K7234" i="8"/>
  <c r="K7235" i="8"/>
  <c r="K7236" i="8"/>
  <c r="K7237" i="8"/>
  <c r="K7238" i="8"/>
  <c r="K7239" i="8"/>
  <c r="K7240" i="8"/>
  <c r="K7241" i="8"/>
  <c r="K7242" i="8"/>
  <c r="K7243" i="8"/>
  <c r="K7244" i="8"/>
  <c r="K7245" i="8"/>
  <c r="K7246" i="8"/>
  <c r="K7247" i="8"/>
  <c r="K7248" i="8"/>
  <c r="K7249" i="8"/>
  <c r="K7250" i="8"/>
  <c r="K7251" i="8"/>
  <c r="K7252" i="8"/>
  <c r="K7253" i="8"/>
  <c r="K7254" i="8"/>
  <c r="K7255" i="8"/>
  <c r="K7256" i="8"/>
  <c r="K7257" i="8"/>
  <c r="K7258" i="8"/>
  <c r="K7259" i="8"/>
  <c r="K7260" i="8"/>
  <c r="K7261" i="8"/>
  <c r="K7262" i="8"/>
  <c r="K7263" i="8"/>
  <c r="K7264" i="8"/>
  <c r="K7265" i="8"/>
  <c r="K7266" i="8"/>
  <c r="K7267" i="8"/>
  <c r="K7268" i="8"/>
  <c r="K7269" i="8"/>
  <c r="K7270" i="8"/>
  <c r="K7271" i="8"/>
  <c r="K7272" i="8"/>
  <c r="K7273" i="8"/>
  <c r="K7274" i="8"/>
  <c r="K7275" i="8"/>
  <c r="K7276" i="8"/>
  <c r="K7277" i="8"/>
  <c r="K7278" i="8"/>
  <c r="K7279" i="8"/>
  <c r="K7280" i="8"/>
  <c r="K7281" i="8"/>
  <c r="K7282" i="8"/>
  <c r="K7283" i="8"/>
  <c r="K7284" i="8"/>
  <c r="K7285" i="8"/>
  <c r="K7286" i="8"/>
  <c r="K7287" i="8"/>
  <c r="K7288" i="8"/>
  <c r="K7289" i="8"/>
  <c r="K7290" i="8"/>
  <c r="K7291" i="8"/>
  <c r="K7292" i="8"/>
  <c r="K7293" i="8"/>
  <c r="K7294" i="8"/>
  <c r="K7295" i="8"/>
  <c r="K7296" i="8"/>
  <c r="K7297" i="8"/>
  <c r="K7298" i="8"/>
  <c r="K7299" i="8"/>
  <c r="K7300" i="8"/>
  <c r="K7301" i="8"/>
  <c r="K7302" i="8"/>
  <c r="K7303" i="8"/>
  <c r="K7304" i="8"/>
  <c r="K7305" i="8"/>
  <c r="K7306" i="8"/>
  <c r="K7307" i="8"/>
  <c r="K7308" i="8"/>
  <c r="K7309" i="8"/>
  <c r="K7310" i="8"/>
  <c r="K7311" i="8"/>
  <c r="K7312" i="8"/>
  <c r="K7313" i="8"/>
  <c r="K7314" i="8"/>
  <c r="K7315" i="8"/>
  <c r="K7316" i="8"/>
  <c r="K7317" i="8"/>
  <c r="K7318" i="8"/>
  <c r="K7319" i="8"/>
  <c r="K7320" i="8"/>
  <c r="K7321" i="8"/>
  <c r="K7322" i="8"/>
  <c r="K7323" i="8"/>
  <c r="K7324" i="8"/>
  <c r="K7325" i="8"/>
  <c r="K7326" i="8"/>
  <c r="K7327" i="8"/>
  <c r="K7328" i="8"/>
  <c r="K7329" i="8"/>
  <c r="K7330" i="8"/>
  <c r="K7331" i="8"/>
  <c r="K7332" i="8"/>
  <c r="K7333" i="8"/>
  <c r="K7334" i="8"/>
  <c r="K7335" i="8"/>
  <c r="K7336" i="8"/>
  <c r="K7337" i="8"/>
  <c r="K7338" i="8"/>
  <c r="K7339" i="8"/>
  <c r="K7340" i="8"/>
  <c r="K7341" i="8"/>
  <c r="K7342" i="8"/>
  <c r="K7343" i="8"/>
  <c r="K7344" i="8"/>
  <c r="K7345" i="8"/>
  <c r="K7346" i="8"/>
  <c r="K7347" i="8"/>
  <c r="K7348" i="8"/>
  <c r="K7349" i="8"/>
  <c r="K7350" i="8"/>
  <c r="K7351" i="8"/>
  <c r="K7352" i="8"/>
  <c r="K7353" i="8"/>
  <c r="K7354" i="8"/>
  <c r="K7355" i="8"/>
  <c r="K7356" i="8"/>
  <c r="K7357" i="8"/>
  <c r="K7358" i="8"/>
  <c r="K7359" i="8"/>
  <c r="K7360" i="8"/>
  <c r="K7361" i="8"/>
  <c r="K7362" i="8"/>
  <c r="K7363" i="8"/>
  <c r="K7364" i="8"/>
  <c r="K7365" i="8"/>
  <c r="K7366" i="8"/>
  <c r="K7367" i="8"/>
  <c r="K7368" i="8"/>
  <c r="K7369" i="8"/>
  <c r="K7370" i="8"/>
  <c r="K7371" i="8"/>
  <c r="K7372" i="8"/>
  <c r="K7373" i="8"/>
  <c r="K7374" i="8"/>
  <c r="K7375" i="8"/>
  <c r="K7376" i="8"/>
  <c r="K7377" i="8"/>
  <c r="K7378" i="8"/>
  <c r="K7379" i="8"/>
  <c r="K7380" i="8"/>
  <c r="K7381" i="8"/>
  <c r="K7382" i="8"/>
  <c r="K7383" i="8"/>
  <c r="K7384" i="8"/>
  <c r="K7385" i="8"/>
  <c r="K7386" i="8"/>
  <c r="K7387" i="8"/>
  <c r="K7388" i="8"/>
  <c r="K7389" i="8"/>
  <c r="K7390" i="8"/>
  <c r="K7391" i="8"/>
  <c r="K7392" i="8"/>
  <c r="K7393" i="8"/>
  <c r="K7394" i="8"/>
  <c r="K7395" i="8"/>
  <c r="K7396" i="8"/>
  <c r="K7397" i="8"/>
  <c r="K7398" i="8"/>
  <c r="K7399" i="8"/>
  <c r="K7400" i="8"/>
  <c r="K7401" i="8"/>
  <c r="K7402" i="8"/>
  <c r="K7403" i="8"/>
  <c r="K7404" i="8"/>
  <c r="K7405" i="8"/>
  <c r="K7406" i="8"/>
  <c r="K7407" i="8"/>
  <c r="K7408" i="8"/>
  <c r="K7409" i="8"/>
  <c r="K7410" i="8"/>
  <c r="K7411" i="8"/>
  <c r="K7412" i="8"/>
  <c r="K7413" i="8"/>
  <c r="K7414" i="8"/>
  <c r="K7415" i="8"/>
  <c r="K7416" i="8"/>
  <c r="K7417" i="8"/>
  <c r="K7418" i="8"/>
  <c r="K7419" i="8"/>
  <c r="K7420" i="8"/>
  <c r="K7421" i="8"/>
  <c r="K7422" i="8"/>
  <c r="K7423" i="8"/>
  <c r="K7424" i="8"/>
  <c r="K7425" i="8"/>
  <c r="K7426" i="8"/>
  <c r="K7427" i="8"/>
  <c r="K7428" i="8"/>
  <c r="K7429" i="8"/>
  <c r="K7430" i="8"/>
  <c r="K7431" i="8"/>
  <c r="K7432" i="8"/>
  <c r="K7433" i="8"/>
  <c r="K7434" i="8"/>
  <c r="K7435" i="8"/>
  <c r="K7436" i="8"/>
  <c r="K7437" i="8"/>
  <c r="K7438" i="8"/>
  <c r="K7439" i="8"/>
  <c r="K7440" i="8"/>
  <c r="K7441" i="8"/>
  <c r="K7442" i="8"/>
  <c r="K7443" i="8"/>
  <c r="K7444" i="8"/>
  <c r="K7445" i="8"/>
  <c r="K7446" i="8"/>
  <c r="K7447" i="8"/>
  <c r="K7448" i="8"/>
  <c r="K7449" i="8"/>
  <c r="K7450" i="8"/>
  <c r="K7451" i="8"/>
  <c r="K7452" i="8"/>
  <c r="K7453" i="8"/>
  <c r="K7454" i="8"/>
  <c r="K7455" i="8"/>
  <c r="K7456" i="8"/>
  <c r="K7457" i="8"/>
  <c r="K7458" i="8"/>
  <c r="K7459" i="8"/>
  <c r="K7460" i="8"/>
  <c r="K7461" i="8"/>
  <c r="K7462" i="8"/>
  <c r="K7463" i="8"/>
  <c r="K7464" i="8"/>
  <c r="K7465" i="8"/>
  <c r="K7466" i="8"/>
  <c r="K7467" i="8"/>
  <c r="K7468" i="8"/>
  <c r="K7469" i="8"/>
  <c r="K7470" i="8"/>
  <c r="K7471" i="8"/>
  <c r="K7472" i="8"/>
  <c r="K7473" i="8"/>
  <c r="K7474" i="8"/>
  <c r="K7475" i="8"/>
  <c r="K7476" i="8"/>
  <c r="K7477" i="8"/>
  <c r="K7478" i="8"/>
  <c r="K7479" i="8"/>
  <c r="K7480" i="8"/>
  <c r="K7481" i="8"/>
  <c r="K7482" i="8"/>
  <c r="K7483" i="8"/>
  <c r="K7484" i="8"/>
  <c r="K7485" i="8"/>
  <c r="K7486" i="8"/>
  <c r="K7487" i="8"/>
  <c r="K7488" i="8"/>
  <c r="K7489" i="8"/>
  <c r="K7490" i="8"/>
  <c r="K7491" i="8"/>
  <c r="K7492" i="8"/>
  <c r="K7493" i="8"/>
  <c r="K7494" i="8"/>
  <c r="K7495" i="8"/>
  <c r="K7496" i="8"/>
  <c r="K7497" i="8"/>
  <c r="K7498" i="8"/>
  <c r="K7499" i="8"/>
  <c r="K7500" i="8"/>
  <c r="K7501" i="8"/>
  <c r="K7502" i="8"/>
  <c r="K7503" i="8"/>
  <c r="K7504" i="8"/>
  <c r="K7505" i="8"/>
  <c r="K7506" i="8"/>
  <c r="K7507" i="8"/>
  <c r="K7508" i="8"/>
  <c r="K7509" i="8"/>
  <c r="K7510" i="8"/>
  <c r="K7511" i="8"/>
  <c r="K7512" i="8"/>
  <c r="K7513" i="8"/>
  <c r="K7514" i="8"/>
  <c r="K7515" i="8"/>
  <c r="K7516" i="8"/>
  <c r="K7517" i="8"/>
  <c r="K7518" i="8"/>
  <c r="K7519" i="8"/>
  <c r="K7520" i="8"/>
  <c r="K7521" i="8"/>
  <c r="K7522" i="8"/>
  <c r="K7523" i="8"/>
  <c r="K7524" i="8"/>
  <c r="K7525" i="8"/>
  <c r="K7526" i="8"/>
  <c r="K7527" i="8"/>
  <c r="K7528" i="8"/>
  <c r="K7529" i="8"/>
  <c r="K7530" i="8"/>
  <c r="K7531" i="8"/>
  <c r="K7532" i="8"/>
  <c r="K7533" i="8"/>
  <c r="K7534" i="8"/>
  <c r="K7535" i="8"/>
  <c r="K7536" i="8"/>
  <c r="K7537" i="8"/>
  <c r="K7538" i="8"/>
  <c r="K7539" i="8"/>
  <c r="K7540" i="8"/>
  <c r="K7541" i="8"/>
  <c r="K7542" i="8"/>
  <c r="K7543" i="8"/>
  <c r="K7544" i="8"/>
  <c r="K7545" i="8"/>
  <c r="K7546" i="8"/>
  <c r="K7547" i="8"/>
  <c r="K7548" i="8"/>
  <c r="K7549" i="8"/>
  <c r="K7550" i="8"/>
  <c r="K7551" i="8"/>
  <c r="K7552" i="8"/>
  <c r="K7553" i="8"/>
  <c r="K7554" i="8"/>
  <c r="K7555" i="8"/>
  <c r="K7556" i="8"/>
  <c r="K7557" i="8"/>
  <c r="K7558" i="8"/>
  <c r="K7559" i="8"/>
  <c r="K7560" i="8"/>
  <c r="K7561" i="8"/>
  <c r="K7562" i="8"/>
  <c r="K7563" i="8"/>
  <c r="K7564" i="8"/>
  <c r="K7565" i="8"/>
  <c r="K7566" i="8"/>
  <c r="K7567" i="8"/>
  <c r="K7568" i="8"/>
  <c r="K7569" i="8"/>
  <c r="K7570" i="8"/>
  <c r="K7571" i="8"/>
  <c r="K7572" i="8"/>
  <c r="K7573" i="8"/>
  <c r="K7574" i="8"/>
  <c r="K7575" i="8"/>
  <c r="K7576" i="8"/>
  <c r="K7577" i="8"/>
  <c r="K7578" i="8"/>
  <c r="K7579" i="8"/>
  <c r="K7580" i="8"/>
  <c r="K7581" i="8"/>
  <c r="K7582" i="8"/>
  <c r="K7583" i="8"/>
  <c r="K7584" i="8"/>
  <c r="K7585" i="8"/>
  <c r="K7586" i="8"/>
  <c r="K7587" i="8"/>
  <c r="K7588" i="8"/>
  <c r="K7589" i="8"/>
  <c r="K7590" i="8"/>
  <c r="K7591" i="8"/>
  <c r="K7592" i="8"/>
  <c r="K7593" i="8"/>
  <c r="K7594" i="8"/>
  <c r="K7595" i="8"/>
  <c r="K7596" i="8"/>
  <c r="K7597" i="8"/>
  <c r="K7598" i="8"/>
  <c r="K7599" i="8"/>
  <c r="K7600" i="8"/>
  <c r="K7601" i="8"/>
  <c r="K7602" i="8"/>
  <c r="K7603" i="8"/>
  <c r="K7604" i="8"/>
  <c r="K7605" i="8"/>
  <c r="K7606" i="8"/>
  <c r="K7607" i="8"/>
  <c r="K7608" i="8"/>
  <c r="K7609" i="8"/>
  <c r="K7610" i="8"/>
  <c r="K7611" i="8"/>
  <c r="K7612" i="8"/>
  <c r="K7613" i="8"/>
  <c r="K7614" i="8"/>
  <c r="K7615" i="8"/>
  <c r="K7616" i="8"/>
  <c r="K7617" i="8"/>
  <c r="K7618" i="8"/>
  <c r="K7619" i="8"/>
  <c r="K7620" i="8"/>
  <c r="K7621" i="8"/>
  <c r="K7622" i="8"/>
  <c r="K7623" i="8"/>
  <c r="K7624" i="8"/>
  <c r="K7625" i="8"/>
  <c r="K7626" i="8"/>
  <c r="K7627" i="8"/>
  <c r="K7628" i="8"/>
  <c r="K7629" i="8"/>
  <c r="K7630" i="8"/>
  <c r="K7631" i="8"/>
  <c r="K7632" i="8"/>
  <c r="K7633" i="8"/>
  <c r="K7634" i="8"/>
  <c r="K7635" i="8"/>
  <c r="K7636" i="8"/>
  <c r="K7637" i="8"/>
  <c r="K7638" i="8"/>
  <c r="K7639" i="8"/>
  <c r="K7640" i="8"/>
  <c r="K7641" i="8"/>
  <c r="K7642" i="8"/>
  <c r="K7643" i="8"/>
  <c r="K7644" i="8"/>
  <c r="K7645" i="8"/>
  <c r="K7646" i="8"/>
  <c r="K7647" i="8"/>
  <c r="K7648" i="8"/>
  <c r="K7649" i="8"/>
  <c r="K7650" i="8"/>
  <c r="K7651" i="8"/>
  <c r="K7652" i="8"/>
  <c r="K7653" i="8"/>
  <c r="K7654" i="8"/>
  <c r="K7655" i="8"/>
  <c r="K7656" i="8"/>
  <c r="K7657" i="8"/>
  <c r="K7658" i="8"/>
  <c r="K7659" i="8"/>
  <c r="K7660" i="8"/>
  <c r="K7661" i="8"/>
  <c r="K7662" i="8"/>
  <c r="K7663" i="8"/>
  <c r="K7664" i="8"/>
  <c r="K7665" i="8"/>
  <c r="K7666" i="8"/>
  <c r="K7667" i="8"/>
  <c r="K7668" i="8"/>
  <c r="K7669" i="8"/>
  <c r="K7670" i="8"/>
  <c r="K7671" i="8"/>
  <c r="K7672" i="8"/>
  <c r="K7673" i="8"/>
  <c r="K7674" i="8"/>
  <c r="K7675" i="8"/>
  <c r="K7676" i="8"/>
  <c r="K7677" i="8"/>
  <c r="K7678" i="8"/>
  <c r="K7679" i="8"/>
  <c r="K7680" i="8"/>
  <c r="K7681" i="8"/>
  <c r="K7682" i="8"/>
  <c r="K7683" i="8"/>
  <c r="K7684" i="8"/>
  <c r="K7685" i="8"/>
  <c r="K7686" i="8"/>
  <c r="K7687" i="8"/>
  <c r="K7688" i="8"/>
  <c r="K7689" i="8"/>
  <c r="K7690" i="8"/>
  <c r="K7691" i="8"/>
  <c r="K7692" i="8"/>
  <c r="K7693" i="8"/>
  <c r="K7694" i="8"/>
  <c r="K7695" i="8"/>
  <c r="K7696" i="8"/>
  <c r="K7697" i="8"/>
  <c r="K7698" i="8"/>
  <c r="K7699" i="8"/>
  <c r="K7700" i="8"/>
  <c r="K7701" i="8"/>
  <c r="K7702" i="8"/>
  <c r="K7703" i="8"/>
  <c r="K7704" i="8"/>
  <c r="K7705" i="8"/>
  <c r="K7706" i="8"/>
  <c r="K7707" i="8"/>
  <c r="K7708" i="8"/>
  <c r="K7709" i="8"/>
  <c r="K7710" i="8"/>
  <c r="K7711" i="8"/>
  <c r="K7712" i="8"/>
  <c r="K7713" i="8"/>
  <c r="K7714" i="8"/>
  <c r="K7715" i="8"/>
  <c r="K7716" i="8"/>
  <c r="K7717" i="8"/>
  <c r="K7718" i="8"/>
  <c r="K7719" i="8"/>
  <c r="K7720" i="8"/>
  <c r="K7721" i="8"/>
  <c r="K7722" i="8"/>
  <c r="K7723" i="8"/>
  <c r="K7724" i="8"/>
  <c r="K7725" i="8"/>
  <c r="K7726" i="8"/>
  <c r="K7727" i="8"/>
  <c r="K7728" i="8"/>
  <c r="K7729" i="8"/>
  <c r="K7730" i="8"/>
  <c r="K7731" i="8"/>
  <c r="K7732" i="8"/>
  <c r="K7733" i="8"/>
  <c r="K7734" i="8"/>
  <c r="K7735" i="8"/>
  <c r="K7736" i="8"/>
  <c r="K7737" i="8"/>
  <c r="K7738" i="8"/>
  <c r="K7739" i="8"/>
  <c r="K7740" i="8"/>
  <c r="K7741" i="8"/>
  <c r="K7742" i="8"/>
  <c r="K7743" i="8"/>
  <c r="K7744" i="8"/>
  <c r="K7745" i="8"/>
  <c r="K7746" i="8"/>
  <c r="K7747" i="8"/>
  <c r="K7748" i="8"/>
  <c r="K7749" i="8"/>
  <c r="K7750" i="8"/>
  <c r="K7751" i="8"/>
  <c r="K7752" i="8"/>
  <c r="K7753" i="8"/>
  <c r="K7754" i="8"/>
  <c r="K7755" i="8"/>
  <c r="K7756" i="8"/>
  <c r="K7757" i="8"/>
  <c r="K7758" i="8"/>
  <c r="K7759" i="8"/>
  <c r="K7760" i="8"/>
  <c r="K7761" i="8"/>
  <c r="K7762" i="8"/>
  <c r="K7763" i="8"/>
  <c r="K7764" i="8"/>
  <c r="K7765" i="8"/>
  <c r="K7766" i="8"/>
  <c r="K7767" i="8"/>
  <c r="K7768" i="8"/>
  <c r="K7769" i="8"/>
  <c r="K7770" i="8"/>
  <c r="K7771" i="8"/>
  <c r="K7772" i="8"/>
  <c r="K7773" i="8"/>
  <c r="K7774" i="8"/>
  <c r="K7775" i="8"/>
  <c r="K7776" i="8"/>
  <c r="K7777" i="8"/>
  <c r="K7778" i="8"/>
  <c r="K7779" i="8"/>
  <c r="K7780" i="8"/>
  <c r="K7781" i="8"/>
  <c r="K7782" i="8"/>
  <c r="K7783" i="8"/>
  <c r="K7784" i="8"/>
  <c r="K7785" i="8"/>
  <c r="K7786" i="8"/>
  <c r="K7787" i="8"/>
  <c r="K7788" i="8"/>
  <c r="K7789" i="8"/>
  <c r="K7790" i="8"/>
  <c r="K7791" i="8"/>
  <c r="K7792" i="8"/>
  <c r="K7793" i="8"/>
  <c r="K7794" i="8"/>
  <c r="K7795" i="8"/>
  <c r="K7796" i="8"/>
  <c r="K7797" i="8"/>
  <c r="K7798" i="8"/>
  <c r="K7799" i="8"/>
  <c r="K7800" i="8"/>
  <c r="K7801" i="8"/>
  <c r="K7802" i="8"/>
  <c r="K7803" i="8"/>
  <c r="K7804" i="8"/>
  <c r="K7805" i="8"/>
  <c r="K7806" i="8"/>
  <c r="K7807" i="8"/>
  <c r="K7808" i="8"/>
  <c r="K7809" i="8"/>
  <c r="K7810" i="8"/>
  <c r="K7811" i="8"/>
  <c r="K7812" i="8"/>
  <c r="K7813" i="8"/>
  <c r="K7814" i="8"/>
  <c r="K7815" i="8"/>
  <c r="K7816" i="8"/>
  <c r="K7817" i="8"/>
  <c r="K7818" i="8"/>
  <c r="K7819" i="8"/>
  <c r="K7820" i="8"/>
  <c r="K7821" i="8"/>
  <c r="K7822" i="8"/>
  <c r="K7823" i="8"/>
  <c r="K7824" i="8"/>
  <c r="K7825" i="8"/>
  <c r="K7826" i="8"/>
  <c r="K7827" i="8"/>
  <c r="K7828" i="8"/>
  <c r="K7829" i="8"/>
  <c r="K7830" i="8"/>
  <c r="K7831" i="8"/>
  <c r="K7832" i="8"/>
  <c r="K7833" i="8"/>
  <c r="K7834" i="8"/>
  <c r="K7835" i="8"/>
  <c r="K7836" i="8"/>
  <c r="K7837" i="8"/>
  <c r="K7838" i="8"/>
  <c r="K7839" i="8"/>
  <c r="K7840" i="8"/>
  <c r="K7841" i="8"/>
  <c r="K7842" i="8"/>
  <c r="K7843" i="8"/>
  <c r="K7844" i="8"/>
  <c r="K7845" i="8"/>
  <c r="K7846" i="8"/>
  <c r="K7847" i="8"/>
  <c r="K7848" i="8"/>
  <c r="K7849" i="8"/>
  <c r="K7850" i="8"/>
  <c r="K7851" i="8"/>
  <c r="K7852" i="8"/>
  <c r="K7853" i="8"/>
  <c r="K7854" i="8"/>
  <c r="K7855" i="8"/>
  <c r="K7856" i="8"/>
  <c r="K7857" i="8"/>
  <c r="K7858" i="8"/>
  <c r="K7859" i="8"/>
  <c r="K7860" i="8"/>
  <c r="K7861" i="8"/>
  <c r="K7862" i="8"/>
  <c r="K7863" i="8"/>
  <c r="K7864" i="8"/>
  <c r="K7865" i="8"/>
  <c r="K7866" i="8"/>
  <c r="K7867" i="8"/>
  <c r="K7868" i="8"/>
  <c r="K7869" i="8"/>
  <c r="K7870" i="8"/>
  <c r="K7871" i="8"/>
  <c r="K7872" i="8"/>
  <c r="K7873" i="8"/>
  <c r="K7874" i="8"/>
  <c r="K7875" i="8"/>
  <c r="K7876" i="8"/>
  <c r="K7877" i="8"/>
  <c r="K7878" i="8"/>
  <c r="K7879" i="8"/>
  <c r="K7880" i="8"/>
  <c r="K7881" i="8"/>
  <c r="K7882" i="8"/>
  <c r="K7883" i="8"/>
  <c r="K7884" i="8"/>
  <c r="K7885" i="8"/>
  <c r="K7886" i="8"/>
  <c r="K7887" i="8"/>
  <c r="K7888" i="8"/>
  <c r="K7889" i="8"/>
  <c r="K7890" i="8"/>
  <c r="K7891" i="8"/>
  <c r="K7892" i="8"/>
  <c r="K7893" i="8"/>
  <c r="K7894" i="8"/>
  <c r="K7895" i="8"/>
  <c r="K7896" i="8"/>
  <c r="K7897" i="8"/>
  <c r="K7898" i="8"/>
  <c r="K7899" i="8"/>
  <c r="K7900" i="8"/>
  <c r="K7901" i="8"/>
  <c r="K7902" i="8"/>
  <c r="K7903" i="8"/>
  <c r="K7904" i="8"/>
  <c r="K7905" i="8"/>
  <c r="K7906" i="8"/>
  <c r="K7907" i="8"/>
  <c r="K7908" i="8"/>
  <c r="K7909" i="8"/>
  <c r="K7910" i="8"/>
  <c r="K7911" i="8"/>
  <c r="K7912" i="8"/>
  <c r="K7913" i="8"/>
  <c r="K7914" i="8"/>
  <c r="K7915" i="8"/>
  <c r="K7916" i="8"/>
  <c r="K7917" i="8"/>
  <c r="K7918" i="8"/>
  <c r="K7919" i="8"/>
  <c r="K7920" i="8"/>
  <c r="K7921" i="8"/>
  <c r="K7922" i="8"/>
  <c r="K7923" i="8"/>
  <c r="K7924" i="8"/>
  <c r="K7925" i="8"/>
  <c r="K7926" i="8"/>
  <c r="K7927" i="8"/>
  <c r="K7928" i="8"/>
  <c r="K7929" i="8"/>
  <c r="K7930" i="8"/>
  <c r="K7931" i="8"/>
  <c r="K7932" i="8"/>
  <c r="K7933" i="8"/>
  <c r="K7934" i="8"/>
  <c r="K7935" i="8"/>
  <c r="K7936" i="8"/>
  <c r="K7937" i="8"/>
  <c r="K7938" i="8"/>
  <c r="K7939" i="8"/>
  <c r="K7940" i="8"/>
  <c r="K7941" i="8"/>
  <c r="K7942" i="8"/>
  <c r="K7943" i="8"/>
  <c r="K7944" i="8"/>
  <c r="K7945" i="8"/>
  <c r="K7946" i="8"/>
  <c r="K7947" i="8"/>
  <c r="K7948" i="8"/>
  <c r="K7949" i="8"/>
  <c r="K7950" i="8"/>
  <c r="K7951" i="8"/>
  <c r="K7952" i="8"/>
  <c r="K7953" i="8"/>
  <c r="K7954" i="8"/>
  <c r="K7955" i="8"/>
  <c r="K7956" i="8"/>
  <c r="K7957" i="8"/>
  <c r="K7958" i="8"/>
  <c r="K7959" i="8"/>
  <c r="K7960" i="8"/>
  <c r="K7961" i="8"/>
  <c r="K7962" i="8"/>
  <c r="K7963" i="8"/>
  <c r="K7964" i="8"/>
  <c r="K7965" i="8"/>
  <c r="K7966" i="8"/>
  <c r="K7967" i="8"/>
  <c r="K7968" i="8"/>
  <c r="K7969" i="8"/>
  <c r="K7970" i="8"/>
  <c r="K7971" i="8"/>
  <c r="K7972" i="8"/>
  <c r="K7973" i="8"/>
  <c r="K7974" i="8"/>
  <c r="K7975" i="8"/>
  <c r="K7976" i="8"/>
  <c r="K7977" i="8"/>
  <c r="K7978" i="8"/>
  <c r="K7979" i="8"/>
  <c r="K7980" i="8"/>
  <c r="K7981" i="8"/>
  <c r="K7982" i="8"/>
  <c r="K7983" i="8"/>
  <c r="K7984" i="8"/>
  <c r="K7985" i="8"/>
  <c r="K7986" i="8"/>
  <c r="K7987" i="8"/>
  <c r="K7988" i="8"/>
  <c r="K7989" i="8"/>
  <c r="K7990" i="8"/>
  <c r="K7991" i="8"/>
  <c r="K7992" i="8"/>
  <c r="K7993" i="8"/>
  <c r="K7994" i="8"/>
  <c r="K7995" i="8"/>
  <c r="K7996" i="8"/>
  <c r="K7997" i="8"/>
  <c r="K7998" i="8"/>
  <c r="K7999" i="8"/>
  <c r="K8000" i="8"/>
  <c r="K8001" i="8"/>
  <c r="K8002" i="8"/>
  <c r="K8003" i="8"/>
  <c r="K8004" i="8"/>
  <c r="K8005" i="8"/>
  <c r="K8006" i="8"/>
  <c r="K8007" i="8"/>
  <c r="K8008" i="8"/>
  <c r="K8009" i="8"/>
  <c r="K8010" i="8"/>
  <c r="K8011" i="8"/>
  <c r="K8012" i="8"/>
  <c r="K8013" i="8"/>
  <c r="K8014" i="8"/>
  <c r="K8015" i="8"/>
  <c r="K8016" i="8"/>
  <c r="K8017" i="8"/>
  <c r="K8018" i="8"/>
  <c r="K8019" i="8"/>
  <c r="K8020" i="8"/>
  <c r="K8021" i="8"/>
  <c r="K8022" i="8"/>
  <c r="K8023" i="8"/>
  <c r="K8024" i="8"/>
  <c r="K8025" i="8"/>
  <c r="K8026" i="8"/>
  <c r="K8027" i="8"/>
  <c r="K8028" i="8"/>
  <c r="K8029" i="8"/>
  <c r="K8030" i="8"/>
  <c r="K8031" i="8"/>
  <c r="K8032" i="8"/>
  <c r="K8033" i="8"/>
  <c r="K8034" i="8"/>
  <c r="K8035" i="8"/>
  <c r="K8036" i="8"/>
  <c r="K8037" i="8"/>
  <c r="K8038" i="8"/>
  <c r="K8039" i="8"/>
  <c r="K8040" i="8"/>
  <c r="K8041" i="8"/>
  <c r="K8042" i="8"/>
  <c r="K8043" i="8"/>
  <c r="K8044" i="8"/>
  <c r="K8045" i="8"/>
  <c r="K8046" i="8"/>
  <c r="K8047" i="8"/>
  <c r="K8048" i="8"/>
  <c r="K8049" i="8"/>
  <c r="K8050" i="8"/>
  <c r="K8051" i="8"/>
  <c r="K8052" i="8"/>
  <c r="K8053" i="8"/>
  <c r="K8054" i="8"/>
  <c r="K8055" i="8"/>
  <c r="K8056" i="8"/>
  <c r="K8057" i="8"/>
  <c r="K8058" i="8"/>
  <c r="K8059" i="8"/>
  <c r="K8060" i="8"/>
  <c r="K8061" i="8"/>
  <c r="K8062" i="8"/>
  <c r="K8063" i="8"/>
  <c r="K8064" i="8"/>
  <c r="K8065" i="8"/>
  <c r="K8066" i="8"/>
  <c r="K8067" i="8"/>
  <c r="K8068" i="8"/>
  <c r="K8069" i="8"/>
  <c r="K8070" i="8"/>
  <c r="K8071" i="8"/>
  <c r="K8072" i="8"/>
  <c r="K8073" i="8"/>
  <c r="K8074" i="8"/>
  <c r="K8075" i="8"/>
  <c r="K8076" i="8"/>
  <c r="K8077" i="8"/>
  <c r="K8078" i="8"/>
  <c r="K8079" i="8"/>
  <c r="K8080" i="8"/>
  <c r="K8081" i="8"/>
  <c r="K8082" i="8"/>
  <c r="K8083" i="8"/>
  <c r="K8084" i="8"/>
  <c r="K8085" i="8"/>
  <c r="K8086" i="8"/>
  <c r="K8087" i="8"/>
  <c r="K8088" i="8"/>
  <c r="K8089" i="8"/>
  <c r="K8090" i="8"/>
  <c r="K8091" i="8"/>
  <c r="K8092" i="8"/>
  <c r="K8093" i="8"/>
  <c r="K8094" i="8"/>
  <c r="K8095" i="8"/>
  <c r="K8096" i="8"/>
  <c r="K8097" i="8"/>
  <c r="K8098" i="8"/>
  <c r="K8099" i="8"/>
  <c r="K8100" i="8"/>
  <c r="K8101" i="8"/>
  <c r="K8102" i="8"/>
  <c r="K8103" i="8"/>
  <c r="K8104" i="8"/>
  <c r="K8105" i="8"/>
  <c r="K8106" i="8"/>
  <c r="K8107" i="8"/>
  <c r="K8108" i="8"/>
  <c r="K8109" i="8"/>
  <c r="K8110" i="8"/>
  <c r="K8111" i="8"/>
  <c r="K8112" i="8"/>
  <c r="K8113" i="8"/>
  <c r="K8114" i="8"/>
  <c r="K8115" i="8"/>
  <c r="K8116" i="8"/>
  <c r="K8117" i="8"/>
  <c r="K8118" i="8"/>
  <c r="K8119" i="8"/>
  <c r="K8120" i="8"/>
  <c r="K8121" i="8"/>
  <c r="K8122" i="8"/>
  <c r="K8123" i="8"/>
  <c r="K8124" i="8"/>
  <c r="K8125" i="8"/>
  <c r="K8126" i="8"/>
  <c r="K8127" i="8"/>
  <c r="K8128" i="8"/>
  <c r="K8129" i="8"/>
  <c r="K8130" i="8"/>
  <c r="K8131" i="8"/>
  <c r="K8132" i="8"/>
  <c r="K8133" i="8"/>
  <c r="K8134" i="8"/>
  <c r="K8135" i="8"/>
  <c r="K8136" i="8"/>
  <c r="K8137" i="8"/>
  <c r="K8138" i="8"/>
  <c r="K8139" i="8"/>
  <c r="K8140" i="8"/>
  <c r="K8141" i="8"/>
  <c r="K8142" i="8"/>
  <c r="K8143" i="8"/>
  <c r="K8144" i="8"/>
  <c r="K8145" i="8"/>
  <c r="K8146" i="8"/>
  <c r="K8147" i="8"/>
  <c r="K8148" i="8"/>
  <c r="K8149" i="8"/>
  <c r="K8150" i="8"/>
  <c r="K8151" i="8"/>
  <c r="K8152" i="8"/>
  <c r="K8153" i="8"/>
  <c r="K8154" i="8"/>
  <c r="K8155" i="8"/>
  <c r="K8156" i="8"/>
  <c r="K8157" i="8"/>
  <c r="K8158" i="8"/>
  <c r="K8159" i="8"/>
  <c r="K8160" i="8"/>
  <c r="K8161" i="8"/>
  <c r="K8162" i="8"/>
  <c r="K8163" i="8"/>
  <c r="K8164" i="8"/>
  <c r="K8165" i="8"/>
  <c r="K8166" i="8"/>
  <c r="K8167" i="8"/>
  <c r="K8168" i="8"/>
  <c r="K8169" i="8"/>
  <c r="K8170" i="8"/>
  <c r="K8171" i="8"/>
  <c r="K8172" i="8"/>
  <c r="K8173" i="8"/>
  <c r="K8174" i="8"/>
  <c r="K8175" i="8"/>
  <c r="K8176" i="8"/>
  <c r="K8177" i="8"/>
  <c r="K8178" i="8"/>
  <c r="K8179" i="8"/>
  <c r="K8180" i="8"/>
  <c r="K8181" i="8"/>
  <c r="K8182" i="8"/>
  <c r="K8183" i="8"/>
  <c r="K8184" i="8"/>
  <c r="K8185" i="8"/>
  <c r="K8186" i="8"/>
  <c r="K8187" i="8"/>
  <c r="K8188" i="8"/>
  <c r="K8189" i="8"/>
  <c r="K8190" i="8"/>
  <c r="K8191" i="8"/>
  <c r="K8192" i="8"/>
  <c r="K8193" i="8"/>
  <c r="K8194" i="8"/>
  <c r="K8195" i="8"/>
  <c r="K8196" i="8"/>
  <c r="K8197" i="8"/>
  <c r="K8198" i="8"/>
  <c r="K8199" i="8"/>
  <c r="K8200" i="8"/>
  <c r="K8201" i="8"/>
  <c r="K8202" i="8"/>
  <c r="K8203" i="8"/>
  <c r="K8204" i="8"/>
  <c r="K8205" i="8"/>
  <c r="K8206" i="8"/>
  <c r="K8207" i="8"/>
  <c r="K8208" i="8"/>
  <c r="K8209" i="8"/>
  <c r="K8210" i="8"/>
  <c r="K8211" i="8"/>
  <c r="K8212" i="8"/>
  <c r="K8213" i="8"/>
  <c r="K8214" i="8"/>
  <c r="K8215" i="8"/>
  <c r="K8216" i="8"/>
  <c r="K8217" i="8"/>
  <c r="K8218" i="8"/>
  <c r="K8219" i="8"/>
  <c r="K8220" i="8"/>
  <c r="K8221" i="8"/>
  <c r="K8222" i="8"/>
  <c r="K8223" i="8"/>
  <c r="K8224" i="8"/>
  <c r="K8225" i="8"/>
  <c r="K8226" i="8"/>
  <c r="K8227" i="8"/>
  <c r="K8228" i="8"/>
  <c r="K8229" i="8"/>
  <c r="K8230" i="8"/>
  <c r="K8231" i="8"/>
  <c r="K8232" i="8"/>
  <c r="K8233" i="8"/>
  <c r="K8234" i="8"/>
  <c r="K8235" i="8"/>
  <c r="K8236" i="8"/>
  <c r="K8237" i="8"/>
  <c r="K8238" i="8"/>
  <c r="K8239" i="8"/>
  <c r="K8240" i="8"/>
  <c r="K8241" i="8"/>
  <c r="K8242" i="8"/>
  <c r="K8243" i="8"/>
  <c r="K8244" i="8"/>
  <c r="K8245" i="8"/>
  <c r="K8246" i="8"/>
  <c r="K8247" i="8"/>
  <c r="K8248" i="8"/>
  <c r="K8249" i="8"/>
  <c r="K8250" i="8"/>
  <c r="K8251" i="8"/>
  <c r="K8252" i="8"/>
  <c r="K8253" i="8"/>
  <c r="K8254" i="8"/>
  <c r="K8255" i="8"/>
  <c r="K8256" i="8"/>
  <c r="K8257" i="8"/>
  <c r="K8258" i="8"/>
  <c r="K8259" i="8"/>
  <c r="K8260" i="8"/>
  <c r="K8261" i="8"/>
  <c r="K8262" i="8"/>
  <c r="K8263" i="8"/>
  <c r="K8264" i="8"/>
  <c r="K8265" i="8"/>
  <c r="K8266" i="8"/>
  <c r="K8267" i="8"/>
  <c r="K8268" i="8"/>
  <c r="K8269" i="8"/>
  <c r="K8270" i="8"/>
  <c r="K8271" i="8"/>
  <c r="K8272" i="8"/>
  <c r="K8273" i="8"/>
  <c r="K8274" i="8"/>
  <c r="K8275" i="8"/>
  <c r="K8276" i="8"/>
  <c r="K8277" i="8"/>
  <c r="K8278" i="8"/>
  <c r="K8279" i="8"/>
  <c r="K8280" i="8"/>
  <c r="K8281" i="8"/>
  <c r="K8282" i="8"/>
  <c r="K8283" i="8"/>
  <c r="K8284" i="8"/>
  <c r="K8285" i="8"/>
  <c r="K8286" i="8"/>
  <c r="K8287" i="8"/>
  <c r="K8288" i="8"/>
  <c r="K8289" i="8"/>
  <c r="K8290" i="8"/>
  <c r="K8291" i="8"/>
  <c r="K8292" i="8"/>
  <c r="K8293" i="8"/>
  <c r="K8294" i="8"/>
  <c r="K8295" i="8"/>
  <c r="K8296" i="8"/>
  <c r="K8297" i="8"/>
  <c r="K8298" i="8"/>
  <c r="K8299" i="8"/>
  <c r="K8300" i="8"/>
  <c r="K8301" i="8"/>
  <c r="K8302" i="8"/>
  <c r="K8303" i="8"/>
  <c r="K8304" i="8"/>
  <c r="K8305" i="8"/>
  <c r="K8306" i="8"/>
  <c r="K8307" i="8"/>
  <c r="K8308" i="8"/>
  <c r="K8309" i="8"/>
  <c r="K8310" i="8"/>
  <c r="K8311" i="8"/>
  <c r="K8312" i="8"/>
  <c r="K8313" i="8"/>
  <c r="K8314" i="8"/>
  <c r="K8315" i="8"/>
  <c r="K8316" i="8"/>
  <c r="K8317" i="8"/>
  <c r="K8318" i="8"/>
  <c r="K8319" i="8"/>
  <c r="K8320" i="8"/>
  <c r="K8321" i="8"/>
  <c r="K8322" i="8"/>
  <c r="K8323" i="8"/>
  <c r="K8324" i="8"/>
  <c r="K8325" i="8"/>
  <c r="K8326" i="8"/>
  <c r="K8327" i="8"/>
  <c r="K8328" i="8"/>
  <c r="K8329" i="8"/>
  <c r="K8330" i="8"/>
  <c r="K8331" i="8"/>
  <c r="K8332" i="8"/>
  <c r="K8333" i="8"/>
  <c r="K8334" i="8"/>
  <c r="K8335" i="8"/>
  <c r="K8336" i="8"/>
  <c r="K8337" i="8"/>
  <c r="K8338" i="8"/>
  <c r="K8339" i="8"/>
  <c r="K8340" i="8"/>
  <c r="K8341" i="8"/>
  <c r="K8342" i="8"/>
  <c r="K8343" i="8"/>
  <c r="K8344" i="8"/>
  <c r="K8345" i="8"/>
  <c r="K8346" i="8"/>
  <c r="K8347" i="8"/>
  <c r="K8348" i="8"/>
  <c r="K8349" i="8"/>
  <c r="K8350" i="8"/>
  <c r="K8351" i="8"/>
  <c r="K8352" i="8"/>
  <c r="K8353" i="8"/>
  <c r="K8354" i="8"/>
  <c r="K8355" i="8"/>
  <c r="K8356" i="8"/>
  <c r="K8357" i="8"/>
  <c r="K8358" i="8"/>
  <c r="K8359" i="8"/>
  <c r="K8360" i="8"/>
  <c r="K8361" i="8"/>
  <c r="K8362" i="8"/>
  <c r="K8363" i="8"/>
  <c r="K8364" i="8"/>
  <c r="K8365" i="8"/>
  <c r="K8366" i="8"/>
  <c r="K8367" i="8"/>
  <c r="K8368" i="8"/>
  <c r="K8369" i="8"/>
  <c r="K8370" i="8"/>
  <c r="K8371" i="8"/>
  <c r="K8372" i="8"/>
  <c r="K8373" i="8"/>
  <c r="K8374" i="8"/>
  <c r="K8375" i="8"/>
  <c r="K8376" i="8"/>
  <c r="K8377" i="8"/>
  <c r="K8378" i="8"/>
  <c r="K8379" i="8"/>
  <c r="K8380" i="8"/>
  <c r="K8381" i="8"/>
  <c r="K8382" i="8"/>
  <c r="K8383" i="8"/>
  <c r="K8384" i="8"/>
  <c r="K8385" i="8"/>
  <c r="K8386" i="8"/>
  <c r="K8387" i="8"/>
  <c r="K8388" i="8"/>
  <c r="K8389" i="8"/>
  <c r="K8390" i="8"/>
  <c r="K8391" i="8"/>
  <c r="K8392" i="8"/>
  <c r="K8393" i="8"/>
  <c r="K8394" i="8"/>
  <c r="K8395" i="8"/>
  <c r="K8396" i="8"/>
  <c r="K8397" i="8"/>
  <c r="K8398" i="8"/>
  <c r="K8399" i="8"/>
  <c r="K8400" i="8"/>
  <c r="K8401" i="8"/>
  <c r="K8402" i="8"/>
  <c r="K8403" i="8"/>
  <c r="K8404" i="8"/>
  <c r="K8405" i="8"/>
  <c r="K8406" i="8"/>
  <c r="K8407" i="8"/>
  <c r="K8408" i="8"/>
  <c r="K8409" i="8"/>
  <c r="K8410" i="8"/>
  <c r="K8411" i="8"/>
  <c r="K8412" i="8"/>
  <c r="K8413" i="8"/>
  <c r="K8414" i="8"/>
  <c r="K8415" i="8"/>
  <c r="K8416" i="8"/>
  <c r="K8417" i="8"/>
  <c r="K8418" i="8"/>
  <c r="K8419" i="8"/>
  <c r="K8420" i="8"/>
  <c r="K8421" i="8"/>
  <c r="K8422" i="8"/>
  <c r="K8423" i="8"/>
  <c r="K8424" i="8"/>
  <c r="K8425" i="8"/>
  <c r="K8426" i="8"/>
  <c r="K8427" i="8"/>
  <c r="K8428" i="8"/>
  <c r="K8429" i="8"/>
  <c r="K8430" i="8"/>
  <c r="K8431" i="8"/>
  <c r="K8432" i="8"/>
  <c r="K8433" i="8"/>
  <c r="K8434" i="8"/>
  <c r="K8435" i="8"/>
  <c r="K8436" i="8"/>
  <c r="K8437" i="8"/>
  <c r="K8438" i="8"/>
  <c r="K8439" i="8"/>
  <c r="K8440" i="8"/>
  <c r="K8441" i="8"/>
  <c r="K8442" i="8"/>
  <c r="K8443" i="8"/>
  <c r="K8444" i="8"/>
  <c r="K8445" i="8"/>
  <c r="K8446" i="8"/>
  <c r="K8447" i="8"/>
  <c r="K8448" i="8"/>
  <c r="K8449" i="8"/>
  <c r="K8450" i="8"/>
  <c r="K8451" i="8"/>
  <c r="K8452" i="8"/>
  <c r="K8453" i="8"/>
  <c r="K8454" i="8"/>
  <c r="K8455" i="8"/>
  <c r="K8456" i="8"/>
  <c r="K8457" i="8"/>
  <c r="K8458" i="8"/>
  <c r="K8459" i="8"/>
  <c r="K8460" i="8"/>
  <c r="K8461" i="8"/>
  <c r="K8462" i="8"/>
  <c r="K8463" i="8"/>
  <c r="K8464" i="8"/>
  <c r="K8465" i="8"/>
  <c r="K8466" i="8"/>
  <c r="K8467" i="8"/>
  <c r="K8468" i="8"/>
  <c r="K8469" i="8"/>
  <c r="K8470" i="8"/>
  <c r="K8471" i="8"/>
  <c r="K8472" i="8"/>
  <c r="K8473" i="8"/>
  <c r="K8474" i="8"/>
  <c r="K8475" i="8"/>
  <c r="K8476" i="8"/>
  <c r="K8477" i="8"/>
  <c r="K8478" i="8"/>
  <c r="K8479" i="8"/>
  <c r="K8480" i="8"/>
  <c r="K8481" i="8"/>
  <c r="K8482" i="8"/>
  <c r="K8483" i="8"/>
  <c r="K8484" i="8"/>
  <c r="K8485" i="8"/>
  <c r="K8486" i="8"/>
  <c r="K8487" i="8"/>
  <c r="K8488" i="8"/>
  <c r="K8489" i="8"/>
  <c r="K8490" i="8"/>
  <c r="K8491" i="8"/>
  <c r="K8492" i="8"/>
  <c r="K8493" i="8"/>
  <c r="K8494" i="8"/>
  <c r="K8495" i="8"/>
  <c r="K8496" i="8"/>
  <c r="K8497" i="8"/>
  <c r="K8498" i="8"/>
  <c r="K8499" i="8"/>
  <c r="K8500" i="8"/>
  <c r="K8501" i="8"/>
  <c r="K8502" i="8"/>
  <c r="K8503" i="8"/>
  <c r="K8504" i="8"/>
  <c r="K8505" i="8"/>
  <c r="K8506" i="8"/>
  <c r="K8507" i="8"/>
  <c r="K8508" i="8"/>
  <c r="K8509" i="8"/>
  <c r="K8510" i="8"/>
  <c r="K8511" i="8"/>
  <c r="K8512" i="8"/>
  <c r="K8513" i="8"/>
  <c r="K8514" i="8"/>
  <c r="K8515" i="8"/>
  <c r="K8516" i="8"/>
  <c r="K8517" i="8"/>
  <c r="K8518" i="8"/>
  <c r="K8519" i="8"/>
  <c r="K8520" i="8"/>
  <c r="K8521" i="8"/>
  <c r="K8522" i="8"/>
  <c r="K8523" i="8"/>
  <c r="K8524" i="8"/>
  <c r="K8525" i="8"/>
  <c r="K8526" i="8"/>
  <c r="K8527" i="8"/>
  <c r="K8528" i="8"/>
  <c r="K8529" i="8"/>
  <c r="K8530" i="8"/>
  <c r="K8531" i="8"/>
  <c r="K8532" i="8"/>
  <c r="K8533" i="8"/>
  <c r="K8534" i="8"/>
  <c r="K8535" i="8"/>
  <c r="K8536" i="8"/>
  <c r="K8537" i="8"/>
  <c r="K8538" i="8"/>
  <c r="K8539" i="8"/>
  <c r="K8540" i="8"/>
  <c r="K8541" i="8"/>
  <c r="K8542" i="8"/>
  <c r="K8543" i="8"/>
  <c r="K8544" i="8"/>
  <c r="K8545" i="8"/>
  <c r="K8546" i="8"/>
  <c r="K8547" i="8"/>
  <c r="K8548" i="8"/>
  <c r="K8549" i="8"/>
  <c r="K8550" i="8"/>
  <c r="K8551" i="8"/>
  <c r="K8552" i="8"/>
  <c r="K8553" i="8"/>
  <c r="K8554" i="8"/>
  <c r="K8555" i="8"/>
  <c r="K8556" i="8"/>
  <c r="K8557" i="8"/>
  <c r="K8558" i="8"/>
  <c r="K8559" i="8"/>
  <c r="K8560" i="8"/>
  <c r="K8561" i="8"/>
  <c r="K8562" i="8"/>
  <c r="K8563" i="8"/>
  <c r="K8564" i="8"/>
  <c r="K8565" i="8"/>
  <c r="K8566" i="8"/>
  <c r="K8567" i="8"/>
  <c r="K8568" i="8"/>
  <c r="K8569" i="8"/>
  <c r="K8570" i="8"/>
  <c r="K8571" i="8"/>
  <c r="K8572" i="8"/>
  <c r="K8573" i="8"/>
  <c r="K8574" i="8"/>
  <c r="K8575" i="8"/>
  <c r="K8576" i="8"/>
  <c r="K8577" i="8"/>
  <c r="K8578" i="8"/>
  <c r="K8579" i="8"/>
  <c r="K8580" i="8"/>
  <c r="K8581" i="8"/>
  <c r="K8582" i="8"/>
  <c r="K8583" i="8"/>
  <c r="K8584" i="8"/>
  <c r="K8585" i="8"/>
  <c r="K8586" i="8"/>
  <c r="K8587" i="8"/>
  <c r="K8588" i="8"/>
  <c r="K8589" i="8"/>
  <c r="K8590" i="8"/>
  <c r="K8591" i="8"/>
  <c r="K8592" i="8"/>
  <c r="K8593" i="8"/>
  <c r="K8594" i="8"/>
  <c r="K8595" i="8"/>
  <c r="K8596" i="8"/>
  <c r="K8597" i="8"/>
  <c r="K8598" i="8"/>
  <c r="K8599" i="8"/>
  <c r="K8600" i="8"/>
  <c r="K8601" i="8"/>
  <c r="K8602" i="8"/>
  <c r="K8603" i="8"/>
  <c r="K8604" i="8"/>
  <c r="K8605" i="8"/>
  <c r="K8606" i="8"/>
  <c r="K8607" i="8"/>
  <c r="K8608" i="8"/>
  <c r="K8609" i="8"/>
  <c r="K8610" i="8"/>
  <c r="K8611" i="8"/>
  <c r="K8612" i="8"/>
  <c r="K8613" i="8"/>
  <c r="K8614" i="8"/>
  <c r="K8615" i="8"/>
  <c r="K8616" i="8"/>
  <c r="K8617" i="8"/>
  <c r="K8618" i="8"/>
  <c r="K8619" i="8"/>
  <c r="K8620" i="8"/>
  <c r="K8621" i="8"/>
  <c r="K8622" i="8"/>
  <c r="K8623" i="8"/>
  <c r="K8624" i="8"/>
  <c r="K8625" i="8"/>
  <c r="K8626" i="8"/>
  <c r="K8627" i="8"/>
  <c r="K8628" i="8"/>
  <c r="K8629" i="8"/>
  <c r="K8630" i="8"/>
  <c r="K8631" i="8"/>
  <c r="K8632" i="8"/>
  <c r="K8633" i="8"/>
  <c r="K8634" i="8"/>
  <c r="K8635" i="8"/>
  <c r="K8636" i="8"/>
  <c r="K8637" i="8"/>
  <c r="K8638" i="8"/>
  <c r="K8639" i="8"/>
  <c r="K8640" i="8"/>
  <c r="K8641" i="8"/>
  <c r="K8642" i="8"/>
  <c r="K8643" i="8"/>
  <c r="K8644" i="8"/>
  <c r="K8645" i="8"/>
  <c r="K8646" i="8"/>
  <c r="K8647" i="8"/>
  <c r="K8648" i="8"/>
  <c r="K8649" i="8"/>
  <c r="K8650" i="8"/>
  <c r="K8651" i="8"/>
  <c r="K8652" i="8"/>
  <c r="K8653" i="8"/>
  <c r="K8654" i="8"/>
  <c r="K8655" i="8"/>
  <c r="K8656" i="8"/>
  <c r="K8657" i="8"/>
  <c r="K8658" i="8"/>
  <c r="K8659" i="8"/>
  <c r="K8660" i="8"/>
  <c r="K8661" i="8"/>
  <c r="K8662" i="8"/>
  <c r="K8663" i="8"/>
  <c r="K8664" i="8"/>
  <c r="K8665" i="8"/>
  <c r="K8666" i="8"/>
  <c r="K8667" i="8"/>
  <c r="K8668" i="8"/>
  <c r="K8669" i="8"/>
  <c r="K8670" i="8"/>
  <c r="K8671" i="8"/>
  <c r="K8672" i="8"/>
  <c r="K8673" i="8"/>
  <c r="K8674" i="8"/>
  <c r="K8675" i="8"/>
  <c r="K8676" i="8"/>
  <c r="K8677" i="8"/>
  <c r="K8678" i="8"/>
  <c r="K8679" i="8"/>
  <c r="K8680" i="8"/>
  <c r="K8681" i="8"/>
  <c r="K8682" i="8"/>
  <c r="K8683" i="8"/>
  <c r="K8684" i="8"/>
  <c r="K8685" i="8"/>
  <c r="K8686" i="8"/>
  <c r="K8687" i="8"/>
  <c r="K8688" i="8"/>
  <c r="K8689" i="8"/>
  <c r="K8690" i="8"/>
  <c r="K8691" i="8"/>
  <c r="K8692" i="8"/>
  <c r="K8693" i="8"/>
  <c r="K8694" i="8"/>
  <c r="K8695" i="8"/>
  <c r="K8696" i="8"/>
  <c r="K8697" i="8"/>
  <c r="K8698" i="8"/>
  <c r="K8699" i="8"/>
  <c r="K8700" i="8"/>
  <c r="K8701" i="8"/>
  <c r="K8702" i="8"/>
  <c r="K8703" i="8"/>
  <c r="K8704" i="8"/>
  <c r="K8705" i="8"/>
  <c r="K8706" i="8"/>
  <c r="K8707" i="8"/>
  <c r="K8708" i="8"/>
  <c r="K8709" i="8"/>
  <c r="K8710" i="8"/>
  <c r="K8711" i="8"/>
  <c r="K8712" i="8"/>
  <c r="K8713" i="8"/>
  <c r="K8714" i="8"/>
  <c r="K8715" i="8"/>
  <c r="K8716" i="8"/>
  <c r="K8717" i="8"/>
  <c r="K8718" i="8"/>
  <c r="K8719" i="8"/>
  <c r="K8720" i="8"/>
  <c r="K8721" i="8"/>
  <c r="K8722" i="8"/>
  <c r="K8723" i="8"/>
  <c r="K8724" i="8"/>
  <c r="K8725" i="8"/>
  <c r="K8726" i="8"/>
  <c r="K8727" i="8"/>
  <c r="K8728" i="8"/>
  <c r="K8729" i="8"/>
  <c r="K8730" i="8"/>
  <c r="K8731" i="8"/>
  <c r="K8732" i="8"/>
  <c r="K8733" i="8"/>
  <c r="K8734" i="8"/>
  <c r="K8735" i="8"/>
  <c r="K8736" i="8"/>
  <c r="K8737" i="8"/>
  <c r="K8738" i="8"/>
  <c r="K8739" i="8"/>
  <c r="K8740" i="8"/>
  <c r="K8741" i="8"/>
  <c r="K8742" i="8"/>
  <c r="K8743" i="8"/>
  <c r="K8744" i="8"/>
  <c r="K8745" i="8"/>
  <c r="K8746" i="8"/>
  <c r="K8747" i="8"/>
  <c r="K8748" i="8"/>
  <c r="K8749" i="8"/>
  <c r="K8750" i="8"/>
  <c r="K8751" i="8"/>
  <c r="K8752" i="8"/>
  <c r="K8753" i="8"/>
  <c r="K8754" i="8"/>
  <c r="K8755" i="8"/>
  <c r="K8756" i="8"/>
  <c r="K8757" i="8"/>
  <c r="K8758" i="8"/>
  <c r="K8759" i="8"/>
  <c r="K8760" i="8"/>
  <c r="K8761" i="8"/>
  <c r="K8762" i="8"/>
  <c r="K8763" i="8"/>
  <c r="K8764" i="8"/>
  <c r="K8765" i="8"/>
  <c r="K8766" i="8"/>
  <c r="K8767" i="8"/>
  <c r="K8768" i="8"/>
  <c r="K8769" i="8"/>
  <c r="K8770" i="8"/>
  <c r="K8771" i="8"/>
  <c r="K8772" i="8"/>
  <c r="K8773" i="8"/>
  <c r="K8774" i="8"/>
  <c r="K8775" i="8"/>
  <c r="K8776" i="8"/>
  <c r="K8777" i="8"/>
  <c r="K8778" i="8"/>
  <c r="K8779" i="8"/>
  <c r="K8780" i="8"/>
  <c r="K8781" i="8"/>
  <c r="K8782" i="8"/>
  <c r="K8783" i="8"/>
  <c r="K8784" i="8"/>
  <c r="K8785" i="8"/>
  <c r="K8786" i="8"/>
  <c r="K8787" i="8"/>
  <c r="K8788" i="8"/>
  <c r="K8789" i="8"/>
  <c r="K8790" i="8"/>
  <c r="K8791" i="8"/>
  <c r="K8792" i="8"/>
  <c r="K8793" i="8"/>
  <c r="K8794" i="8"/>
  <c r="K8795" i="8"/>
  <c r="K8796" i="8"/>
  <c r="K8797" i="8"/>
  <c r="K8798" i="8"/>
  <c r="K8799" i="8"/>
  <c r="K8800" i="8"/>
  <c r="K8801" i="8"/>
  <c r="K8802" i="8"/>
  <c r="K8803" i="8"/>
  <c r="K8804" i="8"/>
  <c r="K8805" i="8"/>
  <c r="K8806" i="8"/>
  <c r="K8807" i="8"/>
  <c r="K8808" i="8"/>
  <c r="K8809" i="8"/>
  <c r="K8810" i="8"/>
  <c r="K8811" i="8"/>
  <c r="K8812" i="8"/>
  <c r="K8813" i="8"/>
  <c r="K8814" i="8"/>
  <c r="K8815" i="8"/>
  <c r="K8816" i="8"/>
  <c r="K8817" i="8"/>
  <c r="K8818" i="8"/>
  <c r="K8819" i="8"/>
  <c r="K8820" i="8"/>
  <c r="K8821" i="8"/>
  <c r="K8822" i="8"/>
  <c r="K8823" i="8"/>
  <c r="K8824" i="8"/>
  <c r="K8825" i="8"/>
  <c r="K8826" i="8"/>
  <c r="K8827" i="8"/>
  <c r="K8828" i="8"/>
  <c r="K8829" i="8"/>
  <c r="K8830" i="8"/>
  <c r="K8831" i="8"/>
  <c r="K8832" i="8"/>
  <c r="K8833" i="8"/>
  <c r="K8834" i="8"/>
  <c r="K8835" i="8"/>
  <c r="K8836" i="8"/>
  <c r="K8837" i="8"/>
  <c r="K8838" i="8"/>
  <c r="K8839" i="8"/>
  <c r="K8840" i="8"/>
  <c r="K8841" i="8"/>
  <c r="K8842" i="8"/>
  <c r="K8843" i="8"/>
  <c r="K8844" i="8"/>
  <c r="K8845" i="8"/>
  <c r="K8846" i="8"/>
  <c r="K8847" i="8"/>
  <c r="K8848" i="8"/>
  <c r="K8849" i="8"/>
  <c r="K8850" i="8"/>
  <c r="K8851" i="8"/>
  <c r="K8852" i="8"/>
  <c r="K8853" i="8"/>
  <c r="K8854" i="8"/>
  <c r="K8855" i="8"/>
  <c r="K8856" i="8"/>
  <c r="K8857" i="8"/>
  <c r="K8858" i="8"/>
  <c r="K8859" i="8"/>
  <c r="K8860" i="8"/>
  <c r="K8861" i="8"/>
  <c r="K8862" i="8"/>
  <c r="K8863" i="8"/>
  <c r="K8864" i="8"/>
  <c r="K8865" i="8"/>
  <c r="K8866" i="8"/>
  <c r="K8867" i="8"/>
  <c r="K8868" i="8"/>
  <c r="K8869" i="8"/>
  <c r="K8870" i="8"/>
  <c r="K8871" i="8"/>
  <c r="K8872" i="8"/>
  <c r="K8873" i="8"/>
  <c r="K8874" i="8"/>
  <c r="K8875" i="8"/>
  <c r="K8876" i="8"/>
  <c r="K8877" i="8"/>
  <c r="K8878" i="8"/>
  <c r="K8879" i="8"/>
  <c r="K8880" i="8"/>
  <c r="K8881" i="8"/>
  <c r="K8882" i="8"/>
  <c r="K8883" i="8"/>
  <c r="K8884" i="8"/>
  <c r="K8885" i="8"/>
  <c r="K8886" i="8"/>
  <c r="K8887" i="8"/>
  <c r="K8888" i="8"/>
  <c r="K8889" i="8"/>
  <c r="K8890" i="8"/>
  <c r="K8891" i="8"/>
  <c r="K8892" i="8"/>
  <c r="K8893" i="8"/>
  <c r="K8894" i="8"/>
  <c r="K8895" i="8"/>
  <c r="K8896" i="8"/>
  <c r="K8897" i="8"/>
  <c r="K8898" i="8"/>
  <c r="K8899" i="8"/>
  <c r="K8900" i="8"/>
  <c r="K8901" i="8"/>
  <c r="K8902" i="8"/>
  <c r="K8903" i="8"/>
  <c r="K8904" i="8"/>
  <c r="K8905" i="8"/>
  <c r="K8906" i="8"/>
  <c r="K8907" i="8"/>
  <c r="K8908" i="8"/>
  <c r="K8909" i="8"/>
  <c r="K8910" i="8"/>
  <c r="K8911" i="8"/>
  <c r="K8912" i="8"/>
  <c r="K8913" i="8"/>
  <c r="K8914" i="8"/>
  <c r="K8915" i="8"/>
  <c r="K8916" i="8"/>
  <c r="K8917" i="8"/>
  <c r="K8918" i="8"/>
  <c r="K8919" i="8"/>
  <c r="K8920" i="8"/>
  <c r="K8921" i="8"/>
  <c r="K8922" i="8"/>
  <c r="K8923" i="8"/>
  <c r="K8924" i="8"/>
  <c r="K8925" i="8"/>
  <c r="K8926" i="8"/>
  <c r="K8927" i="8"/>
  <c r="K8928" i="8"/>
  <c r="K8929" i="8"/>
  <c r="K8930" i="8"/>
  <c r="K8931" i="8"/>
  <c r="K8932" i="8"/>
  <c r="K8933" i="8"/>
  <c r="K8934" i="8"/>
  <c r="K8935" i="8"/>
  <c r="K8936" i="8"/>
  <c r="K8937" i="8"/>
  <c r="K8938" i="8"/>
  <c r="K8939" i="8"/>
  <c r="K8940" i="8"/>
  <c r="K8941" i="8"/>
  <c r="K8942" i="8"/>
  <c r="K8943" i="8"/>
  <c r="K8944" i="8"/>
  <c r="K8945" i="8"/>
  <c r="K8946" i="8"/>
  <c r="K8947" i="8"/>
  <c r="K8948" i="8"/>
  <c r="K8949" i="8"/>
  <c r="K8950" i="8"/>
  <c r="K8951" i="8"/>
  <c r="K8952" i="8"/>
  <c r="K8953" i="8"/>
  <c r="K8954" i="8"/>
  <c r="K8955" i="8"/>
  <c r="K8956" i="8"/>
  <c r="K8957" i="8"/>
  <c r="K8958" i="8"/>
  <c r="K8959" i="8"/>
  <c r="K8960" i="8"/>
  <c r="K8961" i="8"/>
  <c r="K8962" i="8"/>
  <c r="K8963" i="8"/>
  <c r="K8964" i="8"/>
  <c r="K8965" i="8"/>
  <c r="K8966" i="8"/>
  <c r="K8967" i="8"/>
  <c r="K8968" i="8"/>
  <c r="K8969" i="8"/>
  <c r="K8970" i="8"/>
  <c r="K8971" i="8"/>
  <c r="K8972" i="8"/>
  <c r="K8973" i="8"/>
  <c r="K8974" i="8"/>
  <c r="K8975" i="8"/>
  <c r="K8976" i="8"/>
  <c r="K8977" i="8"/>
  <c r="K8978" i="8"/>
  <c r="K8979" i="8"/>
  <c r="K8980" i="8"/>
  <c r="K8981" i="8"/>
  <c r="K8982" i="8"/>
  <c r="K8983" i="8"/>
  <c r="K8984" i="8"/>
  <c r="K8985" i="8"/>
  <c r="K8986" i="8"/>
  <c r="K8987" i="8"/>
  <c r="K8988" i="8"/>
  <c r="K8989" i="8"/>
  <c r="K8990" i="8"/>
  <c r="K8991" i="8"/>
  <c r="K8992" i="8"/>
  <c r="K8993" i="8"/>
  <c r="K8994" i="8"/>
  <c r="K8995" i="8"/>
  <c r="K8996" i="8"/>
  <c r="K8997" i="8"/>
  <c r="K8998" i="8"/>
  <c r="K8999" i="8"/>
  <c r="K9000" i="8"/>
  <c r="K9001" i="8"/>
  <c r="K9002" i="8"/>
  <c r="K9003" i="8"/>
  <c r="K9004" i="8"/>
  <c r="K9005" i="8"/>
  <c r="K9006" i="8"/>
  <c r="K9007" i="8"/>
  <c r="K9008" i="8"/>
  <c r="K9009" i="8"/>
  <c r="K9010" i="8"/>
  <c r="K9011" i="8"/>
  <c r="K9012" i="8"/>
  <c r="K9013" i="8"/>
  <c r="K9014" i="8"/>
  <c r="K9015" i="8"/>
  <c r="K9016" i="8"/>
  <c r="K9017" i="8"/>
  <c r="K9018" i="8"/>
  <c r="K9019" i="8"/>
  <c r="K9020" i="8"/>
  <c r="K9021" i="8"/>
  <c r="K9022" i="8"/>
  <c r="K9023" i="8"/>
  <c r="K9024" i="8"/>
  <c r="K9025" i="8"/>
  <c r="K9026" i="8"/>
  <c r="K9027" i="8"/>
  <c r="K9028" i="8"/>
  <c r="K9029" i="8"/>
  <c r="K9030" i="8"/>
  <c r="K9031" i="8"/>
  <c r="K9032" i="8"/>
  <c r="K9033" i="8"/>
  <c r="K9034" i="8"/>
  <c r="K9035" i="8"/>
  <c r="K9036" i="8"/>
  <c r="K9037" i="8"/>
  <c r="K9038" i="8"/>
  <c r="K9039" i="8"/>
  <c r="K9040" i="8"/>
  <c r="K9041" i="8"/>
  <c r="K9042" i="8"/>
  <c r="K9043" i="8"/>
  <c r="K9044" i="8"/>
  <c r="K9045" i="8"/>
  <c r="K9046" i="8"/>
  <c r="K9047" i="8"/>
  <c r="K9048" i="8"/>
  <c r="K9049" i="8"/>
  <c r="K9050" i="8"/>
  <c r="K9051" i="8"/>
  <c r="K9052" i="8"/>
  <c r="K9053" i="8"/>
  <c r="K9054" i="8"/>
  <c r="K9055" i="8"/>
  <c r="K9056" i="8"/>
  <c r="K9057" i="8"/>
  <c r="K9058" i="8"/>
  <c r="K9059" i="8"/>
  <c r="K9060" i="8"/>
  <c r="K9061" i="8"/>
  <c r="K9062" i="8"/>
  <c r="K9063" i="8"/>
  <c r="K9064" i="8"/>
  <c r="K9065" i="8"/>
  <c r="K9066" i="8"/>
  <c r="K9067" i="8"/>
  <c r="K9068" i="8"/>
  <c r="K9069" i="8"/>
  <c r="K9070" i="8"/>
  <c r="K9071" i="8"/>
  <c r="K9072" i="8"/>
  <c r="K9073" i="8"/>
  <c r="K9074" i="8"/>
  <c r="K9075" i="8"/>
  <c r="K9076" i="8"/>
  <c r="K9077" i="8"/>
  <c r="K9078" i="8"/>
  <c r="K9079" i="8"/>
  <c r="K9080" i="8"/>
  <c r="K9081" i="8"/>
  <c r="K9082" i="8"/>
  <c r="K9083" i="8"/>
  <c r="K9084" i="8"/>
  <c r="K9085" i="8"/>
  <c r="K9086" i="8"/>
  <c r="K9087" i="8"/>
  <c r="K9088" i="8"/>
  <c r="K9089" i="8"/>
  <c r="K9090" i="8"/>
  <c r="K9091" i="8"/>
  <c r="K9092" i="8"/>
  <c r="K9093" i="8"/>
  <c r="K9094" i="8"/>
  <c r="K9095" i="8"/>
  <c r="K9096" i="8"/>
  <c r="K9097" i="8"/>
  <c r="K9098" i="8"/>
  <c r="K9099" i="8"/>
  <c r="K9100" i="8"/>
  <c r="K9101" i="8"/>
  <c r="K9102" i="8"/>
  <c r="K9103" i="8"/>
  <c r="K9104" i="8"/>
  <c r="K9105" i="8"/>
  <c r="K9106" i="8"/>
  <c r="K9107" i="8"/>
  <c r="K9108" i="8"/>
  <c r="K9109" i="8"/>
  <c r="K9110" i="8"/>
  <c r="K9111" i="8"/>
  <c r="K9112" i="8"/>
  <c r="K9113" i="8"/>
  <c r="K9114" i="8"/>
  <c r="K9115" i="8"/>
  <c r="K9116" i="8"/>
  <c r="K9117" i="8"/>
  <c r="K9118" i="8"/>
  <c r="K9119" i="8"/>
  <c r="K9120" i="8"/>
  <c r="K9121" i="8"/>
  <c r="K9122" i="8"/>
  <c r="K9123" i="8"/>
  <c r="K9124" i="8"/>
  <c r="K9125" i="8"/>
  <c r="K9126" i="8"/>
  <c r="K9127" i="8"/>
  <c r="K9128" i="8"/>
  <c r="K9129" i="8"/>
  <c r="K9130" i="8"/>
  <c r="K9131" i="8"/>
  <c r="K9132" i="8"/>
  <c r="K9133" i="8"/>
  <c r="K9134" i="8"/>
  <c r="K9135" i="8"/>
  <c r="K9136" i="8"/>
  <c r="K9137" i="8"/>
  <c r="K9138" i="8"/>
  <c r="K9139" i="8"/>
  <c r="K9140" i="8"/>
  <c r="K9141" i="8"/>
  <c r="K9142" i="8"/>
  <c r="K9143" i="8"/>
  <c r="K9144" i="8"/>
  <c r="K9145" i="8"/>
  <c r="K9146" i="8"/>
  <c r="K9147" i="8"/>
  <c r="K9148" i="8"/>
  <c r="K9149" i="8"/>
  <c r="K9150" i="8"/>
  <c r="K9151" i="8"/>
  <c r="K9152" i="8"/>
  <c r="K9153" i="8"/>
  <c r="K9154" i="8"/>
  <c r="K9155" i="8"/>
  <c r="K9156" i="8"/>
  <c r="K9157" i="8"/>
  <c r="K9158" i="8"/>
  <c r="K9159" i="8"/>
  <c r="K9160" i="8"/>
  <c r="K9161" i="8"/>
  <c r="K9162" i="8"/>
  <c r="K9163" i="8"/>
  <c r="K9164" i="8"/>
  <c r="K9165" i="8"/>
  <c r="K9166" i="8"/>
  <c r="K9167" i="8"/>
  <c r="K9168" i="8"/>
  <c r="K9169" i="8"/>
  <c r="K9170" i="8"/>
  <c r="K9171" i="8"/>
  <c r="K9172" i="8"/>
  <c r="K9173" i="8"/>
  <c r="K9174" i="8"/>
  <c r="K9175" i="8"/>
  <c r="K9176" i="8"/>
  <c r="K9177" i="8"/>
  <c r="K9178" i="8"/>
  <c r="K9179" i="8"/>
  <c r="K9180" i="8"/>
  <c r="K9181" i="8"/>
  <c r="K9182" i="8"/>
  <c r="K9183" i="8"/>
  <c r="K9184" i="8"/>
  <c r="K9185" i="8"/>
  <c r="K9186" i="8"/>
  <c r="K9187" i="8"/>
  <c r="K9188" i="8"/>
  <c r="K9189" i="8"/>
  <c r="K9190" i="8"/>
  <c r="K9191" i="8"/>
  <c r="K9192" i="8"/>
  <c r="K9193" i="8"/>
  <c r="K9194" i="8"/>
  <c r="K9195" i="8"/>
  <c r="K9196" i="8"/>
  <c r="K9197" i="8"/>
  <c r="K9198" i="8"/>
  <c r="K9199" i="8"/>
  <c r="K9200" i="8"/>
  <c r="K9201" i="8"/>
  <c r="K9202" i="8"/>
  <c r="K9203" i="8"/>
  <c r="K9204" i="8"/>
  <c r="K9205" i="8"/>
  <c r="K9206" i="8"/>
  <c r="K9207" i="8"/>
  <c r="K9208" i="8"/>
  <c r="K9209" i="8"/>
  <c r="K9210" i="8"/>
  <c r="K9211" i="8"/>
  <c r="K9212" i="8"/>
  <c r="K9213" i="8"/>
  <c r="K9214" i="8"/>
  <c r="K9215" i="8"/>
  <c r="K9216" i="8"/>
  <c r="K9217" i="8"/>
  <c r="K9218" i="8"/>
  <c r="K9219" i="8"/>
  <c r="K9220" i="8"/>
  <c r="K9221" i="8"/>
  <c r="K9222" i="8"/>
  <c r="K9223" i="8"/>
  <c r="K9224" i="8"/>
  <c r="K9225" i="8"/>
  <c r="K9226" i="8"/>
  <c r="K9227" i="8"/>
  <c r="K9228" i="8"/>
  <c r="K9229" i="8"/>
  <c r="K9230" i="8"/>
  <c r="K9231" i="8"/>
  <c r="K9232" i="8"/>
  <c r="K9233" i="8"/>
  <c r="K9234" i="8"/>
  <c r="K9235" i="8"/>
  <c r="K9236" i="8"/>
  <c r="K9237" i="8"/>
  <c r="K9238" i="8"/>
  <c r="K9239" i="8"/>
  <c r="K9240" i="8"/>
  <c r="K9241" i="8"/>
  <c r="K9242" i="8"/>
  <c r="K9243" i="8"/>
  <c r="K9244" i="8"/>
  <c r="K9245" i="8"/>
  <c r="K9246" i="8"/>
  <c r="K9247" i="8"/>
  <c r="K9248" i="8"/>
  <c r="K9249" i="8"/>
  <c r="K9250" i="8"/>
  <c r="K9251" i="8"/>
  <c r="K9252" i="8"/>
  <c r="K9253" i="8"/>
  <c r="K9254" i="8"/>
  <c r="K9255" i="8"/>
  <c r="K9256" i="8"/>
  <c r="K9257" i="8"/>
  <c r="K9258" i="8"/>
  <c r="K9259" i="8"/>
  <c r="K9260" i="8"/>
  <c r="K9261" i="8"/>
  <c r="K9262" i="8"/>
  <c r="K9263" i="8"/>
  <c r="K9264" i="8"/>
  <c r="K9265" i="8"/>
  <c r="K9266" i="8"/>
  <c r="K9267" i="8"/>
  <c r="K9268" i="8"/>
  <c r="K9269" i="8"/>
  <c r="K9270" i="8"/>
  <c r="K9271" i="8"/>
  <c r="K9272" i="8"/>
  <c r="K9273" i="8"/>
  <c r="K9274" i="8"/>
  <c r="K9275" i="8"/>
  <c r="K9276" i="8"/>
  <c r="K9277" i="8"/>
  <c r="K9278" i="8"/>
  <c r="K9279" i="8"/>
  <c r="K9280" i="8"/>
  <c r="K9281" i="8"/>
  <c r="K9282" i="8"/>
  <c r="K9283" i="8"/>
  <c r="K9284" i="8"/>
  <c r="K9285" i="8"/>
  <c r="K9286" i="8"/>
  <c r="K9287" i="8"/>
  <c r="K9288" i="8"/>
  <c r="K9289" i="8"/>
  <c r="K9290" i="8"/>
  <c r="K9291" i="8"/>
  <c r="K9292" i="8"/>
  <c r="K9293" i="8"/>
  <c r="K9294" i="8"/>
  <c r="K9295" i="8"/>
  <c r="K9296" i="8"/>
  <c r="K9297" i="8"/>
  <c r="K9298" i="8"/>
  <c r="K9299" i="8"/>
  <c r="K9300" i="8"/>
  <c r="K9301" i="8"/>
  <c r="K9302" i="8"/>
  <c r="K9303" i="8"/>
  <c r="K9304" i="8"/>
  <c r="K9305" i="8"/>
  <c r="K9306" i="8"/>
  <c r="K9307" i="8"/>
  <c r="K9308" i="8"/>
  <c r="K9309" i="8"/>
  <c r="K9310" i="8"/>
  <c r="K9311" i="8"/>
  <c r="K9312" i="8"/>
  <c r="K9313" i="8"/>
  <c r="K9314" i="8"/>
  <c r="K9315" i="8"/>
  <c r="K9316" i="8"/>
  <c r="K9317" i="8"/>
  <c r="K9318" i="8"/>
  <c r="K9319" i="8"/>
  <c r="K9320" i="8"/>
  <c r="K9321" i="8"/>
  <c r="K9322" i="8"/>
  <c r="K9323" i="8"/>
  <c r="K9324" i="8"/>
  <c r="K9325" i="8"/>
  <c r="K9326" i="8"/>
  <c r="K9327" i="8"/>
  <c r="K9328" i="8"/>
  <c r="K9329" i="8"/>
  <c r="K9330" i="8"/>
  <c r="K9331" i="8"/>
  <c r="K9332" i="8"/>
  <c r="K9333" i="8"/>
  <c r="K9334" i="8"/>
  <c r="K9335" i="8"/>
  <c r="K9336" i="8"/>
  <c r="K9337" i="8"/>
  <c r="K9338" i="8"/>
  <c r="K9339" i="8"/>
  <c r="K9340" i="8"/>
  <c r="K9341" i="8"/>
  <c r="K9342" i="8"/>
  <c r="K9343" i="8"/>
  <c r="K9344" i="8"/>
  <c r="K9345" i="8"/>
  <c r="K9346" i="8"/>
  <c r="K9347" i="8"/>
  <c r="K9348" i="8"/>
  <c r="K9349" i="8"/>
  <c r="K9350" i="8"/>
  <c r="K9351" i="8"/>
  <c r="K9352" i="8"/>
  <c r="K9353" i="8"/>
  <c r="K9354" i="8"/>
  <c r="K9355" i="8"/>
  <c r="K9356" i="8"/>
  <c r="K9357" i="8"/>
  <c r="K9358" i="8"/>
  <c r="K9359" i="8"/>
  <c r="K9360" i="8"/>
  <c r="K9361" i="8"/>
  <c r="K9362" i="8"/>
  <c r="K9363" i="8"/>
  <c r="K9364" i="8"/>
  <c r="K9365" i="8"/>
  <c r="K9366" i="8"/>
  <c r="K9367" i="8"/>
  <c r="K9368" i="8"/>
  <c r="K9369" i="8"/>
  <c r="K9370" i="8"/>
  <c r="K9371" i="8"/>
  <c r="K9372" i="8"/>
  <c r="K9373" i="8"/>
  <c r="K9374" i="8"/>
  <c r="K9375" i="8"/>
  <c r="K9376" i="8"/>
  <c r="K9377" i="8"/>
  <c r="K9378" i="8"/>
  <c r="K9379" i="8"/>
  <c r="K9380" i="8"/>
  <c r="K9381" i="8"/>
  <c r="K9382" i="8"/>
  <c r="K9383" i="8"/>
  <c r="K9384" i="8"/>
  <c r="K9385" i="8"/>
  <c r="K9386" i="8"/>
  <c r="K9387" i="8"/>
  <c r="K9388" i="8"/>
  <c r="K9389" i="8"/>
  <c r="K9390" i="8"/>
  <c r="K9391" i="8"/>
  <c r="K9392" i="8"/>
  <c r="K9393" i="8"/>
  <c r="K9394" i="8"/>
  <c r="K9395" i="8"/>
  <c r="K9396" i="8"/>
  <c r="K9397" i="8"/>
  <c r="K9398" i="8"/>
  <c r="K9399" i="8"/>
  <c r="K9400" i="8"/>
  <c r="K9401" i="8"/>
  <c r="K9402" i="8"/>
  <c r="K9403" i="8"/>
  <c r="K9404" i="8"/>
  <c r="K9405" i="8"/>
  <c r="K9406" i="8"/>
  <c r="K9407" i="8"/>
  <c r="K9408" i="8"/>
  <c r="K9409" i="8"/>
  <c r="K9410" i="8"/>
  <c r="K9411" i="8"/>
  <c r="K9412" i="8"/>
  <c r="K9413" i="8"/>
  <c r="L2" i="8"/>
  <c r="M2" i="8"/>
  <c r="N2" i="8"/>
  <c r="O2" i="8"/>
  <c r="P2" i="8"/>
  <c r="Q2" i="8"/>
  <c r="R2" i="8"/>
  <c r="R3" i="8"/>
  <c r="R4" i="8"/>
  <c r="R5" i="8"/>
  <c r="R6" i="8"/>
  <c r="R7" i="8"/>
  <c r="R8" i="8"/>
  <c r="R9" i="8"/>
  <c r="R10" i="8"/>
  <c r="R11" i="8"/>
  <c r="R12" i="8"/>
  <c r="S2" i="8"/>
  <c r="U2" i="8"/>
  <c r="T2" i="8"/>
  <c r="L3" i="8"/>
  <c r="M3" i="8"/>
  <c r="N3" i="8"/>
  <c r="O3" i="8"/>
  <c r="O4" i="8"/>
  <c r="O5" i="8"/>
  <c r="O6" i="8"/>
  <c r="O7" i="8"/>
  <c r="O8" i="8"/>
  <c r="O9" i="8"/>
  <c r="P3" i="8"/>
  <c r="L4" i="8"/>
  <c r="M4" i="8"/>
  <c r="L5" i="8"/>
  <c r="M5" i="8"/>
  <c r="L6" i="8"/>
  <c r="M6" i="8"/>
  <c r="L7" i="8"/>
  <c r="M7" i="8"/>
  <c r="L8" i="8"/>
  <c r="M8" i="8"/>
  <c r="L9" i="8"/>
  <c r="M9" i="8"/>
  <c r="S3" i="8"/>
  <c r="S4" i="8"/>
  <c r="S5" i="8"/>
  <c r="S6" i="8"/>
  <c r="S7" i="8"/>
  <c r="S8" i="8"/>
  <c r="S9" i="8"/>
  <c r="Q3" i="8"/>
  <c r="U3" i="8"/>
  <c r="T3" i="8"/>
  <c r="N4" i="8"/>
  <c r="P4" i="8"/>
  <c r="Q4" i="8"/>
  <c r="U4" i="8"/>
  <c r="T4" i="8"/>
  <c r="N5" i="8"/>
  <c r="P5" i="8"/>
  <c r="Q5" i="8"/>
  <c r="U5" i="8"/>
  <c r="T5" i="8"/>
  <c r="N6" i="8"/>
  <c r="P6" i="8"/>
  <c r="Q6" i="8"/>
  <c r="U6" i="8"/>
  <c r="T6" i="8"/>
  <c r="N7" i="8"/>
  <c r="P7" i="8"/>
  <c r="Q7" i="8"/>
  <c r="U7" i="8"/>
  <c r="T7" i="8"/>
  <c r="N8" i="8"/>
  <c r="P8" i="8"/>
  <c r="Q8" i="8"/>
  <c r="U8" i="8"/>
  <c r="T8" i="8"/>
  <c r="N9" i="8"/>
  <c r="O10" i="8"/>
  <c r="O11" i="8"/>
  <c r="P9" i="8"/>
  <c r="L10" i="8"/>
  <c r="M10" i="8"/>
  <c r="L11" i="8"/>
  <c r="M11" i="8"/>
  <c r="S10" i="8"/>
  <c r="S11" i="8"/>
  <c r="Q9" i="8"/>
  <c r="U9" i="8"/>
  <c r="T9" i="8"/>
  <c r="N10" i="8"/>
  <c r="P10" i="8"/>
  <c r="Q10" i="8"/>
  <c r="U10" i="8"/>
  <c r="T10" i="8"/>
  <c r="N11" i="8"/>
  <c r="P11" i="8"/>
  <c r="Q11" i="8"/>
  <c r="U11" i="8"/>
  <c r="T11" i="8"/>
  <c r="L12" i="8"/>
  <c r="M12" i="8"/>
  <c r="N12" i="8"/>
  <c r="O12" i="8"/>
  <c r="O13" i="8"/>
  <c r="O14" i="8"/>
  <c r="O15" i="8"/>
  <c r="O16" i="8"/>
  <c r="O17" i="8"/>
  <c r="O18" i="8"/>
  <c r="O19" i="8"/>
  <c r="O20" i="8"/>
  <c r="O21" i="8"/>
  <c r="O22" i="8"/>
  <c r="O23" i="8"/>
  <c r="P12" i="8"/>
  <c r="L13" i="8"/>
  <c r="M13" i="8"/>
  <c r="L14" i="8"/>
  <c r="M14" i="8"/>
  <c r="L15" i="8"/>
  <c r="M15" i="8"/>
  <c r="L16" i="8"/>
  <c r="M16" i="8"/>
  <c r="L17" i="8"/>
  <c r="M17" i="8"/>
  <c r="L18" i="8"/>
  <c r="M18" i="8"/>
  <c r="L19" i="8"/>
  <c r="M19" i="8"/>
  <c r="L20" i="8"/>
  <c r="M20" i="8"/>
  <c r="L21" i="8"/>
  <c r="M21" i="8"/>
  <c r="L22" i="8"/>
  <c r="M22" i="8"/>
  <c r="L23" i="8"/>
  <c r="M23" i="8"/>
  <c r="R13" i="8"/>
  <c r="R14" i="8"/>
  <c r="R15" i="8"/>
  <c r="R16" i="8"/>
  <c r="R17" i="8"/>
  <c r="R18" i="8"/>
  <c r="R19" i="8"/>
  <c r="R20" i="8"/>
  <c r="R21" i="8"/>
  <c r="R22" i="8"/>
  <c r="S12" i="8"/>
  <c r="S13" i="8"/>
  <c r="S14" i="8"/>
  <c r="S15" i="8"/>
  <c r="S16" i="8"/>
  <c r="S17" i="8"/>
  <c r="S18" i="8"/>
  <c r="S19" i="8"/>
  <c r="S20" i="8"/>
  <c r="S21" i="8"/>
  <c r="S22" i="8"/>
  <c r="R23" i="8"/>
  <c r="S23" i="8"/>
  <c r="Q12" i="8"/>
  <c r="U12" i="8"/>
  <c r="T12" i="8"/>
  <c r="N13" i="8"/>
  <c r="P13" i="8"/>
  <c r="Q13" i="8"/>
  <c r="U13" i="8"/>
  <c r="T13" i="8"/>
  <c r="N14" i="8"/>
  <c r="P14" i="8"/>
  <c r="Q14" i="8"/>
  <c r="U14" i="8"/>
  <c r="T14" i="8"/>
  <c r="N15" i="8"/>
  <c r="P15" i="8"/>
  <c r="Q15" i="8"/>
  <c r="U15" i="8"/>
  <c r="T15" i="8"/>
  <c r="N16" i="8"/>
  <c r="P16" i="8"/>
  <c r="Q16" i="8"/>
  <c r="U16" i="8"/>
  <c r="T16" i="8"/>
  <c r="N17" i="8"/>
  <c r="P17" i="8"/>
  <c r="Q17" i="8"/>
  <c r="U17" i="8"/>
  <c r="T17" i="8"/>
  <c r="N18" i="8"/>
  <c r="P18" i="8"/>
  <c r="Q18" i="8"/>
  <c r="U18" i="8"/>
  <c r="T18" i="8"/>
  <c r="N19" i="8"/>
  <c r="P19" i="8"/>
  <c r="Q19" i="8"/>
  <c r="U19" i="8"/>
  <c r="T19" i="8"/>
  <c r="N20" i="8"/>
  <c r="P20" i="8"/>
  <c r="Q20" i="8"/>
  <c r="U20" i="8"/>
  <c r="T20" i="8"/>
  <c r="N21" i="8"/>
  <c r="P21" i="8"/>
  <c r="Q21" i="8"/>
  <c r="U21" i="8"/>
  <c r="T21" i="8"/>
  <c r="N22" i="8"/>
  <c r="P22" i="8"/>
  <c r="Q22" i="8"/>
  <c r="U22" i="8"/>
  <c r="T22" i="8"/>
  <c r="N23" i="8"/>
  <c r="P23" i="8"/>
  <c r="Q23" i="8"/>
  <c r="U23" i="8"/>
  <c r="T23" i="8"/>
  <c r="L24" i="8"/>
  <c r="M24" i="8"/>
  <c r="N24" i="8"/>
  <c r="O24" i="8"/>
  <c r="P24" i="8"/>
  <c r="Q24" i="8"/>
  <c r="R24" i="8"/>
  <c r="R25" i="8"/>
  <c r="R26" i="8"/>
  <c r="R27" i="8"/>
  <c r="R28" i="8"/>
  <c r="R29" i="8"/>
  <c r="R30" i="8"/>
  <c r="R31" i="8"/>
  <c r="R32" i="8"/>
  <c r="R33" i="8"/>
  <c r="R34" i="8"/>
  <c r="S24" i="8"/>
  <c r="U24" i="8"/>
  <c r="T24" i="8"/>
  <c r="L25" i="8"/>
  <c r="M25" i="8"/>
  <c r="N25" i="8"/>
  <c r="O25" i="8"/>
  <c r="O26" i="8"/>
  <c r="O27" i="8"/>
  <c r="O28" i="8"/>
  <c r="O29" i="8"/>
  <c r="O30" i="8"/>
  <c r="O31" i="8"/>
  <c r="O32" i="8"/>
  <c r="P25" i="8"/>
  <c r="L26" i="8"/>
  <c r="M26" i="8"/>
  <c r="L27" i="8"/>
  <c r="M27" i="8"/>
  <c r="L28" i="8"/>
  <c r="M28" i="8"/>
  <c r="L29" i="8"/>
  <c r="M29" i="8"/>
  <c r="L30" i="8"/>
  <c r="M30" i="8"/>
  <c r="L31" i="8"/>
  <c r="M31" i="8"/>
  <c r="L32" i="8"/>
  <c r="M32" i="8"/>
  <c r="R35" i="8"/>
  <c r="S25" i="8"/>
  <c r="S26" i="8"/>
  <c r="S27" i="8"/>
  <c r="S28" i="8"/>
  <c r="S29" i="8"/>
  <c r="S30" i="8"/>
  <c r="S31" i="8"/>
  <c r="S32" i="8"/>
  <c r="Q25" i="8"/>
  <c r="U25" i="8"/>
  <c r="T25" i="8"/>
  <c r="N26" i="8"/>
  <c r="P26" i="8"/>
  <c r="Q26" i="8"/>
  <c r="U26" i="8"/>
  <c r="T26" i="8"/>
  <c r="N27" i="8"/>
  <c r="P27" i="8"/>
  <c r="Q27" i="8"/>
  <c r="U27" i="8"/>
  <c r="T27" i="8"/>
  <c r="N28" i="8"/>
  <c r="P28" i="8"/>
  <c r="Q28" i="8"/>
  <c r="U28" i="8"/>
  <c r="T28" i="8"/>
  <c r="N29" i="8"/>
  <c r="P29" i="8"/>
  <c r="Q29" i="8"/>
  <c r="U29" i="8"/>
  <c r="T29" i="8"/>
  <c r="N30" i="8"/>
  <c r="P30" i="8"/>
  <c r="Q30" i="8"/>
  <c r="U30" i="8"/>
  <c r="T30" i="8"/>
  <c r="N31" i="8"/>
  <c r="P31" i="8"/>
  <c r="Q31" i="8"/>
  <c r="U31" i="8"/>
  <c r="T31" i="8"/>
  <c r="N32" i="8"/>
  <c r="P32" i="8"/>
  <c r="Q32" i="8"/>
  <c r="U32" i="8"/>
  <c r="T32" i="8"/>
  <c r="L33" i="8"/>
  <c r="M33" i="8"/>
  <c r="N33" i="8"/>
  <c r="O33" i="8"/>
  <c r="O34" i="8"/>
  <c r="O35" i="8"/>
  <c r="P33" i="8"/>
  <c r="L34" i="8"/>
  <c r="M34" i="8"/>
  <c r="L35" i="8"/>
  <c r="M35" i="8"/>
  <c r="S33" i="8"/>
  <c r="S34" i="8"/>
  <c r="S35" i="8"/>
  <c r="Q33" i="8"/>
  <c r="U33" i="8"/>
  <c r="T33" i="8"/>
  <c r="N34" i="8"/>
  <c r="P34" i="8"/>
  <c r="Q34" i="8"/>
  <c r="U34" i="8"/>
  <c r="T34" i="8"/>
  <c r="N35" i="8"/>
  <c r="O36" i="8"/>
  <c r="O37" i="8"/>
  <c r="O38" i="8"/>
  <c r="O39" i="8"/>
  <c r="P35" i="8"/>
  <c r="L36" i="8"/>
  <c r="M36" i="8"/>
  <c r="L37" i="8"/>
  <c r="M37" i="8"/>
  <c r="L38" i="8"/>
  <c r="M38" i="8"/>
  <c r="L39" i="8"/>
  <c r="M39" i="8"/>
  <c r="R36" i="8"/>
  <c r="S36" i="8"/>
  <c r="R37" i="8"/>
  <c r="S37" i="8"/>
  <c r="R38" i="8"/>
  <c r="S38" i="8"/>
  <c r="R39" i="8"/>
  <c r="R40" i="8"/>
  <c r="R41" i="8"/>
  <c r="R42" i="8"/>
  <c r="R43" i="8"/>
  <c r="R44" i="8"/>
  <c r="R45" i="8"/>
  <c r="R46" i="8"/>
  <c r="R47" i="8"/>
  <c r="R48" i="8"/>
  <c r="R49" i="8"/>
  <c r="S39" i="8"/>
  <c r="Q35" i="8"/>
  <c r="U35" i="8"/>
  <c r="T35" i="8"/>
  <c r="N36" i="8"/>
  <c r="P36" i="8"/>
  <c r="Q36" i="8"/>
  <c r="U36" i="8"/>
  <c r="T36" i="8"/>
  <c r="N37" i="8"/>
  <c r="P37" i="8"/>
  <c r="Q37" i="8"/>
  <c r="U37" i="8"/>
  <c r="T37" i="8"/>
  <c r="N38" i="8"/>
  <c r="P38" i="8"/>
  <c r="Q38" i="8"/>
  <c r="U38" i="8"/>
  <c r="T38" i="8"/>
  <c r="N39" i="8"/>
  <c r="O40" i="8"/>
  <c r="O41" i="8"/>
  <c r="P39" i="8"/>
  <c r="L40" i="8"/>
  <c r="M40" i="8"/>
  <c r="L41" i="8"/>
  <c r="M41" i="8"/>
  <c r="S40" i="8"/>
  <c r="R50" i="8"/>
  <c r="R51" i="8"/>
  <c r="S41" i="8"/>
  <c r="Q39" i="8"/>
  <c r="U39" i="8"/>
  <c r="T39" i="8"/>
  <c r="N40" i="8"/>
  <c r="P40" i="8"/>
  <c r="Q40" i="8"/>
  <c r="U40" i="8"/>
  <c r="T40" i="8"/>
  <c r="N41" i="8"/>
  <c r="O42" i="8"/>
  <c r="O43" i="8"/>
  <c r="O44" i="8"/>
  <c r="O45" i="8"/>
  <c r="O46" i="8"/>
  <c r="O47" i="8"/>
  <c r="O48" i="8"/>
  <c r="O49" i="8"/>
  <c r="O50" i="8"/>
  <c r="P41" i="8"/>
  <c r="L42" i="8"/>
  <c r="M42" i="8"/>
  <c r="L43" i="8"/>
  <c r="M43" i="8"/>
  <c r="L44" i="8"/>
  <c r="M44" i="8"/>
  <c r="L45" i="8"/>
  <c r="M45" i="8"/>
  <c r="L46" i="8"/>
  <c r="M46" i="8"/>
  <c r="L47" i="8"/>
  <c r="M47" i="8"/>
  <c r="L48" i="8"/>
  <c r="M48" i="8"/>
  <c r="L49" i="8"/>
  <c r="M49" i="8"/>
  <c r="L50" i="8"/>
  <c r="M50" i="8"/>
  <c r="S42" i="8"/>
  <c r="S43" i="8"/>
  <c r="S44" i="8"/>
  <c r="S45" i="8"/>
  <c r="S46" i="8"/>
  <c r="S47" i="8"/>
  <c r="S48" i="8"/>
  <c r="S49" i="8"/>
  <c r="S50" i="8"/>
  <c r="Q41" i="8"/>
  <c r="U41" i="8"/>
  <c r="T41" i="8"/>
  <c r="N42" i="8"/>
  <c r="P42" i="8"/>
  <c r="Q42" i="8"/>
  <c r="U42" i="8"/>
  <c r="T42" i="8"/>
  <c r="N43" i="8"/>
  <c r="P43" i="8"/>
  <c r="Q43" i="8"/>
  <c r="U43" i="8"/>
  <c r="T43" i="8"/>
  <c r="N44" i="8"/>
  <c r="P44" i="8"/>
  <c r="Q44" i="8"/>
  <c r="U44" i="8"/>
  <c r="T44" i="8"/>
  <c r="N45" i="8"/>
  <c r="P45" i="8"/>
  <c r="Q45" i="8"/>
  <c r="U45" i="8"/>
  <c r="T45" i="8"/>
  <c r="N46" i="8"/>
  <c r="P46" i="8"/>
  <c r="Q46" i="8"/>
  <c r="U46" i="8"/>
  <c r="T46" i="8"/>
  <c r="N47" i="8"/>
  <c r="P47" i="8"/>
  <c r="Q47" i="8"/>
  <c r="U47" i="8"/>
  <c r="T47" i="8"/>
  <c r="N48" i="8"/>
  <c r="P48" i="8"/>
  <c r="Q48" i="8"/>
  <c r="U48" i="8"/>
  <c r="T48" i="8"/>
  <c r="N49" i="8"/>
  <c r="P49" i="8"/>
  <c r="Q49" i="8"/>
  <c r="U49" i="8"/>
  <c r="T49" i="8"/>
  <c r="N50" i="8"/>
  <c r="O51" i="8"/>
  <c r="O52" i="8"/>
  <c r="O53" i="8"/>
  <c r="O54" i="8"/>
  <c r="P50" i="8"/>
  <c r="L51" i="8"/>
  <c r="M51" i="8"/>
  <c r="L52" i="8"/>
  <c r="M52" i="8"/>
  <c r="L53" i="8"/>
  <c r="M53" i="8"/>
  <c r="L54" i="8"/>
  <c r="M54" i="8"/>
  <c r="S51" i="8"/>
  <c r="R52" i="8"/>
  <c r="S52" i="8"/>
  <c r="R53" i="8"/>
  <c r="S53" i="8"/>
  <c r="R54" i="8"/>
  <c r="R55" i="8"/>
  <c r="R56" i="8"/>
  <c r="R57" i="8"/>
  <c r="R58" i="8"/>
  <c r="R59" i="8"/>
  <c r="R60" i="8"/>
  <c r="R61" i="8"/>
  <c r="R62" i="8"/>
  <c r="R63" i="8"/>
  <c r="R64" i="8"/>
  <c r="S54" i="8"/>
  <c r="Q50" i="8"/>
  <c r="U50" i="8"/>
  <c r="T50" i="8"/>
  <c r="N51" i="8"/>
  <c r="P51" i="8"/>
  <c r="Q51" i="8"/>
  <c r="U51" i="8"/>
  <c r="T51" i="8"/>
  <c r="N52" i="8"/>
  <c r="P52" i="8"/>
  <c r="Q52" i="8"/>
  <c r="U52" i="8"/>
  <c r="T52" i="8"/>
  <c r="N53" i="8"/>
  <c r="P53" i="8"/>
  <c r="Q53" i="8"/>
  <c r="U53" i="8"/>
  <c r="T53" i="8"/>
  <c r="N54" i="8"/>
  <c r="O55" i="8"/>
  <c r="O56" i="8"/>
  <c r="O57" i="8"/>
  <c r="O58" i="8"/>
  <c r="P54" i="8"/>
  <c r="L55" i="8"/>
  <c r="M55" i="8"/>
  <c r="L56" i="8"/>
  <c r="M56" i="8"/>
  <c r="L57" i="8"/>
  <c r="M57" i="8"/>
  <c r="L58" i="8"/>
  <c r="M58" i="8"/>
  <c r="S55" i="8"/>
  <c r="S56" i="8"/>
  <c r="S57" i="8"/>
  <c r="R65" i="8"/>
  <c r="R66" i="8"/>
  <c r="R67" i="8"/>
  <c r="R68" i="8"/>
  <c r="S58" i="8"/>
  <c r="Q54" i="8"/>
  <c r="U54" i="8"/>
  <c r="T54" i="8"/>
  <c r="N55" i="8"/>
  <c r="P55" i="8"/>
  <c r="Q55" i="8"/>
  <c r="U55" i="8"/>
  <c r="T55" i="8"/>
  <c r="N56" i="8"/>
  <c r="P56" i="8"/>
  <c r="Q56" i="8"/>
  <c r="U56" i="8"/>
  <c r="T56" i="8"/>
  <c r="N57" i="8"/>
  <c r="P57" i="8"/>
  <c r="Q57" i="8"/>
  <c r="U57" i="8"/>
  <c r="T57" i="8"/>
  <c r="N58" i="8"/>
  <c r="O59" i="8"/>
  <c r="O60" i="8"/>
  <c r="O61" i="8"/>
  <c r="O62" i="8"/>
  <c r="O63" i="8"/>
  <c r="P58" i="8"/>
  <c r="L59" i="8"/>
  <c r="M59" i="8"/>
  <c r="L60" i="8"/>
  <c r="M60" i="8"/>
  <c r="L61" i="8"/>
  <c r="M61" i="8"/>
  <c r="L62" i="8"/>
  <c r="M62" i="8"/>
  <c r="L63" i="8"/>
  <c r="M63" i="8"/>
  <c r="S59" i="8"/>
  <c r="S60" i="8"/>
  <c r="S61" i="8"/>
  <c r="S62" i="8"/>
  <c r="S63" i="8"/>
  <c r="Q58" i="8"/>
  <c r="U58" i="8"/>
  <c r="T58" i="8"/>
  <c r="N59" i="8"/>
  <c r="P59" i="8"/>
  <c r="Q59" i="8"/>
  <c r="U59" i="8"/>
  <c r="T59" i="8"/>
  <c r="N60" i="8"/>
  <c r="P60" i="8"/>
  <c r="Q60" i="8"/>
  <c r="U60" i="8"/>
  <c r="T60" i="8"/>
  <c r="N61" i="8"/>
  <c r="P61" i="8"/>
  <c r="Q61" i="8"/>
  <c r="U61" i="8"/>
  <c r="T61" i="8"/>
  <c r="N62" i="8"/>
  <c r="P62" i="8"/>
  <c r="Q62" i="8"/>
  <c r="U62" i="8"/>
  <c r="T62" i="8"/>
  <c r="N63" i="8"/>
  <c r="P63" i="8"/>
  <c r="Q63" i="8"/>
  <c r="U63" i="8"/>
  <c r="T63" i="8"/>
  <c r="L64" i="8"/>
  <c r="M64" i="8"/>
  <c r="N64" i="8"/>
  <c r="O64" i="8"/>
  <c r="P64" i="8"/>
  <c r="Q64" i="8"/>
  <c r="S64" i="8"/>
  <c r="U64" i="8"/>
  <c r="T64" i="8"/>
  <c r="L65" i="8"/>
  <c r="M65" i="8"/>
  <c r="N65" i="8"/>
  <c r="O65" i="8"/>
  <c r="P65" i="8"/>
  <c r="Q65" i="8"/>
  <c r="S65" i="8"/>
  <c r="U65" i="8"/>
  <c r="T65" i="8"/>
  <c r="L66" i="8"/>
  <c r="M66" i="8"/>
  <c r="N66" i="8"/>
  <c r="O66" i="8"/>
  <c r="O67" i="8"/>
  <c r="O68" i="8"/>
  <c r="O69" i="8"/>
  <c r="O70" i="8"/>
  <c r="O71" i="8"/>
  <c r="O72" i="8"/>
  <c r="P66" i="8"/>
  <c r="L67" i="8"/>
  <c r="M67" i="8"/>
  <c r="L68" i="8"/>
  <c r="M68" i="8"/>
  <c r="L69" i="8"/>
  <c r="M69" i="8"/>
  <c r="L70" i="8"/>
  <c r="M70" i="8"/>
  <c r="L71" i="8"/>
  <c r="M71" i="8"/>
  <c r="L72" i="8"/>
  <c r="M72" i="8"/>
  <c r="R69" i="8"/>
  <c r="R70" i="8"/>
  <c r="R71" i="8"/>
  <c r="R72" i="8"/>
  <c r="R73" i="8"/>
  <c r="R74" i="8"/>
  <c r="R75" i="8"/>
  <c r="R76" i="8"/>
  <c r="S66" i="8"/>
  <c r="S67" i="8"/>
  <c r="S68" i="8"/>
  <c r="S69" i="8"/>
  <c r="S70" i="8"/>
  <c r="S71" i="8"/>
  <c r="S72" i="8"/>
  <c r="Q66" i="8"/>
  <c r="U66" i="8"/>
  <c r="T66" i="8"/>
  <c r="N67" i="8"/>
  <c r="P67" i="8"/>
  <c r="Q67" i="8"/>
  <c r="U67" i="8"/>
  <c r="T67" i="8"/>
  <c r="N68" i="8"/>
  <c r="P68" i="8"/>
  <c r="Q68" i="8"/>
  <c r="U68" i="8"/>
  <c r="T68" i="8"/>
  <c r="N69" i="8"/>
  <c r="P69" i="8"/>
  <c r="Q69" i="8"/>
  <c r="U69" i="8"/>
  <c r="T69" i="8"/>
  <c r="N70" i="8"/>
  <c r="P70" i="8"/>
  <c r="Q70" i="8"/>
  <c r="U70" i="8"/>
  <c r="T70" i="8"/>
  <c r="N71" i="8"/>
  <c r="P71" i="8"/>
  <c r="Q71" i="8"/>
  <c r="U71" i="8"/>
  <c r="T71" i="8"/>
  <c r="N72" i="8"/>
  <c r="P72" i="8"/>
  <c r="Q72" i="8"/>
  <c r="U72" i="8"/>
  <c r="T72" i="8"/>
  <c r="L73" i="8"/>
  <c r="M73" i="8"/>
  <c r="N73" i="8"/>
  <c r="O73" i="8"/>
  <c r="P73" i="8"/>
  <c r="Q73" i="8"/>
  <c r="S73" i="8"/>
  <c r="U73" i="8"/>
  <c r="T73" i="8"/>
  <c r="L74" i="8"/>
  <c r="M74" i="8"/>
  <c r="N74" i="8"/>
  <c r="O74" i="8"/>
  <c r="P74" i="8"/>
  <c r="Q74" i="8"/>
  <c r="R77" i="8"/>
  <c r="R78" i="8"/>
  <c r="R79" i="8"/>
  <c r="R80" i="8"/>
  <c r="R81" i="8"/>
  <c r="R82" i="8"/>
  <c r="R83" i="8"/>
  <c r="R84" i="8"/>
  <c r="S74" i="8"/>
  <c r="U74" i="8"/>
  <c r="T74" i="8"/>
  <c r="L75" i="8"/>
  <c r="M75" i="8"/>
  <c r="N75" i="8"/>
  <c r="O75" i="8"/>
  <c r="P75" i="8"/>
  <c r="Q75" i="8"/>
  <c r="S75" i="8"/>
  <c r="U75" i="8"/>
  <c r="T75" i="8"/>
  <c r="L76" i="8"/>
  <c r="M76" i="8"/>
  <c r="N76" i="8"/>
  <c r="O76" i="8"/>
  <c r="P76" i="8"/>
  <c r="Q76" i="8"/>
  <c r="S76" i="8"/>
  <c r="U76" i="8"/>
  <c r="T76" i="8"/>
  <c r="L77" i="8"/>
  <c r="M77" i="8"/>
  <c r="N77" i="8"/>
  <c r="O77" i="8"/>
  <c r="P77" i="8"/>
  <c r="Q77" i="8"/>
  <c r="S77" i="8"/>
  <c r="U77" i="8"/>
  <c r="T77" i="8"/>
  <c r="L78" i="8"/>
  <c r="M78" i="8"/>
  <c r="N78" i="8"/>
  <c r="O78" i="8"/>
  <c r="P78" i="8"/>
  <c r="Q78" i="8"/>
  <c r="S78" i="8"/>
  <c r="U78" i="8"/>
  <c r="T78" i="8"/>
  <c r="L79" i="8"/>
  <c r="M79" i="8"/>
  <c r="N79" i="8"/>
  <c r="O79" i="8"/>
  <c r="P79" i="8"/>
  <c r="Q79" i="8"/>
  <c r="S79" i="8"/>
  <c r="U79" i="8"/>
  <c r="T79" i="8"/>
  <c r="L80" i="8"/>
  <c r="M80" i="8"/>
  <c r="N80" i="8"/>
  <c r="O80" i="8"/>
  <c r="P80" i="8"/>
  <c r="Q80" i="8"/>
  <c r="S80" i="8"/>
  <c r="U80" i="8"/>
  <c r="T80" i="8"/>
  <c r="L81" i="8"/>
  <c r="M81" i="8"/>
  <c r="N81" i="8"/>
  <c r="O81" i="8"/>
  <c r="P81" i="8"/>
  <c r="Q81" i="8"/>
  <c r="S81" i="8"/>
  <c r="U81" i="8"/>
  <c r="T81" i="8"/>
  <c r="L82" i="8"/>
  <c r="M82" i="8"/>
  <c r="N82" i="8"/>
  <c r="O82" i="8"/>
  <c r="P82" i="8"/>
  <c r="Q82" i="8"/>
  <c r="S82" i="8"/>
  <c r="U82" i="8"/>
  <c r="T82" i="8"/>
  <c r="L83" i="8"/>
  <c r="M83" i="8"/>
  <c r="N83" i="8"/>
  <c r="O83" i="8"/>
  <c r="O84" i="8"/>
  <c r="O85" i="8"/>
  <c r="P83" i="8"/>
  <c r="L84" i="8"/>
  <c r="M84" i="8"/>
  <c r="L85" i="8"/>
  <c r="M85" i="8"/>
  <c r="S83" i="8"/>
  <c r="S84" i="8"/>
  <c r="R85" i="8"/>
  <c r="S85" i="8"/>
  <c r="Q83" i="8"/>
  <c r="U83" i="8"/>
  <c r="T83" i="8"/>
  <c r="N84" i="8"/>
  <c r="P84" i="8"/>
  <c r="Q84" i="8"/>
  <c r="U84" i="8"/>
  <c r="T84" i="8"/>
  <c r="N85" i="8"/>
  <c r="P85" i="8"/>
  <c r="Q85" i="8"/>
  <c r="U85" i="8"/>
  <c r="T85" i="8"/>
  <c r="L86" i="8"/>
  <c r="M86" i="8"/>
  <c r="N86" i="8"/>
  <c r="O86" i="8"/>
  <c r="O87" i="8"/>
  <c r="P86" i="8"/>
  <c r="L87" i="8"/>
  <c r="M87" i="8"/>
  <c r="R86" i="8"/>
  <c r="S86" i="8"/>
  <c r="R87" i="8"/>
  <c r="S87" i="8"/>
  <c r="Q86" i="8"/>
  <c r="U86" i="8"/>
  <c r="T86" i="8"/>
  <c r="N87" i="8"/>
  <c r="P87" i="8"/>
  <c r="Q87" i="8"/>
  <c r="U87" i="8"/>
  <c r="T87" i="8"/>
  <c r="L88" i="8"/>
  <c r="M88" i="8"/>
  <c r="N88" i="8"/>
  <c r="O88" i="8"/>
  <c r="P88" i="8"/>
  <c r="Q88" i="8"/>
  <c r="R88" i="8"/>
  <c r="S88" i="8"/>
  <c r="U88" i="8"/>
  <c r="T88" i="8"/>
  <c r="L89" i="8"/>
  <c r="M89" i="8"/>
  <c r="N89" i="8"/>
  <c r="O89" i="8"/>
  <c r="P89" i="8"/>
  <c r="Q89" i="8"/>
  <c r="R89" i="8"/>
  <c r="S89" i="8"/>
  <c r="U89" i="8"/>
  <c r="T89" i="8"/>
  <c r="L90" i="8"/>
  <c r="M90" i="8"/>
  <c r="N90" i="8"/>
  <c r="O90" i="8"/>
  <c r="P90" i="8"/>
  <c r="Q90" i="8"/>
  <c r="R90" i="8"/>
  <c r="S90" i="8"/>
  <c r="U90" i="8"/>
  <c r="T90" i="8"/>
  <c r="L91" i="8"/>
  <c r="M91" i="8"/>
  <c r="N91" i="8"/>
  <c r="O91" i="8"/>
  <c r="P91" i="8"/>
  <c r="Q91" i="8"/>
  <c r="R91" i="8"/>
  <c r="S91" i="8"/>
  <c r="U91" i="8"/>
  <c r="T91" i="8"/>
  <c r="L92" i="8"/>
  <c r="M92" i="8"/>
  <c r="N92" i="8"/>
  <c r="O92" i="8"/>
  <c r="P92" i="8"/>
  <c r="Q92" i="8"/>
  <c r="R92" i="8"/>
  <c r="S92" i="8"/>
  <c r="U92" i="8"/>
  <c r="T92" i="8"/>
  <c r="L93" i="8"/>
  <c r="M93" i="8"/>
  <c r="N93" i="8"/>
  <c r="O93" i="8"/>
  <c r="P93" i="8"/>
  <c r="Q93" i="8"/>
  <c r="R93" i="8"/>
  <c r="S93" i="8"/>
  <c r="U93" i="8"/>
  <c r="T93" i="8"/>
  <c r="L94" i="8"/>
  <c r="M94" i="8"/>
  <c r="N94" i="8"/>
  <c r="O94" i="8"/>
  <c r="P94" i="8"/>
  <c r="Q94" i="8"/>
  <c r="R94" i="8"/>
  <c r="S94" i="8"/>
  <c r="U94" i="8"/>
  <c r="T94" i="8"/>
  <c r="L95" i="8"/>
  <c r="M95" i="8"/>
  <c r="N95" i="8"/>
  <c r="O95" i="8"/>
  <c r="O96" i="8"/>
  <c r="O97" i="8"/>
  <c r="O98" i="8"/>
  <c r="O99" i="8"/>
  <c r="O100" i="8"/>
  <c r="O101" i="8"/>
  <c r="P95" i="8"/>
  <c r="L96" i="8"/>
  <c r="M96" i="8"/>
  <c r="L97" i="8"/>
  <c r="M97" i="8"/>
  <c r="L98" i="8"/>
  <c r="M98" i="8"/>
  <c r="L99" i="8"/>
  <c r="M99" i="8"/>
  <c r="L100" i="8"/>
  <c r="M100" i="8"/>
  <c r="L101" i="8"/>
  <c r="M101" i="8"/>
  <c r="R95" i="8"/>
  <c r="S95" i="8"/>
  <c r="R96" i="8"/>
  <c r="S96" i="8"/>
  <c r="R97" i="8"/>
  <c r="S97" i="8"/>
  <c r="R98" i="8"/>
  <c r="S98" i="8"/>
  <c r="R99" i="8"/>
  <c r="S99" i="8"/>
  <c r="R100" i="8"/>
  <c r="S100" i="8"/>
  <c r="R101" i="8"/>
  <c r="S101" i="8"/>
  <c r="Q95" i="8"/>
  <c r="U95" i="8"/>
  <c r="T95" i="8"/>
  <c r="N96" i="8"/>
  <c r="P96" i="8"/>
  <c r="Q96" i="8"/>
  <c r="U96" i="8"/>
  <c r="T96" i="8"/>
  <c r="N97" i="8"/>
  <c r="P97" i="8"/>
  <c r="Q97" i="8"/>
  <c r="U97" i="8"/>
  <c r="T97" i="8"/>
  <c r="N98" i="8"/>
  <c r="P98" i="8"/>
  <c r="Q98" i="8"/>
  <c r="U98" i="8"/>
  <c r="T98" i="8"/>
  <c r="N99" i="8"/>
  <c r="P99" i="8"/>
  <c r="Q99" i="8"/>
  <c r="U99" i="8"/>
  <c r="T99" i="8"/>
  <c r="N100" i="8"/>
  <c r="P100" i="8"/>
  <c r="Q100" i="8"/>
  <c r="U100" i="8"/>
  <c r="T100" i="8"/>
  <c r="N101" i="8"/>
  <c r="O102" i="8"/>
  <c r="O103" i="8"/>
  <c r="O104" i="8"/>
  <c r="O105" i="8"/>
  <c r="O106" i="8"/>
  <c r="O107" i="8"/>
  <c r="P101" i="8"/>
  <c r="L102" i="8"/>
  <c r="M102" i="8"/>
  <c r="L103" i="8"/>
  <c r="M103" i="8"/>
  <c r="L104" i="8"/>
  <c r="M104" i="8"/>
  <c r="L105" i="8"/>
  <c r="M105" i="8"/>
  <c r="L106" i="8"/>
  <c r="M106" i="8"/>
  <c r="L107" i="8"/>
  <c r="M107" i="8"/>
  <c r="R102" i="8"/>
  <c r="S102" i="8"/>
  <c r="R103" i="8"/>
  <c r="S103" i="8"/>
  <c r="R104" i="8"/>
  <c r="S104" i="8"/>
  <c r="R105" i="8"/>
  <c r="S105" i="8"/>
  <c r="R106" i="8"/>
  <c r="S106" i="8"/>
  <c r="R107" i="8"/>
  <c r="S107" i="8"/>
  <c r="Q101" i="8"/>
  <c r="U101" i="8"/>
  <c r="T101" i="8"/>
  <c r="N102" i="8"/>
  <c r="P102" i="8"/>
  <c r="Q102" i="8"/>
  <c r="U102" i="8"/>
  <c r="T102" i="8"/>
  <c r="N103" i="8"/>
  <c r="P103" i="8"/>
  <c r="Q103" i="8"/>
  <c r="U103" i="8"/>
  <c r="T103" i="8"/>
  <c r="N104" i="8"/>
  <c r="P104" i="8"/>
  <c r="Q104" i="8"/>
  <c r="U104" i="8"/>
  <c r="T104" i="8"/>
  <c r="N105" i="8"/>
  <c r="P105" i="8"/>
  <c r="Q105" i="8"/>
  <c r="U105" i="8"/>
  <c r="T105" i="8"/>
  <c r="N106" i="8"/>
  <c r="P106" i="8"/>
  <c r="Q106" i="8"/>
  <c r="U106" i="8"/>
  <c r="T106" i="8"/>
  <c r="N107" i="8"/>
  <c r="O108" i="8"/>
  <c r="O109" i="8"/>
  <c r="O110" i="8"/>
  <c r="O111" i="8"/>
  <c r="O112" i="8"/>
  <c r="O113" i="8"/>
  <c r="O114" i="8"/>
  <c r="O115" i="8"/>
  <c r="O116" i="8"/>
  <c r="O117" i="8"/>
  <c r="P107" i="8"/>
  <c r="L108" i="8"/>
  <c r="M108" i="8"/>
  <c r="L109" i="8"/>
  <c r="M109" i="8"/>
  <c r="L110" i="8"/>
  <c r="M110" i="8"/>
  <c r="L111" i="8"/>
  <c r="M111" i="8"/>
  <c r="L112" i="8"/>
  <c r="M112" i="8"/>
  <c r="L113" i="8"/>
  <c r="M113" i="8"/>
  <c r="L114" i="8"/>
  <c r="M114" i="8"/>
  <c r="L115" i="8"/>
  <c r="M115" i="8"/>
  <c r="L116" i="8"/>
  <c r="M116" i="8"/>
  <c r="L117" i="8"/>
  <c r="M117" i="8"/>
  <c r="R108" i="8"/>
  <c r="S108" i="8"/>
  <c r="R109" i="8"/>
  <c r="S109" i="8"/>
  <c r="R110" i="8"/>
  <c r="S110" i="8"/>
  <c r="R111" i="8"/>
  <c r="S111" i="8"/>
  <c r="R112" i="8"/>
  <c r="S112" i="8"/>
  <c r="R113" i="8"/>
  <c r="S113" i="8"/>
  <c r="R114" i="8"/>
  <c r="S114" i="8"/>
  <c r="R115" i="8"/>
  <c r="S115" i="8"/>
  <c r="R116" i="8"/>
  <c r="S116" i="8"/>
  <c r="R117" i="8"/>
  <c r="R118" i="8"/>
  <c r="R119" i="8"/>
  <c r="R120" i="8"/>
  <c r="R121" i="8"/>
  <c r="R122" i="8"/>
  <c r="R123" i="8"/>
  <c r="R124" i="8"/>
  <c r="R125" i="8"/>
  <c r="R126" i="8"/>
  <c r="R127" i="8"/>
  <c r="S117" i="8"/>
  <c r="Q107" i="8"/>
  <c r="U107" i="8"/>
  <c r="T107" i="8"/>
  <c r="N108" i="8"/>
  <c r="P108" i="8"/>
  <c r="Q108" i="8"/>
  <c r="U108" i="8"/>
  <c r="T108" i="8"/>
  <c r="N109" i="8"/>
  <c r="P109" i="8"/>
  <c r="Q109" i="8"/>
  <c r="U109" i="8"/>
  <c r="T109" i="8"/>
  <c r="N110" i="8"/>
  <c r="P110" i="8"/>
  <c r="Q110" i="8"/>
  <c r="U110" i="8"/>
  <c r="T110" i="8"/>
  <c r="N111" i="8"/>
  <c r="P111" i="8"/>
  <c r="Q111" i="8"/>
  <c r="U111" i="8"/>
  <c r="T111" i="8"/>
  <c r="N112" i="8"/>
  <c r="P112" i="8"/>
  <c r="Q112" i="8"/>
  <c r="U112" i="8"/>
  <c r="T112" i="8"/>
  <c r="N113" i="8"/>
  <c r="P113" i="8"/>
  <c r="Q113" i="8"/>
  <c r="U113" i="8"/>
  <c r="T113" i="8"/>
  <c r="N114" i="8"/>
  <c r="P114" i="8"/>
  <c r="Q114" i="8"/>
  <c r="U114" i="8"/>
  <c r="T114" i="8"/>
  <c r="N115" i="8"/>
  <c r="P115" i="8"/>
  <c r="Q115" i="8"/>
  <c r="U115" i="8"/>
  <c r="T115" i="8"/>
  <c r="N116" i="8"/>
  <c r="P116" i="8"/>
  <c r="Q116" i="8"/>
  <c r="U116" i="8"/>
  <c r="T116" i="8"/>
  <c r="N117" i="8"/>
  <c r="O118" i="8"/>
  <c r="O119" i="8"/>
  <c r="O120" i="8"/>
  <c r="O121" i="8"/>
  <c r="O122" i="8"/>
  <c r="P117" i="8"/>
  <c r="L118" i="8"/>
  <c r="M118" i="8"/>
  <c r="L119" i="8"/>
  <c r="M119" i="8"/>
  <c r="L120" i="8"/>
  <c r="M120" i="8"/>
  <c r="L121" i="8"/>
  <c r="M121" i="8"/>
  <c r="L122" i="8"/>
  <c r="M122" i="8"/>
  <c r="S118" i="8"/>
  <c r="S119" i="8"/>
  <c r="S120" i="8"/>
  <c r="S121" i="8"/>
  <c r="R128" i="8"/>
  <c r="R129" i="8"/>
  <c r="R130" i="8"/>
  <c r="R131" i="8"/>
  <c r="R132" i="8"/>
  <c r="S122" i="8"/>
  <c r="Q117" i="8"/>
  <c r="U117" i="8"/>
  <c r="T117" i="8"/>
  <c r="N118" i="8"/>
  <c r="P118" i="8"/>
  <c r="Q118" i="8"/>
  <c r="U118" i="8"/>
  <c r="T118" i="8"/>
  <c r="N119" i="8"/>
  <c r="P119" i="8"/>
  <c r="Q119" i="8"/>
  <c r="U119" i="8"/>
  <c r="T119" i="8"/>
  <c r="N120" i="8"/>
  <c r="P120" i="8"/>
  <c r="Q120" i="8"/>
  <c r="U120" i="8"/>
  <c r="T120" i="8"/>
  <c r="N121" i="8"/>
  <c r="P121" i="8"/>
  <c r="Q121" i="8"/>
  <c r="U121" i="8"/>
  <c r="T121" i="8"/>
  <c r="N122" i="8"/>
  <c r="O123" i="8"/>
  <c r="O124" i="8"/>
  <c r="O125" i="8"/>
  <c r="O126" i="8"/>
  <c r="O127" i="8"/>
  <c r="O128" i="8"/>
  <c r="O129" i="8"/>
  <c r="O130" i="8"/>
  <c r="O131" i="8"/>
  <c r="O132" i="8"/>
  <c r="P122" i="8"/>
  <c r="L123" i="8"/>
  <c r="M123" i="8"/>
  <c r="L124" i="8"/>
  <c r="M124" i="8"/>
  <c r="L125" i="8"/>
  <c r="M125" i="8"/>
  <c r="L126" i="8"/>
  <c r="M126" i="8"/>
  <c r="L127" i="8"/>
  <c r="M127" i="8"/>
  <c r="L128" i="8"/>
  <c r="M128" i="8"/>
  <c r="L129" i="8"/>
  <c r="M129" i="8"/>
  <c r="L130" i="8"/>
  <c r="M130" i="8"/>
  <c r="L131" i="8"/>
  <c r="M131" i="8"/>
  <c r="L132" i="8"/>
  <c r="M132" i="8"/>
  <c r="S123" i="8"/>
  <c r="S124" i="8"/>
  <c r="S125" i="8"/>
  <c r="S126" i="8"/>
  <c r="S127" i="8"/>
  <c r="S128" i="8"/>
  <c r="S129" i="8"/>
  <c r="S130" i="8"/>
  <c r="S131" i="8"/>
  <c r="S132" i="8"/>
  <c r="Q122" i="8"/>
  <c r="U122" i="8"/>
  <c r="T122" i="8"/>
  <c r="N123" i="8"/>
  <c r="P123" i="8"/>
  <c r="Q123" i="8"/>
  <c r="U123" i="8"/>
  <c r="T123" i="8"/>
  <c r="N124" i="8"/>
  <c r="P124" i="8"/>
  <c r="Q124" i="8"/>
  <c r="U124" i="8"/>
  <c r="T124" i="8"/>
  <c r="N125" i="8"/>
  <c r="P125" i="8"/>
  <c r="Q125" i="8"/>
  <c r="U125" i="8"/>
  <c r="T125" i="8"/>
  <c r="N126" i="8"/>
  <c r="P126" i="8"/>
  <c r="Q126" i="8"/>
  <c r="U126" i="8"/>
  <c r="T126" i="8"/>
  <c r="N127" i="8"/>
  <c r="P127" i="8"/>
  <c r="Q127" i="8"/>
  <c r="U127" i="8"/>
  <c r="T127" i="8"/>
  <c r="N128" i="8"/>
  <c r="P128" i="8"/>
  <c r="Q128" i="8"/>
  <c r="U128" i="8"/>
  <c r="T128" i="8"/>
  <c r="N129" i="8"/>
  <c r="P129" i="8"/>
  <c r="Q129" i="8"/>
  <c r="U129" i="8"/>
  <c r="T129" i="8"/>
  <c r="N130" i="8"/>
  <c r="P130" i="8"/>
  <c r="Q130" i="8"/>
  <c r="U130" i="8"/>
  <c r="T130" i="8"/>
  <c r="N131" i="8"/>
  <c r="P131" i="8"/>
  <c r="Q131" i="8"/>
  <c r="U131" i="8"/>
  <c r="T131" i="8"/>
  <c r="N132" i="8"/>
  <c r="O133" i="8"/>
  <c r="O134" i="8"/>
  <c r="O135" i="8"/>
  <c r="O136" i="8"/>
  <c r="O137" i="8"/>
  <c r="O138" i="8"/>
  <c r="P132" i="8"/>
  <c r="L133" i="8"/>
  <c r="M133" i="8"/>
  <c r="L134" i="8"/>
  <c r="M134" i="8"/>
  <c r="L135" i="8"/>
  <c r="M135" i="8"/>
  <c r="L136" i="8"/>
  <c r="M136" i="8"/>
  <c r="L137" i="8"/>
  <c r="M137" i="8"/>
  <c r="L138" i="8"/>
  <c r="M138" i="8"/>
  <c r="R133" i="8"/>
  <c r="S133" i="8"/>
  <c r="R134" i="8"/>
  <c r="S134" i="8"/>
  <c r="R135" i="8"/>
  <c r="S135" i="8"/>
  <c r="R136" i="8"/>
  <c r="S136" i="8"/>
  <c r="R137" i="8"/>
  <c r="S137" i="8"/>
  <c r="R138" i="8"/>
  <c r="S138" i="8"/>
  <c r="Q132" i="8"/>
  <c r="U132" i="8"/>
  <c r="T132" i="8"/>
  <c r="N133" i="8"/>
  <c r="P133" i="8"/>
  <c r="Q133" i="8"/>
  <c r="U133" i="8"/>
  <c r="T133" i="8"/>
  <c r="N134" i="8"/>
  <c r="P134" i="8"/>
  <c r="Q134" i="8"/>
  <c r="U134" i="8"/>
  <c r="T134" i="8"/>
  <c r="N135" i="8"/>
  <c r="P135" i="8"/>
  <c r="Q135" i="8"/>
  <c r="U135" i="8"/>
  <c r="T135" i="8"/>
  <c r="N136" i="8"/>
  <c r="P136" i="8"/>
  <c r="Q136" i="8"/>
  <c r="U136" i="8"/>
  <c r="T136" i="8"/>
  <c r="N137" i="8"/>
  <c r="P137" i="8"/>
  <c r="Q137" i="8"/>
  <c r="U137" i="8"/>
  <c r="T137" i="8"/>
  <c r="N138" i="8"/>
  <c r="P138" i="8"/>
  <c r="Q138" i="8"/>
  <c r="U138" i="8"/>
  <c r="T138" i="8"/>
  <c r="L139" i="8"/>
  <c r="M139" i="8"/>
  <c r="N139" i="8"/>
  <c r="O139" i="8"/>
  <c r="O140" i="8"/>
  <c r="O141" i="8"/>
  <c r="O142" i="8"/>
  <c r="O143" i="8"/>
  <c r="O144" i="8"/>
  <c r="O145" i="8"/>
  <c r="O146" i="8"/>
  <c r="O147" i="8"/>
  <c r="O148" i="8"/>
  <c r="P139" i="8"/>
  <c r="L140" i="8"/>
  <c r="M140" i="8"/>
  <c r="L141" i="8"/>
  <c r="M141" i="8"/>
  <c r="L142" i="8"/>
  <c r="M142" i="8"/>
  <c r="L143" i="8"/>
  <c r="M143" i="8"/>
  <c r="L144" i="8"/>
  <c r="M144" i="8"/>
  <c r="L145" i="8"/>
  <c r="M145" i="8"/>
  <c r="L146" i="8"/>
  <c r="M146" i="8"/>
  <c r="L147" i="8"/>
  <c r="M147" i="8"/>
  <c r="L148" i="8"/>
  <c r="M148" i="8"/>
  <c r="R139" i="8"/>
  <c r="R140" i="8"/>
  <c r="R141" i="8"/>
  <c r="R142" i="8"/>
  <c r="R143" i="8"/>
  <c r="R144" i="8"/>
  <c r="R145" i="8"/>
  <c r="R146" i="8"/>
  <c r="R147" i="8"/>
  <c r="R148" i="8"/>
  <c r="R149" i="8"/>
  <c r="S139" i="8"/>
  <c r="S140" i="8"/>
  <c r="S141" i="8"/>
  <c r="S142" i="8"/>
  <c r="S143" i="8"/>
  <c r="S144" i="8"/>
  <c r="S145" i="8"/>
  <c r="S146" i="8"/>
  <c r="S147" i="8"/>
  <c r="R150" i="8"/>
  <c r="R151" i="8"/>
  <c r="R152" i="8"/>
  <c r="R153" i="8"/>
  <c r="R154" i="8"/>
  <c r="R155" i="8"/>
  <c r="R156" i="8"/>
  <c r="R157" i="8"/>
  <c r="R158" i="8"/>
  <c r="S148" i="8"/>
  <c r="Q139" i="8"/>
  <c r="U139" i="8"/>
  <c r="T139" i="8"/>
  <c r="N140" i="8"/>
  <c r="P140" i="8"/>
  <c r="Q140" i="8"/>
  <c r="U140" i="8"/>
  <c r="T140" i="8"/>
  <c r="N141" i="8"/>
  <c r="P141" i="8"/>
  <c r="Q141" i="8"/>
  <c r="U141" i="8"/>
  <c r="T141" i="8"/>
  <c r="N142" i="8"/>
  <c r="P142" i="8"/>
  <c r="Q142" i="8"/>
  <c r="U142" i="8"/>
  <c r="T142" i="8"/>
  <c r="N143" i="8"/>
  <c r="P143" i="8"/>
  <c r="Q143" i="8"/>
  <c r="U143" i="8"/>
  <c r="T143" i="8"/>
  <c r="N144" i="8"/>
  <c r="P144" i="8"/>
  <c r="Q144" i="8"/>
  <c r="U144" i="8"/>
  <c r="T144" i="8"/>
  <c r="N145" i="8"/>
  <c r="P145" i="8"/>
  <c r="Q145" i="8"/>
  <c r="U145" i="8"/>
  <c r="T145" i="8"/>
  <c r="N146" i="8"/>
  <c r="P146" i="8"/>
  <c r="Q146" i="8"/>
  <c r="U146" i="8"/>
  <c r="T146" i="8"/>
  <c r="N147" i="8"/>
  <c r="P147" i="8"/>
  <c r="Q147" i="8"/>
  <c r="U147" i="8"/>
  <c r="T147" i="8"/>
  <c r="N148" i="8"/>
  <c r="O149" i="8"/>
  <c r="O150" i="8"/>
  <c r="O151" i="8"/>
  <c r="O152" i="8"/>
  <c r="O153" i="8"/>
  <c r="O154" i="8"/>
  <c r="O155" i="8"/>
  <c r="P148" i="8"/>
  <c r="L149" i="8"/>
  <c r="M149" i="8"/>
  <c r="L150" i="8"/>
  <c r="M150" i="8"/>
  <c r="L151" i="8"/>
  <c r="M151" i="8"/>
  <c r="L152" i="8"/>
  <c r="M152" i="8"/>
  <c r="L153" i="8"/>
  <c r="M153" i="8"/>
  <c r="L154" i="8"/>
  <c r="M154" i="8"/>
  <c r="L155" i="8"/>
  <c r="M155" i="8"/>
  <c r="S149" i="8"/>
  <c r="S150" i="8"/>
  <c r="S151" i="8"/>
  <c r="S152" i="8"/>
  <c r="S153" i="8"/>
  <c r="S154" i="8"/>
  <c r="R159" i="8"/>
  <c r="R160" i="8"/>
  <c r="R161" i="8"/>
  <c r="R162" i="8"/>
  <c r="R163" i="8"/>
  <c r="R164" i="8"/>
  <c r="R165" i="8"/>
  <c r="S155" i="8"/>
  <c r="Q148" i="8"/>
  <c r="U148" i="8"/>
  <c r="T148" i="8"/>
  <c r="N149" i="8"/>
  <c r="P149" i="8"/>
  <c r="Q149" i="8"/>
  <c r="U149" i="8"/>
  <c r="T149" i="8"/>
  <c r="N150" i="8"/>
  <c r="P150" i="8"/>
  <c r="Q150" i="8"/>
  <c r="U150" i="8"/>
  <c r="T150" i="8"/>
  <c r="N151" i="8"/>
  <c r="P151" i="8"/>
  <c r="Q151" i="8"/>
  <c r="U151" i="8"/>
  <c r="T151" i="8"/>
  <c r="N152" i="8"/>
  <c r="P152" i="8"/>
  <c r="Q152" i="8"/>
  <c r="U152" i="8"/>
  <c r="T152" i="8"/>
  <c r="N153" i="8"/>
  <c r="P153" i="8"/>
  <c r="Q153" i="8"/>
  <c r="U153" i="8"/>
  <c r="T153" i="8"/>
  <c r="N154" i="8"/>
  <c r="P154" i="8"/>
  <c r="Q154" i="8"/>
  <c r="U154" i="8"/>
  <c r="T154" i="8"/>
  <c r="N155" i="8"/>
  <c r="O156" i="8"/>
  <c r="O157" i="8"/>
  <c r="O158" i="8"/>
  <c r="O159" i="8"/>
  <c r="O160" i="8"/>
  <c r="O161" i="8"/>
  <c r="O162" i="8"/>
  <c r="O163" i="8"/>
  <c r="P155" i="8"/>
  <c r="L156" i="8"/>
  <c r="M156" i="8"/>
  <c r="L157" i="8"/>
  <c r="M157" i="8"/>
  <c r="L158" i="8"/>
  <c r="M158" i="8"/>
  <c r="L159" i="8"/>
  <c r="M159" i="8"/>
  <c r="L160" i="8"/>
  <c r="M160" i="8"/>
  <c r="L161" i="8"/>
  <c r="M161" i="8"/>
  <c r="L162" i="8"/>
  <c r="M162" i="8"/>
  <c r="L163" i="8"/>
  <c r="M163" i="8"/>
  <c r="S156" i="8"/>
  <c r="S157" i="8"/>
  <c r="S158" i="8"/>
  <c r="S159" i="8"/>
  <c r="S160" i="8"/>
  <c r="S161" i="8"/>
  <c r="S162" i="8"/>
  <c r="R166" i="8"/>
  <c r="R167" i="8"/>
  <c r="R168" i="8"/>
  <c r="R169" i="8"/>
  <c r="R170" i="8"/>
  <c r="R171" i="8"/>
  <c r="R172" i="8"/>
  <c r="R173" i="8"/>
  <c r="S163" i="8"/>
  <c r="Q155" i="8"/>
  <c r="U155" i="8"/>
  <c r="T155" i="8"/>
  <c r="N156" i="8"/>
  <c r="P156" i="8"/>
  <c r="Q156" i="8"/>
  <c r="U156" i="8"/>
  <c r="T156" i="8"/>
  <c r="N157" i="8"/>
  <c r="P157" i="8"/>
  <c r="Q157" i="8"/>
  <c r="U157" i="8"/>
  <c r="T157" i="8"/>
  <c r="N158" i="8"/>
  <c r="P158" i="8"/>
  <c r="Q158" i="8"/>
  <c r="U158" i="8"/>
  <c r="T158" i="8"/>
  <c r="N159" i="8"/>
  <c r="P159" i="8"/>
  <c r="Q159" i="8"/>
  <c r="U159" i="8"/>
  <c r="T159" i="8"/>
  <c r="N160" i="8"/>
  <c r="P160" i="8"/>
  <c r="Q160" i="8"/>
  <c r="U160" i="8"/>
  <c r="T160" i="8"/>
  <c r="N161" i="8"/>
  <c r="P161" i="8"/>
  <c r="Q161" i="8"/>
  <c r="U161" i="8"/>
  <c r="T161" i="8"/>
  <c r="N162" i="8"/>
  <c r="P162" i="8"/>
  <c r="Q162" i="8"/>
  <c r="U162" i="8"/>
  <c r="T162" i="8"/>
  <c r="N163" i="8"/>
  <c r="O164" i="8"/>
  <c r="O165" i="8"/>
  <c r="O166" i="8"/>
  <c r="O167" i="8"/>
  <c r="O168" i="8"/>
  <c r="P163" i="8"/>
  <c r="L164" i="8"/>
  <c r="M164" i="8"/>
  <c r="L165" i="8"/>
  <c r="M165" i="8"/>
  <c r="L166" i="8"/>
  <c r="M166" i="8"/>
  <c r="L167" i="8"/>
  <c r="M167" i="8"/>
  <c r="L168" i="8"/>
  <c r="M168" i="8"/>
  <c r="S164" i="8"/>
  <c r="S165" i="8"/>
  <c r="S166" i="8"/>
  <c r="S167" i="8"/>
  <c r="R174" i="8"/>
  <c r="R175" i="8"/>
  <c r="R176" i="8"/>
  <c r="R177" i="8"/>
  <c r="R178" i="8"/>
  <c r="S168" i="8"/>
  <c r="Q163" i="8"/>
  <c r="U163" i="8"/>
  <c r="T163" i="8"/>
  <c r="N164" i="8"/>
  <c r="P164" i="8"/>
  <c r="Q164" i="8"/>
  <c r="U164" i="8"/>
  <c r="T164" i="8"/>
  <c r="N165" i="8"/>
  <c r="P165" i="8"/>
  <c r="Q165" i="8"/>
  <c r="U165" i="8"/>
  <c r="T165" i="8"/>
  <c r="N166" i="8"/>
  <c r="P166" i="8"/>
  <c r="Q166" i="8"/>
  <c r="U166" i="8"/>
  <c r="T166" i="8"/>
  <c r="N167" i="8"/>
  <c r="P167" i="8"/>
  <c r="Q167" i="8"/>
  <c r="U167" i="8"/>
  <c r="T167" i="8"/>
  <c r="N168" i="8"/>
  <c r="O169" i="8"/>
  <c r="O170" i="8"/>
  <c r="O171" i="8"/>
  <c r="O172" i="8"/>
  <c r="O173" i="8"/>
  <c r="O174" i="8"/>
  <c r="P168" i="8"/>
  <c r="L169" i="8"/>
  <c r="M169" i="8"/>
  <c r="L170" i="8"/>
  <c r="M170" i="8"/>
  <c r="L171" i="8"/>
  <c r="M171" i="8"/>
  <c r="L172" i="8"/>
  <c r="M172" i="8"/>
  <c r="L173" i="8"/>
  <c r="M173" i="8"/>
  <c r="L174" i="8"/>
  <c r="M174" i="8"/>
  <c r="S169" i="8"/>
  <c r="S170" i="8"/>
  <c r="S171" i="8"/>
  <c r="S172" i="8"/>
  <c r="S173" i="8"/>
  <c r="R179" i="8"/>
  <c r="R180" i="8"/>
  <c r="R181" i="8"/>
  <c r="R182" i="8"/>
  <c r="R183" i="8"/>
  <c r="R184" i="8"/>
  <c r="S174" i="8"/>
  <c r="Q168" i="8"/>
  <c r="U168" i="8"/>
  <c r="T168" i="8"/>
  <c r="N169" i="8"/>
  <c r="P169" i="8"/>
  <c r="Q169" i="8"/>
  <c r="U169" i="8"/>
  <c r="T169" i="8"/>
  <c r="N170" i="8"/>
  <c r="P170" i="8"/>
  <c r="Q170" i="8"/>
  <c r="U170" i="8"/>
  <c r="T170" i="8"/>
  <c r="N171" i="8"/>
  <c r="P171" i="8"/>
  <c r="Q171" i="8"/>
  <c r="U171" i="8"/>
  <c r="T171" i="8"/>
  <c r="N172" i="8"/>
  <c r="P172" i="8"/>
  <c r="Q172" i="8"/>
  <c r="U172" i="8"/>
  <c r="T172" i="8"/>
  <c r="N173" i="8"/>
  <c r="P173" i="8"/>
  <c r="Q173" i="8"/>
  <c r="U173" i="8"/>
  <c r="T173" i="8"/>
  <c r="N174" i="8"/>
  <c r="P174" i="8"/>
  <c r="Q174" i="8"/>
  <c r="U174" i="8"/>
  <c r="T174" i="8"/>
  <c r="L175" i="8"/>
  <c r="M175" i="8"/>
  <c r="N175" i="8"/>
  <c r="O175" i="8"/>
  <c r="P175" i="8"/>
  <c r="Q175" i="8"/>
  <c r="S175" i="8"/>
  <c r="U175" i="8"/>
  <c r="T175" i="8"/>
  <c r="L176" i="8"/>
  <c r="M176" i="8"/>
  <c r="N176" i="8"/>
  <c r="O176" i="8"/>
  <c r="P176" i="8"/>
  <c r="Q176" i="8"/>
  <c r="S176" i="8"/>
  <c r="U176" i="8"/>
  <c r="T176" i="8"/>
  <c r="L177" i="8"/>
  <c r="M177" i="8"/>
  <c r="N177" i="8"/>
  <c r="O177" i="8"/>
  <c r="O178" i="8"/>
  <c r="O179" i="8"/>
  <c r="P177" i="8"/>
  <c r="L178" i="8"/>
  <c r="M178" i="8"/>
  <c r="L179" i="8"/>
  <c r="M179" i="8"/>
  <c r="S177" i="8"/>
  <c r="S178" i="8"/>
  <c r="S179" i="8"/>
  <c r="Q177" i="8"/>
  <c r="U177" i="8"/>
  <c r="T177" i="8"/>
  <c r="N178" i="8"/>
  <c r="P178" i="8"/>
  <c r="Q178" i="8"/>
  <c r="U178" i="8"/>
  <c r="T178" i="8"/>
  <c r="N179" i="8"/>
  <c r="P179" i="8"/>
  <c r="Q179" i="8"/>
  <c r="U179" i="8"/>
  <c r="T179" i="8"/>
  <c r="L180" i="8"/>
  <c r="M180" i="8"/>
  <c r="N180" i="8"/>
  <c r="O180" i="8"/>
  <c r="P180" i="8"/>
  <c r="Q180" i="8"/>
  <c r="S180" i="8"/>
  <c r="U180" i="8"/>
  <c r="T180" i="8"/>
  <c r="L181" i="8"/>
  <c r="M181" i="8"/>
  <c r="N181" i="8"/>
  <c r="O181" i="8"/>
  <c r="P181" i="8"/>
  <c r="Q181" i="8"/>
  <c r="S181" i="8"/>
  <c r="U181" i="8"/>
  <c r="T181" i="8"/>
  <c r="L182" i="8"/>
  <c r="M182" i="8"/>
  <c r="N182" i="8"/>
  <c r="O182" i="8"/>
  <c r="O183" i="8"/>
  <c r="O184" i="8"/>
  <c r="O185" i="8"/>
  <c r="O186" i="8"/>
  <c r="O187" i="8"/>
  <c r="O188" i="8"/>
  <c r="P182" i="8"/>
  <c r="L183" i="8"/>
  <c r="M183" i="8"/>
  <c r="L184" i="8"/>
  <c r="M184" i="8"/>
  <c r="L185" i="8"/>
  <c r="M185" i="8"/>
  <c r="L186" i="8"/>
  <c r="M186" i="8"/>
  <c r="L187" i="8"/>
  <c r="M187" i="8"/>
  <c r="L188" i="8"/>
  <c r="M188" i="8"/>
  <c r="S182" i="8"/>
  <c r="S183" i="8"/>
  <c r="S184" i="8"/>
  <c r="R185" i="8"/>
  <c r="S185" i="8"/>
  <c r="R186" i="8"/>
  <c r="S186" i="8"/>
  <c r="R187" i="8"/>
  <c r="S187" i="8"/>
  <c r="R188" i="8"/>
  <c r="R189" i="8"/>
  <c r="R190" i="8"/>
  <c r="R191" i="8"/>
  <c r="R192" i="8"/>
  <c r="R193" i="8"/>
  <c r="R194" i="8"/>
  <c r="R195" i="8"/>
  <c r="R196" i="8"/>
  <c r="R197" i="8"/>
  <c r="R198" i="8"/>
  <c r="S188" i="8"/>
  <c r="Q182" i="8"/>
  <c r="U182" i="8"/>
  <c r="T182" i="8"/>
  <c r="N183" i="8"/>
  <c r="P183" i="8"/>
  <c r="Q183" i="8"/>
  <c r="U183" i="8"/>
  <c r="T183" i="8"/>
  <c r="N184" i="8"/>
  <c r="P184" i="8"/>
  <c r="Q184" i="8"/>
  <c r="U184" i="8"/>
  <c r="T184" i="8"/>
  <c r="N185" i="8"/>
  <c r="P185" i="8"/>
  <c r="Q185" i="8"/>
  <c r="U185" i="8"/>
  <c r="T185" i="8"/>
  <c r="N186" i="8"/>
  <c r="P186" i="8"/>
  <c r="Q186" i="8"/>
  <c r="U186" i="8"/>
  <c r="T186" i="8"/>
  <c r="N187" i="8"/>
  <c r="P187" i="8"/>
  <c r="Q187" i="8"/>
  <c r="U187" i="8"/>
  <c r="T187" i="8"/>
  <c r="N188" i="8"/>
  <c r="O189" i="8"/>
  <c r="O190" i="8"/>
  <c r="O191" i="8"/>
  <c r="O192" i="8"/>
  <c r="O193" i="8"/>
  <c r="O194" i="8"/>
  <c r="O195" i="8"/>
  <c r="P188" i="8"/>
  <c r="L189" i="8"/>
  <c r="M189" i="8"/>
  <c r="L190" i="8"/>
  <c r="M190" i="8"/>
  <c r="L191" i="8"/>
  <c r="M191" i="8"/>
  <c r="L192" i="8"/>
  <c r="M192" i="8"/>
  <c r="L193" i="8"/>
  <c r="M193" i="8"/>
  <c r="L194" i="8"/>
  <c r="M194" i="8"/>
  <c r="L195" i="8"/>
  <c r="M195" i="8"/>
  <c r="S189" i="8"/>
  <c r="S190" i="8"/>
  <c r="S191" i="8"/>
  <c r="S192" i="8"/>
  <c r="S193" i="8"/>
  <c r="S194" i="8"/>
  <c r="R199" i="8"/>
  <c r="R200" i="8"/>
  <c r="R201" i="8"/>
  <c r="R202" i="8"/>
  <c r="R203" i="8"/>
  <c r="R204" i="8"/>
  <c r="R205" i="8"/>
  <c r="S195" i="8"/>
  <c r="Q188" i="8"/>
  <c r="U188" i="8"/>
  <c r="T188" i="8"/>
  <c r="N189" i="8"/>
  <c r="P189" i="8"/>
  <c r="Q189" i="8"/>
  <c r="U189" i="8"/>
  <c r="T189" i="8"/>
  <c r="N190" i="8"/>
  <c r="P190" i="8"/>
  <c r="Q190" i="8"/>
  <c r="U190" i="8"/>
  <c r="T190" i="8"/>
  <c r="N191" i="8"/>
  <c r="P191" i="8"/>
  <c r="Q191" i="8"/>
  <c r="U191" i="8"/>
  <c r="T191" i="8"/>
  <c r="N192" i="8"/>
  <c r="P192" i="8"/>
  <c r="Q192" i="8"/>
  <c r="U192" i="8"/>
  <c r="T192" i="8"/>
  <c r="N193" i="8"/>
  <c r="P193" i="8"/>
  <c r="Q193" i="8"/>
  <c r="U193" i="8"/>
  <c r="T193" i="8"/>
  <c r="N194" i="8"/>
  <c r="P194" i="8"/>
  <c r="Q194" i="8"/>
  <c r="U194" i="8"/>
  <c r="T194" i="8"/>
  <c r="N195" i="8"/>
  <c r="P195" i="8"/>
  <c r="Q195" i="8"/>
  <c r="U195" i="8"/>
  <c r="T195" i="8"/>
  <c r="L196" i="8"/>
  <c r="M196" i="8"/>
  <c r="N196" i="8"/>
  <c r="O196" i="8"/>
  <c r="P196" i="8"/>
  <c r="Q196" i="8"/>
  <c r="S196" i="8"/>
  <c r="U196" i="8"/>
  <c r="T196" i="8"/>
  <c r="L197" i="8"/>
  <c r="M197" i="8"/>
  <c r="N197" i="8"/>
  <c r="O197" i="8"/>
  <c r="P197" i="8"/>
  <c r="Q197" i="8"/>
  <c r="S197" i="8"/>
  <c r="U197" i="8"/>
  <c r="T197" i="8"/>
  <c r="L198" i="8"/>
  <c r="M198" i="8"/>
  <c r="N198" i="8"/>
  <c r="O198" i="8"/>
  <c r="P198" i="8"/>
  <c r="Q198" i="8"/>
  <c r="S198" i="8"/>
  <c r="U198" i="8"/>
  <c r="T198" i="8"/>
  <c r="L199" i="8"/>
  <c r="M199" i="8"/>
  <c r="N199" i="8"/>
  <c r="O199" i="8"/>
  <c r="P199" i="8"/>
  <c r="Q199" i="8"/>
  <c r="S199" i="8"/>
  <c r="U199" i="8"/>
  <c r="T199" i="8"/>
  <c r="L200" i="8"/>
  <c r="M200" i="8"/>
  <c r="N200" i="8"/>
  <c r="O200" i="8"/>
  <c r="P200" i="8"/>
  <c r="Q200" i="8"/>
  <c r="S200" i="8"/>
  <c r="U200" i="8"/>
  <c r="T200" i="8"/>
  <c r="L201" i="8"/>
  <c r="M201" i="8"/>
  <c r="N201" i="8"/>
  <c r="O201" i="8"/>
  <c r="P201" i="8"/>
  <c r="Q201" i="8"/>
  <c r="S201" i="8"/>
  <c r="U201" i="8"/>
  <c r="T201" i="8"/>
  <c r="L202" i="8"/>
  <c r="M202" i="8"/>
  <c r="N202" i="8"/>
  <c r="O202" i="8"/>
  <c r="P202" i="8"/>
  <c r="Q202" i="8"/>
  <c r="S202" i="8"/>
  <c r="U202" i="8"/>
  <c r="T202" i="8"/>
  <c r="L203" i="8"/>
  <c r="M203" i="8"/>
  <c r="N203" i="8"/>
  <c r="O203" i="8"/>
  <c r="P203" i="8"/>
  <c r="Q203" i="8"/>
  <c r="S203" i="8"/>
  <c r="U203" i="8"/>
  <c r="T203" i="8"/>
  <c r="L204" i="8"/>
  <c r="M204" i="8"/>
  <c r="N204" i="8"/>
  <c r="O204" i="8"/>
  <c r="P204" i="8"/>
  <c r="Q204" i="8"/>
  <c r="S204" i="8"/>
  <c r="U204" i="8"/>
  <c r="T204" i="8"/>
  <c r="L205" i="8"/>
  <c r="M205" i="8"/>
  <c r="N205" i="8"/>
  <c r="O205" i="8"/>
  <c r="P205" i="8"/>
  <c r="Q205" i="8"/>
  <c r="S205" i="8"/>
  <c r="U205" i="8"/>
  <c r="T205" i="8"/>
  <c r="L206" i="8"/>
  <c r="M206" i="8"/>
  <c r="N206" i="8"/>
  <c r="O206" i="8"/>
  <c r="O207" i="8"/>
  <c r="O208" i="8"/>
  <c r="O209" i="8"/>
  <c r="O210" i="8"/>
  <c r="O211" i="8"/>
  <c r="O212" i="8"/>
  <c r="O213" i="8"/>
  <c r="O214" i="8"/>
  <c r="O215" i="8"/>
  <c r="O216" i="8"/>
  <c r="O217" i="8"/>
  <c r="O218" i="8"/>
  <c r="P206" i="8"/>
  <c r="L207" i="8"/>
  <c r="M207" i="8"/>
  <c r="L208" i="8"/>
  <c r="M208" i="8"/>
  <c r="L209" i="8"/>
  <c r="M209" i="8"/>
  <c r="L210" i="8"/>
  <c r="M210" i="8"/>
  <c r="L211" i="8"/>
  <c r="M211" i="8"/>
  <c r="L212" i="8"/>
  <c r="M212" i="8"/>
  <c r="L213" i="8"/>
  <c r="M213" i="8"/>
  <c r="L214" i="8"/>
  <c r="M214" i="8"/>
  <c r="L215" i="8"/>
  <c r="M215" i="8"/>
  <c r="L216" i="8"/>
  <c r="M216" i="8"/>
  <c r="L217" i="8"/>
  <c r="M217" i="8"/>
  <c r="L218" i="8"/>
  <c r="M218" i="8"/>
  <c r="R206" i="8"/>
  <c r="R207" i="8"/>
  <c r="R208" i="8"/>
  <c r="R209" i="8"/>
  <c r="R210" i="8"/>
  <c r="R211" i="8"/>
  <c r="R212" i="8"/>
  <c r="R213" i="8"/>
  <c r="R214" i="8"/>
  <c r="R215" i="8"/>
  <c r="R216" i="8"/>
  <c r="S206" i="8"/>
  <c r="S207" i="8"/>
  <c r="S208" i="8"/>
  <c r="S209" i="8"/>
  <c r="S210" i="8"/>
  <c r="S211" i="8"/>
  <c r="S212" i="8"/>
  <c r="S213" i="8"/>
  <c r="S214" i="8"/>
  <c r="S215" i="8"/>
  <c r="S216" i="8"/>
  <c r="R217" i="8"/>
  <c r="S217" i="8"/>
  <c r="R218" i="8"/>
  <c r="S218" i="8"/>
  <c r="Q206" i="8"/>
  <c r="U206" i="8"/>
  <c r="T206" i="8"/>
  <c r="N207" i="8"/>
  <c r="P207" i="8"/>
  <c r="Q207" i="8"/>
  <c r="U207" i="8"/>
  <c r="T207" i="8"/>
  <c r="N208" i="8"/>
  <c r="P208" i="8"/>
  <c r="Q208" i="8"/>
  <c r="U208" i="8"/>
  <c r="T208" i="8"/>
  <c r="N209" i="8"/>
  <c r="P209" i="8"/>
  <c r="Q209" i="8"/>
  <c r="U209" i="8"/>
  <c r="T209" i="8"/>
  <c r="N210" i="8"/>
  <c r="P210" i="8"/>
  <c r="Q210" i="8"/>
  <c r="U210" i="8"/>
  <c r="T210" i="8"/>
  <c r="N211" i="8"/>
  <c r="P211" i="8"/>
  <c r="Q211" i="8"/>
  <c r="U211" i="8"/>
  <c r="T211" i="8"/>
  <c r="N212" i="8"/>
  <c r="P212" i="8"/>
  <c r="Q212" i="8"/>
  <c r="U212" i="8"/>
  <c r="T212" i="8"/>
  <c r="N213" i="8"/>
  <c r="P213" i="8"/>
  <c r="Q213" i="8"/>
  <c r="U213" i="8"/>
  <c r="T213" i="8"/>
  <c r="N214" i="8"/>
  <c r="P214" i="8"/>
  <c r="Q214" i="8"/>
  <c r="U214" i="8"/>
  <c r="T214" i="8"/>
  <c r="N215" i="8"/>
  <c r="P215" i="8"/>
  <c r="Q215" i="8"/>
  <c r="U215" i="8"/>
  <c r="T215" i="8"/>
  <c r="N216" i="8"/>
  <c r="P216" i="8"/>
  <c r="Q216" i="8"/>
  <c r="U216" i="8"/>
  <c r="T216" i="8"/>
  <c r="N217" i="8"/>
  <c r="P217" i="8"/>
  <c r="Q217" i="8"/>
  <c r="U217" i="8"/>
  <c r="T217" i="8"/>
  <c r="N218" i="8"/>
  <c r="P218" i="8"/>
  <c r="Q218" i="8"/>
  <c r="U218" i="8"/>
  <c r="T218" i="8"/>
  <c r="L219" i="8"/>
  <c r="M219" i="8"/>
  <c r="N219" i="8"/>
  <c r="O219" i="8"/>
  <c r="P219" i="8"/>
  <c r="Q219" i="8"/>
  <c r="R219" i="8"/>
  <c r="S219" i="8"/>
  <c r="U219" i="8"/>
  <c r="T219" i="8"/>
  <c r="L220" i="8"/>
  <c r="M220" i="8"/>
  <c r="N220" i="8"/>
  <c r="O220" i="8"/>
  <c r="P220" i="8"/>
  <c r="Q220" i="8"/>
  <c r="R220" i="8"/>
  <c r="S220" i="8"/>
  <c r="U220" i="8"/>
  <c r="T220" i="8"/>
  <c r="L221" i="8"/>
  <c r="M221" i="8"/>
  <c r="N221" i="8"/>
  <c r="O221" i="8"/>
  <c r="P221" i="8"/>
  <c r="Q221" i="8"/>
  <c r="R221" i="8"/>
  <c r="S221" i="8"/>
  <c r="U221" i="8"/>
  <c r="T221" i="8"/>
  <c r="L222" i="8"/>
  <c r="M222" i="8"/>
  <c r="N222" i="8"/>
  <c r="O222" i="8"/>
  <c r="P222" i="8"/>
  <c r="Q222" i="8"/>
  <c r="R222" i="8"/>
  <c r="S222" i="8"/>
  <c r="U222" i="8"/>
  <c r="T222" i="8"/>
  <c r="L223" i="8"/>
  <c r="M223" i="8"/>
  <c r="N223" i="8"/>
  <c r="O223" i="8"/>
  <c r="P223" i="8"/>
  <c r="Q223" i="8"/>
  <c r="R223" i="8"/>
  <c r="S223" i="8"/>
  <c r="U223" i="8"/>
  <c r="T223" i="8"/>
  <c r="L224" i="8"/>
  <c r="M224" i="8"/>
  <c r="N224" i="8"/>
  <c r="O224" i="8"/>
  <c r="P224" i="8"/>
  <c r="Q224" i="8"/>
  <c r="R224" i="8"/>
  <c r="S224" i="8"/>
  <c r="U224" i="8"/>
  <c r="T224" i="8"/>
  <c r="L225" i="8"/>
  <c r="M225" i="8"/>
  <c r="N225" i="8"/>
  <c r="O225" i="8"/>
  <c r="P225" i="8"/>
  <c r="Q225" i="8"/>
  <c r="R225" i="8"/>
  <c r="S225" i="8"/>
  <c r="U225" i="8"/>
  <c r="T225" i="8"/>
  <c r="L226" i="8"/>
  <c r="M226" i="8"/>
  <c r="N226" i="8"/>
  <c r="O226" i="8"/>
  <c r="P226" i="8"/>
  <c r="Q226" i="8"/>
  <c r="R226" i="8"/>
  <c r="S226" i="8"/>
  <c r="U226" i="8"/>
  <c r="T226" i="8"/>
  <c r="L227" i="8"/>
  <c r="M227" i="8"/>
  <c r="N227" i="8"/>
  <c r="O227" i="8"/>
  <c r="P227" i="8"/>
  <c r="Q227" i="8"/>
  <c r="R227" i="8"/>
  <c r="S227" i="8"/>
  <c r="U227" i="8"/>
  <c r="T227" i="8"/>
  <c r="L228" i="8"/>
  <c r="M228" i="8"/>
  <c r="N228" i="8"/>
  <c r="O228" i="8"/>
  <c r="P228" i="8"/>
  <c r="Q228" i="8"/>
  <c r="R228" i="8"/>
  <c r="R229" i="8"/>
  <c r="R230" i="8"/>
  <c r="R231" i="8"/>
  <c r="R232" i="8"/>
  <c r="R233" i="8"/>
  <c r="R234" i="8"/>
  <c r="R235" i="8"/>
  <c r="R236" i="8"/>
  <c r="R237" i="8"/>
  <c r="R238" i="8"/>
  <c r="S228" i="8"/>
  <c r="U228" i="8"/>
  <c r="T228" i="8"/>
  <c r="L229" i="8"/>
  <c r="M229" i="8"/>
  <c r="N229" i="8"/>
  <c r="O229" i="8"/>
  <c r="O230" i="8"/>
  <c r="O231" i="8"/>
  <c r="O232" i="8"/>
  <c r="O233" i="8"/>
  <c r="O234" i="8"/>
  <c r="O235" i="8"/>
  <c r="P229" i="8"/>
  <c r="L230" i="8"/>
  <c r="M230" i="8"/>
  <c r="L231" i="8"/>
  <c r="M231" i="8"/>
  <c r="L232" i="8"/>
  <c r="M232" i="8"/>
  <c r="L233" i="8"/>
  <c r="M233" i="8"/>
  <c r="L234" i="8"/>
  <c r="M234" i="8"/>
  <c r="L235" i="8"/>
  <c r="M235" i="8"/>
  <c r="R239" i="8"/>
  <c r="S229" i="8"/>
  <c r="S230" i="8"/>
  <c r="S231" i="8"/>
  <c r="S232" i="8"/>
  <c r="S233" i="8"/>
  <c r="S234" i="8"/>
  <c r="R240" i="8"/>
  <c r="R241" i="8"/>
  <c r="R242" i="8"/>
  <c r="R243" i="8"/>
  <c r="R244" i="8"/>
  <c r="R245" i="8"/>
  <c r="S235" i="8"/>
  <c r="Q229" i="8"/>
  <c r="U229" i="8"/>
  <c r="T229" i="8"/>
  <c r="N230" i="8"/>
  <c r="P230" i="8"/>
  <c r="Q230" i="8"/>
  <c r="U230" i="8"/>
  <c r="T230" i="8"/>
  <c r="N231" i="8"/>
  <c r="P231" i="8"/>
  <c r="Q231" i="8"/>
  <c r="U231" i="8"/>
  <c r="T231" i="8"/>
  <c r="N232" i="8"/>
  <c r="P232" i="8"/>
  <c r="Q232" i="8"/>
  <c r="U232" i="8"/>
  <c r="T232" i="8"/>
  <c r="N233" i="8"/>
  <c r="P233" i="8"/>
  <c r="Q233" i="8"/>
  <c r="U233" i="8"/>
  <c r="T233" i="8"/>
  <c r="N234" i="8"/>
  <c r="P234" i="8"/>
  <c r="Q234" i="8"/>
  <c r="U234" i="8"/>
  <c r="T234" i="8"/>
  <c r="N235" i="8"/>
  <c r="P235" i="8"/>
  <c r="Q235" i="8"/>
  <c r="U235" i="8"/>
  <c r="T235" i="8"/>
  <c r="L236" i="8"/>
  <c r="M236" i="8"/>
  <c r="N236" i="8"/>
  <c r="O236" i="8"/>
  <c r="O237" i="8"/>
  <c r="O238" i="8"/>
  <c r="O239" i="8"/>
  <c r="O240" i="8"/>
  <c r="O241" i="8"/>
  <c r="O242" i="8"/>
  <c r="O243" i="8"/>
  <c r="O244" i="8"/>
  <c r="O245" i="8"/>
  <c r="P236" i="8"/>
  <c r="L237" i="8"/>
  <c r="M237" i="8"/>
  <c r="L238" i="8"/>
  <c r="M238" i="8"/>
  <c r="L239" i="8"/>
  <c r="M239" i="8"/>
  <c r="L240" i="8"/>
  <c r="M240" i="8"/>
  <c r="L241" i="8"/>
  <c r="M241" i="8"/>
  <c r="L242" i="8"/>
  <c r="M242" i="8"/>
  <c r="L243" i="8"/>
  <c r="M243" i="8"/>
  <c r="L244" i="8"/>
  <c r="M244" i="8"/>
  <c r="L245" i="8"/>
  <c r="M245" i="8"/>
  <c r="R246" i="8"/>
  <c r="S236" i="8"/>
  <c r="S237" i="8"/>
  <c r="S238" i="8"/>
  <c r="S239" i="8"/>
  <c r="S240" i="8"/>
  <c r="S241" i="8"/>
  <c r="S242" i="8"/>
  <c r="S243" i="8"/>
  <c r="S244" i="8"/>
  <c r="S245" i="8"/>
  <c r="Q236" i="8"/>
  <c r="U236" i="8"/>
  <c r="T236" i="8"/>
  <c r="N237" i="8"/>
  <c r="P237" i="8"/>
  <c r="Q237" i="8"/>
  <c r="U237" i="8"/>
  <c r="T237" i="8"/>
  <c r="N238" i="8"/>
  <c r="P238" i="8"/>
  <c r="Q238" i="8"/>
  <c r="U238" i="8"/>
  <c r="T238" i="8"/>
  <c r="N239" i="8"/>
  <c r="P239" i="8"/>
  <c r="Q239" i="8"/>
  <c r="U239" i="8"/>
  <c r="T239" i="8"/>
  <c r="N240" i="8"/>
  <c r="P240" i="8"/>
  <c r="Q240" i="8"/>
  <c r="U240" i="8"/>
  <c r="T240" i="8"/>
  <c r="N241" i="8"/>
  <c r="P241" i="8"/>
  <c r="Q241" i="8"/>
  <c r="U241" i="8"/>
  <c r="T241" i="8"/>
  <c r="N242" i="8"/>
  <c r="P242" i="8"/>
  <c r="Q242" i="8"/>
  <c r="U242" i="8"/>
  <c r="T242" i="8"/>
  <c r="N243" i="8"/>
  <c r="P243" i="8"/>
  <c r="Q243" i="8"/>
  <c r="U243" i="8"/>
  <c r="T243" i="8"/>
  <c r="N244" i="8"/>
  <c r="P244" i="8"/>
  <c r="Q244" i="8"/>
  <c r="U244" i="8"/>
  <c r="T244" i="8"/>
  <c r="N245" i="8"/>
  <c r="P245" i="8"/>
  <c r="Q245" i="8"/>
  <c r="U245" i="8"/>
  <c r="T245" i="8"/>
  <c r="L246" i="8"/>
  <c r="M246" i="8"/>
  <c r="N246" i="8"/>
  <c r="O246" i="8"/>
  <c r="O247" i="8"/>
  <c r="O248" i="8"/>
  <c r="O249" i="8"/>
  <c r="O250" i="8"/>
  <c r="O251" i="8"/>
  <c r="P246" i="8"/>
  <c r="L247" i="8"/>
  <c r="M247" i="8"/>
  <c r="L248" i="8"/>
  <c r="M248" i="8"/>
  <c r="L249" i="8"/>
  <c r="M249" i="8"/>
  <c r="L250" i="8"/>
  <c r="M250" i="8"/>
  <c r="L251" i="8"/>
  <c r="M251" i="8"/>
  <c r="S246" i="8"/>
  <c r="R247" i="8"/>
  <c r="S247" i="8"/>
  <c r="R248" i="8"/>
  <c r="S248" i="8"/>
  <c r="R249" i="8"/>
  <c r="S249" i="8"/>
  <c r="R250" i="8"/>
  <c r="S250" i="8"/>
  <c r="R251" i="8"/>
  <c r="S251" i="8"/>
  <c r="Q246" i="8"/>
  <c r="U246" i="8"/>
  <c r="T246" i="8"/>
  <c r="N247" i="8"/>
  <c r="P247" i="8"/>
  <c r="Q247" i="8"/>
  <c r="U247" i="8"/>
  <c r="T247" i="8"/>
  <c r="N248" i="8"/>
  <c r="P248" i="8"/>
  <c r="Q248" i="8"/>
  <c r="U248" i="8"/>
  <c r="T248" i="8"/>
  <c r="N249" i="8"/>
  <c r="P249" i="8"/>
  <c r="Q249" i="8"/>
  <c r="U249" i="8"/>
  <c r="T249" i="8"/>
  <c r="N250" i="8"/>
  <c r="P250" i="8"/>
  <c r="Q250" i="8"/>
  <c r="U250" i="8"/>
  <c r="T250" i="8"/>
  <c r="N251" i="8"/>
  <c r="P251" i="8"/>
  <c r="Q251" i="8"/>
  <c r="U251" i="8"/>
  <c r="T251" i="8"/>
  <c r="L252" i="8"/>
  <c r="M252" i="8"/>
  <c r="N252" i="8"/>
  <c r="O252" i="8"/>
  <c r="P252" i="8"/>
  <c r="Q252" i="8"/>
  <c r="R252" i="8"/>
  <c r="S252" i="8"/>
  <c r="U252" i="8"/>
  <c r="T252" i="8"/>
  <c r="L253" i="8"/>
  <c r="M253" i="8"/>
  <c r="N253" i="8"/>
  <c r="O253" i="8"/>
  <c r="P253" i="8"/>
  <c r="Q253" i="8"/>
  <c r="R253" i="8"/>
  <c r="S253" i="8"/>
  <c r="U253" i="8"/>
  <c r="T253" i="8"/>
  <c r="L254" i="8"/>
  <c r="M254" i="8"/>
  <c r="N254" i="8"/>
  <c r="O254" i="8"/>
  <c r="O255" i="8"/>
  <c r="O256" i="8"/>
  <c r="O257" i="8"/>
  <c r="O258" i="8"/>
  <c r="O259" i="8"/>
  <c r="P254" i="8"/>
  <c r="L255" i="8"/>
  <c r="M255" i="8"/>
  <c r="L256" i="8"/>
  <c r="M256" i="8"/>
  <c r="L257" i="8"/>
  <c r="M257" i="8"/>
  <c r="L258" i="8"/>
  <c r="M258" i="8"/>
  <c r="L259" i="8"/>
  <c r="M259" i="8"/>
  <c r="R254" i="8"/>
  <c r="S254" i="8"/>
  <c r="R255" i="8"/>
  <c r="S255" i="8"/>
  <c r="R256" i="8"/>
  <c r="S256" i="8"/>
  <c r="R257" i="8"/>
  <c r="S257" i="8"/>
  <c r="R258" i="8"/>
  <c r="S258" i="8"/>
  <c r="R259" i="8"/>
  <c r="S259" i="8"/>
  <c r="Q254" i="8"/>
  <c r="U254" i="8"/>
  <c r="T254" i="8"/>
  <c r="N255" i="8"/>
  <c r="P255" i="8"/>
  <c r="Q255" i="8"/>
  <c r="U255" i="8"/>
  <c r="T255" i="8"/>
  <c r="N256" i="8"/>
  <c r="P256" i="8"/>
  <c r="Q256" i="8"/>
  <c r="U256" i="8"/>
  <c r="T256" i="8"/>
  <c r="N257" i="8"/>
  <c r="P257" i="8"/>
  <c r="Q257" i="8"/>
  <c r="U257" i="8"/>
  <c r="T257" i="8"/>
  <c r="N258" i="8"/>
  <c r="P258" i="8"/>
  <c r="Q258" i="8"/>
  <c r="U258" i="8"/>
  <c r="T258" i="8"/>
  <c r="N259" i="8"/>
  <c r="P259" i="8"/>
  <c r="Q259" i="8"/>
  <c r="U259" i="8"/>
  <c r="T259" i="8"/>
  <c r="L260" i="8"/>
  <c r="M260" i="8"/>
  <c r="N260" i="8"/>
  <c r="O260" i="8"/>
  <c r="P260" i="8"/>
  <c r="Q260" i="8"/>
  <c r="R260" i="8"/>
  <c r="S260" i="8"/>
  <c r="U260" i="8"/>
  <c r="T260" i="8"/>
  <c r="L261" i="8"/>
  <c r="M261" i="8"/>
  <c r="N261" i="8"/>
  <c r="O261" i="8"/>
  <c r="P261" i="8"/>
  <c r="Q261" i="8"/>
  <c r="R261" i="8"/>
  <c r="S261" i="8"/>
  <c r="U261" i="8"/>
  <c r="T261" i="8"/>
  <c r="L262" i="8"/>
  <c r="M262" i="8"/>
  <c r="N262" i="8"/>
  <c r="O262" i="8"/>
  <c r="P262" i="8"/>
  <c r="Q262" i="8"/>
  <c r="R262" i="8"/>
  <c r="S262" i="8"/>
  <c r="U262" i="8"/>
  <c r="T262" i="8"/>
  <c r="L263" i="8"/>
  <c r="M263" i="8"/>
  <c r="N263" i="8"/>
  <c r="O263" i="8"/>
  <c r="P263" i="8"/>
  <c r="Q263" i="8"/>
  <c r="R263" i="8"/>
  <c r="S263" i="8"/>
  <c r="U263" i="8"/>
  <c r="T263" i="8"/>
  <c r="L264" i="8"/>
  <c r="M264" i="8"/>
  <c r="N264" i="8"/>
  <c r="O264" i="8"/>
  <c r="P264" i="8"/>
  <c r="Q264" i="8"/>
  <c r="R264" i="8"/>
  <c r="S264" i="8"/>
  <c r="U264" i="8"/>
  <c r="T264" i="8"/>
  <c r="L265" i="8"/>
  <c r="M265" i="8"/>
  <c r="N265" i="8"/>
  <c r="O265" i="8"/>
  <c r="P265" i="8"/>
  <c r="Q265" i="8"/>
  <c r="R265" i="8"/>
  <c r="S265" i="8"/>
  <c r="U265" i="8"/>
  <c r="T265" i="8"/>
  <c r="L266" i="8"/>
  <c r="M266" i="8"/>
  <c r="N266" i="8"/>
  <c r="O266" i="8"/>
  <c r="P266" i="8"/>
  <c r="Q266" i="8"/>
  <c r="R266" i="8"/>
  <c r="S266" i="8"/>
  <c r="U266" i="8"/>
  <c r="T266" i="8"/>
  <c r="L267" i="8"/>
  <c r="M267" i="8"/>
  <c r="N267" i="8"/>
  <c r="O267" i="8"/>
  <c r="P267" i="8"/>
  <c r="Q267" i="8"/>
  <c r="R267" i="8"/>
  <c r="S267" i="8"/>
  <c r="U267" i="8"/>
  <c r="T267" i="8"/>
  <c r="L268" i="8"/>
  <c r="M268" i="8"/>
  <c r="N268" i="8"/>
  <c r="O268" i="8"/>
  <c r="O269" i="8"/>
  <c r="O270" i="8"/>
  <c r="O271" i="8"/>
  <c r="O272" i="8"/>
  <c r="O273" i="8"/>
  <c r="O274" i="8"/>
  <c r="P268" i="8"/>
  <c r="L269" i="8"/>
  <c r="M269" i="8"/>
  <c r="L270" i="8"/>
  <c r="M270" i="8"/>
  <c r="L271" i="8"/>
  <c r="M271" i="8"/>
  <c r="L272" i="8"/>
  <c r="M272" i="8"/>
  <c r="L273" i="8"/>
  <c r="M273" i="8"/>
  <c r="L274" i="8"/>
  <c r="M274" i="8"/>
  <c r="R268" i="8"/>
  <c r="S268" i="8"/>
  <c r="R269" i="8"/>
  <c r="S269" i="8"/>
  <c r="R270" i="8"/>
  <c r="S270" i="8"/>
  <c r="R271" i="8"/>
  <c r="S271" i="8"/>
  <c r="R272" i="8"/>
  <c r="S272" i="8"/>
  <c r="R273" i="8"/>
  <c r="S273" i="8"/>
  <c r="R274" i="8"/>
  <c r="S274" i="8"/>
  <c r="Q268" i="8"/>
  <c r="U268" i="8"/>
  <c r="T268" i="8"/>
  <c r="N269" i="8"/>
  <c r="P269" i="8"/>
  <c r="Q269" i="8"/>
  <c r="U269" i="8"/>
  <c r="T269" i="8"/>
  <c r="N270" i="8"/>
  <c r="P270" i="8"/>
  <c r="Q270" i="8"/>
  <c r="U270" i="8"/>
  <c r="T270" i="8"/>
  <c r="N271" i="8"/>
  <c r="P271" i="8"/>
  <c r="Q271" i="8"/>
  <c r="U271" i="8"/>
  <c r="T271" i="8"/>
  <c r="N272" i="8"/>
  <c r="P272" i="8"/>
  <c r="Q272" i="8"/>
  <c r="U272" i="8"/>
  <c r="T272" i="8"/>
  <c r="N273" i="8"/>
  <c r="P273" i="8"/>
  <c r="Q273" i="8"/>
  <c r="U273" i="8"/>
  <c r="T273" i="8"/>
  <c r="N274" i="8"/>
  <c r="O275" i="8"/>
  <c r="O276" i="8"/>
  <c r="O277" i="8"/>
  <c r="O278" i="8"/>
  <c r="O279" i="8"/>
  <c r="P274" i="8"/>
  <c r="L275" i="8"/>
  <c r="M275" i="8"/>
  <c r="L276" i="8"/>
  <c r="M276" i="8"/>
  <c r="L277" i="8"/>
  <c r="M277" i="8"/>
  <c r="L278" i="8"/>
  <c r="M278" i="8"/>
  <c r="L279" i="8"/>
  <c r="M279" i="8"/>
  <c r="R275" i="8"/>
  <c r="S275" i="8"/>
  <c r="R276" i="8"/>
  <c r="S276" i="8"/>
  <c r="R277" i="8"/>
  <c r="S277" i="8"/>
  <c r="R278" i="8"/>
  <c r="S278" i="8"/>
  <c r="R279" i="8"/>
  <c r="S279" i="8"/>
  <c r="Q274" i="8"/>
  <c r="U274" i="8"/>
  <c r="T274" i="8"/>
  <c r="N275" i="8"/>
  <c r="P275" i="8"/>
  <c r="Q275" i="8"/>
  <c r="U275" i="8"/>
  <c r="T275" i="8"/>
  <c r="N276" i="8"/>
  <c r="P276" i="8"/>
  <c r="Q276" i="8"/>
  <c r="U276" i="8"/>
  <c r="T276" i="8"/>
  <c r="N277" i="8"/>
  <c r="P277" i="8"/>
  <c r="Q277" i="8"/>
  <c r="U277" i="8"/>
  <c r="T277" i="8"/>
  <c r="N278" i="8"/>
  <c r="P278" i="8"/>
  <c r="Q278" i="8"/>
  <c r="U278" i="8"/>
  <c r="T278" i="8"/>
  <c r="N279" i="8"/>
  <c r="P279" i="8"/>
  <c r="Q279" i="8"/>
  <c r="U279" i="8"/>
  <c r="T279" i="8"/>
  <c r="L280" i="8"/>
  <c r="M280" i="8"/>
  <c r="N280" i="8"/>
  <c r="O280" i="8"/>
  <c r="O281" i="8"/>
  <c r="O282" i="8"/>
  <c r="O283" i="8"/>
  <c r="O284" i="8"/>
  <c r="P280" i="8"/>
  <c r="L281" i="8"/>
  <c r="M281" i="8"/>
  <c r="L282" i="8"/>
  <c r="M282" i="8"/>
  <c r="L283" i="8"/>
  <c r="M283" i="8"/>
  <c r="L284" i="8"/>
  <c r="M284" i="8"/>
  <c r="R280" i="8"/>
  <c r="S280" i="8"/>
  <c r="R281" i="8"/>
  <c r="S281" i="8"/>
  <c r="R282" i="8"/>
  <c r="S282" i="8"/>
  <c r="R283" i="8"/>
  <c r="S283" i="8"/>
  <c r="R284" i="8"/>
  <c r="R285" i="8"/>
  <c r="R286" i="8"/>
  <c r="R287" i="8"/>
  <c r="R288" i="8"/>
  <c r="R289" i="8"/>
  <c r="R290" i="8"/>
  <c r="R291" i="8"/>
  <c r="R292" i="8"/>
  <c r="R293" i="8"/>
  <c r="R294" i="8"/>
  <c r="S284" i="8"/>
  <c r="Q280" i="8"/>
  <c r="U280" i="8"/>
  <c r="T280" i="8"/>
  <c r="N281" i="8"/>
  <c r="P281" i="8"/>
  <c r="Q281" i="8"/>
  <c r="U281" i="8"/>
  <c r="T281" i="8"/>
  <c r="N282" i="8"/>
  <c r="P282" i="8"/>
  <c r="Q282" i="8"/>
  <c r="U282" i="8"/>
  <c r="T282" i="8"/>
  <c r="N283" i="8"/>
  <c r="P283" i="8"/>
  <c r="Q283" i="8"/>
  <c r="U283" i="8"/>
  <c r="T283" i="8"/>
  <c r="N284" i="8"/>
  <c r="O285" i="8"/>
  <c r="O286" i="8"/>
  <c r="P284" i="8"/>
  <c r="L285" i="8"/>
  <c r="M285" i="8"/>
  <c r="L286" i="8"/>
  <c r="M286" i="8"/>
  <c r="S285" i="8"/>
  <c r="S286" i="8"/>
  <c r="Q284" i="8"/>
  <c r="U284" i="8"/>
  <c r="T284" i="8"/>
  <c r="N285" i="8"/>
  <c r="P285" i="8"/>
  <c r="Q285" i="8"/>
  <c r="U285" i="8"/>
  <c r="T285" i="8"/>
  <c r="N286" i="8"/>
  <c r="P286" i="8"/>
  <c r="Q286" i="8"/>
  <c r="U286" i="8"/>
  <c r="T286" i="8"/>
  <c r="L287" i="8"/>
  <c r="M287" i="8"/>
  <c r="N287" i="8"/>
  <c r="O287" i="8"/>
  <c r="P287" i="8"/>
  <c r="Q287" i="8"/>
  <c r="S287" i="8"/>
  <c r="U287" i="8"/>
  <c r="T287" i="8"/>
  <c r="L288" i="8"/>
  <c r="M288" i="8"/>
  <c r="N288" i="8"/>
  <c r="O288" i="8"/>
  <c r="P288" i="8"/>
  <c r="Q288" i="8"/>
  <c r="S288" i="8"/>
  <c r="U288" i="8"/>
  <c r="T288" i="8"/>
  <c r="L289" i="8"/>
  <c r="M289" i="8"/>
  <c r="N289" i="8"/>
  <c r="O289" i="8"/>
  <c r="P289" i="8"/>
  <c r="Q289" i="8"/>
  <c r="S289" i="8"/>
  <c r="U289" i="8"/>
  <c r="T289" i="8"/>
  <c r="L290" i="8"/>
  <c r="M290" i="8"/>
  <c r="N290" i="8"/>
  <c r="O290" i="8"/>
  <c r="O291" i="8"/>
  <c r="O292" i="8"/>
  <c r="O293" i="8"/>
  <c r="O294" i="8"/>
  <c r="O295" i="8"/>
  <c r="P290" i="8"/>
  <c r="L291" i="8"/>
  <c r="M291" i="8"/>
  <c r="L292" i="8"/>
  <c r="M292" i="8"/>
  <c r="L293" i="8"/>
  <c r="M293" i="8"/>
  <c r="L294" i="8"/>
  <c r="M294" i="8"/>
  <c r="L295" i="8"/>
  <c r="M295" i="8"/>
  <c r="S290" i="8"/>
  <c r="S291" i="8"/>
  <c r="S292" i="8"/>
  <c r="S293" i="8"/>
  <c r="S294" i="8"/>
  <c r="R295" i="8"/>
  <c r="R296" i="8"/>
  <c r="R297" i="8"/>
  <c r="R298" i="8"/>
  <c r="R299" i="8"/>
  <c r="R300" i="8"/>
  <c r="R301" i="8"/>
  <c r="R302" i="8"/>
  <c r="R303" i="8"/>
  <c r="R304" i="8"/>
  <c r="R305" i="8"/>
  <c r="S295" i="8"/>
  <c r="Q290" i="8"/>
  <c r="U290" i="8"/>
  <c r="T290" i="8"/>
  <c r="N291" i="8"/>
  <c r="P291" i="8"/>
  <c r="Q291" i="8"/>
  <c r="U291" i="8"/>
  <c r="T291" i="8"/>
  <c r="N292" i="8"/>
  <c r="P292" i="8"/>
  <c r="Q292" i="8"/>
  <c r="U292" i="8"/>
  <c r="T292" i="8"/>
  <c r="N293" i="8"/>
  <c r="P293" i="8"/>
  <c r="Q293" i="8"/>
  <c r="U293" i="8"/>
  <c r="T293" i="8"/>
  <c r="N294" i="8"/>
  <c r="P294" i="8"/>
  <c r="Q294" i="8"/>
  <c r="U294" i="8"/>
  <c r="T294" i="8"/>
  <c r="N295" i="8"/>
  <c r="O296" i="8"/>
  <c r="O297" i="8"/>
  <c r="O298" i="8"/>
  <c r="O299" i="8"/>
  <c r="O300" i="8"/>
  <c r="O301" i="8"/>
  <c r="O302" i="8"/>
  <c r="O303" i="8"/>
  <c r="P295" i="8"/>
  <c r="L296" i="8"/>
  <c r="M296" i="8"/>
  <c r="L297" i="8"/>
  <c r="M297" i="8"/>
  <c r="L298" i="8"/>
  <c r="M298" i="8"/>
  <c r="L299" i="8"/>
  <c r="M299" i="8"/>
  <c r="L300" i="8"/>
  <c r="M300" i="8"/>
  <c r="L301" i="8"/>
  <c r="M301" i="8"/>
  <c r="L302" i="8"/>
  <c r="M302" i="8"/>
  <c r="L303" i="8"/>
  <c r="M303" i="8"/>
  <c r="S296" i="8"/>
  <c r="S297" i="8"/>
  <c r="S298" i="8"/>
  <c r="S299" i="8"/>
  <c r="S300" i="8"/>
  <c r="S301" i="8"/>
  <c r="S302" i="8"/>
  <c r="R306" i="8"/>
  <c r="R307" i="8"/>
  <c r="R308" i="8"/>
  <c r="R309" i="8"/>
  <c r="R310" i="8"/>
  <c r="R311" i="8"/>
  <c r="R312" i="8"/>
  <c r="R313" i="8"/>
  <c r="S303" i="8"/>
  <c r="Q295" i="8"/>
  <c r="U295" i="8"/>
  <c r="T295" i="8"/>
  <c r="N296" i="8"/>
  <c r="P296" i="8"/>
  <c r="Q296" i="8"/>
  <c r="U296" i="8"/>
  <c r="T296" i="8"/>
  <c r="N297" i="8"/>
  <c r="P297" i="8"/>
  <c r="Q297" i="8"/>
  <c r="U297" i="8"/>
  <c r="T297" i="8"/>
  <c r="N298" i="8"/>
  <c r="P298" i="8"/>
  <c r="Q298" i="8"/>
  <c r="U298" i="8"/>
  <c r="T298" i="8"/>
  <c r="N299" i="8"/>
  <c r="P299" i="8"/>
  <c r="Q299" i="8"/>
  <c r="U299" i="8"/>
  <c r="T299" i="8"/>
  <c r="N300" i="8"/>
  <c r="P300" i="8"/>
  <c r="Q300" i="8"/>
  <c r="U300" i="8"/>
  <c r="T300" i="8"/>
  <c r="N301" i="8"/>
  <c r="P301" i="8"/>
  <c r="Q301" i="8"/>
  <c r="U301" i="8"/>
  <c r="T301" i="8"/>
  <c r="N302" i="8"/>
  <c r="P302" i="8"/>
  <c r="Q302" i="8"/>
  <c r="U302" i="8"/>
  <c r="T302" i="8"/>
  <c r="N303" i="8"/>
  <c r="O304" i="8"/>
  <c r="O305" i="8"/>
  <c r="O306" i="8"/>
  <c r="O307" i="8"/>
  <c r="P303" i="8"/>
  <c r="L304" i="8"/>
  <c r="M304" i="8"/>
  <c r="L305" i="8"/>
  <c r="M305" i="8"/>
  <c r="L306" i="8"/>
  <c r="M306" i="8"/>
  <c r="L307" i="8"/>
  <c r="M307" i="8"/>
  <c r="S304" i="8"/>
  <c r="S305" i="8"/>
  <c r="S306" i="8"/>
  <c r="R314" i="8"/>
  <c r="R315" i="8"/>
  <c r="R316" i="8"/>
  <c r="R317" i="8"/>
  <c r="S307" i="8"/>
  <c r="Q303" i="8"/>
  <c r="U303" i="8"/>
  <c r="T303" i="8"/>
  <c r="N304" i="8"/>
  <c r="P304" i="8"/>
  <c r="Q304" i="8"/>
  <c r="U304" i="8"/>
  <c r="T304" i="8"/>
  <c r="N305" i="8"/>
  <c r="P305" i="8"/>
  <c r="Q305" i="8"/>
  <c r="U305" i="8"/>
  <c r="T305" i="8"/>
  <c r="N306" i="8"/>
  <c r="P306" i="8"/>
  <c r="Q306" i="8"/>
  <c r="U306" i="8"/>
  <c r="T306" i="8"/>
  <c r="N307" i="8"/>
  <c r="O308" i="8"/>
  <c r="O309" i="8"/>
  <c r="O310" i="8"/>
  <c r="O311" i="8"/>
  <c r="O312" i="8"/>
  <c r="P307" i="8"/>
  <c r="L308" i="8"/>
  <c r="M308" i="8"/>
  <c r="L309" i="8"/>
  <c r="M309" i="8"/>
  <c r="L310" i="8"/>
  <c r="M310" i="8"/>
  <c r="L311" i="8"/>
  <c r="M311" i="8"/>
  <c r="L312" i="8"/>
  <c r="M312" i="8"/>
  <c r="S308" i="8"/>
  <c r="S309" i="8"/>
  <c r="S310" i="8"/>
  <c r="S311" i="8"/>
  <c r="R318" i="8"/>
  <c r="R319" i="8"/>
  <c r="R320" i="8"/>
  <c r="R321" i="8"/>
  <c r="R322" i="8"/>
  <c r="S312" i="8"/>
  <c r="Q307" i="8"/>
  <c r="U307" i="8"/>
  <c r="T307" i="8"/>
  <c r="N308" i="8"/>
  <c r="P308" i="8"/>
  <c r="Q308" i="8"/>
  <c r="U308" i="8"/>
  <c r="T308" i="8"/>
  <c r="N309" i="8"/>
  <c r="P309" i="8"/>
  <c r="Q309" i="8"/>
  <c r="U309" i="8"/>
  <c r="T309" i="8"/>
  <c r="N310" i="8"/>
  <c r="P310" i="8"/>
  <c r="Q310" i="8"/>
  <c r="U310" i="8"/>
  <c r="T310" i="8"/>
  <c r="N311" i="8"/>
  <c r="P311" i="8"/>
  <c r="Q311" i="8"/>
  <c r="U311" i="8"/>
  <c r="T311" i="8"/>
  <c r="N312" i="8"/>
  <c r="O313" i="8"/>
  <c r="O314" i="8"/>
  <c r="O315" i="8"/>
  <c r="O316" i="8"/>
  <c r="O317" i="8"/>
  <c r="O318" i="8"/>
  <c r="O319" i="8"/>
  <c r="P312" i="8"/>
  <c r="L313" i="8"/>
  <c r="M313" i="8"/>
  <c r="L314" i="8"/>
  <c r="M314" i="8"/>
  <c r="L315" i="8"/>
  <c r="M315" i="8"/>
  <c r="L316" i="8"/>
  <c r="M316" i="8"/>
  <c r="L317" i="8"/>
  <c r="M317" i="8"/>
  <c r="L318" i="8"/>
  <c r="M318" i="8"/>
  <c r="L319" i="8"/>
  <c r="M319" i="8"/>
  <c r="S313" i="8"/>
  <c r="S314" i="8"/>
  <c r="S315" i="8"/>
  <c r="S316" i="8"/>
  <c r="S317" i="8"/>
  <c r="S318" i="8"/>
  <c r="S319" i="8"/>
  <c r="Q312" i="8"/>
  <c r="U312" i="8"/>
  <c r="T312" i="8"/>
  <c r="N313" i="8"/>
  <c r="P313" i="8"/>
  <c r="Q313" i="8"/>
  <c r="U313" i="8"/>
  <c r="T313" i="8"/>
  <c r="N314" i="8"/>
  <c r="P314" i="8"/>
  <c r="Q314" i="8"/>
  <c r="U314" i="8"/>
  <c r="T314" i="8"/>
  <c r="N315" i="8"/>
  <c r="P315" i="8"/>
  <c r="Q315" i="8"/>
  <c r="U315" i="8"/>
  <c r="T315" i="8"/>
  <c r="N316" i="8"/>
  <c r="P316" i="8"/>
  <c r="Q316" i="8"/>
  <c r="U316" i="8"/>
  <c r="T316" i="8"/>
  <c r="N317" i="8"/>
  <c r="P317" i="8"/>
  <c r="Q317" i="8"/>
  <c r="U317" i="8"/>
  <c r="T317" i="8"/>
  <c r="N318" i="8"/>
  <c r="P318" i="8"/>
  <c r="Q318" i="8"/>
  <c r="U318" i="8"/>
  <c r="T318" i="8"/>
  <c r="N319" i="8"/>
  <c r="P319" i="8"/>
  <c r="Q319" i="8"/>
  <c r="U319" i="8"/>
  <c r="T319" i="8"/>
  <c r="L320" i="8"/>
  <c r="M320" i="8"/>
  <c r="N320" i="8"/>
  <c r="O320" i="8"/>
  <c r="O321" i="8"/>
  <c r="O322" i="8"/>
  <c r="P320" i="8"/>
  <c r="L321" i="8"/>
  <c r="M321" i="8"/>
  <c r="L322" i="8"/>
  <c r="M322" i="8"/>
  <c r="S320" i="8"/>
  <c r="S321" i="8"/>
  <c r="R323" i="8"/>
  <c r="R324" i="8"/>
  <c r="R325" i="8"/>
  <c r="R326" i="8"/>
  <c r="R327" i="8"/>
  <c r="R328" i="8"/>
  <c r="R329" i="8"/>
  <c r="R330" i="8"/>
  <c r="R331" i="8"/>
  <c r="R332" i="8"/>
  <c r="S322" i="8"/>
  <c r="Q320" i="8"/>
  <c r="U320" i="8"/>
  <c r="T320" i="8"/>
  <c r="N321" i="8"/>
  <c r="P321" i="8"/>
  <c r="Q321" i="8"/>
  <c r="U321" i="8"/>
  <c r="T321" i="8"/>
  <c r="N322" i="8"/>
  <c r="O323" i="8"/>
  <c r="O324" i="8"/>
  <c r="O325" i="8"/>
  <c r="O326" i="8"/>
  <c r="O327" i="8"/>
  <c r="P322" i="8"/>
  <c r="L323" i="8"/>
  <c r="M323" i="8"/>
  <c r="L324" i="8"/>
  <c r="M324" i="8"/>
  <c r="L325" i="8"/>
  <c r="M325" i="8"/>
  <c r="L326" i="8"/>
  <c r="M326" i="8"/>
  <c r="L327" i="8"/>
  <c r="M327" i="8"/>
  <c r="S323" i="8"/>
  <c r="S324" i="8"/>
  <c r="S325" i="8"/>
  <c r="S326" i="8"/>
  <c r="S327" i="8"/>
  <c r="Q322" i="8"/>
  <c r="U322" i="8"/>
  <c r="T322" i="8"/>
  <c r="N323" i="8"/>
  <c r="P323" i="8"/>
  <c r="Q323" i="8"/>
  <c r="U323" i="8"/>
  <c r="T323" i="8"/>
  <c r="N324" i="8"/>
  <c r="P324" i="8"/>
  <c r="Q324" i="8"/>
  <c r="U324" i="8"/>
  <c r="T324" i="8"/>
  <c r="N325" i="8"/>
  <c r="P325" i="8"/>
  <c r="Q325" i="8"/>
  <c r="U325" i="8"/>
  <c r="T325" i="8"/>
  <c r="N326" i="8"/>
  <c r="P326" i="8"/>
  <c r="Q326" i="8"/>
  <c r="U326" i="8"/>
  <c r="T326" i="8"/>
  <c r="N327" i="8"/>
  <c r="O328" i="8"/>
  <c r="O329" i="8"/>
  <c r="O330" i="8"/>
  <c r="O331" i="8"/>
  <c r="O332" i="8"/>
  <c r="P327" i="8"/>
  <c r="L328" i="8"/>
  <c r="M328" i="8"/>
  <c r="L329" i="8"/>
  <c r="M329" i="8"/>
  <c r="L330" i="8"/>
  <c r="M330" i="8"/>
  <c r="L331" i="8"/>
  <c r="M331" i="8"/>
  <c r="L332" i="8"/>
  <c r="M332" i="8"/>
  <c r="S328" i="8"/>
  <c r="S329" i="8"/>
  <c r="S330" i="8"/>
  <c r="S331" i="8"/>
  <c r="R333" i="8"/>
  <c r="R334" i="8"/>
  <c r="R335" i="8"/>
  <c r="R336" i="8"/>
  <c r="R337" i="8"/>
  <c r="R338" i="8"/>
  <c r="R339" i="8"/>
  <c r="R340" i="8"/>
  <c r="R341" i="8"/>
  <c r="R342" i="8"/>
  <c r="S332" i="8"/>
  <c r="Q327" i="8"/>
  <c r="U327" i="8"/>
  <c r="T327" i="8"/>
  <c r="N328" i="8"/>
  <c r="P328" i="8"/>
  <c r="Q328" i="8"/>
  <c r="U328" i="8"/>
  <c r="T328" i="8"/>
  <c r="N329" i="8"/>
  <c r="P329" i="8"/>
  <c r="Q329" i="8"/>
  <c r="U329" i="8"/>
  <c r="T329" i="8"/>
  <c r="N330" i="8"/>
  <c r="P330" i="8"/>
  <c r="Q330" i="8"/>
  <c r="U330" i="8"/>
  <c r="T330" i="8"/>
  <c r="N331" i="8"/>
  <c r="P331" i="8"/>
  <c r="Q331" i="8"/>
  <c r="U331" i="8"/>
  <c r="T331" i="8"/>
  <c r="N332" i="8"/>
  <c r="P332" i="8"/>
  <c r="Q332" i="8"/>
  <c r="U332" i="8"/>
  <c r="T332" i="8"/>
  <c r="L333" i="8"/>
  <c r="M333" i="8"/>
  <c r="N333" i="8"/>
  <c r="O333" i="8"/>
  <c r="O334" i="8"/>
  <c r="O335" i="8"/>
  <c r="O336" i="8"/>
  <c r="O337" i="8"/>
  <c r="P333" i="8"/>
  <c r="L334" i="8"/>
  <c r="M334" i="8"/>
  <c r="L335" i="8"/>
  <c r="M335" i="8"/>
  <c r="L336" i="8"/>
  <c r="M336" i="8"/>
  <c r="L337" i="8"/>
  <c r="M337" i="8"/>
  <c r="S333" i="8"/>
  <c r="S334" i="8"/>
  <c r="S335" i="8"/>
  <c r="S336" i="8"/>
  <c r="R343" i="8"/>
  <c r="R344" i="8"/>
  <c r="R345" i="8"/>
  <c r="R346" i="8"/>
  <c r="R347" i="8"/>
  <c r="S337" i="8"/>
  <c r="Q333" i="8"/>
  <c r="U333" i="8"/>
  <c r="T333" i="8"/>
  <c r="N334" i="8"/>
  <c r="P334" i="8"/>
  <c r="Q334" i="8"/>
  <c r="U334" i="8"/>
  <c r="T334" i="8"/>
  <c r="N335" i="8"/>
  <c r="P335" i="8"/>
  <c r="Q335" i="8"/>
  <c r="U335" i="8"/>
  <c r="T335" i="8"/>
  <c r="N336" i="8"/>
  <c r="P336" i="8"/>
  <c r="Q336" i="8"/>
  <c r="U336" i="8"/>
  <c r="T336" i="8"/>
  <c r="N337" i="8"/>
  <c r="O338" i="8"/>
  <c r="O339" i="8"/>
  <c r="O340" i="8"/>
  <c r="O341" i="8"/>
  <c r="O342" i="8"/>
  <c r="P337" i="8"/>
  <c r="L338" i="8"/>
  <c r="M338" i="8"/>
  <c r="L339" i="8"/>
  <c r="M339" i="8"/>
  <c r="L340" i="8"/>
  <c r="M340" i="8"/>
  <c r="L341" i="8"/>
  <c r="M341" i="8"/>
  <c r="L342" i="8"/>
  <c r="M342" i="8"/>
  <c r="S338" i="8"/>
  <c r="S339" i="8"/>
  <c r="S340" i="8"/>
  <c r="S341" i="8"/>
  <c r="R348" i="8"/>
  <c r="R349" i="8"/>
  <c r="R350" i="8"/>
  <c r="R351" i="8"/>
  <c r="R352" i="8"/>
  <c r="S342" i="8"/>
  <c r="Q337" i="8"/>
  <c r="U337" i="8"/>
  <c r="T337" i="8"/>
  <c r="N338" i="8"/>
  <c r="P338" i="8"/>
  <c r="Q338" i="8"/>
  <c r="U338" i="8"/>
  <c r="T338" i="8"/>
  <c r="N339" i="8"/>
  <c r="P339" i="8"/>
  <c r="Q339" i="8"/>
  <c r="U339" i="8"/>
  <c r="T339" i="8"/>
  <c r="N340" i="8"/>
  <c r="P340" i="8"/>
  <c r="Q340" i="8"/>
  <c r="U340" i="8"/>
  <c r="T340" i="8"/>
  <c r="N341" i="8"/>
  <c r="P341" i="8"/>
  <c r="Q341" i="8"/>
  <c r="U341" i="8"/>
  <c r="T341" i="8"/>
  <c r="N342" i="8"/>
  <c r="O343" i="8"/>
  <c r="O344" i="8"/>
  <c r="O345" i="8"/>
  <c r="O346" i="8"/>
  <c r="O347" i="8"/>
  <c r="O348" i="8"/>
  <c r="P342" i="8"/>
  <c r="L343" i="8"/>
  <c r="M343" i="8"/>
  <c r="L344" i="8"/>
  <c r="M344" i="8"/>
  <c r="L345" i="8"/>
  <c r="M345" i="8"/>
  <c r="L346" i="8"/>
  <c r="M346" i="8"/>
  <c r="L347" i="8"/>
  <c r="M347" i="8"/>
  <c r="L348" i="8"/>
  <c r="M348" i="8"/>
  <c r="S343" i="8"/>
  <c r="S344" i="8"/>
  <c r="S345" i="8"/>
  <c r="S346" i="8"/>
  <c r="S347" i="8"/>
  <c r="S348" i="8"/>
  <c r="Q342" i="8"/>
  <c r="U342" i="8"/>
  <c r="T342" i="8"/>
  <c r="N343" i="8"/>
  <c r="P343" i="8"/>
  <c r="Q343" i="8"/>
  <c r="U343" i="8"/>
  <c r="T343" i="8"/>
  <c r="N344" i="8"/>
  <c r="P344" i="8"/>
  <c r="Q344" i="8"/>
  <c r="U344" i="8"/>
  <c r="T344" i="8"/>
  <c r="N345" i="8"/>
  <c r="P345" i="8"/>
  <c r="Q345" i="8"/>
  <c r="U345" i="8"/>
  <c r="T345" i="8"/>
  <c r="N346" i="8"/>
  <c r="P346" i="8"/>
  <c r="Q346" i="8"/>
  <c r="U346" i="8"/>
  <c r="T346" i="8"/>
  <c r="N347" i="8"/>
  <c r="P347" i="8"/>
  <c r="Q347" i="8"/>
  <c r="U347" i="8"/>
  <c r="T347" i="8"/>
  <c r="N348" i="8"/>
  <c r="P348" i="8"/>
  <c r="Q348" i="8"/>
  <c r="U348" i="8"/>
  <c r="T348" i="8"/>
  <c r="L349" i="8"/>
  <c r="M349" i="8"/>
  <c r="N349" i="8"/>
  <c r="O349" i="8"/>
  <c r="O350" i="8"/>
  <c r="O351" i="8"/>
  <c r="O352" i="8"/>
  <c r="O353" i="8"/>
  <c r="O354" i="8"/>
  <c r="O355" i="8"/>
  <c r="O356" i="8"/>
  <c r="O357" i="8"/>
  <c r="O358" i="8"/>
  <c r="O359" i="8"/>
  <c r="O360" i="8"/>
  <c r="O361" i="8"/>
  <c r="O362" i="8"/>
  <c r="O363" i="8"/>
  <c r="O364" i="8"/>
  <c r="P349" i="8"/>
  <c r="R353" i="8"/>
  <c r="R354" i="8"/>
  <c r="R355" i="8"/>
  <c r="R356" i="8"/>
  <c r="R357" i="8"/>
  <c r="R358" i="8"/>
  <c r="R359" i="8"/>
  <c r="S349" i="8"/>
  <c r="Q349" i="8"/>
  <c r="U349" i="8"/>
  <c r="T349" i="8"/>
  <c r="L350" i="8"/>
  <c r="M350" i="8"/>
  <c r="N350" i="8"/>
  <c r="P350" i="8"/>
  <c r="Q350" i="8"/>
  <c r="S350" i="8"/>
  <c r="U350" i="8"/>
  <c r="T350" i="8"/>
  <c r="L351" i="8"/>
  <c r="M351" i="8"/>
  <c r="N351" i="8"/>
  <c r="P351" i="8"/>
  <c r="Q351" i="8"/>
  <c r="S351" i="8"/>
  <c r="U351" i="8"/>
  <c r="T351" i="8"/>
  <c r="L352" i="8"/>
  <c r="M352" i="8"/>
  <c r="N352" i="8"/>
  <c r="P352" i="8"/>
  <c r="Q352" i="8"/>
  <c r="S352" i="8"/>
  <c r="U352" i="8"/>
  <c r="T352" i="8"/>
  <c r="L353" i="8"/>
  <c r="M353" i="8"/>
  <c r="N353" i="8"/>
  <c r="P353" i="8"/>
  <c r="Q353" i="8"/>
  <c r="S353" i="8"/>
  <c r="U353" i="8"/>
  <c r="T353" i="8"/>
  <c r="L354" i="8"/>
  <c r="M354" i="8"/>
  <c r="N354" i="8"/>
  <c r="P354" i="8"/>
  <c r="Q354" i="8"/>
  <c r="S354" i="8"/>
  <c r="U354" i="8"/>
  <c r="T354" i="8"/>
  <c r="L355" i="8"/>
  <c r="M355" i="8"/>
  <c r="N355" i="8"/>
  <c r="P355" i="8"/>
  <c r="Q355" i="8"/>
  <c r="S355" i="8"/>
  <c r="U355" i="8"/>
  <c r="T355" i="8"/>
  <c r="L356" i="8"/>
  <c r="M356" i="8"/>
  <c r="N356" i="8"/>
  <c r="P356" i="8"/>
  <c r="Q356" i="8"/>
  <c r="S356" i="8"/>
  <c r="U356" i="8"/>
  <c r="T356" i="8"/>
  <c r="L357" i="8"/>
  <c r="M357" i="8"/>
  <c r="N357" i="8"/>
  <c r="P357" i="8"/>
  <c r="Q357" i="8"/>
  <c r="S357" i="8"/>
  <c r="U357" i="8"/>
  <c r="T357" i="8"/>
  <c r="L358" i="8"/>
  <c r="M358" i="8"/>
  <c r="N358" i="8"/>
  <c r="P358" i="8"/>
  <c r="Q358" i="8"/>
  <c r="S358" i="8"/>
  <c r="U358" i="8"/>
  <c r="T358" i="8"/>
  <c r="L359" i="8"/>
  <c r="M359" i="8"/>
  <c r="N359" i="8"/>
  <c r="P359" i="8"/>
  <c r="Q359" i="8"/>
  <c r="S359" i="8"/>
  <c r="U359" i="8"/>
  <c r="T359" i="8"/>
  <c r="L360" i="8"/>
  <c r="M360" i="8"/>
  <c r="N360" i="8"/>
  <c r="P360" i="8"/>
  <c r="Q360" i="8"/>
  <c r="R360" i="8"/>
  <c r="S360" i="8"/>
  <c r="U360" i="8"/>
  <c r="T360" i="8"/>
  <c r="L361" i="8"/>
  <c r="M361" i="8"/>
  <c r="N361" i="8"/>
  <c r="P361" i="8"/>
  <c r="Q361" i="8"/>
  <c r="R361" i="8"/>
  <c r="S361" i="8"/>
  <c r="U361" i="8"/>
  <c r="T361" i="8"/>
  <c r="L362" i="8"/>
  <c r="M362" i="8"/>
  <c r="N362" i="8"/>
  <c r="P362" i="8"/>
  <c r="Q362" i="8"/>
  <c r="R362" i="8"/>
  <c r="S362" i="8"/>
  <c r="U362" i="8"/>
  <c r="T362" i="8"/>
  <c r="L363" i="8"/>
  <c r="M363" i="8"/>
  <c r="N363" i="8"/>
  <c r="P363" i="8"/>
  <c r="Q363" i="8"/>
  <c r="R363" i="8"/>
  <c r="S363" i="8"/>
  <c r="U363" i="8"/>
  <c r="T363" i="8"/>
  <c r="L364" i="8"/>
  <c r="M364" i="8"/>
  <c r="N364" i="8"/>
  <c r="P364" i="8"/>
  <c r="Q364" i="8"/>
  <c r="R364" i="8"/>
  <c r="S364" i="8"/>
  <c r="U364" i="8"/>
  <c r="T364" i="8"/>
  <c r="L365" i="8"/>
  <c r="M365" i="8"/>
  <c r="N365" i="8"/>
  <c r="O365" i="8"/>
  <c r="P365" i="8"/>
  <c r="Q365" i="8"/>
  <c r="R365" i="8"/>
  <c r="S365" i="8"/>
  <c r="U365" i="8"/>
  <c r="T365" i="8"/>
  <c r="L366" i="8"/>
  <c r="M366" i="8"/>
  <c r="N366" i="8"/>
  <c r="O366" i="8"/>
  <c r="P366" i="8"/>
  <c r="Q366" i="8"/>
  <c r="R366" i="8"/>
  <c r="S366" i="8"/>
  <c r="U366" i="8"/>
  <c r="T366" i="8"/>
  <c r="L367" i="8"/>
  <c r="M367" i="8"/>
  <c r="N367" i="8"/>
  <c r="O367" i="8"/>
  <c r="P367" i="8"/>
  <c r="Q367" i="8"/>
  <c r="R367" i="8"/>
  <c r="S367" i="8"/>
  <c r="U367" i="8"/>
  <c r="T367" i="8"/>
  <c r="L368" i="8"/>
  <c r="M368" i="8"/>
  <c r="N368" i="8"/>
  <c r="O368" i="8"/>
  <c r="P368" i="8"/>
  <c r="Q368" i="8"/>
  <c r="R368" i="8"/>
  <c r="S368" i="8"/>
  <c r="U368" i="8"/>
  <c r="T368" i="8"/>
  <c r="L369" i="8"/>
  <c r="M369" i="8"/>
  <c r="N369" i="8"/>
  <c r="O369" i="8"/>
  <c r="O370" i="8"/>
  <c r="O371" i="8"/>
  <c r="O372" i="8"/>
  <c r="P369" i="8"/>
  <c r="L370" i="8"/>
  <c r="M370" i="8"/>
  <c r="L371" i="8"/>
  <c r="M371" i="8"/>
  <c r="L372" i="8"/>
  <c r="M372" i="8"/>
  <c r="R369" i="8"/>
  <c r="R370" i="8"/>
  <c r="R371" i="8"/>
  <c r="R372" i="8"/>
  <c r="R373" i="8"/>
  <c r="R374" i="8"/>
  <c r="R375" i="8"/>
  <c r="R376" i="8"/>
  <c r="R377" i="8"/>
  <c r="R378" i="8"/>
  <c r="R379" i="8"/>
  <c r="S369" i="8"/>
  <c r="S370" i="8"/>
  <c r="S371" i="8"/>
  <c r="S372" i="8"/>
  <c r="Q369" i="8"/>
  <c r="U369" i="8"/>
  <c r="T369" i="8"/>
  <c r="N370" i="8"/>
  <c r="P370" i="8"/>
  <c r="Q370" i="8"/>
  <c r="U370" i="8"/>
  <c r="T370" i="8"/>
  <c r="N371" i="8"/>
  <c r="P371" i="8"/>
  <c r="Q371" i="8"/>
  <c r="U371" i="8"/>
  <c r="T371" i="8"/>
  <c r="N372" i="8"/>
  <c r="P372" i="8"/>
  <c r="Q372" i="8"/>
  <c r="U372" i="8"/>
  <c r="T372" i="8"/>
  <c r="L373" i="8"/>
  <c r="M373" i="8"/>
  <c r="N373" i="8"/>
  <c r="O373" i="8"/>
  <c r="O374" i="8"/>
  <c r="O375" i="8"/>
  <c r="O376" i="8"/>
  <c r="O377" i="8"/>
  <c r="O378" i="8"/>
  <c r="O379" i="8"/>
  <c r="O380" i="8"/>
  <c r="O381" i="8"/>
  <c r="P373" i="8"/>
  <c r="L374" i="8"/>
  <c r="M374" i="8"/>
  <c r="L375" i="8"/>
  <c r="M375" i="8"/>
  <c r="L376" i="8"/>
  <c r="M376" i="8"/>
  <c r="L377" i="8"/>
  <c r="M377" i="8"/>
  <c r="L378" i="8"/>
  <c r="M378" i="8"/>
  <c r="L379" i="8"/>
  <c r="M379" i="8"/>
  <c r="L380" i="8"/>
  <c r="M380" i="8"/>
  <c r="L381" i="8"/>
  <c r="M381" i="8"/>
  <c r="S373" i="8"/>
  <c r="S374" i="8"/>
  <c r="S375" i="8"/>
  <c r="S376" i="8"/>
  <c r="S377" i="8"/>
  <c r="S378" i="8"/>
  <c r="S379" i="8"/>
  <c r="R380" i="8"/>
  <c r="S380" i="8"/>
  <c r="R381" i="8"/>
  <c r="R382" i="8"/>
  <c r="R383" i="8"/>
  <c r="R384" i="8"/>
  <c r="R385" i="8"/>
  <c r="R386" i="8"/>
  <c r="R387" i="8"/>
  <c r="R388" i="8"/>
  <c r="R389" i="8"/>
  <c r="R390" i="8"/>
  <c r="R391" i="8"/>
  <c r="S381" i="8"/>
  <c r="Q373" i="8"/>
  <c r="U373" i="8"/>
  <c r="T373" i="8"/>
  <c r="N374" i="8"/>
  <c r="P374" i="8"/>
  <c r="Q374" i="8"/>
  <c r="U374" i="8"/>
  <c r="T374" i="8"/>
  <c r="N375" i="8"/>
  <c r="P375" i="8"/>
  <c r="Q375" i="8"/>
  <c r="U375" i="8"/>
  <c r="T375" i="8"/>
  <c r="N376" i="8"/>
  <c r="P376" i="8"/>
  <c r="Q376" i="8"/>
  <c r="U376" i="8"/>
  <c r="T376" i="8"/>
  <c r="N377" i="8"/>
  <c r="P377" i="8"/>
  <c r="Q377" i="8"/>
  <c r="U377" i="8"/>
  <c r="T377" i="8"/>
  <c r="N378" i="8"/>
  <c r="P378" i="8"/>
  <c r="Q378" i="8"/>
  <c r="U378" i="8"/>
  <c r="T378" i="8"/>
  <c r="N379" i="8"/>
  <c r="P379" i="8"/>
  <c r="Q379" i="8"/>
  <c r="U379" i="8"/>
  <c r="T379" i="8"/>
  <c r="N380" i="8"/>
  <c r="P380" i="8"/>
  <c r="Q380" i="8"/>
  <c r="U380" i="8"/>
  <c r="T380" i="8"/>
  <c r="N381" i="8"/>
  <c r="O382" i="8"/>
  <c r="O383" i="8"/>
  <c r="O384" i="8"/>
  <c r="O385" i="8"/>
  <c r="P381" i="8"/>
  <c r="L382" i="8"/>
  <c r="M382" i="8"/>
  <c r="L383" i="8"/>
  <c r="M383" i="8"/>
  <c r="L384" i="8"/>
  <c r="M384" i="8"/>
  <c r="L385" i="8"/>
  <c r="M385" i="8"/>
  <c r="S382" i="8"/>
  <c r="S383" i="8"/>
  <c r="S384" i="8"/>
  <c r="S385" i="8"/>
  <c r="Q381" i="8"/>
  <c r="U381" i="8"/>
  <c r="T381" i="8"/>
  <c r="N382" i="8"/>
  <c r="P382" i="8"/>
  <c r="Q382" i="8"/>
  <c r="U382" i="8"/>
  <c r="T382" i="8"/>
  <c r="N383" i="8"/>
  <c r="P383" i="8"/>
  <c r="Q383" i="8"/>
  <c r="U383" i="8"/>
  <c r="T383" i="8"/>
  <c r="N384" i="8"/>
  <c r="P384" i="8"/>
  <c r="Q384" i="8"/>
  <c r="U384" i="8"/>
  <c r="T384" i="8"/>
  <c r="N385" i="8"/>
  <c r="P385" i="8"/>
  <c r="Q385" i="8"/>
  <c r="U385" i="8"/>
  <c r="T385" i="8"/>
  <c r="L386" i="8"/>
  <c r="M386" i="8"/>
  <c r="N386" i="8"/>
  <c r="O386" i="8"/>
  <c r="P386" i="8"/>
  <c r="Q386" i="8"/>
  <c r="S386" i="8"/>
  <c r="U386" i="8"/>
  <c r="T386" i="8"/>
  <c r="L387" i="8"/>
  <c r="M387" i="8"/>
  <c r="N387" i="8"/>
  <c r="O387" i="8"/>
  <c r="O388" i="8"/>
  <c r="O389" i="8"/>
  <c r="O390" i="8"/>
  <c r="O391" i="8"/>
  <c r="O392" i="8"/>
  <c r="O393" i="8"/>
  <c r="P387" i="8"/>
  <c r="L388" i="8"/>
  <c r="M388" i="8"/>
  <c r="L389" i="8"/>
  <c r="M389" i="8"/>
  <c r="L390" i="8"/>
  <c r="M390" i="8"/>
  <c r="L391" i="8"/>
  <c r="M391" i="8"/>
  <c r="L392" i="8"/>
  <c r="M392" i="8"/>
  <c r="L393" i="8"/>
  <c r="M393" i="8"/>
  <c r="S387" i="8"/>
  <c r="S388" i="8"/>
  <c r="S389" i="8"/>
  <c r="S390" i="8"/>
  <c r="S391" i="8"/>
  <c r="R392" i="8"/>
  <c r="S392" i="8"/>
  <c r="R393" i="8"/>
  <c r="S393" i="8"/>
  <c r="Q387" i="8"/>
  <c r="U387" i="8"/>
  <c r="T387" i="8"/>
  <c r="N388" i="8"/>
  <c r="P388" i="8"/>
  <c r="Q388" i="8"/>
  <c r="U388" i="8"/>
  <c r="T388" i="8"/>
  <c r="N389" i="8"/>
  <c r="P389" i="8"/>
  <c r="Q389" i="8"/>
  <c r="U389" i="8"/>
  <c r="T389" i="8"/>
  <c r="N390" i="8"/>
  <c r="P390" i="8"/>
  <c r="Q390" i="8"/>
  <c r="U390" i="8"/>
  <c r="T390" i="8"/>
  <c r="N391" i="8"/>
  <c r="P391" i="8"/>
  <c r="Q391" i="8"/>
  <c r="U391" i="8"/>
  <c r="T391" i="8"/>
  <c r="N392" i="8"/>
  <c r="P392" i="8"/>
  <c r="Q392" i="8"/>
  <c r="U392" i="8"/>
  <c r="T392" i="8"/>
  <c r="N393" i="8"/>
  <c r="O394" i="8"/>
  <c r="O395" i="8"/>
  <c r="O396" i="8"/>
  <c r="O397" i="8"/>
  <c r="O398" i="8"/>
  <c r="P393" i="8"/>
  <c r="L394" i="8"/>
  <c r="M394" i="8"/>
  <c r="L395" i="8"/>
  <c r="M395" i="8"/>
  <c r="L396" i="8"/>
  <c r="M396" i="8"/>
  <c r="L397" i="8"/>
  <c r="M397" i="8"/>
  <c r="L398" i="8"/>
  <c r="M398" i="8"/>
  <c r="R394" i="8"/>
  <c r="S394" i="8"/>
  <c r="R395" i="8"/>
  <c r="S395" i="8"/>
  <c r="R396" i="8"/>
  <c r="S396" i="8"/>
  <c r="R397" i="8"/>
  <c r="S397" i="8"/>
  <c r="R398" i="8"/>
  <c r="R399" i="8"/>
  <c r="R400" i="8"/>
  <c r="R401" i="8"/>
  <c r="R402" i="8"/>
  <c r="R403" i="8"/>
  <c r="R404" i="8"/>
  <c r="R405" i="8"/>
  <c r="R406" i="8"/>
  <c r="R407" i="8"/>
  <c r="R408" i="8"/>
  <c r="S398" i="8"/>
  <c r="Q393" i="8"/>
  <c r="U393" i="8"/>
  <c r="T393" i="8"/>
  <c r="N394" i="8"/>
  <c r="P394" i="8"/>
  <c r="Q394" i="8"/>
  <c r="U394" i="8"/>
  <c r="T394" i="8"/>
  <c r="N395" i="8"/>
  <c r="P395" i="8"/>
  <c r="Q395" i="8"/>
  <c r="U395" i="8"/>
  <c r="T395" i="8"/>
  <c r="N396" i="8"/>
  <c r="P396" i="8"/>
  <c r="Q396" i="8"/>
  <c r="U396" i="8"/>
  <c r="T396" i="8"/>
  <c r="N397" i="8"/>
  <c r="P397" i="8"/>
  <c r="Q397" i="8"/>
  <c r="U397" i="8"/>
  <c r="T397" i="8"/>
  <c r="N398" i="8"/>
  <c r="O399" i="8"/>
  <c r="O400" i="8"/>
  <c r="P398" i="8"/>
  <c r="L399" i="8"/>
  <c r="M399" i="8"/>
  <c r="L400" i="8"/>
  <c r="M400" i="8"/>
  <c r="S399" i="8"/>
  <c r="S400" i="8"/>
  <c r="Q398" i="8"/>
  <c r="U398" i="8"/>
  <c r="T398" i="8"/>
  <c r="N399" i="8"/>
  <c r="P399" i="8"/>
  <c r="Q399" i="8"/>
  <c r="U399" i="8"/>
  <c r="T399" i="8"/>
  <c r="N400" i="8"/>
  <c r="O401" i="8"/>
  <c r="P400" i="8"/>
  <c r="L401" i="8"/>
  <c r="M401" i="8"/>
  <c r="R409" i="8"/>
  <c r="R410" i="8"/>
  <c r="R411" i="8"/>
  <c r="S401" i="8"/>
  <c r="Q400" i="8"/>
  <c r="U400" i="8"/>
  <c r="T400" i="8"/>
  <c r="N401" i="8"/>
  <c r="P401" i="8"/>
  <c r="Q401" i="8"/>
  <c r="U401" i="8"/>
  <c r="T401" i="8"/>
  <c r="L402" i="8"/>
  <c r="M402" i="8"/>
  <c r="N402" i="8"/>
  <c r="O402" i="8"/>
  <c r="P402" i="8"/>
  <c r="Q402" i="8"/>
  <c r="S402" i="8"/>
  <c r="U402" i="8"/>
  <c r="T402" i="8"/>
  <c r="L403" i="8"/>
  <c r="M403" i="8"/>
  <c r="N403" i="8"/>
  <c r="O403" i="8"/>
  <c r="P403" i="8"/>
  <c r="Q403" i="8"/>
  <c r="S403" i="8"/>
  <c r="U403" i="8"/>
  <c r="T403" i="8"/>
  <c r="L404" i="8"/>
  <c r="M404" i="8"/>
  <c r="N404" i="8"/>
  <c r="O404" i="8"/>
  <c r="P404" i="8"/>
  <c r="Q404" i="8"/>
  <c r="S404" i="8"/>
  <c r="U404" i="8"/>
  <c r="T404" i="8"/>
  <c r="L405" i="8"/>
  <c r="M405" i="8"/>
  <c r="N405" i="8"/>
  <c r="O405" i="8"/>
  <c r="P405" i="8"/>
  <c r="Q405" i="8"/>
  <c r="S405" i="8"/>
  <c r="U405" i="8"/>
  <c r="T405" i="8"/>
  <c r="L406" i="8"/>
  <c r="M406" i="8"/>
  <c r="N406" i="8"/>
  <c r="O406" i="8"/>
  <c r="P406" i="8"/>
  <c r="Q406" i="8"/>
  <c r="S406" i="8"/>
  <c r="U406" i="8"/>
  <c r="T406" i="8"/>
  <c r="L407" i="8"/>
  <c r="M407" i="8"/>
  <c r="N407" i="8"/>
  <c r="O407" i="8"/>
  <c r="O408" i="8"/>
  <c r="O409" i="8"/>
  <c r="O410" i="8"/>
  <c r="O411" i="8"/>
  <c r="P407" i="8"/>
  <c r="L408" i="8"/>
  <c r="M408" i="8"/>
  <c r="L409" i="8"/>
  <c r="M409" i="8"/>
  <c r="L410" i="8"/>
  <c r="M410" i="8"/>
  <c r="L411" i="8"/>
  <c r="M411" i="8"/>
  <c r="S407" i="8"/>
  <c r="S408" i="8"/>
  <c r="S409" i="8"/>
  <c r="S410" i="8"/>
  <c r="S411" i="8"/>
  <c r="Q407" i="8"/>
  <c r="U407" i="8"/>
  <c r="T407" i="8"/>
  <c r="N408" i="8"/>
  <c r="P408" i="8"/>
  <c r="Q408" i="8"/>
  <c r="U408" i="8"/>
  <c r="T408" i="8"/>
  <c r="N409" i="8"/>
  <c r="P409" i="8"/>
  <c r="Q409" i="8"/>
  <c r="U409" i="8"/>
  <c r="T409" i="8"/>
  <c r="N410" i="8"/>
  <c r="P410" i="8"/>
  <c r="Q410" i="8"/>
  <c r="U410" i="8"/>
  <c r="T410" i="8"/>
  <c r="N411" i="8"/>
  <c r="O412" i="8"/>
  <c r="O413" i="8"/>
  <c r="O414" i="8"/>
  <c r="P411" i="8"/>
  <c r="L412" i="8"/>
  <c r="M412" i="8"/>
  <c r="L413" i="8"/>
  <c r="M413" i="8"/>
  <c r="L414" i="8"/>
  <c r="M414" i="8"/>
  <c r="R412" i="8"/>
  <c r="S412" i="8"/>
  <c r="R413" i="8"/>
  <c r="S413" i="8"/>
  <c r="R414" i="8"/>
  <c r="S414" i="8"/>
  <c r="Q411" i="8"/>
  <c r="U411" i="8"/>
  <c r="T411" i="8"/>
  <c r="N412" i="8"/>
  <c r="P412" i="8"/>
  <c r="Q412" i="8"/>
  <c r="U412" i="8"/>
  <c r="T412" i="8"/>
  <c r="N413" i="8"/>
  <c r="P413" i="8"/>
  <c r="Q413" i="8"/>
  <c r="U413" i="8"/>
  <c r="T413" i="8"/>
  <c r="N414" i="8"/>
  <c r="O415" i="8"/>
  <c r="P414" i="8"/>
  <c r="L415" i="8"/>
  <c r="M415" i="8"/>
  <c r="R415" i="8"/>
  <c r="S415" i="8"/>
  <c r="Q414" i="8"/>
  <c r="U414" i="8"/>
  <c r="T414" i="8"/>
  <c r="N415" i="8"/>
  <c r="O416" i="8"/>
  <c r="O417" i="8"/>
  <c r="O418" i="8"/>
  <c r="O419" i="8"/>
  <c r="P415" i="8"/>
  <c r="L416" i="8"/>
  <c r="M416" i="8"/>
  <c r="L417" i="8"/>
  <c r="M417" i="8"/>
  <c r="L418" i="8"/>
  <c r="M418" i="8"/>
  <c r="L419" i="8"/>
  <c r="M419" i="8"/>
  <c r="R416" i="8"/>
  <c r="S416" i="8"/>
  <c r="R417" i="8"/>
  <c r="S417" i="8"/>
  <c r="R418" i="8"/>
  <c r="S418" i="8"/>
  <c r="R419" i="8"/>
  <c r="S419" i="8"/>
  <c r="Q415" i="8"/>
  <c r="U415" i="8"/>
  <c r="T415" i="8"/>
  <c r="N416" i="8"/>
  <c r="P416" i="8"/>
  <c r="Q416" i="8"/>
  <c r="U416" i="8"/>
  <c r="T416" i="8"/>
  <c r="N417" i="8"/>
  <c r="P417" i="8"/>
  <c r="Q417" i="8"/>
  <c r="U417" i="8"/>
  <c r="T417" i="8"/>
  <c r="N418" i="8"/>
  <c r="P418" i="8"/>
  <c r="Q418" i="8"/>
  <c r="U418" i="8"/>
  <c r="T418" i="8"/>
  <c r="N419" i="8"/>
  <c r="O420" i="8"/>
  <c r="O421" i="8"/>
  <c r="O422" i="8"/>
  <c r="O423" i="8"/>
  <c r="O424" i="8"/>
  <c r="O425" i="8"/>
  <c r="O426" i="8"/>
  <c r="O427" i="8"/>
  <c r="O428" i="8"/>
  <c r="P419" i="8"/>
  <c r="L420" i="8"/>
  <c r="M420" i="8"/>
  <c r="L421" i="8"/>
  <c r="M421" i="8"/>
  <c r="L422" i="8"/>
  <c r="M422" i="8"/>
  <c r="L423" i="8"/>
  <c r="M423" i="8"/>
  <c r="L424" i="8"/>
  <c r="M424" i="8"/>
  <c r="L425" i="8"/>
  <c r="M425" i="8"/>
  <c r="L426" i="8"/>
  <c r="M426" i="8"/>
  <c r="L427" i="8"/>
  <c r="M427" i="8"/>
  <c r="L428" i="8"/>
  <c r="M428" i="8"/>
  <c r="R420" i="8"/>
  <c r="S420" i="8"/>
  <c r="R421" i="8"/>
  <c r="S421" i="8"/>
  <c r="R422" i="8"/>
  <c r="S422" i="8"/>
  <c r="R423" i="8"/>
  <c r="S423" i="8"/>
  <c r="R424" i="8"/>
  <c r="S424" i="8"/>
  <c r="R425" i="8"/>
  <c r="S425" i="8"/>
  <c r="R426" i="8"/>
  <c r="S426" i="8"/>
  <c r="R427" i="8"/>
  <c r="S427" i="8"/>
  <c r="R428" i="8"/>
  <c r="S428" i="8"/>
  <c r="Q419" i="8"/>
  <c r="U419" i="8"/>
  <c r="T419" i="8"/>
  <c r="N420" i="8"/>
  <c r="P420" i="8"/>
  <c r="Q420" i="8"/>
  <c r="U420" i="8"/>
  <c r="T420" i="8"/>
  <c r="N421" i="8"/>
  <c r="P421" i="8"/>
  <c r="Q421" i="8"/>
  <c r="U421" i="8"/>
  <c r="T421" i="8"/>
  <c r="N422" i="8"/>
  <c r="P422" i="8"/>
  <c r="Q422" i="8"/>
  <c r="U422" i="8"/>
  <c r="T422" i="8"/>
  <c r="N423" i="8"/>
  <c r="P423" i="8"/>
  <c r="Q423" i="8"/>
  <c r="U423" i="8"/>
  <c r="T423" i="8"/>
  <c r="N424" i="8"/>
  <c r="P424" i="8"/>
  <c r="Q424" i="8"/>
  <c r="U424" i="8"/>
  <c r="T424" i="8"/>
  <c r="N425" i="8"/>
  <c r="P425" i="8"/>
  <c r="Q425" i="8"/>
  <c r="U425" i="8"/>
  <c r="T425" i="8"/>
  <c r="N426" i="8"/>
  <c r="P426" i="8"/>
  <c r="Q426" i="8"/>
  <c r="U426" i="8"/>
  <c r="T426" i="8"/>
  <c r="N427" i="8"/>
  <c r="P427" i="8"/>
  <c r="Q427" i="8"/>
  <c r="U427" i="8"/>
  <c r="T427" i="8"/>
  <c r="N428" i="8"/>
  <c r="P428" i="8"/>
  <c r="Q428" i="8"/>
  <c r="U428" i="8"/>
  <c r="T428" i="8"/>
  <c r="L429" i="8"/>
  <c r="M429" i="8"/>
  <c r="N429" i="8"/>
  <c r="O429" i="8"/>
  <c r="O430" i="8"/>
  <c r="O431" i="8"/>
  <c r="O432" i="8"/>
  <c r="O433" i="8"/>
  <c r="O434" i="8"/>
  <c r="O435" i="8"/>
  <c r="P429" i="8"/>
  <c r="L430" i="8"/>
  <c r="M430" i="8"/>
  <c r="L431" i="8"/>
  <c r="M431" i="8"/>
  <c r="L432" i="8"/>
  <c r="M432" i="8"/>
  <c r="L433" i="8"/>
  <c r="M433" i="8"/>
  <c r="L434" i="8"/>
  <c r="M434" i="8"/>
  <c r="L435" i="8"/>
  <c r="M435" i="8"/>
  <c r="R429" i="8"/>
  <c r="S429" i="8"/>
  <c r="R430" i="8"/>
  <c r="S430" i="8"/>
  <c r="R431" i="8"/>
  <c r="S431" i="8"/>
  <c r="R432" i="8"/>
  <c r="S432" i="8"/>
  <c r="R433" i="8"/>
  <c r="S433" i="8"/>
  <c r="R434" i="8"/>
  <c r="S434" i="8"/>
  <c r="R435" i="8"/>
  <c r="R436" i="8"/>
  <c r="R437" i="8"/>
  <c r="R438" i="8"/>
  <c r="R439" i="8"/>
  <c r="R440" i="8"/>
  <c r="R441" i="8"/>
  <c r="R442" i="8"/>
  <c r="R443" i="8"/>
  <c r="R444" i="8"/>
  <c r="R445" i="8"/>
  <c r="S435" i="8"/>
  <c r="Q429" i="8"/>
  <c r="U429" i="8"/>
  <c r="T429" i="8"/>
  <c r="N430" i="8"/>
  <c r="P430" i="8"/>
  <c r="Q430" i="8"/>
  <c r="U430" i="8"/>
  <c r="T430" i="8"/>
  <c r="N431" i="8"/>
  <c r="P431" i="8"/>
  <c r="Q431" i="8"/>
  <c r="U431" i="8"/>
  <c r="T431" i="8"/>
  <c r="N432" i="8"/>
  <c r="P432" i="8"/>
  <c r="Q432" i="8"/>
  <c r="U432" i="8"/>
  <c r="T432" i="8"/>
  <c r="N433" i="8"/>
  <c r="P433" i="8"/>
  <c r="Q433" i="8"/>
  <c r="U433" i="8"/>
  <c r="T433" i="8"/>
  <c r="N434" i="8"/>
  <c r="P434" i="8"/>
  <c r="Q434" i="8"/>
  <c r="U434" i="8"/>
  <c r="T434" i="8"/>
  <c r="N435" i="8"/>
  <c r="O436" i="8"/>
  <c r="O437" i="8"/>
  <c r="O438" i="8"/>
  <c r="O439" i="8"/>
  <c r="O440" i="8"/>
  <c r="P435" i="8"/>
  <c r="L436" i="8"/>
  <c r="M436" i="8"/>
  <c r="L437" i="8"/>
  <c r="M437" i="8"/>
  <c r="L438" i="8"/>
  <c r="M438" i="8"/>
  <c r="L439" i="8"/>
  <c r="M439" i="8"/>
  <c r="L440" i="8"/>
  <c r="M440" i="8"/>
  <c r="S436" i="8"/>
  <c r="S437" i="8"/>
  <c r="S438" i="8"/>
  <c r="S439" i="8"/>
  <c r="S440" i="8"/>
  <c r="Q435" i="8"/>
  <c r="U435" i="8"/>
  <c r="T435" i="8"/>
  <c r="N436" i="8"/>
  <c r="P436" i="8"/>
  <c r="Q436" i="8"/>
  <c r="U436" i="8"/>
  <c r="T436" i="8"/>
  <c r="N437" i="8"/>
  <c r="P437" i="8"/>
  <c r="Q437" i="8"/>
  <c r="U437" i="8"/>
  <c r="T437" i="8"/>
  <c r="N438" i="8"/>
  <c r="P438" i="8"/>
  <c r="Q438" i="8"/>
  <c r="U438" i="8"/>
  <c r="T438" i="8"/>
  <c r="N439" i="8"/>
  <c r="P439" i="8"/>
  <c r="Q439" i="8"/>
  <c r="U439" i="8"/>
  <c r="T439" i="8"/>
  <c r="N440" i="8"/>
  <c r="O441" i="8"/>
  <c r="O442" i="8"/>
  <c r="O443" i="8"/>
  <c r="P440" i="8"/>
  <c r="L441" i="8"/>
  <c r="M441" i="8"/>
  <c r="L442" i="8"/>
  <c r="M442" i="8"/>
  <c r="L443" i="8"/>
  <c r="M443" i="8"/>
  <c r="S441" i="8"/>
  <c r="S442" i="8"/>
  <c r="S443" i="8"/>
  <c r="Q440" i="8"/>
  <c r="U440" i="8"/>
  <c r="T440" i="8"/>
  <c r="N441" i="8"/>
  <c r="P441" i="8"/>
  <c r="Q441" i="8"/>
  <c r="U441" i="8"/>
  <c r="T441" i="8"/>
  <c r="N442" i="8"/>
  <c r="P442" i="8"/>
  <c r="Q442" i="8"/>
  <c r="U442" i="8"/>
  <c r="T442" i="8"/>
  <c r="N443" i="8"/>
  <c r="O444" i="8"/>
  <c r="O445" i="8"/>
  <c r="O446" i="8"/>
  <c r="O447" i="8"/>
  <c r="O448" i="8"/>
  <c r="P443" i="8"/>
  <c r="L444" i="8"/>
  <c r="M444" i="8"/>
  <c r="L445" i="8"/>
  <c r="M445" i="8"/>
  <c r="L446" i="8"/>
  <c r="M446" i="8"/>
  <c r="L447" i="8"/>
  <c r="M447" i="8"/>
  <c r="L448" i="8"/>
  <c r="M448" i="8"/>
  <c r="S444" i="8"/>
  <c r="S445" i="8"/>
  <c r="R446" i="8"/>
  <c r="S446" i="8"/>
  <c r="R447" i="8"/>
  <c r="S447" i="8"/>
  <c r="R448" i="8"/>
  <c r="R449" i="8"/>
  <c r="R450" i="8"/>
  <c r="R451" i="8"/>
  <c r="R452" i="8"/>
  <c r="R453" i="8"/>
  <c r="R454" i="8"/>
  <c r="R455" i="8"/>
  <c r="R456" i="8"/>
  <c r="R457" i="8"/>
  <c r="R458" i="8"/>
  <c r="S448" i="8"/>
  <c r="Q443" i="8"/>
  <c r="U443" i="8"/>
  <c r="T443" i="8"/>
  <c r="N444" i="8"/>
  <c r="P444" i="8"/>
  <c r="Q444" i="8"/>
  <c r="U444" i="8"/>
  <c r="T444" i="8"/>
  <c r="N445" i="8"/>
  <c r="P445" i="8"/>
  <c r="Q445" i="8"/>
  <c r="U445" i="8"/>
  <c r="T445" i="8"/>
  <c r="N446" i="8"/>
  <c r="P446" i="8"/>
  <c r="Q446" i="8"/>
  <c r="U446" i="8"/>
  <c r="T446" i="8"/>
  <c r="N447" i="8"/>
  <c r="P447" i="8"/>
  <c r="Q447" i="8"/>
  <c r="U447" i="8"/>
  <c r="T447" i="8"/>
  <c r="N448" i="8"/>
  <c r="O449" i="8"/>
  <c r="O450" i="8"/>
  <c r="O451" i="8"/>
  <c r="O452" i="8"/>
  <c r="O453" i="8"/>
  <c r="P448" i="8"/>
  <c r="L449" i="8"/>
  <c r="M449" i="8"/>
  <c r="L450" i="8"/>
  <c r="M450" i="8"/>
  <c r="L451" i="8"/>
  <c r="M451" i="8"/>
  <c r="L452" i="8"/>
  <c r="M452" i="8"/>
  <c r="L453" i="8"/>
  <c r="M453" i="8"/>
  <c r="S449" i="8"/>
  <c r="S450" i="8"/>
  <c r="S451" i="8"/>
  <c r="S452" i="8"/>
  <c r="R459" i="8"/>
  <c r="R460" i="8"/>
  <c r="R461" i="8"/>
  <c r="R462" i="8"/>
  <c r="R463" i="8"/>
  <c r="S453" i="8"/>
  <c r="Q448" i="8"/>
  <c r="U448" i="8"/>
  <c r="T448" i="8"/>
  <c r="N449" i="8"/>
  <c r="P449" i="8"/>
  <c r="Q449" i="8"/>
  <c r="U449" i="8"/>
  <c r="T449" i="8"/>
  <c r="N450" i="8"/>
  <c r="P450" i="8"/>
  <c r="Q450" i="8"/>
  <c r="U450" i="8"/>
  <c r="T450" i="8"/>
  <c r="N451" i="8"/>
  <c r="P451" i="8"/>
  <c r="Q451" i="8"/>
  <c r="U451" i="8"/>
  <c r="T451" i="8"/>
  <c r="N452" i="8"/>
  <c r="P452" i="8"/>
  <c r="Q452" i="8"/>
  <c r="U452" i="8"/>
  <c r="T452" i="8"/>
  <c r="N453" i="8"/>
  <c r="O454" i="8"/>
  <c r="O455" i="8"/>
  <c r="P453" i="8"/>
  <c r="L454" i="8"/>
  <c r="M454" i="8"/>
  <c r="L455" i="8"/>
  <c r="M455" i="8"/>
  <c r="S454" i="8"/>
  <c r="R464" i="8"/>
  <c r="R465" i="8"/>
  <c r="S455" i="8"/>
  <c r="Q453" i="8"/>
  <c r="U453" i="8"/>
  <c r="T453" i="8"/>
  <c r="N454" i="8"/>
  <c r="P454" i="8"/>
  <c r="Q454" i="8"/>
  <c r="U454" i="8"/>
  <c r="T454" i="8"/>
  <c r="N455" i="8"/>
  <c r="O456" i="8"/>
  <c r="O457" i="8"/>
  <c r="O458" i="8"/>
  <c r="O459" i="8"/>
  <c r="O460" i="8"/>
  <c r="O461" i="8"/>
  <c r="P455" i="8"/>
  <c r="L456" i="8"/>
  <c r="M456" i="8"/>
  <c r="L457" i="8"/>
  <c r="M457" i="8"/>
  <c r="L458" i="8"/>
  <c r="M458" i="8"/>
  <c r="L459" i="8"/>
  <c r="M459" i="8"/>
  <c r="L460" i="8"/>
  <c r="M460" i="8"/>
  <c r="L461" i="8"/>
  <c r="M461" i="8"/>
  <c r="S456" i="8"/>
  <c r="S457" i="8"/>
  <c r="S458" i="8"/>
  <c r="S459" i="8"/>
  <c r="S460" i="8"/>
  <c r="R466" i="8"/>
  <c r="R467" i="8"/>
  <c r="R468" i="8"/>
  <c r="R469" i="8"/>
  <c r="R470" i="8"/>
  <c r="R471" i="8"/>
  <c r="S461" i="8"/>
  <c r="Q455" i="8"/>
  <c r="U455" i="8"/>
  <c r="T455" i="8"/>
  <c r="N456" i="8"/>
  <c r="P456" i="8"/>
  <c r="Q456" i="8"/>
  <c r="U456" i="8"/>
  <c r="T456" i="8"/>
  <c r="N457" i="8"/>
  <c r="P457" i="8"/>
  <c r="Q457" i="8"/>
  <c r="U457" i="8"/>
  <c r="T457" i="8"/>
  <c r="N458" i="8"/>
  <c r="P458" i="8"/>
  <c r="Q458" i="8"/>
  <c r="U458" i="8"/>
  <c r="T458" i="8"/>
  <c r="N459" i="8"/>
  <c r="P459" i="8"/>
  <c r="Q459" i="8"/>
  <c r="U459" i="8"/>
  <c r="T459" i="8"/>
  <c r="N460" i="8"/>
  <c r="P460" i="8"/>
  <c r="Q460" i="8"/>
  <c r="U460" i="8"/>
  <c r="T460" i="8"/>
  <c r="N461" i="8"/>
  <c r="P461" i="8"/>
  <c r="Q461" i="8"/>
  <c r="U461" i="8"/>
  <c r="T461" i="8"/>
  <c r="L462" i="8"/>
  <c r="M462" i="8"/>
  <c r="N462" i="8"/>
  <c r="O462" i="8"/>
  <c r="O463" i="8"/>
  <c r="O464" i="8"/>
  <c r="O465" i="8"/>
  <c r="O466" i="8"/>
  <c r="O467" i="8"/>
  <c r="O468" i="8"/>
  <c r="O469" i="8"/>
  <c r="O470" i="8"/>
  <c r="O471" i="8"/>
  <c r="P462" i="8"/>
  <c r="L463" i="8"/>
  <c r="M463" i="8"/>
  <c r="L464" i="8"/>
  <c r="M464" i="8"/>
  <c r="L465" i="8"/>
  <c r="M465" i="8"/>
  <c r="L466" i="8"/>
  <c r="M466" i="8"/>
  <c r="L467" i="8"/>
  <c r="M467" i="8"/>
  <c r="L468" i="8"/>
  <c r="M468" i="8"/>
  <c r="L469" i="8"/>
  <c r="M469" i="8"/>
  <c r="L470" i="8"/>
  <c r="M470" i="8"/>
  <c r="L471" i="8"/>
  <c r="M471" i="8"/>
  <c r="R472" i="8"/>
  <c r="S462" i="8"/>
  <c r="S463" i="8"/>
  <c r="S464" i="8"/>
  <c r="S465" i="8"/>
  <c r="S466" i="8"/>
  <c r="S467" i="8"/>
  <c r="S468" i="8"/>
  <c r="S469" i="8"/>
  <c r="S470" i="8"/>
  <c r="R473" i="8"/>
  <c r="R474" i="8"/>
  <c r="R475" i="8"/>
  <c r="R476" i="8"/>
  <c r="R477" i="8"/>
  <c r="R478" i="8"/>
  <c r="R479" i="8"/>
  <c r="R480" i="8"/>
  <c r="R481" i="8"/>
  <c r="S471" i="8"/>
  <c r="Q462" i="8"/>
  <c r="U462" i="8"/>
  <c r="T462" i="8"/>
  <c r="N463" i="8"/>
  <c r="P463" i="8"/>
  <c r="Q463" i="8"/>
  <c r="U463" i="8"/>
  <c r="T463" i="8"/>
  <c r="N464" i="8"/>
  <c r="P464" i="8"/>
  <c r="Q464" i="8"/>
  <c r="U464" i="8"/>
  <c r="T464" i="8"/>
  <c r="N465" i="8"/>
  <c r="P465" i="8"/>
  <c r="Q465" i="8"/>
  <c r="U465" i="8"/>
  <c r="T465" i="8"/>
  <c r="N466" i="8"/>
  <c r="P466" i="8"/>
  <c r="Q466" i="8"/>
  <c r="U466" i="8"/>
  <c r="T466" i="8"/>
  <c r="N467" i="8"/>
  <c r="P467" i="8"/>
  <c r="Q467" i="8"/>
  <c r="U467" i="8"/>
  <c r="T467" i="8"/>
  <c r="N468" i="8"/>
  <c r="P468" i="8"/>
  <c r="Q468" i="8"/>
  <c r="U468" i="8"/>
  <c r="T468" i="8"/>
  <c r="N469" i="8"/>
  <c r="P469" i="8"/>
  <c r="Q469" i="8"/>
  <c r="U469" i="8"/>
  <c r="T469" i="8"/>
  <c r="N470" i="8"/>
  <c r="P470" i="8"/>
  <c r="Q470" i="8"/>
  <c r="U470" i="8"/>
  <c r="T470" i="8"/>
  <c r="N471" i="8"/>
  <c r="O472" i="8"/>
  <c r="O473" i="8"/>
  <c r="O474" i="8"/>
  <c r="O475" i="8"/>
  <c r="O476" i="8"/>
  <c r="O477" i="8"/>
  <c r="O478" i="8"/>
  <c r="O479" i="8"/>
  <c r="O480" i="8"/>
  <c r="P471" i="8"/>
  <c r="L472" i="8"/>
  <c r="M472" i="8"/>
  <c r="L473" i="8"/>
  <c r="M473" i="8"/>
  <c r="L474" i="8"/>
  <c r="M474" i="8"/>
  <c r="L475" i="8"/>
  <c r="M475" i="8"/>
  <c r="L476" i="8"/>
  <c r="M476" i="8"/>
  <c r="L477" i="8"/>
  <c r="M477" i="8"/>
  <c r="L478" i="8"/>
  <c r="M478" i="8"/>
  <c r="L479" i="8"/>
  <c r="M479" i="8"/>
  <c r="L480" i="8"/>
  <c r="M480" i="8"/>
  <c r="S472" i="8"/>
  <c r="S473" i="8"/>
  <c r="S474" i="8"/>
  <c r="S475" i="8"/>
  <c r="S476" i="8"/>
  <c r="S477" i="8"/>
  <c r="S478" i="8"/>
  <c r="S479" i="8"/>
  <c r="R482" i="8"/>
  <c r="R483" i="8"/>
  <c r="R484" i="8"/>
  <c r="R485" i="8"/>
  <c r="R486" i="8"/>
  <c r="R487" i="8"/>
  <c r="R488" i="8"/>
  <c r="R489" i="8"/>
  <c r="R490" i="8"/>
  <c r="S480" i="8"/>
  <c r="Q471" i="8"/>
  <c r="U471" i="8"/>
  <c r="T471" i="8"/>
  <c r="N472" i="8"/>
  <c r="P472" i="8"/>
  <c r="Q472" i="8"/>
  <c r="U472" i="8"/>
  <c r="T472" i="8"/>
  <c r="N473" i="8"/>
  <c r="P473" i="8"/>
  <c r="Q473" i="8"/>
  <c r="U473" i="8"/>
  <c r="T473" i="8"/>
  <c r="N474" i="8"/>
  <c r="P474" i="8"/>
  <c r="Q474" i="8"/>
  <c r="U474" i="8"/>
  <c r="T474" i="8"/>
  <c r="N475" i="8"/>
  <c r="P475" i="8"/>
  <c r="Q475" i="8"/>
  <c r="U475" i="8"/>
  <c r="T475" i="8"/>
  <c r="N476" i="8"/>
  <c r="P476" i="8"/>
  <c r="Q476" i="8"/>
  <c r="U476" i="8"/>
  <c r="T476" i="8"/>
  <c r="N477" i="8"/>
  <c r="P477" i="8"/>
  <c r="Q477" i="8"/>
  <c r="U477" i="8"/>
  <c r="T477" i="8"/>
  <c r="N478" i="8"/>
  <c r="P478" i="8"/>
  <c r="Q478" i="8"/>
  <c r="U478" i="8"/>
  <c r="T478" i="8"/>
  <c r="N479" i="8"/>
  <c r="P479" i="8"/>
  <c r="Q479" i="8"/>
  <c r="U479" i="8"/>
  <c r="T479" i="8"/>
  <c r="N480" i="8"/>
  <c r="P480" i="8"/>
  <c r="Q480" i="8"/>
  <c r="U480" i="8"/>
  <c r="T480" i="8"/>
  <c r="L481" i="8"/>
  <c r="M481" i="8"/>
  <c r="N481" i="8"/>
  <c r="O481" i="8"/>
  <c r="P481" i="8"/>
  <c r="Q481" i="8"/>
  <c r="S481" i="8"/>
  <c r="U481" i="8"/>
  <c r="T481" i="8"/>
  <c r="L482" i="8"/>
  <c r="M482" i="8"/>
  <c r="N482" i="8"/>
  <c r="O482" i="8"/>
  <c r="P482" i="8"/>
  <c r="Q482" i="8"/>
  <c r="S482" i="8"/>
  <c r="U482" i="8"/>
  <c r="T482" i="8"/>
  <c r="L483" i="8"/>
  <c r="M483" i="8"/>
  <c r="N483" i="8"/>
  <c r="O483" i="8"/>
  <c r="P483" i="8"/>
  <c r="Q483" i="8"/>
  <c r="S483" i="8"/>
  <c r="U483" i="8"/>
  <c r="T483" i="8"/>
  <c r="L484" i="8"/>
  <c r="M484" i="8"/>
  <c r="N484" i="8"/>
  <c r="O484" i="8"/>
  <c r="P484" i="8"/>
  <c r="Q484" i="8"/>
  <c r="S484" i="8"/>
  <c r="U484" i="8"/>
  <c r="T484" i="8"/>
  <c r="L485" i="8"/>
  <c r="M485" i="8"/>
  <c r="N485" i="8"/>
  <c r="O485" i="8"/>
  <c r="P485" i="8"/>
  <c r="Q485" i="8"/>
  <c r="S485" i="8"/>
  <c r="U485" i="8"/>
  <c r="T485" i="8"/>
  <c r="L486" i="8"/>
  <c r="M486" i="8"/>
  <c r="N486" i="8"/>
  <c r="O486" i="8"/>
  <c r="P486" i="8"/>
  <c r="Q486" i="8"/>
  <c r="S486" i="8"/>
  <c r="U486" i="8"/>
  <c r="T486" i="8"/>
  <c r="L487" i="8"/>
  <c r="M487" i="8"/>
  <c r="N487" i="8"/>
  <c r="O487" i="8"/>
  <c r="P487" i="8"/>
  <c r="Q487" i="8"/>
  <c r="S487" i="8"/>
  <c r="U487" i="8"/>
  <c r="T487" i="8"/>
  <c r="L488" i="8"/>
  <c r="M488" i="8"/>
  <c r="N488" i="8"/>
  <c r="O488" i="8"/>
  <c r="P488" i="8"/>
  <c r="Q488" i="8"/>
  <c r="R491" i="8"/>
  <c r="R492" i="8"/>
  <c r="R493" i="8"/>
  <c r="R494" i="8"/>
  <c r="R495" i="8"/>
  <c r="R496" i="8"/>
  <c r="R497" i="8"/>
  <c r="R498" i="8"/>
  <c r="S488" i="8"/>
  <c r="U488" i="8"/>
  <c r="T488" i="8"/>
  <c r="L489" i="8"/>
  <c r="M489" i="8"/>
  <c r="N489" i="8"/>
  <c r="O489" i="8"/>
  <c r="O490" i="8"/>
  <c r="O491" i="8"/>
  <c r="P489" i="8"/>
  <c r="L490" i="8"/>
  <c r="M490" i="8"/>
  <c r="L491" i="8"/>
  <c r="M491" i="8"/>
  <c r="R499" i="8"/>
  <c r="S489" i="8"/>
  <c r="S490" i="8"/>
  <c r="S491" i="8"/>
  <c r="Q489" i="8"/>
  <c r="U489" i="8"/>
  <c r="T489" i="8"/>
  <c r="N490" i="8"/>
  <c r="P490" i="8"/>
  <c r="Q490" i="8"/>
  <c r="U490" i="8"/>
  <c r="T490" i="8"/>
  <c r="N491" i="8"/>
  <c r="P491" i="8"/>
  <c r="Q491" i="8"/>
  <c r="U491" i="8"/>
  <c r="T491" i="8"/>
  <c r="L492" i="8"/>
  <c r="M492" i="8"/>
  <c r="N492" i="8"/>
  <c r="O492" i="8"/>
  <c r="O493" i="8"/>
  <c r="O494" i="8"/>
  <c r="P492" i="8"/>
  <c r="L493" i="8"/>
  <c r="M493" i="8"/>
  <c r="L494" i="8"/>
  <c r="M494" i="8"/>
  <c r="R500" i="8"/>
  <c r="R501" i="8"/>
  <c r="R502" i="8"/>
  <c r="S492" i="8"/>
  <c r="S493" i="8"/>
  <c r="S494" i="8"/>
  <c r="Q492" i="8"/>
  <c r="U492" i="8"/>
  <c r="T492" i="8"/>
  <c r="N493" i="8"/>
  <c r="P493" i="8"/>
  <c r="Q493" i="8"/>
  <c r="U493" i="8"/>
  <c r="T493" i="8"/>
  <c r="N494" i="8"/>
  <c r="P494" i="8"/>
  <c r="Q494" i="8"/>
  <c r="U494" i="8"/>
  <c r="T494" i="8"/>
  <c r="L495" i="8"/>
  <c r="M495" i="8"/>
  <c r="N495" i="8"/>
  <c r="O495" i="8"/>
  <c r="O496" i="8"/>
  <c r="O497" i="8"/>
  <c r="O498" i="8"/>
  <c r="O499" i="8"/>
  <c r="P495" i="8"/>
  <c r="L496" i="8"/>
  <c r="M496" i="8"/>
  <c r="L497" i="8"/>
  <c r="M497" i="8"/>
  <c r="L498" i="8"/>
  <c r="M498" i="8"/>
  <c r="L499" i="8"/>
  <c r="M499" i="8"/>
  <c r="R503" i="8"/>
  <c r="R504" i="8"/>
  <c r="R505" i="8"/>
  <c r="S495" i="8"/>
  <c r="S496" i="8"/>
  <c r="S497" i="8"/>
  <c r="S498" i="8"/>
  <c r="R506" i="8"/>
  <c r="R507" i="8"/>
  <c r="R508" i="8"/>
  <c r="R509" i="8"/>
  <c r="S499" i="8"/>
  <c r="Q495" i="8"/>
  <c r="U495" i="8"/>
  <c r="T495" i="8"/>
  <c r="N496" i="8"/>
  <c r="P496" i="8"/>
  <c r="Q496" i="8"/>
  <c r="U496" i="8"/>
  <c r="T496" i="8"/>
  <c r="N497" i="8"/>
  <c r="P497" i="8"/>
  <c r="Q497" i="8"/>
  <c r="U497" i="8"/>
  <c r="T497" i="8"/>
  <c r="N498" i="8"/>
  <c r="P498" i="8"/>
  <c r="Q498" i="8"/>
  <c r="U498" i="8"/>
  <c r="T498" i="8"/>
  <c r="N499" i="8"/>
  <c r="O500" i="8"/>
  <c r="O501" i="8"/>
  <c r="O502" i="8"/>
  <c r="P499" i="8"/>
  <c r="L500" i="8"/>
  <c r="M500" i="8"/>
  <c r="L501" i="8"/>
  <c r="M501" i="8"/>
  <c r="L502" i="8"/>
  <c r="M502" i="8"/>
  <c r="S500" i="8"/>
  <c r="S501" i="8"/>
  <c r="R510" i="8"/>
  <c r="R511" i="8"/>
  <c r="R512" i="8"/>
  <c r="S502" i="8"/>
  <c r="Q499" i="8"/>
  <c r="U499" i="8"/>
  <c r="T499" i="8"/>
  <c r="N500" i="8"/>
  <c r="P500" i="8"/>
  <c r="Q500" i="8"/>
  <c r="U500" i="8"/>
  <c r="T500" i="8"/>
  <c r="N501" i="8"/>
  <c r="P501" i="8"/>
  <c r="Q501" i="8"/>
  <c r="U501" i="8"/>
  <c r="T501" i="8"/>
  <c r="N502" i="8"/>
  <c r="O503" i="8"/>
  <c r="O504" i="8"/>
  <c r="O505" i="8"/>
  <c r="P502" i="8"/>
  <c r="L503" i="8"/>
  <c r="M503" i="8"/>
  <c r="L504" i="8"/>
  <c r="M504" i="8"/>
  <c r="L505" i="8"/>
  <c r="M505" i="8"/>
  <c r="S503" i="8"/>
  <c r="S504" i="8"/>
  <c r="S505" i="8"/>
  <c r="Q502" i="8"/>
  <c r="U502" i="8"/>
  <c r="T502" i="8"/>
  <c r="N503" i="8"/>
  <c r="P503" i="8"/>
  <c r="Q503" i="8"/>
  <c r="U503" i="8"/>
  <c r="T503" i="8"/>
  <c r="N504" i="8"/>
  <c r="P504" i="8"/>
  <c r="Q504" i="8"/>
  <c r="U504" i="8"/>
  <c r="T504" i="8"/>
  <c r="N505" i="8"/>
  <c r="O506" i="8"/>
  <c r="O507" i="8"/>
  <c r="P505" i="8"/>
  <c r="L506" i="8"/>
  <c r="M506" i="8"/>
  <c r="L507" i="8"/>
  <c r="M507" i="8"/>
  <c r="S506" i="8"/>
  <c r="R513" i="8"/>
  <c r="R514" i="8"/>
  <c r="R515" i="8"/>
  <c r="R516" i="8"/>
  <c r="R517" i="8"/>
  <c r="S507" i="8"/>
  <c r="Q505" i="8"/>
  <c r="U505" i="8"/>
  <c r="T505" i="8"/>
  <c r="N506" i="8"/>
  <c r="P506" i="8"/>
  <c r="Q506" i="8"/>
  <c r="U506" i="8"/>
  <c r="T506" i="8"/>
  <c r="N507" i="8"/>
  <c r="O508" i="8"/>
  <c r="O509" i="8"/>
  <c r="O510" i="8"/>
  <c r="O511" i="8"/>
  <c r="O512" i="8"/>
  <c r="O513" i="8"/>
  <c r="P507" i="8"/>
  <c r="L508" i="8"/>
  <c r="M508" i="8"/>
  <c r="L509" i="8"/>
  <c r="M509" i="8"/>
  <c r="L510" i="8"/>
  <c r="M510" i="8"/>
  <c r="L511" i="8"/>
  <c r="M511" i="8"/>
  <c r="L512" i="8"/>
  <c r="M512" i="8"/>
  <c r="L513" i="8"/>
  <c r="M513" i="8"/>
  <c r="S508" i="8"/>
  <c r="S509" i="8"/>
  <c r="S510" i="8"/>
  <c r="S511" i="8"/>
  <c r="S512" i="8"/>
  <c r="R518" i="8"/>
  <c r="R519" i="8"/>
  <c r="R520" i="8"/>
  <c r="R521" i="8"/>
  <c r="R522" i="8"/>
  <c r="R523" i="8"/>
  <c r="S513" i="8"/>
  <c r="Q507" i="8"/>
  <c r="U507" i="8"/>
  <c r="T507" i="8"/>
  <c r="N508" i="8"/>
  <c r="P508" i="8"/>
  <c r="Q508" i="8"/>
  <c r="U508" i="8"/>
  <c r="T508" i="8"/>
  <c r="N509" i="8"/>
  <c r="P509" i="8"/>
  <c r="Q509" i="8"/>
  <c r="U509" i="8"/>
  <c r="T509" i="8"/>
  <c r="N510" i="8"/>
  <c r="P510" i="8"/>
  <c r="Q510" i="8"/>
  <c r="U510" i="8"/>
  <c r="T510" i="8"/>
  <c r="N511" i="8"/>
  <c r="P511" i="8"/>
  <c r="Q511" i="8"/>
  <c r="U511" i="8"/>
  <c r="T511" i="8"/>
  <c r="N512" i="8"/>
  <c r="P512" i="8"/>
  <c r="Q512" i="8"/>
  <c r="U512" i="8"/>
  <c r="T512" i="8"/>
  <c r="N513" i="8"/>
  <c r="O514" i="8"/>
  <c r="O515" i="8"/>
  <c r="O516" i="8"/>
  <c r="O517" i="8"/>
  <c r="O518" i="8"/>
  <c r="O519" i="8"/>
  <c r="O520" i="8"/>
  <c r="P513" i="8"/>
  <c r="L514" i="8"/>
  <c r="M514" i="8"/>
  <c r="L515" i="8"/>
  <c r="M515" i="8"/>
  <c r="L516" i="8"/>
  <c r="M516" i="8"/>
  <c r="L517" i="8"/>
  <c r="M517" i="8"/>
  <c r="L518" i="8"/>
  <c r="M518" i="8"/>
  <c r="L519" i="8"/>
  <c r="M519" i="8"/>
  <c r="L520" i="8"/>
  <c r="M520" i="8"/>
  <c r="S514" i="8"/>
  <c r="S515" i="8"/>
  <c r="S516" i="8"/>
  <c r="S517" i="8"/>
  <c r="S518" i="8"/>
  <c r="S519" i="8"/>
  <c r="R524" i="8"/>
  <c r="R525" i="8"/>
  <c r="R526" i="8"/>
  <c r="R527" i="8"/>
  <c r="R528" i="8"/>
  <c r="R529" i="8"/>
  <c r="R530" i="8"/>
  <c r="S520" i="8"/>
  <c r="Q513" i="8"/>
  <c r="U513" i="8"/>
  <c r="T513" i="8"/>
  <c r="N514" i="8"/>
  <c r="P514" i="8"/>
  <c r="Q514" i="8"/>
  <c r="U514" i="8"/>
  <c r="T514" i="8"/>
  <c r="N515" i="8"/>
  <c r="P515" i="8"/>
  <c r="Q515" i="8"/>
  <c r="U515" i="8"/>
  <c r="T515" i="8"/>
  <c r="N516" i="8"/>
  <c r="P516" i="8"/>
  <c r="Q516" i="8"/>
  <c r="U516" i="8"/>
  <c r="T516" i="8"/>
  <c r="N517" i="8"/>
  <c r="P517" i="8"/>
  <c r="Q517" i="8"/>
  <c r="U517" i="8"/>
  <c r="T517" i="8"/>
  <c r="N518" i="8"/>
  <c r="P518" i="8"/>
  <c r="Q518" i="8"/>
  <c r="U518" i="8"/>
  <c r="T518" i="8"/>
  <c r="N519" i="8"/>
  <c r="P519" i="8"/>
  <c r="Q519" i="8"/>
  <c r="U519" i="8"/>
  <c r="T519" i="8"/>
  <c r="N520" i="8"/>
  <c r="O521" i="8"/>
  <c r="O522" i="8"/>
  <c r="P520" i="8"/>
  <c r="L521" i="8"/>
  <c r="M521" i="8"/>
  <c r="L522" i="8"/>
  <c r="M522" i="8"/>
  <c r="S521" i="8"/>
  <c r="R531" i="8"/>
  <c r="R532" i="8"/>
  <c r="S522" i="8"/>
  <c r="Q520" i="8"/>
  <c r="U520" i="8"/>
  <c r="T520" i="8"/>
  <c r="N521" i="8"/>
  <c r="P521" i="8"/>
  <c r="Q521" i="8"/>
  <c r="U521" i="8"/>
  <c r="T521" i="8"/>
  <c r="N522" i="8"/>
  <c r="O523" i="8"/>
  <c r="O524" i="8"/>
  <c r="O525" i="8"/>
  <c r="O526" i="8"/>
  <c r="O527" i="8"/>
  <c r="O528" i="8"/>
  <c r="O529" i="8"/>
  <c r="O530" i="8"/>
  <c r="O531" i="8"/>
  <c r="P522" i="8"/>
  <c r="L523" i="8"/>
  <c r="M523" i="8"/>
  <c r="L524" i="8"/>
  <c r="M524" i="8"/>
  <c r="L525" i="8"/>
  <c r="M525" i="8"/>
  <c r="L526" i="8"/>
  <c r="M526" i="8"/>
  <c r="L527" i="8"/>
  <c r="M527" i="8"/>
  <c r="L528" i="8"/>
  <c r="M528" i="8"/>
  <c r="L529" i="8"/>
  <c r="M529" i="8"/>
  <c r="L530" i="8"/>
  <c r="M530" i="8"/>
  <c r="L531" i="8"/>
  <c r="M531" i="8"/>
  <c r="S523" i="8"/>
  <c r="S524" i="8"/>
  <c r="S525" i="8"/>
  <c r="S526" i="8"/>
  <c r="S527" i="8"/>
  <c r="S528" i="8"/>
  <c r="S529" i="8"/>
  <c r="S530" i="8"/>
  <c r="S531" i="8"/>
  <c r="Q522" i="8"/>
  <c r="U522" i="8"/>
  <c r="T522" i="8"/>
  <c r="N523" i="8"/>
  <c r="P523" i="8"/>
  <c r="Q523" i="8"/>
  <c r="U523" i="8"/>
  <c r="T523" i="8"/>
  <c r="N524" i="8"/>
  <c r="P524" i="8"/>
  <c r="Q524" i="8"/>
  <c r="U524" i="8"/>
  <c r="T524" i="8"/>
  <c r="N525" i="8"/>
  <c r="P525" i="8"/>
  <c r="Q525" i="8"/>
  <c r="U525" i="8"/>
  <c r="T525" i="8"/>
  <c r="N526" i="8"/>
  <c r="P526" i="8"/>
  <c r="Q526" i="8"/>
  <c r="U526" i="8"/>
  <c r="T526" i="8"/>
  <c r="N527" i="8"/>
  <c r="P527" i="8"/>
  <c r="Q527" i="8"/>
  <c r="U527" i="8"/>
  <c r="T527" i="8"/>
  <c r="N528" i="8"/>
  <c r="P528" i="8"/>
  <c r="Q528" i="8"/>
  <c r="U528" i="8"/>
  <c r="T528" i="8"/>
  <c r="N529" i="8"/>
  <c r="P529" i="8"/>
  <c r="Q529" i="8"/>
  <c r="U529" i="8"/>
  <c r="T529" i="8"/>
  <c r="N530" i="8"/>
  <c r="P530" i="8"/>
  <c r="Q530" i="8"/>
  <c r="U530" i="8"/>
  <c r="T530" i="8"/>
  <c r="N531" i="8"/>
  <c r="O532" i="8"/>
  <c r="O533" i="8"/>
  <c r="O534" i="8"/>
  <c r="P531" i="8"/>
  <c r="L532" i="8"/>
  <c r="M532" i="8"/>
  <c r="L533" i="8"/>
  <c r="M533" i="8"/>
  <c r="L534" i="8"/>
  <c r="M534" i="8"/>
  <c r="S532" i="8"/>
  <c r="R533" i="8"/>
  <c r="S533" i="8"/>
  <c r="R534" i="8"/>
  <c r="R535" i="8"/>
  <c r="R536" i="8"/>
  <c r="R537" i="8"/>
  <c r="R538" i="8"/>
  <c r="R539" i="8"/>
  <c r="R540" i="8"/>
  <c r="R541" i="8"/>
  <c r="R542" i="8"/>
  <c r="R543" i="8"/>
  <c r="R544" i="8"/>
  <c r="S534" i="8"/>
  <c r="Q531" i="8"/>
  <c r="U531" i="8"/>
  <c r="T531" i="8"/>
  <c r="N532" i="8"/>
  <c r="P532" i="8"/>
  <c r="Q532" i="8"/>
  <c r="U532" i="8"/>
  <c r="T532" i="8"/>
  <c r="N533" i="8"/>
  <c r="P533" i="8"/>
  <c r="Q533" i="8"/>
  <c r="U533" i="8"/>
  <c r="T533" i="8"/>
  <c r="N534" i="8"/>
  <c r="O535" i="8"/>
  <c r="O536" i="8"/>
  <c r="O537" i="8"/>
  <c r="O538" i="8"/>
  <c r="O539" i="8"/>
  <c r="P534" i="8"/>
  <c r="L535" i="8"/>
  <c r="M535" i="8"/>
  <c r="L536" i="8"/>
  <c r="M536" i="8"/>
  <c r="L537" i="8"/>
  <c r="M537" i="8"/>
  <c r="L538" i="8"/>
  <c r="M538" i="8"/>
  <c r="L539" i="8"/>
  <c r="M539" i="8"/>
  <c r="S535" i="8"/>
  <c r="S536" i="8"/>
  <c r="S537" i="8"/>
  <c r="S538" i="8"/>
  <c r="R545" i="8"/>
  <c r="R546" i="8"/>
  <c r="R547" i="8"/>
  <c r="R548" i="8"/>
  <c r="R549" i="8"/>
  <c r="S539" i="8"/>
  <c r="Q534" i="8"/>
  <c r="U534" i="8"/>
  <c r="T534" i="8"/>
  <c r="N535" i="8"/>
  <c r="P535" i="8"/>
  <c r="Q535" i="8"/>
  <c r="U535" i="8"/>
  <c r="T535" i="8"/>
  <c r="N536" i="8"/>
  <c r="P536" i="8"/>
  <c r="Q536" i="8"/>
  <c r="U536" i="8"/>
  <c r="T536" i="8"/>
  <c r="N537" i="8"/>
  <c r="P537" i="8"/>
  <c r="Q537" i="8"/>
  <c r="U537" i="8"/>
  <c r="T537" i="8"/>
  <c r="N538" i="8"/>
  <c r="P538" i="8"/>
  <c r="Q538" i="8"/>
  <c r="U538" i="8"/>
  <c r="T538" i="8"/>
  <c r="N539" i="8"/>
  <c r="O540" i="8"/>
  <c r="O541" i="8"/>
  <c r="O542" i="8"/>
  <c r="O543" i="8"/>
  <c r="O544" i="8"/>
  <c r="O545" i="8"/>
  <c r="O546" i="8"/>
  <c r="O547" i="8"/>
  <c r="O548" i="8"/>
  <c r="O549" i="8"/>
  <c r="O550" i="8"/>
  <c r="O551" i="8"/>
  <c r="P539" i="8"/>
  <c r="L540" i="8"/>
  <c r="M540" i="8"/>
  <c r="L541" i="8"/>
  <c r="M541" i="8"/>
  <c r="L542" i="8"/>
  <c r="M542" i="8"/>
  <c r="L543" i="8"/>
  <c r="M543" i="8"/>
  <c r="L544" i="8"/>
  <c r="M544" i="8"/>
  <c r="L545" i="8"/>
  <c r="M545" i="8"/>
  <c r="L546" i="8"/>
  <c r="M546" i="8"/>
  <c r="L547" i="8"/>
  <c r="M547" i="8"/>
  <c r="L548" i="8"/>
  <c r="M548" i="8"/>
  <c r="L549" i="8"/>
  <c r="M549" i="8"/>
  <c r="L550" i="8"/>
  <c r="M550" i="8"/>
  <c r="L551" i="8"/>
  <c r="M551" i="8"/>
  <c r="S540" i="8"/>
  <c r="S541" i="8"/>
  <c r="S542" i="8"/>
  <c r="S543" i="8"/>
  <c r="S544" i="8"/>
  <c r="S545" i="8"/>
  <c r="S546" i="8"/>
  <c r="S547" i="8"/>
  <c r="S548" i="8"/>
  <c r="S549" i="8"/>
  <c r="R550" i="8"/>
  <c r="S550" i="8"/>
  <c r="R551" i="8"/>
  <c r="S551" i="8"/>
  <c r="Q539" i="8"/>
  <c r="U539" i="8"/>
  <c r="T539" i="8"/>
  <c r="N540" i="8"/>
  <c r="P540" i="8"/>
  <c r="Q540" i="8"/>
  <c r="U540" i="8"/>
  <c r="T540" i="8"/>
  <c r="N541" i="8"/>
  <c r="P541" i="8"/>
  <c r="Q541" i="8"/>
  <c r="U541" i="8"/>
  <c r="T541" i="8"/>
  <c r="N542" i="8"/>
  <c r="P542" i="8"/>
  <c r="Q542" i="8"/>
  <c r="U542" i="8"/>
  <c r="T542" i="8"/>
  <c r="N543" i="8"/>
  <c r="P543" i="8"/>
  <c r="Q543" i="8"/>
  <c r="U543" i="8"/>
  <c r="T543" i="8"/>
  <c r="N544" i="8"/>
  <c r="P544" i="8"/>
  <c r="Q544" i="8"/>
  <c r="U544" i="8"/>
  <c r="T544" i="8"/>
  <c r="N545" i="8"/>
  <c r="P545" i="8"/>
  <c r="Q545" i="8"/>
  <c r="U545" i="8"/>
  <c r="T545" i="8"/>
  <c r="N546" i="8"/>
  <c r="P546" i="8"/>
  <c r="Q546" i="8"/>
  <c r="U546" i="8"/>
  <c r="T546" i="8"/>
  <c r="N547" i="8"/>
  <c r="P547" i="8"/>
  <c r="Q547" i="8"/>
  <c r="U547" i="8"/>
  <c r="T547" i="8"/>
  <c r="N548" i="8"/>
  <c r="P548" i="8"/>
  <c r="Q548" i="8"/>
  <c r="U548" i="8"/>
  <c r="T548" i="8"/>
  <c r="N549" i="8"/>
  <c r="P549" i="8"/>
  <c r="Q549" i="8"/>
  <c r="U549" i="8"/>
  <c r="T549" i="8"/>
  <c r="N550" i="8"/>
  <c r="P550" i="8"/>
  <c r="Q550" i="8"/>
  <c r="U550" i="8"/>
  <c r="T550" i="8"/>
  <c r="N551" i="8"/>
  <c r="O552" i="8"/>
  <c r="O553" i="8"/>
  <c r="O554" i="8"/>
  <c r="O555" i="8"/>
  <c r="O556" i="8"/>
  <c r="P551" i="8"/>
  <c r="L552" i="8"/>
  <c r="M552" i="8"/>
  <c r="L553" i="8"/>
  <c r="M553" i="8"/>
  <c r="L554" i="8"/>
  <c r="M554" i="8"/>
  <c r="L555" i="8"/>
  <c r="M555" i="8"/>
  <c r="L556" i="8"/>
  <c r="M556" i="8"/>
  <c r="R552" i="8"/>
  <c r="S552" i="8"/>
  <c r="R553" i="8"/>
  <c r="S553" i="8"/>
  <c r="R554" i="8"/>
  <c r="S554" i="8"/>
  <c r="R555" i="8"/>
  <c r="S555" i="8"/>
  <c r="R556" i="8"/>
  <c r="R557" i="8"/>
  <c r="R558" i="8"/>
  <c r="R559" i="8"/>
  <c r="R560" i="8"/>
  <c r="R561" i="8"/>
  <c r="R562" i="8"/>
  <c r="R563" i="8"/>
  <c r="R564" i="8"/>
  <c r="R565" i="8"/>
  <c r="R566" i="8"/>
  <c r="S556" i="8"/>
  <c r="Q551" i="8"/>
  <c r="U551" i="8"/>
  <c r="T551" i="8"/>
  <c r="N552" i="8"/>
  <c r="P552" i="8"/>
  <c r="Q552" i="8"/>
  <c r="U552" i="8"/>
  <c r="T552" i="8"/>
  <c r="N553" i="8"/>
  <c r="P553" i="8"/>
  <c r="Q553" i="8"/>
  <c r="U553" i="8"/>
  <c r="T553" i="8"/>
  <c r="N554" i="8"/>
  <c r="P554" i="8"/>
  <c r="Q554" i="8"/>
  <c r="U554" i="8"/>
  <c r="T554" i="8"/>
  <c r="N555" i="8"/>
  <c r="P555" i="8"/>
  <c r="Q555" i="8"/>
  <c r="U555" i="8"/>
  <c r="T555" i="8"/>
  <c r="N556" i="8"/>
  <c r="P556" i="8"/>
  <c r="Q556" i="8"/>
  <c r="U556" i="8"/>
  <c r="T556" i="8"/>
  <c r="L557" i="8"/>
  <c r="M557" i="8"/>
  <c r="N557" i="8"/>
  <c r="O557" i="8"/>
  <c r="P557" i="8"/>
  <c r="Q557" i="8"/>
  <c r="S557" i="8"/>
  <c r="U557" i="8"/>
  <c r="T557" i="8"/>
  <c r="L558" i="8"/>
  <c r="M558" i="8"/>
  <c r="N558" i="8"/>
  <c r="O558" i="8"/>
  <c r="P558" i="8"/>
  <c r="Q558" i="8"/>
  <c r="S558" i="8"/>
  <c r="U558" i="8"/>
  <c r="T558" i="8"/>
  <c r="L559" i="8"/>
  <c r="M559" i="8"/>
  <c r="N559" i="8"/>
  <c r="O559" i="8"/>
  <c r="P559" i="8"/>
  <c r="Q559" i="8"/>
  <c r="S559" i="8"/>
  <c r="U559" i="8"/>
  <c r="T559" i="8"/>
  <c r="L560" i="8"/>
  <c r="M560" i="8"/>
  <c r="N560" i="8"/>
  <c r="O560" i="8"/>
  <c r="P560" i="8"/>
  <c r="Q560" i="8"/>
  <c r="S560" i="8"/>
  <c r="U560" i="8"/>
  <c r="T560" i="8"/>
  <c r="L561" i="8"/>
  <c r="M561" i="8"/>
  <c r="N561" i="8"/>
  <c r="O561" i="8"/>
  <c r="P561" i="8"/>
  <c r="Q561" i="8"/>
  <c r="S561" i="8"/>
  <c r="U561" i="8"/>
  <c r="T561" i="8"/>
  <c r="L562" i="8"/>
  <c r="M562" i="8"/>
  <c r="N562" i="8"/>
  <c r="O562" i="8"/>
  <c r="P562" i="8"/>
  <c r="Q562" i="8"/>
  <c r="S562" i="8"/>
  <c r="U562" i="8"/>
  <c r="T562" i="8"/>
  <c r="L563" i="8"/>
  <c r="M563" i="8"/>
  <c r="N563" i="8"/>
  <c r="O563" i="8"/>
  <c r="P563" i="8"/>
  <c r="Q563" i="8"/>
  <c r="S563" i="8"/>
  <c r="U563" i="8"/>
  <c r="T563" i="8"/>
  <c r="L564" i="8"/>
  <c r="M564" i="8"/>
  <c r="N564" i="8"/>
  <c r="O564" i="8"/>
  <c r="O565" i="8"/>
  <c r="O566" i="8"/>
  <c r="O567" i="8"/>
  <c r="O568" i="8"/>
  <c r="O569" i="8"/>
  <c r="O570" i="8"/>
  <c r="P564" i="8"/>
  <c r="L565" i="8"/>
  <c r="M565" i="8"/>
  <c r="L566" i="8"/>
  <c r="M566" i="8"/>
  <c r="L567" i="8"/>
  <c r="M567" i="8"/>
  <c r="L568" i="8"/>
  <c r="M568" i="8"/>
  <c r="L569" i="8"/>
  <c r="M569" i="8"/>
  <c r="L570" i="8"/>
  <c r="M570" i="8"/>
  <c r="R567" i="8"/>
  <c r="R568" i="8"/>
  <c r="R569" i="8"/>
  <c r="R570" i="8"/>
  <c r="R571" i="8"/>
  <c r="R572" i="8"/>
  <c r="R573" i="8"/>
  <c r="R574" i="8"/>
  <c r="S564" i="8"/>
  <c r="S565" i="8"/>
  <c r="S566" i="8"/>
  <c r="S567" i="8"/>
  <c r="S568" i="8"/>
  <c r="S569" i="8"/>
  <c r="S570" i="8"/>
  <c r="Q564" i="8"/>
  <c r="U564" i="8"/>
  <c r="T564" i="8"/>
  <c r="N565" i="8"/>
  <c r="P565" i="8"/>
  <c r="Q565" i="8"/>
  <c r="U565" i="8"/>
  <c r="T565" i="8"/>
  <c r="N566" i="8"/>
  <c r="P566" i="8"/>
  <c r="Q566" i="8"/>
  <c r="U566" i="8"/>
  <c r="T566" i="8"/>
  <c r="N567" i="8"/>
  <c r="P567" i="8"/>
  <c r="Q567" i="8"/>
  <c r="U567" i="8"/>
  <c r="T567" i="8"/>
  <c r="N568" i="8"/>
  <c r="P568" i="8"/>
  <c r="Q568" i="8"/>
  <c r="U568" i="8"/>
  <c r="T568" i="8"/>
  <c r="N569" i="8"/>
  <c r="P569" i="8"/>
  <c r="Q569" i="8"/>
  <c r="U569" i="8"/>
  <c r="T569" i="8"/>
  <c r="N570" i="8"/>
  <c r="O571" i="8"/>
  <c r="O572" i="8"/>
  <c r="O573" i="8"/>
  <c r="P570" i="8"/>
  <c r="L571" i="8"/>
  <c r="M571" i="8"/>
  <c r="L572" i="8"/>
  <c r="M572" i="8"/>
  <c r="L573" i="8"/>
  <c r="M573" i="8"/>
  <c r="S571" i="8"/>
  <c r="S572" i="8"/>
  <c r="R575" i="8"/>
  <c r="R576" i="8"/>
  <c r="R577" i="8"/>
  <c r="R578" i="8"/>
  <c r="R579" i="8"/>
  <c r="R580" i="8"/>
  <c r="R581" i="8"/>
  <c r="R582" i="8"/>
  <c r="R583" i="8"/>
  <c r="S573" i="8"/>
  <c r="Q570" i="8"/>
  <c r="U570" i="8"/>
  <c r="T570" i="8"/>
  <c r="N571" i="8"/>
  <c r="P571" i="8"/>
  <c r="Q571" i="8"/>
  <c r="U571" i="8"/>
  <c r="T571" i="8"/>
  <c r="N572" i="8"/>
  <c r="P572" i="8"/>
  <c r="Q572" i="8"/>
  <c r="U572" i="8"/>
  <c r="T572" i="8"/>
  <c r="N573" i="8"/>
  <c r="O574" i="8"/>
  <c r="O575" i="8"/>
  <c r="O576" i="8"/>
  <c r="O577" i="8"/>
  <c r="O578" i="8"/>
  <c r="O579" i="8"/>
  <c r="O580" i="8"/>
  <c r="O581" i="8"/>
  <c r="O582" i="8"/>
  <c r="O583" i="8"/>
  <c r="P573" i="8"/>
  <c r="L574" i="8"/>
  <c r="M574" i="8"/>
  <c r="L575" i="8"/>
  <c r="M575" i="8"/>
  <c r="L576" i="8"/>
  <c r="M576" i="8"/>
  <c r="L577" i="8"/>
  <c r="M577" i="8"/>
  <c r="L578" i="8"/>
  <c r="M578" i="8"/>
  <c r="L579" i="8"/>
  <c r="M579" i="8"/>
  <c r="L580" i="8"/>
  <c r="M580" i="8"/>
  <c r="L581" i="8"/>
  <c r="M581" i="8"/>
  <c r="L582" i="8"/>
  <c r="M582" i="8"/>
  <c r="L583" i="8"/>
  <c r="M583" i="8"/>
  <c r="S574" i="8"/>
  <c r="S575" i="8"/>
  <c r="S576" i="8"/>
  <c r="S577" i="8"/>
  <c r="S578" i="8"/>
  <c r="S579" i="8"/>
  <c r="S580" i="8"/>
  <c r="S581" i="8"/>
  <c r="S582" i="8"/>
  <c r="R584" i="8"/>
  <c r="R585" i="8"/>
  <c r="R586" i="8"/>
  <c r="R587" i="8"/>
  <c r="R588" i="8"/>
  <c r="R589" i="8"/>
  <c r="R590" i="8"/>
  <c r="R591" i="8"/>
  <c r="R592" i="8"/>
  <c r="R593" i="8"/>
  <c r="S583" i="8"/>
  <c r="Q573" i="8"/>
  <c r="U573" i="8"/>
  <c r="T573" i="8"/>
  <c r="N574" i="8"/>
  <c r="P574" i="8"/>
  <c r="Q574" i="8"/>
  <c r="U574" i="8"/>
  <c r="T574" i="8"/>
  <c r="N575" i="8"/>
  <c r="P575" i="8"/>
  <c r="Q575" i="8"/>
  <c r="U575" i="8"/>
  <c r="T575" i="8"/>
  <c r="N576" i="8"/>
  <c r="P576" i="8"/>
  <c r="Q576" i="8"/>
  <c r="U576" i="8"/>
  <c r="T576" i="8"/>
  <c r="N577" i="8"/>
  <c r="P577" i="8"/>
  <c r="Q577" i="8"/>
  <c r="U577" i="8"/>
  <c r="T577" i="8"/>
  <c r="N578" i="8"/>
  <c r="P578" i="8"/>
  <c r="Q578" i="8"/>
  <c r="U578" i="8"/>
  <c r="T578" i="8"/>
  <c r="N579" i="8"/>
  <c r="P579" i="8"/>
  <c r="Q579" i="8"/>
  <c r="U579" i="8"/>
  <c r="T579" i="8"/>
  <c r="N580" i="8"/>
  <c r="P580" i="8"/>
  <c r="Q580" i="8"/>
  <c r="U580" i="8"/>
  <c r="T580" i="8"/>
  <c r="N581" i="8"/>
  <c r="P581" i="8"/>
  <c r="Q581" i="8"/>
  <c r="U581" i="8"/>
  <c r="T581" i="8"/>
  <c r="N582" i="8"/>
  <c r="P582" i="8"/>
  <c r="Q582" i="8"/>
  <c r="U582" i="8"/>
  <c r="T582" i="8"/>
  <c r="N583" i="8"/>
  <c r="P583" i="8"/>
  <c r="Q583" i="8"/>
  <c r="U583" i="8"/>
  <c r="T583" i="8"/>
  <c r="L584" i="8"/>
  <c r="M584" i="8"/>
  <c r="N584" i="8"/>
  <c r="O584" i="8"/>
  <c r="O585" i="8"/>
  <c r="O586" i="8"/>
  <c r="O587" i="8"/>
  <c r="O588" i="8"/>
  <c r="O589" i="8"/>
  <c r="O590" i="8"/>
  <c r="P584" i="8"/>
  <c r="L585" i="8"/>
  <c r="M585" i="8"/>
  <c r="L586" i="8"/>
  <c r="M586" i="8"/>
  <c r="L587" i="8"/>
  <c r="M587" i="8"/>
  <c r="L588" i="8"/>
  <c r="M588" i="8"/>
  <c r="L589" i="8"/>
  <c r="M589" i="8"/>
  <c r="L590" i="8"/>
  <c r="M590" i="8"/>
  <c r="R594" i="8"/>
  <c r="S584" i="8"/>
  <c r="S585" i="8"/>
  <c r="S586" i="8"/>
  <c r="S587" i="8"/>
  <c r="S588" i="8"/>
  <c r="S589" i="8"/>
  <c r="S590" i="8"/>
  <c r="Q584" i="8"/>
  <c r="U584" i="8"/>
  <c r="T584" i="8"/>
  <c r="N585" i="8"/>
  <c r="P585" i="8"/>
  <c r="Q585" i="8"/>
  <c r="U585" i="8"/>
  <c r="T585" i="8"/>
  <c r="N586" i="8"/>
  <c r="P586" i="8"/>
  <c r="Q586" i="8"/>
  <c r="U586" i="8"/>
  <c r="T586" i="8"/>
  <c r="N587" i="8"/>
  <c r="P587" i="8"/>
  <c r="Q587" i="8"/>
  <c r="U587" i="8"/>
  <c r="T587" i="8"/>
  <c r="N588" i="8"/>
  <c r="P588" i="8"/>
  <c r="Q588" i="8"/>
  <c r="U588" i="8"/>
  <c r="T588" i="8"/>
  <c r="N589" i="8"/>
  <c r="P589" i="8"/>
  <c r="Q589" i="8"/>
  <c r="U589" i="8"/>
  <c r="T589" i="8"/>
  <c r="N590" i="8"/>
  <c r="O591" i="8"/>
  <c r="O592" i="8"/>
  <c r="O593" i="8"/>
  <c r="O594" i="8"/>
  <c r="P590" i="8"/>
  <c r="L591" i="8"/>
  <c r="M591" i="8"/>
  <c r="L592" i="8"/>
  <c r="M592" i="8"/>
  <c r="L593" i="8"/>
  <c r="M593" i="8"/>
  <c r="L594" i="8"/>
  <c r="M594" i="8"/>
  <c r="S591" i="8"/>
  <c r="S592" i="8"/>
  <c r="S593" i="8"/>
  <c r="R595" i="8"/>
  <c r="R596" i="8"/>
  <c r="R597" i="8"/>
  <c r="R598" i="8"/>
  <c r="R599" i="8"/>
  <c r="R600" i="8"/>
  <c r="R601" i="8"/>
  <c r="R602" i="8"/>
  <c r="R603" i="8"/>
  <c r="R604" i="8"/>
  <c r="S594" i="8"/>
  <c r="Q590" i="8"/>
  <c r="U590" i="8"/>
  <c r="T590" i="8"/>
  <c r="N591" i="8"/>
  <c r="P591" i="8"/>
  <c r="Q591" i="8"/>
  <c r="U591" i="8"/>
  <c r="T591" i="8"/>
  <c r="N592" i="8"/>
  <c r="P592" i="8"/>
  <c r="Q592" i="8"/>
  <c r="U592" i="8"/>
  <c r="T592" i="8"/>
  <c r="N593" i="8"/>
  <c r="P593" i="8"/>
  <c r="Q593" i="8"/>
  <c r="U593" i="8"/>
  <c r="T593" i="8"/>
  <c r="N594" i="8"/>
  <c r="O595" i="8"/>
  <c r="O596" i="8"/>
  <c r="O597" i="8"/>
  <c r="O598" i="8"/>
  <c r="O599" i="8"/>
  <c r="O600" i="8"/>
  <c r="P594" i="8"/>
  <c r="L595" i="8"/>
  <c r="M595" i="8"/>
  <c r="L596" i="8"/>
  <c r="M596" i="8"/>
  <c r="L597" i="8"/>
  <c r="M597" i="8"/>
  <c r="L598" i="8"/>
  <c r="M598" i="8"/>
  <c r="L599" i="8"/>
  <c r="M599" i="8"/>
  <c r="L600" i="8"/>
  <c r="M600" i="8"/>
  <c r="S595" i="8"/>
  <c r="S596" i="8"/>
  <c r="S597" i="8"/>
  <c r="S598" i="8"/>
  <c r="S599" i="8"/>
  <c r="S600" i="8"/>
  <c r="Q594" i="8"/>
  <c r="U594" i="8"/>
  <c r="T594" i="8"/>
  <c r="N595" i="8"/>
  <c r="P595" i="8"/>
  <c r="Q595" i="8"/>
  <c r="U595" i="8"/>
  <c r="T595" i="8"/>
  <c r="N596" i="8"/>
  <c r="P596" i="8"/>
  <c r="Q596" i="8"/>
  <c r="U596" i="8"/>
  <c r="T596" i="8"/>
  <c r="N597" i="8"/>
  <c r="P597" i="8"/>
  <c r="Q597" i="8"/>
  <c r="U597" i="8"/>
  <c r="T597" i="8"/>
  <c r="N598" i="8"/>
  <c r="P598" i="8"/>
  <c r="Q598" i="8"/>
  <c r="U598" i="8"/>
  <c r="T598" i="8"/>
  <c r="N599" i="8"/>
  <c r="P599" i="8"/>
  <c r="Q599" i="8"/>
  <c r="U599" i="8"/>
  <c r="T599" i="8"/>
  <c r="N600" i="8"/>
  <c r="O601" i="8"/>
  <c r="O602" i="8"/>
  <c r="O603" i="8"/>
  <c r="O604" i="8"/>
  <c r="O605" i="8"/>
  <c r="P600" i="8"/>
  <c r="L601" i="8"/>
  <c r="M601" i="8"/>
  <c r="L602" i="8"/>
  <c r="M602" i="8"/>
  <c r="L603" i="8"/>
  <c r="M603" i="8"/>
  <c r="L604" i="8"/>
  <c r="M604" i="8"/>
  <c r="L605" i="8"/>
  <c r="M605" i="8"/>
  <c r="S601" i="8"/>
  <c r="S602" i="8"/>
  <c r="S603" i="8"/>
  <c r="S604" i="8"/>
  <c r="R605" i="8"/>
  <c r="S605" i="8"/>
  <c r="Q600" i="8"/>
  <c r="U600" i="8"/>
  <c r="T600" i="8"/>
  <c r="N601" i="8"/>
  <c r="P601" i="8"/>
  <c r="Q601" i="8"/>
  <c r="U601" i="8"/>
  <c r="T601" i="8"/>
  <c r="N602" i="8"/>
  <c r="P602" i="8"/>
  <c r="Q602" i="8"/>
  <c r="U602" i="8"/>
  <c r="T602" i="8"/>
  <c r="N603" i="8"/>
  <c r="P603" i="8"/>
  <c r="Q603" i="8"/>
  <c r="U603" i="8"/>
  <c r="T603" i="8"/>
  <c r="N604" i="8"/>
  <c r="P604" i="8"/>
  <c r="Q604" i="8"/>
  <c r="U604" i="8"/>
  <c r="T604" i="8"/>
  <c r="N605" i="8"/>
  <c r="P605" i="8"/>
  <c r="Q605" i="8"/>
  <c r="U605" i="8"/>
  <c r="T605" i="8"/>
  <c r="L606" i="8"/>
  <c r="M606" i="8"/>
  <c r="N606" i="8"/>
  <c r="O606" i="8"/>
  <c r="O607" i="8"/>
  <c r="O608" i="8"/>
  <c r="O609" i="8"/>
  <c r="O610" i="8"/>
  <c r="O611" i="8"/>
  <c r="O612" i="8"/>
  <c r="P606" i="8"/>
  <c r="L607" i="8"/>
  <c r="M607" i="8"/>
  <c r="L608" i="8"/>
  <c r="M608" i="8"/>
  <c r="L609" i="8"/>
  <c r="M609" i="8"/>
  <c r="L610" i="8"/>
  <c r="M610" i="8"/>
  <c r="L611" i="8"/>
  <c r="M611" i="8"/>
  <c r="L612" i="8"/>
  <c r="M612" i="8"/>
  <c r="R606" i="8"/>
  <c r="R607" i="8"/>
  <c r="R608" i="8"/>
  <c r="R609" i="8"/>
  <c r="R610" i="8"/>
  <c r="R611" i="8"/>
  <c r="R612" i="8"/>
  <c r="R613" i="8"/>
  <c r="R614" i="8"/>
  <c r="R615" i="8"/>
  <c r="R616" i="8"/>
  <c r="S606" i="8"/>
  <c r="S607" i="8"/>
  <c r="S608" i="8"/>
  <c r="S609" i="8"/>
  <c r="S610" i="8"/>
  <c r="S611" i="8"/>
  <c r="R617" i="8"/>
  <c r="R618" i="8"/>
  <c r="R619" i="8"/>
  <c r="R620" i="8"/>
  <c r="R621" i="8"/>
  <c r="R622" i="8"/>
  <c r="S612" i="8"/>
  <c r="Q606" i="8"/>
  <c r="U606" i="8"/>
  <c r="T606" i="8"/>
  <c r="N607" i="8"/>
  <c r="P607" i="8"/>
  <c r="Q607" i="8"/>
  <c r="U607" i="8"/>
  <c r="T607" i="8"/>
  <c r="N608" i="8"/>
  <c r="P608" i="8"/>
  <c r="Q608" i="8"/>
  <c r="U608" i="8"/>
  <c r="T608" i="8"/>
  <c r="N609" i="8"/>
  <c r="P609" i="8"/>
  <c r="Q609" i="8"/>
  <c r="U609" i="8"/>
  <c r="T609" i="8"/>
  <c r="N610" i="8"/>
  <c r="P610" i="8"/>
  <c r="Q610" i="8"/>
  <c r="U610" i="8"/>
  <c r="T610" i="8"/>
  <c r="N611" i="8"/>
  <c r="P611" i="8"/>
  <c r="Q611" i="8"/>
  <c r="U611" i="8"/>
  <c r="T611" i="8"/>
  <c r="N612" i="8"/>
  <c r="P612" i="8"/>
  <c r="Q612" i="8"/>
  <c r="U612" i="8"/>
  <c r="T612" i="8"/>
  <c r="L613" i="8"/>
  <c r="M613" i="8"/>
  <c r="N613" i="8"/>
  <c r="O613" i="8"/>
  <c r="O614" i="8"/>
  <c r="O615" i="8"/>
  <c r="O616" i="8"/>
  <c r="O617" i="8"/>
  <c r="O618" i="8"/>
  <c r="O619" i="8"/>
  <c r="P613" i="8"/>
  <c r="L614" i="8"/>
  <c r="M614" i="8"/>
  <c r="L615" i="8"/>
  <c r="M615" i="8"/>
  <c r="L616" i="8"/>
  <c r="M616" i="8"/>
  <c r="L617" i="8"/>
  <c r="M617" i="8"/>
  <c r="L618" i="8"/>
  <c r="M618" i="8"/>
  <c r="L619" i="8"/>
  <c r="M619" i="8"/>
  <c r="R623" i="8"/>
  <c r="S613" i="8"/>
  <c r="S614" i="8"/>
  <c r="S615" i="8"/>
  <c r="S616" i="8"/>
  <c r="S617" i="8"/>
  <c r="S618" i="8"/>
  <c r="R624" i="8"/>
  <c r="R625" i="8"/>
  <c r="R626" i="8"/>
  <c r="R627" i="8"/>
  <c r="R628" i="8"/>
  <c r="R629" i="8"/>
  <c r="S619" i="8"/>
  <c r="Q613" i="8"/>
  <c r="U613" i="8"/>
  <c r="T613" i="8"/>
  <c r="N614" i="8"/>
  <c r="P614" i="8"/>
  <c r="Q614" i="8"/>
  <c r="U614" i="8"/>
  <c r="T614" i="8"/>
  <c r="N615" i="8"/>
  <c r="P615" i="8"/>
  <c r="Q615" i="8"/>
  <c r="U615" i="8"/>
  <c r="T615" i="8"/>
  <c r="N616" i="8"/>
  <c r="P616" i="8"/>
  <c r="Q616" i="8"/>
  <c r="U616" i="8"/>
  <c r="T616" i="8"/>
  <c r="N617" i="8"/>
  <c r="P617" i="8"/>
  <c r="Q617" i="8"/>
  <c r="U617" i="8"/>
  <c r="T617" i="8"/>
  <c r="N618" i="8"/>
  <c r="P618" i="8"/>
  <c r="Q618" i="8"/>
  <c r="U618" i="8"/>
  <c r="T618" i="8"/>
  <c r="N619" i="8"/>
  <c r="O620" i="8"/>
  <c r="O621" i="8"/>
  <c r="O622" i="8"/>
  <c r="O623" i="8"/>
  <c r="P619" i="8"/>
  <c r="L620" i="8"/>
  <c r="M620" i="8"/>
  <c r="L621" i="8"/>
  <c r="M621" i="8"/>
  <c r="L622" i="8"/>
  <c r="M622" i="8"/>
  <c r="L623" i="8"/>
  <c r="M623" i="8"/>
  <c r="S620" i="8"/>
  <c r="S621" i="8"/>
  <c r="S622" i="8"/>
  <c r="S623" i="8"/>
  <c r="Q619" i="8"/>
  <c r="U619" i="8"/>
  <c r="T619" i="8"/>
  <c r="N620" i="8"/>
  <c r="P620" i="8"/>
  <c r="Q620" i="8"/>
  <c r="U620" i="8"/>
  <c r="T620" i="8"/>
  <c r="N621" i="8"/>
  <c r="P621" i="8"/>
  <c r="Q621" i="8"/>
  <c r="U621" i="8"/>
  <c r="T621" i="8"/>
  <c r="N622" i="8"/>
  <c r="P622" i="8"/>
  <c r="Q622" i="8"/>
  <c r="U622" i="8"/>
  <c r="T622" i="8"/>
  <c r="N623" i="8"/>
  <c r="O624" i="8"/>
  <c r="O625" i="8"/>
  <c r="O626" i="8"/>
  <c r="O627" i="8"/>
  <c r="O628" i="8"/>
  <c r="O629" i="8"/>
  <c r="P623" i="8"/>
  <c r="L624" i="8"/>
  <c r="M624" i="8"/>
  <c r="L625" i="8"/>
  <c r="M625" i="8"/>
  <c r="L626" i="8"/>
  <c r="M626" i="8"/>
  <c r="L627" i="8"/>
  <c r="M627" i="8"/>
  <c r="L628" i="8"/>
  <c r="M628" i="8"/>
  <c r="L629" i="8"/>
  <c r="M629" i="8"/>
  <c r="S624" i="8"/>
  <c r="S625" i="8"/>
  <c r="S626" i="8"/>
  <c r="S627" i="8"/>
  <c r="S628" i="8"/>
  <c r="R630" i="8"/>
  <c r="R631" i="8"/>
  <c r="R632" i="8"/>
  <c r="R633" i="8"/>
  <c r="R634" i="8"/>
  <c r="R635" i="8"/>
  <c r="R636" i="8"/>
  <c r="R637" i="8"/>
  <c r="R638" i="8"/>
  <c r="R639" i="8"/>
  <c r="S629" i="8"/>
  <c r="Q623" i="8"/>
  <c r="U623" i="8"/>
  <c r="T623" i="8"/>
  <c r="N624" i="8"/>
  <c r="P624" i="8"/>
  <c r="Q624" i="8"/>
  <c r="U624" i="8"/>
  <c r="T624" i="8"/>
  <c r="N625" i="8"/>
  <c r="P625" i="8"/>
  <c r="Q625" i="8"/>
  <c r="U625" i="8"/>
  <c r="T625" i="8"/>
  <c r="N626" i="8"/>
  <c r="P626" i="8"/>
  <c r="Q626" i="8"/>
  <c r="U626" i="8"/>
  <c r="T626" i="8"/>
  <c r="N627" i="8"/>
  <c r="P627" i="8"/>
  <c r="Q627" i="8"/>
  <c r="U627" i="8"/>
  <c r="T627" i="8"/>
  <c r="N628" i="8"/>
  <c r="P628" i="8"/>
  <c r="Q628" i="8"/>
  <c r="U628" i="8"/>
  <c r="T628" i="8"/>
  <c r="N629" i="8"/>
  <c r="P629" i="8"/>
  <c r="Q629" i="8"/>
  <c r="U629" i="8"/>
  <c r="T629" i="8"/>
  <c r="L630" i="8"/>
  <c r="M630" i="8"/>
  <c r="N630" i="8"/>
  <c r="O630" i="8"/>
  <c r="O631" i="8"/>
  <c r="O632" i="8"/>
  <c r="P630" i="8"/>
  <c r="L631" i="8"/>
  <c r="M631" i="8"/>
  <c r="L632" i="8"/>
  <c r="M632" i="8"/>
  <c r="R640" i="8"/>
  <c r="S630" i="8"/>
  <c r="S631" i="8"/>
  <c r="S632" i="8"/>
  <c r="Q630" i="8"/>
  <c r="U630" i="8"/>
  <c r="T630" i="8"/>
  <c r="N631" i="8"/>
  <c r="P631" i="8"/>
  <c r="Q631" i="8"/>
  <c r="U631" i="8"/>
  <c r="T631" i="8"/>
  <c r="N632" i="8"/>
  <c r="O633" i="8"/>
  <c r="O634" i="8"/>
  <c r="O635" i="8"/>
  <c r="O636" i="8"/>
  <c r="O637" i="8"/>
  <c r="O638" i="8"/>
  <c r="P632" i="8"/>
  <c r="L633" i="8"/>
  <c r="M633" i="8"/>
  <c r="L634" i="8"/>
  <c r="M634" i="8"/>
  <c r="L635" i="8"/>
  <c r="M635" i="8"/>
  <c r="L636" i="8"/>
  <c r="M636" i="8"/>
  <c r="L637" i="8"/>
  <c r="M637" i="8"/>
  <c r="L638" i="8"/>
  <c r="M638" i="8"/>
  <c r="S633" i="8"/>
  <c r="S634" i="8"/>
  <c r="S635" i="8"/>
  <c r="S636" i="8"/>
  <c r="S637" i="8"/>
  <c r="R641" i="8"/>
  <c r="R642" i="8"/>
  <c r="R643" i="8"/>
  <c r="R644" i="8"/>
  <c r="R645" i="8"/>
  <c r="R646" i="8"/>
  <c r="R647" i="8"/>
  <c r="R648" i="8"/>
  <c r="S638" i="8"/>
  <c r="Q632" i="8"/>
  <c r="U632" i="8"/>
  <c r="T632" i="8"/>
  <c r="N633" i="8"/>
  <c r="P633" i="8"/>
  <c r="Q633" i="8"/>
  <c r="U633" i="8"/>
  <c r="T633" i="8"/>
  <c r="N634" i="8"/>
  <c r="P634" i="8"/>
  <c r="Q634" i="8"/>
  <c r="U634" i="8"/>
  <c r="T634" i="8"/>
  <c r="N635" i="8"/>
  <c r="P635" i="8"/>
  <c r="Q635" i="8"/>
  <c r="U635" i="8"/>
  <c r="T635" i="8"/>
  <c r="N636" i="8"/>
  <c r="P636" i="8"/>
  <c r="Q636" i="8"/>
  <c r="U636" i="8"/>
  <c r="T636" i="8"/>
  <c r="N637" i="8"/>
  <c r="P637" i="8"/>
  <c r="Q637" i="8"/>
  <c r="U637" i="8"/>
  <c r="T637" i="8"/>
  <c r="N638" i="8"/>
  <c r="O639" i="8"/>
  <c r="O640" i="8"/>
  <c r="O641" i="8"/>
  <c r="P638" i="8"/>
  <c r="L639" i="8"/>
  <c r="M639" i="8"/>
  <c r="L640" i="8"/>
  <c r="M640" i="8"/>
  <c r="L641" i="8"/>
  <c r="M641" i="8"/>
  <c r="S639" i="8"/>
  <c r="S640" i="8"/>
  <c r="R649" i="8"/>
  <c r="R650" i="8"/>
  <c r="R651" i="8"/>
  <c r="S641" i="8"/>
  <c r="Q638" i="8"/>
  <c r="U638" i="8"/>
  <c r="T638" i="8"/>
  <c r="N639" i="8"/>
  <c r="P639" i="8"/>
  <c r="Q639" i="8"/>
  <c r="U639" i="8"/>
  <c r="T639" i="8"/>
  <c r="N640" i="8"/>
  <c r="P640" i="8"/>
  <c r="Q640" i="8"/>
  <c r="U640" i="8"/>
  <c r="T640" i="8"/>
  <c r="N641" i="8"/>
  <c r="O642" i="8"/>
  <c r="O643" i="8"/>
  <c r="O644" i="8"/>
  <c r="O645" i="8"/>
  <c r="O646" i="8"/>
  <c r="O647" i="8"/>
  <c r="O648" i="8"/>
  <c r="O649" i="8"/>
  <c r="P641" i="8"/>
  <c r="L642" i="8"/>
  <c r="M642" i="8"/>
  <c r="L643" i="8"/>
  <c r="M643" i="8"/>
  <c r="L644" i="8"/>
  <c r="M644" i="8"/>
  <c r="L645" i="8"/>
  <c r="M645" i="8"/>
  <c r="L646" i="8"/>
  <c r="M646" i="8"/>
  <c r="L647" i="8"/>
  <c r="M647" i="8"/>
  <c r="L648" i="8"/>
  <c r="M648" i="8"/>
  <c r="L649" i="8"/>
  <c r="M649" i="8"/>
  <c r="S642" i="8"/>
  <c r="S643" i="8"/>
  <c r="S644" i="8"/>
  <c r="S645" i="8"/>
  <c r="S646" i="8"/>
  <c r="S647" i="8"/>
  <c r="S648" i="8"/>
  <c r="S649" i="8"/>
  <c r="Q641" i="8"/>
  <c r="U641" i="8"/>
  <c r="T641" i="8"/>
  <c r="N642" i="8"/>
  <c r="P642" i="8"/>
  <c r="Q642" i="8"/>
  <c r="U642" i="8"/>
  <c r="T642" i="8"/>
  <c r="N643" i="8"/>
  <c r="P643" i="8"/>
  <c r="Q643" i="8"/>
  <c r="U643" i="8"/>
  <c r="T643" i="8"/>
  <c r="N644" i="8"/>
  <c r="P644" i="8"/>
  <c r="Q644" i="8"/>
  <c r="U644" i="8"/>
  <c r="T644" i="8"/>
  <c r="N645" i="8"/>
  <c r="P645" i="8"/>
  <c r="Q645" i="8"/>
  <c r="U645" i="8"/>
  <c r="T645" i="8"/>
  <c r="N646" i="8"/>
  <c r="P646" i="8"/>
  <c r="Q646" i="8"/>
  <c r="U646" i="8"/>
  <c r="T646" i="8"/>
  <c r="N647" i="8"/>
  <c r="P647" i="8"/>
  <c r="Q647" i="8"/>
  <c r="U647" i="8"/>
  <c r="T647" i="8"/>
  <c r="N648" i="8"/>
  <c r="P648" i="8"/>
  <c r="Q648" i="8"/>
  <c r="U648" i="8"/>
  <c r="T648" i="8"/>
  <c r="N649" i="8"/>
  <c r="O650" i="8"/>
  <c r="O651" i="8"/>
  <c r="O652" i="8"/>
  <c r="P649" i="8"/>
  <c r="L650" i="8"/>
  <c r="M650" i="8"/>
  <c r="L651" i="8"/>
  <c r="M651" i="8"/>
  <c r="L652" i="8"/>
  <c r="M652" i="8"/>
  <c r="S650" i="8"/>
  <c r="S651" i="8"/>
  <c r="R652" i="8"/>
  <c r="R653" i="8"/>
  <c r="R654" i="8"/>
  <c r="R655" i="8"/>
  <c r="R656" i="8"/>
  <c r="R657" i="8"/>
  <c r="R658" i="8"/>
  <c r="R659" i="8"/>
  <c r="R660" i="8"/>
  <c r="R661" i="8"/>
  <c r="R662" i="8"/>
  <c r="S652" i="8"/>
  <c r="Q649" i="8"/>
  <c r="U649" i="8"/>
  <c r="T649" i="8"/>
  <c r="N650" i="8"/>
  <c r="P650" i="8"/>
  <c r="Q650" i="8"/>
  <c r="U650" i="8"/>
  <c r="T650" i="8"/>
  <c r="N651" i="8"/>
  <c r="P651" i="8"/>
  <c r="Q651" i="8"/>
  <c r="U651" i="8"/>
  <c r="T651" i="8"/>
  <c r="N652" i="8"/>
  <c r="O653" i="8"/>
  <c r="O654" i="8"/>
  <c r="O655" i="8"/>
  <c r="O656" i="8"/>
  <c r="O657" i="8"/>
  <c r="O658" i="8"/>
  <c r="P652" i="8"/>
  <c r="L653" i="8"/>
  <c r="M653" i="8"/>
  <c r="L654" i="8"/>
  <c r="M654" i="8"/>
  <c r="L655" i="8"/>
  <c r="M655" i="8"/>
  <c r="L656" i="8"/>
  <c r="M656" i="8"/>
  <c r="L657" i="8"/>
  <c r="M657" i="8"/>
  <c r="L658" i="8"/>
  <c r="M658" i="8"/>
  <c r="S653" i="8"/>
  <c r="S654" i="8"/>
  <c r="S655" i="8"/>
  <c r="S656" i="8"/>
  <c r="S657" i="8"/>
  <c r="R663" i="8"/>
  <c r="R664" i="8"/>
  <c r="R665" i="8"/>
  <c r="R666" i="8"/>
  <c r="R667" i="8"/>
  <c r="R668" i="8"/>
  <c r="S658" i="8"/>
  <c r="Q652" i="8"/>
  <c r="U652" i="8"/>
  <c r="T652" i="8"/>
  <c r="N653" i="8"/>
  <c r="P653" i="8"/>
  <c r="Q653" i="8"/>
  <c r="U653" i="8"/>
  <c r="T653" i="8"/>
  <c r="N654" i="8"/>
  <c r="P654" i="8"/>
  <c r="Q654" i="8"/>
  <c r="U654" i="8"/>
  <c r="T654" i="8"/>
  <c r="N655" i="8"/>
  <c r="P655" i="8"/>
  <c r="Q655" i="8"/>
  <c r="U655" i="8"/>
  <c r="T655" i="8"/>
  <c r="N656" i="8"/>
  <c r="P656" i="8"/>
  <c r="Q656" i="8"/>
  <c r="U656" i="8"/>
  <c r="T656" i="8"/>
  <c r="N657" i="8"/>
  <c r="P657" i="8"/>
  <c r="Q657" i="8"/>
  <c r="U657" i="8"/>
  <c r="T657" i="8"/>
  <c r="N658" i="8"/>
  <c r="O659" i="8"/>
  <c r="O660" i="8"/>
  <c r="O661" i="8"/>
  <c r="O662" i="8"/>
  <c r="O663" i="8"/>
  <c r="O664" i="8"/>
  <c r="O665" i="8"/>
  <c r="P658" i="8"/>
  <c r="L659" i="8"/>
  <c r="M659" i="8"/>
  <c r="L660" i="8"/>
  <c r="M660" i="8"/>
  <c r="L661" i="8"/>
  <c r="M661" i="8"/>
  <c r="L662" i="8"/>
  <c r="M662" i="8"/>
  <c r="L663" i="8"/>
  <c r="M663" i="8"/>
  <c r="L664" i="8"/>
  <c r="M664" i="8"/>
  <c r="L665" i="8"/>
  <c r="M665" i="8"/>
  <c r="S659" i="8"/>
  <c r="S660" i="8"/>
  <c r="S661" i="8"/>
  <c r="S662" i="8"/>
  <c r="S663" i="8"/>
  <c r="S664" i="8"/>
  <c r="S665" i="8"/>
  <c r="Q658" i="8"/>
  <c r="U658" i="8"/>
  <c r="T658" i="8"/>
  <c r="N659" i="8"/>
  <c r="P659" i="8"/>
  <c r="Q659" i="8"/>
  <c r="U659" i="8"/>
  <c r="T659" i="8"/>
  <c r="N660" i="8"/>
  <c r="P660" i="8"/>
  <c r="Q660" i="8"/>
  <c r="U660" i="8"/>
  <c r="T660" i="8"/>
  <c r="N661" i="8"/>
  <c r="P661" i="8"/>
  <c r="Q661" i="8"/>
  <c r="U661" i="8"/>
  <c r="T661" i="8"/>
  <c r="N662" i="8"/>
  <c r="P662" i="8"/>
  <c r="Q662" i="8"/>
  <c r="U662" i="8"/>
  <c r="T662" i="8"/>
  <c r="N663" i="8"/>
  <c r="P663" i="8"/>
  <c r="Q663" i="8"/>
  <c r="U663" i="8"/>
  <c r="T663" i="8"/>
  <c r="N664" i="8"/>
  <c r="P664" i="8"/>
  <c r="Q664" i="8"/>
  <c r="U664" i="8"/>
  <c r="T664" i="8"/>
  <c r="N665" i="8"/>
  <c r="O666" i="8"/>
  <c r="O667" i="8"/>
  <c r="O668" i="8"/>
  <c r="O669" i="8"/>
  <c r="P665" i="8"/>
  <c r="L666" i="8"/>
  <c r="M666" i="8"/>
  <c r="L667" i="8"/>
  <c r="M667" i="8"/>
  <c r="L668" i="8"/>
  <c r="M668" i="8"/>
  <c r="L669" i="8"/>
  <c r="M669" i="8"/>
  <c r="S666" i="8"/>
  <c r="S667" i="8"/>
  <c r="S668" i="8"/>
  <c r="R669" i="8"/>
  <c r="R670" i="8"/>
  <c r="R671" i="8"/>
  <c r="R672" i="8"/>
  <c r="R673" i="8"/>
  <c r="R674" i="8"/>
  <c r="R675" i="8"/>
  <c r="R676" i="8"/>
  <c r="R677" i="8"/>
  <c r="R678" i="8"/>
  <c r="R679" i="8"/>
  <c r="S669" i="8"/>
  <c r="Q665" i="8"/>
  <c r="U665" i="8"/>
  <c r="T665" i="8"/>
  <c r="N666" i="8"/>
  <c r="P666" i="8"/>
  <c r="Q666" i="8"/>
  <c r="U666" i="8"/>
  <c r="T666" i="8"/>
  <c r="N667" i="8"/>
  <c r="P667" i="8"/>
  <c r="Q667" i="8"/>
  <c r="U667" i="8"/>
  <c r="T667" i="8"/>
  <c r="N668" i="8"/>
  <c r="P668" i="8"/>
  <c r="Q668" i="8"/>
  <c r="U668" i="8"/>
  <c r="T668" i="8"/>
  <c r="N669" i="8"/>
  <c r="O670" i="8"/>
  <c r="O671" i="8"/>
  <c r="P669" i="8"/>
  <c r="L670" i="8"/>
  <c r="M670" i="8"/>
  <c r="L671" i="8"/>
  <c r="M671" i="8"/>
  <c r="S670" i="8"/>
  <c r="S671" i="8"/>
  <c r="Q669" i="8"/>
  <c r="U669" i="8"/>
  <c r="T669" i="8"/>
  <c r="N670" i="8"/>
  <c r="P670" i="8"/>
  <c r="Q670" i="8"/>
  <c r="U670" i="8"/>
  <c r="T670" i="8"/>
  <c r="N671" i="8"/>
  <c r="P671" i="8"/>
  <c r="Q671" i="8"/>
  <c r="U671" i="8"/>
  <c r="T671" i="8"/>
  <c r="L672" i="8"/>
  <c r="M672" i="8"/>
  <c r="N672" i="8"/>
  <c r="O672" i="8"/>
  <c r="P672" i="8"/>
  <c r="Q672" i="8"/>
  <c r="S672" i="8"/>
  <c r="U672" i="8"/>
  <c r="T672" i="8"/>
  <c r="L673" i="8"/>
  <c r="M673" i="8"/>
  <c r="N673" i="8"/>
  <c r="O673" i="8"/>
  <c r="P673" i="8"/>
  <c r="Q673" i="8"/>
  <c r="S673" i="8"/>
  <c r="U673" i="8"/>
  <c r="T673" i="8"/>
  <c r="L674" i="8"/>
  <c r="M674" i="8"/>
  <c r="N674" i="8"/>
  <c r="O674" i="8"/>
  <c r="P674" i="8"/>
  <c r="Q674" i="8"/>
  <c r="S674" i="8"/>
  <c r="U674" i="8"/>
  <c r="T674" i="8"/>
  <c r="L675" i="8"/>
  <c r="M675" i="8"/>
  <c r="N675" i="8"/>
  <c r="O675" i="8"/>
  <c r="O676" i="8"/>
  <c r="O677" i="8"/>
  <c r="P675" i="8"/>
  <c r="L676" i="8"/>
  <c r="M676" i="8"/>
  <c r="L677" i="8"/>
  <c r="M677" i="8"/>
  <c r="R680" i="8"/>
  <c r="R681" i="8"/>
  <c r="R682" i="8"/>
  <c r="R683" i="8"/>
  <c r="R684" i="8"/>
  <c r="R685" i="8"/>
  <c r="S675" i="8"/>
  <c r="S676" i="8"/>
  <c r="R686" i="8"/>
  <c r="R687" i="8"/>
  <c r="S677" i="8"/>
  <c r="Q675" i="8"/>
  <c r="U675" i="8"/>
  <c r="T675" i="8"/>
  <c r="N676" i="8"/>
  <c r="P676" i="8"/>
  <c r="Q676" i="8"/>
  <c r="U676" i="8"/>
  <c r="T676" i="8"/>
  <c r="N677" i="8"/>
  <c r="O678" i="8"/>
  <c r="O679" i="8"/>
  <c r="O680" i="8"/>
  <c r="O681" i="8"/>
  <c r="O682" i="8"/>
  <c r="O683" i="8"/>
  <c r="O684" i="8"/>
  <c r="O685" i="8"/>
  <c r="P677" i="8"/>
  <c r="L678" i="8"/>
  <c r="M678" i="8"/>
  <c r="L679" i="8"/>
  <c r="M679" i="8"/>
  <c r="L680" i="8"/>
  <c r="M680" i="8"/>
  <c r="L681" i="8"/>
  <c r="M681" i="8"/>
  <c r="L682" i="8"/>
  <c r="M682" i="8"/>
  <c r="L683" i="8"/>
  <c r="M683" i="8"/>
  <c r="L684" i="8"/>
  <c r="M684" i="8"/>
  <c r="L685" i="8"/>
  <c r="M685" i="8"/>
  <c r="S678" i="8"/>
  <c r="S679" i="8"/>
  <c r="S680" i="8"/>
  <c r="S681" i="8"/>
  <c r="S682" i="8"/>
  <c r="S683" i="8"/>
  <c r="S684" i="8"/>
  <c r="S685" i="8"/>
  <c r="Q677" i="8"/>
  <c r="U677" i="8"/>
  <c r="T677" i="8"/>
  <c r="N678" i="8"/>
  <c r="P678" i="8"/>
  <c r="Q678" i="8"/>
  <c r="U678" i="8"/>
  <c r="T678" i="8"/>
  <c r="N679" i="8"/>
  <c r="P679" i="8"/>
  <c r="Q679" i="8"/>
  <c r="U679" i="8"/>
  <c r="T679" i="8"/>
  <c r="N680" i="8"/>
  <c r="P680" i="8"/>
  <c r="Q680" i="8"/>
  <c r="U680" i="8"/>
  <c r="T680" i="8"/>
  <c r="N681" i="8"/>
  <c r="P681" i="8"/>
  <c r="Q681" i="8"/>
  <c r="U681" i="8"/>
  <c r="T681" i="8"/>
  <c r="N682" i="8"/>
  <c r="P682" i="8"/>
  <c r="Q682" i="8"/>
  <c r="U682" i="8"/>
  <c r="T682" i="8"/>
  <c r="N683" i="8"/>
  <c r="P683" i="8"/>
  <c r="Q683" i="8"/>
  <c r="U683" i="8"/>
  <c r="T683" i="8"/>
  <c r="N684" i="8"/>
  <c r="P684" i="8"/>
  <c r="Q684" i="8"/>
  <c r="U684" i="8"/>
  <c r="T684" i="8"/>
  <c r="N685" i="8"/>
  <c r="O686" i="8"/>
  <c r="O687" i="8"/>
  <c r="O688" i="8"/>
  <c r="O689" i="8"/>
  <c r="P685" i="8"/>
  <c r="L686" i="8"/>
  <c r="M686" i="8"/>
  <c r="L687" i="8"/>
  <c r="M687" i="8"/>
  <c r="L688" i="8"/>
  <c r="M688" i="8"/>
  <c r="L689" i="8"/>
  <c r="M689" i="8"/>
  <c r="S686" i="8"/>
  <c r="S687" i="8"/>
  <c r="R688" i="8"/>
  <c r="S688" i="8"/>
  <c r="R689" i="8"/>
  <c r="R690" i="8"/>
  <c r="R691" i="8"/>
  <c r="R692" i="8"/>
  <c r="R693" i="8"/>
  <c r="R694" i="8"/>
  <c r="R695" i="8"/>
  <c r="R696" i="8"/>
  <c r="R697" i="8"/>
  <c r="R698" i="8"/>
  <c r="R699" i="8"/>
  <c r="S689" i="8"/>
  <c r="Q685" i="8"/>
  <c r="U685" i="8"/>
  <c r="T685" i="8"/>
  <c r="N686" i="8"/>
  <c r="P686" i="8"/>
  <c r="Q686" i="8"/>
  <c r="U686" i="8"/>
  <c r="T686" i="8"/>
  <c r="N687" i="8"/>
  <c r="P687" i="8"/>
  <c r="Q687" i="8"/>
  <c r="U687" i="8"/>
  <c r="T687" i="8"/>
  <c r="N688" i="8"/>
  <c r="P688" i="8"/>
  <c r="Q688" i="8"/>
  <c r="U688" i="8"/>
  <c r="T688" i="8"/>
  <c r="N689" i="8"/>
  <c r="O690" i="8"/>
  <c r="O691" i="8"/>
  <c r="O692" i="8"/>
  <c r="O693" i="8"/>
  <c r="O694" i="8"/>
  <c r="P689" i="8"/>
  <c r="L690" i="8"/>
  <c r="M690" i="8"/>
  <c r="L691" i="8"/>
  <c r="M691" i="8"/>
  <c r="L692" i="8"/>
  <c r="M692" i="8"/>
  <c r="L693" i="8"/>
  <c r="M693" i="8"/>
  <c r="L694" i="8"/>
  <c r="M694" i="8"/>
  <c r="S690" i="8"/>
  <c r="S691" i="8"/>
  <c r="S692" i="8"/>
  <c r="S693" i="8"/>
  <c r="R700" i="8"/>
  <c r="R701" i="8"/>
  <c r="R702" i="8"/>
  <c r="R703" i="8"/>
  <c r="R704" i="8"/>
  <c r="S694" i="8"/>
  <c r="Q689" i="8"/>
  <c r="U689" i="8"/>
  <c r="T689" i="8"/>
  <c r="N690" i="8"/>
  <c r="P690" i="8"/>
  <c r="Q690" i="8"/>
  <c r="U690" i="8"/>
  <c r="T690" i="8"/>
  <c r="N691" i="8"/>
  <c r="P691" i="8"/>
  <c r="Q691" i="8"/>
  <c r="U691" i="8"/>
  <c r="T691" i="8"/>
  <c r="N692" i="8"/>
  <c r="P692" i="8"/>
  <c r="Q692" i="8"/>
  <c r="U692" i="8"/>
  <c r="T692" i="8"/>
  <c r="N693" i="8"/>
  <c r="P693" i="8"/>
  <c r="Q693" i="8"/>
  <c r="U693" i="8"/>
  <c r="T693" i="8"/>
  <c r="N694" i="8"/>
  <c r="O695" i="8"/>
  <c r="O696" i="8"/>
  <c r="P694" i="8"/>
  <c r="L695" i="8"/>
  <c r="M695" i="8"/>
  <c r="L696" i="8"/>
  <c r="M696" i="8"/>
  <c r="S695" i="8"/>
  <c r="S696" i="8"/>
  <c r="Q694" i="8"/>
  <c r="U694" i="8"/>
  <c r="T694" i="8"/>
  <c r="N695" i="8"/>
  <c r="P695" i="8"/>
  <c r="Q695" i="8"/>
  <c r="U695" i="8"/>
  <c r="T695" i="8"/>
  <c r="N696" i="8"/>
  <c r="O697" i="8"/>
  <c r="O698" i="8"/>
  <c r="O699" i="8"/>
  <c r="O700" i="8"/>
  <c r="O701" i="8"/>
  <c r="O702" i="8"/>
  <c r="O703" i="8"/>
  <c r="O704" i="8"/>
  <c r="O705" i="8"/>
  <c r="P696" i="8"/>
  <c r="L697" i="8"/>
  <c r="M697" i="8"/>
  <c r="L698" i="8"/>
  <c r="M698" i="8"/>
  <c r="L699" i="8"/>
  <c r="M699" i="8"/>
  <c r="L700" i="8"/>
  <c r="M700" i="8"/>
  <c r="L701" i="8"/>
  <c r="M701" i="8"/>
  <c r="L702" i="8"/>
  <c r="M702" i="8"/>
  <c r="L703" i="8"/>
  <c r="M703" i="8"/>
  <c r="L704" i="8"/>
  <c r="M704" i="8"/>
  <c r="L705" i="8"/>
  <c r="M705" i="8"/>
  <c r="S697" i="8"/>
  <c r="S698" i="8"/>
  <c r="S699" i="8"/>
  <c r="S700" i="8"/>
  <c r="S701" i="8"/>
  <c r="S702" i="8"/>
  <c r="S703" i="8"/>
  <c r="S704" i="8"/>
  <c r="R705" i="8"/>
  <c r="R706" i="8"/>
  <c r="R707" i="8"/>
  <c r="R708" i="8"/>
  <c r="R709" i="8"/>
  <c r="R710" i="8"/>
  <c r="R711" i="8"/>
  <c r="R712" i="8"/>
  <c r="R713" i="8"/>
  <c r="R714" i="8"/>
  <c r="R715" i="8"/>
  <c r="S705" i="8"/>
  <c r="Q696" i="8"/>
  <c r="U696" i="8"/>
  <c r="T696" i="8"/>
  <c r="N697" i="8"/>
  <c r="P697" i="8"/>
  <c r="Q697" i="8"/>
  <c r="U697" i="8"/>
  <c r="T697" i="8"/>
  <c r="N698" i="8"/>
  <c r="P698" i="8"/>
  <c r="Q698" i="8"/>
  <c r="U698" i="8"/>
  <c r="T698" i="8"/>
  <c r="N699" i="8"/>
  <c r="P699" i="8"/>
  <c r="Q699" i="8"/>
  <c r="U699" i="8"/>
  <c r="T699" i="8"/>
  <c r="N700" i="8"/>
  <c r="P700" i="8"/>
  <c r="Q700" i="8"/>
  <c r="U700" i="8"/>
  <c r="T700" i="8"/>
  <c r="N701" i="8"/>
  <c r="P701" i="8"/>
  <c r="Q701" i="8"/>
  <c r="U701" i="8"/>
  <c r="T701" i="8"/>
  <c r="N702" i="8"/>
  <c r="P702" i="8"/>
  <c r="Q702" i="8"/>
  <c r="U702" i="8"/>
  <c r="T702" i="8"/>
  <c r="N703" i="8"/>
  <c r="P703" i="8"/>
  <c r="Q703" i="8"/>
  <c r="U703" i="8"/>
  <c r="T703" i="8"/>
  <c r="N704" i="8"/>
  <c r="P704" i="8"/>
  <c r="Q704" i="8"/>
  <c r="U704" i="8"/>
  <c r="T704" i="8"/>
  <c r="N705" i="8"/>
  <c r="O706" i="8"/>
  <c r="O707" i="8"/>
  <c r="O708" i="8"/>
  <c r="O709" i="8"/>
  <c r="O710" i="8"/>
  <c r="O711" i="8"/>
  <c r="O712" i="8"/>
  <c r="O713" i="8"/>
  <c r="O714" i="8"/>
  <c r="O715" i="8"/>
  <c r="O716" i="8"/>
  <c r="O717" i="8"/>
  <c r="P705" i="8"/>
  <c r="L706" i="8"/>
  <c r="M706" i="8"/>
  <c r="L707" i="8"/>
  <c r="M707" i="8"/>
  <c r="L708" i="8"/>
  <c r="M708" i="8"/>
  <c r="L709" i="8"/>
  <c r="M709" i="8"/>
  <c r="L710" i="8"/>
  <c r="M710" i="8"/>
  <c r="L711" i="8"/>
  <c r="M711" i="8"/>
  <c r="L712" i="8"/>
  <c r="M712" i="8"/>
  <c r="L713" i="8"/>
  <c r="M713" i="8"/>
  <c r="L714" i="8"/>
  <c r="M714" i="8"/>
  <c r="L715" i="8"/>
  <c r="M715" i="8"/>
  <c r="L716" i="8"/>
  <c r="M716" i="8"/>
  <c r="L717" i="8"/>
  <c r="M717" i="8"/>
  <c r="S706" i="8"/>
  <c r="S707" i="8"/>
  <c r="S708" i="8"/>
  <c r="S709" i="8"/>
  <c r="S710" i="8"/>
  <c r="S711" i="8"/>
  <c r="S712" i="8"/>
  <c r="S713" i="8"/>
  <c r="S714" i="8"/>
  <c r="S715" i="8"/>
  <c r="R716" i="8"/>
  <c r="S716" i="8"/>
  <c r="R717" i="8"/>
  <c r="S717" i="8"/>
  <c r="Q705" i="8"/>
  <c r="U705" i="8"/>
  <c r="T705" i="8"/>
  <c r="N706" i="8"/>
  <c r="P706" i="8"/>
  <c r="Q706" i="8"/>
  <c r="U706" i="8"/>
  <c r="T706" i="8"/>
  <c r="N707" i="8"/>
  <c r="P707" i="8"/>
  <c r="Q707" i="8"/>
  <c r="U707" i="8"/>
  <c r="T707" i="8"/>
  <c r="N708" i="8"/>
  <c r="P708" i="8"/>
  <c r="Q708" i="8"/>
  <c r="U708" i="8"/>
  <c r="T708" i="8"/>
  <c r="N709" i="8"/>
  <c r="P709" i="8"/>
  <c r="Q709" i="8"/>
  <c r="U709" i="8"/>
  <c r="T709" i="8"/>
  <c r="N710" i="8"/>
  <c r="P710" i="8"/>
  <c r="Q710" i="8"/>
  <c r="U710" i="8"/>
  <c r="T710" i="8"/>
  <c r="N711" i="8"/>
  <c r="P711" i="8"/>
  <c r="Q711" i="8"/>
  <c r="U711" i="8"/>
  <c r="T711" i="8"/>
  <c r="N712" i="8"/>
  <c r="P712" i="8"/>
  <c r="Q712" i="8"/>
  <c r="U712" i="8"/>
  <c r="T712" i="8"/>
  <c r="N713" i="8"/>
  <c r="P713" i="8"/>
  <c r="Q713" i="8"/>
  <c r="U713" i="8"/>
  <c r="T713" i="8"/>
  <c r="N714" i="8"/>
  <c r="P714" i="8"/>
  <c r="Q714" i="8"/>
  <c r="U714" i="8"/>
  <c r="T714" i="8"/>
  <c r="N715" i="8"/>
  <c r="P715" i="8"/>
  <c r="Q715" i="8"/>
  <c r="U715" i="8"/>
  <c r="T715" i="8"/>
  <c r="N716" i="8"/>
  <c r="P716" i="8"/>
  <c r="Q716" i="8"/>
  <c r="U716" i="8"/>
  <c r="T716" i="8"/>
  <c r="N717" i="8"/>
  <c r="O718" i="8"/>
  <c r="O719" i="8"/>
  <c r="O720" i="8"/>
  <c r="O721" i="8"/>
  <c r="O722" i="8"/>
  <c r="O723" i="8"/>
  <c r="P717" i="8"/>
  <c r="L718" i="8"/>
  <c r="M718" i="8"/>
  <c r="L719" i="8"/>
  <c r="M719" i="8"/>
  <c r="L720" i="8"/>
  <c r="M720" i="8"/>
  <c r="L721" i="8"/>
  <c r="M721" i="8"/>
  <c r="L722" i="8"/>
  <c r="M722" i="8"/>
  <c r="L723" i="8"/>
  <c r="M723" i="8"/>
  <c r="R718" i="8"/>
  <c r="S718" i="8"/>
  <c r="R719" i="8"/>
  <c r="S719" i="8"/>
  <c r="R720" i="8"/>
  <c r="S720" i="8"/>
  <c r="R721" i="8"/>
  <c r="S721" i="8"/>
  <c r="R722" i="8"/>
  <c r="S722" i="8"/>
  <c r="R723" i="8"/>
  <c r="S723" i="8"/>
  <c r="Q717" i="8"/>
  <c r="U717" i="8"/>
  <c r="T717" i="8"/>
  <c r="N718" i="8"/>
  <c r="P718" i="8"/>
  <c r="Q718" i="8"/>
  <c r="U718" i="8"/>
  <c r="T718" i="8"/>
  <c r="N719" i="8"/>
  <c r="P719" i="8"/>
  <c r="Q719" i="8"/>
  <c r="U719" i="8"/>
  <c r="T719" i="8"/>
  <c r="N720" i="8"/>
  <c r="P720" i="8"/>
  <c r="Q720" i="8"/>
  <c r="U720" i="8"/>
  <c r="T720" i="8"/>
  <c r="N721" i="8"/>
  <c r="P721" i="8"/>
  <c r="Q721" i="8"/>
  <c r="U721" i="8"/>
  <c r="T721" i="8"/>
  <c r="N722" i="8"/>
  <c r="P722" i="8"/>
  <c r="Q722" i="8"/>
  <c r="U722" i="8"/>
  <c r="T722" i="8"/>
  <c r="N723" i="8"/>
  <c r="O724" i="8"/>
  <c r="O725" i="8"/>
  <c r="O726" i="8"/>
  <c r="O727" i="8"/>
  <c r="O728" i="8"/>
  <c r="O729" i="8"/>
  <c r="O730" i="8"/>
  <c r="P723" i="8"/>
  <c r="L724" i="8"/>
  <c r="M724" i="8"/>
  <c r="L725" i="8"/>
  <c r="M725" i="8"/>
  <c r="L726" i="8"/>
  <c r="M726" i="8"/>
  <c r="L727" i="8"/>
  <c r="M727" i="8"/>
  <c r="L728" i="8"/>
  <c r="M728" i="8"/>
  <c r="L729" i="8"/>
  <c r="M729" i="8"/>
  <c r="L730" i="8"/>
  <c r="M730" i="8"/>
  <c r="R724" i="8"/>
  <c r="S724" i="8"/>
  <c r="R725" i="8"/>
  <c r="S725" i="8"/>
  <c r="R726" i="8"/>
  <c r="S726" i="8"/>
  <c r="R727" i="8"/>
  <c r="S727" i="8"/>
  <c r="R728" i="8"/>
  <c r="S728" i="8"/>
  <c r="R729" i="8"/>
  <c r="S729" i="8"/>
  <c r="R730" i="8"/>
  <c r="R731" i="8"/>
  <c r="R732" i="8"/>
  <c r="R733" i="8"/>
  <c r="R734" i="8"/>
  <c r="R735" i="8"/>
  <c r="R736" i="8"/>
  <c r="R737" i="8"/>
  <c r="R738" i="8"/>
  <c r="R739" i="8"/>
  <c r="R740" i="8"/>
  <c r="S730" i="8"/>
  <c r="Q723" i="8"/>
  <c r="U723" i="8"/>
  <c r="T723" i="8"/>
  <c r="N724" i="8"/>
  <c r="P724" i="8"/>
  <c r="Q724" i="8"/>
  <c r="U724" i="8"/>
  <c r="T724" i="8"/>
  <c r="N725" i="8"/>
  <c r="P725" i="8"/>
  <c r="Q725" i="8"/>
  <c r="U725" i="8"/>
  <c r="T725" i="8"/>
  <c r="N726" i="8"/>
  <c r="P726" i="8"/>
  <c r="Q726" i="8"/>
  <c r="U726" i="8"/>
  <c r="T726" i="8"/>
  <c r="N727" i="8"/>
  <c r="P727" i="8"/>
  <c r="Q727" i="8"/>
  <c r="U727" i="8"/>
  <c r="T727" i="8"/>
  <c r="N728" i="8"/>
  <c r="P728" i="8"/>
  <c r="Q728" i="8"/>
  <c r="U728" i="8"/>
  <c r="T728" i="8"/>
  <c r="N729" i="8"/>
  <c r="P729" i="8"/>
  <c r="Q729" i="8"/>
  <c r="U729" i="8"/>
  <c r="T729" i="8"/>
  <c r="N730" i="8"/>
  <c r="O731" i="8"/>
  <c r="O732" i="8"/>
  <c r="P730" i="8"/>
  <c r="L731" i="8"/>
  <c r="M731" i="8"/>
  <c r="L732" i="8"/>
  <c r="M732" i="8"/>
  <c r="S731" i="8"/>
  <c r="R741" i="8"/>
  <c r="R742" i="8"/>
  <c r="S732" i="8"/>
  <c r="Q730" i="8"/>
  <c r="U730" i="8"/>
  <c r="T730" i="8"/>
  <c r="N731" i="8"/>
  <c r="P731" i="8"/>
  <c r="Q731" i="8"/>
  <c r="U731" i="8"/>
  <c r="T731" i="8"/>
  <c r="N732" i="8"/>
  <c r="O733" i="8"/>
  <c r="O734" i="8"/>
  <c r="O735" i="8"/>
  <c r="O736" i="8"/>
  <c r="O737" i="8"/>
  <c r="O738" i="8"/>
  <c r="O739" i="8"/>
  <c r="O740" i="8"/>
  <c r="O741" i="8"/>
  <c r="O742" i="8"/>
  <c r="O743" i="8"/>
  <c r="O744" i="8"/>
  <c r="O745" i="8"/>
  <c r="P732" i="8"/>
  <c r="L733" i="8"/>
  <c r="M733" i="8"/>
  <c r="L734" i="8"/>
  <c r="M734" i="8"/>
  <c r="L735" i="8"/>
  <c r="M735" i="8"/>
  <c r="L736" i="8"/>
  <c r="M736" i="8"/>
  <c r="L737" i="8"/>
  <c r="M737" i="8"/>
  <c r="L738" i="8"/>
  <c r="M738" i="8"/>
  <c r="L739" i="8"/>
  <c r="M739" i="8"/>
  <c r="L740" i="8"/>
  <c r="M740" i="8"/>
  <c r="L741" i="8"/>
  <c r="M741" i="8"/>
  <c r="L742" i="8"/>
  <c r="M742" i="8"/>
  <c r="L743" i="8"/>
  <c r="M743" i="8"/>
  <c r="L744" i="8"/>
  <c r="M744" i="8"/>
  <c r="L745" i="8"/>
  <c r="M745" i="8"/>
  <c r="S733" i="8"/>
  <c r="S734" i="8"/>
  <c r="S735" i="8"/>
  <c r="S736" i="8"/>
  <c r="S737" i="8"/>
  <c r="S738" i="8"/>
  <c r="S739" i="8"/>
  <c r="S740" i="8"/>
  <c r="S741" i="8"/>
  <c r="S742" i="8"/>
  <c r="R743" i="8"/>
  <c r="S743" i="8"/>
  <c r="R744" i="8"/>
  <c r="S744" i="8"/>
  <c r="R745" i="8"/>
  <c r="R746" i="8"/>
  <c r="R747" i="8"/>
  <c r="R748" i="8"/>
  <c r="R749" i="8"/>
  <c r="R750" i="8"/>
  <c r="R751" i="8"/>
  <c r="R752" i="8"/>
  <c r="R753" i="8"/>
  <c r="R754" i="8"/>
  <c r="R755" i="8"/>
  <c r="S745" i="8"/>
  <c r="Q732" i="8"/>
  <c r="U732" i="8"/>
  <c r="T732" i="8"/>
  <c r="N733" i="8"/>
  <c r="P733" i="8"/>
  <c r="Q733" i="8"/>
  <c r="U733" i="8"/>
  <c r="T733" i="8"/>
  <c r="N734" i="8"/>
  <c r="P734" i="8"/>
  <c r="Q734" i="8"/>
  <c r="U734" i="8"/>
  <c r="T734" i="8"/>
  <c r="N735" i="8"/>
  <c r="P735" i="8"/>
  <c r="Q735" i="8"/>
  <c r="U735" i="8"/>
  <c r="T735" i="8"/>
  <c r="N736" i="8"/>
  <c r="P736" i="8"/>
  <c r="Q736" i="8"/>
  <c r="U736" i="8"/>
  <c r="T736" i="8"/>
  <c r="N737" i="8"/>
  <c r="P737" i="8"/>
  <c r="Q737" i="8"/>
  <c r="U737" i="8"/>
  <c r="T737" i="8"/>
  <c r="N738" i="8"/>
  <c r="P738" i="8"/>
  <c r="Q738" i="8"/>
  <c r="U738" i="8"/>
  <c r="T738" i="8"/>
  <c r="N739" i="8"/>
  <c r="P739" i="8"/>
  <c r="Q739" i="8"/>
  <c r="U739" i="8"/>
  <c r="T739" i="8"/>
  <c r="N740" i="8"/>
  <c r="P740" i="8"/>
  <c r="Q740" i="8"/>
  <c r="U740" i="8"/>
  <c r="T740" i="8"/>
  <c r="N741" i="8"/>
  <c r="P741" i="8"/>
  <c r="Q741" i="8"/>
  <c r="U741" i="8"/>
  <c r="T741" i="8"/>
  <c r="N742" i="8"/>
  <c r="P742" i="8"/>
  <c r="Q742" i="8"/>
  <c r="U742" i="8"/>
  <c r="T742" i="8"/>
  <c r="N743" i="8"/>
  <c r="P743" i="8"/>
  <c r="Q743" i="8"/>
  <c r="U743" i="8"/>
  <c r="T743" i="8"/>
  <c r="N744" i="8"/>
  <c r="P744" i="8"/>
  <c r="Q744" i="8"/>
  <c r="U744" i="8"/>
  <c r="T744" i="8"/>
  <c r="N745" i="8"/>
  <c r="O746" i="8"/>
  <c r="O747" i="8"/>
  <c r="O748" i="8"/>
  <c r="O749" i="8"/>
  <c r="P745" i="8"/>
  <c r="L746" i="8"/>
  <c r="M746" i="8"/>
  <c r="L747" i="8"/>
  <c r="M747" i="8"/>
  <c r="L748" i="8"/>
  <c r="M748" i="8"/>
  <c r="L749" i="8"/>
  <c r="M749" i="8"/>
  <c r="S746" i="8"/>
  <c r="S747" i="8"/>
  <c r="S748" i="8"/>
  <c r="S749" i="8"/>
  <c r="Q745" i="8"/>
  <c r="U745" i="8"/>
  <c r="T745" i="8"/>
  <c r="N746" i="8"/>
  <c r="P746" i="8"/>
  <c r="Q746" i="8"/>
  <c r="U746" i="8"/>
  <c r="T746" i="8"/>
  <c r="N747" i="8"/>
  <c r="P747" i="8"/>
  <c r="Q747" i="8"/>
  <c r="U747" i="8"/>
  <c r="T747" i="8"/>
  <c r="N748" i="8"/>
  <c r="P748" i="8"/>
  <c r="Q748" i="8"/>
  <c r="U748" i="8"/>
  <c r="T748" i="8"/>
  <c r="N749" i="8"/>
  <c r="P749" i="8"/>
  <c r="Q749" i="8"/>
  <c r="U749" i="8"/>
  <c r="T749" i="8"/>
  <c r="L750" i="8"/>
  <c r="M750" i="8"/>
  <c r="N750" i="8"/>
  <c r="O750" i="8"/>
  <c r="O751" i="8"/>
  <c r="O752" i="8"/>
  <c r="O753" i="8"/>
  <c r="O754" i="8"/>
  <c r="O755" i="8"/>
  <c r="O756" i="8"/>
  <c r="O757" i="8"/>
  <c r="O758" i="8"/>
  <c r="O759" i="8"/>
  <c r="O760" i="8"/>
  <c r="O761" i="8"/>
  <c r="P750" i="8"/>
  <c r="L751" i="8"/>
  <c r="M751" i="8"/>
  <c r="L752" i="8"/>
  <c r="M752" i="8"/>
  <c r="L753" i="8"/>
  <c r="M753" i="8"/>
  <c r="L754" i="8"/>
  <c r="M754" i="8"/>
  <c r="L755" i="8"/>
  <c r="M755" i="8"/>
  <c r="L756" i="8"/>
  <c r="M756" i="8"/>
  <c r="L757" i="8"/>
  <c r="M757" i="8"/>
  <c r="L758" i="8"/>
  <c r="M758" i="8"/>
  <c r="L759" i="8"/>
  <c r="M759" i="8"/>
  <c r="L760" i="8"/>
  <c r="M760" i="8"/>
  <c r="L761" i="8"/>
  <c r="M761" i="8"/>
  <c r="R756" i="8"/>
  <c r="R757" i="8"/>
  <c r="R758" i="8"/>
  <c r="R759" i="8"/>
  <c r="R760" i="8"/>
  <c r="S750" i="8"/>
  <c r="S751" i="8"/>
  <c r="S752" i="8"/>
  <c r="S753" i="8"/>
  <c r="S754" i="8"/>
  <c r="S755" i="8"/>
  <c r="S756" i="8"/>
  <c r="S757" i="8"/>
  <c r="S758" i="8"/>
  <c r="S759" i="8"/>
  <c r="S760" i="8"/>
  <c r="R761" i="8"/>
  <c r="R762" i="8"/>
  <c r="R763" i="8"/>
  <c r="R764" i="8"/>
  <c r="R765" i="8"/>
  <c r="R766" i="8"/>
  <c r="R767" i="8"/>
  <c r="R768" i="8"/>
  <c r="R769" i="8"/>
  <c r="R770" i="8"/>
  <c r="R771" i="8"/>
  <c r="S761" i="8"/>
  <c r="Q750" i="8"/>
  <c r="U750" i="8"/>
  <c r="T750" i="8"/>
  <c r="N751" i="8"/>
  <c r="P751" i="8"/>
  <c r="Q751" i="8"/>
  <c r="U751" i="8"/>
  <c r="T751" i="8"/>
  <c r="N752" i="8"/>
  <c r="P752" i="8"/>
  <c r="Q752" i="8"/>
  <c r="U752" i="8"/>
  <c r="T752" i="8"/>
  <c r="N753" i="8"/>
  <c r="P753" i="8"/>
  <c r="Q753" i="8"/>
  <c r="U753" i="8"/>
  <c r="T753" i="8"/>
  <c r="N754" i="8"/>
  <c r="P754" i="8"/>
  <c r="Q754" i="8"/>
  <c r="U754" i="8"/>
  <c r="T754" i="8"/>
  <c r="N755" i="8"/>
  <c r="P755" i="8"/>
  <c r="Q755" i="8"/>
  <c r="U755" i="8"/>
  <c r="T755" i="8"/>
  <c r="N756" i="8"/>
  <c r="P756" i="8"/>
  <c r="Q756" i="8"/>
  <c r="U756" i="8"/>
  <c r="T756" i="8"/>
  <c r="N757" i="8"/>
  <c r="P757" i="8"/>
  <c r="Q757" i="8"/>
  <c r="U757" i="8"/>
  <c r="T757" i="8"/>
  <c r="N758" i="8"/>
  <c r="P758" i="8"/>
  <c r="Q758" i="8"/>
  <c r="U758" i="8"/>
  <c r="T758" i="8"/>
  <c r="N759" i="8"/>
  <c r="P759" i="8"/>
  <c r="Q759" i="8"/>
  <c r="U759" i="8"/>
  <c r="T759" i="8"/>
  <c r="N760" i="8"/>
  <c r="P760" i="8"/>
  <c r="Q760" i="8"/>
  <c r="U760" i="8"/>
  <c r="T760" i="8"/>
  <c r="N761" i="8"/>
  <c r="O762" i="8"/>
  <c r="O763" i="8"/>
  <c r="O764" i="8"/>
  <c r="O765" i="8"/>
  <c r="O766" i="8"/>
  <c r="O767" i="8"/>
  <c r="O768" i="8"/>
  <c r="P761" i="8"/>
  <c r="L762" i="8"/>
  <c r="M762" i="8"/>
  <c r="L763" i="8"/>
  <c r="M763" i="8"/>
  <c r="L764" i="8"/>
  <c r="M764" i="8"/>
  <c r="L765" i="8"/>
  <c r="M765" i="8"/>
  <c r="L766" i="8"/>
  <c r="M766" i="8"/>
  <c r="L767" i="8"/>
  <c r="M767" i="8"/>
  <c r="L768" i="8"/>
  <c r="M768" i="8"/>
  <c r="S762" i="8"/>
  <c r="S763" i="8"/>
  <c r="S764" i="8"/>
  <c r="S765" i="8"/>
  <c r="S766" i="8"/>
  <c r="S767" i="8"/>
  <c r="R772" i="8"/>
  <c r="R773" i="8"/>
  <c r="R774" i="8"/>
  <c r="R775" i="8"/>
  <c r="R776" i="8"/>
  <c r="R777" i="8"/>
  <c r="R778" i="8"/>
  <c r="S768" i="8"/>
  <c r="Q761" i="8"/>
  <c r="U761" i="8"/>
  <c r="T761" i="8"/>
  <c r="N762" i="8"/>
  <c r="P762" i="8"/>
  <c r="Q762" i="8"/>
  <c r="U762" i="8"/>
  <c r="T762" i="8"/>
  <c r="N763" i="8"/>
  <c r="P763" i="8"/>
  <c r="Q763" i="8"/>
  <c r="U763" i="8"/>
  <c r="T763" i="8"/>
  <c r="N764" i="8"/>
  <c r="P764" i="8"/>
  <c r="Q764" i="8"/>
  <c r="U764" i="8"/>
  <c r="T764" i="8"/>
  <c r="N765" i="8"/>
  <c r="P765" i="8"/>
  <c r="Q765" i="8"/>
  <c r="U765" i="8"/>
  <c r="T765" i="8"/>
  <c r="N766" i="8"/>
  <c r="P766" i="8"/>
  <c r="Q766" i="8"/>
  <c r="U766" i="8"/>
  <c r="T766" i="8"/>
  <c r="N767" i="8"/>
  <c r="P767" i="8"/>
  <c r="Q767" i="8"/>
  <c r="U767" i="8"/>
  <c r="T767" i="8"/>
  <c r="N768" i="8"/>
  <c r="O769" i="8"/>
  <c r="O770" i="8"/>
  <c r="O771" i="8"/>
  <c r="P768" i="8"/>
  <c r="L769" i="8"/>
  <c r="M769" i="8"/>
  <c r="L770" i="8"/>
  <c r="M770" i="8"/>
  <c r="L771" i="8"/>
  <c r="M771" i="8"/>
  <c r="S769" i="8"/>
  <c r="S770" i="8"/>
  <c r="R779" i="8"/>
  <c r="R780" i="8"/>
  <c r="R781" i="8"/>
  <c r="S771" i="8"/>
  <c r="Q768" i="8"/>
  <c r="U768" i="8"/>
  <c r="T768" i="8"/>
  <c r="N769" i="8"/>
  <c r="P769" i="8"/>
  <c r="Q769" i="8"/>
  <c r="U769" i="8"/>
  <c r="T769" i="8"/>
  <c r="N770" i="8"/>
  <c r="P770" i="8"/>
  <c r="Q770" i="8"/>
  <c r="U770" i="8"/>
  <c r="T770" i="8"/>
  <c r="N771" i="8"/>
  <c r="O772" i="8"/>
  <c r="O773" i="8"/>
  <c r="P771" i="8"/>
  <c r="L772" i="8"/>
  <c r="M772" i="8"/>
  <c r="L773" i="8"/>
  <c r="M773" i="8"/>
  <c r="S772" i="8"/>
  <c r="S773" i="8"/>
  <c r="Q771" i="8"/>
  <c r="U771" i="8"/>
  <c r="T771" i="8"/>
  <c r="N772" i="8"/>
  <c r="P772" i="8"/>
  <c r="Q772" i="8"/>
  <c r="U772" i="8"/>
  <c r="T772" i="8"/>
  <c r="N773" i="8"/>
  <c r="O774" i="8"/>
  <c r="P773" i="8"/>
  <c r="L774" i="8"/>
  <c r="M774" i="8"/>
  <c r="S774" i="8"/>
  <c r="Q773" i="8"/>
  <c r="U773" i="8"/>
  <c r="T773" i="8"/>
  <c r="N774" i="8"/>
  <c r="O775" i="8"/>
  <c r="P774" i="8"/>
  <c r="L775" i="8"/>
  <c r="M775" i="8"/>
  <c r="R782" i="8"/>
  <c r="R783" i="8"/>
  <c r="R784" i="8"/>
  <c r="R785" i="8"/>
  <c r="S775" i="8"/>
  <c r="Q774" i="8"/>
  <c r="U774" i="8"/>
  <c r="T774" i="8"/>
  <c r="N775" i="8"/>
  <c r="P775" i="8"/>
  <c r="Q775" i="8"/>
  <c r="U775" i="8"/>
  <c r="T775" i="8"/>
  <c r="L776" i="8"/>
  <c r="M776" i="8"/>
  <c r="N776" i="8"/>
  <c r="O776" i="8"/>
  <c r="O777" i="8"/>
  <c r="O778" i="8"/>
  <c r="P776" i="8"/>
  <c r="L777" i="8"/>
  <c r="M777" i="8"/>
  <c r="L778" i="8"/>
  <c r="M778" i="8"/>
  <c r="R786" i="8"/>
  <c r="S776" i="8"/>
  <c r="S777" i="8"/>
  <c r="R787" i="8"/>
  <c r="R788" i="8"/>
  <c r="S778" i="8"/>
  <c r="Q776" i="8"/>
  <c r="U776" i="8"/>
  <c r="T776" i="8"/>
  <c r="N777" i="8"/>
  <c r="P777" i="8"/>
  <c r="Q777" i="8"/>
  <c r="U777" i="8"/>
  <c r="T777" i="8"/>
  <c r="N778" i="8"/>
  <c r="P778" i="8"/>
  <c r="Q778" i="8"/>
  <c r="U778" i="8"/>
  <c r="T778" i="8"/>
  <c r="L779" i="8"/>
  <c r="M779" i="8"/>
  <c r="N779" i="8"/>
  <c r="O779" i="8"/>
  <c r="P779" i="8"/>
  <c r="Q779" i="8"/>
  <c r="S779" i="8"/>
  <c r="U779" i="8"/>
  <c r="T779" i="8"/>
  <c r="L780" i="8"/>
  <c r="M780" i="8"/>
  <c r="N780" i="8"/>
  <c r="O780" i="8"/>
  <c r="P780" i="8"/>
  <c r="Q780" i="8"/>
  <c r="S780" i="8"/>
  <c r="U780" i="8"/>
  <c r="T780" i="8"/>
  <c r="L781" i="8"/>
  <c r="M781" i="8"/>
  <c r="N781" i="8"/>
  <c r="O781" i="8"/>
  <c r="P781" i="8"/>
  <c r="Q781" i="8"/>
  <c r="S781" i="8"/>
  <c r="U781" i="8"/>
  <c r="T781" i="8"/>
  <c r="L782" i="8"/>
  <c r="M782" i="8"/>
  <c r="N782" i="8"/>
  <c r="O782" i="8"/>
  <c r="O783" i="8"/>
  <c r="O784" i="8"/>
  <c r="O785" i="8"/>
  <c r="O786" i="8"/>
  <c r="O787" i="8"/>
  <c r="O788" i="8"/>
  <c r="P782" i="8"/>
  <c r="L783" i="8"/>
  <c r="M783" i="8"/>
  <c r="L784" i="8"/>
  <c r="M784" i="8"/>
  <c r="L785" i="8"/>
  <c r="M785" i="8"/>
  <c r="L786" i="8"/>
  <c r="M786" i="8"/>
  <c r="L787" i="8"/>
  <c r="M787" i="8"/>
  <c r="L788" i="8"/>
  <c r="M788" i="8"/>
  <c r="R789" i="8"/>
  <c r="R790" i="8"/>
  <c r="R791" i="8"/>
  <c r="R792" i="8"/>
  <c r="S782" i="8"/>
  <c r="S783" i="8"/>
  <c r="S784" i="8"/>
  <c r="S785" i="8"/>
  <c r="S786" i="8"/>
  <c r="S787" i="8"/>
  <c r="R793" i="8"/>
  <c r="R794" i="8"/>
  <c r="R795" i="8"/>
  <c r="R796" i="8"/>
  <c r="R797" i="8"/>
  <c r="R798" i="8"/>
  <c r="S788" i="8"/>
  <c r="Q782" i="8"/>
  <c r="U782" i="8"/>
  <c r="T782" i="8"/>
  <c r="N783" i="8"/>
  <c r="P783" i="8"/>
  <c r="Q783" i="8"/>
  <c r="U783" i="8"/>
  <c r="T783" i="8"/>
  <c r="N784" i="8"/>
  <c r="P784" i="8"/>
  <c r="Q784" i="8"/>
  <c r="U784" i="8"/>
  <c r="T784" i="8"/>
  <c r="N785" i="8"/>
  <c r="P785" i="8"/>
  <c r="Q785" i="8"/>
  <c r="U785" i="8"/>
  <c r="T785" i="8"/>
  <c r="N786" i="8"/>
  <c r="P786" i="8"/>
  <c r="Q786" i="8"/>
  <c r="U786" i="8"/>
  <c r="T786" i="8"/>
  <c r="N787" i="8"/>
  <c r="P787" i="8"/>
  <c r="Q787" i="8"/>
  <c r="U787" i="8"/>
  <c r="T787" i="8"/>
  <c r="N788" i="8"/>
  <c r="O789" i="8"/>
  <c r="O790" i="8"/>
  <c r="O791" i="8"/>
  <c r="O792" i="8"/>
  <c r="O793" i="8"/>
  <c r="O794" i="8"/>
  <c r="P788" i="8"/>
  <c r="L789" i="8"/>
  <c r="M789" i="8"/>
  <c r="L790" i="8"/>
  <c r="M790" i="8"/>
  <c r="L791" i="8"/>
  <c r="M791" i="8"/>
  <c r="L792" i="8"/>
  <c r="M792" i="8"/>
  <c r="L793" i="8"/>
  <c r="M793" i="8"/>
  <c r="L794" i="8"/>
  <c r="M794" i="8"/>
  <c r="S789" i="8"/>
  <c r="S790" i="8"/>
  <c r="S791" i="8"/>
  <c r="S792" i="8"/>
  <c r="S793" i="8"/>
  <c r="R799" i="8"/>
  <c r="R800" i="8"/>
  <c r="R801" i="8"/>
  <c r="R802" i="8"/>
  <c r="R803" i="8"/>
  <c r="R804" i="8"/>
  <c r="S794" i="8"/>
  <c r="Q788" i="8"/>
  <c r="U788" i="8"/>
  <c r="T788" i="8"/>
  <c r="N789" i="8"/>
  <c r="P789" i="8"/>
  <c r="Q789" i="8"/>
  <c r="U789" i="8"/>
  <c r="T789" i="8"/>
  <c r="N790" i="8"/>
  <c r="P790" i="8"/>
  <c r="Q790" i="8"/>
  <c r="U790" i="8"/>
  <c r="T790" i="8"/>
  <c r="N791" i="8"/>
  <c r="P791" i="8"/>
  <c r="Q791" i="8"/>
  <c r="U791" i="8"/>
  <c r="T791" i="8"/>
  <c r="N792" i="8"/>
  <c r="P792" i="8"/>
  <c r="Q792" i="8"/>
  <c r="U792" i="8"/>
  <c r="T792" i="8"/>
  <c r="N793" i="8"/>
  <c r="P793" i="8"/>
  <c r="Q793" i="8"/>
  <c r="U793" i="8"/>
  <c r="T793" i="8"/>
  <c r="N794" i="8"/>
  <c r="O795" i="8"/>
  <c r="O796" i="8"/>
  <c r="P794" i="8"/>
  <c r="L795" i="8"/>
  <c r="M795" i="8"/>
  <c r="L796" i="8"/>
  <c r="M796" i="8"/>
  <c r="S795" i="8"/>
  <c r="R805" i="8"/>
  <c r="R806" i="8"/>
  <c r="S796" i="8"/>
  <c r="Q794" i="8"/>
  <c r="U794" i="8"/>
  <c r="T794" i="8"/>
  <c r="N795" i="8"/>
  <c r="P795" i="8"/>
  <c r="Q795" i="8"/>
  <c r="U795" i="8"/>
  <c r="T795" i="8"/>
  <c r="N796" i="8"/>
  <c r="O797" i="8"/>
  <c r="O798" i="8"/>
  <c r="O799" i="8"/>
  <c r="O800" i="8"/>
  <c r="P796" i="8"/>
  <c r="L797" i="8"/>
  <c r="M797" i="8"/>
  <c r="L798" i="8"/>
  <c r="M798" i="8"/>
  <c r="L799" i="8"/>
  <c r="M799" i="8"/>
  <c r="L800" i="8"/>
  <c r="M800" i="8"/>
  <c r="S797" i="8"/>
  <c r="S798" i="8"/>
  <c r="S799" i="8"/>
  <c r="S800" i="8"/>
  <c r="Q796" i="8"/>
  <c r="U796" i="8"/>
  <c r="T796" i="8"/>
  <c r="N797" i="8"/>
  <c r="P797" i="8"/>
  <c r="Q797" i="8"/>
  <c r="U797" i="8"/>
  <c r="T797" i="8"/>
  <c r="N798" i="8"/>
  <c r="P798" i="8"/>
  <c r="Q798" i="8"/>
  <c r="U798" i="8"/>
  <c r="T798" i="8"/>
  <c r="N799" i="8"/>
  <c r="P799" i="8"/>
  <c r="Q799" i="8"/>
  <c r="U799" i="8"/>
  <c r="T799" i="8"/>
  <c r="N800" i="8"/>
  <c r="O801" i="8"/>
  <c r="O802" i="8"/>
  <c r="O803" i="8"/>
  <c r="O804" i="8"/>
  <c r="O805" i="8"/>
  <c r="O806" i="8"/>
  <c r="O807" i="8"/>
  <c r="O808" i="8"/>
  <c r="P800" i="8"/>
  <c r="L801" i="8"/>
  <c r="M801" i="8"/>
  <c r="L802" i="8"/>
  <c r="M802" i="8"/>
  <c r="L803" i="8"/>
  <c r="M803" i="8"/>
  <c r="L804" i="8"/>
  <c r="M804" i="8"/>
  <c r="L805" i="8"/>
  <c r="M805" i="8"/>
  <c r="L806" i="8"/>
  <c r="M806" i="8"/>
  <c r="L807" i="8"/>
  <c r="M807" i="8"/>
  <c r="L808" i="8"/>
  <c r="M808" i="8"/>
  <c r="S801" i="8"/>
  <c r="S802" i="8"/>
  <c r="S803" i="8"/>
  <c r="S804" i="8"/>
  <c r="S805" i="8"/>
  <c r="S806" i="8"/>
  <c r="R807" i="8"/>
  <c r="S807" i="8"/>
  <c r="R808" i="8"/>
  <c r="S808" i="8"/>
  <c r="Q800" i="8"/>
  <c r="U800" i="8"/>
  <c r="T800" i="8"/>
  <c r="N801" i="8"/>
  <c r="P801" i="8"/>
  <c r="Q801" i="8"/>
  <c r="U801" i="8"/>
  <c r="T801" i="8"/>
  <c r="N802" i="8"/>
  <c r="P802" i="8"/>
  <c r="Q802" i="8"/>
  <c r="U802" i="8"/>
  <c r="T802" i="8"/>
  <c r="N803" i="8"/>
  <c r="P803" i="8"/>
  <c r="Q803" i="8"/>
  <c r="U803" i="8"/>
  <c r="T803" i="8"/>
  <c r="N804" i="8"/>
  <c r="P804" i="8"/>
  <c r="Q804" i="8"/>
  <c r="U804" i="8"/>
  <c r="T804" i="8"/>
  <c r="N805" i="8"/>
  <c r="P805" i="8"/>
  <c r="Q805" i="8"/>
  <c r="U805" i="8"/>
  <c r="T805" i="8"/>
  <c r="N806" i="8"/>
  <c r="P806" i="8"/>
  <c r="Q806" i="8"/>
  <c r="U806" i="8"/>
  <c r="T806" i="8"/>
  <c r="N807" i="8"/>
  <c r="P807" i="8"/>
  <c r="Q807" i="8"/>
  <c r="U807" i="8"/>
  <c r="T807" i="8"/>
  <c r="N808" i="8"/>
  <c r="O809" i="8"/>
  <c r="O810" i="8"/>
  <c r="O811" i="8"/>
  <c r="P808" i="8"/>
  <c r="L809" i="8"/>
  <c r="M809" i="8"/>
  <c r="L810" i="8"/>
  <c r="M810" i="8"/>
  <c r="L811" i="8"/>
  <c r="M811" i="8"/>
  <c r="R809" i="8"/>
  <c r="S809" i="8"/>
  <c r="R810" i="8"/>
  <c r="S810" i="8"/>
  <c r="R811" i="8"/>
  <c r="R812" i="8"/>
  <c r="R813" i="8"/>
  <c r="R814" i="8"/>
  <c r="R815" i="8"/>
  <c r="R816" i="8"/>
  <c r="R817" i="8"/>
  <c r="R818" i="8"/>
  <c r="R819" i="8"/>
  <c r="R820" i="8"/>
  <c r="R821" i="8"/>
  <c r="S811" i="8"/>
  <c r="Q808" i="8"/>
  <c r="U808" i="8"/>
  <c r="T808" i="8"/>
  <c r="N809" i="8"/>
  <c r="P809" i="8"/>
  <c r="Q809" i="8"/>
  <c r="U809" i="8"/>
  <c r="T809" i="8"/>
  <c r="N810" i="8"/>
  <c r="P810" i="8"/>
  <c r="Q810" i="8"/>
  <c r="U810" i="8"/>
  <c r="T810" i="8"/>
  <c r="N811" i="8"/>
  <c r="O812" i="8"/>
  <c r="O813" i="8"/>
  <c r="O814" i="8"/>
  <c r="O815" i="8"/>
  <c r="O816" i="8"/>
  <c r="O817" i="8"/>
  <c r="O818" i="8"/>
  <c r="O819" i="8"/>
  <c r="O820" i="8"/>
  <c r="O821" i="8"/>
  <c r="O822" i="8"/>
  <c r="O823" i="8"/>
  <c r="O824" i="8"/>
  <c r="P811" i="8"/>
  <c r="L812" i="8"/>
  <c r="M812" i="8"/>
  <c r="L813" i="8"/>
  <c r="M813" i="8"/>
  <c r="L814" i="8"/>
  <c r="M814" i="8"/>
  <c r="L815" i="8"/>
  <c r="M815" i="8"/>
  <c r="L816" i="8"/>
  <c r="M816" i="8"/>
  <c r="L817" i="8"/>
  <c r="M817" i="8"/>
  <c r="L818" i="8"/>
  <c r="M818" i="8"/>
  <c r="L819" i="8"/>
  <c r="M819" i="8"/>
  <c r="L820" i="8"/>
  <c r="M820" i="8"/>
  <c r="L821" i="8"/>
  <c r="M821" i="8"/>
  <c r="L822" i="8"/>
  <c r="M822" i="8"/>
  <c r="L823" i="8"/>
  <c r="M823" i="8"/>
  <c r="L824" i="8"/>
  <c r="M824" i="8"/>
  <c r="S812" i="8"/>
  <c r="S813" i="8"/>
  <c r="S814" i="8"/>
  <c r="S815" i="8"/>
  <c r="S816" i="8"/>
  <c r="S817" i="8"/>
  <c r="S818" i="8"/>
  <c r="S819" i="8"/>
  <c r="S820" i="8"/>
  <c r="S821" i="8"/>
  <c r="R822" i="8"/>
  <c r="S822" i="8"/>
  <c r="R823" i="8"/>
  <c r="S823" i="8"/>
  <c r="R824" i="8"/>
  <c r="R825" i="8"/>
  <c r="R826" i="8"/>
  <c r="R827" i="8"/>
  <c r="R828" i="8"/>
  <c r="R829" i="8"/>
  <c r="R830" i="8"/>
  <c r="R831" i="8"/>
  <c r="R832" i="8"/>
  <c r="R833" i="8"/>
  <c r="R834" i="8"/>
  <c r="S824" i="8"/>
  <c r="Q811" i="8"/>
  <c r="U811" i="8"/>
  <c r="T811" i="8"/>
  <c r="N812" i="8"/>
  <c r="P812" i="8"/>
  <c r="Q812" i="8"/>
  <c r="U812" i="8"/>
  <c r="T812" i="8"/>
  <c r="N813" i="8"/>
  <c r="P813" i="8"/>
  <c r="Q813" i="8"/>
  <c r="U813" i="8"/>
  <c r="T813" i="8"/>
  <c r="N814" i="8"/>
  <c r="P814" i="8"/>
  <c r="Q814" i="8"/>
  <c r="U814" i="8"/>
  <c r="T814" i="8"/>
  <c r="N815" i="8"/>
  <c r="P815" i="8"/>
  <c r="Q815" i="8"/>
  <c r="U815" i="8"/>
  <c r="T815" i="8"/>
  <c r="N816" i="8"/>
  <c r="P816" i="8"/>
  <c r="Q816" i="8"/>
  <c r="U816" i="8"/>
  <c r="T816" i="8"/>
  <c r="N817" i="8"/>
  <c r="P817" i="8"/>
  <c r="Q817" i="8"/>
  <c r="U817" i="8"/>
  <c r="T817" i="8"/>
  <c r="N818" i="8"/>
  <c r="P818" i="8"/>
  <c r="Q818" i="8"/>
  <c r="U818" i="8"/>
  <c r="T818" i="8"/>
  <c r="N819" i="8"/>
  <c r="P819" i="8"/>
  <c r="Q819" i="8"/>
  <c r="U819" i="8"/>
  <c r="T819" i="8"/>
  <c r="N820" i="8"/>
  <c r="P820" i="8"/>
  <c r="Q820" i="8"/>
  <c r="U820" i="8"/>
  <c r="T820" i="8"/>
  <c r="N821" i="8"/>
  <c r="P821" i="8"/>
  <c r="Q821" i="8"/>
  <c r="U821" i="8"/>
  <c r="T821" i="8"/>
  <c r="N822" i="8"/>
  <c r="P822" i="8"/>
  <c r="Q822" i="8"/>
  <c r="U822" i="8"/>
  <c r="T822" i="8"/>
  <c r="N823" i="8"/>
  <c r="P823" i="8"/>
  <c r="Q823" i="8"/>
  <c r="U823" i="8"/>
  <c r="T823" i="8"/>
  <c r="N824" i="8"/>
  <c r="O825" i="8"/>
  <c r="O826" i="8"/>
  <c r="O827" i="8"/>
  <c r="O828" i="8"/>
  <c r="P824" i="8"/>
  <c r="L825" i="8"/>
  <c r="M825" i="8"/>
  <c r="L826" i="8"/>
  <c r="M826" i="8"/>
  <c r="L827" i="8"/>
  <c r="M827" i="8"/>
  <c r="L828" i="8"/>
  <c r="M828" i="8"/>
  <c r="S825" i="8"/>
  <c r="S826" i="8"/>
  <c r="S827" i="8"/>
  <c r="R835" i="8"/>
  <c r="R836" i="8"/>
  <c r="R837" i="8"/>
  <c r="R838" i="8"/>
  <c r="S828" i="8"/>
  <c r="Q824" i="8"/>
  <c r="U824" i="8"/>
  <c r="T824" i="8"/>
  <c r="N825" i="8"/>
  <c r="P825" i="8"/>
  <c r="Q825" i="8"/>
  <c r="U825" i="8"/>
  <c r="T825" i="8"/>
  <c r="N826" i="8"/>
  <c r="P826" i="8"/>
  <c r="Q826" i="8"/>
  <c r="U826" i="8"/>
  <c r="T826" i="8"/>
  <c r="N827" i="8"/>
  <c r="P827" i="8"/>
  <c r="Q827" i="8"/>
  <c r="U827" i="8"/>
  <c r="T827" i="8"/>
  <c r="N828" i="8"/>
  <c r="P828" i="8"/>
  <c r="Q828" i="8"/>
  <c r="U828" i="8"/>
  <c r="T828" i="8"/>
  <c r="L829" i="8"/>
  <c r="M829" i="8"/>
  <c r="N829" i="8"/>
  <c r="O829" i="8"/>
  <c r="O830" i="8"/>
  <c r="P829" i="8"/>
  <c r="L830" i="8"/>
  <c r="M830" i="8"/>
  <c r="S829" i="8"/>
  <c r="S830" i="8"/>
  <c r="Q829" i="8"/>
  <c r="U829" i="8"/>
  <c r="T829" i="8"/>
  <c r="N830" i="8"/>
  <c r="O831" i="8"/>
  <c r="O832" i="8"/>
  <c r="O833" i="8"/>
  <c r="P830" i="8"/>
  <c r="L831" i="8"/>
  <c r="M831" i="8"/>
  <c r="L832" i="8"/>
  <c r="M832" i="8"/>
  <c r="L833" i="8"/>
  <c r="M833" i="8"/>
  <c r="S831" i="8"/>
  <c r="S832" i="8"/>
  <c r="S833" i="8"/>
  <c r="Q830" i="8"/>
  <c r="U830" i="8"/>
  <c r="T830" i="8"/>
  <c r="N831" i="8"/>
  <c r="P831" i="8"/>
  <c r="Q831" i="8"/>
  <c r="U831" i="8"/>
  <c r="T831" i="8"/>
  <c r="N832" i="8"/>
  <c r="P832" i="8"/>
  <c r="Q832" i="8"/>
  <c r="U832" i="8"/>
  <c r="T832" i="8"/>
  <c r="N833" i="8"/>
  <c r="O834" i="8"/>
  <c r="O835" i="8"/>
  <c r="O836" i="8"/>
  <c r="O837" i="8"/>
  <c r="O838" i="8"/>
  <c r="O839" i="8"/>
  <c r="O840" i="8"/>
  <c r="P833" i="8"/>
  <c r="L834" i="8"/>
  <c r="M834" i="8"/>
  <c r="L835" i="8"/>
  <c r="M835" i="8"/>
  <c r="L836" i="8"/>
  <c r="M836" i="8"/>
  <c r="L837" i="8"/>
  <c r="M837" i="8"/>
  <c r="L838" i="8"/>
  <c r="M838" i="8"/>
  <c r="L839" i="8"/>
  <c r="M839" i="8"/>
  <c r="L840" i="8"/>
  <c r="M840" i="8"/>
  <c r="S834" i="8"/>
  <c r="S835" i="8"/>
  <c r="S836" i="8"/>
  <c r="S837" i="8"/>
  <c r="S838" i="8"/>
  <c r="R839" i="8"/>
  <c r="S839" i="8"/>
  <c r="R840" i="8"/>
  <c r="R841" i="8"/>
  <c r="R842" i="8"/>
  <c r="R843" i="8"/>
  <c r="R844" i="8"/>
  <c r="R845" i="8"/>
  <c r="R846" i="8"/>
  <c r="R847" i="8"/>
  <c r="R848" i="8"/>
  <c r="R849" i="8"/>
  <c r="R850" i="8"/>
  <c r="S840" i="8"/>
  <c r="Q833" i="8"/>
  <c r="U833" i="8"/>
  <c r="T833" i="8"/>
  <c r="N834" i="8"/>
  <c r="P834" i="8"/>
  <c r="Q834" i="8"/>
  <c r="U834" i="8"/>
  <c r="T834" i="8"/>
  <c r="N835" i="8"/>
  <c r="P835" i="8"/>
  <c r="Q835" i="8"/>
  <c r="U835" i="8"/>
  <c r="T835" i="8"/>
  <c r="N836" i="8"/>
  <c r="P836" i="8"/>
  <c r="Q836" i="8"/>
  <c r="U836" i="8"/>
  <c r="T836" i="8"/>
  <c r="N837" i="8"/>
  <c r="P837" i="8"/>
  <c r="Q837" i="8"/>
  <c r="U837" i="8"/>
  <c r="T837" i="8"/>
  <c r="N838" i="8"/>
  <c r="P838" i="8"/>
  <c r="Q838" i="8"/>
  <c r="U838" i="8"/>
  <c r="T838" i="8"/>
  <c r="N839" i="8"/>
  <c r="P839" i="8"/>
  <c r="Q839" i="8"/>
  <c r="U839" i="8"/>
  <c r="T839" i="8"/>
  <c r="N840" i="8"/>
  <c r="O841" i="8"/>
  <c r="O842" i="8"/>
  <c r="O843" i="8"/>
  <c r="O844" i="8"/>
  <c r="O845" i="8"/>
  <c r="O846" i="8"/>
  <c r="O847" i="8"/>
  <c r="P840" i="8"/>
  <c r="L841" i="8"/>
  <c r="M841" i="8"/>
  <c r="L842" i="8"/>
  <c r="M842" i="8"/>
  <c r="L843" i="8"/>
  <c r="M843" i="8"/>
  <c r="L844" i="8"/>
  <c r="M844" i="8"/>
  <c r="L845" i="8"/>
  <c r="M845" i="8"/>
  <c r="L846" i="8"/>
  <c r="M846" i="8"/>
  <c r="L847" i="8"/>
  <c r="M847" i="8"/>
  <c r="S841" i="8"/>
  <c r="S842" i="8"/>
  <c r="S843" i="8"/>
  <c r="S844" i="8"/>
  <c r="S845" i="8"/>
  <c r="S846" i="8"/>
  <c r="R851" i="8"/>
  <c r="R852" i="8"/>
  <c r="R853" i="8"/>
  <c r="R854" i="8"/>
  <c r="R855" i="8"/>
  <c r="R856" i="8"/>
  <c r="R857" i="8"/>
  <c r="S847" i="8"/>
  <c r="Q840" i="8"/>
  <c r="U840" i="8"/>
  <c r="T840" i="8"/>
  <c r="N841" i="8"/>
  <c r="P841" i="8"/>
  <c r="Q841" i="8"/>
  <c r="U841" i="8"/>
  <c r="T841" i="8"/>
  <c r="N842" i="8"/>
  <c r="P842" i="8"/>
  <c r="Q842" i="8"/>
  <c r="U842" i="8"/>
  <c r="T842" i="8"/>
  <c r="N843" i="8"/>
  <c r="P843" i="8"/>
  <c r="Q843" i="8"/>
  <c r="U843" i="8"/>
  <c r="T843" i="8"/>
  <c r="N844" i="8"/>
  <c r="P844" i="8"/>
  <c r="Q844" i="8"/>
  <c r="U844" i="8"/>
  <c r="T844" i="8"/>
  <c r="N845" i="8"/>
  <c r="P845" i="8"/>
  <c r="Q845" i="8"/>
  <c r="U845" i="8"/>
  <c r="T845" i="8"/>
  <c r="N846" i="8"/>
  <c r="P846" i="8"/>
  <c r="Q846" i="8"/>
  <c r="U846" i="8"/>
  <c r="T846" i="8"/>
  <c r="N847" i="8"/>
  <c r="O848" i="8"/>
  <c r="O849" i="8"/>
  <c r="O850" i="8"/>
  <c r="O851" i="8"/>
  <c r="O852" i="8"/>
  <c r="O853" i="8"/>
  <c r="O854" i="8"/>
  <c r="O855" i="8"/>
  <c r="O856" i="8"/>
  <c r="P847" i="8"/>
  <c r="L848" i="8"/>
  <c r="M848" i="8"/>
  <c r="L849" i="8"/>
  <c r="M849" i="8"/>
  <c r="L850" i="8"/>
  <c r="M850" i="8"/>
  <c r="L851" i="8"/>
  <c r="M851" i="8"/>
  <c r="L852" i="8"/>
  <c r="M852" i="8"/>
  <c r="L853" i="8"/>
  <c r="M853" i="8"/>
  <c r="L854" i="8"/>
  <c r="M854" i="8"/>
  <c r="L855" i="8"/>
  <c r="M855" i="8"/>
  <c r="L856" i="8"/>
  <c r="M856" i="8"/>
  <c r="S848" i="8"/>
  <c r="S849" i="8"/>
  <c r="S850" i="8"/>
  <c r="S851" i="8"/>
  <c r="S852" i="8"/>
  <c r="S853" i="8"/>
  <c r="S854" i="8"/>
  <c r="S855" i="8"/>
  <c r="S856" i="8"/>
  <c r="Q847" i="8"/>
  <c r="U847" i="8"/>
  <c r="T847" i="8"/>
  <c r="N848" i="8"/>
  <c r="P848" i="8"/>
  <c r="Q848" i="8"/>
  <c r="U848" i="8"/>
  <c r="T848" i="8"/>
  <c r="N849" i="8"/>
  <c r="P849" i="8"/>
  <c r="Q849" i="8"/>
  <c r="U849" i="8"/>
  <c r="T849" i="8"/>
  <c r="N850" i="8"/>
  <c r="P850" i="8"/>
  <c r="Q850" i="8"/>
  <c r="U850" i="8"/>
  <c r="T850" i="8"/>
  <c r="N851" i="8"/>
  <c r="P851" i="8"/>
  <c r="Q851" i="8"/>
  <c r="U851" i="8"/>
  <c r="T851" i="8"/>
  <c r="N852" i="8"/>
  <c r="P852" i="8"/>
  <c r="Q852" i="8"/>
  <c r="U852" i="8"/>
  <c r="T852" i="8"/>
  <c r="N853" i="8"/>
  <c r="P853" i="8"/>
  <c r="Q853" i="8"/>
  <c r="U853" i="8"/>
  <c r="T853" i="8"/>
  <c r="N854" i="8"/>
  <c r="P854" i="8"/>
  <c r="Q854" i="8"/>
  <c r="U854" i="8"/>
  <c r="T854" i="8"/>
  <c r="N855" i="8"/>
  <c r="P855" i="8"/>
  <c r="Q855" i="8"/>
  <c r="U855" i="8"/>
  <c r="T855" i="8"/>
  <c r="N856" i="8"/>
  <c r="P856" i="8"/>
  <c r="Q856" i="8"/>
  <c r="U856" i="8"/>
  <c r="T856" i="8"/>
  <c r="L857" i="8"/>
  <c r="M857" i="8"/>
  <c r="N857" i="8"/>
  <c r="O857" i="8"/>
  <c r="O858" i="8"/>
  <c r="O859" i="8"/>
  <c r="P857" i="8"/>
  <c r="L858" i="8"/>
  <c r="M858" i="8"/>
  <c r="L859" i="8"/>
  <c r="M859" i="8"/>
  <c r="R858" i="8"/>
  <c r="R859" i="8"/>
  <c r="R860" i="8"/>
  <c r="R861" i="8"/>
  <c r="R862" i="8"/>
  <c r="R863" i="8"/>
  <c r="R864" i="8"/>
  <c r="R865" i="8"/>
  <c r="R866" i="8"/>
  <c r="R867" i="8"/>
  <c r="S857" i="8"/>
  <c r="S858" i="8"/>
  <c r="S859" i="8"/>
  <c r="Q857" i="8"/>
  <c r="U857" i="8"/>
  <c r="T857" i="8"/>
  <c r="N858" i="8"/>
  <c r="P858" i="8"/>
  <c r="Q858" i="8"/>
  <c r="U858" i="8"/>
  <c r="T858" i="8"/>
  <c r="N859" i="8"/>
  <c r="P859" i="8"/>
  <c r="Q859" i="8"/>
  <c r="U859" i="8"/>
  <c r="T859" i="8"/>
  <c r="L860" i="8"/>
  <c r="M860" i="8"/>
  <c r="N860" i="8"/>
  <c r="O860" i="8"/>
  <c r="O861" i="8"/>
  <c r="O862" i="8"/>
  <c r="O863" i="8"/>
  <c r="O864" i="8"/>
  <c r="O865" i="8"/>
  <c r="O866" i="8"/>
  <c r="O867" i="8"/>
  <c r="O868" i="8"/>
  <c r="O869" i="8"/>
  <c r="O870" i="8"/>
  <c r="P860" i="8"/>
  <c r="L861" i="8"/>
  <c r="M861" i="8"/>
  <c r="L862" i="8"/>
  <c r="M862" i="8"/>
  <c r="L863" i="8"/>
  <c r="M863" i="8"/>
  <c r="L864" i="8"/>
  <c r="M864" i="8"/>
  <c r="L865" i="8"/>
  <c r="M865" i="8"/>
  <c r="L866" i="8"/>
  <c r="M866" i="8"/>
  <c r="L867" i="8"/>
  <c r="M867" i="8"/>
  <c r="L868" i="8"/>
  <c r="M868" i="8"/>
  <c r="L869" i="8"/>
  <c r="M869" i="8"/>
  <c r="L870" i="8"/>
  <c r="M870" i="8"/>
  <c r="R868" i="8"/>
  <c r="R869" i="8"/>
  <c r="R870" i="8"/>
  <c r="S860" i="8"/>
  <c r="S861" i="8"/>
  <c r="S862" i="8"/>
  <c r="S863" i="8"/>
  <c r="S864" i="8"/>
  <c r="S865" i="8"/>
  <c r="S866" i="8"/>
  <c r="S867" i="8"/>
  <c r="S868" i="8"/>
  <c r="S869" i="8"/>
  <c r="R871" i="8"/>
  <c r="R872" i="8"/>
  <c r="R873" i="8"/>
  <c r="R874" i="8"/>
  <c r="R875" i="8"/>
  <c r="R876" i="8"/>
  <c r="R877" i="8"/>
  <c r="R878" i="8"/>
  <c r="R879" i="8"/>
  <c r="R880" i="8"/>
  <c r="S870" i="8"/>
  <c r="Q860" i="8"/>
  <c r="U860" i="8"/>
  <c r="T860" i="8"/>
  <c r="N861" i="8"/>
  <c r="P861" i="8"/>
  <c r="Q861" i="8"/>
  <c r="U861" i="8"/>
  <c r="T861" i="8"/>
  <c r="N862" i="8"/>
  <c r="P862" i="8"/>
  <c r="Q862" i="8"/>
  <c r="U862" i="8"/>
  <c r="T862" i="8"/>
  <c r="N863" i="8"/>
  <c r="P863" i="8"/>
  <c r="Q863" i="8"/>
  <c r="U863" i="8"/>
  <c r="T863" i="8"/>
  <c r="N864" i="8"/>
  <c r="P864" i="8"/>
  <c r="Q864" i="8"/>
  <c r="U864" i="8"/>
  <c r="T864" i="8"/>
  <c r="N865" i="8"/>
  <c r="P865" i="8"/>
  <c r="Q865" i="8"/>
  <c r="U865" i="8"/>
  <c r="T865" i="8"/>
  <c r="N866" i="8"/>
  <c r="P866" i="8"/>
  <c r="Q866" i="8"/>
  <c r="U866" i="8"/>
  <c r="T866" i="8"/>
  <c r="N867" i="8"/>
  <c r="P867" i="8"/>
  <c r="Q867" i="8"/>
  <c r="U867" i="8"/>
  <c r="T867" i="8"/>
  <c r="N868" i="8"/>
  <c r="P868" i="8"/>
  <c r="Q868" i="8"/>
  <c r="U868" i="8"/>
  <c r="T868" i="8"/>
  <c r="N869" i="8"/>
  <c r="P869" i="8"/>
  <c r="Q869" i="8"/>
  <c r="U869" i="8"/>
  <c r="T869" i="8"/>
  <c r="N870" i="8"/>
  <c r="O871" i="8"/>
  <c r="O872" i="8"/>
  <c r="P870" i="8"/>
  <c r="L871" i="8"/>
  <c r="M871" i="8"/>
  <c r="L872" i="8"/>
  <c r="M872" i="8"/>
  <c r="S871" i="8"/>
  <c r="R881" i="8"/>
  <c r="R882" i="8"/>
  <c r="S872" i="8"/>
  <c r="Q870" i="8"/>
  <c r="U870" i="8"/>
  <c r="T870" i="8"/>
  <c r="N871" i="8"/>
  <c r="P871" i="8"/>
  <c r="Q871" i="8"/>
  <c r="U871" i="8"/>
  <c r="T871" i="8"/>
  <c r="N872" i="8"/>
  <c r="O873" i="8"/>
  <c r="O874" i="8"/>
  <c r="O875" i="8"/>
  <c r="O876" i="8"/>
  <c r="O877" i="8"/>
  <c r="O878" i="8"/>
  <c r="P872" i="8"/>
  <c r="L873" i="8"/>
  <c r="M873" i="8"/>
  <c r="L874" i="8"/>
  <c r="M874" i="8"/>
  <c r="L875" i="8"/>
  <c r="M875" i="8"/>
  <c r="L876" i="8"/>
  <c r="M876" i="8"/>
  <c r="L877" i="8"/>
  <c r="M877" i="8"/>
  <c r="L878" i="8"/>
  <c r="M878" i="8"/>
  <c r="S873" i="8"/>
  <c r="S874" i="8"/>
  <c r="S875" i="8"/>
  <c r="S876" i="8"/>
  <c r="S877" i="8"/>
  <c r="R883" i="8"/>
  <c r="R884" i="8"/>
  <c r="R885" i="8"/>
  <c r="R886" i="8"/>
  <c r="R887" i="8"/>
  <c r="R888" i="8"/>
  <c r="S878" i="8"/>
  <c r="Q872" i="8"/>
  <c r="U872" i="8"/>
  <c r="T872" i="8"/>
  <c r="N873" i="8"/>
  <c r="P873" i="8"/>
  <c r="Q873" i="8"/>
  <c r="U873" i="8"/>
  <c r="T873" i="8"/>
  <c r="N874" i="8"/>
  <c r="P874" i="8"/>
  <c r="Q874" i="8"/>
  <c r="U874" i="8"/>
  <c r="T874" i="8"/>
  <c r="N875" i="8"/>
  <c r="P875" i="8"/>
  <c r="Q875" i="8"/>
  <c r="U875" i="8"/>
  <c r="T875" i="8"/>
  <c r="N876" i="8"/>
  <c r="P876" i="8"/>
  <c r="Q876" i="8"/>
  <c r="U876" i="8"/>
  <c r="T876" i="8"/>
  <c r="N877" i="8"/>
  <c r="P877" i="8"/>
  <c r="Q877" i="8"/>
  <c r="U877" i="8"/>
  <c r="T877" i="8"/>
  <c r="N878" i="8"/>
  <c r="P878" i="8"/>
  <c r="Q878" i="8"/>
  <c r="U878" i="8"/>
  <c r="T878" i="8"/>
  <c r="L879" i="8"/>
  <c r="M879" i="8"/>
  <c r="N879" i="8"/>
  <c r="O879" i="8"/>
  <c r="P879" i="8"/>
  <c r="Q879" i="8"/>
  <c r="S879" i="8"/>
  <c r="U879" i="8"/>
  <c r="T879" i="8"/>
  <c r="L880" i="8"/>
  <c r="M880" i="8"/>
  <c r="N880" i="8"/>
  <c r="O880" i="8"/>
  <c r="O881" i="8"/>
  <c r="O882" i="8"/>
  <c r="O883" i="8"/>
  <c r="O884" i="8"/>
  <c r="P880" i="8"/>
  <c r="L881" i="8"/>
  <c r="M881" i="8"/>
  <c r="L882" i="8"/>
  <c r="M882" i="8"/>
  <c r="L883" i="8"/>
  <c r="M883" i="8"/>
  <c r="L884" i="8"/>
  <c r="M884" i="8"/>
  <c r="S880" i="8"/>
  <c r="S881" i="8"/>
  <c r="S882" i="8"/>
  <c r="S883" i="8"/>
  <c r="R889" i="8"/>
  <c r="R890" i="8"/>
  <c r="R891" i="8"/>
  <c r="R892" i="8"/>
  <c r="R893" i="8"/>
  <c r="R894" i="8"/>
  <c r="S884" i="8"/>
  <c r="Q880" i="8"/>
  <c r="U880" i="8"/>
  <c r="T880" i="8"/>
  <c r="N881" i="8"/>
  <c r="P881" i="8"/>
  <c r="Q881" i="8"/>
  <c r="U881" i="8"/>
  <c r="T881" i="8"/>
  <c r="N882" i="8"/>
  <c r="P882" i="8"/>
  <c r="Q882" i="8"/>
  <c r="U882" i="8"/>
  <c r="T882" i="8"/>
  <c r="N883" i="8"/>
  <c r="P883" i="8"/>
  <c r="Q883" i="8"/>
  <c r="U883" i="8"/>
  <c r="T883" i="8"/>
  <c r="N884" i="8"/>
  <c r="P884" i="8"/>
  <c r="Q884" i="8"/>
  <c r="U884" i="8"/>
  <c r="T884" i="8"/>
  <c r="L885" i="8"/>
  <c r="M885" i="8"/>
  <c r="N885" i="8"/>
  <c r="O885" i="8"/>
  <c r="P885" i="8"/>
  <c r="Q885" i="8"/>
  <c r="S885" i="8"/>
  <c r="U885" i="8"/>
  <c r="T885" i="8"/>
  <c r="L886" i="8"/>
  <c r="M886" i="8"/>
  <c r="N886" i="8"/>
  <c r="O886" i="8"/>
  <c r="O887" i="8"/>
  <c r="O888" i="8"/>
  <c r="O889" i="8"/>
  <c r="O890" i="8"/>
  <c r="P886" i="8"/>
  <c r="L887" i="8"/>
  <c r="M887" i="8"/>
  <c r="L888" i="8"/>
  <c r="M888" i="8"/>
  <c r="L889" i="8"/>
  <c r="M889" i="8"/>
  <c r="L890" i="8"/>
  <c r="M890" i="8"/>
  <c r="S886" i="8"/>
  <c r="S887" i="8"/>
  <c r="S888" i="8"/>
  <c r="S889" i="8"/>
  <c r="S890" i="8"/>
  <c r="Q886" i="8"/>
  <c r="U886" i="8"/>
  <c r="T886" i="8"/>
  <c r="N887" i="8"/>
  <c r="P887" i="8"/>
  <c r="Q887" i="8"/>
  <c r="U887" i="8"/>
  <c r="T887" i="8"/>
  <c r="N888" i="8"/>
  <c r="P888" i="8"/>
  <c r="Q888" i="8"/>
  <c r="U888" i="8"/>
  <c r="T888" i="8"/>
  <c r="N889" i="8"/>
  <c r="P889" i="8"/>
  <c r="Q889" i="8"/>
  <c r="U889" i="8"/>
  <c r="T889" i="8"/>
  <c r="N890" i="8"/>
  <c r="O891" i="8"/>
  <c r="O892" i="8"/>
  <c r="O893" i="8"/>
  <c r="O894" i="8"/>
  <c r="O895" i="8"/>
  <c r="O896" i="8"/>
  <c r="O897" i="8"/>
  <c r="P890" i="8"/>
  <c r="L891" i="8"/>
  <c r="M891" i="8"/>
  <c r="L892" i="8"/>
  <c r="M892" i="8"/>
  <c r="L893" i="8"/>
  <c r="M893" i="8"/>
  <c r="L894" i="8"/>
  <c r="M894" i="8"/>
  <c r="L895" i="8"/>
  <c r="M895" i="8"/>
  <c r="L896" i="8"/>
  <c r="M896" i="8"/>
  <c r="L897" i="8"/>
  <c r="M897" i="8"/>
  <c r="S891" i="8"/>
  <c r="S892" i="8"/>
  <c r="S893" i="8"/>
  <c r="S894" i="8"/>
  <c r="R895" i="8"/>
  <c r="S895" i="8"/>
  <c r="R896" i="8"/>
  <c r="S896" i="8"/>
  <c r="R897" i="8"/>
  <c r="R898" i="8"/>
  <c r="R899" i="8"/>
  <c r="R900" i="8"/>
  <c r="R901" i="8"/>
  <c r="R902" i="8"/>
  <c r="R903" i="8"/>
  <c r="R904" i="8"/>
  <c r="R905" i="8"/>
  <c r="R906" i="8"/>
  <c r="R907" i="8"/>
  <c r="S897" i="8"/>
  <c r="Q890" i="8"/>
  <c r="U890" i="8"/>
  <c r="T890" i="8"/>
  <c r="N891" i="8"/>
  <c r="P891" i="8"/>
  <c r="Q891" i="8"/>
  <c r="U891" i="8"/>
  <c r="T891" i="8"/>
  <c r="N892" i="8"/>
  <c r="P892" i="8"/>
  <c r="Q892" i="8"/>
  <c r="U892" i="8"/>
  <c r="T892" i="8"/>
  <c r="N893" i="8"/>
  <c r="P893" i="8"/>
  <c r="Q893" i="8"/>
  <c r="U893" i="8"/>
  <c r="T893" i="8"/>
  <c r="N894" i="8"/>
  <c r="P894" i="8"/>
  <c r="Q894" i="8"/>
  <c r="U894" i="8"/>
  <c r="T894" i="8"/>
  <c r="N895" i="8"/>
  <c r="P895" i="8"/>
  <c r="Q895" i="8"/>
  <c r="U895" i="8"/>
  <c r="T895" i="8"/>
  <c r="N896" i="8"/>
  <c r="P896" i="8"/>
  <c r="Q896" i="8"/>
  <c r="U896" i="8"/>
  <c r="T896" i="8"/>
  <c r="N897" i="8"/>
  <c r="O898" i="8"/>
  <c r="O899" i="8"/>
  <c r="O900" i="8"/>
  <c r="P897" i="8"/>
  <c r="L898" i="8"/>
  <c r="M898" i="8"/>
  <c r="L899" i="8"/>
  <c r="M899" i="8"/>
  <c r="L900" i="8"/>
  <c r="M900" i="8"/>
  <c r="S898" i="8"/>
  <c r="S899" i="8"/>
  <c r="S900" i="8"/>
  <c r="Q897" i="8"/>
  <c r="U897" i="8"/>
  <c r="T897" i="8"/>
  <c r="N898" i="8"/>
  <c r="P898" i="8"/>
  <c r="Q898" i="8"/>
  <c r="U898" i="8"/>
  <c r="T898" i="8"/>
  <c r="N899" i="8"/>
  <c r="P899" i="8"/>
  <c r="Q899" i="8"/>
  <c r="U899" i="8"/>
  <c r="T899" i="8"/>
  <c r="N900" i="8"/>
  <c r="O901" i="8"/>
  <c r="O902" i="8"/>
  <c r="O903" i="8"/>
  <c r="O904" i="8"/>
  <c r="O905" i="8"/>
  <c r="O906" i="8"/>
  <c r="P900" i="8"/>
  <c r="L901" i="8"/>
  <c r="M901" i="8"/>
  <c r="L902" i="8"/>
  <c r="M902" i="8"/>
  <c r="L903" i="8"/>
  <c r="M903" i="8"/>
  <c r="L904" i="8"/>
  <c r="M904" i="8"/>
  <c r="L905" i="8"/>
  <c r="M905" i="8"/>
  <c r="L906" i="8"/>
  <c r="M906" i="8"/>
  <c r="S901" i="8"/>
  <c r="S902" i="8"/>
  <c r="S903" i="8"/>
  <c r="S904" i="8"/>
  <c r="S905" i="8"/>
  <c r="R908" i="8"/>
  <c r="R909" i="8"/>
  <c r="R910" i="8"/>
  <c r="R911" i="8"/>
  <c r="R912" i="8"/>
  <c r="R913" i="8"/>
  <c r="R914" i="8"/>
  <c r="R915" i="8"/>
  <c r="R916" i="8"/>
  <c r="S906" i="8"/>
  <c r="Q900" i="8"/>
  <c r="U900" i="8"/>
  <c r="T900" i="8"/>
  <c r="N901" i="8"/>
  <c r="P901" i="8"/>
  <c r="Q901" i="8"/>
  <c r="U901" i="8"/>
  <c r="T901" i="8"/>
  <c r="N902" i="8"/>
  <c r="P902" i="8"/>
  <c r="Q902" i="8"/>
  <c r="U902" i="8"/>
  <c r="T902" i="8"/>
  <c r="N903" i="8"/>
  <c r="P903" i="8"/>
  <c r="Q903" i="8"/>
  <c r="U903" i="8"/>
  <c r="T903" i="8"/>
  <c r="N904" i="8"/>
  <c r="P904" i="8"/>
  <c r="Q904" i="8"/>
  <c r="U904" i="8"/>
  <c r="T904" i="8"/>
  <c r="N905" i="8"/>
  <c r="P905" i="8"/>
  <c r="Q905" i="8"/>
  <c r="U905" i="8"/>
  <c r="T905" i="8"/>
  <c r="N906" i="8"/>
  <c r="P906" i="8"/>
  <c r="Q906" i="8"/>
  <c r="U906" i="8"/>
  <c r="T906" i="8"/>
  <c r="L907" i="8"/>
  <c r="M907" i="8"/>
  <c r="N907" i="8"/>
  <c r="O907" i="8"/>
  <c r="P907" i="8"/>
  <c r="Q907" i="8"/>
  <c r="S907" i="8"/>
  <c r="U907" i="8"/>
  <c r="T907" i="8"/>
  <c r="L908" i="8"/>
  <c r="M908" i="8"/>
  <c r="N908" i="8"/>
  <c r="O908" i="8"/>
  <c r="P908" i="8"/>
  <c r="Q908" i="8"/>
  <c r="S908" i="8"/>
  <c r="U908" i="8"/>
  <c r="T908" i="8"/>
  <c r="L909" i="8"/>
  <c r="M909" i="8"/>
  <c r="N909" i="8"/>
  <c r="O909" i="8"/>
  <c r="P909" i="8"/>
  <c r="Q909" i="8"/>
  <c r="S909" i="8"/>
  <c r="U909" i="8"/>
  <c r="T909" i="8"/>
  <c r="L910" i="8"/>
  <c r="M910" i="8"/>
  <c r="N910" i="8"/>
  <c r="O910" i="8"/>
  <c r="P910" i="8"/>
  <c r="Q910" i="8"/>
  <c r="R917" i="8"/>
  <c r="R918" i="8"/>
  <c r="R919" i="8"/>
  <c r="R920" i="8"/>
  <c r="S910" i="8"/>
  <c r="U910" i="8"/>
  <c r="T910" i="8"/>
  <c r="L911" i="8"/>
  <c r="M911" i="8"/>
  <c r="N911" i="8"/>
  <c r="O911" i="8"/>
  <c r="O912" i="8"/>
  <c r="O913" i="8"/>
  <c r="O914" i="8"/>
  <c r="O915" i="8"/>
  <c r="O916" i="8"/>
  <c r="P911" i="8"/>
  <c r="L912" i="8"/>
  <c r="M912" i="8"/>
  <c r="L913" i="8"/>
  <c r="M913" i="8"/>
  <c r="L914" i="8"/>
  <c r="M914" i="8"/>
  <c r="L915" i="8"/>
  <c r="M915" i="8"/>
  <c r="L916" i="8"/>
  <c r="M916" i="8"/>
  <c r="R921" i="8"/>
  <c r="S911" i="8"/>
  <c r="S912" i="8"/>
  <c r="S913" i="8"/>
  <c r="S914" i="8"/>
  <c r="S915" i="8"/>
  <c r="S916" i="8"/>
  <c r="Q911" i="8"/>
  <c r="U911" i="8"/>
  <c r="T911" i="8"/>
  <c r="N912" i="8"/>
  <c r="P912" i="8"/>
  <c r="Q912" i="8"/>
  <c r="U912" i="8"/>
  <c r="T912" i="8"/>
  <c r="N913" i="8"/>
  <c r="P913" i="8"/>
  <c r="Q913" i="8"/>
  <c r="U913" i="8"/>
  <c r="T913" i="8"/>
  <c r="N914" i="8"/>
  <c r="P914" i="8"/>
  <c r="Q914" i="8"/>
  <c r="U914" i="8"/>
  <c r="T914" i="8"/>
  <c r="N915" i="8"/>
  <c r="P915" i="8"/>
  <c r="Q915" i="8"/>
  <c r="U915" i="8"/>
  <c r="T915" i="8"/>
  <c r="N916" i="8"/>
  <c r="O917" i="8"/>
  <c r="O918" i="8"/>
  <c r="O919" i="8"/>
  <c r="O920" i="8"/>
  <c r="O921" i="8"/>
  <c r="O922" i="8"/>
  <c r="P916" i="8"/>
  <c r="L917" i="8"/>
  <c r="M917" i="8"/>
  <c r="L918" i="8"/>
  <c r="M918" i="8"/>
  <c r="L919" i="8"/>
  <c r="M919" i="8"/>
  <c r="L920" i="8"/>
  <c r="M920" i="8"/>
  <c r="L921" i="8"/>
  <c r="M921" i="8"/>
  <c r="L922" i="8"/>
  <c r="M922" i="8"/>
  <c r="S917" i="8"/>
  <c r="S918" i="8"/>
  <c r="S919" i="8"/>
  <c r="S920" i="8"/>
  <c r="S921" i="8"/>
  <c r="R922" i="8"/>
  <c r="S922" i="8"/>
  <c r="Q916" i="8"/>
  <c r="U916" i="8"/>
  <c r="T916" i="8"/>
  <c r="N917" i="8"/>
  <c r="P917" i="8"/>
  <c r="Q917" i="8"/>
  <c r="U917" i="8"/>
  <c r="T917" i="8"/>
  <c r="N918" i="8"/>
  <c r="P918" i="8"/>
  <c r="Q918" i="8"/>
  <c r="U918" i="8"/>
  <c r="T918" i="8"/>
  <c r="N919" i="8"/>
  <c r="P919" i="8"/>
  <c r="Q919" i="8"/>
  <c r="U919" i="8"/>
  <c r="T919" i="8"/>
  <c r="N920" i="8"/>
  <c r="P920" i="8"/>
  <c r="Q920" i="8"/>
  <c r="U920" i="8"/>
  <c r="T920" i="8"/>
  <c r="N921" i="8"/>
  <c r="P921" i="8"/>
  <c r="Q921" i="8"/>
  <c r="U921" i="8"/>
  <c r="T921" i="8"/>
  <c r="N922" i="8"/>
  <c r="O923" i="8"/>
  <c r="O924" i="8"/>
  <c r="O925" i="8"/>
  <c r="O926" i="8"/>
  <c r="P922" i="8"/>
  <c r="L923" i="8"/>
  <c r="M923" i="8"/>
  <c r="L924" i="8"/>
  <c r="M924" i="8"/>
  <c r="L925" i="8"/>
  <c r="M925" i="8"/>
  <c r="L926" i="8"/>
  <c r="M926" i="8"/>
  <c r="R923" i="8"/>
  <c r="S923" i="8"/>
  <c r="R924" i="8"/>
  <c r="S924" i="8"/>
  <c r="R925" i="8"/>
  <c r="S925" i="8"/>
  <c r="R926" i="8"/>
  <c r="R927" i="8"/>
  <c r="R928" i="8"/>
  <c r="R929" i="8"/>
  <c r="R930" i="8"/>
  <c r="R931" i="8"/>
  <c r="R932" i="8"/>
  <c r="R933" i="8"/>
  <c r="R934" i="8"/>
  <c r="R935" i="8"/>
  <c r="R936" i="8"/>
  <c r="S926" i="8"/>
  <c r="Q922" i="8"/>
  <c r="U922" i="8"/>
  <c r="T922" i="8"/>
  <c r="N923" i="8"/>
  <c r="P923" i="8"/>
  <c r="Q923" i="8"/>
  <c r="U923" i="8"/>
  <c r="T923" i="8"/>
  <c r="N924" i="8"/>
  <c r="P924" i="8"/>
  <c r="Q924" i="8"/>
  <c r="U924" i="8"/>
  <c r="T924" i="8"/>
  <c r="N925" i="8"/>
  <c r="P925" i="8"/>
  <c r="Q925" i="8"/>
  <c r="U925" i="8"/>
  <c r="T925" i="8"/>
  <c r="N926" i="8"/>
  <c r="O927" i="8"/>
  <c r="O928" i="8"/>
  <c r="O929" i="8"/>
  <c r="P926" i="8"/>
  <c r="L927" i="8"/>
  <c r="M927" i="8"/>
  <c r="L928" i="8"/>
  <c r="M928" i="8"/>
  <c r="L929" i="8"/>
  <c r="M929" i="8"/>
  <c r="S927" i="8"/>
  <c r="S928" i="8"/>
  <c r="S929" i="8"/>
  <c r="Q926" i="8"/>
  <c r="U926" i="8"/>
  <c r="T926" i="8"/>
  <c r="N927" i="8"/>
  <c r="P927" i="8"/>
  <c r="Q927" i="8"/>
  <c r="U927" i="8"/>
  <c r="T927" i="8"/>
  <c r="N928" i="8"/>
  <c r="P928" i="8"/>
  <c r="Q928" i="8"/>
  <c r="U928" i="8"/>
  <c r="T928" i="8"/>
  <c r="N929" i="8"/>
  <c r="O930" i="8"/>
  <c r="P929" i="8"/>
  <c r="L930" i="8"/>
  <c r="M930" i="8"/>
  <c r="R937" i="8"/>
  <c r="R938" i="8"/>
  <c r="R939" i="8"/>
  <c r="R940" i="8"/>
  <c r="S930" i="8"/>
  <c r="Q929" i="8"/>
  <c r="U929" i="8"/>
  <c r="T929" i="8"/>
  <c r="N930" i="8"/>
  <c r="O931" i="8"/>
  <c r="O932" i="8"/>
  <c r="P930" i="8"/>
  <c r="L931" i="8"/>
  <c r="M931" i="8"/>
  <c r="L932" i="8"/>
  <c r="M932" i="8"/>
  <c r="S931" i="8"/>
  <c r="R941" i="8"/>
  <c r="R942" i="8"/>
  <c r="S932" i="8"/>
  <c r="Q930" i="8"/>
  <c r="U930" i="8"/>
  <c r="T930" i="8"/>
  <c r="N931" i="8"/>
  <c r="P931" i="8"/>
  <c r="Q931" i="8"/>
  <c r="U931" i="8"/>
  <c r="T931" i="8"/>
  <c r="N932" i="8"/>
  <c r="O933" i="8"/>
  <c r="O934" i="8"/>
  <c r="O935" i="8"/>
  <c r="O936" i="8"/>
  <c r="O937" i="8"/>
  <c r="O938" i="8"/>
  <c r="P932" i="8"/>
  <c r="L933" i="8"/>
  <c r="M933" i="8"/>
  <c r="L934" i="8"/>
  <c r="M934" i="8"/>
  <c r="L935" i="8"/>
  <c r="M935" i="8"/>
  <c r="L936" i="8"/>
  <c r="M936" i="8"/>
  <c r="L937" i="8"/>
  <c r="M937" i="8"/>
  <c r="L938" i="8"/>
  <c r="M938" i="8"/>
  <c r="S933" i="8"/>
  <c r="S934" i="8"/>
  <c r="S935" i="8"/>
  <c r="S936" i="8"/>
  <c r="S937" i="8"/>
  <c r="R943" i="8"/>
  <c r="R944" i="8"/>
  <c r="R945" i="8"/>
  <c r="R946" i="8"/>
  <c r="R947" i="8"/>
  <c r="R948" i="8"/>
  <c r="S938" i="8"/>
  <c r="Q932" i="8"/>
  <c r="U932" i="8"/>
  <c r="T932" i="8"/>
  <c r="N933" i="8"/>
  <c r="P933" i="8"/>
  <c r="Q933" i="8"/>
  <c r="U933" i="8"/>
  <c r="T933" i="8"/>
  <c r="N934" i="8"/>
  <c r="P934" i="8"/>
  <c r="Q934" i="8"/>
  <c r="U934" i="8"/>
  <c r="T934" i="8"/>
  <c r="N935" i="8"/>
  <c r="P935" i="8"/>
  <c r="Q935" i="8"/>
  <c r="U935" i="8"/>
  <c r="T935" i="8"/>
  <c r="N936" i="8"/>
  <c r="P936" i="8"/>
  <c r="Q936" i="8"/>
  <c r="U936" i="8"/>
  <c r="T936" i="8"/>
  <c r="N937" i="8"/>
  <c r="P937" i="8"/>
  <c r="Q937" i="8"/>
  <c r="U937" i="8"/>
  <c r="T937" i="8"/>
  <c r="N938" i="8"/>
  <c r="O939" i="8"/>
  <c r="O940" i="8"/>
  <c r="O941" i="8"/>
  <c r="O942" i="8"/>
  <c r="O943" i="8"/>
  <c r="O944" i="8"/>
  <c r="O945" i="8"/>
  <c r="O946" i="8"/>
  <c r="P938" i="8"/>
  <c r="L939" i="8"/>
  <c r="M939" i="8"/>
  <c r="L940" i="8"/>
  <c r="M940" i="8"/>
  <c r="L941" i="8"/>
  <c r="M941" i="8"/>
  <c r="L942" i="8"/>
  <c r="M942" i="8"/>
  <c r="L943" i="8"/>
  <c r="M943" i="8"/>
  <c r="L944" i="8"/>
  <c r="M944" i="8"/>
  <c r="L945" i="8"/>
  <c r="M945" i="8"/>
  <c r="L946" i="8"/>
  <c r="M946" i="8"/>
  <c r="S939" i="8"/>
  <c r="S940" i="8"/>
  <c r="S941" i="8"/>
  <c r="S942" i="8"/>
  <c r="S943" i="8"/>
  <c r="S944" i="8"/>
  <c r="S945" i="8"/>
  <c r="R949" i="8"/>
  <c r="R950" i="8"/>
  <c r="R951" i="8"/>
  <c r="R952" i="8"/>
  <c r="R953" i="8"/>
  <c r="R954" i="8"/>
  <c r="R955" i="8"/>
  <c r="R956" i="8"/>
  <c r="S946" i="8"/>
  <c r="Q938" i="8"/>
  <c r="U938" i="8"/>
  <c r="T938" i="8"/>
  <c r="N939" i="8"/>
  <c r="P939" i="8"/>
  <c r="Q939" i="8"/>
  <c r="U939" i="8"/>
  <c r="T939" i="8"/>
  <c r="N940" i="8"/>
  <c r="P940" i="8"/>
  <c r="Q940" i="8"/>
  <c r="U940" i="8"/>
  <c r="T940" i="8"/>
  <c r="N941" i="8"/>
  <c r="P941" i="8"/>
  <c r="Q941" i="8"/>
  <c r="U941" i="8"/>
  <c r="T941" i="8"/>
  <c r="N942" i="8"/>
  <c r="P942" i="8"/>
  <c r="Q942" i="8"/>
  <c r="U942" i="8"/>
  <c r="T942" i="8"/>
  <c r="N943" i="8"/>
  <c r="P943" i="8"/>
  <c r="Q943" i="8"/>
  <c r="U943" i="8"/>
  <c r="T943" i="8"/>
  <c r="N944" i="8"/>
  <c r="P944" i="8"/>
  <c r="Q944" i="8"/>
  <c r="U944" i="8"/>
  <c r="T944" i="8"/>
  <c r="N945" i="8"/>
  <c r="P945" i="8"/>
  <c r="Q945" i="8"/>
  <c r="U945" i="8"/>
  <c r="T945" i="8"/>
  <c r="N946" i="8"/>
  <c r="O947" i="8"/>
  <c r="O948" i="8"/>
  <c r="P946" i="8"/>
  <c r="L947" i="8"/>
  <c r="M947" i="8"/>
  <c r="L948" i="8"/>
  <c r="M948" i="8"/>
  <c r="S947" i="8"/>
  <c r="R957" i="8"/>
  <c r="R958" i="8"/>
  <c r="S948" i="8"/>
  <c r="Q946" i="8"/>
  <c r="U946" i="8"/>
  <c r="T946" i="8"/>
  <c r="N947" i="8"/>
  <c r="P947" i="8"/>
  <c r="Q947" i="8"/>
  <c r="U947" i="8"/>
  <c r="T947" i="8"/>
  <c r="N948" i="8"/>
  <c r="O949" i="8"/>
  <c r="O950" i="8"/>
  <c r="O951" i="8"/>
  <c r="O952" i="8"/>
  <c r="P948" i="8"/>
  <c r="L949" i="8"/>
  <c r="M949" i="8"/>
  <c r="L950" i="8"/>
  <c r="M950" i="8"/>
  <c r="L951" i="8"/>
  <c r="M951" i="8"/>
  <c r="L952" i="8"/>
  <c r="M952" i="8"/>
  <c r="S949" i="8"/>
  <c r="S950" i="8"/>
  <c r="S951" i="8"/>
  <c r="S952" i="8"/>
  <c r="Q948" i="8"/>
  <c r="U948" i="8"/>
  <c r="T948" i="8"/>
  <c r="N949" i="8"/>
  <c r="P949" i="8"/>
  <c r="Q949" i="8"/>
  <c r="U949" i="8"/>
  <c r="T949" i="8"/>
  <c r="N950" i="8"/>
  <c r="P950" i="8"/>
  <c r="Q950" i="8"/>
  <c r="U950" i="8"/>
  <c r="T950" i="8"/>
  <c r="N951" i="8"/>
  <c r="P951" i="8"/>
  <c r="Q951" i="8"/>
  <c r="U951" i="8"/>
  <c r="T951" i="8"/>
  <c r="N952" i="8"/>
  <c r="O953" i="8"/>
  <c r="O954" i="8"/>
  <c r="O955" i="8"/>
  <c r="O956" i="8"/>
  <c r="O957" i="8"/>
  <c r="O958" i="8"/>
  <c r="O959" i="8"/>
  <c r="O960" i="8"/>
  <c r="O961" i="8"/>
  <c r="P952" i="8"/>
  <c r="L953" i="8"/>
  <c r="M953" i="8"/>
  <c r="L954" i="8"/>
  <c r="M954" i="8"/>
  <c r="L955" i="8"/>
  <c r="M955" i="8"/>
  <c r="L956" i="8"/>
  <c r="M956" i="8"/>
  <c r="L957" i="8"/>
  <c r="M957" i="8"/>
  <c r="L958" i="8"/>
  <c r="M958" i="8"/>
  <c r="L959" i="8"/>
  <c r="M959" i="8"/>
  <c r="L960" i="8"/>
  <c r="M960" i="8"/>
  <c r="L961" i="8"/>
  <c r="M961" i="8"/>
  <c r="S953" i="8"/>
  <c r="S954" i="8"/>
  <c r="S955" i="8"/>
  <c r="S956" i="8"/>
  <c r="S957" i="8"/>
  <c r="S958" i="8"/>
  <c r="R959" i="8"/>
  <c r="S959" i="8"/>
  <c r="R960" i="8"/>
  <c r="S960" i="8"/>
  <c r="R961" i="8"/>
  <c r="S961" i="8"/>
  <c r="Q952" i="8"/>
  <c r="U952" i="8"/>
  <c r="T952" i="8"/>
  <c r="N953" i="8"/>
  <c r="P953" i="8"/>
  <c r="Q953" i="8"/>
  <c r="U953" i="8"/>
  <c r="T953" i="8"/>
  <c r="N954" i="8"/>
  <c r="P954" i="8"/>
  <c r="Q954" i="8"/>
  <c r="U954" i="8"/>
  <c r="T954" i="8"/>
  <c r="N955" i="8"/>
  <c r="P955" i="8"/>
  <c r="Q955" i="8"/>
  <c r="U955" i="8"/>
  <c r="T955" i="8"/>
  <c r="N956" i="8"/>
  <c r="P956" i="8"/>
  <c r="Q956" i="8"/>
  <c r="U956" i="8"/>
  <c r="T956" i="8"/>
  <c r="N957" i="8"/>
  <c r="P957" i="8"/>
  <c r="Q957" i="8"/>
  <c r="U957" i="8"/>
  <c r="T957" i="8"/>
  <c r="N958" i="8"/>
  <c r="P958" i="8"/>
  <c r="Q958" i="8"/>
  <c r="U958" i="8"/>
  <c r="T958" i="8"/>
  <c r="N959" i="8"/>
  <c r="P959" i="8"/>
  <c r="Q959" i="8"/>
  <c r="U959" i="8"/>
  <c r="T959" i="8"/>
  <c r="N960" i="8"/>
  <c r="P960" i="8"/>
  <c r="Q960" i="8"/>
  <c r="U960" i="8"/>
  <c r="T960" i="8"/>
  <c r="N961" i="8"/>
  <c r="O962" i="8"/>
  <c r="O963" i="8"/>
  <c r="O964" i="8"/>
  <c r="O965" i="8"/>
  <c r="O966" i="8"/>
  <c r="O967" i="8"/>
  <c r="O968" i="8"/>
  <c r="P961" i="8"/>
  <c r="L962" i="8"/>
  <c r="M962" i="8"/>
  <c r="L963" i="8"/>
  <c r="M963" i="8"/>
  <c r="L964" i="8"/>
  <c r="M964" i="8"/>
  <c r="L965" i="8"/>
  <c r="M965" i="8"/>
  <c r="L966" i="8"/>
  <c r="M966" i="8"/>
  <c r="L967" i="8"/>
  <c r="M967" i="8"/>
  <c r="L968" i="8"/>
  <c r="M968" i="8"/>
  <c r="R962" i="8"/>
  <c r="S962" i="8"/>
  <c r="R963" i="8"/>
  <c r="S963" i="8"/>
  <c r="R964" i="8"/>
  <c r="S964" i="8"/>
  <c r="R965" i="8"/>
  <c r="S965" i="8"/>
  <c r="R966" i="8"/>
  <c r="S966" i="8"/>
  <c r="R967" i="8"/>
  <c r="S967" i="8"/>
  <c r="R968" i="8"/>
  <c r="R969" i="8"/>
  <c r="R970" i="8"/>
  <c r="R971" i="8"/>
  <c r="R972" i="8"/>
  <c r="R973" i="8"/>
  <c r="R974" i="8"/>
  <c r="R975" i="8"/>
  <c r="R976" i="8"/>
  <c r="R977" i="8"/>
  <c r="R978" i="8"/>
  <c r="S968" i="8"/>
  <c r="Q961" i="8"/>
  <c r="U961" i="8"/>
  <c r="T961" i="8"/>
  <c r="N962" i="8"/>
  <c r="P962" i="8"/>
  <c r="Q962" i="8"/>
  <c r="U962" i="8"/>
  <c r="T962" i="8"/>
  <c r="N963" i="8"/>
  <c r="P963" i="8"/>
  <c r="Q963" i="8"/>
  <c r="U963" i="8"/>
  <c r="T963" i="8"/>
  <c r="N964" i="8"/>
  <c r="P964" i="8"/>
  <c r="Q964" i="8"/>
  <c r="U964" i="8"/>
  <c r="T964" i="8"/>
  <c r="N965" i="8"/>
  <c r="P965" i="8"/>
  <c r="Q965" i="8"/>
  <c r="U965" i="8"/>
  <c r="T965" i="8"/>
  <c r="N966" i="8"/>
  <c r="P966" i="8"/>
  <c r="Q966" i="8"/>
  <c r="U966" i="8"/>
  <c r="T966" i="8"/>
  <c r="N967" i="8"/>
  <c r="P967" i="8"/>
  <c r="Q967" i="8"/>
  <c r="U967" i="8"/>
  <c r="T967" i="8"/>
  <c r="N968" i="8"/>
  <c r="O969" i="8"/>
  <c r="O970" i="8"/>
  <c r="O971" i="8"/>
  <c r="O972" i="8"/>
  <c r="O973" i="8"/>
  <c r="O974" i="8"/>
  <c r="O975" i="8"/>
  <c r="O976" i="8"/>
  <c r="P968" i="8"/>
  <c r="L969" i="8"/>
  <c r="M969" i="8"/>
  <c r="L970" i="8"/>
  <c r="M970" i="8"/>
  <c r="L971" i="8"/>
  <c r="M971" i="8"/>
  <c r="L972" i="8"/>
  <c r="M972" i="8"/>
  <c r="L973" i="8"/>
  <c r="M973" i="8"/>
  <c r="L974" i="8"/>
  <c r="M974" i="8"/>
  <c r="L975" i="8"/>
  <c r="M975" i="8"/>
  <c r="L976" i="8"/>
  <c r="M976" i="8"/>
  <c r="S969" i="8"/>
  <c r="S970" i="8"/>
  <c r="S971" i="8"/>
  <c r="S972" i="8"/>
  <c r="S973" i="8"/>
  <c r="S974" i="8"/>
  <c r="S975" i="8"/>
  <c r="R979" i="8"/>
  <c r="R980" i="8"/>
  <c r="R981" i="8"/>
  <c r="R982" i="8"/>
  <c r="R983" i="8"/>
  <c r="R984" i="8"/>
  <c r="R985" i="8"/>
  <c r="R986" i="8"/>
  <c r="S976" i="8"/>
  <c r="Q968" i="8"/>
  <c r="U968" i="8"/>
  <c r="T968" i="8"/>
  <c r="N969" i="8"/>
  <c r="P969" i="8"/>
  <c r="Q969" i="8"/>
  <c r="U969" i="8"/>
  <c r="T969" i="8"/>
  <c r="N970" i="8"/>
  <c r="P970" i="8"/>
  <c r="Q970" i="8"/>
  <c r="U970" i="8"/>
  <c r="T970" i="8"/>
  <c r="N971" i="8"/>
  <c r="P971" i="8"/>
  <c r="Q971" i="8"/>
  <c r="U971" i="8"/>
  <c r="T971" i="8"/>
  <c r="N972" i="8"/>
  <c r="P972" i="8"/>
  <c r="Q972" i="8"/>
  <c r="U972" i="8"/>
  <c r="T972" i="8"/>
  <c r="N973" i="8"/>
  <c r="P973" i="8"/>
  <c r="Q973" i="8"/>
  <c r="U973" i="8"/>
  <c r="T973" i="8"/>
  <c r="N974" i="8"/>
  <c r="P974" i="8"/>
  <c r="Q974" i="8"/>
  <c r="U974" i="8"/>
  <c r="T974" i="8"/>
  <c r="N975" i="8"/>
  <c r="P975" i="8"/>
  <c r="Q975" i="8"/>
  <c r="U975" i="8"/>
  <c r="T975" i="8"/>
  <c r="N976" i="8"/>
  <c r="O977" i="8"/>
  <c r="O978" i="8"/>
  <c r="O979" i="8"/>
  <c r="P976" i="8"/>
  <c r="L977" i="8"/>
  <c r="M977" i="8"/>
  <c r="L978" i="8"/>
  <c r="M978" i="8"/>
  <c r="L979" i="8"/>
  <c r="M979" i="8"/>
  <c r="S977" i="8"/>
  <c r="S978" i="8"/>
  <c r="R987" i="8"/>
  <c r="R988" i="8"/>
  <c r="R989" i="8"/>
  <c r="S979" i="8"/>
  <c r="Q976" i="8"/>
  <c r="U976" i="8"/>
  <c r="T976" i="8"/>
  <c r="N977" i="8"/>
  <c r="P977" i="8"/>
  <c r="Q977" i="8"/>
  <c r="U977" i="8"/>
  <c r="T977" i="8"/>
  <c r="N978" i="8"/>
  <c r="P978" i="8"/>
  <c r="Q978" i="8"/>
  <c r="U978" i="8"/>
  <c r="T978" i="8"/>
  <c r="N979" i="8"/>
  <c r="O980" i="8"/>
  <c r="O981" i="8"/>
  <c r="O982" i="8"/>
  <c r="O983" i="8"/>
  <c r="O984" i="8"/>
  <c r="P979" i="8"/>
  <c r="L980" i="8"/>
  <c r="M980" i="8"/>
  <c r="L981" i="8"/>
  <c r="M981" i="8"/>
  <c r="L982" i="8"/>
  <c r="M982" i="8"/>
  <c r="L983" i="8"/>
  <c r="M983" i="8"/>
  <c r="L984" i="8"/>
  <c r="M984" i="8"/>
  <c r="S980" i="8"/>
  <c r="S981" i="8"/>
  <c r="S982" i="8"/>
  <c r="S983" i="8"/>
  <c r="S984" i="8"/>
  <c r="Q979" i="8"/>
  <c r="U979" i="8"/>
  <c r="T979" i="8"/>
  <c r="N980" i="8"/>
  <c r="P980" i="8"/>
  <c r="Q980" i="8"/>
  <c r="U980" i="8"/>
  <c r="T980" i="8"/>
  <c r="N981" i="8"/>
  <c r="P981" i="8"/>
  <c r="Q981" i="8"/>
  <c r="U981" i="8"/>
  <c r="T981" i="8"/>
  <c r="N982" i="8"/>
  <c r="P982" i="8"/>
  <c r="Q982" i="8"/>
  <c r="U982" i="8"/>
  <c r="T982" i="8"/>
  <c r="N983" i="8"/>
  <c r="P983" i="8"/>
  <c r="Q983" i="8"/>
  <c r="U983" i="8"/>
  <c r="T983" i="8"/>
  <c r="N984" i="8"/>
  <c r="P984" i="8"/>
  <c r="Q984" i="8"/>
  <c r="U984" i="8"/>
  <c r="T984" i="8"/>
  <c r="L985" i="8"/>
  <c r="M985" i="8"/>
  <c r="N985" i="8"/>
  <c r="O985" i="8"/>
  <c r="P985" i="8"/>
  <c r="Q985" i="8"/>
  <c r="R990" i="8"/>
  <c r="R991" i="8"/>
  <c r="R992" i="8"/>
  <c r="R993" i="8"/>
  <c r="R994" i="8"/>
  <c r="R995" i="8"/>
  <c r="S985" i="8"/>
  <c r="U985" i="8"/>
  <c r="T985" i="8"/>
  <c r="L986" i="8"/>
  <c r="M986" i="8"/>
  <c r="N986" i="8"/>
  <c r="O986" i="8"/>
  <c r="P986" i="8"/>
  <c r="Q986" i="8"/>
  <c r="S986" i="8"/>
  <c r="U986" i="8"/>
  <c r="T986" i="8"/>
  <c r="L987" i="8"/>
  <c r="M987" i="8"/>
  <c r="N987" i="8"/>
  <c r="O987" i="8"/>
  <c r="P987" i="8"/>
  <c r="Q987" i="8"/>
  <c r="S987" i="8"/>
  <c r="U987" i="8"/>
  <c r="T987" i="8"/>
  <c r="L988" i="8"/>
  <c r="M988" i="8"/>
  <c r="N988" i="8"/>
  <c r="O988" i="8"/>
  <c r="P988" i="8"/>
  <c r="Q988" i="8"/>
  <c r="S988" i="8"/>
  <c r="U988" i="8"/>
  <c r="T988" i="8"/>
  <c r="L989" i="8"/>
  <c r="M989" i="8"/>
  <c r="N989" i="8"/>
  <c r="O989" i="8"/>
  <c r="P989" i="8"/>
  <c r="Q989" i="8"/>
  <c r="S989" i="8"/>
  <c r="U989" i="8"/>
  <c r="T989" i="8"/>
  <c r="L990" i="8"/>
  <c r="M990" i="8"/>
  <c r="N990" i="8"/>
  <c r="O990" i="8"/>
  <c r="P990" i="8"/>
  <c r="Q990" i="8"/>
  <c r="R996" i="8"/>
  <c r="R997" i="8"/>
  <c r="R998" i="8"/>
  <c r="R999" i="8"/>
  <c r="R1000" i="8"/>
  <c r="S990" i="8"/>
  <c r="U990" i="8"/>
  <c r="T990" i="8"/>
  <c r="L991" i="8"/>
  <c r="M991" i="8"/>
  <c r="N991" i="8"/>
  <c r="O991" i="8"/>
  <c r="P991" i="8"/>
  <c r="Q991" i="8"/>
  <c r="S991" i="8"/>
  <c r="U991" i="8"/>
  <c r="T991" i="8"/>
  <c r="L992" i="8"/>
  <c r="M992" i="8"/>
  <c r="N992" i="8"/>
  <c r="O992" i="8"/>
  <c r="P992" i="8"/>
  <c r="Q992" i="8"/>
  <c r="S992" i="8"/>
  <c r="U992" i="8"/>
  <c r="T992" i="8"/>
  <c r="L993" i="8"/>
  <c r="M993" i="8"/>
  <c r="N993" i="8"/>
  <c r="O993" i="8"/>
  <c r="P993" i="8"/>
  <c r="Q993" i="8"/>
  <c r="S993" i="8"/>
  <c r="U993" i="8"/>
  <c r="T993" i="8"/>
  <c r="L994" i="8"/>
  <c r="M994" i="8"/>
  <c r="N994" i="8"/>
  <c r="O994" i="8"/>
  <c r="P994" i="8"/>
  <c r="Q994" i="8"/>
  <c r="S994" i="8"/>
  <c r="U994" i="8"/>
  <c r="T994" i="8"/>
  <c r="L995" i="8"/>
  <c r="M995" i="8"/>
  <c r="N995" i="8"/>
  <c r="O995" i="8"/>
  <c r="P995" i="8"/>
  <c r="Q995" i="8"/>
  <c r="S995" i="8"/>
  <c r="U995" i="8"/>
  <c r="T995" i="8"/>
  <c r="L996" i="8"/>
  <c r="M996" i="8"/>
  <c r="N996" i="8"/>
  <c r="O996" i="8"/>
  <c r="P996" i="8"/>
  <c r="Q996" i="8"/>
  <c r="S996" i="8"/>
  <c r="U996" i="8"/>
  <c r="T996" i="8"/>
  <c r="L997" i="8"/>
  <c r="M997" i="8"/>
  <c r="N997" i="8"/>
  <c r="O997" i="8"/>
  <c r="P997" i="8"/>
  <c r="Q997" i="8"/>
  <c r="S997" i="8"/>
  <c r="U997" i="8"/>
  <c r="T997" i="8"/>
  <c r="L998" i="8"/>
  <c r="M998" i="8"/>
  <c r="N998" i="8"/>
  <c r="O998" i="8"/>
  <c r="P998" i="8"/>
  <c r="Q998" i="8"/>
  <c r="S998" i="8"/>
  <c r="U998" i="8"/>
  <c r="T998" i="8"/>
  <c r="L999" i="8"/>
  <c r="M999" i="8"/>
  <c r="N999" i="8"/>
  <c r="O999" i="8"/>
  <c r="P999" i="8"/>
  <c r="Q999" i="8"/>
  <c r="S999" i="8"/>
  <c r="U999" i="8"/>
  <c r="T999" i="8"/>
  <c r="L1000" i="8"/>
  <c r="M1000" i="8"/>
  <c r="N1000" i="8"/>
  <c r="O1000" i="8"/>
  <c r="P1000" i="8"/>
  <c r="Q1000" i="8"/>
  <c r="S1000" i="8"/>
  <c r="U1000" i="8"/>
  <c r="T1000" i="8"/>
  <c r="L1001" i="8"/>
  <c r="M1001" i="8"/>
  <c r="N1001" i="8"/>
  <c r="O1001" i="8"/>
  <c r="P1001" i="8"/>
  <c r="Q1001" i="8"/>
  <c r="R1001" i="8"/>
  <c r="R1002" i="8"/>
  <c r="R1003" i="8"/>
  <c r="R1004" i="8"/>
  <c r="R1005" i="8"/>
  <c r="R1006" i="8"/>
  <c r="R1007" i="8"/>
  <c r="R1008" i="8"/>
  <c r="R1009" i="8"/>
  <c r="R1010" i="8"/>
  <c r="R1011" i="8"/>
  <c r="S1001" i="8"/>
  <c r="U1001" i="8"/>
  <c r="T1001" i="8"/>
  <c r="L1002" i="8"/>
  <c r="M1002" i="8"/>
  <c r="N1002" i="8"/>
  <c r="O1002" i="8"/>
  <c r="O1003" i="8"/>
  <c r="O1004" i="8"/>
  <c r="O1005" i="8"/>
  <c r="O1006" i="8"/>
  <c r="O1007" i="8"/>
  <c r="O1008" i="8"/>
  <c r="P1002" i="8"/>
  <c r="L1003" i="8"/>
  <c r="M1003" i="8"/>
  <c r="L1004" i="8"/>
  <c r="M1004" i="8"/>
  <c r="L1005" i="8"/>
  <c r="M1005" i="8"/>
  <c r="L1006" i="8"/>
  <c r="M1006" i="8"/>
  <c r="L1007" i="8"/>
  <c r="M1007" i="8"/>
  <c r="L1008" i="8"/>
  <c r="M1008" i="8"/>
  <c r="R1012" i="8"/>
  <c r="S1002" i="8"/>
  <c r="S1003" i="8"/>
  <c r="S1004" i="8"/>
  <c r="S1005" i="8"/>
  <c r="S1006" i="8"/>
  <c r="S1007" i="8"/>
  <c r="R1013" i="8"/>
  <c r="R1014" i="8"/>
  <c r="R1015" i="8"/>
  <c r="R1016" i="8"/>
  <c r="R1017" i="8"/>
  <c r="R1018" i="8"/>
  <c r="S1008" i="8"/>
  <c r="Q1002" i="8"/>
  <c r="U1002" i="8"/>
  <c r="T1002" i="8"/>
  <c r="N1003" i="8"/>
  <c r="P1003" i="8"/>
  <c r="Q1003" i="8"/>
  <c r="U1003" i="8"/>
  <c r="T1003" i="8"/>
  <c r="N1004" i="8"/>
  <c r="P1004" i="8"/>
  <c r="Q1004" i="8"/>
  <c r="U1004" i="8"/>
  <c r="T1004" i="8"/>
  <c r="N1005" i="8"/>
  <c r="P1005" i="8"/>
  <c r="Q1005" i="8"/>
  <c r="U1005" i="8"/>
  <c r="T1005" i="8"/>
  <c r="N1006" i="8"/>
  <c r="P1006" i="8"/>
  <c r="Q1006" i="8"/>
  <c r="U1006" i="8"/>
  <c r="T1006" i="8"/>
  <c r="N1007" i="8"/>
  <c r="P1007" i="8"/>
  <c r="Q1007" i="8"/>
  <c r="U1007" i="8"/>
  <c r="T1007" i="8"/>
  <c r="N1008" i="8"/>
  <c r="P1008" i="8"/>
  <c r="Q1008" i="8"/>
  <c r="U1008" i="8"/>
  <c r="T1008" i="8"/>
  <c r="L1009" i="8"/>
  <c r="M1009" i="8"/>
  <c r="N1009" i="8"/>
  <c r="O1009" i="8"/>
  <c r="O1010" i="8"/>
  <c r="O1011" i="8"/>
  <c r="O1012" i="8"/>
  <c r="O1013" i="8"/>
  <c r="P1009" i="8"/>
  <c r="L1010" i="8"/>
  <c r="M1010" i="8"/>
  <c r="L1011" i="8"/>
  <c r="M1011" i="8"/>
  <c r="L1012" i="8"/>
  <c r="M1012" i="8"/>
  <c r="L1013" i="8"/>
  <c r="M1013" i="8"/>
  <c r="S1009" i="8"/>
  <c r="S1010" i="8"/>
  <c r="S1011" i="8"/>
  <c r="S1012" i="8"/>
  <c r="R1019" i="8"/>
  <c r="R1020" i="8"/>
  <c r="R1021" i="8"/>
  <c r="R1022" i="8"/>
  <c r="R1023" i="8"/>
  <c r="S1013" i="8"/>
  <c r="Q1009" i="8"/>
  <c r="U1009" i="8"/>
  <c r="T1009" i="8"/>
  <c r="N1010" i="8"/>
  <c r="P1010" i="8"/>
  <c r="Q1010" i="8"/>
  <c r="U1010" i="8"/>
  <c r="T1010" i="8"/>
  <c r="N1011" i="8"/>
  <c r="P1011" i="8"/>
  <c r="Q1011" i="8"/>
  <c r="U1011" i="8"/>
  <c r="T1011" i="8"/>
  <c r="N1012" i="8"/>
  <c r="P1012" i="8"/>
  <c r="Q1012" i="8"/>
  <c r="U1012" i="8"/>
  <c r="T1012" i="8"/>
  <c r="N1013" i="8"/>
  <c r="P1013" i="8"/>
  <c r="Q1013" i="8"/>
  <c r="U1013" i="8"/>
  <c r="T1013" i="8"/>
  <c r="L1014" i="8"/>
  <c r="M1014" i="8"/>
  <c r="N1014" i="8"/>
  <c r="O1014" i="8"/>
  <c r="P1014" i="8"/>
  <c r="Q1014" i="8"/>
  <c r="S1014" i="8"/>
  <c r="U1014" i="8"/>
  <c r="T1014" i="8"/>
  <c r="L1015" i="8"/>
  <c r="M1015" i="8"/>
  <c r="N1015" i="8"/>
  <c r="O1015" i="8"/>
  <c r="O1016" i="8"/>
  <c r="O1017" i="8"/>
  <c r="O1018" i="8"/>
  <c r="O1019" i="8"/>
  <c r="P1015" i="8"/>
  <c r="L1016" i="8"/>
  <c r="M1016" i="8"/>
  <c r="L1017" i="8"/>
  <c r="M1017" i="8"/>
  <c r="L1018" i="8"/>
  <c r="M1018" i="8"/>
  <c r="L1019" i="8"/>
  <c r="M1019" i="8"/>
  <c r="S1015" i="8"/>
  <c r="S1016" i="8"/>
  <c r="S1017" i="8"/>
  <c r="S1018" i="8"/>
  <c r="S1019" i="8"/>
  <c r="Q1015" i="8"/>
  <c r="U1015" i="8"/>
  <c r="T1015" i="8"/>
  <c r="N1016" i="8"/>
  <c r="P1016" i="8"/>
  <c r="Q1016" i="8"/>
  <c r="U1016" i="8"/>
  <c r="T1016" i="8"/>
  <c r="N1017" i="8"/>
  <c r="P1017" i="8"/>
  <c r="Q1017" i="8"/>
  <c r="U1017" i="8"/>
  <c r="T1017" i="8"/>
  <c r="N1018" i="8"/>
  <c r="P1018" i="8"/>
  <c r="Q1018" i="8"/>
  <c r="U1018" i="8"/>
  <c r="T1018" i="8"/>
  <c r="N1019" i="8"/>
  <c r="P1019" i="8"/>
  <c r="Q1019" i="8"/>
  <c r="U1019" i="8"/>
  <c r="T1019" i="8"/>
  <c r="L1020" i="8"/>
  <c r="M1020" i="8"/>
  <c r="N1020" i="8"/>
  <c r="O1020" i="8"/>
  <c r="P1020" i="8"/>
  <c r="Q1020" i="8"/>
  <c r="S1020" i="8"/>
  <c r="U1020" i="8"/>
  <c r="T1020" i="8"/>
  <c r="L1021" i="8"/>
  <c r="M1021" i="8"/>
  <c r="N1021" i="8"/>
  <c r="O1021" i="8"/>
  <c r="P1021" i="8"/>
  <c r="Q1021" i="8"/>
  <c r="S1021" i="8"/>
  <c r="U1021" i="8"/>
  <c r="T1021" i="8"/>
  <c r="L1022" i="8"/>
  <c r="M1022" i="8"/>
  <c r="N1022" i="8"/>
  <c r="O1022" i="8"/>
  <c r="P1022" i="8"/>
  <c r="Q1022" i="8"/>
  <c r="S1022" i="8"/>
  <c r="U1022" i="8"/>
  <c r="T1022" i="8"/>
  <c r="L1023" i="8"/>
  <c r="M1023" i="8"/>
  <c r="N1023" i="8"/>
  <c r="O1023" i="8"/>
  <c r="O1024" i="8"/>
  <c r="O1025" i="8"/>
  <c r="O1026" i="8"/>
  <c r="O1027" i="8"/>
  <c r="O1028" i="8"/>
  <c r="P1023" i="8"/>
  <c r="L1024" i="8"/>
  <c r="M1024" i="8"/>
  <c r="L1025" i="8"/>
  <c r="M1025" i="8"/>
  <c r="L1026" i="8"/>
  <c r="M1026" i="8"/>
  <c r="L1027" i="8"/>
  <c r="M1027" i="8"/>
  <c r="L1028" i="8"/>
  <c r="M1028" i="8"/>
  <c r="R1024" i="8"/>
  <c r="R1025" i="8"/>
  <c r="R1026" i="8"/>
  <c r="R1027" i="8"/>
  <c r="R1028" i="8"/>
  <c r="R1029" i="8"/>
  <c r="R1030" i="8"/>
  <c r="R1031" i="8"/>
  <c r="R1032" i="8"/>
  <c r="R1033" i="8"/>
  <c r="S1023" i="8"/>
  <c r="S1024" i="8"/>
  <c r="S1025" i="8"/>
  <c r="S1026" i="8"/>
  <c r="S1027" i="8"/>
  <c r="S1028" i="8"/>
  <c r="Q1023" i="8"/>
  <c r="U1023" i="8"/>
  <c r="T1023" i="8"/>
  <c r="N1024" i="8"/>
  <c r="P1024" i="8"/>
  <c r="Q1024" i="8"/>
  <c r="U1024" i="8"/>
  <c r="T1024" i="8"/>
  <c r="N1025" i="8"/>
  <c r="P1025" i="8"/>
  <c r="Q1025" i="8"/>
  <c r="U1025" i="8"/>
  <c r="T1025" i="8"/>
  <c r="N1026" i="8"/>
  <c r="P1026" i="8"/>
  <c r="Q1026" i="8"/>
  <c r="U1026" i="8"/>
  <c r="T1026" i="8"/>
  <c r="N1027" i="8"/>
  <c r="P1027" i="8"/>
  <c r="Q1027" i="8"/>
  <c r="U1027" i="8"/>
  <c r="T1027" i="8"/>
  <c r="N1028" i="8"/>
  <c r="O1029" i="8"/>
  <c r="O1030" i="8"/>
  <c r="O1031" i="8"/>
  <c r="O1032" i="8"/>
  <c r="P1028" i="8"/>
  <c r="L1029" i="8"/>
  <c r="M1029" i="8"/>
  <c r="L1030" i="8"/>
  <c r="M1030" i="8"/>
  <c r="L1031" i="8"/>
  <c r="M1031" i="8"/>
  <c r="L1032" i="8"/>
  <c r="M1032" i="8"/>
  <c r="S1029" i="8"/>
  <c r="S1030" i="8"/>
  <c r="S1031" i="8"/>
  <c r="R1034" i="8"/>
  <c r="R1035" i="8"/>
  <c r="R1036" i="8"/>
  <c r="R1037" i="8"/>
  <c r="R1038" i="8"/>
  <c r="R1039" i="8"/>
  <c r="R1040" i="8"/>
  <c r="R1041" i="8"/>
  <c r="R1042" i="8"/>
  <c r="S1032" i="8"/>
  <c r="Q1028" i="8"/>
  <c r="U1028" i="8"/>
  <c r="T1028" i="8"/>
  <c r="N1029" i="8"/>
  <c r="P1029" i="8"/>
  <c r="Q1029" i="8"/>
  <c r="U1029" i="8"/>
  <c r="T1029" i="8"/>
  <c r="N1030" i="8"/>
  <c r="P1030" i="8"/>
  <c r="Q1030" i="8"/>
  <c r="U1030" i="8"/>
  <c r="T1030" i="8"/>
  <c r="N1031" i="8"/>
  <c r="P1031" i="8"/>
  <c r="Q1031" i="8"/>
  <c r="U1031" i="8"/>
  <c r="T1031" i="8"/>
  <c r="N1032" i="8"/>
  <c r="O1033" i="8"/>
  <c r="O1034" i="8"/>
  <c r="O1035" i="8"/>
  <c r="O1036" i="8"/>
  <c r="O1037" i="8"/>
  <c r="O1038" i="8"/>
  <c r="O1039" i="8"/>
  <c r="O1040" i="8"/>
  <c r="O1041" i="8"/>
  <c r="O1042" i="8"/>
  <c r="P1032" i="8"/>
  <c r="L1033" i="8"/>
  <c r="M1033" i="8"/>
  <c r="L1034" i="8"/>
  <c r="M1034" i="8"/>
  <c r="L1035" i="8"/>
  <c r="M1035" i="8"/>
  <c r="L1036" i="8"/>
  <c r="M1036" i="8"/>
  <c r="L1037" i="8"/>
  <c r="M1037" i="8"/>
  <c r="L1038" i="8"/>
  <c r="M1038" i="8"/>
  <c r="L1039" i="8"/>
  <c r="M1039" i="8"/>
  <c r="L1040" i="8"/>
  <c r="M1040" i="8"/>
  <c r="L1041" i="8"/>
  <c r="M1041" i="8"/>
  <c r="L1042" i="8"/>
  <c r="M1042" i="8"/>
  <c r="S1033" i="8"/>
  <c r="S1034" i="8"/>
  <c r="S1035" i="8"/>
  <c r="S1036" i="8"/>
  <c r="S1037" i="8"/>
  <c r="S1038" i="8"/>
  <c r="S1039" i="8"/>
  <c r="S1040" i="8"/>
  <c r="S1041" i="8"/>
  <c r="R1043" i="8"/>
  <c r="R1044" i="8"/>
  <c r="R1045" i="8"/>
  <c r="R1046" i="8"/>
  <c r="R1047" i="8"/>
  <c r="R1048" i="8"/>
  <c r="R1049" i="8"/>
  <c r="R1050" i="8"/>
  <c r="R1051" i="8"/>
  <c r="R1052" i="8"/>
  <c r="S1042" i="8"/>
  <c r="Q1032" i="8"/>
  <c r="U1032" i="8"/>
  <c r="T1032" i="8"/>
  <c r="N1033" i="8"/>
  <c r="P1033" i="8"/>
  <c r="Q1033" i="8"/>
  <c r="U1033" i="8"/>
  <c r="T1033" i="8"/>
  <c r="N1034" i="8"/>
  <c r="P1034" i="8"/>
  <c r="Q1034" i="8"/>
  <c r="U1034" i="8"/>
  <c r="T1034" i="8"/>
  <c r="N1035" i="8"/>
  <c r="P1035" i="8"/>
  <c r="Q1035" i="8"/>
  <c r="U1035" i="8"/>
  <c r="T1035" i="8"/>
  <c r="N1036" i="8"/>
  <c r="P1036" i="8"/>
  <c r="Q1036" i="8"/>
  <c r="U1036" i="8"/>
  <c r="T1036" i="8"/>
  <c r="N1037" i="8"/>
  <c r="P1037" i="8"/>
  <c r="Q1037" i="8"/>
  <c r="U1037" i="8"/>
  <c r="T1037" i="8"/>
  <c r="N1038" i="8"/>
  <c r="P1038" i="8"/>
  <c r="Q1038" i="8"/>
  <c r="U1038" i="8"/>
  <c r="T1038" i="8"/>
  <c r="N1039" i="8"/>
  <c r="P1039" i="8"/>
  <c r="Q1039" i="8"/>
  <c r="U1039" i="8"/>
  <c r="T1039" i="8"/>
  <c r="N1040" i="8"/>
  <c r="P1040" i="8"/>
  <c r="Q1040" i="8"/>
  <c r="U1040" i="8"/>
  <c r="T1040" i="8"/>
  <c r="N1041" i="8"/>
  <c r="P1041" i="8"/>
  <c r="Q1041" i="8"/>
  <c r="U1041" i="8"/>
  <c r="T1041" i="8"/>
  <c r="N1042" i="8"/>
  <c r="O1043" i="8"/>
  <c r="O1044" i="8"/>
  <c r="O1045" i="8"/>
  <c r="O1046" i="8"/>
  <c r="O1047" i="8"/>
  <c r="O1048" i="8"/>
  <c r="O1049" i="8"/>
  <c r="P1042" i="8"/>
  <c r="L1043" i="8"/>
  <c r="M1043" i="8"/>
  <c r="L1044" i="8"/>
  <c r="M1044" i="8"/>
  <c r="L1045" i="8"/>
  <c r="M1045" i="8"/>
  <c r="L1046" i="8"/>
  <c r="M1046" i="8"/>
  <c r="L1047" i="8"/>
  <c r="M1047" i="8"/>
  <c r="L1048" i="8"/>
  <c r="M1048" i="8"/>
  <c r="L1049" i="8"/>
  <c r="M1049" i="8"/>
  <c r="S1043" i="8"/>
  <c r="S1044" i="8"/>
  <c r="S1045" i="8"/>
  <c r="S1046" i="8"/>
  <c r="S1047" i="8"/>
  <c r="S1048" i="8"/>
  <c r="R1053" i="8"/>
  <c r="R1054" i="8"/>
  <c r="R1055" i="8"/>
  <c r="R1056" i="8"/>
  <c r="R1057" i="8"/>
  <c r="R1058" i="8"/>
  <c r="R1059" i="8"/>
  <c r="S1049" i="8"/>
  <c r="Q1042" i="8"/>
  <c r="U1042" i="8"/>
  <c r="T1042" i="8"/>
  <c r="N1043" i="8"/>
  <c r="P1043" i="8"/>
  <c r="Q1043" i="8"/>
  <c r="U1043" i="8"/>
  <c r="T1043" i="8"/>
  <c r="N1044" i="8"/>
  <c r="P1044" i="8"/>
  <c r="Q1044" i="8"/>
  <c r="U1044" i="8"/>
  <c r="T1044" i="8"/>
  <c r="N1045" i="8"/>
  <c r="P1045" i="8"/>
  <c r="Q1045" i="8"/>
  <c r="U1045" i="8"/>
  <c r="T1045" i="8"/>
  <c r="N1046" i="8"/>
  <c r="P1046" i="8"/>
  <c r="Q1046" i="8"/>
  <c r="U1046" i="8"/>
  <c r="T1046" i="8"/>
  <c r="N1047" i="8"/>
  <c r="P1047" i="8"/>
  <c r="Q1047" i="8"/>
  <c r="U1047" i="8"/>
  <c r="T1047" i="8"/>
  <c r="N1048" i="8"/>
  <c r="P1048" i="8"/>
  <c r="Q1048" i="8"/>
  <c r="U1048" i="8"/>
  <c r="T1048" i="8"/>
  <c r="N1049" i="8"/>
  <c r="O1050" i="8"/>
  <c r="O1051" i="8"/>
  <c r="O1052" i="8"/>
  <c r="O1053" i="8"/>
  <c r="O1054" i="8"/>
  <c r="O1055" i="8"/>
  <c r="O1056" i="8"/>
  <c r="P1049" i="8"/>
  <c r="L1050" i="8"/>
  <c r="M1050" i="8"/>
  <c r="L1051" i="8"/>
  <c r="M1051" i="8"/>
  <c r="L1052" i="8"/>
  <c r="M1052" i="8"/>
  <c r="L1053" i="8"/>
  <c r="M1053" i="8"/>
  <c r="L1054" i="8"/>
  <c r="M1054" i="8"/>
  <c r="L1055" i="8"/>
  <c r="M1055" i="8"/>
  <c r="L1056" i="8"/>
  <c r="M1056" i="8"/>
  <c r="S1050" i="8"/>
  <c r="S1051" i="8"/>
  <c r="S1052" i="8"/>
  <c r="S1053" i="8"/>
  <c r="S1054" i="8"/>
  <c r="S1055" i="8"/>
  <c r="R1060" i="8"/>
  <c r="R1061" i="8"/>
  <c r="R1062" i="8"/>
  <c r="R1063" i="8"/>
  <c r="R1064" i="8"/>
  <c r="R1065" i="8"/>
  <c r="R1066" i="8"/>
  <c r="S1056" i="8"/>
  <c r="Q1049" i="8"/>
  <c r="U1049" i="8"/>
  <c r="T1049" i="8"/>
  <c r="N1050" i="8"/>
  <c r="P1050" i="8"/>
  <c r="Q1050" i="8"/>
  <c r="U1050" i="8"/>
  <c r="T1050" i="8"/>
  <c r="N1051" i="8"/>
  <c r="P1051" i="8"/>
  <c r="Q1051" i="8"/>
  <c r="U1051" i="8"/>
  <c r="T1051" i="8"/>
  <c r="N1052" i="8"/>
  <c r="P1052" i="8"/>
  <c r="Q1052" i="8"/>
  <c r="U1052" i="8"/>
  <c r="T1052" i="8"/>
  <c r="N1053" i="8"/>
  <c r="P1053" i="8"/>
  <c r="Q1053" i="8"/>
  <c r="U1053" i="8"/>
  <c r="T1053" i="8"/>
  <c r="N1054" i="8"/>
  <c r="P1054" i="8"/>
  <c r="Q1054" i="8"/>
  <c r="U1054" i="8"/>
  <c r="T1054" i="8"/>
  <c r="N1055" i="8"/>
  <c r="P1055" i="8"/>
  <c r="Q1055" i="8"/>
  <c r="U1055" i="8"/>
  <c r="T1055" i="8"/>
  <c r="N1056" i="8"/>
  <c r="O1057" i="8"/>
  <c r="O1058" i="8"/>
  <c r="O1059" i="8"/>
  <c r="O1060" i="8"/>
  <c r="O1061" i="8"/>
  <c r="O1062" i="8"/>
  <c r="P1056" i="8"/>
  <c r="L1057" i="8"/>
  <c r="M1057" i="8"/>
  <c r="L1058" i="8"/>
  <c r="M1058" i="8"/>
  <c r="L1059" i="8"/>
  <c r="M1059" i="8"/>
  <c r="L1060" i="8"/>
  <c r="M1060" i="8"/>
  <c r="L1061" i="8"/>
  <c r="M1061" i="8"/>
  <c r="L1062" i="8"/>
  <c r="M1062" i="8"/>
  <c r="S1057" i="8"/>
  <c r="S1058" i="8"/>
  <c r="S1059" i="8"/>
  <c r="S1060" i="8"/>
  <c r="S1061" i="8"/>
  <c r="R1067" i="8"/>
  <c r="R1068" i="8"/>
  <c r="R1069" i="8"/>
  <c r="R1070" i="8"/>
  <c r="R1071" i="8"/>
  <c r="R1072" i="8"/>
  <c r="S1062" i="8"/>
  <c r="Q1056" i="8"/>
  <c r="U1056" i="8"/>
  <c r="T1056" i="8"/>
  <c r="N1057" i="8"/>
  <c r="P1057" i="8"/>
  <c r="Q1057" i="8"/>
  <c r="U1057" i="8"/>
  <c r="T1057" i="8"/>
  <c r="N1058" i="8"/>
  <c r="P1058" i="8"/>
  <c r="Q1058" i="8"/>
  <c r="U1058" i="8"/>
  <c r="T1058" i="8"/>
  <c r="N1059" i="8"/>
  <c r="P1059" i="8"/>
  <c r="Q1059" i="8"/>
  <c r="U1059" i="8"/>
  <c r="T1059" i="8"/>
  <c r="N1060" i="8"/>
  <c r="P1060" i="8"/>
  <c r="Q1060" i="8"/>
  <c r="U1060" i="8"/>
  <c r="T1060" i="8"/>
  <c r="N1061" i="8"/>
  <c r="P1061" i="8"/>
  <c r="Q1061" i="8"/>
  <c r="U1061" i="8"/>
  <c r="T1061" i="8"/>
  <c r="N1062" i="8"/>
  <c r="O1063" i="8"/>
  <c r="O1064" i="8"/>
  <c r="O1065" i="8"/>
  <c r="O1066" i="8"/>
  <c r="O1067" i="8"/>
  <c r="P1062" i="8"/>
  <c r="L1063" i="8"/>
  <c r="M1063" i="8"/>
  <c r="L1064" i="8"/>
  <c r="M1064" i="8"/>
  <c r="L1065" i="8"/>
  <c r="M1065" i="8"/>
  <c r="L1066" i="8"/>
  <c r="M1066" i="8"/>
  <c r="L1067" i="8"/>
  <c r="M1067" i="8"/>
  <c r="S1063" i="8"/>
  <c r="S1064" i="8"/>
  <c r="S1065" i="8"/>
  <c r="S1066" i="8"/>
  <c r="S1067" i="8"/>
  <c r="Q1062" i="8"/>
  <c r="U1062" i="8"/>
  <c r="T1062" i="8"/>
  <c r="N1063" i="8"/>
  <c r="P1063" i="8"/>
  <c r="Q1063" i="8"/>
  <c r="U1063" i="8"/>
  <c r="T1063" i="8"/>
  <c r="N1064" i="8"/>
  <c r="P1064" i="8"/>
  <c r="Q1064" i="8"/>
  <c r="U1064" i="8"/>
  <c r="T1064" i="8"/>
  <c r="N1065" i="8"/>
  <c r="P1065" i="8"/>
  <c r="Q1065" i="8"/>
  <c r="U1065" i="8"/>
  <c r="T1065" i="8"/>
  <c r="N1066" i="8"/>
  <c r="P1066" i="8"/>
  <c r="Q1066" i="8"/>
  <c r="U1066" i="8"/>
  <c r="T1066" i="8"/>
  <c r="N1067" i="8"/>
  <c r="O1068" i="8"/>
  <c r="O1069" i="8"/>
  <c r="O1070" i="8"/>
  <c r="O1071" i="8"/>
  <c r="P1067" i="8"/>
  <c r="L1068" i="8"/>
  <c r="M1068" i="8"/>
  <c r="L1069" i="8"/>
  <c r="M1069" i="8"/>
  <c r="L1070" i="8"/>
  <c r="M1070" i="8"/>
  <c r="L1071" i="8"/>
  <c r="M1071" i="8"/>
  <c r="S1068" i="8"/>
  <c r="S1069" i="8"/>
  <c r="S1070" i="8"/>
  <c r="S1071" i="8"/>
  <c r="Q1067" i="8"/>
  <c r="U1067" i="8"/>
  <c r="T1067" i="8"/>
  <c r="N1068" i="8"/>
  <c r="P1068" i="8"/>
  <c r="Q1068" i="8"/>
  <c r="U1068" i="8"/>
  <c r="T1068" i="8"/>
  <c r="N1069" i="8"/>
  <c r="P1069" i="8"/>
  <c r="Q1069" i="8"/>
  <c r="U1069" i="8"/>
  <c r="T1069" i="8"/>
  <c r="N1070" i="8"/>
  <c r="P1070" i="8"/>
  <c r="Q1070" i="8"/>
  <c r="U1070" i="8"/>
  <c r="T1070" i="8"/>
  <c r="N1071" i="8"/>
  <c r="O1072" i="8"/>
  <c r="P1071" i="8"/>
  <c r="L1072" i="8"/>
  <c r="M1072" i="8"/>
  <c r="R1073" i="8"/>
  <c r="R1074" i="8"/>
  <c r="R1075" i="8"/>
  <c r="R1076" i="8"/>
  <c r="R1077" i="8"/>
  <c r="R1078" i="8"/>
  <c r="R1079" i="8"/>
  <c r="R1080" i="8"/>
  <c r="R1081" i="8"/>
  <c r="R1082" i="8"/>
  <c r="S1072" i="8"/>
  <c r="Q1071" i="8"/>
  <c r="U1071" i="8"/>
  <c r="T1071" i="8"/>
  <c r="N1072" i="8"/>
  <c r="P1072" i="8"/>
  <c r="Q1072" i="8"/>
  <c r="U1072" i="8"/>
  <c r="T1072" i="8"/>
  <c r="L1073" i="8"/>
  <c r="M1073" i="8"/>
  <c r="N1073" i="8"/>
  <c r="O1073" i="8"/>
  <c r="O1074" i="8"/>
  <c r="O1075" i="8"/>
  <c r="O1076" i="8"/>
  <c r="O1077" i="8"/>
  <c r="O1078" i="8"/>
  <c r="P1073" i="8"/>
  <c r="L1074" i="8"/>
  <c r="M1074" i="8"/>
  <c r="L1075" i="8"/>
  <c r="M1075" i="8"/>
  <c r="L1076" i="8"/>
  <c r="M1076" i="8"/>
  <c r="L1077" i="8"/>
  <c r="M1077" i="8"/>
  <c r="L1078" i="8"/>
  <c r="M1078" i="8"/>
  <c r="S1073" i="8"/>
  <c r="S1074" i="8"/>
  <c r="S1075" i="8"/>
  <c r="S1076" i="8"/>
  <c r="S1077" i="8"/>
  <c r="R1083" i="8"/>
  <c r="R1084" i="8"/>
  <c r="R1085" i="8"/>
  <c r="R1086" i="8"/>
  <c r="R1087" i="8"/>
  <c r="R1088" i="8"/>
  <c r="S1078" i="8"/>
  <c r="Q1073" i="8"/>
  <c r="U1073" i="8"/>
  <c r="T1073" i="8"/>
  <c r="N1074" i="8"/>
  <c r="P1074" i="8"/>
  <c r="Q1074" i="8"/>
  <c r="U1074" i="8"/>
  <c r="T1074" i="8"/>
  <c r="N1075" i="8"/>
  <c r="P1075" i="8"/>
  <c r="Q1075" i="8"/>
  <c r="U1075" i="8"/>
  <c r="T1075" i="8"/>
  <c r="N1076" i="8"/>
  <c r="P1076" i="8"/>
  <c r="Q1076" i="8"/>
  <c r="U1076" i="8"/>
  <c r="T1076" i="8"/>
  <c r="N1077" i="8"/>
  <c r="P1077" i="8"/>
  <c r="Q1077" i="8"/>
  <c r="U1077" i="8"/>
  <c r="T1077" i="8"/>
  <c r="N1078" i="8"/>
  <c r="O1079" i="8"/>
  <c r="O1080" i="8"/>
  <c r="O1081" i="8"/>
  <c r="O1082" i="8"/>
  <c r="O1083" i="8"/>
  <c r="O1084" i="8"/>
  <c r="O1085" i="8"/>
  <c r="O1086" i="8"/>
  <c r="P1078" i="8"/>
  <c r="L1079" i="8"/>
  <c r="M1079" i="8"/>
  <c r="L1080" i="8"/>
  <c r="M1080" i="8"/>
  <c r="L1081" i="8"/>
  <c r="M1081" i="8"/>
  <c r="L1082" i="8"/>
  <c r="M1082" i="8"/>
  <c r="L1083" i="8"/>
  <c r="M1083" i="8"/>
  <c r="L1084" i="8"/>
  <c r="M1084" i="8"/>
  <c r="L1085" i="8"/>
  <c r="M1085" i="8"/>
  <c r="L1086" i="8"/>
  <c r="M1086" i="8"/>
  <c r="S1079" i="8"/>
  <c r="S1080" i="8"/>
  <c r="S1081" i="8"/>
  <c r="S1082" i="8"/>
  <c r="S1083" i="8"/>
  <c r="S1084" i="8"/>
  <c r="S1085" i="8"/>
  <c r="R1089" i="8"/>
  <c r="R1090" i="8"/>
  <c r="R1091" i="8"/>
  <c r="R1092" i="8"/>
  <c r="R1093" i="8"/>
  <c r="R1094" i="8"/>
  <c r="R1095" i="8"/>
  <c r="R1096" i="8"/>
  <c r="S1086" i="8"/>
  <c r="Q1078" i="8"/>
  <c r="U1078" i="8"/>
  <c r="T1078" i="8"/>
  <c r="N1079" i="8"/>
  <c r="P1079" i="8"/>
  <c r="Q1079" i="8"/>
  <c r="U1079" i="8"/>
  <c r="T1079" i="8"/>
  <c r="N1080" i="8"/>
  <c r="P1080" i="8"/>
  <c r="Q1080" i="8"/>
  <c r="U1080" i="8"/>
  <c r="T1080" i="8"/>
  <c r="N1081" i="8"/>
  <c r="P1081" i="8"/>
  <c r="Q1081" i="8"/>
  <c r="U1081" i="8"/>
  <c r="T1081" i="8"/>
  <c r="N1082" i="8"/>
  <c r="P1082" i="8"/>
  <c r="Q1082" i="8"/>
  <c r="U1082" i="8"/>
  <c r="T1082" i="8"/>
  <c r="N1083" i="8"/>
  <c r="P1083" i="8"/>
  <c r="Q1083" i="8"/>
  <c r="U1083" i="8"/>
  <c r="T1083" i="8"/>
  <c r="N1084" i="8"/>
  <c r="P1084" i="8"/>
  <c r="Q1084" i="8"/>
  <c r="U1084" i="8"/>
  <c r="T1084" i="8"/>
  <c r="N1085" i="8"/>
  <c r="P1085" i="8"/>
  <c r="Q1085" i="8"/>
  <c r="U1085" i="8"/>
  <c r="T1085" i="8"/>
  <c r="N1086" i="8"/>
  <c r="P1086" i="8"/>
  <c r="Q1086" i="8"/>
  <c r="U1086" i="8"/>
  <c r="T1086" i="8"/>
  <c r="L1087" i="8"/>
  <c r="M1087" i="8"/>
  <c r="N1087" i="8"/>
  <c r="O1087" i="8"/>
  <c r="O1088" i="8"/>
  <c r="O1089" i="8"/>
  <c r="O1090" i="8"/>
  <c r="O1091" i="8"/>
  <c r="O1092" i="8"/>
  <c r="O1093" i="8"/>
  <c r="O1094" i="8"/>
  <c r="O1095" i="8"/>
  <c r="O1096" i="8"/>
  <c r="O1097" i="8"/>
  <c r="O1098" i="8"/>
  <c r="O1099" i="8"/>
  <c r="P1087" i="8"/>
  <c r="L1088" i="8"/>
  <c r="M1088" i="8"/>
  <c r="L1089" i="8"/>
  <c r="M1089" i="8"/>
  <c r="L1090" i="8"/>
  <c r="M1090" i="8"/>
  <c r="L1091" i="8"/>
  <c r="M1091" i="8"/>
  <c r="L1092" i="8"/>
  <c r="M1092" i="8"/>
  <c r="L1093" i="8"/>
  <c r="M1093" i="8"/>
  <c r="L1094" i="8"/>
  <c r="M1094" i="8"/>
  <c r="L1095" i="8"/>
  <c r="M1095" i="8"/>
  <c r="L1096" i="8"/>
  <c r="M1096" i="8"/>
  <c r="L1097" i="8"/>
  <c r="M1097" i="8"/>
  <c r="L1098" i="8"/>
  <c r="M1098" i="8"/>
  <c r="L1099" i="8"/>
  <c r="M1099" i="8"/>
  <c r="R1097" i="8"/>
  <c r="S1087" i="8"/>
  <c r="S1088" i="8"/>
  <c r="S1089" i="8"/>
  <c r="S1090" i="8"/>
  <c r="S1091" i="8"/>
  <c r="S1092" i="8"/>
  <c r="S1093" i="8"/>
  <c r="S1094" i="8"/>
  <c r="S1095" i="8"/>
  <c r="S1096" i="8"/>
  <c r="S1097" i="8"/>
  <c r="R1098" i="8"/>
  <c r="S1098" i="8"/>
  <c r="R1099" i="8"/>
  <c r="S1099" i="8"/>
  <c r="Q1087" i="8"/>
  <c r="U1087" i="8"/>
  <c r="T1087" i="8"/>
  <c r="N1088" i="8"/>
  <c r="P1088" i="8"/>
  <c r="Q1088" i="8"/>
  <c r="U1088" i="8"/>
  <c r="T1088" i="8"/>
  <c r="N1089" i="8"/>
  <c r="P1089" i="8"/>
  <c r="Q1089" i="8"/>
  <c r="U1089" i="8"/>
  <c r="T1089" i="8"/>
  <c r="N1090" i="8"/>
  <c r="P1090" i="8"/>
  <c r="Q1090" i="8"/>
  <c r="U1090" i="8"/>
  <c r="T1090" i="8"/>
  <c r="N1091" i="8"/>
  <c r="P1091" i="8"/>
  <c r="Q1091" i="8"/>
  <c r="U1091" i="8"/>
  <c r="T1091" i="8"/>
  <c r="N1092" i="8"/>
  <c r="P1092" i="8"/>
  <c r="Q1092" i="8"/>
  <c r="U1092" i="8"/>
  <c r="T1092" i="8"/>
  <c r="N1093" i="8"/>
  <c r="P1093" i="8"/>
  <c r="Q1093" i="8"/>
  <c r="U1093" i="8"/>
  <c r="T1093" i="8"/>
  <c r="N1094" i="8"/>
  <c r="P1094" i="8"/>
  <c r="Q1094" i="8"/>
  <c r="U1094" i="8"/>
  <c r="T1094" i="8"/>
  <c r="N1095" i="8"/>
  <c r="P1095" i="8"/>
  <c r="Q1095" i="8"/>
  <c r="U1095" i="8"/>
  <c r="T1095" i="8"/>
  <c r="N1096" i="8"/>
  <c r="P1096" i="8"/>
  <c r="Q1096" i="8"/>
  <c r="U1096" i="8"/>
  <c r="T1096" i="8"/>
  <c r="N1097" i="8"/>
  <c r="P1097" i="8"/>
  <c r="Q1097" i="8"/>
  <c r="U1097" i="8"/>
  <c r="T1097" i="8"/>
  <c r="N1098" i="8"/>
  <c r="P1098" i="8"/>
  <c r="Q1098" i="8"/>
  <c r="U1098" i="8"/>
  <c r="T1098" i="8"/>
  <c r="N1099" i="8"/>
  <c r="P1099" i="8"/>
  <c r="Q1099" i="8"/>
  <c r="U1099" i="8"/>
  <c r="T1099" i="8"/>
  <c r="L1100" i="8"/>
  <c r="M1100" i="8"/>
  <c r="N1100" i="8"/>
  <c r="O1100" i="8"/>
  <c r="O1101" i="8"/>
  <c r="O1102" i="8"/>
  <c r="O1103" i="8"/>
  <c r="O1104" i="8"/>
  <c r="O1105" i="8"/>
  <c r="P1100" i="8"/>
  <c r="L1101" i="8"/>
  <c r="M1101" i="8"/>
  <c r="L1102" i="8"/>
  <c r="M1102" i="8"/>
  <c r="L1103" i="8"/>
  <c r="M1103" i="8"/>
  <c r="L1104" i="8"/>
  <c r="M1104" i="8"/>
  <c r="L1105" i="8"/>
  <c r="M1105" i="8"/>
  <c r="R1100" i="8"/>
  <c r="S1100" i="8"/>
  <c r="R1101" i="8"/>
  <c r="S1101" i="8"/>
  <c r="R1102" i="8"/>
  <c r="S1102" i="8"/>
  <c r="R1103" i="8"/>
  <c r="S1103" i="8"/>
  <c r="R1104" i="8"/>
  <c r="S1104" i="8"/>
  <c r="R1105" i="8"/>
  <c r="R1106" i="8"/>
  <c r="R1107" i="8"/>
  <c r="R1108" i="8"/>
  <c r="R1109" i="8"/>
  <c r="R1110" i="8"/>
  <c r="R1111" i="8"/>
  <c r="R1112" i="8"/>
  <c r="R1113" i="8"/>
  <c r="R1114" i="8"/>
  <c r="R1115" i="8"/>
  <c r="S1105" i="8"/>
  <c r="Q1100" i="8"/>
  <c r="U1100" i="8"/>
  <c r="T1100" i="8"/>
  <c r="N1101" i="8"/>
  <c r="P1101" i="8"/>
  <c r="Q1101" i="8"/>
  <c r="U1101" i="8"/>
  <c r="T1101" i="8"/>
  <c r="N1102" i="8"/>
  <c r="P1102" i="8"/>
  <c r="Q1102" i="8"/>
  <c r="U1102" i="8"/>
  <c r="T1102" i="8"/>
  <c r="N1103" i="8"/>
  <c r="P1103" i="8"/>
  <c r="Q1103" i="8"/>
  <c r="U1103" i="8"/>
  <c r="T1103" i="8"/>
  <c r="N1104" i="8"/>
  <c r="P1104" i="8"/>
  <c r="Q1104" i="8"/>
  <c r="U1104" i="8"/>
  <c r="T1104" i="8"/>
  <c r="N1105" i="8"/>
  <c r="O1106" i="8"/>
  <c r="O1107" i="8"/>
  <c r="O1108" i="8"/>
  <c r="O1109" i="8"/>
  <c r="O1110" i="8"/>
  <c r="O1111" i="8"/>
  <c r="P1105" i="8"/>
  <c r="L1106" i="8"/>
  <c r="M1106" i="8"/>
  <c r="L1107" i="8"/>
  <c r="M1107" i="8"/>
  <c r="L1108" i="8"/>
  <c r="M1108" i="8"/>
  <c r="L1109" i="8"/>
  <c r="M1109" i="8"/>
  <c r="L1110" i="8"/>
  <c r="M1110" i="8"/>
  <c r="L1111" i="8"/>
  <c r="M1111" i="8"/>
  <c r="S1106" i="8"/>
  <c r="S1107" i="8"/>
  <c r="S1108" i="8"/>
  <c r="S1109" i="8"/>
  <c r="S1110" i="8"/>
  <c r="S1111" i="8"/>
  <c r="Q1105" i="8"/>
  <c r="U1105" i="8"/>
  <c r="T1105" i="8"/>
  <c r="N1106" i="8"/>
  <c r="P1106" i="8"/>
  <c r="Q1106" i="8"/>
  <c r="U1106" i="8"/>
  <c r="T1106" i="8"/>
  <c r="N1107" i="8"/>
  <c r="P1107" i="8"/>
  <c r="Q1107" i="8"/>
  <c r="U1107" i="8"/>
  <c r="T1107" i="8"/>
  <c r="N1108" i="8"/>
  <c r="P1108" i="8"/>
  <c r="Q1108" i="8"/>
  <c r="U1108" i="8"/>
  <c r="T1108" i="8"/>
  <c r="N1109" i="8"/>
  <c r="P1109" i="8"/>
  <c r="Q1109" i="8"/>
  <c r="U1109" i="8"/>
  <c r="T1109" i="8"/>
  <c r="N1110" i="8"/>
  <c r="P1110" i="8"/>
  <c r="Q1110" i="8"/>
  <c r="U1110" i="8"/>
  <c r="T1110" i="8"/>
  <c r="N1111" i="8"/>
  <c r="O1112" i="8"/>
  <c r="O1113" i="8"/>
  <c r="O1114" i="8"/>
  <c r="O1115" i="8"/>
  <c r="O1116" i="8"/>
  <c r="O1117" i="8"/>
  <c r="P1111" i="8"/>
  <c r="L1112" i="8"/>
  <c r="M1112" i="8"/>
  <c r="L1113" i="8"/>
  <c r="M1113" i="8"/>
  <c r="L1114" i="8"/>
  <c r="M1114" i="8"/>
  <c r="L1115" i="8"/>
  <c r="M1115" i="8"/>
  <c r="L1116" i="8"/>
  <c r="M1116" i="8"/>
  <c r="L1117" i="8"/>
  <c r="M1117" i="8"/>
  <c r="S1112" i="8"/>
  <c r="S1113" i="8"/>
  <c r="S1114" i="8"/>
  <c r="S1115" i="8"/>
  <c r="R1116" i="8"/>
  <c r="S1116" i="8"/>
  <c r="R1117" i="8"/>
  <c r="R1118" i="8"/>
  <c r="R1119" i="8"/>
  <c r="R1120" i="8"/>
  <c r="R1121" i="8"/>
  <c r="R1122" i="8"/>
  <c r="R1123" i="8"/>
  <c r="R1124" i="8"/>
  <c r="R1125" i="8"/>
  <c r="R1126" i="8"/>
  <c r="R1127" i="8"/>
  <c r="S1117" i="8"/>
  <c r="Q1111" i="8"/>
  <c r="U1111" i="8"/>
  <c r="T1111" i="8"/>
  <c r="N1112" i="8"/>
  <c r="P1112" i="8"/>
  <c r="Q1112" i="8"/>
  <c r="U1112" i="8"/>
  <c r="T1112" i="8"/>
  <c r="N1113" i="8"/>
  <c r="P1113" i="8"/>
  <c r="Q1113" i="8"/>
  <c r="U1113" i="8"/>
  <c r="T1113" i="8"/>
  <c r="N1114" i="8"/>
  <c r="P1114" i="8"/>
  <c r="Q1114" i="8"/>
  <c r="U1114" i="8"/>
  <c r="T1114" i="8"/>
  <c r="N1115" i="8"/>
  <c r="P1115" i="8"/>
  <c r="Q1115" i="8"/>
  <c r="U1115" i="8"/>
  <c r="T1115" i="8"/>
  <c r="N1116" i="8"/>
  <c r="P1116" i="8"/>
  <c r="Q1116" i="8"/>
  <c r="U1116" i="8"/>
  <c r="T1116" i="8"/>
  <c r="N1117" i="8"/>
  <c r="O1118" i="8"/>
  <c r="O1119" i="8"/>
  <c r="O1120" i="8"/>
  <c r="O1121" i="8"/>
  <c r="O1122" i="8"/>
  <c r="P1117" i="8"/>
  <c r="L1118" i="8"/>
  <c r="M1118" i="8"/>
  <c r="L1119" i="8"/>
  <c r="M1119" i="8"/>
  <c r="L1120" i="8"/>
  <c r="M1120" i="8"/>
  <c r="L1121" i="8"/>
  <c r="M1121" i="8"/>
  <c r="L1122" i="8"/>
  <c r="M1122" i="8"/>
  <c r="S1118" i="8"/>
  <c r="S1119" i="8"/>
  <c r="S1120" i="8"/>
  <c r="S1121" i="8"/>
  <c r="S1122" i="8"/>
  <c r="Q1117" i="8"/>
  <c r="U1117" i="8"/>
  <c r="T1117" i="8"/>
  <c r="N1118" i="8"/>
  <c r="P1118" i="8"/>
  <c r="Q1118" i="8"/>
  <c r="U1118" i="8"/>
  <c r="T1118" i="8"/>
  <c r="N1119" i="8"/>
  <c r="P1119" i="8"/>
  <c r="Q1119" i="8"/>
  <c r="U1119" i="8"/>
  <c r="T1119" i="8"/>
  <c r="N1120" i="8"/>
  <c r="P1120" i="8"/>
  <c r="Q1120" i="8"/>
  <c r="U1120" i="8"/>
  <c r="T1120" i="8"/>
  <c r="N1121" i="8"/>
  <c r="P1121" i="8"/>
  <c r="Q1121" i="8"/>
  <c r="U1121" i="8"/>
  <c r="T1121" i="8"/>
  <c r="N1122" i="8"/>
  <c r="P1122" i="8"/>
  <c r="Q1122" i="8"/>
  <c r="U1122" i="8"/>
  <c r="T1122" i="8"/>
  <c r="L1123" i="8"/>
  <c r="M1123" i="8"/>
  <c r="N1123" i="8"/>
  <c r="O1123" i="8"/>
  <c r="O1124" i="8"/>
  <c r="O1125" i="8"/>
  <c r="O1126" i="8"/>
  <c r="P1123" i="8"/>
  <c r="L1124" i="8"/>
  <c r="M1124" i="8"/>
  <c r="L1125" i="8"/>
  <c r="M1125" i="8"/>
  <c r="L1126" i="8"/>
  <c r="M1126" i="8"/>
  <c r="R1128" i="8"/>
  <c r="R1129" i="8"/>
  <c r="R1130" i="8"/>
  <c r="R1131" i="8"/>
  <c r="R1132" i="8"/>
  <c r="R1133" i="8"/>
  <c r="S1123" i="8"/>
  <c r="S1124" i="8"/>
  <c r="S1125" i="8"/>
  <c r="R1134" i="8"/>
  <c r="R1135" i="8"/>
  <c r="R1136" i="8"/>
  <c r="S1126" i="8"/>
  <c r="Q1123" i="8"/>
  <c r="U1123" i="8"/>
  <c r="T1123" i="8"/>
  <c r="N1124" i="8"/>
  <c r="P1124" i="8"/>
  <c r="Q1124" i="8"/>
  <c r="U1124" i="8"/>
  <c r="T1124" i="8"/>
  <c r="N1125" i="8"/>
  <c r="P1125" i="8"/>
  <c r="Q1125" i="8"/>
  <c r="U1125" i="8"/>
  <c r="T1125" i="8"/>
  <c r="N1126" i="8"/>
  <c r="O1127" i="8"/>
  <c r="O1128" i="8"/>
  <c r="P1126" i="8"/>
  <c r="L1127" i="8"/>
  <c r="M1127" i="8"/>
  <c r="L1128" i="8"/>
  <c r="M1128" i="8"/>
  <c r="S1127" i="8"/>
  <c r="S1128" i="8"/>
  <c r="Q1126" i="8"/>
  <c r="U1126" i="8"/>
  <c r="T1126" i="8"/>
  <c r="N1127" i="8"/>
  <c r="P1127" i="8"/>
  <c r="Q1127" i="8"/>
  <c r="U1127" i="8"/>
  <c r="T1127" i="8"/>
  <c r="N1128" i="8"/>
  <c r="O1129" i="8"/>
  <c r="O1130" i="8"/>
  <c r="O1131" i="8"/>
  <c r="P1128" i="8"/>
  <c r="L1129" i="8"/>
  <c r="M1129" i="8"/>
  <c r="L1130" i="8"/>
  <c r="M1130" i="8"/>
  <c r="L1131" i="8"/>
  <c r="M1131" i="8"/>
  <c r="S1129" i="8"/>
  <c r="S1130" i="8"/>
  <c r="S1131" i="8"/>
  <c r="Q1128" i="8"/>
  <c r="U1128" i="8"/>
  <c r="T1128" i="8"/>
  <c r="N1129" i="8"/>
  <c r="P1129" i="8"/>
  <c r="Q1129" i="8"/>
  <c r="U1129" i="8"/>
  <c r="T1129" i="8"/>
  <c r="N1130" i="8"/>
  <c r="P1130" i="8"/>
  <c r="Q1130" i="8"/>
  <c r="U1130" i="8"/>
  <c r="T1130" i="8"/>
  <c r="N1131" i="8"/>
  <c r="O1132" i="8"/>
  <c r="O1133" i="8"/>
  <c r="P1131" i="8"/>
  <c r="L1132" i="8"/>
  <c r="M1132" i="8"/>
  <c r="L1133" i="8"/>
  <c r="M1133" i="8"/>
  <c r="S1132" i="8"/>
  <c r="S1133" i="8"/>
  <c r="Q1131" i="8"/>
  <c r="U1131" i="8"/>
  <c r="T1131" i="8"/>
  <c r="N1132" i="8"/>
  <c r="P1132" i="8"/>
  <c r="Q1132" i="8"/>
  <c r="U1132" i="8"/>
  <c r="T1132" i="8"/>
  <c r="N1133" i="8"/>
  <c r="O1134" i="8"/>
  <c r="O1135" i="8"/>
  <c r="O1136" i="8"/>
  <c r="O1137" i="8"/>
  <c r="O1138" i="8"/>
  <c r="P1133" i="8"/>
  <c r="L1134" i="8"/>
  <c r="M1134" i="8"/>
  <c r="L1135" i="8"/>
  <c r="M1135" i="8"/>
  <c r="L1136" i="8"/>
  <c r="M1136" i="8"/>
  <c r="L1137" i="8"/>
  <c r="M1137" i="8"/>
  <c r="L1138" i="8"/>
  <c r="M1138" i="8"/>
  <c r="S1134" i="8"/>
  <c r="S1135" i="8"/>
  <c r="S1136" i="8"/>
  <c r="R1137" i="8"/>
  <c r="S1137" i="8"/>
  <c r="R1138" i="8"/>
  <c r="S1138" i="8"/>
  <c r="Q1133" i="8"/>
  <c r="U1133" i="8"/>
  <c r="T1133" i="8"/>
  <c r="N1134" i="8"/>
  <c r="P1134" i="8"/>
  <c r="Q1134" i="8"/>
  <c r="U1134" i="8"/>
  <c r="T1134" i="8"/>
  <c r="N1135" i="8"/>
  <c r="P1135" i="8"/>
  <c r="Q1135" i="8"/>
  <c r="U1135" i="8"/>
  <c r="T1135" i="8"/>
  <c r="N1136" i="8"/>
  <c r="P1136" i="8"/>
  <c r="Q1136" i="8"/>
  <c r="U1136" i="8"/>
  <c r="T1136" i="8"/>
  <c r="N1137" i="8"/>
  <c r="P1137" i="8"/>
  <c r="Q1137" i="8"/>
  <c r="U1137" i="8"/>
  <c r="T1137" i="8"/>
  <c r="N1138" i="8"/>
  <c r="P1138" i="8"/>
  <c r="Q1138" i="8"/>
  <c r="U1138" i="8"/>
  <c r="T1138" i="8"/>
  <c r="L1139" i="8"/>
  <c r="M1139" i="8"/>
  <c r="N1139" i="8"/>
  <c r="O1139" i="8"/>
  <c r="O1140" i="8"/>
  <c r="O1141" i="8"/>
  <c r="O1142" i="8"/>
  <c r="O1143" i="8"/>
  <c r="O1144" i="8"/>
  <c r="O1145" i="8"/>
  <c r="O1146" i="8"/>
  <c r="P1139" i="8"/>
  <c r="L1140" i="8"/>
  <c r="M1140" i="8"/>
  <c r="L1141" i="8"/>
  <c r="M1141" i="8"/>
  <c r="L1142" i="8"/>
  <c r="M1142" i="8"/>
  <c r="L1143" i="8"/>
  <c r="M1143" i="8"/>
  <c r="L1144" i="8"/>
  <c r="M1144" i="8"/>
  <c r="L1145" i="8"/>
  <c r="M1145" i="8"/>
  <c r="L1146" i="8"/>
  <c r="M1146" i="8"/>
  <c r="R1139" i="8"/>
  <c r="S1139" i="8"/>
  <c r="R1140" i="8"/>
  <c r="S1140" i="8"/>
  <c r="R1141" i="8"/>
  <c r="S1141" i="8"/>
  <c r="R1142" i="8"/>
  <c r="S1142" i="8"/>
  <c r="R1143" i="8"/>
  <c r="S1143" i="8"/>
  <c r="R1144" i="8"/>
  <c r="S1144" i="8"/>
  <c r="R1145" i="8"/>
  <c r="S1145" i="8"/>
  <c r="R1146" i="8"/>
  <c r="R1147" i="8"/>
  <c r="R1148" i="8"/>
  <c r="R1149" i="8"/>
  <c r="R1150" i="8"/>
  <c r="R1151" i="8"/>
  <c r="R1152" i="8"/>
  <c r="R1153" i="8"/>
  <c r="R1154" i="8"/>
  <c r="R1155" i="8"/>
  <c r="R1156" i="8"/>
  <c r="S1146" i="8"/>
  <c r="Q1139" i="8"/>
  <c r="U1139" i="8"/>
  <c r="T1139" i="8"/>
  <c r="N1140" i="8"/>
  <c r="P1140" i="8"/>
  <c r="Q1140" i="8"/>
  <c r="U1140" i="8"/>
  <c r="T1140" i="8"/>
  <c r="N1141" i="8"/>
  <c r="P1141" i="8"/>
  <c r="Q1141" i="8"/>
  <c r="U1141" i="8"/>
  <c r="T1141" i="8"/>
  <c r="N1142" i="8"/>
  <c r="P1142" i="8"/>
  <c r="Q1142" i="8"/>
  <c r="U1142" i="8"/>
  <c r="T1142" i="8"/>
  <c r="N1143" i="8"/>
  <c r="P1143" i="8"/>
  <c r="Q1143" i="8"/>
  <c r="U1143" i="8"/>
  <c r="T1143" i="8"/>
  <c r="N1144" i="8"/>
  <c r="P1144" i="8"/>
  <c r="Q1144" i="8"/>
  <c r="U1144" i="8"/>
  <c r="T1144" i="8"/>
  <c r="N1145" i="8"/>
  <c r="P1145" i="8"/>
  <c r="Q1145" i="8"/>
  <c r="U1145" i="8"/>
  <c r="T1145" i="8"/>
  <c r="N1146" i="8"/>
  <c r="O1147" i="8"/>
  <c r="O1148" i="8"/>
  <c r="O1149" i="8"/>
  <c r="O1150" i="8"/>
  <c r="O1151" i="8"/>
  <c r="O1152" i="8"/>
  <c r="P1146" i="8"/>
  <c r="L1147" i="8"/>
  <c r="M1147" i="8"/>
  <c r="L1148" i="8"/>
  <c r="M1148" i="8"/>
  <c r="L1149" i="8"/>
  <c r="M1149" i="8"/>
  <c r="L1150" i="8"/>
  <c r="M1150" i="8"/>
  <c r="L1151" i="8"/>
  <c r="M1151" i="8"/>
  <c r="L1152" i="8"/>
  <c r="M1152" i="8"/>
  <c r="S1147" i="8"/>
  <c r="S1148" i="8"/>
  <c r="S1149" i="8"/>
  <c r="S1150" i="8"/>
  <c r="S1151" i="8"/>
  <c r="R1157" i="8"/>
  <c r="R1158" i="8"/>
  <c r="R1159" i="8"/>
  <c r="R1160" i="8"/>
  <c r="R1161" i="8"/>
  <c r="R1162" i="8"/>
  <c r="S1152" i="8"/>
  <c r="Q1146" i="8"/>
  <c r="U1146" i="8"/>
  <c r="T1146" i="8"/>
  <c r="N1147" i="8"/>
  <c r="P1147" i="8"/>
  <c r="Q1147" i="8"/>
  <c r="U1147" i="8"/>
  <c r="T1147" i="8"/>
  <c r="N1148" i="8"/>
  <c r="P1148" i="8"/>
  <c r="Q1148" i="8"/>
  <c r="U1148" i="8"/>
  <c r="T1148" i="8"/>
  <c r="N1149" i="8"/>
  <c r="P1149" i="8"/>
  <c r="Q1149" i="8"/>
  <c r="U1149" i="8"/>
  <c r="T1149" i="8"/>
  <c r="N1150" i="8"/>
  <c r="P1150" i="8"/>
  <c r="Q1150" i="8"/>
  <c r="U1150" i="8"/>
  <c r="T1150" i="8"/>
  <c r="N1151" i="8"/>
  <c r="P1151" i="8"/>
  <c r="Q1151" i="8"/>
  <c r="U1151" i="8"/>
  <c r="T1151" i="8"/>
  <c r="N1152" i="8"/>
  <c r="O1153" i="8"/>
  <c r="O1154" i="8"/>
  <c r="O1155" i="8"/>
  <c r="O1156" i="8"/>
  <c r="O1157" i="8"/>
  <c r="O1158" i="8"/>
  <c r="P1152" i="8"/>
  <c r="L1153" i="8"/>
  <c r="M1153" i="8"/>
  <c r="L1154" i="8"/>
  <c r="M1154" i="8"/>
  <c r="L1155" i="8"/>
  <c r="M1155" i="8"/>
  <c r="L1156" i="8"/>
  <c r="M1156" i="8"/>
  <c r="L1157" i="8"/>
  <c r="M1157" i="8"/>
  <c r="L1158" i="8"/>
  <c r="M1158" i="8"/>
  <c r="S1153" i="8"/>
  <c r="S1154" i="8"/>
  <c r="S1155" i="8"/>
  <c r="S1156" i="8"/>
  <c r="S1157" i="8"/>
  <c r="S1158" i="8"/>
  <c r="Q1152" i="8"/>
  <c r="U1152" i="8"/>
  <c r="T1152" i="8"/>
  <c r="N1153" i="8"/>
  <c r="P1153" i="8"/>
  <c r="Q1153" i="8"/>
  <c r="U1153" i="8"/>
  <c r="T1153" i="8"/>
  <c r="N1154" i="8"/>
  <c r="P1154" i="8"/>
  <c r="Q1154" i="8"/>
  <c r="U1154" i="8"/>
  <c r="T1154" i="8"/>
  <c r="N1155" i="8"/>
  <c r="P1155" i="8"/>
  <c r="Q1155" i="8"/>
  <c r="U1155" i="8"/>
  <c r="T1155" i="8"/>
  <c r="N1156" i="8"/>
  <c r="P1156" i="8"/>
  <c r="Q1156" i="8"/>
  <c r="U1156" i="8"/>
  <c r="T1156" i="8"/>
  <c r="N1157" i="8"/>
  <c r="P1157" i="8"/>
  <c r="Q1157" i="8"/>
  <c r="U1157" i="8"/>
  <c r="T1157" i="8"/>
  <c r="N1158" i="8"/>
  <c r="P1158" i="8"/>
  <c r="Q1158" i="8"/>
  <c r="U1158" i="8"/>
  <c r="T1158" i="8"/>
  <c r="L1159" i="8"/>
  <c r="M1159" i="8"/>
  <c r="N1159" i="8"/>
  <c r="O1159" i="8"/>
  <c r="P1159" i="8"/>
  <c r="Q1159" i="8"/>
  <c r="S1159" i="8"/>
  <c r="U1159" i="8"/>
  <c r="T1159" i="8"/>
  <c r="L1160" i="8"/>
  <c r="M1160" i="8"/>
  <c r="N1160" i="8"/>
  <c r="O1160" i="8"/>
  <c r="P1160" i="8"/>
  <c r="Q1160" i="8"/>
  <c r="S1160" i="8"/>
  <c r="U1160" i="8"/>
  <c r="T1160" i="8"/>
  <c r="L1161" i="8"/>
  <c r="M1161" i="8"/>
  <c r="N1161" i="8"/>
  <c r="O1161" i="8"/>
  <c r="P1161" i="8"/>
  <c r="Q1161" i="8"/>
  <c r="S1161" i="8"/>
  <c r="U1161" i="8"/>
  <c r="T1161" i="8"/>
  <c r="L1162" i="8"/>
  <c r="M1162" i="8"/>
  <c r="N1162" i="8"/>
  <c r="O1162" i="8"/>
  <c r="P1162" i="8"/>
  <c r="Q1162" i="8"/>
  <c r="S1162" i="8"/>
  <c r="U1162" i="8"/>
  <c r="T1162" i="8"/>
  <c r="L1163" i="8"/>
  <c r="M1163" i="8"/>
  <c r="N1163" i="8"/>
  <c r="O1163" i="8"/>
  <c r="P1163" i="8"/>
  <c r="Q1163" i="8"/>
  <c r="R1163" i="8"/>
  <c r="S1163" i="8"/>
  <c r="U1163" i="8"/>
  <c r="T1163" i="8"/>
  <c r="L1164" i="8"/>
  <c r="M1164" i="8"/>
  <c r="N1164" i="8"/>
  <c r="O1164" i="8"/>
  <c r="P1164" i="8"/>
  <c r="Q1164" i="8"/>
  <c r="R1164" i="8"/>
  <c r="S1164" i="8"/>
  <c r="U1164" i="8"/>
  <c r="T1164" i="8"/>
  <c r="L1165" i="8"/>
  <c r="M1165" i="8"/>
  <c r="N1165" i="8"/>
  <c r="O1165" i="8"/>
  <c r="P1165" i="8"/>
  <c r="Q1165" i="8"/>
  <c r="R1165" i="8"/>
  <c r="S1165" i="8"/>
  <c r="U1165" i="8"/>
  <c r="T1165" i="8"/>
  <c r="L1166" i="8"/>
  <c r="M1166" i="8"/>
  <c r="N1166" i="8"/>
  <c r="O1166" i="8"/>
  <c r="P1166" i="8"/>
  <c r="Q1166" i="8"/>
  <c r="R1166" i="8"/>
  <c r="S1166" i="8"/>
  <c r="U1166" i="8"/>
  <c r="T1166" i="8"/>
  <c r="L1167" i="8"/>
  <c r="M1167" i="8"/>
  <c r="N1167" i="8"/>
  <c r="O1167" i="8"/>
  <c r="O1168" i="8"/>
  <c r="O1169" i="8"/>
  <c r="P1167" i="8"/>
  <c r="L1168" i="8"/>
  <c r="M1168" i="8"/>
  <c r="L1169" i="8"/>
  <c r="M1169" i="8"/>
  <c r="R1167" i="8"/>
  <c r="R1168" i="8"/>
  <c r="R1169" i="8"/>
  <c r="R1170" i="8"/>
  <c r="R1171" i="8"/>
  <c r="R1172" i="8"/>
  <c r="R1173" i="8"/>
  <c r="R1174" i="8"/>
  <c r="R1175" i="8"/>
  <c r="R1176" i="8"/>
  <c r="R1177" i="8"/>
  <c r="S1167" i="8"/>
  <c r="S1168" i="8"/>
  <c r="S1169" i="8"/>
  <c r="Q1167" i="8"/>
  <c r="U1167" i="8"/>
  <c r="T1167" i="8"/>
  <c r="N1168" i="8"/>
  <c r="P1168" i="8"/>
  <c r="Q1168" i="8"/>
  <c r="U1168" i="8"/>
  <c r="T1168" i="8"/>
  <c r="N1169" i="8"/>
  <c r="P1169" i="8"/>
  <c r="Q1169" i="8"/>
  <c r="U1169" i="8"/>
  <c r="T1169" i="8"/>
  <c r="L1170" i="8"/>
  <c r="M1170" i="8"/>
  <c r="N1170" i="8"/>
  <c r="O1170" i="8"/>
  <c r="P1170" i="8"/>
  <c r="Q1170" i="8"/>
  <c r="S1170" i="8"/>
  <c r="U1170" i="8"/>
  <c r="T1170" i="8"/>
  <c r="L1171" i="8"/>
  <c r="M1171" i="8"/>
  <c r="N1171" i="8"/>
  <c r="O1171" i="8"/>
  <c r="P1171" i="8"/>
  <c r="Q1171" i="8"/>
  <c r="R1178" i="8"/>
  <c r="R1179" i="8"/>
  <c r="R1180" i="8"/>
  <c r="R1181" i="8"/>
  <c r="S1171" i="8"/>
  <c r="U1171" i="8"/>
  <c r="T1171" i="8"/>
  <c r="L1172" i="8"/>
  <c r="M1172" i="8"/>
  <c r="N1172" i="8"/>
  <c r="O1172" i="8"/>
  <c r="O1173" i="8"/>
  <c r="O1174" i="8"/>
  <c r="O1175" i="8"/>
  <c r="O1176" i="8"/>
  <c r="O1177" i="8"/>
  <c r="O1178" i="8"/>
  <c r="O1179" i="8"/>
  <c r="O1180" i="8"/>
  <c r="P1172" i="8"/>
  <c r="L1173" i="8"/>
  <c r="M1173" i="8"/>
  <c r="L1174" i="8"/>
  <c r="M1174" i="8"/>
  <c r="L1175" i="8"/>
  <c r="M1175" i="8"/>
  <c r="L1176" i="8"/>
  <c r="M1176" i="8"/>
  <c r="L1177" i="8"/>
  <c r="M1177" i="8"/>
  <c r="L1178" i="8"/>
  <c r="M1178" i="8"/>
  <c r="L1179" i="8"/>
  <c r="M1179" i="8"/>
  <c r="L1180" i="8"/>
  <c r="M1180" i="8"/>
  <c r="R1182" i="8"/>
  <c r="S1172" i="8"/>
  <c r="S1173" i="8"/>
  <c r="S1174" i="8"/>
  <c r="S1175" i="8"/>
  <c r="S1176" i="8"/>
  <c r="S1177" i="8"/>
  <c r="S1178" i="8"/>
  <c r="S1179" i="8"/>
  <c r="R1183" i="8"/>
  <c r="R1184" i="8"/>
  <c r="R1185" i="8"/>
  <c r="R1186" i="8"/>
  <c r="R1187" i="8"/>
  <c r="R1188" i="8"/>
  <c r="R1189" i="8"/>
  <c r="R1190" i="8"/>
  <c r="S1180" i="8"/>
  <c r="Q1172" i="8"/>
  <c r="U1172" i="8"/>
  <c r="T1172" i="8"/>
  <c r="N1173" i="8"/>
  <c r="P1173" i="8"/>
  <c r="Q1173" i="8"/>
  <c r="U1173" i="8"/>
  <c r="T1173" i="8"/>
  <c r="N1174" i="8"/>
  <c r="P1174" i="8"/>
  <c r="Q1174" i="8"/>
  <c r="U1174" i="8"/>
  <c r="T1174" i="8"/>
  <c r="N1175" i="8"/>
  <c r="P1175" i="8"/>
  <c r="Q1175" i="8"/>
  <c r="U1175" i="8"/>
  <c r="T1175" i="8"/>
  <c r="N1176" i="8"/>
  <c r="P1176" i="8"/>
  <c r="Q1176" i="8"/>
  <c r="U1176" i="8"/>
  <c r="T1176" i="8"/>
  <c r="N1177" i="8"/>
  <c r="P1177" i="8"/>
  <c r="Q1177" i="8"/>
  <c r="U1177" i="8"/>
  <c r="T1177" i="8"/>
  <c r="N1178" i="8"/>
  <c r="P1178" i="8"/>
  <c r="Q1178" i="8"/>
  <c r="U1178" i="8"/>
  <c r="T1178" i="8"/>
  <c r="N1179" i="8"/>
  <c r="P1179" i="8"/>
  <c r="Q1179" i="8"/>
  <c r="U1179" i="8"/>
  <c r="T1179" i="8"/>
  <c r="N1180" i="8"/>
  <c r="O1181" i="8"/>
  <c r="O1182" i="8"/>
  <c r="O1183" i="8"/>
  <c r="P1180" i="8"/>
  <c r="L1181" i="8"/>
  <c r="M1181" i="8"/>
  <c r="L1182" i="8"/>
  <c r="M1182" i="8"/>
  <c r="L1183" i="8"/>
  <c r="M1183" i="8"/>
  <c r="S1181" i="8"/>
  <c r="S1182" i="8"/>
  <c r="S1183" i="8"/>
  <c r="Q1180" i="8"/>
  <c r="U1180" i="8"/>
  <c r="T1180" i="8"/>
  <c r="N1181" i="8"/>
  <c r="P1181" i="8"/>
  <c r="Q1181" i="8"/>
  <c r="U1181" i="8"/>
  <c r="T1181" i="8"/>
  <c r="N1182" i="8"/>
  <c r="P1182" i="8"/>
  <c r="Q1182" i="8"/>
  <c r="U1182" i="8"/>
  <c r="T1182" i="8"/>
  <c r="N1183" i="8"/>
  <c r="O1184" i="8"/>
  <c r="O1185" i="8"/>
  <c r="O1186" i="8"/>
  <c r="O1187" i="8"/>
  <c r="P1183" i="8"/>
  <c r="L1184" i="8"/>
  <c r="M1184" i="8"/>
  <c r="L1185" i="8"/>
  <c r="M1185" i="8"/>
  <c r="L1186" i="8"/>
  <c r="M1186" i="8"/>
  <c r="L1187" i="8"/>
  <c r="M1187" i="8"/>
  <c r="S1184" i="8"/>
  <c r="S1185" i="8"/>
  <c r="S1186" i="8"/>
  <c r="R1191" i="8"/>
  <c r="R1192" i="8"/>
  <c r="R1193" i="8"/>
  <c r="R1194" i="8"/>
  <c r="R1195" i="8"/>
  <c r="R1196" i="8"/>
  <c r="R1197" i="8"/>
  <c r="S1187" i="8"/>
  <c r="Q1183" i="8"/>
  <c r="U1183" i="8"/>
  <c r="T1183" i="8"/>
  <c r="N1184" i="8"/>
  <c r="P1184" i="8"/>
  <c r="Q1184" i="8"/>
  <c r="U1184" i="8"/>
  <c r="T1184" i="8"/>
  <c r="N1185" i="8"/>
  <c r="P1185" i="8"/>
  <c r="Q1185" i="8"/>
  <c r="U1185" i="8"/>
  <c r="T1185" i="8"/>
  <c r="N1186" i="8"/>
  <c r="P1186" i="8"/>
  <c r="Q1186" i="8"/>
  <c r="U1186" i="8"/>
  <c r="T1186" i="8"/>
  <c r="N1187" i="8"/>
  <c r="O1188" i="8"/>
  <c r="O1189" i="8"/>
  <c r="O1190" i="8"/>
  <c r="O1191" i="8"/>
  <c r="O1192" i="8"/>
  <c r="O1193" i="8"/>
  <c r="P1187" i="8"/>
  <c r="L1188" i="8"/>
  <c r="M1188" i="8"/>
  <c r="L1189" i="8"/>
  <c r="M1189" i="8"/>
  <c r="L1190" i="8"/>
  <c r="M1190" i="8"/>
  <c r="L1191" i="8"/>
  <c r="M1191" i="8"/>
  <c r="L1192" i="8"/>
  <c r="M1192" i="8"/>
  <c r="L1193" i="8"/>
  <c r="M1193" i="8"/>
  <c r="S1188" i="8"/>
  <c r="S1189" i="8"/>
  <c r="S1190" i="8"/>
  <c r="S1191" i="8"/>
  <c r="S1192" i="8"/>
  <c r="S1193" i="8"/>
  <c r="Q1187" i="8"/>
  <c r="U1187" i="8"/>
  <c r="T1187" i="8"/>
  <c r="N1188" i="8"/>
  <c r="P1188" i="8"/>
  <c r="Q1188" i="8"/>
  <c r="U1188" i="8"/>
  <c r="T1188" i="8"/>
  <c r="N1189" i="8"/>
  <c r="P1189" i="8"/>
  <c r="Q1189" i="8"/>
  <c r="U1189" i="8"/>
  <c r="T1189" i="8"/>
  <c r="N1190" i="8"/>
  <c r="P1190" i="8"/>
  <c r="Q1190" i="8"/>
  <c r="U1190" i="8"/>
  <c r="T1190" i="8"/>
  <c r="N1191" i="8"/>
  <c r="P1191" i="8"/>
  <c r="Q1191" i="8"/>
  <c r="U1191" i="8"/>
  <c r="T1191" i="8"/>
  <c r="N1192" i="8"/>
  <c r="P1192" i="8"/>
  <c r="Q1192" i="8"/>
  <c r="U1192" i="8"/>
  <c r="T1192" i="8"/>
  <c r="N1193" i="8"/>
  <c r="O1194" i="8"/>
  <c r="O1195" i="8"/>
  <c r="O1196" i="8"/>
  <c r="O1197" i="8"/>
  <c r="P1193" i="8"/>
  <c r="L1194" i="8"/>
  <c r="M1194" i="8"/>
  <c r="L1195" i="8"/>
  <c r="M1195" i="8"/>
  <c r="L1196" i="8"/>
  <c r="M1196" i="8"/>
  <c r="L1197" i="8"/>
  <c r="M1197" i="8"/>
  <c r="S1194" i="8"/>
  <c r="S1195" i="8"/>
  <c r="S1196" i="8"/>
  <c r="R1198" i="8"/>
  <c r="R1199" i="8"/>
  <c r="R1200" i="8"/>
  <c r="R1201" i="8"/>
  <c r="R1202" i="8"/>
  <c r="R1203" i="8"/>
  <c r="R1204" i="8"/>
  <c r="R1205" i="8"/>
  <c r="R1206" i="8"/>
  <c r="R1207" i="8"/>
  <c r="S1197" i="8"/>
  <c r="Q1193" i="8"/>
  <c r="U1193" i="8"/>
  <c r="T1193" i="8"/>
  <c r="N1194" i="8"/>
  <c r="P1194" i="8"/>
  <c r="Q1194" i="8"/>
  <c r="U1194" i="8"/>
  <c r="T1194" i="8"/>
  <c r="N1195" i="8"/>
  <c r="P1195" i="8"/>
  <c r="Q1195" i="8"/>
  <c r="U1195" i="8"/>
  <c r="T1195" i="8"/>
  <c r="N1196" i="8"/>
  <c r="P1196" i="8"/>
  <c r="Q1196" i="8"/>
  <c r="U1196" i="8"/>
  <c r="T1196" i="8"/>
  <c r="N1197" i="8"/>
  <c r="P1197" i="8"/>
  <c r="Q1197" i="8"/>
  <c r="U1197" i="8"/>
  <c r="T1197" i="8"/>
  <c r="L1198" i="8"/>
  <c r="M1198" i="8"/>
  <c r="N1198" i="8"/>
  <c r="O1198" i="8"/>
  <c r="O1199" i="8"/>
  <c r="O1200" i="8"/>
  <c r="P1198" i="8"/>
  <c r="L1199" i="8"/>
  <c r="M1199" i="8"/>
  <c r="L1200" i="8"/>
  <c r="M1200" i="8"/>
  <c r="S1198" i="8"/>
  <c r="S1199" i="8"/>
  <c r="R1208" i="8"/>
  <c r="R1209" i="8"/>
  <c r="R1210" i="8"/>
  <c r="S1200" i="8"/>
  <c r="Q1198" i="8"/>
  <c r="U1198" i="8"/>
  <c r="T1198" i="8"/>
  <c r="N1199" i="8"/>
  <c r="P1199" i="8"/>
  <c r="Q1199" i="8"/>
  <c r="U1199" i="8"/>
  <c r="T1199" i="8"/>
  <c r="N1200" i="8"/>
  <c r="P1200" i="8"/>
  <c r="Q1200" i="8"/>
  <c r="U1200" i="8"/>
  <c r="T1200" i="8"/>
  <c r="L1201" i="8"/>
  <c r="M1201" i="8"/>
  <c r="N1201" i="8"/>
  <c r="O1201" i="8"/>
  <c r="P1201" i="8"/>
  <c r="Q1201" i="8"/>
  <c r="S1201" i="8"/>
  <c r="U1201" i="8"/>
  <c r="T1201" i="8"/>
  <c r="L1202" i="8"/>
  <c r="M1202" i="8"/>
  <c r="N1202" i="8"/>
  <c r="O1202" i="8"/>
  <c r="P1202" i="8"/>
  <c r="Q1202" i="8"/>
  <c r="S1202" i="8"/>
  <c r="U1202" i="8"/>
  <c r="T1202" i="8"/>
  <c r="L1203" i="8"/>
  <c r="M1203" i="8"/>
  <c r="N1203" i="8"/>
  <c r="O1203" i="8"/>
  <c r="P1203" i="8"/>
  <c r="Q1203" i="8"/>
  <c r="S1203" i="8"/>
  <c r="U1203" i="8"/>
  <c r="T1203" i="8"/>
  <c r="L1204" i="8"/>
  <c r="M1204" i="8"/>
  <c r="N1204" i="8"/>
  <c r="O1204" i="8"/>
  <c r="P1204" i="8"/>
  <c r="Q1204" i="8"/>
  <c r="S1204" i="8"/>
  <c r="U1204" i="8"/>
  <c r="T1204" i="8"/>
  <c r="L1205" i="8"/>
  <c r="M1205" i="8"/>
  <c r="N1205" i="8"/>
  <c r="O1205" i="8"/>
  <c r="P1205" i="8"/>
  <c r="Q1205" i="8"/>
  <c r="S1205" i="8"/>
  <c r="U1205" i="8"/>
  <c r="T1205" i="8"/>
  <c r="L1206" i="8"/>
  <c r="M1206" i="8"/>
  <c r="N1206" i="8"/>
  <c r="O1206" i="8"/>
  <c r="P1206" i="8"/>
  <c r="Q1206" i="8"/>
  <c r="S1206" i="8"/>
  <c r="U1206" i="8"/>
  <c r="T1206" i="8"/>
  <c r="L1207" i="8"/>
  <c r="M1207" i="8"/>
  <c r="N1207" i="8"/>
  <c r="O1207" i="8"/>
  <c r="O1208" i="8"/>
  <c r="O1209" i="8"/>
  <c r="P1207" i="8"/>
  <c r="L1208" i="8"/>
  <c r="M1208" i="8"/>
  <c r="L1209" i="8"/>
  <c r="M1209" i="8"/>
  <c r="S1207" i="8"/>
  <c r="S1208" i="8"/>
  <c r="S1209" i="8"/>
  <c r="Q1207" i="8"/>
  <c r="U1207" i="8"/>
  <c r="T1207" i="8"/>
  <c r="N1208" i="8"/>
  <c r="P1208" i="8"/>
  <c r="Q1208" i="8"/>
  <c r="U1208" i="8"/>
  <c r="T1208" i="8"/>
  <c r="N1209" i="8"/>
  <c r="P1209" i="8"/>
  <c r="Q1209" i="8"/>
  <c r="U1209" i="8"/>
  <c r="T1209" i="8"/>
  <c r="L1210" i="8"/>
  <c r="M1210" i="8"/>
  <c r="N1210" i="8"/>
  <c r="O1210" i="8"/>
  <c r="P1210" i="8"/>
  <c r="Q1210" i="8"/>
  <c r="S1210" i="8"/>
  <c r="U1210" i="8"/>
  <c r="T1210" i="8"/>
  <c r="L1211" i="8"/>
  <c r="M1211" i="8"/>
  <c r="N1211" i="8"/>
  <c r="O1211" i="8"/>
  <c r="P1211" i="8"/>
  <c r="Q1211" i="8"/>
  <c r="R1211" i="8"/>
  <c r="S1211" i="8"/>
  <c r="U1211" i="8"/>
  <c r="T1211" i="8"/>
  <c r="L1212" i="8"/>
  <c r="M1212" i="8"/>
  <c r="N1212" i="8"/>
  <c r="O1212" i="8"/>
  <c r="O1213" i="8"/>
  <c r="O1214" i="8"/>
  <c r="O1215" i="8"/>
  <c r="O1216" i="8"/>
  <c r="O1217" i="8"/>
  <c r="O1218" i="8"/>
  <c r="O1219" i="8"/>
  <c r="O1220" i="8"/>
  <c r="O1221" i="8"/>
  <c r="P1212" i="8"/>
  <c r="L1213" i="8"/>
  <c r="M1213" i="8"/>
  <c r="L1214" i="8"/>
  <c r="M1214" i="8"/>
  <c r="L1215" i="8"/>
  <c r="M1215" i="8"/>
  <c r="L1216" i="8"/>
  <c r="M1216" i="8"/>
  <c r="L1217" i="8"/>
  <c r="M1217" i="8"/>
  <c r="L1218" i="8"/>
  <c r="M1218" i="8"/>
  <c r="L1219" i="8"/>
  <c r="M1219" i="8"/>
  <c r="L1220" i="8"/>
  <c r="M1220" i="8"/>
  <c r="L1221" i="8"/>
  <c r="M1221" i="8"/>
  <c r="R1212" i="8"/>
  <c r="S1212" i="8"/>
  <c r="R1213" i="8"/>
  <c r="S1213" i="8"/>
  <c r="R1214" i="8"/>
  <c r="S1214" i="8"/>
  <c r="R1215" i="8"/>
  <c r="S1215" i="8"/>
  <c r="R1216" i="8"/>
  <c r="S1216" i="8"/>
  <c r="R1217" i="8"/>
  <c r="S1217" i="8"/>
  <c r="R1218" i="8"/>
  <c r="S1218" i="8"/>
  <c r="R1219" i="8"/>
  <c r="S1219" i="8"/>
  <c r="R1220" i="8"/>
  <c r="S1220" i="8"/>
  <c r="R1221" i="8"/>
  <c r="S1221" i="8"/>
  <c r="Q1212" i="8"/>
  <c r="U1212" i="8"/>
  <c r="T1212" i="8"/>
  <c r="N1213" i="8"/>
  <c r="P1213" i="8"/>
  <c r="Q1213" i="8"/>
  <c r="U1213" i="8"/>
  <c r="T1213" i="8"/>
  <c r="N1214" i="8"/>
  <c r="P1214" i="8"/>
  <c r="Q1214" i="8"/>
  <c r="U1214" i="8"/>
  <c r="T1214" i="8"/>
  <c r="N1215" i="8"/>
  <c r="P1215" i="8"/>
  <c r="Q1215" i="8"/>
  <c r="U1215" i="8"/>
  <c r="T1215" i="8"/>
  <c r="N1216" i="8"/>
  <c r="P1216" i="8"/>
  <c r="Q1216" i="8"/>
  <c r="U1216" i="8"/>
  <c r="T1216" i="8"/>
  <c r="N1217" i="8"/>
  <c r="P1217" i="8"/>
  <c r="Q1217" i="8"/>
  <c r="U1217" i="8"/>
  <c r="T1217" i="8"/>
  <c r="N1218" i="8"/>
  <c r="P1218" i="8"/>
  <c r="Q1218" i="8"/>
  <c r="U1218" i="8"/>
  <c r="T1218" i="8"/>
  <c r="N1219" i="8"/>
  <c r="P1219" i="8"/>
  <c r="Q1219" i="8"/>
  <c r="U1219" i="8"/>
  <c r="T1219" i="8"/>
  <c r="N1220" i="8"/>
  <c r="P1220" i="8"/>
  <c r="Q1220" i="8"/>
  <c r="U1220" i="8"/>
  <c r="T1220" i="8"/>
  <c r="N1221" i="8"/>
  <c r="O1222" i="8"/>
  <c r="O1223" i="8"/>
  <c r="O1224" i="8"/>
  <c r="O1225" i="8"/>
  <c r="O1226" i="8"/>
  <c r="O1227" i="8"/>
  <c r="P1221" i="8"/>
  <c r="L1222" i="8"/>
  <c r="M1222" i="8"/>
  <c r="L1223" i="8"/>
  <c r="M1223" i="8"/>
  <c r="L1224" i="8"/>
  <c r="M1224" i="8"/>
  <c r="L1225" i="8"/>
  <c r="M1225" i="8"/>
  <c r="L1226" i="8"/>
  <c r="M1226" i="8"/>
  <c r="L1227" i="8"/>
  <c r="M1227" i="8"/>
  <c r="R1222" i="8"/>
  <c r="S1222" i="8"/>
  <c r="R1223" i="8"/>
  <c r="S1223" i="8"/>
  <c r="R1224" i="8"/>
  <c r="S1224" i="8"/>
  <c r="R1225" i="8"/>
  <c r="S1225" i="8"/>
  <c r="R1226" i="8"/>
  <c r="S1226" i="8"/>
  <c r="R1227" i="8"/>
  <c r="R1228" i="8"/>
  <c r="R1229" i="8"/>
  <c r="R1230" i="8"/>
  <c r="R1231" i="8"/>
  <c r="R1232" i="8"/>
  <c r="R1233" i="8"/>
  <c r="R1234" i="8"/>
  <c r="R1235" i="8"/>
  <c r="R1236" i="8"/>
  <c r="R1237" i="8"/>
  <c r="S1227" i="8"/>
  <c r="Q1221" i="8"/>
  <c r="U1221" i="8"/>
  <c r="T1221" i="8"/>
  <c r="N1222" i="8"/>
  <c r="P1222" i="8"/>
  <c r="Q1222" i="8"/>
  <c r="U1222" i="8"/>
  <c r="T1222" i="8"/>
  <c r="N1223" i="8"/>
  <c r="P1223" i="8"/>
  <c r="Q1223" i="8"/>
  <c r="U1223" i="8"/>
  <c r="T1223" i="8"/>
  <c r="N1224" i="8"/>
  <c r="P1224" i="8"/>
  <c r="Q1224" i="8"/>
  <c r="U1224" i="8"/>
  <c r="T1224" i="8"/>
  <c r="N1225" i="8"/>
  <c r="P1225" i="8"/>
  <c r="Q1225" i="8"/>
  <c r="U1225" i="8"/>
  <c r="T1225" i="8"/>
  <c r="N1226" i="8"/>
  <c r="P1226" i="8"/>
  <c r="Q1226" i="8"/>
  <c r="U1226" i="8"/>
  <c r="T1226" i="8"/>
  <c r="N1227" i="8"/>
  <c r="O1228" i="8"/>
  <c r="O1229" i="8"/>
  <c r="O1230" i="8"/>
  <c r="O1231" i="8"/>
  <c r="P1227" i="8"/>
  <c r="L1228" i="8"/>
  <c r="M1228" i="8"/>
  <c r="L1229" i="8"/>
  <c r="M1229" i="8"/>
  <c r="L1230" i="8"/>
  <c r="M1230" i="8"/>
  <c r="L1231" i="8"/>
  <c r="M1231" i="8"/>
  <c r="S1228" i="8"/>
  <c r="S1229" i="8"/>
  <c r="S1230" i="8"/>
  <c r="R1238" i="8"/>
  <c r="R1239" i="8"/>
  <c r="R1240" i="8"/>
  <c r="R1241" i="8"/>
  <c r="S1231" i="8"/>
  <c r="Q1227" i="8"/>
  <c r="U1227" i="8"/>
  <c r="T1227" i="8"/>
  <c r="N1228" i="8"/>
  <c r="P1228" i="8"/>
  <c r="Q1228" i="8"/>
  <c r="U1228" i="8"/>
  <c r="T1228" i="8"/>
  <c r="N1229" i="8"/>
  <c r="P1229" i="8"/>
  <c r="Q1229" i="8"/>
  <c r="U1229" i="8"/>
  <c r="T1229" i="8"/>
  <c r="N1230" i="8"/>
  <c r="P1230" i="8"/>
  <c r="Q1230" i="8"/>
  <c r="U1230" i="8"/>
  <c r="T1230" i="8"/>
  <c r="N1231" i="8"/>
  <c r="O1232" i="8"/>
  <c r="O1233" i="8"/>
  <c r="O1234" i="8"/>
  <c r="O1235" i="8"/>
  <c r="O1236" i="8"/>
  <c r="O1237" i="8"/>
  <c r="O1238" i="8"/>
  <c r="P1231" i="8"/>
  <c r="L1232" i="8"/>
  <c r="M1232" i="8"/>
  <c r="L1233" i="8"/>
  <c r="M1233" i="8"/>
  <c r="L1234" i="8"/>
  <c r="M1234" i="8"/>
  <c r="L1235" i="8"/>
  <c r="M1235" i="8"/>
  <c r="L1236" i="8"/>
  <c r="M1236" i="8"/>
  <c r="L1237" i="8"/>
  <c r="M1237" i="8"/>
  <c r="L1238" i="8"/>
  <c r="M1238" i="8"/>
  <c r="S1232" i="8"/>
  <c r="S1233" i="8"/>
  <c r="S1234" i="8"/>
  <c r="S1235" i="8"/>
  <c r="S1236" i="8"/>
  <c r="S1237" i="8"/>
  <c r="S1238" i="8"/>
  <c r="Q1231" i="8"/>
  <c r="U1231" i="8"/>
  <c r="T1231" i="8"/>
  <c r="N1232" i="8"/>
  <c r="P1232" i="8"/>
  <c r="Q1232" i="8"/>
  <c r="U1232" i="8"/>
  <c r="T1232" i="8"/>
  <c r="N1233" i="8"/>
  <c r="P1233" i="8"/>
  <c r="Q1233" i="8"/>
  <c r="U1233" i="8"/>
  <c r="T1233" i="8"/>
  <c r="N1234" i="8"/>
  <c r="P1234" i="8"/>
  <c r="Q1234" i="8"/>
  <c r="U1234" i="8"/>
  <c r="T1234" i="8"/>
  <c r="N1235" i="8"/>
  <c r="P1235" i="8"/>
  <c r="Q1235" i="8"/>
  <c r="U1235" i="8"/>
  <c r="T1235" i="8"/>
  <c r="N1236" i="8"/>
  <c r="P1236" i="8"/>
  <c r="Q1236" i="8"/>
  <c r="U1236" i="8"/>
  <c r="T1236" i="8"/>
  <c r="N1237" i="8"/>
  <c r="P1237" i="8"/>
  <c r="Q1237" i="8"/>
  <c r="U1237" i="8"/>
  <c r="T1237" i="8"/>
  <c r="N1238" i="8"/>
  <c r="O1239" i="8"/>
  <c r="O1240" i="8"/>
  <c r="O1241" i="8"/>
  <c r="O1242" i="8"/>
  <c r="O1243" i="8"/>
  <c r="O1244" i="8"/>
  <c r="O1245" i="8"/>
  <c r="P1238" i="8"/>
  <c r="L1239" i="8"/>
  <c r="M1239" i="8"/>
  <c r="L1240" i="8"/>
  <c r="M1240" i="8"/>
  <c r="L1241" i="8"/>
  <c r="M1241" i="8"/>
  <c r="L1242" i="8"/>
  <c r="M1242" i="8"/>
  <c r="L1243" i="8"/>
  <c r="M1243" i="8"/>
  <c r="L1244" i="8"/>
  <c r="M1244" i="8"/>
  <c r="L1245" i="8"/>
  <c r="M1245" i="8"/>
  <c r="S1239" i="8"/>
  <c r="S1240" i="8"/>
  <c r="S1241" i="8"/>
  <c r="R1242" i="8"/>
  <c r="S1242" i="8"/>
  <c r="R1243" i="8"/>
  <c r="S1243" i="8"/>
  <c r="R1244" i="8"/>
  <c r="S1244" i="8"/>
  <c r="R1245" i="8"/>
  <c r="S1245" i="8"/>
  <c r="Q1238" i="8"/>
  <c r="U1238" i="8"/>
  <c r="T1238" i="8"/>
  <c r="N1239" i="8"/>
  <c r="P1239" i="8"/>
  <c r="Q1239" i="8"/>
  <c r="U1239" i="8"/>
  <c r="T1239" i="8"/>
  <c r="N1240" i="8"/>
  <c r="P1240" i="8"/>
  <c r="Q1240" i="8"/>
  <c r="U1240" i="8"/>
  <c r="T1240" i="8"/>
  <c r="N1241" i="8"/>
  <c r="P1241" i="8"/>
  <c r="Q1241" i="8"/>
  <c r="U1241" i="8"/>
  <c r="T1241" i="8"/>
  <c r="N1242" i="8"/>
  <c r="P1242" i="8"/>
  <c r="Q1242" i="8"/>
  <c r="U1242" i="8"/>
  <c r="T1242" i="8"/>
  <c r="N1243" i="8"/>
  <c r="P1243" i="8"/>
  <c r="Q1243" i="8"/>
  <c r="U1243" i="8"/>
  <c r="T1243" i="8"/>
  <c r="N1244" i="8"/>
  <c r="P1244" i="8"/>
  <c r="Q1244" i="8"/>
  <c r="U1244" i="8"/>
  <c r="T1244" i="8"/>
  <c r="N1245" i="8"/>
  <c r="P1245" i="8"/>
  <c r="Q1245" i="8"/>
  <c r="U1245" i="8"/>
  <c r="T1245" i="8"/>
  <c r="L1246" i="8"/>
  <c r="M1246" i="8"/>
  <c r="N1246" i="8"/>
  <c r="O1246" i="8"/>
  <c r="O1247" i="8"/>
  <c r="O1248" i="8"/>
  <c r="O1249" i="8"/>
  <c r="P1246" i="8"/>
  <c r="L1247" i="8"/>
  <c r="M1247" i="8"/>
  <c r="L1248" i="8"/>
  <c r="M1248" i="8"/>
  <c r="L1249" i="8"/>
  <c r="M1249" i="8"/>
  <c r="R1246" i="8"/>
  <c r="S1246" i="8"/>
  <c r="R1247" i="8"/>
  <c r="S1247" i="8"/>
  <c r="R1248" i="8"/>
  <c r="S1248" i="8"/>
  <c r="R1249" i="8"/>
  <c r="S1249" i="8"/>
  <c r="Q1246" i="8"/>
  <c r="U1246" i="8"/>
  <c r="T1246" i="8"/>
  <c r="N1247" i="8"/>
  <c r="P1247" i="8"/>
  <c r="Q1247" i="8"/>
  <c r="U1247" i="8"/>
  <c r="T1247" i="8"/>
  <c r="N1248" i="8"/>
  <c r="P1248" i="8"/>
  <c r="Q1248" i="8"/>
  <c r="U1248" i="8"/>
  <c r="T1248" i="8"/>
  <c r="N1249" i="8"/>
  <c r="P1249" i="8"/>
  <c r="Q1249" i="8"/>
  <c r="U1249" i="8"/>
  <c r="T1249" i="8"/>
  <c r="L1250" i="8"/>
  <c r="M1250" i="8"/>
  <c r="N1250" i="8"/>
  <c r="O1250" i="8"/>
  <c r="P1250" i="8"/>
  <c r="Q1250" i="8"/>
  <c r="R1250" i="8"/>
  <c r="S1250" i="8"/>
  <c r="U1250" i="8"/>
  <c r="T1250" i="8"/>
  <c r="L1251" i="8"/>
  <c r="M1251" i="8"/>
  <c r="N1251" i="8"/>
  <c r="O1251" i="8"/>
  <c r="P1251" i="8"/>
  <c r="Q1251" i="8"/>
  <c r="R1251" i="8"/>
  <c r="S1251" i="8"/>
  <c r="U1251" i="8"/>
  <c r="T1251" i="8"/>
  <c r="L1252" i="8"/>
  <c r="M1252" i="8"/>
  <c r="N1252" i="8"/>
  <c r="O1252" i="8"/>
  <c r="P1252" i="8"/>
  <c r="Q1252" i="8"/>
  <c r="R1252" i="8"/>
  <c r="S1252" i="8"/>
  <c r="U1252" i="8"/>
  <c r="T1252" i="8"/>
  <c r="L1253" i="8"/>
  <c r="M1253" i="8"/>
  <c r="N1253" i="8"/>
  <c r="O1253" i="8"/>
  <c r="O1254" i="8"/>
  <c r="O1255" i="8"/>
  <c r="O1256" i="8"/>
  <c r="P1253" i="8"/>
  <c r="L1254" i="8"/>
  <c r="M1254" i="8"/>
  <c r="L1255" i="8"/>
  <c r="M1255" i="8"/>
  <c r="L1256" i="8"/>
  <c r="M1256" i="8"/>
  <c r="R1253" i="8"/>
  <c r="S1253" i="8"/>
  <c r="R1254" i="8"/>
  <c r="S1254" i="8"/>
  <c r="R1255" i="8"/>
  <c r="S1255" i="8"/>
  <c r="R1256" i="8"/>
  <c r="R1257" i="8"/>
  <c r="R1258" i="8"/>
  <c r="R1259" i="8"/>
  <c r="R1260" i="8"/>
  <c r="R1261" i="8"/>
  <c r="R1262" i="8"/>
  <c r="R1263" i="8"/>
  <c r="R1264" i="8"/>
  <c r="R1265" i="8"/>
  <c r="R1266" i="8"/>
  <c r="S1256" i="8"/>
  <c r="Q1253" i="8"/>
  <c r="U1253" i="8"/>
  <c r="T1253" i="8"/>
  <c r="N1254" i="8"/>
  <c r="P1254" i="8"/>
  <c r="Q1254" i="8"/>
  <c r="U1254" i="8"/>
  <c r="T1254" i="8"/>
  <c r="N1255" i="8"/>
  <c r="P1255" i="8"/>
  <c r="Q1255" i="8"/>
  <c r="U1255" i="8"/>
  <c r="T1255" i="8"/>
  <c r="N1256" i="8"/>
  <c r="O1257" i="8"/>
  <c r="O1258" i="8"/>
  <c r="O1259" i="8"/>
  <c r="O1260" i="8"/>
  <c r="O1261" i="8"/>
  <c r="O1262" i="8"/>
  <c r="O1263" i="8"/>
  <c r="P1256" i="8"/>
  <c r="L1257" i="8"/>
  <c r="M1257" i="8"/>
  <c r="L1258" i="8"/>
  <c r="M1258" i="8"/>
  <c r="L1259" i="8"/>
  <c r="M1259" i="8"/>
  <c r="L1260" i="8"/>
  <c r="M1260" i="8"/>
  <c r="L1261" i="8"/>
  <c r="M1261" i="8"/>
  <c r="L1262" i="8"/>
  <c r="M1262" i="8"/>
  <c r="L1263" i="8"/>
  <c r="M1263" i="8"/>
  <c r="S1257" i="8"/>
  <c r="S1258" i="8"/>
  <c r="S1259" i="8"/>
  <c r="S1260" i="8"/>
  <c r="S1261" i="8"/>
  <c r="S1262" i="8"/>
  <c r="R1267" i="8"/>
  <c r="R1268" i="8"/>
  <c r="R1269" i="8"/>
  <c r="R1270" i="8"/>
  <c r="R1271" i="8"/>
  <c r="R1272" i="8"/>
  <c r="R1273" i="8"/>
  <c r="S1263" i="8"/>
  <c r="Q1256" i="8"/>
  <c r="U1256" i="8"/>
  <c r="T1256" i="8"/>
  <c r="N1257" i="8"/>
  <c r="P1257" i="8"/>
  <c r="Q1257" i="8"/>
  <c r="U1257" i="8"/>
  <c r="T1257" i="8"/>
  <c r="N1258" i="8"/>
  <c r="P1258" i="8"/>
  <c r="Q1258" i="8"/>
  <c r="U1258" i="8"/>
  <c r="T1258" i="8"/>
  <c r="N1259" i="8"/>
  <c r="P1259" i="8"/>
  <c r="Q1259" i="8"/>
  <c r="U1259" i="8"/>
  <c r="T1259" i="8"/>
  <c r="N1260" i="8"/>
  <c r="P1260" i="8"/>
  <c r="Q1260" i="8"/>
  <c r="U1260" i="8"/>
  <c r="T1260" i="8"/>
  <c r="N1261" i="8"/>
  <c r="P1261" i="8"/>
  <c r="Q1261" i="8"/>
  <c r="U1261" i="8"/>
  <c r="T1261" i="8"/>
  <c r="N1262" i="8"/>
  <c r="P1262" i="8"/>
  <c r="Q1262" i="8"/>
  <c r="U1262" i="8"/>
  <c r="T1262" i="8"/>
  <c r="N1263" i="8"/>
  <c r="P1263" i="8"/>
  <c r="Q1263" i="8"/>
  <c r="U1263" i="8"/>
  <c r="T1263" i="8"/>
  <c r="L1264" i="8"/>
  <c r="M1264" i="8"/>
  <c r="N1264" i="8"/>
  <c r="O1264" i="8"/>
  <c r="P1264" i="8"/>
  <c r="Q1264" i="8"/>
  <c r="R1274" i="8"/>
  <c r="S1264" i="8"/>
  <c r="U1264" i="8"/>
  <c r="T1264" i="8"/>
  <c r="L1265" i="8"/>
  <c r="M1265" i="8"/>
  <c r="N1265" i="8"/>
  <c r="O1265" i="8"/>
  <c r="P1265" i="8"/>
  <c r="Q1265" i="8"/>
  <c r="S1265" i="8"/>
  <c r="U1265" i="8"/>
  <c r="T1265" i="8"/>
  <c r="L1266" i="8"/>
  <c r="M1266" i="8"/>
  <c r="N1266" i="8"/>
  <c r="O1266" i="8"/>
  <c r="P1266" i="8"/>
  <c r="Q1266" i="8"/>
  <c r="S1266" i="8"/>
  <c r="U1266" i="8"/>
  <c r="T1266" i="8"/>
  <c r="L1267" i="8"/>
  <c r="M1267" i="8"/>
  <c r="N1267" i="8"/>
  <c r="O1267" i="8"/>
  <c r="P1267" i="8"/>
  <c r="Q1267" i="8"/>
  <c r="S1267" i="8"/>
  <c r="U1267" i="8"/>
  <c r="T1267" i="8"/>
  <c r="L1268" i="8"/>
  <c r="M1268" i="8"/>
  <c r="N1268" i="8"/>
  <c r="O1268" i="8"/>
  <c r="P1268" i="8"/>
  <c r="Q1268" i="8"/>
  <c r="R1275" i="8"/>
  <c r="R1276" i="8"/>
  <c r="R1277" i="8"/>
  <c r="R1278" i="8"/>
  <c r="S1268" i="8"/>
  <c r="U1268" i="8"/>
  <c r="T1268" i="8"/>
  <c r="L1269" i="8"/>
  <c r="M1269" i="8"/>
  <c r="N1269" i="8"/>
  <c r="O1269" i="8"/>
  <c r="O1270" i="8"/>
  <c r="O1271" i="8"/>
  <c r="O1272" i="8"/>
  <c r="P1269" i="8"/>
  <c r="L1270" i="8"/>
  <c r="M1270" i="8"/>
  <c r="L1271" i="8"/>
  <c r="M1271" i="8"/>
  <c r="L1272" i="8"/>
  <c r="M1272" i="8"/>
  <c r="S1269" i="8"/>
  <c r="S1270" i="8"/>
  <c r="S1271" i="8"/>
  <c r="S1272" i="8"/>
  <c r="Q1269" i="8"/>
  <c r="U1269" i="8"/>
  <c r="T1269" i="8"/>
  <c r="N1270" i="8"/>
  <c r="P1270" i="8"/>
  <c r="Q1270" i="8"/>
  <c r="U1270" i="8"/>
  <c r="T1270" i="8"/>
  <c r="N1271" i="8"/>
  <c r="P1271" i="8"/>
  <c r="Q1271" i="8"/>
  <c r="U1271" i="8"/>
  <c r="T1271" i="8"/>
  <c r="N1272" i="8"/>
  <c r="P1272" i="8"/>
  <c r="Q1272" i="8"/>
  <c r="U1272" i="8"/>
  <c r="T1272" i="8"/>
  <c r="L1273" i="8"/>
  <c r="M1273" i="8"/>
  <c r="N1273" i="8"/>
  <c r="O1273" i="8"/>
  <c r="P1273" i="8"/>
  <c r="Q1273" i="8"/>
  <c r="S1273" i="8"/>
  <c r="U1273" i="8"/>
  <c r="T1273" i="8"/>
  <c r="L1274" i="8"/>
  <c r="M1274" i="8"/>
  <c r="N1274" i="8"/>
  <c r="O1274" i="8"/>
  <c r="P1274" i="8"/>
  <c r="Q1274" i="8"/>
  <c r="S1274" i="8"/>
  <c r="U1274" i="8"/>
  <c r="T1274" i="8"/>
  <c r="L1275" i="8"/>
  <c r="M1275" i="8"/>
  <c r="N1275" i="8"/>
  <c r="O1275" i="8"/>
  <c r="O1276" i="8"/>
  <c r="O1277" i="8"/>
  <c r="O1278" i="8"/>
  <c r="P1275" i="8"/>
  <c r="L1276" i="8"/>
  <c r="M1276" i="8"/>
  <c r="L1277" i="8"/>
  <c r="M1277" i="8"/>
  <c r="L1278" i="8"/>
  <c r="M1278" i="8"/>
  <c r="S1275" i="8"/>
  <c r="S1276" i="8"/>
  <c r="S1277" i="8"/>
  <c r="R1279" i="8"/>
  <c r="R1280" i="8"/>
  <c r="R1281" i="8"/>
  <c r="R1282" i="8"/>
  <c r="R1283" i="8"/>
  <c r="R1284" i="8"/>
  <c r="R1285" i="8"/>
  <c r="R1286" i="8"/>
  <c r="R1287" i="8"/>
  <c r="R1288" i="8"/>
  <c r="S1278" i="8"/>
  <c r="Q1275" i="8"/>
  <c r="U1275" i="8"/>
  <c r="T1275" i="8"/>
  <c r="N1276" i="8"/>
  <c r="P1276" i="8"/>
  <c r="Q1276" i="8"/>
  <c r="U1276" i="8"/>
  <c r="T1276" i="8"/>
  <c r="N1277" i="8"/>
  <c r="P1277" i="8"/>
  <c r="Q1277" i="8"/>
  <c r="U1277" i="8"/>
  <c r="T1277" i="8"/>
  <c r="N1278" i="8"/>
  <c r="O1279" i="8"/>
  <c r="O1280" i="8"/>
  <c r="O1281" i="8"/>
  <c r="O1282" i="8"/>
  <c r="O1283" i="8"/>
  <c r="O1284" i="8"/>
  <c r="O1285" i="8"/>
  <c r="O1286" i="8"/>
  <c r="O1287" i="8"/>
  <c r="O1288" i="8"/>
  <c r="P1278" i="8"/>
  <c r="L1279" i="8"/>
  <c r="M1279" i="8"/>
  <c r="L1280" i="8"/>
  <c r="M1280" i="8"/>
  <c r="L1281" i="8"/>
  <c r="M1281" i="8"/>
  <c r="L1282" i="8"/>
  <c r="M1282" i="8"/>
  <c r="L1283" i="8"/>
  <c r="M1283" i="8"/>
  <c r="L1284" i="8"/>
  <c r="M1284" i="8"/>
  <c r="L1285" i="8"/>
  <c r="M1285" i="8"/>
  <c r="L1286" i="8"/>
  <c r="M1286" i="8"/>
  <c r="L1287" i="8"/>
  <c r="M1287" i="8"/>
  <c r="L1288" i="8"/>
  <c r="M1288" i="8"/>
  <c r="S1279" i="8"/>
  <c r="S1280" i="8"/>
  <c r="S1281" i="8"/>
  <c r="S1282" i="8"/>
  <c r="S1283" i="8"/>
  <c r="S1284" i="8"/>
  <c r="S1285" i="8"/>
  <c r="S1286" i="8"/>
  <c r="S1287" i="8"/>
  <c r="R1289" i="8"/>
  <c r="R1290" i="8"/>
  <c r="R1291" i="8"/>
  <c r="R1292" i="8"/>
  <c r="R1293" i="8"/>
  <c r="R1294" i="8"/>
  <c r="R1295" i="8"/>
  <c r="R1296" i="8"/>
  <c r="R1297" i="8"/>
  <c r="R1298" i="8"/>
  <c r="S1288" i="8"/>
  <c r="Q1278" i="8"/>
  <c r="U1278" i="8"/>
  <c r="T1278" i="8"/>
  <c r="N1279" i="8"/>
  <c r="P1279" i="8"/>
  <c r="Q1279" i="8"/>
  <c r="U1279" i="8"/>
  <c r="T1279" i="8"/>
  <c r="N1280" i="8"/>
  <c r="P1280" i="8"/>
  <c r="Q1280" i="8"/>
  <c r="U1280" i="8"/>
  <c r="T1280" i="8"/>
  <c r="N1281" i="8"/>
  <c r="P1281" i="8"/>
  <c r="Q1281" i="8"/>
  <c r="U1281" i="8"/>
  <c r="T1281" i="8"/>
  <c r="N1282" i="8"/>
  <c r="P1282" i="8"/>
  <c r="Q1282" i="8"/>
  <c r="U1282" i="8"/>
  <c r="T1282" i="8"/>
  <c r="N1283" i="8"/>
  <c r="P1283" i="8"/>
  <c r="Q1283" i="8"/>
  <c r="U1283" i="8"/>
  <c r="T1283" i="8"/>
  <c r="N1284" i="8"/>
  <c r="P1284" i="8"/>
  <c r="Q1284" i="8"/>
  <c r="U1284" i="8"/>
  <c r="T1284" i="8"/>
  <c r="N1285" i="8"/>
  <c r="P1285" i="8"/>
  <c r="Q1285" i="8"/>
  <c r="U1285" i="8"/>
  <c r="T1285" i="8"/>
  <c r="N1286" i="8"/>
  <c r="P1286" i="8"/>
  <c r="Q1286" i="8"/>
  <c r="U1286" i="8"/>
  <c r="T1286" i="8"/>
  <c r="N1287" i="8"/>
  <c r="P1287" i="8"/>
  <c r="Q1287" i="8"/>
  <c r="U1287" i="8"/>
  <c r="T1287" i="8"/>
  <c r="N1288" i="8"/>
  <c r="O1289" i="8"/>
  <c r="O1290" i="8"/>
  <c r="O1291" i="8"/>
  <c r="O1292" i="8"/>
  <c r="P1288" i="8"/>
  <c r="L1289" i="8"/>
  <c r="M1289" i="8"/>
  <c r="L1290" i="8"/>
  <c r="M1290" i="8"/>
  <c r="L1291" i="8"/>
  <c r="M1291" i="8"/>
  <c r="L1292" i="8"/>
  <c r="M1292" i="8"/>
  <c r="S1289" i="8"/>
  <c r="S1290" i="8"/>
  <c r="S1291" i="8"/>
  <c r="R1299" i="8"/>
  <c r="R1300" i="8"/>
  <c r="R1301" i="8"/>
  <c r="R1302" i="8"/>
  <c r="S1292" i="8"/>
  <c r="Q1288" i="8"/>
  <c r="U1288" i="8"/>
  <c r="T1288" i="8"/>
  <c r="N1289" i="8"/>
  <c r="P1289" i="8"/>
  <c r="Q1289" i="8"/>
  <c r="U1289" i="8"/>
  <c r="T1289" i="8"/>
  <c r="N1290" i="8"/>
  <c r="P1290" i="8"/>
  <c r="Q1290" i="8"/>
  <c r="U1290" i="8"/>
  <c r="T1290" i="8"/>
  <c r="N1291" i="8"/>
  <c r="P1291" i="8"/>
  <c r="Q1291" i="8"/>
  <c r="U1291" i="8"/>
  <c r="T1291" i="8"/>
  <c r="N1292" i="8"/>
  <c r="O1293" i="8"/>
  <c r="O1294" i="8"/>
  <c r="O1295" i="8"/>
  <c r="O1296" i="8"/>
  <c r="O1297" i="8"/>
  <c r="O1298" i="8"/>
  <c r="P1292" i="8"/>
  <c r="L1293" i="8"/>
  <c r="M1293" i="8"/>
  <c r="L1294" i="8"/>
  <c r="M1294" i="8"/>
  <c r="L1295" i="8"/>
  <c r="M1295" i="8"/>
  <c r="L1296" i="8"/>
  <c r="M1296" i="8"/>
  <c r="L1297" i="8"/>
  <c r="M1297" i="8"/>
  <c r="L1298" i="8"/>
  <c r="M1298" i="8"/>
  <c r="S1293" i="8"/>
  <c r="S1294" i="8"/>
  <c r="S1295" i="8"/>
  <c r="S1296" i="8"/>
  <c r="S1297" i="8"/>
  <c r="S1298" i="8"/>
  <c r="Q1292" i="8"/>
  <c r="U1292" i="8"/>
  <c r="T1292" i="8"/>
  <c r="N1293" i="8"/>
  <c r="P1293" i="8"/>
  <c r="Q1293" i="8"/>
  <c r="U1293" i="8"/>
  <c r="T1293" i="8"/>
  <c r="N1294" i="8"/>
  <c r="P1294" i="8"/>
  <c r="Q1294" i="8"/>
  <c r="U1294" i="8"/>
  <c r="T1294" i="8"/>
  <c r="N1295" i="8"/>
  <c r="P1295" i="8"/>
  <c r="Q1295" i="8"/>
  <c r="U1295" i="8"/>
  <c r="T1295" i="8"/>
  <c r="N1296" i="8"/>
  <c r="P1296" i="8"/>
  <c r="Q1296" i="8"/>
  <c r="U1296" i="8"/>
  <c r="T1296" i="8"/>
  <c r="N1297" i="8"/>
  <c r="P1297" i="8"/>
  <c r="Q1297" i="8"/>
  <c r="U1297" i="8"/>
  <c r="T1297" i="8"/>
  <c r="N1298" i="8"/>
  <c r="O1299" i="8"/>
  <c r="O1300" i="8"/>
  <c r="O1301" i="8"/>
  <c r="P1298" i="8"/>
  <c r="L1299" i="8"/>
  <c r="M1299" i="8"/>
  <c r="L1300" i="8"/>
  <c r="M1300" i="8"/>
  <c r="L1301" i="8"/>
  <c r="M1301" i="8"/>
  <c r="S1299" i="8"/>
  <c r="S1300" i="8"/>
  <c r="S1301" i="8"/>
  <c r="Q1298" i="8"/>
  <c r="U1298" i="8"/>
  <c r="T1298" i="8"/>
  <c r="N1299" i="8"/>
  <c r="P1299" i="8"/>
  <c r="Q1299" i="8"/>
  <c r="U1299" i="8"/>
  <c r="T1299" i="8"/>
  <c r="N1300" i="8"/>
  <c r="P1300" i="8"/>
  <c r="Q1300" i="8"/>
  <c r="U1300" i="8"/>
  <c r="T1300" i="8"/>
  <c r="N1301" i="8"/>
  <c r="P1301" i="8"/>
  <c r="Q1301" i="8"/>
  <c r="U1301" i="8"/>
  <c r="T1301" i="8"/>
  <c r="L1302" i="8"/>
  <c r="M1302" i="8"/>
  <c r="N1302" i="8"/>
  <c r="O1302" i="8"/>
  <c r="P1302" i="8"/>
  <c r="Q1302" i="8"/>
  <c r="S1302" i="8"/>
  <c r="U1302" i="8"/>
  <c r="T1302" i="8"/>
  <c r="L1303" i="8"/>
  <c r="M1303" i="8"/>
  <c r="N1303" i="8"/>
  <c r="O1303" i="8"/>
  <c r="P1303" i="8"/>
  <c r="Q1303" i="8"/>
  <c r="R1303" i="8"/>
  <c r="S1303" i="8"/>
  <c r="U1303" i="8"/>
  <c r="T1303" i="8"/>
  <c r="L1304" i="8"/>
  <c r="M1304" i="8"/>
  <c r="N1304" i="8"/>
  <c r="O1304" i="8"/>
  <c r="P1304" i="8"/>
  <c r="Q1304" i="8"/>
  <c r="R1304" i="8"/>
  <c r="S1304" i="8"/>
  <c r="U1304" i="8"/>
  <c r="T1304" i="8"/>
  <c r="L1305" i="8"/>
  <c r="M1305" i="8"/>
  <c r="N1305" i="8"/>
  <c r="O1305" i="8"/>
  <c r="O1306" i="8"/>
  <c r="O1307" i="8"/>
  <c r="O1308" i="8"/>
  <c r="O1309" i="8"/>
  <c r="O1310" i="8"/>
  <c r="O1311" i="8"/>
  <c r="O1312" i="8"/>
  <c r="P1305" i="8"/>
  <c r="L1306" i="8"/>
  <c r="M1306" i="8"/>
  <c r="L1307" i="8"/>
  <c r="M1307" i="8"/>
  <c r="L1308" i="8"/>
  <c r="M1308" i="8"/>
  <c r="L1309" i="8"/>
  <c r="M1309" i="8"/>
  <c r="L1310" i="8"/>
  <c r="M1310" i="8"/>
  <c r="L1311" i="8"/>
  <c r="M1311" i="8"/>
  <c r="L1312" i="8"/>
  <c r="M1312" i="8"/>
  <c r="R1305" i="8"/>
  <c r="S1305" i="8"/>
  <c r="R1306" i="8"/>
  <c r="S1306" i="8"/>
  <c r="R1307" i="8"/>
  <c r="S1307" i="8"/>
  <c r="R1308" i="8"/>
  <c r="S1308" i="8"/>
  <c r="R1309" i="8"/>
  <c r="S1309" i="8"/>
  <c r="R1310" i="8"/>
  <c r="S1310" i="8"/>
  <c r="R1311" i="8"/>
  <c r="S1311" i="8"/>
  <c r="R1312" i="8"/>
  <c r="R1313" i="8"/>
  <c r="R1314" i="8"/>
  <c r="R1315" i="8"/>
  <c r="R1316" i="8"/>
  <c r="R1317" i="8"/>
  <c r="R1318" i="8"/>
  <c r="R1319" i="8"/>
  <c r="R1320" i="8"/>
  <c r="R1321" i="8"/>
  <c r="R1322" i="8"/>
  <c r="S1312" i="8"/>
  <c r="Q1305" i="8"/>
  <c r="U1305" i="8"/>
  <c r="T1305" i="8"/>
  <c r="N1306" i="8"/>
  <c r="P1306" i="8"/>
  <c r="Q1306" i="8"/>
  <c r="U1306" i="8"/>
  <c r="T1306" i="8"/>
  <c r="N1307" i="8"/>
  <c r="P1307" i="8"/>
  <c r="Q1307" i="8"/>
  <c r="U1307" i="8"/>
  <c r="T1307" i="8"/>
  <c r="N1308" i="8"/>
  <c r="P1308" i="8"/>
  <c r="Q1308" i="8"/>
  <c r="U1308" i="8"/>
  <c r="T1308" i="8"/>
  <c r="N1309" i="8"/>
  <c r="P1309" i="8"/>
  <c r="Q1309" i="8"/>
  <c r="U1309" i="8"/>
  <c r="T1309" i="8"/>
  <c r="N1310" i="8"/>
  <c r="P1310" i="8"/>
  <c r="Q1310" i="8"/>
  <c r="U1310" i="8"/>
  <c r="T1310" i="8"/>
  <c r="N1311" i="8"/>
  <c r="P1311" i="8"/>
  <c r="Q1311" i="8"/>
  <c r="U1311" i="8"/>
  <c r="T1311" i="8"/>
  <c r="N1312" i="8"/>
  <c r="O1313" i="8"/>
  <c r="O1314" i="8"/>
  <c r="O1315" i="8"/>
  <c r="O1316" i="8"/>
  <c r="O1317" i="8"/>
  <c r="O1318" i="8"/>
  <c r="O1319" i="8"/>
  <c r="O1320" i="8"/>
  <c r="O1321" i="8"/>
  <c r="O1322" i="8"/>
  <c r="P1312" i="8"/>
  <c r="L1313" i="8"/>
  <c r="M1313" i="8"/>
  <c r="L1314" i="8"/>
  <c r="M1314" i="8"/>
  <c r="L1315" i="8"/>
  <c r="M1315" i="8"/>
  <c r="L1316" i="8"/>
  <c r="M1316" i="8"/>
  <c r="L1317" i="8"/>
  <c r="M1317" i="8"/>
  <c r="L1318" i="8"/>
  <c r="M1318" i="8"/>
  <c r="L1319" i="8"/>
  <c r="M1319" i="8"/>
  <c r="L1320" i="8"/>
  <c r="M1320" i="8"/>
  <c r="L1321" i="8"/>
  <c r="M1321" i="8"/>
  <c r="L1322" i="8"/>
  <c r="M1322" i="8"/>
  <c r="S1313" i="8"/>
  <c r="S1314" i="8"/>
  <c r="S1315" i="8"/>
  <c r="S1316" i="8"/>
  <c r="S1317" i="8"/>
  <c r="S1318" i="8"/>
  <c r="S1319" i="8"/>
  <c r="S1320" i="8"/>
  <c r="S1321" i="8"/>
  <c r="S1322" i="8"/>
  <c r="Q1312" i="8"/>
  <c r="U1312" i="8"/>
  <c r="T1312" i="8"/>
  <c r="N1313" i="8"/>
  <c r="P1313" i="8"/>
  <c r="Q1313" i="8"/>
  <c r="U1313" i="8"/>
  <c r="T1313" i="8"/>
  <c r="N1314" i="8"/>
  <c r="P1314" i="8"/>
  <c r="Q1314" i="8"/>
  <c r="U1314" i="8"/>
  <c r="T1314" i="8"/>
  <c r="N1315" i="8"/>
  <c r="P1315" i="8"/>
  <c r="Q1315" i="8"/>
  <c r="U1315" i="8"/>
  <c r="T1315" i="8"/>
  <c r="N1316" i="8"/>
  <c r="P1316" i="8"/>
  <c r="Q1316" i="8"/>
  <c r="U1316" i="8"/>
  <c r="T1316" i="8"/>
  <c r="N1317" i="8"/>
  <c r="P1317" i="8"/>
  <c r="Q1317" i="8"/>
  <c r="U1317" i="8"/>
  <c r="T1317" i="8"/>
  <c r="N1318" i="8"/>
  <c r="P1318" i="8"/>
  <c r="Q1318" i="8"/>
  <c r="U1318" i="8"/>
  <c r="T1318" i="8"/>
  <c r="N1319" i="8"/>
  <c r="P1319" i="8"/>
  <c r="Q1319" i="8"/>
  <c r="U1319" i="8"/>
  <c r="T1319" i="8"/>
  <c r="N1320" i="8"/>
  <c r="P1320" i="8"/>
  <c r="Q1320" i="8"/>
  <c r="U1320" i="8"/>
  <c r="T1320" i="8"/>
  <c r="N1321" i="8"/>
  <c r="P1321" i="8"/>
  <c r="Q1321" i="8"/>
  <c r="U1321" i="8"/>
  <c r="T1321" i="8"/>
  <c r="N1322" i="8"/>
  <c r="O1323" i="8"/>
  <c r="O1324" i="8"/>
  <c r="O1325" i="8"/>
  <c r="O1326" i="8"/>
  <c r="O1327" i="8"/>
  <c r="O1328" i="8"/>
  <c r="O1329" i="8"/>
  <c r="P1322" i="8"/>
  <c r="L1323" i="8"/>
  <c r="M1323" i="8"/>
  <c r="L1324" i="8"/>
  <c r="M1324" i="8"/>
  <c r="L1325" i="8"/>
  <c r="M1325" i="8"/>
  <c r="L1326" i="8"/>
  <c r="M1326" i="8"/>
  <c r="L1327" i="8"/>
  <c r="M1327" i="8"/>
  <c r="L1328" i="8"/>
  <c r="M1328" i="8"/>
  <c r="L1329" i="8"/>
  <c r="M1329" i="8"/>
  <c r="R1323" i="8"/>
  <c r="S1323" i="8"/>
  <c r="R1324" i="8"/>
  <c r="S1324" i="8"/>
  <c r="R1325" i="8"/>
  <c r="S1325" i="8"/>
  <c r="R1326" i="8"/>
  <c r="S1326" i="8"/>
  <c r="R1327" i="8"/>
  <c r="S1327" i="8"/>
  <c r="R1328" i="8"/>
  <c r="S1328" i="8"/>
  <c r="R1329" i="8"/>
  <c r="R1330" i="8"/>
  <c r="R1331" i="8"/>
  <c r="R1332" i="8"/>
  <c r="R1333" i="8"/>
  <c r="R1334" i="8"/>
  <c r="R1335" i="8"/>
  <c r="R1336" i="8"/>
  <c r="R1337" i="8"/>
  <c r="R1338" i="8"/>
  <c r="R1339" i="8"/>
  <c r="S1329" i="8"/>
  <c r="Q1322" i="8"/>
  <c r="U1322" i="8"/>
  <c r="T1322" i="8"/>
  <c r="N1323" i="8"/>
  <c r="P1323" i="8"/>
  <c r="Q1323" i="8"/>
  <c r="U1323" i="8"/>
  <c r="T1323" i="8"/>
  <c r="N1324" i="8"/>
  <c r="P1324" i="8"/>
  <c r="Q1324" i="8"/>
  <c r="U1324" i="8"/>
  <c r="T1324" i="8"/>
  <c r="N1325" i="8"/>
  <c r="P1325" i="8"/>
  <c r="Q1325" i="8"/>
  <c r="U1325" i="8"/>
  <c r="T1325" i="8"/>
  <c r="N1326" i="8"/>
  <c r="P1326" i="8"/>
  <c r="Q1326" i="8"/>
  <c r="U1326" i="8"/>
  <c r="T1326" i="8"/>
  <c r="N1327" i="8"/>
  <c r="P1327" i="8"/>
  <c r="Q1327" i="8"/>
  <c r="U1327" i="8"/>
  <c r="T1327" i="8"/>
  <c r="N1328" i="8"/>
  <c r="P1328" i="8"/>
  <c r="Q1328" i="8"/>
  <c r="U1328" i="8"/>
  <c r="T1328" i="8"/>
  <c r="N1329" i="8"/>
  <c r="O1330" i="8"/>
  <c r="O1331" i="8"/>
  <c r="O1332" i="8"/>
  <c r="O1333" i="8"/>
  <c r="O1334" i="8"/>
  <c r="O1335" i="8"/>
  <c r="P1329" i="8"/>
  <c r="L1330" i="8"/>
  <c r="M1330" i="8"/>
  <c r="L1331" i="8"/>
  <c r="M1331" i="8"/>
  <c r="L1332" i="8"/>
  <c r="M1332" i="8"/>
  <c r="L1333" i="8"/>
  <c r="M1333" i="8"/>
  <c r="L1334" i="8"/>
  <c r="M1334" i="8"/>
  <c r="L1335" i="8"/>
  <c r="M1335" i="8"/>
  <c r="S1330" i="8"/>
  <c r="S1331" i="8"/>
  <c r="S1332" i="8"/>
  <c r="S1333" i="8"/>
  <c r="S1334" i="8"/>
  <c r="S1335" i="8"/>
  <c r="Q1329" i="8"/>
  <c r="U1329" i="8"/>
  <c r="T1329" i="8"/>
  <c r="N1330" i="8"/>
  <c r="P1330" i="8"/>
  <c r="Q1330" i="8"/>
  <c r="U1330" i="8"/>
  <c r="T1330" i="8"/>
  <c r="N1331" i="8"/>
  <c r="P1331" i="8"/>
  <c r="Q1331" i="8"/>
  <c r="U1331" i="8"/>
  <c r="T1331" i="8"/>
  <c r="N1332" i="8"/>
  <c r="P1332" i="8"/>
  <c r="Q1332" i="8"/>
  <c r="U1332" i="8"/>
  <c r="T1332" i="8"/>
  <c r="N1333" i="8"/>
  <c r="P1333" i="8"/>
  <c r="Q1333" i="8"/>
  <c r="U1333" i="8"/>
  <c r="T1333" i="8"/>
  <c r="N1334" i="8"/>
  <c r="P1334" i="8"/>
  <c r="Q1334" i="8"/>
  <c r="U1334" i="8"/>
  <c r="T1334" i="8"/>
  <c r="N1335" i="8"/>
  <c r="P1335" i="8"/>
  <c r="Q1335" i="8"/>
  <c r="U1335" i="8"/>
  <c r="T1335" i="8"/>
  <c r="L1336" i="8"/>
  <c r="M1336" i="8"/>
  <c r="N1336" i="8"/>
  <c r="O1336" i="8"/>
  <c r="P1336" i="8"/>
  <c r="Q1336" i="8"/>
  <c r="S1336" i="8"/>
  <c r="U1336" i="8"/>
  <c r="T1336" i="8"/>
  <c r="L1337" i="8"/>
  <c r="M1337" i="8"/>
  <c r="N1337" i="8"/>
  <c r="O1337" i="8"/>
  <c r="P1337" i="8"/>
  <c r="Q1337" i="8"/>
  <c r="S1337" i="8"/>
  <c r="U1337" i="8"/>
  <c r="T1337" i="8"/>
  <c r="L1338" i="8"/>
  <c r="M1338" i="8"/>
  <c r="N1338" i="8"/>
  <c r="O1338" i="8"/>
  <c r="P1338" i="8"/>
  <c r="Q1338" i="8"/>
  <c r="S1338" i="8"/>
  <c r="U1338" i="8"/>
  <c r="T1338" i="8"/>
  <c r="L1339" i="8"/>
  <c r="M1339" i="8"/>
  <c r="N1339" i="8"/>
  <c r="O1339" i="8"/>
  <c r="P1339" i="8"/>
  <c r="Q1339" i="8"/>
  <c r="S1339" i="8"/>
  <c r="U1339" i="8"/>
  <c r="T1339" i="8"/>
  <c r="L1340" i="8"/>
  <c r="M1340" i="8"/>
  <c r="N1340" i="8"/>
  <c r="O1340" i="8"/>
  <c r="P1340" i="8"/>
  <c r="Q1340" i="8"/>
  <c r="R1340" i="8"/>
  <c r="S1340" i="8"/>
  <c r="U1340" i="8"/>
  <c r="T1340" i="8"/>
  <c r="L1341" i="8"/>
  <c r="M1341" i="8"/>
  <c r="N1341" i="8"/>
  <c r="O1341" i="8"/>
  <c r="P1341" i="8"/>
  <c r="Q1341" i="8"/>
  <c r="R1341" i="8"/>
  <c r="S1341" i="8"/>
  <c r="U1341" i="8"/>
  <c r="T1341" i="8"/>
  <c r="L1342" i="8"/>
  <c r="M1342" i="8"/>
  <c r="N1342" i="8"/>
  <c r="O1342" i="8"/>
  <c r="P1342" i="8"/>
  <c r="Q1342" i="8"/>
  <c r="R1342" i="8"/>
  <c r="S1342" i="8"/>
  <c r="U1342" i="8"/>
  <c r="T1342" i="8"/>
  <c r="L1343" i="8"/>
  <c r="M1343" i="8"/>
  <c r="N1343" i="8"/>
  <c r="O1343" i="8"/>
  <c r="P1343" i="8"/>
  <c r="Q1343" i="8"/>
  <c r="R1343" i="8"/>
  <c r="S1343" i="8"/>
  <c r="U1343" i="8"/>
  <c r="T1343" i="8"/>
  <c r="L1344" i="8"/>
  <c r="M1344" i="8"/>
  <c r="N1344" i="8"/>
  <c r="O1344" i="8"/>
  <c r="P1344" i="8"/>
  <c r="Q1344" i="8"/>
  <c r="R1344" i="8"/>
  <c r="S1344" i="8"/>
  <c r="U1344" i="8"/>
  <c r="T1344" i="8"/>
  <c r="L1345" i="8"/>
  <c r="M1345" i="8"/>
  <c r="N1345" i="8"/>
  <c r="O1345" i="8"/>
  <c r="P1345" i="8"/>
  <c r="Q1345" i="8"/>
  <c r="R1345" i="8"/>
  <c r="S1345" i="8"/>
  <c r="U1345" i="8"/>
  <c r="T1345" i="8"/>
  <c r="L1346" i="8"/>
  <c r="M1346" i="8"/>
  <c r="N1346" i="8"/>
  <c r="O1346" i="8"/>
  <c r="P1346" i="8"/>
  <c r="Q1346" i="8"/>
  <c r="R1346" i="8"/>
  <c r="S1346" i="8"/>
  <c r="U1346" i="8"/>
  <c r="T1346" i="8"/>
  <c r="L1347" i="8"/>
  <c r="M1347" i="8"/>
  <c r="N1347" i="8"/>
  <c r="O1347" i="8"/>
  <c r="O1348" i="8"/>
  <c r="O1349" i="8"/>
  <c r="O1350" i="8"/>
  <c r="O1351" i="8"/>
  <c r="P1347" i="8"/>
  <c r="L1348" i="8"/>
  <c r="M1348" i="8"/>
  <c r="L1349" i="8"/>
  <c r="M1349" i="8"/>
  <c r="L1350" i="8"/>
  <c r="M1350" i="8"/>
  <c r="L1351" i="8"/>
  <c r="M1351" i="8"/>
  <c r="R1347" i="8"/>
  <c r="S1347" i="8"/>
  <c r="R1348" i="8"/>
  <c r="S1348" i="8"/>
  <c r="R1349" i="8"/>
  <c r="S1349" i="8"/>
  <c r="R1350" i="8"/>
  <c r="S1350" i="8"/>
  <c r="R1351" i="8"/>
  <c r="S1351" i="8"/>
  <c r="Q1347" i="8"/>
  <c r="U1347" i="8"/>
  <c r="T1347" i="8"/>
  <c r="N1348" i="8"/>
  <c r="P1348" i="8"/>
  <c r="Q1348" i="8"/>
  <c r="U1348" i="8"/>
  <c r="T1348" i="8"/>
  <c r="N1349" i="8"/>
  <c r="P1349" i="8"/>
  <c r="Q1349" i="8"/>
  <c r="U1349" i="8"/>
  <c r="T1349" i="8"/>
  <c r="N1350" i="8"/>
  <c r="P1350" i="8"/>
  <c r="Q1350" i="8"/>
  <c r="U1350" i="8"/>
  <c r="T1350" i="8"/>
  <c r="N1351" i="8"/>
  <c r="P1351" i="8"/>
  <c r="Q1351" i="8"/>
  <c r="U1351" i="8"/>
  <c r="T1351" i="8"/>
  <c r="L1352" i="8"/>
  <c r="M1352" i="8"/>
  <c r="N1352" i="8"/>
  <c r="O1352" i="8"/>
  <c r="P1352" i="8"/>
  <c r="Q1352" i="8"/>
  <c r="R1352" i="8"/>
  <c r="S1352" i="8"/>
  <c r="U1352" i="8"/>
  <c r="T1352" i="8"/>
  <c r="L1353" i="8"/>
  <c r="M1353" i="8"/>
  <c r="N1353" i="8"/>
  <c r="O1353" i="8"/>
  <c r="P1353" i="8"/>
  <c r="Q1353" i="8"/>
  <c r="R1353" i="8"/>
  <c r="S1353" i="8"/>
  <c r="U1353" i="8"/>
  <c r="T1353" i="8"/>
  <c r="L1354" i="8"/>
  <c r="M1354" i="8"/>
  <c r="N1354" i="8"/>
  <c r="O1354" i="8"/>
  <c r="P1354" i="8"/>
  <c r="Q1354" i="8"/>
  <c r="R1354" i="8"/>
  <c r="S1354" i="8"/>
  <c r="U1354" i="8"/>
  <c r="T1354" i="8"/>
  <c r="L1355" i="8"/>
  <c r="M1355" i="8"/>
  <c r="N1355" i="8"/>
  <c r="O1355" i="8"/>
  <c r="P1355" i="8"/>
  <c r="Q1355" i="8"/>
  <c r="R1355" i="8"/>
  <c r="S1355" i="8"/>
  <c r="U1355" i="8"/>
  <c r="T1355" i="8"/>
  <c r="L1356" i="8"/>
  <c r="M1356" i="8"/>
  <c r="N1356" i="8"/>
  <c r="O1356" i="8"/>
  <c r="P1356" i="8"/>
  <c r="Q1356" i="8"/>
  <c r="R1356" i="8"/>
  <c r="S1356" i="8"/>
  <c r="U1356" i="8"/>
  <c r="T1356" i="8"/>
  <c r="L1357" i="8"/>
  <c r="M1357" i="8"/>
  <c r="N1357" i="8"/>
  <c r="O1357" i="8"/>
  <c r="O1358" i="8"/>
  <c r="O1359" i="8"/>
  <c r="O1360" i="8"/>
  <c r="O1361" i="8"/>
  <c r="O1362" i="8"/>
  <c r="O1363" i="8"/>
  <c r="O1364" i="8"/>
  <c r="O1365" i="8"/>
  <c r="O1366" i="8"/>
  <c r="P1357" i="8"/>
  <c r="L1358" i="8"/>
  <c r="M1358" i="8"/>
  <c r="L1359" i="8"/>
  <c r="M1359" i="8"/>
  <c r="L1360" i="8"/>
  <c r="M1360" i="8"/>
  <c r="L1361" i="8"/>
  <c r="M1361" i="8"/>
  <c r="L1362" i="8"/>
  <c r="M1362" i="8"/>
  <c r="L1363" i="8"/>
  <c r="M1363" i="8"/>
  <c r="L1364" i="8"/>
  <c r="M1364" i="8"/>
  <c r="L1365" i="8"/>
  <c r="M1365" i="8"/>
  <c r="L1366" i="8"/>
  <c r="M1366" i="8"/>
  <c r="R1357" i="8"/>
  <c r="R1358" i="8"/>
  <c r="R1359" i="8"/>
  <c r="R1360" i="8"/>
  <c r="R1361" i="8"/>
  <c r="R1362" i="8"/>
  <c r="R1363" i="8"/>
  <c r="R1364" i="8"/>
  <c r="R1365" i="8"/>
  <c r="R1366" i="8"/>
  <c r="R1367" i="8"/>
  <c r="S1357" i="8"/>
  <c r="S1358" i="8"/>
  <c r="S1359" i="8"/>
  <c r="S1360" i="8"/>
  <c r="S1361" i="8"/>
  <c r="S1362" i="8"/>
  <c r="S1363" i="8"/>
  <c r="S1364" i="8"/>
  <c r="S1365" i="8"/>
  <c r="S1366" i="8"/>
  <c r="Q1357" i="8"/>
  <c r="U1357" i="8"/>
  <c r="T1357" i="8"/>
  <c r="N1358" i="8"/>
  <c r="P1358" i="8"/>
  <c r="Q1358" i="8"/>
  <c r="U1358" i="8"/>
  <c r="T1358" i="8"/>
  <c r="N1359" i="8"/>
  <c r="P1359" i="8"/>
  <c r="Q1359" i="8"/>
  <c r="U1359" i="8"/>
  <c r="T1359" i="8"/>
  <c r="N1360" i="8"/>
  <c r="P1360" i="8"/>
  <c r="Q1360" i="8"/>
  <c r="U1360" i="8"/>
  <c r="T1360" i="8"/>
  <c r="N1361" i="8"/>
  <c r="P1361" i="8"/>
  <c r="Q1361" i="8"/>
  <c r="U1361" i="8"/>
  <c r="T1361" i="8"/>
  <c r="N1362" i="8"/>
  <c r="P1362" i="8"/>
  <c r="Q1362" i="8"/>
  <c r="U1362" i="8"/>
  <c r="T1362" i="8"/>
  <c r="N1363" i="8"/>
  <c r="P1363" i="8"/>
  <c r="Q1363" i="8"/>
  <c r="U1363" i="8"/>
  <c r="T1363" i="8"/>
  <c r="N1364" i="8"/>
  <c r="P1364" i="8"/>
  <c r="Q1364" i="8"/>
  <c r="U1364" i="8"/>
  <c r="T1364" i="8"/>
  <c r="N1365" i="8"/>
  <c r="P1365" i="8"/>
  <c r="Q1365" i="8"/>
  <c r="U1365" i="8"/>
  <c r="T1365" i="8"/>
  <c r="N1366" i="8"/>
  <c r="O1367" i="8"/>
  <c r="O1368" i="8"/>
  <c r="O1369" i="8"/>
  <c r="O1370" i="8"/>
  <c r="O1371" i="8"/>
  <c r="O1372" i="8"/>
  <c r="O1373" i="8"/>
  <c r="O1374" i="8"/>
  <c r="P1366" i="8"/>
  <c r="L1367" i="8"/>
  <c r="M1367" i="8"/>
  <c r="L1368" i="8"/>
  <c r="M1368" i="8"/>
  <c r="L1369" i="8"/>
  <c r="M1369" i="8"/>
  <c r="L1370" i="8"/>
  <c r="M1370" i="8"/>
  <c r="L1371" i="8"/>
  <c r="M1371" i="8"/>
  <c r="L1372" i="8"/>
  <c r="M1372" i="8"/>
  <c r="L1373" i="8"/>
  <c r="M1373" i="8"/>
  <c r="L1374" i="8"/>
  <c r="M1374" i="8"/>
  <c r="S1367" i="8"/>
  <c r="R1368" i="8"/>
  <c r="S1368" i="8"/>
  <c r="R1369" i="8"/>
  <c r="S1369" i="8"/>
  <c r="R1370" i="8"/>
  <c r="S1370" i="8"/>
  <c r="R1371" i="8"/>
  <c r="S1371" i="8"/>
  <c r="R1372" i="8"/>
  <c r="S1372" i="8"/>
  <c r="R1373" i="8"/>
  <c r="S1373" i="8"/>
  <c r="R1374" i="8"/>
  <c r="S1374" i="8"/>
  <c r="Q1366" i="8"/>
  <c r="U1366" i="8"/>
  <c r="T1366" i="8"/>
  <c r="N1367" i="8"/>
  <c r="P1367" i="8"/>
  <c r="Q1367" i="8"/>
  <c r="U1367" i="8"/>
  <c r="T1367" i="8"/>
  <c r="N1368" i="8"/>
  <c r="P1368" i="8"/>
  <c r="Q1368" i="8"/>
  <c r="U1368" i="8"/>
  <c r="T1368" i="8"/>
  <c r="N1369" i="8"/>
  <c r="P1369" i="8"/>
  <c r="Q1369" i="8"/>
  <c r="U1369" i="8"/>
  <c r="T1369" i="8"/>
  <c r="N1370" i="8"/>
  <c r="P1370" i="8"/>
  <c r="Q1370" i="8"/>
  <c r="U1370" i="8"/>
  <c r="T1370" i="8"/>
  <c r="N1371" i="8"/>
  <c r="P1371" i="8"/>
  <c r="Q1371" i="8"/>
  <c r="U1371" i="8"/>
  <c r="T1371" i="8"/>
  <c r="N1372" i="8"/>
  <c r="P1372" i="8"/>
  <c r="Q1372" i="8"/>
  <c r="U1372" i="8"/>
  <c r="T1372" i="8"/>
  <c r="N1373" i="8"/>
  <c r="P1373" i="8"/>
  <c r="Q1373" i="8"/>
  <c r="U1373" i="8"/>
  <c r="T1373" i="8"/>
  <c r="N1374" i="8"/>
  <c r="O1375" i="8"/>
  <c r="O1376" i="8"/>
  <c r="O1377" i="8"/>
  <c r="O1378" i="8"/>
  <c r="O1379" i="8"/>
  <c r="O1380" i="8"/>
  <c r="P1374" i="8"/>
  <c r="L1375" i="8"/>
  <c r="M1375" i="8"/>
  <c r="L1376" i="8"/>
  <c r="M1376" i="8"/>
  <c r="L1377" i="8"/>
  <c r="M1377" i="8"/>
  <c r="L1378" i="8"/>
  <c r="M1378" i="8"/>
  <c r="L1379" i="8"/>
  <c r="M1379" i="8"/>
  <c r="L1380" i="8"/>
  <c r="M1380" i="8"/>
  <c r="R1375" i="8"/>
  <c r="S1375" i="8"/>
  <c r="R1376" i="8"/>
  <c r="S1376" i="8"/>
  <c r="R1377" i="8"/>
  <c r="S1377" i="8"/>
  <c r="R1378" i="8"/>
  <c r="S1378" i="8"/>
  <c r="R1379" i="8"/>
  <c r="S1379" i="8"/>
  <c r="R1380" i="8"/>
  <c r="S1380" i="8"/>
  <c r="Q1374" i="8"/>
  <c r="U1374" i="8"/>
  <c r="T1374" i="8"/>
  <c r="N1375" i="8"/>
  <c r="P1375" i="8"/>
  <c r="Q1375" i="8"/>
  <c r="U1375" i="8"/>
  <c r="T1375" i="8"/>
  <c r="N1376" i="8"/>
  <c r="P1376" i="8"/>
  <c r="Q1376" i="8"/>
  <c r="U1376" i="8"/>
  <c r="T1376" i="8"/>
  <c r="N1377" i="8"/>
  <c r="P1377" i="8"/>
  <c r="Q1377" i="8"/>
  <c r="U1377" i="8"/>
  <c r="T1377" i="8"/>
  <c r="N1378" i="8"/>
  <c r="P1378" i="8"/>
  <c r="Q1378" i="8"/>
  <c r="U1378" i="8"/>
  <c r="T1378" i="8"/>
  <c r="N1379" i="8"/>
  <c r="P1379" i="8"/>
  <c r="Q1379" i="8"/>
  <c r="U1379" i="8"/>
  <c r="T1379" i="8"/>
  <c r="N1380" i="8"/>
  <c r="P1380" i="8"/>
  <c r="Q1380" i="8"/>
  <c r="U1380" i="8"/>
  <c r="T1380" i="8"/>
  <c r="L1381" i="8"/>
  <c r="M1381" i="8"/>
  <c r="N1381" i="8"/>
  <c r="O1381" i="8"/>
  <c r="O1382" i="8"/>
  <c r="P1381" i="8"/>
  <c r="L1382" i="8"/>
  <c r="M1382" i="8"/>
  <c r="R1381" i="8"/>
  <c r="S1381" i="8"/>
  <c r="R1382" i="8"/>
  <c r="R1383" i="8"/>
  <c r="R1384" i="8"/>
  <c r="R1385" i="8"/>
  <c r="R1386" i="8"/>
  <c r="R1387" i="8"/>
  <c r="R1388" i="8"/>
  <c r="R1389" i="8"/>
  <c r="R1390" i="8"/>
  <c r="R1391" i="8"/>
  <c r="R1392" i="8"/>
  <c r="S1382" i="8"/>
  <c r="Q1381" i="8"/>
  <c r="U1381" i="8"/>
  <c r="T1381" i="8"/>
  <c r="N1382" i="8"/>
  <c r="P1382" i="8"/>
  <c r="Q1382" i="8"/>
  <c r="U1382" i="8"/>
  <c r="T1382" i="8"/>
  <c r="L1383" i="8"/>
  <c r="M1383" i="8"/>
  <c r="N1383" i="8"/>
  <c r="O1383" i="8"/>
  <c r="P1383" i="8"/>
  <c r="Q1383" i="8"/>
  <c r="S1383" i="8"/>
  <c r="U1383" i="8"/>
  <c r="T1383" i="8"/>
  <c r="L1384" i="8"/>
  <c r="M1384" i="8"/>
  <c r="N1384" i="8"/>
  <c r="O1384" i="8"/>
  <c r="P1384" i="8"/>
  <c r="Q1384" i="8"/>
  <c r="S1384" i="8"/>
  <c r="U1384" i="8"/>
  <c r="T1384" i="8"/>
  <c r="L1385" i="8"/>
  <c r="M1385" i="8"/>
  <c r="N1385" i="8"/>
  <c r="O1385" i="8"/>
  <c r="P1385" i="8"/>
  <c r="Q1385" i="8"/>
  <c r="S1385" i="8"/>
  <c r="U1385" i="8"/>
  <c r="T1385" i="8"/>
  <c r="L1386" i="8"/>
  <c r="M1386" i="8"/>
  <c r="N1386" i="8"/>
  <c r="O1386" i="8"/>
  <c r="P1386" i="8"/>
  <c r="Q1386" i="8"/>
  <c r="S1386" i="8"/>
  <c r="U1386" i="8"/>
  <c r="T1386" i="8"/>
  <c r="L1387" i="8"/>
  <c r="M1387" i="8"/>
  <c r="N1387" i="8"/>
  <c r="O1387" i="8"/>
  <c r="O1388" i="8"/>
  <c r="O1389" i="8"/>
  <c r="O1390" i="8"/>
  <c r="O1391" i="8"/>
  <c r="O1392" i="8"/>
  <c r="O1393" i="8"/>
  <c r="O1394" i="8"/>
  <c r="P1387" i="8"/>
  <c r="L1388" i="8"/>
  <c r="M1388" i="8"/>
  <c r="L1389" i="8"/>
  <c r="M1389" i="8"/>
  <c r="L1390" i="8"/>
  <c r="M1390" i="8"/>
  <c r="L1391" i="8"/>
  <c r="M1391" i="8"/>
  <c r="L1392" i="8"/>
  <c r="M1392" i="8"/>
  <c r="L1393" i="8"/>
  <c r="M1393" i="8"/>
  <c r="L1394" i="8"/>
  <c r="M1394" i="8"/>
  <c r="S1387" i="8"/>
  <c r="S1388" i="8"/>
  <c r="S1389" i="8"/>
  <c r="S1390" i="8"/>
  <c r="S1391" i="8"/>
  <c r="S1392" i="8"/>
  <c r="R1393" i="8"/>
  <c r="S1393" i="8"/>
  <c r="R1394" i="8"/>
  <c r="R1395" i="8"/>
  <c r="R1396" i="8"/>
  <c r="R1397" i="8"/>
  <c r="R1398" i="8"/>
  <c r="R1399" i="8"/>
  <c r="R1400" i="8"/>
  <c r="R1401" i="8"/>
  <c r="R1402" i="8"/>
  <c r="R1403" i="8"/>
  <c r="R1404" i="8"/>
  <c r="S1394" i="8"/>
  <c r="Q1387" i="8"/>
  <c r="U1387" i="8"/>
  <c r="T1387" i="8"/>
  <c r="N1388" i="8"/>
  <c r="P1388" i="8"/>
  <c r="Q1388" i="8"/>
  <c r="U1388" i="8"/>
  <c r="T1388" i="8"/>
  <c r="N1389" i="8"/>
  <c r="P1389" i="8"/>
  <c r="Q1389" i="8"/>
  <c r="U1389" i="8"/>
  <c r="T1389" i="8"/>
  <c r="N1390" i="8"/>
  <c r="P1390" i="8"/>
  <c r="Q1390" i="8"/>
  <c r="U1390" i="8"/>
  <c r="T1390" i="8"/>
  <c r="N1391" i="8"/>
  <c r="P1391" i="8"/>
  <c r="Q1391" i="8"/>
  <c r="U1391" i="8"/>
  <c r="T1391" i="8"/>
  <c r="N1392" i="8"/>
  <c r="P1392" i="8"/>
  <c r="Q1392" i="8"/>
  <c r="U1392" i="8"/>
  <c r="T1392" i="8"/>
  <c r="N1393" i="8"/>
  <c r="P1393" i="8"/>
  <c r="Q1393" i="8"/>
  <c r="U1393" i="8"/>
  <c r="T1393" i="8"/>
  <c r="N1394" i="8"/>
  <c r="O1395" i="8"/>
  <c r="O1396" i="8"/>
  <c r="O1397" i="8"/>
  <c r="O1398" i="8"/>
  <c r="O1399" i="8"/>
  <c r="P1394" i="8"/>
  <c r="L1395" i="8"/>
  <c r="M1395" i="8"/>
  <c r="L1396" i="8"/>
  <c r="M1396" i="8"/>
  <c r="L1397" i="8"/>
  <c r="M1397" i="8"/>
  <c r="L1398" i="8"/>
  <c r="M1398" i="8"/>
  <c r="L1399" i="8"/>
  <c r="M1399" i="8"/>
  <c r="S1395" i="8"/>
  <c r="S1396" i="8"/>
  <c r="S1397" i="8"/>
  <c r="S1398" i="8"/>
  <c r="R1405" i="8"/>
  <c r="R1406" i="8"/>
  <c r="R1407" i="8"/>
  <c r="R1408" i="8"/>
  <c r="R1409" i="8"/>
  <c r="S1399" i="8"/>
  <c r="Q1394" i="8"/>
  <c r="U1394" i="8"/>
  <c r="T1394" i="8"/>
  <c r="N1395" i="8"/>
  <c r="P1395" i="8"/>
  <c r="Q1395" i="8"/>
  <c r="U1395" i="8"/>
  <c r="T1395" i="8"/>
  <c r="N1396" i="8"/>
  <c r="P1396" i="8"/>
  <c r="Q1396" i="8"/>
  <c r="U1396" i="8"/>
  <c r="T1396" i="8"/>
  <c r="N1397" i="8"/>
  <c r="P1397" i="8"/>
  <c r="Q1397" i="8"/>
  <c r="U1397" i="8"/>
  <c r="T1397" i="8"/>
  <c r="N1398" i="8"/>
  <c r="P1398" i="8"/>
  <c r="Q1398" i="8"/>
  <c r="U1398" i="8"/>
  <c r="T1398" i="8"/>
  <c r="N1399" i="8"/>
  <c r="O1400" i="8"/>
  <c r="O1401" i="8"/>
  <c r="O1402" i="8"/>
  <c r="O1403" i="8"/>
  <c r="O1404" i="8"/>
  <c r="P1399" i="8"/>
  <c r="L1400" i="8"/>
  <c r="M1400" i="8"/>
  <c r="L1401" i="8"/>
  <c r="M1401" i="8"/>
  <c r="L1402" i="8"/>
  <c r="M1402" i="8"/>
  <c r="L1403" i="8"/>
  <c r="M1403" i="8"/>
  <c r="L1404" i="8"/>
  <c r="M1404" i="8"/>
  <c r="S1400" i="8"/>
  <c r="S1401" i="8"/>
  <c r="S1402" i="8"/>
  <c r="S1403" i="8"/>
  <c r="R1410" i="8"/>
  <c r="R1411" i="8"/>
  <c r="R1412" i="8"/>
  <c r="R1413" i="8"/>
  <c r="R1414" i="8"/>
  <c r="S1404" i="8"/>
  <c r="Q1399" i="8"/>
  <c r="U1399" i="8"/>
  <c r="T1399" i="8"/>
  <c r="N1400" i="8"/>
  <c r="P1400" i="8"/>
  <c r="Q1400" i="8"/>
  <c r="U1400" i="8"/>
  <c r="T1400" i="8"/>
  <c r="N1401" i="8"/>
  <c r="P1401" i="8"/>
  <c r="Q1401" i="8"/>
  <c r="U1401" i="8"/>
  <c r="T1401" i="8"/>
  <c r="N1402" i="8"/>
  <c r="P1402" i="8"/>
  <c r="Q1402" i="8"/>
  <c r="U1402" i="8"/>
  <c r="T1402" i="8"/>
  <c r="N1403" i="8"/>
  <c r="P1403" i="8"/>
  <c r="Q1403" i="8"/>
  <c r="U1403" i="8"/>
  <c r="T1403" i="8"/>
  <c r="N1404" i="8"/>
  <c r="P1404" i="8"/>
  <c r="Q1404" i="8"/>
  <c r="U1404" i="8"/>
  <c r="T1404" i="8"/>
  <c r="L1405" i="8"/>
  <c r="M1405" i="8"/>
  <c r="N1405" i="8"/>
  <c r="O1405" i="8"/>
  <c r="O1406" i="8"/>
  <c r="O1407" i="8"/>
  <c r="O1408" i="8"/>
  <c r="O1409" i="8"/>
  <c r="O1410" i="8"/>
  <c r="P1405" i="8"/>
  <c r="L1406" i="8"/>
  <c r="M1406" i="8"/>
  <c r="L1407" i="8"/>
  <c r="M1407" i="8"/>
  <c r="L1408" i="8"/>
  <c r="M1408" i="8"/>
  <c r="L1409" i="8"/>
  <c r="M1409" i="8"/>
  <c r="L1410" i="8"/>
  <c r="M1410" i="8"/>
  <c r="R1415" i="8"/>
  <c r="S1405" i="8"/>
  <c r="S1406" i="8"/>
  <c r="S1407" i="8"/>
  <c r="S1408" i="8"/>
  <c r="S1409" i="8"/>
  <c r="S1410" i="8"/>
  <c r="Q1405" i="8"/>
  <c r="U1405" i="8"/>
  <c r="T1405" i="8"/>
  <c r="N1406" i="8"/>
  <c r="P1406" i="8"/>
  <c r="Q1406" i="8"/>
  <c r="U1406" i="8"/>
  <c r="T1406" i="8"/>
  <c r="N1407" i="8"/>
  <c r="P1407" i="8"/>
  <c r="Q1407" i="8"/>
  <c r="U1407" i="8"/>
  <c r="T1407" i="8"/>
  <c r="N1408" i="8"/>
  <c r="P1408" i="8"/>
  <c r="Q1408" i="8"/>
  <c r="U1408" i="8"/>
  <c r="T1408" i="8"/>
  <c r="N1409" i="8"/>
  <c r="P1409" i="8"/>
  <c r="Q1409" i="8"/>
  <c r="U1409" i="8"/>
  <c r="T1409" i="8"/>
  <c r="N1410" i="8"/>
  <c r="O1411" i="8"/>
  <c r="O1412" i="8"/>
  <c r="O1413" i="8"/>
  <c r="O1414" i="8"/>
  <c r="O1415" i="8"/>
  <c r="O1416" i="8"/>
  <c r="O1417" i="8"/>
  <c r="P1410" i="8"/>
  <c r="L1411" i="8"/>
  <c r="M1411" i="8"/>
  <c r="L1412" i="8"/>
  <c r="M1412" i="8"/>
  <c r="L1413" i="8"/>
  <c r="M1413" i="8"/>
  <c r="L1414" i="8"/>
  <c r="M1414" i="8"/>
  <c r="L1415" i="8"/>
  <c r="M1415" i="8"/>
  <c r="L1416" i="8"/>
  <c r="M1416" i="8"/>
  <c r="L1417" i="8"/>
  <c r="M1417" i="8"/>
  <c r="S1411" i="8"/>
  <c r="S1412" i="8"/>
  <c r="S1413" i="8"/>
  <c r="S1414" i="8"/>
  <c r="S1415" i="8"/>
  <c r="R1416" i="8"/>
  <c r="S1416" i="8"/>
  <c r="R1417" i="8"/>
  <c r="S1417" i="8"/>
  <c r="Q1410" i="8"/>
  <c r="U1410" i="8"/>
  <c r="T1410" i="8"/>
  <c r="N1411" i="8"/>
  <c r="P1411" i="8"/>
  <c r="Q1411" i="8"/>
  <c r="U1411" i="8"/>
  <c r="T1411" i="8"/>
  <c r="N1412" i="8"/>
  <c r="P1412" i="8"/>
  <c r="Q1412" i="8"/>
  <c r="U1412" i="8"/>
  <c r="T1412" i="8"/>
  <c r="N1413" i="8"/>
  <c r="P1413" i="8"/>
  <c r="Q1413" i="8"/>
  <c r="U1413" i="8"/>
  <c r="T1413" i="8"/>
  <c r="N1414" i="8"/>
  <c r="P1414" i="8"/>
  <c r="Q1414" i="8"/>
  <c r="U1414" i="8"/>
  <c r="T1414" i="8"/>
  <c r="N1415" i="8"/>
  <c r="P1415" i="8"/>
  <c r="Q1415" i="8"/>
  <c r="U1415" i="8"/>
  <c r="T1415" i="8"/>
  <c r="N1416" i="8"/>
  <c r="P1416" i="8"/>
  <c r="Q1416" i="8"/>
  <c r="U1416" i="8"/>
  <c r="T1416" i="8"/>
  <c r="N1417" i="8"/>
  <c r="O1418" i="8"/>
  <c r="O1419" i="8"/>
  <c r="O1420" i="8"/>
  <c r="O1421" i="8"/>
  <c r="O1422" i="8"/>
  <c r="P1417" i="8"/>
  <c r="L1418" i="8"/>
  <c r="M1418" i="8"/>
  <c r="L1419" i="8"/>
  <c r="M1419" i="8"/>
  <c r="L1420" i="8"/>
  <c r="M1420" i="8"/>
  <c r="L1421" i="8"/>
  <c r="M1421" i="8"/>
  <c r="L1422" i="8"/>
  <c r="M1422" i="8"/>
  <c r="R1418" i="8"/>
  <c r="S1418" i="8"/>
  <c r="R1419" i="8"/>
  <c r="S1419" i="8"/>
  <c r="R1420" i="8"/>
  <c r="S1420" i="8"/>
  <c r="R1421" i="8"/>
  <c r="S1421" i="8"/>
  <c r="R1422" i="8"/>
  <c r="R1423" i="8"/>
  <c r="R1424" i="8"/>
  <c r="R1425" i="8"/>
  <c r="R1426" i="8"/>
  <c r="R1427" i="8"/>
  <c r="R1428" i="8"/>
  <c r="R1429" i="8"/>
  <c r="R1430" i="8"/>
  <c r="R1431" i="8"/>
  <c r="R1432" i="8"/>
  <c r="S1422" i="8"/>
  <c r="Q1417" i="8"/>
  <c r="U1417" i="8"/>
  <c r="T1417" i="8"/>
  <c r="N1418" i="8"/>
  <c r="P1418" i="8"/>
  <c r="Q1418" i="8"/>
  <c r="U1418" i="8"/>
  <c r="T1418" i="8"/>
  <c r="N1419" i="8"/>
  <c r="P1419" i="8"/>
  <c r="Q1419" i="8"/>
  <c r="U1419" i="8"/>
  <c r="T1419" i="8"/>
  <c r="N1420" i="8"/>
  <c r="P1420" i="8"/>
  <c r="Q1420" i="8"/>
  <c r="U1420" i="8"/>
  <c r="T1420" i="8"/>
  <c r="N1421" i="8"/>
  <c r="P1421" i="8"/>
  <c r="Q1421" i="8"/>
  <c r="U1421" i="8"/>
  <c r="T1421" i="8"/>
  <c r="N1422" i="8"/>
  <c r="O1423" i="8"/>
  <c r="O1424" i="8"/>
  <c r="O1425" i="8"/>
  <c r="O1426" i="8"/>
  <c r="O1427" i="8"/>
  <c r="O1428" i="8"/>
  <c r="O1429" i="8"/>
  <c r="O1430" i="8"/>
  <c r="O1431" i="8"/>
  <c r="O1432" i="8"/>
  <c r="P1422" i="8"/>
  <c r="L1423" i="8"/>
  <c r="M1423" i="8"/>
  <c r="L1424" i="8"/>
  <c r="M1424" i="8"/>
  <c r="L1425" i="8"/>
  <c r="M1425" i="8"/>
  <c r="L1426" i="8"/>
  <c r="M1426" i="8"/>
  <c r="L1427" i="8"/>
  <c r="M1427" i="8"/>
  <c r="L1428" i="8"/>
  <c r="M1428" i="8"/>
  <c r="L1429" i="8"/>
  <c r="M1429" i="8"/>
  <c r="L1430" i="8"/>
  <c r="M1430" i="8"/>
  <c r="L1431" i="8"/>
  <c r="M1431" i="8"/>
  <c r="L1432" i="8"/>
  <c r="M1432" i="8"/>
  <c r="S1423" i="8"/>
  <c r="S1424" i="8"/>
  <c r="S1425" i="8"/>
  <c r="S1426" i="8"/>
  <c r="S1427" i="8"/>
  <c r="S1428" i="8"/>
  <c r="S1429" i="8"/>
  <c r="S1430" i="8"/>
  <c r="S1431" i="8"/>
  <c r="R1433" i="8"/>
  <c r="R1434" i="8"/>
  <c r="R1435" i="8"/>
  <c r="R1436" i="8"/>
  <c r="R1437" i="8"/>
  <c r="R1438" i="8"/>
  <c r="R1439" i="8"/>
  <c r="R1440" i="8"/>
  <c r="R1441" i="8"/>
  <c r="R1442" i="8"/>
  <c r="S1432" i="8"/>
  <c r="Q1422" i="8"/>
  <c r="U1422" i="8"/>
  <c r="T1422" i="8"/>
  <c r="N1423" i="8"/>
  <c r="P1423" i="8"/>
  <c r="Q1423" i="8"/>
  <c r="U1423" i="8"/>
  <c r="T1423" i="8"/>
  <c r="N1424" i="8"/>
  <c r="P1424" i="8"/>
  <c r="Q1424" i="8"/>
  <c r="U1424" i="8"/>
  <c r="T1424" i="8"/>
  <c r="N1425" i="8"/>
  <c r="P1425" i="8"/>
  <c r="Q1425" i="8"/>
  <c r="U1425" i="8"/>
  <c r="T1425" i="8"/>
  <c r="N1426" i="8"/>
  <c r="P1426" i="8"/>
  <c r="Q1426" i="8"/>
  <c r="U1426" i="8"/>
  <c r="T1426" i="8"/>
  <c r="N1427" i="8"/>
  <c r="P1427" i="8"/>
  <c r="Q1427" i="8"/>
  <c r="U1427" i="8"/>
  <c r="T1427" i="8"/>
  <c r="N1428" i="8"/>
  <c r="P1428" i="8"/>
  <c r="Q1428" i="8"/>
  <c r="U1428" i="8"/>
  <c r="T1428" i="8"/>
  <c r="N1429" i="8"/>
  <c r="P1429" i="8"/>
  <c r="Q1429" i="8"/>
  <c r="U1429" i="8"/>
  <c r="T1429" i="8"/>
  <c r="N1430" i="8"/>
  <c r="P1430" i="8"/>
  <c r="Q1430" i="8"/>
  <c r="U1430" i="8"/>
  <c r="T1430" i="8"/>
  <c r="N1431" i="8"/>
  <c r="P1431" i="8"/>
  <c r="Q1431" i="8"/>
  <c r="U1431" i="8"/>
  <c r="T1431" i="8"/>
  <c r="N1432" i="8"/>
  <c r="O1433" i="8"/>
  <c r="O1434" i="8"/>
  <c r="P1432" i="8"/>
  <c r="L1433" i="8"/>
  <c r="M1433" i="8"/>
  <c r="L1434" i="8"/>
  <c r="M1434" i="8"/>
  <c r="S1433" i="8"/>
  <c r="R1443" i="8"/>
  <c r="R1444" i="8"/>
  <c r="S1434" i="8"/>
  <c r="Q1432" i="8"/>
  <c r="U1432" i="8"/>
  <c r="T1432" i="8"/>
  <c r="N1433" i="8"/>
  <c r="P1433" i="8"/>
  <c r="Q1433" i="8"/>
  <c r="U1433" i="8"/>
  <c r="T1433" i="8"/>
  <c r="N1434" i="8"/>
  <c r="O1435" i="8"/>
  <c r="O1436" i="8"/>
  <c r="O1437" i="8"/>
  <c r="O1438" i="8"/>
  <c r="O1439" i="8"/>
  <c r="O1440" i="8"/>
  <c r="O1441" i="8"/>
  <c r="P1434" i="8"/>
  <c r="L1435" i="8"/>
  <c r="M1435" i="8"/>
  <c r="L1436" i="8"/>
  <c r="M1436" i="8"/>
  <c r="L1437" i="8"/>
  <c r="M1437" i="8"/>
  <c r="L1438" i="8"/>
  <c r="M1438" i="8"/>
  <c r="L1439" i="8"/>
  <c r="M1439" i="8"/>
  <c r="L1440" i="8"/>
  <c r="M1440" i="8"/>
  <c r="L1441" i="8"/>
  <c r="M1441" i="8"/>
  <c r="S1435" i="8"/>
  <c r="S1436" i="8"/>
  <c r="S1437" i="8"/>
  <c r="S1438" i="8"/>
  <c r="S1439" i="8"/>
  <c r="S1440" i="8"/>
  <c r="R1445" i="8"/>
  <c r="R1446" i="8"/>
  <c r="R1447" i="8"/>
  <c r="R1448" i="8"/>
  <c r="R1449" i="8"/>
  <c r="R1450" i="8"/>
  <c r="R1451" i="8"/>
  <c r="S1441" i="8"/>
  <c r="Q1434" i="8"/>
  <c r="U1434" i="8"/>
  <c r="T1434" i="8"/>
  <c r="N1435" i="8"/>
  <c r="P1435" i="8"/>
  <c r="Q1435" i="8"/>
  <c r="U1435" i="8"/>
  <c r="T1435" i="8"/>
  <c r="N1436" i="8"/>
  <c r="P1436" i="8"/>
  <c r="Q1436" i="8"/>
  <c r="U1436" i="8"/>
  <c r="T1436" i="8"/>
  <c r="N1437" i="8"/>
  <c r="P1437" i="8"/>
  <c r="Q1437" i="8"/>
  <c r="U1437" i="8"/>
  <c r="T1437" i="8"/>
  <c r="N1438" i="8"/>
  <c r="P1438" i="8"/>
  <c r="Q1438" i="8"/>
  <c r="U1438" i="8"/>
  <c r="T1438" i="8"/>
  <c r="N1439" i="8"/>
  <c r="P1439" i="8"/>
  <c r="Q1439" i="8"/>
  <c r="U1439" i="8"/>
  <c r="T1439" i="8"/>
  <c r="N1440" i="8"/>
  <c r="P1440" i="8"/>
  <c r="Q1440" i="8"/>
  <c r="U1440" i="8"/>
  <c r="T1440" i="8"/>
  <c r="N1441" i="8"/>
  <c r="O1442" i="8"/>
  <c r="O1443" i="8"/>
  <c r="O1444" i="8"/>
  <c r="O1445" i="8"/>
  <c r="O1446" i="8"/>
  <c r="O1447" i="8"/>
  <c r="O1448" i="8"/>
  <c r="O1449" i="8"/>
  <c r="P1441" i="8"/>
  <c r="L1442" i="8"/>
  <c r="M1442" i="8"/>
  <c r="L1443" i="8"/>
  <c r="M1443" i="8"/>
  <c r="L1444" i="8"/>
  <c r="M1444" i="8"/>
  <c r="L1445" i="8"/>
  <c r="M1445" i="8"/>
  <c r="L1446" i="8"/>
  <c r="M1446" i="8"/>
  <c r="L1447" i="8"/>
  <c r="M1447" i="8"/>
  <c r="L1448" i="8"/>
  <c r="M1448" i="8"/>
  <c r="L1449" i="8"/>
  <c r="M1449" i="8"/>
  <c r="S1442" i="8"/>
  <c r="S1443" i="8"/>
  <c r="S1444" i="8"/>
  <c r="S1445" i="8"/>
  <c r="S1446" i="8"/>
  <c r="S1447" i="8"/>
  <c r="S1448" i="8"/>
  <c r="R1452" i="8"/>
  <c r="R1453" i="8"/>
  <c r="R1454" i="8"/>
  <c r="R1455" i="8"/>
  <c r="R1456" i="8"/>
  <c r="R1457" i="8"/>
  <c r="R1458" i="8"/>
  <c r="R1459" i="8"/>
  <c r="S1449" i="8"/>
  <c r="Q1441" i="8"/>
  <c r="U1441" i="8"/>
  <c r="T1441" i="8"/>
  <c r="N1442" i="8"/>
  <c r="P1442" i="8"/>
  <c r="Q1442" i="8"/>
  <c r="U1442" i="8"/>
  <c r="T1442" i="8"/>
  <c r="N1443" i="8"/>
  <c r="P1443" i="8"/>
  <c r="Q1443" i="8"/>
  <c r="U1443" i="8"/>
  <c r="T1443" i="8"/>
  <c r="N1444" i="8"/>
  <c r="P1444" i="8"/>
  <c r="Q1444" i="8"/>
  <c r="U1444" i="8"/>
  <c r="T1444" i="8"/>
  <c r="N1445" i="8"/>
  <c r="P1445" i="8"/>
  <c r="Q1445" i="8"/>
  <c r="U1445" i="8"/>
  <c r="T1445" i="8"/>
  <c r="N1446" i="8"/>
  <c r="P1446" i="8"/>
  <c r="Q1446" i="8"/>
  <c r="U1446" i="8"/>
  <c r="T1446" i="8"/>
  <c r="N1447" i="8"/>
  <c r="P1447" i="8"/>
  <c r="Q1447" i="8"/>
  <c r="U1447" i="8"/>
  <c r="T1447" i="8"/>
  <c r="N1448" i="8"/>
  <c r="P1448" i="8"/>
  <c r="Q1448" i="8"/>
  <c r="U1448" i="8"/>
  <c r="T1448" i="8"/>
  <c r="N1449" i="8"/>
  <c r="O1450" i="8"/>
  <c r="O1451" i="8"/>
  <c r="O1452" i="8"/>
  <c r="P1449" i="8"/>
  <c r="L1450" i="8"/>
  <c r="M1450" i="8"/>
  <c r="L1451" i="8"/>
  <c r="M1451" i="8"/>
  <c r="L1452" i="8"/>
  <c r="M1452" i="8"/>
  <c r="S1450" i="8"/>
  <c r="S1451" i="8"/>
  <c r="R1460" i="8"/>
  <c r="R1461" i="8"/>
  <c r="R1462" i="8"/>
  <c r="S1452" i="8"/>
  <c r="Q1449" i="8"/>
  <c r="U1449" i="8"/>
  <c r="T1449" i="8"/>
  <c r="N1450" i="8"/>
  <c r="P1450" i="8"/>
  <c r="Q1450" i="8"/>
  <c r="U1450" i="8"/>
  <c r="T1450" i="8"/>
  <c r="N1451" i="8"/>
  <c r="P1451" i="8"/>
  <c r="Q1451" i="8"/>
  <c r="U1451" i="8"/>
  <c r="T1451" i="8"/>
  <c r="N1452" i="8"/>
  <c r="O1453" i="8"/>
  <c r="O1454" i="8"/>
  <c r="O1455" i="8"/>
  <c r="P1452" i="8"/>
  <c r="L1453" i="8"/>
  <c r="M1453" i="8"/>
  <c r="L1454" i="8"/>
  <c r="M1454" i="8"/>
  <c r="L1455" i="8"/>
  <c r="M1455" i="8"/>
  <c r="S1453" i="8"/>
  <c r="S1454" i="8"/>
  <c r="R1463" i="8"/>
  <c r="R1464" i="8"/>
  <c r="R1465" i="8"/>
  <c r="S1455" i="8"/>
  <c r="Q1452" i="8"/>
  <c r="U1452" i="8"/>
  <c r="T1452" i="8"/>
  <c r="N1453" i="8"/>
  <c r="P1453" i="8"/>
  <c r="Q1453" i="8"/>
  <c r="U1453" i="8"/>
  <c r="T1453" i="8"/>
  <c r="N1454" i="8"/>
  <c r="P1454" i="8"/>
  <c r="Q1454" i="8"/>
  <c r="U1454" i="8"/>
  <c r="T1454" i="8"/>
  <c r="N1455" i="8"/>
  <c r="O1456" i="8"/>
  <c r="O1457" i="8"/>
  <c r="O1458" i="8"/>
  <c r="O1459" i="8"/>
  <c r="O1460" i="8"/>
  <c r="O1461" i="8"/>
  <c r="O1462" i="8"/>
  <c r="O1463" i="8"/>
  <c r="P1455" i="8"/>
  <c r="L1456" i="8"/>
  <c r="M1456" i="8"/>
  <c r="L1457" i="8"/>
  <c r="M1457" i="8"/>
  <c r="L1458" i="8"/>
  <c r="M1458" i="8"/>
  <c r="L1459" i="8"/>
  <c r="M1459" i="8"/>
  <c r="L1460" i="8"/>
  <c r="M1460" i="8"/>
  <c r="L1461" i="8"/>
  <c r="M1461" i="8"/>
  <c r="L1462" i="8"/>
  <c r="M1462" i="8"/>
  <c r="L1463" i="8"/>
  <c r="M1463" i="8"/>
  <c r="S1456" i="8"/>
  <c r="S1457" i="8"/>
  <c r="S1458" i="8"/>
  <c r="S1459" i="8"/>
  <c r="S1460" i="8"/>
  <c r="S1461" i="8"/>
  <c r="S1462" i="8"/>
  <c r="R1466" i="8"/>
  <c r="R1467" i="8"/>
  <c r="R1468" i="8"/>
  <c r="R1469" i="8"/>
  <c r="R1470" i="8"/>
  <c r="R1471" i="8"/>
  <c r="R1472" i="8"/>
  <c r="R1473" i="8"/>
  <c r="S1463" i="8"/>
  <c r="Q1455" i="8"/>
  <c r="U1455" i="8"/>
  <c r="T1455" i="8"/>
  <c r="N1456" i="8"/>
  <c r="P1456" i="8"/>
  <c r="Q1456" i="8"/>
  <c r="U1456" i="8"/>
  <c r="T1456" i="8"/>
  <c r="N1457" i="8"/>
  <c r="P1457" i="8"/>
  <c r="Q1457" i="8"/>
  <c r="U1457" i="8"/>
  <c r="T1457" i="8"/>
  <c r="N1458" i="8"/>
  <c r="P1458" i="8"/>
  <c r="Q1458" i="8"/>
  <c r="U1458" i="8"/>
  <c r="T1458" i="8"/>
  <c r="N1459" i="8"/>
  <c r="P1459" i="8"/>
  <c r="Q1459" i="8"/>
  <c r="U1459" i="8"/>
  <c r="T1459" i="8"/>
  <c r="N1460" i="8"/>
  <c r="P1460" i="8"/>
  <c r="Q1460" i="8"/>
  <c r="U1460" i="8"/>
  <c r="T1460" i="8"/>
  <c r="N1461" i="8"/>
  <c r="P1461" i="8"/>
  <c r="Q1461" i="8"/>
  <c r="U1461" i="8"/>
  <c r="T1461" i="8"/>
  <c r="N1462" i="8"/>
  <c r="P1462" i="8"/>
  <c r="Q1462" i="8"/>
  <c r="U1462" i="8"/>
  <c r="T1462" i="8"/>
  <c r="N1463" i="8"/>
  <c r="O1464" i="8"/>
  <c r="O1465" i="8"/>
  <c r="O1466" i="8"/>
  <c r="O1467" i="8"/>
  <c r="O1468" i="8"/>
  <c r="O1469" i="8"/>
  <c r="O1470" i="8"/>
  <c r="O1471" i="8"/>
  <c r="P1463" i="8"/>
  <c r="L1464" i="8"/>
  <c r="M1464" i="8"/>
  <c r="L1465" i="8"/>
  <c r="M1465" i="8"/>
  <c r="L1466" i="8"/>
  <c r="M1466" i="8"/>
  <c r="L1467" i="8"/>
  <c r="M1467" i="8"/>
  <c r="L1468" i="8"/>
  <c r="M1468" i="8"/>
  <c r="L1469" i="8"/>
  <c r="M1469" i="8"/>
  <c r="L1470" i="8"/>
  <c r="M1470" i="8"/>
  <c r="L1471" i="8"/>
  <c r="M1471" i="8"/>
  <c r="S1464" i="8"/>
  <c r="S1465" i="8"/>
  <c r="S1466" i="8"/>
  <c r="S1467" i="8"/>
  <c r="S1468" i="8"/>
  <c r="S1469" i="8"/>
  <c r="S1470" i="8"/>
  <c r="R1474" i="8"/>
  <c r="R1475" i="8"/>
  <c r="R1476" i="8"/>
  <c r="R1477" i="8"/>
  <c r="R1478" i="8"/>
  <c r="R1479" i="8"/>
  <c r="R1480" i="8"/>
  <c r="R1481" i="8"/>
  <c r="S1471" i="8"/>
  <c r="Q1463" i="8"/>
  <c r="U1463" i="8"/>
  <c r="T1463" i="8"/>
  <c r="N1464" i="8"/>
  <c r="P1464" i="8"/>
  <c r="Q1464" i="8"/>
  <c r="U1464" i="8"/>
  <c r="T1464" i="8"/>
  <c r="N1465" i="8"/>
  <c r="P1465" i="8"/>
  <c r="Q1465" i="8"/>
  <c r="U1465" i="8"/>
  <c r="T1465" i="8"/>
  <c r="N1466" i="8"/>
  <c r="P1466" i="8"/>
  <c r="Q1466" i="8"/>
  <c r="U1466" i="8"/>
  <c r="T1466" i="8"/>
  <c r="N1467" i="8"/>
  <c r="P1467" i="8"/>
  <c r="Q1467" i="8"/>
  <c r="U1467" i="8"/>
  <c r="T1467" i="8"/>
  <c r="N1468" i="8"/>
  <c r="P1468" i="8"/>
  <c r="Q1468" i="8"/>
  <c r="U1468" i="8"/>
  <c r="T1468" i="8"/>
  <c r="N1469" i="8"/>
  <c r="P1469" i="8"/>
  <c r="Q1469" i="8"/>
  <c r="U1469" i="8"/>
  <c r="T1469" i="8"/>
  <c r="N1470" i="8"/>
  <c r="P1470" i="8"/>
  <c r="Q1470" i="8"/>
  <c r="U1470" i="8"/>
  <c r="T1470" i="8"/>
  <c r="N1471" i="8"/>
  <c r="O1472" i="8"/>
  <c r="O1473" i="8"/>
  <c r="O1474" i="8"/>
  <c r="O1475" i="8"/>
  <c r="O1476" i="8"/>
  <c r="O1477" i="8"/>
  <c r="O1478" i="8"/>
  <c r="O1479" i="8"/>
  <c r="O1480" i="8"/>
  <c r="O1481" i="8"/>
  <c r="P1471" i="8"/>
  <c r="L1472" i="8"/>
  <c r="M1472" i="8"/>
  <c r="L1473" i="8"/>
  <c r="M1473" i="8"/>
  <c r="L1474" i="8"/>
  <c r="M1474" i="8"/>
  <c r="L1475" i="8"/>
  <c r="M1475" i="8"/>
  <c r="L1476" i="8"/>
  <c r="M1476" i="8"/>
  <c r="L1477" i="8"/>
  <c r="M1477" i="8"/>
  <c r="L1478" i="8"/>
  <c r="M1478" i="8"/>
  <c r="L1479" i="8"/>
  <c r="M1479" i="8"/>
  <c r="L1480" i="8"/>
  <c r="M1480" i="8"/>
  <c r="L1481" i="8"/>
  <c r="M1481" i="8"/>
  <c r="S1472" i="8"/>
  <c r="S1473" i="8"/>
  <c r="S1474" i="8"/>
  <c r="S1475" i="8"/>
  <c r="S1476" i="8"/>
  <c r="S1477" i="8"/>
  <c r="S1478" i="8"/>
  <c r="S1479" i="8"/>
  <c r="S1480" i="8"/>
  <c r="S1481" i="8"/>
  <c r="Q1471" i="8"/>
  <c r="U1471" i="8"/>
  <c r="T1471" i="8"/>
  <c r="N1472" i="8"/>
  <c r="P1472" i="8"/>
  <c r="Q1472" i="8"/>
  <c r="U1472" i="8"/>
  <c r="T1472" i="8"/>
  <c r="N1473" i="8"/>
  <c r="P1473" i="8"/>
  <c r="Q1473" i="8"/>
  <c r="U1473" i="8"/>
  <c r="T1473" i="8"/>
  <c r="N1474" i="8"/>
  <c r="P1474" i="8"/>
  <c r="Q1474" i="8"/>
  <c r="U1474" i="8"/>
  <c r="T1474" i="8"/>
  <c r="N1475" i="8"/>
  <c r="P1475" i="8"/>
  <c r="Q1475" i="8"/>
  <c r="U1475" i="8"/>
  <c r="T1475" i="8"/>
  <c r="N1476" i="8"/>
  <c r="P1476" i="8"/>
  <c r="Q1476" i="8"/>
  <c r="U1476" i="8"/>
  <c r="T1476" i="8"/>
  <c r="N1477" i="8"/>
  <c r="P1477" i="8"/>
  <c r="Q1477" i="8"/>
  <c r="U1477" i="8"/>
  <c r="T1477" i="8"/>
  <c r="N1478" i="8"/>
  <c r="P1478" i="8"/>
  <c r="Q1478" i="8"/>
  <c r="U1478" i="8"/>
  <c r="T1478" i="8"/>
  <c r="N1479" i="8"/>
  <c r="P1479" i="8"/>
  <c r="Q1479" i="8"/>
  <c r="U1479" i="8"/>
  <c r="T1479" i="8"/>
  <c r="N1480" i="8"/>
  <c r="P1480" i="8"/>
  <c r="Q1480" i="8"/>
  <c r="U1480" i="8"/>
  <c r="T1480" i="8"/>
  <c r="N1481" i="8"/>
  <c r="O1482" i="8"/>
  <c r="O1483" i="8"/>
  <c r="O1484" i="8"/>
  <c r="O1485" i="8"/>
  <c r="O1486" i="8"/>
  <c r="O1487" i="8"/>
  <c r="P1481" i="8"/>
  <c r="L1482" i="8"/>
  <c r="M1482" i="8"/>
  <c r="L1483" i="8"/>
  <c r="M1483" i="8"/>
  <c r="L1484" i="8"/>
  <c r="M1484" i="8"/>
  <c r="L1485" i="8"/>
  <c r="M1485" i="8"/>
  <c r="L1486" i="8"/>
  <c r="M1486" i="8"/>
  <c r="L1487" i="8"/>
  <c r="M1487" i="8"/>
  <c r="R1482" i="8"/>
  <c r="S1482" i="8"/>
  <c r="R1483" i="8"/>
  <c r="S1483" i="8"/>
  <c r="R1484" i="8"/>
  <c r="S1484" i="8"/>
  <c r="R1485" i="8"/>
  <c r="S1485" i="8"/>
  <c r="R1486" i="8"/>
  <c r="S1486" i="8"/>
  <c r="R1487" i="8"/>
  <c r="S1487" i="8"/>
  <c r="Q1481" i="8"/>
  <c r="U1481" i="8"/>
  <c r="T1481" i="8"/>
  <c r="N1482" i="8"/>
  <c r="P1482" i="8"/>
  <c r="Q1482" i="8"/>
  <c r="U1482" i="8"/>
  <c r="T1482" i="8"/>
  <c r="N1483" i="8"/>
  <c r="P1483" i="8"/>
  <c r="Q1483" i="8"/>
  <c r="U1483" i="8"/>
  <c r="T1483" i="8"/>
  <c r="N1484" i="8"/>
  <c r="P1484" i="8"/>
  <c r="Q1484" i="8"/>
  <c r="U1484" i="8"/>
  <c r="T1484" i="8"/>
  <c r="N1485" i="8"/>
  <c r="P1485" i="8"/>
  <c r="Q1485" i="8"/>
  <c r="U1485" i="8"/>
  <c r="T1485" i="8"/>
  <c r="N1486" i="8"/>
  <c r="P1486" i="8"/>
  <c r="Q1486" i="8"/>
  <c r="U1486" i="8"/>
  <c r="T1486" i="8"/>
  <c r="N1487" i="8"/>
  <c r="P1487" i="8"/>
  <c r="Q1487" i="8"/>
  <c r="U1487" i="8"/>
  <c r="T1487" i="8"/>
  <c r="L1488" i="8"/>
  <c r="M1488" i="8"/>
  <c r="N1488" i="8"/>
  <c r="O1488" i="8"/>
  <c r="P1488" i="8"/>
  <c r="Q1488" i="8"/>
  <c r="R1488" i="8"/>
  <c r="S1488" i="8"/>
  <c r="U1488" i="8"/>
  <c r="T1488" i="8"/>
  <c r="L1489" i="8"/>
  <c r="M1489" i="8"/>
  <c r="N1489" i="8"/>
  <c r="O1489" i="8"/>
  <c r="P1489" i="8"/>
  <c r="Q1489" i="8"/>
  <c r="R1489" i="8"/>
  <c r="S1489" i="8"/>
  <c r="U1489" i="8"/>
  <c r="T1489" i="8"/>
  <c r="L1490" i="8"/>
  <c r="M1490" i="8"/>
  <c r="N1490" i="8"/>
  <c r="O1490" i="8"/>
  <c r="O1491" i="8"/>
  <c r="O1492" i="8"/>
  <c r="O1493" i="8"/>
  <c r="O1494" i="8"/>
  <c r="P1490" i="8"/>
  <c r="L1491" i="8"/>
  <c r="M1491" i="8"/>
  <c r="L1492" i="8"/>
  <c r="M1492" i="8"/>
  <c r="L1493" i="8"/>
  <c r="M1493" i="8"/>
  <c r="L1494" i="8"/>
  <c r="M1494" i="8"/>
  <c r="R1490" i="8"/>
  <c r="R1491" i="8"/>
  <c r="R1492" i="8"/>
  <c r="R1493" i="8"/>
  <c r="R1494" i="8"/>
  <c r="R1495" i="8"/>
  <c r="R1496" i="8"/>
  <c r="R1497" i="8"/>
  <c r="R1498" i="8"/>
  <c r="R1499" i="8"/>
  <c r="R1500" i="8"/>
  <c r="S1490" i="8"/>
  <c r="S1491" i="8"/>
  <c r="S1492" i="8"/>
  <c r="S1493" i="8"/>
  <c r="R1501" i="8"/>
  <c r="R1502" i="8"/>
  <c r="R1503" i="8"/>
  <c r="R1504" i="8"/>
  <c r="S1494" i="8"/>
  <c r="Q1490" i="8"/>
  <c r="U1490" i="8"/>
  <c r="T1490" i="8"/>
  <c r="N1491" i="8"/>
  <c r="P1491" i="8"/>
  <c r="Q1491" i="8"/>
  <c r="U1491" i="8"/>
  <c r="T1491" i="8"/>
  <c r="N1492" i="8"/>
  <c r="P1492" i="8"/>
  <c r="Q1492" i="8"/>
  <c r="U1492" i="8"/>
  <c r="T1492" i="8"/>
  <c r="N1493" i="8"/>
  <c r="P1493" i="8"/>
  <c r="Q1493" i="8"/>
  <c r="U1493" i="8"/>
  <c r="T1493" i="8"/>
  <c r="N1494" i="8"/>
  <c r="O1495" i="8"/>
  <c r="O1496" i="8"/>
  <c r="O1497" i="8"/>
  <c r="O1498" i="8"/>
  <c r="O1499" i="8"/>
  <c r="O1500" i="8"/>
  <c r="O1501" i="8"/>
  <c r="O1502" i="8"/>
  <c r="O1503" i="8"/>
  <c r="O1504" i="8"/>
  <c r="O1505" i="8"/>
  <c r="P1494" i="8"/>
  <c r="L1495" i="8"/>
  <c r="M1495" i="8"/>
  <c r="L1496" i="8"/>
  <c r="M1496" i="8"/>
  <c r="L1497" i="8"/>
  <c r="M1497" i="8"/>
  <c r="L1498" i="8"/>
  <c r="M1498" i="8"/>
  <c r="L1499" i="8"/>
  <c r="M1499" i="8"/>
  <c r="L1500" i="8"/>
  <c r="M1500" i="8"/>
  <c r="L1501" i="8"/>
  <c r="M1501" i="8"/>
  <c r="L1502" i="8"/>
  <c r="M1502" i="8"/>
  <c r="L1503" i="8"/>
  <c r="M1503" i="8"/>
  <c r="L1504" i="8"/>
  <c r="M1504" i="8"/>
  <c r="L1505" i="8"/>
  <c r="M1505" i="8"/>
  <c r="S1495" i="8"/>
  <c r="S1496" i="8"/>
  <c r="S1497" i="8"/>
  <c r="S1498" i="8"/>
  <c r="S1499" i="8"/>
  <c r="S1500" i="8"/>
  <c r="S1501" i="8"/>
  <c r="S1502" i="8"/>
  <c r="S1503" i="8"/>
  <c r="S1504" i="8"/>
  <c r="R1505" i="8"/>
  <c r="S1505" i="8"/>
  <c r="Q1494" i="8"/>
  <c r="U1494" i="8"/>
  <c r="T1494" i="8"/>
  <c r="N1495" i="8"/>
  <c r="P1495" i="8"/>
  <c r="Q1495" i="8"/>
  <c r="U1495" i="8"/>
  <c r="T1495" i="8"/>
  <c r="N1496" i="8"/>
  <c r="P1496" i="8"/>
  <c r="Q1496" i="8"/>
  <c r="U1496" i="8"/>
  <c r="T1496" i="8"/>
  <c r="N1497" i="8"/>
  <c r="P1497" i="8"/>
  <c r="Q1497" i="8"/>
  <c r="U1497" i="8"/>
  <c r="T1497" i="8"/>
  <c r="N1498" i="8"/>
  <c r="P1498" i="8"/>
  <c r="Q1498" i="8"/>
  <c r="U1498" i="8"/>
  <c r="T1498" i="8"/>
  <c r="N1499" i="8"/>
  <c r="P1499" i="8"/>
  <c r="Q1499" i="8"/>
  <c r="U1499" i="8"/>
  <c r="T1499" i="8"/>
  <c r="N1500" i="8"/>
  <c r="P1500" i="8"/>
  <c r="Q1500" i="8"/>
  <c r="U1500" i="8"/>
  <c r="T1500" i="8"/>
  <c r="N1501" i="8"/>
  <c r="P1501" i="8"/>
  <c r="Q1501" i="8"/>
  <c r="U1501" i="8"/>
  <c r="T1501" i="8"/>
  <c r="N1502" i="8"/>
  <c r="P1502" i="8"/>
  <c r="Q1502" i="8"/>
  <c r="U1502" i="8"/>
  <c r="T1502" i="8"/>
  <c r="N1503" i="8"/>
  <c r="P1503" i="8"/>
  <c r="Q1503" i="8"/>
  <c r="U1503" i="8"/>
  <c r="T1503" i="8"/>
  <c r="N1504" i="8"/>
  <c r="P1504" i="8"/>
  <c r="Q1504" i="8"/>
  <c r="U1504" i="8"/>
  <c r="T1504" i="8"/>
  <c r="N1505" i="8"/>
  <c r="O1506" i="8"/>
  <c r="O1507" i="8"/>
  <c r="O1508" i="8"/>
  <c r="O1509" i="8"/>
  <c r="P1505" i="8"/>
  <c r="L1506" i="8"/>
  <c r="M1506" i="8"/>
  <c r="L1507" i="8"/>
  <c r="M1507" i="8"/>
  <c r="L1508" i="8"/>
  <c r="M1508" i="8"/>
  <c r="L1509" i="8"/>
  <c r="M1509" i="8"/>
  <c r="R1506" i="8"/>
  <c r="S1506" i="8"/>
  <c r="R1507" i="8"/>
  <c r="S1507" i="8"/>
  <c r="R1508" i="8"/>
  <c r="S1508" i="8"/>
  <c r="R1509" i="8"/>
  <c r="R1510" i="8"/>
  <c r="R1511" i="8"/>
  <c r="R1512" i="8"/>
  <c r="R1513" i="8"/>
  <c r="R1514" i="8"/>
  <c r="R1515" i="8"/>
  <c r="R1516" i="8"/>
  <c r="R1517" i="8"/>
  <c r="R1518" i="8"/>
  <c r="R1519" i="8"/>
  <c r="S1509" i="8"/>
  <c r="Q1505" i="8"/>
  <c r="U1505" i="8"/>
  <c r="T1505" i="8"/>
  <c r="N1506" i="8"/>
  <c r="P1506" i="8"/>
  <c r="Q1506" i="8"/>
  <c r="U1506" i="8"/>
  <c r="T1506" i="8"/>
  <c r="N1507" i="8"/>
  <c r="P1507" i="8"/>
  <c r="Q1507" i="8"/>
  <c r="U1507" i="8"/>
  <c r="T1507" i="8"/>
  <c r="N1508" i="8"/>
  <c r="P1508" i="8"/>
  <c r="Q1508" i="8"/>
  <c r="U1508" i="8"/>
  <c r="T1508" i="8"/>
  <c r="N1509" i="8"/>
  <c r="P1509" i="8"/>
  <c r="Q1509" i="8"/>
  <c r="U1509" i="8"/>
  <c r="T1509" i="8"/>
  <c r="L1510" i="8"/>
  <c r="M1510" i="8"/>
  <c r="N1510" i="8"/>
  <c r="O1510" i="8"/>
  <c r="O1511" i="8"/>
  <c r="O1512" i="8"/>
  <c r="O1513" i="8"/>
  <c r="O1514" i="8"/>
  <c r="P1510" i="8"/>
  <c r="L1511" i="8"/>
  <c r="M1511" i="8"/>
  <c r="L1512" i="8"/>
  <c r="M1512" i="8"/>
  <c r="L1513" i="8"/>
  <c r="M1513" i="8"/>
  <c r="L1514" i="8"/>
  <c r="M1514" i="8"/>
  <c r="S1510" i="8"/>
  <c r="S1511" i="8"/>
  <c r="S1512" i="8"/>
  <c r="S1513" i="8"/>
  <c r="S1514" i="8"/>
  <c r="Q1510" i="8"/>
  <c r="U1510" i="8"/>
  <c r="T1510" i="8"/>
  <c r="N1511" i="8"/>
  <c r="P1511" i="8"/>
  <c r="Q1511" i="8"/>
  <c r="U1511" i="8"/>
  <c r="T1511" i="8"/>
  <c r="N1512" i="8"/>
  <c r="P1512" i="8"/>
  <c r="Q1512" i="8"/>
  <c r="U1512" i="8"/>
  <c r="T1512" i="8"/>
  <c r="N1513" i="8"/>
  <c r="P1513" i="8"/>
  <c r="Q1513" i="8"/>
  <c r="U1513" i="8"/>
  <c r="T1513" i="8"/>
  <c r="N1514" i="8"/>
  <c r="P1514" i="8"/>
  <c r="Q1514" i="8"/>
  <c r="U1514" i="8"/>
  <c r="T1514" i="8"/>
  <c r="L1515" i="8"/>
  <c r="M1515" i="8"/>
  <c r="N1515" i="8"/>
  <c r="O1515" i="8"/>
  <c r="P1515" i="8"/>
  <c r="Q1515" i="8"/>
  <c r="S1515" i="8"/>
  <c r="U1515" i="8"/>
  <c r="T1515" i="8"/>
  <c r="L1516" i="8"/>
  <c r="M1516" i="8"/>
  <c r="N1516" i="8"/>
  <c r="O1516" i="8"/>
  <c r="P1516" i="8"/>
  <c r="Q1516" i="8"/>
  <c r="S1516" i="8"/>
  <c r="U1516" i="8"/>
  <c r="T1516" i="8"/>
  <c r="L1517" i="8"/>
  <c r="M1517" i="8"/>
  <c r="N1517" i="8"/>
  <c r="O1517" i="8"/>
  <c r="P1517" i="8"/>
  <c r="Q1517" i="8"/>
  <c r="S1517" i="8"/>
  <c r="U1517" i="8"/>
  <c r="T1517" i="8"/>
  <c r="L1518" i="8"/>
  <c r="M1518" i="8"/>
  <c r="N1518" i="8"/>
  <c r="O1518" i="8"/>
  <c r="O1519" i="8"/>
  <c r="O1520" i="8"/>
  <c r="O1521" i="8"/>
  <c r="O1522" i="8"/>
  <c r="P1518" i="8"/>
  <c r="L1519" i="8"/>
  <c r="M1519" i="8"/>
  <c r="L1520" i="8"/>
  <c r="M1520" i="8"/>
  <c r="L1521" i="8"/>
  <c r="M1521" i="8"/>
  <c r="L1522" i="8"/>
  <c r="M1522" i="8"/>
  <c r="S1518" i="8"/>
  <c r="S1519" i="8"/>
  <c r="R1520" i="8"/>
  <c r="S1520" i="8"/>
  <c r="R1521" i="8"/>
  <c r="S1521" i="8"/>
  <c r="R1522" i="8"/>
  <c r="R1523" i="8"/>
  <c r="R1524" i="8"/>
  <c r="R1525" i="8"/>
  <c r="R1526" i="8"/>
  <c r="R1527" i="8"/>
  <c r="R1528" i="8"/>
  <c r="R1529" i="8"/>
  <c r="R1530" i="8"/>
  <c r="R1531" i="8"/>
  <c r="R1532" i="8"/>
  <c r="S1522" i="8"/>
  <c r="Q1518" i="8"/>
  <c r="U1518" i="8"/>
  <c r="T1518" i="8"/>
  <c r="N1519" i="8"/>
  <c r="P1519" i="8"/>
  <c r="Q1519" i="8"/>
  <c r="U1519" i="8"/>
  <c r="T1519" i="8"/>
  <c r="N1520" i="8"/>
  <c r="P1520" i="8"/>
  <c r="Q1520" i="8"/>
  <c r="U1520" i="8"/>
  <c r="T1520" i="8"/>
  <c r="N1521" i="8"/>
  <c r="P1521" i="8"/>
  <c r="Q1521" i="8"/>
  <c r="U1521" i="8"/>
  <c r="T1521" i="8"/>
  <c r="N1522" i="8"/>
  <c r="P1522" i="8"/>
  <c r="Q1522" i="8"/>
  <c r="U1522" i="8"/>
  <c r="T1522" i="8"/>
  <c r="L1523" i="8"/>
  <c r="M1523" i="8"/>
  <c r="N1523" i="8"/>
  <c r="O1523" i="8"/>
  <c r="P1523" i="8"/>
  <c r="Q1523" i="8"/>
  <c r="R1533" i="8"/>
  <c r="S1523" i="8"/>
  <c r="U1523" i="8"/>
  <c r="T1523" i="8"/>
  <c r="L1524" i="8"/>
  <c r="M1524" i="8"/>
  <c r="N1524" i="8"/>
  <c r="O1524" i="8"/>
  <c r="P1524" i="8"/>
  <c r="Q1524" i="8"/>
  <c r="S1524" i="8"/>
  <c r="U1524" i="8"/>
  <c r="T1524" i="8"/>
  <c r="L1525" i="8"/>
  <c r="M1525" i="8"/>
  <c r="N1525" i="8"/>
  <c r="O1525" i="8"/>
  <c r="O1526" i="8"/>
  <c r="O1527" i="8"/>
  <c r="O1528" i="8"/>
  <c r="O1529" i="8"/>
  <c r="P1525" i="8"/>
  <c r="L1526" i="8"/>
  <c r="M1526" i="8"/>
  <c r="L1527" i="8"/>
  <c r="M1527" i="8"/>
  <c r="L1528" i="8"/>
  <c r="M1528" i="8"/>
  <c r="L1529" i="8"/>
  <c r="M1529" i="8"/>
  <c r="S1525" i="8"/>
  <c r="S1526" i="8"/>
  <c r="S1527" i="8"/>
  <c r="S1528" i="8"/>
  <c r="R1534" i="8"/>
  <c r="R1535" i="8"/>
  <c r="R1536" i="8"/>
  <c r="R1537" i="8"/>
  <c r="R1538" i="8"/>
  <c r="R1539" i="8"/>
  <c r="S1529" i="8"/>
  <c r="Q1525" i="8"/>
  <c r="U1525" i="8"/>
  <c r="T1525" i="8"/>
  <c r="N1526" i="8"/>
  <c r="P1526" i="8"/>
  <c r="Q1526" i="8"/>
  <c r="U1526" i="8"/>
  <c r="T1526" i="8"/>
  <c r="N1527" i="8"/>
  <c r="P1527" i="8"/>
  <c r="Q1527" i="8"/>
  <c r="U1527" i="8"/>
  <c r="T1527" i="8"/>
  <c r="N1528" i="8"/>
  <c r="P1528" i="8"/>
  <c r="Q1528" i="8"/>
  <c r="U1528" i="8"/>
  <c r="T1528" i="8"/>
  <c r="N1529" i="8"/>
  <c r="O1530" i="8"/>
  <c r="O1531" i="8"/>
  <c r="O1532" i="8"/>
  <c r="O1533" i="8"/>
  <c r="O1534" i="8"/>
  <c r="O1535" i="8"/>
  <c r="P1529" i="8"/>
  <c r="L1530" i="8"/>
  <c r="M1530" i="8"/>
  <c r="L1531" i="8"/>
  <c r="M1531" i="8"/>
  <c r="L1532" i="8"/>
  <c r="M1532" i="8"/>
  <c r="L1533" i="8"/>
  <c r="M1533" i="8"/>
  <c r="L1534" i="8"/>
  <c r="M1534" i="8"/>
  <c r="L1535" i="8"/>
  <c r="M1535" i="8"/>
  <c r="S1530" i="8"/>
  <c r="S1531" i="8"/>
  <c r="S1532" i="8"/>
  <c r="S1533" i="8"/>
  <c r="S1534" i="8"/>
  <c r="S1535" i="8"/>
  <c r="Q1529" i="8"/>
  <c r="U1529" i="8"/>
  <c r="T1529" i="8"/>
  <c r="N1530" i="8"/>
  <c r="P1530" i="8"/>
  <c r="Q1530" i="8"/>
  <c r="U1530" i="8"/>
  <c r="T1530" i="8"/>
  <c r="N1531" i="8"/>
  <c r="P1531" i="8"/>
  <c r="Q1531" i="8"/>
  <c r="U1531" i="8"/>
  <c r="T1531" i="8"/>
  <c r="N1532" i="8"/>
  <c r="P1532" i="8"/>
  <c r="Q1532" i="8"/>
  <c r="U1532" i="8"/>
  <c r="T1532" i="8"/>
  <c r="N1533" i="8"/>
  <c r="P1533" i="8"/>
  <c r="Q1533" i="8"/>
  <c r="U1533" i="8"/>
  <c r="T1533" i="8"/>
  <c r="N1534" i="8"/>
  <c r="P1534" i="8"/>
  <c r="Q1534" i="8"/>
  <c r="U1534" i="8"/>
  <c r="T1534" i="8"/>
  <c r="N1535" i="8"/>
  <c r="P1535" i="8"/>
  <c r="Q1535" i="8"/>
  <c r="U1535" i="8"/>
  <c r="T1535" i="8"/>
  <c r="L1536" i="8"/>
  <c r="M1536" i="8"/>
  <c r="N1536" i="8"/>
  <c r="O1536" i="8"/>
  <c r="O1537" i="8"/>
  <c r="O1538" i="8"/>
  <c r="O1539" i="8"/>
  <c r="O1540" i="8"/>
  <c r="O1541" i="8"/>
  <c r="O1542" i="8"/>
  <c r="P1536" i="8"/>
  <c r="L1537" i="8"/>
  <c r="M1537" i="8"/>
  <c r="L1538" i="8"/>
  <c r="M1538" i="8"/>
  <c r="L1539" i="8"/>
  <c r="M1539" i="8"/>
  <c r="L1540" i="8"/>
  <c r="M1540" i="8"/>
  <c r="L1541" i="8"/>
  <c r="M1541" i="8"/>
  <c r="L1542" i="8"/>
  <c r="M1542" i="8"/>
  <c r="R1540" i="8"/>
  <c r="R1541" i="8"/>
  <c r="R1542" i="8"/>
  <c r="R1543" i="8"/>
  <c r="R1544" i="8"/>
  <c r="R1545" i="8"/>
  <c r="R1546" i="8"/>
  <c r="S1536" i="8"/>
  <c r="S1537" i="8"/>
  <c r="S1538" i="8"/>
  <c r="S1539" i="8"/>
  <c r="S1540" i="8"/>
  <c r="S1541" i="8"/>
  <c r="R1547" i="8"/>
  <c r="R1548" i="8"/>
  <c r="R1549" i="8"/>
  <c r="R1550" i="8"/>
  <c r="R1551" i="8"/>
  <c r="R1552" i="8"/>
  <c r="S1542" i="8"/>
  <c r="Q1536" i="8"/>
  <c r="U1536" i="8"/>
  <c r="T1536" i="8"/>
  <c r="N1537" i="8"/>
  <c r="P1537" i="8"/>
  <c r="Q1537" i="8"/>
  <c r="U1537" i="8"/>
  <c r="T1537" i="8"/>
  <c r="N1538" i="8"/>
  <c r="P1538" i="8"/>
  <c r="Q1538" i="8"/>
  <c r="U1538" i="8"/>
  <c r="T1538" i="8"/>
  <c r="N1539" i="8"/>
  <c r="P1539" i="8"/>
  <c r="Q1539" i="8"/>
  <c r="U1539" i="8"/>
  <c r="T1539" i="8"/>
  <c r="N1540" i="8"/>
  <c r="P1540" i="8"/>
  <c r="Q1540" i="8"/>
  <c r="U1540" i="8"/>
  <c r="T1540" i="8"/>
  <c r="N1541" i="8"/>
  <c r="P1541" i="8"/>
  <c r="Q1541" i="8"/>
  <c r="U1541" i="8"/>
  <c r="T1541" i="8"/>
  <c r="N1542" i="8"/>
  <c r="O1543" i="8"/>
  <c r="O1544" i="8"/>
  <c r="P1542" i="8"/>
  <c r="L1543" i="8"/>
  <c r="M1543" i="8"/>
  <c r="L1544" i="8"/>
  <c r="M1544" i="8"/>
  <c r="S1543" i="8"/>
  <c r="S1544" i="8"/>
  <c r="Q1542" i="8"/>
  <c r="U1542" i="8"/>
  <c r="T1542" i="8"/>
  <c r="N1543" i="8"/>
  <c r="P1543" i="8"/>
  <c r="Q1543" i="8"/>
  <c r="U1543" i="8"/>
  <c r="T1543" i="8"/>
  <c r="N1544" i="8"/>
  <c r="O1545" i="8"/>
  <c r="O1546" i="8"/>
  <c r="O1547" i="8"/>
  <c r="P1544" i="8"/>
  <c r="L1545" i="8"/>
  <c r="M1545" i="8"/>
  <c r="L1546" i="8"/>
  <c r="M1546" i="8"/>
  <c r="L1547" i="8"/>
  <c r="M1547" i="8"/>
  <c r="S1545" i="8"/>
  <c r="S1546" i="8"/>
  <c r="S1547" i="8"/>
  <c r="Q1544" i="8"/>
  <c r="U1544" i="8"/>
  <c r="T1544" i="8"/>
  <c r="N1545" i="8"/>
  <c r="P1545" i="8"/>
  <c r="Q1545" i="8"/>
  <c r="U1545" i="8"/>
  <c r="T1545" i="8"/>
  <c r="N1546" i="8"/>
  <c r="P1546" i="8"/>
  <c r="Q1546" i="8"/>
  <c r="U1546" i="8"/>
  <c r="T1546" i="8"/>
  <c r="N1547" i="8"/>
  <c r="P1547" i="8"/>
  <c r="Q1547" i="8"/>
  <c r="U1547" i="8"/>
  <c r="T1547" i="8"/>
  <c r="L1548" i="8"/>
  <c r="M1548" i="8"/>
  <c r="N1548" i="8"/>
  <c r="O1548" i="8"/>
  <c r="O1549" i="8"/>
  <c r="O1550" i="8"/>
  <c r="O1551" i="8"/>
  <c r="O1552" i="8"/>
  <c r="O1553" i="8"/>
  <c r="O1554" i="8"/>
  <c r="O1555" i="8"/>
  <c r="O1556" i="8"/>
  <c r="O1557" i="8"/>
  <c r="O1558" i="8"/>
  <c r="O1559" i="8"/>
  <c r="O1560" i="8"/>
  <c r="O1561" i="8"/>
  <c r="P1548" i="8"/>
  <c r="L1549" i="8"/>
  <c r="M1549" i="8"/>
  <c r="L1550" i="8"/>
  <c r="M1550" i="8"/>
  <c r="L1551" i="8"/>
  <c r="M1551" i="8"/>
  <c r="L1552" i="8"/>
  <c r="M1552" i="8"/>
  <c r="L1553" i="8"/>
  <c r="M1553" i="8"/>
  <c r="L1554" i="8"/>
  <c r="M1554" i="8"/>
  <c r="L1555" i="8"/>
  <c r="M1555" i="8"/>
  <c r="L1556" i="8"/>
  <c r="M1556" i="8"/>
  <c r="L1557" i="8"/>
  <c r="M1557" i="8"/>
  <c r="L1558" i="8"/>
  <c r="M1558" i="8"/>
  <c r="L1559" i="8"/>
  <c r="M1559" i="8"/>
  <c r="L1560" i="8"/>
  <c r="M1560" i="8"/>
  <c r="L1561" i="8"/>
  <c r="M1561" i="8"/>
  <c r="R1553" i="8"/>
  <c r="R1554" i="8"/>
  <c r="R1555" i="8"/>
  <c r="R1556" i="8"/>
  <c r="R1557" i="8"/>
  <c r="R1558" i="8"/>
  <c r="S1548" i="8"/>
  <c r="S1549" i="8"/>
  <c r="S1550" i="8"/>
  <c r="S1551" i="8"/>
  <c r="S1552" i="8"/>
  <c r="S1553" i="8"/>
  <c r="S1554" i="8"/>
  <c r="S1555" i="8"/>
  <c r="S1556" i="8"/>
  <c r="S1557" i="8"/>
  <c r="S1558" i="8"/>
  <c r="R1559" i="8"/>
  <c r="S1559" i="8"/>
  <c r="R1560" i="8"/>
  <c r="S1560" i="8"/>
  <c r="R1561" i="8"/>
  <c r="R1562" i="8"/>
  <c r="R1563" i="8"/>
  <c r="R1564" i="8"/>
  <c r="R1565" i="8"/>
  <c r="R1566" i="8"/>
  <c r="R1567" i="8"/>
  <c r="R1568" i="8"/>
  <c r="R1569" i="8"/>
  <c r="R1570" i="8"/>
  <c r="R1571" i="8"/>
  <c r="S1561" i="8"/>
  <c r="Q1548" i="8"/>
  <c r="U1548" i="8"/>
  <c r="T1548" i="8"/>
  <c r="N1549" i="8"/>
  <c r="P1549" i="8"/>
  <c r="Q1549" i="8"/>
  <c r="U1549" i="8"/>
  <c r="T1549" i="8"/>
  <c r="N1550" i="8"/>
  <c r="P1550" i="8"/>
  <c r="Q1550" i="8"/>
  <c r="U1550" i="8"/>
  <c r="T1550" i="8"/>
  <c r="N1551" i="8"/>
  <c r="P1551" i="8"/>
  <c r="Q1551" i="8"/>
  <c r="U1551" i="8"/>
  <c r="T1551" i="8"/>
  <c r="N1552" i="8"/>
  <c r="P1552" i="8"/>
  <c r="Q1552" i="8"/>
  <c r="U1552" i="8"/>
  <c r="T1552" i="8"/>
  <c r="N1553" i="8"/>
  <c r="P1553" i="8"/>
  <c r="Q1553" i="8"/>
  <c r="U1553" i="8"/>
  <c r="T1553" i="8"/>
  <c r="N1554" i="8"/>
  <c r="P1554" i="8"/>
  <c r="Q1554" i="8"/>
  <c r="U1554" i="8"/>
  <c r="T1554" i="8"/>
  <c r="N1555" i="8"/>
  <c r="P1555" i="8"/>
  <c r="Q1555" i="8"/>
  <c r="U1555" i="8"/>
  <c r="T1555" i="8"/>
  <c r="N1556" i="8"/>
  <c r="P1556" i="8"/>
  <c r="Q1556" i="8"/>
  <c r="U1556" i="8"/>
  <c r="T1556" i="8"/>
  <c r="N1557" i="8"/>
  <c r="P1557" i="8"/>
  <c r="Q1557" i="8"/>
  <c r="U1557" i="8"/>
  <c r="T1557" i="8"/>
  <c r="N1558" i="8"/>
  <c r="P1558" i="8"/>
  <c r="Q1558" i="8"/>
  <c r="U1558" i="8"/>
  <c r="T1558" i="8"/>
  <c r="N1559" i="8"/>
  <c r="P1559" i="8"/>
  <c r="Q1559" i="8"/>
  <c r="U1559" i="8"/>
  <c r="T1559" i="8"/>
  <c r="N1560" i="8"/>
  <c r="P1560" i="8"/>
  <c r="Q1560" i="8"/>
  <c r="U1560" i="8"/>
  <c r="T1560" i="8"/>
  <c r="N1561" i="8"/>
  <c r="O1562" i="8"/>
  <c r="O1563" i="8"/>
  <c r="P1561" i="8"/>
  <c r="L1562" i="8"/>
  <c r="M1562" i="8"/>
  <c r="L1563" i="8"/>
  <c r="M1563" i="8"/>
  <c r="S1562" i="8"/>
  <c r="S1563" i="8"/>
  <c r="Q1561" i="8"/>
  <c r="U1561" i="8"/>
  <c r="T1561" i="8"/>
  <c r="N1562" i="8"/>
  <c r="P1562" i="8"/>
  <c r="Q1562" i="8"/>
  <c r="U1562" i="8"/>
  <c r="T1562" i="8"/>
  <c r="N1563" i="8"/>
  <c r="O1564" i="8"/>
  <c r="O1565" i="8"/>
  <c r="O1566" i="8"/>
  <c r="O1567" i="8"/>
  <c r="O1568" i="8"/>
  <c r="O1569" i="8"/>
  <c r="P1563" i="8"/>
  <c r="L1564" i="8"/>
  <c r="M1564" i="8"/>
  <c r="L1565" i="8"/>
  <c r="M1565" i="8"/>
  <c r="L1566" i="8"/>
  <c r="M1566" i="8"/>
  <c r="L1567" i="8"/>
  <c r="M1567" i="8"/>
  <c r="L1568" i="8"/>
  <c r="M1568" i="8"/>
  <c r="L1569" i="8"/>
  <c r="M1569" i="8"/>
  <c r="S1564" i="8"/>
  <c r="S1565" i="8"/>
  <c r="S1566" i="8"/>
  <c r="S1567" i="8"/>
  <c r="S1568" i="8"/>
  <c r="R1572" i="8"/>
  <c r="R1573" i="8"/>
  <c r="R1574" i="8"/>
  <c r="R1575" i="8"/>
  <c r="R1576" i="8"/>
  <c r="R1577" i="8"/>
  <c r="R1578" i="8"/>
  <c r="R1579" i="8"/>
  <c r="S1569" i="8"/>
  <c r="Q1563" i="8"/>
  <c r="U1563" i="8"/>
  <c r="T1563" i="8"/>
  <c r="N1564" i="8"/>
  <c r="P1564" i="8"/>
  <c r="Q1564" i="8"/>
  <c r="U1564" i="8"/>
  <c r="T1564" i="8"/>
  <c r="N1565" i="8"/>
  <c r="P1565" i="8"/>
  <c r="Q1565" i="8"/>
  <c r="U1565" i="8"/>
  <c r="T1565" i="8"/>
  <c r="N1566" i="8"/>
  <c r="P1566" i="8"/>
  <c r="Q1566" i="8"/>
  <c r="U1566" i="8"/>
  <c r="T1566" i="8"/>
  <c r="N1567" i="8"/>
  <c r="P1567" i="8"/>
  <c r="Q1567" i="8"/>
  <c r="U1567" i="8"/>
  <c r="T1567" i="8"/>
  <c r="N1568" i="8"/>
  <c r="P1568" i="8"/>
  <c r="Q1568" i="8"/>
  <c r="U1568" i="8"/>
  <c r="T1568" i="8"/>
  <c r="N1569" i="8"/>
  <c r="O1570" i="8"/>
  <c r="O1571" i="8"/>
  <c r="O1572" i="8"/>
  <c r="O1573" i="8"/>
  <c r="O1574" i="8"/>
  <c r="O1575" i="8"/>
  <c r="O1576" i="8"/>
  <c r="O1577" i="8"/>
  <c r="O1578" i="8"/>
  <c r="O1579" i="8"/>
  <c r="O1580" i="8"/>
  <c r="O1581" i="8"/>
  <c r="O1582" i="8"/>
  <c r="O1583" i="8"/>
  <c r="P1569" i="8"/>
  <c r="L1570" i="8"/>
  <c r="M1570" i="8"/>
  <c r="L1571" i="8"/>
  <c r="M1571" i="8"/>
  <c r="L1572" i="8"/>
  <c r="M1572" i="8"/>
  <c r="L1573" i="8"/>
  <c r="M1573" i="8"/>
  <c r="L1574" i="8"/>
  <c r="M1574" i="8"/>
  <c r="L1575" i="8"/>
  <c r="M1575" i="8"/>
  <c r="L1576" i="8"/>
  <c r="M1576" i="8"/>
  <c r="L1577" i="8"/>
  <c r="M1577" i="8"/>
  <c r="L1578" i="8"/>
  <c r="M1578" i="8"/>
  <c r="L1579" i="8"/>
  <c r="M1579" i="8"/>
  <c r="L1580" i="8"/>
  <c r="M1580" i="8"/>
  <c r="L1581" i="8"/>
  <c r="M1581" i="8"/>
  <c r="L1582" i="8"/>
  <c r="M1582" i="8"/>
  <c r="L1583" i="8"/>
  <c r="M1583" i="8"/>
  <c r="S1570" i="8"/>
  <c r="S1571" i="8"/>
  <c r="S1572" i="8"/>
  <c r="S1573" i="8"/>
  <c r="S1574" i="8"/>
  <c r="S1575" i="8"/>
  <c r="S1576" i="8"/>
  <c r="S1577" i="8"/>
  <c r="S1578" i="8"/>
  <c r="S1579" i="8"/>
  <c r="R1580" i="8"/>
  <c r="S1580" i="8"/>
  <c r="R1581" i="8"/>
  <c r="S1581" i="8"/>
  <c r="R1582" i="8"/>
  <c r="S1582" i="8"/>
  <c r="R1583" i="8"/>
  <c r="S1583" i="8"/>
  <c r="Q1569" i="8"/>
  <c r="U1569" i="8"/>
  <c r="T1569" i="8"/>
  <c r="N1570" i="8"/>
  <c r="P1570" i="8"/>
  <c r="Q1570" i="8"/>
  <c r="U1570" i="8"/>
  <c r="T1570" i="8"/>
  <c r="N1571" i="8"/>
  <c r="P1571" i="8"/>
  <c r="Q1571" i="8"/>
  <c r="U1571" i="8"/>
  <c r="T1571" i="8"/>
  <c r="N1572" i="8"/>
  <c r="P1572" i="8"/>
  <c r="Q1572" i="8"/>
  <c r="U1572" i="8"/>
  <c r="T1572" i="8"/>
  <c r="N1573" i="8"/>
  <c r="P1573" i="8"/>
  <c r="Q1573" i="8"/>
  <c r="U1573" i="8"/>
  <c r="T1573" i="8"/>
  <c r="N1574" i="8"/>
  <c r="P1574" i="8"/>
  <c r="Q1574" i="8"/>
  <c r="U1574" i="8"/>
  <c r="T1574" i="8"/>
  <c r="N1575" i="8"/>
  <c r="P1575" i="8"/>
  <c r="Q1575" i="8"/>
  <c r="U1575" i="8"/>
  <c r="T1575" i="8"/>
  <c r="N1576" i="8"/>
  <c r="P1576" i="8"/>
  <c r="Q1576" i="8"/>
  <c r="U1576" i="8"/>
  <c r="T1576" i="8"/>
  <c r="N1577" i="8"/>
  <c r="P1577" i="8"/>
  <c r="Q1577" i="8"/>
  <c r="U1577" i="8"/>
  <c r="T1577" i="8"/>
  <c r="N1578" i="8"/>
  <c r="P1578" i="8"/>
  <c r="Q1578" i="8"/>
  <c r="U1578" i="8"/>
  <c r="T1578" i="8"/>
  <c r="N1579" i="8"/>
  <c r="P1579" i="8"/>
  <c r="Q1579" i="8"/>
  <c r="U1579" i="8"/>
  <c r="T1579" i="8"/>
  <c r="N1580" i="8"/>
  <c r="P1580" i="8"/>
  <c r="Q1580" i="8"/>
  <c r="U1580" i="8"/>
  <c r="T1580" i="8"/>
  <c r="N1581" i="8"/>
  <c r="P1581" i="8"/>
  <c r="Q1581" i="8"/>
  <c r="U1581" i="8"/>
  <c r="T1581" i="8"/>
  <c r="N1582" i="8"/>
  <c r="P1582" i="8"/>
  <c r="Q1582" i="8"/>
  <c r="U1582" i="8"/>
  <c r="T1582" i="8"/>
  <c r="N1583" i="8"/>
  <c r="O1584" i="8"/>
  <c r="O1585" i="8"/>
  <c r="O1586" i="8"/>
  <c r="P1583" i="8"/>
  <c r="L1584" i="8"/>
  <c r="M1584" i="8"/>
  <c r="L1585" i="8"/>
  <c r="M1585" i="8"/>
  <c r="L1586" i="8"/>
  <c r="M1586" i="8"/>
  <c r="R1584" i="8"/>
  <c r="S1584" i="8"/>
  <c r="R1585" i="8"/>
  <c r="S1585" i="8"/>
  <c r="R1586" i="8"/>
  <c r="S1586" i="8"/>
  <c r="Q1583" i="8"/>
  <c r="U1583" i="8"/>
  <c r="T1583" i="8"/>
  <c r="N1584" i="8"/>
  <c r="P1584" i="8"/>
  <c r="Q1584" i="8"/>
  <c r="U1584" i="8"/>
  <c r="T1584" i="8"/>
  <c r="N1585" i="8"/>
  <c r="P1585" i="8"/>
  <c r="Q1585" i="8"/>
  <c r="U1585" i="8"/>
  <c r="T1585" i="8"/>
  <c r="N1586" i="8"/>
  <c r="P1586" i="8"/>
  <c r="Q1586" i="8"/>
  <c r="U1586" i="8"/>
  <c r="T1586" i="8"/>
  <c r="L1587" i="8"/>
  <c r="M1587" i="8"/>
  <c r="N1587" i="8"/>
  <c r="O1587" i="8"/>
  <c r="P1587" i="8"/>
  <c r="Q1587" i="8"/>
  <c r="R1587" i="8"/>
  <c r="S1587" i="8"/>
  <c r="U1587" i="8"/>
  <c r="T1587" i="8"/>
  <c r="L1588" i="8"/>
  <c r="M1588" i="8"/>
  <c r="N1588" i="8"/>
  <c r="O1588" i="8"/>
  <c r="P1588" i="8"/>
  <c r="Q1588" i="8"/>
  <c r="R1588" i="8"/>
  <c r="S1588" i="8"/>
  <c r="U1588" i="8"/>
  <c r="T1588" i="8"/>
  <c r="L1589" i="8"/>
  <c r="M1589" i="8"/>
  <c r="N1589" i="8"/>
  <c r="O1589" i="8"/>
  <c r="O1590" i="8"/>
  <c r="O1591" i="8"/>
  <c r="O1592" i="8"/>
  <c r="O1593" i="8"/>
  <c r="O1594" i="8"/>
  <c r="O1595" i="8"/>
  <c r="O1596" i="8"/>
  <c r="P1589" i="8"/>
  <c r="L1590" i="8"/>
  <c r="M1590" i="8"/>
  <c r="L1591" i="8"/>
  <c r="M1591" i="8"/>
  <c r="L1592" i="8"/>
  <c r="M1592" i="8"/>
  <c r="L1593" i="8"/>
  <c r="M1593" i="8"/>
  <c r="L1594" i="8"/>
  <c r="M1594" i="8"/>
  <c r="L1595" i="8"/>
  <c r="M1595" i="8"/>
  <c r="L1596" i="8"/>
  <c r="M1596" i="8"/>
  <c r="R1589" i="8"/>
  <c r="S1589" i="8"/>
  <c r="R1590" i="8"/>
  <c r="S1590" i="8"/>
  <c r="R1591" i="8"/>
  <c r="S1591" i="8"/>
  <c r="R1592" i="8"/>
  <c r="S1592" i="8"/>
  <c r="R1593" i="8"/>
  <c r="S1593" i="8"/>
  <c r="R1594" i="8"/>
  <c r="S1594" i="8"/>
  <c r="R1595" i="8"/>
  <c r="S1595" i="8"/>
  <c r="R1596" i="8"/>
  <c r="R1597" i="8"/>
  <c r="R1598" i="8"/>
  <c r="R1599" i="8"/>
  <c r="R1600" i="8"/>
  <c r="R1601" i="8"/>
  <c r="R1602" i="8"/>
  <c r="R1603" i="8"/>
  <c r="R1604" i="8"/>
  <c r="R1605" i="8"/>
  <c r="R1606" i="8"/>
  <c r="S1596" i="8"/>
  <c r="Q1589" i="8"/>
  <c r="U1589" i="8"/>
  <c r="T1589" i="8"/>
  <c r="N1590" i="8"/>
  <c r="P1590" i="8"/>
  <c r="Q1590" i="8"/>
  <c r="U1590" i="8"/>
  <c r="T1590" i="8"/>
  <c r="N1591" i="8"/>
  <c r="P1591" i="8"/>
  <c r="Q1591" i="8"/>
  <c r="U1591" i="8"/>
  <c r="T1591" i="8"/>
  <c r="N1592" i="8"/>
  <c r="P1592" i="8"/>
  <c r="Q1592" i="8"/>
  <c r="U1592" i="8"/>
  <c r="T1592" i="8"/>
  <c r="N1593" i="8"/>
  <c r="P1593" i="8"/>
  <c r="Q1593" i="8"/>
  <c r="U1593" i="8"/>
  <c r="T1593" i="8"/>
  <c r="N1594" i="8"/>
  <c r="P1594" i="8"/>
  <c r="Q1594" i="8"/>
  <c r="U1594" i="8"/>
  <c r="T1594" i="8"/>
  <c r="N1595" i="8"/>
  <c r="P1595" i="8"/>
  <c r="Q1595" i="8"/>
  <c r="U1595" i="8"/>
  <c r="T1595" i="8"/>
  <c r="N1596" i="8"/>
  <c r="O1597" i="8"/>
  <c r="O1598" i="8"/>
  <c r="O1599" i="8"/>
  <c r="O1600" i="8"/>
  <c r="P1596" i="8"/>
  <c r="L1597" i="8"/>
  <c r="M1597" i="8"/>
  <c r="L1598" i="8"/>
  <c r="M1598" i="8"/>
  <c r="L1599" i="8"/>
  <c r="M1599" i="8"/>
  <c r="L1600" i="8"/>
  <c r="M1600" i="8"/>
  <c r="S1597" i="8"/>
  <c r="S1598" i="8"/>
  <c r="S1599" i="8"/>
  <c r="R1607" i="8"/>
  <c r="R1608" i="8"/>
  <c r="R1609" i="8"/>
  <c r="R1610" i="8"/>
  <c r="S1600" i="8"/>
  <c r="Q1596" i="8"/>
  <c r="U1596" i="8"/>
  <c r="T1596" i="8"/>
  <c r="N1597" i="8"/>
  <c r="P1597" i="8"/>
  <c r="Q1597" i="8"/>
  <c r="U1597" i="8"/>
  <c r="T1597" i="8"/>
  <c r="N1598" i="8"/>
  <c r="P1598" i="8"/>
  <c r="Q1598" i="8"/>
  <c r="U1598" i="8"/>
  <c r="T1598" i="8"/>
  <c r="N1599" i="8"/>
  <c r="P1599" i="8"/>
  <c r="Q1599" i="8"/>
  <c r="U1599" i="8"/>
  <c r="T1599" i="8"/>
  <c r="N1600" i="8"/>
  <c r="P1600" i="8"/>
  <c r="Q1600" i="8"/>
  <c r="U1600" i="8"/>
  <c r="T1600" i="8"/>
  <c r="L1601" i="8"/>
  <c r="M1601" i="8"/>
  <c r="N1601" i="8"/>
  <c r="O1601" i="8"/>
  <c r="O1602" i="8"/>
  <c r="O1603" i="8"/>
  <c r="O1604" i="8"/>
  <c r="O1605" i="8"/>
  <c r="P1601" i="8"/>
  <c r="L1602" i="8"/>
  <c r="M1602" i="8"/>
  <c r="L1603" i="8"/>
  <c r="M1603" i="8"/>
  <c r="L1604" i="8"/>
  <c r="M1604" i="8"/>
  <c r="L1605" i="8"/>
  <c r="M1605" i="8"/>
  <c r="S1601" i="8"/>
  <c r="S1602" i="8"/>
  <c r="S1603" i="8"/>
  <c r="S1604" i="8"/>
  <c r="S1605" i="8"/>
  <c r="Q1601" i="8"/>
  <c r="U1601" i="8"/>
  <c r="T1601" i="8"/>
  <c r="N1602" i="8"/>
  <c r="P1602" i="8"/>
  <c r="Q1602" i="8"/>
  <c r="U1602" i="8"/>
  <c r="T1602" i="8"/>
  <c r="N1603" i="8"/>
  <c r="P1603" i="8"/>
  <c r="Q1603" i="8"/>
  <c r="U1603" i="8"/>
  <c r="T1603" i="8"/>
  <c r="N1604" i="8"/>
  <c r="P1604" i="8"/>
  <c r="Q1604" i="8"/>
  <c r="U1604" i="8"/>
  <c r="T1604" i="8"/>
  <c r="N1605" i="8"/>
  <c r="P1605" i="8"/>
  <c r="Q1605" i="8"/>
  <c r="U1605" i="8"/>
  <c r="T1605" i="8"/>
  <c r="L1606" i="8"/>
  <c r="M1606" i="8"/>
  <c r="N1606" i="8"/>
  <c r="O1606" i="8"/>
  <c r="O1607" i="8"/>
  <c r="O1608" i="8"/>
  <c r="P1606" i="8"/>
  <c r="L1607" i="8"/>
  <c r="M1607" i="8"/>
  <c r="L1608" i="8"/>
  <c r="M1608" i="8"/>
  <c r="R1611" i="8"/>
  <c r="R1612" i="8"/>
  <c r="R1613" i="8"/>
  <c r="R1614" i="8"/>
  <c r="R1615" i="8"/>
  <c r="R1616" i="8"/>
  <c r="S1606" i="8"/>
  <c r="S1607" i="8"/>
  <c r="S1608" i="8"/>
  <c r="Q1606" i="8"/>
  <c r="U1606" i="8"/>
  <c r="T1606" i="8"/>
  <c r="N1607" i="8"/>
  <c r="P1607" i="8"/>
  <c r="Q1607" i="8"/>
  <c r="U1607" i="8"/>
  <c r="T1607" i="8"/>
  <c r="N1608" i="8"/>
  <c r="O1609" i="8"/>
  <c r="O1610" i="8"/>
  <c r="O1611" i="8"/>
  <c r="O1612" i="8"/>
  <c r="P1608" i="8"/>
  <c r="L1609" i="8"/>
  <c r="M1609" i="8"/>
  <c r="L1610" i="8"/>
  <c r="M1610" i="8"/>
  <c r="L1611" i="8"/>
  <c r="M1611" i="8"/>
  <c r="L1612" i="8"/>
  <c r="M1612" i="8"/>
  <c r="S1609" i="8"/>
  <c r="S1610" i="8"/>
  <c r="S1611" i="8"/>
  <c r="S1612" i="8"/>
  <c r="Q1608" i="8"/>
  <c r="U1608" i="8"/>
  <c r="T1608" i="8"/>
  <c r="N1609" i="8"/>
  <c r="P1609" i="8"/>
  <c r="Q1609" i="8"/>
  <c r="U1609" i="8"/>
  <c r="T1609" i="8"/>
  <c r="N1610" i="8"/>
  <c r="P1610" i="8"/>
  <c r="Q1610" i="8"/>
  <c r="U1610" i="8"/>
  <c r="T1610" i="8"/>
  <c r="N1611" i="8"/>
  <c r="P1611" i="8"/>
  <c r="Q1611" i="8"/>
  <c r="U1611" i="8"/>
  <c r="T1611" i="8"/>
  <c r="N1612" i="8"/>
  <c r="P1612" i="8"/>
  <c r="Q1612" i="8"/>
  <c r="U1612" i="8"/>
  <c r="T1612" i="8"/>
  <c r="L1613" i="8"/>
  <c r="M1613" i="8"/>
  <c r="N1613" i="8"/>
  <c r="O1613" i="8"/>
  <c r="O1614" i="8"/>
  <c r="O1615" i="8"/>
  <c r="P1613" i="8"/>
  <c r="L1614" i="8"/>
  <c r="M1614" i="8"/>
  <c r="L1615" i="8"/>
  <c r="M1615" i="8"/>
  <c r="R1617" i="8"/>
  <c r="R1618" i="8"/>
  <c r="R1619" i="8"/>
  <c r="R1620" i="8"/>
  <c r="R1621" i="8"/>
  <c r="R1622" i="8"/>
  <c r="R1623" i="8"/>
  <c r="S1613" i="8"/>
  <c r="S1614" i="8"/>
  <c r="R1624" i="8"/>
  <c r="R1625" i="8"/>
  <c r="S1615" i="8"/>
  <c r="Q1613" i="8"/>
  <c r="U1613" i="8"/>
  <c r="T1613" i="8"/>
  <c r="N1614" i="8"/>
  <c r="P1614" i="8"/>
  <c r="Q1614" i="8"/>
  <c r="U1614" i="8"/>
  <c r="T1614" i="8"/>
  <c r="N1615" i="8"/>
  <c r="P1615" i="8"/>
  <c r="Q1615" i="8"/>
  <c r="U1615" i="8"/>
  <c r="T1615" i="8"/>
  <c r="L1616" i="8"/>
  <c r="M1616" i="8"/>
  <c r="N1616" i="8"/>
  <c r="O1616" i="8"/>
  <c r="P1616" i="8"/>
  <c r="Q1616" i="8"/>
  <c r="R1626" i="8"/>
  <c r="S1616" i="8"/>
  <c r="U1616" i="8"/>
  <c r="T1616" i="8"/>
  <c r="L1617" i="8"/>
  <c r="M1617" i="8"/>
  <c r="N1617" i="8"/>
  <c r="O1617" i="8"/>
  <c r="P1617" i="8"/>
  <c r="Q1617" i="8"/>
  <c r="R1627" i="8"/>
  <c r="S1617" i="8"/>
  <c r="U1617" i="8"/>
  <c r="T1617" i="8"/>
  <c r="L1618" i="8"/>
  <c r="M1618" i="8"/>
  <c r="N1618" i="8"/>
  <c r="O1618" i="8"/>
  <c r="P1618" i="8"/>
  <c r="Q1618" i="8"/>
  <c r="S1618" i="8"/>
  <c r="U1618" i="8"/>
  <c r="T1618" i="8"/>
  <c r="L1619" i="8"/>
  <c r="M1619" i="8"/>
  <c r="N1619" i="8"/>
  <c r="O1619" i="8"/>
  <c r="P1619" i="8"/>
  <c r="Q1619" i="8"/>
  <c r="S1619" i="8"/>
  <c r="U1619" i="8"/>
  <c r="T1619" i="8"/>
  <c r="L1620" i="8"/>
  <c r="M1620" i="8"/>
  <c r="N1620" i="8"/>
  <c r="O1620" i="8"/>
  <c r="P1620" i="8"/>
  <c r="Q1620" i="8"/>
  <c r="S1620" i="8"/>
  <c r="U1620" i="8"/>
  <c r="T1620" i="8"/>
  <c r="L1621" i="8"/>
  <c r="M1621" i="8"/>
  <c r="N1621" i="8"/>
  <c r="O1621" i="8"/>
  <c r="P1621" i="8"/>
  <c r="Q1621" i="8"/>
  <c r="S1621" i="8"/>
  <c r="U1621" i="8"/>
  <c r="T1621" i="8"/>
  <c r="L1622" i="8"/>
  <c r="M1622" i="8"/>
  <c r="N1622" i="8"/>
  <c r="O1622" i="8"/>
  <c r="P1622" i="8"/>
  <c r="Q1622" i="8"/>
  <c r="S1622" i="8"/>
  <c r="U1622" i="8"/>
  <c r="T1622" i="8"/>
  <c r="L1623" i="8"/>
  <c r="M1623" i="8"/>
  <c r="N1623" i="8"/>
  <c r="O1623" i="8"/>
  <c r="P1623" i="8"/>
  <c r="Q1623" i="8"/>
  <c r="S1623" i="8"/>
  <c r="U1623" i="8"/>
  <c r="T1623" i="8"/>
  <c r="L1624" i="8"/>
  <c r="M1624" i="8"/>
  <c r="N1624" i="8"/>
  <c r="O1624" i="8"/>
  <c r="P1624" i="8"/>
  <c r="Q1624" i="8"/>
  <c r="S1624" i="8"/>
  <c r="U1624" i="8"/>
  <c r="T1624" i="8"/>
  <c r="L1625" i="8"/>
  <c r="M1625" i="8"/>
  <c r="N1625" i="8"/>
  <c r="O1625" i="8"/>
  <c r="P1625" i="8"/>
  <c r="Q1625" i="8"/>
  <c r="S1625" i="8"/>
  <c r="U1625" i="8"/>
  <c r="T1625" i="8"/>
  <c r="L1626" i="8"/>
  <c r="M1626" i="8"/>
  <c r="N1626" i="8"/>
  <c r="O1626" i="8"/>
  <c r="O1627" i="8"/>
  <c r="O1628" i="8"/>
  <c r="O1629" i="8"/>
  <c r="O1630" i="8"/>
  <c r="O1631" i="8"/>
  <c r="O1632" i="8"/>
  <c r="P1626" i="8"/>
  <c r="L1627" i="8"/>
  <c r="M1627" i="8"/>
  <c r="L1628" i="8"/>
  <c r="M1628" i="8"/>
  <c r="L1629" i="8"/>
  <c r="M1629" i="8"/>
  <c r="L1630" i="8"/>
  <c r="M1630" i="8"/>
  <c r="L1631" i="8"/>
  <c r="M1631" i="8"/>
  <c r="L1632" i="8"/>
  <c r="M1632" i="8"/>
  <c r="S1626" i="8"/>
  <c r="S1627" i="8"/>
  <c r="R1628" i="8"/>
  <c r="S1628" i="8"/>
  <c r="R1629" i="8"/>
  <c r="S1629" i="8"/>
  <c r="R1630" i="8"/>
  <c r="S1630" i="8"/>
  <c r="R1631" i="8"/>
  <c r="S1631" i="8"/>
  <c r="R1632" i="8"/>
  <c r="R1633" i="8"/>
  <c r="R1634" i="8"/>
  <c r="R1635" i="8"/>
  <c r="R1636" i="8"/>
  <c r="R1637" i="8"/>
  <c r="R1638" i="8"/>
  <c r="R1639" i="8"/>
  <c r="R1640" i="8"/>
  <c r="R1641" i="8"/>
  <c r="R1642" i="8"/>
  <c r="S1632" i="8"/>
  <c r="Q1626" i="8"/>
  <c r="U1626" i="8"/>
  <c r="T1626" i="8"/>
  <c r="N1627" i="8"/>
  <c r="P1627" i="8"/>
  <c r="Q1627" i="8"/>
  <c r="U1627" i="8"/>
  <c r="T1627" i="8"/>
  <c r="N1628" i="8"/>
  <c r="P1628" i="8"/>
  <c r="Q1628" i="8"/>
  <c r="U1628" i="8"/>
  <c r="T1628" i="8"/>
  <c r="N1629" i="8"/>
  <c r="P1629" i="8"/>
  <c r="Q1629" i="8"/>
  <c r="U1629" i="8"/>
  <c r="T1629" i="8"/>
  <c r="N1630" i="8"/>
  <c r="P1630" i="8"/>
  <c r="Q1630" i="8"/>
  <c r="U1630" i="8"/>
  <c r="T1630" i="8"/>
  <c r="N1631" i="8"/>
  <c r="P1631" i="8"/>
  <c r="Q1631" i="8"/>
  <c r="U1631" i="8"/>
  <c r="T1631" i="8"/>
  <c r="N1632" i="8"/>
  <c r="O1633" i="8"/>
  <c r="O1634" i="8"/>
  <c r="O1635" i="8"/>
  <c r="O1636" i="8"/>
  <c r="O1637" i="8"/>
  <c r="O1638" i="8"/>
  <c r="O1639" i="8"/>
  <c r="O1640" i="8"/>
  <c r="O1641" i="8"/>
  <c r="O1642" i="8"/>
  <c r="P1632" i="8"/>
  <c r="L1633" i="8"/>
  <c r="M1633" i="8"/>
  <c r="L1634" i="8"/>
  <c r="M1634" i="8"/>
  <c r="L1635" i="8"/>
  <c r="M1635" i="8"/>
  <c r="L1636" i="8"/>
  <c r="M1636" i="8"/>
  <c r="L1637" i="8"/>
  <c r="M1637" i="8"/>
  <c r="L1638" i="8"/>
  <c r="M1638" i="8"/>
  <c r="L1639" i="8"/>
  <c r="M1639" i="8"/>
  <c r="L1640" i="8"/>
  <c r="M1640" i="8"/>
  <c r="L1641" i="8"/>
  <c r="M1641" i="8"/>
  <c r="L1642" i="8"/>
  <c r="M1642" i="8"/>
  <c r="S1633" i="8"/>
  <c r="S1634" i="8"/>
  <c r="S1635" i="8"/>
  <c r="S1636" i="8"/>
  <c r="S1637" i="8"/>
  <c r="S1638" i="8"/>
  <c r="S1639" i="8"/>
  <c r="S1640" i="8"/>
  <c r="S1641" i="8"/>
  <c r="S1642" i="8"/>
  <c r="Q1632" i="8"/>
  <c r="U1632" i="8"/>
  <c r="T1632" i="8"/>
  <c r="N1633" i="8"/>
  <c r="P1633" i="8"/>
  <c r="Q1633" i="8"/>
  <c r="U1633" i="8"/>
  <c r="T1633" i="8"/>
  <c r="N1634" i="8"/>
  <c r="P1634" i="8"/>
  <c r="Q1634" i="8"/>
  <c r="U1634" i="8"/>
  <c r="T1634" i="8"/>
  <c r="N1635" i="8"/>
  <c r="P1635" i="8"/>
  <c r="Q1635" i="8"/>
  <c r="U1635" i="8"/>
  <c r="T1635" i="8"/>
  <c r="N1636" i="8"/>
  <c r="P1636" i="8"/>
  <c r="Q1636" i="8"/>
  <c r="U1636" i="8"/>
  <c r="T1636" i="8"/>
  <c r="N1637" i="8"/>
  <c r="P1637" i="8"/>
  <c r="Q1637" i="8"/>
  <c r="U1637" i="8"/>
  <c r="T1637" i="8"/>
  <c r="N1638" i="8"/>
  <c r="P1638" i="8"/>
  <c r="Q1638" i="8"/>
  <c r="U1638" i="8"/>
  <c r="T1638" i="8"/>
  <c r="N1639" i="8"/>
  <c r="P1639" i="8"/>
  <c r="Q1639" i="8"/>
  <c r="U1639" i="8"/>
  <c r="T1639" i="8"/>
  <c r="N1640" i="8"/>
  <c r="P1640" i="8"/>
  <c r="Q1640" i="8"/>
  <c r="U1640" i="8"/>
  <c r="T1640" i="8"/>
  <c r="N1641" i="8"/>
  <c r="P1641" i="8"/>
  <c r="Q1641" i="8"/>
  <c r="U1641" i="8"/>
  <c r="T1641" i="8"/>
  <c r="N1642" i="8"/>
  <c r="O1643" i="8"/>
  <c r="O1644" i="8"/>
  <c r="P1642" i="8"/>
  <c r="L1643" i="8"/>
  <c r="M1643" i="8"/>
  <c r="L1644" i="8"/>
  <c r="M1644" i="8"/>
  <c r="R1643" i="8"/>
  <c r="S1643" i="8"/>
  <c r="R1644" i="8"/>
  <c r="R1645" i="8"/>
  <c r="R1646" i="8"/>
  <c r="R1647" i="8"/>
  <c r="R1648" i="8"/>
  <c r="R1649" i="8"/>
  <c r="R1650" i="8"/>
  <c r="R1651" i="8"/>
  <c r="R1652" i="8"/>
  <c r="R1653" i="8"/>
  <c r="R1654" i="8"/>
  <c r="S1644" i="8"/>
  <c r="Q1642" i="8"/>
  <c r="U1642" i="8"/>
  <c r="T1642" i="8"/>
  <c r="N1643" i="8"/>
  <c r="P1643" i="8"/>
  <c r="Q1643" i="8"/>
  <c r="U1643" i="8"/>
  <c r="T1643" i="8"/>
  <c r="N1644" i="8"/>
  <c r="P1644" i="8"/>
  <c r="Q1644" i="8"/>
  <c r="U1644" i="8"/>
  <c r="T1644" i="8"/>
  <c r="L1645" i="8"/>
  <c r="M1645" i="8"/>
  <c r="N1645" i="8"/>
  <c r="O1645" i="8"/>
  <c r="O1646" i="8"/>
  <c r="O1647" i="8"/>
  <c r="P1645" i="8"/>
  <c r="L1646" i="8"/>
  <c r="M1646" i="8"/>
  <c r="L1647" i="8"/>
  <c r="M1647" i="8"/>
  <c r="R1655" i="8"/>
  <c r="S1645" i="8"/>
  <c r="S1646" i="8"/>
  <c r="R1656" i="8"/>
  <c r="R1657" i="8"/>
  <c r="S1647" i="8"/>
  <c r="Q1645" i="8"/>
  <c r="U1645" i="8"/>
  <c r="T1645" i="8"/>
  <c r="N1646" i="8"/>
  <c r="P1646" i="8"/>
  <c r="Q1646" i="8"/>
  <c r="U1646" i="8"/>
  <c r="T1646" i="8"/>
  <c r="N1647" i="8"/>
  <c r="O1648" i="8"/>
  <c r="O1649" i="8"/>
  <c r="P1647" i="8"/>
  <c r="L1648" i="8"/>
  <c r="M1648" i="8"/>
  <c r="L1649" i="8"/>
  <c r="M1649" i="8"/>
  <c r="S1648" i="8"/>
  <c r="S1649" i="8"/>
  <c r="Q1647" i="8"/>
  <c r="U1647" i="8"/>
  <c r="T1647" i="8"/>
  <c r="N1648" i="8"/>
  <c r="P1648" i="8"/>
  <c r="Q1648" i="8"/>
  <c r="U1648" i="8"/>
  <c r="T1648" i="8"/>
  <c r="N1649" i="8"/>
  <c r="O1650" i="8"/>
  <c r="O1651" i="8"/>
  <c r="O1652" i="8"/>
  <c r="O1653" i="8"/>
  <c r="O1654" i="8"/>
  <c r="P1649" i="8"/>
  <c r="L1650" i="8"/>
  <c r="M1650" i="8"/>
  <c r="L1651" i="8"/>
  <c r="M1651" i="8"/>
  <c r="L1652" i="8"/>
  <c r="M1652" i="8"/>
  <c r="L1653" i="8"/>
  <c r="M1653" i="8"/>
  <c r="L1654" i="8"/>
  <c r="M1654" i="8"/>
  <c r="S1650" i="8"/>
  <c r="S1651" i="8"/>
  <c r="S1652" i="8"/>
  <c r="S1653" i="8"/>
  <c r="S1654" i="8"/>
  <c r="Q1649" i="8"/>
  <c r="U1649" i="8"/>
  <c r="T1649" i="8"/>
  <c r="N1650" i="8"/>
  <c r="P1650" i="8"/>
  <c r="Q1650" i="8"/>
  <c r="U1650" i="8"/>
  <c r="T1650" i="8"/>
  <c r="N1651" i="8"/>
  <c r="P1651" i="8"/>
  <c r="Q1651" i="8"/>
  <c r="U1651" i="8"/>
  <c r="T1651" i="8"/>
  <c r="N1652" i="8"/>
  <c r="P1652" i="8"/>
  <c r="Q1652" i="8"/>
  <c r="U1652" i="8"/>
  <c r="T1652" i="8"/>
  <c r="N1653" i="8"/>
  <c r="P1653" i="8"/>
  <c r="Q1653" i="8"/>
  <c r="U1653" i="8"/>
  <c r="T1653" i="8"/>
  <c r="N1654" i="8"/>
  <c r="P1654" i="8"/>
  <c r="Q1654" i="8"/>
  <c r="U1654" i="8"/>
  <c r="T1654" i="8"/>
  <c r="L1655" i="8"/>
  <c r="M1655" i="8"/>
  <c r="N1655" i="8"/>
  <c r="O1655" i="8"/>
  <c r="O1656" i="8"/>
  <c r="O1657" i="8"/>
  <c r="O1658" i="8"/>
  <c r="O1659" i="8"/>
  <c r="O1660" i="8"/>
  <c r="O1661" i="8"/>
  <c r="P1655" i="8"/>
  <c r="L1656" i="8"/>
  <c r="M1656" i="8"/>
  <c r="L1657" i="8"/>
  <c r="M1657" i="8"/>
  <c r="L1658" i="8"/>
  <c r="M1658" i="8"/>
  <c r="L1659" i="8"/>
  <c r="M1659" i="8"/>
  <c r="L1660" i="8"/>
  <c r="M1660" i="8"/>
  <c r="L1661" i="8"/>
  <c r="M1661" i="8"/>
  <c r="S1655" i="8"/>
  <c r="S1656" i="8"/>
  <c r="S1657" i="8"/>
  <c r="R1658" i="8"/>
  <c r="S1658" i="8"/>
  <c r="R1659" i="8"/>
  <c r="S1659" i="8"/>
  <c r="R1660" i="8"/>
  <c r="S1660" i="8"/>
  <c r="R1661" i="8"/>
  <c r="S1661" i="8"/>
  <c r="Q1655" i="8"/>
  <c r="U1655" i="8"/>
  <c r="T1655" i="8"/>
  <c r="N1656" i="8"/>
  <c r="P1656" i="8"/>
  <c r="Q1656" i="8"/>
  <c r="U1656" i="8"/>
  <c r="T1656" i="8"/>
  <c r="N1657" i="8"/>
  <c r="P1657" i="8"/>
  <c r="Q1657" i="8"/>
  <c r="U1657" i="8"/>
  <c r="T1657" i="8"/>
  <c r="N1658" i="8"/>
  <c r="P1658" i="8"/>
  <c r="Q1658" i="8"/>
  <c r="U1658" i="8"/>
  <c r="T1658" i="8"/>
  <c r="N1659" i="8"/>
  <c r="P1659" i="8"/>
  <c r="Q1659" i="8"/>
  <c r="U1659" i="8"/>
  <c r="T1659" i="8"/>
  <c r="N1660" i="8"/>
  <c r="P1660" i="8"/>
  <c r="Q1660" i="8"/>
  <c r="U1660" i="8"/>
  <c r="T1660" i="8"/>
  <c r="N1661" i="8"/>
  <c r="O1662" i="8"/>
  <c r="O1663" i="8"/>
  <c r="O1664" i="8"/>
  <c r="O1665" i="8"/>
  <c r="O1666" i="8"/>
  <c r="O1667" i="8"/>
  <c r="O1668" i="8"/>
  <c r="P1661" i="8"/>
  <c r="L1662" i="8"/>
  <c r="M1662" i="8"/>
  <c r="L1663" i="8"/>
  <c r="M1663" i="8"/>
  <c r="L1664" i="8"/>
  <c r="M1664" i="8"/>
  <c r="L1665" i="8"/>
  <c r="M1665" i="8"/>
  <c r="L1666" i="8"/>
  <c r="M1666" i="8"/>
  <c r="L1667" i="8"/>
  <c r="M1667" i="8"/>
  <c r="L1668" i="8"/>
  <c r="M1668" i="8"/>
  <c r="R1662" i="8"/>
  <c r="S1662" i="8"/>
  <c r="R1663" i="8"/>
  <c r="S1663" i="8"/>
  <c r="R1664" i="8"/>
  <c r="S1664" i="8"/>
  <c r="R1665" i="8"/>
  <c r="S1665" i="8"/>
  <c r="R1666" i="8"/>
  <c r="S1666" i="8"/>
  <c r="R1667" i="8"/>
  <c r="S1667" i="8"/>
  <c r="R1668" i="8"/>
  <c r="R1669" i="8"/>
  <c r="R1670" i="8"/>
  <c r="R1671" i="8"/>
  <c r="R1672" i="8"/>
  <c r="R1673" i="8"/>
  <c r="R1674" i="8"/>
  <c r="R1675" i="8"/>
  <c r="R1676" i="8"/>
  <c r="R1677" i="8"/>
  <c r="R1678" i="8"/>
  <c r="S1668" i="8"/>
  <c r="Q1661" i="8"/>
  <c r="U1661" i="8"/>
  <c r="T1661" i="8"/>
  <c r="N1662" i="8"/>
  <c r="P1662" i="8"/>
  <c r="Q1662" i="8"/>
  <c r="U1662" i="8"/>
  <c r="T1662" i="8"/>
  <c r="N1663" i="8"/>
  <c r="P1663" i="8"/>
  <c r="Q1663" i="8"/>
  <c r="U1663" i="8"/>
  <c r="T1663" i="8"/>
  <c r="N1664" i="8"/>
  <c r="P1664" i="8"/>
  <c r="Q1664" i="8"/>
  <c r="U1664" i="8"/>
  <c r="T1664" i="8"/>
  <c r="N1665" i="8"/>
  <c r="P1665" i="8"/>
  <c r="Q1665" i="8"/>
  <c r="U1665" i="8"/>
  <c r="T1665" i="8"/>
  <c r="N1666" i="8"/>
  <c r="P1666" i="8"/>
  <c r="Q1666" i="8"/>
  <c r="U1666" i="8"/>
  <c r="T1666" i="8"/>
  <c r="N1667" i="8"/>
  <c r="P1667" i="8"/>
  <c r="Q1667" i="8"/>
  <c r="U1667" i="8"/>
  <c r="T1667" i="8"/>
  <c r="N1668" i="8"/>
  <c r="P1668" i="8"/>
  <c r="Q1668" i="8"/>
  <c r="U1668" i="8"/>
  <c r="T1668" i="8"/>
  <c r="L1669" i="8"/>
  <c r="M1669" i="8"/>
  <c r="N1669" i="8"/>
  <c r="O1669" i="8"/>
  <c r="O1670" i="8"/>
  <c r="O1671" i="8"/>
  <c r="O1672" i="8"/>
  <c r="O1673" i="8"/>
  <c r="O1674" i="8"/>
  <c r="O1675" i="8"/>
  <c r="O1676" i="8"/>
  <c r="O1677" i="8"/>
  <c r="O1678" i="8"/>
  <c r="O1679" i="8"/>
  <c r="O1680" i="8"/>
  <c r="P1669" i="8"/>
  <c r="L1670" i="8"/>
  <c r="M1670" i="8"/>
  <c r="L1671" i="8"/>
  <c r="M1671" i="8"/>
  <c r="L1672" i="8"/>
  <c r="M1672" i="8"/>
  <c r="L1673" i="8"/>
  <c r="M1673" i="8"/>
  <c r="L1674" i="8"/>
  <c r="M1674" i="8"/>
  <c r="L1675" i="8"/>
  <c r="M1675" i="8"/>
  <c r="L1676" i="8"/>
  <c r="M1676" i="8"/>
  <c r="L1677" i="8"/>
  <c r="M1677" i="8"/>
  <c r="L1678" i="8"/>
  <c r="M1678" i="8"/>
  <c r="L1679" i="8"/>
  <c r="M1679" i="8"/>
  <c r="L1680" i="8"/>
  <c r="M1680" i="8"/>
  <c r="R1679" i="8"/>
  <c r="S1669" i="8"/>
  <c r="S1670" i="8"/>
  <c r="S1671" i="8"/>
  <c r="S1672" i="8"/>
  <c r="S1673" i="8"/>
  <c r="S1674" i="8"/>
  <c r="S1675" i="8"/>
  <c r="S1676" i="8"/>
  <c r="S1677" i="8"/>
  <c r="S1678" i="8"/>
  <c r="S1679" i="8"/>
  <c r="R1680" i="8"/>
  <c r="S1680" i="8"/>
  <c r="Q1669" i="8"/>
  <c r="U1669" i="8"/>
  <c r="T1669" i="8"/>
  <c r="N1670" i="8"/>
  <c r="P1670" i="8"/>
  <c r="Q1670" i="8"/>
  <c r="U1670" i="8"/>
  <c r="T1670" i="8"/>
  <c r="N1671" i="8"/>
  <c r="P1671" i="8"/>
  <c r="Q1671" i="8"/>
  <c r="U1671" i="8"/>
  <c r="T1671" i="8"/>
  <c r="N1672" i="8"/>
  <c r="P1672" i="8"/>
  <c r="Q1672" i="8"/>
  <c r="U1672" i="8"/>
  <c r="T1672" i="8"/>
  <c r="N1673" i="8"/>
  <c r="P1673" i="8"/>
  <c r="Q1673" i="8"/>
  <c r="U1673" i="8"/>
  <c r="T1673" i="8"/>
  <c r="N1674" i="8"/>
  <c r="P1674" i="8"/>
  <c r="Q1674" i="8"/>
  <c r="U1674" i="8"/>
  <c r="T1674" i="8"/>
  <c r="N1675" i="8"/>
  <c r="P1675" i="8"/>
  <c r="Q1675" i="8"/>
  <c r="U1675" i="8"/>
  <c r="T1675" i="8"/>
  <c r="N1676" i="8"/>
  <c r="P1676" i="8"/>
  <c r="Q1676" i="8"/>
  <c r="U1676" i="8"/>
  <c r="T1676" i="8"/>
  <c r="N1677" i="8"/>
  <c r="P1677" i="8"/>
  <c r="Q1677" i="8"/>
  <c r="U1677" i="8"/>
  <c r="T1677" i="8"/>
  <c r="N1678" i="8"/>
  <c r="P1678" i="8"/>
  <c r="Q1678" i="8"/>
  <c r="U1678" i="8"/>
  <c r="T1678" i="8"/>
  <c r="N1679" i="8"/>
  <c r="P1679" i="8"/>
  <c r="Q1679" i="8"/>
  <c r="U1679" i="8"/>
  <c r="T1679" i="8"/>
  <c r="N1680" i="8"/>
  <c r="O1681" i="8"/>
  <c r="O1682" i="8"/>
  <c r="O1683" i="8"/>
  <c r="O1684" i="8"/>
  <c r="O1685" i="8"/>
  <c r="O1686" i="8"/>
  <c r="O1687" i="8"/>
  <c r="P1680" i="8"/>
  <c r="L1681" i="8"/>
  <c r="M1681" i="8"/>
  <c r="L1682" i="8"/>
  <c r="M1682" i="8"/>
  <c r="L1683" i="8"/>
  <c r="M1683" i="8"/>
  <c r="L1684" i="8"/>
  <c r="M1684" i="8"/>
  <c r="L1685" i="8"/>
  <c r="M1685" i="8"/>
  <c r="L1686" i="8"/>
  <c r="M1686" i="8"/>
  <c r="L1687" i="8"/>
  <c r="M1687" i="8"/>
  <c r="R1681" i="8"/>
  <c r="S1681" i="8"/>
  <c r="R1682" i="8"/>
  <c r="S1682" i="8"/>
  <c r="R1683" i="8"/>
  <c r="S1683" i="8"/>
  <c r="R1684" i="8"/>
  <c r="S1684" i="8"/>
  <c r="R1685" i="8"/>
  <c r="S1685" i="8"/>
  <c r="R1686" i="8"/>
  <c r="S1686" i="8"/>
  <c r="R1687" i="8"/>
  <c r="R1688" i="8"/>
  <c r="R1689" i="8"/>
  <c r="R1690" i="8"/>
  <c r="R1691" i="8"/>
  <c r="R1692" i="8"/>
  <c r="R1693" i="8"/>
  <c r="R1694" i="8"/>
  <c r="R1695" i="8"/>
  <c r="R1696" i="8"/>
  <c r="R1697" i="8"/>
  <c r="S1687" i="8"/>
  <c r="Q1680" i="8"/>
  <c r="U1680" i="8"/>
  <c r="T1680" i="8"/>
  <c r="N1681" i="8"/>
  <c r="P1681" i="8"/>
  <c r="Q1681" i="8"/>
  <c r="U1681" i="8"/>
  <c r="T1681" i="8"/>
  <c r="N1682" i="8"/>
  <c r="P1682" i="8"/>
  <c r="Q1682" i="8"/>
  <c r="U1682" i="8"/>
  <c r="T1682" i="8"/>
  <c r="N1683" i="8"/>
  <c r="P1683" i="8"/>
  <c r="Q1683" i="8"/>
  <c r="U1683" i="8"/>
  <c r="T1683" i="8"/>
  <c r="N1684" i="8"/>
  <c r="P1684" i="8"/>
  <c r="Q1684" i="8"/>
  <c r="U1684" i="8"/>
  <c r="T1684" i="8"/>
  <c r="N1685" i="8"/>
  <c r="P1685" i="8"/>
  <c r="Q1685" i="8"/>
  <c r="U1685" i="8"/>
  <c r="T1685" i="8"/>
  <c r="N1686" i="8"/>
  <c r="P1686" i="8"/>
  <c r="Q1686" i="8"/>
  <c r="U1686" i="8"/>
  <c r="T1686" i="8"/>
  <c r="N1687" i="8"/>
  <c r="O1688" i="8"/>
  <c r="O1689" i="8"/>
  <c r="O1690" i="8"/>
  <c r="O1691" i="8"/>
  <c r="O1692" i="8"/>
  <c r="O1693" i="8"/>
  <c r="P1687" i="8"/>
  <c r="L1688" i="8"/>
  <c r="M1688" i="8"/>
  <c r="L1689" i="8"/>
  <c r="M1689" i="8"/>
  <c r="L1690" i="8"/>
  <c r="M1690" i="8"/>
  <c r="L1691" i="8"/>
  <c r="M1691" i="8"/>
  <c r="L1692" i="8"/>
  <c r="M1692" i="8"/>
  <c r="L1693" i="8"/>
  <c r="M1693" i="8"/>
  <c r="S1688" i="8"/>
  <c r="S1689" i="8"/>
  <c r="S1690" i="8"/>
  <c r="S1691" i="8"/>
  <c r="S1692" i="8"/>
  <c r="S1693" i="8"/>
  <c r="Q1687" i="8"/>
  <c r="U1687" i="8"/>
  <c r="T1687" i="8"/>
  <c r="N1688" i="8"/>
  <c r="P1688" i="8"/>
  <c r="Q1688" i="8"/>
  <c r="U1688" i="8"/>
  <c r="T1688" i="8"/>
  <c r="N1689" i="8"/>
  <c r="P1689" i="8"/>
  <c r="Q1689" i="8"/>
  <c r="U1689" i="8"/>
  <c r="T1689" i="8"/>
  <c r="N1690" i="8"/>
  <c r="P1690" i="8"/>
  <c r="Q1690" i="8"/>
  <c r="U1690" i="8"/>
  <c r="T1690" i="8"/>
  <c r="N1691" i="8"/>
  <c r="P1691" i="8"/>
  <c r="Q1691" i="8"/>
  <c r="U1691" i="8"/>
  <c r="T1691" i="8"/>
  <c r="N1692" i="8"/>
  <c r="P1692" i="8"/>
  <c r="Q1692" i="8"/>
  <c r="U1692" i="8"/>
  <c r="T1692" i="8"/>
  <c r="N1693" i="8"/>
  <c r="P1693" i="8"/>
  <c r="Q1693" i="8"/>
  <c r="U1693" i="8"/>
  <c r="T1693" i="8"/>
  <c r="L1694" i="8"/>
  <c r="M1694" i="8"/>
  <c r="N1694" i="8"/>
  <c r="O1694" i="8"/>
  <c r="P1694" i="8"/>
  <c r="Q1694" i="8"/>
  <c r="R1698" i="8"/>
  <c r="R1699" i="8"/>
  <c r="R1700" i="8"/>
  <c r="R1701" i="8"/>
  <c r="R1702" i="8"/>
  <c r="R1703" i="8"/>
  <c r="R1704" i="8"/>
  <c r="S1694" i="8"/>
  <c r="U1694" i="8"/>
  <c r="T1694" i="8"/>
  <c r="L1695" i="8"/>
  <c r="M1695" i="8"/>
  <c r="N1695" i="8"/>
  <c r="O1695" i="8"/>
  <c r="O1696" i="8"/>
  <c r="O1697" i="8"/>
  <c r="O1698" i="8"/>
  <c r="O1699" i="8"/>
  <c r="P1695" i="8"/>
  <c r="L1696" i="8"/>
  <c r="M1696" i="8"/>
  <c r="L1697" i="8"/>
  <c r="M1697" i="8"/>
  <c r="L1698" i="8"/>
  <c r="M1698" i="8"/>
  <c r="L1699" i="8"/>
  <c r="M1699" i="8"/>
  <c r="R1705" i="8"/>
  <c r="S1695" i="8"/>
  <c r="S1696" i="8"/>
  <c r="S1697" i="8"/>
  <c r="S1698" i="8"/>
  <c r="S1699" i="8"/>
  <c r="Q1695" i="8"/>
  <c r="U1695" i="8"/>
  <c r="T1695" i="8"/>
  <c r="N1696" i="8"/>
  <c r="P1696" i="8"/>
  <c r="Q1696" i="8"/>
  <c r="U1696" i="8"/>
  <c r="T1696" i="8"/>
  <c r="N1697" i="8"/>
  <c r="P1697" i="8"/>
  <c r="Q1697" i="8"/>
  <c r="U1697" i="8"/>
  <c r="T1697" i="8"/>
  <c r="N1698" i="8"/>
  <c r="P1698" i="8"/>
  <c r="Q1698" i="8"/>
  <c r="U1698" i="8"/>
  <c r="T1698" i="8"/>
  <c r="N1699" i="8"/>
  <c r="O1700" i="8"/>
  <c r="O1701" i="8"/>
  <c r="O1702" i="8"/>
  <c r="O1703" i="8"/>
  <c r="O1704" i="8"/>
  <c r="O1705" i="8"/>
  <c r="O1706" i="8"/>
  <c r="O1707" i="8"/>
  <c r="O1708" i="8"/>
  <c r="O1709" i="8"/>
  <c r="O1710" i="8"/>
  <c r="P1699" i="8"/>
  <c r="L1700" i="8"/>
  <c r="M1700" i="8"/>
  <c r="L1701" i="8"/>
  <c r="M1701" i="8"/>
  <c r="L1702" i="8"/>
  <c r="M1702" i="8"/>
  <c r="L1703" i="8"/>
  <c r="M1703" i="8"/>
  <c r="L1704" i="8"/>
  <c r="M1704" i="8"/>
  <c r="L1705" i="8"/>
  <c r="M1705" i="8"/>
  <c r="L1706" i="8"/>
  <c r="M1706" i="8"/>
  <c r="L1707" i="8"/>
  <c r="M1707" i="8"/>
  <c r="L1708" i="8"/>
  <c r="M1708" i="8"/>
  <c r="L1709" i="8"/>
  <c r="M1709" i="8"/>
  <c r="L1710" i="8"/>
  <c r="M1710" i="8"/>
  <c r="S1700" i="8"/>
  <c r="S1701" i="8"/>
  <c r="S1702" i="8"/>
  <c r="S1703" i="8"/>
  <c r="S1704" i="8"/>
  <c r="S1705" i="8"/>
  <c r="R1706" i="8"/>
  <c r="S1706" i="8"/>
  <c r="R1707" i="8"/>
  <c r="S1707" i="8"/>
  <c r="R1708" i="8"/>
  <c r="S1708" i="8"/>
  <c r="R1709" i="8"/>
  <c r="S1709" i="8"/>
  <c r="R1710" i="8"/>
  <c r="R1711" i="8"/>
  <c r="R1712" i="8"/>
  <c r="R1713" i="8"/>
  <c r="R1714" i="8"/>
  <c r="R1715" i="8"/>
  <c r="R1716" i="8"/>
  <c r="R1717" i="8"/>
  <c r="R1718" i="8"/>
  <c r="R1719" i="8"/>
  <c r="R1720" i="8"/>
  <c r="S1710" i="8"/>
  <c r="Q1699" i="8"/>
  <c r="U1699" i="8"/>
  <c r="T1699" i="8"/>
  <c r="N1700" i="8"/>
  <c r="P1700" i="8"/>
  <c r="Q1700" i="8"/>
  <c r="U1700" i="8"/>
  <c r="T1700" i="8"/>
  <c r="N1701" i="8"/>
  <c r="P1701" i="8"/>
  <c r="Q1701" i="8"/>
  <c r="U1701" i="8"/>
  <c r="T1701" i="8"/>
  <c r="N1702" i="8"/>
  <c r="P1702" i="8"/>
  <c r="Q1702" i="8"/>
  <c r="U1702" i="8"/>
  <c r="T1702" i="8"/>
  <c r="N1703" i="8"/>
  <c r="P1703" i="8"/>
  <c r="Q1703" i="8"/>
  <c r="U1703" i="8"/>
  <c r="T1703" i="8"/>
  <c r="N1704" i="8"/>
  <c r="P1704" i="8"/>
  <c r="Q1704" i="8"/>
  <c r="U1704" i="8"/>
  <c r="T1704" i="8"/>
  <c r="N1705" i="8"/>
  <c r="P1705" i="8"/>
  <c r="Q1705" i="8"/>
  <c r="U1705" i="8"/>
  <c r="T1705" i="8"/>
  <c r="N1706" i="8"/>
  <c r="P1706" i="8"/>
  <c r="Q1706" i="8"/>
  <c r="U1706" i="8"/>
  <c r="T1706" i="8"/>
  <c r="N1707" i="8"/>
  <c r="P1707" i="8"/>
  <c r="Q1707" i="8"/>
  <c r="U1707" i="8"/>
  <c r="T1707" i="8"/>
  <c r="N1708" i="8"/>
  <c r="P1708" i="8"/>
  <c r="Q1708" i="8"/>
  <c r="U1708" i="8"/>
  <c r="T1708" i="8"/>
  <c r="N1709" i="8"/>
  <c r="P1709" i="8"/>
  <c r="Q1709" i="8"/>
  <c r="U1709" i="8"/>
  <c r="T1709" i="8"/>
  <c r="N1710" i="8"/>
  <c r="P1710" i="8"/>
  <c r="Q1710" i="8"/>
  <c r="U1710" i="8"/>
  <c r="T1710" i="8"/>
  <c r="L1711" i="8"/>
  <c r="M1711" i="8"/>
  <c r="N1711" i="8"/>
  <c r="O1711" i="8"/>
  <c r="O1712" i="8"/>
  <c r="O1713" i="8"/>
  <c r="O1714" i="8"/>
  <c r="O1715" i="8"/>
  <c r="O1716" i="8"/>
  <c r="O1717" i="8"/>
  <c r="O1718" i="8"/>
  <c r="O1719" i="8"/>
  <c r="P1711" i="8"/>
  <c r="L1712" i="8"/>
  <c r="M1712" i="8"/>
  <c r="L1713" i="8"/>
  <c r="M1713" i="8"/>
  <c r="L1714" i="8"/>
  <c r="M1714" i="8"/>
  <c r="L1715" i="8"/>
  <c r="M1715" i="8"/>
  <c r="L1716" i="8"/>
  <c r="M1716" i="8"/>
  <c r="L1717" i="8"/>
  <c r="M1717" i="8"/>
  <c r="L1718" i="8"/>
  <c r="M1718" i="8"/>
  <c r="L1719" i="8"/>
  <c r="M1719" i="8"/>
  <c r="R1721" i="8"/>
  <c r="S1711" i="8"/>
  <c r="S1712" i="8"/>
  <c r="S1713" i="8"/>
  <c r="S1714" i="8"/>
  <c r="S1715" i="8"/>
  <c r="S1716" i="8"/>
  <c r="S1717" i="8"/>
  <c r="S1718" i="8"/>
  <c r="R1722" i="8"/>
  <c r="R1723" i="8"/>
  <c r="R1724" i="8"/>
  <c r="R1725" i="8"/>
  <c r="R1726" i="8"/>
  <c r="R1727" i="8"/>
  <c r="R1728" i="8"/>
  <c r="R1729" i="8"/>
  <c r="S1719" i="8"/>
  <c r="Q1711" i="8"/>
  <c r="U1711" i="8"/>
  <c r="T1711" i="8"/>
  <c r="N1712" i="8"/>
  <c r="P1712" i="8"/>
  <c r="Q1712" i="8"/>
  <c r="U1712" i="8"/>
  <c r="T1712" i="8"/>
  <c r="N1713" i="8"/>
  <c r="P1713" i="8"/>
  <c r="Q1713" i="8"/>
  <c r="U1713" i="8"/>
  <c r="T1713" i="8"/>
  <c r="N1714" i="8"/>
  <c r="P1714" i="8"/>
  <c r="Q1714" i="8"/>
  <c r="U1714" i="8"/>
  <c r="T1714" i="8"/>
  <c r="N1715" i="8"/>
  <c r="P1715" i="8"/>
  <c r="Q1715" i="8"/>
  <c r="U1715" i="8"/>
  <c r="T1715" i="8"/>
  <c r="N1716" i="8"/>
  <c r="P1716" i="8"/>
  <c r="Q1716" i="8"/>
  <c r="U1716" i="8"/>
  <c r="T1716" i="8"/>
  <c r="N1717" i="8"/>
  <c r="P1717" i="8"/>
  <c r="Q1717" i="8"/>
  <c r="U1717" i="8"/>
  <c r="T1717" i="8"/>
  <c r="N1718" i="8"/>
  <c r="P1718" i="8"/>
  <c r="Q1718" i="8"/>
  <c r="U1718" i="8"/>
  <c r="T1718" i="8"/>
  <c r="N1719" i="8"/>
  <c r="O1720" i="8"/>
  <c r="O1721" i="8"/>
  <c r="O1722" i="8"/>
  <c r="P1719" i="8"/>
  <c r="L1720" i="8"/>
  <c r="M1720" i="8"/>
  <c r="L1721" i="8"/>
  <c r="M1721" i="8"/>
  <c r="L1722" i="8"/>
  <c r="M1722" i="8"/>
  <c r="S1720" i="8"/>
  <c r="S1721" i="8"/>
  <c r="R1730" i="8"/>
  <c r="R1731" i="8"/>
  <c r="R1732" i="8"/>
  <c r="S1722" i="8"/>
  <c r="Q1719" i="8"/>
  <c r="U1719" i="8"/>
  <c r="T1719" i="8"/>
  <c r="N1720" i="8"/>
  <c r="P1720" i="8"/>
  <c r="Q1720" i="8"/>
  <c r="U1720" i="8"/>
  <c r="T1720" i="8"/>
  <c r="N1721" i="8"/>
  <c r="P1721" i="8"/>
  <c r="Q1721" i="8"/>
  <c r="U1721" i="8"/>
  <c r="T1721" i="8"/>
  <c r="N1722" i="8"/>
  <c r="P1722" i="8"/>
  <c r="Q1722" i="8"/>
  <c r="U1722" i="8"/>
  <c r="T1722" i="8"/>
  <c r="L1723" i="8"/>
  <c r="M1723" i="8"/>
  <c r="N1723" i="8"/>
  <c r="O1723" i="8"/>
  <c r="O1724" i="8"/>
  <c r="O1725" i="8"/>
  <c r="O1726" i="8"/>
  <c r="O1727" i="8"/>
  <c r="O1728" i="8"/>
  <c r="P1723" i="8"/>
  <c r="L1724" i="8"/>
  <c r="M1724" i="8"/>
  <c r="L1725" i="8"/>
  <c r="M1725" i="8"/>
  <c r="L1726" i="8"/>
  <c r="M1726" i="8"/>
  <c r="L1727" i="8"/>
  <c r="M1727" i="8"/>
  <c r="L1728" i="8"/>
  <c r="M1728" i="8"/>
  <c r="R1733" i="8"/>
  <c r="S1723" i="8"/>
  <c r="S1724" i="8"/>
  <c r="S1725" i="8"/>
  <c r="S1726" i="8"/>
  <c r="S1727" i="8"/>
  <c r="R1734" i="8"/>
  <c r="R1735" i="8"/>
  <c r="R1736" i="8"/>
  <c r="R1737" i="8"/>
  <c r="R1738" i="8"/>
  <c r="S1728" i="8"/>
  <c r="Q1723" i="8"/>
  <c r="U1723" i="8"/>
  <c r="T1723" i="8"/>
  <c r="N1724" i="8"/>
  <c r="P1724" i="8"/>
  <c r="Q1724" i="8"/>
  <c r="U1724" i="8"/>
  <c r="T1724" i="8"/>
  <c r="N1725" i="8"/>
  <c r="P1725" i="8"/>
  <c r="Q1725" i="8"/>
  <c r="U1725" i="8"/>
  <c r="T1725" i="8"/>
  <c r="N1726" i="8"/>
  <c r="P1726" i="8"/>
  <c r="Q1726" i="8"/>
  <c r="U1726" i="8"/>
  <c r="T1726" i="8"/>
  <c r="N1727" i="8"/>
  <c r="P1727" i="8"/>
  <c r="Q1727" i="8"/>
  <c r="U1727" i="8"/>
  <c r="T1727" i="8"/>
  <c r="N1728" i="8"/>
  <c r="P1728" i="8"/>
  <c r="Q1728" i="8"/>
  <c r="U1728" i="8"/>
  <c r="T1728" i="8"/>
  <c r="L1729" i="8"/>
  <c r="M1729" i="8"/>
  <c r="N1729" i="8"/>
  <c r="O1729" i="8"/>
  <c r="O1730" i="8"/>
  <c r="O1731" i="8"/>
  <c r="O1732" i="8"/>
  <c r="P1729" i="8"/>
  <c r="L1730" i="8"/>
  <c r="M1730" i="8"/>
  <c r="L1731" i="8"/>
  <c r="M1731" i="8"/>
  <c r="L1732" i="8"/>
  <c r="M1732" i="8"/>
  <c r="S1729" i="8"/>
  <c r="S1730" i="8"/>
  <c r="S1731" i="8"/>
  <c r="S1732" i="8"/>
  <c r="Q1729" i="8"/>
  <c r="U1729" i="8"/>
  <c r="T1729" i="8"/>
  <c r="N1730" i="8"/>
  <c r="P1730" i="8"/>
  <c r="Q1730" i="8"/>
  <c r="U1730" i="8"/>
  <c r="T1730" i="8"/>
  <c r="N1731" i="8"/>
  <c r="P1731" i="8"/>
  <c r="Q1731" i="8"/>
  <c r="U1731" i="8"/>
  <c r="T1731" i="8"/>
  <c r="N1732" i="8"/>
  <c r="P1732" i="8"/>
  <c r="Q1732" i="8"/>
  <c r="U1732" i="8"/>
  <c r="T1732" i="8"/>
  <c r="L1733" i="8"/>
  <c r="M1733" i="8"/>
  <c r="N1733" i="8"/>
  <c r="O1733" i="8"/>
  <c r="O1734" i="8"/>
  <c r="P1733" i="8"/>
  <c r="L1734" i="8"/>
  <c r="M1734" i="8"/>
  <c r="R1739" i="8"/>
  <c r="R1740" i="8"/>
  <c r="R1741" i="8"/>
  <c r="R1742" i="8"/>
  <c r="R1743" i="8"/>
  <c r="S1733" i="8"/>
  <c r="S1734" i="8"/>
  <c r="Q1733" i="8"/>
  <c r="U1733" i="8"/>
  <c r="T1733" i="8"/>
  <c r="N1734" i="8"/>
  <c r="P1734" i="8"/>
  <c r="Q1734" i="8"/>
  <c r="U1734" i="8"/>
  <c r="T1734" i="8"/>
  <c r="L1735" i="8"/>
  <c r="M1735" i="8"/>
  <c r="N1735" i="8"/>
  <c r="O1735" i="8"/>
  <c r="P1735" i="8"/>
  <c r="Q1735" i="8"/>
  <c r="S1735" i="8"/>
  <c r="U1735" i="8"/>
  <c r="T1735" i="8"/>
  <c r="L1736" i="8"/>
  <c r="M1736" i="8"/>
  <c r="N1736" i="8"/>
  <c r="O1736" i="8"/>
  <c r="O1737" i="8"/>
  <c r="O1738" i="8"/>
  <c r="O1739" i="8"/>
  <c r="O1740" i="8"/>
  <c r="O1741" i="8"/>
  <c r="O1742" i="8"/>
  <c r="P1736" i="8"/>
  <c r="L1737" i="8"/>
  <c r="M1737" i="8"/>
  <c r="L1738" i="8"/>
  <c r="M1738" i="8"/>
  <c r="L1739" i="8"/>
  <c r="M1739" i="8"/>
  <c r="L1740" i="8"/>
  <c r="M1740" i="8"/>
  <c r="L1741" i="8"/>
  <c r="M1741" i="8"/>
  <c r="L1742" i="8"/>
  <c r="M1742" i="8"/>
  <c r="R1744" i="8"/>
  <c r="R1745" i="8"/>
  <c r="R1746" i="8"/>
  <c r="S1736" i="8"/>
  <c r="S1737" i="8"/>
  <c r="S1738" i="8"/>
  <c r="S1739" i="8"/>
  <c r="S1740" i="8"/>
  <c r="S1741" i="8"/>
  <c r="R1747" i="8"/>
  <c r="R1748" i="8"/>
  <c r="R1749" i="8"/>
  <c r="R1750" i="8"/>
  <c r="R1751" i="8"/>
  <c r="R1752" i="8"/>
  <c r="S1742" i="8"/>
  <c r="Q1736" i="8"/>
  <c r="U1736" i="8"/>
  <c r="T1736" i="8"/>
  <c r="N1737" i="8"/>
  <c r="P1737" i="8"/>
  <c r="Q1737" i="8"/>
  <c r="U1737" i="8"/>
  <c r="T1737" i="8"/>
  <c r="N1738" i="8"/>
  <c r="P1738" i="8"/>
  <c r="Q1738" i="8"/>
  <c r="U1738" i="8"/>
  <c r="T1738" i="8"/>
  <c r="N1739" i="8"/>
  <c r="P1739" i="8"/>
  <c r="Q1739" i="8"/>
  <c r="U1739" i="8"/>
  <c r="T1739" i="8"/>
  <c r="N1740" i="8"/>
  <c r="P1740" i="8"/>
  <c r="Q1740" i="8"/>
  <c r="U1740" i="8"/>
  <c r="T1740" i="8"/>
  <c r="N1741" i="8"/>
  <c r="P1741" i="8"/>
  <c r="Q1741" i="8"/>
  <c r="U1741" i="8"/>
  <c r="T1741" i="8"/>
  <c r="N1742" i="8"/>
  <c r="P1742" i="8"/>
  <c r="Q1742" i="8"/>
  <c r="U1742" i="8"/>
  <c r="T1742" i="8"/>
  <c r="L1743" i="8"/>
  <c r="M1743" i="8"/>
  <c r="N1743" i="8"/>
  <c r="O1743" i="8"/>
  <c r="O1744" i="8"/>
  <c r="P1743" i="8"/>
  <c r="L1744" i="8"/>
  <c r="M1744" i="8"/>
  <c r="S1743" i="8"/>
  <c r="R1753" i="8"/>
  <c r="R1754" i="8"/>
  <c r="S1744" i="8"/>
  <c r="Q1743" i="8"/>
  <c r="U1743" i="8"/>
  <c r="T1743" i="8"/>
  <c r="N1744" i="8"/>
  <c r="O1745" i="8"/>
  <c r="O1746" i="8"/>
  <c r="O1747" i="8"/>
  <c r="O1748" i="8"/>
  <c r="O1749" i="8"/>
  <c r="O1750" i="8"/>
  <c r="O1751" i="8"/>
  <c r="O1752" i="8"/>
  <c r="O1753" i="8"/>
  <c r="O1754" i="8"/>
  <c r="O1755" i="8"/>
  <c r="O1756" i="8"/>
  <c r="P1744" i="8"/>
  <c r="L1745" i="8"/>
  <c r="M1745" i="8"/>
  <c r="L1746" i="8"/>
  <c r="M1746" i="8"/>
  <c r="L1747" i="8"/>
  <c r="M1747" i="8"/>
  <c r="L1748" i="8"/>
  <c r="M1748" i="8"/>
  <c r="L1749" i="8"/>
  <c r="M1749" i="8"/>
  <c r="L1750" i="8"/>
  <c r="M1750" i="8"/>
  <c r="L1751" i="8"/>
  <c r="M1751" i="8"/>
  <c r="L1752" i="8"/>
  <c r="M1752" i="8"/>
  <c r="L1753" i="8"/>
  <c r="M1753" i="8"/>
  <c r="L1754" i="8"/>
  <c r="M1754" i="8"/>
  <c r="L1755" i="8"/>
  <c r="M1755" i="8"/>
  <c r="L1756" i="8"/>
  <c r="M1756" i="8"/>
  <c r="S1745" i="8"/>
  <c r="S1746" i="8"/>
  <c r="S1747" i="8"/>
  <c r="S1748" i="8"/>
  <c r="S1749" i="8"/>
  <c r="S1750" i="8"/>
  <c r="S1751" i="8"/>
  <c r="S1752" i="8"/>
  <c r="S1753" i="8"/>
  <c r="S1754" i="8"/>
  <c r="R1755" i="8"/>
  <c r="S1755" i="8"/>
  <c r="R1756" i="8"/>
  <c r="S1756" i="8"/>
  <c r="Q1744" i="8"/>
  <c r="U1744" i="8"/>
  <c r="T1744" i="8"/>
  <c r="N1745" i="8"/>
  <c r="P1745" i="8"/>
  <c r="Q1745" i="8"/>
  <c r="U1745" i="8"/>
  <c r="T1745" i="8"/>
  <c r="N1746" i="8"/>
  <c r="P1746" i="8"/>
  <c r="Q1746" i="8"/>
  <c r="U1746" i="8"/>
  <c r="T1746" i="8"/>
  <c r="N1747" i="8"/>
  <c r="P1747" i="8"/>
  <c r="Q1747" i="8"/>
  <c r="U1747" i="8"/>
  <c r="T1747" i="8"/>
  <c r="N1748" i="8"/>
  <c r="P1748" i="8"/>
  <c r="Q1748" i="8"/>
  <c r="U1748" i="8"/>
  <c r="T1748" i="8"/>
  <c r="N1749" i="8"/>
  <c r="P1749" i="8"/>
  <c r="Q1749" i="8"/>
  <c r="U1749" i="8"/>
  <c r="T1749" i="8"/>
  <c r="N1750" i="8"/>
  <c r="P1750" i="8"/>
  <c r="Q1750" i="8"/>
  <c r="U1750" i="8"/>
  <c r="T1750" i="8"/>
  <c r="N1751" i="8"/>
  <c r="P1751" i="8"/>
  <c r="Q1751" i="8"/>
  <c r="U1751" i="8"/>
  <c r="T1751" i="8"/>
  <c r="N1752" i="8"/>
  <c r="P1752" i="8"/>
  <c r="Q1752" i="8"/>
  <c r="U1752" i="8"/>
  <c r="T1752" i="8"/>
  <c r="N1753" i="8"/>
  <c r="P1753" i="8"/>
  <c r="Q1753" i="8"/>
  <c r="U1753" i="8"/>
  <c r="T1753" i="8"/>
  <c r="N1754" i="8"/>
  <c r="P1754" i="8"/>
  <c r="Q1754" i="8"/>
  <c r="U1754" i="8"/>
  <c r="T1754" i="8"/>
  <c r="N1755" i="8"/>
  <c r="P1755" i="8"/>
  <c r="Q1755" i="8"/>
  <c r="U1755" i="8"/>
  <c r="T1755" i="8"/>
  <c r="N1756" i="8"/>
  <c r="O1757" i="8"/>
  <c r="O1758" i="8"/>
  <c r="O1759" i="8"/>
  <c r="P1756" i="8"/>
  <c r="L1757" i="8"/>
  <c r="M1757" i="8"/>
  <c r="L1758" i="8"/>
  <c r="M1758" i="8"/>
  <c r="L1759" i="8"/>
  <c r="M1759" i="8"/>
  <c r="R1757" i="8"/>
  <c r="S1757" i="8"/>
  <c r="R1758" i="8"/>
  <c r="S1758" i="8"/>
  <c r="R1759" i="8"/>
  <c r="S1759" i="8"/>
  <c r="Q1756" i="8"/>
  <c r="U1756" i="8"/>
  <c r="T1756" i="8"/>
  <c r="N1757" i="8"/>
  <c r="P1757" i="8"/>
  <c r="Q1757" i="8"/>
  <c r="U1757" i="8"/>
  <c r="T1757" i="8"/>
  <c r="N1758" i="8"/>
  <c r="P1758" i="8"/>
  <c r="Q1758" i="8"/>
  <c r="U1758" i="8"/>
  <c r="T1758" i="8"/>
  <c r="N1759" i="8"/>
  <c r="O1760" i="8"/>
  <c r="O1761" i="8"/>
  <c r="O1762" i="8"/>
  <c r="O1763" i="8"/>
  <c r="O1764" i="8"/>
  <c r="O1765" i="8"/>
  <c r="O1766" i="8"/>
  <c r="P1759" i="8"/>
  <c r="L1760" i="8"/>
  <c r="M1760" i="8"/>
  <c r="L1761" i="8"/>
  <c r="M1761" i="8"/>
  <c r="L1762" i="8"/>
  <c r="M1762" i="8"/>
  <c r="L1763" i="8"/>
  <c r="M1763" i="8"/>
  <c r="L1764" i="8"/>
  <c r="M1764" i="8"/>
  <c r="L1765" i="8"/>
  <c r="M1765" i="8"/>
  <c r="L1766" i="8"/>
  <c r="M1766" i="8"/>
  <c r="R1760" i="8"/>
  <c r="S1760" i="8"/>
  <c r="R1761" i="8"/>
  <c r="S1761" i="8"/>
  <c r="R1762" i="8"/>
  <c r="S1762" i="8"/>
  <c r="R1763" i="8"/>
  <c r="S1763" i="8"/>
  <c r="R1764" i="8"/>
  <c r="S1764" i="8"/>
  <c r="R1765" i="8"/>
  <c r="S1765" i="8"/>
  <c r="R1766" i="8"/>
  <c r="S1766" i="8"/>
  <c r="Q1759" i="8"/>
  <c r="U1759" i="8"/>
  <c r="T1759" i="8"/>
  <c r="N1760" i="8"/>
  <c r="P1760" i="8"/>
  <c r="Q1760" i="8"/>
  <c r="U1760" i="8"/>
  <c r="T1760" i="8"/>
  <c r="N1761" i="8"/>
  <c r="P1761" i="8"/>
  <c r="Q1761" i="8"/>
  <c r="U1761" i="8"/>
  <c r="T1761" i="8"/>
  <c r="N1762" i="8"/>
  <c r="P1762" i="8"/>
  <c r="Q1762" i="8"/>
  <c r="U1762" i="8"/>
  <c r="T1762" i="8"/>
  <c r="N1763" i="8"/>
  <c r="P1763" i="8"/>
  <c r="Q1763" i="8"/>
  <c r="U1763" i="8"/>
  <c r="T1763" i="8"/>
  <c r="N1764" i="8"/>
  <c r="P1764" i="8"/>
  <c r="Q1764" i="8"/>
  <c r="U1764" i="8"/>
  <c r="T1764" i="8"/>
  <c r="N1765" i="8"/>
  <c r="P1765" i="8"/>
  <c r="Q1765" i="8"/>
  <c r="U1765" i="8"/>
  <c r="T1765" i="8"/>
  <c r="N1766" i="8"/>
  <c r="O1767" i="8"/>
  <c r="O1768" i="8"/>
  <c r="O1769" i="8"/>
  <c r="O1770" i="8"/>
  <c r="O1771" i="8"/>
  <c r="O1772" i="8"/>
  <c r="O1773" i="8"/>
  <c r="O1774" i="8"/>
  <c r="P1766" i="8"/>
  <c r="L1767" i="8"/>
  <c r="M1767" i="8"/>
  <c r="L1768" i="8"/>
  <c r="M1768" i="8"/>
  <c r="L1769" i="8"/>
  <c r="M1769" i="8"/>
  <c r="L1770" i="8"/>
  <c r="M1770" i="8"/>
  <c r="L1771" i="8"/>
  <c r="M1771" i="8"/>
  <c r="L1772" i="8"/>
  <c r="M1772" i="8"/>
  <c r="L1773" i="8"/>
  <c r="M1773" i="8"/>
  <c r="L1774" i="8"/>
  <c r="M1774" i="8"/>
  <c r="R1767" i="8"/>
  <c r="S1767" i="8"/>
  <c r="R1768" i="8"/>
  <c r="S1768" i="8"/>
  <c r="R1769" i="8"/>
  <c r="S1769" i="8"/>
  <c r="R1770" i="8"/>
  <c r="S1770" i="8"/>
  <c r="R1771" i="8"/>
  <c r="S1771" i="8"/>
  <c r="R1772" i="8"/>
  <c r="S1772" i="8"/>
  <c r="R1773" i="8"/>
  <c r="S1773" i="8"/>
  <c r="R1774" i="8"/>
  <c r="R1775" i="8"/>
  <c r="R1776" i="8"/>
  <c r="R1777" i="8"/>
  <c r="R1778" i="8"/>
  <c r="R1779" i="8"/>
  <c r="R1780" i="8"/>
  <c r="R1781" i="8"/>
  <c r="R1782" i="8"/>
  <c r="R1783" i="8"/>
  <c r="R1784" i="8"/>
  <c r="S1774" i="8"/>
  <c r="Q1766" i="8"/>
  <c r="U1766" i="8"/>
  <c r="T1766" i="8"/>
  <c r="N1767" i="8"/>
  <c r="P1767" i="8"/>
  <c r="Q1767" i="8"/>
  <c r="U1767" i="8"/>
  <c r="T1767" i="8"/>
  <c r="N1768" i="8"/>
  <c r="P1768" i="8"/>
  <c r="Q1768" i="8"/>
  <c r="U1768" i="8"/>
  <c r="T1768" i="8"/>
  <c r="N1769" i="8"/>
  <c r="P1769" i="8"/>
  <c r="Q1769" i="8"/>
  <c r="U1769" i="8"/>
  <c r="T1769" i="8"/>
  <c r="N1770" i="8"/>
  <c r="P1770" i="8"/>
  <c r="Q1770" i="8"/>
  <c r="U1770" i="8"/>
  <c r="T1770" i="8"/>
  <c r="N1771" i="8"/>
  <c r="P1771" i="8"/>
  <c r="Q1771" i="8"/>
  <c r="U1771" i="8"/>
  <c r="T1771" i="8"/>
  <c r="N1772" i="8"/>
  <c r="P1772" i="8"/>
  <c r="Q1772" i="8"/>
  <c r="U1772" i="8"/>
  <c r="T1772" i="8"/>
  <c r="N1773" i="8"/>
  <c r="P1773" i="8"/>
  <c r="Q1773" i="8"/>
  <c r="U1773" i="8"/>
  <c r="T1773" i="8"/>
  <c r="N1774" i="8"/>
  <c r="O1775" i="8"/>
  <c r="O1776" i="8"/>
  <c r="O1777" i="8"/>
  <c r="O1778" i="8"/>
  <c r="O1779" i="8"/>
  <c r="P1774" i="8"/>
  <c r="L1775" i="8"/>
  <c r="M1775" i="8"/>
  <c r="L1776" i="8"/>
  <c r="M1776" i="8"/>
  <c r="L1777" i="8"/>
  <c r="M1777" i="8"/>
  <c r="L1778" i="8"/>
  <c r="M1778" i="8"/>
  <c r="L1779" i="8"/>
  <c r="M1779" i="8"/>
  <c r="S1775" i="8"/>
  <c r="S1776" i="8"/>
  <c r="R1785" i="8"/>
  <c r="R1786" i="8"/>
  <c r="R1787" i="8"/>
  <c r="S1777" i="8"/>
  <c r="S1778" i="8"/>
  <c r="S1779" i="8"/>
  <c r="Q1774" i="8"/>
  <c r="U1774" i="8"/>
  <c r="T1774" i="8"/>
  <c r="N1775" i="8"/>
  <c r="P1775" i="8"/>
  <c r="Q1775" i="8"/>
  <c r="U1775" i="8"/>
  <c r="T1775" i="8"/>
  <c r="N1776" i="8"/>
  <c r="P1776" i="8"/>
  <c r="Q1776" i="8"/>
  <c r="U1776" i="8"/>
  <c r="T1776" i="8"/>
  <c r="N1777" i="8"/>
  <c r="P1777" i="8"/>
  <c r="Q1777" i="8"/>
  <c r="U1777" i="8"/>
  <c r="T1777" i="8"/>
  <c r="N1778" i="8"/>
  <c r="P1778" i="8"/>
  <c r="Q1778" i="8"/>
  <c r="U1778" i="8"/>
  <c r="T1778" i="8"/>
  <c r="N1779" i="8"/>
  <c r="P1779" i="8"/>
  <c r="Q1779" i="8"/>
  <c r="U1779" i="8"/>
  <c r="T1779" i="8"/>
  <c r="L1780" i="8"/>
  <c r="M1780" i="8"/>
  <c r="N1780" i="8"/>
  <c r="O1780" i="8"/>
  <c r="P1780" i="8"/>
  <c r="Q1780" i="8"/>
  <c r="S1780" i="8"/>
  <c r="U1780" i="8"/>
  <c r="T1780" i="8"/>
  <c r="L1781" i="8"/>
  <c r="M1781" i="8"/>
  <c r="N1781" i="8"/>
  <c r="O1781" i="8"/>
  <c r="P1781" i="8"/>
  <c r="Q1781" i="8"/>
  <c r="S1781" i="8"/>
  <c r="U1781" i="8"/>
  <c r="T1781" i="8"/>
  <c r="L1782" i="8"/>
  <c r="M1782" i="8"/>
  <c r="N1782" i="8"/>
  <c r="O1782" i="8"/>
  <c r="P1782" i="8"/>
  <c r="Q1782" i="8"/>
  <c r="S1782" i="8"/>
  <c r="U1782" i="8"/>
  <c r="T1782" i="8"/>
  <c r="L1783" i="8"/>
  <c r="M1783" i="8"/>
  <c r="N1783" i="8"/>
  <c r="O1783" i="8"/>
  <c r="P1783" i="8"/>
  <c r="Q1783" i="8"/>
  <c r="S1783" i="8"/>
  <c r="U1783" i="8"/>
  <c r="T1783" i="8"/>
  <c r="L1784" i="8"/>
  <c r="M1784" i="8"/>
  <c r="N1784" i="8"/>
  <c r="O1784" i="8"/>
  <c r="P1784" i="8"/>
  <c r="Q1784" i="8"/>
  <c r="S1784" i="8"/>
  <c r="U1784" i="8"/>
  <c r="T1784" i="8"/>
  <c r="L1785" i="8"/>
  <c r="M1785" i="8"/>
  <c r="N1785" i="8"/>
  <c r="O1785" i="8"/>
  <c r="P1785" i="8"/>
  <c r="Q1785" i="8"/>
  <c r="S1785" i="8"/>
  <c r="U1785" i="8"/>
  <c r="T1785" i="8"/>
  <c r="L1786" i="8"/>
  <c r="M1786" i="8"/>
  <c r="N1786" i="8"/>
  <c r="O1786" i="8"/>
  <c r="O1787" i="8"/>
  <c r="O1788" i="8"/>
  <c r="O1789" i="8"/>
  <c r="O1790" i="8"/>
  <c r="O1791" i="8"/>
  <c r="O1792" i="8"/>
  <c r="P1786" i="8"/>
  <c r="L1787" i="8"/>
  <c r="M1787" i="8"/>
  <c r="L1788" i="8"/>
  <c r="M1788" i="8"/>
  <c r="L1789" i="8"/>
  <c r="M1789" i="8"/>
  <c r="L1790" i="8"/>
  <c r="M1790" i="8"/>
  <c r="L1791" i="8"/>
  <c r="M1791" i="8"/>
  <c r="L1792" i="8"/>
  <c r="M1792" i="8"/>
  <c r="S1786" i="8"/>
  <c r="S1787" i="8"/>
  <c r="R1788" i="8"/>
  <c r="S1788" i="8"/>
  <c r="R1789" i="8"/>
  <c r="S1789" i="8"/>
  <c r="R1790" i="8"/>
  <c r="S1790" i="8"/>
  <c r="R1791" i="8"/>
  <c r="S1791" i="8"/>
  <c r="R1792" i="8"/>
  <c r="S1792" i="8"/>
  <c r="Q1786" i="8"/>
  <c r="U1786" i="8"/>
  <c r="T1786" i="8"/>
  <c r="N1787" i="8"/>
  <c r="P1787" i="8"/>
  <c r="Q1787" i="8"/>
  <c r="U1787" i="8"/>
  <c r="T1787" i="8"/>
  <c r="N1788" i="8"/>
  <c r="P1788" i="8"/>
  <c r="Q1788" i="8"/>
  <c r="U1788" i="8"/>
  <c r="T1788" i="8"/>
  <c r="N1789" i="8"/>
  <c r="P1789" i="8"/>
  <c r="Q1789" i="8"/>
  <c r="U1789" i="8"/>
  <c r="T1789" i="8"/>
  <c r="N1790" i="8"/>
  <c r="P1790" i="8"/>
  <c r="Q1790" i="8"/>
  <c r="U1790" i="8"/>
  <c r="T1790" i="8"/>
  <c r="N1791" i="8"/>
  <c r="P1791" i="8"/>
  <c r="Q1791" i="8"/>
  <c r="U1791" i="8"/>
  <c r="T1791" i="8"/>
  <c r="N1792" i="8"/>
  <c r="O1793" i="8"/>
  <c r="O1794" i="8"/>
  <c r="P1792" i="8"/>
  <c r="L1793" i="8"/>
  <c r="M1793" i="8"/>
  <c r="L1794" i="8"/>
  <c r="M1794" i="8"/>
  <c r="R1793" i="8"/>
  <c r="S1793" i="8"/>
  <c r="R1794" i="8"/>
  <c r="R1795" i="8"/>
  <c r="R1796" i="8"/>
  <c r="R1797" i="8"/>
  <c r="R1798" i="8"/>
  <c r="R1799" i="8"/>
  <c r="R1800" i="8"/>
  <c r="R1801" i="8"/>
  <c r="R1802" i="8"/>
  <c r="R1803" i="8"/>
  <c r="R1804" i="8"/>
  <c r="S1794" i="8"/>
  <c r="Q1792" i="8"/>
  <c r="U1792" i="8"/>
  <c r="T1792" i="8"/>
  <c r="N1793" i="8"/>
  <c r="P1793" i="8"/>
  <c r="Q1793" i="8"/>
  <c r="U1793" i="8"/>
  <c r="T1793" i="8"/>
  <c r="N1794" i="8"/>
  <c r="O1795" i="8"/>
  <c r="O1796" i="8"/>
  <c r="O1797" i="8"/>
  <c r="O1798" i="8"/>
  <c r="O1799" i="8"/>
  <c r="O1800" i="8"/>
  <c r="O1801" i="8"/>
  <c r="O1802" i="8"/>
  <c r="O1803" i="8"/>
  <c r="O1804" i="8"/>
  <c r="P1794" i="8"/>
  <c r="L1795" i="8"/>
  <c r="M1795" i="8"/>
  <c r="L1796" i="8"/>
  <c r="M1796" i="8"/>
  <c r="L1797" i="8"/>
  <c r="M1797" i="8"/>
  <c r="L1798" i="8"/>
  <c r="M1798" i="8"/>
  <c r="L1799" i="8"/>
  <c r="M1799" i="8"/>
  <c r="L1800" i="8"/>
  <c r="M1800" i="8"/>
  <c r="L1801" i="8"/>
  <c r="M1801" i="8"/>
  <c r="L1802" i="8"/>
  <c r="M1802" i="8"/>
  <c r="L1803" i="8"/>
  <c r="M1803" i="8"/>
  <c r="L1804" i="8"/>
  <c r="M1804" i="8"/>
  <c r="S1795" i="8"/>
  <c r="S1796" i="8"/>
  <c r="S1797" i="8"/>
  <c r="S1798" i="8"/>
  <c r="S1799" i="8"/>
  <c r="S1800" i="8"/>
  <c r="S1801" i="8"/>
  <c r="S1802" i="8"/>
  <c r="S1803" i="8"/>
  <c r="S1804" i="8"/>
  <c r="Q1794" i="8"/>
  <c r="U1794" i="8"/>
  <c r="T1794" i="8"/>
  <c r="N1795" i="8"/>
  <c r="P1795" i="8"/>
  <c r="Q1795" i="8"/>
  <c r="U1795" i="8"/>
  <c r="T1795" i="8"/>
  <c r="N1796" i="8"/>
  <c r="P1796" i="8"/>
  <c r="Q1796" i="8"/>
  <c r="U1796" i="8"/>
  <c r="T1796" i="8"/>
  <c r="N1797" i="8"/>
  <c r="P1797" i="8"/>
  <c r="Q1797" i="8"/>
  <c r="U1797" i="8"/>
  <c r="T1797" i="8"/>
  <c r="N1798" i="8"/>
  <c r="P1798" i="8"/>
  <c r="Q1798" i="8"/>
  <c r="U1798" i="8"/>
  <c r="T1798" i="8"/>
  <c r="N1799" i="8"/>
  <c r="P1799" i="8"/>
  <c r="Q1799" i="8"/>
  <c r="U1799" i="8"/>
  <c r="T1799" i="8"/>
  <c r="N1800" i="8"/>
  <c r="P1800" i="8"/>
  <c r="Q1800" i="8"/>
  <c r="U1800" i="8"/>
  <c r="T1800" i="8"/>
  <c r="N1801" i="8"/>
  <c r="P1801" i="8"/>
  <c r="Q1801" i="8"/>
  <c r="U1801" i="8"/>
  <c r="T1801" i="8"/>
  <c r="N1802" i="8"/>
  <c r="P1802" i="8"/>
  <c r="Q1802" i="8"/>
  <c r="U1802" i="8"/>
  <c r="T1802" i="8"/>
  <c r="N1803" i="8"/>
  <c r="P1803" i="8"/>
  <c r="Q1803" i="8"/>
  <c r="U1803" i="8"/>
  <c r="T1803" i="8"/>
  <c r="N1804" i="8"/>
  <c r="O1805" i="8"/>
  <c r="O1806" i="8"/>
  <c r="O1807" i="8"/>
  <c r="P1804" i="8"/>
  <c r="L1805" i="8"/>
  <c r="M1805" i="8"/>
  <c r="L1806" i="8"/>
  <c r="M1806" i="8"/>
  <c r="L1807" i="8"/>
  <c r="M1807" i="8"/>
  <c r="R1805" i="8"/>
  <c r="S1805" i="8"/>
  <c r="R1806" i="8"/>
  <c r="S1806" i="8"/>
  <c r="R1807" i="8"/>
  <c r="R1808" i="8"/>
  <c r="R1809" i="8"/>
  <c r="R1810" i="8"/>
  <c r="R1811" i="8"/>
  <c r="R1812" i="8"/>
  <c r="R1813" i="8"/>
  <c r="R1814" i="8"/>
  <c r="R1815" i="8"/>
  <c r="R1816" i="8"/>
  <c r="R1817" i="8"/>
  <c r="S1807" i="8"/>
  <c r="Q1804" i="8"/>
  <c r="U1804" i="8"/>
  <c r="T1804" i="8"/>
  <c r="N1805" i="8"/>
  <c r="P1805" i="8"/>
  <c r="Q1805" i="8"/>
  <c r="U1805" i="8"/>
  <c r="T1805" i="8"/>
  <c r="N1806" i="8"/>
  <c r="P1806" i="8"/>
  <c r="Q1806" i="8"/>
  <c r="U1806" i="8"/>
  <c r="T1806" i="8"/>
  <c r="N1807" i="8"/>
  <c r="P1807" i="8"/>
  <c r="Q1807" i="8"/>
  <c r="U1807" i="8"/>
  <c r="T1807" i="8"/>
  <c r="L1808" i="8"/>
  <c r="M1808" i="8"/>
  <c r="N1808" i="8"/>
  <c r="O1808" i="8"/>
  <c r="O1809" i="8"/>
  <c r="O1810" i="8"/>
  <c r="O1811" i="8"/>
  <c r="P1808" i="8"/>
  <c r="L1809" i="8"/>
  <c r="M1809" i="8"/>
  <c r="L1810" i="8"/>
  <c r="M1810" i="8"/>
  <c r="L1811" i="8"/>
  <c r="M1811" i="8"/>
  <c r="S1808" i="8"/>
  <c r="S1809" i="8"/>
  <c r="S1810" i="8"/>
  <c r="S1811" i="8"/>
  <c r="Q1808" i="8"/>
  <c r="U1808" i="8"/>
  <c r="T1808" i="8"/>
  <c r="N1809" i="8"/>
  <c r="P1809" i="8"/>
  <c r="Q1809" i="8"/>
  <c r="U1809" i="8"/>
  <c r="T1809" i="8"/>
  <c r="N1810" i="8"/>
  <c r="P1810" i="8"/>
  <c r="Q1810" i="8"/>
  <c r="U1810" i="8"/>
  <c r="T1810" i="8"/>
  <c r="N1811" i="8"/>
  <c r="O1812" i="8"/>
  <c r="O1813" i="8"/>
  <c r="O1814" i="8"/>
  <c r="O1815" i="8"/>
  <c r="O1816" i="8"/>
  <c r="O1817" i="8"/>
  <c r="O1818" i="8"/>
  <c r="P1811" i="8"/>
  <c r="L1812" i="8"/>
  <c r="M1812" i="8"/>
  <c r="L1813" i="8"/>
  <c r="M1813" i="8"/>
  <c r="L1814" i="8"/>
  <c r="M1814" i="8"/>
  <c r="L1815" i="8"/>
  <c r="M1815" i="8"/>
  <c r="L1816" i="8"/>
  <c r="M1816" i="8"/>
  <c r="L1817" i="8"/>
  <c r="M1817" i="8"/>
  <c r="L1818" i="8"/>
  <c r="M1818" i="8"/>
  <c r="S1812" i="8"/>
  <c r="S1813" i="8"/>
  <c r="S1814" i="8"/>
  <c r="S1815" i="8"/>
  <c r="S1816" i="8"/>
  <c r="S1817" i="8"/>
  <c r="R1818" i="8"/>
  <c r="R1819" i="8"/>
  <c r="R1820" i="8"/>
  <c r="R1821" i="8"/>
  <c r="R1822" i="8"/>
  <c r="R1823" i="8"/>
  <c r="R1824" i="8"/>
  <c r="R1825" i="8"/>
  <c r="R1826" i="8"/>
  <c r="R1827" i="8"/>
  <c r="R1828" i="8"/>
  <c r="S1818" i="8"/>
  <c r="Q1811" i="8"/>
  <c r="U1811" i="8"/>
  <c r="T1811" i="8"/>
  <c r="N1812" i="8"/>
  <c r="P1812" i="8"/>
  <c r="Q1812" i="8"/>
  <c r="U1812" i="8"/>
  <c r="T1812" i="8"/>
  <c r="N1813" i="8"/>
  <c r="P1813" i="8"/>
  <c r="Q1813" i="8"/>
  <c r="U1813" i="8"/>
  <c r="T1813" i="8"/>
  <c r="N1814" i="8"/>
  <c r="P1814" i="8"/>
  <c r="Q1814" i="8"/>
  <c r="U1814" i="8"/>
  <c r="T1814" i="8"/>
  <c r="N1815" i="8"/>
  <c r="P1815" i="8"/>
  <c r="Q1815" i="8"/>
  <c r="U1815" i="8"/>
  <c r="T1815" i="8"/>
  <c r="N1816" i="8"/>
  <c r="P1816" i="8"/>
  <c r="Q1816" i="8"/>
  <c r="U1816" i="8"/>
  <c r="T1816" i="8"/>
  <c r="N1817" i="8"/>
  <c r="P1817" i="8"/>
  <c r="Q1817" i="8"/>
  <c r="U1817" i="8"/>
  <c r="T1817" i="8"/>
  <c r="N1818" i="8"/>
  <c r="O1819" i="8"/>
  <c r="O1820" i="8"/>
  <c r="O1821" i="8"/>
  <c r="P1818" i="8"/>
  <c r="L1819" i="8"/>
  <c r="M1819" i="8"/>
  <c r="L1820" i="8"/>
  <c r="M1820" i="8"/>
  <c r="L1821" i="8"/>
  <c r="M1821" i="8"/>
  <c r="S1819" i="8"/>
  <c r="S1820" i="8"/>
  <c r="S1821" i="8"/>
  <c r="Q1818" i="8"/>
  <c r="U1818" i="8"/>
  <c r="T1818" i="8"/>
  <c r="N1819" i="8"/>
  <c r="P1819" i="8"/>
  <c r="Q1819" i="8"/>
  <c r="U1819" i="8"/>
  <c r="T1819" i="8"/>
  <c r="N1820" i="8"/>
  <c r="P1820" i="8"/>
  <c r="Q1820" i="8"/>
  <c r="U1820" i="8"/>
  <c r="T1820" i="8"/>
  <c r="N1821" i="8"/>
  <c r="O1822" i="8"/>
  <c r="O1823" i="8"/>
  <c r="O1824" i="8"/>
  <c r="O1825" i="8"/>
  <c r="O1826" i="8"/>
  <c r="O1827" i="8"/>
  <c r="P1821" i="8"/>
  <c r="L1822" i="8"/>
  <c r="M1822" i="8"/>
  <c r="L1823" i="8"/>
  <c r="M1823" i="8"/>
  <c r="L1824" i="8"/>
  <c r="M1824" i="8"/>
  <c r="L1825" i="8"/>
  <c r="M1825" i="8"/>
  <c r="L1826" i="8"/>
  <c r="M1826" i="8"/>
  <c r="L1827" i="8"/>
  <c r="M1827" i="8"/>
  <c r="S1822" i="8"/>
  <c r="S1823" i="8"/>
  <c r="S1824" i="8"/>
  <c r="S1825" i="8"/>
  <c r="S1826" i="8"/>
  <c r="S1827" i="8"/>
  <c r="Q1821" i="8"/>
  <c r="U1821" i="8"/>
  <c r="T1821" i="8"/>
  <c r="N1822" i="8"/>
  <c r="P1822" i="8"/>
  <c r="Q1822" i="8"/>
  <c r="U1822" i="8"/>
  <c r="T1822" i="8"/>
  <c r="N1823" i="8"/>
  <c r="P1823" i="8"/>
  <c r="Q1823" i="8"/>
  <c r="U1823" i="8"/>
  <c r="T1823" i="8"/>
  <c r="N1824" i="8"/>
  <c r="P1824" i="8"/>
  <c r="Q1824" i="8"/>
  <c r="U1824" i="8"/>
  <c r="T1824" i="8"/>
  <c r="N1825" i="8"/>
  <c r="P1825" i="8"/>
  <c r="Q1825" i="8"/>
  <c r="U1825" i="8"/>
  <c r="T1825" i="8"/>
  <c r="N1826" i="8"/>
  <c r="P1826" i="8"/>
  <c r="Q1826" i="8"/>
  <c r="U1826" i="8"/>
  <c r="T1826" i="8"/>
  <c r="N1827" i="8"/>
  <c r="O1828" i="8"/>
  <c r="O1829" i="8"/>
  <c r="O1830" i="8"/>
  <c r="O1831" i="8"/>
  <c r="O1832" i="8"/>
  <c r="O1833" i="8"/>
  <c r="O1834" i="8"/>
  <c r="O1835" i="8"/>
  <c r="O1836" i="8"/>
  <c r="O1837" i="8"/>
  <c r="P1827" i="8"/>
  <c r="L1828" i="8"/>
  <c r="M1828" i="8"/>
  <c r="L1829" i="8"/>
  <c r="M1829" i="8"/>
  <c r="L1830" i="8"/>
  <c r="M1830" i="8"/>
  <c r="L1831" i="8"/>
  <c r="M1831" i="8"/>
  <c r="L1832" i="8"/>
  <c r="M1832" i="8"/>
  <c r="L1833" i="8"/>
  <c r="M1833" i="8"/>
  <c r="L1834" i="8"/>
  <c r="M1834" i="8"/>
  <c r="L1835" i="8"/>
  <c r="M1835" i="8"/>
  <c r="L1836" i="8"/>
  <c r="M1836" i="8"/>
  <c r="L1837" i="8"/>
  <c r="M1837" i="8"/>
  <c r="S1828" i="8"/>
  <c r="R1829" i="8"/>
  <c r="S1829" i="8"/>
  <c r="R1830" i="8"/>
  <c r="S1830" i="8"/>
  <c r="R1831" i="8"/>
  <c r="S1831" i="8"/>
  <c r="R1832" i="8"/>
  <c r="S1832" i="8"/>
  <c r="R1833" i="8"/>
  <c r="S1833" i="8"/>
  <c r="R1834" i="8"/>
  <c r="S1834" i="8"/>
  <c r="R1835" i="8"/>
  <c r="S1835" i="8"/>
  <c r="R1836" i="8"/>
  <c r="S1836" i="8"/>
  <c r="R1837" i="8"/>
  <c r="R1838" i="8"/>
  <c r="R1839" i="8"/>
  <c r="R1840" i="8"/>
  <c r="R1841" i="8"/>
  <c r="R1842" i="8"/>
  <c r="R1843" i="8"/>
  <c r="R1844" i="8"/>
  <c r="R1845" i="8"/>
  <c r="R1846" i="8"/>
  <c r="R1847" i="8"/>
  <c r="S1837" i="8"/>
  <c r="Q1827" i="8"/>
  <c r="U1827" i="8"/>
  <c r="T1827" i="8"/>
  <c r="N1828" i="8"/>
  <c r="P1828" i="8"/>
  <c r="Q1828" i="8"/>
  <c r="U1828" i="8"/>
  <c r="T1828" i="8"/>
  <c r="N1829" i="8"/>
  <c r="P1829" i="8"/>
  <c r="Q1829" i="8"/>
  <c r="U1829" i="8"/>
  <c r="T1829" i="8"/>
  <c r="N1830" i="8"/>
  <c r="P1830" i="8"/>
  <c r="Q1830" i="8"/>
  <c r="U1830" i="8"/>
  <c r="T1830" i="8"/>
  <c r="N1831" i="8"/>
  <c r="P1831" i="8"/>
  <c r="Q1831" i="8"/>
  <c r="U1831" i="8"/>
  <c r="T1831" i="8"/>
  <c r="N1832" i="8"/>
  <c r="P1832" i="8"/>
  <c r="Q1832" i="8"/>
  <c r="U1832" i="8"/>
  <c r="T1832" i="8"/>
  <c r="N1833" i="8"/>
  <c r="P1833" i="8"/>
  <c r="Q1833" i="8"/>
  <c r="U1833" i="8"/>
  <c r="T1833" i="8"/>
  <c r="N1834" i="8"/>
  <c r="P1834" i="8"/>
  <c r="Q1834" i="8"/>
  <c r="U1834" i="8"/>
  <c r="T1834" i="8"/>
  <c r="N1835" i="8"/>
  <c r="P1835" i="8"/>
  <c r="Q1835" i="8"/>
  <c r="U1835" i="8"/>
  <c r="T1835" i="8"/>
  <c r="N1836" i="8"/>
  <c r="P1836" i="8"/>
  <c r="Q1836" i="8"/>
  <c r="U1836" i="8"/>
  <c r="T1836" i="8"/>
  <c r="N1837" i="8"/>
  <c r="O1838" i="8"/>
  <c r="O1839" i="8"/>
  <c r="O1840" i="8"/>
  <c r="P1837" i="8"/>
  <c r="L1838" i="8"/>
  <c r="M1838" i="8"/>
  <c r="L1839" i="8"/>
  <c r="M1839" i="8"/>
  <c r="L1840" i="8"/>
  <c r="M1840" i="8"/>
  <c r="S1838" i="8"/>
  <c r="S1839" i="8"/>
  <c r="R1848" i="8"/>
  <c r="R1849" i="8"/>
  <c r="R1850" i="8"/>
  <c r="S1840" i="8"/>
  <c r="Q1837" i="8"/>
  <c r="U1837" i="8"/>
  <c r="T1837" i="8"/>
  <c r="N1838" i="8"/>
  <c r="P1838" i="8"/>
  <c r="Q1838" i="8"/>
  <c r="U1838" i="8"/>
  <c r="T1838" i="8"/>
  <c r="N1839" i="8"/>
  <c r="P1839" i="8"/>
  <c r="Q1839" i="8"/>
  <c r="U1839" i="8"/>
  <c r="T1839" i="8"/>
  <c r="N1840" i="8"/>
  <c r="O1841" i="8"/>
  <c r="O1842" i="8"/>
  <c r="O1843" i="8"/>
  <c r="O1844" i="8"/>
  <c r="O1845" i="8"/>
  <c r="O1846" i="8"/>
  <c r="O1847" i="8"/>
  <c r="O1848" i="8"/>
  <c r="O1849" i="8"/>
  <c r="O1850" i="8"/>
  <c r="O1851" i="8"/>
  <c r="P1840" i="8"/>
  <c r="L1841" i="8"/>
  <c r="M1841" i="8"/>
  <c r="L1842" i="8"/>
  <c r="M1842" i="8"/>
  <c r="L1843" i="8"/>
  <c r="M1843" i="8"/>
  <c r="L1844" i="8"/>
  <c r="M1844" i="8"/>
  <c r="L1845" i="8"/>
  <c r="M1845" i="8"/>
  <c r="L1846" i="8"/>
  <c r="M1846" i="8"/>
  <c r="L1847" i="8"/>
  <c r="M1847" i="8"/>
  <c r="L1848" i="8"/>
  <c r="M1848" i="8"/>
  <c r="L1849" i="8"/>
  <c r="M1849" i="8"/>
  <c r="L1850" i="8"/>
  <c r="M1850" i="8"/>
  <c r="L1851" i="8"/>
  <c r="M1851" i="8"/>
  <c r="S1841" i="8"/>
  <c r="S1842" i="8"/>
  <c r="S1843" i="8"/>
  <c r="S1844" i="8"/>
  <c r="S1845" i="8"/>
  <c r="S1846" i="8"/>
  <c r="S1847" i="8"/>
  <c r="S1848" i="8"/>
  <c r="S1849" i="8"/>
  <c r="S1850" i="8"/>
  <c r="R1851" i="8"/>
  <c r="S1851" i="8"/>
  <c r="Q1840" i="8"/>
  <c r="U1840" i="8"/>
  <c r="T1840" i="8"/>
  <c r="N1841" i="8"/>
  <c r="P1841" i="8"/>
  <c r="Q1841" i="8"/>
  <c r="U1841" i="8"/>
  <c r="T1841" i="8"/>
  <c r="N1842" i="8"/>
  <c r="P1842" i="8"/>
  <c r="Q1842" i="8"/>
  <c r="U1842" i="8"/>
  <c r="T1842" i="8"/>
  <c r="N1843" i="8"/>
  <c r="P1843" i="8"/>
  <c r="Q1843" i="8"/>
  <c r="U1843" i="8"/>
  <c r="T1843" i="8"/>
  <c r="N1844" i="8"/>
  <c r="P1844" i="8"/>
  <c r="Q1844" i="8"/>
  <c r="U1844" i="8"/>
  <c r="T1844" i="8"/>
  <c r="N1845" i="8"/>
  <c r="P1845" i="8"/>
  <c r="Q1845" i="8"/>
  <c r="U1845" i="8"/>
  <c r="T1845" i="8"/>
  <c r="N1846" i="8"/>
  <c r="P1846" i="8"/>
  <c r="Q1846" i="8"/>
  <c r="U1846" i="8"/>
  <c r="T1846" i="8"/>
  <c r="N1847" i="8"/>
  <c r="P1847" i="8"/>
  <c r="Q1847" i="8"/>
  <c r="U1847" i="8"/>
  <c r="T1847" i="8"/>
  <c r="N1848" i="8"/>
  <c r="P1848" i="8"/>
  <c r="Q1848" i="8"/>
  <c r="U1848" i="8"/>
  <c r="T1848" i="8"/>
  <c r="N1849" i="8"/>
  <c r="P1849" i="8"/>
  <c r="Q1849" i="8"/>
  <c r="U1849" i="8"/>
  <c r="T1849" i="8"/>
  <c r="N1850" i="8"/>
  <c r="P1850" i="8"/>
  <c r="Q1850" i="8"/>
  <c r="U1850" i="8"/>
  <c r="T1850" i="8"/>
  <c r="N1851" i="8"/>
  <c r="P1851" i="8"/>
  <c r="Q1851" i="8"/>
  <c r="U1851" i="8"/>
  <c r="T1851" i="8"/>
  <c r="L1852" i="8"/>
  <c r="M1852" i="8"/>
  <c r="N1852" i="8"/>
  <c r="O1852" i="8"/>
  <c r="O1853" i="8"/>
  <c r="O1854" i="8"/>
  <c r="O1855" i="8"/>
  <c r="O1856" i="8"/>
  <c r="O1857" i="8"/>
  <c r="O1858" i="8"/>
  <c r="O1859" i="8"/>
  <c r="O1860" i="8"/>
  <c r="O1861" i="8"/>
  <c r="P1852" i="8"/>
  <c r="L1853" i="8"/>
  <c r="M1853" i="8"/>
  <c r="L1854" i="8"/>
  <c r="M1854" i="8"/>
  <c r="L1855" i="8"/>
  <c r="M1855" i="8"/>
  <c r="L1856" i="8"/>
  <c r="M1856" i="8"/>
  <c r="L1857" i="8"/>
  <c r="M1857" i="8"/>
  <c r="L1858" i="8"/>
  <c r="M1858" i="8"/>
  <c r="L1859" i="8"/>
  <c r="M1859" i="8"/>
  <c r="L1860" i="8"/>
  <c r="M1860" i="8"/>
  <c r="L1861" i="8"/>
  <c r="M1861" i="8"/>
  <c r="R1852" i="8"/>
  <c r="R1853" i="8"/>
  <c r="R1854" i="8"/>
  <c r="R1855" i="8"/>
  <c r="R1856" i="8"/>
  <c r="R1857" i="8"/>
  <c r="R1858" i="8"/>
  <c r="R1859" i="8"/>
  <c r="R1860" i="8"/>
  <c r="R1861" i="8"/>
  <c r="R1862" i="8"/>
  <c r="S1852" i="8"/>
  <c r="S1853" i="8"/>
  <c r="S1854" i="8"/>
  <c r="S1855" i="8"/>
  <c r="S1856" i="8"/>
  <c r="S1857" i="8"/>
  <c r="S1858" i="8"/>
  <c r="S1859" i="8"/>
  <c r="S1860" i="8"/>
  <c r="R1863" i="8"/>
  <c r="R1864" i="8"/>
  <c r="R1865" i="8"/>
  <c r="R1866" i="8"/>
  <c r="R1867" i="8"/>
  <c r="R1868" i="8"/>
  <c r="R1869" i="8"/>
  <c r="R1870" i="8"/>
  <c r="R1871" i="8"/>
  <c r="S1861" i="8"/>
  <c r="Q1852" i="8"/>
  <c r="U1852" i="8"/>
  <c r="T1852" i="8"/>
  <c r="N1853" i="8"/>
  <c r="P1853" i="8"/>
  <c r="Q1853" i="8"/>
  <c r="U1853" i="8"/>
  <c r="T1853" i="8"/>
  <c r="N1854" i="8"/>
  <c r="P1854" i="8"/>
  <c r="Q1854" i="8"/>
  <c r="U1854" i="8"/>
  <c r="T1854" i="8"/>
  <c r="N1855" i="8"/>
  <c r="P1855" i="8"/>
  <c r="Q1855" i="8"/>
  <c r="U1855" i="8"/>
  <c r="T1855" i="8"/>
  <c r="N1856" i="8"/>
  <c r="P1856" i="8"/>
  <c r="Q1856" i="8"/>
  <c r="U1856" i="8"/>
  <c r="T1856" i="8"/>
  <c r="N1857" i="8"/>
  <c r="P1857" i="8"/>
  <c r="Q1857" i="8"/>
  <c r="U1857" i="8"/>
  <c r="T1857" i="8"/>
  <c r="N1858" i="8"/>
  <c r="P1858" i="8"/>
  <c r="Q1858" i="8"/>
  <c r="U1858" i="8"/>
  <c r="T1858" i="8"/>
  <c r="N1859" i="8"/>
  <c r="P1859" i="8"/>
  <c r="Q1859" i="8"/>
  <c r="U1859" i="8"/>
  <c r="T1859" i="8"/>
  <c r="N1860" i="8"/>
  <c r="P1860" i="8"/>
  <c r="Q1860" i="8"/>
  <c r="U1860" i="8"/>
  <c r="T1860" i="8"/>
  <c r="N1861" i="8"/>
  <c r="O1862" i="8"/>
  <c r="O1863" i="8"/>
  <c r="P1861" i="8"/>
  <c r="L1862" i="8"/>
  <c r="M1862" i="8"/>
  <c r="L1863" i="8"/>
  <c r="M1863" i="8"/>
  <c r="S1862" i="8"/>
  <c r="R1872" i="8"/>
  <c r="R1873" i="8"/>
  <c r="S1863" i="8"/>
  <c r="Q1861" i="8"/>
  <c r="U1861" i="8"/>
  <c r="T1861" i="8"/>
  <c r="N1862" i="8"/>
  <c r="P1862" i="8"/>
  <c r="Q1862" i="8"/>
  <c r="U1862" i="8"/>
  <c r="T1862" i="8"/>
  <c r="N1863" i="8"/>
  <c r="P1863" i="8"/>
  <c r="Q1863" i="8"/>
  <c r="U1863" i="8"/>
  <c r="T1863" i="8"/>
  <c r="L1864" i="8"/>
  <c r="M1864" i="8"/>
  <c r="N1864" i="8"/>
  <c r="O1864" i="8"/>
  <c r="O1865" i="8"/>
  <c r="O1866" i="8"/>
  <c r="O1867" i="8"/>
  <c r="O1868" i="8"/>
  <c r="O1869" i="8"/>
  <c r="O1870" i="8"/>
  <c r="O1871" i="8"/>
  <c r="O1872" i="8"/>
  <c r="P1864" i="8"/>
  <c r="L1865" i="8"/>
  <c r="M1865" i="8"/>
  <c r="L1866" i="8"/>
  <c r="M1866" i="8"/>
  <c r="L1867" i="8"/>
  <c r="M1867" i="8"/>
  <c r="L1868" i="8"/>
  <c r="M1868" i="8"/>
  <c r="L1869" i="8"/>
  <c r="M1869" i="8"/>
  <c r="L1870" i="8"/>
  <c r="M1870" i="8"/>
  <c r="L1871" i="8"/>
  <c r="M1871" i="8"/>
  <c r="L1872" i="8"/>
  <c r="M1872" i="8"/>
  <c r="S1864" i="8"/>
  <c r="S1865" i="8"/>
  <c r="S1866" i="8"/>
  <c r="S1867" i="8"/>
  <c r="S1868" i="8"/>
  <c r="S1869" i="8"/>
  <c r="S1870" i="8"/>
  <c r="S1871" i="8"/>
  <c r="R1874" i="8"/>
  <c r="R1875" i="8"/>
  <c r="R1876" i="8"/>
  <c r="R1877" i="8"/>
  <c r="R1878" i="8"/>
  <c r="R1879" i="8"/>
  <c r="R1880" i="8"/>
  <c r="R1881" i="8"/>
  <c r="R1882" i="8"/>
  <c r="S1872" i="8"/>
  <c r="Q1864" i="8"/>
  <c r="U1864" i="8"/>
  <c r="T1864" i="8"/>
  <c r="N1865" i="8"/>
  <c r="P1865" i="8"/>
  <c r="Q1865" i="8"/>
  <c r="U1865" i="8"/>
  <c r="T1865" i="8"/>
  <c r="N1866" i="8"/>
  <c r="P1866" i="8"/>
  <c r="Q1866" i="8"/>
  <c r="U1866" i="8"/>
  <c r="T1866" i="8"/>
  <c r="N1867" i="8"/>
  <c r="P1867" i="8"/>
  <c r="Q1867" i="8"/>
  <c r="U1867" i="8"/>
  <c r="T1867" i="8"/>
  <c r="N1868" i="8"/>
  <c r="P1868" i="8"/>
  <c r="Q1868" i="8"/>
  <c r="U1868" i="8"/>
  <c r="T1868" i="8"/>
  <c r="N1869" i="8"/>
  <c r="P1869" i="8"/>
  <c r="Q1869" i="8"/>
  <c r="U1869" i="8"/>
  <c r="T1869" i="8"/>
  <c r="N1870" i="8"/>
  <c r="P1870" i="8"/>
  <c r="Q1870" i="8"/>
  <c r="U1870" i="8"/>
  <c r="T1870" i="8"/>
  <c r="N1871" i="8"/>
  <c r="P1871" i="8"/>
  <c r="Q1871" i="8"/>
  <c r="U1871" i="8"/>
  <c r="T1871" i="8"/>
  <c r="N1872" i="8"/>
  <c r="P1872" i="8"/>
  <c r="Q1872" i="8"/>
  <c r="U1872" i="8"/>
  <c r="T1872" i="8"/>
  <c r="L1873" i="8"/>
  <c r="M1873" i="8"/>
  <c r="N1873" i="8"/>
  <c r="O1873" i="8"/>
  <c r="O1874" i="8"/>
  <c r="O1875" i="8"/>
  <c r="P1873" i="8"/>
  <c r="L1874" i="8"/>
  <c r="M1874" i="8"/>
  <c r="L1875" i="8"/>
  <c r="M1875" i="8"/>
  <c r="R1883" i="8"/>
  <c r="S1873" i="8"/>
  <c r="S1874" i="8"/>
  <c r="R1884" i="8"/>
  <c r="R1885" i="8"/>
  <c r="S1875" i="8"/>
  <c r="Q1873" i="8"/>
  <c r="U1873" i="8"/>
  <c r="T1873" i="8"/>
  <c r="N1874" i="8"/>
  <c r="P1874" i="8"/>
  <c r="Q1874" i="8"/>
  <c r="U1874" i="8"/>
  <c r="T1874" i="8"/>
  <c r="N1875" i="8"/>
  <c r="O1876" i="8"/>
  <c r="O1877" i="8"/>
  <c r="O1878" i="8"/>
  <c r="O1879" i="8"/>
  <c r="O1880" i="8"/>
  <c r="O1881" i="8"/>
  <c r="O1882" i="8"/>
  <c r="P1875" i="8"/>
  <c r="L1876" i="8"/>
  <c r="M1876" i="8"/>
  <c r="L1877" i="8"/>
  <c r="M1877" i="8"/>
  <c r="L1878" i="8"/>
  <c r="M1878" i="8"/>
  <c r="L1879" i="8"/>
  <c r="M1879" i="8"/>
  <c r="L1880" i="8"/>
  <c r="M1880" i="8"/>
  <c r="L1881" i="8"/>
  <c r="M1881" i="8"/>
  <c r="L1882" i="8"/>
  <c r="M1882" i="8"/>
  <c r="S1876" i="8"/>
  <c r="S1877" i="8"/>
  <c r="S1878" i="8"/>
  <c r="S1879" i="8"/>
  <c r="S1880" i="8"/>
  <c r="S1881" i="8"/>
  <c r="S1882" i="8"/>
  <c r="Q1875" i="8"/>
  <c r="U1875" i="8"/>
  <c r="T1875" i="8"/>
  <c r="N1876" i="8"/>
  <c r="P1876" i="8"/>
  <c r="Q1876" i="8"/>
  <c r="U1876" i="8"/>
  <c r="T1876" i="8"/>
  <c r="N1877" i="8"/>
  <c r="P1877" i="8"/>
  <c r="Q1877" i="8"/>
  <c r="U1877" i="8"/>
  <c r="T1877" i="8"/>
  <c r="N1878" i="8"/>
  <c r="P1878" i="8"/>
  <c r="Q1878" i="8"/>
  <c r="U1878" i="8"/>
  <c r="T1878" i="8"/>
  <c r="N1879" i="8"/>
  <c r="P1879" i="8"/>
  <c r="Q1879" i="8"/>
  <c r="U1879" i="8"/>
  <c r="T1879" i="8"/>
  <c r="N1880" i="8"/>
  <c r="P1880" i="8"/>
  <c r="Q1880" i="8"/>
  <c r="U1880" i="8"/>
  <c r="T1880" i="8"/>
  <c r="N1881" i="8"/>
  <c r="P1881" i="8"/>
  <c r="Q1881" i="8"/>
  <c r="U1881" i="8"/>
  <c r="T1881" i="8"/>
  <c r="N1882" i="8"/>
  <c r="P1882" i="8"/>
  <c r="Q1882" i="8"/>
  <c r="U1882" i="8"/>
  <c r="T1882" i="8"/>
  <c r="L1883" i="8"/>
  <c r="M1883" i="8"/>
  <c r="N1883" i="8"/>
  <c r="O1883" i="8"/>
  <c r="P1883" i="8"/>
  <c r="Q1883" i="8"/>
  <c r="R1886" i="8"/>
  <c r="R1887" i="8"/>
  <c r="R1888" i="8"/>
  <c r="R1889" i="8"/>
  <c r="R1890" i="8"/>
  <c r="R1891" i="8"/>
  <c r="R1892" i="8"/>
  <c r="R1893" i="8"/>
  <c r="S1883" i="8"/>
  <c r="U1883" i="8"/>
  <c r="T1883" i="8"/>
  <c r="L1884" i="8"/>
  <c r="M1884" i="8"/>
  <c r="N1884" i="8"/>
  <c r="O1884" i="8"/>
  <c r="P1884" i="8"/>
  <c r="Q1884" i="8"/>
  <c r="S1884" i="8"/>
  <c r="U1884" i="8"/>
  <c r="T1884" i="8"/>
  <c r="L1885" i="8"/>
  <c r="M1885" i="8"/>
  <c r="N1885" i="8"/>
  <c r="O1885" i="8"/>
  <c r="P1885" i="8"/>
  <c r="Q1885" i="8"/>
  <c r="S1885" i="8"/>
  <c r="U1885" i="8"/>
  <c r="T1885" i="8"/>
  <c r="L1886" i="8"/>
  <c r="M1886" i="8"/>
  <c r="N1886" i="8"/>
  <c r="O1886" i="8"/>
  <c r="P1886" i="8"/>
  <c r="Q1886" i="8"/>
  <c r="S1886" i="8"/>
  <c r="U1886" i="8"/>
  <c r="T1886" i="8"/>
  <c r="L1887" i="8"/>
  <c r="M1887" i="8"/>
  <c r="N1887" i="8"/>
  <c r="O1887" i="8"/>
  <c r="P1887" i="8"/>
  <c r="Q1887" i="8"/>
  <c r="S1887" i="8"/>
  <c r="U1887" i="8"/>
  <c r="T1887" i="8"/>
  <c r="L1888" i="8"/>
  <c r="M1888" i="8"/>
  <c r="N1888" i="8"/>
  <c r="O1888" i="8"/>
  <c r="P1888" i="8"/>
  <c r="Q1888" i="8"/>
  <c r="S1888" i="8"/>
  <c r="U1888" i="8"/>
  <c r="T1888" i="8"/>
  <c r="L1889" i="8"/>
  <c r="M1889" i="8"/>
  <c r="N1889" i="8"/>
  <c r="O1889" i="8"/>
  <c r="P1889" i="8"/>
  <c r="Q1889" i="8"/>
  <c r="S1889" i="8"/>
  <c r="U1889" i="8"/>
  <c r="T1889" i="8"/>
  <c r="L1890" i="8"/>
  <c r="M1890" i="8"/>
  <c r="N1890" i="8"/>
  <c r="O1890" i="8"/>
  <c r="P1890" i="8"/>
  <c r="Q1890" i="8"/>
  <c r="S1890" i="8"/>
  <c r="U1890" i="8"/>
  <c r="T1890" i="8"/>
  <c r="L1891" i="8"/>
  <c r="M1891" i="8"/>
  <c r="N1891" i="8"/>
  <c r="O1891" i="8"/>
  <c r="P1891" i="8"/>
  <c r="Q1891" i="8"/>
  <c r="S1891" i="8"/>
  <c r="U1891" i="8"/>
  <c r="T1891" i="8"/>
  <c r="L1892" i="8"/>
  <c r="M1892" i="8"/>
  <c r="N1892" i="8"/>
  <c r="O1892" i="8"/>
  <c r="P1892" i="8"/>
  <c r="Q1892" i="8"/>
  <c r="S1892" i="8"/>
  <c r="U1892" i="8"/>
  <c r="T1892" i="8"/>
  <c r="L1893" i="8"/>
  <c r="M1893" i="8"/>
  <c r="N1893" i="8"/>
  <c r="O1893" i="8"/>
  <c r="P1893" i="8"/>
  <c r="Q1893" i="8"/>
  <c r="S1893" i="8"/>
  <c r="U1893" i="8"/>
  <c r="T1893" i="8"/>
  <c r="L1894" i="8"/>
  <c r="M1894" i="8"/>
  <c r="N1894" i="8"/>
  <c r="O1894" i="8"/>
  <c r="P1894" i="8"/>
  <c r="Q1894" i="8"/>
  <c r="R1894" i="8"/>
  <c r="S1894" i="8"/>
  <c r="U1894" i="8"/>
  <c r="T1894" i="8"/>
  <c r="L1895" i="8"/>
  <c r="M1895" i="8"/>
  <c r="N1895" i="8"/>
  <c r="O1895" i="8"/>
  <c r="P1895" i="8"/>
  <c r="Q1895" i="8"/>
  <c r="R1895" i="8"/>
  <c r="S1895" i="8"/>
  <c r="U1895" i="8"/>
  <c r="T1895" i="8"/>
  <c r="L1896" i="8"/>
  <c r="M1896" i="8"/>
  <c r="N1896" i="8"/>
  <c r="O1896" i="8"/>
  <c r="P1896" i="8"/>
  <c r="Q1896" i="8"/>
  <c r="R1896" i="8"/>
  <c r="S1896" i="8"/>
  <c r="U1896" i="8"/>
  <c r="T1896" i="8"/>
  <c r="L1897" i="8"/>
  <c r="M1897" i="8"/>
  <c r="N1897" i="8"/>
  <c r="O1897" i="8"/>
  <c r="P1897" i="8"/>
  <c r="Q1897" i="8"/>
  <c r="R1897" i="8"/>
  <c r="S1897" i="8"/>
  <c r="U1897" i="8"/>
  <c r="T1897" i="8"/>
  <c r="L1898" i="8"/>
  <c r="M1898" i="8"/>
  <c r="N1898" i="8"/>
  <c r="O1898" i="8"/>
  <c r="P1898" i="8"/>
  <c r="Q1898" i="8"/>
  <c r="R1898" i="8"/>
  <c r="S1898" i="8"/>
  <c r="U1898" i="8"/>
  <c r="T1898" i="8"/>
  <c r="L1899" i="8"/>
  <c r="M1899" i="8"/>
  <c r="N1899" i="8"/>
  <c r="O1899" i="8"/>
  <c r="O1900" i="8"/>
  <c r="O1901" i="8"/>
  <c r="O1902" i="8"/>
  <c r="O1903" i="8"/>
  <c r="O1904" i="8"/>
  <c r="O1905" i="8"/>
  <c r="O1906" i="8"/>
  <c r="O1907" i="8"/>
  <c r="P1899" i="8"/>
  <c r="L1900" i="8"/>
  <c r="M1900" i="8"/>
  <c r="L1901" i="8"/>
  <c r="M1901" i="8"/>
  <c r="L1902" i="8"/>
  <c r="M1902" i="8"/>
  <c r="L1903" i="8"/>
  <c r="M1903" i="8"/>
  <c r="L1904" i="8"/>
  <c r="M1904" i="8"/>
  <c r="L1905" i="8"/>
  <c r="M1905" i="8"/>
  <c r="L1906" i="8"/>
  <c r="M1906" i="8"/>
  <c r="L1907" i="8"/>
  <c r="M1907" i="8"/>
  <c r="R1899" i="8"/>
  <c r="R1900" i="8"/>
  <c r="R1901" i="8"/>
  <c r="R1902" i="8"/>
  <c r="R1903" i="8"/>
  <c r="R1904" i="8"/>
  <c r="R1905" i="8"/>
  <c r="R1906" i="8"/>
  <c r="R1907" i="8"/>
  <c r="R1908" i="8"/>
  <c r="R1909" i="8"/>
  <c r="S1899" i="8"/>
  <c r="S1900" i="8"/>
  <c r="S1901" i="8"/>
  <c r="S1902" i="8"/>
  <c r="S1903" i="8"/>
  <c r="S1904" i="8"/>
  <c r="S1905" i="8"/>
  <c r="S1906" i="8"/>
  <c r="R1910" i="8"/>
  <c r="R1911" i="8"/>
  <c r="R1912" i="8"/>
  <c r="R1913" i="8"/>
  <c r="R1914" i="8"/>
  <c r="R1915" i="8"/>
  <c r="R1916" i="8"/>
  <c r="R1917" i="8"/>
  <c r="S1907" i="8"/>
  <c r="Q1899" i="8"/>
  <c r="U1899" i="8"/>
  <c r="T1899" i="8"/>
  <c r="N1900" i="8"/>
  <c r="P1900" i="8"/>
  <c r="Q1900" i="8"/>
  <c r="U1900" i="8"/>
  <c r="T1900" i="8"/>
  <c r="N1901" i="8"/>
  <c r="P1901" i="8"/>
  <c r="Q1901" i="8"/>
  <c r="U1901" i="8"/>
  <c r="T1901" i="8"/>
  <c r="N1902" i="8"/>
  <c r="P1902" i="8"/>
  <c r="Q1902" i="8"/>
  <c r="U1902" i="8"/>
  <c r="T1902" i="8"/>
  <c r="N1903" i="8"/>
  <c r="P1903" i="8"/>
  <c r="Q1903" i="8"/>
  <c r="U1903" i="8"/>
  <c r="T1903" i="8"/>
  <c r="N1904" i="8"/>
  <c r="P1904" i="8"/>
  <c r="Q1904" i="8"/>
  <c r="U1904" i="8"/>
  <c r="T1904" i="8"/>
  <c r="N1905" i="8"/>
  <c r="P1905" i="8"/>
  <c r="Q1905" i="8"/>
  <c r="U1905" i="8"/>
  <c r="T1905" i="8"/>
  <c r="N1906" i="8"/>
  <c r="P1906" i="8"/>
  <c r="Q1906" i="8"/>
  <c r="U1906" i="8"/>
  <c r="T1906" i="8"/>
  <c r="N1907" i="8"/>
  <c r="O1908" i="8"/>
  <c r="O1909" i="8"/>
  <c r="O1910" i="8"/>
  <c r="O1911" i="8"/>
  <c r="O1912" i="8"/>
  <c r="O1913" i="8"/>
  <c r="O1914" i="8"/>
  <c r="O1915" i="8"/>
  <c r="O1916" i="8"/>
  <c r="P1907" i="8"/>
  <c r="L1908" i="8"/>
  <c r="M1908" i="8"/>
  <c r="L1909" i="8"/>
  <c r="M1909" i="8"/>
  <c r="L1910" i="8"/>
  <c r="M1910" i="8"/>
  <c r="L1911" i="8"/>
  <c r="M1911" i="8"/>
  <c r="L1912" i="8"/>
  <c r="M1912" i="8"/>
  <c r="L1913" i="8"/>
  <c r="M1913" i="8"/>
  <c r="L1914" i="8"/>
  <c r="M1914" i="8"/>
  <c r="L1915" i="8"/>
  <c r="M1915" i="8"/>
  <c r="L1916" i="8"/>
  <c r="M1916" i="8"/>
  <c r="S1908" i="8"/>
  <c r="S1909" i="8"/>
  <c r="S1910" i="8"/>
  <c r="S1911" i="8"/>
  <c r="S1912" i="8"/>
  <c r="S1913" i="8"/>
  <c r="S1914" i="8"/>
  <c r="S1915" i="8"/>
  <c r="S1916" i="8"/>
  <c r="Q1907" i="8"/>
  <c r="U1907" i="8"/>
  <c r="T1907" i="8"/>
  <c r="N1908" i="8"/>
  <c r="P1908" i="8"/>
  <c r="Q1908" i="8"/>
  <c r="U1908" i="8"/>
  <c r="T1908" i="8"/>
  <c r="N1909" i="8"/>
  <c r="P1909" i="8"/>
  <c r="Q1909" i="8"/>
  <c r="U1909" i="8"/>
  <c r="T1909" i="8"/>
  <c r="N1910" i="8"/>
  <c r="P1910" i="8"/>
  <c r="Q1910" i="8"/>
  <c r="U1910" i="8"/>
  <c r="T1910" i="8"/>
  <c r="N1911" i="8"/>
  <c r="P1911" i="8"/>
  <c r="Q1911" i="8"/>
  <c r="U1911" i="8"/>
  <c r="T1911" i="8"/>
  <c r="N1912" i="8"/>
  <c r="P1912" i="8"/>
  <c r="Q1912" i="8"/>
  <c r="U1912" i="8"/>
  <c r="T1912" i="8"/>
  <c r="N1913" i="8"/>
  <c r="P1913" i="8"/>
  <c r="Q1913" i="8"/>
  <c r="U1913" i="8"/>
  <c r="T1913" i="8"/>
  <c r="N1914" i="8"/>
  <c r="P1914" i="8"/>
  <c r="Q1914" i="8"/>
  <c r="U1914" i="8"/>
  <c r="T1914" i="8"/>
  <c r="N1915" i="8"/>
  <c r="P1915" i="8"/>
  <c r="Q1915" i="8"/>
  <c r="U1915" i="8"/>
  <c r="T1915" i="8"/>
  <c r="N1916" i="8"/>
  <c r="O1917" i="8"/>
  <c r="O1918" i="8"/>
  <c r="P1916" i="8"/>
  <c r="L1917" i="8"/>
  <c r="M1917" i="8"/>
  <c r="L1918" i="8"/>
  <c r="M1918" i="8"/>
  <c r="S1917" i="8"/>
  <c r="R1918" i="8"/>
  <c r="S1918" i="8"/>
  <c r="Q1916" i="8"/>
  <c r="U1916" i="8"/>
  <c r="T1916" i="8"/>
  <c r="N1917" i="8"/>
  <c r="P1917" i="8"/>
  <c r="Q1917" i="8"/>
  <c r="U1917" i="8"/>
  <c r="T1917" i="8"/>
  <c r="N1918" i="8"/>
  <c r="O1919" i="8"/>
  <c r="O1920" i="8"/>
  <c r="O1921" i="8"/>
  <c r="P1918" i="8"/>
  <c r="L1919" i="8"/>
  <c r="M1919" i="8"/>
  <c r="L1920" i="8"/>
  <c r="M1920" i="8"/>
  <c r="L1921" i="8"/>
  <c r="M1921" i="8"/>
  <c r="R1919" i="8"/>
  <c r="S1919" i="8"/>
  <c r="R1920" i="8"/>
  <c r="S1920" i="8"/>
  <c r="R1921" i="8"/>
  <c r="S1921" i="8"/>
  <c r="Q1918" i="8"/>
  <c r="U1918" i="8"/>
  <c r="T1918" i="8"/>
  <c r="N1919" i="8"/>
  <c r="P1919" i="8"/>
  <c r="Q1919" i="8"/>
  <c r="U1919" i="8"/>
  <c r="T1919" i="8"/>
  <c r="N1920" i="8"/>
  <c r="P1920" i="8"/>
  <c r="Q1920" i="8"/>
  <c r="U1920" i="8"/>
  <c r="T1920" i="8"/>
  <c r="N1921" i="8"/>
  <c r="O1922" i="8"/>
  <c r="O1923" i="8"/>
  <c r="O1924" i="8"/>
  <c r="O1925" i="8"/>
  <c r="O1926" i="8"/>
  <c r="P1921" i="8"/>
  <c r="L1922" i="8"/>
  <c r="M1922" i="8"/>
  <c r="L1923" i="8"/>
  <c r="M1923" i="8"/>
  <c r="L1924" i="8"/>
  <c r="M1924" i="8"/>
  <c r="L1925" i="8"/>
  <c r="M1925" i="8"/>
  <c r="L1926" i="8"/>
  <c r="M1926" i="8"/>
  <c r="R1922" i="8"/>
  <c r="S1922" i="8"/>
  <c r="R1923" i="8"/>
  <c r="S1923" i="8"/>
  <c r="R1924" i="8"/>
  <c r="S1924" i="8"/>
  <c r="R1925" i="8"/>
  <c r="S1925" i="8"/>
  <c r="R1926" i="8"/>
  <c r="S1926" i="8"/>
  <c r="Q1921" i="8"/>
  <c r="U1921" i="8"/>
  <c r="T1921" i="8"/>
  <c r="N1922" i="8"/>
  <c r="P1922" i="8"/>
  <c r="Q1922" i="8"/>
  <c r="U1922" i="8"/>
  <c r="T1922" i="8"/>
  <c r="N1923" i="8"/>
  <c r="P1923" i="8"/>
  <c r="Q1923" i="8"/>
  <c r="U1923" i="8"/>
  <c r="T1923" i="8"/>
  <c r="N1924" i="8"/>
  <c r="P1924" i="8"/>
  <c r="Q1924" i="8"/>
  <c r="U1924" i="8"/>
  <c r="T1924" i="8"/>
  <c r="N1925" i="8"/>
  <c r="P1925" i="8"/>
  <c r="Q1925" i="8"/>
  <c r="U1925" i="8"/>
  <c r="T1925" i="8"/>
  <c r="N1926" i="8"/>
  <c r="P1926" i="8"/>
  <c r="Q1926" i="8"/>
  <c r="U1926" i="8"/>
  <c r="T1926" i="8"/>
  <c r="L1927" i="8"/>
  <c r="M1927" i="8"/>
  <c r="N1927" i="8"/>
  <c r="O1927" i="8"/>
  <c r="P1927" i="8"/>
  <c r="Q1927" i="8"/>
  <c r="R1927" i="8"/>
  <c r="R1928" i="8"/>
  <c r="R1929" i="8"/>
  <c r="R1930" i="8"/>
  <c r="R1931" i="8"/>
  <c r="R1932" i="8"/>
  <c r="R1933" i="8"/>
  <c r="R1934" i="8"/>
  <c r="R1935" i="8"/>
  <c r="R1936" i="8"/>
  <c r="R1937" i="8"/>
  <c r="S1927" i="8"/>
  <c r="U1927" i="8"/>
  <c r="T1927" i="8"/>
  <c r="L1928" i="8"/>
  <c r="M1928" i="8"/>
  <c r="N1928" i="8"/>
  <c r="O1928" i="8"/>
  <c r="P1928" i="8"/>
  <c r="Q1928" i="8"/>
  <c r="S1928" i="8"/>
  <c r="U1928" i="8"/>
  <c r="T1928" i="8"/>
  <c r="L1929" i="8"/>
  <c r="M1929" i="8"/>
  <c r="N1929" i="8"/>
  <c r="O1929" i="8"/>
  <c r="P1929" i="8"/>
  <c r="Q1929" i="8"/>
  <c r="S1929" i="8"/>
  <c r="U1929" i="8"/>
  <c r="T1929" i="8"/>
  <c r="L1930" i="8"/>
  <c r="M1930" i="8"/>
  <c r="N1930" i="8"/>
  <c r="O1930" i="8"/>
  <c r="P1930" i="8"/>
  <c r="Q1930" i="8"/>
  <c r="S1930" i="8"/>
  <c r="U1930" i="8"/>
  <c r="T1930" i="8"/>
  <c r="L1931" i="8"/>
  <c r="M1931" i="8"/>
  <c r="N1931" i="8"/>
  <c r="O1931" i="8"/>
  <c r="O1932" i="8"/>
  <c r="O1933" i="8"/>
  <c r="O1934" i="8"/>
  <c r="O1935" i="8"/>
  <c r="O1936" i="8"/>
  <c r="P1931" i="8"/>
  <c r="L1932" i="8"/>
  <c r="M1932" i="8"/>
  <c r="L1933" i="8"/>
  <c r="M1933" i="8"/>
  <c r="L1934" i="8"/>
  <c r="M1934" i="8"/>
  <c r="L1935" i="8"/>
  <c r="M1935" i="8"/>
  <c r="L1936" i="8"/>
  <c r="M1936" i="8"/>
  <c r="R1938" i="8"/>
  <c r="R1939" i="8"/>
  <c r="R1940" i="8"/>
  <c r="R1941" i="8"/>
  <c r="S1931" i="8"/>
  <c r="S1932" i="8"/>
  <c r="S1933" i="8"/>
  <c r="S1934" i="8"/>
  <c r="S1935" i="8"/>
  <c r="S1936" i="8"/>
  <c r="Q1931" i="8"/>
  <c r="U1931" i="8"/>
  <c r="T1931" i="8"/>
  <c r="N1932" i="8"/>
  <c r="P1932" i="8"/>
  <c r="Q1932" i="8"/>
  <c r="U1932" i="8"/>
  <c r="T1932" i="8"/>
  <c r="N1933" i="8"/>
  <c r="P1933" i="8"/>
  <c r="Q1933" i="8"/>
  <c r="U1933" i="8"/>
  <c r="T1933" i="8"/>
  <c r="N1934" i="8"/>
  <c r="P1934" i="8"/>
  <c r="Q1934" i="8"/>
  <c r="U1934" i="8"/>
  <c r="T1934" i="8"/>
  <c r="N1935" i="8"/>
  <c r="P1935" i="8"/>
  <c r="Q1935" i="8"/>
  <c r="U1935" i="8"/>
  <c r="T1935" i="8"/>
  <c r="N1936" i="8"/>
  <c r="P1936" i="8"/>
  <c r="Q1936" i="8"/>
  <c r="U1936" i="8"/>
  <c r="T1936" i="8"/>
  <c r="L1937" i="8"/>
  <c r="M1937" i="8"/>
  <c r="N1937" i="8"/>
  <c r="O1937" i="8"/>
  <c r="O1938" i="8"/>
  <c r="O1939" i="8"/>
  <c r="O1940" i="8"/>
  <c r="O1941" i="8"/>
  <c r="O1942" i="8"/>
  <c r="O1943" i="8"/>
  <c r="O1944" i="8"/>
  <c r="O1945" i="8"/>
  <c r="O1946" i="8"/>
  <c r="P1937" i="8"/>
  <c r="L1938" i="8"/>
  <c r="M1938" i="8"/>
  <c r="L1939" i="8"/>
  <c r="M1939" i="8"/>
  <c r="L1940" i="8"/>
  <c r="M1940" i="8"/>
  <c r="L1941" i="8"/>
  <c r="M1941" i="8"/>
  <c r="L1942" i="8"/>
  <c r="M1942" i="8"/>
  <c r="L1943" i="8"/>
  <c r="M1943" i="8"/>
  <c r="L1944" i="8"/>
  <c r="M1944" i="8"/>
  <c r="L1945" i="8"/>
  <c r="M1945" i="8"/>
  <c r="L1946" i="8"/>
  <c r="M1946" i="8"/>
  <c r="R1942" i="8"/>
  <c r="R1943" i="8"/>
  <c r="R1944" i="8"/>
  <c r="R1945" i="8"/>
  <c r="R1946" i="8"/>
  <c r="R1947" i="8"/>
  <c r="S1937" i="8"/>
  <c r="S1938" i="8"/>
  <c r="S1939" i="8"/>
  <c r="S1940" i="8"/>
  <c r="S1941" i="8"/>
  <c r="S1942" i="8"/>
  <c r="S1943" i="8"/>
  <c r="S1944" i="8"/>
  <c r="S1945" i="8"/>
  <c r="S1946" i="8"/>
  <c r="Q1937" i="8"/>
  <c r="U1937" i="8"/>
  <c r="T1937" i="8"/>
  <c r="N1938" i="8"/>
  <c r="P1938" i="8"/>
  <c r="Q1938" i="8"/>
  <c r="U1938" i="8"/>
  <c r="T1938" i="8"/>
  <c r="N1939" i="8"/>
  <c r="P1939" i="8"/>
  <c r="Q1939" i="8"/>
  <c r="U1939" i="8"/>
  <c r="T1939" i="8"/>
  <c r="N1940" i="8"/>
  <c r="P1940" i="8"/>
  <c r="Q1940" i="8"/>
  <c r="U1940" i="8"/>
  <c r="T1940" i="8"/>
  <c r="N1941" i="8"/>
  <c r="P1941" i="8"/>
  <c r="Q1941" i="8"/>
  <c r="U1941" i="8"/>
  <c r="T1941" i="8"/>
  <c r="N1942" i="8"/>
  <c r="P1942" i="8"/>
  <c r="Q1942" i="8"/>
  <c r="U1942" i="8"/>
  <c r="T1942" i="8"/>
  <c r="N1943" i="8"/>
  <c r="P1943" i="8"/>
  <c r="Q1943" i="8"/>
  <c r="U1943" i="8"/>
  <c r="T1943" i="8"/>
  <c r="N1944" i="8"/>
  <c r="P1944" i="8"/>
  <c r="Q1944" i="8"/>
  <c r="U1944" i="8"/>
  <c r="T1944" i="8"/>
  <c r="N1945" i="8"/>
  <c r="P1945" i="8"/>
  <c r="Q1945" i="8"/>
  <c r="U1945" i="8"/>
  <c r="T1945" i="8"/>
  <c r="N1946" i="8"/>
  <c r="O1947" i="8"/>
  <c r="O1948" i="8"/>
  <c r="O1949" i="8"/>
  <c r="O1950" i="8"/>
  <c r="O1951" i="8"/>
  <c r="O1952" i="8"/>
  <c r="P1946" i="8"/>
  <c r="L1947" i="8"/>
  <c r="M1947" i="8"/>
  <c r="L1948" i="8"/>
  <c r="M1948" i="8"/>
  <c r="L1949" i="8"/>
  <c r="M1949" i="8"/>
  <c r="L1950" i="8"/>
  <c r="M1950" i="8"/>
  <c r="L1951" i="8"/>
  <c r="M1951" i="8"/>
  <c r="L1952" i="8"/>
  <c r="M1952" i="8"/>
  <c r="S1947" i="8"/>
  <c r="R1948" i="8"/>
  <c r="S1948" i="8"/>
  <c r="R1949" i="8"/>
  <c r="S1949" i="8"/>
  <c r="R1950" i="8"/>
  <c r="S1950" i="8"/>
  <c r="R1951" i="8"/>
  <c r="S1951" i="8"/>
  <c r="R1952" i="8"/>
  <c r="R1953" i="8"/>
  <c r="R1954" i="8"/>
  <c r="R1955" i="8"/>
  <c r="R1956" i="8"/>
  <c r="R1957" i="8"/>
  <c r="R1958" i="8"/>
  <c r="R1959" i="8"/>
  <c r="R1960" i="8"/>
  <c r="R1961" i="8"/>
  <c r="R1962" i="8"/>
  <c r="S1952" i="8"/>
  <c r="Q1946" i="8"/>
  <c r="U1946" i="8"/>
  <c r="T1946" i="8"/>
  <c r="N1947" i="8"/>
  <c r="P1947" i="8"/>
  <c r="Q1947" i="8"/>
  <c r="U1947" i="8"/>
  <c r="T1947" i="8"/>
  <c r="N1948" i="8"/>
  <c r="P1948" i="8"/>
  <c r="Q1948" i="8"/>
  <c r="U1948" i="8"/>
  <c r="T1948" i="8"/>
  <c r="N1949" i="8"/>
  <c r="P1949" i="8"/>
  <c r="Q1949" i="8"/>
  <c r="U1949" i="8"/>
  <c r="T1949" i="8"/>
  <c r="N1950" i="8"/>
  <c r="P1950" i="8"/>
  <c r="Q1950" i="8"/>
  <c r="U1950" i="8"/>
  <c r="T1950" i="8"/>
  <c r="N1951" i="8"/>
  <c r="P1951" i="8"/>
  <c r="Q1951" i="8"/>
  <c r="U1951" i="8"/>
  <c r="T1951" i="8"/>
  <c r="N1952" i="8"/>
  <c r="O1953" i="8"/>
  <c r="O1954" i="8"/>
  <c r="P1952" i="8"/>
  <c r="L1953" i="8"/>
  <c r="M1953" i="8"/>
  <c r="L1954" i="8"/>
  <c r="M1954" i="8"/>
  <c r="S1953" i="8"/>
  <c r="R1963" i="8"/>
  <c r="R1964" i="8"/>
  <c r="S1954" i="8"/>
  <c r="Q1952" i="8"/>
  <c r="U1952" i="8"/>
  <c r="T1952" i="8"/>
  <c r="N1953" i="8"/>
  <c r="P1953" i="8"/>
  <c r="Q1953" i="8"/>
  <c r="U1953" i="8"/>
  <c r="T1953" i="8"/>
  <c r="N1954" i="8"/>
  <c r="O1955" i="8"/>
  <c r="O1956" i="8"/>
  <c r="O1957" i="8"/>
  <c r="P1954" i="8"/>
  <c r="L1955" i="8"/>
  <c r="M1955" i="8"/>
  <c r="L1956" i="8"/>
  <c r="M1956" i="8"/>
  <c r="L1957" i="8"/>
  <c r="M1957" i="8"/>
  <c r="S1955" i="8"/>
  <c r="S1956" i="8"/>
  <c r="S1957" i="8"/>
  <c r="Q1954" i="8"/>
  <c r="U1954" i="8"/>
  <c r="T1954" i="8"/>
  <c r="N1955" i="8"/>
  <c r="P1955" i="8"/>
  <c r="Q1955" i="8"/>
  <c r="U1955" i="8"/>
  <c r="T1955" i="8"/>
  <c r="N1956" i="8"/>
  <c r="P1956" i="8"/>
  <c r="Q1956" i="8"/>
  <c r="U1956" i="8"/>
  <c r="T1956" i="8"/>
  <c r="N1957" i="8"/>
  <c r="P1957" i="8"/>
  <c r="Q1957" i="8"/>
  <c r="U1957" i="8"/>
  <c r="T1957" i="8"/>
  <c r="L1958" i="8"/>
  <c r="M1958" i="8"/>
  <c r="N1958" i="8"/>
  <c r="O1958" i="8"/>
  <c r="P1958" i="8"/>
  <c r="Q1958" i="8"/>
  <c r="R1965" i="8"/>
  <c r="R1966" i="8"/>
  <c r="R1967" i="8"/>
  <c r="R1968" i="8"/>
  <c r="S1958" i="8"/>
  <c r="U1958" i="8"/>
  <c r="T1958" i="8"/>
  <c r="L1959" i="8"/>
  <c r="M1959" i="8"/>
  <c r="N1959" i="8"/>
  <c r="O1959" i="8"/>
  <c r="P1959" i="8"/>
  <c r="Q1959" i="8"/>
  <c r="S1959" i="8"/>
  <c r="U1959" i="8"/>
  <c r="T1959" i="8"/>
  <c r="L1960" i="8"/>
  <c r="M1960" i="8"/>
  <c r="N1960" i="8"/>
  <c r="O1960" i="8"/>
  <c r="P1960" i="8"/>
  <c r="Q1960" i="8"/>
  <c r="S1960" i="8"/>
  <c r="U1960" i="8"/>
  <c r="T1960" i="8"/>
  <c r="L1961" i="8"/>
  <c r="M1961" i="8"/>
  <c r="N1961" i="8"/>
  <c r="O1961" i="8"/>
  <c r="P1961" i="8"/>
  <c r="Q1961" i="8"/>
  <c r="S1961" i="8"/>
  <c r="U1961" i="8"/>
  <c r="T1961" i="8"/>
  <c r="L1962" i="8"/>
  <c r="M1962" i="8"/>
  <c r="N1962" i="8"/>
  <c r="O1962" i="8"/>
  <c r="O1963" i="8"/>
  <c r="O1964" i="8"/>
  <c r="O1965" i="8"/>
  <c r="O1966" i="8"/>
  <c r="O1967" i="8"/>
  <c r="O1968" i="8"/>
  <c r="O1969" i="8"/>
  <c r="O1970" i="8"/>
  <c r="O1971" i="8"/>
  <c r="O1972" i="8"/>
  <c r="O1973" i="8"/>
  <c r="O1974" i="8"/>
  <c r="O1975" i="8"/>
  <c r="P1962" i="8"/>
  <c r="L1963" i="8"/>
  <c r="M1963" i="8"/>
  <c r="L1964" i="8"/>
  <c r="M1964" i="8"/>
  <c r="L1965" i="8"/>
  <c r="M1965" i="8"/>
  <c r="L1966" i="8"/>
  <c r="M1966" i="8"/>
  <c r="L1967" i="8"/>
  <c r="M1967" i="8"/>
  <c r="L1968" i="8"/>
  <c r="M1968" i="8"/>
  <c r="L1969" i="8"/>
  <c r="M1969" i="8"/>
  <c r="L1970" i="8"/>
  <c r="M1970" i="8"/>
  <c r="L1971" i="8"/>
  <c r="M1971" i="8"/>
  <c r="L1972" i="8"/>
  <c r="M1972" i="8"/>
  <c r="L1973" i="8"/>
  <c r="M1973" i="8"/>
  <c r="L1974" i="8"/>
  <c r="M1974" i="8"/>
  <c r="L1975" i="8"/>
  <c r="M1975" i="8"/>
  <c r="S1962" i="8"/>
  <c r="S1963" i="8"/>
  <c r="S1964" i="8"/>
  <c r="S1965" i="8"/>
  <c r="S1966" i="8"/>
  <c r="S1967" i="8"/>
  <c r="S1968" i="8"/>
  <c r="R1969" i="8"/>
  <c r="S1969" i="8"/>
  <c r="R1970" i="8"/>
  <c r="S1970" i="8"/>
  <c r="R1971" i="8"/>
  <c r="S1971" i="8"/>
  <c r="R1972" i="8"/>
  <c r="S1972" i="8"/>
  <c r="R1973" i="8"/>
  <c r="S1973" i="8"/>
  <c r="R1974" i="8"/>
  <c r="S1974" i="8"/>
  <c r="R1975" i="8"/>
  <c r="S1975" i="8"/>
  <c r="Q1962" i="8"/>
  <c r="U1962" i="8"/>
  <c r="T1962" i="8"/>
  <c r="N1963" i="8"/>
  <c r="P1963" i="8"/>
  <c r="Q1963" i="8"/>
  <c r="U1963" i="8"/>
  <c r="T1963" i="8"/>
  <c r="N1964" i="8"/>
  <c r="P1964" i="8"/>
  <c r="Q1964" i="8"/>
  <c r="U1964" i="8"/>
  <c r="T1964" i="8"/>
  <c r="N1965" i="8"/>
  <c r="P1965" i="8"/>
  <c r="Q1965" i="8"/>
  <c r="U1965" i="8"/>
  <c r="T1965" i="8"/>
  <c r="N1966" i="8"/>
  <c r="P1966" i="8"/>
  <c r="Q1966" i="8"/>
  <c r="U1966" i="8"/>
  <c r="T1966" i="8"/>
  <c r="N1967" i="8"/>
  <c r="P1967" i="8"/>
  <c r="Q1967" i="8"/>
  <c r="U1967" i="8"/>
  <c r="T1967" i="8"/>
  <c r="N1968" i="8"/>
  <c r="P1968" i="8"/>
  <c r="Q1968" i="8"/>
  <c r="U1968" i="8"/>
  <c r="T1968" i="8"/>
  <c r="N1969" i="8"/>
  <c r="P1969" i="8"/>
  <c r="Q1969" i="8"/>
  <c r="U1969" i="8"/>
  <c r="T1969" i="8"/>
  <c r="N1970" i="8"/>
  <c r="P1970" i="8"/>
  <c r="Q1970" i="8"/>
  <c r="U1970" i="8"/>
  <c r="T1970" i="8"/>
  <c r="N1971" i="8"/>
  <c r="P1971" i="8"/>
  <c r="Q1971" i="8"/>
  <c r="U1971" i="8"/>
  <c r="T1971" i="8"/>
  <c r="N1972" i="8"/>
  <c r="P1972" i="8"/>
  <c r="Q1972" i="8"/>
  <c r="U1972" i="8"/>
  <c r="T1972" i="8"/>
  <c r="N1973" i="8"/>
  <c r="P1973" i="8"/>
  <c r="Q1973" i="8"/>
  <c r="U1973" i="8"/>
  <c r="T1973" i="8"/>
  <c r="N1974" i="8"/>
  <c r="P1974" i="8"/>
  <c r="Q1974" i="8"/>
  <c r="U1974" i="8"/>
  <c r="T1974" i="8"/>
  <c r="N1975" i="8"/>
  <c r="O1976" i="8"/>
  <c r="O1977" i="8"/>
  <c r="O1978" i="8"/>
  <c r="O1979" i="8"/>
  <c r="O1980" i="8"/>
  <c r="O1981" i="8"/>
  <c r="O1982" i="8"/>
  <c r="O1983" i="8"/>
  <c r="O1984" i="8"/>
  <c r="P1975" i="8"/>
  <c r="L1976" i="8"/>
  <c r="M1976" i="8"/>
  <c r="L1977" i="8"/>
  <c r="M1977" i="8"/>
  <c r="L1978" i="8"/>
  <c r="M1978" i="8"/>
  <c r="L1979" i="8"/>
  <c r="M1979" i="8"/>
  <c r="L1980" i="8"/>
  <c r="M1980" i="8"/>
  <c r="L1981" i="8"/>
  <c r="M1981" i="8"/>
  <c r="L1982" i="8"/>
  <c r="M1982" i="8"/>
  <c r="L1983" i="8"/>
  <c r="M1983" i="8"/>
  <c r="L1984" i="8"/>
  <c r="M1984" i="8"/>
  <c r="R1976" i="8"/>
  <c r="S1976" i="8"/>
  <c r="R1977" i="8"/>
  <c r="S1977" i="8"/>
  <c r="R1978" i="8"/>
  <c r="S1978" i="8"/>
  <c r="R1979" i="8"/>
  <c r="S1979" i="8"/>
  <c r="R1980" i="8"/>
  <c r="S1980" i="8"/>
  <c r="R1981" i="8"/>
  <c r="S1981" i="8"/>
  <c r="R1982" i="8"/>
  <c r="S1982" i="8"/>
  <c r="R1983" i="8"/>
  <c r="S1983" i="8"/>
  <c r="R1984" i="8"/>
  <c r="S1984" i="8"/>
  <c r="Q1975" i="8"/>
  <c r="U1975" i="8"/>
  <c r="T1975" i="8"/>
  <c r="N1976" i="8"/>
  <c r="P1976" i="8"/>
  <c r="Q1976" i="8"/>
  <c r="U1976" i="8"/>
  <c r="T1976" i="8"/>
  <c r="N1977" i="8"/>
  <c r="P1977" i="8"/>
  <c r="Q1977" i="8"/>
  <c r="U1977" i="8"/>
  <c r="T1977" i="8"/>
  <c r="N1978" i="8"/>
  <c r="P1978" i="8"/>
  <c r="Q1978" i="8"/>
  <c r="U1978" i="8"/>
  <c r="T1978" i="8"/>
  <c r="N1979" i="8"/>
  <c r="P1979" i="8"/>
  <c r="Q1979" i="8"/>
  <c r="U1979" i="8"/>
  <c r="T1979" i="8"/>
  <c r="N1980" i="8"/>
  <c r="P1980" i="8"/>
  <c r="Q1980" i="8"/>
  <c r="U1980" i="8"/>
  <c r="T1980" i="8"/>
  <c r="N1981" i="8"/>
  <c r="P1981" i="8"/>
  <c r="Q1981" i="8"/>
  <c r="U1981" i="8"/>
  <c r="T1981" i="8"/>
  <c r="N1982" i="8"/>
  <c r="P1982" i="8"/>
  <c r="Q1982" i="8"/>
  <c r="U1982" i="8"/>
  <c r="T1982" i="8"/>
  <c r="N1983" i="8"/>
  <c r="P1983" i="8"/>
  <c r="Q1983" i="8"/>
  <c r="U1983" i="8"/>
  <c r="T1983" i="8"/>
  <c r="N1984" i="8"/>
  <c r="O1985" i="8"/>
  <c r="O1986" i="8"/>
  <c r="O1987" i="8"/>
  <c r="O1988" i="8"/>
  <c r="P1984" i="8"/>
  <c r="L1985" i="8"/>
  <c r="M1985" i="8"/>
  <c r="L1986" i="8"/>
  <c r="M1986" i="8"/>
  <c r="L1987" i="8"/>
  <c r="M1987" i="8"/>
  <c r="L1988" i="8"/>
  <c r="M1988" i="8"/>
  <c r="R1985" i="8"/>
  <c r="S1985" i="8"/>
  <c r="R1986" i="8"/>
  <c r="S1986" i="8"/>
  <c r="R1987" i="8"/>
  <c r="S1987" i="8"/>
  <c r="R1988" i="8"/>
  <c r="R1989" i="8"/>
  <c r="R1990" i="8"/>
  <c r="R1991" i="8"/>
  <c r="R1992" i="8"/>
  <c r="R1993" i="8"/>
  <c r="R1994" i="8"/>
  <c r="R1995" i="8"/>
  <c r="R1996" i="8"/>
  <c r="R1997" i="8"/>
  <c r="R1998" i="8"/>
  <c r="S1988" i="8"/>
  <c r="Q1984" i="8"/>
  <c r="U1984" i="8"/>
  <c r="T1984" i="8"/>
  <c r="N1985" i="8"/>
  <c r="P1985" i="8"/>
  <c r="Q1985" i="8"/>
  <c r="U1985" i="8"/>
  <c r="T1985" i="8"/>
  <c r="N1986" i="8"/>
  <c r="P1986" i="8"/>
  <c r="Q1986" i="8"/>
  <c r="U1986" i="8"/>
  <c r="T1986" i="8"/>
  <c r="N1987" i="8"/>
  <c r="P1987" i="8"/>
  <c r="Q1987" i="8"/>
  <c r="U1987" i="8"/>
  <c r="T1987" i="8"/>
  <c r="N1988" i="8"/>
  <c r="O1989" i="8"/>
  <c r="O1990" i="8"/>
  <c r="O1991" i="8"/>
  <c r="O1992" i="8"/>
  <c r="O1993" i="8"/>
  <c r="O1994" i="8"/>
  <c r="O1995" i="8"/>
  <c r="P1988" i="8"/>
  <c r="L1989" i="8"/>
  <c r="M1989" i="8"/>
  <c r="L1990" i="8"/>
  <c r="M1990" i="8"/>
  <c r="L1991" i="8"/>
  <c r="M1991" i="8"/>
  <c r="L1992" i="8"/>
  <c r="M1992" i="8"/>
  <c r="L1993" i="8"/>
  <c r="M1993" i="8"/>
  <c r="L1994" i="8"/>
  <c r="M1994" i="8"/>
  <c r="L1995" i="8"/>
  <c r="M1995" i="8"/>
  <c r="S1989" i="8"/>
  <c r="S1990" i="8"/>
  <c r="S1991" i="8"/>
  <c r="S1992" i="8"/>
  <c r="S1993" i="8"/>
  <c r="S1994" i="8"/>
  <c r="R1999" i="8"/>
  <c r="R2000" i="8"/>
  <c r="R2001" i="8"/>
  <c r="R2002" i="8"/>
  <c r="R2003" i="8"/>
  <c r="R2004" i="8"/>
  <c r="R2005" i="8"/>
  <c r="S1995" i="8"/>
  <c r="Q1988" i="8"/>
  <c r="U1988" i="8"/>
  <c r="T1988" i="8"/>
  <c r="N1989" i="8"/>
  <c r="P1989" i="8"/>
  <c r="Q1989" i="8"/>
  <c r="U1989" i="8"/>
  <c r="T1989" i="8"/>
  <c r="N1990" i="8"/>
  <c r="P1990" i="8"/>
  <c r="Q1990" i="8"/>
  <c r="U1990" i="8"/>
  <c r="T1990" i="8"/>
  <c r="N1991" i="8"/>
  <c r="P1991" i="8"/>
  <c r="Q1991" i="8"/>
  <c r="U1991" i="8"/>
  <c r="T1991" i="8"/>
  <c r="N1992" i="8"/>
  <c r="P1992" i="8"/>
  <c r="Q1992" i="8"/>
  <c r="U1992" i="8"/>
  <c r="T1992" i="8"/>
  <c r="N1993" i="8"/>
  <c r="P1993" i="8"/>
  <c r="Q1993" i="8"/>
  <c r="U1993" i="8"/>
  <c r="T1993" i="8"/>
  <c r="N1994" i="8"/>
  <c r="P1994" i="8"/>
  <c r="Q1994" i="8"/>
  <c r="U1994" i="8"/>
  <c r="T1994" i="8"/>
  <c r="N1995" i="8"/>
  <c r="O1996" i="8"/>
  <c r="O1997" i="8"/>
  <c r="O1998" i="8"/>
  <c r="O1999" i="8"/>
  <c r="O2000" i="8"/>
  <c r="O2001" i="8"/>
  <c r="P1995" i="8"/>
  <c r="L1996" i="8"/>
  <c r="M1996" i="8"/>
  <c r="L1997" i="8"/>
  <c r="M1997" i="8"/>
  <c r="L1998" i="8"/>
  <c r="M1998" i="8"/>
  <c r="L1999" i="8"/>
  <c r="M1999" i="8"/>
  <c r="L2000" i="8"/>
  <c r="M2000" i="8"/>
  <c r="L2001" i="8"/>
  <c r="M2001" i="8"/>
  <c r="S1996" i="8"/>
  <c r="S1997" i="8"/>
  <c r="S1998" i="8"/>
  <c r="S1999" i="8"/>
  <c r="S2000" i="8"/>
  <c r="R2006" i="8"/>
  <c r="R2007" i="8"/>
  <c r="R2008" i="8"/>
  <c r="R2009" i="8"/>
  <c r="R2010" i="8"/>
  <c r="R2011" i="8"/>
  <c r="S2001" i="8"/>
  <c r="Q1995" i="8"/>
  <c r="U1995" i="8"/>
  <c r="T1995" i="8"/>
  <c r="N1996" i="8"/>
  <c r="P1996" i="8"/>
  <c r="Q1996" i="8"/>
  <c r="U1996" i="8"/>
  <c r="T1996" i="8"/>
  <c r="N1997" i="8"/>
  <c r="P1997" i="8"/>
  <c r="Q1997" i="8"/>
  <c r="U1997" i="8"/>
  <c r="T1997" i="8"/>
  <c r="N1998" i="8"/>
  <c r="P1998" i="8"/>
  <c r="Q1998" i="8"/>
  <c r="U1998" i="8"/>
  <c r="T1998" i="8"/>
  <c r="N1999" i="8"/>
  <c r="P1999" i="8"/>
  <c r="Q1999" i="8"/>
  <c r="U1999" i="8"/>
  <c r="T1999" i="8"/>
  <c r="N2000" i="8"/>
  <c r="P2000" i="8"/>
  <c r="Q2000" i="8"/>
  <c r="U2000" i="8"/>
  <c r="T2000" i="8"/>
  <c r="N2001" i="8"/>
  <c r="O2002" i="8"/>
  <c r="O2003" i="8"/>
  <c r="P2001" i="8"/>
  <c r="L2002" i="8"/>
  <c r="M2002" i="8"/>
  <c r="L2003" i="8"/>
  <c r="M2003" i="8"/>
  <c r="S2002" i="8"/>
  <c r="R2012" i="8"/>
  <c r="R2013" i="8"/>
  <c r="S2003" i="8"/>
  <c r="Q2001" i="8"/>
  <c r="U2001" i="8"/>
  <c r="T2001" i="8"/>
  <c r="N2002" i="8"/>
  <c r="P2002" i="8"/>
  <c r="Q2002" i="8"/>
  <c r="U2002" i="8"/>
  <c r="T2002" i="8"/>
  <c r="N2003" i="8"/>
  <c r="O2004" i="8"/>
  <c r="O2005" i="8"/>
  <c r="O2006" i="8"/>
  <c r="O2007" i="8"/>
  <c r="O2008" i="8"/>
  <c r="P2003" i="8"/>
  <c r="L2004" i="8"/>
  <c r="M2004" i="8"/>
  <c r="L2005" i="8"/>
  <c r="M2005" i="8"/>
  <c r="L2006" i="8"/>
  <c r="M2006" i="8"/>
  <c r="L2007" i="8"/>
  <c r="M2007" i="8"/>
  <c r="L2008" i="8"/>
  <c r="M2008" i="8"/>
  <c r="S2004" i="8"/>
  <c r="S2005" i="8"/>
  <c r="S2006" i="8"/>
  <c r="S2007" i="8"/>
  <c r="S2008" i="8"/>
  <c r="Q2003" i="8"/>
  <c r="U2003" i="8"/>
  <c r="T2003" i="8"/>
  <c r="N2004" i="8"/>
  <c r="P2004" i="8"/>
  <c r="Q2004" i="8"/>
  <c r="U2004" i="8"/>
  <c r="T2004" i="8"/>
  <c r="N2005" i="8"/>
  <c r="P2005" i="8"/>
  <c r="Q2005" i="8"/>
  <c r="U2005" i="8"/>
  <c r="T2005" i="8"/>
  <c r="N2006" i="8"/>
  <c r="P2006" i="8"/>
  <c r="Q2006" i="8"/>
  <c r="U2006" i="8"/>
  <c r="T2006" i="8"/>
  <c r="N2007" i="8"/>
  <c r="P2007" i="8"/>
  <c r="Q2007" i="8"/>
  <c r="U2007" i="8"/>
  <c r="T2007" i="8"/>
  <c r="N2008" i="8"/>
  <c r="O2009" i="8"/>
  <c r="O2010" i="8"/>
  <c r="O2011" i="8"/>
  <c r="O2012" i="8"/>
  <c r="P2008" i="8"/>
  <c r="L2009" i="8"/>
  <c r="M2009" i="8"/>
  <c r="L2010" i="8"/>
  <c r="M2010" i="8"/>
  <c r="L2011" i="8"/>
  <c r="M2011" i="8"/>
  <c r="L2012" i="8"/>
  <c r="M2012" i="8"/>
  <c r="S2009" i="8"/>
  <c r="S2010" i="8"/>
  <c r="S2011" i="8"/>
  <c r="R2014" i="8"/>
  <c r="R2015" i="8"/>
  <c r="R2016" i="8"/>
  <c r="R2017" i="8"/>
  <c r="R2018" i="8"/>
  <c r="R2019" i="8"/>
  <c r="R2020" i="8"/>
  <c r="R2021" i="8"/>
  <c r="R2022" i="8"/>
  <c r="S2012" i="8"/>
  <c r="Q2008" i="8"/>
  <c r="U2008" i="8"/>
  <c r="T2008" i="8"/>
  <c r="N2009" i="8"/>
  <c r="P2009" i="8"/>
  <c r="Q2009" i="8"/>
  <c r="U2009" i="8"/>
  <c r="T2009" i="8"/>
  <c r="N2010" i="8"/>
  <c r="P2010" i="8"/>
  <c r="Q2010" i="8"/>
  <c r="U2010" i="8"/>
  <c r="T2010" i="8"/>
  <c r="N2011" i="8"/>
  <c r="P2011" i="8"/>
  <c r="Q2011" i="8"/>
  <c r="U2011" i="8"/>
  <c r="T2011" i="8"/>
  <c r="N2012" i="8"/>
  <c r="O2013" i="8"/>
  <c r="O2014" i="8"/>
  <c r="P2012" i="8"/>
  <c r="L2013" i="8"/>
  <c r="M2013" i="8"/>
  <c r="L2014" i="8"/>
  <c r="M2014" i="8"/>
  <c r="S2013" i="8"/>
  <c r="R2023" i="8"/>
  <c r="R2024" i="8"/>
  <c r="S2014" i="8"/>
  <c r="Q2012" i="8"/>
  <c r="U2012" i="8"/>
  <c r="T2012" i="8"/>
  <c r="N2013" i="8"/>
  <c r="P2013" i="8"/>
  <c r="Q2013" i="8"/>
  <c r="U2013" i="8"/>
  <c r="T2013" i="8"/>
  <c r="N2014" i="8"/>
  <c r="O2015" i="8"/>
  <c r="O2016" i="8"/>
  <c r="O2017" i="8"/>
  <c r="O2018" i="8"/>
  <c r="O2019" i="8"/>
  <c r="O2020" i="8"/>
  <c r="O2021" i="8"/>
  <c r="P2014" i="8"/>
  <c r="L2015" i="8"/>
  <c r="M2015" i="8"/>
  <c r="L2016" i="8"/>
  <c r="M2016" i="8"/>
  <c r="L2017" i="8"/>
  <c r="M2017" i="8"/>
  <c r="L2018" i="8"/>
  <c r="M2018" i="8"/>
  <c r="L2019" i="8"/>
  <c r="M2019" i="8"/>
  <c r="L2020" i="8"/>
  <c r="M2020" i="8"/>
  <c r="L2021" i="8"/>
  <c r="M2021" i="8"/>
  <c r="S2015" i="8"/>
  <c r="S2016" i="8"/>
  <c r="S2017" i="8"/>
  <c r="S2018" i="8"/>
  <c r="S2019" i="8"/>
  <c r="S2020" i="8"/>
  <c r="R2025" i="8"/>
  <c r="R2026" i="8"/>
  <c r="R2027" i="8"/>
  <c r="R2028" i="8"/>
  <c r="R2029" i="8"/>
  <c r="R2030" i="8"/>
  <c r="R2031" i="8"/>
  <c r="S2021" i="8"/>
  <c r="Q2014" i="8"/>
  <c r="U2014" i="8"/>
  <c r="T2014" i="8"/>
  <c r="N2015" i="8"/>
  <c r="P2015" i="8"/>
  <c r="Q2015" i="8"/>
  <c r="U2015" i="8"/>
  <c r="T2015" i="8"/>
  <c r="N2016" i="8"/>
  <c r="P2016" i="8"/>
  <c r="Q2016" i="8"/>
  <c r="U2016" i="8"/>
  <c r="T2016" i="8"/>
  <c r="N2017" i="8"/>
  <c r="P2017" i="8"/>
  <c r="Q2017" i="8"/>
  <c r="U2017" i="8"/>
  <c r="T2017" i="8"/>
  <c r="N2018" i="8"/>
  <c r="P2018" i="8"/>
  <c r="Q2018" i="8"/>
  <c r="U2018" i="8"/>
  <c r="T2018" i="8"/>
  <c r="N2019" i="8"/>
  <c r="P2019" i="8"/>
  <c r="Q2019" i="8"/>
  <c r="U2019" i="8"/>
  <c r="T2019" i="8"/>
  <c r="N2020" i="8"/>
  <c r="P2020" i="8"/>
  <c r="Q2020" i="8"/>
  <c r="U2020" i="8"/>
  <c r="T2020" i="8"/>
  <c r="N2021" i="8"/>
  <c r="O2022" i="8"/>
  <c r="O2023" i="8"/>
  <c r="O2024" i="8"/>
  <c r="P2021" i="8"/>
  <c r="L2022" i="8"/>
  <c r="M2022" i="8"/>
  <c r="L2023" i="8"/>
  <c r="M2023" i="8"/>
  <c r="L2024" i="8"/>
  <c r="M2024" i="8"/>
  <c r="S2022" i="8"/>
  <c r="S2023" i="8"/>
  <c r="R2032" i="8"/>
  <c r="R2033" i="8"/>
  <c r="R2034" i="8"/>
  <c r="S2024" i="8"/>
  <c r="Q2021" i="8"/>
  <c r="U2021" i="8"/>
  <c r="T2021" i="8"/>
  <c r="N2022" i="8"/>
  <c r="P2022" i="8"/>
  <c r="Q2022" i="8"/>
  <c r="U2022" i="8"/>
  <c r="T2022" i="8"/>
  <c r="N2023" i="8"/>
  <c r="P2023" i="8"/>
  <c r="Q2023" i="8"/>
  <c r="U2023" i="8"/>
  <c r="T2023" i="8"/>
  <c r="N2024" i="8"/>
  <c r="O2025" i="8"/>
  <c r="O2026" i="8"/>
  <c r="O2027" i="8"/>
  <c r="O2028" i="8"/>
  <c r="P2024" i="8"/>
  <c r="L2025" i="8"/>
  <c r="M2025" i="8"/>
  <c r="L2026" i="8"/>
  <c r="M2026" i="8"/>
  <c r="L2027" i="8"/>
  <c r="M2027" i="8"/>
  <c r="L2028" i="8"/>
  <c r="M2028" i="8"/>
  <c r="S2025" i="8"/>
  <c r="S2026" i="8"/>
  <c r="S2027" i="8"/>
  <c r="R2035" i="8"/>
  <c r="R2036" i="8"/>
  <c r="R2037" i="8"/>
  <c r="R2038" i="8"/>
  <c r="S2028" i="8"/>
  <c r="Q2024" i="8"/>
  <c r="U2024" i="8"/>
  <c r="T2024" i="8"/>
  <c r="N2025" i="8"/>
  <c r="P2025" i="8"/>
  <c r="Q2025" i="8"/>
  <c r="U2025" i="8"/>
  <c r="T2025" i="8"/>
  <c r="N2026" i="8"/>
  <c r="P2026" i="8"/>
  <c r="Q2026" i="8"/>
  <c r="U2026" i="8"/>
  <c r="T2026" i="8"/>
  <c r="N2027" i="8"/>
  <c r="P2027" i="8"/>
  <c r="Q2027" i="8"/>
  <c r="U2027" i="8"/>
  <c r="T2027" i="8"/>
  <c r="N2028" i="8"/>
  <c r="O2029" i="8"/>
  <c r="O2030" i="8"/>
  <c r="P2028" i="8"/>
  <c r="L2029" i="8"/>
  <c r="M2029" i="8"/>
  <c r="L2030" i="8"/>
  <c r="M2030" i="8"/>
  <c r="S2029" i="8"/>
  <c r="R2039" i="8"/>
  <c r="R2040" i="8"/>
  <c r="S2030" i="8"/>
  <c r="Q2028" i="8"/>
  <c r="U2028" i="8"/>
  <c r="T2028" i="8"/>
  <c r="N2029" i="8"/>
  <c r="P2029" i="8"/>
  <c r="Q2029" i="8"/>
  <c r="U2029" i="8"/>
  <c r="T2029" i="8"/>
  <c r="N2030" i="8"/>
  <c r="P2030" i="8"/>
  <c r="Q2030" i="8"/>
  <c r="U2030" i="8"/>
  <c r="T2030" i="8"/>
  <c r="L2031" i="8"/>
  <c r="M2031" i="8"/>
  <c r="N2031" i="8"/>
  <c r="O2031" i="8"/>
  <c r="O2032" i="8"/>
  <c r="O2033" i="8"/>
  <c r="O2034" i="8"/>
  <c r="O2035" i="8"/>
  <c r="O2036" i="8"/>
  <c r="O2037" i="8"/>
  <c r="O2038" i="8"/>
  <c r="P2031" i="8"/>
  <c r="L2032" i="8"/>
  <c r="M2032" i="8"/>
  <c r="L2033" i="8"/>
  <c r="M2033" i="8"/>
  <c r="L2034" i="8"/>
  <c r="M2034" i="8"/>
  <c r="L2035" i="8"/>
  <c r="M2035" i="8"/>
  <c r="L2036" i="8"/>
  <c r="M2036" i="8"/>
  <c r="L2037" i="8"/>
  <c r="M2037" i="8"/>
  <c r="L2038" i="8"/>
  <c r="M2038" i="8"/>
  <c r="S2031" i="8"/>
  <c r="S2032" i="8"/>
  <c r="S2033" i="8"/>
  <c r="S2034" i="8"/>
  <c r="S2035" i="8"/>
  <c r="S2036" i="8"/>
  <c r="S2037" i="8"/>
  <c r="R2041" i="8"/>
  <c r="R2042" i="8"/>
  <c r="R2043" i="8"/>
  <c r="R2044" i="8"/>
  <c r="R2045" i="8"/>
  <c r="R2046" i="8"/>
  <c r="R2047" i="8"/>
  <c r="R2048" i="8"/>
  <c r="S2038" i="8"/>
  <c r="Q2031" i="8"/>
  <c r="U2031" i="8"/>
  <c r="T2031" i="8"/>
  <c r="N2032" i="8"/>
  <c r="P2032" i="8"/>
  <c r="Q2032" i="8"/>
  <c r="U2032" i="8"/>
  <c r="T2032" i="8"/>
  <c r="N2033" i="8"/>
  <c r="P2033" i="8"/>
  <c r="Q2033" i="8"/>
  <c r="U2033" i="8"/>
  <c r="T2033" i="8"/>
  <c r="N2034" i="8"/>
  <c r="P2034" i="8"/>
  <c r="Q2034" i="8"/>
  <c r="U2034" i="8"/>
  <c r="T2034" i="8"/>
  <c r="N2035" i="8"/>
  <c r="P2035" i="8"/>
  <c r="Q2035" i="8"/>
  <c r="U2035" i="8"/>
  <c r="T2035" i="8"/>
  <c r="N2036" i="8"/>
  <c r="P2036" i="8"/>
  <c r="Q2036" i="8"/>
  <c r="U2036" i="8"/>
  <c r="T2036" i="8"/>
  <c r="N2037" i="8"/>
  <c r="P2037" i="8"/>
  <c r="Q2037" i="8"/>
  <c r="U2037" i="8"/>
  <c r="T2037" i="8"/>
  <c r="N2038" i="8"/>
  <c r="O2039" i="8"/>
  <c r="O2040" i="8"/>
  <c r="O2041" i="8"/>
  <c r="O2042" i="8"/>
  <c r="O2043" i="8"/>
  <c r="O2044" i="8"/>
  <c r="O2045" i="8"/>
  <c r="O2046" i="8"/>
  <c r="O2047" i="8"/>
  <c r="O2048" i="8"/>
  <c r="P2038" i="8"/>
  <c r="L2039" i="8"/>
  <c r="M2039" i="8"/>
  <c r="L2040" i="8"/>
  <c r="M2040" i="8"/>
  <c r="L2041" i="8"/>
  <c r="M2041" i="8"/>
  <c r="L2042" i="8"/>
  <c r="M2042" i="8"/>
  <c r="L2043" i="8"/>
  <c r="M2043" i="8"/>
  <c r="L2044" i="8"/>
  <c r="M2044" i="8"/>
  <c r="L2045" i="8"/>
  <c r="M2045" i="8"/>
  <c r="L2046" i="8"/>
  <c r="M2046" i="8"/>
  <c r="L2047" i="8"/>
  <c r="M2047" i="8"/>
  <c r="L2048" i="8"/>
  <c r="M2048" i="8"/>
  <c r="S2039" i="8"/>
  <c r="S2040" i="8"/>
  <c r="S2041" i="8"/>
  <c r="S2042" i="8"/>
  <c r="S2043" i="8"/>
  <c r="S2044" i="8"/>
  <c r="S2045" i="8"/>
  <c r="S2046" i="8"/>
  <c r="S2047" i="8"/>
  <c r="R2049" i="8"/>
  <c r="R2050" i="8"/>
  <c r="R2051" i="8"/>
  <c r="R2052" i="8"/>
  <c r="R2053" i="8"/>
  <c r="R2054" i="8"/>
  <c r="R2055" i="8"/>
  <c r="R2056" i="8"/>
  <c r="R2057" i="8"/>
  <c r="R2058" i="8"/>
  <c r="S2048" i="8"/>
  <c r="Q2038" i="8"/>
  <c r="U2038" i="8"/>
  <c r="T2038" i="8"/>
  <c r="N2039" i="8"/>
  <c r="P2039" i="8"/>
  <c r="Q2039" i="8"/>
  <c r="U2039" i="8"/>
  <c r="T2039" i="8"/>
  <c r="N2040" i="8"/>
  <c r="P2040" i="8"/>
  <c r="Q2040" i="8"/>
  <c r="U2040" i="8"/>
  <c r="T2040" i="8"/>
  <c r="N2041" i="8"/>
  <c r="P2041" i="8"/>
  <c r="Q2041" i="8"/>
  <c r="U2041" i="8"/>
  <c r="T2041" i="8"/>
  <c r="N2042" i="8"/>
  <c r="P2042" i="8"/>
  <c r="Q2042" i="8"/>
  <c r="U2042" i="8"/>
  <c r="T2042" i="8"/>
  <c r="N2043" i="8"/>
  <c r="P2043" i="8"/>
  <c r="Q2043" i="8"/>
  <c r="U2043" i="8"/>
  <c r="T2043" i="8"/>
  <c r="N2044" i="8"/>
  <c r="P2044" i="8"/>
  <c r="Q2044" i="8"/>
  <c r="U2044" i="8"/>
  <c r="T2044" i="8"/>
  <c r="N2045" i="8"/>
  <c r="P2045" i="8"/>
  <c r="Q2045" i="8"/>
  <c r="U2045" i="8"/>
  <c r="T2045" i="8"/>
  <c r="N2046" i="8"/>
  <c r="P2046" i="8"/>
  <c r="Q2046" i="8"/>
  <c r="U2046" i="8"/>
  <c r="T2046" i="8"/>
  <c r="N2047" i="8"/>
  <c r="P2047" i="8"/>
  <c r="Q2047" i="8"/>
  <c r="U2047" i="8"/>
  <c r="T2047" i="8"/>
  <c r="N2048" i="8"/>
  <c r="O2049" i="8"/>
  <c r="O2050" i="8"/>
  <c r="O2051" i="8"/>
  <c r="O2052" i="8"/>
  <c r="O2053" i="8"/>
  <c r="P2048" i="8"/>
  <c r="L2049" i="8"/>
  <c r="M2049" i="8"/>
  <c r="L2050" i="8"/>
  <c r="M2050" i="8"/>
  <c r="L2051" i="8"/>
  <c r="M2051" i="8"/>
  <c r="L2052" i="8"/>
  <c r="M2052" i="8"/>
  <c r="L2053" i="8"/>
  <c r="M2053" i="8"/>
  <c r="S2049" i="8"/>
  <c r="S2050" i="8"/>
  <c r="S2051" i="8"/>
  <c r="S2052" i="8"/>
  <c r="R2059" i="8"/>
  <c r="R2060" i="8"/>
  <c r="R2061" i="8"/>
  <c r="R2062" i="8"/>
  <c r="R2063" i="8"/>
  <c r="S2053" i="8"/>
  <c r="Q2048" i="8"/>
  <c r="U2048" i="8"/>
  <c r="T2048" i="8"/>
  <c r="N2049" i="8"/>
  <c r="P2049" i="8"/>
  <c r="Q2049" i="8"/>
  <c r="U2049" i="8"/>
  <c r="T2049" i="8"/>
  <c r="N2050" i="8"/>
  <c r="P2050" i="8"/>
  <c r="Q2050" i="8"/>
  <c r="U2050" i="8"/>
  <c r="T2050" i="8"/>
  <c r="N2051" i="8"/>
  <c r="P2051" i="8"/>
  <c r="Q2051" i="8"/>
  <c r="U2051" i="8"/>
  <c r="T2051" i="8"/>
  <c r="N2052" i="8"/>
  <c r="P2052" i="8"/>
  <c r="Q2052" i="8"/>
  <c r="U2052" i="8"/>
  <c r="T2052" i="8"/>
  <c r="N2053" i="8"/>
  <c r="O2054" i="8"/>
  <c r="O2055" i="8"/>
  <c r="O2056" i="8"/>
  <c r="O2057" i="8"/>
  <c r="O2058" i="8"/>
  <c r="P2053" i="8"/>
  <c r="L2054" i="8"/>
  <c r="M2054" i="8"/>
  <c r="L2055" i="8"/>
  <c r="M2055" i="8"/>
  <c r="L2056" i="8"/>
  <c r="M2056" i="8"/>
  <c r="L2057" i="8"/>
  <c r="M2057" i="8"/>
  <c r="L2058" i="8"/>
  <c r="M2058" i="8"/>
  <c r="S2054" i="8"/>
  <c r="S2055" i="8"/>
  <c r="S2056" i="8"/>
  <c r="S2057" i="8"/>
  <c r="R2064" i="8"/>
  <c r="R2065" i="8"/>
  <c r="R2066" i="8"/>
  <c r="R2067" i="8"/>
  <c r="R2068" i="8"/>
  <c r="S2058" i="8"/>
  <c r="Q2053" i="8"/>
  <c r="U2053" i="8"/>
  <c r="T2053" i="8"/>
  <c r="N2054" i="8"/>
  <c r="P2054" i="8"/>
  <c r="Q2054" i="8"/>
  <c r="U2054" i="8"/>
  <c r="T2054" i="8"/>
  <c r="N2055" i="8"/>
  <c r="P2055" i="8"/>
  <c r="Q2055" i="8"/>
  <c r="U2055" i="8"/>
  <c r="T2055" i="8"/>
  <c r="N2056" i="8"/>
  <c r="P2056" i="8"/>
  <c r="Q2056" i="8"/>
  <c r="U2056" i="8"/>
  <c r="T2056" i="8"/>
  <c r="N2057" i="8"/>
  <c r="P2057" i="8"/>
  <c r="Q2057" i="8"/>
  <c r="U2057" i="8"/>
  <c r="T2057" i="8"/>
  <c r="N2058" i="8"/>
  <c r="O2059" i="8"/>
  <c r="O2060" i="8"/>
  <c r="O2061" i="8"/>
  <c r="O2062" i="8"/>
  <c r="O2063" i="8"/>
  <c r="O2064" i="8"/>
  <c r="O2065" i="8"/>
  <c r="O2066" i="8"/>
  <c r="O2067" i="8"/>
  <c r="O2068" i="8"/>
  <c r="O2069" i="8"/>
  <c r="O2070" i="8"/>
  <c r="O2071" i="8"/>
  <c r="P2058" i="8"/>
  <c r="L2059" i="8"/>
  <c r="M2059" i="8"/>
  <c r="L2060" i="8"/>
  <c r="M2060" i="8"/>
  <c r="L2061" i="8"/>
  <c r="M2061" i="8"/>
  <c r="L2062" i="8"/>
  <c r="M2062" i="8"/>
  <c r="L2063" i="8"/>
  <c r="M2063" i="8"/>
  <c r="L2064" i="8"/>
  <c r="M2064" i="8"/>
  <c r="L2065" i="8"/>
  <c r="M2065" i="8"/>
  <c r="L2066" i="8"/>
  <c r="M2066" i="8"/>
  <c r="L2067" i="8"/>
  <c r="M2067" i="8"/>
  <c r="L2068" i="8"/>
  <c r="M2068" i="8"/>
  <c r="L2069" i="8"/>
  <c r="M2069" i="8"/>
  <c r="L2070" i="8"/>
  <c r="M2070" i="8"/>
  <c r="L2071" i="8"/>
  <c r="M2071" i="8"/>
  <c r="S2059" i="8"/>
  <c r="S2060" i="8"/>
  <c r="S2061" i="8"/>
  <c r="S2062" i="8"/>
  <c r="S2063" i="8"/>
  <c r="S2064" i="8"/>
  <c r="S2065" i="8"/>
  <c r="S2066" i="8"/>
  <c r="R2069" i="8"/>
  <c r="R2070" i="8"/>
  <c r="R2071" i="8"/>
  <c r="R2072" i="8"/>
  <c r="R2073" i="8"/>
  <c r="R2074" i="8"/>
  <c r="R2075" i="8"/>
  <c r="R2076" i="8"/>
  <c r="R2077" i="8"/>
  <c r="S2067" i="8"/>
  <c r="S2068" i="8"/>
  <c r="S2069" i="8"/>
  <c r="S2070" i="8"/>
  <c r="S2071" i="8"/>
  <c r="Q2058" i="8"/>
  <c r="U2058" i="8"/>
  <c r="T2058" i="8"/>
  <c r="N2059" i="8"/>
  <c r="P2059" i="8"/>
  <c r="Q2059" i="8"/>
  <c r="U2059" i="8"/>
  <c r="T2059" i="8"/>
  <c r="N2060" i="8"/>
  <c r="P2060" i="8"/>
  <c r="Q2060" i="8"/>
  <c r="U2060" i="8"/>
  <c r="T2060" i="8"/>
  <c r="N2061" i="8"/>
  <c r="P2061" i="8"/>
  <c r="Q2061" i="8"/>
  <c r="U2061" i="8"/>
  <c r="T2061" i="8"/>
  <c r="N2062" i="8"/>
  <c r="P2062" i="8"/>
  <c r="Q2062" i="8"/>
  <c r="U2062" i="8"/>
  <c r="T2062" i="8"/>
  <c r="N2063" i="8"/>
  <c r="P2063" i="8"/>
  <c r="Q2063" i="8"/>
  <c r="U2063" i="8"/>
  <c r="T2063" i="8"/>
  <c r="N2064" i="8"/>
  <c r="P2064" i="8"/>
  <c r="Q2064" i="8"/>
  <c r="U2064" i="8"/>
  <c r="T2064" i="8"/>
  <c r="N2065" i="8"/>
  <c r="P2065" i="8"/>
  <c r="Q2065" i="8"/>
  <c r="U2065" i="8"/>
  <c r="T2065" i="8"/>
  <c r="N2066" i="8"/>
  <c r="P2066" i="8"/>
  <c r="Q2066" i="8"/>
  <c r="U2066" i="8"/>
  <c r="T2066" i="8"/>
  <c r="N2067" i="8"/>
  <c r="P2067" i="8"/>
  <c r="Q2067" i="8"/>
  <c r="U2067" i="8"/>
  <c r="T2067" i="8"/>
  <c r="N2068" i="8"/>
  <c r="P2068" i="8"/>
  <c r="Q2068" i="8"/>
  <c r="U2068" i="8"/>
  <c r="T2068" i="8"/>
  <c r="N2069" i="8"/>
  <c r="P2069" i="8"/>
  <c r="Q2069" i="8"/>
  <c r="U2069" i="8"/>
  <c r="T2069" i="8"/>
  <c r="N2070" i="8"/>
  <c r="P2070" i="8"/>
  <c r="Q2070" i="8"/>
  <c r="U2070" i="8"/>
  <c r="T2070" i="8"/>
  <c r="N2071" i="8"/>
  <c r="O2072" i="8"/>
  <c r="O2073" i="8"/>
  <c r="O2074" i="8"/>
  <c r="P2071" i="8"/>
  <c r="L2072" i="8"/>
  <c r="M2072" i="8"/>
  <c r="L2073" i="8"/>
  <c r="M2073" i="8"/>
  <c r="L2074" i="8"/>
  <c r="M2074" i="8"/>
  <c r="S2072" i="8"/>
  <c r="S2073" i="8"/>
  <c r="S2074" i="8"/>
  <c r="Q2071" i="8"/>
  <c r="U2071" i="8"/>
  <c r="T2071" i="8"/>
  <c r="N2072" i="8"/>
  <c r="P2072" i="8"/>
  <c r="Q2072" i="8"/>
  <c r="U2072" i="8"/>
  <c r="T2072" i="8"/>
  <c r="N2073" i="8"/>
  <c r="P2073" i="8"/>
  <c r="Q2073" i="8"/>
  <c r="U2073" i="8"/>
  <c r="T2073" i="8"/>
  <c r="N2074" i="8"/>
  <c r="O2075" i="8"/>
  <c r="O2076" i="8"/>
  <c r="O2077" i="8"/>
  <c r="O2078" i="8"/>
  <c r="P2074" i="8"/>
  <c r="L2075" i="8"/>
  <c r="M2075" i="8"/>
  <c r="L2076" i="8"/>
  <c r="M2076" i="8"/>
  <c r="L2077" i="8"/>
  <c r="M2077" i="8"/>
  <c r="L2078" i="8"/>
  <c r="M2078" i="8"/>
  <c r="S2075" i="8"/>
  <c r="S2076" i="8"/>
  <c r="S2077" i="8"/>
  <c r="R2078" i="8"/>
  <c r="S2078" i="8"/>
  <c r="Q2074" i="8"/>
  <c r="U2074" i="8"/>
  <c r="T2074" i="8"/>
  <c r="N2075" i="8"/>
  <c r="P2075" i="8"/>
  <c r="Q2075" i="8"/>
  <c r="U2075" i="8"/>
  <c r="T2075" i="8"/>
  <c r="N2076" i="8"/>
  <c r="P2076" i="8"/>
  <c r="Q2076" i="8"/>
  <c r="U2076" i="8"/>
  <c r="T2076" i="8"/>
  <c r="N2077" i="8"/>
  <c r="P2077" i="8"/>
  <c r="Q2077" i="8"/>
  <c r="U2077" i="8"/>
  <c r="T2077" i="8"/>
  <c r="N2078" i="8"/>
  <c r="P2078" i="8"/>
  <c r="Q2078" i="8"/>
  <c r="U2078" i="8"/>
  <c r="T2078" i="8"/>
  <c r="L2079" i="8"/>
  <c r="M2079" i="8"/>
  <c r="N2079" i="8"/>
  <c r="O2079" i="8"/>
  <c r="O2080" i="8"/>
  <c r="P2079" i="8"/>
  <c r="L2080" i="8"/>
  <c r="M2080" i="8"/>
  <c r="R2079" i="8"/>
  <c r="S2079" i="8"/>
  <c r="R2080" i="8"/>
  <c r="R2081" i="8"/>
  <c r="R2082" i="8"/>
  <c r="R2083" i="8"/>
  <c r="R2084" i="8"/>
  <c r="R2085" i="8"/>
  <c r="R2086" i="8"/>
  <c r="R2087" i="8"/>
  <c r="R2088" i="8"/>
  <c r="R2089" i="8"/>
  <c r="R2090" i="8"/>
  <c r="S2080" i="8"/>
  <c r="Q2079" i="8"/>
  <c r="U2079" i="8"/>
  <c r="T2079" i="8"/>
  <c r="N2080" i="8"/>
  <c r="O2081" i="8"/>
  <c r="O2082" i="8"/>
  <c r="O2083" i="8"/>
  <c r="O2084" i="8"/>
  <c r="O2085" i="8"/>
  <c r="O2086" i="8"/>
  <c r="P2080" i="8"/>
  <c r="L2081" i="8"/>
  <c r="M2081" i="8"/>
  <c r="L2082" i="8"/>
  <c r="M2082" i="8"/>
  <c r="L2083" i="8"/>
  <c r="M2083" i="8"/>
  <c r="L2084" i="8"/>
  <c r="M2084" i="8"/>
  <c r="L2085" i="8"/>
  <c r="M2085" i="8"/>
  <c r="L2086" i="8"/>
  <c r="M2086" i="8"/>
  <c r="S2081" i="8"/>
  <c r="S2082" i="8"/>
  <c r="S2083" i="8"/>
  <c r="S2084" i="8"/>
  <c r="S2085" i="8"/>
  <c r="R2091" i="8"/>
  <c r="R2092" i="8"/>
  <c r="R2093" i="8"/>
  <c r="R2094" i="8"/>
  <c r="R2095" i="8"/>
  <c r="R2096" i="8"/>
  <c r="S2086" i="8"/>
  <c r="Q2080" i="8"/>
  <c r="U2080" i="8"/>
  <c r="T2080" i="8"/>
  <c r="N2081" i="8"/>
  <c r="P2081" i="8"/>
  <c r="Q2081" i="8"/>
  <c r="U2081" i="8"/>
  <c r="T2081" i="8"/>
  <c r="N2082" i="8"/>
  <c r="P2082" i="8"/>
  <c r="Q2082" i="8"/>
  <c r="U2082" i="8"/>
  <c r="T2082" i="8"/>
  <c r="N2083" i="8"/>
  <c r="P2083" i="8"/>
  <c r="Q2083" i="8"/>
  <c r="U2083" i="8"/>
  <c r="T2083" i="8"/>
  <c r="N2084" i="8"/>
  <c r="P2084" i="8"/>
  <c r="Q2084" i="8"/>
  <c r="U2084" i="8"/>
  <c r="T2084" i="8"/>
  <c r="N2085" i="8"/>
  <c r="P2085" i="8"/>
  <c r="Q2085" i="8"/>
  <c r="U2085" i="8"/>
  <c r="T2085" i="8"/>
  <c r="N2086" i="8"/>
  <c r="O2087" i="8"/>
  <c r="O2088" i="8"/>
  <c r="O2089" i="8"/>
  <c r="O2090" i="8"/>
  <c r="O2091" i="8"/>
  <c r="O2092" i="8"/>
  <c r="P2086" i="8"/>
  <c r="L2087" i="8"/>
  <c r="M2087" i="8"/>
  <c r="L2088" i="8"/>
  <c r="M2088" i="8"/>
  <c r="L2089" i="8"/>
  <c r="M2089" i="8"/>
  <c r="L2090" i="8"/>
  <c r="M2090" i="8"/>
  <c r="L2091" i="8"/>
  <c r="M2091" i="8"/>
  <c r="L2092" i="8"/>
  <c r="M2092" i="8"/>
  <c r="S2087" i="8"/>
  <c r="S2088" i="8"/>
  <c r="S2089" i="8"/>
  <c r="S2090" i="8"/>
  <c r="S2091" i="8"/>
  <c r="R2097" i="8"/>
  <c r="R2098" i="8"/>
  <c r="R2099" i="8"/>
  <c r="R2100" i="8"/>
  <c r="R2101" i="8"/>
  <c r="R2102" i="8"/>
  <c r="S2092" i="8"/>
  <c r="Q2086" i="8"/>
  <c r="U2086" i="8"/>
  <c r="T2086" i="8"/>
  <c r="N2087" i="8"/>
  <c r="P2087" i="8"/>
  <c r="Q2087" i="8"/>
  <c r="U2087" i="8"/>
  <c r="T2087" i="8"/>
  <c r="N2088" i="8"/>
  <c r="P2088" i="8"/>
  <c r="Q2088" i="8"/>
  <c r="U2088" i="8"/>
  <c r="T2088" i="8"/>
  <c r="N2089" i="8"/>
  <c r="P2089" i="8"/>
  <c r="Q2089" i="8"/>
  <c r="U2089" i="8"/>
  <c r="T2089" i="8"/>
  <c r="N2090" i="8"/>
  <c r="P2090" i="8"/>
  <c r="Q2090" i="8"/>
  <c r="U2090" i="8"/>
  <c r="T2090" i="8"/>
  <c r="N2091" i="8"/>
  <c r="P2091" i="8"/>
  <c r="Q2091" i="8"/>
  <c r="U2091" i="8"/>
  <c r="T2091" i="8"/>
  <c r="N2092" i="8"/>
  <c r="O2093" i="8"/>
  <c r="O2094" i="8"/>
  <c r="P2092" i="8"/>
  <c r="L2093" i="8"/>
  <c r="M2093" i="8"/>
  <c r="L2094" i="8"/>
  <c r="M2094" i="8"/>
  <c r="S2093" i="8"/>
  <c r="S2094" i="8"/>
  <c r="Q2092" i="8"/>
  <c r="U2092" i="8"/>
  <c r="T2092" i="8"/>
  <c r="N2093" i="8"/>
  <c r="P2093" i="8"/>
  <c r="Q2093" i="8"/>
  <c r="U2093" i="8"/>
  <c r="T2093" i="8"/>
  <c r="N2094" i="8"/>
  <c r="O2095" i="8"/>
  <c r="P2094" i="8"/>
  <c r="L2095" i="8"/>
  <c r="M2095" i="8"/>
  <c r="R2103" i="8"/>
  <c r="R2104" i="8"/>
  <c r="R2105" i="8"/>
  <c r="S2095" i="8"/>
  <c r="Q2094" i="8"/>
  <c r="U2094" i="8"/>
  <c r="T2094" i="8"/>
  <c r="N2095" i="8"/>
  <c r="P2095" i="8"/>
  <c r="Q2095" i="8"/>
  <c r="U2095" i="8"/>
  <c r="T2095" i="8"/>
  <c r="L2096" i="8"/>
  <c r="M2096" i="8"/>
  <c r="N2096" i="8"/>
  <c r="O2096" i="8"/>
  <c r="P2096" i="8"/>
  <c r="Q2096" i="8"/>
  <c r="S2096" i="8"/>
  <c r="U2096" i="8"/>
  <c r="T2096" i="8"/>
  <c r="L2097" i="8"/>
  <c r="M2097" i="8"/>
  <c r="N2097" i="8"/>
  <c r="O2097" i="8"/>
  <c r="P2097" i="8"/>
  <c r="Q2097" i="8"/>
  <c r="S2097" i="8"/>
  <c r="U2097" i="8"/>
  <c r="T2097" i="8"/>
  <c r="L2098" i="8"/>
  <c r="M2098" i="8"/>
  <c r="N2098" i="8"/>
  <c r="O2098" i="8"/>
  <c r="P2098" i="8"/>
  <c r="Q2098" i="8"/>
  <c r="S2098" i="8"/>
  <c r="U2098" i="8"/>
  <c r="T2098" i="8"/>
  <c r="L2099" i="8"/>
  <c r="M2099" i="8"/>
  <c r="N2099" i="8"/>
  <c r="O2099" i="8"/>
  <c r="P2099" i="8"/>
  <c r="Q2099" i="8"/>
  <c r="S2099" i="8"/>
  <c r="U2099" i="8"/>
  <c r="T2099" i="8"/>
  <c r="L2100" i="8"/>
  <c r="M2100" i="8"/>
  <c r="N2100" i="8"/>
  <c r="O2100" i="8"/>
  <c r="P2100" i="8"/>
  <c r="Q2100" i="8"/>
  <c r="S2100" i="8"/>
  <c r="U2100" i="8"/>
  <c r="T2100" i="8"/>
  <c r="L2101" i="8"/>
  <c r="M2101" i="8"/>
  <c r="N2101" i="8"/>
  <c r="O2101" i="8"/>
  <c r="P2101" i="8"/>
  <c r="Q2101" i="8"/>
  <c r="S2101" i="8"/>
  <c r="U2101" i="8"/>
  <c r="T2101" i="8"/>
  <c r="L2102" i="8"/>
  <c r="M2102" i="8"/>
  <c r="N2102" i="8"/>
  <c r="O2102" i="8"/>
  <c r="P2102" i="8"/>
  <c r="Q2102" i="8"/>
  <c r="S2102" i="8"/>
  <c r="U2102" i="8"/>
  <c r="T2102" i="8"/>
  <c r="L2103" i="8"/>
  <c r="M2103" i="8"/>
  <c r="N2103" i="8"/>
  <c r="O2103" i="8"/>
  <c r="P2103" i="8"/>
  <c r="Q2103" i="8"/>
  <c r="S2103" i="8"/>
  <c r="U2103" i="8"/>
  <c r="T2103" i="8"/>
  <c r="L2104" i="8"/>
  <c r="M2104" i="8"/>
  <c r="N2104" i="8"/>
  <c r="O2104" i="8"/>
  <c r="O2105" i="8"/>
  <c r="O2106" i="8"/>
  <c r="O2107" i="8"/>
  <c r="O2108" i="8"/>
  <c r="O2109" i="8"/>
  <c r="O2110" i="8"/>
  <c r="P2104" i="8"/>
  <c r="L2105" i="8"/>
  <c r="M2105" i="8"/>
  <c r="L2106" i="8"/>
  <c r="M2106" i="8"/>
  <c r="L2107" i="8"/>
  <c r="M2107" i="8"/>
  <c r="L2108" i="8"/>
  <c r="M2108" i="8"/>
  <c r="L2109" i="8"/>
  <c r="M2109" i="8"/>
  <c r="L2110" i="8"/>
  <c r="M2110" i="8"/>
  <c r="R2106" i="8"/>
  <c r="R2107" i="8"/>
  <c r="R2108" i="8"/>
  <c r="R2109" i="8"/>
  <c r="R2110" i="8"/>
  <c r="R2111" i="8"/>
  <c r="R2112" i="8"/>
  <c r="R2113" i="8"/>
  <c r="R2114" i="8"/>
  <c r="S2104" i="8"/>
  <c r="S2105" i="8"/>
  <c r="S2106" i="8"/>
  <c r="S2107" i="8"/>
  <c r="S2108" i="8"/>
  <c r="S2109" i="8"/>
  <c r="S2110" i="8"/>
  <c r="Q2104" i="8"/>
  <c r="U2104" i="8"/>
  <c r="T2104" i="8"/>
  <c r="N2105" i="8"/>
  <c r="P2105" i="8"/>
  <c r="Q2105" i="8"/>
  <c r="U2105" i="8"/>
  <c r="T2105" i="8"/>
  <c r="N2106" i="8"/>
  <c r="P2106" i="8"/>
  <c r="Q2106" i="8"/>
  <c r="U2106" i="8"/>
  <c r="T2106" i="8"/>
  <c r="N2107" i="8"/>
  <c r="P2107" i="8"/>
  <c r="Q2107" i="8"/>
  <c r="U2107" i="8"/>
  <c r="T2107" i="8"/>
  <c r="N2108" i="8"/>
  <c r="P2108" i="8"/>
  <c r="Q2108" i="8"/>
  <c r="U2108" i="8"/>
  <c r="T2108" i="8"/>
  <c r="N2109" i="8"/>
  <c r="P2109" i="8"/>
  <c r="Q2109" i="8"/>
  <c r="U2109" i="8"/>
  <c r="T2109" i="8"/>
  <c r="N2110" i="8"/>
  <c r="P2110" i="8"/>
  <c r="Q2110" i="8"/>
  <c r="U2110" i="8"/>
  <c r="T2110" i="8"/>
  <c r="L2111" i="8"/>
  <c r="M2111" i="8"/>
  <c r="N2111" i="8"/>
  <c r="O2111" i="8"/>
  <c r="O2112" i="8"/>
  <c r="O2113" i="8"/>
  <c r="O2114" i="8"/>
  <c r="O2115" i="8"/>
  <c r="O2116" i="8"/>
  <c r="O2117" i="8"/>
  <c r="O2118" i="8"/>
  <c r="O2119" i="8"/>
  <c r="P2111" i="8"/>
  <c r="L2112" i="8"/>
  <c r="M2112" i="8"/>
  <c r="L2113" i="8"/>
  <c r="M2113" i="8"/>
  <c r="L2114" i="8"/>
  <c r="M2114" i="8"/>
  <c r="L2115" i="8"/>
  <c r="M2115" i="8"/>
  <c r="L2116" i="8"/>
  <c r="M2116" i="8"/>
  <c r="L2117" i="8"/>
  <c r="M2117" i="8"/>
  <c r="L2118" i="8"/>
  <c r="M2118" i="8"/>
  <c r="L2119" i="8"/>
  <c r="M2119" i="8"/>
  <c r="S2111" i="8"/>
  <c r="S2112" i="8"/>
  <c r="S2113" i="8"/>
  <c r="S2114" i="8"/>
  <c r="R2115" i="8"/>
  <c r="S2115" i="8"/>
  <c r="R2116" i="8"/>
  <c r="S2116" i="8"/>
  <c r="R2117" i="8"/>
  <c r="S2117" i="8"/>
  <c r="R2118" i="8"/>
  <c r="S2118" i="8"/>
  <c r="R2119" i="8"/>
  <c r="R2120" i="8"/>
  <c r="R2121" i="8"/>
  <c r="R2122" i="8"/>
  <c r="R2123" i="8"/>
  <c r="R2124" i="8"/>
  <c r="R2125" i="8"/>
  <c r="R2126" i="8"/>
  <c r="R2127" i="8"/>
  <c r="R2128" i="8"/>
  <c r="R2129" i="8"/>
  <c r="S2119" i="8"/>
  <c r="Q2111" i="8"/>
  <c r="U2111" i="8"/>
  <c r="T2111" i="8"/>
  <c r="N2112" i="8"/>
  <c r="P2112" i="8"/>
  <c r="Q2112" i="8"/>
  <c r="U2112" i="8"/>
  <c r="T2112" i="8"/>
  <c r="N2113" i="8"/>
  <c r="P2113" i="8"/>
  <c r="Q2113" i="8"/>
  <c r="U2113" i="8"/>
  <c r="T2113" i="8"/>
  <c r="N2114" i="8"/>
  <c r="P2114" i="8"/>
  <c r="Q2114" i="8"/>
  <c r="U2114" i="8"/>
  <c r="T2114" i="8"/>
  <c r="N2115" i="8"/>
  <c r="P2115" i="8"/>
  <c r="Q2115" i="8"/>
  <c r="U2115" i="8"/>
  <c r="T2115" i="8"/>
  <c r="N2116" i="8"/>
  <c r="P2116" i="8"/>
  <c r="Q2116" i="8"/>
  <c r="U2116" i="8"/>
  <c r="T2116" i="8"/>
  <c r="N2117" i="8"/>
  <c r="P2117" i="8"/>
  <c r="Q2117" i="8"/>
  <c r="U2117" i="8"/>
  <c r="T2117" i="8"/>
  <c r="N2118" i="8"/>
  <c r="P2118" i="8"/>
  <c r="Q2118" i="8"/>
  <c r="U2118" i="8"/>
  <c r="T2118" i="8"/>
  <c r="N2119" i="8"/>
  <c r="O2120" i="8"/>
  <c r="O2121" i="8"/>
  <c r="P2119" i="8"/>
  <c r="L2120" i="8"/>
  <c r="M2120" i="8"/>
  <c r="L2121" i="8"/>
  <c r="M2121" i="8"/>
  <c r="S2120" i="8"/>
  <c r="R2130" i="8"/>
  <c r="R2131" i="8"/>
  <c r="S2121" i="8"/>
  <c r="Q2119" i="8"/>
  <c r="U2119" i="8"/>
  <c r="T2119" i="8"/>
  <c r="N2120" i="8"/>
  <c r="P2120" i="8"/>
  <c r="Q2120" i="8"/>
  <c r="U2120" i="8"/>
  <c r="T2120" i="8"/>
  <c r="N2121" i="8"/>
  <c r="O2122" i="8"/>
  <c r="O2123" i="8"/>
  <c r="O2124" i="8"/>
  <c r="O2125" i="8"/>
  <c r="O2126" i="8"/>
  <c r="O2127" i="8"/>
  <c r="P2121" i="8"/>
  <c r="L2122" i="8"/>
  <c r="M2122" i="8"/>
  <c r="L2123" i="8"/>
  <c r="M2123" i="8"/>
  <c r="L2124" i="8"/>
  <c r="M2124" i="8"/>
  <c r="L2125" i="8"/>
  <c r="M2125" i="8"/>
  <c r="L2126" i="8"/>
  <c r="M2126" i="8"/>
  <c r="L2127" i="8"/>
  <c r="M2127" i="8"/>
  <c r="S2122" i="8"/>
  <c r="S2123" i="8"/>
  <c r="S2124" i="8"/>
  <c r="S2125" i="8"/>
  <c r="S2126" i="8"/>
  <c r="S2127" i="8"/>
  <c r="Q2121" i="8"/>
  <c r="U2121" i="8"/>
  <c r="T2121" i="8"/>
  <c r="N2122" i="8"/>
  <c r="P2122" i="8"/>
  <c r="Q2122" i="8"/>
  <c r="U2122" i="8"/>
  <c r="T2122" i="8"/>
  <c r="N2123" i="8"/>
  <c r="P2123" i="8"/>
  <c r="Q2123" i="8"/>
  <c r="U2123" i="8"/>
  <c r="T2123" i="8"/>
  <c r="N2124" i="8"/>
  <c r="P2124" i="8"/>
  <c r="Q2124" i="8"/>
  <c r="U2124" i="8"/>
  <c r="T2124" i="8"/>
  <c r="N2125" i="8"/>
  <c r="P2125" i="8"/>
  <c r="Q2125" i="8"/>
  <c r="U2125" i="8"/>
  <c r="T2125" i="8"/>
  <c r="N2126" i="8"/>
  <c r="P2126" i="8"/>
  <c r="Q2126" i="8"/>
  <c r="U2126" i="8"/>
  <c r="T2126" i="8"/>
  <c r="N2127" i="8"/>
  <c r="P2127" i="8"/>
  <c r="Q2127" i="8"/>
  <c r="U2127" i="8"/>
  <c r="T2127" i="8"/>
  <c r="L2128" i="8"/>
  <c r="M2128" i="8"/>
  <c r="N2128" i="8"/>
  <c r="O2128" i="8"/>
  <c r="P2128" i="8"/>
  <c r="Q2128" i="8"/>
  <c r="R2132" i="8"/>
  <c r="R2133" i="8"/>
  <c r="R2134" i="8"/>
  <c r="R2135" i="8"/>
  <c r="R2136" i="8"/>
  <c r="R2137" i="8"/>
  <c r="R2138" i="8"/>
  <c r="S2128" i="8"/>
  <c r="U2128" i="8"/>
  <c r="T2128" i="8"/>
  <c r="L2129" i="8"/>
  <c r="M2129" i="8"/>
  <c r="N2129" i="8"/>
  <c r="O2129" i="8"/>
  <c r="O2130" i="8"/>
  <c r="O2131" i="8"/>
  <c r="O2132" i="8"/>
  <c r="P2129" i="8"/>
  <c r="L2130" i="8"/>
  <c r="M2130" i="8"/>
  <c r="L2131" i="8"/>
  <c r="M2131" i="8"/>
  <c r="L2132" i="8"/>
  <c r="M2132" i="8"/>
  <c r="R2139" i="8"/>
  <c r="S2129" i="8"/>
  <c r="S2130" i="8"/>
  <c r="S2131" i="8"/>
  <c r="S2132" i="8"/>
  <c r="Q2129" i="8"/>
  <c r="U2129" i="8"/>
  <c r="T2129" i="8"/>
  <c r="N2130" i="8"/>
  <c r="P2130" i="8"/>
  <c r="Q2130" i="8"/>
  <c r="U2130" i="8"/>
  <c r="T2130" i="8"/>
  <c r="N2131" i="8"/>
  <c r="P2131" i="8"/>
  <c r="Q2131" i="8"/>
  <c r="U2131" i="8"/>
  <c r="T2131" i="8"/>
  <c r="N2132" i="8"/>
  <c r="P2132" i="8"/>
  <c r="Q2132" i="8"/>
  <c r="U2132" i="8"/>
  <c r="T2132" i="8"/>
  <c r="L2133" i="8"/>
  <c r="M2133" i="8"/>
  <c r="N2133" i="8"/>
  <c r="O2133" i="8"/>
  <c r="P2133" i="8"/>
  <c r="Q2133" i="8"/>
  <c r="S2133" i="8"/>
  <c r="U2133" i="8"/>
  <c r="T2133" i="8"/>
  <c r="L2134" i="8"/>
  <c r="M2134" i="8"/>
  <c r="N2134" i="8"/>
  <c r="O2134" i="8"/>
  <c r="P2134" i="8"/>
  <c r="Q2134" i="8"/>
  <c r="R2140" i="8"/>
  <c r="R2141" i="8"/>
  <c r="R2142" i="8"/>
  <c r="R2143" i="8"/>
  <c r="R2144" i="8"/>
  <c r="S2134" i="8"/>
  <c r="U2134" i="8"/>
  <c r="T2134" i="8"/>
  <c r="L2135" i="8"/>
  <c r="M2135" i="8"/>
  <c r="N2135" i="8"/>
  <c r="O2135" i="8"/>
  <c r="P2135" i="8"/>
  <c r="Q2135" i="8"/>
  <c r="S2135" i="8"/>
  <c r="U2135" i="8"/>
  <c r="T2135" i="8"/>
  <c r="L2136" i="8"/>
  <c r="M2136" i="8"/>
  <c r="N2136" i="8"/>
  <c r="O2136" i="8"/>
  <c r="P2136" i="8"/>
  <c r="Q2136" i="8"/>
  <c r="S2136" i="8"/>
  <c r="U2136" i="8"/>
  <c r="T2136" i="8"/>
  <c r="L2137" i="8"/>
  <c r="M2137" i="8"/>
  <c r="N2137" i="8"/>
  <c r="O2137" i="8"/>
  <c r="O2138" i="8"/>
  <c r="P2137" i="8"/>
  <c r="L2138" i="8"/>
  <c r="M2138" i="8"/>
  <c r="S2137" i="8"/>
  <c r="R2145" i="8"/>
  <c r="R2146" i="8"/>
  <c r="R2147" i="8"/>
  <c r="R2148" i="8"/>
  <c r="S2138" i="8"/>
  <c r="Q2137" i="8"/>
  <c r="U2137" i="8"/>
  <c r="T2137" i="8"/>
  <c r="N2138" i="8"/>
  <c r="P2138" i="8"/>
  <c r="Q2138" i="8"/>
  <c r="U2138" i="8"/>
  <c r="T2138" i="8"/>
  <c r="L2139" i="8"/>
  <c r="M2139" i="8"/>
  <c r="N2139" i="8"/>
  <c r="O2139" i="8"/>
  <c r="P2139" i="8"/>
  <c r="Q2139" i="8"/>
  <c r="R2149" i="8"/>
  <c r="S2139" i="8"/>
  <c r="U2139" i="8"/>
  <c r="T2139" i="8"/>
  <c r="L2140" i="8"/>
  <c r="M2140" i="8"/>
  <c r="N2140" i="8"/>
  <c r="O2140" i="8"/>
  <c r="P2140" i="8"/>
  <c r="Q2140" i="8"/>
  <c r="S2140" i="8"/>
  <c r="U2140" i="8"/>
  <c r="T2140" i="8"/>
  <c r="L2141" i="8"/>
  <c r="M2141" i="8"/>
  <c r="N2141" i="8"/>
  <c r="O2141" i="8"/>
  <c r="P2141" i="8"/>
  <c r="Q2141" i="8"/>
  <c r="R2150" i="8"/>
  <c r="R2151" i="8"/>
  <c r="S2141" i="8"/>
  <c r="U2141" i="8"/>
  <c r="T2141" i="8"/>
  <c r="L2142" i="8"/>
  <c r="M2142" i="8"/>
  <c r="N2142" i="8"/>
  <c r="O2142" i="8"/>
  <c r="P2142" i="8"/>
  <c r="Q2142" i="8"/>
  <c r="S2142" i="8"/>
  <c r="U2142" i="8"/>
  <c r="T2142" i="8"/>
  <c r="L2143" i="8"/>
  <c r="M2143" i="8"/>
  <c r="N2143" i="8"/>
  <c r="O2143" i="8"/>
  <c r="O2144" i="8"/>
  <c r="O2145" i="8"/>
  <c r="O2146" i="8"/>
  <c r="O2147" i="8"/>
  <c r="O2148" i="8"/>
  <c r="O2149" i="8"/>
  <c r="O2150" i="8"/>
  <c r="O2151" i="8"/>
  <c r="O2152" i="8"/>
  <c r="O2153" i="8"/>
  <c r="O2154" i="8"/>
  <c r="P2143" i="8"/>
  <c r="L2144" i="8"/>
  <c r="M2144" i="8"/>
  <c r="L2145" i="8"/>
  <c r="M2145" i="8"/>
  <c r="L2146" i="8"/>
  <c r="M2146" i="8"/>
  <c r="L2147" i="8"/>
  <c r="M2147" i="8"/>
  <c r="L2148" i="8"/>
  <c r="M2148" i="8"/>
  <c r="L2149" i="8"/>
  <c r="M2149" i="8"/>
  <c r="L2150" i="8"/>
  <c r="M2150" i="8"/>
  <c r="L2151" i="8"/>
  <c r="M2151" i="8"/>
  <c r="L2152" i="8"/>
  <c r="M2152" i="8"/>
  <c r="L2153" i="8"/>
  <c r="M2153" i="8"/>
  <c r="L2154" i="8"/>
  <c r="M2154" i="8"/>
  <c r="R2152" i="8"/>
  <c r="R2153" i="8"/>
  <c r="S2143" i="8"/>
  <c r="S2144" i="8"/>
  <c r="S2145" i="8"/>
  <c r="S2146" i="8"/>
  <c r="S2147" i="8"/>
  <c r="S2148" i="8"/>
  <c r="S2149" i="8"/>
  <c r="S2150" i="8"/>
  <c r="S2151" i="8"/>
  <c r="S2152" i="8"/>
  <c r="S2153" i="8"/>
  <c r="R2154" i="8"/>
  <c r="S2154" i="8"/>
  <c r="Q2143" i="8"/>
  <c r="U2143" i="8"/>
  <c r="T2143" i="8"/>
  <c r="N2144" i="8"/>
  <c r="P2144" i="8"/>
  <c r="Q2144" i="8"/>
  <c r="U2144" i="8"/>
  <c r="T2144" i="8"/>
  <c r="N2145" i="8"/>
  <c r="P2145" i="8"/>
  <c r="Q2145" i="8"/>
  <c r="U2145" i="8"/>
  <c r="T2145" i="8"/>
  <c r="N2146" i="8"/>
  <c r="P2146" i="8"/>
  <c r="Q2146" i="8"/>
  <c r="U2146" i="8"/>
  <c r="T2146" i="8"/>
  <c r="N2147" i="8"/>
  <c r="P2147" i="8"/>
  <c r="Q2147" i="8"/>
  <c r="U2147" i="8"/>
  <c r="T2147" i="8"/>
  <c r="N2148" i="8"/>
  <c r="P2148" i="8"/>
  <c r="Q2148" i="8"/>
  <c r="U2148" i="8"/>
  <c r="T2148" i="8"/>
  <c r="N2149" i="8"/>
  <c r="P2149" i="8"/>
  <c r="Q2149" i="8"/>
  <c r="U2149" i="8"/>
  <c r="T2149" i="8"/>
  <c r="N2150" i="8"/>
  <c r="P2150" i="8"/>
  <c r="Q2150" i="8"/>
  <c r="U2150" i="8"/>
  <c r="T2150" i="8"/>
  <c r="N2151" i="8"/>
  <c r="P2151" i="8"/>
  <c r="Q2151" i="8"/>
  <c r="U2151" i="8"/>
  <c r="T2151" i="8"/>
  <c r="N2152" i="8"/>
  <c r="P2152" i="8"/>
  <c r="Q2152" i="8"/>
  <c r="U2152" i="8"/>
  <c r="T2152" i="8"/>
  <c r="N2153" i="8"/>
  <c r="P2153" i="8"/>
  <c r="Q2153" i="8"/>
  <c r="U2153" i="8"/>
  <c r="T2153" i="8"/>
  <c r="N2154" i="8"/>
  <c r="P2154" i="8"/>
  <c r="Q2154" i="8"/>
  <c r="U2154" i="8"/>
  <c r="T2154" i="8"/>
  <c r="L2155" i="8"/>
  <c r="M2155" i="8"/>
  <c r="N2155" i="8"/>
  <c r="O2155" i="8"/>
  <c r="P2155" i="8"/>
  <c r="Q2155" i="8"/>
  <c r="R2155" i="8"/>
  <c r="R2156" i="8"/>
  <c r="R2157" i="8"/>
  <c r="R2158" i="8"/>
  <c r="R2159" i="8"/>
  <c r="R2160" i="8"/>
  <c r="R2161" i="8"/>
  <c r="R2162" i="8"/>
  <c r="R2163" i="8"/>
  <c r="R2164" i="8"/>
  <c r="R2165" i="8"/>
  <c r="S2155" i="8"/>
  <c r="U2155" i="8"/>
  <c r="T2155" i="8"/>
  <c r="L2156" i="8"/>
  <c r="M2156" i="8"/>
  <c r="N2156" i="8"/>
  <c r="O2156" i="8"/>
  <c r="O2157" i="8"/>
  <c r="O2158" i="8"/>
  <c r="O2159" i="8"/>
  <c r="O2160" i="8"/>
  <c r="P2156" i="8"/>
  <c r="L2157" i="8"/>
  <c r="M2157" i="8"/>
  <c r="L2158" i="8"/>
  <c r="M2158" i="8"/>
  <c r="L2159" i="8"/>
  <c r="M2159" i="8"/>
  <c r="L2160" i="8"/>
  <c r="M2160" i="8"/>
  <c r="S2156" i="8"/>
  <c r="S2157" i="8"/>
  <c r="S2158" i="8"/>
  <c r="S2159" i="8"/>
  <c r="R2166" i="8"/>
  <c r="R2167" i="8"/>
  <c r="R2168" i="8"/>
  <c r="R2169" i="8"/>
  <c r="R2170" i="8"/>
  <c r="S2160" i="8"/>
  <c r="Q2156" i="8"/>
  <c r="U2156" i="8"/>
  <c r="T2156" i="8"/>
  <c r="N2157" i="8"/>
  <c r="P2157" i="8"/>
  <c r="Q2157" i="8"/>
  <c r="U2157" i="8"/>
  <c r="T2157" i="8"/>
  <c r="N2158" i="8"/>
  <c r="P2158" i="8"/>
  <c r="Q2158" i="8"/>
  <c r="U2158" i="8"/>
  <c r="T2158" i="8"/>
  <c r="N2159" i="8"/>
  <c r="P2159" i="8"/>
  <c r="Q2159" i="8"/>
  <c r="U2159" i="8"/>
  <c r="T2159" i="8"/>
  <c r="N2160" i="8"/>
  <c r="P2160" i="8"/>
  <c r="Q2160" i="8"/>
  <c r="U2160" i="8"/>
  <c r="T2160" i="8"/>
  <c r="L2161" i="8"/>
  <c r="M2161" i="8"/>
  <c r="N2161" i="8"/>
  <c r="O2161" i="8"/>
  <c r="P2161" i="8"/>
  <c r="Q2161" i="8"/>
  <c r="S2161" i="8"/>
  <c r="U2161" i="8"/>
  <c r="T2161" i="8"/>
  <c r="L2162" i="8"/>
  <c r="M2162" i="8"/>
  <c r="N2162" i="8"/>
  <c r="O2162" i="8"/>
  <c r="O2163" i="8"/>
  <c r="O2164" i="8"/>
  <c r="O2165" i="8"/>
  <c r="O2166" i="8"/>
  <c r="O2167" i="8"/>
  <c r="O2168" i="8"/>
  <c r="O2169" i="8"/>
  <c r="O2170" i="8"/>
  <c r="P2162" i="8"/>
  <c r="L2163" i="8"/>
  <c r="M2163" i="8"/>
  <c r="L2164" i="8"/>
  <c r="M2164" i="8"/>
  <c r="L2165" i="8"/>
  <c r="M2165" i="8"/>
  <c r="L2166" i="8"/>
  <c r="M2166" i="8"/>
  <c r="L2167" i="8"/>
  <c r="M2167" i="8"/>
  <c r="L2168" i="8"/>
  <c r="M2168" i="8"/>
  <c r="L2169" i="8"/>
  <c r="M2169" i="8"/>
  <c r="L2170" i="8"/>
  <c r="M2170" i="8"/>
  <c r="R2171" i="8"/>
  <c r="R2172" i="8"/>
  <c r="S2162" i="8"/>
  <c r="S2163" i="8"/>
  <c r="S2164" i="8"/>
  <c r="S2165" i="8"/>
  <c r="S2166" i="8"/>
  <c r="S2167" i="8"/>
  <c r="S2168" i="8"/>
  <c r="S2169" i="8"/>
  <c r="S2170" i="8"/>
  <c r="Q2162" i="8"/>
  <c r="U2162" i="8"/>
  <c r="T2162" i="8"/>
  <c r="N2163" i="8"/>
  <c r="P2163" i="8"/>
  <c r="Q2163" i="8"/>
  <c r="U2163" i="8"/>
  <c r="T2163" i="8"/>
  <c r="N2164" i="8"/>
  <c r="P2164" i="8"/>
  <c r="Q2164" i="8"/>
  <c r="U2164" i="8"/>
  <c r="T2164" i="8"/>
  <c r="N2165" i="8"/>
  <c r="P2165" i="8"/>
  <c r="Q2165" i="8"/>
  <c r="U2165" i="8"/>
  <c r="T2165" i="8"/>
  <c r="N2166" i="8"/>
  <c r="P2166" i="8"/>
  <c r="Q2166" i="8"/>
  <c r="U2166" i="8"/>
  <c r="T2166" i="8"/>
  <c r="N2167" i="8"/>
  <c r="P2167" i="8"/>
  <c r="Q2167" i="8"/>
  <c r="U2167" i="8"/>
  <c r="T2167" i="8"/>
  <c r="N2168" i="8"/>
  <c r="P2168" i="8"/>
  <c r="Q2168" i="8"/>
  <c r="U2168" i="8"/>
  <c r="T2168" i="8"/>
  <c r="N2169" i="8"/>
  <c r="P2169" i="8"/>
  <c r="Q2169" i="8"/>
  <c r="U2169" i="8"/>
  <c r="T2169" i="8"/>
  <c r="N2170" i="8"/>
  <c r="P2170" i="8"/>
  <c r="Q2170" i="8"/>
  <c r="U2170" i="8"/>
  <c r="T2170" i="8"/>
  <c r="L2171" i="8"/>
  <c r="M2171" i="8"/>
  <c r="N2171" i="8"/>
  <c r="O2171" i="8"/>
  <c r="P2171" i="8"/>
  <c r="Q2171" i="8"/>
  <c r="S2171" i="8"/>
  <c r="U2171" i="8"/>
  <c r="T2171" i="8"/>
  <c r="L2172" i="8"/>
  <c r="M2172" i="8"/>
  <c r="N2172" i="8"/>
  <c r="O2172" i="8"/>
  <c r="P2172" i="8"/>
  <c r="Q2172" i="8"/>
  <c r="S2172" i="8"/>
  <c r="U2172" i="8"/>
  <c r="T2172" i="8"/>
  <c r="L2173" i="8"/>
  <c r="M2173" i="8"/>
  <c r="N2173" i="8"/>
  <c r="O2173" i="8"/>
  <c r="P2173" i="8"/>
  <c r="Q2173" i="8"/>
  <c r="R2173" i="8"/>
  <c r="S2173" i="8"/>
  <c r="U2173" i="8"/>
  <c r="T2173" i="8"/>
  <c r="L2174" i="8"/>
  <c r="M2174" i="8"/>
  <c r="N2174" i="8"/>
  <c r="O2174" i="8"/>
  <c r="O2175" i="8"/>
  <c r="O2176" i="8"/>
  <c r="O2177" i="8"/>
  <c r="O2178" i="8"/>
  <c r="O2179" i="8"/>
  <c r="P2174" i="8"/>
  <c r="L2175" i="8"/>
  <c r="M2175" i="8"/>
  <c r="L2176" i="8"/>
  <c r="M2176" i="8"/>
  <c r="L2177" i="8"/>
  <c r="M2177" i="8"/>
  <c r="L2178" i="8"/>
  <c r="M2178" i="8"/>
  <c r="L2179" i="8"/>
  <c r="M2179" i="8"/>
  <c r="R2174" i="8"/>
  <c r="R2175" i="8"/>
  <c r="R2176" i="8"/>
  <c r="R2177" i="8"/>
  <c r="R2178" i="8"/>
  <c r="R2179" i="8"/>
  <c r="R2180" i="8"/>
  <c r="R2181" i="8"/>
  <c r="R2182" i="8"/>
  <c r="R2183" i="8"/>
  <c r="R2184" i="8"/>
  <c r="S2174" i="8"/>
  <c r="S2175" i="8"/>
  <c r="S2176" i="8"/>
  <c r="S2177" i="8"/>
  <c r="S2178" i="8"/>
  <c r="R2185" i="8"/>
  <c r="R2186" i="8"/>
  <c r="R2187" i="8"/>
  <c r="R2188" i="8"/>
  <c r="R2189" i="8"/>
  <c r="S2179" i="8"/>
  <c r="Q2174" i="8"/>
  <c r="U2174" i="8"/>
  <c r="T2174" i="8"/>
  <c r="N2175" i="8"/>
  <c r="P2175" i="8"/>
  <c r="Q2175" i="8"/>
  <c r="U2175" i="8"/>
  <c r="T2175" i="8"/>
  <c r="N2176" i="8"/>
  <c r="P2176" i="8"/>
  <c r="Q2176" i="8"/>
  <c r="U2176" i="8"/>
  <c r="T2176" i="8"/>
  <c r="N2177" i="8"/>
  <c r="P2177" i="8"/>
  <c r="Q2177" i="8"/>
  <c r="U2177" i="8"/>
  <c r="T2177" i="8"/>
  <c r="N2178" i="8"/>
  <c r="P2178" i="8"/>
  <c r="Q2178" i="8"/>
  <c r="U2178" i="8"/>
  <c r="T2178" i="8"/>
  <c r="N2179" i="8"/>
  <c r="P2179" i="8"/>
  <c r="Q2179" i="8"/>
  <c r="U2179" i="8"/>
  <c r="T2179" i="8"/>
  <c r="L2180" i="8"/>
  <c r="M2180" i="8"/>
  <c r="N2180" i="8"/>
  <c r="O2180" i="8"/>
  <c r="O2181" i="8"/>
  <c r="O2182" i="8"/>
  <c r="O2183" i="8"/>
  <c r="O2184" i="8"/>
  <c r="P2180" i="8"/>
  <c r="L2181" i="8"/>
  <c r="M2181" i="8"/>
  <c r="L2182" i="8"/>
  <c r="M2182" i="8"/>
  <c r="L2183" i="8"/>
  <c r="M2183" i="8"/>
  <c r="L2184" i="8"/>
  <c r="M2184" i="8"/>
  <c r="R2190" i="8"/>
  <c r="S2180" i="8"/>
  <c r="S2181" i="8"/>
  <c r="S2182" i="8"/>
  <c r="S2183" i="8"/>
  <c r="R2191" i="8"/>
  <c r="R2192" i="8"/>
  <c r="R2193" i="8"/>
  <c r="R2194" i="8"/>
  <c r="S2184" i="8"/>
  <c r="Q2180" i="8"/>
  <c r="U2180" i="8"/>
  <c r="T2180" i="8"/>
  <c r="N2181" i="8"/>
  <c r="P2181" i="8"/>
  <c r="Q2181" i="8"/>
  <c r="U2181" i="8"/>
  <c r="T2181" i="8"/>
  <c r="N2182" i="8"/>
  <c r="P2182" i="8"/>
  <c r="Q2182" i="8"/>
  <c r="U2182" i="8"/>
  <c r="T2182" i="8"/>
  <c r="N2183" i="8"/>
  <c r="P2183" i="8"/>
  <c r="Q2183" i="8"/>
  <c r="U2183" i="8"/>
  <c r="T2183" i="8"/>
  <c r="N2184" i="8"/>
  <c r="P2184" i="8"/>
  <c r="Q2184" i="8"/>
  <c r="U2184" i="8"/>
  <c r="T2184" i="8"/>
  <c r="L2185" i="8"/>
  <c r="M2185" i="8"/>
  <c r="N2185" i="8"/>
  <c r="O2185" i="8"/>
  <c r="P2185" i="8"/>
  <c r="Q2185" i="8"/>
  <c r="S2185" i="8"/>
  <c r="U2185" i="8"/>
  <c r="T2185" i="8"/>
  <c r="L2186" i="8"/>
  <c r="M2186" i="8"/>
  <c r="N2186" i="8"/>
  <c r="O2186" i="8"/>
  <c r="P2186" i="8"/>
  <c r="Q2186" i="8"/>
  <c r="S2186" i="8"/>
  <c r="U2186" i="8"/>
  <c r="T2186" i="8"/>
  <c r="L2187" i="8"/>
  <c r="M2187" i="8"/>
  <c r="N2187" i="8"/>
  <c r="O2187" i="8"/>
  <c r="P2187" i="8"/>
  <c r="Q2187" i="8"/>
  <c r="S2187" i="8"/>
  <c r="U2187" i="8"/>
  <c r="T2187" i="8"/>
  <c r="L2188" i="8"/>
  <c r="M2188" i="8"/>
  <c r="N2188" i="8"/>
  <c r="O2188" i="8"/>
  <c r="O2189" i="8"/>
  <c r="O2190" i="8"/>
  <c r="O2191" i="8"/>
  <c r="O2192" i="8"/>
  <c r="O2193" i="8"/>
  <c r="O2194" i="8"/>
  <c r="P2188" i="8"/>
  <c r="L2189" i="8"/>
  <c r="M2189" i="8"/>
  <c r="L2190" i="8"/>
  <c r="M2190" i="8"/>
  <c r="L2191" i="8"/>
  <c r="M2191" i="8"/>
  <c r="L2192" i="8"/>
  <c r="M2192" i="8"/>
  <c r="L2193" i="8"/>
  <c r="M2193" i="8"/>
  <c r="L2194" i="8"/>
  <c r="M2194" i="8"/>
  <c r="S2188" i="8"/>
  <c r="S2189" i="8"/>
  <c r="S2190" i="8"/>
  <c r="S2191" i="8"/>
  <c r="S2192" i="8"/>
  <c r="S2193" i="8"/>
  <c r="R2195" i="8"/>
  <c r="R2196" i="8"/>
  <c r="R2197" i="8"/>
  <c r="R2198" i="8"/>
  <c r="R2199" i="8"/>
  <c r="R2200" i="8"/>
  <c r="R2201" i="8"/>
  <c r="R2202" i="8"/>
  <c r="R2203" i="8"/>
  <c r="R2204" i="8"/>
  <c r="S2194" i="8"/>
  <c r="Q2188" i="8"/>
  <c r="U2188" i="8"/>
  <c r="T2188" i="8"/>
  <c r="N2189" i="8"/>
  <c r="P2189" i="8"/>
  <c r="Q2189" i="8"/>
  <c r="U2189" i="8"/>
  <c r="T2189" i="8"/>
  <c r="N2190" i="8"/>
  <c r="P2190" i="8"/>
  <c r="Q2190" i="8"/>
  <c r="U2190" i="8"/>
  <c r="T2190" i="8"/>
  <c r="N2191" i="8"/>
  <c r="P2191" i="8"/>
  <c r="Q2191" i="8"/>
  <c r="U2191" i="8"/>
  <c r="T2191" i="8"/>
  <c r="N2192" i="8"/>
  <c r="P2192" i="8"/>
  <c r="Q2192" i="8"/>
  <c r="U2192" i="8"/>
  <c r="T2192" i="8"/>
  <c r="N2193" i="8"/>
  <c r="P2193" i="8"/>
  <c r="Q2193" i="8"/>
  <c r="U2193" i="8"/>
  <c r="T2193" i="8"/>
  <c r="N2194" i="8"/>
  <c r="O2195" i="8"/>
  <c r="O2196" i="8"/>
  <c r="O2197" i="8"/>
  <c r="O2198" i="8"/>
  <c r="O2199" i="8"/>
  <c r="P2194" i="8"/>
  <c r="L2195" i="8"/>
  <c r="M2195" i="8"/>
  <c r="L2196" i="8"/>
  <c r="M2196" i="8"/>
  <c r="L2197" i="8"/>
  <c r="M2197" i="8"/>
  <c r="L2198" i="8"/>
  <c r="M2198" i="8"/>
  <c r="L2199" i="8"/>
  <c r="M2199" i="8"/>
  <c r="S2195" i="8"/>
  <c r="S2196" i="8"/>
  <c r="S2197" i="8"/>
  <c r="S2198" i="8"/>
  <c r="R2205" i="8"/>
  <c r="R2206" i="8"/>
  <c r="R2207" i="8"/>
  <c r="R2208" i="8"/>
  <c r="R2209" i="8"/>
  <c r="S2199" i="8"/>
  <c r="Q2194" i="8"/>
  <c r="U2194" i="8"/>
  <c r="T2194" i="8"/>
  <c r="N2195" i="8"/>
  <c r="P2195" i="8"/>
  <c r="Q2195" i="8"/>
  <c r="U2195" i="8"/>
  <c r="T2195" i="8"/>
  <c r="N2196" i="8"/>
  <c r="P2196" i="8"/>
  <c r="Q2196" i="8"/>
  <c r="U2196" i="8"/>
  <c r="T2196" i="8"/>
  <c r="N2197" i="8"/>
  <c r="P2197" i="8"/>
  <c r="Q2197" i="8"/>
  <c r="U2197" i="8"/>
  <c r="T2197" i="8"/>
  <c r="N2198" i="8"/>
  <c r="P2198" i="8"/>
  <c r="Q2198" i="8"/>
  <c r="U2198" i="8"/>
  <c r="T2198" i="8"/>
  <c r="N2199" i="8"/>
  <c r="O2200" i="8"/>
  <c r="O2201" i="8"/>
  <c r="P2199" i="8"/>
  <c r="L2200" i="8"/>
  <c r="M2200" i="8"/>
  <c r="L2201" i="8"/>
  <c r="M2201" i="8"/>
  <c r="S2200" i="8"/>
  <c r="S2201" i="8"/>
  <c r="Q2199" i="8"/>
  <c r="U2199" i="8"/>
  <c r="T2199" i="8"/>
  <c r="N2200" i="8"/>
  <c r="P2200" i="8"/>
  <c r="Q2200" i="8"/>
  <c r="U2200" i="8"/>
  <c r="T2200" i="8"/>
  <c r="N2201" i="8"/>
  <c r="O2202" i="8"/>
  <c r="P2201" i="8"/>
  <c r="L2202" i="8"/>
  <c r="M2202" i="8"/>
  <c r="S2202" i="8"/>
  <c r="Q2201" i="8"/>
  <c r="U2201" i="8"/>
  <c r="T2201" i="8"/>
  <c r="N2202" i="8"/>
  <c r="O2203" i="8"/>
  <c r="O2204" i="8"/>
  <c r="O2205" i="8"/>
  <c r="O2206" i="8"/>
  <c r="O2207" i="8"/>
  <c r="O2208" i="8"/>
  <c r="P2202" i="8"/>
  <c r="L2203" i="8"/>
  <c r="M2203" i="8"/>
  <c r="L2204" i="8"/>
  <c r="M2204" i="8"/>
  <c r="L2205" i="8"/>
  <c r="M2205" i="8"/>
  <c r="L2206" i="8"/>
  <c r="M2206" i="8"/>
  <c r="L2207" i="8"/>
  <c r="M2207" i="8"/>
  <c r="L2208" i="8"/>
  <c r="M2208" i="8"/>
  <c r="S2203" i="8"/>
  <c r="S2204" i="8"/>
  <c r="S2205" i="8"/>
  <c r="S2206" i="8"/>
  <c r="S2207" i="8"/>
  <c r="S2208" i="8"/>
  <c r="Q2202" i="8"/>
  <c r="U2202" i="8"/>
  <c r="T2202" i="8"/>
  <c r="N2203" i="8"/>
  <c r="P2203" i="8"/>
  <c r="Q2203" i="8"/>
  <c r="U2203" i="8"/>
  <c r="T2203" i="8"/>
  <c r="N2204" i="8"/>
  <c r="P2204" i="8"/>
  <c r="Q2204" i="8"/>
  <c r="U2204" i="8"/>
  <c r="T2204" i="8"/>
  <c r="N2205" i="8"/>
  <c r="P2205" i="8"/>
  <c r="Q2205" i="8"/>
  <c r="U2205" i="8"/>
  <c r="T2205" i="8"/>
  <c r="N2206" i="8"/>
  <c r="P2206" i="8"/>
  <c r="Q2206" i="8"/>
  <c r="U2206" i="8"/>
  <c r="T2206" i="8"/>
  <c r="N2207" i="8"/>
  <c r="P2207" i="8"/>
  <c r="Q2207" i="8"/>
  <c r="U2207" i="8"/>
  <c r="T2207" i="8"/>
  <c r="N2208" i="8"/>
  <c r="O2209" i="8"/>
  <c r="O2210" i="8"/>
  <c r="O2211" i="8"/>
  <c r="O2212" i="8"/>
  <c r="O2213" i="8"/>
  <c r="O2214" i="8"/>
  <c r="P2208" i="8"/>
  <c r="L2209" i="8"/>
  <c r="M2209" i="8"/>
  <c r="L2210" i="8"/>
  <c r="M2210" i="8"/>
  <c r="L2211" i="8"/>
  <c r="M2211" i="8"/>
  <c r="L2212" i="8"/>
  <c r="M2212" i="8"/>
  <c r="L2213" i="8"/>
  <c r="M2213" i="8"/>
  <c r="L2214" i="8"/>
  <c r="M2214" i="8"/>
  <c r="S2209" i="8"/>
  <c r="R2210" i="8"/>
  <c r="S2210" i="8"/>
  <c r="R2211" i="8"/>
  <c r="S2211" i="8"/>
  <c r="R2212" i="8"/>
  <c r="S2212" i="8"/>
  <c r="R2213" i="8"/>
  <c r="S2213" i="8"/>
  <c r="R2214" i="8"/>
  <c r="R2215" i="8"/>
  <c r="R2216" i="8"/>
  <c r="R2217" i="8"/>
  <c r="R2218" i="8"/>
  <c r="R2219" i="8"/>
  <c r="R2220" i="8"/>
  <c r="R2221" i="8"/>
  <c r="R2222" i="8"/>
  <c r="R2223" i="8"/>
  <c r="R2224" i="8"/>
  <c r="S2214" i="8"/>
  <c r="Q2208" i="8"/>
  <c r="U2208" i="8"/>
  <c r="T2208" i="8"/>
  <c r="N2209" i="8"/>
  <c r="P2209" i="8"/>
  <c r="Q2209" i="8"/>
  <c r="U2209" i="8"/>
  <c r="T2209" i="8"/>
  <c r="N2210" i="8"/>
  <c r="P2210" i="8"/>
  <c r="Q2210" i="8"/>
  <c r="U2210" i="8"/>
  <c r="T2210" i="8"/>
  <c r="N2211" i="8"/>
  <c r="P2211" i="8"/>
  <c r="Q2211" i="8"/>
  <c r="U2211" i="8"/>
  <c r="T2211" i="8"/>
  <c r="N2212" i="8"/>
  <c r="P2212" i="8"/>
  <c r="Q2212" i="8"/>
  <c r="U2212" i="8"/>
  <c r="T2212" i="8"/>
  <c r="N2213" i="8"/>
  <c r="P2213" i="8"/>
  <c r="Q2213" i="8"/>
  <c r="U2213" i="8"/>
  <c r="T2213" i="8"/>
  <c r="N2214" i="8"/>
  <c r="O2215" i="8"/>
  <c r="O2216" i="8"/>
  <c r="P2214" i="8"/>
  <c r="L2215" i="8"/>
  <c r="M2215" i="8"/>
  <c r="L2216" i="8"/>
  <c r="M2216" i="8"/>
  <c r="S2215" i="8"/>
  <c r="R2225" i="8"/>
  <c r="R2226" i="8"/>
  <c r="S2216" i="8"/>
  <c r="Q2214" i="8"/>
  <c r="U2214" i="8"/>
  <c r="T2214" i="8"/>
  <c r="N2215" i="8"/>
  <c r="P2215" i="8"/>
  <c r="Q2215" i="8"/>
  <c r="U2215" i="8"/>
  <c r="T2215" i="8"/>
  <c r="N2216" i="8"/>
  <c r="O2217" i="8"/>
  <c r="O2218" i="8"/>
  <c r="O2219" i="8"/>
  <c r="P2216" i="8"/>
  <c r="L2217" i="8"/>
  <c r="M2217" i="8"/>
  <c r="L2218" i="8"/>
  <c r="M2218" i="8"/>
  <c r="L2219" i="8"/>
  <c r="M2219" i="8"/>
  <c r="S2217" i="8"/>
  <c r="S2218" i="8"/>
  <c r="S2219" i="8"/>
  <c r="Q2216" i="8"/>
  <c r="U2216" i="8"/>
  <c r="T2216" i="8"/>
  <c r="N2217" i="8"/>
  <c r="P2217" i="8"/>
  <c r="Q2217" i="8"/>
  <c r="U2217" i="8"/>
  <c r="T2217" i="8"/>
  <c r="N2218" i="8"/>
  <c r="P2218" i="8"/>
  <c r="Q2218" i="8"/>
  <c r="U2218" i="8"/>
  <c r="T2218" i="8"/>
  <c r="N2219" i="8"/>
  <c r="O2220" i="8"/>
  <c r="O2221" i="8"/>
  <c r="O2222" i="8"/>
  <c r="O2223" i="8"/>
  <c r="O2224" i="8"/>
  <c r="O2225" i="8"/>
  <c r="O2226" i="8"/>
  <c r="O2227" i="8"/>
  <c r="O2228" i="8"/>
  <c r="P2219" i="8"/>
  <c r="L2220" i="8"/>
  <c r="M2220" i="8"/>
  <c r="L2221" i="8"/>
  <c r="M2221" i="8"/>
  <c r="L2222" i="8"/>
  <c r="M2222" i="8"/>
  <c r="L2223" i="8"/>
  <c r="M2223" i="8"/>
  <c r="L2224" i="8"/>
  <c r="M2224" i="8"/>
  <c r="L2225" i="8"/>
  <c r="M2225" i="8"/>
  <c r="L2226" i="8"/>
  <c r="M2226" i="8"/>
  <c r="L2227" i="8"/>
  <c r="M2227" i="8"/>
  <c r="L2228" i="8"/>
  <c r="M2228" i="8"/>
  <c r="S2220" i="8"/>
  <c r="S2221" i="8"/>
  <c r="S2222" i="8"/>
  <c r="S2223" i="8"/>
  <c r="S2224" i="8"/>
  <c r="S2225" i="8"/>
  <c r="S2226" i="8"/>
  <c r="R2227" i="8"/>
  <c r="S2227" i="8"/>
  <c r="R2228" i="8"/>
  <c r="R2229" i="8"/>
  <c r="R2230" i="8"/>
  <c r="R2231" i="8"/>
  <c r="R2232" i="8"/>
  <c r="R2233" i="8"/>
  <c r="R2234" i="8"/>
  <c r="R2235" i="8"/>
  <c r="R2236" i="8"/>
  <c r="R2237" i="8"/>
  <c r="R2238" i="8"/>
  <c r="S2228" i="8"/>
  <c r="Q2219" i="8"/>
  <c r="U2219" i="8"/>
  <c r="T2219" i="8"/>
  <c r="N2220" i="8"/>
  <c r="P2220" i="8"/>
  <c r="Q2220" i="8"/>
  <c r="U2220" i="8"/>
  <c r="T2220" i="8"/>
  <c r="N2221" i="8"/>
  <c r="P2221" i="8"/>
  <c r="Q2221" i="8"/>
  <c r="U2221" i="8"/>
  <c r="T2221" i="8"/>
  <c r="N2222" i="8"/>
  <c r="P2222" i="8"/>
  <c r="Q2222" i="8"/>
  <c r="U2222" i="8"/>
  <c r="T2222" i="8"/>
  <c r="N2223" i="8"/>
  <c r="P2223" i="8"/>
  <c r="Q2223" i="8"/>
  <c r="U2223" i="8"/>
  <c r="T2223" i="8"/>
  <c r="N2224" i="8"/>
  <c r="P2224" i="8"/>
  <c r="Q2224" i="8"/>
  <c r="U2224" i="8"/>
  <c r="T2224" i="8"/>
  <c r="N2225" i="8"/>
  <c r="P2225" i="8"/>
  <c r="Q2225" i="8"/>
  <c r="U2225" i="8"/>
  <c r="T2225" i="8"/>
  <c r="N2226" i="8"/>
  <c r="P2226" i="8"/>
  <c r="Q2226" i="8"/>
  <c r="U2226" i="8"/>
  <c r="T2226" i="8"/>
  <c r="N2227" i="8"/>
  <c r="P2227" i="8"/>
  <c r="Q2227" i="8"/>
  <c r="U2227" i="8"/>
  <c r="T2227" i="8"/>
  <c r="N2228" i="8"/>
  <c r="O2229" i="8"/>
  <c r="O2230" i="8"/>
  <c r="O2231" i="8"/>
  <c r="O2232" i="8"/>
  <c r="O2233" i="8"/>
  <c r="P2228" i="8"/>
  <c r="L2229" i="8"/>
  <c r="M2229" i="8"/>
  <c r="L2230" i="8"/>
  <c r="M2230" i="8"/>
  <c r="L2231" i="8"/>
  <c r="M2231" i="8"/>
  <c r="L2232" i="8"/>
  <c r="M2232" i="8"/>
  <c r="L2233" i="8"/>
  <c r="M2233" i="8"/>
  <c r="S2229" i="8"/>
  <c r="S2230" i="8"/>
  <c r="S2231" i="8"/>
  <c r="S2232" i="8"/>
  <c r="S2233" i="8"/>
  <c r="Q2228" i="8"/>
  <c r="U2228" i="8"/>
  <c r="T2228" i="8"/>
  <c r="N2229" i="8"/>
  <c r="P2229" i="8"/>
  <c r="Q2229" i="8"/>
  <c r="U2229" i="8"/>
  <c r="T2229" i="8"/>
  <c r="N2230" i="8"/>
  <c r="P2230" i="8"/>
  <c r="Q2230" i="8"/>
  <c r="U2230" i="8"/>
  <c r="T2230" i="8"/>
  <c r="N2231" i="8"/>
  <c r="P2231" i="8"/>
  <c r="Q2231" i="8"/>
  <c r="U2231" i="8"/>
  <c r="T2231" i="8"/>
  <c r="N2232" i="8"/>
  <c r="P2232" i="8"/>
  <c r="Q2232" i="8"/>
  <c r="U2232" i="8"/>
  <c r="T2232" i="8"/>
  <c r="N2233" i="8"/>
  <c r="P2233" i="8"/>
  <c r="Q2233" i="8"/>
  <c r="U2233" i="8"/>
  <c r="T2233" i="8"/>
  <c r="L2234" i="8"/>
  <c r="M2234" i="8"/>
  <c r="N2234" i="8"/>
  <c r="O2234" i="8"/>
  <c r="P2234" i="8"/>
  <c r="Q2234" i="8"/>
  <c r="R2239" i="8"/>
  <c r="R2240" i="8"/>
  <c r="R2241" i="8"/>
  <c r="R2242" i="8"/>
  <c r="R2243" i="8"/>
  <c r="R2244" i="8"/>
  <c r="S2234" i="8"/>
  <c r="U2234" i="8"/>
  <c r="T2234" i="8"/>
  <c r="L2235" i="8"/>
  <c r="M2235" i="8"/>
  <c r="N2235" i="8"/>
  <c r="O2235" i="8"/>
  <c r="P2235" i="8"/>
  <c r="Q2235" i="8"/>
  <c r="S2235" i="8"/>
  <c r="U2235" i="8"/>
  <c r="T2235" i="8"/>
  <c r="L2236" i="8"/>
  <c r="M2236" i="8"/>
  <c r="N2236" i="8"/>
  <c r="O2236" i="8"/>
  <c r="P2236" i="8"/>
  <c r="Q2236" i="8"/>
  <c r="S2236" i="8"/>
  <c r="U2236" i="8"/>
  <c r="T2236" i="8"/>
  <c r="L2237" i="8"/>
  <c r="M2237" i="8"/>
  <c r="N2237" i="8"/>
  <c r="O2237" i="8"/>
  <c r="P2237" i="8"/>
  <c r="Q2237" i="8"/>
  <c r="S2237" i="8"/>
  <c r="U2237" i="8"/>
  <c r="T2237" i="8"/>
  <c r="L2238" i="8"/>
  <c r="M2238" i="8"/>
  <c r="N2238" i="8"/>
  <c r="O2238" i="8"/>
  <c r="P2238" i="8"/>
  <c r="Q2238" i="8"/>
  <c r="S2238" i="8"/>
  <c r="U2238" i="8"/>
  <c r="T2238" i="8"/>
  <c r="L2239" i="8"/>
  <c r="M2239" i="8"/>
  <c r="N2239" i="8"/>
  <c r="O2239" i="8"/>
  <c r="O2240" i="8"/>
  <c r="O2241" i="8"/>
  <c r="O2242" i="8"/>
  <c r="O2243" i="8"/>
  <c r="O2244" i="8"/>
  <c r="O2245" i="8"/>
  <c r="O2246" i="8"/>
  <c r="O2247" i="8"/>
  <c r="O2248" i="8"/>
  <c r="O2249" i="8"/>
  <c r="P2239" i="8"/>
  <c r="L2240" i="8"/>
  <c r="M2240" i="8"/>
  <c r="L2241" i="8"/>
  <c r="M2241" i="8"/>
  <c r="L2242" i="8"/>
  <c r="M2242" i="8"/>
  <c r="L2243" i="8"/>
  <c r="M2243" i="8"/>
  <c r="L2244" i="8"/>
  <c r="M2244" i="8"/>
  <c r="L2245" i="8"/>
  <c r="M2245" i="8"/>
  <c r="L2246" i="8"/>
  <c r="M2246" i="8"/>
  <c r="L2247" i="8"/>
  <c r="M2247" i="8"/>
  <c r="L2248" i="8"/>
  <c r="M2248" i="8"/>
  <c r="L2249" i="8"/>
  <c r="M2249" i="8"/>
  <c r="S2239" i="8"/>
  <c r="S2240" i="8"/>
  <c r="S2241" i="8"/>
  <c r="S2242" i="8"/>
  <c r="S2243" i="8"/>
  <c r="S2244" i="8"/>
  <c r="R2245" i="8"/>
  <c r="S2245" i="8"/>
  <c r="R2246" i="8"/>
  <c r="S2246" i="8"/>
  <c r="R2247" i="8"/>
  <c r="S2247" i="8"/>
  <c r="R2248" i="8"/>
  <c r="S2248" i="8"/>
  <c r="R2249" i="8"/>
  <c r="S2249" i="8"/>
  <c r="Q2239" i="8"/>
  <c r="U2239" i="8"/>
  <c r="T2239" i="8"/>
  <c r="N2240" i="8"/>
  <c r="P2240" i="8"/>
  <c r="Q2240" i="8"/>
  <c r="U2240" i="8"/>
  <c r="T2240" i="8"/>
  <c r="N2241" i="8"/>
  <c r="P2241" i="8"/>
  <c r="Q2241" i="8"/>
  <c r="U2241" i="8"/>
  <c r="T2241" i="8"/>
  <c r="N2242" i="8"/>
  <c r="P2242" i="8"/>
  <c r="Q2242" i="8"/>
  <c r="U2242" i="8"/>
  <c r="T2242" i="8"/>
  <c r="N2243" i="8"/>
  <c r="P2243" i="8"/>
  <c r="Q2243" i="8"/>
  <c r="U2243" i="8"/>
  <c r="T2243" i="8"/>
  <c r="N2244" i="8"/>
  <c r="P2244" i="8"/>
  <c r="Q2244" i="8"/>
  <c r="U2244" i="8"/>
  <c r="T2244" i="8"/>
  <c r="N2245" i="8"/>
  <c r="P2245" i="8"/>
  <c r="Q2245" i="8"/>
  <c r="U2245" i="8"/>
  <c r="T2245" i="8"/>
  <c r="N2246" i="8"/>
  <c r="P2246" i="8"/>
  <c r="Q2246" i="8"/>
  <c r="U2246" i="8"/>
  <c r="T2246" i="8"/>
  <c r="N2247" i="8"/>
  <c r="P2247" i="8"/>
  <c r="Q2247" i="8"/>
  <c r="U2247" i="8"/>
  <c r="T2247" i="8"/>
  <c r="N2248" i="8"/>
  <c r="P2248" i="8"/>
  <c r="Q2248" i="8"/>
  <c r="U2248" i="8"/>
  <c r="T2248" i="8"/>
  <c r="N2249" i="8"/>
  <c r="O2250" i="8"/>
  <c r="O2251" i="8"/>
  <c r="O2252" i="8"/>
  <c r="O2253" i="8"/>
  <c r="O2254" i="8"/>
  <c r="O2255" i="8"/>
  <c r="O2256" i="8"/>
  <c r="O2257" i="8"/>
  <c r="O2258" i="8"/>
  <c r="O2259" i="8"/>
  <c r="P2249" i="8"/>
  <c r="L2250" i="8"/>
  <c r="M2250" i="8"/>
  <c r="L2251" i="8"/>
  <c r="M2251" i="8"/>
  <c r="L2252" i="8"/>
  <c r="M2252" i="8"/>
  <c r="L2253" i="8"/>
  <c r="M2253" i="8"/>
  <c r="L2254" i="8"/>
  <c r="M2254" i="8"/>
  <c r="L2255" i="8"/>
  <c r="M2255" i="8"/>
  <c r="L2256" i="8"/>
  <c r="M2256" i="8"/>
  <c r="L2257" i="8"/>
  <c r="M2257" i="8"/>
  <c r="L2258" i="8"/>
  <c r="M2258" i="8"/>
  <c r="L2259" i="8"/>
  <c r="M2259" i="8"/>
  <c r="R2250" i="8"/>
  <c r="S2250" i="8"/>
  <c r="R2251" i="8"/>
  <c r="S2251" i="8"/>
  <c r="R2252" i="8"/>
  <c r="S2252" i="8"/>
  <c r="R2253" i="8"/>
  <c r="S2253" i="8"/>
  <c r="R2254" i="8"/>
  <c r="S2254" i="8"/>
  <c r="R2255" i="8"/>
  <c r="S2255" i="8"/>
  <c r="R2256" i="8"/>
  <c r="S2256" i="8"/>
  <c r="R2257" i="8"/>
  <c r="S2257" i="8"/>
  <c r="R2258" i="8"/>
  <c r="S2258" i="8"/>
  <c r="R2259" i="8"/>
  <c r="S2259" i="8"/>
  <c r="Q2249" i="8"/>
  <c r="U2249" i="8"/>
  <c r="T2249" i="8"/>
  <c r="N2250" i="8"/>
  <c r="P2250" i="8"/>
  <c r="Q2250" i="8"/>
  <c r="U2250" i="8"/>
  <c r="T2250" i="8"/>
  <c r="N2251" i="8"/>
  <c r="P2251" i="8"/>
  <c r="Q2251" i="8"/>
  <c r="U2251" i="8"/>
  <c r="T2251" i="8"/>
  <c r="N2252" i="8"/>
  <c r="P2252" i="8"/>
  <c r="Q2252" i="8"/>
  <c r="U2252" i="8"/>
  <c r="T2252" i="8"/>
  <c r="N2253" i="8"/>
  <c r="P2253" i="8"/>
  <c r="Q2253" i="8"/>
  <c r="U2253" i="8"/>
  <c r="T2253" i="8"/>
  <c r="N2254" i="8"/>
  <c r="P2254" i="8"/>
  <c r="Q2254" i="8"/>
  <c r="U2254" i="8"/>
  <c r="T2254" i="8"/>
  <c r="N2255" i="8"/>
  <c r="P2255" i="8"/>
  <c r="Q2255" i="8"/>
  <c r="U2255" i="8"/>
  <c r="T2255" i="8"/>
  <c r="N2256" i="8"/>
  <c r="P2256" i="8"/>
  <c r="Q2256" i="8"/>
  <c r="U2256" i="8"/>
  <c r="T2256" i="8"/>
  <c r="N2257" i="8"/>
  <c r="P2257" i="8"/>
  <c r="Q2257" i="8"/>
  <c r="U2257" i="8"/>
  <c r="T2257" i="8"/>
  <c r="N2258" i="8"/>
  <c r="P2258" i="8"/>
  <c r="Q2258" i="8"/>
  <c r="U2258" i="8"/>
  <c r="T2258" i="8"/>
  <c r="N2259" i="8"/>
  <c r="P2259" i="8"/>
  <c r="Q2259" i="8"/>
  <c r="U2259" i="8"/>
  <c r="T2259" i="8"/>
  <c r="L2260" i="8"/>
  <c r="M2260" i="8"/>
  <c r="N2260" i="8"/>
  <c r="O2260" i="8"/>
  <c r="P2260" i="8"/>
  <c r="Q2260" i="8"/>
  <c r="R2260" i="8"/>
  <c r="S2260" i="8"/>
  <c r="U2260" i="8"/>
  <c r="T2260" i="8"/>
  <c r="L2261" i="8"/>
  <c r="M2261" i="8"/>
  <c r="N2261" i="8"/>
  <c r="O2261" i="8"/>
  <c r="O2262" i="8"/>
  <c r="O2263" i="8"/>
  <c r="P2261" i="8"/>
  <c r="L2262" i="8"/>
  <c r="M2262" i="8"/>
  <c r="L2263" i="8"/>
  <c r="M2263" i="8"/>
  <c r="R2261" i="8"/>
  <c r="S2261" i="8"/>
  <c r="R2262" i="8"/>
  <c r="S2262" i="8"/>
  <c r="R2263" i="8"/>
  <c r="R2264" i="8"/>
  <c r="R2265" i="8"/>
  <c r="R2266" i="8"/>
  <c r="R2267" i="8"/>
  <c r="R2268" i="8"/>
  <c r="R2269" i="8"/>
  <c r="R2270" i="8"/>
  <c r="R2271" i="8"/>
  <c r="R2272" i="8"/>
  <c r="R2273" i="8"/>
  <c r="S2263" i="8"/>
  <c r="Q2261" i="8"/>
  <c r="U2261" i="8"/>
  <c r="T2261" i="8"/>
  <c r="N2262" i="8"/>
  <c r="P2262" i="8"/>
  <c r="Q2262" i="8"/>
  <c r="U2262" i="8"/>
  <c r="T2262" i="8"/>
  <c r="N2263" i="8"/>
  <c r="O2264" i="8"/>
  <c r="O2265" i="8"/>
  <c r="O2266" i="8"/>
  <c r="O2267" i="8"/>
  <c r="O2268" i="8"/>
  <c r="O2269" i="8"/>
  <c r="O2270" i="8"/>
  <c r="O2271" i="8"/>
  <c r="O2272" i="8"/>
  <c r="P2263" i="8"/>
  <c r="L2264" i="8"/>
  <c r="M2264" i="8"/>
  <c r="L2265" i="8"/>
  <c r="M2265" i="8"/>
  <c r="L2266" i="8"/>
  <c r="M2266" i="8"/>
  <c r="L2267" i="8"/>
  <c r="M2267" i="8"/>
  <c r="L2268" i="8"/>
  <c r="M2268" i="8"/>
  <c r="L2269" i="8"/>
  <c r="M2269" i="8"/>
  <c r="L2270" i="8"/>
  <c r="M2270" i="8"/>
  <c r="L2271" i="8"/>
  <c r="M2271" i="8"/>
  <c r="L2272" i="8"/>
  <c r="M2272" i="8"/>
  <c r="S2264" i="8"/>
  <c r="S2265" i="8"/>
  <c r="S2266" i="8"/>
  <c r="S2267" i="8"/>
  <c r="S2268" i="8"/>
  <c r="S2269" i="8"/>
  <c r="S2270" i="8"/>
  <c r="S2271" i="8"/>
  <c r="S2272" i="8"/>
  <c r="Q2263" i="8"/>
  <c r="U2263" i="8"/>
  <c r="T2263" i="8"/>
  <c r="N2264" i="8"/>
  <c r="P2264" i="8"/>
  <c r="Q2264" i="8"/>
  <c r="U2264" i="8"/>
  <c r="T2264" i="8"/>
  <c r="N2265" i="8"/>
  <c r="P2265" i="8"/>
  <c r="Q2265" i="8"/>
  <c r="U2265" i="8"/>
  <c r="T2265" i="8"/>
  <c r="N2266" i="8"/>
  <c r="P2266" i="8"/>
  <c r="Q2266" i="8"/>
  <c r="U2266" i="8"/>
  <c r="T2266" i="8"/>
  <c r="N2267" i="8"/>
  <c r="P2267" i="8"/>
  <c r="Q2267" i="8"/>
  <c r="U2267" i="8"/>
  <c r="T2267" i="8"/>
  <c r="N2268" i="8"/>
  <c r="P2268" i="8"/>
  <c r="Q2268" i="8"/>
  <c r="U2268" i="8"/>
  <c r="T2268" i="8"/>
  <c r="N2269" i="8"/>
  <c r="P2269" i="8"/>
  <c r="Q2269" i="8"/>
  <c r="U2269" i="8"/>
  <c r="T2269" i="8"/>
  <c r="N2270" i="8"/>
  <c r="P2270" i="8"/>
  <c r="Q2270" i="8"/>
  <c r="U2270" i="8"/>
  <c r="T2270" i="8"/>
  <c r="N2271" i="8"/>
  <c r="P2271" i="8"/>
  <c r="Q2271" i="8"/>
  <c r="U2271" i="8"/>
  <c r="T2271" i="8"/>
  <c r="N2272" i="8"/>
  <c r="O2273" i="8"/>
  <c r="O2274" i="8"/>
  <c r="P2272" i="8"/>
  <c r="L2273" i="8"/>
  <c r="M2273" i="8"/>
  <c r="L2274" i="8"/>
  <c r="M2274" i="8"/>
  <c r="S2273" i="8"/>
  <c r="R2274" i="8"/>
  <c r="R2275" i="8"/>
  <c r="R2276" i="8"/>
  <c r="R2277" i="8"/>
  <c r="R2278" i="8"/>
  <c r="R2279" i="8"/>
  <c r="R2280" i="8"/>
  <c r="R2281" i="8"/>
  <c r="R2282" i="8"/>
  <c r="R2283" i="8"/>
  <c r="R2284" i="8"/>
  <c r="S2274" i="8"/>
  <c r="Q2272" i="8"/>
  <c r="U2272" i="8"/>
  <c r="T2272" i="8"/>
  <c r="N2273" i="8"/>
  <c r="P2273" i="8"/>
  <c r="Q2273" i="8"/>
  <c r="U2273" i="8"/>
  <c r="T2273" i="8"/>
  <c r="N2274" i="8"/>
  <c r="O2275" i="8"/>
  <c r="O2276" i="8"/>
  <c r="O2277" i="8"/>
  <c r="O2278" i="8"/>
  <c r="O2279" i="8"/>
  <c r="O2280" i="8"/>
  <c r="P2274" i="8"/>
  <c r="L2275" i="8"/>
  <c r="M2275" i="8"/>
  <c r="L2276" i="8"/>
  <c r="M2276" i="8"/>
  <c r="L2277" i="8"/>
  <c r="M2277" i="8"/>
  <c r="L2278" i="8"/>
  <c r="M2278" i="8"/>
  <c r="L2279" i="8"/>
  <c r="M2279" i="8"/>
  <c r="L2280" i="8"/>
  <c r="M2280" i="8"/>
  <c r="S2275" i="8"/>
  <c r="S2276" i="8"/>
  <c r="S2277" i="8"/>
  <c r="S2278" i="8"/>
  <c r="S2279" i="8"/>
  <c r="S2280" i="8"/>
  <c r="Q2274" i="8"/>
  <c r="U2274" i="8"/>
  <c r="T2274" i="8"/>
  <c r="N2275" i="8"/>
  <c r="P2275" i="8"/>
  <c r="Q2275" i="8"/>
  <c r="U2275" i="8"/>
  <c r="T2275" i="8"/>
  <c r="N2276" i="8"/>
  <c r="P2276" i="8"/>
  <c r="Q2276" i="8"/>
  <c r="U2276" i="8"/>
  <c r="T2276" i="8"/>
  <c r="N2277" i="8"/>
  <c r="P2277" i="8"/>
  <c r="Q2277" i="8"/>
  <c r="U2277" i="8"/>
  <c r="T2277" i="8"/>
  <c r="N2278" i="8"/>
  <c r="P2278" i="8"/>
  <c r="Q2278" i="8"/>
  <c r="U2278" i="8"/>
  <c r="T2278" i="8"/>
  <c r="N2279" i="8"/>
  <c r="P2279" i="8"/>
  <c r="Q2279" i="8"/>
  <c r="U2279" i="8"/>
  <c r="T2279" i="8"/>
  <c r="N2280" i="8"/>
  <c r="P2280" i="8"/>
  <c r="Q2280" i="8"/>
  <c r="U2280" i="8"/>
  <c r="T2280" i="8"/>
  <c r="L2281" i="8"/>
  <c r="M2281" i="8"/>
  <c r="N2281" i="8"/>
  <c r="O2281" i="8"/>
  <c r="O2282" i="8"/>
  <c r="O2283" i="8"/>
  <c r="O2284" i="8"/>
  <c r="O2285" i="8"/>
  <c r="P2281" i="8"/>
  <c r="L2282" i="8"/>
  <c r="M2282" i="8"/>
  <c r="L2283" i="8"/>
  <c r="M2283" i="8"/>
  <c r="L2284" i="8"/>
  <c r="M2284" i="8"/>
  <c r="L2285" i="8"/>
  <c r="M2285" i="8"/>
  <c r="S2281" i="8"/>
  <c r="S2282" i="8"/>
  <c r="S2283" i="8"/>
  <c r="S2284" i="8"/>
  <c r="R2285" i="8"/>
  <c r="R2286" i="8"/>
  <c r="R2287" i="8"/>
  <c r="R2288" i="8"/>
  <c r="R2289" i="8"/>
  <c r="R2290" i="8"/>
  <c r="R2291" i="8"/>
  <c r="R2292" i="8"/>
  <c r="R2293" i="8"/>
  <c r="R2294" i="8"/>
  <c r="R2295" i="8"/>
  <c r="S2285" i="8"/>
  <c r="Q2281" i="8"/>
  <c r="U2281" i="8"/>
  <c r="T2281" i="8"/>
  <c r="N2282" i="8"/>
  <c r="P2282" i="8"/>
  <c r="Q2282" i="8"/>
  <c r="U2282" i="8"/>
  <c r="T2282" i="8"/>
  <c r="N2283" i="8"/>
  <c r="P2283" i="8"/>
  <c r="Q2283" i="8"/>
  <c r="U2283" i="8"/>
  <c r="T2283" i="8"/>
  <c r="N2284" i="8"/>
  <c r="P2284" i="8"/>
  <c r="Q2284" i="8"/>
  <c r="U2284" i="8"/>
  <c r="T2284" i="8"/>
  <c r="N2285" i="8"/>
  <c r="O2286" i="8"/>
  <c r="O2287" i="8"/>
  <c r="O2288" i="8"/>
  <c r="O2289" i="8"/>
  <c r="P2285" i="8"/>
  <c r="L2286" i="8"/>
  <c r="M2286" i="8"/>
  <c r="L2287" i="8"/>
  <c r="M2287" i="8"/>
  <c r="L2288" i="8"/>
  <c r="M2288" i="8"/>
  <c r="L2289" i="8"/>
  <c r="M2289" i="8"/>
  <c r="S2286" i="8"/>
  <c r="S2287" i="8"/>
  <c r="S2288" i="8"/>
  <c r="S2289" i="8"/>
  <c r="Q2285" i="8"/>
  <c r="U2285" i="8"/>
  <c r="T2285" i="8"/>
  <c r="N2286" i="8"/>
  <c r="P2286" i="8"/>
  <c r="Q2286" i="8"/>
  <c r="U2286" i="8"/>
  <c r="T2286" i="8"/>
  <c r="N2287" i="8"/>
  <c r="P2287" i="8"/>
  <c r="Q2287" i="8"/>
  <c r="U2287" i="8"/>
  <c r="T2287" i="8"/>
  <c r="N2288" i="8"/>
  <c r="P2288" i="8"/>
  <c r="Q2288" i="8"/>
  <c r="U2288" i="8"/>
  <c r="T2288" i="8"/>
  <c r="N2289" i="8"/>
  <c r="O2290" i="8"/>
  <c r="O2291" i="8"/>
  <c r="O2292" i="8"/>
  <c r="O2293" i="8"/>
  <c r="O2294" i="8"/>
  <c r="P2289" i="8"/>
  <c r="L2290" i="8"/>
  <c r="M2290" i="8"/>
  <c r="L2291" i="8"/>
  <c r="M2291" i="8"/>
  <c r="L2292" i="8"/>
  <c r="M2292" i="8"/>
  <c r="L2293" i="8"/>
  <c r="M2293" i="8"/>
  <c r="L2294" i="8"/>
  <c r="M2294" i="8"/>
  <c r="S2290" i="8"/>
  <c r="S2291" i="8"/>
  <c r="S2292" i="8"/>
  <c r="S2293" i="8"/>
  <c r="R2296" i="8"/>
  <c r="R2297" i="8"/>
  <c r="R2298" i="8"/>
  <c r="R2299" i="8"/>
  <c r="R2300" i="8"/>
  <c r="R2301" i="8"/>
  <c r="R2302" i="8"/>
  <c r="R2303" i="8"/>
  <c r="R2304" i="8"/>
  <c r="S2294" i="8"/>
  <c r="Q2289" i="8"/>
  <c r="U2289" i="8"/>
  <c r="T2289" i="8"/>
  <c r="N2290" i="8"/>
  <c r="P2290" i="8"/>
  <c r="Q2290" i="8"/>
  <c r="U2290" i="8"/>
  <c r="T2290" i="8"/>
  <c r="N2291" i="8"/>
  <c r="P2291" i="8"/>
  <c r="Q2291" i="8"/>
  <c r="U2291" i="8"/>
  <c r="T2291" i="8"/>
  <c r="N2292" i="8"/>
  <c r="P2292" i="8"/>
  <c r="Q2292" i="8"/>
  <c r="U2292" i="8"/>
  <c r="T2292" i="8"/>
  <c r="N2293" i="8"/>
  <c r="P2293" i="8"/>
  <c r="Q2293" i="8"/>
  <c r="U2293" i="8"/>
  <c r="T2293" i="8"/>
  <c r="N2294" i="8"/>
  <c r="O2295" i="8"/>
  <c r="O2296" i="8"/>
  <c r="O2297" i="8"/>
  <c r="O2298" i="8"/>
  <c r="O2299" i="8"/>
  <c r="O2300" i="8"/>
  <c r="O2301" i="8"/>
  <c r="P2294" i="8"/>
  <c r="L2295" i="8"/>
  <c r="M2295" i="8"/>
  <c r="L2296" i="8"/>
  <c r="M2296" i="8"/>
  <c r="L2297" i="8"/>
  <c r="M2297" i="8"/>
  <c r="L2298" i="8"/>
  <c r="M2298" i="8"/>
  <c r="L2299" i="8"/>
  <c r="M2299" i="8"/>
  <c r="L2300" i="8"/>
  <c r="M2300" i="8"/>
  <c r="L2301" i="8"/>
  <c r="M2301" i="8"/>
  <c r="S2295" i="8"/>
  <c r="S2296" i="8"/>
  <c r="S2297" i="8"/>
  <c r="S2298" i="8"/>
  <c r="S2299" i="8"/>
  <c r="S2300" i="8"/>
  <c r="S2301" i="8"/>
  <c r="Q2294" i="8"/>
  <c r="U2294" i="8"/>
  <c r="T2294" i="8"/>
  <c r="N2295" i="8"/>
  <c r="P2295" i="8"/>
  <c r="Q2295" i="8"/>
  <c r="U2295" i="8"/>
  <c r="T2295" i="8"/>
  <c r="N2296" i="8"/>
  <c r="P2296" i="8"/>
  <c r="Q2296" i="8"/>
  <c r="U2296" i="8"/>
  <c r="T2296" i="8"/>
  <c r="N2297" i="8"/>
  <c r="P2297" i="8"/>
  <c r="Q2297" i="8"/>
  <c r="U2297" i="8"/>
  <c r="T2297" i="8"/>
  <c r="N2298" i="8"/>
  <c r="P2298" i="8"/>
  <c r="Q2298" i="8"/>
  <c r="U2298" i="8"/>
  <c r="T2298" i="8"/>
  <c r="N2299" i="8"/>
  <c r="P2299" i="8"/>
  <c r="Q2299" i="8"/>
  <c r="U2299" i="8"/>
  <c r="T2299" i="8"/>
  <c r="N2300" i="8"/>
  <c r="P2300" i="8"/>
  <c r="Q2300" i="8"/>
  <c r="U2300" i="8"/>
  <c r="T2300" i="8"/>
  <c r="N2301" i="8"/>
  <c r="O2302" i="8"/>
  <c r="O2303" i="8"/>
  <c r="P2301" i="8"/>
  <c r="L2302" i="8"/>
  <c r="M2302" i="8"/>
  <c r="L2303" i="8"/>
  <c r="M2303" i="8"/>
  <c r="S2302" i="8"/>
  <c r="R2305" i="8"/>
  <c r="R2306" i="8"/>
  <c r="R2307" i="8"/>
  <c r="R2308" i="8"/>
  <c r="R2309" i="8"/>
  <c r="R2310" i="8"/>
  <c r="R2311" i="8"/>
  <c r="R2312" i="8"/>
  <c r="R2313" i="8"/>
  <c r="S2303" i="8"/>
  <c r="Q2301" i="8"/>
  <c r="U2301" i="8"/>
  <c r="T2301" i="8"/>
  <c r="N2302" i="8"/>
  <c r="P2302" i="8"/>
  <c r="Q2302" i="8"/>
  <c r="U2302" i="8"/>
  <c r="T2302" i="8"/>
  <c r="N2303" i="8"/>
  <c r="O2304" i="8"/>
  <c r="O2305" i="8"/>
  <c r="P2303" i="8"/>
  <c r="L2304" i="8"/>
  <c r="M2304" i="8"/>
  <c r="L2305" i="8"/>
  <c r="M2305" i="8"/>
  <c r="S2304" i="8"/>
  <c r="R2314" i="8"/>
  <c r="R2315" i="8"/>
  <c r="S2305" i="8"/>
  <c r="Q2303" i="8"/>
  <c r="U2303" i="8"/>
  <c r="T2303" i="8"/>
  <c r="N2304" i="8"/>
  <c r="P2304" i="8"/>
  <c r="Q2304" i="8"/>
  <c r="U2304" i="8"/>
  <c r="T2304" i="8"/>
  <c r="N2305" i="8"/>
  <c r="P2305" i="8"/>
  <c r="Q2305" i="8"/>
  <c r="U2305" i="8"/>
  <c r="T2305" i="8"/>
  <c r="L2306" i="8"/>
  <c r="M2306" i="8"/>
  <c r="N2306" i="8"/>
  <c r="O2306" i="8"/>
  <c r="P2306" i="8"/>
  <c r="Q2306" i="8"/>
  <c r="S2306" i="8"/>
  <c r="U2306" i="8"/>
  <c r="T2306" i="8"/>
  <c r="L2307" i="8"/>
  <c r="M2307" i="8"/>
  <c r="N2307" i="8"/>
  <c r="O2307" i="8"/>
  <c r="P2307" i="8"/>
  <c r="Q2307" i="8"/>
  <c r="S2307" i="8"/>
  <c r="U2307" i="8"/>
  <c r="T2307" i="8"/>
  <c r="L2308" i="8"/>
  <c r="M2308" i="8"/>
  <c r="N2308" i="8"/>
  <c r="O2308" i="8"/>
  <c r="P2308" i="8"/>
  <c r="Q2308" i="8"/>
  <c r="S2308" i="8"/>
  <c r="U2308" i="8"/>
  <c r="T2308" i="8"/>
  <c r="L2309" i="8"/>
  <c r="M2309" i="8"/>
  <c r="N2309" i="8"/>
  <c r="O2309" i="8"/>
  <c r="P2309" i="8"/>
  <c r="Q2309" i="8"/>
  <c r="S2309" i="8"/>
  <c r="U2309" i="8"/>
  <c r="T2309" i="8"/>
  <c r="L2310" i="8"/>
  <c r="M2310" i="8"/>
  <c r="N2310" i="8"/>
  <c r="O2310" i="8"/>
  <c r="P2310" i="8"/>
  <c r="Q2310" i="8"/>
  <c r="S2310" i="8"/>
  <c r="U2310" i="8"/>
  <c r="T2310" i="8"/>
  <c r="L2311" i="8"/>
  <c r="M2311" i="8"/>
  <c r="N2311" i="8"/>
  <c r="O2311" i="8"/>
  <c r="P2311" i="8"/>
  <c r="Q2311" i="8"/>
  <c r="S2311" i="8"/>
  <c r="U2311" i="8"/>
  <c r="T2311" i="8"/>
  <c r="L2312" i="8"/>
  <c r="M2312" i="8"/>
  <c r="N2312" i="8"/>
  <c r="O2312" i="8"/>
  <c r="O2313" i="8"/>
  <c r="O2314" i="8"/>
  <c r="O2315" i="8"/>
  <c r="O2316" i="8"/>
  <c r="O2317" i="8"/>
  <c r="O2318" i="8"/>
  <c r="O2319" i="8"/>
  <c r="O2320" i="8"/>
  <c r="P2312" i="8"/>
  <c r="L2313" i="8"/>
  <c r="M2313" i="8"/>
  <c r="L2314" i="8"/>
  <c r="M2314" i="8"/>
  <c r="L2315" i="8"/>
  <c r="M2315" i="8"/>
  <c r="L2316" i="8"/>
  <c r="M2316" i="8"/>
  <c r="L2317" i="8"/>
  <c r="M2317" i="8"/>
  <c r="L2318" i="8"/>
  <c r="M2318" i="8"/>
  <c r="L2319" i="8"/>
  <c r="M2319" i="8"/>
  <c r="L2320" i="8"/>
  <c r="M2320" i="8"/>
  <c r="R2316" i="8"/>
  <c r="R2317" i="8"/>
  <c r="R2318" i="8"/>
  <c r="R2319" i="8"/>
  <c r="R2320" i="8"/>
  <c r="R2321" i="8"/>
  <c r="R2322" i="8"/>
  <c r="S2312" i="8"/>
  <c r="S2313" i="8"/>
  <c r="S2314" i="8"/>
  <c r="S2315" i="8"/>
  <c r="S2316" i="8"/>
  <c r="S2317" i="8"/>
  <c r="S2318" i="8"/>
  <c r="S2319" i="8"/>
  <c r="S2320" i="8"/>
  <c r="Q2312" i="8"/>
  <c r="U2312" i="8"/>
  <c r="T2312" i="8"/>
  <c r="N2313" i="8"/>
  <c r="P2313" i="8"/>
  <c r="Q2313" i="8"/>
  <c r="U2313" i="8"/>
  <c r="T2313" i="8"/>
  <c r="N2314" i="8"/>
  <c r="P2314" i="8"/>
  <c r="Q2314" i="8"/>
  <c r="U2314" i="8"/>
  <c r="T2314" i="8"/>
  <c r="N2315" i="8"/>
  <c r="P2315" i="8"/>
  <c r="Q2315" i="8"/>
  <c r="U2315" i="8"/>
  <c r="T2315" i="8"/>
  <c r="N2316" i="8"/>
  <c r="P2316" i="8"/>
  <c r="Q2316" i="8"/>
  <c r="U2316" i="8"/>
  <c r="T2316" i="8"/>
  <c r="N2317" i="8"/>
  <c r="P2317" i="8"/>
  <c r="Q2317" i="8"/>
  <c r="U2317" i="8"/>
  <c r="T2317" i="8"/>
  <c r="N2318" i="8"/>
  <c r="P2318" i="8"/>
  <c r="Q2318" i="8"/>
  <c r="U2318" i="8"/>
  <c r="T2318" i="8"/>
  <c r="N2319" i="8"/>
  <c r="P2319" i="8"/>
  <c r="Q2319" i="8"/>
  <c r="U2319" i="8"/>
  <c r="T2319" i="8"/>
  <c r="N2320" i="8"/>
  <c r="P2320" i="8"/>
  <c r="Q2320" i="8"/>
  <c r="U2320" i="8"/>
  <c r="T2320" i="8"/>
  <c r="L2321" i="8"/>
  <c r="M2321" i="8"/>
  <c r="N2321" i="8"/>
  <c r="O2321" i="8"/>
  <c r="P2321" i="8"/>
  <c r="Q2321" i="8"/>
  <c r="S2321" i="8"/>
  <c r="U2321" i="8"/>
  <c r="T2321" i="8"/>
  <c r="L2322" i="8"/>
  <c r="M2322" i="8"/>
  <c r="N2322" i="8"/>
  <c r="O2322" i="8"/>
  <c r="P2322" i="8"/>
  <c r="Q2322" i="8"/>
  <c r="S2322" i="8"/>
  <c r="U2322" i="8"/>
  <c r="T2322" i="8"/>
  <c r="L2323" i="8"/>
  <c r="M2323" i="8"/>
  <c r="N2323" i="8"/>
  <c r="O2323" i="8"/>
  <c r="P2323" i="8"/>
  <c r="Q2323" i="8"/>
  <c r="R2323" i="8"/>
  <c r="R2324" i="8"/>
  <c r="R2325" i="8"/>
  <c r="R2326" i="8"/>
  <c r="R2327" i="8"/>
  <c r="R2328" i="8"/>
  <c r="R2329" i="8"/>
  <c r="R2330" i="8"/>
  <c r="R2331" i="8"/>
  <c r="R2332" i="8"/>
  <c r="R2333" i="8"/>
  <c r="S2323" i="8"/>
  <c r="U2323" i="8"/>
  <c r="T2323" i="8"/>
  <c r="L2324" i="8"/>
  <c r="M2324" i="8"/>
  <c r="N2324" i="8"/>
  <c r="O2324" i="8"/>
  <c r="P2324" i="8"/>
  <c r="Q2324" i="8"/>
  <c r="S2324" i="8"/>
  <c r="U2324" i="8"/>
  <c r="T2324" i="8"/>
  <c r="L2325" i="8"/>
  <c r="M2325" i="8"/>
  <c r="N2325" i="8"/>
  <c r="O2325" i="8"/>
  <c r="P2325" i="8"/>
  <c r="Q2325" i="8"/>
  <c r="S2325" i="8"/>
  <c r="U2325" i="8"/>
  <c r="T2325" i="8"/>
  <c r="L2326" i="8"/>
  <c r="M2326" i="8"/>
  <c r="N2326" i="8"/>
  <c r="O2326" i="8"/>
  <c r="P2326" i="8"/>
  <c r="Q2326" i="8"/>
  <c r="S2326" i="8"/>
  <c r="U2326" i="8"/>
  <c r="T2326" i="8"/>
  <c r="L2327" i="8"/>
  <c r="M2327" i="8"/>
  <c r="N2327" i="8"/>
  <c r="O2327" i="8"/>
  <c r="P2327" i="8"/>
  <c r="Q2327" i="8"/>
  <c r="S2327" i="8"/>
  <c r="U2327" i="8"/>
  <c r="T2327" i="8"/>
  <c r="L2328" i="8"/>
  <c r="M2328" i="8"/>
  <c r="N2328" i="8"/>
  <c r="O2328" i="8"/>
  <c r="P2328" i="8"/>
  <c r="Q2328" i="8"/>
  <c r="S2328" i="8"/>
  <c r="U2328" i="8"/>
  <c r="T2328" i="8"/>
  <c r="L2329" i="8"/>
  <c r="M2329" i="8"/>
  <c r="N2329" i="8"/>
  <c r="O2329" i="8"/>
  <c r="P2329" i="8"/>
  <c r="Q2329" i="8"/>
  <c r="S2329" i="8"/>
  <c r="U2329" i="8"/>
  <c r="T2329" i="8"/>
  <c r="L2330" i="8"/>
  <c r="M2330" i="8"/>
  <c r="N2330" i="8"/>
  <c r="O2330" i="8"/>
  <c r="P2330" i="8"/>
  <c r="Q2330" i="8"/>
  <c r="S2330" i="8"/>
  <c r="U2330" i="8"/>
  <c r="T2330" i="8"/>
  <c r="L2331" i="8"/>
  <c r="M2331" i="8"/>
  <c r="N2331" i="8"/>
  <c r="O2331" i="8"/>
  <c r="P2331" i="8"/>
  <c r="Q2331" i="8"/>
  <c r="S2331" i="8"/>
  <c r="U2331" i="8"/>
  <c r="T2331" i="8"/>
  <c r="L2332" i="8"/>
  <c r="M2332" i="8"/>
  <c r="N2332" i="8"/>
  <c r="O2332" i="8"/>
  <c r="P2332" i="8"/>
  <c r="Q2332" i="8"/>
  <c r="R2334" i="8"/>
  <c r="R2335" i="8"/>
  <c r="R2336" i="8"/>
  <c r="R2337" i="8"/>
  <c r="R2338" i="8"/>
  <c r="R2339" i="8"/>
  <c r="R2340" i="8"/>
  <c r="R2341" i="8"/>
  <c r="R2342" i="8"/>
  <c r="S2332" i="8"/>
  <c r="U2332" i="8"/>
  <c r="T2332" i="8"/>
  <c r="L2333" i="8"/>
  <c r="M2333" i="8"/>
  <c r="N2333" i="8"/>
  <c r="O2333" i="8"/>
  <c r="P2333" i="8"/>
  <c r="Q2333" i="8"/>
  <c r="S2333" i="8"/>
  <c r="U2333" i="8"/>
  <c r="T2333" i="8"/>
  <c r="L2334" i="8"/>
  <c r="M2334" i="8"/>
  <c r="N2334" i="8"/>
  <c r="O2334" i="8"/>
  <c r="P2334" i="8"/>
  <c r="Q2334" i="8"/>
  <c r="S2334" i="8"/>
  <c r="U2334" i="8"/>
  <c r="T2334" i="8"/>
  <c r="L2335" i="8"/>
  <c r="M2335" i="8"/>
  <c r="N2335" i="8"/>
  <c r="O2335" i="8"/>
  <c r="P2335" i="8"/>
  <c r="Q2335" i="8"/>
  <c r="S2335" i="8"/>
  <c r="U2335" i="8"/>
  <c r="T2335" i="8"/>
  <c r="L2336" i="8"/>
  <c r="M2336" i="8"/>
  <c r="N2336" i="8"/>
  <c r="O2336" i="8"/>
  <c r="P2336" i="8"/>
  <c r="Q2336" i="8"/>
  <c r="S2336" i="8"/>
  <c r="U2336" i="8"/>
  <c r="T2336" i="8"/>
  <c r="L2337" i="8"/>
  <c r="M2337" i="8"/>
  <c r="N2337" i="8"/>
  <c r="O2337" i="8"/>
  <c r="P2337" i="8"/>
  <c r="Q2337" i="8"/>
  <c r="R2343" i="8"/>
  <c r="R2344" i="8"/>
  <c r="R2345" i="8"/>
  <c r="R2346" i="8"/>
  <c r="R2347" i="8"/>
  <c r="S2337" i="8"/>
  <c r="U2337" i="8"/>
  <c r="T2337" i="8"/>
  <c r="L2338" i="8"/>
  <c r="M2338" i="8"/>
  <c r="N2338" i="8"/>
  <c r="O2338" i="8"/>
  <c r="P2338" i="8"/>
  <c r="Q2338" i="8"/>
  <c r="S2338" i="8"/>
  <c r="U2338" i="8"/>
  <c r="T2338" i="8"/>
  <c r="L2339" i="8"/>
  <c r="M2339" i="8"/>
  <c r="N2339" i="8"/>
  <c r="O2339" i="8"/>
  <c r="P2339" i="8"/>
  <c r="Q2339" i="8"/>
  <c r="S2339" i="8"/>
  <c r="U2339" i="8"/>
  <c r="T2339" i="8"/>
  <c r="L2340" i="8"/>
  <c r="M2340" i="8"/>
  <c r="N2340" i="8"/>
  <c r="O2340" i="8"/>
  <c r="P2340" i="8"/>
  <c r="Q2340" i="8"/>
  <c r="S2340" i="8"/>
  <c r="U2340" i="8"/>
  <c r="T2340" i="8"/>
  <c r="L2341" i="8"/>
  <c r="M2341" i="8"/>
  <c r="N2341" i="8"/>
  <c r="O2341" i="8"/>
  <c r="P2341" i="8"/>
  <c r="Q2341" i="8"/>
  <c r="S2341" i="8"/>
  <c r="U2341" i="8"/>
  <c r="T2341" i="8"/>
  <c r="L2342" i="8"/>
  <c r="M2342" i="8"/>
  <c r="N2342" i="8"/>
  <c r="O2342" i="8"/>
  <c r="P2342" i="8"/>
  <c r="Q2342" i="8"/>
  <c r="S2342" i="8"/>
  <c r="U2342" i="8"/>
  <c r="T2342" i="8"/>
  <c r="L2343" i="8"/>
  <c r="M2343" i="8"/>
  <c r="N2343" i="8"/>
  <c r="O2343" i="8"/>
  <c r="P2343" i="8"/>
  <c r="Q2343" i="8"/>
  <c r="S2343" i="8"/>
  <c r="U2343" i="8"/>
  <c r="T2343" i="8"/>
  <c r="L2344" i="8"/>
  <c r="M2344" i="8"/>
  <c r="N2344" i="8"/>
  <c r="O2344" i="8"/>
  <c r="P2344" i="8"/>
  <c r="Q2344" i="8"/>
  <c r="S2344" i="8"/>
  <c r="U2344" i="8"/>
  <c r="T2344" i="8"/>
  <c r="L2345" i="8"/>
  <c r="M2345" i="8"/>
  <c r="N2345" i="8"/>
  <c r="O2345" i="8"/>
  <c r="P2345" i="8"/>
  <c r="Q2345" i="8"/>
  <c r="S2345" i="8"/>
  <c r="U2345" i="8"/>
  <c r="T2345" i="8"/>
  <c r="L2346" i="8"/>
  <c r="M2346" i="8"/>
  <c r="N2346" i="8"/>
  <c r="O2346" i="8"/>
  <c r="P2346" i="8"/>
  <c r="Q2346" i="8"/>
  <c r="S2346" i="8"/>
  <c r="U2346" i="8"/>
  <c r="T2346" i="8"/>
  <c r="L2347" i="8"/>
  <c r="M2347" i="8"/>
  <c r="N2347" i="8"/>
  <c r="O2347" i="8"/>
  <c r="P2347" i="8"/>
  <c r="Q2347" i="8"/>
  <c r="S2347" i="8"/>
  <c r="U2347" i="8"/>
  <c r="T2347" i="8"/>
  <c r="L2348" i="8"/>
  <c r="M2348" i="8"/>
  <c r="N2348" i="8"/>
  <c r="O2348" i="8"/>
  <c r="O2349" i="8"/>
  <c r="O2350" i="8"/>
  <c r="O2351" i="8"/>
  <c r="O2352" i="8"/>
  <c r="O2353" i="8"/>
  <c r="O2354" i="8"/>
  <c r="P2348" i="8"/>
  <c r="L2349" i="8"/>
  <c r="M2349" i="8"/>
  <c r="L2350" i="8"/>
  <c r="M2350" i="8"/>
  <c r="L2351" i="8"/>
  <c r="M2351" i="8"/>
  <c r="L2352" i="8"/>
  <c r="M2352" i="8"/>
  <c r="L2353" i="8"/>
  <c r="M2353" i="8"/>
  <c r="L2354" i="8"/>
  <c r="M2354" i="8"/>
  <c r="R2348" i="8"/>
  <c r="S2348" i="8"/>
  <c r="R2349" i="8"/>
  <c r="S2349" i="8"/>
  <c r="R2350" i="8"/>
  <c r="S2350" i="8"/>
  <c r="R2351" i="8"/>
  <c r="S2351" i="8"/>
  <c r="R2352" i="8"/>
  <c r="S2352" i="8"/>
  <c r="R2353" i="8"/>
  <c r="S2353" i="8"/>
  <c r="R2354" i="8"/>
  <c r="S2354" i="8"/>
  <c r="Q2348" i="8"/>
  <c r="U2348" i="8"/>
  <c r="T2348" i="8"/>
  <c r="N2349" i="8"/>
  <c r="P2349" i="8"/>
  <c r="Q2349" i="8"/>
  <c r="U2349" i="8"/>
  <c r="T2349" i="8"/>
  <c r="N2350" i="8"/>
  <c r="P2350" i="8"/>
  <c r="Q2350" i="8"/>
  <c r="U2350" i="8"/>
  <c r="T2350" i="8"/>
  <c r="N2351" i="8"/>
  <c r="P2351" i="8"/>
  <c r="Q2351" i="8"/>
  <c r="U2351" i="8"/>
  <c r="T2351" i="8"/>
  <c r="N2352" i="8"/>
  <c r="P2352" i="8"/>
  <c r="Q2352" i="8"/>
  <c r="U2352" i="8"/>
  <c r="T2352" i="8"/>
  <c r="N2353" i="8"/>
  <c r="P2353" i="8"/>
  <c r="Q2353" i="8"/>
  <c r="U2353" i="8"/>
  <c r="T2353" i="8"/>
  <c r="N2354" i="8"/>
  <c r="P2354" i="8"/>
  <c r="Q2354" i="8"/>
  <c r="U2354" i="8"/>
  <c r="T2354" i="8"/>
  <c r="L2355" i="8"/>
  <c r="M2355" i="8"/>
  <c r="N2355" i="8"/>
  <c r="O2355" i="8"/>
  <c r="P2355" i="8"/>
  <c r="Q2355" i="8"/>
  <c r="R2355" i="8"/>
  <c r="S2355" i="8"/>
  <c r="U2355" i="8"/>
  <c r="T2355" i="8"/>
  <c r="L2356" i="8"/>
  <c r="M2356" i="8"/>
  <c r="N2356" i="8"/>
  <c r="O2356" i="8"/>
  <c r="P2356" i="8"/>
  <c r="Q2356" i="8"/>
  <c r="R2356" i="8"/>
  <c r="S2356" i="8"/>
  <c r="U2356" i="8"/>
  <c r="T2356" i="8"/>
  <c r="L2357" i="8"/>
  <c r="M2357" i="8"/>
  <c r="N2357" i="8"/>
  <c r="O2357" i="8"/>
  <c r="P2357" i="8"/>
  <c r="Q2357" i="8"/>
  <c r="R2357" i="8"/>
  <c r="S2357" i="8"/>
  <c r="U2357" i="8"/>
  <c r="T2357" i="8"/>
  <c r="L2358" i="8"/>
  <c r="M2358" i="8"/>
  <c r="N2358" i="8"/>
  <c r="O2358" i="8"/>
  <c r="P2358" i="8"/>
  <c r="Q2358" i="8"/>
  <c r="R2358" i="8"/>
  <c r="S2358" i="8"/>
  <c r="U2358" i="8"/>
  <c r="T2358" i="8"/>
  <c r="L2359" i="8"/>
  <c r="M2359" i="8"/>
  <c r="N2359" i="8"/>
  <c r="O2359" i="8"/>
  <c r="P2359" i="8"/>
  <c r="Q2359" i="8"/>
  <c r="R2359" i="8"/>
  <c r="S2359" i="8"/>
  <c r="U2359" i="8"/>
  <c r="T2359" i="8"/>
  <c r="L2360" i="8"/>
  <c r="M2360" i="8"/>
  <c r="N2360" i="8"/>
  <c r="O2360" i="8"/>
  <c r="P2360" i="8"/>
  <c r="Q2360" i="8"/>
  <c r="R2360" i="8"/>
  <c r="S2360" i="8"/>
  <c r="U2360" i="8"/>
  <c r="T2360" i="8"/>
  <c r="L2361" i="8"/>
  <c r="M2361" i="8"/>
  <c r="N2361" i="8"/>
  <c r="O2361" i="8"/>
  <c r="P2361" i="8"/>
  <c r="Q2361" i="8"/>
  <c r="R2361" i="8"/>
  <c r="R2362" i="8"/>
  <c r="R2363" i="8"/>
  <c r="R2364" i="8"/>
  <c r="R2365" i="8"/>
  <c r="R2366" i="8"/>
  <c r="R2367" i="8"/>
  <c r="R2368" i="8"/>
  <c r="R2369" i="8"/>
  <c r="R2370" i="8"/>
  <c r="R2371" i="8"/>
  <c r="S2361" i="8"/>
  <c r="U2361" i="8"/>
  <c r="T2361" i="8"/>
  <c r="L2362" i="8"/>
  <c r="M2362" i="8"/>
  <c r="N2362" i="8"/>
  <c r="O2362" i="8"/>
  <c r="O2363" i="8"/>
  <c r="O2364" i="8"/>
  <c r="P2362" i="8"/>
  <c r="L2363" i="8"/>
  <c r="M2363" i="8"/>
  <c r="L2364" i="8"/>
  <c r="M2364" i="8"/>
  <c r="S2362" i="8"/>
  <c r="S2363" i="8"/>
  <c r="R2372" i="8"/>
  <c r="R2373" i="8"/>
  <c r="R2374" i="8"/>
  <c r="S2364" i="8"/>
  <c r="Q2362" i="8"/>
  <c r="U2362" i="8"/>
  <c r="T2362" i="8"/>
  <c r="N2363" i="8"/>
  <c r="P2363" i="8"/>
  <c r="Q2363" i="8"/>
  <c r="U2363" i="8"/>
  <c r="T2363" i="8"/>
  <c r="N2364" i="8"/>
  <c r="O2365" i="8"/>
  <c r="O2366" i="8"/>
  <c r="O2367" i="8"/>
  <c r="O2368" i="8"/>
  <c r="O2369" i="8"/>
  <c r="O2370" i="8"/>
  <c r="O2371" i="8"/>
  <c r="P2364" i="8"/>
  <c r="L2365" i="8"/>
  <c r="M2365" i="8"/>
  <c r="L2366" i="8"/>
  <c r="M2366" i="8"/>
  <c r="L2367" i="8"/>
  <c r="M2367" i="8"/>
  <c r="L2368" i="8"/>
  <c r="M2368" i="8"/>
  <c r="L2369" i="8"/>
  <c r="M2369" i="8"/>
  <c r="L2370" i="8"/>
  <c r="M2370" i="8"/>
  <c r="L2371" i="8"/>
  <c r="M2371" i="8"/>
  <c r="S2365" i="8"/>
  <c r="S2366" i="8"/>
  <c r="S2367" i="8"/>
  <c r="S2368" i="8"/>
  <c r="S2369" i="8"/>
  <c r="S2370" i="8"/>
  <c r="S2371" i="8"/>
  <c r="Q2364" i="8"/>
  <c r="U2364" i="8"/>
  <c r="T2364" i="8"/>
  <c r="N2365" i="8"/>
  <c r="P2365" i="8"/>
  <c r="Q2365" i="8"/>
  <c r="U2365" i="8"/>
  <c r="T2365" i="8"/>
  <c r="N2366" i="8"/>
  <c r="P2366" i="8"/>
  <c r="Q2366" i="8"/>
  <c r="U2366" i="8"/>
  <c r="T2366" i="8"/>
  <c r="N2367" i="8"/>
  <c r="P2367" i="8"/>
  <c r="Q2367" i="8"/>
  <c r="U2367" i="8"/>
  <c r="T2367" i="8"/>
  <c r="N2368" i="8"/>
  <c r="P2368" i="8"/>
  <c r="Q2368" i="8"/>
  <c r="U2368" i="8"/>
  <c r="T2368" i="8"/>
  <c r="N2369" i="8"/>
  <c r="P2369" i="8"/>
  <c r="Q2369" i="8"/>
  <c r="U2369" i="8"/>
  <c r="T2369" i="8"/>
  <c r="N2370" i="8"/>
  <c r="P2370" i="8"/>
  <c r="Q2370" i="8"/>
  <c r="U2370" i="8"/>
  <c r="T2370" i="8"/>
  <c r="N2371" i="8"/>
  <c r="P2371" i="8"/>
  <c r="Q2371" i="8"/>
  <c r="U2371" i="8"/>
  <c r="T2371" i="8"/>
  <c r="L2372" i="8"/>
  <c r="M2372" i="8"/>
  <c r="N2372" i="8"/>
  <c r="O2372" i="8"/>
  <c r="P2372" i="8"/>
  <c r="Q2372" i="8"/>
  <c r="S2372" i="8"/>
  <c r="U2372" i="8"/>
  <c r="T2372" i="8"/>
  <c r="L2373" i="8"/>
  <c r="M2373" i="8"/>
  <c r="N2373" i="8"/>
  <c r="O2373" i="8"/>
  <c r="P2373" i="8"/>
  <c r="Q2373" i="8"/>
  <c r="S2373" i="8"/>
  <c r="U2373" i="8"/>
  <c r="T2373" i="8"/>
  <c r="L2374" i="8"/>
  <c r="M2374" i="8"/>
  <c r="N2374" i="8"/>
  <c r="O2374" i="8"/>
  <c r="P2374" i="8"/>
  <c r="Q2374" i="8"/>
  <c r="S2374" i="8"/>
  <c r="U2374" i="8"/>
  <c r="T2374" i="8"/>
  <c r="L2375" i="8"/>
  <c r="M2375" i="8"/>
  <c r="N2375" i="8"/>
  <c r="O2375" i="8"/>
  <c r="P2375" i="8"/>
  <c r="Q2375" i="8"/>
  <c r="R2375" i="8"/>
  <c r="S2375" i="8"/>
  <c r="U2375" i="8"/>
  <c r="T2375" i="8"/>
  <c r="L2376" i="8"/>
  <c r="M2376" i="8"/>
  <c r="N2376" i="8"/>
  <c r="O2376" i="8"/>
  <c r="P2376" i="8"/>
  <c r="Q2376" i="8"/>
  <c r="R2376" i="8"/>
  <c r="S2376" i="8"/>
  <c r="U2376" i="8"/>
  <c r="T2376" i="8"/>
  <c r="L2377" i="8"/>
  <c r="M2377" i="8"/>
  <c r="N2377" i="8"/>
  <c r="O2377" i="8"/>
  <c r="P2377" i="8"/>
  <c r="Q2377" i="8"/>
  <c r="R2377" i="8"/>
  <c r="S2377" i="8"/>
  <c r="U2377" i="8"/>
  <c r="T2377" i="8"/>
  <c r="L2378" i="8"/>
  <c r="M2378" i="8"/>
  <c r="N2378" i="8"/>
  <c r="O2378" i="8"/>
  <c r="P2378" i="8"/>
  <c r="Q2378" i="8"/>
  <c r="R2378" i="8"/>
  <c r="S2378" i="8"/>
  <c r="U2378" i="8"/>
  <c r="T2378" i="8"/>
  <c r="L2379" i="8"/>
  <c r="M2379" i="8"/>
  <c r="N2379" i="8"/>
  <c r="O2379" i="8"/>
  <c r="P2379" i="8"/>
  <c r="Q2379" i="8"/>
  <c r="R2379" i="8"/>
  <c r="S2379" i="8"/>
  <c r="U2379" i="8"/>
  <c r="T2379" i="8"/>
  <c r="L2380" i="8"/>
  <c r="M2380" i="8"/>
  <c r="N2380" i="8"/>
  <c r="O2380" i="8"/>
  <c r="P2380" i="8"/>
  <c r="Q2380" i="8"/>
  <c r="R2380" i="8"/>
  <c r="S2380" i="8"/>
  <c r="U2380" i="8"/>
  <c r="T2380" i="8"/>
  <c r="L2381" i="8"/>
  <c r="M2381" i="8"/>
  <c r="N2381" i="8"/>
  <c r="O2381" i="8"/>
  <c r="P2381" i="8"/>
  <c r="Q2381" i="8"/>
  <c r="R2381" i="8"/>
  <c r="S2381" i="8"/>
  <c r="U2381" i="8"/>
  <c r="T2381" i="8"/>
  <c r="L2382" i="8"/>
  <c r="M2382" i="8"/>
  <c r="N2382" i="8"/>
  <c r="O2382" i="8"/>
  <c r="P2382" i="8"/>
  <c r="Q2382" i="8"/>
  <c r="R2382" i="8"/>
  <c r="S2382" i="8"/>
  <c r="U2382" i="8"/>
  <c r="T2382" i="8"/>
  <c r="L2383" i="8"/>
  <c r="M2383" i="8"/>
  <c r="N2383" i="8"/>
  <c r="O2383" i="8"/>
  <c r="O2384" i="8"/>
  <c r="O2385" i="8"/>
  <c r="O2386" i="8"/>
  <c r="O2387" i="8"/>
  <c r="O2388" i="8"/>
  <c r="P2383" i="8"/>
  <c r="L2384" i="8"/>
  <c r="M2384" i="8"/>
  <c r="L2385" i="8"/>
  <c r="M2385" i="8"/>
  <c r="L2386" i="8"/>
  <c r="M2386" i="8"/>
  <c r="L2387" i="8"/>
  <c r="M2387" i="8"/>
  <c r="L2388" i="8"/>
  <c r="M2388" i="8"/>
  <c r="R2383" i="8"/>
  <c r="R2384" i="8"/>
  <c r="R2385" i="8"/>
  <c r="R2386" i="8"/>
  <c r="R2387" i="8"/>
  <c r="R2388" i="8"/>
  <c r="R2389" i="8"/>
  <c r="R2390" i="8"/>
  <c r="R2391" i="8"/>
  <c r="R2392" i="8"/>
  <c r="R2393" i="8"/>
  <c r="S2383" i="8"/>
  <c r="S2384" i="8"/>
  <c r="S2385" i="8"/>
  <c r="S2386" i="8"/>
  <c r="S2387" i="8"/>
  <c r="R2394" i="8"/>
  <c r="R2395" i="8"/>
  <c r="R2396" i="8"/>
  <c r="R2397" i="8"/>
  <c r="R2398" i="8"/>
  <c r="S2388" i="8"/>
  <c r="Q2383" i="8"/>
  <c r="U2383" i="8"/>
  <c r="T2383" i="8"/>
  <c r="N2384" i="8"/>
  <c r="P2384" i="8"/>
  <c r="Q2384" i="8"/>
  <c r="U2384" i="8"/>
  <c r="T2384" i="8"/>
  <c r="N2385" i="8"/>
  <c r="P2385" i="8"/>
  <c r="Q2385" i="8"/>
  <c r="U2385" i="8"/>
  <c r="T2385" i="8"/>
  <c r="N2386" i="8"/>
  <c r="P2386" i="8"/>
  <c r="Q2386" i="8"/>
  <c r="U2386" i="8"/>
  <c r="T2386" i="8"/>
  <c r="N2387" i="8"/>
  <c r="P2387" i="8"/>
  <c r="Q2387" i="8"/>
  <c r="U2387" i="8"/>
  <c r="T2387" i="8"/>
  <c r="N2388" i="8"/>
  <c r="O2389" i="8"/>
  <c r="O2390" i="8"/>
  <c r="O2391" i="8"/>
  <c r="O2392" i="8"/>
  <c r="O2393" i="8"/>
  <c r="O2394" i="8"/>
  <c r="O2395" i="8"/>
  <c r="O2396" i="8"/>
  <c r="O2397" i="8"/>
  <c r="P2388" i="8"/>
  <c r="L2389" i="8"/>
  <c r="M2389" i="8"/>
  <c r="L2390" i="8"/>
  <c r="M2390" i="8"/>
  <c r="L2391" i="8"/>
  <c r="M2391" i="8"/>
  <c r="L2392" i="8"/>
  <c r="M2392" i="8"/>
  <c r="L2393" i="8"/>
  <c r="M2393" i="8"/>
  <c r="L2394" i="8"/>
  <c r="M2394" i="8"/>
  <c r="L2395" i="8"/>
  <c r="M2395" i="8"/>
  <c r="L2396" i="8"/>
  <c r="M2396" i="8"/>
  <c r="L2397" i="8"/>
  <c r="M2397" i="8"/>
  <c r="S2389" i="8"/>
  <c r="S2390" i="8"/>
  <c r="S2391" i="8"/>
  <c r="S2392" i="8"/>
  <c r="S2393" i="8"/>
  <c r="S2394" i="8"/>
  <c r="S2395" i="8"/>
  <c r="S2396" i="8"/>
  <c r="R2399" i="8"/>
  <c r="R2400" i="8"/>
  <c r="R2401" i="8"/>
  <c r="R2402" i="8"/>
  <c r="R2403" i="8"/>
  <c r="R2404" i="8"/>
  <c r="R2405" i="8"/>
  <c r="R2406" i="8"/>
  <c r="R2407" i="8"/>
  <c r="S2397" i="8"/>
  <c r="Q2388" i="8"/>
  <c r="U2388" i="8"/>
  <c r="T2388" i="8"/>
  <c r="N2389" i="8"/>
  <c r="P2389" i="8"/>
  <c r="Q2389" i="8"/>
  <c r="U2389" i="8"/>
  <c r="T2389" i="8"/>
  <c r="N2390" i="8"/>
  <c r="P2390" i="8"/>
  <c r="Q2390" i="8"/>
  <c r="U2390" i="8"/>
  <c r="T2390" i="8"/>
  <c r="N2391" i="8"/>
  <c r="P2391" i="8"/>
  <c r="Q2391" i="8"/>
  <c r="U2391" i="8"/>
  <c r="T2391" i="8"/>
  <c r="N2392" i="8"/>
  <c r="P2392" i="8"/>
  <c r="Q2392" i="8"/>
  <c r="U2392" i="8"/>
  <c r="T2392" i="8"/>
  <c r="N2393" i="8"/>
  <c r="P2393" i="8"/>
  <c r="Q2393" i="8"/>
  <c r="U2393" i="8"/>
  <c r="T2393" i="8"/>
  <c r="N2394" i="8"/>
  <c r="P2394" i="8"/>
  <c r="Q2394" i="8"/>
  <c r="U2394" i="8"/>
  <c r="T2394" i="8"/>
  <c r="N2395" i="8"/>
  <c r="P2395" i="8"/>
  <c r="Q2395" i="8"/>
  <c r="U2395" i="8"/>
  <c r="T2395" i="8"/>
  <c r="N2396" i="8"/>
  <c r="P2396" i="8"/>
  <c r="Q2396" i="8"/>
  <c r="U2396" i="8"/>
  <c r="T2396" i="8"/>
  <c r="N2397" i="8"/>
  <c r="P2397" i="8"/>
  <c r="Q2397" i="8"/>
  <c r="U2397" i="8"/>
  <c r="T2397" i="8"/>
  <c r="L2398" i="8"/>
  <c r="M2398" i="8"/>
  <c r="N2398" i="8"/>
  <c r="O2398" i="8"/>
  <c r="P2398" i="8"/>
  <c r="Q2398" i="8"/>
  <c r="S2398" i="8"/>
  <c r="U2398" i="8"/>
  <c r="T2398" i="8"/>
  <c r="L2399" i="8"/>
  <c r="M2399" i="8"/>
  <c r="N2399" i="8"/>
  <c r="O2399" i="8"/>
  <c r="P2399" i="8"/>
  <c r="Q2399" i="8"/>
  <c r="S2399" i="8"/>
  <c r="U2399" i="8"/>
  <c r="T2399" i="8"/>
  <c r="L2400" i="8"/>
  <c r="M2400" i="8"/>
  <c r="N2400" i="8"/>
  <c r="O2400" i="8"/>
  <c r="P2400" i="8"/>
  <c r="Q2400" i="8"/>
  <c r="S2400" i="8"/>
  <c r="U2400" i="8"/>
  <c r="T2400" i="8"/>
  <c r="L2401" i="8"/>
  <c r="M2401" i="8"/>
  <c r="N2401" i="8"/>
  <c r="O2401" i="8"/>
  <c r="P2401" i="8"/>
  <c r="Q2401" i="8"/>
  <c r="S2401" i="8"/>
  <c r="U2401" i="8"/>
  <c r="T2401" i="8"/>
  <c r="L2402" i="8"/>
  <c r="M2402" i="8"/>
  <c r="N2402" i="8"/>
  <c r="O2402" i="8"/>
  <c r="O2403" i="8"/>
  <c r="O2404" i="8"/>
  <c r="O2405" i="8"/>
  <c r="P2402" i="8"/>
  <c r="L2403" i="8"/>
  <c r="M2403" i="8"/>
  <c r="L2404" i="8"/>
  <c r="M2404" i="8"/>
  <c r="L2405" i="8"/>
  <c r="M2405" i="8"/>
  <c r="R2408" i="8"/>
  <c r="R2409" i="8"/>
  <c r="R2410" i="8"/>
  <c r="R2411" i="8"/>
  <c r="R2412" i="8"/>
  <c r="S2402" i="8"/>
  <c r="S2403" i="8"/>
  <c r="S2404" i="8"/>
  <c r="R2413" i="8"/>
  <c r="R2414" i="8"/>
  <c r="R2415" i="8"/>
  <c r="S2405" i="8"/>
  <c r="Q2402" i="8"/>
  <c r="U2402" i="8"/>
  <c r="T2402" i="8"/>
  <c r="N2403" i="8"/>
  <c r="P2403" i="8"/>
  <c r="Q2403" i="8"/>
  <c r="U2403" i="8"/>
  <c r="T2403" i="8"/>
  <c r="N2404" i="8"/>
  <c r="P2404" i="8"/>
  <c r="Q2404" i="8"/>
  <c r="U2404" i="8"/>
  <c r="T2404" i="8"/>
  <c r="N2405" i="8"/>
  <c r="O2406" i="8"/>
  <c r="O2407" i="8"/>
  <c r="O2408" i="8"/>
  <c r="O2409" i="8"/>
  <c r="O2410" i="8"/>
  <c r="O2411" i="8"/>
  <c r="P2405" i="8"/>
  <c r="L2406" i="8"/>
  <c r="M2406" i="8"/>
  <c r="L2407" i="8"/>
  <c r="M2407" i="8"/>
  <c r="L2408" i="8"/>
  <c r="M2408" i="8"/>
  <c r="L2409" i="8"/>
  <c r="M2409" i="8"/>
  <c r="L2410" i="8"/>
  <c r="M2410" i="8"/>
  <c r="L2411" i="8"/>
  <c r="M2411" i="8"/>
  <c r="S2406" i="8"/>
  <c r="S2407" i="8"/>
  <c r="S2408" i="8"/>
  <c r="S2409" i="8"/>
  <c r="S2410" i="8"/>
  <c r="S2411" i="8"/>
  <c r="Q2405" i="8"/>
  <c r="U2405" i="8"/>
  <c r="T2405" i="8"/>
  <c r="N2406" i="8"/>
  <c r="P2406" i="8"/>
  <c r="Q2406" i="8"/>
  <c r="U2406" i="8"/>
  <c r="T2406" i="8"/>
  <c r="N2407" i="8"/>
  <c r="P2407" i="8"/>
  <c r="Q2407" i="8"/>
  <c r="U2407" i="8"/>
  <c r="T2407" i="8"/>
  <c r="N2408" i="8"/>
  <c r="P2408" i="8"/>
  <c r="Q2408" i="8"/>
  <c r="U2408" i="8"/>
  <c r="T2408" i="8"/>
  <c r="N2409" i="8"/>
  <c r="P2409" i="8"/>
  <c r="Q2409" i="8"/>
  <c r="U2409" i="8"/>
  <c r="T2409" i="8"/>
  <c r="N2410" i="8"/>
  <c r="P2410" i="8"/>
  <c r="Q2410" i="8"/>
  <c r="U2410" i="8"/>
  <c r="T2410" i="8"/>
  <c r="N2411" i="8"/>
  <c r="O2412" i="8"/>
  <c r="O2413" i="8"/>
  <c r="O2414" i="8"/>
  <c r="O2415" i="8"/>
  <c r="O2416" i="8"/>
  <c r="O2417" i="8"/>
  <c r="O2418" i="8"/>
  <c r="O2419" i="8"/>
  <c r="P2411" i="8"/>
  <c r="L2412" i="8"/>
  <c r="M2412" i="8"/>
  <c r="L2413" i="8"/>
  <c r="M2413" i="8"/>
  <c r="L2414" i="8"/>
  <c r="M2414" i="8"/>
  <c r="L2415" i="8"/>
  <c r="M2415" i="8"/>
  <c r="L2416" i="8"/>
  <c r="M2416" i="8"/>
  <c r="L2417" i="8"/>
  <c r="M2417" i="8"/>
  <c r="L2418" i="8"/>
  <c r="M2418" i="8"/>
  <c r="L2419" i="8"/>
  <c r="M2419" i="8"/>
  <c r="S2412" i="8"/>
  <c r="S2413" i="8"/>
  <c r="S2414" i="8"/>
  <c r="S2415" i="8"/>
  <c r="R2416" i="8"/>
  <c r="S2416" i="8"/>
  <c r="R2417" i="8"/>
  <c r="S2417" i="8"/>
  <c r="R2418" i="8"/>
  <c r="S2418" i="8"/>
  <c r="R2419" i="8"/>
  <c r="R2420" i="8"/>
  <c r="R2421" i="8"/>
  <c r="R2422" i="8"/>
  <c r="R2423" i="8"/>
  <c r="R2424" i="8"/>
  <c r="R2425" i="8"/>
  <c r="R2426" i="8"/>
  <c r="R2427" i="8"/>
  <c r="R2428" i="8"/>
  <c r="R2429" i="8"/>
  <c r="S2419" i="8"/>
  <c r="Q2411" i="8"/>
  <c r="U2411" i="8"/>
  <c r="T2411" i="8"/>
  <c r="N2412" i="8"/>
  <c r="P2412" i="8"/>
  <c r="Q2412" i="8"/>
  <c r="U2412" i="8"/>
  <c r="T2412" i="8"/>
  <c r="N2413" i="8"/>
  <c r="P2413" i="8"/>
  <c r="Q2413" i="8"/>
  <c r="U2413" i="8"/>
  <c r="T2413" i="8"/>
  <c r="N2414" i="8"/>
  <c r="P2414" i="8"/>
  <c r="Q2414" i="8"/>
  <c r="U2414" i="8"/>
  <c r="T2414" i="8"/>
  <c r="N2415" i="8"/>
  <c r="P2415" i="8"/>
  <c r="Q2415" i="8"/>
  <c r="U2415" i="8"/>
  <c r="T2415" i="8"/>
  <c r="N2416" i="8"/>
  <c r="P2416" i="8"/>
  <c r="Q2416" i="8"/>
  <c r="U2416" i="8"/>
  <c r="T2416" i="8"/>
  <c r="N2417" i="8"/>
  <c r="P2417" i="8"/>
  <c r="Q2417" i="8"/>
  <c r="U2417" i="8"/>
  <c r="T2417" i="8"/>
  <c r="N2418" i="8"/>
  <c r="P2418" i="8"/>
  <c r="Q2418" i="8"/>
  <c r="U2418" i="8"/>
  <c r="T2418" i="8"/>
  <c r="N2419" i="8"/>
  <c r="P2419" i="8"/>
  <c r="Q2419" i="8"/>
  <c r="U2419" i="8"/>
  <c r="T2419" i="8"/>
  <c r="L2420" i="8"/>
  <c r="M2420" i="8"/>
  <c r="N2420" i="8"/>
  <c r="O2420" i="8"/>
  <c r="P2420" i="8"/>
  <c r="Q2420" i="8"/>
  <c r="S2420" i="8"/>
  <c r="U2420" i="8"/>
  <c r="T2420" i="8"/>
  <c r="L2421" i="8"/>
  <c r="M2421" i="8"/>
  <c r="N2421" i="8"/>
  <c r="O2421" i="8"/>
  <c r="P2421" i="8"/>
  <c r="Q2421" i="8"/>
  <c r="S2421" i="8"/>
  <c r="U2421" i="8"/>
  <c r="T2421" i="8"/>
  <c r="L2422" i="8"/>
  <c r="M2422" i="8"/>
  <c r="N2422" i="8"/>
  <c r="O2422" i="8"/>
  <c r="P2422" i="8"/>
  <c r="Q2422" i="8"/>
  <c r="S2422" i="8"/>
  <c r="U2422" i="8"/>
  <c r="T2422" i="8"/>
  <c r="L2423" i="8"/>
  <c r="M2423" i="8"/>
  <c r="N2423" i="8"/>
  <c r="O2423" i="8"/>
  <c r="O2424" i="8"/>
  <c r="O2425" i="8"/>
  <c r="O2426" i="8"/>
  <c r="O2427" i="8"/>
  <c r="O2428" i="8"/>
  <c r="O2429" i="8"/>
  <c r="O2430" i="8"/>
  <c r="O2431" i="8"/>
  <c r="P2423" i="8"/>
  <c r="L2424" i="8"/>
  <c r="M2424" i="8"/>
  <c r="L2425" i="8"/>
  <c r="M2425" i="8"/>
  <c r="L2426" i="8"/>
  <c r="M2426" i="8"/>
  <c r="L2427" i="8"/>
  <c r="M2427" i="8"/>
  <c r="L2428" i="8"/>
  <c r="M2428" i="8"/>
  <c r="L2429" i="8"/>
  <c r="M2429" i="8"/>
  <c r="L2430" i="8"/>
  <c r="M2430" i="8"/>
  <c r="L2431" i="8"/>
  <c r="M2431" i="8"/>
  <c r="R2430" i="8"/>
  <c r="R2431" i="8"/>
  <c r="R2432" i="8"/>
  <c r="R2433" i="8"/>
  <c r="S2423" i="8"/>
  <c r="S2424" i="8"/>
  <c r="S2425" i="8"/>
  <c r="S2426" i="8"/>
  <c r="S2427" i="8"/>
  <c r="S2428" i="8"/>
  <c r="S2429" i="8"/>
  <c r="S2430" i="8"/>
  <c r="S2431" i="8"/>
  <c r="Q2423" i="8"/>
  <c r="U2423" i="8"/>
  <c r="T2423" i="8"/>
  <c r="N2424" i="8"/>
  <c r="P2424" i="8"/>
  <c r="Q2424" i="8"/>
  <c r="U2424" i="8"/>
  <c r="T2424" i="8"/>
  <c r="N2425" i="8"/>
  <c r="P2425" i="8"/>
  <c r="Q2425" i="8"/>
  <c r="U2425" i="8"/>
  <c r="T2425" i="8"/>
  <c r="N2426" i="8"/>
  <c r="P2426" i="8"/>
  <c r="Q2426" i="8"/>
  <c r="U2426" i="8"/>
  <c r="T2426" i="8"/>
  <c r="N2427" i="8"/>
  <c r="P2427" i="8"/>
  <c r="Q2427" i="8"/>
  <c r="U2427" i="8"/>
  <c r="T2427" i="8"/>
  <c r="N2428" i="8"/>
  <c r="P2428" i="8"/>
  <c r="Q2428" i="8"/>
  <c r="U2428" i="8"/>
  <c r="T2428" i="8"/>
  <c r="N2429" i="8"/>
  <c r="P2429" i="8"/>
  <c r="Q2429" i="8"/>
  <c r="U2429" i="8"/>
  <c r="T2429" i="8"/>
  <c r="N2430" i="8"/>
  <c r="P2430" i="8"/>
  <c r="Q2430" i="8"/>
  <c r="U2430" i="8"/>
  <c r="T2430" i="8"/>
  <c r="N2431" i="8"/>
  <c r="P2431" i="8"/>
  <c r="Q2431" i="8"/>
  <c r="U2431" i="8"/>
  <c r="T2431" i="8"/>
  <c r="L2432" i="8"/>
  <c r="M2432" i="8"/>
  <c r="N2432" i="8"/>
  <c r="O2432" i="8"/>
  <c r="P2432" i="8"/>
  <c r="Q2432" i="8"/>
  <c r="R2434" i="8"/>
  <c r="R2435" i="8"/>
  <c r="R2436" i="8"/>
  <c r="R2437" i="8"/>
  <c r="R2438" i="8"/>
  <c r="R2439" i="8"/>
  <c r="R2440" i="8"/>
  <c r="R2441" i="8"/>
  <c r="R2442" i="8"/>
  <c r="S2432" i="8"/>
  <c r="U2432" i="8"/>
  <c r="T2432" i="8"/>
  <c r="L2433" i="8"/>
  <c r="M2433" i="8"/>
  <c r="N2433" i="8"/>
  <c r="O2433" i="8"/>
  <c r="P2433" i="8"/>
  <c r="Q2433" i="8"/>
  <c r="S2433" i="8"/>
  <c r="U2433" i="8"/>
  <c r="T2433" i="8"/>
  <c r="L2434" i="8"/>
  <c r="M2434" i="8"/>
  <c r="N2434" i="8"/>
  <c r="O2434" i="8"/>
  <c r="P2434" i="8"/>
  <c r="Q2434" i="8"/>
  <c r="S2434" i="8"/>
  <c r="U2434" i="8"/>
  <c r="T2434" i="8"/>
  <c r="L2435" i="8"/>
  <c r="M2435" i="8"/>
  <c r="N2435" i="8"/>
  <c r="O2435" i="8"/>
  <c r="P2435" i="8"/>
  <c r="Q2435" i="8"/>
  <c r="S2435" i="8"/>
  <c r="U2435" i="8"/>
  <c r="T2435" i="8"/>
  <c r="L2436" i="8"/>
  <c r="M2436" i="8"/>
  <c r="N2436" i="8"/>
  <c r="O2436" i="8"/>
  <c r="P2436" i="8"/>
  <c r="Q2436" i="8"/>
  <c r="S2436" i="8"/>
  <c r="U2436" i="8"/>
  <c r="T2436" i="8"/>
  <c r="L2437" i="8"/>
  <c r="M2437" i="8"/>
  <c r="N2437" i="8"/>
  <c r="O2437" i="8"/>
  <c r="P2437" i="8"/>
  <c r="Q2437" i="8"/>
  <c r="S2437" i="8"/>
  <c r="U2437" i="8"/>
  <c r="T2437" i="8"/>
  <c r="L2438" i="8"/>
  <c r="M2438" i="8"/>
  <c r="N2438" i="8"/>
  <c r="O2438" i="8"/>
  <c r="P2438" i="8"/>
  <c r="Q2438" i="8"/>
  <c r="S2438" i="8"/>
  <c r="U2438" i="8"/>
  <c r="T2438" i="8"/>
  <c r="L2439" i="8"/>
  <c r="M2439" i="8"/>
  <c r="N2439" i="8"/>
  <c r="O2439" i="8"/>
  <c r="P2439" i="8"/>
  <c r="Q2439" i="8"/>
  <c r="S2439" i="8"/>
  <c r="U2439" i="8"/>
  <c r="T2439" i="8"/>
  <c r="L2440" i="8"/>
  <c r="M2440" i="8"/>
  <c r="N2440" i="8"/>
  <c r="O2440" i="8"/>
  <c r="O2441" i="8"/>
  <c r="O2442" i="8"/>
  <c r="O2443" i="8"/>
  <c r="O2444" i="8"/>
  <c r="O2445" i="8"/>
  <c r="O2446" i="8"/>
  <c r="O2447" i="8"/>
  <c r="O2448" i="8"/>
  <c r="O2449" i="8"/>
  <c r="O2450" i="8"/>
  <c r="O2451" i="8"/>
  <c r="O2452" i="8"/>
  <c r="P2440" i="8"/>
  <c r="L2441" i="8"/>
  <c r="M2441" i="8"/>
  <c r="L2442" i="8"/>
  <c r="M2442" i="8"/>
  <c r="L2443" i="8"/>
  <c r="M2443" i="8"/>
  <c r="L2444" i="8"/>
  <c r="M2444" i="8"/>
  <c r="L2445" i="8"/>
  <c r="M2445" i="8"/>
  <c r="L2446" i="8"/>
  <c r="M2446" i="8"/>
  <c r="L2447" i="8"/>
  <c r="M2447" i="8"/>
  <c r="L2448" i="8"/>
  <c r="M2448" i="8"/>
  <c r="L2449" i="8"/>
  <c r="M2449" i="8"/>
  <c r="L2450" i="8"/>
  <c r="M2450" i="8"/>
  <c r="L2451" i="8"/>
  <c r="M2451" i="8"/>
  <c r="L2452" i="8"/>
  <c r="M2452" i="8"/>
  <c r="S2440" i="8"/>
  <c r="S2441" i="8"/>
  <c r="S2442" i="8"/>
  <c r="R2443" i="8"/>
  <c r="S2443" i="8"/>
  <c r="R2444" i="8"/>
  <c r="S2444" i="8"/>
  <c r="R2445" i="8"/>
  <c r="S2445" i="8"/>
  <c r="R2446" i="8"/>
  <c r="S2446" i="8"/>
  <c r="R2447" i="8"/>
  <c r="S2447" i="8"/>
  <c r="R2448" i="8"/>
  <c r="S2448" i="8"/>
  <c r="R2449" i="8"/>
  <c r="S2449" i="8"/>
  <c r="R2450" i="8"/>
  <c r="S2450" i="8"/>
  <c r="R2451" i="8"/>
  <c r="S2451" i="8"/>
  <c r="R2452" i="8"/>
  <c r="R2453" i="8"/>
  <c r="R2454" i="8"/>
  <c r="R2455" i="8"/>
  <c r="R2456" i="8"/>
  <c r="R2457" i="8"/>
  <c r="R2458" i="8"/>
  <c r="R2459" i="8"/>
  <c r="R2460" i="8"/>
  <c r="R2461" i="8"/>
  <c r="R2462" i="8"/>
  <c r="S2452" i="8"/>
  <c r="Q2440" i="8"/>
  <c r="U2440" i="8"/>
  <c r="T2440" i="8"/>
  <c r="N2441" i="8"/>
  <c r="P2441" i="8"/>
  <c r="Q2441" i="8"/>
  <c r="U2441" i="8"/>
  <c r="T2441" i="8"/>
  <c r="N2442" i="8"/>
  <c r="P2442" i="8"/>
  <c r="Q2442" i="8"/>
  <c r="U2442" i="8"/>
  <c r="T2442" i="8"/>
  <c r="N2443" i="8"/>
  <c r="P2443" i="8"/>
  <c r="Q2443" i="8"/>
  <c r="U2443" i="8"/>
  <c r="T2443" i="8"/>
  <c r="N2444" i="8"/>
  <c r="P2444" i="8"/>
  <c r="Q2444" i="8"/>
  <c r="U2444" i="8"/>
  <c r="T2444" i="8"/>
  <c r="N2445" i="8"/>
  <c r="P2445" i="8"/>
  <c r="Q2445" i="8"/>
  <c r="U2445" i="8"/>
  <c r="T2445" i="8"/>
  <c r="N2446" i="8"/>
  <c r="P2446" i="8"/>
  <c r="Q2446" i="8"/>
  <c r="U2446" i="8"/>
  <c r="T2446" i="8"/>
  <c r="N2447" i="8"/>
  <c r="P2447" i="8"/>
  <c r="Q2447" i="8"/>
  <c r="U2447" i="8"/>
  <c r="T2447" i="8"/>
  <c r="N2448" i="8"/>
  <c r="P2448" i="8"/>
  <c r="Q2448" i="8"/>
  <c r="U2448" i="8"/>
  <c r="T2448" i="8"/>
  <c r="N2449" i="8"/>
  <c r="P2449" i="8"/>
  <c r="Q2449" i="8"/>
  <c r="U2449" i="8"/>
  <c r="T2449" i="8"/>
  <c r="N2450" i="8"/>
  <c r="P2450" i="8"/>
  <c r="Q2450" i="8"/>
  <c r="U2450" i="8"/>
  <c r="T2450" i="8"/>
  <c r="N2451" i="8"/>
  <c r="P2451" i="8"/>
  <c r="Q2451" i="8"/>
  <c r="U2451" i="8"/>
  <c r="T2451" i="8"/>
  <c r="N2452" i="8"/>
  <c r="O2453" i="8"/>
  <c r="O2454" i="8"/>
  <c r="O2455" i="8"/>
  <c r="O2456" i="8"/>
  <c r="O2457" i="8"/>
  <c r="O2458" i="8"/>
  <c r="O2459" i="8"/>
  <c r="O2460" i="8"/>
  <c r="P2452" i="8"/>
  <c r="L2453" i="8"/>
  <c r="M2453" i="8"/>
  <c r="L2454" i="8"/>
  <c r="M2454" i="8"/>
  <c r="L2455" i="8"/>
  <c r="M2455" i="8"/>
  <c r="L2456" i="8"/>
  <c r="M2456" i="8"/>
  <c r="L2457" i="8"/>
  <c r="M2457" i="8"/>
  <c r="L2458" i="8"/>
  <c r="M2458" i="8"/>
  <c r="L2459" i="8"/>
  <c r="M2459" i="8"/>
  <c r="L2460" i="8"/>
  <c r="M2460" i="8"/>
  <c r="S2453" i="8"/>
  <c r="S2454" i="8"/>
  <c r="S2455" i="8"/>
  <c r="S2456" i="8"/>
  <c r="S2457" i="8"/>
  <c r="S2458" i="8"/>
  <c r="S2459" i="8"/>
  <c r="R2463" i="8"/>
  <c r="R2464" i="8"/>
  <c r="R2465" i="8"/>
  <c r="R2466" i="8"/>
  <c r="R2467" i="8"/>
  <c r="R2468" i="8"/>
  <c r="R2469" i="8"/>
  <c r="R2470" i="8"/>
  <c r="S2460" i="8"/>
  <c r="Q2452" i="8"/>
  <c r="U2452" i="8"/>
  <c r="T2452" i="8"/>
  <c r="N2453" i="8"/>
  <c r="P2453" i="8"/>
  <c r="Q2453" i="8"/>
  <c r="U2453" i="8"/>
  <c r="T2453" i="8"/>
  <c r="N2454" i="8"/>
  <c r="P2454" i="8"/>
  <c r="Q2454" i="8"/>
  <c r="U2454" i="8"/>
  <c r="T2454" i="8"/>
  <c r="N2455" i="8"/>
  <c r="P2455" i="8"/>
  <c r="Q2455" i="8"/>
  <c r="U2455" i="8"/>
  <c r="T2455" i="8"/>
  <c r="N2456" i="8"/>
  <c r="P2456" i="8"/>
  <c r="Q2456" i="8"/>
  <c r="U2456" i="8"/>
  <c r="T2456" i="8"/>
  <c r="N2457" i="8"/>
  <c r="P2457" i="8"/>
  <c r="Q2457" i="8"/>
  <c r="U2457" i="8"/>
  <c r="T2457" i="8"/>
  <c r="N2458" i="8"/>
  <c r="P2458" i="8"/>
  <c r="Q2458" i="8"/>
  <c r="U2458" i="8"/>
  <c r="T2458" i="8"/>
  <c r="N2459" i="8"/>
  <c r="P2459" i="8"/>
  <c r="Q2459" i="8"/>
  <c r="U2459" i="8"/>
  <c r="T2459" i="8"/>
  <c r="N2460" i="8"/>
  <c r="O2461" i="8"/>
  <c r="O2462" i="8"/>
  <c r="O2463" i="8"/>
  <c r="O2464" i="8"/>
  <c r="O2465" i="8"/>
  <c r="O2466" i="8"/>
  <c r="P2460" i="8"/>
  <c r="L2461" i="8"/>
  <c r="M2461" i="8"/>
  <c r="L2462" i="8"/>
  <c r="M2462" i="8"/>
  <c r="L2463" i="8"/>
  <c r="M2463" i="8"/>
  <c r="L2464" i="8"/>
  <c r="M2464" i="8"/>
  <c r="L2465" i="8"/>
  <c r="M2465" i="8"/>
  <c r="L2466" i="8"/>
  <c r="M2466" i="8"/>
  <c r="S2461" i="8"/>
  <c r="S2462" i="8"/>
  <c r="S2463" i="8"/>
  <c r="S2464" i="8"/>
  <c r="S2465" i="8"/>
  <c r="S2466" i="8"/>
  <c r="Q2460" i="8"/>
  <c r="U2460" i="8"/>
  <c r="T2460" i="8"/>
  <c r="N2461" i="8"/>
  <c r="P2461" i="8"/>
  <c r="Q2461" i="8"/>
  <c r="U2461" i="8"/>
  <c r="T2461" i="8"/>
  <c r="N2462" i="8"/>
  <c r="P2462" i="8"/>
  <c r="Q2462" i="8"/>
  <c r="U2462" i="8"/>
  <c r="T2462" i="8"/>
  <c r="N2463" i="8"/>
  <c r="P2463" i="8"/>
  <c r="Q2463" i="8"/>
  <c r="U2463" i="8"/>
  <c r="T2463" i="8"/>
  <c r="N2464" i="8"/>
  <c r="P2464" i="8"/>
  <c r="Q2464" i="8"/>
  <c r="U2464" i="8"/>
  <c r="T2464" i="8"/>
  <c r="N2465" i="8"/>
  <c r="P2465" i="8"/>
  <c r="Q2465" i="8"/>
  <c r="U2465" i="8"/>
  <c r="T2465" i="8"/>
  <c r="N2466" i="8"/>
  <c r="O2467" i="8"/>
  <c r="O2468" i="8"/>
  <c r="O2469" i="8"/>
  <c r="O2470" i="8"/>
  <c r="O2471" i="8"/>
  <c r="O2472" i="8"/>
  <c r="O2473" i="8"/>
  <c r="O2474" i="8"/>
  <c r="P2466" i="8"/>
  <c r="L2467" i="8"/>
  <c r="M2467" i="8"/>
  <c r="L2468" i="8"/>
  <c r="M2468" i="8"/>
  <c r="L2469" i="8"/>
  <c r="M2469" i="8"/>
  <c r="L2470" i="8"/>
  <c r="M2470" i="8"/>
  <c r="L2471" i="8"/>
  <c r="M2471" i="8"/>
  <c r="L2472" i="8"/>
  <c r="M2472" i="8"/>
  <c r="L2473" i="8"/>
  <c r="M2473" i="8"/>
  <c r="L2474" i="8"/>
  <c r="M2474" i="8"/>
  <c r="S2467" i="8"/>
  <c r="S2468" i="8"/>
  <c r="S2469" i="8"/>
  <c r="S2470" i="8"/>
  <c r="R2471" i="8"/>
  <c r="S2471" i="8"/>
  <c r="R2472" i="8"/>
  <c r="S2472" i="8"/>
  <c r="R2473" i="8"/>
  <c r="S2473" i="8"/>
  <c r="R2474" i="8"/>
  <c r="S2474" i="8"/>
  <c r="Q2466" i="8"/>
  <c r="U2466" i="8"/>
  <c r="T2466" i="8"/>
  <c r="N2467" i="8"/>
  <c r="P2467" i="8"/>
  <c r="Q2467" i="8"/>
  <c r="U2467" i="8"/>
  <c r="T2467" i="8"/>
  <c r="N2468" i="8"/>
  <c r="P2468" i="8"/>
  <c r="Q2468" i="8"/>
  <c r="U2468" i="8"/>
  <c r="T2468" i="8"/>
  <c r="N2469" i="8"/>
  <c r="P2469" i="8"/>
  <c r="Q2469" i="8"/>
  <c r="U2469" i="8"/>
  <c r="T2469" i="8"/>
  <c r="N2470" i="8"/>
  <c r="P2470" i="8"/>
  <c r="Q2470" i="8"/>
  <c r="U2470" i="8"/>
  <c r="T2470" i="8"/>
  <c r="N2471" i="8"/>
  <c r="P2471" i="8"/>
  <c r="Q2471" i="8"/>
  <c r="U2471" i="8"/>
  <c r="T2471" i="8"/>
  <c r="N2472" i="8"/>
  <c r="P2472" i="8"/>
  <c r="Q2472" i="8"/>
  <c r="U2472" i="8"/>
  <c r="T2472" i="8"/>
  <c r="N2473" i="8"/>
  <c r="P2473" i="8"/>
  <c r="Q2473" i="8"/>
  <c r="U2473" i="8"/>
  <c r="T2473" i="8"/>
  <c r="N2474" i="8"/>
  <c r="O2475" i="8"/>
  <c r="O2476" i="8"/>
  <c r="O2477" i="8"/>
  <c r="O2478" i="8"/>
  <c r="P2474" i="8"/>
  <c r="L2475" i="8"/>
  <c r="M2475" i="8"/>
  <c r="L2476" i="8"/>
  <c r="M2476" i="8"/>
  <c r="L2477" i="8"/>
  <c r="M2477" i="8"/>
  <c r="L2478" i="8"/>
  <c r="M2478" i="8"/>
  <c r="R2475" i="8"/>
  <c r="S2475" i="8"/>
  <c r="R2476" i="8"/>
  <c r="S2476" i="8"/>
  <c r="R2477" i="8"/>
  <c r="S2477" i="8"/>
  <c r="R2478" i="8"/>
  <c r="R2479" i="8"/>
  <c r="R2480" i="8"/>
  <c r="R2481" i="8"/>
  <c r="R2482" i="8"/>
  <c r="R2483" i="8"/>
  <c r="R2484" i="8"/>
  <c r="R2485" i="8"/>
  <c r="R2486" i="8"/>
  <c r="R2487" i="8"/>
  <c r="R2488" i="8"/>
  <c r="S2478" i="8"/>
  <c r="Q2474" i="8"/>
  <c r="U2474" i="8"/>
  <c r="T2474" i="8"/>
  <c r="N2475" i="8"/>
  <c r="P2475" i="8"/>
  <c r="Q2475" i="8"/>
  <c r="U2475" i="8"/>
  <c r="T2475" i="8"/>
  <c r="N2476" i="8"/>
  <c r="P2476" i="8"/>
  <c r="Q2476" i="8"/>
  <c r="U2476" i="8"/>
  <c r="T2476" i="8"/>
  <c r="N2477" i="8"/>
  <c r="P2477" i="8"/>
  <c r="Q2477" i="8"/>
  <c r="U2477" i="8"/>
  <c r="T2477" i="8"/>
  <c r="N2478" i="8"/>
  <c r="O2479" i="8"/>
  <c r="O2480" i="8"/>
  <c r="O2481" i="8"/>
  <c r="O2482" i="8"/>
  <c r="O2483" i="8"/>
  <c r="O2484" i="8"/>
  <c r="P2478" i="8"/>
  <c r="L2479" i="8"/>
  <c r="M2479" i="8"/>
  <c r="L2480" i="8"/>
  <c r="M2480" i="8"/>
  <c r="L2481" i="8"/>
  <c r="M2481" i="8"/>
  <c r="L2482" i="8"/>
  <c r="M2482" i="8"/>
  <c r="L2483" i="8"/>
  <c r="M2483" i="8"/>
  <c r="L2484" i="8"/>
  <c r="M2484" i="8"/>
  <c r="S2479" i="8"/>
  <c r="S2480" i="8"/>
  <c r="S2481" i="8"/>
  <c r="S2482" i="8"/>
  <c r="S2483" i="8"/>
  <c r="R2489" i="8"/>
  <c r="R2490" i="8"/>
  <c r="R2491" i="8"/>
  <c r="R2492" i="8"/>
  <c r="R2493" i="8"/>
  <c r="R2494" i="8"/>
  <c r="S2484" i="8"/>
  <c r="Q2478" i="8"/>
  <c r="U2478" i="8"/>
  <c r="T2478" i="8"/>
  <c r="N2479" i="8"/>
  <c r="P2479" i="8"/>
  <c r="Q2479" i="8"/>
  <c r="U2479" i="8"/>
  <c r="T2479" i="8"/>
  <c r="N2480" i="8"/>
  <c r="P2480" i="8"/>
  <c r="Q2480" i="8"/>
  <c r="U2480" i="8"/>
  <c r="T2480" i="8"/>
  <c r="N2481" i="8"/>
  <c r="P2481" i="8"/>
  <c r="Q2481" i="8"/>
  <c r="U2481" i="8"/>
  <c r="T2481" i="8"/>
  <c r="N2482" i="8"/>
  <c r="P2482" i="8"/>
  <c r="Q2482" i="8"/>
  <c r="U2482" i="8"/>
  <c r="T2482" i="8"/>
  <c r="N2483" i="8"/>
  <c r="P2483" i="8"/>
  <c r="Q2483" i="8"/>
  <c r="U2483" i="8"/>
  <c r="T2483" i="8"/>
  <c r="N2484" i="8"/>
  <c r="O2485" i="8"/>
  <c r="O2486" i="8"/>
  <c r="P2484" i="8"/>
  <c r="L2485" i="8"/>
  <c r="M2485" i="8"/>
  <c r="L2486" i="8"/>
  <c r="M2486" i="8"/>
  <c r="S2485" i="8"/>
  <c r="S2486" i="8"/>
  <c r="Q2484" i="8"/>
  <c r="U2484" i="8"/>
  <c r="T2484" i="8"/>
  <c r="N2485" i="8"/>
  <c r="P2485" i="8"/>
  <c r="Q2485" i="8"/>
  <c r="U2485" i="8"/>
  <c r="T2485" i="8"/>
  <c r="N2486" i="8"/>
  <c r="P2486" i="8"/>
  <c r="Q2486" i="8"/>
  <c r="U2486" i="8"/>
  <c r="T2486" i="8"/>
  <c r="L2487" i="8"/>
  <c r="M2487" i="8"/>
  <c r="N2487" i="8"/>
  <c r="O2487" i="8"/>
  <c r="O2488" i="8"/>
  <c r="O2489" i="8"/>
  <c r="O2490" i="8"/>
  <c r="O2491" i="8"/>
  <c r="O2492" i="8"/>
  <c r="O2493" i="8"/>
  <c r="O2494" i="8"/>
  <c r="P2487" i="8"/>
  <c r="L2488" i="8"/>
  <c r="M2488" i="8"/>
  <c r="L2489" i="8"/>
  <c r="M2489" i="8"/>
  <c r="L2490" i="8"/>
  <c r="M2490" i="8"/>
  <c r="L2491" i="8"/>
  <c r="M2491" i="8"/>
  <c r="L2492" i="8"/>
  <c r="M2492" i="8"/>
  <c r="L2493" i="8"/>
  <c r="M2493" i="8"/>
  <c r="L2494" i="8"/>
  <c r="M2494" i="8"/>
  <c r="R2495" i="8"/>
  <c r="R2496" i="8"/>
  <c r="R2497" i="8"/>
  <c r="S2487" i="8"/>
  <c r="S2488" i="8"/>
  <c r="S2489" i="8"/>
  <c r="S2490" i="8"/>
  <c r="S2491" i="8"/>
  <c r="S2492" i="8"/>
  <c r="S2493" i="8"/>
  <c r="S2494" i="8"/>
  <c r="Q2487" i="8"/>
  <c r="U2487" i="8"/>
  <c r="T2487" i="8"/>
  <c r="N2488" i="8"/>
  <c r="P2488" i="8"/>
  <c r="Q2488" i="8"/>
  <c r="U2488" i="8"/>
  <c r="T2488" i="8"/>
  <c r="N2489" i="8"/>
  <c r="P2489" i="8"/>
  <c r="Q2489" i="8"/>
  <c r="U2489" i="8"/>
  <c r="T2489" i="8"/>
  <c r="N2490" i="8"/>
  <c r="P2490" i="8"/>
  <c r="Q2490" i="8"/>
  <c r="U2490" i="8"/>
  <c r="T2490" i="8"/>
  <c r="N2491" i="8"/>
  <c r="P2491" i="8"/>
  <c r="Q2491" i="8"/>
  <c r="U2491" i="8"/>
  <c r="T2491" i="8"/>
  <c r="N2492" i="8"/>
  <c r="P2492" i="8"/>
  <c r="Q2492" i="8"/>
  <c r="U2492" i="8"/>
  <c r="T2492" i="8"/>
  <c r="N2493" i="8"/>
  <c r="P2493" i="8"/>
  <c r="Q2493" i="8"/>
  <c r="U2493" i="8"/>
  <c r="T2493" i="8"/>
  <c r="N2494" i="8"/>
  <c r="O2495" i="8"/>
  <c r="O2496" i="8"/>
  <c r="O2497" i="8"/>
  <c r="O2498" i="8"/>
  <c r="O2499" i="8"/>
  <c r="O2500" i="8"/>
  <c r="O2501" i="8"/>
  <c r="P2494" i="8"/>
  <c r="L2495" i="8"/>
  <c r="M2495" i="8"/>
  <c r="L2496" i="8"/>
  <c r="M2496" i="8"/>
  <c r="L2497" i="8"/>
  <c r="M2497" i="8"/>
  <c r="L2498" i="8"/>
  <c r="M2498" i="8"/>
  <c r="L2499" i="8"/>
  <c r="M2499" i="8"/>
  <c r="L2500" i="8"/>
  <c r="M2500" i="8"/>
  <c r="L2501" i="8"/>
  <c r="M2501" i="8"/>
  <c r="S2495" i="8"/>
  <c r="S2496" i="8"/>
  <c r="S2497" i="8"/>
  <c r="R2498" i="8"/>
  <c r="S2498" i="8"/>
  <c r="R2499" i="8"/>
  <c r="S2499" i="8"/>
  <c r="R2500" i="8"/>
  <c r="S2500" i="8"/>
  <c r="R2501" i="8"/>
  <c r="S2501" i="8"/>
  <c r="Q2494" i="8"/>
  <c r="U2494" i="8"/>
  <c r="T2494" i="8"/>
  <c r="N2495" i="8"/>
  <c r="P2495" i="8"/>
  <c r="Q2495" i="8"/>
  <c r="U2495" i="8"/>
  <c r="T2495" i="8"/>
  <c r="N2496" i="8"/>
  <c r="P2496" i="8"/>
  <c r="Q2496" i="8"/>
  <c r="U2496" i="8"/>
  <c r="T2496" i="8"/>
  <c r="N2497" i="8"/>
  <c r="P2497" i="8"/>
  <c r="Q2497" i="8"/>
  <c r="U2497" i="8"/>
  <c r="T2497" i="8"/>
  <c r="N2498" i="8"/>
  <c r="P2498" i="8"/>
  <c r="Q2498" i="8"/>
  <c r="U2498" i="8"/>
  <c r="T2498" i="8"/>
  <c r="N2499" i="8"/>
  <c r="P2499" i="8"/>
  <c r="Q2499" i="8"/>
  <c r="U2499" i="8"/>
  <c r="T2499" i="8"/>
  <c r="N2500" i="8"/>
  <c r="P2500" i="8"/>
  <c r="Q2500" i="8"/>
  <c r="U2500" i="8"/>
  <c r="T2500" i="8"/>
  <c r="N2501" i="8"/>
  <c r="O2502" i="8"/>
  <c r="O2503" i="8"/>
  <c r="P2501" i="8"/>
  <c r="L2502" i="8"/>
  <c r="M2502" i="8"/>
  <c r="L2503" i="8"/>
  <c r="M2503" i="8"/>
  <c r="R2502" i="8"/>
  <c r="S2502" i="8"/>
  <c r="R2503" i="8"/>
  <c r="R2504" i="8"/>
  <c r="R2505" i="8"/>
  <c r="R2506" i="8"/>
  <c r="R2507" i="8"/>
  <c r="R2508" i="8"/>
  <c r="R2509" i="8"/>
  <c r="R2510" i="8"/>
  <c r="R2511" i="8"/>
  <c r="R2512" i="8"/>
  <c r="R2513" i="8"/>
  <c r="S2503" i="8"/>
  <c r="Q2501" i="8"/>
  <c r="U2501" i="8"/>
  <c r="T2501" i="8"/>
  <c r="N2502" i="8"/>
  <c r="P2502" i="8"/>
  <c r="Q2502" i="8"/>
  <c r="U2502" i="8"/>
  <c r="T2502" i="8"/>
  <c r="N2503" i="8"/>
  <c r="O2504" i="8"/>
  <c r="O2505" i="8"/>
  <c r="O2506" i="8"/>
  <c r="O2507" i="8"/>
  <c r="P2503" i="8"/>
  <c r="L2504" i="8"/>
  <c r="M2504" i="8"/>
  <c r="L2505" i="8"/>
  <c r="M2505" i="8"/>
  <c r="L2506" i="8"/>
  <c r="M2506" i="8"/>
  <c r="L2507" i="8"/>
  <c r="M2507" i="8"/>
  <c r="S2504" i="8"/>
  <c r="S2505" i="8"/>
  <c r="S2506" i="8"/>
  <c r="R2514" i="8"/>
  <c r="R2515" i="8"/>
  <c r="R2516" i="8"/>
  <c r="R2517" i="8"/>
  <c r="S2507" i="8"/>
  <c r="Q2503" i="8"/>
  <c r="U2503" i="8"/>
  <c r="T2503" i="8"/>
  <c r="N2504" i="8"/>
  <c r="P2504" i="8"/>
  <c r="Q2504" i="8"/>
  <c r="U2504" i="8"/>
  <c r="T2504" i="8"/>
  <c r="N2505" i="8"/>
  <c r="P2505" i="8"/>
  <c r="Q2505" i="8"/>
  <c r="U2505" i="8"/>
  <c r="T2505" i="8"/>
  <c r="N2506" i="8"/>
  <c r="P2506" i="8"/>
  <c r="Q2506" i="8"/>
  <c r="U2506" i="8"/>
  <c r="T2506" i="8"/>
  <c r="N2507" i="8"/>
  <c r="O2508" i="8"/>
  <c r="O2509" i="8"/>
  <c r="O2510" i="8"/>
  <c r="P2507" i="8"/>
  <c r="L2508" i="8"/>
  <c r="M2508" i="8"/>
  <c r="L2509" i="8"/>
  <c r="M2509" i="8"/>
  <c r="L2510" i="8"/>
  <c r="M2510" i="8"/>
  <c r="S2508" i="8"/>
  <c r="S2509" i="8"/>
  <c r="R2518" i="8"/>
  <c r="R2519" i="8"/>
  <c r="R2520" i="8"/>
  <c r="S2510" i="8"/>
  <c r="Q2507" i="8"/>
  <c r="U2507" i="8"/>
  <c r="T2507" i="8"/>
  <c r="N2508" i="8"/>
  <c r="P2508" i="8"/>
  <c r="Q2508" i="8"/>
  <c r="U2508" i="8"/>
  <c r="T2508" i="8"/>
  <c r="N2509" i="8"/>
  <c r="P2509" i="8"/>
  <c r="Q2509" i="8"/>
  <c r="U2509" i="8"/>
  <c r="T2509" i="8"/>
  <c r="N2510" i="8"/>
  <c r="O2511" i="8"/>
  <c r="O2512" i="8"/>
  <c r="O2513" i="8"/>
  <c r="O2514" i="8"/>
  <c r="O2515" i="8"/>
  <c r="O2516" i="8"/>
  <c r="P2510" i="8"/>
  <c r="L2511" i="8"/>
  <c r="M2511" i="8"/>
  <c r="L2512" i="8"/>
  <c r="M2512" i="8"/>
  <c r="L2513" i="8"/>
  <c r="M2513" i="8"/>
  <c r="L2514" i="8"/>
  <c r="M2514" i="8"/>
  <c r="L2515" i="8"/>
  <c r="M2515" i="8"/>
  <c r="L2516" i="8"/>
  <c r="M2516" i="8"/>
  <c r="S2511" i="8"/>
  <c r="S2512" i="8"/>
  <c r="S2513" i="8"/>
  <c r="S2514" i="8"/>
  <c r="S2515" i="8"/>
  <c r="R2521" i="8"/>
  <c r="R2522" i="8"/>
  <c r="R2523" i="8"/>
  <c r="R2524" i="8"/>
  <c r="R2525" i="8"/>
  <c r="R2526" i="8"/>
  <c r="S2516" i="8"/>
  <c r="Q2510" i="8"/>
  <c r="U2510" i="8"/>
  <c r="T2510" i="8"/>
  <c r="N2511" i="8"/>
  <c r="P2511" i="8"/>
  <c r="Q2511" i="8"/>
  <c r="U2511" i="8"/>
  <c r="T2511" i="8"/>
  <c r="N2512" i="8"/>
  <c r="P2512" i="8"/>
  <c r="Q2512" i="8"/>
  <c r="U2512" i="8"/>
  <c r="T2512" i="8"/>
  <c r="N2513" i="8"/>
  <c r="P2513" i="8"/>
  <c r="Q2513" i="8"/>
  <c r="U2513" i="8"/>
  <c r="T2513" i="8"/>
  <c r="N2514" i="8"/>
  <c r="P2514" i="8"/>
  <c r="Q2514" i="8"/>
  <c r="U2514" i="8"/>
  <c r="T2514" i="8"/>
  <c r="N2515" i="8"/>
  <c r="P2515" i="8"/>
  <c r="Q2515" i="8"/>
  <c r="U2515" i="8"/>
  <c r="T2515" i="8"/>
  <c r="N2516" i="8"/>
  <c r="O2517" i="8"/>
  <c r="O2518" i="8"/>
  <c r="O2519" i="8"/>
  <c r="O2520" i="8"/>
  <c r="O2521" i="8"/>
  <c r="O2522" i="8"/>
  <c r="P2516" i="8"/>
  <c r="L2517" i="8"/>
  <c r="M2517" i="8"/>
  <c r="L2518" i="8"/>
  <c r="M2518" i="8"/>
  <c r="L2519" i="8"/>
  <c r="M2519" i="8"/>
  <c r="L2520" i="8"/>
  <c r="M2520" i="8"/>
  <c r="L2521" i="8"/>
  <c r="M2521" i="8"/>
  <c r="L2522" i="8"/>
  <c r="M2522" i="8"/>
  <c r="S2517" i="8"/>
  <c r="S2518" i="8"/>
  <c r="S2519" i="8"/>
  <c r="S2520" i="8"/>
  <c r="S2521" i="8"/>
  <c r="R2527" i="8"/>
  <c r="R2528" i="8"/>
  <c r="R2529" i="8"/>
  <c r="R2530" i="8"/>
  <c r="R2531" i="8"/>
  <c r="R2532" i="8"/>
  <c r="S2522" i="8"/>
  <c r="Q2516" i="8"/>
  <c r="U2516" i="8"/>
  <c r="T2516" i="8"/>
  <c r="N2517" i="8"/>
  <c r="P2517" i="8"/>
  <c r="Q2517" i="8"/>
  <c r="U2517" i="8"/>
  <c r="T2517" i="8"/>
  <c r="N2518" i="8"/>
  <c r="P2518" i="8"/>
  <c r="Q2518" i="8"/>
  <c r="U2518" i="8"/>
  <c r="T2518" i="8"/>
  <c r="N2519" i="8"/>
  <c r="P2519" i="8"/>
  <c r="Q2519" i="8"/>
  <c r="U2519" i="8"/>
  <c r="T2519" i="8"/>
  <c r="N2520" i="8"/>
  <c r="P2520" i="8"/>
  <c r="Q2520" i="8"/>
  <c r="U2520" i="8"/>
  <c r="T2520" i="8"/>
  <c r="N2521" i="8"/>
  <c r="P2521" i="8"/>
  <c r="Q2521" i="8"/>
  <c r="U2521" i="8"/>
  <c r="T2521" i="8"/>
  <c r="N2522" i="8"/>
  <c r="P2522" i="8"/>
  <c r="Q2522" i="8"/>
  <c r="U2522" i="8"/>
  <c r="T2522" i="8"/>
  <c r="L2523" i="8"/>
  <c r="M2523" i="8"/>
  <c r="N2523" i="8"/>
  <c r="O2523" i="8"/>
  <c r="O2524" i="8"/>
  <c r="O2525" i="8"/>
  <c r="O2526" i="8"/>
  <c r="O2527" i="8"/>
  <c r="O2528" i="8"/>
  <c r="O2529" i="8"/>
  <c r="O2530" i="8"/>
  <c r="P2523" i="8"/>
  <c r="L2524" i="8"/>
  <c r="M2524" i="8"/>
  <c r="L2525" i="8"/>
  <c r="M2525" i="8"/>
  <c r="L2526" i="8"/>
  <c r="M2526" i="8"/>
  <c r="L2527" i="8"/>
  <c r="M2527" i="8"/>
  <c r="L2528" i="8"/>
  <c r="M2528" i="8"/>
  <c r="L2529" i="8"/>
  <c r="M2529" i="8"/>
  <c r="L2530" i="8"/>
  <c r="M2530" i="8"/>
  <c r="R2533" i="8"/>
  <c r="S2523" i="8"/>
  <c r="S2524" i="8"/>
  <c r="S2525" i="8"/>
  <c r="S2526" i="8"/>
  <c r="S2527" i="8"/>
  <c r="S2528" i="8"/>
  <c r="S2529" i="8"/>
  <c r="R2534" i="8"/>
  <c r="R2535" i="8"/>
  <c r="R2536" i="8"/>
  <c r="R2537" i="8"/>
  <c r="R2538" i="8"/>
  <c r="R2539" i="8"/>
  <c r="R2540" i="8"/>
  <c r="S2530" i="8"/>
  <c r="Q2523" i="8"/>
  <c r="U2523" i="8"/>
  <c r="T2523" i="8"/>
  <c r="N2524" i="8"/>
  <c r="P2524" i="8"/>
  <c r="Q2524" i="8"/>
  <c r="U2524" i="8"/>
  <c r="T2524" i="8"/>
  <c r="N2525" i="8"/>
  <c r="P2525" i="8"/>
  <c r="Q2525" i="8"/>
  <c r="U2525" i="8"/>
  <c r="T2525" i="8"/>
  <c r="N2526" i="8"/>
  <c r="P2526" i="8"/>
  <c r="Q2526" i="8"/>
  <c r="U2526" i="8"/>
  <c r="T2526" i="8"/>
  <c r="N2527" i="8"/>
  <c r="P2527" i="8"/>
  <c r="Q2527" i="8"/>
  <c r="U2527" i="8"/>
  <c r="T2527" i="8"/>
  <c r="N2528" i="8"/>
  <c r="P2528" i="8"/>
  <c r="Q2528" i="8"/>
  <c r="U2528" i="8"/>
  <c r="T2528" i="8"/>
  <c r="N2529" i="8"/>
  <c r="P2529" i="8"/>
  <c r="Q2529" i="8"/>
  <c r="U2529" i="8"/>
  <c r="T2529" i="8"/>
  <c r="N2530" i="8"/>
  <c r="O2531" i="8"/>
  <c r="O2532" i="8"/>
  <c r="O2533" i="8"/>
  <c r="O2534" i="8"/>
  <c r="O2535" i="8"/>
  <c r="O2536" i="8"/>
  <c r="P2530" i="8"/>
  <c r="L2531" i="8"/>
  <c r="M2531" i="8"/>
  <c r="L2532" i="8"/>
  <c r="M2532" i="8"/>
  <c r="L2533" i="8"/>
  <c r="M2533" i="8"/>
  <c r="L2534" i="8"/>
  <c r="M2534" i="8"/>
  <c r="L2535" i="8"/>
  <c r="M2535" i="8"/>
  <c r="L2536" i="8"/>
  <c r="M2536" i="8"/>
  <c r="S2531" i="8"/>
  <c r="S2532" i="8"/>
  <c r="S2533" i="8"/>
  <c r="S2534" i="8"/>
  <c r="S2535" i="8"/>
  <c r="R2541" i="8"/>
  <c r="R2542" i="8"/>
  <c r="R2543" i="8"/>
  <c r="R2544" i="8"/>
  <c r="R2545" i="8"/>
  <c r="R2546" i="8"/>
  <c r="S2536" i="8"/>
  <c r="Q2530" i="8"/>
  <c r="U2530" i="8"/>
  <c r="T2530" i="8"/>
  <c r="N2531" i="8"/>
  <c r="P2531" i="8"/>
  <c r="Q2531" i="8"/>
  <c r="U2531" i="8"/>
  <c r="T2531" i="8"/>
  <c r="N2532" i="8"/>
  <c r="P2532" i="8"/>
  <c r="Q2532" i="8"/>
  <c r="U2532" i="8"/>
  <c r="T2532" i="8"/>
  <c r="N2533" i="8"/>
  <c r="P2533" i="8"/>
  <c r="Q2533" i="8"/>
  <c r="U2533" i="8"/>
  <c r="T2533" i="8"/>
  <c r="N2534" i="8"/>
  <c r="P2534" i="8"/>
  <c r="Q2534" i="8"/>
  <c r="U2534" i="8"/>
  <c r="T2534" i="8"/>
  <c r="N2535" i="8"/>
  <c r="P2535" i="8"/>
  <c r="Q2535" i="8"/>
  <c r="U2535" i="8"/>
  <c r="T2535" i="8"/>
  <c r="N2536" i="8"/>
  <c r="O2537" i="8"/>
  <c r="O2538" i="8"/>
  <c r="O2539" i="8"/>
  <c r="O2540" i="8"/>
  <c r="O2541" i="8"/>
  <c r="O2542" i="8"/>
  <c r="O2543" i="8"/>
  <c r="P2536" i="8"/>
  <c r="L2537" i="8"/>
  <c r="M2537" i="8"/>
  <c r="L2538" i="8"/>
  <c r="M2538" i="8"/>
  <c r="L2539" i="8"/>
  <c r="M2539" i="8"/>
  <c r="L2540" i="8"/>
  <c r="M2540" i="8"/>
  <c r="L2541" i="8"/>
  <c r="M2541" i="8"/>
  <c r="L2542" i="8"/>
  <c r="M2542" i="8"/>
  <c r="L2543" i="8"/>
  <c r="M2543" i="8"/>
  <c r="S2537" i="8"/>
  <c r="S2538" i="8"/>
  <c r="S2539" i="8"/>
  <c r="S2540" i="8"/>
  <c r="S2541" i="8"/>
  <c r="S2542" i="8"/>
  <c r="S2543" i="8"/>
  <c r="Q2536" i="8"/>
  <c r="U2536" i="8"/>
  <c r="T2536" i="8"/>
  <c r="N2537" i="8"/>
  <c r="P2537" i="8"/>
  <c r="Q2537" i="8"/>
  <c r="U2537" i="8"/>
  <c r="T2537" i="8"/>
  <c r="N2538" i="8"/>
  <c r="P2538" i="8"/>
  <c r="Q2538" i="8"/>
  <c r="U2538" i="8"/>
  <c r="T2538" i="8"/>
  <c r="N2539" i="8"/>
  <c r="P2539" i="8"/>
  <c r="Q2539" i="8"/>
  <c r="U2539" i="8"/>
  <c r="T2539" i="8"/>
  <c r="N2540" i="8"/>
  <c r="P2540" i="8"/>
  <c r="Q2540" i="8"/>
  <c r="U2540" i="8"/>
  <c r="T2540" i="8"/>
  <c r="N2541" i="8"/>
  <c r="P2541" i="8"/>
  <c r="Q2541" i="8"/>
  <c r="U2541" i="8"/>
  <c r="T2541" i="8"/>
  <c r="N2542" i="8"/>
  <c r="P2542" i="8"/>
  <c r="Q2542" i="8"/>
  <c r="U2542" i="8"/>
  <c r="T2542" i="8"/>
  <c r="N2543" i="8"/>
  <c r="P2543" i="8"/>
  <c r="Q2543" i="8"/>
  <c r="U2543" i="8"/>
  <c r="T2543" i="8"/>
  <c r="L2544" i="8"/>
  <c r="M2544" i="8"/>
  <c r="N2544" i="8"/>
  <c r="O2544" i="8"/>
  <c r="P2544" i="8"/>
  <c r="Q2544" i="8"/>
  <c r="S2544" i="8"/>
  <c r="U2544" i="8"/>
  <c r="T2544" i="8"/>
  <c r="L2545" i="8"/>
  <c r="M2545" i="8"/>
  <c r="N2545" i="8"/>
  <c r="O2545" i="8"/>
  <c r="P2545" i="8"/>
  <c r="Q2545" i="8"/>
  <c r="S2545" i="8"/>
  <c r="U2545" i="8"/>
  <c r="T2545" i="8"/>
  <c r="L2546" i="8"/>
  <c r="M2546" i="8"/>
  <c r="N2546" i="8"/>
  <c r="O2546" i="8"/>
  <c r="P2546" i="8"/>
  <c r="Q2546" i="8"/>
  <c r="S2546" i="8"/>
  <c r="U2546" i="8"/>
  <c r="T2546" i="8"/>
  <c r="L2547" i="8"/>
  <c r="M2547" i="8"/>
  <c r="N2547" i="8"/>
  <c r="O2547" i="8"/>
  <c r="P2547" i="8"/>
  <c r="Q2547" i="8"/>
  <c r="R2547" i="8"/>
  <c r="S2547" i="8"/>
  <c r="U2547" i="8"/>
  <c r="T2547" i="8"/>
  <c r="L2548" i="8"/>
  <c r="M2548" i="8"/>
  <c r="N2548" i="8"/>
  <c r="O2548" i="8"/>
  <c r="O2549" i="8"/>
  <c r="O2550" i="8"/>
  <c r="O2551" i="8"/>
  <c r="P2548" i="8"/>
  <c r="L2549" i="8"/>
  <c r="M2549" i="8"/>
  <c r="L2550" i="8"/>
  <c r="M2550" i="8"/>
  <c r="L2551" i="8"/>
  <c r="M2551" i="8"/>
  <c r="R2548" i="8"/>
  <c r="R2549" i="8"/>
  <c r="R2550" i="8"/>
  <c r="R2551" i="8"/>
  <c r="R2552" i="8"/>
  <c r="R2553" i="8"/>
  <c r="R2554" i="8"/>
  <c r="R2555" i="8"/>
  <c r="R2556" i="8"/>
  <c r="R2557" i="8"/>
  <c r="R2558" i="8"/>
  <c r="S2548" i="8"/>
  <c r="S2549" i="8"/>
  <c r="S2550" i="8"/>
  <c r="R2559" i="8"/>
  <c r="R2560" i="8"/>
  <c r="R2561" i="8"/>
  <c r="S2551" i="8"/>
  <c r="Q2548" i="8"/>
  <c r="U2548" i="8"/>
  <c r="T2548" i="8"/>
  <c r="N2549" i="8"/>
  <c r="P2549" i="8"/>
  <c r="Q2549" i="8"/>
  <c r="U2549" i="8"/>
  <c r="T2549" i="8"/>
  <c r="N2550" i="8"/>
  <c r="P2550" i="8"/>
  <c r="Q2550" i="8"/>
  <c r="U2550" i="8"/>
  <c r="T2550" i="8"/>
  <c r="N2551" i="8"/>
  <c r="O2552" i="8"/>
  <c r="O2553" i="8"/>
  <c r="O2554" i="8"/>
  <c r="O2555" i="8"/>
  <c r="O2556" i="8"/>
  <c r="O2557" i="8"/>
  <c r="O2558" i="8"/>
  <c r="P2551" i="8"/>
  <c r="L2552" i="8"/>
  <c r="M2552" i="8"/>
  <c r="L2553" i="8"/>
  <c r="M2553" i="8"/>
  <c r="L2554" i="8"/>
  <c r="M2554" i="8"/>
  <c r="L2555" i="8"/>
  <c r="M2555" i="8"/>
  <c r="L2556" i="8"/>
  <c r="M2556" i="8"/>
  <c r="L2557" i="8"/>
  <c r="M2557" i="8"/>
  <c r="L2558" i="8"/>
  <c r="M2558" i="8"/>
  <c r="S2552" i="8"/>
  <c r="S2553" i="8"/>
  <c r="S2554" i="8"/>
  <c r="S2555" i="8"/>
  <c r="S2556" i="8"/>
  <c r="S2557" i="8"/>
  <c r="R2562" i="8"/>
  <c r="R2563" i="8"/>
  <c r="R2564" i="8"/>
  <c r="R2565" i="8"/>
  <c r="R2566" i="8"/>
  <c r="R2567" i="8"/>
  <c r="R2568" i="8"/>
  <c r="S2558" i="8"/>
  <c r="Q2551" i="8"/>
  <c r="U2551" i="8"/>
  <c r="T2551" i="8"/>
  <c r="N2552" i="8"/>
  <c r="P2552" i="8"/>
  <c r="Q2552" i="8"/>
  <c r="U2552" i="8"/>
  <c r="T2552" i="8"/>
  <c r="N2553" i="8"/>
  <c r="P2553" i="8"/>
  <c r="Q2553" i="8"/>
  <c r="U2553" i="8"/>
  <c r="T2553" i="8"/>
  <c r="N2554" i="8"/>
  <c r="P2554" i="8"/>
  <c r="Q2554" i="8"/>
  <c r="U2554" i="8"/>
  <c r="T2554" i="8"/>
  <c r="N2555" i="8"/>
  <c r="P2555" i="8"/>
  <c r="Q2555" i="8"/>
  <c r="U2555" i="8"/>
  <c r="T2555" i="8"/>
  <c r="N2556" i="8"/>
  <c r="P2556" i="8"/>
  <c r="Q2556" i="8"/>
  <c r="U2556" i="8"/>
  <c r="T2556" i="8"/>
  <c r="N2557" i="8"/>
  <c r="P2557" i="8"/>
  <c r="Q2557" i="8"/>
  <c r="U2557" i="8"/>
  <c r="T2557" i="8"/>
  <c r="N2558" i="8"/>
  <c r="O2559" i="8"/>
  <c r="O2560" i="8"/>
  <c r="O2561" i="8"/>
  <c r="O2562" i="8"/>
  <c r="P2558" i="8"/>
  <c r="L2559" i="8"/>
  <c r="M2559" i="8"/>
  <c r="L2560" i="8"/>
  <c r="M2560" i="8"/>
  <c r="L2561" i="8"/>
  <c r="M2561" i="8"/>
  <c r="L2562" i="8"/>
  <c r="M2562" i="8"/>
  <c r="S2559" i="8"/>
  <c r="S2560" i="8"/>
  <c r="S2561" i="8"/>
  <c r="R2569" i="8"/>
  <c r="R2570" i="8"/>
  <c r="R2571" i="8"/>
  <c r="R2572" i="8"/>
  <c r="S2562" i="8"/>
  <c r="Q2558" i="8"/>
  <c r="U2558" i="8"/>
  <c r="T2558" i="8"/>
  <c r="N2559" i="8"/>
  <c r="P2559" i="8"/>
  <c r="Q2559" i="8"/>
  <c r="U2559" i="8"/>
  <c r="T2559" i="8"/>
  <c r="N2560" i="8"/>
  <c r="P2560" i="8"/>
  <c r="Q2560" i="8"/>
  <c r="U2560" i="8"/>
  <c r="T2560" i="8"/>
  <c r="N2561" i="8"/>
  <c r="P2561" i="8"/>
  <c r="Q2561" i="8"/>
  <c r="U2561" i="8"/>
  <c r="T2561" i="8"/>
  <c r="N2562" i="8"/>
  <c r="O2563" i="8"/>
  <c r="O2564" i="8"/>
  <c r="O2565" i="8"/>
  <c r="O2566" i="8"/>
  <c r="O2567" i="8"/>
  <c r="O2568" i="8"/>
  <c r="P2562" i="8"/>
  <c r="L2563" i="8"/>
  <c r="M2563" i="8"/>
  <c r="L2564" i="8"/>
  <c r="M2564" i="8"/>
  <c r="L2565" i="8"/>
  <c r="M2565" i="8"/>
  <c r="L2566" i="8"/>
  <c r="M2566" i="8"/>
  <c r="L2567" i="8"/>
  <c r="M2567" i="8"/>
  <c r="L2568" i="8"/>
  <c r="M2568" i="8"/>
  <c r="S2563" i="8"/>
  <c r="S2564" i="8"/>
  <c r="S2565" i="8"/>
  <c r="S2566" i="8"/>
  <c r="S2567" i="8"/>
  <c r="R2573" i="8"/>
  <c r="R2574" i="8"/>
  <c r="R2575" i="8"/>
  <c r="R2576" i="8"/>
  <c r="R2577" i="8"/>
  <c r="R2578" i="8"/>
  <c r="S2568" i="8"/>
  <c r="Q2562" i="8"/>
  <c r="U2562" i="8"/>
  <c r="T2562" i="8"/>
  <c r="N2563" i="8"/>
  <c r="P2563" i="8"/>
  <c r="Q2563" i="8"/>
  <c r="U2563" i="8"/>
  <c r="T2563" i="8"/>
  <c r="N2564" i="8"/>
  <c r="P2564" i="8"/>
  <c r="Q2564" i="8"/>
  <c r="U2564" i="8"/>
  <c r="T2564" i="8"/>
  <c r="N2565" i="8"/>
  <c r="P2565" i="8"/>
  <c r="Q2565" i="8"/>
  <c r="U2565" i="8"/>
  <c r="T2565" i="8"/>
  <c r="N2566" i="8"/>
  <c r="P2566" i="8"/>
  <c r="Q2566" i="8"/>
  <c r="U2566" i="8"/>
  <c r="T2566" i="8"/>
  <c r="N2567" i="8"/>
  <c r="P2567" i="8"/>
  <c r="Q2567" i="8"/>
  <c r="U2567" i="8"/>
  <c r="T2567" i="8"/>
  <c r="N2568" i="8"/>
  <c r="O2569" i="8"/>
  <c r="O2570" i="8"/>
  <c r="O2571" i="8"/>
  <c r="O2572" i="8"/>
  <c r="P2568" i="8"/>
  <c r="L2569" i="8"/>
  <c r="M2569" i="8"/>
  <c r="L2570" i="8"/>
  <c r="M2570" i="8"/>
  <c r="L2571" i="8"/>
  <c r="M2571" i="8"/>
  <c r="L2572" i="8"/>
  <c r="M2572" i="8"/>
  <c r="S2569" i="8"/>
  <c r="S2570" i="8"/>
  <c r="S2571" i="8"/>
  <c r="S2572" i="8"/>
  <c r="Q2568" i="8"/>
  <c r="U2568" i="8"/>
  <c r="T2568" i="8"/>
  <c r="N2569" i="8"/>
  <c r="P2569" i="8"/>
  <c r="Q2569" i="8"/>
  <c r="U2569" i="8"/>
  <c r="T2569" i="8"/>
  <c r="N2570" i="8"/>
  <c r="P2570" i="8"/>
  <c r="Q2570" i="8"/>
  <c r="U2570" i="8"/>
  <c r="T2570" i="8"/>
  <c r="N2571" i="8"/>
  <c r="P2571" i="8"/>
  <c r="Q2571" i="8"/>
  <c r="U2571" i="8"/>
  <c r="T2571" i="8"/>
  <c r="N2572" i="8"/>
  <c r="O2573" i="8"/>
  <c r="O2574" i="8"/>
  <c r="O2575" i="8"/>
  <c r="O2576" i="8"/>
  <c r="O2577" i="8"/>
  <c r="O2578" i="8"/>
  <c r="O2579" i="8"/>
  <c r="O2580" i="8"/>
  <c r="O2581" i="8"/>
  <c r="P2572" i="8"/>
  <c r="L2573" i="8"/>
  <c r="M2573" i="8"/>
  <c r="L2574" i="8"/>
  <c r="M2574" i="8"/>
  <c r="L2575" i="8"/>
  <c r="M2575" i="8"/>
  <c r="L2576" i="8"/>
  <c r="M2576" i="8"/>
  <c r="L2577" i="8"/>
  <c r="M2577" i="8"/>
  <c r="L2578" i="8"/>
  <c r="M2578" i="8"/>
  <c r="L2579" i="8"/>
  <c r="M2579" i="8"/>
  <c r="L2580" i="8"/>
  <c r="M2580" i="8"/>
  <c r="L2581" i="8"/>
  <c r="M2581" i="8"/>
  <c r="S2573" i="8"/>
  <c r="S2574" i="8"/>
  <c r="S2575" i="8"/>
  <c r="S2576" i="8"/>
  <c r="S2577" i="8"/>
  <c r="S2578" i="8"/>
  <c r="R2579" i="8"/>
  <c r="S2579" i="8"/>
  <c r="R2580" i="8"/>
  <c r="S2580" i="8"/>
  <c r="R2581" i="8"/>
  <c r="R2582" i="8"/>
  <c r="R2583" i="8"/>
  <c r="R2584" i="8"/>
  <c r="R2585" i="8"/>
  <c r="R2586" i="8"/>
  <c r="R2587" i="8"/>
  <c r="R2588" i="8"/>
  <c r="R2589" i="8"/>
  <c r="R2590" i="8"/>
  <c r="R2591" i="8"/>
  <c r="S2581" i="8"/>
  <c r="Q2572" i="8"/>
  <c r="U2572" i="8"/>
  <c r="T2572" i="8"/>
  <c r="N2573" i="8"/>
  <c r="P2573" i="8"/>
  <c r="Q2573" i="8"/>
  <c r="U2573" i="8"/>
  <c r="T2573" i="8"/>
  <c r="N2574" i="8"/>
  <c r="P2574" i="8"/>
  <c r="Q2574" i="8"/>
  <c r="U2574" i="8"/>
  <c r="T2574" i="8"/>
  <c r="N2575" i="8"/>
  <c r="P2575" i="8"/>
  <c r="Q2575" i="8"/>
  <c r="U2575" i="8"/>
  <c r="T2575" i="8"/>
  <c r="N2576" i="8"/>
  <c r="P2576" i="8"/>
  <c r="Q2576" i="8"/>
  <c r="U2576" i="8"/>
  <c r="T2576" i="8"/>
  <c r="N2577" i="8"/>
  <c r="P2577" i="8"/>
  <c r="Q2577" i="8"/>
  <c r="U2577" i="8"/>
  <c r="T2577" i="8"/>
  <c r="N2578" i="8"/>
  <c r="P2578" i="8"/>
  <c r="Q2578" i="8"/>
  <c r="U2578" i="8"/>
  <c r="T2578" i="8"/>
  <c r="N2579" i="8"/>
  <c r="P2579" i="8"/>
  <c r="Q2579" i="8"/>
  <c r="U2579" i="8"/>
  <c r="T2579" i="8"/>
  <c r="N2580" i="8"/>
  <c r="P2580" i="8"/>
  <c r="Q2580" i="8"/>
  <c r="U2580" i="8"/>
  <c r="T2580" i="8"/>
  <c r="N2581" i="8"/>
  <c r="P2581" i="8"/>
  <c r="Q2581" i="8"/>
  <c r="U2581" i="8"/>
  <c r="T2581" i="8"/>
  <c r="L2582" i="8"/>
  <c r="M2582" i="8"/>
  <c r="N2582" i="8"/>
  <c r="O2582" i="8"/>
  <c r="O2583" i="8"/>
  <c r="O2584" i="8"/>
  <c r="O2585" i="8"/>
  <c r="O2586" i="8"/>
  <c r="O2587" i="8"/>
  <c r="O2588" i="8"/>
  <c r="P2582" i="8"/>
  <c r="L2583" i="8"/>
  <c r="M2583" i="8"/>
  <c r="L2584" i="8"/>
  <c r="M2584" i="8"/>
  <c r="L2585" i="8"/>
  <c r="M2585" i="8"/>
  <c r="L2586" i="8"/>
  <c r="M2586" i="8"/>
  <c r="L2587" i="8"/>
  <c r="M2587" i="8"/>
  <c r="L2588" i="8"/>
  <c r="M2588" i="8"/>
  <c r="S2582" i="8"/>
  <c r="S2583" i="8"/>
  <c r="S2584" i="8"/>
  <c r="S2585" i="8"/>
  <c r="S2586" i="8"/>
  <c r="S2587" i="8"/>
  <c r="R2592" i="8"/>
  <c r="R2593" i="8"/>
  <c r="R2594" i="8"/>
  <c r="R2595" i="8"/>
  <c r="R2596" i="8"/>
  <c r="R2597" i="8"/>
  <c r="R2598" i="8"/>
  <c r="S2588" i="8"/>
  <c r="Q2582" i="8"/>
  <c r="U2582" i="8"/>
  <c r="T2582" i="8"/>
  <c r="N2583" i="8"/>
  <c r="P2583" i="8"/>
  <c r="Q2583" i="8"/>
  <c r="U2583" i="8"/>
  <c r="T2583" i="8"/>
  <c r="N2584" i="8"/>
  <c r="P2584" i="8"/>
  <c r="Q2584" i="8"/>
  <c r="U2584" i="8"/>
  <c r="T2584" i="8"/>
  <c r="N2585" i="8"/>
  <c r="P2585" i="8"/>
  <c r="Q2585" i="8"/>
  <c r="U2585" i="8"/>
  <c r="T2585" i="8"/>
  <c r="N2586" i="8"/>
  <c r="P2586" i="8"/>
  <c r="Q2586" i="8"/>
  <c r="U2586" i="8"/>
  <c r="T2586" i="8"/>
  <c r="N2587" i="8"/>
  <c r="P2587" i="8"/>
  <c r="Q2587" i="8"/>
  <c r="U2587" i="8"/>
  <c r="T2587" i="8"/>
  <c r="N2588" i="8"/>
  <c r="O2589" i="8"/>
  <c r="O2590" i="8"/>
  <c r="O2591" i="8"/>
  <c r="O2592" i="8"/>
  <c r="O2593" i="8"/>
  <c r="O2594" i="8"/>
  <c r="O2595" i="8"/>
  <c r="O2596" i="8"/>
  <c r="P2588" i="8"/>
  <c r="L2589" i="8"/>
  <c r="M2589" i="8"/>
  <c r="L2590" i="8"/>
  <c r="M2590" i="8"/>
  <c r="L2591" i="8"/>
  <c r="M2591" i="8"/>
  <c r="L2592" i="8"/>
  <c r="M2592" i="8"/>
  <c r="L2593" i="8"/>
  <c r="M2593" i="8"/>
  <c r="L2594" i="8"/>
  <c r="M2594" i="8"/>
  <c r="L2595" i="8"/>
  <c r="M2595" i="8"/>
  <c r="L2596" i="8"/>
  <c r="M2596" i="8"/>
  <c r="S2589" i="8"/>
  <c r="S2590" i="8"/>
  <c r="S2591" i="8"/>
  <c r="S2592" i="8"/>
  <c r="S2593" i="8"/>
  <c r="R2599" i="8"/>
  <c r="R2600" i="8"/>
  <c r="R2601" i="8"/>
  <c r="R2602" i="8"/>
  <c r="R2603" i="8"/>
  <c r="R2604" i="8"/>
  <c r="S2594" i="8"/>
  <c r="S2595" i="8"/>
  <c r="R2605" i="8"/>
  <c r="R2606" i="8"/>
  <c r="S2596" i="8"/>
  <c r="Q2588" i="8"/>
  <c r="U2588" i="8"/>
  <c r="T2588" i="8"/>
  <c r="N2589" i="8"/>
  <c r="P2589" i="8"/>
  <c r="Q2589" i="8"/>
  <c r="U2589" i="8"/>
  <c r="T2589" i="8"/>
  <c r="N2590" i="8"/>
  <c r="P2590" i="8"/>
  <c r="Q2590" i="8"/>
  <c r="U2590" i="8"/>
  <c r="T2590" i="8"/>
  <c r="N2591" i="8"/>
  <c r="P2591" i="8"/>
  <c r="Q2591" i="8"/>
  <c r="U2591" i="8"/>
  <c r="T2591" i="8"/>
  <c r="N2592" i="8"/>
  <c r="P2592" i="8"/>
  <c r="Q2592" i="8"/>
  <c r="U2592" i="8"/>
  <c r="T2592" i="8"/>
  <c r="N2593" i="8"/>
  <c r="P2593" i="8"/>
  <c r="Q2593" i="8"/>
  <c r="U2593" i="8"/>
  <c r="T2593" i="8"/>
  <c r="N2594" i="8"/>
  <c r="P2594" i="8"/>
  <c r="Q2594" i="8"/>
  <c r="U2594" i="8"/>
  <c r="T2594" i="8"/>
  <c r="N2595" i="8"/>
  <c r="P2595" i="8"/>
  <c r="Q2595" i="8"/>
  <c r="U2595" i="8"/>
  <c r="T2595" i="8"/>
  <c r="N2596" i="8"/>
  <c r="O2597" i="8"/>
  <c r="O2598" i="8"/>
  <c r="O2599" i="8"/>
  <c r="O2600" i="8"/>
  <c r="O2601" i="8"/>
  <c r="O2602" i="8"/>
  <c r="O2603" i="8"/>
  <c r="P2596" i="8"/>
  <c r="L2597" i="8"/>
  <c r="M2597" i="8"/>
  <c r="L2598" i="8"/>
  <c r="M2598" i="8"/>
  <c r="L2599" i="8"/>
  <c r="M2599" i="8"/>
  <c r="L2600" i="8"/>
  <c r="M2600" i="8"/>
  <c r="L2601" i="8"/>
  <c r="M2601" i="8"/>
  <c r="L2602" i="8"/>
  <c r="M2602" i="8"/>
  <c r="L2603" i="8"/>
  <c r="M2603" i="8"/>
  <c r="S2597" i="8"/>
  <c r="S2598" i="8"/>
  <c r="S2599" i="8"/>
  <c r="S2600" i="8"/>
  <c r="S2601" i="8"/>
  <c r="S2602" i="8"/>
  <c r="R2607" i="8"/>
  <c r="R2608" i="8"/>
  <c r="R2609" i="8"/>
  <c r="R2610" i="8"/>
  <c r="R2611" i="8"/>
  <c r="R2612" i="8"/>
  <c r="R2613" i="8"/>
  <c r="S2603" i="8"/>
  <c r="Q2596" i="8"/>
  <c r="U2596" i="8"/>
  <c r="T2596" i="8"/>
  <c r="N2597" i="8"/>
  <c r="P2597" i="8"/>
  <c r="Q2597" i="8"/>
  <c r="U2597" i="8"/>
  <c r="T2597" i="8"/>
  <c r="N2598" i="8"/>
  <c r="P2598" i="8"/>
  <c r="Q2598" i="8"/>
  <c r="U2598" i="8"/>
  <c r="T2598" i="8"/>
  <c r="N2599" i="8"/>
  <c r="P2599" i="8"/>
  <c r="Q2599" i="8"/>
  <c r="U2599" i="8"/>
  <c r="T2599" i="8"/>
  <c r="N2600" i="8"/>
  <c r="P2600" i="8"/>
  <c r="Q2600" i="8"/>
  <c r="U2600" i="8"/>
  <c r="T2600" i="8"/>
  <c r="N2601" i="8"/>
  <c r="P2601" i="8"/>
  <c r="Q2601" i="8"/>
  <c r="U2601" i="8"/>
  <c r="T2601" i="8"/>
  <c r="N2602" i="8"/>
  <c r="P2602" i="8"/>
  <c r="Q2602" i="8"/>
  <c r="U2602" i="8"/>
  <c r="T2602" i="8"/>
  <c r="N2603" i="8"/>
  <c r="P2603" i="8"/>
  <c r="Q2603" i="8"/>
  <c r="U2603" i="8"/>
  <c r="T2603" i="8"/>
  <c r="L2604" i="8"/>
  <c r="M2604" i="8"/>
  <c r="N2604" i="8"/>
  <c r="O2604" i="8"/>
  <c r="O2605" i="8"/>
  <c r="O2606" i="8"/>
  <c r="O2607" i="8"/>
  <c r="P2604" i="8"/>
  <c r="L2605" i="8"/>
  <c r="M2605" i="8"/>
  <c r="L2606" i="8"/>
  <c r="M2606" i="8"/>
  <c r="L2607" i="8"/>
  <c r="M2607" i="8"/>
  <c r="S2604" i="8"/>
  <c r="S2605" i="8"/>
  <c r="S2606" i="8"/>
  <c r="R2614" i="8"/>
  <c r="R2615" i="8"/>
  <c r="R2616" i="8"/>
  <c r="R2617" i="8"/>
  <c r="S2607" i="8"/>
  <c r="Q2604" i="8"/>
  <c r="U2604" i="8"/>
  <c r="T2604" i="8"/>
  <c r="N2605" i="8"/>
  <c r="P2605" i="8"/>
  <c r="Q2605" i="8"/>
  <c r="U2605" i="8"/>
  <c r="T2605" i="8"/>
  <c r="N2606" i="8"/>
  <c r="P2606" i="8"/>
  <c r="Q2606" i="8"/>
  <c r="U2606" i="8"/>
  <c r="T2606" i="8"/>
  <c r="N2607" i="8"/>
  <c r="O2608" i="8"/>
  <c r="O2609" i="8"/>
  <c r="O2610" i="8"/>
  <c r="P2607" i="8"/>
  <c r="L2608" i="8"/>
  <c r="M2608" i="8"/>
  <c r="L2609" i="8"/>
  <c r="M2609" i="8"/>
  <c r="L2610" i="8"/>
  <c r="M2610" i="8"/>
  <c r="S2608" i="8"/>
  <c r="S2609" i="8"/>
  <c r="S2610" i="8"/>
  <c r="Q2607" i="8"/>
  <c r="U2607" i="8"/>
  <c r="T2607" i="8"/>
  <c r="N2608" i="8"/>
  <c r="P2608" i="8"/>
  <c r="Q2608" i="8"/>
  <c r="U2608" i="8"/>
  <c r="T2608" i="8"/>
  <c r="N2609" i="8"/>
  <c r="P2609" i="8"/>
  <c r="Q2609" i="8"/>
  <c r="U2609" i="8"/>
  <c r="T2609" i="8"/>
  <c r="N2610" i="8"/>
  <c r="O2611" i="8"/>
  <c r="O2612" i="8"/>
  <c r="O2613" i="8"/>
  <c r="O2614" i="8"/>
  <c r="O2615" i="8"/>
  <c r="O2616" i="8"/>
  <c r="O2617" i="8"/>
  <c r="O2618" i="8"/>
  <c r="P2610" i="8"/>
  <c r="L2611" i="8"/>
  <c r="M2611" i="8"/>
  <c r="L2612" i="8"/>
  <c r="M2612" i="8"/>
  <c r="L2613" i="8"/>
  <c r="M2613" i="8"/>
  <c r="L2614" i="8"/>
  <c r="M2614" i="8"/>
  <c r="L2615" i="8"/>
  <c r="M2615" i="8"/>
  <c r="L2616" i="8"/>
  <c r="M2616" i="8"/>
  <c r="L2617" i="8"/>
  <c r="M2617" i="8"/>
  <c r="L2618" i="8"/>
  <c r="M2618" i="8"/>
  <c r="S2611" i="8"/>
  <c r="S2612" i="8"/>
  <c r="S2613" i="8"/>
  <c r="S2614" i="8"/>
  <c r="S2615" i="8"/>
  <c r="S2616" i="8"/>
  <c r="S2617" i="8"/>
  <c r="R2618" i="8"/>
  <c r="S2618" i="8"/>
  <c r="Q2610" i="8"/>
  <c r="U2610" i="8"/>
  <c r="T2610" i="8"/>
  <c r="N2611" i="8"/>
  <c r="P2611" i="8"/>
  <c r="Q2611" i="8"/>
  <c r="U2611" i="8"/>
  <c r="T2611" i="8"/>
  <c r="N2612" i="8"/>
  <c r="P2612" i="8"/>
  <c r="Q2612" i="8"/>
  <c r="U2612" i="8"/>
  <c r="T2612" i="8"/>
  <c r="N2613" i="8"/>
  <c r="P2613" i="8"/>
  <c r="Q2613" i="8"/>
  <c r="U2613" i="8"/>
  <c r="T2613" i="8"/>
  <c r="N2614" i="8"/>
  <c r="P2614" i="8"/>
  <c r="Q2614" i="8"/>
  <c r="U2614" i="8"/>
  <c r="T2614" i="8"/>
  <c r="N2615" i="8"/>
  <c r="P2615" i="8"/>
  <c r="Q2615" i="8"/>
  <c r="U2615" i="8"/>
  <c r="T2615" i="8"/>
  <c r="N2616" i="8"/>
  <c r="P2616" i="8"/>
  <c r="Q2616" i="8"/>
  <c r="U2616" i="8"/>
  <c r="T2616" i="8"/>
  <c r="N2617" i="8"/>
  <c r="P2617" i="8"/>
  <c r="Q2617" i="8"/>
  <c r="U2617" i="8"/>
  <c r="T2617" i="8"/>
  <c r="N2618" i="8"/>
  <c r="O2619" i="8"/>
  <c r="O2620" i="8"/>
  <c r="O2621" i="8"/>
  <c r="O2622" i="8"/>
  <c r="P2618" i="8"/>
  <c r="L2619" i="8"/>
  <c r="M2619" i="8"/>
  <c r="L2620" i="8"/>
  <c r="M2620" i="8"/>
  <c r="L2621" i="8"/>
  <c r="M2621" i="8"/>
  <c r="L2622" i="8"/>
  <c r="M2622" i="8"/>
  <c r="R2619" i="8"/>
  <c r="S2619" i="8"/>
  <c r="R2620" i="8"/>
  <c r="S2620" i="8"/>
  <c r="R2621" i="8"/>
  <c r="S2621" i="8"/>
  <c r="R2622" i="8"/>
  <c r="S2622" i="8"/>
  <c r="Q2618" i="8"/>
  <c r="U2618" i="8"/>
  <c r="T2618" i="8"/>
  <c r="N2619" i="8"/>
  <c r="P2619" i="8"/>
  <c r="Q2619" i="8"/>
  <c r="U2619" i="8"/>
  <c r="T2619" i="8"/>
  <c r="N2620" i="8"/>
  <c r="P2620" i="8"/>
  <c r="Q2620" i="8"/>
  <c r="U2620" i="8"/>
  <c r="T2620" i="8"/>
  <c r="N2621" i="8"/>
  <c r="P2621" i="8"/>
  <c r="Q2621" i="8"/>
  <c r="U2621" i="8"/>
  <c r="T2621" i="8"/>
  <c r="N2622" i="8"/>
  <c r="P2622" i="8"/>
  <c r="Q2622" i="8"/>
  <c r="U2622" i="8"/>
  <c r="T2622" i="8"/>
  <c r="L2623" i="8"/>
  <c r="M2623" i="8"/>
  <c r="N2623" i="8"/>
  <c r="O2623" i="8"/>
  <c r="P2623" i="8"/>
  <c r="Q2623" i="8"/>
  <c r="R2623" i="8"/>
  <c r="S2623" i="8"/>
  <c r="U2623" i="8"/>
  <c r="T2623" i="8"/>
  <c r="L2624" i="8"/>
  <c r="M2624" i="8"/>
  <c r="N2624" i="8"/>
  <c r="O2624" i="8"/>
  <c r="P2624" i="8"/>
  <c r="Q2624" i="8"/>
  <c r="R2624" i="8"/>
  <c r="S2624" i="8"/>
  <c r="U2624" i="8"/>
  <c r="T2624" i="8"/>
  <c r="L2625" i="8"/>
  <c r="M2625" i="8"/>
  <c r="N2625" i="8"/>
  <c r="O2625" i="8"/>
  <c r="P2625" i="8"/>
  <c r="Q2625" i="8"/>
  <c r="R2625" i="8"/>
  <c r="S2625" i="8"/>
  <c r="U2625" i="8"/>
  <c r="T2625" i="8"/>
  <c r="L2626" i="8"/>
  <c r="M2626" i="8"/>
  <c r="N2626" i="8"/>
  <c r="O2626" i="8"/>
  <c r="P2626" i="8"/>
  <c r="Q2626" i="8"/>
  <c r="R2626" i="8"/>
  <c r="S2626" i="8"/>
  <c r="U2626" i="8"/>
  <c r="T2626" i="8"/>
  <c r="L2627" i="8"/>
  <c r="M2627" i="8"/>
  <c r="N2627" i="8"/>
  <c r="O2627" i="8"/>
  <c r="O2628" i="8"/>
  <c r="O2629" i="8"/>
  <c r="O2630" i="8"/>
  <c r="O2631" i="8"/>
  <c r="O2632" i="8"/>
  <c r="P2627" i="8"/>
  <c r="L2628" i="8"/>
  <c r="M2628" i="8"/>
  <c r="L2629" i="8"/>
  <c r="M2629" i="8"/>
  <c r="L2630" i="8"/>
  <c r="M2630" i="8"/>
  <c r="L2631" i="8"/>
  <c r="M2631" i="8"/>
  <c r="L2632" i="8"/>
  <c r="M2632" i="8"/>
  <c r="R2627" i="8"/>
  <c r="R2628" i="8"/>
  <c r="R2629" i="8"/>
  <c r="R2630" i="8"/>
  <c r="R2631" i="8"/>
  <c r="R2632" i="8"/>
  <c r="R2633" i="8"/>
  <c r="R2634" i="8"/>
  <c r="R2635" i="8"/>
  <c r="R2636" i="8"/>
  <c r="R2637" i="8"/>
  <c r="S2627" i="8"/>
  <c r="S2628" i="8"/>
  <c r="S2629" i="8"/>
  <c r="S2630" i="8"/>
  <c r="S2631" i="8"/>
  <c r="R2638" i="8"/>
  <c r="R2639" i="8"/>
  <c r="R2640" i="8"/>
  <c r="R2641" i="8"/>
  <c r="R2642" i="8"/>
  <c r="S2632" i="8"/>
  <c r="Q2627" i="8"/>
  <c r="U2627" i="8"/>
  <c r="T2627" i="8"/>
  <c r="N2628" i="8"/>
  <c r="P2628" i="8"/>
  <c r="Q2628" i="8"/>
  <c r="U2628" i="8"/>
  <c r="T2628" i="8"/>
  <c r="N2629" i="8"/>
  <c r="P2629" i="8"/>
  <c r="Q2629" i="8"/>
  <c r="U2629" i="8"/>
  <c r="T2629" i="8"/>
  <c r="N2630" i="8"/>
  <c r="P2630" i="8"/>
  <c r="Q2630" i="8"/>
  <c r="U2630" i="8"/>
  <c r="T2630" i="8"/>
  <c r="N2631" i="8"/>
  <c r="P2631" i="8"/>
  <c r="Q2631" i="8"/>
  <c r="U2631" i="8"/>
  <c r="T2631" i="8"/>
  <c r="N2632" i="8"/>
  <c r="O2633" i="8"/>
  <c r="O2634" i="8"/>
  <c r="O2635" i="8"/>
  <c r="O2636" i="8"/>
  <c r="O2637" i="8"/>
  <c r="O2638" i="8"/>
  <c r="P2632" i="8"/>
  <c r="L2633" i="8"/>
  <c r="M2633" i="8"/>
  <c r="L2634" i="8"/>
  <c r="M2634" i="8"/>
  <c r="L2635" i="8"/>
  <c r="M2635" i="8"/>
  <c r="L2636" i="8"/>
  <c r="M2636" i="8"/>
  <c r="L2637" i="8"/>
  <c r="M2637" i="8"/>
  <c r="L2638" i="8"/>
  <c r="M2638" i="8"/>
  <c r="S2633" i="8"/>
  <c r="S2634" i="8"/>
  <c r="S2635" i="8"/>
  <c r="S2636" i="8"/>
  <c r="S2637" i="8"/>
  <c r="S2638" i="8"/>
  <c r="Q2632" i="8"/>
  <c r="U2632" i="8"/>
  <c r="T2632" i="8"/>
  <c r="N2633" i="8"/>
  <c r="P2633" i="8"/>
  <c r="Q2633" i="8"/>
  <c r="U2633" i="8"/>
  <c r="T2633" i="8"/>
  <c r="N2634" i="8"/>
  <c r="P2634" i="8"/>
  <c r="Q2634" i="8"/>
  <c r="U2634" i="8"/>
  <c r="T2634" i="8"/>
  <c r="N2635" i="8"/>
  <c r="P2635" i="8"/>
  <c r="Q2635" i="8"/>
  <c r="U2635" i="8"/>
  <c r="T2635" i="8"/>
  <c r="N2636" i="8"/>
  <c r="P2636" i="8"/>
  <c r="Q2636" i="8"/>
  <c r="U2636" i="8"/>
  <c r="T2636" i="8"/>
  <c r="N2637" i="8"/>
  <c r="P2637" i="8"/>
  <c r="Q2637" i="8"/>
  <c r="U2637" i="8"/>
  <c r="T2637" i="8"/>
  <c r="N2638" i="8"/>
  <c r="O2639" i="8"/>
  <c r="O2640" i="8"/>
  <c r="P2638" i="8"/>
  <c r="L2639" i="8"/>
  <c r="M2639" i="8"/>
  <c r="L2640" i="8"/>
  <c r="M2640" i="8"/>
  <c r="S2639" i="8"/>
  <c r="R2643" i="8"/>
  <c r="R2644" i="8"/>
  <c r="R2645" i="8"/>
  <c r="R2646" i="8"/>
  <c r="R2647" i="8"/>
  <c r="R2648" i="8"/>
  <c r="R2649" i="8"/>
  <c r="R2650" i="8"/>
  <c r="S2640" i="8"/>
  <c r="Q2638" i="8"/>
  <c r="U2638" i="8"/>
  <c r="T2638" i="8"/>
  <c r="N2639" i="8"/>
  <c r="P2639" i="8"/>
  <c r="Q2639" i="8"/>
  <c r="U2639" i="8"/>
  <c r="T2639" i="8"/>
  <c r="N2640" i="8"/>
  <c r="O2641" i="8"/>
  <c r="O2642" i="8"/>
  <c r="O2643" i="8"/>
  <c r="O2644" i="8"/>
  <c r="O2645" i="8"/>
  <c r="O2646" i="8"/>
  <c r="P2640" i="8"/>
  <c r="L2641" i="8"/>
  <c r="M2641" i="8"/>
  <c r="L2642" i="8"/>
  <c r="M2642" i="8"/>
  <c r="L2643" i="8"/>
  <c r="M2643" i="8"/>
  <c r="L2644" i="8"/>
  <c r="M2644" i="8"/>
  <c r="L2645" i="8"/>
  <c r="M2645" i="8"/>
  <c r="L2646" i="8"/>
  <c r="M2646" i="8"/>
  <c r="S2641" i="8"/>
  <c r="S2642" i="8"/>
  <c r="S2643" i="8"/>
  <c r="S2644" i="8"/>
  <c r="S2645" i="8"/>
  <c r="R2651" i="8"/>
  <c r="R2652" i="8"/>
  <c r="R2653" i="8"/>
  <c r="R2654" i="8"/>
  <c r="R2655" i="8"/>
  <c r="R2656" i="8"/>
  <c r="S2646" i="8"/>
  <c r="Q2640" i="8"/>
  <c r="U2640" i="8"/>
  <c r="T2640" i="8"/>
  <c r="N2641" i="8"/>
  <c r="P2641" i="8"/>
  <c r="Q2641" i="8"/>
  <c r="U2641" i="8"/>
  <c r="T2641" i="8"/>
  <c r="N2642" i="8"/>
  <c r="P2642" i="8"/>
  <c r="Q2642" i="8"/>
  <c r="U2642" i="8"/>
  <c r="T2642" i="8"/>
  <c r="N2643" i="8"/>
  <c r="P2643" i="8"/>
  <c r="Q2643" i="8"/>
  <c r="U2643" i="8"/>
  <c r="T2643" i="8"/>
  <c r="N2644" i="8"/>
  <c r="P2644" i="8"/>
  <c r="Q2644" i="8"/>
  <c r="U2644" i="8"/>
  <c r="T2644" i="8"/>
  <c r="N2645" i="8"/>
  <c r="P2645" i="8"/>
  <c r="Q2645" i="8"/>
  <c r="U2645" i="8"/>
  <c r="T2645" i="8"/>
  <c r="N2646" i="8"/>
  <c r="P2646" i="8"/>
  <c r="Q2646" i="8"/>
  <c r="U2646" i="8"/>
  <c r="T2646" i="8"/>
  <c r="L2647" i="8"/>
  <c r="M2647" i="8"/>
  <c r="N2647" i="8"/>
  <c r="O2647" i="8"/>
  <c r="P2647" i="8"/>
  <c r="Q2647" i="8"/>
  <c r="S2647" i="8"/>
  <c r="U2647" i="8"/>
  <c r="T2647" i="8"/>
  <c r="L2648" i="8"/>
  <c r="M2648" i="8"/>
  <c r="N2648" i="8"/>
  <c r="O2648" i="8"/>
  <c r="P2648" i="8"/>
  <c r="Q2648" i="8"/>
  <c r="S2648" i="8"/>
  <c r="U2648" i="8"/>
  <c r="T2648" i="8"/>
  <c r="L2649" i="8"/>
  <c r="M2649" i="8"/>
  <c r="N2649" i="8"/>
  <c r="O2649" i="8"/>
  <c r="P2649" i="8"/>
  <c r="Q2649" i="8"/>
  <c r="S2649" i="8"/>
  <c r="U2649" i="8"/>
  <c r="T2649" i="8"/>
  <c r="L2650" i="8"/>
  <c r="M2650" i="8"/>
  <c r="N2650" i="8"/>
  <c r="O2650" i="8"/>
  <c r="P2650" i="8"/>
  <c r="Q2650" i="8"/>
  <c r="S2650" i="8"/>
  <c r="U2650" i="8"/>
  <c r="T2650" i="8"/>
  <c r="L2651" i="8"/>
  <c r="M2651" i="8"/>
  <c r="N2651" i="8"/>
  <c r="O2651" i="8"/>
  <c r="P2651" i="8"/>
  <c r="Q2651" i="8"/>
  <c r="S2651" i="8"/>
  <c r="U2651" i="8"/>
  <c r="T2651" i="8"/>
  <c r="L2652" i="8"/>
  <c r="M2652" i="8"/>
  <c r="N2652" i="8"/>
  <c r="O2652" i="8"/>
  <c r="O2653" i="8"/>
  <c r="P2652" i="8"/>
  <c r="L2653" i="8"/>
  <c r="M2653" i="8"/>
  <c r="S2652" i="8"/>
  <c r="R2657" i="8"/>
  <c r="R2658" i="8"/>
  <c r="R2659" i="8"/>
  <c r="R2660" i="8"/>
  <c r="R2661" i="8"/>
  <c r="R2662" i="8"/>
  <c r="R2663" i="8"/>
  <c r="S2653" i="8"/>
  <c r="Q2652" i="8"/>
  <c r="U2652" i="8"/>
  <c r="T2652" i="8"/>
  <c r="N2653" i="8"/>
  <c r="P2653" i="8"/>
  <c r="Q2653" i="8"/>
  <c r="U2653" i="8"/>
  <c r="T2653" i="8"/>
  <c r="L2654" i="8"/>
  <c r="M2654" i="8"/>
  <c r="N2654" i="8"/>
  <c r="O2654" i="8"/>
  <c r="P2654" i="8"/>
  <c r="Q2654" i="8"/>
  <c r="S2654" i="8"/>
  <c r="U2654" i="8"/>
  <c r="T2654" i="8"/>
  <c r="L2655" i="8"/>
  <c r="M2655" i="8"/>
  <c r="N2655" i="8"/>
  <c r="O2655" i="8"/>
  <c r="P2655" i="8"/>
  <c r="Q2655" i="8"/>
  <c r="S2655" i="8"/>
  <c r="U2655" i="8"/>
  <c r="T2655" i="8"/>
  <c r="L2656" i="8"/>
  <c r="M2656" i="8"/>
  <c r="N2656" i="8"/>
  <c r="O2656" i="8"/>
  <c r="P2656" i="8"/>
  <c r="Q2656" i="8"/>
  <c r="S2656" i="8"/>
  <c r="U2656" i="8"/>
  <c r="T2656" i="8"/>
  <c r="L2657" i="8"/>
  <c r="M2657" i="8"/>
  <c r="N2657" i="8"/>
  <c r="O2657" i="8"/>
  <c r="P2657" i="8"/>
  <c r="Q2657" i="8"/>
  <c r="S2657" i="8"/>
  <c r="U2657" i="8"/>
  <c r="T2657" i="8"/>
  <c r="L2658" i="8"/>
  <c r="M2658" i="8"/>
  <c r="N2658" i="8"/>
  <c r="O2658" i="8"/>
  <c r="O2659" i="8"/>
  <c r="O2660" i="8"/>
  <c r="O2661" i="8"/>
  <c r="P2658" i="8"/>
  <c r="L2659" i="8"/>
  <c r="M2659" i="8"/>
  <c r="L2660" i="8"/>
  <c r="M2660" i="8"/>
  <c r="L2661" i="8"/>
  <c r="M2661" i="8"/>
  <c r="R2664" i="8"/>
  <c r="R2665" i="8"/>
  <c r="R2666" i="8"/>
  <c r="R2667" i="8"/>
  <c r="R2668" i="8"/>
  <c r="S2658" i="8"/>
  <c r="S2659" i="8"/>
  <c r="S2660" i="8"/>
  <c r="R2669" i="8"/>
  <c r="R2670" i="8"/>
  <c r="R2671" i="8"/>
  <c r="S2661" i="8"/>
  <c r="Q2658" i="8"/>
  <c r="U2658" i="8"/>
  <c r="T2658" i="8"/>
  <c r="N2659" i="8"/>
  <c r="P2659" i="8"/>
  <c r="Q2659" i="8"/>
  <c r="U2659" i="8"/>
  <c r="T2659" i="8"/>
  <c r="N2660" i="8"/>
  <c r="P2660" i="8"/>
  <c r="Q2660" i="8"/>
  <c r="U2660" i="8"/>
  <c r="T2660" i="8"/>
  <c r="N2661" i="8"/>
  <c r="O2662" i="8"/>
  <c r="O2663" i="8"/>
  <c r="P2661" i="8"/>
  <c r="L2662" i="8"/>
  <c r="M2662" i="8"/>
  <c r="L2663" i="8"/>
  <c r="M2663" i="8"/>
  <c r="S2662" i="8"/>
  <c r="R2672" i="8"/>
  <c r="R2673" i="8"/>
  <c r="S2663" i="8"/>
  <c r="Q2661" i="8"/>
  <c r="U2661" i="8"/>
  <c r="T2661" i="8"/>
  <c r="N2662" i="8"/>
  <c r="P2662" i="8"/>
  <c r="Q2662" i="8"/>
  <c r="U2662" i="8"/>
  <c r="T2662" i="8"/>
  <c r="N2663" i="8"/>
  <c r="P2663" i="8"/>
  <c r="Q2663" i="8"/>
  <c r="U2663" i="8"/>
  <c r="T2663" i="8"/>
  <c r="L2664" i="8"/>
  <c r="M2664" i="8"/>
  <c r="N2664" i="8"/>
  <c r="O2664" i="8"/>
  <c r="P2664" i="8"/>
  <c r="Q2664" i="8"/>
  <c r="S2664" i="8"/>
  <c r="U2664" i="8"/>
  <c r="T2664" i="8"/>
  <c r="L2665" i="8"/>
  <c r="M2665" i="8"/>
  <c r="N2665" i="8"/>
  <c r="O2665" i="8"/>
  <c r="P2665" i="8"/>
  <c r="Q2665" i="8"/>
  <c r="S2665" i="8"/>
  <c r="U2665" i="8"/>
  <c r="T2665" i="8"/>
  <c r="L2666" i="8"/>
  <c r="M2666" i="8"/>
  <c r="N2666" i="8"/>
  <c r="O2666" i="8"/>
  <c r="P2666" i="8"/>
  <c r="Q2666" i="8"/>
  <c r="S2666" i="8"/>
  <c r="U2666" i="8"/>
  <c r="T2666" i="8"/>
  <c r="L2667" i="8"/>
  <c r="M2667" i="8"/>
  <c r="N2667" i="8"/>
  <c r="O2667" i="8"/>
  <c r="P2667" i="8"/>
  <c r="Q2667" i="8"/>
  <c r="S2667" i="8"/>
  <c r="U2667" i="8"/>
  <c r="T2667" i="8"/>
  <c r="L2668" i="8"/>
  <c r="M2668" i="8"/>
  <c r="N2668" i="8"/>
  <c r="O2668" i="8"/>
  <c r="P2668" i="8"/>
  <c r="Q2668" i="8"/>
  <c r="S2668" i="8"/>
  <c r="U2668" i="8"/>
  <c r="T2668" i="8"/>
  <c r="L2669" i="8"/>
  <c r="M2669" i="8"/>
  <c r="N2669" i="8"/>
  <c r="O2669" i="8"/>
  <c r="O2670" i="8"/>
  <c r="O2671" i="8"/>
  <c r="O2672" i="8"/>
  <c r="O2673" i="8"/>
  <c r="O2674" i="8"/>
  <c r="O2675" i="8"/>
  <c r="O2676" i="8"/>
  <c r="O2677" i="8"/>
  <c r="O2678" i="8"/>
  <c r="O2679" i="8"/>
  <c r="O2680" i="8"/>
  <c r="P2669" i="8"/>
  <c r="L2670" i="8"/>
  <c r="M2670" i="8"/>
  <c r="L2671" i="8"/>
  <c r="M2671" i="8"/>
  <c r="L2672" i="8"/>
  <c r="M2672" i="8"/>
  <c r="L2673" i="8"/>
  <c r="M2673" i="8"/>
  <c r="L2674" i="8"/>
  <c r="M2674" i="8"/>
  <c r="L2675" i="8"/>
  <c r="M2675" i="8"/>
  <c r="L2676" i="8"/>
  <c r="M2676" i="8"/>
  <c r="L2677" i="8"/>
  <c r="M2677" i="8"/>
  <c r="L2678" i="8"/>
  <c r="M2678" i="8"/>
  <c r="L2679" i="8"/>
  <c r="M2679" i="8"/>
  <c r="L2680" i="8"/>
  <c r="M2680" i="8"/>
  <c r="R2674" i="8"/>
  <c r="R2675" i="8"/>
  <c r="R2676" i="8"/>
  <c r="R2677" i="8"/>
  <c r="R2678" i="8"/>
  <c r="R2679" i="8"/>
  <c r="S2669" i="8"/>
  <c r="S2670" i="8"/>
  <c r="S2671" i="8"/>
  <c r="S2672" i="8"/>
  <c r="S2673" i="8"/>
  <c r="S2674" i="8"/>
  <c r="S2675" i="8"/>
  <c r="S2676" i="8"/>
  <c r="S2677" i="8"/>
  <c r="S2678" i="8"/>
  <c r="S2679" i="8"/>
  <c r="R2680" i="8"/>
  <c r="R2681" i="8"/>
  <c r="R2682" i="8"/>
  <c r="R2683" i="8"/>
  <c r="R2684" i="8"/>
  <c r="R2685" i="8"/>
  <c r="R2686" i="8"/>
  <c r="R2687" i="8"/>
  <c r="R2688" i="8"/>
  <c r="R2689" i="8"/>
  <c r="R2690" i="8"/>
  <c r="S2680" i="8"/>
  <c r="Q2669" i="8"/>
  <c r="U2669" i="8"/>
  <c r="T2669" i="8"/>
  <c r="N2670" i="8"/>
  <c r="P2670" i="8"/>
  <c r="Q2670" i="8"/>
  <c r="U2670" i="8"/>
  <c r="T2670" i="8"/>
  <c r="N2671" i="8"/>
  <c r="P2671" i="8"/>
  <c r="Q2671" i="8"/>
  <c r="U2671" i="8"/>
  <c r="T2671" i="8"/>
  <c r="N2672" i="8"/>
  <c r="P2672" i="8"/>
  <c r="Q2672" i="8"/>
  <c r="U2672" i="8"/>
  <c r="T2672" i="8"/>
  <c r="N2673" i="8"/>
  <c r="P2673" i="8"/>
  <c r="Q2673" i="8"/>
  <c r="U2673" i="8"/>
  <c r="T2673" i="8"/>
  <c r="N2674" i="8"/>
  <c r="P2674" i="8"/>
  <c r="Q2674" i="8"/>
  <c r="U2674" i="8"/>
  <c r="T2674" i="8"/>
  <c r="N2675" i="8"/>
  <c r="P2675" i="8"/>
  <c r="Q2675" i="8"/>
  <c r="U2675" i="8"/>
  <c r="T2675" i="8"/>
  <c r="N2676" i="8"/>
  <c r="P2676" i="8"/>
  <c r="Q2676" i="8"/>
  <c r="U2676" i="8"/>
  <c r="T2676" i="8"/>
  <c r="N2677" i="8"/>
  <c r="P2677" i="8"/>
  <c r="Q2677" i="8"/>
  <c r="U2677" i="8"/>
  <c r="T2677" i="8"/>
  <c r="N2678" i="8"/>
  <c r="P2678" i="8"/>
  <c r="Q2678" i="8"/>
  <c r="U2678" i="8"/>
  <c r="T2678" i="8"/>
  <c r="N2679" i="8"/>
  <c r="P2679" i="8"/>
  <c r="Q2679" i="8"/>
  <c r="U2679" i="8"/>
  <c r="T2679" i="8"/>
  <c r="N2680" i="8"/>
  <c r="O2681" i="8"/>
  <c r="O2682" i="8"/>
  <c r="O2683" i="8"/>
  <c r="P2680" i="8"/>
  <c r="L2681" i="8"/>
  <c r="M2681" i="8"/>
  <c r="L2682" i="8"/>
  <c r="M2682" i="8"/>
  <c r="L2683" i="8"/>
  <c r="M2683" i="8"/>
  <c r="S2681" i="8"/>
  <c r="S2682" i="8"/>
  <c r="S2683" i="8"/>
  <c r="Q2680" i="8"/>
  <c r="U2680" i="8"/>
  <c r="T2680" i="8"/>
  <c r="N2681" i="8"/>
  <c r="P2681" i="8"/>
  <c r="Q2681" i="8"/>
  <c r="U2681" i="8"/>
  <c r="T2681" i="8"/>
  <c r="N2682" i="8"/>
  <c r="P2682" i="8"/>
  <c r="Q2682" i="8"/>
  <c r="U2682" i="8"/>
  <c r="T2682" i="8"/>
  <c r="N2683" i="8"/>
  <c r="P2683" i="8"/>
  <c r="Q2683" i="8"/>
  <c r="U2683" i="8"/>
  <c r="T2683" i="8"/>
  <c r="L2684" i="8"/>
  <c r="M2684" i="8"/>
  <c r="N2684" i="8"/>
  <c r="O2684" i="8"/>
  <c r="P2684" i="8"/>
  <c r="Q2684" i="8"/>
  <c r="S2684" i="8"/>
  <c r="U2684" i="8"/>
  <c r="T2684" i="8"/>
  <c r="L2685" i="8"/>
  <c r="M2685" i="8"/>
  <c r="N2685" i="8"/>
  <c r="O2685" i="8"/>
  <c r="P2685" i="8"/>
  <c r="Q2685" i="8"/>
  <c r="S2685" i="8"/>
  <c r="U2685" i="8"/>
  <c r="T2685" i="8"/>
  <c r="L2686" i="8"/>
  <c r="M2686" i="8"/>
  <c r="N2686" i="8"/>
  <c r="O2686" i="8"/>
  <c r="P2686" i="8"/>
  <c r="Q2686" i="8"/>
  <c r="S2686" i="8"/>
  <c r="U2686" i="8"/>
  <c r="T2686" i="8"/>
  <c r="L2687" i="8"/>
  <c r="M2687" i="8"/>
  <c r="N2687" i="8"/>
  <c r="O2687" i="8"/>
  <c r="O2688" i="8"/>
  <c r="O2689" i="8"/>
  <c r="O2690" i="8"/>
  <c r="O2691" i="8"/>
  <c r="O2692" i="8"/>
  <c r="O2693" i="8"/>
  <c r="O2694" i="8"/>
  <c r="P2687" i="8"/>
  <c r="L2688" i="8"/>
  <c r="M2688" i="8"/>
  <c r="L2689" i="8"/>
  <c r="M2689" i="8"/>
  <c r="L2690" i="8"/>
  <c r="M2690" i="8"/>
  <c r="L2691" i="8"/>
  <c r="M2691" i="8"/>
  <c r="L2692" i="8"/>
  <c r="M2692" i="8"/>
  <c r="L2693" i="8"/>
  <c r="M2693" i="8"/>
  <c r="L2694" i="8"/>
  <c r="M2694" i="8"/>
  <c r="R2691" i="8"/>
  <c r="R2692" i="8"/>
  <c r="R2693" i="8"/>
  <c r="R2694" i="8"/>
  <c r="R2695" i="8"/>
  <c r="R2696" i="8"/>
  <c r="R2697" i="8"/>
  <c r="S2687" i="8"/>
  <c r="S2688" i="8"/>
  <c r="S2689" i="8"/>
  <c r="S2690" i="8"/>
  <c r="S2691" i="8"/>
  <c r="S2692" i="8"/>
  <c r="S2693" i="8"/>
  <c r="R2698" i="8"/>
  <c r="R2699" i="8"/>
  <c r="R2700" i="8"/>
  <c r="R2701" i="8"/>
  <c r="R2702" i="8"/>
  <c r="R2703" i="8"/>
  <c r="R2704" i="8"/>
  <c r="S2694" i="8"/>
  <c r="Q2687" i="8"/>
  <c r="U2687" i="8"/>
  <c r="T2687" i="8"/>
  <c r="N2688" i="8"/>
  <c r="P2688" i="8"/>
  <c r="Q2688" i="8"/>
  <c r="U2688" i="8"/>
  <c r="T2688" i="8"/>
  <c r="N2689" i="8"/>
  <c r="P2689" i="8"/>
  <c r="Q2689" i="8"/>
  <c r="U2689" i="8"/>
  <c r="T2689" i="8"/>
  <c r="N2690" i="8"/>
  <c r="P2690" i="8"/>
  <c r="Q2690" i="8"/>
  <c r="U2690" i="8"/>
  <c r="T2690" i="8"/>
  <c r="N2691" i="8"/>
  <c r="P2691" i="8"/>
  <c r="Q2691" i="8"/>
  <c r="U2691" i="8"/>
  <c r="T2691" i="8"/>
  <c r="N2692" i="8"/>
  <c r="P2692" i="8"/>
  <c r="Q2692" i="8"/>
  <c r="U2692" i="8"/>
  <c r="T2692" i="8"/>
  <c r="N2693" i="8"/>
  <c r="P2693" i="8"/>
  <c r="Q2693" i="8"/>
  <c r="U2693" i="8"/>
  <c r="T2693" i="8"/>
  <c r="N2694" i="8"/>
  <c r="O2695" i="8"/>
  <c r="O2696" i="8"/>
  <c r="O2697" i="8"/>
  <c r="O2698" i="8"/>
  <c r="O2699" i="8"/>
  <c r="P2694" i="8"/>
  <c r="L2695" i="8"/>
  <c r="M2695" i="8"/>
  <c r="L2696" i="8"/>
  <c r="M2696" i="8"/>
  <c r="L2697" i="8"/>
  <c r="M2697" i="8"/>
  <c r="L2698" i="8"/>
  <c r="M2698" i="8"/>
  <c r="L2699" i="8"/>
  <c r="M2699" i="8"/>
  <c r="S2695" i="8"/>
  <c r="S2696" i="8"/>
  <c r="S2697" i="8"/>
  <c r="S2698" i="8"/>
  <c r="S2699" i="8"/>
  <c r="Q2694" i="8"/>
  <c r="U2694" i="8"/>
  <c r="T2694" i="8"/>
  <c r="N2695" i="8"/>
  <c r="P2695" i="8"/>
  <c r="Q2695" i="8"/>
  <c r="U2695" i="8"/>
  <c r="T2695" i="8"/>
  <c r="N2696" i="8"/>
  <c r="P2696" i="8"/>
  <c r="Q2696" i="8"/>
  <c r="U2696" i="8"/>
  <c r="T2696" i="8"/>
  <c r="N2697" i="8"/>
  <c r="P2697" i="8"/>
  <c r="Q2697" i="8"/>
  <c r="U2697" i="8"/>
  <c r="T2697" i="8"/>
  <c r="N2698" i="8"/>
  <c r="P2698" i="8"/>
  <c r="Q2698" i="8"/>
  <c r="U2698" i="8"/>
  <c r="T2698" i="8"/>
  <c r="N2699" i="8"/>
  <c r="P2699" i="8"/>
  <c r="Q2699" i="8"/>
  <c r="U2699" i="8"/>
  <c r="T2699" i="8"/>
  <c r="L2700" i="8"/>
  <c r="M2700" i="8"/>
  <c r="N2700" i="8"/>
  <c r="O2700" i="8"/>
  <c r="P2700" i="8"/>
  <c r="Q2700" i="8"/>
  <c r="S2700" i="8"/>
  <c r="U2700" i="8"/>
  <c r="T2700" i="8"/>
  <c r="L2701" i="8"/>
  <c r="M2701" i="8"/>
  <c r="N2701" i="8"/>
  <c r="O2701" i="8"/>
  <c r="P2701" i="8"/>
  <c r="Q2701" i="8"/>
  <c r="S2701" i="8"/>
  <c r="U2701" i="8"/>
  <c r="T2701" i="8"/>
  <c r="L2702" i="8"/>
  <c r="M2702" i="8"/>
  <c r="N2702" i="8"/>
  <c r="O2702" i="8"/>
  <c r="P2702" i="8"/>
  <c r="Q2702" i="8"/>
  <c r="S2702" i="8"/>
  <c r="U2702" i="8"/>
  <c r="T2702" i="8"/>
  <c r="L2703" i="8"/>
  <c r="M2703" i="8"/>
  <c r="N2703" i="8"/>
  <c r="O2703" i="8"/>
  <c r="P2703" i="8"/>
  <c r="Q2703" i="8"/>
  <c r="R2705" i="8"/>
  <c r="R2706" i="8"/>
  <c r="R2707" i="8"/>
  <c r="R2708" i="8"/>
  <c r="R2709" i="8"/>
  <c r="R2710" i="8"/>
  <c r="R2711" i="8"/>
  <c r="R2712" i="8"/>
  <c r="R2713" i="8"/>
  <c r="S2703" i="8"/>
  <c r="U2703" i="8"/>
  <c r="T2703" i="8"/>
  <c r="L2704" i="8"/>
  <c r="M2704" i="8"/>
  <c r="N2704" i="8"/>
  <c r="O2704" i="8"/>
  <c r="O2705" i="8"/>
  <c r="O2706" i="8"/>
  <c r="O2707" i="8"/>
  <c r="O2708" i="8"/>
  <c r="O2709" i="8"/>
  <c r="O2710" i="8"/>
  <c r="O2711" i="8"/>
  <c r="O2712" i="8"/>
  <c r="P2704" i="8"/>
  <c r="L2705" i="8"/>
  <c r="M2705" i="8"/>
  <c r="L2706" i="8"/>
  <c r="M2706" i="8"/>
  <c r="L2707" i="8"/>
  <c r="M2707" i="8"/>
  <c r="L2708" i="8"/>
  <c r="M2708" i="8"/>
  <c r="L2709" i="8"/>
  <c r="M2709" i="8"/>
  <c r="L2710" i="8"/>
  <c r="M2710" i="8"/>
  <c r="L2711" i="8"/>
  <c r="M2711" i="8"/>
  <c r="L2712" i="8"/>
  <c r="M2712" i="8"/>
  <c r="R2714" i="8"/>
  <c r="S2704" i="8"/>
  <c r="S2705" i="8"/>
  <c r="S2706" i="8"/>
  <c r="S2707" i="8"/>
  <c r="S2708" i="8"/>
  <c r="S2709" i="8"/>
  <c r="S2710" i="8"/>
  <c r="S2711" i="8"/>
  <c r="S2712" i="8"/>
  <c r="Q2704" i="8"/>
  <c r="U2704" i="8"/>
  <c r="T2704" i="8"/>
  <c r="N2705" i="8"/>
  <c r="P2705" i="8"/>
  <c r="Q2705" i="8"/>
  <c r="U2705" i="8"/>
  <c r="T2705" i="8"/>
  <c r="N2706" i="8"/>
  <c r="P2706" i="8"/>
  <c r="Q2706" i="8"/>
  <c r="U2706" i="8"/>
  <c r="T2706" i="8"/>
  <c r="N2707" i="8"/>
  <c r="P2707" i="8"/>
  <c r="Q2707" i="8"/>
  <c r="U2707" i="8"/>
  <c r="T2707" i="8"/>
  <c r="N2708" i="8"/>
  <c r="P2708" i="8"/>
  <c r="Q2708" i="8"/>
  <c r="U2708" i="8"/>
  <c r="T2708" i="8"/>
  <c r="N2709" i="8"/>
  <c r="P2709" i="8"/>
  <c r="Q2709" i="8"/>
  <c r="U2709" i="8"/>
  <c r="T2709" i="8"/>
  <c r="N2710" i="8"/>
  <c r="P2710" i="8"/>
  <c r="Q2710" i="8"/>
  <c r="U2710" i="8"/>
  <c r="T2710" i="8"/>
  <c r="N2711" i="8"/>
  <c r="P2711" i="8"/>
  <c r="Q2711" i="8"/>
  <c r="U2711" i="8"/>
  <c r="T2711" i="8"/>
  <c r="N2712" i="8"/>
  <c r="O2713" i="8"/>
  <c r="O2714" i="8"/>
  <c r="O2715" i="8"/>
  <c r="O2716" i="8"/>
  <c r="P2712" i="8"/>
  <c r="L2713" i="8"/>
  <c r="M2713" i="8"/>
  <c r="L2714" i="8"/>
  <c r="M2714" i="8"/>
  <c r="L2715" i="8"/>
  <c r="M2715" i="8"/>
  <c r="L2716" i="8"/>
  <c r="M2716" i="8"/>
  <c r="S2713" i="8"/>
  <c r="S2714" i="8"/>
  <c r="R2715" i="8"/>
  <c r="S2715" i="8"/>
  <c r="R2716" i="8"/>
  <c r="S2716" i="8"/>
  <c r="Q2712" i="8"/>
  <c r="U2712" i="8"/>
  <c r="T2712" i="8"/>
  <c r="N2713" i="8"/>
  <c r="P2713" i="8"/>
  <c r="Q2713" i="8"/>
  <c r="U2713" i="8"/>
  <c r="T2713" i="8"/>
  <c r="N2714" i="8"/>
  <c r="P2714" i="8"/>
  <c r="Q2714" i="8"/>
  <c r="U2714" i="8"/>
  <c r="T2714" i="8"/>
  <c r="N2715" i="8"/>
  <c r="P2715" i="8"/>
  <c r="Q2715" i="8"/>
  <c r="U2715" i="8"/>
  <c r="T2715" i="8"/>
  <c r="N2716" i="8"/>
  <c r="O2717" i="8"/>
  <c r="O2718" i="8"/>
  <c r="O2719" i="8"/>
  <c r="O2720" i="8"/>
  <c r="O2721" i="8"/>
  <c r="P2716" i="8"/>
  <c r="L2717" i="8"/>
  <c r="M2717" i="8"/>
  <c r="L2718" i="8"/>
  <c r="M2718" i="8"/>
  <c r="L2719" i="8"/>
  <c r="M2719" i="8"/>
  <c r="L2720" i="8"/>
  <c r="M2720" i="8"/>
  <c r="L2721" i="8"/>
  <c r="M2721" i="8"/>
  <c r="R2717" i="8"/>
  <c r="S2717" i="8"/>
  <c r="R2718" i="8"/>
  <c r="S2718" i="8"/>
  <c r="R2719" i="8"/>
  <c r="S2719" i="8"/>
  <c r="R2720" i="8"/>
  <c r="S2720" i="8"/>
  <c r="R2721" i="8"/>
  <c r="S2721" i="8"/>
  <c r="Q2716" i="8"/>
  <c r="U2716" i="8"/>
  <c r="T2716" i="8"/>
  <c r="N2717" i="8"/>
  <c r="P2717" i="8"/>
  <c r="Q2717" i="8"/>
  <c r="U2717" i="8"/>
  <c r="T2717" i="8"/>
  <c r="N2718" i="8"/>
  <c r="P2718" i="8"/>
  <c r="Q2718" i="8"/>
  <c r="U2718" i="8"/>
  <c r="T2718" i="8"/>
  <c r="N2719" i="8"/>
  <c r="P2719" i="8"/>
  <c r="Q2719" i="8"/>
  <c r="U2719" i="8"/>
  <c r="T2719" i="8"/>
  <c r="N2720" i="8"/>
  <c r="P2720" i="8"/>
  <c r="Q2720" i="8"/>
  <c r="U2720" i="8"/>
  <c r="T2720" i="8"/>
  <c r="N2721" i="8"/>
  <c r="O2722" i="8"/>
  <c r="O2723" i="8"/>
  <c r="O2724" i="8"/>
  <c r="O2725" i="8"/>
  <c r="O2726" i="8"/>
  <c r="O2727" i="8"/>
  <c r="O2728" i="8"/>
  <c r="O2729" i="8"/>
  <c r="O2730" i="8"/>
  <c r="P2721" i="8"/>
  <c r="L2722" i="8"/>
  <c r="M2722" i="8"/>
  <c r="L2723" i="8"/>
  <c r="M2723" i="8"/>
  <c r="L2724" i="8"/>
  <c r="M2724" i="8"/>
  <c r="L2725" i="8"/>
  <c r="M2725" i="8"/>
  <c r="L2726" i="8"/>
  <c r="M2726" i="8"/>
  <c r="L2727" i="8"/>
  <c r="M2727" i="8"/>
  <c r="L2728" i="8"/>
  <c r="M2728" i="8"/>
  <c r="L2729" i="8"/>
  <c r="M2729" i="8"/>
  <c r="L2730" i="8"/>
  <c r="M2730" i="8"/>
  <c r="R2722" i="8"/>
  <c r="S2722" i="8"/>
  <c r="R2723" i="8"/>
  <c r="S2723" i="8"/>
  <c r="R2724" i="8"/>
  <c r="S2724" i="8"/>
  <c r="R2725" i="8"/>
  <c r="S2725" i="8"/>
  <c r="R2726" i="8"/>
  <c r="S2726" i="8"/>
  <c r="R2727" i="8"/>
  <c r="S2727" i="8"/>
  <c r="R2728" i="8"/>
  <c r="S2728" i="8"/>
  <c r="R2729" i="8"/>
  <c r="S2729" i="8"/>
  <c r="R2730" i="8"/>
  <c r="R2731" i="8"/>
  <c r="R2732" i="8"/>
  <c r="R2733" i="8"/>
  <c r="R2734" i="8"/>
  <c r="R2735" i="8"/>
  <c r="R2736" i="8"/>
  <c r="R2737" i="8"/>
  <c r="R2738" i="8"/>
  <c r="R2739" i="8"/>
  <c r="R2740" i="8"/>
  <c r="S2730" i="8"/>
  <c r="Q2721" i="8"/>
  <c r="U2721" i="8"/>
  <c r="T2721" i="8"/>
  <c r="N2722" i="8"/>
  <c r="P2722" i="8"/>
  <c r="Q2722" i="8"/>
  <c r="U2722" i="8"/>
  <c r="T2722" i="8"/>
  <c r="N2723" i="8"/>
  <c r="P2723" i="8"/>
  <c r="Q2723" i="8"/>
  <c r="U2723" i="8"/>
  <c r="T2723" i="8"/>
  <c r="N2724" i="8"/>
  <c r="P2724" i="8"/>
  <c r="Q2724" i="8"/>
  <c r="U2724" i="8"/>
  <c r="T2724" i="8"/>
  <c r="N2725" i="8"/>
  <c r="P2725" i="8"/>
  <c r="Q2725" i="8"/>
  <c r="U2725" i="8"/>
  <c r="T2725" i="8"/>
  <c r="N2726" i="8"/>
  <c r="P2726" i="8"/>
  <c r="Q2726" i="8"/>
  <c r="U2726" i="8"/>
  <c r="T2726" i="8"/>
  <c r="N2727" i="8"/>
  <c r="P2727" i="8"/>
  <c r="Q2727" i="8"/>
  <c r="U2727" i="8"/>
  <c r="T2727" i="8"/>
  <c r="N2728" i="8"/>
  <c r="P2728" i="8"/>
  <c r="Q2728" i="8"/>
  <c r="U2728" i="8"/>
  <c r="T2728" i="8"/>
  <c r="N2729" i="8"/>
  <c r="P2729" i="8"/>
  <c r="Q2729" i="8"/>
  <c r="U2729" i="8"/>
  <c r="T2729" i="8"/>
  <c r="N2730" i="8"/>
  <c r="O2731" i="8"/>
  <c r="O2732" i="8"/>
  <c r="O2733" i="8"/>
  <c r="O2734" i="8"/>
  <c r="O2735" i="8"/>
  <c r="O2736" i="8"/>
  <c r="O2737" i="8"/>
  <c r="O2738" i="8"/>
  <c r="P2730" i="8"/>
  <c r="L2731" i="8"/>
  <c r="M2731" i="8"/>
  <c r="L2732" i="8"/>
  <c r="M2732" i="8"/>
  <c r="L2733" i="8"/>
  <c r="M2733" i="8"/>
  <c r="L2734" i="8"/>
  <c r="M2734" i="8"/>
  <c r="L2735" i="8"/>
  <c r="M2735" i="8"/>
  <c r="L2736" i="8"/>
  <c r="M2736" i="8"/>
  <c r="L2737" i="8"/>
  <c r="M2737" i="8"/>
  <c r="L2738" i="8"/>
  <c r="M2738" i="8"/>
  <c r="S2731" i="8"/>
  <c r="S2732" i="8"/>
  <c r="S2733" i="8"/>
  <c r="S2734" i="8"/>
  <c r="S2735" i="8"/>
  <c r="S2736" i="8"/>
  <c r="S2737" i="8"/>
  <c r="S2738" i="8"/>
  <c r="Q2730" i="8"/>
  <c r="U2730" i="8"/>
  <c r="T2730" i="8"/>
  <c r="N2731" i="8"/>
  <c r="P2731" i="8"/>
  <c r="Q2731" i="8"/>
  <c r="U2731" i="8"/>
  <c r="T2731" i="8"/>
  <c r="N2732" i="8"/>
  <c r="P2732" i="8"/>
  <c r="Q2732" i="8"/>
  <c r="U2732" i="8"/>
  <c r="T2732" i="8"/>
  <c r="N2733" i="8"/>
  <c r="P2733" i="8"/>
  <c r="Q2733" i="8"/>
  <c r="U2733" i="8"/>
  <c r="T2733" i="8"/>
  <c r="N2734" i="8"/>
  <c r="P2734" i="8"/>
  <c r="Q2734" i="8"/>
  <c r="U2734" i="8"/>
  <c r="T2734" i="8"/>
  <c r="N2735" i="8"/>
  <c r="P2735" i="8"/>
  <c r="Q2735" i="8"/>
  <c r="U2735" i="8"/>
  <c r="T2735" i="8"/>
  <c r="N2736" i="8"/>
  <c r="P2736" i="8"/>
  <c r="Q2736" i="8"/>
  <c r="U2736" i="8"/>
  <c r="T2736" i="8"/>
  <c r="N2737" i="8"/>
  <c r="P2737" i="8"/>
  <c r="Q2737" i="8"/>
  <c r="U2737" i="8"/>
  <c r="T2737" i="8"/>
  <c r="N2738" i="8"/>
  <c r="O2739" i="8"/>
  <c r="O2740" i="8"/>
  <c r="O2741" i="8"/>
  <c r="P2738" i="8"/>
  <c r="L2739" i="8"/>
  <c r="M2739" i="8"/>
  <c r="L2740" i="8"/>
  <c r="M2740" i="8"/>
  <c r="L2741" i="8"/>
  <c r="M2741" i="8"/>
  <c r="S2739" i="8"/>
  <c r="S2740" i="8"/>
  <c r="R2741" i="8"/>
  <c r="R2742" i="8"/>
  <c r="R2743" i="8"/>
  <c r="R2744" i="8"/>
  <c r="R2745" i="8"/>
  <c r="R2746" i="8"/>
  <c r="R2747" i="8"/>
  <c r="R2748" i="8"/>
  <c r="R2749" i="8"/>
  <c r="R2750" i="8"/>
  <c r="R2751" i="8"/>
  <c r="S2741" i="8"/>
  <c r="Q2738" i="8"/>
  <c r="U2738" i="8"/>
  <c r="T2738" i="8"/>
  <c r="N2739" i="8"/>
  <c r="P2739" i="8"/>
  <c r="Q2739" i="8"/>
  <c r="U2739" i="8"/>
  <c r="T2739" i="8"/>
  <c r="N2740" i="8"/>
  <c r="P2740" i="8"/>
  <c r="Q2740" i="8"/>
  <c r="U2740" i="8"/>
  <c r="T2740" i="8"/>
  <c r="N2741" i="8"/>
  <c r="P2741" i="8"/>
  <c r="Q2741" i="8"/>
  <c r="U2741" i="8"/>
  <c r="T2741" i="8"/>
  <c r="L2742" i="8"/>
  <c r="M2742" i="8"/>
  <c r="N2742" i="8"/>
  <c r="O2742" i="8"/>
  <c r="O2743" i="8"/>
  <c r="O2744" i="8"/>
  <c r="O2745" i="8"/>
  <c r="O2746" i="8"/>
  <c r="O2747" i="8"/>
  <c r="O2748" i="8"/>
  <c r="O2749" i="8"/>
  <c r="O2750" i="8"/>
  <c r="O2751" i="8"/>
  <c r="O2752" i="8"/>
  <c r="O2753" i="8"/>
  <c r="O2754" i="8"/>
  <c r="O2755" i="8"/>
  <c r="O2756" i="8"/>
  <c r="O2757" i="8"/>
  <c r="P2742" i="8"/>
  <c r="L2743" i="8"/>
  <c r="M2743" i="8"/>
  <c r="L2744" i="8"/>
  <c r="M2744" i="8"/>
  <c r="L2745" i="8"/>
  <c r="M2745" i="8"/>
  <c r="L2746" i="8"/>
  <c r="M2746" i="8"/>
  <c r="L2747" i="8"/>
  <c r="M2747" i="8"/>
  <c r="L2748" i="8"/>
  <c r="M2748" i="8"/>
  <c r="L2749" i="8"/>
  <c r="M2749" i="8"/>
  <c r="L2750" i="8"/>
  <c r="M2750" i="8"/>
  <c r="L2751" i="8"/>
  <c r="M2751" i="8"/>
  <c r="L2752" i="8"/>
  <c r="M2752" i="8"/>
  <c r="L2753" i="8"/>
  <c r="M2753" i="8"/>
  <c r="L2754" i="8"/>
  <c r="M2754" i="8"/>
  <c r="L2755" i="8"/>
  <c r="M2755" i="8"/>
  <c r="L2756" i="8"/>
  <c r="M2756" i="8"/>
  <c r="L2757" i="8"/>
  <c r="M2757" i="8"/>
  <c r="S2742" i="8"/>
  <c r="S2743" i="8"/>
  <c r="S2744" i="8"/>
  <c r="S2745" i="8"/>
  <c r="S2746" i="8"/>
  <c r="S2747" i="8"/>
  <c r="S2748" i="8"/>
  <c r="S2749" i="8"/>
  <c r="S2750" i="8"/>
  <c r="S2751" i="8"/>
  <c r="R2752" i="8"/>
  <c r="S2752" i="8"/>
  <c r="R2753" i="8"/>
  <c r="S2753" i="8"/>
  <c r="R2754" i="8"/>
  <c r="S2754" i="8"/>
  <c r="R2755" i="8"/>
  <c r="S2755" i="8"/>
  <c r="R2756" i="8"/>
  <c r="S2756" i="8"/>
  <c r="R2757" i="8"/>
  <c r="R2758" i="8"/>
  <c r="R2759" i="8"/>
  <c r="R2760" i="8"/>
  <c r="R2761" i="8"/>
  <c r="R2762" i="8"/>
  <c r="R2763" i="8"/>
  <c r="R2764" i="8"/>
  <c r="R2765" i="8"/>
  <c r="R2766" i="8"/>
  <c r="R2767" i="8"/>
  <c r="S2757" i="8"/>
  <c r="Q2742" i="8"/>
  <c r="U2742" i="8"/>
  <c r="T2742" i="8"/>
  <c r="N2743" i="8"/>
  <c r="P2743" i="8"/>
  <c r="Q2743" i="8"/>
  <c r="U2743" i="8"/>
  <c r="T2743" i="8"/>
  <c r="N2744" i="8"/>
  <c r="P2744" i="8"/>
  <c r="Q2744" i="8"/>
  <c r="U2744" i="8"/>
  <c r="T2744" i="8"/>
  <c r="N2745" i="8"/>
  <c r="P2745" i="8"/>
  <c r="Q2745" i="8"/>
  <c r="U2745" i="8"/>
  <c r="T2745" i="8"/>
  <c r="N2746" i="8"/>
  <c r="P2746" i="8"/>
  <c r="Q2746" i="8"/>
  <c r="U2746" i="8"/>
  <c r="T2746" i="8"/>
  <c r="N2747" i="8"/>
  <c r="P2747" i="8"/>
  <c r="Q2747" i="8"/>
  <c r="U2747" i="8"/>
  <c r="T2747" i="8"/>
  <c r="N2748" i="8"/>
  <c r="P2748" i="8"/>
  <c r="Q2748" i="8"/>
  <c r="U2748" i="8"/>
  <c r="T2748" i="8"/>
  <c r="N2749" i="8"/>
  <c r="P2749" i="8"/>
  <c r="Q2749" i="8"/>
  <c r="U2749" i="8"/>
  <c r="T2749" i="8"/>
  <c r="N2750" i="8"/>
  <c r="P2750" i="8"/>
  <c r="Q2750" i="8"/>
  <c r="U2750" i="8"/>
  <c r="T2750" i="8"/>
  <c r="N2751" i="8"/>
  <c r="P2751" i="8"/>
  <c r="Q2751" i="8"/>
  <c r="U2751" i="8"/>
  <c r="T2751" i="8"/>
  <c r="N2752" i="8"/>
  <c r="P2752" i="8"/>
  <c r="Q2752" i="8"/>
  <c r="U2752" i="8"/>
  <c r="T2752" i="8"/>
  <c r="N2753" i="8"/>
  <c r="P2753" i="8"/>
  <c r="Q2753" i="8"/>
  <c r="U2753" i="8"/>
  <c r="T2753" i="8"/>
  <c r="N2754" i="8"/>
  <c r="P2754" i="8"/>
  <c r="Q2754" i="8"/>
  <c r="U2754" i="8"/>
  <c r="T2754" i="8"/>
  <c r="N2755" i="8"/>
  <c r="P2755" i="8"/>
  <c r="Q2755" i="8"/>
  <c r="U2755" i="8"/>
  <c r="T2755" i="8"/>
  <c r="N2756" i="8"/>
  <c r="P2756" i="8"/>
  <c r="Q2756" i="8"/>
  <c r="U2756" i="8"/>
  <c r="T2756" i="8"/>
  <c r="N2757" i="8"/>
  <c r="O2758" i="8"/>
  <c r="O2759" i="8"/>
  <c r="O2760" i="8"/>
  <c r="O2761" i="8"/>
  <c r="O2762" i="8"/>
  <c r="O2763" i="8"/>
  <c r="P2757" i="8"/>
  <c r="L2758" i="8"/>
  <c r="M2758" i="8"/>
  <c r="L2759" i="8"/>
  <c r="M2759" i="8"/>
  <c r="L2760" i="8"/>
  <c r="M2760" i="8"/>
  <c r="L2761" i="8"/>
  <c r="M2761" i="8"/>
  <c r="L2762" i="8"/>
  <c r="M2762" i="8"/>
  <c r="L2763" i="8"/>
  <c r="M2763" i="8"/>
  <c r="S2758" i="8"/>
  <c r="S2759" i="8"/>
  <c r="S2760" i="8"/>
  <c r="S2761" i="8"/>
  <c r="S2762" i="8"/>
  <c r="R2768" i="8"/>
  <c r="R2769" i="8"/>
  <c r="R2770" i="8"/>
  <c r="R2771" i="8"/>
  <c r="R2772" i="8"/>
  <c r="R2773" i="8"/>
  <c r="S2763" i="8"/>
  <c r="Q2757" i="8"/>
  <c r="U2757" i="8"/>
  <c r="T2757" i="8"/>
  <c r="N2758" i="8"/>
  <c r="P2758" i="8"/>
  <c r="Q2758" i="8"/>
  <c r="U2758" i="8"/>
  <c r="T2758" i="8"/>
  <c r="N2759" i="8"/>
  <c r="P2759" i="8"/>
  <c r="Q2759" i="8"/>
  <c r="U2759" i="8"/>
  <c r="T2759" i="8"/>
  <c r="N2760" i="8"/>
  <c r="P2760" i="8"/>
  <c r="Q2760" i="8"/>
  <c r="U2760" i="8"/>
  <c r="T2760" i="8"/>
  <c r="N2761" i="8"/>
  <c r="P2761" i="8"/>
  <c r="Q2761" i="8"/>
  <c r="U2761" i="8"/>
  <c r="T2761" i="8"/>
  <c r="N2762" i="8"/>
  <c r="P2762" i="8"/>
  <c r="Q2762" i="8"/>
  <c r="U2762" i="8"/>
  <c r="T2762" i="8"/>
  <c r="N2763" i="8"/>
  <c r="P2763" i="8"/>
  <c r="Q2763" i="8"/>
  <c r="U2763" i="8"/>
  <c r="T2763" i="8"/>
  <c r="L2764" i="8"/>
  <c r="M2764" i="8"/>
  <c r="N2764" i="8"/>
  <c r="O2764" i="8"/>
  <c r="P2764" i="8"/>
  <c r="Q2764" i="8"/>
  <c r="R2774" i="8"/>
  <c r="S2764" i="8"/>
  <c r="U2764" i="8"/>
  <c r="T2764" i="8"/>
  <c r="L2765" i="8"/>
  <c r="M2765" i="8"/>
  <c r="N2765" i="8"/>
  <c r="O2765" i="8"/>
  <c r="O2766" i="8"/>
  <c r="O2767" i="8"/>
  <c r="O2768" i="8"/>
  <c r="O2769" i="8"/>
  <c r="O2770" i="8"/>
  <c r="O2771" i="8"/>
  <c r="P2765" i="8"/>
  <c r="L2766" i="8"/>
  <c r="M2766" i="8"/>
  <c r="L2767" i="8"/>
  <c r="M2767" i="8"/>
  <c r="L2768" i="8"/>
  <c r="M2768" i="8"/>
  <c r="L2769" i="8"/>
  <c r="M2769" i="8"/>
  <c r="L2770" i="8"/>
  <c r="M2770" i="8"/>
  <c r="L2771" i="8"/>
  <c r="M2771" i="8"/>
  <c r="R2775" i="8"/>
  <c r="S2765" i="8"/>
  <c r="S2766" i="8"/>
  <c r="S2767" i="8"/>
  <c r="S2768" i="8"/>
  <c r="S2769" i="8"/>
  <c r="S2770" i="8"/>
  <c r="R2776" i="8"/>
  <c r="R2777" i="8"/>
  <c r="R2778" i="8"/>
  <c r="R2779" i="8"/>
  <c r="R2780" i="8"/>
  <c r="R2781" i="8"/>
  <c r="S2771" i="8"/>
  <c r="Q2765" i="8"/>
  <c r="U2765" i="8"/>
  <c r="T2765" i="8"/>
  <c r="N2766" i="8"/>
  <c r="P2766" i="8"/>
  <c r="Q2766" i="8"/>
  <c r="U2766" i="8"/>
  <c r="T2766" i="8"/>
  <c r="N2767" i="8"/>
  <c r="P2767" i="8"/>
  <c r="Q2767" i="8"/>
  <c r="U2767" i="8"/>
  <c r="T2767" i="8"/>
  <c r="N2768" i="8"/>
  <c r="P2768" i="8"/>
  <c r="Q2768" i="8"/>
  <c r="U2768" i="8"/>
  <c r="T2768" i="8"/>
  <c r="N2769" i="8"/>
  <c r="P2769" i="8"/>
  <c r="Q2769" i="8"/>
  <c r="U2769" i="8"/>
  <c r="T2769" i="8"/>
  <c r="N2770" i="8"/>
  <c r="P2770" i="8"/>
  <c r="Q2770" i="8"/>
  <c r="U2770" i="8"/>
  <c r="T2770" i="8"/>
  <c r="N2771" i="8"/>
  <c r="O2772" i="8"/>
  <c r="O2773" i="8"/>
  <c r="O2774" i="8"/>
  <c r="O2775" i="8"/>
  <c r="P2771" i="8"/>
  <c r="L2772" i="8"/>
  <c r="M2772" i="8"/>
  <c r="L2773" i="8"/>
  <c r="M2773" i="8"/>
  <c r="L2774" i="8"/>
  <c r="M2774" i="8"/>
  <c r="L2775" i="8"/>
  <c r="M2775" i="8"/>
  <c r="S2772" i="8"/>
  <c r="S2773" i="8"/>
  <c r="S2774" i="8"/>
  <c r="R2782" i="8"/>
  <c r="R2783" i="8"/>
  <c r="R2784" i="8"/>
  <c r="R2785" i="8"/>
  <c r="S2775" i="8"/>
  <c r="Q2771" i="8"/>
  <c r="U2771" i="8"/>
  <c r="T2771" i="8"/>
  <c r="N2772" i="8"/>
  <c r="P2772" i="8"/>
  <c r="Q2772" i="8"/>
  <c r="U2772" i="8"/>
  <c r="T2772" i="8"/>
  <c r="N2773" i="8"/>
  <c r="P2773" i="8"/>
  <c r="Q2773" i="8"/>
  <c r="U2773" i="8"/>
  <c r="T2773" i="8"/>
  <c r="N2774" i="8"/>
  <c r="P2774" i="8"/>
  <c r="Q2774" i="8"/>
  <c r="U2774" i="8"/>
  <c r="T2774" i="8"/>
  <c r="N2775" i="8"/>
  <c r="O2776" i="8"/>
  <c r="O2777" i="8"/>
  <c r="O2778" i="8"/>
  <c r="O2779" i="8"/>
  <c r="O2780" i="8"/>
  <c r="P2775" i="8"/>
  <c r="L2776" i="8"/>
  <c r="M2776" i="8"/>
  <c r="L2777" i="8"/>
  <c r="M2777" i="8"/>
  <c r="L2778" i="8"/>
  <c r="M2778" i="8"/>
  <c r="L2779" i="8"/>
  <c r="M2779" i="8"/>
  <c r="L2780" i="8"/>
  <c r="M2780" i="8"/>
  <c r="S2776" i="8"/>
  <c r="S2777" i="8"/>
  <c r="S2778" i="8"/>
  <c r="S2779" i="8"/>
  <c r="R2786" i="8"/>
  <c r="R2787" i="8"/>
  <c r="R2788" i="8"/>
  <c r="R2789" i="8"/>
  <c r="R2790" i="8"/>
  <c r="S2780" i="8"/>
  <c r="Q2775" i="8"/>
  <c r="U2775" i="8"/>
  <c r="T2775" i="8"/>
  <c r="N2776" i="8"/>
  <c r="P2776" i="8"/>
  <c r="Q2776" i="8"/>
  <c r="U2776" i="8"/>
  <c r="T2776" i="8"/>
  <c r="N2777" i="8"/>
  <c r="P2777" i="8"/>
  <c r="Q2777" i="8"/>
  <c r="U2777" i="8"/>
  <c r="T2777" i="8"/>
  <c r="N2778" i="8"/>
  <c r="P2778" i="8"/>
  <c r="Q2778" i="8"/>
  <c r="U2778" i="8"/>
  <c r="T2778" i="8"/>
  <c r="N2779" i="8"/>
  <c r="P2779" i="8"/>
  <c r="Q2779" i="8"/>
  <c r="U2779" i="8"/>
  <c r="T2779" i="8"/>
  <c r="N2780" i="8"/>
  <c r="O2781" i="8"/>
  <c r="O2782" i="8"/>
  <c r="O2783" i="8"/>
  <c r="O2784" i="8"/>
  <c r="O2785" i="8"/>
  <c r="O2786" i="8"/>
  <c r="P2780" i="8"/>
  <c r="L2781" i="8"/>
  <c r="M2781" i="8"/>
  <c r="L2782" i="8"/>
  <c r="M2782" i="8"/>
  <c r="L2783" i="8"/>
  <c r="M2783" i="8"/>
  <c r="L2784" i="8"/>
  <c r="M2784" i="8"/>
  <c r="L2785" i="8"/>
  <c r="M2785" i="8"/>
  <c r="L2786" i="8"/>
  <c r="M2786" i="8"/>
  <c r="S2781" i="8"/>
  <c r="S2782" i="8"/>
  <c r="S2783" i="8"/>
  <c r="S2784" i="8"/>
  <c r="S2785" i="8"/>
  <c r="S2786" i="8"/>
  <c r="Q2780" i="8"/>
  <c r="U2780" i="8"/>
  <c r="T2780" i="8"/>
  <c r="N2781" i="8"/>
  <c r="P2781" i="8"/>
  <c r="Q2781" i="8"/>
  <c r="U2781" i="8"/>
  <c r="T2781" i="8"/>
  <c r="N2782" i="8"/>
  <c r="P2782" i="8"/>
  <c r="Q2782" i="8"/>
  <c r="U2782" i="8"/>
  <c r="T2782" i="8"/>
  <c r="N2783" i="8"/>
  <c r="P2783" i="8"/>
  <c r="Q2783" i="8"/>
  <c r="U2783" i="8"/>
  <c r="T2783" i="8"/>
  <c r="N2784" i="8"/>
  <c r="P2784" i="8"/>
  <c r="Q2784" i="8"/>
  <c r="U2784" i="8"/>
  <c r="T2784" i="8"/>
  <c r="N2785" i="8"/>
  <c r="P2785" i="8"/>
  <c r="Q2785" i="8"/>
  <c r="U2785" i="8"/>
  <c r="T2785" i="8"/>
  <c r="N2786" i="8"/>
  <c r="O2787" i="8"/>
  <c r="O2788" i="8"/>
  <c r="O2789" i="8"/>
  <c r="O2790" i="8"/>
  <c r="O2791" i="8"/>
  <c r="O2792" i="8"/>
  <c r="P2786" i="8"/>
  <c r="L2787" i="8"/>
  <c r="M2787" i="8"/>
  <c r="L2788" i="8"/>
  <c r="M2788" i="8"/>
  <c r="L2789" i="8"/>
  <c r="M2789" i="8"/>
  <c r="L2790" i="8"/>
  <c r="M2790" i="8"/>
  <c r="L2791" i="8"/>
  <c r="M2791" i="8"/>
  <c r="L2792" i="8"/>
  <c r="M2792" i="8"/>
  <c r="S2787" i="8"/>
  <c r="S2788" i="8"/>
  <c r="S2789" i="8"/>
  <c r="S2790" i="8"/>
  <c r="R2791" i="8"/>
  <c r="S2791" i="8"/>
  <c r="R2792" i="8"/>
  <c r="R2793" i="8"/>
  <c r="R2794" i="8"/>
  <c r="R2795" i="8"/>
  <c r="R2796" i="8"/>
  <c r="R2797" i="8"/>
  <c r="R2798" i="8"/>
  <c r="R2799" i="8"/>
  <c r="R2800" i="8"/>
  <c r="R2801" i="8"/>
  <c r="R2802" i="8"/>
  <c r="S2792" i="8"/>
  <c r="Q2786" i="8"/>
  <c r="U2786" i="8"/>
  <c r="T2786" i="8"/>
  <c r="N2787" i="8"/>
  <c r="P2787" i="8"/>
  <c r="Q2787" i="8"/>
  <c r="U2787" i="8"/>
  <c r="T2787" i="8"/>
  <c r="N2788" i="8"/>
  <c r="P2788" i="8"/>
  <c r="Q2788" i="8"/>
  <c r="U2788" i="8"/>
  <c r="T2788" i="8"/>
  <c r="N2789" i="8"/>
  <c r="P2789" i="8"/>
  <c r="Q2789" i="8"/>
  <c r="U2789" i="8"/>
  <c r="T2789" i="8"/>
  <c r="N2790" i="8"/>
  <c r="P2790" i="8"/>
  <c r="Q2790" i="8"/>
  <c r="U2790" i="8"/>
  <c r="T2790" i="8"/>
  <c r="N2791" i="8"/>
  <c r="P2791" i="8"/>
  <c r="Q2791" i="8"/>
  <c r="U2791" i="8"/>
  <c r="T2791" i="8"/>
  <c r="N2792" i="8"/>
  <c r="P2792" i="8"/>
  <c r="Q2792" i="8"/>
  <c r="U2792" i="8"/>
  <c r="T2792" i="8"/>
  <c r="L2793" i="8"/>
  <c r="M2793" i="8"/>
  <c r="N2793" i="8"/>
  <c r="O2793" i="8"/>
  <c r="P2793" i="8"/>
  <c r="Q2793" i="8"/>
  <c r="S2793" i="8"/>
  <c r="U2793" i="8"/>
  <c r="T2793" i="8"/>
  <c r="L2794" i="8"/>
  <c r="M2794" i="8"/>
  <c r="N2794" i="8"/>
  <c r="O2794" i="8"/>
  <c r="P2794" i="8"/>
  <c r="Q2794" i="8"/>
  <c r="S2794" i="8"/>
  <c r="U2794" i="8"/>
  <c r="T2794" i="8"/>
  <c r="L2795" i="8"/>
  <c r="M2795" i="8"/>
  <c r="N2795" i="8"/>
  <c r="O2795" i="8"/>
  <c r="P2795" i="8"/>
  <c r="Q2795" i="8"/>
  <c r="R2803" i="8"/>
  <c r="R2804" i="8"/>
  <c r="R2805" i="8"/>
  <c r="S2795" i="8"/>
  <c r="U2795" i="8"/>
  <c r="T2795" i="8"/>
  <c r="L2796" i="8"/>
  <c r="M2796" i="8"/>
  <c r="N2796" i="8"/>
  <c r="O2796" i="8"/>
  <c r="P2796" i="8"/>
  <c r="Q2796" i="8"/>
  <c r="S2796" i="8"/>
  <c r="U2796" i="8"/>
  <c r="T2796" i="8"/>
  <c r="L2797" i="8"/>
  <c r="M2797" i="8"/>
  <c r="N2797" i="8"/>
  <c r="O2797" i="8"/>
  <c r="O2798" i="8"/>
  <c r="O2799" i="8"/>
  <c r="O2800" i="8"/>
  <c r="O2801" i="8"/>
  <c r="O2802" i="8"/>
  <c r="O2803" i="8"/>
  <c r="O2804" i="8"/>
  <c r="P2797" i="8"/>
  <c r="L2798" i="8"/>
  <c r="M2798" i="8"/>
  <c r="L2799" i="8"/>
  <c r="M2799" i="8"/>
  <c r="L2800" i="8"/>
  <c r="M2800" i="8"/>
  <c r="L2801" i="8"/>
  <c r="M2801" i="8"/>
  <c r="L2802" i="8"/>
  <c r="M2802" i="8"/>
  <c r="L2803" i="8"/>
  <c r="M2803" i="8"/>
  <c r="L2804" i="8"/>
  <c r="M2804" i="8"/>
  <c r="S2797" i="8"/>
  <c r="S2798" i="8"/>
  <c r="S2799" i="8"/>
  <c r="S2800" i="8"/>
  <c r="S2801" i="8"/>
  <c r="S2802" i="8"/>
  <c r="S2803" i="8"/>
  <c r="S2804" i="8"/>
  <c r="Q2797" i="8"/>
  <c r="U2797" i="8"/>
  <c r="T2797" i="8"/>
  <c r="N2798" i="8"/>
  <c r="P2798" i="8"/>
  <c r="Q2798" i="8"/>
  <c r="U2798" i="8"/>
  <c r="T2798" i="8"/>
  <c r="N2799" i="8"/>
  <c r="P2799" i="8"/>
  <c r="Q2799" i="8"/>
  <c r="U2799" i="8"/>
  <c r="T2799" i="8"/>
  <c r="N2800" i="8"/>
  <c r="P2800" i="8"/>
  <c r="Q2800" i="8"/>
  <c r="U2800" i="8"/>
  <c r="T2800" i="8"/>
  <c r="N2801" i="8"/>
  <c r="P2801" i="8"/>
  <c r="Q2801" i="8"/>
  <c r="U2801" i="8"/>
  <c r="T2801" i="8"/>
  <c r="N2802" i="8"/>
  <c r="P2802" i="8"/>
  <c r="Q2802" i="8"/>
  <c r="U2802" i="8"/>
  <c r="T2802" i="8"/>
  <c r="N2803" i="8"/>
  <c r="P2803" i="8"/>
  <c r="Q2803" i="8"/>
  <c r="U2803" i="8"/>
  <c r="T2803" i="8"/>
  <c r="N2804" i="8"/>
  <c r="P2804" i="8"/>
  <c r="Q2804" i="8"/>
  <c r="U2804" i="8"/>
  <c r="T2804" i="8"/>
  <c r="L2805" i="8"/>
  <c r="M2805" i="8"/>
  <c r="N2805" i="8"/>
  <c r="O2805" i="8"/>
  <c r="P2805" i="8"/>
  <c r="Q2805" i="8"/>
  <c r="R2806" i="8"/>
  <c r="R2807" i="8"/>
  <c r="R2808" i="8"/>
  <c r="R2809" i="8"/>
  <c r="R2810" i="8"/>
  <c r="R2811" i="8"/>
  <c r="R2812" i="8"/>
  <c r="R2813" i="8"/>
  <c r="R2814" i="8"/>
  <c r="R2815" i="8"/>
  <c r="S2805" i="8"/>
  <c r="U2805" i="8"/>
  <c r="T2805" i="8"/>
  <c r="L2806" i="8"/>
  <c r="M2806" i="8"/>
  <c r="N2806" i="8"/>
  <c r="O2806" i="8"/>
  <c r="O2807" i="8"/>
  <c r="P2806" i="8"/>
  <c r="L2807" i="8"/>
  <c r="M2807" i="8"/>
  <c r="R2816" i="8"/>
  <c r="S2806" i="8"/>
  <c r="R2817" i="8"/>
  <c r="S2807" i="8"/>
  <c r="Q2806" i="8"/>
  <c r="U2806" i="8"/>
  <c r="T2806" i="8"/>
  <c r="N2807" i="8"/>
  <c r="O2808" i="8"/>
  <c r="O2809" i="8"/>
  <c r="O2810" i="8"/>
  <c r="P2807" i="8"/>
  <c r="L2808" i="8"/>
  <c r="M2808" i="8"/>
  <c r="L2809" i="8"/>
  <c r="M2809" i="8"/>
  <c r="L2810" i="8"/>
  <c r="M2810" i="8"/>
  <c r="S2808" i="8"/>
  <c r="S2809" i="8"/>
  <c r="S2810" i="8"/>
  <c r="Q2807" i="8"/>
  <c r="U2807" i="8"/>
  <c r="T2807" i="8"/>
  <c r="N2808" i="8"/>
  <c r="P2808" i="8"/>
  <c r="Q2808" i="8"/>
  <c r="U2808" i="8"/>
  <c r="T2808" i="8"/>
  <c r="N2809" i="8"/>
  <c r="P2809" i="8"/>
  <c r="Q2809" i="8"/>
  <c r="U2809" i="8"/>
  <c r="T2809" i="8"/>
  <c r="N2810" i="8"/>
  <c r="O2811" i="8"/>
  <c r="O2812" i="8"/>
  <c r="P2810" i="8"/>
  <c r="L2811" i="8"/>
  <c r="M2811" i="8"/>
  <c r="L2812" i="8"/>
  <c r="M2812" i="8"/>
  <c r="S2811" i="8"/>
  <c r="R2818" i="8"/>
  <c r="R2819" i="8"/>
  <c r="R2820" i="8"/>
  <c r="R2821" i="8"/>
  <c r="R2822" i="8"/>
  <c r="S2812" i="8"/>
  <c r="Q2810" i="8"/>
  <c r="U2810" i="8"/>
  <c r="T2810" i="8"/>
  <c r="N2811" i="8"/>
  <c r="P2811" i="8"/>
  <c r="Q2811" i="8"/>
  <c r="U2811" i="8"/>
  <c r="T2811" i="8"/>
  <c r="N2812" i="8"/>
  <c r="O2813" i="8"/>
  <c r="O2814" i="8"/>
  <c r="O2815" i="8"/>
  <c r="O2816" i="8"/>
  <c r="O2817" i="8"/>
  <c r="O2818" i="8"/>
  <c r="P2812" i="8"/>
  <c r="L2813" i="8"/>
  <c r="M2813" i="8"/>
  <c r="L2814" i="8"/>
  <c r="M2814" i="8"/>
  <c r="L2815" i="8"/>
  <c r="M2815" i="8"/>
  <c r="L2816" i="8"/>
  <c r="M2816" i="8"/>
  <c r="L2817" i="8"/>
  <c r="M2817" i="8"/>
  <c r="L2818" i="8"/>
  <c r="M2818" i="8"/>
  <c r="S2813" i="8"/>
  <c r="S2814" i="8"/>
  <c r="S2815" i="8"/>
  <c r="S2816" i="8"/>
  <c r="S2817" i="8"/>
  <c r="S2818" i="8"/>
  <c r="Q2812" i="8"/>
  <c r="U2812" i="8"/>
  <c r="T2812" i="8"/>
  <c r="N2813" i="8"/>
  <c r="P2813" i="8"/>
  <c r="Q2813" i="8"/>
  <c r="U2813" i="8"/>
  <c r="T2813" i="8"/>
  <c r="N2814" i="8"/>
  <c r="P2814" i="8"/>
  <c r="Q2814" i="8"/>
  <c r="U2814" i="8"/>
  <c r="T2814" i="8"/>
  <c r="N2815" i="8"/>
  <c r="P2815" i="8"/>
  <c r="Q2815" i="8"/>
  <c r="U2815" i="8"/>
  <c r="T2815" i="8"/>
  <c r="N2816" i="8"/>
  <c r="P2816" i="8"/>
  <c r="Q2816" i="8"/>
  <c r="U2816" i="8"/>
  <c r="T2816" i="8"/>
  <c r="N2817" i="8"/>
  <c r="P2817" i="8"/>
  <c r="Q2817" i="8"/>
  <c r="U2817" i="8"/>
  <c r="T2817" i="8"/>
  <c r="N2818" i="8"/>
  <c r="O2819" i="8"/>
  <c r="O2820" i="8"/>
  <c r="P2818" i="8"/>
  <c r="L2819" i="8"/>
  <c r="M2819" i="8"/>
  <c r="L2820" i="8"/>
  <c r="M2820" i="8"/>
  <c r="S2819" i="8"/>
  <c r="S2820" i="8"/>
  <c r="Q2818" i="8"/>
  <c r="U2818" i="8"/>
  <c r="T2818" i="8"/>
  <c r="N2819" i="8"/>
  <c r="P2819" i="8"/>
  <c r="Q2819" i="8"/>
  <c r="U2819" i="8"/>
  <c r="T2819" i="8"/>
  <c r="N2820" i="8"/>
  <c r="O2821" i="8"/>
  <c r="P2820" i="8"/>
  <c r="L2821" i="8"/>
  <c r="M2821" i="8"/>
  <c r="R2823" i="8"/>
  <c r="R2824" i="8"/>
  <c r="R2825" i="8"/>
  <c r="R2826" i="8"/>
  <c r="R2827" i="8"/>
  <c r="R2828" i="8"/>
  <c r="R2829" i="8"/>
  <c r="R2830" i="8"/>
  <c r="R2831" i="8"/>
  <c r="S2821" i="8"/>
  <c r="Q2820" i="8"/>
  <c r="U2820" i="8"/>
  <c r="T2820" i="8"/>
  <c r="N2821" i="8"/>
  <c r="P2821" i="8"/>
  <c r="Q2821" i="8"/>
  <c r="U2821" i="8"/>
  <c r="T2821" i="8"/>
  <c r="L2822" i="8"/>
  <c r="M2822" i="8"/>
  <c r="N2822" i="8"/>
  <c r="O2822" i="8"/>
  <c r="P2822" i="8"/>
  <c r="Q2822" i="8"/>
  <c r="S2822" i="8"/>
  <c r="U2822" i="8"/>
  <c r="T2822" i="8"/>
  <c r="L2823" i="8"/>
  <c r="M2823" i="8"/>
  <c r="N2823" i="8"/>
  <c r="O2823" i="8"/>
  <c r="O2824" i="8"/>
  <c r="O2825" i="8"/>
  <c r="O2826" i="8"/>
  <c r="P2823" i="8"/>
  <c r="L2824" i="8"/>
  <c r="M2824" i="8"/>
  <c r="L2825" i="8"/>
  <c r="M2825" i="8"/>
  <c r="L2826" i="8"/>
  <c r="M2826" i="8"/>
  <c r="R2832" i="8"/>
  <c r="R2833" i="8"/>
  <c r="S2823" i="8"/>
  <c r="S2824" i="8"/>
  <c r="S2825" i="8"/>
  <c r="R2834" i="8"/>
  <c r="R2835" i="8"/>
  <c r="R2836" i="8"/>
  <c r="S2826" i="8"/>
  <c r="Q2823" i="8"/>
  <c r="U2823" i="8"/>
  <c r="T2823" i="8"/>
  <c r="N2824" i="8"/>
  <c r="P2824" i="8"/>
  <c r="Q2824" i="8"/>
  <c r="U2824" i="8"/>
  <c r="T2824" i="8"/>
  <c r="N2825" i="8"/>
  <c r="P2825" i="8"/>
  <c r="Q2825" i="8"/>
  <c r="U2825" i="8"/>
  <c r="T2825" i="8"/>
  <c r="N2826" i="8"/>
  <c r="O2827" i="8"/>
  <c r="O2828" i="8"/>
  <c r="O2829" i="8"/>
  <c r="O2830" i="8"/>
  <c r="O2831" i="8"/>
  <c r="O2832" i="8"/>
  <c r="O2833" i="8"/>
  <c r="P2826" i="8"/>
  <c r="L2827" i="8"/>
  <c r="M2827" i="8"/>
  <c r="L2828" i="8"/>
  <c r="M2828" i="8"/>
  <c r="L2829" i="8"/>
  <c r="M2829" i="8"/>
  <c r="L2830" i="8"/>
  <c r="M2830" i="8"/>
  <c r="L2831" i="8"/>
  <c r="M2831" i="8"/>
  <c r="L2832" i="8"/>
  <c r="M2832" i="8"/>
  <c r="L2833" i="8"/>
  <c r="M2833" i="8"/>
  <c r="S2827" i="8"/>
  <c r="S2828" i="8"/>
  <c r="S2829" i="8"/>
  <c r="S2830" i="8"/>
  <c r="S2831" i="8"/>
  <c r="S2832" i="8"/>
  <c r="S2833" i="8"/>
  <c r="Q2826" i="8"/>
  <c r="U2826" i="8"/>
  <c r="T2826" i="8"/>
  <c r="N2827" i="8"/>
  <c r="P2827" i="8"/>
  <c r="Q2827" i="8"/>
  <c r="U2827" i="8"/>
  <c r="T2827" i="8"/>
  <c r="N2828" i="8"/>
  <c r="P2828" i="8"/>
  <c r="Q2828" i="8"/>
  <c r="U2828" i="8"/>
  <c r="T2828" i="8"/>
  <c r="N2829" i="8"/>
  <c r="P2829" i="8"/>
  <c r="Q2829" i="8"/>
  <c r="U2829" i="8"/>
  <c r="T2829" i="8"/>
  <c r="N2830" i="8"/>
  <c r="P2830" i="8"/>
  <c r="Q2830" i="8"/>
  <c r="U2830" i="8"/>
  <c r="T2830" i="8"/>
  <c r="N2831" i="8"/>
  <c r="P2831" i="8"/>
  <c r="Q2831" i="8"/>
  <c r="U2831" i="8"/>
  <c r="T2831" i="8"/>
  <c r="N2832" i="8"/>
  <c r="P2832" i="8"/>
  <c r="Q2832" i="8"/>
  <c r="U2832" i="8"/>
  <c r="T2832" i="8"/>
  <c r="N2833" i="8"/>
  <c r="O2834" i="8"/>
  <c r="O2835" i="8"/>
  <c r="O2836" i="8"/>
  <c r="O2837" i="8"/>
  <c r="O2838" i="8"/>
  <c r="O2839" i="8"/>
  <c r="P2833" i="8"/>
  <c r="L2834" i="8"/>
  <c r="M2834" i="8"/>
  <c r="L2835" i="8"/>
  <c r="M2835" i="8"/>
  <c r="L2836" i="8"/>
  <c r="M2836" i="8"/>
  <c r="L2837" i="8"/>
  <c r="M2837" i="8"/>
  <c r="L2838" i="8"/>
  <c r="M2838" i="8"/>
  <c r="L2839" i="8"/>
  <c r="M2839" i="8"/>
  <c r="S2834" i="8"/>
  <c r="S2835" i="8"/>
  <c r="S2836" i="8"/>
  <c r="R2837" i="8"/>
  <c r="S2837" i="8"/>
  <c r="R2838" i="8"/>
  <c r="S2838" i="8"/>
  <c r="R2839" i="8"/>
  <c r="S2839" i="8"/>
  <c r="Q2833" i="8"/>
  <c r="U2833" i="8"/>
  <c r="T2833" i="8"/>
  <c r="N2834" i="8"/>
  <c r="P2834" i="8"/>
  <c r="Q2834" i="8"/>
  <c r="U2834" i="8"/>
  <c r="T2834" i="8"/>
  <c r="N2835" i="8"/>
  <c r="P2835" i="8"/>
  <c r="Q2835" i="8"/>
  <c r="U2835" i="8"/>
  <c r="T2835" i="8"/>
  <c r="N2836" i="8"/>
  <c r="P2836" i="8"/>
  <c r="Q2836" i="8"/>
  <c r="U2836" i="8"/>
  <c r="T2836" i="8"/>
  <c r="N2837" i="8"/>
  <c r="P2837" i="8"/>
  <c r="Q2837" i="8"/>
  <c r="U2837" i="8"/>
  <c r="T2837" i="8"/>
  <c r="N2838" i="8"/>
  <c r="P2838" i="8"/>
  <c r="Q2838" i="8"/>
  <c r="U2838" i="8"/>
  <c r="T2838" i="8"/>
  <c r="N2839" i="8"/>
  <c r="O2840" i="8"/>
  <c r="O2841" i="8"/>
  <c r="O2842" i="8"/>
  <c r="O2843" i="8"/>
  <c r="O2844" i="8"/>
  <c r="O2845" i="8"/>
  <c r="P2839" i="8"/>
  <c r="L2840" i="8"/>
  <c r="M2840" i="8"/>
  <c r="L2841" i="8"/>
  <c r="M2841" i="8"/>
  <c r="L2842" i="8"/>
  <c r="M2842" i="8"/>
  <c r="L2843" i="8"/>
  <c r="M2843" i="8"/>
  <c r="L2844" i="8"/>
  <c r="M2844" i="8"/>
  <c r="L2845" i="8"/>
  <c r="M2845" i="8"/>
  <c r="R2840" i="8"/>
  <c r="S2840" i="8"/>
  <c r="R2841" i="8"/>
  <c r="S2841" i="8"/>
  <c r="R2842" i="8"/>
  <c r="S2842" i="8"/>
  <c r="R2843" i="8"/>
  <c r="S2843" i="8"/>
  <c r="R2844" i="8"/>
  <c r="S2844" i="8"/>
  <c r="R2845" i="8"/>
  <c r="R2846" i="8"/>
  <c r="R2847" i="8"/>
  <c r="R2848" i="8"/>
  <c r="R2849" i="8"/>
  <c r="R2850" i="8"/>
  <c r="R2851" i="8"/>
  <c r="R2852" i="8"/>
  <c r="R2853" i="8"/>
  <c r="R2854" i="8"/>
  <c r="R2855" i="8"/>
  <c r="S2845" i="8"/>
  <c r="Q2839" i="8"/>
  <c r="U2839" i="8"/>
  <c r="T2839" i="8"/>
  <c r="N2840" i="8"/>
  <c r="P2840" i="8"/>
  <c r="Q2840" i="8"/>
  <c r="U2840" i="8"/>
  <c r="T2840" i="8"/>
  <c r="N2841" i="8"/>
  <c r="P2841" i="8"/>
  <c r="Q2841" i="8"/>
  <c r="U2841" i="8"/>
  <c r="T2841" i="8"/>
  <c r="N2842" i="8"/>
  <c r="P2842" i="8"/>
  <c r="Q2842" i="8"/>
  <c r="U2842" i="8"/>
  <c r="T2842" i="8"/>
  <c r="N2843" i="8"/>
  <c r="P2843" i="8"/>
  <c r="Q2843" i="8"/>
  <c r="U2843" i="8"/>
  <c r="T2843" i="8"/>
  <c r="N2844" i="8"/>
  <c r="P2844" i="8"/>
  <c r="Q2844" i="8"/>
  <c r="U2844" i="8"/>
  <c r="T2844" i="8"/>
  <c r="N2845" i="8"/>
  <c r="O2846" i="8"/>
  <c r="O2847" i="8"/>
  <c r="O2848" i="8"/>
  <c r="O2849" i="8"/>
  <c r="P2845" i="8"/>
  <c r="L2846" i="8"/>
  <c r="M2846" i="8"/>
  <c r="L2847" i="8"/>
  <c r="M2847" i="8"/>
  <c r="L2848" i="8"/>
  <c r="M2848" i="8"/>
  <c r="L2849" i="8"/>
  <c r="M2849" i="8"/>
  <c r="S2846" i="8"/>
  <c r="S2847" i="8"/>
  <c r="S2848" i="8"/>
  <c r="R2856" i="8"/>
  <c r="R2857" i="8"/>
  <c r="R2858" i="8"/>
  <c r="R2859" i="8"/>
  <c r="S2849" i="8"/>
  <c r="Q2845" i="8"/>
  <c r="U2845" i="8"/>
  <c r="T2845" i="8"/>
  <c r="N2846" i="8"/>
  <c r="P2846" i="8"/>
  <c r="Q2846" i="8"/>
  <c r="U2846" i="8"/>
  <c r="T2846" i="8"/>
  <c r="N2847" i="8"/>
  <c r="P2847" i="8"/>
  <c r="Q2847" i="8"/>
  <c r="U2847" i="8"/>
  <c r="T2847" i="8"/>
  <c r="N2848" i="8"/>
  <c r="P2848" i="8"/>
  <c r="Q2848" i="8"/>
  <c r="U2848" i="8"/>
  <c r="T2848" i="8"/>
  <c r="N2849" i="8"/>
  <c r="P2849" i="8"/>
  <c r="Q2849" i="8"/>
  <c r="U2849" i="8"/>
  <c r="T2849" i="8"/>
  <c r="L2850" i="8"/>
  <c r="M2850" i="8"/>
  <c r="N2850" i="8"/>
  <c r="O2850" i="8"/>
  <c r="O2851" i="8"/>
  <c r="O2852" i="8"/>
  <c r="O2853" i="8"/>
  <c r="O2854" i="8"/>
  <c r="P2850" i="8"/>
  <c r="L2851" i="8"/>
  <c r="M2851" i="8"/>
  <c r="L2852" i="8"/>
  <c r="M2852" i="8"/>
  <c r="L2853" i="8"/>
  <c r="M2853" i="8"/>
  <c r="L2854" i="8"/>
  <c r="M2854" i="8"/>
  <c r="R2860" i="8"/>
  <c r="S2850" i="8"/>
  <c r="S2851" i="8"/>
  <c r="S2852" i="8"/>
  <c r="S2853" i="8"/>
  <c r="S2854" i="8"/>
  <c r="Q2850" i="8"/>
  <c r="U2850" i="8"/>
  <c r="T2850" i="8"/>
  <c r="N2851" i="8"/>
  <c r="P2851" i="8"/>
  <c r="Q2851" i="8"/>
  <c r="U2851" i="8"/>
  <c r="T2851" i="8"/>
  <c r="N2852" i="8"/>
  <c r="P2852" i="8"/>
  <c r="Q2852" i="8"/>
  <c r="U2852" i="8"/>
  <c r="T2852" i="8"/>
  <c r="N2853" i="8"/>
  <c r="P2853" i="8"/>
  <c r="Q2853" i="8"/>
  <c r="U2853" i="8"/>
  <c r="T2853" i="8"/>
  <c r="N2854" i="8"/>
  <c r="P2854" i="8"/>
  <c r="Q2854" i="8"/>
  <c r="U2854" i="8"/>
  <c r="T2854" i="8"/>
  <c r="L2855" i="8"/>
  <c r="M2855" i="8"/>
  <c r="N2855" i="8"/>
  <c r="O2855" i="8"/>
  <c r="O2856" i="8"/>
  <c r="O2857" i="8"/>
  <c r="O2858" i="8"/>
  <c r="O2859" i="8"/>
  <c r="O2860" i="8"/>
  <c r="O2861" i="8"/>
  <c r="O2862" i="8"/>
  <c r="O2863" i="8"/>
  <c r="O2864" i="8"/>
  <c r="O2865" i="8"/>
  <c r="O2866" i="8"/>
  <c r="P2855" i="8"/>
  <c r="L2856" i="8"/>
  <c r="M2856" i="8"/>
  <c r="L2857" i="8"/>
  <c r="M2857" i="8"/>
  <c r="L2858" i="8"/>
  <c r="M2858" i="8"/>
  <c r="L2859" i="8"/>
  <c r="M2859" i="8"/>
  <c r="L2860" i="8"/>
  <c r="M2860" i="8"/>
  <c r="L2861" i="8"/>
  <c r="M2861" i="8"/>
  <c r="L2862" i="8"/>
  <c r="M2862" i="8"/>
  <c r="L2863" i="8"/>
  <c r="M2863" i="8"/>
  <c r="L2864" i="8"/>
  <c r="M2864" i="8"/>
  <c r="L2865" i="8"/>
  <c r="M2865" i="8"/>
  <c r="L2866" i="8"/>
  <c r="M2866" i="8"/>
  <c r="R2861" i="8"/>
  <c r="R2862" i="8"/>
  <c r="R2863" i="8"/>
  <c r="R2864" i="8"/>
  <c r="R2865" i="8"/>
  <c r="S2855" i="8"/>
  <c r="S2856" i="8"/>
  <c r="S2857" i="8"/>
  <c r="S2858" i="8"/>
  <c r="S2859" i="8"/>
  <c r="S2860" i="8"/>
  <c r="S2861" i="8"/>
  <c r="S2862" i="8"/>
  <c r="S2863" i="8"/>
  <c r="S2864" i="8"/>
  <c r="S2865" i="8"/>
  <c r="R2866" i="8"/>
  <c r="S2866" i="8"/>
  <c r="Q2855" i="8"/>
  <c r="U2855" i="8"/>
  <c r="T2855" i="8"/>
  <c r="N2856" i="8"/>
  <c r="P2856" i="8"/>
  <c r="Q2856" i="8"/>
  <c r="U2856" i="8"/>
  <c r="T2856" i="8"/>
  <c r="N2857" i="8"/>
  <c r="P2857" i="8"/>
  <c r="Q2857" i="8"/>
  <c r="U2857" i="8"/>
  <c r="T2857" i="8"/>
  <c r="N2858" i="8"/>
  <c r="P2858" i="8"/>
  <c r="Q2858" i="8"/>
  <c r="U2858" i="8"/>
  <c r="T2858" i="8"/>
  <c r="N2859" i="8"/>
  <c r="P2859" i="8"/>
  <c r="Q2859" i="8"/>
  <c r="U2859" i="8"/>
  <c r="T2859" i="8"/>
  <c r="N2860" i="8"/>
  <c r="P2860" i="8"/>
  <c r="Q2860" i="8"/>
  <c r="U2860" i="8"/>
  <c r="T2860" i="8"/>
  <c r="N2861" i="8"/>
  <c r="P2861" i="8"/>
  <c r="Q2861" i="8"/>
  <c r="U2861" i="8"/>
  <c r="T2861" i="8"/>
  <c r="N2862" i="8"/>
  <c r="P2862" i="8"/>
  <c r="Q2862" i="8"/>
  <c r="U2862" i="8"/>
  <c r="T2862" i="8"/>
  <c r="N2863" i="8"/>
  <c r="P2863" i="8"/>
  <c r="Q2863" i="8"/>
  <c r="U2863" i="8"/>
  <c r="T2863" i="8"/>
  <c r="N2864" i="8"/>
  <c r="P2864" i="8"/>
  <c r="Q2864" i="8"/>
  <c r="U2864" i="8"/>
  <c r="T2864" i="8"/>
  <c r="N2865" i="8"/>
  <c r="P2865" i="8"/>
  <c r="Q2865" i="8"/>
  <c r="U2865" i="8"/>
  <c r="T2865" i="8"/>
  <c r="N2866" i="8"/>
  <c r="O2867" i="8"/>
  <c r="O2868" i="8"/>
  <c r="O2869" i="8"/>
  <c r="O2870" i="8"/>
  <c r="O2871" i="8"/>
  <c r="O2872" i="8"/>
  <c r="P2866" i="8"/>
  <c r="L2867" i="8"/>
  <c r="M2867" i="8"/>
  <c r="L2868" i="8"/>
  <c r="M2868" i="8"/>
  <c r="L2869" i="8"/>
  <c r="M2869" i="8"/>
  <c r="L2870" i="8"/>
  <c r="M2870" i="8"/>
  <c r="L2871" i="8"/>
  <c r="M2871" i="8"/>
  <c r="L2872" i="8"/>
  <c r="M2872" i="8"/>
  <c r="R2867" i="8"/>
  <c r="S2867" i="8"/>
  <c r="R2868" i="8"/>
  <c r="S2868" i="8"/>
  <c r="R2869" i="8"/>
  <c r="S2869" i="8"/>
  <c r="R2870" i="8"/>
  <c r="S2870" i="8"/>
  <c r="R2871" i="8"/>
  <c r="S2871" i="8"/>
  <c r="R2872" i="8"/>
  <c r="S2872" i="8"/>
  <c r="Q2866" i="8"/>
  <c r="U2866" i="8"/>
  <c r="T2866" i="8"/>
  <c r="N2867" i="8"/>
  <c r="P2867" i="8"/>
  <c r="Q2867" i="8"/>
  <c r="U2867" i="8"/>
  <c r="T2867" i="8"/>
  <c r="N2868" i="8"/>
  <c r="P2868" i="8"/>
  <c r="Q2868" i="8"/>
  <c r="U2868" i="8"/>
  <c r="T2868" i="8"/>
  <c r="N2869" i="8"/>
  <c r="P2869" i="8"/>
  <c r="Q2869" i="8"/>
  <c r="U2869" i="8"/>
  <c r="T2869" i="8"/>
  <c r="N2870" i="8"/>
  <c r="P2870" i="8"/>
  <c r="Q2870" i="8"/>
  <c r="U2870" i="8"/>
  <c r="T2870" i="8"/>
  <c r="N2871" i="8"/>
  <c r="P2871" i="8"/>
  <c r="Q2871" i="8"/>
  <c r="U2871" i="8"/>
  <c r="T2871" i="8"/>
  <c r="N2872" i="8"/>
  <c r="O2873" i="8"/>
  <c r="O2874" i="8"/>
  <c r="O2875" i="8"/>
  <c r="O2876" i="8"/>
  <c r="O2877" i="8"/>
  <c r="O2878" i="8"/>
  <c r="P2872" i="8"/>
  <c r="L2873" i="8"/>
  <c r="M2873" i="8"/>
  <c r="L2874" i="8"/>
  <c r="M2874" i="8"/>
  <c r="L2875" i="8"/>
  <c r="M2875" i="8"/>
  <c r="L2876" i="8"/>
  <c r="M2876" i="8"/>
  <c r="L2877" i="8"/>
  <c r="M2877" i="8"/>
  <c r="L2878" i="8"/>
  <c r="M2878" i="8"/>
  <c r="R2873" i="8"/>
  <c r="S2873" i="8"/>
  <c r="R2874" i="8"/>
  <c r="S2874" i="8"/>
  <c r="R2875" i="8"/>
  <c r="S2875" i="8"/>
  <c r="R2876" i="8"/>
  <c r="S2876" i="8"/>
  <c r="R2877" i="8"/>
  <c r="S2877" i="8"/>
  <c r="R2878" i="8"/>
  <c r="R2879" i="8"/>
  <c r="R2880" i="8"/>
  <c r="R2881" i="8"/>
  <c r="R2882" i="8"/>
  <c r="R2883" i="8"/>
  <c r="R2884" i="8"/>
  <c r="R2885" i="8"/>
  <c r="R2886" i="8"/>
  <c r="R2887" i="8"/>
  <c r="R2888" i="8"/>
  <c r="S2878" i="8"/>
  <c r="Q2872" i="8"/>
  <c r="U2872" i="8"/>
  <c r="T2872" i="8"/>
  <c r="N2873" i="8"/>
  <c r="P2873" i="8"/>
  <c r="Q2873" i="8"/>
  <c r="U2873" i="8"/>
  <c r="T2873" i="8"/>
  <c r="N2874" i="8"/>
  <c r="P2874" i="8"/>
  <c r="Q2874" i="8"/>
  <c r="U2874" i="8"/>
  <c r="T2874" i="8"/>
  <c r="N2875" i="8"/>
  <c r="P2875" i="8"/>
  <c r="Q2875" i="8"/>
  <c r="U2875" i="8"/>
  <c r="T2875" i="8"/>
  <c r="N2876" i="8"/>
  <c r="P2876" i="8"/>
  <c r="Q2876" i="8"/>
  <c r="U2876" i="8"/>
  <c r="T2876" i="8"/>
  <c r="N2877" i="8"/>
  <c r="P2877" i="8"/>
  <c r="Q2877" i="8"/>
  <c r="U2877" i="8"/>
  <c r="T2877" i="8"/>
  <c r="N2878" i="8"/>
  <c r="P2878" i="8"/>
  <c r="Q2878" i="8"/>
  <c r="U2878" i="8"/>
  <c r="T2878" i="8"/>
  <c r="L2879" i="8"/>
  <c r="M2879" i="8"/>
  <c r="N2879" i="8"/>
  <c r="O2879" i="8"/>
  <c r="P2879" i="8"/>
  <c r="Q2879" i="8"/>
  <c r="R2889" i="8"/>
  <c r="S2879" i="8"/>
  <c r="U2879" i="8"/>
  <c r="T2879" i="8"/>
  <c r="L2880" i="8"/>
  <c r="M2880" i="8"/>
  <c r="N2880" i="8"/>
  <c r="O2880" i="8"/>
  <c r="P2880" i="8"/>
  <c r="Q2880" i="8"/>
  <c r="S2880" i="8"/>
  <c r="U2880" i="8"/>
  <c r="T2880" i="8"/>
  <c r="L2881" i="8"/>
  <c r="M2881" i="8"/>
  <c r="N2881" i="8"/>
  <c r="O2881" i="8"/>
  <c r="P2881" i="8"/>
  <c r="Q2881" i="8"/>
  <c r="S2881" i="8"/>
  <c r="U2881" i="8"/>
  <c r="T2881" i="8"/>
  <c r="L2882" i="8"/>
  <c r="M2882" i="8"/>
  <c r="N2882" i="8"/>
  <c r="O2882" i="8"/>
  <c r="O2883" i="8"/>
  <c r="O2884" i="8"/>
  <c r="O2885" i="8"/>
  <c r="O2886" i="8"/>
  <c r="P2882" i="8"/>
  <c r="L2883" i="8"/>
  <c r="M2883" i="8"/>
  <c r="L2884" i="8"/>
  <c r="M2884" i="8"/>
  <c r="L2885" i="8"/>
  <c r="M2885" i="8"/>
  <c r="L2886" i="8"/>
  <c r="M2886" i="8"/>
  <c r="R2890" i="8"/>
  <c r="R2891" i="8"/>
  <c r="R2892" i="8"/>
  <c r="S2882" i="8"/>
  <c r="S2883" i="8"/>
  <c r="S2884" i="8"/>
  <c r="S2885" i="8"/>
  <c r="S2886" i="8"/>
  <c r="Q2882" i="8"/>
  <c r="U2882" i="8"/>
  <c r="T2882" i="8"/>
  <c r="N2883" i="8"/>
  <c r="P2883" i="8"/>
  <c r="Q2883" i="8"/>
  <c r="U2883" i="8"/>
  <c r="T2883" i="8"/>
  <c r="N2884" i="8"/>
  <c r="P2884" i="8"/>
  <c r="Q2884" i="8"/>
  <c r="U2884" i="8"/>
  <c r="T2884" i="8"/>
  <c r="N2885" i="8"/>
  <c r="P2885" i="8"/>
  <c r="Q2885" i="8"/>
  <c r="U2885" i="8"/>
  <c r="T2885" i="8"/>
  <c r="N2886" i="8"/>
  <c r="P2886" i="8"/>
  <c r="Q2886" i="8"/>
  <c r="U2886" i="8"/>
  <c r="T2886" i="8"/>
  <c r="L2887" i="8"/>
  <c r="M2887" i="8"/>
  <c r="N2887" i="8"/>
  <c r="O2887" i="8"/>
  <c r="O2888" i="8"/>
  <c r="P2887" i="8"/>
  <c r="L2888" i="8"/>
  <c r="M2888" i="8"/>
  <c r="S2887" i="8"/>
  <c r="S2888" i="8"/>
  <c r="Q2887" i="8"/>
  <c r="U2887" i="8"/>
  <c r="T2887" i="8"/>
  <c r="N2888" i="8"/>
  <c r="P2888" i="8"/>
  <c r="Q2888" i="8"/>
  <c r="U2888" i="8"/>
  <c r="T2888" i="8"/>
  <c r="L2889" i="8"/>
  <c r="M2889" i="8"/>
  <c r="N2889" i="8"/>
  <c r="O2889" i="8"/>
  <c r="P2889" i="8"/>
  <c r="Q2889" i="8"/>
  <c r="S2889" i="8"/>
  <c r="U2889" i="8"/>
  <c r="T2889" i="8"/>
  <c r="L2890" i="8"/>
  <c r="M2890" i="8"/>
  <c r="N2890" i="8"/>
  <c r="O2890" i="8"/>
  <c r="P2890" i="8"/>
  <c r="Q2890" i="8"/>
  <c r="S2890" i="8"/>
  <c r="U2890" i="8"/>
  <c r="T2890" i="8"/>
  <c r="L2891" i="8"/>
  <c r="M2891" i="8"/>
  <c r="N2891" i="8"/>
  <c r="O2891" i="8"/>
  <c r="P2891" i="8"/>
  <c r="Q2891" i="8"/>
  <c r="S2891" i="8"/>
  <c r="U2891" i="8"/>
  <c r="T2891" i="8"/>
  <c r="L2892" i="8"/>
  <c r="M2892" i="8"/>
  <c r="N2892" i="8"/>
  <c r="O2892" i="8"/>
  <c r="P2892" i="8"/>
  <c r="Q2892" i="8"/>
  <c r="S2892" i="8"/>
  <c r="U2892" i="8"/>
  <c r="T2892" i="8"/>
  <c r="L2893" i="8"/>
  <c r="M2893" i="8"/>
  <c r="N2893" i="8"/>
  <c r="O2893" i="8"/>
  <c r="P2893" i="8"/>
  <c r="Q2893" i="8"/>
  <c r="R2893" i="8"/>
  <c r="R2894" i="8"/>
  <c r="R2895" i="8"/>
  <c r="R2896" i="8"/>
  <c r="R2897" i="8"/>
  <c r="R2898" i="8"/>
  <c r="R2899" i="8"/>
  <c r="R2900" i="8"/>
  <c r="R2901" i="8"/>
  <c r="R2902" i="8"/>
  <c r="R2903" i="8"/>
  <c r="S2893" i="8"/>
  <c r="U2893" i="8"/>
  <c r="T2893" i="8"/>
  <c r="L2894" i="8"/>
  <c r="M2894" i="8"/>
  <c r="N2894" i="8"/>
  <c r="O2894" i="8"/>
  <c r="P2894" i="8"/>
  <c r="Q2894" i="8"/>
  <c r="S2894" i="8"/>
  <c r="U2894" i="8"/>
  <c r="T2894" i="8"/>
  <c r="L2895" i="8"/>
  <c r="M2895" i="8"/>
  <c r="N2895" i="8"/>
  <c r="O2895" i="8"/>
  <c r="O2896" i="8"/>
  <c r="O2897" i="8"/>
  <c r="O2898" i="8"/>
  <c r="P2895" i="8"/>
  <c r="L2896" i="8"/>
  <c r="M2896" i="8"/>
  <c r="L2897" i="8"/>
  <c r="M2897" i="8"/>
  <c r="L2898" i="8"/>
  <c r="M2898" i="8"/>
  <c r="S2895" i="8"/>
  <c r="S2896" i="8"/>
  <c r="S2897" i="8"/>
  <c r="S2898" i="8"/>
  <c r="Q2895" i="8"/>
  <c r="U2895" i="8"/>
  <c r="T2895" i="8"/>
  <c r="N2896" i="8"/>
  <c r="P2896" i="8"/>
  <c r="Q2896" i="8"/>
  <c r="U2896" i="8"/>
  <c r="T2896" i="8"/>
  <c r="N2897" i="8"/>
  <c r="P2897" i="8"/>
  <c r="Q2897" i="8"/>
  <c r="U2897" i="8"/>
  <c r="T2897" i="8"/>
  <c r="N2898" i="8"/>
  <c r="P2898" i="8"/>
  <c r="Q2898" i="8"/>
  <c r="U2898" i="8"/>
  <c r="T2898" i="8"/>
  <c r="L2899" i="8"/>
  <c r="M2899" i="8"/>
  <c r="N2899" i="8"/>
  <c r="O2899" i="8"/>
  <c r="P2899" i="8"/>
  <c r="Q2899" i="8"/>
  <c r="S2899" i="8"/>
  <c r="U2899" i="8"/>
  <c r="T2899" i="8"/>
  <c r="L2900" i="8"/>
  <c r="M2900" i="8"/>
  <c r="N2900" i="8"/>
  <c r="O2900" i="8"/>
  <c r="P2900" i="8"/>
  <c r="Q2900" i="8"/>
  <c r="S2900" i="8"/>
  <c r="U2900" i="8"/>
  <c r="T2900" i="8"/>
  <c r="L2901" i="8"/>
  <c r="M2901" i="8"/>
  <c r="N2901" i="8"/>
  <c r="O2901" i="8"/>
  <c r="P2901" i="8"/>
  <c r="Q2901" i="8"/>
  <c r="S2901" i="8"/>
  <c r="U2901" i="8"/>
  <c r="T2901" i="8"/>
  <c r="L2902" i="8"/>
  <c r="M2902" i="8"/>
  <c r="N2902" i="8"/>
  <c r="O2902" i="8"/>
  <c r="P2902" i="8"/>
  <c r="Q2902" i="8"/>
  <c r="S2902" i="8"/>
  <c r="U2902" i="8"/>
  <c r="T2902" i="8"/>
  <c r="L2903" i="8"/>
  <c r="M2903" i="8"/>
  <c r="N2903" i="8"/>
  <c r="O2903" i="8"/>
  <c r="P2903" i="8"/>
  <c r="Q2903" i="8"/>
  <c r="S2903" i="8"/>
  <c r="U2903" i="8"/>
  <c r="T2903" i="8"/>
  <c r="L2904" i="8"/>
  <c r="M2904" i="8"/>
  <c r="N2904" i="8"/>
  <c r="O2904" i="8"/>
  <c r="O2905" i="8"/>
  <c r="O2906" i="8"/>
  <c r="O2907" i="8"/>
  <c r="P2904" i="8"/>
  <c r="L2905" i="8"/>
  <c r="M2905" i="8"/>
  <c r="L2906" i="8"/>
  <c r="M2906" i="8"/>
  <c r="L2907" i="8"/>
  <c r="M2907" i="8"/>
  <c r="R2904" i="8"/>
  <c r="R2905" i="8"/>
  <c r="R2906" i="8"/>
  <c r="R2907" i="8"/>
  <c r="R2908" i="8"/>
  <c r="R2909" i="8"/>
  <c r="R2910" i="8"/>
  <c r="R2911" i="8"/>
  <c r="R2912" i="8"/>
  <c r="R2913" i="8"/>
  <c r="R2914" i="8"/>
  <c r="S2904" i="8"/>
  <c r="S2905" i="8"/>
  <c r="S2906" i="8"/>
  <c r="R2915" i="8"/>
  <c r="R2916" i="8"/>
  <c r="R2917" i="8"/>
  <c r="S2907" i="8"/>
  <c r="Q2904" i="8"/>
  <c r="U2904" i="8"/>
  <c r="T2904" i="8"/>
  <c r="N2905" i="8"/>
  <c r="P2905" i="8"/>
  <c r="Q2905" i="8"/>
  <c r="U2905" i="8"/>
  <c r="T2905" i="8"/>
  <c r="N2906" i="8"/>
  <c r="P2906" i="8"/>
  <c r="Q2906" i="8"/>
  <c r="U2906" i="8"/>
  <c r="T2906" i="8"/>
  <c r="N2907" i="8"/>
  <c r="P2907" i="8"/>
  <c r="Q2907" i="8"/>
  <c r="U2907" i="8"/>
  <c r="T2907" i="8"/>
  <c r="L2908" i="8"/>
  <c r="M2908" i="8"/>
  <c r="N2908" i="8"/>
  <c r="O2908" i="8"/>
  <c r="O2909" i="8"/>
  <c r="O2910" i="8"/>
  <c r="O2911" i="8"/>
  <c r="O2912" i="8"/>
  <c r="O2913" i="8"/>
  <c r="O2914" i="8"/>
  <c r="P2908" i="8"/>
  <c r="L2909" i="8"/>
  <c r="M2909" i="8"/>
  <c r="L2910" i="8"/>
  <c r="M2910" i="8"/>
  <c r="L2911" i="8"/>
  <c r="M2911" i="8"/>
  <c r="L2912" i="8"/>
  <c r="M2912" i="8"/>
  <c r="L2913" i="8"/>
  <c r="M2913" i="8"/>
  <c r="L2914" i="8"/>
  <c r="M2914" i="8"/>
  <c r="R2918" i="8"/>
  <c r="S2908" i="8"/>
  <c r="S2909" i="8"/>
  <c r="S2910" i="8"/>
  <c r="S2911" i="8"/>
  <c r="S2912" i="8"/>
  <c r="S2913" i="8"/>
  <c r="R2919" i="8"/>
  <c r="R2920" i="8"/>
  <c r="R2921" i="8"/>
  <c r="R2922" i="8"/>
  <c r="R2923" i="8"/>
  <c r="R2924" i="8"/>
  <c r="S2914" i="8"/>
  <c r="Q2908" i="8"/>
  <c r="U2908" i="8"/>
  <c r="T2908" i="8"/>
  <c r="N2909" i="8"/>
  <c r="P2909" i="8"/>
  <c r="Q2909" i="8"/>
  <c r="U2909" i="8"/>
  <c r="T2909" i="8"/>
  <c r="N2910" i="8"/>
  <c r="P2910" i="8"/>
  <c r="Q2910" i="8"/>
  <c r="U2910" i="8"/>
  <c r="T2910" i="8"/>
  <c r="N2911" i="8"/>
  <c r="P2911" i="8"/>
  <c r="Q2911" i="8"/>
  <c r="U2911" i="8"/>
  <c r="T2911" i="8"/>
  <c r="N2912" i="8"/>
  <c r="P2912" i="8"/>
  <c r="Q2912" i="8"/>
  <c r="U2912" i="8"/>
  <c r="T2912" i="8"/>
  <c r="N2913" i="8"/>
  <c r="P2913" i="8"/>
  <c r="Q2913" i="8"/>
  <c r="U2913" i="8"/>
  <c r="T2913" i="8"/>
  <c r="N2914" i="8"/>
  <c r="O2915" i="8"/>
  <c r="O2916" i="8"/>
  <c r="O2917" i="8"/>
  <c r="O2918" i="8"/>
  <c r="O2919" i="8"/>
  <c r="O2920" i="8"/>
  <c r="P2914" i="8"/>
  <c r="L2915" i="8"/>
  <c r="M2915" i="8"/>
  <c r="L2916" i="8"/>
  <c r="M2916" i="8"/>
  <c r="L2917" i="8"/>
  <c r="M2917" i="8"/>
  <c r="L2918" i="8"/>
  <c r="M2918" i="8"/>
  <c r="L2919" i="8"/>
  <c r="M2919" i="8"/>
  <c r="L2920" i="8"/>
  <c r="M2920" i="8"/>
  <c r="S2915" i="8"/>
  <c r="S2916" i="8"/>
  <c r="S2917" i="8"/>
  <c r="S2918" i="8"/>
  <c r="S2919" i="8"/>
  <c r="R2925" i="8"/>
  <c r="R2926" i="8"/>
  <c r="R2927" i="8"/>
  <c r="R2928" i="8"/>
  <c r="R2929" i="8"/>
  <c r="R2930" i="8"/>
  <c r="S2920" i="8"/>
  <c r="Q2914" i="8"/>
  <c r="U2914" i="8"/>
  <c r="T2914" i="8"/>
  <c r="N2915" i="8"/>
  <c r="P2915" i="8"/>
  <c r="Q2915" i="8"/>
  <c r="U2915" i="8"/>
  <c r="T2915" i="8"/>
  <c r="N2916" i="8"/>
  <c r="P2916" i="8"/>
  <c r="Q2916" i="8"/>
  <c r="U2916" i="8"/>
  <c r="T2916" i="8"/>
  <c r="N2917" i="8"/>
  <c r="P2917" i="8"/>
  <c r="Q2917" i="8"/>
  <c r="U2917" i="8"/>
  <c r="T2917" i="8"/>
  <c r="N2918" i="8"/>
  <c r="P2918" i="8"/>
  <c r="Q2918" i="8"/>
  <c r="U2918" i="8"/>
  <c r="T2918" i="8"/>
  <c r="N2919" i="8"/>
  <c r="P2919" i="8"/>
  <c r="Q2919" i="8"/>
  <c r="U2919" i="8"/>
  <c r="T2919" i="8"/>
  <c r="N2920" i="8"/>
  <c r="O2921" i="8"/>
  <c r="O2922" i="8"/>
  <c r="O2923" i="8"/>
  <c r="O2924" i="8"/>
  <c r="O2925" i="8"/>
  <c r="O2926" i="8"/>
  <c r="O2927" i="8"/>
  <c r="O2928" i="8"/>
  <c r="O2929" i="8"/>
  <c r="P2920" i="8"/>
  <c r="L2921" i="8"/>
  <c r="M2921" i="8"/>
  <c r="L2922" i="8"/>
  <c r="M2922" i="8"/>
  <c r="L2923" i="8"/>
  <c r="M2923" i="8"/>
  <c r="L2924" i="8"/>
  <c r="M2924" i="8"/>
  <c r="L2925" i="8"/>
  <c r="M2925" i="8"/>
  <c r="L2926" i="8"/>
  <c r="M2926" i="8"/>
  <c r="L2927" i="8"/>
  <c r="M2927" i="8"/>
  <c r="L2928" i="8"/>
  <c r="M2928" i="8"/>
  <c r="L2929" i="8"/>
  <c r="M2929" i="8"/>
  <c r="S2921" i="8"/>
  <c r="S2922" i="8"/>
  <c r="S2923" i="8"/>
  <c r="S2924" i="8"/>
  <c r="S2925" i="8"/>
  <c r="S2926" i="8"/>
  <c r="S2927" i="8"/>
  <c r="S2928" i="8"/>
  <c r="S2929" i="8"/>
  <c r="Q2920" i="8"/>
  <c r="U2920" i="8"/>
  <c r="T2920" i="8"/>
  <c r="N2921" i="8"/>
  <c r="P2921" i="8"/>
  <c r="Q2921" i="8"/>
  <c r="U2921" i="8"/>
  <c r="T2921" i="8"/>
  <c r="N2922" i="8"/>
  <c r="P2922" i="8"/>
  <c r="Q2922" i="8"/>
  <c r="U2922" i="8"/>
  <c r="T2922" i="8"/>
  <c r="N2923" i="8"/>
  <c r="P2923" i="8"/>
  <c r="Q2923" i="8"/>
  <c r="U2923" i="8"/>
  <c r="T2923" i="8"/>
  <c r="N2924" i="8"/>
  <c r="P2924" i="8"/>
  <c r="Q2924" i="8"/>
  <c r="U2924" i="8"/>
  <c r="T2924" i="8"/>
  <c r="N2925" i="8"/>
  <c r="P2925" i="8"/>
  <c r="Q2925" i="8"/>
  <c r="U2925" i="8"/>
  <c r="T2925" i="8"/>
  <c r="N2926" i="8"/>
  <c r="P2926" i="8"/>
  <c r="Q2926" i="8"/>
  <c r="U2926" i="8"/>
  <c r="T2926" i="8"/>
  <c r="N2927" i="8"/>
  <c r="P2927" i="8"/>
  <c r="Q2927" i="8"/>
  <c r="U2927" i="8"/>
  <c r="T2927" i="8"/>
  <c r="N2928" i="8"/>
  <c r="P2928" i="8"/>
  <c r="Q2928" i="8"/>
  <c r="U2928" i="8"/>
  <c r="T2928" i="8"/>
  <c r="N2929" i="8"/>
  <c r="O2930" i="8"/>
  <c r="O2931" i="8"/>
  <c r="O2932" i="8"/>
  <c r="O2933" i="8"/>
  <c r="O2934" i="8"/>
  <c r="O2935" i="8"/>
  <c r="P2929" i="8"/>
  <c r="L2930" i="8"/>
  <c r="M2930" i="8"/>
  <c r="L2931" i="8"/>
  <c r="M2931" i="8"/>
  <c r="L2932" i="8"/>
  <c r="M2932" i="8"/>
  <c r="L2933" i="8"/>
  <c r="M2933" i="8"/>
  <c r="L2934" i="8"/>
  <c r="M2934" i="8"/>
  <c r="L2935" i="8"/>
  <c r="M2935" i="8"/>
  <c r="S2930" i="8"/>
  <c r="R2931" i="8"/>
  <c r="S2931" i="8"/>
  <c r="R2932" i="8"/>
  <c r="S2932" i="8"/>
  <c r="R2933" i="8"/>
  <c r="S2933" i="8"/>
  <c r="R2934" i="8"/>
  <c r="S2934" i="8"/>
  <c r="R2935" i="8"/>
  <c r="R2936" i="8"/>
  <c r="R2937" i="8"/>
  <c r="R2938" i="8"/>
  <c r="R2939" i="8"/>
  <c r="R2940" i="8"/>
  <c r="R2941" i="8"/>
  <c r="R2942" i="8"/>
  <c r="R2943" i="8"/>
  <c r="R2944" i="8"/>
  <c r="R2945" i="8"/>
  <c r="S2935" i="8"/>
  <c r="Q2929" i="8"/>
  <c r="U2929" i="8"/>
  <c r="T2929" i="8"/>
  <c r="N2930" i="8"/>
  <c r="P2930" i="8"/>
  <c r="Q2930" i="8"/>
  <c r="U2930" i="8"/>
  <c r="T2930" i="8"/>
  <c r="N2931" i="8"/>
  <c r="P2931" i="8"/>
  <c r="Q2931" i="8"/>
  <c r="U2931" i="8"/>
  <c r="T2931" i="8"/>
  <c r="N2932" i="8"/>
  <c r="P2932" i="8"/>
  <c r="Q2932" i="8"/>
  <c r="U2932" i="8"/>
  <c r="T2932" i="8"/>
  <c r="N2933" i="8"/>
  <c r="P2933" i="8"/>
  <c r="Q2933" i="8"/>
  <c r="U2933" i="8"/>
  <c r="T2933" i="8"/>
  <c r="N2934" i="8"/>
  <c r="P2934" i="8"/>
  <c r="Q2934" i="8"/>
  <c r="U2934" i="8"/>
  <c r="T2934" i="8"/>
  <c r="N2935" i="8"/>
  <c r="O2936" i="8"/>
  <c r="O2937" i="8"/>
  <c r="O2938" i="8"/>
  <c r="O2939" i="8"/>
  <c r="O2940" i="8"/>
  <c r="P2935" i="8"/>
  <c r="L2936" i="8"/>
  <c r="M2936" i="8"/>
  <c r="L2937" i="8"/>
  <c r="M2937" i="8"/>
  <c r="L2938" i="8"/>
  <c r="M2938" i="8"/>
  <c r="L2939" i="8"/>
  <c r="M2939" i="8"/>
  <c r="L2940" i="8"/>
  <c r="M2940" i="8"/>
  <c r="S2936" i="8"/>
  <c r="S2937" i="8"/>
  <c r="S2938" i="8"/>
  <c r="S2939" i="8"/>
  <c r="S2940" i="8"/>
  <c r="Q2935" i="8"/>
  <c r="U2935" i="8"/>
  <c r="T2935" i="8"/>
  <c r="N2936" i="8"/>
  <c r="P2936" i="8"/>
  <c r="Q2936" i="8"/>
  <c r="U2936" i="8"/>
  <c r="T2936" i="8"/>
  <c r="N2937" i="8"/>
  <c r="P2937" i="8"/>
  <c r="Q2937" i="8"/>
  <c r="U2937" i="8"/>
  <c r="T2937" i="8"/>
  <c r="N2938" i="8"/>
  <c r="P2938" i="8"/>
  <c r="Q2938" i="8"/>
  <c r="U2938" i="8"/>
  <c r="T2938" i="8"/>
  <c r="N2939" i="8"/>
  <c r="P2939" i="8"/>
  <c r="Q2939" i="8"/>
  <c r="U2939" i="8"/>
  <c r="T2939" i="8"/>
  <c r="N2940" i="8"/>
  <c r="P2940" i="8"/>
  <c r="Q2940" i="8"/>
  <c r="U2940" i="8"/>
  <c r="T2940" i="8"/>
  <c r="L2941" i="8"/>
  <c r="M2941" i="8"/>
  <c r="N2941" i="8"/>
  <c r="O2941" i="8"/>
  <c r="O2942" i="8"/>
  <c r="O2943" i="8"/>
  <c r="O2944" i="8"/>
  <c r="O2945" i="8"/>
  <c r="O2946" i="8"/>
  <c r="P2941" i="8"/>
  <c r="L2942" i="8"/>
  <c r="M2942" i="8"/>
  <c r="L2943" i="8"/>
  <c r="M2943" i="8"/>
  <c r="L2944" i="8"/>
  <c r="M2944" i="8"/>
  <c r="L2945" i="8"/>
  <c r="M2945" i="8"/>
  <c r="L2946" i="8"/>
  <c r="M2946" i="8"/>
  <c r="S2941" i="8"/>
  <c r="S2942" i="8"/>
  <c r="S2943" i="8"/>
  <c r="S2944" i="8"/>
  <c r="S2945" i="8"/>
  <c r="R2946" i="8"/>
  <c r="R2947" i="8"/>
  <c r="R2948" i="8"/>
  <c r="R2949" i="8"/>
  <c r="R2950" i="8"/>
  <c r="R2951" i="8"/>
  <c r="R2952" i="8"/>
  <c r="R2953" i="8"/>
  <c r="R2954" i="8"/>
  <c r="R2955" i="8"/>
  <c r="R2956" i="8"/>
  <c r="S2946" i="8"/>
  <c r="Q2941" i="8"/>
  <c r="U2941" i="8"/>
  <c r="T2941" i="8"/>
  <c r="N2942" i="8"/>
  <c r="P2942" i="8"/>
  <c r="Q2942" i="8"/>
  <c r="U2942" i="8"/>
  <c r="T2942" i="8"/>
  <c r="N2943" i="8"/>
  <c r="P2943" i="8"/>
  <c r="Q2943" i="8"/>
  <c r="U2943" i="8"/>
  <c r="T2943" i="8"/>
  <c r="N2944" i="8"/>
  <c r="P2944" i="8"/>
  <c r="Q2944" i="8"/>
  <c r="U2944" i="8"/>
  <c r="T2944" i="8"/>
  <c r="N2945" i="8"/>
  <c r="P2945" i="8"/>
  <c r="Q2945" i="8"/>
  <c r="U2945" i="8"/>
  <c r="T2945" i="8"/>
  <c r="N2946" i="8"/>
  <c r="O2947" i="8"/>
  <c r="O2948" i="8"/>
  <c r="O2949" i="8"/>
  <c r="O2950" i="8"/>
  <c r="P2946" i="8"/>
  <c r="L2947" i="8"/>
  <c r="M2947" i="8"/>
  <c r="L2948" i="8"/>
  <c r="M2948" i="8"/>
  <c r="L2949" i="8"/>
  <c r="M2949" i="8"/>
  <c r="L2950" i="8"/>
  <c r="M2950" i="8"/>
  <c r="S2947" i="8"/>
  <c r="S2948" i="8"/>
  <c r="S2949" i="8"/>
  <c r="S2950" i="8"/>
  <c r="Q2946" i="8"/>
  <c r="U2946" i="8"/>
  <c r="T2946" i="8"/>
  <c r="N2947" i="8"/>
  <c r="P2947" i="8"/>
  <c r="Q2947" i="8"/>
  <c r="U2947" i="8"/>
  <c r="T2947" i="8"/>
  <c r="N2948" i="8"/>
  <c r="P2948" i="8"/>
  <c r="Q2948" i="8"/>
  <c r="U2948" i="8"/>
  <c r="T2948" i="8"/>
  <c r="N2949" i="8"/>
  <c r="P2949" i="8"/>
  <c r="Q2949" i="8"/>
  <c r="U2949" i="8"/>
  <c r="T2949" i="8"/>
  <c r="N2950" i="8"/>
  <c r="P2950" i="8"/>
  <c r="Q2950" i="8"/>
  <c r="U2950" i="8"/>
  <c r="T2950" i="8"/>
  <c r="L2951" i="8"/>
  <c r="M2951" i="8"/>
  <c r="N2951" i="8"/>
  <c r="O2951" i="8"/>
  <c r="O2952" i="8"/>
  <c r="O2953" i="8"/>
  <c r="O2954" i="8"/>
  <c r="O2955" i="8"/>
  <c r="O2956" i="8"/>
  <c r="O2957" i="8"/>
  <c r="O2958" i="8"/>
  <c r="O2959" i="8"/>
  <c r="P2951" i="8"/>
  <c r="L2952" i="8"/>
  <c r="M2952" i="8"/>
  <c r="L2953" i="8"/>
  <c r="M2953" i="8"/>
  <c r="L2954" i="8"/>
  <c r="M2954" i="8"/>
  <c r="L2955" i="8"/>
  <c r="M2955" i="8"/>
  <c r="L2956" i="8"/>
  <c r="M2956" i="8"/>
  <c r="L2957" i="8"/>
  <c r="M2957" i="8"/>
  <c r="L2958" i="8"/>
  <c r="M2958" i="8"/>
  <c r="L2959" i="8"/>
  <c r="M2959" i="8"/>
  <c r="S2951" i="8"/>
  <c r="S2952" i="8"/>
  <c r="S2953" i="8"/>
  <c r="S2954" i="8"/>
  <c r="S2955" i="8"/>
  <c r="S2956" i="8"/>
  <c r="R2957" i="8"/>
  <c r="S2957" i="8"/>
  <c r="R2958" i="8"/>
  <c r="S2958" i="8"/>
  <c r="R2959" i="8"/>
  <c r="S2959" i="8"/>
  <c r="Q2951" i="8"/>
  <c r="U2951" i="8"/>
  <c r="T2951" i="8"/>
  <c r="N2952" i="8"/>
  <c r="P2952" i="8"/>
  <c r="Q2952" i="8"/>
  <c r="U2952" i="8"/>
  <c r="T2952" i="8"/>
  <c r="N2953" i="8"/>
  <c r="P2953" i="8"/>
  <c r="Q2953" i="8"/>
  <c r="U2953" i="8"/>
  <c r="T2953" i="8"/>
  <c r="N2954" i="8"/>
  <c r="P2954" i="8"/>
  <c r="Q2954" i="8"/>
  <c r="U2954" i="8"/>
  <c r="T2954" i="8"/>
  <c r="N2955" i="8"/>
  <c r="P2955" i="8"/>
  <c r="Q2955" i="8"/>
  <c r="U2955" i="8"/>
  <c r="T2955" i="8"/>
  <c r="N2956" i="8"/>
  <c r="P2956" i="8"/>
  <c r="Q2956" i="8"/>
  <c r="U2956" i="8"/>
  <c r="T2956" i="8"/>
  <c r="N2957" i="8"/>
  <c r="P2957" i="8"/>
  <c r="Q2957" i="8"/>
  <c r="U2957" i="8"/>
  <c r="T2957" i="8"/>
  <c r="N2958" i="8"/>
  <c r="P2958" i="8"/>
  <c r="Q2958" i="8"/>
  <c r="U2958" i="8"/>
  <c r="T2958" i="8"/>
  <c r="N2959" i="8"/>
  <c r="O2960" i="8"/>
  <c r="O2961" i="8"/>
  <c r="O2962" i="8"/>
  <c r="P2959" i="8"/>
  <c r="L2960" i="8"/>
  <c r="M2960" i="8"/>
  <c r="L2961" i="8"/>
  <c r="M2961" i="8"/>
  <c r="L2962" i="8"/>
  <c r="M2962" i="8"/>
  <c r="R2960" i="8"/>
  <c r="S2960" i="8"/>
  <c r="R2961" i="8"/>
  <c r="S2961" i="8"/>
  <c r="R2962" i="8"/>
  <c r="S2962" i="8"/>
  <c r="Q2959" i="8"/>
  <c r="U2959" i="8"/>
  <c r="T2959" i="8"/>
  <c r="N2960" i="8"/>
  <c r="P2960" i="8"/>
  <c r="Q2960" i="8"/>
  <c r="U2960" i="8"/>
  <c r="T2960" i="8"/>
  <c r="N2961" i="8"/>
  <c r="P2961" i="8"/>
  <c r="Q2961" i="8"/>
  <c r="U2961" i="8"/>
  <c r="T2961" i="8"/>
  <c r="N2962" i="8"/>
  <c r="O2963" i="8"/>
  <c r="O2964" i="8"/>
  <c r="O2965" i="8"/>
  <c r="O2966" i="8"/>
  <c r="P2962" i="8"/>
  <c r="L2963" i="8"/>
  <c r="M2963" i="8"/>
  <c r="L2964" i="8"/>
  <c r="M2964" i="8"/>
  <c r="L2965" i="8"/>
  <c r="M2965" i="8"/>
  <c r="L2966" i="8"/>
  <c r="M2966" i="8"/>
  <c r="R2963" i="8"/>
  <c r="S2963" i="8"/>
  <c r="R2964" i="8"/>
  <c r="S2964" i="8"/>
  <c r="R2965" i="8"/>
  <c r="S2965" i="8"/>
  <c r="R2966" i="8"/>
  <c r="S2966" i="8"/>
  <c r="Q2962" i="8"/>
  <c r="U2962" i="8"/>
  <c r="T2962" i="8"/>
  <c r="N2963" i="8"/>
  <c r="P2963" i="8"/>
  <c r="Q2963" i="8"/>
  <c r="U2963" i="8"/>
  <c r="T2963" i="8"/>
  <c r="N2964" i="8"/>
  <c r="P2964" i="8"/>
  <c r="Q2964" i="8"/>
  <c r="U2964" i="8"/>
  <c r="T2964" i="8"/>
  <c r="N2965" i="8"/>
  <c r="P2965" i="8"/>
  <c r="Q2965" i="8"/>
  <c r="U2965" i="8"/>
  <c r="T2965" i="8"/>
  <c r="N2966" i="8"/>
  <c r="P2966" i="8"/>
  <c r="Q2966" i="8"/>
  <c r="U2966" i="8"/>
  <c r="T2966" i="8"/>
  <c r="L2967" i="8"/>
  <c r="M2967" i="8"/>
  <c r="N2967" i="8"/>
  <c r="O2967" i="8"/>
  <c r="P2967" i="8"/>
  <c r="Q2967" i="8"/>
  <c r="R2967" i="8"/>
  <c r="R2968" i="8"/>
  <c r="R2969" i="8"/>
  <c r="R2970" i="8"/>
  <c r="R2971" i="8"/>
  <c r="R2972" i="8"/>
  <c r="R2973" i="8"/>
  <c r="R2974" i="8"/>
  <c r="R2975" i="8"/>
  <c r="R2976" i="8"/>
  <c r="R2977" i="8"/>
  <c r="S2967" i="8"/>
  <c r="U2967" i="8"/>
  <c r="T2967" i="8"/>
  <c r="L2968" i="8"/>
  <c r="M2968" i="8"/>
  <c r="N2968" i="8"/>
  <c r="O2968" i="8"/>
  <c r="P2968" i="8"/>
  <c r="Q2968" i="8"/>
  <c r="S2968" i="8"/>
  <c r="U2968" i="8"/>
  <c r="T2968" i="8"/>
  <c r="L2969" i="8"/>
  <c r="M2969" i="8"/>
  <c r="N2969" i="8"/>
  <c r="O2969" i="8"/>
  <c r="O2970" i="8"/>
  <c r="O2971" i="8"/>
  <c r="O2972" i="8"/>
  <c r="O2973" i="8"/>
  <c r="O2974" i="8"/>
  <c r="P2969" i="8"/>
  <c r="L2970" i="8"/>
  <c r="M2970" i="8"/>
  <c r="L2971" i="8"/>
  <c r="M2971" i="8"/>
  <c r="L2972" i="8"/>
  <c r="M2972" i="8"/>
  <c r="L2973" i="8"/>
  <c r="M2973" i="8"/>
  <c r="L2974" i="8"/>
  <c r="M2974" i="8"/>
  <c r="R2978" i="8"/>
  <c r="R2979" i="8"/>
  <c r="S2969" i="8"/>
  <c r="S2970" i="8"/>
  <c r="S2971" i="8"/>
  <c r="S2972" i="8"/>
  <c r="S2973" i="8"/>
  <c r="S2974" i="8"/>
  <c r="Q2969" i="8"/>
  <c r="U2969" i="8"/>
  <c r="T2969" i="8"/>
  <c r="N2970" i="8"/>
  <c r="P2970" i="8"/>
  <c r="Q2970" i="8"/>
  <c r="U2970" i="8"/>
  <c r="T2970" i="8"/>
  <c r="N2971" i="8"/>
  <c r="P2971" i="8"/>
  <c r="Q2971" i="8"/>
  <c r="U2971" i="8"/>
  <c r="T2971" i="8"/>
  <c r="N2972" i="8"/>
  <c r="P2972" i="8"/>
  <c r="Q2972" i="8"/>
  <c r="U2972" i="8"/>
  <c r="T2972" i="8"/>
  <c r="N2973" i="8"/>
  <c r="P2973" i="8"/>
  <c r="Q2973" i="8"/>
  <c r="U2973" i="8"/>
  <c r="T2973" i="8"/>
  <c r="N2974" i="8"/>
  <c r="O2975" i="8"/>
  <c r="O2976" i="8"/>
  <c r="O2977" i="8"/>
  <c r="O2978" i="8"/>
  <c r="P2974" i="8"/>
  <c r="L2975" i="8"/>
  <c r="M2975" i="8"/>
  <c r="L2976" i="8"/>
  <c r="M2976" i="8"/>
  <c r="L2977" i="8"/>
  <c r="M2977" i="8"/>
  <c r="L2978" i="8"/>
  <c r="M2978" i="8"/>
  <c r="S2975" i="8"/>
  <c r="S2976" i="8"/>
  <c r="S2977" i="8"/>
  <c r="R2980" i="8"/>
  <c r="R2981" i="8"/>
  <c r="R2982" i="8"/>
  <c r="R2983" i="8"/>
  <c r="R2984" i="8"/>
  <c r="R2985" i="8"/>
  <c r="R2986" i="8"/>
  <c r="R2987" i="8"/>
  <c r="R2988" i="8"/>
  <c r="S2978" i="8"/>
  <c r="Q2974" i="8"/>
  <c r="U2974" i="8"/>
  <c r="T2974" i="8"/>
  <c r="N2975" i="8"/>
  <c r="P2975" i="8"/>
  <c r="Q2975" i="8"/>
  <c r="U2975" i="8"/>
  <c r="T2975" i="8"/>
  <c r="N2976" i="8"/>
  <c r="P2976" i="8"/>
  <c r="Q2976" i="8"/>
  <c r="U2976" i="8"/>
  <c r="T2976" i="8"/>
  <c r="N2977" i="8"/>
  <c r="P2977" i="8"/>
  <c r="Q2977" i="8"/>
  <c r="U2977" i="8"/>
  <c r="T2977" i="8"/>
  <c r="N2978" i="8"/>
  <c r="O2979" i="8"/>
  <c r="O2980" i="8"/>
  <c r="O2981" i="8"/>
  <c r="O2982" i="8"/>
  <c r="P2978" i="8"/>
  <c r="L2979" i="8"/>
  <c r="M2979" i="8"/>
  <c r="L2980" i="8"/>
  <c r="M2980" i="8"/>
  <c r="L2981" i="8"/>
  <c r="M2981" i="8"/>
  <c r="L2982" i="8"/>
  <c r="M2982" i="8"/>
  <c r="S2979" i="8"/>
  <c r="S2980" i="8"/>
  <c r="S2981" i="8"/>
  <c r="R2989" i="8"/>
  <c r="R2990" i="8"/>
  <c r="R2991" i="8"/>
  <c r="R2992" i="8"/>
  <c r="S2982" i="8"/>
  <c r="Q2978" i="8"/>
  <c r="U2978" i="8"/>
  <c r="T2978" i="8"/>
  <c r="N2979" i="8"/>
  <c r="P2979" i="8"/>
  <c r="Q2979" i="8"/>
  <c r="U2979" i="8"/>
  <c r="T2979" i="8"/>
  <c r="N2980" i="8"/>
  <c r="P2980" i="8"/>
  <c r="Q2980" i="8"/>
  <c r="U2980" i="8"/>
  <c r="T2980" i="8"/>
  <c r="N2981" i="8"/>
  <c r="P2981" i="8"/>
  <c r="Q2981" i="8"/>
  <c r="U2981" i="8"/>
  <c r="T2981" i="8"/>
  <c r="N2982" i="8"/>
  <c r="O2983" i="8"/>
  <c r="O2984" i="8"/>
  <c r="P2982" i="8"/>
  <c r="L2983" i="8"/>
  <c r="M2983" i="8"/>
  <c r="L2984" i="8"/>
  <c r="M2984" i="8"/>
  <c r="S2983" i="8"/>
  <c r="R2993" i="8"/>
  <c r="R2994" i="8"/>
  <c r="S2984" i="8"/>
  <c r="Q2982" i="8"/>
  <c r="U2982" i="8"/>
  <c r="T2982" i="8"/>
  <c r="N2983" i="8"/>
  <c r="P2983" i="8"/>
  <c r="Q2983" i="8"/>
  <c r="U2983" i="8"/>
  <c r="T2983" i="8"/>
  <c r="N2984" i="8"/>
  <c r="O2985" i="8"/>
  <c r="O2986" i="8"/>
  <c r="O2987" i="8"/>
  <c r="O2988" i="8"/>
  <c r="O2989" i="8"/>
  <c r="P2984" i="8"/>
  <c r="L2985" i="8"/>
  <c r="M2985" i="8"/>
  <c r="L2986" i="8"/>
  <c r="M2986" i="8"/>
  <c r="L2987" i="8"/>
  <c r="M2987" i="8"/>
  <c r="L2988" i="8"/>
  <c r="M2988" i="8"/>
  <c r="L2989" i="8"/>
  <c r="M2989" i="8"/>
  <c r="S2985" i="8"/>
  <c r="S2986" i="8"/>
  <c r="S2987" i="8"/>
  <c r="S2988" i="8"/>
  <c r="S2989" i="8"/>
  <c r="Q2984" i="8"/>
  <c r="U2984" i="8"/>
  <c r="T2984" i="8"/>
  <c r="N2985" i="8"/>
  <c r="P2985" i="8"/>
  <c r="Q2985" i="8"/>
  <c r="U2985" i="8"/>
  <c r="T2985" i="8"/>
  <c r="N2986" i="8"/>
  <c r="P2986" i="8"/>
  <c r="Q2986" i="8"/>
  <c r="U2986" i="8"/>
  <c r="T2986" i="8"/>
  <c r="N2987" i="8"/>
  <c r="P2987" i="8"/>
  <c r="Q2987" i="8"/>
  <c r="U2987" i="8"/>
  <c r="T2987" i="8"/>
  <c r="N2988" i="8"/>
  <c r="P2988" i="8"/>
  <c r="Q2988" i="8"/>
  <c r="U2988" i="8"/>
  <c r="T2988" i="8"/>
  <c r="N2989" i="8"/>
  <c r="O2990" i="8"/>
  <c r="P2989" i="8"/>
  <c r="L2990" i="8"/>
  <c r="M2990" i="8"/>
  <c r="S2990" i="8"/>
  <c r="Q2989" i="8"/>
  <c r="U2989" i="8"/>
  <c r="T2989" i="8"/>
  <c r="N2990" i="8"/>
  <c r="O2991" i="8"/>
  <c r="O2992" i="8"/>
  <c r="O2993" i="8"/>
  <c r="O2994" i="8"/>
  <c r="O2995" i="8"/>
  <c r="O2996" i="8"/>
  <c r="O2997" i="8"/>
  <c r="O2998" i="8"/>
  <c r="O2999" i="8"/>
  <c r="O3000" i="8"/>
  <c r="O3001" i="8"/>
  <c r="O3002" i="8"/>
  <c r="P2990" i="8"/>
  <c r="L2991" i="8"/>
  <c r="M2991" i="8"/>
  <c r="L2992" i="8"/>
  <c r="M2992" i="8"/>
  <c r="L2993" i="8"/>
  <c r="M2993" i="8"/>
  <c r="L2994" i="8"/>
  <c r="M2994" i="8"/>
  <c r="L2995" i="8"/>
  <c r="M2995" i="8"/>
  <c r="L2996" i="8"/>
  <c r="M2996" i="8"/>
  <c r="L2997" i="8"/>
  <c r="M2997" i="8"/>
  <c r="L2998" i="8"/>
  <c r="M2998" i="8"/>
  <c r="L2999" i="8"/>
  <c r="M2999" i="8"/>
  <c r="L3000" i="8"/>
  <c r="M3000" i="8"/>
  <c r="L3001" i="8"/>
  <c r="M3001" i="8"/>
  <c r="L3002" i="8"/>
  <c r="M3002" i="8"/>
  <c r="S2991" i="8"/>
  <c r="S2992" i="8"/>
  <c r="S2993" i="8"/>
  <c r="S2994" i="8"/>
  <c r="R2995" i="8"/>
  <c r="S2995" i="8"/>
  <c r="R2996" i="8"/>
  <c r="S2996" i="8"/>
  <c r="R2997" i="8"/>
  <c r="S2997" i="8"/>
  <c r="R2998" i="8"/>
  <c r="S2998" i="8"/>
  <c r="R2999" i="8"/>
  <c r="S2999" i="8"/>
  <c r="R3000" i="8"/>
  <c r="S3000" i="8"/>
  <c r="R3001" i="8"/>
  <c r="S3001" i="8"/>
  <c r="R3002" i="8"/>
  <c r="S3002" i="8"/>
  <c r="Q2990" i="8"/>
  <c r="U2990" i="8"/>
  <c r="T2990" i="8"/>
  <c r="N2991" i="8"/>
  <c r="P2991" i="8"/>
  <c r="Q2991" i="8"/>
  <c r="U2991" i="8"/>
  <c r="T2991" i="8"/>
  <c r="N2992" i="8"/>
  <c r="P2992" i="8"/>
  <c r="Q2992" i="8"/>
  <c r="U2992" i="8"/>
  <c r="T2992" i="8"/>
  <c r="N2993" i="8"/>
  <c r="P2993" i="8"/>
  <c r="Q2993" i="8"/>
  <c r="U2993" i="8"/>
  <c r="T2993" i="8"/>
  <c r="N2994" i="8"/>
  <c r="P2994" i="8"/>
  <c r="Q2994" i="8"/>
  <c r="U2994" i="8"/>
  <c r="T2994" i="8"/>
  <c r="N2995" i="8"/>
  <c r="P2995" i="8"/>
  <c r="Q2995" i="8"/>
  <c r="U2995" i="8"/>
  <c r="T2995" i="8"/>
  <c r="N2996" i="8"/>
  <c r="P2996" i="8"/>
  <c r="Q2996" i="8"/>
  <c r="U2996" i="8"/>
  <c r="T2996" i="8"/>
  <c r="N2997" i="8"/>
  <c r="P2997" i="8"/>
  <c r="Q2997" i="8"/>
  <c r="U2997" i="8"/>
  <c r="T2997" i="8"/>
  <c r="N2998" i="8"/>
  <c r="P2998" i="8"/>
  <c r="Q2998" i="8"/>
  <c r="U2998" i="8"/>
  <c r="T2998" i="8"/>
  <c r="N2999" i="8"/>
  <c r="P2999" i="8"/>
  <c r="Q2999" i="8"/>
  <c r="U2999" i="8"/>
  <c r="T2999" i="8"/>
  <c r="N3000" i="8"/>
  <c r="P3000" i="8"/>
  <c r="Q3000" i="8"/>
  <c r="U3000" i="8"/>
  <c r="T3000" i="8"/>
  <c r="N3001" i="8"/>
  <c r="P3001" i="8"/>
  <c r="Q3001" i="8"/>
  <c r="U3001" i="8"/>
  <c r="T3001" i="8"/>
  <c r="N3002" i="8"/>
  <c r="P3002" i="8"/>
  <c r="Q3002" i="8"/>
  <c r="U3002" i="8"/>
  <c r="T3002" i="8"/>
  <c r="L3003" i="8"/>
  <c r="M3003" i="8"/>
  <c r="N3003" i="8"/>
  <c r="O3003" i="8"/>
  <c r="O3004" i="8"/>
  <c r="O3005" i="8"/>
  <c r="O3006" i="8"/>
  <c r="O3007" i="8"/>
  <c r="O3008" i="8"/>
  <c r="O3009" i="8"/>
  <c r="O3010" i="8"/>
  <c r="O3011" i="8"/>
  <c r="O3012" i="8"/>
  <c r="O3013" i="8"/>
  <c r="P3003" i="8"/>
  <c r="L3004" i="8"/>
  <c r="M3004" i="8"/>
  <c r="L3005" i="8"/>
  <c r="M3005" i="8"/>
  <c r="L3006" i="8"/>
  <c r="M3006" i="8"/>
  <c r="L3007" i="8"/>
  <c r="M3007" i="8"/>
  <c r="L3008" i="8"/>
  <c r="M3008" i="8"/>
  <c r="L3009" i="8"/>
  <c r="M3009" i="8"/>
  <c r="L3010" i="8"/>
  <c r="M3010" i="8"/>
  <c r="L3011" i="8"/>
  <c r="M3011" i="8"/>
  <c r="L3012" i="8"/>
  <c r="M3012" i="8"/>
  <c r="L3013" i="8"/>
  <c r="M3013" i="8"/>
  <c r="R3003" i="8"/>
  <c r="S3003" i="8"/>
  <c r="R3004" i="8"/>
  <c r="S3004" i="8"/>
  <c r="R3005" i="8"/>
  <c r="S3005" i="8"/>
  <c r="R3006" i="8"/>
  <c r="S3006" i="8"/>
  <c r="R3007" i="8"/>
  <c r="S3007" i="8"/>
  <c r="R3008" i="8"/>
  <c r="S3008" i="8"/>
  <c r="R3009" i="8"/>
  <c r="S3009" i="8"/>
  <c r="R3010" i="8"/>
  <c r="S3010" i="8"/>
  <c r="R3011" i="8"/>
  <c r="S3011" i="8"/>
  <c r="R3012" i="8"/>
  <c r="S3012" i="8"/>
  <c r="R3013" i="8"/>
  <c r="S3013" i="8"/>
  <c r="Q3003" i="8"/>
  <c r="U3003" i="8"/>
  <c r="T3003" i="8"/>
  <c r="N3004" i="8"/>
  <c r="P3004" i="8"/>
  <c r="Q3004" i="8"/>
  <c r="U3004" i="8"/>
  <c r="T3004" i="8"/>
  <c r="N3005" i="8"/>
  <c r="P3005" i="8"/>
  <c r="Q3005" i="8"/>
  <c r="U3005" i="8"/>
  <c r="T3005" i="8"/>
  <c r="N3006" i="8"/>
  <c r="P3006" i="8"/>
  <c r="Q3006" i="8"/>
  <c r="U3006" i="8"/>
  <c r="T3006" i="8"/>
  <c r="N3007" i="8"/>
  <c r="P3007" i="8"/>
  <c r="Q3007" i="8"/>
  <c r="U3007" i="8"/>
  <c r="T3007" i="8"/>
  <c r="N3008" i="8"/>
  <c r="P3008" i="8"/>
  <c r="Q3008" i="8"/>
  <c r="U3008" i="8"/>
  <c r="T3008" i="8"/>
  <c r="N3009" i="8"/>
  <c r="P3009" i="8"/>
  <c r="Q3009" i="8"/>
  <c r="U3009" i="8"/>
  <c r="T3009" i="8"/>
  <c r="N3010" i="8"/>
  <c r="P3010" i="8"/>
  <c r="Q3010" i="8"/>
  <c r="U3010" i="8"/>
  <c r="T3010" i="8"/>
  <c r="N3011" i="8"/>
  <c r="P3011" i="8"/>
  <c r="Q3011" i="8"/>
  <c r="U3011" i="8"/>
  <c r="T3011" i="8"/>
  <c r="N3012" i="8"/>
  <c r="P3012" i="8"/>
  <c r="Q3012" i="8"/>
  <c r="U3012" i="8"/>
  <c r="T3012" i="8"/>
  <c r="N3013" i="8"/>
  <c r="O3014" i="8"/>
  <c r="P3013" i="8"/>
  <c r="L3014" i="8"/>
  <c r="M3014" i="8"/>
  <c r="R3014" i="8"/>
  <c r="S3014" i="8"/>
  <c r="Q3013" i="8"/>
  <c r="U3013" i="8"/>
  <c r="T3013" i="8"/>
  <c r="N3014" i="8"/>
  <c r="O3015" i="8"/>
  <c r="O3016" i="8"/>
  <c r="P3014" i="8"/>
  <c r="L3015" i="8"/>
  <c r="M3015" i="8"/>
  <c r="L3016" i="8"/>
  <c r="M3016" i="8"/>
  <c r="R3015" i="8"/>
  <c r="S3015" i="8"/>
  <c r="R3016" i="8"/>
  <c r="S3016" i="8"/>
  <c r="Q3014" i="8"/>
  <c r="U3014" i="8"/>
  <c r="T3014" i="8"/>
  <c r="N3015" i="8"/>
  <c r="P3015" i="8"/>
  <c r="Q3015" i="8"/>
  <c r="U3015" i="8"/>
  <c r="T3015" i="8"/>
  <c r="N3016" i="8"/>
  <c r="O3017" i="8"/>
  <c r="O3018" i="8"/>
  <c r="O3019" i="8"/>
  <c r="O3020" i="8"/>
  <c r="P3016" i="8"/>
  <c r="L3017" i="8"/>
  <c r="M3017" i="8"/>
  <c r="L3018" i="8"/>
  <c r="M3018" i="8"/>
  <c r="L3019" i="8"/>
  <c r="M3019" i="8"/>
  <c r="L3020" i="8"/>
  <c r="M3020" i="8"/>
  <c r="R3017" i="8"/>
  <c r="S3017" i="8"/>
  <c r="R3018" i="8"/>
  <c r="S3018" i="8"/>
  <c r="R3019" i="8"/>
  <c r="S3019" i="8"/>
  <c r="R3020" i="8"/>
  <c r="R3021" i="8"/>
  <c r="R3022" i="8"/>
  <c r="R3023" i="8"/>
  <c r="R3024" i="8"/>
  <c r="R3025" i="8"/>
  <c r="R3026" i="8"/>
  <c r="R3027" i="8"/>
  <c r="R3028" i="8"/>
  <c r="R3029" i="8"/>
  <c r="R3030" i="8"/>
  <c r="S3020" i="8"/>
  <c r="Q3016" i="8"/>
  <c r="U3016" i="8"/>
  <c r="T3016" i="8"/>
  <c r="N3017" i="8"/>
  <c r="P3017" i="8"/>
  <c r="Q3017" i="8"/>
  <c r="U3017" i="8"/>
  <c r="T3017" i="8"/>
  <c r="N3018" i="8"/>
  <c r="P3018" i="8"/>
  <c r="Q3018" i="8"/>
  <c r="U3018" i="8"/>
  <c r="T3018" i="8"/>
  <c r="N3019" i="8"/>
  <c r="P3019" i="8"/>
  <c r="Q3019" i="8"/>
  <c r="U3019" i="8"/>
  <c r="T3019" i="8"/>
  <c r="N3020" i="8"/>
  <c r="P3020" i="8"/>
  <c r="Q3020" i="8"/>
  <c r="U3020" i="8"/>
  <c r="T3020" i="8"/>
  <c r="L3021" i="8"/>
  <c r="M3021" i="8"/>
  <c r="N3021" i="8"/>
  <c r="O3021" i="8"/>
  <c r="O3022" i="8"/>
  <c r="O3023" i="8"/>
  <c r="O3024" i="8"/>
  <c r="P3021" i="8"/>
  <c r="L3022" i="8"/>
  <c r="M3022" i="8"/>
  <c r="L3023" i="8"/>
  <c r="M3023" i="8"/>
  <c r="L3024" i="8"/>
  <c r="M3024" i="8"/>
  <c r="S3021" i="8"/>
  <c r="S3022" i="8"/>
  <c r="S3023" i="8"/>
  <c r="S3024" i="8"/>
  <c r="Q3021" i="8"/>
  <c r="U3021" i="8"/>
  <c r="T3021" i="8"/>
  <c r="N3022" i="8"/>
  <c r="P3022" i="8"/>
  <c r="Q3022" i="8"/>
  <c r="U3022" i="8"/>
  <c r="T3022" i="8"/>
  <c r="N3023" i="8"/>
  <c r="P3023" i="8"/>
  <c r="Q3023" i="8"/>
  <c r="U3023" i="8"/>
  <c r="T3023" i="8"/>
  <c r="N3024" i="8"/>
  <c r="P3024" i="8"/>
  <c r="Q3024" i="8"/>
  <c r="U3024" i="8"/>
  <c r="T3024" i="8"/>
  <c r="L3025" i="8"/>
  <c r="M3025" i="8"/>
  <c r="N3025" i="8"/>
  <c r="O3025" i="8"/>
  <c r="O3026" i="8"/>
  <c r="O3027" i="8"/>
  <c r="O3028" i="8"/>
  <c r="O3029" i="8"/>
  <c r="O3030" i="8"/>
  <c r="P3025" i="8"/>
  <c r="L3026" i="8"/>
  <c r="M3026" i="8"/>
  <c r="L3027" i="8"/>
  <c r="M3027" i="8"/>
  <c r="L3028" i="8"/>
  <c r="M3028" i="8"/>
  <c r="L3029" i="8"/>
  <c r="M3029" i="8"/>
  <c r="L3030" i="8"/>
  <c r="M3030" i="8"/>
  <c r="S3025" i="8"/>
  <c r="S3026" i="8"/>
  <c r="S3027" i="8"/>
  <c r="S3028" i="8"/>
  <c r="S3029" i="8"/>
  <c r="R3031" i="8"/>
  <c r="R3032" i="8"/>
  <c r="R3033" i="8"/>
  <c r="R3034" i="8"/>
  <c r="R3035" i="8"/>
  <c r="R3036" i="8"/>
  <c r="R3037" i="8"/>
  <c r="R3038" i="8"/>
  <c r="R3039" i="8"/>
  <c r="R3040" i="8"/>
  <c r="S3030" i="8"/>
  <c r="Q3025" i="8"/>
  <c r="U3025" i="8"/>
  <c r="T3025" i="8"/>
  <c r="N3026" i="8"/>
  <c r="P3026" i="8"/>
  <c r="Q3026" i="8"/>
  <c r="U3026" i="8"/>
  <c r="T3026" i="8"/>
  <c r="N3027" i="8"/>
  <c r="P3027" i="8"/>
  <c r="Q3027" i="8"/>
  <c r="U3027" i="8"/>
  <c r="T3027" i="8"/>
  <c r="N3028" i="8"/>
  <c r="P3028" i="8"/>
  <c r="Q3028" i="8"/>
  <c r="U3028" i="8"/>
  <c r="T3028" i="8"/>
  <c r="N3029" i="8"/>
  <c r="P3029" i="8"/>
  <c r="Q3029" i="8"/>
  <c r="U3029" i="8"/>
  <c r="T3029" i="8"/>
  <c r="N3030" i="8"/>
  <c r="O3031" i="8"/>
  <c r="O3032" i="8"/>
  <c r="O3033" i="8"/>
  <c r="O3034" i="8"/>
  <c r="O3035" i="8"/>
  <c r="O3036" i="8"/>
  <c r="P3030" i="8"/>
  <c r="L3031" i="8"/>
  <c r="M3031" i="8"/>
  <c r="L3032" i="8"/>
  <c r="M3032" i="8"/>
  <c r="L3033" i="8"/>
  <c r="M3033" i="8"/>
  <c r="L3034" i="8"/>
  <c r="M3034" i="8"/>
  <c r="L3035" i="8"/>
  <c r="M3035" i="8"/>
  <c r="L3036" i="8"/>
  <c r="M3036" i="8"/>
  <c r="S3031" i="8"/>
  <c r="S3032" i="8"/>
  <c r="S3033" i="8"/>
  <c r="S3034" i="8"/>
  <c r="S3035" i="8"/>
  <c r="S3036" i="8"/>
  <c r="Q3030" i="8"/>
  <c r="U3030" i="8"/>
  <c r="T3030" i="8"/>
  <c r="N3031" i="8"/>
  <c r="P3031" i="8"/>
  <c r="Q3031" i="8"/>
  <c r="U3031" i="8"/>
  <c r="T3031" i="8"/>
  <c r="N3032" i="8"/>
  <c r="P3032" i="8"/>
  <c r="Q3032" i="8"/>
  <c r="U3032" i="8"/>
  <c r="T3032" i="8"/>
  <c r="N3033" i="8"/>
  <c r="P3033" i="8"/>
  <c r="Q3033" i="8"/>
  <c r="U3033" i="8"/>
  <c r="T3033" i="8"/>
  <c r="N3034" i="8"/>
  <c r="P3034" i="8"/>
  <c r="Q3034" i="8"/>
  <c r="U3034" i="8"/>
  <c r="T3034" i="8"/>
  <c r="N3035" i="8"/>
  <c r="P3035" i="8"/>
  <c r="Q3035" i="8"/>
  <c r="U3035" i="8"/>
  <c r="T3035" i="8"/>
  <c r="N3036" i="8"/>
  <c r="P3036" i="8"/>
  <c r="Q3036" i="8"/>
  <c r="U3036" i="8"/>
  <c r="T3036" i="8"/>
  <c r="L3037" i="8"/>
  <c r="M3037" i="8"/>
  <c r="N3037" i="8"/>
  <c r="O3037" i="8"/>
  <c r="P3037" i="8"/>
  <c r="Q3037" i="8"/>
  <c r="S3037" i="8"/>
  <c r="U3037" i="8"/>
  <c r="T3037" i="8"/>
  <c r="L3038" i="8"/>
  <c r="M3038" i="8"/>
  <c r="N3038" i="8"/>
  <c r="O3038" i="8"/>
  <c r="P3038" i="8"/>
  <c r="Q3038" i="8"/>
  <c r="S3038" i="8"/>
  <c r="U3038" i="8"/>
  <c r="T3038" i="8"/>
  <c r="L3039" i="8"/>
  <c r="M3039" i="8"/>
  <c r="N3039" i="8"/>
  <c r="O3039" i="8"/>
  <c r="O3040" i="8"/>
  <c r="P3039" i="8"/>
  <c r="L3040" i="8"/>
  <c r="M3040" i="8"/>
  <c r="S3039" i="8"/>
  <c r="R3041" i="8"/>
  <c r="R3042" i="8"/>
  <c r="R3043" i="8"/>
  <c r="R3044" i="8"/>
  <c r="R3045" i="8"/>
  <c r="R3046" i="8"/>
  <c r="R3047" i="8"/>
  <c r="R3048" i="8"/>
  <c r="R3049" i="8"/>
  <c r="R3050" i="8"/>
  <c r="S3040" i="8"/>
  <c r="Q3039" i="8"/>
  <c r="U3039" i="8"/>
  <c r="T3039" i="8"/>
  <c r="N3040" i="8"/>
  <c r="P3040" i="8"/>
  <c r="Q3040" i="8"/>
  <c r="U3040" i="8"/>
  <c r="T3040" i="8"/>
  <c r="L3041" i="8"/>
  <c r="M3041" i="8"/>
  <c r="N3041" i="8"/>
  <c r="O3041" i="8"/>
  <c r="O3042" i="8"/>
  <c r="O3043" i="8"/>
  <c r="P3041" i="8"/>
  <c r="L3042" i="8"/>
  <c r="M3042" i="8"/>
  <c r="L3043" i="8"/>
  <c r="M3043" i="8"/>
  <c r="R3051" i="8"/>
  <c r="S3041" i="8"/>
  <c r="S3042" i="8"/>
  <c r="R3052" i="8"/>
  <c r="R3053" i="8"/>
  <c r="S3043" i="8"/>
  <c r="Q3041" i="8"/>
  <c r="U3041" i="8"/>
  <c r="T3041" i="8"/>
  <c r="N3042" i="8"/>
  <c r="P3042" i="8"/>
  <c r="Q3042" i="8"/>
  <c r="U3042" i="8"/>
  <c r="T3042" i="8"/>
  <c r="N3043" i="8"/>
  <c r="O3044" i="8"/>
  <c r="O3045" i="8"/>
  <c r="O3046" i="8"/>
  <c r="O3047" i="8"/>
  <c r="O3048" i="8"/>
  <c r="O3049" i="8"/>
  <c r="P3043" i="8"/>
  <c r="L3044" i="8"/>
  <c r="M3044" i="8"/>
  <c r="L3045" i="8"/>
  <c r="M3045" i="8"/>
  <c r="L3046" i="8"/>
  <c r="M3046" i="8"/>
  <c r="L3047" i="8"/>
  <c r="M3047" i="8"/>
  <c r="L3048" i="8"/>
  <c r="M3048" i="8"/>
  <c r="L3049" i="8"/>
  <c r="M3049" i="8"/>
  <c r="S3044" i="8"/>
  <c r="S3045" i="8"/>
  <c r="S3046" i="8"/>
  <c r="S3047" i="8"/>
  <c r="S3048" i="8"/>
  <c r="R3054" i="8"/>
  <c r="R3055" i="8"/>
  <c r="R3056" i="8"/>
  <c r="R3057" i="8"/>
  <c r="R3058" i="8"/>
  <c r="R3059" i="8"/>
  <c r="S3049" i="8"/>
  <c r="Q3043" i="8"/>
  <c r="U3043" i="8"/>
  <c r="T3043" i="8"/>
  <c r="N3044" i="8"/>
  <c r="P3044" i="8"/>
  <c r="Q3044" i="8"/>
  <c r="U3044" i="8"/>
  <c r="T3044" i="8"/>
  <c r="N3045" i="8"/>
  <c r="P3045" i="8"/>
  <c r="Q3045" i="8"/>
  <c r="U3045" i="8"/>
  <c r="T3045" i="8"/>
  <c r="N3046" i="8"/>
  <c r="P3046" i="8"/>
  <c r="Q3046" i="8"/>
  <c r="U3046" i="8"/>
  <c r="T3046" i="8"/>
  <c r="N3047" i="8"/>
  <c r="P3047" i="8"/>
  <c r="Q3047" i="8"/>
  <c r="U3047" i="8"/>
  <c r="T3047" i="8"/>
  <c r="N3048" i="8"/>
  <c r="P3048" i="8"/>
  <c r="Q3048" i="8"/>
  <c r="U3048" i="8"/>
  <c r="T3048" i="8"/>
  <c r="N3049" i="8"/>
  <c r="O3050" i="8"/>
  <c r="O3051" i="8"/>
  <c r="P3049" i="8"/>
  <c r="L3050" i="8"/>
  <c r="M3050" i="8"/>
  <c r="L3051" i="8"/>
  <c r="M3051" i="8"/>
  <c r="S3050" i="8"/>
  <c r="S3051" i="8"/>
  <c r="Q3049" i="8"/>
  <c r="U3049" i="8"/>
  <c r="T3049" i="8"/>
  <c r="N3050" i="8"/>
  <c r="P3050" i="8"/>
  <c r="Q3050" i="8"/>
  <c r="U3050" i="8"/>
  <c r="T3050" i="8"/>
  <c r="N3051" i="8"/>
  <c r="P3051" i="8"/>
  <c r="Q3051" i="8"/>
  <c r="U3051" i="8"/>
  <c r="T3051" i="8"/>
  <c r="L3052" i="8"/>
  <c r="M3052" i="8"/>
  <c r="N3052" i="8"/>
  <c r="O3052" i="8"/>
  <c r="O3053" i="8"/>
  <c r="O3054" i="8"/>
  <c r="O3055" i="8"/>
  <c r="O3056" i="8"/>
  <c r="O3057" i="8"/>
  <c r="O3058" i="8"/>
  <c r="O3059" i="8"/>
  <c r="O3060" i="8"/>
  <c r="O3061" i="8"/>
  <c r="O3062" i="8"/>
  <c r="P3052" i="8"/>
  <c r="L3053" i="8"/>
  <c r="M3053" i="8"/>
  <c r="L3054" i="8"/>
  <c r="M3054" i="8"/>
  <c r="L3055" i="8"/>
  <c r="M3055" i="8"/>
  <c r="L3056" i="8"/>
  <c r="M3056" i="8"/>
  <c r="L3057" i="8"/>
  <c r="M3057" i="8"/>
  <c r="L3058" i="8"/>
  <c r="M3058" i="8"/>
  <c r="L3059" i="8"/>
  <c r="M3059" i="8"/>
  <c r="L3060" i="8"/>
  <c r="M3060" i="8"/>
  <c r="L3061" i="8"/>
  <c r="M3061" i="8"/>
  <c r="L3062" i="8"/>
  <c r="M3062" i="8"/>
  <c r="R3060" i="8"/>
  <c r="R3061" i="8"/>
  <c r="R3062" i="8"/>
  <c r="S3052" i="8"/>
  <c r="S3053" i="8"/>
  <c r="S3054" i="8"/>
  <c r="S3055" i="8"/>
  <c r="S3056" i="8"/>
  <c r="S3057" i="8"/>
  <c r="S3058" i="8"/>
  <c r="S3059" i="8"/>
  <c r="S3060" i="8"/>
  <c r="S3061" i="8"/>
  <c r="R3063" i="8"/>
  <c r="R3064" i="8"/>
  <c r="R3065" i="8"/>
  <c r="R3066" i="8"/>
  <c r="R3067" i="8"/>
  <c r="R3068" i="8"/>
  <c r="R3069" i="8"/>
  <c r="R3070" i="8"/>
  <c r="R3071" i="8"/>
  <c r="R3072" i="8"/>
  <c r="S3062" i="8"/>
  <c r="Q3052" i="8"/>
  <c r="U3052" i="8"/>
  <c r="T3052" i="8"/>
  <c r="N3053" i="8"/>
  <c r="P3053" i="8"/>
  <c r="Q3053" i="8"/>
  <c r="U3053" i="8"/>
  <c r="T3053" i="8"/>
  <c r="N3054" i="8"/>
  <c r="P3054" i="8"/>
  <c r="Q3054" i="8"/>
  <c r="U3054" i="8"/>
  <c r="T3054" i="8"/>
  <c r="N3055" i="8"/>
  <c r="P3055" i="8"/>
  <c r="Q3055" i="8"/>
  <c r="U3055" i="8"/>
  <c r="T3055" i="8"/>
  <c r="N3056" i="8"/>
  <c r="P3056" i="8"/>
  <c r="Q3056" i="8"/>
  <c r="U3056" i="8"/>
  <c r="T3056" i="8"/>
  <c r="N3057" i="8"/>
  <c r="P3057" i="8"/>
  <c r="Q3057" i="8"/>
  <c r="U3057" i="8"/>
  <c r="T3057" i="8"/>
  <c r="N3058" i="8"/>
  <c r="P3058" i="8"/>
  <c r="Q3058" i="8"/>
  <c r="U3058" i="8"/>
  <c r="T3058" i="8"/>
  <c r="N3059" i="8"/>
  <c r="P3059" i="8"/>
  <c r="Q3059" i="8"/>
  <c r="U3059" i="8"/>
  <c r="T3059" i="8"/>
  <c r="N3060" i="8"/>
  <c r="P3060" i="8"/>
  <c r="Q3060" i="8"/>
  <c r="U3060" i="8"/>
  <c r="T3060" i="8"/>
  <c r="N3061" i="8"/>
  <c r="P3061" i="8"/>
  <c r="Q3061" i="8"/>
  <c r="U3061" i="8"/>
  <c r="T3061" i="8"/>
  <c r="N3062" i="8"/>
  <c r="O3063" i="8"/>
  <c r="O3064" i="8"/>
  <c r="O3065" i="8"/>
  <c r="O3066" i="8"/>
  <c r="O3067" i="8"/>
  <c r="O3068" i="8"/>
  <c r="O3069" i="8"/>
  <c r="P3062" i="8"/>
  <c r="L3063" i="8"/>
  <c r="M3063" i="8"/>
  <c r="L3064" i="8"/>
  <c r="M3064" i="8"/>
  <c r="L3065" i="8"/>
  <c r="M3065" i="8"/>
  <c r="L3066" i="8"/>
  <c r="M3066" i="8"/>
  <c r="L3067" i="8"/>
  <c r="M3067" i="8"/>
  <c r="L3068" i="8"/>
  <c r="M3068" i="8"/>
  <c r="L3069" i="8"/>
  <c r="M3069" i="8"/>
  <c r="S3063" i="8"/>
  <c r="S3064" i="8"/>
  <c r="S3065" i="8"/>
  <c r="S3066" i="8"/>
  <c r="S3067" i="8"/>
  <c r="S3068" i="8"/>
  <c r="R3073" i="8"/>
  <c r="R3074" i="8"/>
  <c r="R3075" i="8"/>
  <c r="R3076" i="8"/>
  <c r="R3077" i="8"/>
  <c r="R3078" i="8"/>
  <c r="R3079" i="8"/>
  <c r="S3069" i="8"/>
  <c r="Q3062" i="8"/>
  <c r="U3062" i="8"/>
  <c r="T3062" i="8"/>
  <c r="N3063" i="8"/>
  <c r="P3063" i="8"/>
  <c r="Q3063" i="8"/>
  <c r="U3063" i="8"/>
  <c r="T3063" i="8"/>
  <c r="N3064" i="8"/>
  <c r="P3064" i="8"/>
  <c r="Q3064" i="8"/>
  <c r="U3064" i="8"/>
  <c r="T3064" i="8"/>
  <c r="N3065" i="8"/>
  <c r="P3065" i="8"/>
  <c r="Q3065" i="8"/>
  <c r="U3065" i="8"/>
  <c r="T3065" i="8"/>
  <c r="N3066" i="8"/>
  <c r="P3066" i="8"/>
  <c r="Q3066" i="8"/>
  <c r="U3066" i="8"/>
  <c r="T3066" i="8"/>
  <c r="N3067" i="8"/>
  <c r="P3067" i="8"/>
  <c r="Q3067" i="8"/>
  <c r="U3067" i="8"/>
  <c r="T3067" i="8"/>
  <c r="N3068" i="8"/>
  <c r="P3068" i="8"/>
  <c r="Q3068" i="8"/>
  <c r="U3068" i="8"/>
  <c r="T3068" i="8"/>
  <c r="N3069" i="8"/>
  <c r="O3070" i="8"/>
  <c r="O3071" i="8"/>
  <c r="O3072" i="8"/>
  <c r="O3073" i="8"/>
  <c r="O3074" i="8"/>
  <c r="P3069" i="8"/>
  <c r="L3070" i="8"/>
  <c r="M3070" i="8"/>
  <c r="L3071" i="8"/>
  <c r="M3071" i="8"/>
  <c r="L3072" i="8"/>
  <c r="M3072" i="8"/>
  <c r="L3073" i="8"/>
  <c r="M3073" i="8"/>
  <c r="L3074" i="8"/>
  <c r="M3074" i="8"/>
  <c r="S3070" i="8"/>
  <c r="S3071" i="8"/>
  <c r="S3072" i="8"/>
  <c r="S3073" i="8"/>
  <c r="S3074" i="8"/>
  <c r="Q3069" i="8"/>
  <c r="U3069" i="8"/>
  <c r="T3069" i="8"/>
  <c r="N3070" i="8"/>
  <c r="P3070" i="8"/>
  <c r="Q3070" i="8"/>
  <c r="U3070" i="8"/>
  <c r="T3070" i="8"/>
  <c r="N3071" i="8"/>
  <c r="P3071" i="8"/>
  <c r="Q3071" i="8"/>
  <c r="U3071" i="8"/>
  <c r="T3071" i="8"/>
  <c r="N3072" i="8"/>
  <c r="P3072" i="8"/>
  <c r="Q3072" i="8"/>
  <c r="U3072" i="8"/>
  <c r="T3072" i="8"/>
  <c r="N3073" i="8"/>
  <c r="P3073" i="8"/>
  <c r="Q3073" i="8"/>
  <c r="U3073" i="8"/>
  <c r="T3073" i="8"/>
  <c r="N3074" i="8"/>
  <c r="O3075" i="8"/>
  <c r="O3076" i="8"/>
  <c r="O3077" i="8"/>
  <c r="O3078" i="8"/>
  <c r="O3079" i="8"/>
  <c r="O3080" i="8"/>
  <c r="O3081" i="8"/>
  <c r="P3074" i="8"/>
  <c r="L3075" i="8"/>
  <c r="M3075" i="8"/>
  <c r="L3076" i="8"/>
  <c r="M3076" i="8"/>
  <c r="L3077" i="8"/>
  <c r="M3077" i="8"/>
  <c r="L3078" i="8"/>
  <c r="M3078" i="8"/>
  <c r="L3079" i="8"/>
  <c r="M3079" i="8"/>
  <c r="L3080" i="8"/>
  <c r="M3080" i="8"/>
  <c r="L3081" i="8"/>
  <c r="M3081" i="8"/>
  <c r="S3075" i="8"/>
  <c r="S3076" i="8"/>
  <c r="S3077" i="8"/>
  <c r="S3078" i="8"/>
  <c r="S3079" i="8"/>
  <c r="R3080" i="8"/>
  <c r="S3080" i="8"/>
  <c r="R3081" i="8"/>
  <c r="R3082" i="8"/>
  <c r="R3083" i="8"/>
  <c r="R3084" i="8"/>
  <c r="R3085" i="8"/>
  <c r="R3086" i="8"/>
  <c r="R3087" i="8"/>
  <c r="R3088" i="8"/>
  <c r="R3089" i="8"/>
  <c r="R3090" i="8"/>
  <c r="R3091" i="8"/>
  <c r="S3081" i="8"/>
  <c r="Q3074" i="8"/>
  <c r="U3074" i="8"/>
  <c r="T3074" i="8"/>
  <c r="N3075" i="8"/>
  <c r="P3075" i="8"/>
  <c r="Q3075" i="8"/>
  <c r="U3075" i="8"/>
  <c r="T3075" i="8"/>
  <c r="N3076" i="8"/>
  <c r="P3076" i="8"/>
  <c r="Q3076" i="8"/>
  <c r="U3076" i="8"/>
  <c r="T3076" i="8"/>
  <c r="N3077" i="8"/>
  <c r="P3077" i="8"/>
  <c r="Q3077" i="8"/>
  <c r="U3077" i="8"/>
  <c r="T3077" i="8"/>
  <c r="N3078" i="8"/>
  <c r="P3078" i="8"/>
  <c r="Q3078" i="8"/>
  <c r="U3078" i="8"/>
  <c r="T3078" i="8"/>
  <c r="N3079" i="8"/>
  <c r="P3079" i="8"/>
  <c r="Q3079" i="8"/>
  <c r="U3079" i="8"/>
  <c r="T3079" i="8"/>
  <c r="N3080" i="8"/>
  <c r="P3080" i="8"/>
  <c r="Q3080" i="8"/>
  <c r="U3080" i="8"/>
  <c r="T3080" i="8"/>
  <c r="N3081" i="8"/>
  <c r="O3082" i="8"/>
  <c r="O3083" i="8"/>
  <c r="O3084" i="8"/>
  <c r="O3085" i="8"/>
  <c r="O3086" i="8"/>
  <c r="P3081" i="8"/>
  <c r="L3082" i="8"/>
  <c r="M3082" i="8"/>
  <c r="L3083" i="8"/>
  <c r="M3083" i="8"/>
  <c r="L3084" i="8"/>
  <c r="M3084" i="8"/>
  <c r="L3085" i="8"/>
  <c r="M3085" i="8"/>
  <c r="L3086" i="8"/>
  <c r="M3086" i="8"/>
  <c r="S3082" i="8"/>
  <c r="S3083" i="8"/>
  <c r="S3084" i="8"/>
  <c r="S3085" i="8"/>
  <c r="R3092" i="8"/>
  <c r="R3093" i="8"/>
  <c r="R3094" i="8"/>
  <c r="R3095" i="8"/>
  <c r="R3096" i="8"/>
  <c r="S3086" i="8"/>
  <c r="Q3081" i="8"/>
  <c r="U3081" i="8"/>
  <c r="T3081" i="8"/>
  <c r="N3082" i="8"/>
  <c r="P3082" i="8"/>
  <c r="Q3082" i="8"/>
  <c r="U3082" i="8"/>
  <c r="T3082" i="8"/>
  <c r="N3083" i="8"/>
  <c r="P3083" i="8"/>
  <c r="Q3083" i="8"/>
  <c r="U3083" i="8"/>
  <c r="T3083" i="8"/>
  <c r="N3084" i="8"/>
  <c r="P3084" i="8"/>
  <c r="Q3084" i="8"/>
  <c r="U3084" i="8"/>
  <c r="T3084" i="8"/>
  <c r="N3085" i="8"/>
  <c r="P3085" i="8"/>
  <c r="Q3085" i="8"/>
  <c r="U3085" i="8"/>
  <c r="T3085" i="8"/>
  <c r="N3086" i="8"/>
  <c r="O3087" i="8"/>
  <c r="O3088" i="8"/>
  <c r="O3089" i="8"/>
  <c r="O3090" i="8"/>
  <c r="O3091" i="8"/>
  <c r="O3092" i="8"/>
  <c r="O3093" i="8"/>
  <c r="O3094" i="8"/>
  <c r="P3086" i="8"/>
  <c r="L3087" i="8"/>
  <c r="M3087" i="8"/>
  <c r="L3088" i="8"/>
  <c r="M3088" i="8"/>
  <c r="L3089" i="8"/>
  <c r="M3089" i="8"/>
  <c r="L3090" i="8"/>
  <c r="M3090" i="8"/>
  <c r="L3091" i="8"/>
  <c r="M3091" i="8"/>
  <c r="L3092" i="8"/>
  <c r="M3092" i="8"/>
  <c r="L3093" i="8"/>
  <c r="M3093" i="8"/>
  <c r="L3094" i="8"/>
  <c r="M3094" i="8"/>
  <c r="S3087" i="8"/>
  <c r="S3088" i="8"/>
  <c r="S3089" i="8"/>
  <c r="S3090" i="8"/>
  <c r="S3091" i="8"/>
  <c r="S3092" i="8"/>
  <c r="S3093" i="8"/>
  <c r="S3094" i="8"/>
  <c r="Q3086" i="8"/>
  <c r="U3086" i="8"/>
  <c r="T3086" i="8"/>
  <c r="N3087" i="8"/>
  <c r="P3087" i="8"/>
  <c r="Q3087" i="8"/>
  <c r="U3087" i="8"/>
  <c r="T3087" i="8"/>
  <c r="N3088" i="8"/>
  <c r="P3088" i="8"/>
  <c r="Q3088" i="8"/>
  <c r="U3088" i="8"/>
  <c r="T3088" i="8"/>
  <c r="N3089" i="8"/>
  <c r="P3089" i="8"/>
  <c r="Q3089" i="8"/>
  <c r="U3089" i="8"/>
  <c r="T3089" i="8"/>
  <c r="N3090" i="8"/>
  <c r="P3090" i="8"/>
  <c r="Q3090" i="8"/>
  <c r="U3090" i="8"/>
  <c r="T3090" i="8"/>
  <c r="N3091" i="8"/>
  <c r="P3091" i="8"/>
  <c r="Q3091" i="8"/>
  <c r="U3091" i="8"/>
  <c r="T3091" i="8"/>
  <c r="N3092" i="8"/>
  <c r="P3092" i="8"/>
  <c r="Q3092" i="8"/>
  <c r="U3092" i="8"/>
  <c r="T3092" i="8"/>
  <c r="N3093" i="8"/>
  <c r="P3093" i="8"/>
  <c r="Q3093" i="8"/>
  <c r="U3093" i="8"/>
  <c r="T3093" i="8"/>
  <c r="N3094" i="8"/>
  <c r="P3094" i="8"/>
  <c r="Q3094" i="8"/>
  <c r="U3094" i="8"/>
  <c r="T3094" i="8"/>
  <c r="L3095" i="8"/>
  <c r="M3095" i="8"/>
  <c r="N3095" i="8"/>
  <c r="O3095" i="8"/>
  <c r="O3096" i="8"/>
  <c r="O3097" i="8"/>
  <c r="O3098" i="8"/>
  <c r="O3099" i="8"/>
  <c r="O3100" i="8"/>
  <c r="O3101" i="8"/>
  <c r="O3102" i="8"/>
  <c r="O3103" i="8"/>
  <c r="O3104" i="8"/>
  <c r="P3095" i="8"/>
  <c r="L3096" i="8"/>
  <c r="M3096" i="8"/>
  <c r="L3097" i="8"/>
  <c r="M3097" i="8"/>
  <c r="L3098" i="8"/>
  <c r="M3098" i="8"/>
  <c r="L3099" i="8"/>
  <c r="M3099" i="8"/>
  <c r="L3100" i="8"/>
  <c r="M3100" i="8"/>
  <c r="L3101" i="8"/>
  <c r="M3101" i="8"/>
  <c r="L3102" i="8"/>
  <c r="M3102" i="8"/>
  <c r="L3103" i="8"/>
  <c r="M3103" i="8"/>
  <c r="L3104" i="8"/>
  <c r="M3104" i="8"/>
  <c r="S3095" i="8"/>
  <c r="S3096" i="8"/>
  <c r="R3097" i="8"/>
  <c r="S3097" i="8"/>
  <c r="R3098" i="8"/>
  <c r="S3098" i="8"/>
  <c r="R3099" i="8"/>
  <c r="S3099" i="8"/>
  <c r="R3100" i="8"/>
  <c r="S3100" i="8"/>
  <c r="R3101" i="8"/>
  <c r="S3101" i="8"/>
  <c r="R3102" i="8"/>
  <c r="S3102" i="8"/>
  <c r="R3103" i="8"/>
  <c r="S3103" i="8"/>
  <c r="R3104" i="8"/>
  <c r="S3104" i="8"/>
  <c r="Q3095" i="8"/>
  <c r="U3095" i="8"/>
  <c r="T3095" i="8"/>
  <c r="N3096" i="8"/>
  <c r="P3096" i="8"/>
  <c r="Q3096" i="8"/>
  <c r="U3096" i="8"/>
  <c r="T3096" i="8"/>
  <c r="N3097" i="8"/>
  <c r="P3097" i="8"/>
  <c r="Q3097" i="8"/>
  <c r="U3097" i="8"/>
  <c r="T3097" i="8"/>
  <c r="N3098" i="8"/>
  <c r="P3098" i="8"/>
  <c r="Q3098" i="8"/>
  <c r="U3098" i="8"/>
  <c r="T3098" i="8"/>
  <c r="N3099" i="8"/>
  <c r="P3099" i="8"/>
  <c r="Q3099" i="8"/>
  <c r="U3099" i="8"/>
  <c r="T3099" i="8"/>
  <c r="N3100" i="8"/>
  <c r="P3100" i="8"/>
  <c r="Q3100" i="8"/>
  <c r="U3100" i="8"/>
  <c r="T3100" i="8"/>
  <c r="N3101" i="8"/>
  <c r="P3101" i="8"/>
  <c r="Q3101" i="8"/>
  <c r="U3101" i="8"/>
  <c r="T3101" i="8"/>
  <c r="N3102" i="8"/>
  <c r="P3102" i="8"/>
  <c r="Q3102" i="8"/>
  <c r="U3102" i="8"/>
  <c r="T3102" i="8"/>
  <c r="N3103" i="8"/>
  <c r="P3103" i="8"/>
  <c r="Q3103" i="8"/>
  <c r="U3103" i="8"/>
  <c r="T3103" i="8"/>
  <c r="N3104" i="8"/>
  <c r="O3105" i="8"/>
  <c r="O3106" i="8"/>
  <c r="O3107" i="8"/>
  <c r="O3108" i="8"/>
  <c r="O3109" i="8"/>
  <c r="O3110" i="8"/>
  <c r="O3111" i="8"/>
  <c r="P3104" i="8"/>
  <c r="L3105" i="8"/>
  <c r="M3105" i="8"/>
  <c r="L3106" i="8"/>
  <c r="M3106" i="8"/>
  <c r="L3107" i="8"/>
  <c r="M3107" i="8"/>
  <c r="L3108" i="8"/>
  <c r="M3108" i="8"/>
  <c r="L3109" i="8"/>
  <c r="M3109" i="8"/>
  <c r="L3110" i="8"/>
  <c r="M3110" i="8"/>
  <c r="L3111" i="8"/>
  <c r="M3111" i="8"/>
  <c r="R3105" i="8"/>
  <c r="S3105" i="8"/>
  <c r="R3106" i="8"/>
  <c r="S3106" i="8"/>
  <c r="R3107" i="8"/>
  <c r="S3107" i="8"/>
  <c r="R3108" i="8"/>
  <c r="S3108" i="8"/>
  <c r="R3109" i="8"/>
  <c r="S3109" i="8"/>
  <c r="R3110" i="8"/>
  <c r="S3110" i="8"/>
  <c r="R3111" i="8"/>
  <c r="R3112" i="8"/>
  <c r="R3113" i="8"/>
  <c r="R3114" i="8"/>
  <c r="R3115" i="8"/>
  <c r="R3116" i="8"/>
  <c r="R3117" i="8"/>
  <c r="R3118" i="8"/>
  <c r="R3119" i="8"/>
  <c r="R3120" i="8"/>
  <c r="R3121" i="8"/>
  <c r="S3111" i="8"/>
  <c r="Q3104" i="8"/>
  <c r="U3104" i="8"/>
  <c r="T3104" i="8"/>
  <c r="N3105" i="8"/>
  <c r="P3105" i="8"/>
  <c r="Q3105" i="8"/>
  <c r="U3105" i="8"/>
  <c r="T3105" i="8"/>
  <c r="N3106" i="8"/>
  <c r="P3106" i="8"/>
  <c r="Q3106" i="8"/>
  <c r="U3106" i="8"/>
  <c r="T3106" i="8"/>
  <c r="N3107" i="8"/>
  <c r="P3107" i="8"/>
  <c r="Q3107" i="8"/>
  <c r="U3107" i="8"/>
  <c r="T3107" i="8"/>
  <c r="N3108" i="8"/>
  <c r="P3108" i="8"/>
  <c r="Q3108" i="8"/>
  <c r="U3108" i="8"/>
  <c r="T3108" i="8"/>
  <c r="N3109" i="8"/>
  <c r="P3109" i="8"/>
  <c r="Q3109" i="8"/>
  <c r="U3109" i="8"/>
  <c r="T3109" i="8"/>
  <c r="N3110" i="8"/>
  <c r="P3110" i="8"/>
  <c r="Q3110" i="8"/>
  <c r="U3110" i="8"/>
  <c r="T3110" i="8"/>
  <c r="N3111" i="8"/>
  <c r="O3112" i="8"/>
  <c r="O3113" i="8"/>
  <c r="O3114" i="8"/>
  <c r="O3115" i="8"/>
  <c r="O3116" i="8"/>
  <c r="O3117" i="8"/>
  <c r="O3118" i="8"/>
  <c r="O3119" i="8"/>
  <c r="O3120" i="8"/>
  <c r="O3121" i="8"/>
  <c r="P3111" i="8"/>
  <c r="L3112" i="8"/>
  <c r="M3112" i="8"/>
  <c r="L3113" i="8"/>
  <c r="M3113" i="8"/>
  <c r="L3114" i="8"/>
  <c r="M3114" i="8"/>
  <c r="L3115" i="8"/>
  <c r="M3115" i="8"/>
  <c r="L3116" i="8"/>
  <c r="M3116" i="8"/>
  <c r="L3117" i="8"/>
  <c r="M3117" i="8"/>
  <c r="L3118" i="8"/>
  <c r="M3118" i="8"/>
  <c r="L3119" i="8"/>
  <c r="M3119" i="8"/>
  <c r="L3120" i="8"/>
  <c r="M3120" i="8"/>
  <c r="L3121" i="8"/>
  <c r="M3121" i="8"/>
  <c r="S3112" i="8"/>
  <c r="S3113" i="8"/>
  <c r="S3114" i="8"/>
  <c r="S3115" i="8"/>
  <c r="S3116" i="8"/>
  <c r="S3117" i="8"/>
  <c r="S3118" i="8"/>
  <c r="S3119" i="8"/>
  <c r="S3120" i="8"/>
  <c r="R3122" i="8"/>
  <c r="R3123" i="8"/>
  <c r="R3124" i="8"/>
  <c r="R3125" i="8"/>
  <c r="R3126" i="8"/>
  <c r="R3127" i="8"/>
  <c r="R3128" i="8"/>
  <c r="R3129" i="8"/>
  <c r="R3130" i="8"/>
  <c r="R3131" i="8"/>
  <c r="S3121" i="8"/>
  <c r="Q3111" i="8"/>
  <c r="U3111" i="8"/>
  <c r="T3111" i="8"/>
  <c r="N3112" i="8"/>
  <c r="P3112" i="8"/>
  <c r="Q3112" i="8"/>
  <c r="U3112" i="8"/>
  <c r="T3112" i="8"/>
  <c r="N3113" i="8"/>
  <c r="P3113" i="8"/>
  <c r="Q3113" i="8"/>
  <c r="U3113" i="8"/>
  <c r="T3113" i="8"/>
  <c r="N3114" i="8"/>
  <c r="P3114" i="8"/>
  <c r="Q3114" i="8"/>
  <c r="U3114" i="8"/>
  <c r="T3114" i="8"/>
  <c r="N3115" i="8"/>
  <c r="P3115" i="8"/>
  <c r="Q3115" i="8"/>
  <c r="U3115" i="8"/>
  <c r="T3115" i="8"/>
  <c r="N3116" i="8"/>
  <c r="P3116" i="8"/>
  <c r="Q3116" i="8"/>
  <c r="U3116" i="8"/>
  <c r="T3116" i="8"/>
  <c r="N3117" i="8"/>
  <c r="P3117" i="8"/>
  <c r="Q3117" i="8"/>
  <c r="U3117" i="8"/>
  <c r="T3117" i="8"/>
  <c r="N3118" i="8"/>
  <c r="P3118" i="8"/>
  <c r="Q3118" i="8"/>
  <c r="U3118" i="8"/>
  <c r="T3118" i="8"/>
  <c r="N3119" i="8"/>
  <c r="P3119" i="8"/>
  <c r="Q3119" i="8"/>
  <c r="U3119" i="8"/>
  <c r="T3119" i="8"/>
  <c r="N3120" i="8"/>
  <c r="P3120" i="8"/>
  <c r="Q3120" i="8"/>
  <c r="U3120" i="8"/>
  <c r="T3120" i="8"/>
  <c r="N3121" i="8"/>
  <c r="O3122" i="8"/>
  <c r="O3123" i="8"/>
  <c r="O3124" i="8"/>
  <c r="O3125" i="8"/>
  <c r="O3126" i="8"/>
  <c r="O3127" i="8"/>
  <c r="O3128" i="8"/>
  <c r="P3121" i="8"/>
  <c r="L3122" i="8"/>
  <c r="M3122" i="8"/>
  <c r="L3123" i="8"/>
  <c r="M3123" i="8"/>
  <c r="L3124" i="8"/>
  <c r="M3124" i="8"/>
  <c r="L3125" i="8"/>
  <c r="M3125" i="8"/>
  <c r="L3126" i="8"/>
  <c r="M3126" i="8"/>
  <c r="L3127" i="8"/>
  <c r="M3127" i="8"/>
  <c r="L3128" i="8"/>
  <c r="M3128" i="8"/>
  <c r="S3122" i="8"/>
  <c r="S3123" i="8"/>
  <c r="S3124" i="8"/>
  <c r="S3125" i="8"/>
  <c r="S3126" i="8"/>
  <c r="S3127" i="8"/>
  <c r="R3132" i="8"/>
  <c r="R3133" i="8"/>
  <c r="R3134" i="8"/>
  <c r="R3135" i="8"/>
  <c r="R3136" i="8"/>
  <c r="R3137" i="8"/>
  <c r="R3138" i="8"/>
  <c r="S3128" i="8"/>
  <c r="Q3121" i="8"/>
  <c r="U3121" i="8"/>
  <c r="T3121" i="8"/>
  <c r="N3122" i="8"/>
  <c r="P3122" i="8"/>
  <c r="Q3122" i="8"/>
  <c r="U3122" i="8"/>
  <c r="T3122" i="8"/>
  <c r="N3123" i="8"/>
  <c r="P3123" i="8"/>
  <c r="Q3123" i="8"/>
  <c r="U3123" i="8"/>
  <c r="T3123" i="8"/>
  <c r="N3124" i="8"/>
  <c r="P3124" i="8"/>
  <c r="Q3124" i="8"/>
  <c r="U3124" i="8"/>
  <c r="T3124" i="8"/>
  <c r="N3125" i="8"/>
  <c r="P3125" i="8"/>
  <c r="Q3125" i="8"/>
  <c r="U3125" i="8"/>
  <c r="T3125" i="8"/>
  <c r="N3126" i="8"/>
  <c r="P3126" i="8"/>
  <c r="Q3126" i="8"/>
  <c r="U3126" i="8"/>
  <c r="T3126" i="8"/>
  <c r="N3127" i="8"/>
  <c r="P3127" i="8"/>
  <c r="Q3127" i="8"/>
  <c r="U3127" i="8"/>
  <c r="T3127" i="8"/>
  <c r="N3128" i="8"/>
  <c r="O3129" i="8"/>
  <c r="O3130" i="8"/>
  <c r="O3131" i="8"/>
  <c r="O3132" i="8"/>
  <c r="O3133" i="8"/>
  <c r="O3134" i="8"/>
  <c r="O3135" i="8"/>
  <c r="P3128" i="8"/>
  <c r="L3129" i="8"/>
  <c r="M3129" i="8"/>
  <c r="L3130" i="8"/>
  <c r="M3130" i="8"/>
  <c r="L3131" i="8"/>
  <c r="M3131" i="8"/>
  <c r="L3132" i="8"/>
  <c r="M3132" i="8"/>
  <c r="L3133" i="8"/>
  <c r="M3133" i="8"/>
  <c r="L3134" i="8"/>
  <c r="M3134" i="8"/>
  <c r="L3135" i="8"/>
  <c r="M3135" i="8"/>
  <c r="S3129" i="8"/>
  <c r="S3130" i="8"/>
  <c r="S3131" i="8"/>
  <c r="S3132" i="8"/>
  <c r="S3133" i="8"/>
  <c r="S3134" i="8"/>
  <c r="R3139" i="8"/>
  <c r="R3140" i="8"/>
  <c r="R3141" i="8"/>
  <c r="R3142" i="8"/>
  <c r="R3143" i="8"/>
  <c r="R3144" i="8"/>
  <c r="R3145" i="8"/>
  <c r="S3135" i="8"/>
  <c r="Q3128" i="8"/>
  <c r="U3128" i="8"/>
  <c r="T3128" i="8"/>
  <c r="N3129" i="8"/>
  <c r="P3129" i="8"/>
  <c r="Q3129" i="8"/>
  <c r="U3129" i="8"/>
  <c r="T3129" i="8"/>
  <c r="N3130" i="8"/>
  <c r="P3130" i="8"/>
  <c r="Q3130" i="8"/>
  <c r="U3130" i="8"/>
  <c r="T3130" i="8"/>
  <c r="N3131" i="8"/>
  <c r="P3131" i="8"/>
  <c r="Q3131" i="8"/>
  <c r="U3131" i="8"/>
  <c r="T3131" i="8"/>
  <c r="N3132" i="8"/>
  <c r="P3132" i="8"/>
  <c r="Q3132" i="8"/>
  <c r="U3132" i="8"/>
  <c r="T3132" i="8"/>
  <c r="N3133" i="8"/>
  <c r="P3133" i="8"/>
  <c r="Q3133" i="8"/>
  <c r="U3133" i="8"/>
  <c r="T3133" i="8"/>
  <c r="N3134" i="8"/>
  <c r="P3134" i="8"/>
  <c r="Q3134" i="8"/>
  <c r="U3134" i="8"/>
  <c r="T3134" i="8"/>
  <c r="N3135" i="8"/>
  <c r="O3136" i="8"/>
  <c r="O3137" i="8"/>
  <c r="O3138" i="8"/>
  <c r="O3139" i="8"/>
  <c r="O3140" i="8"/>
  <c r="O3141" i="8"/>
  <c r="O3142" i="8"/>
  <c r="O3143" i="8"/>
  <c r="P3135" i="8"/>
  <c r="L3136" i="8"/>
  <c r="M3136" i="8"/>
  <c r="L3137" i="8"/>
  <c r="M3137" i="8"/>
  <c r="L3138" i="8"/>
  <c r="M3138" i="8"/>
  <c r="L3139" i="8"/>
  <c r="M3139" i="8"/>
  <c r="L3140" i="8"/>
  <c r="M3140" i="8"/>
  <c r="L3141" i="8"/>
  <c r="M3141" i="8"/>
  <c r="L3142" i="8"/>
  <c r="M3142" i="8"/>
  <c r="L3143" i="8"/>
  <c r="M3143" i="8"/>
  <c r="S3136" i="8"/>
  <c r="S3137" i="8"/>
  <c r="S3138" i="8"/>
  <c r="S3139" i="8"/>
  <c r="S3140" i="8"/>
  <c r="S3141" i="8"/>
  <c r="S3142" i="8"/>
  <c r="S3143" i="8"/>
  <c r="Q3135" i="8"/>
  <c r="U3135" i="8"/>
  <c r="T3135" i="8"/>
  <c r="N3136" i="8"/>
  <c r="P3136" i="8"/>
  <c r="Q3136" i="8"/>
  <c r="U3136" i="8"/>
  <c r="T3136" i="8"/>
  <c r="N3137" i="8"/>
  <c r="P3137" i="8"/>
  <c r="Q3137" i="8"/>
  <c r="U3137" i="8"/>
  <c r="T3137" i="8"/>
  <c r="N3138" i="8"/>
  <c r="P3138" i="8"/>
  <c r="Q3138" i="8"/>
  <c r="U3138" i="8"/>
  <c r="T3138" i="8"/>
  <c r="N3139" i="8"/>
  <c r="P3139" i="8"/>
  <c r="Q3139" i="8"/>
  <c r="U3139" i="8"/>
  <c r="T3139" i="8"/>
  <c r="N3140" i="8"/>
  <c r="P3140" i="8"/>
  <c r="Q3140" i="8"/>
  <c r="U3140" i="8"/>
  <c r="T3140" i="8"/>
  <c r="N3141" i="8"/>
  <c r="P3141" i="8"/>
  <c r="Q3141" i="8"/>
  <c r="U3141" i="8"/>
  <c r="T3141" i="8"/>
  <c r="N3142" i="8"/>
  <c r="P3142" i="8"/>
  <c r="Q3142" i="8"/>
  <c r="U3142" i="8"/>
  <c r="T3142" i="8"/>
  <c r="N3143" i="8"/>
  <c r="O3144" i="8"/>
  <c r="O3145" i="8"/>
  <c r="O3146" i="8"/>
  <c r="O3147" i="8"/>
  <c r="P3143" i="8"/>
  <c r="L3144" i="8"/>
  <c r="M3144" i="8"/>
  <c r="L3145" i="8"/>
  <c r="M3145" i="8"/>
  <c r="L3146" i="8"/>
  <c r="M3146" i="8"/>
  <c r="L3147" i="8"/>
  <c r="M3147" i="8"/>
  <c r="S3144" i="8"/>
  <c r="S3145" i="8"/>
  <c r="R3146" i="8"/>
  <c r="S3146" i="8"/>
  <c r="R3147" i="8"/>
  <c r="S3147" i="8"/>
  <c r="Q3143" i="8"/>
  <c r="U3143" i="8"/>
  <c r="T3143" i="8"/>
  <c r="N3144" i="8"/>
  <c r="P3144" i="8"/>
  <c r="Q3144" i="8"/>
  <c r="U3144" i="8"/>
  <c r="T3144" i="8"/>
  <c r="N3145" i="8"/>
  <c r="P3145" i="8"/>
  <c r="Q3145" i="8"/>
  <c r="U3145" i="8"/>
  <c r="T3145" i="8"/>
  <c r="N3146" i="8"/>
  <c r="P3146" i="8"/>
  <c r="Q3146" i="8"/>
  <c r="U3146" i="8"/>
  <c r="T3146" i="8"/>
  <c r="N3147" i="8"/>
  <c r="P3147" i="8"/>
  <c r="Q3147" i="8"/>
  <c r="U3147" i="8"/>
  <c r="T3147" i="8"/>
  <c r="L3148" i="8"/>
  <c r="M3148" i="8"/>
  <c r="N3148" i="8"/>
  <c r="O3148" i="8"/>
  <c r="P3148" i="8"/>
  <c r="Q3148" i="8"/>
  <c r="R3148" i="8"/>
  <c r="S3148" i="8"/>
  <c r="U3148" i="8"/>
  <c r="T3148" i="8"/>
  <c r="L3149" i="8"/>
  <c r="M3149" i="8"/>
  <c r="N3149" i="8"/>
  <c r="O3149" i="8"/>
  <c r="P3149" i="8"/>
  <c r="Q3149" i="8"/>
  <c r="R3149" i="8"/>
  <c r="S3149" i="8"/>
  <c r="U3149" i="8"/>
  <c r="T3149" i="8"/>
  <c r="L3150" i="8"/>
  <c r="M3150" i="8"/>
  <c r="N3150" i="8"/>
  <c r="O3150" i="8"/>
  <c r="P3150" i="8"/>
  <c r="Q3150" i="8"/>
  <c r="R3150" i="8"/>
  <c r="S3150" i="8"/>
  <c r="U3150" i="8"/>
  <c r="T3150" i="8"/>
  <c r="L3151" i="8"/>
  <c r="M3151" i="8"/>
  <c r="N3151" i="8"/>
  <c r="O3151" i="8"/>
  <c r="O3152" i="8"/>
  <c r="O3153" i="8"/>
  <c r="O3154" i="8"/>
  <c r="O3155" i="8"/>
  <c r="O3156" i="8"/>
  <c r="O3157" i="8"/>
  <c r="O3158" i="8"/>
  <c r="P3151" i="8"/>
  <c r="L3152" i="8"/>
  <c r="M3152" i="8"/>
  <c r="L3153" i="8"/>
  <c r="M3153" i="8"/>
  <c r="L3154" i="8"/>
  <c r="M3154" i="8"/>
  <c r="L3155" i="8"/>
  <c r="M3155" i="8"/>
  <c r="L3156" i="8"/>
  <c r="M3156" i="8"/>
  <c r="L3157" i="8"/>
  <c r="M3157" i="8"/>
  <c r="L3158" i="8"/>
  <c r="M3158" i="8"/>
  <c r="R3151" i="8"/>
  <c r="S3151" i="8"/>
  <c r="R3152" i="8"/>
  <c r="S3152" i="8"/>
  <c r="R3153" i="8"/>
  <c r="S3153" i="8"/>
  <c r="R3154" i="8"/>
  <c r="S3154" i="8"/>
  <c r="R3155" i="8"/>
  <c r="S3155" i="8"/>
  <c r="R3156" i="8"/>
  <c r="S3156" i="8"/>
  <c r="R3157" i="8"/>
  <c r="S3157" i="8"/>
  <c r="R3158" i="8"/>
  <c r="R3159" i="8"/>
  <c r="R3160" i="8"/>
  <c r="R3161" i="8"/>
  <c r="R3162" i="8"/>
  <c r="R3163" i="8"/>
  <c r="R3164" i="8"/>
  <c r="R3165" i="8"/>
  <c r="R3166" i="8"/>
  <c r="R3167" i="8"/>
  <c r="R3168" i="8"/>
  <c r="S3158" i="8"/>
  <c r="Q3151" i="8"/>
  <c r="U3151" i="8"/>
  <c r="T3151" i="8"/>
  <c r="N3152" i="8"/>
  <c r="P3152" i="8"/>
  <c r="Q3152" i="8"/>
  <c r="U3152" i="8"/>
  <c r="T3152" i="8"/>
  <c r="N3153" i="8"/>
  <c r="P3153" i="8"/>
  <c r="Q3153" i="8"/>
  <c r="U3153" i="8"/>
  <c r="T3153" i="8"/>
  <c r="N3154" i="8"/>
  <c r="P3154" i="8"/>
  <c r="Q3154" i="8"/>
  <c r="U3154" i="8"/>
  <c r="T3154" i="8"/>
  <c r="N3155" i="8"/>
  <c r="P3155" i="8"/>
  <c r="Q3155" i="8"/>
  <c r="U3155" i="8"/>
  <c r="T3155" i="8"/>
  <c r="N3156" i="8"/>
  <c r="P3156" i="8"/>
  <c r="Q3156" i="8"/>
  <c r="U3156" i="8"/>
  <c r="T3156" i="8"/>
  <c r="N3157" i="8"/>
  <c r="P3157" i="8"/>
  <c r="Q3157" i="8"/>
  <c r="U3157" i="8"/>
  <c r="T3157" i="8"/>
  <c r="N3158" i="8"/>
  <c r="P3158" i="8"/>
  <c r="Q3158" i="8"/>
  <c r="U3158" i="8"/>
  <c r="T3158" i="8"/>
  <c r="L3159" i="8"/>
  <c r="M3159" i="8"/>
  <c r="N3159" i="8"/>
  <c r="O3159" i="8"/>
  <c r="P3159" i="8"/>
  <c r="Q3159" i="8"/>
  <c r="S3159" i="8"/>
  <c r="U3159" i="8"/>
  <c r="T3159" i="8"/>
  <c r="L3160" i="8"/>
  <c r="M3160" i="8"/>
  <c r="N3160" i="8"/>
  <c r="O3160" i="8"/>
  <c r="P3160" i="8"/>
  <c r="Q3160" i="8"/>
  <c r="S3160" i="8"/>
  <c r="U3160" i="8"/>
  <c r="T3160" i="8"/>
  <c r="L3161" i="8"/>
  <c r="M3161" i="8"/>
  <c r="N3161" i="8"/>
  <c r="O3161" i="8"/>
  <c r="P3161" i="8"/>
  <c r="Q3161" i="8"/>
  <c r="S3161" i="8"/>
  <c r="U3161" i="8"/>
  <c r="T3161" i="8"/>
  <c r="L3162" i="8"/>
  <c r="M3162" i="8"/>
  <c r="N3162" i="8"/>
  <c r="O3162" i="8"/>
  <c r="P3162" i="8"/>
  <c r="Q3162" i="8"/>
  <c r="S3162" i="8"/>
  <c r="U3162" i="8"/>
  <c r="T3162" i="8"/>
  <c r="L3163" i="8"/>
  <c r="M3163" i="8"/>
  <c r="N3163" i="8"/>
  <c r="O3163" i="8"/>
  <c r="O3164" i="8"/>
  <c r="O3165" i="8"/>
  <c r="O3166" i="8"/>
  <c r="O3167" i="8"/>
  <c r="O3168" i="8"/>
  <c r="P3163" i="8"/>
  <c r="L3164" i="8"/>
  <c r="M3164" i="8"/>
  <c r="L3165" i="8"/>
  <c r="M3165" i="8"/>
  <c r="L3166" i="8"/>
  <c r="M3166" i="8"/>
  <c r="L3167" i="8"/>
  <c r="M3167" i="8"/>
  <c r="L3168" i="8"/>
  <c r="M3168" i="8"/>
  <c r="S3163" i="8"/>
  <c r="S3164" i="8"/>
  <c r="S3165" i="8"/>
  <c r="S3166" i="8"/>
  <c r="S3167" i="8"/>
  <c r="S3168" i="8"/>
  <c r="Q3163" i="8"/>
  <c r="U3163" i="8"/>
  <c r="T3163" i="8"/>
  <c r="N3164" i="8"/>
  <c r="P3164" i="8"/>
  <c r="Q3164" i="8"/>
  <c r="U3164" i="8"/>
  <c r="T3164" i="8"/>
  <c r="N3165" i="8"/>
  <c r="P3165" i="8"/>
  <c r="Q3165" i="8"/>
  <c r="U3165" i="8"/>
  <c r="T3165" i="8"/>
  <c r="N3166" i="8"/>
  <c r="P3166" i="8"/>
  <c r="Q3166" i="8"/>
  <c r="U3166" i="8"/>
  <c r="T3166" i="8"/>
  <c r="N3167" i="8"/>
  <c r="P3167" i="8"/>
  <c r="Q3167" i="8"/>
  <c r="U3167" i="8"/>
  <c r="T3167" i="8"/>
  <c r="N3168" i="8"/>
  <c r="P3168" i="8"/>
  <c r="Q3168" i="8"/>
  <c r="U3168" i="8"/>
  <c r="T3168" i="8"/>
  <c r="L3169" i="8"/>
  <c r="M3169" i="8"/>
  <c r="N3169" i="8"/>
  <c r="O3169" i="8"/>
  <c r="P3169" i="8"/>
  <c r="Q3169" i="8"/>
  <c r="R3169" i="8"/>
  <c r="R3170" i="8"/>
  <c r="R3171" i="8"/>
  <c r="R3172" i="8"/>
  <c r="R3173" i="8"/>
  <c r="R3174" i="8"/>
  <c r="R3175" i="8"/>
  <c r="R3176" i="8"/>
  <c r="R3177" i="8"/>
  <c r="R3178" i="8"/>
  <c r="R3179" i="8"/>
  <c r="S3169" i="8"/>
  <c r="U3169" i="8"/>
  <c r="T3169" i="8"/>
  <c r="L3170" i="8"/>
  <c r="M3170" i="8"/>
  <c r="N3170" i="8"/>
  <c r="O3170" i="8"/>
  <c r="O3171" i="8"/>
  <c r="O3172" i="8"/>
  <c r="O3173" i="8"/>
  <c r="O3174" i="8"/>
  <c r="O3175" i="8"/>
  <c r="O3176" i="8"/>
  <c r="O3177" i="8"/>
  <c r="O3178" i="8"/>
  <c r="P3170" i="8"/>
  <c r="L3171" i="8"/>
  <c r="M3171" i="8"/>
  <c r="L3172" i="8"/>
  <c r="M3172" i="8"/>
  <c r="L3173" i="8"/>
  <c r="M3173" i="8"/>
  <c r="L3174" i="8"/>
  <c r="M3174" i="8"/>
  <c r="L3175" i="8"/>
  <c r="M3175" i="8"/>
  <c r="L3176" i="8"/>
  <c r="M3176" i="8"/>
  <c r="L3177" i="8"/>
  <c r="M3177" i="8"/>
  <c r="L3178" i="8"/>
  <c r="M3178" i="8"/>
  <c r="R3180" i="8"/>
  <c r="S3170" i="8"/>
  <c r="S3171" i="8"/>
  <c r="S3172" i="8"/>
  <c r="S3173" i="8"/>
  <c r="S3174" i="8"/>
  <c r="S3175" i="8"/>
  <c r="S3176" i="8"/>
  <c r="S3177" i="8"/>
  <c r="S3178" i="8"/>
  <c r="Q3170" i="8"/>
  <c r="U3170" i="8"/>
  <c r="T3170" i="8"/>
  <c r="N3171" i="8"/>
  <c r="P3171" i="8"/>
  <c r="Q3171" i="8"/>
  <c r="U3171" i="8"/>
  <c r="T3171" i="8"/>
  <c r="N3172" i="8"/>
  <c r="P3172" i="8"/>
  <c r="Q3172" i="8"/>
  <c r="U3172" i="8"/>
  <c r="T3172" i="8"/>
  <c r="N3173" i="8"/>
  <c r="P3173" i="8"/>
  <c r="Q3173" i="8"/>
  <c r="U3173" i="8"/>
  <c r="T3173" i="8"/>
  <c r="N3174" i="8"/>
  <c r="P3174" i="8"/>
  <c r="Q3174" i="8"/>
  <c r="U3174" i="8"/>
  <c r="T3174" i="8"/>
  <c r="N3175" i="8"/>
  <c r="P3175" i="8"/>
  <c r="Q3175" i="8"/>
  <c r="U3175" i="8"/>
  <c r="T3175" i="8"/>
  <c r="N3176" i="8"/>
  <c r="P3176" i="8"/>
  <c r="Q3176" i="8"/>
  <c r="U3176" i="8"/>
  <c r="T3176" i="8"/>
  <c r="N3177" i="8"/>
  <c r="P3177" i="8"/>
  <c r="Q3177" i="8"/>
  <c r="U3177" i="8"/>
  <c r="T3177" i="8"/>
  <c r="N3178" i="8"/>
  <c r="P3178" i="8"/>
  <c r="Q3178" i="8"/>
  <c r="U3178" i="8"/>
  <c r="T3178" i="8"/>
  <c r="L3179" i="8"/>
  <c r="M3179" i="8"/>
  <c r="N3179" i="8"/>
  <c r="O3179" i="8"/>
  <c r="P3179" i="8"/>
  <c r="Q3179" i="8"/>
  <c r="S3179" i="8"/>
  <c r="U3179" i="8"/>
  <c r="T3179" i="8"/>
  <c r="L3180" i="8"/>
  <c r="M3180" i="8"/>
  <c r="N3180" i="8"/>
  <c r="O3180" i="8"/>
  <c r="P3180" i="8"/>
  <c r="Q3180" i="8"/>
  <c r="S3180" i="8"/>
  <c r="U3180" i="8"/>
  <c r="T3180" i="8"/>
  <c r="L3181" i="8"/>
  <c r="M3181" i="8"/>
  <c r="N3181" i="8"/>
  <c r="O3181" i="8"/>
  <c r="O3182" i="8"/>
  <c r="O3183" i="8"/>
  <c r="O3184" i="8"/>
  <c r="O3185" i="8"/>
  <c r="O3186" i="8"/>
  <c r="O3187" i="8"/>
  <c r="O3188" i="8"/>
  <c r="P3181" i="8"/>
  <c r="L3182" i="8"/>
  <c r="M3182" i="8"/>
  <c r="L3183" i="8"/>
  <c r="M3183" i="8"/>
  <c r="L3184" i="8"/>
  <c r="M3184" i="8"/>
  <c r="L3185" i="8"/>
  <c r="M3185" i="8"/>
  <c r="L3186" i="8"/>
  <c r="M3186" i="8"/>
  <c r="L3187" i="8"/>
  <c r="M3187" i="8"/>
  <c r="L3188" i="8"/>
  <c r="M3188" i="8"/>
  <c r="R3181" i="8"/>
  <c r="R3182" i="8"/>
  <c r="R3183" i="8"/>
  <c r="R3184" i="8"/>
  <c r="R3185" i="8"/>
  <c r="R3186" i="8"/>
  <c r="R3187" i="8"/>
  <c r="R3188" i="8"/>
  <c r="R3189" i="8"/>
  <c r="R3190" i="8"/>
  <c r="R3191" i="8"/>
  <c r="S3181" i="8"/>
  <c r="S3182" i="8"/>
  <c r="S3183" i="8"/>
  <c r="S3184" i="8"/>
  <c r="S3185" i="8"/>
  <c r="S3186" i="8"/>
  <c r="S3187" i="8"/>
  <c r="S3188" i="8"/>
  <c r="Q3181" i="8"/>
  <c r="U3181" i="8"/>
  <c r="T3181" i="8"/>
  <c r="N3182" i="8"/>
  <c r="P3182" i="8"/>
  <c r="Q3182" i="8"/>
  <c r="U3182" i="8"/>
  <c r="T3182" i="8"/>
  <c r="N3183" i="8"/>
  <c r="P3183" i="8"/>
  <c r="Q3183" i="8"/>
  <c r="U3183" i="8"/>
  <c r="T3183" i="8"/>
  <c r="N3184" i="8"/>
  <c r="P3184" i="8"/>
  <c r="Q3184" i="8"/>
  <c r="U3184" i="8"/>
  <c r="T3184" i="8"/>
  <c r="N3185" i="8"/>
  <c r="P3185" i="8"/>
  <c r="Q3185" i="8"/>
  <c r="U3185" i="8"/>
  <c r="T3185" i="8"/>
  <c r="N3186" i="8"/>
  <c r="P3186" i="8"/>
  <c r="Q3186" i="8"/>
  <c r="U3186" i="8"/>
  <c r="T3186" i="8"/>
  <c r="N3187" i="8"/>
  <c r="P3187" i="8"/>
  <c r="Q3187" i="8"/>
  <c r="U3187" i="8"/>
  <c r="T3187" i="8"/>
  <c r="N3188" i="8"/>
  <c r="P3188" i="8"/>
  <c r="Q3188" i="8"/>
  <c r="U3188" i="8"/>
  <c r="T3188" i="8"/>
  <c r="L3189" i="8"/>
  <c r="M3189" i="8"/>
  <c r="N3189" i="8"/>
  <c r="O3189" i="8"/>
  <c r="P3189" i="8"/>
  <c r="Q3189" i="8"/>
  <c r="R3192" i="8"/>
  <c r="R3193" i="8"/>
  <c r="R3194" i="8"/>
  <c r="R3195" i="8"/>
  <c r="R3196" i="8"/>
  <c r="R3197" i="8"/>
  <c r="R3198" i="8"/>
  <c r="R3199" i="8"/>
  <c r="S3189" i="8"/>
  <c r="U3189" i="8"/>
  <c r="T3189" i="8"/>
  <c r="L3190" i="8"/>
  <c r="M3190" i="8"/>
  <c r="N3190" i="8"/>
  <c r="O3190" i="8"/>
  <c r="O3191" i="8"/>
  <c r="O3192" i="8"/>
  <c r="O3193" i="8"/>
  <c r="O3194" i="8"/>
  <c r="O3195" i="8"/>
  <c r="O3196" i="8"/>
  <c r="O3197" i="8"/>
  <c r="P3190" i="8"/>
  <c r="L3191" i="8"/>
  <c r="M3191" i="8"/>
  <c r="L3192" i="8"/>
  <c r="M3192" i="8"/>
  <c r="L3193" i="8"/>
  <c r="M3193" i="8"/>
  <c r="L3194" i="8"/>
  <c r="M3194" i="8"/>
  <c r="L3195" i="8"/>
  <c r="M3195" i="8"/>
  <c r="L3196" i="8"/>
  <c r="M3196" i="8"/>
  <c r="L3197" i="8"/>
  <c r="M3197" i="8"/>
  <c r="R3200" i="8"/>
  <c r="S3190" i="8"/>
  <c r="S3191" i="8"/>
  <c r="S3192" i="8"/>
  <c r="S3193" i="8"/>
  <c r="S3194" i="8"/>
  <c r="S3195" i="8"/>
  <c r="S3196" i="8"/>
  <c r="S3197" i="8"/>
  <c r="Q3190" i="8"/>
  <c r="U3190" i="8"/>
  <c r="T3190" i="8"/>
  <c r="N3191" i="8"/>
  <c r="P3191" i="8"/>
  <c r="Q3191" i="8"/>
  <c r="U3191" i="8"/>
  <c r="T3191" i="8"/>
  <c r="N3192" i="8"/>
  <c r="P3192" i="8"/>
  <c r="Q3192" i="8"/>
  <c r="U3192" i="8"/>
  <c r="T3192" i="8"/>
  <c r="N3193" i="8"/>
  <c r="P3193" i="8"/>
  <c r="Q3193" i="8"/>
  <c r="U3193" i="8"/>
  <c r="T3193" i="8"/>
  <c r="N3194" i="8"/>
  <c r="P3194" i="8"/>
  <c r="Q3194" i="8"/>
  <c r="U3194" i="8"/>
  <c r="T3194" i="8"/>
  <c r="N3195" i="8"/>
  <c r="P3195" i="8"/>
  <c r="Q3195" i="8"/>
  <c r="U3195" i="8"/>
  <c r="T3195" i="8"/>
  <c r="N3196" i="8"/>
  <c r="P3196" i="8"/>
  <c r="Q3196" i="8"/>
  <c r="U3196" i="8"/>
  <c r="T3196" i="8"/>
  <c r="N3197" i="8"/>
  <c r="P3197" i="8"/>
  <c r="Q3197" i="8"/>
  <c r="U3197" i="8"/>
  <c r="T3197" i="8"/>
  <c r="L3198" i="8"/>
  <c r="M3198" i="8"/>
  <c r="N3198" i="8"/>
  <c r="O3198" i="8"/>
  <c r="P3198" i="8"/>
  <c r="Q3198" i="8"/>
  <c r="R3201" i="8"/>
  <c r="R3202" i="8"/>
  <c r="R3203" i="8"/>
  <c r="R3204" i="8"/>
  <c r="R3205" i="8"/>
  <c r="R3206" i="8"/>
  <c r="R3207" i="8"/>
  <c r="R3208" i="8"/>
  <c r="S3198" i="8"/>
  <c r="U3198" i="8"/>
  <c r="T3198" i="8"/>
  <c r="L3199" i="8"/>
  <c r="M3199" i="8"/>
  <c r="N3199" i="8"/>
  <c r="O3199" i="8"/>
  <c r="P3199" i="8"/>
  <c r="Q3199" i="8"/>
  <c r="S3199" i="8"/>
  <c r="U3199" i="8"/>
  <c r="T3199" i="8"/>
  <c r="L3200" i="8"/>
  <c r="M3200" i="8"/>
  <c r="N3200" i="8"/>
  <c r="O3200" i="8"/>
  <c r="P3200" i="8"/>
  <c r="Q3200" i="8"/>
  <c r="S3200" i="8"/>
  <c r="U3200" i="8"/>
  <c r="T3200" i="8"/>
  <c r="L3201" i="8"/>
  <c r="M3201" i="8"/>
  <c r="N3201" i="8"/>
  <c r="O3201" i="8"/>
  <c r="P3201" i="8"/>
  <c r="Q3201" i="8"/>
  <c r="S3201" i="8"/>
  <c r="U3201" i="8"/>
  <c r="T3201" i="8"/>
  <c r="L3202" i="8"/>
  <c r="M3202" i="8"/>
  <c r="N3202" i="8"/>
  <c r="O3202" i="8"/>
  <c r="P3202" i="8"/>
  <c r="Q3202" i="8"/>
  <c r="S3202" i="8"/>
  <c r="U3202" i="8"/>
  <c r="T3202" i="8"/>
  <c r="L3203" i="8"/>
  <c r="M3203" i="8"/>
  <c r="N3203" i="8"/>
  <c r="O3203" i="8"/>
  <c r="O3204" i="8"/>
  <c r="O3205" i="8"/>
  <c r="O3206" i="8"/>
  <c r="O3207" i="8"/>
  <c r="O3208" i="8"/>
  <c r="O3209" i="8"/>
  <c r="P3203" i="8"/>
  <c r="L3204" i="8"/>
  <c r="M3204" i="8"/>
  <c r="L3205" i="8"/>
  <c r="M3205" i="8"/>
  <c r="L3206" i="8"/>
  <c r="M3206" i="8"/>
  <c r="L3207" i="8"/>
  <c r="M3207" i="8"/>
  <c r="L3208" i="8"/>
  <c r="M3208" i="8"/>
  <c r="L3209" i="8"/>
  <c r="M3209" i="8"/>
  <c r="R3209" i="8"/>
  <c r="R3210" i="8"/>
  <c r="R3211" i="8"/>
  <c r="R3212" i="8"/>
  <c r="R3213" i="8"/>
  <c r="S3203" i="8"/>
  <c r="S3204" i="8"/>
  <c r="S3205" i="8"/>
  <c r="S3206" i="8"/>
  <c r="S3207" i="8"/>
  <c r="S3208" i="8"/>
  <c r="S3209" i="8"/>
  <c r="Q3203" i="8"/>
  <c r="U3203" i="8"/>
  <c r="T3203" i="8"/>
  <c r="N3204" i="8"/>
  <c r="P3204" i="8"/>
  <c r="Q3204" i="8"/>
  <c r="U3204" i="8"/>
  <c r="T3204" i="8"/>
  <c r="N3205" i="8"/>
  <c r="P3205" i="8"/>
  <c r="Q3205" i="8"/>
  <c r="U3205" i="8"/>
  <c r="T3205" i="8"/>
  <c r="N3206" i="8"/>
  <c r="P3206" i="8"/>
  <c r="Q3206" i="8"/>
  <c r="U3206" i="8"/>
  <c r="T3206" i="8"/>
  <c r="N3207" i="8"/>
  <c r="P3207" i="8"/>
  <c r="Q3207" i="8"/>
  <c r="U3207" i="8"/>
  <c r="T3207" i="8"/>
  <c r="N3208" i="8"/>
  <c r="P3208" i="8"/>
  <c r="Q3208" i="8"/>
  <c r="U3208" i="8"/>
  <c r="T3208" i="8"/>
  <c r="N3209" i="8"/>
  <c r="P3209" i="8"/>
  <c r="Q3209" i="8"/>
  <c r="U3209" i="8"/>
  <c r="T3209" i="8"/>
  <c r="L3210" i="8"/>
  <c r="M3210" i="8"/>
  <c r="N3210" i="8"/>
  <c r="O3210" i="8"/>
  <c r="P3210" i="8"/>
  <c r="Q3210" i="8"/>
  <c r="S3210" i="8"/>
  <c r="U3210" i="8"/>
  <c r="T3210" i="8"/>
  <c r="L3211" i="8"/>
  <c r="M3211" i="8"/>
  <c r="N3211" i="8"/>
  <c r="O3211" i="8"/>
  <c r="P3211" i="8"/>
  <c r="Q3211" i="8"/>
  <c r="S3211" i="8"/>
  <c r="U3211" i="8"/>
  <c r="T3211" i="8"/>
  <c r="L3212" i="8"/>
  <c r="M3212" i="8"/>
  <c r="N3212" i="8"/>
  <c r="O3212" i="8"/>
  <c r="O3213" i="8"/>
  <c r="O3214" i="8"/>
  <c r="O3215" i="8"/>
  <c r="P3212" i="8"/>
  <c r="L3213" i="8"/>
  <c r="M3213" i="8"/>
  <c r="L3214" i="8"/>
  <c r="M3214" i="8"/>
  <c r="L3215" i="8"/>
  <c r="M3215" i="8"/>
  <c r="S3212" i="8"/>
  <c r="S3213" i="8"/>
  <c r="R3214" i="8"/>
  <c r="S3214" i="8"/>
  <c r="R3215" i="8"/>
  <c r="S3215" i="8"/>
  <c r="Q3212" i="8"/>
  <c r="U3212" i="8"/>
  <c r="T3212" i="8"/>
  <c r="N3213" i="8"/>
  <c r="P3213" i="8"/>
  <c r="Q3213" i="8"/>
  <c r="U3213" i="8"/>
  <c r="T3213" i="8"/>
  <c r="N3214" i="8"/>
  <c r="P3214" i="8"/>
  <c r="Q3214" i="8"/>
  <c r="U3214" i="8"/>
  <c r="T3214" i="8"/>
  <c r="N3215" i="8"/>
  <c r="P3215" i="8"/>
  <c r="Q3215" i="8"/>
  <c r="U3215" i="8"/>
  <c r="T3215" i="8"/>
  <c r="L3216" i="8"/>
  <c r="M3216" i="8"/>
  <c r="N3216" i="8"/>
  <c r="O3216" i="8"/>
  <c r="O3217" i="8"/>
  <c r="O3218" i="8"/>
  <c r="P3216" i="8"/>
  <c r="L3217" i="8"/>
  <c r="M3217" i="8"/>
  <c r="L3218" i="8"/>
  <c r="M3218" i="8"/>
  <c r="R3216" i="8"/>
  <c r="R3217" i="8"/>
  <c r="R3218" i="8"/>
  <c r="R3219" i="8"/>
  <c r="R3220" i="8"/>
  <c r="R3221" i="8"/>
  <c r="R3222" i="8"/>
  <c r="R3223" i="8"/>
  <c r="R3224" i="8"/>
  <c r="R3225" i="8"/>
  <c r="R3226" i="8"/>
  <c r="S3216" i="8"/>
  <c r="S3217" i="8"/>
  <c r="S3218" i="8"/>
  <c r="Q3216" i="8"/>
  <c r="U3216" i="8"/>
  <c r="T3216" i="8"/>
  <c r="N3217" i="8"/>
  <c r="P3217" i="8"/>
  <c r="Q3217" i="8"/>
  <c r="U3217" i="8"/>
  <c r="T3217" i="8"/>
  <c r="N3218" i="8"/>
  <c r="O3219" i="8"/>
  <c r="O3220" i="8"/>
  <c r="O3221" i="8"/>
  <c r="O3222" i="8"/>
  <c r="O3223" i="8"/>
  <c r="O3224" i="8"/>
  <c r="O3225" i="8"/>
  <c r="P3218" i="8"/>
  <c r="L3219" i="8"/>
  <c r="M3219" i="8"/>
  <c r="L3220" i="8"/>
  <c r="M3220" i="8"/>
  <c r="L3221" i="8"/>
  <c r="M3221" i="8"/>
  <c r="L3222" i="8"/>
  <c r="M3222" i="8"/>
  <c r="L3223" i="8"/>
  <c r="M3223" i="8"/>
  <c r="L3224" i="8"/>
  <c r="M3224" i="8"/>
  <c r="L3225" i="8"/>
  <c r="M3225" i="8"/>
  <c r="S3219" i="8"/>
  <c r="S3220" i="8"/>
  <c r="S3221" i="8"/>
  <c r="S3222" i="8"/>
  <c r="S3223" i="8"/>
  <c r="S3224" i="8"/>
  <c r="S3225" i="8"/>
  <c r="Q3218" i="8"/>
  <c r="U3218" i="8"/>
  <c r="T3218" i="8"/>
  <c r="N3219" i="8"/>
  <c r="P3219" i="8"/>
  <c r="Q3219" i="8"/>
  <c r="U3219" i="8"/>
  <c r="T3219" i="8"/>
  <c r="N3220" i="8"/>
  <c r="P3220" i="8"/>
  <c r="Q3220" i="8"/>
  <c r="U3220" i="8"/>
  <c r="T3220" i="8"/>
  <c r="N3221" i="8"/>
  <c r="P3221" i="8"/>
  <c r="Q3221" i="8"/>
  <c r="U3221" i="8"/>
  <c r="T3221" i="8"/>
  <c r="N3222" i="8"/>
  <c r="P3222" i="8"/>
  <c r="Q3222" i="8"/>
  <c r="U3222" i="8"/>
  <c r="T3222" i="8"/>
  <c r="N3223" i="8"/>
  <c r="P3223" i="8"/>
  <c r="Q3223" i="8"/>
  <c r="U3223" i="8"/>
  <c r="T3223" i="8"/>
  <c r="N3224" i="8"/>
  <c r="P3224" i="8"/>
  <c r="Q3224" i="8"/>
  <c r="U3224" i="8"/>
  <c r="T3224" i="8"/>
  <c r="N3225" i="8"/>
  <c r="O3226" i="8"/>
  <c r="O3227" i="8"/>
  <c r="O3228" i="8"/>
  <c r="O3229" i="8"/>
  <c r="P3225" i="8"/>
  <c r="L3226" i="8"/>
  <c r="M3226" i="8"/>
  <c r="L3227" i="8"/>
  <c r="M3227" i="8"/>
  <c r="L3228" i="8"/>
  <c r="M3228" i="8"/>
  <c r="L3229" i="8"/>
  <c r="M3229" i="8"/>
  <c r="S3226" i="8"/>
  <c r="R3227" i="8"/>
  <c r="S3227" i="8"/>
  <c r="R3228" i="8"/>
  <c r="S3228" i="8"/>
  <c r="R3229" i="8"/>
  <c r="S3229" i="8"/>
  <c r="Q3225" i="8"/>
  <c r="U3225" i="8"/>
  <c r="T3225" i="8"/>
  <c r="N3226" i="8"/>
  <c r="P3226" i="8"/>
  <c r="Q3226" i="8"/>
  <c r="U3226" i="8"/>
  <c r="T3226" i="8"/>
  <c r="N3227" i="8"/>
  <c r="P3227" i="8"/>
  <c r="Q3227" i="8"/>
  <c r="U3227" i="8"/>
  <c r="T3227" i="8"/>
  <c r="N3228" i="8"/>
  <c r="P3228" i="8"/>
  <c r="Q3228" i="8"/>
  <c r="U3228" i="8"/>
  <c r="T3228" i="8"/>
  <c r="N3229" i="8"/>
  <c r="O3230" i="8"/>
  <c r="O3231" i="8"/>
  <c r="O3232" i="8"/>
  <c r="O3233" i="8"/>
  <c r="P3229" i="8"/>
  <c r="L3230" i="8"/>
  <c r="M3230" i="8"/>
  <c r="L3231" i="8"/>
  <c r="M3231" i="8"/>
  <c r="L3232" i="8"/>
  <c r="M3232" i="8"/>
  <c r="L3233" i="8"/>
  <c r="M3233" i="8"/>
  <c r="R3230" i="8"/>
  <c r="S3230" i="8"/>
  <c r="R3231" i="8"/>
  <c r="S3231" i="8"/>
  <c r="R3232" i="8"/>
  <c r="S3232" i="8"/>
  <c r="R3233" i="8"/>
  <c r="S3233" i="8"/>
  <c r="Q3229" i="8"/>
  <c r="U3229" i="8"/>
  <c r="T3229" i="8"/>
  <c r="N3230" i="8"/>
  <c r="P3230" i="8"/>
  <c r="Q3230" i="8"/>
  <c r="U3230" i="8"/>
  <c r="T3230" i="8"/>
  <c r="N3231" i="8"/>
  <c r="P3231" i="8"/>
  <c r="Q3231" i="8"/>
  <c r="U3231" i="8"/>
  <c r="T3231" i="8"/>
  <c r="N3232" i="8"/>
  <c r="P3232" i="8"/>
  <c r="Q3232" i="8"/>
  <c r="U3232" i="8"/>
  <c r="T3232" i="8"/>
  <c r="N3233" i="8"/>
  <c r="O3234" i="8"/>
  <c r="O3235" i="8"/>
  <c r="O3236" i="8"/>
  <c r="O3237" i="8"/>
  <c r="O3238" i="8"/>
  <c r="O3239" i="8"/>
  <c r="O3240" i="8"/>
  <c r="P3233" i="8"/>
  <c r="L3234" i="8"/>
  <c r="M3234" i="8"/>
  <c r="L3235" i="8"/>
  <c r="M3235" i="8"/>
  <c r="L3236" i="8"/>
  <c r="M3236" i="8"/>
  <c r="L3237" i="8"/>
  <c r="M3237" i="8"/>
  <c r="L3238" i="8"/>
  <c r="M3238" i="8"/>
  <c r="L3239" i="8"/>
  <c r="M3239" i="8"/>
  <c r="L3240" i="8"/>
  <c r="M3240" i="8"/>
  <c r="R3234" i="8"/>
  <c r="S3234" i="8"/>
  <c r="R3235" i="8"/>
  <c r="S3235" i="8"/>
  <c r="R3236" i="8"/>
  <c r="S3236" i="8"/>
  <c r="R3237" i="8"/>
  <c r="S3237" i="8"/>
  <c r="R3238" i="8"/>
  <c r="S3238" i="8"/>
  <c r="R3239" i="8"/>
  <c r="S3239" i="8"/>
  <c r="R3240" i="8"/>
  <c r="R3241" i="8"/>
  <c r="R3242" i="8"/>
  <c r="R3243" i="8"/>
  <c r="R3244" i="8"/>
  <c r="R3245" i="8"/>
  <c r="R3246" i="8"/>
  <c r="R3247" i="8"/>
  <c r="R3248" i="8"/>
  <c r="R3249" i="8"/>
  <c r="R3250" i="8"/>
  <c r="S3240" i="8"/>
  <c r="Q3233" i="8"/>
  <c r="U3233" i="8"/>
  <c r="T3233" i="8"/>
  <c r="N3234" i="8"/>
  <c r="P3234" i="8"/>
  <c r="Q3234" i="8"/>
  <c r="U3234" i="8"/>
  <c r="T3234" i="8"/>
  <c r="N3235" i="8"/>
  <c r="P3235" i="8"/>
  <c r="Q3235" i="8"/>
  <c r="U3235" i="8"/>
  <c r="T3235" i="8"/>
  <c r="N3236" i="8"/>
  <c r="P3236" i="8"/>
  <c r="Q3236" i="8"/>
  <c r="U3236" i="8"/>
  <c r="T3236" i="8"/>
  <c r="N3237" i="8"/>
  <c r="P3237" i="8"/>
  <c r="Q3237" i="8"/>
  <c r="U3237" i="8"/>
  <c r="T3237" i="8"/>
  <c r="N3238" i="8"/>
  <c r="P3238" i="8"/>
  <c r="Q3238" i="8"/>
  <c r="U3238" i="8"/>
  <c r="T3238" i="8"/>
  <c r="N3239" i="8"/>
  <c r="P3239" i="8"/>
  <c r="Q3239" i="8"/>
  <c r="U3239" i="8"/>
  <c r="T3239" i="8"/>
  <c r="N3240" i="8"/>
  <c r="O3241" i="8"/>
  <c r="O3242" i="8"/>
  <c r="O3243" i="8"/>
  <c r="O3244" i="8"/>
  <c r="O3245" i="8"/>
  <c r="O3246" i="8"/>
  <c r="O3247" i="8"/>
  <c r="O3248" i="8"/>
  <c r="O3249" i="8"/>
  <c r="P3240" i="8"/>
  <c r="L3241" i="8"/>
  <c r="M3241" i="8"/>
  <c r="L3242" i="8"/>
  <c r="M3242" i="8"/>
  <c r="L3243" i="8"/>
  <c r="M3243" i="8"/>
  <c r="L3244" i="8"/>
  <c r="M3244" i="8"/>
  <c r="L3245" i="8"/>
  <c r="M3245" i="8"/>
  <c r="L3246" i="8"/>
  <c r="M3246" i="8"/>
  <c r="L3247" i="8"/>
  <c r="M3247" i="8"/>
  <c r="L3248" i="8"/>
  <c r="M3248" i="8"/>
  <c r="L3249" i="8"/>
  <c r="M3249" i="8"/>
  <c r="S3241" i="8"/>
  <c r="S3242" i="8"/>
  <c r="S3243" i="8"/>
  <c r="S3244" i="8"/>
  <c r="S3245" i="8"/>
  <c r="S3246" i="8"/>
  <c r="S3247" i="8"/>
  <c r="S3248" i="8"/>
  <c r="S3249" i="8"/>
  <c r="Q3240" i="8"/>
  <c r="U3240" i="8"/>
  <c r="T3240" i="8"/>
  <c r="N3241" i="8"/>
  <c r="P3241" i="8"/>
  <c r="Q3241" i="8"/>
  <c r="U3241" i="8"/>
  <c r="T3241" i="8"/>
  <c r="N3242" i="8"/>
  <c r="P3242" i="8"/>
  <c r="Q3242" i="8"/>
  <c r="U3242" i="8"/>
  <c r="T3242" i="8"/>
  <c r="N3243" i="8"/>
  <c r="P3243" i="8"/>
  <c r="Q3243" i="8"/>
  <c r="U3243" i="8"/>
  <c r="T3243" i="8"/>
  <c r="N3244" i="8"/>
  <c r="P3244" i="8"/>
  <c r="Q3244" i="8"/>
  <c r="U3244" i="8"/>
  <c r="T3244" i="8"/>
  <c r="N3245" i="8"/>
  <c r="P3245" i="8"/>
  <c r="Q3245" i="8"/>
  <c r="U3245" i="8"/>
  <c r="T3245" i="8"/>
  <c r="N3246" i="8"/>
  <c r="P3246" i="8"/>
  <c r="Q3246" i="8"/>
  <c r="U3246" i="8"/>
  <c r="T3246" i="8"/>
  <c r="N3247" i="8"/>
  <c r="P3247" i="8"/>
  <c r="Q3247" i="8"/>
  <c r="U3247" i="8"/>
  <c r="T3247" i="8"/>
  <c r="N3248" i="8"/>
  <c r="P3248" i="8"/>
  <c r="Q3248" i="8"/>
  <c r="U3248" i="8"/>
  <c r="T3248" i="8"/>
  <c r="N3249" i="8"/>
  <c r="P3249" i="8"/>
  <c r="Q3249" i="8"/>
  <c r="U3249" i="8"/>
  <c r="T3249" i="8"/>
  <c r="L3250" i="8"/>
  <c r="M3250" i="8"/>
  <c r="N3250" i="8"/>
  <c r="O3250" i="8"/>
  <c r="O3251" i="8"/>
  <c r="O3252" i="8"/>
  <c r="O3253" i="8"/>
  <c r="O3254" i="8"/>
  <c r="O3255" i="8"/>
  <c r="O3256" i="8"/>
  <c r="P3250" i="8"/>
  <c r="L3251" i="8"/>
  <c r="M3251" i="8"/>
  <c r="L3252" i="8"/>
  <c r="M3252" i="8"/>
  <c r="L3253" i="8"/>
  <c r="M3253" i="8"/>
  <c r="L3254" i="8"/>
  <c r="M3254" i="8"/>
  <c r="L3255" i="8"/>
  <c r="M3255" i="8"/>
  <c r="L3256" i="8"/>
  <c r="M3256" i="8"/>
  <c r="S3250" i="8"/>
  <c r="R3251" i="8"/>
  <c r="S3251" i="8"/>
  <c r="R3252" i="8"/>
  <c r="S3252" i="8"/>
  <c r="R3253" i="8"/>
  <c r="S3253" i="8"/>
  <c r="R3254" i="8"/>
  <c r="S3254" i="8"/>
  <c r="R3255" i="8"/>
  <c r="S3255" i="8"/>
  <c r="R3256" i="8"/>
  <c r="R3257" i="8"/>
  <c r="R3258" i="8"/>
  <c r="R3259" i="8"/>
  <c r="R3260" i="8"/>
  <c r="R3261" i="8"/>
  <c r="R3262" i="8"/>
  <c r="R3263" i="8"/>
  <c r="R3264" i="8"/>
  <c r="R3265" i="8"/>
  <c r="R3266" i="8"/>
  <c r="S3256" i="8"/>
  <c r="Q3250" i="8"/>
  <c r="U3250" i="8"/>
  <c r="T3250" i="8"/>
  <c r="N3251" i="8"/>
  <c r="P3251" i="8"/>
  <c r="Q3251" i="8"/>
  <c r="U3251" i="8"/>
  <c r="T3251" i="8"/>
  <c r="N3252" i="8"/>
  <c r="P3252" i="8"/>
  <c r="Q3252" i="8"/>
  <c r="U3252" i="8"/>
  <c r="T3252" i="8"/>
  <c r="N3253" i="8"/>
  <c r="P3253" i="8"/>
  <c r="Q3253" i="8"/>
  <c r="U3253" i="8"/>
  <c r="T3253" i="8"/>
  <c r="N3254" i="8"/>
  <c r="P3254" i="8"/>
  <c r="Q3254" i="8"/>
  <c r="U3254" i="8"/>
  <c r="T3254" i="8"/>
  <c r="N3255" i="8"/>
  <c r="P3255" i="8"/>
  <c r="Q3255" i="8"/>
  <c r="U3255" i="8"/>
  <c r="T3255" i="8"/>
  <c r="N3256" i="8"/>
  <c r="O3257" i="8"/>
  <c r="O3258" i="8"/>
  <c r="O3259" i="8"/>
  <c r="O3260" i="8"/>
  <c r="O3261" i="8"/>
  <c r="O3262" i="8"/>
  <c r="O3263" i="8"/>
  <c r="O3264" i="8"/>
  <c r="O3265" i="8"/>
  <c r="P3256" i="8"/>
  <c r="L3257" i="8"/>
  <c r="M3257" i="8"/>
  <c r="L3258" i="8"/>
  <c r="M3258" i="8"/>
  <c r="L3259" i="8"/>
  <c r="M3259" i="8"/>
  <c r="L3260" i="8"/>
  <c r="M3260" i="8"/>
  <c r="L3261" i="8"/>
  <c r="M3261" i="8"/>
  <c r="L3262" i="8"/>
  <c r="M3262" i="8"/>
  <c r="L3263" i="8"/>
  <c r="M3263" i="8"/>
  <c r="L3264" i="8"/>
  <c r="M3264" i="8"/>
  <c r="L3265" i="8"/>
  <c r="M3265" i="8"/>
  <c r="S3257" i="8"/>
  <c r="S3258" i="8"/>
  <c r="S3259" i="8"/>
  <c r="S3260" i="8"/>
  <c r="S3261" i="8"/>
  <c r="S3262" i="8"/>
  <c r="S3263" i="8"/>
  <c r="S3264" i="8"/>
  <c r="S3265" i="8"/>
  <c r="Q3256" i="8"/>
  <c r="U3256" i="8"/>
  <c r="T3256" i="8"/>
  <c r="N3257" i="8"/>
  <c r="P3257" i="8"/>
  <c r="Q3257" i="8"/>
  <c r="U3257" i="8"/>
  <c r="T3257" i="8"/>
  <c r="N3258" i="8"/>
  <c r="P3258" i="8"/>
  <c r="Q3258" i="8"/>
  <c r="U3258" i="8"/>
  <c r="T3258" i="8"/>
  <c r="N3259" i="8"/>
  <c r="P3259" i="8"/>
  <c r="Q3259" i="8"/>
  <c r="U3259" i="8"/>
  <c r="T3259" i="8"/>
  <c r="N3260" i="8"/>
  <c r="P3260" i="8"/>
  <c r="Q3260" i="8"/>
  <c r="U3260" i="8"/>
  <c r="T3260" i="8"/>
  <c r="N3261" i="8"/>
  <c r="P3261" i="8"/>
  <c r="Q3261" i="8"/>
  <c r="U3261" i="8"/>
  <c r="T3261" i="8"/>
  <c r="N3262" i="8"/>
  <c r="P3262" i="8"/>
  <c r="Q3262" i="8"/>
  <c r="U3262" i="8"/>
  <c r="T3262" i="8"/>
  <c r="N3263" i="8"/>
  <c r="P3263" i="8"/>
  <c r="Q3263" i="8"/>
  <c r="U3263" i="8"/>
  <c r="T3263" i="8"/>
  <c r="N3264" i="8"/>
  <c r="P3264" i="8"/>
  <c r="Q3264" i="8"/>
  <c r="U3264" i="8"/>
  <c r="T3264" i="8"/>
  <c r="N3265" i="8"/>
  <c r="P3265" i="8"/>
  <c r="Q3265" i="8"/>
  <c r="U3265" i="8"/>
  <c r="T3265" i="8"/>
  <c r="L3266" i="8"/>
  <c r="M3266" i="8"/>
  <c r="N3266" i="8"/>
  <c r="O3266" i="8"/>
  <c r="O3267" i="8"/>
  <c r="O3268" i="8"/>
  <c r="O3269" i="8"/>
  <c r="O3270" i="8"/>
  <c r="P3266" i="8"/>
  <c r="L3267" i="8"/>
  <c r="M3267" i="8"/>
  <c r="L3268" i="8"/>
  <c r="M3268" i="8"/>
  <c r="L3269" i="8"/>
  <c r="M3269" i="8"/>
  <c r="L3270" i="8"/>
  <c r="M3270" i="8"/>
  <c r="R3267" i="8"/>
  <c r="R3268" i="8"/>
  <c r="R3269" i="8"/>
  <c r="R3270" i="8"/>
  <c r="R3271" i="8"/>
  <c r="R3272" i="8"/>
  <c r="R3273" i="8"/>
  <c r="R3274" i="8"/>
  <c r="R3275" i="8"/>
  <c r="R3276" i="8"/>
  <c r="S3266" i="8"/>
  <c r="S3267" i="8"/>
  <c r="S3268" i="8"/>
  <c r="S3269" i="8"/>
  <c r="S3270" i="8"/>
  <c r="Q3266" i="8"/>
  <c r="U3266" i="8"/>
  <c r="T3266" i="8"/>
  <c r="N3267" i="8"/>
  <c r="P3267" i="8"/>
  <c r="Q3267" i="8"/>
  <c r="U3267" i="8"/>
  <c r="T3267" i="8"/>
  <c r="N3268" i="8"/>
  <c r="P3268" i="8"/>
  <c r="Q3268" i="8"/>
  <c r="U3268" i="8"/>
  <c r="T3268" i="8"/>
  <c r="N3269" i="8"/>
  <c r="P3269" i="8"/>
  <c r="Q3269" i="8"/>
  <c r="U3269" i="8"/>
  <c r="T3269" i="8"/>
  <c r="N3270" i="8"/>
  <c r="O3271" i="8"/>
  <c r="O3272" i="8"/>
  <c r="O3273" i="8"/>
  <c r="P3270" i="8"/>
  <c r="L3271" i="8"/>
  <c r="M3271" i="8"/>
  <c r="L3272" i="8"/>
  <c r="M3272" i="8"/>
  <c r="L3273" i="8"/>
  <c r="M3273" i="8"/>
  <c r="S3271" i="8"/>
  <c r="S3272" i="8"/>
  <c r="R3277" i="8"/>
  <c r="R3278" i="8"/>
  <c r="R3279" i="8"/>
  <c r="R3280" i="8"/>
  <c r="R3281" i="8"/>
  <c r="R3282" i="8"/>
  <c r="R3283" i="8"/>
  <c r="S3273" i="8"/>
  <c r="Q3270" i="8"/>
  <c r="U3270" i="8"/>
  <c r="T3270" i="8"/>
  <c r="N3271" i="8"/>
  <c r="P3271" i="8"/>
  <c r="Q3271" i="8"/>
  <c r="U3271" i="8"/>
  <c r="T3271" i="8"/>
  <c r="N3272" i="8"/>
  <c r="P3272" i="8"/>
  <c r="Q3272" i="8"/>
  <c r="U3272" i="8"/>
  <c r="T3272" i="8"/>
  <c r="N3273" i="8"/>
  <c r="O3274" i="8"/>
  <c r="O3275" i="8"/>
  <c r="O3276" i="8"/>
  <c r="O3277" i="8"/>
  <c r="O3278" i="8"/>
  <c r="O3279" i="8"/>
  <c r="O3280" i="8"/>
  <c r="O3281" i="8"/>
  <c r="P3273" i="8"/>
  <c r="L3274" i="8"/>
  <c r="M3274" i="8"/>
  <c r="L3275" i="8"/>
  <c r="M3275" i="8"/>
  <c r="L3276" i="8"/>
  <c r="M3276" i="8"/>
  <c r="L3277" i="8"/>
  <c r="M3277" i="8"/>
  <c r="L3278" i="8"/>
  <c r="M3278" i="8"/>
  <c r="L3279" i="8"/>
  <c r="M3279" i="8"/>
  <c r="L3280" i="8"/>
  <c r="M3280" i="8"/>
  <c r="L3281" i="8"/>
  <c r="M3281" i="8"/>
  <c r="S3274" i="8"/>
  <c r="S3275" i="8"/>
  <c r="S3276" i="8"/>
  <c r="S3277" i="8"/>
  <c r="S3278" i="8"/>
  <c r="S3279" i="8"/>
  <c r="S3280" i="8"/>
  <c r="R3284" i="8"/>
  <c r="R3285" i="8"/>
  <c r="R3286" i="8"/>
  <c r="R3287" i="8"/>
  <c r="R3288" i="8"/>
  <c r="R3289" i="8"/>
  <c r="R3290" i="8"/>
  <c r="R3291" i="8"/>
  <c r="S3281" i="8"/>
  <c r="Q3273" i="8"/>
  <c r="U3273" i="8"/>
  <c r="T3273" i="8"/>
  <c r="N3274" i="8"/>
  <c r="P3274" i="8"/>
  <c r="Q3274" i="8"/>
  <c r="U3274" i="8"/>
  <c r="T3274" i="8"/>
  <c r="N3275" i="8"/>
  <c r="P3275" i="8"/>
  <c r="Q3275" i="8"/>
  <c r="U3275" i="8"/>
  <c r="T3275" i="8"/>
  <c r="N3276" i="8"/>
  <c r="P3276" i="8"/>
  <c r="Q3276" i="8"/>
  <c r="U3276" i="8"/>
  <c r="T3276" i="8"/>
  <c r="N3277" i="8"/>
  <c r="P3277" i="8"/>
  <c r="Q3277" i="8"/>
  <c r="U3277" i="8"/>
  <c r="T3277" i="8"/>
  <c r="N3278" i="8"/>
  <c r="P3278" i="8"/>
  <c r="Q3278" i="8"/>
  <c r="U3278" i="8"/>
  <c r="T3278" i="8"/>
  <c r="N3279" i="8"/>
  <c r="P3279" i="8"/>
  <c r="Q3279" i="8"/>
  <c r="U3279" i="8"/>
  <c r="T3279" i="8"/>
  <c r="N3280" i="8"/>
  <c r="P3280" i="8"/>
  <c r="Q3280" i="8"/>
  <c r="U3280" i="8"/>
  <c r="T3280" i="8"/>
  <c r="N3281" i="8"/>
  <c r="O3282" i="8"/>
  <c r="O3283" i="8"/>
  <c r="O3284" i="8"/>
  <c r="O3285" i="8"/>
  <c r="O3286" i="8"/>
  <c r="P3281" i="8"/>
  <c r="L3282" i="8"/>
  <c r="M3282" i="8"/>
  <c r="L3283" i="8"/>
  <c r="M3283" i="8"/>
  <c r="L3284" i="8"/>
  <c r="M3284" i="8"/>
  <c r="L3285" i="8"/>
  <c r="M3285" i="8"/>
  <c r="L3286" i="8"/>
  <c r="M3286" i="8"/>
  <c r="S3282" i="8"/>
  <c r="S3283" i="8"/>
  <c r="S3284" i="8"/>
  <c r="S3285" i="8"/>
  <c r="S3286" i="8"/>
  <c r="Q3281" i="8"/>
  <c r="U3281" i="8"/>
  <c r="T3281" i="8"/>
  <c r="N3282" i="8"/>
  <c r="P3282" i="8"/>
  <c r="Q3282" i="8"/>
  <c r="U3282" i="8"/>
  <c r="T3282" i="8"/>
  <c r="N3283" i="8"/>
  <c r="P3283" i="8"/>
  <c r="Q3283" i="8"/>
  <c r="U3283" i="8"/>
  <c r="T3283" i="8"/>
  <c r="N3284" i="8"/>
  <c r="P3284" i="8"/>
  <c r="Q3284" i="8"/>
  <c r="U3284" i="8"/>
  <c r="T3284" i="8"/>
  <c r="N3285" i="8"/>
  <c r="P3285" i="8"/>
  <c r="Q3285" i="8"/>
  <c r="U3285" i="8"/>
  <c r="T3285" i="8"/>
  <c r="N3286" i="8"/>
  <c r="O3287" i="8"/>
  <c r="P3286" i="8"/>
  <c r="L3287" i="8"/>
  <c r="M3287" i="8"/>
  <c r="S3287" i="8"/>
  <c r="Q3286" i="8"/>
  <c r="U3286" i="8"/>
  <c r="T3286" i="8"/>
  <c r="N3287" i="8"/>
  <c r="P3287" i="8"/>
  <c r="Q3287" i="8"/>
  <c r="U3287" i="8"/>
  <c r="T3287" i="8"/>
  <c r="L3288" i="8"/>
  <c r="M3288" i="8"/>
  <c r="N3288" i="8"/>
  <c r="O3288" i="8"/>
  <c r="P3288" i="8"/>
  <c r="Q3288" i="8"/>
  <c r="S3288" i="8"/>
  <c r="U3288" i="8"/>
  <c r="T3288" i="8"/>
  <c r="L3289" i="8"/>
  <c r="M3289" i="8"/>
  <c r="N3289" i="8"/>
  <c r="O3289" i="8"/>
  <c r="P3289" i="8"/>
  <c r="Q3289" i="8"/>
  <c r="S3289" i="8"/>
  <c r="U3289" i="8"/>
  <c r="T3289" i="8"/>
  <c r="L3290" i="8"/>
  <c r="M3290" i="8"/>
  <c r="N3290" i="8"/>
  <c r="O3290" i="8"/>
  <c r="P3290" i="8"/>
  <c r="Q3290" i="8"/>
  <c r="S3290" i="8"/>
  <c r="U3290" i="8"/>
  <c r="T3290" i="8"/>
  <c r="L3291" i="8"/>
  <c r="M3291" i="8"/>
  <c r="N3291" i="8"/>
  <c r="O3291" i="8"/>
  <c r="P3291" i="8"/>
  <c r="Q3291" i="8"/>
  <c r="S3291" i="8"/>
  <c r="U3291" i="8"/>
  <c r="T3291" i="8"/>
  <c r="L3292" i="8"/>
  <c r="M3292" i="8"/>
  <c r="N3292" i="8"/>
  <c r="O3292" i="8"/>
  <c r="P3292" i="8"/>
  <c r="Q3292" i="8"/>
  <c r="R3292" i="8"/>
  <c r="S3292" i="8"/>
  <c r="U3292" i="8"/>
  <c r="T3292" i="8"/>
  <c r="L3293" i="8"/>
  <c r="M3293" i="8"/>
  <c r="N3293" i="8"/>
  <c r="O3293" i="8"/>
  <c r="P3293" i="8"/>
  <c r="Q3293" i="8"/>
  <c r="R3293" i="8"/>
  <c r="S3293" i="8"/>
  <c r="U3293" i="8"/>
  <c r="T3293" i="8"/>
  <c r="L3294" i="8"/>
  <c r="M3294" i="8"/>
  <c r="N3294" i="8"/>
  <c r="O3294" i="8"/>
  <c r="O3295" i="8"/>
  <c r="O3296" i="8"/>
  <c r="O3297" i="8"/>
  <c r="O3298" i="8"/>
  <c r="O3299" i="8"/>
  <c r="P3294" i="8"/>
  <c r="L3295" i="8"/>
  <c r="M3295" i="8"/>
  <c r="L3296" i="8"/>
  <c r="M3296" i="8"/>
  <c r="L3297" i="8"/>
  <c r="M3297" i="8"/>
  <c r="L3298" i="8"/>
  <c r="M3298" i="8"/>
  <c r="L3299" i="8"/>
  <c r="M3299" i="8"/>
  <c r="R3294" i="8"/>
  <c r="S3294" i="8"/>
  <c r="R3295" i="8"/>
  <c r="S3295" i="8"/>
  <c r="R3296" i="8"/>
  <c r="S3296" i="8"/>
  <c r="R3297" i="8"/>
  <c r="S3297" i="8"/>
  <c r="R3298" i="8"/>
  <c r="S3298" i="8"/>
  <c r="R3299" i="8"/>
  <c r="S3299" i="8"/>
  <c r="Q3294" i="8"/>
  <c r="U3294" i="8"/>
  <c r="T3294" i="8"/>
  <c r="N3295" i="8"/>
  <c r="P3295" i="8"/>
  <c r="Q3295" i="8"/>
  <c r="U3295" i="8"/>
  <c r="T3295" i="8"/>
  <c r="N3296" i="8"/>
  <c r="P3296" i="8"/>
  <c r="Q3296" i="8"/>
  <c r="U3296" i="8"/>
  <c r="T3296" i="8"/>
  <c r="N3297" i="8"/>
  <c r="P3297" i="8"/>
  <c r="Q3297" i="8"/>
  <c r="U3297" i="8"/>
  <c r="T3297" i="8"/>
  <c r="N3298" i="8"/>
  <c r="P3298" i="8"/>
  <c r="Q3298" i="8"/>
  <c r="U3298" i="8"/>
  <c r="T3298" i="8"/>
  <c r="N3299" i="8"/>
  <c r="O3300" i="8"/>
  <c r="O3301" i="8"/>
  <c r="O3302" i="8"/>
  <c r="O3303" i="8"/>
  <c r="O3304" i="8"/>
  <c r="P3299" i="8"/>
  <c r="L3300" i="8"/>
  <c r="M3300" i="8"/>
  <c r="L3301" i="8"/>
  <c r="M3301" i="8"/>
  <c r="L3302" i="8"/>
  <c r="M3302" i="8"/>
  <c r="L3303" i="8"/>
  <c r="M3303" i="8"/>
  <c r="L3304" i="8"/>
  <c r="M3304" i="8"/>
  <c r="R3300" i="8"/>
  <c r="S3300" i="8"/>
  <c r="R3301" i="8"/>
  <c r="S3301" i="8"/>
  <c r="R3302" i="8"/>
  <c r="S3302" i="8"/>
  <c r="R3303" i="8"/>
  <c r="S3303" i="8"/>
  <c r="R3304" i="8"/>
  <c r="S3304" i="8"/>
  <c r="Q3299" i="8"/>
  <c r="U3299" i="8"/>
  <c r="T3299" i="8"/>
  <c r="N3300" i="8"/>
  <c r="P3300" i="8"/>
  <c r="Q3300" i="8"/>
  <c r="U3300" i="8"/>
  <c r="T3300" i="8"/>
  <c r="N3301" i="8"/>
  <c r="P3301" i="8"/>
  <c r="Q3301" i="8"/>
  <c r="U3301" i="8"/>
  <c r="T3301" i="8"/>
  <c r="N3302" i="8"/>
  <c r="P3302" i="8"/>
  <c r="Q3302" i="8"/>
  <c r="U3302" i="8"/>
  <c r="T3302" i="8"/>
  <c r="N3303" i="8"/>
  <c r="P3303" i="8"/>
  <c r="Q3303" i="8"/>
  <c r="U3303" i="8"/>
  <c r="T3303" i="8"/>
  <c r="N3304" i="8"/>
  <c r="P3304" i="8"/>
  <c r="Q3304" i="8"/>
  <c r="U3304" i="8"/>
  <c r="T3304" i="8"/>
  <c r="L3305" i="8"/>
  <c r="M3305" i="8"/>
  <c r="N3305" i="8"/>
  <c r="O3305" i="8"/>
  <c r="O3306" i="8"/>
  <c r="O3307" i="8"/>
  <c r="O3308" i="8"/>
  <c r="P3305" i="8"/>
  <c r="L3306" i="8"/>
  <c r="M3306" i="8"/>
  <c r="L3307" i="8"/>
  <c r="M3307" i="8"/>
  <c r="L3308" i="8"/>
  <c r="M3308" i="8"/>
  <c r="R3305" i="8"/>
  <c r="R3306" i="8"/>
  <c r="R3307" i="8"/>
  <c r="R3308" i="8"/>
  <c r="R3309" i="8"/>
  <c r="R3310" i="8"/>
  <c r="R3311" i="8"/>
  <c r="R3312" i="8"/>
  <c r="R3313" i="8"/>
  <c r="R3314" i="8"/>
  <c r="R3315" i="8"/>
  <c r="S3305" i="8"/>
  <c r="S3306" i="8"/>
  <c r="S3307" i="8"/>
  <c r="S3308" i="8"/>
  <c r="Q3305" i="8"/>
  <c r="U3305" i="8"/>
  <c r="T3305" i="8"/>
  <c r="N3306" i="8"/>
  <c r="P3306" i="8"/>
  <c r="Q3306" i="8"/>
  <c r="U3306" i="8"/>
  <c r="T3306" i="8"/>
  <c r="N3307" i="8"/>
  <c r="P3307" i="8"/>
  <c r="Q3307" i="8"/>
  <c r="U3307" i="8"/>
  <c r="T3307" i="8"/>
  <c r="N3308" i="8"/>
  <c r="O3309" i="8"/>
  <c r="O3310" i="8"/>
  <c r="O3311" i="8"/>
  <c r="P3308" i="8"/>
  <c r="L3309" i="8"/>
  <c r="M3309" i="8"/>
  <c r="L3310" i="8"/>
  <c r="M3310" i="8"/>
  <c r="L3311" i="8"/>
  <c r="M3311" i="8"/>
  <c r="S3309" i="8"/>
  <c r="S3310" i="8"/>
  <c r="R3316" i="8"/>
  <c r="R3317" i="8"/>
  <c r="R3318" i="8"/>
  <c r="R3319" i="8"/>
  <c r="R3320" i="8"/>
  <c r="R3321" i="8"/>
  <c r="S3311" i="8"/>
  <c r="Q3308" i="8"/>
  <c r="U3308" i="8"/>
  <c r="T3308" i="8"/>
  <c r="N3309" i="8"/>
  <c r="P3309" i="8"/>
  <c r="Q3309" i="8"/>
  <c r="U3309" i="8"/>
  <c r="T3309" i="8"/>
  <c r="N3310" i="8"/>
  <c r="P3310" i="8"/>
  <c r="Q3310" i="8"/>
  <c r="U3310" i="8"/>
  <c r="T3310" i="8"/>
  <c r="N3311" i="8"/>
  <c r="O3312" i="8"/>
  <c r="O3313" i="8"/>
  <c r="O3314" i="8"/>
  <c r="P3311" i="8"/>
  <c r="L3312" i="8"/>
  <c r="M3312" i="8"/>
  <c r="L3313" i="8"/>
  <c r="M3313" i="8"/>
  <c r="L3314" i="8"/>
  <c r="M3314" i="8"/>
  <c r="S3312" i="8"/>
  <c r="S3313" i="8"/>
  <c r="R3322" i="8"/>
  <c r="R3323" i="8"/>
  <c r="R3324" i="8"/>
  <c r="S3314" i="8"/>
  <c r="Q3311" i="8"/>
  <c r="U3311" i="8"/>
  <c r="T3311" i="8"/>
  <c r="N3312" i="8"/>
  <c r="P3312" i="8"/>
  <c r="Q3312" i="8"/>
  <c r="U3312" i="8"/>
  <c r="T3312" i="8"/>
  <c r="N3313" i="8"/>
  <c r="P3313" i="8"/>
  <c r="Q3313" i="8"/>
  <c r="U3313" i="8"/>
  <c r="T3313" i="8"/>
  <c r="N3314" i="8"/>
  <c r="O3315" i="8"/>
  <c r="O3316" i="8"/>
  <c r="O3317" i="8"/>
  <c r="O3318" i="8"/>
  <c r="O3319" i="8"/>
  <c r="O3320" i="8"/>
  <c r="O3321" i="8"/>
  <c r="P3314" i="8"/>
  <c r="L3315" i="8"/>
  <c r="M3315" i="8"/>
  <c r="L3316" i="8"/>
  <c r="M3316" i="8"/>
  <c r="L3317" i="8"/>
  <c r="M3317" i="8"/>
  <c r="L3318" i="8"/>
  <c r="M3318" i="8"/>
  <c r="L3319" i="8"/>
  <c r="M3319" i="8"/>
  <c r="L3320" i="8"/>
  <c r="M3320" i="8"/>
  <c r="L3321" i="8"/>
  <c r="M3321" i="8"/>
  <c r="S3315" i="8"/>
  <c r="S3316" i="8"/>
  <c r="S3317" i="8"/>
  <c r="S3318" i="8"/>
  <c r="S3319" i="8"/>
  <c r="S3320" i="8"/>
  <c r="S3321" i="8"/>
  <c r="Q3314" i="8"/>
  <c r="U3314" i="8"/>
  <c r="T3314" i="8"/>
  <c r="N3315" i="8"/>
  <c r="P3315" i="8"/>
  <c r="Q3315" i="8"/>
  <c r="U3315" i="8"/>
  <c r="T3315" i="8"/>
  <c r="N3316" i="8"/>
  <c r="P3316" i="8"/>
  <c r="Q3316" i="8"/>
  <c r="U3316" i="8"/>
  <c r="T3316" i="8"/>
  <c r="N3317" i="8"/>
  <c r="P3317" i="8"/>
  <c r="Q3317" i="8"/>
  <c r="U3317" i="8"/>
  <c r="T3317" i="8"/>
  <c r="N3318" i="8"/>
  <c r="P3318" i="8"/>
  <c r="Q3318" i="8"/>
  <c r="U3318" i="8"/>
  <c r="T3318" i="8"/>
  <c r="N3319" i="8"/>
  <c r="P3319" i="8"/>
  <c r="Q3319" i="8"/>
  <c r="U3319" i="8"/>
  <c r="T3319" i="8"/>
  <c r="N3320" i="8"/>
  <c r="P3320" i="8"/>
  <c r="Q3320" i="8"/>
  <c r="U3320" i="8"/>
  <c r="T3320" i="8"/>
  <c r="N3321" i="8"/>
  <c r="P3321" i="8"/>
  <c r="Q3321" i="8"/>
  <c r="U3321" i="8"/>
  <c r="T3321" i="8"/>
  <c r="L3322" i="8"/>
  <c r="M3322" i="8"/>
  <c r="N3322" i="8"/>
  <c r="O3322" i="8"/>
  <c r="P3322" i="8"/>
  <c r="Q3322" i="8"/>
  <c r="S3322" i="8"/>
  <c r="U3322" i="8"/>
  <c r="T3322" i="8"/>
  <c r="L3323" i="8"/>
  <c r="M3323" i="8"/>
  <c r="N3323" i="8"/>
  <c r="O3323" i="8"/>
  <c r="P3323" i="8"/>
  <c r="Q3323" i="8"/>
  <c r="S3323" i="8"/>
  <c r="U3323" i="8"/>
  <c r="T3323" i="8"/>
  <c r="L3324" i="8"/>
  <c r="M3324" i="8"/>
  <c r="N3324" i="8"/>
  <c r="O3324" i="8"/>
  <c r="P3324" i="8"/>
  <c r="Q3324" i="8"/>
  <c r="S3324" i="8"/>
  <c r="U3324" i="8"/>
  <c r="T3324" i="8"/>
  <c r="L3325" i="8"/>
  <c r="M3325" i="8"/>
  <c r="N3325" i="8"/>
  <c r="O3325" i="8"/>
  <c r="P3325" i="8"/>
  <c r="Q3325" i="8"/>
  <c r="R3325" i="8"/>
  <c r="S3325" i="8"/>
  <c r="U3325" i="8"/>
  <c r="T3325" i="8"/>
  <c r="L3326" i="8"/>
  <c r="M3326" i="8"/>
  <c r="N3326" i="8"/>
  <c r="O3326" i="8"/>
  <c r="P3326" i="8"/>
  <c r="Q3326" i="8"/>
  <c r="R3326" i="8"/>
  <c r="S3326" i="8"/>
  <c r="U3326" i="8"/>
  <c r="T3326" i="8"/>
  <c r="L3327" i="8"/>
  <c r="M3327" i="8"/>
  <c r="N3327" i="8"/>
  <c r="O3327" i="8"/>
  <c r="O3328" i="8"/>
  <c r="O3329" i="8"/>
  <c r="P3327" i="8"/>
  <c r="L3328" i="8"/>
  <c r="M3328" i="8"/>
  <c r="L3329" i="8"/>
  <c r="M3329" i="8"/>
  <c r="R3327" i="8"/>
  <c r="R3328" i="8"/>
  <c r="R3329" i="8"/>
  <c r="R3330" i="8"/>
  <c r="R3331" i="8"/>
  <c r="R3332" i="8"/>
  <c r="R3333" i="8"/>
  <c r="R3334" i="8"/>
  <c r="R3335" i="8"/>
  <c r="R3336" i="8"/>
  <c r="R3337" i="8"/>
  <c r="S3327" i="8"/>
  <c r="S3328" i="8"/>
  <c r="S3329" i="8"/>
  <c r="Q3327" i="8"/>
  <c r="U3327" i="8"/>
  <c r="T3327" i="8"/>
  <c r="N3328" i="8"/>
  <c r="P3328" i="8"/>
  <c r="Q3328" i="8"/>
  <c r="U3328" i="8"/>
  <c r="T3328" i="8"/>
  <c r="N3329" i="8"/>
  <c r="O3330" i="8"/>
  <c r="P3329" i="8"/>
  <c r="L3330" i="8"/>
  <c r="M3330" i="8"/>
  <c r="R3338" i="8"/>
  <c r="R3339" i="8"/>
  <c r="R3340" i="8"/>
  <c r="S3330" i="8"/>
  <c r="Q3329" i="8"/>
  <c r="U3329" i="8"/>
  <c r="T3329" i="8"/>
  <c r="N3330" i="8"/>
  <c r="P3330" i="8"/>
  <c r="Q3330" i="8"/>
  <c r="U3330" i="8"/>
  <c r="T3330" i="8"/>
  <c r="L3331" i="8"/>
  <c r="M3331" i="8"/>
  <c r="N3331" i="8"/>
  <c r="O3331" i="8"/>
  <c r="O3332" i="8"/>
  <c r="P3331" i="8"/>
  <c r="L3332" i="8"/>
  <c r="M3332" i="8"/>
  <c r="S3331" i="8"/>
  <c r="R3341" i="8"/>
  <c r="R3342" i="8"/>
  <c r="S3332" i="8"/>
  <c r="Q3331" i="8"/>
  <c r="U3331" i="8"/>
  <c r="T3331" i="8"/>
  <c r="N3332" i="8"/>
  <c r="O3333" i="8"/>
  <c r="O3334" i="8"/>
  <c r="O3335" i="8"/>
  <c r="O3336" i="8"/>
  <c r="O3337" i="8"/>
  <c r="O3338" i="8"/>
  <c r="O3339" i="8"/>
  <c r="P3332" i="8"/>
  <c r="L3333" i="8"/>
  <c r="M3333" i="8"/>
  <c r="L3334" i="8"/>
  <c r="M3334" i="8"/>
  <c r="L3335" i="8"/>
  <c r="M3335" i="8"/>
  <c r="L3336" i="8"/>
  <c r="M3336" i="8"/>
  <c r="L3337" i="8"/>
  <c r="M3337" i="8"/>
  <c r="L3338" i="8"/>
  <c r="M3338" i="8"/>
  <c r="L3339" i="8"/>
  <c r="M3339" i="8"/>
  <c r="S3333" i="8"/>
  <c r="S3334" i="8"/>
  <c r="S3335" i="8"/>
  <c r="S3336" i="8"/>
  <c r="S3337" i="8"/>
  <c r="S3338" i="8"/>
  <c r="R3343" i="8"/>
  <c r="R3344" i="8"/>
  <c r="R3345" i="8"/>
  <c r="R3346" i="8"/>
  <c r="R3347" i="8"/>
  <c r="R3348" i="8"/>
  <c r="R3349" i="8"/>
  <c r="S3339" i="8"/>
  <c r="Q3332" i="8"/>
  <c r="U3332" i="8"/>
  <c r="T3332" i="8"/>
  <c r="N3333" i="8"/>
  <c r="P3333" i="8"/>
  <c r="Q3333" i="8"/>
  <c r="U3333" i="8"/>
  <c r="T3333" i="8"/>
  <c r="N3334" i="8"/>
  <c r="P3334" i="8"/>
  <c r="Q3334" i="8"/>
  <c r="U3334" i="8"/>
  <c r="T3334" i="8"/>
  <c r="N3335" i="8"/>
  <c r="P3335" i="8"/>
  <c r="Q3335" i="8"/>
  <c r="U3335" i="8"/>
  <c r="T3335" i="8"/>
  <c r="N3336" i="8"/>
  <c r="P3336" i="8"/>
  <c r="Q3336" i="8"/>
  <c r="U3336" i="8"/>
  <c r="T3336" i="8"/>
  <c r="N3337" i="8"/>
  <c r="P3337" i="8"/>
  <c r="Q3337" i="8"/>
  <c r="U3337" i="8"/>
  <c r="T3337" i="8"/>
  <c r="N3338" i="8"/>
  <c r="P3338" i="8"/>
  <c r="Q3338" i="8"/>
  <c r="U3338" i="8"/>
  <c r="T3338" i="8"/>
  <c r="N3339" i="8"/>
  <c r="O3340" i="8"/>
  <c r="O3341" i="8"/>
  <c r="O3342" i="8"/>
  <c r="O3343" i="8"/>
  <c r="O3344" i="8"/>
  <c r="O3345" i="8"/>
  <c r="O3346" i="8"/>
  <c r="O3347" i="8"/>
  <c r="O3348" i="8"/>
  <c r="O3349" i="8"/>
  <c r="O3350" i="8"/>
  <c r="O3351" i="8"/>
  <c r="P3339" i="8"/>
  <c r="L3340" i="8"/>
  <c r="M3340" i="8"/>
  <c r="L3341" i="8"/>
  <c r="M3341" i="8"/>
  <c r="L3342" i="8"/>
  <c r="M3342" i="8"/>
  <c r="L3343" i="8"/>
  <c r="M3343" i="8"/>
  <c r="L3344" i="8"/>
  <c r="M3344" i="8"/>
  <c r="L3345" i="8"/>
  <c r="M3345" i="8"/>
  <c r="L3346" i="8"/>
  <c r="M3346" i="8"/>
  <c r="L3347" i="8"/>
  <c r="M3347" i="8"/>
  <c r="L3348" i="8"/>
  <c r="M3348" i="8"/>
  <c r="L3349" i="8"/>
  <c r="M3349" i="8"/>
  <c r="L3350" i="8"/>
  <c r="M3350" i="8"/>
  <c r="L3351" i="8"/>
  <c r="M3351" i="8"/>
  <c r="S3340" i="8"/>
  <c r="S3341" i="8"/>
  <c r="S3342" i="8"/>
  <c r="S3343" i="8"/>
  <c r="S3344" i="8"/>
  <c r="S3345" i="8"/>
  <c r="S3346" i="8"/>
  <c r="S3347" i="8"/>
  <c r="S3348" i="8"/>
  <c r="S3349" i="8"/>
  <c r="R3350" i="8"/>
  <c r="S3350" i="8"/>
  <c r="R3351" i="8"/>
  <c r="R3352" i="8"/>
  <c r="R3353" i="8"/>
  <c r="R3354" i="8"/>
  <c r="R3355" i="8"/>
  <c r="R3356" i="8"/>
  <c r="R3357" i="8"/>
  <c r="R3358" i="8"/>
  <c r="R3359" i="8"/>
  <c r="R3360" i="8"/>
  <c r="R3361" i="8"/>
  <c r="S3351" i="8"/>
  <c r="Q3339" i="8"/>
  <c r="U3339" i="8"/>
  <c r="T3339" i="8"/>
  <c r="N3340" i="8"/>
  <c r="P3340" i="8"/>
  <c r="Q3340" i="8"/>
  <c r="U3340" i="8"/>
  <c r="T3340" i="8"/>
  <c r="N3341" i="8"/>
  <c r="P3341" i="8"/>
  <c r="Q3341" i="8"/>
  <c r="U3341" i="8"/>
  <c r="T3341" i="8"/>
  <c r="N3342" i="8"/>
  <c r="P3342" i="8"/>
  <c r="Q3342" i="8"/>
  <c r="U3342" i="8"/>
  <c r="T3342" i="8"/>
  <c r="N3343" i="8"/>
  <c r="P3343" i="8"/>
  <c r="Q3343" i="8"/>
  <c r="U3343" i="8"/>
  <c r="T3343" i="8"/>
  <c r="N3344" i="8"/>
  <c r="P3344" i="8"/>
  <c r="Q3344" i="8"/>
  <c r="U3344" i="8"/>
  <c r="T3344" i="8"/>
  <c r="N3345" i="8"/>
  <c r="P3345" i="8"/>
  <c r="Q3345" i="8"/>
  <c r="U3345" i="8"/>
  <c r="T3345" i="8"/>
  <c r="N3346" i="8"/>
  <c r="P3346" i="8"/>
  <c r="Q3346" i="8"/>
  <c r="U3346" i="8"/>
  <c r="T3346" i="8"/>
  <c r="N3347" i="8"/>
  <c r="P3347" i="8"/>
  <c r="Q3347" i="8"/>
  <c r="U3347" i="8"/>
  <c r="T3347" i="8"/>
  <c r="N3348" i="8"/>
  <c r="P3348" i="8"/>
  <c r="Q3348" i="8"/>
  <c r="U3348" i="8"/>
  <c r="T3348" i="8"/>
  <c r="N3349" i="8"/>
  <c r="P3349" i="8"/>
  <c r="Q3349" i="8"/>
  <c r="U3349" i="8"/>
  <c r="T3349" i="8"/>
  <c r="N3350" i="8"/>
  <c r="P3350" i="8"/>
  <c r="Q3350" i="8"/>
  <c r="U3350" i="8"/>
  <c r="T3350" i="8"/>
  <c r="N3351" i="8"/>
  <c r="O3352" i="8"/>
  <c r="O3353" i="8"/>
  <c r="O3354" i="8"/>
  <c r="O3355" i="8"/>
  <c r="P3351" i="8"/>
  <c r="L3352" i="8"/>
  <c r="M3352" i="8"/>
  <c r="L3353" i="8"/>
  <c r="M3353" i="8"/>
  <c r="L3354" i="8"/>
  <c r="M3354" i="8"/>
  <c r="L3355" i="8"/>
  <c r="M3355" i="8"/>
  <c r="S3352" i="8"/>
  <c r="S3353" i="8"/>
  <c r="S3354" i="8"/>
  <c r="S3355" i="8"/>
  <c r="Q3351" i="8"/>
  <c r="U3351" i="8"/>
  <c r="T3351" i="8"/>
  <c r="N3352" i="8"/>
  <c r="P3352" i="8"/>
  <c r="Q3352" i="8"/>
  <c r="U3352" i="8"/>
  <c r="T3352" i="8"/>
  <c r="N3353" i="8"/>
  <c r="P3353" i="8"/>
  <c r="Q3353" i="8"/>
  <c r="U3353" i="8"/>
  <c r="T3353" i="8"/>
  <c r="N3354" i="8"/>
  <c r="P3354" i="8"/>
  <c r="Q3354" i="8"/>
  <c r="U3354" i="8"/>
  <c r="T3354" i="8"/>
  <c r="N3355" i="8"/>
  <c r="O3356" i="8"/>
  <c r="O3357" i="8"/>
  <c r="O3358" i="8"/>
  <c r="O3359" i="8"/>
  <c r="P3355" i="8"/>
  <c r="L3356" i="8"/>
  <c r="M3356" i="8"/>
  <c r="L3357" i="8"/>
  <c r="M3357" i="8"/>
  <c r="L3358" i="8"/>
  <c r="M3358" i="8"/>
  <c r="L3359" i="8"/>
  <c r="M3359" i="8"/>
  <c r="S3356" i="8"/>
  <c r="S3357" i="8"/>
  <c r="S3358" i="8"/>
  <c r="R3362" i="8"/>
  <c r="R3363" i="8"/>
  <c r="R3364" i="8"/>
  <c r="R3365" i="8"/>
  <c r="R3366" i="8"/>
  <c r="R3367" i="8"/>
  <c r="R3368" i="8"/>
  <c r="R3369" i="8"/>
  <c r="S3359" i="8"/>
  <c r="Q3355" i="8"/>
  <c r="U3355" i="8"/>
  <c r="T3355" i="8"/>
  <c r="N3356" i="8"/>
  <c r="P3356" i="8"/>
  <c r="Q3356" i="8"/>
  <c r="U3356" i="8"/>
  <c r="T3356" i="8"/>
  <c r="N3357" i="8"/>
  <c r="P3357" i="8"/>
  <c r="Q3357" i="8"/>
  <c r="U3357" i="8"/>
  <c r="T3357" i="8"/>
  <c r="N3358" i="8"/>
  <c r="P3358" i="8"/>
  <c r="Q3358" i="8"/>
  <c r="U3358" i="8"/>
  <c r="T3358" i="8"/>
  <c r="N3359" i="8"/>
  <c r="O3360" i="8"/>
  <c r="O3361" i="8"/>
  <c r="P3359" i="8"/>
  <c r="L3360" i="8"/>
  <c r="M3360" i="8"/>
  <c r="L3361" i="8"/>
  <c r="M3361" i="8"/>
  <c r="S3360" i="8"/>
  <c r="R3370" i="8"/>
  <c r="R3371" i="8"/>
  <c r="S3361" i="8"/>
  <c r="Q3359" i="8"/>
  <c r="U3359" i="8"/>
  <c r="T3359" i="8"/>
  <c r="N3360" i="8"/>
  <c r="P3360" i="8"/>
  <c r="Q3360" i="8"/>
  <c r="U3360" i="8"/>
  <c r="T3360" i="8"/>
  <c r="N3361" i="8"/>
  <c r="O3362" i="8"/>
  <c r="O3363" i="8"/>
  <c r="O3364" i="8"/>
  <c r="O3365" i="8"/>
  <c r="O3366" i="8"/>
  <c r="O3367" i="8"/>
  <c r="O3368" i="8"/>
  <c r="P3361" i="8"/>
  <c r="L3362" i="8"/>
  <c r="M3362" i="8"/>
  <c r="L3363" i="8"/>
  <c r="M3363" i="8"/>
  <c r="L3364" i="8"/>
  <c r="M3364" i="8"/>
  <c r="L3365" i="8"/>
  <c r="M3365" i="8"/>
  <c r="L3366" i="8"/>
  <c r="M3366" i="8"/>
  <c r="L3367" i="8"/>
  <c r="M3367" i="8"/>
  <c r="L3368" i="8"/>
  <c r="M3368" i="8"/>
  <c r="S3362" i="8"/>
  <c r="S3363" i="8"/>
  <c r="S3364" i="8"/>
  <c r="S3365" i="8"/>
  <c r="S3366" i="8"/>
  <c r="S3367" i="8"/>
  <c r="S3368" i="8"/>
  <c r="Q3361" i="8"/>
  <c r="U3361" i="8"/>
  <c r="T3361" i="8"/>
  <c r="N3362" i="8"/>
  <c r="P3362" i="8"/>
  <c r="Q3362" i="8"/>
  <c r="U3362" i="8"/>
  <c r="T3362" i="8"/>
  <c r="N3363" i="8"/>
  <c r="P3363" i="8"/>
  <c r="Q3363" i="8"/>
  <c r="U3363" i="8"/>
  <c r="T3363" i="8"/>
  <c r="N3364" i="8"/>
  <c r="P3364" i="8"/>
  <c r="Q3364" i="8"/>
  <c r="U3364" i="8"/>
  <c r="T3364" i="8"/>
  <c r="N3365" i="8"/>
  <c r="P3365" i="8"/>
  <c r="Q3365" i="8"/>
  <c r="U3365" i="8"/>
  <c r="T3365" i="8"/>
  <c r="N3366" i="8"/>
  <c r="P3366" i="8"/>
  <c r="Q3366" i="8"/>
  <c r="U3366" i="8"/>
  <c r="T3366" i="8"/>
  <c r="N3367" i="8"/>
  <c r="P3367" i="8"/>
  <c r="Q3367" i="8"/>
  <c r="U3367" i="8"/>
  <c r="T3367" i="8"/>
  <c r="N3368" i="8"/>
  <c r="O3369" i="8"/>
  <c r="O3370" i="8"/>
  <c r="O3371" i="8"/>
  <c r="O3372" i="8"/>
  <c r="O3373" i="8"/>
  <c r="P3368" i="8"/>
  <c r="L3369" i="8"/>
  <c r="M3369" i="8"/>
  <c r="L3370" i="8"/>
  <c r="M3370" i="8"/>
  <c r="L3371" i="8"/>
  <c r="M3371" i="8"/>
  <c r="L3372" i="8"/>
  <c r="M3372" i="8"/>
  <c r="L3373" i="8"/>
  <c r="M3373" i="8"/>
  <c r="S3369" i="8"/>
  <c r="S3370" i="8"/>
  <c r="S3371" i="8"/>
  <c r="R3372" i="8"/>
  <c r="S3372" i="8"/>
  <c r="R3373" i="8"/>
  <c r="S3373" i="8"/>
  <c r="Q3368" i="8"/>
  <c r="U3368" i="8"/>
  <c r="T3368" i="8"/>
  <c r="N3369" i="8"/>
  <c r="P3369" i="8"/>
  <c r="Q3369" i="8"/>
  <c r="U3369" i="8"/>
  <c r="T3369" i="8"/>
  <c r="N3370" i="8"/>
  <c r="P3370" i="8"/>
  <c r="Q3370" i="8"/>
  <c r="U3370" i="8"/>
  <c r="T3370" i="8"/>
  <c r="N3371" i="8"/>
  <c r="P3371" i="8"/>
  <c r="Q3371" i="8"/>
  <c r="U3371" i="8"/>
  <c r="T3371" i="8"/>
  <c r="N3372" i="8"/>
  <c r="P3372" i="8"/>
  <c r="Q3372" i="8"/>
  <c r="U3372" i="8"/>
  <c r="T3372" i="8"/>
  <c r="N3373" i="8"/>
  <c r="O3374" i="8"/>
  <c r="O3375" i="8"/>
  <c r="O3376" i="8"/>
  <c r="O3377" i="8"/>
  <c r="O3378" i="8"/>
  <c r="P3373" i="8"/>
  <c r="L3374" i="8"/>
  <c r="M3374" i="8"/>
  <c r="L3375" i="8"/>
  <c r="M3375" i="8"/>
  <c r="L3376" i="8"/>
  <c r="M3376" i="8"/>
  <c r="L3377" i="8"/>
  <c r="M3377" i="8"/>
  <c r="L3378" i="8"/>
  <c r="M3378" i="8"/>
  <c r="R3374" i="8"/>
  <c r="S3374" i="8"/>
  <c r="R3375" i="8"/>
  <c r="S3375" i="8"/>
  <c r="R3376" i="8"/>
  <c r="S3376" i="8"/>
  <c r="R3377" i="8"/>
  <c r="S3377" i="8"/>
  <c r="R3378" i="8"/>
  <c r="S3378" i="8"/>
  <c r="Q3373" i="8"/>
  <c r="U3373" i="8"/>
  <c r="T3373" i="8"/>
  <c r="N3374" i="8"/>
  <c r="P3374" i="8"/>
  <c r="Q3374" i="8"/>
  <c r="U3374" i="8"/>
  <c r="T3374" i="8"/>
  <c r="N3375" i="8"/>
  <c r="P3375" i="8"/>
  <c r="Q3375" i="8"/>
  <c r="U3375" i="8"/>
  <c r="T3375" i="8"/>
  <c r="N3376" i="8"/>
  <c r="P3376" i="8"/>
  <c r="Q3376" i="8"/>
  <c r="U3376" i="8"/>
  <c r="T3376" i="8"/>
  <c r="N3377" i="8"/>
  <c r="P3377" i="8"/>
  <c r="Q3377" i="8"/>
  <c r="U3377" i="8"/>
  <c r="T3377" i="8"/>
  <c r="N3378" i="8"/>
  <c r="O3379" i="8"/>
  <c r="O3380" i="8"/>
  <c r="O3381" i="8"/>
  <c r="O3382" i="8"/>
  <c r="O3383" i="8"/>
  <c r="O3384" i="8"/>
  <c r="P3378" i="8"/>
  <c r="L3379" i="8"/>
  <c r="M3379" i="8"/>
  <c r="L3380" i="8"/>
  <c r="M3380" i="8"/>
  <c r="L3381" i="8"/>
  <c r="M3381" i="8"/>
  <c r="L3382" i="8"/>
  <c r="M3382" i="8"/>
  <c r="L3383" i="8"/>
  <c r="M3383" i="8"/>
  <c r="L3384" i="8"/>
  <c r="M3384" i="8"/>
  <c r="R3379" i="8"/>
  <c r="S3379" i="8"/>
  <c r="R3380" i="8"/>
  <c r="S3380" i="8"/>
  <c r="R3381" i="8"/>
  <c r="S3381" i="8"/>
  <c r="R3382" i="8"/>
  <c r="S3382" i="8"/>
  <c r="R3383" i="8"/>
  <c r="S3383" i="8"/>
  <c r="R3384" i="8"/>
  <c r="S3384" i="8"/>
  <c r="Q3378" i="8"/>
  <c r="U3378" i="8"/>
  <c r="T3378" i="8"/>
  <c r="N3379" i="8"/>
  <c r="P3379" i="8"/>
  <c r="Q3379" i="8"/>
  <c r="U3379" i="8"/>
  <c r="T3379" i="8"/>
  <c r="N3380" i="8"/>
  <c r="P3380" i="8"/>
  <c r="Q3380" i="8"/>
  <c r="U3380" i="8"/>
  <c r="T3380" i="8"/>
  <c r="N3381" i="8"/>
  <c r="P3381" i="8"/>
  <c r="Q3381" i="8"/>
  <c r="U3381" i="8"/>
  <c r="T3381" i="8"/>
  <c r="N3382" i="8"/>
  <c r="P3382" i="8"/>
  <c r="Q3382" i="8"/>
  <c r="U3382" i="8"/>
  <c r="T3382" i="8"/>
  <c r="N3383" i="8"/>
  <c r="P3383" i="8"/>
  <c r="Q3383" i="8"/>
  <c r="U3383" i="8"/>
  <c r="T3383" i="8"/>
  <c r="N3384" i="8"/>
  <c r="O3385" i="8"/>
  <c r="O3386" i="8"/>
  <c r="O3387" i="8"/>
  <c r="O3388" i="8"/>
  <c r="P3384" i="8"/>
  <c r="L3385" i="8"/>
  <c r="M3385" i="8"/>
  <c r="L3386" i="8"/>
  <c r="M3386" i="8"/>
  <c r="L3387" i="8"/>
  <c r="M3387" i="8"/>
  <c r="L3388" i="8"/>
  <c r="M3388" i="8"/>
  <c r="R3385" i="8"/>
  <c r="S3385" i="8"/>
  <c r="R3386" i="8"/>
  <c r="S3386" i="8"/>
  <c r="R3387" i="8"/>
  <c r="S3387" i="8"/>
  <c r="R3388" i="8"/>
  <c r="R3389" i="8"/>
  <c r="R3390" i="8"/>
  <c r="R3391" i="8"/>
  <c r="R3392" i="8"/>
  <c r="R3393" i="8"/>
  <c r="R3394" i="8"/>
  <c r="R3395" i="8"/>
  <c r="R3396" i="8"/>
  <c r="R3397" i="8"/>
  <c r="R3398" i="8"/>
  <c r="S3388" i="8"/>
  <c r="Q3384" i="8"/>
  <c r="U3384" i="8"/>
  <c r="T3384" i="8"/>
  <c r="N3385" i="8"/>
  <c r="P3385" i="8"/>
  <c r="Q3385" i="8"/>
  <c r="U3385" i="8"/>
  <c r="T3385" i="8"/>
  <c r="N3386" i="8"/>
  <c r="P3386" i="8"/>
  <c r="Q3386" i="8"/>
  <c r="U3386" i="8"/>
  <c r="T3386" i="8"/>
  <c r="N3387" i="8"/>
  <c r="P3387" i="8"/>
  <c r="Q3387" i="8"/>
  <c r="U3387" i="8"/>
  <c r="T3387" i="8"/>
  <c r="N3388" i="8"/>
  <c r="P3388" i="8"/>
  <c r="Q3388" i="8"/>
  <c r="U3388" i="8"/>
  <c r="T3388" i="8"/>
  <c r="L3389" i="8"/>
  <c r="M3389" i="8"/>
  <c r="N3389" i="8"/>
  <c r="O3389" i="8"/>
  <c r="P3389" i="8"/>
  <c r="Q3389" i="8"/>
  <c r="S3389" i="8"/>
  <c r="U3389" i="8"/>
  <c r="T3389" i="8"/>
  <c r="L3390" i="8"/>
  <c r="M3390" i="8"/>
  <c r="N3390" i="8"/>
  <c r="O3390" i="8"/>
  <c r="P3390" i="8"/>
  <c r="Q3390" i="8"/>
  <c r="S3390" i="8"/>
  <c r="U3390" i="8"/>
  <c r="T3390" i="8"/>
  <c r="L3391" i="8"/>
  <c r="M3391" i="8"/>
  <c r="N3391" i="8"/>
  <c r="O3391" i="8"/>
  <c r="P3391" i="8"/>
  <c r="Q3391" i="8"/>
  <c r="S3391" i="8"/>
  <c r="U3391" i="8"/>
  <c r="T3391" i="8"/>
  <c r="L3392" i="8"/>
  <c r="M3392" i="8"/>
  <c r="N3392" i="8"/>
  <c r="O3392" i="8"/>
  <c r="P3392" i="8"/>
  <c r="Q3392" i="8"/>
  <c r="S3392" i="8"/>
  <c r="U3392" i="8"/>
  <c r="T3392" i="8"/>
  <c r="L3393" i="8"/>
  <c r="M3393" i="8"/>
  <c r="N3393" i="8"/>
  <c r="O3393" i="8"/>
  <c r="P3393" i="8"/>
  <c r="Q3393" i="8"/>
  <c r="S3393" i="8"/>
  <c r="U3393" i="8"/>
  <c r="T3393" i="8"/>
  <c r="L3394" i="8"/>
  <c r="M3394" i="8"/>
  <c r="N3394" i="8"/>
  <c r="O3394" i="8"/>
  <c r="O3395" i="8"/>
  <c r="O3396" i="8"/>
  <c r="P3394" i="8"/>
  <c r="L3395" i="8"/>
  <c r="M3395" i="8"/>
  <c r="L3396" i="8"/>
  <c r="M3396" i="8"/>
  <c r="S3394" i="8"/>
  <c r="S3395" i="8"/>
  <c r="S3396" i="8"/>
  <c r="Q3394" i="8"/>
  <c r="U3394" i="8"/>
  <c r="T3394" i="8"/>
  <c r="N3395" i="8"/>
  <c r="P3395" i="8"/>
  <c r="Q3395" i="8"/>
  <c r="U3395" i="8"/>
  <c r="T3395" i="8"/>
  <c r="N3396" i="8"/>
  <c r="P3396" i="8"/>
  <c r="Q3396" i="8"/>
  <c r="U3396" i="8"/>
  <c r="T3396" i="8"/>
  <c r="L3397" i="8"/>
  <c r="M3397" i="8"/>
  <c r="N3397" i="8"/>
  <c r="O3397" i="8"/>
  <c r="P3397" i="8"/>
  <c r="Q3397" i="8"/>
  <c r="S3397" i="8"/>
  <c r="U3397" i="8"/>
  <c r="T3397" i="8"/>
  <c r="L3398" i="8"/>
  <c r="M3398" i="8"/>
  <c r="N3398" i="8"/>
  <c r="O3398" i="8"/>
  <c r="P3398" i="8"/>
  <c r="Q3398" i="8"/>
  <c r="S3398" i="8"/>
  <c r="U3398" i="8"/>
  <c r="T3398" i="8"/>
  <c r="L3399" i="8"/>
  <c r="M3399" i="8"/>
  <c r="N3399" i="8"/>
  <c r="O3399" i="8"/>
  <c r="O3400" i="8"/>
  <c r="O3401" i="8"/>
  <c r="O3402" i="8"/>
  <c r="O3403" i="8"/>
  <c r="O3404" i="8"/>
  <c r="O3405" i="8"/>
  <c r="P3399" i="8"/>
  <c r="L3400" i="8"/>
  <c r="M3400" i="8"/>
  <c r="L3401" i="8"/>
  <c r="M3401" i="8"/>
  <c r="L3402" i="8"/>
  <c r="M3402" i="8"/>
  <c r="L3403" i="8"/>
  <c r="M3403" i="8"/>
  <c r="L3404" i="8"/>
  <c r="M3404" i="8"/>
  <c r="L3405" i="8"/>
  <c r="M3405" i="8"/>
  <c r="R3399" i="8"/>
  <c r="R3400" i="8"/>
  <c r="R3401" i="8"/>
  <c r="R3402" i="8"/>
  <c r="R3403" i="8"/>
  <c r="R3404" i="8"/>
  <c r="R3405" i="8"/>
  <c r="R3406" i="8"/>
  <c r="R3407" i="8"/>
  <c r="R3408" i="8"/>
  <c r="R3409" i="8"/>
  <c r="S3399" i="8"/>
  <c r="S3400" i="8"/>
  <c r="R3410" i="8"/>
  <c r="R3411" i="8"/>
  <c r="S3401" i="8"/>
  <c r="S3402" i="8"/>
  <c r="S3403" i="8"/>
  <c r="S3404" i="8"/>
  <c r="S3405" i="8"/>
  <c r="Q3399" i="8"/>
  <c r="U3399" i="8"/>
  <c r="T3399" i="8"/>
  <c r="N3400" i="8"/>
  <c r="P3400" i="8"/>
  <c r="Q3400" i="8"/>
  <c r="U3400" i="8"/>
  <c r="T3400" i="8"/>
  <c r="N3401" i="8"/>
  <c r="P3401" i="8"/>
  <c r="Q3401" i="8"/>
  <c r="U3401" i="8"/>
  <c r="T3401" i="8"/>
  <c r="N3402" i="8"/>
  <c r="P3402" i="8"/>
  <c r="Q3402" i="8"/>
  <c r="U3402" i="8"/>
  <c r="T3402" i="8"/>
  <c r="N3403" i="8"/>
  <c r="P3403" i="8"/>
  <c r="Q3403" i="8"/>
  <c r="U3403" i="8"/>
  <c r="T3403" i="8"/>
  <c r="N3404" i="8"/>
  <c r="P3404" i="8"/>
  <c r="Q3404" i="8"/>
  <c r="U3404" i="8"/>
  <c r="T3404" i="8"/>
  <c r="N3405" i="8"/>
  <c r="P3405" i="8"/>
  <c r="Q3405" i="8"/>
  <c r="U3405" i="8"/>
  <c r="T3405" i="8"/>
  <c r="L3406" i="8"/>
  <c r="M3406" i="8"/>
  <c r="N3406" i="8"/>
  <c r="O3406" i="8"/>
  <c r="P3406" i="8"/>
  <c r="Q3406" i="8"/>
  <c r="S3406" i="8"/>
  <c r="U3406" i="8"/>
  <c r="T3406" i="8"/>
  <c r="L3407" i="8"/>
  <c r="M3407" i="8"/>
  <c r="N3407" i="8"/>
  <c r="O3407" i="8"/>
  <c r="O3408" i="8"/>
  <c r="O3409" i="8"/>
  <c r="O3410" i="8"/>
  <c r="O3411" i="8"/>
  <c r="O3412" i="8"/>
  <c r="O3413" i="8"/>
  <c r="O3414" i="8"/>
  <c r="O3415" i="8"/>
  <c r="P3407" i="8"/>
  <c r="L3408" i="8"/>
  <c r="M3408" i="8"/>
  <c r="L3409" i="8"/>
  <c r="M3409" i="8"/>
  <c r="L3410" i="8"/>
  <c r="M3410" i="8"/>
  <c r="L3411" i="8"/>
  <c r="M3411" i="8"/>
  <c r="L3412" i="8"/>
  <c r="M3412" i="8"/>
  <c r="L3413" i="8"/>
  <c r="M3413" i="8"/>
  <c r="L3414" i="8"/>
  <c r="M3414" i="8"/>
  <c r="L3415" i="8"/>
  <c r="M3415" i="8"/>
  <c r="R3412" i="8"/>
  <c r="R3413" i="8"/>
  <c r="R3414" i="8"/>
  <c r="R3415" i="8"/>
  <c r="R3416" i="8"/>
  <c r="R3417" i="8"/>
  <c r="S3407" i="8"/>
  <c r="S3408" i="8"/>
  <c r="S3409" i="8"/>
  <c r="S3410" i="8"/>
  <c r="S3411" i="8"/>
  <c r="S3412" i="8"/>
  <c r="S3413" i="8"/>
  <c r="S3414" i="8"/>
  <c r="R3418" i="8"/>
  <c r="R3419" i="8"/>
  <c r="R3420" i="8"/>
  <c r="R3421" i="8"/>
  <c r="R3422" i="8"/>
  <c r="R3423" i="8"/>
  <c r="R3424" i="8"/>
  <c r="R3425" i="8"/>
  <c r="S3415" i="8"/>
  <c r="Q3407" i="8"/>
  <c r="U3407" i="8"/>
  <c r="T3407" i="8"/>
  <c r="N3408" i="8"/>
  <c r="P3408" i="8"/>
  <c r="Q3408" i="8"/>
  <c r="U3408" i="8"/>
  <c r="T3408" i="8"/>
  <c r="N3409" i="8"/>
  <c r="P3409" i="8"/>
  <c r="Q3409" i="8"/>
  <c r="U3409" i="8"/>
  <c r="T3409" i="8"/>
  <c r="N3410" i="8"/>
  <c r="P3410" i="8"/>
  <c r="Q3410" i="8"/>
  <c r="U3410" i="8"/>
  <c r="T3410" i="8"/>
  <c r="N3411" i="8"/>
  <c r="P3411" i="8"/>
  <c r="Q3411" i="8"/>
  <c r="U3411" i="8"/>
  <c r="T3411" i="8"/>
  <c r="N3412" i="8"/>
  <c r="P3412" i="8"/>
  <c r="Q3412" i="8"/>
  <c r="U3412" i="8"/>
  <c r="T3412" i="8"/>
  <c r="N3413" i="8"/>
  <c r="P3413" i="8"/>
  <c r="Q3413" i="8"/>
  <c r="U3413" i="8"/>
  <c r="T3413" i="8"/>
  <c r="N3414" i="8"/>
  <c r="P3414" i="8"/>
  <c r="Q3414" i="8"/>
  <c r="U3414" i="8"/>
  <c r="T3414" i="8"/>
  <c r="N3415" i="8"/>
  <c r="P3415" i="8"/>
  <c r="Q3415" i="8"/>
  <c r="U3415" i="8"/>
  <c r="T3415" i="8"/>
  <c r="L3416" i="8"/>
  <c r="M3416" i="8"/>
  <c r="N3416" i="8"/>
  <c r="O3416" i="8"/>
  <c r="O3417" i="8"/>
  <c r="O3418" i="8"/>
  <c r="O3419" i="8"/>
  <c r="O3420" i="8"/>
  <c r="O3421" i="8"/>
  <c r="O3422" i="8"/>
  <c r="P3416" i="8"/>
  <c r="L3417" i="8"/>
  <c r="M3417" i="8"/>
  <c r="L3418" i="8"/>
  <c r="M3418" i="8"/>
  <c r="L3419" i="8"/>
  <c r="M3419" i="8"/>
  <c r="L3420" i="8"/>
  <c r="M3420" i="8"/>
  <c r="L3421" i="8"/>
  <c r="M3421" i="8"/>
  <c r="L3422" i="8"/>
  <c r="M3422" i="8"/>
  <c r="S3416" i="8"/>
  <c r="S3417" i="8"/>
  <c r="S3418" i="8"/>
  <c r="S3419" i="8"/>
  <c r="S3420" i="8"/>
  <c r="S3421" i="8"/>
  <c r="S3422" i="8"/>
  <c r="Q3416" i="8"/>
  <c r="U3416" i="8"/>
  <c r="T3416" i="8"/>
  <c r="N3417" i="8"/>
  <c r="P3417" i="8"/>
  <c r="Q3417" i="8"/>
  <c r="U3417" i="8"/>
  <c r="T3417" i="8"/>
  <c r="N3418" i="8"/>
  <c r="P3418" i="8"/>
  <c r="Q3418" i="8"/>
  <c r="U3418" i="8"/>
  <c r="T3418" i="8"/>
  <c r="N3419" i="8"/>
  <c r="P3419" i="8"/>
  <c r="Q3419" i="8"/>
  <c r="U3419" i="8"/>
  <c r="T3419" i="8"/>
  <c r="N3420" i="8"/>
  <c r="P3420" i="8"/>
  <c r="Q3420" i="8"/>
  <c r="U3420" i="8"/>
  <c r="T3420" i="8"/>
  <c r="N3421" i="8"/>
  <c r="P3421" i="8"/>
  <c r="Q3421" i="8"/>
  <c r="U3421" i="8"/>
  <c r="T3421" i="8"/>
  <c r="N3422" i="8"/>
  <c r="P3422" i="8"/>
  <c r="Q3422" i="8"/>
  <c r="U3422" i="8"/>
  <c r="T3422" i="8"/>
  <c r="L3423" i="8"/>
  <c r="M3423" i="8"/>
  <c r="N3423" i="8"/>
  <c r="O3423" i="8"/>
  <c r="P3423" i="8"/>
  <c r="Q3423" i="8"/>
  <c r="S3423" i="8"/>
  <c r="U3423" i="8"/>
  <c r="T3423" i="8"/>
  <c r="L3424" i="8"/>
  <c r="M3424" i="8"/>
  <c r="N3424" i="8"/>
  <c r="O3424" i="8"/>
  <c r="O3425" i="8"/>
  <c r="O3426" i="8"/>
  <c r="O3427" i="8"/>
  <c r="O3428" i="8"/>
  <c r="O3429" i="8"/>
  <c r="O3430" i="8"/>
  <c r="O3431" i="8"/>
  <c r="O3432" i="8"/>
  <c r="P3424" i="8"/>
  <c r="L3425" i="8"/>
  <c r="M3425" i="8"/>
  <c r="L3426" i="8"/>
  <c r="M3426" i="8"/>
  <c r="L3427" i="8"/>
  <c r="M3427" i="8"/>
  <c r="L3428" i="8"/>
  <c r="M3428" i="8"/>
  <c r="L3429" i="8"/>
  <c r="M3429" i="8"/>
  <c r="L3430" i="8"/>
  <c r="M3430" i="8"/>
  <c r="L3431" i="8"/>
  <c r="M3431" i="8"/>
  <c r="L3432" i="8"/>
  <c r="M3432" i="8"/>
  <c r="R3426" i="8"/>
  <c r="R3427" i="8"/>
  <c r="R3428" i="8"/>
  <c r="R3429" i="8"/>
  <c r="R3430" i="8"/>
  <c r="R3431" i="8"/>
  <c r="R3432" i="8"/>
  <c r="R3433" i="8"/>
  <c r="R3434" i="8"/>
  <c r="S3424" i="8"/>
  <c r="S3425" i="8"/>
  <c r="S3426" i="8"/>
  <c r="S3427" i="8"/>
  <c r="S3428" i="8"/>
  <c r="S3429" i="8"/>
  <c r="S3430" i="8"/>
  <c r="S3431" i="8"/>
  <c r="S3432" i="8"/>
  <c r="Q3424" i="8"/>
  <c r="U3424" i="8"/>
  <c r="T3424" i="8"/>
  <c r="N3425" i="8"/>
  <c r="P3425" i="8"/>
  <c r="Q3425" i="8"/>
  <c r="U3425" i="8"/>
  <c r="T3425" i="8"/>
  <c r="N3426" i="8"/>
  <c r="P3426" i="8"/>
  <c r="Q3426" i="8"/>
  <c r="U3426" i="8"/>
  <c r="T3426" i="8"/>
  <c r="N3427" i="8"/>
  <c r="P3427" i="8"/>
  <c r="Q3427" i="8"/>
  <c r="U3427" i="8"/>
  <c r="T3427" i="8"/>
  <c r="N3428" i="8"/>
  <c r="P3428" i="8"/>
  <c r="Q3428" i="8"/>
  <c r="U3428" i="8"/>
  <c r="T3428" i="8"/>
  <c r="N3429" i="8"/>
  <c r="P3429" i="8"/>
  <c r="Q3429" i="8"/>
  <c r="U3429" i="8"/>
  <c r="T3429" i="8"/>
  <c r="N3430" i="8"/>
  <c r="P3430" i="8"/>
  <c r="Q3430" i="8"/>
  <c r="U3430" i="8"/>
  <c r="T3430" i="8"/>
  <c r="N3431" i="8"/>
  <c r="P3431" i="8"/>
  <c r="Q3431" i="8"/>
  <c r="U3431" i="8"/>
  <c r="T3431" i="8"/>
  <c r="N3432" i="8"/>
  <c r="O3433" i="8"/>
  <c r="O3434" i="8"/>
  <c r="O3435" i="8"/>
  <c r="O3436" i="8"/>
  <c r="O3437" i="8"/>
  <c r="O3438" i="8"/>
  <c r="O3439" i="8"/>
  <c r="P3432" i="8"/>
  <c r="L3433" i="8"/>
  <c r="M3433" i="8"/>
  <c r="L3434" i="8"/>
  <c r="M3434" i="8"/>
  <c r="L3435" i="8"/>
  <c r="M3435" i="8"/>
  <c r="L3436" i="8"/>
  <c r="M3436" i="8"/>
  <c r="L3437" i="8"/>
  <c r="M3437" i="8"/>
  <c r="L3438" i="8"/>
  <c r="M3438" i="8"/>
  <c r="L3439" i="8"/>
  <c r="M3439" i="8"/>
  <c r="S3433" i="8"/>
  <c r="S3434" i="8"/>
  <c r="R3435" i="8"/>
  <c r="S3435" i="8"/>
  <c r="R3436" i="8"/>
  <c r="S3436" i="8"/>
  <c r="R3437" i="8"/>
  <c r="S3437" i="8"/>
  <c r="R3438" i="8"/>
  <c r="S3438" i="8"/>
  <c r="R3439" i="8"/>
  <c r="R3440" i="8"/>
  <c r="R3441" i="8"/>
  <c r="R3442" i="8"/>
  <c r="R3443" i="8"/>
  <c r="R3444" i="8"/>
  <c r="R3445" i="8"/>
  <c r="R3446" i="8"/>
  <c r="R3447" i="8"/>
  <c r="R3448" i="8"/>
  <c r="R3449" i="8"/>
  <c r="S3439" i="8"/>
  <c r="Q3432" i="8"/>
  <c r="U3432" i="8"/>
  <c r="T3432" i="8"/>
  <c r="N3433" i="8"/>
  <c r="P3433" i="8"/>
  <c r="Q3433" i="8"/>
  <c r="U3433" i="8"/>
  <c r="T3433" i="8"/>
  <c r="N3434" i="8"/>
  <c r="P3434" i="8"/>
  <c r="Q3434" i="8"/>
  <c r="U3434" i="8"/>
  <c r="T3434" i="8"/>
  <c r="N3435" i="8"/>
  <c r="P3435" i="8"/>
  <c r="Q3435" i="8"/>
  <c r="U3435" i="8"/>
  <c r="T3435" i="8"/>
  <c r="N3436" i="8"/>
  <c r="P3436" i="8"/>
  <c r="Q3436" i="8"/>
  <c r="U3436" i="8"/>
  <c r="T3436" i="8"/>
  <c r="N3437" i="8"/>
  <c r="P3437" i="8"/>
  <c r="Q3437" i="8"/>
  <c r="U3437" i="8"/>
  <c r="T3437" i="8"/>
  <c r="N3438" i="8"/>
  <c r="P3438" i="8"/>
  <c r="Q3438" i="8"/>
  <c r="U3438" i="8"/>
  <c r="T3438" i="8"/>
  <c r="N3439" i="8"/>
  <c r="O3440" i="8"/>
  <c r="O3441" i="8"/>
  <c r="O3442" i="8"/>
  <c r="O3443" i="8"/>
  <c r="O3444" i="8"/>
  <c r="O3445" i="8"/>
  <c r="P3439" i="8"/>
  <c r="L3440" i="8"/>
  <c r="M3440" i="8"/>
  <c r="L3441" i="8"/>
  <c r="M3441" i="8"/>
  <c r="L3442" i="8"/>
  <c r="M3442" i="8"/>
  <c r="L3443" i="8"/>
  <c r="M3443" i="8"/>
  <c r="L3444" i="8"/>
  <c r="M3444" i="8"/>
  <c r="L3445" i="8"/>
  <c r="M3445" i="8"/>
  <c r="S3440" i="8"/>
  <c r="S3441" i="8"/>
  <c r="S3442" i="8"/>
  <c r="S3443" i="8"/>
  <c r="S3444" i="8"/>
  <c r="S3445" i="8"/>
  <c r="Q3439" i="8"/>
  <c r="U3439" i="8"/>
  <c r="T3439" i="8"/>
  <c r="N3440" i="8"/>
  <c r="P3440" i="8"/>
  <c r="Q3440" i="8"/>
  <c r="U3440" i="8"/>
  <c r="T3440" i="8"/>
  <c r="N3441" i="8"/>
  <c r="P3441" i="8"/>
  <c r="Q3441" i="8"/>
  <c r="U3441" i="8"/>
  <c r="T3441" i="8"/>
  <c r="N3442" i="8"/>
  <c r="P3442" i="8"/>
  <c r="Q3442" i="8"/>
  <c r="U3442" i="8"/>
  <c r="T3442" i="8"/>
  <c r="N3443" i="8"/>
  <c r="P3443" i="8"/>
  <c r="Q3443" i="8"/>
  <c r="U3443" i="8"/>
  <c r="T3443" i="8"/>
  <c r="N3444" i="8"/>
  <c r="P3444" i="8"/>
  <c r="Q3444" i="8"/>
  <c r="U3444" i="8"/>
  <c r="T3444" i="8"/>
  <c r="N3445" i="8"/>
  <c r="O3446" i="8"/>
  <c r="O3447" i="8"/>
  <c r="O3448" i="8"/>
  <c r="P3445" i="8"/>
  <c r="L3446" i="8"/>
  <c r="M3446" i="8"/>
  <c r="L3447" i="8"/>
  <c r="M3447" i="8"/>
  <c r="L3448" i="8"/>
  <c r="M3448" i="8"/>
  <c r="S3446" i="8"/>
  <c r="S3447" i="8"/>
  <c r="R3450" i="8"/>
  <c r="R3451" i="8"/>
  <c r="R3452" i="8"/>
  <c r="R3453" i="8"/>
  <c r="R3454" i="8"/>
  <c r="R3455" i="8"/>
  <c r="R3456" i="8"/>
  <c r="R3457" i="8"/>
  <c r="R3458" i="8"/>
  <c r="S3448" i="8"/>
  <c r="Q3445" i="8"/>
  <c r="U3445" i="8"/>
  <c r="T3445" i="8"/>
  <c r="N3446" i="8"/>
  <c r="P3446" i="8"/>
  <c r="Q3446" i="8"/>
  <c r="U3446" i="8"/>
  <c r="T3446" i="8"/>
  <c r="N3447" i="8"/>
  <c r="P3447" i="8"/>
  <c r="Q3447" i="8"/>
  <c r="U3447" i="8"/>
  <c r="T3447" i="8"/>
  <c r="N3448" i="8"/>
  <c r="P3448" i="8"/>
  <c r="Q3448" i="8"/>
  <c r="U3448" i="8"/>
  <c r="T3448" i="8"/>
  <c r="L3449" i="8"/>
  <c r="M3449" i="8"/>
  <c r="N3449" i="8"/>
  <c r="O3449" i="8"/>
  <c r="P3449" i="8"/>
  <c r="Q3449" i="8"/>
  <c r="S3449" i="8"/>
  <c r="U3449" i="8"/>
  <c r="T3449" i="8"/>
  <c r="L3450" i="8"/>
  <c r="M3450" i="8"/>
  <c r="N3450" i="8"/>
  <c r="O3450" i="8"/>
  <c r="P3450" i="8"/>
  <c r="Q3450" i="8"/>
  <c r="R3459" i="8"/>
  <c r="R3460" i="8"/>
  <c r="S3450" i="8"/>
  <c r="U3450" i="8"/>
  <c r="T3450" i="8"/>
  <c r="L3451" i="8"/>
  <c r="M3451" i="8"/>
  <c r="N3451" i="8"/>
  <c r="O3451" i="8"/>
  <c r="O3452" i="8"/>
  <c r="O3453" i="8"/>
  <c r="O3454" i="8"/>
  <c r="O3455" i="8"/>
  <c r="O3456" i="8"/>
  <c r="O3457" i="8"/>
  <c r="P3451" i="8"/>
  <c r="L3452" i="8"/>
  <c r="M3452" i="8"/>
  <c r="L3453" i="8"/>
  <c r="M3453" i="8"/>
  <c r="L3454" i="8"/>
  <c r="M3454" i="8"/>
  <c r="L3455" i="8"/>
  <c r="M3455" i="8"/>
  <c r="L3456" i="8"/>
  <c r="M3456" i="8"/>
  <c r="L3457" i="8"/>
  <c r="M3457" i="8"/>
  <c r="R3461" i="8"/>
  <c r="S3451" i="8"/>
  <c r="S3452" i="8"/>
  <c r="S3453" i="8"/>
  <c r="S3454" i="8"/>
  <c r="S3455" i="8"/>
  <c r="S3456" i="8"/>
  <c r="R3462" i="8"/>
  <c r="R3463" i="8"/>
  <c r="R3464" i="8"/>
  <c r="R3465" i="8"/>
  <c r="R3466" i="8"/>
  <c r="R3467" i="8"/>
  <c r="S3457" i="8"/>
  <c r="Q3451" i="8"/>
  <c r="U3451" i="8"/>
  <c r="T3451" i="8"/>
  <c r="N3452" i="8"/>
  <c r="P3452" i="8"/>
  <c r="Q3452" i="8"/>
  <c r="U3452" i="8"/>
  <c r="T3452" i="8"/>
  <c r="N3453" i="8"/>
  <c r="P3453" i="8"/>
  <c r="Q3453" i="8"/>
  <c r="U3453" i="8"/>
  <c r="T3453" i="8"/>
  <c r="N3454" i="8"/>
  <c r="P3454" i="8"/>
  <c r="Q3454" i="8"/>
  <c r="U3454" i="8"/>
  <c r="T3454" i="8"/>
  <c r="N3455" i="8"/>
  <c r="P3455" i="8"/>
  <c r="Q3455" i="8"/>
  <c r="U3455" i="8"/>
  <c r="T3455" i="8"/>
  <c r="N3456" i="8"/>
  <c r="P3456" i="8"/>
  <c r="Q3456" i="8"/>
  <c r="U3456" i="8"/>
  <c r="T3456" i="8"/>
  <c r="N3457" i="8"/>
  <c r="O3458" i="8"/>
  <c r="O3459" i="8"/>
  <c r="P3457" i="8"/>
  <c r="L3458" i="8"/>
  <c r="M3458" i="8"/>
  <c r="L3459" i="8"/>
  <c r="M3459" i="8"/>
  <c r="S3458" i="8"/>
  <c r="R3468" i="8"/>
  <c r="R3469" i="8"/>
  <c r="S3459" i="8"/>
  <c r="Q3457" i="8"/>
  <c r="U3457" i="8"/>
  <c r="T3457" i="8"/>
  <c r="N3458" i="8"/>
  <c r="P3458" i="8"/>
  <c r="Q3458" i="8"/>
  <c r="U3458" i="8"/>
  <c r="T3458" i="8"/>
  <c r="N3459" i="8"/>
  <c r="O3460" i="8"/>
  <c r="O3461" i="8"/>
  <c r="O3462" i="8"/>
  <c r="P3459" i="8"/>
  <c r="L3460" i="8"/>
  <c r="M3460" i="8"/>
  <c r="L3461" i="8"/>
  <c r="M3461" i="8"/>
  <c r="L3462" i="8"/>
  <c r="M3462" i="8"/>
  <c r="S3460" i="8"/>
  <c r="S3461" i="8"/>
  <c r="S3462" i="8"/>
  <c r="Q3459" i="8"/>
  <c r="U3459" i="8"/>
  <c r="T3459" i="8"/>
  <c r="N3460" i="8"/>
  <c r="P3460" i="8"/>
  <c r="Q3460" i="8"/>
  <c r="U3460" i="8"/>
  <c r="T3460" i="8"/>
  <c r="N3461" i="8"/>
  <c r="P3461" i="8"/>
  <c r="Q3461" i="8"/>
  <c r="U3461" i="8"/>
  <c r="T3461" i="8"/>
  <c r="N3462" i="8"/>
  <c r="O3463" i="8"/>
  <c r="O3464" i="8"/>
  <c r="O3465" i="8"/>
  <c r="O3466" i="8"/>
  <c r="O3467" i="8"/>
  <c r="P3462" i="8"/>
  <c r="L3463" i="8"/>
  <c r="M3463" i="8"/>
  <c r="L3464" i="8"/>
  <c r="M3464" i="8"/>
  <c r="L3465" i="8"/>
  <c r="M3465" i="8"/>
  <c r="L3466" i="8"/>
  <c r="M3466" i="8"/>
  <c r="L3467" i="8"/>
  <c r="M3467" i="8"/>
  <c r="S3463" i="8"/>
  <c r="S3464" i="8"/>
  <c r="S3465" i="8"/>
  <c r="S3466" i="8"/>
  <c r="S3467" i="8"/>
  <c r="Q3462" i="8"/>
  <c r="U3462" i="8"/>
  <c r="T3462" i="8"/>
  <c r="N3463" i="8"/>
  <c r="P3463" i="8"/>
  <c r="Q3463" i="8"/>
  <c r="U3463" i="8"/>
  <c r="T3463" i="8"/>
  <c r="N3464" i="8"/>
  <c r="P3464" i="8"/>
  <c r="Q3464" i="8"/>
  <c r="U3464" i="8"/>
  <c r="T3464" i="8"/>
  <c r="N3465" i="8"/>
  <c r="P3465" i="8"/>
  <c r="Q3465" i="8"/>
  <c r="U3465" i="8"/>
  <c r="T3465" i="8"/>
  <c r="N3466" i="8"/>
  <c r="P3466" i="8"/>
  <c r="Q3466" i="8"/>
  <c r="U3466" i="8"/>
  <c r="T3466" i="8"/>
  <c r="N3467" i="8"/>
  <c r="P3467" i="8"/>
  <c r="Q3467" i="8"/>
  <c r="U3467" i="8"/>
  <c r="T3467" i="8"/>
  <c r="L3468" i="8"/>
  <c r="M3468" i="8"/>
  <c r="N3468" i="8"/>
  <c r="O3468" i="8"/>
  <c r="O3469" i="8"/>
  <c r="O3470" i="8"/>
  <c r="O3471" i="8"/>
  <c r="O3472" i="8"/>
  <c r="O3473" i="8"/>
  <c r="P3468" i="8"/>
  <c r="L3469" i="8"/>
  <c r="M3469" i="8"/>
  <c r="L3470" i="8"/>
  <c r="M3470" i="8"/>
  <c r="L3471" i="8"/>
  <c r="M3471" i="8"/>
  <c r="L3472" i="8"/>
  <c r="M3472" i="8"/>
  <c r="L3473" i="8"/>
  <c r="M3473" i="8"/>
  <c r="R3470" i="8"/>
  <c r="R3471" i="8"/>
  <c r="R3472" i="8"/>
  <c r="R3473" i="8"/>
  <c r="R3474" i="8"/>
  <c r="R3475" i="8"/>
  <c r="R3476" i="8"/>
  <c r="R3477" i="8"/>
  <c r="R3478" i="8"/>
  <c r="S3468" i="8"/>
  <c r="S3469" i="8"/>
  <c r="S3470" i="8"/>
  <c r="S3471" i="8"/>
  <c r="S3472" i="8"/>
  <c r="R3479" i="8"/>
  <c r="R3480" i="8"/>
  <c r="R3481" i="8"/>
  <c r="R3482" i="8"/>
  <c r="R3483" i="8"/>
  <c r="S3473" i="8"/>
  <c r="Q3468" i="8"/>
  <c r="U3468" i="8"/>
  <c r="T3468" i="8"/>
  <c r="N3469" i="8"/>
  <c r="P3469" i="8"/>
  <c r="Q3469" i="8"/>
  <c r="U3469" i="8"/>
  <c r="T3469" i="8"/>
  <c r="N3470" i="8"/>
  <c r="P3470" i="8"/>
  <c r="Q3470" i="8"/>
  <c r="U3470" i="8"/>
  <c r="T3470" i="8"/>
  <c r="N3471" i="8"/>
  <c r="P3471" i="8"/>
  <c r="Q3471" i="8"/>
  <c r="U3471" i="8"/>
  <c r="T3471" i="8"/>
  <c r="N3472" i="8"/>
  <c r="P3472" i="8"/>
  <c r="Q3472" i="8"/>
  <c r="U3472" i="8"/>
  <c r="T3472" i="8"/>
  <c r="N3473" i="8"/>
  <c r="P3473" i="8"/>
  <c r="Q3473" i="8"/>
  <c r="U3473" i="8"/>
  <c r="T3473" i="8"/>
  <c r="L3474" i="8"/>
  <c r="M3474" i="8"/>
  <c r="N3474" i="8"/>
  <c r="O3474" i="8"/>
  <c r="P3474" i="8"/>
  <c r="Q3474" i="8"/>
  <c r="R3484" i="8"/>
  <c r="S3474" i="8"/>
  <c r="U3474" i="8"/>
  <c r="T3474" i="8"/>
  <c r="L3475" i="8"/>
  <c r="M3475" i="8"/>
  <c r="N3475" i="8"/>
  <c r="O3475" i="8"/>
  <c r="P3475" i="8"/>
  <c r="Q3475" i="8"/>
  <c r="S3475" i="8"/>
  <c r="U3475" i="8"/>
  <c r="T3475" i="8"/>
  <c r="L3476" i="8"/>
  <c r="M3476" i="8"/>
  <c r="N3476" i="8"/>
  <c r="O3476" i="8"/>
  <c r="P3476" i="8"/>
  <c r="Q3476" i="8"/>
  <c r="S3476" i="8"/>
  <c r="U3476" i="8"/>
  <c r="T3476" i="8"/>
  <c r="L3477" i="8"/>
  <c r="M3477" i="8"/>
  <c r="N3477" i="8"/>
  <c r="O3477" i="8"/>
  <c r="P3477" i="8"/>
  <c r="Q3477" i="8"/>
  <c r="S3477" i="8"/>
  <c r="U3477" i="8"/>
  <c r="T3477" i="8"/>
  <c r="L3478" i="8"/>
  <c r="M3478" i="8"/>
  <c r="N3478" i="8"/>
  <c r="O3478" i="8"/>
  <c r="P3478" i="8"/>
  <c r="Q3478" i="8"/>
  <c r="S3478" i="8"/>
  <c r="U3478" i="8"/>
  <c r="T3478" i="8"/>
  <c r="L3479" i="8"/>
  <c r="M3479" i="8"/>
  <c r="N3479" i="8"/>
  <c r="O3479" i="8"/>
  <c r="P3479" i="8"/>
  <c r="Q3479" i="8"/>
  <c r="S3479" i="8"/>
  <c r="U3479" i="8"/>
  <c r="T3479" i="8"/>
  <c r="L3480" i="8"/>
  <c r="M3480" i="8"/>
  <c r="N3480" i="8"/>
  <c r="O3480" i="8"/>
  <c r="P3480" i="8"/>
  <c r="Q3480" i="8"/>
  <c r="S3480" i="8"/>
  <c r="U3480" i="8"/>
  <c r="T3480" i="8"/>
  <c r="L3481" i="8"/>
  <c r="M3481" i="8"/>
  <c r="N3481" i="8"/>
  <c r="O3481" i="8"/>
  <c r="O3482" i="8"/>
  <c r="O3483" i="8"/>
  <c r="O3484" i="8"/>
  <c r="O3485" i="8"/>
  <c r="O3486" i="8"/>
  <c r="O3487" i="8"/>
  <c r="O3488" i="8"/>
  <c r="O3489" i="8"/>
  <c r="O3490" i="8"/>
  <c r="P3481" i="8"/>
  <c r="L3482" i="8"/>
  <c r="M3482" i="8"/>
  <c r="L3483" i="8"/>
  <c r="M3483" i="8"/>
  <c r="L3484" i="8"/>
  <c r="M3484" i="8"/>
  <c r="L3485" i="8"/>
  <c r="M3485" i="8"/>
  <c r="L3486" i="8"/>
  <c r="M3486" i="8"/>
  <c r="L3487" i="8"/>
  <c r="M3487" i="8"/>
  <c r="L3488" i="8"/>
  <c r="M3488" i="8"/>
  <c r="L3489" i="8"/>
  <c r="M3489" i="8"/>
  <c r="L3490" i="8"/>
  <c r="M3490" i="8"/>
  <c r="R3485" i="8"/>
  <c r="R3486" i="8"/>
  <c r="R3487" i="8"/>
  <c r="R3488" i="8"/>
  <c r="R3489" i="8"/>
  <c r="R3490" i="8"/>
  <c r="R3491" i="8"/>
  <c r="S3481" i="8"/>
  <c r="S3482" i="8"/>
  <c r="S3483" i="8"/>
  <c r="S3484" i="8"/>
  <c r="S3485" i="8"/>
  <c r="S3486" i="8"/>
  <c r="S3487" i="8"/>
  <c r="S3488" i="8"/>
  <c r="S3489" i="8"/>
  <c r="S3490" i="8"/>
  <c r="Q3481" i="8"/>
  <c r="U3481" i="8"/>
  <c r="T3481" i="8"/>
  <c r="N3482" i="8"/>
  <c r="P3482" i="8"/>
  <c r="Q3482" i="8"/>
  <c r="U3482" i="8"/>
  <c r="T3482" i="8"/>
  <c r="N3483" i="8"/>
  <c r="P3483" i="8"/>
  <c r="Q3483" i="8"/>
  <c r="U3483" i="8"/>
  <c r="T3483" i="8"/>
  <c r="N3484" i="8"/>
  <c r="P3484" i="8"/>
  <c r="Q3484" i="8"/>
  <c r="U3484" i="8"/>
  <c r="T3484" i="8"/>
  <c r="N3485" i="8"/>
  <c r="P3485" i="8"/>
  <c r="Q3485" i="8"/>
  <c r="U3485" i="8"/>
  <c r="T3485" i="8"/>
  <c r="N3486" i="8"/>
  <c r="P3486" i="8"/>
  <c r="Q3486" i="8"/>
  <c r="U3486" i="8"/>
  <c r="T3486" i="8"/>
  <c r="N3487" i="8"/>
  <c r="P3487" i="8"/>
  <c r="Q3487" i="8"/>
  <c r="U3487" i="8"/>
  <c r="T3487" i="8"/>
  <c r="N3488" i="8"/>
  <c r="P3488" i="8"/>
  <c r="Q3488" i="8"/>
  <c r="U3488" i="8"/>
  <c r="T3488" i="8"/>
  <c r="N3489" i="8"/>
  <c r="P3489" i="8"/>
  <c r="Q3489" i="8"/>
  <c r="U3489" i="8"/>
  <c r="T3489" i="8"/>
  <c r="N3490" i="8"/>
  <c r="O3491" i="8"/>
  <c r="O3492" i="8"/>
  <c r="O3493" i="8"/>
  <c r="O3494" i="8"/>
  <c r="O3495" i="8"/>
  <c r="O3496" i="8"/>
  <c r="O3497" i="8"/>
  <c r="P3490" i="8"/>
  <c r="L3491" i="8"/>
  <c r="M3491" i="8"/>
  <c r="L3492" i="8"/>
  <c r="M3492" i="8"/>
  <c r="L3493" i="8"/>
  <c r="M3493" i="8"/>
  <c r="L3494" i="8"/>
  <c r="M3494" i="8"/>
  <c r="L3495" i="8"/>
  <c r="M3495" i="8"/>
  <c r="L3496" i="8"/>
  <c r="M3496" i="8"/>
  <c r="L3497" i="8"/>
  <c r="M3497" i="8"/>
  <c r="S3491" i="8"/>
  <c r="R3492" i="8"/>
  <c r="S3492" i="8"/>
  <c r="R3493" i="8"/>
  <c r="S3493" i="8"/>
  <c r="R3494" i="8"/>
  <c r="S3494" i="8"/>
  <c r="R3495" i="8"/>
  <c r="S3495" i="8"/>
  <c r="R3496" i="8"/>
  <c r="S3496" i="8"/>
  <c r="R3497" i="8"/>
  <c r="R3498" i="8"/>
  <c r="R3499" i="8"/>
  <c r="R3500" i="8"/>
  <c r="R3501" i="8"/>
  <c r="R3502" i="8"/>
  <c r="R3503" i="8"/>
  <c r="R3504" i="8"/>
  <c r="R3505" i="8"/>
  <c r="R3506" i="8"/>
  <c r="R3507" i="8"/>
  <c r="S3497" i="8"/>
  <c r="Q3490" i="8"/>
  <c r="U3490" i="8"/>
  <c r="T3490" i="8"/>
  <c r="N3491" i="8"/>
  <c r="P3491" i="8"/>
  <c r="Q3491" i="8"/>
  <c r="U3491" i="8"/>
  <c r="T3491" i="8"/>
  <c r="N3492" i="8"/>
  <c r="P3492" i="8"/>
  <c r="Q3492" i="8"/>
  <c r="U3492" i="8"/>
  <c r="T3492" i="8"/>
  <c r="N3493" i="8"/>
  <c r="P3493" i="8"/>
  <c r="Q3493" i="8"/>
  <c r="U3493" i="8"/>
  <c r="T3493" i="8"/>
  <c r="N3494" i="8"/>
  <c r="P3494" i="8"/>
  <c r="Q3494" i="8"/>
  <c r="U3494" i="8"/>
  <c r="T3494" i="8"/>
  <c r="N3495" i="8"/>
  <c r="P3495" i="8"/>
  <c r="Q3495" i="8"/>
  <c r="U3495" i="8"/>
  <c r="T3495" i="8"/>
  <c r="N3496" i="8"/>
  <c r="P3496" i="8"/>
  <c r="Q3496" i="8"/>
  <c r="U3496" i="8"/>
  <c r="T3496" i="8"/>
  <c r="N3497" i="8"/>
  <c r="O3498" i="8"/>
  <c r="O3499" i="8"/>
  <c r="O3500" i="8"/>
  <c r="O3501" i="8"/>
  <c r="O3502" i="8"/>
  <c r="O3503" i="8"/>
  <c r="P3497" i="8"/>
  <c r="L3498" i="8"/>
  <c r="M3498" i="8"/>
  <c r="L3499" i="8"/>
  <c r="M3499" i="8"/>
  <c r="L3500" i="8"/>
  <c r="M3500" i="8"/>
  <c r="L3501" i="8"/>
  <c r="M3501" i="8"/>
  <c r="L3502" i="8"/>
  <c r="M3502" i="8"/>
  <c r="L3503" i="8"/>
  <c r="M3503" i="8"/>
  <c r="S3498" i="8"/>
  <c r="S3499" i="8"/>
  <c r="S3500" i="8"/>
  <c r="S3501" i="8"/>
  <c r="S3502" i="8"/>
  <c r="S3503" i="8"/>
  <c r="Q3497" i="8"/>
  <c r="U3497" i="8"/>
  <c r="T3497" i="8"/>
  <c r="N3498" i="8"/>
  <c r="P3498" i="8"/>
  <c r="Q3498" i="8"/>
  <c r="U3498" i="8"/>
  <c r="T3498" i="8"/>
  <c r="N3499" i="8"/>
  <c r="P3499" i="8"/>
  <c r="Q3499" i="8"/>
  <c r="U3499" i="8"/>
  <c r="T3499" i="8"/>
  <c r="N3500" i="8"/>
  <c r="P3500" i="8"/>
  <c r="Q3500" i="8"/>
  <c r="U3500" i="8"/>
  <c r="T3500" i="8"/>
  <c r="N3501" i="8"/>
  <c r="P3501" i="8"/>
  <c r="Q3501" i="8"/>
  <c r="U3501" i="8"/>
  <c r="T3501" i="8"/>
  <c r="N3502" i="8"/>
  <c r="P3502" i="8"/>
  <c r="Q3502" i="8"/>
  <c r="U3502" i="8"/>
  <c r="T3502" i="8"/>
  <c r="N3503" i="8"/>
  <c r="P3503" i="8"/>
  <c r="Q3503" i="8"/>
  <c r="U3503" i="8"/>
  <c r="T3503" i="8"/>
  <c r="L3504" i="8"/>
  <c r="M3504" i="8"/>
  <c r="N3504" i="8"/>
  <c r="O3504" i="8"/>
  <c r="O3505" i="8"/>
  <c r="O3506" i="8"/>
  <c r="O3507" i="8"/>
  <c r="O3508" i="8"/>
  <c r="O3509" i="8"/>
  <c r="P3504" i="8"/>
  <c r="L3505" i="8"/>
  <c r="M3505" i="8"/>
  <c r="L3506" i="8"/>
  <c r="M3506" i="8"/>
  <c r="L3507" i="8"/>
  <c r="M3507" i="8"/>
  <c r="L3508" i="8"/>
  <c r="M3508" i="8"/>
  <c r="L3509" i="8"/>
  <c r="M3509" i="8"/>
  <c r="S3504" i="8"/>
  <c r="S3505" i="8"/>
  <c r="S3506" i="8"/>
  <c r="S3507" i="8"/>
  <c r="R3508" i="8"/>
  <c r="S3508" i="8"/>
  <c r="R3509" i="8"/>
  <c r="S3509" i="8"/>
  <c r="Q3504" i="8"/>
  <c r="U3504" i="8"/>
  <c r="T3504" i="8"/>
  <c r="N3505" i="8"/>
  <c r="P3505" i="8"/>
  <c r="Q3505" i="8"/>
  <c r="U3505" i="8"/>
  <c r="T3505" i="8"/>
  <c r="N3506" i="8"/>
  <c r="P3506" i="8"/>
  <c r="Q3506" i="8"/>
  <c r="U3506" i="8"/>
  <c r="T3506" i="8"/>
  <c r="N3507" i="8"/>
  <c r="P3507" i="8"/>
  <c r="Q3507" i="8"/>
  <c r="U3507" i="8"/>
  <c r="T3507" i="8"/>
  <c r="N3508" i="8"/>
  <c r="P3508" i="8"/>
  <c r="Q3508" i="8"/>
  <c r="U3508" i="8"/>
  <c r="T3508" i="8"/>
  <c r="N3509" i="8"/>
  <c r="O3510" i="8"/>
  <c r="O3511" i="8"/>
  <c r="O3512" i="8"/>
  <c r="O3513" i="8"/>
  <c r="O3514" i="8"/>
  <c r="O3515" i="8"/>
  <c r="P3509" i="8"/>
  <c r="L3510" i="8"/>
  <c r="M3510" i="8"/>
  <c r="L3511" i="8"/>
  <c r="M3511" i="8"/>
  <c r="L3512" i="8"/>
  <c r="M3512" i="8"/>
  <c r="L3513" i="8"/>
  <c r="M3513" i="8"/>
  <c r="L3514" i="8"/>
  <c r="M3514" i="8"/>
  <c r="L3515" i="8"/>
  <c r="M3515" i="8"/>
  <c r="R3510" i="8"/>
  <c r="S3510" i="8"/>
  <c r="R3511" i="8"/>
  <c r="S3511" i="8"/>
  <c r="R3512" i="8"/>
  <c r="S3512" i="8"/>
  <c r="R3513" i="8"/>
  <c r="S3513" i="8"/>
  <c r="R3514" i="8"/>
  <c r="S3514" i="8"/>
  <c r="R3515" i="8"/>
  <c r="R3516" i="8"/>
  <c r="R3517" i="8"/>
  <c r="R3518" i="8"/>
  <c r="R3519" i="8"/>
  <c r="R3520" i="8"/>
  <c r="R3521" i="8"/>
  <c r="R3522" i="8"/>
  <c r="R3523" i="8"/>
  <c r="R3524" i="8"/>
  <c r="R3525" i="8"/>
  <c r="S3515" i="8"/>
  <c r="Q3509" i="8"/>
  <c r="U3509" i="8"/>
  <c r="T3509" i="8"/>
  <c r="N3510" i="8"/>
  <c r="P3510" i="8"/>
  <c r="Q3510" i="8"/>
  <c r="U3510" i="8"/>
  <c r="T3510" i="8"/>
  <c r="N3511" i="8"/>
  <c r="P3511" i="8"/>
  <c r="Q3511" i="8"/>
  <c r="U3511" i="8"/>
  <c r="T3511" i="8"/>
  <c r="N3512" i="8"/>
  <c r="P3512" i="8"/>
  <c r="Q3512" i="8"/>
  <c r="U3512" i="8"/>
  <c r="T3512" i="8"/>
  <c r="N3513" i="8"/>
  <c r="P3513" i="8"/>
  <c r="Q3513" i="8"/>
  <c r="U3513" i="8"/>
  <c r="T3513" i="8"/>
  <c r="N3514" i="8"/>
  <c r="P3514" i="8"/>
  <c r="Q3514" i="8"/>
  <c r="U3514" i="8"/>
  <c r="T3514" i="8"/>
  <c r="N3515" i="8"/>
  <c r="P3515" i="8"/>
  <c r="Q3515" i="8"/>
  <c r="U3515" i="8"/>
  <c r="T3515" i="8"/>
  <c r="L3516" i="8"/>
  <c r="M3516" i="8"/>
  <c r="N3516" i="8"/>
  <c r="O3516" i="8"/>
  <c r="O3517" i="8"/>
  <c r="O3518" i="8"/>
  <c r="O3519" i="8"/>
  <c r="O3520" i="8"/>
  <c r="P3516" i="8"/>
  <c r="L3517" i="8"/>
  <c r="M3517" i="8"/>
  <c r="L3518" i="8"/>
  <c r="M3518" i="8"/>
  <c r="L3519" i="8"/>
  <c r="M3519" i="8"/>
  <c r="L3520" i="8"/>
  <c r="M3520" i="8"/>
  <c r="S3516" i="8"/>
  <c r="S3517" i="8"/>
  <c r="S3518" i="8"/>
  <c r="S3519" i="8"/>
  <c r="R3526" i="8"/>
  <c r="R3527" i="8"/>
  <c r="R3528" i="8"/>
  <c r="R3529" i="8"/>
  <c r="R3530" i="8"/>
  <c r="S3520" i="8"/>
  <c r="Q3516" i="8"/>
  <c r="U3516" i="8"/>
  <c r="T3516" i="8"/>
  <c r="N3517" i="8"/>
  <c r="P3517" i="8"/>
  <c r="Q3517" i="8"/>
  <c r="U3517" i="8"/>
  <c r="T3517" i="8"/>
  <c r="N3518" i="8"/>
  <c r="P3518" i="8"/>
  <c r="Q3518" i="8"/>
  <c r="U3518" i="8"/>
  <c r="T3518" i="8"/>
  <c r="N3519" i="8"/>
  <c r="P3519" i="8"/>
  <c r="Q3519" i="8"/>
  <c r="U3519" i="8"/>
  <c r="T3519" i="8"/>
  <c r="N3520" i="8"/>
  <c r="P3520" i="8"/>
  <c r="Q3520" i="8"/>
  <c r="U3520" i="8"/>
  <c r="T3520" i="8"/>
  <c r="L3521" i="8"/>
  <c r="M3521" i="8"/>
  <c r="N3521" i="8"/>
  <c r="O3521" i="8"/>
  <c r="O3522" i="8"/>
  <c r="O3523" i="8"/>
  <c r="O3524" i="8"/>
  <c r="O3525" i="8"/>
  <c r="O3526" i="8"/>
  <c r="O3527" i="8"/>
  <c r="P3521" i="8"/>
  <c r="L3522" i="8"/>
  <c r="M3522" i="8"/>
  <c r="L3523" i="8"/>
  <c r="M3523" i="8"/>
  <c r="L3524" i="8"/>
  <c r="M3524" i="8"/>
  <c r="L3525" i="8"/>
  <c r="M3525" i="8"/>
  <c r="L3526" i="8"/>
  <c r="M3526" i="8"/>
  <c r="L3527" i="8"/>
  <c r="M3527" i="8"/>
  <c r="R3531" i="8"/>
  <c r="S3521" i="8"/>
  <c r="S3522" i="8"/>
  <c r="S3523" i="8"/>
  <c r="S3524" i="8"/>
  <c r="S3525" i="8"/>
  <c r="S3526" i="8"/>
  <c r="R3532" i="8"/>
  <c r="R3533" i="8"/>
  <c r="R3534" i="8"/>
  <c r="R3535" i="8"/>
  <c r="R3536" i="8"/>
  <c r="R3537" i="8"/>
  <c r="S3527" i="8"/>
  <c r="Q3521" i="8"/>
  <c r="U3521" i="8"/>
  <c r="T3521" i="8"/>
  <c r="N3522" i="8"/>
  <c r="P3522" i="8"/>
  <c r="Q3522" i="8"/>
  <c r="U3522" i="8"/>
  <c r="T3522" i="8"/>
  <c r="N3523" i="8"/>
  <c r="P3523" i="8"/>
  <c r="Q3523" i="8"/>
  <c r="U3523" i="8"/>
  <c r="T3523" i="8"/>
  <c r="N3524" i="8"/>
  <c r="P3524" i="8"/>
  <c r="Q3524" i="8"/>
  <c r="U3524" i="8"/>
  <c r="T3524" i="8"/>
  <c r="N3525" i="8"/>
  <c r="P3525" i="8"/>
  <c r="Q3525" i="8"/>
  <c r="U3525" i="8"/>
  <c r="T3525" i="8"/>
  <c r="N3526" i="8"/>
  <c r="P3526" i="8"/>
  <c r="Q3526" i="8"/>
  <c r="U3526" i="8"/>
  <c r="T3526" i="8"/>
  <c r="N3527" i="8"/>
  <c r="O3528" i="8"/>
  <c r="O3529" i="8"/>
  <c r="O3530" i="8"/>
  <c r="O3531" i="8"/>
  <c r="O3532" i="8"/>
  <c r="O3533" i="8"/>
  <c r="P3527" i="8"/>
  <c r="L3528" i="8"/>
  <c r="M3528" i="8"/>
  <c r="L3529" i="8"/>
  <c r="M3529" i="8"/>
  <c r="L3530" i="8"/>
  <c r="M3530" i="8"/>
  <c r="L3531" i="8"/>
  <c r="M3531" i="8"/>
  <c r="L3532" i="8"/>
  <c r="M3532" i="8"/>
  <c r="L3533" i="8"/>
  <c r="M3533" i="8"/>
  <c r="S3528" i="8"/>
  <c r="S3529" i="8"/>
  <c r="S3530" i="8"/>
  <c r="S3531" i="8"/>
  <c r="S3532" i="8"/>
  <c r="S3533" i="8"/>
  <c r="Q3527" i="8"/>
  <c r="U3527" i="8"/>
  <c r="T3527" i="8"/>
  <c r="N3528" i="8"/>
  <c r="P3528" i="8"/>
  <c r="Q3528" i="8"/>
  <c r="U3528" i="8"/>
  <c r="T3528" i="8"/>
  <c r="N3529" i="8"/>
  <c r="P3529" i="8"/>
  <c r="Q3529" i="8"/>
  <c r="U3529" i="8"/>
  <c r="T3529" i="8"/>
  <c r="N3530" i="8"/>
  <c r="P3530" i="8"/>
  <c r="Q3530" i="8"/>
  <c r="U3530" i="8"/>
  <c r="T3530" i="8"/>
  <c r="N3531" i="8"/>
  <c r="P3531" i="8"/>
  <c r="Q3531" i="8"/>
  <c r="U3531" i="8"/>
  <c r="T3531" i="8"/>
  <c r="N3532" i="8"/>
  <c r="P3532" i="8"/>
  <c r="Q3532" i="8"/>
  <c r="U3532" i="8"/>
  <c r="T3532" i="8"/>
  <c r="N3533" i="8"/>
  <c r="P3533" i="8"/>
  <c r="Q3533" i="8"/>
  <c r="U3533" i="8"/>
  <c r="T3533" i="8"/>
  <c r="L3534" i="8"/>
  <c r="M3534" i="8"/>
  <c r="N3534" i="8"/>
  <c r="O3534" i="8"/>
  <c r="P3534" i="8"/>
  <c r="Q3534" i="8"/>
  <c r="R3538" i="8"/>
  <c r="R3539" i="8"/>
  <c r="R3540" i="8"/>
  <c r="R3541" i="8"/>
  <c r="R3542" i="8"/>
  <c r="R3543" i="8"/>
  <c r="R3544" i="8"/>
  <c r="S3534" i="8"/>
  <c r="U3534" i="8"/>
  <c r="T3534" i="8"/>
  <c r="L3535" i="8"/>
  <c r="M3535" i="8"/>
  <c r="N3535" i="8"/>
  <c r="O3535" i="8"/>
  <c r="P3535" i="8"/>
  <c r="Q3535" i="8"/>
  <c r="S3535" i="8"/>
  <c r="U3535" i="8"/>
  <c r="T3535" i="8"/>
  <c r="L3536" i="8"/>
  <c r="M3536" i="8"/>
  <c r="N3536" i="8"/>
  <c r="O3536" i="8"/>
  <c r="P3536" i="8"/>
  <c r="Q3536" i="8"/>
  <c r="S3536" i="8"/>
  <c r="U3536" i="8"/>
  <c r="T3536" i="8"/>
  <c r="L3537" i="8"/>
  <c r="M3537" i="8"/>
  <c r="N3537" i="8"/>
  <c r="O3537" i="8"/>
  <c r="P3537" i="8"/>
  <c r="Q3537" i="8"/>
  <c r="R3545" i="8"/>
  <c r="R3546" i="8"/>
  <c r="R3547" i="8"/>
  <c r="S3537" i="8"/>
  <c r="U3537" i="8"/>
  <c r="T3537" i="8"/>
  <c r="L3538" i="8"/>
  <c r="M3538" i="8"/>
  <c r="N3538" i="8"/>
  <c r="O3538" i="8"/>
  <c r="O3539" i="8"/>
  <c r="O3540" i="8"/>
  <c r="O3541" i="8"/>
  <c r="O3542" i="8"/>
  <c r="O3543" i="8"/>
  <c r="O3544" i="8"/>
  <c r="O3545" i="8"/>
  <c r="O3546" i="8"/>
  <c r="P3538" i="8"/>
  <c r="L3539" i="8"/>
  <c r="M3539" i="8"/>
  <c r="L3540" i="8"/>
  <c r="M3540" i="8"/>
  <c r="L3541" i="8"/>
  <c r="M3541" i="8"/>
  <c r="L3542" i="8"/>
  <c r="M3542" i="8"/>
  <c r="L3543" i="8"/>
  <c r="M3543" i="8"/>
  <c r="L3544" i="8"/>
  <c r="M3544" i="8"/>
  <c r="L3545" i="8"/>
  <c r="M3545" i="8"/>
  <c r="L3546" i="8"/>
  <c r="M3546" i="8"/>
  <c r="S3538" i="8"/>
  <c r="S3539" i="8"/>
  <c r="S3540" i="8"/>
  <c r="S3541" i="8"/>
  <c r="S3542" i="8"/>
  <c r="S3543" i="8"/>
  <c r="S3544" i="8"/>
  <c r="S3545" i="8"/>
  <c r="R3548" i="8"/>
  <c r="R3549" i="8"/>
  <c r="R3550" i="8"/>
  <c r="R3551" i="8"/>
  <c r="R3552" i="8"/>
  <c r="R3553" i="8"/>
  <c r="R3554" i="8"/>
  <c r="R3555" i="8"/>
  <c r="R3556" i="8"/>
  <c r="S3546" i="8"/>
  <c r="Q3538" i="8"/>
  <c r="U3538" i="8"/>
  <c r="T3538" i="8"/>
  <c r="N3539" i="8"/>
  <c r="P3539" i="8"/>
  <c r="Q3539" i="8"/>
  <c r="U3539" i="8"/>
  <c r="T3539" i="8"/>
  <c r="N3540" i="8"/>
  <c r="P3540" i="8"/>
  <c r="Q3540" i="8"/>
  <c r="U3540" i="8"/>
  <c r="T3540" i="8"/>
  <c r="N3541" i="8"/>
  <c r="P3541" i="8"/>
  <c r="Q3541" i="8"/>
  <c r="U3541" i="8"/>
  <c r="T3541" i="8"/>
  <c r="N3542" i="8"/>
  <c r="P3542" i="8"/>
  <c r="Q3542" i="8"/>
  <c r="U3542" i="8"/>
  <c r="T3542" i="8"/>
  <c r="N3543" i="8"/>
  <c r="P3543" i="8"/>
  <c r="Q3543" i="8"/>
  <c r="U3543" i="8"/>
  <c r="T3543" i="8"/>
  <c r="N3544" i="8"/>
  <c r="P3544" i="8"/>
  <c r="Q3544" i="8"/>
  <c r="U3544" i="8"/>
  <c r="T3544" i="8"/>
  <c r="N3545" i="8"/>
  <c r="P3545" i="8"/>
  <c r="Q3545" i="8"/>
  <c r="U3545" i="8"/>
  <c r="T3545" i="8"/>
  <c r="N3546" i="8"/>
  <c r="O3547" i="8"/>
  <c r="O3548" i="8"/>
  <c r="O3549" i="8"/>
  <c r="O3550" i="8"/>
  <c r="P3546" i="8"/>
  <c r="L3547" i="8"/>
  <c r="M3547" i="8"/>
  <c r="L3548" i="8"/>
  <c r="M3548" i="8"/>
  <c r="L3549" i="8"/>
  <c r="M3549" i="8"/>
  <c r="L3550" i="8"/>
  <c r="M3550" i="8"/>
  <c r="S3547" i="8"/>
  <c r="S3548" i="8"/>
  <c r="S3549" i="8"/>
  <c r="R3557" i="8"/>
  <c r="R3558" i="8"/>
  <c r="R3559" i="8"/>
  <c r="R3560" i="8"/>
  <c r="S3550" i="8"/>
  <c r="Q3546" i="8"/>
  <c r="U3546" i="8"/>
  <c r="T3546" i="8"/>
  <c r="N3547" i="8"/>
  <c r="P3547" i="8"/>
  <c r="Q3547" i="8"/>
  <c r="U3547" i="8"/>
  <c r="T3547" i="8"/>
  <c r="N3548" i="8"/>
  <c r="P3548" i="8"/>
  <c r="Q3548" i="8"/>
  <c r="U3548" i="8"/>
  <c r="T3548" i="8"/>
  <c r="N3549" i="8"/>
  <c r="P3549" i="8"/>
  <c r="Q3549" i="8"/>
  <c r="U3549" i="8"/>
  <c r="T3549" i="8"/>
  <c r="N3550" i="8"/>
  <c r="O3551" i="8"/>
  <c r="O3552" i="8"/>
  <c r="O3553" i="8"/>
  <c r="O3554" i="8"/>
  <c r="P3550" i="8"/>
  <c r="L3551" i="8"/>
  <c r="M3551" i="8"/>
  <c r="L3552" i="8"/>
  <c r="M3552" i="8"/>
  <c r="L3553" i="8"/>
  <c r="M3553" i="8"/>
  <c r="L3554" i="8"/>
  <c r="M3554" i="8"/>
  <c r="S3551" i="8"/>
  <c r="S3552" i="8"/>
  <c r="S3553" i="8"/>
  <c r="S3554" i="8"/>
  <c r="Q3550" i="8"/>
  <c r="U3550" i="8"/>
  <c r="T3550" i="8"/>
  <c r="N3551" i="8"/>
  <c r="P3551" i="8"/>
  <c r="Q3551" i="8"/>
  <c r="U3551" i="8"/>
  <c r="T3551" i="8"/>
  <c r="N3552" i="8"/>
  <c r="P3552" i="8"/>
  <c r="Q3552" i="8"/>
  <c r="U3552" i="8"/>
  <c r="T3552" i="8"/>
  <c r="N3553" i="8"/>
  <c r="P3553" i="8"/>
  <c r="Q3553" i="8"/>
  <c r="U3553" i="8"/>
  <c r="T3553" i="8"/>
  <c r="N3554" i="8"/>
  <c r="P3554" i="8"/>
  <c r="Q3554" i="8"/>
  <c r="U3554" i="8"/>
  <c r="T3554" i="8"/>
  <c r="L3555" i="8"/>
  <c r="M3555" i="8"/>
  <c r="N3555" i="8"/>
  <c r="O3555" i="8"/>
  <c r="P3555" i="8"/>
  <c r="Q3555" i="8"/>
  <c r="R3561" i="8"/>
  <c r="R3562" i="8"/>
  <c r="R3563" i="8"/>
  <c r="R3564" i="8"/>
  <c r="R3565" i="8"/>
  <c r="S3555" i="8"/>
  <c r="U3555" i="8"/>
  <c r="T3555" i="8"/>
  <c r="L3556" i="8"/>
  <c r="M3556" i="8"/>
  <c r="N3556" i="8"/>
  <c r="O3556" i="8"/>
  <c r="P3556" i="8"/>
  <c r="Q3556" i="8"/>
  <c r="S3556" i="8"/>
  <c r="U3556" i="8"/>
  <c r="T3556" i="8"/>
  <c r="L3557" i="8"/>
  <c r="M3557" i="8"/>
  <c r="N3557" i="8"/>
  <c r="O3557" i="8"/>
  <c r="P3557" i="8"/>
  <c r="Q3557" i="8"/>
  <c r="S3557" i="8"/>
  <c r="U3557" i="8"/>
  <c r="T3557" i="8"/>
  <c r="L3558" i="8"/>
  <c r="M3558" i="8"/>
  <c r="N3558" i="8"/>
  <c r="O3558" i="8"/>
  <c r="P3558" i="8"/>
  <c r="Q3558" i="8"/>
  <c r="S3558" i="8"/>
  <c r="U3558" i="8"/>
  <c r="T3558" i="8"/>
  <c r="L3559" i="8"/>
  <c r="M3559" i="8"/>
  <c r="N3559" i="8"/>
  <c r="O3559" i="8"/>
  <c r="P3559" i="8"/>
  <c r="Q3559" i="8"/>
  <c r="S3559" i="8"/>
  <c r="U3559" i="8"/>
  <c r="T3559" i="8"/>
  <c r="L3560" i="8"/>
  <c r="M3560" i="8"/>
  <c r="N3560" i="8"/>
  <c r="O3560" i="8"/>
  <c r="P3560" i="8"/>
  <c r="Q3560" i="8"/>
  <c r="S3560" i="8"/>
  <c r="U3560" i="8"/>
  <c r="T3560" i="8"/>
  <c r="L3561" i="8"/>
  <c r="M3561" i="8"/>
  <c r="N3561" i="8"/>
  <c r="O3561" i="8"/>
  <c r="P3561" i="8"/>
  <c r="Q3561" i="8"/>
  <c r="S3561" i="8"/>
  <c r="U3561" i="8"/>
  <c r="T3561" i="8"/>
  <c r="L3562" i="8"/>
  <c r="M3562" i="8"/>
  <c r="N3562" i="8"/>
  <c r="O3562" i="8"/>
  <c r="P3562" i="8"/>
  <c r="Q3562" i="8"/>
  <c r="S3562" i="8"/>
  <c r="U3562" i="8"/>
  <c r="T3562" i="8"/>
  <c r="L3563" i="8"/>
  <c r="M3563" i="8"/>
  <c r="N3563" i="8"/>
  <c r="O3563" i="8"/>
  <c r="P3563" i="8"/>
  <c r="Q3563" i="8"/>
  <c r="S3563" i="8"/>
  <c r="U3563" i="8"/>
  <c r="T3563" i="8"/>
  <c r="L3564" i="8"/>
  <c r="M3564" i="8"/>
  <c r="N3564" i="8"/>
  <c r="O3564" i="8"/>
  <c r="O3565" i="8"/>
  <c r="O3566" i="8"/>
  <c r="O3567" i="8"/>
  <c r="O3568" i="8"/>
  <c r="P3564" i="8"/>
  <c r="L3565" i="8"/>
  <c r="M3565" i="8"/>
  <c r="L3566" i="8"/>
  <c r="M3566" i="8"/>
  <c r="L3567" i="8"/>
  <c r="M3567" i="8"/>
  <c r="L3568" i="8"/>
  <c r="M3568" i="8"/>
  <c r="S3564" i="8"/>
  <c r="S3565" i="8"/>
  <c r="R3566" i="8"/>
  <c r="S3566" i="8"/>
  <c r="R3567" i="8"/>
  <c r="S3567" i="8"/>
  <c r="R3568" i="8"/>
  <c r="R3569" i="8"/>
  <c r="R3570" i="8"/>
  <c r="R3571" i="8"/>
  <c r="R3572" i="8"/>
  <c r="R3573" i="8"/>
  <c r="R3574" i="8"/>
  <c r="R3575" i="8"/>
  <c r="R3576" i="8"/>
  <c r="R3577" i="8"/>
  <c r="R3578" i="8"/>
  <c r="S3568" i="8"/>
  <c r="Q3564" i="8"/>
  <c r="U3564" i="8"/>
  <c r="T3564" i="8"/>
  <c r="N3565" i="8"/>
  <c r="P3565" i="8"/>
  <c r="Q3565" i="8"/>
  <c r="U3565" i="8"/>
  <c r="T3565" i="8"/>
  <c r="N3566" i="8"/>
  <c r="P3566" i="8"/>
  <c r="Q3566" i="8"/>
  <c r="U3566" i="8"/>
  <c r="T3566" i="8"/>
  <c r="N3567" i="8"/>
  <c r="P3567" i="8"/>
  <c r="Q3567" i="8"/>
  <c r="U3567" i="8"/>
  <c r="T3567" i="8"/>
  <c r="N3568" i="8"/>
  <c r="O3569" i="8"/>
  <c r="O3570" i="8"/>
  <c r="O3571" i="8"/>
  <c r="O3572" i="8"/>
  <c r="O3573" i="8"/>
  <c r="O3574" i="8"/>
  <c r="O3575" i="8"/>
  <c r="O3576" i="8"/>
  <c r="O3577" i="8"/>
  <c r="O3578" i="8"/>
  <c r="P3568" i="8"/>
  <c r="L3569" i="8"/>
  <c r="M3569" i="8"/>
  <c r="L3570" i="8"/>
  <c r="M3570" i="8"/>
  <c r="L3571" i="8"/>
  <c r="M3571" i="8"/>
  <c r="L3572" i="8"/>
  <c r="M3572" i="8"/>
  <c r="L3573" i="8"/>
  <c r="M3573" i="8"/>
  <c r="L3574" i="8"/>
  <c r="M3574" i="8"/>
  <c r="L3575" i="8"/>
  <c r="M3575" i="8"/>
  <c r="L3576" i="8"/>
  <c r="M3576" i="8"/>
  <c r="L3577" i="8"/>
  <c r="M3577" i="8"/>
  <c r="L3578" i="8"/>
  <c r="M3578" i="8"/>
  <c r="S3569" i="8"/>
  <c r="S3570" i="8"/>
  <c r="S3571" i="8"/>
  <c r="S3572" i="8"/>
  <c r="S3573" i="8"/>
  <c r="S3574" i="8"/>
  <c r="S3575" i="8"/>
  <c r="S3576" i="8"/>
  <c r="S3577" i="8"/>
  <c r="S3578" i="8"/>
  <c r="Q3568" i="8"/>
  <c r="U3568" i="8"/>
  <c r="T3568" i="8"/>
  <c r="N3569" i="8"/>
  <c r="P3569" i="8"/>
  <c r="Q3569" i="8"/>
  <c r="U3569" i="8"/>
  <c r="T3569" i="8"/>
  <c r="N3570" i="8"/>
  <c r="P3570" i="8"/>
  <c r="Q3570" i="8"/>
  <c r="U3570" i="8"/>
  <c r="T3570" i="8"/>
  <c r="N3571" i="8"/>
  <c r="P3571" i="8"/>
  <c r="Q3571" i="8"/>
  <c r="U3571" i="8"/>
  <c r="T3571" i="8"/>
  <c r="N3572" i="8"/>
  <c r="P3572" i="8"/>
  <c r="Q3572" i="8"/>
  <c r="U3572" i="8"/>
  <c r="T3572" i="8"/>
  <c r="N3573" i="8"/>
  <c r="P3573" i="8"/>
  <c r="Q3573" i="8"/>
  <c r="U3573" i="8"/>
  <c r="T3573" i="8"/>
  <c r="N3574" i="8"/>
  <c r="P3574" i="8"/>
  <c r="Q3574" i="8"/>
  <c r="U3574" i="8"/>
  <c r="T3574" i="8"/>
  <c r="N3575" i="8"/>
  <c r="P3575" i="8"/>
  <c r="Q3575" i="8"/>
  <c r="U3575" i="8"/>
  <c r="T3575" i="8"/>
  <c r="N3576" i="8"/>
  <c r="P3576" i="8"/>
  <c r="Q3576" i="8"/>
  <c r="U3576" i="8"/>
  <c r="T3576" i="8"/>
  <c r="N3577" i="8"/>
  <c r="P3577" i="8"/>
  <c r="Q3577" i="8"/>
  <c r="U3577" i="8"/>
  <c r="T3577" i="8"/>
  <c r="N3578" i="8"/>
  <c r="O3579" i="8"/>
  <c r="O3580" i="8"/>
  <c r="O3581" i="8"/>
  <c r="O3582" i="8"/>
  <c r="O3583" i="8"/>
  <c r="O3584" i="8"/>
  <c r="O3585" i="8"/>
  <c r="P3578" i="8"/>
  <c r="L3579" i="8"/>
  <c r="M3579" i="8"/>
  <c r="L3580" i="8"/>
  <c r="M3580" i="8"/>
  <c r="L3581" i="8"/>
  <c r="M3581" i="8"/>
  <c r="L3582" i="8"/>
  <c r="M3582" i="8"/>
  <c r="L3583" i="8"/>
  <c r="M3583" i="8"/>
  <c r="L3584" i="8"/>
  <c r="M3584" i="8"/>
  <c r="L3585" i="8"/>
  <c r="M3585" i="8"/>
  <c r="R3579" i="8"/>
  <c r="S3579" i="8"/>
  <c r="R3580" i="8"/>
  <c r="S3580" i="8"/>
  <c r="R3581" i="8"/>
  <c r="S3581" i="8"/>
  <c r="R3582" i="8"/>
  <c r="S3582" i="8"/>
  <c r="R3583" i="8"/>
  <c r="S3583" i="8"/>
  <c r="R3584" i="8"/>
  <c r="S3584" i="8"/>
  <c r="R3585" i="8"/>
  <c r="S3585" i="8"/>
  <c r="Q3578" i="8"/>
  <c r="U3578" i="8"/>
  <c r="T3578" i="8"/>
  <c r="N3579" i="8"/>
  <c r="P3579" i="8"/>
  <c r="Q3579" i="8"/>
  <c r="U3579" i="8"/>
  <c r="T3579" i="8"/>
  <c r="N3580" i="8"/>
  <c r="P3580" i="8"/>
  <c r="Q3580" i="8"/>
  <c r="U3580" i="8"/>
  <c r="T3580" i="8"/>
  <c r="N3581" i="8"/>
  <c r="P3581" i="8"/>
  <c r="Q3581" i="8"/>
  <c r="U3581" i="8"/>
  <c r="T3581" i="8"/>
  <c r="N3582" i="8"/>
  <c r="P3582" i="8"/>
  <c r="Q3582" i="8"/>
  <c r="U3582" i="8"/>
  <c r="T3582" i="8"/>
  <c r="N3583" i="8"/>
  <c r="P3583" i="8"/>
  <c r="Q3583" i="8"/>
  <c r="U3583" i="8"/>
  <c r="T3583" i="8"/>
  <c r="N3584" i="8"/>
  <c r="P3584" i="8"/>
  <c r="Q3584" i="8"/>
  <c r="U3584" i="8"/>
  <c r="T3584" i="8"/>
  <c r="N3585" i="8"/>
  <c r="O3586" i="8"/>
  <c r="O3587" i="8"/>
  <c r="O3588" i="8"/>
  <c r="O3589" i="8"/>
  <c r="O3590" i="8"/>
  <c r="P3585" i="8"/>
  <c r="L3586" i="8"/>
  <c r="M3586" i="8"/>
  <c r="L3587" i="8"/>
  <c r="M3587" i="8"/>
  <c r="L3588" i="8"/>
  <c r="M3588" i="8"/>
  <c r="L3589" i="8"/>
  <c r="M3589" i="8"/>
  <c r="L3590" i="8"/>
  <c r="M3590" i="8"/>
  <c r="R3586" i="8"/>
  <c r="S3586" i="8"/>
  <c r="R3587" i="8"/>
  <c r="S3587" i="8"/>
  <c r="R3588" i="8"/>
  <c r="S3588" i="8"/>
  <c r="R3589" i="8"/>
  <c r="S3589" i="8"/>
  <c r="R3590" i="8"/>
  <c r="S3590" i="8"/>
  <c r="Q3585" i="8"/>
  <c r="U3585" i="8"/>
  <c r="T3585" i="8"/>
  <c r="N3586" i="8"/>
  <c r="P3586" i="8"/>
  <c r="Q3586" i="8"/>
  <c r="U3586" i="8"/>
  <c r="T3586" i="8"/>
  <c r="N3587" i="8"/>
  <c r="P3587" i="8"/>
  <c r="Q3587" i="8"/>
  <c r="U3587" i="8"/>
  <c r="T3587" i="8"/>
  <c r="N3588" i="8"/>
  <c r="P3588" i="8"/>
  <c r="Q3588" i="8"/>
  <c r="U3588" i="8"/>
  <c r="T3588" i="8"/>
  <c r="N3589" i="8"/>
  <c r="P3589" i="8"/>
  <c r="Q3589" i="8"/>
  <c r="U3589" i="8"/>
  <c r="T3589" i="8"/>
  <c r="N3590" i="8"/>
  <c r="O3591" i="8"/>
  <c r="O3592" i="8"/>
  <c r="O3593" i="8"/>
  <c r="O3594" i="8"/>
  <c r="O3595" i="8"/>
  <c r="O3596" i="8"/>
  <c r="O3597" i="8"/>
  <c r="O3598" i="8"/>
  <c r="P3590" i="8"/>
  <c r="L3591" i="8"/>
  <c r="M3591" i="8"/>
  <c r="L3592" i="8"/>
  <c r="M3592" i="8"/>
  <c r="L3593" i="8"/>
  <c r="M3593" i="8"/>
  <c r="L3594" i="8"/>
  <c r="M3594" i="8"/>
  <c r="L3595" i="8"/>
  <c r="M3595" i="8"/>
  <c r="L3596" i="8"/>
  <c r="M3596" i="8"/>
  <c r="L3597" i="8"/>
  <c r="M3597" i="8"/>
  <c r="L3598" i="8"/>
  <c r="M3598" i="8"/>
  <c r="R3591" i="8"/>
  <c r="S3591" i="8"/>
  <c r="R3592" i="8"/>
  <c r="S3592" i="8"/>
  <c r="R3593" i="8"/>
  <c r="S3593" i="8"/>
  <c r="R3594" i="8"/>
  <c r="S3594" i="8"/>
  <c r="R3595" i="8"/>
  <c r="S3595" i="8"/>
  <c r="R3596" i="8"/>
  <c r="S3596" i="8"/>
  <c r="R3597" i="8"/>
  <c r="S3597" i="8"/>
  <c r="R3598" i="8"/>
  <c r="S3598" i="8"/>
  <c r="Q3590" i="8"/>
  <c r="U3590" i="8"/>
  <c r="T3590" i="8"/>
  <c r="N3591" i="8"/>
  <c r="P3591" i="8"/>
  <c r="Q3591" i="8"/>
  <c r="U3591" i="8"/>
  <c r="T3591" i="8"/>
  <c r="N3592" i="8"/>
  <c r="P3592" i="8"/>
  <c r="Q3592" i="8"/>
  <c r="U3592" i="8"/>
  <c r="T3592" i="8"/>
  <c r="N3593" i="8"/>
  <c r="P3593" i="8"/>
  <c r="Q3593" i="8"/>
  <c r="U3593" i="8"/>
  <c r="T3593" i="8"/>
  <c r="N3594" i="8"/>
  <c r="P3594" i="8"/>
  <c r="Q3594" i="8"/>
  <c r="U3594" i="8"/>
  <c r="T3594" i="8"/>
  <c r="N3595" i="8"/>
  <c r="P3595" i="8"/>
  <c r="Q3595" i="8"/>
  <c r="U3595" i="8"/>
  <c r="T3595" i="8"/>
  <c r="N3596" i="8"/>
  <c r="P3596" i="8"/>
  <c r="Q3596" i="8"/>
  <c r="U3596" i="8"/>
  <c r="T3596" i="8"/>
  <c r="N3597" i="8"/>
  <c r="P3597" i="8"/>
  <c r="Q3597" i="8"/>
  <c r="U3597" i="8"/>
  <c r="T3597" i="8"/>
  <c r="N3598" i="8"/>
  <c r="P3598" i="8"/>
  <c r="Q3598" i="8"/>
  <c r="U3598" i="8"/>
  <c r="T3598" i="8"/>
  <c r="L3599" i="8"/>
  <c r="M3599" i="8"/>
  <c r="N3599" i="8"/>
  <c r="O3599" i="8"/>
  <c r="O3600" i="8"/>
  <c r="O3601" i="8"/>
  <c r="O3602" i="8"/>
  <c r="O3603" i="8"/>
  <c r="P3599" i="8"/>
  <c r="L3600" i="8"/>
  <c r="M3600" i="8"/>
  <c r="L3601" i="8"/>
  <c r="M3601" i="8"/>
  <c r="L3602" i="8"/>
  <c r="M3602" i="8"/>
  <c r="L3603" i="8"/>
  <c r="M3603" i="8"/>
  <c r="R3599" i="8"/>
  <c r="R3600" i="8"/>
  <c r="R3601" i="8"/>
  <c r="R3602" i="8"/>
  <c r="R3603" i="8"/>
  <c r="R3604" i="8"/>
  <c r="R3605" i="8"/>
  <c r="R3606" i="8"/>
  <c r="R3607" i="8"/>
  <c r="R3608" i="8"/>
  <c r="R3609" i="8"/>
  <c r="S3599" i="8"/>
  <c r="S3600" i="8"/>
  <c r="S3601" i="8"/>
  <c r="S3602" i="8"/>
  <c r="R3610" i="8"/>
  <c r="R3611" i="8"/>
  <c r="R3612" i="8"/>
  <c r="R3613" i="8"/>
  <c r="S3603" i="8"/>
  <c r="Q3599" i="8"/>
  <c r="U3599" i="8"/>
  <c r="T3599" i="8"/>
  <c r="N3600" i="8"/>
  <c r="P3600" i="8"/>
  <c r="Q3600" i="8"/>
  <c r="U3600" i="8"/>
  <c r="T3600" i="8"/>
  <c r="N3601" i="8"/>
  <c r="P3601" i="8"/>
  <c r="Q3601" i="8"/>
  <c r="U3601" i="8"/>
  <c r="T3601" i="8"/>
  <c r="N3602" i="8"/>
  <c r="P3602" i="8"/>
  <c r="Q3602" i="8"/>
  <c r="U3602" i="8"/>
  <c r="T3602" i="8"/>
  <c r="N3603" i="8"/>
  <c r="O3604" i="8"/>
  <c r="O3605" i="8"/>
  <c r="O3606" i="8"/>
  <c r="O3607" i="8"/>
  <c r="O3608" i="8"/>
  <c r="O3609" i="8"/>
  <c r="P3603" i="8"/>
  <c r="L3604" i="8"/>
  <c r="M3604" i="8"/>
  <c r="L3605" i="8"/>
  <c r="M3605" i="8"/>
  <c r="L3606" i="8"/>
  <c r="M3606" i="8"/>
  <c r="L3607" i="8"/>
  <c r="M3607" i="8"/>
  <c r="L3608" i="8"/>
  <c r="M3608" i="8"/>
  <c r="L3609" i="8"/>
  <c r="M3609" i="8"/>
  <c r="S3604" i="8"/>
  <c r="S3605" i="8"/>
  <c r="S3606" i="8"/>
  <c r="S3607" i="8"/>
  <c r="S3608" i="8"/>
  <c r="R3614" i="8"/>
  <c r="R3615" i="8"/>
  <c r="R3616" i="8"/>
  <c r="R3617" i="8"/>
  <c r="R3618" i="8"/>
  <c r="R3619" i="8"/>
  <c r="S3609" i="8"/>
  <c r="Q3603" i="8"/>
  <c r="U3603" i="8"/>
  <c r="T3603" i="8"/>
  <c r="N3604" i="8"/>
  <c r="P3604" i="8"/>
  <c r="Q3604" i="8"/>
  <c r="U3604" i="8"/>
  <c r="T3604" i="8"/>
  <c r="N3605" i="8"/>
  <c r="P3605" i="8"/>
  <c r="Q3605" i="8"/>
  <c r="U3605" i="8"/>
  <c r="T3605" i="8"/>
  <c r="N3606" i="8"/>
  <c r="P3606" i="8"/>
  <c r="Q3606" i="8"/>
  <c r="U3606" i="8"/>
  <c r="T3606" i="8"/>
  <c r="N3607" i="8"/>
  <c r="P3607" i="8"/>
  <c r="Q3607" i="8"/>
  <c r="U3607" i="8"/>
  <c r="T3607" i="8"/>
  <c r="N3608" i="8"/>
  <c r="P3608" i="8"/>
  <c r="Q3608" i="8"/>
  <c r="U3608" i="8"/>
  <c r="T3608" i="8"/>
  <c r="N3609" i="8"/>
  <c r="O3610" i="8"/>
  <c r="O3611" i="8"/>
  <c r="O3612" i="8"/>
  <c r="O3613" i="8"/>
  <c r="O3614" i="8"/>
  <c r="O3615" i="8"/>
  <c r="P3609" i="8"/>
  <c r="L3610" i="8"/>
  <c r="M3610" i="8"/>
  <c r="L3611" i="8"/>
  <c r="M3611" i="8"/>
  <c r="L3612" i="8"/>
  <c r="M3612" i="8"/>
  <c r="L3613" i="8"/>
  <c r="M3613" i="8"/>
  <c r="L3614" i="8"/>
  <c r="M3614" i="8"/>
  <c r="L3615" i="8"/>
  <c r="M3615" i="8"/>
  <c r="S3610" i="8"/>
  <c r="S3611" i="8"/>
  <c r="S3612" i="8"/>
  <c r="S3613" i="8"/>
  <c r="S3614" i="8"/>
  <c r="S3615" i="8"/>
  <c r="Q3609" i="8"/>
  <c r="U3609" i="8"/>
  <c r="T3609" i="8"/>
  <c r="N3610" i="8"/>
  <c r="P3610" i="8"/>
  <c r="Q3610" i="8"/>
  <c r="U3610" i="8"/>
  <c r="T3610" i="8"/>
  <c r="N3611" i="8"/>
  <c r="P3611" i="8"/>
  <c r="Q3611" i="8"/>
  <c r="U3611" i="8"/>
  <c r="T3611" i="8"/>
  <c r="N3612" i="8"/>
  <c r="P3612" i="8"/>
  <c r="Q3612" i="8"/>
  <c r="U3612" i="8"/>
  <c r="T3612" i="8"/>
  <c r="N3613" i="8"/>
  <c r="P3613" i="8"/>
  <c r="Q3613" i="8"/>
  <c r="U3613" i="8"/>
  <c r="T3613" i="8"/>
  <c r="N3614" i="8"/>
  <c r="P3614" i="8"/>
  <c r="Q3614" i="8"/>
  <c r="U3614" i="8"/>
  <c r="T3614" i="8"/>
  <c r="N3615" i="8"/>
  <c r="P3615" i="8"/>
  <c r="Q3615" i="8"/>
  <c r="U3615" i="8"/>
  <c r="T3615" i="8"/>
  <c r="L3616" i="8"/>
  <c r="M3616" i="8"/>
  <c r="N3616" i="8"/>
  <c r="O3616" i="8"/>
  <c r="P3616" i="8"/>
  <c r="Q3616" i="8"/>
  <c r="R3620" i="8"/>
  <c r="R3621" i="8"/>
  <c r="R3622" i="8"/>
  <c r="R3623" i="8"/>
  <c r="R3624" i="8"/>
  <c r="R3625" i="8"/>
  <c r="R3626" i="8"/>
  <c r="S3616" i="8"/>
  <c r="U3616" i="8"/>
  <c r="T3616" i="8"/>
  <c r="L3617" i="8"/>
  <c r="M3617" i="8"/>
  <c r="N3617" i="8"/>
  <c r="O3617" i="8"/>
  <c r="P3617" i="8"/>
  <c r="Q3617" i="8"/>
  <c r="S3617" i="8"/>
  <c r="U3617" i="8"/>
  <c r="T3617" i="8"/>
  <c r="L3618" i="8"/>
  <c r="M3618" i="8"/>
  <c r="N3618" i="8"/>
  <c r="O3618" i="8"/>
  <c r="P3618" i="8"/>
  <c r="Q3618" i="8"/>
  <c r="S3618" i="8"/>
  <c r="U3618" i="8"/>
  <c r="T3618" i="8"/>
  <c r="L3619" i="8"/>
  <c r="M3619" i="8"/>
  <c r="N3619" i="8"/>
  <c r="O3619" i="8"/>
  <c r="P3619" i="8"/>
  <c r="Q3619" i="8"/>
  <c r="S3619" i="8"/>
  <c r="U3619" i="8"/>
  <c r="T3619" i="8"/>
  <c r="L3620" i="8"/>
  <c r="M3620" i="8"/>
  <c r="N3620" i="8"/>
  <c r="O3620" i="8"/>
  <c r="P3620" i="8"/>
  <c r="Q3620" i="8"/>
  <c r="S3620" i="8"/>
  <c r="U3620" i="8"/>
  <c r="T3620" i="8"/>
  <c r="L3621" i="8"/>
  <c r="M3621" i="8"/>
  <c r="N3621" i="8"/>
  <c r="O3621" i="8"/>
  <c r="O3622" i="8"/>
  <c r="O3623" i="8"/>
  <c r="O3624" i="8"/>
  <c r="O3625" i="8"/>
  <c r="O3626" i="8"/>
  <c r="O3627" i="8"/>
  <c r="O3628" i="8"/>
  <c r="P3621" i="8"/>
  <c r="L3622" i="8"/>
  <c r="M3622" i="8"/>
  <c r="L3623" i="8"/>
  <c r="M3623" i="8"/>
  <c r="L3624" i="8"/>
  <c r="M3624" i="8"/>
  <c r="L3625" i="8"/>
  <c r="M3625" i="8"/>
  <c r="L3626" i="8"/>
  <c r="M3626" i="8"/>
  <c r="L3627" i="8"/>
  <c r="M3627" i="8"/>
  <c r="L3628" i="8"/>
  <c r="M3628" i="8"/>
  <c r="S3621" i="8"/>
  <c r="S3622" i="8"/>
  <c r="S3623" i="8"/>
  <c r="S3624" i="8"/>
  <c r="S3625" i="8"/>
  <c r="S3626" i="8"/>
  <c r="R3627" i="8"/>
  <c r="S3627" i="8"/>
  <c r="R3628" i="8"/>
  <c r="R3629" i="8"/>
  <c r="R3630" i="8"/>
  <c r="R3631" i="8"/>
  <c r="R3632" i="8"/>
  <c r="R3633" i="8"/>
  <c r="R3634" i="8"/>
  <c r="R3635" i="8"/>
  <c r="R3636" i="8"/>
  <c r="R3637" i="8"/>
  <c r="R3638" i="8"/>
  <c r="S3628" i="8"/>
  <c r="Q3621" i="8"/>
  <c r="U3621" i="8"/>
  <c r="T3621" i="8"/>
  <c r="N3622" i="8"/>
  <c r="P3622" i="8"/>
  <c r="Q3622" i="8"/>
  <c r="U3622" i="8"/>
  <c r="T3622" i="8"/>
  <c r="N3623" i="8"/>
  <c r="P3623" i="8"/>
  <c r="Q3623" i="8"/>
  <c r="U3623" i="8"/>
  <c r="T3623" i="8"/>
  <c r="N3624" i="8"/>
  <c r="P3624" i="8"/>
  <c r="Q3624" i="8"/>
  <c r="U3624" i="8"/>
  <c r="T3624" i="8"/>
  <c r="N3625" i="8"/>
  <c r="P3625" i="8"/>
  <c r="Q3625" i="8"/>
  <c r="U3625" i="8"/>
  <c r="T3625" i="8"/>
  <c r="N3626" i="8"/>
  <c r="P3626" i="8"/>
  <c r="Q3626" i="8"/>
  <c r="U3626" i="8"/>
  <c r="T3626" i="8"/>
  <c r="N3627" i="8"/>
  <c r="P3627" i="8"/>
  <c r="Q3627" i="8"/>
  <c r="U3627" i="8"/>
  <c r="T3627" i="8"/>
  <c r="N3628" i="8"/>
  <c r="O3629" i="8"/>
  <c r="O3630" i="8"/>
  <c r="O3631" i="8"/>
  <c r="P3628" i="8"/>
  <c r="L3629" i="8"/>
  <c r="M3629" i="8"/>
  <c r="L3630" i="8"/>
  <c r="M3630" i="8"/>
  <c r="L3631" i="8"/>
  <c r="M3631" i="8"/>
  <c r="S3629" i="8"/>
  <c r="S3630" i="8"/>
  <c r="R3639" i="8"/>
  <c r="R3640" i="8"/>
  <c r="R3641" i="8"/>
  <c r="S3631" i="8"/>
  <c r="Q3628" i="8"/>
  <c r="U3628" i="8"/>
  <c r="T3628" i="8"/>
  <c r="N3629" i="8"/>
  <c r="P3629" i="8"/>
  <c r="Q3629" i="8"/>
  <c r="U3629" i="8"/>
  <c r="T3629" i="8"/>
  <c r="N3630" i="8"/>
  <c r="P3630" i="8"/>
  <c r="Q3630" i="8"/>
  <c r="U3630" i="8"/>
  <c r="T3630" i="8"/>
  <c r="N3631" i="8"/>
  <c r="P3631" i="8"/>
  <c r="Q3631" i="8"/>
  <c r="U3631" i="8"/>
  <c r="T3631" i="8"/>
  <c r="L3632" i="8"/>
  <c r="M3632" i="8"/>
  <c r="N3632" i="8"/>
  <c r="O3632" i="8"/>
  <c r="P3632" i="8"/>
  <c r="Q3632" i="8"/>
  <c r="S3632" i="8"/>
  <c r="U3632" i="8"/>
  <c r="T3632" i="8"/>
  <c r="L3633" i="8"/>
  <c r="M3633" i="8"/>
  <c r="N3633" i="8"/>
  <c r="O3633" i="8"/>
  <c r="P3633" i="8"/>
  <c r="Q3633" i="8"/>
  <c r="S3633" i="8"/>
  <c r="U3633" i="8"/>
  <c r="T3633" i="8"/>
  <c r="L3634" i="8"/>
  <c r="M3634" i="8"/>
  <c r="N3634" i="8"/>
  <c r="O3634" i="8"/>
  <c r="P3634" i="8"/>
  <c r="Q3634" i="8"/>
  <c r="S3634" i="8"/>
  <c r="U3634" i="8"/>
  <c r="T3634" i="8"/>
  <c r="L3635" i="8"/>
  <c r="M3635" i="8"/>
  <c r="N3635" i="8"/>
  <c r="O3635" i="8"/>
  <c r="P3635" i="8"/>
  <c r="Q3635" i="8"/>
  <c r="S3635" i="8"/>
  <c r="U3635" i="8"/>
  <c r="T3635" i="8"/>
  <c r="L3636" i="8"/>
  <c r="M3636" i="8"/>
  <c r="N3636" i="8"/>
  <c r="O3636" i="8"/>
  <c r="P3636" i="8"/>
  <c r="Q3636" i="8"/>
  <c r="R3642" i="8"/>
  <c r="R3643" i="8"/>
  <c r="R3644" i="8"/>
  <c r="R3645" i="8"/>
  <c r="R3646" i="8"/>
  <c r="S3636" i="8"/>
  <c r="U3636" i="8"/>
  <c r="T3636" i="8"/>
  <c r="L3637" i="8"/>
  <c r="M3637" i="8"/>
  <c r="N3637" i="8"/>
  <c r="O3637" i="8"/>
  <c r="O3638" i="8"/>
  <c r="O3639" i="8"/>
  <c r="O3640" i="8"/>
  <c r="O3641" i="8"/>
  <c r="O3642" i="8"/>
  <c r="O3643" i="8"/>
  <c r="O3644" i="8"/>
  <c r="O3645" i="8"/>
  <c r="O3646" i="8"/>
  <c r="O3647" i="8"/>
  <c r="O3648" i="8"/>
  <c r="O3649" i="8"/>
  <c r="O3650" i="8"/>
  <c r="O3651" i="8"/>
  <c r="O3652" i="8"/>
  <c r="P3637" i="8"/>
  <c r="L3638" i="8"/>
  <c r="M3638" i="8"/>
  <c r="L3639" i="8"/>
  <c r="M3639" i="8"/>
  <c r="L3640" i="8"/>
  <c r="M3640" i="8"/>
  <c r="L3641" i="8"/>
  <c r="M3641" i="8"/>
  <c r="L3642" i="8"/>
  <c r="M3642" i="8"/>
  <c r="L3643" i="8"/>
  <c r="M3643" i="8"/>
  <c r="L3644" i="8"/>
  <c r="M3644" i="8"/>
  <c r="L3645" i="8"/>
  <c r="M3645" i="8"/>
  <c r="L3646" i="8"/>
  <c r="M3646" i="8"/>
  <c r="L3647" i="8"/>
  <c r="M3647" i="8"/>
  <c r="L3648" i="8"/>
  <c r="M3648" i="8"/>
  <c r="L3649" i="8"/>
  <c r="M3649" i="8"/>
  <c r="L3650" i="8"/>
  <c r="M3650" i="8"/>
  <c r="L3651" i="8"/>
  <c r="M3651" i="8"/>
  <c r="L3652" i="8"/>
  <c r="M3652" i="8"/>
  <c r="R3647" i="8"/>
  <c r="S3637" i="8"/>
  <c r="S3638" i="8"/>
  <c r="S3639" i="8"/>
  <c r="S3640" i="8"/>
  <c r="S3641" i="8"/>
  <c r="S3642" i="8"/>
  <c r="S3643" i="8"/>
  <c r="S3644" i="8"/>
  <c r="S3645" i="8"/>
  <c r="S3646" i="8"/>
  <c r="S3647" i="8"/>
  <c r="R3648" i="8"/>
  <c r="S3648" i="8"/>
  <c r="R3649" i="8"/>
  <c r="S3649" i="8"/>
  <c r="R3650" i="8"/>
  <c r="S3650" i="8"/>
  <c r="R3651" i="8"/>
  <c r="S3651" i="8"/>
  <c r="R3652" i="8"/>
  <c r="S3652" i="8"/>
  <c r="Q3637" i="8"/>
  <c r="U3637" i="8"/>
  <c r="T3637" i="8"/>
  <c r="N3638" i="8"/>
  <c r="P3638" i="8"/>
  <c r="Q3638" i="8"/>
  <c r="U3638" i="8"/>
  <c r="T3638" i="8"/>
  <c r="N3639" i="8"/>
  <c r="P3639" i="8"/>
  <c r="Q3639" i="8"/>
  <c r="U3639" i="8"/>
  <c r="T3639" i="8"/>
  <c r="N3640" i="8"/>
  <c r="P3640" i="8"/>
  <c r="Q3640" i="8"/>
  <c r="U3640" i="8"/>
  <c r="T3640" i="8"/>
  <c r="N3641" i="8"/>
  <c r="P3641" i="8"/>
  <c r="Q3641" i="8"/>
  <c r="U3641" i="8"/>
  <c r="T3641" i="8"/>
  <c r="N3642" i="8"/>
  <c r="P3642" i="8"/>
  <c r="Q3642" i="8"/>
  <c r="U3642" i="8"/>
  <c r="T3642" i="8"/>
  <c r="N3643" i="8"/>
  <c r="P3643" i="8"/>
  <c r="Q3643" i="8"/>
  <c r="U3643" i="8"/>
  <c r="T3643" i="8"/>
  <c r="N3644" i="8"/>
  <c r="P3644" i="8"/>
  <c r="Q3644" i="8"/>
  <c r="U3644" i="8"/>
  <c r="T3644" i="8"/>
  <c r="N3645" i="8"/>
  <c r="P3645" i="8"/>
  <c r="Q3645" i="8"/>
  <c r="U3645" i="8"/>
  <c r="T3645" i="8"/>
  <c r="N3646" i="8"/>
  <c r="P3646" i="8"/>
  <c r="Q3646" i="8"/>
  <c r="U3646" i="8"/>
  <c r="T3646" i="8"/>
  <c r="N3647" i="8"/>
  <c r="P3647" i="8"/>
  <c r="Q3647" i="8"/>
  <c r="U3647" i="8"/>
  <c r="T3647" i="8"/>
  <c r="N3648" i="8"/>
  <c r="P3648" i="8"/>
  <c r="Q3648" i="8"/>
  <c r="U3648" i="8"/>
  <c r="T3648" i="8"/>
  <c r="N3649" i="8"/>
  <c r="P3649" i="8"/>
  <c r="Q3649" i="8"/>
  <c r="U3649" i="8"/>
  <c r="T3649" i="8"/>
  <c r="N3650" i="8"/>
  <c r="P3650" i="8"/>
  <c r="Q3650" i="8"/>
  <c r="U3650" i="8"/>
  <c r="T3650" i="8"/>
  <c r="N3651" i="8"/>
  <c r="P3651" i="8"/>
  <c r="Q3651" i="8"/>
  <c r="U3651" i="8"/>
  <c r="T3651" i="8"/>
  <c r="N3652" i="8"/>
  <c r="P3652" i="8"/>
  <c r="Q3652" i="8"/>
  <c r="U3652" i="8"/>
  <c r="T3652" i="8"/>
  <c r="L3653" i="8"/>
  <c r="M3653" i="8"/>
  <c r="N3653" i="8"/>
  <c r="O3653" i="8"/>
  <c r="O3654" i="8"/>
  <c r="O3655" i="8"/>
  <c r="O3656" i="8"/>
  <c r="O3657" i="8"/>
  <c r="O3658" i="8"/>
  <c r="O3659" i="8"/>
  <c r="O3660" i="8"/>
  <c r="P3653" i="8"/>
  <c r="L3654" i="8"/>
  <c r="M3654" i="8"/>
  <c r="L3655" i="8"/>
  <c r="M3655" i="8"/>
  <c r="L3656" i="8"/>
  <c r="M3656" i="8"/>
  <c r="L3657" i="8"/>
  <c r="M3657" i="8"/>
  <c r="L3658" i="8"/>
  <c r="M3658" i="8"/>
  <c r="L3659" i="8"/>
  <c r="M3659" i="8"/>
  <c r="L3660" i="8"/>
  <c r="M3660" i="8"/>
  <c r="R3653" i="8"/>
  <c r="R3654" i="8"/>
  <c r="R3655" i="8"/>
  <c r="R3656" i="8"/>
  <c r="R3657" i="8"/>
  <c r="R3658" i="8"/>
  <c r="R3659" i="8"/>
  <c r="R3660" i="8"/>
  <c r="R3661" i="8"/>
  <c r="R3662" i="8"/>
  <c r="R3663" i="8"/>
  <c r="S3653" i="8"/>
  <c r="S3654" i="8"/>
  <c r="S3655" i="8"/>
  <c r="S3656" i="8"/>
  <c r="S3657" i="8"/>
  <c r="S3658" i="8"/>
  <c r="S3659" i="8"/>
  <c r="R3664" i="8"/>
  <c r="R3665" i="8"/>
  <c r="R3666" i="8"/>
  <c r="R3667" i="8"/>
  <c r="R3668" i="8"/>
  <c r="R3669" i="8"/>
  <c r="R3670" i="8"/>
  <c r="S3660" i="8"/>
  <c r="Q3653" i="8"/>
  <c r="U3653" i="8"/>
  <c r="T3653" i="8"/>
  <c r="N3654" i="8"/>
  <c r="P3654" i="8"/>
  <c r="Q3654" i="8"/>
  <c r="U3654" i="8"/>
  <c r="T3654" i="8"/>
  <c r="N3655" i="8"/>
  <c r="P3655" i="8"/>
  <c r="Q3655" i="8"/>
  <c r="U3655" i="8"/>
  <c r="T3655" i="8"/>
  <c r="N3656" i="8"/>
  <c r="P3656" i="8"/>
  <c r="Q3656" i="8"/>
  <c r="U3656" i="8"/>
  <c r="T3656" i="8"/>
  <c r="N3657" i="8"/>
  <c r="P3657" i="8"/>
  <c r="Q3657" i="8"/>
  <c r="U3657" i="8"/>
  <c r="T3657" i="8"/>
  <c r="N3658" i="8"/>
  <c r="P3658" i="8"/>
  <c r="Q3658" i="8"/>
  <c r="U3658" i="8"/>
  <c r="T3658" i="8"/>
  <c r="N3659" i="8"/>
  <c r="P3659" i="8"/>
  <c r="Q3659" i="8"/>
  <c r="U3659" i="8"/>
  <c r="T3659" i="8"/>
  <c r="N3660" i="8"/>
  <c r="O3661" i="8"/>
  <c r="O3662" i="8"/>
  <c r="O3663" i="8"/>
  <c r="O3664" i="8"/>
  <c r="O3665" i="8"/>
  <c r="O3666" i="8"/>
  <c r="P3660" i="8"/>
  <c r="L3661" i="8"/>
  <c r="M3661" i="8"/>
  <c r="L3662" i="8"/>
  <c r="M3662" i="8"/>
  <c r="L3663" i="8"/>
  <c r="M3663" i="8"/>
  <c r="L3664" i="8"/>
  <c r="M3664" i="8"/>
  <c r="L3665" i="8"/>
  <c r="M3665" i="8"/>
  <c r="L3666" i="8"/>
  <c r="M3666" i="8"/>
  <c r="S3661" i="8"/>
  <c r="S3662" i="8"/>
  <c r="S3663" i="8"/>
  <c r="S3664" i="8"/>
  <c r="S3665" i="8"/>
  <c r="R3671" i="8"/>
  <c r="R3672" i="8"/>
  <c r="R3673" i="8"/>
  <c r="R3674" i="8"/>
  <c r="R3675" i="8"/>
  <c r="R3676" i="8"/>
  <c r="S3666" i="8"/>
  <c r="Q3660" i="8"/>
  <c r="U3660" i="8"/>
  <c r="T3660" i="8"/>
  <c r="N3661" i="8"/>
  <c r="P3661" i="8"/>
  <c r="Q3661" i="8"/>
  <c r="U3661" i="8"/>
  <c r="T3661" i="8"/>
  <c r="N3662" i="8"/>
  <c r="P3662" i="8"/>
  <c r="Q3662" i="8"/>
  <c r="U3662" i="8"/>
  <c r="T3662" i="8"/>
  <c r="N3663" i="8"/>
  <c r="P3663" i="8"/>
  <c r="Q3663" i="8"/>
  <c r="U3663" i="8"/>
  <c r="T3663" i="8"/>
  <c r="N3664" i="8"/>
  <c r="P3664" i="8"/>
  <c r="Q3664" i="8"/>
  <c r="U3664" i="8"/>
  <c r="T3664" i="8"/>
  <c r="N3665" i="8"/>
  <c r="P3665" i="8"/>
  <c r="Q3665" i="8"/>
  <c r="U3665" i="8"/>
  <c r="T3665" i="8"/>
  <c r="N3666" i="8"/>
  <c r="O3667" i="8"/>
  <c r="O3668" i="8"/>
  <c r="O3669" i="8"/>
  <c r="O3670" i="8"/>
  <c r="P3666" i="8"/>
  <c r="L3667" i="8"/>
  <c r="M3667" i="8"/>
  <c r="L3668" i="8"/>
  <c r="M3668" i="8"/>
  <c r="L3669" i="8"/>
  <c r="M3669" i="8"/>
  <c r="L3670" i="8"/>
  <c r="M3670" i="8"/>
  <c r="S3667" i="8"/>
  <c r="S3668" i="8"/>
  <c r="S3669" i="8"/>
  <c r="S3670" i="8"/>
  <c r="Q3666" i="8"/>
  <c r="U3666" i="8"/>
  <c r="T3666" i="8"/>
  <c r="N3667" i="8"/>
  <c r="P3667" i="8"/>
  <c r="Q3667" i="8"/>
  <c r="U3667" i="8"/>
  <c r="T3667" i="8"/>
  <c r="N3668" i="8"/>
  <c r="P3668" i="8"/>
  <c r="Q3668" i="8"/>
  <c r="U3668" i="8"/>
  <c r="T3668" i="8"/>
  <c r="N3669" i="8"/>
  <c r="P3669" i="8"/>
  <c r="Q3669" i="8"/>
  <c r="U3669" i="8"/>
  <c r="T3669" i="8"/>
  <c r="N3670" i="8"/>
  <c r="O3671" i="8"/>
  <c r="O3672" i="8"/>
  <c r="O3673" i="8"/>
  <c r="O3674" i="8"/>
  <c r="O3675" i="8"/>
  <c r="O3676" i="8"/>
  <c r="P3670" i="8"/>
  <c r="L3671" i="8"/>
  <c r="M3671" i="8"/>
  <c r="L3672" i="8"/>
  <c r="M3672" i="8"/>
  <c r="L3673" i="8"/>
  <c r="M3673" i="8"/>
  <c r="L3674" i="8"/>
  <c r="M3674" i="8"/>
  <c r="L3675" i="8"/>
  <c r="M3675" i="8"/>
  <c r="L3676" i="8"/>
  <c r="M3676" i="8"/>
  <c r="S3671" i="8"/>
  <c r="S3672" i="8"/>
  <c r="S3673" i="8"/>
  <c r="S3674" i="8"/>
  <c r="S3675" i="8"/>
  <c r="S3676" i="8"/>
  <c r="Q3670" i="8"/>
  <c r="U3670" i="8"/>
  <c r="T3670" i="8"/>
  <c r="N3671" i="8"/>
  <c r="P3671" i="8"/>
  <c r="Q3671" i="8"/>
  <c r="U3671" i="8"/>
  <c r="T3671" i="8"/>
  <c r="N3672" i="8"/>
  <c r="P3672" i="8"/>
  <c r="Q3672" i="8"/>
  <c r="U3672" i="8"/>
  <c r="T3672" i="8"/>
  <c r="N3673" i="8"/>
  <c r="P3673" i="8"/>
  <c r="Q3673" i="8"/>
  <c r="U3673" i="8"/>
  <c r="T3673" i="8"/>
  <c r="N3674" i="8"/>
  <c r="P3674" i="8"/>
  <c r="Q3674" i="8"/>
  <c r="U3674" i="8"/>
  <c r="T3674" i="8"/>
  <c r="N3675" i="8"/>
  <c r="P3675" i="8"/>
  <c r="Q3675" i="8"/>
  <c r="U3675" i="8"/>
  <c r="T3675" i="8"/>
  <c r="N3676" i="8"/>
  <c r="O3677" i="8"/>
  <c r="O3678" i="8"/>
  <c r="O3679" i="8"/>
  <c r="O3680" i="8"/>
  <c r="O3681" i="8"/>
  <c r="O3682" i="8"/>
  <c r="O3683" i="8"/>
  <c r="P3676" i="8"/>
  <c r="L3677" i="8"/>
  <c r="M3677" i="8"/>
  <c r="L3678" i="8"/>
  <c r="M3678" i="8"/>
  <c r="L3679" i="8"/>
  <c r="M3679" i="8"/>
  <c r="L3680" i="8"/>
  <c r="M3680" i="8"/>
  <c r="L3681" i="8"/>
  <c r="M3681" i="8"/>
  <c r="L3682" i="8"/>
  <c r="M3682" i="8"/>
  <c r="L3683" i="8"/>
  <c r="M3683" i="8"/>
  <c r="R3677" i="8"/>
  <c r="S3677" i="8"/>
  <c r="R3678" i="8"/>
  <c r="S3678" i="8"/>
  <c r="R3679" i="8"/>
  <c r="S3679" i="8"/>
  <c r="R3680" i="8"/>
  <c r="S3680" i="8"/>
  <c r="R3681" i="8"/>
  <c r="S3681" i="8"/>
  <c r="R3682" i="8"/>
  <c r="S3682" i="8"/>
  <c r="R3683" i="8"/>
  <c r="R3684" i="8"/>
  <c r="R3685" i="8"/>
  <c r="R3686" i="8"/>
  <c r="R3687" i="8"/>
  <c r="R3688" i="8"/>
  <c r="R3689" i="8"/>
  <c r="R3690" i="8"/>
  <c r="R3691" i="8"/>
  <c r="R3692" i="8"/>
  <c r="R3693" i="8"/>
  <c r="S3683" i="8"/>
  <c r="Q3676" i="8"/>
  <c r="U3676" i="8"/>
  <c r="T3676" i="8"/>
  <c r="N3677" i="8"/>
  <c r="P3677" i="8"/>
  <c r="Q3677" i="8"/>
  <c r="U3677" i="8"/>
  <c r="T3677" i="8"/>
  <c r="N3678" i="8"/>
  <c r="P3678" i="8"/>
  <c r="Q3678" i="8"/>
  <c r="U3678" i="8"/>
  <c r="T3678" i="8"/>
  <c r="N3679" i="8"/>
  <c r="P3679" i="8"/>
  <c r="Q3679" i="8"/>
  <c r="U3679" i="8"/>
  <c r="T3679" i="8"/>
  <c r="N3680" i="8"/>
  <c r="P3680" i="8"/>
  <c r="Q3680" i="8"/>
  <c r="U3680" i="8"/>
  <c r="T3680" i="8"/>
  <c r="N3681" i="8"/>
  <c r="P3681" i="8"/>
  <c r="Q3681" i="8"/>
  <c r="U3681" i="8"/>
  <c r="T3681" i="8"/>
  <c r="N3682" i="8"/>
  <c r="P3682" i="8"/>
  <c r="Q3682" i="8"/>
  <c r="U3682" i="8"/>
  <c r="T3682" i="8"/>
  <c r="N3683" i="8"/>
  <c r="P3683" i="8"/>
  <c r="Q3683" i="8"/>
  <c r="U3683" i="8"/>
  <c r="T3683" i="8"/>
  <c r="L3684" i="8"/>
  <c r="M3684" i="8"/>
  <c r="N3684" i="8"/>
  <c r="O3684" i="8"/>
  <c r="O3685" i="8"/>
  <c r="O3686" i="8"/>
  <c r="O3687" i="8"/>
  <c r="O3688" i="8"/>
  <c r="P3684" i="8"/>
  <c r="L3685" i="8"/>
  <c r="M3685" i="8"/>
  <c r="L3686" i="8"/>
  <c r="M3686" i="8"/>
  <c r="L3687" i="8"/>
  <c r="M3687" i="8"/>
  <c r="L3688" i="8"/>
  <c r="M3688" i="8"/>
  <c r="S3684" i="8"/>
  <c r="S3685" i="8"/>
  <c r="S3686" i="8"/>
  <c r="S3687" i="8"/>
  <c r="R3694" i="8"/>
  <c r="R3695" i="8"/>
  <c r="R3696" i="8"/>
  <c r="R3697" i="8"/>
  <c r="R3698" i="8"/>
  <c r="S3688" i="8"/>
  <c r="Q3684" i="8"/>
  <c r="U3684" i="8"/>
  <c r="T3684" i="8"/>
  <c r="N3685" i="8"/>
  <c r="P3685" i="8"/>
  <c r="Q3685" i="8"/>
  <c r="U3685" i="8"/>
  <c r="T3685" i="8"/>
  <c r="N3686" i="8"/>
  <c r="P3686" i="8"/>
  <c r="Q3686" i="8"/>
  <c r="U3686" i="8"/>
  <c r="T3686" i="8"/>
  <c r="N3687" i="8"/>
  <c r="P3687" i="8"/>
  <c r="Q3687" i="8"/>
  <c r="U3687" i="8"/>
  <c r="T3687" i="8"/>
  <c r="N3688" i="8"/>
  <c r="P3688" i="8"/>
  <c r="Q3688" i="8"/>
  <c r="U3688" i="8"/>
  <c r="T3688" i="8"/>
  <c r="L3689" i="8"/>
  <c r="M3689" i="8"/>
  <c r="N3689" i="8"/>
  <c r="O3689" i="8"/>
  <c r="O3690" i="8"/>
  <c r="O3691" i="8"/>
  <c r="O3692" i="8"/>
  <c r="O3693" i="8"/>
  <c r="O3694" i="8"/>
  <c r="O3695" i="8"/>
  <c r="O3696" i="8"/>
  <c r="O3697" i="8"/>
  <c r="P3689" i="8"/>
  <c r="L3690" i="8"/>
  <c r="M3690" i="8"/>
  <c r="L3691" i="8"/>
  <c r="M3691" i="8"/>
  <c r="L3692" i="8"/>
  <c r="M3692" i="8"/>
  <c r="L3693" i="8"/>
  <c r="M3693" i="8"/>
  <c r="L3694" i="8"/>
  <c r="M3694" i="8"/>
  <c r="L3695" i="8"/>
  <c r="M3695" i="8"/>
  <c r="L3696" i="8"/>
  <c r="M3696" i="8"/>
  <c r="L3697" i="8"/>
  <c r="M3697" i="8"/>
  <c r="S3689" i="8"/>
  <c r="S3690" i="8"/>
  <c r="S3691" i="8"/>
  <c r="S3692" i="8"/>
  <c r="S3693" i="8"/>
  <c r="S3694" i="8"/>
  <c r="S3695" i="8"/>
  <c r="S3696" i="8"/>
  <c r="R3699" i="8"/>
  <c r="R3700" i="8"/>
  <c r="R3701" i="8"/>
  <c r="R3702" i="8"/>
  <c r="R3703" i="8"/>
  <c r="R3704" i="8"/>
  <c r="R3705" i="8"/>
  <c r="R3706" i="8"/>
  <c r="R3707" i="8"/>
  <c r="S3697" i="8"/>
  <c r="Q3689" i="8"/>
  <c r="U3689" i="8"/>
  <c r="T3689" i="8"/>
  <c r="N3690" i="8"/>
  <c r="P3690" i="8"/>
  <c r="Q3690" i="8"/>
  <c r="U3690" i="8"/>
  <c r="T3690" i="8"/>
  <c r="N3691" i="8"/>
  <c r="P3691" i="8"/>
  <c r="Q3691" i="8"/>
  <c r="U3691" i="8"/>
  <c r="T3691" i="8"/>
  <c r="N3692" i="8"/>
  <c r="P3692" i="8"/>
  <c r="Q3692" i="8"/>
  <c r="U3692" i="8"/>
  <c r="T3692" i="8"/>
  <c r="N3693" i="8"/>
  <c r="P3693" i="8"/>
  <c r="Q3693" i="8"/>
  <c r="U3693" i="8"/>
  <c r="T3693" i="8"/>
  <c r="N3694" i="8"/>
  <c r="P3694" i="8"/>
  <c r="Q3694" i="8"/>
  <c r="U3694" i="8"/>
  <c r="T3694" i="8"/>
  <c r="N3695" i="8"/>
  <c r="P3695" i="8"/>
  <c r="Q3695" i="8"/>
  <c r="U3695" i="8"/>
  <c r="T3695" i="8"/>
  <c r="N3696" i="8"/>
  <c r="P3696" i="8"/>
  <c r="Q3696" i="8"/>
  <c r="U3696" i="8"/>
  <c r="T3696" i="8"/>
  <c r="N3697" i="8"/>
  <c r="O3698" i="8"/>
  <c r="O3699" i="8"/>
  <c r="O3700" i="8"/>
  <c r="O3701" i="8"/>
  <c r="O3702" i="8"/>
  <c r="O3703" i="8"/>
  <c r="O3704" i="8"/>
  <c r="O3705" i="8"/>
  <c r="P3697" i="8"/>
  <c r="L3698" i="8"/>
  <c r="M3698" i="8"/>
  <c r="L3699" i="8"/>
  <c r="M3699" i="8"/>
  <c r="L3700" i="8"/>
  <c r="M3700" i="8"/>
  <c r="L3701" i="8"/>
  <c r="M3701" i="8"/>
  <c r="L3702" i="8"/>
  <c r="M3702" i="8"/>
  <c r="L3703" i="8"/>
  <c r="M3703" i="8"/>
  <c r="L3704" i="8"/>
  <c r="M3704" i="8"/>
  <c r="L3705" i="8"/>
  <c r="M3705" i="8"/>
  <c r="S3698" i="8"/>
  <c r="S3699" i="8"/>
  <c r="S3700" i="8"/>
  <c r="S3701" i="8"/>
  <c r="S3702" i="8"/>
  <c r="S3703" i="8"/>
  <c r="S3704" i="8"/>
  <c r="R3708" i="8"/>
  <c r="R3709" i="8"/>
  <c r="R3710" i="8"/>
  <c r="R3711" i="8"/>
  <c r="R3712" i="8"/>
  <c r="R3713" i="8"/>
  <c r="R3714" i="8"/>
  <c r="R3715" i="8"/>
  <c r="S3705" i="8"/>
  <c r="Q3697" i="8"/>
  <c r="U3697" i="8"/>
  <c r="T3697" i="8"/>
  <c r="N3698" i="8"/>
  <c r="P3698" i="8"/>
  <c r="Q3698" i="8"/>
  <c r="U3698" i="8"/>
  <c r="T3698" i="8"/>
  <c r="N3699" i="8"/>
  <c r="P3699" i="8"/>
  <c r="Q3699" i="8"/>
  <c r="U3699" i="8"/>
  <c r="T3699" i="8"/>
  <c r="N3700" i="8"/>
  <c r="P3700" i="8"/>
  <c r="Q3700" i="8"/>
  <c r="U3700" i="8"/>
  <c r="T3700" i="8"/>
  <c r="N3701" i="8"/>
  <c r="P3701" i="8"/>
  <c r="Q3701" i="8"/>
  <c r="U3701" i="8"/>
  <c r="T3701" i="8"/>
  <c r="N3702" i="8"/>
  <c r="P3702" i="8"/>
  <c r="Q3702" i="8"/>
  <c r="U3702" i="8"/>
  <c r="T3702" i="8"/>
  <c r="N3703" i="8"/>
  <c r="P3703" i="8"/>
  <c r="Q3703" i="8"/>
  <c r="U3703" i="8"/>
  <c r="T3703" i="8"/>
  <c r="N3704" i="8"/>
  <c r="P3704" i="8"/>
  <c r="Q3704" i="8"/>
  <c r="U3704" i="8"/>
  <c r="T3704" i="8"/>
  <c r="N3705" i="8"/>
  <c r="P3705" i="8"/>
  <c r="Q3705" i="8"/>
  <c r="U3705" i="8"/>
  <c r="T3705" i="8"/>
  <c r="L3706" i="8"/>
  <c r="M3706" i="8"/>
  <c r="N3706" i="8"/>
  <c r="O3706" i="8"/>
  <c r="O3707" i="8"/>
  <c r="O3708" i="8"/>
  <c r="O3709" i="8"/>
  <c r="O3710" i="8"/>
  <c r="O3711" i="8"/>
  <c r="P3706" i="8"/>
  <c r="L3707" i="8"/>
  <c r="M3707" i="8"/>
  <c r="L3708" i="8"/>
  <c r="M3708" i="8"/>
  <c r="L3709" i="8"/>
  <c r="M3709" i="8"/>
  <c r="L3710" i="8"/>
  <c r="M3710" i="8"/>
  <c r="L3711" i="8"/>
  <c r="M3711" i="8"/>
  <c r="R3716" i="8"/>
  <c r="S3706" i="8"/>
  <c r="S3707" i="8"/>
  <c r="S3708" i="8"/>
  <c r="S3709" i="8"/>
  <c r="S3710" i="8"/>
  <c r="S3711" i="8"/>
  <c r="Q3706" i="8"/>
  <c r="U3706" i="8"/>
  <c r="T3706" i="8"/>
  <c r="N3707" i="8"/>
  <c r="P3707" i="8"/>
  <c r="Q3707" i="8"/>
  <c r="U3707" i="8"/>
  <c r="T3707" i="8"/>
  <c r="N3708" i="8"/>
  <c r="P3708" i="8"/>
  <c r="Q3708" i="8"/>
  <c r="U3708" i="8"/>
  <c r="T3708" i="8"/>
  <c r="N3709" i="8"/>
  <c r="P3709" i="8"/>
  <c r="Q3709" i="8"/>
  <c r="U3709" i="8"/>
  <c r="T3709" i="8"/>
  <c r="N3710" i="8"/>
  <c r="P3710" i="8"/>
  <c r="Q3710" i="8"/>
  <c r="U3710" i="8"/>
  <c r="T3710" i="8"/>
  <c r="N3711" i="8"/>
  <c r="O3712" i="8"/>
  <c r="O3713" i="8"/>
  <c r="O3714" i="8"/>
  <c r="O3715" i="8"/>
  <c r="P3711" i="8"/>
  <c r="L3712" i="8"/>
  <c r="M3712" i="8"/>
  <c r="L3713" i="8"/>
  <c r="M3713" i="8"/>
  <c r="L3714" i="8"/>
  <c r="M3714" i="8"/>
  <c r="L3715" i="8"/>
  <c r="M3715" i="8"/>
  <c r="S3712" i="8"/>
  <c r="S3713" i="8"/>
  <c r="S3714" i="8"/>
  <c r="R3717" i="8"/>
  <c r="R3718" i="8"/>
  <c r="R3719" i="8"/>
  <c r="R3720" i="8"/>
  <c r="R3721" i="8"/>
  <c r="R3722" i="8"/>
  <c r="R3723" i="8"/>
  <c r="R3724" i="8"/>
  <c r="R3725" i="8"/>
  <c r="S3715" i="8"/>
  <c r="Q3711" i="8"/>
  <c r="U3711" i="8"/>
  <c r="T3711" i="8"/>
  <c r="N3712" i="8"/>
  <c r="P3712" i="8"/>
  <c r="Q3712" i="8"/>
  <c r="U3712" i="8"/>
  <c r="T3712" i="8"/>
  <c r="N3713" i="8"/>
  <c r="P3713" i="8"/>
  <c r="Q3713" i="8"/>
  <c r="U3713" i="8"/>
  <c r="T3713" i="8"/>
  <c r="N3714" i="8"/>
  <c r="P3714" i="8"/>
  <c r="Q3714" i="8"/>
  <c r="U3714" i="8"/>
  <c r="T3714" i="8"/>
  <c r="N3715" i="8"/>
  <c r="P3715" i="8"/>
  <c r="Q3715" i="8"/>
  <c r="U3715" i="8"/>
  <c r="T3715" i="8"/>
  <c r="L3716" i="8"/>
  <c r="M3716" i="8"/>
  <c r="N3716" i="8"/>
  <c r="O3716" i="8"/>
  <c r="P3716" i="8"/>
  <c r="Q3716" i="8"/>
  <c r="S3716" i="8"/>
  <c r="U3716" i="8"/>
  <c r="T3716" i="8"/>
  <c r="L3717" i="8"/>
  <c r="M3717" i="8"/>
  <c r="N3717" i="8"/>
  <c r="O3717" i="8"/>
  <c r="P3717" i="8"/>
  <c r="Q3717" i="8"/>
  <c r="S3717" i="8"/>
  <c r="U3717" i="8"/>
  <c r="T3717" i="8"/>
  <c r="L3718" i="8"/>
  <c r="M3718" i="8"/>
  <c r="N3718" i="8"/>
  <c r="O3718" i="8"/>
  <c r="P3718" i="8"/>
  <c r="Q3718" i="8"/>
  <c r="S3718" i="8"/>
  <c r="U3718" i="8"/>
  <c r="T3718" i="8"/>
  <c r="L3719" i="8"/>
  <c r="M3719" i="8"/>
  <c r="N3719" i="8"/>
  <c r="O3719" i="8"/>
  <c r="O3720" i="8"/>
  <c r="O3721" i="8"/>
  <c r="O3722" i="8"/>
  <c r="O3723" i="8"/>
  <c r="O3724" i="8"/>
  <c r="O3725" i="8"/>
  <c r="P3719" i="8"/>
  <c r="L3720" i="8"/>
  <c r="M3720" i="8"/>
  <c r="L3721" i="8"/>
  <c r="M3721" i="8"/>
  <c r="L3722" i="8"/>
  <c r="M3722" i="8"/>
  <c r="L3723" i="8"/>
  <c r="M3723" i="8"/>
  <c r="L3724" i="8"/>
  <c r="M3724" i="8"/>
  <c r="L3725" i="8"/>
  <c r="M3725" i="8"/>
  <c r="R3726" i="8"/>
  <c r="R3727" i="8"/>
  <c r="R3728" i="8"/>
  <c r="R3729" i="8"/>
  <c r="S3719" i="8"/>
  <c r="S3720" i="8"/>
  <c r="S3721" i="8"/>
  <c r="S3722" i="8"/>
  <c r="S3723" i="8"/>
  <c r="S3724" i="8"/>
  <c r="S3725" i="8"/>
  <c r="Q3719" i="8"/>
  <c r="U3719" i="8"/>
  <c r="T3719" i="8"/>
  <c r="N3720" i="8"/>
  <c r="P3720" i="8"/>
  <c r="Q3720" i="8"/>
  <c r="U3720" i="8"/>
  <c r="T3720" i="8"/>
  <c r="N3721" i="8"/>
  <c r="P3721" i="8"/>
  <c r="Q3721" i="8"/>
  <c r="U3721" i="8"/>
  <c r="T3721" i="8"/>
  <c r="N3722" i="8"/>
  <c r="P3722" i="8"/>
  <c r="Q3722" i="8"/>
  <c r="U3722" i="8"/>
  <c r="T3722" i="8"/>
  <c r="N3723" i="8"/>
  <c r="P3723" i="8"/>
  <c r="Q3723" i="8"/>
  <c r="U3723" i="8"/>
  <c r="T3723" i="8"/>
  <c r="N3724" i="8"/>
  <c r="P3724" i="8"/>
  <c r="Q3724" i="8"/>
  <c r="U3724" i="8"/>
  <c r="T3724" i="8"/>
  <c r="N3725" i="8"/>
  <c r="P3725" i="8"/>
  <c r="Q3725" i="8"/>
  <c r="U3725" i="8"/>
  <c r="T3725" i="8"/>
  <c r="L3726" i="8"/>
  <c r="M3726" i="8"/>
  <c r="N3726" i="8"/>
  <c r="O3726" i="8"/>
  <c r="O3727" i="8"/>
  <c r="O3728" i="8"/>
  <c r="O3729" i="8"/>
  <c r="O3730" i="8"/>
  <c r="P3726" i="8"/>
  <c r="L3727" i="8"/>
  <c r="M3727" i="8"/>
  <c r="L3728" i="8"/>
  <c r="M3728" i="8"/>
  <c r="L3729" i="8"/>
  <c r="M3729" i="8"/>
  <c r="L3730" i="8"/>
  <c r="M3730" i="8"/>
  <c r="R3730" i="8"/>
  <c r="R3731" i="8"/>
  <c r="R3732" i="8"/>
  <c r="R3733" i="8"/>
  <c r="R3734" i="8"/>
  <c r="R3735" i="8"/>
  <c r="R3736" i="8"/>
  <c r="S3726" i="8"/>
  <c r="S3727" i="8"/>
  <c r="S3728" i="8"/>
  <c r="S3729" i="8"/>
  <c r="R3737" i="8"/>
  <c r="R3738" i="8"/>
  <c r="R3739" i="8"/>
  <c r="R3740" i="8"/>
  <c r="S3730" i="8"/>
  <c r="Q3726" i="8"/>
  <c r="U3726" i="8"/>
  <c r="T3726" i="8"/>
  <c r="N3727" i="8"/>
  <c r="P3727" i="8"/>
  <c r="Q3727" i="8"/>
  <c r="U3727" i="8"/>
  <c r="T3727" i="8"/>
  <c r="N3728" i="8"/>
  <c r="P3728" i="8"/>
  <c r="Q3728" i="8"/>
  <c r="U3728" i="8"/>
  <c r="T3728" i="8"/>
  <c r="N3729" i="8"/>
  <c r="P3729" i="8"/>
  <c r="Q3729" i="8"/>
  <c r="U3729" i="8"/>
  <c r="T3729" i="8"/>
  <c r="N3730" i="8"/>
  <c r="O3731" i="8"/>
  <c r="O3732" i="8"/>
  <c r="O3733" i="8"/>
  <c r="O3734" i="8"/>
  <c r="O3735" i="8"/>
  <c r="O3736" i="8"/>
  <c r="O3737" i="8"/>
  <c r="P3730" i="8"/>
  <c r="L3731" i="8"/>
  <c r="M3731" i="8"/>
  <c r="L3732" i="8"/>
  <c r="M3732" i="8"/>
  <c r="L3733" i="8"/>
  <c r="M3733" i="8"/>
  <c r="L3734" i="8"/>
  <c r="M3734" i="8"/>
  <c r="L3735" i="8"/>
  <c r="M3735" i="8"/>
  <c r="L3736" i="8"/>
  <c r="M3736" i="8"/>
  <c r="L3737" i="8"/>
  <c r="M3737" i="8"/>
  <c r="S3731" i="8"/>
  <c r="S3732" i="8"/>
  <c r="S3733" i="8"/>
  <c r="S3734" i="8"/>
  <c r="S3735" i="8"/>
  <c r="S3736" i="8"/>
  <c r="R3741" i="8"/>
  <c r="R3742" i="8"/>
  <c r="R3743" i="8"/>
  <c r="R3744" i="8"/>
  <c r="R3745" i="8"/>
  <c r="R3746" i="8"/>
  <c r="R3747" i="8"/>
  <c r="S3737" i="8"/>
  <c r="Q3730" i="8"/>
  <c r="U3730" i="8"/>
  <c r="T3730" i="8"/>
  <c r="N3731" i="8"/>
  <c r="P3731" i="8"/>
  <c r="Q3731" i="8"/>
  <c r="U3731" i="8"/>
  <c r="T3731" i="8"/>
  <c r="N3732" i="8"/>
  <c r="P3732" i="8"/>
  <c r="Q3732" i="8"/>
  <c r="U3732" i="8"/>
  <c r="T3732" i="8"/>
  <c r="N3733" i="8"/>
  <c r="P3733" i="8"/>
  <c r="Q3733" i="8"/>
  <c r="U3733" i="8"/>
  <c r="T3733" i="8"/>
  <c r="N3734" i="8"/>
  <c r="P3734" i="8"/>
  <c r="Q3734" i="8"/>
  <c r="U3734" i="8"/>
  <c r="T3734" i="8"/>
  <c r="N3735" i="8"/>
  <c r="P3735" i="8"/>
  <c r="Q3735" i="8"/>
  <c r="U3735" i="8"/>
  <c r="T3735" i="8"/>
  <c r="N3736" i="8"/>
  <c r="P3736" i="8"/>
  <c r="Q3736" i="8"/>
  <c r="U3736" i="8"/>
  <c r="T3736" i="8"/>
  <c r="N3737" i="8"/>
  <c r="P3737" i="8"/>
  <c r="Q3737" i="8"/>
  <c r="U3737" i="8"/>
  <c r="T3737" i="8"/>
  <c r="L3738" i="8"/>
  <c r="M3738" i="8"/>
  <c r="N3738" i="8"/>
  <c r="O3738" i="8"/>
  <c r="O3739" i="8"/>
  <c r="O3740" i="8"/>
  <c r="O3741" i="8"/>
  <c r="O3742" i="8"/>
  <c r="O3743" i="8"/>
  <c r="O3744" i="8"/>
  <c r="P3738" i="8"/>
  <c r="L3739" i="8"/>
  <c r="M3739" i="8"/>
  <c r="L3740" i="8"/>
  <c r="M3740" i="8"/>
  <c r="L3741" i="8"/>
  <c r="M3741" i="8"/>
  <c r="L3742" i="8"/>
  <c r="M3742" i="8"/>
  <c r="L3743" i="8"/>
  <c r="M3743" i="8"/>
  <c r="L3744" i="8"/>
  <c r="M3744" i="8"/>
  <c r="R3748" i="8"/>
  <c r="S3738" i="8"/>
  <c r="S3739" i="8"/>
  <c r="S3740" i="8"/>
  <c r="S3741" i="8"/>
  <c r="S3742" i="8"/>
  <c r="S3743" i="8"/>
  <c r="S3744" i="8"/>
  <c r="Q3738" i="8"/>
  <c r="U3738" i="8"/>
  <c r="T3738" i="8"/>
  <c r="N3739" i="8"/>
  <c r="P3739" i="8"/>
  <c r="Q3739" i="8"/>
  <c r="U3739" i="8"/>
  <c r="T3739" i="8"/>
  <c r="N3740" i="8"/>
  <c r="P3740" i="8"/>
  <c r="Q3740" i="8"/>
  <c r="U3740" i="8"/>
  <c r="T3740" i="8"/>
  <c r="N3741" i="8"/>
  <c r="P3741" i="8"/>
  <c r="Q3741" i="8"/>
  <c r="U3741" i="8"/>
  <c r="T3741" i="8"/>
  <c r="N3742" i="8"/>
  <c r="P3742" i="8"/>
  <c r="Q3742" i="8"/>
  <c r="U3742" i="8"/>
  <c r="T3742" i="8"/>
  <c r="N3743" i="8"/>
  <c r="P3743" i="8"/>
  <c r="Q3743" i="8"/>
  <c r="U3743" i="8"/>
  <c r="T3743" i="8"/>
  <c r="N3744" i="8"/>
  <c r="O3745" i="8"/>
  <c r="O3746" i="8"/>
  <c r="O3747" i="8"/>
  <c r="O3748" i="8"/>
  <c r="P3744" i="8"/>
  <c r="L3745" i="8"/>
  <c r="M3745" i="8"/>
  <c r="L3746" i="8"/>
  <c r="M3746" i="8"/>
  <c r="L3747" i="8"/>
  <c r="M3747" i="8"/>
  <c r="L3748" i="8"/>
  <c r="M3748" i="8"/>
  <c r="S3745" i="8"/>
  <c r="S3746" i="8"/>
  <c r="S3747" i="8"/>
  <c r="S3748" i="8"/>
  <c r="Q3744" i="8"/>
  <c r="U3744" i="8"/>
  <c r="T3744" i="8"/>
  <c r="N3745" i="8"/>
  <c r="P3745" i="8"/>
  <c r="Q3745" i="8"/>
  <c r="U3745" i="8"/>
  <c r="T3745" i="8"/>
  <c r="N3746" i="8"/>
  <c r="P3746" i="8"/>
  <c r="Q3746" i="8"/>
  <c r="U3746" i="8"/>
  <c r="T3746" i="8"/>
  <c r="N3747" i="8"/>
  <c r="P3747" i="8"/>
  <c r="Q3747" i="8"/>
  <c r="U3747" i="8"/>
  <c r="T3747" i="8"/>
  <c r="N3748" i="8"/>
  <c r="P3748" i="8"/>
  <c r="Q3748" i="8"/>
  <c r="U3748" i="8"/>
  <c r="T3748" i="8"/>
  <c r="L3749" i="8"/>
  <c r="M3749" i="8"/>
  <c r="N3749" i="8"/>
  <c r="O3749" i="8"/>
  <c r="O3750" i="8"/>
  <c r="O3751" i="8"/>
  <c r="O3752" i="8"/>
  <c r="P3749" i="8"/>
  <c r="L3750" i="8"/>
  <c r="M3750" i="8"/>
  <c r="L3751" i="8"/>
  <c r="M3751" i="8"/>
  <c r="L3752" i="8"/>
  <c r="M3752" i="8"/>
  <c r="R3749" i="8"/>
  <c r="R3750" i="8"/>
  <c r="R3751" i="8"/>
  <c r="R3752" i="8"/>
  <c r="R3753" i="8"/>
  <c r="R3754" i="8"/>
  <c r="R3755" i="8"/>
  <c r="R3756" i="8"/>
  <c r="R3757" i="8"/>
  <c r="R3758" i="8"/>
  <c r="R3759" i="8"/>
  <c r="S3749" i="8"/>
  <c r="S3750" i="8"/>
  <c r="S3751" i="8"/>
  <c r="S3752" i="8"/>
  <c r="Q3749" i="8"/>
  <c r="U3749" i="8"/>
  <c r="T3749" i="8"/>
  <c r="N3750" i="8"/>
  <c r="P3750" i="8"/>
  <c r="Q3750" i="8"/>
  <c r="U3750" i="8"/>
  <c r="T3750" i="8"/>
  <c r="N3751" i="8"/>
  <c r="P3751" i="8"/>
  <c r="Q3751" i="8"/>
  <c r="U3751" i="8"/>
  <c r="T3751" i="8"/>
  <c r="N3752" i="8"/>
  <c r="O3753" i="8"/>
  <c r="O3754" i="8"/>
  <c r="O3755" i="8"/>
  <c r="O3756" i="8"/>
  <c r="P3752" i="8"/>
  <c r="L3753" i="8"/>
  <c r="M3753" i="8"/>
  <c r="L3754" i="8"/>
  <c r="M3754" i="8"/>
  <c r="L3755" i="8"/>
  <c r="M3755" i="8"/>
  <c r="L3756" i="8"/>
  <c r="M3756" i="8"/>
  <c r="S3753" i="8"/>
  <c r="S3754" i="8"/>
  <c r="S3755" i="8"/>
  <c r="S3756" i="8"/>
  <c r="Q3752" i="8"/>
  <c r="U3752" i="8"/>
  <c r="T3752" i="8"/>
  <c r="N3753" i="8"/>
  <c r="P3753" i="8"/>
  <c r="Q3753" i="8"/>
  <c r="U3753" i="8"/>
  <c r="T3753" i="8"/>
  <c r="N3754" i="8"/>
  <c r="P3754" i="8"/>
  <c r="Q3754" i="8"/>
  <c r="U3754" i="8"/>
  <c r="T3754" i="8"/>
  <c r="N3755" i="8"/>
  <c r="P3755" i="8"/>
  <c r="Q3755" i="8"/>
  <c r="U3755" i="8"/>
  <c r="T3755" i="8"/>
  <c r="N3756" i="8"/>
  <c r="O3757" i="8"/>
  <c r="O3758" i="8"/>
  <c r="O3759" i="8"/>
  <c r="O3760" i="8"/>
  <c r="O3761" i="8"/>
  <c r="O3762" i="8"/>
  <c r="O3763" i="8"/>
  <c r="P3756" i="8"/>
  <c r="L3757" i="8"/>
  <c r="M3757" i="8"/>
  <c r="L3758" i="8"/>
  <c r="M3758" i="8"/>
  <c r="L3759" i="8"/>
  <c r="M3759" i="8"/>
  <c r="L3760" i="8"/>
  <c r="M3760" i="8"/>
  <c r="L3761" i="8"/>
  <c r="M3761" i="8"/>
  <c r="L3762" i="8"/>
  <c r="M3762" i="8"/>
  <c r="L3763" i="8"/>
  <c r="M3763" i="8"/>
  <c r="S3757" i="8"/>
  <c r="S3758" i="8"/>
  <c r="S3759" i="8"/>
  <c r="R3760" i="8"/>
  <c r="S3760" i="8"/>
  <c r="R3761" i="8"/>
  <c r="S3761" i="8"/>
  <c r="R3762" i="8"/>
  <c r="S3762" i="8"/>
  <c r="R3763" i="8"/>
  <c r="S3763" i="8"/>
  <c r="Q3756" i="8"/>
  <c r="U3756" i="8"/>
  <c r="T3756" i="8"/>
  <c r="N3757" i="8"/>
  <c r="P3757" i="8"/>
  <c r="Q3757" i="8"/>
  <c r="U3757" i="8"/>
  <c r="T3757" i="8"/>
  <c r="N3758" i="8"/>
  <c r="P3758" i="8"/>
  <c r="Q3758" i="8"/>
  <c r="U3758" i="8"/>
  <c r="T3758" i="8"/>
  <c r="N3759" i="8"/>
  <c r="P3759" i="8"/>
  <c r="Q3759" i="8"/>
  <c r="U3759" i="8"/>
  <c r="T3759" i="8"/>
  <c r="N3760" i="8"/>
  <c r="P3760" i="8"/>
  <c r="Q3760" i="8"/>
  <c r="U3760" i="8"/>
  <c r="T3760" i="8"/>
  <c r="N3761" i="8"/>
  <c r="P3761" i="8"/>
  <c r="Q3761" i="8"/>
  <c r="U3761" i="8"/>
  <c r="T3761" i="8"/>
  <c r="N3762" i="8"/>
  <c r="P3762" i="8"/>
  <c r="Q3762" i="8"/>
  <c r="U3762" i="8"/>
  <c r="T3762" i="8"/>
  <c r="N3763" i="8"/>
  <c r="O3764" i="8"/>
  <c r="O3765" i="8"/>
  <c r="O3766" i="8"/>
  <c r="O3767" i="8"/>
  <c r="P3763" i="8"/>
  <c r="L3764" i="8"/>
  <c r="M3764" i="8"/>
  <c r="L3765" i="8"/>
  <c r="M3765" i="8"/>
  <c r="L3766" i="8"/>
  <c r="M3766" i="8"/>
  <c r="L3767" i="8"/>
  <c r="M3767" i="8"/>
  <c r="R3764" i="8"/>
  <c r="S3764" i="8"/>
  <c r="R3765" i="8"/>
  <c r="S3765" i="8"/>
  <c r="R3766" i="8"/>
  <c r="S3766" i="8"/>
  <c r="R3767" i="8"/>
  <c r="R3768" i="8"/>
  <c r="R3769" i="8"/>
  <c r="R3770" i="8"/>
  <c r="R3771" i="8"/>
  <c r="R3772" i="8"/>
  <c r="R3773" i="8"/>
  <c r="R3774" i="8"/>
  <c r="R3775" i="8"/>
  <c r="R3776" i="8"/>
  <c r="R3777" i="8"/>
  <c r="S3767" i="8"/>
  <c r="Q3763" i="8"/>
  <c r="U3763" i="8"/>
  <c r="T3763" i="8"/>
  <c r="N3764" i="8"/>
  <c r="P3764" i="8"/>
  <c r="Q3764" i="8"/>
  <c r="U3764" i="8"/>
  <c r="T3764" i="8"/>
  <c r="N3765" i="8"/>
  <c r="P3765" i="8"/>
  <c r="Q3765" i="8"/>
  <c r="U3765" i="8"/>
  <c r="T3765" i="8"/>
  <c r="N3766" i="8"/>
  <c r="P3766" i="8"/>
  <c r="Q3766" i="8"/>
  <c r="U3766" i="8"/>
  <c r="T3766" i="8"/>
  <c r="N3767" i="8"/>
  <c r="O3768" i="8"/>
  <c r="O3769" i="8"/>
  <c r="O3770" i="8"/>
  <c r="O3771" i="8"/>
  <c r="O3772" i="8"/>
  <c r="O3773" i="8"/>
  <c r="O3774" i="8"/>
  <c r="P3767" i="8"/>
  <c r="L3768" i="8"/>
  <c r="M3768" i="8"/>
  <c r="L3769" i="8"/>
  <c r="M3769" i="8"/>
  <c r="L3770" i="8"/>
  <c r="M3770" i="8"/>
  <c r="L3771" i="8"/>
  <c r="M3771" i="8"/>
  <c r="L3772" i="8"/>
  <c r="M3772" i="8"/>
  <c r="L3773" i="8"/>
  <c r="M3773" i="8"/>
  <c r="L3774" i="8"/>
  <c r="M3774" i="8"/>
  <c r="S3768" i="8"/>
  <c r="S3769" i="8"/>
  <c r="S3770" i="8"/>
  <c r="S3771" i="8"/>
  <c r="S3772" i="8"/>
  <c r="S3773" i="8"/>
  <c r="R3778" i="8"/>
  <c r="R3779" i="8"/>
  <c r="R3780" i="8"/>
  <c r="R3781" i="8"/>
  <c r="R3782" i="8"/>
  <c r="R3783" i="8"/>
  <c r="R3784" i="8"/>
  <c r="S3774" i="8"/>
  <c r="Q3767" i="8"/>
  <c r="U3767" i="8"/>
  <c r="T3767" i="8"/>
  <c r="N3768" i="8"/>
  <c r="P3768" i="8"/>
  <c r="Q3768" i="8"/>
  <c r="U3768" i="8"/>
  <c r="T3768" i="8"/>
  <c r="N3769" i="8"/>
  <c r="P3769" i="8"/>
  <c r="Q3769" i="8"/>
  <c r="U3769" i="8"/>
  <c r="T3769" i="8"/>
  <c r="N3770" i="8"/>
  <c r="P3770" i="8"/>
  <c r="Q3770" i="8"/>
  <c r="U3770" i="8"/>
  <c r="T3770" i="8"/>
  <c r="N3771" i="8"/>
  <c r="P3771" i="8"/>
  <c r="Q3771" i="8"/>
  <c r="U3771" i="8"/>
  <c r="T3771" i="8"/>
  <c r="N3772" i="8"/>
  <c r="P3772" i="8"/>
  <c r="Q3772" i="8"/>
  <c r="U3772" i="8"/>
  <c r="T3772" i="8"/>
  <c r="N3773" i="8"/>
  <c r="P3773" i="8"/>
  <c r="Q3773" i="8"/>
  <c r="U3773" i="8"/>
  <c r="T3773" i="8"/>
  <c r="N3774" i="8"/>
  <c r="O3775" i="8"/>
  <c r="O3776" i="8"/>
  <c r="O3777" i="8"/>
  <c r="O3778" i="8"/>
  <c r="O3779" i="8"/>
  <c r="P3774" i="8"/>
  <c r="L3775" i="8"/>
  <c r="M3775" i="8"/>
  <c r="L3776" i="8"/>
  <c r="M3776" i="8"/>
  <c r="L3777" i="8"/>
  <c r="M3777" i="8"/>
  <c r="L3778" i="8"/>
  <c r="M3778" i="8"/>
  <c r="L3779" i="8"/>
  <c r="M3779" i="8"/>
  <c r="S3775" i="8"/>
  <c r="S3776" i="8"/>
  <c r="S3777" i="8"/>
  <c r="S3778" i="8"/>
  <c r="R3785" i="8"/>
  <c r="R3786" i="8"/>
  <c r="R3787" i="8"/>
  <c r="R3788" i="8"/>
  <c r="R3789" i="8"/>
  <c r="S3779" i="8"/>
  <c r="Q3774" i="8"/>
  <c r="U3774" i="8"/>
  <c r="T3774" i="8"/>
  <c r="N3775" i="8"/>
  <c r="P3775" i="8"/>
  <c r="Q3775" i="8"/>
  <c r="U3775" i="8"/>
  <c r="T3775" i="8"/>
  <c r="N3776" i="8"/>
  <c r="P3776" i="8"/>
  <c r="Q3776" i="8"/>
  <c r="U3776" i="8"/>
  <c r="T3776" i="8"/>
  <c r="N3777" i="8"/>
  <c r="P3777" i="8"/>
  <c r="Q3777" i="8"/>
  <c r="U3777" i="8"/>
  <c r="T3777" i="8"/>
  <c r="N3778" i="8"/>
  <c r="P3778" i="8"/>
  <c r="Q3778" i="8"/>
  <c r="U3778" i="8"/>
  <c r="T3778" i="8"/>
  <c r="N3779" i="8"/>
  <c r="P3779" i="8"/>
  <c r="Q3779" i="8"/>
  <c r="U3779" i="8"/>
  <c r="T3779" i="8"/>
  <c r="L3780" i="8"/>
  <c r="M3780" i="8"/>
  <c r="N3780" i="8"/>
  <c r="O3780" i="8"/>
  <c r="O3781" i="8"/>
  <c r="O3782" i="8"/>
  <c r="O3783" i="8"/>
  <c r="O3784" i="8"/>
  <c r="O3785" i="8"/>
  <c r="O3786" i="8"/>
  <c r="O3787" i="8"/>
  <c r="O3788" i="8"/>
  <c r="O3789" i="8"/>
  <c r="O3790" i="8"/>
  <c r="O3791" i="8"/>
  <c r="P3780" i="8"/>
  <c r="L3781" i="8"/>
  <c r="M3781" i="8"/>
  <c r="L3782" i="8"/>
  <c r="M3782" i="8"/>
  <c r="L3783" i="8"/>
  <c r="M3783" i="8"/>
  <c r="L3784" i="8"/>
  <c r="M3784" i="8"/>
  <c r="L3785" i="8"/>
  <c r="M3785" i="8"/>
  <c r="L3786" i="8"/>
  <c r="M3786" i="8"/>
  <c r="L3787" i="8"/>
  <c r="M3787" i="8"/>
  <c r="L3788" i="8"/>
  <c r="M3788" i="8"/>
  <c r="L3789" i="8"/>
  <c r="M3789" i="8"/>
  <c r="L3790" i="8"/>
  <c r="M3790" i="8"/>
  <c r="L3791" i="8"/>
  <c r="M3791" i="8"/>
  <c r="R3790" i="8"/>
  <c r="S3780" i="8"/>
  <c r="S3781" i="8"/>
  <c r="S3782" i="8"/>
  <c r="S3783" i="8"/>
  <c r="S3784" i="8"/>
  <c r="S3785" i="8"/>
  <c r="S3786" i="8"/>
  <c r="S3787" i="8"/>
  <c r="S3788" i="8"/>
  <c r="S3789" i="8"/>
  <c r="S3790" i="8"/>
  <c r="R3791" i="8"/>
  <c r="S3791" i="8"/>
  <c r="Q3780" i="8"/>
  <c r="U3780" i="8"/>
  <c r="T3780" i="8"/>
  <c r="N3781" i="8"/>
  <c r="P3781" i="8"/>
  <c r="Q3781" i="8"/>
  <c r="U3781" i="8"/>
  <c r="T3781" i="8"/>
  <c r="N3782" i="8"/>
  <c r="P3782" i="8"/>
  <c r="Q3782" i="8"/>
  <c r="U3782" i="8"/>
  <c r="T3782" i="8"/>
  <c r="N3783" i="8"/>
  <c r="P3783" i="8"/>
  <c r="Q3783" i="8"/>
  <c r="U3783" i="8"/>
  <c r="T3783" i="8"/>
  <c r="N3784" i="8"/>
  <c r="P3784" i="8"/>
  <c r="Q3784" i="8"/>
  <c r="U3784" i="8"/>
  <c r="T3784" i="8"/>
  <c r="N3785" i="8"/>
  <c r="P3785" i="8"/>
  <c r="Q3785" i="8"/>
  <c r="U3785" i="8"/>
  <c r="T3785" i="8"/>
  <c r="N3786" i="8"/>
  <c r="P3786" i="8"/>
  <c r="Q3786" i="8"/>
  <c r="U3786" i="8"/>
  <c r="T3786" i="8"/>
  <c r="N3787" i="8"/>
  <c r="P3787" i="8"/>
  <c r="Q3787" i="8"/>
  <c r="U3787" i="8"/>
  <c r="T3787" i="8"/>
  <c r="N3788" i="8"/>
  <c r="P3788" i="8"/>
  <c r="Q3788" i="8"/>
  <c r="U3788" i="8"/>
  <c r="T3788" i="8"/>
  <c r="N3789" i="8"/>
  <c r="P3789" i="8"/>
  <c r="Q3789" i="8"/>
  <c r="U3789" i="8"/>
  <c r="T3789" i="8"/>
  <c r="N3790" i="8"/>
  <c r="P3790" i="8"/>
  <c r="Q3790" i="8"/>
  <c r="U3790" i="8"/>
  <c r="T3790" i="8"/>
  <c r="N3791" i="8"/>
  <c r="O3792" i="8"/>
  <c r="O3793" i="8"/>
  <c r="P3791" i="8"/>
  <c r="L3792" i="8"/>
  <c r="M3792" i="8"/>
  <c r="L3793" i="8"/>
  <c r="M3793" i="8"/>
  <c r="R3792" i="8"/>
  <c r="S3792" i="8"/>
  <c r="R3793" i="8"/>
  <c r="R3794" i="8"/>
  <c r="R3795" i="8"/>
  <c r="R3796" i="8"/>
  <c r="R3797" i="8"/>
  <c r="R3798" i="8"/>
  <c r="R3799" i="8"/>
  <c r="R3800" i="8"/>
  <c r="R3801" i="8"/>
  <c r="R3802" i="8"/>
  <c r="R3803" i="8"/>
  <c r="S3793" i="8"/>
  <c r="Q3791" i="8"/>
  <c r="U3791" i="8"/>
  <c r="T3791" i="8"/>
  <c r="N3792" i="8"/>
  <c r="P3792" i="8"/>
  <c r="Q3792" i="8"/>
  <c r="U3792" i="8"/>
  <c r="T3792" i="8"/>
  <c r="N3793" i="8"/>
  <c r="P3793" i="8"/>
  <c r="Q3793" i="8"/>
  <c r="U3793" i="8"/>
  <c r="T3793" i="8"/>
  <c r="L3794" i="8"/>
  <c r="M3794" i="8"/>
  <c r="N3794" i="8"/>
  <c r="O3794" i="8"/>
  <c r="P3794" i="8"/>
  <c r="Q3794" i="8"/>
  <c r="S3794" i="8"/>
  <c r="U3794" i="8"/>
  <c r="T3794" i="8"/>
  <c r="L3795" i="8"/>
  <c r="M3795" i="8"/>
  <c r="N3795" i="8"/>
  <c r="O3795" i="8"/>
  <c r="P3795" i="8"/>
  <c r="Q3795" i="8"/>
  <c r="S3795" i="8"/>
  <c r="U3795" i="8"/>
  <c r="T3795" i="8"/>
  <c r="L3796" i="8"/>
  <c r="M3796" i="8"/>
  <c r="N3796" i="8"/>
  <c r="O3796" i="8"/>
  <c r="P3796" i="8"/>
  <c r="Q3796" i="8"/>
  <c r="S3796" i="8"/>
  <c r="U3796" i="8"/>
  <c r="T3796" i="8"/>
  <c r="L3797" i="8"/>
  <c r="M3797" i="8"/>
  <c r="N3797" i="8"/>
  <c r="O3797" i="8"/>
  <c r="P3797" i="8"/>
  <c r="Q3797" i="8"/>
  <c r="S3797" i="8"/>
  <c r="U3797" i="8"/>
  <c r="T3797" i="8"/>
  <c r="L3798" i="8"/>
  <c r="M3798" i="8"/>
  <c r="N3798" i="8"/>
  <c r="O3798" i="8"/>
  <c r="P3798" i="8"/>
  <c r="Q3798" i="8"/>
  <c r="S3798" i="8"/>
  <c r="U3798" i="8"/>
  <c r="T3798" i="8"/>
  <c r="L3799" i="8"/>
  <c r="M3799" i="8"/>
  <c r="N3799" i="8"/>
  <c r="O3799" i="8"/>
  <c r="P3799" i="8"/>
  <c r="Q3799" i="8"/>
  <c r="S3799" i="8"/>
  <c r="U3799" i="8"/>
  <c r="T3799" i="8"/>
  <c r="L3800" i="8"/>
  <c r="M3800" i="8"/>
  <c r="N3800" i="8"/>
  <c r="O3800" i="8"/>
  <c r="P3800" i="8"/>
  <c r="Q3800" i="8"/>
  <c r="S3800" i="8"/>
  <c r="U3800" i="8"/>
  <c r="T3800" i="8"/>
  <c r="L3801" i="8"/>
  <c r="M3801" i="8"/>
  <c r="N3801" i="8"/>
  <c r="O3801" i="8"/>
  <c r="P3801" i="8"/>
  <c r="Q3801" i="8"/>
  <c r="S3801" i="8"/>
  <c r="U3801" i="8"/>
  <c r="T3801" i="8"/>
  <c r="L3802" i="8"/>
  <c r="M3802" i="8"/>
  <c r="N3802" i="8"/>
  <c r="O3802" i="8"/>
  <c r="P3802" i="8"/>
  <c r="Q3802" i="8"/>
  <c r="S3802" i="8"/>
  <c r="U3802" i="8"/>
  <c r="T3802" i="8"/>
  <c r="L3803" i="8"/>
  <c r="M3803" i="8"/>
  <c r="N3803" i="8"/>
  <c r="O3803" i="8"/>
  <c r="O3804" i="8"/>
  <c r="O3805" i="8"/>
  <c r="O3806" i="8"/>
  <c r="O3807" i="8"/>
  <c r="O3808" i="8"/>
  <c r="O3809" i="8"/>
  <c r="P3803" i="8"/>
  <c r="L3804" i="8"/>
  <c r="M3804" i="8"/>
  <c r="L3805" i="8"/>
  <c r="M3805" i="8"/>
  <c r="L3806" i="8"/>
  <c r="M3806" i="8"/>
  <c r="L3807" i="8"/>
  <c r="M3807" i="8"/>
  <c r="L3808" i="8"/>
  <c r="M3808" i="8"/>
  <c r="L3809" i="8"/>
  <c r="M3809" i="8"/>
  <c r="S3803" i="8"/>
  <c r="R3804" i="8"/>
  <c r="S3804" i="8"/>
  <c r="R3805" i="8"/>
  <c r="S3805" i="8"/>
  <c r="R3806" i="8"/>
  <c r="S3806" i="8"/>
  <c r="R3807" i="8"/>
  <c r="S3807" i="8"/>
  <c r="R3808" i="8"/>
  <c r="S3808" i="8"/>
  <c r="R3809" i="8"/>
  <c r="R3810" i="8"/>
  <c r="R3811" i="8"/>
  <c r="R3812" i="8"/>
  <c r="R3813" i="8"/>
  <c r="R3814" i="8"/>
  <c r="R3815" i="8"/>
  <c r="R3816" i="8"/>
  <c r="R3817" i="8"/>
  <c r="R3818" i="8"/>
  <c r="R3819" i="8"/>
  <c r="S3809" i="8"/>
  <c r="Q3803" i="8"/>
  <c r="U3803" i="8"/>
  <c r="T3803" i="8"/>
  <c r="N3804" i="8"/>
  <c r="P3804" i="8"/>
  <c r="Q3804" i="8"/>
  <c r="U3804" i="8"/>
  <c r="T3804" i="8"/>
  <c r="N3805" i="8"/>
  <c r="P3805" i="8"/>
  <c r="Q3805" i="8"/>
  <c r="U3805" i="8"/>
  <c r="T3805" i="8"/>
  <c r="N3806" i="8"/>
  <c r="P3806" i="8"/>
  <c r="Q3806" i="8"/>
  <c r="U3806" i="8"/>
  <c r="T3806" i="8"/>
  <c r="N3807" i="8"/>
  <c r="P3807" i="8"/>
  <c r="Q3807" i="8"/>
  <c r="U3807" i="8"/>
  <c r="T3807" i="8"/>
  <c r="N3808" i="8"/>
  <c r="P3808" i="8"/>
  <c r="Q3808" i="8"/>
  <c r="U3808" i="8"/>
  <c r="T3808" i="8"/>
  <c r="N3809" i="8"/>
  <c r="O3810" i="8"/>
  <c r="O3811" i="8"/>
  <c r="O3812" i="8"/>
  <c r="P3809" i="8"/>
  <c r="L3810" i="8"/>
  <c r="M3810" i="8"/>
  <c r="L3811" i="8"/>
  <c r="M3811" i="8"/>
  <c r="L3812" i="8"/>
  <c r="M3812" i="8"/>
  <c r="S3810" i="8"/>
  <c r="S3811" i="8"/>
  <c r="S3812" i="8"/>
  <c r="Q3809" i="8"/>
  <c r="U3809" i="8"/>
  <c r="T3809" i="8"/>
  <c r="N3810" i="8"/>
  <c r="P3810" i="8"/>
  <c r="Q3810" i="8"/>
  <c r="U3810" i="8"/>
  <c r="T3810" i="8"/>
  <c r="N3811" i="8"/>
  <c r="P3811" i="8"/>
  <c r="Q3811" i="8"/>
  <c r="U3811" i="8"/>
  <c r="T3811" i="8"/>
  <c r="N3812" i="8"/>
  <c r="O3813" i="8"/>
  <c r="O3814" i="8"/>
  <c r="O3815" i="8"/>
  <c r="O3816" i="8"/>
  <c r="O3817" i="8"/>
  <c r="O3818" i="8"/>
  <c r="O3819" i="8"/>
  <c r="P3812" i="8"/>
  <c r="L3813" i="8"/>
  <c r="M3813" i="8"/>
  <c r="L3814" i="8"/>
  <c r="M3814" i="8"/>
  <c r="L3815" i="8"/>
  <c r="M3815" i="8"/>
  <c r="L3816" i="8"/>
  <c r="M3816" i="8"/>
  <c r="L3817" i="8"/>
  <c r="M3817" i="8"/>
  <c r="L3818" i="8"/>
  <c r="M3818" i="8"/>
  <c r="L3819" i="8"/>
  <c r="M3819" i="8"/>
  <c r="S3813" i="8"/>
  <c r="S3814" i="8"/>
  <c r="S3815" i="8"/>
  <c r="S3816" i="8"/>
  <c r="S3817" i="8"/>
  <c r="S3818" i="8"/>
  <c r="S3819" i="8"/>
  <c r="Q3812" i="8"/>
  <c r="U3812" i="8"/>
  <c r="T3812" i="8"/>
  <c r="N3813" i="8"/>
  <c r="P3813" i="8"/>
  <c r="Q3813" i="8"/>
  <c r="U3813" i="8"/>
  <c r="T3813" i="8"/>
  <c r="N3814" i="8"/>
  <c r="P3814" i="8"/>
  <c r="Q3814" i="8"/>
  <c r="U3814" i="8"/>
  <c r="T3814" i="8"/>
  <c r="N3815" i="8"/>
  <c r="P3815" i="8"/>
  <c r="Q3815" i="8"/>
  <c r="U3815" i="8"/>
  <c r="T3815" i="8"/>
  <c r="N3816" i="8"/>
  <c r="P3816" i="8"/>
  <c r="Q3816" i="8"/>
  <c r="U3816" i="8"/>
  <c r="T3816" i="8"/>
  <c r="N3817" i="8"/>
  <c r="P3817" i="8"/>
  <c r="Q3817" i="8"/>
  <c r="U3817" i="8"/>
  <c r="T3817" i="8"/>
  <c r="N3818" i="8"/>
  <c r="P3818" i="8"/>
  <c r="Q3818" i="8"/>
  <c r="U3818" i="8"/>
  <c r="T3818" i="8"/>
  <c r="N3819" i="8"/>
  <c r="O3820" i="8"/>
  <c r="O3821" i="8"/>
  <c r="O3822" i="8"/>
  <c r="O3823" i="8"/>
  <c r="O3824" i="8"/>
  <c r="P3819" i="8"/>
  <c r="L3820" i="8"/>
  <c r="M3820" i="8"/>
  <c r="L3821" i="8"/>
  <c r="M3821" i="8"/>
  <c r="L3822" i="8"/>
  <c r="M3822" i="8"/>
  <c r="L3823" i="8"/>
  <c r="M3823" i="8"/>
  <c r="L3824" i="8"/>
  <c r="M3824" i="8"/>
  <c r="R3820" i="8"/>
  <c r="S3820" i="8"/>
  <c r="R3821" i="8"/>
  <c r="S3821" i="8"/>
  <c r="R3822" i="8"/>
  <c r="S3822" i="8"/>
  <c r="R3823" i="8"/>
  <c r="S3823" i="8"/>
  <c r="R3824" i="8"/>
  <c r="R3825" i="8"/>
  <c r="R3826" i="8"/>
  <c r="R3827" i="8"/>
  <c r="R3828" i="8"/>
  <c r="R3829" i="8"/>
  <c r="R3830" i="8"/>
  <c r="R3831" i="8"/>
  <c r="R3832" i="8"/>
  <c r="R3833" i="8"/>
  <c r="R3834" i="8"/>
  <c r="S3824" i="8"/>
  <c r="Q3819" i="8"/>
  <c r="U3819" i="8"/>
  <c r="T3819" i="8"/>
  <c r="N3820" i="8"/>
  <c r="P3820" i="8"/>
  <c r="Q3820" i="8"/>
  <c r="U3820" i="8"/>
  <c r="T3820" i="8"/>
  <c r="N3821" i="8"/>
  <c r="P3821" i="8"/>
  <c r="Q3821" i="8"/>
  <c r="U3821" i="8"/>
  <c r="T3821" i="8"/>
  <c r="N3822" i="8"/>
  <c r="P3822" i="8"/>
  <c r="Q3822" i="8"/>
  <c r="U3822" i="8"/>
  <c r="T3822" i="8"/>
  <c r="N3823" i="8"/>
  <c r="P3823" i="8"/>
  <c r="Q3823" i="8"/>
  <c r="U3823" i="8"/>
  <c r="T3823" i="8"/>
  <c r="N3824" i="8"/>
  <c r="P3824" i="8"/>
  <c r="Q3824" i="8"/>
  <c r="U3824" i="8"/>
  <c r="T3824" i="8"/>
  <c r="L3825" i="8"/>
  <c r="M3825" i="8"/>
  <c r="N3825" i="8"/>
  <c r="O3825" i="8"/>
  <c r="P3825" i="8"/>
  <c r="Q3825" i="8"/>
  <c r="S3825" i="8"/>
  <c r="U3825" i="8"/>
  <c r="T3825" i="8"/>
  <c r="L3826" i="8"/>
  <c r="M3826" i="8"/>
  <c r="N3826" i="8"/>
  <c r="O3826" i="8"/>
  <c r="P3826" i="8"/>
  <c r="Q3826" i="8"/>
  <c r="S3826" i="8"/>
  <c r="U3826" i="8"/>
  <c r="T3826" i="8"/>
  <c r="L3827" i="8"/>
  <c r="M3827" i="8"/>
  <c r="N3827" i="8"/>
  <c r="O3827" i="8"/>
  <c r="P3827" i="8"/>
  <c r="Q3827" i="8"/>
  <c r="S3827" i="8"/>
  <c r="U3827" i="8"/>
  <c r="T3827" i="8"/>
  <c r="L3828" i="8"/>
  <c r="M3828" i="8"/>
  <c r="N3828" i="8"/>
  <c r="O3828" i="8"/>
  <c r="O3829" i="8"/>
  <c r="O3830" i="8"/>
  <c r="O3831" i="8"/>
  <c r="P3828" i="8"/>
  <c r="L3829" i="8"/>
  <c r="M3829" i="8"/>
  <c r="L3830" i="8"/>
  <c r="M3830" i="8"/>
  <c r="L3831" i="8"/>
  <c r="M3831" i="8"/>
  <c r="R3835" i="8"/>
  <c r="R3836" i="8"/>
  <c r="R3837" i="8"/>
  <c r="R3838" i="8"/>
  <c r="S3828" i="8"/>
  <c r="S3829" i="8"/>
  <c r="S3830" i="8"/>
  <c r="S3831" i="8"/>
  <c r="Q3828" i="8"/>
  <c r="U3828" i="8"/>
  <c r="T3828" i="8"/>
  <c r="N3829" i="8"/>
  <c r="P3829" i="8"/>
  <c r="Q3829" i="8"/>
  <c r="U3829" i="8"/>
  <c r="T3829" i="8"/>
  <c r="N3830" i="8"/>
  <c r="P3830" i="8"/>
  <c r="Q3830" i="8"/>
  <c r="U3830" i="8"/>
  <c r="T3830" i="8"/>
  <c r="N3831" i="8"/>
  <c r="O3832" i="8"/>
  <c r="O3833" i="8"/>
  <c r="O3834" i="8"/>
  <c r="P3831" i="8"/>
  <c r="L3832" i="8"/>
  <c r="M3832" i="8"/>
  <c r="L3833" i="8"/>
  <c r="M3833" i="8"/>
  <c r="L3834" i="8"/>
  <c r="M3834" i="8"/>
  <c r="S3832" i="8"/>
  <c r="S3833" i="8"/>
  <c r="S3834" i="8"/>
  <c r="Q3831" i="8"/>
  <c r="U3831" i="8"/>
  <c r="T3831" i="8"/>
  <c r="N3832" i="8"/>
  <c r="P3832" i="8"/>
  <c r="Q3832" i="8"/>
  <c r="U3832" i="8"/>
  <c r="T3832" i="8"/>
  <c r="N3833" i="8"/>
  <c r="P3833" i="8"/>
  <c r="Q3833" i="8"/>
  <c r="U3833" i="8"/>
  <c r="T3833" i="8"/>
  <c r="N3834" i="8"/>
  <c r="O3835" i="8"/>
  <c r="O3836" i="8"/>
  <c r="O3837" i="8"/>
  <c r="O3838" i="8"/>
  <c r="O3839" i="8"/>
  <c r="O3840" i="8"/>
  <c r="P3834" i="8"/>
  <c r="L3835" i="8"/>
  <c r="M3835" i="8"/>
  <c r="L3836" i="8"/>
  <c r="M3836" i="8"/>
  <c r="L3837" i="8"/>
  <c r="M3837" i="8"/>
  <c r="L3838" i="8"/>
  <c r="M3838" i="8"/>
  <c r="L3839" i="8"/>
  <c r="M3839" i="8"/>
  <c r="L3840" i="8"/>
  <c r="M3840" i="8"/>
  <c r="S3835" i="8"/>
  <c r="S3836" i="8"/>
  <c r="S3837" i="8"/>
  <c r="S3838" i="8"/>
  <c r="R3839" i="8"/>
  <c r="S3839" i="8"/>
  <c r="R3840" i="8"/>
  <c r="S3840" i="8"/>
  <c r="Q3834" i="8"/>
  <c r="U3834" i="8"/>
  <c r="T3834" i="8"/>
  <c r="N3835" i="8"/>
  <c r="P3835" i="8"/>
  <c r="Q3835" i="8"/>
  <c r="U3835" i="8"/>
  <c r="T3835" i="8"/>
  <c r="N3836" i="8"/>
  <c r="P3836" i="8"/>
  <c r="Q3836" i="8"/>
  <c r="U3836" i="8"/>
  <c r="T3836" i="8"/>
  <c r="N3837" i="8"/>
  <c r="P3837" i="8"/>
  <c r="Q3837" i="8"/>
  <c r="U3837" i="8"/>
  <c r="T3837" i="8"/>
  <c r="N3838" i="8"/>
  <c r="P3838" i="8"/>
  <c r="Q3838" i="8"/>
  <c r="U3838" i="8"/>
  <c r="T3838" i="8"/>
  <c r="N3839" i="8"/>
  <c r="P3839" i="8"/>
  <c r="Q3839" i="8"/>
  <c r="U3839" i="8"/>
  <c r="T3839" i="8"/>
  <c r="N3840" i="8"/>
  <c r="O3841" i="8"/>
  <c r="O3842" i="8"/>
  <c r="O3843" i="8"/>
  <c r="O3844" i="8"/>
  <c r="O3845" i="8"/>
  <c r="O3846" i="8"/>
  <c r="P3840" i="8"/>
  <c r="L3841" i="8"/>
  <c r="M3841" i="8"/>
  <c r="L3842" i="8"/>
  <c r="M3842" i="8"/>
  <c r="L3843" i="8"/>
  <c r="M3843" i="8"/>
  <c r="L3844" i="8"/>
  <c r="M3844" i="8"/>
  <c r="L3845" i="8"/>
  <c r="M3845" i="8"/>
  <c r="L3846" i="8"/>
  <c r="M3846" i="8"/>
  <c r="R3841" i="8"/>
  <c r="S3841" i="8"/>
  <c r="R3842" i="8"/>
  <c r="S3842" i="8"/>
  <c r="R3843" i="8"/>
  <c r="S3843" i="8"/>
  <c r="R3844" i="8"/>
  <c r="S3844" i="8"/>
  <c r="R3845" i="8"/>
  <c r="S3845" i="8"/>
  <c r="R3846" i="8"/>
  <c r="S3846" i="8"/>
  <c r="Q3840" i="8"/>
  <c r="U3840" i="8"/>
  <c r="T3840" i="8"/>
  <c r="N3841" i="8"/>
  <c r="P3841" i="8"/>
  <c r="Q3841" i="8"/>
  <c r="U3841" i="8"/>
  <c r="T3841" i="8"/>
  <c r="N3842" i="8"/>
  <c r="P3842" i="8"/>
  <c r="Q3842" i="8"/>
  <c r="U3842" i="8"/>
  <c r="T3842" i="8"/>
  <c r="N3843" i="8"/>
  <c r="P3843" i="8"/>
  <c r="Q3843" i="8"/>
  <c r="U3843" i="8"/>
  <c r="T3843" i="8"/>
  <c r="N3844" i="8"/>
  <c r="P3844" i="8"/>
  <c r="Q3844" i="8"/>
  <c r="U3844" i="8"/>
  <c r="T3844" i="8"/>
  <c r="N3845" i="8"/>
  <c r="P3845" i="8"/>
  <c r="Q3845" i="8"/>
  <c r="U3845" i="8"/>
  <c r="T3845" i="8"/>
  <c r="N3846" i="8"/>
  <c r="O3847" i="8"/>
  <c r="O3848" i="8"/>
  <c r="O3849" i="8"/>
  <c r="O3850" i="8"/>
  <c r="O3851" i="8"/>
  <c r="O3852" i="8"/>
  <c r="P3846" i="8"/>
  <c r="L3847" i="8"/>
  <c r="M3847" i="8"/>
  <c r="L3848" i="8"/>
  <c r="M3848" i="8"/>
  <c r="L3849" i="8"/>
  <c r="M3849" i="8"/>
  <c r="L3850" i="8"/>
  <c r="M3850" i="8"/>
  <c r="L3851" i="8"/>
  <c r="M3851" i="8"/>
  <c r="L3852" i="8"/>
  <c r="M3852" i="8"/>
  <c r="R3847" i="8"/>
  <c r="S3847" i="8"/>
  <c r="R3848" i="8"/>
  <c r="S3848" i="8"/>
  <c r="R3849" i="8"/>
  <c r="S3849" i="8"/>
  <c r="R3850" i="8"/>
  <c r="S3850" i="8"/>
  <c r="R3851" i="8"/>
  <c r="S3851" i="8"/>
  <c r="R3852" i="8"/>
  <c r="R3853" i="8"/>
  <c r="R3854" i="8"/>
  <c r="R3855" i="8"/>
  <c r="R3856" i="8"/>
  <c r="R3857" i="8"/>
  <c r="R3858" i="8"/>
  <c r="R3859" i="8"/>
  <c r="R3860" i="8"/>
  <c r="R3861" i="8"/>
  <c r="R3862" i="8"/>
  <c r="S3852" i="8"/>
  <c r="Q3846" i="8"/>
  <c r="U3846" i="8"/>
  <c r="T3846" i="8"/>
  <c r="N3847" i="8"/>
  <c r="P3847" i="8"/>
  <c r="Q3847" i="8"/>
  <c r="U3847" i="8"/>
  <c r="T3847" i="8"/>
  <c r="N3848" i="8"/>
  <c r="P3848" i="8"/>
  <c r="Q3848" i="8"/>
  <c r="U3848" i="8"/>
  <c r="T3848" i="8"/>
  <c r="N3849" i="8"/>
  <c r="P3849" i="8"/>
  <c r="Q3849" i="8"/>
  <c r="U3849" i="8"/>
  <c r="T3849" i="8"/>
  <c r="N3850" i="8"/>
  <c r="P3850" i="8"/>
  <c r="Q3850" i="8"/>
  <c r="U3850" i="8"/>
  <c r="T3850" i="8"/>
  <c r="N3851" i="8"/>
  <c r="P3851" i="8"/>
  <c r="Q3851" i="8"/>
  <c r="U3851" i="8"/>
  <c r="T3851" i="8"/>
  <c r="N3852" i="8"/>
  <c r="O3853" i="8"/>
  <c r="O3854" i="8"/>
  <c r="O3855" i="8"/>
  <c r="O3856" i="8"/>
  <c r="O3857" i="8"/>
  <c r="P3852" i="8"/>
  <c r="L3853" i="8"/>
  <c r="M3853" i="8"/>
  <c r="L3854" i="8"/>
  <c r="M3854" i="8"/>
  <c r="L3855" i="8"/>
  <c r="M3855" i="8"/>
  <c r="L3856" i="8"/>
  <c r="M3856" i="8"/>
  <c r="L3857" i="8"/>
  <c r="M3857" i="8"/>
  <c r="S3853" i="8"/>
  <c r="S3854" i="8"/>
  <c r="S3855" i="8"/>
  <c r="S3856" i="8"/>
  <c r="S3857" i="8"/>
  <c r="Q3852" i="8"/>
  <c r="U3852" i="8"/>
  <c r="T3852" i="8"/>
  <c r="N3853" i="8"/>
  <c r="P3853" i="8"/>
  <c r="Q3853" i="8"/>
  <c r="U3853" i="8"/>
  <c r="T3853" i="8"/>
  <c r="N3854" i="8"/>
  <c r="P3854" i="8"/>
  <c r="Q3854" i="8"/>
  <c r="U3854" i="8"/>
  <c r="T3854" i="8"/>
  <c r="N3855" i="8"/>
  <c r="P3855" i="8"/>
  <c r="Q3855" i="8"/>
  <c r="U3855" i="8"/>
  <c r="T3855" i="8"/>
  <c r="N3856" i="8"/>
  <c r="P3856" i="8"/>
  <c r="Q3856" i="8"/>
  <c r="U3856" i="8"/>
  <c r="T3856" i="8"/>
  <c r="N3857" i="8"/>
  <c r="O3858" i="8"/>
  <c r="O3859" i="8"/>
  <c r="O3860" i="8"/>
  <c r="O3861" i="8"/>
  <c r="O3862" i="8"/>
  <c r="O3863" i="8"/>
  <c r="P3857" i="8"/>
  <c r="L3858" i="8"/>
  <c r="M3858" i="8"/>
  <c r="L3859" i="8"/>
  <c r="M3859" i="8"/>
  <c r="L3860" i="8"/>
  <c r="M3860" i="8"/>
  <c r="L3861" i="8"/>
  <c r="M3861" i="8"/>
  <c r="L3862" i="8"/>
  <c r="M3862" i="8"/>
  <c r="L3863" i="8"/>
  <c r="M3863" i="8"/>
  <c r="S3858" i="8"/>
  <c r="S3859" i="8"/>
  <c r="S3860" i="8"/>
  <c r="S3861" i="8"/>
  <c r="S3862" i="8"/>
  <c r="R3863" i="8"/>
  <c r="R3864" i="8"/>
  <c r="R3865" i="8"/>
  <c r="R3866" i="8"/>
  <c r="R3867" i="8"/>
  <c r="R3868" i="8"/>
  <c r="R3869" i="8"/>
  <c r="R3870" i="8"/>
  <c r="R3871" i="8"/>
  <c r="R3872" i="8"/>
  <c r="R3873" i="8"/>
  <c r="S3863" i="8"/>
  <c r="Q3857" i="8"/>
  <c r="U3857" i="8"/>
  <c r="T3857" i="8"/>
  <c r="N3858" i="8"/>
  <c r="P3858" i="8"/>
  <c r="Q3858" i="8"/>
  <c r="U3858" i="8"/>
  <c r="T3858" i="8"/>
  <c r="N3859" i="8"/>
  <c r="P3859" i="8"/>
  <c r="Q3859" i="8"/>
  <c r="U3859" i="8"/>
  <c r="T3859" i="8"/>
  <c r="N3860" i="8"/>
  <c r="P3860" i="8"/>
  <c r="Q3860" i="8"/>
  <c r="U3860" i="8"/>
  <c r="T3860" i="8"/>
  <c r="N3861" i="8"/>
  <c r="P3861" i="8"/>
  <c r="Q3861" i="8"/>
  <c r="U3861" i="8"/>
  <c r="T3861" i="8"/>
  <c r="N3862" i="8"/>
  <c r="P3862" i="8"/>
  <c r="Q3862" i="8"/>
  <c r="U3862" i="8"/>
  <c r="T3862" i="8"/>
  <c r="N3863" i="8"/>
  <c r="O3864" i="8"/>
  <c r="O3865" i="8"/>
  <c r="O3866" i="8"/>
  <c r="O3867" i="8"/>
  <c r="P3863" i="8"/>
  <c r="L3864" i="8"/>
  <c r="M3864" i="8"/>
  <c r="L3865" i="8"/>
  <c r="M3865" i="8"/>
  <c r="L3866" i="8"/>
  <c r="M3866" i="8"/>
  <c r="L3867" i="8"/>
  <c r="M3867" i="8"/>
  <c r="S3864" i="8"/>
  <c r="S3865" i="8"/>
  <c r="S3866" i="8"/>
  <c r="S3867" i="8"/>
  <c r="Q3863" i="8"/>
  <c r="U3863" i="8"/>
  <c r="T3863" i="8"/>
  <c r="N3864" i="8"/>
  <c r="P3864" i="8"/>
  <c r="Q3864" i="8"/>
  <c r="U3864" i="8"/>
  <c r="T3864" i="8"/>
  <c r="N3865" i="8"/>
  <c r="P3865" i="8"/>
  <c r="Q3865" i="8"/>
  <c r="U3865" i="8"/>
  <c r="T3865" i="8"/>
  <c r="N3866" i="8"/>
  <c r="P3866" i="8"/>
  <c r="Q3866" i="8"/>
  <c r="U3866" i="8"/>
  <c r="T3866" i="8"/>
  <c r="N3867" i="8"/>
  <c r="P3867" i="8"/>
  <c r="Q3867" i="8"/>
  <c r="U3867" i="8"/>
  <c r="T3867" i="8"/>
  <c r="L3868" i="8"/>
  <c r="M3868" i="8"/>
  <c r="N3868" i="8"/>
  <c r="O3868" i="8"/>
  <c r="O3869" i="8"/>
  <c r="O3870" i="8"/>
  <c r="O3871" i="8"/>
  <c r="O3872" i="8"/>
  <c r="P3868" i="8"/>
  <c r="L3869" i="8"/>
  <c r="M3869" i="8"/>
  <c r="L3870" i="8"/>
  <c r="M3870" i="8"/>
  <c r="L3871" i="8"/>
  <c r="M3871" i="8"/>
  <c r="L3872" i="8"/>
  <c r="M3872" i="8"/>
  <c r="R3874" i="8"/>
  <c r="R3875" i="8"/>
  <c r="R3876" i="8"/>
  <c r="R3877" i="8"/>
  <c r="R3878" i="8"/>
  <c r="S3868" i="8"/>
  <c r="S3869" i="8"/>
  <c r="S3870" i="8"/>
  <c r="S3871" i="8"/>
  <c r="R3879" i="8"/>
  <c r="R3880" i="8"/>
  <c r="R3881" i="8"/>
  <c r="R3882" i="8"/>
  <c r="S3872" i="8"/>
  <c r="Q3868" i="8"/>
  <c r="U3868" i="8"/>
  <c r="T3868" i="8"/>
  <c r="N3869" i="8"/>
  <c r="P3869" i="8"/>
  <c r="Q3869" i="8"/>
  <c r="U3869" i="8"/>
  <c r="T3869" i="8"/>
  <c r="N3870" i="8"/>
  <c r="P3870" i="8"/>
  <c r="Q3870" i="8"/>
  <c r="U3870" i="8"/>
  <c r="T3870" i="8"/>
  <c r="N3871" i="8"/>
  <c r="P3871" i="8"/>
  <c r="Q3871" i="8"/>
  <c r="U3871" i="8"/>
  <c r="T3871" i="8"/>
  <c r="N3872" i="8"/>
  <c r="O3873" i="8"/>
  <c r="O3874" i="8"/>
  <c r="O3875" i="8"/>
  <c r="O3876" i="8"/>
  <c r="P3872" i="8"/>
  <c r="L3873" i="8"/>
  <c r="M3873" i="8"/>
  <c r="L3874" i="8"/>
  <c r="M3874" i="8"/>
  <c r="L3875" i="8"/>
  <c r="M3875" i="8"/>
  <c r="L3876" i="8"/>
  <c r="M3876" i="8"/>
  <c r="S3873" i="8"/>
  <c r="S3874" i="8"/>
  <c r="S3875" i="8"/>
  <c r="R3883" i="8"/>
  <c r="R3884" i="8"/>
  <c r="R3885" i="8"/>
  <c r="R3886" i="8"/>
  <c r="S3876" i="8"/>
  <c r="Q3872" i="8"/>
  <c r="U3872" i="8"/>
  <c r="T3872" i="8"/>
  <c r="N3873" i="8"/>
  <c r="P3873" i="8"/>
  <c r="Q3873" i="8"/>
  <c r="U3873" i="8"/>
  <c r="T3873" i="8"/>
  <c r="N3874" i="8"/>
  <c r="P3874" i="8"/>
  <c r="Q3874" i="8"/>
  <c r="U3874" i="8"/>
  <c r="T3874" i="8"/>
  <c r="N3875" i="8"/>
  <c r="P3875" i="8"/>
  <c r="Q3875" i="8"/>
  <c r="U3875" i="8"/>
  <c r="T3875" i="8"/>
  <c r="N3876" i="8"/>
  <c r="O3877" i="8"/>
  <c r="O3878" i="8"/>
  <c r="O3879" i="8"/>
  <c r="O3880" i="8"/>
  <c r="O3881" i="8"/>
  <c r="O3882" i="8"/>
  <c r="O3883" i="8"/>
  <c r="O3884" i="8"/>
  <c r="P3876" i="8"/>
  <c r="L3877" i="8"/>
  <c r="M3877" i="8"/>
  <c r="L3878" i="8"/>
  <c r="M3878" i="8"/>
  <c r="L3879" i="8"/>
  <c r="M3879" i="8"/>
  <c r="L3880" i="8"/>
  <c r="M3880" i="8"/>
  <c r="L3881" i="8"/>
  <c r="M3881" i="8"/>
  <c r="L3882" i="8"/>
  <c r="M3882" i="8"/>
  <c r="L3883" i="8"/>
  <c r="M3883" i="8"/>
  <c r="L3884" i="8"/>
  <c r="M3884" i="8"/>
  <c r="S3877" i="8"/>
  <c r="S3878" i="8"/>
  <c r="S3879" i="8"/>
  <c r="S3880" i="8"/>
  <c r="S3881" i="8"/>
  <c r="S3882" i="8"/>
  <c r="S3883" i="8"/>
  <c r="R3887" i="8"/>
  <c r="R3888" i="8"/>
  <c r="R3889" i="8"/>
  <c r="R3890" i="8"/>
  <c r="R3891" i="8"/>
  <c r="R3892" i="8"/>
  <c r="R3893" i="8"/>
  <c r="R3894" i="8"/>
  <c r="S3884" i="8"/>
  <c r="Q3876" i="8"/>
  <c r="U3876" i="8"/>
  <c r="T3876" i="8"/>
  <c r="N3877" i="8"/>
  <c r="P3877" i="8"/>
  <c r="Q3877" i="8"/>
  <c r="U3877" i="8"/>
  <c r="T3877" i="8"/>
  <c r="N3878" i="8"/>
  <c r="P3878" i="8"/>
  <c r="Q3878" i="8"/>
  <c r="U3878" i="8"/>
  <c r="T3878" i="8"/>
  <c r="N3879" i="8"/>
  <c r="P3879" i="8"/>
  <c r="Q3879" i="8"/>
  <c r="U3879" i="8"/>
  <c r="T3879" i="8"/>
  <c r="N3880" i="8"/>
  <c r="P3880" i="8"/>
  <c r="Q3880" i="8"/>
  <c r="U3880" i="8"/>
  <c r="T3880" i="8"/>
  <c r="N3881" i="8"/>
  <c r="P3881" i="8"/>
  <c r="Q3881" i="8"/>
  <c r="U3881" i="8"/>
  <c r="T3881" i="8"/>
  <c r="N3882" i="8"/>
  <c r="P3882" i="8"/>
  <c r="Q3882" i="8"/>
  <c r="U3882" i="8"/>
  <c r="T3882" i="8"/>
  <c r="N3883" i="8"/>
  <c r="P3883" i="8"/>
  <c r="Q3883" i="8"/>
  <c r="U3883" i="8"/>
  <c r="T3883" i="8"/>
  <c r="N3884" i="8"/>
  <c r="P3884" i="8"/>
  <c r="Q3884" i="8"/>
  <c r="U3884" i="8"/>
  <c r="T3884" i="8"/>
  <c r="L3885" i="8"/>
  <c r="M3885" i="8"/>
  <c r="N3885" i="8"/>
  <c r="O3885" i="8"/>
  <c r="O3886" i="8"/>
  <c r="O3887" i="8"/>
  <c r="O3888" i="8"/>
  <c r="O3889" i="8"/>
  <c r="O3890" i="8"/>
  <c r="O3891" i="8"/>
  <c r="P3885" i="8"/>
  <c r="L3886" i="8"/>
  <c r="M3886" i="8"/>
  <c r="L3887" i="8"/>
  <c r="M3887" i="8"/>
  <c r="L3888" i="8"/>
  <c r="M3888" i="8"/>
  <c r="L3889" i="8"/>
  <c r="M3889" i="8"/>
  <c r="L3890" i="8"/>
  <c r="M3890" i="8"/>
  <c r="L3891" i="8"/>
  <c r="M3891" i="8"/>
  <c r="R3895" i="8"/>
  <c r="S3885" i="8"/>
  <c r="S3886" i="8"/>
  <c r="S3887" i="8"/>
  <c r="S3888" i="8"/>
  <c r="S3889" i="8"/>
  <c r="S3890" i="8"/>
  <c r="R3896" i="8"/>
  <c r="R3897" i="8"/>
  <c r="R3898" i="8"/>
  <c r="R3899" i="8"/>
  <c r="R3900" i="8"/>
  <c r="R3901" i="8"/>
  <c r="S3891" i="8"/>
  <c r="Q3885" i="8"/>
  <c r="U3885" i="8"/>
  <c r="T3885" i="8"/>
  <c r="N3886" i="8"/>
  <c r="P3886" i="8"/>
  <c r="Q3886" i="8"/>
  <c r="U3886" i="8"/>
  <c r="T3886" i="8"/>
  <c r="N3887" i="8"/>
  <c r="P3887" i="8"/>
  <c r="Q3887" i="8"/>
  <c r="U3887" i="8"/>
  <c r="T3887" i="8"/>
  <c r="N3888" i="8"/>
  <c r="P3888" i="8"/>
  <c r="Q3888" i="8"/>
  <c r="U3888" i="8"/>
  <c r="T3888" i="8"/>
  <c r="N3889" i="8"/>
  <c r="P3889" i="8"/>
  <c r="Q3889" i="8"/>
  <c r="U3889" i="8"/>
  <c r="T3889" i="8"/>
  <c r="N3890" i="8"/>
  <c r="P3890" i="8"/>
  <c r="Q3890" i="8"/>
  <c r="U3890" i="8"/>
  <c r="T3890" i="8"/>
  <c r="N3891" i="8"/>
  <c r="O3892" i="8"/>
  <c r="O3893" i="8"/>
  <c r="O3894" i="8"/>
  <c r="P3891" i="8"/>
  <c r="L3892" i="8"/>
  <c r="M3892" i="8"/>
  <c r="L3893" i="8"/>
  <c r="M3893" i="8"/>
  <c r="L3894" i="8"/>
  <c r="M3894" i="8"/>
  <c r="S3892" i="8"/>
  <c r="S3893" i="8"/>
  <c r="R3902" i="8"/>
  <c r="R3903" i="8"/>
  <c r="R3904" i="8"/>
  <c r="S3894" i="8"/>
  <c r="Q3891" i="8"/>
  <c r="U3891" i="8"/>
  <c r="T3891" i="8"/>
  <c r="N3892" i="8"/>
  <c r="P3892" i="8"/>
  <c r="Q3892" i="8"/>
  <c r="U3892" i="8"/>
  <c r="T3892" i="8"/>
  <c r="N3893" i="8"/>
  <c r="P3893" i="8"/>
  <c r="Q3893" i="8"/>
  <c r="U3893" i="8"/>
  <c r="T3893" i="8"/>
  <c r="N3894" i="8"/>
  <c r="O3895" i="8"/>
  <c r="O3896" i="8"/>
  <c r="O3897" i="8"/>
  <c r="O3898" i="8"/>
  <c r="O3899" i="8"/>
  <c r="O3900" i="8"/>
  <c r="O3901" i="8"/>
  <c r="P3894" i="8"/>
  <c r="L3895" i="8"/>
  <c r="M3895" i="8"/>
  <c r="L3896" i="8"/>
  <c r="M3896" i="8"/>
  <c r="L3897" i="8"/>
  <c r="M3897" i="8"/>
  <c r="L3898" i="8"/>
  <c r="M3898" i="8"/>
  <c r="L3899" i="8"/>
  <c r="M3899" i="8"/>
  <c r="L3900" i="8"/>
  <c r="M3900" i="8"/>
  <c r="L3901" i="8"/>
  <c r="M3901" i="8"/>
  <c r="S3895" i="8"/>
  <c r="S3896" i="8"/>
  <c r="S3897" i="8"/>
  <c r="S3898" i="8"/>
  <c r="S3899" i="8"/>
  <c r="S3900" i="8"/>
  <c r="S3901" i="8"/>
  <c r="Q3894" i="8"/>
  <c r="U3894" i="8"/>
  <c r="T3894" i="8"/>
  <c r="N3895" i="8"/>
  <c r="P3895" i="8"/>
  <c r="Q3895" i="8"/>
  <c r="U3895" i="8"/>
  <c r="T3895" i="8"/>
  <c r="N3896" i="8"/>
  <c r="P3896" i="8"/>
  <c r="Q3896" i="8"/>
  <c r="U3896" i="8"/>
  <c r="T3896" i="8"/>
  <c r="N3897" i="8"/>
  <c r="P3897" i="8"/>
  <c r="Q3897" i="8"/>
  <c r="U3897" i="8"/>
  <c r="T3897" i="8"/>
  <c r="N3898" i="8"/>
  <c r="P3898" i="8"/>
  <c r="Q3898" i="8"/>
  <c r="U3898" i="8"/>
  <c r="T3898" i="8"/>
  <c r="N3899" i="8"/>
  <c r="P3899" i="8"/>
  <c r="Q3899" i="8"/>
  <c r="U3899" i="8"/>
  <c r="T3899" i="8"/>
  <c r="N3900" i="8"/>
  <c r="P3900" i="8"/>
  <c r="Q3900" i="8"/>
  <c r="U3900" i="8"/>
  <c r="T3900" i="8"/>
  <c r="N3901" i="8"/>
  <c r="P3901" i="8"/>
  <c r="Q3901" i="8"/>
  <c r="U3901" i="8"/>
  <c r="T3901" i="8"/>
  <c r="L3902" i="8"/>
  <c r="M3902" i="8"/>
  <c r="N3902" i="8"/>
  <c r="O3902" i="8"/>
  <c r="P3902" i="8"/>
  <c r="Q3902" i="8"/>
  <c r="S3902" i="8"/>
  <c r="U3902" i="8"/>
  <c r="T3902" i="8"/>
  <c r="L3903" i="8"/>
  <c r="M3903" i="8"/>
  <c r="N3903" i="8"/>
  <c r="O3903" i="8"/>
  <c r="P3903" i="8"/>
  <c r="Q3903" i="8"/>
  <c r="S3903" i="8"/>
  <c r="U3903" i="8"/>
  <c r="T3903" i="8"/>
  <c r="L3904" i="8"/>
  <c r="M3904" i="8"/>
  <c r="N3904" i="8"/>
  <c r="O3904" i="8"/>
  <c r="P3904" i="8"/>
  <c r="Q3904" i="8"/>
  <c r="S3904" i="8"/>
  <c r="U3904" i="8"/>
  <c r="T3904" i="8"/>
  <c r="L3905" i="8"/>
  <c r="M3905" i="8"/>
  <c r="N3905" i="8"/>
  <c r="O3905" i="8"/>
  <c r="P3905" i="8"/>
  <c r="Q3905" i="8"/>
  <c r="R3905" i="8"/>
  <c r="S3905" i="8"/>
  <c r="U3905" i="8"/>
  <c r="T3905" i="8"/>
  <c r="L3906" i="8"/>
  <c r="M3906" i="8"/>
  <c r="N3906" i="8"/>
  <c r="O3906" i="8"/>
  <c r="O3907" i="8"/>
  <c r="O3908" i="8"/>
  <c r="O3909" i="8"/>
  <c r="O3910" i="8"/>
  <c r="P3906" i="8"/>
  <c r="L3907" i="8"/>
  <c r="M3907" i="8"/>
  <c r="L3908" i="8"/>
  <c r="M3908" i="8"/>
  <c r="L3909" i="8"/>
  <c r="M3909" i="8"/>
  <c r="L3910" i="8"/>
  <c r="M3910" i="8"/>
  <c r="R3906" i="8"/>
  <c r="S3906" i="8"/>
  <c r="R3907" i="8"/>
  <c r="S3907" i="8"/>
  <c r="R3908" i="8"/>
  <c r="S3908" i="8"/>
  <c r="R3909" i="8"/>
  <c r="S3909" i="8"/>
  <c r="R3910" i="8"/>
  <c r="R3911" i="8"/>
  <c r="R3912" i="8"/>
  <c r="R3913" i="8"/>
  <c r="R3914" i="8"/>
  <c r="R3915" i="8"/>
  <c r="R3916" i="8"/>
  <c r="R3917" i="8"/>
  <c r="R3918" i="8"/>
  <c r="R3919" i="8"/>
  <c r="R3920" i="8"/>
  <c r="S3910" i="8"/>
  <c r="Q3906" i="8"/>
  <c r="U3906" i="8"/>
  <c r="T3906" i="8"/>
  <c r="N3907" i="8"/>
  <c r="P3907" i="8"/>
  <c r="Q3907" i="8"/>
  <c r="U3907" i="8"/>
  <c r="T3907" i="8"/>
  <c r="N3908" i="8"/>
  <c r="P3908" i="8"/>
  <c r="Q3908" i="8"/>
  <c r="U3908" i="8"/>
  <c r="T3908" i="8"/>
  <c r="N3909" i="8"/>
  <c r="P3909" i="8"/>
  <c r="Q3909" i="8"/>
  <c r="U3909" i="8"/>
  <c r="T3909" i="8"/>
  <c r="N3910" i="8"/>
  <c r="P3910" i="8"/>
  <c r="Q3910" i="8"/>
  <c r="U3910" i="8"/>
  <c r="T3910" i="8"/>
  <c r="L3911" i="8"/>
  <c r="M3911" i="8"/>
  <c r="N3911" i="8"/>
  <c r="O3911" i="8"/>
  <c r="P3911" i="8"/>
  <c r="Q3911" i="8"/>
  <c r="S3911" i="8"/>
  <c r="U3911" i="8"/>
  <c r="T3911" i="8"/>
  <c r="L3912" i="8"/>
  <c r="M3912" i="8"/>
  <c r="N3912" i="8"/>
  <c r="O3912" i="8"/>
  <c r="P3912" i="8"/>
  <c r="Q3912" i="8"/>
  <c r="S3912" i="8"/>
  <c r="U3912" i="8"/>
  <c r="T3912" i="8"/>
  <c r="L3913" i="8"/>
  <c r="M3913" i="8"/>
  <c r="N3913" i="8"/>
  <c r="O3913" i="8"/>
  <c r="P3913" i="8"/>
  <c r="Q3913" i="8"/>
  <c r="S3913" i="8"/>
  <c r="U3913" i="8"/>
  <c r="T3913" i="8"/>
  <c r="L3914" i="8"/>
  <c r="M3914" i="8"/>
  <c r="N3914" i="8"/>
  <c r="O3914" i="8"/>
  <c r="P3914" i="8"/>
  <c r="Q3914" i="8"/>
  <c r="S3914" i="8"/>
  <c r="U3914" i="8"/>
  <c r="T3914" i="8"/>
  <c r="L3915" i="8"/>
  <c r="M3915" i="8"/>
  <c r="N3915" i="8"/>
  <c r="O3915" i="8"/>
  <c r="P3915" i="8"/>
  <c r="Q3915" i="8"/>
  <c r="S3915" i="8"/>
  <c r="U3915" i="8"/>
  <c r="T3915" i="8"/>
  <c r="L3916" i="8"/>
  <c r="M3916" i="8"/>
  <c r="N3916" i="8"/>
  <c r="O3916" i="8"/>
  <c r="P3916" i="8"/>
  <c r="Q3916" i="8"/>
  <c r="S3916" i="8"/>
  <c r="U3916" i="8"/>
  <c r="T3916" i="8"/>
  <c r="L3917" i="8"/>
  <c r="M3917" i="8"/>
  <c r="N3917" i="8"/>
  <c r="O3917" i="8"/>
  <c r="O3918" i="8"/>
  <c r="O3919" i="8"/>
  <c r="P3917" i="8"/>
  <c r="L3918" i="8"/>
  <c r="M3918" i="8"/>
  <c r="L3919" i="8"/>
  <c r="M3919" i="8"/>
  <c r="S3917" i="8"/>
  <c r="S3918" i="8"/>
  <c r="S3919" i="8"/>
  <c r="Q3917" i="8"/>
  <c r="U3917" i="8"/>
  <c r="T3917" i="8"/>
  <c r="N3918" i="8"/>
  <c r="P3918" i="8"/>
  <c r="Q3918" i="8"/>
  <c r="U3918" i="8"/>
  <c r="T3918" i="8"/>
  <c r="N3919" i="8"/>
  <c r="O3920" i="8"/>
  <c r="O3921" i="8"/>
  <c r="O3922" i="8"/>
  <c r="O3923" i="8"/>
  <c r="P3919" i="8"/>
  <c r="L3920" i="8"/>
  <c r="M3920" i="8"/>
  <c r="L3921" i="8"/>
  <c r="M3921" i="8"/>
  <c r="L3922" i="8"/>
  <c r="M3922" i="8"/>
  <c r="L3923" i="8"/>
  <c r="M3923" i="8"/>
  <c r="S3920" i="8"/>
  <c r="R3921" i="8"/>
  <c r="S3921" i="8"/>
  <c r="R3922" i="8"/>
  <c r="S3922" i="8"/>
  <c r="R3923" i="8"/>
  <c r="R3924" i="8"/>
  <c r="R3925" i="8"/>
  <c r="R3926" i="8"/>
  <c r="R3927" i="8"/>
  <c r="R3928" i="8"/>
  <c r="R3929" i="8"/>
  <c r="R3930" i="8"/>
  <c r="R3931" i="8"/>
  <c r="R3932" i="8"/>
  <c r="R3933" i="8"/>
  <c r="S3923" i="8"/>
  <c r="Q3919" i="8"/>
  <c r="U3919" i="8"/>
  <c r="T3919" i="8"/>
  <c r="N3920" i="8"/>
  <c r="P3920" i="8"/>
  <c r="Q3920" i="8"/>
  <c r="U3920" i="8"/>
  <c r="T3920" i="8"/>
  <c r="N3921" i="8"/>
  <c r="P3921" i="8"/>
  <c r="Q3921" i="8"/>
  <c r="U3921" i="8"/>
  <c r="T3921" i="8"/>
  <c r="N3922" i="8"/>
  <c r="P3922" i="8"/>
  <c r="Q3922" i="8"/>
  <c r="U3922" i="8"/>
  <c r="T3922" i="8"/>
  <c r="N3923" i="8"/>
  <c r="O3924" i="8"/>
  <c r="O3925" i="8"/>
  <c r="O3926" i="8"/>
  <c r="O3927" i="8"/>
  <c r="O3928" i="8"/>
  <c r="O3929" i="8"/>
  <c r="P3923" i="8"/>
  <c r="L3924" i="8"/>
  <c r="M3924" i="8"/>
  <c r="L3925" i="8"/>
  <c r="M3925" i="8"/>
  <c r="L3926" i="8"/>
  <c r="M3926" i="8"/>
  <c r="L3927" i="8"/>
  <c r="M3927" i="8"/>
  <c r="L3928" i="8"/>
  <c r="M3928" i="8"/>
  <c r="L3929" i="8"/>
  <c r="M3929" i="8"/>
  <c r="S3924" i="8"/>
  <c r="S3925" i="8"/>
  <c r="S3926" i="8"/>
  <c r="S3927" i="8"/>
  <c r="S3928" i="8"/>
  <c r="S3929" i="8"/>
  <c r="Q3923" i="8"/>
  <c r="U3923" i="8"/>
  <c r="T3923" i="8"/>
  <c r="N3924" i="8"/>
  <c r="P3924" i="8"/>
  <c r="Q3924" i="8"/>
  <c r="U3924" i="8"/>
  <c r="T3924" i="8"/>
  <c r="N3925" i="8"/>
  <c r="P3925" i="8"/>
  <c r="Q3925" i="8"/>
  <c r="U3925" i="8"/>
  <c r="T3925" i="8"/>
  <c r="N3926" i="8"/>
  <c r="P3926" i="8"/>
  <c r="Q3926" i="8"/>
  <c r="U3926" i="8"/>
  <c r="T3926" i="8"/>
  <c r="N3927" i="8"/>
  <c r="P3927" i="8"/>
  <c r="Q3927" i="8"/>
  <c r="U3927" i="8"/>
  <c r="T3927" i="8"/>
  <c r="N3928" i="8"/>
  <c r="P3928" i="8"/>
  <c r="Q3928" i="8"/>
  <c r="U3928" i="8"/>
  <c r="T3928" i="8"/>
  <c r="N3929" i="8"/>
  <c r="O3930" i="8"/>
  <c r="O3931" i="8"/>
  <c r="O3932" i="8"/>
  <c r="O3933" i="8"/>
  <c r="P3929" i="8"/>
  <c r="L3930" i="8"/>
  <c r="M3930" i="8"/>
  <c r="L3931" i="8"/>
  <c r="M3931" i="8"/>
  <c r="L3932" i="8"/>
  <c r="M3932" i="8"/>
  <c r="L3933" i="8"/>
  <c r="M3933" i="8"/>
  <c r="S3930" i="8"/>
  <c r="S3931" i="8"/>
  <c r="S3932" i="8"/>
  <c r="S3933" i="8"/>
  <c r="Q3929" i="8"/>
  <c r="U3929" i="8"/>
  <c r="T3929" i="8"/>
  <c r="N3930" i="8"/>
  <c r="P3930" i="8"/>
  <c r="Q3930" i="8"/>
  <c r="U3930" i="8"/>
  <c r="T3930" i="8"/>
  <c r="N3931" i="8"/>
  <c r="P3931" i="8"/>
  <c r="Q3931" i="8"/>
  <c r="U3931" i="8"/>
  <c r="T3931" i="8"/>
  <c r="N3932" i="8"/>
  <c r="P3932" i="8"/>
  <c r="Q3932" i="8"/>
  <c r="U3932" i="8"/>
  <c r="T3932" i="8"/>
  <c r="N3933" i="8"/>
  <c r="O3934" i="8"/>
  <c r="O3935" i="8"/>
  <c r="O3936" i="8"/>
  <c r="O3937" i="8"/>
  <c r="P3933" i="8"/>
  <c r="L3934" i="8"/>
  <c r="M3934" i="8"/>
  <c r="L3935" i="8"/>
  <c r="M3935" i="8"/>
  <c r="L3936" i="8"/>
  <c r="M3936" i="8"/>
  <c r="L3937" i="8"/>
  <c r="M3937" i="8"/>
  <c r="R3934" i="8"/>
  <c r="S3934" i="8"/>
  <c r="R3935" i="8"/>
  <c r="S3935" i="8"/>
  <c r="R3936" i="8"/>
  <c r="S3936" i="8"/>
  <c r="R3937" i="8"/>
  <c r="S3937" i="8"/>
  <c r="Q3933" i="8"/>
  <c r="U3933" i="8"/>
  <c r="T3933" i="8"/>
  <c r="N3934" i="8"/>
  <c r="P3934" i="8"/>
  <c r="Q3934" i="8"/>
  <c r="U3934" i="8"/>
  <c r="T3934" i="8"/>
  <c r="N3935" i="8"/>
  <c r="P3935" i="8"/>
  <c r="Q3935" i="8"/>
  <c r="U3935" i="8"/>
  <c r="T3935" i="8"/>
  <c r="N3936" i="8"/>
  <c r="P3936" i="8"/>
  <c r="Q3936" i="8"/>
  <c r="U3936" i="8"/>
  <c r="T3936" i="8"/>
  <c r="N3937" i="8"/>
  <c r="P3937" i="8"/>
  <c r="Q3937" i="8"/>
  <c r="U3937" i="8"/>
  <c r="T3937" i="8"/>
  <c r="L3938" i="8"/>
  <c r="M3938" i="8"/>
  <c r="N3938" i="8"/>
  <c r="O3938" i="8"/>
  <c r="O3939" i="8"/>
  <c r="O3940" i="8"/>
  <c r="P3938" i="8"/>
  <c r="L3939" i="8"/>
  <c r="M3939" i="8"/>
  <c r="L3940" i="8"/>
  <c r="M3940" i="8"/>
  <c r="R3938" i="8"/>
  <c r="R3939" i="8"/>
  <c r="R3940" i="8"/>
  <c r="R3941" i="8"/>
  <c r="R3942" i="8"/>
  <c r="R3943" i="8"/>
  <c r="R3944" i="8"/>
  <c r="R3945" i="8"/>
  <c r="R3946" i="8"/>
  <c r="R3947" i="8"/>
  <c r="R3948" i="8"/>
  <c r="S3938" i="8"/>
  <c r="S3939" i="8"/>
  <c r="S3940" i="8"/>
  <c r="Q3938" i="8"/>
  <c r="U3938" i="8"/>
  <c r="T3938" i="8"/>
  <c r="N3939" i="8"/>
  <c r="P3939" i="8"/>
  <c r="Q3939" i="8"/>
  <c r="U3939" i="8"/>
  <c r="T3939" i="8"/>
  <c r="N3940" i="8"/>
  <c r="P3940" i="8"/>
  <c r="Q3940" i="8"/>
  <c r="U3940" i="8"/>
  <c r="T3940" i="8"/>
  <c r="L3941" i="8"/>
  <c r="M3941" i="8"/>
  <c r="N3941" i="8"/>
  <c r="O3941" i="8"/>
  <c r="P3941" i="8"/>
  <c r="Q3941" i="8"/>
  <c r="S3941" i="8"/>
  <c r="U3941" i="8"/>
  <c r="T3941" i="8"/>
  <c r="L3942" i="8"/>
  <c r="M3942" i="8"/>
  <c r="N3942" i="8"/>
  <c r="O3942" i="8"/>
  <c r="P3942" i="8"/>
  <c r="Q3942" i="8"/>
  <c r="S3942" i="8"/>
  <c r="U3942" i="8"/>
  <c r="T3942" i="8"/>
  <c r="L3943" i="8"/>
  <c r="M3943" i="8"/>
  <c r="N3943" i="8"/>
  <c r="O3943" i="8"/>
  <c r="O3944" i="8"/>
  <c r="O3945" i="8"/>
  <c r="O3946" i="8"/>
  <c r="O3947" i="8"/>
  <c r="O3948" i="8"/>
  <c r="O3949" i="8"/>
  <c r="P3943" i="8"/>
  <c r="L3944" i="8"/>
  <c r="M3944" i="8"/>
  <c r="L3945" i="8"/>
  <c r="M3945" i="8"/>
  <c r="L3946" i="8"/>
  <c r="M3946" i="8"/>
  <c r="L3947" i="8"/>
  <c r="M3947" i="8"/>
  <c r="L3948" i="8"/>
  <c r="M3948" i="8"/>
  <c r="L3949" i="8"/>
  <c r="M3949" i="8"/>
  <c r="R3949" i="8"/>
  <c r="R3950" i="8"/>
  <c r="R3951" i="8"/>
  <c r="R3952" i="8"/>
  <c r="R3953" i="8"/>
  <c r="S3943" i="8"/>
  <c r="S3944" i="8"/>
  <c r="S3945" i="8"/>
  <c r="S3946" i="8"/>
  <c r="S3947" i="8"/>
  <c r="S3948" i="8"/>
  <c r="R3954" i="8"/>
  <c r="R3955" i="8"/>
  <c r="R3956" i="8"/>
  <c r="R3957" i="8"/>
  <c r="R3958" i="8"/>
  <c r="R3959" i="8"/>
  <c r="S3949" i="8"/>
  <c r="Q3943" i="8"/>
  <c r="U3943" i="8"/>
  <c r="T3943" i="8"/>
  <c r="N3944" i="8"/>
  <c r="P3944" i="8"/>
  <c r="Q3944" i="8"/>
  <c r="U3944" i="8"/>
  <c r="T3944" i="8"/>
  <c r="N3945" i="8"/>
  <c r="P3945" i="8"/>
  <c r="Q3945" i="8"/>
  <c r="U3945" i="8"/>
  <c r="T3945" i="8"/>
  <c r="N3946" i="8"/>
  <c r="P3946" i="8"/>
  <c r="Q3946" i="8"/>
  <c r="U3946" i="8"/>
  <c r="T3946" i="8"/>
  <c r="N3947" i="8"/>
  <c r="P3947" i="8"/>
  <c r="Q3947" i="8"/>
  <c r="U3947" i="8"/>
  <c r="T3947" i="8"/>
  <c r="N3948" i="8"/>
  <c r="P3948" i="8"/>
  <c r="Q3948" i="8"/>
  <c r="U3948" i="8"/>
  <c r="T3948" i="8"/>
  <c r="N3949" i="8"/>
  <c r="O3950" i="8"/>
  <c r="O3951" i="8"/>
  <c r="P3949" i="8"/>
  <c r="L3950" i="8"/>
  <c r="M3950" i="8"/>
  <c r="L3951" i="8"/>
  <c r="M3951" i="8"/>
  <c r="S3950" i="8"/>
  <c r="R3960" i="8"/>
  <c r="R3961" i="8"/>
  <c r="S3951" i="8"/>
  <c r="Q3949" i="8"/>
  <c r="U3949" i="8"/>
  <c r="T3949" i="8"/>
  <c r="N3950" i="8"/>
  <c r="P3950" i="8"/>
  <c r="Q3950" i="8"/>
  <c r="U3950" i="8"/>
  <c r="T3950" i="8"/>
  <c r="N3951" i="8"/>
  <c r="O3952" i="8"/>
  <c r="O3953" i="8"/>
  <c r="O3954" i="8"/>
  <c r="O3955" i="8"/>
  <c r="O3956" i="8"/>
  <c r="O3957" i="8"/>
  <c r="O3958" i="8"/>
  <c r="O3959" i="8"/>
  <c r="P3951" i="8"/>
  <c r="L3952" i="8"/>
  <c r="M3952" i="8"/>
  <c r="L3953" i="8"/>
  <c r="M3953" i="8"/>
  <c r="L3954" i="8"/>
  <c r="M3954" i="8"/>
  <c r="L3955" i="8"/>
  <c r="M3955" i="8"/>
  <c r="L3956" i="8"/>
  <c r="M3956" i="8"/>
  <c r="L3957" i="8"/>
  <c r="M3957" i="8"/>
  <c r="L3958" i="8"/>
  <c r="M3958" i="8"/>
  <c r="L3959" i="8"/>
  <c r="M3959" i="8"/>
  <c r="S3952" i="8"/>
  <c r="S3953" i="8"/>
  <c r="S3954" i="8"/>
  <c r="S3955" i="8"/>
  <c r="S3956" i="8"/>
  <c r="S3957" i="8"/>
  <c r="S3958" i="8"/>
  <c r="R3962" i="8"/>
  <c r="R3963" i="8"/>
  <c r="R3964" i="8"/>
  <c r="R3965" i="8"/>
  <c r="R3966" i="8"/>
  <c r="R3967" i="8"/>
  <c r="R3968" i="8"/>
  <c r="R3969" i="8"/>
  <c r="S3959" i="8"/>
  <c r="Q3951" i="8"/>
  <c r="U3951" i="8"/>
  <c r="T3951" i="8"/>
  <c r="N3952" i="8"/>
  <c r="P3952" i="8"/>
  <c r="Q3952" i="8"/>
  <c r="U3952" i="8"/>
  <c r="T3952" i="8"/>
  <c r="N3953" i="8"/>
  <c r="P3953" i="8"/>
  <c r="Q3953" i="8"/>
  <c r="U3953" i="8"/>
  <c r="T3953" i="8"/>
  <c r="N3954" i="8"/>
  <c r="P3954" i="8"/>
  <c r="Q3954" i="8"/>
  <c r="U3954" i="8"/>
  <c r="T3954" i="8"/>
  <c r="N3955" i="8"/>
  <c r="P3955" i="8"/>
  <c r="Q3955" i="8"/>
  <c r="U3955" i="8"/>
  <c r="T3955" i="8"/>
  <c r="N3956" i="8"/>
  <c r="P3956" i="8"/>
  <c r="Q3956" i="8"/>
  <c r="U3956" i="8"/>
  <c r="T3956" i="8"/>
  <c r="N3957" i="8"/>
  <c r="P3957" i="8"/>
  <c r="Q3957" i="8"/>
  <c r="U3957" i="8"/>
  <c r="T3957" i="8"/>
  <c r="N3958" i="8"/>
  <c r="P3958" i="8"/>
  <c r="Q3958" i="8"/>
  <c r="U3958" i="8"/>
  <c r="T3958" i="8"/>
  <c r="N3959" i="8"/>
  <c r="O3960" i="8"/>
  <c r="O3961" i="8"/>
  <c r="O3962" i="8"/>
  <c r="O3963" i="8"/>
  <c r="P3959" i="8"/>
  <c r="L3960" i="8"/>
  <c r="M3960" i="8"/>
  <c r="L3961" i="8"/>
  <c r="M3961" i="8"/>
  <c r="L3962" i="8"/>
  <c r="M3962" i="8"/>
  <c r="L3963" i="8"/>
  <c r="M3963" i="8"/>
  <c r="S3960" i="8"/>
  <c r="S3961" i="8"/>
  <c r="S3962" i="8"/>
  <c r="R3970" i="8"/>
  <c r="R3971" i="8"/>
  <c r="R3972" i="8"/>
  <c r="R3973" i="8"/>
  <c r="S3963" i="8"/>
  <c r="Q3959" i="8"/>
  <c r="U3959" i="8"/>
  <c r="T3959" i="8"/>
  <c r="N3960" i="8"/>
  <c r="P3960" i="8"/>
  <c r="Q3960" i="8"/>
  <c r="U3960" i="8"/>
  <c r="T3960" i="8"/>
  <c r="N3961" i="8"/>
  <c r="P3961" i="8"/>
  <c r="Q3961" i="8"/>
  <c r="U3961" i="8"/>
  <c r="T3961" i="8"/>
  <c r="N3962" i="8"/>
  <c r="P3962" i="8"/>
  <c r="Q3962" i="8"/>
  <c r="U3962" i="8"/>
  <c r="T3962" i="8"/>
  <c r="N3963" i="8"/>
  <c r="O3964" i="8"/>
  <c r="O3965" i="8"/>
  <c r="O3966" i="8"/>
  <c r="O3967" i="8"/>
  <c r="O3968" i="8"/>
  <c r="O3969" i="8"/>
  <c r="P3963" i="8"/>
  <c r="L3964" i="8"/>
  <c r="M3964" i="8"/>
  <c r="L3965" i="8"/>
  <c r="M3965" i="8"/>
  <c r="L3966" i="8"/>
  <c r="M3966" i="8"/>
  <c r="L3967" i="8"/>
  <c r="M3967" i="8"/>
  <c r="L3968" i="8"/>
  <c r="M3968" i="8"/>
  <c r="L3969" i="8"/>
  <c r="M3969" i="8"/>
  <c r="S3964" i="8"/>
  <c r="S3965" i="8"/>
  <c r="S3966" i="8"/>
  <c r="S3967" i="8"/>
  <c r="S3968" i="8"/>
  <c r="S3969" i="8"/>
  <c r="Q3963" i="8"/>
  <c r="U3963" i="8"/>
  <c r="T3963" i="8"/>
  <c r="N3964" i="8"/>
  <c r="P3964" i="8"/>
  <c r="Q3964" i="8"/>
  <c r="U3964" i="8"/>
  <c r="T3964" i="8"/>
  <c r="N3965" i="8"/>
  <c r="P3965" i="8"/>
  <c r="Q3965" i="8"/>
  <c r="U3965" i="8"/>
  <c r="T3965" i="8"/>
  <c r="N3966" i="8"/>
  <c r="P3966" i="8"/>
  <c r="Q3966" i="8"/>
  <c r="U3966" i="8"/>
  <c r="T3966" i="8"/>
  <c r="N3967" i="8"/>
  <c r="P3967" i="8"/>
  <c r="Q3967" i="8"/>
  <c r="U3967" i="8"/>
  <c r="T3967" i="8"/>
  <c r="N3968" i="8"/>
  <c r="P3968" i="8"/>
  <c r="Q3968" i="8"/>
  <c r="U3968" i="8"/>
  <c r="T3968" i="8"/>
  <c r="N3969" i="8"/>
  <c r="O3970" i="8"/>
  <c r="O3971" i="8"/>
  <c r="O3972" i="8"/>
  <c r="P3969" i="8"/>
  <c r="L3970" i="8"/>
  <c r="M3970" i="8"/>
  <c r="L3971" i="8"/>
  <c r="M3971" i="8"/>
  <c r="L3972" i="8"/>
  <c r="M3972" i="8"/>
  <c r="S3970" i="8"/>
  <c r="S3971" i="8"/>
  <c r="S3972" i="8"/>
  <c r="Q3969" i="8"/>
  <c r="U3969" i="8"/>
  <c r="T3969" i="8"/>
  <c r="N3970" i="8"/>
  <c r="P3970" i="8"/>
  <c r="Q3970" i="8"/>
  <c r="U3970" i="8"/>
  <c r="T3970" i="8"/>
  <c r="N3971" i="8"/>
  <c r="P3971" i="8"/>
  <c r="Q3971" i="8"/>
  <c r="U3971" i="8"/>
  <c r="T3971" i="8"/>
  <c r="N3972" i="8"/>
  <c r="P3972" i="8"/>
  <c r="Q3972" i="8"/>
  <c r="U3972" i="8"/>
  <c r="T3972" i="8"/>
  <c r="L3973" i="8"/>
  <c r="M3973" i="8"/>
  <c r="N3973" i="8"/>
  <c r="O3973" i="8"/>
  <c r="P3973" i="8"/>
  <c r="Q3973" i="8"/>
  <c r="S3973" i="8"/>
  <c r="U3973" i="8"/>
  <c r="T3973" i="8"/>
  <c r="L3974" i="8"/>
  <c r="M3974" i="8"/>
  <c r="N3974" i="8"/>
  <c r="O3974" i="8"/>
  <c r="P3974" i="8"/>
  <c r="Q3974" i="8"/>
  <c r="R3974" i="8"/>
  <c r="S3974" i="8"/>
  <c r="U3974" i="8"/>
  <c r="T3974" i="8"/>
  <c r="L3975" i="8"/>
  <c r="M3975" i="8"/>
  <c r="N3975" i="8"/>
  <c r="O3975" i="8"/>
  <c r="P3975" i="8"/>
  <c r="Q3975" i="8"/>
  <c r="R3975" i="8"/>
  <c r="S3975" i="8"/>
  <c r="U3975" i="8"/>
  <c r="T3975" i="8"/>
  <c r="L3976" i="8"/>
  <c r="M3976" i="8"/>
  <c r="N3976" i="8"/>
  <c r="O3976" i="8"/>
  <c r="P3976" i="8"/>
  <c r="Q3976" i="8"/>
  <c r="R3976" i="8"/>
  <c r="R3977" i="8"/>
  <c r="R3978" i="8"/>
  <c r="R3979" i="8"/>
  <c r="R3980" i="8"/>
  <c r="R3981" i="8"/>
  <c r="R3982" i="8"/>
  <c r="R3983" i="8"/>
  <c r="R3984" i="8"/>
  <c r="R3985" i="8"/>
  <c r="R3986" i="8"/>
  <c r="S3976" i="8"/>
  <c r="U3976" i="8"/>
  <c r="T3976" i="8"/>
  <c r="L3977" i="8"/>
  <c r="M3977" i="8"/>
  <c r="N3977" i="8"/>
  <c r="O3977" i="8"/>
  <c r="P3977" i="8"/>
  <c r="Q3977" i="8"/>
  <c r="S3977" i="8"/>
  <c r="U3977" i="8"/>
  <c r="T3977" i="8"/>
  <c r="L3978" i="8"/>
  <c r="M3978" i="8"/>
  <c r="N3978" i="8"/>
  <c r="O3978" i="8"/>
  <c r="P3978" i="8"/>
  <c r="Q3978" i="8"/>
  <c r="S3978" i="8"/>
  <c r="U3978" i="8"/>
  <c r="T3978" i="8"/>
  <c r="L3979" i="8"/>
  <c r="M3979" i="8"/>
  <c r="N3979" i="8"/>
  <c r="O3979" i="8"/>
  <c r="P3979" i="8"/>
  <c r="Q3979" i="8"/>
  <c r="S3979" i="8"/>
  <c r="U3979" i="8"/>
  <c r="T3979" i="8"/>
  <c r="L3980" i="8"/>
  <c r="M3980" i="8"/>
  <c r="N3980" i="8"/>
  <c r="O3980" i="8"/>
  <c r="P3980" i="8"/>
  <c r="Q3980" i="8"/>
  <c r="S3980" i="8"/>
  <c r="U3980" i="8"/>
  <c r="T3980" i="8"/>
  <c r="L3981" i="8"/>
  <c r="M3981" i="8"/>
  <c r="N3981" i="8"/>
  <c r="O3981" i="8"/>
  <c r="P3981" i="8"/>
  <c r="Q3981" i="8"/>
  <c r="S3981" i="8"/>
  <c r="U3981" i="8"/>
  <c r="T3981" i="8"/>
  <c r="L3982" i="8"/>
  <c r="M3982" i="8"/>
  <c r="N3982" i="8"/>
  <c r="O3982" i="8"/>
  <c r="P3982" i="8"/>
  <c r="Q3982" i="8"/>
  <c r="S3982" i="8"/>
  <c r="U3982" i="8"/>
  <c r="T3982" i="8"/>
  <c r="L3983" i="8"/>
  <c r="M3983" i="8"/>
  <c r="N3983" i="8"/>
  <c r="O3983" i="8"/>
  <c r="P3983" i="8"/>
  <c r="Q3983" i="8"/>
  <c r="S3983" i="8"/>
  <c r="U3983" i="8"/>
  <c r="T3983" i="8"/>
  <c r="L3984" i="8"/>
  <c r="M3984" i="8"/>
  <c r="N3984" i="8"/>
  <c r="O3984" i="8"/>
  <c r="P3984" i="8"/>
  <c r="Q3984" i="8"/>
  <c r="R3987" i="8"/>
  <c r="R3988" i="8"/>
  <c r="R3989" i="8"/>
  <c r="R3990" i="8"/>
  <c r="R3991" i="8"/>
  <c r="R3992" i="8"/>
  <c r="R3993" i="8"/>
  <c r="R3994" i="8"/>
  <c r="S3984" i="8"/>
  <c r="U3984" i="8"/>
  <c r="T3984" i="8"/>
  <c r="L3985" i="8"/>
  <c r="M3985" i="8"/>
  <c r="N3985" i="8"/>
  <c r="O3985" i="8"/>
  <c r="P3985" i="8"/>
  <c r="Q3985" i="8"/>
  <c r="S3985" i="8"/>
  <c r="U3985" i="8"/>
  <c r="T3985" i="8"/>
  <c r="L3986" i="8"/>
  <c r="M3986" i="8"/>
  <c r="N3986" i="8"/>
  <c r="O3986" i="8"/>
  <c r="P3986" i="8"/>
  <c r="Q3986" i="8"/>
  <c r="R3995" i="8"/>
  <c r="R3996" i="8"/>
  <c r="S3986" i="8"/>
  <c r="U3986" i="8"/>
  <c r="T3986" i="8"/>
  <c r="L3987" i="8"/>
  <c r="M3987" i="8"/>
  <c r="N3987" i="8"/>
  <c r="O3987" i="8"/>
  <c r="P3987" i="8"/>
  <c r="Q3987" i="8"/>
  <c r="S3987" i="8"/>
  <c r="U3987" i="8"/>
  <c r="T3987" i="8"/>
  <c r="L3988" i="8"/>
  <c r="M3988" i="8"/>
  <c r="N3988" i="8"/>
  <c r="O3988" i="8"/>
  <c r="P3988" i="8"/>
  <c r="Q3988" i="8"/>
  <c r="S3988" i="8"/>
  <c r="U3988" i="8"/>
  <c r="T3988" i="8"/>
  <c r="L3989" i="8"/>
  <c r="M3989" i="8"/>
  <c r="N3989" i="8"/>
  <c r="O3989" i="8"/>
  <c r="P3989" i="8"/>
  <c r="Q3989" i="8"/>
  <c r="S3989" i="8"/>
  <c r="U3989" i="8"/>
  <c r="T3989" i="8"/>
  <c r="L3990" i="8"/>
  <c r="M3990" i="8"/>
  <c r="N3990" i="8"/>
  <c r="O3990" i="8"/>
  <c r="P3990" i="8"/>
  <c r="Q3990" i="8"/>
  <c r="S3990" i="8"/>
  <c r="U3990" i="8"/>
  <c r="T3990" i="8"/>
  <c r="L3991" i="8"/>
  <c r="M3991" i="8"/>
  <c r="N3991" i="8"/>
  <c r="O3991" i="8"/>
  <c r="P3991" i="8"/>
  <c r="Q3991" i="8"/>
  <c r="S3991" i="8"/>
  <c r="U3991" i="8"/>
  <c r="T3991" i="8"/>
  <c r="L3992" i="8"/>
  <c r="M3992" i="8"/>
  <c r="N3992" i="8"/>
  <c r="O3992" i="8"/>
  <c r="P3992" i="8"/>
  <c r="Q3992" i="8"/>
  <c r="S3992" i="8"/>
  <c r="U3992" i="8"/>
  <c r="T3992" i="8"/>
  <c r="L3993" i="8"/>
  <c r="M3993" i="8"/>
  <c r="N3993" i="8"/>
  <c r="O3993" i="8"/>
  <c r="O3994" i="8"/>
  <c r="O3995" i="8"/>
  <c r="O3996" i="8"/>
  <c r="O3997" i="8"/>
  <c r="O3998" i="8"/>
  <c r="O3999" i="8"/>
  <c r="O4000" i="8"/>
  <c r="O4001" i="8"/>
  <c r="O4002" i="8"/>
  <c r="O4003" i="8"/>
  <c r="O4004" i="8"/>
  <c r="O4005" i="8"/>
  <c r="P3993" i="8"/>
  <c r="L3994" i="8"/>
  <c r="M3994" i="8"/>
  <c r="L3995" i="8"/>
  <c r="M3995" i="8"/>
  <c r="L3996" i="8"/>
  <c r="M3996" i="8"/>
  <c r="L3997" i="8"/>
  <c r="M3997" i="8"/>
  <c r="L3998" i="8"/>
  <c r="M3998" i="8"/>
  <c r="L3999" i="8"/>
  <c r="M3999" i="8"/>
  <c r="L4000" i="8"/>
  <c r="M4000" i="8"/>
  <c r="L4001" i="8"/>
  <c r="M4001" i="8"/>
  <c r="L4002" i="8"/>
  <c r="M4002" i="8"/>
  <c r="L4003" i="8"/>
  <c r="M4003" i="8"/>
  <c r="L4004" i="8"/>
  <c r="M4004" i="8"/>
  <c r="L4005" i="8"/>
  <c r="M4005" i="8"/>
  <c r="S3993" i="8"/>
  <c r="S3994" i="8"/>
  <c r="S3995" i="8"/>
  <c r="S3996" i="8"/>
  <c r="R3997" i="8"/>
  <c r="S3997" i="8"/>
  <c r="R3998" i="8"/>
  <c r="S3998" i="8"/>
  <c r="R3999" i="8"/>
  <c r="S3999" i="8"/>
  <c r="R4000" i="8"/>
  <c r="S4000" i="8"/>
  <c r="R4001" i="8"/>
  <c r="S4001" i="8"/>
  <c r="R4002" i="8"/>
  <c r="S4002" i="8"/>
  <c r="R4003" i="8"/>
  <c r="S4003" i="8"/>
  <c r="R4004" i="8"/>
  <c r="S4004" i="8"/>
  <c r="R4005" i="8"/>
  <c r="S4005" i="8"/>
  <c r="Q3993" i="8"/>
  <c r="U3993" i="8"/>
  <c r="T3993" i="8"/>
  <c r="N3994" i="8"/>
  <c r="P3994" i="8"/>
  <c r="Q3994" i="8"/>
  <c r="U3994" i="8"/>
  <c r="T3994" i="8"/>
  <c r="N3995" i="8"/>
  <c r="P3995" i="8"/>
  <c r="Q3995" i="8"/>
  <c r="U3995" i="8"/>
  <c r="T3995" i="8"/>
  <c r="N3996" i="8"/>
  <c r="P3996" i="8"/>
  <c r="Q3996" i="8"/>
  <c r="U3996" i="8"/>
  <c r="T3996" i="8"/>
  <c r="N3997" i="8"/>
  <c r="P3997" i="8"/>
  <c r="Q3997" i="8"/>
  <c r="U3997" i="8"/>
  <c r="T3997" i="8"/>
  <c r="N3998" i="8"/>
  <c r="P3998" i="8"/>
  <c r="Q3998" i="8"/>
  <c r="U3998" i="8"/>
  <c r="T3998" i="8"/>
  <c r="N3999" i="8"/>
  <c r="P3999" i="8"/>
  <c r="Q3999" i="8"/>
  <c r="U3999" i="8"/>
  <c r="T3999" i="8"/>
  <c r="N4000" i="8"/>
  <c r="P4000" i="8"/>
  <c r="Q4000" i="8"/>
  <c r="U4000" i="8"/>
  <c r="T4000" i="8"/>
  <c r="N4001" i="8"/>
  <c r="P4001" i="8"/>
  <c r="Q4001" i="8"/>
  <c r="U4001" i="8"/>
  <c r="T4001" i="8"/>
  <c r="N4002" i="8"/>
  <c r="P4002" i="8"/>
  <c r="Q4002" i="8"/>
  <c r="U4002" i="8"/>
  <c r="T4002" i="8"/>
  <c r="N4003" i="8"/>
  <c r="P4003" i="8"/>
  <c r="Q4003" i="8"/>
  <c r="U4003" i="8"/>
  <c r="T4003" i="8"/>
  <c r="N4004" i="8"/>
  <c r="P4004" i="8"/>
  <c r="Q4004" i="8"/>
  <c r="U4004" i="8"/>
  <c r="T4004" i="8"/>
  <c r="N4005" i="8"/>
  <c r="P4005" i="8"/>
  <c r="Q4005" i="8"/>
  <c r="U4005" i="8"/>
  <c r="T4005" i="8"/>
  <c r="L4006" i="8"/>
  <c r="M4006" i="8"/>
  <c r="N4006" i="8"/>
  <c r="O4006" i="8"/>
  <c r="P4006" i="8"/>
  <c r="Q4006" i="8"/>
  <c r="R4006" i="8"/>
  <c r="R4007" i="8"/>
  <c r="R4008" i="8"/>
  <c r="R4009" i="8"/>
  <c r="R4010" i="8"/>
  <c r="R4011" i="8"/>
  <c r="R4012" i="8"/>
  <c r="R4013" i="8"/>
  <c r="R4014" i="8"/>
  <c r="R4015" i="8"/>
  <c r="R4016" i="8"/>
  <c r="S4006" i="8"/>
  <c r="U4006" i="8"/>
  <c r="T4006" i="8"/>
  <c r="L4007" i="8"/>
  <c r="M4007" i="8"/>
  <c r="N4007" i="8"/>
  <c r="O4007" i="8"/>
  <c r="O4008" i="8"/>
  <c r="O4009" i="8"/>
  <c r="O4010" i="8"/>
  <c r="O4011" i="8"/>
  <c r="P4007" i="8"/>
  <c r="L4008" i="8"/>
  <c r="M4008" i="8"/>
  <c r="L4009" i="8"/>
  <c r="M4009" i="8"/>
  <c r="L4010" i="8"/>
  <c r="M4010" i="8"/>
  <c r="L4011" i="8"/>
  <c r="M4011" i="8"/>
  <c r="S4007" i="8"/>
  <c r="S4008" i="8"/>
  <c r="S4009" i="8"/>
  <c r="S4010" i="8"/>
  <c r="S4011" i="8"/>
  <c r="Q4007" i="8"/>
  <c r="U4007" i="8"/>
  <c r="T4007" i="8"/>
  <c r="N4008" i="8"/>
  <c r="P4008" i="8"/>
  <c r="Q4008" i="8"/>
  <c r="U4008" i="8"/>
  <c r="T4008" i="8"/>
  <c r="N4009" i="8"/>
  <c r="P4009" i="8"/>
  <c r="Q4009" i="8"/>
  <c r="U4009" i="8"/>
  <c r="T4009" i="8"/>
  <c r="N4010" i="8"/>
  <c r="P4010" i="8"/>
  <c r="Q4010" i="8"/>
  <c r="U4010" i="8"/>
  <c r="T4010" i="8"/>
  <c r="N4011" i="8"/>
  <c r="P4011" i="8"/>
  <c r="Q4011" i="8"/>
  <c r="U4011" i="8"/>
  <c r="T4011" i="8"/>
  <c r="L4012" i="8"/>
  <c r="M4012" i="8"/>
  <c r="N4012" i="8"/>
  <c r="O4012" i="8"/>
  <c r="O4013" i="8"/>
  <c r="O4014" i="8"/>
  <c r="P4012" i="8"/>
  <c r="L4013" i="8"/>
  <c r="M4013" i="8"/>
  <c r="L4014" i="8"/>
  <c r="M4014" i="8"/>
  <c r="R4017" i="8"/>
  <c r="R4018" i="8"/>
  <c r="R4019" i="8"/>
  <c r="R4020" i="8"/>
  <c r="R4021" i="8"/>
  <c r="R4022" i="8"/>
  <c r="S4012" i="8"/>
  <c r="S4013" i="8"/>
  <c r="R4023" i="8"/>
  <c r="R4024" i="8"/>
  <c r="S4014" i="8"/>
  <c r="Q4012" i="8"/>
  <c r="U4012" i="8"/>
  <c r="T4012" i="8"/>
  <c r="N4013" i="8"/>
  <c r="P4013" i="8"/>
  <c r="Q4013" i="8"/>
  <c r="U4013" i="8"/>
  <c r="T4013" i="8"/>
  <c r="N4014" i="8"/>
  <c r="O4015" i="8"/>
  <c r="O4016" i="8"/>
  <c r="P4014" i="8"/>
  <c r="L4015" i="8"/>
  <c r="M4015" i="8"/>
  <c r="L4016" i="8"/>
  <c r="M4016" i="8"/>
  <c r="S4015" i="8"/>
  <c r="S4016" i="8"/>
  <c r="Q4014" i="8"/>
  <c r="U4014" i="8"/>
  <c r="T4014" i="8"/>
  <c r="N4015" i="8"/>
  <c r="P4015" i="8"/>
  <c r="Q4015" i="8"/>
  <c r="U4015" i="8"/>
  <c r="T4015" i="8"/>
  <c r="N4016" i="8"/>
  <c r="O4017" i="8"/>
  <c r="O4018" i="8"/>
  <c r="O4019" i="8"/>
  <c r="O4020" i="8"/>
  <c r="O4021" i="8"/>
  <c r="O4022" i="8"/>
  <c r="O4023" i="8"/>
  <c r="O4024" i="8"/>
  <c r="P4016" i="8"/>
  <c r="L4017" i="8"/>
  <c r="M4017" i="8"/>
  <c r="L4018" i="8"/>
  <c r="M4018" i="8"/>
  <c r="L4019" i="8"/>
  <c r="M4019" i="8"/>
  <c r="L4020" i="8"/>
  <c r="M4020" i="8"/>
  <c r="L4021" i="8"/>
  <c r="M4021" i="8"/>
  <c r="L4022" i="8"/>
  <c r="M4022" i="8"/>
  <c r="L4023" i="8"/>
  <c r="M4023" i="8"/>
  <c r="L4024" i="8"/>
  <c r="M4024" i="8"/>
  <c r="S4017" i="8"/>
  <c r="S4018" i="8"/>
  <c r="S4019" i="8"/>
  <c r="S4020" i="8"/>
  <c r="S4021" i="8"/>
  <c r="S4022" i="8"/>
  <c r="S4023" i="8"/>
  <c r="R4025" i="8"/>
  <c r="R4026" i="8"/>
  <c r="R4027" i="8"/>
  <c r="R4028" i="8"/>
  <c r="R4029" i="8"/>
  <c r="R4030" i="8"/>
  <c r="R4031" i="8"/>
  <c r="R4032" i="8"/>
  <c r="R4033" i="8"/>
  <c r="R4034" i="8"/>
  <c r="S4024" i="8"/>
  <c r="Q4016" i="8"/>
  <c r="U4016" i="8"/>
  <c r="T4016" i="8"/>
  <c r="N4017" i="8"/>
  <c r="P4017" i="8"/>
  <c r="Q4017" i="8"/>
  <c r="U4017" i="8"/>
  <c r="T4017" i="8"/>
  <c r="N4018" i="8"/>
  <c r="P4018" i="8"/>
  <c r="Q4018" i="8"/>
  <c r="U4018" i="8"/>
  <c r="T4018" i="8"/>
  <c r="N4019" i="8"/>
  <c r="P4019" i="8"/>
  <c r="Q4019" i="8"/>
  <c r="U4019" i="8"/>
  <c r="T4019" i="8"/>
  <c r="N4020" i="8"/>
  <c r="P4020" i="8"/>
  <c r="Q4020" i="8"/>
  <c r="U4020" i="8"/>
  <c r="T4020" i="8"/>
  <c r="N4021" i="8"/>
  <c r="P4021" i="8"/>
  <c r="Q4021" i="8"/>
  <c r="U4021" i="8"/>
  <c r="T4021" i="8"/>
  <c r="N4022" i="8"/>
  <c r="P4022" i="8"/>
  <c r="Q4022" i="8"/>
  <c r="U4022" i="8"/>
  <c r="T4022" i="8"/>
  <c r="N4023" i="8"/>
  <c r="P4023" i="8"/>
  <c r="Q4023" i="8"/>
  <c r="U4023" i="8"/>
  <c r="T4023" i="8"/>
  <c r="N4024" i="8"/>
  <c r="P4024" i="8"/>
  <c r="Q4024" i="8"/>
  <c r="U4024" i="8"/>
  <c r="T4024" i="8"/>
  <c r="L4025" i="8"/>
  <c r="M4025" i="8"/>
  <c r="N4025" i="8"/>
  <c r="O4025" i="8"/>
  <c r="O4026" i="8"/>
  <c r="O4027" i="8"/>
  <c r="O4028" i="8"/>
  <c r="O4029" i="8"/>
  <c r="P4025" i="8"/>
  <c r="L4026" i="8"/>
  <c r="M4026" i="8"/>
  <c r="L4027" i="8"/>
  <c r="M4027" i="8"/>
  <c r="L4028" i="8"/>
  <c r="M4028" i="8"/>
  <c r="L4029" i="8"/>
  <c r="M4029" i="8"/>
  <c r="S4025" i="8"/>
  <c r="S4026" i="8"/>
  <c r="S4027" i="8"/>
  <c r="S4028" i="8"/>
  <c r="R4035" i="8"/>
  <c r="R4036" i="8"/>
  <c r="R4037" i="8"/>
  <c r="R4038" i="8"/>
  <c r="R4039" i="8"/>
  <c r="S4029" i="8"/>
  <c r="Q4025" i="8"/>
  <c r="U4025" i="8"/>
  <c r="T4025" i="8"/>
  <c r="N4026" i="8"/>
  <c r="P4026" i="8"/>
  <c r="Q4026" i="8"/>
  <c r="U4026" i="8"/>
  <c r="T4026" i="8"/>
  <c r="N4027" i="8"/>
  <c r="P4027" i="8"/>
  <c r="Q4027" i="8"/>
  <c r="U4027" i="8"/>
  <c r="T4027" i="8"/>
  <c r="N4028" i="8"/>
  <c r="P4028" i="8"/>
  <c r="Q4028" i="8"/>
  <c r="U4028" i="8"/>
  <c r="T4028" i="8"/>
  <c r="N4029" i="8"/>
  <c r="O4030" i="8"/>
  <c r="O4031" i="8"/>
  <c r="O4032" i="8"/>
  <c r="O4033" i="8"/>
  <c r="P4029" i="8"/>
  <c r="L4030" i="8"/>
  <c r="M4030" i="8"/>
  <c r="L4031" i="8"/>
  <c r="M4031" i="8"/>
  <c r="L4032" i="8"/>
  <c r="M4032" i="8"/>
  <c r="L4033" i="8"/>
  <c r="M4033" i="8"/>
  <c r="S4030" i="8"/>
  <c r="S4031" i="8"/>
  <c r="S4032" i="8"/>
  <c r="S4033" i="8"/>
  <c r="Q4029" i="8"/>
  <c r="U4029" i="8"/>
  <c r="T4029" i="8"/>
  <c r="N4030" i="8"/>
  <c r="P4030" i="8"/>
  <c r="Q4030" i="8"/>
  <c r="U4030" i="8"/>
  <c r="T4030" i="8"/>
  <c r="N4031" i="8"/>
  <c r="P4031" i="8"/>
  <c r="Q4031" i="8"/>
  <c r="U4031" i="8"/>
  <c r="T4031" i="8"/>
  <c r="N4032" i="8"/>
  <c r="P4032" i="8"/>
  <c r="Q4032" i="8"/>
  <c r="U4032" i="8"/>
  <c r="T4032" i="8"/>
  <c r="N4033" i="8"/>
  <c r="O4034" i="8"/>
  <c r="P4033" i="8"/>
  <c r="L4034" i="8"/>
  <c r="M4034" i="8"/>
  <c r="R4040" i="8"/>
  <c r="R4041" i="8"/>
  <c r="R4042" i="8"/>
  <c r="R4043" i="8"/>
  <c r="R4044" i="8"/>
  <c r="S4034" i="8"/>
  <c r="Q4033" i="8"/>
  <c r="U4033" i="8"/>
  <c r="T4033" i="8"/>
  <c r="N4034" i="8"/>
  <c r="P4034" i="8"/>
  <c r="Q4034" i="8"/>
  <c r="U4034" i="8"/>
  <c r="T4034" i="8"/>
  <c r="L4035" i="8"/>
  <c r="M4035" i="8"/>
  <c r="N4035" i="8"/>
  <c r="O4035" i="8"/>
  <c r="P4035" i="8"/>
  <c r="Q4035" i="8"/>
  <c r="S4035" i="8"/>
  <c r="U4035" i="8"/>
  <c r="T4035" i="8"/>
  <c r="L4036" i="8"/>
  <c r="M4036" i="8"/>
  <c r="N4036" i="8"/>
  <c r="O4036" i="8"/>
  <c r="P4036" i="8"/>
  <c r="Q4036" i="8"/>
  <c r="S4036" i="8"/>
  <c r="U4036" i="8"/>
  <c r="T4036" i="8"/>
  <c r="L4037" i="8"/>
  <c r="M4037" i="8"/>
  <c r="N4037" i="8"/>
  <c r="O4037" i="8"/>
  <c r="P4037" i="8"/>
  <c r="Q4037" i="8"/>
  <c r="S4037" i="8"/>
  <c r="U4037" i="8"/>
  <c r="T4037" i="8"/>
  <c r="L4038" i="8"/>
  <c r="M4038" i="8"/>
  <c r="N4038" i="8"/>
  <c r="O4038" i="8"/>
  <c r="O4039" i="8"/>
  <c r="O4040" i="8"/>
  <c r="O4041" i="8"/>
  <c r="O4042" i="8"/>
  <c r="O4043" i="8"/>
  <c r="P4038" i="8"/>
  <c r="L4039" i="8"/>
  <c r="M4039" i="8"/>
  <c r="L4040" i="8"/>
  <c r="M4040" i="8"/>
  <c r="L4041" i="8"/>
  <c r="M4041" i="8"/>
  <c r="L4042" i="8"/>
  <c r="M4042" i="8"/>
  <c r="L4043" i="8"/>
  <c r="M4043" i="8"/>
  <c r="S4038" i="8"/>
  <c r="S4039" i="8"/>
  <c r="S4040" i="8"/>
  <c r="S4041" i="8"/>
  <c r="S4042" i="8"/>
  <c r="R4045" i="8"/>
  <c r="R4046" i="8"/>
  <c r="R4047" i="8"/>
  <c r="R4048" i="8"/>
  <c r="R4049" i="8"/>
  <c r="R4050" i="8"/>
  <c r="R4051" i="8"/>
  <c r="R4052" i="8"/>
  <c r="R4053" i="8"/>
  <c r="S4043" i="8"/>
  <c r="Q4038" i="8"/>
  <c r="U4038" i="8"/>
  <c r="T4038" i="8"/>
  <c r="N4039" i="8"/>
  <c r="P4039" i="8"/>
  <c r="Q4039" i="8"/>
  <c r="U4039" i="8"/>
  <c r="T4039" i="8"/>
  <c r="N4040" i="8"/>
  <c r="P4040" i="8"/>
  <c r="Q4040" i="8"/>
  <c r="U4040" i="8"/>
  <c r="T4040" i="8"/>
  <c r="N4041" i="8"/>
  <c r="P4041" i="8"/>
  <c r="Q4041" i="8"/>
  <c r="U4041" i="8"/>
  <c r="T4041" i="8"/>
  <c r="N4042" i="8"/>
  <c r="P4042" i="8"/>
  <c r="Q4042" i="8"/>
  <c r="U4042" i="8"/>
  <c r="T4042" i="8"/>
  <c r="N4043" i="8"/>
  <c r="O4044" i="8"/>
  <c r="O4045" i="8"/>
  <c r="O4046" i="8"/>
  <c r="O4047" i="8"/>
  <c r="O4048" i="8"/>
  <c r="O4049" i="8"/>
  <c r="O4050" i="8"/>
  <c r="O4051" i="8"/>
  <c r="P4043" i="8"/>
  <c r="L4044" i="8"/>
  <c r="M4044" i="8"/>
  <c r="L4045" i="8"/>
  <c r="M4045" i="8"/>
  <c r="L4046" i="8"/>
  <c r="M4046" i="8"/>
  <c r="L4047" i="8"/>
  <c r="M4047" i="8"/>
  <c r="L4048" i="8"/>
  <c r="M4048" i="8"/>
  <c r="L4049" i="8"/>
  <c r="M4049" i="8"/>
  <c r="L4050" i="8"/>
  <c r="M4050" i="8"/>
  <c r="L4051" i="8"/>
  <c r="M4051" i="8"/>
  <c r="S4044" i="8"/>
  <c r="S4045" i="8"/>
  <c r="S4046" i="8"/>
  <c r="S4047" i="8"/>
  <c r="S4048" i="8"/>
  <c r="S4049" i="8"/>
  <c r="S4050" i="8"/>
  <c r="R4054" i="8"/>
  <c r="R4055" i="8"/>
  <c r="R4056" i="8"/>
  <c r="R4057" i="8"/>
  <c r="R4058" i="8"/>
  <c r="R4059" i="8"/>
  <c r="R4060" i="8"/>
  <c r="R4061" i="8"/>
  <c r="S4051" i="8"/>
  <c r="Q4043" i="8"/>
  <c r="U4043" i="8"/>
  <c r="T4043" i="8"/>
  <c r="N4044" i="8"/>
  <c r="P4044" i="8"/>
  <c r="Q4044" i="8"/>
  <c r="U4044" i="8"/>
  <c r="T4044" i="8"/>
  <c r="N4045" i="8"/>
  <c r="P4045" i="8"/>
  <c r="Q4045" i="8"/>
  <c r="U4045" i="8"/>
  <c r="T4045" i="8"/>
  <c r="N4046" i="8"/>
  <c r="P4046" i="8"/>
  <c r="Q4046" i="8"/>
  <c r="U4046" i="8"/>
  <c r="T4046" i="8"/>
  <c r="N4047" i="8"/>
  <c r="P4047" i="8"/>
  <c r="Q4047" i="8"/>
  <c r="U4047" i="8"/>
  <c r="T4047" i="8"/>
  <c r="N4048" i="8"/>
  <c r="P4048" i="8"/>
  <c r="Q4048" i="8"/>
  <c r="U4048" i="8"/>
  <c r="T4048" i="8"/>
  <c r="N4049" i="8"/>
  <c r="P4049" i="8"/>
  <c r="Q4049" i="8"/>
  <c r="U4049" i="8"/>
  <c r="T4049" i="8"/>
  <c r="N4050" i="8"/>
  <c r="P4050" i="8"/>
  <c r="Q4050" i="8"/>
  <c r="U4050" i="8"/>
  <c r="T4050" i="8"/>
  <c r="N4051" i="8"/>
  <c r="P4051" i="8"/>
  <c r="Q4051" i="8"/>
  <c r="U4051" i="8"/>
  <c r="T4051" i="8"/>
  <c r="L4052" i="8"/>
  <c r="M4052" i="8"/>
  <c r="N4052" i="8"/>
  <c r="O4052" i="8"/>
  <c r="O4053" i="8"/>
  <c r="O4054" i="8"/>
  <c r="O4055" i="8"/>
  <c r="P4052" i="8"/>
  <c r="L4053" i="8"/>
  <c r="M4053" i="8"/>
  <c r="L4054" i="8"/>
  <c r="M4054" i="8"/>
  <c r="L4055" i="8"/>
  <c r="M4055" i="8"/>
  <c r="S4052" i="8"/>
  <c r="S4053" i="8"/>
  <c r="S4054" i="8"/>
  <c r="R4062" i="8"/>
  <c r="R4063" i="8"/>
  <c r="R4064" i="8"/>
  <c r="R4065" i="8"/>
  <c r="S4055" i="8"/>
  <c r="Q4052" i="8"/>
  <c r="U4052" i="8"/>
  <c r="T4052" i="8"/>
  <c r="N4053" i="8"/>
  <c r="P4053" i="8"/>
  <c r="Q4053" i="8"/>
  <c r="U4053" i="8"/>
  <c r="T4053" i="8"/>
  <c r="N4054" i="8"/>
  <c r="P4054" i="8"/>
  <c r="Q4054" i="8"/>
  <c r="U4054" i="8"/>
  <c r="T4054" i="8"/>
  <c r="N4055" i="8"/>
  <c r="O4056" i="8"/>
  <c r="O4057" i="8"/>
  <c r="O4058" i="8"/>
  <c r="O4059" i="8"/>
  <c r="O4060" i="8"/>
  <c r="O4061" i="8"/>
  <c r="O4062" i="8"/>
  <c r="O4063" i="8"/>
  <c r="O4064" i="8"/>
  <c r="P4055" i="8"/>
  <c r="L4056" i="8"/>
  <c r="M4056" i="8"/>
  <c r="L4057" i="8"/>
  <c r="M4057" i="8"/>
  <c r="L4058" i="8"/>
  <c r="M4058" i="8"/>
  <c r="L4059" i="8"/>
  <c r="M4059" i="8"/>
  <c r="L4060" i="8"/>
  <c r="M4060" i="8"/>
  <c r="L4061" i="8"/>
  <c r="M4061" i="8"/>
  <c r="L4062" i="8"/>
  <c r="M4062" i="8"/>
  <c r="L4063" i="8"/>
  <c r="M4063" i="8"/>
  <c r="L4064" i="8"/>
  <c r="M4064" i="8"/>
  <c r="S4056" i="8"/>
  <c r="S4057" i="8"/>
  <c r="S4058" i="8"/>
  <c r="S4059" i="8"/>
  <c r="S4060" i="8"/>
  <c r="S4061" i="8"/>
  <c r="S4062" i="8"/>
  <c r="S4063" i="8"/>
  <c r="R4066" i="8"/>
  <c r="R4067" i="8"/>
  <c r="R4068" i="8"/>
  <c r="R4069" i="8"/>
  <c r="R4070" i="8"/>
  <c r="R4071" i="8"/>
  <c r="R4072" i="8"/>
  <c r="R4073" i="8"/>
  <c r="R4074" i="8"/>
  <c r="S4064" i="8"/>
  <c r="Q4055" i="8"/>
  <c r="U4055" i="8"/>
  <c r="T4055" i="8"/>
  <c r="N4056" i="8"/>
  <c r="P4056" i="8"/>
  <c r="Q4056" i="8"/>
  <c r="U4056" i="8"/>
  <c r="T4056" i="8"/>
  <c r="N4057" i="8"/>
  <c r="P4057" i="8"/>
  <c r="Q4057" i="8"/>
  <c r="U4057" i="8"/>
  <c r="T4057" i="8"/>
  <c r="N4058" i="8"/>
  <c r="P4058" i="8"/>
  <c r="Q4058" i="8"/>
  <c r="U4058" i="8"/>
  <c r="T4058" i="8"/>
  <c r="N4059" i="8"/>
  <c r="P4059" i="8"/>
  <c r="Q4059" i="8"/>
  <c r="U4059" i="8"/>
  <c r="T4059" i="8"/>
  <c r="N4060" i="8"/>
  <c r="P4060" i="8"/>
  <c r="Q4060" i="8"/>
  <c r="U4060" i="8"/>
  <c r="T4060" i="8"/>
  <c r="N4061" i="8"/>
  <c r="P4061" i="8"/>
  <c r="Q4061" i="8"/>
  <c r="U4061" i="8"/>
  <c r="T4061" i="8"/>
  <c r="N4062" i="8"/>
  <c r="P4062" i="8"/>
  <c r="Q4062" i="8"/>
  <c r="U4062" i="8"/>
  <c r="T4062" i="8"/>
  <c r="N4063" i="8"/>
  <c r="P4063" i="8"/>
  <c r="Q4063" i="8"/>
  <c r="U4063" i="8"/>
  <c r="T4063" i="8"/>
  <c r="N4064" i="8"/>
  <c r="O4065" i="8"/>
  <c r="O4066" i="8"/>
  <c r="O4067" i="8"/>
  <c r="O4068" i="8"/>
  <c r="O4069" i="8"/>
  <c r="P4064" i="8"/>
  <c r="L4065" i="8"/>
  <c r="M4065" i="8"/>
  <c r="L4066" i="8"/>
  <c r="M4066" i="8"/>
  <c r="L4067" i="8"/>
  <c r="M4067" i="8"/>
  <c r="L4068" i="8"/>
  <c r="M4068" i="8"/>
  <c r="L4069" i="8"/>
  <c r="M4069" i="8"/>
  <c r="S4065" i="8"/>
  <c r="S4066" i="8"/>
  <c r="S4067" i="8"/>
  <c r="S4068" i="8"/>
  <c r="R4075" i="8"/>
  <c r="R4076" i="8"/>
  <c r="R4077" i="8"/>
  <c r="R4078" i="8"/>
  <c r="R4079" i="8"/>
  <c r="S4069" i="8"/>
  <c r="Q4064" i="8"/>
  <c r="U4064" i="8"/>
  <c r="T4064" i="8"/>
  <c r="N4065" i="8"/>
  <c r="P4065" i="8"/>
  <c r="Q4065" i="8"/>
  <c r="U4065" i="8"/>
  <c r="T4065" i="8"/>
  <c r="N4066" i="8"/>
  <c r="P4066" i="8"/>
  <c r="Q4066" i="8"/>
  <c r="U4066" i="8"/>
  <c r="T4066" i="8"/>
  <c r="N4067" i="8"/>
  <c r="P4067" i="8"/>
  <c r="Q4067" i="8"/>
  <c r="U4067" i="8"/>
  <c r="T4067" i="8"/>
  <c r="N4068" i="8"/>
  <c r="P4068" i="8"/>
  <c r="Q4068" i="8"/>
  <c r="U4068" i="8"/>
  <c r="T4068" i="8"/>
  <c r="N4069" i="8"/>
  <c r="O4070" i="8"/>
  <c r="O4071" i="8"/>
  <c r="O4072" i="8"/>
  <c r="O4073" i="8"/>
  <c r="O4074" i="8"/>
  <c r="O4075" i="8"/>
  <c r="O4076" i="8"/>
  <c r="O4077" i="8"/>
  <c r="O4078" i="8"/>
  <c r="O4079" i="8"/>
  <c r="P4069" i="8"/>
  <c r="L4070" i="8"/>
  <c r="M4070" i="8"/>
  <c r="L4071" i="8"/>
  <c r="M4071" i="8"/>
  <c r="L4072" i="8"/>
  <c r="M4072" i="8"/>
  <c r="L4073" i="8"/>
  <c r="M4073" i="8"/>
  <c r="L4074" i="8"/>
  <c r="M4074" i="8"/>
  <c r="L4075" i="8"/>
  <c r="M4075" i="8"/>
  <c r="L4076" i="8"/>
  <c r="M4076" i="8"/>
  <c r="L4077" i="8"/>
  <c r="M4077" i="8"/>
  <c r="L4078" i="8"/>
  <c r="M4078" i="8"/>
  <c r="L4079" i="8"/>
  <c r="M4079" i="8"/>
  <c r="S4070" i="8"/>
  <c r="S4071" i="8"/>
  <c r="S4072" i="8"/>
  <c r="S4073" i="8"/>
  <c r="S4074" i="8"/>
  <c r="S4075" i="8"/>
  <c r="S4076" i="8"/>
  <c r="S4077" i="8"/>
  <c r="S4078" i="8"/>
  <c r="S4079" i="8"/>
  <c r="Q4069" i="8"/>
  <c r="U4069" i="8"/>
  <c r="T4069" i="8"/>
  <c r="N4070" i="8"/>
  <c r="P4070" i="8"/>
  <c r="Q4070" i="8"/>
  <c r="U4070" i="8"/>
  <c r="T4070" i="8"/>
  <c r="N4071" i="8"/>
  <c r="P4071" i="8"/>
  <c r="Q4071" i="8"/>
  <c r="U4071" i="8"/>
  <c r="T4071" i="8"/>
  <c r="N4072" i="8"/>
  <c r="P4072" i="8"/>
  <c r="Q4072" i="8"/>
  <c r="U4072" i="8"/>
  <c r="T4072" i="8"/>
  <c r="N4073" i="8"/>
  <c r="P4073" i="8"/>
  <c r="Q4073" i="8"/>
  <c r="U4073" i="8"/>
  <c r="T4073" i="8"/>
  <c r="N4074" i="8"/>
  <c r="P4074" i="8"/>
  <c r="Q4074" i="8"/>
  <c r="U4074" i="8"/>
  <c r="T4074" i="8"/>
  <c r="N4075" i="8"/>
  <c r="P4075" i="8"/>
  <c r="Q4075" i="8"/>
  <c r="U4075" i="8"/>
  <c r="T4075" i="8"/>
  <c r="N4076" i="8"/>
  <c r="P4076" i="8"/>
  <c r="Q4076" i="8"/>
  <c r="U4076" i="8"/>
  <c r="T4076" i="8"/>
  <c r="N4077" i="8"/>
  <c r="P4077" i="8"/>
  <c r="Q4077" i="8"/>
  <c r="U4077" i="8"/>
  <c r="T4077" i="8"/>
  <c r="N4078" i="8"/>
  <c r="P4078" i="8"/>
  <c r="Q4078" i="8"/>
  <c r="U4078" i="8"/>
  <c r="T4078" i="8"/>
  <c r="N4079" i="8"/>
  <c r="O4080" i="8"/>
  <c r="O4081" i="8"/>
  <c r="O4082" i="8"/>
  <c r="O4083" i="8"/>
  <c r="P4079" i="8"/>
  <c r="L4080" i="8"/>
  <c r="M4080" i="8"/>
  <c r="L4081" i="8"/>
  <c r="M4081" i="8"/>
  <c r="L4082" i="8"/>
  <c r="M4082" i="8"/>
  <c r="L4083" i="8"/>
  <c r="M4083" i="8"/>
  <c r="R4080" i="8"/>
  <c r="S4080" i="8"/>
  <c r="R4081" i="8"/>
  <c r="S4081" i="8"/>
  <c r="R4082" i="8"/>
  <c r="S4082" i="8"/>
  <c r="R4083" i="8"/>
  <c r="R4084" i="8"/>
  <c r="R4085" i="8"/>
  <c r="R4086" i="8"/>
  <c r="R4087" i="8"/>
  <c r="R4088" i="8"/>
  <c r="R4089" i="8"/>
  <c r="R4090" i="8"/>
  <c r="R4091" i="8"/>
  <c r="R4092" i="8"/>
  <c r="R4093" i="8"/>
  <c r="S4083" i="8"/>
  <c r="Q4079" i="8"/>
  <c r="U4079" i="8"/>
  <c r="T4079" i="8"/>
  <c r="N4080" i="8"/>
  <c r="P4080" i="8"/>
  <c r="Q4080" i="8"/>
  <c r="U4080" i="8"/>
  <c r="T4080" i="8"/>
  <c r="N4081" i="8"/>
  <c r="P4081" i="8"/>
  <c r="Q4081" i="8"/>
  <c r="U4081" i="8"/>
  <c r="T4081" i="8"/>
  <c r="N4082" i="8"/>
  <c r="P4082" i="8"/>
  <c r="Q4082" i="8"/>
  <c r="U4082" i="8"/>
  <c r="T4082" i="8"/>
  <c r="N4083" i="8"/>
  <c r="O4084" i="8"/>
  <c r="O4085" i="8"/>
  <c r="O4086" i="8"/>
  <c r="O4087" i="8"/>
  <c r="O4088" i="8"/>
  <c r="O4089" i="8"/>
  <c r="O4090" i="8"/>
  <c r="P4083" i="8"/>
  <c r="L4084" i="8"/>
  <c r="M4084" i="8"/>
  <c r="L4085" i="8"/>
  <c r="M4085" i="8"/>
  <c r="L4086" i="8"/>
  <c r="M4086" i="8"/>
  <c r="L4087" i="8"/>
  <c r="M4087" i="8"/>
  <c r="L4088" i="8"/>
  <c r="M4088" i="8"/>
  <c r="L4089" i="8"/>
  <c r="M4089" i="8"/>
  <c r="L4090" i="8"/>
  <c r="M4090" i="8"/>
  <c r="S4084" i="8"/>
  <c r="S4085" i="8"/>
  <c r="S4086" i="8"/>
  <c r="S4087" i="8"/>
  <c r="S4088" i="8"/>
  <c r="S4089" i="8"/>
  <c r="S4090" i="8"/>
  <c r="Q4083" i="8"/>
  <c r="U4083" i="8"/>
  <c r="T4083" i="8"/>
  <c r="N4084" i="8"/>
  <c r="P4084" i="8"/>
  <c r="Q4084" i="8"/>
  <c r="U4084" i="8"/>
  <c r="T4084" i="8"/>
  <c r="N4085" i="8"/>
  <c r="P4085" i="8"/>
  <c r="Q4085" i="8"/>
  <c r="U4085" i="8"/>
  <c r="T4085" i="8"/>
  <c r="N4086" i="8"/>
  <c r="P4086" i="8"/>
  <c r="Q4086" i="8"/>
  <c r="U4086" i="8"/>
  <c r="T4086" i="8"/>
  <c r="N4087" i="8"/>
  <c r="P4087" i="8"/>
  <c r="Q4087" i="8"/>
  <c r="U4087" i="8"/>
  <c r="T4087" i="8"/>
  <c r="N4088" i="8"/>
  <c r="P4088" i="8"/>
  <c r="Q4088" i="8"/>
  <c r="U4088" i="8"/>
  <c r="T4088" i="8"/>
  <c r="N4089" i="8"/>
  <c r="P4089" i="8"/>
  <c r="Q4089" i="8"/>
  <c r="U4089" i="8"/>
  <c r="T4089" i="8"/>
  <c r="N4090" i="8"/>
  <c r="O4091" i="8"/>
  <c r="O4092" i="8"/>
  <c r="O4093" i="8"/>
  <c r="O4094" i="8"/>
  <c r="O4095" i="8"/>
  <c r="P4090" i="8"/>
  <c r="L4091" i="8"/>
  <c r="M4091" i="8"/>
  <c r="L4092" i="8"/>
  <c r="M4092" i="8"/>
  <c r="L4093" i="8"/>
  <c r="M4093" i="8"/>
  <c r="L4094" i="8"/>
  <c r="M4094" i="8"/>
  <c r="L4095" i="8"/>
  <c r="M4095" i="8"/>
  <c r="S4091" i="8"/>
  <c r="S4092" i="8"/>
  <c r="S4093" i="8"/>
  <c r="R4094" i="8"/>
  <c r="S4094" i="8"/>
  <c r="R4095" i="8"/>
  <c r="S4095" i="8"/>
  <c r="Q4090" i="8"/>
  <c r="U4090" i="8"/>
  <c r="T4090" i="8"/>
  <c r="N4091" i="8"/>
  <c r="P4091" i="8"/>
  <c r="Q4091" i="8"/>
  <c r="U4091" i="8"/>
  <c r="T4091" i="8"/>
  <c r="N4092" i="8"/>
  <c r="P4092" i="8"/>
  <c r="Q4092" i="8"/>
  <c r="U4092" i="8"/>
  <c r="T4092" i="8"/>
  <c r="N4093" i="8"/>
  <c r="P4093" i="8"/>
  <c r="Q4093" i="8"/>
  <c r="U4093" i="8"/>
  <c r="T4093" i="8"/>
  <c r="N4094" i="8"/>
  <c r="P4094" i="8"/>
  <c r="Q4094" i="8"/>
  <c r="U4094" i="8"/>
  <c r="T4094" i="8"/>
  <c r="N4095" i="8"/>
  <c r="O4096" i="8"/>
  <c r="O4097" i="8"/>
  <c r="O4098" i="8"/>
  <c r="O4099" i="8"/>
  <c r="P4095" i="8"/>
  <c r="L4096" i="8"/>
  <c r="M4096" i="8"/>
  <c r="L4097" i="8"/>
  <c r="M4097" i="8"/>
  <c r="L4098" i="8"/>
  <c r="M4098" i="8"/>
  <c r="L4099" i="8"/>
  <c r="M4099" i="8"/>
  <c r="R4096" i="8"/>
  <c r="S4096" i="8"/>
  <c r="R4097" i="8"/>
  <c r="S4097" i="8"/>
  <c r="R4098" i="8"/>
  <c r="S4098" i="8"/>
  <c r="R4099" i="8"/>
  <c r="R4100" i="8"/>
  <c r="R4101" i="8"/>
  <c r="R4102" i="8"/>
  <c r="R4103" i="8"/>
  <c r="R4104" i="8"/>
  <c r="R4105" i="8"/>
  <c r="R4106" i="8"/>
  <c r="R4107" i="8"/>
  <c r="R4108" i="8"/>
  <c r="R4109" i="8"/>
  <c r="S4099" i="8"/>
  <c r="Q4095" i="8"/>
  <c r="U4095" i="8"/>
  <c r="T4095" i="8"/>
  <c r="N4096" i="8"/>
  <c r="P4096" i="8"/>
  <c r="Q4096" i="8"/>
  <c r="U4096" i="8"/>
  <c r="T4096" i="8"/>
  <c r="N4097" i="8"/>
  <c r="P4097" i="8"/>
  <c r="Q4097" i="8"/>
  <c r="U4097" i="8"/>
  <c r="T4097" i="8"/>
  <c r="N4098" i="8"/>
  <c r="P4098" i="8"/>
  <c r="Q4098" i="8"/>
  <c r="U4098" i="8"/>
  <c r="T4098" i="8"/>
  <c r="N4099" i="8"/>
  <c r="O4100" i="8"/>
  <c r="O4101" i="8"/>
  <c r="O4102" i="8"/>
  <c r="O4103" i="8"/>
  <c r="O4104" i="8"/>
  <c r="P4099" i="8"/>
  <c r="L4100" i="8"/>
  <c r="M4100" i="8"/>
  <c r="L4101" i="8"/>
  <c r="M4101" i="8"/>
  <c r="L4102" i="8"/>
  <c r="M4102" i="8"/>
  <c r="L4103" i="8"/>
  <c r="M4103" i="8"/>
  <c r="L4104" i="8"/>
  <c r="M4104" i="8"/>
  <c r="S4100" i="8"/>
  <c r="S4101" i="8"/>
  <c r="S4102" i="8"/>
  <c r="S4103" i="8"/>
  <c r="R4110" i="8"/>
  <c r="R4111" i="8"/>
  <c r="R4112" i="8"/>
  <c r="R4113" i="8"/>
  <c r="R4114" i="8"/>
  <c r="S4104" i="8"/>
  <c r="Q4099" i="8"/>
  <c r="U4099" i="8"/>
  <c r="T4099" i="8"/>
  <c r="N4100" i="8"/>
  <c r="P4100" i="8"/>
  <c r="Q4100" i="8"/>
  <c r="U4100" i="8"/>
  <c r="T4100" i="8"/>
  <c r="N4101" i="8"/>
  <c r="P4101" i="8"/>
  <c r="Q4101" i="8"/>
  <c r="U4101" i="8"/>
  <c r="T4101" i="8"/>
  <c r="N4102" i="8"/>
  <c r="P4102" i="8"/>
  <c r="Q4102" i="8"/>
  <c r="U4102" i="8"/>
  <c r="T4102" i="8"/>
  <c r="N4103" i="8"/>
  <c r="P4103" i="8"/>
  <c r="Q4103" i="8"/>
  <c r="U4103" i="8"/>
  <c r="T4103" i="8"/>
  <c r="N4104" i="8"/>
  <c r="O4105" i="8"/>
  <c r="O4106" i="8"/>
  <c r="O4107" i="8"/>
  <c r="O4108" i="8"/>
  <c r="O4109" i="8"/>
  <c r="P4104" i="8"/>
  <c r="L4105" i="8"/>
  <c r="M4105" i="8"/>
  <c r="L4106" i="8"/>
  <c r="M4106" i="8"/>
  <c r="L4107" i="8"/>
  <c r="M4107" i="8"/>
  <c r="L4108" i="8"/>
  <c r="M4108" i="8"/>
  <c r="L4109" i="8"/>
  <c r="M4109" i="8"/>
  <c r="S4105" i="8"/>
  <c r="S4106" i="8"/>
  <c r="S4107" i="8"/>
  <c r="S4108" i="8"/>
  <c r="R4115" i="8"/>
  <c r="R4116" i="8"/>
  <c r="R4117" i="8"/>
  <c r="R4118" i="8"/>
  <c r="R4119" i="8"/>
  <c r="S4109" i="8"/>
  <c r="Q4104" i="8"/>
  <c r="U4104" i="8"/>
  <c r="T4104" i="8"/>
  <c r="N4105" i="8"/>
  <c r="P4105" i="8"/>
  <c r="Q4105" i="8"/>
  <c r="U4105" i="8"/>
  <c r="T4105" i="8"/>
  <c r="N4106" i="8"/>
  <c r="P4106" i="8"/>
  <c r="Q4106" i="8"/>
  <c r="U4106" i="8"/>
  <c r="T4106" i="8"/>
  <c r="N4107" i="8"/>
  <c r="P4107" i="8"/>
  <c r="Q4107" i="8"/>
  <c r="U4107" i="8"/>
  <c r="T4107" i="8"/>
  <c r="N4108" i="8"/>
  <c r="P4108" i="8"/>
  <c r="Q4108" i="8"/>
  <c r="U4108" i="8"/>
  <c r="T4108" i="8"/>
  <c r="N4109" i="8"/>
  <c r="O4110" i="8"/>
  <c r="O4111" i="8"/>
  <c r="P4109" i="8"/>
  <c r="L4110" i="8"/>
  <c r="M4110" i="8"/>
  <c r="L4111" i="8"/>
  <c r="M4111" i="8"/>
  <c r="S4110" i="8"/>
  <c r="R4120" i="8"/>
  <c r="R4121" i="8"/>
  <c r="S4111" i="8"/>
  <c r="Q4109" i="8"/>
  <c r="U4109" i="8"/>
  <c r="T4109" i="8"/>
  <c r="N4110" i="8"/>
  <c r="P4110" i="8"/>
  <c r="Q4110" i="8"/>
  <c r="U4110" i="8"/>
  <c r="T4110" i="8"/>
  <c r="N4111" i="8"/>
  <c r="P4111" i="8"/>
  <c r="Q4111" i="8"/>
  <c r="U4111" i="8"/>
  <c r="T4111" i="8"/>
  <c r="L4112" i="8"/>
  <c r="M4112" i="8"/>
  <c r="N4112" i="8"/>
  <c r="O4112" i="8"/>
  <c r="P4112" i="8"/>
  <c r="Q4112" i="8"/>
  <c r="R4122" i="8"/>
  <c r="S4112" i="8"/>
  <c r="U4112" i="8"/>
  <c r="T4112" i="8"/>
  <c r="L4113" i="8"/>
  <c r="M4113" i="8"/>
  <c r="N4113" i="8"/>
  <c r="O4113" i="8"/>
  <c r="P4113" i="8"/>
  <c r="Q4113" i="8"/>
  <c r="S4113" i="8"/>
  <c r="U4113" i="8"/>
  <c r="T4113" i="8"/>
  <c r="L4114" i="8"/>
  <c r="M4114" i="8"/>
  <c r="N4114" i="8"/>
  <c r="O4114" i="8"/>
  <c r="P4114" i="8"/>
  <c r="Q4114" i="8"/>
  <c r="S4114" i="8"/>
  <c r="U4114" i="8"/>
  <c r="T4114" i="8"/>
  <c r="L4115" i="8"/>
  <c r="M4115" i="8"/>
  <c r="N4115" i="8"/>
  <c r="O4115" i="8"/>
  <c r="P4115" i="8"/>
  <c r="Q4115" i="8"/>
  <c r="S4115" i="8"/>
  <c r="U4115" i="8"/>
  <c r="T4115" i="8"/>
  <c r="L4116" i="8"/>
  <c r="M4116" i="8"/>
  <c r="N4116" i="8"/>
  <c r="O4116" i="8"/>
  <c r="P4116" i="8"/>
  <c r="Q4116" i="8"/>
  <c r="S4116" i="8"/>
  <c r="U4116" i="8"/>
  <c r="T4116" i="8"/>
  <c r="L4117" i="8"/>
  <c r="M4117" i="8"/>
  <c r="N4117" i="8"/>
  <c r="O4117" i="8"/>
  <c r="P4117" i="8"/>
  <c r="Q4117" i="8"/>
  <c r="S4117" i="8"/>
  <c r="U4117" i="8"/>
  <c r="T4117" i="8"/>
  <c r="L4118" i="8"/>
  <c r="M4118" i="8"/>
  <c r="N4118" i="8"/>
  <c r="O4118" i="8"/>
  <c r="P4118" i="8"/>
  <c r="Q4118" i="8"/>
  <c r="S4118" i="8"/>
  <c r="U4118" i="8"/>
  <c r="T4118" i="8"/>
  <c r="L4119" i="8"/>
  <c r="M4119" i="8"/>
  <c r="N4119" i="8"/>
  <c r="O4119" i="8"/>
  <c r="O4120" i="8"/>
  <c r="O4121" i="8"/>
  <c r="O4122" i="8"/>
  <c r="O4123" i="8"/>
  <c r="O4124" i="8"/>
  <c r="O4125" i="8"/>
  <c r="O4126" i="8"/>
  <c r="P4119" i="8"/>
  <c r="L4120" i="8"/>
  <c r="M4120" i="8"/>
  <c r="L4121" i="8"/>
  <c r="M4121" i="8"/>
  <c r="L4122" i="8"/>
  <c r="M4122" i="8"/>
  <c r="L4123" i="8"/>
  <c r="M4123" i="8"/>
  <c r="L4124" i="8"/>
  <c r="M4124" i="8"/>
  <c r="L4125" i="8"/>
  <c r="M4125" i="8"/>
  <c r="L4126" i="8"/>
  <c r="M4126" i="8"/>
  <c r="S4119" i="8"/>
  <c r="S4120" i="8"/>
  <c r="S4121" i="8"/>
  <c r="S4122" i="8"/>
  <c r="R4123" i="8"/>
  <c r="S4123" i="8"/>
  <c r="R4124" i="8"/>
  <c r="S4124" i="8"/>
  <c r="R4125" i="8"/>
  <c r="S4125" i="8"/>
  <c r="R4126" i="8"/>
  <c r="S4126" i="8"/>
  <c r="Q4119" i="8"/>
  <c r="U4119" i="8"/>
  <c r="T4119" i="8"/>
  <c r="N4120" i="8"/>
  <c r="P4120" i="8"/>
  <c r="Q4120" i="8"/>
  <c r="U4120" i="8"/>
  <c r="T4120" i="8"/>
  <c r="N4121" i="8"/>
  <c r="P4121" i="8"/>
  <c r="Q4121" i="8"/>
  <c r="U4121" i="8"/>
  <c r="T4121" i="8"/>
  <c r="N4122" i="8"/>
  <c r="P4122" i="8"/>
  <c r="Q4122" i="8"/>
  <c r="U4122" i="8"/>
  <c r="T4122" i="8"/>
  <c r="N4123" i="8"/>
  <c r="P4123" i="8"/>
  <c r="Q4123" i="8"/>
  <c r="U4123" i="8"/>
  <c r="T4123" i="8"/>
  <c r="N4124" i="8"/>
  <c r="P4124" i="8"/>
  <c r="Q4124" i="8"/>
  <c r="U4124" i="8"/>
  <c r="T4124" i="8"/>
  <c r="N4125" i="8"/>
  <c r="P4125" i="8"/>
  <c r="Q4125" i="8"/>
  <c r="U4125" i="8"/>
  <c r="T4125" i="8"/>
  <c r="N4126" i="8"/>
  <c r="P4126" i="8"/>
  <c r="Q4126" i="8"/>
  <c r="U4126" i="8"/>
  <c r="T4126" i="8"/>
  <c r="L4127" i="8"/>
  <c r="M4127" i="8"/>
  <c r="N4127" i="8"/>
  <c r="O4127" i="8"/>
  <c r="P4127" i="8"/>
  <c r="Q4127" i="8"/>
  <c r="R4127" i="8"/>
  <c r="S4127" i="8"/>
  <c r="U4127" i="8"/>
  <c r="T4127" i="8"/>
  <c r="L4128" i="8"/>
  <c r="M4128" i="8"/>
  <c r="N4128" i="8"/>
  <c r="O4128" i="8"/>
  <c r="O4129" i="8"/>
  <c r="O4130" i="8"/>
  <c r="O4131" i="8"/>
  <c r="O4132" i="8"/>
  <c r="O4133" i="8"/>
  <c r="O4134" i="8"/>
  <c r="O4135" i="8"/>
  <c r="O4136" i="8"/>
  <c r="O4137" i="8"/>
  <c r="P4128" i="8"/>
  <c r="L4129" i="8"/>
  <c r="M4129" i="8"/>
  <c r="L4130" i="8"/>
  <c r="M4130" i="8"/>
  <c r="L4131" i="8"/>
  <c r="M4131" i="8"/>
  <c r="L4132" i="8"/>
  <c r="M4132" i="8"/>
  <c r="L4133" i="8"/>
  <c r="M4133" i="8"/>
  <c r="L4134" i="8"/>
  <c r="M4134" i="8"/>
  <c r="L4135" i="8"/>
  <c r="M4135" i="8"/>
  <c r="L4136" i="8"/>
  <c r="M4136" i="8"/>
  <c r="L4137" i="8"/>
  <c r="M4137" i="8"/>
  <c r="R4128" i="8"/>
  <c r="R4129" i="8"/>
  <c r="R4130" i="8"/>
  <c r="R4131" i="8"/>
  <c r="R4132" i="8"/>
  <c r="R4133" i="8"/>
  <c r="R4134" i="8"/>
  <c r="R4135" i="8"/>
  <c r="R4136" i="8"/>
  <c r="R4137" i="8"/>
  <c r="R4138" i="8"/>
  <c r="S4128" i="8"/>
  <c r="S4129" i="8"/>
  <c r="S4130" i="8"/>
  <c r="S4131" i="8"/>
  <c r="S4132" i="8"/>
  <c r="S4133" i="8"/>
  <c r="S4134" i="8"/>
  <c r="S4135" i="8"/>
  <c r="S4136" i="8"/>
  <c r="S4137" i="8"/>
  <c r="Q4128" i="8"/>
  <c r="U4128" i="8"/>
  <c r="T4128" i="8"/>
  <c r="N4129" i="8"/>
  <c r="P4129" i="8"/>
  <c r="Q4129" i="8"/>
  <c r="U4129" i="8"/>
  <c r="T4129" i="8"/>
  <c r="N4130" i="8"/>
  <c r="P4130" i="8"/>
  <c r="Q4130" i="8"/>
  <c r="U4130" i="8"/>
  <c r="T4130" i="8"/>
  <c r="N4131" i="8"/>
  <c r="P4131" i="8"/>
  <c r="Q4131" i="8"/>
  <c r="U4131" i="8"/>
  <c r="T4131" i="8"/>
  <c r="N4132" i="8"/>
  <c r="P4132" i="8"/>
  <c r="Q4132" i="8"/>
  <c r="U4132" i="8"/>
  <c r="T4132" i="8"/>
  <c r="N4133" i="8"/>
  <c r="P4133" i="8"/>
  <c r="Q4133" i="8"/>
  <c r="U4133" i="8"/>
  <c r="T4133" i="8"/>
  <c r="N4134" i="8"/>
  <c r="P4134" i="8"/>
  <c r="Q4134" i="8"/>
  <c r="U4134" i="8"/>
  <c r="T4134" i="8"/>
  <c r="N4135" i="8"/>
  <c r="P4135" i="8"/>
  <c r="Q4135" i="8"/>
  <c r="U4135" i="8"/>
  <c r="T4135" i="8"/>
  <c r="N4136" i="8"/>
  <c r="P4136" i="8"/>
  <c r="Q4136" i="8"/>
  <c r="U4136" i="8"/>
  <c r="T4136" i="8"/>
  <c r="N4137" i="8"/>
  <c r="P4137" i="8"/>
  <c r="Q4137" i="8"/>
  <c r="U4137" i="8"/>
  <c r="T4137" i="8"/>
  <c r="L4138" i="8"/>
  <c r="M4138" i="8"/>
  <c r="N4138" i="8"/>
  <c r="O4138" i="8"/>
  <c r="P4138" i="8"/>
  <c r="Q4138" i="8"/>
  <c r="S4138" i="8"/>
  <c r="U4138" i="8"/>
  <c r="T4138" i="8"/>
  <c r="L4139" i="8"/>
  <c r="M4139" i="8"/>
  <c r="N4139" i="8"/>
  <c r="O4139" i="8"/>
  <c r="P4139" i="8"/>
  <c r="Q4139" i="8"/>
  <c r="R4139" i="8"/>
  <c r="S4139" i="8"/>
  <c r="U4139" i="8"/>
  <c r="T4139" i="8"/>
  <c r="L4140" i="8"/>
  <c r="M4140" i="8"/>
  <c r="N4140" i="8"/>
  <c r="O4140" i="8"/>
  <c r="P4140" i="8"/>
  <c r="Q4140" i="8"/>
  <c r="R4140" i="8"/>
  <c r="S4140" i="8"/>
  <c r="U4140" i="8"/>
  <c r="T4140" i="8"/>
  <c r="L4141" i="8"/>
  <c r="M4141" i="8"/>
  <c r="N4141" i="8"/>
  <c r="O4141" i="8"/>
  <c r="P4141" i="8"/>
  <c r="Q4141" i="8"/>
  <c r="R4141" i="8"/>
  <c r="S4141" i="8"/>
  <c r="U4141" i="8"/>
  <c r="T4141" i="8"/>
  <c r="L4142" i="8"/>
  <c r="M4142" i="8"/>
  <c r="N4142" i="8"/>
  <c r="O4142" i="8"/>
  <c r="O4143" i="8"/>
  <c r="O4144" i="8"/>
  <c r="P4142" i="8"/>
  <c r="L4143" i="8"/>
  <c r="M4143" i="8"/>
  <c r="L4144" i="8"/>
  <c r="M4144" i="8"/>
  <c r="R4142" i="8"/>
  <c r="R4143" i="8"/>
  <c r="R4144" i="8"/>
  <c r="R4145" i="8"/>
  <c r="R4146" i="8"/>
  <c r="R4147" i="8"/>
  <c r="R4148" i="8"/>
  <c r="R4149" i="8"/>
  <c r="R4150" i="8"/>
  <c r="R4151" i="8"/>
  <c r="R4152" i="8"/>
  <c r="S4142" i="8"/>
  <c r="S4143" i="8"/>
  <c r="R4153" i="8"/>
  <c r="R4154" i="8"/>
  <c r="S4144" i="8"/>
  <c r="Q4142" i="8"/>
  <c r="U4142" i="8"/>
  <c r="T4142" i="8"/>
  <c r="N4143" i="8"/>
  <c r="P4143" i="8"/>
  <c r="Q4143" i="8"/>
  <c r="U4143" i="8"/>
  <c r="T4143" i="8"/>
  <c r="N4144" i="8"/>
  <c r="O4145" i="8"/>
  <c r="O4146" i="8"/>
  <c r="O4147" i="8"/>
  <c r="O4148" i="8"/>
  <c r="O4149" i="8"/>
  <c r="O4150" i="8"/>
  <c r="O4151" i="8"/>
  <c r="O4152" i="8"/>
  <c r="P4144" i="8"/>
  <c r="L4145" i="8"/>
  <c r="M4145" i="8"/>
  <c r="L4146" i="8"/>
  <c r="M4146" i="8"/>
  <c r="L4147" i="8"/>
  <c r="M4147" i="8"/>
  <c r="L4148" i="8"/>
  <c r="M4148" i="8"/>
  <c r="L4149" i="8"/>
  <c r="M4149" i="8"/>
  <c r="L4150" i="8"/>
  <c r="M4150" i="8"/>
  <c r="L4151" i="8"/>
  <c r="M4151" i="8"/>
  <c r="L4152" i="8"/>
  <c r="M4152" i="8"/>
  <c r="S4145" i="8"/>
  <c r="S4146" i="8"/>
  <c r="S4147" i="8"/>
  <c r="S4148" i="8"/>
  <c r="S4149" i="8"/>
  <c r="S4150" i="8"/>
  <c r="S4151" i="8"/>
  <c r="R4155" i="8"/>
  <c r="R4156" i="8"/>
  <c r="R4157" i="8"/>
  <c r="R4158" i="8"/>
  <c r="R4159" i="8"/>
  <c r="R4160" i="8"/>
  <c r="R4161" i="8"/>
  <c r="R4162" i="8"/>
  <c r="S4152" i="8"/>
  <c r="Q4144" i="8"/>
  <c r="U4144" i="8"/>
  <c r="T4144" i="8"/>
  <c r="N4145" i="8"/>
  <c r="P4145" i="8"/>
  <c r="Q4145" i="8"/>
  <c r="U4145" i="8"/>
  <c r="T4145" i="8"/>
  <c r="N4146" i="8"/>
  <c r="P4146" i="8"/>
  <c r="Q4146" i="8"/>
  <c r="U4146" i="8"/>
  <c r="T4146" i="8"/>
  <c r="N4147" i="8"/>
  <c r="P4147" i="8"/>
  <c r="Q4147" i="8"/>
  <c r="U4147" i="8"/>
  <c r="T4147" i="8"/>
  <c r="N4148" i="8"/>
  <c r="P4148" i="8"/>
  <c r="Q4148" i="8"/>
  <c r="U4148" i="8"/>
  <c r="T4148" i="8"/>
  <c r="N4149" i="8"/>
  <c r="P4149" i="8"/>
  <c r="Q4149" i="8"/>
  <c r="U4149" i="8"/>
  <c r="T4149" i="8"/>
  <c r="N4150" i="8"/>
  <c r="P4150" i="8"/>
  <c r="Q4150" i="8"/>
  <c r="U4150" i="8"/>
  <c r="T4150" i="8"/>
  <c r="N4151" i="8"/>
  <c r="P4151" i="8"/>
  <c r="Q4151" i="8"/>
  <c r="U4151" i="8"/>
  <c r="T4151" i="8"/>
  <c r="N4152" i="8"/>
  <c r="O4153" i="8"/>
  <c r="O4154" i="8"/>
  <c r="O4155" i="8"/>
  <c r="O4156" i="8"/>
  <c r="O4157" i="8"/>
  <c r="P4152" i="8"/>
  <c r="L4153" i="8"/>
  <c r="M4153" i="8"/>
  <c r="L4154" i="8"/>
  <c r="M4154" i="8"/>
  <c r="L4155" i="8"/>
  <c r="M4155" i="8"/>
  <c r="L4156" i="8"/>
  <c r="M4156" i="8"/>
  <c r="L4157" i="8"/>
  <c r="M4157" i="8"/>
  <c r="S4153" i="8"/>
  <c r="S4154" i="8"/>
  <c r="S4155" i="8"/>
  <c r="S4156" i="8"/>
  <c r="R4163" i="8"/>
  <c r="R4164" i="8"/>
  <c r="R4165" i="8"/>
  <c r="R4166" i="8"/>
  <c r="R4167" i="8"/>
  <c r="S4157" i="8"/>
  <c r="Q4152" i="8"/>
  <c r="U4152" i="8"/>
  <c r="T4152" i="8"/>
  <c r="N4153" i="8"/>
  <c r="P4153" i="8"/>
  <c r="Q4153" i="8"/>
  <c r="U4153" i="8"/>
  <c r="T4153" i="8"/>
  <c r="N4154" i="8"/>
  <c r="P4154" i="8"/>
  <c r="Q4154" i="8"/>
  <c r="U4154" i="8"/>
  <c r="T4154" i="8"/>
  <c r="N4155" i="8"/>
  <c r="P4155" i="8"/>
  <c r="Q4155" i="8"/>
  <c r="U4155" i="8"/>
  <c r="T4155" i="8"/>
  <c r="N4156" i="8"/>
  <c r="P4156" i="8"/>
  <c r="Q4156" i="8"/>
  <c r="U4156" i="8"/>
  <c r="T4156" i="8"/>
  <c r="N4157" i="8"/>
  <c r="P4157" i="8"/>
  <c r="Q4157" i="8"/>
  <c r="U4157" i="8"/>
  <c r="T4157" i="8"/>
  <c r="L4158" i="8"/>
  <c r="M4158" i="8"/>
  <c r="N4158" i="8"/>
  <c r="O4158" i="8"/>
  <c r="P4158" i="8"/>
  <c r="Q4158" i="8"/>
  <c r="S4158" i="8"/>
  <c r="U4158" i="8"/>
  <c r="T4158" i="8"/>
  <c r="L4159" i="8"/>
  <c r="M4159" i="8"/>
  <c r="N4159" i="8"/>
  <c r="O4159" i="8"/>
  <c r="P4159" i="8"/>
  <c r="Q4159" i="8"/>
  <c r="S4159" i="8"/>
  <c r="U4159" i="8"/>
  <c r="T4159" i="8"/>
  <c r="L4160" i="8"/>
  <c r="M4160" i="8"/>
  <c r="N4160" i="8"/>
  <c r="O4160" i="8"/>
  <c r="O4161" i="8"/>
  <c r="O4162" i="8"/>
  <c r="O4163" i="8"/>
  <c r="O4164" i="8"/>
  <c r="O4165" i="8"/>
  <c r="O4166" i="8"/>
  <c r="O4167" i="8"/>
  <c r="P4160" i="8"/>
  <c r="L4161" i="8"/>
  <c r="M4161" i="8"/>
  <c r="L4162" i="8"/>
  <c r="M4162" i="8"/>
  <c r="L4163" i="8"/>
  <c r="M4163" i="8"/>
  <c r="L4164" i="8"/>
  <c r="M4164" i="8"/>
  <c r="L4165" i="8"/>
  <c r="M4165" i="8"/>
  <c r="L4166" i="8"/>
  <c r="M4166" i="8"/>
  <c r="L4167" i="8"/>
  <c r="M4167" i="8"/>
  <c r="R4168" i="8"/>
  <c r="R4169" i="8"/>
  <c r="R4170" i="8"/>
  <c r="S4160" i="8"/>
  <c r="S4161" i="8"/>
  <c r="S4162" i="8"/>
  <c r="S4163" i="8"/>
  <c r="S4164" i="8"/>
  <c r="S4165" i="8"/>
  <c r="S4166" i="8"/>
  <c r="S4167" i="8"/>
  <c r="Q4160" i="8"/>
  <c r="U4160" i="8"/>
  <c r="T4160" i="8"/>
  <c r="N4161" i="8"/>
  <c r="P4161" i="8"/>
  <c r="Q4161" i="8"/>
  <c r="U4161" i="8"/>
  <c r="T4161" i="8"/>
  <c r="N4162" i="8"/>
  <c r="P4162" i="8"/>
  <c r="Q4162" i="8"/>
  <c r="U4162" i="8"/>
  <c r="T4162" i="8"/>
  <c r="N4163" i="8"/>
  <c r="P4163" i="8"/>
  <c r="Q4163" i="8"/>
  <c r="U4163" i="8"/>
  <c r="T4163" i="8"/>
  <c r="N4164" i="8"/>
  <c r="P4164" i="8"/>
  <c r="Q4164" i="8"/>
  <c r="U4164" i="8"/>
  <c r="T4164" i="8"/>
  <c r="N4165" i="8"/>
  <c r="P4165" i="8"/>
  <c r="Q4165" i="8"/>
  <c r="U4165" i="8"/>
  <c r="T4165" i="8"/>
  <c r="N4166" i="8"/>
  <c r="P4166" i="8"/>
  <c r="Q4166" i="8"/>
  <c r="U4166" i="8"/>
  <c r="T4166" i="8"/>
  <c r="N4167" i="8"/>
  <c r="O4168" i="8"/>
  <c r="P4167" i="8"/>
  <c r="L4168" i="8"/>
  <c r="M4168" i="8"/>
  <c r="S4168" i="8"/>
  <c r="Q4167" i="8"/>
  <c r="U4167" i="8"/>
  <c r="T4167" i="8"/>
  <c r="N4168" i="8"/>
  <c r="P4168" i="8"/>
  <c r="Q4168" i="8"/>
  <c r="U4168" i="8"/>
  <c r="T4168" i="8"/>
  <c r="L4169" i="8"/>
  <c r="M4169" i="8"/>
  <c r="N4169" i="8"/>
  <c r="O4169" i="8"/>
  <c r="P4169" i="8"/>
  <c r="Q4169" i="8"/>
  <c r="S4169" i="8"/>
  <c r="U4169" i="8"/>
  <c r="T4169" i="8"/>
  <c r="L4170" i="8"/>
  <c r="M4170" i="8"/>
  <c r="N4170" i="8"/>
  <c r="O4170" i="8"/>
  <c r="P4170" i="8"/>
  <c r="Q4170" i="8"/>
  <c r="S4170" i="8"/>
  <c r="U4170" i="8"/>
  <c r="T4170" i="8"/>
  <c r="L4171" i="8"/>
  <c r="M4171" i="8"/>
  <c r="N4171" i="8"/>
  <c r="O4171" i="8"/>
  <c r="P4171" i="8"/>
  <c r="Q4171" i="8"/>
  <c r="R4171" i="8"/>
  <c r="S4171" i="8"/>
  <c r="U4171" i="8"/>
  <c r="T4171" i="8"/>
  <c r="L4172" i="8"/>
  <c r="M4172" i="8"/>
  <c r="N4172" i="8"/>
  <c r="O4172" i="8"/>
  <c r="P4172" i="8"/>
  <c r="Q4172" i="8"/>
  <c r="R4172" i="8"/>
  <c r="S4172" i="8"/>
  <c r="U4172" i="8"/>
  <c r="T4172" i="8"/>
  <c r="L4173" i="8"/>
  <c r="M4173" i="8"/>
  <c r="N4173" i="8"/>
  <c r="O4173" i="8"/>
  <c r="P4173" i="8"/>
  <c r="Q4173" i="8"/>
  <c r="R4173" i="8"/>
  <c r="S4173" i="8"/>
  <c r="U4173" i="8"/>
  <c r="T4173" i="8"/>
  <c r="L4174" i="8"/>
  <c r="M4174" i="8"/>
  <c r="N4174" i="8"/>
  <c r="O4174" i="8"/>
  <c r="P4174" i="8"/>
  <c r="Q4174" i="8"/>
  <c r="R4174" i="8"/>
  <c r="S4174" i="8"/>
  <c r="U4174" i="8"/>
  <c r="T4174" i="8"/>
  <c r="L4175" i="8"/>
  <c r="M4175" i="8"/>
  <c r="N4175" i="8"/>
  <c r="O4175" i="8"/>
  <c r="P4175" i="8"/>
  <c r="Q4175" i="8"/>
  <c r="R4175" i="8"/>
  <c r="S4175" i="8"/>
  <c r="U4175" i="8"/>
  <c r="T4175" i="8"/>
  <c r="L4176" i="8"/>
  <c r="M4176" i="8"/>
  <c r="N4176" i="8"/>
  <c r="O4176" i="8"/>
  <c r="P4176" i="8"/>
  <c r="Q4176" i="8"/>
  <c r="R4176" i="8"/>
  <c r="S4176" i="8"/>
  <c r="U4176" i="8"/>
  <c r="T4176" i="8"/>
  <c r="L4177" i="8"/>
  <c r="M4177" i="8"/>
  <c r="N4177" i="8"/>
  <c r="O4177" i="8"/>
  <c r="P4177" i="8"/>
  <c r="Q4177" i="8"/>
  <c r="R4177" i="8"/>
  <c r="S4177" i="8"/>
  <c r="U4177" i="8"/>
  <c r="T4177" i="8"/>
  <c r="L4178" i="8"/>
  <c r="M4178" i="8"/>
  <c r="N4178" i="8"/>
  <c r="O4178" i="8"/>
  <c r="P4178" i="8"/>
  <c r="Q4178" i="8"/>
  <c r="R4178" i="8"/>
  <c r="S4178" i="8"/>
  <c r="U4178" i="8"/>
  <c r="T4178" i="8"/>
  <c r="L4179" i="8"/>
  <c r="M4179" i="8"/>
  <c r="N4179" i="8"/>
  <c r="O4179" i="8"/>
  <c r="O4180" i="8"/>
  <c r="O4181" i="8"/>
  <c r="O4182" i="8"/>
  <c r="O4183" i="8"/>
  <c r="O4184" i="8"/>
  <c r="O4185" i="8"/>
  <c r="P4179" i="8"/>
  <c r="L4180" i="8"/>
  <c r="M4180" i="8"/>
  <c r="L4181" i="8"/>
  <c r="M4181" i="8"/>
  <c r="L4182" i="8"/>
  <c r="M4182" i="8"/>
  <c r="L4183" i="8"/>
  <c r="M4183" i="8"/>
  <c r="L4184" i="8"/>
  <c r="M4184" i="8"/>
  <c r="L4185" i="8"/>
  <c r="M4185" i="8"/>
  <c r="R4179" i="8"/>
  <c r="S4179" i="8"/>
  <c r="R4180" i="8"/>
  <c r="S4180" i="8"/>
  <c r="R4181" i="8"/>
  <c r="S4181" i="8"/>
  <c r="R4182" i="8"/>
  <c r="S4182" i="8"/>
  <c r="R4183" i="8"/>
  <c r="S4183" i="8"/>
  <c r="R4184" i="8"/>
  <c r="S4184" i="8"/>
  <c r="R4185" i="8"/>
  <c r="S4185" i="8"/>
  <c r="Q4179" i="8"/>
  <c r="U4179" i="8"/>
  <c r="T4179" i="8"/>
  <c r="N4180" i="8"/>
  <c r="P4180" i="8"/>
  <c r="Q4180" i="8"/>
  <c r="U4180" i="8"/>
  <c r="T4180" i="8"/>
  <c r="N4181" i="8"/>
  <c r="P4181" i="8"/>
  <c r="Q4181" i="8"/>
  <c r="U4181" i="8"/>
  <c r="T4181" i="8"/>
  <c r="N4182" i="8"/>
  <c r="P4182" i="8"/>
  <c r="Q4182" i="8"/>
  <c r="U4182" i="8"/>
  <c r="T4182" i="8"/>
  <c r="N4183" i="8"/>
  <c r="P4183" i="8"/>
  <c r="Q4183" i="8"/>
  <c r="U4183" i="8"/>
  <c r="T4183" i="8"/>
  <c r="N4184" i="8"/>
  <c r="P4184" i="8"/>
  <c r="Q4184" i="8"/>
  <c r="U4184" i="8"/>
  <c r="T4184" i="8"/>
  <c r="N4185" i="8"/>
  <c r="O4186" i="8"/>
  <c r="O4187" i="8"/>
  <c r="O4188" i="8"/>
  <c r="O4189" i="8"/>
  <c r="O4190" i="8"/>
  <c r="O4191" i="8"/>
  <c r="P4185" i="8"/>
  <c r="L4186" i="8"/>
  <c r="M4186" i="8"/>
  <c r="L4187" i="8"/>
  <c r="M4187" i="8"/>
  <c r="L4188" i="8"/>
  <c r="M4188" i="8"/>
  <c r="L4189" i="8"/>
  <c r="M4189" i="8"/>
  <c r="L4190" i="8"/>
  <c r="M4190" i="8"/>
  <c r="L4191" i="8"/>
  <c r="M4191" i="8"/>
  <c r="R4186" i="8"/>
  <c r="S4186" i="8"/>
  <c r="R4187" i="8"/>
  <c r="S4187" i="8"/>
  <c r="R4188" i="8"/>
  <c r="S4188" i="8"/>
  <c r="R4189" i="8"/>
  <c r="S4189" i="8"/>
  <c r="R4190" i="8"/>
  <c r="S4190" i="8"/>
  <c r="R4191" i="8"/>
  <c r="S4191" i="8"/>
  <c r="Q4185" i="8"/>
  <c r="U4185" i="8"/>
  <c r="T4185" i="8"/>
  <c r="N4186" i="8"/>
  <c r="P4186" i="8"/>
  <c r="Q4186" i="8"/>
  <c r="U4186" i="8"/>
  <c r="T4186" i="8"/>
  <c r="N4187" i="8"/>
  <c r="P4187" i="8"/>
  <c r="Q4187" i="8"/>
  <c r="U4187" i="8"/>
  <c r="T4187" i="8"/>
  <c r="N4188" i="8"/>
  <c r="P4188" i="8"/>
  <c r="Q4188" i="8"/>
  <c r="U4188" i="8"/>
  <c r="T4188" i="8"/>
  <c r="N4189" i="8"/>
  <c r="P4189" i="8"/>
  <c r="Q4189" i="8"/>
  <c r="U4189" i="8"/>
  <c r="T4189" i="8"/>
  <c r="N4190" i="8"/>
  <c r="P4190" i="8"/>
  <c r="Q4190" i="8"/>
  <c r="U4190" i="8"/>
  <c r="T4190" i="8"/>
  <c r="N4191" i="8"/>
  <c r="O4192" i="8"/>
  <c r="O4193" i="8"/>
  <c r="O4194" i="8"/>
  <c r="P4191" i="8"/>
  <c r="L4192" i="8"/>
  <c r="M4192" i="8"/>
  <c r="L4193" i="8"/>
  <c r="M4193" i="8"/>
  <c r="L4194" i="8"/>
  <c r="M4194" i="8"/>
  <c r="R4192" i="8"/>
  <c r="S4192" i="8"/>
  <c r="R4193" i="8"/>
  <c r="S4193" i="8"/>
  <c r="R4194" i="8"/>
  <c r="S4194" i="8"/>
  <c r="Q4191" i="8"/>
  <c r="U4191" i="8"/>
  <c r="T4191" i="8"/>
  <c r="N4192" i="8"/>
  <c r="P4192" i="8"/>
  <c r="Q4192" i="8"/>
  <c r="U4192" i="8"/>
  <c r="T4192" i="8"/>
  <c r="N4193" i="8"/>
  <c r="P4193" i="8"/>
  <c r="Q4193" i="8"/>
  <c r="U4193" i="8"/>
  <c r="T4193" i="8"/>
  <c r="N4194" i="8"/>
  <c r="P4194" i="8"/>
  <c r="Q4194" i="8"/>
  <c r="U4194" i="8"/>
  <c r="T4194" i="8"/>
  <c r="L4195" i="8"/>
  <c r="M4195" i="8"/>
  <c r="N4195" i="8"/>
  <c r="O4195" i="8"/>
  <c r="O4196" i="8"/>
  <c r="O4197" i="8"/>
  <c r="O4198" i="8"/>
  <c r="O4199" i="8"/>
  <c r="O4200" i="8"/>
  <c r="O4201" i="8"/>
  <c r="P4195" i="8"/>
  <c r="L4196" i="8"/>
  <c r="M4196" i="8"/>
  <c r="L4197" i="8"/>
  <c r="M4197" i="8"/>
  <c r="L4198" i="8"/>
  <c r="M4198" i="8"/>
  <c r="L4199" i="8"/>
  <c r="M4199" i="8"/>
  <c r="L4200" i="8"/>
  <c r="M4200" i="8"/>
  <c r="L4201" i="8"/>
  <c r="M4201" i="8"/>
  <c r="R4195" i="8"/>
  <c r="R4196" i="8"/>
  <c r="R4197" i="8"/>
  <c r="R4198" i="8"/>
  <c r="R4199" i="8"/>
  <c r="R4200" i="8"/>
  <c r="R4201" i="8"/>
  <c r="R4202" i="8"/>
  <c r="R4203" i="8"/>
  <c r="R4204" i="8"/>
  <c r="R4205" i="8"/>
  <c r="S4195" i="8"/>
  <c r="S4196" i="8"/>
  <c r="S4197" i="8"/>
  <c r="S4198" i="8"/>
  <c r="S4199" i="8"/>
  <c r="S4200" i="8"/>
  <c r="S4201" i="8"/>
  <c r="Q4195" i="8"/>
  <c r="U4195" i="8"/>
  <c r="T4195" i="8"/>
  <c r="N4196" i="8"/>
  <c r="P4196" i="8"/>
  <c r="Q4196" i="8"/>
  <c r="U4196" i="8"/>
  <c r="T4196" i="8"/>
  <c r="N4197" i="8"/>
  <c r="P4197" i="8"/>
  <c r="Q4197" i="8"/>
  <c r="U4197" i="8"/>
  <c r="T4197" i="8"/>
  <c r="N4198" i="8"/>
  <c r="P4198" i="8"/>
  <c r="Q4198" i="8"/>
  <c r="U4198" i="8"/>
  <c r="T4198" i="8"/>
  <c r="N4199" i="8"/>
  <c r="P4199" i="8"/>
  <c r="Q4199" i="8"/>
  <c r="U4199" i="8"/>
  <c r="T4199" i="8"/>
  <c r="N4200" i="8"/>
  <c r="P4200" i="8"/>
  <c r="Q4200" i="8"/>
  <c r="U4200" i="8"/>
  <c r="T4200" i="8"/>
  <c r="N4201" i="8"/>
  <c r="O4202" i="8"/>
  <c r="O4203" i="8"/>
  <c r="O4204" i="8"/>
  <c r="O4205" i="8"/>
  <c r="O4206" i="8"/>
  <c r="O4207" i="8"/>
  <c r="P4201" i="8"/>
  <c r="L4202" i="8"/>
  <c r="M4202" i="8"/>
  <c r="L4203" i="8"/>
  <c r="M4203" i="8"/>
  <c r="L4204" i="8"/>
  <c r="M4204" i="8"/>
  <c r="L4205" i="8"/>
  <c r="M4205" i="8"/>
  <c r="L4206" i="8"/>
  <c r="M4206" i="8"/>
  <c r="L4207" i="8"/>
  <c r="M4207" i="8"/>
  <c r="S4202" i="8"/>
  <c r="S4203" i="8"/>
  <c r="S4204" i="8"/>
  <c r="S4205" i="8"/>
  <c r="R4206" i="8"/>
  <c r="S4206" i="8"/>
  <c r="R4207" i="8"/>
  <c r="R4208" i="8"/>
  <c r="R4209" i="8"/>
  <c r="R4210" i="8"/>
  <c r="R4211" i="8"/>
  <c r="R4212" i="8"/>
  <c r="R4213" i="8"/>
  <c r="R4214" i="8"/>
  <c r="R4215" i="8"/>
  <c r="R4216" i="8"/>
  <c r="R4217" i="8"/>
  <c r="S4207" i="8"/>
  <c r="Q4201" i="8"/>
  <c r="U4201" i="8"/>
  <c r="T4201" i="8"/>
  <c r="N4202" i="8"/>
  <c r="P4202" i="8"/>
  <c r="Q4202" i="8"/>
  <c r="U4202" i="8"/>
  <c r="T4202" i="8"/>
  <c r="N4203" i="8"/>
  <c r="P4203" i="8"/>
  <c r="Q4203" i="8"/>
  <c r="U4203" i="8"/>
  <c r="T4203" i="8"/>
  <c r="N4204" i="8"/>
  <c r="P4204" i="8"/>
  <c r="Q4204" i="8"/>
  <c r="U4204" i="8"/>
  <c r="T4204" i="8"/>
  <c r="N4205" i="8"/>
  <c r="P4205" i="8"/>
  <c r="Q4205" i="8"/>
  <c r="U4205" i="8"/>
  <c r="T4205" i="8"/>
  <c r="N4206" i="8"/>
  <c r="P4206" i="8"/>
  <c r="Q4206" i="8"/>
  <c r="U4206" i="8"/>
  <c r="T4206" i="8"/>
  <c r="N4207" i="8"/>
  <c r="O4208" i="8"/>
  <c r="O4209" i="8"/>
  <c r="O4210" i="8"/>
  <c r="O4211" i="8"/>
  <c r="O4212" i="8"/>
  <c r="O4213" i="8"/>
  <c r="O4214" i="8"/>
  <c r="P4207" i="8"/>
  <c r="L4208" i="8"/>
  <c r="M4208" i="8"/>
  <c r="L4209" i="8"/>
  <c r="M4209" i="8"/>
  <c r="L4210" i="8"/>
  <c r="M4210" i="8"/>
  <c r="L4211" i="8"/>
  <c r="M4211" i="8"/>
  <c r="L4212" i="8"/>
  <c r="M4212" i="8"/>
  <c r="L4213" i="8"/>
  <c r="M4213" i="8"/>
  <c r="L4214" i="8"/>
  <c r="M4214" i="8"/>
  <c r="S4208" i="8"/>
  <c r="S4209" i="8"/>
  <c r="S4210" i="8"/>
  <c r="S4211" i="8"/>
  <c r="S4212" i="8"/>
  <c r="S4213" i="8"/>
  <c r="R4218" i="8"/>
  <c r="R4219" i="8"/>
  <c r="R4220" i="8"/>
  <c r="R4221" i="8"/>
  <c r="R4222" i="8"/>
  <c r="R4223" i="8"/>
  <c r="R4224" i="8"/>
  <c r="S4214" i="8"/>
  <c r="Q4207" i="8"/>
  <c r="U4207" i="8"/>
  <c r="T4207" i="8"/>
  <c r="N4208" i="8"/>
  <c r="P4208" i="8"/>
  <c r="Q4208" i="8"/>
  <c r="U4208" i="8"/>
  <c r="T4208" i="8"/>
  <c r="N4209" i="8"/>
  <c r="P4209" i="8"/>
  <c r="Q4209" i="8"/>
  <c r="U4209" i="8"/>
  <c r="T4209" i="8"/>
  <c r="N4210" i="8"/>
  <c r="P4210" i="8"/>
  <c r="Q4210" i="8"/>
  <c r="U4210" i="8"/>
  <c r="T4210" i="8"/>
  <c r="N4211" i="8"/>
  <c r="P4211" i="8"/>
  <c r="Q4211" i="8"/>
  <c r="U4211" i="8"/>
  <c r="T4211" i="8"/>
  <c r="N4212" i="8"/>
  <c r="P4212" i="8"/>
  <c r="Q4212" i="8"/>
  <c r="U4212" i="8"/>
  <c r="T4212" i="8"/>
  <c r="N4213" i="8"/>
  <c r="P4213" i="8"/>
  <c r="Q4213" i="8"/>
  <c r="U4213" i="8"/>
  <c r="T4213" i="8"/>
  <c r="N4214" i="8"/>
  <c r="O4215" i="8"/>
  <c r="O4216" i="8"/>
  <c r="O4217" i="8"/>
  <c r="O4218" i="8"/>
  <c r="P4214" i="8"/>
  <c r="L4215" i="8"/>
  <c r="M4215" i="8"/>
  <c r="L4216" i="8"/>
  <c r="M4216" i="8"/>
  <c r="L4217" i="8"/>
  <c r="M4217" i="8"/>
  <c r="L4218" i="8"/>
  <c r="M4218" i="8"/>
  <c r="S4215" i="8"/>
  <c r="S4216" i="8"/>
  <c r="S4217" i="8"/>
  <c r="S4218" i="8"/>
  <c r="Q4214" i="8"/>
  <c r="U4214" i="8"/>
  <c r="T4214" i="8"/>
  <c r="N4215" i="8"/>
  <c r="P4215" i="8"/>
  <c r="Q4215" i="8"/>
  <c r="U4215" i="8"/>
  <c r="T4215" i="8"/>
  <c r="N4216" i="8"/>
  <c r="P4216" i="8"/>
  <c r="Q4216" i="8"/>
  <c r="U4216" i="8"/>
  <c r="T4216" i="8"/>
  <c r="N4217" i="8"/>
  <c r="P4217" i="8"/>
  <c r="Q4217" i="8"/>
  <c r="U4217" i="8"/>
  <c r="T4217" i="8"/>
  <c r="N4218" i="8"/>
  <c r="O4219" i="8"/>
  <c r="O4220" i="8"/>
  <c r="O4221" i="8"/>
  <c r="O4222" i="8"/>
  <c r="O4223" i="8"/>
  <c r="O4224" i="8"/>
  <c r="O4225" i="8"/>
  <c r="O4226" i="8"/>
  <c r="O4227" i="8"/>
  <c r="P4218" i="8"/>
  <c r="L4219" i="8"/>
  <c r="M4219" i="8"/>
  <c r="L4220" i="8"/>
  <c r="M4220" i="8"/>
  <c r="L4221" i="8"/>
  <c r="M4221" i="8"/>
  <c r="L4222" i="8"/>
  <c r="M4222" i="8"/>
  <c r="L4223" i="8"/>
  <c r="M4223" i="8"/>
  <c r="L4224" i="8"/>
  <c r="M4224" i="8"/>
  <c r="L4225" i="8"/>
  <c r="M4225" i="8"/>
  <c r="L4226" i="8"/>
  <c r="M4226" i="8"/>
  <c r="L4227" i="8"/>
  <c r="M4227" i="8"/>
  <c r="S4219" i="8"/>
  <c r="S4220" i="8"/>
  <c r="S4221" i="8"/>
  <c r="S4222" i="8"/>
  <c r="S4223" i="8"/>
  <c r="S4224" i="8"/>
  <c r="R4225" i="8"/>
  <c r="S4225" i="8"/>
  <c r="R4226" i="8"/>
  <c r="S4226" i="8"/>
  <c r="R4227" i="8"/>
  <c r="S4227" i="8"/>
  <c r="Q4218" i="8"/>
  <c r="U4218" i="8"/>
  <c r="T4218" i="8"/>
  <c r="N4219" i="8"/>
  <c r="P4219" i="8"/>
  <c r="Q4219" i="8"/>
  <c r="U4219" i="8"/>
  <c r="T4219" i="8"/>
  <c r="N4220" i="8"/>
  <c r="P4220" i="8"/>
  <c r="Q4220" i="8"/>
  <c r="U4220" i="8"/>
  <c r="T4220" i="8"/>
  <c r="N4221" i="8"/>
  <c r="P4221" i="8"/>
  <c r="Q4221" i="8"/>
  <c r="U4221" i="8"/>
  <c r="T4221" i="8"/>
  <c r="N4222" i="8"/>
  <c r="P4222" i="8"/>
  <c r="Q4222" i="8"/>
  <c r="U4222" i="8"/>
  <c r="T4222" i="8"/>
  <c r="N4223" i="8"/>
  <c r="P4223" i="8"/>
  <c r="Q4223" i="8"/>
  <c r="U4223" i="8"/>
  <c r="T4223" i="8"/>
  <c r="N4224" i="8"/>
  <c r="P4224" i="8"/>
  <c r="Q4224" i="8"/>
  <c r="U4224" i="8"/>
  <c r="T4224" i="8"/>
  <c r="N4225" i="8"/>
  <c r="P4225" i="8"/>
  <c r="Q4225" i="8"/>
  <c r="U4225" i="8"/>
  <c r="T4225" i="8"/>
  <c r="N4226" i="8"/>
  <c r="P4226" i="8"/>
  <c r="Q4226" i="8"/>
  <c r="U4226" i="8"/>
  <c r="T4226" i="8"/>
  <c r="N4227" i="8"/>
  <c r="P4227" i="8"/>
  <c r="Q4227" i="8"/>
  <c r="U4227" i="8"/>
  <c r="T4227" i="8"/>
  <c r="L4228" i="8"/>
  <c r="M4228" i="8"/>
  <c r="N4228" i="8"/>
  <c r="O4228" i="8"/>
  <c r="O4229" i="8"/>
  <c r="O4230" i="8"/>
  <c r="O4231" i="8"/>
  <c r="O4232" i="8"/>
  <c r="O4233" i="8"/>
  <c r="O4234" i="8"/>
  <c r="O4235" i="8"/>
  <c r="O4236" i="8"/>
  <c r="P4228" i="8"/>
  <c r="L4229" i="8"/>
  <c r="M4229" i="8"/>
  <c r="L4230" i="8"/>
  <c r="M4230" i="8"/>
  <c r="L4231" i="8"/>
  <c r="M4231" i="8"/>
  <c r="L4232" i="8"/>
  <c r="M4232" i="8"/>
  <c r="L4233" i="8"/>
  <c r="M4233" i="8"/>
  <c r="L4234" i="8"/>
  <c r="M4234" i="8"/>
  <c r="L4235" i="8"/>
  <c r="M4235" i="8"/>
  <c r="L4236" i="8"/>
  <c r="M4236" i="8"/>
  <c r="R4228" i="8"/>
  <c r="R4229" i="8"/>
  <c r="R4230" i="8"/>
  <c r="R4231" i="8"/>
  <c r="R4232" i="8"/>
  <c r="R4233" i="8"/>
  <c r="R4234" i="8"/>
  <c r="R4235" i="8"/>
  <c r="R4236" i="8"/>
  <c r="R4237" i="8"/>
  <c r="R4238" i="8"/>
  <c r="S4228" i="8"/>
  <c r="S4229" i="8"/>
  <c r="S4230" i="8"/>
  <c r="S4231" i="8"/>
  <c r="S4232" i="8"/>
  <c r="S4233" i="8"/>
  <c r="S4234" i="8"/>
  <c r="S4235" i="8"/>
  <c r="R4239" i="8"/>
  <c r="R4240" i="8"/>
  <c r="R4241" i="8"/>
  <c r="R4242" i="8"/>
  <c r="R4243" i="8"/>
  <c r="R4244" i="8"/>
  <c r="R4245" i="8"/>
  <c r="R4246" i="8"/>
  <c r="S4236" i="8"/>
  <c r="Q4228" i="8"/>
  <c r="U4228" i="8"/>
  <c r="T4228" i="8"/>
  <c r="N4229" i="8"/>
  <c r="P4229" i="8"/>
  <c r="Q4229" i="8"/>
  <c r="U4229" i="8"/>
  <c r="T4229" i="8"/>
  <c r="N4230" i="8"/>
  <c r="P4230" i="8"/>
  <c r="Q4230" i="8"/>
  <c r="U4230" i="8"/>
  <c r="T4230" i="8"/>
  <c r="N4231" i="8"/>
  <c r="P4231" i="8"/>
  <c r="Q4231" i="8"/>
  <c r="U4231" i="8"/>
  <c r="T4231" i="8"/>
  <c r="N4232" i="8"/>
  <c r="P4232" i="8"/>
  <c r="Q4232" i="8"/>
  <c r="U4232" i="8"/>
  <c r="T4232" i="8"/>
  <c r="N4233" i="8"/>
  <c r="P4233" i="8"/>
  <c r="Q4233" i="8"/>
  <c r="U4233" i="8"/>
  <c r="T4233" i="8"/>
  <c r="N4234" i="8"/>
  <c r="P4234" i="8"/>
  <c r="Q4234" i="8"/>
  <c r="U4234" i="8"/>
  <c r="T4234" i="8"/>
  <c r="N4235" i="8"/>
  <c r="P4235" i="8"/>
  <c r="Q4235" i="8"/>
  <c r="U4235" i="8"/>
  <c r="T4235" i="8"/>
  <c r="N4236" i="8"/>
  <c r="O4237" i="8"/>
  <c r="O4238" i="8"/>
  <c r="O4239" i="8"/>
  <c r="O4240" i="8"/>
  <c r="O4241" i="8"/>
  <c r="O4242" i="8"/>
  <c r="O4243" i="8"/>
  <c r="O4244" i="8"/>
  <c r="P4236" i="8"/>
  <c r="L4237" i="8"/>
  <c r="M4237" i="8"/>
  <c r="L4238" i="8"/>
  <c r="M4238" i="8"/>
  <c r="L4239" i="8"/>
  <c r="M4239" i="8"/>
  <c r="L4240" i="8"/>
  <c r="M4240" i="8"/>
  <c r="L4241" i="8"/>
  <c r="M4241" i="8"/>
  <c r="L4242" i="8"/>
  <c r="M4242" i="8"/>
  <c r="L4243" i="8"/>
  <c r="M4243" i="8"/>
  <c r="L4244" i="8"/>
  <c r="M4244" i="8"/>
  <c r="S4237" i="8"/>
  <c r="S4238" i="8"/>
  <c r="S4239" i="8"/>
  <c r="S4240" i="8"/>
  <c r="S4241" i="8"/>
  <c r="S4242" i="8"/>
  <c r="S4243" i="8"/>
  <c r="R4247" i="8"/>
  <c r="R4248" i="8"/>
  <c r="R4249" i="8"/>
  <c r="R4250" i="8"/>
  <c r="R4251" i="8"/>
  <c r="R4252" i="8"/>
  <c r="R4253" i="8"/>
  <c r="R4254" i="8"/>
  <c r="S4244" i="8"/>
  <c r="Q4236" i="8"/>
  <c r="U4236" i="8"/>
  <c r="T4236" i="8"/>
  <c r="N4237" i="8"/>
  <c r="P4237" i="8"/>
  <c r="Q4237" i="8"/>
  <c r="U4237" i="8"/>
  <c r="T4237" i="8"/>
  <c r="N4238" i="8"/>
  <c r="P4238" i="8"/>
  <c r="Q4238" i="8"/>
  <c r="U4238" i="8"/>
  <c r="T4238" i="8"/>
  <c r="N4239" i="8"/>
  <c r="P4239" i="8"/>
  <c r="Q4239" i="8"/>
  <c r="U4239" i="8"/>
  <c r="T4239" i="8"/>
  <c r="N4240" i="8"/>
  <c r="P4240" i="8"/>
  <c r="Q4240" i="8"/>
  <c r="U4240" i="8"/>
  <c r="T4240" i="8"/>
  <c r="N4241" i="8"/>
  <c r="P4241" i="8"/>
  <c r="Q4241" i="8"/>
  <c r="U4241" i="8"/>
  <c r="T4241" i="8"/>
  <c r="N4242" i="8"/>
  <c r="P4242" i="8"/>
  <c r="Q4242" i="8"/>
  <c r="U4242" i="8"/>
  <c r="T4242" i="8"/>
  <c r="N4243" i="8"/>
  <c r="P4243" i="8"/>
  <c r="Q4243" i="8"/>
  <c r="U4243" i="8"/>
  <c r="T4243" i="8"/>
  <c r="N4244" i="8"/>
  <c r="O4245" i="8"/>
  <c r="O4246" i="8"/>
  <c r="O4247" i="8"/>
  <c r="O4248" i="8"/>
  <c r="O4249" i="8"/>
  <c r="O4250" i="8"/>
  <c r="O4251" i="8"/>
  <c r="O4252" i="8"/>
  <c r="O4253" i="8"/>
  <c r="O4254" i="8"/>
  <c r="O4255" i="8"/>
  <c r="P4244" i="8"/>
  <c r="L4245" i="8"/>
  <c r="M4245" i="8"/>
  <c r="L4246" i="8"/>
  <c r="M4246" i="8"/>
  <c r="L4247" i="8"/>
  <c r="M4247" i="8"/>
  <c r="L4248" i="8"/>
  <c r="M4248" i="8"/>
  <c r="L4249" i="8"/>
  <c r="M4249" i="8"/>
  <c r="L4250" i="8"/>
  <c r="M4250" i="8"/>
  <c r="L4251" i="8"/>
  <c r="M4251" i="8"/>
  <c r="L4252" i="8"/>
  <c r="M4252" i="8"/>
  <c r="L4253" i="8"/>
  <c r="M4253" i="8"/>
  <c r="L4254" i="8"/>
  <c r="M4254" i="8"/>
  <c r="L4255" i="8"/>
  <c r="M4255" i="8"/>
  <c r="S4245" i="8"/>
  <c r="S4246" i="8"/>
  <c r="S4247" i="8"/>
  <c r="S4248" i="8"/>
  <c r="S4249" i="8"/>
  <c r="S4250" i="8"/>
  <c r="S4251" i="8"/>
  <c r="S4252" i="8"/>
  <c r="S4253" i="8"/>
  <c r="S4254" i="8"/>
  <c r="R4255" i="8"/>
  <c r="R4256" i="8"/>
  <c r="R4257" i="8"/>
  <c r="R4258" i="8"/>
  <c r="R4259" i="8"/>
  <c r="R4260" i="8"/>
  <c r="R4261" i="8"/>
  <c r="R4262" i="8"/>
  <c r="R4263" i="8"/>
  <c r="R4264" i="8"/>
  <c r="R4265" i="8"/>
  <c r="S4255" i="8"/>
  <c r="Q4244" i="8"/>
  <c r="U4244" i="8"/>
  <c r="T4244" i="8"/>
  <c r="N4245" i="8"/>
  <c r="P4245" i="8"/>
  <c r="Q4245" i="8"/>
  <c r="U4245" i="8"/>
  <c r="T4245" i="8"/>
  <c r="N4246" i="8"/>
  <c r="P4246" i="8"/>
  <c r="Q4246" i="8"/>
  <c r="U4246" i="8"/>
  <c r="T4246" i="8"/>
  <c r="N4247" i="8"/>
  <c r="P4247" i="8"/>
  <c r="Q4247" i="8"/>
  <c r="U4247" i="8"/>
  <c r="T4247" i="8"/>
  <c r="N4248" i="8"/>
  <c r="P4248" i="8"/>
  <c r="Q4248" i="8"/>
  <c r="U4248" i="8"/>
  <c r="T4248" i="8"/>
  <c r="N4249" i="8"/>
  <c r="P4249" i="8"/>
  <c r="Q4249" i="8"/>
  <c r="U4249" i="8"/>
  <c r="T4249" i="8"/>
  <c r="N4250" i="8"/>
  <c r="P4250" i="8"/>
  <c r="Q4250" i="8"/>
  <c r="U4250" i="8"/>
  <c r="T4250" i="8"/>
  <c r="N4251" i="8"/>
  <c r="P4251" i="8"/>
  <c r="Q4251" i="8"/>
  <c r="U4251" i="8"/>
  <c r="T4251" i="8"/>
  <c r="N4252" i="8"/>
  <c r="P4252" i="8"/>
  <c r="Q4252" i="8"/>
  <c r="U4252" i="8"/>
  <c r="T4252" i="8"/>
  <c r="N4253" i="8"/>
  <c r="P4253" i="8"/>
  <c r="Q4253" i="8"/>
  <c r="U4253" i="8"/>
  <c r="T4253" i="8"/>
  <c r="N4254" i="8"/>
  <c r="P4254" i="8"/>
  <c r="Q4254" i="8"/>
  <c r="U4254" i="8"/>
  <c r="T4254" i="8"/>
  <c r="N4255" i="8"/>
  <c r="P4255" i="8"/>
  <c r="Q4255" i="8"/>
  <c r="U4255" i="8"/>
  <c r="T4255" i="8"/>
  <c r="L4256" i="8"/>
  <c r="M4256" i="8"/>
  <c r="N4256" i="8"/>
  <c r="O4256" i="8"/>
  <c r="P4256" i="8"/>
  <c r="Q4256" i="8"/>
  <c r="S4256" i="8"/>
  <c r="U4256" i="8"/>
  <c r="T4256" i="8"/>
  <c r="L4257" i="8"/>
  <c r="M4257" i="8"/>
  <c r="N4257" i="8"/>
  <c r="O4257" i="8"/>
  <c r="P4257" i="8"/>
  <c r="Q4257" i="8"/>
  <c r="S4257" i="8"/>
  <c r="U4257" i="8"/>
  <c r="T4257" i="8"/>
  <c r="L4258" i="8"/>
  <c r="M4258" i="8"/>
  <c r="N4258" i="8"/>
  <c r="O4258" i="8"/>
  <c r="P4258" i="8"/>
  <c r="Q4258" i="8"/>
  <c r="S4258" i="8"/>
  <c r="U4258" i="8"/>
  <c r="T4258" i="8"/>
  <c r="L4259" i="8"/>
  <c r="M4259" i="8"/>
  <c r="N4259" i="8"/>
  <c r="O4259" i="8"/>
  <c r="O4260" i="8"/>
  <c r="O4261" i="8"/>
  <c r="O4262" i="8"/>
  <c r="O4263" i="8"/>
  <c r="P4259" i="8"/>
  <c r="L4260" i="8"/>
  <c r="M4260" i="8"/>
  <c r="L4261" i="8"/>
  <c r="M4261" i="8"/>
  <c r="L4262" i="8"/>
  <c r="M4262" i="8"/>
  <c r="L4263" i="8"/>
  <c r="M4263" i="8"/>
  <c r="S4259" i="8"/>
  <c r="S4260" i="8"/>
  <c r="S4261" i="8"/>
  <c r="S4262" i="8"/>
  <c r="R4266" i="8"/>
  <c r="R4267" i="8"/>
  <c r="R4268" i="8"/>
  <c r="R4269" i="8"/>
  <c r="R4270" i="8"/>
  <c r="R4271" i="8"/>
  <c r="R4272" i="8"/>
  <c r="R4273" i="8"/>
  <c r="S4263" i="8"/>
  <c r="Q4259" i="8"/>
  <c r="U4259" i="8"/>
  <c r="T4259" i="8"/>
  <c r="N4260" i="8"/>
  <c r="P4260" i="8"/>
  <c r="Q4260" i="8"/>
  <c r="U4260" i="8"/>
  <c r="T4260" i="8"/>
  <c r="N4261" i="8"/>
  <c r="P4261" i="8"/>
  <c r="Q4261" i="8"/>
  <c r="U4261" i="8"/>
  <c r="T4261" i="8"/>
  <c r="N4262" i="8"/>
  <c r="P4262" i="8"/>
  <c r="Q4262" i="8"/>
  <c r="U4262" i="8"/>
  <c r="T4262" i="8"/>
  <c r="N4263" i="8"/>
  <c r="P4263" i="8"/>
  <c r="Q4263" i="8"/>
  <c r="U4263" i="8"/>
  <c r="T4263" i="8"/>
  <c r="L4264" i="8"/>
  <c r="M4264" i="8"/>
  <c r="N4264" i="8"/>
  <c r="O4264" i="8"/>
  <c r="O4265" i="8"/>
  <c r="O4266" i="8"/>
  <c r="O4267" i="8"/>
  <c r="O4268" i="8"/>
  <c r="O4269" i="8"/>
  <c r="O4270" i="8"/>
  <c r="O4271" i="8"/>
  <c r="P4264" i="8"/>
  <c r="L4265" i="8"/>
  <c r="M4265" i="8"/>
  <c r="L4266" i="8"/>
  <c r="M4266" i="8"/>
  <c r="L4267" i="8"/>
  <c r="M4267" i="8"/>
  <c r="L4268" i="8"/>
  <c r="M4268" i="8"/>
  <c r="L4269" i="8"/>
  <c r="M4269" i="8"/>
  <c r="L4270" i="8"/>
  <c r="M4270" i="8"/>
  <c r="L4271" i="8"/>
  <c r="M4271" i="8"/>
  <c r="S4264" i="8"/>
  <c r="S4265" i="8"/>
  <c r="S4266" i="8"/>
  <c r="S4267" i="8"/>
  <c r="S4268" i="8"/>
  <c r="S4269" i="8"/>
  <c r="S4270" i="8"/>
  <c r="R4274" i="8"/>
  <c r="R4275" i="8"/>
  <c r="R4276" i="8"/>
  <c r="R4277" i="8"/>
  <c r="R4278" i="8"/>
  <c r="R4279" i="8"/>
  <c r="R4280" i="8"/>
  <c r="R4281" i="8"/>
  <c r="S4271" i="8"/>
  <c r="Q4264" i="8"/>
  <c r="U4264" i="8"/>
  <c r="T4264" i="8"/>
  <c r="N4265" i="8"/>
  <c r="P4265" i="8"/>
  <c r="Q4265" i="8"/>
  <c r="U4265" i="8"/>
  <c r="T4265" i="8"/>
  <c r="N4266" i="8"/>
  <c r="P4266" i="8"/>
  <c r="Q4266" i="8"/>
  <c r="U4266" i="8"/>
  <c r="T4266" i="8"/>
  <c r="N4267" i="8"/>
  <c r="P4267" i="8"/>
  <c r="Q4267" i="8"/>
  <c r="U4267" i="8"/>
  <c r="T4267" i="8"/>
  <c r="N4268" i="8"/>
  <c r="P4268" i="8"/>
  <c r="Q4268" i="8"/>
  <c r="U4268" i="8"/>
  <c r="T4268" i="8"/>
  <c r="N4269" i="8"/>
  <c r="P4269" i="8"/>
  <c r="Q4269" i="8"/>
  <c r="U4269" i="8"/>
  <c r="T4269" i="8"/>
  <c r="N4270" i="8"/>
  <c r="P4270" i="8"/>
  <c r="Q4270" i="8"/>
  <c r="U4270" i="8"/>
  <c r="T4270" i="8"/>
  <c r="N4271" i="8"/>
  <c r="O4272" i="8"/>
  <c r="O4273" i="8"/>
  <c r="O4274" i="8"/>
  <c r="O4275" i="8"/>
  <c r="P4271" i="8"/>
  <c r="L4272" i="8"/>
  <c r="M4272" i="8"/>
  <c r="L4273" i="8"/>
  <c r="M4273" i="8"/>
  <c r="L4274" i="8"/>
  <c r="M4274" i="8"/>
  <c r="L4275" i="8"/>
  <c r="M4275" i="8"/>
  <c r="S4272" i="8"/>
  <c r="S4273" i="8"/>
  <c r="S4274" i="8"/>
  <c r="S4275" i="8"/>
  <c r="Q4271" i="8"/>
  <c r="U4271" i="8"/>
  <c r="T4271" i="8"/>
  <c r="N4272" i="8"/>
  <c r="P4272" i="8"/>
  <c r="Q4272" i="8"/>
  <c r="U4272" i="8"/>
  <c r="T4272" i="8"/>
  <c r="N4273" i="8"/>
  <c r="P4273" i="8"/>
  <c r="Q4273" i="8"/>
  <c r="U4273" i="8"/>
  <c r="T4273" i="8"/>
  <c r="N4274" i="8"/>
  <c r="P4274" i="8"/>
  <c r="Q4274" i="8"/>
  <c r="U4274" i="8"/>
  <c r="T4274" i="8"/>
  <c r="N4275" i="8"/>
  <c r="O4276" i="8"/>
  <c r="O4277" i="8"/>
  <c r="O4278" i="8"/>
  <c r="P4275" i="8"/>
  <c r="L4276" i="8"/>
  <c r="M4276" i="8"/>
  <c r="L4277" i="8"/>
  <c r="M4277" i="8"/>
  <c r="L4278" i="8"/>
  <c r="M4278" i="8"/>
  <c r="S4276" i="8"/>
  <c r="S4277" i="8"/>
  <c r="S4278" i="8"/>
  <c r="Q4275" i="8"/>
  <c r="U4275" i="8"/>
  <c r="T4275" i="8"/>
  <c r="N4276" i="8"/>
  <c r="P4276" i="8"/>
  <c r="Q4276" i="8"/>
  <c r="U4276" i="8"/>
  <c r="T4276" i="8"/>
  <c r="N4277" i="8"/>
  <c r="P4277" i="8"/>
  <c r="Q4277" i="8"/>
  <c r="U4277" i="8"/>
  <c r="T4277" i="8"/>
  <c r="N4278" i="8"/>
  <c r="O4279" i="8"/>
  <c r="O4280" i="8"/>
  <c r="O4281" i="8"/>
  <c r="O4282" i="8"/>
  <c r="O4283" i="8"/>
  <c r="P4278" i="8"/>
  <c r="L4279" i="8"/>
  <c r="M4279" i="8"/>
  <c r="L4280" i="8"/>
  <c r="M4280" i="8"/>
  <c r="L4281" i="8"/>
  <c r="M4281" i="8"/>
  <c r="L4282" i="8"/>
  <c r="M4282" i="8"/>
  <c r="L4283" i="8"/>
  <c r="M4283" i="8"/>
  <c r="S4279" i="8"/>
  <c r="S4280" i="8"/>
  <c r="S4281" i="8"/>
  <c r="R4282" i="8"/>
  <c r="S4282" i="8"/>
  <c r="R4283" i="8"/>
  <c r="S4283" i="8"/>
  <c r="Q4278" i="8"/>
  <c r="U4278" i="8"/>
  <c r="T4278" i="8"/>
  <c r="N4279" i="8"/>
  <c r="P4279" i="8"/>
  <c r="Q4279" i="8"/>
  <c r="U4279" i="8"/>
  <c r="T4279" i="8"/>
  <c r="N4280" i="8"/>
  <c r="P4280" i="8"/>
  <c r="Q4280" i="8"/>
  <c r="U4280" i="8"/>
  <c r="T4280" i="8"/>
  <c r="N4281" i="8"/>
  <c r="P4281" i="8"/>
  <c r="Q4281" i="8"/>
  <c r="U4281" i="8"/>
  <c r="T4281" i="8"/>
  <c r="N4282" i="8"/>
  <c r="P4282" i="8"/>
  <c r="Q4282" i="8"/>
  <c r="U4282" i="8"/>
  <c r="T4282" i="8"/>
  <c r="N4283" i="8"/>
  <c r="O4284" i="8"/>
  <c r="O4285" i="8"/>
  <c r="O4286" i="8"/>
  <c r="O4287" i="8"/>
  <c r="O4288" i="8"/>
  <c r="O4289" i="8"/>
  <c r="O4290" i="8"/>
  <c r="O4291" i="8"/>
  <c r="O4292" i="8"/>
  <c r="O4293" i="8"/>
  <c r="O4294" i="8"/>
  <c r="O4295" i="8"/>
  <c r="O4296" i="8"/>
  <c r="O4297" i="8"/>
  <c r="O4298" i="8"/>
  <c r="P4283" i="8"/>
  <c r="Q4283" i="8"/>
  <c r="U4283" i="8"/>
  <c r="T4283" i="8"/>
  <c r="L4284" i="8"/>
  <c r="M4284" i="8"/>
  <c r="N4284" i="8"/>
  <c r="P4284" i="8"/>
  <c r="Q4284" i="8"/>
  <c r="R4284" i="8"/>
  <c r="S4284" i="8"/>
  <c r="U4284" i="8"/>
  <c r="T4284" i="8"/>
  <c r="L4285" i="8"/>
  <c r="M4285" i="8"/>
  <c r="N4285" i="8"/>
  <c r="P4285" i="8"/>
  <c r="Q4285" i="8"/>
  <c r="R4285" i="8"/>
  <c r="S4285" i="8"/>
  <c r="U4285" i="8"/>
  <c r="T4285" i="8"/>
  <c r="L4286" i="8"/>
  <c r="M4286" i="8"/>
  <c r="N4286" i="8"/>
  <c r="P4286" i="8"/>
  <c r="Q4286" i="8"/>
  <c r="R4286" i="8"/>
  <c r="R4287" i="8"/>
  <c r="R4288" i="8"/>
  <c r="R4289" i="8"/>
  <c r="R4290" i="8"/>
  <c r="R4291" i="8"/>
  <c r="R4292" i="8"/>
  <c r="R4293" i="8"/>
  <c r="R4294" i="8"/>
  <c r="R4295" i="8"/>
  <c r="R4296" i="8"/>
  <c r="S4286" i="8"/>
  <c r="U4286" i="8"/>
  <c r="T4286" i="8"/>
  <c r="L4287" i="8"/>
  <c r="M4287" i="8"/>
  <c r="N4287" i="8"/>
  <c r="P4287" i="8"/>
  <c r="Q4287" i="8"/>
  <c r="S4287" i="8"/>
  <c r="U4287" i="8"/>
  <c r="T4287" i="8"/>
  <c r="L4288" i="8"/>
  <c r="M4288" i="8"/>
  <c r="N4288" i="8"/>
  <c r="P4288" i="8"/>
  <c r="Q4288" i="8"/>
  <c r="S4288" i="8"/>
  <c r="U4288" i="8"/>
  <c r="T4288" i="8"/>
  <c r="L4289" i="8"/>
  <c r="M4289" i="8"/>
  <c r="N4289" i="8"/>
  <c r="P4289" i="8"/>
  <c r="Q4289" i="8"/>
  <c r="S4289" i="8"/>
  <c r="U4289" i="8"/>
  <c r="T4289" i="8"/>
  <c r="L4290" i="8"/>
  <c r="M4290" i="8"/>
  <c r="N4290" i="8"/>
  <c r="P4290" i="8"/>
  <c r="Q4290" i="8"/>
  <c r="S4290" i="8"/>
  <c r="U4290" i="8"/>
  <c r="T4290" i="8"/>
  <c r="L4291" i="8"/>
  <c r="M4291" i="8"/>
  <c r="N4291" i="8"/>
  <c r="P4291" i="8"/>
  <c r="Q4291" i="8"/>
  <c r="S4291" i="8"/>
  <c r="U4291" i="8"/>
  <c r="T4291" i="8"/>
  <c r="L4292" i="8"/>
  <c r="M4292" i="8"/>
  <c r="N4292" i="8"/>
  <c r="P4292" i="8"/>
  <c r="Q4292" i="8"/>
  <c r="S4292" i="8"/>
  <c r="U4292" i="8"/>
  <c r="T4292" i="8"/>
  <c r="L4293" i="8"/>
  <c r="M4293" i="8"/>
  <c r="N4293" i="8"/>
  <c r="P4293" i="8"/>
  <c r="Q4293" i="8"/>
  <c r="S4293" i="8"/>
  <c r="U4293" i="8"/>
  <c r="T4293" i="8"/>
  <c r="L4294" i="8"/>
  <c r="M4294" i="8"/>
  <c r="N4294" i="8"/>
  <c r="P4294" i="8"/>
  <c r="Q4294" i="8"/>
  <c r="S4294" i="8"/>
  <c r="U4294" i="8"/>
  <c r="T4294" i="8"/>
  <c r="L4295" i="8"/>
  <c r="M4295" i="8"/>
  <c r="N4295" i="8"/>
  <c r="P4295" i="8"/>
  <c r="Q4295" i="8"/>
  <c r="S4295" i="8"/>
  <c r="U4295" i="8"/>
  <c r="T4295" i="8"/>
  <c r="L4296" i="8"/>
  <c r="M4296" i="8"/>
  <c r="N4296" i="8"/>
  <c r="P4296" i="8"/>
  <c r="Q4296" i="8"/>
  <c r="S4296" i="8"/>
  <c r="U4296" i="8"/>
  <c r="T4296" i="8"/>
  <c r="L4297" i="8"/>
  <c r="M4297" i="8"/>
  <c r="N4297" i="8"/>
  <c r="P4297" i="8"/>
  <c r="Q4297" i="8"/>
  <c r="R4297" i="8"/>
  <c r="S4297" i="8"/>
  <c r="U4297" i="8"/>
  <c r="T4297" i="8"/>
  <c r="L4298" i="8"/>
  <c r="M4298" i="8"/>
  <c r="N4298" i="8"/>
  <c r="P4298" i="8"/>
  <c r="Q4298" i="8"/>
  <c r="R4298" i="8"/>
  <c r="S4298" i="8"/>
  <c r="U4298" i="8"/>
  <c r="T4298" i="8"/>
  <c r="L4299" i="8"/>
  <c r="M4299" i="8"/>
  <c r="N4299" i="8"/>
  <c r="O4299" i="8"/>
  <c r="P4299" i="8"/>
  <c r="Q4299" i="8"/>
  <c r="R4299" i="8"/>
  <c r="S4299" i="8"/>
  <c r="U4299" i="8"/>
  <c r="T4299" i="8"/>
  <c r="L4300" i="8"/>
  <c r="M4300" i="8"/>
  <c r="N4300" i="8"/>
  <c r="O4300" i="8"/>
  <c r="P4300" i="8"/>
  <c r="Q4300" i="8"/>
  <c r="R4300" i="8"/>
  <c r="S4300" i="8"/>
  <c r="U4300" i="8"/>
  <c r="T4300" i="8"/>
  <c r="L4301" i="8"/>
  <c r="M4301" i="8"/>
  <c r="N4301" i="8"/>
  <c r="O4301" i="8"/>
  <c r="P4301" i="8"/>
  <c r="Q4301" i="8"/>
  <c r="R4301" i="8"/>
  <c r="S4301" i="8"/>
  <c r="U4301" i="8"/>
  <c r="T4301" i="8"/>
  <c r="L4302" i="8"/>
  <c r="M4302" i="8"/>
  <c r="N4302" i="8"/>
  <c r="O4302" i="8"/>
  <c r="O4303" i="8"/>
  <c r="O4304" i="8"/>
  <c r="O4305" i="8"/>
  <c r="O4306" i="8"/>
  <c r="O4307" i="8"/>
  <c r="O4308" i="8"/>
  <c r="O4309" i="8"/>
  <c r="P4302" i="8"/>
  <c r="L4303" i="8"/>
  <c r="M4303" i="8"/>
  <c r="L4304" i="8"/>
  <c r="M4304" i="8"/>
  <c r="L4305" i="8"/>
  <c r="M4305" i="8"/>
  <c r="L4306" i="8"/>
  <c r="M4306" i="8"/>
  <c r="L4307" i="8"/>
  <c r="M4307" i="8"/>
  <c r="L4308" i="8"/>
  <c r="M4308" i="8"/>
  <c r="L4309" i="8"/>
  <c r="M4309" i="8"/>
  <c r="R4302" i="8"/>
  <c r="R4303" i="8"/>
  <c r="R4304" i="8"/>
  <c r="R4305" i="8"/>
  <c r="R4306" i="8"/>
  <c r="R4307" i="8"/>
  <c r="R4308" i="8"/>
  <c r="R4309" i="8"/>
  <c r="R4310" i="8"/>
  <c r="R4311" i="8"/>
  <c r="R4312" i="8"/>
  <c r="S4302" i="8"/>
  <c r="S4303" i="8"/>
  <c r="S4304" i="8"/>
  <c r="S4305" i="8"/>
  <c r="S4306" i="8"/>
  <c r="S4307" i="8"/>
  <c r="S4308" i="8"/>
  <c r="S4309" i="8"/>
  <c r="Q4302" i="8"/>
  <c r="U4302" i="8"/>
  <c r="T4302" i="8"/>
  <c r="N4303" i="8"/>
  <c r="P4303" i="8"/>
  <c r="Q4303" i="8"/>
  <c r="U4303" i="8"/>
  <c r="T4303" i="8"/>
  <c r="N4304" i="8"/>
  <c r="P4304" i="8"/>
  <c r="Q4304" i="8"/>
  <c r="U4304" i="8"/>
  <c r="T4304" i="8"/>
  <c r="N4305" i="8"/>
  <c r="P4305" i="8"/>
  <c r="Q4305" i="8"/>
  <c r="U4305" i="8"/>
  <c r="T4305" i="8"/>
  <c r="N4306" i="8"/>
  <c r="P4306" i="8"/>
  <c r="Q4306" i="8"/>
  <c r="U4306" i="8"/>
  <c r="T4306" i="8"/>
  <c r="N4307" i="8"/>
  <c r="P4307" i="8"/>
  <c r="Q4307" i="8"/>
  <c r="U4307" i="8"/>
  <c r="T4307" i="8"/>
  <c r="N4308" i="8"/>
  <c r="P4308" i="8"/>
  <c r="Q4308" i="8"/>
  <c r="U4308" i="8"/>
  <c r="T4308" i="8"/>
  <c r="N4309" i="8"/>
  <c r="O4310" i="8"/>
  <c r="O4311" i="8"/>
  <c r="O4312" i="8"/>
  <c r="O4313" i="8"/>
  <c r="O4314" i="8"/>
  <c r="O4315" i="8"/>
  <c r="P4309" i="8"/>
  <c r="L4310" i="8"/>
  <c r="M4310" i="8"/>
  <c r="L4311" i="8"/>
  <c r="M4311" i="8"/>
  <c r="L4312" i="8"/>
  <c r="M4312" i="8"/>
  <c r="L4313" i="8"/>
  <c r="M4313" i="8"/>
  <c r="L4314" i="8"/>
  <c r="M4314" i="8"/>
  <c r="L4315" i="8"/>
  <c r="M4315" i="8"/>
  <c r="S4310" i="8"/>
  <c r="S4311" i="8"/>
  <c r="S4312" i="8"/>
  <c r="R4313" i="8"/>
  <c r="S4313" i="8"/>
  <c r="R4314" i="8"/>
  <c r="S4314" i="8"/>
  <c r="R4315" i="8"/>
  <c r="S4315" i="8"/>
  <c r="Q4309" i="8"/>
  <c r="U4309" i="8"/>
  <c r="T4309" i="8"/>
  <c r="N4310" i="8"/>
  <c r="P4310" i="8"/>
  <c r="Q4310" i="8"/>
  <c r="U4310" i="8"/>
  <c r="T4310" i="8"/>
  <c r="N4311" i="8"/>
  <c r="P4311" i="8"/>
  <c r="Q4311" i="8"/>
  <c r="U4311" i="8"/>
  <c r="T4311" i="8"/>
  <c r="N4312" i="8"/>
  <c r="P4312" i="8"/>
  <c r="Q4312" i="8"/>
  <c r="U4312" i="8"/>
  <c r="T4312" i="8"/>
  <c r="N4313" i="8"/>
  <c r="P4313" i="8"/>
  <c r="Q4313" i="8"/>
  <c r="U4313" i="8"/>
  <c r="T4313" i="8"/>
  <c r="N4314" i="8"/>
  <c r="P4314" i="8"/>
  <c r="Q4314" i="8"/>
  <c r="U4314" i="8"/>
  <c r="T4314" i="8"/>
  <c r="N4315" i="8"/>
  <c r="O4316" i="8"/>
  <c r="O4317" i="8"/>
  <c r="O4318" i="8"/>
  <c r="O4319" i="8"/>
  <c r="P4315" i="8"/>
  <c r="L4316" i="8"/>
  <c r="M4316" i="8"/>
  <c r="L4317" i="8"/>
  <c r="M4317" i="8"/>
  <c r="L4318" i="8"/>
  <c r="M4318" i="8"/>
  <c r="L4319" i="8"/>
  <c r="M4319" i="8"/>
  <c r="R4316" i="8"/>
  <c r="S4316" i="8"/>
  <c r="R4317" i="8"/>
  <c r="S4317" i="8"/>
  <c r="R4318" i="8"/>
  <c r="S4318" i="8"/>
  <c r="R4319" i="8"/>
  <c r="R4320" i="8"/>
  <c r="R4321" i="8"/>
  <c r="R4322" i="8"/>
  <c r="R4323" i="8"/>
  <c r="R4324" i="8"/>
  <c r="R4325" i="8"/>
  <c r="R4326" i="8"/>
  <c r="R4327" i="8"/>
  <c r="R4328" i="8"/>
  <c r="R4329" i="8"/>
  <c r="S4319" i="8"/>
  <c r="Q4315" i="8"/>
  <c r="U4315" i="8"/>
  <c r="T4315" i="8"/>
  <c r="N4316" i="8"/>
  <c r="P4316" i="8"/>
  <c r="Q4316" i="8"/>
  <c r="U4316" i="8"/>
  <c r="T4316" i="8"/>
  <c r="N4317" i="8"/>
  <c r="P4317" i="8"/>
  <c r="Q4317" i="8"/>
  <c r="U4317" i="8"/>
  <c r="T4317" i="8"/>
  <c r="N4318" i="8"/>
  <c r="P4318" i="8"/>
  <c r="Q4318" i="8"/>
  <c r="U4318" i="8"/>
  <c r="T4318" i="8"/>
  <c r="N4319" i="8"/>
  <c r="O4320" i="8"/>
  <c r="O4321" i="8"/>
  <c r="O4322" i="8"/>
  <c r="O4323" i="8"/>
  <c r="P4319" i="8"/>
  <c r="L4320" i="8"/>
  <c r="M4320" i="8"/>
  <c r="L4321" i="8"/>
  <c r="M4321" i="8"/>
  <c r="L4322" i="8"/>
  <c r="M4322" i="8"/>
  <c r="L4323" i="8"/>
  <c r="M4323" i="8"/>
  <c r="S4320" i="8"/>
  <c r="S4321" i="8"/>
  <c r="S4322" i="8"/>
  <c r="S4323" i="8"/>
  <c r="Q4319" i="8"/>
  <c r="U4319" i="8"/>
  <c r="T4319" i="8"/>
  <c r="N4320" i="8"/>
  <c r="P4320" i="8"/>
  <c r="Q4320" i="8"/>
  <c r="U4320" i="8"/>
  <c r="T4320" i="8"/>
  <c r="N4321" i="8"/>
  <c r="P4321" i="8"/>
  <c r="Q4321" i="8"/>
  <c r="U4321" i="8"/>
  <c r="T4321" i="8"/>
  <c r="N4322" i="8"/>
  <c r="P4322" i="8"/>
  <c r="Q4322" i="8"/>
  <c r="U4322" i="8"/>
  <c r="T4322" i="8"/>
  <c r="N4323" i="8"/>
  <c r="O4324" i="8"/>
  <c r="O4325" i="8"/>
  <c r="O4326" i="8"/>
  <c r="O4327" i="8"/>
  <c r="O4328" i="8"/>
  <c r="P4323" i="8"/>
  <c r="L4324" i="8"/>
  <c r="M4324" i="8"/>
  <c r="L4325" i="8"/>
  <c r="M4325" i="8"/>
  <c r="L4326" i="8"/>
  <c r="M4326" i="8"/>
  <c r="L4327" i="8"/>
  <c r="M4327" i="8"/>
  <c r="L4328" i="8"/>
  <c r="M4328" i="8"/>
  <c r="S4324" i="8"/>
  <c r="S4325" i="8"/>
  <c r="S4326" i="8"/>
  <c r="S4327" i="8"/>
  <c r="R4330" i="8"/>
  <c r="R4331" i="8"/>
  <c r="R4332" i="8"/>
  <c r="R4333" i="8"/>
  <c r="R4334" i="8"/>
  <c r="R4335" i="8"/>
  <c r="R4336" i="8"/>
  <c r="R4337" i="8"/>
  <c r="R4338" i="8"/>
  <c r="S4328" i="8"/>
  <c r="Q4323" i="8"/>
  <c r="U4323" i="8"/>
  <c r="T4323" i="8"/>
  <c r="N4324" i="8"/>
  <c r="P4324" i="8"/>
  <c r="Q4324" i="8"/>
  <c r="U4324" i="8"/>
  <c r="T4324" i="8"/>
  <c r="N4325" i="8"/>
  <c r="P4325" i="8"/>
  <c r="Q4325" i="8"/>
  <c r="U4325" i="8"/>
  <c r="T4325" i="8"/>
  <c r="N4326" i="8"/>
  <c r="P4326" i="8"/>
  <c r="Q4326" i="8"/>
  <c r="U4326" i="8"/>
  <c r="T4326" i="8"/>
  <c r="N4327" i="8"/>
  <c r="P4327" i="8"/>
  <c r="Q4327" i="8"/>
  <c r="U4327" i="8"/>
  <c r="T4327" i="8"/>
  <c r="N4328" i="8"/>
  <c r="P4328" i="8"/>
  <c r="Q4328" i="8"/>
  <c r="U4328" i="8"/>
  <c r="T4328" i="8"/>
  <c r="L4329" i="8"/>
  <c r="M4329" i="8"/>
  <c r="N4329" i="8"/>
  <c r="O4329" i="8"/>
  <c r="O4330" i="8"/>
  <c r="O4331" i="8"/>
  <c r="O4332" i="8"/>
  <c r="O4333" i="8"/>
  <c r="P4329" i="8"/>
  <c r="L4330" i="8"/>
  <c r="M4330" i="8"/>
  <c r="L4331" i="8"/>
  <c r="M4331" i="8"/>
  <c r="L4332" i="8"/>
  <c r="M4332" i="8"/>
  <c r="L4333" i="8"/>
  <c r="M4333" i="8"/>
  <c r="R4339" i="8"/>
  <c r="S4329" i="8"/>
  <c r="S4330" i="8"/>
  <c r="S4331" i="8"/>
  <c r="S4332" i="8"/>
  <c r="R4340" i="8"/>
  <c r="R4341" i="8"/>
  <c r="R4342" i="8"/>
  <c r="R4343" i="8"/>
  <c r="S4333" i="8"/>
  <c r="Q4329" i="8"/>
  <c r="U4329" i="8"/>
  <c r="T4329" i="8"/>
  <c r="N4330" i="8"/>
  <c r="P4330" i="8"/>
  <c r="Q4330" i="8"/>
  <c r="U4330" i="8"/>
  <c r="T4330" i="8"/>
  <c r="N4331" i="8"/>
  <c r="P4331" i="8"/>
  <c r="Q4331" i="8"/>
  <c r="U4331" i="8"/>
  <c r="T4331" i="8"/>
  <c r="N4332" i="8"/>
  <c r="P4332" i="8"/>
  <c r="Q4332" i="8"/>
  <c r="U4332" i="8"/>
  <c r="T4332" i="8"/>
  <c r="N4333" i="8"/>
  <c r="O4334" i="8"/>
  <c r="O4335" i="8"/>
  <c r="O4336" i="8"/>
  <c r="O4337" i="8"/>
  <c r="O4338" i="8"/>
  <c r="O4339" i="8"/>
  <c r="O4340" i="8"/>
  <c r="O4341" i="8"/>
  <c r="P4333" i="8"/>
  <c r="L4334" i="8"/>
  <c r="M4334" i="8"/>
  <c r="L4335" i="8"/>
  <c r="M4335" i="8"/>
  <c r="L4336" i="8"/>
  <c r="M4336" i="8"/>
  <c r="L4337" i="8"/>
  <c r="M4337" i="8"/>
  <c r="L4338" i="8"/>
  <c r="M4338" i="8"/>
  <c r="L4339" i="8"/>
  <c r="M4339" i="8"/>
  <c r="L4340" i="8"/>
  <c r="M4340" i="8"/>
  <c r="L4341" i="8"/>
  <c r="M4341" i="8"/>
  <c r="S4334" i="8"/>
  <c r="S4335" i="8"/>
  <c r="S4336" i="8"/>
  <c r="S4337" i="8"/>
  <c r="S4338" i="8"/>
  <c r="S4339" i="8"/>
  <c r="S4340" i="8"/>
  <c r="R4344" i="8"/>
  <c r="R4345" i="8"/>
  <c r="R4346" i="8"/>
  <c r="R4347" i="8"/>
  <c r="R4348" i="8"/>
  <c r="R4349" i="8"/>
  <c r="R4350" i="8"/>
  <c r="R4351" i="8"/>
  <c r="S4341" i="8"/>
  <c r="Q4333" i="8"/>
  <c r="U4333" i="8"/>
  <c r="T4333" i="8"/>
  <c r="N4334" i="8"/>
  <c r="P4334" i="8"/>
  <c r="Q4334" i="8"/>
  <c r="U4334" i="8"/>
  <c r="T4334" i="8"/>
  <c r="N4335" i="8"/>
  <c r="P4335" i="8"/>
  <c r="Q4335" i="8"/>
  <c r="U4335" i="8"/>
  <c r="T4335" i="8"/>
  <c r="N4336" i="8"/>
  <c r="P4336" i="8"/>
  <c r="Q4336" i="8"/>
  <c r="U4336" i="8"/>
  <c r="T4336" i="8"/>
  <c r="N4337" i="8"/>
  <c r="P4337" i="8"/>
  <c r="Q4337" i="8"/>
  <c r="U4337" i="8"/>
  <c r="T4337" i="8"/>
  <c r="N4338" i="8"/>
  <c r="P4338" i="8"/>
  <c r="Q4338" i="8"/>
  <c r="U4338" i="8"/>
  <c r="T4338" i="8"/>
  <c r="N4339" i="8"/>
  <c r="P4339" i="8"/>
  <c r="Q4339" i="8"/>
  <c r="U4339" i="8"/>
  <c r="T4339" i="8"/>
  <c r="N4340" i="8"/>
  <c r="P4340" i="8"/>
  <c r="Q4340" i="8"/>
  <c r="U4340" i="8"/>
  <c r="T4340" i="8"/>
  <c r="N4341" i="8"/>
  <c r="O4342" i="8"/>
  <c r="O4343" i="8"/>
  <c r="O4344" i="8"/>
  <c r="O4345" i="8"/>
  <c r="P4341" i="8"/>
  <c r="L4342" i="8"/>
  <c r="M4342" i="8"/>
  <c r="L4343" i="8"/>
  <c r="M4343" i="8"/>
  <c r="L4344" i="8"/>
  <c r="M4344" i="8"/>
  <c r="L4345" i="8"/>
  <c r="M4345" i="8"/>
  <c r="S4342" i="8"/>
  <c r="S4343" i="8"/>
  <c r="S4344" i="8"/>
  <c r="R4352" i="8"/>
  <c r="R4353" i="8"/>
  <c r="R4354" i="8"/>
  <c r="R4355" i="8"/>
  <c r="S4345" i="8"/>
  <c r="Q4341" i="8"/>
  <c r="U4341" i="8"/>
  <c r="T4341" i="8"/>
  <c r="N4342" i="8"/>
  <c r="P4342" i="8"/>
  <c r="Q4342" i="8"/>
  <c r="U4342" i="8"/>
  <c r="T4342" i="8"/>
  <c r="N4343" i="8"/>
  <c r="P4343" i="8"/>
  <c r="Q4343" i="8"/>
  <c r="U4343" i="8"/>
  <c r="T4343" i="8"/>
  <c r="N4344" i="8"/>
  <c r="P4344" i="8"/>
  <c r="Q4344" i="8"/>
  <c r="U4344" i="8"/>
  <c r="T4344" i="8"/>
  <c r="N4345" i="8"/>
  <c r="O4346" i="8"/>
  <c r="O4347" i="8"/>
  <c r="O4348" i="8"/>
  <c r="P4345" i="8"/>
  <c r="L4346" i="8"/>
  <c r="M4346" i="8"/>
  <c r="L4347" i="8"/>
  <c r="M4347" i="8"/>
  <c r="L4348" i="8"/>
  <c r="M4348" i="8"/>
  <c r="S4346" i="8"/>
  <c r="S4347" i="8"/>
  <c r="S4348" i="8"/>
  <c r="Q4345" i="8"/>
  <c r="U4345" i="8"/>
  <c r="T4345" i="8"/>
  <c r="N4346" i="8"/>
  <c r="P4346" i="8"/>
  <c r="Q4346" i="8"/>
  <c r="U4346" i="8"/>
  <c r="T4346" i="8"/>
  <c r="N4347" i="8"/>
  <c r="P4347" i="8"/>
  <c r="Q4347" i="8"/>
  <c r="U4347" i="8"/>
  <c r="T4347" i="8"/>
  <c r="N4348" i="8"/>
  <c r="O4349" i="8"/>
  <c r="O4350" i="8"/>
  <c r="O4351" i="8"/>
  <c r="O4352" i="8"/>
  <c r="O4353" i="8"/>
  <c r="O4354" i="8"/>
  <c r="O4355" i="8"/>
  <c r="P4348" i="8"/>
  <c r="L4349" i="8"/>
  <c r="M4349" i="8"/>
  <c r="L4350" i="8"/>
  <c r="M4350" i="8"/>
  <c r="L4351" i="8"/>
  <c r="M4351" i="8"/>
  <c r="L4352" i="8"/>
  <c r="M4352" i="8"/>
  <c r="L4353" i="8"/>
  <c r="M4353" i="8"/>
  <c r="L4354" i="8"/>
  <c r="M4354" i="8"/>
  <c r="L4355" i="8"/>
  <c r="M4355" i="8"/>
  <c r="S4349" i="8"/>
  <c r="S4350" i="8"/>
  <c r="S4351" i="8"/>
  <c r="S4352" i="8"/>
  <c r="S4353" i="8"/>
  <c r="S4354" i="8"/>
  <c r="S4355" i="8"/>
  <c r="Q4348" i="8"/>
  <c r="U4348" i="8"/>
  <c r="T4348" i="8"/>
  <c r="N4349" i="8"/>
  <c r="P4349" i="8"/>
  <c r="Q4349" i="8"/>
  <c r="U4349" i="8"/>
  <c r="T4349" i="8"/>
  <c r="N4350" i="8"/>
  <c r="P4350" i="8"/>
  <c r="Q4350" i="8"/>
  <c r="U4350" i="8"/>
  <c r="T4350" i="8"/>
  <c r="N4351" i="8"/>
  <c r="P4351" i="8"/>
  <c r="Q4351" i="8"/>
  <c r="U4351" i="8"/>
  <c r="T4351" i="8"/>
  <c r="N4352" i="8"/>
  <c r="P4352" i="8"/>
  <c r="Q4352" i="8"/>
  <c r="U4352" i="8"/>
  <c r="T4352" i="8"/>
  <c r="N4353" i="8"/>
  <c r="P4353" i="8"/>
  <c r="Q4353" i="8"/>
  <c r="U4353" i="8"/>
  <c r="T4353" i="8"/>
  <c r="N4354" i="8"/>
  <c r="P4354" i="8"/>
  <c r="Q4354" i="8"/>
  <c r="U4354" i="8"/>
  <c r="T4354" i="8"/>
  <c r="N4355" i="8"/>
  <c r="P4355" i="8"/>
  <c r="Q4355" i="8"/>
  <c r="U4355" i="8"/>
  <c r="T4355" i="8"/>
  <c r="L4356" i="8"/>
  <c r="M4356" i="8"/>
  <c r="N4356" i="8"/>
  <c r="O4356" i="8"/>
  <c r="P4356" i="8"/>
  <c r="Q4356" i="8"/>
  <c r="R4356" i="8"/>
  <c r="S4356" i="8"/>
  <c r="U4356" i="8"/>
  <c r="T4356" i="8"/>
  <c r="L4357" i="8"/>
  <c r="M4357" i="8"/>
  <c r="N4357" i="8"/>
  <c r="O4357" i="8"/>
  <c r="P4357" i="8"/>
  <c r="Q4357" i="8"/>
  <c r="R4357" i="8"/>
  <c r="S4357" i="8"/>
  <c r="U4357" i="8"/>
  <c r="T4357" i="8"/>
  <c r="L4358" i="8"/>
  <c r="M4358" i="8"/>
  <c r="N4358" i="8"/>
  <c r="O4358" i="8"/>
  <c r="P4358" i="8"/>
  <c r="Q4358" i="8"/>
  <c r="R4358" i="8"/>
  <c r="S4358" i="8"/>
  <c r="U4358" i="8"/>
  <c r="T4358" i="8"/>
  <c r="L4359" i="8"/>
  <c r="M4359" i="8"/>
  <c r="N4359" i="8"/>
  <c r="O4359" i="8"/>
  <c r="O4360" i="8"/>
  <c r="O4361" i="8"/>
  <c r="O4362" i="8"/>
  <c r="O4363" i="8"/>
  <c r="O4364" i="8"/>
  <c r="O4365" i="8"/>
  <c r="P4359" i="8"/>
  <c r="L4360" i="8"/>
  <c r="M4360" i="8"/>
  <c r="L4361" i="8"/>
  <c r="M4361" i="8"/>
  <c r="L4362" i="8"/>
  <c r="M4362" i="8"/>
  <c r="L4363" i="8"/>
  <c r="M4363" i="8"/>
  <c r="L4364" i="8"/>
  <c r="M4364" i="8"/>
  <c r="L4365" i="8"/>
  <c r="M4365" i="8"/>
  <c r="R4359" i="8"/>
  <c r="R4360" i="8"/>
  <c r="R4361" i="8"/>
  <c r="R4362" i="8"/>
  <c r="R4363" i="8"/>
  <c r="R4364" i="8"/>
  <c r="R4365" i="8"/>
  <c r="R4366" i="8"/>
  <c r="R4367" i="8"/>
  <c r="R4368" i="8"/>
  <c r="R4369" i="8"/>
  <c r="S4359" i="8"/>
  <c r="S4360" i="8"/>
  <c r="S4361" i="8"/>
  <c r="S4362" i="8"/>
  <c r="S4363" i="8"/>
  <c r="S4364" i="8"/>
  <c r="R4370" i="8"/>
  <c r="R4371" i="8"/>
  <c r="R4372" i="8"/>
  <c r="R4373" i="8"/>
  <c r="R4374" i="8"/>
  <c r="R4375" i="8"/>
  <c r="S4365" i="8"/>
  <c r="Q4359" i="8"/>
  <c r="U4359" i="8"/>
  <c r="T4359" i="8"/>
  <c r="N4360" i="8"/>
  <c r="P4360" i="8"/>
  <c r="Q4360" i="8"/>
  <c r="U4360" i="8"/>
  <c r="T4360" i="8"/>
  <c r="N4361" i="8"/>
  <c r="P4361" i="8"/>
  <c r="Q4361" i="8"/>
  <c r="U4361" i="8"/>
  <c r="T4361" i="8"/>
  <c r="N4362" i="8"/>
  <c r="P4362" i="8"/>
  <c r="Q4362" i="8"/>
  <c r="U4362" i="8"/>
  <c r="T4362" i="8"/>
  <c r="N4363" i="8"/>
  <c r="P4363" i="8"/>
  <c r="Q4363" i="8"/>
  <c r="U4363" i="8"/>
  <c r="T4363" i="8"/>
  <c r="N4364" i="8"/>
  <c r="P4364" i="8"/>
  <c r="Q4364" i="8"/>
  <c r="U4364" i="8"/>
  <c r="T4364" i="8"/>
  <c r="N4365" i="8"/>
  <c r="O4366" i="8"/>
  <c r="O4367" i="8"/>
  <c r="O4368" i="8"/>
  <c r="P4365" i="8"/>
  <c r="L4366" i="8"/>
  <c r="M4366" i="8"/>
  <c r="L4367" i="8"/>
  <c r="M4367" i="8"/>
  <c r="L4368" i="8"/>
  <c r="M4368" i="8"/>
  <c r="S4366" i="8"/>
  <c r="S4367" i="8"/>
  <c r="R4376" i="8"/>
  <c r="R4377" i="8"/>
  <c r="R4378" i="8"/>
  <c r="S4368" i="8"/>
  <c r="Q4365" i="8"/>
  <c r="U4365" i="8"/>
  <c r="T4365" i="8"/>
  <c r="N4366" i="8"/>
  <c r="P4366" i="8"/>
  <c r="Q4366" i="8"/>
  <c r="U4366" i="8"/>
  <c r="T4366" i="8"/>
  <c r="N4367" i="8"/>
  <c r="P4367" i="8"/>
  <c r="Q4367" i="8"/>
  <c r="U4367" i="8"/>
  <c r="T4367" i="8"/>
  <c r="N4368" i="8"/>
  <c r="P4368" i="8"/>
  <c r="Q4368" i="8"/>
  <c r="U4368" i="8"/>
  <c r="T4368" i="8"/>
  <c r="L4369" i="8"/>
  <c r="M4369" i="8"/>
  <c r="N4369" i="8"/>
  <c r="O4369" i="8"/>
  <c r="O4370" i="8"/>
  <c r="O4371" i="8"/>
  <c r="O4372" i="8"/>
  <c r="O4373" i="8"/>
  <c r="P4369" i="8"/>
  <c r="L4370" i="8"/>
  <c r="M4370" i="8"/>
  <c r="L4371" i="8"/>
  <c r="M4371" i="8"/>
  <c r="L4372" i="8"/>
  <c r="M4372" i="8"/>
  <c r="L4373" i="8"/>
  <c r="M4373" i="8"/>
  <c r="S4369" i="8"/>
  <c r="S4370" i="8"/>
  <c r="S4371" i="8"/>
  <c r="S4372" i="8"/>
  <c r="R4379" i="8"/>
  <c r="R4380" i="8"/>
  <c r="R4381" i="8"/>
  <c r="R4382" i="8"/>
  <c r="R4383" i="8"/>
  <c r="S4373" i="8"/>
  <c r="Q4369" i="8"/>
  <c r="U4369" i="8"/>
  <c r="T4369" i="8"/>
  <c r="N4370" i="8"/>
  <c r="P4370" i="8"/>
  <c r="Q4370" i="8"/>
  <c r="U4370" i="8"/>
  <c r="T4370" i="8"/>
  <c r="N4371" i="8"/>
  <c r="P4371" i="8"/>
  <c r="Q4371" i="8"/>
  <c r="U4371" i="8"/>
  <c r="T4371" i="8"/>
  <c r="N4372" i="8"/>
  <c r="P4372" i="8"/>
  <c r="Q4372" i="8"/>
  <c r="U4372" i="8"/>
  <c r="T4372" i="8"/>
  <c r="N4373" i="8"/>
  <c r="O4374" i="8"/>
  <c r="O4375" i="8"/>
  <c r="O4376" i="8"/>
  <c r="O4377" i="8"/>
  <c r="O4378" i="8"/>
  <c r="O4379" i="8"/>
  <c r="O4380" i="8"/>
  <c r="P4373" i="8"/>
  <c r="L4374" i="8"/>
  <c r="M4374" i="8"/>
  <c r="L4375" i="8"/>
  <c r="M4375" i="8"/>
  <c r="L4376" i="8"/>
  <c r="M4376" i="8"/>
  <c r="L4377" i="8"/>
  <c r="M4377" i="8"/>
  <c r="L4378" i="8"/>
  <c r="M4378" i="8"/>
  <c r="L4379" i="8"/>
  <c r="M4379" i="8"/>
  <c r="L4380" i="8"/>
  <c r="M4380" i="8"/>
  <c r="S4374" i="8"/>
  <c r="S4375" i="8"/>
  <c r="S4376" i="8"/>
  <c r="S4377" i="8"/>
  <c r="S4378" i="8"/>
  <c r="S4379" i="8"/>
  <c r="R4384" i="8"/>
  <c r="R4385" i="8"/>
  <c r="R4386" i="8"/>
  <c r="R4387" i="8"/>
  <c r="R4388" i="8"/>
  <c r="R4389" i="8"/>
  <c r="R4390" i="8"/>
  <c r="S4380" i="8"/>
  <c r="Q4373" i="8"/>
  <c r="U4373" i="8"/>
  <c r="T4373" i="8"/>
  <c r="N4374" i="8"/>
  <c r="P4374" i="8"/>
  <c r="Q4374" i="8"/>
  <c r="U4374" i="8"/>
  <c r="T4374" i="8"/>
  <c r="N4375" i="8"/>
  <c r="P4375" i="8"/>
  <c r="Q4375" i="8"/>
  <c r="U4375" i="8"/>
  <c r="T4375" i="8"/>
  <c r="N4376" i="8"/>
  <c r="P4376" i="8"/>
  <c r="Q4376" i="8"/>
  <c r="U4376" i="8"/>
  <c r="T4376" i="8"/>
  <c r="N4377" i="8"/>
  <c r="P4377" i="8"/>
  <c r="Q4377" i="8"/>
  <c r="U4377" i="8"/>
  <c r="T4377" i="8"/>
  <c r="N4378" i="8"/>
  <c r="P4378" i="8"/>
  <c r="Q4378" i="8"/>
  <c r="U4378" i="8"/>
  <c r="T4378" i="8"/>
  <c r="N4379" i="8"/>
  <c r="P4379" i="8"/>
  <c r="Q4379" i="8"/>
  <c r="U4379" i="8"/>
  <c r="T4379" i="8"/>
  <c r="N4380" i="8"/>
  <c r="O4381" i="8"/>
  <c r="O4382" i="8"/>
  <c r="O4383" i="8"/>
  <c r="O4384" i="8"/>
  <c r="O4385" i="8"/>
  <c r="O4386" i="8"/>
  <c r="P4380" i="8"/>
  <c r="L4381" i="8"/>
  <c r="M4381" i="8"/>
  <c r="L4382" i="8"/>
  <c r="M4382" i="8"/>
  <c r="L4383" i="8"/>
  <c r="M4383" i="8"/>
  <c r="L4384" i="8"/>
  <c r="M4384" i="8"/>
  <c r="L4385" i="8"/>
  <c r="M4385" i="8"/>
  <c r="L4386" i="8"/>
  <c r="M4386" i="8"/>
  <c r="S4381" i="8"/>
  <c r="S4382" i="8"/>
  <c r="S4383" i="8"/>
  <c r="S4384" i="8"/>
  <c r="S4385" i="8"/>
  <c r="R4391" i="8"/>
  <c r="R4392" i="8"/>
  <c r="R4393" i="8"/>
  <c r="R4394" i="8"/>
  <c r="R4395" i="8"/>
  <c r="R4396" i="8"/>
  <c r="S4386" i="8"/>
  <c r="Q4380" i="8"/>
  <c r="U4380" i="8"/>
  <c r="T4380" i="8"/>
  <c r="N4381" i="8"/>
  <c r="P4381" i="8"/>
  <c r="Q4381" i="8"/>
  <c r="U4381" i="8"/>
  <c r="T4381" i="8"/>
  <c r="N4382" i="8"/>
  <c r="P4382" i="8"/>
  <c r="Q4382" i="8"/>
  <c r="U4382" i="8"/>
  <c r="T4382" i="8"/>
  <c r="N4383" i="8"/>
  <c r="P4383" i="8"/>
  <c r="Q4383" i="8"/>
  <c r="U4383" i="8"/>
  <c r="T4383" i="8"/>
  <c r="N4384" i="8"/>
  <c r="P4384" i="8"/>
  <c r="Q4384" i="8"/>
  <c r="U4384" i="8"/>
  <c r="T4384" i="8"/>
  <c r="N4385" i="8"/>
  <c r="P4385" i="8"/>
  <c r="Q4385" i="8"/>
  <c r="U4385" i="8"/>
  <c r="T4385" i="8"/>
  <c r="N4386" i="8"/>
  <c r="O4387" i="8"/>
  <c r="O4388" i="8"/>
  <c r="O4389" i="8"/>
  <c r="O4390" i="8"/>
  <c r="O4391" i="8"/>
  <c r="O4392" i="8"/>
  <c r="O4393" i="8"/>
  <c r="P4386" i="8"/>
  <c r="L4387" i="8"/>
  <c r="M4387" i="8"/>
  <c r="L4388" i="8"/>
  <c r="M4388" i="8"/>
  <c r="L4389" i="8"/>
  <c r="M4389" i="8"/>
  <c r="L4390" i="8"/>
  <c r="M4390" i="8"/>
  <c r="L4391" i="8"/>
  <c r="M4391" i="8"/>
  <c r="L4392" i="8"/>
  <c r="M4392" i="8"/>
  <c r="L4393" i="8"/>
  <c r="M4393" i="8"/>
  <c r="S4387" i="8"/>
  <c r="S4388" i="8"/>
  <c r="S4389" i="8"/>
  <c r="S4390" i="8"/>
  <c r="S4391" i="8"/>
  <c r="S4392" i="8"/>
  <c r="S4393" i="8"/>
  <c r="Q4386" i="8"/>
  <c r="U4386" i="8"/>
  <c r="T4386" i="8"/>
  <c r="N4387" i="8"/>
  <c r="P4387" i="8"/>
  <c r="Q4387" i="8"/>
  <c r="U4387" i="8"/>
  <c r="T4387" i="8"/>
  <c r="N4388" i="8"/>
  <c r="P4388" i="8"/>
  <c r="Q4388" i="8"/>
  <c r="U4388" i="8"/>
  <c r="T4388" i="8"/>
  <c r="N4389" i="8"/>
  <c r="P4389" i="8"/>
  <c r="Q4389" i="8"/>
  <c r="U4389" i="8"/>
  <c r="T4389" i="8"/>
  <c r="N4390" i="8"/>
  <c r="P4390" i="8"/>
  <c r="Q4390" i="8"/>
  <c r="U4390" i="8"/>
  <c r="T4390" i="8"/>
  <c r="N4391" i="8"/>
  <c r="P4391" i="8"/>
  <c r="Q4391" i="8"/>
  <c r="U4391" i="8"/>
  <c r="T4391" i="8"/>
  <c r="N4392" i="8"/>
  <c r="P4392" i="8"/>
  <c r="Q4392" i="8"/>
  <c r="U4392" i="8"/>
  <c r="T4392" i="8"/>
  <c r="N4393" i="8"/>
  <c r="P4393" i="8"/>
  <c r="Q4393" i="8"/>
  <c r="U4393" i="8"/>
  <c r="T4393" i="8"/>
  <c r="L4394" i="8"/>
  <c r="M4394" i="8"/>
  <c r="N4394" i="8"/>
  <c r="O4394" i="8"/>
  <c r="O4395" i="8"/>
  <c r="O4396" i="8"/>
  <c r="O4397" i="8"/>
  <c r="O4398" i="8"/>
  <c r="P4394" i="8"/>
  <c r="L4395" i="8"/>
  <c r="M4395" i="8"/>
  <c r="L4396" i="8"/>
  <c r="M4396" i="8"/>
  <c r="L4397" i="8"/>
  <c r="M4397" i="8"/>
  <c r="L4398" i="8"/>
  <c r="M4398" i="8"/>
  <c r="R4397" i="8"/>
  <c r="R4398" i="8"/>
  <c r="R4399" i="8"/>
  <c r="R4400" i="8"/>
  <c r="R4401" i="8"/>
  <c r="R4402" i="8"/>
  <c r="R4403" i="8"/>
  <c r="R4404" i="8"/>
  <c r="S4394" i="8"/>
  <c r="S4395" i="8"/>
  <c r="S4396" i="8"/>
  <c r="S4397" i="8"/>
  <c r="S4398" i="8"/>
  <c r="Q4394" i="8"/>
  <c r="U4394" i="8"/>
  <c r="T4394" i="8"/>
  <c r="N4395" i="8"/>
  <c r="P4395" i="8"/>
  <c r="Q4395" i="8"/>
  <c r="U4395" i="8"/>
  <c r="T4395" i="8"/>
  <c r="N4396" i="8"/>
  <c r="P4396" i="8"/>
  <c r="Q4396" i="8"/>
  <c r="U4396" i="8"/>
  <c r="T4396" i="8"/>
  <c r="N4397" i="8"/>
  <c r="P4397" i="8"/>
  <c r="Q4397" i="8"/>
  <c r="U4397" i="8"/>
  <c r="T4397" i="8"/>
  <c r="N4398" i="8"/>
  <c r="O4399" i="8"/>
  <c r="O4400" i="8"/>
  <c r="P4398" i="8"/>
  <c r="L4399" i="8"/>
  <c r="M4399" i="8"/>
  <c r="L4400" i="8"/>
  <c r="M4400" i="8"/>
  <c r="S4399" i="8"/>
  <c r="S4400" i="8"/>
  <c r="Q4398" i="8"/>
  <c r="U4398" i="8"/>
  <c r="T4398" i="8"/>
  <c r="N4399" i="8"/>
  <c r="P4399" i="8"/>
  <c r="Q4399" i="8"/>
  <c r="U4399" i="8"/>
  <c r="T4399" i="8"/>
  <c r="N4400" i="8"/>
  <c r="P4400" i="8"/>
  <c r="Q4400" i="8"/>
  <c r="U4400" i="8"/>
  <c r="T4400" i="8"/>
  <c r="L4401" i="8"/>
  <c r="M4401" i="8"/>
  <c r="N4401" i="8"/>
  <c r="O4401" i="8"/>
  <c r="P4401" i="8"/>
  <c r="Q4401" i="8"/>
  <c r="S4401" i="8"/>
  <c r="U4401" i="8"/>
  <c r="T4401" i="8"/>
  <c r="L4402" i="8"/>
  <c r="M4402" i="8"/>
  <c r="N4402" i="8"/>
  <c r="O4402" i="8"/>
  <c r="P4402" i="8"/>
  <c r="Q4402" i="8"/>
  <c r="S4402" i="8"/>
  <c r="U4402" i="8"/>
  <c r="T4402" i="8"/>
  <c r="L4403" i="8"/>
  <c r="M4403" i="8"/>
  <c r="N4403" i="8"/>
  <c r="O4403" i="8"/>
  <c r="P4403" i="8"/>
  <c r="Q4403" i="8"/>
  <c r="S4403" i="8"/>
  <c r="U4403" i="8"/>
  <c r="T4403" i="8"/>
  <c r="L4404" i="8"/>
  <c r="M4404" i="8"/>
  <c r="N4404" i="8"/>
  <c r="O4404" i="8"/>
  <c r="P4404" i="8"/>
  <c r="Q4404" i="8"/>
  <c r="S4404" i="8"/>
  <c r="U4404" i="8"/>
  <c r="T4404" i="8"/>
  <c r="L4405" i="8"/>
  <c r="M4405" i="8"/>
  <c r="N4405" i="8"/>
  <c r="O4405" i="8"/>
  <c r="P4405" i="8"/>
  <c r="Q4405" i="8"/>
  <c r="R4405" i="8"/>
  <c r="S4405" i="8"/>
  <c r="U4405" i="8"/>
  <c r="T4405" i="8"/>
  <c r="L4406" i="8"/>
  <c r="M4406" i="8"/>
  <c r="N4406" i="8"/>
  <c r="O4406" i="8"/>
  <c r="P4406" i="8"/>
  <c r="Q4406" i="8"/>
  <c r="R4406" i="8"/>
  <c r="S4406" i="8"/>
  <c r="U4406" i="8"/>
  <c r="T4406" i="8"/>
  <c r="L4407" i="8"/>
  <c r="M4407" i="8"/>
  <c r="N4407" i="8"/>
  <c r="O4407" i="8"/>
  <c r="P4407" i="8"/>
  <c r="Q4407" i="8"/>
  <c r="R4407" i="8"/>
  <c r="R4408" i="8"/>
  <c r="R4409" i="8"/>
  <c r="R4410" i="8"/>
  <c r="R4411" i="8"/>
  <c r="R4412" i="8"/>
  <c r="R4413" i="8"/>
  <c r="R4414" i="8"/>
  <c r="R4415" i="8"/>
  <c r="R4416" i="8"/>
  <c r="R4417" i="8"/>
  <c r="S4407" i="8"/>
  <c r="U4407" i="8"/>
  <c r="T4407" i="8"/>
  <c r="L4408" i="8"/>
  <c r="M4408" i="8"/>
  <c r="N4408" i="8"/>
  <c r="O4408" i="8"/>
  <c r="P4408" i="8"/>
  <c r="Q4408" i="8"/>
  <c r="S4408" i="8"/>
  <c r="U4408" i="8"/>
  <c r="T4408" i="8"/>
  <c r="L4409" i="8"/>
  <c r="M4409" i="8"/>
  <c r="N4409" i="8"/>
  <c r="O4409" i="8"/>
  <c r="P4409" i="8"/>
  <c r="Q4409" i="8"/>
  <c r="R4418" i="8"/>
  <c r="R4419" i="8"/>
  <c r="S4409" i="8"/>
  <c r="U4409" i="8"/>
  <c r="T4409" i="8"/>
  <c r="L4410" i="8"/>
  <c r="M4410" i="8"/>
  <c r="N4410" i="8"/>
  <c r="O4410" i="8"/>
  <c r="P4410" i="8"/>
  <c r="Q4410" i="8"/>
  <c r="R4420" i="8"/>
  <c r="S4410" i="8"/>
  <c r="U4410" i="8"/>
  <c r="T4410" i="8"/>
  <c r="L4411" i="8"/>
  <c r="M4411" i="8"/>
  <c r="N4411" i="8"/>
  <c r="O4411" i="8"/>
  <c r="P4411" i="8"/>
  <c r="Q4411" i="8"/>
  <c r="S4411" i="8"/>
  <c r="U4411" i="8"/>
  <c r="T4411" i="8"/>
  <c r="L4412" i="8"/>
  <c r="M4412" i="8"/>
  <c r="N4412" i="8"/>
  <c r="O4412" i="8"/>
  <c r="P4412" i="8"/>
  <c r="Q4412" i="8"/>
  <c r="R4421" i="8"/>
  <c r="R4422" i="8"/>
  <c r="S4412" i="8"/>
  <c r="U4412" i="8"/>
  <c r="T4412" i="8"/>
  <c r="L4413" i="8"/>
  <c r="M4413" i="8"/>
  <c r="N4413" i="8"/>
  <c r="O4413" i="8"/>
  <c r="P4413" i="8"/>
  <c r="Q4413" i="8"/>
  <c r="S4413" i="8"/>
  <c r="U4413" i="8"/>
  <c r="T4413" i="8"/>
  <c r="L4414" i="8"/>
  <c r="M4414" i="8"/>
  <c r="N4414" i="8"/>
  <c r="O4414" i="8"/>
  <c r="P4414" i="8"/>
  <c r="Q4414" i="8"/>
  <c r="S4414" i="8"/>
  <c r="U4414" i="8"/>
  <c r="T4414" i="8"/>
  <c r="L4415" i="8"/>
  <c r="M4415" i="8"/>
  <c r="N4415" i="8"/>
  <c r="O4415" i="8"/>
  <c r="P4415" i="8"/>
  <c r="Q4415" i="8"/>
  <c r="S4415" i="8"/>
  <c r="U4415" i="8"/>
  <c r="T4415" i="8"/>
  <c r="L4416" i="8"/>
  <c r="M4416" i="8"/>
  <c r="N4416" i="8"/>
  <c r="O4416" i="8"/>
  <c r="O4417" i="8"/>
  <c r="O4418" i="8"/>
  <c r="O4419" i="8"/>
  <c r="O4420" i="8"/>
  <c r="O4421" i="8"/>
  <c r="P4416" i="8"/>
  <c r="L4417" i="8"/>
  <c r="M4417" i="8"/>
  <c r="L4418" i="8"/>
  <c r="M4418" i="8"/>
  <c r="L4419" i="8"/>
  <c r="M4419" i="8"/>
  <c r="L4420" i="8"/>
  <c r="M4420" i="8"/>
  <c r="L4421" i="8"/>
  <c r="M4421" i="8"/>
  <c r="R4423" i="8"/>
  <c r="R4424" i="8"/>
  <c r="R4425" i="8"/>
  <c r="R4426" i="8"/>
  <c r="S4416" i="8"/>
  <c r="S4417" i="8"/>
  <c r="S4418" i="8"/>
  <c r="S4419" i="8"/>
  <c r="S4420" i="8"/>
  <c r="R4427" i="8"/>
  <c r="R4428" i="8"/>
  <c r="R4429" i="8"/>
  <c r="R4430" i="8"/>
  <c r="R4431" i="8"/>
  <c r="S4421" i="8"/>
  <c r="Q4416" i="8"/>
  <c r="U4416" i="8"/>
  <c r="T4416" i="8"/>
  <c r="N4417" i="8"/>
  <c r="P4417" i="8"/>
  <c r="Q4417" i="8"/>
  <c r="U4417" i="8"/>
  <c r="T4417" i="8"/>
  <c r="N4418" i="8"/>
  <c r="P4418" i="8"/>
  <c r="Q4418" i="8"/>
  <c r="U4418" i="8"/>
  <c r="T4418" i="8"/>
  <c r="N4419" i="8"/>
  <c r="P4419" i="8"/>
  <c r="Q4419" i="8"/>
  <c r="U4419" i="8"/>
  <c r="T4419" i="8"/>
  <c r="N4420" i="8"/>
  <c r="P4420" i="8"/>
  <c r="Q4420" i="8"/>
  <c r="U4420" i="8"/>
  <c r="T4420" i="8"/>
  <c r="N4421" i="8"/>
  <c r="O4422" i="8"/>
  <c r="O4423" i="8"/>
  <c r="O4424" i="8"/>
  <c r="O4425" i="8"/>
  <c r="P4421" i="8"/>
  <c r="L4422" i="8"/>
  <c r="M4422" i="8"/>
  <c r="L4423" i="8"/>
  <c r="M4423" i="8"/>
  <c r="L4424" i="8"/>
  <c r="M4424" i="8"/>
  <c r="L4425" i="8"/>
  <c r="M4425" i="8"/>
  <c r="S4422" i="8"/>
  <c r="S4423" i="8"/>
  <c r="S4424" i="8"/>
  <c r="R4432" i="8"/>
  <c r="R4433" i="8"/>
  <c r="R4434" i="8"/>
  <c r="R4435" i="8"/>
  <c r="S4425" i="8"/>
  <c r="Q4421" i="8"/>
  <c r="U4421" i="8"/>
  <c r="T4421" i="8"/>
  <c r="N4422" i="8"/>
  <c r="P4422" i="8"/>
  <c r="Q4422" i="8"/>
  <c r="U4422" i="8"/>
  <c r="T4422" i="8"/>
  <c r="N4423" i="8"/>
  <c r="P4423" i="8"/>
  <c r="Q4423" i="8"/>
  <c r="U4423" i="8"/>
  <c r="T4423" i="8"/>
  <c r="N4424" i="8"/>
  <c r="P4424" i="8"/>
  <c r="Q4424" i="8"/>
  <c r="U4424" i="8"/>
  <c r="T4424" i="8"/>
  <c r="N4425" i="8"/>
  <c r="O4426" i="8"/>
  <c r="O4427" i="8"/>
  <c r="O4428" i="8"/>
  <c r="O4429" i="8"/>
  <c r="P4425" i="8"/>
  <c r="L4426" i="8"/>
  <c r="M4426" i="8"/>
  <c r="L4427" i="8"/>
  <c r="M4427" i="8"/>
  <c r="L4428" i="8"/>
  <c r="M4428" i="8"/>
  <c r="L4429" i="8"/>
  <c r="M4429" i="8"/>
  <c r="S4426" i="8"/>
  <c r="S4427" i="8"/>
  <c r="S4428" i="8"/>
  <c r="R4436" i="8"/>
  <c r="R4437" i="8"/>
  <c r="R4438" i="8"/>
  <c r="R4439" i="8"/>
  <c r="S4429" i="8"/>
  <c r="Q4425" i="8"/>
  <c r="U4425" i="8"/>
  <c r="T4425" i="8"/>
  <c r="N4426" i="8"/>
  <c r="P4426" i="8"/>
  <c r="Q4426" i="8"/>
  <c r="U4426" i="8"/>
  <c r="T4426" i="8"/>
  <c r="N4427" i="8"/>
  <c r="P4427" i="8"/>
  <c r="Q4427" i="8"/>
  <c r="U4427" i="8"/>
  <c r="T4427" i="8"/>
  <c r="N4428" i="8"/>
  <c r="P4428" i="8"/>
  <c r="Q4428" i="8"/>
  <c r="U4428" i="8"/>
  <c r="T4428" i="8"/>
  <c r="N4429" i="8"/>
  <c r="P4429" i="8"/>
  <c r="Q4429" i="8"/>
  <c r="U4429" i="8"/>
  <c r="T4429" i="8"/>
  <c r="L4430" i="8"/>
  <c r="M4430" i="8"/>
  <c r="N4430" i="8"/>
  <c r="O4430" i="8"/>
  <c r="P4430" i="8"/>
  <c r="Q4430" i="8"/>
  <c r="S4430" i="8"/>
  <c r="U4430" i="8"/>
  <c r="T4430" i="8"/>
  <c r="L4431" i="8"/>
  <c r="M4431" i="8"/>
  <c r="N4431" i="8"/>
  <c r="O4431" i="8"/>
  <c r="P4431" i="8"/>
  <c r="Q4431" i="8"/>
  <c r="S4431" i="8"/>
  <c r="U4431" i="8"/>
  <c r="T4431" i="8"/>
  <c r="L4432" i="8"/>
  <c r="M4432" i="8"/>
  <c r="N4432" i="8"/>
  <c r="O4432" i="8"/>
  <c r="P4432" i="8"/>
  <c r="Q4432" i="8"/>
  <c r="S4432" i="8"/>
  <c r="U4432" i="8"/>
  <c r="T4432" i="8"/>
  <c r="L4433" i="8"/>
  <c r="M4433" i="8"/>
  <c r="N4433" i="8"/>
  <c r="O4433" i="8"/>
  <c r="P4433" i="8"/>
  <c r="Q4433" i="8"/>
  <c r="S4433" i="8"/>
  <c r="U4433" i="8"/>
  <c r="T4433" i="8"/>
  <c r="L4434" i="8"/>
  <c r="M4434" i="8"/>
  <c r="N4434" i="8"/>
  <c r="O4434" i="8"/>
  <c r="P4434" i="8"/>
  <c r="Q4434" i="8"/>
  <c r="S4434" i="8"/>
  <c r="U4434" i="8"/>
  <c r="T4434" i="8"/>
  <c r="L4435" i="8"/>
  <c r="M4435" i="8"/>
  <c r="N4435" i="8"/>
  <c r="O4435" i="8"/>
  <c r="P4435" i="8"/>
  <c r="Q4435" i="8"/>
  <c r="S4435" i="8"/>
  <c r="U4435" i="8"/>
  <c r="T4435" i="8"/>
  <c r="L4436" i="8"/>
  <c r="M4436" i="8"/>
  <c r="N4436" i="8"/>
  <c r="O4436" i="8"/>
  <c r="P4436" i="8"/>
  <c r="Q4436" i="8"/>
  <c r="S4436" i="8"/>
  <c r="U4436" i="8"/>
  <c r="T4436" i="8"/>
  <c r="L4437" i="8"/>
  <c r="M4437" i="8"/>
  <c r="N4437" i="8"/>
  <c r="O4437" i="8"/>
  <c r="P4437" i="8"/>
  <c r="Q4437" i="8"/>
  <c r="S4437" i="8"/>
  <c r="U4437" i="8"/>
  <c r="T4437" i="8"/>
  <c r="L4438" i="8"/>
  <c r="M4438" i="8"/>
  <c r="N4438" i="8"/>
  <c r="O4438" i="8"/>
  <c r="P4438" i="8"/>
  <c r="Q4438" i="8"/>
  <c r="S4438" i="8"/>
  <c r="U4438" i="8"/>
  <c r="T4438" i="8"/>
  <c r="L4439" i="8"/>
  <c r="M4439" i="8"/>
  <c r="N4439" i="8"/>
  <c r="O4439" i="8"/>
  <c r="P4439" i="8"/>
  <c r="Q4439" i="8"/>
  <c r="S4439" i="8"/>
  <c r="U4439" i="8"/>
  <c r="T4439" i="8"/>
  <c r="L4440" i="8"/>
  <c r="M4440" i="8"/>
  <c r="N4440" i="8"/>
  <c r="O4440" i="8"/>
  <c r="P4440" i="8"/>
  <c r="Q4440" i="8"/>
  <c r="R4440" i="8"/>
  <c r="S4440" i="8"/>
  <c r="U4440" i="8"/>
  <c r="T4440" i="8"/>
  <c r="L4441" i="8"/>
  <c r="M4441" i="8"/>
  <c r="N4441" i="8"/>
  <c r="O4441" i="8"/>
  <c r="P4441" i="8"/>
  <c r="Q4441" i="8"/>
  <c r="R4441" i="8"/>
  <c r="S4441" i="8"/>
  <c r="U4441" i="8"/>
  <c r="T4441" i="8"/>
  <c r="L4442" i="8"/>
  <c r="M4442" i="8"/>
  <c r="N4442" i="8"/>
  <c r="O4442" i="8"/>
  <c r="P4442" i="8"/>
  <c r="Q4442" i="8"/>
  <c r="R4442" i="8"/>
  <c r="S4442" i="8"/>
  <c r="U4442" i="8"/>
  <c r="T4442" i="8"/>
  <c r="L4443" i="8"/>
  <c r="M4443" i="8"/>
  <c r="N4443" i="8"/>
  <c r="O4443" i="8"/>
  <c r="P4443" i="8"/>
  <c r="Q4443" i="8"/>
  <c r="R4443" i="8"/>
  <c r="S4443" i="8"/>
  <c r="U4443" i="8"/>
  <c r="T4443" i="8"/>
  <c r="L4444" i="8"/>
  <c r="M4444" i="8"/>
  <c r="N4444" i="8"/>
  <c r="O4444" i="8"/>
  <c r="P4444" i="8"/>
  <c r="Q4444" i="8"/>
  <c r="R4444" i="8"/>
  <c r="S4444" i="8"/>
  <c r="U4444" i="8"/>
  <c r="T4444" i="8"/>
  <c r="L4445" i="8"/>
  <c r="M4445" i="8"/>
  <c r="N4445" i="8"/>
  <c r="O4445" i="8"/>
  <c r="O4446" i="8"/>
  <c r="O4447" i="8"/>
  <c r="O4448" i="8"/>
  <c r="O4449" i="8"/>
  <c r="P4445" i="8"/>
  <c r="L4446" i="8"/>
  <c r="M4446" i="8"/>
  <c r="L4447" i="8"/>
  <c r="M4447" i="8"/>
  <c r="L4448" i="8"/>
  <c r="M4448" i="8"/>
  <c r="L4449" i="8"/>
  <c r="M4449" i="8"/>
  <c r="R4445" i="8"/>
  <c r="R4446" i="8"/>
  <c r="R4447" i="8"/>
  <c r="R4448" i="8"/>
  <c r="R4449" i="8"/>
  <c r="R4450" i="8"/>
  <c r="R4451" i="8"/>
  <c r="R4452" i="8"/>
  <c r="R4453" i="8"/>
  <c r="R4454" i="8"/>
  <c r="R4455" i="8"/>
  <c r="S4445" i="8"/>
  <c r="S4446" i="8"/>
  <c r="S4447" i="8"/>
  <c r="S4448" i="8"/>
  <c r="S4449" i="8"/>
  <c r="Q4445" i="8"/>
  <c r="U4445" i="8"/>
  <c r="T4445" i="8"/>
  <c r="N4446" i="8"/>
  <c r="P4446" i="8"/>
  <c r="Q4446" i="8"/>
  <c r="U4446" i="8"/>
  <c r="T4446" i="8"/>
  <c r="N4447" i="8"/>
  <c r="P4447" i="8"/>
  <c r="Q4447" i="8"/>
  <c r="U4447" i="8"/>
  <c r="T4447" i="8"/>
  <c r="N4448" i="8"/>
  <c r="P4448" i="8"/>
  <c r="Q4448" i="8"/>
  <c r="U4448" i="8"/>
  <c r="T4448" i="8"/>
  <c r="N4449" i="8"/>
  <c r="P4449" i="8"/>
  <c r="Q4449" i="8"/>
  <c r="U4449" i="8"/>
  <c r="T4449" i="8"/>
  <c r="L4450" i="8"/>
  <c r="M4450" i="8"/>
  <c r="N4450" i="8"/>
  <c r="O4450" i="8"/>
  <c r="P4450" i="8"/>
  <c r="Q4450" i="8"/>
  <c r="R4456" i="8"/>
  <c r="R4457" i="8"/>
  <c r="R4458" i="8"/>
  <c r="R4459" i="8"/>
  <c r="R4460" i="8"/>
  <c r="S4450" i="8"/>
  <c r="U4450" i="8"/>
  <c r="T4450" i="8"/>
  <c r="L4451" i="8"/>
  <c r="M4451" i="8"/>
  <c r="N4451" i="8"/>
  <c r="O4451" i="8"/>
  <c r="P4451" i="8"/>
  <c r="Q4451" i="8"/>
  <c r="S4451" i="8"/>
  <c r="U4451" i="8"/>
  <c r="T4451" i="8"/>
  <c r="L4452" i="8"/>
  <c r="M4452" i="8"/>
  <c r="N4452" i="8"/>
  <c r="O4452" i="8"/>
  <c r="P4452" i="8"/>
  <c r="Q4452" i="8"/>
  <c r="S4452" i="8"/>
  <c r="U4452" i="8"/>
  <c r="T4452" i="8"/>
  <c r="L4453" i="8"/>
  <c r="M4453" i="8"/>
  <c r="N4453" i="8"/>
  <c r="O4453" i="8"/>
  <c r="O4454" i="8"/>
  <c r="O4455" i="8"/>
  <c r="O4456" i="8"/>
  <c r="O4457" i="8"/>
  <c r="O4458" i="8"/>
  <c r="P4453" i="8"/>
  <c r="L4454" i="8"/>
  <c r="M4454" i="8"/>
  <c r="L4455" i="8"/>
  <c r="M4455" i="8"/>
  <c r="L4456" i="8"/>
  <c r="M4456" i="8"/>
  <c r="L4457" i="8"/>
  <c r="M4457" i="8"/>
  <c r="L4458" i="8"/>
  <c r="M4458" i="8"/>
  <c r="S4453" i="8"/>
  <c r="S4454" i="8"/>
  <c r="S4455" i="8"/>
  <c r="S4456" i="8"/>
  <c r="S4457" i="8"/>
  <c r="R4461" i="8"/>
  <c r="R4462" i="8"/>
  <c r="R4463" i="8"/>
  <c r="R4464" i="8"/>
  <c r="R4465" i="8"/>
  <c r="R4466" i="8"/>
  <c r="R4467" i="8"/>
  <c r="R4468" i="8"/>
  <c r="S4458" i="8"/>
  <c r="Q4453" i="8"/>
  <c r="U4453" i="8"/>
  <c r="T4453" i="8"/>
  <c r="N4454" i="8"/>
  <c r="P4454" i="8"/>
  <c r="Q4454" i="8"/>
  <c r="U4454" i="8"/>
  <c r="T4454" i="8"/>
  <c r="N4455" i="8"/>
  <c r="P4455" i="8"/>
  <c r="Q4455" i="8"/>
  <c r="U4455" i="8"/>
  <c r="T4455" i="8"/>
  <c r="N4456" i="8"/>
  <c r="P4456" i="8"/>
  <c r="Q4456" i="8"/>
  <c r="U4456" i="8"/>
  <c r="T4456" i="8"/>
  <c r="N4457" i="8"/>
  <c r="P4457" i="8"/>
  <c r="Q4457" i="8"/>
  <c r="U4457" i="8"/>
  <c r="T4457" i="8"/>
  <c r="N4458" i="8"/>
  <c r="O4459" i="8"/>
  <c r="O4460" i="8"/>
  <c r="O4461" i="8"/>
  <c r="O4462" i="8"/>
  <c r="O4463" i="8"/>
  <c r="O4464" i="8"/>
  <c r="O4465" i="8"/>
  <c r="O4466" i="8"/>
  <c r="O4467" i="8"/>
  <c r="P4458" i="8"/>
  <c r="L4459" i="8"/>
  <c r="M4459" i="8"/>
  <c r="L4460" i="8"/>
  <c r="M4460" i="8"/>
  <c r="L4461" i="8"/>
  <c r="M4461" i="8"/>
  <c r="L4462" i="8"/>
  <c r="M4462" i="8"/>
  <c r="L4463" i="8"/>
  <c r="M4463" i="8"/>
  <c r="L4464" i="8"/>
  <c r="M4464" i="8"/>
  <c r="L4465" i="8"/>
  <c r="M4465" i="8"/>
  <c r="L4466" i="8"/>
  <c r="M4466" i="8"/>
  <c r="L4467" i="8"/>
  <c r="M4467" i="8"/>
  <c r="S4459" i="8"/>
  <c r="S4460" i="8"/>
  <c r="S4461" i="8"/>
  <c r="S4462" i="8"/>
  <c r="S4463" i="8"/>
  <c r="S4464" i="8"/>
  <c r="S4465" i="8"/>
  <c r="S4466" i="8"/>
  <c r="S4467" i="8"/>
  <c r="Q4458" i="8"/>
  <c r="U4458" i="8"/>
  <c r="T4458" i="8"/>
  <c r="N4459" i="8"/>
  <c r="P4459" i="8"/>
  <c r="Q4459" i="8"/>
  <c r="U4459" i="8"/>
  <c r="T4459" i="8"/>
  <c r="N4460" i="8"/>
  <c r="P4460" i="8"/>
  <c r="Q4460" i="8"/>
  <c r="U4460" i="8"/>
  <c r="T4460" i="8"/>
  <c r="N4461" i="8"/>
  <c r="P4461" i="8"/>
  <c r="Q4461" i="8"/>
  <c r="U4461" i="8"/>
  <c r="T4461" i="8"/>
  <c r="N4462" i="8"/>
  <c r="P4462" i="8"/>
  <c r="Q4462" i="8"/>
  <c r="U4462" i="8"/>
  <c r="T4462" i="8"/>
  <c r="N4463" i="8"/>
  <c r="P4463" i="8"/>
  <c r="Q4463" i="8"/>
  <c r="U4463" i="8"/>
  <c r="T4463" i="8"/>
  <c r="N4464" i="8"/>
  <c r="P4464" i="8"/>
  <c r="Q4464" i="8"/>
  <c r="U4464" i="8"/>
  <c r="T4464" i="8"/>
  <c r="N4465" i="8"/>
  <c r="P4465" i="8"/>
  <c r="Q4465" i="8"/>
  <c r="U4465" i="8"/>
  <c r="T4465" i="8"/>
  <c r="N4466" i="8"/>
  <c r="P4466" i="8"/>
  <c r="Q4466" i="8"/>
  <c r="U4466" i="8"/>
  <c r="T4466" i="8"/>
  <c r="N4467" i="8"/>
  <c r="O4468" i="8"/>
  <c r="O4469" i="8"/>
  <c r="P4467" i="8"/>
  <c r="L4468" i="8"/>
  <c r="M4468" i="8"/>
  <c r="L4469" i="8"/>
  <c r="M4469" i="8"/>
  <c r="S4468" i="8"/>
  <c r="R4469" i="8"/>
  <c r="S4469" i="8"/>
  <c r="Q4467" i="8"/>
  <c r="U4467" i="8"/>
  <c r="T4467" i="8"/>
  <c r="N4468" i="8"/>
  <c r="P4468" i="8"/>
  <c r="Q4468" i="8"/>
  <c r="U4468" i="8"/>
  <c r="T4468" i="8"/>
  <c r="N4469" i="8"/>
  <c r="O4470" i="8"/>
  <c r="O4471" i="8"/>
  <c r="O4472" i="8"/>
  <c r="O4473" i="8"/>
  <c r="P4469" i="8"/>
  <c r="L4470" i="8"/>
  <c r="M4470" i="8"/>
  <c r="L4471" i="8"/>
  <c r="M4471" i="8"/>
  <c r="L4472" i="8"/>
  <c r="M4472" i="8"/>
  <c r="L4473" i="8"/>
  <c r="M4473" i="8"/>
  <c r="R4470" i="8"/>
  <c r="S4470" i="8"/>
  <c r="R4471" i="8"/>
  <c r="S4471" i="8"/>
  <c r="R4472" i="8"/>
  <c r="S4472" i="8"/>
  <c r="R4473" i="8"/>
  <c r="S4473" i="8"/>
  <c r="Q4469" i="8"/>
  <c r="U4469" i="8"/>
  <c r="T4469" i="8"/>
  <c r="N4470" i="8"/>
  <c r="P4470" i="8"/>
  <c r="Q4470" i="8"/>
  <c r="U4470" i="8"/>
  <c r="T4470" i="8"/>
  <c r="N4471" i="8"/>
  <c r="P4471" i="8"/>
  <c r="Q4471" i="8"/>
  <c r="U4471" i="8"/>
  <c r="T4471" i="8"/>
  <c r="N4472" i="8"/>
  <c r="P4472" i="8"/>
  <c r="Q4472" i="8"/>
  <c r="U4472" i="8"/>
  <c r="T4472" i="8"/>
  <c r="N4473" i="8"/>
  <c r="O4474" i="8"/>
  <c r="O4475" i="8"/>
  <c r="O4476" i="8"/>
  <c r="O4477" i="8"/>
  <c r="O4478" i="8"/>
  <c r="O4479" i="8"/>
  <c r="P4473" i="8"/>
  <c r="L4474" i="8"/>
  <c r="M4474" i="8"/>
  <c r="L4475" i="8"/>
  <c r="M4475" i="8"/>
  <c r="L4476" i="8"/>
  <c r="M4476" i="8"/>
  <c r="L4477" i="8"/>
  <c r="M4477" i="8"/>
  <c r="L4478" i="8"/>
  <c r="M4478" i="8"/>
  <c r="L4479" i="8"/>
  <c r="M4479" i="8"/>
  <c r="R4474" i="8"/>
  <c r="S4474" i="8"/>
  <c r="R4475" i="8"/>
  <c r="S4475" i="8"/>
  <c r="R4476" i="8"/>
  <c r="S4476" i="8"/>
  <c r="R4477" i="8"/>
  <c r="S4477" i="8"/>
  <c r="R4478" i="8"/>
  <c r="S4478" i="8"/>
  <c r="R4479" i="8"/>
  <c r="R4480" i="8"/>
  <c r="R4481" i="8"/>
  <c r="R4482" i="8"/>
  <c r="R4483" i="8"/>
  <c r="R4484" i="8"/>
  <c r="R4485" i="8"/>
  <c r="R4486" i="8"/>
  <c r="R4487" i="8"/>
  <c r="R4488" i="8"/>
  <c r="R4489" i="8"/>
  <c r="S4479" i="8"/>
  <c r="Q4473" i="8"/>
  <c r="U4473" i="8"/>
  <c r="T4473" i="8"/>
  <c r="N4474" i="8"/>
  <c r="P4474" i="8"/>
  <c r="Q4474" i="8"/>
  <c r="U4474" i="8"/>
  <c r="T4474" i="8"/>
  <c r="N4475" i="8"/>
  <c r="P4475" i="8"/>
  <c r="Q4475" i="8"/>
  <c r="U4475" i="8"/>
  <c r="T4475" i="8"/>
  <c r="N4476" i="8"/>
  <c r="P4476" i="8"/>
  <c r="Q4476" i="8"/>
  <c r="U4476" i="8"/>
  <c r="T4476" i="8"/>
  <c r="N4477" i="8"/>
  <c r="P4477" i="8"/>
  <c r="Q4477" i="8"/>
  <c r="U4477" i="8"/>
  <c r="T4477" i="8"/>
  <c r="N4478" i="8"/>
  <c r="P4478" i="8"/>
  <c r="Q4478" i="8"/>
  <c r="U4478" i="8"/>
  <c r="T4478" i="8"/>
  <c r="N4479" i="8"/>
  <c r="O4480" i="8"/>
  <c r="O4481" i="8"/>
  <c r="O4482" i="8"/>
  <c r="O4483" i="8"/>
  <c r="P4479" i="8"/>
  <c r="L4480" i="8"/>
  <c r="M4480" i="8"/>
  <c r="L4481" i="8"/>
  <c r="M4481" i="8"/>
  <c r="L4482" i="8"/>
  <c r="M4482" i="8"/>
  <c r="L4483" i="8"/>
  <c r="M4483" i="8"/>
  <c r="S4480" i="8"/>
  <c r="S4481" i="8"/>
  <c r="S4482" i="8"/>
  <c r="S4483" i="8"/>
  <c r="Q4479" i="8"/>
  <c r="U4479" i="8"/>
  <c r="T4479" i="8"/>
  <c r="N4480" i="8"/>
  <c r="P4480" i="8"/>
  <c r="Q4480" i="8"/>
  <c r="U4480" i="8"/>
  <c r="T4480" i="8"/>
  <c r="N4481" i="8"/>
  <c r="P4481" i="8"/>
  <c r="Q4481" i="8"/>
  <c r="U4481" i="8"/>
  <c r="T4481" i="8"/>
  <c r="N4482" i="8"/>
  <c r="P4482" i="8"/>
  <c r="Q4482" i="8"/>
  <c r="U4482" i="8"/>
  <c r="T4482" i="8"/>
  <c r="N4483" i="8"/>
  <c r="O4484" i="8"/>
  <c r="O4485" i="8"/>
  <c r="O4486" i="8"/>
  <c r="O4487" i="8"/>
  <c r="O4488" i="8"/>
  <c r="O4489" i="8"/>
  <c r="P4483" i="8"/>
  <c r="L4484" i="8"/>
  <c r="M4484" i="8"/>
  <c r="L4485" i="8"/>
  <c r="M4485" i="8"/>
  <c r="L4486" i="8"/>
  <c r="M4486" i="8"/>
  <c r="L4487" i="8"/>
  <c r="M4487" i="8"/>
  <c r="L4488" i="8"/>
  <c r="M4488" i="8"/>
  <c r="L4489" i="8"/>
  <c r="M4489" i="8"/>
  <c r="S4484" i="8"/>
  <c r="S4485" i="8"/>
  <c r="S4486" i="8"/>
  <c r="S4487" i="8"/>
  <c r="S4488" i="8"/>
  <c r="S4489" i="8"/>
  <c r="Q4483" i="8"/>
  <c r="U4483" i="8"/>
  <c r="T4483" i="8"/>
  <c r="N4484" i="8"/>
  <c r="P4484" i="8"/>
  <c r="Q4484" i="8"/>
  <c r="U4484" i="8"/>
  <c r="T4484" i="8"/>
  <c r="N4485" i="8"/>
  <c r="P4485" i="8"/>
  <c r="Q4485" i="8"/>
  <c r="U4485" i="8"/>
  <c r="T4485" i="8"/>
  <c r="N4486" i="8"/>
  <c r="P4486" i="8"/>
  <c r="Q4486" i="8"/>
  <c r="U4486" i="8"/>
  <c r="T4486" i="8"/>
  <c r="N4487" i="8"/>
  <c r="P4487" i="8"/>
  <c r="Q4487" i="8"/>
  <c r="U4487" i="8"/>
  <c r="T4487" i="8"/>
  <c r="N4488" i="8"/>
  <c r="P4488" i="8"/>
  <c r="Q4488" i="8"/>
  <c r="U4488" i="8"/>
  <c r="T4488" i="8"/>
  <c r="N4489" i="8"/>
  <c r="P4489" i="8"/>
  <c r="Q4489" i="8"/>
  <c r="U4489" i="8"/>
  <c r="T4489" i="8"/>
  <c r="L4490" i="8"/>
  <c r="M4490" i="8"/>
  <c r="N4490" i="8"/>
  <c r="O4490" i="8"/>
  <c r="P4490" i="8"/>
  <c r="Q4490" i="8"/>
  <c r="R4490" i="8"/>
  <c r="S4490" i="8"/>
  <c r="U4490" i="8"/>
  <c r="T4490" i="8"/>
  <c r="L4491" i="8"/>
  <c r="M4491" i="8"/>
  <c r="N4491" i="8"/>
  <c r="O4491" i="8"/>
  <c r="P4491" i="8"/>
  <c r="Q4491" i="8"/>
  <c r="R4491" i="8"/>
  <c r="S4491" i="8"/>
  <c r="U4491" i="8"/>
  <c r="T4491" i="8"/>
  <c r="L4492" i="8"/>
  <c r="M4492" i="8"/>
  <c r="N4492" i="8"/>
  <c r="O4492" i="8"/>
  <c r="P4492" i="8"/>
  <c r="Q4492" i="8"/>
  <c r="R4492" i="8"/>
  <c r="S4492" i="8"/>
  <c r="U4492" i="8"/>
  <c r="T4492" i="8"/>
  <c r="L4493" i="8"/>
  <c r="M4493" i="8"/>
  <c r="N4493" i="8"/>
  <c r="O4493" i="8"/>
  <c r="P4493" i="8"/>
  <c r="Q4493" i="8"/>
  <c r="R4493" i="8"/>
  <c r="S4493" i="8"/>
  <c r="U4493" i="8"/>
  <c r="T4493" i="8"/>
  <c r="L4494" i="8"/>
  <c r="M4494" i="8"/>
  <c r="N4494" i="8"/>
  <c r="O4494" i="8"/>
  <c r="P4494" i="8"/>
  <c r="Q4494" i="8"/>
  <c r="R4494" i="8"/>
  <c r="S4494" i="8"/>
  <c r="U4494" i="8"/>
  <c r="T4494" i="8"/>
  <c r="L4495" i="8"/>
  <c r="M4495" i="8"/>
  <c r="N4495" i="8"/>
  <c r="O4495" i="8"/>
  <c r="P4495" i="8"/>
  <c r="Q4495" i="8"/>
  <c r="R4495" i="8"/>
  <c r="S4495" i="8"/>
  <c r="U4495" i="8"/>
  <c r="T4495" i="8"/>
  <c r="L4496" i="8"/>
  <c r="M4496" i="8"/>
  <c r="N4496" i="8"/>
  <c r="O4496" i="8"/>
  <c r="O4497" i="8"/>
  <c r="O4498" i="8"/>
  <c r="P4496" i="8"/>
  <c r="L4497" i="8"/>
  <c r="M4497" i="8"/>
  <c r="L4498" i="8"/>
  <c r="M4498" i="8"/>
  <c r="R4496" i="8"/>
  <c r="R4497" i="8"/>
  <c r="R4498" i="8"/>
  <c r="R4499" i="8"/>
  <c r="R4500" i="8"/>
  <c r="R4501" i="8"/>
  <c r="R4502" i="8"/>
  <c r="R4503" i="8"/>
  <c r="R4504" i="8"/>
  <c r="R4505" i="8"/>
  <c r="R4506" i="8"/>
  <c r="S4496" i="8"/>
  <c r="S4497" i="8"/>
  <c r="S4498" i="8"/>
  <c r="Q4496" i="8"/>
  <c r="U4496" i="8"/>
  <c r="T4496" i="8"/>
  <c r="N4497" i="8"/>
  <c r="P4497" i="8"/>
  <c r="Q4497" i="8"/>
  <c r="U4497" i="8"/>
  <c r="T4497" i="8"/>
  <c r="N4498" i="8"/>
  <c r="O4499" i="8"/>
  <c r="O4500" i="8"/>
  <c r="O4501" i="8"/>
  <c r="O4502" i="8"/>
  <c r="P4498" i="8"/>
  <c r="L4499" i="8"/>
  <c r="M4499" i="8"/>
  <c r="L4500" i="8"/>
  <c r="M4500" i="8"/>
  <c r="L4501" i="8"/>
  <c r="M4501" i="8"/>
  <c r="L4502" i="8"/>
  <c r="M4502" i="8"/>
  <c r="S4499" i="8"/>
  <c r="S4500" i="8"/>
  <c r="S4501" i="8"/>
  <c r="R4507" i="8"/>
  <c r="R4508" i="8"/>
  <c r="R4509" i="8"/>
  <c r="R4510" i="8"/>
  <c r="R4511" i="8"/>
  <c r="R4512" i="8"/>
  <c r="S4502" i="8"/>
  <c r="Q4498" i="8"/>
  <c r="U4498" i="8"/>
  <c r="T4498" i="8"/>
  <c r="N4499" i="8"/>
  <c r="P4499" i="8"/>
  <c r="Q4499" i="8"/>
  <c r="U4499" i="8"/>
  <c r="T4499" i="8"/>
  <c r="N4500" i="8"/>
  <c r="P4500" i="8"/>
  <c r="Q4500" i="8"/>
  <c r="U4500" i="8"/>
  <c r="T4500" i="8"/>
  <c r="N4501" i="8"/>
  <c r="P4501" i="8"/>
  <c r="Q4501" i="8"/>
  <c r="U4501" i="8"/>
  <c r="T4501" i="8"/>
  <c r="N4502" i="8"/>
  <c r="O4503" i="8"/>
  <c r="O4504" i="8"/>
  <c r="O4505" i="8"/>
  <c r="O4506" i="8"/>
  <c r="O4507" i="8"/>
  <c r="O4508" i="8"/>
  <c r="P4502" i="8"/>
  <c r="L4503" i="8"/>
  <c r="M4503" i="8"/>
  <c r="L4504" i="8"/>
  <c r="M4504" i="8"/>
  <c r="L4505" i="8"/>
  <c r="M4505" i="8"/>
  <c r="L4506" i="8"/>
  <c r="M4506" i="8"/>
  <c r="L4507" i="8"/>
  <c r="M4507" i="8"/>
  <c r="L4508" i="8"/>
  <c r="M4508" i="8"/>
  <c r="S4503" i="8"/>
  <c r="S4504" i="8"/>
  <c r="S4505" i="8"/>
  <c r="S4506" i="8"/>
  <c r="S4507" i="8"/>
  <c r="S4508" i="8"/>
  <c r="Q4502" i="8"/>
  <c r="U4502" i="8"/>
  <c r="T4502" i="8"/>
  <c r="N4503" i="8"/>
  <c r="P4503" i="8"/>
  <c r="Q4503" i="8"/>
  <c r="U4503" i="8"/>
  <c r="T4503" i="8"/>
  <c r="N4504" i="8"/>
  <c r="P4504" i="8"/>
  <c r="Q4504" i="8"/>
  <c r="U4504" i="8"/>
  <c r="T4504" i="8"/>
  <c r="N4505" i="8"/>
  <c r="P4505" i="8"/>
  <c r="Q4505" i="8"/>
  <c r="U4505" i="8"/>
  <c r="T4505" i="8"/>
  <c r="N4506" i="8"/>
  <c r="P4506" i="8"/>
  <c r="Q4506" i="8"/>
  <c r="U4506" i="8"/>
  <c r="T4506" i="8"/>
  <c r="N4507" i="8"/>
  <c r="P4507" i="8"/>
  <c r="Q4507" i="8"/>
  <c r="U4507" i="8"/>
  <c r="T4507" i="8"/>
  <c r="N4508" i="8"/>
  <c r="O4509" i="8"/>
  <c r="O4510" i="8"/>
  <c r="O4511" i="8"/>
  <c r="O4512" i="8"/>
  <c r="O4513" i="8"/>
  <c r="O4514" i="8"/>
  <c r="O4515" i="8"/>
  <c r="P4508" i="8"/>
  <c r="L4509" i="8"/>
  <c r="M4509" i="8"/>
  <c r="L4510" i="8"/>
  <c r="M4510" i="8"/>
  <c r="L4511" i="8"/>
  <c r="M4511" i="8"/>
  <c r="L4512" i="8"/>
  <c r="M4512" i="8"/>
  <c r="L4513" i="8"/>
  <c r="M4513" i="8"/>
  <c r="L4514" i="8"/>
  <c r="M4514" i="8"/>
  <c r="L4515" i="8"/>
  <c r="M4515" i="8"/>
  <c r="S4509" i="8"/>
  <c r="S4510" i="8"/>
  <c r="S4511" i="8"/>
  <c r="S4512" i="8"/>
  <c r="R4513" i="8"/>
  <c r="S4513" i="8"/>
  <c r="R4514" i="8"/>
  <c r="S4514" i="8"/>
  <c r="R4515" i="8"/>
  <c r="R4516" i="8"/>
  <c r="R4517" i="8"/>
  <c r="R4518" i="8"/>
  <c r="R4519" i="8"/>
  <c r="R4520" i="8"/>
  <c r="R4521" i="8"/>
  <c r="R4522" i="8"/>
  <c r="R4523" i="8"/>
  <c r="R4524" i="8"/>
  <c r="R4525" i="8"/>
  <c r="S4515" i="8"/>
  <c r="Q4508" i="8"/>
  <c r="U4508" i="8"/>
  <c r="T4508" i="8"/>
  <c r="N4509" i="8"/>
  <c r="P4509" i="8"/>
  <c r="Q4509" i="8"/>
  <c r="U4509" i="8"/>
  <c r="T4509" i="8"/>
  <c r="N4510" i="8"/>
  <c r="P4510" i="8"/>
  <c r="Q4510" i="8"/>
  <c r="U4510" i="8"/>
  <c r="T4510" i="8"/>
  <c r="N4511" i="8"/>
  <c r="P4511" i="8"/>
  <c r="Q4511" i="8"/>
  <c r="U4511" i="8"/>
  <c r="T4511" i="8"/>
  <c r="N4512" i="8"/>
  <c r="P4512" i="8"/>
  <c r="Q4512" i="8"/>
  <c r="U4512" i="8"/>
  <c r="T4512" i="8"/>
  <c r="N4513" i="8"/>
  <c r="P4513" i="8"/>
  <c r="Q4513" i="8"/>
  <c r="U4513" i="8"/>
  <c r="T4513" i="8"/>
  <c r="N4514" i="8"/>
  <c r="P4514" i="8"/>
  <c r="Q4514" i="8"/>
  <c r="U4514" i="8"/>
  <c r="T4514" i="8"/>
  <c r="N4515" i="8"/>
  <c r="O4516" i="8"/>
  <c r="O4517" i="8"/>
  <c r="O4518" i="8"/>
  <c r="O4519" i="8"/>
  <c r="P4515" i="8"/>
  <c r="L4516" i="8"/>
  <c r="M4516" i="8"/>
  <c r="L4517" i="8"/>
  <c r="M4517" i="8"/>
  <c r="L4518" i="8"/>
  <c r="M4518" i="8"/>
  <c r="L4519" i="8"/>
  <c r="M4519" i="8"/>
  <c r="S4516" i="8"/>
  <c r="S4517" i="8"/>
  <c r="S4518" i="8"/>
  <c r="R4526" i="8"/>
  <c r="R4527" i="8"/>
  <c r="R4528" i="8"/>
  <c r="R4529" i="8"/>
  <c r="S4519" i="8"/>
  <c r="Q4515" i="8"/>
  <c r="U4515" i="8"/>
  <c r="T4515" i="8"/>
  <c r="N4516" i="8"/>
  <c r="P4516" i="8"/>
  <c r="Q4516" i="8"/>
  <c r="U4516" i="8"/>
  <c r="T4516" i="8"/>
  <c r="N4517" i="8"/>
  <c r="P4517" i="8"/>
  <c r="Q4517" i="8"/>
  <c r="U4517" i="8"/>
  <c r="T4517" i="8"/>
  <c r="N4518" i="8"/>
  <c r="P4518" i="8"/>
  <c r="Q4518" i="8"/>
  <c r="U4518" i="8"/>
  <c r="T4518" i="8"/>
  <c r="N4519" i="8"/>
  <c r="O4520" i="8"/>
  <c r="O4521" i="8"/>
  <c r="O4522" i="8"/>
  <c r="O4523" i="8"/>
  <c r="P4519" i="8"/>
  <c r="L4520" i="8"/>
  <c r="M4520" i="8"/>
  <c r="L4521" i="8"/>
  <c r="M4521" i="8"/>
  <c r="L4522" i="8"/>
  <c r="M4522" i="8"/>
  <c r="L4523" i="8"/>
  <c r="M4523" i="8"/>
  <c r="S4520" i="8"/>
  <c r="S4521" i="8"/>
  <c r="S4522" i="8"/>
  <c r="S4523" i="8"/>
  <c r="Q4519" i="8"/>
  <c r="U4519" i="8"/>
  <c r="T4519" i="8"/>
  <c r="N4520" i="8"/>
  <c r="P4520" i="8"/>
  <c r="Q4520" i="8"/>
  <c r="U4520" i="8"/>
  <c r="T4520" i="8"/>
  <c r="N4521" i="8"/>
  <c r="P4521" i="8"/>
  <c r="Q4521" i="8"/>
  <c r="U4521" i="8"/>
  <c r="T4521" i="8"/>
  <c r="N4522" i="8"/>
  <c r="P4522" i="8"/>
  <c r="Q4522" i="8"/>
  <c r="U4522" i="8"/>
  <c r="T4522" i="8"/>
  <c r="N4523" i="8"/>
  <c r="P4523" i="8"/>
  <c r="Q4523" i="8"/>
  <c r="U4523" i="8"/>
  <c r="T4523" i="8"/>
  <c r="L4524" i="8"/>
  <c r="M4524" i="8"/>
  <c r="N4524" i="8"/>
  <c r="O4524" i="8"/>
  <c r="P4524" i="8"/>
  <c r="Q4524" i="8"/>
  <c r="S4524" i="8"/>
  <c r="U4524" i="8"/>
  <c r="T4524" i="8"/>
  <c r="L4525" i="8"/>
  <c r="M4525" i="8"/>
  <c r="N4525" i="8"/>
  <c r="O4525" i="8"/>
  <c r="P4525" i="8"/>
  <c r="Q4525" i="8"/>
  <c r="S4525" i="8"/>
  <c r="U4525" i="8"/>
  <c r="T4525" i="8"/>
  <c r="L4526" i="8"/>
  <c r="M4526" i="8"/>
  <c r="N4526" i="8"/>
  <c r="O4526" i="8"/>
  <c r="P4526" i="8"/>
  <c r="Q4526" i="8"/>
  <c r="S4526" i="8"/>
  <c r="U4526" i="8"/>
  <c r="T4526" i="8"/>
  <c r="L4527" i="8"/>
  <c r="M4527" i="8"/>
  <c r="N4527" i="8"/>
  <c r="O4527" i="8"/>
  <c r="O4528" i="8"/>
  <c r="P4527" i="8"/>
  <c r="L4528" i="8"/>
  <c r="M4528" i="8"/>
  <c r="S4527" i="8"/>
  <c r="R4530" i="8"/>
  <c r="R4531" i="8"/>
  <c r="R4532" i="8"/>
  <c r="R4533" i="8"/>
  <c r="R4534" i="8"/>
  <c r="R4535" i="8"/>
  <c r="R4536" i="8"/>
  <c r="R4537" i="8"/>
  <c r="R4538" i="8"/>
  <c r="S4528" i="8"/>
  <c r="Q4527" i="8"/>
  <c r="U4527" i="8"/>
  <c r="T4527" i="8"/>
  <c r="N4528" i="8"/>
  <c r="O4529" i="8"/>
  <c r="O4530" i="8"/>
  <c r="O4531" i="8"/>
  <c r="O4532" i="8"/>
  <c r="O4533" i="8"/>
  <c r="O4534" i="8"/>
  <c r="O4535" i="8"/>
  <c r="O4536" i="8"/>
  <c r="O4537" i="8"/>
  <c r="O4538" i="8"/>
  <c r="O4539" i="8"/>
  <c r="O4540" i="8"/>
  <c r="O4541" i="8"/>
  <c r="O4542" i="8"/>
  <c r="P4528" i="8"/>
  <c r="L4529" i="8"/>
  <c r="M4529" i="8"/>
  <c r="L4530" i="8"/>
  <c r="M4530" i="8"/>
  <c r="L4531" i="8"/>
  <c r="M4531" i="8"/>
  <c r="L4532" i="8"/>
  <c r="M4532" i="8"/>
  <c r="L4533" i="8"/>
  <c r="M4533" i="8"/>
  <c r="L4534" i="8"/>
  <c r="M4534" i="8"/>
  <c r="L4535" i="8"/>
  <c r="M4535" i="8"/>
  <c r="L4536" i="8"/>
  <c r="M4536" i="8"/>
  <c r="L4537" i="8"/>
  <c r="M4537" i="8"/>
  <c r="L4538" i="8"/>
  <c r="M4538" i="8"/>
  <c r="L4539" i="8"/>
  <c r="M4539" i="8"/>
  <c r="L4540" i="8"/>
  <c r="M4540" i="8"/>
  <c r="L4541" i="8"/>
  <c r="M4541" i="8"/>
  <c r="L4542" i="8"/>
  <c r="M4542" i="8"/>
  <c r="S4529" i="8"/>
  <c r="S4530" i="8"/>
  <c r="S4531" i="8"/>
  <c r="S4532" i="8"/>
  <c r="S4533" i="8"/>
  <c r="S4534" i="8"/>
  <c r="S4535" i="8"/>
  <c r="S4536" i="8"/>
  <c r="S4537" i="8"/>
  <c r="S4538" i="8"/>
  <c r="R4539" i="8"/>
  <c r="S4539" i="8"/>
  <c r="R4540" i="8"/>
  <c r="S4540" i="8"/>
  <c r="R4541" i="8"/>
  <c r="S4541" i="8"/>
  <c r="R4542" i="8"/>
  <c r="S4542" i="8"/>
  <c r="Q4528" i="8"/>
  <c r="U4528" i="8"/>
  <c r="T4528" i="8"/>
  <c r="N4529" i="8"/>
  <c r="P4529" i="8"/>
  <c r="Q4529" i="8"/>
  <c r="U4529" i="8"/>
  <c r="T4529" i="8"/>
  <c r="N4530" i="8"/>
  <c r="P4530" i="8"/>
  <c r="Q4530" i="8"/>
  <c r="U4530" i="8"/>
  <c r="T4530" i="8"/>
  <c r="N4531" i="8"/>
  <c r="P4531" i="8"/>
  <c r="Q4531" i="8"/>
  <c r="U4531" i="8"/>
  <c r="T4531" i="8"/>
  <c r="N4532" i="8"/>
  <c r="P4532" i="8"/>
  <c r="Q4532" i="8"/>
  <c r="U4532" i="8"/>
  <c r="T4532" i="8"/>
  <c r="N4533" i="8"/>
  <c r="P4533" i="8"/>
  <c r="Q4533" i="8"/>
  <c r="U4533" i="8"/>
  <c r="T4533" i="8"/>
  <c r="N4534" i="8"/>
  <c r="P4534" i="8"/>
  <c r="Q4534" i="8"/>
  <c r="U4534" i="8"/>
  <c r="T4534" i="8"/>
  <c r="N4535" i="8"/>
  <c r="P4535" i="8"/>
  <c r="Q4535" i="8"/>
  <c r="U4535" i="8"/>
  <c r="T4535" i="8"/>
  <c r="N4536" i="8"/>
  <c r="P4536" i="8"/>
  <c r="Q4536" i="8"/>
  <c r="U4536" i="8"/>
  <c r="T4536" i="8"/>
  <c r="N4537" i="8"/>
  <c r="P4537" i="8"/>
  <c r="Q4537" i="8"/>
  <c r="U4537" i="8"/>
  <c r="T4537" i="8"/>
  <c r="N4538" i="8"/>
  <c r="P4538" i="8"/>
  <c r="Q4538" i="8"/>
  <c r="U4538" i="8"/>
  <c r="T4538" i="8"/>
  <c r="N4539" i="8"/>
  <c r="P4539" i="8"/>
  <c r="Q4539" i="8"/>
  <c r="U4539" i="8"/>
  <c r="T4539" i="8"/>
  <c r="N4540" i="8"/>
  <c r="P4540" i="8"/>
  <c r="Q4540" i="8"/>
  <c r="U4540" i="8"/>
  <c r="T4540" i="8"/>
  <c r="N4541" i="8"/>
  <c r="P4541" i="8"/>
  <c r="Q4541" i="8"/>
  <c r="U4541" i="8"/>
  <c r="T4541" i="8"/>
  <c r="N4542" i="8"/>
  <c r="P4542" i="8"/>
  <c r="Q4542" i="8"/>
  <c r="U4542" i="8"/>
  <c r="T4542" i="8"/>
  <c r="L4543" i="8"/>
  <c r="M4543" i="8"/>
  <c r="N4543" i="8"/>
  <c r="O4543" i="8"/>
  <c r="O4544" i="8"/>
  <c r="O4545" i="8"/>
  <c r="O4546" i="8"/>
  <c r="O4547" i="8"/>
  <c r="O4548" i="8"/>
  <c r="O4549" i="8"/>
  <c r="O4550" i="8"/>
  <c r="P4543" i="8"/>
  <c r="L4544" i="8"/>
  <c r="M4544" i="8"/>
  <c r="L4545" i="8"/>
  <c r="M4545" i="8"/>
  <c r="L4546" i="8"/>
  <c r="M4546" i="8"/>
  <c r="L4547" i="8"/>
  <c r="M4547" i="8"/>
  <c r="L4548" i="8"/>
  <c r="M4548" i="8"/>
  <c r="L4549" i="8"/>
  <c r="M4549" i="8"/>
  <c r="L4550" i="8"/>
  <c r="M4550" i="8"/>
  <c r="R4543" i="8"/>
  <c r="S4543" i="8"/>
  <c r="R4544" i="8"/>
  <c r="S4544" i="8"/>
  <c r="R4545" i="8"/>
  <c r="S4545" i="8"/>
  <c r="R4546" i="8"/>
  <c r="S4546" i="8"/>
  <c r="R4547" i="8"/>
  <c r="S4547" i="8"/>
  <c r="R4548" i="8"/>
  <c r="S4548" i="8"/>
  <c r="R4549" i="8"/>
  <c r="S4549" i="8"/>
  <c r="R4550" i="8"/>
  <c r="S4550" i="8"/>
  <c r="Q4543" i="8"/>
  <c r="U4543" i="8"/>
  <c r="T4543" i="8"/>
  <c r="N4544" i="8"/>
  <c r="P4544" i="8"/>
  <c r="Q4544" i="8"/>
  <c r="U4544" i="8"/>
  <c r="T4544" i="8"/>
  <c r="N4545" i="8"/>
  <c r="P4545" i="8"/>
  <c r="Q4545" i="8"/>
  <c r="U4545" i="8"/>
  <c r="T4545" i="8"/>
  <c r="N4546" i="8"/>
  <c r="P4546" i="8"/>
  <c r="Q4546" i="8"/>
  <c r="U4546" i="8"/>
  <c r="T4546" i="8"/>
  <c r="N4547" i="8"/>
  <c r="P4547" i="8"/>
  <c r="Q4547" i="8"/>
  <c r="U4547" i="8"/>
  <c r="T4547" i="8"/>
  <c r="N4548" i="8"/>
  <c r="P4548" i="8"/>
  <c r="Q4548" i="8"/>
  <c r="U4548" i="8"/>
  <c r="T4548" i="8"/>
  <c r="N4549" i="8"/>
  <c r="P4549" i="8"/>
  <c r="Q4549" i="8"/>
  <c r="U4549" i="8"/>
  <c r="T4549" i="8"/>
  <c r="N4550" i="8"/>
  <c r="O4551" i="8"/>
  <c r="O4552" i="8"/>
  <c r="O4553" i="8"/>
  <c r="O4554" i="8"/>
  <c r="P4550" i="8"/>
  <c r="L4551" i="8"/>
  <c r="M4551" i="8"/>
  <c r="L4552" i="8"/>
  <c r="M4552" i="8"/>
  <c r="L4553" i="8"/>
  <c r="M4553" i="8"/>
  <c r="L4554" i="8"/>
  <c r="M4554" i="8"/>
  <c r="R4551" i="8"/>
  <c r="S4551" i="8"/>
  <c r="R4552" i="8"/>
  <c r="S4552" i="8"/>
  <c r="R4553" i="8"/>
  <c r="S4553" i="8"/>
  <c r="R4554" i="8"/>
  <c r="R4555" i="8"/>
  <c r="R4556" i="8"/>
  <c r="R4557" i="8"/>
  <c r="R4558" i="8"/>
  <c r="R4559" i="8"/>
  <c r="R4560" i="8"/>
  <c r="R4561" i="8"/>
  <c r="R4562" i="8"/>
  <c r="R4563" i="8"/>
  <c r="R4564" i="8"/>
  <c r="S4554" i="8"/>
  <c r="Q4550" i="8"/>
  <c r="U4550" i="8"/>
  <c r="T4550" i="8"/>
  <c r="N4551" i="8"/>
  <c r="P4551" i="8"/>
  <c r="Q4551" i="8"/>
  <c r="U4551" i="8"/>
  <c r="T4551" i="8"/>
  <c r="N4552" i="8"/>
  <c r="P4552" i="8"/>
  <c r="Q4552" i="8"/>
  <c r="U4552" i="8"/>
  <c r="T4552" i="8"/>
  <c r="N4553" i="8"/>
  <c r="P4553" i="8"/>
  <c r="Q4553" i="8"/>
  <c r="U4553" i="8"/>
  <c r="T4553" i="8"/>
  <c r="N4554" i="8"/>
  <c r="P4554" i="8"/>
  <c r="Q4554" i="8"/>
  <c r="U4554" i="8"/>
  <c r="T4554" i="8"/>
  <c r="L4555" i="8"/>
  <c r="M4555" i="8"/>
  <c r="N4555" i="8"/>
  <c r="O4555" i="8"/>
  <c r="P4555" i="8"/>
  <c r="Q4555" i="8"/>
  <c r="R4565" i="8"/>
  <c r="S4555" i="8"/>
  <c r="U4555" i="8"/>
  <c r="T4555" i="8"/>
  <c r="L4556" i="8"/>
  <c r="M4556" i="8"/>
  <c r="N4556" i="8"/>
  <c r="O4556" i="8"/>
  <c r="O4557" i="8"/>
  <c r="O4558" i="8"/>
  <c r="P4556" i="8"/>
  <c r="L4557" i="8"/>
  <c r="M4557" i="8"/>
  <c r="L4558" i="8"/>
  <c r="M4558" i="8"/>
  <c r="S4556" i="8"/>
  <c r="S4557" i="8"/>
  <c r="R4566" i="8"/>
  <c r="R4567" i="8"/>
  <c r="R4568" i="8"/>
  <c r="S4558" i="8"/>
  <c r="Q4556" i="8"/>
  <c r="U4556" i="8"/>
  <c r="T4556" i="8"/>
  <c r="N4557" i="8"/>
  <c r="P4557" i="8"/>
  <c r="Q4557" i="8"/>
  <c r="U4557" i="8"/>
  <c r="T4557" i="8"/>
  <c r="N4558" i="8"/>
  <c r="P4558" i="8"/>
  <c r="Q4558" i="8"/>
  <c r="U4558" i="8"/>
  <c r="T4558" i="8"/>
  <c r="L4559" i="8"/>
  <c r="M4559" i="8"/>
  <c r="N4559" i="8"/>
  <c r="O4559" i="8"/>
  <c r="O4560" i="8"/>
  <c r="O4561" i="8"/>
  <c r="O4562" i="8"/>
  <c r="O4563" i="8"/>
  <c r="P4559" i="8"/>
  <c r="L4560" i="8"/>
  <c r="M4560" i="8"/>
  <c r="L4561" i="8"/>
  <c r="M4561" i="8"/>
  <c r="L4562" i="8"/>
  <c r="M4562" i="8"/>
  <c r="L4563" i="8"/>
  <c r="M4563" i="8"/>
  <c r="R4569" i="8"/>
  <c r="S4559" i="8"/>
  <c r="S4560" i="8"/>
  <c r="S4561" i="8"/>
  <c r="S4562" i="8"/>
  <c r="S4563" i="8"/>
  <c r="Q4559" i="8"/>
  <c r="U4559" i="8"/>
  <c r="T4559" i="8"/>
  <c r="N4560" i="8"/>
  <c r="P4560" i="8"/>
  <c r="Q4560" i="8"/>
  <c r="U4560" i="8"/>
  <c r="T4560" i="8"/>
  <c r="N4561" i="8"/>
  <c r="P4561" i="8"/>
  <c r="Q4561" i="8"/>
  <c r="U4561" i="8"/>
  <c r="T4561" i="8"/>
  <c r="N4562" i="8"/>
  <c r="P4562" i="8"/>
  <c r="Q4562" i="8"/>
  <c r="U4562" i="8"/>
  <c r="T4562" i="8"/>
  <c r="N4563" i="8"/>
  <c r="P4563" i="8"/>
  <c r="Q4563" i="8"/>
  <c r="U4563" i="8"/>
  <c r="T4563" i="8"/>
  <c r="L4564" i="8"/>
  <c r="M4564" i="8"/>
  <c r="N4564" i="8"/>
  <c r="O4564" i="8"/>
  <c r="P4564" i="8"/>
  <c r="Q4564" i="8"/>
  <c r="S4564" i="8"/>
  <c r="U4564" i="8"/>
  <c r="T4564" i="8"/>
  <c r="L4565" i="8"/>
  <c r="M4565" i="8"/>
  <c r="N4565" i="8"/>
  <c r="O4565" i="8"/>
  <c r="P4565" i="8"/>
  <c r="Q4565" i="8"/>
  <c r="S4565" i="8"/>
  <c r="U4565" i="8"/>
  <c r="T4565" i="8"/>
  <c r="L4566" i="8"/>
  <c r="M4566" i="8"/>
  <c r="N4566" i="8"/>
  <c r="O4566" i="8"/>
  <c r="P4566" i="8"/>
  <c r="Q4566" i="8"/>
  <c r="S4566" i="8"/>
  <c r="U4566" i="8"/>
  <c r="T4566" i="8"/>
  <c r="L4567" i="8"/>
  <c r="M4567" i="8"/>
  <c r="N4567" i="8"/>
  <c r="O4567" i="8"/>
  <c r="P4567" i="8"/>
  <c r="Q4567" i="8"/>
  <c r="S4567" i="8"/>
  <c r="U4567" i="8"/>
  <c r="T4567" i="8"/>
  <c r="L4568" i="8"/>
  <c r="M4568" i="8"/>
  <c r="N4568" i="8"/>
  <c r="O4568" i="8"/>
  <c r="P4568" i="8"/>
  <c r="Q4568" i="8"/>
  <c r="S4568" i="8"/>
  <c r="U4568" i="8"/>
  <c r="T4568" i="8"/>
  <c r="L4569" i="8"/>
  <c r="M4569" i="8"/>
  <c r="N4569" i="8"/>
  <c r="O4569" i="8"/>
  <c r="P4569" i="8"/>
  <c r="Q4569" i="8"/>
  <c r="S4569" i="8"/>
  <c r="U4569" i="8"/>
  <c r="T4569" i="8"/>
  <c r="L4570" i="8"/>
  <c r="M4570" i="8"/>
  <c r="N4570" i="8"/>
  <c r="O4570" i="8"/>
  <c r="P4570" i="8"/>
  <c r="Q4570" i="8"/>
  <c r="R4570" i="8"/>
  <c r="S4570" i="8"/>
  <c r="U4570" i="8"/>
  <c r="T4570" i="8"/>
  <c r="L4571" i="8"/>
  <c r="M4571" i="8"/>
  <c r="N4571" i="8"/>
  <c r="O4571" i="8"/>
  <c r="P4571" i="8"/>
  <c r="Q4571" i="8"/>
  <c r="R4571" i="8"/>
  <c r="S4571" i="8"/>
  <c r="U4571" i="8"/>
  <c r="T4571" i="8"/>
  <c r="L4572" i="8"/>
  <c r="M4572" i="8"/>
  <c r="N4572" i="8"/>
  <c r="O4572" i="8"/>
  <c r="P4572" i="8"/>
  <c r="Q4572" i="8"/>
  <c r="R4572" i="8"/>
  <c r="S4572" i="8"/>
  <c r="U4572" i="8"/>
  <c r="T4572" i="8"/>
  <c r="L4573" i="8"/>
  <c r="M4573" i="8"/>
  <c r="N4573" i="8"/>
  <c r="O4573" i="8"/>
  <c r="P4573" i="8"/>
  <c r="Q4573" i="8"/>
  <c r="R4573" i="8"/>
  <c r="S4573" i="8"/>
  <c r="U4573" i="8"/>
  <c r="T4573" i="8"/>
  <c r="L4574" i="8"/>
  <c r="M4574" i="8"/>
  <c r="N4574" i="8"/>
  <c r="O4574" i="8"/>
  <c r="O4575" i="8"/>
  <c r="O4576" i="8"/>
  <c r="O4577" i="8"/>
  <c r="P4574" i="8"/>
  <c r="L4575" i="8"/>
  <c r="M4575" i="8"/>
  <c r="L4576" i="8"/>
  <c r="M4576" i="8"/>
  <c r="L4577" i="8"/>
  <c r="M4577" i="8"/>
  <c r="R4574" i="8"/>
  <c r="R4575" i="8"/>
  <c r="R4576" i="8"/>
  <c r="R4577" i="8"/>
  <c r="R4578" i="8"/>
  <c r="R4579" i="8"/>
  <c r="R4580" i="8"/>
  <c r="R4581" i="8"/>
  <c r="R4582" i="8"/>
  <c r="R4583" i="8"/>
  <c r="R4584" i="8"/>
  <c r="S4574" i="8"/>
  <c r="S4575" i="8"/>
  <c r="S4576" i="8"/>
  <c r="S4577" i="8"/>
  <c r="Q4574" i="8"/>
  <c r="U4574" i="8"/>
  <c r="T4574" i="8"/>
  <c r="N4575" i="8"/>
  <c r="P4575" i="8"/>
  <c r="Q4575" i="8"/>
  <c r="U4575" i="8"/>
  <c r="T4575" i="8"/>
  <c r="N4576" i="8"/>
  <c r="P4576" i="8"/>
  <c r="Q4576" i="8"/>
  <c r="U4576" i="8"/>
  <c r="T4576" i="8"/>
  <c r="N4577" i="8"/>
  <c r="O4578" i="8"/>
  <c r="O4579" i="8"/>
  <c r="P4577" i="8"/>
  <c r="L4578" i="8"/>
  <c r="M4578" i="8"/>
  <c r="L4579" i="8"/>
  <c r="M4579" i="8"/>
  <c r="S4578" i="8"/>
  <c r="S4579" i="8"/>
  <c r="Q4577" i="8"/>
  <c r="U4577" i="8"/>
  <c r="T4577" i="8"/>
  <c r="N4578" i="8"/>
  <c r="P4578" i="8"/>
  <c r="Q4578" i="8"/>
  <c r="U4578" i="8"/>
  <c r="T4578" i="8"/>
  <c r="N4579" i="8"/>
  <c r="O4580" i="8"/>
  <c r="O4581" i="8"/>
  <c r="O4582" i="8"/>
  <c r="O4583" i="8"/>
  <c r="P4579" i="8"/>
  <c r="L4580" i="8"/>
  <c r="M4580" i="8"/>
  <c r="L4581" i="8"/>
  <c r="M4581" i="8"/>
  <c r="L4582" i="8"/>
  <c r="M4582" i="8"/>
  <c r="L4583" i="8"/>
  <c r="M4583" i="8"/>
  <c r="S4580" i="8"/>
  <c r="S4581" i="8"/>
  <c r="S4582" i="8"/>
  <c r="R4585" i="8"/>
  <c r="R4586" i="8"/>
  <c r="R4587" i="8"/>
  <c r="R4588" i="8"/>
  <c r="R4589" i="8"/>
  <c r="R4590" i="8"/>
  <c r="R4591" i="8"/>
  <c r="R4592" i="8"/>
  <c r="R4593" i="8"/>
  <c r="S4583" i="8"/>
  <c r="Q4579" i="8"/>
  <c r="U4579" i="8"/>
  <c r="T4579" i="8"/>
  <c r="N4580" i="8"/>
  <c r="P4580" i="8"/>
  <c r="Q4580" i="8"/>
  <c r="U4580" i="8"/>
  <c r="T4580" i="8"/>
  <c r="N4581" i="8"/>
  <c r="P4581" i="8"/>
  <c r="Q4581" i="8"/>
  <c r="U4581" i="8"/>
  <c r="T4581" i="8"/>
  <c r="N4582" i="8"/>
  <c r="P4582" i="8"/>
  <c r="Q4582" i="8"/>
  <c r="U4582" i="8"/>
  <c r="T4582" i="8"/>
  <c r="N4583" i="8"/>
  <c r="O4584" i="8"/>
  <c r="O4585" i="8"/>
  <c r="O4586" i="8"/>
  <c r="O4587" i="8"/>
  <c r="O4588" i="8"/>
  <c r="O4589" i="8"/>
  <c r="O4590" i="8"/>
  <c r="P4583" i="8"/>
  <c r="L4584" i="8"/>
  <c r="M4584" i="8"/>
  <c r="L4585" i="8"/>
  <c r="M4585" i="8"/>
  <c r="L4586" i="8"/>
  <c r="M4586" i="8"/>
  <c r="L4587" i="8"/>
  <c r="M4587" i="8"/>
  <c r="L4588" i="8"/>
  <c r="M4588" i="8"/>
  <c r="L4589" i="8"/>
  <c r="M4589" i="8"/>
  <c r="L4590" i="8"/>
  <c r="M4590" i="8"/>
  <c r="S4584" i="8"/>
  <c r="S4585" i="8"/>
  <c r="S4586" i="8"/>
  <c r="S4587" i="8"/>
  <c r="S4588" i="8"/>
  <c r="S4589" i="8"/>
  <c r="R4594" i="8"/>
  <c r="R4595" i="8"/>
  <c r="R4596" i="8"/>
  <c r="R4597" i="8"/>
  <c r="R4598" i="8"/>
  <c r="R4599" i="8"/>
  <c r="R4600" i="8"/>
  <c r="S4590" i="8"/>
  <c r="Q4583" i="8"/>
  <c r="U4583" i="8"/>
  <c r="T4583" i="8"/>
  <c r="N4584" i="8"/>
  <c r="P4584" i="8"/>
  <c r="Q4584" i="8"/>
  <c r="U4584" i="8"/>
  <c r="T4584" i="8"/>
  <c r="N4585" i="8"/>
  <c r="P4585" i="8"/>
  <c r="Q4585" i="8"/>
  <c r="U4585" i="8"/>
  <c r="T4585" i="8"/>
  <c r="N4586" i="8"/>
  <c r="P4586" i="8"/>
  <c r="Q4586" i="8"/>
  <c r="U4586" i="8"/>
  <c r="T4586" i="8"/>
  <c r="N4587" i="8"/>
  <c r="P4587" i="8"/>
  <c r="Q4587" i="8"/>
  <c r="U4587" i="8"/>
  <c r="T4587" i="8"/>
  <c r="N4588" i="8"/>
  <c r="P4588" i="8"/>
  <c r="Q4588" i="8"/>
  <c r="U4588" i="8"/>
  <c r="T4588" i="8"/>
  <c r="N4589" i="8"/>
  <c r="P4589" i="8"/>
  <c r="Q4589" i="8"/>
  <c r="U4589" i="8"/>
  <c r="T4589" i="8"/>
  <c r="N4590" i="8"/>
  <c r="O4591" i="8"/>
  <c r="O4592" i="8"/>
  <c r="O4593" i="8"/>
  <c r="O4594" i="8"/>
  <c r="O4595" i="8"/>
  <c r="O4596" i="8"/>
  <c r="O4597" i="8"/>
  <c r="P4590" i="8"/>
  <c r="L4591" i="8"/>
  <c r="M4591" i="8"/>
  <c r="L4592" i="8"/>
  <c r="M4592" i="8"/>
  <c r="L4593" i="8"/>
  <c r="M4593" i="8"/>
  <c r="L4594" i="8"/>
  <c r="M4594" i="8"/>
  <c r="L4595" i="8"/>
  <c r="M4595" i="8"/>
  <c r="L4596" i="8"/>
  <c r="M4596" i="8"/>
  <c r="L4597" i="8"/>
  <c r="M4597" i="8"/>
  <c r="S4591" i="8"/>
  <c r="S4592" i="8"/>
  <c r="S4593" i="8"/>
  <c r="S4594" i="8"/>
  <c r="S4595" i="8"/>
  <c r="S4596" i="8"/>
  <c r="R4601" i="8"/>
  <c r="R4602" i="8"/>
  <c r="R4603" i="8"/>
  <c r="R4604" i="8"/>
  <c r="R4605" i="8"/>
  <c r="R4606" i="8"/>
  <c r="R4607" i="8"/>
  <c r="S4597" i="8"/>
  <c r="Q4590" i="8"/>
  <c r="U4590" i="8"/>
  <c r="T4590" i="8"/>
  <c r="N4591" i="8"/>
  <c r="P4591" i="8"/>
  <c r="Q4591" i="8"/>
  <c r="U4591" i="8"/>
  <c r="T4591" i="8"/>
  <c r="N4592" i="8"/>
  <c r="P4592" i="8"/>
  <c r="Q4592" i="8"/>
  <c r="U4592" i="8"/>
  <c r="T4592" i="8"/>
  <c r="N4593" i="8"/>
  <c r="P4593" i="8"/>
  <c r="Q4593" i="8"/>
  <c r="U4593" i="8"/>
  <c r="T4593" i="8"/>
  <c r="N4594" i="8"/>
  <c r="P4594" i="8"/>
  <c r="Q4594" i="8"/>
  <c r="U4594" i="8"/>
  <c r="T4594" i="8"/>
  <c r="N4595" i="8"/>
  <c r="P4595" i="8"/>
  <c r="Q4595" i="8"/>
  <c r="U4595" i="8"/>
  <c r="T4595" i="8"/>
  <c r="N4596" i="8"/>
  <c r="P4596" i="8"/>
  <c r="Q4596" i="8"/>
  <c r="U4596" i="8"/>
  <c r="T4596" i="8"/>
  <c r="N4597" i="8"/>
  <c r="O4598" i="8"/>
  <c r="O4599" i="8"/>
  <c r="O4600" i="8"/>
  <c r="P4597" i="8"/>
  <c r="L4598" i="8"/>
  <c r="M4598" i="8"/>
  <c r="L4599" i="8"/>
  <c r="M4599" i="8"/>
  <c r="L4600" i="8"/>
  <c r="M4600" i="8"/>
  <c r="S4598" i="8"/>
  <c r="S4599" i="8"/>
  <c r="S4600" i="8"/>
  <c r="Q4597" i="8"/>
  <c r="U4597" i="8"/>
  <c r="T4597" i="8"/>
  <c r="N4598" i="8"/>
  <c r="P4598" i="8"/>
  <c r="Q4598" i="8"/>
  <c r="U4598" i="8"/>
  <c r="T4598" i="8"/>
  <c r="N4599" i="8"/>
  <c r="P4599" i="8"/>
  <c r="Q4599" i="8"/>
  <c r="U4599" i="8"/>
  <c r="T4599" i="8"/>
  <c r="N4600" i="8"/>
  <c r="P4600" i="8"/>
  <c r="Q4600" i="8"/>
  <c r="U4600" i="8"/>
  <c r="T4600" i="8"/>
  <c r="L4601" i="8"/>
  <c r="M4601" i="8"/>
  <c r="N4601" i="8"/>
  <c r="O4601" i="8"/>
  <c r="O4602" i="8"/>
  <c r="O4603" i="8"/>
  <c r="O4604" i="8"/>
  <c r="O4605" i="8"/>
  <c r="O4606" i="8"/>
  <c r="O4607" i="8"/>
  <c r="O4608" i="8"/>
  <c r="O4609" i="8"/>
  <c r="P4601" i="8"/>
  <c r="L4602" i="8"/>
  <c r="M4602" i="8"/>
  <c r="L4603" i="8"/>
  <c r="M4603" i="8"/>
  <c r="L4604" i="8"/>
  <c r="M4604" i="8"/>
  <c r="L4605" i="8"/>
  <c r="M4605" i="8"/>
  <c r="L4606" i="8"/>
  <c r="M4606" i="8"/>
  <c r="L4607" i="8"/>
  <c r="M4607" i="8"/>
  <c r="L4608" i="8"/>
  <c r="M4608" i="8"/>
  <c r="L4609" i="8"/>
  <c r="M4609" i="8"/>
  <c r="R4608" i="8"/>
  <c r="R4609" i="8"/>
  <c r="R4610" i="8"/>
  <c r="R4611" i="8"/>
  <c r="S4601" i="8"/>
  <c r="S4602" i="8"/>
  <c r="S4603" i="8"/>
  <c r="S4604" i="8"/>
  <c r="S4605" i="8"/>
  <c r="S4606" i="8"/>
  <c r="S4607" i="8"/>
  <c r="S4608" i="8"/>
  <c r="R4612" i="8"/>
  <c r="R4613" i="8"/>
  <c r="R4614" i="8"/>
  <c r="R4615" i="8"/>
  <c r="R4616" i="8"/>
  <c r="R4617" i="8"/>
  <c r="R4618" i="8"/>
  <c r="R4619" i="8"/>
  <c r="S4609" i="8"/>
  <c r="Q4601" i="8"/>
  <c r="U4601" i="8"/>
  <c r="T4601" i="8"/>
  <c r="N4602" i="8"/>
  <c r="P4602" i="8"/>
  <c r="Q4602" i="8"/>
  <c r="U4602" i="8"/>
  <c r="T4602" i="8"/>
  <c r="N4603" i="8"/>
  <c r="P4603" i="8"/>
  <c r="Q4603" i="8"/>
  <c r="U4603" i="8"/>
  <c r="T4603" i="8"/>
  <c r="N4604" i="8"/>
  <c r="P4604" i="8"/>
  <c r="Q4604" i="8"/>
  <c r="U4604" i="8"/>
  <c r="T4604" i="8"/>
  <c r="N4605" i="8"/>
  <c r="P4605" i="8"/>
  <c r="Q4605" i="8"/>
  <c r="U4605" i="8"/>
  <c r="T4605" i="8"/>
  <c r="N4606" i="8"/>
  <c r="P4606" i="8"/>
  <c r="Q4606" i="8"/>
  <c r="U4606" i="8"/>
  <c r="T4606" i="8"/>
  <c r="N4607" i="8"/>
  <c r="P4607" i="8"/>
  <c r="Q4607" i="8"/>
  <c r="U4607" i="8"/>
  <c r="T4607" i="8"/>
  <c r="N4608" i="8"/>
  <c r="P4608" i="8"/>
  <c r="Q4608" i="8"/>
  <c r="U4608" i="8"/>
  <c r="T4608" i="8"/>
  <c r="N4609" i="8"/>
  <c r="O4610" i="8"/>
  <c r="O4611" i="8"/>
  <c r="O4612" i="8"/>
  <c r="O4613" i="8"/>
  <c r="O4614" i="8"/>
  <c r="O4615" i="8"/>
  <c r="O4616" i="8"/>
  <c r="O4617" i="8"/>
  <c r="O4618" i="8"/>
  <c r="P4609" i="8"/>
  <c r="L4610" i="8"/>
  <c r="M4610" i="8"/>
  <c r="L4611" i="8"/>
  <c r="M4611" i="8"/>
  <c r="L4612" i="8"/>
  <c r="M4612" i="8"/>
  <c r="L4613" i="8"/>
  <c r="M4613" i="8"/>
  <c r="L4614" i="8"/>
  <c r="M4614" i="8"/>
  <c r="L4615" i="8"/>
  <c r="M4615" i="8"/>
  <c r="L4616" i="8"/>
  <c r="M4616" i="8"/>
  <c r="L4617" i="8"/>
  <c r="M4617" i="8"/>
  <c r="L4618" i="8"/>
  <c r="M4618" i="8"/>
  <c r="S4610" i="8"/>
  <c r="S4611" i="8"/>
  <c r="S4612" i="8"/>
  <c r="S4613" i="8"/>
  <c r="S4614" i="8"/>
  <c r="S4615" i="8"/>
  <c r="S4616" i="8"/>
  <c r="S4617" i="8"/>
  <c r="R4620" i="8"/>
  <c r="R4621" i="8"/>
  <c r="R4622" i="8"/>
  <c r="R4623" i="8"/>
  <c r="R4624" i="8"/>
  <c r="R4625" i="8"/>
  <c r="R4626" i="8"/>
  <c r="R4627" i="8"/>
  <c r="R4628" i="8"/>
  <c r="S4618" i="8"/>
  <c r="Q4609" i="8"/>
  <c r="U4609" i="8"/>
  <c r="T4609" i="8"/>
  <c r="N4610" i="8"/>
  <c r="P4610" i="8"/>
  <c r="Q4610" i="8"/>
  <c r="U4610" i="8"/>
  <c r="T4610" i="8"/>
  <c r="N4611" i="8"/>
  <c r="P4611" i="8"/>
  <c r="Q4611" i="8"/>
  <c r="U4611" i="8"/>
  <c r="T4611" i="8"/>
  <c r="N4612" i="8"/>
  <c r="P4612" i="8"/>
  <c r="Q4612" i="8"/>
  <c r="U4612" i="8"/>
  <c r="T4612" i="8"/>
  <c r="N4613" i="8"/>
  <c r="P4613" i="8"/>
  <c r="Q4613" i="8"/>
  <c r="U4613" i="8"/>
  <c r="T4613" i="8"/>
  <c r="N4614" i="8"/>
  <c r="P4614" i="8"/>
  <c r="Q4614" i="8"/>
  <c r="U4614" i="8"/>
  <c r="T4614" i="8"/>
  <c r="N4615" i="8"/>
  <c r="P4615" i="8"/>
  <c r="Q4615" i="8"/>
  <c r="U4615" i="8"/>
  <c r="T4615" i="8"/>
  <c r="N4616" i="8"/>
  <c r="P4616" i="8"/>
  <c r="Q4616" i="8"/>
  <c r="U4616" i="8"/>
  <c r="T4616" i="8"/>
  <c r="N4617" i="8"/>
  <c r="P4617" i="8"/>
  <c r="Q4617" i="8"/>
  <c r="U4617" i="8"/>
  <c r="T4617" i="8"/>
  <c r="N4618" i="8"/>
  <c r="P4618" i="8"/>
  <c r="Q4618" i="8"/>
  <c r="U4618" i="8"/>
  <c r="T4618" i="8"/>
  <c r="L4619" i="8"/>
  <c r="M4619" i="8"/>
  <c r="N4619" i="8"/>
  <c r="O4619" i="8"/>
  <c r="P4619" i="8"/>
  <c r="Q4619" i="8"/>
  <c r="S4619" i="8"/>
  <c r="U4619" i="8"/>
  <c r="T4619" i="8"/>
  <c r="L4620" i="8"/>
  <c r="M4620" i="8"/>
  <c r="N4620" i="8"/>
  <c r="O4620" i="8"/>
  <c r="P4620" i="8"/>
  <c r="Q4620" i="8"/>
  <c r="S4620" i="8"/>
  <c r="U4620" i="8"/>
  <c r="T4620" i="8"/>
  <c r="L4621" i="8"/>
  <c r="M4621" i="8"/>
  <c r="N4621" i="8"/>
  <c r="O4621" i="8"/>
  <c r="P4621" i="8"/>
  <c r="Q4621" i="8"/>
  <c r="S4621" i="8"/>
  <c r="U4621" i="8"/>
  <c r="T4621" i="8"/>
  <c r="L4622" i="8"/>
  <c r="M4622" i="8"/>
  <c r="N4622" i="8"/>
  <c r="O4622" i="8"/>
  <c r="P4622" i="8"/>
  <c r="Q4622" i="8"/>
  <c r="S4622" i="8"/>
  <c r="U4622" i="8"/>
  <c r="T4622" i="8"/>
  <c r="L4623" i="8"/>
  <c r="M4623" i="8"/>
  <c r="N4623" i="8"/>
  <c r="O4623" i="8"/>
  <c r="P4623" i="8"/>
  <c r="Q4623" i="8"/>
  <c r="S4623" i="8"/>
  <c r="U4623" i="8"/>
  <c r="T4623" i="8"/>
  <c r="L4624" i="8"/>
  <c r="M4624" i="8"/>
  <c r="N4624" i="8"/>
  <c r="O4624" i="8"/>
  <c r="O4625" i="8"/>
  <c r="O4626" i="8"/>
  <c r="O4627" i="8"/>
  <c r="P4624" i="8"/>
  <c r="L4625" i="8"/>
  <c r="M4625" i="8"/>
  <c r="L4626" i="8"/>
  <c r="M4626" i="8"/>
  <c r="L4627" i="8"/>
  <c r="M4627" i="8"/>
  <c r="R4629" i="8"/>
  <c r="R4630" i="8"/>
  <c r="R4631" i="8"/>
  <c r="R4632" i="8"/>
  <c r="R4633" i="8"/>
  <c r="R4634" i="8"/>
  <c r="S4624" i="8"/>
  <c r="S4625" i="8"/>
  <c r="S4626" i="8"/>
  <c r="S4627" i="8"/>
  <c r="Q4624" i="8"/>
  <c r="U4624" i="8"/>
  <c r="T4624" i="8"/>
  <c r="N4625" i="8"/>
  <c r="P4625" i="8"/>
  <c r="Q4625" i="8"/>
  <c r="U4625" i="8"/>
  <c r="T4625" i="8"/>
  <c r="N4626" i="8"/>
  <c r="P4626" i="8"/>
  <c r="Q4626" i="8"/>
  <c r="U4626" i="8"/>
  <c r="T4626" i="8"/>
  <c r="N4627" i="8"/>
  <c r="P4627" i="8"/>
  <c r="Q4627" i="8"/>
  <c r="U4627" i="8"/>
  <c r="T4627" i="8"/>
  <c r="L4628" i="8"/>
  <c r="M4628" i="8"/>
  <c r="N4628" i="8"/>
  <c r="O4628" i="8"/>
  <c r="P4628" i="8"/>
  <c r="Q4628" i="8"/>
  <c r="S4628" i="8"/>
  <c r="U4628" i="8"/>
  <c r="T4628" i="8"/>
  <c r="L4629" i="8"/>
  <c r="M4629" i="8"/>
  <c r="N4629" i="8"/>
  <c r="O4629" i="8"/>
  <c r="P4629" i="8"/>
  <c r="Q4629" i="8"/>
  <c r="R4635" i="8"/>
  <c r="R4636" i="8"/>
  <c r="R4637" i="8"/>
  <c r="R4638" i="8"/>
  <c r="R4639" i="8"/>
  <c r="S4629" i="8"/>
  <c r="U4629" i="8"/>
  <c r="T4629" i="8"/>
  <c r="L4630" i="8"/>
  <c r="M4630" i="8"/>
  <c r="N4630" i="8"/>
  <c r="O4630" i="8"/>
  <c r="O4631" i="8"/>
  <c r="O4632" i="8"/>
  <c r="O4633" i="8"/>
  <c r="O4634" i="8"/>
  <c r="O4635" i="8"/>
  <c r="O4636" i="8"/>
  <c r="P4630" i="8"/>
  <c r="L4631" i="8"/>
  <c r="M4631" i="8"/>
  <c r="L4632" i="8"/>
  <c r="M4632" i="8"/>
  <c r="L4633" i="8"/>
  <c r="M4633" i="8"/>
  <c r="L4634" i="8"/>
  <c r="M4634" i="8"/>
  <c r="L4635" i="8"/>
  <c r="M4635" i="8"/>
  <c r="L4636" i="8"/>
  <c r="M4636" i="8"/>
  <c r="R4640" i="8"/>
  <c r="S4630" i="8"/>
  <c r="S4631" i="8"/>
  <c r="S4632" i="8"/>
  <c r="S4633" i="8"/>
  <c r="S4634" i="8"/>
  <c r="S4635" i="8"/>
  <c r="R4641" i="8"/>
  <c r="R4642" i="8"/>
  <c r="R4643" i="8"/>
  <c r="R4644" i="8"/>
  <c r="R4645" i="8"/>
  <c r="R4646" i="8"/>
  <c r="S4636" i="8"/>
  <c r="Q4630" i="8"/>
  <c r="U4630" i="8"/>
  <c r="T4630" i="8"/>
  <c r="N4631" i="8"/>
  <c r="P4631" i="8"/>
  <c r="Q4631" i="8"/>
  <c r="U4631" i="8"/>
  <c r="T4631" i="8"/>
  <c r="N4632" i="8"/>
  <c r="P4632" i="8"/>
  <c r="Q4632" i="8"/>
  <c r="U4632" i="8"/>
  <c r="T4632" i="8"/>
  <c r="N4633" i="8"/>
  <c r="P4633" i="8"/>
  <c r="Q4633" i="8"/>
  <c r="U4633" i="8"/>
  <c r="T4633" i="8"/>
  <c r="N4634" i="8"/>
  <c r="P4634" i="8"/>
  <c r="Q4634" i="8"/>
  <c r="U4634" i="8"/>
  <c r="T4634" i="8"/>
  <c r="N4635" i="8"/>
  <c r="P4635" i="8"/>
  <c r="Q4635" i="8"/>
  <c r="U4635" i="8"/>
  <c r="T4635" i="8"/>
  <c r="N4636" i="8"/>
  <c r="O4637" i="8"/>
  <c r="O4638" i="8"/>
  <c r="O4639" i="8"/>
  <c r="O4640" i="8"/>
  <c r="P4636" i="8"/>
  <c r="L4637" i="8"/>
  <c r="M4637" i="8"/>
  <c r="L4638" i="8"/>
  <c r="M4638" i="8"/>
  <c r="L4639" i="8"/>
  <c r="M4639" i="8"/>
  <c r="L4640" i="8"/>
  <c r="M4640" i="8"/>
  <c r="S4637" i="8"/>
  <c r="S4638" i="8"/>
  <c r="S4639" i="8"/>
  <c r="S4640" i="8"/>
  <c r="Q4636" i="8"/>
  <c r="U4636" i="8"/>
  <c r="T4636" i="8"/>
  <c r="N4637" i="8"/>
  <c r="P4637" i="8"/>
  <c r="Q4637" i="8"/>
  <c r="U4637" i="8"/>
  <c r="T4637" i="8"/>
  <c r="N4638" i="8"/>
  <c r="P4638" i="8"/>
  <c r="Q4638" i="8"/>
  <c r="U4638" i="8"/>
  <c r="T4638" i="8"/>
  <c r="N4639" i="8"/>
  <c r="P4639" i="8"/>
  <c r="Q4639" i="8"/>
  <c r="U4639" i="8"/>
  <c r="T4639" i="8"/>
  <c r="N4640" i="8"/>
  <c r="O4641" i="8"/>
  <c r="O4642" i="8"/>
  <c r="P4640" i="8"/>
  <c r="L4641" i="8"/>
  <c r="M4641" i="8"/>
  <c r="L4642" i="8"/>
  <c r="M4642" i="8"/>
  <c r="S4641" i="8"/>
  <c r="S4642" i="8"/>
  <c r="Q4640" i="8"/>
  <c r="U4640" i="8"/>
  <c r="T4640" i="8"/>
  <c r="N4641" i="8"/>
  <c r="P4641" i="8"/>
  <c r="Q4641" i="8"/>
  <c r="U4641" i="8"/>
  <c r="T4641" i="8"/>
  <c r="N4642" i="8"/>
  <c r="P4642" i="8"/>
  <c r="Q4642" i="8"/>
  <c r="U4642" i="8"/>
  <c r="T4642" i="8"/>
  <c r="L4643" i="8"/>
  <c r="M4643" i="8"/>
  <c r="N4643" i="8"/>
  <c r="O4643" i="8"/>
  <c r="P4643" i="8"/>
  <c r="Q4643" i="8"/>
  <c r="S4643" i="8"/>
  <c r="U4643" i="8"/>
  <c r="T4643" i="8"/>
  <c r="L4644" i="8"/>
  <c r="M4644" i="8"/>
  <c r="N4644" i="8"/>
  <c r="O4644" i="8"/>
  <c r="P4644" i="8"/>
  <c r="Q4644" i="8"/>
  <c r="S4644" i="8"/>
  <c r="U4644" i="8"/>
  <c r="T4644" i="8"/>
  <c r="L4645" i="8"/>
  <c r="M4645" i="8"/>
  <c r="N4645" i="8"/>
  <c r="O4645" i="8"/>
  <c r="P4645" i="8"/>
  <c r="Q4645" i="8"/>
  <c r="S4645" i="8"/>
  <c r="U4645" i="8"/>
  <c r="T4645" i="8"/>
  <c r="L4646" i="8"/>
  <c r="M4646" i="8"/>
  <c r="N4646" i="8"/>
  <c r="O4646" i="8"/>
  <c r="P4646" i="8"/>
  <c r="Q4646" i="8"/>
  <c r="S4646" i="8"/>
  <c r="U4646" i="8"/>
  <c r="T4646" i="8"/>
  <c r="L4647" i="8"/>
  <c r="M4647" i="8"/>
  <c r="N4647" i="8"/>
  <c r="O4647" i="8"/>
  <c r="O4648" i="8"/>
  <c r="O4649" i="8"/>
  <c r="O4650" i="8"/>
  <c r="P4647" i="8"/>
  <c r="L4648" i="8"/>
  <c r="M4648" i="8"/>
  <c r="L4649" i="8"/>
  <c r="M4649" i="8"/>
  <c r="L4650" i="8"/>
  <c r="M4650" i="8"/>
  <c r="R4647" i="8"/>
  <c r="R4648" i="8"/>
  <c r="R4649" i="8"/>
  <c r="R4650" i="8"/>
  <c r="R4651" i="8"/>
  <c r="R4652" i="8"/>
  <c r="R4653" i="8"/>
  <c r="R4654" i="8"/>
  <c r="R4655" i="8"/>
  <c r="R4656" i="8"/>
  <c r="R4657" i="8"/>
  <c r="S4647" i="8"/>
  <c r="S4648" i="8"/>
  <c r="S4649" i="8"/>
  <c r="S4650" i="8"/>
  <c r="Q4647" i="8"/>
  <c r="U4647" i="8"/>
  <c r="T4647" i="8"/>
  <c r="N4648" i="8"/>
  <c r="P4648" i="8"/>
  <c r="Q4648" i="8"/>
  <c r="U4648" i="8"/>
  <c r="T4648" i="8"/>
  <c r="N4649" i="8"/>
  <c r="P4649" i="8"/>
  <c r="Q4649" i="8"/>
  <c r="U4649" i="8"/>
  <c r="T4649" i="8"/>
  <c r="N4650" i="8"/>
  <c r="O4651" i="8"/>
  <c r="P4650" i="8"/>
  <c r="L4651" i="8"/>
  <c r="M4651" i="8"/>
  <c r="R4658" i="8"/>
  <c r="R4659" i="8"/>
  <c r="R4660" i="8"/>
  <c r="R4661" i="8"/>
  <c r="S4651" i="8"/>
  <c r="Q4650" i="8"/>
  <c r="U4650" i="8"/>
  <c r="T4650" i="8"/>
  <c r="N4651" i="8"/>
  <c r="P4651" i="8"/>
  <c r="Q4651" i="8"/>
  <c r="U4651" i="8"/>
  <c r="T4651" i="8"/>
  <c r="L4652" i="8"/>
  <c r="M4652" i="8"/>
  <c r="N4652" i="8"/>
  <c r="O4652" i="8"/>
  <c r="P4652" i="8"/>
  <c r="Q4652" i="8"/>
  <c r="S4652" i="8"/>
  <c r="U4652" i="8"/>
  <c r="T4652" i="8"/>
  <c r="L4653" i="8"/>
  <c r="M4653" i="8"/>
  <c r="N4653" i="8"/>
  <c r="O4653" i="8"/>
  <c r="P4653" i="8"/>
  <c r="Q4653" i="8"/>
  <c r="S4653" i="8"/>
  <c r="U4653" i="8"/>
  <c r="T4653" i="8"/>
  <c r="L4654" i="8"/>
  <c r="M4654" i="8"/>
  <c r="N4654" i="8"/>
  <c r="O4654" i="8"/>
  <c r="P4654" i="8"/>
  <c r="Q4654" i="8"/>
  <c r="S4654" i="8"/>
  <c r="U4654" i="8"/>
  <c r="T4654" i="8"/>
  <c r="L4655" i="8"/>
  <c r="M4655" i="8"/>
  <c r="N4655" i="8"/>
  <c r="O4655" i="8"/>
  <c r="P4655" i="8"/>
  <c r="Q4655" i="8"/>
  <c r="S4655" i="8"/>
  <c r="U4655" i="8"/>
  <c r="T4655" i="8"/>
  <c r="L4656" i="8"/>
  <c r="M4656" i="8"/>
  <c r="N4656" i="8"/>
  <c r="O4656" i="8"/>
  <c r="P4656" i="8"/>
  <c r="Q4656" i="8"/>
  <c r="S4656" i="8"/>
  <c r="U4656" i="8"/>
  <c r="T4656" i="8"/>
  <c r="L4657" i="8"/>
  <c r="M4657" i="8"/>
  <c r="N4657" i="8"/>
  <c r="O4657" i="8"/>
  <c r="P4657" i="8"/>
  <c r="Q4657" i="8"/>
  <c r="S4657" i="8"/>
  <c r="U4657" i="8"/>
  <c r="T4657" i="8"/>
  <c r="L4658" i="8"/>
  <c r="M4658" i="8"/>
  <c r="N4658" i="8"/>
  <c r="O4658" i="8"/>
  <c r="P4658" i="8"/>
  <c r="Q4658" i="8"/>
  <c r="S4658" i="8"/>
  <c r="U4658" i="8"/>
  <c r="T4658" i="8"/>
  <c r="L4659" i="8"/>
  <c r="M4659" i="8"/>
  <c r="N4659" i="8"/>
  <c r="O4659" i="8"/>
  <c r="P4659" i="8"/>
  <c r="Q4659" i="8"/>
  <c r="R4662" i="8"/>
  <c r="R4663" i="8"/>
  <c r="R4664" i="8"/>
  <c r="R4665" i="8"/>
  <c r="R4666" i="8"/>
  <c r="R4667" i="8"/>
  <c r="R4668" i="8"/>
  <c r="R4669" i="8"/>
  <c r="S4659" i="8"/>
  <c r="U4659" i="8"/>
  <c r="T4659" i="8"/>
  <c r="L4660" i="8"/>
  <c r="M4660" i="8"/>
  <c r="N4660" i="8"/>
  <c r="O4660" i="8"/>
  <c r="P4660" i="8"/>
  <c r="Q4660" i="8"/>
  <c r="S4660" i="8"/>
  <c r="U4660" i="8"/>
  <c r="T4660" i="8"/>
  <c r="L4661" i="8"/>
  <c r="M4661" i="8"/>
  <c r="N4661" i="8"/>
  <c r="O4661" i="8"/>
  <c r="P4661" i="8"/>
  <c r="Q4661" i="8"/>
  <c r="S4661" i="8"/>
  <c r="U4661" i="8"/>
  <c r="T4661" i="8"/>
  <c r="L4662" i="8"/>
  <c r="M4662" i="8"/>
  <c r="N4662" i="8"/>
  <c r="O4662" i="8"/>
  <c r="P4662" i="8"/>
  <c r="Q4662" i="8"/>
  <c r="S4662" i="8"/>
  <c r="U4662" i="8"/>
  <c r="T4662" i="8"/>
  <c r="L4663" i="8"/>
  <c r="M4663" i="8"/>
  <c r="N4663" i="8"/>
  <c r="O4663" i="8"/>
  <c r="O4664" i="8"/>
  <c r="O4665" i="8"/>
  <c r="O4666" i="8"/>
  <c r="O4667" i="8"/>
  <c r="O4668" i="8"/>
  <c r="P4663" i="8"/>
  <c r="L4664" i="8"/>
  <c r="M4664" i="8"/>
  <c r="L4665" i="8"/>
  <c r="M4665" i="8"/>
  <c r="L4666" i="8"/>
  <c r="M4666" i="8"/>
  <c r="L4667" i="8"/>
  <c r="M4667" i="8"/>
  <c r="L4668" i="8"/>
  <c r="M4668" i="8"/>
  <c r="S4663" i="8"/>
  <c r="S4664" i="8"/>
  <c r="S4665" i="8"/>
  <c r="S4666" i="8"/>
  <c r="S4667" i="8"/>
  <c r="R4670" i="8"/>
  <c r="R4671" i="8"/>
  <c r="R4672" i="8"/>
  <c r="R4673" i="8"/>
  <c r="R4674" i="8"/>
  <c r="R4675" i="8"/>
  <c r="R4676" i="8"/>
  <c r="R4677" i="8"/>
  <c r="R4678" i="8"/>
  <c r="S4668" i="8"/>
  <c r="Q4663" i="8"/>
  <c r="U4663" i="8"/>
  <c r="T4663" i="8"/>
  <c r="N4664" i="8"/>
  <c r="P4664" i="8"/>
  <c r="Q4664" i="8"/>
  <c r="U4664" i="8"/>
  <c r="T4664" i="8"/>
  <c r="N4665" i="8"/>
  <c r="P4665" i="8"/>
  <c r="Q4665" i="8"/>
  <c r="U4665" i="8"/>
  <c r="T4665" i="8"/>
  <c r="N4666" i="8"/>
  <c r="P4666" i="8"/>
  <c r="Q4666" i="8"/>
  <c r="U4666" i="8"/>
  <c r="T4666" i="8"/>
  <c r="N4667" i="8"/>
  <c r="P4667" i="8"/>
  <c r="Q4667" i="8"/>
  <c r="U4667" i="8"/>
  <c r="T4667" i="8"/>
  <c r="N4668" i="8"/>
  <c r="O4669" i="8"/>
  <c r="O4670" i="8"/>
  <c r="O4671" i="8"/>
  <c r="O4672" i="8"/>
  <c r="O4673" i="8"/>
  <c r="O4674" i="8"/>
  <c r="O4675" i="8"/>
  <c r="O4676" i="8"/>
  <c r="O4677" i="8"/>
  <c r="O4678" i="8"/>
  <c r="O4679" i="8"/>
  <c r="O4680" i="8"/>
  <c r="O4681" i="8"/>
  <c r="P4668" i="8"/>
  <c r="L4669" i="8"/>
  <c r="M4669" i="8"/>
  <c r="L4670" i="8"/>
  <c r="M4670" i="8"/>
  <c r="L4671" i="8"/>
  <c r="M4671" i="8"/>
  <c r="L4672" i="8"/>
  <c r="M4672" i="8"/>
  <c r="L4673" i="8"/>
  <c r="M4673" i="8"/>
  <c r="L4674" i="8"/>
  <c r="M4674" i="8"/>
  <c r="L4675" i="8"/>
  <c r="M4675" i="8"/>
  <c r="L4676" i="8"/>
  <c r="M4676" i="8"/>
  <c r="L4677" i="8"/>
  <c r="M4677" i="8"/>
  <c r="L4678" i="8"/>
  <c r="M4678" i="8"/>
  <c r="L4679" i="8"/>
  <c r="M4679" i="8"/>
  <c r="L4680" i="8"/>
  <c r="M4680" i="8"/>
  <c r="L4681" i="8"/>
  <c r="M4681" i="8"/>
  <c r="S4669" i="8"/>
  <c r="S4670" i="8"/>
  <c r="S4671" i="8"/>
  <c r="S4672" i="8"/>
  <c r="S4673" i="8"/>
  <c r="S4674" i="8"/>
  <c r="S4675" i="8"/>
  <c r="S4676" i="8"/>
  <c r="S4677" i="8"/>
  <c r="S4678" i="8"/>
  <c r="R4679" i="8"/>
  <c r="S4679" i="8"/>
  <c r="R4680" i="8"/>
  <c r="S4680" i="8"/>
  <c r="R4681" i="8"/>
  <c r="S4681" i="8"/>
  <c r="Q4668" i="8"/>
  <c r="U4668" i="8"/>
  <c r="T4668" i="8"/>
  <c r="N4669" i="8"/>
  <c r="P4669" i="8"/>
  <c r="Q4669" i="8"/>
  <c r="U4669" i="8"/>
  <c r="T4669" i="8"/>
  <c r="N4670" i="8"/>
  <c r="P4670" i="8"/>
  <c r="Q4670" i="8"/>
  <c r="U4670" i="8"/>
  <c r="T4670" i="8"/>
  <c r="N4671" i="8"/>
  <c r="P4671" i="8"/>
  <c r="Q4671" i="8"/>
  <c r="U4671" i="8"/>
  <c r="T4671" i="8"/>
  <c r="N4672" i="8"/>
  <c r="P4672" i="8"/>
  <c r="Q4672" i="8"/>
  <c r="U4672" i="8"/>
  <c r="T4672" i="8"/>
  <c r="N4673" i="8"/>
  <c r="P4673" i="8"/>
  <c r="Q4673" i="8"/>
  <c r="U4673" i="8"/>
  <c r="T4673" i="8"/>
  <c r="N4674" i="8"/>
  <c r="P4674" i="8"/>
  <c r="Q4674" i="8"/>
  <c r="U4674" i="8"/>
  <c r="T4674" i="8"/>
  <c r="N4675" i="8"/>
  <c r="P4675" i="8"/>
  <c r="Q4675" i="8"/>
  <c r="U4675" i="8"/>
  <c r="T4675" i="8"/>
  <c r="N4676" i="8"/>
  <c r="P4676" i="8"/>
  <c r="Q4676" i="8"/>
  <c r="U4676" i="8"/>
  <c r="T4676" i="8"/>
  <c r="N4677" i="8"/>
  <c r="P4677" i="8"/>
  <c r="Q4677" i="8"/>
  <c r="U4677" i="8"/>
  <c r="T4677" i="8"/>
  <c r="N4678" i="8"/>
  <c r="P4678" i="8"/>
  <c r="Q4678" i="8"/>
  <c r="U4678" i="8"/>
  <c r="T4678" i="8"/>
  <c r="N4679" i="8"/>
  <c r="P4679" i="8"/>
  <c r="Q4679" i="8"/>
  <c r="U4679" i="8"/>
  <c r="T4679" i="8"/>
  <c r="N4680" i="8"/>
  <c r="P4680" i="8"/>
  <c r="Q4680" i="8"/>
  <c r="U4680" i="8"/>
  <c r="T4680" i="8"/>
  <c r="N4681" i="8"/>
  <c r="O4682" i="8"/>
  <c r="O4683" i="8"/>
  <c r="O4684" i="8"/>
  <c r="O4685" i="8"/>
  <c r="O4686" i="8"/>
  <c r="O4687" i="8"/>
  <c r="O4688" i="8"/>
  <c r="O4689" i="8"/>
  <c r="O4690" i="8"/>
  <c r="P4681" i="8"/>
  <c r="L4682" i="8"/>
  <c r="M4682" i="8"/>
  <c r="L4683" i="8"/>
  <c r="M4683" i="8"/>
  <c r="L4684" i="8"/>
  <c r="M4684" i="8"/>
  <c r="L4685" i="8"/>
  <c r="M4685" i="8"/>
  <c r="L4686" i="8"/>
  <c r="M4686" i="8"/>
  <c r="L4687" i="8"/>
  <c r="M4687" i="8"/>
  <c r="L4688" i="8"/>
  <c r="M4688" i="8"/>
  <c r="L4689" i="8"/>
  <c r="M4689" i="8"/>
  <c r="L4690" i="8"/>
  <c r="M4690" i="8"/>
  <c r="R4682" i="8"/>
  <c r="S4682" i="8"/>
  <c r="R4683" i="8"/>
  <c r="S4683" i="8"/>
  <c r="R4684" i="8"/>
  <c r="S4684" i="8"/>
  <c r="R4685" i="8"/>
  <c r="S4685" i="8"/>
  <c r="R4686" i="8"/>
  <c r="S4686" i="8"/>
  <c r="R4687" i="8"/>
  <c r="S4687" i="8"/>
  <c r="R4688" i="8"/>
  <c r="S4688" i="8"/>
  <c r="R4689" i="8"/>
  <c r="S4689" i="8"/>
  <c r="R4690" i="8"/>
  <c r="S4690" i="8"/>
  <c r="Q4681" i="8"/>
  <c r="U4681" i="8"/>
  <c r="T4681" i="8"/>
  <c r="N4682" i="8"/>
  <c r="P4682" i="8"/>
  <c r="Q4682" i="8"/>
  <c r="U4682" i="8"/>
  <c r="T4682" i="8"/>
  <c r="N4683" i="8"/>
  <c r="P4683" i="8"/>
  <c r="Q4683" i="8"/>
  <c r="U4683" i="8"/>
  <c r="T4683" i="8"/>
  <c r="N4684" i="8"/>
  <c r="P4684" i="8"/>
  <c r="Q4684" i="8"/>
  <c r="U4684" i="8"/>
  <c r="T4684" i="8"/>
  <c r="N4685" i="8"/>
  <c r="P4685" i="8"/>
  <c r="Q4685" i="8"/>
  <c r="U4685" i="8"/>
  <c r="T4685" i="8"/>
  <c r="N4686" i="8"/>
  <c r="P4686" i="8"/>
  <c r="Q4686" i="8"/>
  <c r="U4686" i="8"/>
  <c r="T4686" i="8"/>
  <c r="N4687" i="8"/>
  <c r="P4687" i="8"/>
  <c r="Q4687" i="8"/>
  <c r="U4687" i="8"/>
  <c r="T4687" i="8"/>
  <c r="N4688" i="8"/>
  <c r="P4688" i="8"/>
  <c r="Q4688" i="8"/>
  <c r="U4688" i="8"/>
  <c r="T4688" i="8"/>
  <c r="N4689" i="8"/>
  <c r="P4689" i="8"/>
  <c r="Q4689" i="8"/>
  <c r="U4689" i="8"/>
  <c r="T4689" i="8"/>
  <c r="N4690" i="8"/>
  <c r="O4691" i="8"/>
  <c r="O4692" i="8"/>
  <c r="O4693" i="8"/>
  <c r="O4694" i="8"/>
  <c r="O4695" i="8"/>
  <c r="O4696" i="8"/>
  <c r="O4697" i="8"/>
  <c r="P4690" i="8"/>
  <c r="L4691" i="8"/>
  <c r="M4691" i="8"/>
  <c r="L4692" i="8"/>
  <c r="M4692" i="8"/>
  <c r="L4693" i="8"/>
  <c r="M4693" i="8"/>
  <c r="L4694" i="8"/>
  <c r="M4694" i="8"/>
  <c r="L4695" i="8"/>
  <c r="M4695" i="8"/>
  <c r="L4696" i="8"/>
  <c r="M4696" i="8"/>
  <c r="L4697" i="8"/>
  <c r="M4697" i="8"/>
  <c r="R4691" i="8"/>
  <c r="S4691" i="8"/>
  <c r="R4692" i="8"/>
  <c r="S4692" i="8"/>
  <c r="R4693" i="8"/>
  <c r="S4693" i="8"/>
  <c r="R4694" i="8"/>
  <c r="S4694" i="8"/>
  <c r="R4695" i="8"/>
  <c r="S4695" i="8"/>
  <c r="R4696" i="8"/>
  <c r="S4696" i="8"/>
  <c r="R4697" i="8"/>
  <c r="S4697" i="8"/>
  <c r="Q4690" i="8"/>
  <c r="U4690" i="8"/>
  <c r="T4690" i="8"/>
  <c r="N4691" i="8"/>
  <c r="P4691" i="8"/>
  <c r="Q4691" i="8"/>
  <c r="U4691" i="8"/>
  <c r="T4691" i="8"/>
  <c r="N4692" i="8"/>
  <c r="P4692" i="8"/>
  <c r="Q4692" i="8"/>
  <c r="U4692" i="8"/>
  <c r="T4692" i="8"/>
  <c r="N4693" i="8"/>
  <c r="P4693" i="8"/>
  <c r="Q4693" i="8"/>
  <c r="U4693" i="8"/>
  <c r="T4693" i="8"/>
  <c r="N4694" i="8"/>
  <c r="P4694" i="8"/>
  <c r="Q4694" i="8"/>
  <c r="U4694" i="8"/>
  <c r="T4694" i="8"/>
  <c r="N4695" i="8"/>
  <c r="P4695" i="8"/>
  <c r="Q4695" i="8"/>
  <c r="U4695" i="8"/>
  <c r="T4695" i="8"/>
  <c r="N4696" i="8"/>
  <c r="P4696" i="8"/>
  <c r="Q4696" i="8"/>
  <c r="U4696" i="8"/>
  <c r="T4696" i="8"/>
  <c r="N4697" i="8"/>
  <c r="P4697" i="8"/>
  <c r="Q4697" i="8"/>
  <c r="U4697" i="8"/>
  <c r="T4697" i="8"/>
  <c r="L4698" i="8"/>
  <c r="M4698" i="8"/>
  <c r="N4698" i="8"/>
  <c r="O4698" i="8"/>
  <c r="O4699" i="8"/>
  <c r="O4700" i="8"/>
  <c r="O4701" i="8"/>
  <c r="O4702" i="8"/>
  <c r="P4698" i="8"/>
  <c r="L4699" i="8"/>
  <c r="M4699" i="8"/>
  <c r="L4700" i="8"/>
  <c r="M4700" i="8"/>
  <c r="L4701" i="8"/>
  <c r="M4701" i="8"/>
  <c r="L4702" i="8"/>
  <c r="M4702" i="8"/>
  <c r="R4698" i="8"/>
  <c r="R4699" i="8"/>
  <c r="R4700" i="8"/>
  <c r="R4701" i="8"/>
  <c r="R4702" i="8"/>
  <c r="R4703" i="8"/>
  <c r="R4704" i="8"/>
  <c r="R4705" i="8"/>
  <c r="R4706" i="8"/>
  <c r="R4707" i="8"/>
  <c r="R4708" i="8"/>
  <c r="S4698" i="8"/>
  <c r="S4699" i="8"/>
  <c r="S4700" i="8"/>
  <c r="S4701" i="8"/>
  <c r="S4702" i="8"/>
  <c r="Q4698" i="8"/>
  <c r="U4698" i="8"/>
  <c r="T4698" i="8"/>
  <c r="N4699" i="8"/>
  <c r="P4699" i="8"/>
  <c r="Q4699" i="8"/>
  <c r="U4699" i="8"/>
  <c r="T4699" i="8"/>
  <c r="N4700" i="8"/>
  <c r="P4700" i="8"/>
  <c r="Q4700" i="8"/>
  <c r="U4700" i="8"/>
  <c r="T4700" i="8"/>
  <c r="N4701" i="8"/>
  <c r="P4701" i="8"/>
  <c r="Q4701" i="8"/>
  <c r="U4701" i="8"/>
  <c r="T4701" i="8"/>
  <c r="N4702" i="8"/>
  <c r="O4703" i="8"/>
  <c r="O4704" i="8"/>
  <c r="O4705" i="8"/>
  <c r="O4706" i="8"/>
  <c r="P4702" i="8"/>
  <c r="L4703" i="8"/>
  <c r="M4703" i="8"/>
  <c r="L4704" i="8"/>
  <c r="M4704" i="8"/>
  <c r="L4705" i="8"/>
  <c r="M4705" i="8"/>
  <c r="L4706" i="8"/>
  <c r="M4706" i="8"/>
  <c r="S4703" i="8"/>
  <c r="S4704" i="8"/>
  <c r="S4705" i="8"/>
  <c r="S4706" i="8"/>
  <c r="Q4702" i="8"/>
  <c r="U4702" i="8"/>
  <c r="T4702" i="8"/>
  <c r="N4703" i="8"/>
  <c r="P4703" i="8"/>
  <c r="Q4703" i="8"/>
  <c r="U4703" i="8"/>
  <c r="T4703" i="8"/>
  <c r="N4704" i="8"/>
  <c r="P4704" i="8"/>
  <c r="Q4704" i="8"/>
  <c r="U4704" i="8"/>
  <c r="T4704" i="8"/>
  <c r="N4705" i="8"/>
  <c r="P4705" i="8"/>
  <c r="Q4705" i="8"/>
  <c r="U4705" i="8"/>
  <c r="T4705" i="8"/>
  <c r="N4706" i="8"/>
  <c r="O4707" i="8"/>
  <c r="O4708" i="8"/>
  <c r="O4709" i="8"/>
  <c r="O4710" i="8"/>
  <c r="O4711" i="8"/>
  <c r="O4712" i="8"/>
  <c r="P4706" i="8"/>
  <c r="L4707" i="8"/>
  <c r="M4707" i="8"/>
  <c r="L4708" i="8"/>
  <c r="M4708" i="8"/>
  <c r="L4709" i="8"/>
  <c r="M4709" i="8"/>
  <c r="L4710" i="8"/>
  <c r="M4710" i="8"/>
  <c r="L4711" i="8"/>
  <c r="M4711" i="8"/>
  <c r="L4712" i="8"/>
  <c r="M4712" i="8"/>
  <c r="S4707" i="8"/>
  <c r="S4708" i="8"/>
  <c r="R4709" i="8"/>
  <c r="S4709" i="8"/>
  <c r="R4710" i="8"/>
  <c r="S4710" i="8"/>
  <c r="R4711" i="8"/>
  <c r="S4711" i="8"/>
  <c r="R4712" i="8"/>
  <c r="R4713" i="8"/>
  <c r="R4714" i="8"/>
  <c r="R4715" i="8"/>
  <c r="R4716" i="8"/>
  <c r="R4717" i="8"/>
  <c r="R4718" i="8"/>
  <c r="R4719" i="8"/>
  <c r="R4720" i="8"/>
  <c r="R4721" i="8"/>
  <c r="R4722" i="8"/>
  <c r="S4712" i="8"/>
  <c r="Q4706" i="8"/>
  <c r="U4706" i="8"/>
  <c r="T4706" i="8"/>
  <c r="N4707" i="8"/>
  <c r="P4707" i="8"/>
  <c r="Q4707" i="8"/>
  <c r="U4707" i="8"/>
  <c r="T4707" i="8"/>
  <c r="N4708" i="8"/>
  <c r="P4708" i="8"/>
  <c r="Q4708" i="8"/>
  <c r="U4708" i="8"/>
  <c r="T4708" i="8"/>
  <c r="N4709" i="8"/>
  <c r="P4709" i="8"/>
  <c r="Q4709" i="8"/>
  <c r="U4709" i="8"/>
  <c r="T4709" i="8"/>
  <c r="N4710" i="8"/>
  <c r="P4710" i="8"/>
  <c r="Q4710" i="8"/>
  <c r="U4710" i="8"/>
  <c r="T4710" i="8"/>
  <c r="N4711" i="8"/>
  <c r="P4711" i="8"/>
  <c r="Q4711" i="8"/>
  <c r="U4711" i="8"/>
  <c r="T4711" i="8"/>
  <c r="N4712" i="8"/>
  <c r="P4712" i="8"/>
  <c r="Q4712" i="8"/>
  <c r="U4712" i="8"/>
  <c r="T4712" i="8"/>
  <c r="L4713" i="8"/>
  <c r="M4713" i="8"/>
  <c r="N4713" i="8"/>
  <c r="O4713" i="8"/>
  <c r="O4714" i="8"/>
  <c r="O4715" i="8"/>
  <c r="O4716" i="8"/>
  <c r="P4713" i="8"/>
  <c r="L4714" i="8"/>
  <c r="M4714" i="8"/>
  <c r="L4715" i="8"/>
  <c r="M4715" i="8"/>
  <c r="L4716" i="8"/>
  <c r="M4716" i="8"/>
  <c r="R4723" i="8"/>
  <c r="S4713" i="8"/>
  <c r="S4714" i="8"/>
  <c r="S4715" i="8"/>
  <c r="S4716" i="8"/>
  <c r="Q4713" i="8"/>
  <c r="U4713" i="8"/>
  <c r="T4713" i="8"/>
  <c r="N4714" i="8"/>
  <c r="P4714" i="8"/>
  <c r="Q4714" i="8"/>
  <c r="U4714" i="8"/>
  <c r="T4714" i="8"/>
  <c r="N4715" i="8"/>
  <c r="P4715" i="8"/>
  <c r="Q4715" i="8"/>
  <c r="U4715" i="8"/>
  <c r="T4715" i="8"/>
  <c r="N4716" i="8"/>
  <c r="P4716" i="8"/>
  <c r="Q4716" i="8"/>
  <c r="U4716" i="8"/>
  <c r="T4716" i="8"/>
  <c r="L4717" i="8"/>
  <c r="M4717" i="8"/>
  <c r="N4717" i="8"/>
  <c r="O4717" i="8"/>
  <c r="P4717" i="8"/>
  <c r="Q4717" i="8"/>
  <c r="R4724" i="8"/>
  <c r="R4725" i="8"/>
  <c r="R4726" i="8"/>
  <c r="R4727" i="8"/>
  <c r="S4717" i="8"/>
  <c r="U4717" i="8"/>
  <c r="T4717" i="8"/>
  <c r="L4718" i="8"/>
  <c r="M4718" i="8"/>
  <c r="N4718" i="8"/>
  <c r="O4718" i="8"/>
  <c r="P4718" i="8"/>
  <c r="Q4718" i="8"/>
  <c r="S4718" i="8"/>
  <c r="U4718" i="8"/>
  <c r="T4718" i="8"/>
  <c r="L4719" i="8"/>
  <c r="M4719" i="8"/>
  <c r="N4719" i="8"/>
  <c r="O4719" i="8"/>
  <c r="P4719" i="8"/>
  <c r="Q4719" i="8"/>
  <c r="S4719" i="8"/>
  <c r="U4719" i="8"/>
  <c r="T4719" i="8"/>
  <c r="L4720" i="8"/>
  <c r="M4720" i="8"/>
  <c r="N4720" i="8"/>
  <c r="O4720" i="8"/>
  <c r="O4721" i="8"/>
  <c r="O4722" i="8"/>
  <c r="O4723" i="8"/>
  <c r="O4724" i="8"/>
  <c r="O4725" i="8"/>
  <c r="P4720" i="8"/>
  <c r="L4721" i="8"/>
  <c r="M4721" i="8"/>
  <c r="L4722" i="8"/>
  <c r="M4722" i="8"/>
  <c r="L4723" i="8"/>
  <c r="M4723" i="8"/>
  <c r="L4724" i="8"/>
  <c r="M4724" i="8"/>
  <c r="L4725" i="8"/>
  <c r="M4725" i="8"/>
  <c r="R4728" i="8"/>
  <c r="R4729" i="8"/>
  <c r="R4730" i="8"/>
  <c r="S4720" i="8"/>
  <c r="S4721" i="8"/>
  <c r="S4722" i="8"/>
  <c r="S4723" i="8"/>
  <c r="S4724" i="8"/>
  <c r="R4731" i="8"/>
  <c r="R4732" i="8"/>
  <c r="R4733" i="8"/>
  <c r="R4734" i="8"/>
  <c r="R4735" i="8"/>
  <c r="S4725" i="8"/>
  <c r="Q4720" i="8"/>
  <c r="U4720" i="8"/>
  <c r="T4720" i="8"/>
  <c r="N4721" i="8"/>
  <c r="P4721" i="8"/>
  <c r="Q4721" i="8"/>
  <c r="U4721" i="8"/>
  <c r="T4721" i="8"/>
  <c r="N4722" i="8"/>
  <c r="P4722" i="8"/>
  <c r="Q4722" i="8"/>
  <c r="U4722" i="8"/>
  <c r="T4722" i="8"/>
  <c r="N4723" i="8"/>
  <c r="P4723" i="8"/>
  <c r="Q4723" i="8"/>
  <c r="U4723" i="8"/>
  <c r="T4723" i="8"/>
  <c r="N4724" i="8"/>
  <c r="P4724" i="8"/>
  <c r="Q4724" i="8"/>
  <c r="U4724" i="8"/>
  <c r="T4724" i="8"/>
  <c r="N4725" i="8"/>
  <c r="O4726" i="8"/>
  <c r="O4727" i="8"/>
  <c r="O4728" i="8"/>
  <c r="O4729" i="8"/>
  <c r="O4730" i="8"/>
  <c r="O4731" i="8"/>
  <c r="P4725" i="8"/>
  <c r="L4726" i="8"/>
  <c r="M4726" i="8"/>
  <c r="L4727" i="8"/>
  <c r="M4727" i="8"/>
  <c r="L4728" i="8"/>
  <c r="M4728" i="8"/>
  <c r="L4729" i="8"/>
  <c r="M4729" i="8"/>
  <c r="L4730" i="8"/>
  <c r="M4730" i="8"/>
  <c r="L4731" i="8"/>
  <c r="M4731" i="8"/>
  <c r="S4726" i="8"/>
  <c r="S4727" i="8"/>
  <c r="S4728" i="8"/>
  <c r="S4729" i="8"/>
  <c r="S4730" i="8"/>
  <c r="R4736" i="8"/>
  <c r="R4737" i="8"/>
  <c r="R4738" i="8"/>
  <c r="R4739" i="8"/>
  <c r="R4740" i="8"/>
  <c r="R4741" i="8"/>
  <c r="S4731" i="8"/>
  <c r="Q4725" i="8"/>
  <c r="U4725" i="8"/>
  <c r="T4725" i="8"/>
  <c r="N4726" i="8"/>
  <c r="P4726" i="8"/>
  <c r="Q4726" i="8"/>
  <c r="U4726" i="8"/>
  <c r="T4726" i="8"/>
  <c r="N4727" i="8"/>
  <c r="P4727" i="8"/>
  <c r="Q4727" i="8"/>
  <c r="U4727" i="8"/>
  <c r="T4727" i="8"/>
  <c r="N4728" i="8"/>
  <c r="P4728" i="8"/>
  <c r="Q4728" i="8"/>
  <c r="U4728" i="8"/>
  <c r="T4728" i="8"/>
  <c r="N4729" i="8"/>
  <c r="P4729" i="8"/>
  <c r="Q4729" i="8"/>
  <c r="U4729" i="8"/>
  <c r="T4729" i="8"/>
  <c r="N4730" i="8"/>
  <c r="P4730" i="8"/>
  <c r="Q4730" i="8"/>
  <c r="U4730" i="8"/>
  <c r="T4730" i="8"/>
  <c r="N4731" i="8"/>
  <c r="O4732" i="8"/>
  <c r="O4733" i="8"/>
  <c r="O4734" i="8"/>
  <c r="O4735" i="8"/>
  <c r="O4736" i="8"/>
  <c r="O4737" i="8"/>
  <c r="P4731" i="8"/>
  <c r="L4732" i="8"/>
  <c r="M4732" i="8"/>
  <c r="L4733" i="8"/>
  <c r="M4733" i="8"/>
  <c r="L4734" i="8"/>
  <c r="M4734" i="8"/>
  <c r="L4735" i="8"/>
  <c r="M4735" i="8"/>
  <c r="L4736" i="8"/>
  <c r="M4736" i="8"/>
  <c r="L4737" i="8"/>
  <c r="M4737" i="8"/>
  <c r="S4732" i="8"/>
  <c r="S4733" i="8"/>
  <c r="S4734" i="8"/>
  <c r="S4735" i="8"/>
  <c r="S4736" i="8"/>
  <c r="R4742" i="8"/>
  <c r="R4743" i="8"/>
  <c r="R4744" i="8"/>
  <c r="R4745" i="8"/>
  <c r="R4746" i="8"/>
  <c r="R4747" i="8"/>
  <c r="S4737" i="8"/>
  <c r="Q4731" i="8"/>
  <c r="U4731" i="8"/>
  <c r="T4731" i="8"/>
  <c r="N4732" i="8"/>
  <c r="P4732" i="8"/>
  <c r="Q4732" i="8"/>
  <c r="U4732" i="8"/>
  <c r="T4732" i="8"/>
  <c r="N4733" i="8"/>
  <c r="P4733" i="8"/>
  <c r="Q4733" i="8"/>
  <c r="U4733" i="8"/>
  <c r="T4733" i="8"/>
  <c r="N4734" i="8"/>
  <c r="P4734" i="8"/>
  <c r="Q4734" i="8"/>
  <c r="U4734" i="8"/>
  <c r="T4734" i="8"/>
  <c r="N4735" i="8"/>
  <c r="P4735" i="8"/>
  <c r="Q4735" i="8"/>
  <c r="U4735" i="8"/>
  <c r="T4735" i="8"/>
  <c r="N4736" i="8"/>
  <c r="P4736" i="8"/>
  <c r="Q4736" i="8"/>
  <c r="U4736" i="8"/>
  <c r="T4736" i="8"/>
  <c r="N4737" i="8"/>
  <c r="O4738" i="8"/>
  <c r="O4739" i="8"/>
  <c r="O4740" i="8"/>
  <c r="O4741" i="8"/>
  <c r="O4742" i="8"/>
  <c r="O4743" i="8"/>
  <c r="O4744" i="8"/>
  <c r="P4737" i="8"/>
  <c r="L4738" i="8"/>
  <c r="M4738" i="8"/>
  <c r="L4739" i="8"/>
  <c r="M4739" i="8"/>
  <c r="L4740" i="8"/>
  <c r="M4740" i="8"/>
  <c r="L4741" i="8"/>
  <c r="M4741" i="8"/>
  <c r="L4742" i="8"/>
  <c r="M4742" i="8"/>
  <c r="L4743" i="8"/>
  <c r="M4743" i="8"/>
  <c r="L4744" i="8"/>
  <c r="M4744" i="8"/>
  <c r="S4738" i="8"/>
  <c r="S4739" i="8"/>
  <c r="S4740" i="8"/>
  <c r="S4741" i="8"/>
  <c r="S4742" i="8"/>
  <c r="S4743" i="8"/>
  <c r="R4748" i="8"/>
  <c r="R4749" i="8"/>
  <c r="R4750" i="8"/>
  <c r="R4751" i="8"/>
  <c r="R4752" i="8"/>
  <c r="R4753" i="8"/>
  <c r="R4754" i="8"/>
  <c r="S4744" i="8"/>
  <c r="Q4737" i="8"/>
  <c r="U4737" i="8"/>
  <c r="T4737" i="8"/>
  <c r="N4738" i="8"/>
  <c r="P4738" i="8"/>
  <c r="Q4738" i="8"/>
  <c r="U4738" i="8"/>
  <c r="T4738" i="8"/>
  <c r="N4739" i="8"/>
  <c r="P4739" i="8"/>
  <c r="Q4739" i="8"/>
  <c r="U4739" i="8"/>
  <c r="T4739" i="8"/>
  <c r="N4740" i="8"/>
  <c r="P4740" i="8"/>
  <c r="Q4740" i="8"/>
  <c r="U4740" i="8"/>
  <c r="T4740" i="8"/>
  <c r="N4741" i="8"/>
  <c r="P4741" i="8"/>
  <c r="Q4741" i="8"/>
  <c r="U4741" i="8"/>
  <c r="T4741" i="8"/>
  <c r="N4742" i="8"/>
  <c r="P4742" i="8"/>
  <c r="Q4742" i="8"/>
  <c r="U4742" i="8"/>
  <c r="T4742" i="8"/>
  <c r="N4743" i="8"/>
  <c r="P4743" i="8"/>
  <c r="Q4743" i="8"/>
  <c r="U4743" i="8"/>
  <c r="T4743" i="8"/>
  <c r="N4744" i="8"/>
  <c r="P4744" i="8"/>
  <c r="Q4744" i="8"/>
  <c r="U4744" i="8"/>
  <c r="T4744" i="8"/>
  <c r="L4745" i="8"/>
  <c r="M4745" i="8"/>
  <c r="N4745" i="8"/>
  <c r="O4745" i="8"/>
  <c r="P4745" i="8"/>
  <c r="Q4745" i="8"/>
  <c r="S4745" i="8"/>
  <c r="U4745" i="8"/>
  <c r="T4745" i="8"/>
  <c r="L4746" i="8"/>
  <c r="M4746" i="8"/>
  <c r="N4746" i="8"/>
  <c r="O4746" i="8"/>
  <c r="P4746" i="8"/>
  <c r="Q4746" i="8"/>
  <c r="S4746" i="8"/>
  <c r="U4746" i="8"/>
  <c r="T4746" i="8"/>
  <c r="L4747" i="8"/>
  <c r="M4747" i="8"/>
  <c r="N4747" i="8"/>
  <c r="O4747" i="8"/>
  <c r="P4747" i="8"/>
  <c r="Q4747" i="8"/>
  <c r="S4747" i="8"/>
  <c r="U4747" i="8"/>
  <c r="T4747" i="8"/>
  <c r="L4748" i="8"/>
  <c r="M4748" i="8"/>
  <c r="N4748" i="8"/>
  <c r="O4748" i="8"/>
  <c r="P4748" i="8"/>
  <c r="Q4748" i="8"/>
  <c r="S4748" i="8"/>
  <c r="U4748" i="8"/>
  <c r="T4748" i="8"/>
  <c r="L4749" i="8"/>
  <c r="M4749" i="8"/>
  <c r="N4749" i="8"/>
  <c r="O4749" i="8"/>
  <c r="P4749" i="8"/>
  <c r="Q4749" i="8"/>
  <c r="S4749" i="8"/>
  <c r="U4749" i="8"/>
  <c r="T4749" i="8"/>
  <c r="L4750" i="8"/>
  <c r="M4750" i="8"/>
  <c r="N4750" i="8"/>
  <c r="O4750" i="8"/>
  <c r="P4750" i="8"/>
  <c r="Q4750" i="8"/>
  <c r="S4750" i="8"/>
  <c r="U4750" i="8"/>
  <c r="T4750" i="8"/>
  <c r="L4751" i="8"/>
  <c r="M4751" i="8"/>
  <c r="N4751" i="8"/>
  <c r="O4751" i="8"/>
  <c r="O4752" i="8"/>
  <c r="O4753" i="8"/>
  <c r="O4754" i="8"/>
  <c r="P4751" i="8"/>
  <c r="L4752" i="8"/>
  <c r="M4752" i="8"/>
  <c r="L4753" i="8"/>
  <c r="M4753" i="8"/>
  <c r="L4754" i="8"/>
  <c r="M4754" i="8"/>
  <c r="R4755" i="8"/>
  <c r="R4756" i="8"/>
  <c r="R4757" i="8"/>
  <c r="R4758" i="8"/>
  <c r="R4759" i="8"/>
  <c r="R4760" i="8"/>
  <c r="R4761" i="8"/>
  <c r="S4751" i="8"/>
  <c r="S4752" i="8"/>
  <c r="S4753" i="8"/>
  <c r="S4754" i="8"/>
  <c r="Q4751" i="8"/>
  <c r="U4751" i="8"/>
  <c r="T4751" i="8"/>
  <c r="N4752" i="8"/>
  <c r="P4752" i="8"/>
  <c r="Q4752" i="8"/>
  <c r="U4752" i="8"/>
  <c r="T4752" i="8"/>
  <c r="N4753" i="8"/>
  <c r="P4753" i="8"/>
  <c r="Q4753" i="8"/>
  <c r="U4753" i="8"/>
  <c r="T4753" i="8"/>
  <c r="N4754" i="8"/>
  <c r="O4755" i="8"/>
  <c r="O4756" i="8"/>
  <c r="O4757" i="8"/>
  <c r="O4758" i="8"/>
  <c r="O4759" i="8"/>
  <c r="O4760" i="8"/>
  <c r="O4761" i="8"/>
  <c r="O4762" i="8"/>
  <c r="P4754" i="8"/>
  <c r="L4755" i="8"/>
  <c r="M4755" i="8"/>
  <c r="L4756" i="8"/>
  <c r="M4756" i="8"/>
  <c r="L4757" i="8"/>
  <c r="M4757" i="8"/>
  <c r="L4758" i="8"/>
  <c r="M4758" i="8"/>
  <c r="L4759" i="8"/>
  <c r="M4759" i="8"/>
  <c r="L4760" i="8"/>
  <c r="M4760" i="8"/>
  <c r="L4761" i="8"/>
  <c r="M4761" i="8"/>
  <c r="L4762" i="8"/>
  <c r="M4762" i="8"/>
  <c r="S4755" i="8"/>
  <c r="S4756" i="8"/>
  <c r="S4757" i="8"/>
  <c r="S4758" i="8"/>
  <c r="S4759" i="8"/>
  <c r="S4760" i="8"/>
  <c r="S4761" i="8"/>
  <c r="R4762" i="8"/>
  <c r="S4762" i="8"/>
  <c r="Q4754" i="8"/>
  <c r="U4754" i="8"/>
  <c r="T4754" i="8"/>
  <c r="N4755" i="8"/>
  <c r="P4755" i="8"/>
  <c r="Q4755" i="8"/>
  <c r="U4755" i="8"/>
  <c r="T4755" i="8"/>
  <c r="N4756" i="8"/>
  <c r="P4756" i="8"/>
  <c r="Q4756" i="8"/>
  <c r="U4756" i="8"/>
  <c r="T4756" i="8"/>
  <c r="N4757" i="8"/>
  <c r="P4757" i="8"/>
  <c r="Q4757" i="8"/>
  <c r="U4757" i="8"/>
  <c r="T4757" i="8"/>
  <c r="N4758" i="8"/>
  <c r="P4758" i="8"/>
  <c r="Q4758" i="8"/>
  <c r="U4758" i="8"/>
  <c r="T4758" i="8"/>
  <c r="N4759" i="8"/>
  <c r="P4759" i="8"/>
  <c r="Q4759" i="8"/>
  <c r="U4759" i="8"/>
  <c r="T4759" i="8"/>
  <c r="N4760" i="8"/>
  <c r="P4760" i="8"/>
  <c r="Q4760" i="8"/>
  <c r="U4760" i="8"/>
  <c r="T4760" i="8"/>
  <c r="N4761" i="8"/>
  <c r="P4761" i="8"/>
  <c r="Q4761" i="8"/>
  <c r="U4761" i="8"/>
  <c r="T4761" i="8"/>
  <c r="N4762" i="8"/>
  <c r="P4762" i="8"/>
  <c r="Q4762" i="8"/>
  <c r="U4762" i="8"/>
  <c r="T4762" i="8"/>
  <c r="L4763" i="8"/>
  <c r="M4763" i="8"/>
  <c r="N4763" i="8"/>
  <c r="O4763" i="8"/>
  <c r="P4763" i="8"/>
  <c r="Q4763" i="8"/>
  <c r="R4763" i="8"/>
  <c r="S4763" i="8"/>
  <c r="U4763" i="8"/>
  <c r="T4763" i="8"/>
  <c r="L4764" i="8"/>
  <c r="M4764" i="8"/>
  <c r="N4764" i="8"/>
  <c r="O4764" i="8"/>
  <c r="P4764" i="8"/>
  <c r="Q4764" i="8"/>
  <c r="R4764" i="8"/>
  <c r="S4764" i="8"/>
  <c r="U4764" i="8"/>
  <c r="T4764" i="8"/>
  <c r="L4765" i="8"/>
  <c r="M4765" i="8"/>
  <c r="N4765" i="8"/>
  <c r="O4765" i="8"/>
  <c r="P4765" i="8"/>
  <c r="Q4765" i="8"/>
  <c r="R4765" i="8"/>
  <c r="S4765" i="8"/>
  <c r="U4765" i="8"/>
  <c r="T4765" i="8"/>
  <c r="L4766" i="8"/>
  <c r="M4766" i="8"/>
  <c r="N4766" i="8"/>
  <c r="O4766" i="8"/>
  <c r="O4767" i="8"/>
  <c r="O4768" i="8"/>
  <c r="O4769" i="8"/>
  <c r="O4770" i="8"/>
  <c r="O4771" i="8"/>
  <c r="P4766" i="8"/>
  <c r="L4767" i="8"/>
  <c r="M4767" i="8"/>
  <c r="L4768" i="8"/>
  <c r="M4768" i="8"/>
  <c r="L4769" i="8"/>
  <c r="M4769" i="8"/>
  <c r="L4770" i="8"/>
  <c r="M4770" i="8"/>
  <c r="L4771" i="8"/>
  <c r="M4771" i="8"/>
  <c r="R4766" i="8"/>
  <c r="S4766" i="8"/>
  <c r="R4767" i="8"/>
  <c r="S4767" i="8"/>
  <c r="R4768" i="8"/>
  <c r="S4768" i="8"/>
  <c r="R4769" i="8"/>
  <c r="S4769" i="8"/>
  <c r="R4770" i="8"/>
  <c r="S4770" i="8"/>
  <c r="R4771" i="8"/>
  <c r="R4772" i="8"/>
  <c r="R4773" i="8"/>
  <c r="R4774" i="8"/>
  <c r="R4775" i="8"/>
  <c r="R4776" i="8"/>
  <c r="R4777" i="8"/>
  <c r="R4778" i="8"/>
  <c r="R4779" i="8"/>
  <c r="R4780" i="8"/>
  <c r="R4781" i="8"/>
  <c r="S4771" i="8"/>
  <c r="Q4766" i="8"/>
  <c r="U4766" i="8"/>
  <c r="T4766" i="8"/>
  <c r="N4767" i="8"/>
  <c r="P4767" i="8"/>
  <c r="Q4767" i="8"/>
  <c r="U4767" i="8"/>
  <c r="T4767" i="8"/>
  <c r="N4768" i="8"/>
  <c r="P4768" i="8"/>
  <c r="Q4768" i="8"/>
  <c r="U4768" i="8"/>
  <c r="T4768" i="8"/>
  <c r="N4769" i="8"/>
  <c r="P4769" i="8"/>
  <c r="Q4769" i="8"/>
  <c r="U4769" i="8"/>
  <c r="T4769" i="8"/>
  <c r="N4770" i="8"/>
  <c r="P4770" i="8"/>
  <c r="Q4770" i="8"/>
  <c r="U4770" i="8"/>
  <c r="T4770" i="8"/>
  <c r="N4771" i="8"/>
  <c r="P4771" i="8"/>
  <c r="Q4771" i="8"/>
  <c r="U4771" i="8"/>
  <c r="T4771" i="8"/>
  <c r="L4772" i="8"/>
  <c r="M4772" i="8"/>
  <c r="N4772" i="8"/>
  <c r="O4772" i="8"/>
  <c r="O4773" i="8"/>
  <c r="P4772" i="8"/>
  <c r="L4773" i="8"/>
  <c r="M4773" i="8"/>
  <c r="S4772" i="8"/>
  <c r="S4773" i="8"/>
  <c r="Q4772" i="8"/>
  <c r="U4772" i="8"/>
  <c r="T4772" i="8"/>
  <c r="N4773" i="8"/>
  <c r="P4773" i="8"/>
  <c r="Q4773" i="8"/>
  <c r="U4773" i="8"/>
  <c r="T4773" i="8"/>
  <c r="L4774" i="8"/>
  <c r="M4774" i="8"/>
  <c r="N4774" i="8"/>
  <c r="O4774" i="8"/>
  <c r="P4774" i="8"/>
  <c r="Q4774" i="8"/>
  <c r="S4774" i="8"/>
  <c r="U4774" i="8"/>
  <c r="T4774" i="8"/>
  <c r="L4775" i="8"/>
  <c r="M4775" i="8"/>
  <c r="N4775" i="8"/>
  <c r="O4775" i="8"/>
  <c r="P4775" i="8"/>
  <c r="Q4775" i="8"/>
  <c r="S4775" i="8"/>
  <c r="U4775" i="8"/>
  <c r="T4775" i="8"/>
  <c r="L4776" i="8"/>
  <c r="M4776" i="8"/>
  <c r="N4776" i="8"/>
  <c r="O4776" i="8"/>
  <c r="P4776" i="8"/>
  <c r="Q4776" i="8"/>
  <c r="S4776" i="8"/>
  <c r="U4776" i="8"/>
  <c r="T4776" i="8"/>
  <c r="L4777" i="8"/>
  <c r="M4777" i="8"/>
  <c r="N4777" i="8"/>
  <c r="O4777" i="8"/>
  <c r="O4778" i="8"/>
  <c r="O4779" i="8"/>
  <c r="O4780" i="8"/>
  <c r="O4781" i="8"/>
  <c r="O4782" i="8"/>
  <c r="O4783" i="8"/>
  <c r="O4784" i="8"/>
  <c r="O4785" i="8"/>
  <c r="P4777" i="8"/>
  <c r="L4778" i="8"/>
  <c r="M4778" i="8"/>
  <c r="L4779" i="8"/>
  <c r="M4779" i="8"/>
  <c r="L4780" i="8"/>
  <c r="M4780" i="8"/>
  <c r="L4781" i="8"/>
  <c r="M4781" i="8"/>
  <c r="L4782" i="8"/>
  <c r="M4782" i="8"/>
  <c r="L4783" i="8"/>
  <c r="M4783" i="8"/>
  <c r="L4784" i="8"/>
  <c r="M4784" i="8"/>
  <c r="L4785" i="8"/>
  <c r="M4785" i="8"/>
  <c r="R4782" i="8"/>
  <c r="R4783" i="8"/>
  <c r="R4784" i="8"/>
  <c r="R4785" i="8"/>
  <c r="R4786" i="8"/>
  <c r="R4787" i="8"/>
  <c r="S4777" i="8"/>
  <c r="S4778" i="8"/>
  <c r="S4779" i="8"/>
  <c r="S4780" i="8"/>
  <c r="S4781" i="8"/>
  <c r="S4782" i="8"/>
  <c r="S4783" i="8"/>
  <c r="S4784" i="8"/>
  <c r="S4785" i="8"/>
  <c r="Q4777" i="8"/>
  <c r="U4777" i="8"/>
  <c r="T4777" i="8"/>
  <c r="N4778" i="8"/>
  <c r="P4778" i="8"/>
  <c r="Q4778" i="8"/>
  <c r="U4778" i="8"/>
  <c r="T4778" i="8"/>
  <c r="N4779" i="8"/>
  <c r="P4779" i="8"/>
  <c r="Q4779" i="8"/>
  <c r="U4779" i="8"/>
  <c r="T4779" i="8"/>
  <c r="N4780" i="8"/>
  <c r="P4780" i="8"/>
  <c r="Q4780" i="8"/>
  <c r="U4780" i="8"/>
  <c r="T4780" i="8"/>
  <c r="N4781" i="8"/>
  <c r="P4781" i="8"/>
  <c r="Q4781" i="8"/>
  <c r="U4781" i="8"/>
  <c r="T4781" i="8"/>
  <c r="N4782" i="8"/>
  <c r="P4782" i="8"/>
  <c r="Q4782" i="8"/>
  <c r="U4782" i="8"/>
  <c r="T4782" i="8"/>
  <c r="N4783" i="8"/>
  <c r="P4783" i="8"/>
  <c r="Q4783" i="8"/>
  <c r="U4783" i="8"/>
  <c r="T4783" i="8"/>
  <c r="N4784" i="8"/>
  <c r="P4784" i="8"/>
  <c r="Q4784" i="8"/>
  <c r="U4784" i="8"/>
  <c r="T4784" i="8"/>
  <c r="N4785" i="8"/>
  <c r="O4786" i="8"/>
  <c r="P4785" i="8"/>
  <c r="L4786" i="8"/>
  <c r="M4786" i="8"/>
  <c r="R4788" i="8"/>
  <c r="R4789" i="8"/>
  <c r="R4790" i="8"/>
  <c r="R4791" i="8"/>
  <c r="R4792" i="8"/>
  <c r="R4793" i="8"/>
  <c r="R4794" i="8"/>
  <c r="R4795" i="8"/>
  <c r="R4796" i="8"/>
  <c r="S4786" i="8"/>
  <c r="Q4785" i="8"/>
  <c r="U4785" i="8"/>
  <c r="T4785" i="8"/>
  <c r="N4786" i="8"/>
  <c r="O4787" i="8"/>
  <c r="O4788" i="8"/>
  <c r="O4789" i="8"/>
  <c r="O4790" i="8"/>
  <c r="P4786" i="8"/>
  <c r="L4787" i="8"/>
  <c r="M4787" i="8"/>
  <c r="L4788" i="8"/>
  <c r="M4788" i="8"/>
  <c r="L4789" i="8"/>
  <c r="M4789" i="8"/>
  <c r="L4790" i="8"/>
  <c r="M4790" i="8"/>
  <c r="S4787" i="8"/>
  <c r="S4788" i="8"/>
  <c r="S4789" i="8"/>
  <c r="R4797" i="8"/>
  <c r="R4798" i="8"/>
  <c r="R4799" i="8"/>
  <c r="R4800" i="8"/>
  <c r="S4790" i="8"/>
  <c r="Q4786" i="8"/>
  <c r="U4786" i="8"/>
  <c r="T4786" i="8"/>
  <c r="N4787" i="8"/>
  <c r="P4787" i="8"/>
  <c r="Q4787" i="8"/>
  <c r="U4787" i="8"/>
  <c r="T4787" i="8"/>
  <c r="N4788" i="8"/>
  <c r="P4788" i="8"/>
  <c r="Q4788" i="8"/>
  <c r="U4788" i="8"/>
  <c r="T4788" i="8"/>
  <c r="N4789" i="8"/>
  <c r="P4789" i="8"/>
  <c r="Q4789" i="8"/>
  <c r="U4789" i="8"/>
  <c r="T4789" i="8"/>
  <c r="N4790" i="8"/>
  <c r="P4790" i="8"/>
  <c r="Q4790" i="8"/>
  <c r="U4790" i="8"/>
  <c r="T4790" i="8"/>
  <c r="L4791" i="8"/>
  <c r="M4791" i="8"/>
  <c r="N4791" i="8"/>
  <c r="O4791" i="8"/>
  <c r="P4791" i="8"/>
  <c r="Q4791" i="8"/>
  <c r="R4801" i="8"/>
  <c r="S4791" i="8"/>
  <c r="U4791" i="8"/>
  <c r="T4791" i="8"/>
  <c r="L4792" i="8"/>
  <c r="M4792" i="8"/>
  <c r="N4792" i="8"/>
  <c r="O4792" i="8"/>
  <c r="O4793" i="8"/>
  <c r="O4794" i="8"/>
  <c r="O4795" i="8"/>
  <c r="O4796" i="8"/>
  <c r="P4792" i="8"/>
  <c r="L4793" i="8"/>
  <c r="M4793" i="8"/>
  <c r="L4794" i="8"/>
  <c r="M4794" i="8"/>
  <c r="L4795" i="8"/>
  <c r="M4795" i="8"/>
  <c r="L4796" i="8"/>
  <c r="M4796" i="8"/>
  <c r="R4802" i="8"/>
  <c r="S4792" i="8"/>
  <c r="S4793" i="8"/>
  <c r="S4794" i="8"/>
  <c r="S4795" i="8"/>
  <c r="R4803" i="8"/>
  <c r="R4804" i="8"/>
  <c r="R4805" i="8"/>
  <c r="R4806" i="8"/>
  <c r="S4796" i="8"/>
  <c r="Q4792" i="8"/>
  <c r="U4792" i="8"/>
  <c r="T4792" i="8"/>
  <c r="N4793" i="8"/>
  <c r="P4793" i="8"/>
  <c r="Q4793" i="8"/>
  <c r="U4793" i="8"/>
  <c r="T4793" i="8"/>
  <c r="N4794" i="8"/>
  <c r="P4794" i="8"/>
  <c r="Q4794" i="8"/>
  <c r="U4794" i="8"/>
  <c r="T4794" i="8"/>
  <c r="N4795" i="8"/>
  <c r="P4795" i="8"/>
  <c r="Q4795" i="8"/>
  <c r="U4795" i="8"/>
  <c r="T4795" i="8"/>
  <c r="N4796" i="8"/>
  <c r="P4796" i="8"/>
  <c r="Q4796" i="8"/>
  <c r="U4796" i="8"/>
  <c r="T4796" i="8"/>
  <c r="L4797" i="8"/>
  <c r="M4797" i="8"/>
  <c r="N4797" i="8"/>
  <c r="O4797" i="8"/>
  <c r="P4797" i="8"/>
  <c r="Q4797" i="8"/>
  <c r="S4797" i="8"/>
  <c r="U4797" i="8"/>
  <c r="T4797" i="8"/>
  <c r="L4798" i="8"/>
  <c r="M4798" i="8"/>
  <c r="N4798" i="8"/>
  <c r="O4798" i="8"/>
  <c r="P4798" i="8"/>
  <c r="Q4798" i="8"/>
  <c r="S4798" i="8"/>
  <c r="U4798" i="8"/>
  <c r="T4798" i="8"/>
  <c r="L4799" i="8"/>
  <c r="M4799" i="8"/>
  <c r="N4799" i="8"/>
  <c r="O4799" i="8"/>
  <c r="P4799" i="8"/>
  <c r="Q4799" i="8"/>
  <c r="R4807" i="8"/>
  <c r="R4808" i="8"/>
  <c r="R4809" i="8"/>
  <c r="S4799" i="8"/>
  <c r="U4799" i="8"/>
  <c r="T4799" i="8"/>
  <c r="L4800" i="8"/>
  <c r="M4800" i="8"/>
  <c r="N4800" i="8"/>
  <c r="O4800" i="8"/>
  <c r="P4800" i="8"/>
  <c r="Q4800" i="8"/>
  <c r="S4800" i="8"/>
  <c r="U4800" i="8"/>
  <c r="T4800" i="8"/>
  <c r="L4801" i="8"/>
  <c r="M4801" i="8"/>
  <c r="N4801" i="8"/>
  <c r="O4801" i="8"/>
  <c r="P4801" i="8"/>
  <c r="Q4801" i="8"/>
  <c r="S4801" i="8"/>
  <c r="U4801" i="8"/>
  <c r="T4801" i="8"/>
  <c r="L4802" i="8"/>
  <c r="M4802" i="8"/>
  <c r="N4802" i="8"/>
  <c r="O4802" i="8"/>
  <c r="P4802" i="8"/>
  <c r="Q4802" i="8"/>
  <c r="S4802" i="8"/>
  <c r="U4802" i="8"/>
  <c r="T4802" i="8"/>
  <c r="L4803" i="8"/>
  <c r="M4803" i="8"/>
  <c r="N4803" i="8"/>
  <c r="O4803" i="8"/>
  <c r="P4803" i="8"/>
  <c r="Q4803" i="8"/>
  <c r="S4803" i="8"/>
  <c r="U4803" i="8"/>
  <c r="T4803" i="8"/>
  <c r="L4804" i="8"/>
  <c r="M4804" i="8"/>
  <c r="N4804" i="8"/>
  <c r="O4804" i="8"/>
  <c r="P4804" i="8"/>
  <c r="Q4804" i="8"/>
  <c r="S4804" i="8"/>
  <c r="U4804" i="8"/>
  <c r="T4804" i="8"/>
  <c r="L4805" i="8"/>
  <c r="M4805" i="8"/>
  <c r="N4805" i="8"/>
  <c r="O4805" i="8"/>
  <c r="P4805" i="8"/>
  <c r="Q4805" i="8"/>
  <c r="S4805" i="8"/>
  <c r="U4805" i="8"/>
  <c r="T4805" i="8"/>
  <c r="L4806" i="8"/>
  <c r="M4806" i="8"/>
  <c r="N4806" i="8"/>
  <c r="O4806" i="8"/>
  <c r="P4806" i="8"/>
  <c r="Q4806" i="8"/>
  <c r="S4806" i="8"/>
  <c r="U4806" i="8"/>
  <c r="T4806" i="8"/>
  <c r="L4807" i="8"/>
  <c r="M4807" i="8"/>
  <c r="N4807" i="8"/>
  <c r="O4807" i="8"/>
  <c r="P4807" i="8"/>
  <c r="Q4807" i="8"/>
  <c r="S4807" i="8"/>
  <c r="U4807" i="8"/>
  <c r="T4807" i="8"/>
  <c r="L4808" i="8"/>
  <c r="M4808" i="8"/>
  <c r="N4808" i="8"/>
  <c r="O4808" i="8"/>
  <c r="P4808" i="8"/>
  <c r="Q4808" i="8"/>
  <c r="S4808" i="8"/>
  <c r="U4808" i="8"/>
  <c r="T4808" i="8"/>
  <c r="L4809" i="8"/>
  <c r="M4809" i="8"/>
  <c r="N4809" i="8"/>
  <c r="O4809" i="8"/>
  <c r="P4809" i="8"/>
  <c r="Q4809" i="8"/>
  <c r="S4809" i="8"/>
  <c r="U4809" i="8"/>
  <c r="T4809" i="8"/>
  <c r="L4810" i="8"/>
  <c r="M4810" i="8"/>
  <c r="N4810" i="8"/>
  <c r="O4810" i="8"/>
  <c r="O4811" i="8"/>
  <c r="O4812" i="8"/>
  <c r="O4813" i="8"/>
  <c r="O4814" i="8"/>
  <c r="O4815" i="8"/>
  <c r="O4816" i="8"/>
  <c r="P4810" i="8"/>
  <c r="L4811" i="8"/>
  <c r="M4811" i="8"/>
  <c r="L4812" i="8"/>
  <c r="M4812" i="8"/>
  <c r="L4813" i="8"/>
  <c r="M4813" i="8"/>
  <c r="L4814" i="8"/>
  <c r="M4814" i="8"/>
  <c r="L4815" i="8"/>
  <c r="M4815" i="8"/>
  <c r="L4816" i="8"/>
  <c r="M4816" i="8"/>
  <c r="R4810" i="8"/>
  <c r="R4811" i="8"/>
  <c r="R4812" i="8"/>
  <c r="R4813" i="8"/>
  <c r="R4814" i="8"/>
  <c r="R4815" i="8"/>
  <c r="R4816" i="8"/>
  <c r="R4817" i="8"/>
  <c r="R4818" i="8"/>
  <c r="R4819" i="8"/>
  <c r="R4820" i="8"/>
  <c r="S4810" i="8"/>
  <c r="S4811" i="8"/>
  <c r="S4812" i="8"/>
  <c r="S4813" i="8"/>
  <c r="S4814" i="8"/>
  <c r="S4815" i="8"/>
  <c r="R4821" i="8"/>
  <c r="R4822" i="8"/>
  <c r="R4823" i="8"/>
  <c r="R4824" i="8"/>
  <c r="R4825" i="8"/>
  <c r="R4826" i="8"/>
  <c r="S4816" i="8"/>
  <c r="Q4810" i="8"/>
  <c r="U4810" i="8"/>
  <c r="T4810" i="8"/>
  <c r="N4811" i="8"/>
  <c r="P4811" i="8"/>
  <c r="Q4811" i="8"/>
  <c r="U4811" i="8"/>
  <c r="T4811" i="8"/>
  <c r="N4812" i="8"/>
  <c r="P4812" i="8"/>
  <c r="Q4812" i="8"/>
  <c r="U4812" i="8"/>
  <c r="T4812" i="8"/>
  <c r="N4813" i="8"/>
  <c r="P4813" i="8"/>
  <c r="Q4813" i="8"/>
  <c r="U4813" i="8"/>
  <c r="T4813" i="8"/>
  <c r="N4814" i="8"/>
  <c r="P4814" i="8"/>
  <c r="Q4814" i="8"/>
  <c r="U4814" i="8"/>
  <c r="T4814" i="8"/>
  <c r="N4815" i="8"/>
  <c r="P4815" i="8"/>
  <c r="Q4815" i="8"/>
  <c r="U4815" i="8"/>
  <c r="T4815" i="8"/>
  <c r="N4816" i="8"/>
  <c r="O4817" i="8"/>
  <c r="O4818" i="8"/>
  <c r="O4819" i="8"/>
  <c r="O4820" i="8"/>
  <c r="O4821" i="8"/>
  <c r="O4822" i="8"/>
  <c r="O4823" i="8"/>
  <c r="O4824" i="8"/>
  <c r="O4825" i="8"/>
  <c r="O4826" i="8"/>
  <c r="O4827" i="8"/>
  <c r="O4828" i="8"/>
  <c r="P4816" i="8"/>
  <c r="L4817" i="8"/>
  <c r="M4817" i="8"/>
  <c r="L4818" i="8"/>
  <c r="M4818" i="8"/>
  <c r="L4819" i="8"/>
  <c r="M4819" i="8"/>
  <c r="L4820" i="8"/>
  <c r="M4820" i="8"/>
  <c r="L4821" i="8"/>
  <c r="M4821" i="8"/>
  <c r="L4822" i="8"/>
  <c r="M4822" i="8"/>
  <c r="L4823" i="8"/>
  <c r="M4823" i="8"/>
  <c r="L4824" i="8"/>
  <c r="M4824" i="8"/>
  <c r="L4825" i="8"/>
  <c r="M4825" i="8"/>
  <c r="L4826" i="8"/>
  <c r="M4826" i="8"/>
  <c r="L4827" i="8"/>
  <c r="M4827" i="8"/>
  <c r="L4828" i="8"/>
  <c r="M4828" i="8"/>
  <c r="S4817" i="8"/>
  <c r="S4818" i="8"/>
  <c r="S4819" i="8"/>
  <c r="S4820" i="8"/>
  <c r="S4821" i="8"/>
  <c r="S4822" i="8"/>
  <c r="S4823" i="8"/>
  <c r="S4824" i="8"/>
  <c r="S4825" i="8"/>
  <c r="S4826" i="8"/>
  <c r="R4827" i="8"/>
  <c r="S4827" i="8"/>
  <c r="R4828" i="8"/>
  <c r="S4828" i="8"/>
  <c r="Q4816" i="8"/>
  <c r="U4816" i="8"/>
  <c r="T4816" i="8"/>
  <c r="N4817" i="8"/>
  <c r="P4817" i="8"/>
  <c r="Q4817" i="8"/>
  <c r="U4817" i="8"/>
  <c r="T4817" i="8"/>
  <c r="N4818" i="8"/>
  <c r="P4818" i="8"/>
  <c r="Q4818" i="8"/>
  <c r="U4818" i="8"/>
  <c r="T4818" i="8"/>
  <c r="N4819" i="8"/>
  <c r="P4819" i="8"/>
  <c r="Q4819" i="8"/>
  <c r="U4819" i="8"/>
  <c r="T4819" i="8"/>
  <c r="N4820" i="8"/>
  <c r="P4820" i="8"/>
  <c r="Q4820" i="8"/>
  <c r="U4820" i="8"/>
  <c r="T4820" i="8"/>
  <c r="N4821" i="8"/>
  <c r="P4821" i="8"/>
  <c r="Q4821" i="8"/>
  <c r="U4821" i="8"/>
  <c r="T4821" i="8"/>
  <c r="N4822" i="8"/>
  <c r="P4822" i="8"/>
  <c r="Q4822" i="8"/>
  <c r="U4822" i="8"/>
  <c r="T4822" i="8"/>
  <c r="N4823" i="8"/>
  <c r="P4823" i="8"/>
  <c r="Q4823" i="8"/>
  <c r="U4823" i="8"/>
  <c r="T4823" i="8"/>
  <c r="N4824" i="8"/>
  <c r="P4824" i="8"/>
  <c r="Q4824" i="8"/>
  <c r="U4824" i="8"/>
  <c r="T4824" i="8"/>
  <c r="N4825" i="8"/>
  <c r="P4825" i="8"/>
  <c r="Q4825" i="8"/>
  <c r="U4825" i="8"/>
  <c r="T4825" i="8"/>
  <c r="N4826" i="8"/>
  <c r="P4826" i="8"/>
  <c r="Q4826" i="8"/>
  <c r="U4826" i="8"/>
  <c r="T4826" i="8"/>
  <c r="N4827" i="8"/>
  <c r="P4827" i="8"/>
  <c r="Q4827" i="8"/>
  <c r="U4827" i="8"/>
  <c r="T4827" i="8"/>
  <c r="N4828" i="8"/>
  <c r="O4829" i="8"/>
  <c r="O4830" i="8"/>
  <c r="O4831" i="8"/>
  <c r="O4832" i="8"/>
  <c r="O4833" i="8"/>
  <c r="O4834" i="8"/>
  <c r="P4828" i="8"/>
  <c r="L4829" i="8"/>
  <c r="M4829" i="8"/>
  <c r="L4830" i="8"/>
  <c r="M4830" i="8"/>
  <c r="L4831" i="8"/>
  <c r="M4831" i="8"/>
  <c r="L4832" i="8"/>
  <c r="M4832" i="8"/>
  <c r="L4833" i="8"/>
  <c r="M4833" i="8"/>
  <c r="L4834" i="8"/>
  <c r="M4834" i="8"/>
  <c r="R4829" i="8"/>
  <c r="S4829" i="8"/>
  <c r="R4830" i="8"/>
  <c r="S4830" i="8"/>
  <c r="R4831" i="8"/>
  <c r="S4831" i="8"/>
  <c r="R4832" i="8"/>
  <c r="S4832" i="8"/>
  <c r="R4833" i="8"/>
  <c r="S4833" i="8"/>
  <c r="R4834" i="8"/>
  <c r="R4835" i="8"/>
  <c r="R4836" i="8"/>
  <c r="R4837" i="8"/>
  <c r="R4838" i="8"/>
  <c r="R4839" i="8"/>
  <c r="R4840" i="8"/>
  <c r="R4841" i="8"/>
  <c r="R4842" i="8"/>
  <c r="R4843" i="8"/>
  <c r="R4844" i="8"/>
  <c r="S4834" i="8"/>
  <c r="Q4828" i="8"/>
  <c r="U4828" i="8"/>
  <c r="T4828" i="8"/>
  <c r="N4829" i="8"/>
  <c r="P4829" i="8"/>
  <c r="Q4829" i="8"/>
  <c r="U4829" i="8"/>
  <c r="T4829" i="8"/>
  <c r="N4830" i="8"/>
  <c r="P4830" i="8"/>
  <c r="Q4830" i="8"/>
  <c r="U4830" i="8"/>
  <c r="T4830" i="8"/>
  <c r="N4831" i="8"/>
  <c r="P4831" i="8"/>
  <c r="Q4831" i="8"/>
  <c r="U4831" i="8"/>
  <c r="T4831" i="8"/>
  <c r="N4832" i="8"/>
  <c r="P4832" i="8"/>
  <c r="Q4832" i="8"/>
  <c r="U4832" i="8"/>
  <c r="T4832" i="8"/>
  <c r="N4833" i="8"/>
  <c r="P4833" i="8"/>
  <c r="Q4833" i="8"/>
  <c r="U4833" i="8"/>
  <c r="T4833" i="8"/>
  <c r="N4834" i="8"/>
  <c r="O4835" i="8"/>
  <c r="O4836" i="8"/>
  <c r="O4837" i="8"/>
  <c r="O4838" i="8"/>
  <c r="O4839" i="8"/>
  <c r="O4840" i="8"/>
  <c r="P4834" i="8"/>
  <c r="L4835" i="8"/>
  <c r="M4835" i="8"/>
  <c r="L4836" i="8"/>
  <c r="M4836" i="8"/>
  <c r="L4837" i="8"/>
  <c r="M4837" i="8"/>
  <c r="L4838" i="8"/>
  <c r="M4838" i="8"/>
  <c r="L4839" i="8"/>
  <c r="M4839" i="8"/>
  <c r="L4840" i="8"/>
  <c r="M4840" i="8"/>
  <c r="S4835" i="8"/>
  <c r="S4836" i="8"/>
  <c r="S4837" i="8"/>
  <c r="S4838" i="8"/>
  <c r="S4839" i="8"/>
  <c r="R4845" i="8"/>
  <c r="R4846" i="8"/>
  <c r="R4847" i="8"/>
  <c r="R4848" i="8"/>
  <c r="R4849" i="8"/>
  <c r="R4850" i="8"/>
  <c r="S4840" i="8"/>
  <c r="Q4834" i="8"/>
  <c r="U4834" i="8"/>
  <c r="T4834" i="8"/>
  <c r="N4835" i="8"/>
  <c r="P4835" i="8"/>
  <c r="Q4835" i="8"/>
  <c r="U4835" i="8"/>
  <c r="T4835" i="8"/>
  <c r="N4836" i="8"/>
  <c r="P4836" i="8"/>
  <c r="Q4836" i="8"/>
  <c r="U4836" i="8"/>
  <c r="T4836" i="8"/>
  <c r="N4837" i="8"/>
  <c r="P4837" i="8"/>
  <c r="Q4837" i="8"/>
  <c r="U4837" i="8"/>
  <c r="T4837" i="8"/>
  <c r="N4838" i="8"/>
  <c r="P4838" i="8"/>
  <c r="Q4838" i="8"/>
  <c r="U4838" i="8"/>
  <c r="T4838" i="8"/>
  <c r="N4839" i="8"/>
  <c r="P4839" i="8"/>
  <c r="Q4839" i="8"/>
  <c r="U4839" i="8"/>
  <c r="T4839" i="8"/>
  <c r="N4840" i="8"/>
  <c r="O4841" i="8"/>
  <c r="O4842" i="8"/>
  <c r="O4843" i="8"/>
  <c r="P4840" i="8"/>
  <c r="L4841" i="8"/>
  <c r="M4841" i="8"/>
  <c r="L4842" i="8"/>
  <c r="M4842" i="8"/>
  <c r="L4843" i="8"/>
  <c r="M4843" i="8"/>
  <c r="S4841" i="8"/>
  <c r="S4842" i="8"/>
  <c r="S4843" i="8"/>
  <c r="Q4840" i="8"/>
  <c r="U4840" i="8"/>
  <c r="T4840" i="8"/>
  <c r="N4841" i="8"/>
  <c r="P4841" i="8"/>
  <c r="Q4841" i="8"/>
  <c r="U4841" i="8"/>
  <c r="T4841" i="8"/>
  <c r="N4842" i="8"/>
  <c r="P4842" i="8"/>
  <c r="Q4842" i="8"/>
  <c r="U4842" i="8"/>
  <c r="T4842" i="8"/>
  <c r="N4843" i="8"/>
  <c r="P4843" i="8"/>
  <c r="Q4843" i="8"/>
  <c r="U4843" i="8"/>
  <c r="T4843" i="8"/>
  <c r="L4844" i="8"/>
  <c r="M4844" i="8"/>
  <c r="N4844" i="8"/>
  <c r="O4844" i="8"/>
  <c r="P4844" i="8"/>
  <c r="Q4844" i="8"/>
  <c r="R4851" i="8"/>
  <c r="R4852" i="8"/>
  <c r="R4853" i="8"/>
  <c r="R4854" i="8"/>
  <c r="S4844" i="8"/>
  <c r="U4844" i="8"/>
  <c r="T4844" i="8"/>
  <c r="L4845" i="8"/>
  <c r="M4845" i="8"/>
  <c r="N4845" i="8"/>
  <c r="O4845" i="8"/>
  <c r="P4845" i="8"/>
  <c r="Q4845" i="8"/>
  <c r="S4845" i="8"/>
  <c r="U4845" i="8"/>
  <c r="T4845" i="8"/>
  <c r="L4846" i="8"/>
  <c r="M4846" i="8"/>
  <c r="N4846" i="8"/>
  <c r="O4846" i="8"/>
  <c r="P4846" i="8"/>
  <c r="Q4846" i="8"/>
  <c r="R4855" i="8"/>
  <c r="R4856" i="8"/>
  <c r="S4846" i="8"/>
  <c r="U4846" i="8"/>
  <c r="T4846" i="8"/>
  <c r="L4847" i="8"/>
  <c r="M4847" i="8"/>
  <c r="N4847" i="8"/>
  <c r="O4847" i="8"/>
  <c r="O4848" i="8"/>
  <c r="O4849" i="8"/>
  <c r="O4850" i="8"/>
  <c r="O4851" i="8"/>
  <c r="P4847" i="8"/>
  <c r="L4848" i="8"/>
  <c r="M4848" i="8"/>
  <c r="L4849" i="8"/>
  <c r="M4849" i="8"/>
  <c r="L4850" i="8"/>
  <c r="M4850" i="8"/>
  <c r="L4851" i="8"/>
  <c r="M4851" i="8"/>
  <c r="R4857" i="8"/>
  <c r="S4847" i="8"/>
  <c r="S4848" i="8"/>
  <c r="S4849" i="8"/>
  <c r="S4850" i="8"/>
  <c r="R4858" i="8"/>
  <c r="R4859" i="8"/>
  <c r="R4860" i="8"/>
  <c r="R4861" i="8"/>
  <c r="S4851" i="8"/>
  <c r="Q4847" i="8"/>
  <c r="U4847" i="8"/>
  <c r="T4847" i="8"/>
  <c r="N4848" i="8"/>
  <c r="P4848" i="8"/>
  <c r="Q4848" i="8"/>
  <c r="U4848" i="8"/>
  <c r="T4848" i="8"/>
  <c r="N4849" i="8"/>
  <c r="P4849" i="8"/>
  <c r="Q4849" i="8"/>
  <c r="U4849" i="8"/>
  <c r="T4849" i="8"/>
  <c r="N4850" i="8"/>
  <c r="P4850" i="8"/>
  <c r="Q4850" i="8"/>
  <c r="U4850" i="8"/>
  <c r="T4850" i="8"/>
  <c r="N4851" i="8"/>
  <c r="P4851" i="8"/>
  <c r="Q4851" i="8"/>
  <c r="U4851" i="8"/>
  <c r="T4851" i="8"/>
  <c r="L4852" i="8"/>
  <c r="M4852" i="8"/>
  <c r="N4852" i="8"/>
  <c r="O4852" i="8"/>
  <c r="P4852" i="8"/>
  <c r="Q4852" i="8"/>
  <c r="S4852" i="8"/>
  <c r="U4852" i="8"/>
  <c r="T4852" i="8"/>
  <c r="L4853" i="8"/>
  <c r="M4853" i="8"/>
  <c r="N4853" i="8"/>
  <c r="O4853" i="8"/>
  <c r="P4853" i="8"/>
  <c r="Q4853" i="8"/>
  <c r="R4862" i="8"/>
  <c r="R4863" i="8"/>
  <c r="S4853" i="8"/>
  <c r="U4853" i="8"/>
  <c r="T4853" i="8"/>
  <c r="L4854" i="8"/>
  <c r="M4854" i="8"/>
  <c r="N4854" i="8"/>
  <c r="O4854" i="8"/>
  <c r="P4854" i="8"/>
  <c r="Q4854" i="8"/>
  <c r="S4854" i="8"/>
  <c r="U4854" i="8"/>
  <c r="T4854" i="8"/>
  <c r="L4855" i="8"/>
  <c r="M4855" i="8"/>
  <c r="N4855" i="8"/>
  <c r="O4855" i="8"/>
  <c r="P4855" i="8"/>
  <c r="Q4855" i="8"/>
  <c r="S4855" i="8"/>
  <c r="U4855" i="8"/>
  <c r="T4855" i="8"/>
  <c r="L4856" i="8"/>
  <c r="M4856" i="8"/>
  <c r="N4856" i="8"/>
  <c r="O4856" i="8"/>
  <c r="P4856" i="8"/>
  <c r="Q4856" i="8"/>
  <c r="S4856" i="8"/>
  <c r="U4856" i="8"/>
  <c r="T4856" i="8"/>
  <c r="L4857" i="8"/>
  <c r="M4857" i="8"/>
  <c r="N4857" i="8"/>
  <c r="O4857" i="8"/>
  <c r="P4857" i="8"/>
  <c r="Q4857" i="8"/>
  <c r="S4857" i="8"/>
  <c r="U4857" i="8"/>
  <c r="T4857" i="8"/>
  <c r="L4858" i="8"/>
  <c r="M4858" i="8"/>
  <c r="N4858" i="8"/>
  <c r="O4858" i="8"/>
  <c r="P4858" i="8"/>
  <c r="Q4858" i="8"/>
  <c r="S4858" i="8"/>
  <c r="U4858" i="8"/>
  <c r="T4858" i="8"/>
  <c r="L4859" i="8"/>
  <c r="M4859" i="8"/>
  <c r="N4859" i="8"/>
  <c r="O4859" i="8"/>
  <c r="P4859" i="8"/>
  <c r="Q4859" i="8"/>
  <c r="S4859" i="8"/>
  <c r="U4859" i="8"/>
  <c r="T4859" i="8"/>
  <c r="L4860" i="8"/>
  <c r="M4860" i="8"/>
  <c r="N4860" i="8"/>
  <c r="O4860" i="8"/>
  <c r="P4860" i="8"/>
  <c r="Q4860" i="8"/>
  <c r="S4860" i="8"/>
  <c r="U4860" i="8"/>
  <c r="T4860" i="8"/>
  <c r="L4861" i="8"/>
  <c r="M4861" i="8"/>
  <c r="N4861" i="8"/>
  <c r="O4861" i="8"/>
  <c r="P4861" i="8"/>
  <c r="Q4861" i="8"/>
  <c r="S4861" i="8"/>
  <c r="U4861" i="8"/>
  <c r="T4861" i="8"/>
  <c r="L4862" i="8"/>
  <c r="M4862" i="8"/>
  <c r="N4862" i="8"/>
  <c r="O4862" i="8"/>
  <c r="P4862" i="8"/>
  <c r="Q4862" i="8"/>
  <c r="S4862" i="8"/>
  <c r="U4862" i="8"/>
  <c r="T4862" i="8"/>
  <c r="L4863" i="8"/>
  <c r="M4863" i="8"/>
  <c r="N4863" i="8"/>
  <c r="O4863" i="8"/>
  <c r="O4864" i="8"/>
  <c r="O4865" i="8"/>
  <c r="O4866" i="8"/>
  <c r="O4867" i="8"/>
  <c r="O4868" i="8"/>
  <c r="O4869" i="8"/>
  <c r="O4870" i="8"/>
  <c r="P4863" i="8"/>
  <c r="L4864" i="8"/>
  <c r="M4864" i="8"/>
  <c r="L4865" i="8"/>
  <c r="M4865" i="8"/>
  <c r="L4866" i="8"/>
  <c r="M4866" i="8"/>
  <c r="L4867" i="8"/>
  <c r="M4867" i="8"/>
  <c r="L4868" i="8"/>
  <c r="M4868" i="8"/>
  <c r="L4869" i="8"/>
  <c r="M4869" i="8"/>
  <c r="L4870" i="8"/>
  <c r="M4870" i="8"/>
  <c r="R4864" i="8"/>
  <c r="R4865" i="8"/>
  <c r="R4866" i="8"/>
  <c r="R4867" i="8"/>
  <c r="R4868" i="8"/>
  <c r="R4869" i="8"/>
  <c r="R4870" i="8"/>
  <c r="R4871" i="8"/>
  <c r="R4872" i="8"/>
  <c r="R4873" i="8"/>
  <c r="S4863" i="8"/>
  <c r="S4864" i="8"/>
  <c r="S4865" i="8"/>
  <c r="S4866" i="8"/>
  <c r="S4867" i="8"/>
  <c r="S4868" i="8"/>
  <c r="S4869" i="8"/>
  <c r="R4874" i="8"/>
  <c r="R4875" i="8"/>
  <c r="R4876" i="8"/>
  <c r="R4877" i="8"/>
  <c r="R4878" i="8"/>
  <c r="R4879" i="8"/>
  <c r="R4880" i="8"/>
  <c r="S4870" i="8"/>
  <c r="Q4863" i="8"/>
  <c r="U4863" i="8"/>
  <c r="T4863" i="8"/>
  <c r="N4864" i="8"/>
  <c r="P4864" i="8"/>
  <c r="Q4864" i="8"/>
  <c r="U4864" i="8"/>
  <c r="T4864" i="8"/>
  <c r="N4865" i="8"/>
  <c r="P4865" i="8"/>
  <c r="Q4865" i="8"/>
  <c r="U4865" i="8"/>
  <c r="T4865" i="8"/>
  <c r="N4866" i="8"/>
  <c r="P4866" i="8"/>
  <c r="Q4866" i="8"/>
  <c r="U4866" i="8"/>
  <c r="T4866" i="8"/>
  <c r="N4867" i="8"/>
  <c r="P4867" i="8"/>
  <c r="Q4867" i="8"/>
  <c r="U4867" i="8"/>
  <c r="T4867" i="8"/>
  <c r="N4868" i="8"/>
  <c r="P4868" i="8"/>
  <c r="Q4868" i="8"/>
  <c r="U4868" i="8"/>
  <c r="T4868" i="8"/>
  <c r="N4869" i="8"/>
  <c r="P4869" i="8"/>
  <c r="Q4869" i="8"/>
  <c r="U4869" i="8"/>
  <c r="T4869" i="8"/>
  <c r="N4870" i="8"/>
  <c r="O4871" i="8"/>
  <c r="O4872" i="8"/>
  <c r="O4873" i="8"/>
  <c r="O4874" i="8"/>
  <c r="P4870" i="8"/>
  <c r="L4871" i="8"/>
  <c r="M4871" i="8"/>
  <c r="L4872" i="8"/>
  <c r="M4872" i="8"/>
  <c r="L4873" i="8"/>
  <c r="M4873" i="8"/>
  <c r="L4874" i="8"/>
  <c r="M4874" i="8"/>
  <c r="S4871" i="8"/>
  <c r="S4872" i="8"/>
  <c r="S4873" i="8"/>
  <c r="R4881" i="8"/>
  <c r="R4882" i="8"/>
  <c r="R4883" i="8"/>
  <c r="R4884" i="8"/>
  <c r="S4874" i="8"/>
  <c r="Q4870" i="8"/>
  <c r="U4870" i="8"/>
  <c r="T4870" i="8"/>
  <c r="N4871" i="8"/>
  <c r="P4871" i="8"/>
  <c r="Q4871" i="8"/>
  <c r="U4871" i="8"/>
  <c r="T4871" i="8"/>
  <c r="N4872" i="8"/>
  <c r="P4872" i="8"/>
  <c r="Q4872" i="8"/>
  <c r="U4872" i="8"/>
  <c r="T4872" i="8"/>
  <c r="N4873" i="8"/>
  <c r="P4873" i="8"/>
  <c r="Q4873" i="8"/>
  <c r="U4873" i="8"/>
  <c r="T4873" i="8"/>
  <c r="N4874" i="8"/>
  <c r="P4874" i="8"/>
  <c r="Q4874" i="8"/>
  <c r="U4874" i="8"/>
  <c r="T4874" i="8"/>
  <c r="L4875" i="8"/>
  <c r="M4875" i="8"/>
  <c r="N4875" i="8"/>
  <c r="O4875" i="8"/>
  <c r="O4876" i="8"/>
  <c r="O4877" i="8"/>
  <c r="O4878" i="8"/>
  <c r="O4879" i="8"/>
  <c r="O4880" i="8"/>
  <c r="P4875" i="8"/>
  <c r="L4876" i="8"/>
  <c r="M4876" i="8"/>
  <c r="L4877" i="8"/>
  <c r="M4877" i="8"/>
  <c r="L4878" i="8"/>
  <c r="M4878" i="8"/>
  <c r="L4879" i="8"/>
  <c r="M4879" i="8"/>
  <c r="L4880" i="8"/>
  <c r="M4880" i="8"/>
  <c r="R4885" i="8"/>
  <c r="S4875" i="8"/>
  <c r="S4876" i="8"/>
  <c r="S4877" i="8"/>
  <c r="S4878" i="8"/>
  <c r="S4879" i="8"/>
  <c r="S4880" i="8"/>
  <c r="Q4875" i="8"/>
  <c r="U4875" i="8"/>
  <c r="T4875" i="8"/>
  <c r="N4876" i="8"/>
  <c r="P4876" i="8"/>
  <c r="Q4876" i="8"/>
  <c r="U4876" i="8"/>
  <c r="T4876" i="8"/>
  <c r="N4877" i="8"/>
  <c r="P4877" i="8"/>
  <c r="Q4877" i="8"/>
  <c r="U4877" i="8"/>
  <c r="T4877" i="8"/>
  <c r="N4878" i="8"/>
  <c r="P4878" i="8"/>
  <c r="Q4878" i="8"/>
  <c r="U4878" i="8"/>
  <c r="T4878" i="8"/>
  <c r="N4879" i="8"/>
  <c r="P4879" i="8"/>
  <c r="Q4879" i="8"/>
  <c r="U4879" i="8"/>
  <c r="T4879" i="8"/>
  <c r="N4880" i="8"/>
  <c r="O4881" i="8"/>
  <c r="O4882" i="8"/>
  <c r="P4880" i="8"/>
  <c r="L4881" i="8"/>
  <c r="M4881" i="8"/>
  <c r="L4882" i="8"/>
  <c r="M4882" i="8"/>
  <c r="S4881" i="8"/>
  <c r="S4882" i="8"/>
  <c r="Q4880" i="8"/>
  <c r="U4880" i="8"/>
  <c r="T4880" i="8"/>
  <c r="N4881" i="8"/>
  <c r="P4881" i="8"/>
  <c r="Q4881" i="8"/>
  <c r="U4881" i="8"/>
  <c r="T4881" i="8"/>
  <c r="N4882" i="8"/>
  <c r="O4883" i="8"/>
  <c r="O4884" i="8"/>
  <c r="O4885" i="8"/>
  <c r="O4886" i="8"/>
  <c r="O4887" i="8"/>
  <c r="O4888" i="8"/>
  <c r="P4882" i="8"/>
  <c r="L4883" i="8"/>
  <c r="M4883" i="8"/>
  <c r="L4884" i="8"/>
  <c r="M4884" i="8"/>
  <c r="L4885" i="8"/>
  <c r="M4885" i="8"/>
  <c r="L4886" i="8"/>
  <c r="M4886" i="8"/>
  <c r="L4887" i="8"/>
  <c r="M4887" i="8"/>
  <c r="L4888" i="8"/>
  <c r="M4888" i="8"/>
  <c r="S4883" i="8"/>
  <c r="S4884" i="8"/>
  <c r="S4885" i="8"/>
  <c r="R4886" i="8"/>
  <c r="S4886" i="8"/>
  <c r="R4887" i="8"/>
  <c r="S4887" i="8"/>
  <c r="R4888" i="8"/>
  <c r="R4889" i="8"/>
  <c r="R4890" i="8"/>
  <c r="R4891" i="8"/>
  <c r="R4892" i="8"/>
  <c r="R4893" i="8"/>
  <c r="R4894" i="8"/>
  <c r="R4895" i="8"/>
  <c r="R4896" i="8"/>
  <c r="R4897" i="8"/>
  <c r="R4898" i="8"/>
  <c r="S4888" i="8"/>
  <c r="Q4882" i="8"/>
  <c r="U4882" i="8"/>
  <c r="T4882" i="8"/>
  <c r="N4883" i="8"/>
  <c r="P4883" i="8"/>
  <c r="Q4883" i="8"/>
  <c r="U4883" i="8"/>
  <c r="T4883" i="8"/>
  <c r="N4884" i="8"/>
  <c r="P4884" i="8"/>
  <c r="Q4884" i="8"/>
  <c r="U4884" i="8"/>
  <c r="T4884" i="8"/>
  <c r="N4885" i="8"/>
  <c r="P4885" i="8"/>
  <c r="Q4885" i="8"/>
  <c r="U4885" i="8"/>
  <c r="T4885" i="8"/>
  <c r="N4886" i="8"/>
  <c r="P4886" i="8"/>
  <c r="Q4886" i="8"/>
  <c r="U4886" i="8"/>
  <c r="T4886" i="8"/>
  <c r="N4887" i="8"/>
  <c r="P4887" i="8"/>
  <c r="Q4887" i="8"/>
  <c r="U4887" i="8"/>
  <c r="T4887" i="8"/>
  <c r="N4888" i="8"/>
  <c r="O4889" i="8"/>
  <c r="O4890" i="8"/>
  <c r="O4891" i="8"/>
  <c r="O4892" i="8"/>
  <c r="O4893" i="8"/>
  <c r="P4888" i="8"/>
  <c r="L4889" i="8"/>
  <c r="M4889" i="8"/>
  <c r="L4890" i="8"/>
  <c r="M4890" i="8"/>
  <c r="L4891" i="8"/>
  <c r="M4891" i="8"/>
  <c r="L4892" i="8"/>
  <c r="M4892" i="8"/>
  <c r="L4893" i="8"/>
  <c r="M4893" i="8"/>
  <c r="S4889" i="8"/>
  <c r="S4890" i="8"/>
  <c r="S4891" i="8"/>
  <c r="S4892" i="8"/>
  <c r="R4899" i="8"/>
  <c r="R4900" i="8"/>
  <c r="R4901" i="8"/>
  <c r="R4902" i="8"/>
  <c r="R4903" i="8"/>
  <c r="S4893" i="8"/>
  <c r="Q4888" i="8"/>
  <c r="U4888" i="8"/>
  <c r="T4888" i="8"/>
  <c r="N4889" i="8"/>
  <c r="P4889" i="8"/>
  <c r="Q4889" i="8"/>
  <c r="U4889" i="8"/>
  <c r="T4889" i="8"/>
  <c r="N4890" i="8"/>
  <c r="P4890" i="8"/>
  <c r="Q4890" i="8"/>
  <c r="U4890" i="8"/>
  <c r="T4890" i="8"/>
  <c r="N4891" i="8"/>
  <c r="P4891" i="8"/>
  <c r="Q4891" i="8"/>
  <c r="U4891" i="8"/>
  <c r="T4891" i="8"/>
  <c r="N4892" i="8"/>
  <c r="P4892" i="8"/>
  <c r="Q4892" i="8"/>
  <c r="U4892" i="8"/>
  <c r="T4892" i="8"/>
  <c r="N4893" i="8"/>
  <c r="O4894" i="8"/>
  <c r="O4895" i="8"/>
  <c r="O4896" i="8"/>
  <c r="O4897" i="8"/>
  <c r="O4898" i="8"/>
  <c r="P4893" i="8"/>
  <c r="L4894" i="8"/>
  <c r="M4894" i="8"/>
  <c r="L4895" i="8"/>
  <c r="M4895" i="8"/>
  <c r="L4896" i="8"/>
  <c r="M4896" i="8"/>
  <c r="L4897" i="8"/>
  <c r="M4897" i="8"/>
  <c r="L4898" i="8"/>
  <c r="M4898" i="8"/>
  <c r="S4894" i="8"/>
  <c r="S4895" i="8"/>
  <c r="S4896" i="8"/>
  <c r="S4897" i="8"/>
  <c r="R4904" i="8"/>
  <c r="R4905" i="8"/>
  <c r="R4906" i="8"/>
  <c r="R4907" i="8"/>
  <c r="R4908" i="8"/>
  <c r="S4898" i="8"/>
  <c r="Q4893" i="8"/>
  <c r="U4893" i="8"/>
  <c r="T4893" i="8"/>
  <c r="N4894" i="8"/>
  <c r="P4894" i="8"/>
  <c r="Q4894" i="8"/>
  <c r="U4894" i="8"/>
  <c r="T4894" i="8"/>
  <c r="N4895" i="8"/>
  <c r="P4895" i="8"/>
  <c r="Q4895" i="8"/>
  <c r="U4895" i="8"/>
  <c r="T4895" i="8"/>
  <c r="N4896" i="8"/>
  <c r="P4896" i="8"/>
  <c r="Q4896" i="8"/>
  <c r="U4896" i="8"/>
  <c r="T4896" i="8"/>
  <c r="N4897" i="8"/>
  <c r="P4897" i="8"/>
  <c r="Q4897" i="8"/>
  <c r="U4897" i="8"/>
  <c r="T4897" i="8"/>
  <c r="N4898" i="8"/>
  <c r="O4899" i="8"/>
  <c r="O4900" i="8"/>
  <c r="O4901" i="8"/>
  <c r="P4898" i="8"/>
  <c r="L4899" i="8"/>
  <c r="M4899" i="8"/>
  <c r="L4900" i="8"/>
  <c r="M4900" i="8"/>
  <c r="L4901" i="8"/>
  <c r="M4901" i="8"/>
  <c r="S4899" i="8"/>
  <c r="S4900" i="8"/>
  <c r="R4909" i="8"/>
  <c r="R4910" i="8"/>
  <c r="R4911" i="8"/>
  <c r="S4901" i="8"/>
  <c r="Q4898" i="8"/>
  <c r="U4898" i="8"/>
  <c r="T4898" i="8"/>
  <c r="N4899" i="8"/>
  <c r="P4899" i="8"/>
  <c r="Q4899" i="8"/>
  <c r="U4899" i="8"/>
  <c r="T4899" i="8"/>
  <c r="N4900" i="8"/>
  <c r="P4900" i="8"/>
  <c r="Q4900" i="8"/>
  <c r="U4900" i="8"/>
  <c r="T4900" i="8"/>
  <c r="N4901" i="8"/>
  <c r="O4902" i="8"/>
  <c r="O4903" i="8"/>
  <c r="O4904" i="8"/>
  <c r="O4905" i="8"/>
  <c r="O4906" i="8"/>
  <c r="O4907" i="8"/>
  <c r="O4908" i="8"/>
  <c r="O4909" i="8"/>
  <c r="P4901" i="8"/>
  <c r="L4902" i="8"/>
  <c r="M4902" i="8"/>
  <c r="L4903" i="8"/>
  <c r="M4903" i="8"/>
  <c r="L4904" i="8"/>
  <c r="M4904" i="8"/>
  <c r="L4905" i="8"/>
  <c r="M4905" i="8"/>
  <c r="L4906" i="8"/>
  <c r="M4906" i="8"/>
  <c r="L4907" i="8"/>
  <c r="M4907" i="8"/>
  <c r="L4908" i="8"/>
  <c r="M4908" i="8"/>
  <c r="L4909" i="8"/>
  <c r="M4909" i="8"/>
  <c r="S4902" i="8"/>
  <c r="S4903" i="8"/>
  <c r="S4904" i="8"/>
  <c r="S4905" i="8"/>
  <c r="S4906" i="8"/>
  <c r="S4907" i="8"/>
  <c r="S4908" i="8"/>
  <c r="S4909" i="8"/>
  <c r="Q4901" i="8"/>
  <c r="U4901" i="8"/>
  <c r="T4901" i="8"/>
  <c r="N4902" i="8"/>
  <c r="P4902" i="8"/>
  <c r="Q4902" i="8"/>
  <c r="U4902" i="8"/>
  <c r="T4902" i="8"/>
  <c r="N4903" i="8"/>
  <c r="P4903" i="8"/>
  <c r="Q4903" i="8"/>
  <c r="U4903" i="8"/>
  <c r="T4903" i="8"/>
  <c r="N4904" i="8"/>
  <c r="P4904" i="8"/>
  <c r="Q4904" i="8"/>
  <c r="U4904" i="8"/>
  <c r="T4904" i="8"/>
  <c r="N4905" i="8"/>
  <c r="P4905" i="8"/>
  <c r="Q4905" i="8"/>
  <c r="U4905" i="8"/>
  <c r="T4905" i="8"/>
  <c r="N4906" i="8"/>
  <c r="P4906" i="8"/>
  <c r="Q4906" i="8"/>
  <c r="U4906" i="8"/>
  <c r="T4906" i="8"/>
  <c r="N4907" i="8"/>
  <c r="P4907" i="8"/>
  <c r="Q4907" i="8"/>
  <c r="U4907" i="8"/>
  <c r="T4907" i="8"/>
  <c r="N4908" i="8"/>
  <c r="P4908" i="8"/>
  <c r="Q4908" i="8"/>
  <c r="U4908" i="8"/>
  <c r="T4908" i="8"/>
  <c r="N4909" i="8"/>
  <c r="O4910" i="8"/>
  <c r="O4911" i="8"/>
  <c r="O4912" i="8"/>
  <c r="P4909" i="8"/>
  <c r="L4910" i="8"/>
  <c r="M4910" i="8"/>
  <c r="L4911" i="8"/>
  <c r="M4911" i="8"/>
  <c r="L4912" i="8"/>
  <c r="M4912" i="8"/>
  <c r="S4910" i="8"/>
  <c r="S4911" i="8"/>
  <c r="R4912" i="8"/>
  <c r="S4912" i="8"/>
  <c r="Q4909" i="8"/>
  <c r="U4909" i="8"/>
  <c r="T4909" i="8"/>
  <c r="N4910" i="8"/>
  <c r="P4910" i="8"/>
  <c r="Q4910" i="8"/>
  <c r="U4910" i="8"/>
  <c r="T4910" i="8"/>
  <c r="N4911" i="8"/>
  <c r="P4911" i="8"/>
  <c r="Q4911" i="8"/>
  <c r="U4911" i="8"/>
  <c r="T4911" i="8"/>
  <c r="N4912" i="8"/>
  <c r="O4913" i="8"/>
  <c r="O4914" i="8"/>
  <c r="O4915" i="8"/>
  <c r="O4916" i="8"/>
  <c r="O4917" i="8"/>
  <c r="O4918" i="8"/>
  <c r="P4912" i="8"/>
  <c r="L4913" i="8"/>
  <c r="M4913" i="8"/>
  <c r="L4914" i="8"/>
  <c r="M4914" i="8"/>
  <c r="L4915" i="8"/>
  <c r="M4915" i="8"/>
  <c r="L4916" i="8"/>
  <c r="M4916" i="8"/>
  <c r="L4917" i="8"/>
  <c r="M4917" i="8"/>
  <c r="L4918" i="8"/>
  <c r="M4918" i="8"/>
  <c r="R4913" i="8"/>
  <c r="S4913" i="8"/>
  <c r="R4914" i="8"/>
  <c r="S4914" i="8"/>
  <c r="R4915" i="8"/>
  <c r="S4915" i="8"/>
  <c r="R4916" i="8"/>
  <c r="S4916" i="8"/>
  <c r="R4917" i="8"/>
  <c r="S4917" i="8"/>
  <c r="R4918" i="8"/>
  <c r="S4918" i="8"/>
  <c r="Q4912" i="8"/>
  <c r="U4912" i="8"/>
  <c r="T4912" i="8"/>
  <c r="N4913" i="8"/>
  <c r="P4913" i="8"/>
  <c r="Q4913" i="8"/>
  <c r="U4913" i="8"/>
  <c r="T4913" i="8"/>
  <c r="N4914" i="8"/>
  <c r="P4914" i="8"/>
  <c r="Q4914" i="8"/>
  <c r="U4914" i="8"/>
  <c r="T4914" i="8"/>
  <c r="N4915" i="8"/>
  <c r="P4915" i="8"/>
  <c r="Q4915" i="8"/>
  <c r="U4915" i="8"/>
  <c r="T4915" i="8"/>
  <c r="N4916" i="8"/>
  <c r="P4916" i="8"/>
  <c r="Q4916" i="8"/>
  <c r="U4916" i="8"/>
  <c r="T4916" i="8"/>
  <c r="N4917" i="8"/>
  <c r="P4917" i="8"/>
  <c r="Q4917" i="8"/>
  <c r="U4917" i="8"/>
  <c r="T4917" i="8"/>
  <c r="N4918" i="8"/>
  <c r="P4918" i="8"/>
  <c r="Q4918" i="8"/>
  <c r="U4918" i="8"/>
  <c r="T4918" i="8"/>
  <c r="L4919" i="8"/>
  <c r="M4919" i="8"/>
  <c r="N4919" i="8"/>
  <c r="O4919" i="8"/>
  <c r="O4920" i="8"/>
  <c r="O4921" i="8"/>
  <c r="O4922" i="8"/>
  <c r="O4923" i="8"/>
  <c r="O4924" i="8"/>
  <c r="O4925" i="8"/>
  <c r="P4919" i="8"/>
  <c r="L4920" i="8"/>
  <c r="M4920" i="8"/>
  <c r="L4921" i="8"/>
  <c r="M4921" i="8"/>
  <c r="L4922" i="8"/>
  <c r="M4922" i="8"/>
  <c r="L4923" i="8"/>
  <c r="M4923" i="8"/>
  <c r="L4924" i="8"/>
  <c r="M4924" i="8"/>
  <c r="L4925" i="8"/>
  <c r="M4925" i="8"/>
  <c r="R4919" i="8"/>
  <c r="S4919" i="8"/>
  <c r="R4920" i="8"/>
  <c r="S4920" i="8"/>
  <c r="R4921" i="8"/>
  <c r="S4921" i="8"/>
  <c r="R4922" i="8"/>
  <c r="S4922" i="8"/>
  <c r="R4923" i="8"/>
  <c r="S4923" i="8"/>
  <c r="R4924" i="8"/>
  <c r="S4924" i="8"/>
  <c r="R4925" i="8"/>
  <c r="R4926" i="8"/>
  <c r="R4927" i="8"/>
  <c r="R4928" i="8"/>
  <c r="R4929" i="8"/>
  <c r="R4930" i="8"/>
  <c r="R4931" i="8"/>
  <c r="R4932" i="8"/>
  <c r="R4933" i="8"/>
  <c r="R4934" i="8"/>
  <c r="R4935" i="8"/>
  <c r="S4925" i="8"/>
  <c r="Q4919" i="8"/>
  <c r="U4919" i="8"/>
  <c r="T4919" i="8"/>
  <c r="N4920" i="8"/>
  <c r="P4920" i="8"/>
  <c r="Q4920" i="8"/>
  <c r="U4920" i="8"/>
  <c r="T4920" i="8"/>
  <c r="N4921" i="8"/>
  <c r="P4921" i="8"/>
  <c r="Q4921" i="8"/>
  <c r="U4921" i="8"/>
  <c r="T4921" i="8"/>
  <c r="N4922" i="8"/>
  <c r="P4922" i="8"/>
  <c r="Q4922" i="8"/>
  <c r="U4922" i="8"/>
  <c r="T4922" i="8"/>
  <c r="N4923" i="8"/>
  <c r="P4923" i="8"/>
  <c r="Q4923" i="8"/>
  <c r="U4923" i="8"/>
  <c r="T4923" i="8"/>
  <c r="N4924" i="8"/>
  <c r="P4924" i="8"/>
  <c r="Q4924" i="8"/>
  <c r="U4924" i="8"/>
  <c r="T4924" i="8"/>
  <c r="N4925" i="8"/>
  <c r="O4926" i="8"/>
  <c r="O4927" i="8"/>
  <c r="O4928" i="8"/>
  <c r="O4929" i="8"/>
  <c r="O4930" i="8"/>
  <c r="P4925" i="8"/>
  <c r="L4926" i="8"/>
  <c r="M4926" i="8"/>
  <c r="L4927" i="8"/>
  <c r="M4927" i="8"/>
  <c r="L4928" i="8"/>
  <c r="M4928" i="8"/>
  <c r="L4929" i="8"/>
  <c r="M4929" i="8"/>
  <c r="L4930" i="8"/>
  <c r="M4930" i="8"/>
  <c r="S4926" i="8"/>
  <c r="S4927" i="8"/>
  <c r="S4928" i="8"/>
  <c r="S4929" i="8"/>
  <c r="S4930" i="8"/>
  <c r="Q4925" i="8"/>
  <c r="U4925" i="8"/>
  <c r="T4925" i="8"/>
  <c r="N4926" i="8"/>
  <c r="P4926" i="8"/>
  <c r="Q4926" i="8"/>
  <c r="U4926" i="8"/>
  <c r="T4926" i="8"/>
  <c r="N4927" i="8"/>
  <c r="P4927" i="8"/>
  <c r="Q4927" i="8"/>
  <c r="U4927" i="8"/>
  <c r="T4927" i="8"/>
  <c r="N4928" i="8"/>
  <c r="P4928" i="8"/>
  <c r="Q4928" i="8"/>
  <c r="U4928" i="8"/>
  <c r="T4928" i="8"/>
  <c r="N4929" i="8"/>
  <c r="P4929" i="8"/>
  <c r="Q4929" i="8"/>
  <c r="U4929" i="8"/>
  <c r="T4929" i="8"/>
  <c r="N4930" i="8"/>
  <c r="O4931" i="8"/>
  <c r="O4932" i="8"/>
  <c r="O4933" i="8"/>
  <c r="O4934" i="8"/>
  <c r="O4935" i="8"/>
  <c r="P4930" i="8"/>
  <c r="L4931" i="8"/>
  <c r="M4931" i="8"/>
  <c r="L4932" i="8"/>
  <c r="M4932" i="8"/>
  <c r="L4933" i="8"/>
  <c r="M4933" i="8"/>
  <c r="L4934" i="8"/>
  <c r="M4934" i="8"/>
  <c r="L4935" i="8"/>
  <c r="M4935" i="8"/>
  <c r="S4931" i="8"/>
  <c r="S4932" i="8"/>
  <c r="S4933" i="8"/>
  <c r="S4934" i="8"/>
  <c r="S4935" i="8"/>
  <c r="Q4930" i="8"/>
  <c r="U4930" i="8"/>
  <c r="T4930" i="8"/>
  <c r="N4931" i="8"/>
  <c r="P4931" i="8"/>
  <c r="Q4931" i="8"/>
  <c r="U4931" i="8"/>
  <c r="T4931" i="8"/>
  <c r="N4932" i="8"/>
  <c r="P4932" i="8"/>
  <c r="Q4932" i="8"/>
  <c r="U4932" i="8"/>
  <c r="T4932" i="8"/>
  <c r="N4933" i="8"/>
  <c r="P4933" i="8"/>
  <c r="Q4933" i="8"/>
  <c r="U4933" i="8"/>
  <c r="T4933" i="8"/>
  <c r="N4934" i="8"/>
  <c r="P4934" i="8"/>
  <c r="Q4934" i="8"/>
  <c r="U4934" i="8"/>
  <c r="T4934" i="8"/>
  <c r="N4935" i="8"/>
  <c r="O4936" i="8"/>
  <c r="O4937" i="8"/>
  <c r="O4938" i="8"/>
  <c r="O4939" i="8"/>
  <c r="P4935" i="8"/>
  <c r="L4936" i="8"/>
  <c r="M4936" i="8"/>
  <c r="L4937" i="8"/>
  <c r="M4937" i="8"/>
  <c r="L4938" i="8"/>
  <c r="M4938" i="8"/>
  <c r="L4939" i="8"/>
  <c r="M4939" i="8"/>
  <c r="R4936" i="8"/>
  <c r="S4936" i="8"/>
  <c r="R4937" i="8"/>
  <c r="S4937" i="8"/>
  <c r="R4938" i="8"/>
  <c r="S4938" i="8"/>
  <c r="R4939" i="8"/>
  <c r="R4940" i="8"/>
  <c r="R4941" i="8"/>
  <c r="R4942" i="8"/>
  <c r="R4943" i="8"/>
  <c r="R4944" i="8"/>
  <c r="R4945" i="8"/>
  <c r="R4946" i="8"/>
  <c r="R4947" i="8"/>
  <c r="R4948" i="8"/>
  <c r="R4949" i="8"/>
  <c r="S4939" i="8"/>
  <c r="Q4935" i="8"/>
  <c r="U4935" i="8"/>
  <c r="T4935" i="8"/>
  <c r="N4936" i="8"/>
  <c r="P4936" i="8"/>
  <c r="Q4936" i="8"/>
  <c r="U4936" i="8"/>
  <c r="T4936" i="8"/>
  <c r="N4937" i="8"/>
  <c r="P4937" i="8"/>
  <c r="Q4937" i="8"/>
  <c r="U4937" i="8"/>
  <c r="T4937" i="8"/>
  <c r="N4938" i="8"/>
  <c r="P4938" i="8"/>
  <c r="Q4938" i="8"/>
  <c r="U4938" i="8"/>
  <c r="T4938" i="8"/>
  <c r="N4939" i="8"/>
  <c r="O4940" i="8"/>
  <c r="O4941" i="8"/>
  <c r="O4942" i="8"/>
  <c r="P4939" i="8"/>
  <c r="L4940" i="8"/>
  <c r="M4940" i="8"/>
  <c r="L4941" i="8"/>
  <c r="M4941" i="8"/>
  <c r="L4942" i="8"/>
  <c r="M4942" i="8"/>
  <c r="S4940" i="8"/>
  <c r="S4941" i="8"/>
  <c r="R4950" i="8"/>
  <c r="R4951" i="8"/>
  <c r="R4952" i="8"/>
  <c r="S4942" i="8"/>
  <c r="Q4939" i="8"/>
  <c r="U4939" i="8"/>
  <c r="T4939" i="8"/>
  <c r="N4940" i="8"/>
  <c r="P4940" i="8"/>
  <c r="Q4940" i="8"/>
  <c r="U4940" i="8"/>
  <c r="T4940" i="8"/>
  <c r="N4941" i="8"/>
  <c r="P4941" i="8"/>
  <c r="Q4941" i="8"/>
  <c r="U4941" i="8"/>
  <c r="T4941" i="8"/>
  <c r="N4942" i="8"/>
  <c r="O4943" i="8"/>
  <c r="O4944" i="8"/>
  <c r="O4945" i="8"/>
  <c r="P4942" i="8"/>
  <c r="L4943" i="8"/>
  <c r="M4943" i="8"/>
  <c r="L4944" i="8"/>
  <c r="M4944" i="8"/>
  <c r="L4945" i="8"/>
  <c r="M4945" i="8"/>
  <c r="S4943" i="8"/>
  <c r="S4944" i="8"/>
  <c r="R4953" i="8"/>
  <c r="R4954" i="8"/>
  <c r="R4955" i="8"/>
  <c r="S4945" i="8"/>
  <c r="Q4942" i="8"/>
  <c r="U4942" i="8"/>
  <c r="T4942" i="8"/>
  <c r="N4943" i="8"/>
  <c r="P4943" i="8"/>
  <c r="Q4943" i="8"/>
  <c r="U4943" i="8"/>
  <c r="T4943" i="8"/>
  <c r="N4944" i="8"/>
  <c r="P4944" i="8"/>
  <c r="Q4944" i="8"/>
  <c r="U4944" i="8"/>
  <c r="T4944" i="8"/>
  <c r="N4945" i="8"/>
  <c r="O4946" i="8"/>
  <c r="O4947" i="8"/>
  <c r="P4945" i="8"/>
  <c r="L4946" i="8"/>
  <c r="M4946" i="8"/>
  <c r="L4947" i="8"/>
  <c r="M4947" i="8"/>
  <c r="S4946" i="8"/>
  <c r="R4956" i="8"/>
  <c r="R4957" i="8"/>
  <c r="S4947" i="8"/>
  <c r="Q4945" i="8"/>
  <c r="U4945" i="8"/>
  <c r="T4945" i="8"/>
  <c r="N4946" i="8"/>
  <c r="P4946" i="8"/>
  <c r="Q4946" i="8"/>
  <c r="U4946" i="8"/>
  <c r="T4946" i="8"/>
  <c r="N4947" i="8"/>
  <c r="P4947" i="8"/>
  <c r="Q4947" i="8"/>
  <c r="U4947" i="8"/>
  <c r="T4947" i="8"/>
  <c r="L4948" i="8"/>
  <c r="M4948" i="8"/>
  <c r="N4948" i="8"/>
  <c r="O4948" i="8"/>
  <c r="P4948" i="8"/>
  <c r="Q4948" i="8"/>
  <c r="S4948" i="8"/>
  <c r="U4948" i="8"/>
  <c r="T4948" i="8"/>
  <c r="L4949" i="8"/>
  <c r="M4949" i="8"/>
  <c r="N4949" i="8"/>
  <c r="O4949" i="8"/>
  <c r="P4949" i="8"/>
  <c r="Q4949" i="8"/>
  <c r="S4949" i="8"/>
  <c r="U4949" i="8"/>
  <c r="T4949" i="8"/>
  <c r="L4950" i="8"/>
  <c r="M4950" i="8"/>
  <c r="N4950" i="8"/>
  <c r="O4950" i="8"/>
  <c r="P4950" i="8"/>
  <c r="Q4950" i="8"/>
  <c r="S4950" i="8"/>
  <c r="U4950" i="8"/>
  <c r="T4950" i="8"/>
  <c r="L4951" i="8"/>
  <c r="M4951" i="8"/>
  <c r="N4951" i="8"/>
  <c r="O4951" i="8"/>
  <c r="P4951" i="8"/>
  <c r="Q4951" i="8"/>
  <c r="S4951" i="8"/>
  <c r="U4951" i="8"/>
  <c r="T4951" i="8"/>
  <c r="L4952" i="8"/>
  <c r="M4952" i="8"/>
  <c r="N4952" i="8"/>
  <c r="O4952" i="8"/>
  <c r="P4952" i="8"/>
  <c r="Q4952" i="8"/>
  <c r="S4952" i="8"/>
  <c r="U4952" i="8"/>
  <c r="T4952" i="8"/>
  <c r="L4953" i="8"/>
  <c r="M4953" i="8"/>
  <c r="N4953" i="8"/>
  <c r="O4953" i="8"/>
  <c r="P4953" i="8"/>
  <c r="Q4953" i="8"/>
  <c r="S4953" i="8"/>
  <c r="U4953" i="8"/>
  <c r="T4953" i="8"/>
  <c r="L4954" i="8"/>
  <c r="M4954" i="8"/>
  <c r="N4954" i="8"/>
  <c r="O4954" i="8"/>
  <c r="P4954" i="8"/>
  <c r="Q4954" i="8"/>
  <c r="S4954" i="8"/>
  <c r="U4954" i="8"/>
  <c r="T4954" i="8"/>
  <c r="L4955" i="8"/>
  <c r="M4955" i="8"/>
  <c r="N4955" i="8"/>
  <c r="O4955" i="8"/>
  <c r="P4955" i="8"/>
  <c r="Q4955" i="8"/>
  <c r="S4955" i="8"/>
  <c r="U4955" i="8"/>
  <c r="T4955" i="8"/>
  <c r="L4956" i="8"/>
  <c r="M4956" i="8"/>
  <c r="N4956" i="8"/>
  <c r="O4956" i="8"/>
  <c r="P4956" i="8"/>
  <c r="Q4956" i="8"/>
  <c r="S4956" i="8"/>
  <c r="U4956" i="8"/>
  <c r="T4956" i="8"/>
  <c r="L4957" i="8"/>
  <c r="M4957" i="8"/>
  <c r="N4957" i="8"/>
  <c r="O4957" i="8"/>
  <c r="O4958" i="8"/>
  <c r="O4959" i="8"/>
  <c r="O4960" i="8"/>
  <c r="O4961" i="8"/>
  <c r="P4957" i="8"/>
  <c r="L4958" i="8"/>
  <c r="M4958" i="8"/>
  <c r="L4959" i="8"/>
  <c r="M4959" i="8"/>
  <c r="L4960" i="8"/>
  <c r="M4960" i="8"/>
  <c r="L4961" i="8"/>
  <c r="M4961" i="8"/>
  <c r="R4958" i="8"/>
  <c r="R4959" i="8"/>
  <c r="R4960" i="8"/>
  <c r="R4961" i="8"/>
  <c r="R4962" i="8"/>
  <c r="R4963" i="8"/>
  <c r="R4964" i="8"/>
  <c r="R4965" i="8"/>
  <c r="R4966" i="8"/>
  <c r="R4967" i="8"/>
  <c r="S4957" i="8"/>
  <c r="S4958" i="8"/>
  <c r="S4959" i="8"/>
  <c r="S4960" i="8"/>
  <c r="S4961" i="8"/>
  <c r="Q4957" i="8"/>
  <c r="U4957" i="8"/>
  <c r="T4957" i="8"/>
  <c r="N4958" i="8"/>
  <c r="P4958" i="8"/>
  <c r="Q4958" i="8"/>
  <c r="U4958" i="8"/>
  <c r="T4958" i="8"/>
  <c r="N4959" i="8"/>
  <c r="P4959" i="8"/>
  <c r="Q4959" i="8"/>
  <c r="U4959" i="8"/>
  <c r="T4959" i="8"/>
  <c r="N4960" i="8"/>
  <c r="P4960" i="8"/>
  <c r="Q4960" i="8"/>
  <c r="U4960" i="8"/>
  <c r="T4960" i="8"/>
  <c r="N4961" i="8"/>
  <c r="P4961" i="8"/>
  <c r="Q4961" i="8"/>
  <c r="U4961" i="8"/>
  <c r="T4961" i="8"/>
  <c r="L4962" i="8"/>
  <c r="M4962" i="8"/>
  <c r="N4962" i="8"/>
  <c r="O4962" i="8"/>
  <c r="P4962" i="8"/>
  <c r="Q4962" i="8"/>
  <c r="S4962" i="8"/>
  <c r="U4962" i="8"/>
  <c r="T4962" i="8"/>
  <c r="L4963" i="8"/>
  <c r="M4963" i="8"/>
  <c r="N4963" i="8"/>
  <c r="O4963" i="8"/>
  <c r="O4964" i="8"/>
  <c r="O4965" i="8"/>
  <c r="O4966" i="8"/>
  <c r="O4967" i="8"/>
  <c r="O4968" i="8"/>
  <c r="O4969" i="8"/>
  <c r="O4970" i="8"/>
  <c r="O4971" i="8"/>
  <c r="O4972" i="8"/>
  <c r="P4963" i="8"/>
  <c r="L4964" i="8"/>
  <c r="M4964" i="8"/>
  <c r="L4965" i="8"/>
  <c r="M4965" i="8"/>
  <c r="L4966" i="8"/>
  <c r="M4966" i="8"/>
  <c r="L4967" i="8"/>
  <c r="M4967" i="8"/>
  <c r="L4968" i="8"/>
  <c r="M4968" i="8"/>
  <c r="L4969" i="8"/>
  <c r="M4969" i="8"/>
  <c r="L4970" i="8"/>
  <c r="M4970" i="8"/>
  <c r="L4971" i="8"/>
  <c r="M4971" i="8"/>
  <c r="L4972" i="8"/>
  <c r="M4972" i="8"/>
  <c r="S4963" i="8"/>
  <c r="S4964" i="8"/>
  <c r="S4965" i="8"/>
  <c r="S4966" i="8"/>
  <c r="S4967" i="8"/>
  <c r="R4968" i="8"/>
  <c r="S4968" i="8"/>
  <c r="R4969" i="8"/>
  <c r="S4969" i="8"/>
  <c r="R4970" i="8"/>
  <c r="S4970" i="8"/>
  <c r="R4971" i="8"/>
  <c r="S4971" i="8"/>
  <c r="R4972" i="8"/>
  <c r="S4972" i="8"/>
  <c r="Q4963" i="8"/>
  <c r="U4963" i="8"/>
  <c r="T4963" i="8"/>
  <c r="N4964" i="8"/>
  <c r="P4964" i="8"/>
  <c r="Q4964" i="8"/>
  <c r="U4964" i="8"/>
  <c r="T4964" i="8"/>
  <c r="N4965" i="8"/>
  <c r="P4965" i="8"/>
  <c r="Q4965" i="8"/>
  <c r="U4965" i="8"/>
  <c r="T4965" i="8"/>
  <c r="N4966" i="8"/>
  <c r="P4966" i="8"/>
  <c r="Q4966" i="8"/>
  <c r="U4966" i="8"/>
  <c r="T4966" i="8"/>
  <c r="N4967" i="8"/>
  <c r="P4967" i="8"/>
  <c r="Q4967" i="8"/>
  <c r="U4967" i="8"/>
  <c r="T4967" i="8"/>
  <c r="N4968" i="8"/>
  <c r="P4968" i="8"/>
  <c r="Q4968" i="8"/>
  <c r="U4968" i="8"/>
  <c r="T4968" i="8"/>
  <c r="N4969" i="8"/>
  <c r="P4969" i="8"/>
  <c r="Q4969" i="8"/>
  <c r="U4969" i="8"/>
  <c r="T4969" i="8"/>
  <c r="N4970" i="8"/>
  <c r="P4970" i="8"/>
  <c r="Q4970" i="8"/>
  <c r="U4970" i="8"/>
  <c r="T4970" i="8"/>
  <c r="N4971" i="8"/>
  <c r="P4971" i="8"/>
  <c r="Q4971" i="8"/>
  <c r="U4971" i="8"/>
  <c r="T4971" i="8"/>
  <c r="N4972" i="8"/>
  <c r="O4973" i="8"/>
  <c r="O4974" i="8"/>
  <c r="O4975" i="8"/>
  <c r="O4976" i="8"/>
  <c r="O4977" i="8"/>
  <c r="O4978" i="8"/>
  <c r="O4979" i="8"/>
  <c r="O4980" i="8"/>
  <c r="P4972" i="8"/>
  <c r="L4973" i="8"/>
  <c r="M4973" i="8"/>
  <c r="L4974" i="8"/>
  <c r="M4974" i="8"/>
  <c r="L4975" i="8"/>
  <c r="M4975" i="8"/>
  <c r="L4976" i="8"/>
  <c r="M4976" i="8"/>
  <c r="L4977" i="8"/>
  <c r="M4977" i="8"/>
  <c r="L4978" i="8"/>
  <c r="M4978" i="8"/>
  <c r="L4979" i="8"/>
  <c r="M4979" i="8"/>
  <c r="L4980" i="8"/>
  <c r="M4980" i="8"/>
  <c r="R4973" i="8"/>
  <c r="S4973" i="8"/>
  <c r="R4974" i="8"/>
  <c r="S4974" i="8"/>
  <c r="R4975" i="8"/>
  <c r="S4975" i="8"/>
  <c r="R4976" i="8"/>
  <c r="S4976" i="8"/>
  <c r="R4977" i="8"/>
  <c r="S4977" i="8"/>
  <c r="R4978" i="8"/>
  <c r="S4978" i="8"/>
  <c r="R4979" i="8"/>
  <c r="S4979" i="8"/>
  <c r="R4980" i="8"/>
  <c r="R4981" i="8"/>
  <c r="R4982" i="8"/>
  <c r="R4983" i="8"/>
  <c r="R4984" i="8"/>
  <c r="R4985" i="8"/>
  <c r="R4986" i="8"/>
  <c r="R4987" i="8"/>
  <c r="R4988" i="8"/>
  <c r="R4989" i="8"/>
  <c r="R4990" i="8"/>
  <c r="S4980" i="8"/>
  <c r="Q4972" i="8"/>
  <c r="U4972" i="8"/>
  <c r="T4972" i="8"/>
  <c r="N4973" i="8"/>
  <c r="P4973" i="8"/>
  <c r="Q4973" i="8"/>
  <c r="U4973" i="8"/>
  <c r="T4973" i="8"/>
  <c r="N4974" i="8"/>
  <c r="P4974" i="8"/>
  <c r="Q4974" i="8"/>
  <c r="U4974" i="8"/>
  <c r="T4974" i="8"/>
  <c r="N4975" i="8"/>
  <c r="P4975" i="8"/>
  <c r="Q4975" i="8"/>
  <c r="U4975" i="8"/>
  <c r="T4975" i="8"/>
  <c r="N4976" i="8"/>
  <c r="P4976" i="8"/>
  <c r="Q4976" i="8"/>
  <c r="U4976" i="8"/>
  <c r="T4976" i="8"/>
  <c r="N4977" i="8"/>
  <c r="P4977" i="8"/>
  <c r="Q4977" i="8"/>
  <c r="U4977" i="8"/>
  <c r="T4977" i="8"/>
  <c r="N4978" i="8"/>
  <c r="P4978" i="8"/>
  <c r="Q4978" i="8"/>
  <c r="U4978" i="8"/>
  <c r="T4978" i="8"/>
  <c r="N4979" i="8"/>
  <c r="P4979" i="8"/>
  <c r="Q4979" i="8"/>
  <c r="U4979" i="8"/>
  <c r="T4979" i="8"/>
  <c r="N4980" i="8"/>
  <c r="P4980" i="8"/>
  <c r="Q4980" i="8"/>
  <c r="U4980" i="8"/>
  <c r="T4980" i="8"/>
  <c r="L4981" i="8"/>
  <c r="M4981" i="8"/>
  <c r="N4981" i="8"/>
  <c r="O4981" i="8"/>
  <c r="P4981" i="8"/>
  <c r="Q4981" i="8"/>
  <c r="S4981" i="8"/>
  <c r="U4981" i="8"/>
  <c r="T4981" i="8"/>
  <c r="L4982" i="8"/>
  <c r="M4982" i="8"/>
  <c r="N4982" i="8"/>
  <c r="O4982" i="8"/>
  <c r="P4982" i="8"/>
  <c r="Q4982" i="8"/>
  <c r="S4982" i="8"/>
  <c r="U4982" i="8"/>
  <c r="T4982" i="8"/>
  <c r="L4983" i="8"/>
  <c r="M4983" i="8"/>
  <c r="N4983" i="8"/>
  <c r="O4983" i="8"/>
  <c r="P4983" i="8"/>
  <c r="Q4983" i="8"/>
  <c r="S4983" i="8"/>
  <c r="U4983" i="8"/>
  <c r="T4983" i="8"/>
  <c r="L4984" i="8"/>
  <c r="M4984" i="8"/>
  <c r="N4984" i="8"/>
  <c r="O4984" i="8"/>
  <c r="P4984" i="8"/>
  <c r="Q4984" i="8"/>
  <c r="S4984" i="8"/>
  <c r="U4984" i="8"/>
  <c r="T4984" i="8"/>
  <c r="L4985" i="8"/>
  <c r="M4985" i="8"/>
  <c r="N4985" i="8"/>
  <c r="O4985" i="8"/>
  <c r="O4986" i="8"/>
  <c r="O4987" i="8"/>
  <c r="O4988" i="8"/>
  <c r="O4989" i="8"/>
  <c r="O4990" i="8"/>
  <c r="O4991" i="8"/>
  <c r="O4992" i="8"/>
  <c r="O4993" i="8"/>
  <c r="O4994" i="8"/>
  <c r="P4985" i="8"/>
  <c r="L4986" i="8"/>
  <c r="M4986" i="8"/>
  <c r="L4987" i="8"/>
  <c r="M4987" i="8"/>
  <c r="L4988" i="8"/>
  <c r="M4988" i="8"/>
  <c r="L4989" i="8"/>
  <c r="M4989" i="8"/>
  <c r="L4990" i="8"/>
  <c r="M4990" i="8"/>
  <c r="L4991" i="8"/>
  <c r="M4991" i="8"/>
  <c r="L4992" i="8"/>
  <c r="M4992" i="8"/>
  <c r="L4993" i="8"/>
  <c r="M4993" i="8"/>
  <c r="L4994" i="8"/>
  <c r="M4994" i="8"/>
  <c r="R4991" i="8"/>
  <c r="R4992" i="8"/>
  <c r="R4993" i="8"/>
  <c r="R4994" i="8"/>
  <c r="R4995" i="8"/>
  <c r="S4985" i="8"/>
  <c r="S4986" i="8"/>
  <c r="S4987" i="8"/>
  <c r="S4988" i="8"/>
  <c r="S4989" i="8"/>
  <c r="S4990" i="8"/>
  <c r="S4991" i="8"/>
  <c r="S4992" i="8"/>
  <c r="S4993" i="8"/>
  <c r="R4996" i="8"/>
  <c r="R4997" i="8"/>
  <c r="R4998" i="8"/>
  <c r="R4999" i="8"/>
  <c r="R5000" i="8"/>
  <c r="R5001" i="8"/>
  <c r="R5002" i="8"/>
  <c r="R5003" i="8"/>
  <c r="R5004" i="8"/>
  <c r="S4994" i="8"/>
  <c r="Q4985" i="8"/>
  <c r="U4985" i="8"/>
  <c r="T4985" i="8"/>
  <c r="N4986" i="8"/>
  <c r="P4986" i="8"/>
  <c r="Q4986" i="8"/>
  <c r="U4986" i="8"/>
  <c r="T4986" i="8"/>
  <c r="N4987" i="8"/>
  <c r="P4987" i="8"/>
  <c r="Q4987" i="8"/>
  <c r="U4987" i="8"/>
  <c r="T4987" i="8"/>
  <c r="N4988" i="8"/>
  <c r="P4988" i="8"/>
  <c r="Q4988" i="8"/>
  <c r="U4988" i="8"/>
  <c r="T4988" i="8"/>
  <c r="N4989" i="8"/>
  <c r="P4989" i="8"/>
  <c r="Q4989" i="8"/>
  <c r="U4989" i="8"/>
  <c r="T4989" i="8"/>
  <c r="N4990" i="8"/>
  <c r="P4990" i="8"/>
  <c r="Q4990" i="8"/>
  <c r="U4990" i="8"/>
  <c r="T4990" i="8"/>
  <c r="N4991" i="8"/>
  <c r="P4991" i="8"/>
  <c r="Q4991" i="8"/>
  <c r="U4991" i="8"/>
  <c r="T4991" i="8"/>
  <c r="N4992" i="8"/>
  <c r="P4992" i="8"/>
  <c r="Q4992" i="8"/>
  <c r="U4992" i="8"/>
  <c r="T4992" i="8"/>
  <c r="N4993" i="8"/>
  <c r="P4993" i="8"/>
  <c r="Q4993" i="8"/>
  <c r="U4993" i="8"/>
  <c r="T4993" i="8"/>
  <c r="N4994" i="8"/>
  <c r="O4995" i="8"/>
  <c r="O4996" i="8"/>
  <c r="O4997" i="8"/>
  <c r="O4998" i="8"/>
  <c r="P4994" i="8"/>
  <c r="L4995" i="8"/>
  <c r="M4995" i="8"/>
  <c r="L4996" i="8"/>
  <c r="M4996" i="8"/>
  <c r="L4997" i="8"/>
  <c r="M4997" i="8"/>
  <c r="L4998" i="8"/>
  <c r="M4998" i="8"/>
  <c r="S4995" i="8"/>
  <c r="S4996" i="8"/>
  <c r="S4997" i="8"/>
  <c r="R5005" i="8"/>
  <c r="R5006" i="8"/>
  <c r="R5007" i="8"/>
  <c r="R5008" i="8"/>
  <c r="S4998" i="8"/>
  <c r="Q4994" i="8"/>
  <c r="U4994" i="8"/>
  <c r="T4994" i="8"/>
  <c r="N4995" i="8"/>
  <c r="P4995" i="8"/>
  <c r="Q4995" i="8"/>
  <c r="U4995" i="8"/>
  <c r="T4995" i="8"/>
  <c r="N4996" i="8"/>
  <c r="P4996" i="8"/>
  <c r="Q4996" i="8"/>
  <c r="U4996" i="8"/>
  <c r="T4996" i="8"/>
  <c r="N4997" i="8"/>
  <c r="P4997" i="8"/>
  <c r="Q4997" i="8"/>
  <c r="U4997" i="8"/>
  <c r="T4997" i="8"/>
  <c r="N4998" i="8"/>
  <c r="O4999" i="8"/>
  <c r="O5000" i="8"/>
  <c r="O5001" i="8"/>
  <c r="O5002" i="8"/>
  <c r="O5003" i="8"/>
  <c r="O5004" i="8"/>
  <c r="P4998" i="8"/>
  <c r="L4999" i="8"/>
  <c r="M4999" i="8"/>
  <c r="L5000" i="8"/>
  <c r="M5000" i="8"/>
  <c r="L5001" i="8"/>
  <c r="M5001" i="8"/>
  <c r="L5002" i="8"/>
  <c r="M5002" i="8"/>
  <c r="L5003" i="8"/>
  <c r="M5003" i="8"/>
  <c r="L5004" i="8"/>
  <c r="M5004" i="8"/>
  <c r="S4999" i="8"/>
  <c r="S5000" i="8"/>
  <c r="S5001" i="8"/>
  <c r="S5002" i="8"/>
  <c r="S5003" i="8"/>
  <c r="S5004" i="8"/>
  <c r="Q4998" i="8"/>
  <c r="U4998" i="8"/>
  <c r="T4998" i="8"/>
  <c r="N4999" i="8"/>
  <c r="P4999" i="8"/>
  <c r="Q4999" i="8"/>
  <c r="U4999" i="8"/>
  <c r="T4999" i="8"/>
  <c r="N5000" i="8"/>
  <c r="P5000" i="8"/>
  <c r="Q5000" i="8"/>
  <c r="U5000" i="8"/>
  <c r="T5000" i="8"/>
  <c r="N5001" i="8"/>
  <c r="P5001" i="8"/>
  <c r="Q5001" i="8"/>
  <c r="U5001" i="8"/>
  <c r="T5001" i="8"/>
  <c r="N5002" i="8"/>
  <c r="P5002" i="8"/>
  <c r="Q5002" i="8"/>
  <c r="U5002" i="8"/>
  <c r="T5002" i="8"/>
  <c r="N5003" i="8"/>
  <c r="P5003" i="8"/>
  <c r="Q5003" i="8"/>
  <c r="U5003" i="8"/>
  <c r="T5003" i="8"/>
  <c r="N5004" i="8"/>
  <c r="O5005" i="8"/>
  <c r="O5006" i="8"/>
  <c r="O5007" i="8"/>
  <c r="O5008" i="8"/>
  <c r="O5009" i="8"/>
  <c r="P5004" i="8"/>
  <c r="L5005" i="8"/>
  <c r="M5005" i="8"/>
  <c r="L5006" i="8"/>
  <c r="M5006" i="8"/>
  <c r="L5007" i="8"/>
  <c r="M5007" i="8"/>
  <c r="L5008" i="8"/>
  <c r="M5008" i="8"/>
  <c r="L5009" i="8"/>
  <c r="M5009" i="8"/>
  <c r="S5005" i="8"/>
  <c r="S5006" i="8"/>
  <c r="S5007" i="8"/>
  <c r="S5008" i="8"/>
  <c r="R5009" i="8"/>
  <c r="S5009" i="8"/>
  <c r="Q5004" i="8"/>
  <c r="U5004" i="8"/>
  <c r="T5004" i="8"/>
  <c r="N5005" i="8"/>
  <c r="P5005" i="8"/>
  <c r="Q5005" i="8"/>
  <c r="U5005" i="8"/>
  <c r="T5005" i="8"/>
  <c r="N5006" i="8"/>
  <c r="P5006" i="8"/>
  <c r="Q5006" i="8"/>
  <c r="U5006" i="8"/>
  <c r="T5006" i="8"/>
  <c r="N5007" i="8"/>
  <c r="P5007" i="8"/>
  <c r="Q5007" i="8"/>
  <c r="U5007" i="8"/>
  <c r="T5007" i="8"/>
  <c r="N5008" i="8"/>
  <c r="P5008" i="8"/>
  <c r="Q5008" i="8"/>
  <c r="U5008" i="8"/>
  <c r="T5008" i="8"/>
  <c r="N5009" i="8"/>
  <c r="O5010" i="8"/>
  <c r="O5011" i="8"/>
  <c r="P5009" i="8"/>
  <c r="L5010" i="8"/>
  <c r="M5010" i="8"/>
  <c r="L5011" i="8"/>
  <c r="M5011" i="8"/>
  <c r="R5010" i="8"/>
  <c r="S5010" i="8"/>
  <c r="R5011" i="8"/>
  <c r="R5012" i="8"/>
  <c r="R5013" i="8"/>
  <c r="R5014" i="8"/>
  <c r="R5015" i="8"/>
  <c r="R5016" i="8"/>
  <c r="R5017" i="8"/>
  <c r="R5018" i="8"/>
  <c r="R5019" i="8"/>
  <c r="R5020" i="8"/>
  <c r="R5021" i="8"/>
  <c r="S5011" i="8"/>
  <c r="Q5009" i="8"/>
  <c r="U5009" i="8"/>
  <c r="T5009" i="8"/>
  <c r="N5010" i="8"/>
  <c r="P5010" i="8"/>
  <c r="Q5010" i="8"/>
  <c r="U5010" i="8"/>
  <c r="T5010" i="8"/>
  <c r="N5011" i="8"/>
  <c r="O5012" i="8"/>
  <c r="O5013" i="8"/>
  <c r="O5014" i="8"/>
  <c r="O5015" i="8"/>
  <c r="O5016" i="8"/>
  <c r="O5017" i="8"/>
  <c r="O5018" i="8"/>
  <c r="O5019" i="8"/>
  <c r="P5011" i="8"/>
  <c r="L5012" i="8"/>
  <c r="M5012" i="8"/>
  <c r="L5013" i="8"/>
  <c r="M5013" i="8"/>
  <c r="L5014" i="8"/>
  <c r="M5014" i="8"/>
  <c r="L5015" i="8"/>
  <c r="M5015" i="8"/>
  <c r="L5016" i="8"/>
  <c r="M5016" i="8"/>
  <c r="L5017" i="8"/>
  <c r="M5017" i="8"/>
  <c r="L5018" i="8"/>
  <c r="M5018" i="8"/>
  <c r="L5019" i="8"/>
  <c r="M5019" i="8"/>
  <c r="S5012" i="8"/>
  <c r="S5013" i="8"/>
  <c r="S5014" i="8"/>
  <c r="S5015" i="8"/>
  <c r="S5016" i="8"/>
  <c r="S5017" i="8"/>
  <c r="S5018" i="8"/>
  <c r="S5019" i="8"/>
  <c r="Q5011" i="8"/>
  <c r="U5011" i="8"/>
  <c r="T5011" i="8"/>
  <c r="N5012" i="8"/>
  <c r="P5012" i="8"/>
  <c r="Q5012" i="8"/>
  <c r="U5012" i="8"/>
  <c r="T5012" i="8"/>
  <c r="N5013" i="8"/>
  <c r="P5013" i="8"/>
  <c r="Q5013" i="8"/>
  <c r="U5013" i="8"/>
  <c r="T5013" i="8"/>
  <c r="N5014" i="8"/>
  <c r="P5014" i="8"/>
  <c r="Q5014" i="8"/>
  <c r="U5014" i="8"/>
  <c r="T5014" i="8"/>
  <c r="N5015" i="8"/>
  <c r="P5015" i="8"/>
  <c r="Q5015" i="8"/>
  <c r="U5015" i="8"/>
  <c r="T5015" i="8"/>
  <c r="N5016" i="8"/>
  <c r="P5016" i="8"/>
  <c r="Q5016" i="8"/>
  <c r="U5016" i="8"/>
  <c r="T5016" i="8"/>
  <c r="N5017" i="8"/>
  <c r="P5017" i="8"/>
  <c r="Q5017" i="8"/>
  <c r="U5017" i="8"/>
  <c r="T5017" i="8"/>
  <c r="N5018" i="8"/>
  <c r="P5018" i="8"/>
  <c r="Q5018" i="8"/>
  <c r="U5018" i="8"/>
  <c r="T5018" i="8"/>
  <c r="N5019" i="8"/>
  <c r="O5020" i="8"/>
  <c r="O5021" i="8"/>
  <c r="O5022" i="8"/>
  <c r="O5023" i="8"/>
  <c r="O5024" i="8"/>
  <c r="O5025" i="8"/>
  <c r="O5026" i="8"/>
  <c r="P5019" i="8"/>
  <c r="L5020" i="8"/>
  <c r="M5020" i="8"/>
  <c r="L5021" i="8"/>
  <c r="M5021" i="8"/>
  <c r="L5022" i="8"/>
  <c r="M5022" i="8"/>
  <c r="L5023" i="8"/>
  <c r="M5023" i="8"/>
  <c r="L5024" i="8"/>
  <c r="M5024" i="8"/>
  <c r="L5025" i="8"/>
  <c r="M5025" i="8"/>
  <c r="L5026" i="8"/>
  <c r="M5026" i="8"/>
  <c r="S5020" i="8"/>
  <c r="S5021" i="8"/>
  <c r="R5022" i="8"/>
  <c r="S5022" i="8"/>
  <c r="R5023" i="8"/>
  <c r="S5023" i="8"/>
  <c r="R5024" i="8"/>
  <c r="S5024" i="8"/>
  <c r="R5025" i="8"/>
  <c r="S5025" i="8"/>
  <c r="R5026" i="8"/>
  <c r="R5027" i="8"/>
  <c r="R5028" i="8"/>
  <c r="R5029" i="8"/>
  <c r="R5030" i="8"/>
  <c r="R5031" i="8"/>
  <c r="R5032" i="8"/>
  <c r="R5033" i="8"/>
  <c r="R5034" i="8"/>
  <c r="R5035" i="8"/>
  <c r="R5036" i="8"/>
  <c r="S5026" i="8"/>
  <c r="Q5019" i="8"/>
  <c r="U5019" i="8"/>
  <c r="T5019" i="8"/>
  <c r="N5020" i="8"/>
  <c r="P5020" i="8"/>
  <c r="Q5020" i="8"/>
  <c r="U5020" i="8"/>
  <c r="T5020" i="8"/>
  <c r="N5021" i="8"/>
  <c r="P5021" i="8"/>
  <c r="Q5021" i="8"/>
  <c r="U5021" i="8"/>
  <c r="T5021" i="8"/>
  <c r="N5022" i="8"/>
  <c r="P5022" i="8"/>
  <c r="Q5022" i="8"/>
  <c r="U5022" i="8"/>
  <c r="T5022" i="8"/>
  <c r="N5023" i="8"/>
  <c r="P5023" i="8"/>
  <c r="Q5023" i="8"/>
  <c r="U5023" i="8"/>
  <c r="T5023" i="8"/>
  <c r="N5024" i="8"/>
  <c r="P5024" i="8"/>
  <c r="Q5024" i="8"/>
  <c r="U5024" i="8"/>
  <c r="T5024" i="8"/>
  <c r="N5025" i="8"/>
  <c r="P5025" i="8"/>
  <c r="Q5025" i="8"/>
  <c r="U5025" i="8"/>
  <c r="T5025" i="8"/>
  <c r="N5026" i="8"/>
  <c r="O5027" i="8"/>
  <c r="O5028" i="8"/>
  <c r="O5029" i="8"/>
  <c r="O5030" i="8"/>
  <c r="O5031" i="8"/>
  <c r="P5026" i="8"/>
  <c r="L5027" i="8"/>
  <c r="M5027" i="8"/>
  <c r="L5028" i="8"/>
  <c r="M5028" i="8"/>
  <c r="L5029" i="8"/>
  <c r="M5029" i="8"/>
  <c r="L5030" i="8"/>
  <c r="M5030" i="8"/>
  <c r="L5031" i="8"/>
  <c r="M5031" i="8"/>
  <c r="S5027" i="8"/>
  <c r="S5028" i="8"/>
  <c r="S5029" i="8"/>
  <c r="S5030" i="8"/>
  <c r="S5031" i="8"/>
  <c r="Q5026" i="8"/>
  <c r="U5026" i="8"/>
  <c r="T5026" i="8"/>
  <c r="N5027" i="8"/>
  <c r="P5027" i="8"/>
  <c r="Q5027" i="8"/>
  <c r="U5027" i="8"/>
  <c r="T5027" i="8"/>
  <c r="N5028" i="8"/>
  <c r="P5028" i="8"/>
  <c r="Q5028" i="8"/>
  <c r="U5028" i="8"/>
  <c r="T5028" i="8"/>
  <c r="N5029" i="8"/>
  <c r="P5029" i="8"/>
  <c r="Q5029" i="8"/>
  <c r="U5029" i="8"/>
  <c r="T5029" i="8"/>
  <c r="N5030" i="8"/>
  <c r="P5030" i="8"/>
  <c r="Q5030" i="8"/>
  <c r="U5030" i="8"/>
  <c r="T5030" i="8"/>
  <c r="N5031" i="8"/>
  <c r="O5032" i="8"/>
  <c r="O5033" i="8"/>
  <c r="O5034" i="8"/>
  <c r="O5035" i="8"/>
  <c r="P5031" i="8"/>
  <c r="L5032" i="8"/>
  <c r="M5032" i="8"/>
  <c r="L5033" i="8"/>
  <c r="M5033" i="8"/>
  <c r="L5034" i="8"/>
  <c r="M5034" i="8"/>
  <c r="L5035" i="8"/>
  <c r="M5035" i="8"/>
  <c r="S5032" i="8"/>
  <c r="S5033" i="8"/>
  <c r="S5034" i="8"/>
  <c r="R5037" i="8"/>
  <c r="R5038" i="8"/>
  <c r="R5039" i="8"/>
  <c r="R5040" i="8"/>
  <c r="R5041" i="8"/>
  <c r="R5042" i="8"/>
  <c r="R5043" i="8"/>
  <c r="R5044" i="8"/>
  <c r="R5045" i="8"/>
  <c r="S5035" i="8"/>
  <c r="Q5031" i="8"/>
  <c r="U5031" i="8"/>
  <c r="T5031" i="8"/>
  <c r="N5032" i="8"/>
  <c r="P5032" i="8"/>
  <c r="Q5032" i="8"/>
  <c r="U5032" i="8"/>
  <c r="T5032" i="8"/>
  <c r="N5033" i="8"/>
  <c r="P5033" i="8"/>
  <c r="Q5033" i="8"/>
  <c r="U5033" i="8"/>
  <c r="T5033" i="8"/>
  <c r="N5034" i="8"/>
  <c r="P5034" i="8"/>
  <c r="Q5034" i="8"/>
  <c r="U5034" i="8"/>
  <c r="T5034" i="8"/>
  <c r="N5035" i="8"/>
  <c r="O5036" i="8"/>
  <c r="O5037" i="8"/>
  <c r="O5038" i="8"/>
  <c r="O5039" i="8"/>
  <c r="O5040" i="8"/>
  <c r="O5041" i="8"/>
  <c r="O5042" i="8"/>
  <c r="P5035" i="8"/>
  <c r="L5036" i="8"/>
  <c r="M5036" i="8"/>
  <c r="L5037" i="8"/>
  <c r="M5037" i="8"/>
  <c r="L5038" i="8"/>
  <c r="M5038" i="8"/>
  <c r="L5039" i="8"/>
  <c r="M5039" i="8"/>
  <c r="L5040" i="8"/>
  <c r="M5040" i="8"/>
  <c r="L5041" i="8"/>
  <c r="M5041" i="8"/>
  <c r="L5042" i="8"/>
  <c r="M5042" i="8"/>
  <c r="S5036" i="8"/>
  <c r="S5037" i="8"/>
  <c r="S5038" i="8"/>
  <c r="S5039" i="8"/>
  <c r="S5040" i="8"/>
  <c r="S5041" i="8"/>
  <c r="R5046" i="8"/>
  <c r="R5047" i="8"/>
  <c r="R5048" i="8"/>
  <c r="R5049" i="8"/>
  <c r="R5050" i="8"/>
  <c r="R5051" i="8"/>
  <c r="R5052" i="8"/>
  <c r="S5042" i="8"/>
  <c r="Q5035" i="8"/>
  <c r="U5035" i="8"/>
  <c r="T5035" i="8"/>
  <c r="N5036" i="8"/>
  <c r="P5036" i="8"/>
  <c r="Q5036" i="8"/>
  <c r="U5036" i="8"/>
  <c r="T5036" i="8"/>
  <c r="N5037" i="8"/>
  <c r="P5037" i="8"/>
  <c r="Q5037" i="8"/>
  <c r="U5037" i="8"/>
  <c r="T5037" i="8"/>
  <c r="N5038" i="8"/>
  <c r="P5038" i="8"/>
  <c r="Q5038" i="8"/>
  <c r="U5038" i="8"/>
  <c r="T5038" i="8"/>
  <c r="N5039" i="8"/>
  <c r="P5039" i="8"/>
  <c r="Q5039" i="8"/>
  <c r="U5039" i="8"/>
  <c r="T5039" i="8"/>
  <c r="N5040" i="8"/>
  <c r="P5040" i="8"/>
  <c r="Q5040" i="8"/>
  <c r="U5040" i="8"/>
  <c r="T5040" i="8"/>
  <c r="N5041" i="8"/>
  <c r="P5041" i="8"/>
  <c r="Q5041" i="8"/>
  <c r="U5041" i="8"/>
  <c r="T5041" i="8"/>
  <c r="N5042" i="8"/>
  <c r="O5043" i="8"/>
  <c r="O5044" i="8"/>
  <c r="O5045" i="8"/>
  <c r="O5046" i="8"/>
  <c r="O5047" i="8"/>
  <c r="O5048" i="8"/>
  <c r="O5049" i="8"/>
  <c r="O5050" i="8"/>
  <c r="O5051" i="8"/>
  <c r="P5042" i="8"/>
  <c r="L5043" i="8"/>
  <c r="M5043" i="8"/>
  <c r="L5044" i="8"/>
  <c r="M5044" i="8"/>
  <c r="L5045" i="8"/>
  <c r="M5045" i="8"/>
  <c r="L5046" i="8"/>
  <c r="M5046" i="8"/>
  <c r="L5047" i="8"/>
  <c r="M5047" i="8"/>
  <c r="L5048" i="8"/>
  <c r="M5048" i="8"/>
  <c r="L5049" i="8"/>
  <c r="M5049" i="8"/>
  <c r="L5050" i="8"/>
  <c r="M5050" i="8"/>
  <c r="L5051" i="8"/>
  <c r="M5051" i="8"/>
  <c r="S5043" i="8"/>
  <c r="S5044" i="8"/>
  <c r="S5045" i="8"/>
  <c r="S5046" i="8"/>
  <c r="S5047" i="8"/>
  <c r="S5048" i="8"/>
  <c r="S5049" i="8"/>
  <c r="S5050" i="8"/>
  <c r="R5053" i="8"/>
  <c r="R5054" i="8"/>
  <c r="R5055" i="8"/>
  <c r="R5056" i="8"/>
  <c r="R5057" i="8"/>
  <c r="R5058" i="8"/>
  <c r="R5059" i="8"/>
  <c r="R5060" i="8"/>
  <c r="R5061" i="8"/>
  <c r="S5051" i="8"/>
  <c r="Q5042" i="8"/>
  <c r="U5042" i="8"/>
  <c r="T5042" i="8"/>
  <c r="N5043" i="8"/>
  <c r="P5043" i="8"/>
  <c r="Q5043" i="8"/>
  <c r="U5043" i="8"/>
  <c r="T5043" i="8"/>
  <c r="N5044" i="8"/>
  <c r="P5044" i="8"/>
  <c r="Q5044" i="8"/>
  <c r="U5044" i="8"/>
  <c r="T5044" i="8"/>
  <c r="N5045" i="8"/>
  <c r="P5045" i="8"/>
  <c r="Q5045" i="8"/>
  <c r="U5045" i="8"/>
  <c r="T5045" i="8"/>
  <c r="N5046" i="8"/>
  <c r="P5046" i="8"/>
  <c r="Q5046" i="8"/>
  <c r="U5046" i="8"/>
  <c r="T5046" i="8"/>
  <c r="N5047" i="8"/>
  <c r="P5047" i="8"/>
  <c r="Q5047" i="8"/>
  <c r="U5047" i="8"/>
  <c r="T5047" i="8"/>
  <c r="N5048" i="8"/>
  <c r="P5048" i="8"/>
  <c r="Q5048" i="8"/>
  <c r="U5048" i="8"/>
  <c r="T5048" i="8"/>
  <c r="N5049" i="8"/>
  <c r="P5049" i="8"/>
  <c r="Q5049" i="8"/>
  <c r="U5049" i="8"/>
  <c r="T5049" i="8"/>
  <c r="N5050" i="8"/>
  <c r="P5050" i="8"/>
  <c r="Q5050" i="8"/>
  <c r="U5050" i="8"/>
  <c r="T5050" i="8"/>
  <c r="N5051" i="8"/>
  <c r="O5052" i="8"/>
  <c r="O5053" i="8"/>
  <c r="O5054" i="8"/>
  <c r="O5055" i="8"/>
  <c r="O5056" i="8"/>
  <c r="O5057" i="8"/>
  <c r="P5051" i="8"/>
  <c r="L5052" i="8"/>
  <c r="M5052" i="8"/>
  <c r="L5053" i="8"/>
  <c r="M5053" i="8"/>
  <c r="L5054" i="8"/>
  <c r="M5054" i="8"/>
  <c r="L5055" i="8"/>
  <c r="M5055" i="8"/>
  <c r="L5056" i="8"/>
  <c r="M5056" i="8"/>
  <c r="L5057" i="8"/>
  <c r="M5057" i="8"/>
  <c r="S5052" i="8"/>
  <c r="S5053" i="8"/>
  <c r="S5054" i="8"/>
  <c r="S5055" i="8"/>
  <c r="S5056" i="8"/>
  <c r="S5057" i="8"/>
  <c r="Q5051" i="8"/>
  <c r="U5051" i="8"/>
  <c r="T5051" i="8"/>
  <c r="N5052" i="8"/>
  <c r="P5052" i="8"/>
  <c r="Q5052" i="8"/>
  <c r="U5052" i="8"/>
  <c r="T5052" i="8"/>
  <c r="N5053" i="8"/>
  <c r="P5053" i="8"/>
  <c r="Q5053" i="8"/>
  <c r="U5053" i="8"/>
  <c r="T5053" i="8"/>
  <c r="N5054" i="8"/>
  <c r="P5054" i="8"/>
  <c r="Q5054" i="8"/>
  <c r="U5054" i="8"/>
  <c r="T5054" i="8"/>
  <c r="N5055" i="8"/>
  <c r="P5055" i="8"/>
  <c r="Q5055" i="8"/>
  <c r="U5055" i="8"/>
  <c r="T5055" i="8"/>
  <c r="N5056" i="8"/>
  <c r="P5056" i="8"/>
  <c r="Q5056" i="8"/>
  <c r="U5056" i="8"/>
  <c r="T5056" i="8"/>
  <c r="N5057" i="8"/>
  <c r="P5057" i="8"/>
  <c r="Q5057" i="8"/>
  <c r="U5057" i="8"/>
  <c r="T5057" i="8"/>
  <c r="L5058" i="8"/>
  <c r="M5058" i="8"/>
  <c r="N5058" i="8"/>
  <c r="O5058" i="8"/>
  <c r="P5058" i="8"/>
  <c r="Q5058" i="8"/>
  <c r="S5058" i="8"/>
  <c r="U5058" i="8"/>
  <c r="T5058" i="8"/>
  <c r="L5059" i="8"/>
  <c r="M5059" i="8"/>
  <c r="N5059" i="8"/>
  <c r="O5059" i="8"/>
  <c r="P5059" i="8"/>
  <c r="Q5059" i="8"/>
  <c r="S5059" i="8"/>
  <c r="U5059" i="8"/>
  <c r="T5059" i="8"/>
  <c r="L5060" i="8"/>
  <c r="M5060" i="8"/>
  <c r="N5060" i="8"/>
  <c r="O5060" i="8"/>
  <c r="P5060" i="8"/>
  <c r="Q5060" i="8"/>
  <c r="R5062" i="8"/>
  <c r="R5063" i="8"/>
  <c r="R5064" i="8"/>
  <c r="R5065" i="8"/>
  <c r="R5066" i="8"/>
  <c r="R5067" i="8"/>
  <c r="R5068" i="8"/>
  <c r="R5069" i="8"/>
  <c r="R5070" i="8"/>
  <c r="S5060" i="8"/>
  <c r="U5060" i="8"/>
  <c r="T5060" i="8"/>
  <c r="L5061" i="8"/>
  <c r="M5061" i="8"/>
  <c r="N5061" i="8"/>
  <c r="O5061" i="8"/>
  <c r="O5062" i="8"/>
  <c r="O5063" i="8"/>
  <c r="O5064" i="8"/>
  <c r="P5061" i="8"/>
  <c r="L5062" i="8"/>
  <c r="M5062" i="8"/>
  <c r="L5063" i="8"/>
  <c r="M5063" i="8"/>
  <c r="L5064" i="8"/>
  <c r="M5064" i="8"/>
  <c r="R5071" i="8"/>
  <c r="S5061" i="8"/>
  <c r="S5062" i="8"/>
  <c r="S5063" i="8"/>
  <c r="R5072" i="8"/>
  <c r="R5073" i="8"/>
  <c r="R5074" i="8"/>
  <c r="S5064" i="8"/>
  <c r="Q5061" i="8"/>
  <c r="U5061" i="8"/>
  <c r="T5061" i="8"/>
  <c r="N5062" i="8"/>
  <c r="P5062" i="8"/>
  <c r="Q5062" i="8"/>
  <c r="U5062" i="8"/>
  <c r="T5062" i="8"/>
  <c r="N5063" i="8"/>
  <c r="P5063" i="8"/>
  <c r="Q5063" i="8"/>
  <c r="U5063" i="8"/>
  <c r="T5063" i="8"/>
  <c r="N5064" i="8"/>
  <c r="O5065" i="8"/>
  <c r="O5066" i="8"/>
  <c r="O5067" i="8"/>
  <c r="O5068" i="8"/>
  <c r="P5064" i="8"/>
  <c r="L5065" i="8"/>
  <c r="M5065" i="8"/>
  <c r="L5066" i="8"/>
  <c r="M5066" i="8"/>
  <c r="L5067" i="8"/>
  <c r="M5067" i="8"/>
  <c r="L5068" i="8"/>
  <c r="M5068" i="8"/>
  <c r="S5065" i="8"/>
  <c r="S5066" i="8"/>
  <c r="S5067" i="8"/>
  <c r="R5075" i="8"/>
  <c r="R5076" i="8"/>
  <c r="R5077" i="8"/>
  <c r="R5078" i="8"/>
  <c r="S5068" i="8"/>
  <c r="Q5064" i="8"/>
  <c r="U5064" i="8"/>
  <c r="T5064" i="8"/>
  <c r="N5065" i="8"/>
  <c r="P5065" i="8"/>
  <c r="Q5065" i="8"/>
  <c r="U5065" i="8"/>
  <c r="T5065" i="8"/>
  <c r="N5066" i="8"/>
  <c r="P5066" i="8"/>
  <c r="Q5066" i="8"/>
  <c r="U5066" i="8"/>
  <c r="T5066" i="8"/>
  <c r="N5067" i="8"/>
  <c r="P5067" i="8"/>
  <c r="Q5067" i="8"/>
  <c r="U5067" i="8"/>
  <c r="T5067" i="8"/>
  <c r="N5068" i="8"/>
  <c r="O5069" i="8"/>
  <c r="O5070" i="8"/>
  <c r="O5071" i="8"/>
  <c r="O5072" i="8"/>
  <c r="O5073" i="8"/>
  <c r="P5068" i="8"/>
  <c r="L5069" i="8"/>
  <c r="M5069" i="8"/>
  <c r="L5070" i="8"/>
  <c r="M5070" i="8"/>
  <c r="L5071" i="8"/>
  <c r="M5071" i="8"/>
  <c r="L5072" i="8"/>
  <c r="M5072" i="8"/>
  <c r="L5073" i="8"/>
  <c r="M5073" i="8"/>
  <c r="S5069" i="8"/>
  <c r="S5070" i="8"/>
  <c r="S5071" i="8"/>
  <c r="S5072" i="8"/>
  <c r="R5079" i="8"/>
  <c r="R5080" i="8"/>
  <c r="R5081" i="8"/>
  <c r="R5082" i="8"/>
  <c r="R5083" i="8"/>
  <c r="S5073" i="8"/>
  <c r="Q5068" i="8"/>
  <c r="U5068" i="8"/>
  <c r="T5068" i="8"/>
  <c r="N5069" i="8"/>
  <c r="P5069" i="8"/>
  <c r="Q5069" i="8"/>
  <c r="U5069" i="8"/>
  <c r="T5069" i="8"/>
  <c r="N5070" i="8"/>
  <c r="P5070" i="8"/>
  <c r="Q5070" i="8"/>
  <c r="U5070" i="8"/>
  <c r="T5070" i="8"/>
  <c r="N5071" i="8"/>
  <c r="P5071" i="8"/>
  <c r="Q5071" i="8"/>
  <c r="U5071" i="8"/>
  <c r="T5071" i="8"/>
  <c r="N5072" i="8"/>
  <c r="P5072" i="8"/>
  <c r="Q5072" i="8"/>
  <c r="U5072" i="8"/>
  <c r="T5072" i="8"/>
  <c r="N5073" i="8"/>
  <c r="O5074" i="8"/>
  <c r="O5075" i="8"/>
  <c r="O5076" i="8"/>
  <c r="O5077" i="8"/>
  <c r="O5078" i="8"/>
  <c r="O5079" i="8"/>
  <c r="O5080" i="8"/>
  <c r="P5073" i="8"/>
  <c r="L5074" i="8"/>
  <c r="M5074" i="8"/>
  <c r="L5075" i="8"/>
  <c r="M5075" i="8"/>
  <c r="L5076" i="8"/>
  <c r="M5076" i="8"/>
  <c r="L5077" i="8"/>
  <c r="M5077" i="8"/>
  <c r="L5078" i="8"/>
  <c r="M5078" i="8"/>
  <c r="L5079" i="8"/>
  <c r="M5079" i="8"/>
  <c r="L5080" i="8"/>
  <c r="M5080" i="8"/>
  <c r="S5074" i="8"/>
  <c r="S5075" i="8"/>
  <c r="S5076" i="8"/>
  <c r="S5077" i="8"/>
  <c r="S5078" i="8"/>
  <c r="S5079" i="8"/>
  <c r="R5084" i="8"/>
  <c r="R5085" i="8"/>
  <c r="R5086" i="8"/>
  <c r="R5087" i="8"/>
  <c r="R5088" i="8"/>
  <c r="R5089" i="8"/>
  <c r="R5090" i="8"/>
  <c r="S5080" i="8"/>
  <c r="Q5073" i="8"/>
  <c r="U5073" i="8"/>
  <c r="T5073" i="8"/>
  <c r="N5074" i="8"/>
  <c r="P5074" i="8"/>
  <c r="Q5074" i="8"/>
  <c r="U5074" i="8"/>
  <c r="T5074" i="8"/>
  <c r="N5075" i="8"/>
  <c r="P5075" i="8"/>
  <c r="Q5075" i="8"/>
  <c r="U5075" i="8"/>
  <c r="T5075" i="8"/>
  <c r="N5076" i="8"/>
  <c r="P5076" i="8"/>
  <c r="Q5076" i="8"/>
  <c r="U5076" i="8"/>
  <c r="T5076" i="8"/>
  <c r="N5077" i="8"/>
  <c r="P5077" i="8"/>
  <c r="Q5077" i="8"/>
  <c r="U5077" i="8"/>
  <c r="T5077" i="8"/>
  <c r="N5078" i="8"/>
  <c r="P5078" i="8"/>
  <c r="Q5078" i="8"/>
  <c r="U5078" i="8"/>
  <c r="T5078" i="8"/>
  <c r="N5079" i="8"/>
  <c r="P5079" i="8"/>
  <c r="Q5079" i="8"/>
  <c r="U5079" i="8"/>
  <c r="T5079" i="8"/>
  <c r="N5080" i="8"/>
  <c r="O5081" i="8"/>
  <c r="O5082" i="8"/>
  <c r="O5083" i="8"/>
  <c r="O5084" i="8"/>
  <c r="O5085" i="8"/>
  <c r="O5086" i="8"/>
  <c r="O5087" i="8"/>
  <c r="P5080" i="8"/>
  <c r="L5081" i="8"/>
  <c r="M5081" i="8"/>
  <c r="L5082" i="8"/>
  <c r="M5082" i="8"/>
  <c r="L5083" i="8"/>
  <c r="M5083" i="8"/>
  <c r="L5084" i="8"/>
  <c r="M5084" i="8"/>
  <c r="L5085" i="8"/>
  <c r="M5085" i="8"/>
  <c r="L5086" i="8"/>
  <c r="M5086" i="8"/>
  <c r="L5087" i="8"/>
  <c r="M5087" i="8"/>
  <c r="S5081" i="8"/>
  <c r="S5082" i="8"/>
  <c r="S5083" i="8"/>
  <c r="S5084" i="8"/>
  <c r="S5085" i="8"/>
  <c r="S5086" i="8"/>
  <c r="S5087" i="8"/>
  <c r="Q5080" i="8"/>
  <c r="U5080" i="8"/>
  <c r="T5080" i="8"/>
  <c r="N5081" i="8"/>
  <c r="P5081" i="8"/>
  <c r="Q5081" i="8"/>
  <c r="U5081" i="8"/>
  <c r="T5081" i="8"/>
  <c r="N5082" i="8"/>
  <c r="P5082" i="8"/>
  <c r="Q5082" i="8"/>
  <c r="U5082" i="8"/>
  <c r="T5082" i="8"/>
  <c r="N5083" i="8"/>
  <c r="P5083" i="8"/>
  <c r="Q5083" i="8"/>
  <c r="U5083" i="8"/>
  <c r="T5083" i="8"/>
  <c r="N5084" i="8"/>
  <c r="P5084" i="8"/>
  <c r="Q5084" i="8"/>
  <c r="U5084" i="8"/>
  <c r="T5084" i="8"/>
  <c r="N5085" i="8"/>
  <c r="P5085" i="8"/>
  <c r="Q5085" i="8"/>
  <c r="U5085" i="8"/>
  <c r="T5085" i="8"/>
  <c r="N5086" i="8"/>
  <c r="P5086" i="8"/>
  <c r="Q5086" i="8"/>
  <c r="U5086" i="8"/>
  <c r="T5086" i="8"/>
  <c r="N5087" i="8"/>
  <c r="O5088" i="8"/>
  <c r="O5089" i="8"/>
  <c r="O5090" i="8"/>
  <c r="O5091" i="8"/>
  <c r="P5087" i="8"/>
  <c r="L5088" i="8"/>
  <c r="M5088" i="8"/>
  <c r="L5089" i="8"/>
  <c r="M5089" i="8"/>
  <c r="L5090" i="8"/>
  <c r="M5090" i="8"/>
  <c r="L5091" i="8"/>
  <c r="M5091" i="8"/>
  <c r="S5088" i="8"/>
  <c r="S5089" i="8"/>
  <c r="S5090" i="8"/>
  <c r="R5091" i="8"/>
  <c r="R5092" i="8"/>
  <c r="R5093" i="8"/>
  <c r="R5094" i="8"/>
  <c r="R5095" i="8"/>
  <c r="R5096" i="8"/>
  <c r="R5097" i="8"/>
  <c r="R5098" i="8"/>
  <c r="R5099" i="8"/>
  <c r="R5100" i="8"/>
  <c r="R5101" i="8"/>
  <c r="S5091" i="8"/>
  <c r="Q5087" i="8"/>
  <c r="U5087" i="8"/>
  <c r="T5087" i="8"/>
  <c r="N5088" i="8"/>
  <c r="P5088" i="8"/>
  <c r="Q5088" i="8"/>
  <c r="U5088" i="8"/>
  <c r="T5088" i="8"/>
  <c r="N5089" i="8"/>
  <c r="P5089" i="8"/>
  <c r="Q5089" i="8"/>
  <c r="U5089" i="8"/>
  <c r="T5089" i="8"/>
  <c r="N5090" i="8"/>
  <c r="P5090" i="8"/>
  <c r="Q5090" i="8"/>
  <c r="U5090" i="8"/>
  <c r="T5090" i="8"/>
  <c r="N5091" i="8"/>
  <c r="O5092" i="8"/>
  <c r="O5093" i="8"/>
  <c r="O5094" i="8"/>
  <c r="O5095" i="8"/>
  <c r="P5091" i="8"/>
  <c r="L5092" i="8"/>
  <c r="M5092" i="8"/>
  <c r="L5093" i="8"/>
  <c r="M5093" i="8"/>
  <c r="L5094" i="8"/>
  <c r="M5094" i="8"/>
  <c r="L5095" i="8"/>
  <c r="M5095" i="8"/>
  <c r="S5092" i="8"/>
  <c r="S5093" i="8"/>
  <c r="S5094" i="8"/>
  <c r="R5102" i="8"/>
  <c r="R5103" i="8"/>
  <c r="R5104" i="8"/>
  <c r="R5105" i="8"/>
  <c r="S5095" i="8"/>
  <c r="Q5091" i="8"/>
  <c r="U5091" i="8"/>
  <c r="T5091" i="8"/>
  <c r="N5092" i="8"/>
  <c r="P5092" i="8"/>
  <c r="Q5092" i="8"/>
  <c r="U5092" i="8"/>
  <c r="T5092" i="8"/>
  <c r="N5093" i="8"/>
  <c r="P5093" i="8"/>
  <c r="Q5093" i="8"/>
  <c r="U5093" i="8"/>
  <c r="T5093" i="8"/>
  <c r="N5094" i="8"/>
  <c r="P5094" i="8"/>
  <c r="Q5094" i="8"/>
  <c r="U5094" i="8"/>
  <c r="T5094" i="8"/>
  <c r="N5095" i="8"/>
  <c r="P5095" i="8"/>
  <c r="Q5095" i="8"/>
  <c r="U5095" i="8"/>
  <c r="T5095" i="8"/>
  <c r="L5096" i="8"/>
  <c r="M5096" i="8"/>
  <c r="N5096" i="8"/>
  <c r="O5096" i="8"/>
  <c r="P5096" i="8"/>
  <c r="Q5096" i="8"/>
  <c r="R5106" i="8"/>
  <c r="S5096" i="8"/>
  <c r="U5096" i="8"/>
  <c r="T5096" i="8"/>
  <c r="L5097" i="8"/>
  <c r="M5097" i="8"/>
  <c r="N5097" i="8"/>
  <c r="O5097" i="8"/>
  <c r="P5097" i="8"/>
  <c r="Q5097" i="8"/>
  <c r="S5097" i="8"/>
  <c r="U5097" i="8"/>
  <c r="T5097" i="8"/>
  <c r="L5098" i="8"/>
  <c r="M5098" i="8"/>
  <c r="N5098" i="8"/>
  <c r="O5098" i="8"/>
  <c r="P5098" i="8"/>
  <c r="Q5098" i="8"/>
  <c r="S5098" i="8"/>
  <c r="U5098" i="8"/>
  <c r="T5098" i="8"/>
  <c r="L5099" i="8"/>
  <c r="M5099" i="8"/>
  <c r="N5099" i="8"/>
  <c r="O5099" i="8"/>
  <c r="P5099" i="8"/>
  <c r="Q5099" i="8"/>
  <c r="S5099" i="8"/>
  <c r="U5099" i="8"/>
  <c r="T5099" i="8"/>
  <c r="L5100" i="8"/>
  <c r="M5100" i="8"/>
  <c r="N5100" i="8"/>
  <c r="O5100" i="8"/>
  <c r="P5100" i="8"/>
  <c r="Q5100" i="8"/>
  <c r="S5100" i="8"/>
  <c r="U5100" i="8"/>
  <c r="T5100" i="8"/>
  <c r="L5101" i="8"/>
  <c r="M5101" i="8"/>
  <c r="N5101" i="8"/>
  <c r="O5101" i="8"/>
  <c r="P5101" i="8"/>
  <c r="Q5101" i="8"/>
  <c r="S5101" i="8"/>
  <c r="U5101" i="8"/>
  <c r="T5101" i="8"/>
  <c r="L5102" i="8"/>
  <c r="M5102" i="8"/>
  <c r="N5102" i="8"/>
  <c r="O5102" i="8"/>
  <c r="O5103" i="8"/>
  <c r="O5104" i="8"/>
  <c r="O5105" i="8"/>
  <c r="O5106" i="8"/>
  <c r="O5107" i="8"/>
  <c r="P5102" i="8"/>
  <c r="L5103" i="8"/>
  <c r="M5103" i="8"/>
  <c r="L5104" i="8"/>
  <c r="M5104" i="8"/>
  <c r="L5105" i="8"/>
  <c r="M5105" i="8"/>
  <c r="L5106" i="8"/>
  <c r="M5106" i="8"/>
  <c r="L5107" i="8"/>
  <c r="M5107" i="8"/>
  <c r="S5102" i="8"/>
  <c r="S5103" i="8"/>
  <c r="S5104" i="8"/>
  <c r="S5105" i="8"/>
  <c r="S5106" i="8"/>
  <c r="R5107" i="8"/>
  <c r="S5107" i="8"/>
  <c r="Q5102" i="8"/>
  <c r="U5102" i="8"/>
  <c r="T5102" i="8"/>
  <c r="N5103" i="8"/>
  <c r="P5103" i="8"/>
  <c r="Q5103" i="8"/>
  <c r="U5103" i="8"/>
  <c r="T5103" i="8"/>
  <c r="N5104" i="8"/>
  <c r="P5104" i="8"/>
  <c r="Q5104" i="8"/>
  <c r="U5104" i="8"/>
  <c r="T5104" i="8"/>
  <c r="N5105" i="8"/>
  <c r="P5105" i="8"/>
  <c r="Q5105" i="8"/>
  <c r="U5105" i="8"/>
  <c r="T5105" i="8"/>
  <c r="N5106" i="8"/>
  <c r="P5106" i="8"/>
  <c r="Q5106" i="8"/>
  <c r="U5106" i="8"/>
  <c r="T5106" i="8"/>
  <c r="N5107" i="8"/>
  <c r="O5108" i="8"/>
  <c r="O5109" i="8"/>
  <c r="O5110" i="8"/>
  <c r="O5111" i="8"/>
  <c r="P5107" i="8"/>
  <c r="L5108" i="8"/>
  <c r="M5108" i="8"/>
  <c r="L5109" i="8"/>
  <c r="M5109" i="8"/>
  <c r="L5110" i="8"/>
  <c r="M5110" i="8"/>
  <c r="L5111" i="8"/>
  <c r="M5111" i="8"/>
  <c r="R5108" i="8"/>
  <c r="S5108" i="8"/>
  <c r="R5109" i="8"/>
  <c r="S5109" i="8"/>
  <c r="R5110" i="8"/>
  <c r="S5110" i="8"/>
  <c r="R5111" i="8"/>
  <c r="R5112" i="8"/>
  <c r="R5113" i="8"/>
  <c r="R5114" i="8"/>
  <c r="R5115" i="8"/>
  <c r="R5116" i="8"/>
  <c r="R5117" i="8"/>
  <c r="R5118" i="8"/>
  <c r="R5119" i="8"/>
  <c r="R5120" i="8"/>
  <c r="R5121" i="8"/>
  <c r="S5111" i="8"/>
  <c r="Q5107" i="8"/>
  <c r="U5107" i="8"/>
  <c r="T5107" i="8"/>
  <c r="N5108" i="8"/>
  <c r="P5108" i="8"/>
  <c r="Q5108" i="8"/>
  <c r="U5108" i="8"/>
  <c r="T5108" i="8"/>
  <c r="N5109" i="8"/>
  <c r="P5109" i="8"/>
  <c r="Q5109" i="8"/>
  <c r="U5109" i="8"/>
  <c r="T5109" i="8"/>
  <c r="N5110" i="8"/>
  <c r="P5110" i="8"/>
  <c r="Q5110" i="8"/>
  <c r="U5110" i="8"/>
  <c r="T5110" i="8"/>
  <c r="N5111" i="8"/>
  <c r="O5112" i="8"/>
  <c r="O5113" i="8"/>
  <c r="O5114" i="8"/>
  <c r="O5115" i="8"/>
  <c r="O5116" i="8"/>
  <c r="O5117" i="8"/>
  <c r="O5118" i="8"/>
  <c r="O5119" i="8"/>
  <c r="P5111" i="8"/>
  <c r="L5112" i="8"/>
  <c r="M5112" i="8"/>
  <c r="L5113" i="8"/>
  <c r="M5113" i="8"/>
  <c r="L5114" i="8"/>
  <c r="M5114" i="8"/>
  <c r="L5115" i="8"/>
  <c r="M5115" i="8"/>
  <c r="L5116" i="8"/>
  <c r="M5116" i="8"/>
  <c r="L5117" i="8"/>
  <c r="M5117" i="8"/>
  <c r="L5118" i="8"/>
  <c r="M5118" i="8"/>
  <c r="L5119" i="8"/>
  <c r="M5119" i="8"/>
  <c r="S5112" i="8"/>
  <c r="S5113" i="8"/>
  <c r="S5114" i="8"/>
  <c r="S5115" i="8"/>
  <c r="S5116" i="8"/>
  <c r="S5117" i="8"/>
  <c r="S5118" i="8"/>
  <c r="R5122" i="8"/>
  <c r="R5123" i="8"/>
  <c r="R5124" i="8"/>
  <c r="R5125" i="8"/>
  <c r="R5126" i="8"/>
  <c r="R5127" i="8"/>
  <c r="R5128" i="8"/>
  <c r="R5129" i="8"/>
  <c r="S5119" i="8"/>
  <c r="Q5111" i="8"/>
  <c r="U5111" i="8"/>
  <c r="T5111" i="8"/>
  <c r="N5112" i="8"/>
  <c r="P5112" i="8"/>
  <c r="Q5112" i="8"/>
  <c r="U5112" i="8"/>
  <c r="T5112" i="8"/>
  <c r="N5113" i="8"/>
  <c r="P5113" i="8"/>
  <c r="Q5113" i="8"/>
  <c r="U5113" i="8"/>
  <c r="T5113" i="8"/>
  <c r="N5114" i="8"/>
  <c r="P5114" i="8"/>
  <c r="Q5114" i="8"/>
  <c r="U5114" i="8"/>
  <c r="T5114" i="8"/>
  <c r="N5115" i="8"/>
  <c r="P5115" i="8"/>
  <c r="Q5115" i="8"/>
  <c r="U5115" i="8"/>
  <c r="T5115" i="8"/>
  <c r="N5116" i="8"/>
  <c r="P5116" i="8"/>
  <c r="Q5116" i="8"/>
  <c r="U5116" i="8"/>
  <c r="T5116" i="8"/>
  <c r="N5117" i="8"/>
  <c r="P5117" i="8"/>
  <c r="Q5117" i="8"/>
  <c r="U5117" i="8"/>
  <c r="T5117" i="8"/>
  <c r="N5118" i="8"/>
  <c r="P5118" i="8"/>
  <c r="Q5118" i="8"/>
  <c r="U5118" i="8"/>
  <c r="T5118" i="8"/>
  <c r="N5119" i="8"/>
  <c r="O5120" i="8"/>
  <c r="O5121" i="8"/>
  <c r="O5122" i="8"/>
  <c r="O5123" i="8"/>
  <c r="O5124" i="8"/>
  <c r="O5125" i="8"/>
  <c r="O5126" i="8"/>
  <c r="O5127" i="8"/>
  <c r="O5128" i="8"/>
  <c r="P5119" i="8"/>
  <c r="L5120" i="8"/>
  <c r="M5120" i="8"/>
  <c r="L5121" i="8"/>
  <c r="M5121" i="8"/>
  <c r="L5122" i="8"/>
  <c r="M5122" i="8"/>
  <c r="L5123" i="8"/>
  <c r="M5123" i="8"/>
  <c r="L5124" i="8"/>
  <c r="M5124" i="8"/>
  <c r="L5125" i="8"/>
  <c r="M5125" i="8"/>
  <c r="L5126" i="8"/>
  <c r="M5126" i="8"/>
  <c r="L5127" i="8"/>
  <c r="M5127" i="8"/>
  <c r="L5128" i="8"/>
  <c r="M5128" i="8"/>
  <c r="S5120" i="8"/>
  <c r="S5121" i="8"/>
  <c r="S5122" i="8"/>
  <c r="S5123" i="8"/>
  <c r="S5124" i="8"/>
  <c r="S5125" i="8"/>
  <c r="S5126" i="8"/>
  <c r="S5127" i="8"/>
  <c r="S5128" i="8"/>
  <c r="Q5119" i="8"/>
  <c r="U5119" i="8"/>
  <c r="T5119" i="8"/>
  <c r="N5120" i="8"/>
  <c r="P5120" i="8"/>
  <c r="Q5120" i="8"/>
  <c r="U5120" i="8"/>
  <c r="T5120" i="8"/>
  <c r="N5121" i="8"/>
  <c r="P5121" i="8"/>
  <c r="Q5121" i="8"/>
  <c r="U5121" i="8"/>
  <c r="T5121" i="8"/>
  <c r="N5122" i="8"/>
  <c r="P5122" i="8"/>
  <c r="Q5122" i="8"/>
  <c r="U5122" i="8"/>
  <c r="T5122" i="8"/>
  <c r="N5123" i="8"/>
  <c r="P5123" i="8"/>
  <c r="Q5123" i="8"/>
  <c r="U5123" i="8"/>
  <c r="T5123" i="8"/>
  <c r="N5124" i="8"/>
  <c r="P5124" i="8"/>
  <c r="Q5124" i="8"/>
  <c r="U5124" i="8"/>
  <c r="T5124" i="8"/>
  <c r="N5125" i="8"/>
  <c r="P5125" i="8"/>
  <c r="Q5125" i="8"/>
  <c r="U5125" i="8"/>
  <c r="T5125" i="8"/>
  <c r="N5126" i="8"/>
  <c r="P5126" i="8"/>
  <c r="Q5126" i="8"/>
  <c r="U5126" i="8"/>
  <c r="T5126" i="8"/>
  <c r="N5127" i="8"/>
  <c r="P5127" i="8"/>
  <c r="Q5127" i="8"/>
  <c r="U5127" i="8"/>
  <c r="T5127" i="8"/>
  <c r="N5128" i="8"/>
  <c r="O5129" i="8"/>
  <c r="O5130" i="8"/>
  <c r="O5131" i="8"/>
  <c r="P5128" i="8"/>
  <c r="L5129" i="8"/>
  <c r="M5129" i="8"/>
  <c r="L5130" i="8"/>
  <c r="M5130" i="8"/>
  <c r="L5131" i="8"/>
  <c r="M5131" i="8"/>
  <c r="S5129" i="8"/>
  <c r="R5130" i="8"/>
  <c r="S5130" i="8"/>
  <c r="R5131" i="8"/>
  <c r="S5131" i="8"/>
  <c r="Q5128" i="8"/>
  <c r="U5128" i="8"/>
  <c r="T5128" i="8"/>
  <c r="N5129" i="8"/>
  <c r="P5129" i="8"/>
  <c r="Q5129" i="8"/>
  <c r="U5129" i="8"/>
  <c r="T5129" i="8"/>
  <c r="N5130" i="8"/>
  <c r="P5130" i="8"/>
  <c r="Q5130" i="8"/>
  <c r="U5130" i="8"/>
  <c r="T5130" i="8"/>
  <c r="N5131" i="8"/>
  <c r="P5131" i="8"/>
  <c r="Q5131" i="8"/>
  <c r="U5131" i="8"/>
  <c r="T5131" i="8"/>
  <c r="L5132" i="8"/>
  <c r="M5132" i="8"/>
  <c r="N5132" i="8"/>
  <c r="O5132" i="8"/>
  <c r="P5132" i="8"/>
  <c r="Q5132" i="8"/>
  <c r="R5132" i="8"/>
  <c r="S5132" i="8"/>
  <c r="U5132" i="8"/>
  <c r="T5132" i="8"/>
  <c r="L5133" i="8"/>
  <c r="M5133" i="8"/>
  <c r="N5133" i="8"/>
  <c r="O5133" i="8"/>
  <c r="P5133" i="8"/>
  <c r="Q5133" i="8"/>
  <c r="R5133" i="8"/>
  <c r="S5133" i="8"/>
  <c r="U5133" i="8"/>
  <c r="T5133" i="8"/>
  <c r="L5134" i="8"/>
  <c r="M5134" i="8"/>
  <c r="N5134" i="8"/>
  <c r="O5134" i="8"/>
  <c r="O5135" i="8"/>
  <c r="O5136" i="8"/>
  <c r="O5137" i="8"/>
  <c r="P5134" i="8"/>
  <c r="L5135" i="8"/>
  <c r="M5135" i="8"/>
  <c r="L5136" i="8"/>
  <c r="M5136" i="8"/>
  <c r="L5137" i="8"/>
  <c r="M5137" i="8"/>
  <c r="R5134" i="8"/>
  <c r="R5135" i="8"/>
  <c r="R5136" i="8"/>
  <c r="R5137" i="8"/>
  <c r="R5138" i="8"/>
  <c r="R5139" i="8"/>
  <c r="R5140" i="8"/>
  <c r="R5141" i="8"/>
  <c r="R5142" i="8"/>
  <c r="R5143" i="8"/>
  <c r="R5144" i="8"/>
  <c r="S5134" i="8"/>
  <c r="S5135" i="8"/>
  <c r="S5136" i="8"/>
  <c r="S5137" i="8"/>
  <c r="Q5134" i="8"/>
  <c r="U5134" i="8"/>
  <c r="T5134" i="8"/>
  <c r="N5135" i="8"/>
  <c r="P5135" i="8"/>
  <c r="Q5135" i="8"/>
  <c r="U5135" i="8"/>
  <c r="T5135" i="8"/>
  <c r="N5136" i="8"/>
  <c r="P5136" i="8"/>
  <c r="Q5136" i="8"/>
  <c r="U5136" i="8"/>
  <c r="T5136" i="8"/>
  <c r="N5137" i="8"/>
  <c r="P5137" i="8"/>
  <c r="Q5137" i="8"/>
  <c r="U5137" i="8"/>
  <c r="T5137" i="8"/>
  <c r="L5138" i="8"/>
  <c r="M5138" i="8"/>
  <c r="N5138" i="8"/>
  <c r="O5138" i="8"/>
  <c r="P5138" i="8"/>
  <c r="Q5138" i="8"/>
  <c r="S5138" i="8"/>
  <c r="U5138" i="8"/>
  <c r="T5138" i="8"/>
  <c r="L5139" i="8"/>
  <c r="M5139" i="8"/>
  <c r="N5139" i="8"/>
  <c r="O5139" i="8"/>
  <c r="P5139" i="8"/>
  <c r="Q5139" i="8"/>
  <c r="S5139" i="8"/>
  <c r="U5139" i="8"/>
  <c r="T5139" i="8"/>
  <c r="L5140" i="8"/>
  <c r="M5140" i="8"/>
  <c r="N5140" i="8"/>
  <c r="O5140" i="8"/>
  <c r="O5141" i="8"/>
  <c r="O5142" i="8"/>
  <c r="O5143" i="8"/>
  <c r="O5144" i="8"/>
  <c r="O5145" i="8"/>
  <c r="P5140" i="8"/>
  <c r="L5141" i="8"/>
  <c r="M5141" i="8"/>
  <c r="L5142" i="8"/>
  <c r="M5142" i="8"/>
  <c r="L5143" i="8"/>
  <c r="M5143" i="8"/>
  <c r="L5144" i="8"/>
  <c r="M5144" i="8"/>
  <c r="L5145" i="8"/>
  <c r="M5145" i="8"/>
  <c r="S5140" i="8"/>
  <c r="S5141" i="8"/>
  <c r="S5142" i="8"/>
  <c r="S5143" i="8"/>
  <c r="S5144" i="8"/>
  <c r="R5145" i="8"/>
  <c r="S5145" i="8"/>
  <c r="Q5140" i="8"/>
  <c r="U5140" i="8"/>
  <c r="T5140" i="8"/>
  <c r="N5141" i="8"/>
  <c r="P5141" i="8"/>
  <c r="Q5141" i="8"/>
  <c r="U5141" i="8"/>
  <c r="T5141" i="8"/>
  <c r="N5142" i="8"/>
  <c r="P5142" i="8"/>
  <c r="Q5142" i="8"/>
  <c r="U5142" i="8"/>
  <c r="T5142" i="8"/>
  <c r="N5143" i="8"/>
  <c r="P5143" i="8"/>
  <c r="Q5143" i="8"/>
  <c r="U5143" i="8"/>
  <c r="T5143" i="8"/>
  <c r="N5144" i="8"/>
  <c r="P5144" i="8"/>
  <c r="Q5144" i="8"/>
  <c r="U5144" i="8"/>
  <c r="T5144" i="8"/>
  <c r="N5145" i="8"/>
  <c r="P5145" i="8"/>
  <c r="Q5145" i="8"/>
  <c r="U5145" i="8"/>
  <c r="T5145" i="8"/>
  <c r="L5146" i="8"/>
  <c r="M5146" i="8"/>
  <c r="N5146" i="8"/>
  <c r="O5146" i="8"/>
  <c r="O5147" i="8"/>
  <c r="O5148" i="8"/>
  <c r="O5149" i="8"/>
  <c r="P5146" i="8"/>
  <c r="L5147" i="8"/>
  <c r="M5147" i="8"/>
  <c r="L5148" i="8"/>
  <c r="M5148" i="8"/>
  <c r="L5149" i="8"/>
  <c r="M5149" i="8"/>
  <c r="R5146" i="8"/>
  <c r="R5147" i="8"/>
  <c r="R5148" i="8"/>
  <c r="R5149" i="8"/>
  <c r="R5150" i="8"/>
  <c r="R5151" i="8"/>
  <c r="R5152" i="8"/>
  <c r="R5153" i="8"/>
  <c r="R5154" i="8"/>
  <c r="R5155" i="8"/>
  <c r="R5156" i="8"/>
  <c r="S5146" i="8"/>
  <c r="S5147" i="8"/>
  <c r="S5148" i="8"/>
  <c r="R5157" i="8"/>
  <c r="R5158" i="8"/>
  <c r="R5159" i="8"/>
  <c r="S5149" i="8"/>
  <c r="Q5146" i="8"/>
  <c r="U5146" i="8"/>
  <c r="T5146" i="8"/>
  <c r="N5147" i="8"/>
  <c r="P5147" i="8"/>
  <c r="Q5147" i="8"/>
  <c r="U5147" i="8"/>
  <c r="T5147" i="8"/>
  <c r="N5148" i="8"/>
  <c r="P5148" i="8"/>
  <c r="Q5148" i="8"/>
  <c r="U5148" i="8"/>
  <c r="T5148" i="8"/>
  <c r="N5149" i="8"/>
  <c r="O5150" i="8"/>
  <c r="O5151" i="8"/>
  <c r="O5152" i="8"/>
  <c r="O5153" i="8"/>
  <c r="O5154" i="8"/>
  <c r="O5155" i="8"/>
  <c r="P5149" i="8"/>
  <c r="L5150" i="8"/>
  <c r="M5150" i="8"/>
  <c r="L5151" i="8"/>
  <c r="M5151" i="8"/>
  <c r="L5152" i="8"/>
  <c r="M5152" i="8"/>
  <c r="L5153" i="8"/>
  <c r="M5153" i="8"/>
  <c r="L5154" i="8"/>
  <c r="M5154" i="8"/>
  <c r="L5155" i="8"/>
  <c r="M5155" i="8"/>
  <c r="S5150" i="8"/>
  <c r="S5151" i="8"/>
  <c r="S5152" i="8"/>
  <c r="S5153" i="8"/>
  <c r="S5154" i="8"/>
  <c r="S5155" i="8"/>
  <c r="Q5149" i="8"/>
  <c r="U5149" i="8"/>
  <c r="T5149" i="8"/>
  <c r="N5150" i="8"/>
  <c r="P5150" i="8"/>
  <c r="Q5150" i="8"/>
  <c r="U5150" i="8"/>
  <c r="T5150" i="8"/>
  <c r="N5151" i="8"/>
  <c r="P5151" i="8"/>
  <c r="Q5151" i="8"/>
  <c r="U5151" i="8"/>
  <c r="T5151" i="8"/>
  <c r="N5152" i="8"/>
  <c r="P5152" i="8"/>
  <c r="Q5152" i="8"/>
  <c r="U5152" i="8"/>
  <c r="T5152" i="8"/>
  <c r="N5153" i="8"/>
  <c r="P5153" i="8"/>
  <c r="Q5153" i="8"/>
  <c r="U5153" i="8"/>
  <c r="T5153" i="8"/>
  <c r="N5154" i="8"/>
  <c r="P5154" i="8"/>
  <c r="Q5154" i="8"/>
  <c r="U5154" i="8"/>
  <c r="T5154" i="8"/>
  <c r="N5155" i="8"/>
  <c r="O5156" i="8"/>
  <c r="O5157" i="8"/>
  <c r="O5158" i="8"/>
  <c r="O5159" i="8"/>
  <c r="O5160" i="8"/>
  <c r="O5161" i="8"/>
  <c r="O5162" i="8"/>
  <c r="O5163" i="8"/>
  <c r="P5155" i="8"/>
  <c r="L5156" i="8"/>
  <c r="M5156" i="8"/>
  <c r="L5157" i="8"/>
  <c r="M5157" i="8"/>
  <c r="L5158" i="8"/>
  <c r="M5158" i="8"/>
  <c r="L5159" i="8"/>
  <c r="M5159" i="8"/>
  <c r="L5160" i="8"/>
  <c r="M5160" i="8"/>
  <c r="L5161" i="8"/>
  <c r="M5161" i="8"/>
  <c r="L5162" i="8"/>
  <c r="M5162" i="8"/>
  <c r="L5163" i="8"/>
  <c r="M5163" i="8"/>
  <c r="S5156" i="8"/>
  <c r="S5157" i="8"/>
  <c r="S5158" i="8"/>
  <c r="S5159" i="8"/>
  <c r="R5160" i="8"/>
  <c r="S5160" i="8"/>
  <c r="R5161" i="8"/>
  <c r="S5161" i="8"/>
  <c r="R5162" i="8"/>
  <c r="S5162" i="8"/>
  <c r="R5163" i="8"/>
  <c r="R5164" i="8"/>
  <c r="R5165" i="8"/>
  <c r="R5166" i="8"/>
  <c r="R5167" i="8"/>
  <c r="R5168" i="8"/>
  <c r="R5169" i="8"/>
  <c r="R5170" i="8"/>
  <c r="R5171" i="8"/>
  <c r="R5172" i="8"/>
  <c r="R5173" i="8"/>
  <c r="S5163" i="8"/>
  <c r="Q5155" i="8"/>
  <c r="U5155" i="8"/>
  <c r="T5155" i="8"/>
  <c r="N5156" i="8"/>
  <c r="P5156" i="8"/>
  <c r="Q5156" i="8"/>
  <c r="U5156" i="8"/>
  <c r="T5156" i="8"/>
  <c r="N5157" i="8"/>
  <c r="P5157" i="8"/>
  <c r="Q5157" i="8"/>
  <c r="U5157" i="8"/>
  <c r="T5157" i="8"/>
  <c r="N5158" i="8"/>
  <c r="P5158" i="8"/>
  <c r="Q5158" i="8"/>
  <c r="U5158" i="8"/>
  <c r="T5158" i="8"/>
  <c r="N5159" i="8"/>
  <c r="P5159" i="8"/>
  <c r="Q5159" i="8"/>
  <c r="U5159" i="8"/>
  <c r="T5159" i="8"/>
  <c r="N5160" i="8"/>
  <c r="P5160" i="8"/>
  <c r="Q5160" i="8"/>
  <c r="U5160" i="8"/>
  <c r="T5160" i="8"/>
  <c r="N5161" i="8"/>
  <c r="P5161" i="8"/>
  <c r="Q5161" i="8"/>
  <c r="U5161" i="8"/>
  <c r="T5161" i="8"/>
  <c r="N5162" i="8"/>
  <c r="P5162" i="8"/>
  <c r="Q5162" i="8"/>
  <c r="U5162" i="8"/>
  <c r="T5162" i="8"/>
  <c r="N5163" i="8"/>
  <c r="O5164" i="8"/>
  <c r="O5165" i="8"/>
  <c r="O5166" i="8"/>
  <c r="O5167" i="8"/>
  <c r="O5168" i="8"/>
  <c r="O5169" i="8"/>
  <c r="O5170" i="8"/>
  <c r="O5171" i="8"/>
  <c r="O5172" i="8"/>
  <c r="P5163" i="8"/>
  <c r="L5164" i="8"/>
  <c r="M5164" i="8"/>
  <c r="L5165" i="8"/>
  <c r="M5165" i="8"/>
  <c r="L5166" i="8"/>
  <c r="M5166" i="8"/>
  <c r="L5167" i="8"/>
  <c r="M5167" i="8"/>
  <c r="L5168" i="8"/>
  <c r="M5168" i="8"/>
  <c r="L5169" i="8"/>
  <c r="M5169" i="8"/>
  <c r="L5170" i="8"/>
  <c r="M5170" i="8"/>
  <c r="L5171" i="8"/>
  <c r="M5171" i="8"/>
  <c r="L5172" i="8"/>
  <c r="M5172" i="8"/>
  <c r="S5164" i="8"/>
  <c r="S5165" i="8"/>
  <c r="S5166" i="8"/>
  <c r="S5167" i="8"/>
  <c r="S5168" i="8"/>
  <c r="S5169" i="8"/>
  <c r="S5170" i="8"/>
  <c r="S5171" i="8"/>
  <c r="S5172" i="8"/>
  <c r="Q5163" i="8"/>
  <c r="U5163" i="8"/>
  <c r="T5163" i="8"/>
  <c r="N5164" i="8"/>
  <c r="P5164" i="8"/>
  <c r="Q5164" i="8"/>
  <c r="U5164" i="8"/>
  <c r="T5164" i="8"/>
  <c r="N5165" i="8"/>
  <c r="P5165" i="8"/>
  <c r="Q5165" i="8"/>
  <c r="U5165" i="8"/>
  <c r="T5165" i="8"/>
  <c r="N5166" i="8"/>
  <c r="P5166" i="8"/>
  <c r="Q5166" i="8"/>
  <c r="U5166" i="8"/>
  <c r="T5166" i="8"/>
  <c r="N5167" i="8"/>
  <c r="P5167" i="8"/>
  <c r="Q5167" i="8"/>
  <c r="U5167" i="8"/>
  <c r="T5167" i="8"/>
  <c r="N5168" i="8"/>
  <c r="P5168" i="8"/>
  <c r="Q5168" i="8"/>
  <c r="U5168" i="8"/>
  <c r="T5168" i="8"/>
  <c r="N5169" i="8"/>
  <c r="P5169" i="8"/>
  <c r="Q5169" i="8"/>
  <c r="U5169" i="8"/>
  <c r="T5169" i="8"/>
  <c r="N5170" i="8"/>
  <c r="P5170" i="8"/>
  <c r="Q5170" i="8"/>
  <c r="U5170" i="8"/>
  <c r="T5170" i="8"/>
  <c r="N5171" i="8"/>
  <c r="P5171" i="8"/>
  <c r="Q5171" i="8"/>
  <c r="U5171" i="8"/>
  <c r="T5171" i="8"/>
  <c r="N5172" i="8"/>
  <c r="O5173" i="8"/>
  <c r="O5174" i="8"/>
  <c r="O5175" i="8"/>
  <c r="O5176" i="8"/>
  <c r="O5177" i="8"/>
  <c r="O5178" i="8"/>
  <c r="O5179" i="8"/>
  <c r="O5180" i="8"/>
  <c r="O5181" i="8"/>
  <c r="P5172" i="8"/>
  <c r="L5173" i="8"/>
  <c r="M5173" i="8"/>
  <c r="L5174" i="8"/>
  <c r="M5174" i="8"/>
  <c r="L5175" i="8"/>
  <c r="M5175" i="8"/>
  <c r="L5176" i="8"/>
  <c r="M5176" i="8"/>
  <c r="L5177" i="8"/>
  <c r="M5177" i="8"/>
  <c r="L5178" i="8"/>
  <c r="M5178" i="8"/>
  <c r="L5179" i="8"/>
  <c r="M5179" i="8"/>
  <c r="L5180" i="8"/>
  <c r="M5180" i="8"/>
  <c r="L5181" i="8"/>
  <c r="M5181" i="8"/>
  <c r="S5173" i="8"/>
  <c r="R5174" i="8"/>
  <c r="S5174" i="8"/>
  <c r="R5175" i="8"/>
  <c r="S5175" i="8"/>
  <c r="R5176" i="8"/>
  <c r="S5176" i="8"/>
  <c r="R5177" i="8"/>
  <c r="S5177" i="8"/>
  <c r="R5178" i="8"/>
  <c r="S5178" i="8"/>
  <c r="R5179" i="8"/>
  <c r="S5179" i="8"/>
  <c r="R5180" i="8"/>
  <c r="S5180" i="8"/>
  <c r="R5181" i="8"/>
  <c r="R5182" i="8"/>
  <c r="R5183" i="8"/>
  <c r="R5184" i="8"/>
  <c r="R5185" i="8"/>
  <c r="R5186" i="8"/>
  <c r="R5187" i="8"/>
  <c r="R5188" i="8"/>
  <c r="R5189" i="8"/>
  <c r="R5190" i="8"/>
  <c r="R5191" i="8"/>
  <c r="S5181" i="8"/>
  <c r="Q5172" i="8"/>
  <c r="U5172" i="8"/>
  <c r="T5172" i="8"/>
  <c r="N5173" i="8"/>
  <c r="P5173" i="8"/>
  <c r="Q5173" i="8"/>
  <c r="U5173" i="8"/>
  <c r="T5173" i="8"/>
  <c r="N5174" i="8"/>
  <c r="P5174" i="8"/>
  <c r="Q5174" i="8"/>
  <c r="U5174" i="8"/>
  <c r="T5174" i="8"/>
  <c r="N5175" i="8"/>
  <c r="P5175" i="8"/>
  <c r="Q5175" i="8"/>
  <c r="U5175" i="8"/>
  <c r="T5175" i="8"/>
  <c r="N5176" i="8"/>
  <c r="P5176" i="8"/>
  <c r="Q5176" i="8"/>
  <c r="U5176" i="8"/>
  <c r="T5176" i="8"/>
  <c r="N5177" i="8"/>
  <c r="P5177" i="8"/>
  <c r="Q5177" i="8"/>
  <c r="U5177" i="8"/>
  <c r="T5177" i="8"/>
  <c r="N5178" i="8"/>
  <c r="P5178" i="8"/>
  <c r="Q5178" i="8"/>
  <c r="U5178" i="8"/>
  <c r="T5178" i="8"/>
  <c r="N5179" i="8"/>
  <c r="P5179" i="8"/>
  <c r="Q5179" i="8"/>
  <c r="U5179" i="8"/>
  <c r="T5179" i="8"/>
  <c r="N5180" i="8"/>
  <c r="P5180" i="8"/>
  <c r="Q5180" i="8"/>
  <c r="U5180" i="8"/>
  <c r="T5180" i="8"/>
  <c r="N5181" i="8"/>
  <c r="O5182" i="8"/>
  <c r="O5183" i="8"/>
  <c r="O5184" i="8"/>
  <c r="O5185" i="8"/>
  <c r="O5186" i="8"/>
  <c r="O5187" i="8"/>
  <c r="O5188" i="8"/>
  <c r="O5189" i="8"/>
  <c r="O5190" i="8"/>
  <c r="P5181" i="8"/>
  <c r="L5182" i="8"/>
  <c r="M5182" i="8"/>
  <c r="L5183" i="8"/>
  <c r="M5183" i="8"/>
  <c r="L5184" i="8"/>
  <c r="M5184" i="8"/>
  <c r="L5185" i="8"/>
  <c r="M5185" i="8"/>
  <c r="L5186" i="8"/>
  <c r="M5186" i="8"/>
  <c r="L5187" i="8"/>
  <c r="M5187" i="8"/>
  <c r="L5188" i="8"/>
  <c r="M5188" i="8"/>
  <c r="L5189" i="8"/>
  <c r="M5189" i="8"/>
  <c r="L5190" i="8"/>
  <c r="M5190" i="8"/>
  <c r="S5182" i="8"/>
  <c r="S5183" i="8"/>
  <c r="S5184" i="8"/>
  <c r="S5185" i="8"/>
  <c r="S5186" i="8"/>
  <c r="S5187" i="8"/>
  <c r="S5188" i="8"/>
  <c r="S5189" i="8"/>
  <c r="R5192" i="8"/>
  <c r="R5193" i="8"/>
  <c r="R5194" i="8"/>
  <c r="R5195" i="8"/>
  <c r="R5196" i="8"/>
  <c r="R5197" i="8"/>
  <c r="R5198" i="8"/>
  <c r="R5199" i="8"/>
  <c r="R5200" i="8"/>
  <c r="S5190" i="8"/>
  <c r="Q5181" i="8"/>
  <c r="U5181" i="8"/>
  <c r="T5181" i="8"/>
  <c r="N5182" i="8"/>
  <c r="P5182" i="8"/>
  <c r="Q5182" i="8"/>
  <c r="U5182" i="8"/>
  <c r="T5182" i="8"/>
  <c r="N5183" i="8"/>
  <c r="P5183" i="8"/>
  <c r="Q5183" i="8"/>
  <c r="U5183" i="8"/>
  <c r="T5183" i="8"/>
  <c r="N5184" i="8"/>
  <c r="P5184" i="8"/>
  <c r="Q5184" i="8"/>
  <c r="U5184" i="8"/>
  <c r="T5184" i="8"/>
  <c r="N5185" i="8"/>
  <c r="P5185" i="8"/>
  <c r="Q5185" i="8"/>
  <c r="U5185" i="8"/>
  <c r="T5185" i="8"/>
  <c r="N5186" i="8"/>
  <c r="P5186" i="8"/>
  <c r="Q5186" i="8"/>
  <c r="U5186" i="8"/>
  <c r="T5186" i="8"/>
  <c r="N5187" i="8"/>
  <c r="P5187" i="8"/>
  <c r="Q5187" i="8"/>
  <c r="U5187" i="8"/>
  <c r="T5187" i="8"/>
  <c r="N5188" i="8"/>
  <c r="P5188" i="8"/>
  <c r="Q5188" i="8"/>
  <c r="U5188" i="8"/>
  <c r="T5188" i="8"/>
  <c r="N5189" i="8"/>
  <c r="P5189" i="8"/>
  <c r="Q5189" i="8"/>
  <c r="U5189" i="8"/>
  <c r="T5189" i="8"/>
  <c r="N5190" i="8"/>
  <c r="O5191" i="8"/>
  <c r="O5192" i="8"/>
  <c r="O5193" i="8"/>
  <c r="O5194" i="8"/>
  <c r="O5195" i="8"/>
  <c r="O5196" i="8"/>
  <c r="P5190" i="8"/>
  <c r="L5191" i="8"/>
  <c r="M5191" i="8"/>
  <c r="L5192" i="8"/>
  <c r="M5192" i="8"/>
  <c r="L5193" i="8"/>
  <c r="M5193" i="8"/>
  <c r="L5194" i="8"/>
  <c r="M5194" i="8"/>
  <c r="L5195" i="8"/>
  <c r="M5195" i="8"/>
  <c r="L5196" i="8"/>
  <c r="M5196" i="8"/>
  <c r="S5191" i="8"/>
  <c r="S5192" i="8"/>
  <c r="S5193" i="8"/>
  <c r="S5194" i="8"/>
  <c r="S5195" i="8"/>
  <c r="S5196" i="8"/>
  <c r="Q5190" i="8"/>
  <c r="U5190" i="8"/>
  <c r="T5190" i="8"/>
  <c r="N5191" i="8"/>
  <c r="P5191" i="8"/>
  <c r="Q5191" i="8"/>
  <c r="U5191" i="8"/>
  <c r="T5191" i="8"/>
  <c r="N5192" i="8"/>
  <c r="P5192" i="8"/>
  <c r="Q5192" i="8"/>
  <c r="U5192" i="8"/>
  <c r="T5192" i="8"/>
  <c r="N5193" i="8"/>
  <c r="P5193" i="8"/>
  <c r="Q5193" i="8"/>
  <c r="U5193" i="8"/>
  <c r="T5193" i="8"/>
  <c r="N5194" i="8"/>
  <c r="P5194" i="8"/>
  <c r="Q5194" i="8"/>
  <c r="U5194" i="8"/>
  <c r="T5194" i="8"/>
  <c r="N5195" i="8"/>
  <c r="P5195" i="8"/>
  <c r="Q5195" i="8"/>
  <c r="U5195" i="8"/>
  <c r="T5195" i="8"/>
  <c r="N5196" i="8"/>
  <c r="O5197" i="8"/>
  <c r="O5198" i="8"/>
  <c r="O5199" i="8"/>
  <c r="O5200" i="8"/>
  <c r="O5201" i="8"/>
  <c r="O5202" i="8"/>
  <c r="O5203" i="8"/>
  <c r="P5196" i="8"/>
  <c r="L5197" i="8"/>
  <c r="M5197" i="8"/>
  <c r="L5198" i="8"/>
  <c r="M5198" i="8"/>
  <c r="L5199" i="8"/>
  <c r="M5199" i="8"/>
  <c r="L5200" i="8"/>
  <c r="M5200" i="8"/>
  <c r="L5201" i="8"/>
  <c r="M5201" i="8"/>
  <c r="L5202" i="8"/>
  <c r="M5202" i="8"/>
  <c r="L5203" i="8"/>
  <c r="M5203" i="8"/>
  <c r="S5197" i="8"/>
  <c r="S5198" i="8"/>
  <c r="S5199" i="8"/>
  <c r="S5200" i="8"/>
  <c r="R5201" i="8"/>
  <c r="S5201" i="8"/>
  <c r="R5202" i="8"/>
  <c r="S5202" i="8"/>
  <c r="R5203" i="8"/>
  <c r="R5204" i="8"/>
  <c r="R5205" i="8"/>
  <c r="R5206" i="8"/>
  <c r="R5207" i="8"/>
  <c r="R5208" i="8"/>
  <c r="R5209" i="8"/>
  <c r="R5210" i="8"/>
  <c r="R5211" i="8"/>
  <c r="R5212" i="8"/>
  <c r="R5213" i="8"/>
  <c r="S5203" i="8"/>
  <c r="Q5196" i="8"/>
  <c r="U5196" i="8"/>
  <c r="T5196" i="8"/>
  <c r="N5197" i="8"/>
  <c r="P5197" i="8"/>
  <c r="Q5197" i="8"/>
  <c r="U5197" i="8"/>
  <c r="T5197" i="8"/>
  <c r="N5198" i="8"/>
  <c r="P5198" i="8"/>
  <c r="Q5198" i="8"/>
  <c r="U5198" i="8"/>
  <c r="T5198" i="8"/>
  <c r="N5199" i="8"/>
  <c r="P5199" i="8"/>
  <c r="Q5199" i="8"/>
  <c r="U5199" i="8"/>
  <c r="T5199" i="8"/>
  <c r="N5200" i="8"/>
  <c r="P5200" i="8"/>
  <c r="Q5200" i="8"/>
  <c r="U5200" i="8"/>
  <c r="T5200" i="8"/>
  <c r="N5201" i="8"/>
  <c r="P5201" i="8"/>
  <c r="Q5201" i="8"/>
  <c r="U5201" i="8"/>
  <c r="T5201" i="8"/>
  <c r="N5202" i="8"/>
  <c r="P5202" i="8"/>
  <c r="Q5202" i="8"/>
  <c r="U5202" i="8"/>
  <c r="T5202" i="8"/>
  <c r="N5203" i="8"/>
  <c r="O5204" i="8"/>
  <c r="O5205" i="8"/>
  <c r="O5206" i="8"/>
  <c r="O5207" i="8"/>
  <c r="O5208" i="8"/>
  <c r="O5209" i="8"/>
  <c r="P5203" i="8"/>
  <c r="L5204" i="8"/>
  <c r="M5204" i="8"/>
  <c r="L5205" i="8"/>
  <c r="M5205" i="8"/>
  <c r="L5206" i="8"/>
  <c r="M5206" i="8"/>
  <c r="L5207" i="8"/>
  <c r="M5207" i="8"/>
  <c r="L5208" i="8"/>
  <c r="M5208" i="8"/>
  <c r="L5209" i="8"/>
  <c r="M5209" i="8"/>
  <c r="S5204" i="8"/>
  <c r="S5205" i="8"/>
  <c r="S5206" i="8"/>
  <c r="S5207" i="8"/>
  <c r="S5208" i="8"/>
  <c r="S5209" i="8"/>
  <c r="Q5203" i="8"/>
  <c r="U5203" i="8"/>
  <c r="T5203" i="8"/>
  <c r="N5204" i="8"/>
  <c r="P5204" i="8"/>
  <c r="Q5204" i="8"/>
  <c r="U5204" i="8"/>
  <c r="T5204" i="8"/>
  <c r="N5205" i="8"/>
  <c r="P5205" i="8"/>
  <c r="Q5205" i="8"/>
  <c r="U5205" i="8"/>
  <c r="T5205" i="8"/>
  <c r="N5206" i="8"/>
  <c r="P5206" i="8"/>
  <c r="Q5206" i="8"/>
  <c r="U5206" i="8"/>
  <c r="T5206" i="8"/>
  <c r="N5207" i="8"/>
  <c r="P5207" i="8"/>
  <c r="Q5207" i="8"/>
  <c r="U5207" i="8"/>
  <c r="T5207" i="8"/>
  <c r="N5208" i="8"/>
  <c r="P5208" i="8"/>
  <c r="Q5208" i="8"/>
  <c r="U5208" i="8"/>
  <c r="T5208" i="8"/>
  <c r="N5209" i="8"/>
  <c r="O5210" i="8"/>
  <c r="O5211" i="8"/>
  <c r="O5212" i="8"/>
  <c r="O5213" i="8"/>
  <c r="O5214" i="8"/>
  <c r="O5215" i="8"/>
  <c r="O5216" i="8"/>
  <c r="O5217" i="8"/>
  <c r="P5209" i="8"/>
  <c r="L5210" i="8"/>
  <c r="M5210" i="8"/>
  <c r="L5211" i="8"/>
  <c r="M5211" i="8"/>
  <c r="L5212" i="8"/>
  <c r="M5212" i="8"/>
  <c r="L5213" i="8"/>
  <c r="M5213" i="8"/>
  <c r="L5214" i="8"/>
  <c r="M5214" i="8"/>
  <c r="L5215" i="8"/>
  <c r="M5215" i="8"/>
  <c r="L5216" i="8"/>
  <c r="M5216" i="8"/>
  <c r="L5217" i="8"/>
  <c r="M5217" i="8"/>
  <c r="S5210" i="8"/>
  <c r="S5211" i="8"/>
  <c r="S5212" i="8"/>
  <c r="S5213" i="8"/>
  <c r="R5214" i="8"/>
  <c r="S5214" i="8"/>
  <c r="R5215" i="8"/>
  <c r="S5215" i="8"/>
  <c r="R5216" i="8"/>
  <c r="S5216" i="8"/>
  <c r="R5217" i="8"/>
  <c r="S5217" i="8"/>
  <c r="Q5209" i="8"/>
  <c r="U5209" i="8"/>
  <c r="T5209" i="8"/>
  <c r="N5210" i="8"/>
  <c r="P5210" i="8"/>
  <c r="Q5210" i="8"/>
  <c r="U5210" i="8"/>
  <c r="T5210" i="8"/>
  <c r="N5211" i="8"/>
  <c r="P5211" i="8"/>
  <c r="Q5211" i="8"/>
  <c r="U5211" i="8"/>
  <c r="T5211" i="8"/>
  <c r="N5212" i="8"/>
  <c r="P5212" i="8"/>
  <c r="Q5212" i="8"/>
  <c r="U5212" i="8"/>
  <c r="T5212" i="8"/>
  <c r="N5213" i="8"/>
  <c r="P5213" i="8"/>
  <c r="Q5213" i="8"/>
  <c r="U5213" i="8"/>
  <c r="T5213" i="8"/>
  <c r="N5214" i="8"/>
  <c r="P5214" i="8"/>
  <c r="Q5214" i="8"/>
  <c r="U5214" i="8"/>
  <c r="T5214" i="8"/>
  <c r="N5215" i="8"/>
  <c r="P5215" i="8"/>
  <c r="Q5215" i="8"/>
  <c r="U5215" i="8"/>
  <c r="T5215" i="8"/>
  <c r="N5216" i="8"/>
  <c r="P5216" i="8"/>
  <c r="Q5216" i="8"/>
  <c r="U5216" i="8"/>
  <c r="T5216" i="8"/>
  <c r="N5217" i="8"/>
  <c r="O5218" i="8"/>
  <c r="O5219" i="8"/>
  <c r="O5220" i="8"/>
  <c r="O5221" i="8"/>
  <c r="O5222" i="8"/>
  <c r="O5223" i="8"/>
  <c r="O5224" i="8"/>
  <c r="O5225" i="8"/>
  <c r="P5217" i="8"/>
  <c r="L5218" i="8"/>
  <c r="M5218" i="8"/>
  <c r="L5219" i="8"/>
  <c r="M5219" i="8"/>
  <c r="L5220" i="8"/>
  <c r="M5220" i="8"/>
  <c r="L5221" i="8"/>
  <c r="M5221" i="8"/>
  <c r="L5222" i="8"/>
  <c r="M5222" i="8"/>
  <c r="L5223" i="8"/>
  <c r="M5223" i="8"/>
  <c r="L5224" i="8"/>
  <c r="M5224" i="8"/>
  <c r="L5225" i="8"/>
  <c r="M5225" i="8"/>
  <c r="R5218" i="8"/>
  <c r="S5218" i="8"/>
  <c r="R5219" i="8"/>
  <c r="S5219" i="8"/>
  <c r="R5220" i="8"/>
  <c r="S5220" i="8"/>
  <c r="R5221" i="8"/>
  <c r="S5221" i="8"/>
  <c r="R5222" i="8"/>
  <c r="S5222" i="8"/>
  <c r="R5223" i="8"/>
  <c r="S5223" i="8"/>
  <c r="R5224" i="8"/>
  <c r="S5224" i="8"/>
  <c r="R5225" i="8"/>
  <c r="R5226" i="8"/>
  <c r="R5227" i="8"/>
  <c r="R5228" i="8"/>
  <c r="R5229" i="8"/>
  <c r="R5230" i="8"/>
  <c r="R5231" i="8"/>
  <c r="R5232" i="8"/>
  <c r="R5233" i="8"/>
  <c r="R5234" i="8"/>
  <c r="R5235" i="8"/>
  <c r="S5225" i="8"/>
  <c r="Q5217" i="8"/>
  <c r="U5217" i="8"/>
  <c r="T5217" i="8"/>
  <c r="N5218" i="8"/>
  <c r="P5218" i="8"/>
  <c r="Q5218" i="8"/>
  <c r="U5218" i="8"/>
  <c r="T5218" i="8"/>
  <c r="N5219" i="8"/>
  <c r="P5219" i="8"/>
  <c r="Q5219" i="8"/>
  <c r="U5219" i="8"/>
  <c r="T5219" i="8"/>
  <c r="N5220" i="8"/>
  <c r="P5220" i="8"/>
  <c r="Q5220" i="8"/>
  <c r="U5220" i="8"/>
  <c r="T5220" i="8"/>
  <c r="N5221" i="8"/>
  <c r="P5221" i="8"/>
  <c r="Q5221" i="8"/>
  <c r="U5221" i="8"/>
  <c r="T5221" i="8"/>
  <c r="N5222" i="8"/>
  <c r="P5222" i="8"/>
  <c r="Q5222" i="8"/>
  <c r="U5222" i="8"/>
  <c r="T5222" i="8"/>
  <c r="N5223" i="8"/>
  <c r="P5223" i="8"/>
  <c r="Q5223" i="8"/>
  <c r="U5223" i="8"/>
  <c r="T5223" i="8"/>
  <c r="N5224" i="8"/>
  <c r="P5224" i="8"/>
  <c r="Q5224" i="8"/>
  <c r="U5224" i="8"/>
  <c r="T5224" i="8"/>
  <c r="N5225" i="8"/>
  <c r="O5226" i="8"/>
  <c r="O5227" i="8"/>
  <c r="P5225" i="8"/>
  <c r="L5226" i="8"/>
  <c r="M5226" i="8"/>
  <c r="L5227" i="8"/>
  <c r="M5227" i="8"/>
  <c r="S5226" i="8"/>
  <c r="R5236" i="8"/>
  <c r="R5237" i="8"/>
  <c r="S5227" i="8"/>
  <c r="Q5225" i="8"/>
  <c r="U5225" i="8"/>
  <c r="T5225" i="8"/>
  <c r="N5226" i="8"/>
  <c r="P5226" i="8"/>
  <c r="Q5226" i="8"/>
  <c r="U5226" i="8"/>
  <c r="T5226" i="8"/>
  <c r="N5227" i="8"/>
  <c r="O5228" i="8"/>
  <c r="O5229" i="8"/>
  <c r="O5230" i="8"/>
  <c r="O5231" i="8"/>
  <c r="O5232" i="8"/>
  <c r="P5227" i="8"/>
  <c r="L5228" i="8"/>
  <c r="M5228" i="8"/>
  <c r="L5229" i="8"/>
  <c r="M5229" i="8"/>
  <c r="L5230" i="8"/>
  <c r="M5230" i="8"/>
  <c r="L5231" i="8"/>
  <c r="M5231" i="8"/>
  <c r="L5232" i="8"/>
  <c r="M5232" i="8"/>
  <c r="S5228" i="8"/>
  <c r="S5229" i="8"/>
  <c r="S5230" i="8"/>
  <c r="S5231" i="8"/>
  <c r="S5232" i="8"/>
  <c r="Q5227" i="8"/>
  <c r="U5227" i="8"/>
  <c r="T5227" i="8"/>
  <c r="N5228" i="8"/>
  <c r="P5228" i="8"/>
  <c r="Q5228" i="8"/>
  <c r="U5228" i="8"/>
  <c r="T5228" i="8"/>
  <c r="N5229" i="8"/>
  <c r="P5229" i="8"/>
  <c r="Q5229" i="8"/>
  <c r="U5229" i="8"/>
  <c r="T5229" i="8"/>
  <c r="N5230" i="8"/>
  <c r="P5230" i="8"/>
  <c r="Q5230" i="8"/>
  <c r="U5230" i="8"/>
  <c r="T5230" i="8"/>
  <c r="N5231" i="8"/>
  <c r="P5231" i="8"/>
  <c r="Q5231" i="8"/>
  <c r="U5231" i="8"/>
  <c r="T5231" i="8"/>
  <c r="N5232" i="8"/>
  <c r="O5233" i="8"/>
  <c r="O5234" i="8"/>
  <c r="O5235" i="8"/>
  <c r="O5236" i="8"/>
  <c r="O5237" i="8"/>
  <c r="O5238" i="8"/>
  <c r="P5232" i="8"/>
  <c r="L5233" i="8"/>
  <c r="M5233" i="8"/>
  <c r="L5234" i="8"/>
  <c r="M5234" i="8"/>
  <c r="L5235" i="8"/>
  <c r="M5235" i="8"/>
  <c r="L5236" i="8"/>
  <c r="M5236" i="8"/>
  <c r="L5237" i="8"/>
  <c r="M5237" i="8"/>
  <c r="L5238" i="8"/>
  <c r="M5238" i="8"/>
  <c r="S5233" i="8"/>
  <c r="S5234" i="8"/>
  <c r="S5235" i="8"/>
  <c r="S5236" i="8"/>
  <c r="S5237" i="8"/>
  <c r="R5238" i="8"/>
  <c r="S5238" i="8"/>
  <c r="Q5232" i="8"/>
  <c r="U5232" i="8"/>
  <c r="T5232" i="8"/>
  <c r="N5233" i="8"/>
  <c r="P5233" i="8"/>
  <c r="Q5233" i="8"/>
  <c r="U5233" i="8"/>
  <c r="T5233" i="8"/>
  <c r="N5234" i="8"/>
  <c r="P5234" i="8"/>
  <c r="Q5234" i="8"/>
  <c r="U5234" i="8"/>
  <c r="T5234" i="8"/>
  <c r="N5235" i="8"/>
  <c r="P5235" i="8"/>
  <c r="Q5235" i="8"/>
  <c r="U5235" i="8"/>
  <c r="T5235" i="8"/>
  <c r="N5236" i="8"/>
  <c r="P5236" i="8"/>
  <c r="Q5236" i="8"/>
  <c r="U5236" i="8"/>
  <c r="T5236" i="8"/>
  <c r="N5237" i="8"/>
  <c r="P5237" i="8"/>
  <c r="Q5237" i="8"/>
  <c r="U5237" i="8"/>
  <c r="T5237" i="8"/>
  <c r="N5238" i="8"/>
  <c r="P5238" i="8"/>
  <c r="Q5238" i="8"/>
  <c r="U5238" i="8"/>
  <c r="T5238" i="8"/>
  <c r="L5239" i="8"/>
  <c r="M5239" i="8"/>
  <c r="N5239" i="8"/>
  <c r="O5239" i="8"/>
  <c r="P5239" i="8"/>
  <c r="Q5239" i="8"/>
  <c r="R5239" i="8"/>
  <c r="R5240" i="8"/>
  <c r="R5241" i="8"/>
  <c r="R5242" i="8"/>
  <c r="R5243" i="8"/>
  <c r="R5244" i="8"/>
  <c r="R5245" i="8"/>
  <c r="R5246" i="8"/>
  <c r="R5247" i="8"/>
  <c r="R5248" i="8"/>
  <c r="R5249" i="8"/>
  <c r="S5239" i="8"/>
  <c r="U5239" i="8"/>
  <c r="T5239" i="8"/>
  <c r="L5240" i="8"/>
  <c r="M5240" i="8"/>
  <c r="N5240" i="8"/>
  <c r="O5240" i="8"/>
  <c r="O5241" i="8"/>
  <c r="O5242" i="8"/>
  <c r="O5243" i="8"/>
  <c r="O5244" i="8"/>
  <c r="O5245" i="8"/>
  <c r="P5240" i="8"/>
  <c r="L5241" i="8"/>
  <c r="M5241" i="8"/>
  <c r="L5242" i="8"/>
  <c r="M5242" i="8"/>
  <c r="L5243" i="8"/>
  <c r="M5243" i="8"/>
  <c r="L5244" i="8"/>
  <c r="M5244" i="8"/>
  <c r="L5245" i="8"/>
  <c r="M5245" i="8"/>
  <c r="R5250" i="8"/>
  <c r="S5240" i="8"/>
  <c r="S5241" i="8"/>
  <c r="S5242" i="8"/>
  <c r="S5243" i="8"/>
  <c r="S5244" i="8"/>
  <c r="S5245" i="8"/>
  <c r="Q5240" i="8"/>
  <c r="U5240" i="8"/>
  <c r="T5240" i="8"/>
  <c r="N5241" i="8"/>
  <c r="P5241" i="8"/>
  <c r="Q5241" i="8"/>
  <c r="U5241" i="8"/>
  <c r="T5241" i="8"/>
  <c r="N5242" i="8"/>
  <c r="P5242" i="8"/>
  <c r="Q5242" i="8"/>
  <c r="U5242" i="8"/>
  <c r="T5242" i="8"/>
  <c r="N5243" i="8"/>
  <c r="P5243" i="8"/>
  <c r="Q5243" i="8"/>
  <c r="U5243" i="8"/>
  <c r="T5243" i="8"/>
  <c r="N5244" i="8"/>
  <c r="P5244" i="8"/>
  <c r="Q5244" i="8"/>
  <c r="U5244" i="8"/>
  <c r="T5244" i="8"/>
  <c r="N5245" i="8"/>
  <c r="O5246" i="8"/>
  <c r="P5245" i="8"/>
  <c r="L5246" i="8"/>
  <c r="M5246" i="8"/>
  <c r="R5251" i="8"/>
  <c r="R5252" i="8"/>
  <c r="R5253" i="8"/>
  <c r="R5254" i="8"/>
  <c r="R5255" i="8"/>
  <c r="R5256" i="8"/>
  <c r="S5246" i="8"/>
  <c r="Q5245" i="8"/>
  <c r="U5245" i="8"/>
  <c r="T5245" i="8"/>
  <c r="N5246" i="8"/>
  <c r="O5247" i="8"/>
  <c r="O5248" i="8"/>
  <c r="O5249" i="8"/>
  <c r="O5250" i="8"/>
  <c r="O5251" i="8"/>
  <c r="P5246" i="8"/>
  <c r="L5247" i="8"/>
  <c r="M5247" i="8"/>
  <c r="L5248" i="8"/>
  <c r="M5248" i="8"/>
  <c r="L5249" i="8"/>
  <c r="M5249" i="8"/>
  <c r="L5250" i="8"/>
  <c r="M5250" i="8"/>
  <c r="L5251" i="8"/>
  <c r="M5251" i="8"/>
  <c r="S5247" i="8"/>
  <c r="S5248" i="8"/>
  <c r="S5249" i="8"/>
  <c r="S5250" i="8"/>
  <c r="R5257" i="8"/>
  <c r="R5258" i="8"/>
  <c r="R5259" i="8"/>
  <c r="R5260" i="8"/>
  <c r="R5261" i="8"/>
  <c r="S5251" i="8"/>
  <c r="Q5246" i="8"/>
  <c r="U5246" i="8"/>
  <c r="T5246" i="8"/>
  <c r="N5247" i="8"/>
  <c r="P5247" i="8"/>
  <c r="Q5247" i="8"/>
  <c r="U5247" i="8"/>
  <c r="T5247" i="8"/>
  <c r="N5248" i="8"/>
  <c r="P5248" i="8"/>
  <c r="Q5248" i="8"/>
  <c r="U5248" i="8"/>
  <c r="T5248" i="8"/>
  <c r="N5249" i="8"/>
  <c r="P5249" i="8"/>
  <c r="Q5249" i="8"/>
  <c r="U5249" i="8"/>
  <c r="T5249" i="8"/>
  <c r="N5250" i="8"/>
  <c r="P5250" i="8"/>
  <c r="Q5250" i="8"/>
  <c r="U5250" i="8"/>
  <c r="T5250" i="8"/>
  <c r="N5251" i="8"/>
  <c r="O5252" i="8"/>
  <c r="O5253" i="8"/>
  <c r="O5254" i="8"/>
  <c r="O5255" i="8"/>
  <c r="P5251" i="8"/>
  <c r="L5252" i="8"/>
  <c r="M5252" i="8"/>
  <c r="L5253" i="8"/>
  <c r="M5253" i="8"/>
  <c r="L5254" i="8"/>
  <c r="M5254" i="8"/>
  <c r="L5255" i="8"/>
  <c r="M5255" i="8"/>
  <c r="S5252" i="8"/>
  <c r="S5253" i="8"/>
  <c r="S5254" i="8"/>
  <c r="R5262" i="8"/>
  <c r="R5263" i="8"/>
  <c r="R5264" i="8"/>
  <c r="R5265" i="8"/>
  <c r="S5255" i="8"/>
  <c r="Q5251" i="8"/>
  <c r="U5251" i="8"/>
  <c r="T5251" i="8"/>
  <c r="N5252" i="8"/>
  <c r="P5252" i="8"/>
  <c r="Q5252" i="8"/>
  <c r="U5252" i="8"/>
  <c r="T5252" i="8"/>
  <c r="N5253" i="8"/>
  <c r="P5253" i="8"/>
  <c r="Q5253" i="8"/>
  <c r="U5253" i="8"/>
  <c r="T5253" i="8"/>
  <c r="N5254" i="8"/>
  <c r="P5254" i="8"/>
  <c r="Q5254" i="8"/>
  <c r="U5254" i="8"/>
  <c r="T5254" i="8"/>
  <c r="N5255" i="8"/>
  <c r="O5256" i="8"/>
  <c r="O5257" i="8"/>
  <c r="P5255" i="8"/>
  <c r="L5256" i="8"/>
  <c r="M5256" i="8"/>
  <c r="L5257" i="8"/>
  <c r="M5257" i="8"/>
  <c r="S5256" i="8"/>
  <c r="R5266" i="8"/>
  <c r="R5267" i="8"/>
  <c r="S5257" i="8"/>
  <c r="Q5255" i="8"/>
  <c r="U5255" i="8"/>
  <c r="T5255" i="8"/>
  <c r="N5256" i="8"/>
  <c r="P5256" i="8"/>
  <c r="Q5256" i="8"/>
  <c r="U5256" i="8"/>
  <c r="T5256" i="8"/>
  <c r="N5257" i="8"/>
  <c r="O5258" i="8"/>
  <c r="O5259" i="8"/>
  <c r="O5260" i="8"/>
  <c r="O5261" i="8"/>
  <c r="O5262" i="8"/>
  <c r="O5263" i="8"/>
  <c r="P5257" i="8"/>
  <c r="L5258" i="8"/>
  <c r="M5258" i="8"/>
  <c r="L5259" i="8"/>
  <c r="M5259" i="8"/>
  <c r="L5260" i="8"/>
  <c r="M5260" i="8"/>
  <c r="L5261" i="8"/>
  <c r="M5261" i="8"/>
  <c r="L5262" i="8"/>
  <c r="M5262" i="8"/>
  <c r="L5263" i="8"/>
  <c r="M5263" i="8"/>
  <c r="S5258" i="8"/>
  <c r="S5259" i="8"/>
  <c r="S5260" i="8"/>
  <c r="S5261" i="8"/>
  <c r="S5262" i="8"/>
  <c r="R5268" i="8"/>
  <c r="R5269" i="8"/>
  <c r="R5270" i="8"/>
  <c r="R5271" i="8"/>
  <c r="R5272" i="8"/>
  <c r="R5273" i="8"/>
  <c r="S5263" i="8"/>
  <c r="Q5257" i="8"/>
  <c r="U5257" i="8"/>
  <c r="T5257" i="8"/>
  <c r="N5258" i="8"/>
  <c r="P5258" i="8"/>
  <c r="Q5258" i="8"/>
  <c r="U5258" i="8"/>
  <c r="T5258" i="8"/>
  <c r="N5259" i="8"/>
  <c r="P5259" i="8"/>
  <c r="Q5259" i="8"/>
  <c r="U5259" i="8"/>
  <c r="T5259" i="8"/>
  <c r="N5260" i="8"/>
  <c r="P5260" i="8"/>
  <c r="Q5260" i="8"/>
  <c r="U5260" i="8"/>
  <c r="T5260" i="8"/>
  <c r="N5261" i="8"/>
  <c r="P5261" i="8"/>
  <c r="Q5261" i="8"/>
  <c r="U5261" i="8"/>
  <c r="T5261" i="8"/>
  <c r="N5262" i="8"/>
  <c r="P5262" i="8"/>
  <c r="Q5262" i="8"/>
  <c r="U5262" i="8"/>
  <c r="T5262" i="8"/>
  <c r="N5263" i="8"/>
  <c r="P5263" i="8"/>
  <c r="Q5263" i="8"/>
  <c r="U5263" i="8"/>
  <c r="T5263" i="8"/>
  <c r="L5264" i="8"/>
  <c r="M5264" i="8"/>
  <c r="N5264" i="8"/>
  <c r="O5264" i="8"/>
  <c r="P5264" i="8"/>
  <c r="Q5264" i="8"/>
  <c r="S5264" i="8"/>
  <c r="U5264" i="8"/>
  <c r="T5264" i="8"/>
  <c r="L5265" i="8"/>
  <c r="M5265" i="8"/>
  <c r="N5265" i="8"/>
  <c r="O5265" i="8"/>
  <c r="P5265" i="8"/>
  <c r="Q5265" i="8"/>
  <c r="R5274" i="8"/>
  <c r="R5275" i="8"/>
  <c r="S5265" i="8"/>
  <c r="U5265" i="8"/>
  <c r="T5265" i="8"/>
  <c r="L5266" i="8"/>
  <c r="M5266" i="8"/>
  <c r="N5266" i="8"/>
  <c r="O5266" i="8"/>
  <c r="P5266" i="8"/>
  <c r="Q5266" i="8"/>
  <c r="S5266" i="8"/>
  <c r="U5266" i="8"/>
  <c r="T5266" i="8"/>
  <c r="L5267" i="8"/>
  <c r="M5267" i="8"/>
  <c r="N5267" i="8"/>
  <c r="O5267" i="8"/>
  <c r="P5267" i="8"/>
  <c r="Q5267" i="8"/>
  <c r="S5267" i="8"/>
  <c r="U5267" i="8"/>
  <c r="T5267" i="8"/>
  <c r="L5268" i="8"/>
  <c r="M5268" i="8"/>
  <c r="N5268" i="8"/>
  <c r="O5268" i="8"/>
  <c r="P5268" i="8"/>
  <c r="Q5268" i="8"/>
  <c r="S5268" i="8"/>
  <c r="U5268" i="8"/>
  <c r="T5268" i="8"/>
  <c r="L5269" i="8"/>
  <c r="M5269" i="8"/>
  <c r="N5269" i="8"/>
  <c r="O5269" i="8"/>
  <c r="P5269" i="8"/>
  <c r="Q5269" i="8"/>
  <c r="S5269" i="8"/>
  <c r="U5269" i="8"/>
  <c r="T5269" i="8"/>
  <c r="L5270" i="8"/>
  <c r="M5270" i="8"/>
  <c r="N5270" i="8"/>
  <c r="O5270" i="8"/>
  <c r="P5270" i="8"/>
  <c r="Q5270" i="8"/>
  <c r="S5270" i="8"/>
  <c r="U5270" i="8"/>
  <c r="T5270" i="8"/>
  <c r="L5271" i="8"/>
  <c r="M5271" i="8"/>
  <c r="N5271" i="8"/>
  <c r="O5271" i="8"/>
  <c r="P5271" i="8"/>
  <c r="Q5271" i="8"/>
  <c r="S5271" i="8"/>
  <c r="U5271" i="8"/>
  <c r="T5271" i="8"/>
  <c r="L5272" i="8"/>
  <c r="M5272" i="8"/>
  <c r="N5272" i="8"/>
  <c r="O5272" i="8"/>
  <c r="P5272" i="8"/>
  <c r="Q5272" i="8"/>
  <c r="S5272" i="8"/>
  <c r="U5272" i="8"/>
  <c r="T5272" i="8"/>
  <c r="L5273" i="8"/>
  <c r="M5273" i="8"/>
  <c r="N5273" i="8"/>
  <c r="O5273" i="8"/>
  <c r="O5274" i="8"/>
  <c r="O5275" i="8"/>
  <c r="O5276" i="8"/>
  <c r="P5273" i="8"/>
  <c r="L5274" i="8"/>
  <c r="M5274" i="8"/>
  <c r="L5275" i="8"/>
  <c r="M5275" i="8"/>
  <c r="L5276" i="8"/>
  <c r="M5276" i="8"/>
  <c r="S5273" i="8"/>
  <c r="S5274" i="8"/>
  <c r="S5275" i="8"/>
  <c r="R5276" i="8"/>
  <c r="S5276" i="8"/>
  <c r="Q5273" i="8"/>
  <c r="U5273" i="8"/>
  <c r="T5273" i="8"/>
  <c r="N5274" i="8"/>
  <c r="P5274" i="8"/>
  <c r="Q5274" i="8"/>
  <c r="U5274" i="8"/>
  <c r="T5274" i="8"/>
  <c r="N5275" i="8"/>
  <c r="P5275" i="8"/>
  <c r="Q5275" i="8"/>
  <c r="U5275" i="8"/>
  <c r="T5275" i="8"/>
  <c r="N5276" i="8"/>
  <c r="P5276" i="8"/>
  <c r="Q5276" i="8"/>
  <c r="U5276" i="8"/>
  <c r="T5276" i="8"/>
  <c r="L5277" i="8"/>
  <c r="M5277" i="8"/>
  <c r="N5277" i="8"/>
  <c r="O5277" i="8"/>
  <c r="O5278" i="8"/>
  <c r="O5279" i="8"/>
  <c r="O5280" i="8"/>
  <c r="P5277" i="8"/>
  <c r="L5278" i="8"/>
  <c r="M5278" i="8"/>
  <c r="L5279" i="8"/>
  <c r="M5279" i="8"/>
  <c r="L5280" i="8"/>
  <c r="M5280" i="8"/>
  <c r="R5277" i="8"/>
  <c r="S5277" i="8"/>
  <c r="R5278" i="8"/>
  <c r="S5278" i="8"/>
  <c r="R5279" i="8"/>
  <c r="S5279" i="8"/>
  <c r="R5280" i="8"/>
  <c r="R5281" i="8"/>
  <c r="R5282" i="8"/>
  <c r="R5283" i="8"/>
  <c r="R5284" i="8"/>
  <c r="R5285" i="8"/>
  <c r="R5286" i="8"/>
  <c r="R5287" i="8"/>
  <c r="R5288" i="8"/>
  <c r="R5289" i="8"/>
  <c r="R5290" i="8"/>
  <c r="S5280" i="8"/>
  <c r="Q5277" i="8"/>
  <c r="U5277" i="8"/>
  <c r="T5277" i="8"/>
  <c r="N5278" i="8"/>
  <c r="P5278" i="8"/>
  <c r="Q5278" i="8"/>
  <c r="U5278" i="8"/>
  <c r="T5278" i="8"/>
  <c r="N5279" i="8"/>
  <c r="P5279" i="8"/>
  <c r="Q5279" i="8"/>
  <c r="U5279" i="8"/>
  <c r="T5279" i="8"/>
  <c r="N5280" i="8"/>
  <c r="P5280" i="8"/>
  <c r="Q5280" i="8"/>
  <c r="U5280" i="8"/>
  <c r="T5280" i="8"/>
  <c r="L5281" i="8"/>
  <c r="M5281" i="8"/>
  <c r="N5281" i="8"/>
  <c r="O5281" i="8"/>
  <c r="O5282" i="8"/>
  <c r="O5283" i="8"/>
  <c r="O5284" i="8"/>
  <c r="P5281" i="8"/>
  <c r="L5282" i="8"/>
  <c r="M5282" i="8"/>
  <c r="L5283" i="8"/>
  <c r="M5283" i="8"/>
  <c r="L5284" i="8"/>
  <c r="M5284" i="8"/>
  <c r="R5291" i="8"/>
  <c r="S5281" i="8"/>
  <c r="S5282" i="8"/>
  <c r="S5283" i="8"/>
  <c r="R5292" i="8"/>
  <c r="R5293" i="8"/>
  <c r="R5294" i="8"/>
  <c r="S5284" i="8"/>
  <c r="Q5281" i="8"/>
  <c r="U5281" i="8"/>
  <c r="T5281" i="8"/>
  <c r="N5282" i="8"/>
  <c r="P5282" i="8"/>
  <c r="Q5282" i="8"/>
  <c r="U5282" i="8"/>
  <c r="T5282" i="8"/>
  <c r="N5283" i="8"/>
  <c r="P5283" i="8"/>
  <c r="Q5283" i="8"/>
  <c r="U5283" i="8"/>
  <c r="T5283" i="8"/>
  <c r="N5284" i="8"/>
  <c r="P5284" i="8"/>
  <c r="Q5284" i="8"/>
  <c r="U5284" i="8"/>
  <c r="T5284" i="8"/>
  <c r="L5285" i="8"/>
  <c r="M5285" i="8"/>
  <c r="N5285" i="8"/>
  <c r="O5285" i="8"/>
  <c r="P5285" i="8"/>
  <c r="Q5285" i="8"/>
  <c r="S5285" i="8"/>
  <c r="U5285" i="8"/>
  <c r="T5285" i="8"/>
  <c r="L5286" i="8"/>
  <c r="M5286" i="8"/>
  <c r="N5286" i="8"/>
  <c r="O5286" i="8"/>
  <c r="P5286" i="8"/>
  <c r="Q5286" i="8"/>
  <c r="S5286" i="8"/>
  <c r="U5286" i="8"/>
  <c r="T5286" i="8"/>
  <c r="L5287" i="8"/>
  <c r="M5287" i="8"/>
  <c r="N5287" i="8"/>
  <c r="O5287" i="8"/>
  <c r="P5287" i="8"/>
  <c r="Q5287" i="8"/>
  <c r="S5287" i="8"/>
  <c r="U5287" i="8"/>
  <c r="T5287" i="8"/>
  <c r="L5288" i="8"/>
  <c r="M5288" i="8"/>
  <c r="N5288" i="8"/>
  <c r="O5288" i="8"/>
  <c r="P5288" i="8"/>
  <c r="Q5288" i="8"/>
  <c r="S5288" i="8"/>
  <c r="U5288" i="8"/>
  <c r="T5288" i="8"/>
  <c r="L5289" i="8"/>
  <c r="M5289" i="8"/>
  <c r="N5289" i="8"/>
  <c r="O5289" i="8"/>
  <c r="P5289" i="8"/>
  <c r="Q5289" i="8"/>
  <c r="S5289" i="8"/>
  <c r="U5289" i="8"/>
  <c r="T5289" i="8"/>
  <c r="L5290" i="8"/>
  <c r="M5290" i="8"/>
  <c r="N5290" i="8"/>
  <c r="O5290" i="8"/>
  <c r="P5290" i="8"/>
  <c r="Q5290" i="8"/>
  <c r="R5295" i="8"/>
  <c r="R5296" i="8"/>
  <c r="R5297" i="8"/>
  <c r="R5298" i="8"/>
  <c r="R5299" i="8"/>
  <c r="R5300" i="8"/>
  <c r="S5290" i="8"/>
  <c r="U5290" i="8"/>
  <c r="T5290" i="8"/>
  <c r="L5291" i="8"/>
  <c r="M5291" i="8"/>
  <c r="N5291" i="8"/>
  <c r="O5291" i="8"/>
  <c r="P5291" i="8"/>
  <c r="Q5291" i="8"/>
  <c r="S5291" i="8"/>
  <c r="U5291" i="8"/>
  <c r="T5291" i="8"/>
  <c r="L5292" i="8"/>
  <c r="M5292" i="8"/>
  <c r="N5292" i="8"/>
  <c r="O5292" i="8"/>
  <c r="P5292" i="8"/>
  <c r="Q5292" i="8"/>
  <c r="S5292" i="8"/>
  <c r="U5292" i="8"/>
  <c r="T5292" i="8"/>
  <c r="L5293" i="8"/>
  <c r="M5293" i="8"/>
  <c r="N5293" i="8"/>
  <c r="O5293" i="8"/>
  <c r="P5293" i="8"/>
  <c r="Q5293" i="8"/>
  <c r="S5293" i="8"/>
  <c r="U5293" i="8"/>
  <c r="T5293" i="8"/>
  <c r="L5294" i="8"/>
  <c r="M5294" i="8"/>
  <c r="N5294" i="8"/>
  <c r="O5294" i="8"/>
  <c r="O5295" i="8"/>
  <c r="O5296" i="8"/>
  <c r="O5297" i="8"/>
  <c r="O5298" i="8"/>
  <c r="O5299" i="8"/>
  <c r="O5300" i="8"/>
  <c r="O5301" i="8"/>
  <c r="O5302" i="8"/>
  <c r="P5294" i="8"/>
  <c r="L5295" i="8"/>
  <c r="M5295" i="8"/>
  <c r="L5296" i="8"/>
  <c r="M5296" i="8"/>
  <c r="L5297" i="8"/>
  <c r="M5297" i="8"/>
  <c r="L5298" i="8"/>
  <c r="M5298" i="8"/>
  <c r="L5299" i="8"/>
  <c r="M5299" i="8"/>
  <c r="L5300" i="8"/>
  <c r="M5300" i="8"/>
  <c r="L5301" i="8"/>
  <c r="M5301" i="8"/>
  <c r="L5302" i="8"/>
  <c r="M5302" i="8"/>
  <c r="R5301" i="8"/>
  <c r="R5302" i="8"/>
  <c r="R5303" i="8"/>
  <c r="R5304" i="8"/>
  <c r="S5294" i="8"/>
  <c r="S5295" i="8"/>
  <c r="S5296" i="8"/>
  <c r="S5297" i="8"/>
  <c r="S5298" i="8"/>
  <c r="S5299" i="8"/>
  <c r="S5300" i="8"/>
  <c r="S5301" i="8"/>
  <c r="R5305" i="8"/>
  <c r="R5306" i="8"/>
  <c r="R5307" i="8"/>
  <c r="R5308" i="8"/>
  <c r="R5309" i="8"/>
  <c r="R5310" i="8"/>
  <c r="R5311" i="8"/>
  <c r="R5312" i="8"/>
  <c r="S5302" i="8"/>
  <c r="Q5294" i="8"/>
  <c r="U5294" i="8"/>
  <c r="T5294" i="8"/>
  <c r="N5295" i="8"/>
  <c r="P5295" i="8"/>
  <c r="Q5295" i="8"/>
  <c r="U5295" i="8"/>
  <c r="T5295" i="8"/>
  <c r="N5296" i="8"/>
  <c r="P5296" i="8"/>
  <c r="Q5296" i="8"/>
  <c r="U5296" i="8"/>
  <c r="T5296" i="8"/>
  <c r="N5297" i="8"/>
  <c r="P5297" i="8"/>
  <c r="Q5297" i="8"/>
  <c r="U5297" i="8"/>
  <c r="T5297" i="8"/>
  <c r="N5298" i="8"/>
  <c r="P5298" i="8"/>
  <c r="Q5298" i="8"/>
  <c r="U5298" i="8"/>
  <c r="T5298" i="8"/>
  <c r="N5299" i="8"/>
  <c r="P5299" i="8"/>
  <c r="Q5299" i="8"/>
  <c r="U5299" i="8"/>
  <c r="T5299" i="8"/>
  <c r="N5300" i="8"/>
  <c r="P5300" i="8"/>
  <c r="Q5300" i="8"/>
  <c r="U5300" i="8"/>
  <c r="T5300" i="8"/>
  <c r="N5301" i="8"/>
  <c r="P5301" i="8"/>
  <c r="Q5301" i="8"/>
  <c r="U5301" i="8"/>
  <c r="T5301" i="8"/>
  <c r="N5302" i="8"/>
  <c r="O5303" i="8"/>
  <c r="O5304" i="8"/>
  <c r="O5305" i="8"/>
  <c r="P5302" i="8"/>
  <c r="L5303" i="8"/>
  <c r="M5303" i="8"/>
  <c r="L5304" i="8"/>
  <c r="M5304" i="8"/>
  <c r="L5305" i="8"/>
  <c r="M5305" i="8"/>
  <c r="S5303" i="8"/>
  <c r="S5304" i="8"/>
  <c r="R5313" i="8"/>
  <c r="R5314" i="8"/>
  <c r="R5315" i="8"/>
  <c r="S5305" i="8"/>
  <c r="Q5302" i="8"/>
  <c r="U5302" i="8"/>
  <c r="T5302" i="8"/>
  <c r="N5303" i="8"/>
  <c r="P5303" i="8"/>
  <c r="Q5303" i="8"/>
  <c r="U5303" i="8"/>
  <c r="T5303" i="8"/>
  <c r="N5304" i="8"/>
  <c r="P5304" i="8"/>
  <c r="Q5304" i="8"/>
  <c r="U5304" i="8"/>
  <c r="T5304" i="8"/>
  <c r="N5305" i="8"/>
  <c r="O5306" i="8"/>
  <c r="O5307" i="8"/>
  <c r="O5308" i="8"/>
  <c r="P5305" i="8"/>
  <c r="L5306" i="8"/>
  <c r="M5306" i="8"/>
  <c r="L5307" i="8"/>
  <c r="M5307" i="8"/>
  <c r="L5308" i="8"/>
  <c r="M5308" i="8"/>
  <c r="S5306" i="8"/>
  <c r="S5307" i="8"/>
  <c r="S5308" i="8"/>
  <c r="Q5305" i="8"/>
  <c r="U5305" i="8"/>
  <c r="T5305" i="8"/>
  <c r="N5306" i="8"/>
  <c r="P5306" i="8"/>
  <c r="Q5306" i="8"/>
  <c r="U5306" i="8"/>
  <c r="T5306" i="8"/>
  <c r="N5307" i="8"/>
  <c r="P5307" i="8"/>
  <c r="Q5307" i="8"/>
  <c r="U5307" i="8"/>
  <c r="T5307" i="8"/>
  <c r="N5308" i="8"/>
  <c r="P5308" i="8"/>
  <c r="Q5308" i="8"/>
  <c r="U5308" i="8"/>
  <c r="T5308" i="8"/>
  <c r="L5309" i="8"/>
  <c r="M5309" i="8"/>
  <c r="N5309" i="8"/>
  <c r="O5309" i="8"/>
  <c r="P5309" i="8"/>
  <c r="Q5309" i="8"/>
  <c r="S5309" i="8"/>
  <c r="U5309" i="8"/>
  <c r="T5309" i="8"/>
  <c r="L5310" i="8"/>
  <c r="M5310" i="8"/>
  <c r="N5310" i="8"/>
  <c r="O5310" i="8"/>
  <c r="P5310" i="8"/>
  <c r="Q5310" i="8"/>
  <c r="S5310" i="8"/>
  <c r="U5310" i="8"/>
  <c r="T5310" i="8"/>
  <c r="L5311" i="8"/>
  <c r="M5311" i="8"/>
  <c r="N5311" i="8"/>
  <c r="O5311" i="8"/>
  <c r="P5311" i="8"/>
  <c r="Q5311" i="8"/>
  <c r="S5311" i="8"/>
  <c r="U5311" i="8"/>
  <c r="T5311" i="8"/>
  <c r="L5312" i="8"/>
  <c r="M5312" i="8"/>
  <c r="N5312" i="8"/>
  <c r="O5312" i="8"/>
  <c r="P5312" i="8"/>
  <c r="Q5312" i="8"/>
  <c r="S5312" i="8"/>
  <c r="U5312" i="8"/>
  <c r="T5312" i="8"/>
  <c r="L5313" i="8"/>
  <c r="M5313" i="8"/>
  <c r="N5313" i="8"/>
  <c r="O5313" i="8"/>
  <c r="P5313" i="8"/>
  <c r="Q5313" i="8"/>
  <c r="S5313" i="8"/>
  <c r="U5313" i="8"/>
  <c r="T5313" i="8"/>
  <c r="L5314" i="8"/>
  <c r="M5314" i="8"/>
  <c r="N5314" i="8"/>
  <c r="O5314" i="8"/>
  <c r="P5314" i="8"/>
  <c r="Q5314" i="8"/>
  <c r="S5314" i="8"/>
  <c r="U5314" i="8"/>
  <c r="T5314" i="8"/>
  <c r="L5315" i="8"/>
  <c r="M5315" i="8"/>
  <c r="N5315" i="8"/>
  <c r="O5315" i="8"/>
  <c r="P5315" i="8"/>
  <c r="Q5315" i="8"/>
  <c r="S5315" i="8"/>
  <c r="U5315" i="8"/>
  <c r="T5315" i="8"/>
  <c r="L5316" i="8"/>
  <c r="M5316" i="8"/>
  <c r="N5316" i="8"/>
  <c r="O5316" i="8"/>
  <c r="P5316" i="8"/>
  <c r="Q5316" i="8"/>
  <c r="R5316" i="8"/>
  <c r="S5316" i="8"/>
  <c r="U5316" i="8"/>
  <c r="T5316" i="8"/>
  <c r="L5317" i="8"/>
  <c r="M5317" i="8"/>
  <c r="N5317" i="8"/>
  <c r="O5317" i="8"/>
  <c r="P5317" i="8"/>
  <c r="Q5317" i="8"/>
  <c r="R5317" i="8"/>
  <c r="S5317" i="8"/>
  <c r="U5317" i="8"/>
  <c r="T5317" i="8"/>
  <c r="L5318" i="8"/>
  <c r="M5318" i="8"/>
  <c r="N5318" i="8"/>
  <c r="O5318" i="8"/>
  <c r="O5319" i="8"/>
  <c r="O5320" i="8"/>
  <c r="O5321" i="8"/>
  <c r="O5322" i="8"/>
  <c r="O5323" i="8"/>
  <c r="O5324" i="8"/>
  <c r="O5325" i="8"/>
  <c r="P5318" i="8"/>
  <c r="L5319" i="8"/>
  <c r="M5319" i="8"/>
  <c r="L5320" i="8"/>
  <c r="M5320" i="8"/>
  <c r="L5321" i="8"/>
  <c r="M5321" i="8"/>
  <c r="L5322" i="8"/>
  <c r="M5322" i="8"/>
  <c r="L5323" i="8"/>
  <c r="M5323" i="8"/>
  <c r="L5324" i="8"/>
  <c r="M5324" i="8"/>
  <c r="L5325" i="8"/>
  <c r="M5325" i="8"/>
  <c r="R5318" i="8"/>
  <c r="R5319" i="8"/>
  <c r="R5320" i="8"/>
  <c r="R5321" i="8"/>
  <c r="R5322" i="8"/>
  <c r="R5323" i="8"/>
  <c r="R5324" i="8"/>
  <c r="R5325" i="8"/>
  <c r="R5326" i="8"/>
  <c r="R5327" i="8"/>
  <c r="R5328" i="8"/>
  <c r="S5318" i="8"/>
  <c r="S5319" i="8"/>
  <c r="S5320" i="8"/>
  <c r="S5321" i="8"/>
  <c r="S5322" i="8"/>
  <c r="S5323" i="8"/>
  <c r="S5324" i="8"/>
  <c r="R5329" i="8"/>
  <c r="R5330" i="8"/>
  <c r="R5331" i="8"/>
  <c r="R5332" i="8"/>
  <c r="R5333" i="8"/>
  <c r="R5334" i="8"/>
  <c r="R5335" i="8"/>
  <c r="S5325" i="8"/>
  <c r="Q5318" i="8"/>
  <c r="U5318" i="8"/>
  <c r="T5318" i="8"/>
  <c r="N5319" i="8"/>
  <c r="P5319" i="8"/>
  <c r="Q5319" i="8"/>
  <c r="U5319" i="8"/>
  <c r="T5319" i="8"/>
  <c r="N5320" i="8"/>
  <c r="P5320" i="8"/>
  <c r="Q5320" i="8"/>
  <c r="U5320" i="8"/>
  <c r="T5320" i="8"/>
  <c r="N5321" i="8"/>
  <c r="P5321" i="8"/>
  <c r="Q5321" i="8"/>
  <c r="U5321" i="8"/>
  <c r="T5321" i="8"/>
  <c r="N5322" i="8"/>
  <c r="P5322" i="8"/>
  <c r="Q5322" i="8"/>
  <c r="U5322" i="8"/>
  <c r="T5322" i="8"/>
  <c r="N5323" i="8"/>
  <c r="P5323" i="8"/>
  <c r="Q5323" i="8"/>
  <c r="U5323" i="8"/>
  <c r="T5323" i="8"/>
  <c r="N5324" i="8"/>
  <c r="P5324" i="8"/>
  <c r="Q5324" i="8"/>
  <c r="U5324" i="8"/>
  <c r="T5324" i="8"/>
  <c r="N5325" i="8"/>
  <c r="O5326" i="8"/>
  <c r="O5327" i="8"/>
  <c r="P5325" i="8"/>
  <c r="L5326" i="8"/>
  <c r="M5326" i="8"/>
  <c r="L5327" i="8"/>
  <c r="M5327" i="8"/>
  <c r="S5326" i="8"/>
  <c r="R5336" i="8"/>
  <c r="R5337" i="8"/>
  <c r="S5327" i="8"/>
  <c r="Q5325" i="8"/>
  <c r="U5325" i="8"/>
  <c r="T5325" i="8"/>
  <c r="N5326" i="8"/>
  <c r="P5326" i="8"/>
  <c r="Q5326" i="8"/>
  <c r="U5326" i="8"/>
  <c r="T5326" i="8"/>
  <c r="N5327" i="8"/>
  <c r="P5327" i="8"/>
  <c r="Q5327" i="8"/>
  <c r="U5327" i="8"/>
  <c r="T5327" i="8"/>
  <c r="L5328" i="8"/>
  <c r="M5328" i="8"/>
  <c r="N5328" i="8"/>
  <c r="O5328" i="8"/>
  <c r="P5328" i="8"/>
  <c r="Q5328" i="8"/>
  <c r="S5328" i="8"/>
  <c r="U5328" i="8"/>
  <c r="T5328" i="8"/>
  <c r="L5329" i="8"/>
  <c r="M5329" i="8"/>
  <c r="N5329" i="8"/>
  <c r="O5329" i="8"/>
  <c r="O5330" i="8"/>
  <c r="O5331" i="8"/>
  <c r="O5332" i="8"/>
  <c r="O5333" i="8"/>
  <c r="O5334" i="8"/>
  <c r="O5335" i="8"/>
  <c r="P5329" i="8"/>
  <c r="L5330" i="8"/>
  <c r="M5330" i="8"/>
  <c r="L5331" i="8"/>
  <c r="M5331" i="8"/>
  <c r="L5332" i="8"/>
  <c r="M5332" i="8"/>
  <c r="L5333" i="8"/>
  <c r="M5333" i="8"/>
  <c r="L5334" i="8"/>
  <c r="M5334" i="8"/>
  <c r="L5335" i="8"/>
  <c r="M5335" i="8"/>
  <c r="R5338" i="8"/>
  <c r="R5339" i="8"/>
  <c r="S5329" i="8"/>
  <c r="S5330" i="8"/>
  <c r="S5331" i="8"/>
  <c r="S5332" i="8"/>
  <c r="S5333" i="8"/>
  <c r="S5334" i="8"/>
  <c r="S5335" i="8"/>
  <c r="Q5329" i="8"/>
  <c r="U5329" i="8"/>
  <c r="T5329" i="8"/>
  <c r="N5330" i="8"/>
  <c r="P5330" i="8"/>
  <c r="Q5330" i="8"/>
  <c r="U5330" i="8"/>
  <c r="T5330" i="8"/>
  <c r="N5331" i="8"/>
  <c r="P5331" i="8"/>
  <c r="Q5331" i="8"/>
  <c r="U5331" i="8"/>
  <c r="T5331" i="8"/>
  <c r="N5332" i="8"/>
  <c r="P5332" i="8"/>
  <c r="Q5332" i="8"/>
  <c r="U5332" i="8"/>
  <c r="T5332" i="8"/>
  <c r="N5333" i="8"/>
  <c r="P5333" i="8"/>
  <c r="Q5333" i="8"/>
  <c r="U5333" i="8"/>
  <c r="T5333" i="8"/>
  <c r="N5334" i="8"/>
  <c r="P5334" i="8"/>
  <c r="Q5334" i="8"/>
  <c r="U5334" i="8"/>
  <c r="T5334" i="8"/>
  <c r="N5335" i="8"/>
  <c r="P5335" i="8"/>
  <c r="Q5335" i="8"/>
  <c r="U5335" i="8"/>
  <c r="T5335" i="8"/>
  <c r="L5336" i="8"/>
  <c r="M5336" i="8"/>
  <c r="N5336" i="8"/>
  <c r="O5336" i="8"/>
  <c r="O5337" i="8"/>
  <c r="O5338" i="8"/>
  <c r="O5339" i="8"/>
  <c r="P5336" i="8"/>
  <c r="L5337" i="8"/>
  <c r="M5337" i="8"/>
  <c r="L5338" i="8"/>
  <c r="M5338" i="8"/>
  <c r="L5339" i="8"/>
  <c r="M5339" i="8"/>
  <c r="R5340" i="8"/>
  <c r="R5341" i="8"/>
  <c r="R5342" i="8"/>
  <c r="R5343" i="8"/>
  <c r="R5344" i="8"/>
  <c r="R5345" i="8"/>
  <c r="R5346" i="8"/>
  <c r="S5336" i="8"/>
  <c r="S5337" i="8"/>
  <c r="S5338" i="8"/>
  <c r="R5347" i="8"/>
  <c r="R5348" i="8"/>
  <c r="R5349" i="8"/>
  <c r="S5339" i="8"/>
  <c r="Q5336" i="8"/>
  <c r="U5336" i="8"/>
  <c r="T5336" i="8"/>
  <c r="N5337" i="8"/>
  <c r="P5337" i="8"/>
  <c r="Q5337" i="8"/>
  <c r="U5337" i="8"/>
  <c r="T5337" i="8"/>
  <c r="N5338" i="8"/>
  <c r="P5338" i="8"/>
  <c r="Q5338" i="8"/>
  <c r="U5338" i="8"/>
  <c r="T5338" i="8"/>
  <c r="N5339" i="8"/>
  <c r="O5340" i="8"/>
  <c r="O5341" i="8"/>
  <c r="O5342" i="8"/>
  <c r="P5339" i="8"/>
  <c r="L5340" i="8"/>
  <c r="M5340" i="8"/>
  <c r="L5341" i="8"/>
  <c r="M5341" i="8"/>
  <c r="L5342" i="8"/>
  <c r="M5342" i="8"/>
  <c r="S5340" i="8"/>
  <c r="S5341" i="8"/>
  <c r="S5342" i="8"/>
  <c r="Q5339" i="8"/>
  <c r="U5339" i="8"/>
  <c r="T5339" i="8"/>
  <c r="N5340" i="8"/>
  <c r="P5340" i="8"/>
  <c r="Q5340" i="8"/>
  <c r="U5340" i="8"/>
  <c r="T5340" i="8"/>
  <c r="N5341" i="8"/>
  <c r="P5341" i="8"/>
  <c r="Q5341" i="8"/>
  <c r="U5341" i="8"/>
  <c r="T5341" i="8"/>
  <c r="N5342" i="8"/>
  <c r="O5343" i="8"/>
  <c r="O5344" i="8"/>
  <c r="P5342" i="8"/>
  <c r="L5343" i="8"/>
  <c r="M5343" i="8"/>
  <c r="L5344" i="8"/>
  <c r="M5344" i="8"/>
  <c r="S5343" i="8"/>
  <c r="S5344" i="8"/>
  <c r="Q5342" i="8"/>
  <c r="U5342" i="8"/>
  <c r="T5342" i="8"/>
  <c r="N5343" i="8"/>
  <c r="P5343" i="8"/>
  <c r="Q5343" i="8"/>
  <c r="U5343" i="8"/>
  <c r="T5343" i="8"/>
  <c r="N5344" i="8"/>
  <c r="O5345" i="8"/>
  <c r="O5346" i="8"/>
  <c r="O5347" i="8"/>
  <c r="O5348" i="8"/>
  <c r="O5349" i="8"/>
  <c r="O5350" i="8"/>
  <c r="O5351" i="8"/>
  <c r="O5352" i="8"/>
  <c r="P5344" i="8"/>
  <c r="L5345" i="8"/>
  <c r="M5345" i="8"/>
  <c r="L5346" i="8"/>
  <c r="M5346" i="8"/>
  <c r="L5347" i="8"/>
  <c r="M5347" i="8"/>
  <c r="L5348" i="8"/>
  <c r="M5348" i="8"/>
  <c r="L5349" i="8"/>
  <c r="M5349" i="8"/>
  <c r="L5350" i="8"/>
  <c r="M5350" i="8"/>
  <c r="L5351" i="8"/>
  <c r="M5351" i="8"/>
  <c r="L5352" i="8"/>
  <c r="M5352" i="8"/>
  <c r="S5345" i="8"/>
  <c r="S5346" i="8"/>
  <c r="S5347" i="8"/>
  <c r="S5348" i="8"/>
  <c r="S5349" i="8"/>
  <c r="R5350" i="8"/>
  <c r="S5350" i="8"/>
  <c r="R5351" i="8"/>
  <c r="S5351" i="8"/>
  <c r="R5352" i="8"/>
  <c r="R5353" i="8"/>
  <c r="R5354" i="8"/>
  <c r="R5355" i="8"/>
  <c r="R5356" i="8"/>
  <c r="R5357" i="8"/>
  <c r="R5358" i="8"/>
  <c r="R5359" i="8"/>
  <c r="R5360" i="8"/>
  <c r="R5361" i="8"/>
  <c r="R5362" i="8"/>
  <c r="S5352" i="8"/>
  <c r="Q5344" i="8"/>
  <c r="U5344" i="8"/>
  <c r="T5344" i="8"/>
  <c r="N5345" i="8"/>
  <c r="P5345" i="8"/>
  <c r="Q5345" i="8"/>
  <c r="U5345" i="8"/>
  <c r="T5345" i="8"/>
  <c r="N5346" i="8"/>
  <c r="P5346" i="8"/>
  <c r="Q5346" i="8"/>
  <c r="U5346" i="8"/>
  <c r="T5346" i="8"/>
  <c r="N5347" i="8"/>
  <c r="P5347" i="8"/>
  <c r="Q5347" i="8"/>
  <c r="U5347" i="8"/>
  <c r="T5347" i="8"/>
  <c r="N5348" i="8"/>
  <c r="P5348" i="8"/>
  <c r="Q5348" i="8"/>
  <c r="U5348" i="8"/>
  <c r="T5348" i="8"/>
  <c r="N5349" i="8"/>
  <c r="P5349" i="8"/>
  <c r="Q5349" i="8"/>
  <c r="U5349" i="8"/>
  <c r="T5349" i="8"/>
  <c r="N5350" i="8"/>
  <c r="P5350" i="8"/>
  <c r="Q5350" i="8"/>
  <c r="U5350" i="8"/>
  <c r="T5350" i="8"/>
  <c r="N5351" i="8"/>
  <c r="P5351" i="8"/>
  <c r="Q5351" i="8"/>
  <c r="U5351" i="8"/>
  <c r="T5351" i="8"/>
  <c r="N5352" i="8"/>
  <c r="O5353" i="8"/>
  <c r="O5354" i="8"/>
  <c r="P5352" i="8"/>
  <c r="L5353" i="8"/>
  <c r="M5353" i="8"/>
  <c r="L5354" i="8"/>
  <c r="M5354" i="8"/>
  <c r="S5353" i="8"/>
  <c r="S5354" i="8"/>
  <c r="Q5352" i="8"/>
  <c r="U5352" i="8"/>
  <c r="T5352" i="8"/>
  <c r="N5353" i="8"/>
  <c r="P5353" i="8"/>
  <c r="Q5353" i="8"/>
  <c r="U5353" i="8"/>
  <c r="T5353" i="8"/>
  <c r="N5354" i="8"/>
  <c r="O5355" i="8"/>
  <c r="O5356" i="8"/>
  <c r="O5357" i="8"/>
  <c r="O5358" i="8"/>
  <c r="O5359" i="8"/>
  <c r="O5360" i="8"/>
  <c r="O5361" i="8"/>
  <c r="P5354" i="8"/>
  <c r="L5355" i="8"/>
  <c r="M5355" i="8"/>
  <c r="L5356" i="8"/>
  <c r="M5356" i="8"/>
  <c r="L5357" i="8"/>
  <c r="M5357" i="8"/>
  <c r="L5358" i="8"/>
  <c r="M5358" i="8"/>
  <c r="L5359" i="8"/>
  <c r="M5359" i="8"/>
  <c r="L5360" i="8"/>
  <c r="M5360" i="8"/>
  <c r="L5361" i="8"/>
  <c r="M5361" i="8"/>
  <c r="S5355" i="8"/>
  <c r="S5356" i="8"/>
  <c r="S5357" i="8"/>
  <c r="S5358" i="8"/>
  <c r="S5359" i="8"/>
  <c r="S5360" i="8"/>
  <c r="S5361" i="8"/>
  <c r="Q5354" i="8"/>
  <c r="U5354" i="8"/>
  <c r="T5354" i="8"/>
  <c r="N5355" i="8"/>
  <c r="P5355" i="8"/>
  <c r="Q5355" i="8"/>
  <c r="U5355" i="8"/>
  <c r="T5355" i="8"/>
  <c r="N5356" i="8"/>
  <c r="P5356" i="8"/>
  <c r="Q5356" i="8"/>
  <c r="U5356" i="8"/>
  <c r="T5356" i="8"/>
  <c r="N5357" i="8"/>
  <c r="P5357" i="8"/>
  <c r="Q5357" i="8"/>
  <c r="U5357" i="8"/>
  <c r="T5357" i="8"/>
  <c r="N5358" i="8"/>
  <c r="P5358" i="8"/>
  <c r="Q5358" i="8"/>
  <c r="U5358" i="8"/>
  <c r="T5358" i="8"/>
  <c r="N5359" i="8"/>
  <c r="P5359" i="8"/>
  <c r="Q5359" i="8"/>
  <c r="U5359" i="8"/>
  <c r="T5359" i="8"/>
  <c r="N5360" i="8"/>
  <c r="P5360" i="8"/>
  <c r="Q5360" i="8"/>
  <c r="U5360" i="8"/>
  <c r="T5360" i="8"/>
  <c r="N5361" i="8"/>
  <c r="O5362" i="8"/>
  <c r="O5363" i="8"/>
  <c r="O5364" i="8"/>
  <c r="O5365" i="8"/>
  <c r="O5366" i="8"/>
  <c r="O5367" i="8"/>
  <c r="P5361" i="8"/>
  <c r="L5362" i="8"/>
  <c r="M5362" i="8"/>
  <c r="L5363" i="8"/>
  <c r="M5363" i="8"/>
  <c r="L5364" i="8"/>
  <c r="M5364" i="8"/>
  <c r="L5365" i="8"/>
  <c r="M5365" i="8"/>
  <c r="L5366" i="8"/>
  <c r="M5366" i="8"/>
  <c r="L5367" i="8"/>
  <c r="M5367" i="8"/>
  <c r="S5362" i="8"/>
  <c r="R5363" i="8"/>
  <c r="S5363" i="8"/>
  <c r="R5364" i="8"/>
  <c r="S5364" i="8"/>
  <c r="R5365" i="8"/>
  <c r="S5365" i="8"/>
  <c r="R5366" i="8"/>
  <c r="S5366" i="8"/>
  <c r="R5367" i="8"/>
  <c r="R5368" i="8"/>
  <c r="R5369" i="8"/>
  <c r="R5370" i="8"/>
  <c r="R5371" i="8"/>
  <c r="R5372" i="8"/>
  <c r="R5373" i="8"/>
  <c r="R5374" i="8"/>
  <c r="R5375" i="8"/>
  <c r="R5376" i="8"/>
  <c r="R5377" i="8"/>
  <c r="S5367" i="8"/>
  <c r="Q5361" i="8"/>
  <c r="U5361" i="8"/>
  <c r="T5361" i="8"/>
  <c r="N5362" i="8"/>
  <c r="P5362" i="8"/>
  <c r="Q5362" i="8"/>
  <c r="U5362" i="8"/>
  <c r="T5362" i="8"/>
  <c r="N5363" i="8"/>
  <c r="P5363" i="8"/>
  <c r="Q5363" i="8"/>
  <c r="U5363" i="8"/>
  <c r="T5363" i="8"/>
  <c r="N5364" i="8"/>
  <c r="P5364" i="8"/>
  <c r="Q5364" i="8"/>
  <c r="U5364" i="8"/>
  <c r="T5364" i="8"/>
  <c r="N5365" i="8"/>
  <c r="P5365" i="8"/>
  <c r="Q5365" i="8"/>
  <c r="U5365" i="8"/>
  <c r="T5365" i="8"/>
  <c r="N5366" i="8"/>
  <c r="P5366" i="8"/>
  <c r="Q5366" i="8"/>
  <c r="U5366" i="8"/>
  <c r="T5366" i="8"/>
  <c r="N5367" i="8"/>
  <c r="P5367" i="8"/>
  <c r="Q5367" i="8"/>
  <c r="U5367" i="8"/>
  <c r="T5367" i="8"/>
  <c r="L5368" i="8"/>
  <c r="M5368" i="8"/>
  <c r="N5368" i="8"/>
  <c r="O5368" i="8"/>
  <c r="O5369" i="8"/>
  <c r="O5370" i="8"/>
  <c r="O5371" i="8"/>
  <c r="O5372" i="8"/>
  <c r="O5373" i="8"/>
  <c r="O5374" i="8"/>
  <c r="O5375" i="8"/>
  <c r="O5376" i="8"/>
  <c r="O5377" i="8"/>
  <c r="O5378" i="8"/>
  <c r="O5379" i="8"/>
  <c r="O5380" i="8"/>
  <c r="P5368" i="8"/>
  <c r="L5369" i="8"/>
  <c r="M5369" i="8"/>
  <c r="L5370" i="8"/>
  <c r="M5370" i="8"/>
  <c r="L5371" i="8"/>
  <c r="M5371" i="8"/>
  <c r="L5372" i="8"/>
  <c r="M5372" i="8"/>
  <c r="L5373" i="8"/>
  <c r="M5373" i="8"/>
  <c r="L5374" i="8"/>
  <c r="M5374" i="8"/>
  <c r="L5375" i="8"/>
  <c r="M5375" i="8"/>
  <c r="L5376" i="8"/>
  <c r="M5376" i="8"/>
  <c r="L5377" i="8"/>
  <c r="M5377" i="8"/>
  <c r="L5378" i="8"/>
  <c r="M5378" i="8"/>
  <c r="L5379" i="8"/>
  <c r="M5379" i="8"/>
  <c r="L5380" i="8"/>
  <c r="M5380" i="8"/>
  <c r="R5378" i="8"/>
  <c r="S5368" i="8"/>
  <c r="S5369" i="8"/>
  <c r="S5370" i="8"/>
  <c r="S5371" i="8"/>
  <c r="S5372" i="8"/>
  <c r="S5373" i="8"/>
  <c r="S5374" i="8"/>
  <c r="S5375" i="8"/>
  <c r="S5376" i="8"/>
  <c r="S5377" i="8"/>
  <c r="S5378" i="8"/>
  <c r="R5379" i="8"/>
  <c r="S5379" i="8"/>
  <c r="R5380" i="8"/>
  <c r="S5380" i="8"/>
  <c r="Q5368" i="8"/>
  <c r="U5368" i="8"/>
  <c r="T5368" i="8"/>
  <c r="N5369" i="8"/>
  <c r="P5369" i="8"/>
  <c r="Q5369" i="8"/>
  <c r="U5369" i="8"/>
  <c r="T5369" i="8"/>
  <c r="N5370" i="8"/>
  <c r="P5370" i="8"/>
  <c r="Q5370" i="8"/>
  <c r="U5370" i="8"/>
  <c r="T5370" i="8"/>
  <c r="N5371" i="8"/>
  <c r="P5371" i="8"/>
  <c r="Q5371" i="8"/>
  <c r="U5371" i="8"/>
  <c r="T5371" i="8"/>
  <c r="N5372" i="8"/>
  <c r="P5372" i="8"/>
  <c r="Q5372" i="8"/>
  <c r="U5372" i="8"/>
  <c r="T5372" i="8"/>
  <c r="N5373" i="8"/>
  <c r="P5373" i="8"/>
  <c r="Q5373" i="8"/>
  <c r="U5373" i="8"/>
  <c r="T5373" i="8"/>
  <c r="N5374" i="8"/>
  <c r="P5374" i="8"/>
  <c r="Q5374" i="8"/>
  <c r="U5374" i="8"/>
  <c r="T5374" i="8"/>
  <c r="N5375" i="8"/>
  <c r="P5375" i="8"/>
  <c r="Q5375" i="8"/>
  <c r="U5375" i="8"/>
  <c r="T5375" i="8"/>
  <c r="N5376" i="8"/>
  <c r="P5376" i="8"/>
  <c r="Q5376" i="8"/>
  <c r="U5376" i="8"/>
  <c r="T5376" i="8"/>
  <c r="N5377" i="8"/>
  <c r="P5377" i="8"/>
  <c r="Q5377" i="8"/>
  <c r="U5377" i="8"/>
  <c r="T5377" i="8"/>
  <c r="N5378" i="8"/>
  <c r="P5378" i="8"/>
  <c r="Q5378" i="8"/>
  <c r="U5378" i="8"/>
  <c r="T5378" i="8"/>
  <c r="N5379" i="8"/>
  <c r="P5379" i="8"/>
  <c r="Q5379" i="8"/>
  <c r="U5379" i="8"/>
  <c r="T5379" i="8"/>
  <c r="N5380" i="8"/>
  <c r="O5381" i="8"/>
  <c r="O5382" i="8"/>
  <c r="P5380" i="8"/>
  <c r="L5381" i="8"/>
  <c r="M5381" i="8"/>
  <c r="L5382" i="8"/>
  <c r="M5382" i="8"/>
  <c r="R5381" i="8"/>
  <c r="S5381" i="8"/>
  <c r="R5382" i="8"/>
  <c r="R5383" i="8"/>
  <c r="R5384" i="8"/>
  <c r="R5385" i="8"/>
  <c r="R5386" i="8"/>
  <c r="R5387" i="8"/>
  <c r="R5388" i="8"/>
  <c r="R5389" i="8"/>
  <c r="R5390" i="8"/>
  <c r="R5391" i="8"/>
  <c r="R5392" i="8"/>
  <c r="S5382" i="8"/>
  <c r="Q5380" i="8"/>
  <c r="U5380" i="8"/>
  <c r="T5380" i="8"/>
  <c r="N5381" i="8"/>
  <c r="P5381" i="8"/>
  <c r="Q5381" i="8"/>
  <c r="U5381" i="8"/>
  <c r="T5381" i="8"/>
  <c r="N5382" i="8"/>
  <c r="O5383" i="8"/>
  <c r="O5384" i="8"/>
  <c r="O5385" i="8"/>
  <c r="O5386" i="8"/>
  <c r="O5387" i="8"/>
  <c r="O5388" i="8"/>
  <c r="O5389" i="8"/>
  <c r="P5382" i="8"/>
  <c r="L5383" i="8"/>
  <c r="M5383" i="8"/>
  <c r="L5384" i="8"/>
  <c r="M5384" i="8"/>
  <c r="L5385" i="8"/>
  <c r="M5385" i="8"/>
  <c r="L5386" i="8"/>
  <c r="M5386" i="8"/>
  <c r="L5387" i="8"/>
  <c r="M5387" i="8"/>
  <c r="L5388" i="8"/>
  <c r="M5388" i="8"/>
  <c r="L5389" i="8"/>
  <c r="M5389" i="8"/>
  <c r="S5383" i="8"/>
  <c r="S5384" i="8"/>
  <c r="S5385" i="8"/>
  <c r="S5386" i="8"/>
  <c r="S5387" i="8"/>
  <c r="S5388" i="8"/>
  <c r="R5393" i="8"/>
  <c r="R5394" i="8"/>
  <c r="R5395" i="8"/>
  <c r="R5396" i="8"/>
  <c r="R5397" i="8"/>
  <c r="R5398" i="8"/>
  <c r="R5399" i="8"/>
  <c r="S5389" i="8"/>
  <c r="Q5382" i="8"/>
  <c r="U5382" i="8"/>
  <c r="T5382" i="8"/>
  <c r="N5383" i="8"/>
  <c r="P5383" i="8"/>
  <c r="Q5383" i="8"/>
  <c r="U5383" i="8"/>
  <c r="T5383" i="8"/>
  <c r="N5384" i="8"/>
  <c r="P5384" i="8"/>
  <c r="Q5384" i="8"/>
  <c r="U5384" i="8"/>
  <c r="T5384" i="8"/>
  <c r="N5385" i="8"/>
  <c r="P5385" i="8"/>
  <c r="Q5385" i="8"/>
  <c r="U5385" i="8"/>
  <c r="T5385" i="8"/>
  <c r="N5386" i="8"/>
  <c r="P5386" i="8"/>
  <c r="Q5386" i="8"/>
  <c r="U5386" i="8"/>
  <c r="T5386" i="8"/>
  <c r="N5387" i="8"/>
  <c r="P5387" i="8"/>
  <c r="Q5387" i="8"/>
  <c r="U5387" i="8"/>
  <c r="T5387" i="8"/>
  <c r="N5388" i="8"/>
  <c r="P5388" i="8"/>
  <c r="Q5388" i="8"/>
  <c r="U5388" i="8"/>
  <c r="T5388" i="8"/>
  <c r="N5389" i="8"/>
  <c r="O5390" i="8"/>
  <c r="O5391" i="8"/>
  <c r="O5392" i="8"/>
  <c r="O5393" i="8"/>
  <c r="O5394" i="8"/>
  <c r="O5395" i="8"/>
  <c r="P5389" i="8"/>
  <c r="L5390" i="8"/>
  <c r="M5390" i="8"/>
  <c r="L5391" i="8"/>
  <c r="M5391" i="8"/>
  <c r="L5392" i="8"/>
  <c r="M5392" i="8"/>
  <c r="L5393" i="8"/>
  <c r="M5393" i="8"/>
  <c r="L5394" i="8"/>
  <c r="M5394" i="8"/>
  <c r="L5395" i="8"/>
  <c r="M5395" i="8"/>
  <c r="S5390" i="8"/>
  <c r="S5391" i="8"/>
  <c r="S5392" i="8"/>
  <c r="S5393" i="8"/>
  <c r="S5394" i="8"/>
  <c r="R5400" i="8"/>
  <c r="R5401" i="8"/>
  <c r="R5402" i="8"/>
  <c r="R5403" i="8"/>
  <c r="R5404" i="8"/>
  <c r="R5405" i="8"/>
  <c r="S5395" i="8"/>
  <c r="Q5389" i="8"/>
  <c r="U5389" i="8"/>
  <c r="T5389" i="8"/>
  <c r="N5390" i="8"/>
  <c r="P5390" i="8"/>
  <c r="Q5390" i="8"/>
  <c r="U5390" i="8"/>
  <c r="T5390" i="8"/>
  <c r="N5391" i="8"/>
  <c r="P5391" i="8"/>
  <c r="Q5391" i="8"/>
  <c r="U5391" i="8"/>
  <c r="T5391" i="8"/>
  <c r="N5392" i="8"/>
  <c r="P5392" i="8"/>
  <c r="Q5392" i="8"/>
  <c r="U5392" i="8"/>
  <c r="T5392" i="8"/>
  <c r="N5393" i="8"/>
  <c r="P5393" i="8"/>
  <c r="Q5393" i="8"/>
  <c r="U5393" i="8"/>
  <c r="T5393" i="8"/>
  <c r="N5394" i="8"/>
  <c r="P5394" i="8"/>
  <c r="Q5394" i="8"/>
  <c r="U5394" i="8"/>
  <c r="T5394" i="8"/>
  <c r="N5395" i="8"/>
  <c r="P5395" i="8"/>
  <c r="Q5395" i="8"/>
  <c r="U5395" i="8"/>
  <c r="T5395" i="8"/>
  <c r="L5396" i="8"/>
  <c r="M5396" i="8"/>
  <c r="N5396" i="8"/>
  <c r="O5396" i="8"/>
  <c r="O5397" i="8"/>
  <c r="O5398" i="8"/>
  <c r="O5399" i="8"/>
  <c r="O5400" i="8"/>
  <c r="O5401" i="8"/>
  <c r="O5402" i="8"/>
  <c r="P5396" i="8"/>
  <c r="L5397" i="8"/>
  <c r="M5397" i="8"/>
  <c r="L5398" i="8"/>
  <c r="M5398" i="8"/>
  <c r="L5399" i="8"/>
  <c r="M5399" i="8"/>
  <c r="L5400" i="8"/>
  <c r="M5400" i="8"/>
  <c r="L5401" i="8"/>
  <c r="M5401" i="8"/>
  <c r="L5402" i="8"/>
  <c r="M5402" i="8"/>
  <c r="S5396" i="8"/>
  <c r="S5397" i="8"/>
  <c r="S5398" i="8"/>
  <c r="S5399" i="8"/>
  <c r="S5400" i="8"/>
  <c r="S5401" i="8"/>
  <c r="S5402" i="8"/>
  <c r="Q5396" i="8"/>
  <c r="U5396" i="8"/>
  <c r="T5396" i="8"/>
  <c r="N5397" i="8"/>
  <c r="P5397" i="8"/>
  <c r="Q5397" i="8"/>
  <c r="U5397" i="8"/>
  <c r="T5397" i="8"/>
  <c r="N5398" i="8"/>
  <c r="P5398" i="8"/>
  <c r="Q5398" i="8"/>
  <c r="U5398" i="8"/>
  <c r="T5398" i="8"/>
  <c r="N5399" i="8"/>
  <c r="P5399" i="8"/>
  <c r="Q5399" i="8"/>
  <c r="U5399" i="8"/>
  <c r="T5399" i="8"/>
  <c r="N5400" i="8"/>
  <c r="P5400" i="8"/>
  <c r="Q5400" i="8"/>
  <c r="U5400" i="8"/>
  <c r="T5400" i="8"/>
  <c r="N5401" i="8"/>
  <c r="P5401" i="8"/>
  <c r="Q5401" i="8"/>
  <c r="U5401" i="8"/>
  <c r="T5401" i="8"/>
  <c r="N5402" i="8"/>
  <c r="P5402" i="8"/>
  <c r="Q5402" i="8"/>
  <c r="U5402" i="8"/>
  <c r="T5402" i="8"/>
  <c r="L5403" i="8"/>
  <c r="M5403" i="8"/>
  <c r="N5403" i="8"/>
  <c r="O5403" i="8"/>
  <c r="P5403" i="8"/>
  <c r="Q5403" i="8"/>
  <c r="S5403" i="8"/>
  <c r="U5403" i="8"/>
  <c r="T5403" i="8"/>
  <c r="L5404" i="8"/>
  <c r="M5404" i="8"/>
  <c r="N5404" i="8"/>
  <c r="O5404" i="8"/>
  <c r="P5404" i="8"/>
  <c r="Q5404" i="8"/>
  <c r="S5404" i="8"/>
  <c r="U5404" i="8"/>
  <c r="T5404" i="8"/>
  <c r="L5405" i="8"/>
  <c r="M5405" i="8"/>
  <c r="N5405" i="8"/>
  <c r="O5405" i="8"/>
  <c r="P5405" i="8"/>
  <c r="Q5405" i="8"/>
  <c r="S5405" i="8"/>
  <c r="U5405" i="8"/>
  <c r="T5405" i="8"/>
  <c r="L5406" i="8"/>
  <c r="M5406" i="8"/>
  <c r="N5406" i="8"/>
  <c r="O5406" i="8"/>
  <c r="P5406" i="8"/>
  <c r="Q5406" i="8"/>
  <c r="R5406" i="8"/>
  <c r="S5406" i="8"/>
  <c r="U5406" i="8"/>
  <c r="T5406" i="8"/>
  <c r="L5407" i="8"/>
  <c r="M5407" i="8"/>
  <c r="N5407" i="8"/>
  <c r="O5407" i="8"/>
  <c r="O5408" i="8"/>
  <c r="O5409" i="8"/>
  <c r="P5407" i="8"/>
  <c r="L5408" i="8"/>
  <c r="M5408" i="8"/>
  <c r="L5409" i="8"/>
  <c r="M5409" i="8"/>
  <c r="R5407" i="8"/>
  <c r="R5408" i="8"/>
  <c r="R5409" i="8"/>
  <c r="R5410" i="8"/>
  <c r="R5411" i="8"/>
  <c r="R5412" i="8"/>
  <c r="R5413" i="8"/>
  <c r="R5414" i="8"/>
  <c r="R5415" i="8"/>
  <c r="R5416" i="8"/>
  <c r="R5417" i="8"/>
  <c r="S5407" i="8"/>
  <c r="S5408" i="8"/>
  <c r="R5418" i="8"/>
  <c r="R5419" i="8"/>
  <c r="S5409" i="8"/>
  <c r="Q5407" i="8"/>
  <c r="U5407" i="8"/>
  <c r="T5407" i="8"/>
  <c r="N5408" i="8"/>
  <c r="P5408" i="8"/>
  <c r="Q5408" i="8"/>
  <c r="U5408" i="8"/>
  <c r="T5408" i="8"/>
  <c r="N5409" i="8"/>
  <c r="P5409" i="8"/>
  <c r="Q5409" i="8"/>
  <c r="U5409" i="8"/>
  <c r="T5409" i="8"/>
  <c r="L5410" i="8"/>
  <c r="M5410" i="8"/>
  <c r="N5410" i="8"/>
  <c r="O5410" i="8"/>
  <c r="O5411" i="8"/>
  <c r="O5412" i="8"/>
  <c r="O5413" i="8"/>
  <c r="O5414" i="8"/>
  <c r="O5415" i="8"/>
  <c r="O5416" i="8"/>
  <c r="P5410" i="8"/>
  <c r="L5411" i="8"/>
  <c r="M5411" i="8"/>
  <c r="L5412" i="8"/>
  <c r="M5412" i="8"/>
  <c r="L5413" i="8"/>
  <c r="M5413" i="8"/>
  <c r="L5414" i="8"/>
  <c r="M5414" i="8"/>
  <c r="L5415" i="8"/>
  <c r="M5415" i="8"/>
  <c r="L5416" i="8"/>
  <c r="M5416" i="8"/>
  <c r="S5410" i="8"/>
  <c r="S5411" i="8"/>
  <c r="S5412" i="8"/>
  <c r="S5413" i="8"/>
  <c r="S5414" i="8"/>
  <c r="S5415" i="8"/>
  <c r="S5416" i="8"/>
  <c r="Q5410" i="8"/>
  <c r="U5410" i="8"/>
  <c r="T5410" i="8"/>
  <c r="N5411" i="8"/>
  <c r="P5411" i="8"/>
  <c r="Q5411" i="8"/>
  <c r="U5411" i="8"/>
  <c r="T5411" i="8"/>
  <c r="N5412" i="8"/>
  <c r="P5412" i="8"/>
  <c r="Q5412" i="8"/>
  <c r="U5412" i="8"/>
  <c r="T5412" i="8"/>
  <c r="N5413" i="8"/>
  <c r="P5413" i="8"/>
  <c r="Q5413" i="8"/>
  <c r="U5413" i="8"/>
  <c r="T5413" i="8"/>
  <c r="N5414" i="8"/>
  <c r="P5414" i="8"/>
  <c r="Q5414" i="8"/>
  <c r="U5414" i="8"/>
  <c r="T5414" i="8"/>
  <c r="N5415" i="8"/>
  <c r="P5415" i="8"/>
  <c r="Q5415" i="8"/>
  <c r="U5415" i="8"/>
  <c r="T5415" i="8"/>
  <c r="N5416" i="8"/>
  <c r="O5417" i="8"/>
  <c r="O5418" i="8"/>
  <c r="O5419" i="8"/>
  <c r="O5420" i="8"/>
  <c r="O5421" i="8"/>
  <c r="O5422" i="8"/>
  <c r="O5423" i="8"/>
  <c r="P5416" i="8"/>
  <c r="L5417" i="8"/>
  <c r="M5417" i="8"/>
  <c r="L5418" i="8"/>
  <c r="M5418" i="8"/>
  <c r="L5419" i="8"/>
  <c r="M5419" i="8"/>
  <c r="L5420" i="8"/>
  <c r="M5420" i="8"/>
  <c r="L5421" i="8"/>
  <c r="M5421" i="8"/>
  <c r="L5422" i="8"/>
  <c r="M5422" i="8"/>
  <c r="L5423" i="8"/>
  <c r="M5423" i="8"/>
  <c r="S5417" i="8"/>
  <c r="S5418" i="8"/>
  <c r="S5419" i="8"/>
  <c r="R5420" i="8"/>
  <c r="S5420" i="8"/>
  <c r="R5421" i="8"/>
  <c r="S5421" i="8"/>
  <c r="R5422" i="8"/>
  <c r="R5423" i="8"/>
  <c r="R5424" i="8"/>
  <c r="R5425" i="8"/>
  <c r="R5426" i="8"/>
  <c r="R5427" i="8"/>
  <c r="R5428" i="8"/>
  <c r="R5429" i="8"/>
  <c r="R5430" i="8"/>
  <c r="R5431" i="8"/>
  <c r="R5432" i="8"/>
  <c r="S5422" i="8"/>
  <c r="R5433" i="8"/>
  <c r="S5423" i="8"/>
  <c r="Q5416" i="8"/>
  <c r="U5416" i="8"/>
  <c r="T5416" i="8"/>
  <c r="N5417" i="8"/>
  <c r="P5417" i="8"/>
  <c r="Q5417" i="8"/>
  <c r="U5417" i="8"/>
  <c r="T5417" i="8"/>
  <c r="N5418" i="8"/>
  <c r="P5418" i="8"/>
  <c r="Q5418" i="8"/>
  <c r="U5418" i="8"/>
  <c r="T5418" i="8"/>
  <c r="N5419" i="8"/>
  <c r="P5419" i="8"/>
  <c r="Q5419" i="8"/>
  <c r="U5419" i="8"/>
  <c r="T5419" i="8"/>
  <c r="N5420" i="8"/>
  <c r="P5420" i="8"/>
  <c r="Q5420" i="8"/>
  <c r="U5420" i="8"/>
  <c r="T5420" i="8"/>
  <c r="N5421" i="8"/>
  <c r="P5421" i="8"/>
  <c r="Q5421" i="8"/>
  <c r="U5421" i="8"/>
  <c r="T5421" i="8"/>
  <c r="N5422" i="8"/>
  <c r="P5422" i="8"/>
  <c r="Q5422" i="8"/>
  <c r="U5422" i="8"/>
  <c r="T5422" i="8"/>
  <c r="N5423" i="8"/>
  <c r="O5424" i="8"/>
  <c r="O5425" i="8"/>
  <c r="P5423" i="8"/>
  <c r="L5424" i="8"/>
  <c r="M5424" i="8"/>
  <c r="L5425" i="8"/>
  <c r="M5425" i="8"/>
  <c r="S5424" i="8"/>
  <c r="S5425" i="8"/>
  <c r="Q5423" i="8"/>
  <c r="U5423" i="8"/>
  <c r="T5423" i="8"/>
  <c r="N5424" i="8"/>
  <c r="P5424" i="8"/>
  <c r="Q5424" i="8"/>
  <c r="U5424" i="8"/>
  <c r="T5424" i="8"/>
  <c r="N5425" i="8"/>
  <c r="O5426" i="8"/>
  <c r="O5427" i="8"/>
  <c r="P5425" i="8"/>
  <c r="L5426" i="8"/>
  <c r="M5426" i="8"/>
  <c r="L5427" i="8"/>
  <c r="M5427" i="8"/>
  <c r="S5426" i="8"/>
  <c r="S5427" i="8"/>
  <c r="Q5425" i="8"/>
  <c r="U5425" i="8"/>
  <c r="T5425" i="8"/>
  <c r="N5426" i="8"/>
  <c r="P5426" i="8"/>
  <c r="Q5426" i="8"/>
  <c r="U5426" i="8"/>
  <c r="T5426" i="8"/>
  <c r="N5427" i="8"/>
  <c r="O5428" i="8"/>
  <c r="O5429" i="8"/>
  <c r="O5430" i="8"/>
  <c r="O5431" i="8"/>
  <c r="O5432" i="8"/>
  <c r="O5433" i="8"/>
  <c r="P5427" i="8"/>
  <c r="L5428" i="8"/>
  <c r="M5428" i="8"/>
  <c r="L5429" i="8"/>
  <c r="M5429" i="8"/>
  <c r="L5430" i="8"/>
  <c r="M5430" i="8"/>
  <c r="L5431" i="8"/>
  <c r="M5431" i="8"/>
  <c r="L5432" i="8"/>
  <c r="M5432" i="8"/>
  <c r="L5433" i="8"/>
  <c r="M5433" i="8"/>
  <c r="S5428" i="8"/>
  <c r="S5429" i="8"/>
  <c r="S5430" i="8"/>
  <c r="S5431" i="8"/>
  <c r="S5432" i="8"/>
  <c r="S5433" i="8"/>
  <c r="Q5427" i="8"/>
  <c r="U5427" i="8"/>
  <c r="T5427" i="8"/>
  <c r="N5428" i="8"/>
  <c r="P5428" i="8"/>
  <c r="Q5428" i="8"/>
  <c r="U5428" i="8"/>
  <c r="T5428" i="8"/>
  <c r="N5429" i="8"/>
  <c r="P5429" i="8"/>
  <c r="Q5429" i="8"/>
  <c r="U5429" i="8"/>
  <c r="T5429" i="8"/>
  <c r="N5430" i="8"/>
  <c r="P5430" i="8"/>
  <c r="Q5430" i="8"/>
  <c r="U5430" i="8"/>
  <c r="T5430" i="8"/>
  <c r="N5431" i="8"/>
  <c r="P5431" i="8"/>
  <c r="Q5431" i="8"/>
  <c r="U5431" i="8"/>
  <c r="T5431" i="8"/>
  <c r="N5432" i="8"/>
  <c r="P5432" i="8"/>
  <c r="Q5432" i="8"/>
  <c r="U5432" i="8"/>
  <c r="T5432" i="8"/>
  <c r="N5433" i="8"/>
  <c r="O5434" i="8"/>
  <c r="O5435" i="8"/>
  <c r="O5436" i="8"/>
  <c r="O5437" i="8"/>
  <c r="O5438" i="8"/>
  <c r="P5433" i="8"/>
  <c r="L5434" i="8"/>
  <c r="M5434" i="8"/>
  <c r="L5435" i="8"/>
  <c r="M5435" i="8"/>
  <c r="L5436" i="8"/>
  <c r="M5436" i="8"/>
  <c r="L5437" i="8"/>
  <c r="M5437" i="8"/>
  <c r="L5438" i="8"/>
  <c r="M5438" i="8"/>
  <c r="R5434" i="8"/>
  <c r="S5434" i="8"/>
  <c r="R5435" i="8"/>
  <c r="S5435" i="8"/>
  <c r="R5436" i="8"/>
  <c r="S5436" i="8"/>
  <c r="R5437" i="8"/>
  <c r="S5437" i="8"/>
  <c r="R5438" i="8"/>
  <c r="S5438" i="8"/>
  <c r="Q5433" i="8"/>
  <c r="U5433" i="8"/>
  <c r="T5433" i="8"/>
  <c r="N5434" i="8"/>
  <c r="P5434" i="8"/>
  <c r="Q5434" i="8"/>
  <c r="U5434" i="8"/>
  <c r="T5434" i="8"/>
  <c r="N5435" i="8"/>
  <c r="P5435" i="8"/>
  <c r="Q5435" i="8"/>
  <c r="U5435" i="8"/>
  <c r="T5435" i="8"/>
  <c r="N5436" i="8"/>
  <c r="P5436" i="8"/>
  <c r="Q5436" i="8"/>
  <c r="U5436" i="8"/>
  <c r="T5436" i="8"/>
  <c r="N5437" i="8"/>
  <c r="P5437" i="8"/>
  <c r="Q5437" i="8"/>
  <c r="U5437" i="8"/>
  <c r="T5437" i="8"/>
  <c r="N5438" i="8"/>
  <c r="O5439" i="8"/>
  <c r="O5440" i="8"/>
  <c r="O5441" i="8"/>
  <c r="O5442" i="8"/>
  <c r="P5438" i="8"/>
  <c r="L5439" i="8"/>
  <c r="M5439" i="8"/>
  <c r="L5440" i="8"/>
  <c r="M5440" i="8"/>
  <c r="L5441" i="8"/>
  <c r="M5441" i="8"/>
  <c r="L5442" i="8"/>
  <c r="M5442" i="8"/>
  <c r="R5439" i="8"/>
  <c r="S5439" i="8"/>
  <c r="R5440" i="8"/>
  <c r="S5440" i="8"/>
  <c r="R5441" i="8"/>
  <c r="S5441" i="8"/>
  <c r="R5442" i="8"/>
  <c r="S5442" i="8"/>
  <c r="Q5438" i="8"/>
  <c r="U5438" i="8"/>
  <c r="T5438" i="8"/>
  <c r="N5439" i="8"/>
  <c r="P5439" i="8"/>
  <c r="Q5439" i="8"/>
  <c r="U5439" i="8"/>
  <c r="T5439" i="8"/>
  <c r="N5440" i="8"/>
  <c r="P5440" i="8"/>
  <c r="Q5440" i="8"/>
  <c r="U5440" i="8"/>
  <c r="T5440" i="8"/>
  <c r="N5441" i="8"/>
  <c r="P5441" i="8"/>
  <c r="Q5441" i="8"/>
  <c r="U5441" i="8"/>
  <c r="T5441" i="8"/>
  <c r="N5442" i="8"/>
  <c r="O5443" i="8"/>
  <c r="O5444" i="8"/>
  <c r="O5445" i="8"/>
  <c r="O5446" i="8"/>
  <c r="O5447" i="8"/>
  <c r="P5442" i="8"/>
  <c r="L5443" i="8"/>
  <c r="M5443" i="8"/>
  <c r="L5444" i="8"/>
  <c r="M5444" i="8"/>
  <c r="L5445" i="8"/>
  <c r="M5445" i="8"/>
  <c r="L5446" i="8"/>
  <c r="M5446" i="8"/>
  <c r="L5447" i="8"/>
  <c r="M5447" i="8"/>
  <c r="R5443" i="8"/>
  <c r="S5443" i="8"/>
  <c r="R5444" i="8"/>
  <c r="S5444" i="8"/>
  <c r="R5445" i="8"/>
  <c r="S5445" i="8"/>
  <c r="R5446" i="8"/>
  <c r="S5446" i="8"/>
  <c r="R5447" i="8"/>
  <c r="S5447" i="8"/>
  <c r="Q5442" i="8"/>
  <c r="U5442" i="8"/>
  <c r="T5442" i="8"/>
  <c r="N5443" i="8"/>
  <c r="P5443" i="8"/>
  <c r="Q5443" i="8"/>
  <c r="U5443" i="8"/>
  <c r="T5443" i="8"/>
  <c r="N5444" i="8"/>
  <c r="P5444" i="8"/>
  <c r="Q5444" i="8"/>
  <c r="U5444" i="8"/>
  <c r="T5444" i="8"/>
  <c r="N5445" i="8"/>
  <c r="P5445" i="8"/>
  <c r="Q5445" i="8"/>
  <c r="U5445" i="8"/>
  <c r="T5445" i="8"/>
  <c r="N5446" i="8"/>
  <c r="P5446" i="8"/>
  <c r="Q5446" i="8"/>
  <c r="U5446" i="8"/>
  <c r="T5446" i="8"/>
  <c r="N5447" i="8"/>
  <c r="O5448" i="8"/>
  <c r="O5449" i="8"/>
  <c r="O5450" i="8"/>
  <c r="O5451" i="8"/>
  <c r="O5452" i="8"/>
  <c r="O5453" i="8"/>
  <c r="P5447" i="8"/>
  <c r="L5448" i="8"/>
  <c r="M5448" i="8"/>
  <c r="L5449" i="8"/>
  <c r="M5449" i="8"/>
  <c r="L5450" i="8"/>
  <c r="M5450" i="8"/>
  <c r="L5451" i="8"/>
  <c r="M5451" i="8"/>
  <c r="L5452" i="8"/>
  <c r="M5452" i="8"/>
  <c r="L5453" i="8"/>
  <c r="M5453" i="8"/>
  <c r="R5448" i="8"/>
  <c r="S5448" i="8"/>
  <c r="R5449" i="8"/>
  <c r="S5449" i="8"/>
  <c r="R5450" i="8"/>
  <c r="S5450" i="8"/>
  <c r="R5451" i="8"/>
  <c r="S5451" i="8"/>
  <c r="R5452" i="8"/>
  <c r="S5452" i="8"/>
  <c r="R5453" i="8"/>
  <c r="S5453" i="8"/>
  <c r="Q5447" i="8"/>
  <c r="U5447" i="8"/>
  <c r="T5447" i="8"/>
  <c r="N5448" i="8"/>
  <c r="P5448" i="8"/>
  <c r="Q5448" i="8"/>
  <c r="U5448" i="8"/>
  <c r="T5448" i="8"/>
  <c r="N5449" i="8"/>
  <c r="P5449" i="8"/>
  <c r="Q5449" i="8"/>
  <c r="U5449" i="8"/>
  <c r="T5449" i="8"/>
  <c r="N5450" i="8"/>
  <c r="P5450" i="8"/>
  <c r="Q5450" i="8"/>
  <c r="U5450" i="8"/>
  <c r="T5450" i="8"/>
  <c r="N5451" i="8"/>
  <c r="P5451" i="8"/>
  <c r="Q5451" i="8"/>
  <c r="U5451" i="8"/>
  <c r="T5451" i="8"/>
  <c r="N5452" i="8"/>
  <c r="P5452" i="8"/>
  <c r="Q5452" i="8"/>
  <c r="U5452" i="8"/>
  <c r="T5452" i="8"/>
  <c r="N5453" i="8"/>
  <c r="O5454" i="8"/>
  <c r="O5455" i="8"/>
  <c r="O5456" i="8"/>
  <c r="P5453" i="8"/>
  <c r="L5454" i="8"/>
  <c r="M5454" i="8"/>
  <c r="L5455" i="8"/>
  <c r="M5455" i="8"/>
  <c r="L5456" i="8"/>
  <c r="M5456" i="8"/>
  <c r="R5454" i="8"/>
  <c r="S5454" i="8"/>
  <c r="R5455" i="8"/>
  <c r="S5455" i="8"/>
  <c r="R5456" i="8"/>
  <c r="R5457" i="8"/>
  <c r="R5458" i="8"/>
  <c r="R5459" i="8"/>
  <c r="R5460" i="8"/>
  <c r="R5461" i="8"/>
  <c r="R5462" i="8"/>
  <c r="R5463" i="8"/>
  <c r="R5464" i="8"/>
  <c r="R5465" i="8"/>
  <c r="R5466" i="8"/>
  <c r="S5456" i="8"/>
  <c r="Q5453" i="8"/>
  <c r="U5453" i="8"/>
  <c r="T5453" i="8"/>
  <c r="N5454" i="8"/>
  <c r="P5454" i="8"/>
  <c r="Q5454" i="8"/>
  <c r="U5454" i="8"/>
  <c r="T5454" i="8"/>
  <c r="N5455" i="8"/>
  <c r="P5455" i="8"/>
  <c r="Q5455" i="8"/>
  <c r="U5455" i="8"/>
  <c r="T5455" i="8"/>
  <c r="N5456" i="8"/>
  <c r="P5456" i="8"/>
  <c r="Q5456" i="8"/>
  <c r="U5456" i="8"/>
  <c r="T5456" i="8"/>
  <c r="L5457" i="8"/>
  <c r="M5457" i="8"/>
  <c r="N5457" i="8"/>
  <c r="O5457" i="8"/>
  <c r="O5458" i="8"/>
  <c r="O5459" i="8"/>
  <c r="O5460" i="8"/>
  <c r="P5457" i="8"/>
  <c r="L5458" i="8"/>
  <c r="M5458" i="8"/>
  <c r="L5459" i="8"/>
  <c r="M5459" i="8"/>
  <c r="L5460" i="8"/>
  <c r="M5460" i="8"/>
  <c r="S5457" i="8"/>
  <c r="S5458" i="8"/>
  <c r="S5459" i="8"/>
  <c r="R5467" i="8"/>
  <c r="R5468" i="8"/>
  <c r="R5469" i="8"/>
  <c r="R5470" i="8"/>
  <c r="S5460" i="8"/>
  <c r="Q5457" i="8"/>
  <c r="U5457" i="8"/>
  <c r="T5457" i="8"/>
  <c r="N5458" i="8"/>
  <c r="P5458" i="8"/>
  <c r="Q5458" i="8"/>
  <c r="U5458" i="8"/>
  <c r="T5458" i="8"/>
  <c r="N5459" i="8"/>
  <c r="P5459" i="8"/>
  <c r="Q5459" i="8"/>
  <c r="U5459" i="8"/>
  <c r="T5459" i="8"/>
  <c r="N5460" i="8"/>
  <c r="O5461" i="8"/>
  <c r="O5462" i="8"/>
  <c r="O5463" i="8"/>
  <c r="O5464" i="8"/>
  <c r="O5465" i="8"/>
  <c r="O5466" i="8"/>
  <c r="O5467" i="8"/>
  <c r="O5468" i="8"/>
  <c r="O5469" i="8"/>
  <c r="O5470" i="8"/>
  <c r="P5460" i="8"/>
  <c r="L5461" i="8"/>
  <c r="M5461" i="8"/>
  <c r="L5462" i="8"/>
  <c r="M5462" i="8"/>
  <c r="L5463" i="8"/>
  <c r="M5463" i="8"/>
  <c r="L5464" i="8"/>
  <c r="M5464" i="8"/>
  <c r="L5465" i="8"/>
  <c r="M5465" i="8"/>
  <c r="L5466" i="8"/>
  <c r="M5466" i="8"/>
  <c r="L5467" i="8"/>
  <c r="M5467" i="8"/>
  <c r="L5468" i="8"/>
  <c r="M5468" i="8"/>
  <c r="L5469" i="8"/>
  <c r="M5469" i="8"/>
  <c r="L5470" i="8"/>
  <c r="M5470" i="8"/>
  <c r="S5461" i="8"/>
  <c r="S5462" i="8"/>
  <c r="S5463" i="8"/>
  <c r="S5464" i="8"/>
  <c r="S5465" i="8"/>
  <c r="S5466" i="8"/>
  <c r="S5467" i="8"/>
  <c r="S5468" i="8"/>
  <c r="S5469" i="8"/>
  <c r="S5470" i="8"/>
  <c r="Q5460" i="8"/>
  <c r="U5460" i="8"/>
  <c r="T5460" i="8"/>
  <c r="N5461" i="8"/>
  <c r="P5461" i="8"/>
  <c r="Q5461" i="8"/>
  <c r="U5461" i="8"/>
  <c r="T5461" i="8"/>
  <c r="N5462" i="8"/>
  <c r="P5462" i="8"/>
  <c r="Q5462" i="8"/>
  <c r="U5462" i="8"/>
  <c r="T5462" i="8"/>
  <c r="N5463" i="8"/>
  <c r="P5463" i="8"/>
  <c r="Q5463" i="8"/>
  <c r="U5463" i="8"/>
  <c r="T5463" i="8"/>
  <c r="N5464" i="8"/>
  <c r="P5464" i="8"/>
  <c r="Q5464" i="8"/>
  <c r="U5464" i="8"/>
  <c r="T5464" i="8"/>
  <c r="N5465" i="8"/>
  <c r="P5465" i="8"/>
  <c r="Q5465" i="8"/>
  <c r="U5465" i="8"/>
  <c r="T5465" i="8"/>
  <c r="N5466" i="8"/>
  <c r="P5466" i="8"/>
  <c r="Q5466" i="8"/>
  <c r="U5466" i="8"/>
  <c r="T5466" i="8"/>
  <c r="N5467" i="8"/>
  <c r="P5467" i="8"/>
  <c r="Q5467" i="8"/>
  <c r="U5467" i="8"/>
  <c r="T5467" i="8"/>
  <c r="N5468" i="8"/>
  <c r="P5468" i="8"/>
  <c r="Q5468" i="8"/>
  <c r="U5468" i="8"/>
  <c r="T5468" i="8"/>
  <c r="N5469" i="8"/>
  <c r="P5469" i="8"/>
  <c r="Q5469" i="8"/>
  <c r="U5469" i="8"/>
  <c r="T5469" i="8"/>
  <c r="N5470" i="8"/>
  <c r="O5471" i="8"/>
  <c r="O5472" i="8"/>
  <c r="O5473" i="8"/>
  <c r="O5474" i="8"/>
  <c r="P5470" i="8"/>
  <c r="L5471" i="8"/>
  <c r="M5471" i="8"/>
  <c r="L5472" i="8"/>
  <c r="M5472" i="8"/>
  <c r="L5473" i="8"/>
  <c r="M5473" i="8"/>
  <c r="L5474" i="8"/>
  <c r="M5474" i="8"/>
  <c r="R5471" i="8"/>
  <c r="S5471" i="8"/>
  <c r="R5472" i="8"/>
  <c r="S5472" i="8"/>
  <c r="R5473" i="8"/>
  <c r="S5473" i="8"/>
  <c r="R5474" i="8"/>
  <c r="S5474" i="8"/>
  <c r="Q5470" i="8"/>
  <c r="U5470" i="8"/>
  <c r="T5470" i="8"/>
  <c r="N5471" i="8"/>
  <c r="P5471" i="8"/>
  <c r="Q5471" i="8"/>
  <c r="U5471" i="8"/>
  <c r="T5471" i="8"/>
  <c r="N5472" i="8"/>
  <c r="P5472" i="8"/>
  <c r="Q5472" i="8"/>
  <c r="U5472" i="8"/>
  <c r="T5472" i="8"/>
  <c r="N5473" i="8"/>
  <c r="P5473" i="8"/>
  <c r="Q5473" i="8"/>
  <c r="U5473" i="8"/>
  <c r="T5473" i="8"/>
  <c r="N5474" i="8"/>
  <c r="O5475" i="8"/>
  <c r="O5476" i="8"/>
  <c r="O5477" i="8"/>
  <c r="P5474" i="8"/>
  <c r="L5475" i="8"/>
  <c r="M5475" i="8"/>
  <c r="L5476" i="8"/>
  <c r="M5476" i="8"/>
  <c r="L5477" i="8"/>
  <c r="M5477" i="8"/>
  <c r="R5475" i="8"/>
  <c r="S5475" i="8"/>
  <c r="R5476" i="8"/>
  <c r="S5476" i="8"/>
  <c r="R5477" i="8"/>
  <c r="R5478" i="8"/>
  <c r="R5479" i="8"/>
  <c r="R5480" i="8"/>
  <c r="R5481" i="8"/>
  <c r="R5482" i="8"/>
  <c r="R5483" i="8"/>
  <c r="R5484" i="8"/>
  <c r="R5485" i="8"/>
  <c r="R5486" i="8"/>
  <c r="R5487" i="8"/>
  <c r="S5477" i="8"/>
  <c r="Q5474" i="8"/>
  <c r="U5474" i="8"/>
  <c r="T5474" i="8"/>
  <c r="N5475" i="8"/>
  <c r="P5475" i="8"/>
  <c r="Q5475" i="8"/>
  <c r="U5475" i="8"/>
  <c r="T5475" i="8"/>
  <c r="N5476" i="8"/>
  <c r="P5476" i="8"/>
  <c r="Q5476" i="8"/>
  <c r="U5476" i="8"/>
  <c r="T5476" i="8"/>
  <c r="N5477" i="8"/>
  <c r="O5478" i="8"/>
  <c r="O5479" i="8"/>
  <c r="O5480" i="8"/>
  <c r="O5481" i="8"/>
  <c r="O5482" i="8"/>
  <c r="O5483" i="8"/>
  <c r="P5477" i="8"/>
  <c r="L5478" i="8"/>
  <c r="M5478" i="8"/>
  <c r="L5479" i="8"/>
  <c r="M5479" i="8"/>
  <c r="L5480" i="8"/>
  <c r="M5480" i="8"/>
  <c r="L5481" i="8"/>
  <c r="M5481" i="8"/>
  <c r="L5482" i="8"/>
  <c r="M5482" i="8"/>
  <c r="L5483" i="8"/>
  <c r="M5483" i="8"/>
  <c r="S5478" i="8"/>
  <c r="S5479" i="8"/>
  <c r="S5480" i="8"/>
  <c r="S5481" i="8"/>
  <c r="S5482" i="8"/>
  <c r="S5483" i="8"/>
  <c r="Q5477" i="8"/>
  <c r="U5477" i="8"/>
  <c r="T5477" i="8"/>
  <c r="N5478" i="8"/>
  <c r="P5478" i="8"/>
  <c r="Q5478" i="8"/>
  <c r="U5478" i="8"/>
  <c r="T5478" i="8"/>
  <c r="N5479" i="8"/>
  <c r="P5479" i="8"/>
  <c r="Q5479" i="8"/>
  <c r="U5479" i="8"/>
  <c r="T5479" i="8"/>
  <c r="N5480" i="8"/>
  <c r="P5480" i="8"/>
  <c r="Q5480" i="8"/>
  <c r="U5480" i="8"/>
  <c r="T5480" i="8"/>
  <c r="N5481" i="8"/>
  <c r="P5481" i="8"/>
  <c r="Q5481" i="8"/>
  <c r="U5481" i="8"/>
  <c r="T5481" i="8"/>
  <c r="N5482" i="8"/>
  <c r="P5482" i="8"/>
  <c r="Q5482" i="8"/>
  <c r="U5482" i="8"/>
  <c r="T5482" i="8"/>
  <c r="N5483" i="8"/>
  <c r="O5484" i="8"/>
  <c r="O5485" i="8"/>
  <c r="O5486" i="8"/>
  <c r="O5487" i="8"/>
  <c r="O5488" i="8"/>
  <c r="O5489" i="8"/>
  <c r="O5490" i="8"/>
  <c r="P5483" i="8"/>
  <c r="L5484" i="8"/>
  <c r="M5484" i="8"/>
  <c r="L5485" i="8"/>
  <c r="M5485" i="8"/>
  <c r="L5486" i="8"/>
  <c r="M5486" i="8"/>
  <c r="L5487" i="8"/>
  <c r="M5487" i="8"/>
  <c r="L5488" i="8"/>
  <c r="M5488" i="8"/>
  <c r="L5489" i="8"/>
  <c r="M5489" i="8"/>
  <c r="L5490" i="8"/>
  <c r="M5490" i="8"/>
  <c r="S5484" i="8"/>
  <c r="S5485" i="8"/>
  <c r="S5486" i="8"/>
  <c r="S5487" i="8"/>
  <c r="R5488" i="8"/>
  <c r="S5488" i="8"/>
  <c r="R5489" i="8"/>
  <c r="S5489" i="8"/>
  <c r="R5490" i="8"/>
  <c r="R5491" i="8"/>
  <c r="R5492" i="8"/>
  <c r="R5493" i="8"/>
  <c r="R5494" i="8"/>
  <c r="R5495" i="8"/>
  <c r="R5496" i="8"/>
  <c r="R5497" i="8"/>
  <c r="R5498" i="8"/>
  <c r="R5499" i="8"/>
  <c r="R5500" i="8"/>
  <c r="S5490" i="8"/>
  <c r="Q5483" i="8"/>
  <c r="U5483" i="8"/>
  <c r="T5483" i="8"/>
  <c r="N5484" i="8"/>
  <c r="P5484" i="8"/>
  <c r="Q5484" i="8"/>
  <c r="U5484" i="8"/>
  <c r="T5484" i="8"/>
  <c r="N5485" i="8"/>
  <c r="P5485" i="8"/>
  <c r="Q5485" i="8"/>
  <c r="U5485" i="8"/>
  <c r="T5485" i="8"/>
  <c r="N5486" i="8"/>
  <c r="P5486" i="8"/>
  <c r="Q5486" i="8"/>
  <c r="U5486" i="8"/>
  <c r="T5486" i="8"/>
  <c r="N5487" i="8"/>
  <c r="P5487" i="8"/>
  <c r="Q5487" i="8"/>
  <c r="U5487" i="8"/>
  <c r="T5487" i="8"/>
  <c r="N5488" i="8"/>
  <c r="P5488" i="8"/>
  <c r="Q5488" i="8"/>
  <c r="U5488" i="8"/>
  <c r="T5488" i="8"/>
  <c r="N5489" i="8"/>
  <c r="P5489" i="8"/>
  <c r="Q5489" i="8"/>
  <c r="U5489" i="8"/>
  <c r="T5489" i="8"/>
  <c r="N5490" i="8"/>
  <c r="O5491" i="8"/>
  <c r="O5492" i="8"/>
  <c r="O5493" i="8"/>
  <c r="P5490" i="8"/>
  <c r="L5491" i="8"/>
  <c r="M5491" i="8"/>
  <c r="L5492" i="8"/>
  <c r="M5492" i="8"/>
  <c r="L5493" i="8"/>
  <c r="M5493" i="8"/>
  <c r="S5491" i="8"/>
  <c r="S5492" i="8"/>
  <c r="S5493" i="8"/>
  <c r="Q5490" i="8"/>
  <c r="U5490" i="8"/>
  <c r="T5490" i="8"/>
  <c r="N5491" i="8"/>
  <c r="P5491" i="8"/>
  <c r="Q5491" i="8"/>
  <c r="U5491" i="8"/>
  <c r="T5491" i="8"/>
  <c r="N5492" i="8"/>
  <c r="P5492" i="8"/>
  <c r="Q5492" i="8"/>
  <c r="U5492" i="8"/>
  <c r="T5492" i="8"/>
  <c r="N5493" i="8"/>
  <c r="O5494" i="8"/>
  <c r="O5495" i="8"/>
  <c r="O5496" i="8"/>
  <c r="O5497" i="8"/>
  <c r="O5498" i="8"/>
  <c r="O5499" i="8"/>
  <c r="O5500" i="8"/>
  <c r="O5501" i="8"/>
  <c r="P5493" i="8"/>
  <c r="L5494" i="8"/>
  <c r="M5494" i="8"/>
  <c r="L5495" i="8"/>
  <c r="M5495" i="8"/>
  <c r="L5496" i="8"/>
  <c r="M5496" i="8"/>
  <c r="L5497" i="8"/>
  <c r="M5497" i="8"/>
  <c r="L5498" i="8"/>
  <c r="M5498" i="8"/>
  <c r="L5499" i="8"/>
  <c r="M5499" i="8"/>
  <c r="L5500" i="8"/>
  <c r="M5500" i="8"/>
  <c r="L5501" i="8"/>
  <c r="M5501" i="8"/>
  <c r="S5494" i="8"/>
  <c r="S5495" i="8"/>
  <c r="S5496" i="8"/>
  <c r="S5497" i="8"/>
  <c r="S5498" i="8"/>
  <c r="S5499" i="8"/>
  <c r="S5500" i="8"/>
  <c r="R5501" i="8"/>
  <c r="R5502" i="8"/>
  <c r="R5503" i="8"/>
  <c r="R5504" i="8"/>
  <c r="R5505" i="8"/>
  <c r="R5506" i="8"/>
  <c r="R5507" i="8"/>
  <c r="R5508" i="8"/>
  <c r="R5509" i="8"/>
  <c r="R5510" i="8"/>
  <c r="R5511" i="8"/>
  <c r="S5501" i="8"/>
  <c r="Q5493" i="8"/>
  <c r="U5493" i="8"/>
  <c r="T5493" i="8"/>
  <c r="N5494" i="8"/>
  <c r="P5494" i="8"/>
  <c r="Q5494" i="8"/>
  <c r="U5494" i="8"/>
  <c r="T5494" i="8"/>
  <c r="N5495" i="8"/>
  <c r="P5495" i="8"/>
  <c r="Q5495" i="8"/>
  <c r="U5495" i="8"/>
  <c r="T5495" i="8"/>
  <c r="N5496" i="8"/>
  <c r="P5496" i="8"/>
  <c r="Q5496" i="8"/>
  <c r="U5496" i="8"/>
  <c r="T5496" i="8"/>
  <c r="N5497" i="8"/>
  <c r="P5497" i="8"/>
  <c r="Q5497" i="8"/>
  <c r="U5497" i="8"/>
  <c r="T5497" i="8"/>
  <c r="N5498" i="8"/>
  <c r="P5498" i="8"/>
  <c r="Q5498" i="8"/>
  <c r="U5498" i="8"/>
  <c r="T5498" i="8"/>
  <c r="N5499" i="8"/>
  <c r="P5499" i="8"/>
  <c r="Q5499" i="8"/>
  <c r="U5499" i="8"/>
  <c r="T5499" i="8"/>
  <c r="N5500" i="8"/>
  <c r="P5500" i="8"/>
  <c r="Q5500" i="8"/>
  <c r="U5500" i="8"/>
  <c r="T5500" i="8"/>
  <c r="N5501" i="8"/>
  <c r="O5502" i="8"/>
  <c r="O5503" i="8"/>
  <c r="P5501" i="8"/>
  <c r="L5502" i="8"/>
  <c r="M5502" i="8"/>
  <c r="L5503" i="8"/>
  <c r="M5503" i="8"/>
  <c r="S5502" i="8"/>
  <c r="R5512" i="8"/>
  <c r="R5513" i="8"/>
  <c r="S5503" i="8"/>
  <c r="Q5501" i="8"/>
  <c r="U5501" i="8"/>
  <c r="T5501" i="8"/>
  <c r="N5502" i="8"/>
  <c r="P5502" i="8"/>
  <c r="Q5502" i="8"/>
  <c r="U5502" i="8"/>
  <c r="T5502" i="8"/>
  <c r="N5503" i="8"/>
  <c r="O5504" i="8"/>
  <c r="O5505" i="8"/>
  <c r="O5506" i="8"/>
  <c r="O5507" i="8"/>
  <c r="P5503" i="8"/>
  <c r="L5504" i="8"/>
  <c r="M5504" i="8"/>
  <c r="L5505" i="8"/>
  <c r="M5505" i="8"/>
  <c r="L5506" i="8"/>
  <c r="M5506" i="8"/>
  <c r="L5507" i="8"/>
  <c r="M5507" i="8"/>
  <c r="S5504" i="8"/>
  <c r="S5505" i="8"/>
  <c r="S5506" i="8"/>
  <c r="R5514" i="8"/>
  <c r="R5515" i="8"/>
  <c r="R5516" i="8"/>
  <c r="R5517" i="8"/>
  <c r="S5507" i="8"/>
  <c r="Q5503" i="8"/>
  <c r="U5503" i="8"/>
  <c r="T5503" i="8"/>
  <c r="N5504" i="8"/>
  <c r="P5504" i="8"/>
  <c r="Q5504" i="8"/>
  <c r="U5504" i="8"/>
  <c r="T5504" i="8"/>
  <c r="N5505" i="8"/>
  <c r="P5505" i="8"/>
  <c r="Q5505" i="8"/>
  <c r="U5505" i="8"/>
  <c r="T5505" i="8"/>
  <c r="N5506" i="8"/>
  <c r="P5506" i="8"/>
  <c r="Q5506" i="8"/>
  <c r="U5506" i="8"/>
  <c r="T5506" i="8"/>
  <c r="N5507" i="8"/>
  <c r="O5508" i="8"/>
  <c r="O5509" i="8"/>
  <c r="O5510" i="8"/>
  <c r="O5511" i="8"/>
  <c r="P5507" i="8"/>
  <c r="L5508" i="8"/>
  <c r="M5508" i="8"/>
  <c r="L5509" i="8"/>
  <c r="M5509" i="8"/>
  <c r="L5510" i="8"/>
  <c r="M5510" i="8"/>
  <c r="L5511" i="8"/>
  <c r="M5511" i="8"/>
  <c r="S5508" i="8"/>
  <c r="S5509" i="8"/>
  <c r="S5510" i="8"/>
  <c r="R5518" i="8"/>
  <c r="R5519" i="8"/>
  <c r="R5520" i="8"/>
  <c r="R5521" i="8"/>
  <c r="S5511" i="8"/>
  <c r="Q5507" i="8"/>
  <c r="U5507" i="8"/>
  <c r="T5507" i="8"/>
  <c r="N5508" i="8"/>
  <c r="P5508" i="8"/>
  <c r="Q5508" i="8"/>
  <c r="U5508" i="8"/>
  <c r="T5508" i="8"/>
  <c r="N5509" i="8"/>
  <c r="P5509" i="8"/>
  <c r="Q5509" i="8"/>
  <c r="U5509" i="8"/>
  <c r="T5509" i="8"/>
  <c r="N5510" i="8"/>
  <c r="P5510" i="8"/>
  <c r="Q5510" i="8"/>
  <c r="U5510" i="8"/>
  <c r="T5510" i="8"/>
  <c r="N5511" i="8"/>
  <c r="O5512" i="8"/>
  <c r="O5513" i="8"/>
  <c r="O5514" i="8"/>
  <c r="O5515" i="8"/>
  <c r="O5516" i="8"/>
  <c r="O5517" i="8"/>
  <c r="O5518" i="8"/>
  <c r="O5519" i="8"/>
  <c r="O5520" i="8"/>
  <c r="O5521" i="8"/>
  <c r="O5522" i="8"/>
  <c r="O5523" i="8"/>
  <c r="P5511" i="8"/>
  <c r="L5512" i="8"/>
  <c r="M5512" i="8"/>
  <c r="L5513" i="8"/>
  <c r="M5513" i="8"/>
  <c r="L5514" i="8"/>
  <c r="M5514" i="8"/>
  <c r="L5515" i="8"/>
  <c r="M5515" i="8"/>
  <c r="L5516" i="8"/>
  <c r="M5516" i="8"/>
  <c r="L5517" i="8"/>
  <c r="M5517" i="8"/>
  <c r="L5518" i="8"/>
  <c r="M5518" i="8"/>
  <c r="L5519" i="8"/>
  <c r="M5519" i="8"/>
  <c r="L5520" i="8"/>
  <c r="M5520" i="8"/>
  <c r="L5521" i="8"/>
  <c r="M5521" i="8"/>
  <c r="L5522" i="8"/>
  <c r="M5522" i="8"/>
  <c r="L5523" i="8"/>
  <c r="M5523" i="8"/>
  <c r="S5512" i="8"/>
  <c r="S5513" i="8"/>
  <c r="S5514" i="8"/>
  <c r="S5515" i="8"/>
  <c r="S5516" i="8"/>
  <c r="S5517" i="8"/>
  <c r="S5518" i="8"/>
  <c r="S5519" i="8"/>
  <c r="S5520" i="8"/>
  <c r="S5521" i="8"/>
  <c r="R5522" i="8"/>
  <c r="S5522" i="8"/>
  <c r="R5523" i="8"/>
  <c r="S5523" i="8"/>
  <c r="Q5511" i="8"/>
  <c r="U5511" i="8"/>
  <c r="T5511" i="8"/>
  <c r="N5512" i="8"/>
  <c r="P5512" i="8"/>
  <c r="Q5512" i="8"/>
  <c r="U5512" i="8"/>
  <c r="T5512" i="8"/>
  <c r="N5513" i="8"/>
  <c r="P5513" i="8"/>
  <c r="Q5513" i="8"/>
  <c r="U5513" i="8"/>
  <c r="T5513" i="8"/>
  <c r="N5514" i="8"/>
  <c r="P5514" i="8"/>
  <c r="Q5514" i="8"/>
  <c r="U5514" i="8"/>
  <c r="T5514" i="8"/>
  <c r="N5515" i="8"/>
  <c r="P5515" i="8"/>
  <c r="Q5515" i="8"/>
  <c r="U5515" i="8"/>
  <c r="T5515" i="8"/>
  <c r="N5516" i="8"/>
  <c r="P5516" i="8"/>
  <c r="Q5516" i="8"/>
  <c r="U5516" i="8"/>
  <c r="T5516" i="8"/>
  <c r="N5517" i="8"/>
  <c r="P5517" i="8"/>
  <c r="Q5517" i="8"/>
  <c r="U5517" i="8"/>
  <c r="T5517" i="8"/>
  <c r="N5518" i="8"/>
  <c r="P5518" i="8"/>
  <c r="Q5518" i="8"/>
  <c r="U5518" i="8"/>
  <c r="T5518" i="8"/>
  <c r="N5519" i="8"/>
  <c r="P5519" i="8"/>
  <c r="Q5519" i="8"/>
  <c r="U5519" i="8"/>
  <c r="T5519" i="8"/>
  <c r="N5520" i="8"/>
  <c r="P5520" i="8"/>
  <c r="Q5520" i="8"/>
  <c r="U5520" i="8"/>
  <c r="T5520" i="8"/>
  <c r="N5521" i="8"/>
  <c r="P5521" i="8"/>
  <c r="Q5521" i="8"/>
  <c r="U5521" i="8"/>
  <c r="T5521" i="8"/>
  <c r="N5522" i="8"/>
  <c r="P5522" i="8"/>
  <c r="Q5522" i="8"/>
  <c r="U5522" i="8"/>
  <c r="T5522" i="8"/>
  <c r="N5523" i="8"/>
  <c r="O5524" i="8"/>
  <c r="O5525" i="8"/>
  <c r="O5526" i="8"/>
  <c r="O5527" i="8"/>
  <c r="O5528" i="8"/>
  <c r="O5529" i="8"/>
  <c r="P5523" i="8"/>
  <c r="L5524" i="8"/>
  <c r="M5524" i="8"/>
  <c r="L5525" i="8"/>
  <c r="M5525" i="8"/>
  <c r="L5526" i="8"/>
  <c r="M5526" i="8"/>
  <c r="L5527" i="8"/>
  <c r="M5527" i="8"/>
  <c r="L5528" i="8"/>
  <c r="M5528" i="8"/>
  <c r="L5529" i="8"/>
  <c r="M5529" i="8"/>
  <c r="R5524" i="8"/>
  <c r="S5524" i="8"/>
  <c r="R5525" i="8"/>
  <c r="S5525" i="8"/>
  <c r="R5526" i="8"/>
  <c r="S5526" i="8"/>
  <c r="R5527" i="8"/>
  <c r="S5527" i="8"/>
  <c r="R5528" i="8"/>
  <c r="S5528" i="8"/>
  <c r="R5529" i="8"/>
  <c r="R5530" i="8"/>
  <c r="R5531" i="8"/>
  <c r="R5532" i="8"/>
  <c r="R5533" i="8"/>
  <c r="R5534" i="8"/>
  <c r="R5535" i="8"/>
  <c r="R5536" i="8"/>
  <c r="R5537" i="8"/>
  <c r="R5538" i="8"/>
  <c r="R5539" i="8"/>
  <c r="S5529" i="8"/>
  <c r="Q5523" i="8"/>
  <c r="U5523" i="8"/>
  <c r="T5523" i="8"/>
  <c r="N5524" i="8"/>
  <c r="P5524" i="8"/>
  <c r="Q5524" i="8"/>
  <c r="U5524" i="8"/>
  <c r="T5524" i="8"/>
  <c r="N5525" i="8"/>
  <c r="P5525" i="8"/>
  <c r="Q5525" i="8"/>
  <c r="U5525" i="8"/>
  <c r="T5525" i="8"/>
  <c r="N5526" i="8"/>
  <c r="P5526" i="8"/>
  <c r="Q5526" i="8"/>
  <c r="U5526" i="8"/>
  <c r="T5526" i="8"/>
  <c r="N5527" i="8"/>
  <c r="P5527" i="8"/>
  <c r="Q5527" i="8"/>
  <c r="U5527" i="8"/>
  <c r="T5527" i="8"/>
  <c r="N5528" i="8"/>
  <c r="P5528" i="8"/>
  <c r="Q5528" i="8"/>
  <c r="U5528" i="8"/>
  <c r="T5528" i="8"/>
  <c r="N5529" i="8"/>
  <c r="P5529" i="8"/>
  <c r="Q5529" i="8"/>
  <c r="U5529" i="8"/>
  <c r="T5529" i="8"/>
  <c r="L5530" i="8"/>
  <c r="M5530" i="8"/>
  <c r="N5530" i="8"/>
  <c r="O5530" i="8"/>
  <c r="O5531" i="8"/>
  <c r="O5532" i="8"/>
  <c r="O5533" i="8"/>
  <c r="O5534" i="8"/>
  <c r="O5535" i="8"/>
  <c r="P5530" i="8"/>
  <c r="L5531" i="8"/>
  <c r="M5531" i="8"/>
  <c r="L5532" i="8"/>
  <c r="M5532" i="8"/>
  <c r="L5533" i="8"/>
  <c r="M5533" i="8"/>
  <c r="L5534" i="8"/>
  <c r="M5534" i="8"/>
  <c r="L5535" i="8"/>
  <c r="M5535" i="8"/>
  <c r="S5530" i="8"/>
  <c r="S5531" i="8"/>
  <c r="S5532" i="8"/>
  <c r="S5533" i="8"/>
  <c r="S5534" i="8"/>
  <c r="R5540" i="8"/>
  <c r="R5541" i="8"/>
  <c r="R5542" i="8"/>
  <c r="R5543" i="8"/>
  <c r="R5544" i="8"/>
  <c r="R5545" i="8"/>
  <c r="S5535" i="8"/>
  <c r="Q5530" i="8"/>
  <c r="U5530" i="8"/>
  <c r="T5530" i="8"/>
  <c r="N5531" i="8"/>
  <c r="P5531" i="8"/>
  <c r="Q5531" i="8"/>
  <c r="U5531" i="8"/>
  <c r="T5531" i="8"/>
  <c r="N5532" i="8"/>
  <c r="P5532" i="8"/>
  <c r="Q5532" i="8"/>
  <c r="U5532" i="8"/>
  <c r="T5532" i="8"/>
  <c r="N5533" i="8"/>
  <c r="P5533" i="8"/>
  <c r="Q5533" i="8"/>
  <c r="U5533" i="8"/>
  <c r="T5533" i="8"/>
  <c r="N5534" i="8"/>
  <c r="P5534" i="8"/>
  <c r="Q5534" i="8"/>
  <c r="U5534" i="8"/>
  <c r="T5534" i="8"/>
  <c r="N5535" i="8"/>
  <c r="O5536" i="8"/>
  <c r="O5537" i="8"/>
  <c r="O5538" i="8"/>
  <c r="O5539" i="8"/>
  <c r="O5540" i="8"/>
  <c r="O5541" i="8"/>
  <c r="P5535" i="8"/>
  <c r="L5536" i="8"/>
  <c r="M5536" i="8"/>
  <c r="L5537" i="8"/>
  <c r="M5537" i="8"/>
  <c r="L5538" i="8"/>
  <c r="M5538" i="8"/>
  <c r="L5539" i="8"/>
  <c r="M5539" i="8"/>
  <c r="L5540" i="8"/>
  <c r="M5540" i="8"/>
  <c r="L5541" i="8"/>
  <c r="M5541" i="8"/>
  <c r="S5536" i="8"/>
  <c r="S5537" i="8"/>
  <c r="S5538" i="8"/>
  <c r="S5539" i="8"/>
  <c r="S5540" i="8"/>
  <c r="S5541" i="8"/>
  <c r="Q5535" i="8"/>
  <c r="U5535" i="8"/>
  <c r="T5535" i="8"/>
  <c r="N5536" i="8"/>
  <c r="P5536" i="8"/>
  <c r="Q5536" i="8"/>
  <c r="U5536" i="8"/>
  <c r="T5536" i="8"/>
  <c r="N5537" i="8"/>
  <c r="P5537" i="8"/>
  <c r="Q5537" i="8"/>
  <c r="U5537" i="8"/>
  <c r="T5537" i="8"/>
  <c r="N5538" i="8"/>
  <c r="P5538" i="8"/>
  <c r="Q5538" i="8"/>
  <c r="U5538" i="8"/>
  <c r="T5538" i="8"/>
  <c r="N5539" i="8"/>
  <c r="P5539" i="8"/>
  <c r="Q5539" i="8"/>
  <c r="U5539" i="8"/>
  <c r="T5539" i="8"/>
  <c r="N5540" i="8"/>
  <c r="P5540" i="8"/>
  <c r="Q5540" i="8"/>
  <c r="U5540" i="8"/>
  <c r="T5540" i="8"/>
  <c r="N5541" i="8"/>
  <c r="O5542" i="8"/>
  <c r="O5543" i="8"/>
  <c r="O5544" i="8"/>
  <c r="P5541" i="8"/>
  <c r="L5542" i="8"/>
  <c r="M5542" i="8"/>
  <c r="L5543" i="8"/>
  <c r="M5543" i="8"/>
  <c r="L5544" i="8"/>
  <c r="M5544" i="8"/>
  <c r="S5542" i="8"/>
  <c r="S5543" i="8"/>
  <c r="S5544" i="8"/>
  <c r="Q5541" i="8"/>
  <c r="U5541" i="8"/>
  <c r="T5541" i="8"/>
  <c r="N5542" i="8"/>
  <c r="P5542" i="8"/>
  <c r="Q5542" i="8"/>
  <c r="U5542" i="8"/>
  <c r="T5542" i="8"/>
  <c r="N5543" i="8"/>
  <c r="P5543" i="8"/>
  <c r="Q5543" i="8"/>
  <c r="U5543" i="8"/>
  <c r="T5543" i="8"/>
  <c r="N5544" i="8"/>
  <c r="P5544" i="8"/>
  <c r="Q5544" i="8"/>
  <c r="U5544" i="8"/>
  <c r="T5544" i="8"/>
  <c r="L5545" i="8"/>
  <c r="M5545" i="8"/>
  <c r="N5545" i="8"/>
  <c r="O5545" i="8"/>
  <c r="P5545" i="8"/>
  <c r="Q5545" i="8"/>
  <c r="S5545" i="8"/>
  <c r="U5545" i="8"/>
  <c r="T5545" i="8"/>
  <c r="L5546" i="8"/>
  <c r="M5546" i="8"/>
  <c r="N5546" i="8"/>
  <c r="O5546" i="8"/>
  <c r="P5546" i="8"/>
  <c r="Q5546" i="8"/>
  <c r="R5546" i="8"/>
  <c r="S5546" i="8"/>
  <c r="U5546" i="8"/>
  <c r="T5546" i="8"/>
  <c r="L5547" i="8"/>
  <c r="M5547" i="8"/>
  <c r="N5547" i="8"/>
  <c r="O5547" i="8"/>
  <c r="P5547" i="8"/>
  <c r="Q5547" i="8"/>
  <c r="R5547" i="8"/>
  <c r="S5547" i="8"/>
  <c r="U5547" i="8"/>
  <c r="T5547" i="8"/>
  <c r="L5548" i="8"/>
  <c r="M5548" i="8"/>
  <c r="N5548" i="8"/>
  <c r="O5548" i="8"/>
  <c r="O5549" i="8"/>
  <c r="O5550" i="8"/>
  <c r="O5551" i="8"/>
  <c r="O5552" i="8"/>
  <c r="O5553" i="8"/>
  <c r="O5554" i="8"/>
  <c r="P5548" i="8"/>
  <c r="L5549" i="8"/>
  <c r="M5549" i="8"/>
  <c r="L5550" i="8"/>
  <c r="M5550" i="8"/>
  <c r="L5551" i="8"/>
  <c r="M5551" i="8"/>
  <c r="L5552" i="8"/>
  <c r="M5552" i="8"/>
  <c r="L5553" i="8"/>
  <c r="M5553" i="8"/>
  <c r="L5554" i="8"/>
  <c r="M5554" i="8"/>
  <c r="R5548" i="8"/>
  <c r="R5549" i="8"/>
  <c r="R5550" i="8"/>
  <c r="R5551" i="8"/>
  <c r="R5552" i="8"/>
  <c r="R5553" i="8"/>
  <c r="R5554" i="8"/>
  <c r="R5555" i="8"/>
  <c r="R5556" i="8"/>
  <c r="R5557" i="8"/>
  <c r="R5558" i="8"/>
  <c r="S5548" i="8"/>
  <c r="S5549" i="8"/>
  <c r="S5550" i="8"/>
  <c r="S5551" i="8"/>
  <c r="S5552" i="8"/>
  <c r="S5553" i="8"/>
  <c r="S5554" i="8"/>
  <c r="Q5548" i="8"/>
  <c r="U5548" i="8"/>
  <c r="T5548" i="8"/>
  <c r="N5549" i="8"/>
  <c r="P5549" i="8"/>
  <c r="Q5549" i="8"/>
  <c r="U5549" i="8"/>
  <c r="T5549" i="8"/>
  <c r="N5550" i="8"/>
  <c r="P5550" i="8"/>
  <c r="Q5550" i="8"/>
  <c r="U5550" i="8"/>
  <c r="T5550" i="8"/>
  <c r="N5551" i="8"/>
  <c r="P5551" i="8"/>
  <c r="Q5551" i="8"/>
  <c r="U5551" i="8"/>
  <c r="T5551" i="8"/>
  <c r="N5552" i="8"/>
  <c r="P5552" i="8"/>
  <c r="Q5552" i="8"/>
  <c r="U5552" i="8"/>
  <c r="T5552" i="8"/>
  <c r="N5553" i="8"/>
  <c r="P5553" i="8"/>
  <c r="Q5553" i="8"/>
  <c r="U5553" i="8"/>
  <c r="T5553" i="8"/>
  <c r="N5554" i="8"/>
  <c r="O5555" i="8"/>
  <c r="O5556" i="8"/>
  <c r="O5557" i="8"/>
  <c r="O5558" i="8"/>
  <c r="O5559" i="8"/>
  <c r="O5560" i="8"/>
  <c r="O5561" i="8"/>
  <c r="P5554" i="8"/>
  <c r="L5555" i="8"/>
  <c r="M5555" i="8"/>
  <c r="L5556" i="8"/>
  <c r="M5556" i="8"/>
  <c r="L5557" i="8"/>
  <c r="M5557" i="8"/>
  <c r="L5558" i="8"/>
  <c r="M5558" i="8"/>
  <c r="L5559" i="8"/>
  <c r="M5559" i="8"/>
  <c r="L5560" i="8"/>
  <c r="M5560" i="8"/>
  <c r="L5561" i="8"/>
  <c r="M5561" i="8"/>
  <c r="S5555" i="8"/>
  <c r="S5556" i="8"/>
  <c r="S5557" i="8"/>
  <c r="S5558" i="8"/>
  <c r="R5559" i="8"/>
  <c r="S5559" i="8"/>
  <c r="R5560" i="8"/>
  <c r="S5560" i="8"/>
  <c r="R5561" i="8"/>
  <c r="R5562" i="8"/>
  <c r="R5563" i="8"/>
  <c r="R5564" i="8"/>
  <c r="R5565" i="8"/>
  <c r="R5566" i="8"/>
  <c r="R5567" i="8"/>
  <c r="R5568" i="8"/>
  <c r="R5569" i="8"/>
  <c r="R5570" i="8"/>
  <c r="R5571" i="8"/>
  <c r="S5561" i="8"/>
  <c r="Q5554" i="8"/>
  <c r="U5554" i="8"/>
  <c r="T5554" i="8"/>
  <c r="N5555" i="8"/>
  <c r="P5555" i="8"/>
  <c r="Q5555" i="8"/>
  <c r="U5555" i="8"/>
  <c r="T5555" i="8"/>
  <c r="N5556" i="8"/>
  <c r="P5556" i="8"/>
  <c r="Q5556" i="8"/>
  <c r="U5556" i="8"/>
  <c r="T5556" i="8"/>
  <c r="N5557" i="8"/>
  <c r="P5557" i="8"/>
  <c r="Q5557" i="8"/>
  <c r="U5557" i="8"/>
  <c r="T5557" i="8"/>
  <c r="N5558" i="8"/>
  <c r="P5558" i="8"/>
  <c r="Q5558" i="8"/>
  <c r="U5558" i="8"/>
  <c r="T5558" i="8"/>
  <c r="N5559" i="8"/>
  <c r="P5559" i="8"/>
  <c r="Q5559" i="8"/>
  <c r="U5559" i="8"/>
  <c r="T5559" i="8"/>
  <c r="N5560" i="8"/>
  <c r="P5560" i="8"/>
  <c r="Q5560" i="8"/>
  <c r="U5560" i="8"/>
  <c r="T5560" i="8"/>
  <c r="N5561" i="8"/>
  <c r="O5562" i="8"/>
  <c r="O5563" i="8"/>
  <c r="O5564" i="8"/>
  <c r="O5565" i="8"/>
  <c r="O5566" i="8"/>
  <c r="O5567" i="8"/>
  <c r="O5568" i="8"/>
  <c r="O5569" i="8"/>
  <c r="O5570" i="8"/>
  <c r="P5561" i="8"/>
  <c r="L5562" i="8"/>
  <c r="M5562" i="8"/>
  <c r="L5563" i="8"/>
  <c r="M5563" i="8"/>
  <c r="L5564" i="8"/>
  <c r="M5564" i="8"/>
  <c r="L5565" i="8"/>
  <c r="M5565" i="8"/>
  <c r="L5566" i="8"/>
  <c r="M5566" i="8"/>
  <c r="L5567" i="8"/>
  <c r="M5567" i="8"/>
  <c r="L5568" i="8"/>
  <c r="M5568" i="8"/>
  <c r="L5569" i="8"/>
  <c r="M5569" i="8"/>
  <c r="L5570" i="8"/>
  <c r="M5570" i="8"/>
  <c r="S5562" i="8"/>
  <c r="S5563" i="8"/>
  <c r="S5564" i="8"/>
  <c r="S5565" i="8"/>
  <c r="S5566" i="8"/>
  <c r="S5567" i="8"/>
  <c r="S5568" i="8"/>
  <c r="S5569" i="8"/>
  <c r="R5572" i="8"/>
  <c r="R5573" i="8"/>
  <c r="R5574" i="8"/>
  <c r="R5575" i="8"/>
  <c r="R5576" i="8"/>
  <c r="R5577" i="8"/>
  <c r="R5578" i="8"/>
  <c r="R5579" i="8"/>
  <c r="R5580" i="8"/>
  <c r="S5570" i="8"/>
  <c r="Q5561" i="8"/>
  <c r="U5561" i="8"/>
  <c r="T5561" i="8"/>
  <c r="N5562" i="8"/>
  <c r="P5562" i="8"/>
  <c r="Q5562" i="8"/>
  <c r="U5562" i="8"/>
  <c r="T5562" i="8"/>
  <c r="N5563" i="8"/>
  <c r="P5563" i="8"/>
  <c r="Q5563" i="8"/>
  <c r="U5563" i="8"/>
  <c r="T5563" i="8"/>
  <c r="N5564" i="8"/>
  <c r="P5564" i="8"/>
  <c r="Q5564" i="8"/>
  <c r="U5564" i="8"/>
  <c r="T5564" i="8"/>
  <c r="N5565" i="8"/>
  <c r="P5565" i="8"/>
  <c r="Q5565" i="8"/>
  <c r="U5565" i="8"/>
  <c r="T5565" i="8"/>
  <c r="N5566" i="8"/>
  <c r="P5566" i="8"/>
  <c r="Q5566" i="8"/>
  <c r="U5566" i="8"/>
  <c r="T5566" i="8"/>
  <c r="N5567" i="8"/>
  <c r="P5567" i="8"/>
  <c r="Q5567" i="8"/>
  <c r="U5567" i="8"/>
  <c r="T5567" i="8"/>
  <c r="N5568" i="8"/>
  <c r="P5568" i="8"/>
  <c r="Q5568" i="8"/>
  <c r="U5568" i="8"/>
  <c r="T5568" i="8"/>
  <c r="N5569" i="8"/>
  <c r="P5569" i="8"/>
  <c r="Q5569" i="8"/>
  <c r="U5569" i="8"/>
  <c r="T5569" i="8"/>
  <c r="N5570" i="8"/>
  <c r="P5570" i="8"/>
  <c r="Q5570" i="8"/>
  <c r="U5570" i="8"/>
  <c r="T5570" i="8"/>
  <c r="L5571" i="8"/>
  <c r="M5571" i="8"/>
  <c r="N5571" i="8"/>
  <c r="O5571" i="8"/>
  <c r="P5571" i="8"/>
  <c r="Q5571" i="8"/>
  <c r="S5571" i="8"/>
  <c r="U5571" i="8"/>
  <c r="T5571" i="8"/>
  <c r="L5572" i="8"/>
  <c r="M5572" i="8"/>
  <c r="N5572" i="8"/>
  <c r="O5572" i="8"/>
  <c r="P5572" i="8"/>
  <c r="Q5572" i="8"/>
  <c r="S5572" i="8"/>
  <c r="U5572" i="8"/>
  <c r="T5572" i="8"/>
  <c r="L5573" i="8"/>
  <c r="M5573" i="8"/>
  <c r="N5573" i="8"/>
  <c r="O5573" i="8"/>
  <c r="P5573" i="8"/>
  <c r="Q5573" i="8"/>
  <c r="S5573" i="8"/>
  <c r="U5573" i="8"/>
  <c r="T5573" i="8"/>
  <c r="L5574" i="8"/>
  <c r="M5574" i="8"/>
  <c r="N5574" i="8"/>
  <c r="O5574" i="8"/>
  <c r="P5574" i="8"/>
  <c r="Q5574" i="8"/>
  <c r="S5574" i="8"/>
  <c r="U5574" i="8"/>
  <c r="T5574" i="8"/>
  <c r="L5575" i="8"/>
  <c r="M5575" i="8"/>
  <c r="N5575" i="8"/>
  <c r="O5575" i="8"/>
  <c r="P5575" i="8"/>
  <c r="Q5575" i="8"/>
  <c r="S5575" i="8"/>
  <c r="U5575" i="8"/>
  <c r="T5575" i="8"/>
  <c r="L5576" i="8"/>
  <c r="M5576" i="8"/>
  <c r="N5576" i="8"/>
  <c r="O5576" i="8"/>
  <c r="P5576" i="8"/>
  <c r="Q5576" i="8"/>
  <c r="S5576" i="8"/>
  <c r="U5576" i="8"/>
  <c r="T5576" i="8"/>
  <c r="L5577" i="8"/>
  <c r="M5577" i="8"/>
  <c r="N5577" i="8"/>
  <c r="O5577" i="8"/>
  <c r="P5577" i="8"/>
  <c r="Q5577" i="8"/>
  <c r="S5577" i="8"/>
  <c r="U5577" i="8"/>
  <c r="T5577" i="8"/>
  <c r="L5578" i="8"/>
  <c r="M5578" i="8"/>
  <c r="N5578" i="8"/>
  <c r="O5578" i="8"/>
  <c r="P5578" i="8"/>
  <c r="Q5578" i="8"/>
  <c r="S5578" i="8"/>
  <c r="U5578" i="8"/>
  <c r="T5578" i="8"/>
  <c r="L5579" i="8"/>
  <c r="M5579" i="8"/>
  <c r="N5579" i="8"/>
  <c r="O5579" i="8"/>
  <c r="P5579" i="8"/>
  <c r="Q5579" i="8"/>
  <c r="S5579" i="8"/>
  <c r="U5579" i="8"/>
  <c r="T5579" i="8"/>
  <c r="L5580" i="8"/>
  <c r="M5580" i="8"/>
  <c r="N5580" i="8"/>
  <c r="O5580" i="8"/>
  <c r="O5581" i="8"/>
  <c r="O5582" i="8"/>
  <c r="P5580" i="8"/>
  <c r="L5581" i="8"/>
  <c r="M5581" i="8"/>
  <c r="L5582" i="8"/>
  <c r="M5582" i="8"/>
  <c r="R5581" i="8"/>
  <c r="R5582" i="8"/>
  <c r="R5583" i="8"/>
  <c r="R5584" i="8"/>
  <c r="R5585" i="8"/>
  <c r="R5586" i="8"/>
  <c r="R5587" i="8"/>
  <c r="R5588" i="8"/>
  <c r="R5589" i="8"/>
  <c r="R5590" i="8"/>
  <c r="S5580" i="8"/>
  <c r="S5581" i="8"/>
  <c r="R5591" i="8"/>
  <c r="R5592" i="8"/>
  <c r="S5582" i="8"/>
  <c r="Q5580" i="8"/>
  <c r="U5580" i="8"/>
  <c r="T5580" i="8"/>
  <c r="N5581" i="8"/>
  <c r="P5581" i="8"/>
  <c r="Q5581" i="8"/>
  <c r="U5581" i="8"/>
  <c r="T5581" i="8"/>
  <c r="N5582" i="8"/>
  <c r="O5583" i="8"/>
  <c r="O5584" i="8"/>
  <c r="O5585" i="8"/>
  <c r="O5586" i="8"/>
  <c r="P5582" i="8"/>
  <c r="L5583" i="8"/>
  <c r="M5583" i="8"/>
  <c r="L5584" i="8"/>
  <c r="M5584" i="8"/>
  <c r="L5585" i="8"/>
  <c r="M5585" i="8"/>
  <c r="L5586" i="8"/>
  <c r="M5586" i="8"/>
  <c r="S5583" i="8"/>
  <c r="S5584" i="8"/>
  <c r="S5585" i="8"/>
  <c r="S5586" i="8"/>
  <c r="Q5582" i="8"/>
  <c r="U5582" i="8"/>
  <c r="T5582" i="8"/>
  <c r="N5583" i="8"/>
  <c r="P5583" i="8"/>
  <c r="Q5583" i="8"/>
  <c r="U5583" i="8"/>
  <c r="T5583" i="8"/>
  <c r="N5584" i="8"/>
  <c r="P5584" i="8"/>
  <c r="Q5584" i="8"/>
  <c r="U5584" i="8"/>
  <c r="T5584" i="8"/>
  <c r="N5585" i="8"/>
  <c r="P5585" i="8"/>
  <c r="Q5585" i="8"/>
  <c r="U5585" i="8"/>
  <c r="T5585" i="8"/>
  <c r="N5586" i="8"/>
  <c r="O5587" i="8"/>
  <c r="O5588" i="8"/>
  <c r="P5586" i="8"/>
  <c r="L5587" i="8"/>
  <c r="M5587" i="8"/>
  <c r="L5588" i="8"/>
  <c r="M5588" i="8"/>
  <c r="S5587" i="8"/>
  <c r="S5588" i="8"/>
  <c r="Q5586" i="8"/>
  <c r="U5586" i="8"/>
  <c r="T5586" i="8"/>
  <c r="N5587" i="8"/>
  <c r="P5587" i="8"/>
  <c r="Q5587" i="8"/>
  <c r="U5587" i="8"/>
  <c r="T5587" i="8"/>
  <c r="N5588" i="8"/>
  <c r="P5588" i="8"/>
  <c r="Q5588" i="8"/>
  <c r="U5588" i="8"/>
  <c r="T5588" i="8"/>
  <c r="L5589" i="8"/>
  <c r="M5589" i="8"/>
  <c r="N5589" i="8"/>
  <c r="O5589" i="8"/>
  <c r="P5589" i="8"/>
  <c r="Q5589" i="8"/>
  <c r="S5589" i="8"/>
  <c r="U5589" i="8"/>
  <c r="T5589" i="8"/>
  <c r="L5590" i="8"/>
  <c r="M5590" i="8"/>
  <c r="N5590" i="8"/>
  <c r="O5590" i="8"/>
  <c r="P5590" i="8"/>
  <c r="Q5590" i="8"/>
  <c r="S5590" i="8"/>
  <c r="U5590" i="8"/>
  <c r="T5590" i="8"/>
  <c r="L5591" i="8"/>
  <c r="M5591" i="8"/>
  <c r="N5591" i="8"/>
  <c r="O5591" i="8"/>
  <c r="P5591" i="8"/>
  <c r="Q5591" i="8"/>
  <c r="S5591" i="8"/>
  <c r="U5591" i="8"/>
  <c r="T5591" i="8"/>
  <c r="L5592" i="8"/>
  <c r="M5592" i="8"/>
  <c r="N5592" i="8"/>
  <c r="O5592" i="8"/>
  <c r="P5592" i="8"/>
  <c r="Q5592" i="8"/>
  <c r="S5592" i="8"/>
  <c r="U5592" i="8"/>
  <c r="T5592" i="8"/>
  <c r="L5593" i="8"/>
  <c r="M5593" i="8"/>
  <c r="N5593" i="8"/>
  <c r="O5593" i="8"/>
  <c r="P5593" i="8"/>
  <c r="Q5593" i="8"/>
  <c r="R5593" i="8"/>
  <c r="S5593" i="8"/>
  <c r="U5593" i="8"/>
  <c r="T5593" i="8"/>
  <c r="L5594" i="8"/>
  <c r="M5594" i="8"/>
  <c r="N5594" i="8"/>
  <c r="O5594" i="8"/>
  <c r="O5595" i="8"/>
  <c r="O5596" i="8"/>
  <c r="O5597" i="8"/>
  <c r="P5594" i="8"/>
  <c r="L5595" i="8"/>
  <c r="M5595" i="8"/>
  <c r="L5596" i="8"/>
  <c r="M5596" i="8"/>
  <c r="L5597" i="8"/>
  <c r="M5597" i="8"/>
  <c r="R5594" i="8"/>
  <c r="R5595" i="8"/>
  <c r="R5596" i="8"/>
  <c r="R5597" i="8"/>
  <c r="R5598" i="8"/>
  <c r="R5599" i="8"/>
  <c r="R5600" i="8"/>
  <c r="R5601" i="8"/>
  <c r="R5602" i="8"/>
  <c r="R5603" i="8"/>
  <c r="R5604" i="8"/>
  <c r="S5594" i="8"/>
  <c r="S5595" i="8"/>
  <c r="S5596" i="8"/>
  <c r="R5605" i="8"/>
  <c r="R5606" i="8"/>
  <c r="R5607" i="8"/>
  <c r="S5597" i="8"/>
  <c r="Q5594" i="8"/>
  <c r="U5594" i="8"/>
  <c r="T5594" i="8"/>
  <c r="N5595" i="8"/>
  <c r="P5595" i="8"/>
  <c r="Q5595" i="8"/>
  <c r="U5595" i="8"/>
  <c r="T5595" i="8"/>
  <c r="N5596" i="8"/>
  <c r="P5596" i="8"/>
  <c r="Q5596" i="8"/>
  <c r="U5596" i="8"/>
  <c r="T5596" i="8"/>
  <c r="N5597" i="8"/>
  <c r="P5597" i="8"/>
  <c r="Q5597" i="8"/>
  <c r="U5597" i="8"/>
  <c r="T5597" i="8"/>
  <c r="L5598" i="8"/>
  <c r="M5598" i="8"/>
  <c r="N5598" i="8"/>
  <c r="O5598" i="8"/>
  <c r="P5598" i="8"/>
  <c r="Q5598" i="8"/>
  <c r="S5598" i="8"/>
  <c r="U5598" i="8"/>
  <c r="T5598" i="8"/>
  <c r="L5599" i="8"/>
  <c r="M5599" i="8"/>
  <c r="N5599" i="8"/>
  <c r="O5599" i="8"/>
  <c r="P5599" i="8"/>
  <c r="Q5599" i="8"/>
  <c r="S5599" i="8"/>
  <c r="U5599" i="8"/>
  <c r="T5599" i="8"/>
  <c r="L5600" i="8"/>
  <c r="M5600" i="8"/>
  <c r="N5600" i="8"/>
  <c r="O5600" i="8"/>
  <c r="P5600" i="8"/>
  <c r="Q5600" i="8"/>
  <c r="S5600" i="8"/>
  <c r="U5600" i="8"/>
  <c r="T5600" i="8"/>
  <c r="L5601" i="8"/>
  <c r="M5601" i="8"/>
  <c r="N5601" i="8"/>
  <c r="O5601" i="8"/>
  <c r="P5601" i="8"/>
  <c r="Q5601" i="8"/>
  <c r="S5601" i="8"/>
  <c r="U5601" i="8"/>
  <c r="T5601" i="8"/>
  <c r="L5602" i="8"/>
  <c r="M5602" i="8"/>
  <c r="N5602" i="8"/>
  <c r="O5602" i="8"/>
  <c r="P5602" i="8"/>
  <c r="Q5602" i="8"/>
  <c r="S5602" i="8"/>
  <c r="U5602" i="8"/>
  <c r="T5602" i="8"/>
  <c r="L5603" i="8"/>
  <c r="M5603" i="8"/>
  <c r="N5603" i="8"/>
  <c r="O5603" i="8"/>
  <c r="O5604" i="8"/>
  <c r="O5605" i="8"/>
  <c r="O5606" i="8"/>
  <c r="O5607" i="8"/>
  <c r="O5608" i="8"/>
  <c r="O5609" i="8"/>
  <c r="O5610" i="8"/>
  <c r="O5611" i="8"/>
  <c r="O5612" i="8"/>
  <c r="O5613" i="8"/>
  <c r="O5614" i="8"/>
  <c r="O5615" i="8"/>
  <c r="O5616" i="8"/>
  <c r="P5603" i="8"/>
  <c r="L5604" i="8"/>
  <c r="M5604" i="8"/>
  <c r="L5605" i="8"/>
  <c r="M5605" i="8"/>
  <c r="L5606" i="8"/>
  <c r="M5606" i="8"/>
  <c r="L5607" i="8"/>
  <c r="M5607" i="8"/>
  <c r="L5608" i="8"/>
  <c r="M5608" i="8"/>
  <c r="L5609" i="8"/>
  <c r="M5609" i="8"/>
  <c r="L5610" i="8"/>
  <c r="M5610" i="8"/>
  <c r="L5611" i="8"/>
  <c r="M5611" i="8"/>
  <c r="L5612" i="8"/>
  <c r="M5612" i="8"/>
  <c r="L5613" i="8"/>
  <c r="M5613" i="8"/>
  <c r="L5614" i="8"/>
  <c r="M5614" i="8"/>
  <c r="L5615" i="8"/>
  <c r="M5615" i="8"/>
  <c r="L5616" i="8"/>
  <c r="M5616" i="8"/>
  <c r="R5608" i="8"/>
  <c r="R5609" i="8"/>
  <c r="R5610" i="8"/>
  <c r="R5611" i="8"/>
  <c r="R5612" i="8"/>
  <c r="R5613" i="8"/>
  <c r="S5603" i="8"/>
  <c r="S5604" i="8"/>
  <c r="S5605" i="8"/>
  <c r="S5606" i="8"/>
  <c r="S5607" i="8"/>
  <c r="S5608" i="8"/>
  <c r="S5609" i="8"/>
  <c r="S5610" i="8"/>
  <c r="S5611" i="8"/>
  <c r="S5612" i="8"/>
  <c r="S5613" i="8"/>
  <c r="R5614" i="8"/>
  <c r="S5614" i="8"/>
  <c r="R5615" i="8"/>
  <c r="S5615" i="8"/>
  <c r="R5616" i="8"/>
  <c r="R5617" i="8"/>
  <c r="R5618" i="8"/>
  <c r="R5619" i="8"/>
  <c r="R5620" i="8"/>
  <c r="R5621" i="8"/>
  <c r="R5622" i="8"/>
  <c r="R5623" i="8"/>
  <c r="R5624" i="8"/>
  <c r="R5625" i="8"/>
  <c r="R5626" i="8"/>
  <c r="S5616" i="8"/>
  <c r="Q5603" i="8"/>
  <c r="U5603" i="8"/>
  <c r="T5603" i="8"/>
  <c r="N5604" i="8"/>
  <c r="P5604" i="8"/>
  <c r="Q5604" i="8"/>
  <c r="U5604" i="8"/>
  <c r="T5604" i="8"/>
  <c r="N5605" i="8"/>
  <c r="P5605" i="8"/>
  <c r="Q5605" i="8"/>
  <c r="U5605" i="8"/>
  <c r="T5605" i="8"/>
  <c r="N5606" i="8"/>
  <c r="P5606" i="8"/>
  <c r="Q5606" i="8"/>
  <c r="U5606" i="8"/>
  <c r="T5606" i="8"/>
  <c r="N5607" i="8"/>
  <c r="P5607" i="8"/>
  <c r="Q5607" i="8"/>
  <c r="U5607" i="8"/>
  <c r="T5607" i="8"/>
  <c r="N5608" i="8"/>
  <c r="P5608" i="8"/>
  <c r="Q5608" i="8"/>
  <c r="U5608" i="8"/>
  <c r="T5608" i="8"/>
  <c r="N5609" i="8"/>
  <c r="P5609" i="8"/>
  <c r="Q5609" i="8"/>
  <c r="U5609" i="8"/>
  <c r="T5609" i="8"/>
  <c r="N5610" i="8"/>
  <c r="P5610" i="8"/>
  <c r="Q5610" i="8"/>
  <c r="U5610" i="8"/>
  <c r="T5610" i="8"/>
  <c r="N5611" i="8"/>
  <c r="P5611" i="8"/>
  <c r="Q5611" i="8"/>
  <c r="U5611" i="8"/>
  <c r="T5611" i="8"/>
  <c r="N5612" i="8"/>
  <c r="P5612" i="8"/>
  <c r="Q5612" i="8"/>
  <c r="U5612" i="8"/>
  <c r="T5612" i="8"/>
  <c r="N5613" i="8"/>
  <c r="P5613" i="8"/>
  <c r="Q5613" i="8"/>
  <c r="U5613" i="8"/>
  <c r="T5613" i="8"/>
  <c r="N5614" i="8"/>
  <c r="P5614" i="8"/>
  <c r="Q5614" i="8"/>
  <c r="U5614" i="8"/>
  <c r="T5614" i="8"/>
  <c r="N5615" i="8"/>
  <c r="P5615" i="8"/>
  <c r="Q5615" i="8"/>
  <c r="U5615" i="8"/>
  <c r="T5615" i="8"/>
  <c r="N5616" i="8"/>
  <c r="O5617" i="8"/>
  <c r="O5618" i="8"/>
  <c r="O5619" i="8"/>
  <c r="P5616" i="8"/>
  <c r="L5617" i="8"/>
  <c r="M5617" i="8"/>
  <c r="L5618" i="8"/>
  <c r="M5618" i="8"/>
  <c r="L5619" i="8"/>
  <c r="M5619" i="8"/>
  <c r="S5617" i="8"/>
  <c r="S5618" i="8"/>
  <c r="R5627" i="8"/>
  <c r="R5628" i="8"/>
  <c r="R5629" i="8"/>
  <c r="S5619" i="8"/>
  <c r="Q5616" i="8"/>
  <c r="U5616" i="8"/>
  <c r="T5616" i="8"/>
  <c r="N5617" i="8"/>
  <c r="P5617" i="8"/>
  <c r="Q5617" i="8"/>
  <c r="U5617" i="8"/>
  <c r="T5617" i="8"/>
  <c r="N5618" i="8"/>
  <c r="P5618" i="8"/>
  <c r="Q5618" i="8"/>
  <c r="U5618" i="8"/>
  <c r="T5618" i="8"/>
  <c r="N5619" i="8"/>
  <c r="O5620" i="8"/>
  <c r="O5621" i="8"/>
  <c r="O5622" i="8"/>
  <c r="O5623" i="8"/>
  <c r="O5624" i="8"/>
  <c r="O5625" i="8"/>
  <c r="O5626" i="8"/>
  <c r="P5619" i="8"/>
  <c r="L5620" i="8"/>
  <c r="M5620" i="8"/>
  <c r="L5621" i="8"/>
  <c r="M5621" i="8"/>
  <c r="L5622" i="8"/>
  <c r="M5622" i="8"/>
  <c r="L5623" i="8"/>
  <c r="M5623" i="8"/>
  <c r="L5624" i="8"/>
  <c r="M5624" i="8"/>
  <c r="L5625" i="8"/>
  <c r="M5625" i="8"/>
  <c r="L5626" i="8"/>
  <c r="M5626" i="8"/>
  <c r="S5620" i="8"/>
  <c r="S5621" i="8"/>
  <c r="S5622" i="8"/>
  <c r="S5623" i="8"/>
  <c r="S5624" i="8"/>
  <c r="S5625" i="8"/>
  <c r="S5626" i="8"/>
  <c r="Q5619" i="8"/>
  <c r="U5619" i="8"/>
  <c r="T5619" i="8"/>
  <c r="N5620" i="8"/>
  <c r="P5620" i="8"/>
  <c r="Q5620" i="8"/>
  <c r="U5620" i="8"/>
  <c r="T5620" i="8"/>
  <c r="N5621" i="8"/>
  <c r="P5621" i="8"/>
  <c r="Q5621" i="8"/>
  <c r="U5621" i="8"/>
  <c r="T5621" i="8"/>
  <c r="N5622" i="8"/>
  <c r="P5622" i="8"/>
  <c r="Q5622" i="8"/>
  <c r="U5622" i="8"/>
  <c r="T5622" i="8"/>
  <c r="N5623" i="8"/>
  <c r="P5623" i="8"/>
  <c r="Q5623" i="8"/>
  <c r="U5623" i="8"/>
  <c r="T5623" i="8"/>
  <c r="N5624" i="8"/>
  <c r="P5624" i="8"/>
  <c r="Q5624" i="8"/>
  <c r="U5624" i="8"/>
  <c r="T5624" i="8"/>
  <c r="N5625" i="8"/>
  <c r="P5625" i="8"/>
  <c r="Q5625" i="8"/>
  <c r="U5625" i="8"/>
  <c r="T5625" i="8"/>
  <c r="N5626" i="8"/>
  <c r="O5627" i="8"/>
  <c r="O5628" i="8"/>
  <c r="O5629" i="8"/>
  <c r="O5630" i="8"/>
  <c r="O5631" i="8"/>
  <c r="P5626" i="8"/>
  <c r="L5627" i="8"/>
  <c r="M5627" i="8"/>
  <c r="L5628" i="8"/>
  <c r="M5628" i="8"/>
  <c r="L5629" i="8"/>
  <c r="M5629" i="8"/>
  <c r="L5630" i="8"/>
  <c r="M5630" i="8"/>
  <c r="L5631" i="8"/>
  <c r="M5631" i="8"/>
  <c r="S5627" i="8"/>
  <c r="S5628" i="8"/>
  <c r="S5629" i="8"/>
  <c r="R5630" i="8"/>
  <c r="S5630" i="8"/>
  <c r="R5631" i="8"/>
  <c r="R5632" i="8"/>
  <c r="R5633" i="8"/>
  <c r="R5634" i="8"/>
  <c r="R5635" i="8"/>
  <c r="R5636" i="8"/>
  <c r="R5637" i="8"/>
  <c r="R5638" i="8"/>
  <c r="R5639" i="8"/>
  <c r="R5640" i="8"/>
  <c r="R5641" i="8"/>
  <c r="S5631" i="8"/>
  <c r="Q5626" i="8"/>
  <c r="U5626" i="8"/>
  <c r="T5626" i="8"/>
  <c r="N5627" i="8"/>
  <c r="P5627" i="8"/>
  <c r="Q5627" i="8"/>
  <c r="U5627" i="8"/>
  <c r="T5627" i="8"/>
  <c r="N5628" i="8"/>
  <c r="P5628" i="8"/>
  <c r="Q5628" i="8"/>
  <c r="U5628" i="8"/>
  <c r="T5628" i="8"/>
  <c r="N5629" i="8"/>
  <c r="P5629" i="8"/>
  <c r="Q5629" i="8"/>
  <c r="U5629" i="8"/>
  <c r="T5629" i="8"/>
  <c r="N5630" i="8"/>
  <c r="P5630" i="8"/>
  <c r="Q5630" i="8"/>
  <c r="U5630" i="8"/>
  <c r="T5630" i="8"/>
  <c r="N5631" i="8"/>
  <c r="P5631" i="8"/>
  <c r="Q5631" i="8"/>
  <c r="U5631" i="8"/>
  <c r="T5631" i="8"/>
  <c r="L5632" i="8"/>
  <c r="M5632" i="8"/>
  <c r="N5632" i="8"/>
  <c r="O5632" i="8"/>
  <c r="P5632" i="8"/>
  <c r="Q5632" i="8"/>
  <c r="S5632" i="8"/>
  <c r="U5632" i="8"/>
  <c r="T5632" i="8"/>
  <c r="L5633" i="8"/>
  <c r="M5633" i="8"/>
  <c r="N5633" i="8"/>
  <c r="O5633" i="8"/>
  <c r="P5633" i="8"/>
  <c r="Q5633" i="8"/>
  <c r="S5633" i="8"/>
  <c r="U5633" i="8"/>
  <c r="T5633" i="8"/>
  <c r="L5634" i="8"/>
  <c r="M5634" i="8"/>
  <c r="N5634" i="8"/>
  <c r="O5634" i="8"/>
  <c r="O5635" i="8"/>
  <c r="O5636" i="8"/>
  <c r="P5634" i="8"/>
  <c r="L5635" i="8"/>
  <c r="M5635" i="8"/>
  <c r="L5636" i="8"/>
  <c r="M5636" i="8"/>
  <c r="S5634" i="8"/>
  <c r="S5635" i="8"/>
  <c r="R5642" i="8"/>
  <c r="R5643" i="8"/>
  <c r="R5644" i="8"/>
  <c r="R5645" i="8"/>
  <c r="R5646" i="8"/>
  <c r="S5636" i="8"/>
  <c r="Q5634" i="8"/>
  <c r="U5634" i="8"/>
  <c r="T5634" i="8"/>
  <c r="N5635" i="8"/>
  <c r="P5635" i="8"/>
  <c r="Q5635" i="8"/>
  <c r="U5635" i="8"/>
  <c r="T5635" i="8"/>
  <c r="N5636" i="8"/>
  <c r="O5637" i="8"/>
  <c r="O5638" i="8"/>
  <c r="O5639" i="8"/>
  <c r="O5640" i="8"/>
  <c r="P5636" i="8"/>
  <c r="L5637" i="8"/>
  <c r="M5637" i="8"/>
  <c r="L5638" i="8"/>
  <c r="M5638" i="8"/>
  <c r="L5639" i="8"/>
  <c r="M5639" i="8"/>
  <c r="L5640" i="8"/>
  <c r="M5640" i="8"/>
  <c r="S5637" i="8"/>
  <c r="S5638" i="8"/>
  <c r="S5639" i="8"/>
  <c r="R5647" i="8"/>
  <c r="R5648" i="8"/>
  <c r="R5649" i="8"/>
  <c r="R5650" i="8"/>
  <c r="S5640" i="8"/>
  <c r="Q5636" i="8"/>
  <c r="U5636" i="8"/>
  <c r="T5636" i="8"/>
  <c r="N5637" i="8"/>
  <c r="P5637" i="8"/>
  <c r="Q5637" i="8"/>
  <c r="U5637" i="8"/>
  <c r="T5637" i="8"/>
  <c r="N5638" i="8"/>
  <c r="P5638" i="8"/>
  <c r="Q5638" i="8"/>
  <c r="U5638" i="8"/>
  <c r="T5638" i="8"/>
  <c r="N5639" i="8"/>
  <c r="P5639" i="8"/>
  <c r="Q5639" i="8"/>
  <c r="U5639" i="8"/>
  <c r="T5639" i="8"/>
  <c r="N5640" i="8"/>
  <c r="O5641" i="8"/>
  <c r="O5642" i="8"/>
  <c r="O5643" i="8"/>
  <c r="O5644" i="8"/>
  <c r="O5645" i="8"/>
  <c r="O5646" i="8"/>
  <c r="O5647" i="8"/>
  <c r="O5648" i="8"/>
  <c r="O5649" i="8"/>
  <c r="P5640" i="8"/>
  <c r="L5641" i="8"/>
  <c r="M5641" i="8"/>
  <c r="L5642" i="8"/>
  <c r="M5642" i="8"/>
  <c r="L5643" i="8"/>
  <c r="M5643" i="8"/>
  <c r="L5644" i="8"/>
  <c r="M5644" i="8"/>
  <c r="L5645" i="8"/>
  <c r="M5645" i="8"/>
  <c r="L5646" i="8"/>
  <c r="M5646" i="8"/>
  <c r="L5647" i="8"/>
  <c r="M5647" i="8"/>
  <c r="L5648" i="8"/>
  <c r="M5648" i="8"/>
  <c r="L5649" i="8"/>
  <c r="M5649" i="8"/>
  <c r="S5641" i="8"/>
  <c r="S5642" i="8"/>
  <c r="S5643" i="8"/>
  <c r="S5644" i="8"/>
  <c r="S5645" i="8"/>
  <c r="S5646" i="8"/>
  <c r="S5647" i="8"/>
  <c r="S5648" i="8"/>
  <c r="S5649" i="8"/>
  <c r="Q5640" i="8"/>
  <c r="U5640" i="8"/>
  <c r="T5640" i="8"/>
  <c r="N5641" i="8"/>
  <c r="P5641" i="8"/>
  <c r="Q5641" i="8"/>
  <c r="U5641" i="8"/>
  <c r="T5641" i="8"/>
  <c r="N5642" i="8"/>
  <c r="P5642" i="8"/>
  <c r="Q5642" i="8"/>
  <c r="U5642" i="8"/>
  <c r="T5642" i="8"/>
  <c r="N5643" i="8"/>
  <c r="P5643" i="8"/>
  <c r="Q5643" i="8"/>
  <c r="U5643" i="8"/>
  <c r="T5643" i="8"/>
  <c r="N5644" i="8"/>
  <c r="P5644" i="8"/>
  <c r="Q5644" i="8"/>
  <c r="U5644" i="8"/>
  <c r="T5644" i="8"/>
  <c r="N5645" i="8"/>
  <c r="P5645" i="8"/>
  <c r="Q5645" i="8"/>
  <c r="U5645" i="8"/>
  <c r="T5645" i="8"/>
  <c r="N5646" i="8"/>
  <c r="P5646" i="8"/>
  <c r="Q5646" i="8"/>
  <c r="U5646" i="8"/>
  <c r="T5646" i="8"/>
  <c r="N5647" i="8"/>
  <c r="P5647" i="8"/>
  <c r="Q5647" i="8"/>
  <c r="U5647" i="8"/>
  <c r="T5647" i="8"/>
  <c r="N5648" i="8"/>
  <c r="P5648" i="8"/>
  <c r="Q5648" i="8"/>
  <c r="U5648" i="8"/>
  <c r="T5648" i="8"/>
  <c r="N5649" i="8"/>
  <c r="P5649" i="8"/>
  <c r="Q5649" i="8"/>
  <c r="U5649" i="8"/>
  <c r="T5649" i="8"/>
  <c r="L5650" i="8"/>
  <c r="M5650" i="8"/>
  <c r="N5650" i="8"/>
  <c r="O5650" i="8"/>
  <c r="P5650" i="8"/>
  <c r="Q5650" i="8"/>
  <c r="R5651" i="8"/>
  <c r="R5652" i="8"/>
  <c r="R5653" i="8"/>
  <c r="R5654" i="8"/>
  <c r="R5655" i="8"/>
  <c r="R5656" i="8"/>
  <c r="R5657" i="8"/>
  <c r="R5658" i="8"/>
  <c r="R5659" i="8"/>
  <c r="R5660" i="8"/>
  <c r="S5650" i="8"/>
  <c r="U5650" i="8"/>
  <c r="T5650" i="8"/>
  <c r="L5651" i="8"/>
  <c r="M5651" i="8"/>
  <c r="N5651" i="8"/>
  <c r="O5651" i="8"/>
  <c r="P5651" i="8"/>
  <c r="Q5651" i="8"/>
  <c r="R5661" i="8"/>
  <c r="S5651" i="8"/>
  <c r="U5651" i="8"/>
  <c r="T5651" i="8"/>
  <c r="L5652" i="8"/>
  <c r="M5652" i="8"/>
  <c r="N5652" i="8"/>
  <c r="O5652" i="8"/>
  <c r="P5652" i="8"/>
  <c r="Q5652" i="8"/>
  <c r="S5652" i="8"/>
  <c r="U5652" i="8"/>
  <c r="T5652" i="8"/>
  <c r="L5653" i="8"/>
  <c r="M5653" i="8"/>
  <c r="N5653" i="8"/>
  <c r="O5653" i="8"/>
  <c r="P5653" i="8"/>
  <c r="Q5653" i="8"/>
  <c r="S5653" i="8"/>
  <c r="U5653" i="8"/>
  <c r="T5653" i="8"/>
  <c r="L5654" i="8"/>
  <c r="M5654" i="8"/>
  <c r="N5654" i="8"/>
  <c r="O5654" i="8"/>
  <c r="P5654" i="8"/>
  <c r="Q5654" i="8"/>
  <c r="S5654" i="8"/>
  <c r="U5654" i="8"/>
  <c r="T5654" i="8"/>
  <c r="L5655" i="8"/>
  <c r="M5655" i="8"/>
  <c r="N5655" i="8"/>
  <c r="O5655" i="8"/>
  <c r="P5655" i="8"/>
  <c r="Q5655" i="8"/>
  <c r="S5655" i="8"/>
  <c r="U5655" i="8"/>
  <c r="T5655" i="8"/>
  <c r="L5656" i="8"/>
  <c r="M5656" i="8"/>
  <c r="N5656" i="8"/>
  <c r="O5656" i="8"/>
  <c r="O5657" i="8"/>
  <c r="O5658" i="8"/>
  <c r="O5659" i="8"/>
  <c r="O5660" i="8"/>
  <c r="P5656" i="8"/>
  <c r="L5657" i="8"/>
  <c r="M5657" i="8"/>
  <c r="L5658" i="8"/>
  <c r="M5658" i="8"/>
  <c r="L5659" i="8"/>
  <c r="M5659" i="8"/>
  <c r="L5660" i="8"/>
  <c r="M5660" i="8"/>
  <c r="S5656" i="8"/>
  <c r="S5657" i="8"/>
  <c r="S5658" i="8"/>
  <c r="S5659" i="8"/>
  <c r="S5660" i="8"/>
  <c r="Q5656" i="8"/>
  <c r="U5656" i="8"/>
  <c r="T5656" i="8"/>
  <c r="N5657" i="8"/>
  <c r="P5657" i="8"/>
  <c r="Q5657" i="8"/>
  <c r="U5657" i="8"/>
  <c r="T5657" i="8"/>
  <c r="N5658" i="8"/>
  <c r="P5658" i="8"/>
  <c r="Q5658" i="8"/>
  <c r="U5658" i="8"/>
  <c r="T5658" i="8"/>
  <c r="N5659" i="8"/>
  <c r="P5659" i="8"/>
  <c r="Q5659" i="8"/>
  <c r="U5659" i="8"/>
  <c r="T5659" i="8"/>
  <c r="N5660" i="8"/>
  <c r="O5661" i="8"/>
  <c r="O5662" i="8"/>
  <c r="O5663" i="8"/>
  <c r="O5664" i="8"/>
  <c r="O5665" i="8"/>
  <c r="P5660" i="8"/>
  <c r="L5661" i="8"/>
  <c r="M5661" i="8"/>
  <c r="L5662" i="8"/>
  <c r="M5662" i="8"/>
  <c r="L5663" i="8"/>
  <c r="M5663" i="8"/>
  <c r="L5664" i="8"/>
  <c r="M5664" i="8"/>
  <c r="L5665" i="8"/>
  <c r="M5665" i="8"/>
  <c r="S5661" i="8"/>
  <c r="R5662" i="8"/>
  <c r="S5662" i="8"/>
  <c r="R5663" i="8"/>
  <c r="S5663" i="8"/>
  <c r="R5664" i="8"/>
  <c r="S5664" i="8"/>
  <c r="R5665" i="8"/>
  <c r="R5666" i="8"/>
  <c r="R5667" i="8"/>
  <c r="R5668" i="8"/>
  <c r="R5669" i="8"/>
  <c r="R5670" i="8"/>
  <c r="R5671" i="8"/>
  <c r="R5672" i="8"/>
  <c r="R5673" i="8"/>
  <c r="R5674" i="8"/>
  <c r="R5675" i="8"/>
  <c r="S5665" i="8"/>
  <c r="Q5660" i="8"/>
  <c r="U5660" i="8"/>
  <c r="T5660" i="8"/>
  <c r="N5661" i="8"/>
  <c r="P5661" i="8"/>
  <c r="Q5661" i="8"/>
  <c r="U5661" i="8"/>
  <c r="T5661" i="8"/>
  <c r="N5662" i="8"/>
  <c r="P5662" i="8"/>
  <c r="Q5662" i="8"/>
  <c r="U5662" i="8"/>
  <c r="T5662" i="8"/>
  <c r="N5663" i="8"/>
  <c r="P5663" i="8"/>
  <c r="Q5663" i="8"/>
  <c r="U5663" i="8"/>
  <c r="T5663" i="8"/>
  <c r="N5664" i="8"/>
  <c r="P5664" i="8"/>
  <c r="Q5664" i="8"/>
  <c r="U5664" i="8"/>
  <c r="T5664" i="8"/>
  <c r="N5665" i="8"/>
  <c r="P5665" i="8"/>
  <c r="Q5665" i="8"/>
  <c r="U5665" i="8"/>
  <c r="T5665" i="8"/>
  <c r="L5666" i="8"/>
  <c r="M5666" i="8"/>
  <c r="N5666" i="8"/>
  <c r="O5666" i="8"/>
  <c r="P5666" i="8"/>
  <c r="Q5666" i="8"/>
  <c r="S5666" i="8"/>
  <c r="U5666" i="8"/>
  <c r="T5666" i="8"/>
  <c r="L5667" i="8"/>
  <c r="M5667" i="8"/>
  <c r="N5667" i="8"/>
  <c r="O5667" i="8"/>
  <c r="P5667" i="8"/>
  <c r="Q5667" i="8"/>
  <c r="S5667" i="8"/>
  <c r="U5667" i="8"/>
  <c r="T5667" i="8"/>
  <c r="L5668" i="8"/>
  <c r="M5668" i="8"/>
  <c r="N5668" i="8"/>
  <c r="O5668" i="8"/>
  <c r="O5669" i="8"/>
  <c r="O5670" i="8"/>
  <c r="O5671" i="8"/>
  <c r="O5672" i="8"/>
  <c r="O5673" i="8"/>
  <c r="O5674" i="8"/>
  <c r="P5668" i="8"/>
  <c r="L5669" i="8"/>
  <c r="M5669" i="8"/>
  <c r="L5670" i="8"/>
  <c r="M5670" i="8"/>
  <c r="L5671" i="8"/>
  <c r="M5671" i="8"/>
  <c r="L5672" i="8"/>
  <c r="M5672" i="8"/>
  <c r="L5673" i="8"/>
  <c r="M5673" i="8"/>
  <c r="L5674" i="8"/>
  <c r="M5674" i="8"/>
  <c r="R5676" i="8"/>
  <c r="R5677" i="8"/>
  <c r="R5678" i="8"/>
  <c r="S5668" i="8"/>
  <c r="S5669" i="8"/>
  <c r="S5670" i="8"/>
  <c r="S5671" i="8"/>
  <c r="S5672" i="8"/>
  <c r="S5673" i="8"/>
  <c r="S5674" i="8"/>
  <c r="Q5668" i="8"/>
  <c r="U5668" i="8"/>
  <c r="T5668" i="8"/>
  <c r="N5669" i="8"/>
  <c r="P5669" i="8"/>
  <c r="Q5669" i="8"/>
  <c r="U5669" i="8"/>
  <c r="T5669" i="8"/>
  <c r="N5670" i="8"/>
  <c r="P5670" i="8"/>
  <c r="Q5670" i="8"/>
  <c r="U5670" i="8"/>
  <c r="T5670" i="8"/>
  <c r="N5671" i="8"/>
  <c r="P5671" i="8"/>
  <c r="Q5671" i="8"/>
  <c r="U5671" i="8"/>
  <c r="T5671" i="8"/>
  <c r="N5672" i="8"/>
  <c r="P5672" i="8"/>
  <c r="Q5672" i="8"/>
  <c r="U5672" i="8"/>
  <c r="T5672" i="8"/>
  <c r="N5673" i="8"/>
  <c r="P5673" i="8"/>
  <c r="Q5673" i="8"/>
  <c r="U5673" i="8"/>
  <c r="T5673" i="8"/>
  <c r="N5674" i="8"/>
  <c r="O5675" i="8"/>
  <c r="O5676" i="8"/>
  <c r="P5674" i="8"/>
  <c r="L5675" i="8"/>
  <c r="M5675" i="8"/>
  <c r="L5676" i="8"/>
  <c r="M5676" i="8"/>
  <c r="S5675" i="8"/>
  <c r="S5676" i="8"/>
  <c r="Q5674" i="8"/>
  <c r="U5674" i="8"/>
  <c r="T5674" i="8"/>
  <c r="N5675" i="8"/>
  <c r="P5675" i="8"/>
  <c r="Q5675" i="8"/>
  <c r="U5675" i="8"/>
  <c r="T5675" i="8"/>
  <c r="N5676" i="8"/>
  <c r="P5676" i="8"/>
  <c r="Q5676" i="8"/>
  <c r="U5676" i="8"/>
  <c r="T5676" i="8"/>
  <c r="L5677" i="8"/>
  <c r="M5677" i="8"/>
  <c r="N5677" i="8"/>
  <c r="O5677" i="8"/>
  <c r="O5678" i="8"/>
  <c r="O5679" i="8"/>
  <c r="O5680" i="8"/>
  <c r="O5681" i="8"/>
  <c r="O5682" i="8"/>
  <c r="P5677" i="8"/>
  <c r="L5678" i="8"/>
  <c r="M5678" i="8"/>
  <c r="L5679" i="8"/>
  <c r="M5679" i="8"/>
  <c r="L5680" i="8"/>
  <c r="M5680" i="8"/>
  <c r="L5681" i="8"/>
  <c r="M5681" i="8"/>
  <c r="L5682" i="8"/>
  <c r="M5682" i="8"/>
  <c r="R5679" i="8"/>
  <c r="R5680" i="8"/>
  <c r="R5681" i="8"/>
  <c r="R5682" i="8"/>
  <c r="R5683" i="8"/>
  <c r="R5684" i="8"/>
  <c r="R5685" i="8"/>
  <c r="R5686" i="8"/>
  <c r="R5687" i="8"/>
  <c r="S5677" i="8"/>
  <c r="S5678" i="8"/>
  <c r="S5679" i="8"/>
  <c r="S5680" i="8"/>
  <c r="S5681" i="8"/>
  <c r="R5688" i="8"/>
  <c r="R5689" i="8"/>
  <c r="R5690" i="8"/>
  <c r="R5691" i="8"/>
  <c r="R5692" i="8"/>
  <c r="S5682" i="8"/>
  <c r="Q5677" i="8"/>
  <c r="U5677" i="8"/>
  <c r="T5677" i="8"/>
  <c r="N5678" i="8"/>
  <c r="P5678" i="8"/>
  <c r="Q5678" i="8"/>
  <c r="U5678" i="8"/>
  <c r="T5678" i="8"/>
  <c r="N5679" i="8"/>
  <c r="P5679" i="8"/>
  <c r="Q5679" i="8"/>
  <c r="U5679" i="8"/>
  <c r="T5679" i="8"/>
  <c r="N5680" i="8"/>
  <c r="P5680" i="8"/>
  <c r="Q5680" i="8"/>
  <c r="U5680" i="8"/>
  <c r="T5680" i="8"/>
  <c r="N5681" i="8"/>
  <c r="P5681" i="8"/>
  <c r="Q5681" i="8"/>
  <c r="U5681" i="8"/>
  <c r="T5681" i="8"/>
  <c r="N5682" i="8"/>
  <c r="O5683" i="8"/>
  <c r="O5684" i="8"/>
  <c r="O5685" i="8"/>
  <c r="O5686" i="8"/>
  <c r="O5687" i="8"/>
  <c r="O5688" i="8"/>
  <c r="O5689" i="8"/>
  <c r="P5682" i="8"/>
  <c r="L5683" i="8"/>
  <c r="M5683" i="8"/>
  <c r="L5684" i="8"/>
  <c r="M5684" i="8"/>
  <c r="L5685" i="8"/>
  <c r="M5685" i="8"/>
  <c r="L5686" i="8"/>
  <c r="M5686" i="8"/>
  <c r="L5687" i="8"/>
  <c r="M5687" i="8"/>
  <c r="L5688" i="8"/>
  <c r="M5688" i="8"/>
  <c r="L5689" i="8"/>
  <c r="M5689" i="8"/>
  <c r="S5683" i="8"/>
  <c r="S5684" i="8"/>
  <c r="S5685" i="8"/>
  <c r="S5686" i="8"/>
  <c r="S5687" i="8"/>
  <c r="S5688" i="8"/>
  <c r="S5689" i="8"/>
  <c r="Q5682" i="8"/>
  <c r="U5682" i="8"/>
  <c r="T5682" i="8"/>
  <c r="N5683" i="8"/>
  <c r="P5683" i="8"/>
  <c r="Q5683" i="8"/>
  <c r="U5683" i="8"/>
  <c r="T5683" i="8"/>
  <c r="N5684" i="8"/>
  <c r="P5684" i="8"/>
  <c r="Q5684" i="8"/>
  <c r="U5684" i="8"/>
  <c r="T5684" i="8"/>
  <c r="N5685" i="8"/>
  <c r="P5685" i="8"/>
  <c r="Q5685" i="8"/>
  <c r="U5685" i="8"/>
  <c r="T5685" i="8"/>
  <c r="N5686" i="8"/>
  <c r="P5686" i="8"/>
  <c r="Q5686" i="8"/>
  <c r="U5686" i="8"/>
  <c r="T5686" i="8"/>
  <c r="N5687" i="8"/>
  <c r="P5687" i="8"/>
  <c r="Q5687" i="8"/>
  <c r="U5687" i="8"/>
  <c r="T5687" i="8"/>
  <c r="N5688" i="8"/>
  <c r="P5688" i="8"/>
  <c r="Q5688" i="8"/>
  <c r="U5688" i="8"/>
  <c r="T5688" i="8"/>
  <c r="N5689" i="8"/>
  <c r="O5690" i="8"/>
  <c r="O5691" i="8"/>
  <c r="O5692" i="8"/>
  <c r="O5693" i="8"/>
  <c r="P5689" i="8"/>
  <c r="L5690" i="8"/>
  <c r="M5690" i="8"/>
  <c r="L5691" i="8"/>
  <c r="M5691" i="8"/>
  <c r="L5692" i="8"/>
  <c r="M5692" i="8"/>
  <c r="L5693" i="8"/>
  <c r="M5693" i="8"/>
  <c r="S5690" i="8"/>
  <c r="S5691" i="8"/>
  <c r="S5692" i="8"/>
  <c r="R5693" i="8"/>
  <c r="S5693" i="8"/>
  <c r="Q5689" i="8"/>
  <c r="U5689" i="8"/>
  <c r="T5689" i="8"/>
  <c r="N5690" i="8"/>
  <c r="P5690" i="8"/>
  <c r="Q5690" i="8"/>
  <c r="U5690" i="8"/>
  <c r="T5690" i="8"/>
  <c r="N5691" i="8"/>
  <c r="P5691" i="8"/>
  <c r="Q5691" i="8"/>
  <c r="U5691" i="8"/>
  <c r="T5691" i="8"/>
  <c r="N5692" i="8"/>
  <c r="P5692" i="8"/>
  <c r="Q5692" i="8"/>
  <c r="U5692" i="8"/>
  <c r="T5692" i="8"/>
  <c r="N5693" i="8"/>
  <c r="P5693" i="8"/>
  <c r="Q5693" i="8"/>
  <c r="U5693" i="8"/>
  <c r="T5693" i="8"/>
  <c r="L5694" i="8"/>
  <c r="M5694" i="8"/>
  <c r="N5694" i="8"/>
  <c r="O5694" i="8"/>
  <c r="P5694" i="8"/>
  <c r="Q5694" i="8"/>
  <c r="R5694" i="8"/>
  <c r="R5695" i="8"/>
  <c r="R5696" i="8"/>
  <c r="R5697" i="8"/>
  <c r="R5698" i="8"/>
  <c r="R5699" i="8"/>
  <c r="R5700" i="8"/>
  <c r="R5701" i="8"/>
  <c r="R5702" i="8"/>
  <c r="R5703" i="8"/>
  <c r="R5704" i="8"/>
  <c r="S5694" i="8"/>
  <c r="U5694" i="8"/>
  <c r="T5694" i="8"/>
  <c r="L5695" i="8"/>
  <c r="M5695" i="8"/>
  <c r="N5695" i="8"/>
  <c r="O5695" i="8"/>
  <c r="P5695" i="8"/>
  <c r="Q5695" i="8"/>
  <c r="S5695" i="8"/>
  <c r="U5695" i="8"/>
  <c r="T5695" i="8"/>
  <c r="L5696" i="8"/>
  <c r="M5696" i="8"/>
  <c r="N5696" i="8"/>
  <c r="O5696" i="8"/>
  <c r="P5696" i="8"/>
  <c r="Q5696" i="8"/>
  <c r="S5696" i="8"/>
  <c r="U5696" i="8"/>
  <c r="T5696" i="8"/>
  <c r="L5697" i="8"/>
  <c r="M5697" i="8"/>
  <c r="N5697" i="8"/>
  <c r="O5697" i="8"/>
  <c r="P5697" i="8"/>
  <c r="Q5697" i="8"/>
  <c r="S5697" i="8"/>
  <c r="U5697" i="8"/>
  <c r="T5697" i="8"/>
  <c r="L5698" i="8"/>
  <c r="M5698" i="8"/>
  <c r="N5698" i="8"/>
  <c r="O5698" i="8"/>
  <c r="P5698" i="8"/>
  <c r="Q5698" i="8"/>
  <c r="S5698" i="8"/>
  <c r="U5698" i="8"/>
  <c r="T5698" i="8"/>
  <c r="L5699" i="8"/>
  <c r="M5699" i="8"/>
  <c r="N5699" i="8"/>
  <c r="O5699" i="8"/>
  <c r="P5699" i="8"/>
  <c r="Q5699" i="8"/>
  <c r="S5699" i="8"/>
  <c r="U5699" i="8"/>
  <c r="T5699" i="8"/>
  <c r="L5700" i="8"/>
  <c r="M5700" i="8"/>
  <c r="N5700" i="8"/>
  <c r="O5700" i="8"/>
  <c r="O5701" i="8"/>
  <c r="O5702" i="8"/>
  <c r="O5703" i="8"/>
  <c r="O5704" i="8"/>
  <c r="O5705" i="8"/>
  <c r="O5706" i="8"/>
  <c r="O5707" i="8"/>
  <c r="O5708" i="8"/>
  <c r="O5709" i="8"/>
  <c r="P5700" i="8"/>
  <c r="L5701" i="8"/>
  <c r="M5701" i="8"/>
  <c r="L5702" i="8"/>
  <c r="M5702" i="8"/>
  <c r="L5703" i="8"/>
  <c r="M5703" i="8"/>
  <c r="L5704" i="8"/>
  <c r="M5704" i="8"/>
  <c r="L5705" i="8"/>
  <c r="M5705" i="8"/>
  <c r="L5706" i="8"/>
  <c r="M5706" i="8"/>
  <c r="L5707" i="8"/>
  <c r="M5707" i="8"/>
  <c r="L5708" i="8"/>
  <c r="M5708" i="8"/>
  <c r="L5709" i="8"/>
  <c r="M5709" i="8"/>
  <c r="R5705" i="8"/>
  <c r="R5706" i="8"/>
  <c r="R5707" i="8"/>
  <c r="R5708" i="8"/>
  <c r="R5709" i="8"/>
  <c r="R5710" i="8"/>
  <c r="S5700" i="8"/>
  <c r="S5701" i="8"/>
  <c r="S5702" i="8"/>
  <c r="S5703" i="8"/>
  <c r="S5704" i="8"/>
  <c r="S5705" i="8"/>
  <c r="S5706" i="8"/>
  <c r="S5707" i="8"/>
  <c r="S5708" i="8"/>
  <c r="R5711" i="8"/>
  <c r="R5712" i="8"/>
  <c r="R5713" i="8"/>
  <c r="R5714" i="8"/>
  <c r="R5715" i="8"/>
  <c r="R5716" i="8"/>
  <c r="R5717" i="8"/>
  <c r="R5718" i="8"/>
  <c r="R5719" i="8"/>
  <c r="S5709" i="8"/>
  <c r="Q5700" i="8"/>
  <c r="U5700" i="8"/>
  <c r="T5700" i="8"/>
  <c r="N5701" i="8"/>
  <c r="P5701" i="8"/>
  <c r="Q5701" i="8"/>
  <c r="U5701" i="8"/>
  <c r="T5701" i="8"/>
  <c r="N5702" i="8"/>
  <c r="P5702" i="8"/>
  <c r="Q5702" i="8"/>
  <c r="U5702" i="8"/>
  <c r="T5702" i="8"/>
  <c r="N5703" i="8"/>
  <c r="P5703" i="8"/>
  <c r="Q5703" i="8"/>
  <c r="U5703" i="8"/>
  <c r="T5703" i="8"/>
  <c r="N5704" i="8"/>
  <c r="P5704" i="8"/>
  <c r="Q5704" i="8"/>
  <c r="U5704" i="8"/>
  <c r="T5704" i="8"/>
  <c r="N5705" i="8"/>
  <c r="P5705" i="8"/>
  <c r="Q5705" i="8"/>
  <c r="U5705" i="8"/>
  <c r="T5705" i="8"/>
  <c r="N5706" i="8"/>
  <c r="P5706" i="8"/>
  <c r="Q5706" i="8"/>
  <c r="U5706" i="8"/>
  <c r="T5706" i="8"/>
  <c r="N5707" i="8"/>
  <c r="P5707" i="8"/>
  <c r="Q5707" i="8"/>
  <c r="U5707" i="8"/>
  <c r="T5707" i="8"/>
  <c r="N5708" i="8"/>
  <c r="P5708" i="8"/>
  <c r="Q5708" i="8"/>
  <c r="U5708" i="8"/>
  <c r="T5708" i="8"/>
  <c r="N5709" i="8"/>
  <c r="P5709" i="8"/>
  <c r="Q5709" i="8"/>
  <c r="U5709" i="8"/>
  <c r="T5709" i="8"/>
  <c r="L5710" i="8"/>
  <c r="M5710" i="8"/>
  <c r="N5710" i="8"/>
  <c r="O5710" i="8"/>
  <c r="P5710" i="8"/>
  <c r="Q5710" i="8"/>
  <c r="S5710" i="8"/>
  <c r="U5710" i="8"/>
  <c r="T5710" i="8"/>
  <c r="L5711" i="8"/>
  <c r="M5711" i="8"/>
  <c r="N5711" i="8"/>
  <c r="O5711" i="8"/>
  <c r="P5711" i="8"/>
  <c r="Q5711" i="8"/>
  <c r="S5711" i="8"/>
  <c r="U5711" i="8"/>
  <c r="T5711" i="8"/>
  <c r="L5712" i="8"/>
  <c r="M5712" i="8"/>
  <c r="N5712" i="8"/>
  <c r="O5712" i="8"/>
  <c r="P5712" i="8"/>
  <c r="Q5712" i="8"/>
  <c r="S5712" i="8"/>
  <c r="U5712" i="8"/>
  <c r="T5712" i="8"/>
  <c r="L5713" i="8"/>
  <c r="M5713" i="8"/>
  <c r="N5713" i="8"/>
  <c r="O5713" i="8"/>
  <c r="P5713" i="8"/>
  <c r="Q5713" i="8"/>
  <c r="S5713" i="8"/>
  <c r="U5713" i="8"/>
  <c r="T5713" i="8"/>
  <c r="L5714" i="8"/>
  <c r="M5714" i="8"/>
  <c r="N5714" i="8"/>
  <c r="O5714" i="8"/>
  <c r="P5714" i="8"/>
  <c r="Q5714" i="8"/>
  <c r="S5714" i="8"/>
  <c r="U5714" i="8"/>
  <c r="T5714" i="8"/>
  <c r="L5715" i="8"/>
  <c r="M5715" i="8"/>
  <c r="N5715" i="8"/>
  <c r="O5715" i="8"/>
  <c r="P5715" i="8"/>
  <c r="Q5715" i="8"/>
  <c r="S5715" i="8"/>
  <c r="U5715" i="8"/>
  <c r="T5715" i="8"/>
  <c r="L5716" i="8"/>
  <c r="M5716" i="8"/>
  <c r="N5716" i="8"/>
  <c r="O5716" i="8"/>
  <c r="P5716" i="8"/>
  <c r="Q5716" i="8"/>
  <c r="S5716" i="8"/>
  <c r="U5716" i="8"/>
  <c r="T5716" i="8"/>
  <c r="L5717" i="8"/>
  <c r="M5717" i="8"/>
  <c r="N5717" i="8"/>
  <c r="O5717" i="8"/>
  <c r="P5717" i="8"/>
  <c r="Q5717" i="8"/>
  <c r="S5717" i="8"/>
  <c r="U5717" i="8"/>
  <c r="T5717" i="8"/>
  <c r="L5718" i="8"/>
  <c r="M5718" i="8"/>
  <c r="N5718" i="8"/>
  <c r="O5718" i="8"/>
  <c r="P5718" i="8"/>
  <c r="Q5718" i="8"/>
  <c r="S5718" i="8"/>
  <c r="U5718" i="8"/>
  <c r="T5718" i="8"/>
  <c r="L5719" i="8"/>
  <c r="M5719" i="8"/>
  <c r="N5719" i="8"/>
  <c r="O5719" i="8"/>
  <c r="P5719" i="8"/>
  <c r="Q5719" i="8"/>
  <c r="R5720" i="8"/>
  <c r="R5721" i="8"/>
  <c r="R5722" i="8"/>
  <c r="R5723" i="8"/>
  <c r="R5724" i="8"/>
  <c r="R5725" i="8"/>
  <c r="R5726" i="8"/>
  <c r="R5727" i="8"/>
  <c r="R5728" i="8"/>
  <c r="R5729" i="8"/>
  <c r="S5719" i="8"/>
  <c r="U5719" i="8"/>
  <c r="T5719" i="8"/>
  <c r="L5720" i="8"/>
  <c r="M5720" i="8"/>
  <c r="N5720" i="8"/>
  <c r="O5720" i="8"/>
  <c r="P5720" i="8"/>
  <c r="Q5720" i="8"/>
  <c r="S5720" i="8"/>
  <c r="U5720" i="8"/>
  <c r="T5720" i="8"/>
  <c r="L5721" i="8"/>
  <c r="M5721" i="8"/>
  <c r="N5721" i="8"/>
  <c r="O5721" i="8"/>
  <c r="P5721" i="8"/>
  <c r="Q5721" i="8"/>
  <c r="S5721" i="8"/>
  <c r="U5721" i="8"/>
  <c r="T5721" i="8"/>
  <c r="L5722" i="8"/>
  <c r="M5722" i="8"/>
  <c r="N5722" i="8"/>
  <c r="O5722" i="8"/>
  <c r="P5722" i="8"/>
  <c r="Q5722" i="8"/>
  <c r="S5722" i="8"/>
  <c r="U5722" i="8"/>
  <c r="T5722" i="8"/>
  <c r="L5723" i="8"/>
  <c r="M5723" i="8"/>
  <c r="N5723" i="8"/>
  <c r="O5723" i="8"/>
  <c r="P5723" i="8"/>
  <c r="Q5723" i="8"/>
  <c r="S5723" i="8"/>
  <c r="U5723" i="8"/>
  <c r="T5723" i="8"/>
  <c r="L5724" i="8"/>
  <c r="M5724" i="8"/>
  <c r="N5724" i="8"/>
  <c r="O5724" i="8"/>
  <c r="P5724" i="8"/>
  <c r="Q5724" i="8"/>
  <c r="S5724" i="8"/>
  <c r="U5724" i="8"/>
  <c r="T5724" i="8"/>
  <c r="L5725" i="8"/>
  <c r="M5725" i="8"/>
  <c r="N5725" i="8"/>
  <c r="O5725" i="8"/>
  <c r="P5725" i="8"/>
  <c r="Q5725" i="8"/>
  <c r="R5730" i="8"/>
  <c r="R5731" i="8"/>
  <c r="R5732" i="8"/>
  <c r="R5733" i="8"/>
  <c r="R5734" i="8"/>
  <c r="R5735" i="8"/>
  <c r="S5725" i="8"/>
  <c r="U5725" i="8"/>
  <c r="T5725" i="8"/>
  <c r="L5726" i="8"/>
  <c r="M5726" i="8"/>
  <c r="N5726" i="8"/>
  <c r="O5726" i="8"/>
  <c r="P5726" i="8"/>
  <c r="Q5726" i="8"/>
  <c r="S5726" i="8"/>
  <c r="U5726" i="8"/>
  <c r="T5726" i="8"/>
  <c r="L5727" i="8"/>
  <c r="M5727" i="8"/>
  <c r="N5727" i="8"/>
  <c r="O5727" i="8"/>
  <c r="P5727" i="8"/>
  <c r="Q5727" i="8"/>
  <c r="S5727" i="8"/>
  <c r="U5727" i="8"/>
  <c r="T5727" i="8"/>
  <c r="L5728" i="8"/>
  <c r="M5728" i="8"/>
  <c r="N5728" i="8"/>
  <c r="O5728" i="8"/>
  <c r="P5728" i="8"/>
  <c r="Q5728" i="8"/>
  <c r="S5728" i="8"/>
  <c r="U5728" i="8"/>
  <c r="T5728" i="8"/>
  <c r="L5729" i="8"/>
  <c r="M5729" i="8"/>
  <c r="N5729" i="8"/>
  <c r="O5729" i="8"/>
  <c r="P5729" i="8"/>
  <c r="Q5729" i="8"/>
  <c r="S5729" i="8"/>
  <c r="U5729" i="8"/>
  <c r="T5729" i="8"/>
  <c r="L5730" i="8"/>
  <c r="M5730" i="8"/>
  <c r="N5730" i="8"/>
  <c r="O5730" i="8"/>
  <c r="P5730" i="8"/>
  <c r="Q5730" i="8"/>
  <c r="S5730" i="8"/>
  <c r="U5730" i="8"/>
  <c r="T5730" i="8"/>
  <c r="L5731" i="8"/>
  <c r="M5731" i="8"/>
  <c r="N5731" i="8"/>
  <c r="O5731" i="8"/>
  <c r="P5731" i="8"/>
  <c r="Q5731" i="8"/>
  <c r="S5731" i="8"/>
  <c r="U5731" i="8"/>
  <c r="T5731" i="8"/>
  <c r="L5732" i="8"/>
  <c r="M5732" i="8"/>
  <c r="N5732" i="8"/>
  <c r="O5732" i="8"/>
  <c r="P5732" i="8"/>
  <c r="Q5732" i="8"/>
  <c r="S5732" i="8"/>
  <c r="U5732" i="8"/>
  <c r="T5732" i="8"/>
  <c r="L5733" i="8"/>
  <c r="M5733" i="8"/>
  <c r="N5733" i="8"/>
  <c r="O5733" i="8"/>
  <c r="O5734" i="8"/>
  <c r="O5735" i="8"/>
  <c r="O5736" i="8"/>
  <c r="O5737" i="8"/>
  <c r="O5738" i="8"/>
  <c r="O5739" i="8"/>
  <c r="P5733" i="8"/>
  <c r="L5734" i="8"/>
  <c r="M5734" i="8"/>
  <c r="L5735" i="8"/>
  <c r="M5735" i="8"/>
  <c r="L5736" i="8"/>
  <c r="M5736" i="8"/>
  <c r="L5737" i="8"/>
  <c r="M5737" i="8"/>
  <c r="L5738" i="8"/>
  <c r="M5738" i="8"/>
  <c r="L5739" i="8"/>
  <c r="M5739" i="8"/>
  <c r="R5736" i="8"/>
  <c r="R5737" i="8"/>
  <c r="R5738" i="8"/>
  <c r="R5739" i="8"/>
  <c r="R5740" i="8"/>
  <c r="R5741" i="8"/>
  <c r="R5742" i="8"/>
  <c r="R5743" i="8"/>
  <c r="S5733" i="8"/>
  <c r="S5734" i="8"/>
  <c r="S5735" i="8"/>
  <c r="S5736" i="8"/>
  <c r="S5737" i="8"/>
  <c r="S5738" i="8"/>
  <c r="S5739" i="8"/>
  <c r="Q5733" i="8"/>
  <c r="U5733" i="8"/>
  <c r="T5733" i="8"/>
  <c r="N5734" i="8"/>
  <c r="P5734" i="8"/>
  <c r="Q5734" i="8"/>
  <c r="U5734" i="8"/>
  <c r="T5734" i="8"/>
  <c r="N5735" i="8"/>
  <c r="P5735" i="8"/>
  <c r="Q5735" i="8"/>
  <c r="U5735" i="8"/>
  <c r="T5735" i="8"/>
  <c r="N5736" i="8"/>
  <c r="P5736" i="8"/>
  <c r="Q5736" i="8"/>
  <c r="U5736" i="8"/>
  <c r="T5736" i="8"/>
  <c r="N5737" i="8"/>
  <c r="P5737" i="8"/>
  <c r="Q5737" i="8"/>
  <c r="U5737" i="8"/>
  <c r="T5737" i="8"/>
  <c r="N5738" i="8"/>
  <c r="P5738" i="8"/>
  <c r="Q5738" i="8"/>
  <c r="U5738" i="8"/>
  <c r="T5738" i="8"/>
  <c r="N5739" i="8"/>
  <c r="P5739" i="8"/>
  <c r="Q5739" i="8"/>
  <c r="U5739" i="8"/>
  <c r="T5739" i="8"/>
  <c r="L5740" i="8"/>
  <c r="M5740" i="8"/>
  <c r="N5740" i="8"/>
  <c r="O5740" i="8"/>
  <c r="P5740" i="8"/>
  <c r="Q5740" i="8"/>
  <c r="R5744" i="8"/>
  <c r="R5745" i="8"/>
  <c r="R5746" i="8"/>
  <c r="R5747" i="8"/>
  <c r="R5748" i="8"/>
  <c r="R5749" i="8"/>
  <c r="R5750" i="8"/>
  <c r="S5740" i="8"/>
  <c r="U5740" i="8"/>
  <c r="T5740" i="8"/>
  <c r="L5741" i="8"/>
  <c r="M5741" i="8"/>
  <c r="N5741" i="8"/>
  <c r="O5741" i="8"/>
  <c r="O5742" i="8"/>
  <c r="O5743" i="8"/>
  <c r="O5744" i="8"/>
  <c r="P5741" i="8"/>
  <c r="L5742" i="8"/>
  <c r="M5742" i="8"/>
  <c r="L5743" i="8"/>
  <c r="M5743" i="8"/>
  <c r="L5744" i="8"/>
  <c r="M5744" i="8"/>
  <c r="R5751" i="8"/>
  <c r="S5741" i="8"/>
  <c r="S5742" i="8"/>
  <c r="S5743" i="8"/>
  <c r="R5752" i="8"/>
  <c r="R5753" i="8"/>
  <c r="R5754" i="8"/>
  <c r="S5744" i="8"/>
  <c r="Q5741" i="8"/>
  <c r="U5741" i="8"/>
  <c r="T5741" i="8"/>
  <c r="N5742" i="8"/>
  <c r="P5742" i="8"/>
  <c r="Q5742" i="8"/>
  <c r="U5742" i="8"/>
  <c r="T5742" i="8"/>
  <c r="N5743" i="8"/>
  <c r="P5743" i="8"/>
  <c r="Q5743" i="8"/>
  <c r="U5743" i="8"/>
  <c r="T5743" i="8"/>
  <c r="N5744" i="8"/>
  <c r="P5744" i="8"/>
  <c r="Q5744" i="8"/>
  <c r="U5744" i="8"/>
  <c r="T5744" i="8"/>
  <c r="L5745" i="8"/>
  <c r="M5745" i="8"/>
  <c r="N5745" i="8"/>
  <c r="O5745" i="8"/>
  <c r="O5746" i="8"/>
  <c r="O5747" i="8"/>
  <c r="O5748" i="8"/>
  <c r="O5749" i="8"/>
  <c r="P5745" i="8"/>
  <c r="L5746" i="8"/>
  <c r="M5746" i="8"/>
  <c r="L5747" i="8"/>
  <c r="M5747" i="8"/>
  <c r="L5748" i="8"/>
  <c r="M5748" i="8"/>
  <c r="L5749" i="8"/>
  <c r="M5749" i="8"/>
  <c r="S5745" i="8"/>
  <c r="S5746" i="8"/>
  <c r="S5747" i="8"/>
  <c r="S5748" i="8"/>
  <c r="R5755" i="8"/>
  <c r="R5756" i="8"/>
  <c r="R5757" i="8"/>
  <c r="R5758" i="8"/>
  <c r="R5759" i="8"/>
  <c r="S5749" i="8"/>
  <c r="Q5745" i="8"/>
  <c r="U5745" i="8"/>
  <c r="T5745" i="8"/>
  <c r="N5746" i="8"/>
  <c r="P5746" i="8"/>
  <c r="Q5746" i="8"/>
  <c r="U5746" i="8"/>
  <c r="T5746" i="8"/>
  <c r="N5747" i="8"/>
  <c r="P5747" i="8"/>
  <c r="Q5747" i="8"/>
  <c r="U5747" i="8"/>
  <c r="T5747" i="8"/>
  <c r="N5748" i="8"/>
  <c r="P5748" i="8"/>
  <c r="Q5748" i="8"/>
  <c r="U5748" i="8"/>
  <c r="T5748" i="8"/>
  <c r="N5749" i="8"/>
  <c r="P5749" i="8"/>
  <c r="Q5749" i="8"/>
  <c r="U5749" i="8"/>
  <c r="T5749" i="8"/>
  <c r="L5750" i="8"/>
  <c r="M5750" i="8"/>
  <c r="N5750" i="8"/>
  <c r="O5750" i="8"/>
  <c r="P5750" i="8"/>
  <c r="Q5750" i="8"/>
  <c r="S5750" i="8"/>
  <c r="U5750" i="8"/>
  <c r="T5750" i="8"/>
  <c r="L5751" i="8"/>
  <c r="M5751" i="8"/>
  <c r="N5751" i="8"/>
  <c r="O5751" i="8"/>
  <c r="P5751" i="8"/>
  <c r="Q5751" i="8"/>
  <c r="S5751" i="8"/>
  <c r="U5751" i="8"/>
  <c r="T5751" i="8"/>
  <c r="L5752" i="8"/>
  <c r="M5752" i="8"/>
  <c r="N5752" i="8"/>
  <c r="O5752" i="8"/>
  <c r="P5752" i="8"/>
  <c r="Q5752" i="8"/>
  <c r="S5752" i="8"/>
  <c r="U5752" i="8"/>
  <c r="T5752" i="8"/>
  <c r="L5753" i="8"/>
  <c r="M5753" i="8"/>
  <c r="N5753" i="8"/>
  <c r="O5753" i="8"/>
  <c r="P5753" i="8"/>
  <c r="Q5753" i="8"/>
  <c r="S5753" i="8"/>
  <c r="U5753" i="8"/>
  <c r="T5753" i="8"/>
  <c r="L5754" i="8"/>
  <c r="M5754" i="8"/>
  <c r="N5754" i="8"/>
  <c r="O5754" i="8"/>
  <c r="P5754" i="8"/>
  <c r="Q5754" i="8"/>
  <c r="S5754" i="8"/>
  <c r="U5754" i="8"/>
  <c r="T5754" i="8"/>
  <c r="L5755" i="8"/>
  <c r="M5755" i="8"/>
  <c r="N5755" i="8"/>
  <c r="O5755" i="8"/>
  <c r="P5755" i="8"/>
  <c r="Q5755" i="8"/>
  <c r="S5755" i="8"/>
  <c r="U5755" i="8"/>
  <c r="T5755" i="8"/>
  <c r="L5756" i="8"/>
  <c r="M5756" i="8"/>
  <c r="N5756" i="8"/>
  <c r="O5756" i="8"/>
  <c r="P5756" i="8"/>
  <c r="Q5756" i="8"/>
  <c r="S5756" i="8"/>
  <c r="U5756" i="8"/>
  <c r="T5756" i="8"/>
  <c r="L5757" i="8"/>
  <c r="M5757" i="8"/>
  <c r="N5757" i="8"/>
  <c r="O5757" i="8"/>
  <c r="P5757" i="8"/>
  <c r="Q5757" i="8"/>
  <c r="S5757" i="8"/>
  <c r="U5757" i="8"/>
  <c r="T5757" i="8"/>
  <c r="L5758" i="8"/>
  <c r="M5758" i="8"/>
  <c r="N5758" i="8"/>
  <c r="O5758" i="8"/>
  <c r="P5758" i="8"/>
  <c r="Q5758" i="8"/>
  <c r="S5758" i="8"/>
  <c r="U5758" i="8"/>
  <c r="T5758" i="8"/>
  <c r="L5759" i="8"/>
  <c r="M5759" i="8"/>
  <c r="N5759" i="8"/>
  <c r="O5759" i="8"/>
  <c r="P5759" i="8"/>
  <c r="Q5759" i="8"/>
  <c r="S5759" i="8"/>
  <c r="U5759" i="8"/>
  <c r="T5759" i="8"/>
  <c r="L5760" i="8"/>
  <c r="M5760" i="8"/>
  <c r="N5760" i="8"/>
  <c r="O5760" i="8"/>
  <c r="P5760" i="8"/>
  <c r="Q5760" i="8"/>
  <c r="R5760" i="8"/>
  <c r="S5760" i="8"/>
  <c r="U5760" i="8"/>
  <c r="T5760" i="8"/>
  <c r="L5761" i="8"/>
  <c r="M5761" i="8"/>
  <c r="N5761" i="8"/>
  <c r="O5761" i="8"/>
  <c r="P5761" i="8"/>
  <c r="Q5761" i="8"/>
  <c r="R5761" i="8"/>
  <c r="S5761" i="8"/>
  <c r="U5761" i="8"/>
  <c r="T5761" i="8"/>
  <c r="L5762" i="8"/>
  <c r="M5762" i="8"/>
  <c r="N5762" i="8"/>
  <c r="O5762" i="8"/>
  <c r="P5762" i="8"/>
  <c r="Q5762" i="8"/>
  <c r="R5762" i="8"/>
  <c r="S5762" i="8"/>
  <c r="U5762" i="8"/>
  <c r="T5762" i="8"/>
  <c r="L5763" i="8"/>
  <c r="M5763" i="8"/>
  <c r="N5763" i="8"/>
  <c r="O5763" i="8"/>
  <c r="P5763" i="8"/>
  <c r="Q5763" i="8"/>
  <c r="R5763" i="8"/>
  <c r="S5763" i="8"/>
  <c r="U5763" i="8"/>
  <c r="T5763" i="8"/>
  <c r="L5764" i="8"/>
  <c r="M5764" i="8"/>
  <c r="N5764" i="8"/>
  <c r="O5764" i="8"/>
  <c r="P5764" i="8"/>
  <c r="Q5764" i="8"/>
  <c r="R5764" i="8"/>
  <c r="S5764" i="8"/>
  <c r="U5764" i="8"/>
  <c r="T5764" i="8"/>
  <c r="L5765" i="8"/>
  <c r="M5765" i="8"/>
  <c r="N5765" i="8"/>
  <c r="O5765" i="8"/>
  <c r="P5765" i="8"/>
  <c r="Q5765" i="8"/>
  <c r="R5765" i="8"/>
  <c r="S5765" i="8"/>
  <c r="U5765" i="8"/>
  <c r="T5765" i="8"/>
  <c r="L5766" i="8"/>
  <c r="M5766" i="8"/>
  <c r="N5766" i="8"/>
  <c r="O5766" i="8"/>
  <c r="P5766" i="8"/>
  <c r="Q5766" i="8"/>
  <c r="R5766" i="8"/>
  <c r="S5766" i="8"/>
  <c r="U5766" i="8"/>
  <c r="T5766" i="8"/>
  <c r="L5767" i="8"/>
  <c r="M5767" i="8"/>
  <c r="N5767" i="8"/>
  <c r="O5767" i="8"/>
  <c r="P5767" i="8"/>
  <c r="Q5767" i="8"/>
  <c r="R5767" i="8"/>
  <c r="S5767" i="8"/>
  <c r="U5767" i="8"/>
  <c r="T5767" i="8"/>
  <c r="L5768" i="8"/>
  <c r="M5768" i="8"/>
  <c r="N5768" i="8"/>
  <c r="O5768" i="8"/>
  <c r="P5768" i="8"/>
  <c r="Q5768" i="8"/>
  <c r="R5768" i="8"/>
  <c r="R5769" i="8"/>
  <c r="R5770" i="8"/>
  <c r="R5771" i="8"/>
  <c r="R5772" i="8"/>
  <c r="R5773" i="8"/>
  <c r="R5774" i="8"/>
  <c r="R5775" i="8"/>
  <c r="R5776" i="8"/>
  <c r="R5777" i="8"/>
  <c r="R5778" i="8"/>
  <c r="S5768" i="8"/>
  <c r="U5768" i="8"/>
  <c r="T5768" i="8"/>
  <c r="L5769" i="8"/>
  <c r="M5769" i="8"/>
  <c r="N5769" i="8"/>
  <c r="O5769" i="8"/>
  <c r="P5769" i="8"/>
  <c r="Q5769" i="8"/>
  <c r="S5769" i="8"/>
  <c r="U5769" i="8"/>
  <c r="T5769" i="8"/>
  <c r="L5770" i="8"/>
  <c r="M5770" i="8"/>
  <c r="N5770" i="8"/>
  <c r="O5770" i="8"/>
  <c r="P5770" i="8"/>
  <c r="Q5770" i="8"/>
  <c r="S5770" i="8"/>
  <c r="U5770" i="8"/>
  <c r="T5770" i="8"/>
  <c r="L5771" i="8"/>
  <c r="M5771" i="8"/>
  <c r="N5771" i="8"/>
  <c r="O5771" i="8"/>
  <c r="P5771" i="8"/>
  <c r="Q5771" i="8"/>
  <c r="S5771" i="8"/>
  <c r="U5771" i="8"/>
  <c r="T5771" i="8"/>
  <c r="L5772" i="8"/>
  <c r="M5772" i="8"/>
  <c r="N5772" i="8"/>
  <c r="O5772" i="8"/>
  <c r="P5772" i="8"/>
  <c r="Q5772" i="8"/>
  <c r="S5772" i="8"/>
  <c r="U5772" i="8"/>
  <c r="T5772" i="8"/>
  <c r="L5773" i="8"/>
  <c r="M5773" i="8"/>
  <c r="N5773" i="8"/>
  <c r="O5773" i="8"/>
  <c r="P5773" i="8"/>
  <c r="Q5773" i="8"/>
  <c r="S5773" i="8"/>
  <c r="U5773" i="8"/>
  <c r="T5773" i="8"/>
  <c r="L5774" i="8"/>
  <c r="M5774" i="8"/>
  <c r="N5774" i="8"/>
  <c r="O5774" i="8"/>
  <c r="O5775" i="8"/>
  <c r="O5776" i="8"/>
  <c r="O5777" i="8"/>
  <c r="P5774" i="8"/>
  <c r="L5775" i="8"/>
  <c r="M5775" i="8"/>
  <c r="L5776" i="8"/>
  <c r="M5776" i="8"/>
  <c r="L5777" i="8"/>
  <c r="M5777" i="8"/>
  <c r="R5779" i="8"/>
  <c r="R5780" i="8"/>
  <c r="R5781" i="8"/>
  <c r="R5782" i="8"/>
  <c r="R5783" i="8"/>
  <c r="R5784" i="8"/>
  <c r="S5774" i="8"/>
  <c r="S5775" i="8"/>
  <c r="S5776" i="8"/>
  <c r="R5785" i="8"/>
  <c r="R5786" i="8"/>
  <c r="R5787" i="8"/>
  <c r="S5777" i="8"/>
  <c r="Q5774" i="8"/>
  <c r="U5774" i="8"/>
  <c r="T5774" i="8"/>
  <c r="N5775" i="8"/>
  <c r="P5775" i="8"/>
  <c r="Q5775" i="8"/>
  <c r="U5775" i="8"/>
  <c r="T5775" i="8"/>
  <c r="N5776" i="8"/>
  <c r="P5776" i="8"/>
  <c r="Q5776" i="8"/>
  <c r="U5776" i="8"/>
  <c r="T5776" i="8"/>
  <c r="N5777" i="8"/>
  <c r="O5778" i="8"/>
  <c r="O5779" i="8"/>
  <c r="O5780" i="8"/>
  <c r="O5781" i="8"/>
  <c r="P5777" i="8"/>
  <c r="L5778" i="8"/>
  <c r="M5778" i="8"/>
  <c r="L5779" i="8"/>
  <c r="M5779" i="8"/>
  <c r="L5780" i="8"/>
  <c r="M5780" i="8"/>
  <c r="L5781" i="8"/>
  <c r="M5781" i="8"/>
  <c r="S5778" i="8"/>
  <c r="S5779" i="8"/>
  <c r="S5780" i="8"/>
  <c r="R5788" i="8"/>
  <c r="R5789" i="8"/>
  <c r="R5790" i="8"/>
  <c r="R5791" i="8"/>
  <c r="S5781" i="8"/>
  <c r="Q5777" i="8"/>
  <c r="U5777" i="8"/>
  <c r="T5777" i="8"/>
  <c r="N5778" i="8"/>
  <c r="P5778" i="8"/>
  <c r="Q5778" i="8"/>
  <c r="U5778" i="8"/>
  <c r="T5778" i="8"/>
  <c r="N5779" i="8"/>
  <c r="P5779" i="8"/>
  <c r="Q5779" i="8"/>
  <c r="U5779" i="8"/>
  <c r="T5779" i="8"/>
  <c r="N5780" i="8"/>
  <c r="P5780" i="8"/>
  <c r="Q5780" i="8"/>
  <c r="U5780" i="8"/>
  <c r="T5780" i="8"/>
  <c r="N5781" i="8"/>
  <c r="P5781" i="8"/>
  <c r="Q5781" i="8"/>
  <c r="U5781" i="8"/>
  <c r="T5781" i="8"/>
  <c r="L5782" i="8"/>
  <c r="M5782" i="8"/>
  <c r="N5782" i="8"/>
  <c r="O5782" i="8"/>
  <c r="P5782" i="8"/>
  <c r="Q5782" i="8"/>
  <c r="S5782" i="8"/>
  <c r="U5782" i="8"/>
  <c r="T5782" i="8"/>
  <c r="L5783" i="8"/>
  <c r="M5783" i="8"/>
  <c r="N5783" i="8"/>
  <c r="O5783" i="8"/>
  <c r="O5784" i="8"/>
  <c r="P5783" i="8"/>
  <c r="L5784" i="8"/>
  <c r="M5784" i="8"/>
  <c r="S5783" i="8"/>
  <c r="S5784" i="8"/>
  <c r="Q5783" i="8"/>
  <c r="U5783" i="8"/>
  <c r="T5783" i="8"/>
  <c r="N5784" i="8"/>
  <c r="P5784" i="8"/>
  <c r="Q5784" i="8"/>
  <c r="U5784" i="8"/>
  <c r="T5784" i="8"/>
  <c r="L5785" i="8"/>
  <c r="M5785" i="8"/>
  <c r="N5785" i="8"/>
  <c r="O5785" i="8"/>
  <c r="O5786" i="8"/>
  <c r="O5787" i="8"/>
  <c r="O5788" i="8"/>
  <c r="O5789" i="8"/>
  <c r="O5790" i="8"/>
  <c r="O5791" i="8"/>
  <c r="P5785" i="8"/>
  <c r="L5786" i="8"/>
  <c r="M5786" i="8"/>
  <c r="L5787" i="8"/>
  <c r="M5787" i="8"/>
  <c r="L5788" i="8"/>
  <c r="M5788" i="8"/>
  <c r="L5789" i="8"/>
  <c r="M5789" i="8"/>
  <c r="L5790" i="8"/>
  <c r="M5790" i="8"/>
  <c r="L5791" i="8"/>
  <c r="M5791" i="8"/>
  <c r="R5792" i="8"/>
  <c r="R5793" i="8"/>
  <c r="R5794" i="8"/>
  <c r="R5795" i="8"/>
  <c r="S5785" i="8"/>
  <c r="S5786" i="8"/>
  <c r="S5787" i="8"/>
  <c r="S5788" i="8"/>
  <c r="S5789" i="8"/>
  <c r="S5790" i="8"/>
  <c r="R5796" i="8"/>
  <c r="R5797" i="8"/>
  <c r="R5798" i="8"/>
  <c r="R5799" i="8"/>
  <c r="R5800" i="8"/>
  <c r="R5801" i="8"/>
  <c r="S5791" i="8"/>
  <c r="Q5785" i="8"/>
  <c r="U5785" i="8"/>
  <c r="T5785" i="8"/>
  <c r="N5786" i="8"/>
  <c r="P5786" i="8"/>
  <c r="Q5786" i="8"/>
  <c r="U5786" i="8"/>
  <c r="T5786" i="8"/>
  <c r="N5787" i="8"/>
  <c r="P5787" i="8"/>
  <c r="Q5787" i="8"/>
  <c r="U5787" i="8"/>
  <c r="T5787" i="8"/>
  <c r="N5788" i="8"/>
  <c r="P5788" i="8"/>
  <c r="Q5788" i="8"/>
  <c r="U5788" i="8"/>
  <c r="T5788" i="8"/>
  <c r="N5789" i="8"/>
  <c r="P5789" i="8"/>
  <c r="Q5789" i="8"/>
  <c r="U5789" i="8"/>
  <c r="T5789" i="8"/>
  <c r="N5790" i="8"/>
  <c r="P5790" i="8"/>
  <c r="Q5790" i="8"/>
  <c r="U5790" i="8"/>
  <c r="T5790" i="8"/>
  <c r="N5791" i="8"/>
  <c r="O5792" i="8"/>
  <c r="O5793" i="8"/>
  <c r="O5794" i="8"/>
  <c r="O5795" i="8"/>
  <c r="P5791" i="8"/>
  <c r="L5792" i="8"/>
  <c r="M5792" i="8"/>
  <c r="L5793" i="8"/>
  <c r="M5793" i="8"/>
  <c r="L5794" i="8"/>
  <c r="M5794" i="8"/>
  <c r="L5795" i="8"/>
  <c r="M5795" i="8"/>
  <c r="S5792" i="8"/>
  <c r="S5793" i="8"/>
  <c r="S5794" i="8"/>
  <c r="S5795" i="8"/>
  <c r="Q5791" i="8"/>
  <c r="U5791" i="8"/>
  <c r="T5791" i="8"/>
  <c r="N5792" i="8"/>
  <c r="P5792" i="8"/>
  <c r="Q5792" i="8"/>
  <c r="U5792" i="8"/>
  <c r="T5792" i="8"/>
  <c r="N5793" i="8"/>
  <c r="P5793" i="8"/>
  <c r="Q5793" i="8"/>
  <c r="U5793" i="8"/>
  <c r="T5793" i="8"/>
  <c r="N5794" i="8"/>
  <c r="P5794" i="8"/>
  <c r="Q5794" i="8"/>
  <c r="U5794" i="8"/>
  <c r="T5794" i="8"/>
  <c r="N5795" i="8"/>
  <c r="O5796" i="8"/>
  <c r="O5797" i="8"/>
  <c r="O5798" i="8"/>
  <c r="O5799" i="8"/>
  <c r="O5800" i="8"/>
  <c r="O5801" i="8"/>
  <c r="P5795" i="8"/>
  <c r="L5796" i="8"/>
  <c r="M5796" i="8"/>
  <c r="L5797" i="8"/>
  <c r="M5797" i="8"/>
  <c r="L5798" i="8"/>
  <c r="M5798" i="8"/>
  <c r="L5799" i="8"/>
  <c r="M5799" i="8"/>
  <c r="L5800" i="8"/>
  <c r="M5800" i="8"/>
  <c r="L5801" i="8"/>
  <c r="M5801" i="8"/>
  <c r="S5796" i="8"/>
  <c r="S5797" i="8"/>
  <c r="S5798" i="8"/>
  <c r="S5799" i="8"/>
  <c r="S5800" i="8"/>
  <c r="R5802" i="8"/>
  <c r="R5803" i="8"/>
  <c r="R5804" i="8"/>
  <c r="R5805" i="8"/>
  <c r="R5806" i="8"/>
  <c r="R5807" i="8"/>
  <c r="R5808" i="8"/>
  <c r="R5809" i="8"/>
  <c r="R5810" i="8"/>
  <c r="R5811" i="8"/>
  <c r="S5801" i="8"/>
  <c r="Q5795" i="8"/>
  <c r="U5795" i="8"/>
  <c r="T5795" i="8"/>
  <c r="N5796" i="8"/>
  <c r="P5796" i="8"/>
  <c r="Q5796" i="8"/>
  <c r="U5796" i="8"/>
  <c r="T5796" i="8"/>
  <c r="N5797" i="8"/>
  <c r="P5797" i="8"/>
  <c r="Q5797" i="8"/>
  <c r="U5797" i="8"/>
  <c r="T5797" i="8"/>
  <c r="N5798" i="8"/>
  <c r="P5798" i="8"/>
  <c r="Q5798" i="8"/>
  <c r="U5798" i="8"/>
  <c r="T5798" i="8"/>
  <c r="N5799" i="8"/>
  <c r="P5799" i="8"/>
  <c r="Q5799" i="8"/>
  <c r="U5799" i="8"/>
  <c r="T5799" i="8"/>
  <c r="N5800" i="8"/>
  <c r="P5800" i="8"/>
  <c r="Q5800" i="8"/>
  <c r="U5800" i="8"/>
  <c r="T5800" i="8"/>
  <c r="N5801" i="8"/>
  <c r="O5802" i="8"/>
  <c r="O5803" i="8"/>
  <c r="O5804" i="8"/>
  <c r="O5805" i="8"/>
  <c r="O5806" i="8"/>
  <c r="O5807" i="8"/>
  <c r="O5808" i="8"/>
  <c r="O5809" i="8"/>
  <c r="O5810" i="8"/>
  <c r="P5801" i="8"/>
  <c r="L5802" i="8"/>
  <c r="M5802" i="8"/>
  <c r="L5803" i="8"/>
  <c r="M5803" i="8"/>
  <c r="L5804" i="8"/>
  <c r="M5804" i="8"/>
  <c r="L5805" i="8"/>
  <c r="M5805" i="8"/>
  <c r="L5806" i="8"/>
  <c r="M5806" i="8"/>
  <c r="L5807" i="8"/>
  <c r="M5807" i="8"/>
  <c r="L5808" i="8"/>
  <c r="M5808" i="8"/>
  <c r="L5809" i="8"/>
  <c r="M5809" i="8"/>
  <c r="L5810" i="8"/>
  <c r="M5810" i="8"/>
  <c r="S5802" i="8"/>
  <c r="S5803" i="8"/>
  <c r="S5804" i="8"/>
  <c r="S5805" i="8"/>
  <c r="S5806" i="8"/>
  <c r="S5807" i="8"/>
  <c r="S5808" i="8"/>
  <c r="S5809" i="8"/>
  <c r="S5810" i="8"/>
  <c r="Q5801" i="8"/>
  <c r="U5801" i="8"/>
  <c r="T5801" i="8"/>
  <c r="N5802" i="8"/>
  <c r="P5802" i="8"/>
  <c r="Q5802" i="8"/>
  <c r="U5802" i="8"/>
  <c r="T5802" i="8"/>
  <c r="N5803" i="8"/>
  <c r="P5803" i="8"/>
  <c r="Q5803" i="8"/>
  <c r="U5803" i="8"/>
  <c r="T5803" i="8"/>
  <c r="N5804" i="8"/>
  <c r="P5804" i="8"/>
  <c r="Q5804" i="8"/>
  <c r="U5804" i="8"/>
  <c r="T5804" i="8"/>
  <c r="N5805" i="8"/>
  <c r="P5805" i="8"/>
  <c r="Q5805" i="8"/>
  <c r="U5805" i="8"/>
  <c r="T5805" i="8"/>
  <c r="N5806" i="8"/>
  <c r="P5806" i="8"/>
  <c r="Q5806" i="8"/>
  <c r="U5806" i="8"/>
  <c r="T5806" i="8"/>
  <c r="N5807" i="8"/>
  <c r="P5807" i="8"/>
  <c r="Q5807" i="8"/>
  <c r="U5807" i="8"/>
  <c r="T5807" i="8"/>
  <c r="N5808" i="8"/>
  <c r="P5808" i="8"/>
  <c r="Q5808" i="8"/>
  <c r="U5808" i="8"/>
  <c r="T5808" i="8"/>
  <c r="N5809" i="8"/>
  <c r="P5809" i="8"/>
  <c r="Q5809" i="8"/>
  <c r="U5809" i="8"/>
  <c r="T5809" i="8"/>
  <c r="N5810" i="8"/>
  <c r="O5811" i="8"/>
  <c r="O5812" i="8"/>
  <c r="O5813" i="8"/>
  <c r="O5814" i="8"/>
  <c r="P5810" i="8"/>
  <c r="L5811" i="8"/>
  <c r="M5811" i="8"/>
  <c r="L5812" i="8"/>
  <c r="M5812" i="8"/>
  <c r="L5813" i="8"/>
  <c r="M5813" i="8"/>
  <c r="L5814" i="8"/>
  <c r="M5814" i="8"/>
  <c r="S5811" i="8"/>
  <c r="R5812" i="8"/>
  <c r="S5812" i="8"/>
  <c r="R5813" i="8"/>
  <c r="S5813" i="8"/>
  <c r="R5814" i="8"/>
  <c r="R5815" i="8"/>
  <c r="R5816" i="8"/>
  <c r="R5817" i="8"/>
  <c r="R5818" i="8"/>
  <c r="R5819" i="8"/>
  <c r="R5820" i="8"/>
  <c r="R5821" i="8"/>
  <c r="R5822" i="8"/>
  <c r="R5823" i="8"/>
  <c r="R5824" i="8"/>
  <c r="S5814" i="8"/>
  <c r="Q5810" i="8"/>
  <c r="U5810" i="8"/>
  <c r="T5810" i="8"/>
  <c r="N5811" i="8"/>
  <c r="P5811" i="8"/>
  <c r="Q5811" i="8"/>
  <c r="U5811" i="8"/>
  <c r="T5811" i="8"/>
  <c r="N5812" i="8"/>
  <c r="P5812" i="8"/>
  <c r="Q5812" i="8"/>
  <c r="U5812" i="8"/>
  <c r="T5812" i="8"/>
  <c r="N5813" i="8"/>
  <c r="P5813" i="8"/>
  <c r="Q5813" i="8"/>
  <c r="U5813" i="8"/>
  <c r="T5813" i="8"/>
  <c r="N5814" i="8"/>
  <c r="O5815" i="8"/>
  <c r="O5816" i="8"/>
  <c r="O5817" i="8"/>
  <c r="O5818" i="8"/>
  <c r="O5819" i="8"/>
  <c r="P5814" i="8"/>
  <c r="L5815" i="8"/>
  <c r="M5815" i="8"/>
  <c r="L5816" i="8"/>
  <c r="M5816" i="8"/>
  <c r="L5817" i="8"/>
  <c r="M5817" i="8"/>
  <c r="L5818" i="8"/>
  <c r="M5818" i="8"/>
  <c r="L5819" i="8"/>
  <c r="M5819" i="8"/>
  <c r="S5815" i="8"/>
  <c r="S5816" i="8"/>
  <c r="S5817" i="8"/>
  <c r="S5818" i="8"/>
  <c r="R5825" i="8"/>
  <c r="R5826" i="8"/>
  <c r="R5827" i="8"/>
  <c r="R5828" i="8"/>
  <c r="R5829" i="8"/>
  <c r="S5819" i="8"/>
  <c r="Q5814" i="8"/>
  <c r="U5814" i="8"/>
  <c r="T5814" i="8"/>
  <c r="N5815" i="8"/>
  <c r="P5815" i="8"/>
  <c r="Q5815" i="8"/>
  <c r="U5815" i="8"/>
  <c r="T5815" i="8"/>
  <c r="N5816" i="8"/>
  <c r="P5816" i="8"/>
  <c r="Q5816" i="8"/>
  <c r="U5816" i="8"/>
  <c r="T5816" i="8"/>
  <c r="N5817" i="8"/>
  <c r="P5817" i="8"/>
  <c r="Q5817" i="8"/>
  <c r="U5817" i="8"/>
  <c r="T5817" i="8"/>
  <c r="N5818" i="8"/>
  <c r="P5818" i="8"/>
  <c r="Q5818" i="8"/>
  <c r="U5818" i="8"/>
  <c r="T5818" i="8"/>
  <c r="N5819" i="8"/>
  <c r="P5819" i="8"/>
  <c r="Q5819" i="8"/>
  <c r="U5819" i="8"/>
  <c r="T5819" i="8"/>
  <c r="L5820" i="8"/>
  <c r="M5820" i="8"/>
  <c r="N5820" i="8"/>
  <c r="O5820" i="8"/>
  <c r="P5820" i="8"/>
  <c r="Q5820" i="8"/>
  <c r="S5820" i="8"/>
  <c r="U5820" i="8"/>
  <c r="T5820" i="8"/>
  <c r="L5821" i="8"/>
  <c r="M5821" i="8"/>
  <c r="N5821" i="8"/>
  <c r="O5821" i="8"/>
  <c r="P5821" i="8"/>
  <c r="Q5821" i="8"/>
  <c r="S5821" i="8"/>
  <c r="U5821" i="8"/>
  <c r="T5821" i="8"/>
  <c r="L5822" i="8"/>
  <c r="M5822" i="8"/>
  <c r="N5822" i="8"/>
  <c r="O5822" i="8"/>
  <c r="O5823" i="8"/>
  <c r="O5824" i="8"/>
  <c r="O5825" i="8"/>
  <c r="O5826" i="8"/>
  <c r="O5827" i="8"/>
  <c r="P5822" i="8"/>
  <c r="L5823" i="8"/>
  <c r="M5823" i="8"/>
  <c r="L5824" i="8"/>
  <c r="M5824" i="8"/>
  <c r="L5825" i="8"/>
  <c r="M5825" i="8"/>
  <c r="L5826" i="8"/>
  <c r="M5826" i="8"/>
  <c r="L5827" i="8"/>
  <c r="M5827" i="8"/>
  <c r="S5822" i="8"/>
  <c r="S5823" i="8"/>
  <c r="S5824" i="8"/>
  <c r="S5825" i="8"/>
  <c r="S5826" i="8"/>
  <c r="R5830" i="8"/>
  <c r="R5831" i="8"/>
  <c r="R5832" i="8"/>
  <c r="R5833" i="8"/>
  <c r="R5834" i="8"/>
  <c r="R5835" i="8"/>
  <c r="R5836" i="8"/>
  <c r="R5837" i="8"/>
  <c r="S5827" i="8"/>
  <c r="Q5822" i="8"/>
  <c r="U5822" i="8"/>
  <c r="T5822" i="8"/>
  <c r="N5823" i="8"/>
  <c r="P5823" i="8"/>
  <c r="Q5823" i="8"/>
  <c r="U5823" i="8"/>
  <c r="T5823" i="8"/>
  <c r="N5824" i="8"/>
  <c r="P5824" i="8"/>
  <c r="Q5824" i="8"/>
  <c r="U5824" i="8"/>
  <c r="T5824" i="8"/>
  <c r="N5825" i="8"/>
  <c r="P5825" i="8"/>
  <c r="Q5825" i="8"/>
  <c r="U5825" i="8"/>
  <c r="T5825" i="8"/>
  <c r="N5826" i="8"/>
  <c r="P5826" i="8"/>
  <c r="Q5826" i="8"/>
  <c r="U5826" i="8"/>
  <c r="T5826" i="8"/>
  <c r="N5827" i="8"/>
  <c r="O5828" i="8"/>
  <c r="O5829" i="8"/>
  <c r="O5830" i="8"/>
  <c r="O5831" i="8"/>
  <c r="O5832" i="8"/>
  <c r="O5833" i="8"/>
  <c r="O5834" i="8"/>
  <c r="O5835" i="8"/>
  <c r="O5836" i="8"/>
  <c r="O5837" i="8"/>
  <c r="O5838" i="8"/>
  <c r="P5827" i="8"/>
  <c r="L5828" i="8"/>
  <c r="M5828" i="8"/>
  <c r="L5829" i="8"/>
  <c r="M5829" i="8"/>
  <c r="L5830" i="8"/>
  <c r="M5830" i="8"/>
  <c r="L5831" i="8"/>
  <c r="M5831" i="8"/>
  <c r="L5832" i="8"/>
  <c r="M5832" i="8"/>
  <c r="L5833" i="8"/>
  <c r="M5833" i="8"/>
  <c r="L5834" i="8"/>
  <c r="M5834" i="8"/>
  <c r="L5835" i="8"/>
  <c r="M5835" i="8"/>
  <c r="L5836" i="8"/>
  <c r="M5836" i="8"/>
  <c r="L5837" i="8"/>
  <c r="M5837" i="8"/>
  <c r="L5838" i="8"/>
  <c r="M5838" i="8"/>
  <c r="S5828" i="8"/>
  <c r="S5829" i="8"/>
  <c r="S5830" i="8"/>
  <c r="S5831" i="8"/>
  <c r="S5832" i="8"/>
  <c r="S5833" i="8"/>
  <c r="S5834" i="8"/>
  <c r="S5835" i="8"/>
  <c r="S5836" i="8"/>
  <c r="S5837" i="8"/>
  <c r="R5838" i="8"/>
  <c r="S5838" i="8"/>
  <c r="Q5827" i="8"/>
  <c r="U5827" i="8"/>
  <c r="T5827" i="8"/>
  <c r="N5828" i="8"/>
  <c r="P5828" i="8"/>
  <c r="Q5828" i="8"/>
  <c r="U5828" i="8"/>
  <c r="T5828" i="8"/>
  <c r="N5829" i="8"/>
  <c r="P5829" i="8"/>
  <c r="Q5829" i="8"/>
  <c r="U5829" i="8"/>
  <c r="T5829" i="8"/>
  <c r="N5830" i="8"/>
  <c r="P5830" i="8"/>
  <c r="Q5830" i="8"/>
  <c r="U5830" i="8"/>
  <c r="T5830" i="8"/>
  <c r="N5831" i="8"/>
  <c r="P5831" i="8"/>
  <c r="Q5831" i="8"/>
  <c r="U5831" i="8"/>
  <c r="T5831" i="8"/>
  <c r="N5832" i="8"/>
  <c r="P5832" i="8"/>
  <c r="Q5832" i="8"/>
  <c r="U5832" i="8"/>
  <c r="T5832" i="8"/>
  <c r="N5833" i="8"/>
  <c r="P5833" i="8"/>
  <c r="Q5833" i="8"/>
  <c r="U5833" i="8"/>
  <c r="T5833" i="8"/>
  <c r="N5834" i="8"/>
  <c r="P5834" i="8"/>
  <c r="Q5834" i="8"/>
  <c r="U5834" i="8"/>
  <c r="T5834" i="8"/>
  <c r="N5835" i="8"/>
  <c r="P5835" i="8"/>
  <c r="Q5835" i="8"/>
  <c r="U5835" i="8"/>
  <c r="T5835" i="8"/>
  <c r="N5836" i="8"/>
  <c r="P5836" i="8"/>
  <c r="Q5836" i="8"/>
  <c r="U5836" i="8"/>
  <c r="T5836" i="8"/>
  <c r="N5837" i="8"/>
  <c r="P5837" i="8"/>
  <c r="Q5837" i="8"/>
  <c r="U5837" i="8"/>
  <c r="T5837" i="8"/>
  <c r="N5838" i="8"/>
  <c r="P5838" i="8"/>
  <c r="Q5838" i="8"/>
  <c r="U5838" i="8"/>
  <c r="T5838" i="8"/>
  <c r="L5839" i="8"/>
  <c r="M5839" i="8"/>
  <c r="N5839" i="8"/>
  <c r="O5839" i="8"/>
  <c r="O5840" i="8"/>
  <c r="O5841" i="8"/>
  <c r="O5842" i="8"/>
  <c r="P5839" i="8"/>
  <c r="L5840" i="8"/>
  <c r="M5840" i="8"/>
  <c r="L5841" i="8"/>
  <c r="M5841" i="8"/>
  <c r="L5842" i="8"/>
  <c r="M5842" i="8"/>
  <c r="R5839" i="8"/>
  <c r="R5840" i="8"/>
  <c r="R5841" i="8"/>
  <c r="R5842" i="8"/>
  <c r="R5843" i="8"/>
  <c r="R5844" i="8"/>
  <c r="R5845" i="8"/>
  <c r="R5846" i="8"/>
  <c r="R5847" i="8"/>
  <c r="R5848" i="8"/>
  <c r="R5849" i="8"/>
  <c r="S5839" i="8"/>
  <c r="S5840" i="8"/>
  <c r="S5841" i="8"/>
  <c r="S5842" i="8"/>
  <c r="Q5839" i="8"/>
  <c r="U5839" i="8"/>
  <c r="T5839" i="8"/>
  <c r="N5840" i="8"/>
  <c r="P5840" i="8"/>
  <c r="Q5840" i="8"/>
  <c r="U5840" i="8"/>
  <c r="T5840" i="8"/>
  <c r="N5841" i="8"/>
  <c r="P5841" i="8"/>
  <c r="Q5841" i="8"/>
  <c r="U5841" i="8"/>
  <c r="T5841" i="8"/>
  <c r="N5842" i="8"/>
  <c r="O5843" i="8"/>
  <c r="O5844" i="8"/>
  <c r="O5845" i="8"/>
  <c r="O5846" i="8"/>
  <c r="O5847" i="8"/>
  <c r="O5848" i="8"/>
  <c r="O5849" i="8"/>
  <c r="P5842" i="8"/>
  <c r="L5843" i="8"/>
  <c r="M5843" i="8"/>
  <c r="L5844" i="8"/>
  <c r="M5844" i="8"/>
  <c r="L5845" i="8"/>
  <c r="M5845" i="8"/>
  <c r="L5846" i="8"/>
  <c r="M5846" i="8"/>
  <c r="L5847" i="8"/>
  <c r="M5847" i="8"/>
  <c r="L5848" i="8"/>
  <c r="M5848" i="8"/>
  <c r="L5849" i="8"/>
  <c r="M5849" i="8"/>
  <c r="S5843" i="8"/>
  <c r="S5844" i="8"/>
  <c r="S5845" i="8"/>
  <c r="S5846" i="8"/>
  <c r="S5847" i="8"/>
  <c r="S5848" i="8"/>
  <c r="S5849" i="8"/>
  <c r="Q5842" i="8"/>
  <c r="U5842" i="8"/>
  <c r="T5842" i="8"/>
  <c r="N5843" i="8"/>
  <c r="P5843" i="8"/>
  <c r="Q5843" i="8"/>
  <c r="U5843" i="8"/>
  <c r="T5843" i="8"/>
  <c r="N5844" i="8"/>
  <c r="P5844" i="8"/>
  <c r="Q5844" i="8"/>
  <c r="U5844" i="8"/>
  <c r="T5844" i="8"/>
  <c r="N5845" i="8"/>
  <c r="P5845" i="8"/>
  <c r="Q5845" i="8"/>
  <c r="U5845" i="8"/>
  <c r="T5845" i="8"/>
  <c r="N5846" i="8"/>
  <c r="P5846" i="8"/>
  <c r="Q5846" i="8"/>
  <c r="U5846" i="8"/>
  <c r="T5846" i="8"/>
  <c r="N5847" i="8"/>
  <c r="P5847" i="8"/>
  <c r="Q5847" i="8"/>
  <c r="U5847" i="8"/>
  <c r="T5847" i="8"/>
  <c r="N5848" i="8"/>
  <c r="P5848" i="8"/>
  <c r="Q5848" i="8"/>
  <c r="U5848" i="8"/>
  <c r="T5848" i="8"/>
  <c r="N5849" i="8"/>
  <c r="O5850" i="8"/>
  <c r="O5851" i="8"/>
  <c r="O5852" i="8"/>
  <c r="P5849" i="8"/>
  <c r="L5850" i="8"/>
  <c r="M5850" i="8"/>
  <c r="L5851" i="8"/>
  <c r="M5851" i="8"/>
  <c r="L5852" i="8"/>
  <c r="M5852" i="8"/>
  <c r="R5850" i="8"/>
  <c r="S5850" i="8"/>
  <c r="R5851" i="8"/>
  <c r="S5851" i="8"/>
  <c r="R5852" i="8"/>
  <c r="R5853" i="8"/>
  <c r="R5854" i="8"/>
  <c r="R5855" i="8"/>
  <c r="R5856" i="8"/>
  <c r="R5857" i="8"/>
  <c r="R5858" i="8"/>
  <c r="R5859" i="8"/>
  <c r="R5860" i="8"/>
  <c r="R5861" i="8"/>
  <c r="R5862" i="8"/>
  <c r="S5852" i="8"/>
  <c r="Q5849" i="8"/>
  <c r="U5849" i="8"/>
  <c r="T5849" i="8"/>
  <c r="N5850" i="8"/>
  <c r="P5850" i="8"/>
  <c r="Q5850" i="8"/>
  <c r="U5850" i="8"/>
  <c r="T5850" i="8"/>
  <c r="N5851" i="8"/>
  <c r="P5851" i="8"/>
  <c r="Q5851" i="8"/>
  <c r="U5851" i="8"/>
  <c r="T5851" i="8"/>
  <c r="N5852" i="8"/>
  <c r="O5853" i="8"/>
  <c r="O5854" i="8"/>
  <c r="O5855" i="8"/>
  <c r="O5856" i="8"/>
  <c r="O5857" i="8"/>
  <c r="O5858" i="8"/>
  <c r="O5859" i="8"/>
  <c r="O5860" i="8"/>
  <c r="O5861" i="8"/>
  <c r="O5862" i="8"/>
  <c r="P5852" i="8"/>
  <c r="L5853" i="8"/>
  <c r="M5853" i="8"/>
  <c r="L5854" i="8"/>
  <c r="M5854" i="8"/>
  <c r="L5855" i="8"/>
  <c r="M5855" i="8"/>
  <c r="L5856" i="8"/>
  <c r="M5856" i="8"/>
  <c r="L5857" i="8"/>
  <c r="M5857" i="8"/>
  <c r="L5858" i="8"/>
  <c r="M5858" i="8"/>
  <c r="L5859" i="8"/>
  <c r="M5859" i="8"/>
  <c r="L5860" i="8"/>
  <c r="M5860" i="8"/>
  <c r="L5861" i="8"/>
  <c r="M5861" i="8"/>
  <c r="L5862" i="8"/>
  <c r="M5862" i="8"/>
  <c r="S5853" i="8"/>
  <c r="S5854" i="8"/>
  <c r="S5855" i="8"/>
  <c r="S5856" i="8"/>
  <c r="S5857" i="8"/>
  <c r="S5858" i="8"/>
  <c r="S5859" i="8"/>
  <c r="S5860" i="8"/>
  <c r="S5861" i="8"/>
  <c r="R5863" i="8"/>
  <c r="R5864" i="8"/>
  <c r="R5865" i="8"/>
  <c r="R5866" i="8"/>
  <c r="R5867" i="8"/>
  <c r="R5868" i="8"/>
  <c r="R5869" i="8"/>
  <c r="R5870" i="8"/>
  <c r="R5871" i="8"/>
  <c r="R5872" i="8"/>
  <c r="S5862" i="8"/>
  <c r="Q5852" i="8"/>
  <c r="U5852" i="8"/>
  <c r="T5852" i="8"/>
  <c r="N5853" i="8"/>
  <c r="P5853" i="8"/>
  <c r="Q5853" i="8"/>
  <c r="U5853" i="8"/>
  <c r="T5853" i="8"/>
  <c r="N5854" i="8"/>
  <c r="P5854" i="8"/>
  <c r="Q5854" i="8"/>
  <c r="U5854" i="8"/>
  <c r="T5854" i="8"/>
  <c r="N5855" i="8"/>
  <c r="P5855" i="8"/>
  <c r="Q5855" i="8"/>
  <c r="U5855" i="8"/>
  <c r="T5855" i="8"/>
  <c r="N5856" i="8"/>
  <c r="P5856" i="8"/>
  <c r="Q5856" i="8"/>
  <c r="U5856" i="8"/>
  <c r="T5856" i="8"/>
  <c r="N5857" i="8"/>
  <c r="P5857" i="8"/>
  <c r="Q5857" i="8"/>
  <c r="U5857" i="8"/>
  <c r="T5857" i="8"/>
  <c r="N5858" i="8"/>
  <c r="P5858" i="8"/>
  <c r="Q5858" i="8"/>
  <c r="U5858" i="8"/>
  <c r="T5858" i="8"/>
  <c r="N5859" i="8"/>
  <c r="P5859" i="8"/>
  <c r="Q5859" i="8"/>
  <c r="U5859" i="8"/>
  <c r="T5859" i="8"/>
  <c r="N5860" i="8"/>
  <c r="P5860" i="8"/>
  <c r="Q5860" i="8"/>
  <c r="U5860" i="8"/>
  <c r="T5860" i="8"/>
  <c r="N5861" i="8"/>
  <c r="P5861" i="8"/>
  <c r="Q5861" i="8"/>
  <c r="U5861" i="8"/>
  <c r="T5861" i="8"/>
  <c r="N5862" i="8"/>
  <c r="O5863" i="8"/>
  <c r="O5864" i="8"/>
  <c r="P5862" i="8"/>
  <c r="L5863" i="8"/>
  <c r="M5863" i="8"/>
  <c r="L5864" i="8"/>
  <c r="M5864" i="8"/>
  <c r="S5863" i="8"/>
  <c r="R5873" i="8"/>
  <c r="R5874" i="8"/>
  <c r="S5864" i="8"/>
  <c r="Q5862" i="8"/>
  <c r="U5862" i="8"/>
  <c r="T5862" i="8"/>
  <c r="N5863" i="8"/>
  <c r="P5863" i="8"/>
  <c r="Q5863" i="8"/>
  <c r="U5863" i="8"/>
  <c r="T5863" i="8"/>
  <c r="N5864" i="8"/>
  <c r="O5865" i="8"/>
  <c r="O5866" i="8"/>
  <c r="O5867" i="8"/>
  <c r="O5868" i="8"/>
  <c r="O5869" i="8"/>
  <c r="O5870" i="8"/>
  <c r="P5864" i="8"/>
  <c r="L5865" i="8"/>
  <c r="M5865" i="8"/>
  <c r="L5866" i="8"/>
  <c r="M5866" i="8"/>
  <c r="L5867" i="8"/>
  <c r="M5867" i="8"/>
  <c r="L5868" i="8"/>
  <c r="M5868" i="8"/>
  <c r="L5869" i="8"/>
  <c r="M5869" i="8"/>
  <c r="L5870" i="8"/>
  <c r="M5870" i="8"/>
  <c r="S5865" i="8"/>
  <c r="S5866" i="8"/>
  <c r="S5867" i="8"/>
  <c r="S5868" i="8"/>
  <c r="S5869" i="8"/>
  <c r="S5870" i="8"/>
  <c r="Q5864" i="8"/>
  <c r="U5864" i="8"/>
  <c r="T5864" i="8"/>
  <c r="N5865" i="8"/>
  <c r="P5865" i="8"/>
  <c r="Q5865" i="8"/>
  <c r="U5865" i="8"/>
  <c r="T5865" i="8"/>
  <c r="N5866" i="8"/>
  <c r="P5866" i="8"/>
  <c r="Q5866" i="8"/>
  <c r="U5866" i="8"/>
  <c r="T5866" i="8"/>
  <c r="N5867" i="8"/>
  <c r="P5867" i="8"/>
  <c r="Q5867" i="8"/>
  <c r="U5867" i="8"/>
  <c r="T5867" i="8"/>
  <c r="N5868" i="8"/>
  <c r="P5868" i="8"/>
  <c r="Q5868" i="8"/>
  <c r="U5868" i="8"/>
  <c r="T5868" i="8"/>
  <c r="N5869" i="8"/>
  <c r="P5869" i="8"/>
  <c r="Q5869" i="8"/>
  <c r="U5869" i="8"/>
  <c r="T5869" i="8"/>
  <c r="N5870" i="8"/>
  <c r="P5870" i="8"/>
  <c r="Q5870" i="8"/>
  <c r="U5870" i="8"/>
  <c r="T5870" i="8"/>
  <c r="L5871" i="8"/>
  <c r="M5871" i="8"/>
  <c r="N5871" i="8"/>
  <c r="O5871" i="8"/>
  <c r="O5872" i="8"/>
  <c r="O5873" i="8"/>
  <c r="O5874" i="8"/>
  <c r="O5875" i="8"/>
  <c r="O5876" i="8"/>
  <c r="O5877" i="8"/>
  <c r="O5878" i="8"/>
  <c r="O5879" i="8"/>
  <c r="O5880" i="8"/>
  <c r="O5881" i="8"/>
  <c r="O5882" i="8"/>
  <c r="P5871" i="8"/>
  <c r="L5872" i="8"/>
  <c r="M5872" i="8"/>
  <c r="L5873" i="8"/>
  <c r="M5873" i="8"/>
  <c r="L5874" i="8"/>
  <c r="M5874" i="8"/>
  <c r="L5875" i="8"/>
  <c r="M5875" i="8"/>
  <c r="L5876" i="8"/>
  <c r="M5876" i="8"/>
  <c r="L5877" i="8"/>
  <c r="M5877" i="8"/>
  <c r="L5878" i="8"/>
  <c r="M5878" i="8"/>
  <c r="L5879" i="8"/>
  <c r="M5879" i="8"/>
  <c r="L5880" i="8"/>
  <c r="M5880" i="8"/>
  <c r="L5881" i="8"/>
  <c r="M5881" i="8"/>
  <c r="L5882" i="8"/>
  <c r="M5882" i="8"/>
  <c r="R5875" i="8"/>
  <c r="R5876" i="8"/>
  <c r="R5877" i="8"/>
  <c r="R5878" i="8"/>
  <c r="R5879" i="8"/>
  <c r="R5880" i="8"/>
  <c r="R5881" i="8"/>
  <c r="S5871" i="8"/>
  <c r="S5872" i="8"/>
  <c r="R5882" i="8"/>
  <c r="R5883" i="8"/>
  <c r="S5873" i="8"/>
  <c r="S5874" i="8"/>
  <c r="S5875" i="8"/>
  <c r="S5876" i="8"/>
  <c r="S5877" i="8"/>
  <c r="S5878" i="8"/>
  <c r="S5879" i="8"/>
  <c r="S5880" i="8"/>
  <c r="S5881" i="8"/>
  <c r="S5882" i="8"/>
  <c r="Q5871" i="8"/>
  <c r="U5871" i="8"/>
  <c r="T5871" i="8"/>
  <c r="N5872" i="8"/>
  <c r="P5872" i="8"/>
  <c r="Q5872" i="8"/>
  <c r="U5872" i="8"/>
  <c r="T5872" i="8"/>
  <c r="N5873" i="8"/>
  <c r="P5873" i="8"/>
  <c r="Q5873" i="8"/>
  <c r="U5873" i="8"/>
  <c r="T5873" i="8"/>
  <c r="N5874" i="8"/>
  <c r="P5874" i="8"/>
  <c r="Q5874" i="8"/>
  <c r="U5874" i="8"/>
  <c r="T5874" i="8"/>
  <c r="N5875" i="8"/>
  <c r="P5875" i="8"/>
  <c r="Q5875" i="8"/>
  <c r="U5875" i="8"/>
  <c r="T5875" i="8"/>
  <c r="N5876" i="8"/>
  <c r="P5876" i="8"/>
  <c r="Q5876" i="8"/>
  <c r="U5876" i="8"/>
  <c r="T5876" i="8"/>
  <c r="N5877" i="8"/>
  <c r="P5877" i="8"/>
  <c r="Q5877" i="8"/>
  <c r="U5877" i="8"/>
  <c r="T5877" i="8"/>
  <c r="N5878" i="8"/>
  <c r="P5878" i="8"/>
  <c r="Q5878" i="8"/>
  <c r="U5878" i="8"/>
  <c r="T5878" i="8"/>
  <c r="N5879" i="8"/>
  <c r="P5879" i="8"/>
  <c r="Q5879" i="8"/>
  <c r="U5879" i="8"/>
  <c r="T5879" i="8"/>
  <c r="N5880" i="8"/>
  <c r="P5880" i="8"/>
  <c r="Q5880" i="8"/>
  <c r="U5880" i="8"/>
  <c r="T5880" i="8"/>
  <c r="N5881" i="8"/>
  <c r="P5881" i="8"/>
  <c r="Q5881" i="8"/>
  <c r="U5881" i="8"/>
  <c r="T5881" i="8"/>
  <c r="N5882" i="8"/>
  <c r="O5883" i="8"/>
  <c r="O5884" i="8"/>
  <c r="O5885" i="8"/>
  <c r="O5886" i="8"/>
  <c r="O5887" i="8"/>
  <c r="O5888" i="8"/>
  <c r="O5889" i="8"/>
  <c r="O5890" i="8"/>
  <c r="P5882" i="8"/>
  <c r="L5883" i="8"/>
  <c r="M5883" i="8"/>
  <c r="L5884" i="8"/>
  <c r="M5884" i="8"/>
  <c r="L5885" i="8"/>
  <c r="M5885" i="8"/>
  <c r="L5886" i="8"/>
  <c r="M5886" i="8"/>
  <c r="L5887" i="8"/>
  <c r="M5887" i="8"/>
  <c r="L5888" i="8"/>
  <c r="M5888" i="8"/>
  <c r="L5889" i="8"/>
  <c r="M5889" i="8"/>
  <c r="L5890" i="8"/>
  <c r="M5890" i="8"/>
  <c r="S5883" i="8"/>
  <c r="R5884" i="8"/>
  <c r="S5884" i="8"/>
  <c r="R5885" i="8"/>
  <c r="S5885" i="8"/>
  <c r="R5886" i="8"/>
  <c r="S5886" i="8"/>
  <c r="R5887" i="8"/>
  <c r="S5887" i="8"/>
  <c r="R5888" i="8"/>
  <c r="S5888" i="8"/>
  <c r="R5889" i="8"/>
  <c r="S5889" i="8"/>
  <c r="R5890" i="8"/>
  <c r="S5890" i="8"/>
  <c r="Q5882" i="8"/>
  <c r="U5882" i="8"/>
  <c r="T5882" i="8"/>
  <c r="N5883" i="8"/>
  <c r="P5883" i="8"/>
  <c r="Q5883" i="8"/>
  <c r="U5883" i="8"/>
  <c r="T5883" i="8"/>
  <c r="N5884" i="8"/>
  <c r="P5884" i="8"/>
  <c r="Q5884" i="8"/>
  <c r="U5884" i="8"/>
  <c r="T5884" i="8"/>
  <c r="N5885" i="8"/>
  <c r="P5885" i="8"/>
  <c r="Q5885" i="8"/>
  <c r="U5885" i="8"/>
  <c r="T5885" i="8"/>
  <c r="N5886" i="8"/>
  <c r="P5886" i="8"/>
  <c r="Q5886" i="8"/>
  <c r="U5886" i="8"/>
  <c r="T5886" i="8"/>
  <c r="N5887" i="8"/>
  <c r="P5887" i="8"/>
  <c r="Q5887" i="8"/>
  <c r="U5887" i="8"/>
  <c r="T5887" i="8"/>
  <c r="N5888" i="8"/>
  <c r="P5888" i="8"/>
  <c r="Q5888" i="8"/>
  <c r="U5888" i="8"/>
  <c r="T5888" i="8"/>
  <c r="N5889" i="8"/>
  <c r="P5889" i="8"/>
  <c r="Q5889" i="8"/>
  <c r="U5889" i="8"/>
  <c r="T5889" i="8"/>
  <c r="N5890" i="8"/>
  <c r="P5890" i="8"/>
  <c r="Q5890" i="8"/>
  <c r="U5890" i="8"/>
  <c r="T5890" i="8"/>
  <c r="L5891" i="8"/>
  <c r="M5891" i="8"/>
  <c r="N5891" i="8"/>
  <c r="O5891" i="8"/>
  <c r="O5892" i="8"/>
  <c r="O5893" i="8"/>
  <c r="O5894" i="8"/>
  <c r="O5895" i="8"/>
  <c r="O5896" i="8"/>
  <c r="O5897" i="8"/>
  <c r="O5898" i="8"/>
  <c r="O5899" i="8"/>
  <c r="P5891" i="8"/>
  <c r="L5892" i="8"/>
  <c r="M5892" i="8"/>
  <c r="L5893" i="8"/>
  <c r="M5893" i="8"/>
  <c r="L5894" i="8"/>
  <c r="M5894" i="8"/>
  <c r="L5895" i="8"/>
  <c r="M5895" i="8"/>
  <c r="L5896" i="8"/>
  <c r="M5896" i="8"/>
  <c r="L5897" i="8"/>
  <c r="M5897" i="8"/>
  <c r="L5898" i="8"/>
  <c r="M5898" i="8"/>
  <c r="L5899" i="8"/>
  <c r="M5899" i="8"/>
  <c r="R5891" i="8"/>
  <c r="S5891" i="8"/>
  <c r="R5892" i="8"/>
  <c r="S5892" i="8"/>
  <c r="R5893" i="8"/>
  <c r="S5893" i="8"/>
  <c r="R5894" i="8"/>
  <c r="S5894" i="8"/>
  <c r="R5895" i="8"/>
  <c r="S5895" i="8"/>
  <c r="R5896" i="8"/>
  <c r="S5896" i="8"/>
  <c r="R5897" i="8"/>
  <c r="S5897" i="8"/>
  <c r="R5898" i="8"/>
  <c r="S5898" i="8"/>
  <c r="R5899" i="8"/>
  <c r="R5900" i="8"/>
  <c r="R5901" i="8"/>
  <c r="R5902" i="8"/>
  <c r="R5903" i="8"/>
  <c r="R5904" i="8"/>
  <c r="R5905" i="8"/>
  <c r="R5906" i="8"/>
  <c r="R5907" i="8"/>
  <c r="R5908" i="8"/>
  <c r="R5909" i="8"/>
  <c r="S5899" i="8"/>
  <c r="Q5891" i="8"/>
  <c r="U5891" i="8"/>
  <c r="T5891" i="8"/>
  <c r="N5892" i="8"/>
  <c r="P5892" i="8"/>
  <c r="Q5892" i="8"/>
  <c r="U5892" i="8"/>
  <c r="T5892" i="8"/>
  <c r="N5893" i="8"/>
  <c r="P5893" i="8"/>
  <c r="Q5893" i="8"/>
  <c r="U5893" i="8"/>
  <c r="T5893" i="8"/>
  <c r="N5894" i="8"/>
  <c r="P5894" i="8"/>
  <c r="Q5894" i="8"/>
  <c r="U5894" i="8"/>
  <c r="T5894" i="8"/>
  <c r="N5895" i="8"/>
  <c r="P5895" i="8"/>
  <c r="Q5895" i="8"/>
  <c r="U5895" i="8"/>
  <c r="T5895" i="8"/>
  <c r="N5896" i="8"/>
  <c r="P5896" i="8"/>
  <c r="Q5896" i="8"/>
  <c r="U5896" i="8"/>
  <c r="T5896" i="8"/>
  <c r="N5897" i="8"/>
  <c r="P5897" i="8"/>
  <c r="Q5897" i="8"/>
  <c r="U5897" i="8"/>
  <c r="T5897" i="8"/>
  <c r="N5898" i="8"/>
  <c r="P5898" i="8"/>
  <c r="Q5898" i="8"/>
  <c r="U5898" i="8"/>
  <c r="T5898" i="8"/>
  <c r="N5899" i="8"/>
  <c r="O5900" i="8"/>
  <c r="O5901" i="8"/>
  <c r="O5902" i="8"/>
  <c r="O5903" i="8"/>
  <c r="O5904" i="8"/>
  <c r="O5905" i="8"/>
  <c r="O5906" i="8"/>
  <c r="O5907" i="8"/>
  <c r="O5908" i="8"/>
  <c r="P5899" i="8"/>
  <c r="L5900" i="8"/>
  <c r="M5900" i="8"/>
  <c r="L5901" i="8"/>
  <c r="M5901" i="8"/>
  <c r="L5902" i="8"/>
  <c r="M5902" i="8"/>
  <c r="L5903" i="8"/>
  <c r="M5903" i="8"/>
  <c r="L5904" i="8"/>
  <c r="M5904" i="8"/>
  <c r="L5905" i="8"/>
  <c r="M5905" i="8"/>
  <c r="L5906" i="8"/>
  <c r="M5906" i="8"/>
  <c r="L5907" i="8"/>
  <c r="M5907" i="8"/>
  <c r="L5908" i="8"/>
  <c r="M5908" i="8"/>
  <c r="S5900" i="8"/>
  <c r="S5901" i="8"/>
  <c r="S5902" i="8"/>
  <c r="S5903" i="8"/>
  <c r="S5904" i="8"/>
  <c r="S5905" i="8"/>
  <c r="S5906" i="8"/>
  <c r="S5907" i="8"/>
  <c r="S5908" i="8"/>
  <c r="Q5899" i="8"/>
  <c r="U5899" i="8"/>
  <c r="T5899" i="8"/>
  <c r="N5900" i="8"/>
  <c r="P5900" i="8"/>
  <c r="Q5900" i="8"/>
  <c r="U5900" i="8"/>
  <c r="T5900" i="8"/>
  <c r="N5901" i="8"/>
  <c r="P5901" i="8"/>
  <c r="Q5901" i="8"/>
  <c r="U5901" i="8"/>
  <c r="T5901" i="8"/>
  <c r="N5902" i="8"/>
  <c r="P5902" i="8"/>
  <c r="Q5902" i="8"/>
  <c r="U5902" i="8"/>
  <c r="T5902" i="8"/>
  <c r="N5903" i="8"/>
  <c r="P5903" i="8"/>
  <c r="Q5903" i="8"/>
  <c r="U5903" i="8"/>
  <c r="T5903" i="8"/>
  <c r="N5904" i="8"/>
  <c r="P5904" i="8"/>
  <c r="Q5904" i="8"/>
  <c r="U5904" i="8"/>
  <c r="T5904" i="8"/>
  <c r="N5905" i="8"/>
  <c r="P5905" i="8"/>
  <c r="Q5905" i="8"/>
  <c r="U5905" i="8"/>
  <c r="T5905" i="8"/>
  <c r="N5906" i="8"/>
  <c r="P5906" i="8"/>
  <c r="Q5906" i="8"/>
  <c r="U5906" i="8"/>
  <c r="T5906" i="8"/>
  <c r="N5907" i="8"/>
  <c r="P5907" i="8"/>
  <c r="Q5907" i="8"/>
  <c r="U5907" i="8"/>
  <c r="T5907" i="8"/>
  <c r="N5908" i="8"/>
  <c r="O5909" i="8"/>
  <c r="O5910" i="8"/>
  <c r="O5911" i="8"/>
  <c r="O5912" i="8"/>
  <c r="O5913" i="8"/>
  <c r="O5914" i="8"/>
  <c r="P5908" i="8"/>
  <c r="L5909" i="8"/>
  <c r="M5909" i="8"/>
  <c r="L5910" i="8"/>
  <c r="M5910" i="8"/>
  <c r="L5911" i="8"/>
  <c r="M5911" i="8"/>
  <c r="L5912" i="8"/>
  <c r="M5912" i="8"/>
  <c r="L5913" i="8"/>
  <c r="M5913" i="8"/>
  <c r="L5914" i="8"/>
  <c r="M5914" i="8"/>
  <c r="S5909" i="8"/>
  <c r="R5910" i="8"/>
  <c r="S5910" i="8"/>
  <c r="R5911" i="8"/>
  <c r="S5911" i="8"/>
  <c r="R5912" i="8"/>
  <c r="S5912" i="8"/>
  <c r="R5913" i="8"/>
  <c r="S5913" i="8"/>
  <c r="R5914" i="8"/>
  <c r="R5915" i="8"/>
  <c r="R5916" i="8"/>
  <c r="R5917" i="8"/>
  <c r="R5918" i="8"/>
  <c r="R5919" i="8"/>
  <c r="R5920" i="8"/>
  <c r="R5921" i="8"/>
  <c r="R5922" i="8"/>
  <c r="R5923" i="8"/>
  <c r="R5924" i="8"/>
  <c r="S5914" i="8"/>
  <c r="Q5908" i="8"/>
  <c r="U5908" i="8"/>
  <c r="T5908" i="8"/>
  <c r="N5909" i="8"/>
  <c r="P5909" i="8"/>
  <c r="Q5909" i="8"/>
  <c r="U5909" i="8"/>
  <c r="T5909" i="8"/>
  <c r="N5910" i="8"/>
  <c r="P5910" i="8"/>
  <c r="Q5910" i="8"/>
  <c r="U5910" i="8"/>
  <c r="T5910" i="8"/>
  <c r="N5911" i="8"/>
  <c r="P5911" i="8"/>
  <c r="Q5911" i="8"/>
  <c r="U5911" i="8"/>
  <c r="T5911" i="8"/>
  <c r="N5912" i="8"/>
  <c r="P5912" i="8"/>
  <c r="Q5912" i="8"/>
  <c r="U5912" i="8"/>
  <c r="T5912" i="8"/>
  <c r="N5913" i="8"/>
  <c r="P5913" i="8"/>
  <c r="Q5913" i="8"/>
  <c r="U5913" i="8"/>
  <c r="T5913" i="8"/>
  <c r="N5914" i="8"/>
  <c r="O5915" i="8"/>
  <c r="O5916" i="8"/>
  <c r="P5914" i="8"/>
  <c r="L5915" i="8"/>
  <c r="M5915" i="8"/>
  <c r="L5916" i="8"/>
  <c r="M5916" i="8"/>
  <c r="S5915" i="8"/>
  <c r="R5925" i="8"/>
  <c r="R5926" i="8"/>
  <c r="S5916" i="8"/>
  <c r="Q5914" i="8"/>
  <c r="U5914" i="8"/>
  <c r="T5914" i="8"/>
  <c r="N5915" i="8"/>
  <c r="P5915" i="8"/>
  <c r="Q5915" i="8"/>
  <c r="U5915" i="8"/>
  <c r="T5915" i="8"/>
  <c r="N5916" i="8"/>
  <c r="P5916" i="8"/>
  <c r="Q5916" i="8"/>
  <c r="U5916" i="8"/>
  <c r="T5916" i="8"/>
  <c r="L5917" i="8"/>
  <c r="M5917" i="8"/>
  <c r="N5917" i="8"/>
  <c r="O5917" i="8"/>
  <c r="O5918" i="8"/>
  <c r="O5919" i="8"/>
  <c r="O5920" i="8"/>
  <c r="O5921" i="8"/>
  <c r="O5922" i="8"/>
  <c r="P5917" i="8"/>
  <c r="L5918" i="8"/>
  <c r="M5918" i="8"/>
  <c r="L5919" i="8"/>
  <c r="M5919" i="8"/>
  <c r="L5920" i="8"/>
  <c r="M5920" i="8"/>
  <c r="L5921" i="8"/>
  <c r="M5921" i="8"/>
  <c r="L5922" i="8"/>
  <c r="M5922" i="8"/>
  <c r="R5927" i="8"/>
  <c r="S5917" i="8"/>
  <c r="S5918" i="8"/>
  <c r="S5919" i="8"/>
  <c r="S5920" i="8"/>
  <c r="S5921" i="8"/>
  <c r="S5922" i="8"/>
  <c r="Q5917" i="8"/>
  <c r="U5917" i="8"/>
  <c r="T5917" i="8"/>
  <c r="N5918" i="8"/>
  <c r="P5918" i="8"/>
  <c r="Q5918" i="8"/>
  <c r="U5918" i="8"/>
  <c r="T5918" i="8"/>
  <c r="N5919" i="8"/>
  <c r="P5919" i="8"/>
  <c r="Q5919" i="8"/>
  <c r="U5919" i="8"/>
  <c r="T5919" i="8"/>
  <c r="N5920" i="8"/>
  <c r="P5920" i="8"/>
  <c r="Q5920" i="8"/>
  <c r="U5920" i="8"/>
  <c r="T5920" i="8"/>
  <c r="N5921" i="8"/>
  <c r="P5921" i="8"/>
  <c r="Q5921" i="8"/>
  <c r="U5921" i="8"/>
  <c r="T5921" i="8"/>
  <c r="N5922" i="8"/>
  <c r="O5923" i="8"/>
  <c r="O5924" i="8"/>
  <c r="P5922" i="8"/>
  <c r="L5923" i="8"/>
  <c r="M5923" i="8"/>
  <c r="L5924" i="8"/>
  <c r="M5924" i="8"/>
  <c r="S5923" i="8"/>
  <c r="S5924" i="8"/>
  <c r="Q5922" i="8"/>
  <c r="U5922" i="8"/>
  <c r="T5922" i="8"/>
  <c r="N5923" i="8"/>
  <c r="P5923" i="8"/>
  <c r="Q5923" i="8"/>
  <c r="U5923" i="8"/>
  <c r="T5923" i="8"/>
  <c r="N5924" i="8"/>
  <c r="P5924" i="8"/>
  <c r="Q5924" i="8"/>
  <c r="U5924" i="8"/>
  <c r="T5924" i="8"/>
  <c r="L5925" i="8"/>
  <c r="M5925" i="8"/>
  <c r="N5925" i="8"/>
  <c r="O5925" i="8"/>
  <c r="P5925" i="8"/>
  <c r="Q5925" i="8"/>
  <c r="S5925" i="8"/>
  <c r="U5925" i="8"/>
  <c r="T5925" i="8"/>
  <c r="L5926" i="8"/>
  <c r="M5926" i="8"/>
  <c r="N5926" i="8"/>
  <c r="O5926" i="8"/>
  <c r="O5927" i="8"/>
  <c r="O5928" i="8"/>
  <c r="O5929" i="8"/>
  <c r="P5926" i="8"/>
  <c r="L5927" i="8"/>
  <c r="M5927" i="8"/>
  <c r="L5928" i="8"/>
  <c r="M5928" i="8"/>
  <c r="L5929" i="8"/>
  <c r="M5929" i="8"/>
  <c r="R5928" i="8"/>
  <c r="R5929" i="8"/>
  <c r="R5930" i="8"/>
  <c r="R5931" i="8"/>
  <c r="R5932" i="8"/>
  <c r="R5933" i="8"/>
  <c r="R5934" i="8"/>
  <c r="R5935" i="8"/>
  <c r="R5936" i="8"/>
  <c r="S5926" i="8"/>
  <c r="S5927" i="8"/>
  <c r="S5928" i="8"/>
  <c r="R5937" i="8"/>
  <c r="R5938" i="8"/>
  <c r="R5939" i="8"/>
  <c r="S5929" i="8"/>
  <c r="Q5926" i="8"/>
  <c r="U5926" i="8"/>
  <c r="T5926" i="8"/>
  <c r="N5927" i="8"/>
  <c r="P5927" i="8"/>
  <c r="Q5927" i="8"/>
  <c r="U5927" i="8"/>
  <c r="T5927" i="8"/>
  <c r="N5928" i="8"/>
  <c r="P5928" i="8"/>
  <c r="Q5928" i="8"/>
  <c r="U5928" i="8"/>
  <c r="T5928" i="8"/>
  <c r="N5929" i="8"/>
  <c r="O5930" i="8"/>
  <c r="O5931" i="8"/>
  <c r="O5932" i="8"/>
  <c r="O5933" i="8"/>
  <c r="O5934" i="8"/>
  <c r="O5935" i="8"/>
  <c r="P5929" i="8"/>
  <c r="L5930" i="8"/>
  <c r="M5930" i="8"/>
  <c r="L5931" i="8"/>
  <c r="M5931" i="8"/>
  <c r="L5932" i="8"/>
  <c r="M5932" i="8"/>
  <c r="L5933" i="8"/>
  <c r="M5933" i="8"/>
  <c r="L5934" i="8"/>
  <c r="M5934" i="8"/>
  <c r="L5935" i="8"/>
  <c r="M5935" i="8"/>
  <c r="S5930" i="8"/>
  <c r="S5931" i="8"/>
  <c r="S5932" i="8"/>
  <c r="S5933" i="8"/>
  <c r="S5934" i="8"/>
  <c r="S5935" i="8"/>
  <c r="Q5929" i="8"/>
  <c r="U5929" i="8"/>
  <c r="T5929" i="8"/>
  <c r="N5930" i="8"/>
  <c r="P5930" i="8"/>
  <c r="Q5930" i="8"/>
  <c r="U5930" i="8"/>
  <c r="T5930" i="8"/>
  <c r="N5931" i="8"/>
  <c r="P5931" i="8"/>
  <c r="Q5931" i="8"/>
  <c r="U5931" i="8"/>
  <c r="T5931" i="8"/>
  <c r="N5932" i="8"/>
  <c r="P5932" i="8"/>
  <c r="Q5932" i="8"/>
  <c r="U5932" i="8"/>
  <c r="T5932" i="8"/>
  <c r="N5933" i="8"/>
  <c r="P5933" i="8"/>
  <c r="Q5933" i="8"/>
  <c r="U5933" i="8"/>
  <c r="T5933" i="8"/>
  <c r="N5934" i="8"/>
  <c r="P5934" i="8"/>
  <c r="Q5934" i="8"/>
  <c r="U5934" i="8"/>
  <c r="T5934" i="8"/>
  <c r="N5935" i="8"/>
  <c r="O5936" i="8"/>
  <c r="O5937" i="8"/>
  <c r="O5938" i="8"/>
  <c r="O5939" i="8"/>
  <c r="P5935" i="8"/>
  <c r="L5936" i="8"/>
  <c r="M5936" i="8"/>
  <c r="L5937" i="8"/>
  <c r="M5937" i="8"/>
  <c r="L5938" i="8"/>
  <c r="M5938" i="8"/>
  <c r="L5939" i="8"/>
  <c r="M5939" i="8"/>
  <c r="S5936" i="8"/>
  <c r="S5937" i="8"/>
  <c r="S5938" i="8"/>
  <c r="S5939" i="8"/>
  <c r="Q5935" i="8"/>
  <c r="U5935" i="8"/>
  <c r="T5935" i="8"/>
  <c r="N5936" i="8"/>
  <c r="P5936" i="8"/>
  <c r="Q5936" i="8"/>
  <c r="U5936" i="8"/>
  <c r="T5936" i="8"/>
  <c r="N5937" i="8"/>
  <c r="P5937" i="8"/>
  <c r="Q5937" i="8"/>
  <c r="U5937" i="8"/>
  <c r="T5937" i="8"/>
  <c r="N5938" i="8"/>
  <c r="P5938" i="8"/>
  <c r="Q5938" i="8"/>
  <c r="U5938" i="8"/>
  <c r="T5938" i="8"/>
  <c r="N5939" i="8"/>
  <c r="P5939" i="8"/>
  <c r="Q5939" i="8"/>
  <c r="U5939" i="8"/>
  <c r="T5939" i="8"/>
  <c r="L5940" i="8"/>
  <c r="M5940" i="8"/>
  <c r="N5940" i="8"/>
  <c r="O5940" i="8"/>
  <c r="O5941" i="8"/>
  <c r="O5942" i="8"/>
  <c r="O5943" i="8"/>
  <c r="O5944" i="8"/>
  <c r="O5945" i="8"/>
  <c r="O5946" i="8"/>
  <c r="O5947" i="8"/>
  <c r="P5940" i="8"/>
  <c r="L5941" i="8"/>
  <c r="M5941" i="8"/>
  <c r="L5942" i="8"/>
  <c r="M5942" i="8"/>
  <c r="L5943" i="8"/>
  <c r="M5943" i="8"/>
  <c r="L5944" i="8"/>
  <c r="M5944" i="8"/>
  <c r="L5945" i="8"/>
  <c r="M5945" i="8"/>
  <c r="L5946" i="8"/>
  <c r="M5946" i="8"/>
  <c r="L5947" i="8"/>
  <c r="M5947" i="8"/>
  <c r="R5940" i="8"/>
  <c r="R5941" i="8"/>
  <c r="R5942" i="8"/>
  <c r="R5943" i="8"/>
  <c r="R5944" i="8"/>
  <c r="R5945" i="8"/>
  <c r="R5946" i="8"/>
  <c r="R5947" i="8"/>
  <c r="R5948" i="8"/>
  <c r="R5949" i="8"/>
  <c r="R5950" i="8"/>
  <c r="S5940" i="8"/>
  <c r="S5941" i="8"/>
  <c r="S5942" i="8"/>
  <c r="S5943" i="8"/>
  <c r="S5944" i="8"/>
  <c r="S5945" i="8"/>
  <c r="S5946" i="8"/>
  <c r="R5951" i="8"/>
  <c r="R5952" i="8"/>
  <c r="R5953" i="8"/>
  <c r="R5954" i="8"/>
  <c r="R5955" i="8"/>
  <c r="R5956" i="8"/>
  <c r="R5957" i="8"/>
  <c r="S5947" i="8"/>
  <c r="Q5940" i="8"/>
  <c r="U5940" i="8"/>
  <c r="T5940" i="8"/>
  <c r="N5941" i="8"/>
  <c r="P5941" i="8"/>
  <c r="Q5941" i="8"/>
  <c r="U5941" i="8"/>
  <c r="T5941" i="8"/>
  <c r="N5942" i="8"/>
  <c r="P5942" i="8"/>
  <c r="Q5942" i="8"/>
  <c r="U5942" i="8"/>
  <c r="T5942" i="8"/>
  <c r="N5943" i="8"/>
  <c r="P5943" i="8"/>
  <c r="Q5943" i="8"/>
  <c r="U5943" i="8"/>
  <c r="T5943" i="8"/>
  <c r="N5944" i="8"/>
  <c r="P5944" i="8"/>
  <c r="Q5944" i="8"/>
  <c r="U5944" i="8"/>
  <c r="T5944" i="8"/>
  <c r="N5945" i="8"/>
  <c r="P5945" i="8"/>
  <c r="Q5945" i="8"/>
  <c r="U5945" i="8"/>
  <c r="T5945" i="8"/>
  <c r="N5946" i="8"/>
  <c r="P5946" i="8"/>
  <c r="Q5946" i="8"/>
  <c r="U5946" i="8"/>
  <c r="T5946" i="8"/>
  <c r="N5947" i="8"/>
  <c r="P5947" i="8"/>
  <c r="Q5947" i="8"/>
  <c r="U5947" i="8"/>
  <c r="T5947" i="8"/>
  <c r="L5948" i="8"/>
  <c r="M5948" i="8"/>
  <c r="N5948" i="8"/>
  <c r="O5948" i="8"/>
  <c r="P5948" i="8"/>
  <c r="Q5948" i="8"/>
  <c r="S5948" i="8"/>
  <c r="U5948" i="8"/>
  <c r="T5948" i="8"/>
  <c r="L5949" i="8"/>
  <c r="M5949" i="8"/>
  <c r="N5949" i="8"/>
  <c r="O5949" i="8"/>
  <c r="P5949" i="8"/>
  <c r="Q5949" i="8"/>
  <c r="S5949" i="8"/>
  <c r="U5949" i="8"/>
  <c r="T5949" i="8"/>
  <c r="L5950" i="8"/>
  <c r="M5950" i="8"/>
  <c r="N5950" i="8"/>
  <c r="O5950" i="8"/>
  <c r="P5950" i="8"/>
  <c r="Q5950" i="8"/>
  <c r="S5950" i="8"/>
  <c r="U5950" i="8"/>
  <c r="T5950" i="8"/>
  <c r="L5951" i="8"/>
  <c r="M5951" i="8"/>
  <c r="N5951" i="8"/>
  <c r="O5951" i="8"/>
  <c r="P5951" i="8"/>
  <c r="Q5951" i="8"/>
  <c r="S5951" i="8"/>
  <c r="U5951" i="8"/>
  <c r="T5951" i="8"/>
  <c r="L5952" i="8"/>
  <c r="M5952" i="8"/>
  <c r="N5952" i="8"/>
  <c r="O5952" i="8"/>
  <c r="P5952" i="8"/>
  <c r="Q5952" i="8"/>
  <c r="S5952" i="8"/>
  <c r="U5952" i="8"/>
  <c r="T5952" i="8"/>
  <c r="L5953" i="8"/>
  <c r="M5953" i="8"/>
  <c r="N5953" i="8"/>
  <c r="O5953" i="8"/>
  <c r="P5953" i="8"/>
  <c r="Q5953" i="8"/>
  <c r="S5953" i="8"/>
  <c r="U5953" i="8"/>
  <c r="T5953" i="8"/>
  <c r="L5954" i="8"/>
  <c r="M5954" i="8"/>
  <c r="N5954" i="8"/>
  <c r="O5954" i="8"/>
  <c r="O5955" i="8"/>
  <c r="O5956" i="8"/>
  <c r="O5957" i="8"/>
  <c r="O5958" i="8"/>
  <c r="P5954" i="8"/>
  <c r="L5955" i="8"/>
  <c r="M5955" i="8"/>
  <c r="L5956" i="8"/>
  <c r="M5956" i="8"/>
  <c r="L5957" i="8"/>
  <c r="M5957" i="8"/>
  <c r="L5958" i="8"/>
  <c r="M5958" i="8"/>
  <c r="S5954" i="8"/>
  <c r="S5955" i="8"/>
  <c r="S5956" i="8"/>
  <c r="S5957" i="8"/>
  <c r="R5958" i="8"/>
  <c r="R5959" i="8"/>
  <c r="R5960" i="8"/>
  <c r="R5961" i="8"/>
  <c r="R5962" i="8"/>
  <c r="R5963" i="8"/>
  <c r="R5964" i="8"/>
  <c r="R5965" i="8"/>
  <c r="R5966" i="8"/>
  <c r="R5967" i="8"/>
  <c r="R5968" i="8"/>
  <c r="S5958" i="8"/>
  <c r="Q5954" i="8"/>
  <c r="U5954" i="8"/>
  <c r="T5954" i="8"/>
  <c r="N5955" i="8"/>
  <c r="P5955" i="8"/>
  <c r="Q5955" i="8"/>
  <c r="U5955" i="8"/>
  <c r="T5955" i="8"/>
  <c r="N5956" i="8"/>
  <c r="P5956" i="8"/>
  <c r="Q5956" i="8"/>
  <c r="U5956" i="8"/>
  <c r="T5956" i="8"/>
  <c r="N5957" i="8"/>
  <c r="P5957" i="8"/>
  <c r="Q5957" i="8"/>
  <c r="U5957" i="8"/>
  <c r="T5957" i="8"/>
  <c r="N5958" i="8"/>
  <c r="P5958" i="8"/>
  <c r="Q5958" i="8"/>
  <c r="U5958" i="8"/>
  <c r="T5958" i="8"/>
  <c r="L5959" i="8"/>
  <c r="M5959" i="8"/>
  <c r="N5959" i="8"/>
  <c r="O5959" i="8"/>
  <c r="O5960" i="8"/>
  <c r="O5961" i="8"/>
  <c r="O5962" i="8"/>
  <c r="P5959" i="8"/>
  <c r="L5960" i="8"/>
  <c r="M5960" i="8"/>
  <c r="L5961" i="8"/>
  <c r="M5961" i="8"/>
  <c r="L5962" i="8"/>
  <c r="M5962" i="8"/>
  <c r="S5959" i="8"/>
  <c r="S5960" i="8"/>
  <c r="S5961" i="8"/>
  <c r="R5969" i="8"/>
  <c r="R5970" i="8"/>
  <c r="R5971" i="8"/>
  <c r="R5972" i="8"/>
  <c r="S5962" i="8"/>
  <c r="Q5959" i="8"/>
  <c r="U5959" i="8"/>
  <c r="T5959" i="8"/>
  <c r="N5960" i="8"/>
  <c r="P5960" i="8"/>
  <c r="Q5960" i="8"/>
  <c r="U5960" i="8"/>
  <c r="T5960" i="8"/>
  <c r="N5961" i="8"/>
  <c r="P5961" i="8"/>
  <c r="Q5961" i="8"/>
  <c r="U5961" i="8"/>
  <c r="T5961" i="8"/>
  <c r="N5962" i="8"/>
  <c r="O5963" i="8"/>
  <c r="O5964" i="8"/>
  <c r="O5965" i="8"/>
  <c r="O5966" i="8"/>
  <c r="O5967" i="8"/>
  <c r="O5968" i="8"/>
  <c r="O5969" i="8"/>
  <c r="O5970" i="8"/>
  <c r="O5971" i="8"/>
  <c r="O5972" i="8"/>
  <c r="O5973" i="8"/>
  <c r="O5974" i="8"/>
  <c r="P5962" i="8"/>
  <c r="L5963" i="8"/>
  <c r="M5963" i="8"/>
  <c r="L5964" i="8"/>
  <c r="M5964" i="8"/>
  <c r="L5965" i="8"/>
  <c r="M5965" i="8"/>
  <c r="L5966" i="8"/>
  <c r="M5966" i="8"/>
  <c r="L5967" i="8"/>
  <c r="M5967" i="8"/>
  <c r="L5968" i="8"/>
  <c r="M5968" i="8"/>
  <c r="L5969" i="8"/>
  <c r="M5969" i="8"/>
  <c r="L5970" i="8"/>
  <c r="M5970" i="8"/>
  <c r="L5971" i="8"/>
  <c r="M5971" i="8"/>
  <c r="L5972" i="8"/>
  <c r="M5972" i="8"/>
  <c r="L5973" i="8"/>
  <c r="M5973" i="8"/>
  <c r="L5974" i="8"/>
  <c r="M5974" i="8"/>
  <c r="S5963" i="8"/>
  <c r="S5964" i="8"/>
  <c r="S5965" i="8"/>
  <c r="S5966" i="8"/>
  <c r="S5967" i="8"/>
  <c r="S5968" i="8"/>
  <c r="S5969" i="8"/>
  <c r="S5970" i="8"/>
  <c r="S5971" i="8"/>
  <c r="S5972" i="8"/>
  <c r="R5973" i="8"/>
  <c r="S5973" i="8"/>
  <c r="R5974" i="8"/>
  <c r="S5974" i="8"/>
  <c r="Q5962" i="8"/>
  <c r="U5962" i="8"/>
  <c r="T5962" i="8"/>
  <c r="N5963" i="8"/>
  <c r="P5963" i="8"/>
  <c r="Q5963" i="8"/>
  <c r="U5963" i="8"/>
  <c r="T5963" i="8"/>
  <c r="N5964" i="8"/>
  <c r="P5964" i="8"/>
  <c r="Q5964" i="8"/>
  <c r="U5964" i="8"/>
  <c r="T5964" i="8"/>
  <c r="N5965" i="8"/>
  <c r="P5965" i="8"/>
  <c r="Q5965" i="8"/>
  <c r="U5965" i="8"/>
  <c r="T5965" i="8"/>
  <c r="N5966" i="8"/>
  <c r="P5966" i="8"/>
  <c r="Q5966" i="8"/>
  <c r="U5966" i="8"/>
  <c r="T5966" i="8"/>
  <c r="N5967" i="8"/>
  <c r="P5967" i="8"/>
  <c r="Q5967" i="8"/>
  <c r="U5967" i="8"/>
  <c r="T5967" i="8"/>
  <c r="N5968" i="8"/>
  <c r="P5968" i="8"/>
  <c r="Q5968" i="8"/>
  <c r="U5968" i="8"/>
  <c r="T5968" i="8"/>
  <c r="N5969" i="8"/>
  <c r="P5969" i="8"/>
  <c r="Q5969" i="8"/>
  <c r="U5969" i="8"/>
  <c r="T5969" i="8"/>
  <c r="N5970" i="8"/>
  <c r="P5970" i="8"/>
  <c r="Q5970" i="8"/>
  <c r="U5970" i="8"/>
  <c r="T5970" i="8"/>
  <c r="N5971" i="8"/>
  <c r="P5971" i="8"/>
  <c r="Q5971" i="8"/>
  <c r="U5971" i="8"/>
  <c r="T5971" i="8"/>
  <c r="N5972" i="8"/>
  <c r="P5972" i="8"/>
  <c r="Q5972" i="8"/>
  <c r="U5972" i="8"/>
  <c r="T5972" i="8"/>
  <c r="N5973" i="8"/>
  <c r="P5973" i="8"/>
  <c r="Q5973" i="8"/>
  <c r="U5973" i="8"/>
  <c r="T5973" i="8"/>
  <c r="N5974" i="8"/>
  <c r="O5975" i="8"/>
  <c r="O5976" i="8"/>
  <c r="O5977" i="8"/>
  <c r="O5978" i="8"/>
  <c r="P5974" i="8"/>
  <c r="L5975" i="8"/>
  <c r="M5975" i="8"/>
  <c r="L5976" i="8"/>
  <c r="M5976" i="8"/>
  <c r="L5977" i="8"/>
  <c r="M5977" i="8"/>
  <c r="L5978" i="8"/>
  <c r="M5978" i="8"/>
  <c r="R5975" i="8"/>
  <c r="S5975" i="8"/>
  <c r="R5976" i="8"/>
  <c r="S5976" i="8"/>
  <c r="R5977" i="8"/>
  <c r="S5977" i="8"/>
  <c r="R5978" i="8"/>
  <c r="R5979" i="8"/>
  <c r="R5980" i="8"/>
  <c r="R5981" i="8"/>
  <c r="R5982" i="8"/>
  <c r="R5983" i="8"/>
  <c r="R5984" i="8"/>
  <c r="R5985" i="8"/>
  <c r="R5986" i="8"/>
  <c r="R5987" i="8"/>
  <c r="R5988" i="8"/>
  <c r="S5978" i="8"/>
  <c r="Q5974" i="8"/>
  <c r="U5974" i="8"/>
  <c r="T5974" i="8"/>
  <c r="N5975" i="8"/>
  <c r="P5975" i="8"/>
  <c r="Q5975" i="8"/>
  <c r="U5975" i="8"/>
  <c r="T5975" i="8"/>
  <c r="N5976" i="8"/>
  <c r="P5976" i="8"/>
  <c r="Q5976" i="8"/>
  <c r="U5976" i="8"/>
  <c r="T5976" i="8"/>
  <c r="N5977" i="8"/>
  <c r="P5977" i="8"/>
  <c r="Q5977" i="8"/>
  <c r="U5977" i="8"/>
  <c r="T5977" i="8"/>
  <c r="N5978" i="8"/>
  <c r="P5978" i="8"/>
  <c r="Q5978" i="8"/>
  <c r="U5978" i="8"/>
  <c r="T5978" i="8"/>
  <c r="L5979" i="8"/>
  <c r="M5979" i="8"/>
  <c r="N5979" i="8"/>
  <c r="O5979" i="8"/>
  <c r="O5980" i="8"/>
  <c r="P5979" i="8"/>
  <c r="L5980" i="8"/>
  <c r="M5980" i="8"/>
  <c r="R5989" i="8"/>
  <c r="S5979" i="8"/>
  <c r="S5980" i="8"/>
  <c r="Q5979" i="8"/>
  <c r="U5979" i="8"/>
  <c r="T5979" i="8"/>
  <c r="N5980" i="8"/>
  <c r="P5980" i="8"/>
  <c r="Q5980" i="8"/>
  <c r="U5980" i="8"/>
  <c r="T5980" i="8"/>
  <c r="L5981" i="8"/>
  <c r="M5981" i="8"/>
  <c r="N5981" i="8"/>
  <c r="O5981" i="8"/>
  <c r="O5982" i="8"/>
  <c r="O5983" i="8"/>
  <c r="O5984" i="8"/>
  <c r="P5981" i="8"/>
  <c r="L5982" i="8"/>
  <c r="M5982" i="8"/>
  <c r="L5983" i="8"/>
  <c r="M5983" i="8"/>
  <c r="L5984" i="8"/>
  <c r="M5984" i="8"/>
  <c r="R5990" i="8"/>
  <c r="R5991" i="8"/>
  <c r="S5981" i="8"/>
  <c r="S5982" i="8"/>
  <c r="S5983" i="8"/>
  <c r="R5992" i="8"/>
  <c r="R5993" i="8"/>
  <c r="R5994" i="8"/>
  <c r="S5984" i="8"/>
  <c r="Q5981" i="8"/>
  <c r="U5981" i="8"/>
  <c r="T5981" i="8"/>
  <c r="N5982" i="8"/>
  <c r="P5982" i="8"/>
  <c r="Q5982" i="8"/>
  <c r="U5982" i="8"/>
  <c r="T5982" i="8"/>
  <c r="N5983" i="8"/>
  <c r="P5983" i="8"/>
  <c r="Q5983" i="8"/>
  <c r="U5983" i="8"/>
  <c r="T5983" i="8"/>
  <c r="N5984" i="8"/>
  <c r="P5984" i="8"/>
  <c r="Q5984" i="8"/>
  <c r="U5984" i="8"/>
  <c r="T5984" i="8"/>
  <c r="L5985" i="8"/>
  <c r="M5985" i="8"/>
  <c r="N5985" i="8"/>
  <c r="O5985" i="8"/>
  <c r="O5986" i="8"/>
  <c r="O5987" i="8"/>
  <c r="O5988" i="8"/>
  <c r="O5989" i="8"/>
  <c r="O5990" i="8"/>
  <c r="O5991" i="8"/>
  <c r="O5992" i="8"/>
  <c r="P5985" i="8"/>
  <c r="L5986" i="8"/>
  <c r="M5986" i="8"/>
  <c r="L5987" i="8"/>
  <c r="M5987" i="8"/>
  <c r="L5988" i="8"/>
  <c r="M5988" i="8"/>
  <c r="L5989" i="8"/>
  <c r="M5989" i="8"/>
  <c r="L5990" i="8"/>
  <c r="M5990" i="8"/>
  <c r="L5991" i="8"/>
  <c r="M5991" i="8"/>
  <c r="L5992" i="8"/>
  <c r="M5992" i="8"/>
  <c r="S5985" i="8"/>
  <c r="S5986" i="8"/>
  <c r="S5987" i="8"/>
  <c r="S5988" i="8"/>
  <c r="S5989" i="8"/>
  <c r="S5990" i="8"/>
  <c r="S5991" i="8"/>
  <c r="R5995" i="8"/>
  <c r="R5996" i="8"/>
  <c r="R5997" i="8"/>
  <c r="R5998" i="8"/>
  <c r="R5999" i="8"/>
  <c r="R6000" i="8"/>
  <c r="R6001" i="8"/>
  <c r="R6002" i="8"/>
  <c r="S5992" i="8"/>
  <c r="Q5985" i="8"/>
  <c r="U5985" i="8"/>
  <c r="T5985" i="8"/>
  <c r="N5986" i="8"/>
  <c r="P5986" i="8"/>
  <c r="Q5986" i="8"/>
  <c r="U5986" i="8"/>
  <c r="T5986" i="8"/>
  <c r="N5987" i="8"/>
  <c r="P5987" i="8"/>
  <c r="Q5987" i="8"/>
  <c r="U5987" i="8"/>
  <c r="T5987" i="8"/>
  <c r="N5988" i="8"/>
  <c r="P5988" i="8"/>
  <c r="Q5988" i="8"/>
  <c r="U5988" i="8"/>
  <c r="T5988" i="8"/>
  <c r="N5989" i="8"/>
  <c r="P5989" i="8"/>
  <c r="Q5989" i="8"/>
  <c r="U5989" i="8"/>
  <c r="T5989" i="8"/>
  <c r="N5990" i="8"/>
  <c r="P5990" i="8"/>
  <c r="Q5990" i="8"/>
  <c r="U5990" i="8"/>
  <c r="T5990" i="8"/>
  <c r="N5991" i="8"/>
  <c r="P5991" i="8"/>
  <c r="Q5991" i="8"/>
  <c r="U5991" i="8"/>
  <c r="T5991" i="8"/>
  <c r="N5992" i="8"/>
  <c r="P5992" i="8"/>
  <c r="Q5992" i="8"/>
  <c r="U5992" i="8"/>
  <c r="T5992" i="8"/>
  <c r="L5993" i="8"/>
  <c r="M5993" i="8"/>
  <c r="N5993" i="8"/>
  <c r="O5993" i="8"/>
  <c r="P5993" i="8"/>
  <c r="Q5993" i="8"/>
  <c r="S5993" i="8"/>
  <c r="U5993" i="8"/>
  <c r="T5993" i="8"/>
  <c r="L5994" i="8"/>
  <c r="M5994" i="8"/>
  <c r="N5994" i="8"/>
  <c r="O5994" i="8"/>
  <c r="P5994" i="8"/>
  <c r="Q5994" i="8"/>
  <c r="S5994" i="8"/>
  <c r="U5994" i="8"/>
  <c r="T5994" i="8"/>
  <c r="L5995" i="8"/>
  <c r="M5995" i="8"/>
  <c r="N5995" i="8"/>
  <c r="O5995" i="8"/>
  <c r="P5995" i="8"/>
  <c r="Q5995" i="8"/>
  <c r="R6003" i="8"/>
  <c r="R6004" i="8"/>
  <c r="R6005" i="8"/>
  <c r="S5995" i="8"/>
  <c r="U5995" i="8"/>
  <c r="T5995" i="8"/>
  <c r="L5996" i="8"/>
  <c r="M5996" i="8"/>
  <c r="N5996" i="8"/>
  <c r="O5996" i="8"/>
  <c r="O5997" i="8"/>
  <c r="O5998" i="8"/>
  <c r="O5999" i="8"/>
  <c r="O6000" i="8"/>
  <c r="O6001" i="8"/>
  <c r="P5996" i="8"/>
  <c r="L5997" i="8"/>
  <c r="M5997" i="8"/>
  <c r="L5998" i="8"/>
  <c r="M5998" i="8"/>
  <c r="L5999" i="8"/>
  <c r="M5999" i="8"/>
  <c r="L6000" i="8"/>
  <c r="M6000" i="8"/>
  <c r="L6001" i="8"/>
  <c r="M6001" i="8"/>
  <c r="S5996" i="8"/>
  <c r="S5997" i="8"/>
  <c r="S5998" i="8"/>
  <c r="S5999" i="8"/>
  <c r="S6000" i="8"/>
  <c r="S6001" i="8"/>
  <c r="Q5996" i="8"/>
  <c r="U5996" i="8"/>
  <c r="T5996" i="8"/>
  <c r="N5997" i="8"/>
  <c r="P5997" i="8"/>
  <c r="Q5997" i="8"/>
  <c r="U5997" i="8"/>
  <c r="T5997" i="8"/>
  <c r="N5998" i="8"/>
  <c r="P5998" i="8"/>
  <c r="Q5998" i="8"/>
  <c r="U5998" i="8"/>
  <c r="T5998" i="8"/>
  <c r="N5999" i="8"/>
  <c r="P5999" i="8"/>
  <c r="Q5999" i="8"/>
  <c r="U5999" i="8"/>
  <c r="T5999" i="8"/>
  <c r="N6000" i="8"/>
  <c r="P6000" i="8"/>
  <c r="Q6000" i="8"/>
  <c r="U6000" i="8"/>
  <c r="T6000" i="8"/>
  <c r="N6001" i="8"/>
  <c r="O6002" i="8"/>
  <c r="O6003" i="8"/>
  <c r="O6004" i="8"/>
  <c r="O6005" i="8"/>
  <c r="O6006" i="8"/>
  <c r="O6007" i="8"/>
  <c r="P6001" i="8"/>
  <c r="L6002" i="8"/>
  <c r="M6002" i="8"/>
  <c r="L6003" i="8"/>
  <c r="M6003" i="8"/>
  <c r="L6004" i="8"/>
  <c r="M6004" i="8"/>
  <c r="L6005" i="8"/>
  <c r="M6005" i="8"/>
  <c r="L6006" i="8"/>
  <c r="M6006" i="8"/>
  <c r="L6007" i="8"/>
  <c r="M6007" i="8"/>
  <c r="S6002" i="8"/>
  <c r="S6003" i="8"/>
  <c r="S6004" i="8"/>
  <c r="S6005" i="8"/>
  <c r="R6006" i="8"/>
  <c r="S6006" i="8"/>
  <c r="R6007" i="8"/>
  <c r="R6008" i="8"/>
  <c r="R6009" i="8"/>
  <c r="R6010" i="8"/>
  <c r="R6011" i="8"/>
  <c r="R6012" i="8"/>
  <c r="R6013" i="8"/>
  <c r="R6014" i="8"/>
  <c r="R6015" i="8"/>
  <c r="R6016" i="8"/>
  <c r="R6017" i="8"/>
  <c r="S6007" i="8"/>
  <c r="Q6001" i="8"/>
  <c r="U6001" i="8"/>
  <c r="T6001" i="8"/>
  <c r="N6002" i="8"/>
  <c r="P6002" i="8"/>
  <c r="Q6002" i="8"/>
  <c r="U6002" i="8"/>
  <c r="T6002" i="8"/>
  <c r="N6003" i="8"/>
  <c r="P6003" i="8"/>
  <c r="Q6003" i="8"/>
  <c r="U6003" i="8"/>
  <c r="T6003" i="8"/>
  <c r="N6004" i="8"/>
  <c r="P6004" i="8"/>
  <c r="Q6004" i="8"/>
  <c r="U6004" i="8"/>
  <c r="T6004" i="8"/>
  <c r="N6005" i="8"/>
  <c r="P6005" i="8"/>
  <c r="Q6005" i="8"/>
  <c r="U6005" i="8"/>
  <c r="T6005" i="8"/>
  <c r="N6006" i="8"/>
  <c r="P6006" i="8"/>
  <c r="Q6006" i="8"/>
  <c r="U6006" i="8"/>
  <c r="T6006" i="8"/>
  <c r="N6007" i="8"/>
  <c r="P6007" i="8"/>
  <c r="Q6007" i="8"/>
  <c r="U6007" i="8"/>
  <c r="T6007" i="8"/>
  <c r="L6008" i="8"/>
  <c r="M6008" i="8"/>
  <c r="N6008" i="8"/>
  <c r="O6008" i="8"/>
  <c r="O6009" i="8"/>
  <c r="O6010" i="8"/>
  <c r="P6008" i="8"/>
  <c r="L6009" i="8"/>
  <c r="M6009" i="8"/>
  <c r="L6010" i="8"/>
  <c r="M6010" i="8"/>
  <c r="R6018" i="8"/>
  <c r="S6008" i="8"/>
  <c r="S6009" i="8"/>
  <c r="R6019" i="8"/>
  <c r="R6020" i="8"/>
  <c r="S6010" i="8"/>
  <c r="Q6008" i="8"/>
  <c r="U6008" i="8"/>
  <c r="T6008" i="8"/>
  <c r="N6009" i="8"/>
  <c r="P6009" i="8"/>
  <c r="Q6009" i="8"/>
  <c r="U6009" i="8"/>
  <c r="T6009" i="8"/>
  <c r="N6010" i="8"/>
  <c r="O6011" i="8"/>
  <c r="O6012" i="8"/>
  <c r="O6013" i="8"/>
  <c r="O6014" i="8"/>
  <c r="O6015" i="8"/>
  <c r="P6010" i="8"/>
  <c r="L6011" i="8"/>
  <c r="M6011" i="8"/>
  <c r="L6012" i="8"/>
  <c r="M6012" i="8"/>
  <c r="L6013" i="8"/>
  <c r="M6013" i="8"/>
  <c r="L6014" i="8"/>
  <c r="M6014" i="8"/>
  <c r="L6015" i="8"/>
  <c r="M6015" i="8"/>
  <c r="S6011" i="8"/>
  <c r="S6012" i="8"/>
  <c r="S6013" i="8"/>
  <c r="S6014" i="8"/>
  <c r="R6021" i="8"/>
  <c r="R6022" i="8"/>
  <c r="R6023" i="8"/>
  <c r="R6024" i="8"/>
  <c r="R6025" i="8"/>
  <c r="S6015" i="8"/>
  <c r="Q6010" i="8"/>
  <c r="U6010" i="8"/>
  <c r="T6010" i="8"/>
  <c r="N6011" i="8"/>
  <c r="P6011" i="8"/>
  <c r="Q6011" i="8"/>
  <c r="U6011" i="8"/>
  <c r="T6011" i="8"/>
  <c r="N6012" i="8"/>
  <c r="P6012" i="8"/>
  <c r="Q6012" i="8"/>
  <c r="U6012" i="8"/>
  <c r="T6012" i="8"/>
  <c r="N6013" i="8"/>
  <c r="P6013" i="8"/>
  <c r="Q6013" i="8"/>
  <c r="U6013" i="8"/>
  <c r="T6013" i="8"/>
  <c r="N6014" i="8"/>
  <c r="P6014" i="8"/>
  <c r="Q6014" i="8"/>
  <c r="U6014" i="8"/>
  <c r="T6014" i="8"/>
  <c r="N6015" i="8"/>
  <c r="P6015" i="8"/>
  <c r="Q6015" i="8"/>
  <c r="U6015" i="8"/>
  <c r="T6015" i="8"/>
  <c r="L6016" i="8"/>
  <c r="M6016" i="8"/>
  <c r="N6016" i="8"/>
  <c r="O6016" i="8"/>
  <c r="O6017" i="8"/>
  <c r="O6018" i="8"/>
  <c r="P6016" i="8"/>
  <c r="L6017" i="8"/>
  <c r="M6017" i="8"/>
  <c r="L6018" i="8"/>
  <c r="M6018" i="8"/>
  <c r="R6026" i="8"/>
  <c r="S6016" i="8"/>
  <c r="S6017" i="8"/>
  <c r="S6018" i="8"/>
  <c r="Q6016" i="8"/>
  <c r="U6016" i="8"/>
  <c r="T6016" i="8"/>
  <c r="N6017" i="8"/>
  <c r="P6017" i="8"/>
  <c r="Q6017" i="8"/>
  <c r="U6017" i="8"/>
  <c r="T6017" i="8"/>
  <c r="N6018" i="8"/>
  <c r="P6018" i="8"/>
  <c r="Q6018" i="8"/>
  <c r="U6018" i="8"/>
  <c r="T6018" i="8"/>
  <c r="L6019" i="8"/>
  <c r="M6019" i="8"/>
  <c r="N6019" i="8"/>
  <c r="O6019" i="8"/>
  <c r="P6019" i="8"/>
  <c r="Q6019" i="8"/>
  <c r="S6019" i="8"/>
  <c r="U6019" i="8"/>
  <c r="T6019" i="8"/>
  <c r="L6020" i="8"/>
  <c r="M6020" i="8"/>
  <c r="N6020" i="8"/>
  <c r="O6020" i="8"/>
  <c r="P6020" i="8"/>
  <c r="Q6020" i="8"/>
  <c r="S6020" i="8"/>
  <c r="U6020" i="8"/>
  <c r="T6020" i="8"/>
  <c r="L6021" i="8"/>
  <c r="M6021" i="8"/>
  <c r="N6021" i="8"/>
  <c r="O6021" i="8"/>
  <c r="P6021" i="8"/>
  <c r="Q6021" i="8"/>
  <c r="S6021" i="8"/>
  <c r="U6021" i="8"/>
  <c r="T6021" i="8"/>
  <c r="L6022" i="8"/>
  <c r="M6022" i="8"/>
  <c r="N6022" i="8"/>
  <c r="O6022" i="8"/>
  <c r="P6022" i="8"/>
  <c r="Q6022" i="8"/>
  <c r="S6022" i="8"/>
  <c r="U6022" i="8"/>
  <c r="T6022" i="8"/>
  <c r="L6023" i="8"/>
  <c r="M6023" i="8"/>
  <c r="N6023" i="8"/>
  <c r="O6023" i="8"/>
  <c r="P6023" i="8"/>
  <c r="Q6023" i="8"/>
  <c r="S6023" i="8"/>
  <c r="U6023" i="8"/>
  <c r="T6023" i="8"/>
  <c r="L6024" i="8"/>
  <c r="M6024" i="8"/>
  <c r="N6024" i="8"/>
  <c r="O6024" i="8"/>
  <c r="P6024" i="8"/>
  <c r="Q6024" i="8"/>
  <c r="S6024" i="8"/>
  <c r="U6024" i="8"/>
  <c r="T6024" i="8"/>
  <c r="L6025" i="8"/>
  <c r="M6025" i="8"/>
  <c r="N6025" i="8"/>
  <c r="O6025" i="8"/>
  <c r="O6026" i="8"/>
  <c r="O6027" i="8"/>
  <c r="O6028" i="8"/>
  <c r="O6029" i="8"/>
  <c r="O6030" i="8"/>
  <c r="P6025" i="8"/>
  <c r="L6026" i="8"/>
  <c r="M6026" i="8"/>
  <c r="L6027" i="8"/>
  <c r="M6027" i="8"/>
  <c r="L6028" i="8"/>
  <c r="M6028" i="8"/>
  <c r="L6029" i="8"/>
  <c r="M6029" i="8"/>
  <c r="L6030" i="8"/>
  <c r="M6030" i="8"/>
  <c r="R6027" i="8"/>
  <c r="R6028" i="8"/>
  <c r="R6029" i="8"/>
  <c r="R6030" i="8"/>
  <c r="R6031" i="8"/>
  <c r="R6032" i="8"/>
  <c r="R6033" i="8"/>
  <c r="R6034" i="8"/>
  <c r="R6035" i="8"/>
  <c r="S6025" i="8"/>
  <c r="S6026" i="8"/>
  <c r="S6027" i="8"/>
  <c r="S6028" i="8"/>
  <c r="S6029" i="8"/>
  <c r="R6036" i="8"/>
  <c r="R6037" i="8"/>
  <c r="R6038" i="8"/>
  <c r="R6039" i="8"/>
  <c r="R6040" i="8"/>
  <c r="S6030" i="8"/>
  <c r="Q6025" i="8"/>
  <c r="U6025" i="8"/>
  <c r="T6025" i="8"/>
  <c r="N6026" i="8"/>
  <c r="P6026" i="8"/>
  <c r="Q6026" i="8"/>
  <c r="U6026" i="8"/>
  <c r="T6026" i="8"/>
  <c r="N6027" i="8"/>
  <c r="P6027" i="8"/>
  <c r="Q6027" i="8"/>
  <c r="U6027" i="8"/>
  <c r="T6027" i="8"/>
  <c r="N6028" i="8"/>
  <c r="P6028" i="8"/>
  <c r="Q6028" i="8"/>
  <c r="U6028" i="8"/>
  <c r="T6028" i="8"/>
  <c r="N6029" i="8"/>
  <c r="P6029" i="8"/>
  <c r="Q6029" i="8"/>
  <c r="U6029" i="8"/>
  <c r="T6029" i="8"/>
  <c r="N6030" i="8"/>
  <c r="O6031" i="8"/>
  <c r="O6032" i="8"/>
  <c r="O6033" i="8"/>
  <c r="O6034" i="8"/>
  <c r="O6035" i="8"/>
  <c r="O6036" i="8"/>
  <c r="P6030" i="8"/>
  <c r="L6031" i="8"/>
  <c r="M6031" i="8"/>
  <c r="L6032" i="8"/>
  <c r="M6032" i="8"/>
  <c r="L6033" i="8"/>
  <c r="M6033" i="8"/>
  <c r="L6034" i="8"/>
  <c r="M6034" i="8"/>
  <c r="L6035" i="8"/>
  <c r="M6035" i="8"/>
  <c r="L6036" i="8"/>
  <c r="M6036" i="8"/>
  <c r="S6031" i="8"/>
  <c r="S6032" i="8"/>
  <c r="S6033" i="8"/>
  <c r="S6034" i="8"/>
  <c r="S6035" i="8"/>
  <c r="R6041" i="8"/>
  <c r="R6042" i="8"/>
  <c r="R6043" i="8"/>
  <c r="R6044" i="8"/>
  <c r="R6045" i="8"/>
  <c r="R6046" i="8"/>
  <c r="S6036" i="8"/>
  <c r="Q6030" i="8"/>
  <c r="U6030" i="8"/>
  <c r="T6030" i="8"/>
  <c r="N6031" i="8"/>
  <c r="P6031" i="8"/>
  <c r="Q6031" i="8"/>
  <c r="U6031" i="8"/>
  <c r="T6031" i="8"/>
  <c r="N6032" i="8"/>
  <c r="P6032" i="8"/>
  <c r="Q6032" i="8"/>
  <c r="U6032" i="8"/>
  <c r="T6032" i="8"/>
  <c r="N6033" i="8"/>
  <c r="P6033" i="8"/>
  <c r="Q6033" i="8"/>
  <c r="U6033" i="8"/>
  <c r="T6033" i="8"/>
  <c r="N6034" i="8"/>
  <c r="P6034" i="8"/>
  <c r="Q6034" i="8"/>
  <c r="U6034" i="8"/>
  <c r="T6034" i="8"/>
  <c r="N6035" i="8"/>
  <c r="P6035" i="8"/>
  <c r="Q6035" i="8"/>
  <c r="U6035" i="8"/>
  <c r="T6035" i="8"/>
  <c r="N6036" i="8"/>
  <c r="O6037" i="8"/>
  <c r="O6038" i="8"/>
  <c r="O6039" i="8"/>
  <c r="O6040" i="8"/>
  <c r="O6041" i="8"/>
  <c r="O6042" i="8"/>
  <c r="P6036" i="8"/>
  <c r="L6037" i="8"/>
  <c r="M6037" i="8"/>
  <c r="L6038" i="8"/>
  <c r="M6038" i="8"/>
  <c r="L6039" i="8"/>
  <c r="M6039" i="8"/>
  <c r="L6040" i="8"/>
  <c r="M6040" i="8"/>
  <c r="L6041" i="8"/>
  <c r="M6041" i="8"/>
  <c r="L6042" i="8"/>
  <c r="M6042" i="8"/>
  <c r="S6037" i="8"/>
  <c r="S6038" i="8"/>
  <c r="S6039" i="8"/>
  <c r="S6040" i="8"/>
  <c r="S6041" i="8"/>
  <c r="S6042" i="8"/>
  <c r="Q6036" i="8"/>
  <c r="U6036" i="8"/>
  <c r="T6036" i="8"/>
  <c r="N6037" i="8"/>
  <c r="P6037" i="8"/>
  <c r="Q6037" i="8"/>
  <c r="U6037" i="8"/>
  <c r="T6037" i="8"/>
  <c r="N6038" i="8"/>
  <c r="P6038" i="8"/>
  <c r="Q6038" i="8"/>
  <c r="U6038" i="8"/>
  <c r="T6038" i="8"/>
  <c r="N6039" i="8"/>
  <c r="P6039" i="8"/>
  <c r="Q6039" i="8"/>
  <c r="U6039" i="8"/>
  <c r="T6039" i="8"/>
  <c r="N6040" i="8"/>
  <c r="P6040" i="8"/>
  <c r="Q6040" i="8"/>
  <c r="U6040" i="8"/>
  <c r="T6040" i="8"/>
  <c r="N6041" i="8"/>
  <c r="P6041" i="8"/>
  <c r="Q6041" i="8"/>
  <c r="U6041" i="8"/>
  <c r="T6041" i="8"/>
  <c r="N6042" i="8"/>
  <c r="O6043" i="8"/>
  <c r="O6044" i="8"/>
  <c r="O6045" i="8"/>
  <c r="O6046" i="8"/>
  <c r="O6047" i="8"/>
  <c r="O6048" i="8"/>
  <c r="P6042" i="8"/>
  <c r="L6043" i="8"/>
  <c r="M6043" i="8"/>
  <c r="L6044" i="8"/>
  <c r="M6044" i="8"/>
  <c r="L6045" i="8"/>
  <c r="M6045" i="8"/>
  <c r="L6046" i="8"/>
  <c r="M6046" i="8"/>
  <c r="L6047" i="8"/>
  <c r="M6047" i="8"/>
  <c r="L6048" i="8"/>
  <c r="M6048" i="8"/>
  <c r="S6043" i="8"/>
  <c r="S6044" i="8"/>
  <c r="S6045" i="8"/>
  <c r="S6046" i="8"/>
  <c r="R6047" i="8"/>
  <c r="S6047" i="8"/>
  <c r="R6048" i="8"/>
  <c r="R6049" i="8"/>
  <c r="R6050" i="8"/>
  <c r="R6051" i="8"/>
  <c r="R6052" i="8"/>
  <c r="R6053" i="8"/>
  <c r="R6054" i="8"/>
  <c r="R6055" i="8"/>
  <c r="R6056" i="8"/>
  <c r="R6057" i="8"/>
  <c r="R6058" i="8"/>
  <c r="S6048" i="8"/>
  <c r="Q6042" i="8"/>
  <c r="U6042" i="8"/>
  <c r="T6042" i="8"/>
  <c r="N6043" i="8"/>
  <c r="P6043" i="8"/>
  <c r="Q6043" i="8"/>
  <c r="U6043" i="8"/>
  <c r="T6043" i="8"/>
  <c r="N6044" i="8"/>
  <c r="P6044" i="8"/>
  <c r="Q6044" i="8"/>
  <c r="U6044" i="8"/>
  <c r="T6044" i="8"/>
  <c r="N6045" i="8"/>
  <c r="P6045" i="8"/>
  <c r="Q6045" i="8"/>
  <c r="U6045" i="8"/>
  <c r="T6045" i="8"/>
  <c r="N6046" i="8"/>
  <c r="P6046" i="8"/>
  <c r="Q6046" i="8"/>
  <c r="U6046" i="8"/>
  <c r="T6046" i="8"/>
  <c r="N6047" i="8"/>
  <c r="P6047" i="8"/>
  <c r="Q6047" i="8"/>
  <c r="U6047" i="8"/>
  <c r="T6047" i="8"/>
  <c r="N6048" i="8"/>
  <c r="O6049" i="8"/>
  <c r="O6050" i="8"/>
  <c r="O6051" i="8"/>
  <c r="O6052" i="8"/>
  <c r="O6053" i="8"/>
  <c r="O6054" i="8"/>
  <c r="O6055" i="8"/>
  <c r="O6056" i="8"/>
  <c r="O6057" i="8"/>
  <c r="P6048" i="8"/>
  <c r="L6049" i="8"/>
  <c r="M6049" i="8"/>
  <c r="L6050" i="8"/>
  <c r="M6050" i="8"/>
  <c r="L6051" i="8"/>
  <c r="M6051" i="8"/>
  <c r="L6052" i="8"/>
  <c r="M6052" i="8"/>
  <c r="L6053" i="8"/>
  <c r="M6053" i="8"/>
  <c r="L6054" i="8"/>
  <c r="M6054" i="8"/>
  <c r="L6055" i="8"/>
  <c r="M6055" i="8"/>
  <c r="L6056" i="8"/>
  <c r="M6056" i="8"/>
  <c r="L6057" i="8"/>
  <c r="M6057" i="8"/>
  <c r="S6049" i="8"/>
  <c r="S6050" i="8"/>
  <c r="S6051" i="8"/>
  <c r="S6052" i="8"/>
  <c r="S6053" i="8"/>
  <c r="S6054" i="8"/>
  <c r="S6055" i="8"/>
  <c r="S6056" i="8"/>
  <c r="S6057" i="8"/>
  <c r="Q6048" i="8"/>
  <c r="U6048" i="8"/>
  <c r="T6048" i="8"/>
  <c r="N6049" i="8"/>
  <c r="P6049" i="8"/>
  <c r="Q6049" i="8"/>
  <c r="U6049" i="8"/>
  <c r="T6049" i="8"/>
  <c r="N6050" i="8"/>
  <c r="P6050" i="8"/>
  <c r="Q6050" i="8"/>
  <c r="U6050" i="8"/>
  <c r="T6050" i="8"/>
  <c r="N6051" i="8"/>
  <c r="P6051" i="8"/>
  <c r="Q6051" i="8"/>
  <c r="U6051" i="8"/>
  <c r="T6051" i="8"/>
  <c r="N6052" i="8"/>
  <c r="P6052" i="8"/>
  <c r="Q6052" i="8"/>
  <c r="U6052" i="8"/>
  <c r="T6052" i="8"/>
  <c r="N6053" i="8"/>
  <c r="P6053" i="8"/>
  <c r="Q6053" i="8"/>
  <c r="U6053" i="8"/>
  <c r="T6053" i="8"/>
  <c r="N6054" i="8"/>
  <c r="P6054" i="8"/>
  <c r="Q6054" i="8"/>
  <c r="U6054" i="8"/>
  <c r="T6054" i="8"/>
  <c r="N6055" i="8"/>
  <c r="P6055" i="8"/>
  <c r="Q6055" i="8"/>
  <c r="U6055" i="8"/>
  <c r="T6055" i="8"/>
  <c r="N6056" i="8"/>
  <c r="P6056" i="8"/>
  <c r="Q6056" i="8"/>
  <c r="U6056" i="8"/>
  <c r="T6056" i="8"/>
  <c r="N6057" i="8"/>
  <c r="O6058" i="8"/>
  <c r="O6059" i="8"/>
  <c r="O6060" i="8"/>
  <c r="O6061" i="8"/>
  <c r="O6062" i="8"/>
  <c r="O6063" i="8"/>
  <c r="P6057" i="8"/>
  <c r="L6058" i="8"/>
  <c r="M6058" i="8"/>
  <c r="L6059" i="8"/>
  <c r="M6059" i="8"/>
  <c r="L6060" i="8"/>
  <c r="M6060" i="8"/>
  <c r="L6061" i="8"/>
  <c r="M6061" i="8"/>
  <c r="L6062" i="8"/>
  <c r="M6062" i="8"/>
  <c r="L6063" i="8"/>
  <c r="M6063" i="8"/>
  <c r="S6058" i="8"/>
  <c r="R6059" i="8"/>
  <c r="S6059" i="8"/>
  <c r="R6060" i="8"/>
  <c r="S6060" i="8"/>
  <c r="R6061" i="8"/>
  <c r="S6061" i="8"/>
  <c r="R6062" i="8"/>
  <c r="S6062" i="8"/>
  <c r="R6063" i="8"/>
  <c r="S6063" i="8"/>
  <c r="Q6057" i="8"/>
  <c r="U6057" i="8"/>
  <c r="T6057" i="8"/>
  <c r="N6058" i="8"/>
  <c r="P6058" i="8"/>
  <c r="Q6058" i="8"/>
  <c r="U6058" i="8"/>
  <c r="T6058" i="8"/>
  <c r="N6059" i="8"/>
  <c r="P6059" i="8"/>
  <c r="Q6059" i="8"/>
  <c r="U6059" i="8"/>
  <c r="T6059" i="8"/>
  <c r="N6060" i="8"/>
  <c r="P6060" i="8"/>
  <c r="Q6060" i="8"/>
  <c r="U6060" i="8"/>
  <c r="T6060" i="8"/>
  <c r="N6061" i="8"/>
  <c r="P6061" i="8"/>
  <c r="Q6061" i="8"/>
  <c r="U6061" i="8"/>
  <c r="T6061" i="8"/>
  <c r="N6062" i="8"/>
  <c r="P6062" i="8"/>
  <c r="Q6062" i="8"/>
  <c r="U6062" i="8"/>
  <c r="T6062" i="8"/>
  <c r="N6063" i="8"/>
  <c r="O6064" i="8"/>
  <c r="O6065" i="8"/>
  <c r="O6066" i="8"/>
  <c r="O6067" i="8"/>
  <c r="O6068" i="8"/>
  <c r="O6069" i="8"/>
  <c r="P6063" i="8"/>
  <c r="L6064" i="8"/>
  <c r="M6064" i="8"/>
  <c r="L6065" i="8"/>
  <c r="M6065" i="8"/>
  <c r="L6066" i="8"/>
  <c r="M6066" i="8"/>
  <c r="L6067" i="8"/>
  <c r="M6067" i="8"/>
  <c r="L6068" i="8"/>
  <c r="M6068" i="8"/>
  <c r="L6069" i="8"/>
  <c r="M6069" i="8"/>
  <c r="R6064" i="8"/>
  <c r="S6064" i="8"/>
  <c r="R6065" i="8"/>
  <c r="S6065" i="8"/>
  <c r="R6066" i="8"/>
  <c r="S6066" i="8"/>
  <c r="R6067" i="8"/>
  <c r="S6067" i="8"/>
  <c r="R6068" i="8"/>
  <c r="S6068" i="8"/>
  <c r="R6069" i="8"/>
  <c r="S6069" i="8"/>
  <c r="Q6063" i="8"/>
  <c r="U6063" i="8"/>
  <c r="T6063" i="8"/>
  <c r="N6064" i="8"/>
  <c r="P6064" i="8"/>
  <c r="Q6064" i="8"/>
  <c r="U6064" i="8"/>
  <c r="T6064" i="8"/>
  <c r="N6065" i="8"/>
  <c r="P6065" i="8"/>
  <c r="Q6065" i="8"/>
  <c r="U6065" i="8"/>
  <c r="T6065" i="8"/>
  <c r="N6066" i="8"/>
  <c r="P6066" i="8"/>
  <c r="Q6066" i="8"/>
  <c r="U6066" i="8"/>
  <c r="T6066" i="8"/>
  <c r="N6067" i="8"/>
  <c r="P6067" i="8"/>
  <c r="Q6067" i="8"/>
  <c r="U6067" i="8"/>
  <c r="T6067" i="8"/>
  <c r="N6068" i="8"/>
  <c r="P6068" i="8"/>
  <c r="Q6068" i="8"/>
  <c r="U6068" i="8"/>
  <c r="T6068" i="8"/>
  <c r="N6069" i="8"/>
  <c r="O6070" i="8"/>
  <c r="O6071" i="8"/>
  <c r="O6072" i="8"/>
  <c r="O6073" i="8"/>
  <c r="O6074" i="8"/>
  <c r="P6069" i="8"/>
  <c r="L6070" i="8"/>
  <c r="M6070" i="8"/>
  <c r="L6071" i="8"/>
  <c r="M6071" i="8"/>
  <c r="L6072" i="8"/>
  <c r="M6072" i="8"/>
  <c r="L6073" i="8"/>
  <c r="M6073" i="8"/>
  <c r="L6074" i="8"/>
  <c r="M6074" i="8"/>
  <c r="R6070" i="8"/>
  <c r="S6070" i="8"/>
  <c r="R6071" i="8"/>
  <c r="S6071" i="8"/>
  <c r="R6072" i="8"/>
  <c r="S6072" i="8"/>
  <c r="R6073" i="8"/>
  <c r="S6073" i="8"/>
  <c r="R6074" i="8"/>
  <c r="R6075" i="8"/>
  <c r="R6076" i="8"/>
  <c r="R6077" i="8"/>
  <c r="R6078" i="8"/>
  <c r="R6079" i="8"/>
  <c r="R6080" i="8"/>
  <c r="R6081" i="8"/>
  <c r="R6082" i="8"/>
  <c r="R6083" i="8"/>
  <c r="R6084" i="8"/>
  <c r="S6074" i="8"/>
  <c r="Q6069" i="8"/>
  <c r="U6069" i="8"/>
  <c r="T6069" i="8"/>
  <c r="N6070" i="8"/>
  <c r="P6070" i="8"/>
  <c r="Q6070" i="8"/>
  <c r="U6070" i="8"/>
  <c r="T6070" i="8"/>
  <c r="N6071" i="8"/>
  <c r="P6071" i="8"/>
  <c r="Q6071" i="8"/>
  <c r="U6071" i="8"/>
  <c r="T6071" i="8"/>
  <c r="N6072" i="8"/>
  <c r="P6072" i="8"/>
  <c r="Q6072" i="8"/>
  <c r="U6072" i="8"/>
  <c r="T6072" i="8"/>
  <c r="N6073" i="8"/>
  <c r="P6073" i="8"/>
  <c r="Q6073" i="8"/>
  <c r="U6073" i="8"/>
  <c r="T6073" i="8"/>
  <c r="N6074" i="8"/>
  <c r="O6075" i="8"/>
  <c r="O6076" i="8"/>
  <c r="O6077" i="8"/>
  <c r="O6078" i="8"/>
  <c r="O6079" i="8"/>
  <c r="O6080" i="8"/>
  <c r="O6081" i="8"/>
  <c r="O6082" i="8"/>
  <c r="O6083" i="8"/>
  <c r="O6084" i="8"/>
  <c r="P6074" i="8"/>
  <c r="L6075" i="8"/>
  <c r="M6075" i="8"/>
  <c r="L6076" i="8"/>
  <c r="M6076" i="8"/>
  <c r="L6077" i="8"/>
  <c r="M6077" i="8"/>
  <c r="L6078" i="8"/>
  <c r="M6078" i="8"/>
  <c r="L6079" i="8"/>
  <c r="M6079" i="8"/>
  <c r="L6080" i="8"/>
  <c r="M6080" i="8"/>
  <c r="L6081" i="8"/>
  <c r="M6081" i="8"/>
  <c r="L6082" i="8"/>
  <c r="M6082" i="8"/>
  <c r="L6083" i="8"/>
  <c r="M6083" i="8"/>
  <c r="L6084" i="8"/>
  <c r="M6084" i="8"/>
  <c r="S6075" i="8"/>
  <c r="S6076" i="8"/>
  <c r="S6077" i="8"/>
  <c r="S6078" i="8"/>
  <c r="S6079" i="8"/>
  <c r="S6080" i="8"/>
  <c r="S6081" i="8"/>
  <c r="S6082" i="8"/>
  <c r="S6083" i="8"/>
  <c r="S6084" i="8"/>
  <c r="Q6074" i="8"/>
  <c r="U6074" i="8"/>
  <c r="T6074" i="8"/>
  <c r="N6075" i="8"/>
  <c r="P6075" i="8"/>
  <c r="Q6075" i="8"/>
  <c r="U6075" i="8"/>
  <c r="T6075" i="8"/>
  <c r="N6076" i="8"/>
  <c r="P6076" i="8"/>
  <c r="Q6076" i="8"/>
  <c r="U6076" i="8"/>
  <c r="T6076" i="8"/>
  <c r="N6077" i="8"/>
  <c r="P6077" i="8"/>
  <c r="Q6077" i="8"/>
  <c r="U6077" i="8"/>
  <c r="T6077" i="8"/>
  <c r="N6078" i="8"/>
  <c r="P6078" i="8"/>
  <c r="Q6078" i="8"/>
  <c r="U6078" i="8"/>
  <c r="T6078" i="8"/>
  <c r="N6079" i="8"/>
  <c r="P6079" i="8"/>
  <c r="Q6079" i="8"/>
  <c r="U6079" i="8"/>
  <c r="T6079" i="8"/>
  <c r="N6080" i="8"/>
  <c r="P6080" i="8"/>
  <c r="Q6080" i="8"/>
  <c r="U6080" i="8"/>
  <c r="T6080" i="8"/>
  <c r="N6081" i="8"/>
  <c r="P6081" i="8"/>
  <c r="Q6081" i="8"/>
  <c r="U6081" i="8"/>
  <c r="T6081" i="8"/>
  <c r="N6082" i="8"/>
  <c r="P6082" i="8"/>
  <c r="Q6082" i="8"/>
  <c r="U6082" i="8"/>
  <c r="T6082" i="8"/>
  <c r="N6083" i="8"/>
  <c r="P6083" i="8"/>
  <c r="Q6083" i="8"/>
  <c r="U6083" i="8"/>
  <c r="T6083" i="8"/>
  <c r="N6084" i="8"/>
  <c r="O6085" i="8"/>
  <c r="O6086" i="8"/>
  <c r="O6087" i="8"/>
  <c r="O6088" i="8"/>
  <c r="O6089" i="8"/>
  <c r="P6084" i="8"/>
  <c r="L6085" i="8"/>
  <c r="M6085" i="8"/>
  <c r="L6086" i="8"/>
  <c r="M6086" i="8"/>
  <c r="L6087" i="8"/>
  <c r="M6087" i="8"/>
  <c r="L6088" i="8"/>
  <c r="M6088" i="8"/>
  <c r="L6089" i="8"/>
  <c r="M6089" i="8"/>
  <c r="R6085" i="8"/>
  <c r="S6085" i="8"/>
  <c r="R6086" i="8"/>
  <c r="S6086" i="8"/>
  <c r="R6087" i="8"/>
  <c r="S6087" i="8"/>
  <c r="R6088" i="8"/>
  <c r="S6088" i="8"/>
  <c r="R6089" i="8"/>
  <c r="S6089" i="8"/>
  <c r="Q6084" i="8"/>
  <c r="U6084" i="8"/>
  <c r="T6084" i="8"/>
  <c r="N6085" i="8"/>
  <c r="P6085" i="8"/>
  <c r="Q6085" i="8"/>
  <c r="U6085" i="8"/>
  <c r="T6085" i="8"/>
  <c r="N6086" i="8"/>
  <c r="P6086" i="8"/>
  <c r="Q6086" i="8"/>
  <c r="U6086" i="8"/>
  <c r="T6086" i="8"/>
  <c r="N6087" i="8"/>
  <c r="P6087" i="8"/>
  <c r="Q6087" i="8"/>
  <c r="U6087" i="8"/>
  <c r="T6087" i="8"/>
  <c r="N6088" i="8"/>
  <c r="P6088" i="8"/>
  <c r="Q6088" i="8"/>
  <c r="U6088" i="8"/>
  <c r="T6088" i="8"/>
  <c r="N6089" i="8"/>
  <c r="P6089" i="8"/>
  <c r="Q6089" i="8"/>
  <c r="U6089" i="8"/>
  <c r="T6089" i="8"/>
  <c r="L6090" i="8"/>
  <c r="M6090" i="8"/>
  <c r="N6090" i="8"/>
  <c r="O6090" i="8"/>
  <c r="P6090" i="8"/>
  <c r="Q6090" i="8"/>
  <c r="R6090" i="8"/>
  <c r="R6091" i="8"/>
  <c r="R6092" i="8"/>
  <c r="R6093" i="8"/>
  <c r="R6094" i="8"/>
  <c r="R6095" i="8"/>
  <c r="R6096" i="8"/>
  <c r="R6097" i="8"/>
  <c r="R6098" i="8"/>
  <c r="R6099" i="8"/>
  <c r="R6100" i="8"/>
  <c r="S6090" i="8"/>
  <c r="U6090" i="8"/>
  <c r="T6090" i="8"/>
  <c r="L6091" i="8"/>
  <c r="M6091" i="8"/>
  <c r="N6091" i="8"/>
  <c r="O6091" i="8"/>
  <c r="P6091" i="8"/>
  <c r="Q6091" i="8"/>
  <c r="S6091" i="8"/>
  <c r="U6091" i="8"/>
  <c r="T6091" i="8"/>
  <c r="L6092" i="8"/>
  <c r="M6092" i="8"/>
  <c r="N6092" i="8"/>
  <c r="O6092" i="8"/>
  <c r="P6092" i="8"/>
  <c r="Q6092" i="8"/>
  <c r="S6092" i="8"/>
  <c r="U6092" i="8"/>
  <c r="T6092" i="8"/>
  <c r="L6093" i="8"/>
  <c r="M6093" i="8"/>
  <c r="N6093" i="8"/>
  <c r="O6093" i="8"/>
  <c r="P6093" i="8"/>
  <c r="Q6093" i="8"/>
  <c r="R6101" i="8"/>
  <c r="R6102" i="8"/>
  <c r="R6103" i="8"/>
  <c r="S6093" i="8"/>
  <c r="U6093" i="8"/>
  <c r="T6093" i="8"/>
  <c r="L6094" i="8"/>
  <c r="M6094" i="8"/>
  <c r="N6094" i="8"/>
  <c r="O6094" i="8"/>
  <c r="P6094" i="8"/>
  <c r="Q6094" i="8"/>
  <c r="S6094" i="8"/>
  <c r="U6094" i="8"/>
  <c r="T6094" i="8"/>
  <c r="L6095" i="8"/>
  <c r="M6095" i="8"/>
  <c r="N6095" i="8"/>
  <c r="O6095" i="8"/>
  <c r="P6095" i="8"/>
  <c r="Q6095" i="8"/>
  <c r="S6095" i="8"/>
  <c r="U6095" i="8"/>
  <c r="T6095" i="8"/>
  <c r="L6096" i="8"/>
  <c r="M6096" i="8"/>
  <c r="N6096" i="8"/>
  <c r="O6096" i="8"/>
  <c r="O6097" i="8"/>
  <c r="O6098" i="8"/>
  <c r="O6099" i="8"/>
  <c r="O6100" i="8"/>
  <c r="P6096" i="8"/>
  <c r="L6097" i="8"/>
  <c r="M6097" i="8"/>
  <c r="L6098" i="8"/>
  <c r="M6098" i="8"/>
  <c r="L6099" i="8"/>
  <c r="M6099" i="8"/>
  <c r="L6100" i="8"/>
  <c r="M6100" i="8"/>
  <c r="S6096" i="8"/>
  <c r="S6097" i="8"/>
  <c r="S6098" i="8"/>
  <c r="S6099" i="8"/>
  <c r="S6100" i="8"/>
  <c r="Q6096" i="8"/>
  <c r="U6096" i="8"/>
  <c r="T6096" i="8"/>
  <c r="N6097" i="8"/>
  <c r="P6097" i="8"/>
  <c r="Q6097" i="8"/>
  <c r="U6097" i="8"/>
  <c r="T6097" i="8"/>
  <c r="N6098" i="8"/>
  <c r="P6098" i="8"/>
  <c r="Q6098" i="8"/>
  <c r="U6098" i="8"/>
  <c r="T6098" i="8"/>
  <c r="N6099" i="8"/>
  <c r="P6099" i="8"/>
  <c r="Q6099" i="8"/>
  <c r="U6099" i="8"/>
  <c r="T6099" i="8"/>
  <c r="N6100" i="8"/>
  <c r="P6100" i="8"/>
  <c r="Q6100" i="8"/>
  <c r="U6100" i="8"/>
  <c r="T6100" i="8"/>
  <c r="L6101" i="8"/>
  <c r="M6101" i="8"/>
  <c r="N6101" i="8"/>
  <c r="O6101" i="8"/>
  <c r="O6102" i="8"/>
  <c r="O6103" i="8"/>
  <c r="O6104" i="8"/>
  <c r="O6105" i="8"/>
  <c r="P6101" i="8"/>
  <c r="L6102" i="8"/>
  <c r="M6102" i="8"/>
  <c r="L6103" i="8"/>
  <c r="M6103" i="8"/>
  <c r="L6104" i="8"/>
  <c r="M6104" i="8"/>
  <c r="L6105" i="8"/>
  <c r="M6105" i="8"/>
  <c r="S6101" i="8"/>
  <c r="S6102" i="8"/>
  <c r="S6103" i="8"/>
  <c r="R6104" i="8"/>
  <c r="S6104" i="8"/>
  <c r="R6105" i="8"/>
  <c r="S6105" i="8"/>
  <c r="Q6101" i="8"/>
  <c r="U6101" i="8"/>
  <c r="T6101" i="8"/>
  <c r="N6102" i="8"/>
  <c r="P6102" i="8"/>
  <c r="Q6102" i="8"/>
  <c r="U6102" i="8"/>
  <c r="T6102" i="8"/>
  <c r="N6103" i="8"/>
  <c r="P6103" i="8"/>
  <c r="Q6103" i="8"/>
  <c r="U6103" i="8"/>
  <c r="T6103" i="8"/>
  <c r="N6104" i="8"/>
  <c r="P6104" i="8"/>
  <c r="Q6104" i="8"/>
  <c r="U6104" i="8"/>
  <c r="T6104" i="8"/>
  <c r="N6105" i="8"/>
  <c r="O6106" i="8"/>
  <c r="O6107" i="8"/>
  <c r="O6108" i="8"/>
  <c r="O6109" i="8"/>
  <c r="O6110" i="8"/>
  <c r="O6111" i="8"/>
  <c r="P6105" i="8"/>
  <c r="L6106" i="8"/>
  <c r="M6106" i="8"/>
  <c r="L6107" i="8"/>
  <c r="M6107" i="8"/>
  <c r="L6108" i="8"/>
  <c r="M6108" i="8"/>
  <c r="L6109" i="8"/>
  <c r="M6109" i="8"/>
  <c r="L6110" i="8"/>
  <c r="M6110" i="8"/>
  <c r="L6111" i="8"/>
  <c r="M6111" i="8"/>
  <c r="R6106" i="8"/>
  <c r="S6106" i="8"/>
  <c r="R6107" i="8"/>
  <c r="S6107" i="8"/>
  <c r="R6108" i="8"/>
  <c r="S6108" i="8"/>
  <c r="R6109" i="8"/>
  <c r="S6109" i="8"/>
  <c r="R6110" i="8"/>
  <c r="S6110" i="8"/>
  <c r="R6111" i="8"/>
  <c r="R6112" i="8"/>
  <c r="R6113" i="8"/>
  <c r="R6114" i="8"/>
  <c r="R6115" i="8"/>
  <c r="R6116" i="8"/>
  <c r="R6117" i="8"/>
  <c r="R6118" i="8"/>
  <c r="R6119" i="8"/>
  <c r="R6120" i="8"/>
  <c r="R6121" i="8"/>
  <c r="S6111" i="8"/>
  <c r="Q6105" i="8"/>
  <c r="U6105" i="8"/>
  <c r="T6105" i="8"/>
  <c r="N6106" i="8"/>
  <c r="P6106" i="8"/>
  <c r="Q6106" i="8"/>
  <c r="U6106" i="8"/>
  <c r="T6106" i="8"/>
  <c r="N6107" i="8"/>
  <c r="P6107" i="8"/>
  <c r="Q6107" i="8"/>
  <c r="U6107" i="8"/>
  <c r="T6107" i="8"/>
  <c r="N6108" i="8"/>
  <c r="P6108" i="8"/>
  <c r="Q6108" i="8"/>
  <c r="U6108" i="8"/>
  <c r="T6108" i="8"/>
  <c r="N6109" i="8"/>
  <c r="P6109" i="8"/>
  <c r="Q6109" i="8"/>
  <c r="U6109" i="8"/>
  <c r="T6109" i="8"/>
  <c r="N6110" i="8"/>
  <c r="P6110" i="8"/>
  <c r="Q6110" i="8"/>
  <c r="U6110" i="8"/>
  <c r="T6110" i="8"/>
  <c r="N6111" i="8"/>
  <c r="O6112" i="8"/>
  <c r="O6113" i="8"/>
  <c r="O6114" i="8"/>
  <c r="O6115" i="8"/>
  <c r="O6116" i="8"/>
  <c r="O6117" i="8"/>
  <c r="P6111" i="8"/>
  <c r="L6112" i="8"/>
  <c r="M6112" i="8"/>
  <c r="L6113" i="8"/>
  <c r="M6113" i="8"/>
  <c r="L6114" i="8"/>
  <c r="M6114" i="8"/>
  <c r="L6115" i="8"/>
  <c r="M6115" i="8"/>
  <c r="L6116" i="8"/>
  <c r="M6116" i="8"/>
  <c r="L6117" i="8"/>
  <c r="M6117" i="8"/>
  <c r="S6112" i="8"/>
  <c r="S6113" i="8"/>
  <c r="S6114" i="8"/>
  <c r="S6115" i="8"/>
  <c r="S6116" i="8"/>
  <c r="R6122" i="8"/>
  <c r="R6123" i="8"/>
  <c r="R6124" i="8"/>
  <c r="R6125" i="8"/>
  <c r="R6126" i="8"/>
  <c r="R6127" i="8"/>
  <c r="S6117" i="8"/>
  <c r="Q6111" i="8"/>
  <c r="U6111" i="8"/>
  <c r="T6111" i="8"/>
  <c r="N6112" i="8"/>
  <c r="P6112" i="8"/>
  <c r="Q6112" i="8"/>
  <c r="U6112" i="8"/>
  <c r="T6112" i="8"/>
  <c r="N6113" i="8"/>
  <c r="P6113" i="8"/>
  <c r="Q6113" i="8"/>
  <c r="U6113" i="8"/>
  <c r="T6113" i="8"/>
  <c r="N6114" i="8"/>
  <c r="P6114" i="8"/>
  <c r="Q6114" i="8"/>
  <c r="U6114" i="8"/>
  <c r="T6114" i="8"/>
  <c r="N6115" i="8"/>
  <c r="P6115" i="8"/>
  <c r="Q6115" i="8"/>
  <c r="U6115" i="8"/>
  <c r="T6115" i="8"/>
  <c r="N6116" i="8"/>
  <c r="P6116" i="8"/>
  <c r="Q6116" i="8"/>
  <c r="U6116" i="8"/>
  <c r="T6116" i="8"/>
  <c r="N6117" i="8"/>
  <c r="O6118" i="8"/>
  <c r="O6119" i="8"/>
  <c r="O6120" i="8"/>
  <c r="O6121" i="8"/>
  <c r="O6122" i="8"/>
  <c r="O6123" i="8"/>
  <c r="O6124" i="8"/>
  <c r="O6125" i="8"/>
  <c r="P6117" i="8"/>
  <c r="L6118" i="8"/>
  <c r="M6118" i="8"/>
  <c r="L6119" i="8"/>
  <c r="M6119" i="8"/>
  <c r="L6120" i="8"/>
  <c r="M6120" i="8"/>
  <c r="L6121" i="8"/>
  <c r="M6121" i="8"/>
  <c r="L6122" i="8"/>
  <c r="M6122" i="8"/>
  <c r="L6123" i="8"/>
  <c r="M6123" i="8"/>
  <c r="L6124" i="8"/>
  <c r="M6124" i="8"/>
  <c r="L6125" i="8"/>
  <c r="M6125" i="8"/>
  <c r="S6118" i="8"/>
  <c r="S6119" i="8"/>
  <c r="S6120" i="8"/>
  <c r="S6121" i="8"/>
  <c r="S6122" i="8"/>
  <c r="S6123" i="8"/>
  <c r="S6124" i="8"/>
  <c r="S6125" i="8"/>
  <c r="Q6117" i="8"/>
  <c r="U6117" i="8"/>
  <c r="T6117" i="8"/>
  <c r="N6118" i="8"/>
  <c r="P6118" i="8"/>
  <c r="Q6118" i="8"/>
  <c r="U6118" i="8"/>
  <c r="T6118" i="8"/>
  <c r="N6119" i="8"/>
  <c r="P6119" i="8"/>
  <c r="Q6119" i="8"/>
  <c r="U6119" i="8"/>
  <c r="T6119" i="8"/>
  <c r="N6120" i="8"/>
  <c r="P6120" i="8"/>
  <c r="Q6120" i="8"/>
  <c r="U6120" i="8"/>
  <c r="T6120" i="8"/>
  <c r="N6121" i="8"/>
  <c r="P6121" i="8"/>
  <c r="Q6121" i="8"/>
  <c r="U6121" i="8"/>
  <c r="T6121" i="8"/>
  <c r="N6122" i="8"/>
  <c r="P6122" i="8"/>
  <c r="Q6122" i="8"/>
  <c r="U6122" i="8"/>
  <c r="T6122" i="8"/>
  <c r="N6123" i="8"/>
  <c r="P6123" i="8"/>
  <c r="Q6123" i="8"/>
  <c r="U6123" i="8"/>
  <c r="T6123" i="8"/>
  <c r="N6124" i="8"/>
  <c r="P6124" i="8"/>
  <c r="Q6124" i="8"/>
  <c r="U6124" i="8"/>
  <c r="T6124" i="8"/>
  <c r="N6125" i="8"/>
  <c r="P6125" i="8"/>
  <c r="Q6125" i="8"/>
  <c r="U6125" i="8"/>
  <c r="T6125" i="8"/>
  <c r="L6126" i="8"/>
  <c r="M6126" i="8"/>
  <c r="N6126" i="8"/>
  <c r="O6126" i="8"/>
  <c r="O6127" i="8"/>
  <c r="O6128" i="8"/>
  <c r="O6129" i="8"/>
  <c r="O6130" i="8"/>
  <c r="P6126" i="8"/>
  <c r="L6127" i="8"/>
  <c r="M6127" i="8"/>
  <c r="L6128" i="8"/>
  <c r="M6128" i="8"/>
  <c r="L6129" i="8"/>
  <c r="M6129" i="8"/>
  <c r="L6130" i="8"/>
  <c r="M6130" i="8"/>
  <c r="S6126" i="8"/>
  <c r="S6127" i="8"/>
  <c r="R6128" i="8"/>
  <c r="S6128" i="8"/>
  <c r="R6129" i="8"/>
  <c r="S6129" i="8"/>
  <c r="R6130" i="8"/>
  <c r="S6130" i="8"/>
  <c r="Q6126" i="8"/>
  <c r="U6126" i="8"/>
  <c r="T6126" i="8"/>
  <c r="N6127" i="8"/>
  <c r="P6127" i="8"/>
  <c r="Q6127" i="8"/>
  <c r="U6127" i="8"/>
  <c r="T6127" i="8"/>
  <c r="N6128" i="8"/>
  <c r="P6128" i="8"/>
  <c r="Q6128" i="8"/>
  <c r="U6128" i="8"/>
  <c r="T6128" i="8"/>
  <c r="N6129" i="8"/>
  <c r="P6129" i="8"/>
  <c r="Q6129" i="8"/>
  <c r="U6129" i="8"/>
  <c r="T6129" i="8"/>
  <c r="N6130" i="8"/>
  <c r="P6130" i="8"/>
  <c r="Q6130" i="8"/>
  <c r="U6130" i="8"/>
  <c r="T6130" i="8"/>
  <c r="L6131" i="8"/>
  <c r="M6131" i="8"/>
  <c r="N6131" i="8"/>
  <c r="O6131" i="8"/>
  <c r="P6131" i="8"/>
  <c r="Q6131" i="8"/>
  <c r="R6131" i="8"/>
  <c r="S6131" i="8"/>
  <c r="U6131" i="8"/>
  <c r="T6131" i="8"/>
  <c r="L6132" i="8"/>
  <c r="M6132" i="8"/>
  <c r="N6132" i="8"/>
  <c r="O6132" i="8"/>
  <c r="P6132" i="8"/>
  <c r="Q6132" i="8"/>
  <c r="R6132" i="8"/>
  <c r="S6132" i="8"/>
  <c r="U6132" i="8"/>
  <c r="T6132" i="8"/>
  <c r="L6133" i="8"/>
  <c r="M6133" i="8"/>
  <c r="N6133" i="8"/>
  <c r="O6133" i="8"/>
  <c r="P6133" i="8"/>
  <c r="Q6133" i="8"/>
  <c r="R6133" i="8"/>
  <c r="S6133" i="8"/>
  <c r="U6133" i="8"/>
  <c r="T6133" i="8"/>
  <c r="L6134" i="8"/>
  <c r="M6134" i="8"/>
  <c r="N6134" i="8"/>
  <c r="O6134" i="8"/>
  <c r="O6135" i="8"/>
  <c r="O6136" i="8"/>
  <c r="O6137" i="8"/>
  <c r="O6138" i="8"/>
  <c r="O6139" i="8"/>
  <c r="O6140" i="8"/>
  <c r="P6134" i="8"/>
  <c r="L6135" i="8"/>
  <c r="M6135" i="8"/>
  <c r="L6136" i="8"/>
  <c r="M6136" i="8"/>
  <c r="L6137" i="8"/>
  <c r="M6137" i="8"/>
  <c r="L6138" i="8"/>
  <c r="M6138" i="8"/>
  <c r="L6139" i="8"/>
  <c r="M6139" i="8"/>
  <c r="L6140" i="8"/>
  <c r="M6140" i="8"/>
  <c r="R6134" i="8"/>
  <c r="S6134" i="8"/>
  <c r="R6135" i="8"/>
  <c r="S6135" i="8"/>
  <c r="R6136" i="8"/>
  <c r="S6136" i="8"/>
  <c r="R6137" i="8"/>
  <c r="S6137" i="8"/>
  <c r="R6138" i="8"/>
  <c r="S6138" i="8"/>
  <c r="R6139" i="8"/>
  <c r="S6139" i="8"/>
  <c r="R6140" i="8"/>
  <c r="S6140" i="8"/>
  <c r="Q6134" i="8"/>
  <c r="U6134" i="8"/>
  <c r="T6134" i="8"/>
  <c r="N6135" i="8"/>
  <c r="P6135" i="8"/>
  <c r="Q6135" i="8"/>
  <c r="U6135" i="8"/>
  <c r="T6135" i="8"/>
  <c r="N6136" i="8"/>
  <c r="P6136" i="8"/>
  <c r="Q6136" i="8"/>
  <c r="U6136" i="8"/>
  <c r="T6136" i="8"/>
  <c r="N6137" i="8"/>
  <c r="P6137" i="8"/>
  <c r="Q6137" i="8"/>
  <c r="U6137" i="8"/>
  <c r="T6137" i="8"/>
  <c r="N6138" i="8"/>
  <c r="P6138" i="8"/>
  <c r="Q6138" i="8"/>
  <c r="U6138" i="8"/>
  <c r="T6138" i="8"/>
  <c r="N6139" i="8"/>
  <c r="P6139" i="8"/>
  <c r="Q6139" i="8"/>
  <c r="U6139" i="8"/>
  <c r="T6139" i="8"/>
  <c r="N6140" i="8"/>
  <c r="O6141" i="8"/>
  <c r="O6142" i="8"/>
  <c r="O6143" i="8"/>
  <c r="O6144" i="8"/>
  <c r="O6145" i="8"/>
  <c r="O6146" i="8"/>
  <c r="O6147" i="8"/>
  <c r="O6148" i="8"/>
  <c r="P6140" i="8"/>
  <c r="L6141" i="8"/>
  <c r="M6141" i="8"/>
  <c r="L6142" i="8"/>
  <c r="M6142" i="8"/>
  <c r="L6143" i="8"/>
  <c r="M6143" i="8"/>
  <c r="L6144" i="8"/>
  <c r="M6144" i="8"/>
  <c r="L6145" i="8"/>
  <c r="M6145" i="8"/>
  <c r="L6146" i="8"/>
  <c r="M6146" i="8"/>
  <c r="L6147" i="8"/>
  <c r="M6147" i="8"/>
  <c r="L6148" i="8"/>
  <c r="M6148" i="8"/>
  <c r="R6141" i="8"/>
  <c r="S6141" i="8"/>
  <c r="R6142" i="8"/>
  <c r="S6142" i="8"/>
  <c r="R6143" i="8"/>
  <c r="S6143" i="8"/>
  <c r="R6144" i="8"/>
  <c r="S6144" i="8"/>
  <c r="R6145" i="8"/>
  <c r="S6145" i="8"/>
  <c r="R6146" i="8"/>
  <c r="S6146" i="8"/>
  <c r="R6147" i="8"/>
  <c r="S6147" i="8"/>
  <c r="R6148" i="8"/>
  <c r="R6149" i="8"/>
  <c r="R6150" i="8"/>
  <c r="R6151" i="8"/>
  <c r="R6152" i="8"/>
  <c r="R6153" i="8"/>
  <c r="R6154" i="8"/>
  <c r="R6155" i="8"/>
  <c r="R6156" i="8"/>
  <c r="R6157" i="8"/>
  <c r="R6158" i="8"/>
  <c r="S6148" i="8"/>
  <c r="Q6140" i="8"/>
  <c r="U6140" i="8"/>
  <c r="T6140" i="8"/>
  <c r="N6141" i="8"/>
  <c r="P6141" i="8"/>
  <c r="Q6141" i="8"/>
  <c r="U6141" i="8"/>
  <c r="T6141" i="8"/>
  <c r="N6142" i="8"/>
  <c r="P6142" i="8"/>
  <c r="Q6142" i="8"/>
  <c r="U6142" i="8"/>
  <c r="T6142" i="8"/>
  <c r="N6143" i="8"/>
  <c r="P6143" i="8"/>
  <c r="Q6143" i="8"/>
  <c r="U6143" i="8"/>
  <c r="T6143" i="8"/>
  <c r="N6144" i="8"/>
  <c r="P6144" i="8"/>
  <c r="Q6144" i="8"/>
  <c r="U6144" i="8"/>
  <c r="T6144" i="8"/>
  <c r="N6145" i="8"/>
  <c r="P6145" i="8"/>
  <c r="Q6145" i="8"/>
  <c r="U6145" i="8"/>
  <c r="T6145" i="8"/>
  <c r="N6146" i="8"/>
  <c r="P6146" i="8"/>
  <c r="Q6146" i="8"/>
  <c r="U6146" i="8"/>
  <c r="T6146" i="8"/>
  <c r="N6147" i="8"/>
  <c r="P6147" i="8"/>
  <c r="Q6147" i="8"/>
  <c r="U6147" i="8"/>
  <c r="T6147" i="8"/>
  <c r="N6148" i="8"/>
  <c r="O6149" i="8"/>
  <c r="O6150" i="8"/>
  <c r="O6151" i="8"/>
  <c r="O6152" i="8"/>
  <c r="O6153" i="8"/>
  <c r="O6154" i="8"/>
  <c r="O6155" i="8"/>
  <c r="P6148" i="8"/>
  <c r="L6149" i="8"/>
  <c r="M6149" i="8"/>
  <c r="L6150" i="8"/>
  <c r="M6150" i="8"/>
  <c r="L6151" i="8"/>
  <c r="M6151" i="8"/>
  <c r="L6152" i="8"/>
  <c r="M6152" i="8"/>
  <c r="L6153" i="8"/>
  <c r="M6153" i="8"/>
  <c r="L6154" i="8"/>
  <c r="M6154" i="8"/>
  <c r="L6155" i="8"/>
  <c r="M6155" i="8"/>
  <c r="S6149" i="8"/>
  <c r="S6150" i="8"/>
  <c r="S6151" i="8"/>
  <c r="S6152" i="8"/>
  <c r="S6153" i="8"/>
  <c r="S6154" i="8"/>
  <c r="R6159" i="8"/>
  <c r="R6160" i="8"/>
  <c r="R6161" i="8"/>
  <c r="R6162" i="8"/>
  <c r="R6163" i="8"/>
  <c r="R6164" i="8"/>
  <c r="R6165" i="8"/>
  <c r="S6155" i="8"/>
  <c r="Q6148" i="8"/>
  <c r="U6148" i="8"/>
  <c r="T6148" i="8"/>
  <c r="N6149" i="8"/>
  <c r="P6149" i="8"/>
  <c r="Q6149" i="8"/>
  <c r="U6149" i="8"/>
  <c r="T6149" i="8"/>
  <c r="N6150" i="8"/>
  <c r="P6150" i="8"/>
  <c r="Q6150" i="8"/>
  <c r="U6150" i="8"/>
  <c r="T6150" i="8"/>
  <c r="N6151" i="8"/>
  <c r="P6151" i="8"/>
  <c r="Q6151" i="8"/>
  <c r="U6151" i="8"/>
  <c r="T6151" i="8"/>
  <c r="N6152" i="8"/>
  <c r="P6152" i="8"/>
  <c r="Q6152" i="8"/>
  <c r="U6152" i="8"/>
  <c r="T6152" i="8"/>
  <c r="N6153" i="8"/>
  <c r="P6153" i="8"/>
  <c r="Q6153" i="8"/>
  <c r="U6153" i="8"/>
  <c r="T6153" i="8"/>
  <c r="N6154" i="8"/>
  <c r="P6154" i="8"/>
  <c r="Q6154" i="8"/>
  <c r="U6154" i="8"/>
  <c r="T6154" i="8"/>
  <c r="N6155" i="8"/>
  <c r="O6156" i="8"/>
  <c r="O6157" i="8"/>
  <c r="O6158" i="8"/>
  <c r="O6159" i="8"/>
  <c r="O6160" i="8"/>
  <c r="O6161" i="8"/>
  <c r="O6162" i="8"/>
  <c r="O6163" i="8"/>
  <c r="O6164" i="8"/>
  <c r="P6155" i="8"/>
  <c r="L6156" i="8"/>
  <c r="M6156" i="8"/>
  <c r="L6157" i="8"/>
  <c r="M6157" i="8"/>
  <c r="L6158" i="8"/>
  <c r="M6158" i="8"/>
  <c r="L6159" i="8"/>
  <c r="M6159" i="8"/>
  <c r="L6160" i="8"/>
  <c r="M6160" i="8"/>
  <c r="L6161" i="8"/>
  <c r="M6161" i="8"/>
  <c r="L6162" i="8"/>
  <c r="M6162" i="8"/>
  <c r="L6163" i="8"/>
  <c r="M6163" i="8"/>
  <c r="L6164" i="8"/>
  <c r="M6164" i="8"/>
  <c r="S6156" i="8"/>
  <c r="S6157" i="8"/>
  <c r="S6158" i="8"/>
  <c r="S6159" i="8"/>
  <c r="S6160" i="8"/>
  <c r="S6161" i="8"/>
  <c r="S6162" i="8"/>
  <c r="S6163" i="8"/>
  <c r="R6166" i="8"/>
  <c r="R6167" i="8"/>
  <c r="R6168" i="8"/>
  <c r="R6169" i="8"/>
  <c r="R6170" i="8"/>
  <c r="R6171" i="8"/>
  <c r="R6172" i="8"/>
  <c r="R6173" i="8"/>
  <c r="R6174" i="8"/>
  <c r="S6164" i="8"/>
  <c r="Q6155" i="8"/>
  <c r="U6155" i="8"/>
  <c r="T6155" i="8"/>
  <c r="N6156" i="8"/>
  <c r="P6156" i="8"/>
  <c r="Q6156" i="8"/>
  <c r="U6156" i="8"/>
  <c r="T6156" i="8"/>
  <c r="N6157" i="8"/>
  <c r="P6157" i="8"/>
  <c r="Q6157" i="8"/>
  <c r="U6157" i="8"/>
  <c r="T6157" i="8"/>
  <c r="N6158" i="8"/>
  <c r="P6158" i="8"/>
  <c r="Q6158" i="8"/>
  <c r="U6158" i="8"/>
  <c r="T6158" i="8"/>
  <c r="N6159" i="8"/>
  <c r="P6159" i="8"/>
  <c r="Q6159" i="8"/>
  <c r="U6159" i="8"/>
  <c r="T6159" i="8"/>
  <c r="N6160" i="8"/>
  <c r="P6160" i="8"/>
  <c r="Q6160" i="8"/>
  <c r="U6160" i="8"/>
  <c r="T6160" i="8"/>
  <c r="N6161" i="8"/>
  <c r="P6161" i="8"/>
  <c r="Q6161" i="8"/>
  <c r="U6161" i="8"/>
  <c r="T6161" i="8"/>
  <c r="N6162" i="8"/>
  <c r="P6162" i="8"/>
  <c r="Q6162" i="8"/>
  <c r="U6162" i="8"/>
  <c r="T6162" i="8"/>
  <c r="N6163" i="8"/>
  <c r="P6163" i="8"/>
  <c r="Q6163" i="8"/>
  <c r="U6163" i="8"/>
  <c r="T6163" i="8"/>
  <c r="N6164" i="8"/>
  <c r="O6165" i="8"/>
  <c r="O6166" i="8"/>
  <c r="O6167" i="8"/>
  <c r="O6168" i="8"/>
  <c r="O6169" i="8"/>
  <c r="O6170" i="8"/>
  <c r="O6171" i="8"/>
  <c r="O6172" i="8"/>
  <c r="O6173" i="8"/>
  <c r="O6174" i="8"/>
  <c r="O6175" i="8"/>
  <c r="P6164" i="8"/>
  <c r="L6165" i="8"/>
  <c r="M6165" i="8"/>
  <c r="L6166" i="8"/>
  <c r="M6166" i="8"/>
  <c r="L6167" i="8"/>
  <c r="M6167" i="8"/>
  <c r="L6168" i="8"/>
  <c r="M6168" i="8"/>
  <c r="L6169" i="8"/>
  <c r="M6169" i="8"/>
  <c r="L6170" i="8"/>
  <c r="M6170" i="8"/>
  <c r="L6171" i="8"/>
  <c r="M6171" i="8"/>
  <c r="L6172" i="8"/>
  <c r="M6172" i="8"/>
  <c r="L6173" i="8"/>
  <c r="M6173" i="8"/>
  <c r="L6174" i="8"/>
  <c r="M6174" i="8"/>
  <c r="L6175" i="8"/>
  <c r="M6175" i="8"/>
  <c r="S6165" i="8"/>
  <c r="S6166" i="8"/>
  <c r="S6167" i="8"/>
  <c r="S6168" i="8"/>
  <c r="S6169" i="8"/>
  <c r="S6170" i="8"/>
  <c r="S6171" i="8"/>
  <c r="S6172" i="8"/>
  <c r="S6173" i="8"/>
  <c r="S6174" i="8"/>
  <c r="R6175" i="8"/>
  <c r="S6175" i="8"/>
  <c r="Q6164" i="8"/>
  <c r="U6164" i="8"/>
  <c r="T6164" i="8"/>
  <c r="N6165" i="8"/>
  <c r="P6165" i="8"/>
  <c r="Q6165" i="8"/>
  <c r="U6165" i="8"/>
  <c r="T6165" i="8"/>
  <c r="N6166" i="8"/>
  <c r="P6166" i="8"/>
  <c r="Q6166" i="8"/>
  <c r="U6166" i="8"/>
  <c r="T6166" i="8"/>
  <c r="N6167" i="8"/>
  <c r="P6167" i="8"/>
  <c r="Q6167" i="8"/>
  <c r="U6167" i="8"/>
  <c r="T6167" i="8"/>
  <c r="N6168" i="8"/>
  <c r="P6168" i="8"/>
  <c r="Q6168" i="8"/>
  <c r="U6168" i="8"/>
  <c r="T6168" i="8"/>
  <c r="N6169" i="8"/>
  <c r="P6169" i="8"/>
  <c r="Q6169" i="8"/>
  <c r="U6169" i="8"/>
  <c r="T6169" i="8"/>
  <c r="N6170" i="8"/>
  <c r="P6170" i="8"/>
  <c r="Q6170" i="8"/>
  <c r="U6170" i="8"/>
  <c r="T6170" i="8"/>
  <c r="N6171" i="8"/>
  <c r="P6171" i="8"/>
  <c r="Q6171" i="8"/>
  <c r="U6171" i="8"/>
  <c r="T6171" i="8"/>
  <c r="N6172" i="8"/>
  <c r="P6172" i="8"/>
  <c r="Q6172" i="8"/>
  <c r="U6172" i="8"/>
  <c r="T6172" i="8"/>
  <c r="N6173" i="8"/>
  <c r="P6173" i="8"/>
  <c r="Q6173" i="8"/>
  <c r="U6173" i="8"/>
  <c r="T6173" i="8"/>
  <c r="N6174" i="8"/>
  <c r="P6174" i="8"/>
  <c r="Q6174" i="8"/>
  <c r="U6174" i="8"/>
  <c r="T6174" i="8"/>
  <c r="N6175" i="8"/>
  <c r="O6176" i="8"/>
  <c r="O6177" i="8"/>
  <c r="O6178" i="8"/>
  <c r="P6175" i="8"/>
  <c r="L6176" i="8"/>
  <c r="M6176" i="8"/>
  <c r="L6177" i="8"/>
  <c r="M6177" i="8"/>
  <c r="L6178" i="8"/>
  <c r="M6178" i="8"/>
  <c r="R6176" i="8"/>
  <c r="S6176" i="8"/>
  <c r="R6177" i="8"/>
  <c r="S6177" i="8"/>
  <c r="R6178" i="8"/>
  <c r="S6178" i="8"/>
  <c r="Q6175" i="8"/>
  <c r="U6175" i="8"/>
  <c r="T6175" i="8"/>
  <c r="N6176" i="8"/>
  <c r="P6176" i="8"/>
  <c r="Q6176" i="8"/>
  <c r="U6176" i="8"/>
  <c r="T6176" i="8"/>
  <c r="N6177" i="8"/>
  <c r="P6177" i="8"/>
  <c r="Q6177" i="8"/>
  <c r="U6177" i="8"/>
  <c r="T6177" i="8"/>
  <c r="N6178" i="8"/>
  <c r="P6178" i="8"/>
  <c r="Q6178" i="8"/>
  <c r="U6178" i="8"/>
  <c r="T6178" i="8"/>
  <c r="L6179" i="8"/>
  <c r="M6179" i="8"/>
  <c r="N6179" i="8"/>
  <c r="O6179" i="8"/>
  <c r="P6179" i="8"/>
  <c r="Q6179" i="8"/>
  <c r="R6179" i="8"/>
  <c r="S6179" i="8"/>
  <c r="U6179" i="8"/>
  <c r="T6179" i="8"/>
  <c r="L6180" i="8"/>
  <c r="M6180" i="8"/>
  <c r="N6180" i="8"/>
  <c r="O6180" i="8"/>
  <c r="P6180" i="8"/>
  <c r="Q6180" i="8"/>
  <c r="R6180" i="8"/>
  <c r="R6181" i="8"/>
  <c r="R6182" i="8"/>
  <c r="R6183" i="8"/>
  <c r="R6184" i="8"/>
  <c r="R6185" i="8"/>
  <c r="R6186" i="8"/>
  <c r="R6187" i="8"/>
  <c r="R6188" i="8"/>
  <c r="R6189" i="8"/>
  <c r="R6190" i="8"/>
  <c r="S6180" i="8"/>
  <c r="U6180" i="8"/>
  <c r="T6180" i="8"/>
  <c r="L6181" i="8"/>
  <c r="M6181" i="8"/>
  <c r="N6181" i="8"/>
  <c r="O6181" i="8"/>
  <c r="P6181" i="8"/>
  <c r="Q6181" i="8"/>
  <c r="S6181" i="8"/>
  <c r="U6181" i="8"/>
  <c r="T6181" i="8"/>
  <c r="L6182" i="8"/>
  <c r="M6182" i="8"/>
  <c r="N6182" i="8"/>
  <c r="O6182" i="8"/>
  <c r="P6182" i="8"/>
  <c r="Q6182" i="8"/>
  <c r="S6182" i="8"/>
  <c r="U6182" i="8"/>
  <c r="T6182" i="8"/>
  <c r="L6183" i="8"/>
  <c r="M6183" i="8"/>
  <c r="N6183" i="8"/>
  <c r="O6183" i="8"/>
  <c r="P6183" i="8"/>
  <c r="Q6183" i="8"/>
  <c r="S6183" i="8"/>
  <c r="U6183" i="8"/>
  <c r="T6183" i="8"/>
  <c r="L6184" i="8"/>
  <c r="M6184" i="8"/>
  <c r="N6184" i="8"/>
  <c r="O6184" i="8"/>
  <c r="P6184" i="8"/>
  <c r="Q6184" i="8"/>
  <c r="S6184" i="8"/>
  <c r="U6184" i="8"/>
  <c r="T6184" i="8"/>
  <c r="L6185" i="8"/>
  <c r="M6185" i="8"/>
  <c r="N6185" i="8"/>
  <c r="O6185" i="8"/>
  <c r="P6185" i="8"/>
  <c r="Q6185" i="8"/>
  <c r="S6185" i="8"/>
  <c r="U6185" i="8"/>
  <c r="T6185" i="8"/>
  <c r="L6186" i="8"/>
  <c r="M6186" i="8"/>
  <c r="N6186" i="8"/>
  <c r="O6186" i="8"/>
  <c r="P6186" i="8"/>
  <c r="Q6186" i="8"/>
  <c r="S6186" i="8"/>
  <c r="U6186" i="8"/>
  <c r="T6186" i="8"/>
  <c r="L6187" i="8"/>
  <c r="M6187" i="8"/>
  <c r="N6187" i="8"/>
  <c r="O6187" i="8"/>
  <c r="P6187" i="8"/>
  <c r="Q6187" i="8"/>
  <c r="S6187" i="8"/>
  <c r="U6187" i="8"/>
  <c r="T6187" i="8"/>
  <c r="L6188" i="8"/>
  <c r="M6188" i="8"/>
  <c r="N6188" i="8"/>
  <c r="O6188" i="8"/>
  <c r="O6189" i="8"/>
  <c r="O6190" i="8"/>
  <c r="O6191" i="8"/>
  <c r="O6192" i="8"/>
  <c r="O6193" i="8"/>
  <c r="O6194" i="8"/>
  <c r="O6195" i="8"/>
  <c r="P6188" i="8"/>
  <c r="L6189" i="8"/>
  <c r="M6189" i="8"/>
  <c r="L6190" i="8"/>
  <c r="M6190" i="8"/>
  <c r="L6191" i="8"/>
  <c r="M6191" i="8"/>
  <c r="L6192" i="8"/>
  <c r="M6192" i="8"/>
  <c r="L6193" i="8"/>
  <c r="M6193" i="8"/>
  <c r="L6194" i="8"/>
  <c r="M6194" i="8"/>
  <c r="L6195" i="8"/>
  <c r="M6195" i="8"/>
  <c r="R6191" i="8"/>
  <c r="R6192" i="8"/>
  <c r="R6193" i="8"/>
  <c r="R6194" i="8"/>
  <c r="R6195" i="8"/>
  <c r="R6196" i="8"/>
  <c r="R6197" i="8"/>
  <c r="R6198" i="8"/>
  <c r="S6188" i="8"/>
  <c r="S6189" i="8"/>
  <c r="S6190" i="8"/>
  <c r="S6191" i="8"/>
  <c r="S6192" i="8"/>
  <c r="S6193" i="8"/>
  <c r="S6194" i="8"/>
  <c r="R6199" i="8"/>
  <c r="R6200" i="8"/>
  <c r="R6201" i="8"/>
  <c r="R6202" i="8"/>
  <c r="R6203" i="8"/>
  <c r="R6204" i="8"/>
  <c r="R6205" i="8"/>
  <c r="S6195" i="8"/>
  <c r="Q6188" i="8"/>
  <c r="U6188" i="8"/>
  <c r="T6188" i="8"/>
  <c r="N6189" i="8"/>
  <c r="P6189" i="8"/>
  <c r="Q6189" i="8"/>
  <c r="U6189" i="8"/>
  <c r="T6189" i="8"/>
  <c r="N6190" i="8"/>
  <c r="P6190" i="8"/>
  <c r="Q6190" i="8"/>
  <c r="U6190" i="8"/>
  <c r="T6190" i="8"/>
  <c r="N6191" i="8"/>
  <c r="P6191" i="8"/>
  <c r="Q6191" i="8"/>
  <c r="U6191" i="8"/>
  <c r="T6191" i="8"/>
  <c r="N6192" i="8"/>
  <c r="P6192" i="8"/>
  <c r="Q6192" i="8"/>
  <c r="U6192" i="8"/>
  <c r="T6192" i="8"/>
  <c r="N6193" i="8"/>
  <c r="P6193" i="8"/>
  <c r="Q6193" i="8"/>
  <c r="U6193" i="8"/>
  <c r="T6193" i="8"/>
  <c r="N6194" i="8"/>
  <c r="P6194" i="8"/>
  <c r="Q6194" i="8"/>
  <c r="U6194" i="8"/>
  <c r="T6194" i="8"/>
  <c r="N6195" i="8"/>
  <c r="P6195" i="8"/>
  <c r="Q6195" i="8"/>
  <c r="U6195" i="8"/>
  <c r="T6195" i="8"/>
  <c r="L6196" i="8"/>
  <c r="M6196" i="8"/>
  <c r="N6196" i="8"/>
  <c r="O6196" i="8"/>
  <c r="P6196" i="8"/>
  <c r="Q6196" i="8"/>
  <c r="S6196" i="8"/>
  <c r="U6196" i="8"/>
  <c r="T6196" i="8"/>
  <c r="L6197" i="8"/>
  <c r="M6197" i="8"/>
  <c r="N6197" i="8"/>
  <c r="O6197" i="8"/>
  <c r="P6197" i="8"/>
  <c r="Q6197" i="8"/>
  <c r="R6206" i="8"/>
  <c r="R6207" i="8"/>
  <c r="S6197" i="8"/>
  <c r="U6197" i="8"/>
  <c r="T6197" i="8"/>
  <c r="L6198" i="8"/>
  <c r="M6198" i="8"/>
  <c r="N6198" i="8"/>
  <c r="O6198" i="8"/>
  <c r="O6199" i="8"/>
  <c r="O6200" i="8"/>
  <c r="O6201" i="8"/>
  <c r="O6202" i="8"/>
  <c r="O6203" i="8"/>
  <c r="O6204" i="8"/>
  <c r="O6205" i="8"/>
  <c r="O6206" i="8"/>
  <c r="O6207" i="8"/>
  <c r="O6208" i="8"/>
  <c r="P6198" i="8"/>
  <c r="L6199" i="8"/>
  <c r="M6199" i="8"/>
  <c r="L6200" i="8"/>
  <c r="M6200" i="8"/>
  <c r="L6201" i="8"/>
  <c r="M6201" i="8"/>
  <c r="L6202" i="8"/>
  <c r="M6202" i="8"/>
  <c r="L6203" i="8"/>
  <c r="M6203" i="8"/>
  <c r="L6204" i="8"/>
  <c r="M6204" i="8"/>
  <c r="L6205" i="8"/>
  <c r="M6205" i="8"/>
  <c r="L6206" i="8"/>
  <c r="M6206" i="8"/>
  <c r="L6207" i="8"/>
  <c r="M6207" i="8"/>
  <c r="L6208" i="8"/>
  <c r="M6208" i="8"/>
  <c r="R6208" i="8"/>
  <c r="S6198" i="8"/>
  <c r="S6199" i="8"/>
  <c r="S6200" i="8"/>
  <c r="S6201" i="8"/>
  <c r="S6202" i="8"/>
  <c r="S6203" i="8"/>
  <c r="S6204" i="8"/>
  <c r="S6205" i="8"/>
  <c r="S6206" i="8"/>
  <c r="S6207" i="8"/>
  <c r="R6209" i="8"/>
  <c r="R6210" i="8"/>
  <c r="R6211" i="8"/>
  <c r="R6212" i="8"/>
  <c r="R6213" i="8"/>
  <c r="R6214" i="8"/>
  <c r="R6215" i="8"/>
  <c r="R6216" i="8"/>
  <c r="R6217" i="8"/>
  <c r="R6218" i="8"/>
  <c r="S6208" i="8"/>
  <c r="Q6198" i="8"/>
  <c r="U6198" i="8"/>
  <c r="T6198" i="8"/>
  <c r="N6199" i="8"/>
  <c r="P6199" i="8"/>
  <c r="Q6199" i="8"/>
  <c r="U6199" i="8"/>
  <c r="T6199" i="8"/>
  <c r="N6200" i="8"/>
  <c r="P6200" i="8"/>
  <c r="Q6200" i="8"/>
  <c r="U6200" i="8"/>
  <c r="T6200" i="8"/>
  <c r="N6201" i="8"/>
  <c r="P6201" i="8"/>
  <c r="Q6201" i="8"/>
  <c r="U6201" i="8"/>
  <c r="T6201" i="8"/>
  <c r="N6202" i="8"/>
  <c r="P6202" i="8"/>
  <c r="Q6202" i="8"/>
  <c r="U6202" i="8"/>
  <c r="T6202" i="8"/>
  <c r="N6203" i="8"/>
  <c r="P6203" i="8"/>
  <c r="Q6203" i="8"/>
  <c r="U6203" i="8"/>
  <c r="T6203" i="8"/>
  <c r="N6204" i="8"/>
  <c r="P6204" i="8"/>
  <c r="Q6204" i="8"/>
  <c r="U6204" i="8"/>
  <c r="T6204" i="8"/>
  <c r="N6205" i="8"/>
  <c r="P6205" i="8"/>
  <c r="Q6205" i="8"/>
  <c r="U6205" i="8"/>
  <c r="T6205" i="8"/>
  <c r="N6206" i="8"/>
  <c r="P6206" i="8"/>
  <c r="Q6206" i="8"/>
  <c r="U6206" i="8"/>
  <c r="T6206" i="8"/>
  <c r="N6207" i="8"/>
  <c r="P6207" i="8"/>
  <c r="Q6207" i="8"/>
  <c r="U6207" i="8"/>
  <c r="T6207" i="8"/>
  <c r="N6208" i="8"/>
  <c r="P6208" i="8"/>
  <c r="Q6208" i="8"/>
  <c r="U6208" i="8"/>
  <c r="T6208" i="8"/>
  <c r="L6209" i="8"/>
  <c r="M6209" i="8"/>
  <c r="N6209" i="8"/>
  <c r="O6209" i="8"/>
  <c r="P6209" i="8"/>
  <c r="Q6209" i="8"/>
  <c r="S6209" i="8"/>
  <c r="U6209" i="8"/>
  <c r="T6209" i="8"/>
  <c r="L6210" i="8"/>
  <c r="M6210" i="8"/>
  <c r="N6210" i="8"/>
  <c r="O6210" i="8"/>
  <c r="O6211" i="8"/>
  <c r="O6212" i="8"/>
  <c r="O6213" i="8"/>
  <c r="O6214" i="8"/>
  <c r="O6215" i="8"/>
  <c r="O6216" i="8"/>
  <c r="O6217" i="8"/>
  <c r="O6218" i="8"/>
  <c r="O6219" i="8"/>
  <c r="P6210" i="8"/>
  <c r="L6211" i="8"/>
  <c r="M6211" i="8"/>
  <c r="L6212" i="8"/>
  <c r="M6212" i="8"/>
  <c r="L6213" i="8"/>
  <c r="M6213" i="8"/>
  <c r="L6214" i="8"/>
  <c r="M6214" i="8"/>
  <c r="L6215" i="8"/>
  <c r="M6215" i="8"/>
  <c r="L6216" i="8"/>
  <c r="M6216" i="8"/>
  <c r="L6217" i="8"/>
  <c r="M6217" i="8"/>
  <c r="L6218" i="8"/>
  <c r="M6218" i="8"/>
  <c r="L6219" i="8"/>
  <c r="M6219" i="8"/>
  <c r="R6219" i="8"/>
  <c r="R6220" i="8"/>
  <c r="S6210" i="8"/>
  <c r="S6211" i="8"/>
  <c r="S6212" i="8"/>
  <c r="S6213" i="8"/>
  <c r="S6214" i="8"/>
  <c r="S6215" i="8"/>
  <c r="S6216" i="8"/>
  <c r="S6217" i="8"/>
  <c r="S6218" i="8"/>
  <c r="R6221" i="8"/>
  <c r="R6222" i="8"/>
  <c r="R6223" i="8"/>
  <c r="R6224" i="8"/>
  <c r="R6225" i="8"/>
  <c r="R6226" i="8"/>
  <c r="R6227" i="8"/>
  <c r="R6228" i="8"/>
  <c r="R6229" i="8"/>
  <c r="S6219" i="8"/>
  <c r="Q6210" i="8"/>
  <c r="U6210" i="8"/>
  <c r="T6210" i="8"/>
  <c r="N6211" i="8"/>
  <c r="P6211" i="8"/>
  <c r="Q6211" i="8"/>
  <c r="U6211" i="8"/>
  <c r="T6211" i="8"/>
  <c r="N6212" i="8"/>
  <c r="P6212" i="8"/>
  <c r="Q6212" i="8"/>
  <c r="U6212" i="8"/>
  <c r="T6212" i="8"/>
  <c r="N6213" i="8"/>
  <c r="P6213" i="8"/>
  <c r="Q6213" i="8"/>
  <c r="U6213" i="8"/>
  <c r="T6213" i="8"/>
  <c r="N6214" i="8"/>
  <c r="P6214" i="8"/>
  <c r="Q6214" i="8"/>
  <c r="U6214" i="8"/>
  <c r="T6214" i="8"/>
  <c r="N6215" i="8"/>
  <c r="P6215" i="8"/>
  <c r="Q6215" i="8"/>
  <c r="U6215" i="8"/>
  <c r="T6215" i="8"/>
  <c r="N6216" i="8"/>
  <c r="P6216" i="8"/>
  <c r="Q6216" i="8"/>
  <c r="U6216" i="8"/>
  <c r="T6216" i="8"/>
  <c r="N6217" i="8"/>
  <c r="P6217" i="8"/>
  <c r="Q6217" i="8"/>
  <c r="U6217" i="8"/>
  <c r="T6217" i="8"/>
  <c r="N6218" i="8"/>
  <c r="P6218" i="8"/>
  <c r="Q6218" i="8"/>
  <c r="U6218" i="8"/>
  <c r="T6218" i="8"/>
  <c r="N6219" i="8"/>
  <c r="P6219" i="8"/>
  <c r="Q6219" i="8"/>
  <c r="U6219" i="8"/>
  <c r="T6219" i="8"/>
  <c r="L6220" i="8"/>
  <c r="M6220" i="8"/>
  <c r="N6220" i="8"/>
  <c r="O6220" i="8"/>
  <c r="O6221" i="8"/>
  <c r="O6222" i="8"/>
  <c r="O6223" i="8"/>
  <c r="O6224" i="8"/>
  <c r="O6225" i="8"/>
  <c r="O6226" i="8"/>
  <c r="O6227" i="8"/>
  <c r="O6228" i="8"/>
  <c r="P6220" i="8"/>
  <c r="L6221" i="8"/>
  <c r="M6221" i="8"/>
  <c r="L6222" i="8"/>
  <c r="M6222" i="8"/>
  <c r="L6223" i="8"/>
  <c r="M6223" i="8"/>
  <c r="L6224" i="8"/>
  <c r="M6224" i="8"/>
  <c r="L6225" i="8"/>
  <c r="M6225" i="8"/>
  <c r="L6226" i="8"/>
  <c r="M6226" i="8"/>
  <c r="L6227" i="8"/>
  <c r="M6227" i="8"/>
  <c r="L6228" i="8"/>
  <c r="M6228" i="8"/>
  <c r="R6230" i="8"/>
  <c r="S6220" i="8"/>
  <c r="S6221" i="8"/>
  <c r="S6222" i="8"/>
  <c r="S6223" i="8"/>
  <c r="S6224" i="8"/>
  <c r="S6225" i="8"/>
  <c r="S6226" i="8"/>
  <c r="S6227" i="8"/>
  <c r="R6231" i="8"/>
  <c r="R6232" i="8"/>
  <c r="R6233" i="8"/>
  <c r="R6234" i="8"/>
  <c r="R6235" i="8"/>
  <c r="R6236" i="8"/>
  <c r="R6237" i="8"/>
  <c r="R6238" i="8"/>
  <c r="S6228" i="8"/>
  <c r="Q6220" i="8"/>
  <c r="U6220" i="8"/>
  <c r="T6220" i="8"/>
  <c r="N6221" i="8"/>
  <c r="P6221" i="8"/>
  <c r="Q6221" i="8"/>
  <c r="U6221" i="8"/>
  <c r="T6221" i="8"/>
  <c r="N6222" i="8"/>
  <c r="P6222" i="8"/>
  <c r="Q6222" i="8"/>
  <c r="U6222" i="8"/>
  <c r="T6222" i="8"/>
  <c r="N6223" i="8"/>
  <c r="P6223" i="8"/>
  <c r="Q6223" i="8"/>
  <c r="U6223" i="8"/>
  <c r="T6223" i="8"/>
  <c r="N6224" i="8"/>
  <c r="P6224" i="8"/>
  <c r="Q6224" i="8"/>
  <c r="U6224" i="8"/>
  <c r="T6224" i="8"/>
  <c r="N6225" i="8"/>
  <c r="P6225" i="8"/>
  <c r="Q6225" i="8"/>
  <c r="U6225" i="8"/>
  <c r="T6225" i="8"/>
  <c r="N6226" i="8"/>
  <c r="P6226" i="8"/>
  <c r="Q6226" i="8"/>
  <c r="U6226" i="8"/>
  <c r="T6226" i="8"/>
  <c r="N6227" i="8"/>
  <c r="P6227" i="8"/>
  <c r="Q6227" i="8"/>
  <c r="U6227" i="8"/>
  <c r="T6227" i="8"/>
  <c r="N6228" i="8"/>
  <c r="P6228" i="8"/>
  <c r="Q6228" i="8"/>
  <c r="U6228" i="8"/>
  <c r="T6228" i="8"/>
  <c r="L6229" i="8"/>
  <c r="M6229" i="8"/>
  <c r="N6229" i="8"/>
  <c r="O6229" i="8"/>
  <c r="P6229" i="8"/>
  <c r="Q6229" i="8"/>
  <c r="S6229" i="8"/>
  <c r="U6229" i="8"/>
  <c r="T6229" i="8"/>
  <c r="L6230" i="8"/>
  <c r="M6230" i="8"/>
  <c r="N6230" i="8"/>
  <c r="O6230" i="8"/>
  <c r="P6230" i="8"/>
  <c r="Q6230" i="8"/>
  <c r="S6230" i="8"/>
  <c r="U6230" i="8"/>
  <c r="T6230" i="8"/>
  <c r="L6231" i="8"/>
  <c r="M6231" i="8"/>
  <c r="N6231" i="8"/>
  <c r="O6231" i="8"/>
  <c r="P6231" i="8"/>
  <c r="Q6231" i="8"/>
  <c r="S6231" i="8"/>
  <c r="U6231" i="8"/>
  <c r="T6231" i="8"/>
  <c r="L6232" i="8"/>
  <c r="M6232" i="8"/>
  <c r="N6232" i="8"/>
  <c r="O6232" i="8"/>
  <c r="P6232" i="8"/>
  <c r="Q6232" i="8"/>
  <c r="S6232" i="8"/>
  <c r="U6232" i="8"/>
  <c r="T6232" i="8"/>
  <c r="L6233" i="8"/>
  <c r="M6233" i="8"/>
  <c r="N6233" i="8"/>
  <c r="O6233" i="8"/>
  <c r="P6233" i="8"/>
  <c r="Q6233" i="8"/>
  <c r="S6233" i="8"/>
  <c r="U6233" i="8"/>
  <c r="T6233" i="8"/>
  <c r="L6234" i="8"/>
  <c r="M6234" i="8"/>
  <c r="N6234" i="8"/>
  <c r="O6234" i="8"/>
  <c r="P6234" i="8"/>
  <c r="Q6234" i="8"/>
  <c r="S6234" i="8"/>
  <c r="U6234" i="8"/>
  <c r="T6234" i="8"/>
  <c r="L6235" i="8"/>
  <c r="M6235" i="8"/>
  <c r="N6235" i="8"/>
  <c r="O6235" i="8"/>
  <c r="P6235" i="8"/>
  <c r="Q6235" i="8"/>
  <c r="S6235" i="8"/>
  <c r="U6235" i="8"/>
  <c r="T6235" i="8"/>
  <c r="L6236" i="8"/>
  <c r="M6236" i="8"/>
  <c r="N6236" i="8"/>
  <c r="O6236" i="8"/>
  <c r="P6236" i="8"/>
  <c r="Q6236" i="8"/>
  <c r="S6236" i="8"/>
  <c r="U6236" i="8"/>
  <c r="T6236" i="8"/>
  <c r="L6237" i="8"/>
  <c r="M6237" i="8"/>
  <c r="N6237" i="8"/>
  <c r="O6237" i="8"/>
  <c r="P6237" i="8"/>
  <c r="Q6237" i="8"/>
  <c r="S6237" i="8"/>
  <c r="U6237" i="8"/>
  <c r="T6237" i="8"/>
  <c r="L6238" i="8"/>
  <c r="M6238" i="8"/>
  <c r="N6238" i="8"/>
  <c r="O6238" i="8"/>
  <c r="P6238" i="8"/>
  <c r="Q6238" i="8"/>
  <c r="S6238" i="8"/>
  <c r="U6238" i="8"/>
  <c r="T6238" i="8"/>
  <c r="L6239" i="8"/>
  <c r="M6239" i="8"/>
  <c r="N6239" i="8"/>
  <c r="O6239" i="8"/>
  <c r="O6240" i="8"/>
  <c r="O6241" i="8"/>
  <c r="O6242" i="8"/>
  <c r="O6243" i="8"/>
  <c r="O6244" i="8"/>
  <c r="O6245" i="8"/>
  <c r="P6239" i="8"/>
  <c r="L6240" i="8"/>
  <c r="M6240" i="8"/>
  <c r="L6241" i="8"/>
  <c r="M6241" i="8"/>
  <c r="L6242" i="8"/>
  <c r="M6242" i="8"/>
  <c r="L6243" i="8"/>
  <c r="M6243" i="8"/>
  <c r="L6244" i="8"/>
  <c r="M6244" i="8"/>
  <c r="L6245" i="8"/>
  <c r="M6245" i="8"/>
  <c r="R6239" i="8"/>
  <c r="R6240" i="8"/>
  <c r="R6241" i="8"/>
  <c r="R6242" i="8"/>
  <c r="R6243" i="8"/>
  <c r="R6244" i="8"/>
  <c r="R6245" i="8"/>
  <c r="R6246" i="8"/>
  <c r="R6247" i="8"/>
  <c r="R6248" i="8"/>
  <c r="R6249" i="8"/>
  <c r="S6239" i="8"/>
  <c r="S6240" i="8"/>
  <c r="S6241" i="8"/>
  <c r="S6242" i="8"/>
  <c r="S6243" i="8"/>
  <c r="S6244" i="8"/>
  <c r="R6250" i="8"/>
  <c r="R6251" i="8"/>
  <c r="R6252" i="8"/>
  <c r="R6253" i="8"/>
  <c r="R6254" i="8"/>
  <c r="R6255" i="8"/>
  <c r="S6245" i="8"/>
  <c r="Q6239" i="8"/>
  <c r="U6239" i="8"/>
  <c r="T6239" i="8"/>
  <c r="N6240" i="8"/>
  <c r="P6240" i="8"/>
  <c r="Q6240" i="8"/>
  <c r="U6240" i="8"/>
  <c r="T6240" i="8"/>
  <c r="N6241" i="8"/>
  <c r="P6241" i="8"/>
  <c r="Q6241" i="8"/>
  <c r="U6241" i="8"/>
  <c r="T6241" i="8"/>
  <c r="N6242" i="8"/>
  <c r="P6242" i="8"/>
  <c r="Q6242" i="8"/>
  <c r="U6242" i="8"/>
  <c r="T6242" i="8"/>
  <c r="N6243" i="8"/>
  <c r="P6243" i="8"/>
  <c r="Q6243" i="8"/>
  <c r="U6243" i="8"/>
  <c r="T6243" i="8"/>
  <c r="N6244" i="8"/>
  <c r="P6244" i="8"/>
  <c r="Q6244" i="8"/>
  <c r="U6244" i="8"/>
  <c r="T6244" i="8"/>
  <c r="N6245" i="8"/>
  <c r="O6246" i="8"/>
  <c r="O6247" i="8"/>
  <c r="O6248" i="8"/>
  <c r="O6249" i="8"/>
  <c r="O6250" i="8"/>
  <c r="P6245" i="8"/>
  <c r="L6246" i="8"/>
  <c r="M6246" i="8"/>
  <c r="L6247" i="8"/>
  <c r="M6247" i="8"/>
  <c r="L6248" i="8"/>
  <c r="M6248" i="8"/>
  <c r="L6249" i="8"/>
  <c r="M6249" i="8"/>
  <c r="L6250" i="8"/>
  <c r="M6250" i="8"/>
  <c r="S6246" i="8"/>
  <c r="S6247" i="8"/>
  <c r="S6248" i="8"/>
  <c r="S6249" i="8"/>
  <c r="S6250" i="8"/>
  <c r="Q6245" i="8"/>
  <c r="U6245" i="8"/>
  <c r="T6245" i="8"/>
  <c r="N6246" i="8"/>
  <c r="P6246" i="8"/>
  <c r="Q6246" i="8"/>
  <c r="U6246" i="8"/>
  <c r="T6246" i="8"/>
  <c r="N6247" i="8"/>
  <c r="P6247" i="8"/>
  <c r="Q6247" i="8"/>
  <c r="U6247" i="8"/>
  <c r="T6247" i="8"/>
  <c r="N6248" i="8"/>
  <c r="P6248" i="8"/>
  <c r="Q6248" i="8"/>
  <c r="U6248" i="8"/>
  <c r="T6248" i="8"/>
  <c r="N6249" i="8"/>
  <c r="P6249" i="8"/>
  <c r="Q6249" i="8"/>
  <c r="U6249" i="8"/>
  <c r="T6249" i="8"/>
  <c r="N6250" i="8"/>
  <c r="O6251" i="8"/>
  <c r="O6252" i="8"/>
  <c r="O6253" i="8"/>
  <c r="O6254" i="8"/>
  <c r="O6255" i="8"/>
  <c r="O6256" i="8"/>
  <c r="P6250" i="8"/>
  <c r="L6251" i="8"/>
  <c r="M6251" i="8"/>
  <c r="L6252" i="8"/>
  <c r="M6252" i="8"/>
  <c r="L6253" i="8"/>
  <c r="M6253" i="8"/>
  <c r="L6254" i="8"/>
  <c r="M6254" i="8"/>
  <c r="L6255" i="8"/>
  <c r="M6255" i="8"/>
  <c r="L6256" i="8"/>
  <c r="M6256" i="8"/>
  <c r="S6251" i="8"/>
  <c r="S6252" i="8"/>
  <c r="S6253" i="8"/>
  <c r="S6254" i="8"/>
  <c r="S6255" i="8"/>
  <c r="R6256" i="8"/>
  <c r="S6256" i="8"/>
  <c r="Q6250" i="8"/>
  <c r="U6250" i="8"/>
  <c r="T6250" i="8"/>
  <c r="N6251" i="8"/>
  <c r="P6251" i="8"/>
  <c r="Q6251" i="8"/>
  <c r="U6251" i="8"/>
  <c r="T6251" i="8"/>
  <c r="N6252" i="8"/>
  <c r="P6252" i="8"/>
  <c r="Q6252" i="8"/>
  <c r="U6252" i="8"/>
  <c r="T6252" i="8"/>
  <c r="N6253" i="8"/>
  <c r="P6253" i="8"/>
  <c r="Q6253" i="8"/>
  <c r="U6253" i="8"/>
  <c r="T6253" i="8"/>
  <c r="N6254" i="8"/>
  <c r="P6254" i="8"/>
  <c r="Q6254" i="8"/>
  <c r="U6254" i="8"/>
  <c r="T6254" i="8"/>
  <c r="N6255" i="8"/>
  <c r="P6255" i="8"/>
  <c r="Q6255" i="8"/>
  <c r="U6255" i="8"/>
  <c r="T6255" i="8"/>
  <c r="N6256" i="8"/>
  <c r="O6257" i="8"/>
  <c r="P6256" i="8"/>
  <c r="L6257" i="8"/>
  <c r="M6257" i="8"/>
  <c r="R6257" i="8"/>
  <c r="R6258" i="8"/>
  <c r="R6259" i="8"/>
  <c r="R6260" i="8"/>
  <c r="R6261" i="8"/>
  <c r="R6262" i="8"/>
  <c r="R6263" i="8"/>
  <c r="R6264" i="8"/>
  <c r="R6265" i="8"/>
  <c r="R6266" i="8"/>
  <c r="R6267" i="8"/>
  <c r="S6257" i="8"/>
  <c r="Q6256" i="8"/>
  <c r="U6256" i="8"/>
  <c r="T6256" i="8"/>
  <c r="N6257" i="8"/>
  <c r="O6258" i="8"/>
  <c r="O6259" i="8"/>
  <c r="O6260" i="8"/>
  <c r="O6261" i="8"/>
  <c r="O6262" i="8"/>
  <c r="O6263" i="8"/>
  <c r="O6264" i="8"/>
  <c r="P6257" i="8"/>
  <c r="L6258" i="8"/>
  <c r="M6258" i="8"/>
  <c r="L6259" i="8"/>
  <c r="M6259" i="8"/>
  <c r="L6260" i="8"/>
  <c r="M6260" i="8"/>
  <c r="L6261" i="8"/>
  <c r="M6261" i="8"/>
  <c r="L6262" i="8"/>
  <c r="M6262" i="8"/>
  <c r="L6263" i="8"/>
  <c r="M6263" i="8"/>
  <c r="L6264" i="8"/>
  <c r="M6264" i="8"/>
  <c r="S6258" i="8"/>
  <c r="S6259" i="8"/>
  <c r="S6260" i="8"/>
  <c r="S6261" i="8"/>
  <c r="S6262" i="8"/>
  <c r="S6263" i="8"/>
  <c r="S6264" i="8"/>
  <c r="Q6257" i="8"/>
  <c r="U6257" i="8"/>
  <c r="T6257" i="8"/>
  <c r="N6258" i="8"/>
  <c r="P6258" i="8"/>
  <c r="Q6258" i="8"/>
  <c r="U6258" i="8"/>
  <c r="T6258" i="8"/>
  <c r="N6259" i="8"/>
  <c r="P6259" i="8"/>
  <c r="Q6259" i="8"/>
  <c r="U6259" i="8"/>
  <c r="T6259" i="8"/>
  <c r="N6260" i="8"/>
  <c r="P6260" i="8"/>
  <c r="Q6260" i="8"/>
  <c r="U6260" i="8"/>
  <c r="T6260" i="8"/>
  <c r="N6261" i="8"/>
  <c r="P6261" i="8"/>
  <c r="Q6261" i="8"/>
  <c r="U6261" i="8"/>
  <c r="T6261" i="8"/>
  <c r="N6262" i="8"/>
  <c r="P6262" i="8"/>
  <c r="Q6262" i="8"/>
  <c r="U6262" i="8"/>
  <c r="T6262" i="8"/>
  <c r="N6263" i="8"/>
  <c r="P6263" i="8"/>
  <c r="Q6263" i="8"/>
  <c r="U6263" i="8"/>
  <c r="T6263" i="8"/>
  <c r="N6264" i="8"/>
  <c r="O6265" i="8"/>
  <c r="O6266" i="8"/>
  <c r="O6267" i="8"/>
  <c r="O6268" i="8"/>
  <c r="P6264" i="8"/>
  <c r="L6265" i="8"/>
  <c r="M6265" i="8"/>
  <c r="L6266" i="8"/>
  <c r="M6266" i="8"/>
  <c r="L6267" i="8"/>
  <c r="M6267" i="8"/>
  <c r="L6268" i="8"/>
  <c r="M6268" i="8"/>
  <c r="S6265" i="8"/>
  <c r="S6266" i="8"/>
  <c r="S6267" i="8"/>
  <c r="R6268" i="8"/>
  <c r="R6269" i="8"/>
  <c r="R6270" i="8"/>
  <c r="R6271" i="8"/>
  <c r="R6272" i="8"/>
  <c r="R6273" i="8"/>
  <c r="R6274" i="8"/>
  <c r="R6275" i="8"/>
  <c r="R6276" i="8"/>
  <c r="R6277" i="8"/>
  <c r="R6278" i="8"/>
  <c r="S6268" i="8"/>
  <c r="Q6264" i="8"/>
  <c r="U6264" i="8"/>
  <c r="T6264" i="8"/>
  <c r="N6265" i="8"/>
  <c r="P6265" i="8"/>
  <c r="Q6265" i="8"/>
  <c r="U6265" i="8"/>
  <c r="T6265" i="8"/>
  <c r="N6266" i="8"/>
  <c r="P6266" i="8"/>
  <c r="Q6266" i="8"/>
  <c r="U6266" i="8"/>
  <c r="T6266" i="8"/>
  <c r="N6267" i="8"/>
  <c r="P6267" i="8"/>
  <c r="Q6267" i="8"/>
  <c r="U6267" i="8"/>
  <c r="T6267" i="8"/>
  <c r="N6268" i="8"/>
  <c r="O6269" i="8"/>
  <c r="O6270" i="8"/>
  <c r="O6271" i="8"/>
  <c r="O6272" i="8"/>
  <c r="O6273" i="8"/>
  <c r="O6274" i="8"/>
  <c r="O6275" i="8"/>
  <c r="O6276" i="8"/>
  <c r="O6277" i="8"/>
  <c r="P6268" i="8"/>
  <c r="L6269" i="8"/>
  <c r="M6269" i="8"/>
  <c r="L6270" i="8"/>
  <c r="M6270" i="8"/>
  <c r="L6271" i="8"/>
  <c r="M6271" i="8"/>
  <c r="L6272" i="8"/>
  <c r="M6272" i="8"/>
  <c r="L6273" i="8"/>
  <c r="M6273" i="8"/>
  <c r="L6274" i="8"/>
  <c r="M6274" i="8"/>
  <c r="L6275" i="8"/>
  <c r="M6275" i="8"/>
  <c r="L6276" i="8"/>
  <c r="M6276" i="8"/>
  <c r="L6277" i="8"/>
  <c r="M6277" i="8"/>
  <c r="S6269" i="8"/>
  <c r="S6270" i="8"/>
  <c r="S6271" i="8"/>
  <c r="S6272" i="8"/>
  <c r="S6273" i="8"/>
  <c r="S6274" i="8"/>
  <c r="S6275" i="8"/>
  <c r="S6276" i="8"/>
  <c r="R6279" i="8"/>
  <c r="R6280" i="8"/>
  <c r="R6281" i="8"/>
  <c r="R6282" i="8"/>
  <c r="R6283" i="8"/>
  <c r="R6284" i="8"/>
  <c r="R6285" i="8"/>
  <c r="R6286" i="8"/>
  <c r="R6287" i="8"/>
  <c r="S6277" i="8"/>
  <c r="Q6268" i="8"/>
  <c r="U6268" i="8"/>
  <c r="T6268" i="8"/>
  <c r="N6269" i="8"/>
  <c r="P6269" i="8"/>
  <c r="Q6269" i="8"/>
  <c r="U6269" i="8"/>
  <c r="T6269" i="8"/>
  <c r="N6270" i="8"/>
  <c r="P6270" i="8"/>
  <c r="Q6270" i="8"/>
  <c r="U6270" i="8"/>
  <c r="T6270" i="8"/>
  <c r="N6271" i="8"/>
  <c r="P6271" i="8"/>
  <c r="Q6271" i="8"/>
  <c r="U6271" i="8"/>
  <c r="T6271" i="8"/>
  <c r="N6272" i="8"/>
  <c r="P6272" i="8"/>
  <c r="Q6272" i="8"/>
  <c r="U6272" i="8"/>
  <c r="T6272" i="8"/>
  <c r="N6273" i="8"/>
  <c r="P6273" i="8"/>
  <c r="Q6273" i="8"/>
  <c r="U6273" i="8"/>
  <c r="T6273" i="8"/>
  <c r="N6274" i="8"/>
  <c r="P6274" i="8"/>
  <c r="Q6274" i="8"/>
  <c r="U6274" i="8"/>
  <c r="T6274" i="8"/>
  <c r="N6275" i="8"/>
  <c r="P6275" i="8"/>
  <c r="Q6275" i="8"/>
  <c r="U6275" i="8"/>
  <c r="T6275" i="8"/>
  <c r="N6276" i="8"/>
  <c r="P6276" i="8"/>
  <c r="Q6276" i="8"/>
  <c r="U6276" i="8"/>
  <c r="T6276" i="8"/>
  <c r="N6277" i="8"/>
  <c r="P6277" i="8"/>
  <c r="Q6277" i="8"/>
  <c r="U6277" i="8"/>
  <c r="T6277" i="8"/>
  <c r="L6278" i="8"/>
  <c r="M6278" i="8"/>
  <c r="N6278" i="8"/>
  <c r="O6278" i="8"/>
  <c r="O6279" i="8"/>
  <c r="O6280" i="8"/>
  <c r="O6281" i="8"/>
  <c r="O6282" i="8"/>
  <c r="O6283" i="8"/>
  <c r="O6284" i="8"/>
  <c r="P6278" i="8"/>
  <c r="L6279" i="8"/>
  <c r="M6279" i="8"/>
  <c r="L6280" i="8"/>
  <c r="M6280" i="8"/>
  <c r="L6281" i="8"/>
  <c r="M6281" i="8"/>
  <c r="L6282" i="8"/>
  <c r="M6282" i="8"/>
  <c r="L6283" i="8"/>
  <c r="M6283" i="8"/>
  <c r="L6284" i="8"/>
  <c r="M6284" i="8"/>
  <c r="S6278" i="8"/>
  <c r="S6279" i="8"/>
  <c r="S6280" i="8"/>
  <c r="S6281" i="8"/>
  <c r="S6282" i="8"/>
  <c r="S6283" i="8"/>
  <c r="S6284" i="8"/>
  <c r="Q6278" i="8"/>
  <c r="U6278" i="8"/>
  <c r="T6278" i="8"/>
  <c r="N6279" i="8"/>
  <c r="P6279" i="8"/>
  <c r="Q6279" i="8"/>
  <c r="U6279" i="8"/>
  <c r="T6279" i="8"/>
  <c r="N6280" i="8"/>
  <c r="P6280" i="8"/>
  <c r="Q6280" i="8"/>
  <c r="U6280" i="8"/>
  <c r="T6280" i="8"/>
  <c r="N6281" i="8"/>
  <c r="P6281" i="8"/>
  <c r="Q6281" i="8"/>
  <c r="U6281" i="8"/>
  <c r="T6281" i="8"/>
  <c r="N6282" i="8"/>
  <c r="P6282" i="8"/>
  <c r="Q6282" i="8"/>
  <c r="U6282" i="8"/>
  <c r="T6282" i="8"/>
  <c r="N6283" i="8"/>
  <c r="P6283" i="8"/>
  <c r="Q6283" i="8"/>
  <c r="U6283" i="8"/>
  <c r="T6283" i="8"/>
  <c r="N6284" i="8"/>
  <c r="O6285" i="8"/>
  <c r="O6286" i="8"/>
  <c r="O6287" i="8"/>
  <c r="O6288" i="8"/>
  <c r="O6289" i="8"/>
  <c r="O6290" i="8"/>
  <c r="O6291" i="8"/>
  <c r="P6284" i="8"/>
  <c r="L6285" i="8"/>
  <c r="M6285" i="8"/>
  <c r="L6286" i="8"/>
  <c r="M6286" i="8"/>
  <c r="L6287" i="8"/>
  <c r="M6287" i="8"/>
  <c r="L6288" i="8"/>
  <c r="M6288" i="8"/>
  <c r="L6289" i="8"/>
  <c r="M6289" i="8"/>
  <c r="L6290" i="8"/>
  <c r="M6290" i="8"/>
  <c r="L6291" i="8"/>
  <c r="M6291" i="8"/>
  <c r="S6285" i="8"/>
  <c r="S6286" i="8"/>
  <c r="S6287" i="8"/>
  <c r="R6288" i="8"/>
  <c r="S6288" i="8"/>
  <c r="R6289" i="8"/>
  <c r="S6289" i="8"/>
  <c r="R6290" i="8"/>
  <c r="S6290" i="8"/>
  <c r="R6291" i="8"/>
  <c r="R6292" i="8"/>
  <c r="R6293" i="8"/>
  <c r="R6294" i="8"/>
  <c r="R6295" i="8"/>
  <c r="R6296" i="8"/>
  <c r="R6297" i="8"/>
  <c r="R6298" i="8"/>
  <c r="R6299" i="8"/>
  <c r="R6300" i="8"/>
  <c r="R6301" i="8"/>
  <c r="S6291" i="8"/>
  <c r="Q6284" i="8"/>
  <c r="U6284" i="8"/>
  <c r="T6284" i="8"/>
  <c r="N6285" i="8"/>
  <c r="P6285" i="8"/>
  <c r="Q6285" i="8"/>
  <c r="U6285" i="8"/>
  <c r="T6285" i="8"/>
  <c r="N6286" i="8"/>
  <c r="P6286" i="8"/>
  <c r="Q6286" i="8"/>
  <c r="U6286" i="8"/>
  <c r="T6286" i="8"/>
  <c r="N6287" i="8"/>
  <c r="P6287" i="8"/>
  <c r="Q6287" i="8"/>
  <c r="U6287" i="8"/>
  <c r="T6287" i="8"/>
  <c r="N6288" i="8"/>
  <c r="P6288" i="8"/>
  <c r="Q6288" i="8"/>
  <c r="U6288" i="8"/>
  <c r="T6288" i="8"/>
  <c r="N6289" i="8"/>
  <c r="P6289" i="8"/>
  <c r="Q6289" i="8"/>
  <c r="U6289" i="8"/>
  <c r="T6289" i="8"/>
  <c r="N6290" i="8"/>
  <c r="P6290" i="8"/>
  <c r="Q6290" i="8"/>
  <c r="U6290" i="8"/>
  <c r="T6290" i="8"/>
  <c r="N6291" i="8"/>
  <c r="O6292" i="8"/>
  <c r="O6293" i="8"/>
  <c r="O6294" i="8"/>
  <c r="O6295" i="8"/>
  <c r="O6296" i="8"/>
  <c r="O6297" i="8"/>
  <c r="P6291" i="8"/>
  <c r="L6292" i="8"/>
  <c r="M6292" i="8"/>
  <c r="L6293" i="8"/>
  <c r="M6293" i="8"/>
  <c r="L6294" i="8"/>
  <c r="M6294" i="8"/>
  <c r="L6295" i="8"/>
  <c r="M6295" i="8"/>
  <c r="L6296" i="8"/>
  <c r="M6296" i="8"/>
  <c r="L6297" i="8"/>
  <c r="M6297" i="8"/>
  <c r="S6292" i="8"/>
  <c r="S6293" i="8"/>
  <c r="S6294" i="8"/>
  <c r="S6295" i="8"/>
  <c r="S6296" i="8"/>
  <c r="S6297" i="8"/>
  <c r="Q6291" i="8"/>
  <c r="U6291" i="8"/>
  <c r="T6291" i="8"/>
  <c r="N6292" i="8"/>
  <c r="P6292" i="8"/>
  <c r="Q6292" i="8"/>
  <c r="U6292" i="8"/>
  <c r="T6292" i="8"/>
  <c r="N6293" i="8"/>
  <c r="P6293" i="8"/>
  <c r="Q6293" i="8"/>
  <c r="U6293" i="8"/>
  <c r="T6293" i="8"/>
  <c r="N6294" i="8"/>
  <c r="P6294" i="8"/>
  <c r="Q6294" i="8"/>
  <c r="U6294" i="8"/>
  <c r="T6294" i="8"/>
  <c r="N6295" i="8"/>
  <c r="P6295" i="8"/>
  <c r="Q6295" i="8"/>
  <c r="U6295" i="8"/>
  <c r="T6295" i="8"/>
  <c r="N6296" i="8"/>
  <c r="P6296" i="8"/>
  <c r="Q6296" i="8"/>
  <c r="U6296" i="8"/>
  <c r="T6296" i="8"/>
  <c r="N6297" i="8"/>
  <c r="P6297" i="8"/>
  <c r="Q6297" i="8"/>
  <c r="U6297" i="8"/>
  <c r="T6297" i="8"/>
  <c r="L6298" i="8"/>
  <c r="M6298" i="8"/>
  <c r="N6298" i="8"/>
  <c r="O6298" i="8"/>
  <c r="O6299" i="8"/>
  <c r="P6298" i="8"/>
  <c r="L6299" i="8"/>
  <c r="M6299" i="8"/>
  <c r="R6302" i="8"/>
  <c r="R6303" i="8"/>
  <c r="R6304" i="8"/>
  <c r="R6305" i="8"/>
  <c r="R6306" i="8"/>
  <c r="R6307" i="8"/>
  <c r="R6308" i="8"/>
  <c r="S6298" i="8"/>
  <c r="R6309" i="8"/>
  <c r="S6299" i="8"/>
  <c r="Q6298" i="8"/>
  <c r="U6298" i="8"/>
  <c r="T6298" i="8"/>
  <c r="N6299" i="8"/>
  <c r="P6299" i="8"/>
  <c r="Q6299" i="8"/>
  <c r="U6299" i="8"/>
  <c r="T6299" i="8"/>
  <c r="L6300" i="8"/>
  <c r="M6300" i="8"/>
  <c r="N6300" i="8"/>
  <c r="O6300" i="8"/>
  <c r="P6300" i="8"/>
  <c r="Q6300" i="8"/>
  <c r="S6300" i="8"/>
  <c r="U6300" i="8"/>
  <c r="T6300" i="8"/>
  <c r="L6301" i="8"/>
  <c r="M6301" i="8"/>
  <c r="N6301" i="8"/>
  <c r="O6301" i="8"/>
  <c r="P6301" i="8"/>
  <c r="Q6301" i="8"/>
  <c r="S6301" i="8"/>
  <c r="U6301" i="8"/>
  <c r="T6301" i="8"/>
  <c r="L6302" i="8"/>
  <c r="M6302" i="8"/>
  <c r="N6302" i="8"/>
  <c r="O6302" i="8"/>
  <c r="P6302" i="8"/>
  <c r="Q6302" i="8"/>
  <c r="S6302" i="8"/>
  <c r="U6302" i="8"/>
  <c r="T6302" i="8"/>
  <c r="L6303" i="8"/>
  <c r="M6303" i="8"/>
  <c r="N6303" i="8"/>
  <c r="O6303" i="8"/>
  <c r="P6303" i="8"/>
  <c r="Q6303" i="8"/>
  <c r="S6303" i="8"/>
  <c r="U6303" i="8"/>
  <c r="T6303" i="8"/>
  <c r="L6304" i="8"/>
  <c r="M6304" i="8"/>
  <c r="N6304" i="8"/>
  <c r="O6304" i="8"/>
  <c r="P6304" i="8"/>
  <c r="Q6304" i="8"/>
  <c r="S6304" i="8"/>
  <c r="U6304" i="8"/>
  <c r="T6304" i="8"/>
  <c r="L6305" i="8"/>
  <c r="M6305" i="8"/>
  <c r="N6305" i="8"/>
  <c r="O6305" i="8"/>
  <c r="P6305" i="8"/>
  <c r="Q6305" i="8"/>
  <c r="S6305" i="8"/>
  <c r="U6305" i="8"/>
  <c r="T6305" i="8"/>
  <c r="L6306" i="8"/>
  <c r="M6306" i="8"/>
  <c r="N6306" i="8"/>
  <c r="O6306" i="8"/>
  <c r="P6306" i="8"/>
  <c r="Q6306" i="8"/>
  <c r="S6306" i="8"/>
  <c r="U6306" i="8"/>
  <c r="T6306" i="8"/>
  <c r="L6307" i="8"/>
  <c r="M6307" i="8"/>
  <c r="N6307" i="8"/>
  <c r="O6307" i="8"/>
  <c r="P6307" i="8"/>
  <c r="Q6307" i="8"/>
  <c r="S6307" i="8"/>
  <c r="U6307" i="8"/>
  <c r="T6307" i="8"/>
  <c r="L6308" i="8"/>
  <c r="M6308" i="8"/>
  <c r="N6308" i="8"/>
  <c r="O6308" i="8"/>
  <c r="O6309" i="8"/>
  <c r="O6310" i="8"/>
  <c r="O6311" i="8"/>
  <c r="O6312" i="8"/>
  <c r="O6313" i="8"/>
  <c r="O6314" i="8"/>
  <c r="O6315" i="8"/>
  <c r="O6316" i="8"/>
  <c r="O6317" i="8"/>
  <c r="O6318" i="8"/>
  <c r="O6319" i="8"/>
  <c r="P6308" i="8"/>
  <c r="L6309" i="8"/>
  <c r="M6309" i="8"/>
  <c r="L6310" i="8"/>
  <c r="M6310" i="8"/>
  <c r="L6311" i="8"/>
  <c r="M6311" i="8"/>
  <c r="L6312" i="8"/>
  <c r="M6312" i="8"/>
  <c r="L6313" i="8"/>
  <c r="M6313" i="8"/>
  <c r="L6314" i="8"/>
  <c r="M6314" i="8"/>
  <c r="L6315" i="8"/>
  <c r="M6315" i="8"/>
  <c r="L6316" i="8"/>
  <c r="M6316" i="8"/>
  <c r="L6317" i="8"/>
  <c r="M6317" i="8"/>
  <c r="L6318" i="8"/>
  <c r="M6318" i="8"/>
  <c r="L6319" i="8"/>
  <c r="M6319" i="8"/>
  <c r="R6310" i="8"/>
  <c r="R6311" i="8"/>
  <c r="R6312" i="8"/>
  <c r="R6313" i="8"/>
  <c r="R6314" i="8"/>
  <c r="R6315" i="8"/>
  <c r="R6316" i="8"/>
  <c r="R6317" i="8"/>
  <c r="R6318" i="8"/>
  <c r="S6308" i="8"/>
  <c r="S6309" i="8"/>
  <c r="S6310" i="8"/>
  <c r="S6311" i="8"/>
  <c r="S6312" i="8"/>
  <c r="S6313" i="8"/>
  <c r="S6314" i="8"/>
  <c r="S6315" i="8"/>
  <c r="S6316" i="8"/>
  <c r="S6317" i="8"/>
  <c r="S6318" i="8"/>
  <c r="R6319" i="8"/>
  <c r="R6320" i="8"/>
  <c r="R6321" i="8"/>
  <c r="R6322" i="8"/>
  <c r="R6323" i="8"/>
  <c r="R6324" i="8"/>
  <c r="R6325" i="8"/>
  <c r="R6326" i="8"/>
  <c r="R6327" i="8"/>
  <c r="R6328" i="8"/>
  <c r="R6329" i="8"/>
  <c r="S6319" i="8"/>
  <c r="Q6308" i="8"/>
  <c r="U6308" i="8"/>
  <c r="T6308" i="8"/>
  <c r="N6309" i="8"/>
  <c r="P6309" i="8"/>
  <c r="Q6309" i="8"/>
  <c r="U6309" i="8"/>
  <c r="T6309" i="8"/>
  <c r="N6310" i="8"/>
  <c r="P6310" i="8"/>
  <c r="Q6310" i="8"/>
  <c r="U6310" i="8"/>
  <c r="T6310" i="8"/>
  <c r="N6311" i="8"/>
  <c r="P6311" i="8"/>
  <c r="Q6311" i="8"/>
  <c r="U6311" i="8"/>
  <c r="T6311" i="8"/>
  <c r="N6312" i="8"/>
  <c r="P6312" i="8"/>
  <c r="Q6312" i="8"/>
  <c r="U6312" i="8"/>
  <c r="T6312" i="8"/>
  <c r="N6313" i="8"/>
  <c r="P6313" i="8"/>
  <c r="Q6313" i="8"/>
  <c r="U6313" i="8"/>
  <c r="T6313" i="8"/>
  <c r="N6314" i="8"/>
  <c r="P6314" i="8"/>
  <c r="Q6314" i="8"/>
  <c r="U6314" i="8"/>
  <c r="T6314" i="8"/>
  <c r="N6315" i="8"/>
  <c r="P6315" i="8"/>
  <c r="Q6315" i="8"/>
  <c r="U6315" i="8"/>
  <c r="T6315" i="8"/>
  <c r="N6316" i="8"/>
  <c r="P6316" i="8"/>
  <c r="Q6316" i="8"/>
  <c r="U6316" i="8"/>
  <c r="T6316" i="8"/>
  <c r="N6317" i="8"/>
  <c r="P6317" i="8"/>
  <c r="Q6317" i="8"/>
  <c r="U6317" i="8"/>
  <c r="T6317" i="8"/>
  <c r="N6318" i="8"/>
  <c r="P6318" i="8"/>
  <c r="Q6318" i="8"/>
  <c r="U6318" i="8"/>
  <c r="T6318" i="8"/>
  <c r="N6319" i="8"/>
  <c r="P6319" i="8"/>
  <c r="Q6319" i="8"/>
  <c r="U6319" i="8"/>
  <c r="T6319" i="8"/>
  <c r="L6320" i="8"/>
  <c r="M6320" i="8"/>
  <c r="N6320" i="8"/>
  <c r="O6320" i="8"/>
  <c r="O6321" i="8"/>
  <c r="O6322" i="8"/>
  <c r="P6320" i="8"/>
  <c r="L6321" i="8"/>
  <c r="M6321" i="8"/>
  <c r="L6322" i="8"/>
  <c r="M6322" i="8"/>
  <c r="R6330" i="8"/>
  <c r="S6320" i="8"/>
  <c r="S6321" i="8"/>
  <c r="S6322" i="8"/>
  <c r="Q6320" i="8"/>
  <c r="U6320" i="8"/>
  <c r="T6320" i="8"/>
  <c r="N6321" i="8"/>
  <c r="P6321" i="8"/>
  <c r="Q6321" i="8"/>
  <c r="U6321" i="8"/>
  <c r="T6321" i="8"/>
  <c r="N6322" i="8"/>
  <c r="O6323" i="8"/>
  <c r="P6322" i="8"/>
  <c r="L6323" i="8"/>
  <c r="M6323" i="8"/>
  <c r="R6331" i="8"/>
  <c r="R6332" i="8"/>
  <c r="R6333" i="8"/>
  <c r="S6323" i="8"/>
  <c r="Q6322" i="8"/>
  <c r="U6322" i="8"/>
  <c r="T6322" i="8"/>
  <c r="N6323" i="8"/>
  <c r="P6323" i="8"/>
  <c r="Q6323" i="8"/>
  <c r="U6323" i="8"/>
  <c r="T6323" i="8"/>
  <c r="L6324" i="8"/>
  <c r="M6324" i="8"/>
  <c r="N6324" i="8"/>
  <c r="O6324" i="8"/>
  <c r="P6324" i="8"/>
  <c r="Q6324" i="8"/>
  <c r="S6324" i="8"/>
  <c r="U6324" i="8"/>
  <c r="T6324" i="8"/>
  <c r="L6325" i="8"/>
  <c r="M6325" i="8"/>
  <c r="N6325" i="8"/>
  <c r="O6325" i="8"/>
  <c r="P6325" i="8"/>
  <c r="Q6325" i="8"/>
  <c r="S6325" i="8"/>
  <c r="U6325" i="8"/>
  <c r="T6325" i="8"/>
  <c r="L6326" i="8"/>
  <c r="M6326" i="8"/>
  <c r="N6326" i="8"/>
  <c r="O6326" i="8"/>
  <c r="O6327" i="8"/>
  <c r="O6328" i="8"/>
  <c r="O6329" i="8"/>
  <c r="O6330" i="8"/>
  <c r="O6331" i="8"/>
  <c r="P6326" i="8"/>
  <c r="L6327" i="8"/>
  <c r="M6327" i="8"/>
  <c r="L6328" i="8"/>
  <c r="M6328" i="8"/>
  <c r="L6329" i="8"/>
  <c r="M6329" i="8"/>
  <c r="L6330" i="8"/>
  <c r="M6330" i="8"/>
  <c r="L6331" i="8"/>
  <c r="M6331" i="8"/>
  <c r="R6334" i="8"/>
  <c r="R6335" i="8"/>
  <c r="R6336" i="8"/>
  <c r="S6326" i="8"/>
  <c r="S6327" i="8"/>
  <c r="S6328" i="8"/>
  <c r="S6329" i="8"/>
  <c r="S6330" i="8"/>
  <c r="R6337" i="8"/>
  <c r="R6338" i="8"/>
  <c r="R6339" i="8"/>
  <c r="R6340" i="8"/>
  <c r="R6341" i="8"/>
  <c r="S6331" i="8"/>
  <c r="Q6326" i="8"/>
  <c r="U6326" i="8"/>
  <c r="T6326" i="8"/>
  <c r="N6327" i="8"/>
  <c r="P6327" i="8"/>
  <c r="Q6327" i="8"/>
  <c r="U6327" i="8"/>
  <c r="T6327" i="8"/>
  <c r="N6328" i="8"/>
  <c r="P6328" i="8"/>
  <c r="Q6328" i="8"/>
  <c r="U6328" i="8"/>
  <c r="T6328" i="8"/>
  <c r="N6329" i="8"/>
  <c r="P6329" i="8"/>
  <c r="Q6329" i="8"/>
  <c r="U6329" i="8"/>
  <c r="T6329" i="8"/>
  <c r="N6330" i="8"/>
  <c r="P6330" i="8"/>
  <c r="Q6330" i="8"/>
  <c r="U6330" i="8"/>
  <c r="T6330" i="8"/>
  <c r="N6331" i="8"/>
  <c r="O6332" i="8"/>
  <c r="O6333" i="8"/>
  <c r="O6334" i="8"/>
  <c r="P6331" i="8"/>
  <c r="L6332" i="8"/>
  <c r="M6332" i="8"/>
  <c r="L6333" i="8"/>
  <c r="M6333" i="8"/>
  <c r="L6334" i="8"/>
  <c r="M6334" i="8"/>
  <c r="S6332" i="8"/>
  <c r="S6333" i="8"/>
  <c r="R6342" i="8"/>
  <c r="R6343" i="8"/>
  <c r="R6344" i="8"/>
  <c r="S6334" i="8"/>
  <c r="Q6331" i="8"/>
  <c r="U6331" i="8"/>
  <c r="T6331" i="8"/>
  <c r="N6332" i="8"/>
  <c r="P6332" i="8"/>
  <c r="Q6332" i="8"/>
  <c r="U6332" i="8"/>
  <c r="T6332" i="8"/>
  <c r="N6333" i="8"/>
  <c r="P6333" i="8"/>
  <c r="Q6333" i="8"/>
  <c r="U6333" i="8"/>
  <c r="T6333" i="8"/>
  <c r="N6334" i="8"/>
  <c r="O6335" i="8"/>
  <c r="O6336" i="8"/>
  <c r="O6337" i="8"/>
  <c r="O6338" i="8"/>
  <c r="O6339" i="8"/>
  <c r="P6334" i="8"/>
  <c r="L6335" i="8"/>
  <c r="M6335" i="8"/>
  <c r="L6336" i="8"/>
  <c r="M6336" i="8"/>
  <c r="L6337" i="8"/>
  <c r="M6337" i="8"/>
  <c r="L6338" i="8"/>
  <c r="M6338" i="8"/>
  <c r="L6339" i="8"/>
  <c r="M6339" i="8"/>
  <c r="S6335" i="8"/>
  <c r="S6336" i="8"/>
  <c r="S6337" i="8"/>
  <c r="S6338" i="8"/>
  <c r="S6339" i="8"/>
  <c r="Q6334" i="8"/>
  <c r="U6334" i="8"/>
  <c r="T6334" i="8"/>
  <c r="N6335" i="8"/>
  <c r="P6335" i="8"/>
  <c r="Q6335" i="8"/>
  <c r="U6335" i="8"/>
  <c r="T6335" i="8"/>
  <c r="N6336" i="8"/>
  <c r="P6336" i="8"/>
  <c r="Q6336" i="8"/>
  <c r="U6336" i="8"/>
  <c r="T6336" i="8"/>
  <c r="N6337" i="8"/>
  <c r="P6337" i="8"/>
  <c r="Q6337" i="8"/>
  <c r="U6337" i="8"/>
  <c r="T6337" i="8"/>
  <c r="N6338" i="8"/>
  <c r="P6338" i="8"/>
  <c r="Q6338" i="8"/>
  <c r="U6338" i="8"/>
  <c r="T6338" i="8"/>
  <c r="N6339" i="8"/>
  <c r="O6340" i="8"/>
  <c r="O6341" i="8"/>
  <c r="O6342" i="8"/>
  <c r="O6343" i="8"/>
  <c r="P6339" i="8"/>
  <c r="L6340" i="8"/>
  <c r="M6340" i="8"/>
  <c r="L6341" i="8"/>
  <c r="M6341" i="8"/>
  <c r="L6342" i="8"/>
  <c r="M6342" i="8"/>
  <c r="L6343" i="8"/>
  <c r="M6343" i="8"/>
  <c r="S6340" i="8"/>
  <c r="S6341" i="8"/>
  <c r="S6342" i="8"/>
  <c r="R6345" i="8"/>
  <c r="R6346" i="8"/>
  <c r="R6347" i="8"/>
  <c r="R6348" i="8"/>
  <c r="R6349" i="8"/>
  <c r="R6350" i="8"/>
  <c r="R6351" i="8"/>
  <c r="R6352" i="8"/>
  <c r="R6353" i="8"/>
  <c r="S6343" i="8"/>
  <c r="Q6339" i="8"/>
  <c r="U6339" i="8"/>
  <c r="T6339" i="8"/>
  <c r="N6340" i="8"/>
  <c r="P6340" i="8"/>
  <c r="Q6340" i="8"/>
  <c r="U6340" i="8"/>
  <c r="T6340" i="8"/>
  <c r="N6341" i="8"/>
  <c r="P6341" i="8"/>
  <c r="Q6341" i="8"/>
  <c r="U6341" i="8"/>
  <c r="T6341" i="8"/>
  <c r="N6342" i="8"/>
  <c r="P6342" i="8"/>
  <c r="Q6342" i="8"/>
  <c r="U6342" i="8"/>
  <c r="T6342" i="8"/>
  <c r="N6343" i="8"/>
  <c r="O6344" i="8"/>
  <c r="O6345" i="8"/>
  <c r="O6346" i="8"/>
  <c r="O6347" i="8"/>
  <c r="O6348" i="8"/>
  <c r="P6343" i="8"/>
  <c r="L6344" i="8"/>
  <c r="M6344" i="8"/>
  <c r="L6345" i="8"/>
  <c r="M6345" i="8"/>
  <c r="L6346" i="8"/>
  <c r="M6346" i="8"/>
  <c r="L6347" i="8"/>
  <c r="M6347" i="8"/>
  <c r="L6348" i="8"/>
  <c r="M6348" i="8"/>
  <c r="S6344" i="8"/>
  <c r="S6345" i="8"/>
  <c r="S6346" i="8"/>
  <c r="S6347" i="8"/>
  <c r="S6348" i="8"/>
  <c r="Q6343" i="8"/>
  <c r="U6343" i="8"/>
  <c r="T6343" i="8"/>
  <c r="N6344" i="8"/>
  <c r="P6344" i="8"/>
  <c r="Q6344" i="8"/>
  <c r="U6344" i="8"/>
  <c r="T6344" i="8"/>
  <c r="N6345" i="8"/>
  <c r="P6345" i="8"/>
  <c r="Q6345" i="8"/>
  <c r="U6345" i="8"/>
  <c r="T6345" i="8"/>
  <c r="N6346" i="8"/>
  <c r="P6346" i="8"/>
  <c r="Q6346" i="8"/>
  <c r="U6346" i="8"/>
  <c r="T6346" i="8"/>
  <c r="N6347" i="8"/>
  <c r="P6347" i="8"/>
  <c r="Q6347" i="8"/>
  <c r="U6347" i="8"/>
  <c r="T6347" i="8"/>
  <c r="N6348" i="8"/>
  <c r="P6348" i="8"/>
  <c r="Q6348" i="8"/>
  <c r="U6348" i="8"/>
  <c r="T6348" i="8"/>
  <c r="L6349" i="8"/>
  <c r="M6349" i="8"/>
  <c r="N6349" i="8"/>
  <c r="O6349" i="8"/>
  <c r="O6350" i="8"/>
  <c r="O6351" i="8"/>
  <c r="P6349" i="8"/>
  <c r="L6350" i="8"/>
  <c r="M6350" i="8"/>
  <c r="L6351" i="8"/>
  <c r="M6351" i="8"/>
  <c r="R6354" i="8"/>
  <c r="R6355" i="8"/>
  <c r="R6356" i="8"/>
  <c r="R6357" i="8"/>
  <c r="R6358" i="8"/>
  <c r="R6359" i="8"/>
  <c r="S6349" i="8"/>
  <c r="S6350" i="8"/>
  <c r="R6360" i="8"/>
  <c r="R6361" i="8"/>
  <c r="S6351" i="8"/>
  <c r="Q6349" i="8"/>
  <c r="U6349" i="8"/>
  <c r="T6349" i="8"/>
  <c r="N6350" i="8"/>
  <c r="P6350" i="8"/>
  <c r="Q6350" i="8"/>
  <c r="U6350" i="8"/>
  <c r="T6350" i="8"/>
  <c r="N6351" i="8"/>
  <c r="O6352" i="8"/>
  <c r="O6353" i="8"/>
  <c r="O6354" i="8"/>
  <c r="O6355" i="8"/>
  <c r="O6356" i="8"/>
  <c r="O6357" i="8"/>
  <c r="P6351" i="8"/>
  <c r="L6352" i="8"/>
  <c r="M6352" i="8"/>
  <c r="L6353" i="8"/>
  <c r="M6353" i="8"/>
  <c r="L6354" i="8"/>
  <c r="M6354" i="8"/>
  <c r="L6355" i="8"/>
  <c r="M6355" i="8"/>
  <c r="L6356" i="8"/>
  <c r="M6356" i="8"/>
  <c r="L6357" i="8"/>
  <c r="M6357" i="8"/>
  <c r="S6352" i="8"/>
  <c r="S6353" i="8"/>
  <c r="S6354" i="8"/>
  <c r="S6355" i="8"/>
  <c r="S6356" i="8"/>
  <c r="R6362" i="8"/>
  <c r="R6363" i="8"/>
  <c r="R6364" i="8"/>
  <c r="R6365" i="8"/>
  <c r="R6366" i="8"/>
  <c r="R6367" i="8"/>
  <c r="S6357" i="8"/>
  <c r="Q6351" i="8"/>
  <c r="U6351" i="8"/>
  <c r="T6351" i="8"/>
  <c r="N6352" i="8"/>
  <c r="P6352" i="8"/>
  <c r="Q6352" i="8"/>
  <c r="U6352" i="8"/>
  <c r="T6352" i="8"/>
  <c r="N6353" i="8"/>
  <c r="P6353" i="8"/>
  <c r="Q6353" i="8"/>
  <c r="U6353" i="8"/>
  <c r="T6353" i="8"/>
  <c r="N6354" i="8"/>
  <c r="P6354" i="8"/>
  <c r="Q6354" i="8"/>
  <c r="U6354" i="8"/>
  <c r="T6354" i="8"/>
  <c r="N6355" i="8"/>
  <c r="P6355" i="8"/>
  <c r="Q6355" i="8"/>
  <c r="U6355" i="8"/>
  <c r="T6355" i="8"/>
  <c r="N6356" i="8"/>
  <c r="P6356" i="8"/>
  <c r="Q6356" i="8"/>
  <c r="U6356" i="8"/>
  <c r="T6356" i="8"/>
  <c r="N6357" i="8"/>
  <c r="O6358" i="8"/>
  <c r="O6359" i="8"/>
  <c r="O6360" i="8"/>
  <c r="O6361" i="8"/>
  <c r="O6362" i="8"/>
  <c r="O6363" i="8"/>
  <c r="P6357" i="8"/>
  <c r="L6358" i="8"/>
  <c r="M6358" i="8"/>
  <c r="L6359" i="8"/>
  <c r="M6359" i="8"/>
  <c r="L6360" i="8"/>
  <c r="M6360" i="8"/>
  <c r="L6361" i="8"/>
  <c r="M6361" i="8"/>
  <c r="L6362" i="8"/>
  <c r="M6362" i="8"/>
  <c r="L6363" i="8"/>
  <c r="M6363" i="8"/>
  <c r="S6358" i="8"/>
  <c r="S6359" i="8"/>
  <c r="S6360" i="8"/>
  <c r="S6361" i="8"/>
  <c r="S6362" i="8"/>
  <c r="R6368" i="8"/>
  <c r="R6369" i="8"/>
  <c r="R6370" i="8"/>
  <c r="R6371" i="8"/>
  <c r="R6372" i="8"/>
  <c r="R6373" i="8"/>
  <c r="S6363" i="8"/>
  <c r="Q6357" i="8"/>
  <c r="U6357" i="8"/>
  <c r="T6357" i="8"/>
  <c r="N6358" i="8"/>
  <c r="P6358" i="8"/>
  <c r="Q6358" i="8"/>
  <c r="U6358" i="8"/>
  <c r="T6358" i="8"/>
  <c r="N6359" i="8"/>
  <c r="P6359" i="8"/>
  <c r="Q6359" i="8"/>
  <c r="U6359" i="8"/>
  <c r="T6359" i="8"/>
  <c r="N6360" i="8"/>
  <c r="P6360" i="8"/>
  <c r="Q6360" i="8"/>
  <c r="U6360" i="8"/>
  <c r="T6360" i="8"/>
  <c r="N6361" i="8"/>
  <c r="P6361" i="8"/>
  <c r="Q6361" i="8"/>
  <c r="U6361" i="8"/>
  <c r="T6361" i="8"/>
  <c r="N6362" i="8"/>
  <c r="P6362" i="8"/>
  <c r="Q6362" i="8"/>
  <c r="U6362" i="8"/>
  <c r="T6362" i="8"/>
  <c r="N6363" i="8"/>
  <c r="O6364" i="8"/>
  <c r="O6365" i="8"/>
  <c r="O6366" i="8"/>
  <c r="O6367" i="8"/>
  <c r="O6368" i="8"/>
  <c r="O6369" i="8"/>
  <c r="P6363" i="8"/>
  <c r="L6364" i="8"/>
  <c r="M6364" i="8"/>
  <c r="L6365" i="8"/>
  <c r="M6365" i="8"/>
  <c r="L6366" i="8"/>
  <c r="M6366" i="8"/>
  <c r="L6367" i="8"/>
  <c r="M6367" i="8"/>
  <c r="L6368" i="8"/>
  <c r="M6368" i="8"/>
  <c r="L6369" i="8"/>
  <c r="M6369" i="8"/>
  <c r="S6364" i="8"/>
  <c r="S6365" i="8"/>
  <c r="S6366" i="8"/>
  <c r="S6367" i="8"/>
  <c r="S6368" i="8"/>
  <c r="R6374" i="8"/>
  <c r="R6375" i="8"/>
  <c r="R6376" i="8"/>
  <c r="R6377" i="8"/>
  <c r="R6378" i="8"/>
  <c r="R6379" i="8"/>
  <c r="S6369" i="8"/>
  <c r="Q6363" i="8"/>
  <c r="U6363" i="8"/>
  <c r="T6363" i="8"/>
  <c r="N6364" i="8"/>
  <c r="P6364" i="8"/>
  <c r="Q6364" i="8"/>
  <c r="U6364" i="8"/>
  <c r="T6364" i="8"/>
  <c r="N6365" i="8"/>
  <c r="P6365" i="8"/>
  <c r="Q6365" i="8"/>
  <c r="U6365" i="8"/>
  <c r="T6365" i="8"/>
  <c r="N6366" i="8"/>
  <c r="P6366" i="8"/>
  <c r="Q6366" i="8"/>
  <c r="U6366" i="8"/>
  <c r="T6366" i="8"/>
  <c r="N6367" i="8"/>
  <c r="P6367" i="8"/>
  <c r="Q6367" i="8"/>
  <c r="U6367" i="8"/>
  <c r="T6367" i="8"/>
  <c r="N6368" i="8"/>
  <c r="P6368" i="8"/>
  <c r="Q6368" i="8"/>
  <c r="U6368" i="8"/>
  <c r="T6368" i="8"/>
  <c r="N6369" i="8"/>
  <c r="P6369" i="8"/>
  <c r="Q6369" i="8"/>
  <c r="U6369" i="8"/>
  <c r="T6369" i="8"/>
  <c r="L6370" i="8"/>
  <c r="M6370" i="8"/>
  <c r="N6370" i="8"/>
  <c r="O6370" i="8"/>
  <c r="O6371" i="8"/>
  <c r="O6372" i="8"/>
  <c r="O6373" i="8"/>
  <c r="O6374" i="8"/>
  <c r="O6375" i="8"/>
  <c r="O6376" i="8"/>
  <c r="P6370" i="8"/>
  <c r="L6371" i="8"/>
  <c r="M6371" i="8"/>
  <c r="L6372" i="8"/>
  <c r="M6372" i="8"/>
  <c r="L6373" i="8"/>
  <c r="M6373" i="8"/>
  <c r="L6374" i="8"/>
  <c r="M6374" i="8"/>
  <c r="L6375" i="8"/>
  <c r="M6375" i="8"/>
  <c r="L6376" i="8"/>
  <c r="M6376" i="8"/>
  <c r="S6370" i="8"/>
  <c r="S6371" i="8"/>
  <c r="S6372" i="8"/>
  <c r="S6373" i="8"/>
  <c r="S6374" i="8"/>
  <c r="S6375" i="8"/>
  <c r="S6376" i="8"/>
  <c r="Q6370" i="8"/>
  <c r="U6370" i="8"/>
  <c r="T6370" i="8"/>
  <c r="N6371" i="8"/>
  <c r="P6371" i="8"/>
  <c r="Q6371" i="8"/>
  <c r="U6371" i="8"/>
  <c r="T6371" i="8"/>
  <c r="N6372" i="8"/>
  <c r="P6372" i="8"/>
  <c r="Q6372" i="8"/>
  <c r="U6372" i="8"/>
  <c r="T6372" i="8"/>
  <c r="N6373" i="8"/>
  <c r="P6373" i="8"/>
  <c r="Q6373" i="8"/>
  <c r="U6373" i="8"/>
  <c r="T6373" i="8"/>
  <c r="N6374" i="8"/>
  <c r="P6374" i="8"/>
  <c r="Q6374" i="8"/>
  <c r="U6374" i="8"/>
  <c r="T6374" i="8"/>
  <c r="N6375" i="8"/>
  <c r="P6375" i="8"/>
  <c r="Q6375" i="8"/>
  <c r="U6375" i="8"/>
  <c r="T6375" i="8"/>
  <c r="N6376" i="8"/>
  <c r="O6377" i="8"/>
  <c r="O6378" i="8"/>
  <c r="O6379" i="8"/>
  <c r="O6380" i="8"/>
  <c r="P6376" i="8"/>
  <c r="L6377" i="8"/>
  <c r="M6377" i="8"/>
  <c r="L6378" i="8"/>
  <c r="M6378" i="8"/>
  <c r="L6379" i="8"/>
  <c r="M6379" i="8"/>
  <c r="L6380" i="8"/>
  <c r="M6380" i="8"/>
  <c r="S6377" i="8"/>
  <c r="S6378" i="8"/>
  <c r="S6379" i="8"/>
  <c r="R6380" i="8"/>
  <c r="S6380" i="8"/>
  <c r="Q6376" i="8"/>
  <c r="U6376" i="8"/>
  <c r="T6376" i="8"/>
  <c r="N6377" i="8"/>
  <c r="P6377" i="8"/>
  <c r="Q6377" i="8"/>
  <c r="U6377" i="8"/>
  <c r="T6377" i="8"/>
  <c r="N6378" i="8"/>
  <c r="P6378" i="8"/>
  <c r="Q6378" i="8"/>
  <c r="U6378" i="8"/>
  <c r="T6378" i="8"/>
  <c r="N6379" i="8"/>
  <c r="P6379" i="8"/>
  <c r="Q6379" i="8"/>
  <c r="U6379" i="8"/>
  <c r="T6379" i="8"/>
  <c r="N6380" i="8"/>
  <c r="P6380" i="8"/>
  <c r="Q6380" i="8"/>
  <c r="U6380" i="8"/>
  <c r="T6380" i="8"/>
  <c r="L6381" i="8"/>
  <c r="M6381" i="8"/>
  <c r="N6381" i="8"/>
  <c r="O6381" i="8"/>
  <c r="P6381" i="8"/>
  <c r="Q6381" i="8"/>
  <c r="R6381" i="8"/>
  <c r="R6382" i="8"/>
  <c r="R6383" i="8"/>
  <c r="R6384" i="8"/>
  <c r="R6385" i="8"/>
  <c r="R6386" i="8"/>
  <c r="R6387" i="8"/>
  <c r="R6388" i="8"/>
  <c r="R6389" i="8"/>
  <c r="R6390" i="8"/>
  <c r="R6391" i="8"/>
  <c r="S6381" i="8"/>
  <c r="U6381" i="8"/>
  <c r="T6381" i="8"/>
  <c r="L6382" i="8"/>
  <c r="M6382" i="8"/>
  <c r="N6382" i="8"/>
  <c r="O6382" i="8"/>
  <c r="P6382" i="8"/>
  <c r="Q6382" i="8"/>
  <c r="R6392" i="8"/>
  <c r="S6382" i="8"/>
  <c r="U6382" i="8"/>
  <c r="T6382" i="8"/>
  <c r="L6383" i="8"/>
  <c r="M6383" i="8"/>
  <c r="N6383" i="8"/>
  <c r="O6383" i="8"/>
  <c r="O6384" i="8"/>
  <c r="O6385" i="8"/>
  <c r="O6386" i="8"/>
  <c r="O6387" i="8"/>
  <c r="O6388" i="8"/>
  <c r="O6389" i="8"/>
  <c r="O6390" i="8"/>
  <c r="O6391" i="8"/>
  <c r="O6392" i="8"/>
  <c r="O6393" i="8"/>
  <c r="P6383" i="8"/>
  <c r="L6384" i="8"/>
  <c r="M6384" i="8"/>
  <c r="L6385" i="8"/>
  <c r="M6385" i="8"/>
  <c r="L6386" i="8"/>
  <c r="M6386" i="8"/>
  <c r="L6387" i="8"/>
  <c r="M6387" i="8"/>
  <c r="L6388" i="8"/>
  <c r="M6388" i="8"/>
  <c r="L6389" i="8"/>
  <c r="M6389" i="8"/>
  <c r="L6390" i="8"/>
  <c r="M6390" i="8"/>
  <c r="L6391" i="8"/>
  <c r="M6391" i="8"/>
  <c r="L6392" i="8"/>
  <c r="M6392" i="8"/>
  <c r="L6393" i="8"/>
  <c r="M6393" i="8"/>
  <c r="R6393" i="8"/>
  <c r="S6383" i="8"/>
  <c r="S6384" i="8"/>
  <c r="S6385" i="8"/>
  <c r="S6386" i="8"/>
  <c r="S6387" i="8"/>
  <c r="S6388" i="8"/>
  <c r="S6389" i="8"/>
  <c r="S6390" i="8"/>
  <c r="S6391" i="8"/>
  <c r="S6392" i="8"/>
  <c r="S6393" i="8"/>
  <c r="Q6383" i="8"/>
  <c r="U6383" i="8"/>
  <c r="T6383" i="8"/>
  <c r="N6384" i="8"/>
  <c r="P6384" i="8"/>
  <c r="Q6384" i="8"/>
  <c r="U6384" i="8"/>
  <c r="T6384" i="8"/>
  <c r="N6385" i="8"/>
  <c r="P6385" i="8"/>
  <c r="Q6385" i="8"/>
  <c r="U6385" i="8"/>
  <c r="T6385" i="8"/>
  <c r="N6386" i="8"/>
  <c r="P6386" i="8"/>
  <c r="Q6386" i="8"/>
  <c r="U6386" i="8"/>
  <c r="T6386" i="8"/>
  <c r="N6387" i="8"/>
  <c r="P6387" i="8"/>
  <c r="Q6387" i="8"/>
  <c r="U6387" i="8"/>
  <c r="T6387" i="8"/>
  <c r="N6388" i="8"/>
  <c r="P6388" i="8"/>
  <c r="Q6388" i="8"/>
  <c r="U6388" i="8"/>
  <c r="T6388" i="8"/>
  <c r="N6389" i="8"/>
  <c r="P6389" i="8"/>
  <c r="Q6389" i="8"/>
  <c r="U6389" i="8"/>
  <c r="T6389" i="8"/>
  <c r="N6390" i="8"/>
  <c r="P6390" i="8"/>
  <c r="Q6390" i="8"/>
  <c r="U6390" i="8"/>
  <c r="T6390" i="8"/>
  <c r="N6391" i="8"/>
  <c r="P6391" i="8"/>
  <c r="Q6391" i="8"/>
  <c r="U6391" i="8"/>
  <c r="T6391" i="8"/>
  <c r="N6392" i="8"/>
  <c r="P6392" i="8"/>
  <c r="Q6392" i="8"/>
  <c r="U6392" i="8"/>
  <c r="T6392" i="8"/>
  <c r="N6393" i="8"/>
  <c r="O6394" i="8"/>
  <c r="O6395" i="8"/>
  <c r="O6396" i="8"/>
  <c r="O6397" i="8"/>
  <c r="O6398" i="8"/>
  <c r="P6393" i="8"/>
  <c r="L6394" i="8"/>
  <c r="M6394" i="8"/>
  <c r="L6395" i="8"/>
  <c r="M6395" i="8"/>
  <c r="L6396" i="8"/>
  <c r="M6396" i="8"/>
  <c r="L6397" i="8"/>
  <c r="M6397" i="8"/>
  <c r="L6398" i="8"/>
  <c r="M6398" i="8"/>
  <c r="R6394" i="8"/>
  <c r="S6394" i="8"/>
  <c r="R6395" i="8"/>
  <c r="S6395" i="8"/>
  <c r="R6396" i="8"/>
  <c r="S6396" i="8"/>
  <c r="R6397" i="8"/>
  <c r="S6397" i="8"/>
  <c r="R6398" i="8"/>
  <c r="R6399" i="8"/>
  <c r="R6400" i="8"/>
  <c r="R6401" i="8"/>
  <c r="R6402" i="8"/>
  <c r="R6403" i="8"/>
  <c r="R6404" i="8"/>
  <c r="R6405" i="8"/>
  <c r="R6406" i="8"/>
  <c r="R6407" i="8"/>
  <c r="R6408" i="8"/>
  <c r="S6398" i="8"/>
  <c r="Q6393" i="8"/>
  <c r="U6393" i="8"/>
  <c r="T6393" i="8"/>
  <c r="N6394" i="8"/>
  <c r="P6394" i="8"/>
  <c r="Q6394" i="8"/>
  <c r="U6394" i="8"/>
  <c r="T6394" i="8"/>
  <c r="N6395" i="8"/>
  <c r="P6395" i="8"/>
  <c r="Q6395" i="8"/>
  <c r="U6395" i="8"/>
  <c r="T6395" i="8"/>
  <c r="N6396" i="8"/>
  <c r="P6396" i="8"/>
  <c r="Q6396" i="8"/>
  <c r="U6396" i="8"/>
  <c r="T6396" i="8"/>
  <c r="N6397" i="8"/>
  <c r="P6397" i="8"/>
  <c r="Q6397" i="8"/>
  <c r="U6397" i="8"/>
  <c r="T6397" i="8"/>
  <c r="N6398" i="8"/>
  <c r="O6399" i="8"/>
  <c r="O6400" i="8"/>
  <c r="O6401" i="8"/>
  <c r="P6398" i="8"/>
  <c r="L6399" i="8"/>
  <c r="M6399" i="8"/>
  <c r="L6400" i="8"/>
  <c r="M6400" i="8"/>
  <c r="L6401" i="8"/>
  <c r="M6401" i="8"/>
  <c r="S6399" i="8"/>
  <c r="S6400" i="8"/>
  <c r="R6409" i="8"/>
  <c r="R6410" i="8"/>
  <c r="R6411" i="8"/>
  <c r="S6401" i="8"/>
  <c r="Q6398" i="8"/>
  <c r="U6398" i="8"/>
  <c r="T6398" i="8"/>
  <c r="N6399" i="8"/>
  <c r="P6399" i="8"/>
  <c r="Q6399" i="8"/>
  <c r="U6399" i="8"/>
  <c r="T6399" i="8"/>
  <c r="N6400" i="8"/>
  <c r="P6400" i="8"/>
  <c r="Q6400" i="8"/>
  <c r="U6400" i="8"/>
  <c r="T6400" i="8"/>
  <c r="N6401" i="8"/>
  <c r="P6401" i="8"/>
  <c r="Q6401" i="8"/>
  <c r="U6401" i="8"/>
  <c r="T6401" i="8"/>
  <c r="L6402" i="8"/>
  <c r="M6402" i="8"/>
  <c r="N6402" i="8"/>
  <c r="O6402" i="8"/>
  <c r="P6402" i="8"/>
  <c r="Q6402" i="8"/>
  <c r="S6402" i="8"/>
  <c r="U6402" i="8"/>
  <c r="T6402" i="8"/>
  <c r="L6403" i="8"/>
  <c r="M6403" i="8"/>
  <c r="N6403" i="8"/>
  <c r="O6403" i="8"/>
  <c r="P6403" i="8"/>
  <c r="Q6403" i="8"/>
  <c r="S6403" i="8"/>
  <c r="U6403" i="8"/>
  <c r="T6403" i="8"/>
  <c r="L6404" i="8"/>
  <c r="M6404" i="8"/>
  <c r="N6404" i="8"/>
  <c r="O6404" i="8"/>
  <c r="P6404" i="8"/>
  <c r="Q6404" i="8"/>
  <c r="S6404" i="8"/>
  <c r="U6404" i="8"/>
  <c r="T6404" i="8"/>
  <c r="L6405" i="8"/>
  <c r="M6405" i="8"/>
  <c r="N6405" i="8"/>
  <c r="O6405" i="8"/>
  <c r="P6405" i="8"/>
  <c r="Q6405" i="8"/>
  <c r="S6405" i="8"/>
  <c r="U6405" i="8"/>
  <c r="T6405" i="8"/>
  <c r="L6406" i="8"/>
  <c r="M6406" i="8"/>
  <c r="N6406" i="8"/>
  <c r="O6406" i="8"/>
  <c r="P6406" i="8"/>
  <c r="Q6406" i="8"/>
  <c r="S6406" i="8"/>
  <c r="U6406" i="8"/>
  <c r="T6406" i="8"/>
  <c r="L6407" i="8"/>
  <c r="M6407" i="8"/>
  <c r="N6407" i="8"/>
  <c r="O6407" i="8"/>
  <c r="O6408" i="8"/>
  <c r="O6409" i="8"/>
  <c r="O6410" i="8"/>
  <c r="O6411" i="8"/>
  <c r="O6412" i="8"/>
  <c r="O6413" i="8"/>
  <c r="O6414" i="8"/>
  <c r="P6407" i="8"/>
  <c r="L6408" i="8"/>
  <c r="M6408" i="8"/>
  <c r="L6409" i="8"/>
  <c r="M6409" i="8"/>
  <c r="L6410" i="8"/>
  <c r="M6410" i="8"/>
  <c r="L6411" i="8"/>
  <c r="M6411" i="8"/>
  <c r="L6412" i="8"/>
  <c r="M6412" i="8"/>
  <c r="L6413" i="8"/>
  <c r="M6413" i="8"/>
  <c r="L6414" i="8"/>
  <c r="M6414" i="8"/>
  <c r="S6407" i="8"/>
  <c r="S6408" i="8"/>
  <c r="S6409" i="8"/>
  <c r="S6410" i="8"/>
  <c r="S6411" i="8"/>
  <c r="R6412" i="8"/>
  <c r="S6412" i="8"/>
  <c r="R6413" i="8"/>
  <c r="S6413" i="8"/>
  <c r="R6414" i="8"/>
  <c r="R6415" i="8"/>
  <c r="R6416" i="8"/>
  <c r="R6417" i="8"/>
  <c r="R6418" i="8"/>
  <c r="R6419" i="8"/>
  <c r="R6420" i="8"/>
  <c r="R6421" i="8"/>
  <c r="R6422" i="8"/>
  <c r="R6423" i="8"/>
  <c r="R6424" i="8"/>
  <c r="S6414" i="8"/>
  <c r="Q6407" i="8"/>
  <c r="U6407" i="8"/>
  <c r="T6407" i="8"/>
  <c r="N6408" i="8"/>
  <c r="P6408" i="8"/>
  <c r="Q6408" i="8"/>
  <c r="U6408" i="8"/>
  <c r="T6408" i="8"/>
  <c r="N6409" i="8"/>
  <c r="P6409" i="8"/>
  <c r="Q6409" i="8"/>
  <c r="U6409" i="8"/>
  <c r="T6409" i="8"/>
  <c r="N6410" i="8"/>
  <c r="P6410" i="8"/>
  <c r="Q6410" i="8"/>
  <c r="U6410" i="8"/>
  <c r="T6410" i="8"/>
  <c r="N6411" i="8"/>
  <c r="P6411" i="8"/>
  <c r="Q6411" i="8"/>
  <c r="U6411" i="8"/>
  <c r="T6411" i="8"/>
  <c r="N6412" i="8"/>
  <c r="P6412" i="8"/>
  <c r="Q6412" i="8"/>
  <c r="U6412" i="8"/>
  <c r="T6412" i="8"/>
  <c r="N6413" i="8"/>
  <c r="P6413" i="8"/>
  <c r="Q6413" i="8"/>
  <c r="U6413" i="8"/>
  <c r="T6413" i="8"/>
  <c r="N6414" i="8"/>
  <c r="O6415" i="8"/>
  <c r="O6416" i="8"/>
  <c r="O6417" i="8"/>
  <c r="P6414" i="8"/>
  <c r="L6415" i="8"/>
  <c r="M6415" i="8"/>
  <c r="L6416" i="8"/>
  <c r="M6416" i="8"/>
  <c r="L6417" i="8"/>
  <c r="M6417" i="8"/>
  <c r="S6415" i="8"/>
  <c r="S6416" i="8"/>
  <c r="R6425" i="8"/>
  <c r="R6426" i="8"/>
  <c r="R6427" i="8"/>
  <c r="S6417" i="8"/>
  <c r="Q6414" i="8"/>
  <c r="U6414" i="8"/>
  <c r="T6414" i="8"/>
  <c r="N6415" i="8"/>
  <c r="P6415" i="8"/>
  <c r="Q6415" i="8"/>
  <c r="U6415" i="8"/>
  <c r="T6415" i="8"/>
  <c r="N6416" i="8"/>
  <c r="P6416" i="8"/>
  <c r="Q6416" i="8"/>
  <c r="U6416" i="8"/>
  <c r="T6416" i="8"/>
  <c r="N6417" i="8"/>
  <c r="O6418" i="8"/>
  <c r="O6419" i="8"/>
  <c r="O6420" i="8"/>
  <c r="O6421" i="8"/>
  <c r="O6422" i="8"/>
  <c r="P6417" i="8"/>
  <c r="L6418" i="8"/>
  <c r="M6418" i="8"/>
  <c r="L6419" i="8"/>
  <c r="M6419" i="8"/>
  <c r="L6420" i="8"/>
  <c r="M6420" i="8"/>
  <c r="L6421" i="8"/>
  <c r="M6421" i="8"/>
  <c r="L6422" i="8"/>
  <c r="M6422" i="8"/>
  <c r="S6418" i="8"/>
  <c r="S6419" i="8"/>
  <c r="S6420" i="8"/>
  <c r="S6421" i="8"/>
  <c r="R6428" i="8"/>
  <c r="R6429" i="8"/>
  <c r="R6430" i="8"/>
  <c r="R6431" i="8"/>
  <c r="R6432" i="8"/>
  <c r="S6422" i="8"/>
  <c r="Q6417" i="8"/>
  <c r="U6417" i="8"/>
  <c r="T6417" i="8"/>
  <c r="N6418" i="8"/>
  <c r="P6418" i="8"/>
  <c r="Q6418" i="8"/>
  <c r="U6418" i="8"/>
  <c r="T6418" i="8"/>
  <c r="N6419" i="8"/>
  <c r="P6419" i="8"/>
  <c r="Q6419" i="8"/>
  <c r="U6419" i="8"/>
  <c r="T6419" i="8"/>
  <c r="N6420" i="8"/>
  <c r="P6420" i="8"/>
  <c r="Q6420" i="8"/>
  <c r="U6420" i="8"/>
  <c r="T6420" i="8"/>
  <c r="N6421" i="8"/>
  <c r="P6421" i="8"/>
  <c r="Q6421" i="8"/>
  <c r="U6421" i="8"/>
  <c r="T6421" i="8"/>
  <c r="N6422" i="8"/>
  <c r="O6423" i="8"/>
  <c r="O6424" i="8"/>
  <c r="O6425" i="8"/>
  <c r="P6422" i="8"/>
  <c r="L6423" i="8"/>
  <c r="M6423" i="8"/>
  <c r="L6424" i="8"/>
  <c r="M6424" i="8"/>
  <c r="L6425" i="8"/>
  <c r="M6425" i="8"/>
  <c r="S6423" i="8"/>
  <c r="S6424" i="8"/>
  <c r="R6433" i="8"/>
  <c r="R6434" i="8"/>
  <c r="R6435" i="8"/>
  <c r="S6425" i="8"/>
  <c r="Q6422" i="8"/>
  <c r="U6422" i="8"/>
  <c r="T6422" i="8"/>
  <c r="N6423" i="8"/>
  <c r="P6423" i="8"/>
  <c r="Q6423" i="8"/>
  <c r="U6423" i="8"/>
  <c r="T6423" i="8"/>
  <c r="N6424" i="8"/>
  <c r="P6424" i="8"/>
  <c r="Q6424" i="8"/>
  <c r="U6424" i="8"/>
  <c r="T6424" i="8"/>
  <c r="N6425" i="8"/>
  <c r="O6426" i="8"/>
  <c r="O6427" i="8"/>
  <c r="O6428" i="8"/>
  <c r="O6429" i="8"/>
  <c r="O6430" i="8"/>
  <c r="O6431" i="8"/>
  <c r="P6425" i="8"/>
  <c r="L6426" i="8"/>
  <c r="M6426" i="8"/>
  <c r="L6427" i="8"/>
  <c r="M6427" i="8"/>
  <c r="L6428" i="8"/>
  <c r="M6428" i="8"/>
  <c r="L6429" i="8"/>
  <c r="M6429" i="8"/>
  <c r="L6430" i="8"/>
  <c r="M6430" i="8"/>
  <c r="L6431" i="8"/>
  <c r="M6431" i="8"/>
  <c r="S6426" i="8"/>
  <c r="S6427" i="8"/>
  <c r="S6428" i="8"/>
  <c r="S6429" i="8"/>
  <c r="S6430" i="8"/>
  <c r="R6436" i="8"/>
  <c r="R6437" i="8"/>
  <c r="R6438" i="8"/>
  <c r="R6439" i="8"/>
  <c r="R6440" i="8"/>
  <c r="R6441" i="8"/>
  <c r="S6431" i="8"/>
  <c r="Q6425" i="8"/>
  <c r="U6425" i="8"/>
  <c r="T6425" i="8"/>
  <c r="N6426" i="8"/>
  <c r="P6426" i="8"/>
  <c r="Q6426" i="8"/>
  <c r="U6426" i="8"/>
  <c r="T6426" i="8"/>
  <c r="N6427" i="8"/>
  <c r="P6427" i="8"/>
  <c r="Q6427" i="8"/>
  <c r="U6427" i="8"/>
  <c r="T6427" i="8"/>
  <c r="N6428" i="8"/>
  <c r="P6428" i="8"/>
  <c r="Q6428" i="8"/>
  <c r="U6428" i="8"/>
  <c r="T6428" i="8"/>
  <c r="N6429" i="8"/>
  <c r="P6429" i="8"/>
  <c r="Q6429" i="8"/>
  <c r="U6429" i="8"/>
  <c r="T6429" i="8"/>
  <c r="N6430" i="8"/>
  <c r="P6430" i="8"/>
  <c r="Q6430" i="8"/>
  <c r="U6430" i="8"/>
  <c r="T6430" i="8"/>
  <c r="N6431" i="8"/>
  <c r="O6432" i="8"/>
  <c r="O6433" i="8"/>
  <c r="P6431" i="8"/>
  <c r="L6432" i="8"/>
  <c r="M6432" i="8"/>
  <c r="L6433" i="8"/>
  <c r="M6433" i="8"/>
  <c r="S6432" i="8"/>
  <c r="S6433" i="8"/>
  <c r="Q6431" i="8"/>
  <c r="U6431" i="8"/>
  <c r="T6431" i="8"/>
  <c r="N6432" i="8"/>
  <c r="P6432" i="8"/>
  <c r="Q6432" i="8"/>
  <c r="U6432" i="8"/>
  <c r="T6432" i="8"/>
  <c r="N6433" i="8"/>
  <c r="O6434" i="8"/>
  <c r="O6435" i="8"/>
  <c r="O6436" i="8"/>
  <c r="O6437" i="8"/>
  <c r="O6438" i="8"/>
  <c r="O6439" i="8"/>
  <c r="O6440" i="8"/>
  <c r="O6441" i="8"/>
  <c r="O6442" i="8"/>
  <c r="O6443" i="8"/>
  <c r="O6444" i="8"/>
  <c r="O6445" i="8"/>
  <c r="P6433" i="8"/>
  <c r="L6434" i="8"/>
  <c r="M6434" i="8"/>
  <c r="L6435" i="8"/>
  <c r="M6435" i="8"/>
  <c r="L6436" i="8"/>
  <c r="M6436" i="8"/>
  <c r="L6437" i="8"/>
  <c r="M6437" i="8"/>
  <c r="L6438" i="8"/>
  <c r="M6438" i="8"/>
  <c r="L6439" i="8"/>
  <c r="M6439" i="8"/>
  <c r="L6440" i="8"/>
  <c r="M6440" i="8"/>
  <c r="L6441" i="8"/>
  <c r="M6441" i="8"/>
  <c r="L6442" i="8"/>
  <c r="M6442" i="8"/>
  <c r="L6443" i="8"/>
  <c r="M6443" i="8"/>
  <c r="L6444" i="8"/>
  <c r="M6444" i="8"/>
  <c r="L6445" i="8"/>
  <c r="M6445" i="8"/>
  <c r="S6434" i="8"/>
  <c r="S6435" i="8"/>
  <c r="S6436" i="8"/>
  <c r="S6437" i="8"/>
  <c r="S6438" i="8"/>
  <c r="S6439" i="8"/>
  <c r="S6440" i="8"/>
  <c r="S6441" i="8"/>
  <c r="R6442" i="8"/>
  <c r="S6442" i="8"/>
  <c r="R6443" i="8"/>
  <c r="S6443" i="8"/>
  <c r="R6444" i="8"/>
  <c r="S6444" i="8"/>
  <c r="R6445" i="8"/>
  <c r="S6445" i="8"/>
  <c r="Q6433" i="8"/>
  <c r="U6433" i="8"/>
  <c r="T6433" i="8"/>
  <c r="N6434" i="8"/>
  <c r="P6434" i="8"/>
  <c r="Q6434" i="8"/>
  <c r="U6434" i="8"/>
  <c r="T6434" i="8"/>
  <c r="N6435" i="8"/>
  <c r="P6435" i="8"/>
  <c r="Q6435" i="8"/>
  <c r="U6435" i="8"/>
  <c r="T6435" i="8"/>
  <c r="N6436" i="8"/>
  <c r="P6436" i="8"/>
  <c r="Q6436" i="8"/>
  <c r="U6436" i="8"/>
  <c r="T6436" i="8"/>
  <c r="N6437" i="8"/>
  <c r="P6437" i="8"/>
  <c r="Q6437" i="8"/>
  <c r="U6437" i="8"/>
  <c r="T6437" i="8"/>
  <c r="N6438" i="8"/>
  <c r="P6438" i="8"/>
  <c r="Q6438" i="8"/>
  <c r="U6438" i="8"/>
  <c r="T6438" i="8"/>
  <c r="N6439" i="8"/>
  <c r="P6439" i="8"/>
  <c r="Q6439" i="8"/>
  <c r="U6439" i="8"/>
  <c r="T6439" i="8"/>
  <c r="N6440" i="8"/>
  <c r="P6440" i="8"/>
  <c r="Q6440" i="8"/>
  <c r="U6440" i="8"/>
  <c r="T6440" i="8"/>
  <c r="N6441" i="8"/>
  <c r="P6441" i="8"/>
  <c r="Q6441" i="8"/>
  <c r="U6441" i="8"/>
  <c r="T6441" i="8"/>
  <c r="N6442" i="8"/>
  <c r="P6442" i="8"/>
  <c r="Q6442" i="8"/>
  <c r="U6442" i="8"/>
  <c r="T6442" i="8"/>
  <c r="N6443" i="8"/>
  <c r="P6443" i="8"/>
  <c r="Q6443" i="8"/>
  <c r="U6443" i="8"/>
  <c r="T6443" i="8"/>
  <c r="N6444" i="8"/>
  <c r="P6444" i="8"/>
  <c r="Q6444" i="8"/>
  <c r="U6444" i="8"/>
  <c r="T6444" i="8"/>
  <c r="N6445" i="8"/>
  <c r="O6446" i="8"/>
  <c r="O6447" i="8"/>
  <c r="O6448" i="8"/>
  <c r="O6449" i="8"/>
  <c r="O6450" i="8"/>
  <c r="O6451" i="8"/>
  <c r="O6452" i="8"/>
  <c r="P6445" i="8"/>
  <c r="L6446" i="8"/>
  <c r="M6446" i="8"/>
  <c r="L6447" i="8"/>
  <c r="M6447" i="8"/>
  <c r="L6448" i="8"/>
  <c r="M6448" i="8"/>
  <c r="L6449" i="8"/>
  <c r="M6449" i="8"/>
  <c r="L6450" i="8"/>
  <c r="M6450" i="8"/>
  <c r="L6451" i="8"/>
  <c r="M6451" i="8"/>
  <c r="L6452" i="8"/>
  <c r="M6452" i="8"/>
  <c r="R6446" i="8"/>
  <c r="S6446" i="8"/>
  <c r="R6447" i="8"/>
  <c r="S6447" i="8"/>
  <c r="R6448" i="8"/>
  <c r="S6448" i="8"/>
  <c r="R6449" i="8"/>
  <c r="S6449" i="8"/>
  <c r="R6450" i="8"/>
  <c r="S6450" i="8"/>
  <c r="R6451" i="8"/>
  <c r="S6451" i="8"/>
  <c r="R6452" i="8"/>
  <c r="R6453" i="8"/>
  <c r="R6454" i="8"/>
  <c r="R6455" i="8"/>
  <c r="R6456" i="8"/>
  <c r="R6457" i="8"/>
  <c r="R6458" i="8"/>
  <c r="R6459" i="8"/>
  <c r="R6460" i="8"/>
  <c r="R6461" i="8"/>
  <c r="R6462" i="8"/>
  <c r="S6452" i="8"/>
  <c r="Q6445" i="8"/>
  <c r="U6445" i="8"/>
  <c r="T6445" i="8"/>
  <c r="N6446" i="8"/>
  <c r="P6446" i="8"/>
  <c r="Q6446" i="8"/>
  <c r="U6446" i="8"/>
  <c r="T6446" i="8"/>
  <c r="N6447" i="8"/>
  <c r="P6447" i="8"/>
  <c r="Q6447" i="8"/>
  <c r="U6447" i="8"/>
  <c r="T6447" i="8"/>
  <c r="N6448" i="8"/>
  <c r="P6448" i="8"/>
  <c r="Q6448" i="8"/>
  <c r="U6448" i="8"/>
  <c r="T6448" i="8"/>
  <c r="N6449" i="8"/>
  <c r="P6449" i="8"/>
  <c r="Q6449" i="8"/>
  <c r="U6449" i="8"/>
  <c r="T6449" i="8"/>
  <c r="N6450" i="8"/>
  <c r="P6450" i="8"/>
  <c r="Q6450" i="8"/>
  <c r="U6450" i="8"/>
  <c r="T6450" i="8"/>
  <c r="N6451" i="8"/>
  <c r="P6451" i="8"/>
  <c r="Q6451" i="8"/>
  <c r="U6451" i="8"/>
  <c r="T6451" i="8"/>
  <c r="N6452" i="8"/>
  <c r="P6452" i="8"/>
  <c r="Q6452" i="8"/>
  <c r="U6452" i="8"/>
  <c r="T6452" i="8"/>
  <c r="L6453" i="8"/>
  <c r="M6453" i="8"/>
  <c r="N6453" i="8"/>
  <c r="O6453" i="8"/>
  <c r="O6454" i="8"/>
  <c r="O6455" i="8"/>
  <c r="O6456" i="8"/>
  <c r="O6457" i="8"/>
  <c r="O6458" i="8"/>
  <c r="O6459" i="8"/>
  <c r="O6460" i="8"/>
  <c r="P6453" i="8"/>
  <c r="L6454" i="8"/>
  <c r="M6454" i="8"/>
  <c r="L6455" i="8"/>
  <c r="M6455" i="8"/>
  <c r="L6456" i="8"/>
  <c r="M6456" i="8"/>
  <c r="L6457" i="8"/>
  <c r="M6457" i="8"/>
  <c r="L6458" i="8"/>
  <c r="M6458" i="8"/>
  <c r="L6459" i="8"/>
  <c r="M6459" i="8"/>
  <c r="L6460" i="8"/>
  <c r="M6460" i="8"/>
  <c r="R6463" i="8"/>
  <c r="S6453" i="8"/>
  <c r="S6454" i="8"/>
  <c r="S6455" i="8"/>
  <c r="S6456" i="8"/>
  <c r="S6457" i="8"/>
  <c r="S6458" i="8"/>
  <c r="S6459" i="8"/>
  <c r="S6460" i="8"/>
  <c r="Q6453" i="8"/>
  <c r="U6453" i="8"/>
  <c r="T6453" i="8"/>
  <c r="N6454" i="8"/>
  <c r="P6454" i="8"/>
  <c r="Q6454" i="8"/>
  <c r="U6454" i="8"/>
  <c r="T6454" i="8"/>
  <c r="N6455" i="8"/>
  <c r="P6455" i="8"/>
  <c r="Q6455" i="8"/>
  <c r="U6455" i="8"/>
  <c r="T6455" i="8"/>
  <c r="N6456" i="8"/>
  <c r="P6456" i="8"/>
  <c r="Q6456" i="8"/>
  <c r="U6456" i="8"/>
  <c r="T6456" i="8"/>
  <c r="N6457" i="8"/>
  <c r="P6457" i="8"/>
  <c r="Q6457" i="8"/>
  <c r="U6457" i="8"/>
  <c r="T6457" i="8"/>
  <c r="N6458" i="8"/>
  <c r="P6458" i="8"/>
  <c r="Q6458" i="8"/>
  <c r="U6458" i="8"/>
  <c r="T6458" i="8"/>
  <c r="N6459" i="8"/>
  <c r="P6459" i="8"/>
  <c r="Q6459" i="8"/>
  <c r="U6459" i="8"/>
  <c r="T6459" i="8"/>
  <c r="N6460" i="8"/>
  <c r="O6461" i="8"/>
  <c r="O6462" i="8"/>
  <c r="O6463" i="8"/>
  <c r="O6464" i="8"/>
  <c r="P6460" i="8"/>
  <c r="L6461" i="8"/>
  <c r="M6461" i="8"/>
  <c r="L6462" i="8"/>
  <c r="M6462" i="8"/>
  <c r="L6463" i="8"/>
  <c r="M6463" i="8"/>
  <c r="L6464" i="8"/>
  <c r="M6464" i="8"/>
  <c r="S6461" i="8"/>
  <c r="S6462" i="8"/>
  <c r="S6463" i="8"/>
  <c r="R6464" i="8"/>
  <c r="R6465" i="8"/>
  <c r="R6466" i="8"/>
  <c r="R6467" i="8"/>
  <c r="R6468" i="8"/>
  <c r="R6469" i="8"/>
  <c r="R6470" i="8"/>
  <c r="R6471" i="8"/>
  <c r="R6472" i="8"/>
  <c r="R6473" i="8"/>
  <c r="R6474" i="8"/>
  <c r="S6464" i="8"/>
  <c r="Q6460" i="8"/>
  <c r="U6460" i="8"/>
  <c r="T6460" i="8"/>
  <c r="N6461" i="8"/>
  <c r="P6461" i="8"/>
  <c r="Q6461" i="8"/>
  <c r="U6461" i="8"/>
  <c r="T6461" i="8"/>
  <c r="N6462" i="8"/>
  <c r="P6462" i="8"/>
  <c r="Q6462" i="8"/>
  <c r="U6462" i="8"/>
  <c r="T6462" i="8"/>
  <c r="N6463" i="8"/>
  <c r="P6463" i="8"/>
  <c r="Q6463" i="8"/>
  <c r="U6463" i="8"/>
  <c r="T6463" i="8"/>
  <c r="N6464" i="8"/>
  <c r="O6465" i="8"/>
  <c r="O6466" i="8"/>
  <c r="O6467" i="8"/>
  <c r="O6468" i="8"/>
  <c r="P6464" i="8"/>
  <c r="L6465" i="8"/>
  <c r="M6465" i="8"/>
  <c r="L6466" i="8"/>
  <c r="M6466" i="8"/>
  <c r="L6467" i="8"/>
  <c r="M6467" i="8"/>
  <c r="L6468" i="8"/>
  <c r="M6468" i="8"/>
  <c r="S6465" i="8"/>
  <c r="S6466" i="8"/>
  <c r="S6467" i="8"/>
  <c r="R6475" i="8"/>
  <c r="R6476" i="8"/>
  <c r="R6477" i="8"/>
  <c r="R6478" i="8"/>
  <c r="S6468" i="8"/>
  <c r="Q6464" i="8"/>
  <c r="U6464" i="8"/>
  <c r="T6464" i="8"/>
  <c r="N6465" i="8"/>
  <c r="P6465" i="8"/>
  <c r="Q6465" i="8"/>
  <c r="U6465" i="8"/>
  <c r="T6465" i="8"/>
  <c r="N6466" i="8"/>
  <c r="P6466" i="8"/>
  <c r="Q6466" i="8"/>
  <c r="U6466" i="8"/>
  <c r="T6466" i="8"/>
  <c r="N6467" i="8"/>
  <c r="P6467" i="8"/>
  <c r="Q6467" i="8"/>
  <c r="U6467" i="8"/>
  <c r="T6467" i="8"/>
  <c r="N6468" i="8"/>
  <c r="P6468" i="8"/>
  <c r="Q6468" i="8"/>
  <c r="U6468" i="8"/>
  <c r="T6468" i="8"/>
  <c r="L6469" i="8"/>
  <c r="M6469" i="8"/>
  <c r="N6469" i="8"/>
  <c r="O6469" i="8"/>
  <c r="P6469" i="8"/>
  <c r="Q6469" i="8"/>
  <c r="S6469" i="8"/>
  <c r="U6469" i="8"/>
  <c r="T6469" i="8"/>
  <c r="L6470" i="8"/>
  <c r="M6470" i="8"/>
  <c r="N6470" i="8"/>
  <c r="O6470" i="8"/>
  <c r="P6470" i="8"/>
  <c r="Q6470" i="8"/>
  <c r="S6470" i="8"/>
  <c r="U6470" i="8"/>
  <c r="T6470" i="8"/>
  <c r="L6471" i="8"/>
  <c r="M6471" i="8"/>
  <c r="N6471" i="8"/>
  <c r="O6471" i="8"/>
  <c r="P6471" i="8"/>
  <c r="Q6471" i="8"/>
  <c r="S6471" i="8"/>
  <c r="U6471" i="8"/>
  <c r="T6471" i="8"/>
  <c r="L6472" i="8"/>
  <c r="M6472" i="8"/>
  <c r="N6472" i="8"/>
  <c r="O6472" i="8"/>
  <c r="P6472" i="8"/>
  <c r="Q6472" i="8"/>
  <c r="S6472" i="8"/>
  <c r="U6472" i="8"/>
  <c r="T6472" i="8"/>
  <c r="L6473" i="8"/>
  <c r="M6473" i="8"/>
  <c r="N6473" i="8"/>
  <c r="O6473" i="8"/>
  <c r="P6473" i="8"/>
  <c r="Q6473" i="8"/>
  <c r="S6473" i="8"/>
  <c r="U6473" i="8"/>
  <c r="T6473" i="8"/>
  <c r="L6474" i="8"/>
  <c r="M6474" i="8"/>
  <c r="N6474" i="8"/>
  <c r="O6474" i="8"/>
  <c r="P6474" i="8"/>
  <c r="Q6474" i="8"/>
  <c r="S6474" i="8"/>
  <c r="U6474" i="8"/>
  <c r="T6474" i="8"/>
  <c r="L6475" i="8"/>
  <c r="M6475" i="8"/>
  <c r="N6475" i="8"/>
  <c r="O6475" i="8"/>
  <c r="P6475" i="8"/>
  <c r="Q6475" i="8"/>
  <c r="S6475" i="8"/>
  <c r="U6475" i="8"/>
  <c r="T6475" i="8"/>
  <c r="L6476" i="8"/>
  <c r="M6476" i="8"/>
  <c r="N6476" i="8"/>
  <c r="O6476" i="8"/>
  <c r="O6477" i="8"/>
  <c r="O6478" i="8"/>
  <c r="O6479" i="8"/>
  <c r="O6480" i="8"/>
  <c r="O6481" i="8"/>
  <c r="O6482" i="8"/>
  <c r="O6483" i="8"/>
  <c r="O6484" i="8"/>
  <c r="O6485" i="8"/>
  <c r="O6486" i="8"/>
  <c r="O6487" i="8"/>
  <c r="P6476" i="8"/>
  <c r="L6477" i="8"/>
  <c r="M6477" i="8"/>
  <c r="L6478" i="8"/>
  <c r="M6478" i="8"/>
  <c r="L6479" i="8"/>
  <c r="M6479" i="8"/>
  <c r="L6480" i="8"/>
  <c r="M6480" i="8"/>
  <c r="L6481" i="8"/>
  <c r="M6481" i="8"/>
  <c r="L6482" i="8"/>
  <c r="M6482" i="8"/>
  <c r="L6483" i="8"/>
  <c r="M6483" i="8"/>
  <c r="L6484" i="8"/>
  <c r="M6484" i="8"/>
  <c r="L6485" i="8"/>
  <c r="M6485" i="8"/>
  <c r="L6486" i="8"/>
  <c r="M6486" i="8"/>
  <c r="L6487" i="8"/>
  <c r="M6487" i="8"/>
  <c r="S6476" i="8"/>
  <c r="S6477" i="8"/>
  <c r="S6478" i="8"/>
  <c r="R6479" i="8"/>
  <c r="S6479" i="8"/>
  <c r="R6480" i="8"/>
  <c r="S6480" i="8"/>
  <c r="R6481" i="8"/>
  <c r="S6481" i="8"/>
  <c r="R6482" i="8"/>
  <c r="S6482" i="8"/>
  <c r="R6483" i="8"/>
  <c r="S6483" i="8"/>
  <c r="R6484" i="8"/>
  <c r="S6484" i="8"/>
  <c r="R6485" i="8"/>
  <c r="S6485" i="8"/>
  <c r="R6486" i="8"/>
  <c r="S6486" i="8"/>
  <c r="R6487" i="8"/>
  <c r="R6488" i="8"/>
  <c r="R6489" i="8"/>
  <c r="R6490" i="8"/>
  <c r="R6491" i="8"/>
  <c r="R6492" i="8"/>
  <c r="R6493" i="8"/>
  <c r="R6494" i="8"/>
  <c r="R6495" i="8"/>
  <c r="R6496" i="8"/>
  <c r="R6497" i="8"/>
  <c r="S6487" i="8"/>
  <c r="Q6476" i="8"/>
  <c r="U6476" i="8"/>
  <c r="T6476" i="8"/>
  <c r="N6477" i="8"/>
  <c r="P6477" i="8"/>
  <c r="Q6477" i="8"/>
  <c r="U6477" i="8"/>
  <c r="T6477" i="8"/>
  <c r="N6478" i="8"/>
  <c r="P6478" i="8"/>
  <c r="Q6478" i="8"/>
  <c r="U6478" i="8"/>
  <c r="T6478" i="8"/>
  <c r="N6479" i="8"/>
  <c r="P6479" i="8"/>
  <c r="Q6479" i="8"/>
  <c r="U6479" i="8"/>
  <c r="T6479" i="8"/>
  <c r="N6480" i="8"/>
  <c r="P6480" i="8"/>
  <c r="Q6480" i="8"/>
  <c r="U6480" i="8"/>
  <c r="T6480" i="8"/>
  <c r="N6481" i="8"/>
  <c r="P6481" i="8"/>
  <c r="Q6481" i="8"/>
  <c r="U6481" i="8"/>
  <c r="T6481" i="8"/>
  <c r="N6482" i="8"/>
  <c r="P6482" i="8"/>
  <c r="Q6482" i="8"/>
  <c r="U6482" i="8"/>
  <c r="T6482" i="8"/>
  <c r="N6483" i="8"/>
  <c r="P6483" i="8"/>
  <c r="Q6483" i="8"/>
  <c r="U6483" i="8"/>
  <c r="T6483" i="8"/>
  <c r="N6484" i="8"/>
  <c r="P6484" i="8"/>
  <c r="Q6484" i="8"/>
  <c r="U6484" i="8"/>
  <c r="T6484" i="8"/>
  <c r="N6485" i="8"/>
  <c r="P6485" i="8"/>
  <c r="Q6485" i="8"/>
  <c r="U6485" i="8"/>
  <c r="T6485" i="8"/>
  <c r="N6486" i="8"/>
  <c r="P6486" i="8"/>
  <c r="Q6486" i="8"/>
  <c r="U6486" i="8"/>
  <c r="T6486" i="8"/>
  <c r="N6487" i="8"/>
  <c r="O6488" i="8"/>
  <c r="O6489" i="8"/>
  <c r="O6490" i="8"/>
  <c r="O6491" i="8"/>
  <c r="O6492" i="8"/>
  <c r="O6493" i="8"/>
  <c r="O6494" i="8"/>
  <c r="O6495" i="8"/>
  <c r="O6496" i="8"/>
  <c r="O6497" i="8"/>
  <c r="P6487" i="8"/>
  <c r="L6488" i="8"/>
  <c r="M6488" i="8"/>
  <c r="L6489" i="8"/>
  <c r="M6489" i="8"/>
  <c r="L6490" i="8"/>
  <c r="M6490" i="8"/>
  <c r="L6491" i="8"/>
  <c r="M6491" i="8"/>
  <c r="L6492" i="8"/>
  <c r="M6492" i="8"/>
  <c r="L6493" i="8"/>
  <c r="M6493" i="8"/>
  <c r="L6494" i="8"/>
  <c r="M6494" i="8"/>
  <c r="L6495" i="8"/>
  <c r="M6495" i="8"/>
  <c r="L6496" i="8"/>
  <c r="M6496" i="8"/>
  <c r="L6497" i="8"/>
  <c r="M6497" i="8"/>
  <c r="S6488" i="8"/>
  <c r="S6489" i="8"/>
  <c r="S6490" i="8"/>
  <c r="S6491" i="8"/>
  <c r="S6492" i="8"/>
  <c r="S6493" i="8"/>
  <c r="S6494" i="8"/>
  <c r="S6495" i="8"/>
  <c r="S6496" i="8"/>
  <c r="S6497" i="8"/>
  <c r="Q6487" i="8"/>
  <c r="U6487" i="8"/>
  <c r="T6487" i="8"/>
  <c r="N6488" i="8"/>
  <c r="P6488" i="8"/>
  <c r="Q6488" i="8"/>
  <c r="U6488" i="8"/>
  <c r="T6488" i="8"/>
  <c r="N6489" i="8"/>
  <c r="P6489" i="8"/>
  <c r="Q6489" i="8"/>
  <c r="U6489" i="8"/>
  <c r="T6489" i="8"/>
  <c r="N6490" i="8"/>
  <c r="P6490" i="8"/>
  <c r="Q6490" i="8"/>
  <c r="U6490" i="8"/>
  <c r="T6490" i="8"/>
  <c r="N6491" i="8"/>
  <c r="P6491" i="8"/>
  <c r="Q6491" i="8"/>
  <c r="U6491" i="8"/>
  <c r="T6491" i="8"/>
  <c r="N6492" i="8"/>
  <c r="P6492" i="8"/>
  <c r="Q6492" i="8"/>
  <c r="U6492" i="8"/>
  <c r="T6492" i="8"/>
  <c r="N6493" i="8"/>
  <c r="P6493" i="8"/>
  <c r="Q6493" i="8"/>
  <c r="U6493" i="8"/>
  <c r="T6493" i="8"/>
  <c r="N6494" i="8"/>
  <c r="P6494" i="8"/>
  <c r="Q6494" i="8"/>
  <c r="U6494" i="8"/>
  <c r="T6494" i="8"/>
  <c r="N6495" i="8"/>
  <c r="P6495" i="8"/>
  <c r="Q6495" i="8"/>
  <c r="U6495" i="8"/>
  <c r="T6495" i="8"/>
  <c r="N6496" i="8"/>
  <c r="P6496" i="8"/>
  <c r="Q6496" i="8"/>
  <c r="U6496" i="8"/>
  <c r="T6496" i="8"/>
  <c r="N6497" i="8"/>
  <c r="O6498" i="8"/>
  <c r="O6499" i="8"/>
  <c r="O6500" i="8"/>
  <c r="O6501" i="8"/>
  <c r="O6502" i="8"/>
  <c r="O6503" i="8"/>
  <c r="O6504" i="8"/>
  <c r="P6497" i="8"/>
  <c r="L6498" i="8"/>
  <c r="M6498" i="8"/>
  <c r="L6499" i="8"/>
  <c r="M6499" i="8"/>
  <c r="L6500" i="8"/>
  <c r="M6500" i="8"/>
  <c r="L6501" i="8"/>
  <c r="M6501" i="8"/>
  <c r="L6502" i="8"/>
  <c r="M6502" i="8"/>
  <c r="L6503" i="8"/>
  <c r="M6503" i="8"/>
  <c r="L6504" i="8"/>
  <c r="M6504" i="8"/>
  <c r="R6498" i="8"/>
  <c r="S6498" i="8"/>
  <c r="R6499" i="8"/>
  <c r="S6499" i="8"/>
  <c r="R6500" i="8"/>
  <c r="S6500" i="8"/>
  <c r="R6501" i="8"/>
  <c r="S6501" i="8"/>
  <c r="R6502" i="8"/>
  <c r="S6502" i="8"/>
  <c r="R6503" i="8"/>
  <c r="S6503" i="8"/>
  <c r="R6504" i="8"/>
  <c r="R6505" i="8"/>
  <c r="R6506" i="8"/>
  <c r="R6507" i="8"/>
  <c r="R6508" i="8"/>
  <c r="R6509" i="8"/>
  <c r="R6510" i="8"/>
  <c r="R6511" i="8"/>
  <c r="R6512" i="8"/>
  <c r="R6513" i="8"/>
  <c r="R6514" i="8"/>
  <c r="S6504" i="8"/>
  <c r="Q6497" i="8"/>
  <c r="U6497" i="8"/>
  <c r="T6497" i="8"/>
  <c r="N6498" i="8"/>
  <c r="P6498" i="8"/>
  <c r="Q6498" i="8"/>
  <c r="U6498" i="8"/>
  <c r="T6498" i="8"/>
  <c r="N6499" i="8"/>
  <c r="P6499" i="8"/>
  <c r="Q6499" i="8"/>
  <c r="U6499" i="8"/>
  <c r="T6499" i="8"/>
  <c r="N6500" i="8"/>
  <c r="P6500" i="8"/>
  <c r="Q6500" i="8"/>
  <c r="U6500" i="8"/>
  <c r="T6500" i="8"/>
  <c r="N6501" i="8"/>
  <c r="P6501" i="8"/>
  <c r="Q6501" i="8"/>
  <c r="U6501" i="8"/>
  <c r="T6501" i="8"/>
  <c r="N6502" i="8"/>
  <c r="P6502" i="8"/>
  <c r="Q6502" i="8"/>
  <c r="U6502" i="8"/>
  <c r="T6502" i="8"/>
  <c r="N6503" i="8"/>
  <c r="P6503" i="8"/>
  <c r="Q6503" i="8"/>
  <c r="U6503" i="8"/>
  <c r="T6503" i="8"/>
  <c r="N6504" i="8"/>
  <c r="O6505" i="8"/>
  <c r="O6506" i="8"/>
  <c r="P6504" i="8"/>
  <c r="L6505" i="8"/>
  <c r="M6505" i="8"/>
  <c r="L6506" i="8"/>
  <c r="M6506" i="8"/>
  <c r="S6505" i="8"/>
  <c r="R6515" i="8"/>
  <c r="R6516" i="8"/>
  <c r="S6506" i="8"/>
  <c r="Q6504" i="8"/>
  <c r="U6504" i="8"/>
  <c r="T6504" i="8"/>
  <c r="N6505" i="8"/>
  <c r="P6505" i="8"/>
  <c r="Q6505" i="8"/>
  <c r="U6505" i="8"/>
  <c r="T6505" i="8"/>
  <c r="N6506" i="8"/>
  <c r="P6506" i="8"/>
  <c r="Q6506" i="8"/>
  <c r="U6506" i="8"/>
  <c r="T6506" i="8"/>
  <c r="L6507" i="8"/>
  <c r="M6507" i="8"/>
  <c r="N6507" i="8"/>
  <c r="O6507" i="8"/>
  <c r="P6507" i="8"/>
  <c r="Q6507" i="8"/>
  <c r="R6517" i="8"/>
  <c r="S6507" i="8"/>
  <c r="U6507" i="8"/>
  <c r="T6507" i="8"/>
  <c r="L6508" i="8"/>
  <c r="M6508" i="8"/>
  <c r="N6508" i="8"/>
  <c r="O6508" i="8"/>
  <c r="P6508" i="8"/>
  <c r="Q6508" i="8"/>
  <c r="S6508" i="8"/>
  <c r="U6508" i="8"/>
  <c r="T6508" i="8"/>
  <c r="L6509" i="8"/>
  <c r="M6509" i="8"/>
  <c r="N6509" i="8"/>
  <c r="O6509" i="8"/>
  <c r="P6509" i="8"/>
  <c r="Q6509" i="8"/>
  <c r="S6509" i="8"/>
  <c r="U6509" i="8"/>
  <c r="T6509" i="8"/>
  <c r="L6510" i="8"/>
  <c r="M6510" i="8"/>
  <c r="N6510" i="8"/>
  <c r="O6510" i="8"/>
  <c r="P6510" i="8"/>
  <c r="Q6510" i="8"/>
  <c r="S6510" i="8"/>
  <c r="U6510" i="8"/>
  <c r="T6510" i="8"/>
  <c r="L6511" i="8"/>
  <c r="M6511" i="8"/>
  <c r="N6511" i="8"/>
  <c r="O6511" i="8"/>
  <c r="P6511" i="8"/>
  <c r="Q6511" i="8"/>
  <c r="S6511" i="8"/>
  <c r="U6511" i="8"/>
  <c r="T6511" i="8"/>
  <c r="L6512" i="8"/>
  <c r="M6512" i="8"/>
  <c r="N6512" i="8"/>
  <c r="O6512" i="8"/>
  <c r="P6512" i="8"/>
  <c r="Q6512" i="8"/>
  <c r="S6512" i="8"/>
  <c r="U6512" i="8"/>
  <c r="T6512" i="8"/>
  <c r="L6513" i="8"/>
  <c r="M6513" i="8"/>
  <c r="N6513" i="8"/>
  <c r="O6513" i="8"/>
  <c r="O6514" i="8"/>
  <c r="O6515" i="8"/>
  <c r="O6516" i="8"/>
  <c r="O6517" i="8"/>
  <c r="O6518" i="8"/>
  <c r="O6519" i="8"/>
  <c r="O6520" i="8"/>
  <c r="P6513" i="8"/>
  <c r="L6514" i="8"/>
  <c r="M6514" i="8"/>
  <c r="L6515" i="8"/>
  <c r="M6515" i="8"/>
  <c r="L6516" i="8"/>
  <c r="M6516" i="8"/>
  <c r="L6517" i="8"/>
  <c r="M6517" i="8"/>
  <c r="L6518" i="8"/>
  <c r="M6518" i="8"/>
  <c r="L6519" i="8"/>
  <c r="M6519" i="8"/>
  <c r="L6520" i="8"/>
  <c r="M6520" i="8"/>
  <c r="S6513" i="8"/>
  <c r="S6514" i="8"/>
  <c r="S6515" i="8"/>
  <c r="S6516" i="8"/>
  <c r="S6517" i="8"/>
  <c r="R6518" i="8"/>
  <c r="S6518" i="8"/>
  <c r="R6519" i="8"/>
  <c r="S6519" i="8"/>
  <c r="R6520" i="8"/>
  <c r="R6521" i="8"/>
  <c r="R6522" i="8"/>
  <c r="R6523" i="8"/>
  <c r="R6524" i="8"/>
  <c r="R6525" i="8"/>
  <c r="R6526" i="8"/>
  <c r="R6527" i="8"/>
  <c r="R6528" i="8"/>
  <c r="R6529" i="8"/>
  <c r="R6530" i="8"/>
  <c r="S6520" i="8"/>
  <c r="Q6513" i="8"/>
  <c r="U6513" i="8"/>
  <c r="T6513" i="8"/>
  <c r="N6514" i="8"/>
  <c r="P6514" i="8"/>
  <c r="Q6514" i="8"/>
  <c r="U6514" i="8"/>
  <c r="T6514" i="8"/>
  <c r="N6515" i="8"/>
  <c r="P6515" i="8"/>
  <c r="Q6515" i="8"/>
  <c r="U6515" i="8"/>
  <c r="T6515" i="8"/>
  <c r="N6516" i="8"/>
  <c r="P6516" i="8"/>
  <c r="Q6516" i="8"/>
  <c r="U6516" i="8"/>
  <c r="T6516" i="8"/>
  <c r="N6517" i="8"/>
  <c r="P6517" i="8"/>
  <c r="Q6517" i="8"/>
  <c r="U6517" i="8"/>
  <c r="T6517" i="8"/>
  <c r="N6518" i="8"/>
  <c r="P6518" i="8"/>
  <c r="Q6518" i="8"/>
  <c r="U6518" i="8"/>
  <c r="T6518" i="8"/>
  <c r="N6519" i="8"/>
  <c r="P6519" i="8"/>
  <c r="Q6519" i="8"/>
  <c r="U6519" i="8"/>
  <c r="T6519" i="8"/>
  <c r="N6520" i="8"/>
  <c r="P6520" i="8"/>
  <c r="Q6520" i="8"/>
  <c r="U6520" i="8"/>
  <c r="T6520" i="8"/>
  <c r="L6521" i="8"/>
  <c r="M6521" i="8"/>
  <c r="N6521" i="8"/>
  <c r="O6521" i="8"/>
  <c r="P6521" i="8"/>
  <c r="Q6521" i="8"/>
  <c r="R6531" i="8"/>
  <c r="S6521" i="8"/>
  <c r="U6521" i="8"/>
  <c r="T6521" i="8"/>
  <c r="L6522" i="8"/>
  <c r="M6522" i="8"/>
  <c r="N6522" i="8"/>
  <c r="O6522" i="8"/>
  <c r="O6523" i="8"/>
  <c r="O6524" i="8"/>
  <c r="O6525" i="8"/>
  <c r="O6526" i="8"/>
  <c r="P6522" i="8"/>
  <c r="L6523" i="8"/>
  <c r="M6523" i="8"/>
  <c r="L6524" i="8"/>
  <c r="M6524" i="8"/>
  <c r="L6525" i="8"/>
  <c r="M6525" i="8"/>
  <c r="L6526" i="8"/>
  <c r="M6526" i="8"/>
  <c r="R6532" i="8"/>
  <c r="S6522" i="8"/>
  <c r="S6523" i="8"/>
  <c r="S6524" i="8"/>
  <c r="S6525" i="8"/>
  <c r="R6533" i="8"/>
  <c r="R6534" i="8"/>
  <c r="R6535" i="8"/>
  <c r="R6536" i="8"/>
  <c r="S6526" i="8"/>
  <c r="Q6522" i="8"/>
  <c r="U6522" i="8"/>
  <c r="T6522" i="8"/>
  <c r="N6523" i="8"/>
  <c r="P6523" i="8"/>
  <c r="Q6523" i="8"/>
  <c r="U6523" i="8"/>
  <c r="T6523" i="8"/>
  <c r="N6524" i="8"/>
  <c r="P6524" i="8"/>
  <c r="Q6524" i="8"/>
  <c r="U6524" i="8"/>
  <c r="T6524" i="8"/>
  <c r="N6525" i="8"/>
  <c r="P6525" i="8"/>
  <c r="Q6525" i="8"/>
  <c r="U6525" i="8"/>
  <c r="T6525" i="8"/>
  <c r="N6526" i="8"/>
  <c r="O6527" i="8"/>
  <c r="O6528" i="8"/>
  <c r="O6529" i="8"/>
  <c r="O6530" i="8"/>
  <c r="O6531" i="8"/>
  <c r="P6526" i="8"/>
  <c r="L6527" i="8"/>
  <c r="M6527" i="8"/>
  <c r="L6528" i="8"/>
  <c r="M6528" i="8"/>
  <c r="L6529" i="8"/>
  <c r="M6529" i="8"/>
  <c r="L6530" i="8"/>
  <c r="M6530" i="8"/>
  <c r="L6531" i="8"/>
  <c r="M6531" i="8"/>
  <c r="S6527" i="8"/>
  <c r="S6528" i="8"/>
  <c r="S6529" i="8"/>
  <c r="S6530" i="8"/>
  <c r="S6531" i="8"/>
  <c r="Q6526" i="8"/>
  <c r="U6526" i="8"/>
  <c r="T6526" i="8"/>
  <c r="N6527" i="8"/>
  <c r="P6527" i="8"/>
  <c r="Q6527" i="8"/>
  <c r="U6527" i="8"/>
  <c r="T6527" i="8"/>
  <c r="N6528" i="8"/>
  <c r="P6528" i="8"/>
  <c r="Q6528" i="8"/>
  <c r="U6528" i="8"/>
  <c r="T6528" i="8"/>
  <c r="N6529" i="8"/>
  <c r="P6529" i="8"/>
  <c r="Q6529" i="8"/>
  <c r="U6529" i="8"/>
  <c r="T6529" i="8"/>
  <c r="N6530" i="8"/>
  <c r="P6530" i="8"/>
  <c r="Q6530" i="8"/>
  <c r="U6530" i="8"/>
  <c r="T6530" i="8"/>
  <c r="N6531" i="8"/>
  <c r="P6531" i="8"/>
  <c r="Q6531" i="8"/>
  <c r="U6531" i="8"/>
  <c r="T6531" i="8"/>
  <c r="L6532" i="8"/>
  <c r="M6532" i="8"/>
  <c r="N6532" i="8"/>
  <c r="O6532" i="8"/>
  <c r="P6532" i="8"/>
  <c r="Q6532" i="8"/>
  <c r="S6532" i="8"/>
  <c r="U6532" i="8"/>
  <c r="T6532" i="8"/>
  <c r="L6533" i="8"/>
  <c r="M6533" i="8"/>
  <c r="N6533" i="8"/>
  <c r="O6533" i="8"/>
  <c r="P6533" i="8"/>
  <c r="Q6533" i="8"/>
  <c r="S6533" i="8"/>
  <c r="U6533" i="8"/>
  <c r="T6533" i="8"/>
  <c r="L6534" i="8"/>
  <c r="M6534" i="8"/>
  <c r="N6534" i="8"/>
  <c r="O6534" i="8"/>
  <c r="P6534" i="8"/>
  <c r="Q6534" i="8"/>
  <c r="S6534" i="8"/>
  <c r="U6534" i="8"/>
  <c r="T6534" i="8"/>
  <c r="L6535" i="8"/>
  <c r="M6535" i="8"/>
  <c r="N6535" i="8"/>
  <c r="O6535" i="8"/>
  <c r="P6535" i="8"/>
  <c r="Q6535" i="8"/>
  <c r="S6535" i="8"/>
  <c r="U6535" i="8"/>
  <c r="T6535" i="8"/>
  <c r="L6536" i="8"/>
  <c r="M6536" i="8"/>
  <c r="N6536" i="8"/>
  <c r="O6536" i="8"/>
  <c r="P6536" i="8"/>
  <c r="Q6536" i="8"/>
  <c r="S6536" i="8"/>
  <c r="U6536" i="8"/>
  <c r="T6536" i="8"/>
  <c r="L6537" i="8"/>
  <c r="M6537" i="8"/>
  <c r="N6537" i="8"/>
  <c r="O6537" i="8"/>
  <c r="P6537" i="8"/>
  <c r="Q6537" i="8"/>
  <c r="R6537" i="8"/>
  <c r="S6537" i="8"/>
  <c r="U6537" i="8"/>
  <c r="T6537" i="8"/>
  <c r="L6538" i="8"/>
  <c r="M6538" i="8"/>
  <c r="N6538" i="8"/>
  <c r="O6538" i="8"/>
  <c r="O6539" i="8"/>
  <c r="O6540" i="8"/>
  <c r="O6541" i="8"/>
  <c r="O6542" i="8"/>
  <c r="O6543" i="8"/>
  <c r="P6538" i="8"/>
  <c r="L6539" i="8"/>
  <c r="M6539" i="8"/>
  <c r="L6540" i="8"/>
  <c r="M6540" i="8"/>
  <c r="L6541" i="8"/>
  <c r="M6541" i="8"/>
  <c r="L6542" i="8"/>
  <c r="M6542" i="8"/>
  <c r="L6543" i="8"/>
  <c r="M6543" i="8"/>
  <c r="R6538" i="8"/>
  <c r="S6538" i="8"/>
  <c r="R6539" i="8"/>
  <c r="S6539" i="8"/>
  <c r="R6540" i="8"/>
  <c r="S6540" i="8"/>
  <c r="R6541" i="8"/>
  <c r="S6541" i="8"/>
  <c r="R6542" i="8"/>
  <c r="S6542" i="8"/>
  <c r="R6543" i="8"/>
  <c r="R6544" i="8"/>
  <c r="R6545" i="8"/>
  <c r="R6546" i="8"/>
  <c r="R6547" i="8"/>
  <c r="R6548" i="8"/>
  <c r="R6549" i="8"/>
  <c r="R6550" i="8"/>
  <c r="R6551" i="8"/>
  <c r="R6552" i="8"/>
  <c r="R6553" i="8"/>
  <c r="S6543" i="8"/>
  <c r="Q6538" i="8"/>
  <c r="U6538" i="8"/>
  <c r="T6538" i="8"/>
  <c r="N6539" i="8"/>
  <c r="P6539" i="8"/>
  <c r="Q6539" i="8"/>
  <c r="U6539" i="8"/>
  <c r="T6539" i="8"/>
  <c r="N6540" i="8"/>
  <c r="P6540" i="8"/>
  <c r="Q6540" i="8"/>
  <c r="U6540" i="8"/>
  <c r="T6540" i="8"/>
  <c r="N6541" i="8"/>
  <c r="P6541" i="8"/>
  <c r="Q6541" i="8"/>
  <c r="U6541" i="8"/>
  <c r="T6541" i="8"/>
  <c r="N6542" i="8"/>
  <c r="P6542" i="8"/>
  <c r="Q6542" i="8"/>
  <c r="U6542" i="8"/>
  <c r="T6542" i="8"/>
  <c r="N6543" i="8"/>
  <c r="O6544" i="8"/>
  <c r="O6545" i="8"/>
  <c r="P6543" i="8"/>
  <c r="L6544" i="8"/>
  <c r="M6544" i="8"/>
  <c r="L6545" i="8"/>
  <c r="M6545" i="8"/>
  <c r="S6544" i="8"/>
  <c r="S6545" i="8"/>
  <c r="Q6543" i="8"/>
  <c r="U6543" i="8"/>
  <c r="T6543" i="8"/>
  <c r="N6544" i="8"/>
  <c r="P6544" i="8"/>
  <c r="Q6544" i="8"/>
  <c r="U6544" i="8"/>
  <c r="T6544" i="8"/>
  <c r="N6545" i="8"/>
  <c r="O6546" i="8"/>
  <c r="O6547" i="8"/>
  <c r="O6548" i="8"/>
  <c r="O6549" i="8"/>
  <c r="O6550" i="8"/>
  <c r="P6545" i="8"/>
  <c r="L6546" i="8"/>
  <c r="M6546" i="8"/>
  <c r="L6547" i="8"/>
  <c r="M6547" i="8"/>
  <c r="L6548" i="8"/>
  <c r="M6548" i="8"/>
  <c r="L6549" i="8"/>
  <c r="M6549" i="8"/>
  <c r="L6550" i="8"/>
  <c r="M6550" i="8"/>
  <c r="S6546" i="8"/>
  <c r="S6547" i="8"/>
  <c r="S6548" i="8"/>
  <c r="S6549" i="8"/>
  <c r="S6550" i="8"/>
  <c r="Q6545" i="8"/>
  <c r="U6545" i="8"/>
  <c r="T6545" i="8"/>
  <c r="N6546" i="8"/>
  <c r="P6546" i="8"/>
  <c r="Q6546" i="8"/>
  <c r="U6546" i="8"/>
  <c r="T6546" i="8"/>
  <c r="N6547" i="8"/>
  <c r="P6547" i="8"/>
  <c r="Q6547" i="8"/>
  <c r="U6547" i="8"/>
  <c r="T6547" i="8"/>
  <c r="N6548" i="8"/>
  <c r="P6548" i="8"/>
  <c r="Q6548" i="8"/>
  <c r="U6548" i="8"/>
  <c r="T6548" i="8"/>
  <c r="N6549" i="8"/>
  <c r="P6549" i="8"/>
  <c r="Q6549" i="8"/>
  <c r="U6549" i="8"/>
  <c r="T6549" i="8"/>
  <c r="N6550" i="8"/>
  <c r="P6550" i="8"/>
  <c r="Q6550" i="8"/>
  <c r="U6550" i="8"/>
  <c r="T6550" i="8"/>
  <c r="L6551" i="8"/>
  <c r="M6551" i="8"/>
  <c r="N6551" i="8"/>
  <c r="O6551" i="8"/>
  <c r="P6551" i="8"/>
  <c r="Q6551" i="8"/>
  <c r="S6551" i="8"/>
  <c r="U6551" i="8"/>
  <c r="T6551" i="8"/>
  <c r="L6552" i="8"/>
  <c r="M6552" i="8"/>
  <c r="N6552" i="8"/>
  <c r="O6552" i="8"/>
  <c r="P6552" i="8"/>
  <c r="Q6552" i="8"/>
  <c r="S6552" i="8"/>
  <c r="U6552" i="8"/>
  <c r="T6552" i="8"/>
  <c r="L6553" i="8"/>
  <c r="M6553" i="8"/>
  <c r="N6553" i="8"/>
  <c r="O6553" i="8"/>
  <c r="P6553" i="8"/>
  <c r="Q6553" i="8"/>
  <c r="S6553" i="8"/>
  <c r="U6553" i="8"/>
  <c r="T6553" i="8"/>
  <c r="L6554" i="8"/>
  <c r="M6554" i="8"/>
  <c r="N6554" i="8"/>
  <c r="O6554" i="8"/>
  <c r="P6554" i="8"/>
  <c r="Q6554" i="8"/>
  <c r="R6554" i="8"/>
  <c r="S6554" i="8"/>
  <c r="U6554" i="8"/>
  <c r="T6554" i="8"/>
  <c r="L6555" i="8"/>
  <c r="M6555" i="8"/>
  <c r="N6555" i="8"/>
  <c r="O6555" i="8"/>
  <c r="O6556" i="8"/>
  <c r="O6557" i="8"/>
  <c r="O6558" i="8"/>
  <c r="O6559" i="8"/>
  <c r="O6560" i="8"/>
  <c r="O6561" i="8"/>
  <c r="O6562" i="8"/>
  <c r="O6563" i="8"/>
  <c r="O6564" i="8"/>
  <c r="O6565" i="8"/>
  <c r="O6566" i="8"/>
  <c r="P6555" i="8"/>
  <c r="L6556" i="8"/>
  <c r="M6556" i="8"/>
  <c r="L6557" i="8"/>
  <c r="M6557" i="8"/>
  <c r="L6558" i="8"/>
  <c r="M6558" i="8"/>
  <c r="L6559" i="8"/>
  <c r="M6559" i="8"/>
  <c r="L6560" i="8"/>
  <c r="M6560" i="8"/>
  <c r="L6561" i="8"/>
  <c r="M6561" i="8"/>
  <c r="L6562" i="8"/>
  <c r="M6562" i="8"/>
  <c r="L6563" i="8"/>
  <c r="M6563" i="8"/>
  <c r="L6564" i="8"/>
  <c r="M6564" i="8"/>
  <c r="L6565" i="8"/>
  <c r="M6565" i="8"/>
  <c r="L6566" i="8"/>
  <c r="M6566" i="8"/>
  <c r="R6555" i="8"/>
  <c r="R6556" i="8"/>
  <c r="R6557" i="8"/>
  <c r="R6558" i="8"/>
  <c r="R6559" i="8"/>
  <c r="R6560" i="8"/>
  <c r="R6561" i="8"/>
  <c r="R6562" i="8"/>
  <c r="R6563" i="8"/>
  <c r="R6564" i="8"/>
  <c r="R6565" i="8"/>
  <c r="S6555" i="8"/>
  <c r="S6556" i="8"/>
  <c r="S6557" i="8"/>
  <c r="S6558" i="8"/>
  <c r="S6559" i="8"/>
  <c r="S6560" i="8"/>
  <c r="S6561" i="8"/>
  <c r="S6562" i="8"/>
  <c r="S6563" i="8"/>
  <c r="S6564" i="8"/>
  <c r="S6565" i="8"/>
  <c r="R6566" i="8"/>
  <c r="R6567" i="8"/>
  <c r="R6568" i="8"/>
  <c r="R6569" i="8"/>
  <c r="R6570" i="8"/>
  <c r="R6571" i="8"/>
  <c r="R6572" i="8"/>
  <c r="R6573" i="8"/>
  <c r="R6574" i="8"/>
  <c r="R6575" i="8"/>
  <c r="R6576" i="8"/>
  <c r="S6566" i="8"/>
  <c r="Q6555" i="8"/>
  <c r="U6555" i="8"/>
  <c r="T6555" i="8"/>
  <c r="N6556" i="8"/>
  <c r="P6556" i="8"/>
  <c r="Q6556" i="8"/>
  <c r="U6556" i="8"/>
  <c r="T6556" i="8"/>
  <c r="N6557" i="8"/>
  <c r="P6557" i="8"/>
  <c r="Q6557" i="8"/>
  <c r="U6557" i="8"/>
  <c r="T6557" i="8"/>
  <c r="N6558" i="8"/>
  <c r="P6558" i="8"/>
  <c r="Q6558" i="8"/>
  <c r="U6558" i="8"/>
  <c r="T6558" i="8"/>
  <c r="N6559" i="8"/>
  <c r="P6559" i="8"/>
  <c r="Q6559" i="8"/>
  <c r="U6559" i="8"/>
  <c r="T6559" i="8"/>
  <c r="N6560" i="8"/>
  <c r="P6560" i="8"/>
  <c r="Q6560" i="8"/>
  <c r="U6560" i="8"/>
  <c r="T6560" i="8"/>
  <c r="N6561" i="8"/>
  <c r="P6561" i="8"/>
  <c r="Q6561" i="8"/>
  <c r="U6561" i="8"/>
  <c r="T6561" i="8"/>
  <c r="N6562" i="8"/>
  <c r="P6562" i="8"/>
  <c r="Q6562" i="8"/>
  <c r="U6562" i="8"/>
  <c r="T6562" i="8"/>
  <c r="N6563" i="8"/>
  <c r="P6563" i="8"/>
  <c r="Q6563" i="8"/>
  <c r="U6563" i="8"/>
  <c r="T6563" i="8"/>
  <c r="N6564" i="8"/>
  <c r="P6564" i="8"/>
  <c r="Q6564" i="8"/>
  <c r="U6564" i="8"/>
  <c r="T6564" i="8"/>
  <c r="N6565" i="8"/>
  <c r="P6565" i="8"/>
  <c r="Q6565" i="8"/>
  <c r="U6565" i="8"/>
  <c r="T6565" i="8"/>
  <c r="N6566" i="8"/>
  <c r="O6567" i="8"/>
  <c r="O6568" i="8"/>
  <c r="P6566" i="8"/>
  <c r="L6567" i="8"/>
  <c r="M6567" i="8"/>
  <c r="L6568" i="8"/>
  <c r="M6568" i="8"/>
  <c r="S6567" i="8"/>
  <c r="R6577" i="8"/>
  <c r="R6578" i="8"/>
  <c r="S6568" i="8"/>
  <c r="Q6566" i="8"/>
  <c r="U6566" i="8"/>
  <c r="T6566" i="8"/>
  <c r="N6567" i="8"/>
  <c r="P6567" i="8"/>
  <c r="Q6567" i="8"/>
  <c r="U6567" i="8"/>
  <c r="T6567" i="8"/>
  <c r="N6568" i="8"/>
  <c r="O6569" i="8"/>
  <c r="O6570" i="8"/>
  <c r="O6571" i="8"/>
  <c r="O6572" i="8"/>
  <c r="O6573" i="8"/>
  <c r="O6574" i="8"/>
  <c r="O6575" i="8"/>
  <c r="O6576" i="8"/>
  <c r="O6577" i="8"/>
  <c r="O6578" i="8"/>
  <c r="O6579" i="8"/>
  <c r="P6568" i="8"/>
  <c r="L6569" i="8"/>
  <c r="M6569" i="8"/>
  <c r="L6570" i="8"/>
  <c r="M6570" i="8"/>
  <c r="L6571" i="8"/>
  <c r="M6571" i="8"/>
  <c r="L6572" i="8"/>
  <c r="M6572" i="8"/>
  <c r="L6573" i="8"/>
  <c r="M6573" i="8"/>
  <c r="L6574" i="8"/>
  <c r="M6574" i="8"/>
  <c r="L6575" i="8"/>
  <c r="M6575" i="8"/>
  <c r="L6576" i="8"/>
  <c r="M6576" i="8"/>
  <c r="L6577" i="8"/>
  <c r="M6577" i="8"/>
  <c r="L6578" i="8"/>
  <c r="M6578" i="8"/>
  <c r="L6579" i="8"/>
  <c r="M6579" i="8"/>
  <c r="S6569" i="8"/>
  <c r="S6570" i="8"/>
  <c r="S6571" i="8"/>
  <c r="S6572" i="8"/>
  <c r="S6573" i="8"/>
  <c r="S6574" i="8"/>
  <c r="S6575" i="8"/>
  <c r="S6576" i="8"/>
  <c r="S6577" i="8"/>
  <c r="S6578" i="8"/>
  <c r="R6579" i="8"/>
  <c r="S6579" i="8"/>
  <c r="Q6568" i="8"/>
  <c r="U6568" i="8"/>
  <c r="T6568" i="8"/>
  <c r="N6569" i="8"/>
  <c r="P6569" i="8"/>
  <c r="Q6569" i="8"/>
  <c r="U6569" i="8"/>
  <c r="T6569" i="8"/>
  <c r="N6570" i="8"/>
  <c r="P6570" i="8"/>
  <c r="Q6570" i="8"/>
  <c r="U6570" i="8"/>
  <c r="T6570" i="8"/>
  <c r="N6571" i="8"/>
  <c r="P6571" i="8"/>
  <c r="Q6571" i="8"/>
  <c r="U6571" i="8"/>
  <c r="T6571" i="8"/>
  <c r="N6572" i="8"/>
  <c r="P6572" i="8"/>
  <c r="Q6572" i="8"/>
  <c r="U6572" i="8"/>
  <c r="T6572" i="8"/>
  <c r="N6573" i="8"/>
  <c r="P6573" i="8"/>
  <c r="Q6573" i="8"/>
  <c r="U6573" i="8"/>
  <c r="T6573" i="8"/>
  <c r="N6574" i="8"/>
  <c r="P6574" i="8"/>
  <c r="Q6574" i="8"/>
  <c r="U6574" i="8"/>
  <c r="T6574" i="8"/>
  <c r="N6575" i="8"/>
  <c r="P6575" i="8"/>
  <c r="Q6575" i="8"/>
  <c r="U6575" i="8"/>
  <c r="T6575" i="8"/>
  <c r="N6576" i="8"/>
  <c r="P6576" i="8"/>
  <c r="Q6576" i="8"/>
  <c r="U6576" i="8"/>
  <c r="T6576" i="8"/>
  <c r="N6577" i="8"/>
  <c r="P6577" i="8"/>
  <c r="Q6577" i="8"/>
  <c r="U6577" i="8"/>
  <c r="T6577" i="8"/>
  <c r="N6578" i="8"/>
  <c r="P6578" i="8"/>
  <c r="Q6578" i="8"/>
  <c r="U6578" i="8"/>
  <c r="T6578" i="8"/>
  <c r="N6579" i="8"/>
  <c r="O6580" i="8"/>
  <c r="O6581" i="8"/>
  <c r="O6582" i="8"/>
  <c r="P6579" i="8"/>
  <c r="L6580" i="8"/>
  <c r="M6580" i="8"/>
  <c r="L6581" i="8"/>
  <c r="M6581" i="8"/>
  <c r="L6582" i="8"/>
  <c r="M6582" i="8"/>
  <c r="R6580" i="8"/>
  <c r="S6580" i="8"/>
  <c r="R6581" i="8"/>
  <c r="S6581" i="8"/>
  <c r="R6582" i="8"/>
  <c r="S6582" i="8"/>
  <c r="Q6579" i="8"/>
  <c r="U6579" i="8"/>
  <c r="T6579" i="8"/>
  <c r="N6580" i="8"/>
  <c r="P6580" i="8"/>
  <c r="Q6580" i="8"/>
  <c r="U6580" i="8"/>
  <c r="T6580" i="8"/>
  <c r="N6581" i="8"/>
  <c r="P6581" i="8"/>
  <c r="Q6581" i="8"/>
  <c r="U6581" i="8"/>
  <c r="T6581" i="8"/>
  <c r="N6582" i="8"/>
  <c r="O6583" i="8"/>
  <c r="O6584" i="8"/>
  <c r="P6582" i="8"/>
  <c r="L6583" i="8"/>
  <c r="M6583" i="8"/>
  <c r="L6584" i="8"/>
  <c r="M6584" i="8"/>
  <c r="R6583" i="8"/>
  <c r="S6583" i="8"/>
  <c r="R6584" i="8"/>
  <c r="S6584" i="8"/>
  <c r="Q6582" i="8"/>
  <c r="U6582" i="8"/>
  <c r="T6582" i="8"/>
  <c r="N6583" i="8"/>
  <c r="P6583" i="8"/>
  <c r="Q6583" i="8"/>
  <c r="U6583" i="8"/>
  <c r="T6583" i="8"/>
  <c r="N6584" i="8"/>
  <c r="P6584" i="8"/>
  <c r="Q6584" i="8"/>
  <c r="U6584" i="8"/>
  <c r="T6584" i="8"/>
  <c r="L6585" i="8"/>
  <c r="M6585" i="8"/>
  <c r="N6585" i="8"/>
  <c r="O6585" i="8"/>
  <c r="P6585" i="8"/>
  <c r="Q6585" i="8"/>
  <c r="R6585" i="8"/>
  <c r="S6585" i="8"/>
  <c r="U6585" i="8"/>
  <c r="T6585" i="8"/>
  <c r="L6586" i="8"/>
  <c r="M6586" i="8"/>
  <c r="N6586" i="8"/>
  <c r="O6586" i="8"/>
  <c r="P6586" i="8"/>
  <c r="Q6586" i="8"/>
  <c r="R6586" i="8"/>
  <c r="S6586" i="8"/>
  <c r="U6586" i="8"/>
  <c r="T6586" i="8"/>
  <c r="L6587" i="8"/>
  <c r="M6587" i="8"/>
  <c r="N6587" i="8"/>
  <c r="O6587" i="8"/>
  <c r="O6588" i="8"/>
  <c r="O6589" i="8"/>
  <c r="O6590" i="8"/>
  <c r="O6591" i="8"/>
  <c r="P6587" i="8"/>
  <c r="L6588" i="8"/>
  <c r="M6588" i="8"/>
  <c r="L6589" i="8"/>
  <c r="M6589" i="8"/>
  <c r="L6590" i="8"/>
  <c r="M6590" i="8"/>
  <c r="L6591" i="8"/>
  <c r="M6591" i="8"/>
  <c r="R6587" i="8"/>
  <c r="R6588" i="8"/>
  <c r="R6589" i="8"/>
  <c r="R6590" i="8"/>
  <c r="R6591" i="8"/>
  <c r="R6592" i="8"/>
  <c r="R6593" i="8"/>
  <c r="R6594" i="8"/>
  <c r="R6595" i="8"/>
  <c r="R6596" i="8"/>
  <c r="R6597" i="8"/>
  <c r="S6587" i="8"/>
  <c r="S6588" i="8"/>
  <c r="S6589" i="8"/>
  <c r="S6590" i="8"/>
  <c r="R6598" i="8"/>
  <c r="R6599" i="8"/>
  <c r="R6600" i="8"/>
  <c r="R6601" i="8"/>
  <c r="S6591" i="8"/>
  <c r="Q6587" i="8"/>
  <c r="U6587" i="8"/>
  <c r="T6587" i="8"/>
  <c r="N6588" i="8"/>
  <c r="P6588" i="8"/>
  <c r="Q6588" i="8"/>
  <c r="U6588" i="8"/>
  <c r="T6588" i="8"/>
  <c r="N6589" i="8"/>
  <c r="P6589" i="8"/>
  <c r="Q6589" i="8"/>
  <c r="U6589" i="8"/>
  <c r="T6589" i="8"/>
  <c r="N6590" i="8"/>
  <c r="P6590" i="8"/>
  <c r="Q6590" i="8"/>
  <c r="U6590" i="8"/>
  <c r="T6590" i="8"/>
  <c r="N6591" i="8"/>
  <c r="O6592" i="8"/>
  <c r="O6593" i="8"/>
  <c r="O6594" i="8"/>
  <c r="O6595" i="8"/>
  <c r="O6596" i="8"/>
  <c r="O6597" i="8"/>
  <c r="P6591" i="8"/>
  <c r="L6592" i="8"/>
  <c r="M6592" i="8"/>
  <c r="L6593" i="8"/>
  <c r="M6593" i="8"/>
  <c r="L6594" i="8"/>
  <c r="M6594" i="8"/>
  <c r="L6595" i="8"/>
  <c r="M6595" i="8"/>
  <c r="L6596" i="8"/>
  <c r="M6596" i="8"/>
  <c r="L6597" i="8"/>
  <c r="M6597" i="8"/>
  <c r="S6592" i="8"/>
  <c r="S6593" i="8"/>
  <c r="S6594" i="8"/>
  <c r="S6595" i="8"/>
  <c r="S6596" i="8"/>
  <c r="R6602" i="8"/>
  <c r="R6603" i="8"/>
  <c r="R6604" i="8"/>
  <c r="R6605" i="8"/>
  <c r="R6606" i="8"/>
  <c r="R6607" i="8"/>
  <c r="S6597" i="8"/>
  <c r="Q6591" i="8"/>
  <c r="U6591" i="8"/>
  <c r="T6591" i="8"/>
  <c r="N6592" i="8"/>
  <c r="P6592" i="8"/>
  <c r="Q6592" i="8"/>
  <c r="U6592" i="8"/>
  <c r="T6592" i="8"/>
  <c r="N6593" i="8"/>
  <c r="P6593" i="8"/>
  <c r="Q6593" i="8"/>
  <c r="U6593" i="8"/>
  <c r="T6593" i="8"/>
  <c r="N6594" i="8"/>
  <c r="P6594" i="8"/>
  <c r="Q6594" i="8"/>
  <c r="U6594" i="8"/>
  <c r="T6594" i="8"/>
  <c r="N6595" i="8"/>
  <c r="P6595" i="8"/>
  <c r="Q6595" i="8"/>
  <c r="U6595" i="8"/>
  <c r="T6595" i="8"/>
  <c r="N6596" i="8"/>
  <c r="P6596" i="8"/>
  <c r="Q6596" i="8"/>
  <c r="U6596" i="8"/>
  <c r="T6596" i="8"/>
  <c r="N6597" i="8"/>
  <c r="O6598" i="8"/>
  <c r="O6599" i="8"/>
  <c r="O6600" i="8"/>
  <c r="O6601" i="8"/>
  <c r="O6602" i="8"/>
  <c r="O6603" i="8"/>
  <c r="P6597" i="8"/>
  <c r="L6598" i="8"/>
  <c r="M6598" i="8"/>
  <c r="L6599" i="8"/>
  <c r="M6599" i="8"/>
  <c r="L6600" i="8"/>
  <c r="M6600" i="8"/>
  <c r="L6601" i="8"/>
  <c r="M6601" i="8"/>
  <c r="L6602" i="8"/>
  <c r="M6602" i="8"/>
  <c r="L6603" i="8"/>
  <c r="M6603" i="8"/>
  <c r="S6598" i="8"/>
  <c r="S6599" i="8"/>
  <c r="S6600" i="8"/>
  <c r="S6601" i="8"/>
  <c r="S6602" i="8"/>
  <c r="R6608" i="8"/>
  <c r="R6609" i="8"/>
  <c r="R6610" i="8"/>
  <c r="R6611" i="8"/>
  <c r="R6612" i="8"/>
  <c r="R6613" i="8"/>
  <c r="S6603" i="8"/>
  <c r="Q6597" i="8"/>
  <c r="U6597" i="8"/>
  <c r="T6597" i="8"/>
  <c r="N6598" i="8"/>
  <c r="P6598" i="8"/>
  <c r="Q6598" i="8"/>
  <c r="U6598" i="8"/>
  <c r="T6598" i="8"/>
  <c r="N6599" i="8"/>
  <c r="P6599" i="8"/>
  <c r="Q6599" i="8"/>
  <c r="U6599" i="8"/>
  <c r="T6599" i="8"/>
  <c r="N6600" i="8"/>
  <c r="P6600" i="8"/>
  <c r="Q6600" i="8"/>
  <c r="U6600" i="8"/>
  <c r="T6600" i="8"/>
  <c r="N6601" i="8"/>
  <c r="P6601" i="8"/>
  <c r="Q6601" i="8"/>
  <c r="U6601" i="8"/>
  <c r="T6601" i="8"/>
  <c r="N6602" i="8"/>
  <c r="P6602" i="8"/>
  <c r="Q6602" i="8"/>
  <c r="U6602" i="8"/>
  <c r="T6602" i="8"/>
  <c r="N6603" i="8"/>
  <c r="O6604" i="8"/>
  <c r="O6605" i="8"/>
  <c r="O6606" i="8"/>
  <c r="O6607" i="8"/>
  <c r="O6608" i="8"/>
  <c r="P6603" i="8"/>
  <c r="L6604" i="8"/>
  <c r="M6604" i="8"/>
  <c r="L6605" i="8"/>
  <c r="M6605" i="8"/>
  <c r="L6606" i="8"/>
  <c r="M6606" i="8"/>
  <c r="L6607" i="8"/>
  <c r="M6607" i="8"/>
  <c r="L6608" i="8"/>
  <c r="M6608" i="8"/>
  <c r="S6604" i="8"/>
  <c r="S6605" i="8"/>
  <c r="S6606" i="8"/>
  <c r="S6607" i="8"/>
  <c r="R6614" i="8"/>
  <c r="R6615" i="8"/>
  <c r="R6616" i="8"/>
  <c r="R6617" i="8"/>
  <c r="R6618" i="8"/>
  <c r="S6608" i="8"/>
  <c r="Q6603" i="8"/>
  <c r="U6603" i="8"/>
  <c r="T6603" i="8"/>
  <c r="N6604" i="8"/>
  <c r="P6604" i="8"/>
  <c r="Q6604" i="8"/>
  <c r="U6604" i="8"/>
  <c r="T6604" i="8"/>
  <c r="N6605" i="8"/>
  <c r="P6605" i="8"/>
  <c r="Q6605" i="8"/>
  <c r="U6605" i="8"/>
  <c r="T6605" i="8"/>
  <c r="N6606" i="8"/>
  <c r="P6606" i="8"/>
  <c r="Q6606" i="8"/>
  <c r="U6606" i="8"/>
  <c r="T6606" i="8"/>
  <c r="N6607" i="8"/>
  <c r="P6607" i="8"/>
  <c r="Q6607" i="8"/>
  <c r="U6607" i="8"/>
  <c r="T6607" i="8"/>
  <c r="N6608" i="8"/>
  <c r="O6609" i="8"/>
  <c r="O6610" i="8"/>
  <c r="O6611" i="8"/>
  <c r="O6612" i="8"/>
  <c r="O6613" i="8"/>
  <c r="O6614" i="8"/>
  <c r="O6615" i="8"/>
  <c r="O6616" i="8"/>
  <c r="P6608" i="8"/>
  <c r="L6609" i="8"/>
  <c r="M6609" i="8"/>
  <c r="L6610" i="8"/>
  <c r="M6610" i="8"/>
  <c r="L6611" i="8"/>
  <c r="M6611" i="8"/>
  <c r="L6612" i="8"/>
  <c r="M6612" i="8"/>
  <c r="L6613" i="8"/>
  <c r="M6613" i="8"/>
  <c r="L6614" i="8"/>
  <c r="M6614" i="8"/>
  <c r="L6615" i="8"/>
  <c r="M6615" i="8"/>
  <c r="L6616" i="8"/>
  <c r="M6616" i="8"/>
  <c r="S6609" i="8"/>
  <c r="S6610" i="8"/>
  <c r="S6611" i="8"/>
  <c r="S6612" i="8"/>
  <c r="S6613" i="8"/>
  <c r="S6614" i="8"/>
  <c r="S6615" i="8"/>
  <c r="R6619" i="8"/>
  <c r="R6620" i="8"/>
  <c r="R6621" i="8"/>
  <c r="R6622" i="8"/>
  <c r="R6623" i="8"/>
  <c r="R6624" i="8"/>
  <c r="R6625" i="8"/>
  <c r="R6626" i="8"/>
  <c r="S6616" i="8"/>
  <c r="Q6608" i="8"/>
  <c r="U6608" i="8"/>
  <c r="T6608" i="8"/>
  <c r="N6609" i="8"/>
  <c r="P6609" i="8"/>
  <c r="Q6609" i="8"/>
  <c r="U6609" i="8"/>
  <c r="T6609" i="8"/>
  <c r="N6610" i="8"/>
  <c r="P6610" i="8"/>
  <c r="Q6610" i="8"/>
  <c r="U6610" i="8"/>
  <c r="T6610" i="8"/>
  <c r="N6611" i="8"/>
  <c r="P6611" i="8"/>
  <c r="Q6611" i="8"/>
  <c r="U6611" i="8"/>
  <c r="T6611" i="8"/>
  <c r="N6612" i="8"/>
  <c r="P6612" i="8"/>
  <c r="Q6612" i="8"/>
  <c r="U6612" i="8"/>
  <c r="T6612" i="8"/>
  <c r="N6613" i="8"/>
  <c r="P6613" i="8"/>
  <c r="Q6613" i="8"/>
  <c r="U6613" i="8"/>
  <c r="T6613" i="8"/>
  <c r="N6614" i="8"/>
  <c r="P6614" i="8"/>
  <c r="Q6614" i="8"/>
  <c r="U6614" i="8"/>
  <c r="T6614" i="8"/>
  <c r="N6615" i="8"/>
  <c r="P6615" i="8"/>
  <c r="Q6615" i="8"/>
  <c r="U6615" i="8"/>
  <c r="T6615" i="8"/>
  <c r="N6616" i="8"/>
  <c r="O6617" i="8"/>
  <c r="O6618" i="8"/>
  <c r="O6619" i="8"/>
  <c r="O6620" i="8"/>
  <c r="O6621" i="8"/>
  <c r="P6616" i="8"/>
  <c r="L6617" i="8"/>
  <c r="M6617" i="8"/>
  <c r="L6618" i="8"/>
  <c r="M6618" i="8"/>
  <c r="L6619" i="8"/>
  <c r="M6619" i="8"/>
  <c r="L6620" i="8"/>
  <c r="M6620" i="8"/>
  <c r="L6621" i="8"/>
  <c r="M6621" i="8"/>
  <c r="S6617" i="8"/>
  <c r="S6618" i="8"/>
  <c r="S6619" i="8"/>
  <c r="S6620" i="8"/>
  <c r="S6621" i="8"/>
  <c r="Q6616" i="8"/>
  <c r="U6616" i="8"/>
  <c r="T6616" i="8"/>
  <c r="N6617" i="8"/>
  <c r="P6617" i="8"/>
  <c r="Q6617" i="8"/>
  <c r="U6617" i="8"/>
  <c r="T6617" i="8"/>
  <c r="N6618" i="8"/>
  <c r="P6618" i="8"/>
  <c r="Q6618" i="8"/>
  <c r="U6618" i="8"/>
  <c r="T6618" i="8"/>
  <c r="N6619" i="8"/>
  <c r="P6619" i="8"/>
  <c r="Q6619" i="8"/>
  <c r="U6619" i="8"/>
  <c r="T6619" i="8"/>
  <c r="N6620" i="8"/>
  <c r="P6620" i="8"/>
  <c r="Q6620" i="8"/>
  <c r="U6620" i="8"/>
  <c r="T6620" i="8"/>
  <c r="N6621" i="8"/>
  <c r="O6622" i="8"/>
  <c r="O6623" i="8"/>
  <c r="O6624" i="8"/>
  <c r="O6625" i="8"/>
  <c r="P6621" i="8"/>
  <c r="L6622" i="8"/>
  <c r="M6622" i="8"/>
  <c r="L6623" i="8"/>
  <c r="M6623" i="8"/>
  <c r="L6624" i="8"/>
  <c r="M6624" i="8"/>
  <c r="L6625" i="8"/>
  <c r="M6625" i="8"/>
  <c r="S6622" i="8"/>
  <c r="S6623" i="8"/>
  <c r="S6624" i="8"/>
  <c r="R6627" i="8"/>
  <c r="R6628" i="8"/>
  <c r="R6629" i="8"/>
  <c r="R6630" i="8"/>
  <c r="R6631" i="8"/>
  <c r="R6632" i="8"/>
  <c r="R6633" i="8"/>
  <c r="R6634" i="8"/>
  <c r="R6635" i="8"/>
  <c r="S6625" i="8"/>
  <c r="Q6621" i="8"/>
  <c r="U6621" i="8"/>
  <c r="T6621" i="8"/>
  <c r="N6622" i="8"/>
  <c r="P6622" i="8"/>
  <c r="Q6622" i="8"/>
  <c r="U6622" i="8"/>
  <c r="T6622" i="8"/>
  <c r="N6623" i="8"/>
  <c r="P6623" i="8"/>
  <c r="Q6623" i="8"/>
  <c r="U6623" i="8"/>
  <c r="T6623" i="8"/>
  <c r="N6624" i="8"/>
  <c r="P6624" i="8"/>
  <c r="Q6624" i="8"/>
  <c r="U6624" i="8"/>
  <c r="T6624" i="8"/>
  <c r="N6625" i="8"/>
  <c r="O6626" i="8"/>
  <c r="O6627" i="8"/>
  <c r="O6628" i="8"/>
  <c r="O6629" i="8"/>
  <c r="P6625" i="8"/>
  <c r="L6626" i="8"/>
  <c r="M6626" i="8"/>
  <c r="L6627" i="8"/>
  <c r="M6627" i="8"/>
  <c r="L6628" i="8"/>
  <c r="M6628" i="8"/>
  <c r="L6629" i="8"/>
  <c r="M6629" i="8"/>
  <c r="S6626" i="8"/>
  <c r="S6627" i="8"/>
  <c r="S6628" i="8"/>
  <c r="S6629" i="8"/>
  <c r="Q6625" i="8"/>
  <c r="U6625" i="8"/>
  <c r="T6625" i="8"/>
  <c r="N6626" i="8"/>
  <c r="P6626" i="8"/>
  <c r="Q6626" i="8"/>
  <c r="U6626" i="8"/>
  <c r="T6626" i="8"/>
  <c r="N6627" i="8"/>
  <c r="P6627" i="8"/>
  <c r="Q6627" i="8"/>
  <c r="U6627" i="8"/>
  <c r="T6627" i="8"/>
  <c r="N6628" i="8"/>
  <c r="P6628" i="8"/>
  <c r="Q6628" i="8"/>
  <c r="U6628" i="8"/>
  <c r="T6628" i="8"/>
  <c r="N6629" i="8"/>
  <c r="P6629" i="8"/>
  <c r="Q6629" i="8"/>
  <c r="U6629" i="8"/>
  <c r="T6629" i="8"/>
  <c r="L6630" i="8"/>
  <c r="M6630" i="8"/>
  <c r="N6630" i="8"/>
  <c r="O6630" i="8"/>
  <c r="O6631" i="8"/>
  <c r="O6632" i="8"/>
  <c r="O6633" i="8"/>
  <c r="O6634" i="8"/>
  <c r="P6630" i="8"/>
  <c r="L6631" i="8"/>
  <c r="M6631" i="8"/>
  <c r="L6632" i="8"/>
  <c r="M6632" i="8"/>
  <c r="L6633" i="8"/>
  <c r="M6633" i="8"/>
  <c r="L6634" i="8"/>
  <c r="M6634" i="8"/>
  <c r="S6630" i="8"/>
  <c r="S6631" i="8"/>
  <c r="S6632" i="8"/>
  <c r="S6633" i="8"/>
  <c r="R6636" i="8"/>
  <c r="R6637" i="8"/>
  <c r="R6638" i="8"/>
  <c r="R6639" i="8"/>
  <c r="R6640" i="8"/>
  <c r="R6641" i="8"/>
  <c r="R6642" i="8"/>
  <c r="R6643" i="8"/>
  <c r="R6644" i="8"/>
  <c r="S6634" i="8"/>
  <c r="Q6630" i="8"/>
  <c r="U6630" i="8"/>
  <c r="T6630" i="8"/>
  <c r="N6631" i="8"/>
  <c r="P6631" i="8"/>
  <c r="Q6631" i="8"/>
  <c r="U6631" i="8"/>
  <c r="T6631" i="8"/>
  <c r="N6632" i="8"/>
  <c r="P6632" i="8"/>
  <c r="Q6632" i="8"/>
  <c r="U6632" i="8"/>
  <c r="T6632" i="8"/>
  <c r="N6633" i="8"/>
  <c r="P6633" i="8"/>
  <c r="Q6633" i="8"/>
  <c r="U6633" i="8"/>
  <c r="T6633" i="8"/>
  <c r="N6634" i="8"/>
  <c r="O6635" i="8"/>
  <c r="O6636" i="8"/>
  <c r="O6637" i="8"/>
  <c r="O6638" i="8"/>
  <c r="O6639" i="8"/>
  <c r="O6640" i="8"/>
  <c r="P6634" i="8"/>
  <c r="L6635" i="8"/>
  <c r="M6635" i="8"/>
  <c r="L6636" i="8"/>
  <c r="M6636" i="8"/>
  <c r="L6637" i="8"/>
  <c r="M6637" i="8"/>
  <c r="L6638" i="8"/>
  <c r="M6638" i="8"/>
  <c r="L6639" i="8"/>
  <c r="M6639" i="8"/>
  <c r="L6640" i="8"/>
  <c r="M6640" i="8"/>
  <c r="S6635" i="8"/>
  <c r="S6636" i="8"/>
  <c r="S6637" i="8"/>
  <c r="S6638" i="8"/>
  <c r="S6639" i="8"/>
  <c r="R6645" i="8"/>
  <c r="R6646" i="8"/>
  <c r="R6647" i="8"/>
  <c r="R6648" i="8"/>
  <c r="R6649" i="8"/>
  <c r="R6650" i="8"/>
  <c r="S6640" i="8"/>
  <c r="Q6634" i="8"/>
  <c r="U6634" i="8"/>
  <c r="T6634" i="8"/>
  <c r="N6635" i="8"/>
  <c r="P6635" i="8"/>
  <c r="Q6635" i="8"/>
  <c r="U6635" i="8"/>
  <c r="T6635" i="8"/>
  <c r="N6636" i="8"/>
  <c r="P6636" i="8"/>
  <c r="Q6636" i="8"/>
  <c r="U6636" i="8"/>
  <c r="T6636" i="8"/>
  <c r="N6637" i="8"/>
  <c r="P6637" i="8"/>
  <c r="Q6637" i="8"/>
  <c r="U6637" i="8"/>
  <c r="T6637" i="8"/>
  <c r="N6638" i="8"/>
  <c r="P6638" i="8"/>
  <c r="Q6638" i="8"/>
  <c r="U6638" i="8"/>
  <c r="T6638" i="8"/>
  <c r="N6639" i="8"/>
  <c r="P6639" i="8"/>
  <c r="Q6639" i="8"/>
  <c r="U6639" i="8"/>
  <c r="T6639" i="8"/>
  <c r="N6640" i="8"/>
  <c r="O6641" i="8"/>
  <c r="O6642" i="8"/>
  <c r="O6643" i="8"/>
  <c r="O6644" i="8"/>
  <c r="O6645" i="8"/>
  <c r="O6646" i="8"/>
  <c r="P6640" i="8"/>
  <c r="L6641" i="8"/>
  <c r="M6641" i="8"/>
  <c r="L6642" i="8"/>
  <c r="M6642" i="8"/>
  <c r="L6643" i="8"/>
  <c r="M6643" i="8"/>
  <c r="L6644" i="8"/>
  <c r="M6644" i="8"/>
  <c r="L6645" i="8"/>
  <c r="M6645" i="8"/>
  <c r="L6646" i="8"/>
  <c r="M6646" i="8"/>
  <c r="S6641" i="8"/>
  <c r="S6642" i="8"/>
  <c r="S6643" i="8"/>
  <c r="S6644" i="8"/>
  <c r="S6645" i="8"/>
  <c r="S6646" i="8"/>
  <c r="Q6640" i="8"/>
  <c r="U6640" i="8"/>
  <c r="T6640" i="8"/>
  <c r="N6641" i="8"/>
  <c r="P6641" i="8"/>
  <c r="Q6641" i="8"/>
  <c r="U6641" i="8"/>
  <c r="T6641" i="8"/>
  <c r="N6642" i="8"/>
  <c r="P6642" i="8"/>
  <c r="Q6642" i="8"/>
  <c r="U6642" i="8"/>
  <c r="T6642" i="8"/>
  <c r="N6643" i="8"/>
  <c r="P6643" i="8"/>
  <c r="Q6643" i="8"/>
  <c r="U6643" i="8"/>
  <c r="T6643" i="8"/>
  <c r="N6644" i="8"/>
  <c r="P6644" i="8"/>
  <c r="Q6644" i="8"/>
  <c r="U6644" i="8"/>
  <c r="T6644" i="8"/>
  <c r="N6645" i="8"/>
  <c r="P6645" i="8"/>
  <c r="Q6645" i="8"/>
  <c r="U6645" i="8"/>
  <c r="T6645" i="8"/>
  <c r="N6646" i="8"/>
  <c r="P6646" i="8"/>
  <c r="Q6646" i="8"/>
  <c r="U6646" i="8"/>
  <c r="T6646" i="8"/>
  <c r="L6647" i="8"/>
  <c r="M6647" i="8"/>
  <c r="N6647" i="8"/>
  <c r="O6647" i="8"/>
  <c r="P6647" i="8"/>
  <c r="Q6647" i="8"/>
  <c r="S6647" i="8"/>
  <c r="U6647" i="8"/>
  <c r="T6647" i="8"/>
  <c r="L6648" i="8"/>
  <c r="M6648" i="8"/>
  <c r="N6648" i="8"/>
  <c r="O6648" i="8"/>
  <c r="P6648" i="8"/>
  <c r="Q6648" i="8"/>
  <c r="S6648" i="8"/>
  <c r="U6648" i="8"/>
  <c r="T6648" i="8"/>
  <c r="L6649" i="8"/>
  <c r="M6649" i="8"/>
  <c r="N6649" i="8"/>
  <c r="O6649" i="8"/>
  <c r="P6649" i="8"/>
  <c r="Q6649" i="8"/>
  <c r="S6649" i="8"/>
  <c r="U6649" i="8"/>
  <c r="T6649" i="8"/>
  <c r="L6650" i="8"/>
  <c r="M6650" i="8"/>
  <c r="N6650" i="8"/>
  <c r="O6650" i="8"/>
  <c r="P6650" i="8"/>
  <c r="Q6650" i="8"/>
  <c r="S6650" i="8"/>
  <c r="U6650" i="8"/>
  <c r="T6650" i="8"/>
  <c r="L6651" i="8"/>
  <c r="M6651" i="8"/>
  <c r="N6651" i="8"/>
  <c r="O6651" i="8"/>
  <c r="P6651" i="8"/>
  <c r="Q6651" i="8"/>
  <c r="R6651" i="8"/>
  <c r="S6651" i="8"/>
  <c r="U6651" i="8"/>
  <c r="T6651" i="8"/>
  <c r="L6652" i="8"/>
  <c r="M6652" i="8"/>
  <c r="N6652" i="8"/>
  <c r="O6652" i="8"/>
  <c r="P6652" i="8"/>
  <c r="Q6652" i="8"/>
  <c r="R6652" i="8"/>
  <c r="S6652" i="8"/>
  <c r="U6652" i="8"/>
  <c r="T6652" i="8"/>
  <c r="L6653" i="8"/>
  <c r="M6653" i="8"/>
  <c r="N6653" i="8"/>
  <c r="O6653" i="8"/>
  <c r="P6653" i="8"/>
  <c r="Q6653" i="8"/>
  <c r="R6653" i="8"/>
  <c r="S6653" i="8"/>
  <c r="U6653" i="8"/>
  <c r="T6653" i="8"/>
  <c r="L6654" i="8"/>
  <c r="M6654" i="8"/>
  <c r="N6654" i="8"/>
  <c r="O6654" i="8"/>
  <c r="P6654" i="8"/>
  <c r="Q6654" i="8"/>
  <c r="R6654" i="8"/>
  <c r="S6654" i="8"/>
  <c r="U6654" i="8"/>
  <c r="T6654" i="8"/>
  <c r="L6655" i="8"/>
  <c r="M6655" i="8"/>
  <c r="N6655" i="8"/>
  <c r="O6655" i="8"/>
  <c r="O6656" i="8"/>
  <c r="O6657" i="8"/>
  <c r="O6658" i="8"/>
  <c r="O6659" i="8"/>
  <c r="O6660" i="8"/>
  <c r="P6655" i="8"/>
  <c r="L6656" i="8"/>
  <c r="M6656" i="8"/>
  <c r="L6657" i="8"/>
  <c r="M6657" i="8"/>
  <c r="L6658" i="8"/>
  <c r="M6658" i="8"/>
  <c r="L6659" i="8"/>
  <c r="M6659" i="8"/>
  <c r="L6660" i="8"/>
  <c r="M6660" i="8"/>
  <c r="R6655" i="8"/>
  <c r="S6655" i="8"/>
  <c r="R6656" i="8"/>
  <c r="S6656" i="8"/>
  <c r="R6657" i="8"/>
  <c r="S6657" i="8"/>
  <c r="R6658" i="8"/>
  <c r="S6658" i="8"/>
  <c r="R6659" i="8"/>
  <c r="S6659" i="8"/>
  <c r="R6660" i="8"/>
  <c r="S6660" i="8"/>
  <c r="Q6655" i="8"/>
  <c r="U6655" i="8"/>
  <c r="T6655" i="8"/>
  <c r="N6656" i="8"/>
  <c r="P6656" i="8"/>
  <c r="Q6656" i="8"/>
  <c r="U6656" i="8"/>
  <c r="T6656" i="8"/>
  <c r="N6657" i="8"/>
  <c r="P6657" i="8"/>
  <c r="Q6657" i="8"/>
  <c r="U6657" i="8"/>
  <c r="T6657" i="8"/>
  <c r="N6658" i="8"/>
  <c r="P6658" i="8"/>
  <c r="Q6658" i="8"/>
  <c r="U6658" i="8"/>
  <c r="T6658" i="8"/>
  <c r="N6659" i="8"/>
  <c r="P6659" i="8"/>
  <c r="Q6659" i="8"/>
  <c r="U6659" i="8"/>
  <c r="T6659" i="8"/>
  <c r="N6660" i="8"/>
  <c r="P6660" i="8"/>
  <c r="Q6660" i="8"/>
  <c r="U6660" i="8"/>
  <c r="T6660" i="8"/>
  <c r="L6661" i="8"/>
  <c r="M6661" i="8"/>
  <c r="N6661" i="8"/>
  <c r="O6661" i="8"/>
  <c r="P6661" i="8"/>
  <c r="Q6661" i="8"/>
  <c r="R6661" i="8"/>
  <c r="S6661" i="8"/>
  <c r="U6661" i="8"/>
  <c r="T6661" i="8"/>
  <c r="L6662" i="8"/>
  <c r="M6662" i="8"/>
  <c r="N6662" i="8"/>
  <c r="O6662" i="8"/>
  <c r="O6663" i="8"/>
  <c r="O6664" i="8"/>
  <c r="O6665" i="8"/>
  <c r="P6662" i="8"/>
  <c r="L6663" i="8"/>
  <c r="M6663" i="8"/>
  <c r="L6664" i="8"/>
  <c r="M6664" i="8"/>
  <c r="L6665" i="8"/>
  <c r="M6665" i="8"/>
  <c r="R6662" i="8"/>
  <c r="R6663" i="8"/>
  <c r="R6664" i="8"/>
  <c r="R6665" i="8"/>
  <c r="R6666" i="8"/>
  <c r="R6667" i="8"/>
  <c r="R6668" i="8"/>
  <c r="R6669" i="8"/>
  <c r="R6670" i="8"/>
  <c r="R6671" i="8"/>
  <c r="R6672" i="8"/>
  <c r="S6662" i="8"/>
  <c r="S6663" i="8"/>
  <c r="S6664" i="8"/>
  <c r="R6673" i="8"/>
  <c r="R6674" i="8"/>
  <c r="R6675" i="8"/>
  <c r="S6665" i="8"/>
  <c r="Q6662" i="8"/>
  <c r="U6662" i="8"/>
  <c r="T6662" i="8"/>
  <c r="N6663" i="8"/>
  <c r="P6663" i="8"/>
  <c r="Q6663" i="8"/>
  <c r="U6663" i="8"/>
  <c r="T6663" i="8"/>
  <c r="N6664" i="8"/>
  <c r="P6664" i="8"/>
  <c r="Q6664" i="8"/>
  <c r="U6664" i="8"/>
  <c r="T6664" i="8"/>
  <c r="N6665" i="8"/>
  <c r="O6666" i="8"/>
  <c r="O6667" i="8"/>
  <c r="P6665" i="8"/>
  <c r="L6666" i="8"/>
  <c r="M6666" i="8"/>
  <c r="L6667" i="8"/>
  <c r="M6667" i="8"/>
  <c r="S6666" i="8"/>
  <c r="S6667" i="8"/>
  <c r="Q6665" i="8"/>
  <c r="U6665" i="8"/>
  <c r="T6665" i="8"/>
  <c r="N6666" i="8"/>
  <c r="P6666" i="8"/>
  <c r="Q6666" i="8"/>
  <c r="U6666" i="8"/>
  <c r="T6666" i="8"/>
  <c r="N6667" i="8"/>
  <c r="O6668" i="8"/>
  <c r="O6669" i="8"/>
  <c r="O6670" i="8"/>
  <c r="O6671" i="8"/>
  <c r="O6672" i="8"/>
  <c r="P6667" i="8"/>
  <c r="L6668" i="8"/>
  <c r="M6668" i="8"/>
  <c r="L6669" i="8"/>
  <c r="M6669" i="8"/>
  <c r="L6670" i="8"/>
  <c r="M6670" i="8"/>
  <c r="L6671" i="8"/>
  <c r="M6671" i="8"/>
  <c r="L6672" i="8"/>
  <c r="M6672" i="8"/>
  <c r="S6668" i="8"/>
  <c r="S6669" i="8"/>
  <c r="S6670" i="8"/>
  <c r="S6671" i="8"/>
  <c r="S6672" i="8"/>
  <c r="Q6667" i="8"/>
  <c r="U6667" i="8"/>
  <c r="T6667" i="8"/>
  <c r="N6668" i="8"/>
  <c r="P6668" i="8"/>
  <c r="Q6668" i="8"/>
  <c r="U6668" i="8"/>
  <c r="T6668" i="8"/>
  <c r="N6669" i="8"/>
  <c r="P6669" i="8"/>
  <c r="Q6669" i="8"/>
  <c r="U6669" i="8"/>
  <c r="T6669" i="8"/>
  <c r="N6670" i="8"/>
  <c r="P6670" i="8"/>
  <c r="Q6670" i="8"/>
  <c r="U6670" i="8"/>
  <c r="T6670" i="8"/>
  <c r="N6671" i="8"/>
  <c r="P6671" i="8"/>
  <c r="Q6671" i="8"/>
  <c r="U6671" i="8"/>
  <c r="T6671" i="8"/>
  <c r="N6672" i="8"/>
  <c r="P6672" i="8"/>
  <c r="Q6672" i="8"/>
  <c r="U6672" i="8"/>
  <c r="T6672" i="8"/>
  <c r="L6673" i="8"/>
  <c r="M6673" i="8"/>
  <c r="N6673" i="8"/>
  <c r="O6673" i="8"/>
  <c r="P6673" i="8"/>
  <c r="Q6673" i="8"/>
  <c r="S6673" i="8"/>
  <c r="U6673" i="8"/>
  <c r="T6673" i="8"/>
  <c r="L6674" i="8"/>
  <c r="M6674" i="8"/>
  <c r="N6674" i="8"/>
  <c r="O6674" i="8"/>
  <c r="P6674" i="8"/>
  <c r="Q6674" i="8"/>
  <c r="R6676" i="8"/>
  <c r="R6677" i="8"/>
  <c r="R6678" i="8"/>
  <c r="R6679" i="8"/>
  <c r="R6680" i="8"/>
  <c r="R6681" i="8"/>
  <c r="R6682" i="8"/>
  <c r="R6683" i="8"/>
  <c r="R6684" i="8"/>
  <c r="S6674" i="8"/>
  <c r="U6674" i="8"/>
  <c r="T6674" i="8"/>
  <c r="L6675" i="8"/>
  <c r="M6675" i="8"/>
  <c r="N6675" i="8"/>
  <c r="O6675" i="8"/>
  <c r="P6675" i="8"/>
  <c r="Q6675" i="8"/>
  <c r="S6675" i="8"/>
  <c r="U6675" i="8"/>
  <c r="T6675" i="8"/>
  <c r="L6676" i="8"/>
  <c r="M6676" i="8"/>
  <c r="N6676" i="8"/>
  <c r="O6676" i="8"/>
  <c r="P6676" i="8"/>
  <c r="Q6676" i="8"/>
  <c r="S6676" i="8"/>
  <c r="U6676" i="8"/>
  <c r="T6676" i="8"/>
  <c r="L6677" i="8"/>
  <c r="M6677" i="8"/>
  <c r="N6677" i="8"/>
  <c r="O6677" i="8"/>
  <c r="P6677" i="8"/>
  <c r="Q6677" i="8"/>
  <c r="S6677" i="8"/>
  <c r="U6677" i="8"/>
  <c r="T6677" i="8"/>
  <c r="L6678" i="8"/>
  <c r="M6678" i="8"/>
  <c r="N6678" i="8"/>
  <c r="O6678" i="8"/>
  <c r="P6678" i="8"/>
  <c r="Q6678" i="8"/>
  <c r="S6678" i="8"/>
  <c r="U6678" i="8"/>
  <c r="T6678" i="8"/>
  <c r="L6679" i="8"/>
  <c r="M6679" i="8"/>
  <c r="N6679" i="8"/>
  <c r="O6679" i="8"/>
  <c r="P6679" i="8"/>
  <c r="Q6679" i="8"/>
  <c r="S6679" i="8"/>
  <c r="U6679" i="8"/>
  <c r="T6679" i="8"/>
  <c r="L6680" i="8"/>
  <c r="M6680" i="8"/>
  <c r="N6680" i="8"/>
  <c r="O6680" i="8"/>
  <c r="O6681" i="8"/>
  <c r="O6682" i="8"/>
  <c r="O6683" i="8"/>
  <c r="O6684" i="8"/>
  <c r="O6685" i="8"/>
  <c r="O6686" i="8"/>
  <c r="P6680" i="8"/>
  <c r="L6681" i="8"/>
  <c r="M6681" i="8"/>
  <c r="L6682" i="8"/>
  <c r="M6682" i="8"/>
  <c r="L6683" i="8"/>
  <c r="M6683" i="8"/>
  <c r="L6684" i="8"/>
  <c r="M6684" i="8"/>
  <c r="L6685" i="8"/>
  <c r="M6685" i="8"/>
  <c r="L6686" i="8"/>
  <c r="M6686" i="8"/>
  <c r="R6685" i="8"/>
  <c r="R6686" i="8"/>
  <c r="R6687" i="8"/>
  <c r="R6688" i="8"/>
  <c r="R6689" i="8"/>
  <c r="R6690" i="8"/>
  <c r="S6680" i="8"/>
  <c r="S6681" i="8"/>
  <c r="S6682" i="8"/>
  <c r="S6683" i="8"/>
  <c r="S6684" i="8"/>
  <c r="S6685" i="8"/>
  <c r="S6686" i="8"/>
  <c r="Q6680" i="8"/>
  <c r="U6680" i="8"/>
  <c r="T6680" i="8"/>
  <c r="N6681" i="8"/>
  <c r="P6681" i="8"/>
  <c r="Q6681" i="8"/>
  <c r="U6681" i="8"/>
  <c r="T6681" i="8"/>
  <c r="N6682" i="8"/>
  <c r="P6682" i="8"/>
  <c r="Q6682" i="8"/>
  <c r="U6682" i="8"/>
  <c r="T6682" i="8"/>
  <c r="N6683" i="8"/>
  <c r="P6683" i="8"/>
  <c r="Q6683" i="8"/>
  <c r="U6683" i="8"/>
  <c r="T6683" i="8"/>
  <c r="N6684" i="8"/>
  <c r="P6684" i="8"/>
  <c r="Q6684" i="8"/>
  <c r="U6684" i="8"/>
  <c r="T6684" i="8"/>
  <c r="N6685" i="8"/>
  <c r="P6685" i="8"/>
  <c r="Q6685" i="8"/>
  <c r="U6685" i="8"/>
  <c r="T6685" i="8"/>
  <c r="N6686" i="8"/>
  <c r="O6687" i="8"/>
  <c r="O6688" i="8"/>
  <c r="O6689" i="8"/>
  <c r="O6690" i="8"/>
  <c r="O6691" i="8"/>
  <c r="P6686" i="8"/>
  <c r="L6687" i="8"/>
  <c r="M6687" i="8"/>
  <c r="L6688" i="8"/>
  <c r="M6688" i="8"/>
  <c r="L6689" i="8"/>
  <c r="M6689" i="8"/>
  <c r="L6690" i="8"/>
  <c r="M6690" i="8"/>
  <c r="L6691" i="8"/>
  <c r="M6691" i="8"/>
  <c r="S6687" i="8"/>
  <c r="S6688" i="8"/>
  <c r="S6689" i="8"/>
  <c r="S6690" i="8"/>
  <c r="R6691" i="8"/>
  <c r="S6691" i="8"/>
  <c r="Q6686" i="8"/>
  <c r="U6686" i="8"/>
  <c r="T6686" i="8"/>
  <c r="N6687" i="8"/>
  <c r="P6687" i="8"/>
  <c r="Q6687" i="8"/>
  <c r="U6687" i="8"/>
  <c r="T6687" i="8"/>
  <c r="N6688" i="8"/>
  <c r="P6688" i="8"/>
  <c r="Q6688" i="8"/>
  <c r="U6688" i="8"/>
  <c r="T6688" i="8"/>
  <c r="N6689" i="8"/>
  <c r="P6689" i="8"/>
  <c r="Q6689" i="8"/>
  <c r="U6689" i="8"/>
  <c r="T6689" i="8"/>
  <c r="N6690" i="8"/>
  <c r="P6690" i="8"/>
  <c r="Q6690" i="8"/>
  <c r="U6690" i="8"/>
  <c r="T6690" i="8"/>
  <c r="N6691" i="8"/>
  <c r="O6692" i="8"/>
  <c r="O6693" i="8"/>
  <c r="O6694" i="8"/>
  <c r="O6695" i="8"/>
  <c r="O6696" i="8"/>
  <c r="O6697" i="8"/>
  <c r="P6691" i="8"/>
  <c r="L6692" i="8"/>
  <c r="M6692" i="8"/>
  <c r="L6693" i="8"/>
  <c r="M6693" i="8"/>
  <c r="L6694" i="8"/>
  <c r="M6694" i="8"/>
  <c r="L6695" i="8"/>
  <c r="M6695" i="8"/>
  <c r="L6696" i="8"/>
  <c r="M6696" i="8"/>
  <c r="L6697" i="8"/>
  <c r="M6697" i="8"/>
  <c r="R6692" i="8"/>
  <c r="S6692" i="8"/>
  <c r="R6693" i="8"/>
  <c r="S6693" i="8"/>
  <c r="R6694" i="8"/>
  <c r="S6694" i="8"/>
  <c r="R6695" i="8"/>
  <c r="S6695" i="8"/>
  <c r="R6696" i="8"/>
  <c r="S6696" i="8"/>
  <c r="R6697" i="8"/>
  <c r="S6697" i="8"/>
  <c r="Q6691" i="8"/>
  <c r="U6691" i="8"/>
  <c r="T6691" i="8"/>
  <c r="N6692" i="8"/>
  <c r="P6692" i="8"/>
  <c r="Q6692" i="8"/>
  <c r="U6692" i="8"/>
  <c r="T6692" i="8"/>
  <c r="N6693" i="8"/>
  <c r="P6693" i="8"/>
  <c r="Q6693" i="8"/>
  <c r="U6693" i="8"/>
  <c r="T6693" i="8"/>
  <c r="N6694" i="8"/>
  <c r="P6694" i="8"/>
  <c r="Q6694" i="8"/>
  <c r="U6694" i="8"/>
  <c r="T6694" i="8"/>
  <c r="N6695" i="8"/>
  <c r="P6695" i="8"/>
  <c r="Q6695" i="8"/>
  <c r="U6695" i="8"/>
  <c r="T6695" i="8"/>
  <c r="N6696" i="8"/>
  <c r="P6696" i="8"/>
  <c r="Q6696" i="8"/>
  <c r="U6696" i="8"/>
  <c r="T6696" i="8"/>
  <c r="N6697" i="8"/>
  <c r="P6697" i="8"/>
  <c r="Q6697" i="8"/>
  <c r="U6697" i="8"/>
  <c r="T6697" i="8"/>
  <c r="L6698" i="8"/>
  <c r="M6698" i="8"/>
  <c r="N6698" i="8"/>
  <c r="O6698" i="8"/>
  <c r="P6698" i="8"/>
  <c r="Q6698" i="8"/>
  <c r="R6698" i="8"/>
  <c r="R6699" i="8"/>
  <c r="R6700" i="8"/>
  <c r="R6701" i="8"/>
  <c r="R6702" i="8"/>
  <c r="R6703" i="8"/>
  <c r="R6704" i="8"/>
  <c r="R6705" i="8"/>
  <c r="R6706" i="8"/>
  <c r="R6707" i="8"/>
  <c r="R6708" i="8"/>
  <c r="S6698" i="8"/>
  <c r="U6698" i="8"/>
  <c r="T6698" i="8"/>
  <c r="L6699" i="8"/>
  <c r="M6699" i="8"/>
  <c r="N6699" i="8"/>
  <c r="O6699" i="8"/>
  <c r="P6699" i="8"/>
  <c r="Q6699" i="8"/>
  <c r="S6699" i="8"/>
  <c r="U6699" i="8"/>
  <c r="T6699" i="8"/>
  <c r="L6700" i="8"/>
  <c r="M6700" i="8"/>
  <c r="N6700" i="8"/>
  <c r="O6700" i="8"/>
  <c r="P6700" i="8"/>
  <c r="Q6700" i="8"/>
  <c r="S6700" i="8"/>
  <c r="U6700" i="8"/>
  <c r="T6700" i="8"/>
  <c r="L6701" i="8"/>
  <c r="M6701" i="8"/>
  <c r="N6701" i="8"/>
  <c r="O6701" i="8"/>
  <c r="P6701" i="8"/>
  <c r="Q6701" i="8"/>
  <c r="S6701" i="8"/>
  <c r="U6701" i="8"/>
  <c r="T6701" i="8"/>
  <c r="L6702" i="8"/>
  <c r="M6702" i="8"/>
  <c r="N6702" i="8"/>
  <c r="O6702" i="8"/>
  <c r="P6702" i="8"/>
  <c r="Q6702" i="8"/>
  <c r="S6702" i="8"/>
  <c r="U6702" i="8"/>
  <c r="T6702" i="8"/>
  <c r="L6703" i="8"/>
  <c r="M6703" i="8"/>
  <c r="N6703" i="8"/>
  <c r="O6703" i="8"/>
  <c r="O6704" i="8"/>
  <c r="O6705" i="8"/>
  <c r="P6703" i="8"/>
  <c r="L6704" i="8"/>
  <c r="M6704" i="8"/>
  <c r="L6705" i="8"/>
  <c r="M6705" i="8"/>
  <c r="R6709" i="8"/>
  <c r="R6710" i="8"/>
  <c r="R6711" i="8"/>
  <c r="R6712" i="8"/>
  <c r="R6713" i="8"/>
  <c r="S6703" i="8"/>
  <c r="S6704" i="8"/>
  <c r="S6705" i="8"/>
  <c r="Q6703" i="8"/>
  <c r="U6703" i="8"/>
  <c r="T6703" i="8"/>
  <c r="N6704" i="8"/>
  <c r="P6704" i="8"/>
  <c r="Q6704" i="8"/>
  <c r="U6704" i="8"/>
  <c r="T6704" i="8"/>
  <c r="N6705" i="8"/>
  <c r="O6706" i="8"/>
  <c r="O6707" i="8"/>
  <c r="O6708" i="8"/>
  <c r="P6705" i="8"/>
  <c r="L6706" i="8"/>
  <c r="M6706" i="8"/>
  <c r="L6707" i="8"/>
  <c r="M6707" i="8"/>
  <c r="L6708" i="8"/>
  <c r="M6708" i="8"/>
  <c r="S6706" i="8"/>
  <c r="S6707" i="8"/>
  <c r="R6714" i="8"/>
  <c r="R6715" i="8"/>
  <c r="R6716" i="8"/>
  <c r="R6717" i="8"/>
  <c r="R6718" i="8"/>
  <c r="S6708" i="8"/>
  <c r="Q6705" i="8"/>
  <c r="U6705" i="8"/>
  <c r="T6705" i="8"/>
  <c r="N6706" i="8"/>
  <c r="P6706" i="8"/>
  <c r="Q6706" i="8"/>
  <c r="U6706" i="8"/>
  <c r="T6706" i="8"/>
  <c r="N6707" i="8"/>
  <c r="P6707" i="8"/>
  <c r="Q6707" i="8"/>
  <c r="U6707" i="8"/>
  <c r="T6707" i="8"/>
  <c r="N6708" i="8"/>
  <c r="P6708" i="8"/>
  <c r="Q6708" i="8"/>
  <c r="U6708" i="8"/>
  <c r="T6708" i="8"/>
  <c r="L6709" i="8"/>
  <c r="M6709" i="8"/>
  <c r="N6709" i="8"/>
  <c r="O6709" i="8"/>
  <c r="O6710" i="8"/>
  <c r="O6711" i="8"/>
  <c r="O6712" i="8"/>
  <c r="O6713" i="8"/>
  <c r="O6714" i="8"/>
  <c r="P6709" i="8"/>
  <c r="L6710" i="8"/>
  <c r="M6710" i="8"/>
  <c r="L6711" i="8"/>
  <c r="M6711" i="8"/>
  <c r="L6712" i="8"/>
  <c r="M6712" i="8"/>
  <c r="L6713" i="8"/>
  <c r="M6713" i="8"/>
  <c r="L6714" i="8"/>
  <c r="M6714" i="8"/>
  <c r="R6719" i="8"/>
  <c r="S6709" i="8"/>
  <c r="S6710" i="8"/>
  <c r="S6711" i="8"/>
  <c r="S6712" i="8"/>
  <c r="S6713" i="8"/>
  <c r="R6720" i="8"/>
  <c r="R6721" i="8"/>
  <c r="R6722" i="8"/>
  <c r="R6723" i="8"/>
  <c r="R6724" i="8"/>
  <c r="S6714" i="8"/>
  <c r="Q6709" i="8"/>
  <c r="U6709" i="8"/>
  <c r="T6709" i="8"/>
  <c r="N6710" i="8"/>
  <c r="P6710" i="8"/>
  <c r="Q6710" i="8"/>
  <c r="U6710" i="8"/>
  <c r="T6710" i="8"/>
  <c r="N6711" i="8"/>
  <c r="P6711" i="8"/>
  <c r="Q6711" i="8"/>
  <c r="U6711" i="8"/>
  <c r="T6711" i="8"/>
  <c r="N6712" i="8"/>
  <c r="P6712" i="8"/>
  <c r="Q6712" i="8"/>
  <c r="U6712" i="8"/>
  <c r="T6712" i="8"/>
  <c r="N6713" i="8"/>
  <c r="P6713" i="8"/>
  <c r="Q6713" i="8"/>
  <c r="U6713" i="8"/>
  <c r="T6713" i="8"/>
  <c r="N6714" i="8"/>
  <c r="P6714" i="8"/>
  <c r="Q6714" i="8"/>
  <c r="U6714" i="8"/>
  <c r="T6714" i="8"/>
  <c r="L6715" i="8"/>
  <c r="M6715" i="8"/>
  <c r="N6715" i="8"/>
  <c r="O6715" i="8"/>
  <c r="O6716" i="8"/>
  <c r="O6717" i="8"/>
  <c r="O6718" i="8"/>
  <c r="O6719" i="8"/>
  <c r="O6720" i="8"/>
  <c r="P6715" i="8"/>
  <c r="L6716" i="8"/>
  <c r="M6716" i="8"/>
  <c r="L6717" i="8"/>
  <c r="M6717" i="8"/>
  <c r="L6718" i="8"/>
  <c r="M6718" i="8"/>
  <c r="L6719" i="8"/>
  <c r="M6719" i="8"/>
  <c r="L6720" i="8"/>
  <c r="M6720" i="8"/>
  <c r="R6725" i="8"/>
  <c r="S6715" i="8"/>
  <c r="S6716" i="8"/>
  <c r="S6717" i="8"/>
  <c r="S6718" i="8"/>
  <c r="S6719" i="8"/>
  <c r="S6720" i="8"/>
  <c r="Q6715" i="8"/>
  <c r="U6715" i="8"/>
  <c r="T6715" i="8"/>
  <c r="N6716" i="8"/>
  <c r="P6716" i="8"/>
  <c r="Q6716" i="8"/>
  <c r="U6716" i="8"/>
  <c r="T6716" i="8"/>
  <c r="N6717" i="8"/>
  <c r="P6717" i="8"/>
  <c r="Q6717" i="8"/>
  <c r="U6717" i="8"/>
  <c r="T6717" i="8"/>
  <c r="N6718" i="8"/>
  <c r="P6718" i="8"/>
  <c r="Q6718" i="8"/>
  <c r="U6718" i="8"/>
  <c r="T6718" i="8"/>
  <c r="N6719" i="8"/>
  <c r="P6719" i="8"/>
  <c r="Q6719" i="8"/>
  <c r="U6719" i="8"/>
  <c r="T6719" i="8"/>
  <c r="N6720" i="8"/>
  <c r="P6720" i="8"/>
  <c r="Q6720" i="8"/>
  <c r="U6720" i="8"/>
  <c r="T6720" i="8"/>
  <c r="L6721" i="8"/>
  <c r="M6721" i="8"/>
  <c r="N6721" i="8"/>
  <c r="O6721" i="8"/>
  <c r="O6722" i="8"/>
  <c r="P6721" i="8"/>
  <c r="L6722" i="8"/>
  <c r="M6722" i="8"/>
  <c r="R6726" i="8"/>
  <c r="R6727" i="8"/>
  <c r="R6728" i="8"/>
  <c r="R6729" i="8"/>
  <c r="R6730" i="8"/>
  <c r="R6731" i="8"/>
  <c r="S6721" i="8"/>
  <c r="S6722" i="8"/>
  <c r="Q6721" i="8"/>
  <c r="U6721" i="8"/>
  <c r="T6721" i="8"/>
  <c r="N6722" i="8"/>
  <c r="O6723" i="8"/>
  <c r="O6724" i="8"/>
  <c r="O6725" i="8"/>
  <c r="O6726" i="8"/>
  <c r="O6727" i="8"/>
  <c r="O6728" i="8"/>
  <c r="O6729" i="8"/>
  <c r="O6730" i="8"/>
  <c r="O6731" i="8"/>
  <c r="P6722" i="8"/>
  <c r="L6723" i="8"/>
  <c r="M6723" i="8"/>
  <c r="L6724" i="8"/>
  <c r="M6724" i="8"/>
  <c r="L6725" i="8"/>
  <c r="M6725" i="8"/>
  <c r="L6726" i="8"/>
  <c r="M6726" i="8"/>
  <c r="L6727" i="8"/>
  <c r="M6727" i="8"/>
  <c r="L6728" i="8"/>
  <c r="M6728" i="8"/>
  <c r="L6729" i="8"/>
  <c r="M6729" i="8"/>
  <c r="L6730" i="8"/>
  <c r="M6730" i="8"/>
  <c r="L6731" i="8"/>
  <c r="M6731" i="8"/>
  <c r="S6723" i="8"/>
  <c r="S6724" i="8"/>
  <c r="S6725" i="8"/>
  <c r="S6726" i="8"/>
  <c r="S6727" i="8"/>
  <c r="S6728" i="8"/>
  <c r="S6729" i="8"/>
  <c r="S6730" i="8"/>
  <c r="R6732" i="8"/>
  <c r="R6733" i="8"/>
  <c r="R6734" i="8"/>
  <c r="R6735" i="8"/>
  <c r="R6736" i="8"/>
  <c r="R6737" i="8"/>
  <c r="R6738" i="8"/>
  <c r="R6739" i="8"/>
  <c r="R6740" i="8"/>
  <c r="R6741" i="8"/>
  <c r="S6731" i="8"/>
  <c r="Q6722" i="8"/>
  <c r="U6722" i="8"/>
  <c r="T6722" i="8"/>
  <c r="N6723" i="8"/>
  <c r="P6723" i="8"/>
  <c r="Q6723" i="8"/>
  <c r="U6723" i="8"/>
  <c r="T6723" i="8"/>
  <c r="N6724" i="8"/>
  <c r="P6724" i="8"/>
  <c r="Q6724" i="8"/>
  <c r="U6724" i="8"/>
  <c r="T6724" i="8"/>
  <c r="N6725" i="8"/>
  <c r="P6725" i="8"/>
  <c r="Q6725" i="8"/>
  <c r="U6725" i="8"/>
  <c r="T6725" i="8"/>
  <c r="N6726" i="8"/>
  <c r="P6726" i="8"/>
  <c r="Q6726" i="8"/>
  <c r="U6726" i="8"/>
  <c r="T6726" i="8"/>
  <c r="N6727" i="8"/>
  <c r="P6727" i="8"/>
  <c r="Q6727" i="8"/>
  <c r="U6727" i="8"/>
  <c r="T6727" i="8"/>
  <c r="N6728" i="8"/>
  <c r="P6728" i="8"/>
  <c r="Q6728" i="8"/>
  <c r="U6728" i="8"/>
  <c r="T6728" i="8"/>
  <c r="N6729" i="8"/>
  <c r="P6729" i="8"/>
  <c r="Q6729" i="8"/>
  <c r="U6729" i="8"/>
  <c r="T6729" i="8"/>
  <c r="N6730" i="8"/>
  <c r="P6730" i="8"/>
  <c r="Q6730" i="8"/>
  <c r="U6730" i="8"/>
  <c r="T6730" i="8"/>
  <c r="N6731" i="8"/>
  <c r="O6732" i="8"/>
  <c r="O6733" i="8"/>
  <c r="O6734" i="8"/>
  <c r="O6735" i="8"/>
  <c r="O6736" i="8"/>
  <c r="O6737" i="8"/>
  <c r="P6731" i="8"/>
  <c r="L6732" i="8"/>
  <c r="M6732" i="8"/>
  <c r="L6733" i="8"/>
  <c r="M6733" i="8"/>
  <c r="L6734" i="8"/>
  <c r="M6734" i="8"/>
  <c r="L6735" i="8"/>
  <c r="M6735" i="8"/>
  <c r="L6736" i="8"/>
  <c r="M6736" i="8"/>
  <c r="L6737" i="8"/>
  <c r="M6737" i="8"/>
  <c r="S6732" i="8"/>
  <c r="S6733" i="8"/>
  <c r="S6734" i="8"/>
  <c r="S6735" i="8"/>
  <c r="S6736" i="8"/>
  <c r="R6742" i="8"/>
  <c r="R6743" i="8"/>
  <c r="R6744" i="8"/>
  <c r="R6745" i="8"/>
  <c r="R6746" i="8"/>
  <c r="R6747" i="8"/>
  <c r="S6737" i="8"/>
  <c r="Q6731" i="8"/>
  <c r="U6731" i="8"/>
  <c r="T6731" i="8"/>
  <c r="N6732" i="8"/>
  <c r="P6732" i="8"/>
  <c r="Q6732" i="8"/>
  <c r="U6732" i="8"/>
  <c r="T6732" i="8"/>
  <c r="N6733" i="8"/>
  <c r="P6733" i="8"/>
  <c r="Q6733" i="8"/>
  <c r="U6733" i="8"/>
  <c r="T6733" i="8"/>
  <c r="N6734" i="8"/>
  <c r="P6734" i="8"/>
  <c r="Q6734" i="8"/>
  <c r="U6734" i="8"/>
  <c r="T6734" i="8"/>
  <c r="N6735" i="8"/>
  <c r="P6735" i="8"/>
  <c r="Q6735" i="8"/>
  <c r="U6735" i="8"/>
  <c r="T6735" i="8"/>
  <c r="N6736" i="8"/>
  <c r="P6736" i="8"/>
  <c r="Q6736" i="8"/>
  <c r="U6736" i="8"/>
  <c r="T6736" i="8"/>
  <c r="N6737" i="8"/>
  <c r="O6738" i="8"/>
  <c r="O6739" i="8"/>
  <c r="O6740" i="8"/>
  <c r="O6741" i="8"/>
  <c r="O6742" i="8"/>
  <c r="O6743" i="8"/>
  <c r="O6744" i="8"/>
  <c r="O6745" i="8"/>
  <c r="P6737" i="8"/>
  <c r="L6738" i="8"/>
  <c r="M6738" i="8"/>
  <c r="L6739" i="8"/>
  <c r="M6739" i="8"/>
  <c r="L6740" i="8"/>
  <c r="M6740" i="8"/>
  <c r="L6741" i="8"/>
  <c r="M6741" i="8"/>
  <c r="L6742" i="8"/>
  <c r="M6742" i="8"/>
  <c r="L6743" i="8"/>
  <c r="M6743" i="8"/>
  <c r="L6744" i="8"/>
  <c r="M6744" i="8"/>
  <c r="L6745" i="8"/>
  <c r="M6745" i="8"/>
  <c r="S6738" i="8"/>
  <c r="S6739" i="8"/>
  <c r="S6740" i="8"/>
  <c r="S6741" i="8"/>
  <c r="S6742" i="8"/>
  <c r="S6743" i="8"/>
  <c r="S6744" i="8"/>
  <c r="R6748" i="8"/>
  <c r="R6749" i="8"/>
  <c r="R6750" i="8"/>
  <c r="R6751" i="8"/>
  <c r="R6752" i="8"/>
  <c r="R6753" i="8"/>
  <c r="R6754" i="8"/>
  <c r="R6755" i="8"/>
  <c r="S6745" i="8"/>
  <c r="Q6737" i="8"/>
  <c r="U6737" i="8"/>
  <c r="T6737" i="8"/>
  <c r="N6738" i="8"/>
  <c r="P6738" i="8"/>
  <c r="Q6738" i="8"/>
  <c r="U6738" i="8"/>
  <c r="T6738" i="8"/>
  <c r="N6739" i="8"/>
  <c r="P6739" i="8"/>
  <c r="Q6739" i="8"/>
  <c r="U6739" i="8"/>
  <c r="T6739" i="8"/>
  <c r="N6740" i="8"/>
  <c r="P6740" i="8"/>
  <c r="Q6740" i="8"/>
  <c r="U6740" i="8"/>
  <c r="T6740" i="8"/>
  <c r="N6741" i="8"/>
  <c r="P6741" i="8"/>
  <c r="Q6741" i="8"/>
  <c r="U6741" i="8"/>
  <c r="T6741" i="8"/>
  <c r="N6742" i="8"/>
  <c r="P6742" i="8"/>
  <c r="Q6742" i="8"/>
  <c r="U6742" i="8"/>
  <c r="T6742" i="8"/>
  <c r="N6743" i="8"/>
  <c r="P6743" i="8"/>
  <c r="Q6743" i="8"/>
  <c r="U6743" i="8"/>
  <c r="T6743" i="8"/>
  <c r="N6744" i="8"/>
  <c r="P6744" i="8"/>
  <c r="Q6744" i="8"/>
  <c r="U6744" i="8"/>
  <c r="T6744" i="8"/>
  <c r="N6745" i="8"/>
  <c r="O6746" i="8"/>
  <c r="O6747" i="8"/>
  <c r="O6748" i="8"/>
  <c r="O6749" i="8"/>
  <c r="O6750" i="8"/>
  <c r="O6751" i="8"/>
  <c r="O6752" i="8"/>
  <c r="O6753" i="8"/>
  <c r="O6754" i="8"/>
  <c r="O6755" i="8"/>
  <c r="O6756" i="8"/>
  <c r="O6757" i="8"/>
  <c r="O6758" i="8"/>
  <c r="O6759" i="8"/>
  <c r="O6760" i="8"/>
  <c r="P6745" i="8"/>
  <c r="Q6745" i="8"/>
  <c r="U6745" i="8"/>
  <c r="T6745" i="8"/>
  <c r="L6746" i="8"/>
  <c r="M6746" i="8"/>
  <c r="N6746" i="8"/>
  <c r="P6746" i="8"/>
  <c r="Q6746" i="8"/>
  <c r="S6746" i="8"/>
  <c r="U6746" i="8"/>
  <c r="T6746" i="8"/>
  <c r="L6747" i="8"/>
  <c r="M6747" i="8"/>
  <c r="N6747" i="8"/>
  <c r="P6747" i="8"/>
  <c r="Q6747" i="8"/>
  <c r="S6747" i="8"/>
  <c r="U6747" i="8"/>
  <c r="T6747" i="8"/>
  <c r="L6748" i="8"/>
  <c r="M6748" i="8"/>
  <c r="N6748" i="8"/>
  <c r="P6748" i="8"/>
  <c r="Q6748" i="8"/>
  <c r="S6748" i="8"/>
  <c r="U6748" i="8"/>
  <c r="T6748" i="8"/>
  <c r="L6749" i="8"/>
  <c r="M6749" i="8"/>
  <c r="N6749" i="8"/>
  <c r="P6749" i="8"/>
  <c r="Q6749" i="8"/>
  <c r="S6749" i="8"/>
  <c r="U6749" i="8"/>
  <c r="T6749" i="8"/>
  <c r="L6750" i="8"/>
  <c r="M6750" i="8"/>
  <c r="N6750" i="8"/>
  <c r="P6750" i="8"/>
  <c r="Q6750" i="8"/>
  <c r="R6756" i="8"/>
  <c r="R6757" i="8"/>
  <c r="R6758" i="8"/>
  <c r="R6759" i="8"/>
  <c r="R6760" i="8"/>
  <c r="S6750" i="8"/>
  <c r="U6750" i="8"/>
  <c r="T6750" i="8"/>
  <c r="L6751" i="8"/>
  <c r="M6751" i="8"/>
  <c r="N6751" i="8"/>
  <c r="P6751" i="8"/>
  <c r="Q6751" i="8"/>
  <c r="S6751" i="8"/>
  <c r="U6751" i="8"/>
  <c r="T6751" i="8"/>
  <c r="L6752" i="8"/>
  <c r="M6752" i="8"/>
  <c r="N6752" i="8"/>
  <c r="P6752" i="8"/>
  <c r="Q6752" i="8"/>
  <c r="S6752" i="8"/>
  <c r="U6752" i="8"/>
  <c r="T6752" i="8"/>
  <c r="L6753" i="8"/>
  <c r="M6753" i="8"/>
  <c r="N6753" i="8"/>
  <c r="P6753" i="8"/>
  <c r="Q6753" i="8"/>
  <c r="S6753" i="8"/>
  <c r="U6753" i="8"/>
  <c r="T6753" i="8"/>
  <c r="L6754" i="8"/>
  <c r="M6754" i="8"/>
  <c r="N6754" i="8"/>
  <c r="P6754" i="8"/>
  <c r="Q6754" i="8"/>
  <c r="S6754" i="8"/>
  <c r="U6754" i="8"/>
  <c r="T6754" i="8"/>
  <c r="L6755" i="8"/>
  <c r="M6755" i="8"/>
  <c r="N6755" i="8"/>
  <c r="P6755" i="8"/>
  <c r="Q6755" i="8"/>
  <c r="S6755" i="8"/>
  <c r="U6755" i="8"/>
  <c r="T6755" i="8"/>
  <c r="L6756" i="8"/>
  <c r="M6756" i="8"/>
  <c r="N6756" i="8"/>
  <c r="P6756" i="8"/>
  <c r="Q6756" i="8"/>
  <c r="S6756" i="8"/>
  <c r="U6756" i="8"/>
  <c r="T6756" i="8"/>
  <c r="L6757" i="8"/>
  <c r="M6757" i="8"/>
  <c r="N6757" i="8"/>
  <c r="P6757" i="8"/>
  <c r="Q6757" i="8"/>
  <c r="S6757" i="8"/>
  <c r="U6757" i="8"/>
  <c r="T6757" i="8"/>
  <c r="L6758" i="8"/>
  <c r="M6758" i="8"/>
  <c r="N6758" i="8"/>
  <c r="P6758" i="8"/>
  <c r="Q6758" i="8"/>
  <c r="S6758" i="8"/>
  <c r="U6758" i="8"/>
  <c r="T6758" i="8"/>
  <c r="L6759" i="8"/>
  <c r="M6759" i="8"/>
  <c r="N6759" i="8"/>
  <c r="P6759" i="8"/>
  <c r="Q6759" i="8"/>
  <c r="S6759" i="8"/>
  <c r="U6759" i="8"/>
  <c r="T6759" i="8"/>
  <c r="L6760" i="8"/>
  <c r="M6760" i="8"/>
  <c r="N6760" i="8"/>
  <c r="P6760" i="8"/>
  <c r="Q6760" i="8"/>
  <c r="S6760" i="8"/>
  <c r="U6760" i="8"/>
  <c r="T6760" i="8"/>
  <c r="L6761" i="8"/>
  <c r="M6761" i="8"/>
  <c r="N6761" i="8"/>
  <c r="O6761" i="8"/>
  <c r="P6761" i="8"/>
  <c r="Q6761" i="8"/>
  <c r="R6761" i="8"/>
  <c r="S6761" i="8"/>
  <c r="U6761" i="8"/>
  <c r="T6761" i="8"/>
  <c r="L6762" i="8"/>
  <c r="M6762" i="8"/>
  <c r="N6762" i="8"/>
  <c r="O6762" i="8"/>
  <c r="P6762" i="8"/>
  <c r="Q6762" i="8"/>
  <c r="R6762" i="8"/>
  <c r="S6762" i="8"/>
  <c r="U6762" i="8"/>
  <c r="T6762" i="8"/>
  <c r="L6763" i="8"/>
  <c r="M6763" i="8"/>
  <c r="N6763" i="8"/>
  <c r="O6763" i="8"/>
  <c r="P6763" i="8"/>
  <c r="Q6763" i="8"/>
  <c r="R6763" i="8"/>
  <c r="S6763" i="8"/>
  <c r="U6763" i="8"/>
  <c r="T6763" i="8"/>
  <c r="L6764" i="8"/>
  <c r="M6764" i="8"/>
  <c r="N6764" i="8"/>
  <c r="O6764" i="8"/>
  <c r="P6764" i="8"/>
  <c r="Q6764" i="8"/>
  <c r="R6764" i="8"/>
  <c r="S6764" i="8"/>
  <c r="U6764" i="8"/>
  <c r="T6764" i="8"/>
  <c r="L6765" i="8"/>
  <c r="M6765" i="8"/>
  <c r="N6765" i="8"/>
  <c r="O6765" i="8"/>
  <c r="O6766" i="8"/>
  <c r="O6767" i="8"/>
  <c r="O6768" i="8"/>
  <c r="O6769" i="8"/>
  <c r="P6765" i="8"/>
  <c r="L6766" i="8"/>
  <c r="M6766" i="8"/>
  <c r="L6767" i="8"/>
  <c r="M6767" i="8"/>
  <c r="L6768" i="8"/>
  <c r="M6768" i="8"/>
  <c r="L6769" i="8"/>
  <c r="M6769" i="8"/>
  <c r="R6765" i="8"/>
  <c r="S6765" i="8"/>
  <c r="R6766" i="8"/>
  <c r="S6766" i="8"/>
  <c r="R6767" i="8"/>
  <c r="S6767" i="8"/>
  <c r="R6768" i="8"/>
  <c r="S6768" i="8"/>
  <c r="R6769" i="8"/>
  <c r="R6770" i="8"/>
  <c r="R6771" i="8"/>
  <c r="R6772" i="8"/>
  <c r="R6773" i="8"/>
  <c r="R6774" i="8"/>
  <c r="R6775" i="8"/>
  <c r="R6776" i="8"/>
  <c r="R6777" i="8"/>
  <c r="R6778" i="8"/>
  <c r="R6779" i="8"/>
  <c r="S6769" i="8"/>
  <c r="Q6765" i="8"/>
  <c r="U6765" i="8"/>
  <c r="T6765" i="8"/>
  <c r="N6766" i="8"/>
  <c r="P6766" i="8"/>
  <c r="Q6766" i="8"/>
  <c r="U6766" i="8"/>
  <c r="T6766" i="8"/>
  <c r="N6767" i="8"/>
  <c r="P6767" i="8"/>
  <c r="Q6767" i="8"/>
  <c r="U6767" i="8"/>
  <c r="T6767" i="8"/>
  <c r="N6768" i="8"/>
  <c r="P6768" i="8"/>
  <c r="Q6768" i="8"/>
  <c r="U6768" i="8"/>
  <c r="T6768" i="8"/>
  <c r="N6769" i="8"/>
  <c r="P6769" i="8"/>
  <c r="Q6769" i="8"/>
  <c r="U6769" i="8"/>
  <c r="T6769" i="8"/>
  <c r="L6770" i="8"/>
  <c r="M6770" i="8"/>
  <c r="N6770" i="8"/>
  <c r="O6770" i="8"/>
  <c r="P6770" i="8"/>
  <c r="Q6770" i="8"/>
  <c r="S6770" i="8"/>
  <c r="U6770" i="8"/>
  <c r="T6770" i="8"/>
  <c r="L6771" i="8"/>
  <c r="M6771" i="8"/>
  <c r="N6771" i="8"/>
  <c r="O6771" i="8"/>
  <c r="P6771" i="8"/>
  <c r="Q6771" i="8"/>
  <c r="R6780" i="8"/>
  <c r="R6781" i="8"/>
  <c r="S6771" i="8"/>
  <c r="U6771" i="8"/>
  <c r="T6771" i="8"/>
  <c r="L6772" i="8"/>
  <c r="M6772" i="8"/>
  <c r="N6772" i="8"/>
  <c r="O6772" i="8"/>
  <c r="O6773" i="8"/>
  <c r="O6774" i="8"/>
  <c r="O6775" i="8"/>
  <c r="O6776" i="8"/>
  <c r="O6777" i="8"/>
  <c r="O6778" i="8"/>
  <c r="P6772" i="8"/>
  <c r="L6773" i="8"/>
  <c r="M6773" i="8"/>
  <c r="L6774" i="8"/>
  <c r="M6774" i="8"/>
  <c r="L6775" i="8"/>
  <c r="M6775" i="8"/>
  <c r="L6776" i="8"/>
  <c r="M6776" i="8"/>
  <c r="L6777" i="8"/>
  <c r="M6777" i="8"/>
  <c r="L6778" i="8"/>
  <c r="M6778" i="8"/>
  <c r="R6782" i="8"/>
  <c r="S6772" i="8"/>
  <c r="S6773" i="8"/>
  <c r="S6774" i="8"/>
  <c r="S6775" i="8"/>
  <c r="S6776" i="8"/>
  <c r="S6777" i="8"/>
  <c r="S6778" i="8"/>
  <c r="Q6772" i="8"/>
  <c r="U6772" i="8"/>
  <c r="T6772" i="8"/>
  <c r="N6773" i="8"/>
  <c r="P6773" i="8"/>
  <c r="Q6773" i="8"/>
  <c r="U6773" i="8"/>
  <c r="T6773" i="8"/>
  <c r="N6774" i="8"/>
  <c r="P6774" i="8"/>
  <c r="Q6774" i="8"/>
  <c r="U6774" i="8"/>
  <c r="T6774" i="8"/>
  <c r="N6775" i="8"/>
  <c r="P6775" i="8"/>
  <c r="Q6775" i="8"/>
  <c r="U6775" i="8"/>
  <c r="T6775" i="8"/>
  <c r="N6776" i="8"/>
  <c r="P6776" i="8"/>
  <c r="Q6776" i="8"/>
  <c r="U6776" i="8"/>
  <c r="T6776" i="8"/>
  <c r="N6777" i="8"/>
  <c r="P6777" i="8"/>
  <c r="Q6777" i="8"/>
  <c r="U6777" i="8"/>
  <c r="T6777" i="8"/>
  <c r="N6778" i="8"/>
  <c r="O6779" i="8"/>
  <c r="O6780" i="8"/>
  <c r="O6781" i="8"/>
  <c r="O6782" i="8"/>
  <c r="O6783" i="8"/>
  <c r="O6784" i="8"/>
  <c r="O6785" i="8"/>
  <c r="P6778" i="8"/>
  <c r="L6779" i="8"/>
  <c r="M6779" i="8"/>
  <c r="L6780" i="8"/>
  <c r="M6780" i="8"/>
  <c r="L6781" i="8"/>
  <c r="M6781" i="8"/>
  <c r="L6782" i="8"/>
  <c r="M6782" i="8"/>
  <c r="L6783" i="8"/>
  <c r="M6783" i="8"/>
  <c r="L6784" i="8"/>
  <c r="M6784" i="8"/>
  <c r="L6785" i="8"/>
  <c r="M6785" i="8"/>
  <c r="S6779" i="8"/>
  <c r="S6780" i="8"/>
  <c r="S6781" i="8"/>
  <c r="S6782" i="8"/>
  <c r="R6783" i="8"/>
  <c r="S6783" i="8"/>
  <c r="R6784" i="8"/>
  <c r="S6784" i="8"/>
  <c r="R6785" i="8"/>
  <c r="S6785" i="8"/>
  <c r="Q6778" i="8"/>
  <c r="U6778" i="8"/>
  <c r="T6778" i="8"/>
  <c r="N6779" i="8"/>
  <c r="P6779" i="8"/>
  <c r="Q6779" i="8"/>
  <c r="U6779" i="8"/>
  <c r="T6779" i="8"/>
  <c r="N6780" i="8"/>
  <c r="P6780" i="8"/>
  <c r="Q6780" i="8"/>
  <c r="U6780" i="8"/>
  <c r="T6780" i="8"/>
  <c r="N6781" i="8"/>
  <c r="P6781" i="8"/>
  <c r="Q6781" i="8"/>
  <c r="U6781" i="8"/>
  <c r="T6781" i="8"/>
  <c r="N6782" i="8"/>
  <c r="P6782" i="8"/>
  <c r="Q6782" i="8"/>
  <c r="U6782" i="8"/>
  <c r="T6782" i="8"/>
  <c r="N6783" i="8"/>
  <c r="P6783" i="8"/>
  <c r="Q6783" i="8"/>
  <c r="U6783" i="8"/>
  <c r="T6783" i="8"/>
  <c r="N6784" i="8"/>
  <c r="P6784" i="8"/>
  <c r="Q6784" i="8"/>
  <c r="U6784" i="8"/>
  <c r="T6784" i="8"/>
  <c r="N6785" i="8"/>
  <c r="P6785" i="8"/>
  <c r="Q6785" i="8"/>
  <c r="U6785" i="8"/>
  <c r="T6785" i="8"/>
  <c r="L6786" i="8"/>
  <c r="M6786" i="8"/>
  <c r="N6786" i="8"/>
  <c r="O6786" i="8"/>
  <c r="O6787" i="8"/>
  <c r="O6788" i="8"/>
  <c r="O6789" i="8"/>
  <c r="O6790" i="8"/>
  <c r="O6791" i="8"/>
  <c r="O6792" i="8"/>
  <c r="P6786" i="8"/>
  <c r="L6787" i="8"/>
  <c r="M6787" i="8"/>
  <c r="L6788" i="8"/>
  <c r="M6788" i="8"/>
  <c r="L6789" i="8"/>
  <c r="M6789" i="8"/>
  <c r="L6790" i="8"/>
  <c r="M6790" i="8"/>
  <c r="L6791" i="8"/>
  <c r="M6791" i="8"/>
  <c r="L6792" i="8"/>
  <c r="M6792" i="8"/>
  <c r="R6786" i="8"/>
  <c r="R6787" i="8"/>
  <c r="R6788" i="8"/>
  <c r="R6789" i="8"/>
  <c r="R6790" i="8"/>
  <c r="R6791" i="8"/>
  <c r="R6792" i="8"/>
  <c r="R6793" i="8"/>
  <c r="R6794" i="8"/>
  <c r="R6795" i="8"/>
  <c r="R6796" i="8"/>
  <c r="S6786" i="8"/>
  <c r="S6787" i="8"/>
  <c r="S6788" i="8"/>
  <c r="S6789" i="8"/>
  <c r="S6790" i="8"/>
  <c r="S6791" i="8"/>
  <c r="S6792" i="8"/>
  <c r="Q6786" i="8"/>
  <c r="U6786" i="8"/>
  <c r="T6786" i="8"/>
  <c r="N6787" i="8"/>
  <c r="P6787" i="8"/>
  <c r="Q6787" i="8"/>
  <c r="U6787" i="8"/>
  <c r="T6787" i="8"/>
  <c r="N6788" i="8"/>
  <c r="P6788" i="8"/>
  <c r="Q6788" i="8"/>
  <c r="U6788" i="8"/>
  <c r="T6788" i="8"/>
  <c r="N6789" i="8"/>
  <c r="P6789" i="8"/>
  <c r="Q6789" i="8"/>
  <c r="U6789" i="8"/>
  <c r="T6789" i="8"/>
  <c r="N6790" i="8"/>
  <c r="P6790" i="8"/>
  <c r="Q6790" i="8"/>
  <c r="U6790" i="8"/>
  <c r="T6790" i="8"/>
  <c r="N6791" i="8"/>
  <c r="P6791" i="8"/>
  <c r="Q6791" i="8"/>
  <c r="U6791" i="8"/>
  <c r="T6791" i="8"/>
  <c r="N6792" i="8"/>
  <c r="O6793" i="8"/>
  <c r="O6794" i="8"/>
  <c r="O6795" i="8"/>
  <c r="O6796" i="8"/>
  <c r="O6797" i="8"/>
  <c r="O6798" i="8"/>
  <c r="O6799" i="8"/>
  <c r="P6792" i="8"/>
  <c r="L6793" i="8"/>
  <c r="M6793" i="8"/>
  <c r="L6794" i="8"/>
  <c r="M6794" i="8"/>
  <c r="L6795" i="8"/>
  <c r="M6795" i="8"/>
  <c r="L6796" i="8"/>
  <c r="M6796" i="8"/>
  <c r="L6797" i="8"/>
  <c r="M6797" i="8"/>
  <c r="L6798" i="8"/>
  <c r="M6798" i="8"/>
  <c r="L6799" i="8"/>
  <c r="M6799" i="8"/>
  <c r="S6793" i="8"/>
  <c r="S6794" i="8"/>
  <c r="S6795" i="8"/>
  <c r="S6796" i="8"/>
  <c r="R6797" i="8"/>
  <c r="S6797" i="8"/>
  <c r="R6798" i="8"/>
  <c r="S6798" i="8"/>
  <c r="R6799" i="8"/>
  <c r="S6799" i="8"/>
  <c r="Q6792" i="8"/>
  <c r="U6792" i="8"/>
  <c r="T6792" i="8"/>
  <c r="N6793" i="8"/>
  <c r="P6793" i="8"/>
  <c r="Q6793" i="8"/>
  <c r="U6793" i="8"/>
  <c r="T6793" i="8"/>
  <c r="N6794" i="8"/>
  <c r="P6794" i="8"/>
  <c r="Q6794" i="8"/>
  <c r="U6794" i="8"/>
  <c r="T6794" i="8"/>
  <c r="N6795" i="8"/>
  <c r="P6795" i="8"/>
  <c r="Q6795" i="8"/>
  <c r="U6795" i="8"/>
  <c r="T6795" i="8"/>
  <c r="N6796" i="8"/>
  <c r="P6796" i="8"/>
  <c r="Q6796" i="8"/>
  <c r="U6796" i="8"/>
  <c r="T6796" i="8"/>
  <c r="N6797" i="8"/>
  <c r="P6797" i="8"/>
  <c r="Q6797" i="8"/>
  <c r="U6797" i="8"/>
  <c r="T6797" i="8"/>
  <c r="N6798" i="8"/>
  <c r="P6798" i="8"/>
  <c r="Q6798" i="8"/>
  <c r="U6798" i="8"/>
  <c r="T6798" i="8"/>
  <c r="N6799" i="8"/>
  <c r="O6800" i="8"/>
  <c r="O6801" i="8"/>
  <c r="O6802" i="8"/>
  <c r="O6803" i="8"/>
  <c r="O6804" i="8"/>
  <c r="O6805" i="8"/>
  <c r="P6799" i="8"/>
  <c r="L6800" i="8"/>
  <c r="M6800" i="8"/>
  <c r="L6801" i="8"/>
  <c r="M6801" i="8"/>
  <c r="L6802" i="8"/>
  <c r="M6802" i="8"/>
  <c r="L6803" i="8"/>
  <c r="M6803" i="8"/>
  <c r="L6804" i="8"/>
  <c r="M6804" i="8"/>
  <c r="L6805" i="8"/>
  <c r="M6805" i="8"/>
  <c r="R6800" i="8"/>
  <c r="S6800" i="8"/>
  <c r="R6801" i="8"/>
  <c r="S6801" i="8"/>
  <c r="R6802" i="8"/>
  <c r="S6802" i="8"/>
  <c r="R6803" i="8"/>
  <c r="S6803" i="8"/>
  <c r="R6804" i="8"/>
  <c r="S6804" i="8"/>
  <c r="R6805" i="8"/>
  <c r="S6805" i="8"/>
  <c r="Q6799" i="8"/>
  <c r="U6799" i="8"/>
  <c r="T6799" i="8"/>
  <c r="N6800" i="8"/>
  <c r="P6800" i="8"/>
  <c r="Q6800" i="8"/>
  <c r="U6800" i="8"/>
  <c r="T6800" i="8"/>
  <c r="N6801" i="8"/>
  <c r="P6801" i="8"/>
  <c r="Q6801" i="8"/>
  <c r="U6801" i="8"/>
  <c r="T6801" i="8"/>
  <c r="N6802" i="8"/>
  <c r="P6802" i="8"/>
  <c r="Q6802" i="8"/>
  <c r="U6802" i="8"/>
  <c r="T6802" i="8"/>
  <c r="N6803" i="8"/>
  <c r="P6803" i="8"/>
  <c r="Q6803" i="8"/>
  <c r="U6803" i="8"/>
  <c r="T6803" i="8"/>
  <c r="N6804" i="8"/>
  <c r="P6804" i="8"/>
  <c r="Q6804" i="8"/>
  <c r="U6804" i="8"/>
  <c r="T6804" i="8"/>
  <c r="N6805" i="8"/>
  <c r="P6805" i="8"/>
  <c r="Q6805" i="8"/>
  <c r="U6805" i="8"/>
  <c r="T6805" i="8"/>
  <c r="L6806" i="8"/>
  <c r="M6806" i="8"/>
  <c r="N6806" i="8"/>
  <c r="O6806" i="8"/>
  <c r="P6806" i="8"/>
  <c r="Q6806" i="8"/>
  <c r="R6806" i="8"/>
  <c r="S6806" i="8"/>
  <c r="U6806" i="8"/>
  <c r="T6806" i="8"/>
  <c r="L6807" i="8"/>
  <c r="M6807" i="8"/>
  <c r="N6807" i="8"/>
  <c r="O6807" i="8"/>
  <c r="P6807" i="8"/>
  <c r="Q6807" i="8"/>
  <c r="R6807" i="8"/>
  <c r="S6807" i="8"/>
  <c r="U6807" i="8"/>
  <c r="T6807" i="8"/>
  <c r="L6808" i="8"/>
  <c r="M6808" i="8"/>
  <c r="N6808" i="8"/>
  <c r="O6808" i="8"/>
  <c r="O6809" i="8"/>
  <c r="O6810" i="8"/>
  <c r="O6811" i="8"/>
  <c r="O6812" i="8"/>
  <c r="O6813" i="8"/>
  <c r="O6814" i="8"/>
  <c r="P6808" i="8"/>
  <c r="L6809" i="8"/>
  <c r="M6809" i="8"/>
  <c r="L6810" i="8"/>
  <c r="M6810" i="8"/>
  <c r="L6811" i="8"/>
  <c r="M6811" i="8"/>
  <c r="L6812" i="8"/>
  <c r="M6812" i="8"/>
  <c r="L6813" i="8"/>
  <c r="M6813" i="8"/>
  <c r="L6814" i="8"/>
  <c r="M6814" i="8"/>
  <c r="R6808" i="8"/>
  <c r="R6809" i="8"/>
  <c r="R6810" i="8"/>
  <c r="R6811" i="8"/>
  <c r="R6812" i="8"/>
  <c r="R6813" i="8"/>
  <c r="R6814" i="8"/>
  <c r="R6815" i="8"/>
  <c r="R6816" i="8"/>
  <c r="R6817" i="8"/>
  <c r="R6818" i="8"/>
  <c r="S6808" i="8"/>
  <c r="S6809" i="8"/>
  <c r="S6810" i="8"/>
  <c r="S6811" i="8"/>
  <c r="S6812" i="8"/>
  <c r="S6813" i="8"/>
  <c r="S6814" i="8"/>
  <c r="Q6808" i="8"/>
  <c r="U6808" i="8"/>
  <c r="T6808" i="8"/>
  <c r="N6809" i="8"/>
  <c r="P6809" i="8"/>
  <c r="Q6809" i="8"/>
  <c r="U6809" i="8"/>
  <c r="T6809" i="8"/>
  <c r="N6810" i="8"/>
  <c r="P6810" i="8"/>
  <c r="Q6810" i="8"/>
  <c r="U6810" i="8"/>
  <c r="T6810" i="8"/>
  <c r="N6811" i="8"/>
  <c r="P6811" i="8"/>
  <c r="Q6811" i="8"/>
  <c r="U6811" i="8"/>
  <c r="T6811" i="8"/>
  <c r="N6812" i="8"/>
  <c r="P6812" i="8"/>
  <c r="Q6812" i="8"/>
  <c r="U6812" i="8"/>
  <c r="T6812" i="8"/>
  <c r="N6813" i="8"/>
  <c r="P6813" i="8"/>
  <c r="Q6813" i="8"/>
  <c r="U6813" i="8"/>
  <c r="T6813" i="8"/>
  <c r="N6814" i="8"/>
  <c r="O6815" i="8"/>
  <c r="P6814" i="8"/>
  <c r="L6815" i="8"/>
  <c r="M6815" i="8"/>
  <c r="R6819" i="8"/>
  <c r="R6820" i="8"/>
  <c r="R6821" i="8"/>
  <c r="R6822" i="8"/>
  <c r="R6823" i="8"/>
  <c r="R6824" i="8"/>
  <c r="R6825" i="8"/>
  <c r="S6815" i="8"/>
  <c r="Q6814" i="8"/>
  <c r="U6814" i="8"/>
  <c r="T6814" i="8"/>
  <c r="N6815" i="8"/>
  <c r="P6815" i="8"/>
  <c r="Q6815" i="8"/>
  <c r="U6815" i="8"/>
  <c r="T6815" i="8"/>
  <c r="L6816" i="8"/>
  <c r="M6816" i="8"/>
  <c r="N6816" i="8"/>
  <c r="O6816" i="8"/>
  <c r="P6816" i="8"/>
  <c r="Q6816" i="8"/>
  <c r="S6816" i="8"/>
  <c r="U6816" i="8"/>
  <c r="T6816" i="8"/>
  <c r="L6817" i="8"/>
  <c r="M6817" i="8"/>
  <c r="N6817" i="8"/>
  <c r="O6817" i="8"/>
  <c r="P6817" i="8"/>
  <c r="Q6817" i="8"/>
  <c r="S6817" i="8"/>
  <c r="U6817" i="8"/>
  <c r="T6817" i="8"/>
  <c r="L6818" i="8"/>
  <c r="M6818" i="8"/>
  <c r="N6818" i="8"/>
  <c r="O6818" i="8"/>
  <c r="P6818" i="8"/>
  <c r="Q6818" i="8"/>
  <c r="S6818" i="8"/>
  <c r="U6818" i="8"/>
  <c r="T6818" i="8"/>
  <c r="L6819" i="8"/>
  <c r="M6819" i="8"/>
  <c r="N6819" i="8"/>
  <c r="O6819" i="8"/>
  <c r="P6819" i="8"/>
  <c r="Q6819" i="8"/>
  <c r="S6819" i="8"/>
  <c r="U6819" i="8"/>
  <c r="T6819" i="8"/>
  <c r="L6820" i="8"/>
  <c r="M6820" i="8"/>
  <c r="N6820" i="8"/>
  <c r="O6820" i="8"/>
  <c r="P6820" i="8"/>
  <c r="Q6820" i="8"/>
  <c r="S6820" i="8"/>
  <c r="U6820" i="8"/>
  <c r="T6820" i="8"/>
  <c r="L6821" i="8"/>
  <c r="M6821" i="8"/>
  <c r="N6821" i="8"/>
  <c r="O6821" i="8"/>
  <c r="P6821" i="8"/>
  <c r="Q6821" i="8"/>
  <c r="S6821" i="8"/>
  <c r="U6821" i="8"/>
  <c r="T6821" i="8"/>
  <c r="L6822" i="8"/>
  <c r="M6822" i="8"/>
  <c r="N6822" i="8"/>
  <c r="O6822" i="8"/>
  <c r="O6823" i="8"/>
  <c r="O6824" i="8"/>
  <c r="O6825" i="8"/>
  <c r="P6822" i="8"/>
  <c r="L6823" i="8"/>
  <c r="M6823" i="8"/>
  <c r="L6824" i="8"/>
  <c r="M6824" i="8"/>
  <c r="L6825" i="8"/>
  <c r="M6825" i="8"/>
  <c r="R6826" i="8"/>
  <c r="R6827" i="8"/>
  <c r="R6828" i="8"/>
  <c r="R6829" i="8"/>
  <c r="R6830" i="8"/>
  <c r="R6831" i="8"/>
  <c r="R6832" i="8"/>
  <c r="S6822" i="8"/>
  <c r="S6823" i="8"/>
  <c r="S6824" i="8"/>
  <c r="R6833" i="8"/>
  <c r="R6834" i="8"/>
  <c r="R6835" i="8"/>
  <c r="S6825" i="8"/>
  <c r="Q6822" i="8"/>
  <c r="U6822" i="8"/>
  <c r="T6822" i="8"/>
  <c r="N6823" i="8"/>
  <c r="P6823" i="8"/>
  <c r="Q6823" i="8"/>
  <c r="U6823" i="8"/>
  <c r="T6823" i="8"/>
  <c r="N6824" i="8"/>
  <c r="P6824" i="8"/>
  <c r="Q6824" i="8"/>
  <c r="U6824" i="8"/>
  <c r="T6824" i="8"/>
  <c r="N6825" i="8"/>
  <c r="P6825" i="8"/>
  <c r="Q6825" i="8"/>
  <c r="U6825" i="8"/>
  <c r="T6825" i="8"/>
  <c r="L6826" i="8"/>
  <c r="M6826" i="8"/>
  <c r="N6826" i="8"/>
  <c r="O6826" i="8"/>
  <c r="P6826" i="8"/>
  <c r="Q6826" i="8"/>
  <c r="S6826" i="8"/>
  <c r="U6826" i="8"/>
  <c r="T6826" i="8"/>
  <c r="L6827" i="8"/>
  <c r="M6827" i="8"/>
  <c r="N6827" i="8"/>
  <c r="O6827" i="8"/>
  <c r="O6828" i="8"/>
  <c r="O6829" i="8"/>
  <c r="O6830" i="8"/>
  <c r="O6831" i="8"/>
  <c r="O6832" i="8"/>
  <c r="O6833" i="8"/>
  <c r="O6834" i="8"/>
  <c r="P6827" i="8"/>
  <c r="L6828" i="8"/>
  <c r="M6828" i="8"/>
  <c r="L6829" i="8"/>
  <c r="M6829" i="8"/>
  <c r="L6830" i="8"/>
  <c r="M6830" i="8"/>
  <c r="L6831" i="8"/>
  <c r="M6831" i="8"/>
  <c r="L6832" i="8"/>
  <c r="M6832" i="8"/>
  <c r="L6833" i="8"/>
  <c r="M6833" i="8"/>
  <c r="L6834" i="8"/>
  <c r="M6834" i="8"/>
  <c r="R6836" i="8"/>
  <c r="R6837" i="8"/>
  <c r="S6827" i="8"/>
  <c r="S6828" i="8"/>
  <c r="S6829" i="8"/>
  <c r="S6830" i="8"/>
  <c r="S6831" i="8"/>
  <c r="S6832" i="8"/>
  <c r="S6833" i="8"/>
  <c r="S6834" i="8"/>
  <c r="Q6827" i="8"/>
  <c r="U6827" i="8"/>
  <c r="T6827" i="8"/>
  <c r="N6828" i="8"/>
  <c r="P6828" i="8"/>
  <c r="Q6828" i="8"/>
  <c r="U6828" i="8"/>
  <c r="T6828" i="8"/>
  <c r="N6829" i="8"/>
  <c r="P6829" i="8"/>
  <c r="Q6829" i="8"/>
  <c r="U6829" i="8"/>
  <c r="T6829" i="8"/>
  <c r="N6830" i="8"/>
  <c r="P6830" i="8"/>
  <c r="Q6830" i="8"/>
  <c r="U6830" i="8"/>
  <c r="T6830" i="8"/>
  <c r="N6831" i="8"/>
  <c r="P6831" i="8"/>
  <c r="Q6831" i="8"/>
  <c r="U6831" i="8"/>
  <c r="T6831" i="8"/>
  <c r="N6832" i="8"/>
  <c r="P6832" i="8"/>
  <c r="Q6832" i="8"/>
  <c r="U6832" i="8"/>
  <c r="T6832" i="8"/>
  <c r="N6833" i="8"/>
  <c r="P6833" i="8"/>
  <c r="Q6833" i="8"/>
  <c r="U6833" i="8"/>
  <c r="T6833" i="8"/>
  <c r="N6834" i="8"/>
  <c r="O6835" i="8"/>
  <c r="P6834" i="8"/>
  <c r="L6835" i="8"/>
  <c r="M6835" i="8"/>
  <c r="S6835" i="8"/>
  <c r="Q6834" i="8"/>
  <c r="U6834" i="8"/>
  <c r="T6834" i="8"/>
  <c r="N6835" i="8"/>
  <c r="P6835" i="8"/>
  <c r="Q6835" i="8"/>
  <c r="U6835" i="8"/>
  <c r="T6835" i="8"/>
  <c r="L6836" i="8"/>
  <c r="M6836" i="8"/>
  <c r="N6836" i="8"/>
  <c r="O6836" i="8"/>
  <c r="P6836" i="8"/>
  <c r="Q6836" i="8"/>
  <c r="R6838" i="8"/>
  <c r="R6839" i="8"/>
  <c r="R6840" i="8"/>
  <c r="R6841" i="8"/>
  <c r="R6842" i="8"/>
  <c r="R6843" i="8"/>
  <c r="R6844" i="8"/>
  <c r="R6845" i="8"/>
  <c r="R6846" i="8"/>
  <c r="S6836" i="8"/>
  <c r="U6836" i="8"/>
  <c r="T6836" i="8"/>
  <c r="L6837" i="8"/>
  <c r="M6837" i="8"/>
  <c r="N6837" i="8"/>
  <c r="O6837" i="8"/>
  <c r="O6838" i="8"/>
  <c r="O6839" i="8"/>
  <c r="O6840" i="8"/>
  <c r="P6837" i="8"/>
  <c r="L6838" i="8"/>
  <c r="M6838" i="8"/>
  <c r="L6839" i="8"/>
  <c r="M6839" i="8"/>
  <c r="L6840" i="8"/>
  <c r="M6840" i="8"/>
  <c r="R6847" i="8"/>
  <c r="S6837" i="8"/>
  <c r="S6838" i="8"/>
  <c r="S6839" i="8"/>
  <c r="R6848" i="8"/>
  <c r="R6849" i="8"/>
  <c r="R6850" i="8"/>
  <c r="S6840" i="8"/>
  <c r="Q6837" i="8"/>
  <c r="U6837" i="8"/>
  <c r="T6837" i="8"/>
  <c r="N6838" i="8"/>
  <c r="P6838" i="8"/>
  <c r="Q6838" i="8"/>
  <c r="U6838" i="8"/>
  <c r="T6838" i="8"/>
  <c r="N6839" i="8"/>
  <c r="P6839" i="8"/>
  <c r="Q6839" i="8"/>
  <c r="U6839" i="8"/>
  <c r="T6839" i="8"/>
  <c r="N6840" i="8"/>
  <c r="O6841" i="8"/>
  <c r="O6842" i="8"/>
  <c r="O6843" i="8"/>
  <c r="O6844" i="8"/>
  <c r="O6845" i="8"/>
  <c r="O6846" i="8"/>
  <c r="O6847" i="8"/>
  <c r="O6848" i="8"/>
  <c r="O6849" i="8"/>
  <c r="O6850" i="8"/>
  <c r="O6851" i="8"/>
  <c r="P6840" i="8"/>
  <c r="L6841" i="8"/>
  <c r="M6841" i="8"/>
  <c r="L6842" i="8"/>
  <c r="M6842" i="8"/>
  <c r="L6843" i="8"/>
  <c r="M6843" i="8"/>
  <c r="L6844" i="8"/>
  <c r="M6844" i="8"/>
  <c r="L6845" i="8"/>
  <c r="M6845" i="8"/>
  <c r="L6846" i="8"/>
  <c r="M6846" i="8"/>
  <c r="L6847" i="8"/>
  <c r="M6847" i="8"/>
  <c r="L6848" i="8"/>
  <c r="M6848" i="8"/>
  <c r="L6849" i="8"/>
  <c r="M6849" i="8"/>
  <c r="L6850" i="8"/>
  <c r="M6850" i="8"/>
  <c r="L6851" i="8"/>
  <c r="M6851" i="8"/>
  <c r="S6841" i="8"/>
  <c r="S6842" i="8"/>
  <c r="S6843" i="8"/>
  <c r="S6844" i="8"/>
  <c r="S6845" i="8"/>
  <c r="S6846" i="8"/>
  <c r="S6847" i="8"/>
  <c r="S6848" i="8"/>
  <c r="S6849" i="8"/>
  <c r="S6850" i="8"/>
  <c r="R6851" i="8"/>
  <c r="S6851" i="8"/>
  <c r="Q6840" i="8"/>
  <c r="U6840" i="8"/>
  <c r="T6840" i="8"/>
  <c r="N6841" i="8"/>
  <c r="P6841" i="8"/>
  <c r="Q6841" i="8"/>
  <c r="U6841" i="8"/>
  <c r="T6841" i="8"/>
  <c r="N6842" i="8"/>
  <c r="P6842" i="8"/>
  <c r="Q6842" i="8"/>
  <c r="U6842" i="8"/>
  <c r="T6842" i="8"/>
  <c r="N6843" i="8"/>
  <c r="P6843" i="8"/>
  <c r="Q6843" i="8"/>
  <c r="U6843" i="8"/>
  <c r="T6843" i="8"/>
  <c r="N6844" i="8"/>
  <c r="P6844" i="8"/>
  <c r="Q6844" i="8"/>
  <c r="U6844" i="8"/>
  <c r="T6844" i="8"/>
  <c r="N6845" i="8"/>
  <c r="P6845" i="8"/>
  <c r="Q6845" i="8"/>
  <c r="U6845" i="8"/>
  <c r="T6845" i="8"/>
  <c r="N6846" i="8"/>
  <c r="P6846" i="8"/>
  <c r="Q6846" i="8"/>
  <c r="U6846" i="8"/>
  <c r="T6846" i="8"/>
  <c r="N6847" i="8"/>
  <c r="P6847" i="8"/>
  <c r="Q6847" i="8"/>
  <c r="U6847" i="8"/>
  <c r="T6847" i="8"/>
  <c r="N6848" i="8"/>
  <c r="P6848" i="8"/>
  <c r="Q6848" i="8"/>
  <c r="U6848" i="8"/>
  <c r="T6848" i="8"/>
  <c r="N6849" i="8"/>
  <c r="P6849" i="8"/>
  <c r="Q6849" i="8"/>
  <c r="U6849" i="8"/>
  <c r="T6849" i="8"/>
  <c r="N6850" i="8"/>
  <c r="P6850" i="8"/>
  <c r="Q6850" i="8"/>
  <c r="U6850" i="8"/>
  <c r="T6850" i="8"/>
  <c r="N6851" i="8"/>
  <c r="O6852" i="8"/>
  <c r="O6853" i="8"/>
  <c r="O6854" i="8"/>
  <c r="O6855" i="8"/>
  <c r="O6856" i="8"/>
  <c r="O6857" i="8"/>
  <c r="P6851" i="8"/>
  <c r="L6852" i="8"/>
  <c r="M6852" i="8"/>
  <c r="L6853" i="8"/>
  <c r="M6853" i="8"/>
  <c r="L6854" i="8"/>
  <c r="M6854" i="8"/>
  <c r="L6855" i="8"/>
  <c r="M6855" i="8"/>
  <c r="L6856" i="8"/>
  <c r="M6856" i="8"/>
  <c r="L6857" i="8"/>
  <c r="M6857" i="8"/>
  <c r="R6852" i="8"/>
  <c r="S6852" i="8"/>
  <c r="R6853" i="8"/>
  <c r="S6853" i="8"/>
  <c r="R6854" i="8"/>
  <c r="S6854" i="8"/>
  <c r="R6855" i="8"/>
  <c r="S6855" i="8"/>
  <c r="R6856" i="8"/>
  <c r="S6856" i="8"/>
  <c r="R6857" i="8"/>
  <c r="R6858" i="8"/>
  <c r="R6859" i="8"/>
  <c r="R6860" i="8"/>
  <c r="R6861" i="8"/>
  <c r="R6862" i="8"/>
  <c r="R6863" i="8"/>
  <c r="R6864" i="8"/>
  <c r="R6865" i="8"/>
  <c r="R6866" i="8"/>
  <c r="R6867" i="8"/>
  <c r="S6857" i="8"/>
  <c r="Q6851" i="8"/>
  <c r="U6851" i="8"/>
  <c r="T6851" i="8"/>
  <c r="N6852" i="8"/>
  <c r="P6852" i="8"/>
  <c r="Q6852" i="8"/>
  <c r="U6852" i="8"/>
  <c r="T6852" i="8"/>
  <c r="N6853" i="8"/>
  <c r="P6853" i="8"/>
  <c r="Q6853" i="8"/>
  <c r="U6853" i="8"/>
  <c r="T6853" i="8"/>
  <c r="N6854" i="8"/>
  <c r="P6854" i="8"/>
  <c r="Q6854" i="8"/>
  <c r="U6854" i="8"/>
  <c r="T6854" i="8"/>
  <c r="N6855" i="8"/>
  <c r="P6855" i="8"/>
  <c r="Q6855" i="8"/>
  <c r="U6855" i="8"/>
  <c r="T6855" i="8"/>
  <c r="N6856" i="8"/>
  <c r="P6856" i="8"/>
  <c r="Q6856" i="8"/>
  <c r="U6856" i="8"/>
  <c r="T6856" i="8"/>
  <c r="N6857" i="8"/>
  <c r="O6858" i="8"/>
  <c r="O6859" i="8"/>
  <c r="O6860" i="8"/>
  <c r="O6861" i="8"/>
  <c r="O6862" i="8"/>
  <c r="O6863" i="8"/>
  <c r="O6864" i="8"/>
  <c r="P6857" i="8"/>
  <c r="L6858" i="8"/>
  <c r="M6858" i="8"/>
  <c r="L6859" i="8"/>
  <c r="M6859" i="8"/>
  <c r="L6860" i="8"/>
  <c r="M6860" i="8"/>
  <c r="L6861" i="8"/>
  <c r="M6861" i="8"/>
  <c r="L6862" i="8"/>
  <c r="M6862" i="8"/>
  <c r="L6863" i="8"/>
  <c r="M6863" i="8"/>
  <c r="L6864" i="8"/>
  <c r="M6864" i="8"/>
  <c r="S6858" i="8"/>
  <c r="S6859" i="8"/>
  <c r="S6860" i="8"/>
  <c r="S6861" i="8"/>
  <c r="S6862" i="8"/>
  <c r="S6863" i="8"/>
  <c r="R6868" i="8"/>
  <c r="R6869" i="8"/>
  <c r="R6870" i="8"/>
  <c r="R6871" i="8"/>
  <c r="R6872" i="8"/>
  <c r="R6873" i="8"/>
  <c r="R6874" i="8"/>
  <c r="S6864" i="8"/>
  <c r="Q6857" i="8"/>
  <c r="U6857" i="8"/>
  <c r="T6857" i="8"/>
  <c r="N6858" i="8"/>
  <c r="P6858" i="8"/>
  <c r="Q6858" i="8"/>
  <c r="U6858" i="8"/>
  <c r="T6858" i="8"/>
  <c r="N6859" i="8"/>
  <c r="P6859" i="8"/>
  <c r="Q6859" i="8"/>
  <c r="U6859" i="8"/>
  <c r="T6859" i="8"/>
  <c r="N6860" i="8"/>
  <c r="P6860" i="8"/>
  <c r="Q6860" i="8"/>
  <c r="U6860" i="8"/>
  <c r="T6860" i="8"/>
  <c r="N6861" i="8"/>
  <c r="P6861" i="8"/>
  <c r="Q6861" i="8"/>
  <c r="U6861" i="8"/>
  <c r="T6861" i="8"/>
  <c r="N6862" i="8"/>
  <c r="P6862" i="8"/>
  <c r="Q6862" i="8"/>
  <c r="U6862" i="8"/>
  <c r="T6862" i="8"/>
  <c r="N6863" i="8"/>
  <c r="P6863" i="8"/>
  <c r="Q6863" i="8"/>
  <c r="U6863" i="8"/>
  <c r="T6863" i="8"/>
  <c r="N6864" i="8"/>
  <c r="O6865" i="8"/>
  <c r="O6866" i="8"/>
  <c r="O6867" i="8"/>
  <c r="O6868" i="8"/>
  <c r="O6869" i="8"/>
  <c r="O6870" i="8"/>
  <c r="P6864" i="8"/>
  <c r="L6865" i="8"/>
  <c r="M6865" i="8"/>
  <c r="L6866" i="8"/>
  <c r="M6866" i="8"/>
  <c r="L6867" i="8"/>
  <c r="M6867" i="8"/>
  <c r="L6868" i="8"/>
  <c r="M6868" i="8"/>
  <c r="L6869" i="8"/>
  <c r="M6869" i="8"/>
  <c r="L6870" i="8"/>
  <c r="M6870" i="8"/>
  <c r="S6865" i="8"/>
  <c r="S6866" i="8"/>
  <c r="S6867" i="8"/>
  <c r="S6868" i="8"/>
  <c r="S6869" i="8"/>
  <c r="S6870" i="8"/>
  <c r="Q6864" i="8"/>
  <c r="U6864" i="8"/>
  <c r="T6864" i="8"/>
  <c r="N6865" i="8"/>
  <c r="P6865" i="8"/>
  <c r="Q6865" i="8"/>
  <c r="U6865" i="8"/>
  <c r="T6865" i="8"/>
  <c r="N6866" i="8"/>
  <c r="P6866" i="8"/>
  <c r="Q6866" i="8"/>
  <c r="U6866" i="8"/>
  <c r="T6866" i="8"/>
  <c r="N6867" i="8"/>
  <c r="P6867" i="8"/>
  <c r="Q6867" i="8"/>
  <c r="U6867" i="8"/>
  <c r="T6867" i="8"/>
  <c r="N6868" i="8"/>
  <c r="P6868" i="8"/>
  <c r="Q6868" i="8"/>
  <c r="U6868" i="8"/>
  <c r="T6868" i="8"/>
  <c r="N6869" i="8"/>
  <c r="P6869" i="8"/>
  <c r="Q6869" i="8"/>
  <c r="U6869" i="8"/>
  <c r="T6869" i="8"/>
  <c r="N6870" i="8"/>
  <c r="P6870" i="8"/>
  <c r="Q6870" i="8"/>
  <c r="U6870" i="8"/>
  <c r="T6870" i="8"/>
  <c r="L6871" i="8"/>
  <c r="M6871" i="8"/>
  <c r="N6871" i="8"/>
  <c r="O6871" i="8"/>
  <c r="O6872" i="8"/>
  <c r="O6873" i="8"/>
  <c r="O6874" i="8"/>
  <c r="O6875" i="8"/>
  <c r="P6871" i="8"/>
  <c r="L6872" i="8"/>
  <c r="M6872" i="8"/>
  <c r="L6873" i="8"/>
  <c r="M6873" i="8"/>
  <c r="L6874" i="8"/>
  <c r="M6874" i="8"/>
  <c r="L6875" i="8"/>
  <c r="M6875" i="8"/>
  <c r="R6875" i="8"/>
  <c r="R6876" i="8"/>
  <c r="R6877" i="8"/>
  <c r="R6878" i="8"/>
  <c r="R6879" i="8"/>
  <c r="R6880" i="8"/>
  <c r="R6881" i="8"/>
  <c r="S6871" i="8"/>
  <c r="S6872" i="8"/>
  <c r="S6873" i="8"/>
  <c r="S6874" i="8"/>
  <c r="R6882" i="8"/>
  <c r="R6883" i="8"/>
  <c r="R6884" i="8"/>
  <c r="R6885" i="8"/>
  <c r="S6875" i="8"/>
  <c r="Q6871" i="8"/>
  <c r="U6871" i="8"/>
  <c r="T6871" i="8"/>
  <c r="N6872" i="8"/>
  <c r="P6872" i="8"/>
  <c r="Q6872" i="8"/>
  <c r="U6872" i="8"/>
  <c r="T6872" i="8"/>
  <c r="N6873" i="8"/>
  <c r="P6873" i="8"/>
  <c r="Q6873" i="8"/>
  <c r="U6873" i="8"/>
  <c r="T6873" i="8"/>
  <c r="N6874" i="8"/>
  <c r="P6874" i="8"/>
  <c r="Q6874" i="8"/>
  <c r="U6874" i="8"/>
  <c r="T6874" i="8"/>
  <c r="N6875" i="8"/>
  <c r="P6875" i="8"/>
  <c r="Q6875" i="8"/>
  <c r="U6875" i="8"/>
  <c r="T6875" i="8"/>
  <c r="L6876" i="8"/>
  <c r="M6876" i="8"/>
  <c r="N6876" i="8"/>
  <c r="O6876" i="8"/>
  <c r="P6876" i="8"/>
  <c r="Q6876" i="8"/>
  <c r="S6876" i="8"/>
  <c r="U6876" i="8"/>
  <c r="T6876" i="8"/>
  <c r="L6877" i="8"/>
  <c r="M6877" i="8"/>
  <c r="N6877" i="8"/>
  <c r="O6877" i="8"/>
  <c r="O6878" i="8"/>
  <c r="O6879" i="8"/>
  <c r="O6880" i="8"/>
  <c r="O6881" i="8"/>
  <c r="O6882" i="8"/>
  <c r="O6883" i="8"/>
  <c r="O6884" i="8"/>
  <c r="O6885" i="8"/>
  <c r="O6886" i="8"/>
  <c r="O6887" i="8"/>
  <c r="O6888" i="8"/>
  <c r="P6877" i="8"/>
  <c r="L6878" i="8"/>
  <c r="M6878" i="8"/>
  <c r="L6879" i="8"/>
  <c r="M6879" i="8"/>
  <c r="L6880" i="8"/>
  <c r="M6880" i="8"/>
  <c r="L6881" i="8"/>
  <c r="M6881" i="8"/>
  <c r="L6882" i="8"/>
  <c r="M6882" i="8"/>
  <c r="L6883" i="8"/>
  <c r="M6883" i="8"/>
  <c r="L6884" i="8"/>
  <c r="M6884" i="8"/>
  <c r="L6885" i="8"/>
  <c r="M6885" i="8"/>
  <c r="L6886" i="8"/>
  <c r="M6886" i="8"/>
  <c r="L6887" i="8"/>
  <c r="M6887" i="8"/>
  <c r="L6888" i="8"/>
  <c r="M6888" i="8"/>
  <c r="R6886" i="8"/>
  <c r="R6887" i="8"/>
  <c r="S6877" i="8"/>
  <c r="S6878" i="8"/>
  <c r="S6879" i="8"/>
  <c r="S6880" i="8"/>
  <c r="S6881" i="8"/>
  <c r="S6882" i="8"/>
  <c r="S6883" i="8"/>
  <c r="S6884" i="8"/>
  <c r="S6885" i="8"/>
  <c r="S6886" i="8"/>
  <c r="S6887" i="8"/>
  <c r="R6888" i="8"/>
  <c r="R6889" i="8"/>
  <c r="R6890" i="8"/>
  <c r="R6891" i="8"/>
  <c r="R6892" i="8"/>
  <c r="R6893" i="8"/>
  <c r="R6894" i="8"/>
  <c r="R6895" i="8"/>
  <c r="R6896" i="8"/>
  <c r="R6897" i="8"/>
  <c r="R6898" i="8"/>
  <c r="S6888" i="8"/>
  <c r="Q6877" i="8"/>
  <c r="U6877" i="8"/>
  <c r="T6877" i="8"/>
  <c r="N6878" i="8"/>
  <c r="P6878" i="8"/>
  <c r="Q6878" i="8"/>
  <c r="U6878" i="8"/>
  <c r="T6878" i="8"/>
  <c r="N6879" i="8"/>
  <c r="P6879" i="8"/>
  <c r="Q6879" i="8"/>
  <c r="U6879" i="8"/>
  <c r="T6879" i="8"/>
  <c r="N6880" i="8"/>
  <c r="P6880" i="8"/>
  <c r="Q6880" i="8"/>
  <c r="U6880" i="8"/>
  <c r="T6880" i="8"/>
  <c r="N6881" i="8"/>
  <c r="P6881" i="8"/>
  <c r="Q6881" i="8"/>
  <c r="U6881" i="8"/>
  <c r="T6881" i="8"/>
  <c r="N6882" i="8"/>
  <c r="P6882" i="8"/>
  <c r="Q6882" i="8"/>
  <c r="U6882" i="8"/>
  <c r="T6882" i="8"/>
  <c r="N6883" i="8"/>
  <c r="P6883" i="8"/>
  <c r="Q6883" i="8"/>
  <c r="U6883" i="8"/>
  <c r="T6883" i="8"/>
  <c r="N6884" i="8"/>
  <c r="P6884" i="8"/>
  <c r="Q6884" i="8"/>
  <c r="U6884" i="8"/>
  <c r="T6884" i="8"/>
  <c r="N6885" i="8"/>
  <c r="P6885" i="8"/>
  <c r="Q6885" i="8"/>
  <c r="U6885" i="8"/>
  <c r="T6885" i="8"/>
  <c r="N6886" i="8"/>
  <c r="P6886" i="8"/>
  <c r="Q6886" i="8"/>
  <c r="U6886" i="8"/>
  <c r="T6886" i="8"/>
  <c r="N6887" i="8"/>
  <c r="P6887" i="8"/>
  <c r="Q6887" i="8"/>
  <c r="U6887" i="8"/>
  <c r="T6887" i="8"/>
  <c r="N6888" i="8"/>
  <c r="P6888" i="8"/>
  <c r="Q6888" i="8"/>
  <c r="U6888" i="8"/>
  <c r="T6888" i="8"/>
  <c r="L6889" i="8"/>
  <c r="M6889" i="8"/>
  <c r="N6889" i="8"/>
  <c r="O6889" i="8"/>
  <c r="P6889" i="8"/>
  <c r="Q6889" i="8"/>
  <c r="S6889" i="8"/>
  <c r="U6889" i="8"/>
  <c r="T6889" i="8"/>
  <c r="L6890" i="8"/>
  <c r="M6890" i="8"/>
  <c r="N6890" i="8"/>
  <c r="O6890" i="8"/>
  <c r="O6891" i="8"/>
  <c r="O6892" i="8"/>
  <c r="O6893" i="8"/>
  <c r="O6894" i="8"/>
  <c r="O6895" i="8"/>
  <c r="O6896" i="8"/>
  <c r="O6897" i="8"/>
  <c r="P6890" i="8"/>
  <c r="L6891" i="8"/>
  <c r="M6891" i="8"/>
  <c r="L6892" i="8"/>
  <c r="M6892" i="8"/>
  <c r="L6893" i="8"/>
  <c r="M6893" i="8"/>
  <c r="L6894" i="8"/>
  <c r="M6894" i="8"/>
  <c r="L6895" i="8"/>
  <c r="M6895" i="8"/>
  <c r="L6896" i="8"/>
  <c r="M6896" i="8"/>
  <c r="L6897" i="8"/>
  <c r="M6897" i="8"/>
  <c r="R6899" i="8"/>
  <c r="R6900" i="8"/>
  <c r="S6890" i="8"/>
  <c r="S6891" i="8"/>
  <c r="S6892" i="8"/>
  <c r="S6893" i="8"/>
  <c r="S6894" i="8"/>
  <c r="S6895" i="8"/>
  <c r="S6896" i="8"/>
  <c r="R6901" i="8"/>
  <c r="R6902" i="8"/>
  <c r="R6903" i="8"/>
  <c r="R6904" i="8"/>
  <c r="R6905" i="8"/>
  <c r="R6906" i="8"/>
  <c r="R6907" i="8"/>
  <c r="S6897" i="8"/>
  <c r="Q6890" i="8"/>
  <c r="U6890" i="8"/>
  <c r="T6890" i="8"/>
  <c r="N6891" i="8"/>
  <c r="P6891" i="8"/>
  <c r="Q6891" i="8"/>
  <c r="U6891" i="8"/>
  <c r="T6891" i="8"/>
  <c r="N6892" i="8"/>
  <c r="P6892" i="8"/>
  <c r="Q6892" i="8"/>
  <c r="U6892" i="8"/>
  <c r="T6892" i="8"/>
  <c r="N6893" i="8"/>
  <c r="P6893" i="8"/>
  <c r="Q6893" i="8"/>
  <c r="U6893" i="8"/>
  <c r="T6893" i="8"/>
  <c r="N6894" i="8"/>
  <c r="P6894" i="8"/>
  <c r="Q6894" i="8"/>
  <c r="U6894" i="8"/>
  <c r="T6894" i="8"/>
  <c r="N6895" i="8"/>
  <c r="P6895" i="8"/>
  <c r="Q6895" i="8"/>
  <c r="U6895" i="8"/>
  <c r="T6895" i="8"/>
  <c r="N6896" i="8"/>
  <c r="P6896" i="8"/>
  <c r="Q6896" i="8"/>
  <c r="U6896" i="8"/>
  <c r="T6896" i="8"/>
  <c r="N6897" i="8"/>
  <c r="O6898" i="8"/>
  <c r="O6899" i="8"/>
  <c r="O6900" i="8"/>
  <c r="O6901" i="8"/>
  <c r="O6902" i="8"/>
  <c r="O6903" i="8"/>
  <c r="P6897" i="8"/>
  <c r="L6898" i="8"/>
  <c r="M6898" i="8"/>
  <c r="L6899" i="8"/>
  <c r="M6899" i="8"/>
  <c r="L6900" i="8"/>
  <c r="M6900" i="8"/>
  <c r="L6901" i="8"/>
  <c r="M6901" i="8"/>
  <c r="L6902" i="8"/>
  <c r="M6902" i="8"/>
  <c r="L6903" i="8"/>
  <c r="M6903" i="8"/>
  <c r="S6898" i="8"/>
  <c r="S6899" i="8"/>
  <c r="S6900" i="8"/>
  <c r="S6901" i="8"/>
  <c r="S6902" i="8"/>
  <c r="R6908" i="8"/>
  <c r="R6909" i="8"/>
  <c r="R6910" i="8"/>
  <c r="R6911" i="8"/>
  <c r="R6912" i="8"/>
  <c r="R6913" i="8"/>
  <c r="S6903" i="8"/>
  <c r="Q6897" i="8"/>
  <c r="U6897" i="8"/>
  <c r="T6897" i="8"/>
  <c r="N6898" i="8"/>
  <c r="P6898" i="8"/>
  <c r="Q6898" i="8"/>
  <c r="U6898" i="8"/>
  <c r="T6898" i="8"/>
  <c r="N6899" i="8"/>
  <c r="P6899" i="8"/>
  <c r="Q6899" i="8"/>
  <c r="U6899" i="8"/>
  <c r="T6899" i="8"/>
  <c r="N6900" i="8"/>
  <c r="P6900" i="8"/>
  <c r="Q6900" i="8"/>
  <c r="U6900" i="8"/>
  <c r="T6900" i="8"/>
  <c r="N6901" i="8"/>
  <c r="P6901" i="8"/>
  <c r="Q6901" i="8"/>
  <c r="U6901" i="8"/>
  <c r="T6901" i="8"/>
  <c r="N6902" i="8"/>
  <c r="P6902" i="8"/>
  <c r="Q6902" i="8"/>
  <c r="U6902" i="8"/>
  <c r="T6902" i="8"/>
  <c r="N6903" i="8"/>
  <c r="O6904" i="8"/>
  <c r="O6905" i="8"/>
  <c r="P6903" i="8"/>
  <c r="L6904" i="8"/>
  <c r="M6904" i="8"/>
  <c r="L6905" i="8"/>
  <c r="M6905" i="8"/>
  <c r="S6904" i="8"/>
  <c r="R6914" i="8"/>
  <c r="R6915" i="8"/>
  <c r="S6905" i="8"/>
  <c r="Q6903" i="8"/>
  <c r="U6903" i="8"/>
  <c r="T6903" i="8"/>
  <c r="N6904" i="8"/>
  <c r="P6904" i="8"/>
  <c r="Q6904" i="8"/>
  <c r="U6904" i="8"/>
  <c r="T6904" i="8"/>
  <c r="N6905" i="8"/>
  <c r="O6906" i="8"/>
  <c r="O6907" i="8"/>
  <c r="O6908" i="8"/>
  <c r="O6909" i="8"/>
  <c r="O6910" i="8"/>
  <c r="O6911" i="8"/>
  <c r="P6905" i="8"/>
  <c r="L6906" i="8"/>
  <c r="M6906" i="8"/>
  <c r="L6907" i="8"/>
  <c r="M6907" i="8"/>
  <c r="L6908" i="8"/>
  <c r="M6908" i="8"/>
  <c r="L6909" i="8"/>
  <c r="M6909" i="8"/>
  <c r="L6910" i="8"/>
  <c r="M6910" i="8"/>
  <c r="L6911" i="8"/>
  <c r="M6911" i="8"/>
  <c r="S6906" i="8"/>
  <c r="S6907" i="8"/>
  <c r="S6908" i="8"/>
  <c r="S6909" i="8"/>
  <c r="S6910" i="8"/>
  <c r="S6911" i="8"/>
  <c r="Q6905" i="8"/>
  <c r="U6905" i="8"/>
  <c r="T6905" i="8"/>
  <c r="N6906" i="8"/>
  <c r="P6906" i="8"/>
  <c r="Q6906" i="8"/>
  <c r="U6906" i="8"/>
  <c r="T6906" i="8"/>
  <c r="N6907" i="8"/>
  <c r="P6907" i="8"/>
  <c r="Q6907" i="8"/>
  <c r="U6907" i="8"/>
  <c r="T6907" i="8"/>
  <c r="N6908" i="8"/>
  <c r="P6908" i="8"/>
  <c r="Q6908" i="8"/>
  <c r="U6908" i="8"/>
  <c r="T6908" i="8"/>
  <c r="N6909" i="8"/>
  <c r="P6909" i="8"/>
  <c r="Q6909" i="8"/>
  <c r="U6909" i="8"/>
  <c r="T6909" i="8"/>
  <c r="N6910" i="8"/>
  <c r="P6910" i="8"/>
  <c r="Q6910" i="8"/>
  <c r="U6910" i="8"/>
  <c r="T6910" i="8"/>
  <c r="N6911" i="8"/>
  <c r="O6912" i="8"/>
  <c r="O6913" i="8"/>
  <c r="O6914" i="8"/>
  <c r="O6915" i="8"/>
  <c r="O6916" i="8"/>
  <c r="P6911" i="8"/>
  <c r="L6912" i="8"/>
  <c r="M6912" i="8"/>
  <c r="L6913" i="8"/>
  <c r="M6913" i="8"/>
  <c r="L6914" i="8"/>
  <c r="M6914" i="8"/>
  <c r="L6915" i="8"/>
  <c r="M6915" i="8"/>
  <c r="L6916" i="8"/>
  <c r="M6916" i="8"/>
  <c r="S6912" i="8"/>
  <c r="S6913" i="8"/>
  <c r="S6914" i="8"/>
  <c r="S6915" i="8"/>
  <c r="R6916" i="8"/>
  <c r="S6916" i="8"/>
  <c r="Q6911" i="8"/>
  <c r="U6911" i="8"/>
  <c r="T6911" i="8"/>
  <c r="N6912" i="8"/>
  <c r="P6912" i="8"/>
  <c r="Q6912" i="8"/>
  <c r="U6912" i="8"/>
  <c r="T6912" i="8"/>
  <c r="N6913" i="8"/>
  <c r="P6913" i="8"/>
  <c r="Q6913" i="8"/>
  <c r="U6913" i="8"/>
  <c r="T6913" i="8"/>
  <c r="N6914" i="8"/>
  <c r="P6914" i="8"/>
  <c r="Q6914" i="8"/>
  <c r="U6914" i="8"/>
  <c r="T6914" i="8"/>
  <c r="N6915" i="8"/>
  <c r="P6915" i="8"/>
  <c r="Q6915" i="8"/>
  <c r="U6915" i="8"/>
  <c r="T6915" i="8"/>
  <c r="N6916" i="8"/>
  <c r="O6917" i="8"/>
  <c r="O6918" i="8"/>
  <c r="O6919" i="8"/>
  <c r="O6920" i="8"/>
  <c r="O6921" i="8"/>
  <c r="P6916" i="8"/>
  <c r="L6917" i="8"/>
  <c r="M6917" i="8"/>
  <c r="L6918" i="8"/>
  <c r="M6918" i="8"/>
  <c r="L6919" i="8"/>
  <c r="M6919" i="8"/>
  <c r="L6920" i="8"/>
  <c r="M6920" i="8"/>
  <c r="L6921" i="8"/>
  <c r="M6921" i="8"/>
  <c r="R6917" i="8"/>
  <c r="S6917" i="8"/>
  <c r="R6918" i="8"/>
  <c r="S6918" i="8"/>
  <c r="R6919" i="8"/>
  <c r="S6919" i="8"/>
  <c r="R6920" i="8"/>
  <c r="S6920" i="8"/>
  <c r="R6921" i="8"/>
  <c r="S6921" i="8"/>
  <c r="Q6916" i="8"/>
  <c r="U6916" i="8"/>
  <c r="T6916" i="8"/>
  <c r="N6917" i="8"/>
  <c r="P6917" i="8"/>
  <c r="Q6917" i="8"/>
  <c r="U6917" i="8"/>
  <c r="T6917" i="8"/>
  <c r="N6918" i="8"/>
  <c r="P6918" i="8"/>
  <c r="Q6918" i="8"/>
  <c r="U6918" i="8"/>
  <c r="T6918" i="8"/>
  <c r="N6919" i="8"/>
  <c r="P6919" i="8"/>
  <c r="Q6919" i="8"/>
  <c r="U6919" i="8"/>
  <c r="T6919" i="8"/>
  <c r="N6920" i="8"/>
  <c r="P6920" i="8"/>
  <c r="Q6920" i="8"/>
  <c r="U6920" i="8"/>
  <c r="T6920" i="8"/>
  <c r="N6921" i="8"/>
  <c r="O6922" i="8"/>
  <c r="P6921" i="8"/>
  <c r="L6922" i="8"/>
  <c r="M6922" i="8"/>
  <c r="R6922" i="8"/>
  <c r="S6922" i="8"/>
  <c r="Q6921" i="8"/>
  <c r="U6921" i="8"/>
  <c r="T6921" i="8"/>
  <c r="N6922" i="8"/>
  <c r="P6922" i="8"/>
  <c r="Q6922" i="8"/>
  <c r="U6922" i="8"/>
  <c r="T6922" i="8"/>
  <c r="L6923" i="8"/>
  <c r="M6923" i="8"/>
  <c r="N6923" i="8"/>
  <c r="O6923" i="8"/>
  <c r="P6923" i="8"/>
  <c r="Q6923" i="8"/>
  <c r="R6923" i="8"/>
  <c r="S6923" i="8"/>
  <c r="U6923" i="8"/>
  <c r="T6923" i="8"/>
  <c r="L6924" i="8"/>
  <c r="M6924" i="8"/>
  <c r="N6924" i="8"/>
  <c r="O6924" i="8"/>
  <c r="P6924" i="8"/>
  <c r="Q6924" i="8"/>
  <c r="R6924" i="8"/>
  <c r="S6924" i="8"/>
  <c r="U6924" i="8"/>
  <c r="T6924" i="8"/>
  <c r="L6925" i="8"/>
  <c r="M6925" i="8"/>
  <c r="N6925" i="8"/>
  <c r="O6925" i="8"/>
  <c r="P6925" i="8"/>
  <c r="Q6925" i="8"/>
  <c r="R6925" i="8"/>
  <c r="S6925" i="8"/>
  <c r="U6925" i="8"/>
  <c r="T6925" i="8"/>
  <c r="L6926" i="8"/>
  <c r="M6926" i="8"/>
  <c r="N6926" i="8"/>
  <c r="O6926" i="8"/>
  <c r="P6926" i="8"/>
  <c r="Q6926" i="8"/>
  <c r="R6926" i="8"/>
  <c r="S6926" i="8"/>
  <c r="U6926" i="8"/>
  <c r="T6926" i="8"/>
  <c r="L6927" i="8"/>
  <c r="M6927" i="8"/>
  <c r="N6927" i="8"/>
  <c r="O6927" i="8"/>
  <c r="P6927" i="8"/>
  <c r="Q6927" i="8"/>
  <c r="R6927" i="8"/>
  <c r="S6927" i="8"/>
  <c r="U6927" i="8"/>
  <c r="T6927" i="8"/>
  <c r="L6928" i="8"/>
  <c r="M6928" i="8"/>
  <c r="N6928" i="8"/>
  <c r="O6928" i="8"/>
  <c r="O6929" i="8"/>
  <c r="O6930" i="8"/>
  <c r="O6931" i="8"/>
  <c r="O6932" i="8"/>
  <c r="O6933" i="8"/>
  <c r="O6934" i="8"/>
  <c r="P6928" i="8"/>
  <c r="L6929" i="8"/>
  <c r="M6929" i="8"/>
  <c r="L6930" i="8"/>
  <c r="M6930" i="8"/>
  <c r="L6931" i="8"/>
  <c r="M6931" i="8"/>
  <c r="L6932" i="8"/>
  <c r="M6932" i="8"/>
  <c r="L6933" i="8"/>
  <c r="M6933" i="8"/>
  <c r="L6934" i="8"/>
  <c r="M6934" i="8"/>
  <c r="R6928" i="8"/>
  <c r="R6929" i="8"/>
  <c r="R6930" i="8"/>
  <c r="R6931" i="8"/>
  <c r="R6932" i="8"/>
  <c r="R6933" i="8"/>
  <c r="R6934" i="8"/>
  <c r="R6935" i="8"/>
  <c r="R6936" i="8"/>
  <c r="R6937" i="8"/>
  <c r="R6938" i="8"/>
  <c r="S6928" i="8"/>
  <c r="S6929" i="8"/>
  <c r="S6930" i="8"/>
  <c r="S6931" i="8"/>
  <c r="S6932" i="8"/>
  <c r="S6933" i="8"/>
  <c r="R6939" i="8"/>
  <c r="R6940" i="8"/>
  <c r="R6941" i="8"/>
  <c r="R6942" i="8"/>
  <c r="R6943" i="8"/>
  <c r="R6944" i="8"/>
  <c r="S6934" i="8"/>
  <c r="Q6928" i="8"/>
  <c r="U6928" i="8"/>
  <c r="T6928" i="8"/>
  <c r="N6929" i="8"/>
  <c r="P6929" i="8"/>
  <c r="Q6929" i="8"/>
  <c r="U6929" i="8"/>
  <c r="T6929" i="8"/>
  <c r="N6930" i="8"/>
  <c r="P6930" i="8"/>
  <c r="Q6930" i="8"/>
  <c r="U6930" i="8"/>
  <c r="T6930" i="8"/>
  <c r="N6931" i="8"/>
  <c r="P6931" i="8"/>
  <c r="Q6931" i="8"/>
  <c r="U6931" i="8"/>
  <c r="T6931" i="8"/>
  <c r="N6932" i="8"/>
  <c r="P6932" i="8"/>
  <c r="Q6932" i="8"/>
  <c r="U6932" i="8"/>
  <c r="T6932" i="8"/>
  <c r="N6933" i="8"/>
  <c r="P6933" i="8"/>
  <c r="Q6933" i="8"/>
  <c r="U6933" i="8"/>
  <c r="T6933" i="8"/>
  <c r="N6934" i="8"/>
  <c r="O6935" i="8"/>
  <c r="O6936" i="8"/>
  <c r="O6937" i="8"/>
  <c r="O6938" i="8"/>
  <c r="O6939" i="8"/>
  <c r="P6934" i="8"/>
  <c r="L6935" i="8"/>
  <c r="M6935" i="8"/>
  <c r="L6936" i="8"/>
  <c r="M6936" i="8"/>
  <c r="L6937" i="8"/>
  <c r="M6937" i="8"/>
  <c r="L6938" i="8"/>
  <c r="M6938" i="8"/>
  <c r="L6939" i="8"/>
  <c r="M6939" i="8"/>
  <c r="S6935" i="8"/>
  <c r="S6936" i="8"/>
  <c r="S6937" i="8"/>
  <c r="S6938" i="8"/>
  <c r="S6939" i="8"/>
  <c r="Q6934" i="8"/>
  <c r="U6934" i="8"/>
  <c r="T6934" i="8"/>
  <c r="N6935" i="8"/>
  <c r="P6935" i="8"/>
  <c r="Q6935" i="8"/>
  <c r="U6935" i="8"/>
  <c r="T6935" i="8"/>
  <c r="N6936" i="8"/>
  <c r="P6936" i="8"/>
  <c r="Q6936" i="8"/>
  <c r="U6936" i="8"/>
  <c r="T6936" i="8"/>
  <c r="N6937" i="8"/>
  <c r="P6937" i="8"/>
  <c r="Q6937" i="8"/>
  <c r="U6937" i="8"/>
  <c r="T6937" i="8"/>
  <c r="N6938" i="8"/>
  <c r="P6938" i="8"/>
  <c r="Q6938" i="8"/>
  <c r="U6938" i="8"/>
  <c r="T6938" i="8"/>
  <c r="N6939" i="8"/>
  <c r="O6940" i="8"/>
  <c r="O6941" i="8"/>
  <c r="O6942" i="8"/>
  <c r="O6943" i="8"/>
  <c r="O6944" i="8"/>
  <c r="P6939" i="8"/>
  <c r="L6940" i="8"/>
  <c r="M6940" i="8"/>
  <c r="L6941" i="8"/>
  <c r="M6941" i="8"/>
  <c r="L6942" i="8"/>
  <c r="M6942" i="8"/>
  <c r="L6943" i="8"/>
  <c r="M6943" i="8"/>
  <c r="L6944" i="8"/>
  <c r="M6944" i="8"/>
  <c r="S6940" i="8"/>
  <c r="S6941" i="8"/>
  <c r="S6942" i="8"/>
  <c r="S6943" i="8"/>
  <c r="R6945" i="8"/>
  <c r="R6946" i="8"/>
  <c r="R6947" i="8"/>
  <c r="R6948" i="8"/>
  <c r="R6949" i="8"/>
  <c r="R6950" i="8"/>
  <c r="R6951" i="8"/>
  <c r="R6952" i="8"/>
  <c r="R6953" i="8"/>
  <c r="R6954" i="8"/>
  <c r="S6944" i="8"/>
  <c r="Q6939" i="8"/>
  <c r="U6939" i="8"/>
  <c r="T6939" i="8"/>
  <c r="N6940" i="8"/>
  <c r="P6940" i="8"/>
  <c r="Q6940" i="8"/>
  <c r="U6940" i="8"/>
  <c r="T6940" i="8"/>
  <c r="N6941" i="8"/>
  <c r="P6941" i="8"/>
  <c r="Q6941" i="8"/>
  <c r="U6941" i="8"/>
  <c r="T6941" i="8"/>
  <c r="N6942" i="8"/>
  <c r="P6942" i="8"/>
  <c r="Q6942" i="8"/>
  <c r="U6942" i="8"/>
  <c r="T6942" i="8"/>
  <c r="N6943" i="8"/>
  <c r="P6943" i="8"/>
  <c r="Q6943" i="8"/>
  <c r="U6943" i="8"/>
  <c r="T6943" i="8"/>
  <c r="N6944" i="8"/>
  <c r="P6944" i="8"/>
  <c r="Q6944" i="8"/>
  <c r="U6944" i="8"/>
  <c r="T6944" i="8"/>
  <c r="L6945" i="8"/>
  <c r="M6945" i="8"/>
  <c r="N6945" i="8"/>
  <c r="O6945" i="8"/>
  <c r="O6946" i="8"/>
  <c r="O6947" i="8"/>
  <c r="O6948" i="8"/>
  <c r="O6949" i="8"/>
  <c r="O6950" i="8"/>
  <c r="P6945" i="8"/>
  <c r="L6946" i="8"/>
  <c r="M6946" i="8"/>
  <c r="L6947" i="8"/>
  <c r="M6947" i="8"/>
  <c r="L6948" i="8"/>
  <c r="M6948" i="8"/>
  <c r="L6949" i="8"/>
  <c r="M6949" i="8"/>
  <c r="L6950" i="8"/>
  <c r="M6950" i="8"/>
  <c r="R6955" i="8"/>
  <c r="S6945" i="8"/>
  <c r="S6946" i="8"/>
  <c r="S6947" i="8"/>
  <c r="S6948" i="8"/>
  <c r="S6949" i="8"/>
  <c r="R6956" i="8"/>
  <c r="R6957" i="8"/>
  <c r="R6958" i="8"/>
  <c r="R6959" i="8"/>
  <c r="R6960" i="8"/>
  <c r="S6950" i="8"/>
  <c r="Q6945" i="8"/>
  <c r="U6945" i="8"/>
  <c r="T6945" i="8"/>
  <c r="N6946" i="8"/>
  <c r="P6946" i="8"/>
  <c r="Q6946" i="8"/>
  <c r="U6946" i="8"/>
  <c r="T6946" i="8"/>
  <c r="N6947" i="8"/>
  <c r="P6947" i="8"/>
  <c r="Q6947" i="8"/>
  <c r="U6947" i="8"/>
  <c r="T6947" i="8"/>
  <c r="N6948" i="8"/>
  <c r="P6948" i="8"/>
  <c r="Q6948" i="8"/>
  <c r="U6948" i="8"/>
  <c r="T6948" i="8"/>
  <c r="N6949" i="8"/>
  <c r="P6949" i="8"/>
  <c r="Q6949" i="8"/>
  <c r="U6949" i="8"/>
  <c r="T6949" i="8"/>
  <c r="N6950" i="8"/>
  <c r="O6951" i="8"/>
  <c r="O6952" i="8"/>
  <c r="O6953" i="8"/>
  <c r="P6950" i="8"/>
  <c r="L6951" i="8"/>
  <c r="M6951" i="8"/>
  <c r="L6952" i="8"/>
  <c r="M6952" i="8"/>
  <c r="L6953" i="8"/>
  <c r="M6953" i="8"/>
  <c r="S6951" i="8"/>
  <c r="S6952" i="8"/>
  <c r="R6961" i="8"/>
  <c r="R6962" i="8"/>
  <c r="R6963" i="8"/>
  <c r="S6953" i="8"/>
  <c r="Q6950" i="8"/>
  <c r="U6950" i="8"/>
  <c r="T6950" i="8"/>
  <c r="N6951" i="8"/>
  <c r="P6951" i="8"/>
  <c r="Q6951" i="8"/>
  <c r="U6951" i="8"/>
  <c r="T6951" i="8"/>
  <c r="N6952" i="8"/>
  <c r="P6952" i="8"/>
  <c r="Q6952" i="8"/>
  <c r="U6952" i="8"/>
  <c r="T6952" i="8"/>
  <c r="N6953" i="8"/>
  <c r="O6954" i="8"/>
  <c r="O6955" i="8"/>
  <c r="O6956" i="8"/>
  <c r="O6957" i="8"/>
  <c r="O6958" i="8"/>
  <c r="O6959" i="8"/>
  <c r="O6960" i="8"/>
  <c r="O6961" i="8"/>
  <c r="P6953" i="8"/>
  <c r="L6954" i="8"/>
  <c r="M6954" i="8"/>
  <c r="L6955" i="8"/>
  <c r="M6955" i="8"/>
  <c r="L6956" i="8"/>
  <c r="M6956" i="8"/>
  <c r="L6957" i="8"/>
  <c r="M6957" i="8"/>
  <c r="L6958" i="8"/>
  <c r="M6958" i="8"/>
  <c r="L6959" i="8"/>
  <c r="M6959" i="8"/>
  <c r="L6960" i="8"/>
  <c r="M6960" i="8"/>
  <c r="L6961" i="8"/>
  <c r="M6961" i="8"/>
  <c r="S6954" i="8"/>
  <c r="S6955" i="8"/>
  <c r="S6956" i="8"/>
  <c r="S6957" i="8"/>
  <c r="S6958" i="8"/>
  <c r="S6959" i="8"/>
  <c r="S6960" i="8"/>
  <c r="S6961" i="8"/>
  <c r="Q6953" i="8"/>
  <c r="U6953" i="8"/>
  <c r="T6953" i="8"/>
  <c r="N6954" i="8"/>
  <c r="P6954" i="8"/>
  <c r="Q6954" i="8"/>
  <c r="U6954" i="8"/>
  <c r="T6954" i="8"/>
  <c r="N6955" i="8"/>
  <c r="P6955" i="8"/>
  <c r="Q6955" i="8"/>
  <c r="U6955" i="8"/>
  <c r="T6955" i="8"/>
  <c r="N6956" i="8"/>
  <c r="P6956" i="8"/>
  <c r="Q6956" i="8"/>
  <c r="U6956" i="8"/>
  <c r="T6956" i="8"/>
  <c r="N6957" i="8"/>
  <c r="P6957" i="8"/>
  <c r="Q6957" i="8"/>
  <c r="U6957" i="8"/>
  <c r="T6957" i="8"/>
  <c r="N6958" i="8"/>
  <c r="P6958" i="8"/>
  <c r="Q6958" i="8"/>
  <c r="U6958" i="8"/>
  <c r="T6958" i="8"/>
  <c r="N6959" i="8"/>
  <c r="P6959" i="8"/>
  <c r="Q6959" i="8"/>
  <c r="U6959" i="8"/>
  <c r="T6959" i="8"/>
  <c r="N6960" i="8"/>
  <c r="P6960" i="8"/>
  <c r="Q6960" i="8"/>
  <c r="U6960" i="8"/>
  <c r="T6960" i="8"/>
  <c r="N6961" i="8"/>
  <c r="P6961" i="8"/>
  <c r="Q6961" i="8"/>
  <c r="U6961" i="8"/>
  <c r="T6961" i="8"/>
  <c r="L6962" i="8"/>
  <c r="M6962" i="8"/>
  <c r="N6962" i="8"/>
  <c r="O6962" i="8"/>
  <c r="O6963" i="8"/>
  <c r="O6964" i="8"/>
  <c r="O6965" i="8"/>
  <c r="O6966" i="8"/>
  <c r="O6967" i="8"/>
  <c r="O6968" i="8"/>
  <c r="O6969" i="8"/>
  <c r="P6962" i="8"/>
  <c r="L6963" i="8"/>
  <c r="M6963" i="8"/>
  <c r="L6964" i="8"/>
  <c r="M6964" i="8"/>
  <c r="L6965" i="8"/>
  <c r="M6965" i="8"/>
  <c r="L6966" i="8"/>
  <c r="M6966" i="8"/>
  <c r="L6967" i="8"/>
  <c r="M6967" i="8"/>
  <c r="L6968" i="8"/>
  <c r="M6968" i="8"/>
  <c r="L6969" i="8"/>
  <c r="M6969" i="8"/>
  <c r="R6964" i="8"/>
  <c r="R6965" i="8"/>
  <c r="R6966" i="8"/>
  <c r="R6967" i="8"/>
  <c r="R6968" i="8"/>
  <c r="R6969" i="8"/>
  <c r="R6970" i="8"/>
  <c r="R6971" i="8"/>
  <c r="R6972" i="8"/>
  <c r="S6962" i="8"/>
  <c r="S6963" i="8"/>
  <c r="S6964" i="8"/>
  <c r="S6965" i="8"/>
  <c r="S6966" i="8"/>
  <c r="S6967" i="8"/>
  <c r="S6968" i="8"/>
  <c r="R6973" i="8"/>
  <c r="R6974" i="8"/>
  <c r="R6975" i="8"/>
  <c r="R6976" i="8"/>
  <c r="R6977" i="8"/>
  <c r="R6978" i="8"/>
  <c r="R6979" i="8"/>
  <c r="S6969" i="8"/>
  <c r="Q6962" i="8"/>
  <c r="U6962" i="8"/>
  <c r="T6962" i="8"/>
  <c r="N6963" i="8"/>
  <c r="P6963" i="8"/>
  <c r="Q6963" i="8"/>
  <c r="U6963" i="8"/>
  <c r="T6963" i="8"/>
  <c r="N6964" i="8"/>
  <c r="P6964" i="8"/>
  <c r="Q6964" i="8"/>
  <c r="U6964" i="8"/>
  <c r="T6964" i="8"/>
  <c r="N6965" i="8"/>
  <c r="P6965" i="8"/>
  <c r="Q6965" i="8"/>
  <c r="U6965" i="8"/>
  <c r="T6965" i="8"/>
  <c r="N6966" i="8"/>
  <c r="P6966" i="8"/>
  <c r="Q6966" i="8"/>
  <c r="U6966" i="8"/>
  <c r="T6966" i="8"/>
  <c r="N6967" i="8"/>
  <c r="P6967" i="8"/>
  <c r="Q6967" i="8"/>
  <c r="U6967" i="8"/>
  <c r="T6967" i="8"/>
  <c r="N6968" i="8"/>
  <c r="P6968" i="8"/>
  <c r="Q6968" i="8"/>
  <c r="U6968" i="8"/>
  <c r="T6968" i="8"/>
  <c r="N6969" i="8"/>
  <c r="O6970" i="8"/>
  <c r="O6971" i="8"/>
  <c r="P6969" i="8"/>
  <c r="L6970" i="8"/>
  <c r="M6970" i="8"/>
  <c r="L6971" i="8"/>
  <c r="M6971" i="8"/>
  <c r="S6970" i="8"/>
  <c r="R6980" i="8"/>
  <c r="R6981" i="8"/>
  <c r="S6971" i="8"/>
  <c r="Q6969" i="8"/>
  <c r="U6969" i="8"/>
  <c r="T6969" i="8"/>
  <c r="N6970" i="8"/>
  <c r="P6970" i="8"/>
  <c r="Q6970" i="8"/>
  <c r="U6970" i="8"/>
  <c r="T6970" i="8"/>
  <c r="N6971" i="8"/>
  <c r="O6972" i="8"/>
  <c r="O6973" i="8"/>
  <c r="O6974" i="8"/>
  <c r="P6971" i="8"/>
  <c r="L6972" i="8"/>
  <c r="M6972" i="8"/>
  <c r="L6973" i="8"/>
  <c r="M6973" i="8"/>
  <c r="L6974" i="8"/>
  <c r="M6974" i="8"/>
  <c r="S6972" i="8"/>
  <c r="S6973" i="8"/>
  <c r="S6974" i="8"/>
  <c r="Q6971" i="8"/>
  <c r="U6971" i="8"/>
  <c r="T6971" i="8"/>
  <c r="N6972" i="8"/>
  <c r="P6972" i="8"/>
  <c r="Q6972" i="8"/>
  <c r="U6972" i="8"/>
  <c r="T6972" i="8"/>
  <c r="N6973" i="8"/>
  <c r="P6973" i="8"/>
  <c r="Q6973" i="8"/>
  <c r="U6973" i="8"/>
  <c r="T6973" i="8"/>
  <c r="N6974" i="8"/>
  <c r="O6975" i="8"/>
  <c r="O6976" i="8"/>
  <c r="O6977" i="8"/>
  <c r="O6978" i="8"/>
  <c r="O6979" i="8"/>
  <c r="O6980" i="8"/>
  <c r="P6974" i="8"/>
  <c r="L6975" i="8"/>
  <c r="M6975" i="8"/>
  <c r="L6976" i="8"/>
  <c r="M6976" i="8"/>
  <c r="L6977" i="8"/>
  <c r="M6977" i="8"/>
  <c r="L6978" i="8"/>
  <c r="M6978" i="8"/>
  <c r="L6979" i="8"/>
  <c r="M6979" i="8"/>
  <c r="L6980" i="8"/>
  <c r="M6980" i="8"/>
  <c r="S6975" i="8"/>
  <c r="S6976" i="8"/>
  <c r="S6977" i="8"/>
  <c r="S6978" i="8"/>
  <c r="S6979" i="8"/>
  <c r="S6980" i="8"/>
  <c r="Q6974" i="8"/>
  <c r="U6974" i="8"/>
  <c r="T6974" i="8"/>
  <c r="N6975" i="8"/>
  <c r="P6975" i="8"/>
  <c r="Q6975" i="8"/>
  <c r="U6975" i="8"/>
  <c r="T6975" i="8"/>
  <c r="N6976" i="8"/>
  <c r="P6976" i="8"/>
  <c r="Q6976" i="8"/>
  <c r="U6976" i="8"/>
  <c r="T6976" i="8"/>
  <c r="N6977" i="8"/>
  <c r="P6977" i="8"/>
  <c r="Q6977" i="8"/>
  <c r="U6977" i="8"/>
  <c r="T6977" i="8"/>
  <c r="N6978" i="8"/>
  <c r="P6978" i="8"/>
  <c r="Q6978" i="8"/>
  <c r="U6978" i="8"/>
  <c r="T6978" i="8"/>
  <c r="N6979" i="8"/>
  <c r="P6979" i="8"/>
  <c r="Q6979" i="8"/>
  <c r="U6979" i="8"/>
  <c r="T6979" i="8"/>
  <c r="N6980" i="8"/>
  <c r="O6981" i="8"/>
  <c r="O6982" i="8"/>
  <c r="P6980" i="8"/>
  <c r="L6981" i="8"/>
  <c r="M6981" i="8"/>
  <c r="L6982" i="8"/>
  <c r="M6982" i="8"/>
  <c r="S6981" i="8"/>
  <c r="R6982" i="8"/>
  <c r="R6983" i="8"/>
  <c r="R6984" i="8"/>
  <c r="R6985" i="8"/>
  <c r="R6986" i="8"/>
  <c r="R6987" i="8"/>
  <c r="R6988" i="8"/>
  <c r="R6989" i="8"/>
  <c r="R6990" i="8"/>
  <c r="R6991" i="8"/>
  <c r="R6992" i="8"/>
  <c r="S6982" i="8"/>
  <c r="Q6980" i="8"/>
  <c r="U6980" i="8"/>
  <c r="T6980" i="8"/>
  <c r="N6981" i="8"/>
  <c r="P6981" i="8"/>
  <c r="Q6981" i="8"/>
  <c r="U6981" i="8"/>
  <c r="T6981" i="8"/>
  <c r="N6982" i="8"/>
  <c r="O6983" i="8"/>
  <c r="O6984" i="8"/>
  <c r="P6982" i="8"/>
  <c r="L6983" i="8"/>
  <c r="M6983" i="8"/>
  <c r="L6984" i="8"/>
  <c r="M6984" i="8"/>
  <c r="S6983" i="8"/>
  <c r="S6984" i="8"/>
  <c r="Q6982" i="8"/>
  <c r="U6982" i="8"/>
  <c r="T6982" i="8"/>
  <c r="N6983" i="8"/>
  <c r="P6983" i="8"/>
  <c r="Q6983" i="8"/>
  <c r="U6983" i="8"/>
  <c r="T6983" i="8"/>
  <c r="N6984" i="8"/>
  <c r="O6985" i="8"/>
  <c r="P6984" i="8"/>
  <c r="L6985" i="8"/>
  <c r="M6985" i="8"/>
  <c r="R6993" i="8"/>
  <c r="R6994" i="8"/>
  <c r="R6995" i="8"/>
  <c r="S6985" i="8"/>
  <c r="Q6984" i="8"/>
  <c r="U6984" i="8"/>
  <c r="T6984" i="8"/>
  <c r="N6985" i="8"/>
  <c r="P6985" i="8"/>
  <c r="Q6985" i="8"/>
  <c r="U6985" i="8"/>
  <c r="T6985" i="8"/>
  <c r="L6986" i="8"/>
  <c r="M6986" i="8"/>
  <c r="N6986" i="8"/>
  <c r="O6986" i="8"/>
  <c r="P6986" i="8"/>
  <c r="Q6986" i="8"/>
  <c r="S6986" i="8"/>
  <c r="U6986" i="8"/>
  <c r="T6986" i="8"/>
  <c r="L6987" i="8"/>
  <c r="M6987" i="8"/>
  <c r="N6987" i="8"/>
  <c r="O6987" i="8"/>
  <c r="P6987" i="8"/>
  <c r="Q6987" i="8"/>
  <c r="S6987" i="8"/>
  <c r="U6987" i="8"/>
  <c r="T6987" i="8"/>
  <c r="L6988" i="8"/>
  <c r="M6988" i="8"/>
  <c r="N6988" i="8"/>
  <c r="O6988" i="8"/>
  <c r="P6988" i="8"/>
  <c r="Q6988" i="8"/>
  <c r="S6988" i="8"/>
  <c r="U6988" i="8"/>
  <c r="T6988" i="8"/>
  <c r="L6989" i="8"/>
  <c r="M6989" i="8"/>
  <c r="N6989" i="8"/>
  <c r="O6989" i="8"/>
  <c r="P6989" i="8"/>
  <c r="Q6989" i="8"/>
  <c r="S6989" i="8"/>
  <c r="U6989" i="8"/>
  <c r="T6989" i="8"/>
  <c r="L6990" i="8"/>
  <c r="M6990" i="8"/>
  <c r="N6990" i="8"/>
  <c r="O6990" i="8"/>
  <c r="O6991" i="8"/>
  <c r="O6992" i="8"/>
  <c r="P6990" i="8"/>
  <c r="L6991" i="8"/>
  <c r="M6991" i="8"/>
  <c r="L6992" i="8"/>
  <c r="M6992" i="8"/>
  <c r="R6996" i="8"/>
  <c r="R6997" i="8"/>
  <c r="R6998" i="8"/>
  <c r="R6999" i="8"/>
  <c r="R7000" i="8"/>
  <c r="S6990" i="8"/>
  <c r="S6991" i="8"/>
  <c r="R7001" i="8"/>
  <c r="R7002" i="8"/>
  <c r="S6992" i="8"/>
  <c r="Q6990" i="8"/>
  <c r="U6990" i="8"/>
  <c r="T6990" i="8"/>
  <c r="N6991" i="8"/>
  <c r="P6991" i="8"/>
  <c r="Q6991" i="8"/>
  <c r="U6991" i="8"/>
  <c r="T6991" i="8"/>
  <c r="N6992" i="8"/>
  <c r="O6993" i="8"/>
  <c r="O6994" i="8"/>
  <c r="O6995" i="8"/>
  <c r="O6996" i="8"/>
  <c r="O6997" i="8"/>
  <c r="P6992" i="8"/>
  <c r="L6993" i="8"/>
  <c r="M6993" i="8"/>
  <c r="L6994" i="8"/>
  <c r="M6994" i="8"/>
  <c r="L6995" i="8"/>
  <c r="M6995" i="8"/>
  <c r="L6996" i="8"/>
  <c r="M6996" i="8"/>
  <c r="L6997" i="8"/>
  <c r="M6997" i="8"/>
  <c r="S6993" i="8"/>
  <c r="S6994" i="8"/>
  <c r="S6995" i="8"/>
  <c r="S6996" i="8"/>
  <c r="S6997" i="8"/>
  <c r="Q6992" i="8"/>
  <c r="U6992" i="8"/>
  <c r="T6992" i="8"/>
  <c r="N6993" i="8"/>
  <c r="P6993" i="8"/>
  <c r="Q6993" i="8"/>
  <c r="U6993" i="8"/>
  <c r="T6993" i="8"/>
  <c r="N6994" i="8"/>
  <c r="P6994" i="8"/>
  <c r="Q6994" i="8"/>
  <c r="U6994" i="8"/>
  <c r="T6994" i="8"/>
  <c r="N6995" i="8"/>
  <c r="P6995" i="8"/>
  <c r="Q6995" i="8"/>
  <c r="U6995" i="8"/>
  <c r="T6995" i="8"/>
  <c r="N6996" i="8"/>
  <c r="P6996" i="8"/>
  <c r="Q6996" i="8"/>
  <c r="U6996" i="8"/>
  <c r="T6996" i="8"/>
  <c r="N6997" i="8"/>
  <c r="O6998" i="8"/>
  <c r="O6999" i="8"/>
  <c r="O7000" i="8"/>
  <c r="O7001" i="8"/>
  <c r="O7002" i="8"/>
  <c r="P6997" i="8"/>
  <c r="L6998" i="8"/>
  <c r="M6998" i="8"/>
  <c r="L6999" i="8"/>
  <c r="M6999" i="8"/>
  <c r="L7000" i="8"/>
  <c r="M7000" i="8"/>
  <c r="L7001" i="8"/>
  <c r="M7001" i="8"/>
  <c r="L7002" i="8"/>
  <c r="M7002" i="8"/>
  <c r="S6998" i="8"/>
  <c r="S6999" i="8"/>
  <c r="S7000" i="8"/>
  <c r="S7001" i="8"/>
  <c r="S7002" i="8"/>
  <c r="Q6997" i="8"/>
  <c r="U6997" i="8"/>
  <c r="T6997" i="8"/>
  <c r="N6998" i="8"/>
  <c r="P6998" i="8"/>
  <c r="Q6998" i="8"/>
  <c r="U6998" i="8"/>
  <c r="T6998" i="8"/>
  <c r="N6999" i="8"/>
  <c r="P6999" i="8"/>
  <c r="Q6999" i="8"/>
  <c r="U6999" i="8"/>
  <c r="T6999" i="8"/>
  <c r="N7000" i="8"/>
  <c r="P7000" i="8"/>
  <c r="Q7000" i="8"/>
  <c r="U7000" i="8"/>
  <c r="T7000" i="8"/>
  <c r="N7001" i="8"/>
  <c r="P7001" i="8"/>
  <c r="Q7001" i="8"/>
  <c r="U7001" i="8"/>
  <c r="T7001" i="8"/>
  <c r="N7002" i="8"/>
  <c r="O7003" i="8"/>
  <c r="O7004" i="8"/>
  <c r="O7005" i="8"/>
  <c r="O7006" i="8"/>
  <c r="O7007" i="8"/>
  <c r="O7008" i="8"/>
  <c r="O7009" i="8"/>
  <c r="O7010" i="8"/>
  <c r="P7002" i="8"/>
  <c r="L7003" i="8"/>
  <c r="M7003" i="8"/>
  <c r="L7004" i="8"/>
  <c r="M7004" i="8"/>
  <c r="L7005" i="8"/>
  <c r="M7005" i="8"/>
  <c r="L7006" i="8"/>
  <c r="M7006" i="8"/>
  <c r="L7007" i="8"/>
  <c r="M7007" i="8"/>
  <c r="L7008" i="8"/>
  <c r="M7008" i="8"/>
  <c r="L7009" i="8"/>
  <c r="M7009" i="8"/>
  <c r="L7010" i="8"/>
  <c r="M7010" i="8"/>
  <c r="R7003" i="8"/>
  <c r="S7003" i="8"/>
  <c r="R7004" i="8"/>
  <c r="S7004" i="8"/>
  <c r="R7005" i="8"/>
  <c r="S7005" i="8"/>
  <c r="R7006" i="8"/>
  <c r="S7006" i="8"/>
  <c r="R7007" i="8"/>
  <c r="S7007" i="8"/>
  <c r="R7008" i="8"/>
  <c r="S7008" i="8"/>
  <c r="R7009" i="8"/>
  <c r="S7009" i="8"/>
  <c r="R7010" i="8"/>
  <c r="S7010" i="8"/>
  <c r="Q7002" i="8"/>
  <c r="U7002" i="8"/>
  <c r="T7002" i="8"/>
  <c r="N7003" i="8"/>
  <c r="P7003" i="8"/>
  <c r="Q7003" i="8"/>
  <c r="U7003" i="8"/>
  <c r="T7003" i="8"/>
  <c r="N7004" i="8"/>
  <c r="P7004" i="8"/>
  <c r="Q7004" i="8"/>
  <c r="U7004" i="8"/>
  <c r="T7004" i="8"/>
  <c r="N7005" i="8"/>
  <c r="P7005" i="8"/>
  <c r="Q7005" i="8"/>
  <c r="U7005" i="8"/>
  <c r="T7005" i="8"/>
  <c r="N7006" i="8"/>
  <c r="P7006" i="8"/>
  <c r="Q7006" i="8"/>
  <c r="U7006" i="8"/>
  <c r="T7006" i="8"/>
  <c r="N7007" i="8"/>
  <c r="P7007" i="8"/>
  <c r="Q7007" i="8"/>
  <c r="U7007" i="8"/>
  <c r="T7007" i="8"/>
  <c r="N7008" i="8"/>
  <c r="P7008" i="8"/>
  <c r="Q7008" i="8"/>
  <c r="U7008" i="8"/>
  <c r="T7008" i="8"/>
  <c r="N7009" i="8"/>
  <c r="P7009" i="8"/>
  <c r="Q7009" i="8"/>
  <c r="U7009" i="8"/>
  <c r="T7009" i="8"/>
  <c r="N7010" i="8"/>
  <c r="O7011" i="8"/>
  <c r="O7012" i="8"/>
  <c r="O7013" i="8"/>
  <c r="O7014" i="8"/>
  <c r="O7015" i="8"/>
  <c r="O7016" i="8"/>
  <c r="O7017" i="8"/>
  <c r="O7018" i="8"/>
  <c r="P7010" i="8"/>
  <c r="L7011" i="8"/>
  <c r="M7011" i="8"/>
  <c r="L7012" i="8"/>
  <c r="M7012" i="8"/>
  <c r="L7013" i="8"/>
  <c r="M7013" i="8"/>
  <c r="L7014" i="8"/>
  <c r="M7014" i="8"/>
  <c r="L7015" i="8"/>
  <c r="M7015" i="8"/>
  <c r="L7016" i="8"/>
  <c r="M7016" i="8"/>
  <c r="L7017" i="8"/>
  <c r="M7017" i="8"/>
  <c r="L7018" i="8"/>
  <c r="M7018" i="8"/>
  <c r="R7011" i="8"/>
  <c r="S7011" i="8"/>
  <c r="R7012" i="8"/>
  <c r="S7012" i="8"/>
  <c r="R7013" i="8"/>
  <c r="S7013" i="8"/>
  <c r="R7014" i="8"/>
  <c r="S7014" i="8"/>
  <c r="R7015" i="8"/>
  <c r="S7015" i="8"/>
  <c r="R7016" i="8"/>
  <c r="S7016" i="8"/>
  <c r="R7017" i="8"/>
  <c r="S7017" i="8"/>
  <c r="R7018" i="8"/>
  <c r="R7019" i="8"/>
  <c r="R7020" i="8"/>
  <c r="R7021" i="8"/>
  <c r="R7022" i="8"/>
  <c r="R7023" i="8"/>
  <c r="R7024" i="8"/>
  <c r="R7025" i="8"/>
  <c r="R7026" i="8"/>
  <c r="R7027" i="8"/>
  <c r="R7028" i="8"/>
  <c r="S7018" i="8"/>
  <c r="Q7010" i="8"/>
  <c r="U7010" i="8"/>
  <c r="T7010" i="8"/>
  <c r="N7011" i="8"/>
  <c r="P7011" i="8"/>
  <c r="Q7011" i="8"/>
  <c r="U7011" i="8"/>
  <c r="T7011" i="8"/>
  <c r="N7012" i="8"/>
  <c r="P7012" i="8"/>
  <c r="Q7012" i="8"/>
  <c r="U7012" i="8"/>
  <c r="T7012" i="8"/>
  <c r="N7013" i="8"/>
  <c r="P7013" i="8"/>
  <c r="Q7013" i="8"/>
  <c r="U7013" i="8"/>
  <c r="T7013" i="8"/>
  <c r="N7014" i="8"/>
  <c r="P7014" i="8"/>
  <c r="Q7014" i="8"/>
  <c r="U7014" i="8"/>
  <c r="T7014" i="8"/>
  <c r="N7015" i="8"/>
  <c r="P7015" i="8"/>
  <c r="Q7015" i="8"/>
  <c r="U7015" i="8"/>
  <c r="T7015" i="8"/>
  <c r="N7016" i="8"/>
  <c r="P7016" i="8"/>
  <c r="Q7016" i="8"/>
  <c r="U7016" i="8"/>
  <c r="T7016" i="8"/>
  <c r="N7017" i="8"/>
  <c r="P7017" i="8"/>
  <c r="Q7017" i="8"/>
  <c r="U7017" i="8"/>
  <c r="T7017" i="8"/>
  <c r="N7018" i="8"/>
  <c r="P7018" i="8"/>
  <c r="Q7018" i="8"/>
  <c r="U7018" i="8"/>
  <c r="T7018" i="8"/>
  <c r="L7019" i="8"/>
  <c r="M7019" i="8"/>
  <c r="N7019" i="8"/>
  <c r="O7019" i="8"/>
  <c r="O7020" i="8"/>
  <c r="O7021" i="8"/>
  <c r="P7019" i="8"/>
  <c r="L7020" i="8"/>
  <c r="M7020" i="8"/>
  <c r="L7021" i="8"/>
  <c r="M7021" i="8"/>
  <c r="S7019" i="8"/>
  <c r="S7020" i="8"/>
  <c r="R7029" i="8"/>
  <c r="R7030" i="8"/>
  <c r="R7031" i="8"/>
  <c r="S7021" i="8"/>
  <c r="Q7019" i="8"/>
  <c r="U7019" i="8"/>
  <c r="T7019" i="8"/>
  <c r="N7020" i="8"/>
  <c r="P7020" i="8"/>
  <c r="Q7020" i="8"/>
  <c r="U7020" i="8"/>
  <c r="T7020" i="8"/>
  <c r="N7021" i="8"/>
  <c r="P7021" i="8"/>
  <c r="Q7021" i="8"/>
  <c r="U7021" i="8"/>
  <c r="T7021" i="8"/>
  <c r="L7022" i="8"/>
  <c r="M7022" i="8"/>
  <c r="N7022" i="8"/>
  <c r="O7022" i="8"/>
  <c r="O7023" i="8"/>
  <c r="O7024" i="8"/>
  <c r="O7025" i="8"/>
  <c r="P7022" i="8"/>
  <c r="L7023" i="8"/>
  <c r="M7023" i="8"/>
  <c r="L7024" i="8"/>
  <c r="M7024" i="8"/>
  <c r="L7025" i="8"/>
  <c r="M7025" i="8"/>
  <c r="R7032" i="8"/>
  <c r="S7022" i="8"/>
  <c r="S7023" i="8"/>
  <c r="S7024" i="8"/>
  <c r="R7033" i="8"/>
  <c r="R7034" i="8"/>
  <c r="R7035" i="8"/>
  <c r="S7025" i="8"/>
  <c r="Q7022" i="8"/>
  <c r="U7022" i="8"/>
  <c r="T7022" i="8"/>
  <c r="N7023" i="8"/>
  <c r="P7023" i="8"/>
  <c r="Q7023" i="8"/>
  <c r="U7023" i="8"/>
  <c r="T7023" i="8"/>
  <c r="N7024" i="8"/>
  <c r="P7024" i="8"/>
  <c r="Q7024" i="8"/>
  <c r="U7024" i="8"/>
  <c r="T7024" i="8"/>
  <c r="N7025" i="8"/>
  <c r="O7026" i="8"/>
  <c r="O7027" i="8"/>
  <c r="O7028" i="8"/>
  <c r="O7029" i="8"/>
  <c r="P7025" i="8"/>
  <c r="L7026" i="8"/>
  <c r="M7026" i="8"/>
  <c r="L7027" i="8"/>
  <c r="M7027" i="8"/>
  <c r="L7028" i="8"/>
  <c r="M7028" i="8"/>
  <c r="L7029" i="8"/>
  <c r="M7029" i="8"/>
  <c r="S7026" i="8"/>
  <c r="S7027" i="8"/>
  <c r="S7028" i="8"/>
  <c r="R7036" i="8"/>
  <c r="R7037" i="8"/>
  <c r="R7038" i="8"/>
  <c r="R7039" i="8"/>
  <c r="S7029" i="8"/>
  <c r="Q7025" i="8"/>
  <c r="U7025" i="8"/>
  <c r="T7025" i="8"/>
  <c r="N7026" i="8"/>
  <c r="P7026" i="8"/>
  <c r="Q7026" i="8"/>
  <c r="U7026" i="8"/>
  <c r="T7026" i="8"/>
  <c r="N7027" i="8"/>
  <c r="P7027" i="8"/>
  <c r="Q7027" i="8"/>
  <c r="U7027" i="8"/>
  <c r="T7027" i="8"/>
  <c r="N7028" i="8"/>
  <c r="P7028" i="8"/>
  <c r="Q7028" i="8"/>
  <c r="U7028" i="8"/>
  <c r="T7028" i="8"/>
  <c r="N7029" i="8"/>
  <c r="P7029" i="8"/>
  <c r="Q7029" i="8"/>
  <c r="U7029" i="8"/>
  <c r="T7029" i="8"/>
  <c r="L7030" i="8"/>
  <c r="M7030" i="8"/>
  <c r="N7030" i="8"/>
  <c r="O7030" i="8"/>
  <c r="P7030" i="8"/>
  <c r="Q7030" i="8"/>
  <c r="S7030" i="8"/>
  <c r="U7030" i="8"/>
  <c r="T7030" i="8"/>
  <c r="L7031" i="8"/>
  <c r="M7031" i="8"/>
  <c r="N7031" i="8"/>
  <c r="O7031" i="8"/>
  <c r="P7031" i="8"/>
  <c r="Q7031" i="8"/>
  <c r="S7031" i="8"/>
  <c r="U7031" i="8"/>
  <c r="T7031" i="8"/>
  <c r="L7032" i="8"/>
  <c r="M7032" i="8"/>
  <c r="N7032" i="8"/>
  <c r="O7032" i="8"/>
  <c r="P7032" i="8"/>
  <c r="Q7032" i="8"/>
  <c r="S7032" i="8"/>
  <c r="U7032" i="8"/>
  <c r="T7032" i="8"/>
  <c r="L7033" i="8"/>
  <c r="M7033" i="8"/>
  <c r="N7033" i="8"/>
  <c r="O7033" i="8"/>
  <c r="P7033" i="8"/>
  <c r="Q7033" i="8"/>
  <c r="S7033" i="8"/>
  <c r="U7033" i="8"/>
  <c r="T7033" i="8"/>
  <c r="L7034" i="8"/>
  <c r="M7034" i="8"/>
  <c r="N7034" i="8"/>
  <c r="O7034" i="8"/>
  <c r="P7034" i="8"/>
  <c r="Q7034" i="8"/>
  <c r="S7034" i="8"/>
  <c r="U7034" i="8"/>
  <c r="T7034" i="8"/>
  <c r="L7035" i="8"/>
  <c r="M7035" i="8"/>
  <c r="N7035" i="8"/>
  <c r="O7035" i="8"/>
  <c r="P7035" i="8"/>
  <c r="Q7035" i="8"/>
  <c r="S7035" i="8"/>
  <c r="U7035" i="8"/>
  <c r="T7035" i="8"/>
  <c r="L7036" i="8"/>
  <c r="M7036" i="8"/>
  <c r="N7036" i="8"/>
  <c r="O7036" i="8"/>
  <c r="P7036" i="8"/>
  <c r="Q7036" i="8"/>
  <c r="S7036" i="8"/>
  <c r="U7036" i="8"/>
  <c r="T7036" i="8"/>
  <c r="L7037" i="8"/>
  <c r="M7037" i="8"/>
  <c r="N7037" i="8"/>
  <c r="O7037" i="8"/>
  <c r="O7038" i="8"/>
  <c r="O7039" i="8"/>
  <c r="O7040" i="8"/>
  <c r="O7041" i="8"/>
  <c r="O7042" i="8"/>
  <c r="O7043" i="8"/>
  <c r="P7037" i="8"/>
  <c r="L7038" i="8"/>
  <c r="M7038" i="8"/>
  <c r="L7039" i="8"/>
  <c r="M7039" i="8"/>
  <c r="L7040" i="8"/>
  <c r="M7040" i="8"/>
  <c r="L7041" i="8"/>
  <c r="M7041" i="8"/>
  <c r="L7042" i="8"/>
  <c r="M7042" i="8"/>
  <c r="L7043" i="8"/>
  <c r="M7043" i="8"/>
  <c r="R7040" i="8"/>
  <c r="R7041" i="8"/>
  <c r="R7042" i="8"/>
  <c r="R7043" i="8"/>
  <c r="R7044" i="8"/>
  <c r="R7045" i="8"/>
  <c r="R7046" i="8"/>
  <c r="R7047" i="8"/>
  <c r="S7037" i="8"/>
  <c r="S7038" i="8"/>
  <c r="S7039" i="8"/>
  <c r="S7040" i="8"/>
  <c r="S7041" i="8"/>
  <c r="S7042" i="8"/>
  <c r="R7048" i="8"/>
  <c r="R7049" i="8"/>
  <c r="R7050" i="8"/>
  <c r="R7051" i="8"/>
  <c r="R7052" i="8"/>
  <c r="R7053" i="8"/>
  <c r="S7043" i="8"/>
  <c r="Q7037" i="8"/>
  <c r="U7037" i="8"/>
  <c r="T7037" i="8"/>
  <c r="N7038" i="8"/>
  <c r="P7038" i="8"/>
  <c r="Q7038" i="8"/>
  <c r="U7038" i="8"/>
  <c r="T7038" i="8"/>
  <c r="N7039" i="8"/>
  <c r="P7039" i="8"/>
  <c r="Q7039" i="8"/>
  <c r="U7039" i="8"/>
  <c r="T7039" i="8"/>
  <c r="N7040" i="8"/>
  <c r="P7040" i="8"/>
  <c r="Q7040" i="8"/>
  <c r="U7040" i="8"/>
  <c r="T7040" i="8"/>
  <c r="N7041" i="8"/>
  <c r="P7041" i="8"/>
  <c r="Q7041" i="8"/>
  <c r="U7041" i="8"/>
  <c r="T7041" i="8"/>
  <c r="N7042" i="8"/>
  <c r="P7042" i="8"/>
  <c r="Q7042" i="8"/>
  <c r="U7042" i="8"/>
  <c r="T7042" i="8"/>
  <c r="N7043" i="8"/>
  <c r="O7044" i="8"/>
  <c r="O7045" i="8"/>
  <c r="O7046" i="8"/>
  <c r="O7047" i="8"/>
  <c r="O7048" i="8"/>
  <c r="O7049" i="8"/>
  <c r="P7043" i="8"/>
  <c r="L7044" i="8"/>
  <c r="M7044" i="8"/>
  <c r="L7045" i="8"/>
  <c r="M7045" i="8"/>
  <c r="L7046" i="8"/>
  <c r="M7046" i="8"/>
  <c r="L7047" i="8"/>
  <c r="M7047" i="8"/>
  <c r="L7048" i="8"/>
  <c r="M7048" i="8"/>
  <c r="L7049" i="8"/>
  <c r="M7049" i="8"/>
  <c r="S7044" i="8"/>
  <c r="S7045" i="8"/>
  <c r="S7046" i="8"/>
  <c r="S7047" i="8"/>
  <c r="S7048" i="8"/>
  <c r="R7054" i="8"/>
  <c r="R7055" i="8"/>
  <c r="R7056" i="8"/>
  <c r="R7057" i="8"/>
  <c r="R7058" i="8"/>
  <c r="R7059" i="8"/>
  <c r="S7049" i="8"/>
  <c r="Q7043" i="8"/>
  <c r="U7043" i="8"/>
  <c r="T7043" i="8"/>
  <c r="N7044" i="8"/>
  <c r="P7044" i="8"/>
  <c r="Q7044" i="8"/>
  <c r="U7044" i="8"/>
  <c r="T7044" i="8"/>
  <c r="N7045" i="8"/>
  <c r="P7045" i="8"/>
  <c r="Q7045" i="8"/>
  <c r="U7045" i="8"/>
  <c r="T7045" i="8"/>
  <c r="N7046" i="8"/>
  <c r="P7046" i="8"/>
  <c r="Q7046" i="8"/>
  <c r="U7046" i="8"/>
  <c r="T7046" i="8"/>
  <c r="N7047" i="8"/>
  <c r="P7047" i="8"/>
  <c r="Q7047" i="8"/>
  <c r="U7047" i="8"/>
  <c r="T7047" i="8"/>
  <c r="N7048" i="8"/>
  <c r="P7048" i="8"/>
  <c r="Q7048" i="8"/>
  <c r="U7048" i="8"/>
  <c r="T7048" i="8"/>
  <c r="N7049" i="8"/>
  <c r="O7050" i="8"/>
  <c r="O7051" i="8"/>
  <c r="O7052" i="8"/>
  <c r="O7053" i="8"/>
  <c r="O7054" i="8"/>
  <c r="O7055" i="8"/>
  <c r="O7056" i="8"/>
  <c r="O7057" i="8"/>
  <c r="O7058" i="8"/>
  <c r="O7059" i="8"/>
  <c r="P7049" i="8"/>
  <c r="L7050" i="8"/>
  <c r="M7050" i="8"/>
  <c r="L7051" i="8"/>
  <c r="M7051" i="8"/>
  <c r="L7052" i="8"/>
  <c r="M7052" i="8"/>
  <c r="L7053" i="8"/>
  <c r="M7053" i="8"/>
  <c r="L7054" i="8"/>
  <c r="M7054" i="8"/>
  <c r="L7055" i="8"/>
  <c r="M7055" i="8"/>
  <c r="L7056" i="8"/>
  <c r="M7056" i="8"/>
  <c r="L7057" i="8"/>
  <c r="M7057" i="8"/>
  <c r="L7058" i="8"/>
  <c r="M7058" i="8"/>
  <c r="L7059" i="8"/>
  <c r="M7059" i="8"/>
  <c r="S7050" i="8"/>
  <c r="S7051" i="8"/>
  <c r="S7052" i="8"/>
  <c r="S7053" i="8"/>
  <c r="S7054" i="8"/>
  <c r="S7055" i="8"/>
  <c r="S7056" i="8"/>
  <c r="S7057" i="8"/>
  <c r="S7058" i="8"/>
  <c r="S7059" i="8"/>
  <c r="Q7049" i="8"/>
  <c r="U7049" i="8"/>
  <c r="T7049" i="8"/>
  <c r="N7050" i="8"/>
  <c r="P7050" i="8"/>
  <c r="Q7050" i="8"/>
  <c r="U7050" i="8"/>
  <c r="T7050" i="8"/>
  <c r="N7051" i="8"/>
  <c r="P7051" i="8"/>
  <c r="Q7051" i="8"/>
  <c r="U7051" i="8"/>
  <c r="T7051" i="8"/>
  <c r="N7052" i="8"/>
  <c r="P7052" i="8"/>
  <c r="Q7052" i="8"/>
  <c r="U7052" i="8"/>
  <c r="T7052" i="8"/>
  <c r="N7053" i="8"/>
  <c r="P7053" i="8"/>
  <c r="Q7053" i="8"/>
  <c r="U7053" i="8"/>
  <c r="T7053" i="8"/>
  <c r="N7054" i="8"/>
  <c r="P7054" i="8"/>
  <c r="Q7054" i="8"/>
  <c r="U7054" i="8"/>
  <c r="T7054" i="8"/>
  <c r="N7055" i="8"/>
  <c r="P7055" i="8"/>
  <c r="Q7055" i="8"/>
  <c r="U7055" i="8"/>
  <c r="T7055" i="8"/>
  <c r="N7056" i="8"/>
  <c r="P7056" i="8"/>
  <c r="Q7056" i="8"/>
  <c r="U7056" i="8"/>
  <c r="T7056" i="8"/>
  <c r="N7057" i="8"/>
  <c r="P7057" i="8"/>
  <c r="Q7057" i="8"/>
  <c r="U7057" i="8"/>
  <c r="T7057" i="8"/>
  <c r="N7058" i="8"/>
  <c r="P7058" i="8"/>
  <c r="Q7058" i="8"/>
  <c r="U7058" i="8"/>
  <c r="T7058" i="8"/>
  <c r="N7059" i="8"/>
  <c r="P7059" i="8"/>
  <c r="Q7059" i="8"/>
  <c r="U7059" i="8"/>
  <c r="T7059" i="8"/>
  <c r="L7060" i="8"/>
  <c r="M7060" i="8"/>
  <c r="N7060" i="8"/>
  <c r="O7060" i="8"/>
  <c r="P7060" i="8"/>
  <c r="Q7060" i="8"/>
  <c r="R7060" i="8"/>
  <c r="S7060" i="8"/>
  <c r="U7060" i="8"/>
  <c r="T7060" i="8"/>
  <c r="L7061" i="8"/>
  <c r="M7061" i="8"/>
  <c r="N7061" i="8"/>
  <c r="O7061" i="8"/>
  <c r="P7061" i="8"/>
  <c r="Q7061" i="8"/>
  <c r="R7061" i="8"/>
  <c r="R7062" i="8"/>
  <c r="R7063" i="8"/>
  <c r="R7064" i="8"/>
  <c r="R7065" i="8"/>
  <c r="R7066" i="8"/>
  <c r="R7067" i="8"/>
  <c r="R7068" i="8"/>
  <c r="R7069" i="8"/>
  <c r="R7070" i="8"/>
  <c r="R7071" i="8"/>
  <c r="S7061" i="8"/>
  <c r="U7061" i="8"/>
  <c r="T7061" i="8"/>
  <c r="L7062" i="8"/>
  <c r="M7062" i="8"/>
  <c r="N7062" i="8"/>
  <c r="O7062" i="8"/>
  <c r="P7062" i="8"/>
  <c r="Q7062" i="8"/>
  <c r="S7062" i="8"/>
  <c r="U7062" i="8"/>
  <c r="T7062" i="8"/>
  <c r="L7063" i="8"/>
  <c r="M7063" i="8"/>
  <c r="N7063" i="8"/>
  <c r="O7063" i="8"/>
  <c r="P7063" i="8"/>
  <c r="Q7063" i="8"/>
  <c r="S7063" i="8"/>
  <c r="U7063" i="8"/>
  <c r="T7063" i="8"/>
  <c r="L7064" i="8"/>
  <c r="M7064" i="8"/>
  <c r="N7064" i="8"/>
  <c r="O7064" i="8"/>
  <c r="P7064" i="8"/>
  <c r="Q7064" i="8"/>
  <c r="S7064" i="8"/>
  <c r="U7064" i="8"/>
  <c r="T7064" i="8"/>
  <c r="L7065" i="8"/>
  <c r="M7065" i="8"/>
  <c r="N7065" i="8"/>
  <c r="O7065" i="8"/>
  <c r="P7065" i="8"/>
  <c r="Q7065" i="8"/>
  <c r="S7065" i="8"/>
  <c r="U7065" i="8"/>
  <c r="T7065" i="8"/>
  <c r="L7066" i="8"/>
  <c r="M7066" i="8"/>
  <c r="N7066" i="8"/>
  <c r="O7066" i="8"/>
  <c r="P7066" i="8"/>
  <c r="Q7066" i="8"/>
  <c r="S7066" i="8"/>
  <c r="U7066" i="8"/>
  <c r="T7066" i="8"/>
  <c r="L7067" i="8"/>
  <c r="M7067" i="8"/>
  <c r="N7067" i="8"/>
  <c r="O7067" i="8"/>
  <c r="P7067" i="8"/>
  <c r="Q7067" i="8"/>
  <c r="S7067" i="8"/>
  <c r="U7067" i="8"/>
  <c r="T7067" i="8"/>
  <c r="L7068" i="8"/>
  <c r="M7068" i="8"/>
  <c r="N7068" i="8"/>
  <c r="O7068" i="8"/>
  <c r="P7068" i="8"/>
  <c r="Q7068" i="8"/>
  <c r="S7068" i="8"/>
  <c r="U7068" i="8"/>
  <c r="T7068" i="8"/>
  <c r="L7069" i="8"/>
  <c r="M7069" i="8"/>
  <c r="N7069" i="8"/>
  <c r="O7069" i="8"/>
  <c r="P7069" i="8"/>
  <c r="Q7069" i="8"/>
  <c r="S7069" i="8"/>
  <c r="U7069" i="8"/>
  <c r="T7069" i="8"/>
  <c r="L7070" i="8"/>
  <c r="M7070" i="8"/>
  <c r="N7070" i="8"/>
  <c r="O7070" i="8"/>
  <c r="P7070" i="8"/>
  <c r="Q7070" i="8"/>
  <c r="S7070" i="8"/>
  <c r="U7070" i="8"/>
  <c r="T7070" i="8"/>
  <c r="L7071" i="8"/>
  <c r="M7071" i="8"/>
  <c r="N7071" i="8"/>
  <c r="O7071" i="8"/>
  <c r="O7072" i="8"/>
  <c r="O7073" i="8"/>
  <c r="O7074" i="8"/>
  <c r="P7071" i="8"/>
  <c r="L7072" i="8"/>
  <c r="M7072" i="8"/>
  <c r="L7073" i="8"/>
  <c r="M7073" i="8"/>
  <c r="L7074" i="8"/>
  <c r="M7074" i="8"/>
  <c r="S7071" i="8"/>
  <c r="R7072" i="8"/>
  <c r="S7072" i="8"/>
  <c r="R7073" i="8"/>
  <c r="S7073" i="8"/>
  <c r="R7074" i="8"/>
  <c r="S7074" i="8"/>
  <c r="Q7071" i="8"/>
  <c r="U7071" i="8"/>
  <c r="T7071" i="8"/>
  <c r="N7072" i="8"/>
  <c r="P7072" i="8"/>
  <c r="Q7072" i="8"/>
  <c r="U7072" i="8"/>
  <c r="T7072" i="8"/>
  <c r="N7073" i="8"/>
  <c r="P7073" i="8"/>
  <c r="Q7073" i="8"/>
  <c r="U7073" i="8"/>
  <c r="T7073" i="8"/>
  <c r="N7074" i="8"/>
  <c r="O7075" i="8"/>
  <c r="O7076" i="8"/>
  <c r="P7074" i="8"/>
  <c r="L7075" i="8"/>
  <c r="M7075" i="8"/>
  <c r="L7076" i="8"/>
  <c r="M7076" i="8"/>
  <c r="R7075" i="8"/>
  <c r="S7075" i="8"/>
  <c r="R7076" i="8"/>
  <c r="S7076" i="8"/>
  <c r="Q7074" i="8"/>
  <c r="U7074" i="8"/>
  <c r="T7074" i="8"/>
  <c r="N7075" i="8"/>
  <c r="P7075" i="8"/>
  <c r="Q7075" i="8"/>
  <c r="U7075" i="8"/>
  <c r="T7075" i="8"/>
  <c r="N7076" i="8"/>
  <c r="P7076" i="8"/>
  <c r="Q7076" i="8"/>
  <c r="U7076" i="8"/>
  <c r="T7076" i="8"/>
  <c r="L7077" i="8"/>
  <c r="M7077" i="8"/>
  <c r="N7077" i="8"/>
  <c r="O7077" i="8"/>
  <c r="P7077" i="8"/>
  <c r="Q7077" i="8"/>
  <c r="R7077" i="8"/>
  <c r="R7078" i="8"/>
  <c r="R7079" i="8"/>
  <c r="R7080" i="8"/>
  <c r="R7081" i="8"/>
  <c r="R7082" i="8"/>
  <c r="R7083" i="8"/>
  <c r="R7084" i="8"/>
  <c r="R7085" i="8"/>
  <c r="R7086" i="8"/>
  <c r="R7087" i="8"/>
  <c r="S7077" i="8"/>
  <c r="U7077" i="8"/>
  <c r="T7077" i="8"/>
  <c r="L7078" i="8"/>
  <c r="M7078" i="8"/>
  <c r="N7078" i="8"/>
  <c r="O7078" i="8"/>
  <c r="P7078" i="8"/>
  <c r="Q7078" i="8"/>
  <c r="S7078" i="8"/>
  <c r="U7078" i="8"/>
  <c r="T7078" i="8"/>
  <c r="L7079" i="8"/>
  <c r="M7079" i="8"/>
  <c r="N7079" i="8"/>
  <c r="O7079" i="8"/>
  <c r="P7079" i="8"/>
  <c r="Q7079" i="8"/>
  <c r="S7079" i="8"/>
  <c r="U7079" i="8"/>
  <c r="T7079" i="8"/>
  <c r="L7080" i="8"/>
  <c r="M7080" i="8"/>
  <c r="N7080" i="8"/>
  <c r="O7080" i="8"/>
  <c r="P7080" i="8"/>
  <c r="Q7080" i="8"/>
  <c r="S7080" i="8"/>
  <c r="U7080" i="8"/>
  <c r="T7080" i="8"/>
  <c r="L7081" i="8"/>
  <c r="M7081" i="8"/>
  <c r="N7081" i="8"/>
  <c r="O7081" i="8"/>
  <c r="P7081" i="8"/>
  <c r="Q7081" i="8"/>
  <c r="S7081" i="8"/>
  <c r="U7081" i="8"/>
  <c r="T7081" i="8"/>
  <c r="L7082" i="8"/>
  <c r="M7082" i="8"/>
  <c r="N7082" i="8"/>
  <c r="O7082" i="8"/>
  <c r="P7082" i="8"/>
  <c r="Q7082" i="8"/>
  <c r="S7082" i="8"/>
  <c r="U7082" i="8"/>
  <c r="T7082" i="8"/>
  <c r="L7083" i="8"/>
  <c r="M7083" i="8"/>
  <c r="N7083" i="8"/>
  <c r="O7083" i="8"/>
  <c r="P7083" i="8"/>
  <c r="Q7083" i="8"/>
  <c r="S7083" i="8"/>
  <c r="U7083" i="8"/>
  <c r="T7083" i="8"/>
  <c r="L7084" i="8"/>
  <c r="M7084" i="8"/>
  <c r="N7084" i="8"/>
  <c r="O7084" i="8"/>
  <c r="P7084" i="8"/>
  <c r="Q7084" i="8"/>
  <c r="S7084" i="8"/>
  <c r="U7084" i="8"/>
  <c r="T7084" i="8"/>
  <c r="L7085" i="8"/>
  <c r="M7085" i="8"/>
  <c r="N7085" i="8"/>
  <c r="O7085" i="8"/>
  <c r="P7085" i="8"/>
  <c r="Q7085" i="8"/>
  <c r="S7085" i="8"/>
  <c r="U7085" i="8"/>
  <c r="T7085" i="8"/>
  <c r="L7086" i="8"/>
  <c r="M7086" i="8"/>
  <c r="N7086" i="8"/>
  <c r="O7086" i="8"/>
  <c r="O7087" i="8"/>
  <c r="O7088" i="8"/>
  <c r="O7089" i="8"/>
  <c r="P7086" i="8"/>
  <c r="L7087" i="8"/>
  <c r="M7087" i="8"/>
  <c r="L7088" i="8"/>
  <c r="M7088" i="8"/>
  <c r="L7089" i="8"/>
  <c r="M7089" i="8"/>
  <c r="R7088" i="8"/>
  <c r="R7089" i="8"/>
  <c r="R7090" i="8"/>
  <c r="R7091" i="8"/>
  <c r="R7092" i="8"/>
  <c r="R7093" i="8"/>
  <c r="R7094" i="8"/>
  <c r="R7095" i="8"/>
  <c r="R7096" i="8"/>
  <c r="S7086" i="8"/>
  <c r="S7087" i="8"/>
  <c r="S7088" i="8"/>
  <c r="R7097" i="8"/>
  <c r="R7098" i="8"/>
  <c r="R7099" i="8"/>
  <c r="S7089" i="8"/>
  <c r="Q7086" i="8"/>
  <c r="U7086" i="8"/>
  <c r="T7086" i="8"/>
  <c r="N7087" i="8"/>
  <c r="P7087" i="8"/>
  <c r="Q7087" i="8"/>
  <c r="U7087" i="8"/>
  <c r="T7087" i="8"/>
  <c r="N7088" i="8"/>
  <c r="P7088" i="8"/>
  <c r="Q7088" i="8"/>
  <c r="U7088" i="8"/>
  <c r="T7088" i="8"/>
  <c r="N7089" i="8"/>
  <c r="O7090" i="8"/>
  <c r="O7091" i="8"/>
  <c r="O7092" i="8"/>
  <c r="O7093" i="8"/>
  <c r="O7094" i="8"/>
  <c r="O7095" i="8"/>
  <c r="O7096" i="8"/>
  <c r="O7097" i="8"/>
  <c r="O7098" i="8"/>
  <c r="P7089" i="8"/>
  <c r="L7090" i="8"/>
  <c r="M7090" i="8"/>
  <c r="L7091" i="8"/>
  <c r="M7091" i="8"/>
  <c r="L7092" i="8"/>
  <c r="M7092" i="8"/>
  <c r="L7093" i="8"/>
  <c r="M7093" i="8"/>
  <c r="L7094" i="8"/>
  <c r="M7094" i="8"/>
  <c r="L7095" i="8"/>
  <c r="M7095" i="8"/>
  <c r="L7096" i="8"/>
  <c r="M7096" i="8"/>
  <c r="L7097" i="8"/>
  <c r="M7097" i="8"/>
  <c r="L7098" i="8"/>
  <c r="M7098" i="8"/>
  <c r="S7090" i="8"/>
  <c r="S7091" i="8"/>
  <c r="S7092" i="8"/>
  <c r="S7093" i="8"/>
  <c r="S7094" i="8"/>
  <c r="S7095" i="8"/>
  <c r="S7096" i="8"/>
  <c r="S7097" i="8"/>
  <c r="R7100" i="8"/>
  <c r="R7101" i="8"/>
  <c r="R7102" i="8"/>
  <c r="R7103" i="8"/>
  <c r="R7104" i="8"/>
  <c r="R7105" i="8"/>
  <c r="R7106" i="8"/>
  <c r="R7107" i="8"/>
  <c r="R7108" i="8"/>
  <c r="S7098" i="8"/>
  <c r="Q7089" i="8"/>
  <c r="U7089" i="8"/>
  <c r="T7089" i="8"/>
  <c r="N7090" i="8"/>
  <c r="P7090" i="8"/>
  <c r="Q7090" i="8"/>
  <c r="U7090" i="8"/>
  <c r="T7090" i="8"/>
  <c r="N7091" i="8"/>
  <c r="P7091" i="8"/>
  <c r="Q7091" i="8"/>
  <c r="U7091" i="8"/>
  <c r="T7091" i="8"/>
  <c r="N7092" i="8"/>
  <c r="P7092" i="8"/>
  <c r="Q7092" i="8"/>
  <c r="U7092" i="8"/>
  <c r="T7092" i="8"/>
  <c r="N7093" i="8"/>
  <c r="P7093" i="8"/>
  <c r="Q7093" i="8"/>
  <c r="U7093" i="8"/>
  <c r="T7093" i="8"/>
  <c r="N7094" i="8"/>
  <c r="P7094" i="8"/>
  <c r="Q7094" i="8"/>
  <c r="U7094" i="8"/>
  <c r="T7094" i="8"/>
  <c r="N7095" i="8"/>
  <c r="P7095" i="8"/>
  <c r="Q7095" i="8"/>
  <c r="U7095" i="8"/>
  <c r="T7095" i="8"/>
  <c r="N7096" i="8"/>
  <c r="P7096" i="8"/>
  <c r="Q7096" i="8"/>
  <c r="U7096" i="8"/>
  <c r="T7096" i="8"/>
  <c r="N7097" i="8"/>
  <c r="P7097" i="8"/>
  <c r="Q7097" i="8"/>
  <c r="U7097" i="8"/>
  <c r="T7097" i="8"/>
  <c r="N7098" i="8"/>
  <c r="O7099" i="8"/>
  <c r="O7100" i="8"/>
  <c r="O7101" i="8"/>
  <c r="O7102" i="8"/>
  <c r="O7103" i="8"/>
  <c r="O7104" i="8"/>
  <c r="P7098" i="8"/>
  <c r="L7099" i="8"/>
  <c r="M7099" i="8"/>
  <c r="L7100" i="8"/>
  <c r="M7100" i="8"/>
  <c r="L7101" i="8"/>
  <c r="M7101" i="8"/>
  <c r="L7102" i="8"/>
  <c r="M7102" i="8"/>
  <c r="L7103" i="8"/>
  <c r="M7103" i="8"/>
  <c r="L7104" i="8"/>
  <c r="M7104" i="8"/>
  <c r="S7099" i="8"/>
  <c r="S7100" i="8"/>
  <c r="S7101" i="8"/>
  <c r="S7102" i="8"/>
  <c r="S7103" i="8"/>
  <c r="S7104" i="8"/>
  <c r="Q7098" i="8"/>
  <c r="U7098" i="8"/>
  <c r="T7098" i="8"/>
  <c r="N7099" i="8"/>
  <c r="P7099" i="8"/>
  <c r="Q7099" i="8"/>
  <c r="U7099" i="8"/>
  <c r="T7099" i="8"/>
  <c r="N7100" i="8"/>
  <c r="P7100" i="8"/>
  <c r="Q7100" i="8"/>
  <c r="U7100" i="8"/>
  <c r="T7100" i="8"/>
  <c r="N7101" i="8"/>
  <c r="P7101" i="8"/>
  <c r="Q7101" i="8"/>
  <c r="U7101" i="8"/>
  <c r="T7101" i="8"/>
  <c r="N7102" i="8"/>
  <c r="P7102" i="8"/>
  <c r="Q7102" i="8"/>
  <c r="U7102" i="8"/>
  <c r="T7102" i="8"/>
  <c r="N7103" i="8"/>
  <c r="P7103" i="8"/>
  <c r="Q7103" i="8"/>
  <c r="U7103" i="8"/>
  <c r="T7103" i="8"/>
  <c r="N7104" i="8"/>
  <c r="O7105" i="8"/>
  <c r="O7106" i="8"/>
  <c r="O7107" i="8"/>
  <c r="P7104" i="8"/>
  <c r="L7105" i="8"/>
  <c r="M7105" i="8"/>
  <c r="L7106" i="8"/>
  <c r="M7106" i="8"/>
  <c r="L7107" i="8"/>
  <c r="M7107" i="8"/>
  <c r="S7105" i="8"/>
  <c r="S7106" i="8"/>
  <c r="S7107" i="8"/>
  <c r="Q7104" i="8"/>
  <c r="U7104" i="8"/>
  <c r="T7104" i="8"/>
  <c r="N7105" i="8"/>
  <c r="P7105" i="8"/>
  <c r="Q7105" i="8"/>
  <c r="U7105" i="8"/>
  <c r="T7105" i="8"/>
  <c r="N7106" i="8"/>
  <c r="P7106" i="8"/>
  <c r="Q7106" i="8"/>
  <c r="U7106" i="8"/>
  <c r="T7106" i="8"/>
  <c r="N7107" i="8"/>
  <c r="O7108" i="8"/>
  <c r="O7109" i="8"/>
  <c r="O7110" i="8"/>
  <c r="O7111" i="8"/>
  <c r="O7112" i="8"/>
  <c r="O7113" i="8"/>
  <c r="O7114" i="8"/>
  <c r="O7115" i="8"/>
  <c r="P7107" i="8"/>
  <c r="L7108" i="8"/>
  <c r="M7108" i="8"/>
  <c r="L7109" i="8"/>
  <c r="M7109" i="8"/>
  <c r="L7110" i="8"/>
  <c r="M7110" i="8"/>
  <c r="L7111" i="8"/>
  <c r="M7111" i="8"/>
  <c r="L7112" i="8"/>
  <c r="M7112" i="8"/>
  <c r="L7113" i="8"/>
  <c r="M7113" i="8"/>
  <c r="L7114" i="8"/>
  <c r="M7114" i="8"/>
  <c r="L7115" i="8"/>
  <c r="M7115" i="8"/>
  <c r="S7108" i="8"/>
  <c r="R7109" i="8"/>
  <c r="S7109" i="8"/>
  <c r="R7110" i="8"/>
  <c r="S7110" i="8"/>
  <c r="R7111" i="8"/>
  <c r="S7111" i="8"/>
  <c r="R7112" i="8"/>
  <c r="S7112" i="8"/>
  <c r="R7113" i="8"/>
  <c r="S7113" i="8"/>
  <c r="R7114" i="8"/>
  <c r="S7114" i="8"/>
  <c r="R7115" i="8"/>
  <c r="R7116" i="8"/>
  <c r="R7117" i="8"/>
  <c r="R7118" i="8"/>
  <c r="R7119" i="8"/>
  <c r="R7120" i="8"/>
  <c r="R7121" i="8"/>
  <c r="R7122" i="8"/>
  <c r="R7123" i="8"/>
  <c r="R7124" i="8"/>
  <c r="R7125" i="8"/>
  <c r="S7115" i="8"/>
  <c r="Q7107" i="8"/>
  <c r="U7107" i="8"/>
  <c r="T7107" i="8"/>
  <c r="N7108" i="8"/>
  <c r="P7108" i="8"/>
  <c r="Q7108" i="8"/>
  <c r="U7108" i="8"/>
  <c r="T7108" i="8"/>
  <c r="N7109" i="8"/>
  <c r="P7109" i="8"/>
  <c r="Q7109" i="8"/>
  <c r="U7109" i="8"/>
  <c r="T7109" i="8"/>
  <c r="N7110" i="8"/>
  <c r="P7110" i="8"/>
  <c r="Q7110" i="8"/>
  <c r="U7110" i="8"/>
  <c r="T7110" i="8"/>
  <c r="N7111" i="8"/>
  <c r="P7111" i="8"/>
  <c r="Q7111" i="8"/>
  <c r="U7111" i="8"/>
  <c r="T7111" i="8"/>
  <c r="N7112" i="8"/>
  <c r="P7112" i="8"/>
  <c r="Q7112" i="8"/>
  <c r="U7112" i="8"/>
  <c r="T7112" i="8"/>
  <c r="N7113" i="8"/>
  <c r="P7113" i="8"/>
  <c r="Q7113" i="8"/>
  <c r="U7113" i="8"/>
  <c r="T7113" i="8"/>
  <c r="N7114" i="8"/>
  <c r="P7114" i="8"/>
  <c r="Q7114" i="8"/>
  <c r="U7114" i="8"/>
  <c r="T7114" i="8"/>
  <c r="N7115" i="8"/>
  <c r="P7115" i="8"/>
  <c r="Q7115" i="8"/>
  <c r="U7115" i="8"/>
  <c r="T7115" i="8"/>
  <c r="L7116" i="8"/>
  <c r="M7116" i="8"/>
  <c r="N7116" i="8"/>
  <c r="O7116" i="8"/>
  <c r="O7117" i="8"/>
  <c r="O7118" i="8"/>
  <c r="O7119" i="8"/>
  <c r="O7120" i="8"/>
  <c r="O7121" i="8"/>
  <c r="P7116" i="8"/>
  <c r="L7117" i="8"/>
  <c r="M7117" i="8"/>
  <c r="L7118" i="8"/>
  <c r="M7118" i="8"/>
  <c r="L7119" i="8"/>
  <c r="M7119" i="8"/>
  <c r="L7120" i="8"/>
  <c r="M7120" i="8"/>
  <c r="L7121" i="8"/>
  <c r="M7121" i="8"/>
  <c r="S7116" i="8"/>
  <c r="S7117" i="8"/>
  <c r="S7118" i="8"/>
  <c r="S7119" i="8"/>
  <c r="S7120" i="8"/>
  <c r="S7121" i="8"/>
  <c r="Q7116" i="8"/>
  <c r="U7116" i="8"/>
  <c r="T7116" i="8"/>
  <c r="N7117" i="8"/>
  <c r="P7117" i="8"/>
  <c r="Q7117" i="8"/>
  <c r="U7117" i="8"/>
  <c r="T7117" i="8"/>
  <c r="N7118" i="8"/>
  <c r="P7118" i="8"/>
  <c r="Q7118" i="8"/>
  <c r="U7118" i="8"/>
  <c r="T7118" i="8"/>
  <c r="N7119" i="8"/>
  <c r="P7119" i="8"/>
  <c r="Q7119" i="8"/>
  <c r="U7119" i="8"/>
  <c r="T7119" i="8"/>
  <c r="N7120" i="8"/>
  <c r="P7120" i="8"/>
  <c r="Q7120" i="8"/>
  <c r="U7120" i="8"/>
  <c r="T7120" i="8"/>
  <c r="N7121" i="8"/>
  <c r="O7122" i="8"/>
  <c r="O7123" i="8"/>
  <c r="P7121" i="8"/>
  <c r="L7122" i="8"/>
  <c r="M7122" i="8"/>
  <c r="L7123" i="8"/>
  <c r="M7123" i="8"/>
  <c r="S7122" i="8"/>
  <c r="R7126" i="8"/>
  <c r="R7127" i="8"/>
  <c r="R7128" i="8"/>
  <c r="R7129" i="8"/>
  <c r="R7130" i="8"/>
  <c r="R7131" i="8"/>
  <c r="R7132" i="8"/>
  <c r="R7133" i="8"/>
  <c r="S7123" i="8"/>
  <c r="Q7121" i="8"/>
  <c r="U7121" i="8"/>
  <c r="T7121" i="8"/>
  <c r="N7122" i="8"/>
  <c r="P7122" i="8"/>
  <c r="Q7122" i="8"/>
  <c r="U7122" i="8"/>
  <c r="T7122" i="8"/>
  <c r="N7123" i="8"/>
  <c r="O7124" i="8"/>
  <c r="O7125" i="8"/>
  <c r="O7126" i="8"/>
  <c r="P7123" i="8"/>
  <c r="L7124" i="8"/>
  <c r="M7124" i="8"/>
  <c r="L7125" i="8"/>
  <c r="M7125" i="8"/>
  <c r="L7126" i="8"/>
  <c r="M7126" i="8"/>
  <c r="S7124" i="8"/>
  <c r="S7125" i="8"/>
  <c r="R7134" i="8"/>
  <c r="R7135" i="8"/>
  <c r="R7136" i="8"/>
  <c r="S7126" i="8"/>
  <c r="Q7123" i="8"/>
  <c r="U7123" i="8"/>
  <c r="T7123" i="8"/>
  <c r="N7124" i="8"/>
  <c r="P7124" i="8"/>
  <c r="Q7124" i="8"/>
  <c r="U7124" i="8"/>
  <c r="T7124" i="8"/>
  <c r="N7125" i="8"/>
  <c r="P7125" i="8"/>
  <c r="Q7125" i="8"/>
  <c r="U7125" i="8"/>
  <c r="T7125" i="8"/>
  <c r="N7126" i="8"/>
  <c r="O7127" i="8"/>
  <c r="O7128" i="8"/>
  <c r="P7126" i="8"/>
  <c r="L7127" i="8"/>
  <c r="M7127" i="8"/>
  <c r="L7128" i="8"/>
  <c r="M7128" i="8"/>
  <c r="S7127" i="8"/>
  <c r="R7137" i="8"/>
  <c r="R7138" i="8"/>
  <c r="S7128" i="8"/>
  <c r="Q7126" i="8"/>
  <c r="U7126" i="8"/>
  <c r="T7126" i="8"/>
  <c r="N7127" i="8"/>
  <c r="P7127" i="8"/>
  <c r="Q7127" i="8"/>
  <c r="U7127" i="8"/>
  <c r="T7127" i="8"/>
  <c r="N7128" i="8"/>
  <c r="O7129" i="8"/>
  <c r="O7130" i="8"/>
  <c r="O7131" i="8"/>
  <c r="O7132" i="8"/>
  <c r="P7128" i="8"/>
  <c r="L7129" i="8"/>
  <c r="M7129" i="8"/>
  <c r="L7130" i="8"/>
  <c r="M7130" i="8"/>
  <c r="L7131" i="8"/>
  <c r="M7131" i="8"/>
  <c r="L7132" i="8"/>
  <c r="M7132" i="8"/>
  <c r="S7129" i="8"/>
  <c r="S7130" i="8"/>
  <c r="S7131" i="8"/>
  <c r="S7132" i="8"/>
  <c r="Q7128" i="8"/>
  <c r="U7128" i="8"/>
  <c r="T7128" i="8"/>
  <c r="N7129" i="8"/>
  <c r="P7129" i="8"/>
  <c r="Q7129" i="8"/>
  <c r="U7129" i="8"/>
  <c r="T7129" i="8"/>
  <c r="N7130" i="8"/>
  <c r="P7130" i="8"/>
  <c r="Q7130" i="8"/>
  <c r="U7130" i="8"/>
  <c r="T7130" i="8"/>
  <c r="N7131" i="8"/>
  <c r="P7131" i="8"/>
  <c r="Q7131" i="8"/>
  <c r="U7131" i="8"/>
  <c r="T7131" i="8"/>
  <c r="N7132" i="8"/>
  <c r="P7132" i="8"/>
  <c r="Q7132" i="8"/>
  <c r="U7132" i="8"/>
  <c r="T7132" i="8"/>
  <c r="L7133" i="8"/>
  <c r="M7133" i="8"/>
  <c r="N7133" i="8"/>
  <c r="O7133" i="8"/>
  <c r="P7133" i="8"/>
  <c r="Q7133" i="8"/>
  <c r="S7133" i="8"/>
  <c r="U7133" i="8"/>
  <c r="T7133" i="8"/>
  <c r="L7134" i="8"/>
  <c r="M7134" i="8"/>
  <c r="N7134" i="8"/>
  <c r="O7134" i="8"/>
  <c r="P7134" i="8"/>
  <c r="Q7134" i="8"/>
  <c r="S7134" i="8"/>
  <c r="U7134" i="8"/>
  <c r="T7134" i="8"/>
  <c r="L7135" i="8"/>
  <c r="M7135" i="8"/>
  <c r="N7135" i="8"/>
  <c r="O7135" i="8"/>
  <c r="P7135" i="8"/>
  <c r="Q7135" i="8"/>
  <c r="S7135" i="8"/>
  <c r="U7135" i="8"/>
  <c r="T7135" i="8"/>
  <c r="L7136" i="8"/>
  <c r="M7136" i="8"/>
  <c r="N7136" i="8"/>
  <c r="O7136" i="8"/>
  <c r="P7136" i="8"/>
  <c r="Q7136" i="8"/>
  <c r="R7139" i="8"/>
  <c r="R7140" i="8"/>
  <c r="R7141" i="8"/>
  <c r="R7142" i="8"/>
  <c r="R7143" i="8"/>
  <c r="R7144" i="8"/>
  <c r="R7145" i="8"/>
  <c r="R7146" i="8"/>
  <c r="S7136" i="8"/>
  <c r="U7136" i="8"/>
  <c r="T7136" i="8"/>
  <c r="L7137" i="8"/>
  <c r="M7137" i="8"/>
  <c r="N7137" i="8"/>
  <c r="O7137" i="8"/>
  <c r="O7138" i="8"/>
  <c r="O7139" i="8"/>
  <c r="P7137" i="8"/>
  <c r="L7138" i="8"/>
  <c r="M7138" i="8"/>
  <c r="L7139" i="8"/>
  <c r="M7139" i="8"/>
  <c r="S7137" i="8"/>
  <c r="S7138" i="8"/>
  <c r="S7139" i="8"/>
  <c r="Q7137" i="8"/>
  <c r="U7137" i="8"/>
  <c r="T7137" i="8"/>
  <c r="N7138" i="8"/>
  <c r="P7138" i="8"/>
  <c r="Q7138" i="8"/>
  <c r="U7138" i="8"/>
  <c r="T7138" i="8"/>
  <c r="N7139" i="8"/>
  <c r="P7139" i="8"/>
  <c r="Q7139" i="8"/>
  <c r="U7139" i="8"/>
  <c r="T7139" i="8"/>
  <c r="L7140" i="8"/>
  <c r="M7140" i="8"/>
  <c r="N7140" i="8"/>
  <c r="O7140" i="8"/>
  <c r="P7140" i="8"/>
  <c r="Q7140" i="8"/>
  <c r="S7140" i="8"/>
  <c r="U7140" i="8"/>
  <c r="T7140" i="8"/>
  <c r="L7141" i="8"/>
  <c r="M7141" i="8"/>
  <c r="N7141" i="8"/>
  <c r="O7141" i="8"/>
  <c r="P7141" i="8"/>
  <c r="Q7141" i="8"/>
  <c r="S7141" i="8"/>
  <c r="U7141" i="8"/>
  <c r="T7141" i="8"/>
  <c r="L7142" i="8"/>
  <c r="M7142" i="8"/>
  <c r="N7142" i="8"/>
  <c r="O7142" i="8"/>
  <c r="P7142" i="8"/>
  <c r="Q7142" i="8"/>
  <c r="S7142" i="8"/>
  <c r="U7142" i="8"/>
  <c r="T7142" i="8"/>
  <c r="L7143" i="8"/>
  <c r="M7143" i="8"/>
  <c r="N7143" i="8"/>
  <c r="O7143" i="8"/>
  <c r="P7143" i="8"/>
  <c r="Q7143" i="8"/>
  <c r="S7143" i="8"/>
  <c r="U7143" i="8"/>
  <c r="T7143" i="8"/>
  <c r="L7144" i="8"/>
  <c r="M7144" i="8"/>
  <c r="N7144" i="8"/>
  <c r="O7144" i="8"/>
  <c r="P7144" i="8"/>
  <c r="Q7144" i="8"/>
  <c r="S7144" i="8"/>
  <c r="U7144" i="8"/>
  <c r="T7144" i="8"/>
  <c r="L7145" i="8"/>
  <c r="M7145" i="8"/>
  <c r="N7145" i="8"/>
  <c r="O7145" i="8"/>
  <c r="P7145" i="8"/>
  <c r="Q7145" i="8"/>
  <c r="S7145" i="8"/>
  <c r="U7145" i="8"/>
  <c r="T7145" i="8"/>
  <c r="L7146" i="8"/>
  <c r="M7146" i="8"/>
  <c r="N7146" i="8"/>
  <c r="O7146" i="8"/>
  <c r="P7146" i="8"/>
  <c r="Q7146" i="8"/>
  <c r="S7146" i="8"/>
  <c r="U7146" i="8"/>
  <c r="T7146" i="8"/>
  <c r="L7147" i="8"/>
  <c r="M7147" i="8"/>
  <c r="N7147" i="8"/>
  <c r="O7147" i="8"/>
  <c r="P7147" i="8"/>
  <c r="Q7147" i="8"/>
  <c r="R7147" i="8"/>
  <c r="S7147" i="8"/>
  <c r="U7147" i="8"/>
  <c r="T7147" i="8"/>
  <c r="L7148" i="8"/>
  <c r="M7148" i="8"/>
  <c r="N7148" i="8"/>
  <c r="O7148" i="8"/>
  <c r="P7148" i="8"/>
  <c r="Q7148" i="8"/>
  <c r="R7148" i="8"/>
  <c r="S7148" i="8"/>
  <c r="U7148" i="8"/>
  <c r="T7148" i="8"/>
  <c r="L7149" i="8"/>
  <c r="M7149" i="8"/>
  <c r="N7149" i="8"/>
  <c r="O7149" i="8"/>
  <c r="O7150" i="8"/>
  <c r="O7151" i="8"/>
  <c r="O7152" i="8"/>
  <c r="O7153" i="8"/>
  <c r="O7154" i="8"/>
  <c r="O7155" i="8"/>
  <c r="O7156" i="8"/>
  <c r="P7149" i="8"/>
  <c r="L7150" i="8"/>
  <c r="M7150" i="8"/>
  <c r="L7151" i="8"/>
  <c r="M7151" i="8"/>
  <c r="L7152" i="8"/>
  <c r="M7152" i="8"/>
  <c r="L7153" i="8"/>
  <c r="M7153" i="8"/>
  <c r="L7154" i="8"/>
  <c r="M7154" i="8"/>
  <c r="L7155" i="8"/>
  <c r="M7155" i="8"/>
  <c r="L7156" i="8"/>
  <c r="M7156" i="8"/>
  <c r="R7149" i="8"/>
  <c r="R7150" i="8"/>
  <c r="R7151" i="8"/>
  <c r="R7152" i="8"/>
  <c r="R7153" i="8"/>
  <c r="R7154" i="8"/>
  <c r="R7155" i="8"/>
  <c r="R7156" i="8"/>
  <c r="R7157" i="8"/>
  <c r="R7158" i="8"/>
  <c r="R7159" i="8"/>
  <c r="S7149" i="8"/>
  <c r="S7150" i="8"/>
  <c r="S7151" i="8"/>
  <c r="S7152" i="8"/>
  <c r="S7153" i="8"/>
  <c r="S7154" i="8"/>
  <c r="S7155" i="8"/>
  <c r="R7160" i="8"/>
  <c r="R7161" i="8"/>
  <c r="R7162" i="8"/>
  <c r="R7163" i="8"/>
  <c r="R7164" i="8"/>
  <c r="R7165" i="8"/>
  <c r="R7166" i="8"/>
  <c r="S7156" i="8"/>
  <c r="Q7149" i="8"/>
  <c r="U7149" i="8"/>
  <c r="T7149" i="8"/>
  <c r="N7150" i="8"/>
  <c r="P7150" i="8"/>
  <c r="Q7150" i="8"/>
  <c r="U7150" i="8"/>
  <c r="T7150" i="8"/>
  <c r="N7151" i="8"/>
  <c r="P7151" i="8"/>
  <c r="Q7151" i="8"/>
  <c r="U7151" i="8"/>
  <c r="T7151" i="8"/>
  <c r="N7152" i="8"/>
  <c r="P7152" i="8"/>
  <c r="Q7152" i="8"/>
  <c r="U7152" i="8"/>
  <c r="T7152" i="8"/>
  <c r="N7153" i="8"/>
  <c r="P7153" i="8"/>
  <c r="Q7153" i="8"/>
  <c r="U7153" i="8"/>
  <c r="T7153" i="8"/>
  <c r="N7154" i="8"/>
  <c r="P7154" i="8"/>
  <c r="Q7154" i="8"/>
  <c r="U7154" i="8"/>
  <c r="T7154" i="8"/>
  <c r="N7155" i="8"/>
  <c r="P7155" i="8"/>
  <c r="Q7155" i="8"/>
  <c r="U7155" i="8"/>
  <c r="T7155" i="8"/>
  <c r="N7156" i="8"/>
  <c r="O7157" i="8"/>
  <c r="O7158" i="8"/>
  <c r="O7159" i="8"/>
  <c r="O7160" i="8"/>
  <c r="O7161" i="8"/>
  <c r="P7156" i="8"/>
  <c r="L7157" i="8"/>
  <c r="M7157" i="8"/>
  <c r="L7158" i="8"/>
  <c r="M7158" i="8"/>
  <c r="L7159" i="8"/>
  <c r="M7159" i="8"/>
  <c r="L7160" i="8"/>
  <c r="M7160" i="8"/>
  <c r="L7161" i="8"/>
  <c r="M7161" i="8"/>
  <c r="S7157" i="8"/>
  <c r="S7158" i="8"/>
  <c r="S7159" i="8"/>
  <c r="S7160" i="8"/>
  <c r="R7167" i="8"/>
  <c r="R7168" i="8"/>
  <c r="R7169" i="8"/>
  <c r="R7170" i="8"/>
  <c r="R7171" i="8"/>
  <c r="S7161" i="8"/>
  <c r="Q7156" i="8"/>
  <c r="U7156" i="8"/>
  <c r="T7156" i="8"/>
  <c r="N7157" i="8"/>
  <c r="P7157" i="8"/>
  <c r="Q7157" i="8"/>
  <c r="U7157" i="8"/>
  <c r="T7157" i="8"/>
  <c r="N7158" i="8"/>
  <c r="P7158" i="8"/>
  <c r="Q7158" i="8"/>
  <c r="U7158" i="8"/>
  <c r="T7158" i="8"/>
  <c r="N7159" i="8"/>
  <c r="P7159" i="8"/>
  <c r="Q7159" i="8"/>
  <c r="U7159" i="8"/>
  <c r="T7159" i="8"/>
  <c r="N7160" i="8"/>
  <c r="P7160" i="8"/>
  <c r="Q7160" i="8"/>
  <c r="U7160" i="8"/>
  <c r="T7160" i="8"/>
  <c r="N7161" i="8"/>
  <c r="O7162" i="8"/>
  <c r="O7163" i="8"/>
  <c r="O7164" i="8"/>
  <c r="O7165" i="8"/>
  <c r="O7166" i="8"/>
  <c r="O7167" i="8"/>
  <c r="O7168" i="8"/>
  <c r="P7161" i="8"/>
  <c r="L7162" i="8"/>
  <c r="M7162" i="8"/>
  <c r="L7163" i="8"/>
  <c r="M7163" i="8"/>
  <c r="L7164" i="8"/>
  <c r="M7164" i="8"/>
  <c r="L7165" i="8"/>
  <c r="M7165" i="8"/>
  <c r="L7166" i="8"/>
  <c r="M7166" i="8"/>
  <c r="L7167" i="8"/>
  <c r="M7167" i="8"/>
  <c r="L7168" i="8"/>
  <c r="M7168" i="8"/>
  <c r="S7162" i="8"/>
  <c r="S7163" i="8"/>
  <c r="S7164" i="8"/>
  <c r="S7165" i="8"/>
  <c r="S7166" i="8"/>
  <c r="S7167" i="8"/>
  <c r="S7168" i="8"/>
  <c r="Q7161" i="8"/>
  <c r="U7161" i="8"/>
  <c r="T7161" i="8"/>
  <c r="N7162" i="8"/>
  <c r="P7162" i="8"/>
  <c r="Q7162" i="8"/>
  <c r="U7162" i="8"/>
  <c r="T7162" i="8"/>
  <c r="N7163" i="8"/>
  <c r="P7163" i="8"/>
  <c r="Q7163" i="8"/>
  <c r="U7163" i="8"/>
  <c r="T7163" i="8"/>
  <c r="N7164" i="8"/>
  <c r="P7164" i="8"/>
  <c r="Q7164" i="8"/>
  <c r="U7164" i="8"/>
  <c r="T7164" i="8"/>
  <c r="N7165" i="8"/>
  <c r="P7165" i="8"/>
  <c r="Q7165" i="8"/>
  <c r="U7165" i="8"/>
  <c r="T7165" i="8"/>
  <c r="N7166" i="8"/>
  <c r="P7166" i="8"/>
  <c r="Q7166" i="8"/>
  <c r="U7166" i="8"/>
  <c r="T7166" i="8"/>
  <c r="N7167" i="8"/>
  <c r="P7167" i="8"/>
  <c r="Q7167" i="8"/>
  <c r="U7167" i="8"/>
  <c r="T7167" i="8"/>
  <c r="N7168" i="8"/>
  <c r="O7169" i="8"/>
  <c r="O7170" i="8"/>
  <c r="O7171" i="8"/>
  <c r="O7172" i="8"/>
  <c r="O7173" i="8"/>
  <c r="P7168" i="8"/>
  <c r="L7169" i="8"/>
  <c r="M7169" i="8"/>
  <c r="L7170" i="8"/>
  <c r="M7170" i="8"/>
  <c r="L7171" i="8"/>
  <c r="M7171" i="8"/>
  <c r="L7172" i="8"/>
  <c r="M7172" i="8"/>
  <c r="L7173" i="8"/>
  <c r="M7173" i="8"/>
  <c r="S7169" i="8"/>
  <c r="S7170" i="8"/>
  <c r="S7171" i="8"/>
  <c r="R7172" i="8"/>
  <c r="S7172" i="8"/>
  <c r="R7173" i="8"/>
  <c r="R7174" i="8"/>
  <c r="R7175" i="8"/>
  <c r="R7176" i="8"/>
  <c r="R7177" i="8"/>
  <c r="R7178" i="8"/>
  <c r="R7179" i="8"/>
  <c r="R7180" i="8"/>
  <c r="R7181" i="8"/>
  <c r="R7182" i="8"/>
  <c r="R7183" i="8"/>
  <c r="S7173" i="8"/>
  <c r="Q7168" i="8"/>
  <c r="U7168" i="8"/>
  <c r="T7168" i="8"/>
  <c r="N7169" i="8"/>
  <c r="P7169" i="8"/>
  <c r="Q7169" i="8"/>
  <c r="U7169" i="8"/>
  <c r="T7169" i="8"/>
  <c r="N7170" i="8"/>
  <c r="P7170" i="8"/>
  <c r="Q7170" i="8"/>
  <c r="U7170" i="8"/>
  <c r="T7170" i="8"/>
  <c r="N7171" i="8"/>
  <c r="P7171" i="8"/>
  <c r="Q7171" i="8"/>
  <c r="U7171" i="8"/>
  <c r="T7171" i="8"/>
  <c r="N7172" i="8"/>
  <c r="P7172" i="8"/>
  <c r="Q7172" i="8"/>
  <c r="U7172" i="8"/>
  <c r="T7172" i="8"/>
  <c r="N7173" i="8"/>
  <c r="P7173" i="8"/>
  <c r="Q7173" i="8"/>
  <c r="U7173" i="8"/>
  <c r="T7173" i="8"/>
  <c r="L7174" i="8"/>
  <c r="M7174" i="8"/>
  <c r="N7174" i="8"/>
  <c r="O7174" i="8"/>
  <c r="P7174" i="8"/>
  <c r="Q7174" i="8"/>
  <c r="S7174" i="8"/>
  <c r="U7174" i="8"/>
  <c r="T7174" i="8"/>
  <c r="L7175" i="8"/>
  <c r="M7175" i="8"/>
  <c r="N7175" i="8"/>
  <c r="O7175" i="8"/>
  <c r="P7175" i="8"/>
  <c r="Q7175" i="8"/>
  <c r="S7175" i="8"/>
  <c r="U7175" i="8"/>
  <c r="T7175" i="8"/>
  <c r="L7176" i="8"/>
  <c r="M7176" i="8"/>
  <c r="N7176" i="8"/>
  <c r="O7176" i="8"/>
  <c r="P7176" i="8"/>
  <c r="Q7176" i="8"/>
  <c r="S7176" i="8"/>
  <c r="U7176" i="8"/>
  <c r="T7176" i="8"/>
  <c r="L7177" i="8"/>
  <c r="M7177" i="8"/>
  <c r="N7177" i="8"/>
  <c r="O7177" i="8"/>
  <c r="P7177" i="8"/>
  <c r="Q7177" i="8"/>
  <c r="S7177" i="8"/>
  <c r="U7177" i="8"/>
  <c r="T7177" i="8"/>
  <c r="L7178" i="8"/>
  <c r="M7178" i="8"/>
  <c r="N7178" i="8"/>
  <c r="O7178" i="8"/>
  <c r="P7178" i="8"/>
  <c r="Q7178" i="8"/>
  <c r="S7178" i="8"/>
  <c r="U7178" i="8"/>
  <c r="T7178" i="8"/>
  <c r="L7179" i="8"/>
  <c r="M7179" i="8"/>
  <c r="N7179" i="8"/>
  <c r="O7179" i="8"/>
  <c r="P7179" i="8"/>
  <c r="Q7179" i="8"/>
  <c r="S7179" i="8"/>
  <c r="U7179" i="8"/>
  <c r="T7179" i="8"/>
  <c r="L7180" i="8"/>
  <c r="M7180" i="8"/>
  <c r="N7180" i="8"/>
  <c r="O7180" i="8"/>
  <c r="P7180" i="8"/>
  <c r="Q7180" i="8"/>
  <c r="S7180" i="8"/>
  <c r="U7180" i="8"/>
  <c r="T7180" i="8"/>
  <c r="L7181" i="8"/>
  <c r="M7181" i="8"/>
  <c r="N7181" i="8"/>
  <c r="O7181" i="8"/>
  <c r="P7181" i="8"/>
  <c r="Q7181" i="8"/>
  <c r="S7181" i="8"/>
  <c r="U7181" i="8"/>
  <c r="T7181" i="8"/>
  <c r="L7182" i="8"/>
  <c r="M7182" i="8"/>
  <c r="N7182" i="8"/>
  <c r="O7182" i="8"/>
  <c r="P7182" i="8"/>
  <c r="Q7182" i="8"/>
  <c r="S7182" i="8"/>
  <c r="U7182" i="8"/>
  <c r="T7182" i="8"/>
  <c r="L7183" i="8"/>
  <c r="M7183" i="8"/>
  <c r="N7183" i="8"/>
  <c r="O7183" i="8"/>
  <c r="P7183" i="8"/>
  <c r="Q7183" i="8"/>
  <c r="S7183" i="8"/>
  <c r="U7183" i="8"/>
  <c r="T7183" i="8"/>
  <c r="L7184" i="8"/>
  <c r="M7184" i="8"/>
  <c r="N7184" i="8"/>
  <c r="O7184" i="8"/>
  <c r="P7184" i="8"/>
  <c r="Q7184" i="8"/>
  <c r="R7184" i="8"/>
  <c r="S7184" i="8"/>
  <c r="U7184" i="8"/>
  <c r="T7184" i="8"/>
  <c r="L7185" i="8"/>
  <c r="M7185" i="8"/>
  <c r="N7185" i="8"/>
  <c r="O7185" i="8"/>
  <c r="P7185" i="8"/>
  <c r="Q7185" i="8"/>
  <c r="R7185" i="8"/>
  <c r="S7185" i="8"/>
  <c r="U7185" i="8"/>
  <c r="T7185" i="8"/>
  <c r="L7186" i="8"/>
  <c r="M7186" i="8"/>
  <c r="N7186" i="8"/>
  <c r="O7186" i="8"/>
  <c r="O7187" i="8"/>
  <c r="O7188" i="8"/>
  <c r="O7189" i="8"/>
  <c r="P7186" i="8"/>
  <c r="L7187" i="8"/>
  <c r="M7187" i="8"/>
  <c r="L7188" i="8"/>
  <c r="M7188" i="8"/>
  <c r="L7189" i="8"/>
  <c r="M7189" i="8"/>
  <c r="R7186" i="8"/>
  <c r="R7187" i="8"/>
  <c r="R7188" i="8"/>
  <c r="R7189" i="8"/>
  <c r="R7190" i="8"/>
  <c r="R7191" i="8"/>
  <c r="R7192" i="8"/>
  <c r="R7193" i="8"/>
  <c r="R7194" i="8"/>
  <c r="R7195" i="8"/>
  <c r="R7196" i="8"/>
  <c r="S7186" i="8"/>
  <c r="S7187" i="8"/>
  <c r="S7188" i="8"/>
  <c r="S7189" i="8"/>
  <c r="Q7186" i="8"/>
  <c r="U7186" i="8"/>
  <c r="T7186" i="8"/>
  <c r="N7187" i="8"/>
  <c r="P7187" i="8"/>
  <c r="Q7187" i="8"/>
  <c r="U7187" i="8"/>
  <c r="T7187" i="8"/>
  <c r="N7188" i="8"/>
  <c r="P7188" i="8"/>
  <c r="Q7188" i="8"/>
  <c r="U7188" i="8"/>
  <c r="T7188" i="8"/>
  <c r="N7189" i="8"/>
  <c r="O7190" i="8"/>
  <c r="O7191" i="8"/>
  <c r="O7192" i="8"/>
  <c r="O7193" i="8"/>
  <c r="O7194" i="8"/>
  <c r="O7195" i="8"/>
  <c r="O7196" i="8"/>
  <c r="P7189" i="8"/>
  <c r="L7190" i="8"/>
  <c r="M7190" i="8"/>
  <c r="L7191" i="8"/>
  <c r="M7191" i="8"/>
  <c r="L7192" i="8"/>
  <c r="M7192" i="8"/>
  <c r="L7193" i="8"/>
  <c r="M7193" i="8"/>
  <c r="L7194" i="8"/>
  <c r="M7194" i="8"/>
  <c r="L7195" i="8"/>
  <c r="M7195" i="8"/>
  <c r="L7196" i="8"/>
  <c r="M7196" i="8"/>
  <c r="S7190" i="8"/>
  <c r="S7191" i="8"/>
  <c r="S7192" i="8"/>
  <c r="S7193" i="8"/>
  <c r="S7194" i="8"/>
  <c r="S7195" i="8"/>
  <c r="S7196" i="8"/>
  <c r="Q7189" i="8"/>
  <c r="U7189" i="8"/>
  <c r="T7189" i="8"/>
  <c r="N7190" i="8"/>
  <c r="P7190" i="8"/>
  <c r="Q7190" i="8"/>
  <c r="U7190" i="8"/>
  <c r="T7190" i="8"/>
  <c r="N7191" i="8"/>
  <c r="P7191" i="8"/>
  <c r="Q7191" i="8"/>
  <c r="U7191" i="8"/>
  <c r="T7191" i="8"/>
  <c r="N7192" i="8"/>
  <c r="P7192" i="8"/>
  <c r="Q7192" i="8"/>
  <c r="U7192" i="8"/>
  <c r="T7192" i="8"/>
  <c r="N7193" i="8"/>
  <c r="P7193" i="8"/>
  <c r="Q7193" i="8"/>
  <c r="U7193" i="8"/>
  <c r="T7193" i="8"/>
  <c r="N7194" i="8"/>
  <c r="P7194" i="8"/>
  <c r="Q7194" i="8"/>
  <c r="U7194" i="8"/>
  <c r="T7194" i="8"/>
  <c r="N7195" i="8"/>
  <c r="P7195" i="8"/>
  <c r="Q7195" i="8"/>
  <c r="U7195" i="8"/>
  <c r="T7195" i="8"/>
  <c r="N7196" i="8"/>
  <c r="O7197" i="8"/>
  <c r="O7198" i="8"/>
  <c r="O7199" i="8"/>
  <c r="P7196" i="8"/>
  <c r="L7197" i="8"/>
  <c r="M7197" i="8"/>
  <c r="L7198" i="8"/>
  <c r="M7198" i="8"/>
  <c r="L7199" i="8"/>
  <c r="M7199" i="8"/>
  <c r="R7197" i="8"/>
  <c r="S7197" i="8"/>
  <c r="R7198" i="8"/>
  <c r="S7198" i="8"/>
  <c r="R7199" i="8"/>
  <c r="R7200" i="8"/>
  <c r="R7201" i="8"/>
  <c r="R7202" i="8"/>
  <c r="R7203" i="8"/>
  <c r="R7204" i="8"/>
  <c r="R7205" i="8"/>
  <c r="R7206" i="8"/>
  <c r="R7207" i="8"/>
  <c r="R7208" i="8"/>
  <c r="R7209" i="8"/>
  <c r="S7199" i="8"/>
  <c r="Q7196" i="8"/>
  <c r="U7196" i="8"/>
  <c r="T7196" i="8"/>
  <c r="N7197" i="8"/>
  <c r="P7197" i="8"/>
  <c r="Q7197" i="8"/>
  <c r="U7197" i="8"/>
  <c r="T7197" i="8"/>
  <c r="N7198" i="8"/>
  <c r="P7198" i="8"/>
  <c r="Q7198" i="8"/>
  <c r="U7198" i="8"/>
  <c r="T7198" i="8"/>
  <c r="N7199" i="8"/>
  <c r="O7200" i="8"/>
  <c r="O7201" i="8"/>
  <c r="O7202" i="8"/>
  <c r="O7203" i="8"/>
  <c r="O7204" i="8"/>
  <c r="O7205" i="8"/>
  <c r="P7199" i="8"/>
  <c r="L7200" i="8"/>
  <c r="M7200" i="8"/>
  <c r="L7201" i="8"/>
  <c r="M7201" i="8"/>
  <c r="L7202" i="8"/>
  <c r="M7202" i="8"/>
  <c r="L7203" i="8"/>
  <c r="M7203" i="8"/>
  <c r="L7204" i="8"/>
  <c r="M7204" i="8"/>
  <c r="L7205" i="8"/>
  <c r="M7205" i="8"/>
  <c r="S7200" i="8"/>
  <c r="S7201" i="8"/>
  <c r="S7202" i="8"/>
  <c r="S7203" i="8"/>
  <c r="S7204" i="8"/>
  <c r="R7210" i="8"/>
  <c r="R7211" i="8"/>
  <c r="R7212" i="8"/>
  <c r="R7213" i="8"/>
  <c r="R7214" i="8"/>
  <c r="R7215" i="8"/>
  <c r="S7205" i="8"/>
  <c r="Q7199" i="8"/>
  <c r="U7199" i="8"/>
  <c r="T7199" i="8"/>
  <c r="N7200" i="8"/>
  <c r="P7200" i="8"/>
  <c r="Q7200" i="8"/>
  <c r="U7200" i="8"/>
  <c r="T7200" i="8"/>
  <c r="N7201" i="8"/>
  <c r="P7201" i="8"/>
  <c r="Q7201" i="8"/>
  <c r="U7201" i="8"/>
  <c r="T7201" i="8"/>
  <c r="N7202" i="8"/>
  <c r="P7202" i="8"/>
  <c r="Q7202" i="8"/>
  <c r="U7202" i="8"/>
  <c r="T7202" i="8"/>
  <c r="N7203" i="8"/>
  <c r="P7203" i="8"/>
  <c r="Q7203" i="8"/>
  <c r="U7203" i="8"/>
  <c r="T7203" i="8"/>
  <c r="N7204" i="8"/>
  <c r="P7204" i="8"/>
  <c r="Q7204" i="8"/>
  <c r="U7204" i="8"/>
  <c r="T7204" i="8"/>
  <c r="N7205" i="8"/>
  <c r="O7206" i="8"/>
  <c r="O7207" i="8"/>
  <c r="O7208" i="8"/>
  <c r="O7209" i="8"/>
  <c r="O7210" i="8"/>
  <c r="O7211" i="8"/>
  <c r="P7205" i="8"/>
  <c r="L7206" i="8"/>
  <c r="M7206" i="8"/>
  <c r="L7207" i="8"/>
  <c r="M7207" i="8"/>
  <c r="L7208" i="8"/>
  <c r="M7208" i="8"/>
  <c r="L7209" i="8"/>
  <c r="M7209" i="8"/>
  <c r="L7210" i="8"/>
  <c r="M7210" i="8"/>
  <c r="L7211" i="8"/>
  <c r="M7211" i="8"/>
  <c r="S7206" i="8"/>
  <c r="S7207" i="8"/>
  <c r="S7208" i="8"/>
  <c r="S7209" i="8"/>
  <c r="S7210" i="8"/>
  <c r="R7216" i="8"/>
  <c r="R7217" i="8"/>
  <c r="R7218" i="8"/>
  <c r="R7219" i="8"/>
  <c r="R7220" i="8"/>
  <c r="R7221" i="8"/>
  <c r="S7211" i="8"/>
  <c r="Q7205" i="8"/>
  <c r="U7205" i="8"/>
  <c r="T7205" i="8"/>
  <c r="N7206" i="8"/>
  <c r="P7206" i="8"/>
  <c r="Q7206" i="8"/>
  <c r="U7206" i="8"/>
  <c r="T7206" i="8"/>
  <c r="N7207" i="8"/>
  <c r="P7207" i="8"/>
  <c r="Q7207" i="8"/>
  <c r="U7207" i="8"/>
  <c r="T7207" i="8"/>
  <c r="N7208" i="8"/>
  <c r="P7208" i="8"/>
  <c r="Q7208" i="8"/>
  <c r="U7208" i="8"/>
  <c r="T7208" i="8"/>
  <c r="N7209" i="8"/>
  <c r="P7209" i="8"/>
  <c r="Q7209" i="8"/>
  <c r="U7209" i="8"/>
  <c r="T7209" i="8"/>
  <c r="N7210" i="8"/>
  <c r="P7210" i="8"/>
  <c r="Q7210" i="8"/>
  <c r="U7210" i="8"/>
  <c r="T7210" i="8"/>
  <c r="N7211" i="8"/>
  <c r="O7212" i="8"/>
  <c r="O7213" i="8"/>
  <c r="O7214" i="8"/>
  <c r="O7215" i="8"/>
  <c r="O7216" i="8"/>
  <c r="O7217" i="8"/>
  <c r="O7218" i="8"/>
  <c r="O7219" i="8"/>
  <c r="O7220" i="8"/>
  <c r="O7221" i="8"/>
  <c r="P7211" i="8"/>
  <c r="L7212" i="8"/>
  <c r="M7212" i="8"/>
  <c r="L7213" i="8"/>
  <c r="M7213" i="8"/>
  <c r="L7214" i="8"/>
  <c r="M7214" i="8"/>
  <c r="L7215" i="8"/>
  <c r="M7215" i="8"/>
  <c r="L7216" i="8"/>
  <c r="M7216" i="8"/>
  <c r="L7217" i="8"/>
  <c r="M7217" i="8"/>
  <c r="L7218" i="8"/>
  <c r="M7218" i="8"/>
  <c r="L7219" i="8"/>
  <c r="M7219" i="8"/>
  <c r="L7220" i="8"/>
  <c r="M7220" i="8"/>
  <c r="L7221" i="8"/>
  <c r="M7221" i="8"/>
  <c r="S7212" i="8"/>
  <c r="S7213" i="8"/>
  <c r="S7214" i="8"/>
  <c r="S7215" i="8"/>
  <c r="S7216" i="8"/>
  <c r="S7217" i="8"/>
  <c r="S7218" i="8"/>
  <c r="S7219" i="8"/>
  <c r="S7220" i="8"/>
  <c r="S7221" i="8"/>
  <c r="Q7211" i="8"/>
  <c r="U7211" i="8"/>
  <c r="T7211" i="8"/>
  <c r="N7212" i="8"/>
  <c r="P7212" i="8"/>
  <c r="Q7212" i="8"/>
  <c r="U7212" i="8"/>
  <c r="T7212" i="8"/>
  <c r="N7213" i="8"/>
  <c r="P7213" i="8"/>
  <c r="Q7213" i="8"/>
  <c r="U7213" i="8"/>
  <c r="T7213" i="8"/>
  <c r="N7214" i="8"/>
  <c r="P7214" i="8"/>
  <c r="Q7214" i="8"/>
  <c r="U7214" i="8"/>
  <c r="T7214" i="8"/>
  <c r="N7215" i="8"/>
  <c r="P7215" i="8"/>
  <c r="Q7215" i="8"/>
  <c r="U7215" i="8"/>
  <c r="T7215" i="8"/>
  <c r="N7216" i="8"/>
  <c r="P7216" i="8"/>
  <c r="Q7216" i="8"/>
  <c r="U7216" i="8"/>
  <c r="T7216" i="8"/>
  <c r="N7217" i="8"/>
  <c r="P7217" i="8"/>
  <c r="Q7217" i="8"/>
  <c r="U7217" i="8"/>
  <c r="T7217" i="8"/>
  <c r="N7218" i="8"/>
  <c r="P7218" i="8"/>
  <c r="Q7218" i="8"/>
  <c r="U7218" i="8"/>
  <c r="T7218" i="8"/>
  <c r="N7219" i="8"/>
  <c r="P7219" i="8"/>
  <c r="Q7219" i="8"/>
  <c r="U7219" i="8"/>
  <c r="T7219" i="8"/>
  <c r="N7220" i="8"/>
  <c r="P7220" i="8"/>
  <c r="Q7220" i="8"/>
  <c r="U7220" i="8"/>
  <c r="T7220" i="8"/>
  <c r="N7221" i="8"/>
  <c r="P7221" i="8"/>
  <c r="Q7221" i="8"/>
  <c r="U7221" i="8"/>
  <c r="T7221" i="8"/>
  <c r="L7222" i="8"/>
  <c r="M7222" i="8"/>
  <c r="N7222" i="8"/>
  <c r="O7222" i="8"/>
  <c r="P7222" i="8"/>
  <c r="Q7222" i="8"/>
  <c r="R7222" i="8"/>
  <c r="S7222" i="8"/>
  <c r="U7222" i="8"/>
  <c r="T7222" i="8"/>
  <c r="L7223" i="8"/>
  <c r="M7223" i="8"/>
  <c r="N7223" i="8"/>
  <c r="O7223" i="8"/>
  <c r="P7223" i="8"/>
  <c r="Q7223" i="8"/>
  <c r="R7223" i="8"/>
  <c r="S7223" i="8"/>
  <c r="U7223" i="8"/>
  <c r="T7223" i="8"/>
  <c r="L7224" i="8"/>
  <c r="M7224" i="8"/>
  <c r="N7224" i="8"/>
  <c r="O7224" i="8"/>
  <c r="P7224" i="8"/>
  <c r="Q7224" i="8"/>
  <c r="R7224" i="8"/>
  <c r="S7224" i="8"/>
  <c r="U7224" i="8"/>
  <c r="T7224" i="8"/>
  <c r="L7225" i="8"/>
  <c r="M7225" i="8"/>
  <c r="N7225" i="8"/>
  <c r="O7225" i="8"/>
  <c r="P7225" i="8"/>
  <c r="Q7225" i="8"/>
  <c r="R7225" i="8"/>
  <c r="S7225" i="8"/>
  <c r="U7225" i="8"/>
  <c r="T7225" i="8"/>
  <c r="L7226" i="8"/>
  <c r="M7226" i="8"/>
  <c r="N7226" i="8"/>
  <c r="O7226" i="8"/>
  <c r="P7226" i="8"/>
  <c r="Q7226" i="8"/>
  <c r="R7226" i="8"/>
  <c r="R7227" i="8"/>
  <c r="R7228" i="8"/>
  <c r="R7229" i="8"/>
  <c r="R7230" i="8"/>
  <c r="R7231" i="8"/>
  <c r="R7232" i="8"/>
  <c r="R7233" i="8"/>
  <c r="R7234" i="8"/>
  <c r="R7235" i="8"/>
  <c r="R7236" i="8"/>
  <c r="S7226" i="8"/>
  <c r="U7226" i="8"/>
  <c r="T7226" i="8"/>
  <c r="L7227" i="8"/>
  <c r="M7227" i="8"/>
  <c r="N7227" i="8"/>
  <c r="O7227" i="8"/>
  <c r="O7228" i="8"/>
  <c r="O7229" i="8"/>
  <c r="O7230" i="8"/>
  <c r="O7231" i="8"/>
  <c r="O7232" i="8"/>
  <c r="O7233" i="8"/>
  <c r="O7234" i="8"/>
  <c r="O7235" i="8"/>
  <c r="O7236" i="8"/>
  <c r="P7227" i="8"/>
  <c r="L7228" i="8"/>
  <c r="M7228" i="8"/>
  <c r="L7229" i="8"/>
  <c r="M7229" i="8"/>
  <c r="L7230" i="8"/>
  <c r="M7230" i="8"/>
  <c r="L7231" i="8"/>
  <c r="M7231" i="8"/>
  <c r="L7232" i="8"/>
  <c r="M7232" i="8"/>
  <c r="L7233" i="8"/>
  <c r="M7233" i="8"/>
  <c r="L7234" i="8"/>
  <c r="M7234" i="8"/>
  <c r="L7235" i="8"/>
  <c r="M7235" i="8"/>
  <c r="L7236" i="8"/>
  <c r="M7236" i="8"/>
  <c r="R7237" i="8"/>
  <c r="S7227" i="8"/>
  <c r="S7228" i="8"/>
  <c r="S7229" i="8"/>
  <c r="S7230" i="8"/>
  <c r="S7231" i="8"/>
  <c r="S7232" i="8"/>
  <c r="S7233" i="8"/>
  <c r="S7234" i="8"/>
  <c r="S7235" i="8"/>
  <c r="R7238" i="8"/>
  <c r="R7239" i="8"/>
  <c r="R7240" i="8"/>
  <c r="R7241" i="8"/>
  <c r="R7242" i="8"/>
  <c r="R7243" i="8"/>
  <c r="R7244" i="8"/>
  <c r="R7245" i="8"/>
  <c r="R7246" i="8"/>
  <c r="S7236" i="8"/>
  <c r="Q7227" i="8"/>
  <c r="U7227" i="8"/>
  <c r="T7227" i="8"/>
  <c r="N7228" i="8"/>
  <c r="P7228" i="8"/>
  <c r="Q7228" i="8"/>
  <c r="U7228" i="8"/>
  <c r="T7228" i="8"/>
  <c r="N7229" i="8"/>
  <c r="P7229" i="8"/>
  <c r="Q7229" i="8"/>
  <c r="U7229" i="8"/>
  <c r="T7229" i="8"/>
  <c r="N7230" i="8"/>
  <c r="P7230" i="8"/>
  <c r="Q7230" i="8"/>
  <c r="U7230" i="8"/>
  <c r="T7230" i="8"/>
  <c r="N7231" i="8"/>
  <c r="P7231" i="8"/>
  <c r="Q7231" i="8"/>
  <c r="U7231" i="8"/>
  <c r="T7231" i="8"/>
  <c r="N7232" i="8"/>
  <c r="P7232" i="8"/>
  <c r="Q7232" i="8"/>
  <c r="U7232" i="8"/>
  <c r="T7232" i="8"/>
  <c r="N7233" i="8"/>
  <c r="P7233" i="8"/>
  <c r="Q7233" i="8"/>
  <c r="U7233" i="8"/>
  <c r="T7233" i="8"/>
  <c r="N7234" i="8"/>
  <c r="P7234" i="8"/>
  <c r="Q7234" i="8"/>
  <c r="U7234" i="8"/>
  <c r="T7234" i="8"/>
  <c r="N7235" i="8"/>
  <c r="P7235" i="8"/>
  <c r="Q7235" i="8"/>
  <c r="U7235" i="8"/>
  <c r="T7235" i="8"/>
  <c r="N7236" i="8"/>
  <c r="O7237" i="8"/>
  <c r="O7238" i="8"/>
  <c r="O7239" i="8"/>
  <c r="O7240" i="8"/>
  <c r="O7241" i="8"/>
  <c r="O7242" i="8"/>
  <c r="P7236" i="8"/>
  <c r="L7237" i="8"/>
  <c r="M7237" i="8"/>
  <c r="L7238" i="8"/>
  <c r="M7238" i="8"/>
  <c r="L7239" i="8"/>
  <c r="M7239" i="8"/>
  <c r="L7240" i="8"/>
  <c r="M7240" i="8"/>
  <c r="L7241" i="8"/>
  <c r="M7241" i="8"/>
  <c r="L7242" i="8"/>
  <c r="M7242" i="8"/>
  <c r="S7237" i="8"/>
  <c r="S7238" i="8"/>
  <c r="S7239" i="8"/>
  <c r="S7240" i="8"/>
  <c r="S7241" i="8"/>
  <c r="R7247" i="8"/>
  <c r="R7248" i="8"/>
  <c r="R7249" i="8"/>
  <c r="R7250" i="8"/>
  <c r="R7251" i="8"/>
  <c r="R7252" i="8"/>
  <c r="S7242" i="8"/>
  <c r="Q7236" i="8"/>
  <c r="U7236" i="8"/>
  <c r="T7236" i="8"/>
  <c r="N7237" i="8"/>
  <c r="P7237" i="8"/>
  <c r="Q7237" i="8"/>
  <c r="U7237" i="8"/>
  <c r="T7237" i="8"/>
  <c r="N7238" i="8"/>
  <c r="P7238" i="8"/>
  <c r="Q7238" i="8"/>
  <c r="U7238" i="8"/>
  <c r="T7238" i="8"/>
  <c r="N7239" i="8"/>
  <c r="P7239" i="8"/>
  <c r="Q7239" i="8"/>
  <c r="U7239" i="8"/>
  <c r="T7239" i="8"/>
  <c r="N7240" i="8"/>
  <c r="P7240" i="8"/>
  <c r="Q7240" i="8"/>
  <c r="U7240" i="8"/>
  <c r="T7240" i="8"/>
  <c r="N7241" i="8"/>
  <c r="P7241" i="8"/>
  <c r="Q7241" i="8"/>
  <c r="U7241" i="8"/>
  <c r="T7241" i="8"/>
  <c r="N7242" i="8"/>
  <c r="O7243" i="8"/>
  <c r="O7244" i="8"/>
  <c r="O7245" i="8"/>
  <c r="O7246" i="8"/>
  <c r="O7247" i="8"/>
  <c r="O7248" i="8"/>
  <c r="P7242" i="8"/>
  <c r="L7243" i="8"/>
  <c r="M7243" i="8"/>
  <c r="L7244" i="8"/>
  <c r="M7244" i="8"/>
  <c r="L7245" i="8"/>
  <c r="M7245" i="8"/>
  <c r="L7246" i="8"/>
  <c r="M7246" i="8"/>
  <c r="L7247" i="8"/>
  <c r="M7247" i="8"/>
  <c r="L7248" i="8"/>
  <c r="M7248" i="8"/>
  <c r="S7243" i="8"/>
  <c r="S7244" i="8"/>
  <c r="S7245" i="8"/>
  <c r="S7246" i="8"/>
  <c r="S7247" i="8"/>
  <c r="S7248" i="8"/>
  <c r="Q7242" i="8"/>
  <c r="U7242" i="8"/>
  <c r="T7242" i="8"/>
  <c r="N7243" i="8"/>
  <c r="P7243" i="8"/>
  <c r="Q7243" i="8"/>
  <c r="U7243" i="8"/>
  <c r="T7243" i="8"/>
  <c r="N7244" i="8"/>
  <c r="P7244" i="8"/>
  <c r="Q7244" i="8"/>
  <c r="U7244" i="8"/>
  <c r="T7244" i="8"/>
  <c r="N7245" i="8"/>
  <c r="P7245" i="8"/>
  <c r="Q7245" i="8"/>
  <c r="U7245" i="8"/>
  <c r="T7245" i="8"/>
  <c r="N7246" i="8"/>
  <c r="P7246" i="8"/>
  <c r="Q7246" i="8"/>
  <c r="U7246" i="8"/>
  <c r="T7246" i="8"/>
  <c r="N7247" i="8"/>
  <c r="P7247" i="8"/>
  <c r="Q7247" i="8"/>
  <c r="U7247" i="8"/>
  <c r="T7247" i="8"/>
  <c r="N7248" i="8"/>
  <c r="P7248" i="8"/>
  <c r="Q7248" i="8"/>
  <c r="U7248" i="8"/>
  <c r="T7248" i="8"/>
  <c r="L7249" i="8"/>
  <c r="M7249" i="8"/>
  <c r="N7249" i="8"/>
  <c r="O7249" i="8"/>
  <c r="O7250" i="8"/>
  <c r="O7251" i="8"/>
  <c r="O7252" i="8"/>
  <c r="O7253" i="8"/>
  <c r="O7254" i="8"/>
  <c r="P7249" i="8"/>
  <c r="L7250" i="8"/>
  <c r="M7250" i="8"/>
  <c r="L7251" i="8"/>
  <c r="M7251" i="8"/>
  <c r="L7252" i="8"/>
  <c r="M7252" i="8"/>
  <c r="L7253" i="8"/>
  <c r="M7253" i="8"/>
  <c r="L7254" i="8"/>
  <c r="M7254" i="8"/>
  <c r="R7253" i="8"/>
  <c r="R7254" i="8"/>
  <c r="R7255" i="8"/>
  <c r="R7256" i="8"/>
  <c r="R7257" i="8"/>
  <c r="R7258" i="8"/>
  <c r="R7259" i="8"/>
  <c r="S7249" i="8"/>
  <c r="S7250" i="8"/>
  <c r="S7251" i="8"/>
  <c r="S7252" i="8"/>
  <c r="S7253" i="8"/>
  <c r="S7254" i="8"/>
  <c r="Q7249" i="8"/>
  <c r="U7249" i="8"/>
  <c r="T7249" i="8"/>
  <c r="N7250" i="8"/>
  <c r="P7250" i="8"/>
  <c r="Q7250" i="8"/>
  <c r="U7250" i="8"/>
  <c r="T7250" i="8"/>
  <c r="N7251" i="8"/>
  <c r="P7251" i="8"/>
  <c r="Q7251" i="8"/>
  <c r="U7251" i="8"/>
  <c r="T7251" i="8"/>
  <c r="N7252" i="8"/>
  <c r="P7252" i="8"/>
  <c r="Q7252" i="8"/>
  <c r="U7252" i="8"/>
  <c r="T7252" i="8"/>
  <c r="N7253" i="8"/>
  <c r="P7253" i="8"/>
  <c r="Q7253" i="8"/>
  <c r="U7253" i="8"/>
  <c r="T7253" i="8"/>
  <c r="N7254" i="8"/>
  <c r="O7255" i="8"/>
  <c r="O7256" i="8"/>
  <c r="O7257" i="8"/>
  <c r="O7258" i="8"/>
  <c r="O7259" i="8"/>
  <c r="P7254" i="8"/>
  <c r="L7255" i="8"/>
  <c r="M7255" i="8"/>
  <c r="L7256" i="8"/>
  <c r="M7256" i="8"/>
  <c r="L7257" i="8"/>
  <c r="M7257" i="8"/>
  <c r="L7258" i="8"/>
  <c r="M7258" i="8"/>
  <c r="L7259" i="8"/>
  <c r="M7259" i="8"/>
  <c r="S7255" i="8"/>
  <c r="S7256" i="8"/>
  <c r="S7257" i="8"/>
  <c r="S7258" i="8"/>
  <c r="R7260" i="8"/>
  <c r="R7261" i="8"/>
  <c r="R7262" i="8"/>
  <c r="R7263" i="8"/>
  <c r="R7264" i="8"/>
  <c r="R7265" i="8"/>
  <c r="R7266" i="8"/>
  <c r="R7267" i="8"/>
  <c r="R7268" i="8"/>
  <c r="R7269" i="8"/>
  <c r="S7259" i="8"/>
  <c r="Q7254" i="8"/>
  <c r="U7254" i="8"/>
  <c r="T7254" i="8"/>
  <c r="N7255" i="8"/>
  <c r="P7255" i="8"/>
  <c r="Q7255" i="8"/>
  <c r="U7255" i="8"/>
  <c r="T7255" i="8"/>
  <c r="N7256" i="8"/>
  <c r="P7256" i="8"/>
  <c r="Q7256" i="8"/>
  <c r="U7256" i="8"/>
  <c r="T7256" i="8"/>
  <c r="N7257" i="8"/>
  <c r="P7257" i="8"/>
  <c r="Q7257" i="8"/>
  <c r="U7257" i="8"/>
  <c r="T7257" i="8"/>
  <c r="N7258" i="8"/>
  <c r="P7258" i="8"/>
  <c r="Q7258" i="8"/>
  <c r="U7258" i="8"/>
  <c r="T7258" i="8"/>
  <c r="N7259" i="8"/>
  <c r="P7259" i="8"/>
  <c r="Q7259" i="8"/>
  <c r="U7259" i="8"/>
  <c r="T7259" i="8"/>
  <c r="L7260" i="8"/>
  <c r="M7260" i="8"/>
  <c r="N7260" i="8"/>
  <c r="O7260" i="8"/>
  <c r="P7260" i="8"/>
  <c r="Q7260" i="8"/>
  <c r="S7260" i="8"/>
  <c r="U7260" i="8"/>
  <c r="T7260" i="8"/>
  <c r="L7261" i="8"/>
  <c r="M7261" i="8"/>
  <c r="N7261" i="8"/>
  <c r="O7261" i="8"/>
  <c r="P7261" i="8"/>
  <c r="Q7261" i="8"/>
  <c r="S7261" i="8"/>
  <c r="U7261" i="8"/>
  <c r="T7261" i="8"/>
  <c r="L7262" i="8"/>
  <c r="M7262" i="8"/>
  <c r="N7262" i="8"/>
  <c r="O7262" i="8"/>
  <c r="P7262" i="8"/>
  <c r="Q7262" i="8"/>
  <c r="S7262" i="8"/>
  <c r="U7262" i="8"/>
  <c r="T7262" i="8"/>
  <c r="L7263" i="8"/>
  <c r="M7263" i="8"/>
  <c r="N7263" i="8"/>
  <c r="O7263" i="8"/>
  <c r="P7263" i="8"/>
  <c r="Q7263" i="8"/>
  <c r="S7263" i="8"/>
  <c r="U7263" i="8"/>
  <c r="T7263" i="8"/>
  <c r="L7264" i="8"/>
  <c r="M7264" i="8"/>
  <c r="N7264" i="8"/>
  <c r="O7264" i="8"/>
  <c r="P7264" i="8"/>
  <c r="Q7264" i="8"/>
  <c r="S7264" i="8"/>
  <c r="U7264" i="8"/>
  <c r="T7264" i="8"/>
  <c r="L7265" i="8"/>
  <c r="M7265" i="8"/>
  <c r="N7265" i="8"/>
  <c r="O7265" i="8"/>
  <c r="P7265" i="8"/>
  <c r="Q7265" i="8"/>
  <c r="S7265" i="8"/>
  <c r="U7265" i="8"/>
  <c r="T7265" i="8"/>
  <c r="L7266" i="8"/>
  <c r="M7266" i="8"/>
  <c r="N7266" i="8"/>
  <c r="O7266" i="8"/>
  <c r="P7266" i="8"/>
  <c r="Q7266" i="8"/>
  <c r="S7266" i="8"/>
  <c r="U7266" i="8"/>
  <c r="T7266" i="8"/>
  <c r="L7267" i="8"/>
  <c r="M7267" i="8"/>
  <c r="N7267" i="8"/>
  <c r="O7267" i="8"/>
  <c r="P7267" i="8"/>
  <c r="Q7267" i="8"/>
  <c r="S7267" i="8"/>
  <c r="U7267" i="8"/>
  <c r="T7267" i="8"/>
  <c r="L7268" i="8"/>
  <c r="M7268" i="8"/>
  <c r="N7268" i="8"/>
  <c r="O7268" i="8"/>
  <c r="P7268" i="8"/>
  <c r="Q7268" i="8"/>
  <c r="S7268" i="8"/>
  <c r="U7268" i="8"/>
  <c r="T7268" i="8"/>
  <c r="L7269" i="8"/>
  <c r="M7269" i="8"/>
  <c r="N7269" i="8"/>
  <c r="O7269" i="8"/>
  <c r="O7270" i="8"/>
  <c r="O7271" i="8"/>
  <c r="P7269" i="8"/>
  <c r="L7270" i="8"/>
  <c r="M7270" i="8"/>
  <c r="L7271" i="8"/>
  <c r="M7271" i="8"/>
  <c r="R7270" i="8"/>
  <c r="R7271" i="8"/>
  <c r="R7272" i="8"/>
  <c r="R7273" i="8"/>
  <c r="R7274" i="8"/>
  <c r="R7275" i="8"/>
  <c r="R7276" i="8"/>
  <c r="R7277" i="8"/>
  <c r="R7278" i="8"/>
  <c r="R7279" i="8"/>
  <c r="S7269" i="8"/>
  <c r="S7270" i="8"/>
  <c r="R7280" i="8"/>
  <c r="R7281" i="8"/>
  <c r="S7271" i="8"/>
  <c r="Q7269" i="8"/>
  <c r="U7269" i="8"/>
  <c r="T7269" i="8"/>
  <c r="N7270" i="8"/>
  <c r="P7270" i="8"/>
  <c r="Q7270" i="8"/>
  <c r="U7270" i="8"/>
  <c r="T7270" i="8"/>
  <c r="N7271" i="8"/>
  <c r="O7272" i="8"/>
  <c r="O7273" i="8"/>
  <c r="O7274" i="8"/>
  <c r="O7275" i="8"/>
  <c r="O7276" i="8"/>
  <c r="O7277" i="8"/>
  <c r="O7278" i="8"/>
  <c r="P7271" i="8"/>
  <c r="L7272" i="8"/>
  <c r="M7272" i="8"/>
  <c r="L7273" i="8"/>
  <c r="M7273" i="8"/>
  <c r="L7274" i="8"/>
  <c r="M7274" i="8"/>
  <c r="L7275" i="8"/>
  <c r="M7275" i="8"/>
  <c r="L7276" i="8"/>
  <c r="M7276" i="8"/>
  <c r="L7277" i="8"/>
  <c r="M7277" i="8"/>
  <c r="L7278" i="8"/>
  <c r="M7278" i="8"/>
  <c r="S7272" i="8"/>
  <c r="S7273" i="8"/>
  <c r="S7274" i="8"/>
  <c r="S7275" i="8"/>
  <c r="S7276" i="8"/>
  <c r="S7277" i="8"/>
  <c r="R7282" i="8"/>
  <c r="R7283" i="8"/>
  <c r="R7284" i="8"/>
  <c r="R7285" i="8"/>
  <c r="R7286" i="8"/>
  <c r="R7287" i="8"/>
  <c r="R7288" i="8"/>
  <c r="S7278" i="8"/>
  <c r="Q7271" i="8"/>
  <c r="U7271" i="8"/>
  <c r="T7271" i="8"/>
  <c r="N7272" i="8"/>
  <c r="P7272" i="8"/>
  <c r="Q7272" i="8"/>
  <c r="U7272" i="8"/>
  <c r="T7272" i="8"/>
  <c r="N7273" i="8"/>
  <c r="P7273" i="8"/>
  <c r="Q7273" i="8"/>
  <c r="U7273" i="8"/>
  <c r="T7273" i="8"/>
  <c r="N7274" i="8"/>
  <c r="P7274" i="8"/>
  <c r="Q7274" i="8"/>
  <c r="U7274" i="8"/>
  <c r="T7274" i="8"/>
  <c r="N7275" i="8"/>
  <c r="P7275" i="8"/>
  <c r="Q7275" i="8"/>
  <c r="U7275" i="8"/>
  <c r="T7275" i="8"/>
  <c r="N7276" i="8"/>
  <c r="P7276" i="8"/>
  <c r="Q7276" i="8"/>
  <c r="U7276" i="8"/>
  <c r="T7276" i="8"/>
  <c r="N7277" i="8"/>
  <c r="P7277" i="8"/>
  <c r="Q7277" i="8"/>
  <c r="U7277" i="8"/>
  <c r="T7277" i="8"/>
  <c r="N7278" i="8"/>
  <c r="O7279" i="8"/>
  <c r="O7280" i="8"/>
  <c r="O7281" i="8"/>
  <c r="O7282" i="8"/>
  <c r="O7283" i="8"/>
  <c r="O7284" i="8"/>
  <c r="O7285" i="8"/>
  <c r="P7278" i="8"/>
  <c r="L7279" i="8"/>
  <c r="M7279" i="8"/>
  <c r="L7280" i="8"/>
  <c r="M7280" i="8"/>
  <c r="L7281" i="8"/>
  <c r="M7281" i="8"/>
  <c r="L7282" i="8"/>
  <c r="M7282" i="8"/>
  <c r="L7283" i="8"/>
  <c r="M7283" i="8"/>
  <c r="L7284" i="8"/>
  <c r="M7284" i="8"/>
  <c r="L7285" i="8"/>
  <c r="M7285" i="8"/>
  <c r="S7279" i="8"/>
  <c r="S7280" i="8"/>
  <c r="S7281" i="8"/>
  <c r="S7282" i="8"/>
  <c r="S7283" i="8"/>
  <c r="S7284" i="8"/>
  <c r="S7285" i="8"/>
  <c r="Q7278" i="8"/>
  <c r="U7278" i="8"/>
  <c r="T7278" i="8"/>
  <c r="N7279" i="8"/>
  <c r="P7279" i="8"/>
  <c r="Q7279" i="8"/>
  <c r="U7279" i="8"/>
  <c r="T7279" i="8"/>
  <c r="N7280" i="8"/>
  <c r="P7280" i="8"/>
  <c r="Q7280" i="8"/>
  <c r="U7280" i="8"/>
  <c r="T7280" i="8"/>
  <c r="N7281" i="8"/>
  <c r="P7281" i="8"/>
  <c r="Q7281" i="8"/>
  <c r="U7281" i="8"/>
  <c r="T7281" i="8"/>
  <c r="N7282" i="8"/>
  <c r="P7282" i="8"/>
  <c r="Q7282" i="8"/>
  <c r="U7282" i="8"/>
  <c r="T7282" i="8"/>
  <c r="N7283" i="8"/>
  <c r="P7283" i="8"/>
  <c r="Q7283" i="8"/>
  <c r="U7283" i="8"/>
  <c r="T7283" i="8"/>
  <c r="N7284" i="8"/>
  <c r="P7284" i="8"/>
  <c r="Q7284" i="8"/>
  <c r="U7284" i="8"/>
  <c r="T7284" i="8"/>
  <c r="N7285" i="8"/>
  <c r="O7286" i="8"/>
  <c r="O7287" i="8"/>
  <c r="O7288" i="8"/>
  <c r="O7289" i="8"/>
  <c r="O7290" i="8"/>
  <c r="O7291" i="8"/>
  <c r="O7292" i="8"/>
  <c r="O7293" i="8"/>
  <c r="P7285" i="8"/>
  <c r="L7286" i="8"/>
  <c r="M7286" i="8"/>
  <c r="L7287" i="8"/>
  <c r="M7287" i="8"/>
  <c r="L7288" i="8"/>
  <c r="M7288" i="8"/>
  <c r="L7289" i="8"/>
  <c r="M7289" i="8"/>
  <c r="L7290" i="8"/>
  <c r="M7290" i="8"/>
  <c r="L7291" i="8"/>
  <c r="M7291" i="8"/>
  <c r="L7292" i="8"/>
  <c r="M7292" i="8"/>
  <c r="L7293" i="8"/>
  <c r="M7293" i="8"/>
  <c r="S7286" i="8"/>
  <c r="S7287" i="8"/>
  <c r="S7288" i="8"/>
  <c r="R7289" i="8"/>
  <c r="S7289" i="8"/>
  <c r="R7290" i="8"/>
  <c r="S7290" i="8"/>
  <c r="R7291" i="8"/>
  <c r="S7291" i="8"/>
  <c r="R7292" i="8"/>
  <c r="S7292" i="8"/>
  <c r="R7293" i="8"/>
  <c r="S7293" i="8"/>
  <c r="Q7285" i="8"/>
  <c r="U7285" i="8"/>
  <c r="T7285" i="8"/>
  <c r="N7286" i="8"/>
  <c r="P7286" i="8"/>
  <c r="Q7286" i="8"/>
  <c r="U7286" i="8"/>
  <c r="T7286" i="8"/>
  <c r="N7287" i="8"/>
  <c r="P7287" i="8"/>
  <c r="Q7287" i="8"/>
  <c r="U7287" i="8"/>
  <c r="T7287" i="8"/>
  <c r="N7288" i="8"/>
  <c r="P7288" i="8"/>
  <c r="Q7288" i="8"/>
  <c r="U7288" i="8"/>
  <c r="T7288" i="8"/>
  <c r="N7289" i="8"/>
  <c r="P7289" i="8"/>
  <c r="Q7289" i="8"/>
  <c r="U7289" i="8"/>
  <c r="T7289" i="8"/>
  <c r="N7290" i="8"/>
  <c r="P7290" i="8"/>
  <c r="Q7290" i="8"/>
  <c r="U7290" i="8"/>
  <c r="T7290" i="8"/>
  <c r="N7291" i="8"/>
  <c r="P7291" i="8"/>
  <c r="Q7291" i="8"/>
  <c r="U7291" i="8"/>
  <c r="T7291" i="8"/>
  <c r="N7292" i="8"/>
  <c r="P7292" i="8"/>
  <c r="Q7292" i="8"/>
  <c r="U7292" i="8"/>
  <c r="T7292" i="8"/>
  <c r="N7293" i="8"/>
  <c r="O7294" i="8"/>
  <c r="O7295" i="8"/>
  <c r="O7296" i="8"/>
  <c r="P7293" i="8"/>
  <c r="L7294" i="8"/>
  <c r="M7294" i="8"/>
  <c r="L7295" i="8"/>
  <c r="M7295" i="8"/>
  <c r="L7296" i="8"/>
  <c r="M7296" i="8"/>
  <c r="R7294" i="8"/>
  <c r="S7294" i="8"/>
  <c r="R7295" i="8"/>
  <c r="S7295" i="8"/>
  <c r="R7296" i="8"/>
  <c r="R7297" i="8"/>
  <c r="R7298" i="8"/>
  <c r="R7299" i="8"/>
  <c r="R7300" i="8"/>
  <c r="R7301" i="8"/>
  <c r="R7302" i="8"/>
  <c r="R7303" i="8"/>
  <c r="R7304" i="8"/>
  <c r="R7305" i="8"/>
  <c r="R7306" i="8"/>
  <c r="S7296" i="8"/>
  <c r="Q7293" i="8"/>
  <c r="U7293" i="8"/>
  <c r="T7293" i="8"/>
  <c r="N7294" i="8"/>
  <c r="P7294" i="8"/>
  <c r="Q7294" i="8"/>
  <c r="U7294" i="8"/>
  <c r="T7294" i="8"/>
  <c r="N7295" i="8"/>
  <c r="P7295" i="8"/>
  <c r="Q7295" i="8"/>
  <c r="U7295" i="8"/>
  <c r="T7295" i="8"/>
  <c r="N7296" i="8"/>
  <c r="O7297" i="8"/>
  <c r="O7298" i="8"/>
  <c r="O7299" i="8"/>
  <c r="P7296" i="8"/>
  <c r="L7297" i="8"/>
  <c r="M7297" i="8"/>
  <c r="L7298" i="8"/>
  <c r="M7298" i="8"/>
  <c r="L7299" i="8"/>
  <c r="M7299" i="8"/>
  <c r="S7297" i="8"/>
  <c r="S7298" i="8"/>
  <c r="R7307" i="8"/>
  <c r="R7308" i="8"/>
  <c r="R7309" i="8"/>
  <c r="S7299" i="8"/>
  <c r="Q7296" i="8"/>
  <c r="U7296" i="8"/>
  <c r="T7296" i="8"/>
  <c r="N7297" i="8"/>
  <c r="P7297" i="8"/>
  <c r="Q7297" i="8"/>
  <c r="U7297" i="8"/>
  <c r="T7297" i="8"/>
  <c r="N7298" i="8"/>
  <c r="P7298" i="8"/>
  <c r="Q7298" i="8"/>
  <c r="U7298" i="8"/>
  <c r="T7298" i="8"/>
  <c r="N7299" i="8"/>
  <c r="O7300" i="8"/>
  <c r="O7301" i="8"/>
  <c r="O7302" i="8"/>
  <c r="P7299" i="8"/>
  <c r="L7300" i="8"/>
  <c r="M7300" i="8"/>
  <c r="L7301" i="8"/>
  <c r="M7301" i="8"/>
  <c r="L7302" i="8"/>
  <c r="M7302" i="8"/>
  <c r="S7300" i="8"/>
  <c r="S7301" i="8"/>
  <c r="R7310" i="8"/>
  <c r="R7311" i="8"/>
  <c r="R7312" i="8"/>
  <c r="S7302" i="8"/>
  <c r="Q7299" i="8"/>
  <c r="U7299" i="8"/>
  <c r="T7299" i="8"/>
  <c r="N7300" i="8"/>
  <c r="P7300" i="8"/>
  <c r="Q7300" i="8"/>
  <c r="U7300" i="8"/>
  <c r="T7300" i="8"/>
  <c r="N7301" i="8"/>
  <c r="P7301" i="8"/>
  <c r="Q7301" i="8"/>
  <c r="U7301" i="8"/>
  <c r="T7301" i="8"/>
  <c r="N7302" i="8"/>
  <c r="O7303" i="8"/>
  <c r="O7304" i="8"/>
  <c r="P7302" i="8"/>
  <c r="L7303" i="8"/>
  <c r="M7303" i="8"/>
  <c r="L7304" i="8"/>
  <c r="M7304" i="8"/>
  <c r="S7303" i="8"/>
  <c r="R7313" i="8"/>
  <c r="R7314" i="8"/>
  <c r="S7304" i="8"/>
  <c r="Q7302" i="8"/>
  <c r="U7302" i="8"/>
  <c r="T7302" i="8"/>
  <c r="N7303" i="8"/>
  <c r="P7303" i="8"/>
  <c r="Q7303" i="8"/>
  <c r="U7303" i="8"/>
  <c r="T7303" i="8"/>
  <c r="N7304" i="8"/>
  <c r="O7305" i="8"/>
  <c r="O7306" i="8"/>
  <c r="O7307" i="8"/>
  <c r="O7308" i="8"/>
  <c r="O7309" i="8"/>
  <c r="O7310" i="8"/>
  <c r="P7304" i="8"/>
  <c r="L7305" i="8"/>
  <c r="M7305" i="8"/>
  <c r="L7306" i="8"/>
  <c r="M7306" i="8"/>
  <c r="L7307" i="8"/>
  <c r="M7307" i="8"/>
  <c r="L7308" i="8"/>
  <c r="M7308" i="8"/>
  <c r="L7309" i="8"/>
  <c r="M7309" i="8"/>
  <c r="L7310" i="8"/>
  <c r="M7310" i="8"/>
  <c r="S7305" i="8"/>
  <c r="S7306" i="8"/>
  <c r="S7307" i="8"/>
  <c r="S7308" i="8"/>
  <c r="S7309" i="8"/>
  <c r="R7315" i="8"/>
  <c r="R7316" i="8"/>
  <c r="R7317" i="8"/>
  <c r="R7318" i="8"/>
  <c r="R7319" i="8"/>
  <c r="R7320" i="8"/>
  <c r="S7310" i="8"/>
  <c r="Q7304" i="8"/>
  <c r="U7304" i="8"/>
  <c r="T7304" i="8"/>
  <c r="N7305" i="8"/>
  <c r="P7305" i="8"/>
  <c r="Q7305" i="8"/>
  <c r="U7305" i="8"/>
  <c r="T7305" i="8"/>
  <c r="N7306" i="8"/>
  <c r="P7306" i="8"/>
  <c r="Q7306" i="8"/>
  <c r="U7306" i="8"/>
  <c r="T7306" i="8"/>
  <c r="N7307" i="8"/>
  <c r="P7307" i="8"/>
  <c r="Q7307" i="8"/>
  <c r="U7307" i="8"/>
  <c r="T7307" i="8"/>
  <c r="N7308" i="8"/>
  <c r="P7308" i="8"/>
  <c r="Q7308" i="8"/>
  <c r="U7308" i="8"/>
  <c r="T7308" i="8"/>
  <c r="N7309" i="8"/>
  <c r="P7309" i="8"/>
  <c r="Q7309" i="8"/>
  <c r="U7309" i="8"/>
  <c r="T7309" i="8"/>
  <c r="N7310" i="8"/>
  <c r="O7311" i="8"/>
  <c r="O7312" i="8"/>
  <c r="O7313" i="8"/>
  <c r="O7314" i="8"/>
  <c r="O7315" i="8"/>
  <c r="P7310" i="8"/>
  <c r="L7311" i="8"/>
  <c r="M7311" i="8"/>
  <c r="L7312" i="8"/>
  <c r="M7312" i="8"/>
  <c r="L7313" i="8"/>
  <c r="M7313" i="8"/>
  <c r="L7314" i="8"/>
  <c r="M7314" i="8"/>
  <c r="L7315" i="8"/>
  <c r="M7315" i="8"/>
  <c r="S7311" i="8"/>
  <c r="S7312" i="8"/>
  <c r="S7313" i="8"/>
  <c r="S7314" i="8"/>
  <c r="R7321" i="8"/>
  <c r="R7322" i="8"/>
  <c r="R7323" i="8"/>
  <c r="R7324" i="8"/>
  <c r="R7325" i="8"/>
  <c r="S7315" i="8"/>
  <c r="Q7310" i="8"/>
  <c r="U7310" i="8"/>
  <c r="T7310" i="8"/>
  <c r="N7311" i="8"/>
  <c r="P7311" i="8"/>
  <c r="Q7311" i="8"/>
  <c r="U7311" i="8"/>
  <c r="T7311" i="8"/>
  <c r="N7312" i="8"/>
  <c r="P7312" i="8"/>
  <c r="Q7312" i="8"/>
  <c r="U7312" i="8"/>
  <c r="T7312" i="8"/>
  <c r="N7313" i="8"/>
  <c r="P7313" i="8"/>
  <c r="Q7313" i="8"/>
  <c r="U7313" i="8"/>
  <c r="T7313" i="8"/>
  <c r="N7314" i="8"/>
  <c r="P7314" i="8"/>
  <c r="Q7314" i="8"/>
  <c r="U7314" i="8"/>
  <c r="T7314" i="8"/>
  <c r="N7315" i="8"/>
  <c r="O7316" i="8"/>
  <c r="O7317" i="8"/>
  <c r="O7318" i="8"/>
  <c r="O7319" i="8"/>
  <c r="P7315" i="8"/>
  <c r="L7316" i="8"/>
  <c r="M7316" i="8"/>
  <c r="L7317" i="8"/>
  <c r="M7317" i="8"/>
  <c r="L7318" i="8"/>
  <c r="M7318" i="8"/>
  <c r="L7319" i="8"/>
  <c r="M7319" i="8"/>
  <c r="S7316" i="8"/>
  <c r="S7317" i="8"/>
  <c r="S7318" i="8"/>
  <c r="S7319" i="8"/>
  <c r="Q7315" i="8"/>
  <c r="U7315" i="8"/>
  <c r="T7315" i="8"/>
  <c r="N7316" i="8"/>
  <c r="P7316" i="8"/>
  <c r="Q7316" i="8"/>
  <c r="U7316" i="8"/>
  <c r="T7316" i="8"/>
  <c r="N7317" i="8"/>
  <c r="P7317" i="8"/>
  <c r="Q7317" i="8"/>
  <c r="U7317" i="8"/>
  <c r="T7317" i="8"/>
  <c r="N7318" i="8"/>
  <c r="P7318" i="8"/>
  <c r="Q7318" i="8"/>
  <c r="U7318" i="8"/>
  <c r="T7318" i="8"/>
  <c r="N7319" i="8"/>
  <c r="O7320" i="8"/>
  <c r="O7321" i="8"/>
  <c r="O7322" i="8"/>
  <c r="O7323" i="8"/>
  <c r="O7324" i="8"/>
  <c r="O7325" i="8"/>
  <c r="O7326" i="8"/>
  <c r="O7327" i="8"/>
  <c r="O7328" i="8"/>
  <c r="P7319" i="8"/>
  <c r="L7320" i="8"/>
  <c r="M7320" i="8"/>
  <c r="L7321" i="8"/>
  <c r="M7321" i="8"/>
  <c r="L7322" i="8"/>
  <c r="M7322" i="8"/>
  <c r="L7323" i="8"/>
  <c r="M7323" i="8"/>
  <c r="L7324" i="8"/>
  <c r="M7324" i="8"/>
  <c r="L7325" i="8"/>
  <c r="M7325" i="8"/>
  <c r="L7326" i="8"/>
  <c r="M7326" i="8"/>
  <c r="L7327" i="8"/>
  <c r="M7327" i="8"/>
  <c r="L7328" i="8"/>
  <c r="M7328" i="8"/>
  <c r="S7320" i="8"/>
  <c r="S7321" i="8"/>
  <c r="S7322" i="8"/>
  <c r="S7323" i="8"/>
  <c r="S7324" i="8"/>
  <c r="S7325" i="8"/>
  <c r="R7326" i="8"/>
  <c r="S7326" i="8"/>
  <c r="R7327" i="8"/>
  <c r="S7327" i="8"/>
  <c r="R7328" i="8"/>
  <c r="R7329" i="8"/>
  <c r="R7330" i="8"/>
  <c r="R7331" i="8"/>
  <c r="R7332" i="8"/>
  <c r="R7333" i="8"/>
  <c r="R7334" i="8"/>
  <c r="R7335" i="8"/>
  <c r="R7336" i="8"/>
  <c r="R7337" i="8"/>
  <c r="R7338" i="8"/>
  <c r="S7328" i="8"/>
  <c r="Q7319" i="8"/>
  <c r="U7319" i="8"/>
  <c r="T7319" i="8"/>
  <c r="N7320" i="8"/>
  <c r="P7320" i="8"/>
  <c r="Q7320" i="8"/>
  <c r="U7320" i="8"/>
  <c r="T7320" i="8"/>
  <c r="N7321" i="8"/>
  <c r="P7321" i="8"/>
  <c r="Q7321" i="8"/>
  <c r="U7321" i="8"/>
  <c r="T7321" i="8"/>
  <c r="N7322" i="8"/>
  <c r="P7322" i="8"/>
  <c r="Q7322" i="8"/>
  <c r="U7322" i="8"/>
  <c r="T7322" i="8"/>
  <c r="N7323" i="8"/>
  <c r="P7323" i="8"/>
  <c r="Q7323" i="8"/>
  <c r="U7323" i="8"/>
  <c r="T7323" i="8"/>
  <c r="N7324" i="8"/>
  <c r="P7324" i="8"/>
  <c r="Q7324" i="8"/>
  <c r="U7324" i="8"/>
  <c r="T7324" i="8"/>
  <c r="N7325" i="8"/>
  <c r="P7325" i="8"/>
  <c r="Q7325" i="8"/>
  <c r="U7325" i="8"/>
  <c r="T7325" i="8"/>
  <c r="N7326" i="8"/>
  <c r="P7326" i="8"/>
  <c r="Q7326" i="8"/>
  <c r="U7326" i="8"/>
  <c r="T7326" i="8"/>
  <c r="N7327" i="8"/>
  <c r="P7327" i="8"/>
  <c r="Q7327" i="8"/>
  <c r="U7327" i="8"/>
  <c r="T7327" i="8"/>
  <c r="N7328" i="8"/>
  <c r="O7329" i="8"/>
  <c r="O7330" i="8"/>
  <c r="O7331" i="8"/>
  <c r="P7328" i="8"/>
  <c r="L7329" i="8"/>
  <c r="M7329" i="8"/>
  <c r="L7330" i="8"/>
  <c r="M7330" i="8"/>
  <c r="L7331" i="8"/>
  <c r="M7331" i="8"/>
  <c r="S7329" i="8"/>
  <c r="S7330" i="8"/>
  <c r="R7339" i="8"/>
  <c r="R7340" i="8"/>
  <c r="R7341" i="8"/>
  <c r="S7331" i="8"/>
  <c r="Q7328" i="8"/>
  <c r="U7328" i="8"/>
  <c r="T7328" i="8"/>
  <c r="N7329" i="8"/>
  <c r="P7329" i="8"/>
  <c r="Q7329" i="8"/>
  <c r="U7329" i="8"/>
  <c r="T7329" i="8"/>
  <c r="N7330" i="8"/>
  <c r="P7330" i="8"/>
  <c r="Q7330" i="8"/>
  <c r="U7330" i="8"/>
  <c r="T7330" i="8"/>
  <c r="N7331" i="8"/>
  <c r="O7332" i="8"/>
  <c r="O7333" i="8"/>
  <c r="O7334" i="8"/>
  <c r="O7335" i="8"/>
  <c r="O7336" i="8"/>
  <c r="O7337" i="8"/>
  <c r="O7338" i="8"/>
  <c r="O7339" i="8"/>
  <c r="O7340" i="8"/>
  <c r="O7341" i="8"/>
  <c r="O7342" i="8"/>
  <c r="P7331" i="8"/>
  <c r="L7332" i="8"/>
  <c r="M7332" i="8"/>
  <c r="L7333" i="8"/>
  <c r="M7333" i="8"/>
  <c r="L7334" i="8"/>
  <c r="M7334" i="8"/>
  <c r="L7335" i="8"/>
  <c r="M7335" i="8"/>
  <c r="L7336" i="8"/>
  <c r="M7336" i="8"/>
  <c r="L7337" i="8"/>
  <c r="M7337" i="8"/>
  <c r="L7338" i="8"/>
  <c r="M7338" i="8"/>
  <c r="L7339" i="8"/>
  <c r="M7339" i="8"/>
  <c r="L7340" i="8"/>
  <c r="M7340" i="8"/>
  <c r="L7341" i="8"/>
  <c r="M7341" i="8"/>
  <c r="L7342" i="8"/>
  <c r="M7342" i="8"/>
  <c r="S7332" i="8"/>
  <c r="S7333" i="8"/>
  <c r="S7334" i="8"/>
  <c r="S7335" i="8"/>
  <c r="S7336" i="8"/>
  <c r="S7337" i="8"/>
  <c r="S7338" i="8"/>
  <c r="S7339" i="8"/>
  <c r="S7340" i="8"/>
  <c r="S7341" i="8"/>
  <c r="R7342" i="8"/>
  <c r="S7342" i="8"/>
  <c r="Q7331" i="8"/>
  <c r="U7331" i="8"/>
  <c r="T7331" i="8"/>
  <c r="N7332" i="8"/>
  <c r="P7332" i="8"/>
  <c r="Q7332" i="8"/>
  <c r="U7332" i="8"/>
  <c r="T7332" i="8"/>
  <c r="N7333" i="8"/>
  <c r="P7333" i="8"/>
  <c r="Q7333" i="8"/>
  <c r="U7333" i="8"/>
  <c r="T7333" i="8"/>
  <c r="N7334" i="8"/>
  <c r="P7334" i="8"/>
  <c r="Q7334" i="8"/>
  <c r="U7334" i="8"/>
  <c r="T7334" i="8"/>
  <c r="N7335" i="8"/>
  <c r="P7335" i="8"/>
  <c r="Q7335" i="8"/>
  <c r="U7335" i="8"/>
  <c r="T7335" i="8"/>
  <c r="N7336" i="8"/>
  <c r="P7336" i="8"/>
  <c r="Q7336" i="8"/>
  <c r="U7336" i="8"/>
  <c r="T7336" i="8"/>
  <c r="N7337" i="8"/>
  <c r="P7337" i="8"/>
  <c r="Q7337" i="8"/>
  <c r="U7337" i="8"/>
  <c r="T7337" i="8"/>
  <c r="N7338" i="8"/>
  <c r="P7338" i="8"/>
  <c r="Q7338" i="8"/>
  <c r="U7338" i="8"/>
  <c r="T7338" i="8"/>
  <c r="N7339" i="8"/>
  <c r="P7339" i="8"/>
  <c r="Q7339" i="8"/>
  <c r="U7339" i="8"/>
  <c r="T7339" i="8"/>
  <c r="N7340" i="8"/>
  <c r="P7340" i="8"/>
  <c r="Q7340" i="8"/>
  <c r="U7340" i="8"/>
  <c r="T7340" i="8"/>
  <c r="N7341" i="8"/>
  <c r="P7341" i="8"/>
  <c r="Q7341" i="8"/>
  <c r="U7341" i="8"/>
  <c r="T7341" i="8"/>
  <c r="N7342" i="8"/>
  <c r="P7342" i="8"/>
  <c r="Q7342" i="8"/>
  <c r="U7342" i="8"/>
  <c r="T7342" i="8"/>
  <c r="L7343" i="8"/>
  <c r="M7343" i="8"/>
  <c r="N7343" i="8"/>
  <c r="O7343" i="8"/>
  <c r="P7343" i="8"/>
  <c r="Q7343" i="8"/>
  <c r="R7343" i="8"/>
  <c r="S7343" i="8"/>
  <c r="U7343" i="8"/>
  <c r="T7343" i="8"/>
  <c r="L7344" i="8"/>
  <c r="M7344" i="8"/>
  <c r="N7344" i="8"/>
  <c r="O7344" i="8"/>
  <c r="P7344" i="8"/>
  <c r="Q7344" i="8"/>
  <c r="R7344" i="8"/>
  <c r="S7344" i="8"/>
  <c r="U7344" i="8"/>
  <c r="T7344" i="8"/>
  <c r="L7345" i="8"/>
  <c r="M7345" i="8"/>
  <c r="N7345" i="8"/>
  <c r="O7345" i="8"/>
  <c r="P7345" i="8"/>
  <c r="Q7345" i="8"/>
  <c r="R7345" i="8"/>
  <c r="R7346" i="8"/>
  <c r="R7347" i="8"/>
  <c r="R7348" i="8"/>
  <c r="R7349" i="8"/>
  <c r="R7350" i="8"/>
  <c r="R7351" i="8"/>
  <c r="R7352" i="8"/>
  <c r="R7353" i="8"/>
  <c r="R7354" i="8"/>
  <c r="R7355" i="8"/>
  <c r="S7345" i="8"/>
  <c r="U7345" i="8"/>
  <c r="T7345" i="8"/>
  <c r="L7346" i="8"/>
  <c r="M7346" i="8"/>
  <c r="N7346" i="8"/>
  <c r="O7346" i="8"/>
  <c r="P7346" i="8"/>
  <c r="Q7346" i="8"/>
  <c r="S7346" i="8"/>
  <c r="U7346" i="8"/>
  <c r="T7346" i="8"/>
  <c r="L7347" i="8"/>
  <c r="M7347" i="8"/>
  <c r="N7347" i="8"/>
  <c r="O7347" i="8"/>
  <c r="P7347" i="8"/>
  <c r="Q7347" i="8"/>
  <c r="S7347" i="8"/>
  <c r="U7347" i="8"/>
  <c r="T7347" i="8"/>
  <c r="L7348" i="8"/>
  <c r="M7348" i="8"/>
  <c r="N7348" i="8"/>
  <c r="O7348" i="8"/>
  <c r="P7348" i="8"/>
  <c r="Q7348" i="8"/>
  <c r="S7348" i="8"/>
  <c r="U7348" i="8"/>
  <c r="T7348" i="8"/>
  <c r="L7349" i="8"/>
  <c r="M7349" i="8"/>
  <c r="N7349" i="8"/>
  <c r="O7349" i="8"/>
  <c r="O7350" i="8"/>
  <c r="O7351" i="8"/>
  <c r="O7352" i="8"/>
  <c r="O7353" i="8"/>
  <c r="P7349" i="8"/>
  <c r="L7350" i="8"/>
  <c r="M7350" i="8"/>
  <c r="L7351" i="8"/>
  <c r="M7351" i="8"/>
  <c r="L7352" i="8"/>
  <c r="M7352" i="8"/>
  <c r="L7353" i="8"/>
  <c r="M7353" i="8"/>
  <c r="S7349" i="8"/>
  <c r="S7350" i="8"/>
  <c r="S7351" i="8"/>
  <c r="S7352" i="8"/>
  <c r="S7353" i="8"/>
  <c r="Q7349" i="8"/>
  <c r="U7349" i="8"/>
  <c r="T7349" i="8"/>
  <c r="N7350" i="8"/>
  <c r="P7350" i="8"/>
  <c r="Q7350" i="8"/>
  <c r="U7350" i="8"/>
  <c r="T7350" i="8"/>
  <c r="N7351" i="8"/>
  <c r="P7351" i="8"/>
  <c r="Q7351" i="8"/>
  <c r="U7351" i="8"/>
  <c r="T7351" i="8"/>
  <c r="N7352" i="8"/>
  <c r="P7352" i="8"/>
  <c r="Q7352" i="8"/>
  <c r="U7352" i="8"/>
  <c r="T7352" i="8"/>
  <c r="N7353" i="8"/>
  <c r="P7353" i="8"/>
  <c r="Q7353" i="8"/>
  <c r="U7353" i="8"/>
  <c r="T7353" i="8"/>
  <c r="L7354" i="8"/>
  <c r="M7354" i="8"/>
  <c r="N7354" i="8"/>
  <c r="O7354" i="8"/>
  <c r="O7355" i="8"/>
  <c r="O7356" i="8"/>
  <c r="O7357" i="8"/>
  <c r="O7358" i="8"/>
  <c r="P7354" i="8"/>
  <c r="L7355" i="8"/>
  <c r="M7355" i="8"/>
  <c r="L7356" i="8"/>
  <c r="M7356" i="8"/>
  <c r="L7357" i="8"/>
  <c r="M7357" i="8"/>
  <c r="L7358" i="8"/>
  <c r="M7358" i="8"/>
  <c r="S7354" i="8"/>
  <c r="S7355" i="8"/>
  <c r="R7356" i="8"/>
  <c r="S7356" i="8"/>
  <c r="R7357" i="8"/>
  <c r="S7357" i="8"/>
  <c r="R7358" i="8"/>
  <c r="R7359" i="8"/>
  <c r="R7360" i="8"/>
  <c r="R7361" i="8"/>
  <c r="R7362" i="8"/>
  <c r="R7363" i="8"/>
  <c r="R7364" i="8"/>
  <c r="R7365" i="8"/>
  <c r="R7366" i="8"/>
  <c r="R7367" i="8"/>
  <c r="R7368" i="8"/>
  <c r="S7358" i="8"/>
  <c r="Q7354" i="8"/>
  <c r="U7354" i="8"/>
  <c r="T7354" i="8"/>
  <c r="N7355" i="8"/>
  <c r="P7355" i="8"/>
  <c r="Q7355" i="8"/>
  <c r="U7355" i="8"/>
  <c r="T7355" i="8"/>
  <c r="N7356" i="8"/>
  <c r="P7356" i="8"/>
  <c r="Q7356" i="8"/>
  <c r="U7356" i="8"/>
  <c r="T7356" i="8"/>
  <c r="N7357" i="8"/>
  <c r="P7357" i="8"/>
  <c r="Q7357" i="8"/>
  <c r="U7357" i="8"/>
  <c r="T7357" i="8"/>
  <c r="N7358" i="8"/>
  <c r="O7359" i="8"/>
  <c r="O7360" i="8"/>
  <c r="O7361" i="8"/>
  <c r="O7362" i="8"/>
  <c r="P7358" i="8"/>
  <c r="L7359" i="8"/>
  <c r="M7359" i="8"/>
  <c r="L7360" i="8"/>
  <c r="M7360" i="8"/>
  <c r="L7361" i="8"/>
  <c r="M7361" i="8"/>
  <c r="L7362" i="8"/>
  <c r="M7362" i="8"/>
  <c r="S7359" i="8"/>
  <c r="S7360" i="8"/>
  <c r="S7361" i="8"/>
  <c r="R7369" i="8"/>
  <c r="R7370" i="8"/>
  <c r="R7371" i="8"/>
  <c r="R7372" i="8"/>
  <c r="S7362" i="8"/>
  <c r="Q7358" i="8"/>
  <c r="U7358" i="8"/>
  <c r="T7358" i="8"/>
  <c r="N7359" i="8"/>
  <c r="P7359" i="8"/>
  <c r="Q7359" i="8"/>
  <c r="U7359" i="8"/>
  <c r="T7359" i="8"/>
  <c r="N7360" i="8"/>
  <c r="P7360" i="8"/>
  <c r="Q7360" i="8"/>
  <c r="U7360" i="8"/>
  <c r="T7360" i="8"/>
  <c r="N7361" i="8"/>
  <c r="P7361" i="8"/>
  <c r="Q7361" i="8"/>
  <c r="U7361" i="8"/>
  <c r="T7361" i="8"/>
  <c r="N7362" i="8"/>
  <c r="O7363" i="8"/>
  <c r="O7364" i="8"/>
  <c r="O7365" i="8"/>
  <c r="O7366" i="8"/>
  <c r="O7367" i="8"/>
  <c r="O7368" i="8"/>
  <c r="O7369" i="8"/>
  <c r="O7370" i="8"/>
  <c r="O7371" i="8"/>
  <c r="O7372" i="8"/>
  <c r="P7362" i="8"/>
  <c r="L7363" i="8"/>
  <c r="M7363" i="8"/>
  <c r="L7364" i="8"/>
  <c r="M7364" i="8"/>
  <c r="L7365" i="8"/>
  <c r="M7365" i="8"/>
  <c r="L7366" i="8"/>
  <c r="M7366" i="8"/>
  <c r="L7367" i="8"/>
  <c r="M7367" i="8"/>
  <c r="L7368" i="8"/>
  <c r="M7368" i="8"/>
  <c r="L7369" i="8"/>
  <c r="M7369" i="8"/>
  <c r="L7370" i="8"/>
  <c r="M7370" i="8"/>
  <c r="L7371" i="8"/>
  <c r="M7371" i="8"/>
  <c r="L7372" i="8"/>
  <c r="M7372" i="8"/>
  <c r="S7363" i="8"/>
  <c r="S7364" i="8"/>
  <c r="S7365" i="8"/>
  <c r="S7366" i="8"/>
  <c r="S7367" i="8"/>
  <c r="S7368" i="8"/>
  <c r="S7369" i="8"/>
  <c r="S7370" i="8"/>
  <c r="S7371" i="8"/>
  <c r="R7373" i="8"/>
  <c r="R7374" i="8"/>
  <c r="R7375" i="8"/>
  <c r="R7376" i="8"/>
  <c r="R7377" i="8"/>
  <c r="R7378" i="8"/>
  <c r="R7379" i="8"/>
  <c r="R7380" i="8"/>
  <c r="R7381" i="8"/>
  <c r="R7382" i="8"/>
  <c r="S7372" i="8"/>
  <c r="Q7362" i="8"/>
  <c r="U7362" i="8"/>
  <c r="T7362" i="8"/>
  <c r="N7363" i="8"/>
  <c r="P7363" i="8"/>
  <c r="Q7363" i="8"/>
  <c r="U7363" i="8"/>
  <c r="T7363" i="8"/>
  <c r="N7364" i="8"/>
  <c r="P7364" i="8"/>
  <c r="Q7364" i="8"/>
  <c r="U7364" i="8"/>
  <c r="T7364" i="8"/>
  <c r="N7365" i="8"/>
  <c r="P7365" i="8"/>
  <c r="Q7365" i="8"/>
  <c r="U7365" i="8"/>
  <c r="T7365" i="8"/>
  <c r="N7366" i="8"/>
  <c r="P7366" i="8"/>
  <c r="Q7366" i="8"/>
  <c r="U7366" i="8"/>
  <c r="T7366" i="8"/>
  <c r="N7367" i="8"/>
  <c r="P7367" i="8"/>
  <c r="Q7367" i="8"/>
  <c r="U7367" i="8"/>
  <c r="T7367" i="8"/>
  <c r="N7368" i="8"/>
  <c r="P7368" i="8"/>
  <c r="Q7368" i="8"/>
  <c r="U7368" i="8"/>
  <c r="T7368" i="8"/>
  <c r="N7369" i="8"/>
  <c r="P7369" i="8"/>
  <c r="Q7369" i="8"/>
  <c r="U7369" i="8"/>
  <c r="T7369" i="8"/>
  <c r="N7370" i="8"/>
  <c r="P7370" i="8"/>
  <c r="Q7370" i="8"/>
  <c r="U7370" i="8"/>
  <c r="T7370" i="8"/>
  <c r="N7371" i="8"/>
  <c r="P7371" i="8"/>
  <c r="Q7371" i="8"/>
  <c r="U7371" i="8"/>
  <c r="T7371" i="8"/>
  <c r="N7372" i="8"/>
  <c r="P7372" i="8"/>
  <c r="Q7372" i="8"/>
  <c r="U7372" i="8"/>
  <c r="T7372" i="8"/>
  <c r="L7373" i="8"/>
  <c r="M7373" i="8"/>
  <c r="N7373" i="8"/>
  <c r="O7373" i="8"/>
  <c r="O7374" i="8"/>
  <c r="O7375" i="8"/>
  <c r="O7376" i="8"/>
  <c r="P7373" i="8"/>
  <c r="L7374" i="8"/>
  <c r="M7374" i="8"/>
  <c r="L7375" i="8"/>
  <c r="M7375" i="8"/>
  <c r="L7376" i="8"/>
  <c r="M7376" i="8"/>
  <c r="R7383" i="8"/>
  <c r="S7373" i="8"/>
  <c r="S7374" i="8"/>
  <c r="S7375" i="8"/>
  <c r="S7376" i="8"/>
  <c r="Q7373" i="8"/>
  <c r="U7373" i="8"/>
  <c r="T7373" i="8"/>
  <c r="N7374" i="8"/>
  <c r="P7374" i="8"/>
  <c r="Q7374" i="8"/>
  <c r="U7374" i="8"/>
  <c r="T7374" i="8"/>
  <c r="N7375" i="8"/>
  <c r="P7375" i="8"/>
  <c r="Q7375" i="8"/>
  <c r="U7375" i="8"/>
  <c r="T7375" i="8"/>
  <c r="N7376" i="8"/>
  <c r="O7377" i="8"/>
  <c r="O7378" i="8"/>
  <c r="O7379" i="8"/>
  <c r="O7380" i="8"/>
  <c r="O7381" i="8"/>
  <c r="O7382" i="8"/>
  <c r="O7383" i="8"/>
  <c r="P7376" i="8"/>
  <c r="L7377" i="8"/>
  <c r="M7377" i="8"/>
  <c r="L7378" i="8"/>
  <c r="M7378" i="8"/>
  <c r="L7379" i="8"/>
  <c r="M7379" i="8"/>
  <c r="L7380" i="8"/>
  <c r="M7380" i="8"/>
  <c r="L7381" i="8"/>
  <c r="M7381" i="8"/>
  <c r="L7382" i="8"/>
  <c r="M7382" i="8"/>
  <c r="L7383" i="8"/>
  <c r="M7383" i="8"/>
  <c r="S7377" i="8"/>
  <c r="S7378" i="8"/>
  <c r="S7379" i="8"/>
  <c r="S7380" i="8"/>
  <c r="S7381" i="8"/>
  <c r="S7382" i="8"/>
  <c r="R7384" i="8"/>
  <c r="R7385" i="8"/>
  <c r="R7386" i="8"/>
  <c r="R7387" i="8"/>
  <c r="R7388" i="8"/>
  <c r="R7389" i="8"/>
  <c r="R7390" i="8"/>
  <c r="R7391" i="8"/>
  <c r="R7392" i="8"/>
  <c r="R7393" i="8"/>
  <c r="S7383" i="8"/>
  <c r="Q7376" i="8"/>
  <c r="U7376" i="8"/>
  <c r="T7376" i="8"/>
  <c r="N7377" i="8"/>
  <c r="P7377" i="8"/>
  <c r="Q7377" i="8"/>
  <c r="U7377" i="8"/>
  <c r="T7377" i="8"/>
  <c r="N7378" i="8"/>
  <c r="P7378" i="8"/>
  <c r="Q7378" i="8"/>
  <c r="U7378" i="8"/>
  <c r="T7378" i="8"/>
  <c r="N7379" i="8"/>
  <c r="P7379" i="8"/>
  <c r="Q7379" i="8"/>
  <c r="U7379" i="8"/>
  <c r="T7379" i="8"/>
  <c r="N7380" i="8"/>
  <c r="P7380" i="8"/>
  <c r="Q7380" i="8"/>
  <c r="U7380" i="8"/>
  <c r="T7380" i="8"/>
  <c r="N7381" i="8"/>
  <c r="P7381" i="8"/>
  <c r="Q7381" i="8"/>
  <c r="U7381" i="8"/>
  <c r="T7381" i="8"/>
  <c r="N7382" i="8"/>
  <c r="P7382" i="8"/>
  <c r="Q7382" i="8"/>
  <c r="U7382" i="8"/>
  <c r="T7382" i="8"/>
  <c r="N7383" i="8"/>
  <c r="O7384" i="8"/>
  <c r="O7385" i="8"/>
  <c r="O7386" i="8"/>
  <c r="O7387" i="8"/>
  <c r="O7388" i="8"/>
  <c r="O7389" i="8"/>
  <c r="P7383" i="8"/>
  <c r="L7384" i="8"/>
  <c r="M7384" i="8"/>
  <c r="L7385" i="8"/>
  <c r="M7385" i="8"/>
  <c r="L7386" i="8"/>
  <c r="M7386" i="8"/>
  <c r="L7387" i="8"/>
  <c r="M7387" i="8"/>
  <c r="L7388" i="8"/>
  <c r="M7388" i="8"/>
  <c r="L7389" i="8"/>
  <c r="M7389" i="8"/>
  <c r="S7384" i="8"/>
  <c r="S7385" i="8"/>
  <c r="S7386" i="8"/>
  <c r="S7387" i="8"/>
  <c r="S7388" i="8"/>
  <c r="S7389" i="8"/>
  <c r="Q7383" i="8"/>
  <c r="U7383" i="8"/>
  <c r="T7383" i="8"/>
  <c r="N7384" i="8"/>
  <c r="P7384" i="8"/>
  <c r="Q7384" i="8"/>
  <c r="U7384" i="8"/>
  <c r="T7384" i="8"/>
  <c r="N7385" i="8"/>
  <c r="P7385" i="8"/>
  <c r="Q7385" i="8"/>
  <c r="U7385" i="8"/>
  <c r="T7385" i="8"/>
  <c r="N7386" i="8"/>
  <c r="P7386" i="8"/>
  <c r="Q7386" i="8"/>
  <c r="U7386" i="8"/>
  <c r="T7386" i="8"/>
  <c r="N7387" i="8"/>
  <c r="P7387" i="8"/>
  <c r="Q7387" i="8"/>
  <c r="U7387" i="8"/>
  <c r="T7387" i="8"/>
  <c r="N7388" i="8"/>
  <c r="P7388" i="8"/>
  <c r="Q7388" i="8"/>
  <c r="U7388" i="8"/>
  <c r="T7388" i="8"/>
  <c r="N7389" i="8"/>
  <c r="O7390" i="8"/>
  <c r="O7391" i="8"/>
  <c r="P7389" i="8"/>
  <c r="L7390" i="8"/>
  <c r="M7390" i="8"/>
  <c r="L7391" i="8"/>
  <c r="M7391" i="8"/>
  <c r="S7390" i="8"/>
  <c r="R7394" i="8"/>
  <c r="R7395" i="8"/>
  <c r="R7396" i="8"/>
  <c r="R7397" i="8"/>
  <c r="R7398" i="8"/>
  <c r="R7399" i="8"/>
  <c r="R7400" i="8"/>
  <c r="R7401" i="8"/>
  <c r="S7391" i="8"/>
  <c r="Q7389" i="8"/>
  <c r="U7389" i="8"/>
  <c r="T7389" i="8"/>
  <c r="N7390" i="8"/>
  <c r="P7390" i="8"/>
  <c r="Q7390" i="8"/>
  <c r="U7390" i="8"/>
  <c r="T7390" i="8"/>
  <c r="N7391" i="8"/>
  <c r="P7391" i="8"/>
  <c r="Q7391" i="8"/>
  <c r="U7391" i="8"/>
  <c r="T7391" i="8"/>
  <c r="L7392" i="8"/>
  <c r="M7392" i="8"/>
  <c r="N7392" i="8"/>
  <c r="O7392" i="8"/>
  <c r="O7393" i="8"/>
  <c r="O7394" i="8"/>
  <c r="O7395" i="8"/>
  <c r="O7396" i="8"/>
  <c r="O7397" i="8"/>
  <c r="O7398" i="8"/>
  <c r="O7399" i="8"/>
  <c r="P7392" i="8"/>
  <c r="L7393" i="8"/>
  <c r="M7393" i="8"/>
  <c r="L7394" i="8"/>
  <c r="M7394" i="8"/>
  <c r="L7395" i="8"/>
  <c r="M7395" i="8"/>
  <c r="L7396" i="8"/>
  <c r="M7396" i="8"/>
  <c r="L7397" i="8"/>
  <c r="M7397" i="8"/>
  <c r="L7398" i="8"/>
  <c r="M7398" i="8"/>
  <c r="L7399" i="8"/>
  <c r="M7399" i="8"/>
  <c r="S7392" i="8"/>
  <c r="S7393" i="8"/>
  <c r="S7394" i="8"/>
  <c r="S7395" i="8"/>
  <c r="S7396" i="8"/>
  <c r="S7397" i="8"/>
  <c r="S7398" i="8"/>
  <c r="S7399" i="8"/>
  <c r="Q7392" i="8"/>
  <c r="U7392" i="8"/>
  <c r="T7392" i="8"/>
  <c r="N7393" i="8"/>
  <c r="P7393" i="8"/>
  <c r="Q7393" i="8"/>
  <c r="U7393" i="8"/>
  <c r="T7393" i="8"/>
  <c r="N7394" i="8"/>
  <c r="P7394" i="8"/>
  <c r="Q7394" i="8"/>
  <c r="U7394" i="8"/>
  <c r="T7394" i="8"/>
  <c r="N7395" i="8"/>
  <c r="P7395" i="8"/>
  <c r="Q7395" i="8"/>
  <c r="U7395" i="8"/>
  <c r="T7395" i="8"/>
  <c r="N7396" i="8"/>
  <c r="P7396" i="8"/>
  <c r="Q7396" i="8"/>
  <c r="U7396" i="8"/>
  <c r="T7396" i="8"/>
  <c r="N7397" i="8"/>
  <c r="P7397" i="8"/>
  <c r="Q7397" i="8"/>
  <c r="U7397" i="8"/>
  <c r="T7397" i="8"/>
  <c r="N7398" i="8"/>
  <c r="P7398" i="8"/>
  <c r="Q7398" i="8"/>
  <c r="U7398" i="8"/>
  <c r="T7398" i="8"/>
  <c r="N7399" i="8"/>
  <c r="P7399" i="8"/>
  <c r="Q7399" i="8"/>
  <c r="U7399" i="8"/>
  <c r="T7399" i="8"/>
  <c r="L7400" i="8"/>
  <c r="M7400" i="8"/>
  <c r="N7400" i="8"/>
  <c r="O7400" i="8"/>
  <c r="O7401" i="8"/>
  <c r="O7402" i="8"/>
  <c r="O7403" i="8"/>
  <c r="O7404" i="8"/>
  <c r="O7405" i="8"/>
  <c r="P7400" i="8"/>
  <c r="L7401" i="8"/>
  <c r="M7401" i="8"/>
  <c r="L7402" i="8"/>
  <c r="M7402" i="8"/>
  <c r="L7403" i="8"/>
  <c r="M7403" i="8"/>
  <c r="L7404" i="8"/>
  <c r="M7404" i="8"/>
  <c r="L7405" i="8"/>
  <c r="M7405" i="8"/>
  <c r="S7400" i="8"/>
  <c r="S7401" i="8"/>
  <c r="R7402" i="8"/>
  <c r="S7402" i="8"/>
  <c r="R7403" i="8"/>
  <c r="S7403" i="8"/>
  <c r="R7404" i="8"/>
  <c r="S7404" i="8"/>
  <c r="R7405" i="8"/>
  <c r="S7405" i="8"/>
  <c r="Q7400" i="8"/>
  <c r="U7400" i="8"/>
  <c r="T7400" i="8"/>
  <c r="N7401" i="8"/>
  <c r="P7401" i="8"/>
  <c r="Q7401" i="8"/>
  <c r="U7401" i="8"/>
  <c r="T7401" i="8"/>
  <c r="N7402" i="8"/>
  <c r="P7402" i="8"/>
  <c r="Q7402" i="8"/>
  <c r="U7402" i="8"/>
  <c r="T7402" i="8"/>
  <c r="N7403" i="8"/>
  <c r="P7403" i="8"/>
  <c r="Q7403" i="8"/>
  <c r="U7403" i="8"/>
  <c r="T7403" i="8"/>
  <c r="N7404" i="8"/>
  <c r="P7404" i="8"/>
  <c r="Q7404" i="8"/>
  <c r="U7404" i="8"/>
  <c r="T7404" i="8"/>
  <c r="N7405" i="8"/>
  <c r="P7405" i="8"/>
  <c r="Q7405" i="8"/>
  <c r="U7405" i="8"/>
  <c r="T7405" i="8"/>
  <c r="L7406" i="8"/>
  <c r="M7406" i="8"/>
  <c r="N7406" i="8"/>
  <c r="O7406" i="8"/>
  <c r="P7406" i="8"/>
  <c r="Q7406" i="8"/>
  <c r="R7406" i="8"/>
  <c r="R7407" i="8"/>
  <c r="R7408" i="8"/>
  <c r="R7409" i="8"/>
  <c r="R7410" i="8"/>
  <c r="R7411" i="8"/>
  <c r="R7412" i="8"/>
  <c r="R7413" i="8"/>
  <c r="R7414" i="8"/>
  <c r="R7415" i="8"/>
  <c r="R7416" i="8"/>
  <c r="S7406" i="8"/>
  <c r="U7406" i="8"/>
  <c r="T7406" i="8"/>
  <c r="L7407" i="8"/>
  <c r="M7407" i="8"/>
  <c r="N7407" i="8"/>
  <c r="O7407" i="8"/>
  <c r="P7407" i="8"/>
  <c r="Q7407" i="8"/>
  <c r="S7407" i="8"/>
  <c r="U7407" i="8"/>
  <c r="T7407" i="8"/>
  <c r="L7408" i="8"/>
  <c r="M7408" i="8"/>
  <c r="N7408" i="8"/>
  <c r="O7408" i="8"/>
  <c r="P7408" i="8"/>
  <c r="Q7408" i="8"/>
  <c r="S7408" i="8"/>
  <c r="U7408" i="8"/>
  <c r="T7408" i="8"/>
  <c r="L7409" i="8"/>
  <c r="M7409" i="8"/>
  <c r="N7409" i="8"/>
  <c r="O7409" i="8"/>
  <c r="P7409" i="8"/>
  <c r="Q7409" i="8"/>
  <c r="S7409" i="8"/>
  <c r="U7409" i="8"/>
  <c r="T7409" i="8"/>
  <c r="L7410" i="8"/>
  <c r="M7410" i="8"/>
  <c r="N7410" i="8"/>
  <c r="O7410" i="8"/>
  <c r="P7410" i="8"/>
  <c r="Q7410" i="8"/>
  <c r="S7410" i="8"/>
  <c r="U7410" i="8"/>
  <c r="T7410" i="8"/>
  <c r="L7411" i="8"/>
  <c r="M7411" i="8"/>
  <c r="N7411" i="8"/>
  <c r="O7411" i="8"/>
  <c r="P7411" i="8"/>
  <c r="Q7411" i="8"/>
  <c r="S7411" i="8"/>
  <c r="U7411" i="8"/>
  <c r="T7411" i="8"/>
  <c r="L7412" i="8"/>
  <c r="M7412" i="8"/>
  <c r="N7412" i="8"/>
  <c r="O7412" i="8"/>
  <c r="P7412" i="8"/>
  <c r="Q7412" i="8"/>
  <c r="S7412" i="8"/>
  <c r="U7412" i="8"/>
  <c r="T7412" i="8"/>
  <c r="L7413" i="8"/>
  <c r="M7413" i="8"/>
  <c r="N7413" i="8"/>
  <c r="O7413" i="8"/>
  <c r="O7414" i="8"/>
  <c r="O7415" i="8"/>
  <c r="O7416" i="8"/>
  <c r="O7417" i="8"/>
  <c r="O7418" i="8"/>
  <c r="P7413" i="8"/>
  <c r="L7414" i="8"/>
  <c r="M7414" i="8"/>
  <c r="L7415" i="8"/>
  <c r="M7415" i="8"/>
  <c r="L7416" i="8"/>
  <c r="M7416" i="8"/>
  <c r="L7417" i="8"/>
  <c r="M7417" i="8"/>
  <c r="L7418" i="8"/>
  <c r="M7418" i="8"/>
  <c r="S7413" i="8"/>
  <c r="S7414" i="8"/>
  <c r="S7415" i="8"/>
  <c r="S7416" i="8"/>
  <c r="R7417" i="8"/>
  <c r="S7417" i="8"/>
  <c r="R7418" i="8"/>
  <c r="R7419" i="8"/>
  <c r="R7420" i="8"/>
  <c r="R7421" i="8"/>
  <c r="R7422" i="8"/>
  <c r="R7423" i="8"/>
  <c r="R7424" i="8"/>
  <c r="R7425" i="8"/>
  <c r="R7426" i="8"/>
  <c r="R7427" i="8"/>
  <c r="R7428" i="8"/>
  <c r="S7418" i="8"/>
  <c r="Q7413" i="8"/>
  <c r="U7413" i="8"/>
  <c r="T7413" i="8"/>
  <c r="N7414" i="8"/>
  <c r="P7414" i="8"/>
  <c r="Q7414" i="8"/>
  <c r="U7414" i="8"/>
  <c r="T7414" i="8"/>
  <c r="N7415" i="8"/>
  <c r="P7415" i="8"/>
  <c r="Q7415" i="8"/>
  <c r="U7415" i="8"/>
  <c r="T7415" i="8"/>
  <c r="N7416" i="8"/>
  <c r="P7416" i="8"/>
  <c r="Q7416" i="8"/>
  <c r="U7416" i="8"/>
  <c r="T7416" i="8"/>
  <c r="N7417" i="8"/>
  <c r="P7417" i="8"/>
  <c r="Q7417" i="8"/>
  <c r="U7417" i="8"/>
  <c r="T7417" i="8"/>
  <c r="N7418" i="8"/>
  <c r="P7418" i="8"/>
  <c r="Q7418" i="8"/>
  <c r="U7418" i="8"/>
  <c r="T7418" i="8"/>
  <c r="L7419" i="8"/>
  <c r="M7419" i="8"/>
  <c r="N7419" i="8"/>
  <c r="O7419" i="8"/>
  <c r="O7420" i="8"/>
  <c r="O7421" i="8"/>
  <c r="O7422" i="8"/>
  <c r="P7419" i="8"/>
  <c r="L7420" i="8"/>
  <c r="M7420" i="8"/>
  <c r="L7421" i="8"/>
  <c r="M7421" i="8"/>
  <c r="L7422" i="8"/>
  <c r="M7422" i="8"/>
  <c r="R7429" i="8"/>
  <c r="S7419" i="8"/>
  <c r="S7420" i="8"/>
  <c r="S7421" i="8"/>
  <c r="R7430" i="8"/>
  <c r="R7431" i="8"/>
  <c r="R7432" i="8"/>
  <c r="S7422" i="8"/>
  <c r="Q7419" i="8"/>
  <c r="U7419" i="8"/>
  <c r="T7419" i="8"/>
  <c r="N7420" i="8"/>
  <c r="P7420" i="8"/>
  <c r="Q7420" i="8"/>
  <c r="U7420" i="8"/>
  <c r="T7420" i="8"/>
  <c r="N7421" i="8"/>
  <c r="P7421" i="8"/>
  <c r="Q7421" i="8"/>
  <c r="U7421" i="8"/>
  <c r="T7421" i="8"/>
  <c r="N7422" i="8"/>
  <c r="O7423" i="8"/>
  <c r="O7424" i="8"/>
  <c r="O7425" i="8"/>
  <c r="O7426" i="8"/>
  <c r="O7427" i="8"/>
  <c r="O7428" i="8"/>
  <c r="O7429" i="8"/>
  <c r="O7430" i="8"/>
  <c r="P7422" i="8"/>
  <c r="L7423" i="8"/>
  <c r="M7423" i="8"/>
  <c r="L7424" i="8"/>
  <c r="M7424" i="8"/>
  <c r="L7425" i="8"/>
  <c r="M7425" i="8"/>
  <c r="L7426" i="8"/>
  <c r="M7426" i="8"/>
  <c r="L7427" i="8"/>
  <c r="M7427" i="8"/>
  <c r="L7428" i="8"/>
  <c r="M7428" i="8"/>
  <c r="L7429" i="8"/>
  <c r="M7429" i="8"/>
  <c r="L7430" i="8"/>
  <c r="M7430" i="8"/>
  <c r="S7423" i="8"/>
  <c r="S7424" i="8"/>
  <c r="S7425" i="8"/>
  <c r="S7426" i="8"/>
  <c r="S7427" i="8"/>
  <c r="S7428" i="8"/>
  <c r="S7429" i="8"/>
  <c r="S7430" i="8"/>
  <c r="Q7422" i="8"/>
  <c r="U7422" i="8"/>
  <c r="T7422" i="8"/>
  <c r="N7423" i="8"/>
  <c r="P7423" i="8"/>
  <c r="Q7423" i="8"/>
  <c r="U7423" i="8"/>
  <c r="T7423" i="8"/>
  <c r="N7424" i="8"/>
  <c r="P7424" i="8"/>
  <c r="Q7424" i="8"/>
  <c r="U7424" i="8"/>
  <c r="T7424" i="8"/>
  <c r="N7425" i="8"/>
  <c r="P7425" i="8"/>
  <c r="Q7425" i="8"/>
  <c r="U7425" i="8"/>
  <c r="T7425" i="8"/>
  <c r="N7426" i="8"/>
  <c r="P7426" i="8"/>
  <c r="Q7426" i="8"/>
  <c r="U7426" i="8"/>
  <c r="T7426" i="8"/>
  <c r="N7427" i="8"/>
  <c r="P7427" i="8"/>
  <c r="Q7427" i="8"/>
  <c r="U7427" i="8"/>
  <c r="T7427" i="8"/>
  <c r="N7428" i="8"/>
  <c r="P7428" i="8"/>
  <c r="Q7428" i="8"/>
  <c r="U7428" i="8"/>
  <c r="T7428" i="8"/>
  <c r="N7429" i="8"/>
  <c r="P7429" i="8"/>
  <c r="Q7429" i="8"/>
  <c r="U7429" i="8"/>
  <c r="T7429" i="8"/>
  <c r="N7430" i="8"/>
  <c r="P7430" i="8"/>
  <c r="Q7430" i="8"/>
  <c r="U7430" i="8"/>
  <c r="T7430" i="8"/>
  <c r="L7431" i="8"/>
  <c r="M7431" i="8"/>
  <c r="N7431" i="8"/>
  <c r="O7431" i="8"/>
  <c r="O7432" i="8"/>
  <c r="O7433" i="8"/>
  <c r="O7434" i="8"/>
  <c r="O7435" i="8"/>
  <c r="O7436" i="8"/>
  <c r="O7437" i="8"/>
  <c r="O7438" i="8"/>
  <c r="O7439" i="8"/>
  <c r="P7431" i="8"/>
  <c r="L7432" i="8"/>
  <c r="M7432" i="8"/>
  <c r="L7433" i="8"/>
  <c r="M7433" i="8"/>
  <c r="L7434" i="8"/>
  <c r="M7434" i="8"/>
  <c r="L7435" i="8"/>
  <c r="M7435" i="8"/>
  <c r="L7436" i="8"/>
  <c r="M7436" i="8"/>
  <c r="L7437" i="8"/>
  <c r="M7437" i="8"/>
  <c r="L7438" i="8"/>
  <c r="M7438" i="8"/>
  <c r="L7439" i="8"/>
  <c r="M7439" i="8"/>
  <c r="R7433" i="8"/>
  <c r="R7434" i="8"/>
  <c r="R7435" i="8"/>
  <c r="R7436" i="8"/>
  <c r="R7437" i="8"/>
  <c r="R7438" i="8"/>
  <c r="R7439" i="8"/>
  <c r="R7440" i="8"/>
  <c r="R7441" i="8"/>
  <c r="S7431" i="8"/>
  <c r="S7432" i="8"/>
  <c r="S7433" i="8"/>
  <c r="S7434" i="8"/>
  <c r="S7435" i="8"/>
  <c r="S7436" i="8"/>
  <c r="S7437" i="8"/>
  <c r="S7438" i="8"/>
  <c r="S7439" i="8"/>
  <c r="Q7431" i="8"/>
  <c r="U7431" i="8"/>
  <c r="T7431" i="8"/>
  <c r="N7432" i="8"/>
  <c r="P7432" i="8"/>
  <c r="Q7432" i="8"/>
  <c r="U7432" i="8"/>
  <c r="T7432" i="8"/>
  <c r="N7433" i="8"/>
  <c r="P7433" i="8"/>
  <c r="Q7433" i="8"/>
  <c r="U7433" i="8"/>
  <c r="T7433" i="8"/>
  <c r="N7434" i="8"/>
  <c r="P7434" i="8"/>
  <c r="Q7434" i="8"/>
  <c r="U7434" i="8"/>
  <c r="T7434" i="8"/>
  <c r="N7435" i="8"/>
  <c r="P7435" i="8"/>
  <c r="Q7435" i="8"/>
  <c r="U7435" i="8"/>
  <c r="T7435" i="8"/>
  <c r="N7436" i="8"/>
  <c r="P7436" i="8"/>
  <c r="Q7436" i="8"/>
  <c r="U7436" i="8"/>
  <c r="T7436" i="8"/>
  <c r="N7437" i="8"/>
  <c r="P7437" i="8"/>
  <c r="Q7437" i="8"/>
  <c r="U7437" i="8"/>
  <c r="T7437" i="8"/>
  <c r="N7438" i="8"/>
  <c r="P7438" i="8"/>
  <c r="Q7438" i="8"/>
  <c r="U7438" i="8"/>
  <c r="T7438" i="8"/>
  <c r="N7439" i="8"/>
  <c r="P7439" i="8"/>
  <c r="Q7439" i="8"/>
  <c r="U7439" i="8"/>
  <c r="T7439" i="8"/>
  <c r="L7440" i="8"/>
  <c r="M7440" i="8"/>
  <c r="N7440" i="8"/>
  <c r="O7440" i="8"/>
  <c r="P7440" i="8"/>
  <c r="Q7440" i="8"/>
  <c r="S7440" i="8"/>
  <c r="U7440" i="8"/>
  <c r="T7440" i="8"/>
  <c r="L7441" i="8"/>
  <c r="M7441" i="8"/>
  <c r="N7441" i="8"/>
  <c r="O7441" i="8"/>
  <c r="P7441" i="8"/>
  <c r="Q7441" i="8"/>
  <c r="R7442" i="8"/>
  <c r="R7443" i="8"/>
  <c r="R7444" i="8"/>
  <c r="R7445" i="8"/>
  <c r="R7446" i="8"/>
  <c r="R7447" i="8"/>
  <c r="R7448" i="8"/>
  <c r="R7449" i="8"/>
  <c r="R7450" i="8"/>
  <c r="R7451" i="8"/>
  <c r="S7441" i="8"/>
  <c r="U7441" i="8"/>
  <c r="T7441" i="8"/>
  <c r="L7442" i="8"/>
  <c r="M7442" i="8"/>
  <c r="N7442" i="8"/>
  <c r="O7442" i="8"/>
  <c r="P7442" i="8"/>
  <c r="Q7442" i="8"/>
  <c r="S7442" i="8"/>
  <c r="U7442" i="8"/>
  <c r="T7442" i="8"/>
  <c r="L7443" i="8"/>
  <c r="M7443" i="8"/>
  <c r="N7443" i="8"/>
  <c r="O7443" i="8"/>
  <c r="P7443" i="8"/>
  <c r="Q7443" i="8"/>
  <c r="S7443" i="8"/>
  <c r="U7443" i="8"/>
  <c r="T7443" i="8"/>
  <c r="L7444" i="8"/>
  <c r="M7444" i="8"/>
  <c r="N7444" i="8"/>
  <c r="O7444" i="8"/>
  <c r="P7444" i="8"/>
  <c r="Q7444" i="8"/>
  <c r="S7444" i="8"/>
  <c r="U7444" i="8"/>
  <c r="T7444" i="8"/>
  <c r="L7445" i="8"/>
  <c r="M7445" i="8"/>
  <c r="N7445" i="8"/>
  <c r="O7445" i="8"/>
  <c r="P7445" i="8"/>
  <c r="Q7445" i="8"/>
  <c r="S7445" i="8"/>
  <c r="U7445" i="8"/>
  <c r="T7445" i="8"/>
  <c r="L7446" i="8"/>
  <c r="M7446" i="8"/>
  <c r="N7446" i="8"/>
  <c r="O7446" i="8"/>
  <c r="P7446" i="8"/>
  <c r="Q7446" i="8"/>
  <c r="S7446" i="8"/>
  <c r="U7446" i="8"/>
  <c r="T7446" i="8"/>
  <c r="L7447" i="8"/>
  <c r="M7447" i="8"/>
  <c r="N7447" i="8"/>
  <c r="O7447" i="8"/>
  <c r="P7447" i="8"/>
  <c r="Q7447" i="8"/>
  <c r="S7447" i="8"/>
  <c r="U7447" i="8"/>
  <c r="T7447" i="8"/>
  <c r="L7448" i="8"/>
  <c r="M7448" i="8"/>
  <c r="N7448" i="8"/>
  <c r="O7448" i="8"/>
  <c r="P7448" i="8"/>
  <c r="Q7448" i="8"/>
  <c r="S7448" i="8"/>
  <c r="U7448" i="8"/>
  <c r="T7448" i="8"/>
  <c r="L7449" i="8"/>
  <c r="M7449" i="8"/>
  <c r="N7449" i="8"/>
  <c r="O7449" i="8"/>
  <c r="P7449" i="8"/>
  <c r="Q7449" i="8"/>
  <c r="S7449" i="8"/>
  <c r="U7449" i="8"/>
  <c r="T7449" i="8"/>
  <c r="L7450" i="8"/>
  <c r="M7450" i="8"/>
  <c r="N7450" i="8"/>
  <c r="O7450" i="8"/>
  <c r="P7450" i="8"/>
  <c r="Q7450" i="8"/>
  <c r="S7450" i="8"/>
  <c r="U7450" i="8"/>
  <c r="T7450" i="8"/>
  <c r="L7451" i="8"/>
  <c r="M7451" i="8"/>
  <c r="N7451" i="8"/>
  <c r="O7451" i="8"/>
  <c r="O7452" i="8"/>
  <c r="O7453" i="8"/>
  <c r="O7454" i="8"/>
  <c r="O7455" i="8"/>
  <c r="O7456" i="8"/>
  <c r="O7457" i="8"/>
  <c r="O7458" i="8"/>
  <c r="P7451" i="8"/>
  <c r="L7452" i="8"/>
  <c r="M7452" i="8"/>
  <c r="L7453" i="8"/>
  <c r="M7453" i="8"/>
  <c r="L7454" i="8"/>
  <c r="M7454" i="8"/>
  <c r="L7455" i="8"/>
  <c r="M7455" i="8"/>
  <c r="L7456" i="8"/>
  <c r="M7456" i="8"/>
  <c r="L7457" i="8"/>
  <c r="M7457" i="8"/>
  <c r="L7458" i="8"/>
  <c r="M7458" i="8"/>
  <c r="S7451" i="8"/>
  <c r="R7452" i="8"/>
  <c r="S7452" i="8"/>
  <c r="R7453" i="8"/>
  <c r="S7453" i="8"/>
  <c r="R7454" i="8"/>
  <c r="S7454" i="8"/>
  <c r="R7455" i="8"/>
  <c r="S7455" i="8"/>
  <c r="R7456" i="8"/>
  <c r="S7456" i="8"/>
  <c r="R7457" i="8"/>
  <c r="S7457" i="8"/>
  <c r="R7458" i="8"/>
  <c r="R7459" i="8"/>
  <c r="R7460" i="8"/>
  <c r="R7461" i="8"/>
  <c r="R7462" i="8"/>
  <c r="R7463" i="8"/>
  <c r="R7464" i="8"/>
  <c r="R7465" i="8"/>
  <c r="R7466" i="8"/>
  <c r="R7467" i="8"/>
  <c r="R7468" i="8"/>
  <c r="S7458" i="8"/>
  <c r="Q7451" i="8"/>
  <c r="U7451" i="8"/>
  <c r="T7451" i="8"/>
  <c r="N7452" i="8"/>
  <c r="P7452" i="8"/>
  <c r="Q7452" i="8"/>
  <c r="U7452" i="8"/>
  <c r="T7452" i="8"/>
  <c r="N7453" i="8"/>
  <c r="P7453" i="8"/>
  <c r="Q7453" i="8"/>
  <c r="U7453" i="8"/>
  <c r="T7453" i="8"/>
  <c r="N7454" i="8"/>
  <c r="P7454" i="8"/>
  <c r="Q7454" i="8"/>
  <c r="U7454" i="8"/>
  <c r="T7454" i="8"/>
  <c r="N7455" i="8"/>
  <c r="P7455" i="8"/>
  <c r="Q7455" i="8"/>
  <c r="U7455" i="8"/>
  <c r="T7455" i="8"/>
  <c r="N7456" i="8"/>
  <c r="P7456" i="8"/>
  <c r="Q7456" i="8"/>
  <c r="U7456" i="8"/>
  <c r="T7456" i="8"/>
  <c r="N7457" i="8"/>
  <c r="P7457" i="8"/>
  <c r="Q7457" i="8"/>
  <c r="U7457" i="8"/>
  <c r="T7457" i="8"/>
  <c r="N7458" i="8"/>
  <c r="O7459" i="8"/>
  <c r="O7460" i="8"/>
  <c r="O7461" i="8"/>
  <c r="O7462" i="8"/>
  <c r="P7458" i="8"/>
  <c r="L7459" i="8"/>
  <c r="M7459" i="8"/>
  <c r="L7460" i="8"/>
  <c r="M7460" i="8"/>
  <c r="L7461" i="8"/>
  <c r="M7461" i="8"/>
  <c r="L7462" i="8"/>
  <c r="M7462" i="8"/>
  <c r="S7459" i="8"/>
  <c r="S7460" i="8"/>
  <c r="S7461" i="8"/>
  <c r="R7469" i="8"/>
  <c r="R7470" i="8"/>
  <c r="R7471" i="8"/>
  <c r="R7472" i="8"/>
  <c r="S7462" i="8"/>
  <c r="Q7458" i="8"/>
  <c r="U7458" i="8"/>
  <c r="T7458" i="8"/>
  <c r="N7459" i="8"/>
  <c r="P7459" i="8"/>
  <c r="Q7459" i="8"/>
  <c r="U7459" i="8"/>
  <c r="T7459" i="8"/>
  <c r="N7460" i="8"/>
  <c r="P7460" i="8"/>
  <c r="Q7460" i="8"/>
  <c r="U7460" i="8"/>
  <c r="T7460" i="8"/>
  <c r="N7461" i="8"/>
  <c r="P7461" i="8"/>
  <c r="Q7461" i="8"/>
  <c r="U7461" i="8"/>
  <c r="T7461" i="8"/>
  <c r="N7462" i="8"/>
  <c r="O7463" i="8"/>
  <c r="O7464" i="8"/>
  <c r="O7465" i="8"/>
  <c r="O7466" i="8"/>
  <c r="O7467" i="8"/>
  <c r="O7468" i="8"/>
  <c r="O7469" i="8"/>
  <c r="P7462" i="8"/>
  <c r="L7463" i="8"/>
  <c r="M7463" i="8"/>
  <c r="L7464" i="8"/>
  <c r="M7464" i="8"/>
  <c r="L7465" i="8"/>
  <c r="M7465" i="8"/>
  <c r="L7466" i="8"/>
  <c r="M7466" i="8"/>
  <c r="L7467" i="8"/>
  <c r="M7467" i="8"/>
  <c r="L7468" i="8"/>
  <c r="M7468" i="8"/>
  <c r="L7469" i="8"/>
  <c r="M7469" i="8"/>
  <c r="S7463" i="8"/>
  <c r="S7464" i="8"/>
  <c r="S7465" i="8"/>
  <c r="S7466" i="8"/>
  <c r="S7467" i="8"/>
  <c r="S7468" i="8"/>
  <c r="R7473" i="8"/>
  <c r="R7474" i="8"/>
  <c r="R7475" i="8"/>
  <c r="R7476" i="8"/>
  <c r="R7477" i="8"/>
  <c r="R7478" i="8"/>
  <c r="R7479" i="8"/>
  <c r="S7469" i="8"/>
  <c r="Q7462" i="8"/>
  <c r="U7462" i="8"/>
  <c r="T7462" i="8"/>
  <c r="N7463" i="8"/>
  <c r="P7463" i="8"/>
  <c r="Q7463" i="8"/>
  <c r="U7463" i="8"/>
  <c r="T7463" i="8"/>
  <c r="N7464" i="8"/>
  <c r="P7464" i="8"/>
  <c r="Q7464" i="8"/>
  <c r="U7464" i="8"/>
  <c r="T7464" i="8"/>
  <c r="N7465" i="8"/>
  <c r="P7465" i="8"/>
  <c r="Q7465" i="8"/>
  <c r="U7465" i="8"/>
  <c r="T7465" i="8"/>
  <c r="N7466" i="8"/>
  <c r="P7466" i="8"/>
  <c r="Q7466" i="8"/>
  <c r="U7466" i="8"/>
  <c r="T7466" i="8"/>
  <c r="N7467" i="8"/>
  <c r="P7467" i="8"/>
  <c r="Q7467" i="8"/>
  <c r="U7467" i="8"/>
  <c r="T7467" i="8"/>
  <c r="N7468" i="8"/>
  <c r="P7468" i="8"/>
  <c r="Q7468" i="8"/>
  <c r="U7468" i="8"/>
  <c r="T7468" i="8"/>
  <c r="N7469" i="8"/>
  <c r="O7470" i="8"/>
  <c r="O7471" i="8"/>
  <c r="O7472" i="8"/>
  <c r="P7469" i="8"/>
  <c r="L7470" i="8"/>
  <c r="M7470" i="8"/>
  <c r="L7471" i="8"/>
  <c r="M7471" i="8"/>
  <c r="L7472" i="8"/>
  <c r="M7472" i="8"/>
  <c r="S7470" i="8"/>
  <c r="S7471" i="8"/>
  <c r="S7472" i="8"/>
  <c r="Q7469" i="8"/>
  <c r="U7469" i="8"/>
  <c r="T7469" i="8"/>
  <c r="N7470" i="8"/>
  <c r="P7470" i="8"/>
  <c r="Q7470" i="8"/>
  <c r="U7470" i="8"/>
  <c r="T7470" i="8"/>
  <c r="N7471" i="8"/>
  <c r="P7471" i="8"/>
  <c r="Q7471" i="8"/>
  <c r="U7471" i="8"/>
  <c r="T7471" i="8"/>
  <c r="N7472" i="8"/>
  <c r="O7473" i="8"/>
  <c r="O7474" i="8"/>
  <c r="O7475" i="8"/>
  <c r="O7476" i="8"/>
  <c r="P7472" i="8"/>
  <c r="L7473" i="8"/>
  <c r="M7473" i="8"/>
  <c r="L7474" i="8"/>
  <c r="M7474" i="8"/>
  <c r="L7475" i="8"/>
  <c r="M7475" i="8"/>
  <c r="L7476" i="8"/>
  <c r="M7476" i="8"/>
  <c r="S7473" i="8"/>
  <c r="S7474" i="8"/>
  <c r="S7475" i="8"/>
  <c r="R7480" i="8"/>
  <c r="R7481" i="8"/>
  <c r="R7482" i="8"/>
  <c r="R7483" i="8"/>
  <c r="R7484" i="8"/>
  <c r="R7485" i="8"/>
  <c r="R7486" i="8"/>
  <c r="S7476" i="8"/>
  <c r="Q7472" i="8"/>
  <c r="U7472" i="8"/>
  <c r="T7472" i="8"/>
  <c r="N7473" i="8"/>
  <c r="P7473" i="8"/>
  <c r="Q7473" i="8"/>
  <c r="U7473" i="8"/>
  <c r="T7473" i="8"/>
  <c r="N7474" i="8"/>
  <c r="P7474" i="8"/>
  <c r="Q7474" i="8"/>
  <c r="U7474" i="8"/>
  <c r="T7474" i="8"/>
  <c r="N7475" i="8"/>
  <c r="P7475" i="8"/>
  <c r="Q7475" i="8"/>
  <c r="U7475" i="8"/>
  <c r="T7475" i="8"/>
  <c r="N7476" i="8"/>
  <c r="O7477" i="8"/>
  <c r="O7478" i="8"/>
  <c r="O7479" i="8"/>
  <c r="O7480" i="8"/>
  <c r="O7481" i="8"/>
  <c r="O7482" i="8"/>
  <c r="O7483" i="8"/>
  <c r="O7484" i="8"/>
  <c r="P7476" i="8"/>
  <c r="L7477" i="8"/>
  <c r="M7477" i="8"/>
  <c r="L7478" i="8"/>
  <c r="M7478" i="8"/>
  <c r="L7479" i="8"/>
  <c r="M7479" i="8"/>
  <c r="L7480" i="8"/>
  <c r="M7480" i="8"/>
  <c r="L7481" i="8"/>
  <c r="M7481" i="8"/>
  <c r="L7482" i="8"/>
  <c r="M7482" i="8"/>
  <c r="L7483" i="8"/>
  <c r="M7483" i="8"/>
  <c r="L7484" i="8"/>
  <c r="M7484" i="8"/>
  <c r="S7477" i="8"/>
  <c r="S7478" i="8"/>
  <c r="S7479" i="8"/>
  <c r="S7480" i="8"/>
  <c r="S7481" i="8"/>
  <c r="S7482" i="8"/>
  <c r="S7483" i="8"/>
  <c r="R7487" i="8"/>
  <c r="R7488" i="8"/>
  <c r="R7489" i="8"/>
  <c r="R7490" i="8"/>
  <c r="R7491" i="8"/>
  <c r="R7492" i="8"/>
  <c r="R7493" i="8"/>
  <c r="R7494" i="8"/>
  <c r="S7484" i="8"/>
  <c r="Q7476" i="8"/>
  <c r="U7476" i="8"/>
  <c r="T7476" i="8"/>
  <c r="N7477" i="8"/>
  <c r="P7477" i="8"/>
  <c r="Q7477" i="8"/>
  <c r="U7477" i="8"/>
  <c r="T7477" i="8"/>
  <c r="N7478" i="8"/>
  <c r="P7478" i="8"/>
  <c r="Q7478" i="8"/>
  <c r="U7478" i="8"/>
  <c r="T7478" i="8"/>
  <c r="N7479" i="8"/>
  <c r="P7479" i="8"/>
  <c r="Q7479" i="8"/>
  <c r="U7479" i="8"/>
  <c r="T7479" i="8"/>
  <c r="N7480" i="8"/>
  <c r="P7480" i="8"/>
  <c r="Q7480" i="8"/>
  <c r="U7480" i="8"/>
  <c r="T7480" i="8"/>
  <c r="N7481" i="8"/>
  <c r="P7481" i="8"/>
  <c r="Q7481" i="8"/>
  <c r="U7481" i="8"/>
  <c r="T7481" i="8"/>
  <c r="N7482" i="8"/>
  <c r="P7482" i="8"/>
  <c r="Q7482" i="8"/>
  <c r="U7482" i="8"/>
  <c r="T7482" i="8"/>
  <c r="N7483" i="8"/>
  <c r="P7483" i="8"/>
  <c r="Q7483" i="8"/>
  <c r="U7483" i="8"/>
  <c r="T7483" i="8"/>
  <c r="N7484" i="8"/>
  <c r="O7485" i="8"/>
  <c r="O7486" i="8"/>
  <c r="O7487" i="8"/>
  <c r="O7488" i="8"/>
  <c r="O7489" i="8"/>
  <c r="O7490" i="8"/>
  <c r="O7491" i="8"/>
  <c r="O7492" i="8"/>
  <c r="O7493" i="8"/>
  <c r="O7494" i="8"/>
  <c r="O7495" i="8"/>
  <c r="O7496" i="8"/>
  <c r="P7484" i="8"/>
  <c r="L7485" i="8"/>
  <c r="M7485" i="8"/>
  <c r="L7486" i="8"/>
  <c r="M7486" i="8"/>
  <c r="L7487" i="8"/>
  <c r="M7487" i="8"/>
  <c r="L7488" i="8"/>
  <c r="M7488" i="8"/>
  <c r="L7489" i="8"/>
  <c r="M7489" i="8"/>
  <c r="L7490" i="8"/>
  <c r="M7490" i="8"/>
  <c r="L7491" i="8"/>
  <c r="M7491" i="8"/>
  <c r="L7492" i="8"/>
  <c r="M7492" i="8"/>
  <c r="L7493" i="8"/>
  <c r="M7493" i="8"/>
  <c r="L7494" i="8"/>
  <c r="M7494" i="8"/>
  <c r="L7495" i="8"/>
  <c r="M7495" i="8"/>
  <c r="L7496" i="8"/>
  <c r="M7496" i="8"/>
  <c r="S7485" i="8"/>
  <c r="S7486" i="8"/>
  <c r="S7487" i="8"/>
  <c r="S7488" i="8"/>
  <c r="S7489" i="8"/>
  <c r="S7490" i="8"/>
  <c r="S7491" i="8"/>
  <c r="S7492" i="8"/>
  <c r="S7493" i="8"/>
  <c r="S7494" i="8"/>
  <c r="R7495" i="8"/>
  <c r="S7495" i="8"/>
  <c r="R7496" i="8"/>
  <c r="S7496" i="8"/>
  <c r="Q7484" i="8"/>
  <c r="U7484" i="8"/>
  <c r="T7484" i="8"/>
  <c r="N7485" i="8"/>
  <c r="P7485" i="8"/>
  <c r="Q7485" i="8"/>
  <c r="U7485" i="8"/>
  <c r="T7485" i="8"/>
  <c r="N7486" i="8"/>
  <c r="P7486" i="8"/>
  <c r="Q7486" i="8"/>
  <c r="U7486" i="8"/>
  <c r="T7486" i="8"/>
  <c r="N7487" i="8"/>
  <c r="P7487" i="8"/>
  <c r="Q7487" i="8"/>
  <c r="U7487" i="8"/>
  <c r="T7487" i="8"/>
  <c r="N7488" i="8"/>
  <c r="P7488" i="8"/>
  <c r="Q7488" i="8"/>
  <c r="U7488" i="8"/>
  <c r="T7488" i="8"/>
  <c r="N7489" i="8"/>
  <c r="P7489" i="8"/>
  <c r="Q7489" i="8"/>
  <c r="U7489" i="8"/>
  <c r="T7489" i="8"/>
  <c r="N7490" i="8"/>
  <c r="P7490" i="8"/>
  <c r="Q7490" i="8"/>
  <c r="U7490" i="8"/>
  <c r="T7490" i="8"/>
  <c r="N7491" i="8"/>
  <c r="P7491" i="8"/>
  <c r="Q7491" i="8"/>
  <c r="U7491" i="8"/>
  <c r="T7491" i="8"/>
  <c r="N7492" i="8"/>
  <c r="P7492" i="8"/>
  <c r="Q7492" i="8"/>
  <c r="U7492" i="8"/>
  <c r="T7492" i="8"/>
  <c r="N7493" i="8"/>
  <c r="P7493" i="8"/>
  <c r="Q7493" i="8"/>
  <c r="U7493" i="8"/>
  <c r="T7493" i="8"/>
  <c r="N7494" i="8"/>
  <c r="P7494" i="8"/>
  <c r="Q7494" i="8"/>
  <c r="U7494" i="8"/>
  <c r="T7494" i="8"/>
  <c r="N7495" i="8"/>
  <c r="P7495" i="8"/>
  <c r="Q7495" i="8"/>
  <c r="U7495" i="8"/>
  <c r="T7495" i="8"/>
  <c r="N7496" i="8"/>
  <c r="O7497" i="8"/>
  <c r="O7498" i="8"/>
  <c r="O7499" i="8"/>
  <c r="O7500" i="8"/>
  <c r="P7496" i="8"/>
  <c r="L7497" i="8"/>
  <c r="M7497" i="8"/>
  <c r="L7498" i="8"/>
  <c r="M7498" i="8"/>
  <c r="L7499" i="8"/>
  <c r="M7499" i="8"/>
  <c r="L7500" i="8"/>
  <c r="M7500" i="8"/>
  <c r="R7497" i="8"/>
  <c r="S7497" i="8"/>
  <c r="R7498" i="8"/>
  <c r="S7498" i="8"/>
  <c r="R7499" i="8"/>
  <c r="S7499" i="8"/>
  <c r="R7500" i="8"/>
  <c r="R7501" i="8"/>
  <c r="R7502" i="8"/>
  <c r="R7503" i="8"/>
  <c r="R7504" i="8"/>
  <c r="R7505" i="8"/>
  <c r="R7506" i="8"/>
  <c r="R7507" i="8"/>
  <c r="R7508" i="8"/>
  <c r="R7509" i="8"/>
  <c r="R7510" i="8"/>
  <c r="S7500" i="8"/>
  <c r="Q7496" i="8"/>
  <c r="U7496" i="8"/>
  <c r="T7496" i="8"/>
  <c r="N7497" i="8"/>
  <c r="P7497" i="8"/>
  <c r="Q7497" i="8"/>
  <c r="U7497" i="8"/>
  <c r="T7497" i="8"/>
  <c r="N7498" i="8"/>
  <c r="P7498" i="8"/>
  <c r="Q7498" i="8"/>
  <c r="U7498" i="8"/>
  <c r="T7498" i="8"/>
  <c r="N7499" i="8"/>
  <c r="P7499" i="8"/>
  <c r="Q7499" i="8"/>
  <c r="U7499" i="8"/>
  <c r="T7499" i="8"/>
  <c r="N7500" i="8"/>
  <c r="O7501" i="8"/>
  <c r="O7502" i="8"/>
  <c r="O7503" i="8"/>
  <c r="O7504" i="8"/>
  <c r="O7505" i="8"/>
  <c r="O7506" i="8"/>
  <c r="P7500" i="8"/>
  <c r="L7501" i="8"/>
  <c r="M7501" i="8"/>
  <c r="L7502" i="8"/>
  <c r="M7502" i="8"/>
  <c r="L7503" i="8"/>
  <c r="M7503" i="8"/>
  <c r="L7504" i="8"/>
  <c r="M7504" i="8"/>
  <c r="L7505" i="8"/>
  <c r="M7505" i="8"/>
  <c r="L7506" i="8"/>
  <c r="M7506" i="8"/>
  <c r="S7501" i="8"/>
  <c r="S7502" i="8"/>
  <c r="S7503" i="8"/>
  <c r="S7504" i="8"/>
  <c r="S7505" i="8"/>
  <c r="S7506" i="8"/>
  <c r="Q7500" i="8"/>
  <c r="U7500" i="8"/>
  <c r="T7500" i="8"/>
  <c r="N7501" i="8"/>
  <c r="P7501" i="8"/>
  <c r="Q7501" i="8"/>
  <c r="U7501" i="8"/>
  <c r="T7501" i="8"/>
  <c r="N7502" i="8"/>
  <c r="P7502" i="8"/>
  <c r="Q7502" i="8"/>
  <c r="U7502" i="8"/>
  <c r="T7502" i="8"/>
  <c r="N7503" i="8"/>
  <c r="P7503" i="8"/>
  <c r="Q7503" i="8"/>
  <c r="U7503" i="8"/>
  <c r="T7503" i="8"/>
  <c r="N7504" i="8"/>
  <c r="P7504" i="8"/>
  <c r="Q7504" i="8"/>
  <c r="U7504" i="8"/>
  <c r="T7504" i="8"/>
  <c r="N7505" i="8"/>
  <c r="P7505" i="8"/>
  <c r="Q7505" i="8"/>
  <c r="U7505" i="8"/>
  <c r="T7505" i="8"/>
  <c r="N7506" i="8"/>
  <c r="O7507" i="8"/>
  <c r="O7508" i="8"/>
  <c r="O7509" i="8"/>
  <c r="O7510" i="8"/>
  <c r="O7511" i="8"/>
  <c r="P7506" i="8"/>
  <c r="L7507" i="8"/>
  <c r="M7507" i="8"/>
  <c r="L7508" i="8"/>
  <c r="M7508" i="8"/>
  <c r="L7509" i="8"/>
  <c r="M7509" i="8"/>
  <c r="L7510" i="8"/>
  <c r="M7510" i="8"/>
  <c r="L7511" i="8"/>
  <c r="M7511" i="8"/>
  <c r="S7507" i="8"/>
  <c r="S7508" i="8"/>
  <c r="S7509" i="8"/>
  <c r="S7510" i="8"/>
  <c r="R7511" i="8"/>
  <c r="S7511" i="8"/>
  <c r="Q7506" i="8"/>
  <c r="U7506" i="8"/>
  <c r="T7506" i="8"/>
  <c r="N7507" i="8"/>
  <c r="P7507" i="8"/>
  <c r="Q7507" i="8"/>
  <c r="U7507" i="8"/>
  <c r="T7507" i="8"/>
  <c r="N7508" i="8"/>
  <c r="P7508" i="8"/>
  <c r="Q7508" i="8"/>
  <c r="U7508" i="8"/>
  <c r="T7508" i="8"/>
  <c r="N7509" i="8"/>
  <c r="P7509" i="8"/>
  <c r="Q7509" i="8"/>
  <c r="U7509" i="8"/>
  <c r="T7509" i="8"/>
  <c r="N7510" i="8"/>
  <c r="P7510" i="8"/>
  <c r="Q7510" i="8"/>
  <c r="U7510" i="8"/>
  <c r="T7510" i="8"/>
  <c r="N7511" i="8"/>
  <c r="O7512" i="8"/>
  <c r="O7513" i="8"/>
  <c r="O7514" i="8"/>
  <c r="P7511" i="8"/>
  <c r="L7512" i="8"/>
  <c r="M7512" i="8"/>
  <c r="L7513" i="8"/>
  <c r="M7513" i="8"/>
  <c r="L7514" i="8"/>
  <c r="M7514" i="8"/>
  <c r="R7512" i="8"/>
  <c r="S7512" i="8"/>
  <c r="R7513" i="8"/>
  <c r="S7513" i="8"/>
  <c r="R7514" i="8"/>
  <c r="R7515" i="8"/>
  <c r="R7516" i="8"/>
  <c r="R7517" i="8"/>
  <c r="R7518" i="8"/>
  <c r="R7519" i="8"/>
  <c r="R7520" i="8"/>
  <c r="R7521" i="8"/>
  <c r="R7522" i="8"/>
  <c r="R7523" i="8"/>
  <c r="R7524" i="8"/>
  <c r="S7514" i="8"/>
  <c r="Q7511" i="8"/>
  <c r="U7511" i="8"/>
  <c r="T7511" i="8"/>
  <c r="N7512" i="8"/>
  <c r="P7512" i="8"/>
  <c r="Q7512" i="8"/>
  <c r="U7512" i="8"/>
  <c r="T7512" i="8"/>
  <c r="N7513" i="8"/>
  <c r="P7513" i="8"/>
  <c r="Q7513" i="8"/>
  <c r="U7513" i="8"/>
  <c r="T7513" i="8"/>
  <c r="N7514" i="8"/>
  <c r="P7514" i="8"/>
  <c r="Q7514" i="8"/>
  <c r="U7514" i="8"/>
  <c r="T7514" i="8"/>
  <c r="L7515" i="8"/>
  <c r="M7515" i="8"/>
  <c r="N7515" i="8"/>
  <c r="O7515" i="8"/>
  <c r="P7515" i="8"/>
  <c r="Q7515" i="8"/>
  <c r="S7515" i="8"/>
  <c r="U7515" i="8"/>
  <c r="T7515" i="8"/>
  <c r="L7516" i="8"/>
  <c r="M7516" i="8"/>
  <c r="N7516" i="8"/>
  <c r="O7516" i="8"/>
  <c r="P7516" i="8"/>
  <c r="Q7516" i="8"/>
  <c r="S7516" i="8"/>
  <c r="U7516" i="8"/>
  <c r="T7516" i="8"/>
  <c r="L7517" i="8"/>
  <c r="M7517" i="8"/>
  <c r="N7517" i="8"/>
  <c r="O7517" i="8"/>
  <c r="O7518" i="8"/>
  <c r="O7519" i="8"/>
  <c r="O7520" i="8"/>
  <c r="O7521" i="8"/>
  <c r="P7517" i="8"/>
  <c r="L7518" i="8"/>
  <c r="M7518" i="8"/>
  <c r="L7519" i="8"/>
  <c r="M7519" i="8"/>
  <c r="L7520" i="8"/>
  <c r="M7520" i="8"/>
  <c r="L7521" i="8"/>
  <c r="M7521" i="8"/>
  <c r="R7525" i="8"/>
  <c r="R7526" i="8"/>
  <c r="R7527" i="8"/>
  <c r="S7517" i="8"/>
  <c r="S7518" i="8"/>
  <c r="S7519" i="8"/>
  <c r="S7520" i="8"/>
  <c r="R7528" i="8"/>
  <c r="R7529" i="8"/>
  <c r="R7530" i="8"/>
  <c r="R7531" i="8"/>
  <c r="S7521" i="8"/>
  <c r="Q7517" i="8"/>
  <c r="U7517" i="8"/>
  <c r="T7517" i="8"/>
  <c r="N7518" i="8"/>
  <c r="P7518" i="8"/>
  <c r="Q7518" i="8"/>
  <c r="U7518" i="8"/>
  <c r="T7518" i="8"/>
  <c r="N7519" i="8"/>
  <c r="P7519" i="8"/>
  <c r="Q7519" i="8"/>
  <c r="U7519" i="8"/>
  <c r="T7519" i="8"/>
  <c r="N7520" i="8"/>
  <c r="P7520" i="8"/>
  <c r="Q7520" i="8"/>
  <c r="U7520" i="8"/>
  <c r="T7520" i="8"/>
  <c r="N7521" i="8"/>
  <c r="P7521" i="8"/>
  <c r="Q7521" i="8"/>
  <c r="U7521" i="8"/>
  <c r="T7521" i="8"/>
  <c r="L7522" i="8"/>
  <c r="M7522" i="8"/>
  <c r="N7522" i="8"/>
  <c r="O7522" i="8"/>
  <c r="O7523" i="8"/>
  <c r="O7524" i="8"/>
  <c r="O7525" i="8"/>
  <c r="O7526" i="8"/>
  <c r="O7527" i="8"/>
  <c r="O7528" i="8"/>
  <c r="O7529" i="8"/>
  <c r="O7530" i="8"/>
  <c r="O7531" i="8"/>
  <c r="O7532" i="8"/>
  <c r="P7522" i="8"/>
  <c r="L7523" i="8"/>
  <c r="M7523" i="8"/>
  <c r="L7524" i="8"/>
  <c r="M7524" i="8"/>
  <c r="L7525" i="8"/>
  <c r="M7525" i="8"/>
  <c r="L7526" i="8"/>
  <c r="M7526" i="8"/>
  <c r="L7527" i="8"/>
  <c r="M7527" i="8"/>
  <c r="L7528" i="8"/>
  <c r="M7528" i="8"/>
  <c r="L7529" i="8"/>
  <c r="M7529" i="8"/>
  <c r="L7530" i="8"/>
  <c r="M7530" i="8"/>
  <c r="L7531" i="8"/>
  <c r="M7531" i="8"/>
  <c r="L7532" i="8"/>
  <c r="M7532" i="8"/>
  <c r="R7532" i="8"/>
  <c r="S7522" i="8"/>
  <c r="S7523" i="8"/>
  <c r="S7524" i="8"/>
  <c r="S7525" i="8"/>
  <c r="S7526" i="8"/>
  <c r="S7527" i="8"/>
  <c r="S7528" i="8"/>
  <c r="S7529" i="8"/>
  <c r="S7530" i="8"/>
  <c r="S7531" i="8"/>
  <c r="R7533" i="8"/>
  <c r="R7534" i="8"/>
  <c r="R7535" i="8"/>
  <c r="R7536" i="8"/>
  <c r="R7537" i="8"/>
  <c r="R7538" i="8"/>
  <c r="R7539" i="8"/>
  <c r="R7540" i="8"/>
  <c r="R7541" i="8"/>
  <c r="R7542" i="8"/>
  <c r="S7532" i="8"/>
  <c r="Q7522" i="8"/>
  <c r="U7522" i="8"/>
  <c r="T7522" i="8"/>
  <c r="N7523" i="8"/>
  <c r="P7523" i="8"/>
  <c r="Q7523" i="8"/>
  <c r="U7523" i="8"/>
  <c r="T7523" i="8"/>
  <c r="N7524" i="8"/>
  <c r="P7524" i="8"/>
  <c r="Q7524" i="8"/>
  <c r="U7524" i="8"/>
  <c r="T7524" i="8"/>
  <c r="N7525" i="8"/>
  <c r="P7525" i="8"/>
  <c r="Q7525" i="8"/>
  <c r="U7525" i="8"/>
  <c r="T7525" i="8"/>
  <c r="N7526" i="8"/>
  <c r="P7526" i="8"/>
  <c r="Q7526" i="8"/>
  <c r="U7526" i="8"/>
  <c r="T7526" i="8"/>
  <c r="N7527" i="8"/>
  <c r="P7527" i="8"/>
  <c r="Q7527" i="8"/>
  <c r="U7527" i="8"/>
  <c r="T7527" i="8"/>
  <c r="N7528" i="8"/>
  <c r="P7528" i="8"/>
  <c r="Q7528" i="8"/>
  <c r="U7528" i="8"/>
  <c r="T7528" i="8"/>
  <c r="N7529" i="8"/>
  <c r="P7529" i="8"/>
  <c r="Q7529" i="8"/>
  <c r="U7529" i="8"/>
  <c r="T7529" i="8"/>
  <c r="N7530" i="8"/>
  <c r="P7530" i="8"/>
  <c r="Q7530" i="8"/>
  <c r="U7530" i="8"/>
  <c r="T7530" i="8"/>
  <c r="N7531" i="8"/>
  <c r="P7531" i="8"/>
  <c r="Q7531" i="8"/>
  <c r="U7531" i="8"/>
  <c r="T7531" i="8"/>
  <c r="N7532" i="8"/>
  <c r="O7533" i="8"/>
  <c r="O7534" i="8"/>
  <c r="P7532" i="8"/>
  <c r="L7533" i="8"/>
  <c r="M7533" i="8"/>
  <c r="L7534" i="8"/>
  <c r="M7534" i="8"/>
  <c r="S7533" i="8"/>
  <c r="R7543" i="8"/>
  <c r="R7544" i="8"/>
  <c r="S7534" i="8"/>
  <c r="Q7532" i="8"/>
  <c r="U7532" i="8"/>
  <c r="T7532" i="8"/>
  <c r="N7533" i="8"/>
  <c r="P7533" i="8"/>
  <c r="Q7533" i="8"/>
  <c r="U7533" i="8"/>
  <c r="T7533" i="8"/>
  <c r="N7534" i="8"/>
  <c r="O7535" i="8"/>
  <c r="O7536" i="8"/>
  <c r="O7537" i="8"/>
  <c r="O7538" i="8"/>
  <c r="O7539" i="8"/>
  <c r="O7540" i="8"/>
  <c r="O7541" i="8"/>
  <c r="P7534" i="8"/>
  <c r="L7535" i="8"/>
  <c r="M7535" i="8"/>
  <c r="L7536" i="8"/>
  <c r="M7536" i="8"/>
  <c r="L7537" i="8"/>
  <c r="M7537" i="8"/>
  <c r="L7538" i="8"/>
  <c r="M7538" i="8"/>
  <c r="L7539" i="8"/>
  <c r="M7539" i="8"/>
  <c r="L7540" i="8"/>
  <c r="M7540" i="8"/>
  <c r="L7541" i="8"/>
  <c r="M7541" i="8"/>
  <c r="S7535" i="8"/>
  <c r="S7536" i="8"/>
  <c r="S7537" i="8"/>
  <c r="S7538" i="8"/>
  <c r="S7539" i="8"/>
  <c r="S7540" i="8"/>
  <c r="R7545" i="8"/>
  <c r="R7546" i="8"/>
  <c r="R7547" i="8"/>
  <c r="R7548" i="8"/>
  <c r="R7549" i="8"/>
  <c r="R7550" i="8"/>
  <c r="R7551" i="8"/>
  <c r="S7541" i="8"/>
  <c r="Q7534" i="8"/>
  <c r="U7534" i="8"/>
  <c r="T7534" i="8"/>
  <c r="N7535" i="8"/>
  <c r="P7535" i="8"/>
  <c r="Q7535" i="8"/>
  <c r="U7535" i="8"/>
  <c r="T7535" i="8"/>
  <c r="N7536" i="8"/>
  <c r="P7536" i="8"/>
  <c r="Q7536" i="8"/>
  <c r="U7536" i="8"/>
  <c r="T7536" i="8"/>
  <c r="N7537" i="8"/>
  <c r="P7537" i="8"/>
  <c r="Q7537" i="8"/>
  <c r="U7537" i="8"/>
  <c r="T7537" i="8"/>
  <c r="N7538" i="8"/>
  <c r="P7538" i="8"/>
  <c r="Q7538" i="8"/>
  <c r="U7538" i="8"/>
  <c r="T7538" i="8"/>
  <c r="N7539" i="8"/>
  <c r="P7539" i="8"/>
  <c r="Q7539" i="8"/>
  <c r="U7539" i="8"/>
  <c r="T7539" i="8"/>
  <c r="N7540" i="8"/>
  <c r="P7540" i="8"/>
  <c r="Q7540" i="8"/>
  <c r="U7540" i="8"/>
  <c r="T7540" i="8"/>
  <c r="N7541" i="8"/>
  <c r="O7542" i="8"/>
  <c r="O7543" i="8"/>
  <c r="P7541" i="8"/>
  <c r="L7542" i="8"/>
  <c r="M7542" i="8"/>
  <c r="L7543" i="8"/>
  <c r="M7543" i="8"/>
  <c r="S7542" i="8"/>
  <c r="R7552" i="8"/>
  <c r="R7553" i="8"/>
  <c r="S7543" i="8"/>
  <c r="Q7541" i="8"/>
  <c r="U7541" i="8"/>
  <c r="T7541" i="8"/>
  <c r="N7542" i="8"/>
  <c r="P7542" i="8"/>
  <c r="Q7542" i="8"/>
  <c r="U7542" i="8"/>
  <c r="T7542" i="8"/>
  <c r="N7543" i="8"/>
  <c r="P7543" i="8"/>
  <c r="Q7543" i="8"/>
  <c r="U7543" i="8"/>
  <c r="T7543" i="8"/>
  <c r="L7544" i="8"/>
  <c r="M7544" i="8"/>
  <c r="N7544" i="8"/>
  <c r="O7544" i="8"/>
  <c r="P7544" i="8"/>
  <c r="Q7544" i="8"/>
  <c r="R7554" i="8"/>
  <c r="S7544" i="8"/>
  <c r="U7544" i="8"/>
  <c r="T7544" i="8"/>
  <c r="L7545" i="8"/>
  <c r="M7545" i="8"/>
  <c r="N7545" i="8"/>
  <c r="O7545" i="8"/>
  <c r="P7545" i="8"/>
  <c r="Q7545" i="8"/>
  <c r="S7545" i="8"/>
  <c r="U7545" i="8"/>
  <c r="T7545" i="8"/>
  <c r="L7546" i="8"/>
  <c r="M7546" i="8"/>
  <c r="N7546" i="8"/>
  <c r="O7546" i="8"/>
  <c r="P7546" i="8"/>
  <c r="Q7546" i="8"/>
  <c r="S7546" i="8"/>
  <c r="U7546" i="8"/>
  <c r="T7546" i="8"/>
  <c r="L7547" i="8"/>
  <c r="M7547" i="8"/>
  <c r="N7547" i="8"/>
  <c r="O7547" i="8"/>
  <c r="P7547" i="8"/>
  <c r="Q7547" i="8"/>
  <c r="S7547" i="8"/>
  <c r="U7547" i="8"/>
  <c r="T7547" i="8"/>
  <c r="L7548" i="8"/>
  <c r="M7548" i="8"/>
  <c r="N7548" i="8"/>
  <c r="O7548" i="8"/>
  <c r="P7548" i="8"/>
  <c r="Q7548" i="8"/>
  <c r="S7548" i="8"/>
  <c r="U7548" i="8"/>
  <c r="T7548" i="8"/>
  <c r="L7549" i="8"/>
  <c r="M7549" i="8"/>
  <c r="N7549" i="8"/>
  <c r="O7549" i="8"/>
  <c r="P7549" i="8"/>
  <c r="Q7549" i="8"/>
  <c r="S7549" i="8"/>
  <c r="U7549" i="8"/>
  <c r="T7549" i="8"/>
  <c r="L7550" i="8"/>
  <c r="M7550" i="8"/>
  <c r="N7550" i="8"/>
  <c r="O7550" i="8"/>
  <c r="P7550" i="8"/>
  <c r="Q7550" i="8"/>
  <c r="S7550" i="8"/>
  <c r="U7550" i="8"/>
  <c r="T7550" i="8"/>
  <c r="L7551" i="8"/>
  <c r="M7551" i="8"/>
  <c r="N7551" i="8"/>
  <c r="O7551" i="8"/>
  <c r="P7551" i="8"/>
  <c r="Q7551" i="8"/>
  <c r="S7551" i="8"/>
  <c r="U7551" i="8"/>
  <c r="T7551" i="8"/>
  <c r="L7552" i="8"/>
  <c r="M7552" i="8"/>
  <c r="N7552" i="8"/>
  <c r="O7552" i="8"/>
  <c r="P7552" i="8"/>
  <c r="Q7552" i="8"/>
  <c r="S7552" i="8"/>
  <c r="U7552" i="8"/>
  <c r="T7552" i="8"/>
  <c r="L7553" i="8"/>
  <c r="M7553" i="8"/>
  <c r="N7553" i="8"/>
  <c r="O7553" i="8"/>
  <c r="P7553" i="8"/>
  <c r="Q7553" i="8"/>
  <c r="S7553" i="8"/>
  <c r="U7553" i="8"/>
  <c r="T7553" i="8"/>
  <c r="L7554" i="8"/>
  <c r="M7554" i="8"/>
  <c r="N7554" i="8"/>
  <c r="O7554" i="8"/>
  <c r="P7554" i="8"/>
  <c r="Q7554" i="8"/>
  <c r="S7554" i="8"/>
  <c r="U7554" i="8"/>
  <c r="T7554" i="8"/>
  <c r="L7555" i="8"/>
  <c r="M7555" i="8"/>
  <c r="N7555" i="8"/>
  <c r="O7555" i="8"/>
  <c r="P7555" i="8"/>
  <c r="Q7555" i="8"/>
  <c r="R7555" i="8"/>
  <c r="S7555" i="8"/>
  <c r="U7555" i="8"/>
  <c r="T7555" i="8"/>
  <c r="L7556" i="8"/>
  <c r="M7556" i="8"/>
  <c r="N7556" i="8"/>
  <c r="O7556" i="8"/>
  <c r="P7556" i="8"/>
  <c r="Q7556" i="8"/>
  <c r="R7556" i="8"/>
  <c r="S7556" i="8"/>
  <c r="U7556" i="8"/>
  <c r="T7556" i="8"/>
  <c r="L7557" i="8"/>
  <c r="M7557" i="8"/>
  <c r="N7557" i="8"/>
  <c r="O7557" i="8"/>
  <c r="P7557" i="8"/>
  <c r="Q7557" i="8"/>
  <c r="R7557" i="8"/>
  <c r="S7557" i="8"/>
  <c r="U7557" i="8"/>
  <c r="T7557" i="8"/>
  <c r="L7558" i="8"/>
  <c r="M7558" i="8"/>
  <c r="N7558" i="8"/>
  <c r="O7558" i="8"/>
  <c r="O7559" i="8"/>
  <c r="O7560" i="8"/>
  <c r="O7561" i="8"/>
  <c r="O7562" i="8"/>
  <c r="O7563" i="8"/>
  <c r="O7564" i="8"/>
  <c r="O7565" i="8"/>
  <c r="O7566" i="8"/>
  <c r="O7567" i="8"/>
  <c r="O7568" i="8"/>
  <c r="O7569" i="8"/>
  <c r="O7570" i="8"/>
  <c r="O7571" i="8"/>
  <c r="P7558" i="8"/>
  <c r="L7559" i="8"/>
  <c r="M7559" i="8"/>
  <c r="L7560" i="8"/>
  <c r="M7560" i="8"/>
  <c r="L7561" i="8"/>
  <c r="M7561" i="8"/>
  <c r="L7562" i="8"/>
  <c r="M7562" i="8"/>
  <c r="L7563" i="8"/>
  <c r="M7563" i="8"/>
  <c r="L7564" i="8"/>
  <c r="M7564" i="8"/>
  <c r="L7565" i="8"/>
  <c r="M7565" i="8"/>
  <c r="L7566" i="8"/>
  <c r="M7566" i="8"/>
  <c r="L7567" i="8"/>
  <c r="M7567" i="8"/>
  <c r="L7568" i="8"/>
  <c r="M7568" i="8"/>
  <c r="L7569" i="8"/>
  <c r="M7569" i="8"/>
  <c r="L7570" i="8"/>
  <c r="M7570" i="8"/>
  <c r="L7571" i="8"/>
  <c r="M7571" i="8"/>
  <c r="R7558" i="8"/>
  <c r="S7558" i="8"/>
  <c r="R7559" i="8"/>
  <c r="S7559" i="8"/>
  <c r="R7560" i="8"/>
  <c r="S7560" i="8"/>
  <c r="R7561" i="8"/>
  <c r="S7561" i="8"/>
  <c r="R7562" i="8"/>
  <c r="S7562" i="8"/>
  <c r="R7563" i="8"/>
  <c r="S7563" i="8"/>
  <c r="R7564" i="8"/>
  <c r="S7564" i="8"/>
  <c r="R7565" i="8"/>
  <c r="S7565" i="8"/>
  <c r="R7566" i="8"/>
  <c r="S7566" i="8"/>
  <c r="R7567" i="8"/>
  <c r="S7567" i="8"/>
  <c r="R7568" i="8"/>
  <c r="S7568" i="8"/>
  <c r="R7569" i="8"/>
  <c r="S7569" i="8"/>
  <c r="R7570" i="8"/>
  <c r="S7570" i="8"/>
  <c r="R7571" i="8"/>
  <c r="R7572" i="8"/>
  <c r="R7573" i="8"/>
  <c r="R7574" i="8"/>
  <c r="R7575" i="8"/>
  <c r="R7576" i="8"/>
  <c r="R7577" i="8"/>
  <c r="R7578" i="8"/>
  <c r="R7579" i="8"/>
  <c r="R7580" i="8"/>
  <c r="R7581" i="8"/>
  <c r="S7571" i="8"/>
  <c r="Q7558" i="8"/>
  <c r="U7558" i="8"/>
  <c r="T7558" i="8"/>
  <c r="N7559" i="8"/>
  <c r="P7559" i="8"/>
  <c r="Q7559" i="8"/>
  <c r="U7559" i="8"/>
  <c r="T7559" i="8"/>
  <c r="N7560" i="8"/>
  <c r="P7560" i="8"/>
  <c r="Q7560" i="8"/>
  <c r="U7560" i="8"/>
  <c r="T7560" i="8"/>
  <c r="N7561" i="8"/>
  <c r="P7561" i="8"/>
  <c r="Q7561" i="8"/>
  <c r="U7561" i="8"/>
  <c r="T7561" i="8"/>
  <c r="N7562" i="8"/>
  <c r="P7562" i="8"/>
  <c r="Q7562" i="8"/>
  <c r="U7562" i="8"/>
  <c r="T7562" i="8"/>
  <c r="N7563" i="8"/>
  <c r="P7563" i="8"/>
  <c r="Q7563" i="8"/>
  <c r="U7563" i="8"/>
  <c r="T7563" i="8"/>
  <c r="N7564" i="8"/>
  <c r="P7564" i="8"/>
  <c r="Q7564" i="8"/>
  <c r="U7564" i="8"/>
  <c r="T7564" i="8"/>
  <c r="N7565" i="8"/>
  <c r="P7565" i="8"/>
  <c r="Q7565" i="8"/>
  <c r="U7565" i="8"/>
  <c r="T7565" i="8"/>
  <c r="N7566" i="8"/>
  <c r="P7566" i="8"/>
  <c r="Q7566" i="8"/>
  <c r="U7566" i="8"/>
  <c r="T7566" i="8"/>
  <c r="N7567" i="8"/>
  <c r="P7567" i="8"/>
  <c r="Q7567" i="8"/>
  <c r="U7567" i="8"/>
  <c r="T7567" i="8"/>
  <c r="N7568" i="8"/>
  <c r="P7568" i="8"/>
  <c r="Q7568" i="8"/>
  <c r="U7568" i="8"/>
  <c r="T7568" i="8"/>
  <c r="N7569" i="8"/>
  <c r="P7569" i="8"/>
  <c r="Q7569" i="8"/>
  <c r="U7569" i="8"/>
  <c r="T7569" i="8"/>
  <c r="N7570" i="8"/>
  <c r="P7570" i="8"/>
  <c r="Q7570" i="8"/>
  <c r="U7570" i="8"/>
  <c r="T7570" i="8"/>
  <c r="N7571" i="8"/>
  <c r="O7572" i="8"/>
  <c r="O7573" i="8"/>
  <c r="O7574" i="8"/>
  <c r="O7575" i="8"/>
  <c r="O7576" i="8"/>
  <c r="O7577" i="8"/>
  <c r="P7571" i="8"/>
  <c r="L7572" i="8"/>
  <c r="M7572" i="8"/>
  <c r="L7573" i="8"/>
  <c r="M7573" i="8"/>
  <c r="L7574" i="8"/>
  <c r="M7574" i="8"/>
  <c r="L7575" i="8"/>
  <c r="M7575" i="8"/>
  <c r="L7576" i="8"/>
  <c r="M7576" i="8"/>
  <c r="L7577" i="8"/>
  <c r="M7577" i="8"/>
  <c r="S7572" i="8"/>
  <c r="S7573" i="8"/>
  <c r="S7574" i="8"/>
  <c r="S7575" i="8"/>
  <c r="S7576" i="8"/>
  <c r="R7582" i="8"/>
  <c r="R7583" i="8"/>
  <c r="R7584" i="8"/>
  <c r="R7585" i="8"/>
  <c r="R7586" i="8"/>
  <c r="R7587" i="8"/>
  <c r="S7577" i="8"/>
  <c r="Q7571" i="8"/>
  <c r="U7571" i="8"/>
  <c r="T7571" i="8"/>
  <c r="N7572" i="8"/>
  <c r="P7572" i="8"/>
  <c r="Q7572" i="8"/>
  <c r="U7572" i="8"/>
  <c r="T7572" i="8"/>
  <c r="N7573" i="8"/>
  <c r="P7573" i="8"/>
  <c r="Q7573" i="8"/>
  <c r="U7573" i="8"/>
  <c r="T7573" i="8"/>
  <c r="N7574" i="8"/>
  <c r="P7574" i="8"/>
  <c r="Q7574" i="8"/>
  <c r="U7574" i="8"/>
  <c r="T7574" i="8"/>
  <c r="N7575" i="8"/>
  <c r="P7575" i="8"/>
  <c r="Q7575" i="8"/>
  <c r="U7575" i="8"/>
  <c r="T7575" i="8"/>
  <c r="N7576" i="8"/>
  <c r="P7576" i="8"/>
  <c r="Q7576" i="8"/>
  <c r="U7576" i="8"/>
  <c r="T7576" i="8"/>
  <c r="N7577" i="8"/>
  <c r="P7577" i="8"/>
  <c r="Q7577" i="8"/>
  <c r="U7577" i="8"/>
  <c r="T7577" i="8"/>
  <c r="L7578" i="8"/>
  <c r="M7578" i="8"/>
  <c r="N7578" i="8"/>
  <c r="O7578" i="8"/>
  <c r="O7579" i="8"/>
  <c r="O7580" i="8"/>
  <c r="O7581" i="8"/>
  <c r="O7582" i="8"/>
  <c r="O7583" i="8"/>
  <c r="O7584" i="8"/>
  <c r="O7585" i="8"/>
  <c r="O7586" i="8"/>
  <c r="O7587" i="8"/>
  <c r="P7578" i="8"/>
  <c r="L7579" i="8"/>
  <c r="M7579" i="8"/>
  <c r="L7580" i="8"/>
  <c r="M7580" i="8"/>
  <c r="L7581" i="8"/>
  <c r="M7581" i="8"/>
  <c r="L7582" i="8"/>
  <c r="M7582" i="8"/>
  <c r="L7583" i="8"/>
  <c r="M7583" i="8"/>
  <c r="L7584" i="8"/>
  <c r="M7584" i="8"/>
  <c r="L7585" i="8"/>
  <c r="M7585" i="8"/>
  <c r="L7586" i="8"/>
  <c r="M7586" i="8"/>
  <c r="L7587" i="8"/>
  <c r="M7587" i="8"/>
  <c r="S7578" i="8"/>
  <c r="S7579" i="8"/>
  <c r="S7580" i="8"/>
  <c r="S7581" i="8"/>
  <c r="S7582" i="8"/>
  <c r="S7583" i="8"/>
  <c r="S7584" i="8"/>
  <c r="S7585" i="8"/>
  <c r="S7586" i="8"/>
  <c r="R7588" i="8"/>
  <c r="R7589" i="8"/>
  <c r="R7590" i="8"/>
  <c r="R7591" i="8"/>
  <c r="R7592" i="8"/>
  <c r="R7593" i="8"/>
  <c r="R7594" i="8"/>
  <c r="R7595" i="8"/>
  <c r="R7596" i="8"/>
  <c r="R7597" i="8"/>
  <c r="S7587" i="8"/>
  <c r="Q7578" i="8"/>
  <c r="U7578" i="8"/>
  <c r="T7578" i="8"/>
  <c r="N7579" i="8"/>
  <c r="P7579" i="8"/>
  <c r="Q7579" i="8"/>
  <c r="U7579" i="8"/>
  <c r="T7579" i="8"/>
  <c r="N7580" i="8"/>
  <c r="P7580" i="8"/>
  <c r="Q7580" i="8"/>
  <c r="U7580" i="8"/>
  <c r="T7580" i="8"/>
  <c r="N7581" i="8"/>
  <c r="P7581" i="8"/>
  <c r="Q7581" i="8"/>
  <c r="U7581" i="8"/>
  <c r="T7581" i="8"/>
  <c r="N7582" i="8"/>
  <c r="P7582" i="8"/>
  <c r="Q7582" i="8"/>
  <c r="U7582" i="8"/>
  <c r="T7582" i="8"/>
  <c r="N7583" i="8"/>
  <c r="P7583" i="8"/>
  <c r="Q7583" i="8"/>
  <c r="U7583" i="8"/>
  <c r="T7583" i="8"/>
  <c r="N7584" i="8"/>
  <c r="P7584" i="8"/>
  <c r="Q7584" i="8"/>
  <c r="U7584" i="8"/>
  <c r="T7584" i="8"/>
  <c r="N7585" i="8"/>
  <c r="P7585" i="8"/>
  <c r="Q7585" i="8"/>
  <c r="U7585" i="8"/>
  <c r="T7585" i="8"/>
  <c r="N7586" i="8"/>
  <c r="P7586" i="8"/>
  <c r="Q7586" i="8"/>
  <c r="U7586" i="8"/>
  <c r="T7586" i="8"/>
  <c r="N7587" i="8"/>
  <c r="P7587" i="8"/>
  <c r="Q7587" i="8"/>
  <c r="U7587" i="8"/>
  <c r="T7587" i="8"/>
  <c r="L7588" i="8"/>
  <c r="M7588" i="8"/>
  <c r="N7588" i="8"/>
  <c r="O7588" i="8"/>
  <c r="O7589" i="8"/>
  <c r="O7590" i="8"/>
  <c r="O7591" i="8"/>
  <c r="P7588" i="8"/>
  <c r="L7589" i="8"/>
  <c r="M7589" i="8"/>
  <c r="L7590" i="8"/>
  <c r="M7590" i="8"/>
  <c r="L7591" i="8"/>
  <c r="M7591" i="8"/>
  <c r="S7588" i="8"/>
  <c r="S7589" i="8"/>
  <c r="S7590" i="8"/>
  <c r="R7598" i="8"/>
  <c r="R7599" i="8"/>
  <c r="R7600" i="8"/>
  <c r="R7601" i="8"/>
  <c r="S7591" i="8"/>
  <c r="Q7588" i="8"/>
  <c r="U7588" i="8"/>
  <c r="T7588" i="8"/>
  <c r="N7589" i="8"/>
  <c r="P7589" i="8"/>
  <c r="Q7589" i="8"/>
  <c r="U7589" i="8"/>
  <c r="T7589" i="8"/>
  <c r="N7590" i="8"/>
  <c r="P7590" i="8"/>
  <c r="Q7590" i="8"/>
  <c r="U7590" i="8"/>
  <c r="T7590" i="8"/>
  <c r="N7591" i="8"/>
  <c r="P7591" i="8"/>
  <c r="Q7591" i="8"/>
  <c r="U7591" i="8"/>
  <c r="T7591" i="8"/>
  <c r="L7592" i="8"/>
  <c r="M7592" i="8"/>
  <c r="N7592" i="8"/>
  <c r="O7592" i="8"/>
  <c r="P7592" i="8"/>
  <c r="Q7592" i="8"/>
  <c r="R7602" i="8"/>
  <c r="S7592" i="8"/>
  <c r="U7592" i="8"/>
  <c r="T7592" i="8"/>
  <c r="L7593" i="8"/>
  <c r="M7593" i="8"/>
  <c r="N7593" i="8"/>
  <c r="O7593" i="8"/>
  <c r="O7594" i="8"/>
  <c r="O7595" i="8"/>
  <c r="O7596" i="8"/>
  <c r="O7597" i="8"/>
  <c r="O7598" i="8"/>
  <c r="P7593" i="8"/>
  <c r="L7594" i="8"/>
  <c r="M7594" i="8"/>
  <c r="L7595" i="8"/>
  <c r="M7595" i="8"/>
  <c r="L7596" i="8"/>
  <c r="M7596" i="8"/>
  <c r="L7597" i="8"/>
  <c r="M7597" i="8"/>
  <c r="L7598" i="8"/>
  <c r="M7598" i="8"/>
  <c r="S7593" i="8"/>
  <c r="S7594" i="8"/>
  <c r="S7595" i="8"/>
  <c r="S7596" i="8"/>
  <c r="S7597" i="8"/>
  <c r="R7603" i="8"/>
  <c r="R7604" i="8"/>
  <c r="R7605" i="8"/>
  <c r="R7606" i="8"/>
  <c r="R7607" i="8"/>
  <c r="R7608" i="8"/>
  <c r="S7598" i="8"/>
  <c r="Q7593" i="8"/>
  <c r="U7593" i="8"/>
  <c r="T7593" i="8"/>
  <c r="N7594" i="8"/>
  <c r="P7594" i="8"/>
  <c r="Q7594" i="8"/>
  <c r="U7594" i="8"/>
  <c r="T7594" i="8"/>
  <c r="N7595" i="8"/>
  <c r="P7595" i="8"/>
  <c r="Q7595" i="8"/>
  <c r="U7595" i="8"/>
  <c r="T7595" i="8"/>
  <c r="N7596" i="8"/>
  <c r="P7596" i="8"/>
  <c r="Q7596" i="8"/>
  <c r="U7596" i="8"/>
  <c r="T7596" i="8"/>
  <c r="N7597" i="8"/>
  <c r="P7597" i="8"/>
  <c r="Q7597" i="8"/>
  <c r="U7597" i="8"/>
  <c r="T7597" i="8"/>
  <c r="N7598" i="8"/>
  <c r="O7599" i="8"/>
  <c r="O7600" i="8"/>
  <c r="O7601" i="8"/>
  <c r="O7602" i="8"/>
  <c r="O7603" i="8"/>
  <c r="O7604" i="8"/>
  <c r="O7605" i="8"/>
  <c r="P7598" i="8"/>
  <c r="L7599" i="8"/>
  <c r="M7599" i="8"/>
  <c r="L7600" i="8"/>
  <c r="M7600" i="8"/>
  <c r="L7601" i="8"/>
  <c r="M7601" i="8"/>
  <c r="L7602" i="8"/>
  <c r="M7602" i="8"/>
  <c r="L7603" i="8"/>
  <c r="M7603" i="8"/>
  <c r="L7604" i="8"/>
  <c r="M7604" i="8"/>
  <c r="L7605" i="8"/>
  <c r="M7605" i="8"/>
  <c r="S7599" i="8"/>
  <c r="S7600" i="8"/>
  <c r="S7601" i="8"/>
  <c r="S7602" i="8"/>
  <c r="S7603" i="8"/>
  <c r="S7604" i="8"/>
  <c r="S7605" i="8"/>
  <c r="Q7598" i="8"/>
  <c r="U7598" i="8"/>
  <c r="T7598" i="8"/>
  <c r="N7599" i="8"/>
  <c r="P7599" i="8"/>
  <c r="Q7599" i="8"/>
  <c r="U7599" i="8"/>
  <c r="T7599" i="8"/>
  <c r="N7600" i="8"/>
  <c r="P7600" i="8"/>
  <c r="Q7600" i="8"/>
  <c r="U7600" i="8"/>
  <c r="T7600" i="8"/>
  <c r="N7601" i="8"/>
  <c r="P7601" i="8"/>
  <c r="Q7601" i="8"/>
  <c r="U7601" i="8"/>
  <c r="T7601" i="8"/>
  <c r="N7602" i="8"/>
  <c r="P7602" i="8"/>
  <c r="Q7602" i="8"/>
  <c r="U7602" i="8"/>
  <c r="T7602" i="8"/>
  <c r="N7603" i="8"/>
  <c r="P7603" i="8"/>
  <c r="Q7603" i="8"/>
  <c r="U7603" i="8"/>
  <c r="T7603" i="8"/>
  <c r="N7604" i="8"/>
  <c r="P7604" i="8"/>
  <c r="Q7604" i="8"/>
  <c r="U7604" i="8"/>
  <c r="T7604" i="8"/>
  <c r="N7605" i="8"/>
  <c r="O7606" i="8"/>
  <c r="O7607" i="8"/>
  <c r="O7608" i="8"/>
  <c r="O7609" i="8"/>
  <c r="O7610" i="8"/>
  <c r="O7611" i="8"/>
  <c r="P7605" i="8"/>
  <c r="L7606" i="8"/>
  <c r="M7606" i="8"/>
  <c r="L7607" i="8"/>
  <c r="M7607" i="8"/>
  <c r="L7608" i="8"/>
  <c r="M7608" i="8"/>
  <c r="L7609" i="8"/>
  <c r="M7609" i="8"/>
  <c r="L7610" i="8"/>
  <c r="M7610" i="8"/>
  <c r="L7611" i="8"/>
  <c r="M7611" i="8"/>
  <c r="S7606" i="8"/>
  <c r="S7607" i="8"/>
  <c r="S7608" i="8"/>
  <c r="R7609" i="8"/>
  <c r="S7609" i="8"/>
  <c r="R7610" i="8"/>
  <c r="S7610" i="8"/>
  <c r="R7611" i="8"/>
  <c r="R7612" i="8"/>
  <c r="R7613" i="8"/>
  <c r="R7614" i="8"/>
  <c r="R7615" i="8"/>
  <c r="R7616" i="8"/>
  <c r="R7617" i="8"/>
  <c r="R7618" i="8"/>
  <c r="R7619" i="8"/>
  <c r="R7620" i="8"/>
  <c r="R7621" i="8"/>
  <c r="S7611" i="8"/>
  <c r="Q7605" i="8"/>
  <c r="U7605" i="8"/>
  <c r="T7605" i="8"/>
  <c r="N7606" i="8"/>
  <c r="P7606" i="8"/>
  <c r="Q7606" i="8"/>
  <c r="U7606" i="8"/>
  <c r="T7606" i="8"/>
  <c r="N7607" i="8"/>
  <c r="P7607" i="8"/>
  <c r="Q7607" i="8"/>
  <c r="U7607" i="8"/>
  <c r="T7607" i="8"/>
  <c r="N7608" i="8"/>
  <c r="P7608" i="8"/>
  <c r="Q7608" i="8"/>
  <c r="U7608" i="8"/>
  <c r="T7608" i="8"/>
  <c r="N7609" i="8"/>
  <c r="P7609" i="8"/>
  <c r="Q7609" i="8"/>
  <c r="U7609" i="8"/>
  <c r="T7609" i="8"/>
  <c r="N7610" i="8"/>
  <c r="P7610" i="8"/>
  <c r="Q7610" i="8"/>
  <c r="U7610" i="8"/>
  <c r="T7610" i="8"/>
  <c r="N7611" i="8"/>
  <c r="O7612" i="8"/>
  <c r="O7613" i="8"/>
  <c r="O7614" i="8"/>
  <c r="O7615" i="8"/>
  <c r="P7611" i="8"/>
  <c r="L7612" i="8"/>
  <c r="M7612" i="8"/>
  <c r="L7613" i="8"/>
  <c r="M7613" i="8"/>
  <c r="L7614" i="8"/>
  <c r="M7614" i="8"/>
  <c r="L7615" i="8"/>
  <c r="M7615" i="8"/>
  <c r="S7612" i="8"/>
  <c r="S7613" i="8"/>
  <c r="S7614" i="8"/>
  <c r="R7622" i="8"/>
  <c r="R7623" i="8"/>
  <c r="R7624" i="8"/>
  <c r="R7625" i="8"/>
  <c r="S7615" i="8"/>
  <c r="Q7611" i="8"/>
  <c r="U7611" i="8"/>
  <c r="T7611" i="8"/>
  <c r="N7612" i="8"/>
  <c r="P7612" i="8"/>
  <c r="Q7612" i="8"/>
  <c r="U7612" i="8"/>
  <c r="T7612" i="8"/>
  <c r="N7613" i="8"/>
  <c r="P7613" i="8"/>
  <c r="Q7613" i="8"/>
  <c r="U7613" i="8"/>
  <c r="T7613" i="8"/>
  <c r="N7614" i="8"/>
  <c r="P7614" i="8"/>
  <c r="Q7614" i="8"/>
  <c r="U7614" i="8"/>
  <c r="T7614" i="8"/>
  <c r="N7615" i="8"/>
  <c r="O7616" i="8"/>
  <c r="O7617" i="8"/>
  <c r="O7618" i="8"/>
  <c r="O7619" i="8"/>
  <c r="O7620" i="8"/>
  <c r="O7621" i="8"/>
  <c r="P7615" i="8"/>
  <c r="L7616" i="8"/>
  <c r="M7616" i="8"/>
  <c r="L7617" i="8"/>
  <c r="M7617" i="8"/>
  <c r="L7618" i="8"/>
  <c r="M7618" i="8"/>
  <c r="L7619" i="8"/>
  <c r="M7619" i="8"/>
  <c r="L7620" i="8"/>
  <c r="M7620" i="8"/>
  <c r="L7621" i="8"/>
  <c r="M7621" i="8"/>
  <c r="S7616" i="8"/>
  <c r="S7617" i="8"/>
  <c r="S7618" i="8"/>
  <c r="S7619" i="8"/>
  <c r="S7620" i="8"/>
  <c r="R7626" i="8"/>
  <c r="R7627" i="8"/>
  <c r="R7628" i="8"/>
  <c r="R7629" i="8"/>
  <c r="R7630" i="8"/>
  <c r="R7631" i="8"/>
  <c r="S7621" i="8"/>
  <c r="Q7615" i="8"/>
  <c r="U7615" i="8"/>
  <c r="T7615" i="8"/>
  <c r="N7616" i="8"/>
  <c r="P7616" i="8"/>
  <c r="Q7616" i="8"/>
  <c r="U7616" i="8"/>
  <c r="T7616" i="8"/>
  <c r="N7617" i="8"/>
  <c r="P7617" i="8"/>
  <c r="Q7617" i="8"/>
  <c r="U7617" i="8"/>
  <c r="T7617" i="8"/>
  <c r="N7618" i="8"/>
  <c r="P7618" i="8"/>
  <c r="Q7618" i="8"/>
  <c r="U7618" i="8"/>
  <c r="T7618" i="8"/>
  <c r="N7619" i="8"/>
  <c r="P7619" i="8"/>
  <c r="Q7619" i="8"/>
  <c r="U7619" i="8"/>
  <c r="T7619" i="8"/>
  <c r="N7620" i="8"/>
  <c r="P7620" i="8"/>
  <c r="Q7620" i="8"/>
  <c r="U7620" i="8"/>
  <c r="T7620" i="8"/>
  <c r="N7621" i="8"/>
  <c r="O7622" i="8"/>
  <c r="O7623" i="8"/>
  <c r="O7624" i="8"/>
  <c r="O7625" i="8"/>
  <c r="O7626" i="8"/>
  <c r="O7627" i="8"/>
  <c r="P7621" i="8"/>
  <c r="L7622" i="8"/>
  <c r="M7622" i="8"/>
  <c r="L7623" i="8"/>
  <c r="M7623" i="8"/>
  <c r="L7624" i="8"/>
  <c r="M7624" i="8"/>
  <c r="L7625" i="8"/>
  <c r="M7625" i="8"/>
  <c r="L7626" i="8"/>
  <c r="M7626" i="8"/>
  <c r="L7627" i="8"/>
  <c r="M7627" i="8"/>
  <c r="S7622" i="8"/>
  <c r="S7623" i="8"/>
  <c r="S7624" i="8"/>
  <c r="S7625" i="8"/>
  <c r="S7626" i="8"/>
  <c r="R7632" i="8"/>
  <c r="R7633" i="8"/>
  <c r="R7634" i="8"/>
  <c r="R7635" i="8"/>
  <c r="R7636" i="8"/>
  <c r="R7637" i="8"/>
  <c r="S7627" i="8"/>
  <c r="Q7621" i="8"/>
  <c r="U7621" i="8"/>
  <c r="T7621" i="8"/>
  <c r="N7622" i="8"/>
  <c r="P7622" i="8"/>
  <c r="Q7622" i="8"/>
  <c r="U7622" i="8"/>
  <c r="T7622" i="8"/>
  <c r="N7623" i="8"/>
  <c r="P7623" i="8"/>
  <c r="Q7623" i="8"/>
  <c r="U7623" i="8"/>
  <c r="T7623" i="8"/>
  <c r="N7624" i="8"/>
  <c r="P7624" i="8"/>
  <c r="Q7624" i="8"/>
  <c r="U7624" i="8"/>
  <c r="T7624" i="8"/>
  <c r="N7625" i="8"/>
  <c r="P7625" i="8"/>
  <c r="Q7625" i="8"/>
  <c r="U7625" i="8"/>
  <c r="T7625" i="8"/>
  <c r="N7626" i="8"/>
  <c r="P7626" i="8"/>
  <c r="Q7626" i="8"/>
  <c r="U7626" i="8"/>
  <c r="T7626" i="8"/>
  <c r="N7627" i="8"/>
  <c r="O7628" i="8"/>
  <c r="O7629" i="8"/>
  <c r="O7630" i="8"/>
  <c r="O7631" i="8"/>
  <c r="P7627" i="8"/>
  <c r="L7628" i="8"/>
  <c r="M7628" i="8"/>
  <c r="L7629" i="8"/>
  <c r="M7629" i="8"/>
  <c r="L7630" i="8"/>
  <c r="M7630" i="8"/>
  <c r="L7631" i="8"/>
  <c r="M7631" i="8"/>
  <c r="S7628" i="8"/>
  <c r="S7629" i="8"/>
  <c r="S7630" i="8"/>
  <c r="R7638" i="8"/>
  <c r="R7639" i="8"/>
  <c r="R7640" i="8"/>
  <c r="R7641" i="8"/>
  <c r="S7631" i="8"/>
  <c r="Q7627" i="8"/>
  <c r="U7627" i="8"/>
  <c r="T7627" i="8"/>
  <c r="N7628" i="8"/>
  <c r="P7628" i="8"/>
  <c r="Q7628" i="8"/>
  <c r="U7628" i="8"/>
  <c r="T7628" i="8"/>
  <c r="N7629" i="8"/>
  <c r="P7629" i="8"/>
  <c r="Q7629" i="8"/>
  <c r="U7629" i="8"/>
  <c r="T7629" i="8"/>
  <c r="N7630" i="8"/>
  <c r="P7630" i="8"/>
  <c r="Q7630" i="8"/>
  <c r="U7630" i="8"/>
  <c r="T7630" i="8"/>
  <c r="N7631" i="8"/>
  <c r="O7632" i="8"/>
  <c r="O7633" i="8"/>
  <c r="O7634" i="8"/>
  <c r="O7635" i="8"/>
  <c r="P7631" i="8"/>
  <c r="L7632" i="8"/>
  <c r="M7632" i="8"/>
  <c r="L7633" i="8"/>
  <c r="M7633" i="8"/>
  <c r="L7634" i="8"/>
  <c r="M7634" i="8"/>
  <c r="L7635" i="8"/>
  <c r="M7635" i="8"/>
  <c r="S7632" i="8"/>
  <c r="S7633" i="8"/>
  <c r="S7634" i="8"/>
  <c r="S7635" i="8"/>
  <c r="Q7631" i="8"/>
  <c r="U7631" i="8"/>
  <c r="T7631" i="8"/>
  <c r="N7632" i="8"/>
  <c r="P7632" i="8"/>
  <c r="Q7632" i="8"/>
  <c r="U7632" i="8"/>
  <c r="T7632" i="8"/>
  <c r="N7633" i="8"/>
  <c r="P7633" i="8"/>
  <c r="Q7633" i="8"/>
  <c r="U7633" i="8"/>
  <c r="T7633" i="8"/>
  <c r="N7634" i="8"/>
  <c r="P7634" i="8"/>
  <c r="Q7634" i="8"/>
  <c r="U7634" i="8"/>
  <c r="T7634" i="8"/>
  <c r="N7635" i="8"/>
  <c r="O7636" i="8"/>
  <c r="O7637" i="8"/>
  <c r="O7638" i="8"/>
  <c r="O7639" i="8"/>
  <c r="P7635" i="8"/>
  <c r="L7636" i="8"/>
  <c r="M7636" i="8"/>
  <c r="L7637" i="8"/>
  <c r="M7637" i="8"/>
  <c r="L7638" i="8"/>
  <c r="M7638" i="8"/>
  <c r="L7639" i="8"/>
  <c r="M7639" i="8"/>
  <c r="S7636" i="8"/>
  <c r="S7637" i="8"/>
  <c r="S7638" i="8"/>
  <c r="S7639" i="8"/>
  <c r="Q7635" i="8"/>
  <c r="U7635" i="8"/>
  <c r="T7635" i="8"/>
  <c r="N7636" i="8"/>
  <c r="P7636" i="8"/>
  <c r="Q7636" i="8"/>
  <c r="U7636" i="8"/>
  <c r="T7636" i="8"/>
  <c r="N7637" i="8"/>
  <c r="P7637" i="8"/>
  <c r="Q7637" i="8"/>
  <c r="U7637" i="8"/>
  <c r="T7637" i="8"/>
  <c r="N7638" i="8"/>
  <c r="P7638" i="8"/>
  <c r="Q7638" i="8"/>
  <c r="U7638" i="8"/>
  <c r="T7638" i="8"/>
  <c r="N7639" i="8"/>
  <c r="O7640" i="8"/>
  <c r="O7641" i="8"/>
  <c r="O7642" i="8"/>
  <c r="O7643" i="8"/>
  <c r="O7644" i="8"/>
  <c r="P7639" i="8"/>
  <c r="L7640" i="8"/>
  <c r="M7640" i="8"/>
  <c r="L7641" i="8"/>
  <c r="M7641" i="8"/>
  <c r="L7642" i="8"/>
  <c r="M7642" i="8"/>
  <c r="L7643" i="8"/>
  <c r="M7643" i="8"/>
  <c r="L7644" i="8"/>
  <c r="M7644" i="8"/>
  <c r="S7640" i="8"/>
  <c r="S7641" i="8"/>
  <c r="R7642" i="8"/>
  <c r="S7642" i="8"/>
  <c r="R7643" i="8"/>
  <c r="S7643" i="8"/>
  <c r="R7644" i="8"/>
  <c r="R7645" i="8"/>
  <c r="R7646" i="8"/>
  <c r="R7647" i="8"/>
  <c r="R7648" i="8"/>
  <c r="R7649" i="8"/>
  <c r="R7650" i="8"/>
  <c r="R7651" i="8"/>
  <c r="R7652" i="8"/>
  <c r="R7653" i="8"/>
  <c r="R7654" i="8"/>
  <c r="S7644" i="8"/>
  <c r="Q7639" i="8"/>
  <c r="U7639" i="8"/>
  <c r="T7639" i="8"/>
  <c r="N7640" i="8"/>
  <c r="P7640" i="8"/>
  <c r="Q7640" i="8"/>
  <c r="U7640" i="8"/>
  <c r="T7640" i="8"/>
  <c r="N7641" i="8"/>
  <c r="P7641" i="8"/>
  <c r="Q7641" i="8"/>
  <c r="U7641" i="8"/>
  <c r="T7641" i="8"/>
  <c r="N7642" i="8"/>
  <c r="P7642" i="8"/>
  <c r="Q7642" i="8"/>
  <c r="U7642" i="8"/>
  <c r="T7642" i="8"/>
  <c r="N7643" i="8"/>
  <c r="P7643" i="8"/>
  <c r="Q7643" i="8"/>
  <c r="U7643" i="8"/>
  <c r="T7643" i="8"/>
  <c r="N7644" i="8"/>
  <c r="O7645" i="8"/>
  <c r="O7646" i="8"/>
  <c r="O7647" i="8"/>
  <c r="O7648" i="8"/>
  <c r="O7649" i="8"/>
  <c r="O7650" i="8"/>
  <c r="O7651" i="8"/>
  <c r="O7652" i="8"/>
  <c r="O7653" i="8"/>
  <c r="O7654" i="8"/>
  <c r="O7655" i="8"/>
  <c r="O7656" i="8"/>
  <c r="O7657" i="8"/>
  <c r="O7658" i="8"/>
  <c r="O7659" i="8"/>
  <c r="P7644" i="8"/>
  <c r="L7645" i="8"/>
  <c r="M7645" i="8"/>
  <c r="L7646" i="8"/>
  <c r="M7646" i="8"/>
  <c r="L7647" i="8"/>
  <c r="M7647" i="8"/>
  <c r="L7648" i="8"/>
  <c r="M7648" i="8"/>
  <c r="L7649" i="8"/>
  <c r="M7649" i="8"/>
  <c r="L7650" i="8"/>
  <c r="M7650" i="8"/>
  <c r="L7651" i="8"/>
  <c r="M7651" i="8"/>
  <c r="L7652" i="8"/>
  <c r="M7652" i="8"/>
  <c r="L7653" i="8"/>
  <c r="M7653" i="8"/>
  <c r="L7654" i="8"/>
  <c r="M7654" i="8"/>
  <c r="L7655" i="8"/>
  <c r="M7655" i="8"/>
  <c r="L7656" i="8"/>
  <c r="M7656" i="8"/>
  <c r="L7657" i="8"/>
  <c r="M7657" i="8"/>
  <c r="L7658" i="8"/>
  <c r="M7658" i="8"/>
  <c r="L7659" i="8"/>
  <c r="M7659" i="8"/>
  <c r="S7645" i="8"/>
  <c r="S7646" i="8"/>
  <c r="S7647" i="8"/>
  <c r="S7648" i="8"/>
  <c r="S7649" i="8"/>
  <c r="S7650" i="8"/>
  <c r="S7651" i="8"/>
  <c r="S7652" i="8"/>
  <c r="S7653" i="8"/>
  <c r="S7654" i="8"/>
  <c r="R7655" i="8"/>
  <c r="S7655" i="8"/>
  <c r="R7656" i="8"/>
  <c r="S7656" i="8"/>
  <c r="R7657" i="8"/>
  <c r="S7657" i="8"/>
  <c r="R7658" i="8"/>
  <c r="S7658" i="8"/>
  <c r="R7659" i="8"/>
  <c r="R7660" i="8"/>
  <c r="R7661" i="8"/>
  <c r="R7662" i="8"/>
  <c r="R7663" i="8"/>
  <c r="R7664" i="8"/>
  <c r="R7665" i="8"/>
  <c r="R7666" i="8"/>
  <c r="R7667" i="8"/>
  <c r="R7668" i="8"/>
  <c r="R7669" i="8"/>
  <c r="S7659" i="8"/>
  <c r="Q7644" i="8"/>
  <c r="U7644" i="8"/>
  <c r="T7644" i="8"/>
  <c r="N7645" i="8"/>
  <c r="P7645" i="8"/>
  <c r="Q7645" i="8"/>
  <c r="U7645" i="8"/>
  <c r="T7645" i="8"/>
  <c r="N7646" i="8"/>
  <c r="P7646" i="8"/>
  <c r="Q7646" i="8"/>
  <c r="U7646" i="8"/>
  <c r="T7646" i="8"/>
  <c r="N7647" i="8"/>
  <c r="P7647" i="8"/>
  <c r="Q7647" i="8"/>
  <c r="U7647" i="8"/>
  <c r="T7647" i="8"/>
  <c r="N7648" i="8"/>
  <c r="P7648" i="8"/>
  <c r="Q7648" i="8"/>
  <c r="U7648" i="8"/>
  <c r="T7648" i="8"/>
  <c r="N7649" i="8"/>
  <c r="P7649" i="8"/>
  <c r="Q7649" i="8"/>
  <c r="U7649" i="8"/>
  <c r="T7649" i="8"/>
  <c r="N7650" i="8"/>
  <c r="P7650" i="8"/>
  <c r="Q7650" i="8"/>
  <c r="U7650" i="8"/>
  <c r="T7650" i="8"/>
  <c r="N7651" i="8"/>
  <c r="P7651" i="8"/>
  <c r="Q7651" i="8"/>
  <c r="U7651" i="8"/>
  <c r="T7651" i="8"/>
  <c r="N7652" i="8"/>
  <c r="P7652" i="8"/>
  <c r="Q7652" i="8"/>
  <c r="U7652" i="8"/>
  <c r="T7652" i="8"/>
  <c r="N7653" i="8"/>
  <c r="P7653" i="8"/>
  <c r="Q7653" i="8"/>
  <c r="U7653" i="8"/>
  <c r="T7653" i="8"/>
  <c r="N7654" i="8"/>
  <c r="P7654" i="8"/>
  <c r="Q7654" i="8"/>
  <c r="U7654" i="8"/>
  <c r="T7654" i="8"/>
  <c r="N7655" i="8"/>
  <c r="P7655" i="8"/>
  <c r="Q7655" i="8"/>
  <c r="U7655" i="8"/>
  <c r="T7655" i="8"/>
  <c r="N7656" i="8"/>
  <c r="P7656" i="8"/>
  <c r="Q7656" i="8"/>
  <c r="U7656" i="8"/>
  <c r="T7656" i="8"/>
  <c r="N7657" i="8"/>
  <c r="P7657" i="8"/>
  <c r="Q7657" i="8"/>
  <c r="U7657" i="8"/>
  <c r="T7657" i="8"/>
  <c r="N7658" i="8"/>
  <c r="P7658" i="8"/>
  <c r="Q7658" i="8"/>
  <c r="U7658" i="8"/>
  <c r="T7658" i="8"/>
  <c r="N7659" i="8"/>
  <c r="O7660" i="8"/>
  <c r="O7661" i="8"/>
  <c r="O7662" i="8"/>
  <c r="O7663" i="8"/>
  <c r="O7664" i="8"/>
  <c r="O7665" i="8"/>
  <c r="O7666" i="8"/>
  <c r="O7667" i="8"/>
  <c r="P7659" i="8"/>
  <c r="L7660" i="8"/>
  <c r="M7660" i="8"/>
  <c r="L7661" i="8"/>
  <c r="M7661" i="8"/>
  <c r="L7662" i="8"/>
  <c r="M7662" i="8"/>
  <c r="L7663" i="8"/>
  <c r="M7663" i="8"/>
  <c r="L7664" i="8"/>
  <c r="M7664" i="8"/>
  <c r="L7665" i="8"/>
  <c r="M7665" i="8"/>
  <c r="L7666" i="8"/>
  <c r="M7666" i="8"/>
  <c r="L7667" i="8"/>
  <c r="M7667" i="8"/>
  <c r="S7660" i="8"/>
  <c r="S7661" i="8"/>
  <c r="S7662" i="8"/>
  <c r="S7663" i="8"/>
  <c r="S7664" i="8"/>
  <c r="S7665" i="8"/>
  <c r="S7666" i="8"/>
  <c r="R7670" i="8"/>
  <c r="R7671" i="8"/>
  <c r="R7672" i="8"/>
  <c r="R7673" i="8"/>
  <c r="R7674" i="8"/>
  <c r="R7675" i="8"/>
  <c r="R7676" i="8"/>
  <c r="R7677" i="8"/>
  <c r="S7667" i="8"/>
  <c r="Q7659" i="8"/>
  <c r="U7659" i="8"/>
  <c r="T7659" i="8"/>
  <c r="N7660" i="8"/>
  <c r="P7660" i="8"/>
  <c r="Q7660" i="8"/>
  <c r="U7660" i="8"/>
  <c r="T7660" i="8"/>
  <c r="N7661" i="8"/>
  <c r="P7661" i="8"/>
  <c r="Q7661" i="8"/>
  <c r="U7661" i="8"/>
  <c r="T7661" i="8"/>
  <c r="N7662" i="8"/>
  <c r="P7662" i="8"/>
  <c r="Q7662" i="8"/>
  <c r="U7662" i="8"/>
  <c r="T7662" i="8"/>
  <c r="N7663" i="8"/>
  <c r="P7663" i="8"/>
  <c r="Q7663" i="8"/>
  <c r="U7663" i="8"/>
  <c r="T7663" i="8"/>
  <c r="N7664" i="8"/>
  <c r="P7664" i="8"/>
  <c r="Q7664" i="8"/>
  <c r="U7664" i="8"/>
  <c r="T7664" i="8"/>
  <c r="N7665" i="8"/>
  <c r="P7665" i="8"/>
  <c r="Q7665" i="8"/>
  <c r="U7665" i="8"/>
  <c r="T7665" i="8"/>
  <c r="N7666" i="8"/>
  <c r="P7666" i="8"/>
  <c r="Q7666" i="8"/>
  <c r="U7666" i="8"/>
  <c r="T7666" i="8"/>
  <c r="N7667" i="8"/>
  <c r="O7668" i="8"/>
  <c r="O7669" i="8"/>
  <c r="O7670" i="8"/>
  <c r="O7671" i="8"/>
  <c r="O7672" i="8"/>
  <c r="P7667" i="8"/>
  <c r="L7668" i="8"/>
  <c r="M7668" i="8"/>
  <c r="L7669" i="8"/>
  <c r="M7669" i="8"/>
  <c r="L7670" i="8"/>
  <c r="M7670" i="8"/>
  <c r="L7671" i="8"/>
  <c r="M7671" i="8"/>
  <c r="L7672" i="8"/>
  <c r="M7672" i="8"/>
  <c r="S7668" i="8"/>
  <c r="S7669" i="8"/>
  <c r="S7670" i="8"/>
  <c r="S7671" i="8"/>
  <c r="R7678" i="8"/>
  <c r="R7679" i="8"/>
  <c r="R7680" i="8"/>
  <c r="R7681" i="8"/>
  <c r="R7682" i="8"/>
  <c r="S7672" i="8"/>
  <c r="Q7667" i="8"/>
  <c r="U7667" i="8"/>
  <c r="T7667" i="8"/>
  <c r="N7668" i="8"/>
  <c r="P7668" i="8"/>
  <c r="Q7668" i="8"/>
  <c r="U7668" i="8"/>
  <c r="T7668" i="8"/>
  <c r="N7669" i="8"/>
  <c r="P7669" i="8"/>
  <c r="Q7669" i="8"/>
  <c r="U7669" i="8"/>
  <c r="T7669" i="8"/>
  <c r="N7670" i="8"/>
  <c r="P7670" i="8"/>
  <c r="Q7670" i="8"/>
  <c r="U7670" i="8"/>
  <c r="T7670" i="8"/>
  <c r="N7671" i="8"/>
  <c r="P7671" i="8"/>
  <c r="Q7671" i="8"/>
  <c r="U7671" i="8"/>
  <c r="T7671" i="8"/>
  <c r="N7672" i="8"/>
  <c r="P7672" i="8"/>
  <c r="Q7672" i="8"/>
  <c r="U7672" i="8"/>
  <c r="T7672" i="8"/>
  <c r="L7673" i="8"/>
  <c r="M7673" i="8"/>
  <c r="N7673" i="8"/>
  <c r="O7673" i="8"/>
  <c r="O7674" i="8"/>
  <c r="O7675" i="8"/>
  <c r="O7676" i="8"/>
  <c r="O7677" i="8"/>
  <c r="O7678" i="8"/>
  <c r="O7679" i="8"/>
  <c r="O7680" i="8"/>
  <c r="O7681" i="8"/>
  <c r="P7673" i="8"/>
  <c r="L7674" i="8"/>
  <c r="M7674" i="8"/>
  <c r="L7675" i="8"/>
  <c r="M7675" i="8"/>
  <c r="L7676" i="8"/>
  <c r="M7676" i="8"/>
  <c r="L7677" i="8"/>
  <c r="M7677" i="8"/>
  <c r="L7678" i="8"/>
  <c r="M7678" i="8"/>
  <c r="L7679" i="8"/>
  <c r="M7679" i="8"/>
  <c r="L7680" i="8"/>
  <c r="M7680" i="8"/>
  <c r="L7681" i="8"/>
  <c r="M7681" i="8"/>
  <c r="S7673" i="8"/>
  <c r="S7674" i="8"/>
  <c r="S7675" i="8"/>
  <c r="S7676" i="8"/>
  <c r="S7677" i="8"/>
  <c r="S7678" i="8"/>
  <c r="S7679" i="8"/>
  <c r="S7680" i="8"/>
  <c r="S7681" i="8"/>
  <c r="Q7673" i="8"/>
  <c r="U7673" i="8"/>
  <c r="T7673" i="8"/>
  <c r="N7674" i="8"/>
  <c r="P7674" i="8"/>
  <c r="Q7674" i="8"/>
  <c r="U7674" i="8"/>
  <c r="T7674" i="8"/>
  <c r="N7675" i="8"/>
  <c r="P7675" i="8"/>
  <c r="Q7675" i="8"/>
  <c r="U7675" i="8"/>
  <c r="T7675" i="8"/>
  <c r="N7676" i="8"/>
  <c r="P7676" i="8"/>
  <c r="Q7676" i="8"/>
  <c r="U7676" i="8"/>
  <c r="T7676" i="8"/>
  <c r="N7677" i="8"/>
  <c r="P7677" i="8"/>
  <c r="Q7677" i="8"/>
  <c r="U7677" i="8"/>
  <c r="T7677" i="8"/>
  <c r="N7678" i="8"/>
  <c r="P7678" i="8"/>
  <c r="Q7678" i="8"/>
  <c r="U7678" i="8"/>
  <c r="T7678" i="8"/>
  <c r="N7679" i="8"/>
  <c r="P7679" i="8"/>
  <c r="Q7679" i="8"/>
  <c r="U7679" i="8"/>
  <c r="T7679" i="8"/>
  <c r="N7680" i="8"/>
  <c r="P7680" i="8"/>
  <c r="Q7680" i="8"/>
  <c r="U7680" i="8"/>
  <c r="T7680" i="8"/>
  <c r="N7681" i="8"/>
  <c r="P7681" i="8"/>
  <c r="Q7681" i="8"/>
  <c r="U7681" i="8"/>
  <c r="T7681" i="8"/>
  <c r="L7682" i="8"/>
  <c r="M7682" i="8"/>
  <c r="N7682" i="8"/>
  <c r="O7682" i="8"/>
  <c r="O7683" i="8"/>
  <c r="O7684" i="8"/>
  <c r="O7685" i="8"/>
  <c r="O7686" i="8"/>
  <c r="P7682" i="8"/>
  <c r="L7683" i="8"/>
  <c r="M7683" i="8"/>
  <c r="L7684" i="8"/>
  <c r="M7684" i="8"/>
  <c r="L7685" i="8"/>
  <c r="M7685" i="8"/>
  <c r="L7686" i="8"/>
  <c r="M7686" i="8"/>
  <c r="R7683" i="8"/>
  <c r="R7684" i="8"/>
  <c r="R7685" i="8"/>
  <c r="R7686" i="8"/>
  <c r="R7687" i="8"/>
  <c r="R7688" i="8"/>
  <c r="R7689" i="8"/>
  <c r="R7690" i="8"/>
  <c r="R7691" i="8"/>
  <c r="R7692" i="8"/>
  <c r="S7682" i="8"/>
  <c r="S7683" i="8"/>
  <c r="S7684" i="8"/>
  <c r="S7685" i="8"/>
  <c r="S7686" i="8"/>
  <c r="Q7682" i="8"/>
  <c r="U7682" i="8"/>
  <c r="T7682" i="8"/>
  <c r="N7683" i="8"/>
  <c r="P7683" i="8"/>
  <c r="Q7683" i="8"/>
  <c r="U7683" i="8"/>
  <c r="T7683" i="8"/>
  <c r="N7684" i="8"/>
  <c r="P7684" i="8"/>
  <c r="Q7684" i="8"/>
  <c r="U7684" i="8"/>
  <c r="T7684" i="8"/>
  <c r="N7685" i="8"/>
  <c r="P7685" i="8"/>
  <c r="Q7685" i="8"/>
  <c r="U7685" i="8"/>
  <c r="T7685" i="8"/>
  <c r="N7686" i="8"/>
  <c r="O7687" i="8"/>
  <c r="O7688" i="8"/>
  <c r="O7689" i="8"/>
  <c r="O7690" i="8"/>
  <c r="O7691" i="8"/>
  <c r="O7692" i="8"/>
  <c r="P7686" i="8"/>
  <c r="L7687" i="8"/>
  <c r="M7687" i="8"/>
  <c r="L7688" i="8"/>
  <c r="M7688" i="8"/>
  <c r="L7689" i="8"/>
  <c r="M7689" i="8"/>
  <c r="L7690" i="8"/>
  <c r="M7690" i="8"/>
  <c r="L7691" i="8"/>
  <c r="M7691" i="8"/>
  <c r="L7692" i="8"/>
  <c r="M7692" i="8"/>
  <c r="S7687" i="8"/>
  <c r="S7688" i="8"/>
  <c r="S7689" i="8"/>
  <c r="S7690" i="8"/>
  <c r="S7691" i="8"/>
  <c r="S7692" i="8"/>
  <c r="Q7686" i="8"/>
  <c r="U7686" i="8"/>
  <c r="T7686" i="8"/>
  <c r="N7687" i="8"/>
  <c r="P7687" i="8"/>
  <c r="Q7687" i="8"/>
  <c r="U7687" i="8"/>
  <c r="T7687" i="8"/>
  <c r="N7688" i="8"/>
  <c r="P7688" i="8"/>
  <c r="Q7688" i="8"/>
  <c r="U7688" i="8"/>
  <c r="T7688" i="8"/>
  <c r="N7689" i="8"/>
  <c r="P7689" i="8"/>
  <c r="Q7689" i="8"/>
  <c r="U7689" i="8"/>
  <c r="T7689" i="8"/>
  <c r="N7690" i="8"/>
  <c r="P7690" i="8"/>
  <c r="Q7690" i="8"/>
  <c r="U7690" i="8"/>
  <c r="T7690" i="8"/>
  <c r="N7691" i="8"/>
  <c r="P7691" i="8"/>
  <c r="Q7691" i="8"/>
  <c r="U7691" i="8"/>
  <c r="T7691" i="8"/>
  <c r="N7692" i="8"/>
  <c r="O7693" i="8"/>
  <c r="O7694" i="8"/>
  <c r="O7695" i="8"/>
  <c r="O7696" i="8"/>
  <c r="O7697" i="8"/>
  <c r="O7698" i="8"/>
  <c r="O7699" i="8"/>
  <c r="P7692" i="8"/>
  <c r="L7693" i="8"/>
  <c r="M7693" i="8"/>
  <c r="L7694" i="8"/>
  <c r="M7694" i="8"/>
  <c r="L7695" i="8"/>
  <c r="M7695" i="8"/>
  <c r="L7696" i="8"/>
  <c r="M7696" i="8"/>
  <c r="L7697" i="8"/>
  <c r="M7697" i="8"/>
  <c r="L7698" i="8"/>
  <c r="M7698" i="8"/>
  <c r="L7699" i="8"/>
  <c r="M7699" i="8"/>
  <c r="R7693" i="8"/>
  <c r="S7693" i="8"/>
  <c r="R7694" i="8"/>
  <c r="S7694" i="8"/>
  <c r="R7695" i="8"/>
  <c r="S7695" i="8"/>
  <c r="R7696" i="8"/>
  <c r="S7696" i="8"/>
  <c r="R7697" i="8"/>
  <c r="S7697" i="8"/>
  <c r="R7698" i="8"/>
  <c r="S7698" i="8"/>
  <c r="R7699" i="8"/>
  <c r="S7699" i="8"/>
  <c r="Q7692" i="8"/>
  <c r="U7692" i="8"/>
  <c r="T7692" i="8"/>
  <c r="N7693" i="8"/>
  <c r="P7693" i="8"/>
  <c r="Q7693" i="8"/>
  <c r="U7693" i="8"/>
  <c r="T7693" i="8"/>
  <c r="N7694" i="8"/>
  <c r="P7694" i="8"/>
  <c r="Q7694" i="8"/>
  <c r="U7694" i="8"/>
  <c r="T7694" i="8"/>
  <c r="N7695" i="8"/>
  <c r="P7695" i="8"/>
  <c r="Q7695" i="8"/>
  <c r="U7695" i="8"/>
  <c r="T7695" i="8"/>
  <c r="N7696" i="8"/>
  <c r="P7696" i="8"/>
  <c r="Q7696" i="8"/>
  <c r="U7696" i="8"/>
  <c r="T7696" i="8"/>
  <c r="N7697" i="8"/>
  <c r="P7697" i="8"/>
  <c r="Q7697" i="8"/>
  <c r="U7697" i="8"/>
  <c r="T7697" i="8"/>
  <c r="N7698" i="8"/>
  <c r="P7698" i="8"/>
  <c r="Q7698" i="8"/>
  <c r="U7698" i="8"/>
  <c r="T7698" i="8"/>
  <c r="N7699" i="8"/>
  <c r="O7700" i="8"/>
  <c r="O7701" i="8"/>
  <c r="O7702" i="8"/>
  <c r="O7703" i="8"/>
  <c r="O7704" i="8"/>
  <c r="P7699" i="8"/>
  <c r="L7700" i="8"/>
  <c r="M7700" i="8"/>
  <c r="L7701" i="8"/>
  <c r="M7701" i="8"/>
  <c r="L7702" i="8"/>
  <c r="M7702" i="8"/>
  <c r="L7703" i="8"/>
  <c r="M7703" i="8"/>
  <c r="L7704" i="8"/>
  <c r="M7704" i="8"/>
  <c r="R7700" i="8"/>
  <c r="S7700" i="8"/>
  <c r="R7701" i="8"/>
  <c r="S7701" i="8"/>
  <c r="R7702" i="8"/>
  <c r="S7702" i="8"/>
  <c r="R7703" i="8"/>
  <c r="S7703" i="8"/>
  <c r="R7704" i="8"/>
  <c r="R7705" i="8"/>
  <c r="R7706" i="8"/>
  <c r="R7707" i="8"/>
  <c r="R7708" i="8"/>
  <c r="R7709" i="8"/>
  <c r="R7710" i="8"/>
  <c r="R7711" i="8"/>
  <c r="R7712" i="8"/>
  <c r="R7713" i="8"/>
  <c r="R7714" i="8"/>
  <c r="S7704" i="8"/>
  <c r="Q7699" i="8"/>
  <c r="U7699" i="8"/>
  <c r="T7699" i="8"/>
  <c r="N7700" i="8"/>
  <c r="P7700" i="8"/>
  <c r="Q7700" i="8"/>
  <c r="U7700" i="8"/>
  <c r="T7700" i="8"/>
  <c r="N7701" i="8"/>
  <c r="P7701" i="8"/>
  <c r="Q7701" i="8"/>
  <c r="U7701" i="8"/>
  <c r="T7701" i="8"/>
  <c r="N7702" i="8"/>
  <c r="P7702" i="8"/>
  <c r="Q7702" i="8"/>
  <c r="U7702" i="8"/>
  <c r="T7702" i="8"/>
  <c r="N7703" i="8"/>
  <c r="P7703" i="8"/>
  <c r="Q7703" i="8"/>
  <c r="U7703" i="8"/>
  <c r="T7703" i="8"/>
  <c r="N7704" i="8"/>
  <c r="O7705" i="8"/>
  <c r="O7706" i="8"/>
  <c r="O7707" i="8"/>
  <c r="O7708" i="8"/>
  <c r="O7709" i="8"/>
  <c r="O7710" i="8"/>
  <c r="P7704" i="8"/>
  <c r="L7705" i="8"/>
  <c r="M7705" i="8"/>
  <c r="L7706" i="8"/>
  <c r="M7706" i="8"/>
  <c r="L7707" i="8"/>
  <c r="M7707" i="8"/>
  <c r="L7708" i="8"/>
  <c r="M7708" i="8"/>
  <c r="L7709" i="8"/>
  <c r="M7709" i="8"/>
  <c r="L7710" i="8"/>
  <c r="M7710" i="8"/>
  <c r="S7705" i="8"/>
  <c r="S7706" i="8"/>
  <c r="S7707" i="8"/>
  <c r="S7708" i="8"/>
  <c r="S7709" i="8"/>
  <c r="R7715" i="8"/>
  <c r="R7716" i="8"/>
  <c r="R7717" i="8"/>
  <c r="R7718" i="8"/>
  <c r="R7719" i="8"/>
  <c r="R7720" i="8"/>
  <c r="S7710" i="8"/>
  <c r="Q7704" i="8"/>
  <c r="U7704" i="8"/>
  <c r="T7704" i="8"/>
  <c r="N7705" i="8"/>
  <c r="P7705" i="8"/>
  <c r="Q7705" i="8"/>
  <c r="U7705" i="8"/>
  <c r="T7705" i="8"/>
  <c r="N7706" i="8"/>
  <c r="P7706" i="8"/>
  <c r="Q7706" i="8"/>
  <c r="U7706" i="8"/>
  <c r="T7706" i="8"/>
  <c r="N7707" i="8"/>
  <c r="P7707" i="8"/>
  <c r="Q7707" i="8"/>
  <c r="U7707" i="8"/>
  <c r="T7707" i="8"/>
  <c r="N7708" i="8"/>
  <c r="P7708" i="8"/>
  <c r="Q7708" i="8"/>
  <c r="U7708" i="8"/>
  <c r="T7708" i="8"/>
  <c r="N7709" i="8"/>
  <c r="P7709" i="8"/>
  <c r="Q7709" i="8"/>
  <c r="U7709" i="8"/>
  <c r="T7709" i="8"/>
  <c r="N7710" i="8"/>
  <c r="O7711" i="8"/>
  <c r="O7712" i="8"/>
  <c r="O7713" i="8"/>
  <c r="O7714" i="8"/>
  <c r="O7715" i="8"/>
  <c r="O7716" i="8"/>
  <c r="P7710" i="8"/>
  <c r="L7711" i="8"/>
  <c r="M7711" i="8"/>
  <c r="L7712" i="8"/>
  <c r="M7712" i="8"/>
  <c r="L7713" i="8"/>
  <c r="M7713" i="8"/>
  <c r="L7714" i="8"/>
  <c r="M7714" i="8"/>
  <c r="L7715" i="8"/>
  <c r="M7715" i="8"/>
  <c r="L7716" i="8"/>
  <c r="M7716" i="8"/>
  <c r="S7711" i="8"/>
  <c r="S7712" i="8"/>
  <c r="S7713" i="8"/>
  <c r="S7714" i="8"/>
  <c r="S7715" i="8"/>
  <c r="S7716" i="8"/>
  <c r="Q7710" i="8"/>
  <c r="U7710" i="8"/>
  <c r="T7710" i="8"/>
  <c r="N7711" i="8"/>
  <c r="P7711" i="8"/>
  <c r="Q7711" i="8"/>
  <c r="U7711" i="8"/>
  <c r="T7711" i="8"/>
  <c r="N7712" i="8"/>
  <c r="P7712" i="8"/>
  <c r="Q7712" i="8"/>
  <c r="U7712" i="8"/>
  <c r="T7712" i="8"/>
  <c r="N7713" i="8"/>
  <c r="P7713" i="8"/>
  <c r="Q7713" i="8"/>
  <c r="U7713" i="8"/>
  <c r="T7713" i="8"/>
  <c r="N7714" i="8"/>
  <c r="P7714" i="8"/>
  <c r="Q7714" i="8"/>
  <c r="U7714" i="8"/>
  <c r="T7714" i="8"/>
  <c r="N7715" i="8"/>
  <c r="P7715" i="8"/>
  <c r="Q7715" i="8"/>
  <c r="U7715" i="8"/>
  <c r="T7715" i="8"/>
  <c r="N7716" i="8"/>
  <c r="O7717" i="8"/>
  <c r="O7718" i="8"/>
  <c r="O7719" i="8"/>
  <c r="O7720" i="8"/>
  <c r="O7721" i="8"/>
  <c r="O7722" i="8"/>
  <c r="O7723" i="8"/>
  <c r="O7724" i="8"/>
  <c r="O7725" i="8"/>
  <c r="P7716" i="8"/>
  <c r="L7717" i="8"/>
  <c r="M7717" i="8"/>
  <c r="L7718" i="8"/>
  <c r="M7718" i="8"/>
  <c r="L7719" i="8"/>
  <c r="M7719" i="8"/>
  <c r="L7720" i="8"/>
  <c r="M7720" i="8"/>
  <c r="L7721" i="8"/>
  <c r="M7721" i="8"/>
  <c r="L7722" i="8"/>
  <c r="M7722" i="8"/>
  <c r="L7723" i="8"/>
  <c r="M7723" i="8"/>
  <c r="L7724" i="8"/>
  <c r="M7724" i="8"/>
  <c r="L7725" i="8"/>
  <c r="M7725" i="8"/>
  <c r="S7717" i="8"/>
  <c r="S7718" i="8"/>
  <c r="S7719" i="8"/>
  <c r="S7720" i="8"/>
  <c r="R7721" i="8"/>
  <c r="S7721" i="8"/>
  <c r="R7722" i="8"/>
  <c r="S7722" i="8"/>
  <c r="R7723" i="8"/>
  <c r="S7723" i="8"/>
  <c r="R7724" i="8"/>
  <c r="S7724" i="8"/>
  <c r="R7725" i="8"/>
  <c r="R7726" i="8"/>
  <c r="R7727" i="8"/>
  <c r="R7728" i="8"/>
  <c r="R7729" i="8"/>
  <c r="R7730" i="8"/>
  <c r="R7731" i="8"/>
  <c r="R7732" i="8"/>
  <c r="R7733" i="8"/>
  <c r="R7734" i="8"/>
  <c r="R7735" i="8"/>
  <c r="S7725" i="8"/>
  <c r="Q7716" i="8"/>
  <c r="U7716" i="8"/>
  <c r="T7716" i="8"/>
  <c r="N7717" i="8"/>
  <c r="P7717" i="8"/>
  <c r="Q7717" i="8"/>
  <c r="U7717" i="8"/>
  <c r="T7717" i="8"/>
  <c r="N7718" i="8"/>
  <c r="P7718" i="8"/>
  <c r="Q7718" i="8"/>
  <c r="U7718" i="8"/>
  <c r="T7718" i="8"/>
  <c r="N7719" i="8"/>
  <c r="P7719" i="8"/>
  <c r="Q7719" i="8"/>
  <c r="U7719" i="8"/>
  <c r="T7719" i="8"/>
  <c r="N7720" i="8"/>
  <c r="P7720" i="8"/>
  <c r="Q7720" i="8"/>
  <c r="U7720" i="8"/>
  <c r="T7720" i="8"/>
  <c r="N7721" i="8"/>
  <c r="P7721" i="8"/>
  <c r="Q7721" i="8"/>
  <c r="U7721" i="8"/>
  <c r="T7721" i="8"/>
  <c r="N7722" i="8"/>
  <c r="P7722" i="8"/>
  <c r="Q7722" i="8"/>
  <c r="U7722" i="8"/>
  <c r="T7722" i="8"/>
  <c r="N7723" i="8"/>
  <c r="P7723" i="8"/>
  <c r="Q7723" i="8"/>
  <c r="U7723" i="8"/>
  <c r="T7723" i="8"/>
  <c r="N7724" i="8"/>
  <c r="P7724" i="8"/>
  <c r="Q7724" i="8"/>
  <c r="U7724" i="8"/>
  <c r="T7724" i="8"/>
  <c r="N7725" i="8"/>
  <c r="O7726" i="8"/>
  <c r="O7727" i="8"/>
  <c r="O7728" i="8"/>
  <c r="O7729" i="8"/>
  <c r="O7730" i="8"/>
  <c r="O7731" i="8"/>
  <c r="O7732" i="8"/>
  <c r="O7733" i="8"/>
  <c r="O7734" i="8"/>
  <c r="O7735" i="8"/>
  <c r="O7736" i="8"/>
  <c r="P7725" i="8"/>
  <c r="L7726" i="8"/>
  <c r="M7726" i="8"/>
  <c r="L7727" i="8"/>
  <c r="M7727" i="8"/>
  <c r="L7728" i="8"/>
  <c r="M7728" i="8"/>
  <c r="L7729" i="8"/>
  <c r="M7729" i="8"/>
  <c r="L7730" i="8"/>
  <c r="M7730" i="8"/>
  <c r="L7731" i="8"/>
  <c r="M7731" i="8"/>
  <c r="L7732" i="8"/>
  <c r="M7732" i="8"/>
  <c r="L7733" i="8"/>
  <c r="M7733" i="8"/>
  <c r="L7734" i="8"/>
  <c r="M7734" i="8"/>
  <c r="L7735" i="8"/>
  <c r="M7735" i="8"/>
  <c r="L7736" i="8"/>
  <c r="M7736" i="8"/>
  <c r="S7726" i="8"/>
  <c r="S7727" i="8"/>
  <c r="S7728" i="8"/>
  <c r="S7729" i="8"/>
  <c r="S7730" i="8"/>
  <c r="S7731" i="8"/>
  <c r="S7732" i="8"/>
  <c r="S7733" i="8"/>
  <c r="S7734" i="8"/>
  <c r="S7735" i="8"/>
  <c r="R7736" i="8"/>
  <c r="R7737" i="8"/>
  <c r="R7738" i="8"/>
  <c r="R7739" i="8"/>
  <c r="R7740" i="8"/>
  <c r="R7741" i="8"/>
  <c r="R7742" i="8"/>
  <c r="R7743" i="8"/>
  <c r="R7744" i="8"/>
  <c r="R7745" i="8"/>
  <c r="R7746" i="8"/>
  <c r="S7736" i="8"/>
  <c r="Q7725" i="8"/>
  <c r="U7725" i="8"/>
  <c r="T7725" i="8"/>
  <c r="N7726" i="8"/>
  <c r="P7726" i="8"/>
  <c r="Q7726" i="8"/>
  <c r="U7726" i="8"/>
  <c r="T7726" i="8"/>
  <c r="N7727" i="8"/>
  <c r="P7727" i="8"/>
  <c r="Q7727" i="8"/>
  <c r="U7727" i="8"/>
  <c r="T7727" i="8"/>
  <c r="N7728" i="8"/>
  <c r="P7728" i="8"/>
  <c r="Q7728" i="8"/>
  <c r="U7728" i="8"/>
  <c r="T7728" i="8"/>
  <c r="N7729" i="8"/>
  <c r="P7729" i="8"/>
  <c r="Q7729" i="8"/>
  <c r="U7729" i="8"/>
  <c r="T7729" i="8"/>
  <c r="N7730" i="8"/>
  <c r="P7730" i="8"/>
  <c r="Q7730" i="8"/>
  <c r="U7730" i="8"/>
  <c r="T7730" i="8"/>
  <c r="N7731" i="8"/>
  <c r="P7731" i="8"/>
  <c r="Q7731" i="8"/>
  <c r="U7731" i="8"/>
  <c r="T7731" i="8"/>
  <c r="N7732" i="8"/>
  <c r="P7732" i="8"/>
  <c r="Q7732" i="8"/>
  <c r="U7732" i="8"/>
  <c r="T7732" i="8"/>
  <c r="N7733" i="8"/>
  <c r="P7733" i="8"/>
  <c r="Q7733" i="8"/>
  <c r="U7733" i="8"/>
  <c r="T7733" i="8"/>
  <c r="N7734" i="8"/>
  <c r="P7734" i="8"/>
  <c r="Q7734" i="8"/>
  <c r="U7734" i="8"/>
  <c r="T7734" i="8"/>
  <c r="N7735" i="8"/>
  <c r="P7735" i="8"/>
  <c r="Q7735" i="8"/>
  <c r="U7735" i="8"/>
  <c r="T7735" i="8"/>
  <c r="N7736" i="8"/>
  <c r="P7736" i="8"/>
  <c r="Q7736" i="8"/>
  <c r="U7736" i="8"/>
  <c r="T7736" i="8"/>
  <c r="L7737" i="8"/>
  <c r="M7737" i="8"/>
  <c r="N7737" i="8"/>
  <c r="O7737" i="8"/>
  <c r="O7738" i="8"/>
  <c r="O7739" i="8"/>
  <c r="O7740" i="8"/>
  <c r="O7741" i="8"/>
  <c r="P7737" i="8"/>
  <c r="L7738" i="8"/>
  <c r="M7738" i="8"/>
  <c r="L7739" i="8"/>
  <c r="M7739" i="8"/>
  <c r="L7740" i="8"/>
  <c r="M7740" i="8"/>
  <c r="L7741" i="8"/>
  <c r="M7741" i="8"/>
  <c r="R7747" i="8"/>
  <c r="S7737" i="8"/>
  <c r="S7738" i="8"/>
  <c r="S7739" i="8"/>
  <c r="S7740" i="8"/>
  <c r="R7748" i="8"/>
  <c r="R7749" i="8"/>
  <c r="R7750" i="8"/>
  <c r="R7751" i="8"/>
  <c r="S7741" i="8"/>
  <c r="Q7737" i="8"/>
  <c r="U7737" i="8"/>
  <c r="T7737" i="8"/>
  <c r="N7738" i="8"/>
  <c r="P7738" i="8"/>
  <c r="Q7738" i="8"/>
  <c r="U7738" i="8"/>
  <c r="T7738" i="8"/>
  <c r="N7739" i="8"/>
  <c r="P7739" i="8"/>
  <c r="Q7739" i="8"/>
  <c r="U7739" i="8"/>
  <c r="T7739" i="8"/>
  <c r="N7740" i="8"/>
  <c r="P7740" i="8"/>
  <c r="Q7740" i="8"/>
  <c r="U7740" i="8"/>
  <c r="T7740" i="8"/>
  <c r="N7741" i="8"/>
  <c r="P7741" i="8"/>
  <c r="Q7741" i="8"/>
  <c r="U7741" i="8"/>
  <c r="T7741" i="8"/>
  <c r="L7742" i="8"/>
  <c r="M7742" i="8"/>
  <c r="N7742" i="8"/>
  <c r="O7742" i="8"/>
  <c r="P7742" i="8"/>
  <c r="Q7742" i="8"/>
  <c r="S7742" i="8"/>
  <c r="U7742" i="8"/>
  <c r="T7742" i="8"/>
  <c r="L7743" i="8"/>
  <c r="M7743" i="8"/>
  <c r="N7743" i="8"/>
  <c r="O7743" i="8"/>
  <c r="O7744" i="8"/>
  <c r="O7745" i="8"/>
  <c r="O7746" i="8"/>
  <c r="P7743" i="8"/>
  <c r="L7744" i="8"/>
  <c r="M7744" i="8"/>
  <c r="L7745" i="8"/>
  <c r="M7745" i="8"/>
  <c r="L7746" i="8"/>
  <c r="M7746" i="8"/>
  <c r="S7743" i="8"/>
  <c r="S7744" i="8"/>
  <c r="S7745" i="8"/>
  <c r="S7746" i="8"/>
  <c r="Q7743" i="8"/>
  <c r="U7743" i="8"/>
  <c r="T7743" i="8"/>
  <c r="N7744" i="8"/>
  <c r="P7744" i="8"/>
  <c r="Q7744" i="8"/>
  <c r="U7744" i="8"/>
  <c r="T7744" i="8"/>
  <c r="N7745" i="8"/>
  <c r="P7745" i="8"/>
  <c r="Q7745" i="8"/>
  <c r="U7745" i="8"/>
  <c r="T7745" i="8"/>
  <c r="N7746" i="8"/>
  <c r="P7746" i="8"/>
  <c r="Q7746" i="8"/>
  <c r="U7746" i="8"/>
  <c r="T7746" i="8"/>
  <c r="L7747" i="8"/>
  <c r="M7747" i="8"/>
  <c r="N7747" i="8"/>
  <c r="O7747" i="8"/>
  <c r="O7748" i="8"/>
  <c r="O7749" i="8"/>
  <c r="O7750" i="8"/>
  <c r="O7751" i="8"/>
  <c r="O7752" i="8"/>
  <c r="P7747" i="8"/>
  <c r="L7748" i="8"/>
  <c r="M7748" i="8"/>
  <c r="L7749" i="8"/>
  <c r="M7749" i="8"/>
  <c r="L7750" i="8"/>
  <c r="M7750" i="8"/>
  <c r="L7751" i="8"/>
  <c r="M7751" i="8"/>
  <c r="L7752" i="8"/>
  <c r="M7752" i="8"/>
  <c r="R7752" i="8"/>
  <c r="R7753" i="8"/>
  <c r="R7754" i="8"/>
  <c r="R7755" i="8"/>
  <c r="R7756" i="8"/>
  <c r="R7757" i="8"/>
  <c r="S7747" i="8"/>
  <c r="S7748" i="8"/>
  <c r="S7749" i="8"/>
  <c r="S7750" i="8"/>
  <c r="S7751" i="8"/>
  <c r="R7758" i="8"/>
  <c r="R7759" i="8"/>
  <c r="R7760" i="8"/>
  <c r="R7761" i="8"/>
  <c r="R7762" i="8"/>
  <c r="S7752" i="8"/>
  <c r="Q7747" i="8"/>
  <c r="U7747" i="8"/>
  <c r="T7747" i="8"/>
  <c r="N7748" i="8"/>
  <c r="P7748" i="8"/>
  <c r="Q7748" i="8"/>
  <c r="U7748" i="8"/>
  <c r="T7748" i="8"/>
  <c r="N7749" i="8"/>
  <c r="P7749" i="8"/>
  <c r="Q7749" i="8"/>
  <c r="U7749" i="8"/>
  <c r="T7749" i="8"/>
  <c r="N7750" i="8"/>
  <c r="P7750" i="8"/>
  <c r="Q7750" i="8"/>
  <c r="U7750" i="8"/>
  <c r="T7750" i="8"/>
  <c r="N7751" i="8"/>
  <c r="P7751" i="8"/>
  <c r="Q7751" i="8"/>
  <c r="U7751" i="8"/>
  <c r="T7751" i="8"/>
  <c r="N7752" i="8"/>
  <c r="O7753" i="8"/>
  <c r="O7754" i="8"/>
  <c r="O7755" i="8"/>
  <c r="O7756" i="8"/>
  <c r="P7752" i="8"/>
  <c r="L7753" i="8"/>
  <c r="M7753" i="8"/>
  <c r="L7754" i="8"/>
  <c r="M7754" i="8"/>
  <c r="L7755" i="8"/>
  <c r="M7755" i="8"/>
  <c r="L7756" i="8"/>
  <c r="M7756" i="8"/>
  <c r="S7753" i="8"/>
  <c r="S7754" i="8"/>
  <c r="S7755" i="8"/>
  <c r="R7763" i="8"/>
  <c r="R7764" i="8"/>
  <c r="R7765" i="8"/>
  <c r="R7766" i="8"/>
  <c r="S7756" i="8"/>
  <c r="Q7752" i="8"/>
  <c r="U7752" i="8"/>
  <c r="T7752" i="8"/>
  <c r="N7753" i="8"/>
  <c r="P7753" i="8"/>
  <c r="Q7753" i="8"/>
  <c r="U7753" i="8"/>
  <c r="T7753" i="8"/>
  <c r="N7754" i="8"/>
  <c r="P7754" i="8"/>
  <c r="Q7754" i="8"/>
  <c r="U7754" i="8"/>
  <c r="T7754" i="8"/>
  <c r="N7755" i="8"/>
  <c r="P7755" i="8"/>
  <c r="Q7755" i="8"/>
  <c r="U7755" i="8"/>
  <c r="T7755" i="8"/>
  <c r="N7756" i="8"/>
  <c r="O7757" i="8"/>
  <c r="O7758" i="8"/>
  <c r="P7756" i="8"/>
  <c r="L7757" i="8"/>
  <c r="M7757" i="8"/>
  <c r="L7758" i="8"/>
  <c r="M7758" i="8"/>
  <c r="S7757" i="8"/>
  <c r="R7767" i="8"/>
  <c r="R7768" i="8"/>
  <c r="S7758" i="8"/>
  <c r="Q7756" i="8"/>
  <c r="U7756" i="8"/>
  <c r="T7756" i="8"/>
  <c r="N7757" i="8"/>
  <c r="P7757" i="8"/>
  <c r="Q7757" i="8"/>
  <c r="U7757" i="8"/>
  <c r="T7757" i="8"/>
  <c r="N7758" i="8"/>
  <c r="P7758" i="8"/>
  <c r="Q7758" i="8"/>
  <c r="U7758" i="8"/>
  <c r="T7758" i="8"/>
  <c r="L7759" i="8"/>
  <c r="M7759" i="8"/>
  <c r="N7759" i="8"/>
  <c r="O7759" i="8"/>
  <c r="P7759" i="8"/>
  <c r="Q7759" i="8"/>
  <c r="S7759" i="8"/>
  <c r="U7759" i="8"/>
  <c r="T7759" i="8"/>
  <c r="L7760" i="8"/>
  <c r="M7760" i="8"/>
  <c r="N7760" i="8"/>
  <c r="O7760" i="8"/>
  <c r="P7760" i="8"/>
  <c r="Q7760" i="8"/>
  <c r="S7760" i="8"/>
  <c r="U7760" i="8"/>
  <c r="T7760" i="8"/>
  <c r="L7761" i="8"/>
  <c r="M7761" i="8"/>
  <c r="N7761" i="8"/>
  <c r="O7761" i="8"/>
  <c r="P7761" i="8"/>
  <c r="Q7761" i="8"/>
  <c r="S7761" i="8"/>
  <c r="U7761" i="8"/>
  <c r="T7761" i="8"/>
  <c r="L7762" i="8"/>
  <c r="M7762" i="8"/>
  <c r="N7762" i="8"/>
  <c r="O7762" i="8"/>
  <c r="P7762" i="8"/>
  <c r="Q7762" i="8"/>
  <c r="S7762" i="8"/>
  <c r="U7762" i="8"/>
  <c r="T7762" i="8"/>
  <c r="L7763" i="8"/>
  <c r="M7763" i="8"/>
  <c r="N7763" i="8"/>
  <c r="O7763" i="8"/>
  <c r="P7763" i="8"/>
  <c r="Q7763" i="8"/>
  <c r="S7763" i="8"/>
  <c r="U7763" i="8"/>
  <c r="T7763" i="8"/>
  <c r="L7764" i="8"/>
  <c r="M7764" i="8"/>
  <c r="N7764" i="8"/>
  <c r="O7764" i="8"/>
  <c r="P7764" i="8"/>
  <c r="Q7764" i="8"/>
  <c r="S7764" i="8"/>
  <c r="U7764" i="8"/>
  <c r="T7764" i="8"/>
  <c r="L7765" i="8"/>
  <c r="M7765" i="8"/>
  <c r="N7765" i="8"/>
  <c r="O7765" i="8"/>
  <c r="P7765" i="8"/>
  <c r="Q7765" i="8"/>
  <c r="S7765" i="8"/>
  <c r="U7765" i="8"/>
  <c r="T7765" i="8"/>
  <c r="L7766" i="8"/>
  <c r="M7766" i="8"/>
  <c r="N7766" i="8"/>
  <c r="O7766" i="8"/>
  <c r="P7766" i="8"/>
  <c r="Q7766" i="8"/>
  <c r="S7766" i="8"/>
  <c r="U7766" i="8"/>
  <c r="T7766" i="8"/>
  <c r="L7767" i="8"/>
  <c r="M7767" i="8"/>
  <c r="N7767" i="8"/>
  <c r="O7767" i="8"/>
  <c r="P7767" i="8"/>
  <c r="Q7767" i="8"/>
  <c r="S7767" i="8"/>
  <c r="U7767" i="8"/>
  <c r="T7767" i="8"/>
  <c r="L7768" i="8"/>
  <c r="M7768" i="8"/>
  <c r="N7768" i="8"/>
  <c r="O7768" i="8"/>
  <c r="P7768" i="8"/>
  <c r="Q7768" i="8"/>
  <c r="S7768" i="8"/>
  <c r="U7768" i="8"/>
  <c r="T7768" i="8"/>
  <c r="L7769" i="8"/>
  <c r="M7769" i="8"/>
  <c r="N7769" i="8"/>
  <c r="O7769" i="8"/>
  <c r="O7770" i="8"/>
  <c r="O7771" i="8"/>
  <c r="O7772" i="8"/>
  <c r="P7769" i="8"/>
  <c r="L7770" i="8"/>
  <c r="M7770" i="8"/>
  <c r="L7771" i="8"/>
  <c r="M7771" i="8"/>
  <c r="L7772" i="8"/>
  <c r="M7772" i="8"/>
  <c r="R7769" i="8"/>
  <c r="R7770" i="8"/>
  <c r="R7771" i="8"/>
  <c r="R7772" i="8"/>
  <c r="R7773" i="8"/>
  <c r="R7774" i="8"/>
  <c r="R7775" i="8"/>
  <c r="R7776" i="8"/>
  <c r="R7777" i="8"/>
  <c r="R7778" i="8"/>
  <c r="R7779" i="8"/>
  <c r="S7769" i="8"/>
  <c r="S7770" i="8"/>
  <c r="S7771" i="8"/>
  <c r="S7772" i="8"/>
  <c r="Q7769" i="8"/>
  <c r="U7769" i="8"/>
  <c r="T7769" i="8"/>
  <c r="N7770" i="8"/>
  <c r="P7770" i="8"/>
  <c r="Q7770" i="8"/>
  <c r="U7770" i="8"/>
  <c r="T7770" i="8"/>
  <c r="N7771" i="8"/>
  <c r="P7771" i="8"/>
  <c r="Q7771" i="8"/>
  <c r="U7771" i="8"/>
  <c r="T7771" i="8"/>
  <c r="N7772" i="8"/>
  <c r="P7772" i="8"/>
  <c r="Q7772" i="8"/>
  <c r="U7772" i="8"/>
  <c r="T7772" i="8"/>
  <c r="L7773" i="8"/>
  <c r="M7773" i="8"/>
  <c r="N7773" i="8"/>
  <c r="O7773" i="8"/>
  <c r="P7773" i="8"/>
  <c r="Q7773" i="8"/>
  <c r="R7780" i="8"/>
  <c r="R7781" i="8"/>
  <c r="R7782" i="8"/>
  <c r="R7783" i="8"/>
  <c r="S7773" i="8"/>
  <c r="U7773" i="8"/>
  <c r="T7773" i="8"/>
  <c r="L7774" i="8"/>
  <c r="M7774" i="8"/>
  <c r="N7774" i="8"/>
  <c r="O7774" i="8"/>
  <c r="P7774" i="8"/>
  <c r="Q7774" i="8"/>
  <c r="S7774" i="8"/>
  <c r="U7774" i="8"/>
  <c r="T7774" i="8"/>
  <c r="L7775" i="8"/>
  <c r="M7775" i="8"/>
  <c r="N7775" i="8"/>
  <c r="O7775" i="8"/>
  <c r="P7775" i="8"/>
  <c r="Q7775" i="8"/>
  <c r="S7775" i="8"/>
  <c r="U7775" i="8"/>
  <c r="T7775" i="8"/>
  <c r="L7776" i="8"/>
  <c r="M7776" i="8"/>
  <c r="N7776" i="8"/>
  <c r="O7776" i="8"/>
  <c r="P7776" i="8"/>
  <c r="Q7776" i="8"/>
  <c r="S7776" i="8"/>
  <c r="U7776" i="8"/>
  <c r="T7776" i="8"/>
  <c r="L7777" i="8"/>
  <c r="M7777" i="8"/>
  <c r="N7777" i="8"/>
  <c r="O7777" i="8"/>
  <c r="P7777" i="8"/>
  <c r="Q7777" i="8"/>
  <c r="S7777" i="8"/>
  <c r="U7777" i="8"/>
  <c r="T7777" i="8"/>
  <c r="L7778" i="8"/>
  <c r="M7778" i="8"/>
  <c r="N7778" i="8"/>
  <c r="O7778" i="8"/>
  <c r="P7778" i="8"/>
  <c r="Q7778" i="8"/>
  <c r="S7778" i="8"/>
  <c r="U7778" i="8"/>
  <c r="T7778" i="8"/>
  <c r="L7779" i="8"/>
  <c r="M7779" i="8"/>
  <c r="N7779" i="8"/>
  <c r="O7779" i="8"/>
  <c r="P7779" i="8"/>
  <c r="Q7779" i="8"/>
  <c r="R7784" i="8"/>
  <c r="R7785" i="8"/>
  <c r="R7786" i="8"/>
  <c r="R7787" i="8"/>
  <c r="R7788" i="8"/>
  <c r="R7789" i="8"/>
  <c r="S7779" i="8"/>
  <c r="U7779" i="8"/>
  <c r="T7779" i="8"/>
  <c r="L7780" i="8"/>
  <c r="M7780" i="8"/>
  <c r="N7780" i="8"/>
  <c r="O7780" i="8"/>
  <c r="P7780" i="8"/>
  <c r="Q7780" i="8"/>
  <c r="S7780" i="8"/>
  <c r="U7780" i="8"/>
  <c r="T7780" i="8"/>
  <c r="L7781" i="8"/>
  <c r="M7781" i="8"/>
  <c r="N7781" i="8"/>
  <c r="O7781" i="8"/>
  <c r="P7781" i="8"/>
  <c r="Q7781" i="8"/>
  <c r="R7790" i="8"/>
  <c r="R7791" i="8"/>
  <c r="S7781" i="8"/>
  <c r="U7781" i="8"/>
  <c r="T7781" i="8"/>
  <c r="L7782" i="8"/>
  <c r="M7782" i="8"/>
  <c r="N7782" i="8"/>
  <c r="O7782" i="8"/>
  <c r="O7783" i="8"/>
  <c r="O7784" i="8"/>
  <c r="P7782" i="8"/>
  <c r="L7783" i="8"/>
  <c r="M7783" i="8"/>
  <c r="L7784" i="8"/>
  <c r="M7784" i="8"/>
  <c r="R7792" i="8"/>
  <c r="S7782" i="8"/>
  <c r="S7783" i="8"/>
  <c r="R7793" i="8"/>
  <c r="R7794" i="8"/>
  <c r="S7784" i="8"/>
  <c r="Q7782" i="8"/>
  <c r="U7782" i="8"/>
  <c r="T7782" i="8"/>
  <c r="N7783" i="8"/>
  <c r="P7783" i="8"/>
  <c r="Q7783" i="8"/>
  <c r="U7783" i="8"/>
  <c r="T7783" i="8"/>
  <c r="N7784" i="8"/>
  <c r="O7785" i="8"/>
  <c r="O7786" i="8"/>
  <c r="O7787" i="8"/>
  <c r="P7784" i="8"/>
  <c r="L7785" i="8"/>
  <c r="M7785" i="8"/>
  <c r="L7786" i="8"/>
  <c r="M7786" i="8"/>
  <c r="L7787" i="8"/>
  <c r="M7787" i="8"/>
  <c r="S7785" i="8"/>
  <c r="S7786" i="8"/>
  <c r="S7787" i="8"/>
  <c r="Q7784" i="8"/>
  <c r="U7784" i="8"/>
  <c r="T7784" i="8"/>
  <c r="N7785" i="8"/>
  <c r="P7785" i="8"/>
  <c r="Q7785" i="8"/>
  <c r="U7785" i="8"/>
  <c r="T7785" i="8"/>
  <c r="N7786" i="8"/>
  <c r="P7786" i="8"/>
  <c r="Q7786" i="8"/>
  <c r="U7786" i="8"/>
  <c r="T7786" i="8"/>
  <c r="N7787" i="8"/>
  <c r="P7787" i="8"/>
  <c r="Q7787" i="8"/>
  <c r="U7787" i="8"/>
  <c r="T7787" i="8"/>
  <c r="L7788" i="8"/>
  <c r="M7788" i="8"/>
  <c r="N7788" i="8"/>
  <c r="O7788" i="8"/>
  <c r="O7789" i="8"/>
  <c r="O7790" i="8"/>
  <c r="O7791" i="8"/>
  <c r="O7792" i="8"/>
  <c r="O7793" i="8"/>
  <c r="O7794" i="8"/>
  <c r="O7795" i="8"/>
  <c r="O7796" i="8"/>
  <c r="O7797" i="8"/>
  <c r="P7788" i="8"/>
  <c r="L7789" i="8"/>
  <c r="M7789" i="8"/>
  <c r="L7790" i="8"/>
  <c r="M7790" i="8"/>
  <c r="L7791" i="8"/>
  <c r="M7791" i="8"/>
  <c r="L7792" i="8"/>
  <c r="M7792" i="8"/>
  <c r="L7793" i="8"/>
  <c r="M7793" i="8"/>
  <c r="L7794" i="8"/>
  <c r="M7794" i="8"/>
  <c r="L7795" i="8"/>
  <c r="M7795" i="8"/>
  <c r="L7796" i="8"/>
  <c r="M7796" i="8"/>
  <c r="L7797" i="8"/>
  <c r="M7797" i="8"/>
  <c r="R7795" i="8"/>
  <c r="R7796" i="8"/>
  <c r="R7797" i="8"/>
  <c r="R7798" i="8"/>
  <c r="S7788" i="8"/>
  <c r="S7789" i="8"/>
  <c r="S7790" i="8"/>
  <c r="S7791" i="8"/>
  <c r="S7792" i="8"/>
  <c r="S7793" i="8"/>
  <c r="S7794" i="8"/>
  <c r="S7795" i="8"/>
  <c r="S7796" i="8"/>
  <c r="R7799" i="8"/>
  <c r="R7800" i="8"/>
  <c r="R7801" i="8"/>
  <c r="R7802" i="8"/>
  <c r="R7803" i="8"/>
  <c r="R7804" i="8"/>
  <c r="R7805" i="8"/>
  <c r="R7806" i="8"/>
  <c r="R7807" i="8"/>
  <c r="S7797" i="8"/>
  <c r="Q7788" i="8"/>
  <c r="U7788" i="8"/>
  <c r="T7788" i="8"/>
  <c r="N7789" i="8"/>
  <c r="P7789" i="8"/>
  <c r="Q7789" i="8"/>
  <c r="U7789" i="8"/>
  <c r="T7789" i="8"/>
  <c r="N7790" i="8"/>
  <c r="P7790" i="8"/>
  <c r="Q7790" i="8"/>
  <c r="U7790" i="8"/>
  <c r="T7790" i="8"/>
  <c r="N7791" i="8"/>
  <c r="P7791" i="8"/>
  <c r="Q7791" i="8"/>
  <c r="U7791" i="8"/>
  <c r="T7791" i="8"/>
  <c r="N7792" i="8"/>
  <c r="P7792" i="8"/>
  <c r="Q7792" i="8"/>
  <c r="U7792" i="8"/>
  <c r="T7792" i="8"/>
  <c r="N7793" i="8"/>
  <c r="P7793" i="8"/>
  <c r="Q7793" i="8"/>
  <c r="U7793" i="8"/>
  <c r="T7793" i="8"/>
  <c r="N7794" i="8"/>
  <c r="P7794" i="8"/>
  <c r="Q7794" i="8"/>
  <c r="U7794" i="8"/>
  <c r="T7794" i="8"/>
  <c r="N7795" i="8"/>
  <c r="P7795" i="8"/>
  <c r="Q7795" i="8"/>
  <c r="U7795" i="8"/>
  <c r="T7795" i="8"/>
  <c r="N7796" i="8"/>
  <c r="P7796" i="8"/>
  <c r="Q7796" i="8"/>
  <c r="U7796" i="8"/>
  <c r="T7796" i="8"/>
  <c r="N7797" i="8"/>
  <c r="O7798" i="8"/>
  <c r="O7799" i="8"/>
  <c r="O7800" i="8"/>
  <c r="O7801" i="8"/>
  <c r="O7802" i="8"/>
  <c r="O7803" i="8"/>
  <c r="O7804" i="8"/>
  <c r="O7805" i="8"/>
  <c r="O7806" i="8"/>
  <c r="O7807" i="8"/>
  <c r="O7808" i="8"/>
  <c r="P7797" i="8"/>
  <c r="L7798" i="8"/>
  <c r="M7798" i="8"/>
  <c r="L7799" i="8"/>
  <c r="M7799" i="8"/>
  <c r="L7800" i="8"/>
  <c r="M7800" i="8"/>
  <c r="L7801" i="8"/>
  <c r="M7801" i="8"/>
  <c r="L7802" i="8"/>
  <c r="M7802" i="8"/>
  <c r="L7803" i="8"/>
  <c r="M7803" i="8"/>
  <c r="L7804" i="8"/>
  <c r="M7804" i="8"/>
  <c r="L7805" i="8"/>
  <c r="M7805" i="8"/>
  <c r="L7806" i="8"/>
  <c r="M7806" i="8"/>
  <c r="L7807" i="8"/>
  <c r="M7807" i="8"/>
  <c r="L7808" i="8"/>
  <c r="M7808" i="8"/>
  <c r="S7798" i="8"/>
  <c r="S7799" i="8"/>
  <c r="S7800" i="8"/>
  <c r="S7801" i="8"/>
  <c r="S7802" i="8"/>
  <c r="S7803" i="8"/>
  <c r="S7804" i="8"/>
  <c r="S7805" i="8"/>
  <c r="S7806" i="8"/>
  <c r="S7807" i="8"/>
  <c r="R7808" i="8"/>
  <c r="R7809" i="8"/>
  <c r="R7810" i="8"/>
  <c r="R7811" i="8"/>
  <c r="R7812" i="8"/>
  <c r="R7813" i="8"/>
  <c r="R7814" i="8"/>
  <c r="R7815" i="8"/>
  <c r="R7816" i="8"/>
  <c r="R7817" i="8"/>
  <c r="R7818" i="8"/>
  <c r="S7808" i="8"/>
  <c r="Q7797" i="8"/>
  <c r="U7797" i="8"/>
  <c r="T7797" i="8"/>
  <c r="N7798" i="8"/>
  <c r="P7798" i="8"/>
  <c r="Q7798" i="8"/>
  <c r="U7798" i="8"/>
  <c r="T7798" i="8"/>
  <c r="N7799" i="8"/>
  <c r="P7799" i="8"/>
  <c r="Q7799" i="8"/>
  <c r="U7799" i="8"/>
  <c r="T7799" i="8"/>
  <c r="N7800" i="8"/>
  <c r="P7800" i="8"/>
  <c r="Q7800" i="8"/>
  <c r="U7800" i="8"/>
  <c r="T7800" i="8"/>
  <c r="N7801" i="8"/>
  <c r="P7801" i="8"/>
  <c r="Q7801" i="8"/>
  <c r="U7801" i="8"/>
  <c r="T7801" i="8"/>
  <c r="N7802" i="8"/>
  <c r="P7802" i="8"/>
  <c r="Q7802" i="8"/>
  <c r="U7802" i="8"/>
  <c r="T7802" i="8"/>
  <c r="N7803" i="8"/>
  <c r="P7803" i="8"/>
  <c r="Q7803" i="8"/>
  <c r="U7803" i="8"/>
  <c r="T7803" i="8"/>
  <c r="N7804" i="8"/>
  <c r="P7804" i="8"/>
  <c r="Q7804" i="8"/>
  <c r="U7804" i="8"/>
  <c r="T7804" i="8"/>
  <c r="N7805" i="8"/>
  <c r="P7805" i="8"/>
  <c r="Q7805" i="8"/>
  <c r="U7805" i="8"/>
  <c r="T7805" i="8"/>
  <c r="N7806" i="8"/>
  <c r="P7806" i="8"/>
  <c r="Q7806" i="8"/>
  <c r="U7806" i="8"/>
  <c r="T7806" i="8"/>
  <c r="N7807" i="8"/>
  <c r="P7807" i="8"/>
  <c r="Q7807" i="8"/>
  <c r="U7807" i="8"/>
  <c r="T7807" i="8"/>
  <c r="N7808" i="8"/>
  <c r="O7809" i="8"/>
  <c r="O7810" i="8"/>
  <c r="O7811" i="8"/>
  <c r="P7808" i="8"/>
  <c r="L7809" i="8"/>
  <c r="M7809" i="8"/>
  <c r="L7810" i="8"/>
  <c r="M7810" i="8"/>
  <c r="L7811" i="8"/>
  <c r="M7811" i="8"/>
  <c r="S7809" i="8"/>
  <c r="S7810" i="8"/>
  <c r="S7811" i="8"/>
  <c r="Q7808" i="8"/>
  <c r="U7808" i="8"/>
  <c r="T7808" i="8"/>
  <c r="N7809" i="8"/>
  <c r="P7809" i="8"/>
  <c r="Q7809" i="8"/>
  <c r="U7809" i="8"/>
  <c r="T7809" i="8"/>
  <c r="N7810" i="8"/>
  <c r="P7810" i="8"/>
  <c r="Q7810" i="8"/>
  <c r="U7810" i="8"/>
  <c r="T7810" i="8"/>
  <c r="N7811" i="8"/>
  <c r="O7812" i="8"/>
  <c r="O7813" i="8"/>
  <c r="O7814" i="8"/>
  <c r="O7815" i="8"/>
  <c r="O7816" i="8"/>
  <c r="O7817" i="8"/>
  <c r="O7818" i="8"/>
  <c r="O7819" i="8"/>
  <c r="O7820" i="8"/>
  <c r="O7821" i="8"/>
  <c r="P7811" i="8"/>
  <c r="L7812" i="8"/>
  <c r="M7812" i="8"/>
  <c r="L7813" i="8"/>
  <c r="M7813" i="8"/>
  <c r="L7814" i="8"/>
  <c r="M7814" i="8"/>
  <c r="L7815" i="8"/>
  <c r="M7815" i="8"/>
  <c r="L7816" i="8"/>
  <c r="M7816" i="8"/>
  <c r="L7817" i="8"/>
  <c r="M7817" i="8"/>
  <c r="L7818" i="8"/>
  <c r="M7818" i="8"/>
  <c r="L7819" i="8"/>
  <c r="M7819" i="8"/>
  <c r="L7820" i="8"/>
  <c r="M7820" i="8"/>
  <c r="L7821" i="8"/>
  <c r="M7821" i="8"/>
  <c r="S7812" i="8"/>
  <c r="S7813" i="8"/>
  <c r="S7814" i="8"/>
  <c r="S7815" i="8"/>
  <c r="S7816" i="8"/>
  <c r="S7817" i="8"/>
  <c r="S7818" i="8"/>
  <c r="R7819" i="8"/>
  <c r="S7819" i="8"/>
  <c r="R7820" i="8"/>
  <c r="S7820" i="8"/>
  <c r="R7821" i="8"/>
  <c r="S7821" i="8"/>
  <c r="Q7811" i="8"/>
  <c r="U7811" i="8"/>
  <c r="T7811" i="8"/>
  <c r="N7812" i="8"/>
  <c r="P7812" i="8"/>
  <c r="Q7812" i="8"/>
  <c r="U7812" i="8"/>
  <c r="T7812" i="8"/>
  <c r="N7813" i="8"/>
  <c r="P7813" i="8"/>
  <c r="Q7813" i="8"/>
  <c r="U7813" i="8"/>
  <c r="T7813" i="8"/>
  <c r="N7814" i="8"/>
  <c r="P7814" i="8"/>
  <c r="Q7814" i="8"/>
  <c r="U7814" i="8"/>
  <c r="T7814" i="8"/>
  <c r="N7815" i="8"/>
  <c r="P7815" i="8"/>
  <c r="Q7815" i="8"/>
  <c r="U7815" i="8"/>
  <c r="T7815" i="8"/>
  <c r="N7816" i="8"/>
  <c r="P7816" i="8"/>
  <c r="Q7816" i="8"/>
  <c r="U7816" i="8"/>
  <c r="T7816" i="8"/>
  <c r="N7817" i="8"/>
  <c r="P7817" i="8"/>
  <c r="Q7817" i="8"/>
  <c r="U7817" i="8"/>
  <c r="T7817" i="8"/>
  <c r="N7818" i="8"/>
  <c r="P7818" i="8"/>
  <c r="Q7818" i="8"/>
  <c r="U7818" i="8"/>
  <c r="T7818" i="8"/>
  <c r="N7819" i="8"/>
  <c r="P7819" i="8"/>
  <c r="Q7819" i="8"/>
  <c r="U7819" i="8"/>
  <c r="T7819" i="8"/>
  <c r="N7820" i="8"/>
  <c r="P7820" i="8"/>
  <c r="Q7820" i="8"/>
  <c r="U7820" i="8"/>
  <c r="T7820" i="8"/>
  <c r="N7821" i="8"/>
  <c r="O7822" i="8"/>
  <c r="O7823" i="8"/>
  <c r="O7824" i="8"/>
  <c r="O7825" i="8"/>
  <c r="P7821" i="8"/>
  <c r="L7822" i="8"/>
  <c r="M7822" i="8"/>
  <c r="L7823" i="8"/>
  <c r="M7823" i="8"/>
  <c r="L7824" i="8"/>
  <c r="M7824" i="8"/>
  <c r="L7825" i="8"/>
  <c r="M7825" i="8"/>
  <c r="R7822" i="8"/>
  <c r="S7822" i="8"/>
  <c r="R7823" i="8"/>
  <c r="S7823" i="8"/>
  <c r="R7824" i="8"/>
  <c r="S7824" i="8"/>
  <c r="R7825" i="8"/>
  <c r="R7826" i="8"/>
  <c r="R7827" i="8"/>
  <c r="R7828" i="8"/>
  <c r="R7829" i="8"/>
  <c r="R7830" i="8"/>
  <c r="R7831" i="8"/>
  <c r="R7832" i="8"/>
  <c r="R7833" i="8"/>
  <c r="R7834" i="8"/>
  <c r="R7835" i="8"/>
  <c r="S7825" i="8"/>
  <c r="Q7821" i="8"/>
  <c r="U7821" i="8"/>
  <c r="T7821" i="8"/>
  <c r="N7822" i="8"/>
  <c r="P7822" i="8"/>
  <c r="Q7822" i="8"/>
  <c r="U7822" i="8"/>
  <c r="T7822" i="8"/>
  <c r="N7823" i="8"/>
  <c r="P7823" i="8"/>
  <c r="Q7823" i="8"/>
  <c r="U7823" i="8"/>
  <c r="T7823" i="8"/>
  <c r="N7824" i="8"/>
  <c r="P7824" i="8"/>
  <c r="Q7824" i="8"/>
  <c r="U7824" i="8"/>
  <c r="T7824" i="8"/>
  <c r="N7825" i="8"/>
  <c r="O7826" i="8"/>
  <c r="P7825" i="8"/>
  <c r="L7826" i="8"/>
  <c r="M7826" i="8"/>
  <c r="R7836" i="8"/>
  <c r="S7826" i="8"/>
  <c r="Q7825" i="8"/>
  <c r="U7825" i="8"/>
  <c r="T7825" i="8"/>
  <c r="N7826" i="8"/>
  <c r="P7826" i="8"/>
  <c r="Q7826" i="8"/>
  <c r="U7826" i="8"/>
  <c r="T7826" i="8"/>
  <c r="L7827" i="8"/>
  <c r="M7827" i="8"/>
  <c r="N7827" i="8"/>
  <c r="O7827" i="8"/>
  <c r="P7827" i="8"/>
  <c r="Q7827" i="8"/>
  <c r="S7827" i="8"/>
  <c r="U7827" i="8"/>
  <c r="T7827" i="8"/>
  <c r="L7828" i="8"/>
  <c r="M7828" i="8"/>
  <c r="N7828" i="8"/>
  <c r="O7828" i="8"/>
  <c r="P7828" i="8"/>
  <c r="Q7828" i="8"/>
  <c r="S7828" i="8"/>
  <c r="U7828" i="8"/>
  <c r="T7828" i="8"/>
  <c r="L7829" i="8"/>
  <c r="M7829" i="8"/>
  <c r="N7829" i="8"/>
  <c r="O7829" i="8"/>
  <c r="P7829" i="8"/>
  <c r="Q7829" i="8"/>
  <c r="S7829" i="8"/>
  <c r="U7829" i="8"/>
  <c r="T7829" i="8"/>
  <c r="L7830" i="8"/>
  <c r="M7830" i="8"/>
  <c r="N7830" i="8"/>
  <c r="O7830" i="8"/>
  <c r="P7830" i="8"/>
  <c r="Q7830" i="8"/>
  <c r="S7830" i="8"/>
  <c r="U7830" i="8"/>
  <c r="T7830" i="8"/>
  <c r="L7831" i="8"/>
  <c r="M7831" i="8"/>
  <c r="N7831" i="8"/>
  <c r="O7831" i="8"/>
  <c r="P7831" i="8"/>
  <c r="Q7831" i="8"/>
  <c r="S7831" i="8"/>
  <c r="U7831" i="8"/>
  <c r="T7831" i="8"/>
  <c r="L7832" i="8"/>
  <c r="M7832" i="8"/>
  <c r="N7832" i="8"/>
  <c r="O7832" i="8"/>
  <c r="P7832" i="8"/>
  <c r="Q7832" i="8"/>
  <c r="S7832" i="8"/>
  <c r="U7832" i="8"/>
  <c r="T7832" i="8"/>
  <c r="L7833" i="8"/>
  <c r="M7833" i="8"/>
  <c r="N7833" i="8"/>
  <c r="O7833" i="8"/>
  <c r="P7833" i="8"/>
  <c r="Q7833" i="8"/>
  <c r="S7833" i="8"/>
  <c r="U7833" i="8"/>
  <c r="T7833" i="8"/>
  <c r="L7834" i="8"/>
  <c r="M7834" i="8"/>
  <c r="N7834" i="8"/>
  <c r="O7834" i="8"/>
  <c r="P7834" i="8"/>
  <c r="Q7834" i="8"/>
  <c r="S7834" i="8"/>
  <c r="U7834" i="8"/>
  <c r="T7834" i="8"/>
  <c r="L7835" i="8"/>
  <c r="M7835" i="8"/>
  <c r="N7835" i="8"/>
  <c r="O7835" i="8"/>
  <c r="P7835" i="8"/>
  <c r="Q7835" i="8"/>
  <c r="R7837" i="8"/>
  <c r="R7838" i="8"/>
  <c r="R7839" i="8"/>
  <c r="R7840" i="8"/>
  <c r="R7841" i="8"/>
  <c r="R7842" i="8"/>
  <c r="R7843" i="8"/>
  <c r="R7844" i="8"/>
  <c r="R7845" i="8"/>
  <c r="S7835" i="8"/>
  <c r="U7835" i="8"/>
  <c r="T7835" i="8"/>
  <c r="L7836" i="8"/>
  <c r="M7836" i="8"/>
  <c r="N7836" i="8"/>
  <c r="O7836" i="8"/>
  <c r="P7836" i="8"/>
  <c r="Q7836" i="8"/>
  <c r="R7846" i="8"/>
  <c r="S7836" i="8"/>
  <c r="U7836" i="8"/>
  <c r="T7836" i="8"/>
  <c r="L7837" i="8"/>
  <c r="M7837" i="8"/>
  <c r="N7837" i="8"/>
  <c r="O7837" i="8"/>
  <c r="P7837" i="8"/>
  <c r="Q7837" i="8"/>
  <c r="S7837" i="8"/>
  <c r="U7837" i="8"/>
  <c r="T7837" i="8"/>
  <c r="L7838" i="8"/>
  <c r="M7838" i="8"/>
  <c r="N7838" i="8"/>
  <c r="O7838" i="8"/>
  <c r="P7838" i="8"/>
  <c r="Q7838" i="8"/>
  <c r="S7838" i="8"/>
  <c r="U7838" i="8"/>
  <c r="T7838" i="8"/>
  <c r="L7839" i="8"/>
  <c r="M7839" i="8"/>
  <c r="N7839" i="8"/>
  <c r="O7839" i="8"/>
  <c r="O7840" i="8"/>
  <c r="O7841" i="8"/>
  <c r="O7842" i="8"/>
  <c r="O7843" i="8"/>
  <c r="O7844" i="8"/>
  <c r="O7845" i="8"/>
  <c r="P7839" i="8"/>
  <c r="L7840" i="8"/>
  <c r="M7840" i="8"/>
  <c r="L7841" i="8"/>
  <c r="M7841" i="8"/>
  <c r="L7842" i="8"/>
  <c r="M7842" i="8"/>
  <c r="L7843" i="8"/>
  <c r="M7843" i="8"/>
  <c r="L7844" i="8"/>
  <c r="M7844" i="8"/>
  <c r="L7845" i="8"/>
  <c r="M7845" i="8"/>
  <c r="S7839" i="8"/>
  <c r="S7840" i="8"/>
  <c r="S7841" i="8"/>
  <c r="S7842" i="8"/>
  <c r="S7843" i="8"/>
  <c r="S7844" i="8"/>
  <c r="R7847" i="8"/>
  <c r="R7848" i="8"/>
  <c r="R7849" i="8"/>
  <c r="R7850" i="8"/>
  <c r="R7851" i="8"/>
  <c r="R7852" i="8"/>
  <c r="R7853" i="8"/>
  <c r="R7854" i="8"/>
  <c r="R7855" i="8"/>
  <c r="S7845" i="8"/>
  <c r="Q7839" i="8"/>
  <c r="U7839" i="8"/>
  <c r="T7839" i="8"/>
  <c r="N7840" i="8"/>
  <c r="P7840" i="8"/>
  <c r="Q7840" i="8"/>
  <c r="U7840" i="8"/>
  <c r="T7840" i="8"/>
  <c r="N7841" i="8"/>
  <c r="P7841" i="8"/>
  <c r="Q7841" i="8"/>
  <c r="U7841" i="8"/>
  <c r="T7841" i="8"/>
  <c r="N7842" i="8"/>
  <c r="P7842" i="8"/>
  <c r="Q7842" i="8"/>
  <c r="U7842" i="8"/>
  <c r="T7842" i="8"/>
  <c r="N7843" i="8"/>
  <c r="P7843" i="8"/>
  <c r="Q7843" i="8"/>
  <c r="U7843" i="8"/>
  <c r="T7843" i="8"/>
  <c r="N7844" i="8"/>
  <c r="P7844" i="8"/>
  <c r="Q7844" i="8"/>
  <c r="U7844" i="8"/>
  <c r="T7844" i="8"/>
  <c r="N7845" i="8"/>
  <c r="O7846" i="8"/>
  <c r="O7847" i="8"/>
  <c r="O7848" i="8"/>
  <c r="O7849" i="8"/>
  <c r="O7850" i="8"/>
  <c r="O7851" i="8"/>
  <c r="O7852" i="8"/>
  <c r="O7853" i="8"/>
  <c r="O7854" i="8"/>
  <c r="P7845" i="8"/>
  <c r="L7846" i="8"/>
  <c r="M7846" i="8"/>
  <c r="L7847" i="8"/>
  <c r="M7847" i="8"/>
  <c r="L7848" i="8"/>
  <c r="M7848" i="8"/>
  <c r="L7849" i="8"/>
  <c r="M7849" i="8"/>
  <c r="L7850" i="8"/>
  <c r="M7850" i="8"/>
  <c r="L7851" i="8"/>
  <c r="M7851" i="8"/>
  <c r="L7852" i="8"/>
  <c r="M7852" i="8"/>
  <c r="L7853" i="8"/>
  <c r="M7853" i="8"/>
  <c r="L7854" i="8"/>
  <c r="M7854" i="8"/>
  <c r="S7846" i="8"/>
  <c r="S7847" i="8"/>
  <c r="S7848" i="8"/>
  <c r="S7849" i="8"/>
  <c r="S7850" i="8"/>
  <c r="S7851" i="8"/>
  <c r="S7852" i="8"/>
  <c r="S7853" i="8"/>
  <c r="S7854" i="8"/>
  <c r="Q7845" i="8"/>
  <c r="U7845" i="8"/>
  <c r="T7845" i="8"/>
  <c r="N7846" i="8"/>
  <c r="P7846" i="8"/>
  <c r="Q7846" i="8"/>
  <c r="U7846" i="8"/>
  <c r="T7846" i="8"/>
  <c r="N7847" i="8"/>
  <c r="P7847" i="8"/>
  <c r="Q7847" i="8"/>
  <c r="U7847" i="8"/>
  <c r="T7847" i="8"/>
  <c r="N7848" i="8"/>
  <c r="P7848" i="8"/>
  <c r="Q7848" i="8"/>
  <c r="U7848" i="8"/>
  <c r="T7848" i="8"/>
  <c r="N7849" i="8"/>
  <c r="P7849" i="8"/>
  <c r="Q7849" i="8"/>
  <c r="U7849" i="8"/>
  <c r="T7849" i="8"/>
  <c r="N7850" i="8"/>
  <c r="P7850" i="8"/>
  <c r="Q7850" i="8"/>
  <c r="U7850" i="8"/>
  <c r="T7850" i="8"/>
  <c r="N7851" i="8"/>
  <c r="P7851" i="8"/>
  <c r="Q7851" i="8"/>
  <c r="U7851" i="8"/>
  <c r="T7851" i="8"/>
  <c r="N7852" i="8"/>
  <c r="P7852" i="8"/>
  <c r="Q7852" i="8"/>
  <c r="U7852" i="8"/>
  <c r="T7852" i="8"/>
  <c r="N7853" i="8"/>
  <c r="P7853" i="8"/>
  <c r="Q7853" i="8"/>
  <c r="U7853" i="8"/>
  <c r="T7853" i="8"/>
  <c r="N7854" i="8"/>
  <c r="P7854" i="8"/>
  <c r="Q7854" i="8"/>
  <c r="U7854" i="8"/>
  <c r="T7854" i="8"/>
  <c r="L7855" i="8"/>
  <c r="M7855" i="8"/>
  <c r="N7855" i="8"/>
  <c r="O7855" i="8"/>
  <c r="O7856" i="8"/>
  <c r="O7857" i="8"/>
  <c r="O7858" i="8"/>
  <c r="O7859" i="8"/>
  <c r="P7855" i="8"/>
  <c r="L7856" i="8"/>
  <c r="M7856" i="8"/>
  <c r="L7857" i="8"/>
  <c r="M7857" i="8"/>
  <c r="L7858" i="8"/>
  <c r="M7858" i="8"/>
  <c r="L7859" i="8"/>
  <c r="M7859" i="8"/>
  <c r="R7856" i="8"/>
  <c r="R7857" i="8"/>
  <c r="R7858" i="8"/>
  <c r="R7859" i="8"/>
  <c r="R7860" i="8"/>
  <c r="R7861" i="8"/>
  <c r="R7862" i="8"/>
  <c r="R7863" i="8"/>
  <c r="R7864" i="8"/>
  <c r="R7865" i="8"/>
  <c r="S7855" i="8"/>
  <c r="S7856" i="8"/>
  <c r="S7857" i="8"/>
  <c r="S7858" i="8"/>
  <c r="R7866" i="8"/>
  <c r="R7867" i="8"/>
  <c r="R7868" i="8"/>
  <c r="R7869" i="8"/>
  <c r="S7859" i="8"/>
  <c r="Q7855" i="8"/>
  <c r="U7855" i="8"/>
  <c r="T7855" i="8"/>
  <c r="N7856" i="8"/>
  <c r="P7856" i="8"/>
  <c r="Q7856" i="8"/>
  <c r="U7856" i="8"/>
  <c r="T7856" i="8"/>
  <c r="N7857" i="8"/>
  <c r="P7857" i="8"/>
  <c r="Q7857" i="8"/>
  <c r="U7857" i="8"/>
  <c r="T7857" i="8"/>
  <c r="N7858" i="8"/>
  <c r="P7858" i="8"/>
  <c r="Q7858" i="8"/>
  <c r="U7858" i="8"/>
  <c r="T7858" i="8"/>
  <c r="N7859" i="8"/>
  <c r="O7860" i="8"/>
  <c r="O7861" i="8"/>
  <c r="O7862" i="8"/>
  <c r="O7863" i="8"/>
  <c r="O7864" i="8"/>
  <c r="O7865" i="8"/>
  <c r="O7866" i="8"/>
  <c r="O7867" i="8"/>
  <c r="P7859" i="8"/>
  <c r="L7860" i="8"/>
  <c r="M7860" i="8"/>
  <c r="L7861" i="8"/>
  <c r="M7861" i="8"/>
  <c r="L7862" i="8"/>
  <c r="M7862" i="8"/>
  <c r="L7863" i="8"/>
  <c r="M7863" i="8"/>
  <c r="L7864" i="8"/>
  <c r="M7864" i="8"/>
  <c r="L7865" i="8"/>
  <c r="M7865" i="8"/>
  <c r="L7866" i="8"/>
  <c r="M7866" i="8"/>
  <c r="L7867" i="8"/>
  <c r="M7867" i="8"/>
  <c r="S7860" i="8"/>
  <c r="S7861" i="8"/>
  <c r="S7862" i="8"/>
  <c r="S7863" i="8"/>
  <c r="S7864" i="8"/>
  <c r="S7865" i="8"/>
  <c r="S7866" i="8"/>
  <c r="S7867" i="8"/>
  <c r="Q7859" i="8"/>
  <c r="U7859" i="8"/>
  <c r="T7859" i="8"/>
  <c r="N7860" i="8"/>
  <c r="P7860" i="8"/>
  <c r="Q7860" i="8"/>
  <c r="U7860" i="8"/>
  <c r="T7860" i="8"/>
  <c r="N7861" i="8"/>
  <c r="P7861" i="8"/>
  <c r="Q7861" i="8"/>
  <c r="U7861" i="8"/>
  <c r="T7861" i="8"/>
  <c r="N7862" i="8"/>
  <c r="P7862" i="8"/>
  <c r="Q7862" i="8"/>
  <c r="U7862" i="8"/>
  <c r="T7862" i="8"/>
  <c r="N7863" i="8"/>
  <c r="P7863" i="8"/>
  <c r="Q7863" i="8"/>
  <c r="U7863" i="8"/>
  <c r="T7863" i="8"/>
  <c r="N7864" i="8"/>
  <c r="P7864" i="8"/>
  <c r="Q7864" i="8"/>
  <c r="U7864" i="8"/>
  <c r="T7864" i="8"/>
  <c r="N7865" i="8"/>
  <c r="P7865" i="8"/>
  <c r="Q7865" i="8"/>
  <c r="U7865" i="8"/>
  <c r="T7865" i="8"/>
  <c r="N7866" i="8"/>
  <c r="P7866" i="8"/>
  <c r="Q7866" i="8"/>
  <c r="U7866" i="8"/>
  <c r="T7866" i="8"/>
  <c r="N7867" i="8"/>
  <c r="P7867" i="8"/>
  <c r="Q7867" i="8"/>
  <c r="U7867" i="8"/>
  <c r="T7867" i="8"/>
  <c r="L7868" i="8"/>
  <c r="M7868" i="8"/>
  <c r="N7868" i="8"/>
  <c r="O7868" i="8"/>
  <c r="O7869" i="8"/>
  <c r="O7870" i="8"/>
  <c r="O7871" i="8"/>
  <c r="O7872" i="8"/>
  <c r="O7873" i="8"/>
  <c r="O7874" i="8"/>
  <c r="P7868" i="8"/>
  <c r="L7869" i="8"/>
  <c r="M7869" i="8"/>
  <c r="L7870" i="8"/>
  <c r="M7870" i="8"/>
  <c r="L7871" i="8"/>
  <c r="M7871" i="8"/>
  <c r="L7872" i="8"/>
  <c r="M7872" i="8"/>
  <c r="L7873" i="8"/>
  <c r="M7873" i="8"/>
  <c r="L7874" i="8"/>
  <c r="M7874" i="8"/>
  <c r="R7870" i="8"/>
  <c r="R7871" i="8"/>
  <c r="R7872" i="8"/>
  <c r="R7873" i="8"/>
  <c r="R7874" i="8"/>
  <c r="R7875" i="8"/>
  <c r="R7876" i="8"/>
  <c r="R7877" i="8"/>
  <c r="R7878" i="8"/>
  <c r="S7868" i="8"/>
  <c r="S7869" i="8"/>
  <c r="S7870" i="8"/>
  <c r="S7871" i="8"/>
  <c r="S7872" i="8"/>
  <c r="S7873" i="8"/>
  <c r="S7874" i="8"/>
  <c r="Q7868" i="8"/>
  <c r="U7868" i="8"/>
  <c r="T7868" i="8"/>
  <c r="N7869" i="8"/>
  <c r="P7869" i="8"/>
  <c r="Q7869" i="8"/>
  <c r="U7869" i="8"/>
  <c r="T7869" i="8"/>
  <c r="N7870" i="8"/>
  <c r="P7870" i="8"/>
  <c r="Q7870" i="8"/>
  <c r="U7870" i="8"/>
  <c r="T7870" i="8"/>
  <c r="N7871" i="8"/>
  <c r="P7871" i="8"/>
  <c r="Q7871" i="8"/>
  <c r="U7871" i="8"/>
  <c r="T7871" i="8"/>
  <c r="N7872" i="8"/>
  <c r="P7872" i="8"/>
  <c r="Q7872" i="8"/>
  <c r="U7872" i="8"/>
  <c r="T7872" i="8"/>
  <c r="N7873" i="8"/>
  <c r="P7873" i="8"/>
  <c r="Q7873" i="8"/>
  <c r="U7873" i="8"/>
  <c r="T7873" i="8"/>
  <c r="N7874" i="8"/>
  <c r="O7875" i="8"/>
  <c r="O7876" i="8"/>
  <c r="P7874" i="8"/>
  <c r="L7875" i="8"/>
  <c r="M7875" i="8"/>
  <c r="L7876" i="8"/>
  <c r="M7876" i="8"/>
  <c r="S7875" i="8"/>
  <c r="S7876" i="8"/>
  <c r="Q7874" i="8"/>
  <c r="U7874" i="8"/>
  <c r="T7874" i="8"/>
  <c r="N7875" i="8"/>
  <c r="P7875" i="8"/>
  <c r="Q7875" i="8"/>
  <c r="U7875" i="8"/>
  <c r="T7875" i="8"/>
  <c r="N7876" i="8"/>
  <c r="O7877" i="8"/>
  <c r="O7878" i="8"/>
  <c r="O7879" i="8"/>
  <c r="O7880" i="8"/>
  <c r="O7881" i="8"/>
  <c r="O7882" i="8"/>
  <c r="O7883" i="8"/>
  <c r="P7876" i="8"/>
  <c r="L7877" i="8"/>
  <c r="M7877" i="8"/>
  <c r="L7878" i="8"/>
  <c r="M7878" i="8"/>
  <c r="L7879" i="8"/>
  <c r="M7879" i="8"/>
  <c r="L7880" i="8"/>
  <c r="M7880" i="8"/>
  <c r="L7881" i="8"/>
  <c r="M7881" i="8"/>
  <c r="L7882" i="8"/>
  <c r="M7882" i="8"/>
  <c r="L7883" i="8"/>
  <c r="M7883" i="8"/>
  <c r="S7877" i="8"/>
  <c r="S7878" i="8"/>
  <c r="R7879" i="8"/>
  <c r="S7879" i="8"/>
  <c r="R7880" i="8"/>
  <c r="S7880" i="8"/>
  <c r="R7881" i="8"/>
  <c r="S7881" i="8"/>
  <c r="R7882" i="8"/>
  <c r="S7882" i="8"/>
  <c r="R7883" i="8"/>
  <c r="S7883" i="8"/>
  <c r="Q7876" i="8"/>
  <c r="U7876" i="8"/>
  <c r="T7876" i="8"/>
  <c r="N7877" i="8"/>
  <c r="P7877" i="8"/>
  <c r="Q7877" i="8"/>
  <c r="U7877" i="8"/>
  <c r="T7877" i="8"/>
  <c r="N7878" i="8"/>
  <c r="P7878" i="8"/>
  <c r="Q7878" i="8"/>
  <c r="U7878" i="8"/>
  <c r="T7878" i="8"/>
  <c r="N7879" i="8"/>
  <c r="P7879" i="8"/>
  <c r="Q7879" i="8"/>
  <c r="U7879" i="8"/>
  <c r="T7879" i="8"/>
  <c r="N7880" i="8"/>
  <c r="P7880" i="8"/>
  <c r="Q7880" i="8"/>
  <c r="U7880" i="8"/>
  <c r="T7880" i="8"/>
  <c r="N7881" i="8"/>
  <c r="P7881" i="8"/>
  <c r="Q7881" i="8"/>
  <c r="U7881" i="8"/>
  <c r="T7881" i="8"/>
  <c r="N7882" i="8"/>
  <c r="P7882" i="8"/>
  <c r="Q7882" i="8"/>
  <c r="U7882" i="8"/>
  <c r="T7882" i="8"/>
  <c r="N7883" i="8"/>
  <c r="O7884" i="8"/>
  <c r="O7885" i="8"/>
  <c r="O7886" i="8"/>
  <c r="O7887" i="8"/>
  <c r="O7888" i="8"/>
  <c r="O7889" i="8"/>
  <c r="O7890" i="8"/>
  <c r="P7883" i="8"/>
  <c r="L7884" i="8"/>
  <c r="M7884" i="8"/>
  <c r="L7885" i="8"/>
  <c r="M7885" i="8"/>
  <c r="L7886" i="8"/>
  <c r="M7886" i="8"/>
  <c r="L7887" i="8"/>
  <c r="M7887" i="8"/>
  <c r="L7888" i="8"/>
  <c r="M7888" i="8"/>
  <c r="L7889" i="8"/>
  <c r="M7889" i="8"/>
  <c r="L7890" i="8"/>
  <c r="M7890" i="8"/>
  <c r="R7884" i="8"/>
  <c r="S7884" i="8"/>
  <c r="R7885" i="8"/>
  <c r="S7885" i="8"/>
  <c r="R7886" i="8"/>
  <c r="S7886" i="8"/>
  <c r="R7887" i="8"/>
  <c r="S7887" i="8"/>
  <c r="R7888" i="8"/>
  <c r="S7888" i="8"/>
  <c r="R7889" i="8"/>
  <c r="S7889" i="8"/>
  <c r="R7890" i="8"/>
  <c r="S7890" i="8"/>
  <c r="Q7883" i="8"/>
  <c r="U7883" i="8"/>
  <c r="T7883" i="8"/>
  <c r="N7884" i="8"/>
  <c r="P7884" i="8"/>
  <c r="Q7884" i="8"/>
  <c r="U7884" i="8"/>
  <c r="T7884" i="8"/>
  <c r="N7885" i="8"/>
  <c r="P7885" i="8"/>
  <c r="Q7885" i="8"/>
  <c r="U7885" i="8"/>
  <c r="T7885" i="8"/>
  <c r="N7886" i="8"/>
  <c r="P7886" i="8"/>
  <c r="Q7886" i="8"/>
  <c r="U7886" i="8"/>
  <c r="T7886" i="8"/>
  <c r="N7887" i="8"/>
  <c r="P7887" i="8"/>
  <c r="Q7887" i="8"/>
  <c r="U7887" i="8"/>
  <c r="T7887" i="8"/>
  <c r="N7888" i="8"/>
  <c r="P7888" i="8"/>
  <c r="Q7888" i="8"/>
  <c r="U7888" i="8"/>
  <c r="T7888" i="8"/>
  <c r="N7889" i="8"/>
  <c r="P7889" i="8"/>
  <c r="Q7889" i="8"/>
  <c r="U7889" i="8"/>
  <c r="T7889" i="8"/>
  <c r="N7890" i="8"/>
  <c r="O7891" i="8"/>
  <c r="O7892" i="8"/>
  <c r="O7893" i="8"/>
  <c r="P7890" i="8"/>
  <c r="L7891" i="8"/>
  <c r="M7891" i="8"/>
  <c r="L7892" i="8"/>
  <c r="M7892" i="8"/>
  <c r="L7893" i="8"/>
  <c r="M7893" i="8"/>
  <c r="R7891" i="8"/>
  <c r="S7891" i="8"/>
  <c r="R7892" i="8"/>
  <c r="S7892" i="8"/>
  <c r="R7893" i="8"/>
  <c r="R7894" i="8"/>
  <c r="R7895" i="8"/>
  <c r="R7896" i="8"/>
  <c r="R7897" i="8"/>
  <c r="R7898" i="8"/>
  <c r="R7899" i="8"/>
  <c r="R7900" i="8"/>
  <c r="R7901" i="8"/>
  <c r="R7902" i="8"/>
  <c r="R7903" i="8"/>
  <c r="S7893" i="8"/>
  <c r="Q7890" i="8"/>
  <c r="U7890" i="8"/>
  <c r="T7890" i="8"/>
  <c r="N7891" i="8"/>
  <c r="P7891" i="8"/>
  <c r="Q7891" i="8"/>
  <c r="U7891" i="8"/>
  <c r="T7891" i="8"/>
  <c r="N7892" i="8"/>
  <c r="P7892" i="8"/>
  <c r="Q7892" i="8"/>
  <c r="U7892" i="8"/>
  <c r="T7892" i="8"/>
  <c r="N7893" i="8"/>
  <c r="O7894" i="8"/>
  <c r="O7895" i="8"/>
  <c r="O7896" i="8"/>
  <c r="O7897" i="8"/>
  <c r="O7898" i="8"/>
  <c r="O7899" i="8"/>
  <c r="O7900" i="8"/>
  <c r="O7901" i="8"/>
  <c r="O7902" i="8"/>
  <c r="P7893" i="8"/>
  <c r="L7894" i="8"/>
  <c r="M7894" i="8"/>
  <c r="L7895" i="8"/>
  <c r="M7895" i="8"/>
  <c r="L7896" i="8"/>
  <c r="M7896" i="8"/>
  <c r="L7897" i="8"/>
  <c r="M7897" i="8"/>
  <c r="L7898" i="8"/>
  <c r="M7898" i="8"/>
  <c r="L7899" i="8"/>
  <c r="M7899" i="8"/>
  <c r="L7900" i="8"/>
  <c r="M7900" i="8"/>
  <c r="L7901" i="8"/>
  <c r="M7901" i="8"/>
  <c r="L7902" i="8"/>
  <c r="M7902" i="8"/>
  <c r="S7894" i="8"/>
  <c r="S7895" i="8"/>
  <c r="S7896" i="8"/>
  <c r="S7897" i="8"/>
  <c r="S7898" i="8"/>
  <c r="S7899" i="8"/>
  <c r="S7900" i="8"/>
  <c r="S7901" i="8"/>
  <c r="R7904" i="8"/>
  <c r="R7905" i="8"/>
  <c r="R7906" i="8"/>
  <c r="R7907" i="8"/>
  <c r="R7908" i="8"/>
  <c r="R7909" i="8"/>
  <c r="R7910" i="8"/>
  <c r="R7911" i="8"/>
  <c r="R7912" i="8"/>
  <c r="S7902" i="8"/>
  <c r="Q7893" i="8"/>
  <c r="U7893" i="8"/>
  <c r="T7893" i="8"/>
  <c r="N7894" i="8"/>
  <c r="P7894" i="8"/>
  <c r="Q7894" i="8"/>
  <c r="U7894" i="8"/>
  <c r="T7894" i="8"/>
  <c r="N7895" i="8"/>
  <c r="P7895" i="8"/>
  <c r="Q7895" i="8"/>
  <c r="U7895" i="8"/>
  <c r="T7895" i="8"/>
  <c r="N7896" i="8"/>
  <c r="P7896" i="8"/>
  <c r="Q7896" i="8"/>
  <c r="U7896" i="8"/>
  <c r="T7896" i="8"/>
  <c r="N7897" i="8"/>
  <c r="P7897" i="8"/>
  <c r="Q7897" i="8"/>
  <c r="U7897" i="8"/>
  <c r="T7897" i="8"/>
  <c r="N7898" i="8"/>
  <c r="P7898" i="8"/>
  <c r="Q7898" i="8"/>
  <c r="U7898" i="8"/>
  <c r="T7898" i="8"/>
  <c r="N7899" i="8"/>
  <c r="P7899" i="8"/>
  <c r="Q7899" i="8"/>
  <c r="U7899" i="8"/>
  <c r="T7899" i="8"/>
  <c r="N7900" i="8"/>
  <c r="P7900" i="8"/>
  <c r="Q7900" i="8"/>
  <c r="U7900" i="8"/>
  <c r="T7900" i="8"/>
  <c r="N7901" i="8"/>
  <c r="P7901" i="8"/>
  <c r="Q7901" i="8"/>
  <c r="U7901" i="8"/>
  <c r="T7901" i="8"/>
  <c r="N7902" i="8"/>
  <c r="O7903" i="8"/>
  <c r="O7904" i="8"/>
  <c r="O7905" i="8"/>
  <c r="O7906" i="8"/>
  <c r="P7902" i="8"/>
  <c r="L7903" i="8"/>
  <c r="M7903" i="8"/>
  <c r="L7904" i="8"/>
  <c r="M7904" i="8"/>
  <c r="L7905" i="8"/>
  <c r="M7905" i="8"/>
  <c r="L7906" i="8"/>
  <c r="M7906" i="8"/>
  <c r="S7903" i="8"/>
  <c r="S7904" i="8"/>
  <c r="S7905" i="8"/>
  <c r="S7906" i="8"/>
  <c r="Q7902" i="8"/>
  <c r="U7902" i="8"/>
  <c r="T7902" i="8"/>
  <c r="N7903" i="8"/>
  <c r="P7903" i="8"/>
  <c r="Q7903" i="8"/>
  <c r="U7903" i="8"/>
  <c r="T7903" i="8"/>
  <c r="N7904" i="8"/>
  <c r="P7904" i="8"/>
  <c r="Q7904" i="8"/>
  <c r="U7904" i="8"/>
  <c r="T7904" i="8"/>
  <c r="N7905" i="8"/>
  <c r="P7905" i="8"/>
  <c r="Q7905" i="8"/>
  <c r="U7905" i="8"/>
  <c r="T7905" i="8"/>
  <c r="N7906" i="8"/>
  <c r="O7907" i="8"/>
  <c r="O7908" i="8"/>
  <c r="O7909" i="8"/>
  <c r="O7910" i="8"/>
  <c r="O7911" i="8"/>
  <c r="O7912" i="8"/>
  <c r="P7906" i="8"/>
  <c r="L7907" i="8"/>
  <c r="M7907" i="8"/>
  <c r="L7908" i="8"/>
  <c r="M7908" i="8"/>
  <c r="L7909" i="8"/>
  <c r="M7909" i="8"/>
  <c r="L7910" i="8"/>
  <c r="M7910" i="8"/>
  <c r="L7911" i="8"/>
  <c r="M7911" i="8"/>
  <c r="L7912" i="8"/>
  <c r="M7912" i="8"/>
  <c r="S7907" i="8"/>
  <c r="S7908" i="8"/>
  <c r="S7909" i="8"/>
  <c r="S7910" i="8"/>
  <c r="S7911" i="8"/>
  <c r="R7913" i="8"/>
  <c r="R7914" i="8"/>
  <c r="R7915" i="8"/>
  <c r="R7916" i="8"/>
  <c r="R7917" i="8"/>
  <c r="R7918" i="8"/>
  <c r="R7919" i="8"/>
  <c r="R7920" i="8"/>
  <c r="R7921" i="8"/>
  <c r="R7922" i="8"/>
  <c r="S7912" i="8"/>
  <c r="Q7906" i="8"/>
  <c r="U7906" i="8"/>
  <c r="T7906" i="8"/>
  <c r="N7907" i="8"/>
  <c r="P7907" i="8"/>
  <c r="Q7907" i="8"/>
  <c r="U7907" i="8"/>
  <c r="T7907" i="8"/>
  <c r="N7908" i="8"/>
  <c r="P7908" i="8"/>
  <c r="Q7908" i="8"/>
  <c r="U7908" i="8"/>
  <c r="T7908" i="8"/>
  <c r="N7909" i="8"/>
  <c r="P7909" i="8"/>
  <c r="Q7909" i="8"/>
  <c r="U7909" i="8"/>
  <c r="T7909" i="8"/>
  <c r="N7910" i="8"/>
  <c r="P7910" i="8"/>
  <c r="Q7910" i="8"/>
  <c r="U7910" i="8"/>
  <c r="T7910" i="8"/>
  <c r="N7911" i="8"/>
  <c r="P7911" i="8"/>
  <c r="Q7911" i="8"/>
  <c r="U7911" i="8"/>
  <c r="T7911" i="8"/>
  <c r="N7912" i="8"/>
  <c r="O7913" i="8"/>
  <c r="O7914" i="8"/>
  <c r="O7915" i="8"/>
  <c r="P7912" i="8"/>
  <c r="L7913" i="8"/>
  <c r="M7913" i="8"/>
  <c r="L7914" i="8"/>
  <c r="M7914" i="8"/>
  <c r="L7915" i="8"/>
  <c r="M7915" i="8"/>
  <c r="S7913" i="8"/>
  <c r="S7914" i="8"/>
  <c r="S7915" i="8"/>
  <c r="Q7912" i="8"/>
  <c r="U7912" i="8"/>
  <c r="T7912" i="8"/>
  <c r="N7913" i="8"/>
  <c r="P7913" i="8"/>
  <c r="Q7913" i="8"/>
  <c r="U7913" i="8"/>
  <c r="T7913" i="8"/>
  <c r="N7914" i="8"/>
  <c r="P7914" i="8"/>
  <c r="Q7914" i="8"/>
  <c r="U7914" i="8"/>
  <c r="T7914" i="8"/>
  <c r="N7915" i="8"/>
  <c r="P7915" i="8"/>
  <c r="Q7915" i="8"/>
  <c r="U7915" i="8"/>
  <c r="T7915" i="8"/>
  <c r="L7916" i="8"/>
  <c r="M7916" i="8"/>
  <c r="N7916" i="8"/>
  <c r="O7916" i="8"/>
  <c r="P7916" i="8"/>
  <c r="Q7916" i="8"/>
  <c r="S7916" i="8"/>
  <c r="U7916" i="8"/>
  <c r="T7916" i="8"/>
  <c r="L7917" i="8"/>
  <c r="M7917" i="8"/>
  <c r="N7917" i="8"/>
  <c r="O7917" i="8"/>
  <c r="O7918" i="8"/>
  <c r="O7919" i="8"/>
  <c r="O7920" i="8"/>
  <c r="O7921" i="8"/>
  <c r="O7922" i="8"/>
  <c r="O7923" i="8"/>
  <c r="O7924" i="8"/>
  <c r="O7925" i="8"/>
  <c r="O7926" i="8"/>
  <c r="O7927" i="8"/>
  <c r="O7928" i="8"/>
  <c r="P7917" i="8"/>
  <c r="L7918" i="8"/>
  <c r="M7918" i="8"/>
  <c r="L7919" i="8"/>
  <c r="M7919" i="8"/>
  <c r="L7920" i="8"/>
  <c r="M7920" i="8"/>
  <c r="L7921" i="8"/>
  <c r="M7921" i="8"/>
  <c r="L7922" i="8"/>
  <c r="M7922" i="8"/>
  <c r="L7923" i="8"/>
  <c r="M7923" i="8"/>
  <c r="L7924" i="8"/>
  <c r="M7924" i="8"/>
  <c r="L7925" i="8"/>
  <c r="M7925" i="8"/>
  <c r="L7926" i="8"/>
  <c r="M7926" i="8"/>
  <c r="L7927" i="8"/>
  <c r="M7927" i="8"/>
  <c r="L7928" i="8"/>
  <c r="M7928" i="8"/>
  <c r="S7917" i="8"/>
  <c r="S7918" i="8"/>
  <c r="S7919" i="8"/>
  <c r="S7920" i="8"/>
  <c r="S7921" i="8"/>
  <c r="S7922" i="8"/>
  <c r="R7923" i="8"/>
  <c r="S7923" i="8"/>
  <c r="R7924" i="8"/>
  <c r="S7924" i="8"/>
  <c r="R7925" i="8"/>
  <c r="S7925" i="8"/>
  <c r="R7926" i="8"/>
  <c r="S7926" i="8"/>
  <c r="R7927" i="8"/>
  <c r="S7927" i="8"/>
  <c r="R7928" i="8"/>
  <c r="S7928" i="8"/>
  <c r="Q7917" i="8"/>
  <c r="U7917" i="8"/>
  <c r="T7917" i="8"/>
  <c r="N7918" i="8"/>
  <c r="P7918" i="8"/>
  <c r="Q7918" i="8"/>
  <c r="U7918" i="8"/>
  <c r="T7918" i="8"/>
  <c r="N7919" i="8"/>
  <c r="P7919" i="8"/>
  <c r="Q7919" i="8"/>
  <c r="U7919" i="8"/>
  <c r="T7919" i="8"/>
  <c r="N7920" i="8"/>
  <c r="P7920" i="8"/>
  <c r="Q7920" i="8"/>
  <c r="U7920" i="8"/>
  <c r="T7920" i="8"/>
  <c r="N7921" i="8"/>
  <c r="P7921" i="8"/>
  <c r="Q7921" i="8"/>
  <c r="U7921" i="8"/>
  <c r="T7921" i="8"/>
  <c r="N7922" i="8"/>
  <c r="P7922" i="8"/>
  <c r="Q7922" i="8"/>
  <c r="U7922" i="8"/>
  <c r="T7922" i="8"/>
  <c r="N7923" i="8"/>
  <c r="P7923" i="8"/>
  <c r="Q7923" i="8"/>
  <c r="U7923" i="8"/>
  <c r="T7923" i="8"/>
  <c r="N7924" i="8"/>
  <c r="P7924" i="8"/>
  <c r="Q7924" i="8"/>
  <c r="U7924" i="8"/>
  <c r="T7924" i="8"/>
  <c r="N7925" i="8"/>
  <c r="P7925" i="8"/>
  <c r="Q7925" i="8"/>
  <c r="U7925" i="8"/>
  <c r="T7925" i="8"/>
  <c r="N7926" i="8"/>
  <c r="P7926" i="8"/>
  <c r="Q7926" i="8"/>
  <c r="U7926" i="8"/>
  <c r="T7926" i="8"/>
  <c r="N7927" i="8"/>
  <c r="P7927" i="8"/>
  <c r="Q7927" i="8"/>
  <c r="U7927" i="8"/>
  <c r="T7927" i="8"/>
  <c r="N7928" i="8"/>
  <c r="O7929" i="8"/>
  <c r="O7930" i="8"/>
  <c r="O7931" i="8"/>
  <c r="O7932" i="8"/>
  <c r="O7933" i="8"/>
  <c r="O7934" i="8"/>
  <c r="P7928" i="8"/>
  <c r="L7929" i="8"/>
  <c r="M7929" i="8"/>
  <c r="L7930" i="8"/>
  <c r="M7930" i="8"/>
  <c r="L7931" i="8"/>
  <c r="M7931" i="8"/>
  <c r="L7932" i="8"/>
  <c r="M7932" i="8"/>
  <c r="L7933" i="8"/>
  <c r="M7933" i="8"/>
  <c r="L7934" i="8"/>
  <c r="M7934" i="8"/>
  <c r="R7929" i="8"/>
  <c r="S7929" i="8"/>
  <c r="R7930" i="8"/>
  <c r="S7930" i="8"/>
  <c r="R7931" i="8"/>
  <c r="S7931" i="8"/>
  <c r="R7932" i="8"/>
  <c r="S7932" i="8"/>
  <c r="R7933" i="8"/>
  <c r="S7933" i="8"/>
  <c r="R7934" i="8"/>
  <c r="S7934" i="8"/>
  <c r="Q7928" i="8"/>
  <c r="U7928" i="8"/>
  <c r="T7928" i="8"/>
  <c r="N7929" i="8"/>
  <c r="P7929" i="8"/>
  <c r="Q7929" i="8"/>
  <c r="U7929" i="8"/>
  <c r="T7929" i="8"/>
  <c r="N7930" i="8"/>
  <c r="P7930" i="8"/>
  <c r="Q7930" i="8"/>
  <c r="U7930" i="8"/>
  <c r="T7930" i="8"/>
  <c r="N7931" i="8"/>
  <c r="P7931" i="8"/>
  <c r="Q7931" i="8"/>
  <c r="U7931" i="8"/>
  <c r="T7931" i="8"/>
  <c r="N7932" i="8"/>
  <c r="P7932" i="8"/>
  <c r="Q7932" i="8"/>
  <c r="U7932" i="8"/>
  <c r="T7932" i="8"/>
  <c r="N7933" i="8"/>
  <c r="P7933" i="8"/>
  <c r="Q7933" i="8"/>
  <c r="U7933" i="8"/>
  <c r="T7933" i="8"/>
  <c r="N7934" i="8"/>
  <c r="P7934" i="8"/>
  <c r="Q7934" i="8"/>
  <c r="U7934" i="8"/>
  <c r="T7934" i="8"/>
  <c r="L7935" i="8"/>
  <c r="M7935" i="8"/>
  <c r="N7935" i="8"/>
  <c r="O7935" i="8"/>
  <c r="O7936" i="8"/>
  <c r="O7937" i="8"/>
  <c r="O7938" i="8"/>
  <c r="P7935" i="8"/>
  <c r="L7936" i="8"/>
  <c r="M7936" i="8"/>
  <c r="L7937" i="8"/>
  <c r="M7937" i="8"/>
  <c r="L7938" i="8"/>
  <c r="M7938" i="8"/>
  <c r="R7935" i="8"/>
  <c r="R7936" i="8"/>
  <c r="R7937" i="8"/>
  <c r="R7938" i="8"/>
  <c r="R7939" i="8"/>
  <c r="R7940" i="8"/>
  <c r="R7941" i="8"/>
  <c r="R7942" i="8"/>
  <c r="R7943" i="8"/>
  <c r="R7944" i="8"/>
  <c r="R7945" i="8"/>
  <c r="S7935" i="8"/>
  <c r="S7936" i="8"/>
  <c r="S7937" i="8"/>
  <c r="R7946" i="8"/>
  <c r="R7947" i="8"/>
  <c r="R7948" i="8"/>
  <c r="S7938" i="8"/>
  <c r="Q7935" i="8"/>
  <c r="U7935" i="8"/>
  <c r="T7935" i="8"/>
  <c r="N7936" i="8"/>
  <c r="P7936" i="8"/>
  <c r="Q7936" i="8"/>
  <c r="U7936" i="8"/>
  <c r="T7936" i="8"/>
  <c r="N7937" i="8"/>
  <c r="P7937" i="8"/>
  <c r="Q7937" i="8"/>
  <c r="U7937" i="8"/>
  <c r="T7937" i="8"/>
  <c r="N7938" i="8"/>
  <c r="O7939" i="8"/>
  <c r="O7940" i="8"/>
  <c r="O7941" i="8"/>
  <c r="O7942" i="8"/>
  <c r="P7938" i="8"/>
  <c r="L7939" i="8"/>
  <c r="M7939" i="8"/>
  <c r="L7940" i="8"/>
  <c r="M7940" i="8"/>
  <c r="L7941" i="8"/>
  <c r="M7941" i="8"/>
  <c r="L7942" i="8"/>
  <c r="M7942" i="8"/>
  <c r="S7939" i="8"/>
  <c r="S7940" i="8"/>
  <c r="S7941" i="8"/>
  <c r="S7942" i="8"/>
  <c r="Q7938" i="8"/>
  <c r="U7938" i="8"/>
  <c r="T7938" i="8"/>
  <c r="N7939" i="8"/>
  <c r="P7939" i="8"/>
  <c r="Q7939" i="8"/>
  <c r="U7939" i="8"/>
  <c r="T7939" i="8"/>
  <c r="N7940" i="8"/>
  <c r="P7940" i="8"/>
  <c r="Q7940" i="8"/>
  <c r="U7940" i="8"/>
  <c r="T7940" i="8"/>
  <c r="N7941" i="8"/>
  <c r="P7941" i="8"/>
  <c r="Q7941" i="8"/>
  <c r="U7941" i="8"/>
  <c r="T7941" i="8"/>
  <c r="N7942" i="8"/>
  <c r="P7942" i="8"/>
  <c r="Q7942" i="8"/>
  <c r="U7942" i="8"/>
  <c r="T7942" i="8"/>
  <c r="L7943" i="8"/>
  <c r="M7943" i="8"/>
  <c r="N7943" i="8"/>
  <c r="O7943" i="8"/>
  <c r="O7944" i="8"/>
  <c r="O7945" i="8"/>
  <c r="O7946" i="8"/>
  <c r="P7943" i="8"/>
  <c r="L7944" i="8"/>
  <c r="M7944" i="8"/>
  <c r="L7945" i="8"/>
  <c r="M7945" i="8"/>
  <c r="L7946" i="8"/>
  <c r="M7946" i="8"/>
  <c r="R7949" i="8"/>
  <c r="R7950" i="8"/>
  <c r="R7951" i="8"/>
  <c r="R7952" i="8"/>
  <c r="R7953" i="8"/>
  <c r="S7943" i="8"/>
  <c r="S7944" i="8"/>
  <c r="S7945" i="8"/>
  <c r="R7954" i="8"/>
  <c r="R7955" i="8"/>
  <c r="R7956" i="8"/>
  <c r="S7946" i="8"/>
  <c r="Q7943" i="8"/>
  <c r="U7943" i="8"/>
  <c r="T7943" i="8"/>
  <c r="N7944" i="8"/>
  <c r="P7944" i="8"/>
  <c r="Q7944" i="8"/>
  <c r="U7944" i="8"/>
  <c r="T7944" i="8"/>
  <c r="N7945" i="8"/>
  <c r="P7945" i="8"/>
  <c r="Q7945" i="8"/>
  <c r="U7945" i="8"/>
  <c r="T7945" i="8"/>
  <c r="N7946" i="8"/>
  <c r="P7946" i="8"/>
  <c r="Q7946" i="8"/>
  <c r="U7946" i="8"/>
  <c r="T7946" i="8"/>
  <c r="L7947" i="8"/>
  <c r="M7947" i="8"/>
  <c r="N7947" i="8"/>
  <c r="O7947" i="8"/>
  <c r="O7948" i="8"/>
  <c r="O7949" i="8"/>
  <c r="O7950" i="8"/>
  <c r="P7947" i="8"/>
  <c r="L7948" i="8"/>
  <c r="M7948" i="8"/>
  <c r="L7949" i="8"/>
  <c r="M7949" i="8"/>
  <c r="L7950" i="8"/>
  <c r="M7950" i="8"/>
  <c r="R7957" i="8"/>
  <c r="S7947" i="8"/>
  <c r="S7948" i="8"/>
  <c r="S7949" i="8"/>
  <c r="R7958" i="8"/>
  <c r="R7959" i="8"/>
  <c r="R7960" i="8"/>
  <c r="S7950" i="8"/>
  <c r="Q7947" i="8"/>
  <c r="U7947" i="8"/>
  <c r="T7947" i="8"/>
  <c r="N7948" i="8"/>
  <c r="P7948" i="8"/>
  <c r="Q7948" i="8"/>
  <c r="U7948" i="8"/>
  <c r="T7948" i="8"/>
  <c r="N7949" i="8"/>
  <c r="P7949" i="8"/>
  <c r="Q7949" i="8"/>
  <c r="U7949" i="8"/>
  <c r="T7949" i="8"/>
  <c r="N7950" i="8"/>
  <c r="O7951" i="8"/>
  <c r="O7952" i="8"/>
  <c r="O7953" i="8"/>
  <c r="O7954" i="8"/>
  <c r="O7955" i="8"/>
  <c r="O7956" i="8"/>
  <c r="P7950" i="8"/>
  <c r="L7951" i="8"/>
  <c r="M7951" i="8"/>
  <c r="L7952" i="8"/>
  <c r="M7952" i="8"/>
  <c r="L7953" i="8"/>
  <c r="M7953" i="8"/>
  <c r="L7954" i="8"/>
  <c r="M7954" i="8"/>
  <c r="L7955" i="8"/>
  <c r="M7955" i="8"/>
  <c r="L7956" i="8"/>
  <c r="M7956" i="8"/>
  <c r="S7951" i="8"/>
  <c r="S7952" i="8"/>
  <c r="S7953" i="8"/>
  <c r="S7954" i="8"/>
  <c r="S7955" i="8"/>
  <c r="S7956" i="8"/>
  <c r="Q7950" i="8"/>
  <c r="U7950" i="8"/>
  <c r="T7950" i="8"/>
  <c r="N7951" i="8"/>
  <c r="P7951" i="8"/>
  <c r="Q7951" i="8"/>
  <c r="U7951" i="8"/>
  <c r="T7951" i="8"/>
  <c r="N7952" i="8"/>
  <c r="P7952" i="8"/>
  <c r="Q7952" i="8"/>
  <c r="U7952" i="8"/>
  <c r="T7952" i="8"/>
  <c r="N7953" i="8"/>
  <c r="P7953" i="8"/>
  <c r="Q7953" i="8"/>
  <c r="U7953" i="8"/>
  <c r="T7953" i="8"/>
  <c r="N7954" i="8"/>
  <c r="P7954" i="8"/>
  <c r="Q7954" i="8"/>
  <c r="U7954" i="8"/>
  <c r="T7954" i="8"/>
  <c r="N7955" i="8"/>
  <c r="P7955" i="8"/>
  <c r="Q7955" i="8"/>
  <c r="U7955" i="8"/>
  <c r="T7955" i="8"/>
  <c r="N7956" i="8"/>
  <c r="P7956" i="8"/>
  <c r="Q7956" i="8"/>
  <c r="U7956" i="8"/>
  <c r="T7956" i="8"/>
  <c r="L7957" i="8"/>
  <c r="M7957" i="8"/>
  <c r="N7957" i="8"/>
  <c r="O7957" i="8"/>
  <c r="P7957" i="8"/>
  <c r="Q7957" i="8"/>
  <c r="S7957" i="8"/>
  <c r="U7957" i="8"/>
  <c r="T7957" i="8"/>
  <c r="L7958" i="8"/>
  <c r="M7958" i="8"/>
  <c r="N7958" i="8"/>
  <c r="O7958" i="8"/>
  <c r="P7958" i="8"/>
  <c r="Q7958" i="8"/>
  <c r="S7958" i="8"/>
  <c r="U7958" i="8"/>
  <c r="T7958" i="8"/>
  <c r="L7959" i="8"/>
  <c r="M7959" i="8"/>
  <c r="N7959" i="8"/>
  <c r="O7959" i="8"/>
  <c r="P7959" i="8"/>
  <c r="Q7959" i="8"/>
  <c r="S7959" i="8"/>
  <c r="U7959" i="8"/>
  <c r="T7959" i="8"/>
  <c r="L7960" i="8"/>
  <c r="M7960" i="8"/>
  <c r="N7960" i="8"/>
  <c r="O7960" i="8"/>
  <c r="O7961" i="8"/>
  <c r="O7962" i="8"/>
  <c r="O7963" i="8"/>
  <c r="O7964" i="8"/>
  <c r="O7965" i="8"/>
  <c r="O7966" i="8"/>
  <c r="O7967" i="8"/>
  <c r="O7968" i="8"/>
  <c r="O7969" i="8"/>
  <c r="O7970" i="8"/>
  <c r="O7971" i="8"/>
  <c r="O7972" i="8"/>
  <c r="P7960" i="8"/>
  <c r="L7961" i="8"/>
  <c r="M7961" i="8"/>
  <c r="L7962" i="8"/>
  <c r="M7962" i="8"/>
  <c r="L7963" i="8"/>
  <c r="M7963" i="8"/>
  <c r="L7964" i="8"/>
  <c r="M7964" i="8"/>
  <c r="L7965" i="8"/>
  <c r="M7965" i="8"/>
  <c r="L7966" i="8"/>
  <c r="M7966" i="8"/>
  <c r="L7967" i="8"/>
  <c r="M7967" i="8"/>
  <c r="L7968" i="8"/>
  <c r="M7968" i="8"/>
  <c r="L7969" i="8"/>
  <c r="M7969" i="8"/>
  <c r="L7970" i="8"/>
  <c r="M7970" i="8"/>
  <c r="L7971" i="8"/>
  <c r="M7971" i="8"/>
  <c r="L7972" i="8"/>
  <c r="M7972" i="8"/>
  <c r="R7961" i="8"/>
  <c r="R7962" i="8"/>
  <c r="R7963" i="8"/>
  <c r="R7964" i="8"/>
  <c r="R7965" i="8"/>
  <c r="R7966" i="8"/>
  <c r="R7967" i="8"/>
  <c r="R7968" i="8"/>
  <c r="R7969" i="8"/>
  <c r="R7970" i="8"/>
  <c r="S7960" i="8"/>
  <c r="S7961" i="8"/>
  <c r="S7962" i="8"/>
  <c r="S7963" i="8"/>
  <c r="S7964" i="8"/>
  <c r="S7965" i="8"/>
  <c r="S7966" i="8"/>
  <c r="S7967" i="8"/>
  <c r="S7968" i="8"/>
  <c r="S7969" i="8"/>
  <c r="S7970" i="8"/>
  <c r="R7971" i="8"/>
  <c r="S7971" i="8"/>
  <c r="R7972" i="8"/>
  <c r="R7973" i="8"/>
  <c r="R7974" i="8"/>
  <c r="R7975" i="8"/>
  <c r="R7976" i="8"/>
  <c r="R7977" i="8"/>
  <c r="R7978" i="8"/>
  <c r="R7979" i="8"/>
  <c r="R7980" i="8"/>
  <c r="R7981" i="8"/>
  <c r="R7982" i="8"/>
  <c r="S7972" i="8"/>
  <c r="Q7960" i="8"/>
  <c r="U7960" i="8"/>
  <c r="T7960" i="8"/>
  <c r="N7961" i="8"/>
  <c r="P7961" i="8"/>
  <c r="Q7961" i="8"/>
  <c r="U7961" i="8"/>
  <c r="T7961" i="8"/>
  <c r="N7962" i="8"/>
  <c r="P7962" i="8"/>
  <c r="Q7962" i="8"/>
  <c r="U7962" i="8"/>
  <c r="T7962" i="8"/>
  <c r="N7963" i="8"/>
  <c r="P7963" i="8"/>
  <c r="Q7963" i="8"/>
  <c r="U7963" i="8"/>
  <c r="T7963" i="8"/>
  <c r="N7964" i="8"/>
  <c r="P7964" i="8"/>
  <c r="Q7964" i="8"/>
  <c r="U7964" i="8"/>
  <c r="T7964" i="8"/>
  <c r="N7965" i="8"/>
  <c r="P7965" i="8"/>
  <c r="Q7965" i="8"/>
  <c r="U7965" i="8"/>
  <c r="T7965" i="8"/>
  <c r="N7966" i="8"/>
  <c r="P7966" i="8"/>
  <c r="Q7966" i="8"/>
  <c r="U7966" i="8"/>
  <c r="T7966" i="8"/>
  <c r="N7967" i="8"/>
  <c r="P7967" i="8"/>
  <c r="Q7967" i="8"/>
  <c r="U7967" i="8"/>
  <c r="T7967" i="8"/>
  <c r="N7968" i="8"/>
  <c r="P7968" i="8"/>
  <c r="Q7968" i="8"/>
  <c r="U7968" i="8"/>
  <c r="T7968" i="8"/>
  <c r="N7969" i="8"/>
  <c r="P7969" i="8"/>
  <c r="Q7969" i="8"/>
  <c r="U7969" i="8"/>
  <c r="T7969" i="8"/>
  <c r="N7970" i="8"/>
  <c r="P7970" i="8"/>
  <c r="Q7970" i="8"/>
  <c r="U7970" i="8"/>
  <c r="T7970" i="8"/>
  <c r="N7971" i="8"/>
  <c r="P7971" i="8"/>
  <c r="Q7971" i="8"/>
  <c r="U7971" i="8"/>
  <c r="T7971" i="8"/>
  <c r="N7972" i="8"/>
  <c r="O7973" i="8"/>
  <c r="O7974" i="8"/>
  <c r="O7975" i="8"/>
  <c r="O7976" i="8"/>
  <c r="P7972" i="8"/>
  <c r="L7973" i="8"/>
  <c r="M7973" i="8"/>
  <c r="L7974" i="8"/>
  <c r="M7974" i="8"/>
  <c r="L7975" i="8"/>
  <c r="M7975" i="8"/>
  <c r="L7976" i="8"/>
  <c r="M7976" i="8"/>
  <c r="S7973" i="8"/>
  <c r="S7974" i="8"/>
  <c r="S7975" i="8"/>
  <c r="R7983" i="8"/>
  <c r="R7984" i="8"/>
  <c r="R7985" i="8"/>
  <c r="R7986" i="8"/>
  <c r="S7976" i="8"/>
  <c r="Q7972" i="8"/>
  <c r="U7972" i="8"/>
  <c r="T7972" i="8"/>
  <c r="N7973" i="8"/>
  <c r="P7973" i="8"/>
  <c r="Q7973" i="8"/>
  <c r="U7973" i="8"/>
  <c r="T7973" i="8"/>
  <c r="N7974" i="8"/>
  <c r="P7974" i="8"/>
  <c r="Q7974" i="8"/>
  <c r="U7974" i="8"/>
  <c r="T7974" i="8"/>
  <c r="N7975" i="8"/>
  <c r="P7975" i="8"/>
  <c r="Q7975" i="8"/>
  <c r="U7975" i="8"/>
  <c r="T7975" i="8"/>
  <c r="N7976" i="8"/>
  <c r="O7977" i="8"/>
  <c r="O7978" i="8"/>
  <c r="O7979" i="8"/>
  <c r="O7980" i="8"/>
  <c r="O7981" i="8"/>
  <c r="O7982" i="8"/>
  <c r="O7983" i="8"/>
  <c r="P7976" i="8"/>
  <c r="L7977" i="8"/>
  <c r="M7977" i="8"/>
  <c r="L7978" i="8"/>
  <c r="M7978" i="8"/>
  <c r="L7979" i="8"/>
  <c r="M7979" i="8"/>
  <c r="L7980" i="8"/>
  <c r="M7980" i="8"/>
  <c r="L7981" i="8"/>
  <c r="M7981" i="8"/>
  <c r="L7982" i="8"/>
  <c r="M7982" i="8"/>
  <c r="L7983" i="8"/>
  <c r="M7983" i="8"/>
  <c r="S7977" i="8"/>
  <c r="S7978" i="8"/>
  <c r="S7979" i="8"/>
  <c r="S7980" i="8"/>
  <c r="S7981" i="8"/>
  <c r="S7982" i="8"/>
  <c r="R7987" i="8"/>
  <c r="R7988" i="8"/>
  <c r="R7989" i="8"/>
  <c r="R7990" i="8"/>
  <c r="R7991" i="8"/>
  <c r="R7992" i="8"/>
  <c r="R7993" i="8"/>
  <c r="S7983" i="8"/>
  <c r="Q7976" i="8"/>
  <c r="U7976" i="8"/>
  <c r="T7976" i="8"/>
  <c r="N7977" i="8"/>
  <c r="P7977" i="8"/>
  <c r="Q7977" i="8"/>
  <c r="U7977" i="8"/>
  <c r="T7977" i="8"/>
  <c r="N7978" i="8"/>
  <c r="P7978" i="8"/>
  <c r="Q7978" i="8"/>
  <c r="U7978" i="8"/>
  <c r="T7978" i="8"/>
  <c r="N7979" i="8"/>
  <c r="P7979" i="8"/>
  <c r="Q7979" i="8"/>
  <c r="U7979" i="8"/>
  <c r="T7979" i="8"/>
  <c r="N7980" i="8"/>
  <c r="P7980" i="8"/>
  <c r="Q7980" i="8"/>
  <c r="U7980" i="8"/>
  <c r="T7980" i="8"/>
  <c r="N7981" i="8"/>
  <c r="P7981" i="8"/>
  <c r="Q7981" i="8"/>
  <c r="U7981" i="8"/>
  <c r="T7981" i="8"/>
  <c r="N7982" i="8"/>
  <c r="P7982" i="8"/>
  <c r="Q7982" i="8"/>
  <c r="U7982" i="8"/>
  <c r="T7982" i="8"/>
  <c r="N7983" i="8"/>
  <c r="O7984" i="8"/>
  <c r="O7985" i="8"/>
  <c r="P7983" i="8"/>
  <c r="L7984" i="8"/>
  <c r="M7984" i="8"/>
  <c r="L7985" i="8"/>
  <c r="M7985" i="8"/>
  <c r="S7984" i="8"/>
  <c r="R7994" i="8"/>
  <c r="R7995" i="8"/>
  <c r="S7985" i="8"/>
  <c r="Q7983" i="8"/>
  <c r="U7983" i="8"/>
  <c r="T7983" i="8"/>
  <c r="N7984" i="8"/>
  <c r="P7984" i="8"/>
  <c r="Q7984" i="8"/>
  <c r="U7984" i="8"/>
  <c r="T7984" i="8"/>
  <c r="N7985" i="8"/>
  <c r="O7986" i="8"/>
  <c r="O7987" i="8"/>
  <c r="O7988" i="8"/>
  <c r="P7985" i="8"/>
  <c r="L7986" i="8"/>
  <c r="M7986" i="8"/>
  <c r="L7987" i="8"/>
  <c r="M7987" i="8"/>
  <c r="L7988" i="8"/>
  <c r="M7988" i="8"/>
  <c r="S7986" i="8"/>
  <c r="S7987" i="8"/>
  <c r="R7996" i="8"/>
  <c r="R7997" i="8"/>
  <c r="R7998" i="8"/>
  <c r="S7988" i="8"/>
  <c r="Q7985" i="8"/>
  <c r="U7985" i="8"/>
  <c r="T7985" i="8"/>
  <c r="N7986" i="8"/>
  <c r="P7986" i="8"/>
  <c r="Q7986" i="8"/>
  <c r="U7986" i="8"/>
  <c r="T7986" i="8"/>
  <c r="N7987" i="8"/>
  <c r="P7987" i="8"/>
  <c r="Q7987" i="8"/>
  <c r="U7987" i="8"/>
  <c r="T7987" i="8"/>
  <c r="N7988" i="8"/>
  <c r="O7989" i="8"/>
  <c r="O7990" i="8"/>
  <c r="O7991" i="8"/>
  <c r="O7992" i="8"/>
  <c r="O7993" i="8"/>
  <c r="P7988" i="8"/>
  <c r="L7989" i="8"/>
  <c r="M7989" i="8"/>
  <c r="L7990" i="8"/>
  <c r="M7990" i="8"/>
  <c r="L7991" i="8"/>
  <c r="M7991" i="8"/>
  <c r="L7992" i="8"/>
  <c r="M7992" i="8"/>
  <c r="L7993" i="8"/>
  <c r="M7993" i="8"/>
  <c r="S7989" i="8"/>
  <c r="S7990" i="8"/>
  <c r="S7991" i="8"/>
  <c r="S7992" i="8"/>
  <c r="R7999" i="8"/>
  <c r="R8000" i="8"/>
  <c r="R8001" i="8"/>
  <c r="R8002" i="8"/>
  <c r="R8003" i="8"/>
  <c r="S7993" i="8"/>
  <c r="Q7988" i="8"/>
  <c r="U7988" i="8"/>
  <c r="T7988" i="8"/>
  <c r="N7989" i="8"/>
  <c r="P7989" i="8"/>
  <c r="Q7989" i="8"/>
  <c r="U7989" i="8"/>
  <c r="T7989" i="8"/>
  <c r="N7990" i="8"/>
  <c r="P7990" i="8"/>
  <c r="Q7990" i="8"/>
  <c r="U7990" i="8"/>
  <c r="T7990" i="8"/>
  <c r="N7991" i="8"/>
  <c r="P7991" i="8"/>
  <c r="Q7991" i="8"/>
  <c r="U7991" i="8"/>
  <c r="T7991" i="8"/>
  <c r="N7992" i="8"/>
  <c r="P7992" i="8"/>
  <c r="Q7992" i="8"/>
  <c r="U7992" i="8"/>
  <c r="T7992" i="8"/>
  <c r="N7993" i="8"/>
  <c r="O7994" i="8"/>
  <c r="O7995" i="8"/>
  <c r="O7996" i="8"/>
  <c r="O7997" i="8"/>
  <c r="O7998" i="8"/>
  <c r="O7999" i="8"/>
  <c r="O8000" i="8"/>
  <c r="O8001" i="8"/>
  <c r="O8002" i="8"/>
  <c r="O8003" i="8"/>
  <c r="O8004" i="8"/>
  <c r="O8005" i="8"/>
  <c r="P7993" i="8"/>
  <c r="L7994" i="8"/>
  <c r="M7994" i="8"/>
  <c r="L7995" i="8"/>
  <c r="M7995" i="8"/>
  <c r="L7996" i="8"/>
  <c r="M7996" i="8"/>
  <c r="L7997" i="8"/>
  <c r="M7997" i="8"/>
  <c r="L7998" i="8"/>
  <c r="M7998" i="8"/>
  <c r="L7999" i="8"/>
  <c r="M7999" i="8"/>
  <c r="L8000" i="8"/>
  <c r="M8000" i="8"/>
  <c r="L8001" i="8"/>
  <c r="M8001" i="8"/>
  <c r="L8002" i="8"/>
  <c r="M8002" i="8"/>
  <c r="L8003" i="8"/>
  <c r="M8003" i="8"/>
  <c r="L8004" i="8"/>
  <c r="M8004" i="8"/>
  <c r="L8005" i="8"/>
  <c r="M8005" i="8"/>
  <c r="S7994" i="8"/>
  <c r="S7995" i="8"/>
  <c r="S7996" i="8"/>
  <c r="S7997" i="8"/>
  <c r="S7998" i="8"/>
  <c r="S7999" i="8"/>
  <c r="S8000" i="8"/>
  <c r="S8001" i="8"/>
  <c r="S8002" i="8"/>
  <c r="S8003" i="8"/>
  <c r="R8004" i="8"/>
  <c r="S8004" i="8"/>
  <c r="R8005" i="8"/>
  <c r="S8005" i="8"/>
  <c r="Q7993" i="8"/>
  <c r="U7993" i="8"/>
  <c r="T7993" i="8"/>
  <c r="N7994" i="8"/>
  <c r="P7994" i="8"/>
  <c r="Q7994" i="8"/>
  <c r="U7994" i="8"/>
  <c r="T7994" i="8"/>
  <c r="N7995" i="8"/>
  <c r="P7995" i="8"/>
  <c r="Q7995" i="8"/>
  <c r="U7995" i="8"/>
  <c r="T7995" i="8"/>
  <c r="N7996" i="8"/>
  <c r="P7996" i="8"/>
  <c r="Q7996" i="8"/>
  <c r="U7996" i="8"/>
  <c r="T7996" i="8"/>
  <c r="N7997" i="8"/>
  <c r="P7997" i="8"/>
  <c r="Q7997" i="8"/>
  <c r="U7997" i="8"/>
  <c r="T7997" i="8"/>
  <c r="N7998" i="8"/>
  <c r="P7998" i="8"/>
  <c r="Q7998" i="8"/>
  <c r="U7998" i="8"/>
  <c r="T7998" i="8"/>
  <c r="N7999" i="8"/>
  <c r="P7999" i="8"/>
  <c r="Q7999" i="8"/>
  <c r="U7999" i="8"/>
  <c r="T7999" i="8"/>
  <c r="N8000" i="8"/>
  <c r="P8000" i="8"/>
  <c r="Q8000" i="8"/>
  <c r="U8000" i="8"/>
  <c r="T8000" i="8"/>
  <c r="N8001" i="8"/>
  <c r="P8001" i="8"/>
  <c r="Q8001" i="8"/>
  <c r="U8001" i="8"/>
  <c r="T8001" i="8"/>
  <c r="N8002" i="8"/>
  <c r="P8002" i="8"/>
  <c r="Q8002" i="8"/>
  <c r="U8002" i="8"/>
  <c r="T8002" i="8"/>
  <c r="N8003" i="8"/>
  <c r="P8003" i="8"/>
  <c r="Q8003" i="8"/>
  <c r="U8003" i="8"/>
  <c r="T8003" i="8"/>
  <c r="N8004" i="8"/>
  <c r="P8004" i="8"/>
  <c r="Q8004" i="8"/>
  <c r="U8004" i="8"/>
  <c r="T8004" i="8"/>
  <c r="N8005" i="8"/>
  <c r="P8005" i="8"/>
  <c r="Q8005" i="8"/>
  <c r="U8005" i="8"/>
  <c r="T8005" i="8"/>
  <c r="L8006" i="8"/>
  <c r="M8006" i="8"/>
  <c r="N8006" i="8"/>
  <c r="O8006" i="8"/>
  <c r="P8006" i="8"/>
  <c r="Q8006" i="8"/>
  <c r="R8006" i="8"/>
  <c r="S8006" i="8"/>
  <c r="U8006" i="8"/>
  <c r="T8006" i="8"/>
  <c r="L8007" i="8"/>
  <c r="M8007" i="8"/>
  <c r="N8007" i="8"/>
  <c r="O8007" i="8"/>
  <c r="P8007" i="8"/>
  <c r="Q8007" i="8"/>
  <c r="R8007" i="8"/>
  <c r="S8007" i="8"/>
  <c r="U8007" i="8"/>
  <c r="T8007" i="8"/>
  <c r="L8008" i="8"/>
  <c r="M8008" i="8"/>
  <c r="N8008" i="8"/>
  <c r="O8008" i="8"/>
  <c r="P8008" i="8"/>
  <c r="Q8008" i="8"/>
  <c r="R8008" i="8"/>
  <c r="S8008" i="8"/>
  <c r="U8008" i="8"/>
  <c r="T8008" i="8"/>
  <c r="L8009" i="8"/>
  <c r="M8009" i="8"/>
  <c r="N8009" i="8"/>
  <c r="O8009" i="8"/>
  <c r="P8009" i="8"/>
  <c r="Q8009" i="8"/>
  <c r="R8009" i="8"/>
  <c r="S8009" i="8"/>
  <c r="U8009" i="8"/>
  <c r="T8009" i="8"/>
  <c r="L8010" i="8"/>
  <c r="M8010" i="8"/>
  <c r="N8010" i="8"/>
  <c r="O8010" i="8"/>
  <c r="P8010" i="8"/>
  <c r="Q8010" i="8"/>
  <c r="R8010" i="8"/>
  <c r="S8010" i="8"/>
  <c r="U8010" i="8"/>
  <c r="T8010" i="8"/>
  <c r="L8011" i="8"/>
  <c r="M8011" i="8"/>
  <c r="N8011" i="8"/>
  <c r="O8011" i="8"/>
  <c r="P8011" i="8"/>
  <c r="Q8011" i="8"/>
  <c r="R8011" i="8"/>
  <c r="S8011" i="8"/>
  <c r="U8011" i="8"/>
  <c r="T8011" i="8"/>
  <c r="L8012" i="8"/>
  <c r="M8012" i="8"/>
  <c r="N8012" i="8"/>
  <c r="O8012" i="8"/>
  <c r="P8012" i="8"/>
  <c r="Q8012" i="8"/>
  <c r="R8012" i="8"/>
  <c r="S8012" i="8"/>
  <c r="U8012" i="8"/>
  <c r="T8012" i="8"/>
  <c r="L8013" i="8"/>
  <c r="M8013" i="8"/>
  <c r="N8013" i="8"/>
  <c r="O8013" i="8"/>
  <c r="P8013" i="8"/>
  <c r="Q8013" i="8"/>
  <c r="R8013" i="8"/>
  <c r="S8013" i="8"/>
  <c r="U8013" i="8"/>
  <c r="T8013" i="8"/>
  <c r="L8014" i="8"/>
  <c r="M8014" i="8"/>
  <c r="N8014" i="8"/>
  <c r="O8014" i="8"/>
  <c r="O8015" i="8"/>
  <c r="O8016" i="8"/>
  <c r="O8017" i="8"/>
  <c r="O8018" i="8"/>
  <c r="O8019" i="8"/>
  <c r="O8020" i="8"/>
  <c r="P8014" i="8"/>
  <c r="L8015" i="8"/>
  <c r="M8015" i="8"/>
  <c r="L8016" i="8"/>
  <c r="M8016" i="8"/>
  <c r="L8017" i="8"/>
  <c r="M8017" i="8"/>
  <c r="L8018" i="8"/>
  <c r="M8018" i="8"/>
  <c r="L8019" i="8"/>
  <c r="M8019" i="8"/>
  <c r="L8020" i="8"/>
  <c r="M8020" i="8"/>
  <c r="R8014" i="8"/>
  <c r="S8014" i="8"/>
  <c r="R8015" i="8"/>
  <c r="S8015" i="8"/>
  <c r="R8016" i="8"/>
  <c r="S8016" i="8"/>
  <c r="R8017" i="8"/>
  <c r="S8017" i="8"/>
  <c r="R8018" i="8"/>
  <c r="S8018" i="8"/>
  <c r="R8019" i="8"/>
  <c r="S8019" i="8"/>
  <c r="R8020" i="8"/>
  <c r="S8020" i="8"/>
  <c r="Q8014" i="8"/>
  <c r="U8014" i="8"/>
  <c r="T8014" i="8"/>
  <c r="N8015" i="8"/>
  <c r="P8015" i="8"/>
  <c r="Q8015" i="8"/>
  <c r="U8015" i="8"/>
  <c r="T8015" i="8"/>
  <c r="N8016" i="8"/>
  <c r="P8016" i="8"/>
  <c r="Q8016" i="8"/>
  <c r="U8016" i="8"/>
  <c r="T8016" i="8"/>
  <c r="N8017" i="8"/>
  <c r="P8017" i="8"/>
  <c r="Q8017" i="8"/>
  <c r="U8017" i="8"/>
  <c r="T8017" i="8"/>
  <c r="N8018" i="8"/>
  <c r="P8018" i="8"/>
  <c r="Q8018" i="8"/>
  <c r="U8018" i="8"/>
  <c r="T8018" i="8"/>
  <c r="N8019" i="8"/>
  <c r="P8019" i="8"/>
  <c r="Q8019" i="8"/>
  <c r="U8019" i="8"/>
  <c r="T8019" i="8"/>
  <c r="N8020" i="8"/>
  <c r="O8021" i="8"/>
  <c r="O8022" i="8"/>
  <c r="O8023" i="8"/>
  <c r="P8020" i="8"/>
  <c r="L8021" i="8"/>
  <c r="M8021" i="8"/>
  <c r="L8022" i="8"/>
  <c r="M8022" i="8"/>
  <c r="L8023" i="8"/>
  <c r="M8023" i="8"/>
  <c r="R8021" i="8"/>
  <c r="S8021" i="8"/>
  <c r="R8022" i="8"/>
  <c r="S8022" i="8"/>
  <c r="R8023" i="8"/>
  <c r="R8024" i="8"/>
  <c r="R8025" i="8"/>
  <c r="R8026" i="8"/>
  <c r="R8027" i="8"/>
  <c r="R8028" i="8"/>
  <c r="R8029" i="8"/>
  <c r="R8030" i="8"/>
  <c r="R8031" i="8"/>
  <c r="R8032" i="8"/>
  <c r="R8033" i="8"/>
  <c r="S8023" i="8"/>
  <c r="Q8020" i="8"/>
  <c r="U8020" i="8"/>
  <c r="T8020" i="8"/>
  <c r="N8021" i="8"/>
  <c r="P8021" i="8"/>
  <c r="Q8021" i="8"/>
  <c r="U8021" i="8"/>
  <c r="T8021" i="8"/>
  <c r="N8022" i="8"/>
  <c r="P8022" i="8"/>
  <c r="Q8022" i="8"/>
  <c r="U8022" i="8"/>
  <c r="T8022" i="8"/>
  <c r="N8023" i="8"/>
  <c r="O8024" i="8"/>
  <c r="O8025" i="8"/>
  <c r="O8026" i="8"/>
  <c r="O8027" i="8"/>
  <c r="O8028" i="8"/>
  <c r="P8023" i="8"/>
  <c r="L8024" i="8"/>
  <c r="M8024" i="8"/>
  <c r="L8025" i="8"/>
  <c r="M8025" i="8"/>
  <c r="L8026" i="8"/>
  <c r="M8026" i="8"/>
  <c r="L8027" i="8"/>
  <c r="M8027" i="8"/>
  <c r="L8028" i="8"/>
  <c r="M8028" i="8"/>
  <c r="S8024" i="8"/>
  <c r="S8025" i="8"/>
  <c r="S8026" i="8"/>
  <c r="S8027" i="8"/>
  <c r="S8028" i="8"/>
  <c r="Q8023" i="8"/>
  <c r="U8023" i="8"/>
  <c r="T8023" i="8"/>
  <c r="N8024" i="8"/>
  <c r="P8024" i="8"/>
  <c r="Q8024" i="8"/>
  <c r="U8024" i="8"/>
  <c r="T8024" i="8"/>
  <c r="N8025" i="8"/>
  <c r="P8025" i="8"/>
  <c r="Q8025" i="8"/>
  <c r="U8025" i="8"/>
  <c r="T8025" i="8"/>
  <c r="N8026" i="8"/>
  <c r="P8026" i="8"/>
  <c r="Q8026" i="8"/>
  <c r="U8026" i="8"/>
  <c r="T8026" i="8"/>
  <c r="N8027" i="8"/>
  <c r="P8027" i="8"/>
  <c r="Q8027" i="8"/>
  <c r="U8027" i="8"/>
  <c r="T8027" i="8"/>
  <c r="N8028" i="8"/>
  <c r="O8029" i="8"/>
  <c r="O8030" i="8"/>
  <c r="O8031" i="8"/>
  <c r="O8032" i="8"/>
  <c r="O8033" i="8"/>
  <c r="O8034" i="8"/>
  <c r="P8028" i="8"/>
  <c r="L8029" i="8"/>
  <c r="M8029" i="8"/>
  <c r="L8030" i="8"/>
  <c r="M8030" i="8"/>
  <c r="L8031" i="8"/>
  <c r="M8031" i="8"/>
  <c r="L8032" i="8"/>
  <c r="M8032" i="8"/>
  <c r="L8033" i="8"/>
  <c r="M8033" i="8"/>
  <c r="L8034" i="8"/>
  <c r="M8034" i="8"/>
  <c r="S8029" i="8"/>
  <c r="S8030" i="8"/>
  <c r="S8031" i="8"/>
  <c r="S8032" i="8"/>
  <c r="S8033" i="8"/>
  <c r="R8034" i="8"/>
  <c r="S8034" i="8"/>
  <c r="Q8028" i="8"/>
  <c r="U8028" i="8"/>
  <c r="T8028" i="8"/>
  <c r="N8029" i="8"/>
  <c r="P8029" i="8"/>
  <c r="Q8029" i="8"/>
  <c r="U8029" i="8"/>
  <c r="T8029" i="8"/>
  <c r="N8030" i="8"/>
  <c r="P8030" i="8"/>
  <c r="Q8030" i="8"/>
  <c r="U8030" i="8"/>
  <c r="T8030" i="8"/>
  <c r="N8031" i="8"/>
  <c r="P8031" i="8"/>
  <c r="Q8031" i="8"/>
  <c r="U8031" i="8"/>
  <c r="T8031" i="8"/>
  <c r="N8032" i="8"/>
  <c r="P8032" i="8"/>
  <c r="Q8032" i="8"/>
  <c r="U8032" i="8"/>
  <c r="T8032" i="8"/>
  <c r="N8033" i="8"/>
  <c r="P8033" i="8"/>
  <c r="Q8033" i="8"/>
  <c r="U8033" i="8"/>
  <c r="T8033" i="8"/>
  <c r="N8034" i="8"/>
  <c r="P8034" i="8"/>
  <c r="Q8034" i="8"/>
  <c r="U8034" i="8"/>
  <c r="T8034" i="8"/>
  <c r="L8035" i="8"/>
  <c r="M8035" i="8"/>
  <c r="N8035" i="8"/>
  <c r="O8035" i="8"/>
  <c r="O8036" i="8"/>
  <c r="O8037" i="8"/>
  <c r="O8038" i="8"/>
  <c r="P8035" i="8"/>
  <c r="L8036" i="8"/>
  <c r="M8036" i="8"/>
  <c r="L8037" i="8"/>
  <c r="M8037" i="8"/>
  <c r="L8038" i="8"/>
  <c r="M8038" i="8"/>
  <c r="R8035" i="8"/>
  <c r="R8036" i="8"/>
  <c r="R8037" i="8"/>
  <c r="R8038" i="8"/>
  <c r="R8039" i="8"/>
  <c r="R8040" i="8"/>
  <c r="R8041" i="8"/>
  <c r="R8042" i="8"/>
  <c r="R8043" i="8"/>
  <c r="R8044" i="8"/>
  <c r="R8045" i="8"/>
  <c r="S8035" i="8"/>
  <c r="S8036" i="8"/>
  <c r="S8037" i="8"/>
  <c r="R8046" i="8"/>
  <c r="R8047" i="8"/>
  <c r="R8048" i="8"/>
  <c r="S8038" i="8"/>
  <c r="Q8035" i="8"/>
  <c r="U8035" i="8"/>
  <c r="T8035" i="8"/>
  <c r="N8036" i="8"/>
  <c r="P8036" i="8"/>
  <c r="Q8036" i="8"/>
  <c r="U8036" i="8"/>
  <c r="T8036" i="8"/>
  <c r="N8037" i="8"/>
  <c r="P8037" i="8"/>
  <c r="Q8037" i="8"/>
  <c r="U8037" i="8"/>
  <c r="T8037" i="8"/>
  <c r="N8038" i="8"/>
  <c r="O8039" i="8"/>
  <c r="O8040" i="8"/>
  <c r="O8041" i="8"/>
  <c r="O8042" i="8"/>
  <c r="O8043" i="8"/>
  <c r="O8044" i="8"/>
  <c r="P8038" i="8"/>
  <c r="L8039" i="8"/>
  <c r="M8039" i="8"/>
  <c r="L8040" i="8"/>
  <c r="M8040" i="8"/>
  <c r="L8041" i="8"/>
  <c r="M8041" i="8"/>
  <c r="L8042" i="8"/>
  <c r="M8042" i="8"/>
  <c r="L8043" i="8"/>
  <c r="M8043" i="8"/>
  <c r="L8044" i="8"/>
  <c r="M8044" i="8"/>
  <c r="S8039" i="8"/>
  <c r="S8040" i="8"/>
  <c r="S8041" i="8"/>
  <c r="S8042" i="8"/>
  <c r="S8043" i="8"/>
  <c r="R8049" i="8"/>
  <c r="R8050" i="8"/>
  <c r="R8051" i="8"/>
  <c r="R8052" i="8"/>
  <c r="R8053" i="8"/>
  <c r="R8054" i="8"/>
  <c r="S8044" i="8"/>
  <c r="Q8038" i="8"/>
  <c r="U8038" i="8"/>
  <c r="T8038" i="8"/>
  <c r="N8039" i="8"/>
  <c r="P8039" i="8"/>
  <c r="Q8039" i="8"/>
  <c r="U8039" i="8"/>
  <c r="T8039" i="8"/>
  <c r="N8040" i="8"/>
  <c r="P8040" i="8"/>
  <c r="Q8040" i="8"/>
  <c r="U8040" i="8"/>
  <c r="T8040" i="8"/>
  <c r="N8041" i="8"/>
  <c r="P8041" i="8"/>
  <c r="Q8041" i="8"/>
  <c r="U8041" i="8"/>
  <c r="T8041" i="8"/>
  <c r="N8042" i="8"/>
  <c r="P8042" i="8"/>
  <c r="Q8042" i="8"/>
  <c r="U8042" i="8"/>
  <c r="T8042" i="8"/>
  <c r="N8043" i="8"/>
  <c r="P8043" i="8"/>
  <c r="Q8043" i="8"/>
  <c r="U8043" i="8"/>
  <c r="T8043" i="8"/>
  <c r="N8044" i="8"/>
  <c r="P8044" i="8"/>
  <c r="Q8044" i="8"/>
  <c r="U8044" i="8"/>
  <c r="T8044" i="8"/>
  <c r="L8045" i="8"/>
  <c r="M8045" i="8"/>
  <c r="N8045" i="8"/>
  <c r="O8045" i="8"/>
  <c r="O8046" i="8"/>
  <c r="P8045" i="8"/>
  <c r="L8046" i="8"/>
  <c r="M8046" i="8"/>
  <c r="S8045" i="8"/>
  <c r="S8046" i="8"/>
  <c r="Q8045" i="8"/>
  <c r="U8045" i="8"/>
  <c r="T8045" i="8"/>
  <c r="N8046" i="8"/>
  <c r="P8046" i="8"/>
  <c r="Q8046" i="8"/>
  <c r="U8046" i="8"/>
  <c r="T8046" i="8"/>
  <c r="L8047" i="8"/>
  <c r="M8047" i="8"/>
  <c r="N8047" i="8"/>
  <c r="O8047" i="8"/>
  <c r="O8048" i="8"/>
  <c r="O8049" i="8"/>
  <c r="O8050" i="8"/>
  <c r="O8051" i="8"/>
  <c r="P8047" i="8"/>
  <c r="L8048" i="8"/>
  <c r="M8048" i="8"/>
  <c r="L8049" i="8"/>
  <c r="M8049" i="8"/>
  <c r="L8050" i="8"/>
  <c r="M8050" i="8"/>
  <c r="L8051" i="8"/>
  <c r="M8051" i="8"/>
  <c r="S8047" i="8"/>
  <c r="S8048" i="8"/>
  <c r="S8049" i="8"/>
  <c r="S8050" i="8"/>
  <c r="S8051" i="8"/>
  <c r="Q8047" i="8"/>
  <c r="U8047" i="8"/>
  <c r="T8047" i="8"/>
  <c r="N8048" i="8"/>
  <c r="P8048" i="8"/>
  <c r="Q8048" i="8"/>
  <c r="U8048" i="8"/>
  <c r="T8048" i="8"/>
  <c r="N8049" i="8"/>
  <c r="P8049" i="8"/>
  <c r="Q8049" i="8"/>
  <c r="U8049" i="8"/>
  <c r="T8049" i="8"/>
  <c r="N8050" i="8"/>
  <c r="P8050" i="8"/>
  <c r="Q8050" i="8"/>
  <c r="U8050" i="8"/>
  <c r="T8050" i="8"/>
  <c r="N8051" i="8"/>
  <c r="P8051" i="8"/>
  <c r="Q8051" i="8"/>
  <c r="U8051" i="8"/>
  <c r="T8051" i="8"/>
  <c r="L8052" i="8"/>
  <c r="M8052" i="8"/>
  <c r="N8052" i="8"/>
  <c r="O8052" i="8"/>
  <c r="P8052" i="8"/>
  <c r="Q8052" i="8"/>
  <c r="S8052" i="8"/>
  <c r="U8052" i="8"/>
  <c r="T8052" i="8"/>
  <c r="L8053" i="8"/>
  <c r="M8053" i="8"/>
  <c r="N8053" i="8"/>
  <c r="O8053" i="8"/>
  <c r="P8053" i="8"/>
  <c r="Q8053" i="8"/>
  <c r="S8053" i="8"/>
  <c r="U8053" i="8"/>
  <c r="T8053" i="8"/>
  <c r="L8054" i="8"/>
  <c r="M8054" i="8"/>
  <c r="N8054" i="8"/>
  <c r="O8054" i="8"/>
  <c r="P8054" i="8"/>
  <c r="Q8054" i="8"/>
  <c r="S8054" i="8"/>
  <c r="U8054" i="8"/>
  <c r="T8054" i="8"/>
  <c r="L8055" i="8"/>
  <c r="M8055" i="8"/>
  <c r="N8055" i="8"/>
  <c r="O8055" i="8"/>
  <c r="P8055" i="8"/>
  <c r="Q8055" i="8"/>
  <c r="R8055" i="8"/>
  <c r="S8055" i="8"/>
  <c r="U8055" i="8"/>
  <c r="T8055" i="8"/>
  <c r="L8056" i="8"/>
  <c r="M8056" i="8"/>
  <c r="N8056" i="8"/>
  <c r="O8056" i="8"/>
  <c r="P8056" i="8"/>
  <c r="Q8056" i="8"/>
  <c r="R8056" i="8"/>
  <c r="S8056" i="8"/>
  <c r="U8056" i="8"/>
  <c r="T8056" i="8"/>
  <c r="L8057" i="8"/>
  <c r="M8057" i="8"/>
  <c r="N8057" i="8"/>
  <c r="O8057" i="8"/>
  <c r="O8058" i="8"/>
  <c r="O8059" i="8"/>
  <c r="O8060" i="8"/>
  <c r="O8061" i="8"/>
  <c r="O8062" i="8"/>
  <c r="O8063" i="8"/>
  <c r="O8064" i="8"/>
  <c r="O8065" i="8"/>
  <c r="O8066" i="8"/>
  <c r="P8057" i="8"/>
  <c r="L8058" i="8"/>
  <c r="M8058" i="8"/>
  <c r="L8059" i="8"/>
  <c r="M8059" i="8"/>
  <c r="L8060" i="8"/>
  <c r="M8060" i="8"/>
  <c r="L8061" i="8"/>
  <c r="M8061" i="8"/>
  <c r="L8062" i="8"/>
  <c r="M8062" i="8"/>
  <c r="L8063" i="8"/>
  <c r="M8063" i="8"/>
  <c r="L8064" i="8"/>
  <c r="M8064" i="8"/>
  <c r="L8065" i="8"/>
  <c r="M8065" i="8"/>
  <c r="L8066" i="8"/>
  <c r="M8066" i="8"/>
  <c r="R8057" i="8"/>
  <c r="R8058" i="8"/>
  <c r="R8059" i="8"/>
  <c r="R8060" i="8"/>
  <c r="R8061" i="8"/>
  <c r="R8062" i="8"/>
  <c r="R8063" i="8"/>
  <c r="R8064" i="8"/>
  <c r="R8065" i="8"/>
  <c r="R8066" i="8"/>
  <c r="R8067" i="8"/>
  <c r="S8057" i="8"/>
  <c r="S8058" i="8"/>
  <c r="S8059" i="8"/>
  <c r="S8060" i="8"/>
  <c r="S8061" i="8"/>
  <c r="S8062" i="8"/>
  <c r="S8063" i="8"/>
  <c r="S8064" i="8"/>
  <c r="S8065" i="8"/>
  <c r="R8068" i="8"/>
  <c r="R8069" i="8"/>
  <c r="R8070" i="8"/>
  <c r="R8071" i="8"/>
  <c r="R8072" i="8"/>
  <c r="R8073" i="8"/>
  <c r="R8074" i="8"/>
  <c r="R8075" i="8"/>
  <c r="R8076" i="8"/>
  <c r="S8066" i="8"/>
  <c r="Q8057" i="8"/>
  <c r="U8057" i="8"/>
  <c r="T8057" i="8"/>
  <c r="N8058" i="8"/>
  <c r="P8058" i="8"/>
  <c r="Q8058" i="8"/>
  <c r="U8058" i="8"/>
  <c r="T8058" i="8"/>
  <c r="N8059" i="8"/>
  <c r="P8059" i="8"/>
  <c r="Q8059" i="8"/>
  <c r="U8059" i="8"/>
  <c r="T8059" i="8"/>
  <c r="N8060" i="8"/>
  <c r="P8060" i="8"/>
  <c r="Q8060" i="8"/>
  <c r="U8060" i="8"/>
  <c r="T8060" i="8"/>
  <c r="N8061" i="8"/>
  <c r="P8061" i="8"/>
  <c r="Q8061" i="8"/>
  <c r="U8061" i="8"/>
  <c r="T8061" i="8"/>
  <c r="N8062" i="8"/>
  <c r="P8062" i="8"/>
  <c r="Q8062" i="8"/>
  <c r="U8062" i="8"/>
  <c r="T8062" i="8"/>
  <c r="N8063" i="8"/>
  <c r="P8063" i="8"/>
  <c r="Q8063" i="8"/>
  <c r="U8063" i="8"/>
  <c r="T8063" i="8"/>
  <c r="N8064" i="8"/>
  <c r="P8064" i="8"/>
  <c r="Q8064" i="8"/>
  <c r="U8064" i="8"/>
  <c r="T8064" i="8"/>
  <c r="N8065" i="8"/>
  <c r="P8065" i="8"/>
  <c r="Q8065" i="8"/>
  <c r="U8065" i="8"/>
  <c r="T8065" i="8"/>
  <c r="N8066" i="8"/>
  <c r="O8067" i="8"/>
  <c r="O8068" i="8"/>
  <c r="O8069" i="8"/>
  <c r="O8070" i="8"/>
  <c r="P8066" i="8"/>
  <c r="L8067" i="8"/>
  <c r="M8067" i="8"/>
  <c r="L8068" i="8"/>
  <c r="M8068" i="8"/>
  <c r="L8069" i="8"/>
  <c r="M8069" i="8"/>
  <c r="L8070" i="8"/>
  <c r="M8070" i="8"/>
  <c r="S8067" i="8"/>
  <c r="S8068" i="8"/>
  <c r="S8069" i="8"/>
  <c r="S8070" i="8"/>
  <c r="Q8066" i="8"/>
  <c r="U8066" i="8"/>
  <c r="T8066" i="8"/>
  <c r="N8067" i="8"/>
  <c r="P8067" i="8"/>
  <c r="Q8067" i="8"/>
  <c r="U8067" i="8"/>
  <c r="T8067" i="8"/>
  <c r="N8068" i="8"/>
  <c r="P8068" i="8"/>
  <c r="Q8068" i="8"/>
  <c r="U8068" i="8"/>
  <c r="T8068" i="8"/>
  <c r="N8069" i="8"/>
  <c r="P8069" i="8"/>
  <c r="Q8069" i="8"/>
  <c r="U8069" i="8"/>
  <c r="T8069" i="8"/>
  <c r="N8070" i="8"/>
  <c r="P8070" i="8"/>
  <c r="Q8070" i="8"/>
  <c r="U8070" i="8"/>
  <c r="T8070" i="8"/>
  <c r="L8071" i="8"/>
  <c r="M8071" i="8"/>
  <c r="N8071" i="8"/>
  <c r="O8071" i="8"/>
  <c r="O8072" i="8"/>
  <c r="O8073" i="8"/>
  <c r="O8074" i="8"/>
  <c r="O8075" i="8"/>
  <c r="O8076" i="8"/>
  <c r="P8071" i="8"/>
  <c r="L8072" i="8"/>
  <c r="M8072" i="8"/>
  <c r="L8073" i="8"/>
  <c r="M8073" i="8"/>
  <c r="L8074" i="8"/>
  <c r="M8074" i="8"/>
  <c r="L8075" i="8"/>
  <c r="M8075" i="8"/>
  <c r="L8076" i="8"/>
  <c r="M8076" i="8"/>
  <c r="R8077" i="8"/>
  <c r="R8078" i="8"/>
  <c r="R8079" i="8"/>
  <c r="R8080" i="8"/>
  <c r="R8081" i="8"/>
  <c r="S8071" i="8"/>
  <c r="S8072" i="8"/>
  <c r="S8073" i="8"/>
  <c r="S8074" i="8"/>
  <c r="S8075" i="8"/>
  <c r="R8082" i="8"/>
  <c r="R8083" i="8"/>
  <c r="R8084" i="8"/>
  <c r="R8085" i="8"/>
  <c r="R8086" i="8"/>
  <c r="S8076" i="8"/>
  <c r="Q8071" i="8"/>
  <c r="U8071" i="8"/>
  <c r="T8071" i="8"/>
  <c r="N8072" i="8"/>
  <c r="P8072" i="8"/>
  <c r="Q8072" i="8"/>
  <c r="U8072" i="8"/>
  <c r="T8072" i="8"/>
  <c r="N8073" i="8"/>
  <c r="P8073" i="8"/>
  <c r="Q8073" i="8"/>
  <c r="U8073" i="8"/>
  <c r="T8073" i="8"/>
  <c r="N8074" i="8"/>
  <c r="P8074" i="8"/>
  <c r="Q8074" i="8"/>
  <c r="U8074" i="8"/>
  <c r="T8074" i="8"/>
  <c r="N8075" i="8"/>
  <c r="P8075" i="8"/>
  <c r="Q8075" i="8"/>
  <c r="U8075" i="8"/>
  <c r="T8075" i="8"/>
  <c r="N8076" i="8"/>
  <c r="P8076" i="8"/>
  <c r="Q8076" i="8"/>
  <c r="U8076" i="8"/>
  <c r="T8076" i="8"/>
  <c r="L8077" i="8"/>
  <c r="M8077" i="8"/>
  <c r="N8077" i="8"/>
  <c r="O8077" i="8"/>
  <c r="P8077" i="8"/>
  <c r="Q8077" i="8"/>
  <c r="S8077" i="8"/>
  <c r="U8077" i="8"/>
  <c r="T8077" i="8"/>
  <c r="L8078" i="8"/>
  <c r="M8078" i="8"/>
  <c r="N8078" i="8"/>
  <c r="O8078" i="8"/>
  <c r="P8078" i="8"/>
  <c r="Q8078" i="8"/>
  <c r="S8078" i="8"/>
  <c r="U8078" i="8"/>
  <c r="T8078" i="8"/>
  <c r="L8079" i="8"/>
  <c r="M8079" i="8"/>
  <c r="N8079" i="8"/>
  <c r="O8079" i="8"/>
  <c r="P8079" i="8"/>
  <c r="Q8079" i="8"/>
  <c r="S8079" i="8"/>
  <c r="U8079" i="8"/>
  <c r="T8079" i="8"/>
  <c r="L8080" i="8"/>
  <c r="M8080" i="8"/>
  <c r="N8080" i="8"/>
  <c r="O8080" i="8"/>
  <c r="O8081" i="8"/>
  <c r="O8082" i="8"/>
  <c r="O8083" i="8"/>
  <c r="O8084" i="8"/>
  <c r="O8085" i="8"/>
  <c r="O8086" i="8"/>
  <c r="P8080" i="8"/>
  <c r="L8081" i="8"/>
  <c r="M8081" i="8"/>
  <c r="L8082" i="8"/>
  <c r="M8082" i="8"/>
  <c r="L8083" i="8"/>
  <c r="M8083" i="8"/>
  <c r="L8084" i="8"/>
  <c r="M8084" i="8"/>
  <c r="L8085" i="8"/>
  <c r="M8085" i="8"/>
  <c r="L8086" i="8"/>
  <c r="M8086" i="8"/>
  <c r="R8087" i="8"/>
  <c r="R8088" i="8"/>
  <c r="R8089" i="8"/>
  <c r="R8090" i="8"/>
  <c r="S8080" i="8"/>
  <c r="S8081" i="8"/>
  <c r="S8082" i="8"/>
  <c r="S8083" i="8"/>
  <c r="S8084" i="8"/>
  <c r="S8085" i="8"/>
  <c r="R8091" i="8"/>
  <c r="R8092" i="8"/>
  <c r="R8093" i="8"/>
  <c r="R8094" i="8"/>
  <c r="R8095" i="8"/>
  <c r="R8096" i="8"/>
  <c r="S8086" i="8"/>
  <c r="Q8080" i="8"/>
  <c r="U8080" i="8"/>
  <c r="T8080" i="8"/>
  <c r="N8081" i="8"/>
  <c r="P8081" i="8"/>
  <c r="Q8081" i="8"/>
  <c r="U8081" i="8"/>
  <c r="T8081" i="8"/>
  <c r="N8082" i="8"/>
  <c r="P8082" i="8"/>
  <c r="Q8082" i="8"/>
  <c r="U8082" i="8"/>
  <c r="T8082" i="8"/>
  <c r="N8083" i="8"/>
  <c r="P8083" i="8"/>
  <c r="Q8083" i="8"/>
  <c r="U8083" i="8"/>
  <c r="T8083" i="8"/>
  <c r="N8084" i="8"/>
  <c r="P8084" i="8"/>
  <c r="Q8084" i="8"/>
  <c r="U8084" i="8"/>
  <c r="T8084" i="8"/>
  <c r="N8085" i="8"/>
  <c r="P8085" i="8"/>
  <c r="Q8085" i="8"/>
  <c r="U8085" i="8"/>
  <c r="T8085" i="8"/>
  <c r="N8086" i="8"/>
  <c r="O8087" i="8"/>
  <c r="O8088" i="8"/>
  <c r="O8089" i="8"/>
  <c r="O8090" i="8"/>
  <c r="O8091" i="8"/>
  <c r="O8092" i="8"/>
  <c r="O8093" i="8"/>
  <c r="P8086" i="8"/>
  <c r="L8087" i="8"/>
  <c r="M8087" i="8"/>
  <c r="L8088" i="8"/>
  <c r="M8088" i="8"/>
  <c r="L8089" i="8"/>
  <c r="M8089" i="8"/>
  <c r="L8090" i="8"/>
  <c r="M8090" i="8"/>
  <c r="L8091" i="8"/>
  <c r="M8091" i="8"/>
  <c r="L8092" i="8"/>
  <c r="M8092" i="8"/>
  <c r="L8093" i="8"/>
  <c r="M8093" i="8"/>
  <c r="S8087" i="8"/>
  <c r="S8088" i="8"/>
  <c r="S8089" i="8"/>
  <c r="S8090" i="8"/>
  <c r="S8091" i="8"/>
  <c r="S8092" i="8"/>
  <c r="S8093" i="8"/>
  <c r="Q8086" i="8"/>
  <c r="U8086" i="8"/>
  <c r="T8086" i="8"/>
  <c r="N8087" i="8"/>
  <c r="P8087" i="8"/>
  <c r="Q8087" i="8"/>
  <c r="U8087" i="8"/>
  <c r="T8087" i="8"/>
  <c r="N8088" i="8"/>
  <c r="P8088" i="8"/>
  <c r="Q8088" i="8"/>
  <c r="U8088" i="8"/>
  <c r="T8088" i="8"/>
  <c r="N8089" i="8"/>
  <c r="P8089" i="8"/>
  <c r="Q8089" i="8"/>
  <c r="U8089" i="8"/>
  <c r="T8089" i="8"/>
  <c r="N8090" i="8"/>
  <c r="P8090" i="8"/>
  <c r="Q8090" i="8"/>
  <c r="U8090" i="8"/>
  <c r="T8090" i="8"/>
  <c r="N8091" i="8"/>
  <c r="P8091" i="8"/>
  <c r="Q8091" i="8"/>
  <c r="U8091" i="8"/>
  <c r="T8091" i="8"/>
  <c r="N8092" i="8"/>
  <c r="P8092" i="8"/>
  <c r="Q8092" i="8"/>
  <c r="U8092" i="8"/>
  <c r="T8092" i="8"/>
  <c r="N8093" i="8"/>
  <c r="O8094" i="8"/>
  <c r="O8095" i="8"/>
  <c r="O8096" i="8"/>
  <c r="P8093" i="8"/>
  <c r="L8094" i="8"/>
  <c r="M8094" i="8"/>
  <c r="L8095" i="8"/>
  <c r="M8095" i="8"/>
  <c r="L8096" i="8"/>
  <c r="M8096" i="8"/>
  <c r="S8094" i="8"/>
  <c r="S8095" i="8"/>
  <c r="R8097" i="8"/>
  <c r="R8098" i="8"/>
  <c r="R8099" i="8"/>
  <c r="R8100" i="8"/>
  <c r="R8101" i="8"/>
  <c r="R8102" i="8"/>
  <c r="R8103" i="8"/>
  <c r="R8104" i="8"/>
  <c r="R8105" i="8"/>
  <c r="R8106" i="8"/>
  <c r="S8096" i="8"/>
  <c r="Q8093" i="8"/>
  <c r="U8093" i="8"/>
  <c r="T8093" i="8"/>
  <c r="N8094" i="8"/>
  <c r="P8094" i="8"/>
  <c r="Q8094" i="8"/>
  <c r="U8094" i="8"/>
  <c r="T8094" i="8"/>
  <c r="N8095" i="8"/>
  <c r="P8095" i="8"/>
  <c r="Q8095" i="8"/>
  <c r="U8095" i="8"/>
  <c r="T8095" i="8"/>
  <c r="N8096" i="8"/>
  <c r="O8097" i="8"/>
  <c r="O8098" i="8"/>
  <c r="O8099" i="8"/>
  <c r="O8100" i="8"/>
  <c r="O8101" i="8"/>
  <c r="O8102" i="8"/>
  <c r="O8103" i="8"/>
  <c r="P8096" i="8"/>
  <c r="L8097" i="8"/>
  <c r="M8097" i="8"/>
  <c r="L8098" i="8"/>
  <c r="M8098" i="8"/>
  <c r="L8099" i="8"/>
  <c r="M8099" i="8"/>
  <c r="L8100" i="8"/>
  <c r="M8100" i="8"/>
  <c r="L8101" i="8"/>
  <c r="M8101" i="8"/>
  <c r="L8102" i="8"/>
  <c r="M8102" i="8"/>
  <c r="L8103" i="8"/>
  <c r="M8103" i="8"/>
  <c r="S8097" i="8"/>
  <c r="S8098" i="8"/>
  <c r="S8099" i="8"/>
  <c r="S8100" i="8"/>
  <c r="S8101" i="8"/>
  <c r="R8107" i="8"/>
  <c r="R8108" i="8"/>
  <c r="R8109" i="8"/>
  <c r="R8110" i="8"/>
  <c r="R8111" i="8"/>
  <c r="R8112" i="8"/>
  <c r="S8102" i="8"/>
  <c r="R8113" i="8"/>
  <c r="S8103" i="8"/>
  <c r="Q8096" i="8"/>
  <c r="U8096" i="8"/>
  <c r="T8096" i="8"/>
  <c r="N8097" i="8"/>
  <c r="P8097" i="8"/>
  <c r="Q8097" i="8"/>
  <c r="U8097" i="8"/>
  <c r="T8097" i="8"/>
  <c r="N8098" i="8"/>
  <c r="P8098" i="8"/>
  <c r="Q8098" i="8"/>
  <c r="U8098" i="8"/>
  <c r="T8098" i="8"/>
  <c r="N8099" i="8"/>
  <c r="P8099" i="8"/>
  <c r="Q8099" i="8"/>
  <c r="U8099" i="8"/>
  <c r="T8099" i="8"/>
  <c r="N8100" i="8"/>
  <c r="P8100" i="8"/>
  <c r="Q8100" i="8"/>
  <c r="U8100" i="8"/>
  <c r="T8100" i="8"/>
  <c r="N8101" i="8"/>
  <c r="P8101" i="8"/>
  <c r="Q8101" i="8"/>
  <c r="U8101" i="8"/>
  <c r="T8101" i="8"/>
  <c r="N8102" i="8"/>
  <c r="P8102" i="8"/>
  <c r="Q8102" i="8"/>
  <c r="U8102" i="8"/>
  <c r="T8102" i="8"/>
  <c r="N8103" i="8"/>
  <c r="O8104" i="8"/>
  <c r="O8105" i="8"/>
  <c r="O8106" i="8"/>
  <c r="O8107" i="8"/>
  <c r="O8108" i="8"/>
  <c r="O8109" i="8"/>
  <c r="O8110" i="8"/>
  <c r="O8111" i="8"/>
  <c r="P8103" i="8"/>
  <c r="L8104" i="8"/>
  <c r="M8104" i="8"/>
  <c r="L8105" i="8"/>
  <c r="M8105" i="8"/>
  <c r="L8106" i="8"/>
  <c r="M8106" i="8"/>
  <c r="L8107" i="8"/>
  <c r="M8107" i="8"/>
  <c r="L8108" i="8"/>
  <c r="M8108" i="8"/>
  <c r="L8109" i="8"/>
  <c r="M8109" i="8"/>
  <c r="L8110" i="8"/>
  <c r="M8110" i="8"/>
  <c r="L8111" i="8"/>
  <c r="M8111" i="8"/>
  <c r="S8104" i="8"/>
  <c r="S8105" i="8"/>
  <c r="S8106" i="8"/>
  <c r="S8107" i="8"/>
  <c r="S8108" i="8"/>
  <c r="S8109" i="8"/>
  <c r="S8110" i="8"/>
  <c r="R8114" i="8"/>
  <c r="R8115" i="8"/>
  <c r="R8116" i="8"/>
  <c r="R8117" i="8"/>
  <c r="R8118" i="8"/>
  <c r="R8119" i="8"/>
  <c r="R8120" i="8"/>
  <c r="R8121" i="8"/>
  <c r="S8111" i="8"/>
  <c r="Q8103" i="8"/>
  <c r="U8103" i="8"/>
  <c r="T8103" i="8"/>
  <c r="N8104" i="8"/>
  <c r="P8104" i="8"/>
  <c r="Q8104" i="8"/>
  <c r="U8104" i="8"/>
  <c r="T8104" i="8"/>
  <c r="N8105" i="8"/>
  <c r="P8105" i="8"/>
  <c r="Q8105" i="8"/>
  <c r="U8105" i="8"/>
  <c r="T8105" i="8"/>
  <c r="N8106" i="8"/>
  <c r="P8106" i="8"/>
  <c r="Q8106" i="8"/>
  <c r="U8106" i="8"/>
  <c r="T8106" i="8"/>
  <c r="N8107" i="8"/>
  <c r="P8107" i="8"/>
  <c r="Q8107" i="8"/>
  <c r="U8107" i="8"/>
  <c r="T8107" i="8"/>
  <c r="N8108" i="8"/>
  <c r="P8108" i="8"/>
  <c r="Q8108" i="8"/>
  <c r="U8108" i="8"/>
  <c r="T8108" i="8"/>
  <c r="N8109" i="8"/>
  <c r="P8109" i="8"/>
  <c r="Q8109" i="8"/>
  <c r="U8109" i="8"/>
  <c r="T8109" i="8"/>
  <c r="N8110" i="8"/>
  <c r="P8110" i="8"/>
  <c r="Q8110" i="8"/>
  <c r="U8110" i="8"/>
  <c r="T8110" i="8"/>
  <c r="N8111" i="8"/>
  <c r="P8111" i="8"/>
  <c r="Q8111" i="8"/>
  <c r="U8111" i="8"/>
  <c r="T8111" i="8"/>
  <c r="L8112" i="8"/>
  <c r="M8112" i="8"/>
  <c r="N8112" i="8"/>
  <c r="O8112" i="8"/>
  <c r="O8113" i="8"/>
  <c r="O8114" i="8"/>
  <c r="O8115" i="8"/>
  <c r="O8116" i="8"/>
  <c r="O8117" i="8"/>
  <c r="O8118" i="8"/>
  <c r="O8119" i="8"/>
  <c r="P8112" i="8"/>
  <c r="L8113" i="8"/>
  <c r="M8113" i="8"/>
  <c r="L8114" i="8"/>
  <c r="M8114" i="8"/>
  <c r="L8115" i="8"/>
  <c r="M8115" i="8"/>
  <c r="L8116" i="8"/>
  <c r="M8116" i="8"/>
  <c r="L8117" i="8"/>
  <c r="M8117" i="8"/>
  <c r="L8118" i="8"/>
  <c r="M8118" i="8"/>
  <c r="L8119" i="8"/>
  <c r="M8119" i="8"/>
  <c r="R8122" i="8"/>
  <c r="S8112" i="8"/>
  <c r="S8113" i="8"/>
  <c r="S8114" i="8"/>
  <c r="S8115" i="8"/>
  <c r="S8116" i="8"/>
  <c r="S8117" i="8"/>
  <c r="S8118" i="8"/>
  <c r="R8123" i="8"/>
  <c r="R8124" i="8"/>
  <c r="R8125" i="8"/>
  <c r="R8126" i="8"/>
  <c r="R8127" i="8"/>
  <c r="R8128" i="8"/>
  <c r="R8129" i="8"/>
  <c r="S8119" i="8"/>
  <c r="Q8112" i="8"/>
  <c r="U8112" i="8"/>
  <c r="T8112" i="8"/>
  <c r="N8113" i="8"/>
  <c r="P8113" i="8"/>
  <c r="Q8113" i="8"/>
  <c r="U8113" i="8"/>
  <c r="T8113" i="8"/>
  <c r="N8114" i="8"/>
  <c r="P8114" i="8"/>
  <c r="Q8114" i="8"/>
  <c r="U8114" i="8"/>
  <c r="T8114" i="8"/>
  <c r="N8115" i="8"/>
  <c r="P8115" i="8"/>
  <c r="Q8115" i="8"/>
  <c r="U8115" i="8"/>
  <c r="T8115" i="8"/>
  <c r="N8116" i="8"/>
  <c r="P8116" i="8"/>
  <c r="Q8116" i="8"/>
  <c r="U8116" i="8"/>
  <c r="T8116" i="8"/>
  <c r="N8117" i="8"/>
  <c r="P8117" i="8"/>
  <c r="Q8117" i="8"/>
  <c r="U8117" i="8"/>
  <c r="T8117" i="8"/>
  <c r="N8118" i="8"/>
  <c r="P8118" i="8"/>
  <c r="Q8118" i="8"/>
  <c r="U8118" i="8"/>
  <c r="T8118" i="8"/>
  <c r="N8119" i="8"/>
  <c r="P8119" i="8"/>
  <c r="Q8119" i="8"/>
  <c r="U8119" i="8"/>
  <c r="T8119" i="8"/>
  <c r="L8120" i="8"/>
  <c r="M8120" i="8"/>
  <c r="N8120" i="8"/>
  <c r="O8120" i="8"/>
  <c r="O8121" i="8"/>
  <c r="O8122" i="8"/>
  <c r="O8123" i="8"/>
  <c r="O8124" i="8"/>
  <c r="O8125" i="8"/>
  <c r="O8126" i="8"/>
  <c r="O8127" i="8"/>
  <c r="O8128" i="8"/>
  <c r="O8129" i="8"/>
  <c r="P8120" i="8"/>
  <c r="L8121" i="8"/>
  <c r="M8121" i="8"/>
  <c r="L8122" i="8"/>
  <c r="M8122" i="8"/>
  <c r="L8123" i="8"/>
  <c r="M8123" i="8"/>
  <c r="L8124" i="8"/>
  <c r="M8124" i="8"/>
  <c r="L8125" i="8"/>
  <c r="M8125" i="8"/>
  <c r="L8126" i="8"/>
  <c r="M8126" i="8"/>
  <c r="L8127" i="8"/>
  <c r="M8127" i="8"/>
  <c r="L8128" i="8"/>
  <c r="M8128" i="8"/>
  <c r="L8129" i="8"/>
  <c r="M8129" i="8"/>
  <c r="S8120" i="8"/>
  <c r="S8121" i="8"/>
  <c r="S8122" i="8"/>
  <c r="S8123" i="8"/>
  <c r="S8124" i="8"/>
  <c r="S8125" i="8"/>
  <c r="S8126" i="8"/>
  <c r="S8127" i="8"/>
  <c r="S8128" i="8"/>
  <c r="R8130" i="8"/>
  <c r="R8131" i="8"/>
  <c r="R8132" i="8"/>
  <c r="R8133" i="8"/>
  <c r="R8134" i="8"/>
  <c r="R8135" i="8"/>
  <c r="R8136" i="8"/>
  <c r="R8137" i="8"/>
  <c r="R8138" i="8"/>
  <c r="R8139" i="8"/>
  <c r="S8129" i="8"/>
  <c r="Q8120" i="8"/>
  <c r="U8120" i="8"/>
  <c r="T8120" i="8"/>
  <c r="N8121" i="8"/>
  <c r="P8121" i="8"/>
  <c r="Q8121" i="8"/>
  <c r="U8121" i="8"/>
  <c r="T8121" i="8"/>
  <c r="N8122" i="8"/>
  <c r="P8122" i="8"/>
  <c r="Q8122" i="8"/>
  <c r="U8122" i="8"/>
  <c r="T8122" i="8"/>
  <c r="N8123" i="8"/>
  <c r="P8123" i="8"/>
  <c r="Q8123" i="8"/>
  <c r="U8123" i="8"/>
  <c r="T8123" i="8"/>
  <c r="N8124" i="8"/>
  <c r="P8124" i="8"/>
  <c r="Q8124" i="8"/>
  <c r="U8124" i="8"/>
  <c r="T8124" i="8"/>
  <c r="N8125" i="8"/>
  <c r="P8125" i="8"/>
  <c r="Q8125" i="8"/>
  <c r="U8125" i="8"/>
  <c r="T8125" i="8"/>
  <c r="N8126" i="8"/>
  <c r="P8126" i="8"/>
  <c r="Q8126" i="8"/>
  <c r="U8126" i="8"/>
  <c r="T8126" i="8"/>
  <c r="N8127" i="8"/>
  <c r="P8127" i="8"/>
  <c r="Q8127" i="8"/>
  <c r="U8127" i="8"/>
  <c r="T8127" i="8"/>
  <c r="N8128" i="8"/>
  <c r="P8128" i="8"/>
  <c r="Q8128" i="8"/>
  <c r="U8128" i="8"/>
  <c r="T8128" i="8"/>
  <c r="N8129" i="8"/>
  <c r="O8130" i="8"/>
  <c r="O8131" i="8"/>
  <c r="P8129" i="8"/>
  <c r="L8130" i="8"/>
  <c r="M8130" i="8"/>
  <c r="L8131" i="8"/>
  <c r="M8131" i="8"/>
  <c r="S8130" i="8"/>
  <c r="R8140" i="8"/>
  <c r="R8141" i="8"/>
  <c r="S8131" i="8"/>
  <c r="Q8129" i="8"/>
  <c r="U8129" i="8"/>
  <c r="T8129" i="8"/>
  <c r="N8130" i="8"/>
  <c r="P8130" i="8"/>
  <c r="Q8130" i="8"/>
  <c r="U8130" i="8"/>
  <c r="T8130" i="8"/>
  <c r="N8131" i="8"/>
  <c r="O8132" i="8"/>
  <c r="O8133" i="8"/>
  <c r="O8134" i="8"/>
  <c r="O8135" i="8"/>
  <c r="P8131" i="8"/>
  <c r="L8132" i="8"/>
  <c r="M8132" i="8"/>
  <c r="L8133" i="8"/>
  <c r="M8133" i="8"/>
  <c r="L8134" i="8"/>
  <c r="M8134" i="8"/>
  <c r="L8135" i="8"/>
  <c r="M8135" i="8"/>
  <c r="S8132" i="8"/>
  <c r="S8133" i="8"/>
  <c r="S8134" i="8"/>
  <c r="S8135" i="8"/>
  <c r="Q8131" i="8"/>
  <c r="U8131" i="8"/>
  <c r="T8131" i="8"/>
  <c r="N8132" i="8"/>
  <c r="P8132" i="8"/>
  <c r="Q8132" i="8"/>
  <c r="U8132" i="8"/>
  <c r="T8132" i="8"/>
  <c r="N8133" i="8"/>
  <c r="P8133" i="8"/>
  <c r="Q8133" i="8"/>
  <c r="U8133" i="8"/>
  <c r="T8133" i="8"/>
  <c r="N8134" i="8"/>
  <c r="P8134" i="8"/>
  <c r="Q8134" i="8"/>
  <c r="U8134" i="8"/>
  <c r="T8134" i="8"/>
  <c r="N8135" i="8"/>
  <c r="O8136" i="8"/>
  <c r="O8137" i="8"/>
  <c r="P8135" i="8"/>
  <c r="L8136" i="8"/>
  <c r="M8136" i="8"/>
  <c r="L8137" i="8"/>
  <c r="M8137" i="8"/>
  <c r="S8136" i="8"/>
  <c r="R8142" i="8"/>
  <c r="R8143" i="8"/>
  <c r="R8144" i="8"/>
  <c r="R8145" i="8"/>
  <c r="R8146" i="8"/>
  <c r="R8147" i="8"/>
  <c r="S8137" i="8"/>
  <c r="Q8135" i="8"/>
  <c r="U8135" i="8"/>
  <c r="T8135" i="8"/>
  <c r="N8136" i="8"/>
  <c r="P8136" i="8"/>
  <c r="Q8136" i="8"/>
  <c r="U8136" i="8"/>
  <c r="T8136" i="8"/>
  <c r="N8137" i="8"/>
  <c r="O8138" i="8"/>
  <c r="O8139" i="8"/>
  <c r="O8140" i="8"/>
  <c r="O8141" i="8"/>
  <c r="O8142" i="8"/>
  <c r="P8137" i="8"/>
  <c r="L8138" i="8"/>
  <c r="M8138" i="8"/>
  <c r="L8139" i="8"/>
  <c r="M8139" i="8"/>
  <c r="L8140" i="8"/>
  <c r="M8140" i="8"/>
  <c r="L8141" i="8"/>
  <c r="M8141" i="8"/>
  <c r="L8142" i="8"/>
  <c r="M8142" i="8"/>
  <c r="S8138" i="8"/>
  <c r="S8139" i="8"/>
  <c r="S8140" i="8"/>
  <c r="S8141" i="8"/>
  <c r="R8148" i="8"/>
  <c r="R8149" i="8"/>
  <c r="R8150" i="8"/>
  <c r="R8151" i="8"/>
  <c r="R8152" i="8"/>
  <c r="S8142" i="8"/>
  <c r="Q8137" i="8"/>
  <c r="U8137" i="8"/>
  <c r="T8137" i="8"/>
  <c r="N8138" i="8"/>
  <c r="P8138" i="8"/>
  <c r="Q8138" i="8"/>
  <c r="U8138" i="8"/>
  <c r="T8138" i="8"/>
  <c r="N8139" i="8"/>
  <c r="P8139" i="8"/>
  <c r="Q8139" i="8"/>
  <c r="U8139" i="8"/>
  <c r="T8139" i="8"/>
  <c r="N8140" i="8"/>
  <c r="P8140" i="8"/>
  <c r="Q8140" i="8"/>
  <c r="U8140" i="8"/>
  <c r="T8140" i="8"/>
  <c r="N8141" i="8"/>
  <c r="P8141" i="8"/>
  <c r="Q8141" i="8"/>
  <c r="U8141" i="8"/>
  <c r="T8141" i="8"/>
  <c r="N8142" i="8"/>
  <c r="O8143" i="8"/>
  <c r="O8144" i="8"/>
  <c r="P8142" i="8"/>
  <c r="L8143" i="8"/>
  <c r="M8143" i="8"/>
  <c r="L8144" i="8"/>
  <c r="M8144" i="8"/>
  <c r="S8143" i="8"/>
  <c r="R8153" i="8"/>
  <c r="R8154" i="8"/>
  <c r="S8144" i="8"/>
  <c r="Q8142" i="8"/>
  <c r="U8142" i="8"/>
  <c r="T8142" i="8"/>
  <c r="N8143" i="8"/>
  <c r="P8143" i="8"/>
  <c r="Q8143" i="8"/>
  <c r="U8143" i="8"/>
  <c r="T8143" i="8"/>
  <c r="N8144" i="8"/>
  <c r="O8145" i="8"/>
  <c r="O8146" i="8"/>
  <c r="O8147" i="8"/>
  <c r="P8144" i="8"/>
  <c r="L8145" i="8"/>
  <c r="M8145" i="8"/>
  <c r="L8146" i="8"/>
  <c r="M8146" i="8"/>
  <c r="L8147" i="8"/>
  <c r="M8147" i="8"/>
  <c r="S8145" i="8"/>
  <c r="S8146" i="8"/>
  <c r="S8147" i="8"/>
  <c r="Q8144" i="8"/>
  <c r="U8144" i="8"/>
  <c r="T8144" i="8"/>
  <c r="N8145" i="8"/>
  <c r="P8145" i="8"/>
  <c r="Q8145" i="8"/>
  <c r="U8145" i="8"/>
  <c r="T8145" i="8"/>
  <c r="N8146" i="8"/>
  <c r="P8146" i="8"/>
  <c r="Q8146" i="8"/>
  <c r="U8146" i="8"/>
  <c r="T8146" i="8"/>
  <c r="N8147" i="8"/>
  <c r="P8147" i="8"/>
  <c r="Q8147" i="8"/>
  <c r="U8147" i="8"/>
  <c r="T8147" i="8"/>
  <c r="L8148" i="8"/>
  <c r="M8148" i="8"/>
  <c r="N8148" i="8"/>
  <c r="O8148" i="8"/>
  <c r="P8148" i="8"/>
  <c r="Q8148" i="8"/>
  <c r="S8148" i="8"/>
  <c r="U8148" i="8"/>
  <c r="T8148" i="8"/>
  <c r="L8149" i="8"/>
  <c r="M8149" i="8"/>
  <c r="N8149" i="8"/>
  <c r="O8149" i="8"/>
  <c r="O8150" i="8"/>
  <c r="O8151" i="8"/>
  <c r="O8152" i="8"/>
  <c r="O8153" i="8"/>
  <c r="P8149" i="8"/>
  <c r="L8150" i="8"/>
  <c r="M8150" i="8"/>
  <c r="L8151" i="8"/>
  <c r="M8151" i="8"/>
  <c r="L8152" i="8"/>
  <c r="M8152" i="8"/>
  <c r="L8153" i="8"/>
  <c r="M8153" i="8"/>
  <c r="S8149" i="8"/>
  <c r="S8150" i="8"/>
  <c r="S8151" i="8"/>
  <c r="S8152" i="8"/>
  <c r="S8153" i="8"/>
  <c r="Q8149" i="8"/>
  <c r="U8149" i="8"/>
  <c r="T8149" i="8"/>
  <c r="N8150" i="8"/>
  <c r="P8150" i="8"/>
  <c r="Q8150" i="8"/>
  <c r="U8150" i="8"/>
  <c r="T8150" i="8"/>
  <c r="N8151" i="8"/>
  <c r="P8151" i="8"/>
  <c r="Q8151" i="8"/>
  <c r="U8151" i="8"/>
  <c r="T8151" i="8"/>
  <c r="N8152" i="8"/>
  <c r="P8152" i="8"/>
  <c r="Q8152" i="8"/>
  <c r="U8152" i="8"/>
  <c r="T8152" i="8"/>
  <c r="N8153" i="8"/>
  <c r="O8154" i="8"/>
  <c r="O8155" i="8"/>
  <c r="O8156" i="8"/>
  <c r="P8153" i="8"/>
  <c r="L8154" i="8"/>
  <c r="M8154" i="8"/>
  <c r="L8155" i="8"/>
  <c r="M8155" i="8"/>
  <c r="L8156" i="8"/>
  <c r="M8156" i="8"/>
  <c r="S8154" i="8"/>
  <c r="R8155" i="8"/>
  <c r="S8155" i="8"/>
  <c r="R8156" i="8"/>
  <c r="S8156" i="8"/>
  <c r="Q8153" i="8"/>
  <c r="U8153" i="8"/>
  <c r="T8153" i="8"/>
  <c r="N8154" i="8"/>
  <c r="P8154" i="8"/>
  <c r="Q8154" i="8"/>
  <c r="U8154" i="8"/>
  <c r="T8154" i="8"/>
  <c r="N8155" i="8"/>
  <c r="P8155" i="8"/>
  <c r="Q8155" i="8"/>
  <c r="U8155" i="8"/>
  <c r="T8155" i="8"/>
  <c r="N8156" i="8"/>
  <c r="O8157" i="8"/>
  <c r="O8158" i="8"/>
  <c r="O8159" i="8"/>
  <c r="O8160" i="8"/>
  <c r="O8161" i="8"/>
  <c r="O8162" i="8"/>
  <c r="P8156" i="8"/>
  <c r="L8157" i="8"/>
  <c r="M8157" i="8"/>
  <c r="L8158" i="8"/>
  <c r="M8158" i="8"/>
  <c r="L8159" i="8"/>
  <c r="M8159" i="8"/>
  <c r="L8160" i="8"/>
  <c r="M8160" i="8"/>
  <c r="L8161" i="8"/>
  <c r="M8161" i="8"/>
  <c r="L8162" i="8"/>
  <c r="M8162" i="8"/>
  <c r="R8157" i="8"/>
  <c r="S8157" i="8"/>
  <c r="R8158" i="8"/>
  <c r="S8158" i="8"/>
  <c r="R8159" i="8"/>
  <c r="S8159" i="8"/>
  <c r="R8160" i="8"/>
  <c r="S8160" i="8"/>
  <c r="R8161" i="8"/>
  <c r="S8161" i="8"/>
  <c r="R8162" i="8"/>
  <c r="R8163" i="8"/>
  <c r="R8164" i="8"/>
  <c r="R8165" i="8"/>
  <c r="R8166" i="8"/>
  <c r="R8167" i="8"/>
  <c r="R8168" i="8"/>
  <c r="R8169" i="8"/>
  <c r="R8170" i="8"/>
  <c r="R8171" i="8"/>
  <c r="R8172" i="8"/>
  <c r="S8162" i="8"/>
  <c r="Q8156" i="8"/>
  <c r="U8156" i="8"/>
  <c r="T8156" i="8"/>
  <c r="N8157" i="8"/>
  <c r="P8157" i="8"/>
  <c r="Q8157" i="8"/>
  <c r="U8157" i="8"/>
  <c r="T8157" i="8"/>
  <c r="N8158" i="8"/>
  <c r="P8158" i="8"/>
  <c r="Q8158" i="8"/>
  <c r="U8158" i="8"/>
  <c r="T8158" i="8"/>
  <c r="N8159" i="8"/>
  <c r="P8159" i="8"/>
  <c r="Q8159" i="8"/>
  <c r="U8159" i="8"/>
  <c r="T8159" i="8"/>
  <c r="N8160" i="8"/>
  <c r="P8160" i="8"/>
  <c r="Q8160" i="8"/>
  <c r="U8160" i="8"/>
  <c r="T8160" i="8"/>
  <c r="N8161" i="8"/>
  <c r="P8161" i="8"/>
  <c r="Q8161" i="8"/>
  <c r="U8161" i="8"/>
  <c r="T8161" i="8"/>
  <c r="N8162" i="8"/>
  <c r="O8163" i="8"/>
  <c r="O8164" i="8"/>
  <c r="O8165" i="8"/>
  <c r="O8166" i="8"/>
  <c r="O8167" i="8"/>
  <c r="P8162" i="8"/>
  <c r="L8163" i="8"/>
  <c r="M8163" i="8"/>
  <c r="L8164" i="8"/>
  <c r="M8164" i="8"/>
  <c r="L8165" i="8"/>
  <c r="M8165" i="8"/>
  <c r="L8166" i="8"/>
  <c r="M8166" i="8"/>
  <c r="L8167" i="8"/>
  <c r="M8167" i="8"/>
  <c r="S8163" i="8"/>
  <c r="S8164" i="8"/>
  <c r="S8165" i="8"/>
  <c r="S8166" i="8"/>
  <c r="S8167" i="8"/>
  <c r="Q8162" i="8"/>
  <c r="U8162" i="8"/>
  <c r="T8162" i="8"/>
  <c r="N8163" i="8"/>
  <c r="P8163" i="8"/>
  <c r="Q8163" i="8"/>
  <c r="U8163" i="8"/>
  <c r="T8163" i="8"/>
  <c r="N8164" i="8"/>
  <c r="P8164" i="8"/>
  <c r="Q8164" i="8"/>
  <c r="U8164" i="8"/>
  <c r="T8164" i="8"/>
  <c r="N8165" i="8"/>
  <c r="P8165" i="8"/>
  <c r="Q8165" i="8"/>
  <c r="U8165" i="8"/>
  <c r="T8165" i="8"/>
  <c r="N8166" i="8"/>
  <c r="P8166" i="8"/>
  <c r="Q8166" i="8"/>
  <c r="U8166" i="8"/>
  <c r="T8166" i="8"/>
  <c r="N8167" i="8"/>
  <c r="P8167" i="8"/>
  <c r="Q8167" i="8"/>
  <c r="U8167" i="8"/>
  <c r="T8167" i="8"/>
  <c r="L8168" i="8"/>
  <c r="M8168" i="8"/>
  <c r="N8168" i="8"/>
  <c r="O8168" i="8"/>
  <c r="O8169" i="8"/>
  <c r="O8170" i="8"/>
  <c r="O8171" i="8"/>
  <c r="O8172" i="8"/>
  <c r="O8173" i="8"/>
  <c r="O8174" i="8"/>
  <c r="O8175" i="8"/>
  <c r="P8168" i="8"/>
  <c r="L8169" i="8"/>
  <c r="M8169" i="8"/>
  <c r="L8170" i="8"/>
  <c r="M8170" i="8"/>
  <c r="L8171" i="8"/>
  <c r="M8171" i="8"/>
  <c r="L8172" i="8"/>
  <c r="M8172" i="8"/>
  <c r="L8173" i="8"/>
  <c r="M8173" i="8"/>
  <c r="L8174" i="8"/>
  <c r="M8174" i="8"/>
  <c r="L8175" i="8"/>
  <c r="M8175" i="8"/>
  <c r="R8173" i="8"/>
  <c r="R8174" i="8"/>
  <c r="R8175" i="8"/>
  <c r="R8176" i="8"/>
  <c r="R8177" i="8"/>
  <c r="R8178" i="8"/>
  <c r="S8168" i="8"/>
  <c r="S8169" i="8"/>
  <c r="S8170" i="8"/>
  <c r="S8171" i="8"/>
  <c r="S8172" i="8"/>
  <c r="S8173" i="8"/>
  <c r="S8174" i="8"/>
  <c r="S8175" i="8"/>
  <c r="Q8168" i="8"/>
  <c r="U8168" i="8"/>
  <c r="T8168" i="8"/>
  <c r="N8169" i="8"/>
  <c r="P8169" i="8"/>
  <c r="Q8169" i="8"/>
  <c r="U8169" i="8"/>
  <c r="T8169" i="8"/>
  <c r="N8170" i="8"/>
  <c r="P8170" i="8"/>
  <c r="Q8170" i="8"/>
  <c r="U8170" i="8"/>
  <c r="T8170" i="8"/>
  <c r="N8171" i="8"/>
  <c r="P8171" i="8"/>
  <c r="Q8171" i="8"/>
  <c r="U8171" i="8"/>
  <c r="T8171" i="8"/>
  <c r="N8172" i="8"/>
  <c r="P8172" i="8"/>
  <c r="Q8172" i="8"/>
  <c r="U8172" i="8"/>
  <c r="T8172" i="8"/>
  <c r="N8173" i="8"/>
  <c r="P8173" i="8"/>
  <c r="Q8173" i="8"/>
  <c r="U8173" i="8"/>
  <c r="T8173" i="8"/>
  <c r="N8174" i="8"/>
  <c r="P8174" i="8"/>
  <c r="Q8174" i="8"/>
  <c r="U8174" i="8"/>
  <c r="T8174" i="8"/>
  <c r="N8175" i="8"/>
  <c r="O8176" i="8"/>
  <c r="O8177" i="8"/>
  <c r="O8178" i="8"/>
  <c r="O8179" i="8"/>
  <c r="O8180" i="8"/>
  <c r="O8181" i="8"/>
  <c r="O8182" i="8"/>
  <c r="O8183" i="8"/>
  <c r="O8184" i="8"/>
  <c r="P8175" i="8"/>
  <c r="L8176" i="8"/>
  <c r="M8176" i="8"/>
  <c r="L8177" i="8"/>
  <c r="M8177" i="8"/>
  <c r="L8178" i="8"/>
  <c r="M8178" i="8"/>
  <c r="L8179" i="8"/>
  <c r="M8179" i="8"/>
  <c r="L8180" i="8"/>
  <c r="M8180" i="8"/>
  <c r="L8181" i="8"/>
  <c r="M8181" i="8"/>
  <c r="L8182" i="8"/>
  <c r="M8182" i="8"/>
  <c r="L8183" i="8"/>
  <c r="M8183" i="8"/>
  <c r="L8184" i="8"/>
  <c r="M8184" i="8"/>
  <c r="S8176" i="8"/>
  <c r="S8177" i="8"/>
  <c r="S8178" i="8"/>
  <c r="R8179" i="8"/>
  <c r="S8179" i="8"/>
  <c r="R8180" i="8"/>
  <c r="S8180" i="8"/>
  <c r="R8181" i="8"/>
  <c r="S8181" i="8"/>
  <c r="R8182" i="8"/>
  <c r="S8182" i="8"/>
  <c r="R8183" i="8"/>
  <c r="S8183" i="8"/>
  <c r="R8184" i="8"/>
  <c r="S8184" i="8"/>
  <c r="Q8175" i="8"/>
  <c r="U8175" i="8"/>
  <c r="T8175" i="8"/>
  <c r="N8176" i="8"/>
  <c r="P8176" i="8"/>
  <c r="Q8176" i="8"/>
  <c r="U8176" i="8"/>
  <c r="T8176" i="8"/>
  <c r="N8177" i="8"/>
  <c r="P8177" i="8"/>
  <c r="Q8177" i="8"/>
  <c r="U8177" i="8"/>
  <c r="T8177" i="8"/>
  <c r="N8178" i="8"/>
  <c r="P8178" i="8"/>
  <c r="Q8178" i="8"/>
  <c r="U8178" i="8"/>
  <c r="T8178" i="8"/>
  <c r="N8179" i="8"/>
  <c r="P8179" i="8"/>
  <c r="Q8179" i="8"/>
  <c r="U8179" i="8"/>
  <c r="T8179" i="8"/>
  <c r="N8180" i="8"/>
  <c r="P8180" i="8"/>
  <c r="Q8180" i="8"/>
  <c r="U8180" i="8"/>
  <c r="T8180" i="8"/>
  <c r="N8181" i="8"/>
  <c r="P8181" i="8"/>
  <c r="Q8181" i="8"/>
  <c r="U8181" i="8"/>
  <c r="T8181" i="8"/>
  <c r="N8182" i="8"/>
  <c r="P8182" i="8"/>
  <c r="Q8182" i="8"/>
  <c r="U8182" i="8"/>
  <c r="T8182" i="8"/>
  <c r="N8183" i="8"/>
  <c r="P8183" i="8"/>
  <c r="Q8183" i="8"/>
  <c r="U8183" i="8"/>
  <c r="T8183" i="8"/>
  <c r="N8184" i="8"/>
  <c r="O8185" i="8"/>
  <c r="O8186" i="8"/>
  <c r="O8187" i="8"/>
  <c r="P8184" i="8"/>
  <c r="L8185" i="8"/>
  <c r="M8185" i="8"/>
  <c r="L8186" i="8"/>
  <c r="M8186" i="8"/>
  <c r="L8187" i="8"/>
  <c r="M8187" i="8"/>
  <c r="R8185" i="8"/>
  <c r="S8185" i="8"/>
  <c r="R8186" i="8"/>
  <c r="S8186" i="8"/>
  <c r="R8187" i="8"/>
  <c r="R8188" i="8"/>
  <c r="R8189" i="8"/>
  <c r="R8190" i="8"/>
  <c r="R8191" i="8"/>
  <c r="R8192" i="8"/>
  <c r="R8193" i="8"/>
  <c r="R8194" i="8"/>
  <c r="R8195" i="8"/>
  <c r="R8196" i="8"/>
  <c r="R8197" i="8"/>
  <c r="S8187" i="8"/>
  <c r="Q8184" i="8"/>
  <c r="U8184" i="8"/>
  <c r="T8184" i="8"/>
  <c r="N8185" i="8"/>
  <c r="P8185" i="8"/>
  <c r="Q8185" i="8"/>
  <c r="U8185" i="8"/>
  <c r="T8185" i="8"/>
  <c r="N8186" i="8"/>
  <c r="P8186" i="8"/>
  <c r="Q8186" i="8"/>
  <c r="U8186" i="8"/>
  <c r="T8186" i="8"/>
  <c r="N8187" i="8"/>
  <c r="O8188" i="8"/>
  <c r="O8189" i="8"/>
  <c r="O8190" i="8"/>
  <c r="O8191" i="8"/>
  <c r="O8192" i="8"/>
  <c r="O8193" i="8"/>
  <c r="P8187" i="8"/>
  <c r="L8188" i="8"/>
  <c r="M8188" i="8"/>
  <c r="L8189" i="8"/>
  <c r="M8189" i="8"/>
  <c r="L8190" i="8"/>
  <c r="M8190" i="8"/>
  <c r="L8191" i="8"/>
  <c r="M8191" i="8"/>
  <c r="L8192" i="8"/>
  <c r="M8192" i="8"/>
  <c r="L8193" i="8"/>
  <c r="M8193" i="8"/>
  <c r="S8188" i="8"/>
  <c r="S8189" i="8"/>
  <c r="S8190" i="8"/>
  <c r="S8191" i="8"/>
  <c r="S8192" i="8"/>
  <c r="S8193" i="8"/>
  <c r="Q8187" i="8"/>
  <c r="U8187" i="8"/>
  <c r="T8187" i="8"/>
  <c r="N8188" i="8"/>
  <c r="P8188" i="8"/>
  <c r="Q8188" i="8"/>
  <c r="U8188" i="8"/>
  <c r="T8188" i="8"/>
  <c r="N8189" i="8"/>
  <c r="P8189" i="8"/>
  <c r="Q8189" i="8"/>
  <c r="U8189" i="8"/>
  <c r="T8189" i="8"/>
  <c r="N8190" i="8"/>
  <c r="P8190" i="8"/>
  <c r="Q8190" i="8"/>
  <c r="U8190" i="8"/>
  <c r="T8190" i="8"/>
  <c r="N8191" i="8"/>
  <c r="P8191" i="8"/>
  <c r="Q8191" i="8"/>
  <c r="U8191" i="8"/>
  <c r="T8191" i="8"/>
  <c r="N8192" i="8"/>
  <c r="P8192" i="8"/>
  <c r="Q8192" i="8"/>
  <c r="U8192" i="8"/>
  <c r="T8192" i="8"/>
  <c r="N8193" i="8"/>
  <c r="P8193" i="8"/>
  <c r="Q8193" i="8"/>
  <c r="U8193" i="8"/>
  <c r="T8193" i="8"/>
  <c r="L8194" i="8"/>
  <c r="M8194" i="8"/>
  <c r="N8194" i="8"/>
  <c r="O8194" i="8"/>
  <c r="P8194" i="8"/>
  <c r="Q8194" i="8"/>
  <c r="S8194" i="8"/>
  <c r="U8194" i="8"/>
  <c r="T8194" i="8"/>
  <c r="L8195" i="8"/>
  <c r="M8195" i="8"/>
  <c r="N8195" i="8"/>
  <c r="O8195" i="8"/>
  <c r="P8195" i="8"/>
  <c r="Q8195" i="8"/>
  <c r="S8195" i="8"/>
  <c r="U8195" i="8"/>
  <c r="T8195" i="8"/>
  <c r="L8196" i="8"/>
  <c r="M8196" i="8"/>
  <c r="N8196" i="8"/>
  <c r="O8196" i="8"/>
  <c r="P8196" i="8"/>
  <c r="Q8196" i="8"/>
  <c r="S8196" i="8"/>
  <c r="U8196" i="8"/>
  <c r="T8196" i="8"/>
  <c r="L8197" i="8"/>
  <c r="M8197" i="8"/>
  <c r="N8197" i="8"/>
  <c r="O8197" i="8"/>
  <c r="O8198" i="8"/>
  <c r="O8199" i="8"/>
  <c r="O8200" i="8"/>
  <c r="O8201" i="8"/>
  <c r="O8202" i="8"/>
  <c r="O8203" i="8"/>
  <c r="P8197" i="8"/>
  <c r="L8198" i="8"/>
  <c r="M8198" i="8"/>
  <c r="L8199" i="8"/>
  <c r="M8199" i="8"/>
  <c r="L8200" i="8"/>
  <c r="M8200" i="8"/>
  <c r="L8201" i="8"/>
  <c r="M8201" i="8"/>
  <c r="L8202" i="8"/>
  <c r="M8202" i="8"/>
  <c r="L8203" i="8"/>
  <c r="M8203" i="8"/>
  <c r="S8197" i="8"/>
  <c r="R8198" i="8"/>
  <c r="S8198" i="8"/>
  <c r="R8199" i="8"/>
  <c r="S8199" i="8"/>
  <c r="R8200" i="8"/>
  <c r="S8200" i="8"/>
  <c r="R8201" i="8"/>
  <c r="S8201" i="8"/>
  <c r="R8202" i="8"/>
  <c r="S8202" i="8"/>
  <c r="R8203" i="8"/>
  <c r="R8204" i="8"/>
  <c r="R8205" i="8"/>
  <c r="R8206" i="8"/>
  <c r="R8207" i="8"/>
  <c r="R8208" i="8"/>
  <c r="R8209" i="8"/>
  <c r="R8210" i="8"/>
  <c r="R8211" i="8"/>
  <c r="R8212" i="8"/>
  <c r="R8213" i="8"/>
  <c r="S8203" i="8"/>
  <c r="Q8197" i="8"/>
  <c r="U8197" i="8"/>
  <c r="T8197" i="8"/>
  <c r="N8198" i="8"/>
  <c r="P8198" i="8"/>
  <c r="Q8198" i="8"/>
  <c r="U8198" i="8"/>
  <c r="T8198" i="8"/>
  <c r="N8199" i="8"/>
  <c r="P8199" i="8"/>
  <c r="Q8199" i="8"/>
  <c r="U8199" i="8"/>
  <c r="T8199" i="8"/>
  <c r="N8200" i="8"/>
  <c r="P8200" i="8"/>
  <c r="Q8200" i="8"/>
  <c r="U8200" i="8"/>
  <c r="T8200" i="8"/>
  <c r="N8201" i="8"/>
  <c r="P8201" i="8"/>
  <c r="Q8201" i="8"/>
  <c r="U8201" i="8"/>
  <c r="T8201" i="8"/>
  <c r="N8202" i="8"/>
  <c r="P8202" i="8"/>
  <c r="Q8202" i="8"/>
  <c r="U8202" i="8"/>
  <c r="T8202" i="8"/>
  <c r="N8203" i="8"/>
  <c r="O8204" i="8"/>
  <c r="O8205" i="8"/>
  <c r="O8206" i="8"/>
  <c r="O8207" i="8"/>
  <c r="O8208" i="8"/>
  <c r="O8209" i="8"/>
  <c r="P8203" i="8"/>
  <c r="L8204" i="8"/>
  <c r="M8204" i="8"/>
  <c r="L8205" i="8"/>
  <c r="M8205" i="8"/>
  <c r="L8206" i="8"/>
  <c r="M8206" i="8"/>
  <c r="L8207" i="8"/>
  <c r="M8207" i="8"/>
  <c r="L8208" i="8"/>
  <c r="M8208" i="8"/>
  <c r="L8209" i="8"/>
  <c r="M8209" i="8"/>
  <c r="S8204" i="8"/>
  <c r="S8205" i="8"/>
  <c r="S8206" i="8"/>
  <c r="S8207" i="8"/>
  <c r="S8208" i="8"/>
  <c r="R8214" i="8"/>
  <c r="R8215" i="8"/>
  <c r="R8216" i="8"/>
  <c r="R8217" i="8"/>
  <c r="R8218" i="8"/>
  <c r="R8219" i="8"/>
  <c r="S8209" i="8"/>
  <c r="Q8203" i="8"/>
  <c r="U8203" i="8"/>
  <c r="T8203" i="8"/>
  <c r="N8204" i="8"/>
  <c r="P8204" i="8"/>
  <c r="Q8204" i="8"/>
  <c r="U8204" i="8"/>
  <c r="T8204" i="8"/>
  <c r="N8205" i="8"/>
  <c r="P8205" i="8"/>
  <c r="Q8205" i="8"/>
  <c r="U8205" i="8"/>
  <c r="T8205" i="8"/>
  <c r="N8206" i="8"/>
  <c r="P8206" i="8"/>
  <c r="Q8206" i="8"/>
  <c r="U8206" i="8"/>
  <c r="T8206" i="8"/>
  <c r="N8207" i="8"/>
  <c r="P8207" i="8"/>
  <c r="Q8207" i="8"/>
  <c r="U8207" i="8"/>
  <c r="T8207" i="8"/>
  <c r="N8208" i="8"/>
  <c r="P8208" i="8"/>
  <c r="Q8208" i="8"/>
  <c r="U8208" i="8"/>
  <c r="T8208" i="8"/>
  <c r="N8209" i="8"/>
  <c r="O8210" i="8"/>
  <c r="O8211" i="8"/>
  <c r="P8209" i="8"/>
  <c r="L8210" i="8"/>
  <c r="M8210" i="8"/>
  <c r="L8211" i="8"/>
  <c r="M8211" i="8"/>
  <c r="S8210" i="8"/>
  <c r="R8220" i="8"/>
  <c r="R8221" i="8"/>
  <c r="S8211" i="8"/>
  <c r="Q8209" i="8"/>
  <c r="U8209" i="8"/>
  <c r="T8209" i="8"/>
  <c r="N8210" i="8"/>
  <c r="P8210" i="8"/>
  <c r="Q8210" i="8"/>
  <c r="U8210" i="8"/>
  <c r="T8210" i="8"/>
  <c r="N8211" i="8"/>
  <c r="P8211" i="8"/>
  <c r="Q8211" i="8"/>
  <c r="U8211" i="8"/>
  <c r="T8211" i="8"/>
  <c r="L8212" i="8"/>
  <c r="M8212" i="8"/>
  <c r="N8212" i="8"/>
  <c r="O8212" i="8"/>
  <c r="O8213" i="8"/>
  <c r="O8214" i="8"/>
  <c r="O8215" i="8"/>
  <c r="O8216" i="8"/>
  <c r="P8212" i="8"/>
  <c r="L8213" i="8"/>
  <c r="M8213" i="8"/>
  <c r="L8214" i="8"/>
  <c r="M8214" i="8"/>
  <c r="L8215" i="8"/>
  <c r="M8215" i="8"/>
  <c r="L8216" i="8"/>
  <c r="M8216" i="8"/>
  <c r="R8222" i="8"/>
  <c r="S8212" i="8"/>
  <c r="S8213" i="8"/>
  <c r="S8214" i="8"/>
  <c r="S8215" i="8"/>
  <c r="S8216" i="8"/>
  <c r="Q8212" i="8"/>
  <c r="U8212" i="8"/>
  <c r="T8212" i="8"/>
  <c r="N8213" i="8"/>
  <c r="P8213" i="8"/>
  <c r="Q8213" i="8"/>
  <c r="U8213" i="8"/>
  <c r="T8213" i="8"/>
  <c r="N8214" i="8"/>
  <c r="P8214" i="8"/>
  <c r="Q8214" i="8"/>
  <c r="U8214" i="8"/>
  <c r="T8214" i="8"/>
  <c r="N8215" i="8"/>
  <c r="P8215" i="8"/>
  <c r="Q8215" i="8"/>
  <c r="U8215" i="8"/>
  <c r="T8215" i="8"/>
  <c r="N8216" i="8"/>
  <c r="O8217" i="8"/>
  <c r="O8218" i="8"/>
  <c r="O8219" i="8"/>
  <c r="O8220" i="8"/>
  <c r="O8221" i="8"/>
  <c r="P8216" i="8"/>
  <c r="L8217" i="8"/>
  <c r="M8217" i="8"/>
  <c r="L8218" i="8"/>
  <c r="M8218" i="8"/>
  <c r="L8219" i="8"/>
  <c r="M8219" i="8"/>
  <c r="L8220" i="8"/>
  <c r="M8220" i="8"/>
  <c r="L8221" i="8"/>
  <c r="M8221" i="8"/>
  <c r="S8217" i="8"/>
  <c r="S8218" i="8"/>
  <c r="S8219" i="8"/>
  <c r="S8220" i="8"/>
  <c r="S8221" i="8"/>
  <c r="Q8216" i="8"/>
  <c r="U8216" i="8"/>
  <c r="T8216" i="8"/>
  <c r="N8217" i="8"/>
  <c r="P8217" i="8"/>
  <c r="Q8217" i="8"/>
  <c r="U8217" i="8"/>
  <c r="T8217" i="8"/>
  <c r="N8218" i="8"/>
  <c r="P8218" i="8"/>
  <c r="Q8218" i="8"/>
  <c r="U8218" i="8"/>
  <c r="T8218" i="8"/>
  <c r="N8219" i="8"/>
  <c r="P8219" i="8"/>
  <c r="Q8219" i="8"/>
  <c r="U8219" i="8"/>
  <c r="T8219" i="8"/>
  <c r="N8220" i="8"/>
  <c r="P8220" i="8"/>
  <c r="Q8220" i="8"/>
  <c r="U8220" i="8"/>
  <c r="T8220" i="8"/>
  <c r="N8221" i="8"/>
  <c r="P8221" i="8"/>
  <c r="Q8221" i="8"/>
  <c r="U8221" i="8"/>
  <c r="T8221" i="8"/>
  <c r="L8222" i="8"/>
  <c r="M8222" i="8"/>
  <c r="N8222" i="8"/>
  <c r="O8222" i="8"/>
  <c r="O8223" i="8"/>
  <c r="O8224" i="8"/>
  <c r="O8225" i="8"/>
  <c r="P8222" i="8"/>
  <c r="L8223" i="8"/>
  <c r="M8223" i="8"/>
  <c r="L8224" i="8"/>
  <c r="M8224" i="8"/>
  <c r="L8225" i="8"/>
  <c r="M8225" i="8"/>
  <c r="S8222" i="8"/>
  <c r="R8223" i="8"/>
  <c r="S8223" i="8"/>
  <c r="R8224" i="8"/>
  <c r="S8224" i="8"/>
  <c r="R8225" i="8"/>
  <c r="R8226" i="8"/>
  <c r="R8227" i="8"/>
  <c r="R8228" i="8"/>
  <c r="R8229" i="8"/>
  <c r="R8230" i="8"/>
  <c r="R8231" i="8"/>
  <c r="R8232" i="8"/>
  <c r="R8233" i="8"/>
  <c r="R8234" i="8"/>
  <c r="R8235" i="8"/>
  <c r="S8225" i="8"/>
  <c r="Q8222" i="8"/>
  <c r="U8222" i="8"/>
  <c r="T8222" i="8"/>
  <c r="N8223" i="8"/>
  <c r="P8223" i="8"/>
  <c r="Q8223" i="8"/>
  <c r="U8223" i="8"/>
  <c r="T8223" i="8"/>
  <c r="N8224" i="8"/>
  <c r="P8224" i="8"/>
  <c r="Q8224" i="8"/>
  <c r="U8224" i="8"/>
  <c r="T8224" i="8"/>
  <c r="N8225" i="8"/>
  <c r="O8226" i="8"/>
  <c r="O8227" i="8"/>
  <c r="P8225" i="8"/>
  <c r="L8226" i="8"/>
  <c r="M8226" i="8"/>
  <c r="L8227" i="8"/>
  <c r="M8227" i="8"/>
  <c r="S8226" i="8"/>
  <c r="S8227" i="8"/>
  <c r="Q8225" i="8"/>
  <c r="U8225" i="8"/>
  <c r="T8225" i="8"/>
  <c r="N8226" i="8"/>
  <c r="P8226" i="8"/>
  <c r="Q8226" i="8"/>
  <c r="U8226" i="8"/>
  <c r="T8226" i="8"/>
  <c r="N8227" i="8"/>
  <c r="O8228" i="8"/>
  <c r="O8229" i="8"/>
  <c r="O8230" i="8"/>
  <c r="P8227" i="8"/>
  <c r="L8228" i="8"/>
  <c r="M8228" i="8"/>
  <c r="L8229" i="8"/>
  <c r="M8229" i="8"/>
  <c r="L8230" i="8"/>
  <c r="M8230" i="8"/>
  <c r="S8228" i="8"/>
  <c r="S8229" i="8"/>
  <c r="R8236" i="8"/>
  <c r="R8237" i="8"/>
  <c r="R8238" i="8"/>
  <c r="R8239" i="8"/>
  <c r="R8240" i="8"/>
  <c r="S8230" i="8"/>
  <c r="Q8227" i="8"/>
  <c r="U8227" i="8"/>
  <c r="T8227" i="8"/>
  <c r="N8228" i="8"/>
  <c r="P8228" i="8"/>
  <c r="Q8228" i="8"/>
  <c r="U8228" i="8"/>
  <c r="T8228" i="8"/>
  <c r="N8229" i="8"/>
  <c r="P8229" i="8"/>
  <c r="Q8229" i="8"/>
  <c r="U8229" i="8"/>
  <c r="T8229" i="8"/>
  <c r="N8230" i="8"/>
  <c r="O8231" i="8"/>
  <c r="O8232" i="8"/>
  <c r="O8233" i="8"/>
  <c r="P8230" i="8"/>
  <c r="L8231" i="8"/>
  <c r="M8231" i="8"/>
  <c r="L8232" i="8"/>
  <c r="M8232" i="8"/>
  <c r="L8233" i="8"/>
  <c r="M8233" i="8"/>
  <c r="S8231" i="8"/>
  <c r="S8232" i="8"/>
  <c r="R8241" i="8"/>
  <c r="R8242" i="8"/>
  <c r="R8243" i="8"/>
  <c r="S8233" i="8"/>
  <c r="Q8230" i="8"/>
  <c r="U8230" i="8"/>
  <c r="T8230" i="8"/>
  <c r="N8231" i="8"/>
  <c r="P8231" i="8"/>
  <c r="Q8231" i="8"/>
  <c r="U8231" i="8"/>
  <c r="T8231" i="8"/>
  <c r="N8232" i="8"/>
  <c r="P8232" i="8"/>
  <c r="Q8232" i="8"/>
  <c r="U8232" i="8"/>
  <c r="T8232" i="8"/>
  <c r="N8233" i="8"/>
  <c r="P8233" i="8"/>
  <c r="Q8233" i="8"/>
  <c r="U8233" i="8"/>
  <c r="T8233" i="8"/>
  <c r="L8234" i="8"/>
  <c r="M8234" i="8"/>
  <c r="N8234" i="8"/>
  <c r="O8234" i="8"/>
  <c r="P8234" i="8"/>
  <c r="Q8234" i="8"/>
  <c r="S8234" i="8"/>
  <c r="U8234" i="8"/>
  <c r="T8234" i="8"/>
  <c r="L8235" i="8"/>
  <c r="M8235" i="8"/>
  <c r="N8235" i="8"/>
  <c r="O8235" i="8"/>
  <c r="P8235" i="8"/>
  <c r="Q8235" i="8"/>
  <c r="S8235" i="8"/>
  <c r="U8235" i="8"/>
  <c r="T8235" i="8"/>
  <c r="L8236" i="8"/>
  <c r="M8236" i="8"/>
  <c r="N8236" i="8"/>
  <c r="O8236" i="8"/>
  <c r="O8237" i="8"/>
  <c r="O8238" i="8"/>
  <c r="O8239" i="8"/>
  <c r="O8240" i="8"/>
  <c r="O8241" i="8"/>
  <c r="O8242" i="8"/>
  <c r="O8243" i="8"/>
  <c r="P8236" i="8"/>
  <c r="L8237" i="8"/>
  <c r="M8237" i="8"/>
  <c r="L8238" i="8"/>
  <c r="M8238" i="8"/>
  <c r="L8239" i="8"/>
  <c r="M8239" i="8"/>
  <c r="L8240" i="8"/>
  <c r="M8240" i="8"/>
  <c r="L8241" i="8"/>
  <c r="M8241" i="8"/>
  <c r="L8242" i="8"/>
  <c r="M8242" i="8"/>
  <c r="L8243" i="8"/>
  <c r="M8243" i="8"/>
  <c r="S8236" i="8"/>
  <c r="S8237" i="8"/>
  <c r="S8238" i="8"/>
  <c r="S8239" i="8"/>
  <c r="S8240" i="8"/>
  <c r="S8241" i="8"/>
  <c r="S8242" i="8"/>
  <c r="S8243" i="8"/>
  <c r="Q8236" i="8"/>
  <c r="U8236" i="8"/>
  <c r="T8236" i="8"/>
  <c r="N8237" i="8"/>
  <c r="P8237" i="8"/>
  <c r="Q8237" i="8"/>
  <c r="U8237" i="8"/>
  <c r="T8237" i="8"/>
  <c r="N8238" i="8"/>
  <c r="P8238" i="8"/>
  <c r="Q8238" i="8"/>
  <c r="U8238" i="8"/>
  <c r="T8238" i="8"/>
  <c r="N8239" i="8"/>
  <c r="P8239" i="8"/>
  <c r="Q8239" i="8"/>
  <c r="U8239" i="8"/>
  <c r="T8239" i="8"/>
  <c r="N8240" i="8"/>
  <c r="P8240" i="8"/>
  <c r="Q8240" i="8"/>
  <c r="U8240" i="8"/>
  <c r="T8240" i="8"/>
  <c r="N8241" i="8"/>
  <c r="P8241" i="8"/>
  <c r="Q8241" i="8"/>
  <c r="U8241" i="8"/>
  <c r="T8241" i="8"/>
  <c r="N8242" i="8"/>
  <c r="P8242" i="8"/>
  <c r="Q8242" i="8"/>
  <c r="U8242" i="8"/>
  <c r="T8242" i="8"/>
  <c r="N8243" i="8"/>
  <c r="O8244" i="8"/>
  <c r="O8245" i="8"/>
  <c r="O8246" i="8"/>
  <c r="O8247" i="8"/>
  <c r="O8248" i="8"/>
  <c r="O8249" i="8"/>
  <c r="P8243" i="8"/>
  <c r="L8244" i="8"/>
  <c r="M8244" i="8"/>
  <c r="L8245" i="8"/>
  <c r="M8245" i="8"/>
  <c r="L8246" i="8"/>
  <c r="M8246" i="8"/>
  <c r="L8247" i="8"/>
  <c r="M8247" i="8"/>
  <c r="L8248" i="8"/>
  <c r="M8248" i="8"/>
  <c r="L8249" i="8"/>
  <c r="M8249" i="8"/>
  <c r="R8244" i="8"/>
  <c r="S8244" i="8"/>
  <c r="R8245" i="8"/>
  <c r="S8245" i="8"/>
  <c r="R8246" i="8"/>
  <c r="S8246" i="8"/>
  <c r="R8247" i="8"/>
  <c r="S8247" i="8"/>
  <c r="R8248" i="8"/>
  <c r="S8248" i="8"/>
  <c r="R8249" i="8"/>
  <c r="R8250" i="8"/>
  <c r="R8251" i="8"/>
  <c r="R8252" i="8"/>
  <c r="R8253" i="8"/>
  <c r="R8254" i="8"/>
  <c r="R8255" i="8"/>
  <c r="R8256" i="8"/>
  <c r="R8257" i="8"/>
  <c r="R8258" i="8"/>
  <c r="R8259" i="8"/>
  <c r="S8249" i="8"/>
  <c r="Q8243" i="8"/>
  <c r="U8243" i="8"/>
  <c r="T8243" i="8"/>
  <c r="N8244" i="8"/>
  <c r="P8244" i="8"/>
  <c r="Q8244" i="8"/>
  <c r="U8244" i="8"/>
  <c r="T8244" i="8"/>
  <c r="N8245" i="8"/>
  <c r="P8245" i="8"/>
  <c r="Q8245" i="8"/>
  <c r="U8245" i="8"/>
  <c r="T8245" i="8"/>
  <c r="N8246" i="8"/>
  <c r="P8246" i="8"/>
  <c r="Q8246" i="8"/>
  <c r="U8246" i="8"/>
  <c r="T8246" i="8"/>
  <c r="N8247" i="8"/>
  <c r="P8247" i="8"/>
  <c r="Q8247" i="8"/>
  <c r="U8247" i="8"/>
  <c r="T8247" i="8"/>
  <c r="N8248" i="8"/>
  <c r="P8248" i="8"/>
  <c r="Q8248" i="8"/>
  <c r="U8248" i="8"/>
  <c r="T8248" i="8"/>
  <c r="N8249" i="8"/>
  <c r="O8250" i="8"/>
  <c r="O8251" i="8"/>
  <c r="O8252" i="8"/>
  <c r="O8253" i="8"/>
  <c r="O8254" i="8"/>
  <c r="O8255" i="8"/>
  <c r="P8249" i="8"/>
  <c r="L8250" i="8"/>
  <c r="M8250" i="8"/>
  <c r="L8251" i="8"/>
  <c r="M8251" i="8"/>
  <c r="L8252" i="8"/>
  <c r="M8252" i="8"/>
  <c r="L8253" i="8"/>
  <c r="M8253" i="8"/>
  <c r="L8254" i="8"/>
  <c r="M8254" i="8"/>
  <c r="L8255" i="8"/>
  <c r="M8255" i="8"/>
  <c r="S8250" i="8"/>
  <c r="S8251" i="8"/>
  <c r="S8252" i="8"/>
  <c r="S8253" i="8"/>
  <c r="S8254" i="8"/>
  <c r="R8260" i="8"/>
  <c r="R8261" i="8"/>
  <c r="R8262" i="8"/>
  <c r="R8263" i="8"/>
  <c r="R8264" i="8"/>
  <c r="R8265" i="8"/>
  <c r="S8255" i="8"/>
  <c r="Q8249" i="8"/>
  <c r="U8249" i="8"/>
  <c r="T8249" i="8"/>
  <c r="N8250" i="8"/>
  <c r="P8250" i="8"/>
  <c r="Q8250" i="8"/>
  <c r="U8250" i="8"/>
  <c r="T8250" i="8"/>
  <c r="N8251" i="8"/>
  <c r="P8251" i="8"/>
  <c r="Q8251" i="8"/>
  <c r="U8251" i="8"/>
  <c r="T8251" i="8"/>
  <c r="N8252" i="8"/>
  <c r="P8252" i="8"/>
  <c r="Q8252" i="8"/>
  <c r="U8252" i="8"/>
  <c r="T8252" i="8"/>
  <c r="N8253" i="8"/>
  <c r="P8253" i="8"/>
  <c r="Q8253" i="8"/>
  <c r="U8253" i="8"/>
  <c r="T8253" i="8"/>
  <c r="N8254" i="8"/>
  <c r="P8254" i="8"/>
  <c r="Q8254" i="8"/>
  <c r="U8254" i="8"/>
  <c r="T8254" i="8"/>
  <c r="N8255" i="8"/>
  <c r="O8256" i="8"/>
  <c r="O8257" i="8"/>
  <c r="O8258" i="8"/>
  <c r="O8259" i="8"/>
  <c r="P8255" i="8"/>
  <c r="L8256" i="8"/>
  <c r="M8256" i="8"/>
  <c r="L8257" i="8"/>
  <c r="M8257" i="8"/>
  <c r="L8258" i="8"/>
  <c r="M8258" i="8"/>
  <c r="L8259" i="8"/>
  <c r="M8259" i="8"/>
  <c r="S8256" i="8"/>
  <c r="S8257" i="8"/>
  <c r="S8258" i="8"/>
  <c r="S8259" i="8"/>
  <c r="Q8255" i="8"/>
  <c r="U8255" i="8"/>
  <c r="T8255" i="8"/>
  <c r="N8256" i="8"/>
  <c r="P8256" i="8"/>
  <c r="Q8256" i="8"/>
  <c r="U8256" i="8"/>
  <c r="T8256" i="8"/>
  <c r="N8257" i="8"/>
  <c r="P8257" i="8"/>
  <c r="Q8257" i="8"/>
  <c r="U8257" i="8"/>
  <c r="T8257" i="8"/>
  <c r="N8258" i="8"/>
  <c r="P8258" i="8"/>
  <c r="Q8258" i="8"/>
  <c r="U8258" i="8"/>
  <c r="T8258" i="8"/>
  <c r="N8259" i="8"/>
  <c r="O8260" i="8"/>
  <c r="O8261" i="8"/>
  <c r="P8259" i="8"/>
  <c r="L8260" i="8"/>
  <c r="M8260" i="8"/>
  <c r="L8261" i="8"/>
  <c r="M8261" i="8"/>
  <c r="S8260" i="8"/>
  <c r="S8261" i="8"/>
  <c r="Q8259" i="8"/>
  <c r="U8259" i="8"/>
  <c r="T8259" i="8"/>
  <c r="N8260" i="8"/>
  <c r="P8260" i="8"/>
  <c r="Q8260" i="8"/>
  <c r="U8260" i="8"/>
  <c r="T8260" i="8"/>
  <c r="N8261" i="8"/>
  <c r="O8262" i="8"/>
  <c r="O8263" i="8"/>
  <c r="O8264" i="8"/>
  <c r="O8265" i="8"/>
  <c r="O8266" i="8"/>
  <c r="O8267" i="8"/>
  <c r="O8268" i="8"/>
  <c r="P8261" i="8"/>
  <c r="L8262" i="8"/>
  <c r="M8262" i="8"/>
  <c r="L8263" i="8"/>
  <c r="M8263" i="8"/>
  <c r="L8264" i="8"/>
  <c r="M8264" i="8"/>
  <c r="L8265" i="8"/>
  <c r="M8265" i="8"/>
  <c r="L8266" i="8"/>
  <c r="M8266" i="8"/>
  <c r="L8267" i="8"/>
  <c r="M8267" i="8"/>
  <c r="L8268" i="8"/>
  <c r="M8268" i="8"/>
  <c r="S8262" i="8"/>
  <c r="S8263" i="8"/>
  <c r="S8264" i="8"/>
  <c r="S8265" i="8"/>
  <c r="R8266" i="8"/>
  <c r="S8266" i="8"/>
  <c r="R8267" i="8"/>
  <c r="S8267" i="8"/>
  <c r="R8268" i="8"/>
  <c r="S8268" i="8"/>
  <c r="Q8261" i="8"/>
  <c r="U8261" i="8"/>
  <c r="T8261" i="8"/>
  <c r="N8262" i="8"/>
  <c r="P8262" i="8"/>
  <c r="Q8262" i="8"/>
  <c r="U8262" i="8"/>
  <c r="T8262" i="8"/>
  <c r="N8263" i="8"/>
  <c r="P8263" i="8"/>
  <c r="Q8263" i="8"/>
  <c r="U8263" i="8"/>
  <c r="T8263" i="8"/>
  <c r="N8264" i="8"/>
  <c r="P8264" i="8"/>
  <c r="Q8264" i="8"/>
  <c r="U8264" i="8"/>
  <c r="T8264" i="8"/>
  <c r="N8265" i="8"/>
  <c r="P8265" i="8"/>
  <c r="Q8265" i="8"/>
  <c r="U8265" i="8"/>
  <c r="T8265" i="8"/>
  <c r="N8266" i="8"/>
  <c r="P8266" i="8"/>
  <c r="Q8266" i="8"/>
  <c r="U8266" i="8"/>
  <c r="T8266" i="8"/>
  <c r="N8267" i="8"/>
  <c r="P8267" i="8"/>
  <c r="Q8267" i="8"/>
  <c r="U8267" i="8"/>
  <c r="T8267" i="8"/>
  <c r="N8268" i="8"/>
  <c r="O8269" i="8"/>
  <c r="O8270" i="8"/>
  <c r="O8271" i="8"/>
  <c r="O8272" i="8"/>
  <c r="P8268" i="8"/>
  <c r="L8269" i="8"/>
  <c r="M8269" i="8"/>
  <c r="L8270" i="8"/>
  <c r="M8270" i="8"/>
  <c r="L8271" i="8"/>
  <c r="M8271" i="8"/>
  <c r="L8272" i="8"/>
  <c r="M8272" i="8"/>
  <c r="R8269" i="8"/>
  <c r="S8269" i="8"/>
  <c r="R8270" i="8"/>
  <c r="S8270" i="8"/>
  <c r="R8271" i="8"/>
  <c r="S8271" i="8"/>
  <c r="R8272" i="8"/>
  <c r="S8272" i="8"/>
  <c r="Q8268" i="8"/>
  <c r="U8268" i="8"/>
  <c r="T8268" i="8"/>
  <c r="N8269" i="8"/>
  <c r="P8269" i="8"/>
  <c r="Q8269" i="8"/>
  <c r="U8269" i="8"/>
  <c r="T8269" i="8"/>
  <c r="N8270" i="8"/>
  <c r="P8270" i="8"/>
  <c r="Q8270" i="8"/>
  <c r="U8270" i="8"/>
  <c r="T8270" i="8"/>
  <c r="N8271" i="8"/>
  <c r="P8271" i="8"/>
  <c r="Q8271" i="8"/>
  <c r="U8271" i="8"/>
  <c r="T8271" i="8"/>
  <c r="N8272" i="8"/>
  <c r="O8273" i="8"/>
  <c r="O8274" i="8"/>
  <c r="O8275" i="8"/>
  <c r="O8276" i="8"/>
  <c r="O8277" i="8"/>
  <c r="O8278" i="8"/>
  <c r="P8272" i="8"/>
  <c r="L8273" i="8"/>
  <c r="M8273" i="8"/>
  <c r="L8274" i="8"/>
  <c r="M8274" i="8"/>
  <c r="L8275" i="8"/>
  <c r="M8275" i="8"/>
  <c r="L8276" i="8"/>
  <c r="M8276" i="8"/>
  <c r="L8277" i="8"/>
  <c r="M8277" i="8"/>
  <c r="L8278" i="8"/>
  <c r="M8278" i="8"/>
  <c r="R8273" i="8"/>
  <c r="S8273" i="8"/>
  <c r="R8274" i="8"/>
  <c r="S8274" i="8"/>
  <c r="R8275" i="8"/>
  <c r="S8275" i="8"/>
  <c r="R8276" i="8"/>
  <c r="S8276" i="8"/>
  <c r="R8277" i="8"/>
  <c r="S8277" i="8"/>
  <c r="R8278" i="8"/>
  <c r="R8279" i="8"/>
  <c r="R8280" i="8"/>
  <c r="R8281" i="8"/>
  <c r="R8282" i="8"/>
  <c r="R8283" i="8"/>
  <c r="R8284" i="8"/>
  <c r="R8285" i="8"/>
  <c r="R8286" i="8"/>
  <c r="R8287" i="8"/>
  <c r="R8288" i="8"/>
  <c r="S8278" i="8"/>
  <c r="Q8272" i="8"/>
  <c r="U8272" i="8"/>
  <c r="T8272" i="8"/>
  <c r="N8273" i="8"/>
  <c r="P8273" i="8"/>
  <c r="Q8273" i="8"/>
  <c r="U8273" i="8"/>
  <c r="T8273" i="8"/>
  <c r="N8274" i="8"/>
  <c r="P8274" i="8"/>
  <c r="Q8274" i="8"/>
  <c r="U8274" i="8"/>
  <c r="T8274" i="8"/>
  <c r="N8275" i="8"/>
  <c r="P8275" i="8"/>
  <c r="Q8275" i="8"/>
  <c r="U8275" i="8"/>
  <c r="T8275" i="8"/>
  <c r="N8276" i="8"/>
  <c r="P8276" i="8"/>
  <c r="Q8276" i="8"/>
  <c r="U8276" i="8"/>
  <c r="T8276" i="8"/>
  <c r="N8277" i="8"/>
  <c r="P8277" i="8"/>
  <c r="Q8277" i="8"/>
  <c r="U8277" i="8"/>
  <c r="T8277" i="8"/>
  <c r="N8278" i="8"/>
  <c r="O8279" i="8"/>
  <c r="O8280" i="8"/>
  <c r="O8281" i="8"/>
  <c r="O8282" i="8"/>
  <c r="P8278" i="8"/>
  <c r="L8279" i="8"/>
  <c r="M8279" i="8"/>
  <c r="L8280" i="8"/>
  <c r="M8280" i="8"/>
  <c r="L8281" i="8"/>
  <c r="M8281" i="8"/>
  <c r="L8282" i="8"/>
  <c r="M8282" i="8"/>
  <c r="S8279" i="8"/>
  <c r="S8280" i="8"/>
  <c r="S8281" i="8"/>
  <c r="R8289" i="8"/>
  <c r="R8290" i="8"/>
  <c r="R8291" i="8"/>
  <c r="R8292" i="8"/>
  <c r="S8282" i="8"/>
  <c r="Q8278" i="8"/>
  <c r="U8278" i="8"/>
  <c r="T8278" i="8"/>
  <c r="N8279" i="8"/>
  <c r="P8279" i="8"/>
  <c r="Q8279" i="8"/>
  <c r="U8279" i="8"/>
  <c r="T8279" i="8"/>
  <c r="N8280" i="8"/>
  <c r="P8280" i="8"/>
  <c r="Q8280" i="8"/>
  <c r="U8280" i="8"/>
  <c r="T8280" i="8"/>
  <c r="N8281" i="8"/>
  <c r="P8281" i="8"/>
  <c r="Q8281" i="8"/>
  <c r="U8281" i="8"/>
  <c r="T8281" i="8"/>
  <c r="N8282" i="8"/>
  <c r="O8283" i="8"/>
  <c r="O8284" i="8"/>
  <c r="O8285" i="8"/>
  <c r="O8286" i="8"/>
  <c r="O8287" i="8"/>
  <c r="O8288" i="8"/>
  <c r="O8289" i="8"/>
  <c r="P8282" i="8"/>
  <c r="L8283" i="8"/>
  <c r="M8283" i="8"/>
  <c r="L8284" i="8"/>
  <c r="M8284" i="8"/>
  <c r="L8285" i="8"/>
  <c r="M8285" i="8"/>
  <c r="L8286" i="8"/>
  <c r="M8286" i="8"/>
  <c r="L8287" i="8"/>
  <c r="M8287" i="8"/>
  <c r="L8288" i="8"/>
  <c r="M8288" i="8"/>
  <c r="L8289" i="8"/>
  <c r="M8289" i="8"/>
  <c r="S8283" i="8"/>
  <c r="S8284" i="8"/>
  <c r="S8285" i="8"/>
  <c r="S8286" i="8"/>
  <c r="S8287" i="8"/>
  <c r="S8288" i="8"/>
  <c r="R8293" i="8"/>
  <c r="R8294" i="8"/>
  <c r="R8295" i="8"/>
  <c r="R8296" i="8"/>
  <c r="R8297" i="8"/>
  <c r="R8298" i="8"/>
  <c r="R8299" i="8"/>
  <c r="S8289" i="8"/>
  <c r="Q8282" i="8"/>
  <c r="U8282" i="8"/>
  <c r="T8282" i="8"/>
  <c r="N8283" i="8"/>
  <c r="P8283" i="8"/>
  <c r="Q8283" i="8"/>
  <c r="U8283" i="8"/>
  <c r="T8283" i="8"/>
  <c r="N8284" i="8"/>
  <c r="P8284" i="8"/>
  <c r="Q8284" i="8"/>
  <c r="U8284" i="8"/>
  <c r="T8284" i="8"/>
  <c r="N8285" i="8"/>
  <c r="P8285" i="8"/>
  <c r="Q8285" i="8"/>
  <c r="U8285" i="8"/>
  <c r="T8285" i="8"/>
  <c r="N8286" i="8"/>
  <c r="P8286" i="8"/>
  <c r="Q8286" i="8"/>
  <c r="U8286" i="8"/>
  <c r="T8286" i="8"/>
  <c r="N8287" i="8"/>
  <c r="P8287" i="8"/>
  <c r="Q8287" i="8"/>
  <c r="U8287" i="8"/>
  <c r="T8287" i="8"/>
  <c r="N8288" i="8"/>
  <c r="P8288" i="8"/>
  <c r="Q8288" i="8"/>
  <c r="U8288" i="8"/>
  <c r="T8288" i="8"/>
  <c r="N8289" i="8"/>
  <c r="O8290" i="8"/>
  <c r="O8291" i="8"/>
  <c r="O8292" i="8"/>
  <c r="O8293" i="8"/>
  <c r="O8294" i="8"/>
  <c r="O8295" i="8"/>
  <c r="O8296" i="8"/>
  <c r="O8297" i="8"/>
  <c r="O8298" i="8"/>
  <c r="P8289" i="8"/>
  <c r="L8290" i="8"/>
  <c r="M8290" i="8"/>
  <c r="L8291" i="8"/>
  <c r="M8291" i="8"/>
  <c r="L8292" i="8"/>
  <c r="M8292" i="8"/>
  <c r="L8293" i="8"/>
  <c r="M8293" i="8"/>
  <c r="L8294" i="8"/>
  <c r="M8294" i="8"/>
  <c r="L8295" i="8"/>
  <c r="M8295" i="8"/>
  <c r="L8296" i="8"/>
  <c r="M8296" i="8"/>
  <c r="L8297" i="8"/>
  <c r="M8297" i="8"/>
  <c r="L8298" i="8"/>
  <c r="M8298" i="8"/>
  <c r="S8290" i="8"/>
  <c r="S8291" i="8"/>
  <c r="S8292" i="8"/>
  <c r="S8293" i="8"/>
  <c r="S8294" i="8"/>
  <c r="S8295" i="8"/>
  <c r="S8296" i="8"/>
  <c r="S8297" i="8"/>
  <c r="S8298" i="8"/>
  <c r="Q8289" i="8"/>
  <c r="U8289" i="8"/>
  <c r="T8289" i="8"/>
  <c r="N8290" i="8"/>
  <c r="P8290" i="8"/>
  <c r="Q8290" i="8"/>
  <c r="U8290" i="8"/>
  <c r="T8290" i="8"/>
  <c r="N8291" i="8"/>
  <c r="P8291" i="8"/>
  <c r="Q8291" i="8"/>
  <c r="U8291" i="8"/>
  <c r="T8291" i="8"/>
  <c r="N8292" i="8"/>
  <c r="P8292" i="8"/>
  <c r="Q8292" i="8"/>
  <c r="U8292" i="8"/>
  <c r="T8292" i="8"/>
  <c r="N8293" i="8"/>
  <c r="P8293" i="8"/>
  <c r="Q8293" i="8"/>
  <c r="U8293" i="8"/>
  <c r="T8293" i="8"/>
  <c r="N8294" i="8"/>
  <c r="P8294" i="8"/>
  <c r="Q8294" i="8"/>
  <c r="U8294" i="8"/>
  <c r="T8294" i="8"/>
  <c r="N8295" i="8"/>
  <c r="P8295" i="8"/>
  <c r="Q8295" i="8"/>
  <c r="U8295" i="8"/>
  <c r="T8295" i="8"/>
  <c r="N8296" i="8"/>
  <c r="P8296" i="8"/>
  <c r="Q8296" i="8"/>
  <c r="U8296" i="8"/>
  <c r="T8296" i="8"/>
  <c r="N8297" i="8"/>
  <c r="P8297" i="8"/>
  <c r="Q8297" i="8"/>
  <c r="U8297" i="8"/>
  <c r="T8297" i="8"/>
  <c r="N8298" i="8"/>
  <c r="O8299" i="8"/>
  <c r="O8300" i="8"/>
  <c r="O8301" i="8"/>
  <c r="O8302" i="8"/>
  <c r="P8298" i="8"/>
  <c r="L8299" i="8"/>
  <c r="M8299" i="8"/>
  <c r="L8300" i="8"/>
  <c r="M8300" i="8"/>
  <c r="L8301" i="8"/>
  <c r="M8301" i="8"/>
  <c r="L8302" i="8"/>
  <c r="M8302" i="8"/>
  <c r="S8299" i="8"/>
  <c r="R8300" i="8"/>
  <c r="S8300" i="8"/>
  <c r="R8301" i="8"/>
  <c r="S8301" i="8"/>
  <c r="R8302" i="8"/>
  <c r="R8303" i="8"/>
  <c r="R8304" i="8"/>
  <c r="R8305" i="8"/>
  <c r="R8306" i="8"/>
  <c r="R8307" i="8"/>
  <c r="R8308" i="8"/>
  <c r="R8309" i="8"/>
  <c r="R8310" i="8"/>
  <c r="R8311" i="8"/>
  <c r="R8312" i="8"/>
  <c r="S8302" i="8"/>
  <c r="Q8298" i="8"/>
  <c r="U8298" i="8"/>
  <c r="T8298" i="8"/>
  <c r="N8299" i="8"/>
  <c r="P8299" i="8"/>
  <c r="Q8299" i="8"/>
  <c r="U8299" i="8"/>
  <c r="T8299" i="8"/>
  <c r="N8300" i="8"/>
  <c r="P8300" i="8"/>
  <c r="Q8300" i="8"/>
  <c r="U8300" i="8"/>
  <c r="T8300" i="8"/>
  <c r="N8301" i="8"/>
  <c r="P8301" i="8"/>
  <c r="Q8301" i="8"/>
  <c r="U8301" i="8"/>
  <c r="T8301" i="8"/>
  <c r="N8302" i="8"/>
  <c r="O8303" i="8"/>
  <c r="O8304" i="8"/>
  <c r="O8305" i="8"/>
  <c r="O8306" i="8"/>
  <c r="O8307" i="8"/>
  <c r="O8308" i="8"/>
  <c r="P8302" i="8"/>
  <c r="L8303" i="8"/>
  <c r="M8303" i="8"/>
  <c r="L8304" i="8"/>
  <c r="M8304" i="8"/>
  <c r="L8305" i="8"/>
  <c r="M8305" i="8"/>
  <c r="L8306" i="8"/>
  <c r="M8306" i="8"/>
  <c r="L8307" i="8"/>
  <c r="M8307" i="8"/>
  <c r="L8308" i="8"/>
  <c r="M8308" i="8"/>
  <c r="S8303" i="8"/>
  <c r="S8304" i="8"/>
  <c r="S8305" i="8"/>
  <c r="S8306" i="8"/>
  <c r="S8307" i="8"/>
  <c r="R8313" i="8"/>
  <c r="R8314" i="8"/>
  <c r="R8315" i="8"/>
  <c r="R8316" i="8"/>
  <c r="R8317" i="8"/>
  <c r="R8318" i="8"/>
  <c r="S8308" i="8"/>
  <c r="Q8302" i="8"/>
  <c r="U8302" i="8"/>
  <c r="T8302" i="8"/>
  <c r="N8303" i="8"/>
  <c r="P8303" i="8"/>
  <c r="Q8303" i="8"/>
  <c r="U8303" i="8"/>
  <c r="T8303" i="8"/>
  <c r="N8304" i="8"/>
  <c r="P8304" i="8"/>
  <c r="Q8304" i="8"/>
  <c r="U8304" i="8"/>
  <c r="T8304" i="8"/>
  <c r="N8305" i="8"/>
  <c r="P8305" i="8"/>
  <c r="Q8305" i="8"/>
  <c r="U8305" i="8"/>
  <c r="T8305" i="8"/>
  <c r="N8306" i="8"/>
  <c r="P8306" i="8"/>
  <c r="Q8306" i="8"/>
  <c r="U8306" i="8"/>
  <c r="T8306" i="8"/>
  <c r="N8307" i="8"/>
  <c r="P8307" i="8"/>
  <c r="Q8307" i="8"/>
  <c r="U8307" i="8"/>
  <c r="T8307" i="8"/>
  <c r="N8308" i="8"/>
  <c r="P8308" i="8"/>
  <c r="Q8308" i="8"/>
  <c r="U8308" i="8"/>
  <c r="T8308" i="8"/>
  <c r="L8309" i="8"/>
  <c r="M8309" i="8"/>
  <c r="N8309" i="8"/>
  <c r="O8309" i="8"/>
  <c r="O8310" i="8"/>
  <c r="O8311" i="8"/>
  <c r="P8309" i="8"/>
  <c r="L8310" i="8"/>
  <c r="M8310" i="8"/>
  <c r="L8311" i="8"/>
  <c r="M8311" i="8"/>
  <c r="R8319" i="8"/>
  <c r="S8309" i="8"/>
  <c r="S8310" i="8"/>
  <c r="S8311" i="8"/>
  <c r="Q8309" i="8"/>
  <c r="U8309" i="8"/>
  <c r="T8309" i="8"/>
  <c r="N8310" i="8"/>
  <c r="P8310" i="8"/>
  <c r="Q8310" i="8"/>
  <c r="U8310" i="8"/>
  <c r="T8310" i="8"/>
  <c r="N8311" i="8"/>
  <c r="O8312" i="8"/>
  <c r="O8313" i="8"/>
  <c r="O8314" i="8"/>
  <c r="O8315" i="8"/>
  <c r="P8311" i="8"/>
  <c r="L8312" i="8"/>
  <c r="M8312" i="8"/>
  <c r="L8313" i="8"/>
  <c r="M8313" i="8"/>
  <c r="L8314" i="8"/>
  <c r="M8314" i="8"/>
  <c r="L8315" i="8"/>
  <c r="M8315" i="8"/>
  <c r="S8312" i="8"/>
  <c r="S8313" i="8"/>
  <c r="S8314" i="8"/>
  <c r="R8320" i="8"/>
  <c r="R8321" i="8"/>
  <c r="R8322" i="8"/>
  <c r="R8323" i="8"/>
  <c r="R8324" i="8"/>
  <c r="R8325" i="8"/>
  <c r="S8315" i="8"/>
  <c r="Q8311" i="8"/>
  <c r="U8311" i="8"/>
  <c r="T8311" i="8"/>
  <c r="N8312" i="8"/>
  <c r="P8312" i="8"/>
  <c r="Q8312" i="8"/>
  <c r="U8312" i="8"/>
  <c r="T8312" i="8"/>
  <c r="N8313" i="8"/>
  <c r="P8313" i="8"/>
  <c r="Q8313" i="8"/>
  <c r="U8313" i="8"/>
  <c r="T8313" i="8"/>
  <c r="N8314" i="8"/>
  <c r="P8314" i="8"/>
  <c r="Q8314" i="8"/>
  <c r="U8314" i="8"/>
  <c r="T8314" i="8"/>
  <c r="N8315" i="8"/>
  <c r="O8316" i="8"/>
  <c r="O8317" i="8"/>
  <c r="O8318" i="8"/>
  <c r="O8319" i="8"/>
  <c r="O8320" i="8"/>
  <c r="O8321" i="8"/>
  <c r="P8315" i="8"/>
  <c r="L8316" i="8"/>
  <c r="M8316" i="8"/>
  <c r="L8317" i="8"/>
  <c r="M8317" i="8"/>
  <c r="L8318" i="8"/>
  <c r="M8318" i="8"/>
  <c r="L8319" i="8"/>
  <c r="M8319" i="8"/>
  <c r="L8320" i="8"/>
  <c r="M8320" i="8"/>
  <c r="L8321" i="8"/>
  <c r="M8321" i="8"/>
  <c r="S8316" i="8"/>
  <c r="S8317" i="8"/>
  <c r="S8318" i="8"/>
  <c r="S8319" i="8"/>
  <c r="S8320" i="8"/>
  <c r="R8326" i="8"/>
  <c r="R8327" i="8"/>
  <c r="R8328" i="8"/>
  <c r="R8329" i="8"/>
  <c r="R8330" i="8"/>
  <c r="R8331" i="8"/>
  <c r="S8321" i="8"/>
  <c r="Q8315" i="8"/>
  <c r="U8315" i="8"/>
  <c r="T8315" i="8"/>
  <c r="N8316" i="8"/>
  <c r="P8316" i="8"/>
  <c r="Q8316" i="8"/>
  <c r="U8316" i="8"/>
  <c r="T8316" i="8"/>
  <c r="N8317" i="8"/>
  <c r="P8317" i="8"/>
  <c r="Q8317" i="8"/>
  <c r="U8317" i="8"/>
  <c r="T8317" i="8"/>
  <c r="N8318" i="8"/>
  <c r="P8318" i="8"/>
  <c r="Q8318" i="8"/>
  <c r="U8318" i="8"/>
  <c r="T8318" i="8"/>
  <c r="N8319" i="8"/>
  <c r="P8319" i="8"/>
  <c r="Q8319" i="8"/>
  <c r="U8319" i="8"/>
  <c r="T8319" i="8"/>
  <c r="N8320" i="8"/>
  <c r="P8320" i="8"/>
  <c r="Q8320" i="8"/>
  <c r="U8320" i="8"/>
  <c r="T8320" i="8"/>
  <c r="N8321" i="8"/>
  <c r="O8322" i="8"/>
  <c r="O8323" i="8"/>
  <c r="O8324" i="8"/>
  <c r="P8321" i="8"/>
  <c r="L8322" i="8"/>
  <c r="M8322" i="8"/>
  <c r="L8323" i="8"/>
  <c r="M8323" i="8"/>
  <c r="L8324" i="8"/>
  <c r="M8324" i="8"/>
  <c r="S8322" i="8"/>
  <c r="S8323" i="8"/>
  <c r="S8324" i="8"/>
  <c r="Q8321" i="8"/>
  <c r="U8321" i="8"/>
  <c r="T8321" i="8"/>
  <c r="N8322" i="8"/>
  <c r="P8322" i="8"/>
  <c r="Q8322" i="8"/>
  <c r="U8322" i="8"/>
  <c r="T8322" i="8"/>
  <c r="N8323" i="8"/>
  <c r="P8323" i="8"/>
  <c r="Q8323" i="8"/>
  <c r="U8323" i="8"/>
  <c r="T8323" i="8"/>
  <c r="N8324" i="8"/>
  <c r="P8324" i="8"/>
  <c r="Q8324" i="8"/>
  <c r="U8324" i="8"/>
  <c r="T8324" i="8"/>
  <c r="L8325" i="8"/>
  <c r="M8325" i="8"/>
  <c r="N8325" i="8"/>
  <c r="O8325" i="8"/>
  <c r="P8325" i="8"/>
  <c r="Q8325" i="8"/>
  <c r="S8325" i="8"/>
  <c r="U8325" i="8"/>
  <c r="T8325" i="8"/>
  <c r="L8326" i="8"/>
  <c r="M8326" i="8"/>
  <c r="N8326" i="8"/>
  <c r="O8326" i="8"/>
  <c r="P8326" i="8"/>
  <c r="Q8326" i="8"/>
  <c r="S8326" i="8"/>
  <c r="U8326" i="8"/>
  <c r="T8326" i="8"/>
  <c r="L8327" i="8"/>
  <c r="M8327" i="8"/>
  <c r="N8327" i="8"/>
  <c r="O8327" i="8"/>
  <c r="P8327" i="8"/>
  <c r="Q8327" i="8"/>
  <c r="S8327" i="8"/>
  <c r="U8327" i="8"/>
  <c r="T8327" i="8"/>
  <c r="L8328" i="8"/>
  <c r="M8328" i="8"/>
  <c r="N8328" i="8"/>
  <c r="O8328" i="8"/>
  <c r="O8329" i="8"/>
  <c r="O8330" i="8"/>
  <c r="O8331" i="8"/>
  <c r="O8332" i="8"/>
  <c r="O8333" i="8"/>
  <c r="O8334" i="8"/>
  <c r="O8335" i="8"/>
  <c r="O8336" i="8"/>
  <c r="O8337" i="8"/>
  <c r="O8338" i="8"/>
  <c r="O8339" i="8"/>
  <c r="O8340" i="8"/>
  <c r="O8341" i="8"/>
  <c r="O8342" i="8"/>
  <c r="O8343" i="8"/>
  <c r="P8328" i="8"/>
  <c r="L8329" i="8"/>
  <c r="M8329" i="8"/>
  <c r="L8330" i="8"/>
  <c r="M8330" i="8"/>
  <c r="L8331" i="8"/>
  <c r="M8331" i="8"/>
  <c r="L8332" i="8"/>
  <c r="M8332" i="8"/>
  <c r="L8333" i="8"/>
  <c r="M8333" i="8"/>
  <c r="L8334" i="8"/>
  <c r="M8334" i="8"/>
  <c r="L8335" i="8"/>
  <c r="M8335" i="8"/>
  <c r="L8336" i="8"/>
  <c r="M8336" i="8"/>
  <c r="L8337" i="8"/>
  <c r="M8337" i="8"/>
  <c r="L8338" i="8"/>
  <c r="M8338" i="8"/>
  <c r="L8339" i="8"/>
  <c r="M8339" i="8"/>
  <c r="L8340" i="8"/>
  <c r="M8340" i="8"/>
  <c r="L8341" i="8"/>
  <c r="M8341" i="8"/>
  <c r="L8342" i="8"/>
  <c r="M8342" i="8"/>
  <c r="L8343" i="8"/>
  <c r="M8343" i="8"/>
  <c r="R8332" i="8"/>
  <c r="R8333" i="8"/>
  <c r="R8334" i="8"/>
  <c r="R8335" i="8"/>
  <c r="R8336" i="8"/>
  <c r="R8337" i="8"/>
  <c r="R8338" i="8"/>
  <c r="S8328" i="8"/>
  <c r="S8329" i="8"/>
  <c r="S8330" i="8"/>
  <c r="S8331" i="8"/>
  <c r="S8332" i="8"/>
  <c r="S8333" i="8"/>
  <c r="S8334" i="8"/>
  <c r="S8335" i="8"/>
  <c r="S8336" i="8"/>
  <c r="R8339" i="8"/>
  <c r="R8340" i="8"/>
  <c r="R8341" i="8"/>
  <c r="R8342" i="8"/>
  <c r="R8343" i="8"/>
  <c r="R8344" i="8"/>
  <c r="R8345" i="8"/>
  <c r="R8346" i="8"/>
  <c r="R8347" i="8"/>
  <c r="S8337" i="8"/>
  <c r="S8338" i="8"/>
  <c r="S8339" i="8"/>
  <c r="S8340" i="8"/>
  <c r="S8341" i="8"/>
  <c r="S8342" i="8"/>
  <c r="R8348" i="8"/>
  <c r="R8349" i="8"/>
  <c r="R8350" i="8"/>
  <c r="R8351" i="8"/>
  <c r="R8352" i="8"/>
  <c r="R8353" i="8"/>
  <c r="S8343" i="8"/>
  <c r="Q8328" i="8"/>
  <c r="U8328" i="8"/>
  <c r="T8328" i="8"/>
  <c r="N8329" i="8"/>
  <c r="P8329" i="8"/>
  <c r="Q8329" i="8"/>
  <c r="U8329" i="8"/>
  <c r="T8329" i="8"/>
  <c r="N8330" i="8"/>
  <c r="P8330" i="8"/>
  <c r="Q8330" i="8"/>
  <c r="U8330" i="8"/>
  <c r="T8330" i="8"/>
  <c r="N8331" i="8"/>
  <c r="P8331" i="8"/>
  <c r="Q8331" i="8"/>
  <c r="U8331" i="8"/>
  <c r="T8331" i="8"/>
  <c r="N8332" i="8"/>
  <c r="P8332" i="8"/>
  <c r="Q8332" i="8"/>
  <c r="U8332" i="8"/>
  <c r="T8332" i="8"/>
  <c r="N8333" i="8"/>
  <c r="P8333" i="8"/>
  <c r="Q8333" i="8"/>
  <c r="U8333" i="8"/>
  <c r="T8333" i="8"/>
  <c r="N8334" i="8"/>
  <c r="P8334" i="8"/>
  <c r="Q8334" i="8"/>
  <c r="U8334" i="8"/>
  <c r="T8334" i="8"/>
  <c r="N8335" i="8"/>
  <c r="P8335" i="8"/>
  <c r="Q8335" i="8"/>
  <c r="U8335" i="8"/>
  <c r="T8335" i="8"/>
  <c r="N8336" i="8"/>
  <c r="P8336" i="8"/>
  <c r="Q8336" i="8"/>
  <c r="U8336" i="8"/>
  <c r="T8336" i="8"/>
  <c r="N8337" i="8"/>
  <c r="P8337" i="8"/>
  <c r="Q8337" i="8"/>
  <c r="U8337" i="8"/>
  <c r="T8337" i="8"/>
  <c r="N8338" i="8"/>
  <c r="P8338" i="8"/>
  <c r="Q8338" i="8"/>
  <c r="U8338" i="8"/>
  <c r="T8338" i="8"/>
  <c r="N8339" i="8"/>
  <c r="P8339" i="8"/>
  <c r="Q8339" i="8"/>
  <c r="U8339" i="8"/>
  <c r="T8339" i="8"/>
  <c r="N8340" i="8"/>
  <c r="P8340" i="8"/>
  <c r="Q8340" i="8"/>
  <c r="U8340" i="8"/>
  <c r="T8340" i="8"/>
  <c r="N8341" i="8"/>
  <c r="P8341" i="8"/>
  <c r="Q8341" i="8"/>
  <c r="U8341" i="8"/>
  <c r="T8341" i="8"/>
  <c r="N8342" i="8"/>
  <c r="P8342" i="8"/>
  <c r="Q8342" i="8"/>
  <c r="U8342" i="8"/>
  <c r="T8342" i="8"/>
  <c r="N8343" i="8"/>
  <c r="O8344" i="8"/>
  <c r="O8345" i="8"/>
  <c r="O8346" i="8"/>
  <c r="O8347" i="8"/>
  <c r="O8348" i="8"/>
  <c r="O8349" i="8"/>
  <c r="P8343" i="8"/>
  <c r="L8344" i="8"/>
  <c r="M8344" i="8"/>
  <c r="L8345" i="8"/>
  <c r="M8345" i="8"/>
  <c r="L8346" i="8"/>
  <c r="M8346" i="8"/>
  <c r="L8347" i="8"/>
  <c r="M8347" i="8"/>
  <c r="L8348" i="8"/>
  <c r="M8348" i="8"/>
  <c r="L8349" i="8"/>
  <c r="M8349" i="8"/>
  <c r="S8344" i="8"/>
  <c r="S8345" i="8"/>
  <c r="S8346" i="8"/>
  <c r="S8347" i="8"/>
  <c r="S8348" i="8"/>
  <c r="S8349" i="8"/>
  <c r="Q8343" i="8"/>
  <c r="U8343" i="8"/>
  <c r="T8343" i="8"/>
  <c r="N8344" i="8"/>
  <c r="P8344" i="8"/>
  <c r="Q8344" i="8"/>
  <c r="U8344" i="8"/>
  <c r="T8344" i="8"/>
  <c r="N8345" i="8"/>
  <c r="P8345" i="8"/>
  <c r="Q8345" i="8"/>
  <c r="U8345" i="8"/>
  <c r="T8345" i="8"/>
  <c r="N8346" i="8"/>
  <c r="P8346" i="8"/>
  <c r="Q8346" i="8"/>
  <c r="U8346" i="8"/>
  <c r="T8346" i="8"/>
  <c r="N8347" i="8"/>
  <c r="P8347" i="8"/>
  <c r="Q8347" i="8"/>
  <c r="U8347" i="8"/>
  <c r="T8347" i="8"/>
  <c r="N8348" i="8"/>
  <c r="P8348" i="8"/>
  <c r="Q8348" i="8"/>
  <c r="U8348" i="8"/>
  <c r="T8348" i="8"/>
  <c r="N8349" i="8"/>
  <c r="O8350" i="8"/>
  <c r="O8351" i="8"/>
  <c r="O8352" i="8"/>
  <c r="P8349" i="8"/>
  <c r="L8350" i="8"/>
  <c r="M8350" i="8"/>
  <c r="L8351" i="8"/>
  <c r="M8351" i="8"/>
  <c r="L8352" i="8"/>
  <c r="M8352" i="8"/>
  <c r="S8350" i="8"/>
  <c r="S8351" i="8"/>
  <c r="S8352" i="8"/>
  <c r="Q8349" i="8"/>
  <c r="U8349" i="8"/>
  <c r="T8349" i="8"/>
  <c r="N8350" i="8"/>
  <c r="P8350" i="8"/>
  <c r="Q8350" i="8"/>
  <c r="U8350" i="8"/>
  <c r="T8350" i="8"/>
  <c r="N8351" i="8"/>
  <c r="P8351" i="8"/>
  <c r="Q8351" i="8"/>
  <c r="U8351" i="8"/>
  <c r="T8351" i="8"/>
  <c r="N8352" i="8"/>
  <c r="P8352" i="8"/>
  <c r="Q8352" i="8"/>
  <c r="U8352" i="8"/>
  <c r="T8352" i="8"/>
  <c r="L8353" i="8"/>
  <c r="M8353" i="8"/>
  <c r="N8353" i="8"/>
  <c r="O8353" i="8"/>
  <c r="P8353" i="8"/>
  <c r="Q8353" i="8"/>
  <c r="S8353" i="8"/>
  <c r="U8353" i="8"/>
  <c r="T8353" i="8"/>
  <c r="L8354" i="8"/>
  <c r="M8354" i="8"/>
  <c r="N8354" i="8"/>
  <c r="O8354" i="8"/>
  <c r="P8354" i="8"/>
  <c r="Q8354" i="8"/>
  <c r="R8354" i="8"/>
  <c r="S8354" i="8"/>
  <c r="U8354" i="8"/>
  <c r="T8354" i="8"/>
  <c r="L8355" i="8"/>
  <c r="M8355" i="8"/>
  <c r="N8355" i="8"/>
  <c r="O8355" i="8"/>
  <c r="O8356" i="8"/>
  <c r="O8357" i="8"/>
  <c r="P8355" i="8"/>
  <c r="L8356" i="8"/>
  <c r="M8356" i="8"/>
  <c r="L8357" i="8"/>
  <c r="M8357" i="8"/>
  <c r="R8355" i="8"/>
  <c r="R8356" i="8"/>
  <c r="R8357" i="8"/>
  <c r="R8358" i="8"/>
  <c r="R8359" i="8"/>
  <c r="R8360" i="8"/>
  <c r="R8361" i="8"/>
  <c r="R8362" i="8"/>
  <c r="R8363" i="8"/>
  <c r="R8364" i="8"/>
  <c r="R8365" i="8"/>
  <c r="S8355" i="8"/>
  <c r="S8356" i="8"/>
  <c r="R8366" i="8"/>
  <c r="R8367" i="8"/>
  <c r="S8357" i="8"/>
  <c r="Q8355" i="8"/>
  <c r="U8355" i="8"/>
  <c r="T8355" i="8"/>
  <c r="N8356" i="8"/>
  <c r="P8356" i="8"/>
  <c r="Q8356" i="8"/>
  <c r="U8356" i="8"/>
  <c r="T8356" i="8"/>
  <c r="N8357" i="8"/>
  <c r="O8358" i="8"/>
  <c r="O8359" i="8"/>
  <c r="O8360" i="8"/>
  <c r="O8361" i="8"/>
  <c r="P8357" i="8"/>
  <c r="L8358" i="8"/>
  <c r="M8358" i="8"/>
  <c r="L8359" i="8"/>
  <c r="M8359" i="8"/>
  <c r="L8360" i="8"/>
  <c r="M8360" i="8"/>
  <c r="L8361" i="8"/>
  <c r="M8361" i="8"/>
  <c r="S8358" i="8"/>
  <c r="S8359" i="8"/>
  <c r="S8360" i="8"/>
  <c r="R8368" i="8"/>
  <c r="R8369" i="8"/>
  <c r="R8370" i="8"/>
  <c r="R8371" i="8"/>
  <c r="S8361" i="8"/>
  <c r="Q8357" i="8"/>
  <c r="U8357" i="8"/>
  <c r="T8357" i="8"/>
  <c r="N8358" i="8"/>
  <c r="P8358" i="8"/>
  <c r="Q8358" i="8"/>
  <c r="U8358" i="8"/>
  <c r="T8358" i="8"/>
  <c r="N8359" i="8"/>
  <c r="P8359" i="8"/>
  <c r="Q8359" i="8"/>
  <c r="U8359" i="8"/>
  <c r="T8359" i="8"/>
  <c r="N8360" i="8"/>
  <c r="P8360" i="8"/>
  <c r="Q8360" i="8"/>
  <c r="U8360" i="8"/>
  <c r="T8360" i="8"/>
  <c r="N8361" i="8"/>
  <c r="O8362" i="8"/>
  <c r="O8363" i="8"/>
  <c r="O8364" i="8"/>
  <c r="O8365" i="8"/>
  <c r="O8366" i="8"/>
  <c r="P8361" i="8"/>
  <c r="L8362" i="8"/>
  <c r="M8362" i="8"/>
  <c r="L8363" i="8"/>
  <c r="M8363" i="8"/>
  <c r="L8364" i="8"/>
  <c r="M8364" i="8"/>
  <c r="L8365" i="8"/>
  <c r="M8365" i="8"/>
  <c r="L8366" i="8"/>
  <c r="M8366" i="8"/>
  <c r="S8362" i="8"/>
  <c r="S8363" i="8"/>
  <c r="S8364" i="8"/>
  <c r="S8365" i="8"/>
  <c r="S8366" i="8"/>
  <c r="Q8361" i="8"/>
  <c r="U8361" i="8"/>
  <c r="T8361" i="8"/>
  <c r="N8362" i="8"/>
  <c r="P8362" i="8"/>
  <c r="Q8362" i="8"/>
  <c r="U8362" i="8"/>
  <c r="T8362" i="8"/>
  <c r="N8363" i="8"/>
  <c r="P8363" i="8"/>
  <c r="Q8363" i="8"/>
  <c r="U8363" i="8"/>
  <c r="T8363" i="8"/>
  <c r="N8364" i="8"/>
  <c r="P8364" i="8"/>
  <c r="Q8364" i="8"/>
  <c r="U8364" i="8"/>
  <c r="T8364" i="8"/>
  <c r="N8365" i="8"/>
  <c r="P8365" i="8"/>
  <c r="Q8365" i="8"/>
  <c r="U8365" i="8"/>
  <c r="T8365" i="8"/>
  <c r="N8366" i="8"/>
  <c r="O8367" i="8"/>
  <c r="O8368" i="8"/>
  <c r="O8369" i="8"/>
  <c r="P8366" i="8"/>
  <c r="L8367" i="8"/>
  <c r="M8367" i="8"/>
  <c r="L8368" i="8"/>
  <c r="M8368" i="8"/>
  <c r="L8369" i="8"/>
  <c r="M8369" i="8"/>
  <c r="S8367" i="8"/>
  <c r="S8368" i="8"/>
  <c r="R8372" i="8"/>
  <c r="R8373" i="8"/>
  <c r="R8374" i="8"/>
  <c r="R8375" i="8"/>
  <c r="R8376" i="8"/>
  <c r="R8377" i="8"/>
  <c r="R8378" i="8"/>
  <c r="R8379" i="8"/>
  <c r="S8369" i="8"/>
  <c r="Q8366" i="8"/>
  <c r="U8366" i="8"/>
  <c r="T8366" i="8"/>
  <c r="N8367" i="8"/>
  <c r="P8367" i="8"/>
  <c r="Q8367" i="8"/>
  <c r="U8367" i="8"/>
  <c r="T8367" i="8"/>
  <c r="N8368" i="8"/>
  <c r="P8368" i="8"/>
  <c r="Q8368" i="8"/>
  <c r="U8368" i="8"/>
  <c r="T8368" i="8"/>
  <c r="N8369" i="8"/>
  <c r="O8370" i="8"/>
  <c r="O8371" i="8"/>
  <c r="O8372" i="8"/>
  <c r="O8373" i="8"/>
  <c r="O8374" i="8"/>
  <c r="O8375" i="8"/>
  <c r="P8369" i="8"/>
  <c r="L8370" i="8"/>
  <c r="M8370" i="8"/>
  <c r="L8371" i="8"/>
  <c r="M8371" i="8"/>
  <c r="L8372" i="8"/>
  <c r="M8372" i="8"/>
  <c r="L8373" i="8"/>
  <c r="M8373" i="8"/>
  <c r="L8374" i="8"/>
  <c r="M8374" i="8"/>
  <c r="L8375" i="8"/>
  <c r="M8375" i="8"/>
  <c r="S8370" i="8"/>
  <c r="S8371" i="8"/>
  <c r="S8372" i="8"/>
  <c r="S8373" i="8"/>
  <c r="S8374" i="8"/>
  <c r="R8380" i="8"/>
  <c r="R8381" i="8"/>
  <c r="R8382" i="8"/>
  <c r="R8383" i="8"/>
  <c r="R8384" i="8"/>
  <c r="R8385" i="8"/>
  <c r="S8375" i="8"/>
  <c r="Q8369" i="8"/>
  <c r="U8369" i="8"/>
  <c r="T8369" i="8"/>
  <c r="N8370" i="8"/>
  <c r="P8370" i="8"/>
  <c r="Q8370" i="8"/>
  <c r="U8370" i="8"/>
  <c r="T8370" i="8"/>
  <c r="N8371" i="8"/>
  <c r="P8371" i="8"/>
  <c r="Q8371" i="8"/>
  <c r="U8371" i="8"/>
  <c r="T8371" i="8"/>
  <c r="N8372" i="8"/>
  <c r="P8372" i="8"/>
  <c r="Q8372" i="8"/>
  <c r="U8372" i="8"/>
  <c r="T8372" i="8"/>
  <c r="N8373" i="8"/>
  <c r="P8373" i="8"/>
  <c r="Q8373" i="8"/>
  <c r="U8373" i="8"/>
  <c r="T8373" i="8"/>
  <c r="N8374" i="8"/>
  <c r="P8374" i="8"/>
  <c r="Q8374" i="8"/>
  <c r="U8374" i="8"/>
  <c r="T8374" i="8"/>
  <c r="N8375" i="8"/>
  <c r="O8376" i="8"/>
  <c r="O8377" i="8"/>
  <c r="O8378" i="8"/>
  <c r="O8379" i="8"/>
  <c r="O8380" i="8"/>
  <c r="O8381" i="8"/>
  <c r="O8382" i="8"/>
  <c r="O8383" i="8"/>
  <c r="P8375" i="8"/>
  <c r="L8376" i="8"/>
  <c r="M8376" i="8"/>
  <c r="L8377" i="8"/>
  <c r="M8377" i="8"/>
  <c r="L8378" i="8"/>
  <c r="M8378" i="8"/>
  <c r="L8379" i="8"/>
  <c r="M8379" i="8"/>
  <c r="L8380" i="8"/>
  <c r="M8380" i="8"/>
  <c r="L8381" i="8"/>
  <c r="M8381" i="8"/>
  <c r="L8382" i="8"/>
  <c r="M8382" i="8"/>
  <c r="L8383" i="8"/>
  <c r="M8383" i="8"/>
  <c r="S8376" i="8"/>
  <c r="S8377" i="8"/>
  <c r="S8378" i="8"/>
  <c r="S8379" i="8"/>
  <c r="S8380" i="8"/>
  <c r="S8381" i="8"/>
  <c r="S8382" i="8"/>
  <c r="S8383" i="8"/>
  <c r="Q8375" i="8"/>
  <c r="U8375" i="8"/>
  <c r="T8375" i="8"/>
  <c r="N8376" i="8"/>
  <c r="P8376" i="8"/>
  <c r="Q8376" i="8"/>
  <c r="U8376" i="8"/>
  <c r="T8376" i="8"/>
  <c r="N8377" i="8"/>
  <c r="P8377" i="8"/>
  <c r="Q8377" i="8"/>
  <c r="U8377" i="8"/>
  <c r="T8377" i="8"/>
  <c r="N8378" i="8"/>
  <c r="P8378" i="8"/>
  <c r="Q8378" i="8"/>
  <c r="U8378" i="8"/>
  <c r="T8378" i="8"/>
  <c r="N8379" i="8"/>
  <c r="P8379" i="8"/>
  <c r="Q8379" i="8"/>
  <c r="U8379" i="8"/>
  <c r="T8379" i="8"/>
  <c r="N8380" i="8"/>
  <c r="P8380" i="8"/>
  <c r="Q8380" i="8"/>
  <c r="U8380" i="8"/>
  <c r="T8380" i="8"/>
  <c r="N8381" i="8"/>
  <c r="P8381" i="8"/>
  <c r="Q8381" i="8"/>
  <c r="U8381" i="8"/>
  <c r="T8381" i="8"/>
  <c r="N8382" i="8"/>
  <c r="P8382" i="8"/>
  <c r="Q8382" i="8"/>
  <c r="U8382" i="8"/>
  <c r="T8382" i="8"/>
  <c r="N8383" i="8"/>
  <c r="P8383" i="8"/>
  <c r="Q8383" i="8"/>
  <c r="U8383" i="8"/>
  <c r="T8383" i="8"/>
  <c r="L8384" i="8"/>
  <c r="M8384" i="8"/>
  <c r="N8384" i="8"/>
  <c r="O8384" i="8"/>
  <c r="P8384" i="8"/>
  <c r="Q8384" i="8"/>
  <c r="S8384" i="8"/>
  <c r="U8384" i="8"/>
  <c r="T8384" i="8"/>
  <c r="L8385" i="8"/>
  <c r="M8385" i="8"/>
  <c r="N8385" i="8"/>
  <c r="O8385" i="8"/>
  <c r="P8385" i="8"/>
  <c r="Q8385" i="8"/>
  <c r="S8385" i="8"/>
  <c r="U8385" i="8"/>
  <c r="T8385" i="8"/>
  <c r="L8386" i="8"/>
  <c r="M8386" i="8"/>
  <c r="N8386" i="8"/>
  <c r="O8386" i="8"/>
  <c r="O8387" i="8"/>
  <c r="O8388" i="8"/>
  <c r="O8389" i="8"/>
  <c r="O8390" i="8"/>
  <c r="P8386" i="8"/>
  <c r="L8387" i="8"/>
  <c r="M8387" i="8"/>
  <c r="L8388" i="8"/>
  <c r="M8388" i="8"/>
  <c r="L8389" i="8"/>
  <c r="M8389" i="8"/>
  <c r="L8390" i="8"/>
  <c r="M8390" i="8"/>
  <c r="R8386" i="8"/>
  <c r="R8387" i="8"/>
  <c r="R8388" i="8"/>
  <c r="R8389" i="8"/>
  <c r="R8390" i="8"/>
  <c r="R8391" i="8"/>
  <c r="R8392" i="8"/>
  <c r="R8393" i="8"/>
  <c r="R8394" i="8"/>
  <c r="R8395" i="8"/>
  <c r="R8396" i="8"/>
  <c r="S8386" i="8"/>
  <c r="S8387" i="8"/>
  <c r="S8388" i="8"/>
  <c r="S8389" i="8"/>
  <c r="R8397" i="8"/>
  <c r="R8398" i="8"/>
  <c r="R8399" i="8"/>
  <c r="R8400" i="8"/>
  <c r="S8390" i="8"/>
  <c r="Q8386" i="8"/>
  <c r="U8386" i="8"/>
  <c r="T8386" i="8"/>
  <c r="N8387" i="8"/>
  <c r="P8387" i="8"/>
  <c r="Q8387" i="8"/>
  <c r="U8387" i="8"/>
  <c r="T8387" i="8"/>
  <c r="N8388" i="8"/>
  <c r="P8388" i="8"/>
  <c r="Q8388" i="8"/>
  <c r="U8388" i="8"/>
  <c r="T8388" i="8"/>
  <c r="N8389" i="8"/>
  <c r="P8389" i="8"/>
  <c r="Q8389" i="8"/>
  <c r="U8389" i="8"/>
  <c r="T8389" i="8"/>
  <c r="N8390" i="8"/>
  <c r="O8391" i="8"/>
  <c r="P8390" i="8"/>
  <c r="L8391" i="8"/>
  <c r="M8391" i="8"/>
  <c r="S8391" i="8"/>
  <c r="Q8390" i="8"/>
  <c r="U8390" i="8"/>
  <c r="T8390" i="8"/>
  <c r="N8391" i="8"/>
  <c r="P8391" i="8"/>
  <c r="Q8391" i="8"/>
  <c r="U8391" i="8"/>
  <c r="T8391" i="8"/>
  <c r="L8392" i="8"/>
  <c r="M8392" i="8"/>
  <c r="N8392" i="8"/>
  <c r="O8392" i="8"/>
  <c r="O8393" i="8"/>
  <c r="P8392" i="8"/>
  <c r="L8393" i="8"/>
  <c r="M8393" i="8"/>
  <c r="S8392" i="8"/>
  <c r="R8401" i="8"/>
  <c r="R8402" i="8"/>
  <c r="R8403" i="8"/>
  <c r="S8393" i="8"/>
  <c r="Q8392" i="8"/>
  <c r="U8392" i="8"/>
  <c r="T8392" i="8"/>
  <c r="N8393" i="8"/>
  <c r="P8393" i="8"/>
  <c r="Q8393" i="8"/>
  <c r="U8393" i="8"/>
  <c r="T8393" i="8"/>
  <c r="L8394" i="8"/>
  <c r="M8394" i="8"/>
  <c r="N8394" i="8"/>
  <c r="O8394" i="8"/>
  <c r="P8394" i="8"/>
  <c r="Q8394" i="8"/>
  <c r="R8404" i="8"/>
  <c r="S8394" i="8"/>
  <c r="U8394" i="8"/>
  <c r="T8394" i="8"/>
  <c r="L8395" i="8"/>
  <c r="M8395" i="8"/>
  <c r="N8395" i="8"/>
  <c r="O8395" i="8"/>
  <c r="O8396" i="8"/>
  <c r="O8397" i="8"/>
  <c r="O8398" i="8"/>
  <c r="O8399" i="8"/>
  <c r="O8400" i="8"/>
  <c r="O8401" i="8"/>
  <c r="P8395" i="8"/>
  <c r="L8396" i="8"/>
  <c r="M8396" i="8"/>
  <c r="L8397" i="8"/>
  <c r="M8397" i="8"/>
  <c r="L8398" i="8"/>
  <c r="M8398" i="8"/>
  <c r="L8399" i="8"/>
  <c r="M8399" i="8"/>
  <c r="L8400" i="8"/>
  <c r="M8400" i="8"/>
  <c r="L8401" i="8"/>
  <c r="M8401" i="8"/>
  <c r="S8395" i="8"/>
  <c r="S8396" i="8"/>
  <c r="S8397" i="8"/>
  <c r="S8398" i="8"/>
  <c r="S8399" i="8"/>
  <c r="S8400" i="8"/>
  <c r="S8401" i="8"/>
  <c r="Q8395" i="8"/>
  <c r="U8395" i="8"/>
  <c r="T8395" i="8"/>
  <c r="N8396" i="8"/>
  <c r="P8396" i="8"/>
  <c r="Q8396" i="8"/>
  <c r="U8396" i="8"/>
  <c r="T8396" i="8"/>
  <c r="N8397" i="8"/>
  <c r="P8397" i="8"/>
  <c r="Q8397" i="8"/>
  <c r="U8397" i="8"/>
  <c r="T8397" i="8"/>
  <c r="N8398" i="8"/>
  <c r="P8398" i="8"/>
  <c r="Q8398" i="8"/>
  <c r="U8398" i="8"/>
  <c r="T8398" i="8"/>
  <c r="N8399" i="8"/>
  <c r="P8399" i="8"/>
  <c r="Q8399" i="8"/>
  <c r="U8399" i="8"/>
  <c r="T8399" i="8"/>
  <c r="N8400" i="8"/>
  <c r="P8400" i="8"/>
  <c r="Q8400" i="8"/>
  <c r="U8400" i="8"/>
  <c r="T8400" i="8"/>
  <c r="N8401" i="8"/>
  <c r="O8402" i="8"/>
  <c r="P8401" i="8"/>
  <c r="L8402" i="8"/>
  <c r="M8402" i="8"/>
  <c r="S8402" i="8"/>
  <c r="Q8401" i="8"/>
  <c r="U8401" i="8"/>
  <c r="T8401" i="8"/>
  <c r="N8402" i="8"/>
  <c r="O8403" i="8"/>
  <c r="O8404" i="8"/>
  <c r="O8405" i="8"/>
  <c r="O8406" i="8"/>
  <c r="O8407" i="8"/>
  <c r="O8408" i="8"/>
  <c r="O8409" i="8"/>
  <c r="O8410" i="8"/>
  <c r="O8411" i="8"/>
  <c r="O8412" i="8"/>
  <c r="P8402" i="8"/>
  <c r="L8403" i="8"/>
  <c r="M8403" i="8"/>
  <c r="L8404" i="8"/>
  <c r="M8404" i="8"/>
  <c r="L8405" i="8"/>
  <c r="M8405" i="8"/>
  <c r="L8406" i="8"/>
  <c r="M8406" i="8"/>
  <c r="L8407" i="8"/>
  <c r="M8407" i="8"/>
  <c r="L8408" i="8"/>
  <c r="M8408" i="8"/>
  <c r="L8409" i="8"/>
  <c r="M8409" i="8"/>
  <c r="L8410" i="8"/>
  <c r="M8410" i="8"/>
  <c r="L8411" i="8"/>
  <c r="M8411" i="8"/>
  <c r="L8412" i="8"/>
  <c r="M8412" i="8"/>
  <c r="S8403" i="8"/>
  <c r="S8404" i="8"/>
  <c r="R8405" i="8"/>
  <c r="S8405" i="8"/>
  <c r="R8406" i="8"/>
  <c r="S8406" i="8"/>
  <c r="R8407" i="8"/>
  <c r="S8407" i="8"/>
  <c r="R8408" i="8"/>
  <c r="S8408" i="8"/>
  <c r="R8409" i="8"/>
  <c r="S8409" i="8"/>
  <c r="R8410" i="8"/>
  <c r="S8410" i="8"/>
  <c r="R8411" i="8"/>
  <c r="S8411" i="8"/>
  <c r="R8412" i="8"/>
  <c r="R8413" i="8"/>
  <c r="R8414" i="8"/>
  <c r="R8415" i="8"/>
  <c r="R8416" i="8"/>
  <c r="R8417" i="8"/>
  <c r="R8418" i="8"/>
  <c r="R8419" i="8"/>
  <c r="R8420" i="8"/>
  <c r="R8421" i="8"/>
  <c r="R8422" i="8"/>
  <c r="S8412" i="8"/>
  <c r="Q8402" i="8"/>
  <c r="U8402" i="8"/>
  <c r="T8402" i="8"/>
  <c r="N8403" i="8"/>
  <c r="P8403" i="8"/>
  <c r="Q8403" i="8"/>
  <c r="U8403" i="8"/>
  <c r="T8403" i="8"/>
  <c r="N8404" i="8"/>
  <c r="P8404" i="8"/>
  <c r="Q8404" i="8"/>
  <c r="U8404" i="8"/>
  <c r="T8404" i="8"/>
  <c r="N8405" i="8"/>
  <c r="P8405" i="8"/>
  <c r="Q8405" i="8"/>
  <c r="U8405" i="8"/>
  <c r="T8405" i="8"/>
  <c r="N8406" i="8"/>
  <c r="P8406" i="8"/>
  <c r="Q8406" i="8"/>
  <c r="U8406" i="8"/>
  <c r="T8406" i="8"/>
  <c r="N8407" i="8"/>
  <c r="P8407" i="8"/>
  <c r="Q8407" i="8"/>
  <c r="U8407" i="8"/>
  <c r="T8407" i="8"/>
  <c r="N8408" i="8"/>
  <c r="P8408" i="8"/>
  <c r="Q8408" i="8"/>
  <c r="U8408" i="8"/>
  <c r="T8408" i="8"/>
  <c r="N8409" i="8"/>
  <c r="P8409" i="8"/>
  <c r="Q8409" i="8"/>
  <c r="U8409" i="8"/>
  <c r="T8409" i="8"/>
  <c r="N8410" i="8"/>
  <c r="P8410" i="8"/>
  <c r="Q8410" i="8"/>
  <c r="U8410" i="8"/>
  <c r="T8410" i="8"/>
  <c r="N8411" i="8"/>
  <c r="P8411" i="8"/>
  <c r="Q8411" i="8"/>
  <c r="U8411" i="8"/>
  <c r="T8411" i="8"/>
  <c r="N8412" i="8"/>
  <c r="O8413" i="8"/>
  <c r="O8414" i="8"/>
  <c r="O8415" i="8"/>
  <c r="P8412" i="8"/>
  <c r="L8413" i="8"/>
  <c r="M8413" i="8"/>
  <c r="L8414" i="8"/>
  <c r="M8414" i="8"/>
  <c r="L8415" i="8"/>
  <c r="M8415" i="8"/>
  <c r="S8413" i="8"/>
  <c r="S8414" i="8"/>
  <c r="S8415" i="8"/>
  <c r="Q8412" i="8"/>
  <c r="U8412" i="8"/>
  <c r="T8412" i="8"/>
  <c r="N8413" i="8"/>
  <c r="P8413" i="8"/>
  <c r="Q8413" i="8"/>
  <c r="U8413" i="8"/>
  <c r="T8413" i="8"/>
  <c r="N8414" i="8"/>
  <c r="P8414" i="8"/>
  <c r="Q8414" i="8"/>
  <c r="U8414" i="8"/>
  <c r="T8414" i="8"/>
  <c r="N8415" i="8"/>
  <c r="O8416" i="8"/>
  <c r="O8417" i="8"/>
  <c r="O8418" i="8"/>
  <c r="O8419" i="8"/>
  <c r="O8420" i="8"/>
  <c r="O8421" i="8"/>
  <c r="O8422" i="8"/>
  <c r="P8415" i="8"/>
  <c r="L8416" i="8"/>
  <c r="M8416" i="8"/>
  <c r="L8417" i="8"/>
  <c r="M8417" i="8"/>
  <c r="L8418" i="8"/>
  <c r="M8418" i="8"/>
  <c r="L8419" i="8"/>
  <c r="M8419" i="8"/>
  <c r="L8420" i="8"/>
  <c r="M8420" i="8"/>
  <c r="L8421" i="8"/>
  <c r="M8421" i="8"/>
  <c r="L8422" i="8"/>
  <c r="M8422" i="8"/>
  <c r="S8416" i="8"/>
  <c r="S8417" i="8"/>
  <c r="S8418" i="8"/>
  <c r="S8419" i="8"/>
  <c r="S8420" i="8"/>
  <c r="S8421" i="8"/>
  <c r="R8423" i="8"/>
  <c r="R8424" i="8"/>
  <c r="R8425" i="8"/>
  <c r="R8426" i="8"/>
  <c r="R8427" i="8"/>
  <c r="R8428" i="8"/>
  <c r="R8429" i="8"/>
  <c r="R8430" i="8"/>
  <c r="R8431" i="8"/>
  <c r="R8432" i="8"/>
  <c r="S8422" i="8"/>
  <c r="Q8415" i="8"/>
  <c r="U8415" i="8"/>
  <c r="T8415" i="8"/>
  <c r="N8416" i="8"/>
  <c r="P8416" i="8"/>
  <c r="Q8416" i="8"/>
  <c r="U8416" i="8"/>
  <c r="T8416" i="8"/>
  <c r="N8417" i="8"/>
  <c r="P8417" i="8"/>
  <c r="Q8417" i="8"/>
  <c r="U8417" i="8"/>
  <c r="T8417" i="8"/>
  <c r="N8418" i="8"/>
  <c r="P8418" i="8"/>
  <c r="Q8418" i="8"/>
  <c r="U8418" i="8"/>
  <c r="T8418" i="8"/>
  <c r="N8419" i="8"/>
  <c r="P8419" i="8"/>
  <c r="Q8419" i="8"/>
  <c r="U8419" i="8"/>
  <c r="T8419" i="8"/>
  <c r="N8420" i="8"/>
  <c r="P8420" i="8"/>
  <c r="Q8420" i="8"/>
  <c r="U8420" i="8"/>
  <c r="T8420" i="8"/>
  <c r="N8421" i="8"/>
  <c r="P8421" i="8"/>
  <c r="Q8421" i="8"/>
  <c r="U8421" i="8"/>
  <c r="T8421" i="8"/>
  <c r="N8422" i="8"/>
  <c r="O8423" i="8"/>
  <c r="O8424" i="8"/>
  <c r="O8425" i="8"/>
  <c r="O8426" i="8"/>
  <c r="O8427" i="8"/>
  <c r="O8428" i="8"/>
  <c r="P8422" i="8"/>
  <c r="L8423" i="8"/>
  <c r="M8423" i="8"/>
  <c r="L8424" i="8"/>
  <c r="M8424" i="8"/>
  <c r="L8425" i="8"/>
  <c r="M8425" i="8"/>
  <c r="L8426" i="8"/>
  <c r="M8426" i="8"/>
  <c r="L8427" i="8"/>
  <c r="M8427" i="8"/>
  <c r="L8428" i="8"/>
  <c r="M8428" i="8"/>
  <c r="S8423" i="8"/>
  <c r="S8424" i="8"/>
  <c r="S8425" i="8"/>
  <c r="S8426" i="8"/>
  <c r="S8427" i="8"/>
  <c r="R8433" i="8"/>
  <c r="R8434" i="8"/>
  <c r="R8435" i="8"/>
  <c r="R8436" i="8"/>
  <c r="R8437" i="8"/>
  <c r="R8438" i="8"/>
  <c r="S8428" i="8"/>
  <c r="Q8422" i="8"/>
  <c r="U8422" i="8"/>
  <c r="T8422" i="8"/>
  <c r="N8423" i="8"/>
  <c r="P8423" i="8"/>
  <c r="Q8423" i="8"/>
  <c r="U8423" i="8"/>
  <c r="T8423" i="8"/>
  <c r="N8424" i="8"/>
  <c r="P8424" i="8"/>
  <c r="Q8424" i="8"/>
  <c r="U8424" i="8"/>
  <c r="T8424" i="8"/>
  <c r="N8425" i="8"/>
  <c r="P8425" i="8"/>
  <c r="Q8425" i="8"/>
  <c r="U8425" i="8"/>
  <c r="T8425" i="8"/>
  <c r="N8426" i="8"/>
  <c r="P8426" i="8"/>
  <c r="Q8426" i="8"/>
  <c r="U8426" i="8"/>
  <c r="T8426" i="8"/>
  <c r="N8427" i="8"/>
  <c r="P8427" i="8"/>
  <c r="Q8427" i="8"/>
  <c r="U8427" i="8"/>
  <c r="T8427" i="8"/>
  <c r="N8428" i="8"/>
  <c r="P8428" i="8"/>
  <c r="Q8428" i="8"/>
  <c r="U8428" i="8"/>
  <c r="T8428" i="8"/>
  <c r="L8429" i="8"/>
  <c r="M8429" i="8"/>
  <c r="N8429" i="8"/>
  <c r="O8429" i="8"/>
  <c r="P8429" i="8"/>
  <c r="Q8429" i="8"/>
  <c r="R8439" i="8"/>
  <c r="S8429" i="8"/>
  <c r="U8429" i="8"/>
  <c r="T8429" i="8"/>
  <c r="L8430" i="8"/>
  <c r="M8430" i="8"/>
  <c r="N8430" i="8"/>
  <c r="O8430" i="8"/>
  <c r="O8431" i="8"/>
  <c r="O8432" i="8"/>
  <c r="P8430" i="8"/>
  <c r="L8431" i="8"/>
  <c r="M8431" i="8"/>
  <c r="L8432" i="8"/>
  <c r="M8432" i="8"/>
  <c r="R8440" i="8"/>
  <c r="S8430" i="8"/>
  <c r="S8431" i="8"/>
  <c r="R8441" i="8"/>
  <c r="R8442" i="8"/>
  <c r="S8432" i="8"/>
  <c r="Q8430" i="8"/>
  <c r="U8430" i="8"/>
  <c r="T8430" i="8"/>
  <c r="N8431" i="8"/>
  <c r="P8431" i="8"/>
  <c r="Q8431" i="8"/>
  <c r="U8431" i="8"/>
  <c r="T8431" i="8"/>
  <c r="N8432" i="8"/>
  <c r="O8433" i="8"/>
  <c r="O8434" i="8"/>
  <c r="O8435" i="8"/>
  <c r="P8432" i="8"/>
  <c r="L8433" i="8"/>
  <c r="M8433" i="8"/>
  <c r="L8434" i="8"/>
  <c r="M8434" i="8"/>
  <c r="L8435" i="8"/>
  <c r="M8435" i="8"/>
  <c r="S8433" i="8"/>
  <c r="S8434" i="8"/>
  <c r="S8435" i="8"/>
  <c r="Q8432" i="8"/>
  <c r="U8432" i="8"/>
  <c r="T8432" i="8"/>
  <c r="N8433" i="8"/>
  <c r="P8433" i="8"/>
  <c r="Q8433" i="8"/>
  <c r="U8433" i="8"/>
  <c r="T8433" i="8"/>
  <c r="N8434" i="8"/>
  <c r="P8434" i="8"/>
  <c r="Q8434" i="8"/>
  <c r="U8434" i="8"/>
  <c r="T8434" i="8"/>
  <c r="N8435" i="8"/>
  <c r="O8436" i="8"/>
  <c r="P8435" i="8"/>
  <c r="L8436" i="8"/>
  <c r="M8436" i="8"/>
  <c r="S8436" i="8"/>
  <c r="Q8435" i="8"/>
  <c r="U8435" i="8"/>
  <c r="T8435" i="8"/>
  <c r="N8436" i="8"/>
  <c r="P8436" i="8"/>
  <c r="Q8436" i="8"/>
  <c r="U8436" i="8"/>
  <c r="T8436" i="8"/>
  <c r="L8437" i="8"/>
  <c r="M8437" i="8"/>
  <c r="N8437" i="8"/>
  <c r="O8437" i="8"/>
  <c r="O8438" i="8"/>
  <c r="O8439" i="8"/>
  <c r="O8440" i="8"/>
  <c r="O8441" i="8"/>
  <c r="O8442" i="8"/>
  <c r="O8443" i="8"/>
  <c r="O8444" i="8"/>
  <c r="O8445" i="8"/>
  <c r="O8446" i="8"/>
  <c r="O8447" i="8"/>
  <c r="P8437" i="8"/>
  <c r="L8438" i="8"/>
  <c r="M8438" i="8"/>
  <c r="L8439" i="8"/>
  <c r="M8439" i="8"/>
  <c r="L8440" i="8"/>
  <c r="M8440" i="8"/>
  <c r="L8441" i="8"/>
  <c r="M8441" i="8"/>
  <c r="L8442" i="8"/>
  <c r="M8442" i="8"/>
  <c r="L8443" i="8"/>
  <c r="M8443" i="8"/>
  <c r="L8444" i="8"/>
  <c r="M8444" i="8"/>
  <c r="L8445" i="8"/>
  <c r="M8445" i="8"/>
  <c r="L8446" i="8"/>
  <c r="M8446" i="8"/>
  <c r="L8447" i="8"/>
  <c r="M8447" i="8"/>
  <c r="R8443" i="8"/>
  <c r="R8444" i="8"/>
  <c r="R8445" i="8"/>
  <c r="R8446" i="8"/>
  <c r="R8447" i="8"/>
  <c r="S8437" i="8"/>
  <c r="S8438" i="8"/>
  <c r="S8439" i="8"/>
  <c r="S8440" i="8"/>
  <c r="S8441" i="8"/>
  <c r="S8442" i="8"/>
  <c r="S8443" i="8"/>
  <c r="S8444" i="8"/>
  <c r="S8445" i="8"/>
  <c r="S8446" i="8"/>
  <c r="S8447" i="8"/>
  <c r="Q8437" i="8"/>
  <c r="U8437" i="8"/>
  <c r="T8437" i="8"/>
  <c r="N8438" i="8"/>
  <c r="P8438" i="8"/>
  <c r="Q8438" i="8"/>
  <c r="U8438" i="8"/>
  <c r="T8438" i="8"/>
  <c r="N8439" i="8"/>
  <c r="P8439" i="8"/>
  <c r="Q8439" i="8"/>
  <c r="U8439" i="8"/>
  <c r="T8439" i="8"/>
  <c r="N8440" i="8"/>
  <c r="P8440" i="8"/>
  <c r="Q8440" i="8"/>
  <c r="U8440" i="8"/>
  <c r="T8440" i="8"/>
  <c r="N8441" i="8"/>
  <c r="P8441" i="8"/>
  <c r="Q8441" i="8"/>
  <c r="U8441" i="8"/>
  <c r="T8441" i="8"/>
  <c r="N8442" i="8"/>
  <c r="P8442" i="8"/>
  <c r="Q8442" i="8"/>
  <c r="U8442" i="8"/>
  <c r="T8442" i="8"/>
  <c r="N8443" i="8"/>
  <c r="P8443" i="8"/>
  <c r="Q8443" i="8"/>
  <c r="U8443" i="8"/>
  <c r="T8443" i="8"/>
  <c r="N8444" i="8"/>
  <c r="P8444" i="8"/>
  <c r="Q8444" i="8"/>
  <c r="U8444" i="8"/>
  <c r="T8444" i="8"/>
  <c r="N8445" i="8"/>
  <c r="P8445" i="8"/>
  <c r="Q8445" i="8"/>
  <c r="U8445" i="8"/>
  <c r="T8445" i="8"/>
  <c r="N8446" i="8"/>
  <c r="P8446" i="8"/>
  <c r="Q8446" i="8"/>
  <c r="U8446" i="8"/>
  <c r="T8446" i="8"/>
  <c r="N8447" i="8"/>
  <c r="O8448" i="8"/>
  <c r="O8449" i="8"/>
  <c r="P8447" i="8"/>
  <c r="L8448" i="8"/>
  <c r="M8448" i="8"/>
  <c r="L8449" i="8"/>
  <c r="M8449" i="8"/>
  <c r="R8448" i="8"/>
  <c r="S8448" i="8"/>
  <c r="R8449" i="8"/>
  <c r="S8449" i="8"/>
  <c r="Q8447" i="8"/>
  <c r="U8447" i="8"/>
  <c r="T8447" i="8"/>
  <c r="N8448" i="8"/>
  <c r="P8448" i="8"/>
  <c r="Q8448" i="8"/>
  <c r="U8448" i="8"/>
  <c r="T8448" i="8"/>
  <c r="N8449" i="8"/>
  <c r="O8450" i="8"/>
  <c r="O8451" i="8"/>
  <c r="O8452" i="8"/>
  <c r="O8453" i="8"/>
  <c r="O8454" i="8"/>
  <c r="O8455" i="8"/>
  <c r="P8449" i="8"/>
  <c r="L8450" i="8"/>
  <c r="M8450" i="8"/>
  <c r="L8451" i="8"/>
  <c r="M8451" i="8"/>
  <c r="L8452" i="8"/>
  <c r="M8452" i="8"/>
  <c r="L8453" i="8"/>
  <c r="M8453" i="8"/>
  <c r="L8454" i="8"/>
  <c r="M8454" i="8"/>
  <c r="L8455" i="8"/>
  <c r="M8455" i="8"/>
  <c r="R8450" i="8"/>
  <c r="S8450" i="8"/>
  <c r="R8451" i="8"/>
  <c r="S8451" i="8"/>
  <c r="R8452" i="8"/>
  <c r="S8452" i="8"/>
  <c r="R8453" i="8"/>
  <c r="S8453" i="8"/>
  <c r="R8454" i="8"/>
  <c r="S8454" i="8"/>
  <c r="R8455" i="8"/>
  <c r="S8455" i="8"/>
  <c r="Q8449" i="8"/>
  <c r="U8449" i="8"/>
  <c r="T8449" i="8"/>
  <c r="N8450" i="8"/>
  <c r="P8450" i="8"/>
  <c r="Q8450" i="8"/>
  <c r="U8450" i="8"/>
  <c r="T8450" i="8"/>
  <c r="N8451" i="8"/>
  <c r="P8451" i="8"/>
  <c r="Q8451" i="8"/>
  <c r="U8451" i="8"/>
  <c r="T8451" i="8"/>
  <c r="N8452" i="8"/>
  <c r="P8452" i="8"/>
  <c r="Q8452" i="8"/>
  <c r="U8452" i="8"/>
  <c r="T8452" i="8"/>
  <c r="N8453" i="8"/>
  <c r="P8453" i="8"/>
  <c r="Q8453" i="8"/>
  <c r="U8453" i="8"/>
  <c r="T8453" i="8"/>
  <c r="N8454" i="8"/>
  <c r="P8454" i="8"/>
  <c r="Q8454" i="8"/>
  <c r="U8454" i="8"/>
  <c r="T8454" i="8"/>
  <c r="N8455" i="8"/>
  <c r="O8456" i="8"/>
  <c r="O8457" i="8"/>
  <c r="O8458" i="8"/>
  <c r="O8459" i="8"/>
  <c r="P8455" i="8"/>
  <c r="L8456" i="8"/>
  <c r="M8456" i="8"/>
  <c r="L8457" i="8"/>
  <c r="M8457" i="8"/>
  <c r="L8458" i="8"/>
  <c r="M8458" i="8"/>
  <c r="L8459" i="8"/>
  <c r="M8459" i="8"/>
  <c r="R8456" i="8"/>
  <c r="S8456" i="8"/>
  <c r="R8457" i="8"/>
  <c r="S8457" i="8"/>
  <c r="R8458" i="8"/>
  <c r="S8458" i="8"/>
  <c r="R8459" i="8"/>
  <c r="R8460" i="8"/>
  <c r="R8461" i="8"/>
  <c r="R8462" i="8"/>
  <c r="R8463" i="8"/>
  <c r="R8464" i="8"/>
  <c r="R8465" i="8"/>
  <c r="R8466" i="8"/>
  <c r="R8467" i="8"/>
  <c r="R8468" i="8"/>
  <c r="R8469" i="8"/>
  <c r="S8459" i="8"/>
  <c r="Q8455" i="8"/>
  <c r="U8455" i="8"/>
  <c r="T8455" i="8"/>
  <c r="N8456" i="8"/>
  <c r="P8456" i="8"/>
  <c r="Q8456" i="8"/>
  <c r="U8456" i="8"/>
  <c r="T8456" i="8"/>
  <c r="N8457" i="8"/>
  <c r="P8457" i="8"/>
  <c r="Q8457" i="8"/>
  <c r="U8457" i="8"/>
  <c r="T8457" i="8"/>
  <c r="N8458" i="8"/>
  <c r="P8458" i="8"/>
  <c r="Q8458" i="8"/>
  <c r="U8458" i="8"/>
  <c r="T8458" i="8"/>
  <c r="N8459" i="8"/>
  <c r="P8459" i="8"/>
  <c r="Q8459" i="8"/>
  <c r="U8459" i="8"/>
  <c r="T8459" i="8"/>
  <c r="L8460" i="8"/>
  <c r="M8460" i="8"/>
  <c r="N8460" i="8"/>
  <c r="O8460" i="8"/>
  <c r="O8461" i="8"/>
  <c r="O8462" i="8"/>
  <c r="O8463" i="8"/>
  <c r="O8464" i="8"/>
  <c r="O8465" i="8"/>
  <c r="P8460" i="8"/>
  <c r="L8461" i="8"/>
  <c r="M8461" i="8"/>
  <c r="L8462" i="8"/>
  <c r="M8462" i="8"/>
  <c r="L8463" i="8"/>
  <c r="M8463" i="8"/>
  <c r="L8464" i="8"/>
  <c r="M8464" i="8"/>
  <c r="L8465" i="8"/>
  <c r="M8465" i="8"/>
  <c r="R8470" i="8"/>
  <c r="S8460" i="8"/>
  <c r="S8461" i="8"/>
  <c r="S8462" i="8"/>
  <c r="S8463" i="8"/>
  <c r="S8464" i="8"/>
  <c r="R8471" i="8"/>
  <c r="R8472" i="8"/>
  <c r="R8473" i="8"/>
  <c r="R8474" i="8"/>
  <c r="R8475" i="8"/>
  <c r="S8465" i="8"/>
  <c r="Q8460" i="8"/>
  <c r="U8460" i="8"/>
  <c r="T8460" i="8"/>
  <c r="N8461" i="8"/>
  <c r="P8461" i="8"/>
  <c r="Q8461" i="8"/>
  <c r="U8461" i="8"/>
  <c r="T8461" i="8"/>
  <c r="N8462" i="8"/>
  <c r="P8462" i="8"/>
  <c r="Q8462" i="8"/>
  <c r="U8462" i="8"/>
  <c r="T8462" i="8"/>
  <c r="N8463" i="8"/>
  <c r="P8463" i="8"/>
  <c r="Q8463" i="8"/>
  <c r="U8463" i="8"/>
  <c r="T8463" i="8"/>
  <c r="N8464" i="8"/>
  <c r="P8464" i="8"/>
  <c r="Q8464" i="8"/>
  <c r="U8464" i="8"/>
  <c r="T8464" i="8"/>
  <c r="N8465" i="8"/>
  <c r="P8465" i="8"/>
  <c r="Q8465" i="8"/>
  <c r="U8465" i="8"/>
  <c r="T8465" i="8"/>
  <c r="L8466" i="8"/>
  <c r="M8466" i="8"/>
  <c r="N8466" i="8"/>
  <c r="O8466" i="8"/>
  <c r="O8467" i="8"/>
  <c r="O8468" i="8"/>
  <c r="P8466" i="8"/>
  <c r="L8467" i="8"/>
  <c r="M8467" i="8"/>
  <c r="L8468" i="8"/>
  <c r="M8468" i="8"/>
  <c r="S8466" i="8"/>
  <c r="S8467" i="8"/>
  <c r="S8468" i="8"/>
  <c r="Q8466" i="8"/>
  <c r="U8466" i="8"/>
  <c r="T8466" i="8"/>
  <c r="N8467" i="8"/>
  <c r="P8467" i="8"/>
  <c r="Q8467" i="8"/>
  <c r="U8467" i="8"/>
  <c r="T8467" i="8"/>
  <c r="N8468" i="8"/>
  <c r="P8468" i="8"/>
  <c r="Q8468" i="8"/>
  <c r="U8468" i="8"/>
  <c r="T8468" i="8"/>
  <c r="L8469" i="8"/>
  <c r="M8469" i="8"/>
  <c r="N8469" i="8"/>
  <c r="O8469" i="8"/>
  <c r="P8469" i="8"/>
  <c r="Q8469" i="8"/>
  <c r="S8469" i="8"/>
  <c r="U8469" i="8"/>
  <c r="T8469" i="8"/>
  <c r="L8470" i="8"/>
  <c r="M8470" i="8"/>
  <c r="N8470" i="8"/>
  <c r="O8470" i="8"/>
  <c r="P8470" i="8"/>
  <c r="Q8470" i="8"/>
  <c r="S8470" i="8"/>
  <c r="U8470" i="8"/>
  <c r="T8470" i="8"/>
  <c r="L8471" i="8"/>
  <c r="M8471" i="8"/>
  <c r="N8471" i="8"/>
  <c r="O8471" i="8"/>
  <c r="P8471" i="8"/>
  <c r="Q8471" i="8"/>
  <c r="S8471" i="8"/>
  <c r="U8471" i="8"/>
  <c r="T8471" i="8"/>
  <c r="L8472" i="8"/>
  <c r="M8472" i="8"/>
  <c r="N8472" i="8"/>
  <c r="O8472" i="8"/>
  <c r="P8472" i="8"/>
  <c r="Q8472" i="8"/>
  <c r="S8472" i="8"/>
  <c r="U8472" i="8"/>
  <c r="T8472" i="8"/>
  <c r="L8473" i="8"/>
  <c r="M8473" i="8"/>
  <c r="N8473" i="8"/>
  <c r="O8473" i="8"/>
  <c r="P8473" i="8"/>
  <c r="Q8473" i="8"/>
  <c r="S8473" i="8"/>
  <c r="U8473" i="8"/>
  <c r="T8473" i="8"/>
  <c r="L8474" i="8"/>
  <c r="M8474" i="8"/>
  <c r="N8474" i="8"/>
  <c r="O8474" i="8"/>
  <c r="O8475" i="8"/>
  <c r="O8476" i="8"/>
  <c r="O8477" i="8"/>
  <c r="O8478" i="8"/>
  <c r="O8479" i="8"/>
  <c r="P8474" i="8"/>
  <c r="L8475" i="8"/>
  <c r="M8475" i="8"/>
  <c r="L8476" i="8"/>
  <c r="M8476" i="8"/>
  <c r="L8477" i="8"/>
  <c r="M8477" i="8"/>
  <c r="L8478" i="8"/>
  <c r="M8478" i="8"/>
  <c r="L8479" i="8"/>
  <c r="M8479" i="8"/>
  <c r="R8476" i="8"/>
  <c r="R8477" i="8"/>
  <c r="R8478" i="8"/>
  <c r="R8479" i="8"/>
  <c r="R8480" i="8"/>
  <c r="R8481" i="8"/>
  <c r="R8482" i="8"/>
  <c r="R8483" i="8"/>
  <c r="R8484" i="8"/>
  <c r="S8474" i="8"/>
  <c r="S8475" i="8"/>
  <c r="S8476" i="8"/>
  <c r="S8477" i="8"/>
  <c r="S8478" i="8"/>
  <c r="S8479" i="8"/>
  <c r="Q8474" i="8"/>
  <c r="U8474" i="8"/>
  <c r="T8474" i="8"/>
  <c r="N8475" i="8"/>
  <c r="P8475" i="8"/>
  <c r="Q8475" i="8"/>
  <c r="U8475" i="8"/>
  <c r="T8475" i="8"/>
  <c r="N8476" i="8"/>
  <c r="P8476" i="8"/>
  <c r="Q8476" i="8"/>
  <c r="U8476" i="8"/>
  <c r="T8476" i="8"/>
  <c r="N8477" i="8"/>
  <c r="P8477" i="8"/>
  <c r="Q8477" i="8"/>
  <c r="U8477" i="8"/>
  <c r="T8477" i="8"/>
  <c r="N8478" i="8"/>
  <c r="P8478" i="8"/>
  <c r="Q8478" i="8"/>
  <c r="U8478" i="8"/>
  <c r="T8478" i="8"/>
  <c r="N8479" i="8"/>
  <c r="O8480" i="8"/>
  <c r="O8481" i="8"/>
  <c r="O8482" i="8"/>
  <c r="P8479" i="8"/>
  <c r="L8480" i="8"/>
  <c r="M8480" i="8"/>
  <c r="L8481" i="8"/>
  <c r="M8481" i="8"/>
  <c r="L8482" i="8"/>
  <c r="M8482" i="8"/>
  <c r="S8480" i="8"/>
  <c r="S8481" i="8"/>
  <c r="R8485" i="8"/>
  <c r="R8486" i="8"/>
  <c r="R8487" i="8"/>
  <c r="R8488" i="8"/>
  <c r="R8489" i="8"/>
  <c r="R8490" i="8"/>
  <c r="R8491" i="8"/>
  <c r="R8492" i="8"/>
  <c r="S8482" i="8"/>
  <c r="Q8479" i="8"/>
  <c r="U8479" i="8"/>
  <c r="T8479" i="8"/>
  <c r="N8480" i="8"/>
  <c r="P8480" i="8"/>
  <c r="Q8480" i="8"/>
  <c r="U8480" i="8"/>
  <c r="T8480" i="8"/>
  <c r="N8481" i="8"/>
  <c r="P8481" i="8"/>
  <c r="Q8481" i="8"/>
  <c r="U8481" i="8"/>
  <c r="T8481" i="8"/>
  <c r="N8482" i="8"/>
  <c r="O8483" i="8"/>
  <c r="O8484" i="8"/>
  <c r="P8482" i="8"/>
  <c r="L8483" i="8"/>
  <c r="M8483" i="8"/>
  <c r="L8484" i="8"/>
  <c r="M8484" i="8"/>
  <c r="S8483" i="8"/>
  <c r="S8484" i="8"/>
  <c r="Q8482" i="8"/>
  <c r="U8482" i="8"/>
  <c r="T8482" i="8"/>
  <c r="N8483" i="8"/>
  <c r="P8483" i="8"/>
  <c r="Q8483" i="8"/>
  <c r="U8483" i="8"/>
  <c r="T8483" i="8"/>
  <c r="N8484" i="8"/>
  <c r="P8484" i="8"/>
  <c r="Q8484" i="8"/>
  <c r="U8484" i="8"/>
  <c r="T8484" i="8"/>
  <c r="L8485" i="8"/>
  <c r="M8485" i="8"/>
  <c r="N8485" i="8"/>
  <c r="O8485" i="8"/>
  <c r="O8486" i="8"/>
  <c r="O8487" i="8"/>
  <c r="O8488" i="8"/>
  <c r="O8489" i="8"/>
  <c r="O8490" i="8"/>
  <c r="O8491" i="8"/>
  <c r="P8485" i="8"/>
  <c r="L8486" i="8"/>
  <c r="M8486" i="8"/>
  <c r="L8487" i="8"/>
  <c r="M8487" i="8"/>
  <c r="L8488" i="8"/>
  <c r="M8488" i="8"/>
  <c r="L8489" i="8"/>
  <c r="M8489" i="8"/>
  <c r="L8490" i="8"/>
  <c r="M8490" i="8"/>
  <c r="L8491" i="8"/>
  <c r="M8491" i="8"/>
  <c r="S8485" i="8"/>
  <c r="S8486" i="8"/>
  <c r="S8487" i="8"/>
  <c r="S8488" i="8"/>
  <c r="S8489" i="8"/>
  <c r="S8490" i="8"/>
  <c r="S8491" i="8"/>
  <c r="Q8485" i="8"/>
  <c r="U8485" i="8"/>
  <c r="T8485" i="8"/>
  <c r="N8486" i="8"/>
  <c r="P8486" i="8"/>
  <c r="Q8486" i="8"/>
  <c r="U8486" i="8"/>
  <c r="T8486" i="8"/>
  <c r="N8487" i="8"/>
  <c r="P8487" i="8"/>
  <c r="Q8487" i="8"/>
  <c r="U8487" i="8"/>
  <c r="T8487" i="8"/>
  <c r="N8488" i="8"/>
  <c r="P8488" i="8"/>
  <c r="Q8488" i="8"/>
  <c r="U8488" i="8"/>
  <c r="T8488" i="8"/>
  <c r="N8489" i="8"/>
  <c r="P8489" i="8"/>
  <c r="Q8489" i="8"/>
  <c r="U8489" i="8"/>
  <c r="T8489" i="8"/>
  <c r="N8490" i="8"/>
  <c r="P8490" i="8"/>
  <c r="Q8490" i="8"/>
  <c r="U8490" i="8"/>
  <c r="T8490" i="8"/>
  <c r="N8491" i="8"/>
  <c r="O8492" i="8"/>
  <c r="O8493" i="8"/>
  <c r="O8494" i="8"/>
  <c r="O8495" i="8"/>
  <c r="P8491" i="8"/>
  <c r="L8492" i="8"/>
  <c r="M8492" i="8"/>
  <c r="L8493" i="8"/>
  <c r="M8493" i="8"/>
  <c r="L8494" i="8"/>
  <c r="M8494" i="8"/>
  <c r="L8495" i="8"/>
  <c r="M8495" i="8"/>
  <c r="S8492" i="8"/>
  <c r="R8493" i="8"/>
  <c r="S8493" i="8"/>
  <c r="R8494" i="8"/>
  <c r="S8494" i="8"/>
  <c r="R8495" i="8"/>
  <c r="R8496" i="8"/>
  <c r="R8497" i="8"/>
  <c r="R8498" i="8"/>
  <c r="R8499" i="8"/>
  <c r="R8500" i="8"/>
  <c r="R8501" i="8"/>
  <c r="R8502" i="8"/>
  <c r="R8503" i="8"/>
  <c r="R8504" i="8"/>
  <c r="R8505" i="8"/>
  <c r="S8495" i="8"/>
  <c r="Q8491" i="8"/>
  <c r="U8491" i="8"/>
  <c r="T8491" i="8"/>
  <c r="N8492" i="8"/>
  <c r="P8492" i="8"/>
  <c r="Q8492" i="8"/>
  <c r="U8492" i="8"/>
  <c r="T8492" i="8"/>
  <c r="N8493" i="8"/>
  <c r="P8493" i="8"/>
  <c r="Q8493" i="8"/>
  <c r="U8493" i="8"/>
  <c r="T8493" i="8"/>
  <c r="N8494" i="8"/>
  <c r="P8494" i="8"/>
  <c r="Q8494" i="8"/>
  <c r="U8494" i="8"/>
  <c r="T8494" i="8"/>
  <c r="N8495" i="8"/>
  <c r="O8496" i="8"/>
  <c r="O8497" i="8"/>
  <c r="O8498" i="8"/>
  <c r="O8499" i="8"/>
  <c r="O8500" i="8"/>
  <c r="O8501" i="8"/>
  <c r="O8502" i="8"/>
  <c r="O8503" i="8"/>
  <c r="O8504" i="8"/>
  <c r="O8505" i="8"/>
  <c r="O8506" i="8"/>
  <c r="O8507" i="8"/>
  <c r="O8508" i="8"/>
  <c r="P8495" i="8"/>
  <c r="L8496" i="8"/>
  <c r="M8496" i="8"/>
  <c r="L8497" i="8"/>
  <c r="M8497" i="8"/>
  <c r="L8498" i="8"/>
  <c r="M8498" i="8"/>
  <c r="L8499" i="8"/>
  <c r="M8499" i="8"/>
  <c r="L8500" i="8"/>
  <c r="M8500" i="8"/>
  <c r="L8501" i="8"/>
  <c r="M8501" i="8"/>
  <c r="L8502" i="8"/>
  <c r="M8502" i="8"/>
  <c r="L8503" i="8"/>
  <c r="M8503" i="8"/>
  <c r="L8504" i="8"/>
  <c r="M8504" i="8"/>
  <c r="L8505" i="8"/>
  <c r="M8505" i="8"/>
  <c r="L8506" i="8"/>
  <c r="M8506" i="8"/>
  <c r="L8507" i="8"/>
  <c r="M8507" i="8"/>
  <c r="L8508" i="8"/>
  <c r="M8508" i="8"/>
  <c r="S8496" i="8"/>
  <c r="S8497" i="8"/>
  <c r="S8498" i="8"/>
  <c r="S8499" i="8"/>
  <c r="S8500" i="8"/>
  <c r="S8501" i="8"/>
  <c r="S8502" i="8"/>
  <c r="S8503" i="8"/>
  <c r="S8504" i="8"/>
  <c r="S8505" i="8"/>
  <c r="R8506" i="8"/>
  <c r="S8506" i="8"/>
  <c r="R8507" i="8"/>
  <c r="S8507" i="8"/>
  <c r="R8508" i="8"/>
  <c r="R8509" i="8"/>
  <c r="R8510" i="8"/>
  <c r="R8511" i="8"/>
  <c r="R8512" i="8"/>
  <c r="R8513" i="8"/>
  <c r="R8514" i="8"/>
  <c r="R8515" i="8"/>
  <c r="R8516" i="8"/>
  <c r="R8517" i="8"/>
  <c r="R8518" i="8"/>
  <c r="S8508" i="8"/>
  <c r="Q8495" i="8"/>
  <c r="U8495" i="8"/>
  <c r="T8495" i="8"/>
  <c r="N8496" i="8"/>
  <c r="P8496" i="8"/>
  <c r="Q8496" i="8"/>
  <c r="U8496" i="8"/>
  <c r="T8496" i="8"/>
  <c r="N8497" i="8"/>
  <c r="P8497" i="8"/>
  <c r="Q8497" i="8"/>
  <c r="U8497" i="8"/>
  <c r="T8497" i="8"/>
  <c r="N8498" i="8"/>
  <c r="P8498" i="8"/>
  <c r="Q8498" i="8"/>
  <c r="U8498" i="8"/>
  <c r="T8498" i="8"/>
  <c r="N8499" i="8"/>
  <c r="P8499" i="8"/>
  <c r="Q8499" i="8"/>
  <c r="U8499" i="8"/>
  <c r="T8499" i="8"/>
  <c r="N8500" i="8"/>
  <c r="P8500" i="8"/>
  <c r="Q8500" i="8"/>
  <c r="U8500" i="8"/>
  <c r="T8500" i="8"/>
  <c r="N8501" i="8"/>
  <c r="P8501" i="8"/>
  <c r="Q8501" i="8"/>
  <c r="U8501" i="8"/>
  <c r="T8501" i="8"/>
  <c r="N8502" i="8"/>
  <c r="P8502" i="8"/>
  <c r="Q8502" i="8"/>
  <c r="U8502" i="8"/>
  <c r="T8502" i="8"/>
  <c r="N8503" i="8"/>
  <c r="P8503" i="8"/>
  <c r="Q8503" i="8"/>
  <c r="U8503" i="8"/>
  <c r="T8503" i="8"/>
  <c r="N8504" i="8"/>
  <c r="P8504" i="8"/>
  <c r="Q8504" i="8"/>
  <c r="U8504" i="8"/>
  <c r="T8504" i="8"/>
  <c r="N8505" i="8"/>
  <c r="P8505" i="8"/>
  <c r="Q8505" i="8"/>
  <c r="U8505" i="8"/>
  <c r="T8505" i="8"/>
  <c r="N8506" i="8"/>
  <c r="P8506" i="8"/>
  <c r="Q8506" i="8"/>
  <c r="U8506" i="8"/>
  <c r="T8506" i="8"/>
  <c r="N8507" i="8"/>
  <c r="P8507" i="8"/>
  <c r="Q8507" i="8"/>
  <c r="U8507" i="8"/>
  <c r="T8507" i="8"/>
  <c r="N8508" i="8"/>
  <c r="O8509" i="8"/>
  <c r="O8510" i="8"/>
  <c r="O8511" i="8"/>
  <c r="O8512" i="8"/>
  <c r="P8508" i="8"/>
  <c r="L8509" i="8"/>
  <c r="M8509" i="8"/>
  <c r="L8510" i="8"/>
  <c r="M8510" i="8"/>
  <c r="L8511" i="8"/>
  <c r="M8511" i="8"/>
  <c r="L8512" i="8"/>
  <c r="M8512" i="8"/>
  <c r="S8509" i="8"/>
  <c r="S8510" i="8"/>
  <c r="S8511" i="8"/>
  <c r="R8519" i="8"/>
  <c r="R8520" i="8"/>
  <c r="R8521" i="8"/>
  <c r="R8522" i="8"/>
  <c r="S8512" i="8"/>
  <c r="Q8508" i="8"/>
  <c r="U8508" i="8"/>
  <c r="T8508" i="8"/>
  <c r="N8509" i="8"/>
  <c r="P8509" i="8"/>
  <c r="Q8509" i="8"/>
  <c r="U8509" i="8"/>
  <c r="T8509" i="8"/>
  <c r="N8510" i="8"/>
  <c r="P8510" i="8"/>
  <c r="Q8510" i="8"/>
  <c r="U8510" i="8"/>
  <c r="T8510" i="8"/>
  <c r="N8511" i="8"/>
  <c r="P8511" i="8"/>
  <c r="Q8511" i="8"/>
  <c r="U8511" i="8"/>
  <c r="T8511" i="8"/>
  <c r="N8512" i="8"/>
  <c r="O8513" i="8"/>
  <c r="O8514" i="8"/>
  <c r="O8515" i="8"/>
  <c r="O8516" i="8"/>
  <c r="O8517" i="8"/>
  <c r="O8518" i="8"/>
  <c r="O8519" i="8"/>
  <c r="O8520" i="8"/>
  <c r="P8512" i="8"/>
  <c r="L8513" i="8"/>
  <c r="M8513" i="8"/>
  <c r="L8514" i="8"/>
  <c r="M8514" i="8"/>
  <c r="L8515" i="8"/>
  <c r="M8515" i="8"/>
  <c r="L8516" i="8"/>
  <c r="M8516" i="8"/>
  <c r="L8517" i="8"/>
  <c r="M8517" i="8"/>
  <c r="L8518" i="8"/>
  <c r="M8518" i="8"/>
  <c r="L8519" i="8"/>
  <c r="M8519" i="8"/>
  <c r="L8520" i="8"/>
  <c r="M8520" i="8"/>
  <c r="S8513" i="8"/>
  <c r="S8514" i="8"/>
  <c r="S8515" i="8"/>
  <c r="S8516" i="8"/>
  <c r="S8517" i="8"/>
  <c r="S8518" i="8"/>
  <c r="S8519" i="8"/>
  <c r="R8523" i="8"/>
  <c r="R8524" i="8"/>
  <c r="R8525" i="8"/>
  <c r="R8526" i="8"/>
  <c r="R8527" i="8"/>
  <c r="R8528" i="8"/>
  <c r="R8529" i="8"/>
  <c r="R8530" i="8"/>
  <c r="S8520" i="8"/>
  <c r="Q8512" i="8"/>
  <c r="U8512" i="8"/>
  <c r="T8512" i="8"/>
  <c r="N8513" i="8"/>
  <c r="P8513" i="8"/>
  <c r="Q8513" i="8"/>
  <c r="U8513" i="8"/>
  <c r="T8513" i="8"/>
  <c r="N8514" i="8"/>
  <c r="P8514" i="8"/>
  <c r="Q8514" i="8"/>
  <c r="U8514" i="8"/>
  <c r="T8514" i="8"/>
  <c r="N8515" i="8"/>
  <c r="P8515" i="8"/>
  <c r="Q8515" i="8"/>
  <c r="U8515" i="8"/>
  <c r="T8515" i="8"/>
  <c r="N8516" i="8"/>
  <c r="P8516" i="8"/>
  <c r="Q8516" i="8"/>
  <c r="U8516" i="8"/>
  <c r="T8516" i="8"/>
  <c r="N8517" i="8"/>
  <c r="P8517" i="8"/>
  <c r="Q8517" i="8"/>
  <c r="U8517" i="8"/>
  <c r="T8517" i="8"/>
  <c r="N8518" i="8"/>
  <c r="P8518" i="8"/>
  <c r="Q8518" i="8"/>
  <c r="U8518" i="8"/>
  <c r="T8518" i="8"/>
  <c r="N8519" i="8"/>
  <c r="P8519" i="8"/>
  <c r="Q8519" i="8"/>
  <c r="U8519" i="8"/>
  <c r="T8519" i="8"/>
  <c r="N8520" i="8"/>
  <c r="O8521" i="8"/>
  <c r="O8522" i="8"/>
  <c r="O8523" i="8"/>
  <c r="O8524" i="8"/>
  <c r="P8520" i="8"/>
  <c r="L8521" i="8"/>
  <c r="M8521" i="8"/>
  <c r="L8522" i="8"/>
  <c r="M8522" i="8"/>
  <c r="L8523" i="8"/>
  <c r="M8523" i="8"/>
  <c r="L8524" i="8"/>
  <c r="M8524" i="8"/>
  <c r="S8521" i="8"/>
  <c r="S8522" i="8"/>
  <c r="S8523" i="8"/>
  <c r="R8531" i="8"/>
  <c r="R8532" i="8"/>
  <c r="R8533" i="8"/>
  <c r="R8534" i="8"/>
  <c r="S8524" i="8"/>
  <c r="Q8520" i="8"/>
  <c r="U8520" i="8"/>
  <c r="T8520" i="8"/>
  <c r="N8521" i="8"/>
  <c r="P8521" i="8"/>
  <c r="Q8521" i="8"/>
  <c r="U8521" i="8"/>
  <c r="T8521" i="8"/>
  <c r="N8522" i="8"/>
  <c r="P8522" i="8"/>
  <c r="Q8522" i="8"/>
  <c r="U8522" i="8"/>
  <c r="T8522" i="8"/>
  <c r="N8523" i="8"/>
  <c r="P8523" i="8"/>
  <c r="Q8523" i="8"/>
  <c r="U8523" i="8"/>
  <c r="T8523" i="8"/>
  <c r="N8524" i="8"/>
  <c r="P8524" i="8"/>
  <c r="Q8524" i="8"/>
  <c r="U8524" i="8"/>
  <c r="T8524" i="8"/>
  <c r="L8525" i="8"/>
  <c r="M8525" i="8"/>
  <c r="N8525" i="8"/>
  <c r="O8525" i="8"/>
  <c r="O8526" i="8"/>
  <c r="O8527" i="8"/>
  <c r="O8528" i="8"/>
  <c r="O8529" i="8"/>
  <c r="O8530" i="8"/>
  <c r="P8525" i="8"/>
  <c r="L8526" i="8"/>
  <c r="M8526" i="8"/>
  <c r="L8527" i="8"/>
  <c r="M8527" i="8"/>
  <c r="L8528" i="8"/>
  <c r="M8528" i="8"/>
  <c r="L8529" i="8"/>
  <c r="M8529" i="8"/>
  <c r="L8530" i="8"/>
  <c r="M8530" i="8"/>
  <c r="R8535" i="8"/>
  <c r="S8525" i="8"/>
  <c r="S8526" i="8"/>
  <c r="S8527" i="8"/>
  <c r="S8528" i="8"/>
  <c r="S8529" i="8"/>
  <c r="S8530" i="8"/>
  <c r="Q8525" i="8"/>
  <c r="U8525" i="8"/>
  <c r="T8525" i="8"/>
  <c r="N8526" i="8"/>
  <c r="P8526" i="8"/>
  <c r="Q8526" i="8"/>
  <c r="U8526" i="8"/>
  <c r="T8526" i="8"/>
  <c r="N8527" i="8"/>
  <c r="P8527" i="8"/>
  <c r="Q8527" i="8"/>
  <c r="U8527" i="8"/>
  <c r="T8527" i="8"/>
  <c r="N8528" i="8"/>
  <c r="P8528" i="8"/>
  <c r="Q8528" i="8"/>
  <c r="U8528" i="8"/>
  <c r="T8528" i="8"/>
  <c r="N8529" i="8"/>
  <c r="P8529" i="8"/>
  <c r="Q8529" i="8"/>
  <c r="U8529" i="8"/>
  <c r="T8529" i="8"/>
  <c r="N8530" i="8"/>
  <c r="O8531" i="8"/>
  <c r="O8532" i="8"/>
  <c r="O8533" i="8"/>
  <c r="P8530" i="8"/>
  <c r="L8531" i="8"/>
  <c r="M8531" i="8"/>
  <c r="L8532" i="8"/>
  <c r="M8532" i="8"/>
  <c r="L8533" i="8"/>
  <c r="M8533" i="8"/>
  <c r="S8531" i="8"/>
  <c r="S8532" i="8"/>
  <c r="S8533" i="8"/>
  <c r="Q8530" i="8"/>
  <c r="U8530" i="8"/>
  <c r="T8530" i="8"/>
  <c r="N8531" i="8"/>
  <c r="P8531" i="8"/>
  <c r="Q8531" i="8"/>
  <c r="U8531" i="8"/>
  <c r="T8531" i="8"/>
  <c r="N8532" i="8"/>
  <c r="P8532" i="8"/>
  <c r="Q8532" i="8"/>
  <c r="U8532" i="8"/>
  <c r="T8532" i="8"/>
  <c r="N8533" i="8"/>
  <c r="O8534" i="8"/>
  <c r="O8535" i="8"/>
  <c r="O8536" i="8"/>
  <c r="O8537" i="8"/>
  <c r="P8533" i="8"/>
  <c r="L8534" i="8"/>
  <c r="M8534" i="8"/>
  <c r="L8535" i="8"/>
  <c r="M8535" i="8"/>
  <c r="L8536" i="8"/>
  <c r="M8536" i="8"/>
  <c r="L8537" i="8"/>
  <c r="M8537" i="8"/>
  <c r="S8534" i="8"/>
  <c r="S8535" i="8"/>
  <c r="R8536" i="8"/>
  <c r="S8536" i="8"/>
  <c r="R8537" i="8"/>
  <c r="R8538" i="8"/>
  <c r="R8539" i="8"/>
  <c r="R8540" i="8"/>
  <c r="R8541" i="8"/>
  <c r="R8542" i="8"/>
  <c r="R8543" i="8"/>
  <c r="R8544" i="8"/>
  <c r="R8545" i="8"/>
  <c r="R8546" i="8"/>
  <c r="R8547" i="8"/>
  <c r="S8537" i="8"/>
  <c r="Q8533" i="8"/>
  <c r="U8533" i="8"/>
  <c r="T8533" i="8"/>
  <c r="N8534" i="8"/>
  <c r="P8534" i="8"/>
  <c r="Q8534" i="8"/>
  <c r="U8534" i="8"/>
  <c r="T8534" i="8"/>
  <c r="N8535" i="8"/>
  <c r="P8535" i="8"/>
  <c r="Q8535" i="8"/>
  <c r="U8535" i="8"/>
  <c r="T8535" i="8"/>
  <c r="N8536" i="8"/>
  <c r="P8536" i="8"/>
  <c r="Q8536" i="8"/>
  <c r="U8536" i="8"/>
  <c r="T8536" i="8"/>
  <c r="N8537" i="8"/>
  <c r="O8538" i="8"/>
  <c r="O8539" i="8"/>
  <c r="O8540" i="8"/>
  <c r="O8541" i="8"/>
  <c r="O8542" i="8"/>
  <c r="O8543" i="8"/>
  <c r="O8544" i="8"/>
  <c r="P8537" i="8"/>
  <c r="L8538" i="8"/>
  <c r="M8538" i="8"/>
  <c r="L8539" i="8"/>
  <c r="M8539" i="8"/>
  <c r="L8540" i="8"/>
  <c r="M8540" i="8"/>
  <c r="L8541" i="8"/>
  <c r="M8541" i="8"/>
  <c r="L8542" i="8"/>
  <c r="M8542" i="8"/>
  <c r="L8543" i="8"/>
  <c r="M8543" i="8"/>
  <c r="L8544" i="8"/>
  <c r="M8544" i="8"/>
  <c r="S8538" i="8"/>
  <c r="S8539" i="8"/>
  <c r="S8540" i="8"/>
  <c r="S8541" i="8"/>
  <c r="S8542" i="8"/>
  <c r="S8543" i="8"/>
  <c r="S8544" i="8"/>
  <c r="Q8537" i="8"/>
  <c r="U8537" i="8"/>
  <c r="T8537" i="8"/>
  <c r="N8538" i="8"/>
  <c r="P8538" i="8"/>
  <c r="Q8538" i="8"/>
  <c r="U8538" i="8"/>
  <c r="T8538" i="8"/>
  <c r="N8539" i="8"/>
  <c r="P8539" i="8"/>
  <c r="Q8539" i="8"/>
  <c r="U8539" i="8"/>
  <c r="T8539" i="8"/>
  <c r="N8540" i="8"/>
  <c r="P8540" i="8"/>
  <c r="Q8540" i="8"/>
  <c r="U8540" i="8"/>
  <c r="T8540" i="8"/>
  <c r="N8541" i="8"/>
  <c r="P8541" i="8"/>
  <c r="Q8541" i="8"/>
  <c r="U8541" i="8"/>
  <c r="T8541" i="8"/>
  <c r="N8542" i="8"/>
  <c r="P8542" i="8"/>
  <c r="Q8542" i="8"/>
  <c r="U8542" i="8"/>
  <c r="T8542" i="8"/>
  <c r="N8543" i="8"/>
  <c r="P8543" i="8"/>
  <c r="Q8543" i="8"/>
  <c r="U8543" i="8"/>
  <c r="T8543" i="8"/>
  <c r="N8544" i="8"/>
  <c r="O8545" i="8"/>
  <c r="O8546" i="8"/>
  <c r="P8544" i="8"/>
  <c r="L8545" i="8"/>
  <c r="M8545" i="8"/>
  <c r="L8546" i="8"/>
  <c r="M8546" i="8"/>
  <c r="S8545" i="8"/>
  <c r="R8548" i="8"/>
  <c r="R8549" i="8"/>
  <c r="R8550" i="8"/>
  <c r="R8551" i="8"/>
  <c r="R8552" i="8"/>
  <c r="R8553" i="8"/>
  <c r="R8554" i="8"/>
  <c r="R8555" i="8"/>
  <c r="R8556" i="8"/>
  <c r="S8546" i="8"/>
  <c r="Q8544" i="8"/>
  <c r="U8544" i="8"/>
  <c r="T8544" i="8"/>
  <c r="N8545" i="8"/>
  <c r="P8545" i="8"/>
  <c r="Q8545" i="8"/>
  <c r="U8545" i="8"/>
  <c r="T8545" i="8"/>
  <c r="N8546" i="8"/>
  <c r="O8547" i="8"/>
  <c r="O8548" i="8"/>
  <c r="O8549" i="8"/>
  <c r="O8550" i="8"/>
  <c r="O8551" i="8"/>
  <c r="O8552" i="8"/>
  <c r="O8553" i="8"/>
  <c r="O8554" i="8"/>
  <c r="O8555" i="8"/>
  <c r="O8556" i="8"/>
  <c r="P8546" i="8"/>
  <c r="L8547" i="8"/>
  <c r="M8547" i="8"/>
  <c r="L8548" i="8"/>
  <c r="M8548" i="8"/>
  <c r="L8549" i="8"/>
  <c r="M8549" i="8"/>
  <c r="L8550" i="8"/>
  <c r="M8550" i="8"/>
  <c r="L8551" i="8"/>
  <c r="M8551" i="8"/>
  <c r="L8552" i="8"/>
  <c r="M8552" i="8"/>
  <c r="L8553" i="8"/>
  <c r="M8553" i="8"/>
  <c r="L8554" i="8"/>
  <c r="M8554" i="8"/>
  <c r="L8555" i="8"/>
  <c r="M8555" i="8"/>
  <c r="L8556" i="8"/>
  <c r="M8556" i="8"/>
  <c r="S8547" i="8"/>
  <c r="S8548" i="8"/>
  <c r="S8549" i="8"/>
  <c r="S8550" i="8"/>
  <c r="S8551" i="8"/>
  <c r="S8552" i="8"/>
  <c r="S8553" i="8"/>
  <c r="S8554" i="8"/>
  <c r="S8555" i="8"/>
  <c r="S8556" i="8"/>
  <c r="Q8546" i="8"/>
  <c r="U8546" i="8"/>
  <c r="T8546" i="8"/>
  <c r="N8547" i="8"/>
  <c r="P8547" i="8"/>
  <c r="Q8547" i="8"/>
  <c r="U8547" i="8"/>
  <c r="T8547" i="8"/>
  <c r="N8548" i="8"/>
  <c r="P8548" i="8"/>
  <c r="Q8548" i="8"/>
  <c r="U8548" i="8"/>
  <c r="T8548" i="8"/>
  <c r="N8549" i="8"/>
  <c r="P8549" i="8"/>
  <c r="Q8549" i="8"/>
  <c r="U8549" i="8"/>
  <c r="T8549" i="8"/>
  <c r="N8550" i="8"/>
  <c r="P8550" i="8"/>
  <c r="Q8550" i="8"/>
  <c r="U8550" i="8"/>
  <c r="T8550" i="8"/>
  <c r="N8551" i="8"/>
  <c r="P8551" i="8"/>
  <c r="Q8551" i="8"/>
  <c r="U8551" i="8"/>
  <c r="T8551" i="8"/>
  <c r="N8552" i="8"/>
  <c r="P8552" i="8"/>
  <c r="Q8552" i="8"/>
  <c r="U8552" i="8"/>
  <c r="T8552" i="8"/>
  <c r="N8553" i="8"/>
  <c r="P8553" i="8"/>
  <c r="Q8553" i="8"/>
  <c r="U8553" i="8"/>
  <c r="T8553" i="8"/>
  <c r="N8554" i="8"/>
  <c r="P8554" i="8"/>
  <c r="Q8554" i="8"/>
  <c r="U8554" i="8"/>
  <c r="T8554" i="8"/>
  <c r="N8555" i="8"/>
  <c r="P8555" i="8"/>
  <c r="Q8555" i="8"/>
  <c r="U8555" i="8"/>
  <c r="T8555" i="8"/>
  <c r="N8556" i="8"/>
  <c r="P8556" i="8"/>
  <c r="Q8556" i="8"/>
  <c r="U8556" i="8"/>
  <c r="T8556" i="8"/>
  <c r="L8557" i="8"/>
  <c r="M8557" i="8"/>
  <c r="N8557" i="8"/>
  <c r="O8557" i="8"/>
  <c r="P8557" i="8"/>
  <c r="Q8557" i="8"/>
  <c r="R8557" i="8"/>
  <c r="S8557" i="8"/>
  <c r="U8557" i="8"/>
  <c r="T8557" i="8"/>
  <c r="L8558" i="8"/>
  <c r="M8558" i="8"/>
  <c r="N8558" i="8"/>
  <c r="O8558" i="8"/>
  <c r="P8558" i="8"/>
  <c r="Q8558" i="8"/>
  <c r="R8558" i="8"/>
  <c r="S8558" i="8"/>
  <c r="U8558" i="8"/>
  <c r="T8558" i="8"/>
  <c r="L8559" i="8"/>
  <c r="M8559" i="8"/>
  <c r="N8559" i="8"/>
  <c r="O8559" i="8"/>
  <c r="O8560" i="8"/>
  <c r="O8561" i="8"/>
  <c r="O8562" i="8"/>
  <c r="O8563" i="8"/>
  <c r="P8559" i="8"/>
  <c r="L8560" i="8"/>
  <c r="M8560" i="8"/>
  <c r="L8561" i="8"/>
  <c r="M8561" i="8"/>
  <c r="L8562" i="8"/>
  <c r="M8562" i="8"/>
  <c r="L8563" i="8"/>
  <c r="M8563" i="8"/>
  <c r="R8559" i="8"/>
  <c r="S8559" i="8"/>
  <c r="R8560" i="8"/>
  <c r="S8560" i="8"/>
  <c r="R8561" i="8"/>
  <c r="S8561" i="8"/>
  <c r="R8562" i="8"/>
  <c r="S8562" i="8"/>
  <c r="R8563" i="8"/>
  <c r="R8564" i="8"/>
  <c r="R8565" i="8"/>
  <c r="R8566" i="8"/>
  <c r="R8567" i="8"/>
  <c r="R8568" i="8"/>
  <c r="R8569" i="8"/>
  <c r="R8570" i="8"/>
  <c r="R8571" i="8"/>
  <c r="R8572" i="8"/>
  <c r="R8573" i="8"/>
  <c r="S8563" i="8"/>
  <c r="Q8559" i="8"/>
  <c r="U8559" i="8"/>
  <c r="T8559" i="8"/>
  <c r="N8560" i="8"/>
  <c r="P8560" i="8"/>
  <c r="Q8560" i="8"/>
  <c r="U8560" i="8"/>
  <c r="T8560" i="8"/>
  <c r="N8561" i="8"/>
  <c r="P8561" i="8"/>
  <c r="Q8561" i="8"/>
  <c r="U8561" i="8"/>
  <c r="T8561" i="8"/>
  <c r="N8562" i="8"/>
  <c r="P8562" i="8"/>
  <c r="Q8562" i="8"/>
  <c r="U8562" i="8"/>
  <c r="T8562" i="8"/>
  <c r="N8563" i="8"/>
  <c r="O8564" i="8"/>
  <c r="O8565" i="8"/>
  <c r="P8563" i="8"/>
  <c r="L8564" i="8"/>
  <c r="M8564" i="8"/>
  <c r="L8565" i="8"/>
  <c r="M8565" i="8"/>
  <c r="S8564" i="8"/>
  <c r="R8574" i="8"/>
  <c r="R8575" i="8"/>
  <c r="S8565" i="8"/>
  <c r="Q8563" i="8"/>
  <c r="U8563" i="8"/>
  <c r="T8563" i="8"/>
  <c r="N8564" i="8"/>
  <c r="P8564" i="8"/>
  <c r="Q8564" i="8"/>
  <c r="U8564" i="8"/>
  <c r="T8564" i="8"/>
  <c r="N8565" i="8"/>
  <c r="O8566" i="8"/>
  <c r="O8567" i="8"/>
  <c r="O8568" i="8"/>
  <c r="O8569" i="8"/>
  <c r="O8570" i="8"/>
  <c r="O8571" i="8"/>
  <c r="O8572" i="8"/>
  <c r="P8565" i="8"/>
  <c r="L8566" i="8"/>
  <c r="M8566" i="8"/>
  <c r="L8567" i="8"/>
  <c r="M8567" i="8"/>
  <c r="L8568" i="8"/>
  <c r="M8568" i="8"/>
  <c r="L8569" i="8"/>
  <c r="M8569" i="8"/>
  <c r="L8570" i="8"/>
  <c r="M8570" i="8"/>
  <c r="L8571" i="8"/>
  <c r="M8571" i="8"/>
  <c r="L8572" i="8"/>
  <c r="M8572" i="8"/>
  <c r="S8566" i="8"/>
  <c r="S8567" i="8"/>
  <c r="S8568" i="8"/>
  <c r="S8569" i="8"/>
  <c r="S8570" i="8"/>
  <c r="S8571" i="8"/>
  <c r="R8576" i="8"/>
  <c r="R8577" i="8"/>
  <c r="R8578" i="8"/>
  <c r="R8579" i="8"/>
  <c r="R8580" i="8"/>
  <c r="R8581" i="8"/>
  <c r="R8582" i="8"/>
  <c r="S8572" i="8"/>
  <c r="Q8565" i="8"/>
  <c r="U8565" i="8"/>
  <c r="T8565" i="8"/>
  <c r="N8566" i="8"/>
  <c r="P8566" i="8"/>
  <c r="Q8566" i="8"/>
  <c r="U8566" i="8"/>
  <c r="T8566" i="8"/>
  <c r="N8567" i="8"/>
  <c r="P8567" i="8"/>
  <c r="Q8567" i="8"/>
  <c r="U8567" i="8"/>
  <c r="T8567" i="8"/>
  <c r="N8568" i="8"/>
  <c r="P8568" i="8"/>
  <c r="Q8568" i="8"/>
  <c r="U8568" i="8"/>
  <c r="T8568" i="8"/>
  <c r="N8569" i="8"/>
  <c r="P8569" i="8"/>
  <c r="Q8569" i="8"/>
  <c r="U8569" i="8"/>
  <c r="T8569" i="8"/>
  <c r="N8570" i="8"/>
  <c r="P8570" i="8"/>
  <c r="Q8570" i="8"/>
  <c r="U8570" i="8"/>
  <c r="T8570" i="8"/>
  <c r="N8571" i="8"/>
  <c r="P8571" i="8"/>
  <c r="Q8571" i="8"/>
  <c r="U8571" i="8"/>
  <c r="T8571" i="8"/>
  <c r="N8572" i="8"/>
  <c r="O8573" i="8"/>
  <c r="O8574" i="8"/>
  <c r="O8575" i="8"/>
  <c r="O8576" i="8"/>
  <c r="O8577" i="8"/>
  <c r="P8572" i="8"/>
  <c r="L8573" i="8"/>
  <c r="M8573" i="8"/>
  <c r="L8574" i="8"/>
  <c r="M8574" i="8"/>
  <c r="L8575" i="8"/>
  <c r="M8575" i="8"/>
  <c r="L8576" i="8"/>
  <c r="M8576" i="8"/>
  <c r="L8577" i="8"/>
  <c r="M8577" i="8"/>
  <c r="S8573" i="8"/>
  <c r="S8574" i="8"/>
  <c r="S8575" i="8"/>
  <c r="S8576" i="8"/>
  <c r="S8577" i="8"/>
  <c r="Q8572" i="8"/>
  <c r="U8572" i="8"/>
  <c r="T8572" i="8"/>
  <c r="N8573" i="8"/>
  <c r="P8573" i="8"/>
  <c r="Q8573" i="8"/>
  <c r="U8573" i="8"/>
  <c r="T8573" i="8"/>
  <c r="N8574" i="8"/>
  <c r="P8574" i="8"/>
  <c r="Q8574" i="8"/>
  <c r="U8574" i="8"/>
  <c r="T8574" i="8"/>
  <c r="N8575" i="8"/>
  <c r="P8575" i="8"/>
  <c r="Q8575" i="8"/>
  <c r="U8575" i="8"/>
  <c r="T8575" i="8"/>
  <c r="N8576" i="8"/>
  <c r="P8576" i="8"/>
  <c r="Q8576" i="8"/>
  <c r="U8576" i="8"/>
  <c r="T8576" i="8"/>
  <c r="N8577" i="8"/>
  <c r="O8578" i="8"/>
  <c r="O8579" i="8"/>
  <c r="O8580" i="8"/>
  <c r="O8581" i="8"/>
  <c r="P8577" i="8"/>
  <c r="L8578" i="8"/>
  <c r="M8578" i="8"/>
  <c r="L8579" i="8"/>
  <c r="M8579" i="8"/>
  <c r="L8580" i="8"/>
  <c r="M8580" i="8"/>
  <c r="L8581" i="8"/>
  <c r="M8581" i="8"/>
  <c r="S8578" i="8"/>
  <c r="S8579" i="8"/>
  <c r="S8580" i="8"/>
  <c r="R8583" i="8"/>
  <c r="R8584" i="8"/>
  <c r="R8585" i="8"/>
  <c r="R8586" i="8"/>
  <c r="R8587" i="8"/>
  <c r="R8588" i="8"/>
  <c r="R8589" i="8"/>
  <c r="R8590" i="8"/>
  <c r="R8591" i="8"/>
  <c r="S8581" i="8"/>
  <c r="Q8577" i="8"/>
  <c r="U8577" i="8"/>
  <c r="T8577" i="8"/>
  <c r="N8578" i="8"/>
  <c r="P8578" i="8"/>
  <c r="Q8578" i="8"/>
  <c r="U8578" i="8"/>
  <c r="T8578" i="8"/>
  <c r="N8579" i="8"/>
  <c r="P8579" i="8"/>
  <c r="Q8579" i="8"/>
  <c r="U8579" i="8"/>
  <c r="T8579" i="8"/>
  <c r="N8580" i="8"/>
  <c r="P8580" i="8"/>
  <c r="Q8580" i="8"/>
  <c r="U8580" i="8"/>
  <c r="T8580" i="8"/>
  <c r="N8581" i="8"/>
  <c r="O8582" i="8"/>
  <c r="O8583" i="8"/>
  <c r="O8584" i="8"/>
  <c r="O8585" i="8"/>
  <c r="P8581" i="8"/>
  <c r="L8582" i="8"/>
  <c r="M8582" i="8"/>
  <c r="L8583" i="8"/>
  <c r="M8583" i="8"/>
  <c r="L8584" i="8"/>
  <c r="M8584" i="8"/>
  <c r="L8585" i="8"/>
  <c r="M8585" i="8"/>
  <c r="S8582" i="8"/>
  <c r="S8583" i="8"/>
  <c r="S8584" i="8"/>
  <c r="R8592" i="8"/>
  <c r="R8593" i="8"/>
  <c r="R8594" i="8"/>
  <c r="R8595" i="8"/>
  <c r="S8585" i="8"/>
  <c r="Q8581" i="8"/>
  <c r="U8581" i="8"/>
  <c r="T8581" i="8"/>
  <c r="N8582" i="8"/>
  <c r="P8582" i="8"/>
  <c r="Q8582" i="8"/>
  <c r="U8582" i="8"/>
  <c r="T8582" i="8"/>
  <c r="N8583" i="8"/>
  <c r="P8583" i="8"/>
  <c r="Q8583" i="8"/>
  <c r="U8583" i="8"/>
  <c r="T8583" i="8"/>
  <c r="N8584" i="8"/>
  <c r="P8584" i="8"/>
  <c r="Q8584" i="8"/>
  <c r="U8584" i="8"/>
  <c r="T8584" i="8"/>
  <c r="N8585" i="8"/>
  <c r="O8586" i="8"/>
  <c r="O8587" i="8"/>
  <c r="O8588" i="8"/>
  <c r="O8589" i="8"/>
  <c r="O8590" i="8"/>
  <c r="O8591" i="8"/>
  <c r="O8592" i="8"/>
  <c r="P8585" i="8"/>
  <c r="L8586" i="8"/>
  <c r="M8586" i="8"/>
  <c r="L8587" i="8"/>
  <c r="M8587" i="8"/>
  <c r="L8588" i="8"/>
  <c r="M8588" i="8"/>
  <c r="L8589" i="8"/>
  <c r="M8589" i="8"/>
  <c r="L8590" i="8"/>
  <c r="M8590" i="8"/>
  <c r="L8591" i="8"/>
  <c r="M8591" i="8"/>
  <c r="L8592" i="8"/>
  <c r="M8592" i="8"/>
  <c r="S8586" i="8"/>
  <c r="S8587" i="8"/>
  <c r="S8588" i="8"/>
  <c r="S8589" i="8"/>
  <c r="S8590" i="8"/>
  <c r="S8591" i="8"/>
  <c r="S8592" i="8"/>
  <c r="Q8585" i="8"/>
  <c r="U8585" i="8"/>
  <c r="T8585" i="8"/>
  <c r="N8586" i="8"/>
  <c r="P8586" i="8"/>
  <c r="Q8586" i="8"/>
  <c r="U8586" i="8"/>
  <c r="T8586" i="8"/>
  <c r="N8587" i="8"/>
  <c r="P8587" i="8"/>
  <c r="Q8587" i="8"/>
  <c r="U8587" i="8"/>
  <c r="T8587" i="8"/>
  <c r="N8588" i="8"/>
  <c r="P8588" i="8"/>
  <c r="Q8588" i="8"/>
  <c r="U8588" i="8"/>
  <c r="T8588" i="8"/>
  <c r="N8589" i="8"/>
  <c r="P8589" i="8"/>
  <c r="Q8589" i="8"/>
  <c r="U8589" i="8"/>
  <c r="T8589" i="8"/>
  <c r="N8590" i="8"/>
  <c r="P8590" i="8"/>
  <c r="Q8590" i="8"/>
  <c r="U8590" i="8"/>
  <c r="T8590" i="8"/>
  <c r="N8591" i="8"/>
  <c r="P8591" i="8"/>
  <c r="Q8591" i="8"/>
  <c r="U8591" i="8"/>
  <c r="T8591" i="8"/>
  <c r="N8592" i="8"/>
  <c r="P8592" i="8"/>
  <c r="Q8592" i="8"/>
  <c r="U8592" i="8"/>
  <c r="T8592" i="8"/>
  <c r="L8593" i="8"/>
  <c r="M8593" i="8"/>
  <c r="N8593" i="8"/>
  <c r="O8593" i="8"/>
  <c r="P8593" i="8"/>
  <c r="Q8593" i="8"/>
  <c r="S8593" i="8"/>
  <c r="U8593" i="8"/>
  <c r="T8593" i="8"/>
  <c r="L8594" i="8"/>
  <c r="M8594" i="8"/>
  <c r="N8594" i="8"/>
  <c r="O8594" i="8"/>
  <c r="P8594" i="8"/>
  <c r="Q8594" i="8"/>
  <c r="S8594" i="8"/>
  <c r="U8594" i="8"/>
  <c r="T8594" i="8"/>
  <c r="L8595" i="8"/>
  <c r="M8595" i="8"/>
  <c r="N8595" i="8"/>
  <c r="O8595" i="8"/>
  <c r="P8595" i="8"/>
  <c r="Q8595" i="8"/>
  <c r="S8595" i="8"/>
  <c r="U8595" i="8"/>
  <c r="T8595" i="8"/>
  <c r="L8596" i="8"/>
  <c r="M8596" i="8"/>
  <c r="N8596" i="8"/>
  <c r="O8596" i="8"/>
  <c r="P8596" i="8"/>
  <c r="Q8596" i="8"/>
  <c r="R8596" i="8"/>
  <c r="S8596" i="8"/>
  <c r="U8596" i="8"/>
  <c r="T8596" i="8"/>
  <c r="L8597" i="8"/>
  <c r="M8597" i="8"/>
  <c r="N8597" i="8"/>
  <c r="O8597" i="8"/>
  <c r="P8597" i="8"/>
  <c r="Q8597" i="8"/>
  <c r="R8597" i="8"/>
  <c r="S8597" i="8"/>
  <c r="U8597" i="8"/>
  <c r="T8597" i="8"/>
  <c r="L8598" i="8"/>
  <c r="M8598" i="8"/>
  <c r="N8598" i="8"/>
  <c r="O8598" i="8"/>
  <c r="O8599" i="8"/>
  <c r="O8600" i="8"/>
  <c r="O8601" i="8"/>
  <c r="O8602" i="8"/>
  <c r="O8603" i="8"/>
  <c r="O8604" i="8"/>
  <c r="O8605" i="8"/>
  <c r="O8606" i="8"/>
  <c r="O8607" i="8"/>
  <c r="O8608" i="8"/>
  <c r="O8609" i="8"/>
  <c r="P8598" i="8"/>
  <c r="L8599" i="8"/>
  <c r="M8599" i="8"/>
  <c r="L8600" i="8"/>
  <c r="M8600" i="8"/>
  <c r="L8601" i="8"/>
  <c r="M8601" i="8"/>
  <c r="L8602" i="8"/>
  <c r="M8602" i="8"/>
  <c r="L8603" i="8"/>
  <c r="M8603" i="8"/>
  <c r="L8604" i="8"/>
  <c r="M8604" i="8"/>
  <c r="L8605" i="8"/>
  <c r="M8605" i="8"/>
  <c r="L8606" i="8"/>
  <c r="M8606" i="8"/>
  <c r="L8607" i="8"/>
  <c r="M8607" i="8"/>
  <c r="L8608" i="8"/>
  <c r="M8608" i="8"/>
  <c r="L8609" i="8"/>
  <c r="M8609" i="8"/>
  <c r="R8598" i="8"/>
  <c r="S8598" i="8"/>
  <c r="R8599" i="8"/>
  <c r="S8599" i="8"/>
  <c r="R8600" i="8"/>
  <c r="S8600" i="8"/>
  <c r="R8601" i="8"/>
  <c r="S8601" i="8"/>
  <c r="R8602" i="8"/>
  <c r="S8602" i="8"/>
  <c r="R8603" i="8"/>
  <c r="S8603" i="8"/>
  <c r="R8604" i="8"/>
  <c r="S8604" i="8"/>
  <c r="R8605" i="8"/>
  <c r="S8605" i="8"/>
  <c r="R8606" i="8"/>
  <c r="S8606" i="8"/>
  <c r="R8607" i="8"/>
  <c r="S8607" i="8"/>
  <c r="R8608" i="8"/>
  <c r="S8608" i="8"/>
  <c r="R8609" i="8"/>
  <c r="R8610" i="8"/>
  <c r="R8611" i="8"/>
  <c r="R8612" i="8"/>
  <c r="R8613" i="8"/>
  <c r="R8614" i="8"/>
  <c r="R8615" i="8"/>
  <c r="R8616" i="8"/>
  <c r="R8617" i="8"/>
  <c r="R8618" i="8"/>
  <c r="R8619" i="8"/>
  <c r="S8609" i="8"/>
  <c r="Q8598" i="8"/>
  <c r="U8598" i="8"/>
  <c r="T8598" i="8"/>
  <c r="N8599" i="8"/>
  <c r="P8599" i="8"/>
  <c r="Q8599" i="8"/>
  <c r="U8599" i="8"/>
  <c r="T8599" i="8"/>
  <c r="N8600" i="8"/>
  <c r="P8600" i="8"/>
  <c r="Q8600" i="8"/>
  <c r="U8600" i="8"/>
  <c r="T8600" i="8"/>
  <c r="N8601" i="8"/>
  <c r="P8601" i="8"/>
  <c r="Q8601" i="8"/>
  <c r="U8601" i="8"/>
  <c r="T8601" i="8"/>
  <c r="N8602" i="8"/>
  <c r="P8602" i="8"/>
  <c r="Q8602" i="8"/>
  <c r="U8602" i="8"/>
  <c r="T8602" i="8"/>
  <c r="N8603" i="8"/>
  <c r="P8603" i="8"/>
  <c r="Q8603" i="8"/>
  <c r="U8603" i="8"/>
  <c r="T8603" i="8"/>
  <c r="N8604" i="8"/>
  <c r="P8604" i="8"/>
  <c r="Q8604" i="8"/>
  <c r="U8604" i="8"/>
  <c r="T8604" i="8"/>
  <c r="N8605" i="8"/>
  <c r="P8605" i="8"/>
  <c r="Q8605" i="8"/>
  <c r="U8605" i="8"/>
  <c r="T8605" i="8"/>
  <c r="N8606" i="8"/>
  <c r="P8606" i="8"/>
  <c r="Q8606" i="8"/>
  <c r="U8606" i="8"/>
  <c r="T8606" i="8"/>
  <c r="N8607" i="8"/>
  <c r="P8607" i="8"/>
  <c r="Q8607" i="8"/>
  <c r="U8607" i="8"/>
  <c r="T8607" i="8"/>
  <c r="N8608" i="8"/>
  <c r="P8608" i="8"/>
  <c r="Q8608" i="8"/>
  <c r="U8608" i="8"/>
  <c r="T8608" i="8"/>
  <c r="N8609" i="8"/>
  <c r="P8609" i="8"/>
  <c r="Q8609" i="8"/>
  <c r="U8609" i="8"/>
  <c r="T8609" i="8"/>
  <c r="L8610" i="8"/>
  <c r="M8610" i="8"/>
  <c r="N8610" i="8"/>
  <c r="O8610" i="8"/>
  <c r="O8611" i="8"/>
  <c r="O8612" i="8"/>
  <c r="O8613" i="8"/>
  <c r="P8610" i="8"/>
  <c r="L8611" i="8"/>
  <c r="M8611" i="8"/>
  <c r="L8612" i="8"/>
  <c r="M8612" i="8"/>
  <c r="L8613" i="8"/>
  <c r="M8613" i="8"/>
  <c r="R8620" i="8"/>
  <c r="S8610" i="8"/>
  <c r="S8611" i="8"/>
  <c r="S8612" i="8"/>
  <c r="R8621" i="8"/>
  <c r="R8622" i="8"/>
  <c r="R8623" i="8"/>
  <c r="S8613" i="8"/>
  <c r="Q8610" i="8"/>
  <c r="U8610" i="8"/>
  <c r="T8610" i="8"/>
  <c r="N8611" i="8"/>
  <c r="P8611" i="8"/>
  <c r="Q8611" i="8"/>
  <c r="U8611" i="8"/>
  <c r="T8611" i="8"/>
  <c r="N8612" i="8"/>
  <c r="P8612" i="8"/>
  <c r="Q8612" i="8"/>
  <c r="U8612" i="8"/>
  <c r="T8612" i="8"/>
  <c r="N8613" i="8"/>
  <c r="O8614" i="8"/>
  <c r="O8615" i="8"/>
  <c r="O8616" i="8"/>
  <c r="O8617" i="8"/>
  <c r="O8618" i="8"/>
  <c r="O8619" i="8"/>
  <c r="P8613" i="8"/>
  <c r="L8614" i="8"/>
  <c r="M8614" i="8"/>
  <c r="L8615" i="8"/>
  <c r="M8615" i="8"/>
  <c r="L8616" i="8"/>
  <c r="M8616" i="8"/>
  <c r="L8617" i="8"/>
  <c r="M8617" i="8"/>
  <c r="L8618" i="8"/>
  <c r="M8618" i="8"/>
  <c r="L8619" i="8"/>
  <c r="M8619" i="8"/>
  <c r="S8614" i="8"/>
  <c r="S8615" i="8"/>
  <c r="S8616" i="8"/>
  <c r="S8617" i="8"/>
  <c r="S8618" i="8"/>
  <c r="R8624" i="8"/>
  <c r="R8625" i="8"/>
  <c r="R8626" i="8"/>
  <c r="R8627" i="8"/>
  <c r="R8628" i="8"/>
  <c r="R8629" i="8"/>
  <c r="S8619" i="8"/>
  <c r="Q8613" i="8"/>
  <c r="U8613" i="8"/>
  <c r="T8613" i="8"/>
  <c r="N8614" i="8"/>
  <c r="P8614" i="8"/>
  <c r="Q8614" i="8"/>
  <c r="U8614" i="8"/>
  <c r="T8614" i="8"/>
  <c r="N8615" i="8"/>
  <c r="P8615" i="8"/>
  <c r="Q8615" i="8"/>
  <c r="U8615" i="8"/>
  <c r="T8615" i="8"/>
  <c r="N8616" i="8"/>
  <c r="P8616" i="8"/>
  <c r="Q8616" i="8"/>
  <c r="U8616" i="8"/>
  <c r="T8616" i="8"/>
  <c r="N8617" i="8"/>
  <c r="P8617" i="8"/>
  <c r="Q8617" i="8"/>
  <c r="U8617" i="8"/>
  <c r="T8617" i="8"/>
  <c r="N8618" i="8"/>
  <c r="P8618" i="8"/>
  <c r="Q8618" i="8"/>
  <c r="U8618" i="8"/>
  <c r="T8618" i="8"/>
  <c r="N8619" i="8"/>
  <c r="O8620" i="8"/>
  <c r="O8621" i="8"/>
  <c r="P8619" i="8"/>
  <c r="L8620" i="8"/>
  <c r="M8620" i="8"/>
  <c r="L8621" i="8"/>
  <c r="M8621" i="8"/>
  <c r="S8620" i="8"/>
  <c r="R8630" i="8"/>
  <c r="R8631" i="8"/>
  <c r="S8621" i="8"/>
  <c r="Q8619" i="8"/>
  <c r="U8619" i="8"/>
  <c r="T8619" i="8"/>
  <c r="N8620" i="8"/>
  <c r="P8620" i="8"/>
  <c r="Q8620" i="8"/>
  <c r="U8620" i="8"/>
  <c r="T8620" i="8"/>
  <c r="N8621" i="8"/>
  <c r="O8622" i="8"/>
  <c r="O8623" i="8"/>
  <c r="O8624" i="8"/>
  <c r="O8625" i="8"/>
  <c r="O8626" i="8"/>
  <c r="P8621" i="8"/>
  <c r="L8622" i="8"/>
  <c r="M8622" i="8"/>
  <c r="L8623" i="8"/>
  <c r="M8623" i="8"/>
  <c r="L8624" i="8"/>
  <c r="M8624" i="8"/>
  <c r="L8625" i="8"/>
  <c r="M8625" i="8"/>
  <c r="L8626" i="8"/>
  <c r="M8626" i="8"/>
  <c r="S8622" i="8"/>
  <c r="S8623" i="8"/>
  <c r="S8624" i="8"/>
  <c r="S8625" i="8"/>
  <c r="R8632" i="8"/>
  <c r="R8633" i="8"/>
  <c r="R8634" i="8"/>
  <c r="R8635" i="8"/>
  <c r="R8636" i="8"/>
  <c r="S8626" i="8"/>
  <c r="Q8621" i="8"/>
  <c r="U8621" i="8"/>
  <c r="T8621" i="8"/>
  <c r="N8622" i="8"/>
  <c r="P8622" i="8"/>
  <c r="Q8622" i="8"/>
  <c r="U8622" i="8"/>
  <c r="T8622" i="8"/>
  <c r="N8623" i="8"/>
  <c r="P8623" i="8"/>
  <c r="Q8623" i="8"/>
  <c r="U8623" i="8"/>
  <c r="T8623" i="8"/>
  <c r="N8624" i="8"/>
  <c r="P8624" i="8"/>
  <c r="Q8624" i="8"/>
  <c r="U8624" i="8"/>
  <c r="T8624" i="8"/>
  <c r="N8625" i="8"/>
  <c r="P8625" i="8"/>
  <c r="Q8625" i="8"/>
  <c r="U8625" i="8"/>
  <c r="T8625" i="8"/>
  <c r="N8626" i="8"/>
  <c r="O8627" i="8"/>
  <c r="O8628" i="8"/>
  <c r="O8629" i="8"/>
  <c r="O8630" i="8"/>
  <c r="P8626" i="8"/>
  <c r="L8627" i="8"/>
  <c r="M8627" i="8"/>
  <c r="L8628" i="8"/>
  <c r="M8628" i="8"/>
  <c r="L8629" i="8"/>
  <c r="M8629" i="8"/>
  <c r="L8630" i="8"/>
  <c r="M8630" i="8"/>
  <c r="S8627" i="8"/>
  <c r="S8628" i="8"/>
  <c r="S8629" i="8"/>
  <c r="S8630" i="8"/>
  <c r="Q8626" i="8"/>
  <c r="U8626" i="8"/>
  <c r="T8626" i="8"/>
  <c r="N8627" i="8"/>
  <c r="P8627" i="8"/>
  <c r="Q8627" i="8"/>
  <c r="U8627" i="8"/>
  <c r="T8627" i="8"/>
  <c r="N8628" i="8"/>
  <c r="P8628" i="8"/>
  <c r="Q8628" i="8"/>
  <c r="U8628" i="8"/>
  <c r="T8628" i="8"/>
  <c r="N8629" i="8"/>
  <c r="P8629" i="8"/>
  <c r="Q8629" i="8"/>
  <c r="U8629" i="8"/>
  <c r="T8629" i="8"/>
  <c r="N8630" i="8"/>
  <c r="O8631" i="8"/>
  <c r="O8632" i="8"/>
  <c r="O8633" i="8"/>
  <c r="O8634" i="8"/>
  <c r="O8635" i="8"/>
  <c r="P8630" i="8"/>
  <c r="L8631" i="8"/>
  <c r="M8631" i="8"/>
  <c r="L8632" i="8"/>
  <c r="M8632" i="8"/>
  <c r="L8633" i="8"/>
  <c r="M8633" i="8"/>
  <c r="L8634" i="8"/>
  <c r="M8634" i="8"/>
  <c r="L8635" i="8"/>
  <c r="M8635" i="8"/>
  <c r="S8631" i="8"/>
  <c r="S8632" i="8"/>
  <c r="S8633" i="8"/>
  <c r="S8634" i="8"/>
  <c r="R8637" i="8"/>
  <c r="R8638" i="8"/>
  <c r="R8639" i="8"/>
  <c r="R8640" i="8"/>
  <c r="R8641" i="8"/>
  <c r="R8642" i="8"/>
  <c r="R8643" i="8"/>
  <c r="R8644" i="8"/>
  <c r="R8645" i="8"/>
  <c r="S8635" i="8"/>
  <c r="Q8630" i="8"/>
  <c r="U8630" i="8"/>
  <c r="T8630" i="8"/>
  <c r="N8631" i="8"/>
  <c r="P8631" i="8"/>
  <c r="Q8631" i="8"/>
  <c r="U8631" i="8"/>
  <c r="T8631" i="8"/>
  <c r="N8632" i="8"/>
  <c r="P8632" i="8"/>
  <c r="Q8632" i="8"/>
  <c r="U8632" i="8"/>
  <c r="T8632" i="8"/>
  <c r="N8633" i="8"/>
  <c r="P8633" i="8"/>
  <c r="Q8633" i="8"/>
  <c r="U8633" i="8"/>
  <c r="T8633" i="8"/>
  <c r="N8634" i="8"/>
  <c r="P8634" i="8"/>
  <c r="Q8634" i="8"/>
  <c r="U8634" i="8"/>
  <c r="T8634" i="8"/>
  <c r="N8635" i="8"/>
  <c r="O8636" i="8"/>
  <c r="O8637" i="8"/>
  <c r="O8638" i="8"/>
  <c r="O8639" i="8"/>
  <c r="O8640" i="8"/>
  <c r="O8641" i="8"/>
  <c r="P8635" i="8"/>
  <c r="L8636" i="8"/>
  <c r="M8636" i="8"/>
  <c r="L8637" i="8"/>
  <c r="M8637" i="8"/>
  <c r="L8638" i="8"/>
  <c r="M8638" i="8"/>
  <c r="L8639" i="8"/>
  <c r="M8639" i="8"/>
  <c r="L8640" i="8"/>
  <c r="M8640" i="8"/>
  <c r="L8641" i="8"/>
  <c r="M8641" i="8"/>
  <c r="S8636" i="8"/>
  <c r="S8637" i="8"/>
  <c r="S8638" i="8"/>
  <c r="S8639" i="8"/>
  <c r="S8640" i="8"/>
  <c r="S8641" i="8"/>
  <c r="Q8635" i="8"/>
  <c r="U8635" i="8"/>
  <c r="T8635" i="8"/>
  <c r="N8636" i="8"/>
  <c r="P8636" i="8"/>
  <c r="Q8636" i="8"/>
  <c r="U8636" i="8"/>
  <c r="T8636" i="8"/>
  <c r="N8637" i="8"/>
  <c r="P8637" i="8"/>
  <c r="Q8637" i="8"/>
  <c r="U8637" i="8"/>
  <c r="T8637" i="8"/>
  <c r="N8638" i="8"/>
  <c r="P8638" i="8"/>
  <c r="Q8638" i="8"/>
  <c r="U8638" i="8"/>
  <c r="T8638" i="8"/>
  <c r="N8639" i="8"/>
  <c r="P8639" i="8"/>
  <c r="Q8639" i="8"/>
  <c r="U8639" i="8"/>
  <c r="T8639" i="8"/>
  <c r="N8640" i="8"/>
  <c r="P8640" i="8"/>
  <c r="Q8640" i="8"/>
  <c r="U8640" i="8"/>
  <c r="T8640" i="8"/>
  <c r="N8641" i="8"/>
  <c r="P8641" i="8"/>
  <c r="Q8641" i="8"/>
  <c r="U8641" i="8"/>
  <c r="T8641" i="8"/>
  <c r="L8642" i="8"/>
  <c r="M8642" i="8"/>
  <c r="N8642" i="8"/>
  <c r="O8642" i="8"/>
  <c r="O8643" i="8"/>
  <c r="P8642" i="8"/>
  <c r="L8643" i="8"/>
  <c r="M8643" i="8"/>
  <c r="S8642" i="8"/>
  <c r="R8646" i="8"/>
  <c r="R8647" i="8"/>
  <c r="R8648" i="8"/>
  <c r="R8649" i="8"/>
  <c r="R8650" i="8"/>
  <c r="R8651" i="8"/>
  <c r="R8652" i="8"/>
  <c r="R8653" i="8"/>
  <c r="S8643" i="8"/>
  <c r="Q8642" i="8"/>
  <c r="U8642" i="8"/>
  <c r="T8642" i="8"/>
  <c r="N8643" i="8"/>
  <c r="P8643" i="8"/>
  <c r="Q8643" i="8"/>
  <c r="U8643" i="8"/>
  <c r="T8643" i="8"/>
  <c r="L8644" i="8"/>
  <c r="M8644" i="8"/>
  <c r="N8644" i="8"/>
  <c r="O8644" i="8"/>
  <c r="O8645" i="8"/>
  <c r="O8646" i="8"/>
  <c r="O8647" i="8"/>
  <c r="O8648" i="8"/>
  <c r="O8649" i="8"/>
  <c r="O8650" i="8"/>
  <c r="O8651" i="8"/>
  <c r="O8652" i="8"/>
  <c r="O8653" i="8"/>
  <c r="O8654" i="8"/>
  <c r="O8655" i="8"/>
  <c r="O8656" i="8"/>
  <c r="P8644" i="8"/>
  <c r="L8645" i="8"/>
  <c r="M8645" i="8"/>
  <c r="L8646" i="8"/>
  <c r="M8646" i="8"/>
  <c r="L8647" i="8"/>
  <c r="M8647" i="8"/>
  <c r="L8648" i="8"/>
  <c r="M8648" i="8"/>
  <c r="L8649" i="8"/>
  <c r="M8649" i="8"/>
  <c r="L8650" i="8"/>
  <c r="M8650" i="8"/>
  <c r="L8651" i="8"/>
  <c r="M8651" i="8"/>
  <c r="L8652" i="8"/>
  <c r="M8652" i="8"/>
  <c r="L8653" i="8"/>
  <c r="M8653" i="8"/>
  <c r="L8654" i="8"/>
  <c r="M8654" i="8"/>
  <c r="L8655" i="8"/>
  <c r="M8655" i="8"/>
  <c r="L8656" i="8"/>
  <c r="M8656" i="8"/>
  <c r="R8654" i="8"/>
  <c r="S8644" i="8"/>
  <c r="S8645" i="8"/>
  <c r="S8646" i="8"/>
  <c r="S8647" i="8"/>
  <c r="S8648" i="8"/>
  <c r="S8649" i="8"/>
  <c r="S8650" i="8"/>
  <c r="S8651" i="8"/>
  <c r="S8652" i="8"/>
  <c r="S8653" i="8"/>
  <c r="S8654" i="8"/>
  <c r="R8655" i="8"/>
  <c r="S8655" i="8"/>
  <c r="R8656" i="8"/>
  <c r="R8657" i="8"/>
  <c r="R8658" i="8"/>
  <c r="R8659" i="8"/>
  <c r="R8660" i="8"/>
  <c r="R8661" i="8"/>
  <c r="R8662" i="8"/>
  <c r="R8663" i="8"/>
  <c r="R8664" i="8"/>
  <c r="R8665" i="8"/>
  <c r="R8666" i="8"/>
  <c r="S8656" i="8"/>
  <c r="Q8644" i="8"/>
  <c r="U8644" i="8"/>
  <c r="T8644" i="8"/>
  <c r="N8645" i="8"/>
  <c r="P8645" i="8"/>
  <c r="Q8645" i="8"/>
  <c r="U8645" i="8"/>
  <c r="T8645" i="8"/>
  <c r="N8646" i="8"/>
  <c r="P8646" i="8"/>
  <c r="Q8646" i="8"/>
  <c r="U8646" i="8"/>
  <c r="T8646" i="8"/>
  <c r="N8647" i="8"/>
  <c r="P8647" i="8"/>
  <c r="Q8647" i="8"/>
  <c r="U8647" i="8"/>
  <c r="T8647" i="8"/>
  <c r="N8648" i="8"/>
  <c r="P8648" i="8"/>
  <c r="Q8648" i="8"/>
  <c r="U8648" i="8"/>
  <c r="T8648" i="8"/>
  <c r="N8649" i="8"/>
  <c r="P8649" i="8"/>
  <c r="Q8649" i="8"/>
  <c r="U8649" i="8"/>
  <c r="T8649" i="8"/>
  <c r="N8650" i="8"/>
  <c r="P8650" i="8"/>
  <c r="Q8650" i="8"/>
  <c r="U8650" i="8"/>
  <c r="T8650" i="8"/>
  <c r="N8651" i="8"/>
  <c r="P8651" i="8"/>
  <c r="Q8651" i="8"/>
  <c r="U8651" i="8"/>
  <c r="T8651" i="8"/>
  <c r="N8652" i="8"/>
  <c r="P8652" i="8"/>
  <c r="Q8652" i="8"/>
  <c r="U8652" i="8"/>
  <c r="T8652" i="8"/>
  <c r="N8653" i="8"/>
  <c r="P8653" i="8"/>
  <c r="Q8653" i="8"/>
  <c r="U8653" i="8"/>
  <c r="T8653" i="8"/>
  <c r="N8654" i="8"/>
  <c r="P8654" i="8"/>
  <c r="Q8654" i="8"/>
  <c r="U8654" i="8"/>
  <c r="T8654" i="8"/>
  <c r="N8655" i="8"/>
  <c r="P8655" i="8"/>
  <c r="Q8655" i="8"/>
  <c r="U8655" i="8"/>
  <c r="T8655" i="8"/>
  <c r="N8656" i="8"/>
  <c r="O8657" i="8"/>
  <c r="O8658" i="8"/>
  <c r="O8659" i="8"/>
  <c r="O8660" i="8"/>
  <c r="O8661" i="8"/>
  <c r="O8662" i="8"/>
  <c r="P8656" i="8"/>
  <c r="L8657" i="8"/>
  <c r="M8657" i="8"/>
  <c r="L8658" i="8"/>
  <c r="M8658" i="8"/>
  <c r="L8659" i="8"/>
  <c r="M8659" i="8"/>
  <c r="L8660" i="8"/>
  <c r="M8660" i="8"/>
  <c r="L8661" i="8"/>
  <c r="M8661" i="8"/>
  <c r="L8662" i="8"/>
  <c r="M8662" i="8"/>
  <c r="S8657" i="8"/>
  <c r="S8658" i="8"/>
  <c r="S8659" i="8"/>
  <c r="S8660" i="8"/>
  <c r="S8661" i="8"/>
  <c r="R8667" i="8"/>
  <c r="R8668" i="8"/>
  <c r="R8669" i="8"/>
  <c r="R8670" i="8"/>
  <c r="R8671" i="8"/>
  <c r="R8672" i="8"/>
  <c r="S8662" i="8"/>
  <c r="Q8656" i="8"/>
  <c r="U8656" i="8"/>
  <c r="T8656" i="8"/>
  <c r="N8657" i="8"/>
  <c r="P8657" i="8"/>
  <c r="Q8657" i="8"/>
  <c r="U8657" i="8"/>
  <c r="T8657" i="8"/>
  <c r="N8658" i="8"/>
  <c r="P8658" i="8"/>
  <c r="Q8658" i="8"/>
  <c r="U8658" i="8"/>
  <c r="T8658" i="8"/>
  <c r="N8659" i="8"/>
  <c r="P8659" i="8"/>
  <c r="Q8659" i="8"/>
  <c r="U8659" i="8"/>
  <c r="T8659" i="8"/>
  <c r="N8660" i="8"/>
  <c r="P8660" i="8"/>
  <c r="Q8660" i="8"/>
  <c r="U8660" i="8"/>
  <c r="T8660" i="8"/>
  <c r="N8661" i="8"/>
  <c r="P8661" i="8"/>
  <c r="Q8661" i="8"/>
  <c r="U8661" i="8"/>
  <c r="T8661" i="8"/>
  <c r="N8662" i="8"/>
  <c r="O8663" i="8"/>
  <c r="O8664" i="8"/>
  <c r="O8665" i="8"/>
  <c r="O8666" i="8"/>
  <c r="O8667" i="8"/>
  <c r="O8668" i="8"/>
  <c r="O8669" i="8"/>
  <c r="P8662" i="8"/>
  <c r="L8663" i="8"/>
  <c r="M8663" i="8"/>
  <c r="L8664" i="8"/>
  <c r="M8664" i="8"/>
  <c r="L8665" i="8"/>
  <c r="M8665" i="8"/>
  <c r="L8666" i="8"/>
  <c r="M8666" i="8"/>
  <c r="L8667" i="8"/>
  <c r="M8667" i="8"/>
  <c r="L8668" i="8"/>
  <c r="M8668" i="8"/>
  <c r="L8669" i="8"/>
  <c r="M8669" i="8"/>
  <c r="S8663" i="8"/>
  <c r="S8664" i="8"/>
  <c r="S8665" i="8"/>
  <c r="S8666" i="8"/>
  <c r="S8667" i="8"/>
  <c r="S8668" i="8"/>
  <c r="S8669" i="8"/>
  <c r="Q8662" i="8"/>
  <c r="U8662" i="8"/>
  <c r="T8662" i="8"/>
  <c r="N8663" i="8"/>
  <c r="P8663" i="8"/>
  <c r="Q8663" i="8"/>
  <c r="U8663" i="8"/>
  <c r="T8663" i="8"/>
  <c r="N8664" i="8"/>
  <c r="P8664" i="8"/>
  <c r="Q8664" i="8"/>
  <c r="U8664" i="8"/>
  <c r="T8664" i="8"/>
  <c r="N8665" i="8"/>
  <c r="P8665" i="8"/>
  <c r="Q8665" i="8"/>
  <c r="U8665" i="8"/>
  <c r="T8665" i="8"/>
  <c r="N8666" i="8"/>
  <c r="P8666" i="8"/>
  <c r="Q8666" i="8"/>
  <c r="U8666" i="8"/>
  <c r="T8666" i="8"/>
  <c r="N8667" i="8"/>
  <c r="P8667" i="8"/>
  <c r="Q8667" i="8"/>
  <c r="U8667" i="8"/>
  <c r="T8667" i="8"/>
  <c r="N8668" i="8"/>
  <c r="P8668" i="8"/>
  <c r="Q8668" i="8"/>
  <c r="U8668" i="8"/>
  <c r="T8668" i="8"/>
  <c r="N8669" i="8"/>
  <c r="P8669" i="8"/>
  <c r="Q8669" i="8"/>
  <c r="U8669" i="8"/>
  <c r="T8669" i="8"/>
  <c r="L8670" i="8"/>
  <c r="M8670" i="8"/>
  <c r="N8670" i="8"/>
  <c r="O8670" i="8"/>
  <c r="O8671" i="8"/>
  <c r="O8672" i="8"/>
  <c r="P8670" i="8"/>
  <c r="L8671" i="8"/>
  <c r="M8671" i="8"/>
  <c r="L8672" i="8"/>
  <c r="M8672" i="8"/>
  <c r="S8670" i="8"/>
  <c r="S8671" i="8"/>
  <c r="S8672" i="8"/>
  <c r="Q8670" i="8"/>
  <c r="U8670" i="8"/>
  <c r="T8670" i="8"/>
  <c r="N8671" i="8"/>
  <c r="P8671" i="8"/>
  <c r="Q8671" i="8"/>
  <c r="U8671" i="8"/>
  <c r="T8671" i="8"/>
  <c r="N8672" i="8"/>
  <c r="P8672" i="8"/>
  <c r="Q8672" i="8"/>
  <c r="U8672" i="8"/>
  <c r="T8672" i="8"/>
  <c r="L8673" i="8"/>
  <c r="M8673" i="8"/>
  <c r="N8673" i="8"/>
  <c r="O8673" i="8"/>
  <c r="P8673" i="8"/>
  <c r="Q8673" i="8"/>
  <c r="R8673" i="8"/>
  <c r="S8673" i="8"/>
  <c r="U8673" i="8"/>
  <c r="T8673" i="8"/>
  <c r="L8674" i="8"/>
  <c r="M8674" i="8"/>
  <c r="N8674" i="8"/>
  <c r="O8674" i="8"/>
  <c r="O8675" i="8"/>
  <c r="O8676" i="8"/>
  <c r="O8677" i="8"/>
  <c r="O8678" i="8"/>
  <c r="O8679" i="8"/>
  <c r="O8680" i="8"/>
  <c r="P8674" i="8"/>
  <c r="L8675" i="8"/>
  <c r="M8675" i="8"/>
  <c r="L8676" i="8"/>
  <c r="M8676" i="8"/>
  <c r="L8677" i="8"/>
  <c r="M8677" i="8"/>
  <c r="L8678" i="8"/>
  <c r="M8678" i="8"/>
  <c r="L8679" i="8"/>
  <c r="M8679" i="8"/>
  <c r="L8680" i="8"/>
  <c r="M8680" i="8"/>
  <c r="R8674" i="8"/>
  <c r="R8675" i="8"/>
  <c r="R8676" i="8"/>
  <c r="R8677" i="8"/>
  <c r="R8678" i="8"/>
  <c r="R8679" i="8"/>
  <c r="R8680" i="8"/>
  <c r="R8681" i="8"/>
  <c r="R8682" i="8"/>
  <c r="R8683" i="8"/>
  <c r="R8684" i="8"/>
  <c r="S8674" i="8"/>
  <c r="S8675" i="8"/>
  <c r="S8676" i="8"/>
  <c r="S8677" i="8"/>
  <c r="S8678" i="8"/>
  <c r="S8679" i="8"/>
  <c r="S8680" i="8"/>
  <c r="Q8674" i="8"/>
  <c r="U8674" i="8"/>
  <c r="T8674" i="8"/>
  <c r="N8675" i="8"/>
  <c r="P8675" i="8"/>
  <c r="Q8675" i="8"/>
  <c r="U8675" i="8"/>
  <c r="T8675" i="8"/>
  <c r="N8676" i="8"/>
  <c r="P8676" i="8"/>
  <c r="Q8676" i="8"/>
  <c r="U8676" i="8"/>
  <c r="T8676" i="8"/>
  <c r="N8677" i="8"/>
  <c r="P8677" i="8"/>
  <c r="Q8677" i="8"/>
  <c r="U8677" i="8"/>
  <c r="T8677" i="8"/>
  <c r="N8678" i="8"/>
  <c r="P8678" i="8"/>
  <c r="Q8678" i="8"/>
  <c r="U8678" i="8"/>
  <c r="T8678" i="8"/>
  <c r="N8679" i="8"/>
  <c r="P8679" i="8"/>
  <c r="Q8679" i="8"/>
  <c r="U8679" i="8"/>
  <c r="T8679" i="8"/>
  <c r="N8680" i="8"/>
  <c r="P8680" i="8"/>
  <c r="Q8680" i="8"/>
  <c r="U8680" i="8"/>
  <c r="T8680" i="8"/>
  <c r="L8681" i="8"/>
  <c r="M8681" i="8"/>
  <c r="N8681" i="8"/>
  <c r="O8681" i="8"/>
  <c r="O8682" i="8"/>
  <c r="O8683" i="8"/>
  <c r="O8684" i="8"/>
  <c r="P8681" i="8"/>
  <c r="L8682" i="8"/>
  <c r="M8682" i="8"/>
  <c r="L8683" i="8"/>
  <c r="M8683" i="8"/>
  <c r="L8684" i="8"/>
  <c r="M8684" i="8"/>
  <c r="S8681" i="8"/>
  <c r="S8682" i="8"/>
  <c r="S8683" i="8"/>
  <c r="R8685" i="8"/>
  <c r="R8686" i="8"/>
  <c r="R8687" i="8"/>
  <c r="R8688" i="8"/>
  <c r="R8689" i="8"/>
  <c r="R8690" i="8"/>
  <c r="R8691" i="8"/>
  <c r="R8692" i="8"/>
  <c r="R8693" i="8"/>
  <c r="R8694" i="8"/>
  <c r="S8684" i="8"/>
  <c r="Q8681" i="8"/>
  <c r="U8681" i="8"/>
  <c r="T8681" i="8"/>
  <c r="N8682" i="8"/>
  <c r="P8682" i="8"/>
  <c r="Q8682" i="8"/>
  <c r="U8682" i="8"/>
  <c r="T8682" i="8"/>
  <c r="N8683" i="8"/>
  <c r="P8683" i="8"/>
  <c r="Q8683" i="8"/>
  <c r="U8683" i="8"/>
  <c r="T8683" i="8"/>
  <c r="N8684" i="8"/>
  <c r="O8685" i="8"/>
  <c r="O8686" i="8"/>
  <c r="O8687" i="8"/>
  <c r="P8684" i="8"/>
  <c r="L8685" i="8"/>
  <c r="M8685" i="8"/>
  <c r="L8686" i="8"/>
  <c r="M8686" i="8"/>
  <c r="L8687" i="8"/>
  <c r="M8687" i="8"/>
  <c r="S8685" i="8"/>
  <c r="S8686" i="8"/>
  <c r="R8695" i="8"/>
  <c r="R8696" i="8"/>
  <c r="R8697" i="8"/>
  <c r="S8687" i="8"/>
  <c r="Q8684" i="8"/>
  <c r="U8684" i="8"/>
  <c r="T8684" i="8"/>
  <c r="N8685" i="8"/>
  <c r="P8685" i="8"/>
  <c r="Q8685" i="8"/>
  <c r="U8685" i="8"/>
  <c r="T8685" i="8"/>
  <c r="N8686" i="8"/>
  <c r="P8686" i="8"/>
  <c r="Q8686" i="8"/>
  <c r="U8686" i="8"/>
  <c r="T8686" i="8"/>
  <c r="N8687" i="8"/>
  <c r="O8688" i="8"/>
  <c r="O8689" i="8"/>
  <c r="O8690" i="8"/>
  <c r="O8691" i="8"/>
  <c r="O8692" i="8"/>
  <c r="P8687" i="8"/>
  <c r="L8688" i="8"/>
  <c r="M8688" i="8"/>
  <c r="L8689" i="8"/>
  <c r="M8689" i="8"/>
  <c r="L8690" i="8"/>
  <c r="M8690" i="8"/>
  <c r="L8691" i="8"/>
  <c r="M8691" i="8"/>
  <c r="L8692" i="8"/>
  <c r="M8692" i="8"/>
  <c r="S8688" i="8"/>
  <c r="S8689" i="8"/>
  <c r="S8690" i="8"/>
  <c r="S8691" i="8"/>
  <c r="R8698" i="8"/>
  <c r="R8699" i="8"/>
  <c r="R8700" i="8"/>
  <c r="R8701" i="8"/>
  <c r="R8702" i="8"/>
  <c r="S8692" i="8"/>
  <c r="Q8687" i="8"/>
  <c r="U8687" i="8"/>
  <c r="T8687" i="8"/>
  <c r="N8688" i="8"/>
  <c r="P8688" i="8"/>
  <c r="Q8688" i="8"/>
  <c r="U8688" i="8"/>
  <c r="T8688" i="8"/>
  <c r="N8689" i="8"/>
  <c r="P8689" i="8"/>
  <c r="Q8689" i="8"/>
  <c r="U8689" i="8"/>
  <c r="T8689" i="8"/>
  <c r="N8690" i="8"/>
  <c r="P8690" i="8"/>
  <c r="Q8690" i="8"/>
  <c r="U8690" i="8"/>
  <c r="T8690" i="8"/>
  <c r="N8691" i="8"/>
  <c r="P8691" i="8"/>
  <c r="Q8691" i="8"/>
  <c r="U8691" i="8"/>
  <c r="T8691" i="8"/>
  <c r="N8692" i="8"/>
  <c r="O8693" i="8"/>
  <c r="O8694" i="8"/>
  <c r="O8695" i="8"/>
  <c r="O8696" i="8"/>
  <c r="O8697" i="8"/>
  <c r="P8692" i="8"/>
  <c r="L8693" i="8"/>
  <c r="M8693" i="8"/>
  <c r="L8694" i="8"/>
  <c r="M8694" i="8"/>
  <c r="L8695" i="8"/>
  <c r="M8695" i="8"/>
  <c r="L8696" i="8"/>
  <c r="M8696" i="8"/>
  <c r="L8697" i="8"/>
  <c r="M8697" i="8"/>
  <c r="S8693" i="8"/>
  <c r="S8694" i="8"/>
  <c r="S8695" i="8"/>
  <c r="S8696" i="8"/>
  <c r="R8703" i="8"/>
  <c r="R8704" i="8"/>
  <c r="R8705" i="8"/>
  <c r="R8706" i="8"/>
  <c r="R8707" i="8"/>
  <c r="S8697" i="8"/>
  <c r="Q8692" i="8"/>
  <c r="U8692" i="8"/>
  <c r="T8692" i="8"/>
  <c r="N8693" i="8"/>
  <c r="P8693" i="8"/>
  <c r="Q8693" i="8"/>
  <c r="U8693" i="8"/>
  <c r="T8693" i="8"/>
  <c r="N8694" i="8"/>
  <c r="P8694" i="8"/>
  <c r="Q8694" i="8"/>
  <c r="U8694" i="8"/>
  <c r="T8694" i="8"/>
  <c r="N8695" i="8"/>
  <c r="P8695" i="8"/>
  <c r="Q8695" i="8"/>
  <c r="U8695" i="8"/>
  <c r="T8695" i="8"/>
  <c r="N8696" i="8"/>
  <c r="P8696" i="8"/>
  <c r="Q8696" i="8"/>
  <c r="U8696" i="8"/>
  <c r="T8696" i="8"/>
  <c r="N8697" i="8"/>
  <c r="O8698" i="8"/>
  <c r="O8699" i="8"/>
  <c r="O8700" i="8"/>
  <c r="P8697" i="8"/>
  <c r="L8698" i="8"/>
  <c r="M8698" i="8"/>
  <c r="L8699" i="8"/>
  <c r="M8699" i="8"/>
  <c r="L8700" i="8"/>
  <c r="M8700" i="8"/>
  <c r="S8698" i="8"/>
  <c r="S8699" i="8"/>
  <c r="R8708" i="8"/>
  <c r="R8709" i="8"/>
  <c r="R8710" i="8"/>
  <c r="S8700" i="8"/>
  <c r="Q8697" i="8"/>
  <c r="U8697" i="8"/>
  <c r="T8697" i="8"/>
  <c r="N8698" i="8"/>
  <c r="P8698" i="8"/>
  <c r="Q8698" i="8"/>
  <c r="U8698" i="8"/>
  <c r="T8698" i="8"/>
  <c r="N8699" i="8"/>
  <c r="P8699" i="8"/>
  <c r="Q8699" i="8"/>
  <c r="U8699" i="8"/>
  <c r="T8699" i="8"/>
  <c r="N8700" i="8"/>
  <c r="O8701" i="8"/>
  <c r="O8702" i="8"/>
  <c r="O8703" i="8"/>
  <c r="P8700" i="8"/>
  <c r="L8701" i="8"/>
  <c r="M8701" i="8"/>
  <c r="L8702" i="8"/>
  <c r="M8702" i="8"/>
  <c r="L8703" i="8"/>
  <c r="M8703" i="8"/>
  <c r="S8701" i="8"/>
  <c r="S8702" i="8"/>
  <c r="S8703" i="8"/>
  <c r="Q8700" i="8"/>
  <c r="U8700" i="8"/>
  <c r="T8700" i="8"/>
  <c r="N8701" i="8"/>
  <c r="P8701" i="8"/>
  <c r="Q8701" i="8"/>
  <c r="U8701" i="8"/>
  <c r="T8701" i="8"/>
  <c r="N8702" i="8"/>
  <c r="P8702" i="8"/>
  <c r="Q8702" i="8"/>
  <c r="U8702" i="8"/>
  <c r="T8702" i="8"/>
  <c r="N8703" i="8"/>
  <c r="O8704" i="8"/>
  <c r="O8705" i="8"/>
  <c r="O8706" i="8"/>
  <c r="O8707" i="8"/>
  <c r="O8708" i="8"/>
  <c r="O8709" i="8"/>
  <c r="O8710" i="8"/>
  <c r="P8703" i="8"/>
  <c r="L8704" i="8"/>
  <c r="M8704" i="8"/>
  <c r="L8705" i="8"/>
  <c r="M8705" i="8"/>
  <c r="L8706" i="8"/>
  <c r="M8706" i="8"/>
  <c r="L8707" i="8"/>
  <c r="M8707" i="8"/>
  <c r="L8708" i="8"/>
  <c r="M8708" i="8"/>
  <c r="L8709" i="8"/>
  <c r="M8709" i="8"/>
  <c r="L8710" i="8"/>
  <c r="M8710" i="8"/>
  <c r="S8704" i="8"/>
  <c r="S8705" i="8"/>
  <c r="S8706" i="8"/>
  <c r="S8707" i="8"/>
  <c r="S8708" i="8"/>
  <c r="S8709" i="8"/>
  <c r="R8711" i="8"/>
  <c r="R8712" i="8"/>
  <c r="R8713" i="8"/>
  <c r="R8714" i="8"/>
  <c r="R8715" i="8"/>
  <c r="R8716" i="8"/>
  <c r="R8717" i="8"/>
  <c r="R8718" i="8"/>
  <c r="R8719" i="8"/>
  <c r="R8720" i="8"/>
  <c r="S8710" i="8"/>
  <c r="Q8703" i="8"/>
  <c r="U8703" i="8"/>
  <c r="T8703" i="8"/>
  <c r="N8704" i="8"/>
  <c r="P8704" i="8"/>
  <c r="Q8704" i="8"/>
  <c r="U8704" i="8"/>
  <c r="T8704" i="8"/>
  <c r="N8705" i="8"/>
  <c r="P8705" i="8"/>
  <c r="Q8705" i="8"/>
  <c r="U8705" i="8"/>
  <c r="T8705" i="8"/>
  <c r="N8706" i="8"/>
  <c r="P8706" i="8"/>
  <c r="Q8706" i="8"/>
  <c r="U8706" i="8"/>
  <c r="T8706" i="8"/>
  <c r="N8707" i="8"/>
  <c r="P8707" i="8"/>
  <c r="Q8707" i="8"/>
  <c r="U8707" i="8"/>
  <c r="T8707" i="8"/>
  <c r="N8708" i="8"/>
  <c r="P8708" i="8"/>
  <c r="Q8708" i="8"/>
  <c r="U8708" i="8"/>
  <c r="T8708" i="8"/>
  <c r="N8709" i="8"/>
  <c r="P8709" i="8"/>
  <c r="Q8709" i="8"/>
  <c r="U8709" i="8"/>
  <c r="T8709" i="8"/>
  <c r="N8710" i="8"/>
  <c r="O8711" i="8"/>
  <c r="O8712" i="8"/>
  <c r="O8713" i="8"/>
  <c r="P8710" i="8"/>
  <c r="L8711" i="8"/>
  <c r="M8711" i="8"/>
  <c r="L8712" i="8"/>
  <c r="M8712" i="8"/>
  <c r="L8713" i="8"/>
  <c r="M8713" i="8"/>
  <c r="S8711" i="8"/>
  <c r="S8712" i="8"/>
  <c r="R8721" i="8"/>
  <c r="R8722" i="8"/>
  <c r="R8723" i="8"/>
  <c r="S8713" i="8"/>
  <c r="Q8710" i="8"/>
  <c r="U8710" i="8"/>
  <c r="T8710" i="8"/>
  <c r="N8711" i="8"/>
  <c r="P8711" i="8"/>
  <c r="Q8711" i="8"/>
  <c r="U8711" i="8"/>
  <c r="T8711" i="8"/>
  <c r="N8712" i="8"/>
  <c r="P8712" i="8"/>
  <c r="Q8712" i="8"/>
  <c r="U8712" i="8"/>
  <c r="T8712" i="8"/>
  <c r="N8713" i="8"/>
  <c r="O8714" i="8"/>
  <c r="O8715" i="8"/>
  <c r="O8716" i="8"/>
  <c r="P8713" i="8"/>
  <c r="L8714" i="8"/>
  <c r="M8714" i="8"/>
  <c r="L8715" i="8"/>
  <c r="M8715" i="8"/>
  <c r="L8716" i="8"/>
  <c r="M8716" i="8"/>
  <c r="S8714" i="8"/>
  <c r="S8715" i="8"/>
  <c r="R8724" i="8"/>
  <c r="R8725" i="8"/>
  <c r="R8726" i="8"/>
  <c r="S8716" i="8"/>
  <c r="Q8713" i="8"/>
  <c r="U8713" i="8"/>
  <c r="T8713" i="8"/>
  <c r="N8714" i="8"/>
  <c r="P8714" i="8"/>
  <c r="Q8714" i="8"/>
  <c r="U8714" i="8"/>
  <c r="T8714" i="8"/>
  <c r="N8715" i="8"/>
  <c r="P8715" i="8"/>
  <c r="Q8715" i="8"/>
  <c r="U8715" i="8"/>
  <c r="T8715" i="8"/>
  <c r="N8716" i="8"/>
  <c r="O8717" i="8"/>
  <c r="O8718" i="8"/>
  <c r="O8719" i="8"/>
  <c r="O8720" i="8"/>
  <c r="O8721" i="8"/>
  <c r="O8722" i="8"/>
  <c r="P8716" i="8"/>
  <c r="L8717" i="8"/>
  <c r="M8717" i="8"/>
  <c r="L8718" i="8"/>
  <c r="M8718" i="8"/>
  <c r="L8719" i="8"/>
  <c r="M8719" i="8"/>
  <c r="L8720" i="8"/>
  <c r="M8720" i="8"/>
  <c r="L8721" i="8"/>
  <c r="M8721" i="8"/>
  <c r="L8722" i="8"/>
  <c r="M8722" i="8"/>
  <c r="S8717" i="8"/>
  <c r="S8718" i="8"/>
  <c r="S8719" i="8"/>
  <c r="S8720" i="8"/>
  <c r="S8721" i="8"/>
  <c r="R8727" i="8"/>
  <c r="R8728" i="8"/>
  <c r="R8729" i="8"/>
  <c r="R8730" i="8"/>
  <c r="R8731" i="8"/>
  <c r="R8732" i="8"/>
  <c r="S8722" i="8"/>
  <c r="Q8716" i="8"/>
  <c r="U8716" i="8"/>
  <c r="T8716" i="8"/>
  <c r="N8717" i="8"/>
  <c r="P8717" i="8"/>
  <c r="Q8717" i="8"/>
  <c r="U8717" i="8"/>
  <c r="T8717" i="8"/>
  <c r="N8718" i="8"/>
  <c r="P8718" i="8"/>
  <c r="Q8718" i="8"/>
  <c r="U8718" i="8"/>
  <c r="T8718" i="8"/>
  <c r="N8719" i="8"/>
  <c r="P8719" i="8"/>
  <c r="Q8719" i="8"/>
  <c r="U8719" i="8"/>
  <c r="T8719" i="8"/>
  <c r="N8720" i="8"/>
  <c r="P8720" i="8"/>
  <c r="Q8720" i="8"/>
  <c r="U8720" i="8"/>
  <c r="T8720" i="8"/>
  <c r="N8721" i="8"/>
  <c r="P8721" i="8"/>
  <c r="Q8721" i="8"/>
  <c r="U8721" i="8"/>
  <c r="T8721" i="8"/>
  <c r="N8722" i="8"/>
  <c r="P8722" i="8"/>
  <c r="Q8722" i="8"/>
  <c r="U8722" i="8"/>
  <c r="T8722" i="8"/>
  <c r="L8723" i="8"/>
  <c r="M8723" i="8"/>
  <c r="N8723" i="8"/>
  <c r="O8723" i="8"/>
  <c r="P8723" i="8"/>
  <c r="Q8723" i="8"/>
  <c r="S8723" i="8"/>
  <c r="U8723" i="8"/>
  <c r="T8723" i="8"/>
  <c r="L8724" i="8"/>
  <c r="M8724" i="8"/>
  <c r="N8724" i="8"/>
  <c r="O8724" i="8"/>
  <c r="P8724" i="8"/>
  <c r="Q8724" i="8"/>
  <c r="S8724" i="8"/>
  <c r="U8724" i="8"/>
  <c r="T8724" i="8"/>
  <c r="L8725" i="8"/>
  <c r="M8725" i="8"/>
  <c r="N8725" i="8"/>
  <c r="O8725" i="8"/>
  <c r="P8725" i="8"/>
  <c r="Q8725" i="8"/>
  <c r="S8725" i="8"/>
  <c r="U8725" i="8"/>
  <c r="T8725" i="8"/>
  <c r="L8726" i="8"/>
  <c r="M8726" i="8"/>
  <c r="N8726" i="8"/>
  <c r="O8726" i="8"/>
  <c r="P8726" i="8"/>
  <c r="Q8726" i="8"/>
  <c r="S8726" i="8"/>
  <c r="U8726" i="8"/>
  <c r="T8726" i="8"/>
  <c r="L8727" i="8"/>
  <c r="M8727" i="8"/>
  <c r="N8727" i="8"/>
  <c r="O8727" i="8"/>
  <c r="P8727" i="8"/>
  <c r="Q8727" i="8"/>
  <c r="S8727" i="8"/>
  <c r="U8727" i="8"/>
  <c r="T8727" i="8"/>
  <c r="L8728" i="8"/>
  <c r="M8728" i="8"/>
  <c r="N8728" i="8"/>
  <c r="O8728" i="8"/>
  <c r="P8728" i="8"/>
  <c r="Q8728" i="8"/>
  <c r="S8728" i="8"/>
  <c r="U8728" i="8"/>
  <c r="T8728" i="8"/>
  <c r="L8729" i="8"/>
  <c r="M8729" i="8"/>
  <c r="N8729" i="8"/>
  <c r="O8729" i="8"/>
  <c r="P8729" i="8"/>
  <c r="Q8729" i="8"/>
  <c r="R8733" i="8"/>
  <c r="R8734" i="8"/>
  <c r="R8735" i="8"/>
  <c r="R8736" i="8"/>
  <c r="R8737" i="8"/>
  <c r="R8738" i="8"/>
  <c r="R8739" i="8"/>
  <c r="S8729" i="8"/>
  <c r="U8729" i="8"/>
  <c r="T8729" i="8"/>
  <c r="L8730" i="8"/>
  <c r="M8730" i="8"/>
  <c r="N8730" i="8"/>
  <c r="O8730" i="8"/>
  <c r="O8731" i="8"/>
  <c r="O8732" i="8"/>
  <c r="P8730" i="8"/>
  <c r="L8731" i="8"/>
  <c r="M8731" i="8"/>
  <c r="L8732" i="8"/>
  <c r="M8732" i="8"/>
  <c r="R8740" i="8"/>
  <c r="S8730" i="8"/>
  <c r="S8731" i="8"/>
  <c r="R8741" i="8"/>
  <c r="R8742" i="8"/>
  <c r="S8732" i="8"/>
  <c r="Q8730" i="8"/>
  <c r="U8730" i="8"/>
  <c r="T8730" i="8"/>
  <c r="N8731" i="8"/>
  <c r="P8731" i="8"/>
  <c r="Q8731" i="8"/>
  <c r="U8731" i="8"/>
  <c r="T8731" i="8"/>
  <c r="N8732" i="8"/>
  <c r="P8732" i="8"/>
  <c r="Q8732" i="8"/>
  <c r="U8732" i="8"/>
  <c r="T8732" i="8"/>
  <c r="L8733" i="8"/>
  <c r="M8733" i="8"/>
  <c r="N8733" i="8"/>
  <c r="O8733" i="8"/>
  <c r="O8734" i="8"/>
  <c r="O8735" i="8"/>
  <c r="P8733" i="8"/>
  <c r="L8734" i="8"/>
  <c r="M8734" i="8"/>
  <c r="L8735" i="8"/>
  <c r="M8735" i="8"/>
  <c r="R8743" i="8"/>
  <c r="S8733" i="8"/>
  <c r="S8734" i="8"/>
  <c r="R8744" i="8"/>
  <c r="R8745" i="8"/>
  <c r="S8735" i="8"/>
  <c r="Q8733" i="8"/>
  <c r="U8733" i="8"/>
  <c r="T8733" i="8"/>
  <c r="N8734" i="8"/>
  <c r="P8734" i="8"/>
  <c r="Q8734" i="8"/>
  <c r="U8734" i="8"/>
  <c r="T8734" i="8"/>
  <c r="N8735" i="8"/>
  <c r="O8736" i="8"/>
  <c r="O8737" i="8"/>
  <c r="P8735" i="8"/>
  <c r="L8736" i="8"/>
  <c r="M8736" i="8"/>
  <c r="L8737" i="8"/>
  <c r="M8737" i="8"/>
  <c r="S8736" i="8"/>
  <c r="R8746" i="8"/>
  <c r="R8747" i="8"/>
  <c r="S8737" i="8"/>
  <c r="Q8735" i="8"/>
  <c r="U8735" i="8"/>
  <c r="T8735" i="8"/>
  <c r="N8736" i="8"/>
  <c r="P8736" i="8"/>
  <c r="Q8736" i="8"/>
  <c r="U8736" i="8"/>
  <c r="T8736" i="8"/>
  <c r="N8737" i="8"/>
  <c r="O8738" i="8"/>
  <c r="O8739" i="8"/>
  <c r="O8740" i="8"/>
  <c r="O8741" i="8"/>
  <c r="O8742" i="8"/>
  <c r="O8743" i="8"/>
  <c r="O8744" i="8"/>
  <c r="O8745" i="8"/>
  <c r="O8746" i="8"/>
  <c r="O8747" i="8"/>
  <c r="P8737" i="8"/>
  <c r="L8738" i="8"/>
  <c r="M8738" i="8"/>
  <c r="L8739" i="8"/>
  <c r="M8739" i="8"/>
  <c r="L8740" i="8"/>
  <c r="M8740" i="8"/>
  <c r="L8741" i="8"/>
  <c r="M8741" i="8"/>
  <c r="L8742" i="8"/>
  <c r="M8742" i="8"/>
  <c r="L8743" i="8"/>
  <c r="M8743" i="8"/>
  <c r="L8744" i="8"/>
  <c r="M8744" i="8"/>
  <c r="L8745" i="8"/>
  <c r="M8745" i="8"/>
  <c r="L8746" i="8"/>
  <c r="M8746" i="8"/>
  <c r="L8747" i="8"/>
  <c r="M8747" i="8"/>
  <c r="S8738" i="8"/>
  <c r="S8739" i="8"/>
  <c r="S8740" i="8"/>
  <c r="S8741" i="8"/>
  <c r="S8742" i="8"/>
  <c r="S8743" i="8"/>
  <c r="S8744" i="8"/>
  <c r="S8745" i="8"/>
  <c r="S8746" i="8"/>
  <c r="R8748" i="8"/>
  <c r="R8749" i="8"/>
  <c r="R8750" i="8"/>
  <c r="R8751" i="8"/>
  <c r="R8752" i="8"/>
  <c r="R8753" i="8"/>
  <c r="R8754" i="8"/>
  <c r="R8755" i="8"/>
  <c r="R8756" i="8"/>
  <c r="R8757" i="8"/>
  <c r="S8747" i="8"/>
  <c r="Q8737" i="8"/>
  <c r="U8737" i="8"/>
  <c r="T8737" i="8"/>
  <c r="N8738" i="8"/>
  <c r="P8738" i="8"/>
  <c r="Q8738" i="8"/>
  <c r="U8738" i="8"/>
  <c r="T8738" i="8"/>
  <c r="N8739" i="8"/>
  <c r="P8739" i="8"/>
  <c r="Q8739" i="8"/>
  <c r="U8739" i="8"/>
  <c r="T8739" i="8"/>
  <c r="N8740" i="8"/>
  <c r="P8740" i="8"/>
  <c r="Q8740" i="8"/>
  <c r="U8740" i="8"/>
  <c r="T8740" i="8"/>
  <c r="N8741" i="8"/>
  <c r="P8741" i="8"/>
  <c r="Q8741" i="8"/>
  <c r="U8741" i="8"/>
  <c r="T8741" i="8"/>
  <c r="N8742" i="8"/>
  <c r="P8742" i="8"/>
  <c r="Q8742" i="8"/>
  <c r="U8742" i="8"/>
  <c r="T8742" i="8"/>
  <c r="N8743" i="8"/>
  <c r="P8743" i="8"/>
  <c r="Q8743" i="8"/>
  <c r="U8743" i="8"/>
  <c r="T8743" i="8"/>
  <c r="N8744" i="8"/>
  <c r="P8744" i="8"/>
  <c r="Q8744" i="8"/>
  <c r="U8744" i="8"/>
  <c r="T8744" i="8"/>
  <c r="N8745" i="8"/>
  <c r="P8745" i="8"/>
  <c r="Q8745" i="8"/>
  <c r="U8745" i="8"/>
  <c r="T8745" i="8"/>
  <c r="N8746" i="8"/>
  <c r="P8746" i="8"/>
  <c r="Q8746" i="8"/>
  <c r="U8746" i="8"/>
  <c r="T8746" i="8"/>
  <c r="N8747" i="8"/>
  <c r="O8748" i="8"/>
  <c r="O8749" i="8"/>
  <c r="O8750" i="8"/>
  <c r="O8751" i="8"/>
  <c r="O8752" i="8"/>
  <c r="P8747" i="8"/>
  <c r="L8748" i="8"/>
  <c r="M8748" i="8"/>
  <c r="L8749" i="8"/>
  <c r="M8749" i="8"/>
  <c r="L8750" i="8"/>
  <c r="M8750" i="8"/>
  <c r="L8751" i="8"/>
  <c r="M8751" i="8"/>
  <c r="L8752" i="8"/>
  <c r="M8752" i="8"/>
  <c r="S8748" i="8"/>
  <c r="S8749" i="8"/>
  <c r="S8750" i="8"/>
  <c r="S8751" i="8"/>
  <c r="R8758" i="8"/>
  <c r="R8759" i="8"/>
  <c r="R8760" i="8"/>
  <c r="R8761" i="8"/>
  <c r="R8762" i="8"/>
  <c r="S8752" i="8"/>
  <c r="Q8747" i="8"/>
  <c r="U8747" i="8"/>
  <c r="T8747" i="8"/>
  <c r="N8748" i="8"/>
  <c r="P8748" i="8"/>
  <c r="Q8748" i="8"/>
  <c r="U8748" i="8"/>
  <c r="T8748" i="8"/>
  <c r="N8749" i="8"/>
  <c r="P8749" i="8"/>
  <c r="Q8749" i="8"/>
  <c r="U8749" i="8"/>
  <c r="T8749" i="8"/>
  <c r="N8750" i="8"/>
  <c r="P8750" i="8"/>
  <c r="Q8750" i="8"/>
  <c r="U8750" i="8"/>
  <c r="T8750" i="8"/>
  <c r="N8751" i="8"/>
  <c r="P8751" i="8"/>
  <c r="Q8751" i="8"/>
  <c r="U8751" i="8"/>
  <c r="T8751" i="8"/>
  <c r="N8752" i="8"/>
  <c r="O8753" i="8"/>
  <c r="O8754" i="8"/>
  <c r="O8755" i="8"/>
  <c r="O8756" i="8"/>
  <c r="O8757" i="8"/>
  <c r="P8752" i="8"/>
  <c r="L8753" i="8"/>
  <c r="M8753" i="8"/>
  <c r="L8754" i="8"/>
  <c r="M8754" i="8"/>
  <c r="L8755" i="8"/>
  <c r="M8755" i="8"/>
  <c r="L8756" i="8"/>
  <c r="M8756" i="8"/>
  <c r="L8757" i="8"/>
  <c r="M8757" i="8"/>
  <c r="S8753" i="8"/>
  <c r="S8754" i="8"/>
  <c r="S8755" i="8"/>
  <c r="S8756" i="8"/>
  <c r="S8757" i="8"/>
  <c r="Q8752" i="8"/>
  <c r="U8752" i="8"/>
  <c r="T8752" i="8"/>
  <c r="N8753" i="8"/>
  <c r="P8753" i="8"/>
  <c r="Q8753" i="8"/>
  <c r="U8753" i="8"/>
  <c r="T8753" i="8"/>
  <c r="N8754" i="8"/>
  <c r="P8754" i="8"/>
  <c r="Q8754" i="8"/>
  <c r="U8754" i="8"/>
  <c r="T8754" i="8"/>
  <c r="N8755" i="8"/>
  <c r="P8755" i="8"/>
  <c r="Q8755" i="8"/>
  <c r="U8755" i="8"/>
  <c r="T8755" i="8"/>
  <c r="N8756" i="8"/>
  <c r="P8756" i="8"/>
  <c r="Q8756" i="8"/>
  <c r="U8756" i="8"/>
  <c r="T8756" i="8"/>
  <c r="N8757" i="8"/>
  <c r="P8757" i="8"/>
  <c r="Q8757" i="8"/>
  <c r="U8757" i="8"/>
  <c r="T8757" i="8"/>
  <c r="L8758" i="8"/>
  <c r="M8758" i="8"/>
  <c r="N8758" i="8"/>
  <c r="O8758" i="8"/>
  <c r="O8759" i="8"/>
  <c r="O8760" i="8"/>
  <c r="O8761" i="8"/>
  <c r="P8758" i="8"/>
  <c r="L8759" i="8"/>
  <c r="M8759" i="8"/>
  <c r="L8760" i="8"/>
  <c r="M8760" i="8"/>
  <c r="L8761" i="8"/>
  <c r="M8761" i="8"/>
  <c r="S8758" i="8"/>
  <c r="S8759" i="8"/>
  <c r="S8760" i="8"/>
  <c r="S8761" i="8"/>
  <c r="Q8758" i="8"/>
  <c r="U8758" i="8"/>
  <c r="T8758" i="8"/>
  <c r="N8759" i="8"/>
  <c r="P8759" i="8"/>
  <c r="Q8759" i="8"/>
  <c r="U8759" i="8"/>
  <c r="T8759" i="8"/>
  <c r="N8760" i="8"/>
  <c r="P8760" i="8"/>
  <c r="Q8760" i="8"/>
  <c r="U8760" i="8"/>
  <c r="T8760" i="8"/>
  <c r="N8761" i="8"/>
  <c r="O8762" i="8"/>
  <c r="O8763" i="8"/>
  <c r="O8764" i="8"/>
  <c r="P8761" i="8"/>
  <c r="L8762" i="8"/>
  <c r="M8762" i="8"/>
  <c r="L8763" i="8"/>
  <c r="M8763" i="8"/>
  <c r="L8764" i="8"/>
  <c r="M8764" i="8"/>
  <c r="S8762" i="8"/>
  <c r="R8763" i="8"/>
  <c r="S8763" i="8"/>
  <c r="R8764" i="8"/>
  <c r="S8764" i="8"/>
  <c r="Q8761" i="8"/>
  <c r="U8761" i="8"/>
  <c r="T8761" i="8"/>
  <c r="N8762" i="8"/>
  <c r="P8762" i="8"/>
  <c r="Q8762" i="8"/>
  <c r="U8762" i="8"/>
  <c r="T8762" i="8"/>
  <c r="N8763" i="8"/>
  <c r="P8763" i="8"/>
  <c r="Q8763" i="8"/>
  <c r="U8763" i="8"/>
  <c r="T8763" i="8"/>
  <c r="N8764" i="8"/>
  <c r="O8765" i="8"/>
  <c r="O8766" i="8"/>
  <c r="O8767" i="8"/>
  <c r="O8768" i="8"/>
  <c r="O8769" i="8"/>
  <c r="O8770" i="8"/>
  <c r="O8771" i="8"/>
  <c r="O8772" i="8"/>
  <c r="O8773" i="8"/>
  <c r="O8774" i="8"/>
  <c r="P8764" i="8"/>
  <c r="L8765" i="8"/>
  <c r="M8765" i="8"/>
  <c r="L8766" i="8"/>
  <c r="M8766" i="8"/>
  <c r="L8767" i="8"/>
  <c r="M8767" i="8"/>
  <c r="L8768" i="8"/>
  <c r="M8768" i="8"/>
  <c r="L8769" i="8"/>
  <c r="M8769" i="8"/>
  <c r="L8770" i="8"/>
  <c r="M8770" i="8"/>
  <c r="L8771" i="8"/>
  <c r="M8771" i="8"/>
  <c r="L8772" i="8"/>
  <c r="M8772" i="8"/>
  <c r="L8773" i="8"/>
  <c r="M8773" i="8"/>
  <c r="L8774" i="8"/>
  <c r="M8774" i="8"/>
  <c r="R8765" i="8"/>
  <c r="S8765" i="8"/>
  <c r="R8766" i="8"/>
  <c r="S8766" i="8"/>
  <c r="R8767" i="8"/>
  <c r="S8767" i="8"/>
  <c r="R8768" i="8"/>
  <c r="S8768" i="8"/>
  <c r="R8769" i="8"/>
  <c r="S8769" i="8"/>
  <c r="R8770" i="8"/>
  <c r="S8770" i="8"/>
  <c r="R8771" i="8"/>
  <c r="S8771" i="8"/>
  <c r="R8772" i="8"/>
  <c r="S8772" i="8"/>
  <c r="R8773" i="8"/>
  <c r="S8773" i="8"/>
  <c r="R8774" i="8"/>
  <c r="S8774" i="8"/>
  <c r="Q8764" i="8"/>
  <c r="U8764" i="8"/>
  <c r="T8764" i="8"/>
  <c r="N8765" i="8"/>
  <c r="P8765" i="8"/>
  <c r="Q8765" i="8"/>
  <c r="U8765" i="8"/>
  <c r="T8765" i="8"/>
  <c r="N8766" i="8"/>
  <c r="P8766" i="8"/>
  <c r="Q8766" i="8"/>
  <c r="U8766" i="8"/>
  <c r="T8766" i="8"/>
  <c r="N8767" i="8"/>
  <c r="P8767" i="8"/>
  <c r="Q8767" i="8"/>
  <c r="U8767" i="8"/>
  <c r="T8767" i="8"/>
  <c r="N8768" i="8"/>
  <c r="P8768" i="8"/>
  <c r="Q8768" i="8"/>
  <c r="U8768" i="8"/>
  <c r="T8768" i="8"/>
  <c r="N8769" i="8"/>
  <c r="P8769" i="8"/>
  <c r="Q8769" i="8"/>
  <c r="U8769" i="8"/>
  <c r="T8769" i="8"/>
  <c r="N8770" i="8"/>
  <c r="P8770" i="8"/>
  <c r="Q8770" i="8"/>
  <c r="U8770" i="8"/>
  <c r="T8770" i="8"/>
  <c r="N8771" i="8"/>
  <c r="P8771" i="8"/>
  <c r="Q8771" i="8"/>
  <c r="U8771" i="8"/>
  <c r="T8771" i="8"/>
  <c r="N8772" i="8"/>
  <c r="P8772" i="8"/>
  <c r="Q8772" i="8"/>
  <c r="U8772" i="8"/>
  <c r="T8772" i="8"/>
  <c r="N8773" i="8"/>
  <c r="P8773" i="8"/>
  <c r="Q8773" i="8"/>
  <c r="U8773" i="8"/>
  <c r="T8773" i="8"/>
  <c r="N8774" i="8"/>
  <c r="O8775" i="8"/>
  <c r="O8776" i="8"/>
  <c r="O8777" i="8"/>
  <c r="O8778" i="8"/>
  <c r="O8779" i="8"/>
  <c r="O8780" i="8"/>
  <c r="O8781" i="8"/>
  <c r="O8782" i="8"/>
  <c r="O8783" i="8"/>
  <c r="P8774" i="8"/>
  <c r="L8775" i="8"/>
  <c r="M8775" i="8"/>
  <c r="L8776" i="8"/>
  <c r="M8776" i="8"/>
  <c r="L8777" i="8"/>
  <c r="M8777" i="8"/>
  <c r="L8778" i="8"/>
  <c r="M8778" i="8"/>
  <c r="L8779" i="8"/>
  <c r="M8779" i="8"/>
  <c r="L8780" i="8"/>
  <c r="M8780" i="8"/>
  <c r="L8781" i="8"/>
  <c r="M8781" i="8"/>
  <c r="L8782" i="8"/>
  <c r="M8782" i="8"/>
  <c r="L8783" i="8"/>
  <c r="M8783" i="8"/>
  <c r="R8775" i="8"/>
  <c r="S8775" i="8"/>
  <c r="R8776" i="8"/>
  <c r="S8776" i="8"/>
  <c r="R8777" i="8"/>
  <c r="S8777" i="8"/>
  <c r="R8778" i="8"/>
  <c r="S8778" i="8"/>
  <c r="R8779" i="8"/>
  <c r="S8779" i="8"/>
  <c r="R8780" i="8"/>
  <c r="S8780" i="8"/>
  <c r="R8781" i="8"/>
  <c r="S8781" i="8"/>
  <c r="R8782" i="8"/>
  <c r="S8782" i="8"/>
  <c r="R8783" i="8"/>
  <c r="R8784" i="8"/>
  <c r="R8785" i="8"/>
  <c r="R8786" i="8"/>
  <c r="R8787" i="8"/>
  <c r="R8788" i="8"/>
  <c r="R8789" i="8"/>
  <c r="R8790" i="8"/>
  <c r="R8791" i="8"/>
  <c r="R8792" i="8"/>
  <c r="R8793" i="8"/>
  <c r="S8783" i="8"/>
  <c r="Q8774" i="8"/>
  <c r="U8774" i="8"/>
  <c r="T8774" i="8"/>
  <c r="N8775" i="8"/>
  <c r="P8775" i="8"/>
  <c r="Q8775" i="8"/>
  <c r="U8775" i="8"/>
  <c r="T8775" i="8"/>
  <c r="N8776" i="8"/>
  <c r="P8776" i="8"/>
  <c r="Q8776" i="8"/>
  <c r="U8776" i="8"/>
  <c r="T8776" i="8"/>
  <c r="N8777" i="8"/>
  <c r="P8777" i="8"/>
  <c r="Q8777" i="8"/>
  <c r="U8777" i="8"/>
  <c r="T8777" i="8"/>
  <c r="N8778" i="8"/>
  <c r="P8778" i="8"/>
  <c r="Q8778" i="8"/>
  <c r="U8778" i="8"/>
  <c r="T8778" i="8"/>
  <c r="N8779" i="8"/>
  <c r="P8779" i="8"/>
  <c r="Q8779" i="8"/>
  <c r="U8779" i="8"/>
  <c r="T8779" i="8"/>
  <c r="N8780" i="8"/>
  <c r="P8780" i="8"/>
  <c r="Q8780" i="8"/>
  <c r="U8780" i="8"/>
  <c r="T8780" i="8"/>
  <c r="N8781" i="8"/>
  <c r="P8781" i="8"/>
  <c r="Q8781" i="8"/>
  <c r="U8781" i="8"/>
  <c r="T8781" i="8"/>
  <c r="N8782" i="8"/>
  <c r="P8782" i="8"/>
  <c r="Q8782" i="8"/>
  <c r="U8782" i="8"/>
  <c r="T8782" i="8"/>
  <c r="N8783" i="8"/>
  <c r="O8784" i="8"/>
  <c r="O8785" i="8"/>
  <c r="O8786" i="8"/>
  <c r="O8787" i="8"/>
  <c r="O8788" i="8"/>
  <c r="P8783" i="8"/>
  <c r="L8784" i="8"/>
  <c r="M8784" i="8"/>
  <c r="L8785" i="8"/>
  <c r="M8785" i="8"/>
  <c r="L8786" i="8"/>
  <c r="M8786" i="8"/>
  <c r="L8787" i="8"/>
  <c r="M8787" i="8"/>
  <c r="L8788" i="8"/>
  <c r="M8788" i="8"/>
  <c r="S8784" i="8"/>
  <c r="S8785" i="8"/>
  <c r="S8786" i="8"/>
  <c r="S8787" i="8"/>
  <c r="S8788" i="8"/>
  <c r="Q8783" i="8"/>
  <c r="U8783" i="8"/>
  <c r="T8783" i="8"/>
  <c r="N8784" i="8"/>
  <c r="P8784" i="8"/>
  <c r="Q8784" i="8"/>
  <c r="U8784" i="8"/>
  <c r="T8784" i="8"/>
  <c r="N8785" i="8"/>
  <c r="P8785" i="8"/>
  <c r="Q8785" i="8"/>
  <c r="U8785" i="8"/>
  <c r="T8785" i="8"/>
  <c r="N8786" i="8"/>
  <c r="P8786" i="8"/>
  <c r="Q8786" i="8"/>
  <c r="U8786" i="8"/>
  <c r="T8786" i="8"/>
  <c r="N8787" i="8"/>
  <c r="P8787" i="8"/>
  <c r="Q8787" i="8"/>
  <c r="U8787" i="8"/>
  <c r="T8787" i="8"/>
  <c r="N8788" i="8"/>
  <c r="O8789" i="8"/>
  <c r="O8790" i="8"/>
  <c r="P8788" i="8"/>
  <c r="L8789" i="8"/>
  <c r="M8789" i="8"/>
  <c r="L8790" i="8"/>
  <c r="M8790" i="8"/>
  <c r="S8789" i="8"/>
  <c r="R8794" i="8"/>
  <c r="R8795" i="8"/>
  <c r="R8796" i="8"/>
  <c r="R8797" i="8"/>
  <c r="R8798" i="8"/>
  <c r="R8799" i="8"/>
  <c r="R8800" i="8"/>
  <c r="S8790" i="8"/>
  <c r="Q8788" i="8"/>
  <c r="U8788" i="8"/>
  <c r="T8788" i="8"/>
  <c r="N8789" i="8"/>
  <c r="P8789" i="8"/>
  <c r="Q8789" i="8"/>
  <c r="U8789" i="8"/>
  <c r="T8789" i="8"/>
  <c r="N8790" i="8"/>
  <c r="O8791" i="8"/>
  <c r="O8792" i="8"/>
  <c r="O8793" i="8"/>
  <c r="O8794" i="8"/>
  <c r="P8790" i="8"/>
  <c r="L8791" i="8"/>
  <c r="M8791" i="8"/>
  <c r="L8792" i="8"/>
  <c r="M8792" i="8"/>
  <c r="L8793" i="8"/>
  <c r="M8793" i="8"/>
  <c r="L8794" i="8"/>
  <c r="M8794" i="8"/>
  <c r="S8791" i="8"/>
  <c r="S8792" i="8"/>
  <c r="S8793" i="8"/>
  <c r="S8794" i="8"/>
  <c r="Q8790" i="8"/>
  <c r="U8790" i="8"/>
  <c r="T8790" i="8"/>
  <c r="N8791" i="8"/>
  <c r="P8791" i="8"/>
  <c r="Q8791" i="8"/>
  <c r="U8791" i="8"/>
  <c r="T8791" i="8"/>
  <c r="N8792" i="8"/>
  <c r="P8792" i="8"/>
  <c r="Q8792" i="8"/>
  <c r="U8792" i="8"/>
  <c r="T8792" i="8"/>
  <c r="N8793" i="8"/>
  <c r="P8793" i="8"/>
  <c r="Q8793" i="8"/>
  <c r="U8793" i="8"/>
  <c r="T8793" i="8"/>
  <c r="N8794" i="8"/>
  <c r="O8795" i="8"/>
  <c r="O8796" i="8"/>
  <c r="O8797" i="8"/>
  <c r="O8798" i="8"/>
  <c r="O8799" i="8"/>
  <c r="O8800" i="8"/>
  <c r="O8801" i="8"/>
  <c r="O8802" i="8"/>
  <c r="P8794" i="8"/>
  <c r="L8795" i="8"/>
  <c r="M8795" i="8"/>
  <c r="L8796" i="8"/>
  <c r="M8796" i="8"/>
  <c r="L8797" i="8"/>
  <c r="M8797" i="8"/>
  <c r="L8798" i="8"/>
  <c r="M8798" i="8"/>
  <c r="L8799" i="8"/>
  <c r="M8799" i="8"/>
  <c r="L8800" i="8"/>
  <c r="M8800" i="8"/>
  <c r="L8801" i="8"/>
  <c r="M8801" i="8"/>
  <c r="L8802" i="8"/>
  <c r="M8802" i="8"/>
  <c r="S8795" i="8"/>
  <c r="S8796" i="8"/>
  <c r="S8797" i="8"/>
  <c r="S8798" i="8"/>
  <c r="S8799" i="8"/>
  <c r="S8800" i="8"/>
  <c r="R8801" i="8"/>
  <c r="S8801" i="8"/>
  <c r="R8802" i="8"/>
  <c r="S8802" i="8"/>
  <c r="Q8794" i="8"/>
  <c r="U8794" i="8"/>
  <c r="T8794" i="8"/>
  <c r="N8795" i="8"/>
  <c r="P8795" i="8"/>
  <c r="Q8795" i="8"/>
  <c r="U8795" i="8"/>
  <c r="T8795" i="8"/>
  <c r="N8796" i="8"/>
  <c r="P8796" i="8"/>
  <c r="Q8796" i="8"/>
  <c r="U8796" i="8"/>
  <c r="T8796" i="8"/>
  <c r="N8797" i="8"/>
  <c r="P8797" i="8"/>
  <c r="Q8797" i="8"/>
  <c r="U8797" i="8"/>
  <c r="T8797" i="8"/>
  <c r="N8798" i="8"/>
  <c r="P8798" i="8"/>
  <c r="Q8798" i="8"/>
  <c r="U8798" i="8"/>
  <c r="T8798" i="8"/>
  <c r="N8799" i="8"/>
  <c r="P8799" i="8"/>
  <c r="Q8799" i="8"/>
  <c r="U8799" i="8"/>
  <c r="T8799" i="8"/>
  <c r="N8800" i="8"/>
  <c r="P8800" i="8"/>
  <c r="Q8800" i="8"/>
  <c r="U8800" i="8"/>
  <c r="T8800" i="8"/>
  <c r="N8801" i="8"/>
  <c r="P8801" i="8"/>
  <c r="Q8801" i="8"/>
  <c r="U8801" i="8"/>
  <c r="T8801" i="8"/>
  <c r="N8802" i="8"/>
  <c r="P8802" i="8"/>
  <c r="Q8802" i="8"/>
  <c r="U8802" i="8"/>
  <c r="T8802" i="8"/>
  <c r="L8803" i="8"/>
  <c r="M8803" i="8"/>
  <c r="N8803" i="8"/>
  <c r="O8803" i="8"/>
  <c r="O8804" i="8"/>
  <c r="O8805" i="8"/>
  <c r="O8806" i="8"/>
  <c r="O8807" i="8"/>
  <c r="O8808" i="8"/>
  <c r="P8803" i="8"/>
  <c r="L8804" i="8"/>
  <c r="M8804" i="8"/>
  <c r="L8805" i="8"/>
  <c r="M8805" i="8"/>
  <c r="L8806" i="8"/>
  <c r="M8806" i="8"/>
  <c r="L8807" i="8"/>
  <c r="M8807" i="8"/>
  <c r="L8808" i="8"/>
  <c r="M8808" i="8"/>
  <c r="R8803" i="8"/>
  <c r="S8803" i="8"/>
  <c r="R8804" i="8"/>
  <c r="S8804" i="8"/>
  <c r="R8805" i="8"/>
  <c r="S8805" i="8"/>
  <c r="R8806" i="8"/>
  <c r="S8806" i="8"/>
  <c r="R8807" i="8"/>
  <c r="S8807" i="8"/>
  <c r="R8808" i="8"/>
  <c r="S8808" i="8"/>
  <c r="Q8803" i="8"/>
  <c r="U8803" i="8"/>
  <c r="T8803" i="8"/>
  <c r="N8804" i="8"/>
  <c r="P8804" i="8"/>
  <c r="Q8804" i="8"/>
  <c r="U8804" i="8"/>
  <c r="T8804" i="8"/>
  <c r="N8805" i="8"/>
  <c r="P8805" i="8"/>
  <c r="Q8805" i="8"/>
  <c r="U8805" i="8"/>
  <c r="T8805" i="8"/>
  <c r="N8806" i="8"/>
  <c r="P8806" i="8"/>
  <c r="Q8806" i="8"/>
  <c r="U8806" i="8"/>
  <c r="T8806" i="8"/>
  <c r="N8807" i="8"/>
  <c r="P8807" i="8"/>
  <c r="Q8807" i="8"/>
  <c r="U8807" i="8"/>
  <c r="T8807" i="8"/>
  <c r="N8808" i="8"/>
  <c r="P8808" i="8"/>
  <c r="Q8808" i="8"/>
  <c r="U8808" i="8"/>
  <c r="T8808" i="8"/>
  <c r="L8809" i="8"/>
  <c r="M8809" i="8"/>
  <c r="N8809" i="8"/>
  <c r="O8809" i="8"/>
  <c r="O8810" i="8"/>
  <c r="O8811" i="8"/>
  <c r="O8812" i="8"/>
  <c r="O8813" i="8"/>
  <c r="O8814" i="8"/>
  <c r="O8815" i="8"/>
  <c r="O8816" i="8"/>
  <c r="O8817" i="8"/>
  <c r="O8818" i="8"/>
  <c r="P8809" i="8"/>
  <c r="L8810" i="8"/>
  <c r="M8810" i="8"/>
  <c r="L8811" i="8"/>
  <c r="M8811" i="8"/>
  <c r="L8812" i="8"/>
  <c r="M8812" i="8"/>
  <c r="L8813" i="8"/>
  <c r="M8813" i="8"/>
  <c r="L8814" i="8"/>
  <c r="M8814" i="8"/>
  <c r="L8815" i="8"/>
  <c r="M8815" i="8"/>
  <c r="L8816" i="8"/>
  <c r="M8816" i="8"/>
  <c r="L8817" i="8"/>
  <c r="M8817" i="8"/>
  <c r="L8818" i="8"/>
  <c r="M8818" i="8"/>
  <c r="R8809" i="8"/>
  <c r="S8809" i="8"/>
  <c r="R8810" i="8"/>
  <c r="S8810" i="8"/>
  <c r="R8811" i="8"/>
  <c r="S8811" i="8"/>
  <c r="R8812" i="8"/>
  <c r="S8812" i="8"/>
  <c r="R8813" i="8"/>
  <c r="S8813" i="8"/>
  <c r="R8814" i="8"/>
  <c r="S8814" i="8"/>
  <c r="R8815" i="8"/>
  <c r="S8815" i="8"/>
  <c r="R8816" i="8"/>
  <c r="S8816" i="8"/>
  <c r="R8817" i="8"/>
  <c r="S8817" i="8"/>
  <c r="R8818" i="8"/>
  <c r="S8818" i="8"/>
  <c r="Q8809" i="8"/>
  <c r="U8809" i="8"/>
  <c r="T8809" i="8"/>
  <c r="N8810" i="8"/>
  <c r="P8810" i="8"/>
  <c r="Q8810" i="8"/>
  <c r="U8810" i="8"/>
  <c r="T8810" i="8"/>
  <c r="N8811" i="8"/>
  <c r="P8811" i="8"/>
  <c r="Q8811" i="8"/>
  <c r="U8811" i="8"/>
  <c r="T8811" i="8"/>
  <c r="N8812" i="8"/>
  <c r="P8812" i="8"/>
  <c r="Q8812" i="8"/>
  <c r="U8812" i="8"/>
  <c r="T8812" i="8"/>
  <c r="N8813" i="8"/>
  <c r="P8813" i="8"/>
  <c r="Q8813" i="8"/>
  <c r="U8813" i="8"/>
  <c r="T8813" i="8"/>
  <c r="N8814" i="8"/>
  <c r="P8814" i="8"/>
  <c r="Q8814" i="8"/>
  <c r="U8814" i="8"/>
  <c r="T8814" i="8"/>
  <c r="N8815" i="8"/>
  <c r="P8815" i="8"/>
  <c r="Q8815" i="8"/>
  <c r="U8815" i="8"/>
  <c r="T8815" i="8"/>
  <c r="N8816" i="8"/>
  <c r="P8816" i="8"/>
  <c r="Q8816" i="8"/>
  <c r="U8816" i="8"/>
  <c r="T8816" i="8"/>
  <c r="N8817" i="8"/>
  <c r="P8817" i="8"/>
  <c r="Q8817" i="8"/>
  <c r="U8817" i="8"/>
  <c r="T8817" i="8"/>
  <c r="N8818" i="8"/>
  <c r="O8819" i="8"/>
  <c r="O8820" i="8"/>
  <c r="O8821" i="8"/>
  <c r="O8822" i="8"/>
  <c r="O8823" i="8"/>
  <c r="O8824" i="8"/>
  <c r="P8818" i="8"/>
  <c r="L8819" i="8"/>
  <c r="M8819" i="8"/>
  <c r="L8820" i="8"/>
  <c r="M8820" i="8"/>
  <c r="L8821" i="8"/>
  <c r="M8821" i="8"/>
  <c r="L8822" i="8"/>
  <c r="M8822" i="8"/>
  <c r="L8823" i="8"/>
  <c r="M8823" i="8"/>
  <c r="L8824" i="8"/>
  <c r="M8824" i="8"/>
  <c r="R8819" i="8"/>
  <c r="S8819" i="8"/>
  <c r="R8820" i="8"/>
  <c r="S8820" i="8"/>
  <c r="R8821" i="8"/>
  <c r="S8821" i="8"/>
  <c r="R8822" i="8"/>
  <c r="S8822" i="8"/>
  <c r="R8823" i="8"/>
  <c r="S8823" i="8"/>
  <c r="R8824" i="8"/>
  <c r="S8824" i="8"/>
  <c r="Q8818" i="8"/>
  <c r="U8818" i="8"/>
  <c r="T8818" i="8"/>
  <c r="N8819" i="8"/>
  <c r="P8819" i="8"/>
  <c r="Q8819" i="8"/>
  <c r="U8819" i="8"/>
  <c r="T8819" i="8"/>
  <c r="N8820" i="8"/>
  <c r="P8820" i="8"/>
  <c r="Q8820" i="8"/>
  <c r="U8820" i="8"/>
  <c r="T8820" i="8"/>
  <c r="N8821" i="8"/>
  <c r="P8821" i="8"/>
  <c r="Q8821" i="8"/>
  <c r="U8821" i="8"/>
  <c r="T8821" i="8"/>
  <c r="N8822" i="8"/>
  <c r="P8822" i="8"/>
  <c r="Q8822" i="8"/>
  <c r="U8822" i="8"/>
  <c r="T8822" i="8"/>
  <c r="N8823" i="8"/>
  <c r="P8823" i="8"/>
  <c r="Q8823" i="8"/>
  <c r="U8823" i="8"/>
  <c r="T8823" i="8"/>
  <c r="N8824" i="8"/>
  <c r="P8824" i="8"/>
  <c r="Q8824" i="8"/>
  <c r="U8824" i="8"/>
  <c r="T8824" i="8"/>
  <c r="L8825" i="8"/>
  <c r="M8825" i="8"/>
  <c r="N8825" i="8"/>
  <c r="O8825" i="8"/>
  <c r="O8826" i="8"/>
  <c r="O8827" i="8"/>
  <c r="P8825" i="8"/>
  <c r="L8826" i="8"/>
  <c r="M8826" i="8"/>
  <c r="L8827" i="8"/>
  <c r="M8827" i="8"/>
  <c r="R8825" i="8"/>
  <c r="R8826" i="8"/>
  <c r="R8827" i="8"/>
  <c r="R8828" i="8"/>
  <c r="R8829" i="8"/>
  <c r="R8830" i="8"/>
  <c r="R8831" i="8"/>
  <c r="R8832" i="8"/>
  <c r="R8833" i="8"/>
  <c r="R8834" i="8"/>
  <c r="R8835" i="8"/>
  <c r="S8825" i="8"/>
  <c r="S8826" i="8"/>
  <c r="S8827" i="8"/>
  <c r="Q8825" i="8"/>
  <c r="U8825" i="8"/>
  <c r="T8825" i="8"/>
  <c r="N8826" i="8"/>
  <c r="P8826" i="8"/>
  <c r="Q8826" i="8"/>
  <c r="U8826" i="8"/>
  <c r="T8826" i="8"/>
  <c r="N8827" i="8"/>
  <c r="O8828" i="8"/>
  <c r="O8829" i="8"/>
  <c r="O8830" i="8"/>
  <c r="O8831" i="8"/>
  <c r="O8832" i="8"/>
  <c r="P8827" i="8"/>
  <c r="L8828" i="8"/>
  <c r="M8828" i="8"/>
  <c r="L8829" i="8"/>
  <c r="M8829" i="8"/>
  <c r="L8830" i="8"/>
  <c r="M8830" i="8"/>
  <c r="L8831" i="8"/>
  <c r="M8831" i="8"/>
  <c r="L8832" i="8"/>
  <c r="M8832" i="8"/>
  <c r="S8828" i="8"/>
  <c r="S8829" i="8"/>
  <c r="S8830" i="8"/>
  <c r="S8831" i="8"/>
  <c r="R8836" i="8"/>
  <c r="R8837" i="8"/>
  <c r="R8838" i="8"/>
  <c r="R8839" i="8"/>
  <c r="R8840" i="8"/>
  <c r="R8841" i="8"/>
  <c r="R8842" i="8"/>
  <c r="S8832" i="8"/>
  <c r="Q8827" i="8"/>
  <c r="U8827" i="8"/>
  <c r="T8827" i="8"/>
  <c r="N8828" i="8"/>
  <c r="P8828" i="8"/>
  <c r="Q8828" i="8"/>
  <c r="U8828" i="8"/>
  <c r="T8828" i="8"/>
  <c r="N8829" i="8"/>
  <c r="P8829" i="8"/>
  <c r="Q8829" i="8"/>
  <c r="U8829" i="8"/>
  <c r="T8829" i="8"/>
  <c r="N8830" i="8"/>
  <c r="P8830" i="8"/>
  <c r="Q8830" i="8"/>
  <c r="U8830" i="8"/>
  <c r="T8830" i="8"/>
  <c r="N8831" i="8"/>
  <c r="P8831" i="8"/>
  <c r="Q8831" i="8"/>
  <c r="U8831" i="8"/>
  <c r="T8831" i="8"/>
  <c r="N8832" i="8"/>
  <c r="O8833" i="8"/>
  <c r="O8834" i="8"/>
  <c r="O8835" i="8"/>
  <c r="O8836" i="8"/>
  <c r="O8837" i="8"/>
  <c r="O8838" i="8"/>
  <c r="P8832" i="8"/>
  <c r="L8833" i="8"/>
  <c r="M8833" i="8"/>
  <c r="L8834" i="8"/>
  <c r="M8834" i="8"/>
  <c r="L8835" i="8"/>
  <c r="M8835" i="8"/>
  <c r="L8836" i="8"/>
  <c r="M8836" i="8"/>
  <c r="L8837" i="8"/>
  <c r="M8837" i="8"/>
  <c r="L8838" i="8"/>
  <c r="M8838" i="8"/>
  <c r="S8833" i="8"/>
  <c r="S8834" i="8"/>
  <c r="S8835" i="8"/>
  <c r="S8836" i="8"/>
  <c r="S8837" i="8"/>
  <c r="S8838" i="8"/>
  <c r="Q8832" i="8"/>
  <c r="U8832" i="8"/>
  <c r="T8832" i="8"/>
  <c r="N8833" i="8"/>
  <c r="P8833" i="8"/>
  <c r="Q8833" i="8"/>
  <c r="U8833" i="8"/>
  <c r="T8833" i="8"/>
  <c r="N8834" i="8"/>
  <c r="P8834" i="8"/>
  <c r="Q8834" i="8"/>
  <c r="U8834" i="8"/>
  <c r="T8834" i="8"/>
  <c r="N8835" i="8"/>
  <c r="P8835" i="8"/>
  <c r="Q8835" i="8"/>
  <c r="U8835" i="8"/>
  <c r="T8835" i="8"/>
  <c r="N8836" i="8"/>
  <c r="P8836" i="8"/>
  <c r="Q8836" i="8"/>
  <c r="U8836" i="8"/>
  <c r="T8836" i="8"/>
  <c r="N8837" i="8"/>
  <c r="P8837" i="8"/>
  <c r="Q8837" i="8"/>
  <c r="U8837" i="8"/>
  <c r="T8837" i="8"/>
  <c r="N8838" i="8"/>
  <c r="O8839" i="8"/>
  <c r="O8840" i="8"/>
  <c r="O8841" i="8"/>
  <c r="O8842" i="8"/>
  <c r="P8838" i="8"/>
  <c r="L8839" i="8"/>
  <c r="M8839" i="8"/>
  <c r="L8840" i="8"/>
  <c r="M8840" i="8"/>
  <c r="L8841" i="8"/>
  <c r="M8841" i="8"/>
  <c r="L8842" i="8"/>
  <c r="M8842" i="8"/>
  <c r="S8839" i="8"/>
  <c r="S8840" i="8"/>
  <c r="S8841" i="8"/>
  <c r="S8842" i="8"/>
  <c r="Q8838" i="8"/>
  <c r="U8838" i="8"/>
  <c r="T8838" i="8"/>
  <c r="N8839" i="8"/>
  <c r="P8839" i="8"/>
  <c r="Q8839" i="8"/>
  <c r="U8839" i="8"/>
  <c r="T8839" i="8"/>
  <c r="N8840" i="8"/>
  <c r="P8840" i="8"/>
  <c r="Q8840" i="8"/>
  <c r="U8840" i="8"/>
  <c r="T8840" i="8"/>
  <c r="N8841" i="8"/>
  <c r="P8841" i="8"/>
  <c r="Q8841" i="8"/>
  <c r="U8841" i="8"/>
  <c r="T8841" i="8"/>
  <c r="N8842" i="8"/>
  <c r="P8842" i="8"/>
  <c r="Q8842" i="8"/>
  <c r="U8842" i="8"/>
  <c r="T8842" i="8"/>
  <c r="L8843" i="8"/>
  <c r="M8843" i="8"/>
  <c r="N8843" i="8"/>
  <c r="O8843" i="8"/>
  <c r="P8843" i="8"/>
  <c r="Q8843" i="8"/>
  <c r="R8843" i="8"/>
  <c r="S8843" i="8"/>
  <c r="U8843" i="8"/>
  <c r="T8843" i="8"/>
  <c r="L8844" i="8"/>
  <c r="M8844" i="8"/>
  <c r="N8844" i="8"/>
  <c r="O8844" i="8"/>
  <c r="P8844" i="8"/>
  <c r="Q8844" i="8"/>
  <c r="R8844" i="8"/>
  <c r="S8844" i="8"/>
  <c r="U8844" i="8"/>
  <c r="T8844" i="8"/>
  <c r="L8845" i="8"/>
  <c r="M8845" i="8"/>
  <c r="N8845" i="8"/>
  <c r="O8845" i="8"/>
  <c r="P8845" i="8"/>
  <c r="Q8845" i="8"/>
  <c r="R8845" i="8"/>
  <c r="S8845" i="8"/>
  <c r="U8845" i="8"/>
  <c r="T8845" i="8"/>
  <c r="L8846" i="8"/>
  <c r="M8846" i="8"/>
  <c r="N8846" i="8"/>
  <c r="O8846" i="8"/>
  <c r="P8846" i="8"/>
  <c r="Q8846" i="8"/>
  <c r="R8846" i="8"/>
  <c r="S8846" i="8"/>
  <c r="U8846" i="8"/>
  <c r="T8846" i="8"/>
  <c r="L8847" i="8"/>
  <c r="M8847" i="8"/>
  <c r="N8847" i="8"/>
  <c r="O8847" i="8"/>
  <c r="P8847" i="8"/>
  <c r="Q8847" i="8"/>
  <c r="R8847" i="8"/>
  <c r="S8847" i="8"/>
  <c r="U8847" i="8"/>
  <c r="T8847" i="8"/>
  <c r="L8848" i="8"/>
  <c r="M8848" i="8"/>
  <c r="N8848" i="8"/>
  <c r="O8848" i="8"/>
  <c r="P8848" i="8"/>
  <c r="Q8848" i="8"/>
  <c r="R8848" i="8"/>
  <c r="S8848" i="8"/>
  <c r="U8848" i="8"/>
  <c r="T8848" i="8"/>
  <c r="L8849" i="8"/>
  <c r="M8849" i="8"/>
  <c r="N8849" i="8"/>
  <c r="O8849" i="8"/>
  <c r="P8849" i="8"/>
  <c r="Q8849" i="8"/>
  <c r="R8849" i="8"/>
  <c r="S8849" i="8"/>
  <c r="U8849" i="8"/>
  <c r="T8849" i="8"/>
  <c r="L8850" i="8"/>
  <c r="M8850" i="8"/>
  <c r="N8850" i="8"/>
  <c r="O8850" i="8"/>
  <c r="P8850" i="8"/>
  <c r="Q8850" i="8"/>
  <c r="R8850" i="8"/>
  <c r="S8850" i="8"/>
  <c r="U8850" i="8"/>
  <c r="T8850" i="8"/>
  <c r="L8851" i="8"/>
  <c r="M8851" i="8"/>
  <c r="N8851" i="8"/>
  <c r="O8851" i="8"/>
  <c r="P8851" i="8"/>
  <c r="Q8851" i="8"/>
  <c r="R8851" i="8"/>
  <c r="S8851" i="8"/>
  <c r="U8851" i="8"/>
  <c r="T8851" i="8"/>
  <c r="L8852" i="8"/>
  <c r="M8852" i="8"/>
  <c r="N8852" i="8"/>
  <c r="O8852" i="8"/>
  <c r="O8853" i="8"/>
  <c r="O8854" i="8"/>
  <c r="O8855" i="8"/>
  <c r="O8856" i="8"/>
  <c r="P8852" i="8"/>
  <c r="L8853" i="8"/>
  <c r="M8853" i="8"/>
  <c r="L8854" i="8"/>
  <c r="M8854" i="8"/>
  <c r="L8855" i="8"/>
  <c r="M8855" i="8"/>
  <c r="L8856" i="8"/>
  <c r="M8856" i="8"/>
  <c r="R8852" i="8"/>
  <c r="R8853" i="8"/>
  <c r="R8854" i="8"/>
  <c r="R8855" i="8"/>
  <c r="R8856" i="8"/>
  <c r="R8857" i="8"/>
  <c r="R8858" i="8"/>
  <c r="R8859" i="8"/>
  <c r="R8860" i="8"/>
  <c r="R8861" i="8"/>
  <c r="R8862" i="8"/>
  <c r="S8852" i="8"/>
  <c r="S8853" i="8"/>
  <c r="S8854" i="8"/>
  <c r="S8855" i="8"/>
  <c r="S8856" i="8"/>
  <c r="Q8852" i="8"/>
  <c r="U8852" i="8"/>
  <c r="T8852" i="8"/>
  <c r="N8853" i="8"/>
  <c r="P8853" i="8"/>
  <c r="Q8853" i="8"/>
  <c r="U8853" i="8"/>
  <c r="T8853" i="8"/>
  <c r="N8854" i="8"/>
  <c r="P8854" i="8"/>
  <c r="Q8854" i="8"/>
  <c r="U8854" i="8"/>
  <c r="T8854" i="8"/>
  <c r="N8855" i="8"/>
  <c r="P8855" i="8"/>
  <c r="Q8855" i="8"/>
  <c r="U8855" i="8"/>
  <c r="T8855" i="8"/>
  <c r="N8856" i="8"/>
  <c r="O8857" i="8"/>
  <c r="O8858" i="8"/>
  <c r="O8859" i="8"/>
  <c r="P8856" i="8"/>
  <c r="L8857" i="8"/>
  <c r="M8857" i="8"/>
  <c r="L8858" i="8"/>
  <c r="M8858" i="8"/>
  <c r="L8859" i="8"/>
  <c r="M8859" i="8"/>
  <c r="S8857" i="8"/>
  <c r="S8858" i="8"/>
  <c r="S8859" i="8"/>
  <c r="Q8856" i="8"/>
  <c r="U8856" i="8"/>
  <c r="T8856" i="8"/>
  <c r="N8857" i="8"/>
  <c r="P8857" i="8"/>
  <c r="Q8857" i="8"/>
  <c r="U8857" i="8"/>
  <c r="T8857" i="8"/>
  <c r="N8858" i="8"/>
  <c r="P8858" i="8"/>
  <c r="Q8858" i="8"/>
  <c r="U8858" i="8"/>
  <c r="T8858" i="8"/>
  <c r="N8859" i="8"/>
  <c r="P8859" i="8"/>
  <c r="Q8859" i="8"/>
  <c r="U8859" i="8"/>
  <c r="T8859" i="8"/>
  <c r="L8860" i="8"/>
  <c r="M8860" i="8"/>
  <c r="N8860" i="8"/>
  <c r="O8860" i="8"/>
  <c r="P8860" i="8"/>
  <c r="Q8860" i="8"/>
  <c r="R8863" i="8"/>
  <c r="R8864" i="8"/>
  <c r="R8865" i="8"/>
  <c r="R8866" i="8"/>
  <c r="R8867" i="8"/>
  <c r="R8868" i="8"/>
  <c r="R8869" i="8"/>
  <c r="R8870" i="8"/>
  <c r="S8860" i="8"/>
  <c r="U8860" i="8"/>
  <c r="T8860" i="8"/>
  <c r="L8861" i="8"/>
  <c r="M8861" i="8"/>
  <c r="N8861" i="8"/>
  <c r="O8861" i="8"/>
  <c r="P8861" i="8"/>
  <c r="Q8861" i="8"/>
  <c r="S8861" i="8"/>
  <c r="U8861" i="8"/>
  <c r="T8861" i="8"/>
  <c r="L8862" i="8"/>
  <c r="M8862" i="8"/>
  <c r="N8862" i="8"/>
  <c r="O8862" i="8"/>
  <c r="P8862" i="8"/>
  <c r="Q8862" i="8"/>
  <c r="S8862" i="8"/>
  <c r="U8862" i="8"/>
  <c r="T8862" i="8"/>
  <c r="L8863" i="8"/>
  <c r="M8863" i="8"/>
  <c r="N8863" i="8"/>
  <c r="O8863" i="8"/>
  <c r="P8863" i="8"/>
  <c r="Q8863" i="8"/>
  <c r="S8863" i="8"/>
  <c r="U8863" i="8"/>
  <c r="T8863" i="8"/>
  <c r="L8864" i="8"/>
  <c r="M8864" i="8"/>
  <c r="N8864" i="8"/>
  <c r="O8864" i="8"/>
  <c r="O8865" i="8"/>
  <c r="O8866" i="8"/>
  <c r="P8864" i="8"/>
  <c r="L8865" i="8"/>
  <c r="M8865" i="8"/>
  <c r="L8866" i="8"/>
  <c r="M8866" i="8"/>
  <c r="R8871" i="8"/>
  <c r="R8872" i="8"/>
  <c r="R8873" i="8"/>
  <c r="R8874" i="8"/>
  <c r="S8864" i="8"/>
  <c r="S8865" i="8"/>
  <c r="R8875" i="8"/>
  <c r="R8876" i="8"/>
  <c r="S8866" i="8"/>
  <c r="Q8864" i="8"/>
  <c r="U8864" i="8"/>
  <c r="T8864" i="8"/>
  <c r="N8865" i="8"/>
  <c r="P8865" i="8"/>
  <c r="Q8865" i="8"/>
  <c r="U8865" i="8"/>
  <c r="T8865" i="8"/>
  <c r="N8866" i="8"/>
  <c r="O8867" i="8"/>
  <c r="O8868" i="8"/>
  <c r="P8866" i="8"/>
  <c r="L8867" i="8"/>
  <c r="M8867" i="8"/>
  <c r="L8868" i="8"/>
  <c r="M8868" i="8"/>
  <c r="S8867" i="8"/>
  <c r="S8868" i="8"/>
  <c r="Q8866" i="8"/>
  <c r="U8866" i="8"/>
  <c r="T8866" i="8"/>
  <c r="N8867" i="8"/>
  <c r="P8867" i="8"/>
  <c r="Q8867" i="8"/>
  <c r="U8867" i="8"/>
  <c r="T8867" i="8"/>
  <c r="N8868" i="8"/>
  <c r="P8868" i="8"/>
  <c r="Q8868" i="8"/>
  <c r="U8868" i="8"/>
  <c r="T8868" i="8"/>
  <c r="L8869" i="8"/>
  <c r="M8869" i="8"/>
  <c r="N8869" i="8"/>
  <c r="O8869" i="8"/>
  <c r="P8869" i="8"/>
  <c r="Q8869" i="8"/>
  <c r="S8869" i="8"/>
  <c r="U8869" i="8"/>
  <c r="T8869" i="8"/>
  <c r="L8870" i="8"/>
  <c r="M8870" i="8"/>
  <c r="N8870" i="8"/>
  <c r="O8870" i="8"/>
  <c r="O8871" i="8"/>
  <c r="O8872" i="8"/>
  <c r="O8873" i="8"/>
  <c r="O8874" i="8"/>
  <c r="O8875" i="8"/>
  <c r="P8870" i="8"/>
  <c r="L8871" i="8"/>
  <c r="M8871" i="8"/>
  <c r="L8872" i="8"/>
  <c r="M8872" i="8"/>
  <c r="L8873" i="8"/>
  <c r="M8873" i="8"/>
  <c r="L8874" i="8"/>
  <c r="M8874" i="8"/>
  <c r="L8875" i="8"/>
  <c r="M8875" i="8"/>
  <c r="R8877" i="8"/>
  <c r="R8878" i="8"/>
  <c r="R8879" i="8"/>
  <c r="R8880" i="8"/>
  <c r="S8870" i="8"/>
  <c r="S8871" i="8"/>
  <c r="S8872" i="8"/>
  <c r="S8873" i="8"/>
  <c r="S8874" i="8"/>
  <c r="S8875" i="8"/>
  <c r="Q8870" i="8"/>
  <c r="U8870" i="8"/>
  <c r="T8870" i="8"/>
  <c r="N8871" i="8"/>
  <c r="P8871" i="8"/>
  <c r="Q8871" i="8"/>
  <c r="U8871" i="8"/>
  <c r="T8871" i="8"/>
  <c r="N8872" i="8"/>
  <c r="P8872" i="8"/>
  <c r="Q8872" i="8"/>
  <c r="U8872" i="8"/>
  <c r="T8872" i="8"/>
  <c r="N8873" i="8"/>
  <c r="P8873" i="8"/>
  <c r="Q8873" i="8"/>
  <c r="U8873" i="8"/>
  <c r="T8873" i="8"/>
  <c r="N8874" i="8"/>
  <c r="P8874" i="8"/>
  <c r="Q8874" i="8"/>
  <c r="U8874" i="8"/>
  <c r="T8874" i="8"/>
  <c r="N8875" i="8"/>
  <c r="O8876" i="8"/>
  <c r="O8877" i="8"/>
  <c r="O8878" i="8"/>
  <c r="O8879" i="8"/>
  <c r="O8880" i="8"/>
  <c r="P8875" i="8"/>
  <c r="L8876" i="8"/>
  <c r="M8876" i="8"/>
  <c r="L8877" i="8"/>
  <c r="M8877" i="8"/>
  <c r="L8878" i="8"/>
  <c r="M8878" i="8"/>
  <c r="L8879" i="8"/>
  <c r="M8879" i="8"/>
  <c r="L8880" i="8"/>
  <c r="M8880" i="8"/>
  <c r="S8876" i="8"/>
  <c r="S8877" i="8"/>
  <c r="S8878" i="8"/>
  <c r="S8879" i="8"/>
  <c r="S8880" i="8"/>
  <c r="Q8875" i="8"/>
  <c r="U8875" i="8"/>
  <c r="T8875" i="8"/>
  <c r="N8876" i="8"/>
  <c r="P8876" i="8"/>
  <c r="Q8876" i="8"/>
  <c r="U8876" i="8"/>
  <c r="T8876" i="8"/>
  <c r="N8877" i="8"/>
  <c r="P8877" i="8"/>
  <c r="Q8877" i="8"/>
  <c r="U8877" i="8"/>
  <c r="T8877" i="8"/>
  <c r="N8878" i="8"/>
  <c r="P8878" i="8"/>
  <c r="Q8878" i="8"/>
  <c r="U8878" i="8"/>
  <c r="T8878" i="8"/>
  <c r="N8879" i="8"/>
  <c r="P8879" i="8"/>
  <c r="Q8879" i="8"/>
  <c r="U8879" i="8"/>
  <c r="T8879" i="8"/>
  <c r="N8880" i="8"/>
  <c r="O8881" i="8"/>
  <c r="O8882" i="8"/>
  <c r="O8883" i="8"/>
  <c r="O8884" i="8"/>
  <c r="O8885" i="8"/>
  <c r="O8886" i="8"/>
  <c r="O8887" i="8"/>
  <c r="O8888" i="8"/>
  <c r="O8889" i="8"/>
  <c r="O8890" i="8"/>
  <c r="O8891" i="8"/>
  <c r="P8880" i="8"/>
  <c r="L8881" i="8"/>
  <c r="M8881" i="8"/>
  <c r="L8882" i="8"/>
  <c r="M8882" i="8"/>
  <c r="L8883" i="8"/>
  <c r="M8883" i="8"/>
  <c r="L8884" i="8"/>
  <c r="M8884" i="8"/>
  <c r="L8885" i="8"/>
  <c r="M8885" i="8"/>
  <c r="L8886" i="8"/>
  <c r="M8886" i="8"/>
  <c r="L8887" i="8"/>
  <c r="M8887" i="8"/>
  <c r="L8888" i="8"/>
  <c r="M8888" i="8"/>
  <c r="L8889" i="8"/>
  <c r="M8889" i="8"/>
  <c r="L8890" i="8"/>
  <c r="M8890" i="8"/>
  <c r="L8891" i="8"/>
  <c r="M8891" i="8"/>
  <c r="R8881" i="8"/>
  <c r="S8881" i="8"/>
  <c r="R8882" i="8"/>
  <c r="S8882" i="8"/>
  <c r="R8883" i="8"/>
  <c r="R8884" i="8"/>
  <c r="R8885" i="8"/>
  <c r="R8886" i="8"/>
  <c r="R8887" i="8"/>
  <c r="R8888" i="8"/>
  <c r="R8889" i="8"/>
  <c r="R8890" i="8"/>
  <c r="R8891" i="8"/>
  <c r="R8892" i="8"/>
  <c r="R8893" i="8"/>
  <c r="S8883" i="8"/>
  <c r="S8884" i="8"/>
  <c r="S8885" i="8"/>
  <c r="S8886" i="8"/>
  <c r="S8887" i="8"/>
  <c r="S8888" i="8"/>
  <c r="S8889" i="8"/>
  <c r="S8890" i="8"/>
  <c r="R8894" i="8"/>
  <c r="R8895" i="8"/>
  <c r="R8896" i="8"/>
  <c r="R8897" i="8"/>
  <c r="R8898" i="8"/>
  <c r="R8899" i="8"/>
  <c r="R8900" i="8"/>
  <c r="R8901" i="8"/>
  <c r="S8891" i="8"/>
  <c r="Q8880" i="8"/>
  <c r="U8880" i="8"/>
  <c r="T8880" i="8"/>
  <c r="N8881" i="8"/>
  <c r="P8881" i="8"/>
  <c r="Q8881" i="8"/>
  <c r="U8881" i="8"/>
  <c r="T8881" i="8"/>
  <c r="N8882" i="8"/>
  <c r="P8882" i="8"/>
  <c r="Q8882" i="8"/>
  <c r="U8882" i="8"/>
  <c r="T8882" i="8"/>
  <c r="N8883" i="8"/>
  <c r="P8883" i="8"/>
  <c r="Q8883" i="8"/>
  <c r="U8883" i="8"/>
  <c r="T8883" i="8"/>
  <c r="N8884" i="8"/>
  <c r="P8884" i="8"/>
  <c r="Q8884" i="8"/>
  <c r="U8884" i="8"/>
  <c r="T8884" i="8"/>
  <c r="N8885" i="8"/>
  <c r="P8885" i="8"/>
  <c r="Q8885" i="8"/>
  <c r="U8885" i="8"/>
  <c r="T8885" i="8"/>
  <c r="N8886" i="8"/>
  <c r="P8886" i="8"/>
  <c r="Q8886" i="8"/>
  <c r="U8886" i="8"/>
  <c r="T8886" i="8"/>
  <c r="N8887" i="8"/>
  <c r="P8887" i="8"/>
  <c r="Q8887" i="8"/>
  <c r="U8887" i="8"/>
  <c r="T8887" i="8"/>
  <c r="N8888" i="8"/>
  <c r="P8888" i="8"/>
  <c r="Q8888" i="8"/>
  <c r="U8888" i="8"/>
  <c r="T8888" i="8"/>
  <c r="N8889" i="8"/>
  <c r="P8889" i="8"/>
  <c r="Q8889" i="8"/>
  <c r="U8889" i="8"/>
  <c r="T8889" i="8"/>
  <c r="N8890" i="8"/>
  <c r="P8890" i="8"/>
  <c r="Q8890" i="8"/>
  <c r="U8890" i="8"/>
  <c r="T8890" i="8"/>
  <c r="N8891" i="8"/>
  <c r="O8892" i="8"/>
  <c r="O8893" i="8"/>
  <c r="P8891" i="8"/>
  <c r="L8892" i="8"/>
  <c r="M8892" i="8"/>
  <c r="L8893" i="8"/>
  <c r="M8893" i="8"/>
  <c r="S8892" i="8"/>
  <c r="S8893" i="8"/>
  <c r="Q8891" i="8"/>
  <c r="U8891" i="8"/>
  <c r="T8891" i="8"/>
  <c r="N8892" i="8"/>
  <c r="P8892" i="8"/>
  <c r="Q8892" i="8"/>
  <c r="U8892" i="8"/>
  <c r="T8892" i="8"/>
  <c r="N8893" i="8"/>
  <c r="O8894" i="8"/>
  <c r="O8895" i="8"/>
  <c r="P8893" i="8"/>
  <c r="L8894" i="8"/>
  <c r="M8894" i="8"/>
  <c r="L8895" i="8"/>
  <c r="M8895" i="8"/>
  <c r="S8894" i="8"/>
  <c r="R8902" i="8"/>
  <c r="R8903" i="8"/>
  <c r="R8904" i="8"/>
  <c r="R8905" i="8"/>
  <c r="S8895" i="8"/>
  <c r="Q8893" i="8"/>
  <c r="U8893" i="8"/>
  <c r="T8893" i="8"/>
  <c r="N8894" i="8"/>
  <c r="P8894" i="8"/>
  <c r="Q8894" i="8"/>
  <c r="U8894" i="8"/>
  <c r="T8894" i="8"/>
  <c r="N8895" i="8"/>
  <c r="P8895" i="8"/>
  <c r="Q8895" i="8"/>
  <c r="U8895" i="8"/>
  <c r="T8895" i="8"/>
  <c r="L8896" i="8"/>
  <c r="M8896" i="8"/>
  <c r="N8896" i="8"/>
  <c r="O8896" i="8"/>
  <c r="P8896" i="8"/>
  <c r="Q8896" i="8"/>
  <c r="S8896" i="8"/>
  <c r="U8896" i="8"/>
  <c r="T8896" i="8"/>
  <c r="L8897" i="8"/>
  <c r="M8897" i="8"/>
  <c r="N8897" i="8"/>
  <c r="O8897" i="8"/>
  <c r="P8897" i="8"/>
  <c r="Q8897" i="8"/>
  <c r="S8897" i="8"/>
  <c r="U8897" i="8"/>
  <c r="T8897" i="8"/>
  <c r="L8898" i="8"/>
  <c r="M8898" i="8"/>
  <c r="N8898" i="8"/>
  <c r="O8898" i="8"/>
  <c r="O8899" i="8"/>
  <c r="O8900" i="8"/>
  <c r="P8898" i="8"/>
  <c r="L8899" i="8"/>
  <c r="M8899" i="8"/>
  <c r="L8900" i="8"/>
  <c r="M8900" i="8"/>
  <c r="S8898" i="8"/>
  <c r="S8899" i="8"/>
  <c r="S8900" i="8"/>
  <c r="Q8898" i="8"/>
  <c r="U8898" i="8"/>
  <c r="T8898" i="8"/>
  <c r="N8899" i="8"/>
  <c r="P8899" i="8"/>
  <c r="Q8899" i="8"/>
  <c r="U8899" i="8"/>
  <c r="T8899" i="8"/>
  <c r="N8900" i="8"/>
  <c r="P8900" i="8"/>
  <c r="Q8900" i="8"/>
  <c r="U8900" i="8"/>
  <c r="T8900" i="8"/>
  <c r="L8901" i="8"/>
  <c r="M8901" i="8"/>
  <c r="N8901" i="8"/>
  <c r="O8901" i="8"/>
  <c r="P8901" i="8"/>
  <c r="Q8901" i="8"/>
  <c r="S8901" i="8"/>
  <c r="U8901" i="8"/>
  <c r="T8901" i="8"/>
  <c r="L8902" i="8"/>
  <c r="M8902" i="8"/>
  <c r="N8902" i="8"/>
  <c r="O8902" i="8"/>
  <c r="P8902" i="8"/>
  <c r="Q8902" i="8"/>
  <c r="S8902" i="8"/>
  <c r="U8902" i="8"/>
  <c r="T8902" i="8"/>
  <c r="L8903" i="8"/>
  <c r="M8903" i="8"/>
  <c r="N8903" i="8"/>
  <c r="O8903" i="8"/>
  <c r="P8903" i="8"/>
  <c r="Q8903" i="8"/>
  <c r="R8906" i="8"/>
  <c r="R8907" i="8"/>
  <c r="R8908" i="8"/>
  <c r="R8909" i="8"/>
  <c r="R8910" i="8"/>
  <c r="R8911" i="8"/>
  <c r="R8912" i="8"/>
  <c r="R8913" i="8"/>
  <c r="S8903" i="8"/>
  <c r="U8903" i="8"/>
  <c r="T8903" i="8"/>
  <c r="L8904" i="8"/>
  <c r="M8904" i="8"/>
  <c r="N8904" i="8"/>
  <c r="O8904" i="8"/>
  <c r="P8904" i="8"/>
  <c r="Q8904" i="8"/>
  <c r="S8904" i="8"/>
  <c r="U8904" i="8"/>
  <c r="T8904" i="8"/>
  <c r="L8905" i="8"/>
  <c r="M8905" i="8"/>
  <c r="N8905" i="8"/>
  <c r="O8905" i="8"/>
  <c r="P8905" i="8"/>
  <c r="Q8905" i="8"/>
  <c r="S8905" i="8"/>
  <c r="U8905" i="8"/>
  <c r="T8905" i="8"/>
  <c r="L8906" i="8"/>
  <c r="M8906" i="8"/>
  <c r="N8906" i="8"/>
  <c r="O8906" i="8"/>
  <c r="P8906" i="8"/>
  <c r="Q8906" i="8"/>
  <c r="S8906" i="8"/>
  <c r="U8906" i="8"/>
  <c r="T8906" i="8"/>
  <c r="L8907" i="8"/>
  <c r="M8907" i="8"/>
  <c r="N8907" i="8"/>
  <c r="O8907" i="8"/>
  <c r="P8907" i="8"/>
  <c r="Q8907" i="8"/>
  <c r="S8907" i="8"/>
  <c r="U8907" i="8"/>
  <c r="T8907" i="8"/>
  <c r="L8908" i="8"/>
  <c r="M8908" i="8"/>
  <c r="N8908" i="8"/>
  <c r="O8908" i="8"/>
  <c r="P8908" i="8"/>
  <c r="Q8908" i="8"/>
  <c r="S8908" i="8"/>
  <c r="U8908" i="8"/>
  <c r="T8908" i="8"/>
  <c r="L8909" i="8"/>
  <c r="M8909" i="8"/>
  <c r="N8909" i="8"/>
  <c r="O8909" i="8"/>
  <c r="O8910" i="8"/>
  <c r="O8911" i="8"/>
  <c r="P8909" i="8"/>
  <c r="L8910" i="8"/>
  <c r="M8910" i="8"/>
  <c r="L8911" i="8"/>
  <c r="M8911" i="8"/>
  <c r="R8914" i="8"/>
  <c r="R8915" i="8"/>
  <c r="R8916" i="8"/>
  <c r="R8917" i="8"/>
  <c r="R8918" i="8"/>
  <c r="R8919" i="8"/>
  <c r="S8909" i="8"/>
  <c r="S8910" i="8"/>
  <c r="R8920" i="8"/>
  <c r="R8921" i="8"/>
  <c r="S8911" i="8"/>
  <c r="Q8909" i="8"/>
  <c r="U8909" i="8"/>
  <c r="T8909" i="8"/>
  <c r="N8910" i="8"/>
  <c r="P8910" i="8"/>
  <c r="Q8910" i="8"/>
  <c r="U8910" i="8"/>
  <c r="T8910" i="8"/>
  <c r="N8911" i="8"/>
  <c r="O8912" i="8"/>
  <c r="O8913" i="8"/>
  <c r="O8914" i="8"/>
  <c r="O8915" i="8"/>
  <c r="O8916" i="8"/>
  <c r="P8911" i="8"/>
  <c r="L8912" i="8"/>
  <c r="M8912" i="8"/>
  <c r="L8913" i="8"/>
  <c r="M8913" i="8"/>
  <c r="L8914" i="8"/>
  <c r="M8914" i="8"/>
  <c r="L8915" i="8"/>
  <c r="M8915" i="8"/>
  <c r="L8916" i="8"/>
  <c r="M8916" i="8"/>
  <c r="S8912" i="8"/>
  <c r="S8913" i="8"/>
  <c r="S8914" i="8"/>
  <c r="S8915" i="8"/>
  <c r="S8916" i="8"/>
  <c r="Q8911" i="8"/>
  <c r="U8911" i="8"/>
  <c r="T8911" i="8"/>
  <c r="N8912" i="8"/>
  <c r="P8912" i="8"/>
  <c r="Q8912" i="8"/>
  <c r="U8912" i="8"/>
  <c r="T8912" i="8"/>
  <c r="N8913" i="8"/>
  <c r="P8913" i="8"/>
  <c r="Q8913" i="8"/>
  <c r="U8913" i="8"/>
  <c r="T8913" i="8"/>
  <c r="N8914" i="8"/>
  <c r="P8914" i="8"/>
  <c r="Q8914" i="8"/>
  <c r="U8914" i="8"/>
  <c r="T8914" i="8"/>
  <c r="N8915" i="8"/>
  <c r="P8915" i="8"/>
  <c r="Q8915" i="8"/>
  <c r="U8915" i="8"/>
  <c r="T8915" i="8"/>
  <c r="N8916" i="8"/>
  <c r="P8916" i="8"/>
  <c r="Q8916" i="8"/>
  <c r="U8916" i="8"/>
  <c r="T8916" i="8"/>
  <c r="L8917" i="8"/>
  <c r="M8917" i="8"/>
  <c r="N8917" i="8"/>
  <c r="O8917" i="8"/>
  <c r="O8918" i="8"/>
  <c r="O8919" i="8"/>
  <c r="O8920" i="8"/>
  <c r="P8917" i="8"/>
  <c r="L8918" i="8"/>
  <c r="M8918" i="8"/>
  <c r="L8919" i="8"/>
  <c r="M8919" i="8"/>
  <c r="L8920" i="8"/>
  <c r="M8920" i="8"/>
  <c r="R8922" i="8"/>
  <c r="R8923" i="8"/>
  <c r="R8924" i="8"/>
  <c r="R8925" i="8"/>
  <c r="R8926" i="8"/>
  <c r="R8927" i="8"/>
  <c r="S8917" i="8"/>
  <c r="S8918" i="8"/>
  <c r="S8919" i="8"/>
  <c r="S8920" i="8"/>
  <c r="Q8917" i="8"/>
  <c r="U8917" i="8"/>
  <c r="T8917" i="8"/>
  <c r="N8918" i="8"/>
  <c r="P8918" i="8"/>
  <c r="Q8918" i="8"/>
  <c r="U8918" i="8"/>
  <c r="T8918" i="8"/>
  <c r="N8919" i="8"/>
  <c r="P8919" i="8"/>
  <c r="Q8919" i="8"/>
  <c r="U8919" i="8"/>
  <c r="T8919" i="8"/>
  <c r="N8920" i="8"/>
  <c r="O8921" i="8"/>
  <c r="O8922" i="8"/>
  <c r="O8923" i="8"/>
  <c r="P8920" i="8"/>
  <c r="L8921" i="8"/>
  <c r="M8921" i="8"/>
  <c r="L8922" i="8"/>
  <c r="M8922" i="8"/>
  <c r="L8923" i="8"/>
  <c r="M8923" i="8"/>
  <c r="S8921" i="8"/>
  <c r="S8922" i="8"/>
  <c r="S8923" i="8"/>
  <c r="Q8920" i="8"/>
  <c r="U8920" i="8"/>
  <c r="T8920" i="8"/>
  <c r="N8921" i="8"/>
  <c r="P8921" i="8"/>
  <c r="Q8921" i="8"/>
  <c r="U8921" i="8"/>
  <c r="T8921" i="8"/>
  <c r="N8922" i="8"/>
  <c r="P8922" i="8"/>
  <c r="Q8922" i="8"/>
  <c r="U8922" i="8"/>
  <c r="T8922" i="8"/>
  <c r="N8923" i="8"/>
  <c r="O8924" i="8"/>
  <c r="O8925" i="8"/>
  <c r="P8923" i="8"/>
  <c r="L8924" i="8"/>
  <c r="M8924" i="8"/>
  <c r="L8925" i="8"/>
  <c r="M8925" i="8"/>
  <c r="S8924" i="8"/>
  <c r="S8925" i="8"/>
  <c r="Q8923" i="8"/>
  <c r="U8923" i="8"/>
  <c r="T8923" i="8"/>
  <c r="N8924" i="8"/>
  <c r="P8924" i="8"/>
  <c r="Q8924" i="8"/>
  <c r="U8924" i="8"/>
  <c r="T8924" i="8"/>
  <c r="N8925" i="8"/>
  <c r="O8926" i="8"/>
  <c r="O8927" i="8"/>
  <c r="O8928" i="8"/>
  <c r="O8929" i="8"/>
  <c r="O8930" i="8"/>
  <c r="O8931" i="8"/>
  <c r="O8932" i="8"/>
  <c r="O8933" i="8"/>
  <c r="P8925" i="8"/>
  <c r="L8926" i="8"/>
  <c r="M8926" i="8"/>
  <c r="L8927" i="8"/>
  <c r="M8927" i="8"/>
  <c r="L8928" i="8"/>
  <c r="M8928" i="8"/>
  <c r="L8929" i="8"/>
  <c r="M8929" i="8"/>
  <c r="L8930" i="8"/>
  <c r="M8930" i="8"/>
  <c r="L8931" i="8"/>
  <c r="M8931" i="8"/>
  <c r="L8932" i="8"/>
  <c r="M8932" i="8"/>
  <c r="L8933" i="8"/>
  <c r="M8933" i="8"/>
  <c r="S8926" i="8"/>
  <c r="S8927" i="8"/>
  <c r="R8928" i="8"/>
  <c r="S8928" i="8"/>
  <c r="R8929" i="8"/>
  <c r="S8929" i="8"/>
  <c r="R8930" i="8"/>
  <c r="S8930" i="8"/>
  <c r="R8931" i="8"/>
  <c r="S8931" i="8"/>
  <c r="R8932" i="8"/>
  <c r="S8932" i="8"/>
  <c r="R8933" i="8"/>
  <c r="S8933" i="8"/>
  <c r="Q8925" i="8"/>
  <c r="U8925" i="8"/>
  <c r="T8925" i="8"/>
  <c r="N8926" i="8"/>
  <c r="P8926" i="8"/>
  <c r="Q8926" i="8"/>
  <c r="U8926" i="8"/>
  <c r="T8926" i="8"/>
  <c r="N8927" i="8"/>
  <c r="P8927" i="8"/>
  <c r="Q8927" i="8"/>
  <c r="U8927" i="8"/>
  <c r="T8927" i="8"/>
  <c r="N8928" i="8"/>
  <c r="P8928" i="8"/>
  <c r="Q8928" i="8"/>
  <c r="U8928" i="8"/>
  <c r="T8928" i="8"/>
  <c r="N8929" i="8"/>
  <c r="P8929" i="8"/>
  <c r="Q8929" i="8"/>
  <c r="U8929" i="8"/>
  <c r="T8929" i="8"/>
  <c r="N8930" i="8"/>
  <c r="P8930" i="8"/>
  <c r="Q8930" i="8"/>
  <c r="U8930" i="8"/>
  <c r="T8930" i="8"/>
  <c r="N8931" i="8"/>
  <c r="P8931" i="8"/>
  <c r="Q8931" i="8"/>
  <c r="U8931" i="8"/>
  <c r="T8931" i="8"/>
  <c r="N8932" i="8"/>
  <c r="P8932" i="8"/>
  <c r="Q8932" i="8"/>
  <c r="U8932" i="8"/>
  <c r="T8932" i="8"/>
  <c r="N8933" i="8"/>
  <c r="O8934" i="8"/>
  <c r="O8935" i="8"/>
  <c r="O8936" i="8"/>
  <c r="O8937" i="8"/>
  <c r="O8938" i="8"/>
  <c r="O8939" i="8"/>
  <c r="O8940" i="8"/>
  <c r="O8941" i="8"/>
  <c r="O8942" i="8"/>
  <c r="O8943" i="8"/>
  <c r="O8944" i="8"/>
  <c r="P8933" i="8"/>
  <c r="L8934" i="8"/>
  <c r="M8934" i="8"/>
  <c r="L8935" i="8"/>
  <c r="M8935" i="8"/>
  <c r="L8936" i="8"/>
  <c r="M8936" i="8"/>
  <c r="L8937" i="8"/>
  <c r="M8937" i="8"/>
  <c r="L8938" i="8"/>
  <c r="M8938" i="8"/>
  <c r="L8939" i="8"/>
  <c r="M8939" i="8"/>
  <c r="L8940" i="8"/>
  <c r="M8940" i="8"/>
  <c r="L8941" i="8"/>
  <c r="M8941" i="8"/>
  <c r="L8942" i="8"/>
  <c r="M8942" i="8"/>
  <c r="L8943" i="8"/>
  <c r="M8943" i="8"/>
  <c r="L8944" i="8"/>
  <c r="M8944" i="8"/>
  <c r="R8934" i="8"/>
  <c r="S8934" i="8"/>
  <c r="R8935" i="8"/>
  <c r="S8935" i="8"/>
  <c r="R8936" i="8"/>
  <c r="S8936" i="8"/>
  <c r="R8937" i="8"/>
  <c r="S8937" i="8"/>
  <c r="R8938" i="8"/>
  <c r="S8938" i="8"/>
  <c r="R8939" i="8"/>
  <c r="S8939" i="8"/>
  <c r="R8940" i="8"/>
  <c r="S8940" i="8"/>
  <c r="R8941" i="8"/>
  <c r="S8941" i="8"/>
  <c r="R8942" i="8"/>
  <c r="S8942" i="8"/>
  <c r="R8943" i="8"/>
  <c r="S8943" i="8"/>
  <c r="R8944" i="8"/>
  <c r="R8945" i="8"/>
  <c r="R8946" i="8"/>
  <c r="R8947" i="8"/>
  <c r="R8948" i="8"/>
  <c r="R8949" i="8"/>
  <c r="R8950" i="8"/>
  <c r="R8951" i="8"/>
  <c r="R8952" i="8"/>
  <c r="R8953" i="8"/>
  <c r="R8954" i="8"/>
  <c r="S8944" i="8"/>
  <c r="Q8933" i="8"/>
  <c r="U8933" i="8"/>
  <c r="T8933" i="8"/>
  <c r="N8934" i="8"/>
  <c r="P8934" i="8"/>
  <c r="Q8934" i="8"/>
  <c r="U8934" i="8"/>
  <c r="T8934" i="8"/>
  <c r="N8935" i="8"/>
  <c r="P8935" i="8"/>
  <c r="Q8935" i="8"/>
  <c r="U8935" i="8"/>
  <c r="T8935" i="8"/>
  <c r="N8936" i="8"/>
  <c r="P8936" i="8"/>
  <c r="Q8936" i="8"/>
  <c r="U8936" i="8"/>
  <c r="T8936" i="8"/>
  <c r="N8937" i="8"/>
  <c r="P8937" i="8"/>
  <c r="Q8937" i="8"/>
  <c r="U8937" i="8"/>
  <c r="T8937" i="8"/>
  <c r="N8938" i="8"/>
  <c r="P8938" i="8"/>
  <c r="Q8938" i="8"/>
  <c r="U8938" i="8"/>
  <c r="T8938" i="8"/>
  <c r="N8939" i="8"/>
  <c r="P8939" i="8"/>
  <c r="Q8939" i="8"/>
  <c r="U8939" i="8"/>
  <c r="T8939" i="8"/>
  <c r="N8940" i="8"/>
  <c r="P8940" i="8"/>
  <c r="Q8940" i="8"/>
  <c r="U8940" i="8"/>
  <c r="T8940" i="8"/>
  <c r="N8941" i="8"/>
  <c r="P8941" i="8"/>
  <c r="Q8941" i="8"/>
  <c r="U8941" i="8"/>
  <c r="T8941" i="8"/>
  <c r="N8942" i="8"/>
  <c r="P8942" i="8"/>
  <c r="Q8942" i="8"/>
  <c r="U8942" i="8"/>
  <c r="T8942" i="8"/>
  <c r="N8943" i="8"/>
  <c r="P8943" i="8"/>
  <c r="Q8943" i="8"/>
  <c r="U8943" i="8"/>
  <c r="T8943" i="8"/>
  <c r="N8944" i="8"/>
  <c r="O8945" i="8"/>
  <c r="O8946" i="8"/>
  <c r="O8947" i="8"/>
  <c r="O8948" i="8"/>
  <c r="O8949" i="8"/>
  <c r="O8950" i="8"/>
  <c r="O8951" i="8"/>
  <c r="O8952" i="8"/>
  <c r="O8953" i="8"/>
  <c r="O8954" i="8"/>
  <c r="O8955" i="8"/>
  <c r="P8944" i="8"/>
  <c r="L8945" i="8"/>
  <c r="M8945" i="8"/>
  <c r="L8946" i="8"/>
  <c r="M8946" i="8"/>
  <c r="L8947" i="8"/>
  <c r="M8947" i="8"/>
  <c r="L8948" i="8"/>
  <c r="M8948" i="8"/>
  <c r="L8949" i="8"/>
  <c r="M8949" i="8"/>
  <c r="L8950" i="8"/>
  <c r="M8950" i="8"/>
  <c r="L8951" i="8"/>
  <c r="M8951" i="8"/>
  <c r="L8952" i="8"/>
  <c r="M8952" i="8"/>
  <c r="L8953" i="8"/>
  <c r="M8953" i="8"/>
  <c r="L8954" i="8"/>
  <c r="M8954" i="8"/>
  <c r="L8955" i="8"/>
  <c r="M8955" i="8"/>
  <c r="S8945" i="8"/>
  <c r="S8946" i="8"/>
  <c r="S8947" i="8"/>
  <c r="S8948" i="8"/>
  <c r="S8949" i="8"/>
  <c r="S8950" i="8"/>
  <c r="S8951" i="8"/>
  <c r="S8952" i="8"/>
  <c r="S8953" i="8"/>
  <c r="S8954" i="8"/>
  <c r="R8955" i="8"/>
  <c r="R8956" i="8"/>
  <c r="R8957" i="8"/>
  <c r="R8958" i="8"/>
  <c r="R8959" i="8"/>
  <c r="R8960" i="8"/>
  <c r="R8961" i="8"/>
  <c r="R8962" i="8"/>
  <c r="R8963" i="8"/>
  <c r="R8964" i="8"/>
  <c r="R8965" i="8"/>
  <c r="S8955" i="8"/>
  <c r="Q8944" i="8"/>
  <c r="U8944" i="8"/>
  <c r="T8944" i="8"/>
  <c r="N8945" i="8"/>
  <c r="P8945" i="8"/>
  <c r="Q8945" i="8"/>
  <c r="U8945" i="8"/>
  <c r="T8945" i="8"/>
  <c r="N8946" i="8"/>
  <c r="P8946" i="8"/>
  <c r="Q8946" i="8"/>
  <c r="U8946" i="8"/>
  <c r="T8946" i="8"/>
  <c r="N8947" i="8"/>
  <c r="P8947" i="8"/>
  <c r="Q8947" i="8"/>
  <c r="U8947" i="8"/>
  <c r="T8947" i="8"/>
  <c r="N8948" i="8"/>
  <c r="P8948" i="8"/>
  <c r="Q8948" i="8"/>
  <c r="U8948" i="8"/>
  <c r="T8948" i="8"/>
  <c r="N8949" i="8"/>
  <c r="P8949" i="8"/>
  <c r="Q8949" i="8"/>
  <c r="U8949" i="8"/>
  <c r="T8949" i="8"/>
  <c r="N8950" i="8"/>
  <c r="P8950" i="8"/>
  <c r="Q8950" i="8"/>
  <c r="U8950" i="8"/>
  <c r="T8950" i="8"/>
  <c r="N8951" i="8"/>
  <c r="P8951" i="8"/>
  <c r="Q8951" i="8"/>
  <c r="U8951" i="8"/>
  <c r="T8951" i="8"/>
  <c r="N8952" i="8"/>
  <c r="P8952" i="8"/>
  <c r="Q8952" i="8"/>
  <c r="U8952" i="8"/>
  <c r="T8952" i="8"/>
  <c r="N8953" i="8"/>
  <c r="P8953" i="8"/>
  <c r="Q8953" i="8"/>
  <c r="U8953" i="8"/>
  <c r="T8953" i="8"/>
  <c r="N8954" i="8"/>
  <c r="P8954" i="8"/>
  <c r="Q8954" i="8"/>
  <c r="U8954" i="8"/>
  <c r="T8954" i="8"/>
  <c r="N8955" i="8"/>
  <c r="P8955" i="8"/>
  <c r="Q8955" i="8"/>
  <c r="U8955" i="8"/>
  <c r="T8955" i="8"/>
  <c r="L8956" i="8"/>
  <c r="M8956" i="8"/>
  <c r="N8956" i="8"/>
  <c r="O8956" i="8"/>
  <c r="P8956" i="8"/>
  <c r="Q8956" i="8"/>
  <c r="S8956" i="8"/>
  <c r="U8956" i="8"/>
  <c r="T8956" i="8"/>
  <c r="L8957" i="8"/>
  <c r="M8957" i="8"/>
  <c r="N8957" i="8"/>
  <c r="O8957" i="8"/>
  <c r="P8957" i="8"/>
  <c r="Q8957" i="8"/>
  <c r="S8957" i="8"/>
  <c r="U8957" i="8"/>
  <c r="T8957" i="8"/>
  <c r="L8958" i="8"/>
  <c r="M8958" i="8"/>
  <c r="N8958" i="8"/>
  <c r="O8958" i="8"/>
  <c r="P8958" i="8"/>
  <c r="Q8958" i="8"/>
  <c r="S8958" i="8"/>
  <c r="U8958" i="8"/>
  <c r="T8958" i="8"/>
  <c r="L8959" i="8"/>
  <c r="M8959" i="8"/>
  <c r="N8959" i="8"/>
  <c r="O8959" i="8"/>
  <c r="O8960" i="8"/>
  <c r="O8961" i="8"/>
  <c r="O8962" i="8"/>
  <c r="O8963" i="8"/>
  <c r="P8959" i="8"/>
  <c r="L8960" i="8"/>
  <c r="M8960" i="8"/>
  <c r="L8961" i="8"/>
  <c r="M8961" i="8"/>
  <c r="L8962" i="8"/>
  <c r="M8962" i="8"/>
  <c r="L8963" i="8"/>
  <c r="M8963" i="8"/>
  <c r="S8959" i="8"/>
  <c r="S8960" i="8"/>
  <c r="S8961" i="8"/>
  <c r="S8962" i="8"/>
  <c r="R8966" i="8"/>
  <c r="R8967" i="8"/>
  <c r="R8968" i="8"/>
  <c r="R8969" i="8"/>
  <c r="R8970" i="8"/>
  <c r="R8971" i="8"/>
  <c r="R8972" i="8"/>
  <c r="R8973" i="8"/>
  <c r="S8963" i="8"/>
  <c r="Q8959" i="8"/>
  <c r="U8959" i="8"/>
  <c r="T8959" i="8"/>
  <c r="N8960" i="8"/>
  <c r="P8960" i="8"/>
  <c r="Q8960" i="8"/>
  <c r="U8960" i="8"/>
  <c r="T8960" i="8"/>
  <c r="N8961" i="8"/>
  <c r="P8961" i="8"/>
  <c r="Q8961" i="8"/>
  <c r="U8961" i="8"/>
  <c r="T8961" i="8"/>
  <c r="N8962" i="8"/>
  <c r="P8962" i="8"/>
  <c r="Q8962" i="8"/>
  <c r="U8962" i="8"/>
  <c r="T8962" i="8"/>
  <c r="N8963" i="8"/>
  <c r="P8963" i="8"/>
  <c r="Q8963" i="8"/>
  <c r="U8963" i="8"/>
  <c r="T8963" i="8"/>
  <c r="L8964" i="8"/>
  <c r="M8964" i="8"/>
  <c r="N8964" i="8"/>
  <c r="O8964" i="8"/>
  <c r="O8965" i="8"/>
  <c r="O8966" i="8"/>
  <c r="O8967" i="8"/>
  <c r="O8968" i="8"/>
  <c r="P8964" i="8"/>
  <c r="L8965" i="8"/>
  <c r="M8965" i="8"/>
  <c r="L8966" i="8"/>
  <c r="M8966" i="8"/>
  <c r="L8967" i="8"/>
  <c r="M8967" i="8"/>
  <c r="L8968" i="8"/>
  <c r="M8968" i="8"/>
  <c r="R8974" i="8"/>
  <c r="S8964" i="8"/>
  <c r="S8965" i="8"/>
  <c r="S8966" i="8"/>
  <c r="S8967" i="8"/>
  <c r="R8975" i="8"/>
  <c r="R8976" i="8"/>
  <c r="R8977" i="8"/>
  <c r="R8978" i="8"/>
  <c r="S8968" i="8"/>
  <c r="Q8964" i="8"/>
  <c r="U8964" i="8"/>
  <c r="T8964" i="8"/>
  <c r="N8965" i="8"/>
  <c r="P8965" i="8"/>
  <c r="Q8965" i="8"/>
  <c r="U8965" i="8"/>
  <c r="T8965" i="8"/>
  <c r="N8966" i="8"/>
  <c r="P8966" i="8"/>
  <c r="Q8966" i="8"/>
  <c r="U8966" i="8"/>
  <c r="T8966" i="8"/>
  <c r="N8967" i="8"/>
  <c r="P8967" i="8"/>
  <c r="Q8967" i="8"/>
  <c r="U8967" i="8"/>
  <c r="T8967" i="8"/>
  <c r="N8968" i="8"/>
  <c r="P8968" i="8"/>
  <c r="Q8968" i="8"/>
  <c r="U8968" i="8"/>
  <c r="T8968" i="8"/>
  <c r="L8969" i="8"/>
  <c r="M8969" i="8"/>
  <c r="N8969" i="8"/>
  <c r="O8969" i="8"/>
  <c r="P8969" i="8"/>
  <c r="Q8969" i="8"/>
  <c r="S8969" i="8"/>
  <c r="U8969" i="8"/>
  <c r="T8969" i="8"/>
  <c r="L8970" i="8"/>
  <c r="M8970" i="8"/>
  <c r="N8970" i="8"/>
  <c r="O8970" i="8"/>
  <c r="P8970" i="8"/>
  <c r="Q8970" i="8"/>
  <c r="S8970" i="8"/>
  <c r="U8970" i="8"/>
  <c r="T8970" i="8"/>
  <c r="L8971" i="8"/>
  <c r="M8971" i="8"/>
  <c r="N8971" i="8"/>
  <c r="O8971" i="8"/>
  <c r="P8971" i="8"/>
  <c r="Q8971" i="8"/>
  <c r="S8971" i="8"/>
  <c r="U8971" i="8"/>
  <c r="T8971" i="8"/>
  <c r="L8972" i="8"/>
  <c r="M8972" i="8"/>
  <c r="N8972" i="8"/>
  <c r="O8972" i="8"/>
  <c r="P8972" i="8"/>
  <c r="Q8972" i="8"/>
  <c r="S8972" i="8"/>
  <c r="U8972" i="8"/>
  <c r="T8972" i="8"/>
  <c r="L8973" i="8"/>
  <c r="M8973" i="8"/>
  <c r="N8973" i="8"/>
  <c r="O8973" i="8"/>
  <c r="P8973" i="8"/>
  <c r="Q8973" i="8"/>
  <c r="S8973" i="8"/>
  <c r="U8973" i="8"/>
  <c r="T8973" i="8"/>
  <c r="L8974" i="8"/>
  <c r="M8974" i="8"/>
  <c r="N8974" i="8"/>
  <c r="O8974" i="8"/>
  <c r="P8974" i="8"/>
  <c r="Q8974" i="8"/>
  <c r="S8974" i="8"/>
  <c r="U8974" i="8"/>
  <c r="T8974" i="8"/>
  <c r="L8975" i="8"/>
  <c r="M8975" i="8"/>
  <c r="N8975" i="8"/>
  <c r="O8975" i="8"/>
  <c r="P8975" i="8"/>
  <c r="Q8975" i="8"/>
  <c r="S8975" i="8"/>
  <c r="U8975" i="8"/>
  <c r="T8975" i="8"/>
  <c r="L8976" i="8"/>
  <c r="M8976" i="8"/>
  <c r="N8976" i="8"/>
  <c r="O8976" i="8"/>
  <c r="O8977" i="8"/>
  <c r="O8978" i="8"/>
  <c r="O8979" i="8"/>
  <c r="O8980" i="8"/>
  <c r="P8976" i="8"/>
  <c r="L8977" i="8"/>
  <c r="M8977" i="8"/>
  <c r="L8978" i="8"/>
  <c r="M8978" i="8"/>
  <c r="L8979" i="8"/>
  <c r="M8979" i="8"/>
  <c r="L8980" i="8"/>
  <c r="M8980" i="8"/>
  <c r="S8976" i="8"/>
  <c r="S8977" i="8"/>
  <c r="S8978" i="8"/>
  <c r="R8979" i="8"/>
  <c r="S8979" i="8"/>
  <c r="R8980" i="8"/>
  <c r="R8981" i="8"/>
  <c r="R8982" i="8"/>
  <c r="R8983" i="8"/>
  <c r="R8984" i="8"/>
  <c r="R8985" i="8"/>
  <c r="R8986" i="8"/>
  <c r="R8987" i="8"/>
  <c r="R8988" i="8"/>
  <c r="R8989" i="8"/>
  <c r="R8990" i="8"/>
  <c r="S8980" i="8"/>
  <c r="Q8976" i="8"/>
  <c r="U8976" i="8"/>
  <c r="T8976" i="8"/>
  <c r="N8977" i="8"/>
  <c r="P8977" i="8"/>
  <c r="Q8977" i="8"/>
  <c r="U8977" i="8"/>
  <c r="T8977" i="8"/>
  <c r="N8978" i="8"/>
  <c r="P8978" i="8"/>
  <c r="Q8978" i="8"/>
  <c r="U8978" i="8"/>
  <c r="T8978" i="8"/>
  <c r="N8979" i="8"/>
  <c r="P8979" i="8"/>
  <c r="Q8979" i="8"/>
  <c r="U8979" i="8"/>
  <c r="T8979" i="8"/>
  <c r="N8980" i="8"/>
  <c r="P8980" i="8"/>
  <c r="Q8980" i="8"/>
  <c r="U8980" i="8"/>
  <c r="T8980" i="8"/>
  <c r="L8981" i="8"/>
  <c r="M8981" i="8"/>
  <c r="N8981" i="8"/>
  <c r="O8981" i="8"/>
  <c r="O8982" i="8"/>
  <c r="O8983" i="8"/>
  <c r="O8984" i="8"/>
  <c r="O8985" i="8"/>
  <c r="O8986" i="8"/>
  <c r="P8981" i="8"/>
  <c r="L8982" i="8"/>
  <c r="M8982" i="8"/>
  <c r="L8983" i="8"/>
  <c r="M8983" i="8"/>
  <c r="L8984" i="8"/>
  <c r="M8984" i="8"/>
  <c r="L8985" i="8"/>
  <c r="M8985" i="8"/>
  <c r="L8986" i="8"/>
  <c r="M8986" i="8"/>
  <c r="R8991" i="8"/>
  <c r="S8981" i="8"/>
  <c r="S8982" i="8"/>
  <c r="S8983" i="8"/>
  <c r="S8984" i="8"/>
  <c r="S8985" i="8"/>
  <c r="S8986" i="8"/>
  <c r="Q8981" i="8"/>
  <c r="U8981" i="8"/>
  <c r="T8981" i="8"/>
  <c r="N8982" i="8"/>
  <c r="P8982" i="8"/>
  <c r="Q8982" i="8"/>
  <c r="U8982" i="8"/>
  <c r="T8982" i="8"/>
  <c r="N8983" i="8"/>
  <c r="P8983" i="8"/>
  <c r="Q8983" i="8"/>
  <c r="U8983" i="8"/>
  <c r="T8983" i="8"/>
  <c r="N8984" i="8"/>
  <c r="P8984" i="8"/>
  <c r="Q8984" i="8"/>
  <c r="U8984" i="8"/>
  <c r="T8984" i="8"/>
  <c r="N8985" i="8"/>
  <c r="P8985" i="8"/>
  <c r="Q8985" i="8"/>
  <c r="U8985" i="8"/>
  <c r="T8985" i="8"/>
  <c r="N8986" i="8"/>
  <c r="O8987" i="8"/>
  <c r="P8986" i="8"/>
  <c r="L8987" i="8"/>
  <c r="M8987" i="8"/>
  <c r="R8992" i="8"/>
  <c r="R8993" i="8"/>
  <c r="R8994" i="8"/>
  <c r="R8995" i="8"/>
  <c r="R8996" i="8"/>
  <c r="R8997" i="8"/>
  <c r="S8987" i="8"/>
  <c r="Q8986" i="8"/>
  <c r="U8986" i="8"/>
  <c r="T8986" i="8"/>
  <c r="N8987" i="8"/>
  <c r="P8987" i="8"/>
  <c r="Q8987" i="8"/>
  <c r="U8987" i="8"/>
  <c r="T8987" i="8"/>
  <c r="L8988" i="8"/>
  <c r="M8988" i="8"/>
  <c r="N8988" i="8"/>
  <c r="O8988" i="8"/>
  <c r="P8988" i="8"/>
  <c r="Q8988" i="8"/>
  <c r="S8988" i="8"/>
  <c r="U8988" i="8"/>
  <c r="T8988" i="8"/>
  <c r="L8989" i="8"/>
  <c r="M8989" i="8"/>
  <c r="N8989" i="8"/>
  <c r="O8989" i="8"/>
  <c r="O8990" i="8"/>
  <c r="O8991" i="8"/>
  <c r="O8992" i="8"/>
  <c r="O8993" i="8"/>
  <c r="O8994" i="8"/>
  <c r="O8995" i="8"/>
  <c r="O8996" i="8"/>
  <c r="O8997" i="8"/>
  <c r="O8998" i="8"/>
  <c r="P8989" i="8"/>
  <c r="L8990" i="8"/>
  <c r="M8990" i="8"/>
  <c r="L8991" i="8"/>
  <c r="M8991" i="8"/>
  <c r="L8992" i="8"/>
  <c r="M8992" i="8"/>
  <c r="L8993" i="8"/>
  <c r="M8993" i="8"/>
  <c r="L8994" i="8"/>
  <c r="M8994" i="8"/>
  <c r="L8995" i="8"/>
  <c r="M8995" i="8"/>
  <c r="L8996" i="8"/>
  <c r="M8996" i="8"/>
  <c r="L8997" i="8"/>
  <c r="M8997" i="8"/>
  <c r="L8998" i="8"/>
  <c r="M8998" i="8"/>
  <c r="R8998" i="8"/>
  <c r="R8999" i="8"/>
  <c r="S8989" i="8"/>
  <c r="S8990" i="8"/>
  <c r="S8991" i="8"/>
  <c r="S8992" i="8"/>
  <c r="S8993" i="8"/>
  <c r="S8994" i="8"/>
  <c r="S8995" i="8"/>
  <c r="S8996" i="8"/>
  <c r="S8997" i="8"/>
  <c r="R9000" i="8"/>
  <c r="R9001" i="8"/>
  <c r="R9002" i="8"/>
  <c r="R9003" i="8"/>
  <c r="R9004" i="8"/>
  <c r="R9005" i="8"/>
  <c r="R9006" i="8"/>
  <c r="R9007" i="8"/>
  <c r="R9008" i="8"/>
  <c r="S8998" i="8"/>
  <c r="Q8989" i="8"/>
  <c r="U8989" i="8"/>
  <c r="T8989" i="8"/>
  <c r="N8990" i="8"/>
  <c r="P8990" i="8"/>
  <c r="Q8990" i="8"/>
  <c r="U8990" i="8"/>
  <c r="T8990" i="8"/>
  <c r="N8991" i="8"/>
  <c r="P8991" i="8"/>
  <c r="Q8991" i="8"/>
  <c r="U8991" i="8"/>
  <c r="T8991" i="8"/>
  <c r="N8992" i="8"/>
  <c r="P8992" i="8"/>
  <c r="Q8992" i="8"/>
  <c r="U8992" i="8"/>
  <c r="T8992" i="8"/>
  <c r="N8993" i="8"/>
  <c r="P8993" i="8"/>
  <c r="Q8993" i="8"/>
  <c r="U8993" i="8"/>
  <c r="T8993" i="8"/>
  <c r="N8994" i="8"/>
  <c r="P8994" i="8"/>
  <c r="Q8994" i="8"/>
  <c r="U8994" i="8"/>
  <c r="T8994" i="8"/>
  <c r="N8995" i="8"/>
  <c r="P8995" i="8"/>
  <c r="Q8995" i="8"/>
  <c r="U8995" i="8"/>
  <c r="T8995" i="8"/>
  <c r="N8996" i="8"/>
  <c r="P8996" i="8"/>
  <c r="Q8996" i="8"/>
  <c r="U8996" i="8"/>
  <c r="T8996" i="8"/>
  <c r="N8997" i="8"/>
  <c r="P8997" i="8"/>
  <c r="Q8997" i="8"/>
  <c r="U8997" i="8"/>
  <c r="T8997" i="8"/>
  <c r="N8998" i="8"/>
  <c r="O8999" i="8"/>
  <c r="O9000" i="8"/>
  <c r="O9001" i="8"/>
  <c r="O9002" i="8"/>
  <c r="O9003" i="8"/>
  <c r="O9004" i="8"/>
  <c r="O9005" i="8"/>
  <c r="O9006" i="8"/>
  <c r="P8998" i="8"/>
  <c r="L8999" i="8"/>
  <c r="M8999" i="8"/>
  <c r="L9000" i="8"/>
  <c r="M9000" i="8"/>
  <c r="L9001" i="8"/>
  <c r="M9001" i="8"/>
  <c r="L9002" i="8"/>
  <c r="M9002" i="8"/>
  <c r="L9003" i="8"/>
  <c r="M9003" i="8"/>
  <c r="L9004" i="8"/>
  <c r="M9004" i="8"/>
  <c r="L9005" i="8"/>
  <c r="M9005" i="8"/>
  <c r="L9006" i="8"/>
  <c r="M9006" i="8"/>
  <c r="S8999" i="8"/>
  <c r="S9000" i="8"/>
  <c r="S9001" i="8"/>
  <c r="S9002" i="8"/>
  <c r="S9003" i="8"/>
  <c r="S9004" i="8"/>
  <c r="S9005" i="8"/>
  <c r="S9006" i="8"/>
  <c r="Q8998" i="8"/>
  <c r="U8998" i="8"/>
  <c r="T8998" i="8"/>
  <c r="N8999" i="8"/>
  <c r="P8999" i="8"/>
  <c r="Q8999" i="8"/>
  <c r="U8999" i="8"/>
  <c r="T8999" i="8"/>
  <c r="N9000" i="8"/>
  <c r="P9000" i="8"/>
  <c r="Q9000" i="8"/>
  <c r="U9000" i="8"/>
  <c r="T9000" i="8"/>
  <c r="N9001" i="8"/>
  <c r="P9001" i="8"/>
  <c r="Q9001" i="8"/>
  <c r="U9001" i="8"/>
  <c r="T9001" i="8"/>
  <c r="N9002" i="8"/>
  <c r="P9002" i="8"/>
  <c r="Q9002" i="8"/>
  <c r="U9002" i="8"/>
  <c r="T9002" i="8"/>
  <c r="N9003" i="8"/>
  <c r="P9003" i="8"/>
  <c r="Q9003" i="8"/>
  <c r="U9003" i="8"/>
  <c r="T9003" i="8"/>
  <c r="N9004" i="8"/>
  <c r="P9004" i="8"/>
  <c r="Q9004" i="8"/>
  <c r="U9004" i="8"/>
  <c r="T9004" i="8"/>
  <c r="N9005" i="8"/>
  <c r="P9005" i="8"/>
  <c r="Q9005" i="8"/>
  <c r="U9005" i="8"/>
  <c r="T9005" i="8"/>
  <c r="N9006" i="8"/>
  <c r="O9007" i="8"/>
  <c r="P9006" i="8"/>
  <c r="L9007" i="8"/>
  <c r="M9007" i="8"/>
  <c r="R9009" i="8"/>
  <c r="R9010" i="8"/>
  <c r="R9011" i="8"/>
  <c r="R9012" i="8"/>
  <c r="R9013" i="8"/>
  <c r="R9014" i="8"/>
  <c r="R9015" i="8"/>
  <c r="R9016" i="8"/>
  <c r="R9017" i="8"/>
  <c r="S9007" i="8"/>
  <c r="Q9006" i="8"/>
  <c r="U9006" i="8"/>
  <c r="T9006" i="8"/>
  <c r="N9007" i="8"/>
  <c r="O9008" i="8"/>
  <c r="O9009" i="8"/>
  <c r="O9010" i="8"/>
  <c r="O9011" i="8"/>
  <c r="O9012" i="8"/>
  <c r="O9013" i="8"/>
  <c r="O9014" i="8"/>
  <c r="P9007" i="8"/>
  <c r="L9008" i="8"/>
  <c r="M9008" i="8"/>
  <c r="L9009" i="8"/>
  <c r="M9009" i="8"/>
  <c r="L9010" i="8"/>
  <c r="M9010" i="8"/>
  <c r="L9011" i="8"/>
  <c r="M9011" i="8"/>
  <c r="L9012" i="8"/>
  <c r="M9012" i="8"/>
  <c r="L9013" i="8"/>
  <c r="M9013" i="8"/>
  <c r="L9014" i="8"/>
  <c r="M9014" i="8"/>
  <c r="S9008" i="8"/>
  <c r="S9009" i="8"/>
  <c r="S9010" i="8"/>
  <c r="S9011" i="8"/>
  <c r="S9012" i="8"/>
  <c r="S9013" i="8"/>
  <c r="R9018" i="8"/>
  <c r="R9019" i="8"/>
  <c r="R9020" i="8"/>
  <c r="R9021" i="8"/>
  <c r="R9022" i="8"/>
  <c r="R9023" i="8"/>
  <c r="R9024" i="8"/>
  <c r="S9014" i="8"/>
  <c r="Q9007" i="8"/>
  <c r="U9007" i="8"/>
  <c r="T9007" i="8"/>
  <c r="N9008" i="8"/>
  <c r="P9008" i="8"/>
  <c r="Q9008" i="8"/>
  <c r="U9008" i="8"/>
  <c r="T9008" i="8"/>
  <c r="N9009" i="8"/>
  <c r="P9009" i="8"/>
  <c r="Q9009" i="8"/>
  <c r="U9009" i="8"/>
  <c r="T9009" i="8"/>
  <c r="N9010" i="8"/>
  <c r="P9010" i="8"/>
  <c r="Q9010" i="8"/>
  <c r="U9010" i="8"/>
  <c r="T9010" i="8"/>
  <c r="N9011" i="8"/>
  <c r="P9011" i="8"/>
  <c r="Q9011" i="8"/>
  <c r="U9011" i="8"/>
  <c r="T9011" i="8"/>
  <c r="N9012" i="8"/>
  <c r="P9012" i="8"/>
  <c r="Q9012" i="8"/>
  <c r="U9012" i="8"/>
  <c r="T9012" i="8"/>
  <c r="N9013" i="8"/>
  <c r="P9013" i="8"/>
  <c r="Q9013" i="8"/>
  <c r="U9013" i="8"/>
  <c r="T9013" i="8"/>
  <c r="N9014" i="8"/>
  <c r="O9015" i="8"/>
  <c r="O9016" i="8"/>
  <c r="P9014" i="8"/>
  <c r="L9015" i="8"/>
  <c r="M9015" i="8"/>
  <c r="L9016" i="8"/>
  <c r="M9016" i="8"/>
  <c r="S9015" i="8"/>
  <c r="S9016" i="8"/>
  <c r="Q9014" i="8"/>
  <c r="U9014" i="8"/>
  <c r="T9014" i="8"/>
  <c r="N9015" i="8"/>
  <c r="P9015" i="8"/>
  <c r="Q9015" i="8"/>
  <c r="U9015" i="8"/>
  <c r="T9015" i="8"/>
  <c r="N9016" i="8"/>
  <c r="O9017" i="8"/>
  <c r="O9018" i="8"/>
  <c r="O9019" i="8"/>
  <c r="P9016" i="8"/>
  <c r="L9017" i="8"/>
  <c r="M9017" i="8"/>
  <c r="L9018" i="8"/>
  <c r="M9018" i="8"/>
  <c r="L9019" i="8"/>
  <c r="M9019" i="8"/>
  <c r="S9017" i="8"/>
  <c r="S9018" i="8"/>
  <c r="R9025" i="8"/>
  <c r="R9026" i="8"/>
  <c r="R9027" i="8"/>
  <c r="R9028" i="8"/>
  <c r="R9029" i="8"/>
  <c r="S9019" i="8"/>
  <c r="Q9016" i="8"/>
  <c r="U9016" i="8"/>
  <c r="T9016" i="8"/>
  <c r="N9017" i="8"/>
  <c r="P9017" i="8"/>
  <c r="Q9017" i="8"/>
  <c r="U9017" i="8"/>
  <c r="T9017" i="8"/>
  <c r="N9018" i="8"/>
  <c r="P9018" i="8"/>
  <c r="Q9018" i="8"/>
  <c r="U9018" i="8"/>
  <c r="T9018" i="8"/>
  <c r="N9019" i="8"/>
  <c r="P9019" i="8"/>
  <c r="Q9019" i="8"/>
  <c r="U9019" i="8"/>
  <c r="T9019" i="8"/>
  <c r="L9020" i="8"/>
  <c r="M9020" i="8"/>
  <c r="N9020" i="8"/>
  <c r="O9020" i="8"/>
  <c r="P9020" i="8"/>
  <c r="Q9020" i="8"/>
  <c r="S9020" i="8"/>
  <c r="U9020" i="8"/>
  <c r="T9020" i="8"/>
  <c r="L9021" i="8"/>
  <c r="M9021" i="8"/>
  <c r="N9021" i="8"/>
  <c r="O9021" i="8"/>
  <c r="P9021" i="8"/>
  <c r="Q9021" i="8"/>
  <c r="S9021" i="8"/>
  <c r="U9021" i="8"/>
  <c r="T9021" i="8"/>
  <c r="L9022" i="8"/>
  <c r="M9022" i="8"/>
  <c r="N9022" i="8"/>
  <c r="O9022" i="8"/>
  <c r="P9022" i="8"/>
  <c r="Q9022" i="8"/>
  <c r="S9022" i="8"/>
  <c r="U9022" i="8"/>
  <c r="T9022" i="8"/>
  <c r="L9023" i="8"/>
  <c r="M9023" i="8"/>
  <c r="N9023" i="8"/>
  <c r="O9023" i="8"/>
  <c r="P9023" i="8"/>
  <c r="Q9023" i="8"/>
  <c r="S9023" i="8"/>
  <c r="U9023" i="8"/>
  <c r="T9023" i="8"/>
  <c r="L9024" i="8"/>
  <c r="M9024" i="8"/>
  <c r="N9024" i="8"/>
  <c r="O9024" i="8"/>
  <c r="P9024" i="8"/>
  <c r="Q9024" i="8"/>
  <c r="S9024" i="8"/>
  <c r="U9024" i="8"/>
  <c r="T9024" i="8"/>
  <c r="L9025" i="8"/>
  <c r="M9025" i="8"/>
  <c r="N9025" i="8"/>
  <c r="O9025" i="8"/>
  <c r="P9025" i="8"/>
  <c r="Q9025" i="8"/>
  <c r="S9025" i="8"/>
  <c r="U9025" i="8"/>
  <c r="T9025" i="8"/>
  <c r="L9026" i="8"/>
  <c r="M9026" i="8"/>
  <c r="N9026" i="8"/>
  <c r="O9026" i="8"/>
  <c r="P9026" i="8"/>
  <c r="Q9026" i="8"/>
  <c r="S9026" i="8"/>
  <c r="U9026" i="8"/>
  <c r="T9026" i="8"/>
  <c r="L9027" i="8"/>
  <c r="M9027" i="8"/>
  <c r="N9027" i="8"/>
  <c r="O9027" i="8"/>
  <c r="P9027" i="8"/>
  <c r="Q9027" i="8"/>
  <c r="R9030" i="8"/>
  <c r="R9031" i="8"/>
  <c r="R9032" i="8"/>
  <c r="R9033" i="8"/>
  <c r="R9034" i="8"/>
  <c r="R9035" i="8"/>
  <c r="R9036" i="8"/>
  <c r="R9037" i="8"/>
  <c r="S9027" i="8"/>
  <c r="U9027" i="8"/>
  <c r="T9027" i="8"/>
  <c r="L9028" i="8"/>
  <c r="M9028" i="8"/>
  <c r="N9028" i="8"/>
  <c r="O9028" i="8"/>
  <c r="P9028" i="8"/>
  <c r="Q9028" i="8"/>
  <c r="S9028" i="8"/>
  <c r="U9028" i="8"/>
  <c r="T9028" i="8"/>
  <c r="L9029" i="8"/>
  <c r="M9029" i="8"/>
  <c r="N9029" i="8"/>
  <c r="O9029" i="8"/>
  <c r="P9029" i="8"/>
  <c r="Q9029" i="8"/>
  <c r="S9029" i="8"/>
  <c r="U9029" i="8"/>
  <c r="T9029" i="8"/>
  <c r="L9030" i="8"/>
  <c r="M9030" i="8"/>
  <c r="N9030" i="8"/>
  <c r="O9030" i="8"/>
  <c r="P9030" i="8"/>
  <c r="Q9030" i="8"/>
  <c r="S9030" i="8"/>
  <c r="U9030" i="8"/>
  <c r="T9030" i="8"/>
  <c r="L9031" i="8"/>
  <c r="M9031" i="8"/>
  <c r="N9031" i="8"/>
  <c r="O9031" i="8"/>
  <c r="P9031" i="8"/>
  <c r="Q9031" i="8"/>
  <c r="S9031" i="8"/>
  <c r="U9031" i="8"/>
  <c r="T9031" i="8"/>
  <c r="L9032" i="8"/>
  <c r="M9032" i="8"/>
  <c r="N9032" i="8"/>
  <c r="O9032" i="8"/>
  <c r="P9032" i="8"/>
  <c r="Q9032" i="8"/>
  <c r="S9032" i="8"/>
  <c r="U9032" i="8"/>
  <c r="T9032" i="8"/>
  <c r="L9033" i="8"/>
  <c r="M9033" i="8"/>
  <c r="N9033" i="8"/>
  <c r="O9033" i="8"/>
  <c r="P9033" i="8"/>
  <c r="Q9033" i="8"/>
  <c r="S9033" i="8"/>
  <c r="U9033" i="8"/>
  <c r="T9033" i="8"/>
  <c r="L9034" i="8"/>
  <c r="M9034" i="8"/>
  <c r="N9034" i="8"/>
  <c r="O9034" i="8"/>
  <c r="P9034" i="8"/>
  <c r="Q9034" i="8"/>
  <c r="S9034" i="8"/>
  <c r="U9034" i="8"/>
  <c r="T9034" i="8"/>
  <c r="L9035" i="8"/>
  <c r="M9035" i="8"/>
  <c r="N9035" i="8"/>
  <c r="O9035" i="8"/>
  <c r="O9036" i="8"/>
  <c r="O9037" i="8"/>
  <c r="O9038" i="8"/>
  <c r="O9039" i="8"/>
  <c r="O9040" i="8"/>
  <c r="O9041" i="8"/>
  <c r="O9042" i="8"/>
  <c r="P9035" i="8"/>
  <c r="L9036" i="8"/>
  <c r="M9036" i="8"/>
  <c r="L9037" i="8"/>
  <c r="M9037" i="8"/>
  <c r="L9038" i="8"/>
  <c r="M9038" i="8"/>
  <c r="L9039" i="8"/>
  <c r="M9039" i="8"/>
  <c r="L9040" i="8"/>
  <c r="M9040" i="8"/>
  <c r="L9041" i="8"/>
  <c r="M9041" i="8"/>
  <c r="L9042" i="8"/>
  <c r="M9042" i="8"/>
  <c r="S9035" i="8"/>
  <c r="S9036" i="8"/>
  <c r="S9037" i="8"/>
  <c r="R9038" i="8"/>
  <c r="S9038" i="8"/>
  <c r="R9039" i="8"/>
  <c r="S9039" i="8"/>
  <c r="R9040" i="8"/>
  <c r="S9040" i="8"/>
  <c r="R9041" i="8"/>
  <c r="S9041" i="8"/>
  <c r="R9042" i="8"/>
  <c r="R9043" i="8"/>
  <c r="R9044" i="8"/>
  <c r="R9045" i="8"/>
  <c r="R9046" i="8"/>
  <c r="R9047" i="8"/>
  <c r="R9048" i="8"/>
  <c r="R9049" i="8"/>
  <c r="R9050" i="8"/>
  <c r="R9051" i="8"/>
  <c r="R9052" i="8"/>
  <c r="S9042" i="8"/>
  <c r="Q9035" i="8"/>
  <c r="U9035" i="8"/>
  <c r="T9035" i="8"/>
  <c r="N9036" i="8"/>
  <c r="P9036" i="8"/>
  <c r="Q9036" i="8"/>
  <c r="U9036" i="8"/>
  <c r="T9036" i="8"/>
  <c r="N9037" i="8"/>
  <c r="P9037" i="8"/>
  <c r="Q9037" i="8"/>
  <c r="U9037" i="8"/>
  <c r="T9037" i="8"/>
  <c r="N9038" i="8"/>
  <c r="P9038" i="8"/>
  <c r="Q9038" i="8"/>
  <c r="U9038" i="8"/>
  <c r="T9038" i="8"/>
  <c r="N9039" i="8"/>
  <c r="P9039" i="8"/>
  <c r="Q9039" i="8"/>
  <c r="U9039" i="8"/>
  <c r="T9039" i="8"/>
  <c r="N9040" i="8"/>
  <c r="P9040" i="8"/>
  <c r="Q9040" i="8"/>
  <c r="U9040" i="8"/>
  <c r="T9040" i="8"/>
  <c r="N9041" i="8"/>
  <c r="P9041" i="8"/>
  <c r="Q9041" i="8"/>
  <c r="U9041" i="8"/>
  <c r="T9041" i="8"/>
  <c r="N9042" i="8"/>
  <c r="O9043" i="8"/>
  <c r="O9044" i="8"/>
  <c r="O9045" i="8"/>
  <c r="O9046" i="8"/>
  <c r="P9042" i="8"/>
  <c r="L9043" i="8"/>
  <c r="M9043" i="8"/>
  <c r="L9044" i="8"/>
  <c r="M9044" i="8"/>
  <c r="L9045" i="8"/>
  <c r="M9045" i="8"/>
  <c r="L9046" i="8"/>
  <c r="M9046" i="8"/>
  <c r="S9043" i="8"/>
  <c r="S9044" i="8"/>
  <c r="S9045" i="8"/>
  <c r="R9053" i="8"/>
  <c r="R9054" i="8"/>
  <c r="R9055" i="8"/>
  <c r="R9056" i="8"/>
  <c r="S9046" i="8"/>
  <c r="Q9042" i="8"/>
  <c r="U9042" i="8"/>
  <c r="T9042" i="8"/>
  <c r="N9043" i="8"/>
  <c r="P9043" i="8"/>
  <c r="Q9043" i="8"/>
  <c r="U9043" i="8"/>
  <c r="T9043" i="8"/>
  <c r="N9044" i="8"/>
  <c r="P9044" i="8"/>
  <c r="Q9044" i="8"/>
  <c r="U9044" i="8"/>
  <c r="T9044" i="8"/>
  <c r="N9045" i="8"/>
  <c r="P9045" i="8"/>
  <c r="Q9045" i="8"/>
  <c r="U9045" i="8"/>
  <c r="T9045" i="8"/>
  <c r="N9046" i="8"/>
  <c r="O9047" i="8"/>
  <c r="O9048" i="8"/>
  <c r="O9049" i="8"/>
  <c r="O9050" i="8"/>
  <c r="O9051" i="8"/>
  <c r="O9052" i="8"/>
  <c r="O9053" i="8"/>
  <c r="P9046" i="8"/>
  <c r="L9047" i="8"/>
  <c r="M9047" i="8"/>
  <c r="L9048" i="8"/>
  <c r="M9048" i="8"/>
  <c r="L9049" i="8"/>
  <c r="M9049" i="8"/>
  <c r="L9050" i="8"/>
  <c r="M9050" i="8"/>
  <c r="L9051" i="8"/>
  <c r="M9051" i="8"/>
  <c r="L9052" i="8"/>
  <c r="M9052" i="8"/>
  <c r="L9053" i="8"/>
  <c r="M9053" i="8"/>
  <c r="S9047" i="8"/>
  <c r="S9048" i="8"/>
  <c r="S9049" i="8"/>
  <c r="S9050" i="8"/>
  <c r="S9051" i="8"/>
  <c r="S9052" i="8"/>
  <c r="R9057" i="8"/>
  <c r="R9058" i="8"/>
  <c r="R9059" i="8"/>
  <c r="R9060" i="8"/>
  <c r="R9061" i="8"/>
  <c r="R9062" i="8"/>
  <c r="R9063" i="8"/>
  <c r="S9053" i="8"/>
  <c r="Q9046" i="8"/>
  <c r="U9046" i="8"/>
  <c r="T9046" i="8"/>
  <c r="N9047" i="8"/>
  <c r="P9047" i="8"/>
  <c r="Q9047" i="8"/>
  <c r="U9047" i="8"/>
  <c r="T9047" i="8"/>
  <c r="N9048" i="8"/>
  <c r="P9048" i="8"/>
  <c r="Q9048" i="8"/>
  <c r="U9048" i="8"/>
  <c r="T9048" i="8"/>
  <c r="N9049" i="8"/>
  <c r="P9049" i="8"/>
  <c r="Q9049" i="8"/>
  <c r="U9049" i="8"/>
  <c r="T9049" i="8"/>
  <c r="N9050" i="8"/>
  <c r="P9050" i="8"/>
  <c r="Q9050" i="8"/>
  <c r="U9050" i="8"/>
  <c r="T9050" i="8"/>
  <c r="N9051" i="8"/>
  <c r="P9051" i="8"/>
  <c r="Q9051" i="8"/>
  <c r="U9051" i="8"/>
  <c r="T9051" i="8"/>
  <c r="N9052" i="8"/>
  <c r="P9052" i="8"/>
  <c r="Q9052" i="8"/>
  <c r="U9052" i="8"/>
  <c r="T9052" i="8"/>
  <c r="N9053" i="8"/>
  <c r="O9054" i="8"/>
  <c r="O9055" i="8"/>
  <c r="O9056" i="8"/>
  <c r="O9057" i="8"/>
  <c r="O9058" i="8"/>
  <c r="O9059" i="8"/>
  <c r="P9053" i="8"/>
  <c r="L9054" i="8"/>
  <c r="M9054" i="8"/>
  <c r="L9055" i="8"/>
  <c r="M9055" i="8"/>
  <c r="L9056" i="8"/>
  <c r="M9056" i="8"/>
  <c r="L9057" i="8"/>
  <c r="M9057" i="8"/>
  <c r="L9058" i="8"/>
  <c r="M9058" i="8"/>
  <c r="L9059" i="8"/>
  <c r="M9059" i="8"/>
  <c r="S9054" i="8"/>
  <c r="S9055" i="8"/>
  <c r="S9056" i="8"/>
  <c r="S9057" i="8"/>
  <c r="S9058" i="8"/>
  <c r="R9064" i="8"/>
  <c r="R9065" i="8"/>
  <c r="R9066" i="8"/>
  <c r="R9067" i="8"/>
  <c r="R9068" i="8"/>
  <c r="R9069" i="8"/>
  <c r="S9059" i="8"/>
  <c r="Q9053" i="8"/>
  <c r="U9053" i="8"/>
  <c r="T9053" i="8"/>
  <c r="N9054" i="8"/>
  <c r="P9054" i="8"/>
  <c r="Q9054" i="8"/>
  <c r="U9054" i="8"/>
  <c r="T9054" i="8"/>
  <c r="N9055" i="8"/>
  <c r="P9055" i="8"/>
  <c r="Q9055" i="8"/>
  <c r="U9055" i="8"/>
  <c r="T9055" i="8"/>
  <c r="N9056" i="8"/>
  <c r="P9056" i="8"/>
  <c r="Q9056" i="8"/>
  <c r="U9056" i="8"/>
  <c r="T9056" i="8"/>
  <c r="N9057" i="8"/>
  <c r="P9057" i="8"/>
  <c r="Q9057" i="8"/>
  <c r="U9057" i="8"/>
  <c r="T9057" i="8"/>
  <c r="N9058" i="8"/>
  <c r="P9058" i="8"/>
  <c r="Q9058" i="8"/>
  <c r="U9058" i="8"/>
  <c r="T9058" i="8"/>
  <c r="N9059" i="8"/>
  <c r="O9060" i="8"/>
  <c r="O9061" i="8"/>
  <c r="O9062" i="8"/>
  <c r="O9063" i="8"/>
  <c r="P9059" i="8"/>
  <c r="L9060" i="8"/>
  <c r="M9060" i="8"/>
  <c r="L9061" i="8"/>
  <c r="M9061" i="8"/>
  <c r="L9062" i="8"/>
  <c r="M9062" i="8"/>
  <c r="L9063" i="8"/>
  <c r="M9063" i="8"/>
  <c r="S9060" i="8"/>
  <c r="S9061" i="8"/>
  <c r="S9062" i="8"/>
  <c r="R9070" i="8"/>
  <c r="R9071" i="8"/>
  <c r="R9072" i="8"/>
  <c r="R9073" i="8"/>
  <c r="S9063" i="8"/>
  <c r="Q9059" i="8"/>
  <c r="U9059" i="8"/>
  <c r="T9059" i="8"/>
  <c r="N9060" i="8"/>
  <c r="P9060" i="8"/>
  <c r="Q9060" i="8"/>
  <c r="U9060" i="8"/>
  <c r="T9060" i="8"/>
  <c r="N9061" i="8"/>
  <c r="P9061" i="8"/>
  <c r="Q9061" i="8"/>
  <c r="U9061" i="8"/>
  <c r="T9061" i="8"/>
  <c r="N9062" i="8"/>
  <c r="P9062" i="8"/>
  <c r="Q9062" i="8"/>
  <c r="U9062" i="8"/>
  <c r="T9062" i="8"/>
  <c r="N9063" i="8"/>
  <c r="P9063" i="8"/>
  <c r="Q9063" i="8"/>
  <c r="U9063" i="8"/>
  <c r="T9063" i="8"/>
  <c r="L9064" i="8"/>
  <c r="M9064" i="8"/>
  <c r="N9064" i="8"/>
  <c r="O9064" i="8"/>
  <c r="O9065" i="8"/>
  <c r="O9066" i="8"/>
  <c r="O9067" i="8"/>
  <c r="O9068" i="8"/>
  <c r="O9069" i="8"/>
  <c r="O9070" i="8"/>
  <c r="O9071" i="8"/>
  <c r="O9072" i="8"/>
  <c r="P9064" i="8"/>
  <c r="L9065" i="8"/>
  <c r="M9065" i="8"/>
  <c r="L9066" i="8"/>
  <c r="M9066" i="8"/>
  <c r="L9067" i="8"/>
  <c r="M9067" i="8"/>
  <c r="L9068" i="8"/>
  <c r="M9068" i="8"/>
  <c r="L9069" i="8"/>
  <c r="M9069" i="8"/>
  <c r="L9070" i="8"/>
  <c r="M9070" i="8"/>
  <c r="L9071" i="8"/>
  <c r="M9071" i="8"/>
  <c r="L9072" i="8"/>
  <c r="M9072" i="8"/>
  <c r="R9074" i="8"/>
  <c r="S9064" i="8"/>
  <c r="S9065" i="8"/>
  <c r="S9066" i="8"/>
  <c r="S9067" i="8"/>
  <c r="S9068" i="8"/>
  <c r="S9069" i="8"/>
  <c r="S9070" i="8"/>
  <c r="S9071" i="8"/>
  <c r="S9072" i="8"/>
  <c r="Q9064" i="8"/>
  <c r="U9064" i="8"/>
  <c r="T9064" i="8"/>
  <c r="N9065" i="8"/>
  <c r="P9065" i="8"/>
  <c r="Q9065" i="8"/>
  <c r="U9065" i="8"/>
  <c r="T9065" i="8"/>
  <c r="N9066" i="8"/>
  <c r="P9066" i="8"/>
  <c r="Q9066" i="8"/>
  <c r="U9066" i="8"/>
  <c r="T9066" i="8"/>
  <c r="N9067" i="8"/>
  <c r="P9067" i="8"/>
  <c r="Q9067" i="8"/>
  <c r="U9067" i="8"/>
  <c r="T9067" i="8"/>
  <c r="N9068" i="8"/>
  <c r="P9068" i="8"/>
  <c r="Q9068" i="8"/>
  <c r="U9068" i="8"/>
  <c r="T9068" i="8"/>
  <c r="N9069" i="8"/>
  <c r="P9069" i="8"/>
  <c r="Q9069" i="8"/>
  <c r="U9069" i="8"/>
  <c r="T9069" i="8"/>
  <c r="N9070" i="8"/>
  <c r="P9070" i="8"/>
  <c r="Q9070" i="8"/>
  <c r="U9070" i="8"/>
  <c r="T9070" i="8"/>
  <c r="N9071" i="8"/>
  <c r="P9071" i="8"/>
  <c r="Q9071" i="8"/>
  <c r="U9071" i="8"/>
  <c r="T9071" i="8"/>
  <c r="N9072" i="8"/>
  <c r="O9073" i="8"/>
  <c r="O9074" i="8"/>
  <c r="O9075" i="8"/>
  <c r="O9076" i="8"/>
  <c r="O9077" i="8"/>
  <c r="O9078" i="8"/>
  <c r="O9079" i="8"/>
  <c r="O9080" i="8"/>
  <c r="O9081" i="8"/>
  <c r="P9072" i="8"/>
  <c r="L9073" i="8"/>
  <c r="M9073" i="8"/>
  <c r="L9074" i="8"/>
  <c r="M9074" i="8"/>
  <c r="L9075" i="8"/>
  <c r="M9075" i="8"/>
  <c r="L9076" i="8"/>
  <c r="M9076" i="8"/>
  <c r="L9077" i="8"/>
  <c r="M9077" i="8"/>
  <c r="L9078" i="8"/>
  <c r="M9078" i="8"/>
  <c r="L9079" i="8"/>
  <c r="M9079" i="8"/>
  <c r="L9080" i="8"/>
  <c r="M9080" i="8"/>
  <c r="L9081" i="8"/>
  <c r="M9081" i="8"/>
  <c r="S9073" i="8"/>
  <c r="S9074" i="8"/>
  <c r="R9075" i="8"/>
  <c r="S9075" i="8"/>
  <c r="R9076" i="8"/>
  <c r="S9076" i="8"/>
  <c r="R9077" i="8"/>
  <c r="S9077" i="8"/>
  <c r="R9078" i="8"/>
  <c r="S9078" i="8"/>
  <c r="R9079" i="8"/>
  <c r="S9079" i="8"/>
  <c r="R9080" i="8"/>
  <c r="S9080" i="8"/>
  <c r="R9081" i="8"/>
  <c r="S9081" i="8"/>
  <c r="Q9072" i="8"/>
  <c r="U9072" i="8"/>
  <c r="T9072" i="8"/>
  <c r="N9073" i="8"/>
  <c r="P9073" i="8"/>
  <c r="Q9073" i="8"/>
  <c r="U9073" i="8"/>
  <c r="T9073" i="8"/>
  <c r="N9074" i="8"/>
  <c r="P9074" i="8"/>
  <c r="Q9074" i="8"/>
  <c r="U9074" i="8"/>
  <c r="T9074" i="8"/>
  <c r="N9075" i="8"/>
  <c r="P9075" i="8"/>
  <c r="Q9075" i="8"/>
  <c r="U9075" i="8"/>
  <c r="T9075" i="8"/>
  <c r="N9076" i="8"/>
  <c r="P9076" i="8"/>
  <c r="Q9076" i="8"/>
  <c r="U9076" i="8"/>
  <c r="T9076" i="8"/>
  <c r="N9077" i="8"/>
  <c r="P9077" i="8"/>
  <c r="Q9077" i="8"/>
  <c r="U9077" i="8"/>
  <c r="T9077" i="8"/>
  <c r="N9078" i="8"/>
  <c r="P9078" i="8"/>
  <c r="Q9078" i="8"/>
  <c r="U9078" i="8"/>
  <c r="T9078" i="8"/>
  <c r="N9079" i="8"/>
  <c r="P9079" i="8"/>
  <c r="Q9079" i="8"/>
  <c r="U9079" i="8"/>
  <c r="T9079" i="8"/>
  <c r="N9080" i="8"/>
  <c r="P9080" i="8"/>
  <c r="Q9080" i="8"/>
  <c r="U9080" i="8"/>
  <c r="T9080" i="8"/>
  <c r="N9081" i="8"/>
  <c r="O9082" i="8"/>
  <c r="O9083" i="8"/>
  <c r="O9084" i="8"/>
  <c r="O9085" i="8"/>
  <c r="P9081" i="8"/>
  <c r="L9082" i="8"/>
  <c r="M9082" i="8"/>
  <c r="L9083" i="8"/>
  <c r="M9083" i="8"/>
  <c r="L9084" i="8"/>
  <c r="M9084" i="8"/>
  <c r="L9085" i="8"/>
  <c r="M9085" i="8"/>
  <c r="R9082" i="8"/>
  <c r="S9082" i="8"/>
  <c r="R9083" i="8"/>
  <c r="S9083" i="8"/>
  <c r="R9084" i="8"/>
  <c r="S9084" i="8"/>
  <c r="R9085" i="8"/>
  <c r="S9085" i="8"/>
  <c r="Q9081" i="8"/>
  <c r="U9081" i="8"/>
  <c r="T9081" i="8"/>
  <c r="N9082" i="8"/>
  <c r="P9082" i="8"/>
  <c r="Q9082" i="8"/>
  <c r="U9082" i="8"/>
  <c r="T9082" i="8"/>
  <c r="N9083" i="8"/>
  <c r="P9083" i="8"/>
  <c r="Q9083" i="8"/>
  <c r="U9083" i="8"/>
  <c r="T9083" i="8"/>
  <c r="N9084" i="8"/>
  <c r="P9084" i="8"/>
  <c r="Q9084" i="8"/>
  <c r="U9084" i="8"/>
  <c r="T9084" i="8"/>
  <c r="N9085" i="8"/>
  <c r="O9086" i="8"/>
  <c r="O9087" i="8"/>
  <c r="O9088" i="8"/>
  <c r="O9089" i="8"/>
  <c r="O9090" i="8"/>
  <c r="O9091" i="8"/>
  <c r="P9085" i="8"/>
  <c r="L9086" i="8"/>
  <c r="M9086" i="8"/>
  <c r="L9087" i="8"/>
  <c r="M9087" i="8"/>
  <c r="L9088" i="8"/>
  <c r="M9088" i="8"/>
  <c r="L9089" i="8"/>
  <c r="M9089" i="8"/>
  <c r="L9090" i="8"/>
  <c r="M9090" i="8"/>
  <c r="L9091" i="8"/>
  <c r="M9091" i="8"/>
  <c r="R9086" i="8"/>
  <c r="S9086" i="8"/>
  <c r="R9087" i="8"/>
  <c r="S9087" i="8"/>
  <c r="R9088" i="8"/>
  <c r="S9088" i="8"/>
  <c r="R9089" i="8"/>
  <c r="S9089" i="8"/>
  <c r="R9090" i="8"/>
  <c r="S9090" i="8"/>
  <c r="R9091" i="8"/>
  <c r="S9091" i="8"/>
  <c r="Q9085" i="8"/>
  <c r="U9085" i="8"/>
  <c r="T9085" i="8"/>
  <c r="N9086" i="8"/>
  <c r="P9086" i="8"/>
  <c r="Q9086" i="8"/>
  <c r="U9086" i="8"/>
  <c r="T9086" i="8"/>
  <c r="N9087" i="8"/>
  <c r="P9087" i="8"/>
  <c r="Q9087" i="8"/>
  <c r="U9087" i="8"/>
  <c r="T9087" i="8"/>
  <c r="N9088" i="8"/>
  <c r="P9088" i="8"/>
  <c r="Q9088" i="8"/>
  <c r="U9088" i="8"/>
  <c r="T9088" i="8"/>
  <c r="N9089" i="8"/>
  <c r="P9089" i="8"/>
  <c r="Q9089" i="8"/>
  <c r="U9089" i="8"/>
  <c r="T9089" i="8"/>
  <c r="N9090" i="8"/>
  <c r="P9090" i="8"/>
  <c r="Q9090" i="8"/>
  <c r="U9090" i="8"/>
  <c r="T9090" i="8"/>
  <c r="N9091" i="8"/>
  <c r="O9092" i="8"/>
  <c r="O9093" i="8"/>
  <c r="O9094" i="8"/>
  <c r="P9091" i="8"/>
  <c r="L9092" i="8"/>
  <c r="M9092" i="8"/>
  <c r="L9093" i="8"/>
  <c r="M9093" i="8"/>
  <c r="L9094" i="8"/>
  <c r="M9094" i="8"/>
  <c r="R9092" i="8"/>
  <c r="S9092" i="8"/>
  <c r="R9093" i="8"/>
  <c r="S9093" i="8"/>
  <c r="R9094" i="8"/>
  <c r="S9094" i="8"/>
  <c r="Q9091" i="8"/>
  <c r="U9091" i="8"/>
  <c r="T9091" i="8"/>
  <c r="N9092" i="8"/>
  <c r="P9092" i="8"/>
  <c r="Q9092" i="8"/>
  <c r="U9092" i="8"/>
  <c r="T9092" i="8"/>
  <c r="N9093" i="8"/>
  <c r="P9093" i="8"/>
  <c r="Q9093" i="8"/>
  <c r="U9093" i="8"/>
  <c r="T9093" i="8"/>
  <c r="N9094" i="8"/>
  <c r="P9094" i="8"/>
  <c r="Q9094" i="8"/>
  <c r="U9094" i="8"/>
  <c r="T9094" i="8"/>
  <c r="L9095" i="8"/>
  <c r="M9095" i="8"/>
  <c r="N9095" i="8"/>
  <c r="O9095" i="8"/>
  <c r="P9095" i="8"/>
  <c r="Q9095" i="8"/>
  <c r="R9095" i="8"/>
  <c r="S9095" i="8"/>
  <c r="U9095" i="8"/>
  <c r="T9095" i="8"/>
  <c r="L9096" i="8"/>
  <c r="M9096" i="8"/>
  <c r="N9096" i="8"/>
  <c r="O9096" i="8"/>
  <c r="P9096" i="8"/>
  <c r="Q9096" i="8"/>
  <c r="R9096" i="8"/>
  <c r="R9097" i="8"/>
  <c r="R9098" i="8"/>
  <c r="R9099" i="8"/>
  <c r="R9100" i="8"/>
  <c r="R9101" i="8"/>
  <c r="R9102" i="8"/>
  <c r="R9103" i="8"/>
  <c r="R9104" i="8"/>
  <c r="R9105" i="8"/>
  <c r="R9106" i="8"/>
  <c r="S9096" i="8"/>
  <c r="U9096" i="8"/>
  <c r="T9096" i="8"/>
  <c r="L9097" i="8"/>
  <c r="M9097" i="8"/>
  <c r="N9097" i="8"/>
  <c r="O9097" i="8"/>
  <c r="P9097" i="8"/>
  <c r="Q9097" i="8"/>
  <c r="R9107" i="8"/>
  <c r="S9097" i="8"/>
  <c r="U9097" i="8"/>
  <c r="T9097" i="8"/>
  <c r="L9098" i="8"/>
  <c r="M9098" i="8"/>
  <c r="N9098" i="8"/>
  <c r="O9098" i="8"/>
  <c r="P9098" i="8"/>
  <c r="Q9098" i="8"/>
  <c r="S9098" i="8"/>
  <c r="U9098" i="8"/>
  <c r="T9098" i="8"/>
  <c r="L9099" i="8"/>
  <c r="M9099" i="8"/>
  <c r="N9099" i="8"/>
  <c r="O9099" i="8"/>
  <c r="P9099" i="8"/>
  <c r="Q9099" i="8"/>
  <c r="S9099" i="8"/>
  <c r="U9099" i="8"/>
  <c r="T9099" i="8"/>
  <c r="L9100" i="8"/>
  <c r="M9100" i="8"/>
  <c r="N9100" i="8"/>
  <c r="O9100" i="8"/>
  <c r="P9100" i="8"/>
  <c r="Q9100" i="8"/>
  <c r="S9100" i="8"/>
  <c r="U9100" i="8"/>
  <c r="T9100" i="8"/>
  <c r="L9101" i="8"/>
  <c r="M9101" i="8"/>
  <c r="N9101" i="8"/>
  <c r="O9101" i="8"/>
  <c r="P9101" i="8"/>
  <c r="Q9101" i="8"/>
  <c r="S9101" i="8"/>
  <c r="U9101" i="8"/>
  <c r="T9101" i="8"/>
  <c r="L9102" i="8"/>
  <c r="M9102" i="8"/>
  <c r="N9102" i="8"/>
  <c r="O9102" i="8"/>
  <c r="P9102" i="8"/>
  <c r="Q9102" i="8"/>
  <c r="S9102" i="8"/>
  <c r="U9102" i="8"/>
  <c r="T9102" i="8"/>
  <c r="L9103" i="8"/>
  <c r="M9103" i="8"/>
  <c r="N9103" i="8"/>
  <c r="O9103" i="8"/>
  <c r="O9104" i="8"/>
  <c r="O9105" i="8"/>
  <c r="O9106" i="8"/>
  <c r="P9103" i="8"/>
  <c r="L9104" i="8"/>
  <c r="M9104" i="8"/>
  <c r="L9105" i="8"/>
  <c r="M9105" i="8"/>
  <c r="L9106" i="8"/>
  <c r="M9106" i="8"/>
  <c r="R9108" i="8"/>
  <c r="R9109" i="8"/>
  <c r="R9110" i="8"/>
  <c r="R9111" i="8"/>
  <c r="R9112" i="8"/>
  <c r="R9113" i="8"/>
  <c r="S9103" i="8"/>
  <c r="S9104" i="8"/>
  <c r="S9105" i="8"/>
  <c r="S9106" i="8"/>
  <c r="Q9103" i="8"/>
  <c r="U9103" i="8"/>
  <c r="T9103" i="8"/>
  <c r="N9104" i="8"/>
  <c r="P9104" i="8"/>
  <c r="Q9104" i="8"/>
  <c r="U9104" i="8"/>
  <c r="T9104" i="8"/>
  <c r="N9105" i="8"/>
  <c r="P9105" i="8"/>
  <c r="Q9105" i="8"/>
  <c r="U9105" i="8"/>
  <c r="T9105" i="8"/>
  <c r="N9106" i="8"/>
  <c r="O9107" i="8"/>
  <c r="P9106" i="8"/>
  <c r="L9107" i="8"/>
  <c r="M9107" i="8"/>
  <c r="R9114" i="8"/>
  <c r="R9115" i="8"/>
  <c r="R9116" i="8"/>
  <c r="R9117" i="8"/>
  <c r="S9107" i="8"/>
  <c r="Q9106" i="8"/>
  <c r="U9106" i="8"/>
  <c r="T9106" i="8"/>
  <c r="N9107" i="8"/>
  <c r="P9107" i="8"/>
  <c r="Q9107" i="8"/>
  <c r="U9107" i="8"/>
  <c r="T9107" i="8"/>
  <c r="L9108" i="8"/>
  <c r="M9108" i="8"/>
  <c r="N9108" i="8"/>
  <c r="O9108" i="8"/>
  <c r="P9108" i="8"/>
  <c r="Q9108" i="8"/>
  <c r="S9108" i="8"/>
  <c r="U9108" i="8"/>
  <c r="T9108" i="8"/>
  <c r="L9109" i="8"/>
  <c r="M9109" i="8"/>
  <c r="N9109" i="8"/>
  <c r="O9109" i="8"/>
  <c r="P9109" i="8"/>
  <c r="Q9109" i="8"/>
  <c r="S9109" i="8"/>
  <c r="U9109" i="8"/>
  <c r="T9109" i="8"/>
  <c r="L9110" i="8"/>
  <c r="M9110" i="8"/>
  <c r="N9110" i="8"/>
  <c r="O9110" i="8"/>
  <c r="P9110" i="8"/>
  <c r="Q9110" i="8"/>
  <c r="S9110" i="8"/>
  <c r="U9110" i="8"/>
  <c r="T9110" i="8"/>
  <c r="L9111" i="8"/>
  <c r="M9111" i="8"/>
  <c r="N9111" i="8"/>
  <c r="O9111" i="8"/>
  <c r="P9111" i="8"/>
  <c r="Q9111" i="8"/>
  <c r="S9111" i="8"/>
  <c r="U9111" i="8"/>
  <c r="T9111" i="8"/>
  <c r="L9112" i="8"/>
  <c r="M9112" i="8"/>
  <c r="N9112" i="8"/>
  <c r="O9112" i="8"/>
  <c r="P9112" i="8"/>
  <c r="Q9112" i="8"/>
  <c r="S9112" i="8"/>
  <c r="U9112" i="8"/>
  <c r="T9112" i="8"/>
  <c r="L9113" i="8"/>
  <c r="M9113" i="8"/>
  <c r="N9113" i="8"/>
  <c r="O9113" i="8"/>
  <c r="P9113" i="8"/>
  <c r="Q9113" i="8"/>
  <c r="S9113" i="8"/>
  <c r="U9113" i="8"/>
  <c r="T9113" i="8"/>
  <c r="L9114" i="8"/>
  <c r="M9114" i="8"/>
  <c r="N9114" i="8"/>
  <c r="O9114" i="8"/>
  <c r="O9115" i="8"/>
  <c r="O9116" i="8"/>
  <c r="P9114" i="8"/>
  <c r="L9115" i="8"/>
  <c r="M9115" i="8"/>
  <c r="L9116" i="8"/>
  <c r="M9116" i="8"/>
  <c r="R9118" i="8"/>
  <c r="R9119" i="8"/>
  <c r="R9120" i="8"/>
  <c r="R9121" i="8"/>
  <c r="R9122" i="8"/>
  <c r="R9123" i="8"/>
  <c r="R9124" i="8"/>
  <c r="S9114" i="8"/>
  <c r="S9115" i="8"/>
  <c r="S9116" i="8"/>
  <c r="Q9114" i="8"/>
  <c r="U9114" i="8"/>
  <c r="T9114" i="8"/>
  <c r="N9115" i="8"/>
  <c r="P9115" i="8"/>
  <c r="Q9115" i="8"/>
  <c r="U9115" i="8"/>
  <c r="T9115" i="8"/>
  <c r="N9116" i="8"/>
  <c r="O9117" i="8"/>
  <c r="O9118" i="8"/>
  <c r="P9116" i="8"/>
  <c r="L9117" i="8"/>
  <c r="M9117" i="8"/>
  <c r="L9118" i="8"/>
  <c r="M9118" i="8"/>
  <c r="S9117" i="8"/>
  <c r="S9118" i="8"/>
  <c r="Q9116" i="8"/>
  <c r="U9116" i="8"/>
  <c r="T9116" i="8"/>
  <c r="N9117" i="8"/>
  <c r="P9117" i="8"/>
  <c r="Q9117" i="8"/>
  <c r="U9117" i="8"/>
  <c r="T9117" i="8"/>
  <c r="N9118" i="8"/>
  <c r="P9118" i="8"/>
  <c r="Q9118" i="8"/>
  <c r="U9118" i="8"/>
  <c r="T9118" i="8"/>
  <c r="L9119" i="8"/>
  <c r="M9119" i="8"/>
  <c r="N9119" i="8"/>
  <c r="O9119" i="8"/>
  <c r="P9119" i="8"/>
  <c r="Q9119" i="8"/>
  <c r="S9119" i="8"/>
  <c r="U9119" i="8"/>
  <c r="T9119" i="8"/>
  <c r="L9120" i="8"/>
  <c r="M9120" i="8"/>
  <c r="N9120" i="8"/>
  <c r="O9120" i="8"/>
  <c r="P9120" i="8"/>
  <c r="Q9120" i="8"/>
  <c r="S9120" i="8"/>
  <c r="U9120" i="8"/>
  <c r="T9120" i="8"/>
  <c r="L9121" i="8"/>
  <c r="M9121" i="8"/>
  <c r="N9121" i="8"/>
  <c r="O9121" i="8"/>
  <c r="O9122" i="8"/>
  <c r="O9123" i="8"/>
  <c r="O9124" i="8"/>
  <c r="P9121" i="8"/>
  <c r="L9122" i="8"/>
  <c r="M9122" i="8"/>
  <c r="L9123" i="8"/>
  <c r="M9123" i="8"/>
  <c r="L9124" i="8"/>
  <c r="M9124" i="8"/>
  <c r="S9121" i="8"/>
  <c r="S9122" i="8"/>
  <c r="S9123" i="8"/>
  <c r="R9125" i="8"/>
  <c r="R9126" i="8"/>
  <c r="R9127" i="8"/>
  <c r="R9128" i="8"/>
  <c r="R9129" i="8"/>
  <c r="R9130" i="8"/>
  <c r="R9131" i="8"/>
  <c r="R9132" i="8"/>
  <c r="R9133" i="8"/>
  <c r="R9134" i="8"/>
  <c r="S9124" i="8"/>
  <c r="Q9121" i="8"/>
  <c r="U9121" i="8"/>
  <c r="T9121" i="8"/>
  <c r="N9122" i="8"/>
  <c r="P9122" i="8"/>
  <c r="Q9122" i="8"/>
  <c r="U9122" i="8"/>
  <c r="T9122" i="8"/>
  <c r="N9123" i="8"/>
  <c r="P9123" i="8"/>
  <c r="Q9123" i="8"/>
  <c r="U9123" i="8"/>
  <c r="T9123" i="8"/>
  <c r="N9124" i="8"/>
  <c r="O9125" i="8"/>
  <c r="O9126" i="8"/>
  <c r="O9127" i="8"/>
  <c r="O9128" i="8"/>
  <c r="O9129" i="8"/>
  <c r="O9130" i="8"/>
  <c r="P9124" i="8"/>
  <c r="L9125" i="8"/>
  <c r="M9125" i="8"/>
  <c r="L9126" i="8"/>
  <c r="M9126" i="8"/>
  <c r="L9127" i="8"/>
  <c r="M9127" i="8"/>
  <c r="L9128" i="8"/>
  <c r="M9128" i="8"/>
  <c r="L9129" i="8"/>
  <c r="M9129" i="8"/>
  <c r="L9130" i="8"/>
  <c r="M9130" i="8"/>
  <c r="S9125" i="8"/>
  <c r="S9126" i="8"/>
  <c r="S9127" i="8"/>
  <c r="S9128" i="8"/>
  <c r="S9129" i="8"/>
  <c r="S9130" i="8"/>
  <c r="Q9124" i="8"/>
  <c r="U9124" i="8"/>
  <c r="T9124" i="8"/>
  <c r="N9125" i="8"/>
  <c r="P9125" i="8"/>
  <c r="Q9125" i="8"/>
  <c r="U9125" i="8"/>
  <c r="T9125" i="8"/>
  <c r="N9126" i="8"/>
  <c r="P9126" i="8"/>
  <c r="Q9126" i="8"/>
  <c r="U9126" i="8"/>
  <c r="T9126" i="8"/>
  <c r="N9127" i="8"/>
  <c r="P9127" i="8"/>
  <c r="Q9127" i="8"/>
  <c r="U9127" i="8"/>
  <c r="T9127" i="8"/>
  <c r="N9128" i="8"/>
  <c r="P9128" i="8"/>
  <c r="Q9128" i="8"/>
  <c r="U9128" i="8"/>
  <c r="T9128" i="8"/>
  <c r="N9129" i="8"/>
  <c r="P9129" i="8"/>
  <c r="Q9129" i="8"/>
  <c r="U9129" i="8"/>
  <c r="T9129" i="8"/>
  <c r="N9130" i="8"/>
  <c r="P9130" i="8"/>
  <c r="Q9130" i="8"/>
  <c r="U9130" i="8"/>
  <c r="T9130" i="8"/>
  <c r="L9131" i="8"/>
  <c r="M9131" i="8"/>
  <c r="N9131" i="8"/>
  <c r="O9131" i="8"/>
  <c r="P9131" i="8"/>
  <c r="Q9131" i="8"/>
  <c r="S9131" i="8"/>
  <c r="U9131" i="8"/>
  <c r="T9131" i="8"/>
  <c r="L9132" i="8"/>
  <c r="M9132" i="8"/>
  <c r="N9132" i="8"/>
  <c r="O9132" i="8"/>
  <c r="P9132" i="8"/>
  <c r="Q9132" i="8"/>
  <c r="S9132" i="8"/>
  <c r="U9132" i="8"/>
  <c r="T9132" i="8"/>
  <c r="L9133" i="8"/>
  <c r="M9133" i="8"/>
  <c r="N9133" i="8"/>
  <c r="O9133" i="8"/>
  <c r="O9134" i="8"/>
  <c r="O9135" i="8"/>
  <c r="O9136" i="8"/>
  <c r="P9133" i="8"/>
  <c r="L9134" i="8"/>
  <c r="M9134" i="8"/>
  <c r="L9135" i="8"/>
  <c r="M9135" i="8"/>
  <c r="L9136" i="8"/>
  <c r="M9136" i="8"/>
  <c r="R9135" i="8"/>
  <c r="R9136" i="8"/>
  <c r="R9137" i="8"/>
  <c r="R9138" i="8"/>
  <c r="R9139" i="8"/>
  <c r="R9140" i="8"/>
  <c r="R9141" i="8"/>
  <c r="R9142" i="8"/>
  <c r="R9143" i="8"/>
  <c r="S9133" i="8"/>
  <c r="S9134" i="8"/>
  <c r="S9135" i="8"/>
  <c r="S9136" i="8"/>
  <c r="Q9133" i="8"/>
  <c r="U9133" i="8"/>
  <c r="T9133" i="8"/>
  <c r="N9134" i="8"/>
  <c r="P9134" i="8"/>
  <c r="Q9134" i="8"/>
  <c r="U9134" i="8"/>
  <c r="T9134" i="8"/>
  <c r="N9135" i="8"/>
  <c r="P9135" i="8"/>
  <c r="Q9135" i="8"/>
  <c r="U9135" i="8"/>
  <c r="T9135" i="8"/>
  <c r="N9136" i="8"/>
  <c r="P9136" i="8"/>
  <c r="Q9136" i="8"/>
  <c r="U9136" i="8"/>
  <c r="T9136" i="8"/>
  <c r="L9137" i="8"/>
  <c r="M9137" i="8"/>
  <c r="N9137" i="8"/>
  <c r="O9137" i="8"/>
  <c r="O9138" i="8"/>
  <c r="O9139" i="8"/>
  <c r="O9140" i="8"/>
  <c r="O9141" i="8"/>
  <c r="P9137" i="8"/>
  <c r="L9138" i="8"/>
  <c r="M9138" i="8"/>
  <c r="L9139" i="8"/>
  <c r="M9139" i="8"/>
  <c r="L9140" i="8"/>
  <c r="M9140" i="8"/>
  <c r="L9141" i="8"/>
  <c r="M9141" i="8"/>
  <c r="R9144" i="8"/>
  <c r="R9145" i="8"/>
  <c r="R9146" i="8"/>
  <c r="R9147" i="8"/>
  <c r="S9137" i="8"/>
  <c r="S9138" i="8"/>
  <c r="S9139" i="8"/>
  <c r="S9140" i="8"/>
  <c r="S9141" i="8"/>
  <c r="Q9137" i="8"/>
  <c r="U9137" i="8"/>
  <c r="T9137" i="8"/>
  <c r="N9138" i="8"/>
  <c r="P9138" i="8"/>
  <c r="Q9138" i="8"/>
  <c r="U9138" i="8"/>
  <c r="T9138" i="8"/>
  <c r="N9139" i="8"/>
  <c r="P9139" i="8"/>
  <c r="Q9139" i="8"/>
  <c r="U9139" i="8"/>
  <c r="T9139" i="8"/>
  <c r="N9140" i="8"/>
  <c r="P9140" i="8"/>
  <c r="Q9140" i="8"/>
  <c r="U9140" i="8"/>
  <c r="T9140" i="8"/>
  <c r="N9141" i="8"/>
  <c r="P9141" i="8"/>
  <c r="Q9141" i="8"/>
  <c r="U9141" i="8"/>
  <c r="T9141" i="8"/>
  <c r="L9142" i="8"/>
  <c r="M9142" i="8"/>
  <c r="N9142" i="8"/>
  <c r="O9142" i="8"/>
  <c r="O9143" i="8"/>
  <c r="O9144" i="8"/>
  <c r="O9145" i="8"/>
  <c r="O9146" i="8"/>
  <c r="P9142" i="8"/>
  <c r="L9143" i="8"/>
  <c r="M9143" i="8"/>
  <c r="L9144" i="8"/>
  <c r="M9144" i="8"/>
  <c r="L9145" i="8"/>
  <c r="M9145" i="8"/>
  <c r="L9146" i="8"/>
  <c r="M9146" i="8"/>
  <c r="S9142" i="8"/>
  <c r="S9143" i="8"/>
  <c r="S9144" i="8"/>
  <c r="S9145" i="8"/>
  <c r="S9146" i="8"/>
  <c r="Q9142" i="8"/>
  <c r="U9142" i="8"/>
  <c r="T9142" i="8"/>
  <c r="N9143" i="8"/>
  <c r="P9143" i="8"/>
  <c r="Q9143" i="8"/>
  <c r="U9143" i="8"/>
  <c r="T9143" i="8"/>
  <c r="N9144" i="8"/>
  <c r="P9144" i="8"/>
  <c r="Q9144" i="8"/>
  <c r="U9144" i="8"/>
  <c r="T9144" i="8"/>
  <c r="N9145" i="8"/>
  <c r="P9145" i="8"/>
  <c r="Q9145" i="8"/>
  <c r="U9145" i="8"/>
  <c r="T9145" i="8"/>
  <c r="N9146" i="8"/>
  <c r="O9147" i="8"/>
  <c r="O9148" i="8"/>
  <c r="O9149" i="8"/>
  <c r="P9146" i="8"/>
  <c r="L9147" i="8"/>
  <c r="M9147" i="8"/>
  <c r="L9148" i="8"/>
  <c r="M9148" i="8"/>
  <c r="L9149" i="8"/>
  <c r="M9149" i="8"/>
  <c r="S9147" i="8"/>
  <c r="R9148" i="8"/>
  <c r="S9148" i="8"/>
  <c r="R9149" i="8"/>
  <c r="R9150" i="8"/>
  <c r="R9151" i="8"/>
  <c r="R9152" i="8"/>
  <c r="R9153" i="8"/>
  <c r="R9154" i="8"/>
  <c r="R9155" i="8"/>
  <c r="R9156" i="8"/>
  <c r="R9157" i="8"/>
  <c r="R9158" i="8"/>
  <c r="R9159" i="8"/>
  <c r="S9149" i="8"/>
  <c r="Q9146" i="8"/>
  <c r="U9146" i="8"/>
  <c r="T9146" i="8"/>
  <c r="N9147" i="8"/>
  <c r="P9147" i="8"/>
  <c r="Q9147" i="8"/>
  <c r="U9147" i="8"/>
  <c r="T9147" i="8"/>
  <c r="N9148" i="8"/>
  <c r="P9148" i="8"/>
  <c r="Q9148" i="8"/>
  <c r="U9148" i="8"/>
  <c r="T9148" i="8"/>
  <c r="N9149" i="8"/>
  <c r="O9150" i="8"/>
  <c r="O9151" i="8"/>
  <c r="O9152" i="8"/>
  <c r="O9153" i="8"/>
  <c r="P9149" i="8"/>
  <c r="L9150" i="8"/>
  <c r="M9150" i="8"/>
  <c r="L9151" i="8"/>
  <c r="M9151" i="8"/>
  <c r="L9152" i="8"/>
  <c r="M9152" i="8"/>
  <c r="L9153" i="8"/>
  <c r="M9153" i="8"/>
  <c r="S9150" i="8"/>
  <c r="S9151" i="8"/>
  <c r="S9152" i="8"/>
  <c r="R9160" i="8"/>
  <c r="R9161" i="8"/>
  <c r="R9162" i="8"/>
  <c r="R9163" i="8"/>
  <c r="S9153" i="8"/>
  <c r="Q9149" i="8"/>
  <c r="U9149" i="8"/>
  <c r="T9149" i="8"/>
  <c r="N9150" i="8"/>
  <c r="P9150" i="8"/>
  <c r="Q9150" i="8"/>
  <c r="U9150" i="8"/>
  <c r="T9150" i="8"/>
  <c r="N9151" i="8"/>
  <c r="P9151" i="8"/>
  <c r="Q9151" i="8"/>
  <c r="U9151" i="8"/>
  <c r="T9151" i="8"/>
  <c r="N9152" i="8"/>
  <c r="P9152" i="8"/>
  <c r="Q9152" i="8"/>
  <c r="U9152" i="8"/>
  <c r="T9152" i="8"/>
  <c r="N9153" i="8"/>
  <c r="O9154" i="8"/>
  <c r="O9155" i="8"/>
  <c r="O9156" i="8"/>
  <c r="P9153" i="8"/>
  <c r="L9154" i="8"/>
  <c r="M9154" i="8"/>
  <c r="L9155" i="8"/>
  <c r="M9155" i="8"/>
  <c r="L9156" i="8"/>
  <c r="M9156" i="8"/>
  <c r="S9154" i="8"/>
  <c r="S9155" i="8"/>
  <c r="S9156" i="8"/>
  <c r="Q9153" i="8"/>
  <c r="U9153" i="8"/>
  <c r="T9153" i="8"/>
  <c r="N9154" i="8"/>
  <c r="P9154" i="8"/>
  <c r="Q9154" i="8"/>
  <c r="U9154" i="8"/>
  <c r="T9154" i="8"/>
  <c r="N9155" i="8"/>
  <c r="P9155" i="8"/>
  <c r="Q9155" i="8"/>
  <c r="U9155" i="8"/>
  <c r="T9155" i="8"/>
  <c r="N9156" i="8"/>
  <c r="P9156" i="8"/>
  <c r="Q9156" i="8"/>
  <c r="U9156" i="8"/>
  <c r="T9156" i="8"/>
  <c r="L9157" i="8"/>
  <c r="M9157" i="8"/>
  <c r="N9157" i="8"/>
  <c r="O9157" i="8"/>
  <c r="P9157" i="8"/>
  <c r="Q9157" i="8"/>
  <c r="S9157" i="8"/>
  <c r="U9157" i="8"/>
  <c r="T9157" i="8"/>
  <c r="L9158" i="8"/>
  <c r="M9158" i="8"/>
  <c r="N9158" i="8"/>
  <c r="O9158" i="8"/>
  <c r="P9158" i="8"/>
  <c r="Q9158" i="8"/>
  <c r="S9158" i="8"/>
  <c r="U9158" i="8"/>
  <c r="T9158" i="8"/>
  <c r="L9159" i="8"/>
  <c r="M9159" i="8"/>
  <c r="N9159" i="8"/>
  <c r="O9159" i="8"/>
  <c r="P9159" i="8"/>
  <c r="Q9159" i="8"/>
  <c r="S9159" i="8"/>
  <c r="U9159" i="8"/>
  <c r="T9159" i="8"/>
  <c r="L9160" i="8"/>
  <c r="M9160" i="8"/>
  <c r="N9160" i="8"/>
  <c r="O9160" i="8"/>
  <c r="O9161" i="8"/>
  <c r="O9162" i="8"/>
  <c r="O9163" i="8"/>
  <c r="O9164" i="8"/>
  <c r="O9165" i="8"/>
  <c r="O9166" i="8"/>
  <c r="O9167" i="8"/>
  <c r="P9160" i="8"/>
  <c r="L9161" i="8"/>
  <c r="M9161" i="8"/>
  <c r="L9162" i="8"/>
  <c r="M9162" i="8"/>
  <c r="L9163" i="8"/>
  <c r="M9163" i="8"/>
  <c r="L9164" i="8"/>
  <c r="M9164" i="8"/>
  <c r="L9165" i="8"/>
  <c r="M9165" i="8"/>
  <c r="L9166" i="8"/>
  <c r="M9166" i="8"/>
  <c r="L9167" i="8"/>
  <c r="M9167" i="8"/>
  <c r="R9164" i="8"/>
  <c r="R9165" i="8"/>
  <c r="R9166" i="8"/>
  <c r="R9167" i="8"/>
  <c r="R9168" i="8"/>
  <c r="R9169" i="8"/>
  <c r="R9170" i="8"/>
  <c r="S9160" i="8"/>
  <c r="S9161" i="8"/>
  <c r="S9162" i="8"/>
  <c r="S9163" i="8"/>
  <c r="S9164" i="8"/>
  <c r="S9165" i="8"/>
  <c r="S9166" i="8"/>
  <c r="S9167" i="8"/>
  <c r="Q9160" i="8"/>
  <c r="U9160" i="8"/>
  <c r="T9160" i="8"/>
  <c r="N9161" i="8"/>
  <c r="P9161" i="8"/>
  <c r="Q9161" i="8"/>
  <c r="U9161" i="8"/>
  <c r="T9161" i="8"/>
  <c r="N9162" i="8"/>
  <c r="P9162" i="8"/>
  <c r="Q9162" i="8"/>
  <c r="U9162" i="8"/>
  <c r="T9162" i="8"/>
  <c r="N9163" i="8"/>
  <c r="P9163" i="8"/>
  <c r="Q9163" i="8"/>
  <c r="U9163" i="8"/>
  <c r="T9163" i="8"/>
  <c r="N9164" i="8"/>
  <c r="P9164" i="8"/>
  <c r="Q9164" i="8"/>
  <c r="U9164" i="8"/>
  <c r="T9164" i="8"/>
  <c r="N9165" i="8"/>
  <c r="P9165" i="8"/>
  <c r="Q9165" i="8"/>
  <c r="U9165" i="8"/>
  <c r="T9165" i="8"/>
  <c r="N9166" i="8"/>
  <c r="P9166" i="8"/>
  <c r="Q9166" i="8"/>
  <c r="U9166" i="8"/>
  <c r="T9166" i="8"/>
  <c r="N9167" i="8"/>
  <c r="O9168" i="8"/>
  <c r="O9169" i="8"/>
  <c r="O9170" i="8"/>
  <c r="P9167" i="8"/>
  <c r="L9168" i="8"/>
  <c r="M9168" i="8"/>
  <c r="L9169" i="8"/>
  <c r="M9169" i="8"/>
  <c r="L9170" i="8"/>
  <c r="M9170" i="8"/>
  <c r="S9168" i="8"/>
  <c r="S9169" i="8"/>
  <c r="R9171" i="8"/>
  <c r="R9172" i="8"/>
  <c r="R9173" i="8"/>
  <c r="R9174" i="8"/>
  <c r="R9175" i="8"/>
  <c r="R9176" i="8"/>
  <c r="R9177" i="8"/>
  <c r="R9178" i="8"/>
  <c r="R9179" i="8"/>
  <c r="R9180" i="8"/>
  <c r="S9170" i="8"/>
  <c r="Q9167" i="8"/>
  <c r="U9167" i="8"/>
  <c r="T9167" i="8"/>
  <c r="N9168" i="8"/>
  <c r="P9168" i="8"/>
  <c r="Q9168" i="8"/>
  <c r="U9168" i="8"/>
  <c r="T9168" i="8"/>
  <c r="N9169" i="8"/>
  <c r="P9169" i="8"/>
  <c r="Q9169" i="8"/>
  <c r="U9169" i="8"/>
  <c r="T9169" i="8"/>
  <c r="N9170" i="8"/>
  <c r="O9171" i="8"/>
  <c r="O9172" i="8"/>
  <c r="O9173" i="8"/>
  <c r="P9170" i="8"/>
  <c r="L9171" i="8"/>
  <c r="M9171" i="8"/>
  <c r="L9172" i="8"/>
  <c r="M9172" i="8"/>
  <c r="L9173" i="8"/>
  <c r="M9173" i="8"/>
  <c r="S9171" i="8"/>
  <c r="S9172" i="8"/>
  <c r="S9173" i="8"/>
  <c r="Q9170" i="8"/>
  <c r="U9170" i="8"/>
  <c r="T9170" i="8"/>
  <c r="N9171" i="8"/>
  <c r="P9171" i="8"/>
  <c r="Q9171" i="8"/>
  <c r="U9171" i="8"/>
  <c r="T9171" i="8"/>
  <c r="N9172" i="8"/>
  <c r="P9172" i="8"/>
  <c r="Q9172" i="8"/>
  <c r="U9172" i="8"/>
  <c r="T9172" i="8"/>
  <c r="N9173" i="8"/>
  <c r="O9174" i="8"/>
  <c r="O9175" i="8"/>
  <c r="O9176" i="8"/>
  <c r="O9177" i="8"/>
  <c r="O9178" i="8"/>
  <c r="O9179" i="8"/>
  <c r="O9180" i="8"/>
  <c r="O9181" i="8"/>
  <c r="P9173" i="8"/>
  <c r="L9174" i="8"/>
  <c r="M9174" i="8"/>
  <c r="L9175" i="8"/>
  <c r="M9175" i="8"/>
  <c r="L9176" i="8"/>
  <c r="M9176" i="8"/>
  <c r="L9177" i="8"/>
  <c r="M9177" i="8"/>
  <c r="L9178" i="8"/>
  <c r="M9178" i="8"/>
  <c r="L9179" i="8"/>
  <c r="M9179" i="8"/>
  <c r="L9180" i="8"/>
  <c r="M9180" i="8"/>
  <c r="L9181" i="8"/>
  <c r="M9181" i="8"/>
  <c r="S9174" i="8"/>
  <c r="S9175" i="8"/>
  <c r="S9176" i="8"/>
  <c r="S9177" i="8"/>
  <c r="S9178" i="8"/>
  <c r="S9179" i="8"/>
  <c r="S9180" i="8"/>
  <c r="R9181" i="8"/>
  <c r="R9182" i="8"/>
  <c r="R9183" i="8"/>
  <c r="R9184" i="8"/>
  <c r="R9185" i="8"/>
  <c r="R9186" i="8"/>
  <c r="R9187" i="8"/>
  <c r="R9188" i="8"/>
  <c r="R9189" i="8"/>
  <c r="R9190" i="8"/>
  <c r="R9191" i="8"/>
  <c r="S9181" i="8"/>
  <c r="Q9173" i="8"/>
  <c r="U9173" i="8"/>
  <c r="T9173" i="8"/>
  <c r="N9174" i="8"/>
  <c r="P9174" i="8"/>
  <c r="Q9174" i="8"/>
  <c r="U9174" i="8"/>
  <c r="T9174" i="8"/>
  <c r="N9175" i="8"/>
  <c r="P9175" i="8"/>
  <c r="Q9175" i="8"/>
  <c r="U9175" i="8"/>
  <c r="T9175" i="8"/>
  <c r="N9176" i="8"/>
  <c r="P9176" i="8"/>
  <c r="Q9176" i="8"/>
  <c r="U9176" i="8"/>
  <c r="T9176" i="8"/>
  <c r="N9177" i="8"/>
  <c r="P9177" i="8"/>
  <c r="Q9177" i="8"/>
  <c r="U9177" i="8"/>
  <c r="T9177" i="8"/>
  <c r="N9178" i="8"/>
  <c r="P9178" i="8"/>
  <c r="Q9178" i="8"/>
  <c r="U9178" i="8"/>
  <c r="T9178" i="8"/>
  <c r="N9179" i="8"/>
  <c r="P9179" i="8"/>
  <c r="Q9179" i="8"/>
  <c r="U9179" i="8"/>
  <c r="T9179" i="8"/>
  <c r="N9180" i="8"/>
  <c r="P9180" i="8"/>
  <c r="Q9180" i="8"/>
  <c r="U9180" i="8"/>
  <c r="T9180" i="8"/>
  <c r="N9181" i="8"/>
  <c r="O9182" i="8"/>
  <c r="O9183" i="8"/>
  <c r="O9184" i="8"/>
  <c r="O9185" i="8"/>
  <c r="O9186" i="8"/>
  <c r="O9187" i="8"/>
  <c r="P9181" i="8"/>
  <c r="L9182" i="8"/>
  <c r="M9182" i="8"/>
  <c r="L9183" i="8"/>
  <c r="M9183" i="8"/>
  <c r="L9184" i="8"/>
  <c r="M9184" i="8"/>
  <c r="L9185" i="8"/>
  <c r="M9185" i="8"/>
  <c r="L9186" i="8"/>
  <c r="M9186" i="8"/>
  <c r="L9187" i="8"/>
  <c r="M9187" i="8"/>
  <c r="S9182" i="8"/>
  <c r="S9183" i="8"/>
  <c r="S9184" i="8"/>
  <c r="S9185" i="8"/>
  <c r="S9186" i="8"/>
  <c r="R9192" i="8"/>
  <c r="R9193" i="8"/>
  <c r="R9194" i="8"/>
  <c r="R9195" i="8"/>
  <c r="R9196" i="8"/>
  <c r="R9197" i="8"/>
  <c r="S9187" i="8"/>
  <c r="Q9181" i="8"/>
  <c r="U9181" i="8"/>
  <c r="T9181" i="8"/>
  <c r="N9182" i="8"/>
  <c r="P9182" i="8"/>
  <c r="Q9182" i="8"/>
  <c r="U9182" i="8"/>
  <c r="T9182" i="8"/>
  <c r="N9183" i="8"/>
  <c r="P9183" i="8"/>
  <c r="Q9183" i="8"/>
  <c r="U9183" i="8"/>
  <c r="T9183" i="8"/>
  <c r="N9184" i="8"/>
  <c r="P9184" i="8"/>
  <c r="Q9184" i="8"/>
  <c r="U9184" i="8"/>
  <c r="T9184" i="8"/>
  <c r="N9185" i="8"/>
  <c r="P9185" i="8"/>
  <c r="Q9185" i="8"/>
  <c r="U9185" i="8"/>
  <c r="T9185" i="8"/>
  <c r="N9186" i="8"/>
  <c r="P9186" i="8"/>
  <c r="Q9186" i="8"/>
  <c r="U9186" i="8"/>
  <c r="T9186" i="8"/>
  <c r="N9187" i="8"/>
  <c r="O9188" i="8"/>
  <c r="O9189" i="8"/>
  <c r="O9190" i="8"/>
  <c r="O9191" i="8"/>
  <c r="O9192" i="8"/>
  <c r="O9193" i="8"/>
  <c r="P9187" i="8"/>
  <c r="L9188" i="8"/>
  <c r="M9188" i="8"/>
  <c r="L9189" i="8"/>
  <c r="M9189" i="8"/>
  <c r="L9190" i="8"/>
  <c r="M9190" i="8"/>
  <c r="L9191" i="8"/>
  <c r="M9191" i="8"/>
  <c r="L9192" i="8"/>
  <c r="M9192" i="8"/>
  <c r="L9193" i="8"/>
  <c r="M9193" i="8"/>
  <c r="S9188" i="8"/>
  <c r="S9189" i="8"/>
  <c r="S9190" i="8"/>
  <c r="S9191" i="8"/>
  <c r="S9192" i="8"/>
  <c r="S9193" i="8"/>
  <c r="Q9187" i="8"/>
  <c r="U9187" i="8"/>
  <c r="T9187" i="8"/>
  <c r="N9188" i="8"/>
  <c r="P9188" i="8"/>
  <c r="Q9188" i="8"/>
  <c r="U9188" i="8"/>
  <c r="T9188" i="8"/>
  <c r="N9189" i="8"/>
  <c r="P9189" i="8"/>
  <c r="Q9189" i="8"/>
  <c r="U9189" i="8"/>
  <c r="T9189" i="8"/>
  <c r="N9190" i="8"/>
  <c r="P9190" i="8"/>
  <c r="Q9190" i="8"/>
  <c r="U9190" i="8"/>
  <c r="T9190" i="8"/>
  <c r="N9191" i="8"/>
  <c r="P9191" i="8"/>
  <c r="Q9191" i="8"/>
  <c r="U9191" i="8"/>
  <c r="T9191" i="8"/>
  <c r="N9192" i="8"/>
  <c r="P9192" i="8"/>
  <c r="Q9192" i="8"/>
  <c r="U9192" i="8"/>
  <c r="T9192" i="8"/>
  <c r="N9193" i="8"/>
  <c r="O9194" i="8"/>
  <c r="O9195" i="8"/>
  <c r="O9196" i="8"/>
  <c r="O9197" i="8"/>
  <c r="O9198" i="8"/>
  <c r="O9199" i="8"/>
  <c r="P9193" i="8"/>
  <c r="L9194" i="8"/>
  <c r="M9194" i="8"/>
  <c r="L9195" i="8"/>
  <c r="M9195" i="8"/>
  <c r="L9196" i="8"/>
  <c r="M9196" i="8"/>
  <c r="L9197" i="8"/>
  <c r="M9197" i="8"/>
  <c r="L9198" i="8"/>
  <c r="M9198" i="8"/>
  <c r="L9199" i="8"/>
  <c r="M9199" i="8"/>
  <c r="S9194" i="8"/>
  <c r="S9195" i="8"/>
  <c r="S9196" i="8"/>
  <c r="S9197" i="8"/>
  <c r="R9198" i="8"/>
  <c r="S9198" i="8"/>
  <c r="R9199" i="8"/>
  <c r="S9199" i="8"/>
  <c r="Q9193" i="8"/>
  <c r="U9193" i="8"/>
  <c r="T9193" i="8"/>
  <c r="N9194" i="8"/>
  <c r="P9194" i="8"/>
  <c r="Q9194" i="8"/>
  <c r="U9194" i="8"/>
  <c r="T9194" i="8"/>
  <c r="N9195" i="8"/>
  <c r="P9195" i="8"/>
  <c r="Q9195" i="8"/>
  <c r="U9195" i="8"/>
  <c r="T9195" i="8"/>
  <c r="N9196" i="8"/>
  <c r="P9196" i="8"/>
  <c r="Q9196" i="8"/>
  <c r="U9196" i="8"/>
  <c r="T9196" i="8"/>
  <c r="N9197" i="8"/>
  <c r="P9197" i="8"/>
  <c r="Q9197" i="8"/>
  <c r="U9197" i="8"/>
  <c r="T9197" i="8"/>
  <c r="N9198" i="8"/>
  <c r="P9198" i="8"/>
  <c r="Q9198" i="8"/>
  <c r="U9198" i="8"/>
  <c r="T9198" i="8"/>
  <c r="N9199" i="8"/>
  <c r="P9199" i="8"/>
  <c r="Q9199" i="8"/>
  <c r="U9199" i="8"/>
  <c r="T9199" i="8"/>
  <c r="L9200" i="8"/>
  <c r="M9200" i="8"/>
  <c r="N9200" i="8"/>
  <c r="O9200" i="8"/>
  <c r="O9201" i="8"/>
  <c r="O9202" i="8"/>
  <c r="O9203" i="8"/>
  <c r="O9204" i="8"/>
  <c r="O9205" i="8"/>
  <c r="O9206" i="8"/>
  <c r="O9207" i="8"/>
  <c r="O9208" i="8"/>
  <c r="P9200" i="8"/>
  <c r="L9201" i="8"/>
  <c r="M9201" i="8"/>
  <c r="L9202" i="8"/>
  <c r="M9202" i="8"/>
  <c r="L9203" i="8"/>
  <c r="M9203" i="8"/>
  <c r="L9204" i="8"/>
  <c r="M9204" i="8"/>
  <c r="L9205" i="8"/>
  <c r="M9205" i="8"/>
  <c r="L9206" i="8"/>
  <c r="M9206" i="8"/>
  <c r="L9207" i="8"/>
  <c r="M9207" i="8"/>
  <c r="L9208" i="8"/>
  <c r="M9208" i="8"/>
  <c r="R9200" i="8"/>
  <c r="S9200" i="8"/>
  <c r="R9201" i="8"/>
  <c r="S9201" i="8"/>
  <c r="R9202" i="8"/>
  <c r="S9202" i="8"/>
  <c r="R9203" i="8"/>
  <c r="S9203" i="8"/>
  <c r="R9204" i="8"/>
  <c r="S9204" i="8"/>
  <c r="R9205" i="8"/>
  <c r="S9205" i="8"/>
  <c r="R9206" i="8"/>
  <c r="S9206" i="8"/>
  <c r="R9207" i="8"/>
  <c r="S9207" i="8"/>
  <c r="R9208" i="8"/>
  <c r="S9208" i="8"/>
  <c r="Q9200" i="8"/>
  <c r="U9200" i="8"/>
  <c r="T9200" i="8"/>
  <c r="N9201" i="8"/>
  <c r="P9201" i="8"/>
  <c r="Q9201" i="8"/>
  <c r="U9201" i="8"/>
  <c r="T9201" i="8"/>
  <c r="N9202" i="8"/>
  <c r="P9202" i="8"/>
  <c r="Q9202" i="8"/>
  <c r="U9202" i="8"/>
  <c r="T9202" i="8"/>
  <c r="N9203" i="8"/>
  <c r="P9203" i="8"/>
  <c r="Q9203" i="8"/>
  <c r="U9203" i="8"/>
  <c r="T9203" i="8"/>
  <c r="N9204" i="8"/>
  <c r="P9204" i="8"/>
  <c r="Q9204" i="8"/>
  <c r="U9204" i="8"/>
  <c r="T9204" i="8"/>
  <c r="N9205" i="8"/>
  <c r="P9205" i="8"/>
  <c r="Q9205" i="8"/>
  <c r="U9205" i="8"/>
  <c r="T9205" i="8"/>
  <c r="N9206" i="8"/>
  <c r="P9206" i="8"/>
  <c r="Q9206" i="8"/>
  <c r="U9206" i="8"/>
  <c r="T9206" i="8"/>
  <c r="N9207" i="8"/>
  <c r="P9207" i="8"/>
  <c r="Q9207" i="8"/>
  <c r="U9207" i="8"/>
  <c r="T9207" i="8"/>
  <c r="N9208" i="8"/>
  <c r="O9209" i="8"/>
  <c r="O9210" i="8"/>
  <c r="O9211" i="8"/>
  <c r="O9212" i="8"/>
  <c r="O9213" i="8"/>
  <c r="P9208" i="8"/>
  <c r="L9209" i="8"/>
  <c r="M9209" i="8"/>
  <c r="L9210" i="8"/>
  <c r="M9210" i="8"/>
  <c r="L9211" i="8"/>
  <c r="M9211" i="8"/>
  <c r="L9212" i="8"/>
  <c r="M9212" i="8"/>
  <c r="L9213" i="8"/>
  <c r="M9213" i="8"/>
  <c r="R9209" i="8"/>
  <c r="S9209" i="8"/>
  <c r="R9210" i="8"/>
  <c r="S9210" i="8"/>
  <c r="R9211" i="8"/>
  <c r="S9211" i="8"/>
  <c r="R9212" i="8"/>
  <c r="S9212" i="8"/>
  <c r="R9213" i="8"/>
  <c r="S9213" i="8"/>
  <c r="Q9208" i="8"/>
  <c r="U9208" i="8"/>
  <c r="T9208" i="8"/>
  <c r="N9209" i="8"/>
  <c r="P9209" i="8"/>
  <c r="Q9209" i="8"/>
  <c r="U9209" i="8"/>
  <c r="T9209" i="8"/>
  <c r="N9210" i="8"/>
  <c r="P9210" i="8"/>
  <c r="Q9210" i="8"/>
  <c r="U9210" i="8"/>
  <c r="T9210" i="8"/>
  <c r="N9211" i="8"/>
  <c r="P9211" i="8"/>
  <c r="Q9211" i="8"/>
  <c r="U9211" i="8"/>
  <c r="T9211" i="8"/>
  <c r="N9212" i="8"/>
  <c r="P9212" i="8"/>
  <c r="Q9212" i="8"/>
  <c r="U9212" i="8"/>
  <c r="T9212" i="8"/>
  <c r="N9213" i="8"/>
  <c r="P9213" i="8"/>
  <c r="Q9213" i="8"/>
  <c r="U9213" i="8"/>
  <c r="T9213" i="8"/>
  <c r="L9214" i="8"/>
  <c r="M9214" i="8"/>
  <c r="N9214" i="8"/>
  <c r="O9214" i="8"/>
  <c r="O9215" i="8"/>
  <c r="P9214" i="8"/>
  <c r="L9215" i="8"/>
  <c r="M9215" i="8"/>
  <c r="R9214" i="8"/>
  <c r="S9214" i="8"/>
  <c r="R9215" i="8"/>
  <c r="S9215" i="8"/>
  <c r="Q9214" i="8"/>
  <c r="U9214" i="8"/>
  <c r="T9214" i="8"/>
  <c r="N9215" i="8"/>
  <c r="P9215" i="8"/>
  <c r="Q9215" i="8"/>
  <c r="U9215" i="8"/>
  <c r="T9215" i="8"/>
  <c r="L9216" i="8"/>
  <c r="M9216" i="8"/>
  <c r="N9216" i="8"/>
  <c r="O9216" i="8"/>
  <c r="P9216" i="8"/>
  <c r="Q9216" i="8"/>
  <c r="R9216" i="8"/>
  <c r="S9216" i="8"/>
  <c r="U9216" i="8"/>
  <c r="T9216" i="8"/>
  <c r="L9217" i="8"/>
  <c r="M9217" i="8"/>
  <c r="N9217" i="8"/>
  <c r="O9217" i="8"/>
  <c r="P9217" i="8"/>
  <c r="Q9217" i="8"/>
  <c r="R9217" i="8"/>
  <c r="S9217" i="8"/>
  <c r="U9217" i="8"/>
  <c r="T9217" i="8"/>
  <c r="L9218" i="8"/>
  <c r="M9218" i="8"/>
  <c r="N9218" i="8"/>
  <c r="O9218" i="8"/>
  <c r="P9218" i="8"/>
  <c r="Q9218" i="8"/>
  <c r="R9218" i="8"/>
  <c r="S9218" i="8"/>
  <c r="U9218" i="8"/>
  <c r="T9218" i="8"/>
  <c r="L9219" i="8"/>
  <c r="M9219" i="8"/>
  <c r="N9219" i="8"/>
  <c r="O9219" i="8"/>
  <c r="P9219" i="8"/>
  <c r="Q9219" i="8"/>
  <c r="R9219" i="8"/>
  <c r="S9219" i="8"/>
  <c r="U9219" i="8"/>
  <c r="T9219" i="8"/>
  <c r="L9220" i="8"/>
  <c r="M9220" i="8"/>
  <c r="N9220" i="8"/>
  <c r="O9220" i="8"/>
  <c r="P9220" i="8"/>
  <c r="Q9220" i="8"/>
  <c r="R9220" i="8"/>
  <c r="S9220" i="8"/>
  <c r="U9220" i="8"/>
  <c r="T9220" i="8"/>
  <c r="L9221" i="8"/>
  <c r="M9221" i="8"/>
  <c r="N9221" i="8"/>
  <c r="O9221" i="8"/>
  <c r="O9222" i="8"/>
  <c r="O9223" i="8"/>
  <c r="P9221" i="8"/>
  <c r="L9222" i="8"/>
  <c r="M9222" i="8"/>
  <c r="L9223" i="8"/>
  <c r="M9223" i="8"/>
  <c r="R9221" i="8"/>
  <c r="S9221" i="8"/>
  <c r="R9222" i="8"/>
  <c r="S9222" i="8"/>
  <c r="R9223" i="8"/>
  <c r="R9224" i="8"/>
  <c r="R9225" i="8"/>
  <c r="R9226" i="8"/>
  <c r="R9227" i="8"/>
  <c r="R9228" i="8"/>
  <c r="R9229" i="8"/>
  <c r="R9230" i="8"/>
  <c r="R9231" i="8"/>
  <c r="R9232" i="8"/>
  <c r="R9233" i="8"/>
  <c r="S9223" i="8"/>
  <c r="Q9221" i="8"/>
  <c r="U9221" i="8"/>
  <c r="T9221" i="8"/>
  <c r="N9222" i="8"/>
  <c r="P9222" i="8"/>
  <c r="Q9222" i="8"/>
  <c r="U9222" i="8"/>
  <c r="T9222" i="8"/>
  <c r="N9223" i="8"/>
  <c r="O9224" i="8"/>
  <c r="O9225" i="8"/>
  <c r="O9226" i="8"/>
  <c r="P9223" i="8"/>
  <c r="L9224" i="8"/>
  <c r="M9224" i="8"/>
  <c r="L9225" i="8"/>
  <c r="M9225" i="8"/>
  <c r="L9226" i="8"/>
  <c r="M9226" i="8"/>
  <c r="S9224" i="8"/>
  <c r="S9225" i="8"/>
  <c r="R9234" i="8"/>
  <c r="R9235" i="8"/>
  <c r="R9236" i="8"/>
  <c r="S9226" i="8"/>
  <c r="Q9223" i="8"/>
  <c r="U9223" i="8"/>
  <c r="T9223" i="8"/>
  <c r="N9224" i="8"/>
  <c r="P9224" i="8"/>
  <c r="Q9224" i="8"/>
  <c r="U9224" i="8"/>
  <c r="T9224" i="8"/>
  <c r="N9225" i="8"/>
  <c r="P9225" i="8"/>
  <c r="Q9225" i="8"/>
  <c r="U9225" i="8"/>
  <c r="T9225" i="8"/>
  <c r="N9226" i="8"/>
  <c r="O9227" i="8"/>
  <c r="O9228" i="8"/>
  <c r="P9226" i="8"/>
  <c r="L9227" i="8"/>
  <c r="M9227" i="8"/>
  <c r="L9228" i="8"/>
  <c r="M9228" i="8"/>
  <c r="S9227" i="8"/>
  <c r="S9228" i="8"/>
  <c r="Q9226" i="8"/>
  <c r="U9226" i="8"/>
  <c r="T9226" i="8"/>
  <c r="N9227" i="8"/>
  <c r="P9227" i="8"/>
  <c r="Q9227" i="8"/>
  <c r="U9227" i="8"/>
  <c r="T9227" i="8"/>
  <c r="N9228" i="8"/>
  <c r="O9229" i="8"/>
  <c r="O9230" i="8"/>
  <c r="O9231" i="8"/>
  <c r="O9232" i="8"/>
  <c r="P9228" i="8"/>
  <c r="L9229" i="8"/>
  <c r="M9229" i="8"/>
  <c r="L9230" i="8"/>
  <c r="M9230" i="8"/>
  <c r="L9231" i="8"/>
  <c r="M9231" i="8"/>
  <c r="L9232" i="8"/>
  <c r="M9232" i="8"/>
  <c r="S9229" i="8"/>
  <c r="S9230" i="8"/>
  <c r="S9231" i="8"/>
  <c r="S9232" i="8"/>
  <c r="Q9228" i="8"/>
  <c r="U9228" i="8"/>
  <c r="T9228" i="8"/>
  <c r="N9229" i="8"/>
  <c r="P9229" i="8"/>
  <c r="Q9229" i="8"/>
  <c r="U9229" i="8"/>
  <c r="T9229" i="8"/>
  <c r="N9230" i="8"/>
  <c r="P9230" i="8"/>
  <c r="Q9230" i="8"/>
  <c r="U9230" i="8"/>
  <c r="T9230" i="8"/>
  <c r="N9231" i="8"/>
  <c r="P9231" i="8"/>
  <c r="Q9231" i="8"/>
  <c r="U9231" i="8"/>
  <c r="T9231" i="8"/>
  <c r="N9232" i="8"/>
  <c r="O9233" i="8"/>
  <c r="O9234" i="8"/>
  <c r="O9235" i="8"/>
  <c r="O9236" i="8"/>
  <c r="O9237" i="8"/>
  <c r="P9232" i="8"/>
  <c r="L9233" i="8"/>
  <c r="M9233" i="8"/>
  <c r="L9234" i="8"/>
  <c r="M9234" i="8"/>
  <c r="L9235" i="8"/>
  <c r="M9235" i="8"/>
  <c r="L9236" i="8"/>
  <c r="M9236" i="8"/>
  <c r="L9237" i="8"/>
  <c r="M9237" i="8"/>
  <c r="S9233" i="8"/>
  <c r="S9234" i="8"/>
  <c r="S9235" i="8"/>
  <c r="S9236" i="8"/>
  <c r="R9237" i="8"/>
  <c r="R9238" i="8"/>
  <c r="R9239" i="8"/>
  <c r="R9240" i="8"/>
  <c r="R9241" i="8"/>
  <c r="R9242" i="8"/>
  <c r="R9243" i="8"/>
  <c r="R9244" i="8"/>
  <c r="R9245" i="8"/>
  <c r="R9246" i="8"/>
  <c r="R9247" i="8"/>
  <c r="S9237" i="8"/>
  <c r="Q9232" i="8"/>
  <c r="U9232" i="8"/>
  <c r="T9232" i="8"/>
  <c r="N9233" i="8"/>
  <c r="P9233" i="8"/>
  <c r="Q9233" i="8"/>
  <c r="U9233" i="8"/>
  <c r="T9233" i="8"/>
  <c r="N9234" i="8"/>
  <c r="P9234" i="8"/>
  <c r="Q9234" i="8"/>
  <c r="U9234" i="8"/>
  <c r="T9234" i="8"/>
  <c r="N9235" i="8"/>
  <c r="P9235" i="8"/>
  <c r="Q9235" i="8"/>
  <c r="U9235" i="8"/>
  <c r="T9235" i="8"/>
  <c r="N9236" i="8"/>
  <c r="P9236" i="8"/>
  <c r="Q9236" i="8"/>
  <c r="U9236" i="8"/>
  <c r="T9236" i="8"/>
  <c r="N9237" i="8"/>
  <c r="O9238" i="8"/>
  <c r="O9239" i="8"/>
  <c r="O9240" i="8"/>
  <c r="O9241" i="8"/>
  <c r="O9242" i="8"/>
  <c r="O9243" i="8"/>
  <c r="P9237" i="8"/>
  <c r="L9238" i="8"/>
  <c r="M9238" i="8"/>
  <c r="L9239" i="8"/>
  <c r="M9239" i="8"/>
  <c r="L9240" i="8"/>
  <c r="M9240" i="8"/>
  <c r="L9241" i="8"/>
  <c r="M9241" i="8"/>
  <c r="L9242" i="8"/>
  <c r="M9242" i="8"/>
  <c r="L9243" i="8"/>
  <c r="M9243" i="8"/>
  <c r="S9238" i="8"/>
  <c r="S9239" i="8"/>
  <c r="S9240" i="8"/>
  <c r="S9241" i="8"/>
  <c r="S9242" i="8"/>
  <c r="R9248" i="8"/>
  <c r="R9249" i="8"/>
  <c r="R9250" i="8"/>
  <c r="R9251" i="8"/>
  <c r="R9252" i="8"/>
  <c r="R9253" i="8"/>
  <c r="S9243" i="8"/>
  <c r="Q9237" i="8"/>
  <c r="U9237" i="8"/>
  <c r="T9237" i="8"/>
  <c r="N9238" i="8"/>
  <c r="P9238" i="8"/>
  <c r="Q9238" i="8"/>
  <c r="U9238" i="8"/>
  <c r="T9238" i="8"/>
  <c r="N9239" i="8"/>
  <c r="P9239" i="8"/>
  <c r="Q9239" i="8"/>
  <c r="U9239" i="8"/>
  <c r="T9239" i="8"/>
  <c r="N9240" i="8"/>
  <c r="P9240" i="8"/>
  <c r="Q9240" i="8"/>
  <c r="U9240" i="8"/>
  <c r="T9240" i="8"/>
  <c r="N9241" i="8"/>
  <c r="P9241" i="8"/>
  <c r="Q9241" i="8"/>
  <c r="U9241" i="8"/>
  <c r="T9241" i="8"/>
  <c r="N9242" i="8"/>
  <c r="P9242" i="8"/>
  <c r="Q9242" i="8"/>
  <c r="U9242" i="8"/>
  <c r="T9242" i="8"/>
  <c r="N9243" i="8"/>
  <c r="O9244" i="8"/>
  <c r="O9245" i="8"/>
  <c r="O9246" i="8"/>
  <c r="P9243" i="8"/>
  <c r="L9244" i="8"/>
  <c r="M9244" i="8"/>
  <c r="L9245" i="8"/>
  <c r="M9245" i="8"/>
  <c r="L9246" i="8"/>
  <c r="M9246" i="8"/>
  <c r="S9244" i="8"/>
  <c r="S9245" i="8"/>
  <c r="R9254" i="8"/>
  <c r="R9255" i="8"/>
  <c r="R9256" i="8"/>
  <c r="S9246" i="8"/>
  <c r="Q9243" i="8"/>
  <c r="U9243" i="8"/>
  <c r="T9243" i="8"/>
  <c r="N9244" i="8"/>
  <c r="P9244" i="8"/>
  <c r="Q9244" i="8"/>
  <c r="U9244" i="8"/>
  <c r="T9244" i="8"/>
  <c r="N9245" i="8"/>
  <c r="P9245" i="8"/>
  <c r="Q9245" i="8"/>
  <c r="U9245" i="8"/>
  <c r="T9245" i="8"/>
  <c r="N9246" i="8"/>
  <c r="O9247" i="8"/>
  <c r="O9248" i="8"/>
  <c r="O9249" i="8"/>
  <c r="O9250" i="8"/>
  <c r="O9251" i="8"/>
  <c r="O9252" i="8"/>
  <c r="P9246" i="8"/>
  <c r="L9247" i="8"/>
  <c r="M9247" i="8"/>
  <c r="L9248" i="8"/>
  <c r="M9248" i="8"/>
  <c r="L9249" i="8"/>
  <c r="M9249" i="8"/>
  <c r="L9250" i="8"/>
  <c r="M9250" i="8"/>
  <c r="L9251" i="8"/>
  <c r="M9251" i="8"/>
  <c r="L9252" i="8"/>
  <c r="M9252" i="8"/>
  <c r="S9247" i="8"/>
  <c r="S9248" i="8"/>
  <c r="S9249" i="8"/>
  <c r="S9250" i="8"/>
  <c r="S9251" i="8"/>
  <c r="S9252" i="8"/>
  <c r="Q9246" i="8"/>
  <c r="U9246" i="8"/>
  <c r="T9246" i="8"/>
  <c r="N9247" i="8"/>
  <c r="P9247" i="8"/>
  <c r="Q9247" i="8"/>
  <c r="U9247" i="8"/>
  <c r="T9247" i="8"/>
  <c r="N9248" i="8"/>
  <c r="P9248" i="8"/>
  <c r="Q9248" i="8"/>
  <c r="U9248" i="8"/>
  <c r="T9248" i="8"/>
  <c r="N9249" i="8"/>
  <c r="P9249" i="8"/>
  <c r="Q9249" i="8"/>
  <c r="U9249" i="8"/>
  <c r="T9249" i="8"/>
  <c r="N9250" i="8"/>
  <c r="P9250" i="8"/>
  <c r="Q9250" i="8"/>
  <c r="U9250" i="8"/>
  <c r="T9250" i="8"/>
  <c r="N9251" i="8"/>
  <c r="P9251" i="8"/>
  <c r="Q9251" i="8"/>
  <c r="U9251" i="8"/>
  <c r="T9251" i="8"/>
  <c r="N9252" i="8"/>
  <c r="P9252" i="8"/>
  <c r="Q9252" i="8"/>
  <c r="U9252" i="8"/>
  <c r="T9252" i="8"/>
  <c r="L9253" i="8"/>
  <c r="M9253" i="8"/>
  <c r="N9253" i="8"/>
  <c r="O9253" i="8"/>
  <c r="P9253" i="8"/>
  <c r="Q9253" i="8"/>
  <c r="S9253" i="8"/>
  <c r="U9253" i="8"/>
  <c r="T9253" i="8"/>
  <c r="L9254" i="8"/>
  <c r="M9254" i="8"/>
  <c r="N9254" i="8"/>
  <c r="O9254" i="8"/>
  <c r="P9254" i="8"/>
  <c r="Q9254" i="8"/>
  <c r="S9254" i="8"/>
  <c r="U9254" i="8"/>
  <c r="T9254" i="8"/>
  <c r="L9255" i="8"/>
  <c r="M9255" i="8"/>
  <c r="N9255" i="8"/>
  <c r="O9255" i="8"/>
  <c r="P9255" i="8"/>
  <c r="Q9255" i="8"/>
  <c r="S9255" i="8"/>
  <c r="U9255" i="8"/>
  <c r="T9255" i="8"/>
  <c r="L9256" i="8"/>
  <c r="M9256" i="8"/>
  <c r="N9256" i="8"/>
  <c r="O9256" i="8"/>
  <c r="P9256" i="8"/>
  <c r="Q9256" i="8"/>
  <c r="S9256" i="8"/>
  <c r="U9256" i="8"/>
  <c r="T9256" i="8"/>
  <c r="L9257" i="8"/>
  <c r="M9257" i="8"/>
  <c r="N9257" i="8"/>
  <c r="O9257" i="8"/>
  <c r="P9257" i="8"/>
  <c r="Q9257" i="8"/>
  <c r="R9257" i="8"/>
  <c r="S9257" i="8"/>
  <c r="U9257" i="8"/>
  <c r="T9257" i="8"/>
  <c r="L9258" i="8"/>
  <c r="M9258" i="8"/>
  <c r="N9258" i="8"/>
  <c r="O9258" i="8"/>
  <c r="O9259" i="8"/>
  <c r="O9260" i="8"/>
  <c r="O9261" i="8"/>
  <c r="O9262" i="8"/>
  <c r="O9263" i="8"/>
  <c r="O9264" i="8"/>
  <c r="O9265" i="8"/>
  <c r="O9266" i="8"/>
  <c r="P9258" i="8"/>
  <c r="L9259" i="8"/>
  <c r="M9259" i="8"/>
  <c r="L9260" i="8"/>
  <c r="M9260" i="8"/>
  <c r="L9261" i="8"/>
  <c r="M9261" i="8"/>
  <c r="L9262" i="8"/>
  <c r="M9262" i="8"/>
  <c r="L9263" i="8"/>
  <c r="M9263" i="8"/>
  <c r="L9264" i="8"/>
  <c r="M9264" i="8"/>
  <c r="L9265" i="8"/>
  <c r="M9265" i="8"/>
  <c r="L9266" i="8"/>
  <c r="M9266" i="8"/>
  <c r="R9258" i="8"/>
  <c r="R9259" i="8"/>
  <c r="R9260" i="8"/>
  <c r="R9261" i="8"/>
  <c r="R9262" i="8"/>
  <c r="R9263" i="8"/>
  <c r="R9264" i="8"/>
  <c r="R9265" i="8"/>
  <c r="R9266" i="8"/>
  <c r="R9267" i="8"/>
  <c r="R9268" i="8"/>
  <c r="S9258" i="8"/>
  <c r="S9259" i="8"/>
  <c r="S9260" i="8"/>
  <c r="S9261" i="8"/>
  <c r="S9262" i="8"/>
  <c r="S9263" i="8"/>
  <c r="S9264" i="8"/>
  <c r="S9265" i="8"/>
  <c r="S9266" i="8"/>
  <c r="Q9258" i="8"/>
  <c r="U9258" i="8"/>
  <c r="T9258" i="8"/>
  <c r="N9259" i="8"/>
  <c r="P9259" i="8"/>
  <c r="Q9259" i="8"/>
  <c r="U9259" i="8"/>
  <c r="T9259" i="8"/>
  <c r="N9260" i="8"/>
  <c r="P9260" i="8"/>
  <c r="Q9260" i="8"/>
  <c r="U9260" i="8"/>
  <c r="T9260" i="8"/>
  <c r="N9261" i="8"/>
  <c r="P9261" i="8"/>
  <c r="Q9261" i="8"/>
  <c r="U9261" i="8"/>
  <c r="T9261" i="8"/>
  <c r="N9262" i="8"/>
  <c r="P9262" i="8"/>
  <c r="Q9262" i="8"/>
  <c r="U9262" i="8"/>
  <c r="T9262" i="8"/>
  <c r="N9263" i="8"/>
  <c r="P9263" i="8"/>
  <c r="Q9263" i="8"/>
  <c r="U9263" i="8"/>
  <c r="T9263" i="8"/>
  <c r="N9264" i="8"/>
  <c r="P9264" i="8"/>
  <c r="Q9264" i="8"/>
  <c r="U9264" i="8"/>
  <c r="T9264" i="8"/>
  <c r="N9265" i="8"/>
  <c r="P9265" i="8"/>
  <c r="Q9265" i="8"/>
  <c r="U9265" i="8"/>
  <c r="T9265" i="8"/>
  <c r="N9266" i="8"/>
  <c r="P9266" i="8"/>
  <c r="Q9266" i="8"/>
  <c r="U9266" i="8"/>
  <c r="T9266" i="8"/>
  <c r="L9267" i="8"/>
  <c r="M9267" i="8"/>
  <c r="N9267" i="8"/>
  <c r="O9267" i="8"/>
  <c r="P9267" i="8"/>
  <c r="Q9267" i="8"/>
  <c r="S9267" i="8"/>
  <c r="U9267" i="8"/>
  <c r="T9267" i="8"/>
  <c r="L9268" i="8"/>
  <c r="M9268" i="8"/>
  <c r="N9268" i="8"/>
  <c r="O9268" i="8"/>
  <c r="P9268" i="8"/>
  <c r="Q9268" i="8"/>
  <c r="S9268" i="8"/>
  <c r="U9268" i="8"/>
  <c r="T9268" i="8"/>
  <c r="L9269" i="8"/>
  <c r="M9269" i="8"/>
  <c r="N9269" i="8"/>
  <c r="O9269" i="8"/>
  <c r="P9269" i="8"/>
  <c r="Q9269" i="8"/>
  <c r="R9269" i="8"/>
  <c r="S9269" i="8"/>
  <c r="U9269" i="8"/>
  <c r="T9269" i="8"/>
  <c r="L9270" i="8"/>
  <c r="M9270" i="8"/>
  <c r="N9270" i="8"/>
  <c r="O9270" i="8"/>
  <c r="P9270" i="8"/>
  <c r="Q9270" i="8"/>
  <c r="R9270" i="8"/>
  <c r="S9270" i="8"/>
  <c r="U9270" i="8"/>
  <c r="T9270" i="8"/>
  <c r="L9271" i="8"/>
  <c r="M9271" i="8"/>
  <c r="N9271" i="8"/>
  <c r="O9271" i="8"/>
  <c r="P9271" i="8"/>
  <c r="Q9271" i="8"/>
  <c r="R9271" i="8"/>
  <c r="S9271" i="8"/>
  <c r="U9271" i="8"/>
  <c r="T9271" i="8"/>
  <c r="L9272" i="8"/>
  <c r="M9272" i="8"/>
  <c r="N9272" i="8"/>
  <c r="O9272" i="8"/>
  <c r="O9273" i="8"/>
  <c r="O9274" i="8"/>
  <c r="O9275" i="8"/>
  <c r="O9276" i="8"/>
  <c r="O9277" i="8"/>
  <c r="O9278" i="8"/>
  <c r="O9279" i="8"/>
  <c r="P9272" i="8"/>
  <c r="L9273" i="8"/>
  <c r="M9273" i="8"/>
  <c r="L9274" i="8"/>
  <c r="M9274" i="8"/>
  <c r="L9275" i="8"/>
  <c r="M9275" i="8"/>
  <c r="L9276" i="8"/>
  <c r="M9276" i="8"/>
  <c r="L9277" i="8"/>
  <c r="M9277" i="8"/>
  <c r="L9278" i="8"/>
  <c r="M9278" i="8"/>
  <c r="L9279" i="8"/>
  <c r="M9279" i="8"/>
  <c r="R9272" i="8"/>
  <c r="R9273" i="8"/>
  <c r="R9274" i="8"/>
  <c r="R9275" i="8"/>
  <c r="R9276" i="8"/>
  <c r="R9277" i="8"/>
  <c r="R9278" i="8"/>
  <c r="R9279" i="8"/>
  <c r="R9280" i="8"/>
  <c r="R9281" i="8"/>
  <c r="R9282" i="8"/>
  <c r="S9272" i="8"/>
  <c r="S9273" i="8"/>
  <c r="S9274" i="8"/>
  <c r="S9275" i="8"/>
  <c r="S9276" i="8"/>
  <c r="S9277" i="8"/>
  <c r="S9278" i="8"/>
  <c r="S9279" i="8"/>
  <c r="Q9272" i="8"/>
  <c r="U9272" i="8"/>
  <c r="T9272" i="8"/>
  <c r="N9273" i="8"/>
  <c r="P9273" i="8"/>
  <c r="Q9273" i="8"/>
  <c r="U9273" i="8"/>
  <c r="T9273" i="8"/>
  <c r="N9274" i="8"/>
  <c r="P9274" i="8"/>
  <c r="Q9274" i="8"/>
  <c r="U9274" i="8"/>
  <c r="T9274" i="8"/>
  <c r="N9275" i="8"/>
  <c r="P9275" i="8"/>
  <c r="Q9275" i="8"/>
  <c r="U9275" i="8"/>
  <c r="T9275" i="8"/>
  <c r="N9276" i="8"/>
  <c r="P9276" i="8"/>
  <c r="Q9276" i="8"/>
  <c r="U9276" i="8"/>
  <c r="T9276" i="8"/>
  <c r="N9277" i="8"/>
  <c r="P9277" i="8"/>
  <c r="Q9277" i="8"/>
  <c r="U9277" i="8"/>
  <c r="T9277" i="8"/>
  <c r="N9278" i="8"/>
  <c r="P9278" i="8"/>
  <c r="Q9278" i="8"/>
  <c r="U9278" i="8"/>
  <c r="T9278" i="8"/>
  <c r="N9279" i="8"/>
  <c r="P9279" i="8"/>
  <c r="Q9279" i="8"/>
  <c r="U9279" i="8"/>
  <c r="T9279" i="8"/>
  <c r="L9280" i="8"/>
  <c r="M9280" i="8"/>
  <c r="N9280" i="8"/>
  <c r="O9280" i="8"/>
  <c r="P9280" i="8"/>
  <c r="Q9280" i="8"/>
  <c r="R9283" i="8"/>
  <c r="R9284" i="8"/>
  <c r="R9285" i="8"/>
  <c r="R9286" i="8"/>
  <c r="R9287" i="8"/>
  <c r="R9288" i="8"/>
  <c r="R9289" i="8"/>
  <c r="R9290" i="8"/>
  <c r="S9280" i="8"/>
  <c r="U9280" i="8"/>
  <c r="T9280" i="8"/>
  <c r="L9281" i="8"/>
  <c r="M9281" i="8"/>
  <c r="N9281" i="8"/>
  <c r="O9281" i="8"/>
  <c r="O9282" i="8"/>
  <c r="O9283" i="8"/>
  <c r="P9281" i="8"/>
  <c r="L9282" i="8"/>
  <c r="M9282" i="8"/>
  <c r="L9283" i="8"/>
  <c r="M9283" i="8"/>
  <c r="S9281" i="8"/>
  <c r="S9282" i="8"/>
  <c r="S9283" i="8"/>
  <c r="Q9281" i="8"/>
  <c r="U9281" i="8"/>
  <c r="T9281" i="8"/>
  <c r="N9282" i="8"/>
  <c r="P9282" i="8"/>
  <c r="Q9282" i="8"/>
  <c r="U9282" i="8"/>
  <c r="T9282" i="8"/>
  <c r="N9283" i="8"/>
  <c r="O9284" i="8"/>
  <c r="O9285" i="8"/>
  <c r="O9286" i="8"/>
  <c r="O9287" i="8"/>
  <c r="O9288" i="8"/>
  <c r="O9289" i="8"/>
  <c r="P9283" i="8"/>
  <c r="L9284" i="8"/>
  <c r="M9284" i="8"/>
  <c r="L9285" i="8"/>
  <c r="M9285" i="8"/>
  <c r="L9286" i="8"/>
  <c r="M9286" i="8"/>
  <c r="L9287" i="8"/>
  <c r="M9287" i="8"/>
  <c r="L9288" i="8"/>
  <c r="M9288" i="8"/>
  <c r="L9289" i="8"/>
  <c r="M9289" i="8"/>
  <c r="S9284" i="8"/>
  <c r="S9285" i="8"/>
  <c r="S9286" i="8"/>
  <c r="S9287" i="8"/>
  <c r="S9288" i="8"/>
  <c r="S9289" i="8"/>
  <c r="Q9283" i="8"/>
  <c r="U9283" i="8"/>
  <c r="T9283" i="8"/>
  <c r="N9284" i="8"/>
  <c r="P9284" i="8"/>
  <c r="Q9284" i="8"/>
  <c r="U9284" i="8"/>
  <c r="T9284" i="8"/>
  <c r="N9285" i="8"/>
  <c r="P9285" i="8"/>
  <c r="Q9285" i="8"/>
  <c r="U9285" i="8"/>
  <c r="T9285" i="8"/>
  <c r="N9286" i="8"/>
  <c r="P9286" i="8"/>
  <c r="Q9286" i="8"/>
  <c r="U9286" i="8"/>
  <c r="T9286" i="8"/>
  <c r="N9287" i="8"/>
  <c r="P9287" i="8"/>
  <c r="Q9287" i="8"/>
  <c r="U9287" i="8"/>
  <c r="T9287" i="8"/>
  <c r="N9288" i="8"/>
  <c r="P9288" i="8"/>
  <c r="Q9288" i="8"/>
  <c r="U9288" i="8"/>
  <c r="T9288" i="8"/>
  <c r="N9289" i="8"/>
  <c r="O9290" i="8"/>
  <c r="O9291" i="8"/>
  <c r="O9292" i="8"/>
  <c r="O9293" i="8"/>
  <c r="O9294" i="8"/>
  <c r="O9295" i="8"/>
  <c r="P9289" i="8"/>
  <c r="L9290" i="8"/>
  <c r="M9290" i="8"/>
  <c r="L9291" i="8"/>
  <c r="M9291" i="8"/>
  <c r="L9292" i="8"/>
  <c r="M9292" i="8"/>
  <c r="L9293" i="8"/>
  <c r="M9293" i="8"/>
  <c r="L9294" i="8"/>
  <c r="M9294" i="8"/>
  <c r="L9295" i="8"/>
  <c r="M9295" i="8"/>
  <c r="S9290" i="8"/>
  <c r="R9291" i="8"/>
  <c r="S9291" i="8"/>
  <c r="R9292" i="8"/>
  <c r="S9292" i="8"/>
  <c r="R9293" i="8"/>
  <c r="S9293" i="8"/>
  <c r="R9294" i="8"/>
  <c r="S9294" i="8"/>
  <c r="R9295" i="8"/>
  <c r="R9296" i="8"/>
  <c r="R9297" i="8"/>
  <c r="R9298" i="8"/>
  <c r="R9299" i="8"/>
  <c r="R9300" i="8"/>
  <c r="R9301" i="8"/>
  <c r="R9302" i="8"/>
  <c r="R9303" i="8"/>
  <c r="R9304" i="8"/>
  <c r="R9305" i="8"/>
  <c r="S9295" i="8"/>
  <c r="Q9289" i="8"/>
  <c r="U9289" i="8"/>
  <c r="T9289" i="8"/>
  <c r="N9290" i="8"/>
  <c r="P9290" i="8"/>
  <c r="Q9290" i="8"/>
  <c r="U9290" i="8"/>
  <c r="T9290" i="8"/>
  <c r="N9291" i="8"/>
  <c r="P9291" i="8"/>
  <c r="Q9291" i="8"/>
  <c r="U9291" i="8"/>
  <c r="T9291" i="8"/>
  <c r="N9292" i="8"/>
  <c r="P9292" i="8"/>
  <c r="Q9292" i="8"/>
  <c r="U9292" i="8"/>
  <c r="T9292" i="8"/>
  <c r="N9293" i="8"/>
  <c r="P9293" i="8"/>
  <c r="Q9293" i="8"/>
  <c r="U9293" i="8"/>
  <c r="T9293" i="8"/>
  <c r="N9294" i="8"/>
  <c r="P9294" i="8"/>
  <c r="Q9294" i="8"/>
  <c r="U9294" i="8"/>
  <c r="T9294" i="8"/>
  <c r="N9295" i="8"/>
  <c r="P9295" i="8"/>
  <c r="Q9295" i="8"/>
  <c r="U9295" i="8"/>
  <c r="T9295" i="8"/>
  <c r="L9296" i="8"/>
  <c r="M9296" i="8"/>
  <c r="N9296" i="8"/>
  <c r="O9296" i="8"/>
  <c r="O9297" i="8"/>
  <c r="O9298" i="8"/>
  <c r="P9296" i="8"/>
  <c r="L9297" i="8"/>
  <c r="M9297" i="8"/>
  <c r="L9298" i="8"/>
  <c r="M9298" i="8"/>
  <c r="R9306" i="8"/>
  <c r="S9296" i="8"/>
  <c r="S9297" i="8"/>
  <c r="R9307" i="8"/>
  <c r="R9308" i="8"/>
  <c r="S9298" i="8"/>
  <c r="Q9296" i="8"/>
  <c r="U9296" i="8"/>
  <c r="T9296" i="8"/>
  <c r="N9297" i="8"/>
  <c r="P9297" i="8"/>
  <c r="Q9297" i="8"/>
  <c r="U9297" i="8"/>
  <c r="T9297" i="8"/>
  <c r="N9298" i="8"/>
  <c r="O9299" i="8"/>
  <c r="O9300" i="8"/>
  <c r="O9301" i="8"/>
  <c r="O9302" i="8"/>
  <c r="O9303" i="8"/>
  <c r="O9304" i="8"/>
  <c r="O9305" i="8"/>
  <c r="O9306" i="8"/>
  <c r="P9298" i="8"/>
  <c r="L9299" i="8"/>
  <c r="M9299" i="8"/>
  <c r="L9300" i="8"/>
  <c r="M9300" i="8"/>
  <c r="L9301" i="8"/>
  <c r="M9301" i="8"/>
  <c r="L9302" i="8"/>
  <c r="M9302" i="8"/>
  <c r="L9303" i="8"/>
  <c r="M9303" i="8"/>
  <c r="L9304" i="8"/>
  <c r="M9304" i="8"/>
  <c r="L9305" i="8"/>
  <c r="M9305" i="8"/>
  <c r="L9306" i="8"/>
  <c r="M9306" i="8"/>
  <c r="S9299" i="8"/>
  <c r="S9300" i="8"/>
  <c r="S9301" i="8"/>
  <c r="S9302" i="8"/>
  <c r="S9303" i="8"/>
  <c r="S9304" i="8"/>
  <c r="S9305" i="8"/>
  <c r="S9306" i="8"/>
  <c r="Q9298" i="8"/>
  <c r="U9298" i="8"/>
  <c r="T9298" i="8"/>
  <c r="N9299" i="8"/>
  <c r="P9299" i="8"/>
  <c r="Q9299" i="8"/>
  <c r="U9299" i="8"/>
  <c r="T9299" i="8"/>
  <c r="N9300" i="8"/>
  <c r="P9300" i="8"/>
  <c r="Q9300" i="8"/>
  <c r="U9300" i="8"/>
  <c r="T9300" i="8"/>
  <c r="N9301" i="8"/>
  <c r="P9301" i="8"/>
  <c r="Q9301" i="8"/>
  <c r="U9301" i="8"/>
  <c r="T9301" i="8"/>
  <c r="N9302" i="8"/>
  <c r="P9302" i="8"/>
  <c r="Q9302" i="8"/>
  <c r="U9302" i="8"/>
  <c r="T9302" i="8"/>
  <c r="N9303" i="8"/>
  <c r="P9303" i="8"/>
  <c r="Q9303" i="8"/>
  <c r="U9303" i="8"/>
  <c r="T9303" i="8"/>
  <c r="N9304" i="8"/>
  <c r="P9304" i="8"/>
  <c r="Q9304" i="8"/>
  <c r="U9304" i="8"/>
  <c r="T9304" i="8"/>
  <c r="N9305" i="8"/>
  <c r="P9305" i="8"/>
  <c r="Q9305" i="8"/>
  <c r="U9305" i="8"/>
  <c r="T9305" i="8"/>
  <c r="N9306" i="8"/>
  <c r="P9306" i="8"/>
  <c r="Q9306" i="8"/>
  <c r="U9306" i="8"/>
  <c r="T9306" i="8"/>
  <c r="L9307" i="8"/>
  <c r="M9307" i="8"/>
  <c r="N9307" i="8"/>
  <c r="O9307" i="8"/>
  <c r="O9308" i="8"/>
  <c r="O9309" i="8"/>
  <c r="P9307" i="8"/>
  <c r="L9308" i="8"/>
  <c r="M9308" i="8"/>
  <c r="L9309" i="8"/>
  <c r="M9309" i="8"/>
  <c r="R9309" i="8"/>
  <c r="R9310" i="8"/>
  <c r="R9311" i="8"/>
  <c r="R9312" i="8"/>
  <c r="R9313" i="8"/>
  <c r="R9314" i="8"/>
  <c r="R9315" i="8"/>
  <c r="R9316" i="8"/>
  <c r="R9317" i="8"/>
  <c r="S9307" i="8"/>
  <c r="S9308" i="8"/>
  <c r="S9309" i="8"/>
  <c r="Q9307" i="8"/>
  <c r="U9307" i="8"/>
  <c r="T9307" i="8"/>
  <c r="N9308" i="8"/>
  <c r="P9308" i="8"/>
  <c r="Q9308" i="8"/>
  <c r="U9308" i="8"/>
  <c r="T9308" i="8"/>
  <c r="N9309" i="8"/>
  <c r="P9309" i="8"/>
  <c r="Q9309" i="8"/>
  <c r="U9309" i="8"/>
  <c r="T9309" i="8"/>
  <c r="L9310" i="8"/>
  <c r="M9310" i="8"/>
  <c r="N9310" i="8"/>
  <c r="O9310" i="8"/>
  <c r="P9310" i="8"/>
  <c r="Q9310" i="8"/>
  <c r="R9318" i="8"/>
  <c r="R9319" i="8"/>
  <c r="R9320" i="8"/>
  <c r="S9310" i="8"/>
  <c r="U9310" i="8"/>
  <c r="T9310" i="8"/>
  <c r="L9311" i="8"/>
  <c r="M9311" i="8"/>
  <c r="N9311" i="8"/>
  <c r="O9311" i="8"/>
  <c r="P9311" i="8"/>
  <c r="Q9311" i="8"/>
  <c r="S9311" i="8"/>
  <c r="U9311" i="8"/>
  <c r="T9311" i="8"/>
  <c r="L9312" i="8"/>
  <c r="M9312" i="8"/>
  <c r="N9312" i="8"/>
  <c r="O9312" i="8"/>
  <c r="P9312" i="8"/>
  <c r="Q9312" i="8"/>
  <c r="S9312" i="8"/>
  <c r="U9312" i="8"/>
  <c r="T9312" i="8"/>
  <c r="L9313" i="8"/>
  <c r="M9313" i="8"/>
  <c r="N9313" i="8"/>
  <c r="O9313" i="8"/>
  <c r="P9313" i="8"/>
  <c r="Q9313" i="8"/>
  <c r="S9313" i="8"/>
  <c r="U9313" i="8"/>
  <c r="T9313" i="8"/>
  <c r="L9314" i="8"/>
  <c r="M9314" i="8"/>
  <c r="N9314" i="8"/>
  <c r="O9314" i="8"/>
  <c r="P9314" i="8"/>
  <c r="Q9314" i="8"/>
  <c r="S9314" i="8"/>
  <c r="U9314" i="8"/>
  <c r="T9314" i="8"/>
  <c r="L9315" i="8"/>
  <c r="M9315" i="8"/>
  <c r="N9315" i="8"/>
  <c r="O9315" i="8"/>
  <c r="P9315" i="8"/>
  <c r="Q9315" i="8"/>
  <c r="S9315" i="8"/>
  <c r="U9315" i="8"/>
  <c r="T9315" i="8"/>
  <c r="L9316" i="8"/>
  <c r="M9316" i="8"/>
  <c r="N9316" i="8"/>
  <c r="O9316" i="8"/>
  <c r="P9316" i="8"/>
  <c r="Q9316" i="8"/>
  <c r="S9316" i="8"/>
  <c r="U9316" i="8"/>
  <c r="T9316" i="8"/>
  <c r="L9317" i="8"/>
  <c r="M9317" i="8"/>
  <c r="N9317" i="8"/>
  <c r="O9317" i="8"/>
  <c r="P9317" i="8"/>
  <c r="Q9317" i="8"/>
  <c r="S9317" i="8"/>
  <c r="U9317" i="8"/>
  <c r="T9317" i="8"/>
  <c r="L9318" i="8"/>
  <c r="M9318" i="8"/>
  <c r="N9318" i="8"/>
  <c r="O9318" i="8"/>
  <c r="O9319" i="8"/>
  <c r="O9320" i="8"/>
  <c r="O9321" i="8"/>
  <c r="P9318" i="8"/>
  <c r="L9319" i="8"/>
  <c r="M9319" i="8"/>
  <c r="L9320" i="8"/>
  <c r="M9320" i="8"/>
  <c r="L9321" i="8"/>
  <c r="M9321" i="8"/>
  <c r="S9318" i="8"/>
  <c r="S9319" i="8"/>
  <c r="S9320" i="8"/>
  <c r="R9321" i="8"/>
  <c r="R9322" i="8"/>
  <c r="R9323" i="8"/>
  <c r="R9324" i="8"/>
  <c r="R9325" i="8"/>
  <c r="R9326" i="8"/>
  <c r="R9327" i="8"/>
  <c r="R9328" i="8"/>
  <c r="R9329" i="8"/>
  <c r="R9330" i="8"/>
  <c r="R9331" i="8"/>
  <c r="S9321" i="8"/>
  <c r="Q9318" i="8"/>
  <c r="U9318" i="8"/>
  <c r="T9318" i="8"/>
  <c r="N9319" i="8"/>
  <c r="P9319" i="8"/>
  <c r="Q9319" i="8"/>
  <c r="U9319" i="8"/>
  <c r="T9319" i="8"/>
  <c r="N9320" i="8"/>
  <c r="P9320" i="8"/>
  <c r="Q9320" i="8"/>
  <c r="U9320" i="8"/>
  <c r="T9320" i="8"/>
  <c r="N9321" i="8"/>
  <c r="O9322" i="8"/>
  <c r="O9323" i="8"/>
  <c r="O9324" i="8"/>
  <c r="O9325" i="8"/>
  <c r="P9321" i="8"/>
  <c r="L9322" i="8"/>
  <c r="M9322" i="8"/>
  <c r="L9323" i="8"/>
  <c r="M9323" i="8"/>
  <c r="L9324" i="8"/>
  <c r="M9324" i="8"/>
  <c r="L9325" i="8"/>
  <c r="M9325" i="8"/>
  <c r="S9322" i="8"/>
  <c r="S9323" i="8"/>
  <c r="S9324" i="8"/>
  <c r="R9332" i="8"/>
  <c r="R9333" i="8"/>
  <c r="R9334" i="8"/>
  <c r="R9335" i="8"/>
  <c r="S9325" i="8"/>
  <c r="Q9321" i="8"/>
  <c r="U9321" i="8"/>
  <c r="T9321" i="8"/>
  <c r="N9322" i="8"/>
  <c r="P9322" i="8"/>
  <c r="Q9322" i="8"/>
  <c r="U9322" i="8"/>
  <c r="T9322" i="8"/>
  <c r="N9323" i="8"/>
  <c r="P9323" i="8"/>
  <c r="Q9323" i="8"/>
  <c r="U9323" i="8"/>
  <c r="T9323" i="8"/>
  <c r="N9324" i="8"/>
  <c r="P9324" i="8"/>
  <c r="Q9324" i="8"/>
  <c r="U9324" i="8"/>
  <c r="T9324" i="8"/>
  <c r="N9325" i="8"/>
  <c r="O9326" i="8"/>
  <c r="O9327" i="8"/>
  <c r="O9328" i="8"/>
  <c r="O9329" i="8"/>
  <c r="O9330" i="8"/>
  <c r="O9331" i="8"/>
  <c r="O9332" i="8"/>
  <c r="O9333" i="8"/>
  <c r="P9325" i="8"/>
  <c r="L9326" i="8"/>
  <c r="M9326" i="8"/>
  <c r="L9327" i="8"/>
  <c r="M9327" i="8"/>
  <c r="L9328" i="8"/>
  <c r="M9328" i="8"/>
  <c r="L9329" i="8"/>
  <c r="M9329" i="8"/>
  <c r="L9330" i="8"/>
  <c r="M9330" i="8"/>
  <c r="L9331" i="8"/>
  <c r="M9331" i="8"/>
  <c r="L9332" i="8"/>
  <c r="M9332" i="8"/>
  <c r="L9333" i="8"/>
  <c r="M9333" i="8"/>
  <c r="S9326" i="8"/>
  <c r="S9327" i="8"/>
  <c r="S9328" i="8"/>
  <c r="S9329" i="8"/>
  <c r="S9330" i="8"/>
  <c r="S9331" i="8"/>
  <c r="S9332" i="8"/>
  <c r="R9336" i="8"/>
  <c r="R9337" i="8"/>
  <c r="R9338" i="8"/>
  <c r="R9339" i="8"/>
  <c r="R9340" i="8"/>
  <c r="R9341" i="8"/>
  <c r="R9342" i="8"/>
  <c r="R9343" i="8"/>
  <c r="S9333" i="8"/>
  <c r="Q9325" i="8"/>
  <c r="U9325" i="8"/>
  <c r="T9325" i="8"/>
  <c r="N9326" i="8"/>
  <c r="P9326" i="8"/>
  <c r="Q9326" i="8"/>
  <c r="U9326" i="8"/>
  <c r="T9326" i="8"/>
  <c r="N9327" i="8"/>
  <c r="P9327" i="8"/>
  <c r="Q9327" i="8"/>
  <c r="U9327" i="8"/>
  <c r="T9327" i="8"/>
  <c r="N9328" i="8"/>
  <c r="P9328" i="8"/>
  <c r="Q9328" i="8"/>
  <c r="U9328" i="8"/>
  <c r="T9328" i="8"/>
  <c r="N9329" i="8"/>
  <c r="P9329" i="8"/>
  <c r="Q9329" i="8"/>
  <c r="U9329" i="8"/>
  <c r="T9329" i="8"/>
  <c r="N9330" i="8"/>
  <c r="P9330" i="8"/>
  <c r="Q9330" i="8"/>
  <c r="U9330" i="8"/>
  <c r="T9330" i="8"/>
  <c r="N9331" i="8"/>
  <c r="P9331" i="8"/>
  <c r="Q9331" i="8"/>
  <c r="U9331" i="8"/>
  <c r="T9331" i="8"/>
  <c r="N9332" i="8"/>
  <c r="P9332" i="8"/>
  <c r="Q9332" i="8"/>
  <c r="U9332" i="8"/>
  <c r="T9332" i="8"/>
  <c r="N9333" i="8"/>
  <c r="O9334" i="8"/>
  <c r="O9335" i="8"/>
  <c r="O9336" i="8"/>
  <c r="P9333" i="8"/>
  <c r="L9334" i="8"/>
  <c r="M9334" i="8"/>
  <c r="L9335" i="8"/>
  <c r="M9335" i="8"/>
  <c r="L9336" i="8"/>
  <c r="M9336" i="8"/>
  <c r="S9334" i="8"/>
  <c r="S9335" i="8"/>
  <c r="R9344" i="8"/>
  <c r="R9345" i="8"/>
  <c r="R9346" i="8"/>
  <c r="S9336" i="8"/>
  <c r="Q9333" i="8"/>
  <c r="U9333" i="8"/>
  <c r="T9333" i="8"/>
  <c r="N9334" i="8"/>
  <c r="P9334" i="8"/>
  <c r="Q9334" i="8"/>
  <c r="U9334" i="8"/>
  <c r="T9334" i="8"/>
  <c r="N9335" i="8"/>
  <c r="P9335" i="8"/>
  <c r="Q9335" i="8"/>
  <c r="U9335" i="8"/>
  <c r="T9335" i="8"/>
  <c r="N9336" i="8"/>
  <c r="O9337" i="8"/>
  <c r="O9338" i="8"/>
  <c r="O9339" i="8"/>
  <c r="O9340" i="8"/>
  <c r="P9336" i="8"/>
  <c r="L9337" i="8"/>
  <c r="M9337" i="8"/>
  <c r="L9338" i="8"/>
  <c r="M9338" i="8"/>
  <c r="L9339" i="8"/>
  <c r="M9339" i="8"/>
  <c r="L9340" i="8"/>
  <c r="M9340" i="8"/>
  <c r="S9337" i="8"/>
  <c r="S9338" i="8"/>
  <c r="S9339" i="8"/>
  <c r="S9340" i="8"/>
  <c r="Q9336" i="8"/>
  <c r="U9336" i="8"/>
  <c r="T9336" i="8"/>
  <c r="N9337" i="8"/>
  <c r="P9337" i="8"/>
  <c r="Q9337" i="8"/>
  <c r="U9337" i="8"/>
  <c r="T9337" i="8"/>
  <c r="N9338" i="8"/>
  <c r="P9338" i="8"/>
  <c r="Q9338" i="8"/>
  <c r="U9338" i="8"/>
  <c r="T9338" i="8"/>
  <c r="N9339" i="8"/>
  <c r="P9339" i="8"/>
  <c r="Q9339" i="8"/>
  <c r="U9339" i="8"/>
  <c r="T9339" i="8"/>
  <c r="N9340" i="8"/>
  <c r="O9341" i="8"/>
  <c r="P9340" i="8"/>
  <c r="L9341" i="8"/>
  <c r="M9341" i="8"/>
  <c r="R9347" i="8"/>
  <c r="R9348" i="8"/>
  <c r="R9349" i="8"/>
  <c r="R9350" i="8"/>
  <c r="R9351" i="8"/>
  <c r="S9341" i="8"/>
  <c r="Q9340" i="8"/>
  <c r="U9340" i="8"/>
  <c r="T9340" i="8"/>
  <c r="N9341" i="8"/>
  <c r="P9341" i="8"/>
  <c r="Q9341" i="8"/>
  <c r="U9341" i="8"/>
  <c r="T9341" i="8"/>
  <c r="L9342" i="8"/>
  <c r="M9342" i="8"/>
  <c r="N9342" i="8"/>
  <c r="O9342" i="8"/>
  <c r="P9342" i="8"/>
  <c r="Q9342" i="8"/>
  <c r="S9342" i="8"/>
  <c r="U9342" i="8"/>
  <c r="T9342" i="8"/>
  <c r="L9343" i="8"/>
  <c r="M9343" i="8"/>
  <c r="N9343" i="8"/>
  <c r="O9343" i="8"/>
  <c r="P9343" i="8"/>
  <c r="Q9343" i="8"/>
  <c r="S9343" i="8"/>
  <c r="U9343" i="8"/>
  <c r="T9343" i="8"/>
  <c r="L9344" i="8"/>
  <c r="M9344" i="8"/>
  <c r="N9344" i="8"/>
  <c r="O9344" i="8"/>
  <c r="P9344" i="8"/>
  <c r="Q9344" i="8"/>
  <c r="S9344" i="8"/>
  <c r="U9344" i="8"/>
  <c r="T9344" i="8"/>
  <c r="L9345" i="8"/>
  <c r="M9345" i="8"/>
  <c r="N9345" i="8"/>
  <c r="O9345" i="8"/>
  <c r="P9345" i="8"/>
  <c r="Q9345" i="8"/>
  <c r="S9345" i="8"/>
  <c r="U9345" i="8"/>
  <c r="T9345" i="8"/>
  <c r="L9346" i="8"/>
  <c r="M9346" i="8"/>
  <c r="N9346" i="8"/>
  <c r="O9346" i="8"/>
  <c r="P9346" i="8"/>
  <c r="Q9346" i="8"/>
  <c r="S9346" i="8"/>
  <c r="U9346" i="8"/>
  <c r="T9346" i="8"/>
  <c r="L9347" i="8"/>
  <c r="M9347" i="8"/>
  <c r="N9347" i="8"/>
  <c r="O9347" i="8"/>
  <c r="O9348" i="8"/>
  <c r="O9349" i="8"/>
  <c r="P9347" i="8"/>
  <c r="L9348" i="8"/>
  <c r="M9348" i="8"/>
  <c r="L9349" i="8"/>
  <c r="M9349" i="8"/>
  <c r="S9347" i="8"/>
  <c r="S9348" i="8"/>
  <c r="R9352" i="8"/>
  <c r="R9353" i="8"/>
  <c r="R9354" i="8"/>
  <c r="R9355" i="8"/>
  <c r="R9356" i="8"/>
  <c r="R9357" i="8"/>
  <c r="R9358" i="8"/>
  <c r="R9359" i="8"/>
  <c r="S9349" i="8"/>
  <c r="Q9347" i="8"/>
  <c r="U9347" i="8"/>
  <c r="T9347" i="8"/>
  <c r="N9348" i="8"/>
  <c r="P9348" i="8"/>
  <c r="Q9348" i="8"/>
  <c r="U9348" i="8"/>
  <c r="T9348" i="8"/>
  <c r="N9349" i="8"/>
  <c r="O9350" i="8"/>
  <c r="O9351" i="8"/>
  <c r="O9352" i="8"/>
  <c r="O9353" i="8"/>
  <c r="O9354" i="8"/>
  <c r="O9355" i="8"/>
  <c r="O9356" i="8"/>
  <c r="O9357" i="8"/>
  <c r="P9349" i="8"/>
  <c r="L9350" i="8"/>
  <c r="M9350" i="8"/>
  <c r="L9351" i="8"/>
  <c r="M9351" i="8"/>
  <c r="L9352" i="8"/>
  <c r="M9352" i="8"/>
  <c r="L9353" i="8"/>
  <c r="M9353" i="8"/>
  <c r="L9354" i="8"/>
  <c r="M9354" i="8"/>
  <c r="L9355" i="8"/>
  <c r="M9355" i="8"/>
  <c r="L9356" i="8"/>
  <c r="M9356" i="8"/>
  <c r="L9357" i="8"/>
  <c r="M9357" i="8"/>
  <c r="S9350" i="8"/>
  <c r="S9351" i="8"/>
  <c r="S9352" i="8"/>
  <c r="S9353" i="8"/>
  <c r="S9354" i="8"/>
  <c r="S9355" i="8"/>
  <c r="S9356" i="8"/>
  <c r="R9360" i="8"/>
  <c r="R9361" i="8"/>
  <c r="R9362" i="8"/>
  <c r="R9363" i="8"/>
  <c r="R9364" i="8"/>
  <c r="R9365" i="8"/>
  <c r="R9366" i="8"/>
  <c r="R9367" i="8"/>
  <c r="S9357" i="8"/>
  <c r="Q9349" i="8"/>
  <c r="U9349" i="8"/>
  <c r="T9349" i="8"/>
  <c r="N9350" i="8"/>
  <c r="P9350" i="8"/>
  <c r="Q9350" i="8"/>
  <c r="U9350" i="8"/>
  <c r="T9350" i="8"/>
  <c r="N9351" i="8"/>
  <c r="P9351" i="8"/>
  <c r="Q9351" i="8"/>
  <c r="U9351" i="8"/>
  <c r="T9351" i="8"/>
  <c r="N9352" i="8"/>
  <c r="P9352" i="8"/>
  <c r="Q9352" i="8"/>
  <c r="U9352" i="8"/>
  <c r="T9352" i="8"/>
  <c r="N9353" i="8"/>
  <c r="P9353" i="8"/>
  <c r="Q9353" i="8"/>
  <c r="U9353" i="8"/>
  <c r="T9353" i="8"/>
  <c r="N9354" i="8"/>
  <c r="P9354" i="8"/>
  <c r="Q9354" i="8"/>
  <c r="U9354" i="8"/>
  <c r="T9354" i="8"/>
  <c r="N9355" i="8"/>
  <c r="P9355" i="8"/>
  <c r="Q9355" i="8"/>
  <c r="U9355" i="8"/>
  <c r="T9355" i="8"/>
  <c r="N9356" i="8"/>
  <c r="P9356" i="8"/>
  <c r="Q9356" i="8"/>
  <c r="U9356" i="8"/>
  <c r="T9356" i="8"/>
  <c r="N9357" i="8"/>
  <c r="O9358" i="8"/>
  <c r="O9359" i="8"/>
  <c r="O9360" i="8"/>
  <c r="O9361" i="8"/>
  <c r="O9362" i="8"/>
  <c r="O9363" i="8"/>
  <c r="O9364" i="8"/>
  <c r="O9365" i="8"/>
  <c r="O9366" i="8"/>
  <c r="O9367" i="8"/>
  <c r="P9357" i="8"/>
  <c r="L9358" i="8"/>
  <c r="M9358" i="8"/>
  <c r="L9359" i="8"/>
  <c r="M9359" i="8"/>
  <c r="L9360" i="8"/>
  <c r="M9360" i="8"/>
  <c r="L9361" i="8"/>
  <c r="M9361" i="8"/>
  <c r="L9362" i="8"/>
  <c r="M9362" i="8"/>
  <c r="L9363" i="8"/>
  <c r="M9363" i="8"/>
  <c r="L9364" i="8"/>
  <c r="M9364" i="8"/>
  <c r="L9365" i="8"/>
  <c r="M9365" i="8"/>
  <c r="L9366" i="8"/>
  <c r="M9366" i="8"/>
  <c r="L9367" i="8"/>
  <c r="M9367" i="8"/>
  <c r="S9358" i="8"/>
  <c r="S9359" i="8"/>
  <c r="S9360" i="8"/>
  <c r="R9368" i="8"/>
  <c r="R9369" i="8"/>
  <c r="R9370" i="8"/>
  <c r="R9371" i="8"/>
  <c r="S9361" i="8"/>
  <c r="S9362" i="8"/>
  <c r="S9363" i="8"/>
  <c r="S9364" i="8"/>
  <c r="S9365" i="8"/>
  <c r="S9366" i="8"/>
  <c r="R9372" i="8"/>
  <c r="R9373" i="8"/>
  <c r="R9374" i="8"/>
  <c r="R9375" i="8"/>
  <c r="R9376" i="8"/>
  <c r="R9377" i="8"/>
  <c r="S9367" i="8"/>
  <c r="Q9357" i="8"/>
  <c r="U9357" i="8"/>
  <c r="T9357" i="8"/>
  <c r="N9358" i="8"/>
  <c r="P9358" i="8"/>
  <c r="Q9358" i="8"/>
  <c r="U9358" i="8"/>
  <c r="T9358" i="8"/>
  <c r="N9359" i="8"/>
  <c r="P9359" i="8"/>
  <c r="Q9359" i="8"/>
  <c r="U9359" i="8"/>
  <c r="T9359" i="8"/>
  <c r="N9360" i="8"/>
  <c r="P9360" i="8"/>
  <c r="Q9360" i="8"/>
  <c r="U9360" i="8"/>
  <c r="T9360" i="8"/>
  <c r="N9361" i="8"/>
  <c r="P9361" i="8"/>
  <c r="Q9361" i="8"/>
  <c r="U9361" i="8"/>
  <c r="T9361" i="8"/>
  <c r="N9362" i="8"/>
  <c r="P9362" i="8"/>
  <c r="Q9362" i="8"/>
  <c r="U9362" i="8"/>
  <c r="T9362" i="8"/>
  <c r="N9363" i="8"/>
  <c r="P9363" i="8"/>
  <c r="Q9363" i="8"/>
  <c r="U9363" i="8"/>
  <c r="T9363" i="8"/>
  <c r="N9364" i="8"/>
  <c r="P9364" i="8"/>
  <c r="Q9364" i="8"/>
  <c r="U9364" i="8"/>
  <c r="T9364" i="8"/>
  <c r="N9365" i="8"/>
  <c r="P9365" i="8"/>
  <c r="Q9365" i="8"/>
  <c r="U9365" i="8"/>
  <c r="T9365" i="8"/>
  <c r="N9366" i="8"/>
  <c r="P9366" i="8"/>
  <c r="Q9366" i="8"/>
  <c r="U9366" i="8"/>
  <c r="T9366" i="8"/>
  <c r="N9367" i="8"/>
  <c r="O9368" i="8"/>
  <c r="O9369" i="8"/>
  <c r="O9370" i="8"/>
  <c r="O9371" i="8"/>
  <c r="P9367" i="8"/>
  <c r="L9368" i="8"/>
  <c r="M9368" i="8"/>
  <c r="L9369" i="8"/>
  <c r="M9369" i="8"/>
  <c r="L9370" i="8"/>
  <c r="M9370" i="8"/>
  <c r="L9371" i="8"/>
  <c r="M9371" i="8"/>
  <c r="S9368" i="8"/>
  <c r="S9369" i="8"/>
  <c r="S9370" i="8"/>
  <c r="R9378" i="8"/>
  <c r="R9379" i="8"/>
  <c r="R9380" i="8"/>
  <c r="R9381" i="8"/>
  <c r="S9371" i="8"/>
  <c r="Q9367" i="8"/>
  <c r="U9367" i="8"/>
  <c r="T9367" i="8"/>
  <c r="N9368" i="8"/>
  <c r="P9368" i="8"/>
  <c r="Q9368" i="8"/>
  <c r="U9368" i="8"/>
  <c r="T9368" i="8"/>
  <c r="N9369" i="8"/>
  <c r="P9369" i="8"/>
  <c r="Q9369" i="8"/>
  <c r="U9369" i="8"/>
  <c r="T9369" i="8"/>
  <c r="N9370" i="8"/>
  <c r="P9370" i="8"/>
  <c r="Q9370" i="8"/>
  <c r="U9370" i="8"/>
  <c r="T9370" i="8"/>
  <c r="N9371" i="8"/>
  <c r="O9372" i="8"/>
  <c r="O9373" i="8"/>
  <c r="O9374" i="8"/>
  <c r="O9375" i="8"/>
  <c r="O9376" i="8"/>
  <c r="O9377" i="8"/>
  <c r="P9371" i="8"/>
  <c r="L9372" i="8"/>
  <c r="M9372" i="8"/>
  <c r="L9373" i="8"/>
  <c r="M9373" i="8"/>
  <c r="L9374" i="8"/>
  <c r="M9374" i="8"/>
  <c r="L9375" i="8"/>
  <c r="M9375" i="8"/>
  <c r="L9376" i="8"/>
  <c r="M9376" i="8"/>
  <c r="L9377" i="8"/>
  <c r="M9377" i="8"/>
  <c r="S9372" i="8"/>
  <c r="S9373" i="8"/>
  <c r="S9374" i="8"/>
  <c r="S9375" i="8"/>
  <c r="S9376" i="8"/>
  <c r="R9382" i="8"/>
  <c r="R9383" i="8"/>
  <c r="R9384" i="8"/>
  <c r="R9385" i="8"/>
  <c r="R9386" i="8"/>
  <c r="R9387" i="8"/>
  <c r="S9377" i="8"/>
  <c r="Q9371" i="8"/>
  <c r="U9371" i="8"/>
  <c r="T9371" i="8"/>
  <c r="N9372" i="8"/>
  <c r="P9372" i="8"/>
  <c r="Q9372" i="8"/>
  <c r="U9372" i="8"/>
  <c r="T9372" i="8"/>
  <c r="N9373" i="8"/>
  <c r="P9373" i="8"/>
  <c r="Q9373" i="8"/>
  <c r="U9373" i="8"/>
  <c r="T9373" i="8"/>
  <c r="N9374" i="8"/>
  <c r="P9374" i="8"/>
  <c r="Q9374" i="8"/>
  <c r="U9374" i="8"/>
  <c r="T9374" i="8"/>
  <c r="N9375" i="8"/>
  <c r="P9375" i="8"/>
  <c r="Q9375" i="8"/>
  <c r="U9375" i="8"/>
  <c r="T9375" i="8"/>
  <c r="N9376" i="8"/>
  <c r="P9376" i="8"/>
  <c r="Q9376" i="8"/>
  <c r="U9376" i="8"/>
  <c r="T9376" i="8"/>
  <c r="N9377" i="8"/>
  <c r="P9377" i="8"/>
  <c r="Q9377" i="8"/>
  <c r="U9377" i="8"/>
  <c r="T9377" i="8"/>
  <c r="L9378" i="8"/>
  <c r="M9378" i="8"/>
  <c r="N9378" i="8"/>
  <c r="O9378" i="8"/>
  <c r="P9378" i="8"/>
  <c r="Q9378" i="8"/>
  <c r="S9378" i="8"/>
  <c r="U9378" i="8"/>
  <c r="T9378" i="8"/>
  <c r="L9379" i="8"/>
  <c r="M9379" i="8"/>
  <c r="N9379" i="8"/>
  <c r="O9379" i="8"/>
  <c r="P9379" i="8"/>
  <c r="Q9379" i="8"/>
  <c r="S9379" i="8"/>
  <c r="U9379" i="8"/>
  <c r="T9379" i="8"/>
  <c r="L9380" i="8"/>
  <c r="M9380" i="8"/>
  <c r="N9380" i="8"/>
  <c r="O9380" i="8"/>
  <c r="O9381" i="8"/>
  <c r="O9382" i="8"/>
  <c r="O9383" i="8"/>
  <c r="O9384" i="8"/>
  <c r="O9385" i="8"/>
  <c r="O9386" i="8"/>
  <c r="O9387" i="8"/>
  <c r="O9388" i="8"/>
  <c r="O9389" i="8"/>
  <c r="O9390" i="8"/>
  <c r="P9380" i="8"/>
  <c r="L9381" i="8"/>
  <c r="M9381" i="8"/>
  <c r="L9382" i="8"/>
  <c r="M9382" i="8"/>
  <c r="L9383" i="8"/>
  <c r="M9383" i="8"/>
  <c r="L9384" i="8"/>
  <c r="M9384" i="8"/>
  <c r="L9385" i="8"/>
  <c r="M9385" i="8"/>
  <c r="L9386" i="8"/>
  <c r="M9386" i="8"/>
  <c r="L9387" i="8"/>
  <c r="M9387" i="8"/>
  <c r="L9388" i="8"/>
  <c r="M9388" i="8"/>
  <c r="L9389" i="8"/>
  <c r="M9389" i="8"/>
  <c r="L9390" i="8"/>
  <c r="M9390" i="8"/>
  <c r="S9380" i="8"/>
  <c r="S9381" i="8"/>
  <c r="S9382" i="8"/>
  <c r="S9383" i="8"/>
  <c r="S9384" i="8"/>
  <c r="S9385" i="8"/>
  <c r="S9386" i="8"/>
  <c r="S9387" i="8"/>
  <c r="R9388" i="8"/>
  <c r="S9388" i="8"/>
  <c r="R9389" i="8"/>
  <c r="S9389" i="8"/>
  <c r="R9390" i="8"/>
  <c r="R9391" i="8"/>
  <c r="R9392" i="8"/>
  <c r="R9393" i="8"/>
  <c r="R9394" i="8"/>
  <c r="R9395" i="8"/>
  <c r="R9396" i="8"/>
  <c r="R9397" i="8"/>
  <c r="R9398" i="8"/>
  <c r="R9399" i="8"/>
  <c r="R9400" i="8"/>
  <c r="S9390" i="8"/>
  <c r="Q9380" i="8"/>
  <c r="U9380" i="8"/>
  <c r="T9380" i="8"/>
  <c r="N9381" i="8"/>
  <c r="P9381" i="8"/>
  <c r="Q9381" i="8"/>
  <c r="U9381" i="8"/>
  <c r="T9381" i="8"/>
  <c r="N9382" i="8"/>
  <c r="P9382" i="8"/>
  <c r="Q9382" i="8"/>
  <c r="U9382" i="8"/>
  <c r="T9382" i="8"/>
  <c r="N9383" i="8"/>
  <c r="P9383" i="8"/>
  <c r="Q9383" i="8"/>
  <c r="U9383" i="8"/>
  <c r="T9383" i="8"/>
  <c r="N9384" i="8"/>
  <c r="P9384" i="8"/>
  <c r="Q9384" i="8"/>
  <c r="U9384" i="8"/>
  <c r="T9384" i="8"/>
  <c r="N9385" i="8"/>
  <c r="P9385" i="8"/>
  <c r="Q9385" i="8"/>
  <c r="U9385" i="8"/>
  <c r="T9385" i="8"/>
  <c r="N9386" i="8"/>
  <c r="P9386" i="8"/>
  <c r="Q9386" i="8"/>
  <c r="U9386" i="8"/>
  <c r="T9386" i="8"/>
  <c r="N9387" i="8"/>
  <c r="P9387" i="8"/>
  <c r="Q9387" i="8"/>
  <c r="U9387" i="8"/>
  <c r="T9387" i="8"/>
  <c r="N9388" i="8"/>
  <c r="P9388" i="8"/>
  <c r="Q9388" i="8"/>
  <c r="U9388" i="8"/>
  <c r="T9388" i="8"/>
  <c r="N9389" i="8"/>
  <c r="P9389" i="8"/>
  <c r="Q9389" i="8"/>
  <c r="U9389" i="8"/>
  <c r="T9389" i="8"/>
  <c r="N9390" i="8"/>
  <c r="O9391" i="8"/>
  <c r="O9392" i="8"/>
  <c r="O9393" i="8"/>
  <c r="O9394" i="8"/>
  <c r="O9395" i="8"/>
  <c r="O9396" i="8"/>
  <c r="O9397" i="8"/>
  <c r="O9398" i="8"/>
  <c r="O9399" i="8"/>
  <c r="P9390" i="8"/>
  <c r="L9391" i="8"/>
  <c r="M9391" i="8"/>
  <c r="L9392" i="8"/>
  <c r="M9392" i="8"/>
  <c r="L9393" i="8"/>
  <c r="M9393" i="8"/>
  <c r="L9394" i="8"/>
  <c r="M9394" i="8"/>
  <c r="L9395" i="8"/>
  <c r="M9395" i="8"/>
  <c r="L9396" i="8"/>
  <c r="M9396" i="8"/>
  <c r="L9397" i="8"/>
  <c r="M9397" i="8"/>
  <c r="L9398" i="8"/>
  <c r="M9398" i="8"/>
  <c r="L9399" i="8"/>
  <c r="M9399" i="8"/>
  <c r="S9391" i="8"/>
  <c r="S9392" i="8"/>
  <c r="S9393" i="8"/>
  <c r="S9394" i="8"/>
  <c r="S9395" i="8"/>
  <c r="S9396" i="8"/>
  <c r="S9397" i="8"/>
  <c r="S9398" i="8"/>
  <c r="S9399" i="8"/>
  <c r="Q9390" i="8"/>
  <c r="U9390" i="8"/>
  <c r="T9390" i="8"/>
  <c r="N9391" i="8"/>
  <c r="P9391" i="8"/>
  <c r="Q9391" i="8"/>
  <c r="U9391" i="8"/>
  <c r="T9391" i="8"/>
  <c r="N9392" i="8"/>
  <c r="P9392" i="8"/>
  <c r="Q9392" i="8"/>
  <c r="U9392" i="8"/>
  <c r="T9392" i="8"/>
  <c r="N9393" i="8"/>
  <c r="P9393" i="8"/>
  <c r="Q9393" i="8"/>
  <c r="U9393" i="8"/>
  <c r="T9393" i="8"/>
  <c r="N9394" i="8"/>
  <c r="P9394" i="8"/>
  <c r="Q9394" i="8"/>
  <c r="U9394" i="8"/>
  <c r="T9394" i="8"/>
  <c r="N9395" i="8"/>
  <c r="P9395" i="8"/>
  <c r="Q9395" i="8"/>
  <c r="U9395" i="8"/>
  <c r="T9395" i="8"/>
  <c r="N9396" i="8"/>
  <c r="P9396" i="8"/>
  <c r="Q9396" i="8"/>
  <c r="U9396" i="8"/>
  <c r="T9396" i="8"/>
  <c r="N9397" i="8"/>
  <c r="P9397" i="8"/>
  <c r="Q9397" i="8"/>
  <c r="U9397" i="8"/>
  <c r="T9397" i="8"/>
  <c r="N9398" i="8"/>
  <c r="P9398" i="8"/>
  <c r="Q9398" i="8"/>
  <c r="U9398" i="8"/>
  <c r="T9398" i="8"/>
  <c r="N9399" i="8"/>
  <c r="O9400" i="8"/>
  <c r="O9401" i="8"/>
  <c r="O9402" i="8"/>
  <c r="O9403" i="8"/>
  <c r="O9404" i="8"/>
  <c r="O9405" i="8"/>
  <c r="P9399" i="8"/>
  <c r="L9400" i="8"/>
  <c r="M9400" i="8"/>
  <c r="L9401" i="8"/>
  <c r="M9401" i="8"/>
  <c r="L9402" i="8"/>
  <c r="M9402" i="8"/>
  <c r="L9403" i="8"/>
  <c r="M9403" i="8"/>
  <c r="L9404" i="8"/>
  <c r="M9404" i="8"/>
  <c r="L9405" i="8"/>
  <c r="M9405" i="8"/>
  <c r="S9400" i="8"/>
  <c r="R9401" i="8"/>
  <c r="S9401" i="8"/>
  <c r="R9402" i="8"/>
  <c r="S9402" i="8"/>
  <c r="R9403" i="8"/>
  <c r="S9403" i="8"/>
  <c r="R9404" i="8"/>
  <c r="S9404" i="8"/>
  <c r="R9405" i="8"/>
  <c r="S9405" i="8"/>
  <c r="Q9399" i="8"/>
  <c r="U9399" i="8"/>
  <c r="T9399" i="8"/>
  <c r="N9400" i="8"/>
  <c r="P9400" i="8"/>
  <c r="Q9400" i="8"/>
  <c r="U9400" i="8"/>
  <c r="T9400" i="8"/>
  <c r="N9401" i="8"/>
  <c r="P9401" i="8"/>
  <c r="Q9401" i="8"/>
  <c r="U9401" i="8"/>
  <c r="T9401" i="8"/>
  <c r="N9402" i="8"/>
  <c r="P9402" i="8"/>
  <c r="Q9402" i="8"/>
  <c r="U9402" i="8"/>
  <c r="T9402" i="8"/>
  <c r="N9403" i="8"/>
  <c r="P9403" i="8"/>
  <c r="Q9403" i="8"/>
  <c r="U9403" i="8"/>
  <c r="T9403" i="8"/>
  <c r="N9404" i="8"/>
  <c r="P9404" i="8"/>
  <c r="Q9404" i="8"/>
  <c r="U9404" i="8"/>
  <c r="T9404" i="8"/>
  <c r="N9405" i="8"/>
  <c r="O9406" i="8"/>
  <c r="O9407" i="8"/>
  <c r="O9408" i="8"/>
  <c r="O9409" i="8"/>
  <c r="O9410" i="8"/>
  <c r="O9411" i="8"/>
  <c r="P9405" i="8"/>
  <c r="L9406" i="8"/>
  <c r="M9406" i="8"/>
  <c r="L9407" i="8"/>
  <c r="M9407" i="8"/>
  <c r="L9408" i="8"/>
  <c r="M9408" i="8"/>
  <c r="L9409" i="8"/>
  <c r="M9409" i="8"/>
  <c r="L9410" i="8"/>
  <c r="M9410" i="8"/>
  <c r="L9411" i="8"/>
  <c r="M9411" i="8"/>
  <c r="R9406" i="8"/>
  <c r="S9406" i="8"/>
  <c r="R9407" i="8"/>
  <c r="S9407" i="8"/>
  <c r="R9408" i="8"/>
  <c r="S9408" i="8"/>
  <c r="R9409" i="8"/>
  <c r="S9409" i="8"/>
  <c r="R9410" i="8"/>
  <c r="S9410" i="8"/>
  <c r="R9411" i="8"/>
  <c r="R9412" i="8"/>
  <c r="R9413" i="8"/>
  <c r="S9411" i="8"/>
  <c r="Q9405" i="8"/>
  <c r="U9405" i="8"/>
  <c r="T9405" i="8"/>
  <c r="N9406" i="8"/>
  <c r="P9406" i="8"/>
  <c r="Q9406" i="8"/>
  <c r="U9406" i="8"/>
  <c r="T9406" i="8"/>
  <c r="N9407" i="8"/>
  <c r="P9407" i="8"/>
  <c r="Q9407" i="8"/>
  <c r="U9407" i="8"/>
  <c r="T9407" i="8"/>
  <c r="N9408" i="8"/>
  <c r="P9408" i="8"/>
  <c r="Q9408" i="8"/>
  <c r="U9408" i="8"/>
  <c r="T9408" i="8"/>
  <c r="N9409" i="8"/>
  <c r="P9409" i="8"/>
  <c r="Q9409" i="8"/>
  <c r="U9409" i="8"/>
  <c r="T9409" i="8"/>
  <c r="N9410" i="8"/>
  <c r="P9410" i="8"/>
  <c r="Q9410" i="8"/>
  <c r="U9410" i="8"/>
  <c r="T9410" i="8"/>
  <c r="N9411" i="8"/>
  <c r="O9412" i="8"/>
  <c r="O9413" i="8"/>
  <c r="P9411" i="8"/>
  <c r="Q9411" i="8"/>
  <c r="U9411" i="8"/>
  <c r="T9411" i="8"/>
  <c r="L9412" i="8"/>
  <c r="M9412" i="8"/>
  <c r="N9412" i="8"/>
  <c r="P9412" i="8"/>
  <c r="Q9412" i="8"/>
  <c r="S9412" i="8"/>
  <c r="U9412" i="8"/>
  <c r="T9412" i="8"/>
  <c r="L9413" i="8"/>
  <c r="M9413" i="8"/>
  <c r="N9413" i="8"/>
  <c r="P9413" i="8"/>
  <c r="Q9413" i="8"/>
  <c r="S9413" i="8"/>
  <c r="U9413" i="8"/>
  <c r="T9413" i="8"/>
  <c r="AE2" i="7"/>
  <c r="AE5" i="7"/>
  <c r="AE7" i="7"/>
  <c r="AE8" i="7"/>
  <c r="AE10" i="7"/>
  <c r="AE11" i="7"/>
  <c r="AE13" i="7"/>
  <c r="AE16" i="7"/>
  <c r="AE17" i="7"/>
  <c r="AE20" i="7"/>
  <c r="AE21" i="7"/>
  <c r="AE24" i="7"/>
  <c r="AE29" i="7"/>
  <c r="AE30" i="7"/>
  <c r="AE32" i="7"/>
  <c r="AE33" i="7"/>
  <c r="AE35" i="7"/>
  <c r="AE36" i="7"/>
  <c r="AE38" i="7"/>
  <c r="AE39" i="7"/>
  <c r="AE42" i="7"/>
  <c r="AE43" i="7"/>
  <c r="AE45" i="7"/>
  <c r="AE49" i="7"/>
  <c r="AE51" i="7"/>
  <c r="AE54" i="7"/>
  <c r="AE56" i="7"/>
  <c r="AE59" i="7"/>
  <c r="AE61" i="7"/>
  <c r="AE66" i="7"/>
  <c r="AE69" i="7"/>
  <c r="AE71" i="7"/>
  <c r="AE73" i="7"/>
  <c r="AE74" i="7"/>
  <c r="AE75" i="7"/>
  <c r="AE76" i="7"/>
  <c r="AE77" i="7"/>
  <c r="AE79" i="7"/>
  <c r="AE84" i="7"/>
  <c r="AE86" i="7"/>
  <c r="AE87" i="7"/>
  <c r="AE89" i="7"/>
  <c r="AE91" i="7"/>
  <c r="AE92" i="7"/>
  <c r="AE94" i="7"/>
  <c r="AE97" i="7"/>
  <c r="AE99" i="7"/>
  <c r="AE101" i="7"/>
  <c r="AE102" i="7"/>
  <c r="AE103" i="7"/>
  <c r="AE104" i="7"/>
  <c r="AE106" i="7"/>
  <c r="AE107" i="7"/>
  <c r="AE110" i="7"/>
  <c r="AE111" i="7"/>
  <c r="AE112" i="7"/>
  <c r="AE113" i="7"/>
  <c r="AE116" i="7"/>
  <c r="AE117" i="7"/>
  <c r="AE118" i="7"/>
  <c r="AE121" i="7"/>
  <c r="AE124" i="7"/>
  <c r="AE127" i="7"/>
  <c r="AE128" i="7"/>
  <c r="AE129" i="7"/>
  <c r="AE132" i="7"/>
  <c r="AE134" i="7"/>
  <c r="AE135" i="7"/>
  <c r="AE136" i="7"/>
  <c r="AE137" i="7"/>
  <c r="AE138" i="7"/>
  <c r="AE139" i="7"/>
  <c r="AE140" i="7"/>
  <c r="AE142" i="7"/>
  <c r="AE143" i="7"/>
  <c r="AE144" i="7"/>
  <c r="AE145" i="7"/>
  <c r="AE153" i="7"/>
  <c r="AE155" i="7"/>
  <c r="AE156" i="7"/>
  <c r="AE157" i="7"/>
  <c r="AE160" i="7"/>
  <c r="AE161" i="7"/>
  <c r="AE162" i="7"/>
  <c r="AE165" i="7"/>
  <c r="AE166" i="7"/>
  <c r="AE167" i="7"/>
  <c r="AE168" i="7"/>
  <c r="AE170" i="7"/>
  <c r="AE171" i="7"/>
  <c r="AE173" i="7"/>
  <c r="AE180" i="7"/>
  <c r="AE184" i="7"/>
  <c r="AE187" i="7"/>
  <c r="AE188" i="7"/>
  <c r="AE189" i="7"/>
  <c r="AE190" i="7"/>
  <c r="AE195" i="7"/>
  <c r="AE197" i="7"/>
  <c r="AE198" i="7"/>
  <c r="AE199" i="7"/>
  <c r="AE201" i="7"/>
  <c r="AE203" i="7"/>
  <c r="AE205" i="7"/>
  <c r="AE206" i="7"/>
  <c r="AE211" i="7"/>
  <c r="AE212" i="7"/>
  <c r="AE213" i="7"/>
  <c r="AE214" i="7"/>
  <c r="AE215" i="7"/>
  <c r="AE217" i="7"/>
  <c r="AE218" i="7"/>
  <c r="AE219" i="7"/>
  <c r="AE220" i="7"/>
  <c r="AE223" i="7"/>
  <c r="AE224" i="7"/>
  <c r="AE225" i="7"/>
  <c r="AE226" i="7"/>
  <c r="AE227" i="7"/>
  <c r="AE228" i="7"/>
  <c r="AE229" i="7"/>
  <c r="AE230" i="7"/>
  <c r="AE231" i="7"/>
  <c r="AE232" i="7"/>
  <c r="AE233" i="7"/>
  <c r="AE234" i="7"/>
  <c r="AE235" i="7"/>
  <c r="AE236" i="7"/>
  <c r="AE238" i="7"/>
  <c r="AE240" i="7"/>
  <c r="AE241" i="7"/>
  <c r="AE244" i="7"/>
  <c r="AE245" i="7"/>
  <c r="AE246" i="7"/>
  <c r="AE249" i="7"/>
  <c r="AE250" i="7"/>
  <c r="AE251" i="7"/>
  <c r="AE253" i="7"/>
  <c r="AE258" i="7"/>
  <c r="AE259" i="7"/>
  <c r="AE262" i="7"/>
  <c r="AE263" i="7"/>
  <c r="AE264" i="7"/>
  <c r="AE268" i="7"/>
  <c r="AE270" i="7"/>
  <c r="AE273" i="7"/>
  <c r="AE274" i="7"/>
  <c r="AE276" i="7"/>
  <c r="AE280" i="7"/>
  <c r="AE285" i="7"/>
  <c r="AE286" i="7"/>
  <c r="AE289" i="7"/>
  <c r="AE291" i="7"/>
  <c r="AE292" i="7"/>
  <c r="AE293" i="7"/>
  <c r="AE294" i="7"/>
  <c r="AE295" i="7"/>
  <c r="AE298" i="7"/>
  <c r="AE299" i="7"/>
  <c r="AE301" i="7"/>
  <c r="AE302" i="7"/>
  <c r="AE306" i="7"/>
  <c r="AE307" i="7"/>
  <c r="AE310" i="7"/>
  <c r="AE316" i="7"/>
  <c r="AE319" i="7"/>
  <c r="AE321" i="7"/>
  <c r="AE322" i="7"/>
  <c r="AE323" i="7"/>
  <c r="AE324" i="7"/>
  <c r="AE326" i="7"/>
  <c r="AE327" i="7"/>
  <c r="AE330" i="7"/>
  <c r="AE331" i="7"/>
  <c r="AE332" i="7"/>
  <c r="AE333" i="7"/>
  <c r="AE336" i="7"/>
  <c r="AE337" i="7"/>
  <c r="AE338" i="7"/>
  <c r="AE339" i="7"/>
  <c r="AE343" i="7"/>
  <c r="AE345" i="7"/>
  <c r="AE346" i="7"/>
  <c r="AE348" i="7"/>
  <c r="AE349" i="7"/>
  <c r="AE351" i="7"/>
  <c r="AE355" i="7"/>
  <c r="AE365" i="7"/>
  <c r="AE366" i="7"/>
  <c r="AE368" i="7"/>
  <c r="AE370" i="7"/>
  <c r="AE371" i="7"/>
  <c r="AE373" i="7"/>
  <c r="AE374" i="7"/>
  <c r="AE378" i="7"/>
  <c r="AE379" i="7"/>
  <c r="AE384" i="7"/>
  <c r="AE386" i="7"/>
  <c r="AE389" i="7"/>
  <c r="AE390" i="7"/>
  <c r="AE391" i="7"/>
  <c r="AE392" i="7"/>
  <c r="AE394" i="7"/>
  <c r="AE397" i="7"/>
  <c r="AE398" i="7"/>
  <c r="AE399" i="7"/>
  <c r="AE401" i="7"/>
  <c r="AE403" i="7"/>
  <c r="AE404" i="7"/>
  <c r="AE405" i="7"/>
  <c r="AE406" i="7"/>
  <c r="AE407" i="7"/>
  <c r="AE410" i="7"/>
  <c r="AE412" i="7"/>
  <c r="AE416" i="7"/>
  <c r="AE418" i="7"/>
  <c r="AE419" i="7"/>
  <c r="AE421" i="7"/>
  <c r="AE422" i="7"/>
  <c r="AE425" i="7"/>
  <c r="AE428" i="7"/>
  <c r="AE430" i="7"/>
  <c r="AE432" i="7"/>
  <c r="AE434" i="7"/>
  <c r="AE435" i="7"/>
  <c r="AE436" i="7"/>
  <c r="AE438" i="7"/>
  <c r="AE439" i="7"/>
  <c r="AE440" i="7"/>
  <c r="AE441" i="7"/>
  <c r="AE443" i="7"/>
  <c r="AE445" i="7"/>
  <c r="AE448" i="7"/>
  <c r="AE450" i="7"/>
  <c r="AE456" i="7"/>
  <c r="AE459" i="7"/>
  <c r="AE460" i="7"/>
  <c r="AE462" i="7"/>
  <c r="AE464" i="7"/>
  <c r="AE466" i="7"/>
  <c r="AE467" i="7"/>
  <c r="AE469" i="7"/>
  <c r="AE471" i="7"/>
  <c r="AE472" i="7"/>
  <c r="AE473" i="7"/>
  <c r="AE474" i="7"/>
  <c r="AE475" i="7"/>
  <c r="AE478" i="7"/>
  <c r="AE480" i="7"/>
  <c r="AE481" i="7"/>
  <c r="AE485" i="7"/>
  <c r="AE486" i="7"/>
  <c r="AE489" i="7"/>
  <c r="AE491" i="7"/>
  <c r="AE492" i="7"/>
  <c r="AE493" i="7"/>
  <c r="AE497" i="7"/>
  <c r="AE498" i="7"/>
  <c r="AE502" i="7"/>
  <c r="AE503" i="7"/>
  <c r="AE504" i="7"/>
  <c r="AE505" i="7"/>
  <c r="AE507" i="7"/>
  <c r="AE510" i="7"/>
  <c r="AE511" i="7"/>
  <c r="AE513" i="7"/>
  <c r="AE516" i="7"/>
  <c r="AE518" i="7"/>
  <c r="AE520" i="7"/>
  <c r="AE521" i="7"/>
  <c r="AE524" i="7"/>
  <c r="AE525" i="7"/>
  <c r="AE527" i="7"/>
  <c r="AE532" i="7"/>
  <c r="AE536" i="7"/>
  <c r="AE538" i="7"/>
  <c r="AE541" i="7"/>
  <c r="AE544" i="7"/>
  <c r="AE546" i="7"/>
  <c r="AE547" i="7"/>
  <c r="AE548" i="7"/>
  <c r="AE553" i="7"/>
  <c r="AE554" i="7"/>
  <c r="AE557" i="7"/>
  <c r="AE559" i="7"/>
  <c r="AE560" i="7"/>
  <c r="AE566" i="7"/>
  <c r="AE570" i="7"/>
  <c r="AE572" i="7"/>
  <c r="AE577" i="7"/>
  <c r="AE582" i="7"/>
  <c r="AE583" i="7"/>
  <c r="AE584" i="7"/>
  <c r="AE585" i="7"/>
  <c r="AE588" i="7"/>
  <c r="AE589" i="7"/>
  <c r="AE592" i="7"/>
  <c r="AE594" i="7"/>
  <c r="AE596" i="7"/>
  <c r="AE598" i="7"/>
  <c r="AE599" i="7"/>
  <c r="AE602" i="7"/>
  <c r="AE605" i="7"/>
  <c r="AE606" i="7"/>
  <c r="AE609" i="7"/>
  <c r="AE610" i="7"/>
  <c r="AE611" i="7"/>
  <c r="AE612" i="7"/>
  <c r="AE620" i="7"/>
  <c r="AE622" i="7"/>
  <c r="AE625" i="7"/>
  <c r="AE626" i="7"/>
  <c r="AE627" i="7"/>
  <c r="AE628" i="7"/>
  <c r="AE629" i="7"/>
  <c r="AE631" i="7"/>
  <c r="AE632" i="7"/>
  <c r="AE633" i="7"/>
  <c r="AE634" i="7"/>
  <c r="AE636" i="7"/>
  <c r="AE637" i="7"/>
  <c r="AE642" i="7"/>
  <c r="AE643" i="7"/>
  <c r="AE644" i="7"/>
  <c r="AE646" i="7"/>
  <c r="AE651" i="7"/>
  <c r="AE652" i="7"/>
  <c r="AE656" i="7"/>
  <c r="AE658" i="7"/>
  <c r="AE660" i="7"/>
  <c r="AE661" i="7"/>
  <c r="AE662" i="7"/>
  <c r="AE664" i="7"/>
  <c r="AE665" i="7"/>
  <c r="AE666" i="7"/>
  <c r="AE669" i="7"/>
  <c r="AE670" i="7"/>
  <c r="AE674" i="7"/>
  <c r="AE675" i="7"/>
  <c r="AE676" i="7"/>
  <c r="AE680" i="7"/>
  <c r="AE681" i="7"/>
  <c r="AE684" i="7"/>
  <c r="AE685" i="7"/>
  <c r="AE687" i="7"/>
  <c r="AE688" i="7"/>
  <c r="AE689" i="7"/>
  <c r="AE690" i="7"/>
  <c r="AE692" i="7"/>
  <c r="AE694" i="7"/>
  <c r="AE696" i="7"/>
  <c r="AE697" i="7"/>
  <c r="AE700" i="7"/>
  <c r="AE702" i="7"/>
  <c r="AE703" i="7"/>
  <c r="AE704" i="7"/>
  <c r="AE706" i="7"/>
  <c r="AE707" i="7"/>
  <c r="AE709" i="7"/>
  <c r="AE710" i="7"/>
  <c r="AE716" i="7"/>
  <c r="AE717" i="7"/>
  <c r="AE718" i="7"/>
  <c r="AE719" i="7"/>
  <c r="AE720" i="7"/>
  <c r="AE721" i="7"/>
  <c r="AE723" i="7"/>
  <c r="AE724" i="7"/>
  <c r="AE729" i="7"/>
  <c r="AE730" i="7"/>
  <c r="AE732" i="7"/>
  <c r="AE733" i="7"/>
  <c r="AE734" i="7"/>
  <c r="AE735" i="7"/>
  <c r="AE739" i="7"/>
  <c r="AE744" i="7"/>
  <c r="AE745" i="7"/>
  <c r="AE746" i="7"/>
  <c r="AE747" i="7"/>
  <c r="AE749" i="7"/>
  <c r="AE751" i="7"/>
  <c r="AE755" i="7"/>
  <c r="AE759" i="7"/>
  <c r="AE762" i="7"/>
  <c r="AE763" i="7"/>
  <c r="AE764" i="7"/>
  <c r="AE766" i="7"/>
  <c r="AE767" i="7"/>
  <c r="AE769" i="7"/>
  <c r="AE772" i="7"/>
  <c r="AE776" i="7"/>
  <c r="AE777" i="7"/>
  <c r="AE781" i="7"/>
  <c r="AE782" i="7"/>
  <c r="AE786" i="7"/>
  <c r="AE787" i="7"/>
  <c r="AE788" i="7"/>
  <c r="AE789" i="7"/>
  <c r="AE792" i="7"/>
  <c r="AE793" i="7"/>
  <c r="AE795" i="7"/>
  <c r="AE796" i="7"/>
  <c r="AE799" i="7"/>
  <c r="AE801" i="7"/>
  <c r="AE804" i="7"/>
  <c r="AE805" i="7"/>
  <c r="AE806" i="7"/>
  <c r="AE808" i="7"/>
  <c r="AE810" i="7"/>
  <c r="AE811" i="7"/>
  <c r="AE817" i="7"/>
  <c r="AE818" i="7"/>
  <c r="AE819" i="7"/>
  <c r="AE820" i="7"/>
  <c r="AE821" i="7"/>
  <c r="AE823" i="7"/>
  <c r="AE826" i="7"/>
  <c r="AE830" i="7"/>
  <c r="AE831" i="7"/>
  <c r="AE835" i="7"/>
  <c r="AE836" i="7"/>
  <c r="AE838" i="7"/>
  <c r="AE839" i="7"/>
  <c r="AE841" i="7"/>
  <c r="AE844" i="7"/>
  <c r="AE845" i="7"/>
  <c r="AE847" i="7"/>
  <c r="AE848" i="7"/>
  <c r="AE849" i="7"/>
  <c r="AE850" i="7"/>
  <c r="AE851" i="7"/>
  <c r="AE853" i="7"/>
  <c r="AE858" i="7"/>
  <c r="AE859" i="7"/>
  <c r="AE861" i="7"/>
  <c r="AE863" i="7"/>
  <c r="AE864" i="7"/>
  <c r="AE865" i="7"/>
  <c r="AE867" i="7"/>
  <c r="AE868" i="7"/>
  <c r="AE869" i="7"/>
  <c r="AE870" i="7"/>
  <c r="AE872" i="7"/>
  <c r="AE873" i="7"/>
  <c r="AE875" i="7"/>
  <c r="AE876" i="7"/>
  <c r="AE879" i="7"/>
  <c r="AE881" i="7"/>
  <c r="AE882" i="7"/>
  <c r="AE883" i="7"/>
  <c r="AE887" i="7"/>
  <c r="AE891" i="7"/>
  <c r="AE892" i="7"/>
  <c r="AE893" i="7"/>
  <c r="AE896" i="7"/>
  <c r="AE898" i="7"/>
  <c r="AE901" i="7"/>
  <c r="AE903" i="7"/>
  <c r="AE904" i="7"/>
  <c r="AE905" i="7"/>
  <c r="AE906" i="7"/>
  <c r="AE907" i="7"/>
  <c r="AE910" i="7"/>
  <c r="AE911" i="7"/>
  <c r="AE912" i="7"/>
  <c r="AE915" i="7"/>
  <c r="AE918" i="7"/>
  <c r="AE920" i="7"/>
  <c r="AE921" i="7"/>
  <c r="AE924" i="7"/>
  <c r="AE925" i="7"/>
  <c r="AE928" i="7"/>
  <c r="AE930" i="7"/>
  <c r="AE931" i="7"/>
  <c r="AE932" i="7"/>
  <c r="AE933" i="7"/>
  <c r="AE935" i="7"/>
  <c r="AE937" i="7"/>
  <c r="AE938" i="7"/>
  <c r="AE939" i="7"/>
  <c r="AE941" i="7"/>
  <c r="AE942" i="7"/>
  <c r="AE943" i="7"/>
  <c r="AE944" i="7"/>
  <c r="AE945" i="7"/>
  <c r="AE946" i="7"/>
  <c r="AE949" i="7"/>
  <c r="AE950" i="7"/>
  <c r="AE951" i="7"/>
  <c r="AE953" i="7"/>
  <c r="AE954" i="7"/>
  <c r="AE956" i="7"/>
  <c r="AE957" i="7"/>
  <c r="AE959" i="7"/>
  <c r="AE960" i="7"/>
  <c r="AE961" i="7"/>
  <c r="AE962" i="7"/>
  <c r="AE963" i="7"/>
  <c r="AE965" i="7"/>
  <c r="AE966" i="7"/>
  <c r="AE967" i="7"/>
  <c r="AE968" i="7"/>
  <c r="AE969" i="7"/>
  <c r="AE970" i="7"/>
  <c r="AE972" i="7"/>
  <c r="AE978" i="7"/>
  <c r="AE979" i="7"/>
  <c r="AE980" i="7"/>
  <c r="AE982" i="7"/>
  <c r="AE984" i="7"/>
  <c r="AE985" i="7"/>
  <c r="AE986" i="7"/>
  <c r="AE988" i="7"/>
  <c r="AE990" i="7"/>
  <c r="AE993" i="7"/>
  <c r="AE994" i="7"/>
  <c r="AE996" i="7"/>
  <c r="AE998" i="7"/>
  <c r="AE1002" i="7"/>
  <c r="AE1003" i="7"/>
  <c r="AE1004" i="7"/>
  <c r="AE1006" i="7"/>
  <c r="AE1007" i="7"/>
  <c r="AE1008" i="7"/>
  <c r="AE1009" i="7"/>
  <c r="AE1010" i="7"/>
  <c r="AE1011" i="7"/>
  <c r="AE1012" i="7"/>
  <c r="AE1013" i="7"/>
  <c r="AE1015" i="7"/>
  <c r="AE1018" i="7"/>
  <c r="AE1021" i="7"/>
  <c r="AE1023" i="7"/>
  <c r="AE1024" i="7"/>
  <c r="AE1025" i="7"/>
  <c r="AE1027" i="7"/>
  <c r="AE1033" i="7"/>
  <c r="AE1034" i="7"/>
  <c r="AE1038" i="7"/>
  <c r="AE1044" i="7"/>
  <c r="AE1047" i="7"/>
  <c r="AE1048" i="7"/>
  <c r="AE1049" i="7"/>
  <c r="AE1051" i="7"/>
  <c r="AE1053" i="7"/>
  <c r="AE1056" i="7"/>
  <c r="AE1057" i="7"/>
  <c r="AE1058" i="7"/>
  <c r="AE1059" i="7"/>
  <c r="AE1060" i="7"/>
  <c r="AE1062" i="7"/>
  <c r="AE1063" i="7"/>
  <c r="AE1064" i="7"/>
  <c r="AE1065" i="7"/>
  <c r="AE1066" i="7"/>
  <c r="AE1069" i="7"/>
  <c r="AE1071" i="7"/>
  <c r="AE1072" i="7"/>
  <c r="AE1074" i="7"/>
  <c r="AE1075" i="7"/>
  <c r="AE1077" i="7"/>
  <c r="AE1078" i="7"/>
  <c r="AE1082" i="7"/>
  <c r="AE1083" i="7"/>
  <c r="AE1087" i="7"/>
  <c r="AE1089" i="7"/>
  <c r="AE1092" i="7"/>
  <c r="AE1096" i="7"/>
  <c r="AE1097" i="7"/>
  <c r="AE1100" i="7"/>
  <c r="AE1101" i="7"/>
  <c r="AE1102" i="7"/>
  <c r="AE1105" i="7"/>
  <c r="AE1106" i="7"/>
  <c r="AE1110" i="7"/>
  <c r="AE1111" i="7"/>
  <c r="AE1112" i="7"/>
  <c r="AE1113" i="7"/>
  <c r="AE1115" i="7"/>
  <c r="AE1117" i="7"/>
  <c r="AE1118" i="7"/>
  <c r="AE1119" i="7"/>
  <c r="AE1120" i="7"/>
  <c r="AE1125" i="7"/>
  <c r="AE1127" i="7"/>
  <c r="AE1128" i="7"/>
  <c r="AE1129" i="7"/>
  <c r="AE1131" i="7"/>
  <c r="AE1132" i="7"/>
  <c r="AE1135" i="7"/>
  <c r="AE1136" i="7"/>
  <c r="AE1137" i="7"/>
  <c r="AE1141" i="7"/>
  <c r="AE1142" i="7"/>
  <c r="AE1144" i="7"/>
  <c r="AE1145" i="7"/>
  <c r="AE1152" i="7"/>
  <c r="AE1153" i="7"/>
  <c r="AE1155" i="7"/>
  <c r="AE1157" i="7"/>
  <c r="AE1159" i="7"/>
  <c r="AE1161" i="7"/>
  <c r="AE1163" i="7"/>
  <c r="AE1164" i="7"/>
  <c r="AE1166" i="7"/>
  <c r="AE1169" i="7"/>
  <c r="AE1171" i="7"/>
  <c r="AE1172" i="7"/>
  <c r="AE1173" i="7"/>
  <c r="AE1174" i="7"/>
  <c r="AE1175" i="7"/>
  <c r="AE1176" i="7"/>
  <c r="AE1177" i="7"/>
  <c r="AE1178" i="7"/>
  <c r="AE1182" i="7"/>
  <c r="AE1184" i="7"/>
  <c r="AE1185" i="7"/>
  <c r="AE1187" i="7"/>
  <c r="AE1188" i="7"/>
  <c r="AE1190" i="7"/>
  <c r="AE1192" i="7"/>
  <c r="AE1193" i="7"/>
  <c r="AE1194" i="7"/>
  <c r="AE1196" i="7"/>
  <c r="AE1197" i="7"/>
  <c r="AE1202" i="7"/>
  <c r="AE1204" i="7"/>
  <c r="AE1205" i="7"/>
  <c r="AE1206" i="7"/>
  <c r="AE1207" i="7"/>
  <c r="AE1209" i="7"/>
  <c r="AE1210" i="7"/>
  <c r="AE1211" i="7"/>
  <c r="AE1213" i="7"/>
  <c r="AE1214" i="7"/>
  <c r="AE1216" i="7"/>
  <c r="AE1217" i="7"/>
  <c r="AE1219" i="7"/>
  <c r="AE1220" i="7"/>
  <c r="AE1221" i="7"/>
  <c r="AE1225" i="7"/>
  <c r="AE1227" i="7"/>
  <c r="AE1228" i="7"/>
  <c r="AE1231" i="7"/>
  <c r="AE1234" i="7"/>
  <c r="AE1238" i="7"/>
  <c r="AE1241" i="7"/>
  <c r="AE1242" i="7"/>
  <c r="AE1243" i="7"/>
  <c r="AE1245" i="7"/>
  <c r="AE1246" i="7"/>
  <c r="AE1247" i="7"/>
  <c r="AE1249" i="7"/>
  <c r="AE1250" i="7"/>
  <c r="AE1251" i="7"/>
  <c r="AE1252" i="7"/>
  <c r="AE1253" i="7"/>
  <c r="AE1257" i="7"/>
  <c r="AE1259" i="7"/>
  <c r="AE1260" i="7"/>
  <c r="AE1261" i="7"/>
  <c r="AE1262" i="7"/>
  <c r="AE1263" i="7"/>
  <c r="AE1265" i="7"/>
  <c r="AE1266" i="7"/>
  <c r="AE1269" i="7"/>
  <c r="AE1271" i="7"/>
  <c r="AE1272" i="7"/>
  <c r="AE1274" i="7"/>
  <c r="AE1276" i="7"/>
  <c r="AE1279" i="7"/>
  <c r="AE1280" i="7"/>
  <c r="AE1281" i="7"/>
  <c r="AE1283" i="7"/>
  <c r="AE1285" i="7"/>
  <c r="AE1286" i="7"/>
  <c r="AE1288" i="7"/>
  <c r="AE1290" i="7"/>
  <c r="AE1291" i="7"/>
  <c r="AE1293" i="7"/>
  <c r="AE1294" i="7"/>
  <c r="AE1296" i="7"/>
  <c r="AE1298" i="7"/>
  <c r="AE1299" i="7"/>
  <c r="AE1300" i="7"/>
  <c r="AE1301" i="7"/>
  <c r="AE1306" i="7"/>
  <c r="AE1307" i="7"/>
  <c r="AE1309" i="7"/>
  <c r="AE1312" i="7"/>
  <c r="AE1313" i="7"/>
  <c r="AE1314" i="7"/>
  <c r="AE1315" i="7"/>
  <c r="AE1316" i="7"/>
  <c r="AE1321" i="7"/>
  <c r="AE1324" i="7"/>
  <c r="AE1325" i="7"/>
  <c r="AE1326" i="7"/>
  <c r="AE1330" i="7"/>
  <c r="AE1331" i="7"/>
  <c r="AE1332" i="7"/>
  <c r="AE1333" i="7"/>
  <c r="AE1334" i="7"/>
  <c r="AE1336" i="7"/>
  <c r="AE1338" i="7"/>
  <c r="AE1342" i="7"/>
  <c r="AE1343" i="7"/>
  <c r="AE1347" i="7"/>
  <c r="AE1348" i="7"/>
  <c r="AE1351" i="7"/>
  <c r="AE1352" i="7"/>
  <c r="AE1353" i="7"/>
  <c r="AE1354" i="7"/>
  <c r="AE1358" i="7"/>
  <c r="AE1359" i="7"/>
  <c r="AE1360" i="7"/>
  <c r="AE1363" i="7"/>
  <c r="AE1364" i="7"/>
  <c r="AE1365" i="7"/>
  <c r="AE1370" i="7"/>
  <c r="AE1372" i="7"/>
  <c r="AE1374" i="7"/>
  <c r="AE1375" i="7"/>
  <c r="AE1377" i="7"/>
  <c r="AE1378" i="7"/>
  <c r="AE1380" i="7"/>
  <c r="AE1382" i="7"/>
  <c r="AE1383" i="7"/>
  <c r="AE1384" i="7"/>
  <c r="AE1386" i="7"/>
  <c r="AE1387" i="7"/>
  <c r="AE1390" i="7"/>
  <c r="AE1394" i="7"/>
  <c r="AE1397" i="7"/>
  <c r="AE1398" i="7"/>
  <c r="AE1399" i="7"/>
  <c r="AE1400" i="7"/>
  <c r="AE1401" i="7"/>
  <c r="AE1402" i="7"/>
  <c r="AE1403" i="7"/>
  <c r="AE1407" i="7"/>
  <c r="AE1409" i="7"/>
  <c r="AE1410" i="7"/>
  <c r="AE1411" i="7"/>
  <c r="AE1415" i="7"/>
  <c r="AE1416" i="7"/>
  <c r="AE1417" i="7"/>
  <c r="AE1418" i="7"/>
  <c r="AE1424" i="7"/>
  <c r="AE1425" i="7"/>
  <c r="AE1426" i="7"/>
  <c r="AE1427" i="7"/>
  <c r="AE1429" i="7"/>
  <c r="AE1431" i="7"/>
  <c r="AE1432" i="7"/>
  <c r="AE1433" i="7"/>
  <c r="AE1435" i="7"/>
  <c r="AE1437" i="7"/>
  <c r="AE1443" i="7"/>
  <c r="AE1445" i="7"/>
  <c r="AE1446" i="7"/>
  <c r="AE1449" i="7"/>
  <c r="AE1453" i="7"/>
  <c r="AE1456" i="7"/>
  <c r="AE1459" i="7"/>
  <c r="AE1461" i="7"/>
  <c r="AE1463" i="7"/>
  <c r="AE1467" i="7"/>
  <c r="AE1469" i="7"/>
  <c r="AE1470" i="7"/>
  <c r="AE1471" i="7"/>
  <c r="AE1473" i="7"/>
  <c r="AE1475" i="7"/>
  <c r="AE1476" i="7"/>
  <c r="AE1479" i="7"/>
  <c r="AE1481" i="7"/>
  <c r="AE1485" i="7"/>
  <c r="AE1486" i="7"/>
  <c r="AE1488" i="7"/>
  <c r="AE1489" i="7"/>
  <c r="AE1490" i="7"/>
  <c r="AE1492" i="7"/>
  <c r="AE1493" i="7"/>
  <c r="AE1494" i="7"/>
  <c r="AE1498" i="7"/>
  <c r="AE1499" i="7"/>
  <c r="AE1500" i="7"/>
  <c r="AE1502" i="7"/>
  <c r="AE1503" i="7"/>
  <c r="AE1508" i="7"/>
  <c r="AE1510" i="7"/>
  <c r="AE1511" i="7"/>
  <c r="AE1512" i="7"/>
  <c r="AE1513" i="7"/>
  <c r="AE1514" i="7"/>
  <c r="AE1515" i="7"/>
  <c r="AE1516" i="7"/>
  <c r="AE1517" i="7"/>
  <c r="AE1518" i="7"/>
  <c r="AE1519" i="7"/>
  <c r="AE1528" i="7"/>
  <c r="AE1530" i="7"/>
  <c r="AE1532" i="7"/>
  <c r="AE1533" i="7"/>
  <c r="AE1534" i="7"/>
  <c r="AE1535" i="7"/>
  <c r="AE1537" i="7"/>
  <c r="AE1538" i="7"/>
  <c r="AE1539" i="7"/>
  <c r="AE1540" i="7"/>
  <c r="AE1541" i="7"/>
  <c r="AE1542" i="7"/>
  <c r="AE1543" i="7"/>
  <c r="AE1546" i="7"/>
  <c r="AE1547" i="7"/>
  <c r="AE1550" i="7"/>
  <c r="AE1551" i="7"/>
  <c r="AE1552" i="7"/>
  <c r="AE1553" i="7"/>
  <c r="AE1554" i="7"/>
  <c r="AE1558" i="7"/>
  <c r="AE1559" i="7"/>
  <c r="AE1560" i="7"/>
  <c r="AE1561" i="7"/>
  <c r="AE1562" i="7"/>
  <c r="AE1563" i="7"/>
  <c r="AE1565" i="7"/>
  <c r="AE1568" i="7"/>
  <c r="AE1571" i="7"/>
  <c r="AE1574" i="7"/>
  <c r="AE1575" i="7"/>
  <c r="AE1577" i="7"/>
  <c r="AE1579" i="7"/>
  <c r="AE1582" i="7"/>
  <c r="AE1583" i="7"/>
  <c r="AE1584" i="7"/>
  <c r="AE1585" i="7"/>
  <c r="AE1586" i="7"/>
  <c r="AE1588" i="7"/>
  <c r="AE1592" i="7"/>
  <c r="AE1594" i="7"/>
  <c r="AE1595" i="7"/>
  <c r="AE1596" i="7"/>
  <c r="AE1597" i="7"/>
  <c r="AE1598" i="7"/>
  <c r="AE1599" i="7"/>
  <c r="AE1603" i="7"/>
  <c r="AE1604" i="7"/>
  <c r="AE1605" i="7"/>
  <c r="AE1609" i="7"/>
  <c r="AE1610" i="7"/>
  <c r="AE1611" i="7"/>
  <c r="AE1612" i="7"/>
  <c r="AE1614" i="7"/>
  <c r="AE1615" i="7"/>
  <c r="AE1616" i="7"/>
  <c r="AE1619" i="7"/>
  <c r="AE1620" i="7"/>
  <c r="AE1622" i="7"/>
  <c r="AE1623" i="7"/>
  <c r="AE1624" i="7"/>
  <c r="AE1629" i="7"/>
  <c r="AE1631" i="7"/>
  <c r="AE1632" i="7"/>
  <c r="AE1635" i="7"/>
  <c r="AE1636" i="7"/>
  <c r="AE1641" i="7"/>
  <c r="AE1642" i="7"/>
  <c r="AE1645" i="7"/>
  <c r="AE1648" i="7"/>
  <c r="AE1650" i="7"/>
  <c r="AE1651" i="7"/>
  <c r="AE1652" i="7"/>
  <c r="AE1653" i="7"/>
  <c r="AE1656" i="7"/>
  <c r="AE1657" i="7"/>
  <c r="AE1658" i="7"/>
  <c r="AE1661" i="7"/>
  <c r="AE1662" i="7"/>
  <c r="AE1664" i="7"/>
  <c r="AE1665" i="7"/>
  <c r="AE1666" i="7"/>
  <c r="AE1670" i="7"/>
  <c r="AE1672" i="7"/>
  <c r="AE1674" i="7"/>
  <c r="AE1676" i="7"/>
  <c r="AE1678" i="7"/>
  <c r="AE1679" i="7"/>
  <c r="AE1681" i="7"/>
  <c r="AE1682" i="7"/>
  <c r="AE1684" i="7"/>
  <c r="AE1686" i="7"/>
  <c r="AE1687" i="7"/>
  <c r="AE1689" i="7"/>
  <c r="AE1696" i="7"/>
  <c r="AE1697" i="7"/>
  <c r="AE1700" i="7"/>
  <c r="AE1702" i="7"/>
  <c r="AE1707" i="7"/>
  <c r="AE1709" i="7"/>
  <c r="AE1710" i="7"/>
  <c r="AE1711" i="7"/>
  <c r="AE1712" i="7"/>
  <c r="AE1714" i="7"/>
  <c r="AE1715" i="7"/>
  <c r="AE1716" i="7"/>
  <c r="AE1717" i="7"/>
  <c r="AE1718" i="7"/>
  <c r="AE1719" i="7"/>
  <c r="AE1722" i="7"/>
  <c r="AE1723" i="7"/>
  <c r="AE1724" i="7"/>
  <c r="AE1726" i="7"/>
  <c r="AE1728" i="7"/>
  <c r="AE1733" i="7"/>
  <c r="AE1735" i="7"/>
  <c r="AE1740" i="7"/>
  <c r="AE1744" i="7"/>
  <c r="AE1745" i="7"/>
  <c r="AE1748" i="7"/>
  <c r="AE1750" i="7"/>
  <c r="AE1751" i="7"/>
  <c r="AE1753" i="7"/>
  <c r="AE1755" i="7"/>
  <c r="AE1757" i="7"/>
  <c r="AE1758" i="7"/>
  <c r="AE1760" i="7"/>
  <c r="AE1761" i="7"/>
  <c r="AE1762" i="7"/>
  <c r="AE1763" i="7"/>
  <c r="AE1764" i="7"/>
  <c r="AE1767" i="7"/>
  <c r="AE1769" i="7"/>
  <c r="AE1772" i="7"/>
  <c r="AE1775" i="7"/>
  <c r="AE1781" i="7"/>
  <c r="AE1783" i="7"/>
  <c r="AE1785" i="7"/>
  <c r="AE1786" i="7"/>
  <c r="AE1787" i="7"/>
  <c r="AE1788" i="7"/>
  <c r="AE1789" i="7"/>
  <c r="AE1791" i="7"/>
  <c r="AE1792" i="7"/>
  <c r="AE1793" i="7"/>
  <c r="AE1796" i="7"/>
  <c r="AE1799" i="7"/>
  <c r="AE1800" i="7"/>
  <c r="AE1801" i="7"/>
  <c r="AE1803" i="7"/>
  <c r="AE1804" i="7"/>
  <c r="AE1805" i="7"/>
  <c r="AE1807" i="7"/>
  <c r="AE1810" i="7"/>
  <c r="AE1811" i="7"/>
  <c r="AE1812" i="7"/>
  <c r="AE1813" i="7"/>
  <c r="AE1815" i="7"/>
  <c r="AE1819" i="7"/>
  <c r="AE1820" i="7"/>
  <c r="AE1822" i="7"/>
  <c r="AE1823" i="7"/>
  <c r="AE1828" i="7"/>
  <c r="AE1834" i="7"/>
  <c r="AE1837" i="7"/>
  <c r="AE1838" i="7"/>
  <c r="AE1839" i="7"/>
  <c r="AE1841" i="7"/>
  <c r="AE1844" i="7"/>
  <c r="AE1845" i="7"/>
  <c r="AE1849" i="7"/>
  <c r="AE1853" i="7"/>
  <c r="AE1854" i="7"/>
  <c r="AE1855" i="7"/>
  <c r="AE1856" i="7"/>
  <c r="AE1857" i="7"/>
  <c r="AE1858" i="7"/>
  <c r="AE1859" i="7"/>
  <c r="AE1860" i="7"/>
  <c r="AE1861" i="7"/>
  <c r="AE1862" i="7"/>
  <c r="AE1863" i="7"/>
  <c r="AE1867" i="7"/>
  <c r="AE1868" i="7"/>
  <c r="AE1869" i="7"/>
  <c r="AE1870" i="7"/>
  <c r="AE1871" i="7"/>
  <c r="AE1872" i="7"/>
  <c r="AE1873" i="7"/>
  <c r="AE1874" i="7"/>
  <c r="AE1875" i="7"/>
  <c r="AE1877" i="7"/>
  <c r="AE1879" i="7"/>
  <c r="AE1883" i="7"/>
  <c r="AE1884" i="7"/>
  <c r="AE1888" i="7"/>
  <c r="AE1890" i="7"/>
  <c r="AE1891" i="7"/>
  <c r="AE1892" i="7"/>
  <c r="AE1894" i="7"/>
  <c r="AE1896" i="7"/>
  <c r="AE1897" i="7"/>
  <c r="AE1899" i="7"/>
  <c r="AE1900" i="7"/>
  <c r="AE1902" i="7"/>
  <c r="AE1906" i="7"/>
  <c r="AE1911" i="7"/>
  <c r="AE1912" i="7"/>
  <c r="AE1913" i="7"/>
  <c r="AE1914" i="7"/>
  <c r="AE1915" i="7"/>
  <c r="AE1916" i="7"/>
  <c r="AE1917" i="7"/>
  <c r="AE1919" i="7"/>
  <c r="AE1920" i="7"/>
  <c r="AE1923" i="7"/>
  <c r="AE1924" i="7"/>
  <c r="AE1931" i="7"/>
  <c r="AE1933" i="7"/>
  <c r="AE1935" i="7"/>
  <c r="AE1937" i="7"/>
  <c r="AE1939" i="7"/>
  <c r="AE1940" i="7"/>
  <c r="AE1946" i="7"/>
  <c r="AE1947" i="7"/>
  <c r="AE1948" i="7"/>
  <c r="AE1951" i="7"/>
  <c r="AE1952" i="7"/>
  <c r="AE1953" i="7"/>
  <c r="AE1955" i="7"/>
  <c r="AE1956" i="7"/>
  <c r="AE1957" i="7"/>
  <c r="AE1959" i="7"/>
  <c r="AE1960" i="7"/>
  <c r="AE1962" i="7"/>
  <c r="AE1965" i="7"/>
  <c r="AE1966" i="7"/>
  <c r="AE1967" i="7"/>
  <c r="AE1970" i="7"/>
  <c r="AE1973" i="7"/>
  <c r="AE1975" i="7"/>
  <c r="AE1977" i="7"/>
  <c r="AE1980" i="7"/>
  <c r="AE1982" i="7"/>
  <c r="AE1983" i="7"/>
  <c r="AE1985" i="7"/>
  <c r="AE1989" i="7"/>
  <c r="AE1990" i="7"/>
  <c r="AE1992" i="7"/>
  <c r="AE1994" i="7"/>
  <c r="AE1997" i="7"/>
  <c r="AE2001" i="7"/>
  <c r="AE2002" i="7"/>
  <c r="AE2003" i="7"/>
  <c r="AE2006" i="7"/>
  <c r="AE2007" i="7"/>
  <c r="AE2009" i="7"/>
  <c r="AE2010" i="7"/>
  <c r="AE2011" i="7"/>
  <c r="AE2014" i="7"/>
  <c r="AE2017" i="7"/>
  <c r="AE2018" i="7"/>
  <c r="AE2019" i="7"/>
  <c r="AE2020" i="7"/>
  <c r="AE2022" i="7"/>
  <c r="AE2023" i="7"/>
  <c r="AE2025" i="7"/>
  <c r="AE2026" i="7"/>
  <c r="AE2027" i="7"/>
  <c r="AE2029" i="7"/>
  <c r="AE2031" i="7"/>
  <c r="AE2035" i="7"/>
  <c r="AE2036" i="7"/>
  <c r="AE2040" i="7"/>
  <c r="AE2041" i="7"/>
  <c r="AE2042" i="7"/>
  <c r="AE2043" i="7"/>
  <c r="AE2044" i="7"/>
  <c r="AE2045" i="7"/>
  <c r="AE2046" i="7"/>
  <c r="AE2047" i="7"/>
  <c r="AE2051" i="7"/>
  <c r="AE2053" i="7"/>
  <c r="AE2054" i="7"/>
  <c r="AE2055" i="7"/>
  <c r="AE2057" i="7"/>
  <c r="AE2058" i="7"/>
  <c r="AE2060" i="7"/>
  <c r="AE2064" i="7"/>
  <c r="AE2066" i="7"/>
  <c r="AE2067" i="7"/>
  <c r="AE2068" i="7"/>
  <c r="AE2069" i="7"/>
  <c r="AE2070" i="7"/>
  <c r="AE2071" i="7"/>
  <c r="AE2072" i="7"/>
  <c r="AE2073" i="7"/>
  <c r="AE2080" i="7"/>
  <c r="AE2085" i="7"/>
  <c r="AE2089" i="7"/>
  <c r="AE2090" i="7"/>
  <c r="AE2091" i="7"/>
  <c r="AE2092" i="7"/>
  <c r="AE2094" i="7"/>
  <c r="AE2095" i="7"/>
  <c r="AE2101" i="7"/>
  <c r="AE2104" i="7"/>
  <c r="AE2105" i="7"/>
  <c r="AE2108" i="7"/>
  <c r="AE2110" i="7"/>
  <c r="AE2111" i="7"/>
  <c r="AE2112" i="7"/>
  <c r="AE2119" i="7"/>
  <c r="AE2121" i="7"/>
  <c r="AE2123" i="7"/>
  <c r="AE2124" i="7"/>
  <c r="AE2125" i="7"/>
  <c r="AE2127" i="7"/>
  <c r="AE2129" i="7"/>
  <c r="AE2130" i="7"/>
  <c r="AE2132" i="7"/>
  <c r="AE2134" i="7"/>
  <c r="AE2135" i="7"/>
  <c r="AE2138" i="7"/>
  <c r="AE2139" i="7"/>
  <c r="AE2140" i="7"/>
  <c r="AE2144" i="7"/>
  <c r="AE2151" i="7"/>
  <c r="AE2152" i="7"/>
  <c r="AE2155" i="7"/>
  <c r="AE2158" i="7"/>
  <c r="AE2159" i="7"/>
  <c r="AE2162" i="7"/>
  <c r="AE2163" i="7"/>
  <c r="AE2165" i="7"/>
  <c r="AE2167" i="7"/>
  <c r="AE2169" i="7"/>
  <c r="AE2171" i="7"/>
  <c r="AE2173" i="7"/>
  <c r="AE2174" i="7"/>
  <c r="AE2175" i="7"/>
  <c r="AE2176" i="7"/>
  <c r="AE2181" i="7"/>
  <c r="AE2188" i="7"/>
  <c r="AE2189" i="7"/>
  <c r="AE2190" i="7"/>
  <c r="AE2191" i="7"/>
  <c r="AE2193" i="7"/>
  <c r="AE2194" i="7"/>
  <c r="AE2197" i="7"/>
  <c r="AE2199" i="7"/>
  <c r="AG2199" i="7"/>
  <c r="AF2199" i="7"/>
  <c r="AD2199" i="7"/>
  <c r="AC2199" i="7"/>
  <c r="AG2197" i="7"/>
  <c r="AF2197" i="7"/>
  <c r="AD2197" i="7"/>
  <c r="AC2197" i="7"/>
  <c r="AG2194" i="7"/>
  <c r="AF2194" i="7"/>
  <c r="AD2194" i="7"/>
  <c r="AC2194" i="7"/>
  <c r="AG2193" i="7"/>
  <c r="AF2193" i="7"/>
  <c r="AD2193" i="7"/>
  <c r="AC2193" i="7"/>
  <c r="AG2191" i="7"/>
  <c r="AF2191" i="7"/>
  <c r="AD2191" i="7"/>
  <c r="AC2191" i="7"/>
  <c r="AG2190" i="7"/>
  <c r="AF2190" i="7"/>
  <c r="AD2190" i="7"/>
  <c r="AC2190" i="7"/>
  <c r="AG2189" i="7"/>
  <c r="AF2189" i="7"/>
  <c r="AD2189" i="7"/>
  <c r="AC2189" i="7"/>
  <c r="AG2188" i="7"/>
  <c r="AF2188" i="7"/>
  <c r="AD2188" i="7"/>
  <c r="AC2188" i="7"/>
  <c r="AG2181" i="7"/>
  <c r="AF2181" i="7"/>
  <c r="AD2181" i="7"/>
  <c r="AC2181" i="7"/>
  <c r="AG2176" i="7"/>
  <c r="AF2176" i="7"/>
  <c r="AD2176" i="7"/>
  <c r="AC2176" i="7"/>
  <c r="AG2175" i="7"/>
  <c r="AF2175" i="7"/>
  <c r="AD2175" i="7"/>
  <c r="AC2175" i="7"/>
  <c r="AG2174" i="7"/>
  <c r="AF2174" i="7"/>
  <c r="AD2174" i="7"/>
  <c r="AC2174" i="7"/>
  <c r="AG2173" i="7"/>
  <c r="AF2173" i="7"/>
  <c r="AD2173" i="7"/>
  <c r="AC2173" i="7"/>
  <c r="AG2171" i="7"/>
  <c r="AF2171" i="7"/>
  <c r="AD2171" i="7"/>
  <c r="AC2171" i="7"/>
  <c r="AG2169" i="7"/>
  <c r="AF2169" i="7"/>
  <c r="AD2169" i="7"/>
  <c r="AC2169" i="7"/>
  <c r="AG2167" i="7"/>
  <c r="AF2167" i="7"/>
  <c r="AD2167" i="7"/>
  <c r="AC2167" i="7"/>
  <c r="AG2165" i="7"/>
  <c r="AF2165" i="7"/>
  <c r="AD2165" i="7"/>
  <c r="AC2165" i="7"/>
  <c r="AG2163" i="7"/>
  <c r="AF2163" i="7"/>
  <c r="AD2163" i="7"/>
  <c r="AC2163" i="7"/>
  <c r="AG2162" i="7"/>
  <c r="AF2162" i="7"/>
  <c r="AD2162" i="7"/>
  <c r="AC2162" i="7"/>
  <c r="AG2159" i="7"/>
  <c r="AF2159" i="7"/>
  <c r="AD2159" i="7"/>
  <c r="AC2159" i="7"/>
  <c r="AG2158" i="7"/>
  <c r="AF2158" i="7"/>
  <c r="AD2158" i="7"/>
  <c r="AC2158" i="7"/>
  <c r="AG2155" i="7"/>
  <c r="AF2155" i="7"/>
  <c r="AD2155" i="7"/>
  <c r="AC2155" i="7"/>
  <c r="AG2152" i="7"/>
  <c r="AF2152" i="7"/>
  <c r="AD2152" i="7"/>
  <c r="AC2152" i="7"/>
  <c r="AG2151" i="7"/>
  <c r="AF2151" i="7"/>
  <c r="AD2151" i="7"/>
  <c r="AC2151" i="7"/>
  <c r="AG2144" i="7"/>
  <c r="AF2144" i="7"/>
  <c r="AD2144" i="7"/>
  <c r="AC2144" i="7"/>
  <c r="AG2140" i="7"/>
  <c r="AF2140" i="7"/>
  <c r="AD2140" i="7"/>
  <c r="AC2140" i="7"/>
  <c r="AG2139" i="7"/>
  <c r="AF2139" i="7"/>
  <c r="AD2139" i="7"/>
  <c r="AC2139" i="7"/>
  <c r="AG2138" i="7"/>
  <c r="AF2138" i="7"/>
  <c r="AD2138" i="7"/>
  <c r="AC2138" i="7"/>
  <c r="AG2135" i="7"/>
  <c r="AF2135" i="7"/>
  <c r="AD2135" i="7"/>
  <c r="AC2135" i="7"/>
  <c r="AG2134" i="7"/>
  <c r="AF2134" i="7"/>
  <c r="AD2134" i="7"/>
  <c r="AC2134" i="7"/>
  <c r="AG2132" i="7"/>
  <c r="AF2132" i="7"/>
  <c r="AD2132" i="7"/>
  <c r="AC2132" i="7"/>
  <c r="AG2130" i="7"/>
  <c r="AF2130" i="7"/>
  <c r="AD2130" i="7"/>
  <c r="AC2130" i="7"/>
  <c r="AG2129" i="7"/>
  <c r="AF2129" i="7"/>
  <c r="AD2129" i="7"/>
  <c r="AC2129" i="7"/>
  <c r="AG2127" i="7"/>
  <c r="AF2127" i="7"/>
  <c r="AD2127" i="7"/>
  <c r="AC2127" i="7"/>
  <c r="AG2125" i="7"/>
  <c r="AF2125" i="7"/>
  <c r="AD2125" i="7"/>
  <c r="AC2125" i="7"/>
  <c r="AG2124" i="7"/>
  <c r="AF2124" i="7"/>
  <c r="AD2124" i="7"/>
  <c r="AC2124" i="7"/>
  <c r="AG2123" i="7"/>
  <c r="AF2123" i="7"/>
  <c r="AD2123" i="7"/>
  <c r="AC2123" i="7"/>
  <c r="AG2121" i="7"/>
  <c r="AF2121" i="7"/>
  <c r="AD2121" i="7"/>
  <c r="AC2121" i="7"/>
  <c r="AG2119" i="7"/>
  <c r="AF2119" i="7"/>
  <c r="AD2119" i="7"/>
  <c r="AC2119" i="7"/>
  <c r="AG2112" i="7"/>
  <c r="AF2112" i="7"/>
  <c r="AD2112" i="7"/>
  <c r="AC2112" i="7"/>
  <c r="AG2111" i="7"/>
  <c r="AF2111" i="7"/>
  <c r="AD2111" i="7"/>
  <c r="AC2111" i="7"/>
  <c r="AG2110" i="7"/>
  <c r="AF2110" i="7"/>
  <c r="AD2110" i="7"/>
  <c r="AC2110" i="7"/>
  <c r="AG2108" i="7"/>
  <c r="AF2108" i="7"/>
  <c r="AD2108" i="7"/>
  <c r="AC2108" i="7"/>
  <c r="AG2105" i="7"/>
  <c r="AF2105" i="7"/>
  <c r="AD2105" i="7"/>
  <c r="AC2105" i="7"/>
  <c r="AG2104" i="7"/>
  <c r="AF2104" i="7"/>
  <c r="AD2104" i="7"/>
  <c r="AC2104" i="7"/>
  <c r="AG2101" i="7"/>
  <c r="AF2101" i="7"/>
  <c r="AD2101" i="7"/>
  <c r="AC2101" i="7"/>
  <c r="AG2095" i="7"/>
  <c r="AF2095" i="7"/>
  <c r="AD2095" i="7"/>
  <c r="AC2095" i="7"/>
  <c r="AG2094" i="7"/>
  <c r="AF2094" i="7"/>
  <c r="AD2094" i="7"/>
  <c r="AC2094" i="7"/>
  <c r="AG2092" i="7"/>
  <c r="AF2092" i="7"/>
  <c r="AD2092" i="7"/>
  <c r="AC2092" i="7"/>
  <c r="AG2091" i="7"/>
  <c r="AF2091" i="7"/>
  <c r="AD2091" i="7"/>
  <c r="AC2091" i="7"/>
  <c r="AG2090" i="7"/>
  <c r="AF2090" i="7"/>
  <c r="AD2090" i="7"/>
  <c r="AC2090" i="7"/>
  <c r="AG2089" i="7"/>
  <c r="AF2089" i="7"/>
  <c r="AD2089" i="7"/>
  <c r="AC2089" i="7"/>
  <c r="AG2085" i="7"/>
  <c r="AF2085" i="7"/>
  <c r="AD2085" i="7"/>
  <c r="AC2085" i="7"/>
  <c r="AG2080" i="7"/>
  <c r="AF2080" i="7"/>
  <c r="AD2080" i="7"/>
  <c r="AC2080" i="7"/>
  <c r="AG2073" i="7"/>
  <c r="AF2073" i="7"/>
  <c r="AD2073" i="7"/>
  <c r="AC2073" i="7"/>
  <c r="AG2072" i="7"/>
  <c r="AF2072" i="7"/>
  <c r="AD2072" i="7"/>
  <c r="AC2072" i="7"/>
  <c r="AG2071" i="7"/>
  <c r="AF2071" i="7"/>
  <c r="AD2071" i="7"/>
  <c r="AC2071" i="7"/>
  <c r="AG2070" i="7"/>
  <c r="AF2070" i="7"/>
  <c r="AD2070" i="7"/>
  <c r="AC2070" i="7"/>
  <c r="AG2069" i="7"/>
  <c r="AF2069" i="7"/>
  <c r="AD2069" i="7"/>
  <c r="AC2069" i="7"/>
  <c r="AG2068" i="7"/>
  <c r="AF2068" i="7"/>
  <c r="AD2068" i="7"/>
  <c r="AC2068" i="7"/>
  <c r="AG2067" i="7"/>
  <c r="AF2067" i="7"/>
  <c r="AD2067" i="7"/>
  <c r="AC2067" i="7"/>
  <c r="AG2066" i="7"/>
  <c r="AF2066" i="7"/>
  <c r="AD2066" i="7"/>
  <c r="AC2066" i="7"/>
  <c r="AG2064" i="7"/>
  <c r="AF2064" i="7"/>
  <c r="AD2064" i="7"/>
  <c r="AC2064" i="7"/>
  <c r="AG2060" i="7"/>
  <c r="AF2060" i="7"/>
  <c r="AD2060" i="7"/>
  <c r="AC2060" i="7"/>
  <c r="AG2058" i="7"/>
  <c r="AF2058" i="7"/>
  <c r="AD2058" i="7"/>
  <c r="AC2058" i="7"/>
  <c r="AG2057" i="7"/>
  <c r="AF2057" i="7"/>
  <c r="AD2057" i="7"/>
  <c r="AC2057" i="7"/>
  <c r="AG2055" i="7"/>
  <c r="AF2055" i="7"/>
  <c r="AD2055" i="7"/>
  <c r="AC2055" i="7"/>
  <c r="AG2054" i="7"/>
  <c r="AF2054" i="7"/>
  <c r="AD2054" i="7"/>
  <c r="AC2054" i="7"/>
  <c r="AG2053" i="7"/>
  <c r="AF2053" i="7"/>
  <c r="AD2053" i="7"/>
  <c r="AC2053" i="7"/>
  <c r="AG2051" i="7"/>
  <c r="AF2051" i="7"/>
  <c r="AD2051" i="7"/>
  <c r="AC2051" i="7"/>
  <c r="AG2047" i="7"/>
  <c r="AF2047" i="7"/>
  <c r="AD2047" i="7"/>
  <c r="AC2047" i="7"/>
  <c r="AG2046" i="7"/>
  <c r="AF2046" i="7"/>
  <c r="AD2046" i="7"/>
  <c r="AC2046" i="7"/>
  <c r="AG2045" i="7"/>
  <c r="AF2045" i="7"/>
  <c r="AD2045" i="7"/>
  <c r="AC2045" i="7"/>
  <c r="AG2044" i="7"/>
  <c r="AF2044" i="7"/>
  <c r="AD2044" i="7"/>
  <c r="AC2044" i="7"/>
  <c r="AG2043" i="7"/>
  <c r="AF2043" i="7"/>
  <c r="AD2043" i="7"/>
  <c r="AC2043" i="7"/>
  <c r="AG2042" i="7"/>
  <c r="AF2042" i="7"/>
  <c r="AD2042" i="7"/>
  <c r="AC2042" i="7"/>
  <c r="AG2041" i="7"/>
  <c r="AF2041" i="7"/>
  <c r="AD2041" i="7"/>
  <c r="AC2041" i="7"/>
  <c r="AG2040" i="7"/>
  <c r="AF2040" i="7"/>
  <c r="AD2040" i="7"/>
  <c r="AC2040" i="7"/>
  <c r="AG2036" i="7"/>
  <c r="AF2036" i="7"/>
  <c r="AD2036" i="7"/>
  <c r="AC2036" i="7"/>
  <c r="AG2035" i="7"/>
  <c r="AF2035" i="7"/>
  <c r="AD2035" i="7"/>
  <c r="AC2035" i="7"/>
  <c r="AG2031" i="7"/>
  <c r="AF2031" i="7"/>
  <c r="AD2031" i="7"/>
  <c r="AC2031" i="7"/>
  <c r="AG2029" i="7"/>
  <c r="AF2029" i="7"/>
  <c r="AD2029" i="7"/>
  <c r="AC2029" i="7"/>
  <c r="AG2027" i="7"/>
  <c r="AF2027" i="7"/>
  <c r="AD2027" i="7"/>
  <c r="AC2027" i="7"/>
  <c r="AG2026" i="7"/>
  <c r="AF2026" i="7"/>
  <c r="AD2026" i="7"/>
  <c r="AC2026" i="7"/>
  <c r="AG2025" i="7"/>
  <c r="AF2025" i="7"/>
  <c r="AD2025" i="7"/>
  <c r="AC2025" i="7"/>
  <c r="AG2023" i="7"/>
  <c r="AF2023" i="7"/>
  <c r="AD2023" i="7"/>
  <c r="AC2023" i="7"/>
  <c r="AG2022" i="7"/>
  <c r="AF2022" i="7"/>
  <c r="AD2022" i="7"/>
  <c r="AC2022" i="7"/>
  <c r="AG2020" i="7"/>
  <c r="AF2020" i="7"/>
  <c r="AD2020" i="7"/>
  <c r="AC2020" i="7"/>
  <c r="AG2019" i="7"/>
  <c r="AF2019" i="7"/>
  <c r="AD2019" i="7"/>
  <c r="AC2019" i="7"/>
  <c r="AG2018" i="7"/>
  <c r="AF2018" i="7"/>
  <c r="AD2018" i="7"/>
  <c r="AC2018" i="7"/>
  <c r="AG2017" i="7"/>
  <c r="AF2017" i="7"/>
  <c r="AD2017" i="7"/>
  <c r="AC2017" i="7"/>
  <c r="AG2014" i="7"/>
  <c r="AF2014" i="7"/>
  <c r="AD2014" i="7"/>
  <c r="AC2014" i="7"/>
  <c r="AG2011" i="7"/>
  <c r="AF2011" i="7"/>
  <c r="AD2011" i="7"/>
  <c r="AC2011" i="7"/>
  <c r="AG2010" i="7"/>
  <c r="AF2010" i="7"/>
  <c r="AD2010" i="7"/>
  <c r="AC2010" i="7"/>
  <c r="AG2009" i="7"/>
  <c r="AF2009" i="7"/>
  <c r="AD2009" i="7"/>
  <c r="AC2009" i="7"/>
  <c r="AG2007" i="7"/>
  <c r="AF2007" i="7"/>
  <c r="AD2007" i="7"/>
  <c r="AC2007" i="7"/>
  <c r="AG2006" i="7"/>
  <c r="AF2006" i="7"/>
  <c r="AD2006" i="7"/>
  <c r="AC2006" i="7"/>
  <c r="AG2003" i="7"/>
  <c r="AF2003" i="7"/>
  <c r="AD2003" i="7"/>
  <c r="AC2003" i="7"/>
  <c r="AG2002" i="7"/>
  <c r="AF2002" i="7"/>
  <c r="AD2002" i="7"/>
  <c r="AC2002" i="7"/>
  <c r="AG2001" i="7"/>
  <c r="AF2001" i="7"/>
  <c r="AD2001" i="7"/>
  <c r="AC2001" i="7"/>
  <c r="AG1997" i="7"/>
  <c r="AF1997" i="7"/>
  <c r="AD1997" i="7"/>
  <c r="AC1997" i="7"/>
  <c r="AG1994" i="7"/>
  <c r="AF1994" i="7"/>
  <c r="AD1994" i="7"/>
  <c r="AC1994" i="7"/>
  <c r="AG1992" i="7"/>
  <c r="AF1992" i="7"/>
  <c r="AD1992" i="7"/>
  <c r="AC1992" i="7"/>
  <c r="AG1990" i="7"/>
  <c r="AF1990" i="7"/>
  <c r="AD1990" i="7"/>
  <c r="AC1990" i="7"/>
  <c r="AG1989" i="7"/>
  <c r="AF1989" i="7"/>
  <c r="AD1989" i="7"/>
  <c r="AC1989" i="7"/>
  <c r="AG1985" i="7"/>
  <c r="AF1985" i="7"/>
  <c r="AD1985" i="7"/>
  <c r="AC1985" i="7"/>
  <c r="AG1983" i="7"/>
  <c r="AF1983" i="7"/>
  <c r="AD1983" i="7"/>
  <c r="AC1983" i="7"/>
  <c r="AG1982" i="7"/>
  <c r="AF1982" i="7"/>
  <c r="AD1982" i="7"/>
  <c r="AC1982" i="7"/>
  <c r="AG1980" i="7"/>
  <c r="AF1980" i="7"/>
  <c r="AD1980" i="7"/>
  <c r="AC1980" i="7"/>
  <c r="AG1977" i="7"/>
  <c r="AF1977" i="7"/>
  <c r="AD1977" i="7"/>
  <c r="AC1977" i="7"/>
  <c r="AG1975" i="7"/>
  <c r="AF1975" i="7"/>
  <c r="AD1975" i="7"/>
  <c r="AC1975" i="7"/>
  <c r="AG1973" i="7"/>
  <c r="AF1973" i="7"/>
  <c r="AD1973" i="7"/>
  <c r="AC1973" i="7"/>
  <c r="AG1970" i="7"/>
  <c r="AF1970" i="7"/>
  <c r="AD1970" i="7"/>
  <c r="AC1970" i="7"/>
  <c r="AG1967" i="7"/>
  <c r="AF1967" i="7"/>
  <c r="AD1967" i="7"/>
  <c r="AC1967" i="7"/>
  <c r="AG1966" i="7"/>
  <c r="AF1966" i="7"/>
  <c r="AD1966" i="7"/>
  <c r="AC1966" i="7"/>
  <c r="AG1965" i="7"/>
  <c r="AF1965" i="7"/>
  <c r="AD1965" i="7"/>
  <c r="AC1965" i="7"/>
  <c r="AG1962" i="7"/>
  <c r="AF1962" i="7"/>
  <c r="AD1962" i="7"/>
  <c r="AC1962" i="7"/>
  <c r="AG1960" i="7"/>
  <c r="AF1960" i="7"/>
  <c r="AD1960" i="7"/>
  <c r="AC1960" i="7"/>
  <c r="AG1959" i="7"/>
  <c r="AF1959" i="7"/>
  <c r="AD1959" i="7"/>
  <c r="AC1959" i="7"/>
  <c r="AG1957" i="7"/>
  <c r="AF1957" i="7"/>
  <c r="AD1957" i="7"/>
  <c r="AC1957" i="7"/>
  <c r="AG1956" i="7"/>
  <c r="AF1956" i="7"/>
  <c r="AD1956" i="7"/>
  <c r="AC1956" i="7"/>
  <c r="AG1955" i="7"/>
  <c r="AF1955" i="7"/>
  <c r="AD1955" i="7"/>
  <c r="AC1955" i="7"/>
  <c r="AG1953" i="7"/>
  <c r="AF1953" i="7"/>
  <c r="AD1953" i="7"/>
  <c r="AC1953" i="7"/>
  <c r="AG1952" i="7"/>
  <c r="AF1952" i="7"/>
  <c r="AD1952" i="7"/>
  <c r="AC1952" i="7"/>
  <c r="AG1951" i="7"/>
  <c r="AF1951" i="7"/>
  <c r="AD1951" i="7"/>
  <c r="AC1951" i="7"/>
  <c r="AG1948" i="7"/>
  <c r="AF1948" i="7"/>
  <c r="AD1948" i="7"/>
  <c r="AC1948" i="7"/>
  <c r="AG1947" i="7"/>
  <c r="AF1947" i="7"/>
  <c r="AD1947" i="7"/>
  <c r="AC1947" i="7"/>
  <c r="AG1946" i="7"/>
  <c r="AF1946" i="7"/>
  <c r="AD1946" i="7"/>
  <c r="AC1946" i="7"/>
  <c r="AG1940" i="7"/>
  <c r="AF1940" i="7"/>
  <c r="AD1940" i="7"/>
  <c r="AC1940" i="7"/>
  <c r="AG1939" i="7"/>
  <c r="AF1939" i="7"/>
  <c r="AD1939" i="7"/>
  <c r="AC1939" i="7"/>
  <c r="AG1937" i="7"/>
  <c r="AF1937" i="7"/>
  <c r="AD1937" i="7"/>
  <c r="AC1937" i="7"/>
  <c r="AG1935" i="7"/>
  <c r="AF1935" i="7"/>
  <c r="AD1935" i="7"/>
  <c r="AC1935" i="7"/>
  <c r="AG1933" i="7"/>
  <c r="AF1933" i="7"/>
  <c r="AD1933" i="7"/>
  <c r="AC1933" i="7"/>
  <c r="AG1931" i="7"/>
  <c r="AF1931" i="7"/>
  <c r="AD1931" i="7"/>
  <c r="AC1931" i="7"/>
  <c r="AG1924" i="7"/>
  <c r="AF1924" i="7"/>
  <c r="AD1924" i="7"/>
  <c r="AC1924" i="7"/>
  <c r="AG1923" i="7"/>
  <c r="AF1923" i="7"/>
  <c r="AD1923" i="7"/>
  <c r="AC1923" i="7"/>
  <c r="AG1920" i="7"/>
  <c r="AF1920" i="7"/>
  <c r="AD1920" i="7"/>
  <c r="AC1920" i="7"/>
  <c r="AG1919" i="7"/>
  <c r="AF1919" i="7"/>
  <c r="AD1919" i="7"/>
  <c r="AC1919" i="7"/>
  <c r="AG1917" i="7"/>
  <c r="AF1917" i="7"/>
  <c r="AD1917" i="7"/>
  <c r="AC1917" i="7"/>
  <c r="AG1916" i="7"/>
  <c r="AF1916" i="7"/>
  <c r="AD1916" i="7"/>
  <c r="AC1916" i="7"/>
  <c r="AG1915" i="7"/>
  <c r="AF1915" i="7"/>
  <c r="AD1915" i="7"/>
  <c r="AC1915" i="7"/>
  <c r="AG1914" i="7"/>
  <c r="AF1914" i="7"/>
  <c r="AD1914" i="7"/>
  <c r="AC1914" i="7"/>
  <c r="AG1913" i="7"/>
  <c r="AF1913" i="7"/>
  <c r="AD1913" i="7"/>
  <c r="AC1913" i="7"/>
  <c r="AG1912" i="7"/>
  <c r="AF1912" i="7"/>
  <c r="AD1912" i="7"/>
  <c r="AC1912" i="7"/>
  <c r="AG1911" i="7"/>
  <c r="AF1911" i="7"/>
  <c r="AD1911" i="7"/>
  <c r="AC1911" i="7"/>
  <c r="AG1906" i="7"/>
  <c r="AF1906" i="7"/>
  <c r="AD1906" i="7"/>
  <c r="AC1906" i="7"/>
  <c r="AG1902" i="7"/>
  <c r="AF1902" i="7"/>
  <c r="AD1902" i="7"/>
  <c r="AC1902" i="7"/>
  <c r="AG1900" i="7"/>
  <c r="AF1900" i="7"/>
  <c r="AD1900" i="7"/>
  <c r="AC1900" i="7"/>
  <c r="AG1899" i="7"/>
  <c r="AF1899" i="7"/>
  <c r="AD1899" i="7"/>
  <c r="AC1899" i="7"/>
  <c r="AG1897" i="7"/>
  <c r="AF1897" i="7"/>
  <c r="AD1897" i="7"/>
  <c r="AC1897" i="7"/>
  <c r="AG1896" i="7"/>
  <c r="AF1896" i="7"/>
  <c r="AD1896" i="7"/>
  <c r="AC1896" i="7"/>
  <c r="AG1894" i="7"/>
  <c r="AF1894" i="7"/>
  <c r="AD1894" i="7"/>
  <c r="AC1894" i="7"/>
  <c r="AG1892" i="7"/>
  <c r="AF1892" i="7"/>
  <c r="AD1892" i="7"/>
  <c r="AC1892" i="7"/>
  <c r="AG1891" i="7"/>
  <c r="AF1891" i="7"/>
  <c r="AD1891" i="7"/>
  <c r="AC1891" i="7"/>
  <c r="AG1890" i="7"/>
  <c r="AF1890" i="7"/>
  <c r="AD1890" i="7"/>
  <c r="AC1890" i="7"/>
  <c r="AG1888" i="7"/>
  <c r="AF1888" i="7"/>
  <c r="AD1888" i="7"/>
  <c r="AC1888" i="7"/>
  <c r="AG1884" i="7"/>
  <c r="AF1884" i="7"/>
  <c r="AD1884" i="7"/>
  <c r="AC1884" i="7"/>
  <c r="AG1883" i="7"/>
  <c r="AF1883" i="7"/>
  <c r="AD1883" i="7"/>
  <c r="AC1883" i="7"/>
  <c r="AG1879" i="7"/>
  <c r="AF1879" i="7"/>
  <c r="AD1879" i="7"/>
  <c r="AC1879" i="7"/>
  <c r="AG1877" i="7"/>
  <c r="AF1877" i="7"/>
  <c r="AD1877" i="7"/>
  <c r="AC1877" i="7"/>
  <c r="AG1875" i="7"/>
  <c r="AF1875" i="7"/>
  <c r="AD1875" i="7"/>
  <c r="AC1875" i="7"/>
  <c r="AG1874" i="7"/>
  <c r="AF1874" i="7"/>
  <c r="AD1874" i="7"/>
  <c r="AC1874" i="7"/>
  <c r="AG1873" i="7"/>
  <c r="AF1873" i="7"/>
  <c r="AD1873" i="7"/>
  <c r="AC1873" i="7"/>
  <c r="AG1872" i="7"/>
  <c r="AF1872" i="7"/>
  <c r="AD1872" i="7"/>
  <c r="AC1872" i="7"/>
  <c r="AG1871" i="7"/>
  <c r="AF1871" i="7"/>
  <c r="AD1871" i="7"/>
  <c r="AC1871" i="7"/>
  <c r="AG1870" i="7"/>
  <c r="AF1870" i="7"/>
  <c r="AD1870" i="7"/>
  <c r="AC1870" i="7"/>
  <c r="AG1869" i="7"/>
  <c r="AF1869" i="7"/>
  <c r="AD1869" i="7"/>
  <c r="AC1869" i="7"/>
  <c r="AG1868" i="7"/>
  <c r="AF1868" i="7"/>
  <c r="AD1868" i="7"/>
  <c r="AC1868" i="7"/>
  <c r="AG1867" i="7"/>
  <c r="AF1867" i="7"/>
  <c r="AD1867" i="7"/>
  <c r="AC1867" i="7"/>
  <c r="AG1863" i="7"/>
  <c r="AF1863" i="7"/>
  <c r="AD1863" i="7"/>
  <c r="AC1863" i="7"/>
  <c r="AG1862" i="7"/>
  <c r="AF1862" i="7"/>
  <c r="AD1862" i="7"/>
  <c r="AC1862" i="7"/>
  <c r="AG1861" i="7"/>
  <c r="AF1861" i="7"/>
  <c r="AD1861" i="7"/>
  <c r="AC1861" i="7"/>
  <c r="AG1860" i="7"/>
  <c r="AF1860" i="7"/>
  <c r="AD1860" i="7"/>
  <c r="AC1860" i="7"/>
  <c r="AG1859" i="7"/>
  <c r="AF1859" i="7"/>
  <c r="AD1859" i="7"/>
  <c r="AC1859" i="7"/>
  <c r="AG1858" i="7"/>
  <c r="AF1858" i="7"/>
  <c r="AD1858" i="7"/>
  <c r="AC1858" i="7"/>
  <c r="AG1857" i="7"/>
  <c r="AF1857" i="7"/>
  <c r="AD1857" i="7"/>
  <c r="AC1857" i="7"/>
  <c r="AG1856" i="7"/>
  <c r="AF1856" i="7"/>
  <c r="AD1856" i="7"/>
  <c r="AC1856" i="7"/>
  <c r="AG1855" i="7"/>
  <c r="AF1855" i="7"/>
  <c r="AD1855" i="7"/>
  <c r="AC1855" i="7"/>
  <c r="AG1854" i="7"/>
  <c r="AF1854" i="7"/>
  <c r="AD1854" i="7"/>
  <c r="AC1854" i="7"/>
  <c r="AG1853" i="7"/>
  <c r="AF1853" i="7"/>
  <c r="AD1853" i="7"/>
  <c r="AC1853" i="7"/>
  <c r="AG1849" i="7"/>
  <c r="AF1849" i="7"/>
  <c r="AD1849" i="7"/>
  <c r="AC1849" i="7"/>
  <c r="AG1845" i="7"/>
  <c r="AF1845" i="7"/>
  <c r="AD1845" i="7"/>
  <c r="AC1845" i="7"/>
  <c r="AG1844" i="7"/>
  <c r="AF1844" i="7"/>
  <c r="AD1844" i="7"/>
  <c r="AC1844" i="7"/>
  <c r="AG1841" i="7"/>
  <c r="AF1841" i="7"/>
  <c r="AD1841" i="7"/>
  <c r="AC1841" i="7"/>
  <c r="AG1839" i="7"/>
  <c r="AF1839" i="7"/>
  <c r="AD1839" i="7"/>
  <c r="AC1839" i="7"/>
  <c r="AG1838" i="7"/>
  <c r="AF1838" i="7"/>
  <c r="AD1838" i="7"/>
  <c r="AC1838" i="7"/>
  <c r="AG1837" i="7"/>
  <c r="AF1837" i="7"/>
  <c r="AD1837" i="7"/>
  <c r="AC1837" i="7"/>
  <c r="AG1834" i="7"/>
  <c r="AF1834" i="7"/>
  <c r="AD1834" i="7"/>
  <c r="AC1834" i="7"/>
  <c r="AG1828" i="7"/>
  <c r="AF1828" i="7"/>
  <c r="AD1828" i="7"/>
  <c r="AC1828" i="7"/>
  <c r="AG1823" i="7"/>
  <c r="AF1823" i="7"/>
  <c r="AD1823" i="7"/>
  <c r="AC1823" i="7"/>
  <c r="AG1822" i="7"/>
  <c r="AF1822" i="7"/>
  <c r="AD1822" i="7"/>
  <c r="AC1822" i="7"/>
  <c r="AG1820" i="7"/>
  <c r="AF1820" i="7"/>
  <c r="AD1820" i="7"/>
  <c r="AC1820" i="7"/>
  <c r="AG1819" i="7"/>
  <c r="AF1819" i="7"/>
  <c r="AD1819" i="7"/>
  <c r="AC1819" i="7"/>
  <c r="AG1815" i="7"/>
  <c r="AF1815" i="7"/>
  <c r="AD1815" i="7"/>
  <c r="AC1815" i="7"/>
  <c r="AG1813" i="7"/>
  <c r="AF1813" i="7"/>
  <c r="AD1813" i="7"/>
  <c r="AC1813" i="7"/>
  <c r="AG1812" i="7"/>
  <c r="AF1812" i="7"/>
  <c r="AD1812" i="7"/>
  <c r="AC1812" i="7"/>
  <c r="AG1811" i="7"/>
  <c r="AF1811" i="7"/>
  <c r="AD1811" i="7"/>
  <c r="AC1811" i="7"/>
  <c r="AG1810" i="7"/>
  <c r="AF1810" i="7"/>
  <c r="AD1810" i="7"/>
  <c r="AC1810" i="7"/>
  <c r="AG1807" i="7"/>
  <c r="AF1807" i="7"/>
  <c r="AD1807" i="7"/>
  <c r="AC1807" i="7"/>
  <c r="AG1805" i="7"/>
  <c r="AF1805" i="7"/>
  <c r="AD1805" i="7"/>
  <c r="AC1805" i="7"/>
  <c r="AG1804" i="7"/>
  <c r="AF1804" i="7"/>
  <c r="AD1804" i="7"/>
  <c r="AC1804" i="7"/>
  <c r="AG1803" i="7"/>
  <c r="AF1803" i="7"/>
  <c r="AD1803" i="7"/>
  <c r="AC1803" i="7"/>
  <c r="AG1801" i="7"/>
  <c r="AF1801" i="7"/>
  <c r="AD1801" i="7"/>
  <c r="AC1801" i="7"/>
  <c r="AG1800" i="7"/>
  <c r="AF1800" i="7"/>
  <c r="AD1800" i="7"/>
  <c r="AC1800" i="7"/>
  <c r="AG1799" i="7"/>
  <c r="AF1799" i="7"/>
  <c r="AD1799" i="7"/>
  <c r="AC1799" i="7"/>
  <c r="AG1796" i="7"/>
  <c r="AF1796" i="7"/>
  <c r="AD1796" i="7"/>
  <c r="AC1796" i="7"/>
  <c r="AG1793" i="7"/>
  <c r="AF1793" i="7"/>
  <c r="AD1793" i="7"/>
  <c r="AC1793" i="7"/>
  <c r="AG1792" i="7"/>
  <c r="AF1792" i="7"/>
  <c r="AD1792" i="7"/>
  <c r="AC1792" i="7"/>
  <c r="AG1791" i="7"/>
  <c r="AF1791" i="7"/>
  <c r="AD1791" i="7"/>
  <c r="AC1791" i="7"/>
  <c r="AG1789" i="7"/>
  <c r="AF1789" i="7"/>
  <c r="AD1789" i="7"/>
  <c r="AC1789" i="7"/>
  <c r="AG1788" i="7"/>
  <c r="AF1788" i="7"/>
  <c r="AD1788" i="7"/>
  <c r="AC1788" i="7"/>
  <c r="AG1787" i="7"/>
  <c r="AF1787" i="7"/>
  <c r="AD1787" i="7"/>
  <c r="AC1787" i="7"/>
  <c r="AG1786" i="7"/>
  <c r="AF1786" i="7"/>
  <c r="AD1786" i="7"/>
  <c r="AC1786" i="7"/>
  <c r="AG1785" i="7"/>
  <c r="AF1785" i="7"/>
  <c r="AD1785" i="7"/>
  <c r="AC1785" i="7"/>
  <c r="AG1783" i="7"/>
  <c r="AF1783" i="7"/>
  <c r="AD1783" i="7"/>
  <c r="AC1783" i="7"/>
  <c r="AG1781" i="7"/>
  <c r="AF1781" i="7"/>
  <c r="AD1781" i="7"/>
  <c r="AC1781" i="7"/>
  <c r="AG1775" i="7"/>
  <c r="AF1775" i="7"/>
  <c r="AD1775" i="7"/>
  <c r="AC1775" i="7"/>
  <c r="AG1772" i="7"/>
  <c r="AF1772" i="7"/>
  <c r="AD1772" i="7"/>
  <c r="AC1772" i="7"/>
  <c r="AG1769" i="7"/>
  <c r="AF1769" i="7"/>
  <c r="AD1769" i="7"/>
  <c r="AC1769" i="7"/>
  <c r="AG1767" i="7"/>
  <c r="AF1767" i="7"/>
  <c r="AD1767" i="7"/>
  <c r="AC1767" i="7"/>
  <c r="AG1764" i="7"/>
  <c r="AF1764" i="7"/>
  <c r="AD1764" i="7"/>
  <c r="AC1764" i="7"/>
  <c r="AG1763" i="7"/>
  <c r="AF1763" i="7"/>
  <c r="AD1763" i="7"/>
  <c r="AC1763" i="7"/>
  <c r="AG1762" i="7"/>
  <c r="AF1762" i="7"/>
  <c r="AD1762" i="7"/>
  <c r="AC1762" i="7"/>
  <c r="AG1761" i="7"/>
  <c r="AF1761" i="7"/>
  <c r="AD1761" i="7"/>
  <c r="AC1761" i="7"/>
  <c r="AG1760" i="7"/>
  <c r="AF1760" i="7"/>
  <c r="AD1760" i="7"/>
  <c r="AC1760" i="7"/>
  <c r="AG1758" i="7"/>
  <c r="AF1758" i="7"/>
  <c r="AD1758" i="7"/>
  <c r="AC1758" i="7"/>
  <c r="AG1757" i="7"/>
  <c r="AF1757" i="7"/>
  <c r="AD1757" i="7"/>
  <c r="AC1757" i="7"/>
  <c r="AG1755" i="7"/>
  <c r="AF1755" i="7"/>
  <c r="AD1755" i="7"/>
  <c r="AC1755" i="7"/>
  <c r="AG1753" i="7"/>
  <c r="AF1753" i="7"/>
  <c r="AD1753" i="7"/>
  <c r="AC1753" i="7"/>
  <c r="AG1751" i="7"/>
  <c r="AF1751" i="7"/>
  <c r="AD1751" i="7"/>
  <c r="AC1751" i="7"/>
  <c r="AG1750" i="7"/>
  <c r="AF1750" i="7"/>
  <c r="AD1750" i="7"/>
  <c r="AC1750" i="7"/>
  <c r="AG1748" i="7"/>
  <c r="AF1748" i="7"/>
  <c r="AD1748" i="7"/>
  <c r="AC1748" i="7"/>
  <c r="AG1745" i="7"/>
  <c r="AF1745" i="7"/>
  <c r="AD1745" i="7"/>
  <c r="AC1745" i="7"/>
  <c r="AG1744" i="7"/>
  <c r="AF1744" i="7"/>
  <c r="AD1744" i="7"/>
  <c r="AC1744" i="7"/>
  <c r="AG1740" i="7"/>
  <c r="AF1740" i="7"/>
  <c r="AD1740" i="7"/>
  <c r="AC1740" i="7"/>
  <c r="AG1735" i="7"/>
  <c r="AF1735" i="7"/>
  <c r="AD1735" i="7"/>
  <c r="AC1735" i="7"/>
  <c r="AG1733" i="7"/>
  <c r="AF1733" i="7"/>
  <c r="AD1733" i="7"/>
  <c r="AC1733" i="7"/>
  <c r="AG1728" i="7"/>
  <c r="AF1728" i="7"/>
  <c r="AD1728" i="7"/>
  <c r="AC1728" i="7"/>
  <c r="AG1726" i="7"/>
  <c r="AF1726" i="7"/>
  <c r="AD1726" i="7"/>
  <c r="AC1726" i="7"/>
  <c r="AG1724" i="7"/>
  <c r="AF1724" i="7"/>
  <c r="AD1724" i="7"/>
  <c r="AC1724" i="7"/>
  <c r="AG1723" i="7"/>
  <c r="AF1723" i="7"/>
  <c r="AD1723" i="7"/>
  <c r="AC1723" i="7"/>
  <c r="AG1722" i="7"/>
  <c r="AF1722" i="7"/>
  <c r="AD1722" i="7"/>
  <c r="AC1722" i="7"/>
  <c r="AG1719" i="7"/>
  <c r="AF1719" i="7"/>
  <c r="AD1719" i="7"/>
  <c r="AC1719" i="7"/>
  <c r="AG1718" i="7"/>
  <c r="AF1718" i="7"/>
  <c r="AD1718" i="7"/>
  <c r="AC1718" i="7"/>
  <c r="AG1717" i="7"/>
  <c r="AF1717" i="7"/>
  <c r="AD1717" i="7"/>
  <c r="AC1717" i="7"/>
  <c r="AG1716" i="7"/>
  <c r="AF1716" i="7"/>
  <c r="AD1716" i="7"/>
  <c r="AC1716" i="7"/>
  <c r="AG1715" i="7"/>
  <c r="AF1715" i="7"/>
  <c r="AD1715" i="7"/>
  <c r="AC1715" i="7"/>
  <c r="AG1714" i="7"/>
  <c r="AF1714" i="7"/>
  <c r="AD1714" i="7"/>
  <c r="AC1714" i="7"/>
  <c r="AG1712" i="7"/>
  <c r="AF1712" i="7"/>
  <c r="AD1712" i="7"/>
  <c r="AC1712" i="7"/>
  <c r="AG1711" i="7"/>
  <c r="AF1711" i="7"/>
  <c r="AD1711" i="7"/>
  <c r="AC1711" i="7"/>
  <c r="AG1710" i="7"/>
  <c r="AF1710" i="7"/>
  <c r="AD1710" i="7"/>
  <c r="AC1710" i="7"/>
  <c r="AG1709" i="7"/>
  <c r="AF1709" i="7"/>
  <c r="AD1709" i="7"/>
  <c r="AC1709" i="7"/>
  <c r="AG1707" i="7"/>
  <c r="AF1707" i="7"/>
  <c r="AD1707" i="7"/>
  <c r="AC1707" i="7"/>
  <c r="AG1702" i="7"/>
  <c r="AF1702" i="7"/>
  <c r="AD1702" i="7"/>
  <c r="AC1702" i="7"/>
  <c r="AG1700" i="7"/>
  <c r="AF1700" i="7"/>
  <c r="AD1700" i="7"/>
  <c r="AC1700" i="7"/>
  <c r="AG1697" i="7"/>
  <c r="AF1697" i="7"/>
  <c r="AD1697" i="7"/>
  <c r="AC1697" i="7"/>
  <c r="AG1696" i="7"/>
  <c r="AF1696" i="7"/>
  <c r="AD1696" i="7"/>
  <c r="AC1696" i="7"/>
  <c r="AG1689" i="7"/>
  <c r="AF1689" i="7"/>
  <c r="AD1689" i="7"/>
  <c r="AC1689" i="7"/>
  <c r="AG1687" i="7"/>
  <c r="AF1687" i="7"/>
  <c r="AD1687" i="7"/>
  <c r="AC1687" i="7"/>
  <c r="AG1686" i="7"/>
  <c r="AF1686" i="7"/>
  <c r="AD1686" i="7"/>
  <c r="AC1686" i="7"/>
  <c r="AG1684" i="7"/>
  <c r="AF1684" i="7"/>
  <c r="AD1684" i="7"/>
  <c r="AC1684" i="7"/>
  <c r="AG1682" i="7"/>
  <c r="AF1682" i="7"/>
  <c r="AD1682" i="7"/>
  <c r="AC1682" i="7"/>
  <c r="AG1681" i="7"/>
  <c r="AF1681" i="7"/>
  <c r="AD1681" i="7"/>
  <c r="AC1681" i="7"/>
  <c r="AG1679" i="7"/>
  <c r="AF1679" i="7"/>
  <c r="AD1679" i="7"/>
  <c r="AC1679" i="7"/>
  <c r="AG1678" i="7"/>
  <c r="AF1678" i="7"/>
  <c r="AD1678" i="7"/>
  <c r="AC1678" i="7"/>
  <c r="AG1676" i="7"/>
  <c r="AF1676" i="7"/>
  <c r="AD1676" i="7"/>
  <c r="AC1676" i="7"/>
  <c r="AG1674" i="7"/>
  <c r="AF1674" i="7"/>
  <c r="AD1674" i="7"/>
  <c r="AC1674" i="7"/>
  <c r="AG1672" i="7"/>
  <c r="AF1672" i="7"/>
  <c r="AD1672" i="7"/>
  <c r="AC1672" i="7"/>
  <c r="AG1670" i="7"/>
  <c r="AF1670" i="7"/>
  <c r="AD1670" i="7"/>
  <c r="AC1670" i="7"/>
  <c r="AG1666" i="7"/>
  <c r="AF1666" i="7"/>
  <c r="AD1666" i="7"/>
  <c r="AC1666" i="7"/>
  <c r="AG1665" i="7"/>
  <c r="AF1665" i="7"/>
  <c r="AD1665" i="7"/>
  <c r="AC1665" i="7"/>
  <c r="AG1664" i="7"/>
  <c r="AF1664" i="7"/>
  <c r="AD1664" i="7"/>
  <c r="AC1664" i="7"/>
  <c r="AG1662" i="7"/>
  <c r="AF1662" i="7"/>
  <c r="AD1662" i="7"/>
  <c r="AC1662" i="7"/>
  <c r="AG1661" i="7"/>
  <c r="AF1661" i="7"/>
  <c r="AD1661" i="7"/>
  <c r="AC1661" i="7"/>
  <c r="AG1658" i="7"/>
  <c r="AF1658" i="7"/>
  <c r="AD1658" i="7"/>
  <c r="AC1658" i="7"/>
  <c r="AG1657" i="7"/>
  <c r="AF1657" i="7"/>
  <c r="AD1657" i="7"/>
  <c r="AC1657" i="7"/>
  <c r="AG1656" i="7"/>
  <c r="AF1656" i="7"/>
  <c r="AD1656" i="7"/>
  <c r="AC1656" i="7"/>
  <c r="AG1653" i="7"/>
  <c r="AF1653" i="7"/>
  <c r="AD1653" i="7"/>
  <c r="AC1653" i="7"/>
  <c r="AG1652" i="7"/>
  <c r="AF1652" i="7"/>
  <c r="AD1652" i="7"/>
  <c r="AC1652" i="7"/>
  <c r="AG1651" i="7"/>
  <c r="AF1651" i="7"/>
  <c r="AD1651" i="7"/>
  <c r="AC1651" i="7"/>
  <c r="AG1650" i="7"/>
  <c r="AF1650" i="7"/>
  <c r="AD1650" i="7"/>
  <c r="AC1650" i="7"/>
  <c r="AG1648" i="7"/>
  <c r="AF1648" i="7"/>
  <c r="AD1648" i="7"/>
  <c r="AC1648" i="7"/>
  <c r="AG1645" i="7"/>
  <c r="AF1645" i="7"/>
  <c r="AD1645" i="7"/>
  <c r="AC1645" i="7"/>
  <c r="AG1642" i="7"/>
  <c r="AF1642" i="7"/>
  <c r="AD1642" i="7"/>
  <c r="AC1642" i="7"/>
  <c r="AG1641" i="7"/>
  <c r="AF1641" i="7"/>
  <c r="AD1641" i="7"/>
  <c r="AC1641" i="7"/>
  <c r="AG1636" i="7"/>
  <c r="AF1636" i="7"/>
  <c r="AD1636" i="7"/>
  <c r="AC1636" i="7"/>
  <c r="AG1635" i="7"/>
  <c r="AF1635" i="7"/>
  <c r="AD1635" i="7"/>
  <c r="AC1635" i="7"/>
  <c r="AG1632" i="7"/>
  <c r="AF1632" i="7"/>
  <c r="AD1632" i="7"/>
  <c r="AC1632" i="7"/>
  <c r="AG1631" i="7"/>
  <c r="AF1631" i="7"/>
  <c r="AD1631" i="7"/>
  <c r="AC1631" i="7"/>
  <c r="AG1629" i="7"/>
  <c r="AF1629" i="7"/>
  <c r="AD1629" i="7"/>
  <c r="AC1629" i="7"/>
  <c r="AG1624" i="7"/>
  <c r="AF1624" i="7"/>
  <c r="AD1624" i="7"/>
  <c r="AC1624" i="7"/>
  <c r="AG1623" i="7"/>
  <c r="AF1623" i="7"/>
  <c r="AD1623" i="7"/>
  <c r="AC1623" i="7"/>
  <c r="AG1622" i="7"/>
  <c r="AF1622" i="7"/>
  <c r="AD1622" i="7"/>
  <c r="AC1622" i="7"/>
  <c r="AG1620" i="7"/>
  <c r="AF1620" i="7"/>
  <c r="AD1620" i="7"/>
  <c r="AC1620" i="7"/>
  <c r="AG1619" i="7"/>
  <c r="AF1619" i="7"/>
  <c r="AD1619" i="7"/>
  <c r="AC1619" i="7"/>
  <c r="AG1616" i="7"/>
  <c r="AF1616" i="7"/>
  <c r="AD1616" i="7"/>
  <c r="AC1616" i="7"/>
  <c r="AG1615" i="7"/>
  <c r="AF1615" i="7"/>
  <c r="AD1615" i="7"/>
  <c r="AC1615" i="7"/>
  <c r="AG1614" i="7"/>
  <c r="AF1614" i="7"/>
  <c r="AD1614" i="7"/>
  <c r="AC1614" i="7"/>
  <c r="AG1612" i="7"/>
  <c r="AF1612" i="7"/>
  <c r="AD1612" i="7"/>
  <c r="AC1612" i="7"/>
  <c r="AG1611" i="7"/>
  <c r="AF1611" i="7"/>
  <c r="AD1611" i="7"/>
  <c r="AC1611" i="7"/>
  <c r="AG1610" i="7"/>
  <c r="AF1610" i="7"/>
  <c r="AD1610" i="7"/>
  <c r="AC1610" i="7"/>
  <c r="AG1609" i="7"/>
  <c r="AF1609" i="7"/>
  <c r="AD1609" i="7"/>
  <c r="AC1609" i="7"/>
  <c r="AG1605" i="7"/>
  <c r="AF1605" i="7"/>
  <c r="AD1605" i="7"/>
  <c r="AC1605" i="7"/>
  <c r="AG1604" i="7"/>
  <c r="AF1604" i="7"/>
  <c r="AD1604" i="7"/>
  <c r="AC1604" i="7"/>
  <c r="AG1603" i="7"/>
  <c r="AF1603" i="7"/>
  <c r="AD1603" i="7"/>
  <c r="AC1603" i="7"/>
  <c r="AG1599" i="7"/>
  <c r="AF1599" i="7"/>
  <c r="AD1599" i="7"/>
  <c r="AC1599" i="7"/>
  <c r="AG1598" i="7"/>
  <c r="AF1598" i="7"/>
  <c r="AD1598" i="7"/>
  <c r="AC1598" i="7"/>
  <c r="AG1597" i="7"/>
  <c r="AF1597" i="7"/>
  <c r="AD1597" i="7"/>
  <c r="AC1597" i="7"/>
  <c r="AG1596" i="7"/>
  <c r="AF1596" i="7"/>
  <c r="AD1596" i="7"/>
  <c r="AC1596" i="7"/>
  <c r="AG1595" i="7"/>
  <c r="AF1595" i="7"/>
  <c r="AD1595" i="7"/>
  <c r="AC1595" i="7"/>
  <c r="AG1594" i="7"/>
  <c r="AF1594" i="7"/>
  <c r="AD1594" i="7"/>
  <c r="AC1594" i="7"/>
  <c r="AG1592" i="7"/>
  <c r="AF1592" i="7"/>
  <c r="AD1592" i="7"/>
  <c r="AC1592" i="7"/>
  <c r="AG1588" i="7"/>
  <c r="AF1588" i="7"/>
  <c r="AD1588" i="7"/>
  <c r="AC1588" i="7"/>
  <c r="AG1586" i="7"/>
  <c r="AF1586" i="7"/>
  <c r="AD1586" i="7"/>
  <c r="AC1586" i="7"/>
  <c r="AG1585" i="7"/>
  <c r="AF1585" i="7"/>
  <c r="AD1585" i="7"/>
  <c r="AC1585" i="7"/>
  <c r="AG1584" i="7"/>
  <c r="AF1584" i="7"/>
  <c r="AD1584" i="7"/>
  <c r="AC1584" i="7"/>
  <c r="AG1583" i="7"/>
  <c r="AF1583" i="7"/>
  <c r="AD1583" i="7"/>
  <c r="AC1583" i="7"/>
  <c r="AG1582" i="7"/>
  <c r="AF1582" i="7"/>
  <c r="AD1582" i="7"/>
  <c r="AC1582" i="7"/>
  <c r="AG1579" i="7"/>
  <c r="AF1579" i="7"/>
  <c r="AD1579" i="7"/>
  <c r="AC1579" i="7"/>
  <c r="AG1577" i="7"/>
  <c r="AF1577" i="7"/>
  <c r="AD1577" i="7"/>
  <c r="AC1577" i="7"/>
  <c r="AG1575" i="7"/>
  <c r="AF1575" i="7"/>
  <c r="AD1575" i="7"/>
  <c r="AC1575" i="7"/>
  <c r="AG1574" i="7"/>
  <c r="AF1574" i="7"/>
  <c r="AD1574" i="7"/>
  <c r="AC1574" i="7"/>
  <c r="AG1571" i="7"/>
  <c r="AF1571" i="7"/>
  <c r="AD1571" i="7"/>
  <c r="AC1571" i="7"/>
  <c r="AG1568" i="7"/>
  <c r="AF1568" i="7"/>
  <c r="AD1568" i="7"/>
  <c r="AC1568" i="7"/>
  <c r="AG1565" i="7"/>
  <c r="AF1565" i="7"/>
  <c r="AD1565" i="7"/>
  <c r="AC1565" i="7"/>
  <c r="AG1563" i="7"/>
  <c r="AF1563" i="7"/>
  <c r="AD1563" i="7"/>
  <c r="AC1563" i="7"/>
  <c r="AG1562" i="7"/>
  <c r="AF1562" i="7"/>
  <c r="AD1562" i="7"/>
  <c r="AC1562" i="7"/>
  <c r="AG1561" i="7"/>
  <c r="AF1561" i="7"/>
  <c r="AD1561" i="7"/>
  <c r="AC1561" i="7"/>
  <c r="AG1560" i="7"/>
  <c r="AF1560" i="7"/>
  <c r="AD1560" i="7"/>
  <c r="AC1560" i="7"/>
  <c r="AG1559" i="7"/>
  <c r="AF1559" i="7"/>
  <c r="AD1559" i="7"/>
  <c r="AC1559" i="7"/>
  <c r="AG1558" i="7"/>
  <c r="AF1558" i="7"/>
  <c r="AD1558" i="7"/>
  <c r="AC1558" i="7"/>
  <c r="AG1554" i="7"/>
  <c r="AF1554" i="7"/>
  <c r="AD1554" i="7"/>
  <c r="AC1554" i="7"/>
  <c r="AG1553" i="7"/>
  <c r="AF1553" i="7"/>
  <c r="AD1553" i="7"/>
  <c r="AC1553" i="7"/>
  <c r="AG1552" i="7"/>
  <c r="AF1552" i="7"/>
  <c r="AD1552" i="7"/>
  <c r="AC1552" i="7"/>
  <c r="AG1551" i="7"/>
  <c r="AF1551" i="7"/>
  <c r="AD1551" i="7"/>
  <c r="AC1551" i="7"/>
  <c r="AG1550" i="7"/>
  <c r="AF1550" i="7"/>
  <c r="AD1550" i="7"/>
  <c r="AC1550" i="7"/>
  <c r="AG1547" i="7"/>
  <c r="AF1547" i="7"/>
  <c r="AD1547" i="7"/>
  <c r="AC1547" i="7"/>
  <c r="AG1546" i="7"/>
  <c r="AF1546" i="7"/>
  <c r="AD1546" i="7"/>
  <c r="AC1546" i="7"/>
  <c r="AG1543" i="7"/>
  <c r="AF1543" i="7"/>
  <c r="AD1543" i="7"/>
  <c r="AC1543" i="7"/>
  <c r="AG1542" i="7"/>
  <c r="AF1542" i="7"/>
  <c r="AD1542" i="7"/>
  <c r="AC1542" i="7"/>
  <c r="AG1541" i="7"/>
  <c r="AF1541" i="7"/>
  <c r="AD1541" i="7"/>
  <c r="AC1541" i="7"/>
  <c r="AG1540" i="7"/>
  <c r="AF1540" i="7"/>
  <c r="AD1540" i="7"/>
  <c r="AC1540" i="7"/>
  <c r="AG1539" i="7"/>
  <c r="AF1539" i="7"/>
  <c r="AD1539" i="7"/>
  <c r="AC1539" i="7"/>
  <c r="AG1538" i="7"/>
  <c r="AF1538" i="7"/>
  <c r="AD1538" i="7"/>
  <c r="AC1538" i="7"/>
  <c r="AG1537" i="7"/>
  <c r="AF1537" i="7"/>
  <c r="AD1537" i="7"/>
  <c r="AC1537" i="7"/>
  <c r="AG1535" i="7"/>
  <c r="AF1535" i="7"/>
  <c r="AD1535" i="7"/>
  <c r="AC1535" i="7"/>
  <c r="AG1534" i="7"/>
  <c r="AF1534" i="7"/>
  <c r="AD1534" i="7"/>
  <c r="AC1534" i="7"/>
  <c r="AG1533" i="7"/>
  <c r="AF1533" i="7"/>
  <c r="AD1533" i="7"/>
  <c r="AC1533" i="7"/>
  <c r="AG1532" i="7"/>
  <c r="AF1532" i="7"/>
  <c r="AD1532" i="7"/>
  <c r="AC1532" i="7"/>
  <c r="AG1530" i="7"/>
  <c r="AF1530" i="7"/>
  <c r="AD1530" i="7"/>
  <c r="AC1530" i="7"/>
  <c r="AG1528" i="7"/>
  <c r="AF1528" i="7"/>
  <c r="AD1528" i="7"/>
  <c r="AC1528" i="7"/>
  <c r="AG1519" i="7"/>
  <c r="AF1519" i="7"/>
  <c r="AD1519" i="7"/>
  <c r="AC1519" i="7"/>
  <c r="AG1518" i="7"/>
  <c r="AF1518" i="7"/>
  <c r="AD1518" i="7"/>
  <c r="AC1518" i="7"/>
  <c r="AG1517" i="7"/>
  <c r="AF1517" i="7"/>
  <c r="AD1517" i="7"/>
  <c r="AC1517" i="7"/>
  <c r="AG1516" i="7"/>
  <c r="AF1516" i="7"/>
  <c r="AD1516" i="7"/>
  <c r="AC1516" i="7"/>
  <c r="AG1515" i="7"/>
  <c r="AF1515" i="7"/>
  <c r="AD1515" i="7"/>
  <c r="AC1515" i="7"/>
  <c r="AG1514" i="7"/>
  <c r="AF1514" i="7"/>
  <c r="AD1514" i="7"/>
  <c r="AC1514" i="7"/>
  <c r="AG1513" i="7"/>
  <c r="AF1513" i="7"/>
  <c r="AD1513" i="7"/>
  <c r="AC1513" i="7"/>
  <c r="AG1512" i="7"/>
  <c r="AF1512" i="7"/>
  <c r="AD1512" i="7"/>
  <c r="AC1512" i="7"/>
  <c r="AG1511" i="7"/>
  <c r="AF1511" i="7"/>
  <c r="AD1511" i="7"/>
  <c r="AC1511" i="7"/>
  <c r="AG1510" i="7"/>
  <c r="AF1510" i="7"/>
  <c r="AD1510" i="7"/>
  <c r="AC1510" i="7"/>
  <c r="AG1508" i="7"/>
  <c r="AF1508" i="7"/>
  <c r="AD1508" i="7"/>
  <c r="AC1508" i="7"/>
  <c r="AG1503" i="7"/>
  <c r="AF1503" i="7"/>
  <c r="AD1503" i="7"/>
  <c r="AC1503" i="7"/>
  <c r="AG1502" i="7"/>
  <c r="AF1502" i="7"/>
  <c r="AD1502" i="7"/>
  <c r="AC1502" i="7"/>
  <c r="AG1500" i="7"/>
  <c r="AF1500" i="7"/>
  <c r="AD1500" i="7"/>
  <c r="AC1500" i="7"/>
  <c r="AG1499" i="7"/>
  <c r="AF1499" i="7"/>
  <c r="AD1499" i="7"/>
  <c r="AC1499" i="7"/>
  <c r="AG1498" i="7"/>
  <c r="AF1498" i="7"/>
  <c r="AD1498" i="7"/>
  <c r="AC1498" i="7"/>
  <c r="AG1494" i="7"/>
  <c r="AF1494" i="7"/>
  <c r="AD1494" i="7"/>
  <c r="AC1494" i="7"/>
  <c r="AG1493" i="7"/>
  <c r="AF1493" i="7"/>
  <c r="AD1493" i="7"/>
  <c r="AC1493" i="7"/>
  <c r="AG1492" i="7"/>
  <c r="AF1492" i="7"/>
  <c r="AD1492" i="7"/>
  <c r="AC1492" i="7"/>
  <c r="AG1490" i="7"/>
  <c r="AF1490" i="7"/>
  <c r="AD1490" i="7"/>
  <c r="AC1490" i="7"/>
  <c r="AG1489" i="7"/>
  <c r="AF1489" i="7"/>
  <c r="AD1489" i="7"/>
  <c r="AC1489" i="7"/>
  <c r="AG1488" i="7"/>
  <c r="AF1488" i="7"/>
  <c r="AD1488" i="7"/>
  <c r="AC1488" i="7"/>
  <c r="AG1486" i="7"/>
  <c r="AF1486" i="7"/>
  <c r="AD1486" i="7"/>
  <c r="AC1486" i="7"/>
  <c r="AG1485" i="7"/>
  <c r="AF1485" i="7"/>
  <c r="AD1485" i="7"/>
  <c r="AC1485" i="7"/>
  <c r="AG1481" i="7"/>
  <c r="AF1481" i="7"/>
  <c r="AD1481" i="7"/>
  <c r="AC1481" i="7"/>
  <c r="AG1479" i="7"/>
  <c r="AF1479" i="7"/>
  <c r="AD1479" i="7"/>
  <c r="AC1479" i="7"/>
  <c r="AG1476" i="7"/>
  <c r="AF1476" i="7"/>
  <c r="AD1476" i="7"/>
  <c r="AC1476" i="7"/>
  <c r="AG1475" i="7"/>
  <c r="AF1475" i="7"/>
  <c r="AD1475" i="7"/>
  <c r="AC1475" i="7"/>
  <c r="AG1473" i="7"/>
  <c r="AF1473" i="7"/>
  <c r="AD1473" i="7"/>
  <c r="AC1473" i="7"/>
  <c r="AG1471" i="7"/>
  <c r="AF1471" i="7"/>
  <c r="AD1471" i="7"/>
  <c r="AC1471" i="7"/>
  <c r="AG1470" i="7"/>
  <c r="AF1470" i="7"/>
  <c r="AD1470" i="7"/>
  <c r="AC1470" i="7"/>
  <c r="AG1469" i="7"/>
  <c r="AF1469" i="7"/>
  <c r="AD1469" i="7"/>
  <c r="AC1469" i="7"/>
  <c r="AG1467" i="7"/>
  <c r="AF1467" i="7"/>
  <c r="AD1467" i="7"/>
  <c r="AC1467" i="7"/>
  <c r="AG1463" i="7"/>
  <c r="AF1463" i="7"/>
  <c r="AD1463" i="7"/>
  <c r="AC1463" i="7"/>
  <c r="AG1461" i="7"/>
  <c r="AF1461" i="7"/>
  <c r="AD1461" i="7"/>
  <c r="AC1461" i="7"/>
  <c r="AG1459" i="7"/>
  <c r="AF1459" i="7"/>
  <c r="AD1459" i="7"/>
  <c r="AC1459" i="7"/>
  <c r="AG1456" i="7"/>
  <c r="AF1456" i="7"/>
  <c r="AD1456" i="7"/>
  <c r="AC1456" i="7"/>
  <c r="AG1453" i="7"/>
  <c r="AF1453" i="7"/>
  <c r="AD1453" i="7"/>
  <c r="AC1453" i="7"/>
  <c r="AG1449" i="7"/>
  <c r="AF1449" i="7"/>
  <c r="AD1449" i="7"/>
  <c r="AC1449" i="7"/>
  <c r="AG1446" i="7"/>
  <c r="AF1446" i="7"/>
  <c r="AD1446" i="7"/>
  <c r="AC1446" i="7"/>
  <c r="AG1445" i="7"/>
  <c r="AF1445" i="7"/>
  <c r="AD1445" i="7"/>
  <c r="AC1445" i="7"/>
  <c r="AG1443" i="7"/>
  <c r="AF1443" i="7"/>
  <c r="AD1443" i="7"/>
  <c r="AC1443" i="7"/>
  <c r="AG1437" i="7"/>
  <c r="AF1437" i="7"/>
  <c r="AD1437" i="7"/>
  <c r="AC1437" i="7"/>
  <c r="AG1435" i="7"/>
  <c r="AF1435" i="7"/>
  <c r="AD1435" i="7"/>
  <c r="AC1435" i="7"/>
  <c r="AG1433" i="7"/>
  <c r="AF1433" i="7"/>
  <c r="AD1433" i="7"/>
  <c r="AC1433" i="7"/>
  <c r="AG1432" i="7"/>
  <c r="AF1432" i="7"/>
  <c r="AD1432" i="7"/>
  <c r="AC1432" i="7"/>
  <c r="AG1431" i="7"/>
  <c r="AF1431" i="7"/>
  <c r="AD1431" i="7"/>
  <c r="AC1431" i="7"/>
  <c r="AG1429" i="7"/>
  <c r="AF1429" i="7"/>
  <c r="AD1429" i="7"/>
  <c r="AC1429" i="7"/>
  <c r="AG1427" i="7"/>
  <c r="AF1427" i="7"/>
  <c r="AD1427" i="7"/>
  <c r="AC1427" i="7"/>
  <c r="AG1426" i="7"/>
  <c r="AF1426" i="7"/>
  <c r="AD1426" i="7"/>
  <c r="AC1426" i="7"/>
  <c r="AG1425" i="7"/>
  <c r="AF1425" i="7"/>
  <c r="AD1425" i="7"/>
  <c r="AC1425" i="7"/>
  <c r="AG1424" i="7"/>
  <c r="AF1424" i="7"/>
  <c r="AD1424" i="7"/>
  <c r="AC1424" i="7"/>
  <c r="AG1418" i="7"/>
  <c r="AF1418" i="7"/>
  <c r="AD1418" i="7"/>
  <c r="AC1418" i="7"/>
  <c r="AG1417" i="7"/>
  <c r="AF1417" i="7"/>
  <c r="AD1417" i="7"/>
  <c r="AC1417" i="7"/>
  <c r="AG1416" i="7"/>
  <c r="AF1416" i="7"/>
  <c r="AD1416" i="7"/>
  <c r="AC1416" i="7"/>
  <c r="AG1415" i="7"/>
  <c r="AF1415" i="7"/>
  <c r="AD1415" i="7"/>
  <c r="AC1415" i="7"/>
  <c r="AG1411" i="7"/>
  <c r="AF1411" i="7"/>
  <c r="AD1411" i="7"/>
  <c r="AC1411" i="7"/>
  <c r="AG1410" i="7"/>
  <c r="AF1410" i="7"/>
  <c r="AD1410" i="7"/>
  <c r="AC1410" i="7"/>
  <c r="AG1409" i="7"/>
  <c r="AF1409" i="7"/>
  <c r="AD1409" i="7"/>
  <c r="AC1409" i="7"/>
  <c r="AG1407" i="7"/>
  <c r="AF1407" i="7"/>
  <c r="AD1407" i="7"/>
  <c r="AC1407" i="7"/>
  <c r="AG1403" i="7"/>
  <c r="AF1403" i="7"/>
  <c r="AD1403" i="7"/>
  <c r="AC1403" i="7"/>
  <c r="AG1402" i="7"/>
  <c r="AF1402" i="7"/>
  <c r="AD1402" i="7"/>
  <c r="AC1402" i="7"/>
  <c r="AG1401" i="7"/>
  <c r="AF1401" i="7"/>
  <c r="AD1401" i="7"/>
  <c r="AC1401" i="7"/>
  <c r="AG1400" i="7"/>
  <c r="AF1400" i="7"/>
  <c r="AD1400" i="7"/>
  <c r="AC1400" i="7"/>
  <c r="AG1399" i="7"/>
  <c r="AF1399" i="7"/>
  <c r="AD1399" i="7"/>
  <c r="AC1399" i="7"/>
  <c r="AG1398" i="7"/>
  <c r="AF1398" i="7"/>
  <c r="AD1398" i="7"/>
  <c r="AC1398" i="7"/>
  <c r="AG1397" i="7"/>
  <c r="AF1397" i="7"/>
  <c r="AD1397" i="7"/>
  <c r="AC1397" i="7"/>
  <c r="AG1394" i="7"/>
  <c r="AF1394" i="7"/>
  <c r="AD1394" i="7"/>
  <c r="AC1394" i="7"/>
  <c r="AG1390" i="7"/>
  <c r="AF1390" i="7"/>
  <c r="AD1390" i="7"/>
  <c r="AC1390" i="7"/>
  <c r="AG1387" i="7"/>
  <c r="AF1387" i="7"/>
  <c r="AD1387" i="7"/>
  <c r="AC1387" i="7"/>
  <c r="AG1386" i="7"/>
  <c r="AF1386" i="7"/>
  <c r="AD1386" i="7"/>
  <c r="AC1386" i="7"/>
  <c r="AG1384" i="7"/>
  <c r="AF1384" i="7"/>
  <c r="AD1384" i="7"/>
  <c r="AC1384" i="7"/>
  <c r="AG1383" i="7"/>
  <c r="AF1383" i="7"/>
  <c r="AD1383" i="7"/>
  <c r="AC1383" i="7"/>
  <c r="AG1382" i="7"/>
  <c r="AF1382" i="7"/>
  <c r="AD1382" i="7"/>
  <c r="AC1382" i="7"/>
  <c r="AG1380" i="7"/>
  <c r="AF1380" i="7"/>
  <c r="AD1380" i="7"/>
  <c r="AC1380" i="7"/>
  <c r="AG1378" i="7"/>
  <c r="AF1378" i="7"/>
  <c r="AD1378" i="7"/>
  <c r="AC1378" i="7"/>
  <c r="AG1377" i="7"/>
  <c r="AF1377" i="7"/>
  <c r="AD1377" i="7"/>
  <c r="AC1377" i="7"/>
  <c r="AG1375" i="7"/>
  <c r="AF1375" i="7"/>
  <c r="AD1375" i="7"/>
  <c r="AC1375" i="7"/>
  <c r="AG1374" i="7"/>
  <c r="AF1374" i="7"/>
  <c r="AD1374" i="7"/>
  <c r="AC1374" i="7"/>
  <c r="AG1372" i="7"/>
  <c r="AF1372" i="7"/>
  <c r="AD1372" i="7"/>
  <c r="AC1372" i="7"/>
  <c r="AG1370" i="7"/>
  <c r="AF1370" i="7"/>
  <c r="AD1370" i="7"/>
  <c r="AC1370" i="7"/>
  <c r="AG1365" i="7"/>
  <c r="AF1365" i="7"/>
  <c r="AD1365" i="7"/>
  <c r="AC1365" i="7"/>
  <c r="AG1364" i="7"/>
  <c r="AF1364" i="7"/>
  <c r="AD1364" i="7"/>
  <c r="AC1364" i="7"/>
  <c r="AG1363" i="7"/>
  <c r="AF1363" i="7"/>
  <c r="AD1363" i="7"/>
  <c r="AC1363" i="7"/>
  <c r="AG1360" i="7"/>
  <c r="AF1360" i="7"/>
  <c r="AD1360" i="7"/>
  <c r="AC1360" i="7"/>
  <c r="AG1359" i="7"/>
  <c r="AF1359" i="7"/>
  <c r="AD1359" i="7"/>
  <c r="AC1359" i="7"/>
  <c r="AG1358" i="7"/>
  <c r="AF1358" i="7"/>
  <c r="AD1358" i="7"/>
  <c r="AC1358" i="7"/>
  <c r="AG1354" i="7"/>
  <c r="AF1354" i="7"/>
  <c r="AD1354" i="7"/>
  <c r="AC1354" i="7"/>
  <c r="AG1353" i="7"/>
  <c r="AF1353" i="7"/>
  <c r="AD1353" i="7"/>
  <c r="AC1353" i="7"/>
  <c r="AG1352" i="7"/>
  <c r="AF1352" i="7"/>
  <c r="AD1352" i="7"/>
  <c r="AC1352" i="7"/>
  <c r="AG1351" i="7"/>
  <c r="AF1351" i="7"/>
  <c r="AD1351" i="7"/>
  <c r="AC1351" i="7"/>
  <c r="AG1348" i="7"/>
  <c r="AF1348" i="7"/>
  <c r="AD1348" i="7"/>
  <c r="AC1348" i="7"/>
  <c r="AG1347" i="7"/>
  <c r="AF1347" i="7"/>
  <c r="AD1347" i="7"/>
  <c r="AC1347" i="7"/>
  <c r="AG1343" i="7"/>
  <c r="AF1343" i="7"/>
  <c r="AD1343" i="7"/>
  <c r="AC1343" i="7"/>
  <c r="AG1342" i="7"/>
  <c r="AF1342" i="7"/>
  <c r="AD1342" i="7"/>
  <c r="AC1342" i="7"/>
  <c r="AG1338" i="7"/>
  <c r="AF1338" i="7"/>
  <c r="AD1338" i="7"/>
  <c r="AC1338" i="7"/>
  <c r="AG1336" i="7"/>
  <c r="AF1336" i="7"/>
  <c r="AD1336" i="7"/>
  <c r="AC1336" i="7"/>
  <c r="AG1334" i="7"/>
  <c r="AF1334" i="7"/>
  <c r="AD1334" i="7"/>
  <c r="AC1334" i="7"/>
  <c r="AG1333" i="7"/>
  <c r="AF1333" i="7"/>
  <c r="AD1333" i="7"/>
  <c r="AC1333" i="7"/>
  <c r="AG1332" i="7"/>
  <c r="AF1332" i="7"/>
  <c r="AD1332" i="7"/>
  <c r="AC1332" i="7"/>
  <c r="AG1331" i="7"/>
  <c r="AF1331" i="7"/>
  <c r="AD1331" i="7"/>
  <c r="AC1331" i="7"/>
  <c r="AG1330" i="7"/>
  <c r="AF1330" i="7"/>
  <c r="AD1330" i="7"/>
  <c r="AC1330" i="7"/>
  <c r="AG1326" i="7"/>
  <c r="AF1326" i="7"/>
  <c r="AD1326" i="7"/>
  <c r="AC1326" i="7"/>
  <c r="AG1325" i="7"/>
  <c r="AF1325" i="7"/>
  <c r="AD1325" i="7"/>
  <c r="AC1325" i="7"/>
  <c r="AG1324" i="7"/>
  <c r="AF1324" i="7"/>
  <c r="AD1324" i="7"/>
  <c r="AC1324" i="7"/>
  <c r="AG1321" i="7"/>
  <c r="AF1321" i="7"/>
  <c r="AD1321" i="7"/>
  <c r="AC1321" i="7"/>
  <c r="AG1316" i="7"/>
  <c r="AF1316" i="7"/>
  <c r="AD1316" i="7"/>
  <c r="AC1316" i="7"/>
  <c r="AG1315" i="7"/>
  <c r="AF1315" i="7"/>
  <c r="AD1315" i="7"/>
  <c r="AC1315" i="7"/>
  <c r="AG1314" i="7"/>
  <c r="AF1314" i="7"/>
  <c r="AD1314" i="7"/>
  <c r="AC1314" i="7"/>
  <c r="AG1313" i="7"/>
  <c r="AF1313" i="7"/>
  <c r="AD1313" i="7"/>
  <c r="AC1313" i="7"/>
  <c r="AG1312" i="7"/>
  <c r="AF1312" i="7"/>
  <c r="AD1312" i="7"/>
  <c r="AC1312" i="7"/>
  <c r="AG1309" i="7"/>
  <c r="AF1309" i="7"/>
  <c r="AD1309" i="7"/>
  <c r="AC1309" i="7"/>
  <c r="AG1307" i="7"/>
  <c r="AF1307" i="7"/>
  <c r="AD1307" i="7"/>
  <c r="AC1307" i="7"/>
  <c r="AG1306" i="7"/>
  <c r="AF1306" i="7"/>
  <c r="AD1306" i="7"/>
  <c r="AC1306" i="7"/>
  <c r="AG1301" i="7"/>
  <c r="AF1301" i="7"/>
  <c r="AD1301" i="7"/>
  <c r="AC1301" i="7"/>
  <c r="AG1300" i="7"/>
  <c r="AF1300" i="7"/>
  <c r="AD1300" i="7"/>
  <c r="AC1300" i="7"/>
  <c r="AG1299" i="7"/>
  <c r="AF1299" i="7"/>
  <c r="AD1299" i="7"/>
  <c r="AC1299" i="7"/>
  <c r="AG1298" i="7"/>
  <c r="AF1298" i="7"/>
  <c r="AD1298" i="7"/>
  <c r="AC1298" i="7"/>
  <c r="AG1296" i="7"/>
  <c r="AF1296" i="7"/>
  <c r="AD1296" i="7"/>
  <c r="AC1296" i="7"/>
  <c r="AG1294" i="7"/>
  <c r="AF1294" i="7"/>
  <c r="AD1294" i="7"/>
  <c r="AC1294" i="7"/>
  <c r="AG1293" i="7"/>
  <c r="AF1293" i="7"/>
  <c r="AD1293" i="7"/>
  <c r="AC1293" i="7"/>
  <c r="AG1291" i="7"/>
  <c r="AF1291" i="7"/>
  <c r="AD1291" i="7"/>
  <c r="AC1291" i="7"/>
  <c r="AG1290" i="7"/>
  <c r="AF1290" i="7"/>
  <c r="AD1290" i="7"/>
  <c r="AC1290" i="7"/>
  <c r="AG1288" i="7"/>
  <c r="AF1288" i="7"/>
  <c r="AD1288" i="7"/>
  <c r="AC1288" i="7"/>
  <c r="AG1286" i="7"/>
  <c r="AF1286" i="7"/>
  <c r="AD1286" i="7"/>
  <c r="AC1286" i="7"/>
  <c r="AG1285" i="7"/>
  <c r="AF1285" i="7"/>
  <c r="AD1285" i="7"/>
  <c r="AC1285" i="7"/>
  <c r="AG1283" i="7"/>
  <c r="AF1283" i="7"/>
  <c r="AD1283" i="7"/>
  <c r="AC1283" i="7"/>
  <c r="AG1281" i="7"/>
  <c r="AF1281" i="7"/>
  <c r="AD1281" i="7"/>
  <c r="AC1281" i="7"/>
  <c r="AG1280" i="7"/>
  <c r="AF1280" i="7"/>
  <c r="AD1280" i="7"/>
  <c r="AC1280" i="7"/>
  <c r="AG1279" i="7"/>
  <c r="AF1279" i="7"/>
  <c r="AD1279" i="7"/>
  <c r="AC1279" i="7"/>
  <c r="AG1276" i="7"/>
  <c r="AF1276" i="7"/>
  <c r="AD1276" i="7"/>
  <c r="AC1276" i="7"/>
  <c r="AG1274" i="7"/>
  <c r="AF1274" i="7"/>
  <c r="AD1274" i="7"/>
  <c r="AC1274" i="7"/>
  <c r="AG1272" i="7"/>
  <c r="AF1272" i="7"/>
  <c r="AD1272" i="7"/>
  <c r="AC1272" i="7"/>
  <c r="AG1271" i="7"/>
  <c r="AF1271" i="7"/>
  <c r="AD1271" i="7"/>
  <c r="AC1271" i="7"/>
  <c r="AG1269" i="7"/>
  <c r="AF1269" i="7"/>
  <c r="AD1269" i="7"/>
  <c r="AC1269" i="7"/>
  <c r="AG1266" i="7"/>
  <c r="AF1266" i="7"/>
  <c r="AD1266" i="7"/>
  <c r="AC1266" i="7"/>
  <c r="AG1265" i="7"/>
  <c r="AF1265" i="7"/>
  <c r="AD1265" i="7"/>
  <c r="AC1265" i="7"/>
  <c r="AG1263" i="7"/>
  <c r="AF1263" i="7"/>
  <c r="AD1263" i="7"/>
  <c r="AC1263" i="7"/>
  <c r="AG1262" i="7"/>
  <c r="AF1262" i="7"/>
  <c r="AD1262" i="7"/>
  <c r="AC1262" i="7"/>
  <c r="AG1261" i="7"/>
  <c r="AF1261" i="7"/>
  <c r="AD1261" i="7"/>
  <c r="AC1261" i="7"/>
  <c r="AG1260" i="7"/>
  <c r="AF1260" i="7"/>
  <c r="AD1260" i="7"/>
  <c r="AC1260" i="7"/>
  <c r="AG1259" i="7"/>
  <c r="AF1259" i="7"/>
  <c r="AD1259" i="7"/>
  <c r="AC1259" i="7"/>
  <c r="AG1257" i="7"/>
  <c r="AF1257" i="7"/>
  <c r="AD1257" i="7"/>
  <c r="AC1257" i="7"/>
  <c r="AG1253" i="7"/>
  <c r="AF1253" i="7"/>
  <c r="AD1253" i="7"/>
  <c r="AC1253" i="7"/>
  <c r="AG1252" i="7"/>
  <c r="AF1252" i="7"/>
  <c r="AD1252" i="7"/>
  <c r="AC1252" i="7"/>
  <c r="AG1251" i="7"/>
  <c r="AF1251" i="7"/>
  <c r="AD1251" i="7"/>
  <c r="AC1251" i="7"/>
  <c r="AG1250" i="7"/>
  <c r="AF1250" i="7"/>
  <c r="AD1250" i="7"/>
  <c r="AC1250" i="7"/>
  <c r="AG1249" i="7"/>
  <c r="AF1249" i="7"/>
  <c r="AD1249" i="7"/>
  <c r="AC1249" i="7"/>
  <c r="AG1247" i="7"/>
  <c r="AF1247" i="7"/>
  <c r="AD1247" i="7"/>
  <c r="AC1247" i="7"/>
  <c r="AG1246" i="7"/>
  <c r="AF1246" i="7"/>
  <c r="AD1246" i="7"/>
  <c r="AC1246" i="7"/>
  <c r="AG1245" i="7"/>
  <c r="AF1245" i="7"/>
  <c r="AD1245" i="7"/>
  <c r="AC1245" i="7"/>
  <c r="AG1243" i="7"/>
  <c r="AF1243" i="7"/>
  <c r="AD1243" i="7"/>
  <c r="AC1243" i="7"/>
  <c r="AG1242" i="7"/>
  <c r="AF1242" i="7"/>
  <c r="AD1242" i="7"/>
  <c r="AC1242" i="7"/>
  <c r="AG1241" i="7"/>
  <c r="AF1241" i="7"/>
  <c r="AD1241" i="7"/>
  <c r="AC1241" i="7"/>
  <c r="AG1238" i="7"/>
  <c r="AF1238" i="7"/>
  <c r="AD1238" i="7"/>
  <c r="AC1238" i="7"/>
  <c r="AG1234" i="7"/>
  <c r="AF1234" i="7"/>
  <c r="AD1234" i="7"/>
  <c r="AC1234" i="7"/>
  <c r="AG1231" i="7"/>
  <c r="AF1231" i="7"/>
  <c r="AD1231" i="7"/>
  <c r="AC1231" i="7"/>
  <c r="AG1228" i="7"/>
  <c r="AF1228" i="7"/>
  <c r="AD1228" i="7"/>
  <c r="AC1228" i="7"/>
  <c r="AG1227" i="7"/>
  <c r="AF1227" i="7"/>
  <c r="AD1227" i="7"/>
  <c r="AC1227" i="7"/>
  <c r="AG1225" i="7"/>
  <c r="AF1225" i="7"/>
  <c r="AD1225" i="7"/>
  <c r="AC1225" i="7"/>
  <c r="AG1221" i="7"/>
  <c r="AF1221" i="7"/>
  <c r="AD1221" i="7"/>
  <c r="AC1221" i="7"/>
  <c r="AG1220" i="7"/>
  <c r="AF1220" i="7"/>
  <c r="AD1220" i="7"/>
  <c r="AC1220" i="7"/>
  <c r="AG1219" i="7"/>
  <c r="AF1219" i="7"/>
  <c r="AD1219" i="7"/>
  <c r="AC1219" i="7"/>
  <c r="AG1217" i="7"/>
  <c r="AF1217" i="7"/>
  <c r="AD1217" i="7"/>
  <c r="AC1217" i="7"/>
  <c r="AG1216" i="7"/>
  <c r="AF1216" i="7"/>
  <c r="AD1216" i="7"/>
  <c r="AC1216" i="7"/>
  <c r="AG1214" i="7"/>
  <c r="AF1214" i="7"/>
  <c r="AD1214" i="7"/>
  <c r="AC1214" i="7"/>
  <c r="AG1213" i="7"/>
  <c r="AF1213" i="7"/>
  <c r="AD1213" i="7"/>
  <c r="AC1213" i="7"/>
  <c r="AG1211" i="7"/>
  <c r="AF1211" i="7"/>
  <c r="AD1211" i="7"/>
  <c r="AC1211" i="7"/>
  <c r="AG1210" i="7"/>
  <c r="AF1210" i="7"/>
  <c r="AD1210" i="7"/>
  <c r="AC1210" i="7"/>
  <c r="AG1209" i="7"/>
  <c r="AF1209" i="7"/>
  <c r="AD1209" i="7"/>
  <c r="AC1209" i="7"/>
  <c r="AG1207" i="7"/>
  <c r="AF1207" i="7"/>
  <c r="AD1207" i="7"/>
  <c r="AC1207" i="7"/>
  <c r="AG1206" i="7"/>
  <c r="AF1206" i="7"/>
  <c r="AD1206" i="7"/>
  <c r="AC1206" i="7"/>
  <c r="AG1205" i="7"/>
  <c r="AF1205" i="7"/>
  <c r="AD1205" i="7"/>
  <c r="AC1205" i="7"/>
  <c r="AG1204" i="7"/>
  <c r="AF1204" i="7"/>
  <c r="AD1204" i="7"/>
  <c r="AC1204" i="7"/>
  <c r="AG1202" i="7"/>
  <c r="AF1202" i="7"/>
  <c r="AD1202" i="7"/>
  <c r="AC1202" i="7"/>
  <c r="AG1197" i="7"/>
  <c r="AF1197" i="7"/>
  <c r="AD1197" i="7"/>
  <c r="AC1197" i="7"/>
  <c r="AG1196" i="7"/>
  <c r="AF1196" i="7"/>
  <c r="AD1196" i="7"/>
  <c r="AC1196" i="7"/>
  <c r="AG1194" i="7"/>
  <c r="AF1194" i="7"/>
  <c r="AD1194" i="7"/>
  <c r="AC1194" i="7"/>
  <c r="AG1193" i="7"/>
  <c r="AF1193" i="7"/>
  <c r="AD1193" i="7"/>
  <c r="AC1193" i="7"/>
  <c r="AG1192" i="7"/>
  <c r="AF1192" i="7"/>
  <c r="AD1192" i="7"/>
  <c r="AC1192" i="7"/>
  <c r="AG1190" i="7"/>
  <c r="AF1190" i="7"/>
  <c r="AD1190" i="7"/>
  <c r="AC1190" i="7"/>
  <c r="AG1188" i="7"/>
  <c r="AF1188" i="7"/>
  <c r="AD1188" i="7"/>
  <c r="AC1188" i="7"/>
  <c r="AG1187" i="7"/>
  <c r="AF1187" i="7"/>
  <c r="AD1187" i="7"/>
  <c r="AC1187" i="7"/>
  <c r="AG1185" i="7"/>
  <c r="AF1185" i="7"/>
  <c r="AD1185" i="7"/>
  <c r="AC1185" i="7"/>
  <c r="AG1184" i="7"/>
  <c r="AF1184" i="7"/>
  <c r="AD1184" i="7"/>
  <c r="AC1184" i="7"/>
  <c r="AG1182" i="7"/>
  <c r="AF1182" i="7"/>
  <c r="AD1182" i="7"/>
  <c r="AC1182" i="7"/>
  <c r="AG1178" i="7"/>
  <c r="AF1178" i="7"/>
  <c r="AD1178" i="7"/>
  <c r="AC1178" i="7"/>
  <c r="AG1177" i="7"/>
  <c r="AF1177" i="7"/>
  <c r="AD1177" i="7"/>
  <c r="AC1177" i="7"/>
  <c r="AG1176" i="7"/>
  <c r="AF1176" i="7"/>
  <c r="AD1176" i="7"/>
  <c r="AC1176" i="7"/>
  <c r="AG1175" i="7"/>
  <c r="AF1175" i="7"/>
  <c r="AD1175" i="7"/>
  <c r="AC1175" i="7"/>
  <c r="AG1174" i="7"/>
  <c r="AF1174" i="7"/>
  <c r="AD1174" i="7"/>
  <c r="AC1174" i="7"/>
  <c r="AG1173" i="7"/>
  <c r="AF1173" i="7"/>
  <c r="AD1173" i="7"/>
  <c r="AC1173" i="7"/>
  <c r="AG1172" i="7"/>
  <c r="AF1172" i="7"/>
  <c r="AD1172" i="7"/>
  <c r="AC1172" i="7"/>
  <c r="AG1171" i="7"/>
  <c r="AF1171" i="7"/>
  <c r="AD1171" i="7"/>
  <c r="AC1171" i="7"/>
  <c r="AG1169" i="7"/>
  <c r="AF1169" i="7"/>
  <c r="AD1169" i="7"/>
  <c r="AC1169" i="7"/>
  <c r="AG1166" i="7"/>
  <c r="AF1166" i="7"/>
  <c r="AD1166" i="7"/>
  <c r="AC1166" i="7"/>
  <c r="AG1164" i="7"/>
  <c r="AF1164" i="7"/>
  <c r="AD1164" i="7"/>
  <c r="AC1164" i="7"/>
  <c r="AG1163" i="7"/>
  <c r="AF1163" i="7"/>
  <c r="AD1163" i="7"/>
  <c r="AC1163" i="7"/>
  <c r="AG1161" i="7"/>
  <c r="AF1161" i="7"/>
  <c r="AD1161" i="7"/>
  <c r="AC1161" i="7"/>
  <c r="AG1159" i="7"/>
  <c r="AF1159" i="7"/>
  <c r="AD1159" i="7"/>
  <c r="AC1159" i="7"/>
  <c r="AG1157" i="7"/>
  <c r="AF1157" i="7"/>
  <c r="AD1157" i="7"/>
  <c r="AC1157" i="7"/>
  <c r="AG1155" i="7"/>
  <c r="AF1155" i="7"/>
  <c r="AD1155" i="7"/>
  <c r="AC1155" i="7"/>
  <c r="AG1153" i="7"/>
  <c r="AF1153" i="7"/>
  <c r="AD1153" i="7"/>
  <c r="AC1153" i="7"/>
  <c r="AG1152" i="7"/>
  <c r="AF1152" i="7"/>
  <c r="AD1152" i="7"/>
  <c r="AC1152" i="7"/>
  <c r="AG1145" i="7"/>
  <c r="AF1145" i="7"/>
  <c r="AD1145" i="7"/>
  <c r="AC1145" i="7"/>
  <c r="AG1144" i="7"/>
  <c r="AF1144" i="7"/>
  <c r="AD1144" i="7"/>
  <c r="AC1144" i="7"/>
  <c r="AG1142" i="7"/>
  <c r="AF1142" i="7"/>
  <c r="AD1142" i="7"/>
  <c r="AC1142" i="7"/>
  <c r="AG1141" i="7"/>
  <c r="AF1141" i="7"/>
  <c r="AD1141" i="7"/>
  <c r="AC1141" i="7"/>
  <c r="AG1137" i="7"/>
  <c r="AF1137" i="7"/>
  <c r="AD1137" i="7"/>
  <c r="AC1137" i="7"/>
  <c r="AG1136" i="7"/>
  <c r="AF1136" i="7"/>
  <c r="AD1136" i="7"/>
  <c r="AC1136" i="7"/>
  <c r="AG1135" i="7"/>
  <c r="AF1135" i="7"/>
  <c r="AD1135" i="7"/>
  <c r="AC1135" i="7"/>
  <c r="AG1132" i="7"/>
  <c r="AF1132" i="7"/>
  <c r="AD1132" i="7"/>
  <c r="AC1132" i="7"/>
  <c r="AG1131" i="7"/>
  <c r="AF1131" i="7"/>
  <c r="AD1131" i="7"/>
  <c r="AC1131" i="7"/>
  <c r="AG1129" i="7"/>
  <c r="AF1129" i="7"/>
  <c r="AD1129" i="7"/>
  <c r="AC1129" i="7"/>
  <c r="AG1128" i="7"/>
  <c r="AF1128" i="7"/>
  <c r="AD1128" i="7"/>
  <c r="AC1128" i="7"/>
  <c r="AG1127" i="7"/>
  <c r="AF1127" i="7"/>
  <c r="AD1127" i="7"/>
  <c r="AC1127" i="7"/>
  <c r="AG1125" i="7"/>
  <c r="AF1125" i="7"/>
  <c r="AD1125" i="7"/>
  <c r="AC1125" i="7"/>
  <c r="AG1120" i="7"/>
  <c r="AF1120" i="7"/>
  <c r="AD1120" i="7"/>
  <c r="AC1120" i="7"/>
  <c r="AG1119" i="7"/>
  <c r="AF1119" i="7"/>
  <c r="AD1119" i="7"/>
  <c r="AC1119" i="7"/>
  <c r="AG1118" i="7"/>
  <c r="AF1118" i="7"/>
  <c r="AD1118" i="7"/>
  <c r="AC1118" i="7"/>
  <c r="AG1117" i="7"/>
  <c r="AF1117" i="7"/>
  <c r="AD1117" i="7"/>
  <c r="AC1117" i="7"/>
  <c r="AG1115" i="7"/>
  <c r="AF1115" i="7"/>
  <c r="AD1115" i="7"/>
  <c r="AC1115" i="7"/>
  <c r="AG1113" i="7"/>
  <c r="AF1113" i="7"/>
  <c r="AD1113" i="7"/>
  <c r="AC1113" i="7"/>
  <c r="AG1112" i="7"/>
  <c r="AF1112" i="7"/>
  <c r="AD1112" i="7"/>
  <c r="AC1112" i="7"/>
  <c r="AG1111" i="7"/>
  <c r="AF1111" i="7"/>
  <c r="AD1111" i="7"/>
  <c r="AC1111" i="7"/>
  <c r="AG1110" i="7"/>
  <c r="AF1110" i="7"/>
  <c r="AD1110" i="7"/>
  <c r="AC1110" i="7"/>
  <c r="AG1106" i="7"/>
  <c r="AF1106" i="7"/>
  <c r="AD1106" i="7"/>
  <c r="AC1106" i="7"/>
  <c r="AG1105" i="7"/>
  <c r="AF1105" i="7"/>
  <c r="AD1105" i="7"/>
  <c r="AC1105" i="7"/>
  <c r="AG1102" i="7"/>
  <c r="AF1102" i="7"/>
  <c r="AD1102" i="7"/>
  <c r="AC1102" i="7"/>
  <c r="AG1101" i="7"/>
  <c r="AF1101" i="7"/>
  <c r="AD1101" i="7"/>
  <c r="AC1101" i="7"/>
  <c r="AG1100" i="7"/>
  <c r="AF1100" i="7"/>
  <c r="AD1100" i="7"/>
  <c r="AC1100" i="7"/>
  <c r="AG1097" i="7"/>
  <c r="AF1097" i="7"/>
  <c r="AD1097" i="7"/>
  <c r="AC1097" i="7"/>
  <c r="AG1096" i="7"/>
  <c r="AF1096" i="7"/>
  <c r="AD1096" i="7"/>
  <c r="AC1096" i="7"/>
  <c r="AG1092" i="7"/>
  <c r="AF1092" i="7"/>
  <c r="AD1092" i="7"/>
  <c r="AC1092" i="7"/>
  <c r="AG1089" i="7"/>
  <c r="AF1089" i="7"/>
  <c r="AD1089" i="7"/>
  <c r="AC1089" i="7"/>
  <c r="AG1087" i="7"/>
  <c r="AF1087" i="7"/>
  <c r="AD1087" i="7"/>
  <c r="AC1087" i="7"/>
  <c r="AG1083" i="7"/>
  <c r="AF1083" i="7"/>
  <c r="AD1083" i="7"/>
  <c r="AC1083" i="7"/>
  <c r="AG1082" i="7"/>
  <c r="AF1082" i="7"/>
  <c r="AD1082" i="7"/>
  <c r="AC1082" i="7"/>
  <c r="AG1078" i="7"/>
  <c r="AF1078" i="7"/>
  <c r="AD1078" i="7"/>
  <c r="AC1078" i="7"/>
  <c r="AG1077" i="7"/>
  <c r="AF1077" i="7"/>
  <c r="AD1077" i="7"/>
  <c r="AC1077" i="7"/>
  <c r="AG1075" i="7"/>
  <c r="AF1075" i="7"/>
  <c r="AD1075" i="7"/>
  <c r="AC1075" i="7"/>
  <c r="AG1074" i="7"/>
  <c r="AF1074" i="7"/>
  <c r="AD1074" i="7"/>
  <c r="AC1074" i="7"/>
  <c r="AG1072" i="7"/>
  <c r="AF1072" i="7"/>
  <c r="AD1072" i="7"/>
  <c r="AC1072" i="7"/>
  <c r="AG1071" i="7"/>
  <c r="AF1071" i="7"/>
  <c r="AD1071" i="7"/>
  <c r="AC1071" i="7"/>
  <c r="AG1069" i="7"/>
  <c r="AF1069" i="7"/>
  <c r="AD1069" i="7"/>
  <c r="AC1069" i="7"/>
  <c r="AG1066" i="7"/>
  <c r="AF1066" i="7"/>
  <c r="AD1066" i="7"/>
  <c r="AC1066" i="7"/>
  <c r="AG1065" i="7"/>
  <c r="AF1065" i="7"/>
  <c r="AD1065" i="7"/>
  <c r="AC1065" i="7"/>
  <c r="AG1064" i="7"/>
  <c r="AF1064" i="7"/>
  <c r="AD1064" i="7"/>
  <c r="AC1064" i="7"/>
  <c r="AG1063" i="7"/>
  <c r="AF1063" i="7"/>
  <c r="AD1063" i="7"/>
  <c r="AC1063" i="7"/>
  <c r="AG1062" i="7"/>
  <c r="AF1062" i="7"/>
  <c r="AD1062" i="7"/>
  <c r="AC1062" i="7"/>
  <c r="AG1060" i="7"/>
  <c r="AF1060" i="7"/>
  <c r="AD1060" i="7"/>
  <c r="AC1060" i="7"/>
  <c r="AG1059" i="7"/>
  <c r="AF1059" i="7"/>
  <c r="AD1059" i="7"/>
  <c r="AC1059" i="7"/>
  <c r="AG1058" i="7"/>
  <c r="AF1058" i="7"/>
  <c r="AD1058" i="7"/>
  <c r="AC1058" i="7"/>
  <c r="AG1057" i="7"/>
  <c r="AF1057" i="7"/>
  <c r="AD1057" i="7"/>
  <c r="AC1057" i="7"/>
  <c r="AG1056" i="7"/>
  <c r="AF1056" i="7"/>
  <c r="AD1056" i="7"/>
  <c r="AC1056" i="7"/>
  <c r="AG1053" i="7"/>
  <c r="AF1053" i="7"/>
  <c r="AD1053" i="7"/>
  <c r="AC1053" i="7"/>
  <c r="AG1051" i="7"/>
  <c r="AF1051" i="7"/>
  <c r="AD1051" i="7"/>
  <c r="AC1051" i="7"/>
  <c r="AG1049" i="7"/>
  <c r="AF1049" i="7"/>
  <c r="AD1049" i="7"/>
  <c r="AC1049" i="7"/>
  <c r="AG1048" i="7"/>
  <c r="AF1048" i="7"/>
  <c r="AD1048" i="7"/>
  <c r="AC1048" i="7"/>
  <c r="AG1047" i="7"/>
  <c r="AF1047" i="7"/>
  <c r="AD1047" i="7"/>
  <c r="AC1047" i="7"/>
  <c r="AG1044" i="7"/>
  <c r="AF1044" i="7"/>
  <c r="AD1044" i="7"/>
  <c r="AC1044" i="7"/>
  <c r="AG1038" i="7"/>
  <c r="AF1038" i="7"/>
  <c r="AD1038" i="7"/>
  <c r="AC1038" i="7"/>
  <c r="AG1034" i="7"/>
  <c r="AF1034" i="7"/>
  <c r="AD1034" i="7"/>
  <c r="AC1034" i="7"/>
  <c r="AG1033" i="7"/>
  <c r="AF1033" i="7"/>
  <c r="AD1033" i="7"/>
  <c r="AC1033" i="7"/>
  <c r="AG1027" i="7"/>
  <c r="AF1027" i="7"/>
  <c r="AD1027" i="7"/>
  <c r="AC1027" i="7"/>
  <c r="AG1025" i="7"/>
  <c r="AF1025" i="7"/>
  <c r="AD1025" i="7"/>
  <c r="AC1025" i="7"/>
  <c r="AG1024" i="7"/>
  <c r="AF1024" i="7"/>
  <c r="AD1024" i="7"/>
  <c r="AC1024" i="7"/>
  <c r="AG1023" i="7"/>
  <c r="AF1023" i="7"/>
  <c r="AD1023" i="7"/>
  <c r="AC1023" i="7"/>
  <c r="AG1021" i="7"/>
  <c r="AF1021" i="7"/>
  <c r="AD1021" i="7"/>
  <c r="AC1021" i="7"/>
  <c r="AG1018" i="7"/>
  <c r="AF1018" i="7"/>
  <c r="AD1018" i="7"/>
  <c r="AC1018" i="7"/>
  <c r="AG1015" i="7"/>
  <c r="AF1015" i="7"/>
  <c r="AD1015" i="7"/>
  <c r="AC1015" i="7"/>
  <c r="AG1013" i="7"/>
  <c r="AF1013" i="7"/>
  <c r="AD1013" i="7"/>
  <c r="AC1013" i="7"/>
  <c r="AG1012" i="7"/>
  <c r="AF1012" i="7"/>
  <c r="AD1012" i="7"/>
  <c r="AC1012" i="7"/>
  <c r="AG1011" i="7"/>
  <c r="AF1011" i="7"/>
  <c r="AD1011" i="7"/>
  <c r="AC1011" i="7"/>
  <c r="AG1010" i="7"/>
  <c r="AF1010" i="7"/>
  <c r="AD1010" i="7"/>
  <c r="AC1010" i="7"/>
  <c r="AG1009" i="7"/>
  <c r="AF1009" i="7"/>
  <c r="AD1009" i="7"/>
  <c r="AC1009" i="7"/>
  <c r="AG1008" i="7"/>
  <c r="AF1008" i="7"/>
  <c r="AD1008" i="7"/>
  <c r="AC1008" i="7"/>
  <c r="AG1007" i="7"/>
  <c r="AF1007" i="7"/>
  <c r="AD1007" i="7"/>
  <c r="AC1007" i="7"/>
  <c r="AG1006" i="7"/>
  <c r="AF1006" i="7"/>
  <c r="AD1006" i="7"/>
  <c r="AC1006" i="7"/>
  <c r="AG1004" i="7"/>
  <c r="AF1004" i="7"/>
  <c r="AD1004" i="7"/>
  <c r="AC1004" i="7"/>
  <c r="AG1003" i="7"/>
  <c r="AF1003" i="7"/>
  <c r="AD1003" i="7"/>
  <c r="AC1003" i="7"/>
  <c r="AG1002" i="7"/>
  <c r="AF1002" i="7"/>
  <c r="AD1002" i="7"/>
  <c r="AC1002" i="7"/>
  <c r="AG998" i="7"/>
  <c r="AF998" i="7"/>
  <c r="AD998" i="7"/>
  <c r="AC998" i="7"/>
  <c r="AG996" i="7"/>
  <c r="AF996" i="7"/>
  <c r="AD996" i="7"/>
  <c r="AC996" i="7"/>
  <c r="AG994" i="7"/>
  <c r="AF994" i="7"/>
  <c r="AD994" i="7"/>
  <c r="AC994" i="7"/>
  <c r="AG993" i="7"/>
  <c r="AF993" i="7"/>
  <c r="AD993" i="7"/>
  <c r="AC993" i="7"/>
  <c r="AG990" i="7"/>
  <c r="AF990" i="7"/>
  <c r="AD990" i="7"/>
  <c r="AC990" i="7"/>
  <c r="AG988" i="7"/>
  <c r="AF988" i="7"/>
  <c r="AD988" i="7"/>
  <c r="AC988" i="7"/>
  <c r="AG986" i="7"/>
  <c r="AF986" i="7"/>
  <c r="AD986" i="7"/>
  <c r="AC986" i="7"/>
  <c r="AG985" i="7"/>
  <c r="AF985" i="7"/>
  <c r="AD985" i="7"/>
  <c r="AC985" i="7"/>
  <c r="AG984" i="7"/>
  <c r="AF984" i="7"/>
  <c r="AD984" i="7"/>
  <c r="AC984" i="7"/>
  <c r="AG982" i="7"/>
  <c r="AF982" i="7"/>
  <c r="AD982" i="7"/>
  <c r="AC982" i="7"/>
  <c r="AG980" i="7"/>
  <c r="AF980" i="7"/>
  <c r="AD980" i="7"/>
  <c r="AC980" i="7"/>
  <c r="AG979" i="7"/>
  <c r="AF979" i="7"/>
  <c r="AD979" i="7"/>
  <c r="AC979" i="7"/>
  <c r="AG978" i="7"/>
  <c r="AF978" i="7"/>
  <c r="AD978" i="7"/>
  <c r="AC978" i="7"/>
  <c r="AG972" i="7"/>
  <c r="AF972" i="7"/>
  <c r="AD972" i="7"/>
  <c r="AC972" i="7"/>
  <c r="AG970" i="7"/>
  <c r="AF970" i="7"/>
  <c r="AD970" i="7"/>
  <c r="AC970" i="7"/>
  <c r="AG969" i="7"/>
  <c r="AF969" i="7"/>
  <c r="AD969" i="7"/>
  <c r="AC969" i="7"/>
  <c r="AG968" i="7"/>
  <c r="AF968" i="7"/>
  <c r="AD968" i="7"/>
  <c r="AC968" i="7"/>
  <c r="AG967" i="7"/>
  <c r="AF967" i="7"/>
  <c r="AD967" i="7"/>
  <c r="AC967" i="7"/>
  <c r="AG966" i="7"/>
  <c r="AF966" i="7"/>
  <c r="AD966" i="7"/>
  <c r="AC966" i="7"/>
  <c r="AG965" i="7"/>
  <c r="AF965" i="7"/>
  <c r="AD965" i="7"/>
  <c r="AC965" i="7"/>
  <c r="AG963" i="7"/>
  <c r="AF963" i="7"/>
  <c r="AD963" i="7"/>
  <c r="AC963" i="7"/>
  <c r="AG962" i="7"/>
  <c r="AF962" i="7"/>
  <c r="AD962" i="7"/>
  <c r="AC962" i="7"/>
  <c r="AG961" i="7"/>
  <c r="AF961" i="7"/>
  <c r="AD961" i="7"/>
  <c r="AC961" i="7"/>
  <c r="AG960" i="7"/>
  <c r="AF960" i="7"/>
  <c r="AD960" i="7"/>
  <c r="AC960" i="7"/>
  <c r="AG959" i="7"/>
  <c r="AF959" i="7"/>
  <c r="AD959" i="7"/>
  <c r="AC959" i="7"/>
  <c r="AG957" i="7"/>
  <c r="AF957" i="7"/>
  <c r="AD957" i="7"/>
  <c r="AC957" i="7"/>
  <c r="AG956" i="7"/>
  <c r="AF956" i="7"/>
  <c r="AD956" i="7"/>
  <c r="AC956" i="7"/>
  <c r="AG954" i="7"/>
  <c r="AF954" i="7"/>
  <c r="AD954" i="7"/>
  <c r="AC954" i="7"/>
  <c r="AG953" i="7"/>
  <c r="AF953" i="7"/>
  <c r="AD953" i="7"/>
  <c r="AC953" i="7"/>
  <c r="AG951" i="7"/>
  <c r="AF951" i="7"/>
  <c r="AD951" i="7"/>
  <c r="AC951" i="7"/>
  <c r="AG950" i="7"/>
  <c r="AF950" i="7"/>
  <c r="AD950" i="7"/>
  <c r="AC950" i="7"/>
  <c r="AG949" i="7"/>
  <c r="AF949" i="7"/>
  <c r="AD949" i="7"/>
  <c r="AC949" i="7"/>
  <c r="AG946" i="7"/>
  <c r="AF946" i="7"/>
  <c r="AD946" i="7"/>
  <c r="AC946" i="7"/>
  <c r="AG945" i="7"/>
  <c r="AF945" i="7"/>
  <c r="AD945" i="7"/>
  <c r="AC945" i="7"/>
  <c r="AG944" i="7"/>
  <c r="AF944" i="7"/>
  <c r="AD944" i="7"/>
  <c r="AC944" i="7"/>
  <c r="AG943" i="7"/>
  <c r="AF943" i="7"/>
  <c r="AD943" i="7"/>
  <c r="AC943" i="7"/>
  <c r="AG942" i="7"/>
  <c r="AF942" i="7"/>
  <c r="AD942" i="7"/>
  <c r="AC942" i="7"/>
  <c r="AG941" i="7"/>
  <c r="AF941" i="7"/>
  <c r="AD941" i="7"/>
  <c r="AC941" i="7"/>
  <c r="AG939" i="7"/>
  <c r="AF939" i="7"/>
  <c r="AD939" i="7"/>
  <c r="AC939" i="7"/>
  <c r="AG938" i="7"/>
  <c r="AF938" i="7"/>
  <c r="AD938" i="7"/>
  <c r="AC938" i="7"/>
  <c r="AG937" i="7"/>
  <c r="AF937" i="7"/>
  <c r="AD937" i="7"/>
  <c r="AC937" i="7"/>
  <c r="AG935" i="7"/>
  <c r="AF935" i="7"/>
  <c r="AD935" i="7"/>
  <c r="AC935" i="7"/>
  <c r="AG933" i="7"/>
  <c r="AF933" i="7"/>
  <c r="AD933" i="7"/>
  <c r="AC933" i="7"/>
  <c r="AG932" i="7"/>
  <c r="AF932" i="7"/>
  <c r="AD932" i="7"/>
  <c r="AC932" i="7"/>
  <c r="AG931" i="7"/>
  <c r="AF931" i="7"/>
  <c r="AD931" i="7"/>
  <c r="AC931" i="7"/>
  <c r="AG930" i="7"/>
  <c r="AF930" i="7"/>
  <c r="AD930" i="7"/>
  <c r="AC930" i="7"/>
  <c r="AG928" i="7"/>
  <c r="AF928" i="7"/>
  <c r="AD928" i="7"/>
  <c r="AC928" i="7"/>
  <c r="AG925" i="7"/>
  <c r="AF925" i="7"/>
  <c r="AD925" i="7"/>
  <c r="AC925" i="7"/>
  <c r="AG924" i="7"/>
  <c r="AF924" i="7"/>
  <c r="AD924" i="7"/>
  <c r="AC924" i="7"/>
  <c r="AG921" i="7"/>
  <c r="AF921" i="7"/>
  <c r="AD921" i="7"/>
  <c r="AC921" i="7"/>
  <c r="AG920" i="7"/>
  <c r="AF920" i="7"/>
  <c r="AD920" i="7"/>
  <c r="AC920" i="7"/>
  <c r="AG918" i="7"/>
  <c r="AF918" i="7"/>
  <c r="AD918" i="7"/>
  <c r="AC918" i="7"/>
  <c r="AG915" i="7"/>
  <c r="AF915" i="7"/>
  <c r="AD915" i="7"/>
  <c r="AC915" i="7"/>
  <c r="AG912" i="7"/>
  <c r="AF912" i="7"/>
  <c r="AD912" i="7"/>
  <c r="AC912" i="7"/>
  <c r="AG911" i="7"/>
  <c r="AF911" i="7"/>
  <c r="AD911" i="7"/>
  <c r="AC911" i="7"/>
  <c r="AG910" i="7"/>
  <c r="AF910" i="7"/>
  <c r="AD910" i="7"/>
  <c r="AC910" i="7"/>
  <c r="AG907" i="7"/>
  <c r="AF907" i="7"/>
  <c r="AD907" i="7"/>
  <c r="AC907" i="7"/>
  <c r="AG906" i="7"/>
  <c r="AF906" i="7"/>
  <c r="AD906" i="7"/>
  <c r="AC906" i="7"/>
  <c r="AG905" i="7"/>
  <c r="AF905" i="7"/>
  <c r="AD905" i="7"/>
  <c r="AC905" i="7"/>
  <c r="AG904" i="7"/>
  <c r="AF904" i="7"/>
  <c r="AD904" i="7"/>
  <c r="AC904" i="7"/>
  <c r="AG903" i="7"/>
  <c r="AF903" i="7"/>
  <c r="AD903" i="7"/>
  <c r="AC903" i="7"/>
  <c r="AG901" i="7"/>
  <c r="AF901" i="7"/>
  <c r="AD901" i="7"/>
  <c r="AC901" i="7"/>
  <c r="AG898" i="7"/>
  <c r="AF898" i="7"/>
  <c r="AD898" i="7"/>
  <c r="AC898" i="7"/>
  <c r="AG896" i="7"/>
  <c r="AF896" i="7"/>
  <c r="AD896" i="7"/>
  <c r="AC896" i="7"/>
  <c r="AG893" i="7"/>
  <c r="AF893" i="7"/>
  <c r="AD893" i="7"/>
  <c r="AC893" i="7"/>
  <c r="AG892" i="7"/>
  <c r="AF892" i="7"/>
  <c r="AD892" i="7"/>
  <c r="AC892" i="7"/>
  <c r="AG891" i="7"/>
  <c r="AF891" i="7"/>
  <c r="AD891" i="7"/>
  <c r="AC891" i="7"/>
  <c r="AG887" i="7"/>
  <c r="AF887" i="7"/>
  <c r="AD887" i="7"/>
  <c r="AC887" i="7"/>
  <c r="AG883" i="7"/>
  <c r="AF883" i="7"/>
  <c r="AD883" i="7"/>
  <c r="AC883" i="7"/>
  <c r="AG882" i="7"/>
  <c r="AF882" i="7"/>
  <c r="AD882" i="7"/>
  <c r="AC882" i="7"/>
  <c r="AG881" i="7"/>
  <c r="AF881" i="7"/>
  <c r="AD881" i="7"/>
  <c r="AC881" i="7"/>
  <c r="AG879" i="7"/>
  <c r="AF879" i="7"/>
  <c r="AD879" i="7"/>
  <c r="AC879" i="7"/>
  <c r="AG876" i="7"/>
  <c r="AF876" i="7"/>
  <c r="AD876" i="7"/>
  <c r="AC876" i="7"/>
  <c r="AG875" i="7"/>
  <c r="AF875" i="7"/>
  <c r="AD875" i="7"/>
  <c r="AC875" i="7"/>
  <c r="AG873" i="7"/>
  <c r="AF873" i="7"/>
  <c r="AD873" i="7"/>
  <c r="AC873" i="7"/>
  <c r="AG872" i="7"/>
  <c r="AF872" i="7"/>
  <c r="AD872" i="7"/>
  <c r="AC872" i="7"/>
  <c r="AG870" i="7"/>
  <c r="AF870" i="7"/>
  <c r="AD870" i="7"/>
  <c r="AC870" i="7"/>
  <c r="AG869" i="7"/>
  <c r="AF869" i="7"/>
  <c r="AD869" i="7"/>
  <c r="AC869" i="7"/>
  <c r="AG868" i="7"/>
  <c r="AF868" i="7"/>
  <c r="AD868" i="7"/>
  <c r="AC868" i="7"/>
  <c r="AG867" i="7"/>
  <c r="AF867" i="7"/>
  <c r="AD867" i="7"/>
  <c r="AC867" i="7"/>
  <c r="AG865" i="7"/>
  <c r="AF865" i="7"/>
  <c r="AD865" i="7"/>
  <c r="AC865" i="7"/>
  <c r="AG864" i="7"/>
  <c r="AF864" i="7"/>
  <c r="AD864" i="7"/>
  <c r="AC864" i="7"/>
  <c r="AG863" i="7"/>
  <c r="AF863" i="7"/>
  <c r="AD863" i="7"/>
  <c r="AC863" i="7"/>
  <c r="AG861" i="7"/>
  <c r="AF861" i="7"/>
  <c r="AD861" i="7"/>
  <c r="AC861" i="7"/>
  <c r="AG859" i="7"/>
  <c r="AF859" i="7"/>
  <c r="AD859" i="7"/>
  <c r="AC859" i="7"/>
  <c r="AG858" i="7"/>
  <c r="AF858" i="7"/>
  <c r="AD858" i="7"/>
  <c r="AC858" i="7"/>
  <c r="AG853" i="7"/>
  <c r="AF853" i="7"/>
  <c r="AD853" i="7"/>
  <c r="AC853" i="7"/>
  <c r="AG851" i="7"/>
  <c r="AF851" i="7"/>
  <c r="AD851" i="7"/>
  <c r="AC851" i="7"/>
  <c r="AG850" i="7"/>
  <c r="AF850" i="7"/>
  <c r="AD850" i="7"/>
  <c r="AC850" i="7"/>
  <c r="AG849" i="7"/>
  <c r="AF849" i="7"/>
  <c r="AD849" i="7"/>
  <c r="AC849" i="7"/>
  <c r="AG848" i="7"/>
  <c r="AF848" i="7"/>
  <c r="AD848" i="7"/>
  <c r="AC848" i="7"/>
  <c r="AG847" i="7"/>
  <c r="AF847" i="7"/>
  <c r="AD847" i="7"/>
  <c r="AC847" i="7"/>
  <c r="AG845" i="7"/>
  <c r="AF845" i="7"/>
  <c r="AD845" i="7"/>
  <c r="AC845" i="7"/>
  <c r="AG844" i="7"/>
  <c r="AF844" i="7"/>
  <c r="AD844" i="7"/>
  <c r="AC844" i="7"/>
  <c r="AG841" i="7"/>
  <c r="AF841" i="7"/>
  <c r="AD841" i="7"/>
  <c r="AC841" i="7"/>
  <c r="AG839" i="7"/>
  <c r="AF839" i="7"/>
  <c r="AD839" i="7"/>
  <c r="AC839" i="7"/>
  <c r="AG838" i="7"/>
  <c r="AF838" i="7"/>
  <c r="AD838" i="7"/>
  <c r="AC838" i="7"/>
  <c r="AG836" i="7"/>
  <c r="AF836" i="7"/>
  <c r="AD836" i="7"/>
  <c r="AC836" i="7"/>
  <c r="AG835" i="7"/>
  <c r="AF835" i="7"/>
  <c r="AD835" i="7"/>
  <c r="AC835" i="7"/>
  <c r="AG831" i="7"/>
  <c r="AF831" i="7"/>
  <c r="AD831" i="7"/>
  <c r="AC831" i="7"/>
  <c r="AG830" i="7"/>
  <c r="AF830" i="7"/>
  <c r="AD830" i="7"/>
  <c r="AC830" i="7"/>
  <c r="AG826" i="7"/>
  <c r="AF826" i="7"/>
  <c r="AD826" i="7"/>
  <c r="AC826" i="7"/>
  <c r="AG823" i="7"/>
  <c r="AF823" i="7"/>
  <c r="AD823" i="7"/>
  <c r="AC823" i="7"/>
  <c r="AG821" i="7"/>
  <c r="AF821" i="7"/>
  <c r="AD821" i="7"/>
  <c r="AC821" i="7"/>
  <c r="AG820" i="7"/>
  <c r="AF820" i="7"/>
  <c r="AD820" i="7"/>
  <c r="AC820" i="7"/>
  <c r="AG819" i="7"/>
  <c r="AF819" i="7"/>
  <c r="AD819" i="7"/>
  <c r="AC819" i="7"/>
  <c r="AG818" i="7"/>
  <c r="AF818" i="7"/>
  <c r="AD818" i="7"/>
  <c r="AC818" i="7"/>
  <c r="AG817" i="7"/>
  <c r="AF817" i="7"/>
  <c r="AD817" i="7"/>
  <c r="AC817" i="7"/>
  <c r="AG811" i="7"/>
  <c r="AF811" i="7"/>
  <c r="AD811" i="7"/>
  <c r="AC811" i="7"/>
  <c r="AG810" i="7"/>
  <c r="AF810" i="7"/>
  <c r="AD810" i="7"/>
  <c r="AC810" i="7"/>
  <c r="AG808" i="7"/>
  <c r="AF808" i="7"/>
  <c r="AD808" i="7"/>
  <c r="AC808" i="7"/>
  <c r="AG806" i="7"/>
  <c r="AF806" i="7"/>
  <c r="AD806" i="7"/>
  <c r="AC806" i="7"/>
  <c r="AG805" i="7"/>
  <c r="AF805" i="7"/>
  <c r="AD805" i="7"/>
  <c r="AC805" i="7"/>
  <c r="AG804" i="7"/>
  <c r="AF804" i="7"/>
  <c r="AD804" i="7"/>
  <c r="AC804" i="7"/>
  <c r="AG801" i="7"/>
  <c r="AF801" i="7"/>
  <c r="AD801" i="7"/>
  <c r="AC801" i="7"/>
  <c r="AG799" i="7"/>
  <c r="AF799" i="7"/>
  <c r="AD799" i="7"/>
  <c r="AC799" i="7"/>
  <c r="AG796" i="7"/>
  <c r="AF796" i="7"/>
  <c r="AD796" i="7"/>
  <c r="AC796" i="7"/>
  <c r="AG795" i="7"/>
  <c r="AF795" i="7"/>
  <c r="AD795" i="7"/>
  <c r="AC795" i="7"/>
  <c r="AG793" i="7"/>
  <c r="AF793" i="7"/>
  <c r="AD793" i="7"/>
  <c r="AC793" i="7"/>
  <c r="AG792" i="7"/>
  <c r="AF792" i="7"/>
  <c r="AD792" i="7"/>
  <c r="AC792" i="7"/>
  <c r="AG789" i="7"/>
  <c r="AF789" i="7"/>
  <c r="AD789" i="7"/>
  <c r="AC789" i="7"/>
  <c r="AG788" i="7"/>
  <c r="AF788" i="7"/>
  <c r="AD788" i="7"/>
  <c r="AC788" i="7"/>
  <c r="AG787" i="7"/>
  <c r="AF787" i="7"/>
  <c r="AD787" i="7"/>
  <c r="AC787" i="7"/>
  <c r="AG786" i="7"/>
  <c r="AF786" i="7"/>
  <c r="AD786" i="7"/>
  <c r="AC786" i="7"/>
  <c r="AG782" i="7"/>
  <c r="AF782" i="7"/>
  <c r="AD782" i="7"/>
  <c r="AC782" i="7"/>
  <c r="AG781" i="7"/>
  <c r="AF781" i="7"/>
  <c r="AD781" i="7"/>
  <c r="AC781" i="7"/>
  <c r="AG777" i="7"/>
  <c r="AF777" i="7"/>
  <c r="AD777" i="7"/>
  <c r="AC777" i="7"/>
  <c r="AG776" i="7"/>
  <c r="AF776" i="7"/>
  <c r="AD776" i="7"/>
  <c r="AC776" i="7"/>
  <c r="AG772" i="7"/>
  <c r="AF772" i="7"/>
  <c r="AD772" i="7"/>
  <c r="AC772" i="7"/>
  <c r="AG769" i="7"/>
  <c r="AF769" i="7"/>
  <c r="AD769" i="7"/>
  <c r="AC769" i="7"/>
  <c r="AG767" i="7"/>
  <c r="AF767" i="7"/>
  <c r="AD767" i="7"/>
  <c r="AC767" i="7"/>
  <c r="AG766" i="7"/>
  <c r="AF766" i="7"/>
  <c r="AD766" i="7"/>
  <c r="AC766" i="7"/>
  <c r="AG764" i="7"/>
  <c r="AF764" i="7"/>
  <c r="AD764" i="7"/>
  <c r="AC764" i="7"/>
  <c r="AG763" i="7"/>
  <c r="AF763" i="7"/>
  <c r="AD763" i="7"/>
  <c r="AC763" i="7"/>
  <c r="AG762" i="7"/>
  <c r="AF762" i="7"/>
  <c r="AD762" i="7"/>
  <c r="AC762" i="7"/>
  <c r="AG759" i="7"/>
  <c r="AF759" i="7"/>
  <c r="AD759" i="7"/>
  <c r="AC759" i="7"/>
  <c r="AG755" i="7"/>
  <c r="AF755" i="7"/>
  <c r="AD755" i="7"/>
  <c r="AC755" i="7"/>
  <c r="AG751" i="7"/>
  <c r="AF751" i="7"/>
  <c r="AD751" i="7"/>
  <c r="AC751" i="7"/>
  <c r="AG749" i="7"/>
  <c r="AF749" i="7"/>
  <c r="AD749" i="7"/>
  <c r="AC749" i="7"/>
  <c r="AG747" i="7"/>
  <c r="AF747" i="7"/>
  <c r="AD747" i="7"/>
  <c r="AC747" i="7"/>
  <c r="AG746" i="7"/>
  <c r="AF746" i="7"/>
  <c r="AD746" i="7"/>
  <c r="AC746" i="7"/>
  <c r="AG745" i="7"/>
  <c r="AF745" i="7"/>
  <c r="AD745" i="7"/>
  <c r="AC745" i="7"/>
  <c r="AG744" i="7"/>
  <c r="AF744" i="7"/>
  <c r="AD744" i="7"/>
  <c r="AC744" i="7"/>
  <c r="AG739" i="7"/>
  <c r="AF739" i="7"/>
  <c r="AD739" i="7"/>
  <c r="AC739" i="7"/>
  <c r="AG735" i="7"/>
  <c r="AF735" i="7"/>
  <c r="AD735" i="7"/>
  <c r="AC735" i="7"/>
  <c r="AG734" i="7"/>
  <c r="AF734" i="7"/>
  <c r="AD734" i="7"/>
  <c r="AC734" i="7"/>
  <c r="AG733" i="7"/>
  <c r="AF733" i="7"/>
  <c r="AD733" i="7"/>
  <c r="AC733" i="7"/>
  <c r="AG732" i="7"/>
  <c r="AF732" i="7"/>
  <c r="AD732" i="7"/>
  <c r="AC732" i="7"/>
  <c r="AG730" i="7"/>
  <c r="AF730" i="7"/>
  <c r="AD730" i="7"/>
  <c r="AC730" i="7"/>
  <c r="AG729" i="7"/>
  <c r="AF729" i="7"/>
  <c r="AD729" i="7"/>
  <c r="AC729" i="7"/>
  <c r="AG724" i="7"/>
  <c r="AF724" i="7"/>
  <c r="AD724" i="7"/>
  <c r="AC724" i="7"/>
  <c r="AG723" i="7"/>
  <c r="AF723" i="7"/>
  <c r="AD723" i="7"/>
  <c r="AC723" i="7"/>
  <c r="AG721" i="7"/>
  <c r="AF721" i="7"/>
  <c r="AD721" i="7"/>
  <c r="AC721" i="7"/>
  <c r="AG720" i="7"/>
  <c r="AF720" i="7"/>
  <c r="AD720" i="7"/>
  <c r="AC720" i="7"/>
  <c r="AG719" i="7"/>
  <c r="AF719" i="7"/>
  <c r="AD719" i="7"/>
  <c r="AC719" i="7"/>
  <c r="AG718" i="7"/>
  <c r="AF718" i="7"/>
  <c r="AD718" i="7"/>
  <c r="AC718" i="7"/>
  <c r="AG717" i="7"/>
  <c r="AF717" i="7"/>
  <c r="AD717" i="7"/>
  <c r="AC717" i="7"/>
  <c r="AG716" i="7"/>
  <c r="AF716" i="7"/>
  <c r="AD716" i="7"/>
  <c r="AC716" i="7"/>
  <c r="AG710" i="7"/>
  <c r="AF710" i="7"/>
  <c r="AD710" i="7"/>
  <c r="AC710" i="7"/>
  <c r="AG709" i="7"/>
  <c r="AF709" i="7"/>
  <c r="AD709" i="7"/>
  <c r="AC709" i="7"/>
  <c r="AG707" i="7"/>
  <c r="AF707" i="7"/>
  <c r="AD707" i="7"/>
  <c r="AC707" i="7"/>
  <c r="AG706" i="7"/>
  <c r="AF706" i="7"/>
  <c r="AD706" i="7"/>
  <c r="AC706" i="7"/>
  <c r="AG704" i="7"/>
  <c r="AF704" i="7"/>
  <c r="AD704" i="7"/>
  <c r="AC704" i="7"/>
  <c r="AG703" i="7"/>
  <c r="AF703" i="7"/>
  <c r="AD703" i="7"/>
  <c r="AC703" i="7"/>
  <c r="AG702" i="7"/>
  <c r="AF702" i="7"/>
  <c r="AD702" i="7"/>
  <c r="AC702" i="7"/>
  <c r="AG700" i="7"/>
  <c r="AF700" i="7"/>
  <c r="AD700" i="7"/>
  <c r="AC700" i="7"/>
  <c r="AG697" i="7"/>
  <c r="AF697" i="7"/>
  <c r="AD697" i="7"/>
  <c r="AC697" i="7"/>
  <c r="AG696" i="7"/>
  <c r="AF696" i="7"/>
  <c r="AD696" i="7"/>
  <c r="AC696" i="7"/>
  <c r="AG694" i="7"/>
  <c r="AF694" i="7"/>
  <c r="AD694" i="7"/>
  <c r="AC694" i="7"/>
  <c r="AG692" i="7"/>
  <c r="AF692" i="7"/>
  <c r="AD692" i="7"/>
  <c r="AC692" i="7"/>
  <c r="AG690" i="7"/>
  <c r="AF690" i="7"/>
  <c r="AD690" i="7"/>
  <c r="AC690" i="7"/>
  <c r="AG689" i="7"/>
  <c r="AF689" i="7"/>
  <c r="AD689" i="7"/>
  <c r="AC689" i="7"/>
  <c r="AG688" i="7"/>
  <c r="AF688" i="7"/>
  <c r="AD688" i="7"/>
  <c r="AC688" i="7"/>
  <c r="AG687" i="7"/>
  <c r="AF687" i="7"/>
  <c r="AD687" i="7"/>
  <c r="AC687" i="7"/>
  <c r="AG685" i="7"/>
  <c r="AF685" i="7"/>
  <c r="AD685" i="7"/>
  <c r="AC685" i="7"/>
  <c r="AG684" i="7"/>
  <c r="AF684" i="7"/>
  <c r="AD684" i="7"/>
  <c r="AC684" i="7"/>
  <c r="AG681" i="7"/>
  <c r="AF681" i="7"/>
  <c r="AD681" i="7"/>
  <c r="AC681" i="7"/>
  <c r="AG680" i="7"/>
  <c r="AF680" i="7"/>
  <c r="AD680" i="7"/>
  <c r="AC680" i="7"/>
  <c r="AG676" i="7"/>
  <c r="AF676" i="7"/>
  <c r="AD676" i="7"/>
  <c r="AC676" i="7"/>
  <c r="AG675" i="7"/>
  <c r="AF675" i="7"/>
  <c r="AD675" i="7"/>
  <c r="AC675" i="7"/>
  <c r="AG674" i="7"/>
  <c r="AF674" i="7"/>
  <c r="AD674" i="7"/>
  <c r="AC674" i="7"/>
  <c r="AG670" i="7"/>
  <c r="AF670" i="7"/>
  <c r="AD670" i="7"/>
  <c r="AC670" i="7"/>
  <c r="AG669" i="7"/>
  <c r="AF669" i="7"/>
  <c r="AD669" i="7"/>
  <c r="AC669" i="7"/>
  <c r="AG666" i="7"/>
  <c r="AF666" i="7"/>
  <c r="AD666" i="7"/>
  <c r="AC666" i="7"/>
  <c r="AG665" i="7"/>
  <c r="AF665" i="7"/>
  <c r="AD665" i="7"/>
  <c r="AC665" i="7"/>
  <c r="AG664" i="7"/>
  <c r="AF664" i="7"/>
  <c r="AD664" i="7"/>
  <c r="AC664" i="7"/>
  <c r="AG662" i="7"/>
  <c r="AF662" i="7"/>
  <c r="AD662" i="7"/>
  <c r="AC662" i="7"/>
  <c r="AG661" i="7"/>
  <c r="AF661" i="7"/>
  <c r="AD661" i="7"/>
  <c r="AC661" i="7"/>
  <c r="AG660" i="7"/>
  <c r="AF660" i="7"/>
  <c r="AD660" i="7"/>
  <c r="AC660" i="7"/>
  <c r="AG658" i="7"/>
  <c r="AF658" i="7"/>
  <c r="AD658" i="7"/>
  <c r="AC658" i="7"/>
  <c r="AG656" i="7"/>
  <c r="AF656" i="7"/>
  <c r="AD656" i="7"/>
  <c r="AC656" i="7"/>
  <c r="AG652" i="7"/>
  <c r="AF652" i="7"/>
  <c r="AD652" i="7"/>
  <c r="AC652" i="7"/>
  <c r="AG651" i="7"/>
  <c r="AF651" i="7"/>
  <c r="AD651" i="7"/>
  <c r="AC651" i="7"/>
  <c r="AG646" i="7"/>
  <c r="AF646" i="7"/>
  <c r="AD646" i="7"/>
  <c r="AC646" i="7"/>
  <c r="AG644" i="7"/>
  <c r="AF644" i="7"/>
  <c r="AD644" i="7"/>
  <c r="AC644" i="7"/>
  <c r="AG643" i="7"/>
  <c r="AF643" i="7"/>
  <c r="AD643" i="7"/>
  <c r="AC643" i="7"/>
  <c r="AG642" i="7"/>
  <c r="AF642" i="7"/>
  <c r="AD642" i="7"/>
  <c r="AC642" i="7"/>
  <c r="AG637" i="7"/>
  <c r="AF637" i="7"/>
  <c r="AD637" i="7"/>
  <c r="AC637" i="7"/>
  <c r="AG636" i="7"/>
  <c r="AF636" i="7"/>
  <c r="AD636" i="7"/>
  <c r="AC636" i="7"/>
  <c r="AG634" i="7"/>
  <c r="AF634" i="7"/>
  <c r="AD634" i="7"/>
  <c r="AC634" i="7"/>
  <c r="AG633" i="7"/>
  <c r="AF633" i="7"/>
  <c r="AD633" i="7"/>
  <c r="AC633" i="7"/>
  <c r="AG632" i="7"/>
  <c r="AF632" i="7"/>
  <c r="AD632" i="7"/>
  <c r="AC632" i="7"/>
  <c r="AG631" i="7"/>
  <c r="AF631" i="7"/>
  <c r="AD631" i="7"/>
  <c r="AC631" i="7"/>
  <c r="AG629" i="7"/>
  <c r="AF629" i="7"/>
  <c r="AD629" i="7"/>
  <c r="AC629" i="7"/>
  <c r="AG628" i="7"/>
  <c r="AF628" i="7"/>
  <c r="AD628" i="7"/>
  <c r="AC628" i="7"/>
  <c r="AG627" i="7"/>
  <c r="AF627" i="7"/>
  <c r="AD627" i="7"/>
  <c r="AC627" i="7"/>
  <c r="AG626" i="7"/>
  <c r="AF626" i="7"/>
  <c r="AD626" i="7"/>
  <c r="AC626" i="7"/>
  <c r="AG625" i="7"/>
  <c r="AF625" i="7"/>
  <c r="AD625" i="7"/>
  <c r="AC625" i="7"/>
  <c r="AG622" i="7"/>
  <c r="AF622" i="7"/>
  <c r="AD622" i="7"/>
  <c r="AC622" i="7"/>
  <c r="AG620" i="7"/>
  <c r="AF620" i="7"/>
  <c r="AD620" i="7"/>
  <c r="AC620" i="7"/>
  <c r="AG612" i="7"/>
  <c r="AF612" i="7"/>
  <c r="AD612" i="7"/>
  <c r="AC612" i="7"/>
  <c r="AG611" i="7"/>
  <c r="AF611" i="7"/>
  <c r="AD611" i="7"/>
  <c r="AC611" i="7"/>
  <c r="AG610" i="7"/>
  <c r="AF610" i="7"/>
  <c r="AD610" i="7"/>
  <c r="AC610" i="7"/>
  <c r="AG609" i="7"/>
  <c r="AF609" i="7"/>
  <c r="AD609" i="7"/>
  <c r="AC609" i="7"/>
  <c r="AG606" i="7"/>
  <c r="AF606" i="7"/>
  <c r="AD606" i="7"/>
  <c r="AC606" i="7"/>
  <c r="AG605" i="7"/>
  <c r="AF605" i="7"/>
  <c r="AD605" i="7"/>
  <c r="AC605" i="7"/>
  <c r="AG602" i="7"/>
  <c r="AF602" i="7"/>
  <c r="AD602" i="7"/>
  <c r="AC602" i="7"/>
  <c r="AG599" i="7"/>
  <c r="AF599" i="7"/>
  <c r="AD599" i="7"/>
  <c r="AC599" i="7"/>
  <c r="AG598" i="7"/>
  <c r="AF598" i="7"/>
  <c r="AD598" i="7"/>
  <c r="AC598" i="7"/>
  <c r="AG596" i="7"/>
  <c r="AF596" i="7"/>
  <c r="AD596" i="7"/>
  <c r="AC596" i="7"/>
  <c r="AG594" i="7"/>
  <c r="AF594" i="7"/>
  <c r="AD594" i="7"/>
  <c r="AC594" i="7"/>
  <c r="AG592" i="7"/>
  <c r="AF592" i="7"/>
  <c r="AD592" i="7"/>
  <c r="AC592" i="7"/>
  <c r="AG589" i="7"/>
  <c r="AF589" i="7"/>
  <c r="AD589" i="7"/>
  <c r="AC589" i="7"/>
  <c r="AG588" i="7"/>
  <c r="AF588" i="7"/>
  <c r="AD588" i="7"/>
  <c r="AC588" i="7"/>
  <c r="AG585" i="7"/>
  <c r="AF585" i="7"/>
  <c r="AD585" i="7"/>
  <c r="AC585" i="7"/>
  <c r="AG584" i="7"/>
  <c r="AF584" i="7"/>
  <c r="AD584" i="7"/>
  <c r="AC584" i="7"/>
  <c r="AG583" i="7"/>
  <c r="AF583" i="7"/>
  <c r="AD583" i="7"/>
  <c r="AC583" i="7"/>
  <c r="AG582" i="7"/>
  <c r="AF582" i="7"/>
  <c r="AD582" i="7"/>
  <c r="AC582" i="7"/>
  <c r="AG577" i="7"/>
  <c r="AF577" i="7"/>
  <c r="AD577" i="7"/>
  <c r="AC577" i="7"/>
  <c r="AG572" i="7"/>
  <c r="AF572" i="7"/>
  <c r="AD572" i="7"/>
  <c r="AC572" i="7"/>
  <c r="AG570" i="7"/>
  <c r="AF570" i="7"/>
  <c r="AD570" i="7"/>
  <c r="AC570" i="7"/>
  <c r="AG566" i="7"/>
  <c r="AF566" i="7"/>
  <c r="AD566" i="7"/>
  <c r="AC566" i="7"/>
  <c r="AG560" i="7"/>
  <c r="AF560" i="7"/>
  <c r="AD560" i="7"/>
  <c r="AC560" i="7"/>
  <c r="AG559" i="7"/>
  <c r="AF559" i="7"/>
  <c r="AD559" i="7"/>
  <c r="AC559" i="7"/>
  <c r="AG557" i="7"/>
  <c r="AF557" i="7"/>
  <c r="AD557" i="7"/>
  <c r="AC557" i="7"/>
  <c r="AG554" i="7"/>
  <c r="AF554" i="7"/>
  <c r="AD554" i="7"/>
  <c r="AC554" i="7"/>
  <c r="AG553" i="7"/>
  <c r="AF553" i="7"/>
  <c r="AD553" i="7"/>
  <c r="AC553" i="7"/>
  <c r="AG548" i="7"/>
  <c r="AF548" i="7"/>
  <c r="AD548" i="7"/>
  <c r="AC548" i="7"/>
  <c r="AG547" i="7"/>
  <c r="AF547" i="7"/>
  <c r="AD547" i="7"/>
  <c r="AC547" i="7"/>
  <c r="AG546" i="7"/>
  <c r="AF546" i="7"/>
  <c r="AD546" i="7"/>
  <c r="AC546" i="7"/>
  <c r="AG544" i="7"/>
  <c r="AF544" i="7"/>
  <c r="AD544" i="7"/>
  <c r="AC544" i="7"/>
  <c r="AG541" i="7"/>
  <c r="AF541" i="7"/>
  <c r="AD541" i="7"/>
  <c r="AC541" i="7"/>
  <c r="AG538" i="7"/>
  <c r="AF538" i="7"/>
  <c r="AD538" i="7"/>
  <c r="AC538" i="7"/>
  <c r="AG536" i="7"/>
  <c r="AF536" i="7"/>
  <c r="AD536" i="7"/>
  <c r="AC536" i="7"/>
  <c r="AG532" i="7"/>
  <c r="AF532" i="7"/>
  <c r="AD532" i="7"/>
  <c r="AC532" i="7"/>
  <c r="AG527" i="7"/>
  <c r="AF527" i="7"/>
  <c r="AD527" i="7"/>
  <c r="AC527" i="7"/>
  <c r="AG525" i="7"/>
  <c r="AF525" i="7"/>
  <c r="AD525" i="7"/>
  <c r="AC525" i="7"/>
  <c r="AG524" i="7"/>
  <c r="AF524" i="7"/>
  <c r="AD524" i="7"/>
  <c r="AC524" i="7"/>
  <c r="AG521" i="7"/>
  <c r="AF521" i="7"/>
  <c r="AD521" i="7"/>
  <c r="AC521" i="7"/>
  <c r="AG520" i="7"/>
  <c r="AF520" i="7"/>
  <c r="AD520" i="7"/>
  <c r="AC520" i="7"/>
  <c r="AG518" i="7"/>
  <c r="AF518" i="7"/>
  <c r="AD518" i="7"/>
  <c r="AC518" i="7"/>
  <c r="AG516" i="7"/>
  <c r="AF516" i="7"/>
  <c r="AD516" i="7"/>
  <c r="AC516" i="7"/>
  <c r="AG513" i="7"/>
  <c r="AF513" i="7"/>
  <c r="AD513" i="7"/>
  <c r="AC513" i="7"/>
  <c r="AG511" i="7"/>
  <c r="AF511" i="7"/>
  <c r="AD511" i="7"/>
  <c r="AC511" i="7"/>
  <c r="AG510" i="7"/>
  <c r="AF510" i="7"/>
  <c r="AD510" i="7"/>
  <c r="AC510" i="7"/>
  <c r="AG507" i="7"/>
  <c r="AF507" i="7"/>
  <c r="AD507" i="7"/>
  <c r="AC507" i="7"/>
  <c r="AG505" i="7"/>
  <c r="AF505" i="7"/>
  <c r="AD505" i="7"/>
  <c r="AC505" i="7"/>
  <c r="AG504" i="7"/>
  <c r="AF504" i="7"/>
  <c r="AD504" i="7"/>
  <c r="AC504" i="7"/>
  <c r="AG503" i="7"/>
  <c r="AF503" i="7"/>
  <c r="AD503" i="7"/>
  <c r="AC503" i="7"/>
  <c r="AG502" i="7"/>
  <c r="AF502" i="7"/>
  <c r="AD502" i="7"/>
  <c r="AC502" i="7"/>
  <c r="AG498" i="7"/>
  <c r="AF498" i="7"/>
  <c r="AD498" i="7"/>
  <c r="AC498" i="7"/>
  <c r="AG497" i="7"/>
  <c r="AF497" i="7"/>
  <c r="AD497" i="7"/>
  <c r="AC497" i="7"/>
  <c r="AG493" i="7"/>
  <c r="AF493" i="7"/>
  <c r="AD493" i="7"/>
  <c r="AC493" i="7"/>
  <c r="AG492" i="7"/>
  <c r="AF492" i="7"/>
  <c r="AD492" i="7"/>
  <c r="AC492" i="7"/>
  <c r="AG491" i="7"/>
  <c r="AF491" i="7"/>
  <c r="AD491" i="7"/>
  <c r="AC491" i="7"/>
  <c r="AG489" i="7"/>
  <c r="AF489" i="7"/>
  <c r="AD489" i="7"/>
  <c r="AC489" i="7"/>
  <c r="AG486" i="7"/>
  <c r="AF486" i="7"/>
  <c r="AD486" i="7"/>
  <c r="AC486" i="7"/>
  <c r="AG485" i="7"/>
  <c r="AF485" i="7"/>
  <c r="AD485" i="7"/>
  <c r="AC485" i="7"/>
  <c r="AG481" i="7"/>
  <c r="AF481" i="7"/>
  <c r="AD481" i="7"/>
  <c r="AC481" i="7"/>
  <c r="AG480" i="7"/>
  <c r="AF480" i="7"/>
  <c r="AD480" i="7"/>
  <c r="AC480" i="7"/>
  <c r="AG478" i="7"/>
  <c r="AF478" i="7"/>
  <c r="AD478" i="7"/>
  <c r="AC478" i="7"/>
  <c r="AG475" i="7"/>
  <c r="AF475" i="7"/>
  <c r="AD475" i="7"/>
  <c r="AC475" i="7"/>
  <c r="AG474" i="7"/>
  <c r="AF474" i="7"/>
  <c r="AD474" i="7"/>
  <c r="AC474" i="7"/>
  <c r="AG473" i="7"/>
  <c r="AF473" i="7"/>
  <c r="AD473" i="7"/>
  <c r="AC473" i="7"/>
  <c r="AG472" i="7"/>
  <c r="AF472" i="7"/>
  <c r="AD472" i="7"/>
  <c r="AC472" i="7"/>
  <c r="AG471" i="7"/>
  <c r="AF471" i="7"/>
  <c r="AD471" i="7"/>
  <c r="AC471" i="7"/>
  <c r="AG469" i="7"/>
  <c r="AF469" i="7"/>
  <c r="AD469" i="7"/>
  <c r="AC469" i="7"/>
  <c r="AG467" i="7"/>
  <c r="AF467" i="7"/>
  <c r="AD467" i="7"/>
  <c r="AC467" i="7"/>
  <c r="AG466" i="7"/>
  <c r="AF466" i="7"/>
  <c r="AD466" i="7"/>
  <c r="AC466" i="7"/>
  <c r="AG464" i="7"/>
  <c r="AF464" i="7"/>
  <c r="AD464" i="7"/>
  <c r="AC464" i="7"/>
  <c r="AG462" i="7"/>
  <c r="AF462" i="7"/>
  <c r="AD462" i="7"/>
  <c r="AC462" i="7"/>
  <c r="AG460" i="7"/>
  <c r="AF460" i="7"/>
  <c r="AD460" i="7"/>
  <c r="AC460" i="7"/>
  <c r="AG459" i="7"/>
  <c r="AF459" i="7"/>
  <c r="AD459" i="7"/>
  <c r="AC459" i="7"/>
  <c r="AG456" i="7"/>
  <c r="AF456" i="7"/>
  <c r="AD456" i="7"/>
  <c r="AC456" i="7"/>
  <c r="AG450" i="7"/>
  <c r="AF450" i="7"/>
  <c r="AD450" i="7"/>
  <c r="AC450" i="7"/>
  <c r="AG448" i="7"/>
  <c r="AF448" i="7"/>
  <c r="AD448" i="7"/>
  <c r="AC448" i="7"/>
  <c r="AG445" i="7"/>
  <c r="AF445" i="7"/>
  <c r="AD445" i="7"/>
  <c r="AC445" i="7"/>
  <c r="AG443" i="7"/>
  <c r="AF443" i="7"/>
  <c r="AD443" i="7"/>
  <c r="AC443" i="7"/>
  <c r="AG441" i="7"/>
  <c r="AF441" i="7"/>
  <c r="AD441" i="7"/>
  <c r="AC441" i="7"/>
  <c r="AG440" i="7"/>
  <c r="AF440" i="7"/>
  <c r="AD440" i="7"/>
  <c r="AC440" i="7"/>
  <c r="AG439" i="7"/>
  <c r="AF439" i="7"/>
  <c r="AD439" i="7"/>
  <c r="AC439" i="7"/>
  <c r="AG438" i="7"/>
  <c r="AF438" i="7"/>
  <c r="AD438" i="7"/>
  <c r="AC438" i="7"/>
  <c r="AG436" i="7"/>
  <c r="AF436" i="7"/>
  <c r="AD436" i="7"/>
  <c r="AC436" i="7"/>
  <c r="AG435" i="7"/>
  <c r="AF435" i="7"/>
  <c r="AD435" i="7"/>
  <c r="AC435" i="7"/>
  <c r="AG434" i="7"/>
  <c r="AF434" i="7"/>
  <c r="AD434" i="7"/>
  <c r="AC434" i="7"/>
  <c r="AG432" i="7"/>
  <c r="AF432" i="7"/>
  <c r="AD432" i="7"/>
  <c r="AC432" i="7"/>
  <c r="AG430" i="7"/>
  <c r="AF430" i="7"/>
  <c r="AD430" i="7"/>
  <c r="AC430" i="7"/>
  <c r="AG428" i="7"/>
  <c r="AF428" i="7"/>
  <c r="AD428" i="7"/>
  <c r="AC428" i="7"/>
  <c r="AG425" i="7"/>
  <c r="AF425" i="7"/>
  <c r="AD425" i="7"/>
  <c r="AC425" i="7"/>
  <c r="AG422" i="7"/>
  <c r="AF422" i="7"/>
  <c r="AD422" i="7"/>
  <c r="AC422" i="7"/>
  <c r="AG421" i="7"/>
  <c r="AF421" i="7"/>
  <c r="AD421" i="7"/>
  <c r="AC421" i="7"/>
  <c r="AG419" i="7"/>
  <c r="AF419" i="7"/>
  <c r="AD419" i="7"/>
  <c r="AC419" i="7"/>
  <c r="AG418" i="7"/>
  <c r="AF418" i="7"/>
  <c r="AD418" i="7"/>
  <c r="AC418" i="7"/>
  <c r="AG416" i="7"/>
  <c r="AF416" i="7"/>
  <c r="AD416" i="7"/>
  <c r="AC416" i="7"/>
  <c r="AG412" i="7"/>
  <c r="AF412" i="7"/>
  <c r="AD412" i="7"/>
  <c r="AC412" i="7"/>
  <c r="AG410" i="7"/>
  <c r="AF410" i="7"/>
  <c r="AD410" i="7"/>
  <c r="AC410" i="7"/>
  <c r="AG407" i="7"/>
  <c r="AF407" i="7"/>
  <c r="AD407" i="7"/>
  <c r="AC407" i="7"/>
  <c r="AG406" i="7"/>
  <c r="AF406" i="7"/>
  <c r="AD406" i="7"/>
  <c r="AC406" i="7"/>
  <c r="AG405" i="7"/>
  <c r="AF405" i="7"/>
  <c r="AD405" i="7"/>
  <c r="AC405" i="7"/>
  <c r="AG404" i="7"/>
  <c r="AF404" i="7"/>
  <c r="AD404" i="7"/>
  <c r="AC404" i="7"/>
  <c r="AG403" i="7"/>
  <c r="AF403" i="7"/>
  <c r="AD403" i="7"/>
  <c r="AC403" i="7"/>
  <c r="AG401" i="7"/>
  <c r="AF401" i="7"/>
  <c r="AD401" i="7"/>
  <c r="AC401" i="7"/>
  <c r="AG399" i="7"/>
  <c r="AF399" i="7"/>
  <c r="AD399" i="7"/>
  <c r="AC399" i="7"/>
  <c r="AG398" i="7"/>
  <c r="AF398" i="7"/>
  <c r="AD398" i="7"/>
  <c r="AC398" i="7"/>
  <c r="AG397" i="7"/>
  <c r="AF397" i="7"/>
  <c r="AD397" i="7"/>
  <c r="AC397" i="7"/>
  <c r="AG394" i="7"/>
  <c r="AF394" i="7"/>
  <c r="AD394" i="7"/>
  <c r="AC394" i="7"/>
  <c r="AG392" i="7"/>
  <c r="AF392" i="7"/>
  <c r="AD392" i="7"/>
  <c r="AC392" i="7"/>
  <c r="AG391" i="7"/>
  <c r="AF391" i="7"/>
  <c r="AD391" i="7"/>
  <c r="AC391" i="7"/>
  <c r="AG390" i="7"/>
  <c r="AF390" i="7"/>
  <c r="AD390" i="7"/>
  <c r="AC390" i="7"/>
  <c r="AG389" i="7"/>
  <c r="AF389" i="7"/>
  <c r="AD389" i="7"/>
  <c r="AC389" i="7"/>
  <c r="AG386" i="7"/>
  <c r="AF386" i="7"/>
  <c r="AD386" i="7"/>
  <c r="AC386" i="7"/>
  <c r="AG384" i="7"/>
  <c r="AF384" i="7"/>
  <c r="AD384" i="7"/>
  <c r="AC384" i="7"/>
  <c r="AG379" i="7"/>
  <c r="AF379" i="7"/>
  <c r="AD379" i="7"/>
  <c r="AC379" i="7"/>
  <c r="AG378" i="7"/>
  <c r="AF378" i="7"/>
  <c r="AD378" i="7"/>
  <c r="AC378" i="7"/>
  <c r="AG374" i="7"/>
  <c r="AF374" i="7"/>
  <c r="AD374" i="7"/>
  <c r="AC374" i="7"/>
  <c r="AG373" i="7"/>
  <c r="AF373" i="7"/>
  <c r="AD373" i="7"/>
  <c r="AC373" i="7"/>
  <c r="AG371" i="7"/>
  <c r="AF371" i="7"/>
  <c r="AD371" i="7"/>
  <c r="AC371" i="7"/>
  <c r="AG370" i="7"/>
  <c r="AF370" i="7"/>
  <c r="AD370" i="7"/>
  <c r="AC370" i="7"/>
  <c r="AG368" i="7"/>
  <c r="AF368" i="7"/>
  <c r="AD368" i="7"/>
  <c r="AC368" i="7"/>
  <c r="AG366" i="7"/>
  <c r="AF366" i="7"/>
  <c r="AD366" i="7"/>
  <c r="AC366" i="7"/>
  <c r="AG365" i="7"/>
  <c r="AF365" i="7"/>
  <c r="AD365" i="7"/>
  <c r="AC365" i="7"/>
  <c r="AG355" i="7"/>
  <c r="AF355" i="7"/>
  <c r="AD355" i="7"/>
  <c r="AC355" i="7"/>
  <c r="AG351" i="7"/>
  <c r="AF351" i="7"/>
  <c r="AD351" i="7"/>
  <c r="AC351" i="7"/>
  <c r="AG349" i="7"/>
  <c r="AF349" i="7"/>
  <c r="AD349" i="7"/>
  <c r="AC349" i="7"/>
  <c r="AG348" i="7"/>
  <c r="AF348" i="7"/>
  <c r="AD348" i="7"/>
  <c r="AC348" i="7"/>
  <c r="AG346" i="7"/>
  <c r="AF346" i="7"/>
  <c r="AD346" i="7"/>
  <c r="AC346" i="7"/>
  <c r="AG345" i="7"/>
  <c r="AF345" i="7"/>
  <c r="AD345" i="7"/>
  <c r="AC345" i="7"/>
  <c r="AG343" i="7"/>
  <c r="AF343" i="7"/>
  <c r="AD343" i="7"/>
  <c r="AC343" i="7"/>
  <c r="AG339" i="7"/>
  <c r="AF339" i="7"/>
  <c r="AD339" i="7"/>
  <c r="AC339" i="7"/>
  <c r="AG338" i="7"/>
  <c r="AF338" i="7"/>
  <c r="AD338" i="7"/>
  <c r="AC338" i="7"/>
  <c r="AG337" i="7"/>
  <c r="AF337" i="7"/>
  <c r="AD337" i="7"/>
  <c r="AC337" i="7"/>
  <c r="AG336" i="7"/>
  <c r="AF336" i="7"/>
  <c r="AD336" i="7"/>
  <c r="AC336" i="7"/>
  <c r="AG333" i="7"/>
  <c r="AF333" i="7"/>
  <c r="AD333" i="7"/>
  <c r="AC333" i="7"/>
  <c r="AG332" i="7"/>
  <c r="AF332" i="7"/>
  <c r="AD332" i="7"/>
  <c r="AC332" i="7"/>
  <c r="AG331" i="7"/>
  <c r="AF331" i="7"/>
  <c r="AD331" i="7"/>
  <c r="AC331" i="7"/>
  <c r="AG330" i="7"/>
  <c r="AF330" i="7"/>
  <c r="AD330" i="7"/>
  <c r="AC330" i="7"/>
  <c r="AG327" i="7"/>
  <c r="AF327" i="7"/>
  <c r="AD327" i="7"/>
  <c r="AC327" i="7"/>
  <c r="AG326" i="7"/>
  <c r="AF326" i="7"/>
  <c r="AD326" i="7"/>
  <c r="AC326" i="7"/>
  <c r="AG324" i="7"/>
  <c r="AF324" i="7"/>
  <c r="AD324" i="7"/>
  <c r="AC324" i="7"/>
  <c r="AG323" i="7"/>
  <c r="AF323" i="7"/>
  <c r="AD323" i="7"/>
  <c r="AC323" i="7"/>
  <c r="AG322" i="7"/>
  <c r="AF322" i="7"/>
  <c r="AD322" i="7"/>
  <c r="AC322" i="7"/>
  <c r="AG321" i="7"/>
  <c r="AF321" i="7"/>
  <c r="AD321" i="7"/>
  <c r="AC321" i="7"/>
  <c r="AG319" i="7"/>
  <c r="AF319" i="7"/>
  <c r="AD319" i="7"/>
  <c r="AC319" i="7"/>
  <c r="AG316" i="7"/>
  <c r="AF316" i="7"/>
  <c r="AD316" i="7"/>
  <c r="AC316" i="7"/>
  <c r="AG310" i="7"/>
  <c r="AF310" i="7"/>
  <c r="AD310" i="7"/>
  <c r="AC310" i="7"/>
  <c r="AG307" i="7"/>
  <c r="AF307" i="7"/>
  <c r="AD307" i="7"/>
  <c r="AC307" i="7"/>
  <c r="AG306" i="7"/>
  <c r="AF306" i="7"/>
  <c r="AD306" i="7"/>
  <c r="AC306" i="7"/>
  <c r="AG302" i="7"/>
  <c r="AF302" i="7"/>
  <c r="AD302" i="7"/>
  <c r="AC302" i="7"/>
  <c r="AG301" i="7"/>
  <c r="AF301" i="7"/>
  <c r="AD301" i="7"/>
  <c r="AC301" i="7"/>
  <c r="AG299" i="7"/>
  <c r="AF299" i="7"/>
  <c r="AD299" i="7"/>
  <c r="AC299" i="7"/>
  <c r="AG298" i="7"/>
  <c r="AF298" i="7"/>
  <c r="AD298" i="7"/>
  <c r="AC298" i="7"/>
  <c r="AG295" i="7"/>
  <c r="AF295" i="7"/>
  <c r="AD295" i="7"/>
  <c r="AC295" i="7"/>
  <c r="AG294" i="7"/>
  <c r="AF294" i="7"/>
  <c r="AD294" i="7"/>
  <c r="AC294" i="7"/>
  <c r="AG293" i="7"/>
  <c r="AF293" i="7"/>
  <c r="AD293" i="7"/>
  <c r="AC293" i="7"/>
  <c r="AG292" i="7"/>
  <c r="AF292" i="7"/>
  <c r="AD292" i="7"/>
  <c r="AC292" i="7"/>
  <c r="AG291" i="7"/>
  <c r="AF291" i="7"/>
  <c r="AD291" i="7"/>
  <c r="AC291" i="7"/>
  <c r="AG289" i="7"/>
  <c r="AF289" i="7"/>
  <c r="AD289" i="7"/>
  <c r="AC289" i="7"/>
  <c r="AG286" i="7"/>
  <c r="AF286" i="7"/>
  <c r="AD286" i="7"/>
  <c r="AC286" i="7"/>
  <c r="AG285" i="7"/>
  <c r="AF285" i="7"/>
  <c r="AD285" i="7"/>
  <c r="AC285" i="7"/>
  <c r="AG280" i="7"/>
  <c r="AF280" i="7"/>
  <c r="AD280" i="7"/>
  <c r="AC280" i="7"/>
  <c r="AG276" i="7"/>
  <c r="AF276" i="7"/>
  <c r="AD276" i="7"/>
  <c r="AC276" i="7"/>
  <c r="AG274" i="7"/>
  <c r="AF274" i="7"/>
  <c r="AD274" i="7"/>
  <c r="AC274" i="7"/>
  <c r="AG273" i="7"/>
  <c r="AF273" i="7"/>
  <c r="AD273" i="7"/>
  <c r="AC273" i="7"/>
  <c r="AG270" i="7"/>
  <c r="AF270" i="7"/>
  <c r="AD270" i="7"/>
  <c r="AC270" i="7"/>
  <c r="AG268" i="7"/>
  <c r="AF268" i="7"/>
  <c r="AD268" i="7"/>
  <c r="AC268" i="7"/>
  <c r="AG264" i="7"/>
  <c r="AF264" i="7"/>
  <c r="AD264" i="7"/>
  <c r="AC264" i="7"/>
  <c r="AG263" i="7"/>
  <c r="AF263" i="7"/>
  <c r="AD263" i="7"/>
  <c r="AC263" i="7"/>
  <c r="AG262" i="7"/>
  <c r="AF262" i="7"/>
  <c r="AD262" i="7"/>
  <c r="AC262" i="7"/>
  <c r="AG259" i="7"/>
  <c r="AF259" i="7"/>
  <c r="AD259" i="7"/>
  <c r="AC259" i="7"/>
  <c r="AG258" i="7"/>
  <c r="AF258" i="7"/>
  <c r="AD258" i="7"/>
  <c r="AC258" i="7"/>
  <c r="AG253" i="7"/>
  <c r="AF253" i="7"/>
  <c r="AD253" i="7"/>
  <c r="AC253" i="7"/>
  <c r="AG251" i="7"/>
  <c r="AF251" i="7"/>
  <c r="AD251" i="7"/>
  <c r="AC251" i="7"/>
  <c r="AG250" i="7"/>
  <c r="AF250" i="7"/>
  <c r="AD250" i="7"/>
  <c r="AC250" i="7"/>
  <c r="AG249" i="7"/>
  <c r="AF249" i="7"/>
  <c r="AD249" i="7"/>
  <c r="AC249" i="7"/>
  <c r="AG246" i="7"/>
  <c r="AF246" i="7"/>
  <c r="AD246" i="7"/>
  <c r="AC246" i="7"/>
  <c r="AG245" i="7"/>
  <c r="AF245" i="7"/>
  <c r="AD245" i="7"/>
  <c r="AC245" i="7"/>
  <c r="AG244" i="7"/>
  <c r="AF244" i="7"/>
  <c r="AD244" i="7"/>
  <c r="AC244" i="7"/>
  <c r="AG241" i="7"/>
  <c r="AF241" i="7"/>
  <c r="AD241" i="7"/>
  <c r="AC241" i="7"/>
  <c r="AG240" i="7"/>
  <c r="AF240" i="7"/>
  <c r="AD240" i="7"/>
  <c r="AC240" i="7"/>
  <c r="AG238" i="7"/>
  <c r="AF238" i="7"/>
  <c r="AD238" i="7"/>
  <c r="AC238" i="7"/>
  <c r="AG236" i="7"/>
  <c r="AF236" i="7"/>
  <c r="AD236" i="7"/>
  <c r="AC236" i="7"/>
  <c r="AG235" i="7"/>
  <c r="AF235" i="7"/>
  <c r="AD235" i="7"/>
  <c r="AC235" i="7"/>
  <c r="AG234" i="7"/>
  <c r="AF234" i="7"/>
  <c r="AD234" i="7"/>
  <c r="AC234" i="7"/>
  <c r="AG233" i="7"/>
  <c r="AF233" i="7"/>
  <c r="AD233" i="7"/>
  <c r="AC233" i="7"/>
  <c r="AG232" i="7"/>
  <c r="AF232" i="7"/>
  <c r="AD232" i="7"/>
  <c r="AC232" i="7"/>
  <c r="AG231" i="7"/>
  <c r="AF231" i="7"/>
  <c r="AD231" i="7"/>
  <c r="AC231" i="7"/>
  <c r="AG230" i="7"/>
  <c r="AF230" i="7"/>
  <c r="AD230" i="7"/>
  <c r="AC230" i="7"/>
  <c r="AG229" i="7"/>
  <c r="AF229" i="7"/>
  <c r="AD229" i="7"/>
  <c r="AC229" i="7"/>
  <c r="AG228" i="7"/>
  <c r="AF228" i="7"/>
  <c r="AD228" i="7"/>
  <c r="AC228" i="7"/>
  <c r="AG227" i="7"/>
  <c r="AF227" i="7"/>
  <c r="AD227" i="7"/>
  <c r="AC227" i="7"/>
  <c r="AG226" i="7"/>
  <c r="AF226" i="7"/>
  <c r="AD226" i="7"/>
  <c r="AC226" i="7"/>
  <c r="AG225" i="7"/>
  <c r="AF225" i="7"/>
  <c r="AD225" i="7"/>
  <c r="AC225" i="7"/>
  <c r="AG224" i="7"/>
  <c r="AF224" i="7"/>
  <c r="AD224" i="7"/>
  <c r="AC224" i="7"/>
  <c r="AG223" i="7"/>
  <c r="AF223" i="7"/>
  <c r="AD223" i="7"/>
  <c r="AC223" i="7"/>
  <c r="AG220" i="7"/>
  <c r="AF220" i="7"/>
  <c r="AD220" i="7"/>
  <c r="AC220" i="7"/>
  <c r="AG219" i="7"/>
  <c r="AF219" i="7"/>
  <c r="AD219" i="7"/>
  <c r="AC219" i="7"/>
  <c r="AG218" i="7"/>
  <c r="AF218" i="7"/>
  <c r="AD218" i="7"/>
  <c r="AC218" i="7"/>
  <c r="AG217" i="7"/>
  <c r="AF217" i="7"/>
  <c r="AD217" i="7"/>
  <c r="AC217" i="7"/>
  <c r="AG215" i="7"/>
  <c r="AF215" i="7"/>
  <c r="AD215" i="7"/>
  <c r="AC215" i="7"/>
  <c r="AG214" i="7"/>
  <c r="AF214" i="7"/>
  <c r="AD214" i="7"/>
  <c r="AC214" i="7"/>
  <c r="AG213" i="7"/>
  <c r="AF213" i="7"/>
  <c r="AD213" i="7"/>
  <c r="AC213" i="7"/>
  <c r="AG212" i="7"/>
  <c r="AF212" i="7"/>
  <c r="AD212" i="7"/>
  <c r="AC212" i="7"/>
  <c r="AG211" i="7"/>
  <c r="AF211" i="7"/>
  <c r="AD211" i="7"/>
  <c r="AC211" i="7"/>
  <c r="AG206" i="7"/>
  <c r="AF206" i="7"/>
  <c r="AD206" i="7"/>
  <c r="AC206" i="7"/>
  <c r="AG205" i="7"/>
  <c r="AF205" i="7"/>
  <c r="AD205" i="7"/>
  <c r="AC205" i="7"/>
  <c r="AG203" i="7"/>
  <c r="AF203" i="7"/>
  <c r="AD203" i="7"/>
  <c r="AC203" i="7"/>
  <c r="AG201" i="7"/>
  <c r="AF201" i="7"/>
  <c r="AD201" i="7"/>
  <c r="AC201" i="7"/>
  <c r="AG199" i="7"/>
  <c r="AF199" i="7"/>
  <c r="AD199" i="7"/>
  <c r="AC199" i="7"/>
  <c r="AG198" i="7"/>
  <c r="AF198" i="7"/>
  <c r="AD198" i="7"/>
  <c r="AC198" i="7"/>
  <c r="AG197" i="7"/>
  <c r="AF197" i="7"/>
  <c r="AD197" i="7"/>
  <c r="AC197" i="7"/>
  <c r="AG195" i="7"/>
  <c r="AF195" i="7"/>
  <c r="AD195" i="7"/>
  <c r="AC195" i="7"/>
  <c r="AG190" i="7"/>
  <c r="AF190" i="7"/>
  <c r="AD190" i="7"/>
  <c r="AC190" i="7"/>
  <c r="AG189" i="7"/>
  <c r="AF189" i="7"/>
  <c r="AD189" i="7"/>
  <c r="AC189" i="7"/>
  <c r="AG188" i="7"/>
  <c r="AF188" i="7"/>
  <c r="AD188" i="7"/>
  <c r="AC188" i="7"/>
  <c r="AG187" i="7"/>
  <c r="AF187" i="7"/>
  <c r="AD187" i="7"/>
  <c r="AC187" i="7"/>
  <c r="AG184" i="7"/>
  <c r="AF184" i="7"/>
  <c r="AD184" i="7"/>
  <c r="AC184" i="7"/>
  <c r="AG180" i="7"/>
  <c r="AF180" i="7"/>
  <c r="AD180" i="7"/>
  <c r="AC180" i="7"/>
  <c r="AG173" i="7"/>
  <c r="AF173" i="7"/>
  <c r="AD173" i="7"/>
  <c r="AC173" i="7"/>
  <c r="AG171" i="7"/>
  <c r="AF171" i="7"/>
  <c r="AD171" i="7"/>
  <c r="AC171" i="7"/>
  <c r="AG170" i="7"/>
  <c r="AF170" i="7"/>
  <c r="AD170" i="7"/>
  <c r="AC170" i="7"/>
  <c r="AG168" i="7"/>
  <c r="AF168" i="7"/>
  <c r="AD168" i="7"/>
  <c r="AC168" i="7"/>
  <c r="AG167" i="7"/>
  <c r="AF167" i="7"/>
  <c r="AD167" i="7"/>
  <c r="AC167" i="7"/>
  <c r="AG166" i="7"/>
  <c r="AF166" i="7"/>
  <c r="AD166" i="7"/>
  <c r="AC166" i="7"/>
  <c r="AG165" i="7"/>
  <c r="AF165" i="7"/>
  <c r="AD165" i="7"/>
  <c r="AC165" i="7"/>
  <c r="AG162" i="7"/>
  <c r="AF162" i="7"/>
  <c r="AD162" i="7"/>
  <c r="AC162" i="7"/>
  <c r="AG161" i="7"/>
  <c r="AF161" i="7"/>
  <c r="AD161" i="7"/>
  <c r="AC161" i="7"/>
  <c r="AG160" i="7"/>
  <c r="AF160" i="7"/>
  <c r="AD160" i="7"/>
  <c r="AC160" i="7"/>
  <c r="AG157" i="7"/>
  <c r="AF157" i="7"/>
  <c r="AD157" i="7"/>
  <c r="AC157" i="7"/>
  <c r="AG156" i="7"/>
  <c r="AF156" i="7"/>
  <c r="AD156" i="7"/>
  <c r="AC156" i="7"/>
  <c r="AG155" i="7"/>
  <c r="AF155" i="7"/>
  <c r="AD155" i="7"/>
  <c r="AC155" i="7"/>
  <c r="AG153" i="7"/>
  <c r="AF153" i="7"/>
  <c r="AD153" i="7"/>
  <c r="AC153" i="7"/>
  <c r="AG145" i="7"/>
  <c r="AF145" i="7"/>
  <c r="AD145" i="7"/>
  <c r="AC145" i="7"/>
  <c r="AG144" i="7"/>
  <c r="AF144" i="7"/>
  <c r="AD144" i="7"/>
  <c r="AC144" i="7"/>
  <c r="AG143" i="7"/>
  <c r="AF143" i="7"/>
  <c r="AD143" i="7"/>
  <c r="AC143" i="7"/>
  <c r="AG142" i="7"/>
  <c r="AF142" i="7"/>
  <c r="AD142" i="7"/>
  <c r="AC142" i="7"/>
  <c r="AG140" i="7"/>
  <c r="AF140" i="7"/>
  <c r="AD140" i="7"/>
  <c r="AC140" i="7"/>
  <c r="AG139" i="7"/>
  <c r="AF139" i="7"/>
  <c r="AD139" i="7"/>
  <c r="AC139" i="7"/>
  <c r="AG138" i="7"/>
  <c r="AF138" i="7"/>
  <c r="AD138" i="7"/>
  <c r="AC138" i="7"/>
  <c r="AG137" i="7"/>
  <c r="AF137" i="7"/>
  <c r="AD137" i="7"/>
  <c r="AC137" i="7"/>
  <c r="AG136" i="7"/>
  <c r="AF136" i="7"/>
  <c r="AD136" i="7"/>
  <c r="AC136" i="7"/>
  <c r="AG135" i="7"/>
  <c r="AF135" i="7"/>
  <c r="AD135" i="7"/>
  <c r="AC135" i="7"/>
  <c r="AG134" i="7"/>
  <c r="AF134" i="7"/>
  <c r="AD134" i="7"/>
  <c r="AC134" i="7"/>
  <c r="AG132" i="7"/>
  <c r="AF132" i="7"/>
  <c r="AD132" i="7"/>
  <c r="AC132" i="7"/>
  <c r="AG129" i="7"/>
  <c r="AF129" i="7"/>
  <c r="AD129" i="7"/>
  <c r="AC129" i="7"/>
  <c r="AG128" i="7"/>
  <c r="AF128" i="7"/>
  <c r="AD128" i="7"/>
  <c r="AC128" i="7"/>
  <c r="AG127" i="7"/>
  <c r="AF127" i="7"/>
  <c r="AD127" i="7"/>
  <c r="AC127" i="7"/>
  <c r="AG124" i="7"/>
  <c r="AF124" i="7"/>
  <c r="AD124" i="7"/>
  <c r="AC124" i="7"/>
  <c r="AG121" i="7"/>
  <c r="AF121" i="7"/>
  <c r="AD121" i="7"/>
  <c r="AC121" i="7"/>
  <c r="AG118" i="7"/>
  <c r="AF118" i="7"/>
  <c r="AD118" i="7"/>
  <c r="AC118" i="7"/>
  <c r="AG117" i="7"/>
  <c r="AF117" i="7"/>
  <c r="AD117" i="7"/>
  <c r="AC117" i="7"/>
  <c r="AG116" i="7"/>
  <c r="AF116" i="7"/>
  <c r="AD116" i="7"/>
  <c r="AC116" i="7"/>
  <c r="AG113" i="7"/>
  <c r="AF113" i="7"/>
  <c r="AD113" i="7"/>
  <c r="AC113" i="7"/>
  <c r="AG112" i="7"/>
  <c r="AF112" i="7"/>
  <c r="AD112" i="7"/>
  <c r="AC112" i="7"/>
  <c r="AG111" i="7"/>
  <c r="AF111" i="7"/>
  <c r="AD111" i="7"/>
  <c r="AC111" i="7"/>
  <c r="AG110" i="7"/>
  <c r="AF110" i="7"/>
  <c r="AD110" i="7"/>
  <c r="AC110" i="7"/>
  <c r="AG107" i="7"/>
  <c r="AF107" i="7"/>
  <c r="AD107" i="7"/>
  <c r="AC107" i="7"/>
  <c r="AG106" i="7"/>
  <c r="AF106" i="7"/>
  <c r="AD106" i="7"/>
  <c r="AC106" i="7"/>
  <c r="AG104" i="7"/>
  <c r="AF104" i="7"/>
  <c r="AD104" i="7"/>
  <c r="AC104" i="7"/>
  <c r="AG103" i="7"/>
  <c r="AF103" i="7"/>
  <c r="AD103" i="7"/>
  <c r="AC103" i="7"/>
  <c r="AG102" i="7"/>
  <c r="AF102" i="7"/>
  <c r="AD102" i="7"/>
  <c r="AC102" i="7"/>
  <c r="AG101" i="7"/>
  <c r="AF101" i="7"/>
  <c r="AD101" i="7"/>
  <c r="AC101" i="7"/>
  <c r="AG99" i="7"/>
  <c r="AF99" i="7"/>
  <c r="AD99" i="7"/>
  <c r="AC99" i="7"/>
  <c r="AG97" i="7"/>
  <c r="AF97" i="7"/>
  <c r="AD97" i="7"/>
  <c r="AC97" i="7"/>
  <c r="AG94" i="7"/>
  <c r="AF94" i="7"/>
  <c r="AD94" i="7"/>
  <c r="AC94" i="7"/>
  <c r="AG92" i="7"/>
  <c r="AF92" i="7"/>
  <c r="AD92" i="7"/>
  <c r="AC92" i="7"/>
  <c r="AG91" i="7"/>
  <c r="AF91" i="7"/>
  <c r="AD91" i="7"/>
  <c r="AC91" i="7"/>
  <c r="AG89" i="7"/>
  <c r="AF89" i="7"/>
  <c r="AD89" i="7"/>
  <c r="AC89" i="7"/>
  <c r="AG87" i="7"/>
  <c r="AF87" i="7"/>
  <c r="AD87" i="7"/>
  <c r="AC87" i="7"/>
  <c r="AG86" i="7"/>
  <c r="AF86" i="7"/>
  <c r="AD86" i="7"/>
  <c r="AC86" i="7"/>
  <c r="AG84" i="7"/>
  <c r="AF84" i="7"/>
  <c r="AD84" i="7"/>
  <c r="AC84" i="7"/>
  <c r="AG79" i="7"/>
  <c r="AF79" i="7"/>
  <c r="AD79" i="7"/>
  <c r="AC79" i="7"/>
  <c r="AG77" i="7"/>
  <c r="AF77" i="7"/>
  <c r="AD77" i="7"/>
  <c r="AC77" i="7"/>
  <c r="AG76" i="7"/>
  <c r="AF76" i="7"/>
  <c r="AD76" i="7"/>
  <c r="AC76" i="7"/>
  <c r="AG75" i="7"/>
  <c r="AF75" i="7"/>
  <c r="AD75" i="7"/>
  <c r="AC75" i="7"/>
  <c r="AG74" i="7"/>
  <c r="AF74" i="7"/>
  <c r="AD74" i="7"/>
  <c r="AC74" i="7"/>
  <c r="AG73" i="7"/>
  <c r="AF73" i="7"/>
  <c r="AD73" i="7"/>
  <c r="AC73" i="7"/>
  <c r="AG71" i="7"/>
  <c r="AF71" i="7"/>
  <c r="AD71" i="7"/>
  <c r="AC71" i="7"/>
  <c r="AG69" i="7"/>
  <c r="AF69" i="7"/>
  <c r="AD69" i="7"/>
  <c r="AC69" i="7"/>
  <c r="AG66" i="7"/>
  <c r="AF66" i="7"/>
  <c r="AD66" i="7"/>
  <c r="AC66" i="7"/>
  <c r="AG61" i="7"/>
  <c r="AF61" i="7"/>
  <c r="AD61" i="7"/>
  <c r="AC61" i="7"/>
  <c r="AG59" i="7"/>
  <c r="AF59" i="7"/>
  <c r="AD59" i="7"/>
  <c r="AC59" i="7"/>
  <c r="AG56" i="7"/>
  <c r="AF56" i="7"/>
  <c r="AD56" i="7"/>
  <c r="AC56" i="7"/>
  <c r="AG54" i="7"/>
  <c r="AF54" i="7"/>
  <c r="AD54" i="7"/>
  <c r="AC54" i="7"/>
  <c r="AG51" i="7"/>
  <c r="AF51" i="7"/>
  <c r="AD51" i="7"/>
  <c r="AC51" i="7"/>
  <c r="AG49" i="7"/>
  <c r="AF49" i="7"/>
  <c r="AD49" i="7"/>
  <c r="AC49" i="7"/>
  <c r="AG45" i="7"/>
  <c r="AF45" i="7"/>
  <c r="AD45" i="7"/>
  <c r="AC45" i="7"/>
  <c r="AG43" i="7"/>
  <c r="AF43" i="7"/>
  <c r="AD43" i="7"/>
  <c r="AC43" i="7"/>
  <c r="AG42" i="7"/>
  <c r="AF42" i="7"/>
  <c r="AD42" i="7"/>
  <c r="AC42" i="7"/>
  <c r="AG39" i="7"/>
  <c r="AF39" i="7"/>
  <c r="AD39" i="7"/>
  <c r="AC39" i="7"/>
  <c r="AG38" i="7"/>
  <c r="AF38" i="7"/>
  <c r="AD38" i="7"/>
  <c r="AC38" i="7"/>
  <c r="AG36" i="7"/>
  <c r="AF36" i="7"/>
  <c r="AD36" i="7"/>
  <c r="AC36" i="7"/>
  <c r="AG35" i="7"/>
  <c r="AF35" i="7"/>
  <c r="AD35" i="7"/>
  <c r="AC35" i="7"/>
  <c r="AG33" i="7"/>
  <c r="AF33" i="7"/>
  <c r="AD33" i="7"/>
  <c r="AC33" i="7"/>
  <c r="AG32" i="7"/>
  <c r="AF32" i="7"/>
  <c r="AD32" i="7"/>
  <c r="AC32" i="7"/>
  <c r="AG30" i="7"/>
  <c r="AF30" i="7"/>
  <c r="AD30" i="7"/>
  <c r="AC30" i="7"/>
  <c r="AG29" i="7"/>
  <c r="AF29" i="7"/>
  <c r="AD29" i="7"/>
  <c r="AC29" i="7"/>
  <c r="AG24" i="7"/>
  <c r="AF24" i="7"/>
  <c r="AD24" i="7"/>
  <c r="AC24" i="7"/>
  <c r="AG21" i="7"/>
  <c r="AF21" i="7"/>
  <c r="AD21" i="7"/>
  <c r="AC21" i="7"/>
  <c r="AG20" i="7"/>
  <c r="AF20" i="7"/>
  <c r="AD20" i="7"/>
  <c r="AC20" i="7"/>
  <c r="AG17" i="7"/>
  <c r="AF17" i="7"/>
  <c r="AD17" i="7"/>
  <c r="AC17" i="7"/>
  <c r="AG16" i="7"/>
  <c r="AF16" i="7"/>
  <c r="AD16" i="7"/>
  <c r="AC16" i="7"/>
  <c r="AG13" i="7"/>
  <c r="AF13" i="7"/>
  <c r="AD13" i="7"/>
  <c r="AC13" i="7"/>
  <c r="AG11" i="7"/>
  <c r="AF11" i="7"/>
  <c r="AD11" i="7"/>
  <c r="AC11" i="7"/>
  <c r="AG10" i="7"/>
  <c r="AF10" i="7"/>
  <c r="AD10" i="7"/>
  <c r="AC10" i="7"/>
  <c r="AG8" i="7"/>
  <c r="AF8" i="7"/>
  <c r="AD8" i="7"/>
  <c r="AC8" i="7"/>
  <c r="AG7" i="7"/>
  <c r="AF7" i="7"/>
  <c r="AD7" i="7"/>
  <c r="AC7" i="7"/>
  <c r="AG5" i="7"/>
  <c r="AF5" i="7"/>
  <c r="AD5" i="7"/>
  <c r="AC5" i="7"/>
  <c r="AG2" i="7"/>
  <c r="AF2" i="7"/>
  <c r="AD2" i="7"/>
  <c r="AC2" i="7"/>
</calcChain>
</file>

<file path=xl/comments1.xml><?xml version="1.0" encoding="utf-8"?>
<comments xmlns="http://schemas.openxmlformats.org/spreadsheetml/2006/main">
  <authors>
    <author>Uffe Kjærulff</author>
  </authors>
  <commentList>
    <comment ref="S1" authorId="0">
      <text>
        <r>
          <rPr>
            <b/>
            <sz val="9"/>
            <color indexed="81"/>
            <rFont val="Calibri"/>
            <family val="2"/>
          </rPr>
          <t>Uffe Kjærulff:</t>
        </r>
        <r>
          <rPr>
            <sz val="9"/>
            <color indexed="81"/>
            <rFont val="Calibri"/>
            <family val="2"/>
          </rPr>
          <t xml:space="preserve">
Indskrevet men inaktiv studerende: Afledt af AW-kolonnen, så alle rækker for en given studerende har samme værdi (falsk eller sand).</t>
        </r>
      </text>
    </comment>
    <comment ref="T1" authorId="0">
      <text>
        <r>
          <rPr>
            <b/>
            <sz val="9"/>
            <color indexed="81"/>
            <rFont val="Calibri"/>
            <family val="2"/>
          </rPr>
          <t>Uffe Kjærulff:</t>
        </r>
        <r>
          <rPr>
            <sz val="9"/>
            <color indexed="81"/>
            <rFont val="Calibri"/>
            <family val="2"/>
          </rPr>
          <t xml:space="preserve">
Kvotient givet at den studerende har opnået mindst 3 karakterbedømmelser i svære kurser</t>
        </r>
      </text>
    </comment>
    <comment ref="U1" authorId="0">
      <text>
        <r>
          <rPr>
            <b/>
            <sz val="9"/>
            <color indexed="81"/>
            <rFont val="Calibri"/>
            <family val="2"/>
          </rPr>
          <t>Uffe Kjærulff:</t>
        </r>
        <r>
          <rPr>
            <sz val="9"/>
            <color indexed="81"/>
            <rFont val="Calibri"/>
            <family val="2"/>
          </rPr>
          <t xml:space="preserve">
Karaktergennemsnit i svære kurser, givet at den studerende har opnået mindst 3 karakterbedømmelser</t>
        </r>
      </text>
    </comment>
    <comment ref="V1" authorId="0">
      <text>
        <r>
          <rPr>
            <b/>
            <sz val="9"/>
            <color indexed="81"/>
            <rFont val="Calibri"/>
            <family val="2"/>
          </rPr>
          <t>Uffe Kjærulff:</t>
        </r>
        <r>
          <rPr>
            <sz val="9"/>
            <color indexed="81"/>
            <rFont val="Calibri"/>
            <family val="2"/>
          </rPr>
          <t xml:space="preserve">
Karaktergennemsnit i svære kurser, givet at den studerende har opnået mindst 3 karakterbedømmelser</t>
        </r>
      </text>
    </comment>
  </commentList>
</comments>
</file>

<file path=xl/sharedStrings.xml><?xml version="1.0" encoding="utf-8"?>
<sst xmlns="http://schemas.openxmlformats.org/spreadsheetml/2006/main" count="137110" uniqueCount="5375">
  <si>
    <t>status2015</t>
  </si>
  <si>
    <t>cprnr</t>
  </si>
  <si>
    <t>optag_aar</t>
  </si>
  <si>
    <t>ADGGRU</t>
  </si>
  <si>
    <t>kvotient</t>
  </si>
  <si>
    <t>geobag</t>
  </si>
  <si>
    <t>Aldop</t>
  </si>
  <si>
    <t>NAVN</t>
  </si>
  <si>
    <t>postnr</t>
  </si>
  <si>
    <t>geoinst</t>
  </si>
  <si>
    <t>institution</t>
  </si>
  <si>
    <t>campus</t>
  </si>
  <si>
    <t>kon</t>
  </si>
  <si>
    <t>type_optag</t>
  </si>
  <si>
    <t>ramme_retning_optag</t>
  </si>
  <si>
    <t>ramme_2015</t>
  </si>
  <si>
    <t>orlov2015</t>
  </si>
  <si>
    <t>studienaevn2015</t>
  </si>
  <si>
    <t>MAT</t>
  </si>
  <si>
    <t>Niveau_MAT</t>
  </si>
  <si>
    <t>DAN</t>
  </si>
  <si>
    <t>Niveau_DAN</t>
  </si>
  <si>
    <t>ENG</t>
  </si>
  <si>
    <t>NIveau_ENG</t>
  </si>
  <si>
    <t>staa</t>
  </si>
  <si>
    <t>dimit_ramme</t>
  </si>
  <si>
    <t>dimit_sn</t>
  </si>
  <si>
    <t>efter_adgeksamen</t>
  </si>
  <si>
    <t>Indskrevet</t>
  </si>
  <si>
    <t>010190-2013</t>
  </si>
  <si>
    <t>HHX</t>
  </si>
  <si>
    <t>Nordjyll.</t>
  </si>
  <si>
    <t>Mikkel Vestergaard Kjeldsen</t>
  </si>
  <si>
    <t>9000</t>
  </si>
  <si>
    <t>Nordjylland</t>
  </si>
  <si>
    <t>Aalborg Handelsskole</t>
  </si>
  <si>
    <t>Aalborg</t>
  </si>
  <si>
    <t>Mænd</t>
  </si>
  <si>
    <t>bachelor</t>
  </si>
  <si>
    <t>Informationsteknologi</t>
  </si>
  <si>
    <t>Bacheloruddannelse - BSc Informationsteknologi</t>
  </si>
  <si>
    <t>Datalogi</t>
  </si>
  <si>
    <t>B</t>
  </si>
  <si>
    <t>A</t>
  </si>
  <si>
    <t>1 år</t>
  </si>
  <si>
    <t>Afsluttet</t>
  </si>
  <si>
    <t>010191-3449</t>
  </si>
  <si>
    <t>HTX</t>
  </si>
  <si>
    <t>Sule Serubugo</t>
  </si>
  <si>
    <t>9800</t>
  </si>
  <si>
    <t>Erhvervsuddannelsescenter Nord</t>
  </si>
  <si>
    <t>Medialogi</t>
  </si>
  <si>
    <t>Bacheloruddannelse - BSc Medialogi</t>
  </si>
  <si>
    <t>Medieteknologi</t>
  </si>
  <si>
    <t>0 år</t>
  </si>
  <si>
    <t>Afbrudt</t>
  </si>
  <si>
    <t>010195-0514</t>
  </si>
  <si>
    <t>Laura Cecilie Hansen Grubbe</t>
  </si>
  <si>
    <t>Midt-Vestjylland</t>
  </si>
  <si>
    <t>Uddannelsescenter Holstebro</t>
  </si>
  <si>
    <t>Kvinder</t>
  </si>
  <si>
    <t>Afbrudt(Fak skift)</t>
  </si>
  <si>
    <t>010286-2457</t>
  </si>
  <si>
    <t>Henrik Nygaard</t>
  </si>
  <si>
    <t>Aalborg Tekniske Skole</t>
  </si>
  <si>
    <t>Informatik</t>
  </si>
  <si>
    <t>Bacheloruddannelse - BSc Politik og Administration</t>
  </si>
  <si>
    <t>Administration og samf.</t>
  </si>
  <si>
    <t>4 år</t>
  </si>
  <si>
    <t>010286-2759</t>
  </si>
  <si>
    <t>Sproglig student</t>
  </si>
  <si>
    <t>Øst for Storebæl</t>
  </si>
  <si>
    <t>Emil Rosenlund Høeg</t>
  </si>
  <si>
    <t>2400</t>
  </si>
  <si>
    <t>Øst for Storebælt</t>
  </si>
  <si>
    <t>Borupgaard Amtsgymnasium</t>
  </si>
  <si>
    <t>Kbh.</t>
  </si>
  <si>
    <t>&gt; 4 år</t>
  </si>
  <si>
    <t>010288-3039</t>
  </si>
  <si>
    <t>Shahed Ullah Qazizada</t>
  </si>
  <si>
    <t>CPH West - Uddannelsescenter København Vest</t>
  </si>
  <si>
    <t>010289-2313</t>
  </si>
  <si>
    <t>Allan Widerholt Thomsen</t>
  </si>
  <si>
    <t>3 år</t>
  </si>
  <si>
    <t>010290-1509</t>
  </si>
  <si>
    <t>Henrik Eibye-Jacobsen</t>
  </si>
  <si>
    <t>Bagsværd Kostskole Og Gymnasium</t>
  </si>
  <si>
    <t>010292-1380</t>
  </si>
  <si>
    <t>Line Østerbye Mulvad</t>
  </si>
  <si>
    <t>9220</t>
  </si>
  <si>
    <t>010292-2271</t>
  </si>
  <si>
    <t>Stefan Hein Bengtson</t>
  </si>
  <si>
    <t>Østjylland</t>
  </si>
  <si>
    <t>Aarhus Tekniske Skole</t>
  </si>
  <si>
    <t>Internetteknologier og computersystemer</t>
  </si>
  <si>
    <t>Bacheloruddannelse - BSc Internetteknologier og computersystemer</t>
  </si>
  <si>
    <t>Elektronik og IT</t>
  </si>
  <si>
    <t>010293-1971</t>
  </si>
  <si>
    <t>Midtjyll.</t>
  </si>
  <si>
    <t>Nikolai James Topping</t>
  </si>
  <si>
    <t>8920</t>
  </si>
  <si>
    <t>Tradium</t>
  </si>
  <si>
    <t>010295-0267</t>
  </si>
  <si>
    <t>Morten Adelsen Jakobsen</t>
  </si>
  <si>
    <t>9240</t>
  </si>
  <si>
    <t>Tech College Aalborg</t>
  </si>
  <si>
    <t>Produkt og designpsykologi</t>
  </si>
  <si>
    <t>Bacheloruddannelse - BSc Produkt og designpsykologi</t>
  </si>
  <si>
    <t>010390-1731</t>
  </si>
  <si>
    <t>Stefan Lavlund Skau</t>
  </si>
  <si>
    <t>Frederiksberg Tekniske Skole</t>
  </si>
  <si>
    <t>010390-2053</t>
  </si>
  <si>
    <t>Rune Thorfinn Abildgaard Andersen</t>
  </si>
  <si>
    <t>3520</t>
  </si>
  <si>
    <t>Birkerød Gymnasium Og HF</t>
  </si>
  <si>
    <t>2 år</t>
  </si>
  <si>
    <t>010391-1567</t>
  </si>
  <si>
    <t>Jonas Alexander Baungaard Stolberg</t>
  </si>
  <si>
    <t>TEC Teknisk Erhvervsskole Center</t>
  </si>
  <si>
    <t>Software engineering</t>
  </si>
  <si>
    <t>Bacheloruddannelse - BSc Software engineering</t>
  </si>
  <si>
    <t>010391-1907</t>
  </si>
  <si>
    <t>HF</t>
  </si>
  <si>
    <t>Benjamin Rune Jensen</t>
  </si>
  <si>
    <t>Frederikshavn Gymnasium Og HF-Kursus</t>
  </si>
  <si>
    <t>Bacheloruddannelse - BSc Elektronik og IT</t>
  </si>
  <si>
    <t>010491-1161</t>
  </si>
  <si>
    <t>Martin Højberg Christiansen</t>
  </si>
  <si>
    <t>010493-1251</t>
  </si>
  <si>
    <t>Lasse Alexander Lund-Andersen</t>
  </si>
  <si>
    <t>2830</t>
  </si>
  <si>
    <t>Virum Gymnasium</t>
  </si>
  <si>
    <t>010493-1839</t>
  </si>
  <si>
    <t>Jens Hegner Stærmose</t>
  </si>
  <si>
    <t>010590-3391</t>
  </si>
  <si>
    <t>Aske Bisgaard Vammen</t>
  </si>
  <si>
    <t>9370</t>
  </si>
  <si>
    <t>AARHUS TECH</t>
  </si>
  <si>
    <t>010591-2609</t>
  </si>
  <si>
    <t>Philip Ansbjerg Eriksen</t>
  </si>
  <si>
    <t>4220</t>
  </si>
  <si>
    <t>VUC Vestsjælland Syd</t>
  </si>
  <si>
    <t>010592-1373</t>
  </si>
  <si>
    <t>Sydjyl.til Århus</t>
  </si>
  <si>
    <t>Benjamin Alexander Byriel</t>
  </si>
  <si>
    <t>7080</t>
  </si>
  <si>
    <t>Vejle/Sydjylland</t>
  </si>
  <si>
    <t>Rødkilde Amtsgymnasium</t>
  </si>
  <si>
    <t>Esbjerg</t>
  </si>
  <si>
    <t>010592-2027</t>
  </si>
  <si>
    <t>Rasmus Jensen</t>
  </si>
  <si>
    <t>Lemvig Gymnasium</t>
  </si>
  <si>
    <t>010592-2035</t>
  </si>
  <si>
    <t>Morten Christian Jacobsen</t>
  </si>
  <si>
    <t>2000</t>
  </si>
  <si>
    <t>Frederiksberg Gymnasium</t>
  </si>
  <si>
    <t>010592-3325</t>
  </si>
  <si>
    <t>Fyn + Øer</t>
  </si>
  <si>
    <t>Phillip Vorret</t>
  </si>
  <si>
    <t>5550</t>
  </si>
  <si>
    <t>Fyn og øer</t>
  </si>
  <si>
    <t>Syddansk Erhvervsskole Odense-Vejle</t>
  </si>
  <si>
    <t>010593-1727</t>
  </si>
  <si>
    <t>Daniel Klitgaard Larsen</t>
  </si>
  <si>
    <t>010593-1875</t>
  </si>
  <si>
    <t>Kasper Ingdahl Andkjær</t>
  </si>
  <si>
    <t>4700</t>
  </si>
  <si>
    <t>Næstved Tekniske Skole</t>
  </si>
  <si>
    <t>010593-1999</t>
  </si>
  <si>
    <t>Johannes Tveden Nielsen</t>
  </si>
  <si>
    <t>EUC Nord</t>
  </si>
  <si>
    <t>010593-2049</t>
  </si>
  <si>
    <t>Anders Tveden Nielsen</t>
  </si>
  <si>
    <t>010593-2677</t>
  </si>
  <si>
    <t>Stefano Kjær Giusio</t>
  </si>
  <si>
    <t>7000</t>
  </si>
  <si>
    <t>Fredericia Amtsgymnasium Og HF-Kursus</t>
  </si>
  <si>
    <t>010593-3185</t>
  </si>
  <si>
    <t>Bjørn Kitz</t>
  </si>
  <si>
    <t>9490</t>
  </si>
  <si>
    <t>010594-1293</t>
  </si>
  <si>
    <t>Mathias Plesner Bloch Kristensen</t>
  </si>
  <si>
    <t>Horsens Handelsskole</t>
  </si>
  <si>
    <t>010594-3431</t>
  </si>
  <si>
    <t>Ikke oplyst</t>
  </si>
  <si>
    <t>Mintautas Grigas</t>
  </si>
  <si>
    <t>3.0002E8</t>
  </si>
  <si>
    <t>Ikke Danmark</t>
  </si>
  <si>
    <t>010690-1473</t>
  </si>
  <si>
    <t>Saman Haji Khorassani</t>
  </si>
  <si>
    <t>Hasseris Gymnasium</t>
  </si>
  <si>
    <t>010690-2429</t>
  </si>
  <si>
    <t>Mikkel Roland Vollesen</t>
  </si>
  <si>
    <t>2300</t>
  </si>
  <si>
    <t>Herlev Gymnasium</t>
  </si>
  <si>
    <t>IT, kommunikation og medieteknologi</t>
  </si>
  <si>
    <t>Bacheloruddannelse - BSc IT, kommunikation og medieteknologi</t>
  </si>
  <si>
    <t>010690-2739</t>
  </si>
  <si>
    <t>Victor Sigbrand</t>
  </si>
  <si>
    <t>2450</t>
  </si>
  <si>
    <t>Vestre Borgerdyd Gymnasium Og HF</t>
  </si>
  <si>
    <t>010692-2071</t>
  </si>
  <si>
    <t>Sigurd Kasper Møller</t>
  </si>
  <si>
    <t>010692-2551</t>
  </si>
  <si>
    <t>Nicolai Brobak</t>
  </si>
  <si>
    <t>Sønderjylland</t>
  </si>
  <si>
    <t>Esbjerg Tekniske Skole</t>
  </si>
  <si>
    <t>Bacheloruddannelse - BSc Datalogi</t>
  </si>
  <si>
    <t>010692-2713</t>
  </si>
  <si>
    <t>Rasmus Kongsmar Brejl</t>
  </si>
  <si>
    <t>2950</t>
  </si>
  <si>
    <t>010783-1894</t>
  </si>
  <si>
    <t>Emilie Skov</t>
  </si>
  <si>
    <t>Frederiksberg HF-Kursus</t>
  </si>
  <si>
    <t>C</t>
  </si>
  <si>
    <t>010783-3412</t>
  </si>
  <si>
    <t>Tek adg.kursus</t>
  </si>
  <si>
    <t>Soruba Annanthi Jegatheswaran</t>
  </si>
  <si>
    <t>Århus Universitet</t>
  </si>
  <si>
    <t>010786-1661</t>
  </si>
  <si>
    <t>Frederik Frederiksen</t>
  </si>
  <si>
    <t>9500</t>
  </si>
  <si>
    <t>Aalborg Universitet</t>
  </si>
  <si>
    <t>010789-1625</t>
  </si>
  <si>
    <t>Martin Skarregaard</t>
  </si>
  <si>
    <t>Holstebro Tekniske Skole</t>
  </si>
  <si>
    <t>010790-1965</t>
  </si>
  <si>
    <t>Stefan Würtz Møller</t>
  </si>
  <si>
    <t>Herning Tekniske Skole</t>
  </si>
  <si>
    <t>010791-1030</t>
  </si>
  <si>
    <t>Lærke Gerstrand</t>
  </si>
  <si>
    <t>2100</t>
  </si>
  <si>
    <t>Espergærde Gymnasium og Hf</t>
  </si>
  <si>
    <t>010791-1421</t>
  </si>
  <si>
    <t>Sebastian Gudmand-Høyer</t>
  </si>
  <si>
    <t>Ørestad gymnasiet</t>
  </si>
  <si>
    <t>010791-1553</t>
  </si>
  <si>
    <t>Nicolai Kjær Skovhus</t>
  </si>
  <si>
    <t>Kalundborg Gymnasium Og HF-Kursus</t>
  </si>
  <si>
    <t>010794-1525</t>
  </si>
  <si>
    <t>Mikkel Thorup</t>
  </si>
  <si>
    <t>Teknisk Skole Silkeborg</t>
  </si>
  <si>
    <t>010794-1789</t>
  </si>
  <si>
    <t>Andreas Saur Feldstedt</t>
  </si>
  <si>
    <t>4000</t>
  </si>
  <si>
    <t>Roskilde Katedralskole</t>
  </si>
  <si>
    <t>010890-1225</t>
  </si>
  <si>
    <t>Kristoffer Mæng Nielsen</t>
  </si>
  <si>
    <t>Viborg Katedralskole</t>
  </si>
  <si>
    <t>010891-3541</t>
  </si>
  <si>
    <t>Udenlandsk adg.grundlag</t>
  </si>
  <si>
    <t>Audrius Pupinikas</t>
  </si>
  <si>
    <t>2800</t>
  </si>
  <si>
    <t>010892-1889</t>
  </si>
  <si>
    <t>Danial Levant Demir</t>
  </si>
  <si>
    <t>2820</t>
  </si>
  <si>
    <t>Gl. Hellerup Gymnasium</t>
  </si>
  <si>
    <t>010893-1825</t>
  </si>
  <si>
    <t>Mark Hjorth Sørensen</t>
  </si>
  <si>
    <t>9270</t>
  </si>
  <si>
    <t>010976-1222</t>
  </si>
  <si>
    <t>Signe Thorup Olesen</t>
  </si>
  <si>
    <t>2200</t>
  </si>
  <si>
    <t>Rødovre Gymnasium</t>
  </si>
  <si>
    <t>010992-4105</t>
  </si>
  <si>
    <t>Ólavur Debes Joensen</t>
  </si>
  <si>
    <t>Mangler skole</t>
  </si>
  <si>
    <t>010993-2744</t>
  </si>
  <si>
    <t>Michelle Grüner Andersen</t>
  </si>
  <si>
    <t>011090-2735</t>
  </si>
  <si>
    <t>Peter Bæk Thirup</t>
  </si>
  <si>
    <t>9740</t>
  </si>
  <si>
    <t>011092-2299</t>
  </si>
  <si>
    <t>Jesper Clausen</t>
  </si>
  <si>
    <t>Vestjysk Gymnasium Tarm</t>
  </si>
  <si>
    <t>011092-2345</t>
  </si>
  <si>
    <t>Peter Marcus</t>
  </si>
  <si>
    <t>Afbrudt (School skift)</t>
  </si>
  <si>
    <t>011092-3295</t>
  </si>
  <si>
    <t>Emil Skovfoged Gregersen</t>
  </si>
  <si>
    <t>Aalborghus Gymnasium</t>
  </si>
  <si>
    <t>Bacheloruddannelse - BSc Matematik-teknologi</t>
  </si>
  <si>
    <t>Matematik, Fysik og Nanotek.</t>
  </si>
  <si>
    <t>011093-2049</t>
  </si>
  <si>
    <t>Martin Vangsgaard</t>
  </si>
  <si>
    <t>EUC Nordvest</t>
  </si>
  <si>
    <t>011094-2877</t>
  </si>
  <si>
    <t>Stefan Hvarregaard Tanderup</t>
  </si>
  <si>
    <t>Mercantec</t>
  </si>
  <si>
    <t>011180-1827</t>
  </si>
  <si>
    <t>Matematisk student</t>
  </si>
  <si>
    <t>Bjørn Roa Bæhr</t>
  </si>
  <si>
    <t>Støvring Gymnasium</t>
  </si>
  <si>
    <t>Bacheloruddannelse - BSc Teknoantropologi</t>
  </si>
  <si>
    <t>Teknoantropologi</t>
  </si>
  <si>
    <t>011191-1223</t>
  </si>
  <si>
    <t>Henrik Kruse Dinesen</t>
  </si>
  <si>
    <t>6800</t>
  </si>
  <si>
    <t>Varde Gymnasium Og HF-Kursus</t>
  </si>
  <si>
    <t>011191-2491</t>
  </si>
  <si>
    <t>Nichlas Holme Larsen</t>
  </si>
  <si>
    <t>Allerød Gymnasium</t>
  </si>
  <si>
    <t>011192-1660</t>
  </si>
  <si>
    <t>Christine Mosgaard Holmstrup</t>
  </si>
  <si>
    <t>Aalborg Studenterkursus</t>
  </si>
  <si>
    <t>011193-GUB2</t>
  </si>
  <si>
    <t>Guoste Blaziunaite</t>
  </si>
  <si>
    <t>03107</t>
  </si>
  <si>
    <t>Institution ikke oplyst</t>
  </si>
  <si>
    <t>011194-1017</t>
  </si>
  <si>
    <t>Sebastian Rom Kristensen</t>
  </si>
  <si>
    <t>8220</t>
  </si>
  <si>
    <t>Langkær Gymnasium Og HF</t>
  </si>
  <si>
    <t>011288-1875</t>
  </si>
  <si>
    <t>Mikkel Lund</t>
  </si>
  <si>
    <t>011288-3185</t>
  </si>
  <si>
    <t>Mukunzi Mugisha Toussaint</t>
  </si>
  <si>
    <t>p-bachelor</t>
  </si>
  <si>
    <t>Datateknik</t>
  </si>
  <si>
    <t>.</t>
  </si>
  <si>
    <t>011292-1311</t>
  </si>
  <si>
    <t>Nicklas Øbel</t>
  </si>
  <si>
    <t>2970</t>
  </si>
  <si>
    <t>011293-1473</t>
  </si>
  <si>
    <t>Mads Røgeskov Gotthardsen</t>
  </si>
  <si>
    <t>011293-2437</t>
  </si>
  <si>
    <t>Kristian Arnkjær Noach Bertelsen</t>
  </si>
  <si>
    <t>011293-3395</t>
  </si>
  <si>
    <t>Thapakorn Temrut</t>
  </si>
  <si>
    <t>6990</t>
  </si>
  <si>
    <t>Holstebro Gymnasium Og HF</t>
  </si>
  <si>
    <t>011294-1835</t>
  </si>
  <si>
    <t>Josias Overgaard Laugesen</t>
  </si>
  <si>
    <t>020190-2037</t>
  </si>
  <si>
    <t>Kristian Hauge Jensen</t>
  </si>
  <si>
    <t>9700</t>
  </si>
  <si>
    <t>020191-1451</t>
  </si>
  <si>
    <t>Jonas Venzel Hingeberg Madsen</t>
  </si>
  <si>
    <t>Esbjerg Gymnasium Med HF Kursus</t>
  </si>
  <si>
    <t>020191-2091</t>
  </si>
  <si>
    <t>Anders Norre Nielsen</t>
  </si>
  <si>
    <t>020191-2415</t>
  </si>
  <si>
    <t>Dag Toft Børresen Pedersen</t>
  </si>
  <si>
    <t>020193-2432</t>
  </si>
  <si>
    <t>Nadia Ali Hansen</t>
  </si>
  <si>
    <t>Bacheloruddannelse (BA) Oplevelsesteknologi</t>
  </si>
  <si>
    <t>Art and Technology</t>
  </si>
  <si>
    <t>020193-2513</t>
  </si>
  <si>
    <t>Peter Weilgaard Brasen</t>
  </si>
  <si>
    <t>Uddannelsescenter Ringkøbing-Skjern</t>
  </si>
  <si>
    <t>020193-IVG1</t>
  </si>
  <si>
    <t>Ivan Georgiev</t>
  </si>
  <si>
    <t>020194-1563</t>
  </si>
  <si>
    <t>Frederik Lønsmann Andersen</t>
  </si>
  <si>
    <t>Frederikshavn Gymnasium og HF-Kursus</t>
  </si>
  <si>
    <t>020194-1849</t>
  </si>
  <si>
    <t>Anders Skaarup Johansen</t>
  </si>
  <si>
    <t>020275-4074</t>
  </si>
  <si>
    <t>Jóhanna Íris Jakobdóttir</t>
  </si>
  <si>
    <t>Ingeniørhøjskolen Odense Teknikum</t>
  </si>
  <si>
    <t>020287-4061</t>
  </si>
  <si>
    <t>Dan Poulsen</t>
  </si>
  <si>
    <t>Færøernes Seminarium</t>
  </si>
  <si>
    <t>020291-1587</t>
  </si>
  <si>
    <t>Nicolay Christian Toftdahl</t>
  </si>
  <si>
    <t>6700</t>
  </si>
  <si>
    <t>Vestfyns Gymnasium</t>
  </si>
  <si>
    <t>020293-1855</t>
  </si>
  <si>
    <t>Frederik Meyer Bønneland</t>
  </si>
  <si>
    <t>020293-2673</t>
  </si>
  <si>
    <t>Jesper Vang Christensen</t>
  </si>
  <si>
    <t>020386-1893</t>
  </si>
  <si>
    <t>Stefan Snæbum Terkelsen</t>
  </si>
  <si>
    <t>9210</t>
  </si>
  <si>
    <t>Bacheloruddannelse - BSc Arkitektur &amp; Design</t>
  </si>
  <si>
    <t>Arkitektur og Design</t>
  </si>
  <si>
    <t>020389-1261</t>
  </si>
  <si>
    <t>Dispensat, Andet</t>
  </si>
  <si>
    <t>Thure Christensen</t>
  </si>
  <si>
    <t>020389-1717</t>
  </si>
  <si>
    <t>Jørgen Knud Harry Markussen</t>
  </si>
  <si>
    <t>2791</t>
  </si>
  <si>
    <t>Tårnby Gymnasium</t>
  </si>
  <si>
    <t>020390-2115</t>
  </si>
  <si>
    <t>Tore Kjærsgaard Simonsen</t>
  </si>
  <si>
    <t>Bacheloruddannelse - BA Anvendt Filosofi</t>
  </si>
  <si>
    <t>Uddannelse, Læring og Forandring</t>
  </si>
  <si>
    <t>020391-1408</t>
  </si>
  <si>
    <t>Khanhvi Phuc Tran</t>
  </si>
  <si>
    <t>020393-2243</t>
  </si>
  <si>
    <t>Mathias Werther</t>
  </si>
  <si>
    <t>3480</t>
  </si>
  <si>
    <t>020393-3657</t>
  </si>
  <si>
    <t>Mateusz Fuczylo</t>
  </si>
  <si>
    <t>020393-XEO2</t>
  </si>
  <si>
    <t>Xenia Onta</t>
  </si>
  <si>
    <t>3.0003E8</t>
  </si>
  <si>
    <t>020478-1133</t>
  </si>
  <si>
    <t>Jesper Steen Steffensen</t>
  </si>
  <si>
    <t>8600</t>
  </si>
  <si>
    <t>Thisted Gymnasium Og HF-Kursus</t>
  </si>
  <si>
    <t>Elektronik og datateknik</t>
  </si>
  <si>
    <t>020491-3366</t>
  </si>
  <si>
    <t>Fie Marie Friberg</t>
  </si>
  <si>
    <t>Rungsted Gymnasium</t>
  </si>
  <si>
    <t>020492-2101</t>
  </si>
  <si>
    <t>Morten Korsholm Terndrup</t>
  </si>
  <si>
    <t>Århus Købmandsskole</t>
  </si>
  <si>
    <t>020492-2233</t>
  </si>
  <si>
    <t>Mathias Damgaard-Iversen</t>
  </si>
  <si>
    <t>020493-1607</t>
  </si>
  <si>
    <t>Alexander Ramlov</t>
  </si>
  <si>
    <t>Brønderslev Gymnasium Og HF</t>
  </si>
  <si>
    <t>020493-2301</t>
  </si>
  <si>
    <t>Søren Lyng</t>
  </si>
  <si>
    <t>020493-3081</t>
  </si>
  <si>
    <t>Simon Fjordvald</t>
  </si>
  <si>
    <t>Silkeborg Gymnasium</t>
  </si>
  <si>
    <t>020493-3715</t>
  </si>
  <si>
    <t>Jonathan Hastrup</t>
  </si>
  <si>
    <t>020586-1335</t>
  </si>
  <si>
    <t>Martin Marcell Gregersen</t>
  </si>
  <si>
    <t>6000</t>
  </si>
  <si>
    <t>Kolding Tekniske Skole</t>
  </si>
  <si>
    <t>Diplomingeniøruddannelsen Elektronik og datateknik</t>
  </si>
  <si>
    <t>020590-1671</t>
  </si>
  <si>
    <t>Mads Hemdrup</t>
  </si>
  <si>
    <t>8210</t>
  </si>
  <si>
    <t>Rønde Gymnasium</t>
  </si>
  <si>
    <t>020590-1787</t>
  </si>
  <si>
    <t>Boris Lykke Nielsen</t>
  </si>
  <si>
    <t>Frederiksborg Gymnasium Og HF</t>
  </si>
  <si>
    <t>020592-1125</t>
  </si>
  <si>
    <t>Jacob Nørholm Nielsen</t>
  </si>
  <si>
    <t>9400</t>
  </si>
  <si>
    <t>020592-1141</t>
  </si>
  <si>
    <t>Magnus Najbjerg</t>
  </si>
  <si>
    <t>Holstebro Gymnasium og HF</t>
  </si>
  <si>
    <t>020594-2254</t>
  </si>
  <si>
    <t>Anna Sofie Skjemt Ravnborg</t>
  </si>
  <si>
    <t>Skive Gymnasium Og HF</t>
  </si>
  <si>
    <t>Afbrudt (SN skift)</t>
  </si>
  <si>
    <t>020594-2769</t>
  </si>
  <si>
    <t>Peter Viggo Printz Madsen</t>
  </si>
  <si>
    <t>9280</t>
  </si>
  <si>
    <t>020595-1504</t>
  </si>
  <si>
    <t>Natasja Bæk Helledie</t>
  </si>
  <si>
    <t>Ikast-Brande Gymnasium</t>
  </si>
  <si>
    <t>020692-1722</t>
  </si>
  <si>
    <t>Frederikke Bjerg Jensen</t>
  </si>
  <si>
    <t>4400</t>
  </si>
  <si>
    <t>020692-1943</t>
  </si>
  <si>
    <t>Jakob Emil Römer-Bruhn</t>
  </si>
  <si>
    <t>2730</t>
  </si>
  <si>
    <t>Borupgaard Gymnasium</t>
  </si>
  <si>
    <t>020693-1299</t>
  </si>
  <si>
    <t>Ivan Kjær Gammeljord</t>
  </si>
  <si>
    <t>020693-1523</t>
  </si>
  <si>
    <t>Rasmus Krusaa</t>
  </si>
  <si>
    <t>Roskilde Gymnasium</t>
  </si>
  <si>
    <t>020695-1125</t>
  </si>
  <si>
    <t>Andreas Hjort</t>
  </si>
  <si>
    <t>4681</t>
  </si>
  <si>
    <t>EUC Sjælland</t>
  </si>
  <si>
    <t>020789-2041</t>
  </si>
  <si>
    <t>Kevin Poulin Poulsen</t>
  </si>
  <si>
    <t>Aalborg Katedralskole</t>
  </si>
  <si>
    <t>020790-1571</t>
  </si>
  <si>
    <t>Tobias Nørgård Dahl</t>
  </si>
  <si>
    <t>020792-1297</t>
  </si>
  <si>
    <t>Jonas Aksel Billeskov</t>
  </si>
  <si>
    <t>EUC Nordvestsjælland</t>
  </si>
  <si>
    <t>020793-2213</t>
  </si>
  <si>
    <t>Jon Byrdal Larsen</t>
  </si>
  <si>
    <t>9300</t>
  </si>
  <si>
    <t>020793-2698</t>
  </si>
  <si>
    <t>Heidi Stengaard</t>
  </si>
  <si>
    <t>Skive Tekniske Skole</t>
  </si>
  <si>
    <t>020793-2779</t>
  </si>
  <si>
    <t>Mathias Desting Christensen</t>
  </si>
  <si>
    <t>020793-3546</t>
  </si>
  <si>
    <t>Elina Zukova</t>
  </si>
  <si>
    <t>020793-3783</t>
  </si>
  <si>
    <t>Mihai Nueleanu</t>
  </si>
  <si>
    <t>020889-3793</t>
  </si>
  <si>
    <t>Borys Mugisha</t>
  </si>
  <si>
    <t>Avedøre Gymnasium</t>
  </si>
  <si>
    <t>020890-3071</t>
  </si>
  <si>
    <t>Jonathan Toftegaard Hansen</t>
  </si>
  <si>
    <t>020891-2194</t>
  </si>
  <si>
    <t>Laura Balslev Brandsborg</t>
  </si>
  <si>
    <t>6715</t>
  </si>
  <si>
    <t>020891-3158</t>
  </si>
  <si>
    <t>Julie Tidsvilde Zintel</t>
  </si>
  <si>
    <t>020894-3243</t>
  </si>
  <si>
    <t>Mikki Alexander Mousing Sørensen</t>
  </si>
  <si>
    <t>020894-3715</t>
  </si>
  <si>
    <t>Emanuel-Filip Turcu</t>
  </si>
  <si>
    <t>300174</t>
  </si>
  <si>
    <t>020895-1335</t>
  </si>
  <si>
    <t>Jonas Villadsen</t>
  </si>
  <si>
    <t>9560</t>
  </si>
  <si>
    <t>Mariagerfjord Gymnasium</t>
  </si>
  <si>
    <t>020992-2347</t>
  </si>
  <si>
    <t>Jacob Pedersen</t>
  </si>
  <si>
    <t>Dronninglund Gymnasium</t>
  </si>
  <si>
    <t>020993-1567</t>
  </si>
  <si>
    <t>Steffen Hjardemål Nielsen</t>
  </si>
  <si>
    <t>9900</t>
  </si>
  <si>
    <t>020993-3071</t>
  </si>
  <si>
    <t>Ali Al-Ansari</t>
  </si>
  <si>
    <t>Solrød Gymnasium</t>
  </si>
  <si>
    <t>020993-3721</t>
  </si>
  <si>
    <t>Jógvan á Steig</t>
  </si>
  <si>
    <t>021085-3081</t>
  </si>
  <si>
    <t>Mai Linh Ho</t>
  </si>
  <si>
    <t>Elektronik</t>
  </si>
  <si>
    <t>Diplomingeniøruddannelsen Elektronik</t>
  </si>
  <si>
    <t>021091-2649</t>
  </si>
  <si>
    <t>Mathias Vestergaard Rasmussen</t>
  </si>
  <si>
    <t>021092-1443</t>
  </si>
  <si>
    <t>Frederik Tao Dybdal Larsen</t>
  </si>
  <si>
    <t>Falkonergårdens Gymn Og HF-Kursus</t>
  </si>
  <si>
    <t>021093-0671</t>
  </si>
  <si>
    <t>Mathias Hjorth Laursen</t>
  </si>
  <si>
    <t>021093-1961</t>
  </si>
  <si>
    <t>Dániel Tarsoly</t>
  </si>
  <si>
    <t>8412</t>
  </si>
  <si>
    <t>Bacheloruddannelse - BSc Elektronik og datateknik</t>
  </si>
  <si>
    <t>021093-2704</t>
  </si>
  <si>
    <t>Lucca Julie Nellemann</t>
  </si>
  <si>
    <t>Birkerød Gymnasium HF IB &amp; Kostskole</t>
  </si>
  <si>
    <t>021094-1231</t>
  </si>
  <si>
    <t>Joakim Bruslund Haurum</t>
  </si>
  <si>
    <t>9230</t>
  </si>
  <si>
    <t>021189-1947</t>
  </si>
  <si>
    <t>Daniel Vilcapaza Olsen</t>
  </si>
  <si>
    <t>VUC&amp;hf Nordjylland</t>
  </si>
  <si>
    <t>021192-1587</t>
  </si>
  <si>
    <t>Tobias Jellesen Krigslund</t>
  </si>
  <si>
    <t>3500</t>
  </si>
  <si>
    <t>021193-2473</t>
  </si>
  <si>
    <t>Vincent Gercke Pedersen</t>
  </si>
  <si>
    <t>021291-2107</t>
  </si>
  <si>
    <t>Dennis Sindbæk Nielsen</t>
  </si>
  <si>
    <t>021291-3294</t>
  </si>
  <si>
    <t>Anastasija Karpova</t>
  </si>
  <si>
    <t>LV-1043</t>
  </si>
  <si>
    <t>021292-2625</t>
  </si>
  <si>
    <t>Asbjørn Hougaard Espersen</t>
  </si>
  <si>
    <t>9440</t>
  </si>
  <si>
    <t>Hjørring Gymnasium og HF-Kursus</t>
  </si>
  <si>
    <t>021292-2757</t>
  </si>
  <si>
    <t>Frederik Emil Laursen</t>
  </si>
  <si>
    <t>2500</t>
  </si>
  <si>
    <t>Aarhus Katedralskole</t>
  </si>
  <si>
    <t>021293-2531</t>
  </si>
  <si>
    <t>Nicolas Alexander Aastrand</t>
  </si>
  <si>
    <t>2770</t>
  </si>
  <si>
    <t>021295-0513</t>
  </si>
  <si>
    <t>Jonas Greve</t>
  </si>
  <si>
    <t>9381</t>
  </si>
  <si>
    <t>Aabenraa Statsskole</t>
  </si>
  <si>
    <t>030191-1157</t>
  </si>
  <si>
    <t>Anders Baunstrup Larsen</t>
  </si>
  <si>
    <t>030192-3171</t>
  </si>
  <si>
    <t>Martin Kenth Knudsen</t>
  </si>
  <si>
    <t>030194-1781</t>
  </si>
  <si>
    <t>Malte Rørmose Damgaard</t>
  </si>
  <si>
    <t>030292-2713</t>
  </si>
  <si>
    <t>Martin Kastrup Sørensen</t>
  </si>
  <si>
    <t>2620</t>
  </si>
  <si>
    <t>Kongsholm Gymnasium &amp; HF</t>
  </si>
  <si>
    <t>030293-1127</t>
  </si>
  <si>
    <t>Thor Høgsman</t>
  </si>
  <si>
    <t>030388-1867</t>
  </si>
  <si>
    <t>Kenni René Olsen</t>
  </si>
  <si>
    <t>030391-2231</t>
  </si>
  <si>
    <t>Michael Toft Jensen</t>
  </si>
  <si>
    <t>030392-1265</t>
  </si>
  <si>
    <t>Lukas Nic Dalgaard</t>
  </si>
  <si>
    <t>030393-1139</t>
  </si>
  <si>
    <t>Bo Jacobsen</t>
  </si>
  <si>
    <t>Business College Syd Mommark HkS - Sønderborg HS</t>
  </si>
  <si>
    <t>030393-1651</t>
  </si>
  <si>
    <t>Michael Bohn-Holm</t>
  </si>
  <si>
    <t>9200</t>
  </si>
  <si>
    <t>030393-2623</t>
  </si>
  <si>
    <t>Frederik Børsting Lund</t>
  </si>
  <si>
    <t>030394-1010</t>
  </si>
  <si>
    <t>Darlene Dilla Frandsen</t>
  </si>
  <si>
    <t>Alssundgymnasiet Sønderborg</t>
  </si>
  <si>
    <t>030394-1541</t>
  </si>
  <si>
    <t>Morten Stig Mortensen</t>
  </si>
  <si>
    <t>030394-3528</t>
  </si>
  <si>
    <t>Raluca Alexandra Fetic</t>
  </si>
  <si>
    <t>010326</t>
  </si>
  <si>
    <t>030395-1253</t>
  </si>
  <si>
    <t>Nicolai Bruhn Lauritsen</t>
  </si>
  <si>
    <t>030471-2651</t>
  </si>
  <si>
    <t>Kristian Øgaard Klüwer</t>
  </si>
  <si>
    <t>Hobro Gymnasium Og HF-Kursus</t>
  </si>
  <si>
    <t>Diplomingeniøruddannelsen Elektronik og IT</t>
  </si>
  <si>
    <t>030490-2140</t>
  </si>
  <si>
    <t>Anne Mette Karnøe Jessen</t>
  </si>
  <si>
    <t>Amtsgymnasiet I Sønderborg</t>
  </si>
  <si>
    <t>030492-1765</t>
  </si>
  <si>
    <t>Bo Jørgensen</t>
  </si>
  <si>
    <t>6862</t>
  </si>
  <si>
    <t>UddannelsesCenter Ringkøbing-Skjern</t>
  </si>
  <si>
    <t>030492-2133</t>
  </si>
  <si>
    <t>Jacob Kristensen</t>
  </si>
  <si>
    <t>Bacheloruddannelse - BSc Informatik</t>
  </si>
  <si>
    <t>030493-2139</t>
  </si>
  <si>
    <t>Joshua Daniel Pratt Nielsen</t>
  </si>
  <si>
    <t>Roskilde Tekniske Skole</t>
  </si>
  <si>
    <t>030494-1189</t>
  </si>
  <si>
    <t>Kasper Bøgested Sørensen</t>
  </si>
  <si>
    <t>Esbjerg Gymnasium og HF Kursus</t>
  </si>
  <si>
    <t>030494-1839</t>
  </si>
  <si>
    <t>Christian Fæster</t>
  </si>
  <si>
    <t>030494-1863</t>
  </si>
  <si>
    <t>Christian Nygaard Daugbjerg</t>
  </si>
  <si>
    <t>030494-2681</t>
  </si>
  <si>
    <t>Niels Valentin Jørgensen</t>
  </si>
  <si>
    <t>3630</t>
  </si>
  <si>
    <t>Erhvervsskolen Nordsjælland</t>
  </si>
  <si>
    <t>030495-2369</t>
  </si>
  <si>
    <t>Hjalte Aaby Andersen</t>
  </si>
  <si>
    <t>Viden Djurs</t>
  </si>
  <si>
    <t>030590-1695</t>
  </si>
  <si>
    <t>Troels Høg Peter Jensen</t>
  </si>
  <si>
    <t>9520</t>
  </si>
  <si>
    <t>030592-1777</t>
  </si>
  <si>
    <t>Jakob Holst Paydari</t>
  </si>
  <si>
    <t>9310</t>
  </si>
  <si>
    <t>Bacheloruddannelse - BSc Biologi</t>
  </si>
  <si>
    <t>Kemi, Miljø og Bioteknologi</t>
  </si>
  <si>
    <t>030593-2302</t>
  </si>
  <si>
    <t>Dina Madsen Smed</t>
  </si>
  <si>
    <t>030694-2980</t>
  </si>
  <si>
    <t>Cecilie Hammer Rasmussen</t>
  </si>
  <si>
    <t>030695-0231</t>
  </si>
  <si>
    <t>Marc Rørbæk Rasmussen</t>
  </si>
  <si>
    <t>9510</t>
  </si>
  <si>
    <t>Robotteknologi</t>
  </si>
  <si>
    <t>Bacheloruddannelse - BSc Robotteknologi</t>
  </si>
  <si>
    <t>030790-DAS2</t>
  </si>
  <si>
    <t>Daniela Schneevogt</t>
  </si>
  <si>
    <t>030791-1337</t>
  </si>
  <si>
    <t>Christian Tegner Anker</t>
  </si>
  <si>
    <t>3050</t>
  </si>
  <si>
    <t>030791-2627</t>
  </si>
  <si>
    <t>Tobias Skovgaard Jepsen</t>
  </si>
  <si>
    <t>030791-4239</t>
  </si>
  <si>
    <t>Finnur Beder</t>
  </si>
  <si>
    <t>160</t>
  </si>
  <si>
    <t>Grøndl. Færøerne</t>
  </si>
  <si>
    <t>Føroya Studentaskuli Og HF-Skeid</t>
  </si>
  <si>
    <t>030791-4425</t>
  </si>
  <si>
    <t>Rógvi Eliasen</t>
  </si>
  <si>
    <t>030794-2194</t>
  </si>
  <si>
    <t>Helene Høgh Nielsen</t>
  </si>
  <si>
    <t>9870</t>
  </si>
  <si>
    <t>030795-0375</t>
  </si>
  <si>
    <t>Esbern Torgard Kaspersen</t>
  </si>
  <si>
    <t>2610</t>
  </si>
  <si>
    <t>Københavns Tekniske Skole</t>
  </si>
  <si>
    <t>030889-2085</t>
  </si>
  <si>
    <t>Kenneth Kousgaard Boding</t>
  </si>
  <si>
    <t>VUC Hvidovre-Amager</t>
  </si>
  <si>
    <t>030892-1573</t>
  </si>
  <si>
    <t>Anders Hildan</t>
  </si>
  <si>
    <t>Kongsholm Amtsgymnasium og HF</t>
  </si>
  <si>
    <t>030893-1781</t>
  </si>
  <si>
    <t>Thor Vest Tidemand</t>
  </si>
  <si>
    <t>Campus Vejle</t>
  </si>
  <si>
    <t>030893-2907</t>
  </si>
  <si>
    <t>Mikkel Christian Lybeck Christensen</t>
  </si>
  <si>
    <t>Grindsted Handelsskole</t>
  </si>
  <si>
    <t>030988-2849</t>
  </si>
  <si>
    <t>Morten Lars Porsing</t>
  </si>
  <si>
    <t>4070</t>
  </si>
  <si>
    <t>HF &amp; VUC FYN</t>
  </si>
  <si>
    <t>030992-1143</t>
  </si>
  <si>
    <t>Nicki Kielsen</t>
  </si>
  <si>
    <t>Bornholms Erhvervsskole</t>
  </si>
  <si>
    <t>030992-1275</t>
  </si>
  <si>
    <t>Simon Boel Poulsen</t>
  </si>
  <si>
    <t>030992-1623</t>
  </si>
  <si>
    <t>Lars Krarup Olesen</t>
  </si>
  <si>
    <t>030993-1866</t>
  </si>
  <si>
    <t>Sofie Høiberg Dahl</t>
  </si>
  <si>
    <t>4340</t>
  </si>
  <si>
    <t>Stenhus Gymnasium Og HF</t>
  </si>
  <si>
    <t>030993-2021</t>
  </si>
  <si>
    <t>Mads Bjørndal Nielsen</t>
  </si>
  <si>
    <t>Bacheloruddannelse - BSc Bygge- og anlægskonstruktion</t>
  </si>
  <si>
    <t>Byggeri og anlæg</t>
  </si>
  <si>
    <t>030993-3303</t>
  </si>
  <si>
    <t>Dennis Schau Andersen</t>
  </si>
  <si>
    <t>EUC Syd</t>
  </si>
  <si>
    <t>030994-1837</t>
  </si>
  <si>
    <t>Andreas Josef Skov</t>
  </si>
  <si>
    <t>Nørresundby Gymnasium og HF</t>
  </si>
  <si>
    <t>Bacheloruddannelse - BSc Veje og trafik</t>
  </si>
  <si>
    <t>030995-2219</t>
  </si>
  <si>
    <t>Mads Beske Hansen</t>
  </si>
  <si>
    <t>9850</t>
  </si>
  <si>
    <t>CELF - Center for erhv.rettede udd. Lolland-Falste</t>
  </si>
  <si>
    <t>031088-2453</t>
  </si>
  <si>
    <t>Martin Jørgensen</t>
  </si>
  <si>
    <t>Interaktionsdesign</t>
  </si>
  <si>
    <t>Bacheloruddannelse - BSc Interaktionsdesign</t>
  </si>
  <si>
    <t>031091-1593</t>
  </si>
  <si>
    <t>Markus Karenkewitsch Sørensen</t>
  </si>
  <si>
    <t>031091-2093</t>
  </si>
  <si>
    <t>Emil Byskov Nielsen</t>
  </si>
  <si>
    <t>Lemvig Handelsskole</t>
  </si>
  <si>
    <t>031092-2021</t>
  </si>
  <si>
    <t>Nicolai Dahl Jeppesen</t>
  </si>
  <si>
    <t>031092-2625</t>
  </si>
  <si>
    <t>Mathias Fomsgaard Franke</t>
  </si>
  <si>
    <t>Thisted Gymnasium og HF-Kursus</t>
  </si>
  <si>
    <t>031093-0989</t>
  </si>
  <si>
    <t>Andreas Fredensborg Hansen</t>
  </si>
  <si>
    <t>HANSENBERG</t>
  </si>
  <si>
    <t>031093-0997</t>
  </si>
  <si>
    <t>Rasmus Liborius Bruun</t>
  </si>
  <si>
    <t>031094-2073</t>
  </si>
  <si>
    <t>Chris Ulrik Jeppesen</t>
  </si>
  <si>
    <t>9750</t>
  </si>
  <si>
    <t>031094-2391</t>
  </si>
  <si>
    <t>Kenneth Husum Stick</t>
  </si>
  <si>
    <t>9632</t>
  </si>
  <si>
    <t>031175-3525</t>
  </si>
  <si>
    <t>Brandur Øssurson Simonsen</t>
  </si>
  <si>
    <t>031180-1023</t>
  </si>
  <si>
    <t>Søren Holmer Hedetoft Pedersen</t>
  </si>
  <si>
    <t>8990</t>
  </si>
  <si>
    <t>031192-2971</t>
  </si>
  <si>
    <t>Yan Kovyakh</t>
  </si>
  <si>
    <t>4632</t>
  </si>
  <si>
    <t>031193-0257</t>
  </si>
  <si>
    <t>Kim Kristensen</t>
  </si>
  <si>
    <t>031193-0729</t>
  </si>
  <si>
    <t>Simon Ellegaard Larsen</t>
  </si>
  <si>
    <t>9430</t>
  </si>
  <si>
    <t>Nørresundby Gymnasium Og HF Kursus</t>
  </si>
  <si>
    <t>031193-2675</t>
  </si>
  <si>
    <t>Moses Kabba Dumbuya</t>
  </si>
  <si>
    <t>031194-1933</t>
  </si>
  <si>
    <t>Anders Sandager Sørensen</t>
  </si>
  <si>
    <t>031194-2557</t>
  </si>
  <si>
    <t>Nikolaj Frost Jørgensen</t>
  </si>
  <si>
    <t>6880</t>
  </si>
  <si>
    <t>031195-0843</t>
  </si>
  <si>
    <t>Robert Kivac</t>
  </si>
  <si>
    <t>4863</t>
  </si>
  <si>
    <t>031284-3447</t>
  </si>
  <si>
    <t>Adam Mezei</t>
  </si>
  <si>
    <t>031290-1455</t>
  </si>
  <si>
    <t>Andreas Lundhus</t>
  </si>
  <si>
    <t>031291-1361</t>
  </si>
  <si>
    <t>Roald Jensen</t>
  </si>
  <si>
    <t>Erhvervsuddannelsescenter Syd</t>
  </si>
  <si>
    <t>031293-3403</t>
  </si>
  <si>
    <t>Rune Quist Johansen</t>
  </si>
  <si>
    <t>031293-3829</t>
  </si>
  <si>
    <t>Vitalijs Cehs</t>
  </si>
  <si>
    <t>Lv-1013</t>
  </si>
  <si>
    <t>040193-1449</t>
  </si>
  <si>
    <t>Morten Høegh Larsen</t>
  </si>
  <si>
    <t>9460</t>
  </si>
  <si>
    <t>040194-2300</t>
  </si>
  <si>
    <t>Shalimar Agha</t>
  </si>
  <si>
    <t>040195-ALT2</t>
  </si>
  <si>
    <t>Alexandra Dorina Török</t>
  </si>
  <si>
    <t>310140</t>
  </si>
  <si>
    <t>040289-2285</t>
  </si>
  <si>
    <t>Rune Glerup Jørgensen</t>
  </si>
  <si>
    <t>040290-1691</t>
  </si>
  <si>
    <t>Jonas Greve Jørgensen</t>
  </si>
  <si>
    <t>040293-2295</t>
  </si>
  <si>
    <t>Alexander Højmark Steffensen</t>
  </si>
  <si>
    <t>040294-1197</t>
  </si>
  <si>
    <t>Andreas Steen Andersen</t>
  </si>
  <si>
    <t>040294-2207</t>
  </si>
  <si>
    <t>Jeppe Nørgaard Jensen</t>
  </si>
  <si>
    <t>8930</t>
  </si>
  <si>
    <t>040391-2549</t>
  </si>
  <si>
    <t>Martin Juul Johansen</t>
  </si>
  <si>
    <t>4320</t>
  </si>
  <si>
    <t>040392-2773</t>
  </si>
  <si>
    <t>Esben Winther Knudsen</t>
  </si>
  <si>
    <t>3660</t>
  </si>
  <si>
    <t>Stenløse Gymnasium Og HF</t>
  </si>
  <si>
    <t>040392-XIL2</t>
  </si>
  <si>
    <t>Xiaoxi Liu</t>
  </si>
  <si>
    <t>100080</t>
  </si>
  <si>
    <t>Institution ikke angivet</t>
  </si>
  <si>
    <t>Bacheloruddannelse - BSc Produktionsudvikling</t>
  </si>
  <si>
    <t>Industri og Global Forretn.udvikl.</t>
  </si>
  <si>
    <t>040393-1225</t>
  </si>
  <si>
    <t>Steffen Hansen</t>
  </si>
  <si>
    <t>1658</t>
  </si>
  <si>
    <t>040393-2035</t>
  </si>
  <si>
    <t>Rasmus Buhl Jakobsen</t>
  </si>
  <si>
    <t>6070</t>
  </si>
  <si>
    <t>Fredericia Gymnasium</t>
  </si>
  <si>
    <t>040393-2639</t>
  </si>
  <si>
    <t>Thomas Egon Kærgaard</t>
  </si>
  <si>
    <t>040393-3155</t>
  </si>
  <si>
    <t>Andreas Høgh Sproegel</t>
  </si>
  <si>
    <t>040394-3363</t>
  </si>
  <si>
    <t>Henrik Herbst Sørensen</t>
  </si>
  <si>
    <t>040396-ANK1</t>
  </si>
  <si>
    <t>Andrius Kulsinskas</t>
  </si>
  <si>
    <t>35132</t>
  </si>
  <si>
    <t>040485-3767</t>
  </si>
  <si>
    <t>Petur Larsen</t>
  </si>
  <si>
    <t>040486-1417</t>
  </si>
  <si>
    <t>Alex Josefsen</t>
  </si>
  <si>
    <t>040489-EGL2</t>
  </si>
  <si>
    <t>Egle Liberyte</t>
  </si>
  <si>
    <t>36243</t>
  </si>
  <si>
    <t>040490-2229</t>
  </si>
  <si>
    <t>Jacob Eske Jensen</t>
  </si>
  <si>
    <t>040492-1479</t>
  </si>
  <si>
    <t>Mikkel Junker Jeppesen</t>
  </si>
  <si>
    <t>040492-2599</t>
  </si>
  <si>
    <t>Anders Trier Olesen</t>
  </si>
  <si>
    <t>040492-3161</t>
  </si>
  <si>
    <t>Michael Borkhardt</t>
  </si>
  <si>
    <t>Marie Kruses Skole</t>
  </si>
  <si>
    <t>040493-1245</t>
  </si>
  <si>
    <t>Casper Sørensen</t>
  </si>
  <si>
    <t>2605</t>
  </si>
  <si>
    <t>040493-2209</t>
  </si>
  <si>
    <t>Jakob Andersen</t>
  </si>
  <si>
    <t>040493-2535</t>
  </si>
  <si>
    <t>Christian Andersen</t>
  </si>
  <si>
    <t>040494-3154</t>
  </si>
  <si>
    <t>Alexandra Constantinescu</t>
  </si>
  <si>
    <t>040589-1875</t>
  </si>
  <si>
    <t>Thomas Zilén Kjær</t>
  </si>
  <si>
    <t>040592-2681</t>
  </si>
  <si>
    <t>Martin Kokholm Fleron</t>
  </si>
  <si>
    <t>Bacheloruddannelse - BSc Idræt</t>
  </si>
  <si>
    <t>Sundhed, Teknologi og Idræt</t>
  </si>
  <si>
    <t>040593-1117</t>
  </si>
  <si>
    <t>Michael Lentz Watson</t>
  </si>
  <si>
    <t>040595-2858</t>
  </si>
  <si>
    <t>Ksenia Grigoryeva</t>
  </si>
  <si>
    <t>040690-1971</t>
  </si>
  <si>
    <t>Palle Vuholm</t>
  </si>
  <si>
    <t>040692-1719</t>
  </si>
  <si>
    <t>Daniel Laden</t>
  </si>
  <si>
    <t>040693-1641</t>
  </si>
  <si>
    <t>Carsten Vestergaard Risager</t>
  </si>
  <si>
    <t>040693-2397</t>
  </si>
  <si>
    <t>Kasper Fuglsang Christensen</t>
  </si>
  <si>
    <t>040791-1539</t>
  </si>
  <si>
    <t>Allan Stride Grønhøj</t>
  </si>
  <si>
    <t>040792-2956</t>
  </si>
  <si>
    <t>Paninnguaq Ketty Dorte Poulsen</t>
  </si>
  <si>
    <t>6705</t>
  </si>
  <si>
    <t>040794-2337</t>
  </si>
  <si>
    <t>Mathias Viggers Kristensen</t>
  </si>
  <si>
    <t>2720</t>
  </si>
  <si>
    <t>040795-1271</t>
  </si>
  <si>
    <t>Nicklas Haagh Christensen</t>
  </si>
  <si>
    <t>EUC Lillebælt</t>
  </si>
  <si>
    <t>040881-3719</t>
  </si>
  <si>
    <t>Heri Lamhauge Jensen</t>
  </si>
  <si>
    <t>Bacheloruddannelse - BSc Sundhedsteknologi</t>
  </si>
  <si>
    <t>040888-1749</t>
  </si>
  <si>
    <t>Lasse Hedegaard Sørensen</t>
  </si>
  <si>
    <t>VUC Ribe Amt</t>
  </si>
  <si>
    <t>040891-2075</t>
  </si>
  <si>
    <t>Rasmus Nygaard Petersen</t>
  </si>
  <si>
    <t>040891-2938</t>
  </si>
  <si>
    <t>Silvija Malciüte</t>
  </si>
  <si>
    <t>040893-1207</t>
  </si>
  <si>
    <t>Frederik Hovgaard Winther</t>
  </si>
  <si>
    <t>040893-2769</t>
  </si>
  <si>
    <t>Magnus Stanley Twisttmann Jørgensen</t>
  </si>
  <si>
    <t>Svendborg Erhvervsskole</t>
  </si>
  <si>
    <t>040893-3005</t>
  </si>
  <si>
    <t>Mikkel Krongaard Eskildsen</t>
  </si>
  <si>
    <t>Nærum Gymnasium</t>
  </si>
  <si>
    <t>040894-3809</t>
  </si>
  <si>
    <t>Aivaras Beinoravicius</t>
  </si>
  <si>
    <t>89486</t>
  </si>
  <si>
    <t>040990-3258</t>
  </si>
  <si>
    <t>Mengqiao Li</t>
  </si>
  <si>
    <t>040991-1285</t>
  </si>
  <si>
    <t>Christoffer Bjerg Winding</t>
  </si>
  <si>
    <t>Vordingborg Gymnasium &amp; HF</t>
  </si>
  <si>
    <t>040992-2023</t>
  </si>
  <si>
    <t>Andreas Nicolaj Ryge</t>
  </si>
  <si>
    <t>3650</t>
  </si>
  <si>
    <t>Erhvervsskolen Hamlet</t>
  </si>
  <si>
    <t>040993-1197</t>
  </si>
  <si>
    <t>Andreas Christian Meyer Larsen</t>
  </si>
  <si>
    <t>041076-1777</t>
  </si>
  <si>
    <t>Rasmus Slot Godiksen</t>
  </si>
  <si>
    <t>041084-1525</t>
  </si>
  <si>
    <t>Thomas Nissen</t>
  </si>
  <si>
    <t>6771</t>
  </si>
  <si>
    <t>Ribe Handelsskole</t>
  </si>
  <si>
    <t>041089-2049</t>
  </si>
  <si>
    <t>Stefan Wammen Dahlgaard Pedersen</t>
  </si>
  <si>
    <t>041090-1617</t>
  </si>
  <si>
    <t>Jonas Martinus Hansen</t>
  </si>
  <si>
    <t>4600</t>
  </si>
  <si>
    <t>Køge Gymnasium</t>
  </si>
  <si>
    <t>041090-3431</t>
  </si>
  <si>
    <t>Martin Lyngaa Durhuus</t>
  </si>
  <si>
    <t>041092-2711</t>
  </si>
  <si>
    <t>Joakim Iversen</t>
  </si>
  <si>
    <t>Sønderborg Gymnasium Og HF-Kursus</t>
  </si>
  <si>
    <t>041093-1311</t>
  </si>
  <si>
    <t>Lau Godsk Kondrup</t>
  </si>
  <si>
    <t>041093-2628</t>
  </si>
  <si>
    <t>Sara Steen Bernes</t>
  </si>
  <si>
    <t>Bacheloruddannelse - BSc By-, energi- og miljøplanlægning</t>
  </si>
  <si>
    <t>Planlægning, Geografi</t>
  </si>
  <si>
    <t>041093-ANN1</t>
  </si>
  <si>
    <t>Andrei Necula</t>
  </si>
  <si>
    <t>041094-1600</t>
  </si>
  <si>
    <t>Aburna Mohanathas</t>
  </si>
  <si>
    <t>8960</t>
  </si>
  <si>
    <t>Randers Statsskole</t>
  </si>
  <si>
    <t>Bacheloruddannelse (BA) Dansk</t>
  </si>
  <si>
    <t>Dansk</t>
  </si>
  <si>
    <t>041094-2364</t>
  </si>
  <si>
    <t>Sarah Falsig Valeur</t>
  </si>
  <si>
    <t>Brøndby Gymnasium</t>
  </si>
  <si>
    <t>041192-1271</t>
  </si>
  <si>
    <t>Helge Thomsen Schmidt</t>
  </si>
  <si>
    <t>041194-1507</t>
  </si>
  <si>
    <t>Frederik Søborg</t>
  </si>
  <si>
    <t>9600</t>
  </si>
  <si>
    <t>Erhvervsskolerne I Års</t>
  </si>
  <si>
    <t>041285-2001</t>
  </si>
  <si>
    <t>Mathis Birkeholm Duus</t>
  </si>
  <si>
    <t>041288-2563</t>
  </si>
  <si>
    <t>Ronni Andersen</t>
  </si>
  <si>
    <t>Herning HF og VUC</t>
  </si>
  <si>
    <t>041290-1819</t>
  </si>
  <si>
    <t>Claus Blæsbjerg Kirkeby</t>
  </si>
  <si>
    <t>7660</t>
  </si>
  <si>
    <t>041291-2365</t>
  </si>
  <si>
    <t>Andre Brink Jensen</t>
  </si>
  <si>
    <t>Niels Brock, CBC</t>
  </si>
  <si>
    <t>041291-2489</t>
  </si>
  <si>
    <t>Christian Suhr Bech</t>
  </si>
  <si>
    <t>Bacheloruddannelse (BA) Engelsk</t>
  </si>
  <si>
    <t>Engelsk, Tysk Kulturforståelse</t>
  </si>
  <si>
    <t>041292-1429</t>
  </si>
  <si>
    <t>Oliver Erik Palmhøj Jokumsen</t>
  </si>
  <si>
    <t>041292-2247</t>
  </si>
  <si>
    <t>Anders Gert Birkbak Nielsen</t>
  </si>
  <si>
    <t>041292-2441</t>
  </si>
  <si>
    <t>Mads Bang Hoffensetz</t>
  </si>
  <si>
    <t>Aarhus tekniske Skole</t>
  </si>
  <si>
    <t>041293-1890</t>
  </si>
  <si>
    <t>Dilainy Sivarajan</t>
  </si>
  <si>
    <t>Struer Statsgymnasium</t>
  </si>
  <si>
    <t>Bacheloruddannelse - BSc Sociologi</t>
  </si>
  <si>
    <t>Sociologi</t>
  </si>
  <si>
    <t>050174-3615</t>
  </si>
  <si>
    <t>Alireza Seyari</t>
  </si>
  <si>
    <t>8355</t>
  </si>
  <si>
    <t>Ingeniørhøjskolen I Århus</t>
  </si>
  <si>
    <t>050189-3668</t>
  </si>
  <si>
    <t>Angelica Agud</t>
  </si>
  <si>
    <t>050190-2837</t>
  </si>
  <si>
    <t>Joakim Skytte Bygballe</t>
  </si>
  <si>
    <t>8270</t>
  </si>
  <si>
    <t>Rosborg Amtsgymnasium Og HF-Kursus</t>
  </si>
  <si>
    <t>050191-1127</t>
  </si>
  <si>
    <t>Mathias Demuth Fryd</t>
  </si>
  <si>
    <t>4300</t>
  </si>
  <si>
    <t>050192-2773</t>
  </si>
  <si>
    <t>Martin Fruensgaard</t>
  </si>
  <si>
    <t>050194-2103</t>
  </si>
  <si>
    <t>Mathias Claus Jensen</t>
  </si>
  <si>
    <t>Amtsgymnasiet I Hadsten</t>
  </si>
  <si>
    <t>050195-2125</t>
  </si>
  <si>
    <t>Jakob Larsen</t>
  </si>
  <si>
    <t>050195-2729</t>
  </si>
  <si>
    <t>Arthur Chueiri Heding</t>
  </si>
  <si>
    <t>050287-2419</t>
  </si>
  <si>
    <t>Hans Christian Aaen Jensen</t>
  </si>
  <si>
    <t>050290-1532</t>
  </si>
  <si>
    <t>Sarah Marie Ciborowski Aasmul</t>
  </si>
  <si>
    <t>Voksenuddannelsescenter Frederiksberg</t>
  </si>
  <si>
    <t>050291-2615</t>
  </si>
  <si>
    <t>Martin Peters Jensen</t>
  </si>
  <si>
    <t>9990</t>
  </si>
  <si>
    <t>050291-2763</t>
  </si>
  <si>
    <t>Christian Dahl Mathiesen</t>
  </si>
  <si>
    <t>050291-3581</t>
  </si>
  <si>
    <t>Torkell Ingvarsson</t>
  </si>
  <si>
    <t>1307</t>
  </si>
  <si>
    <t>HF-Centret På Efterslægten</t>
  </si>
  <si>
    <t>050292-1207</t>
  </si>
  <si>
    <t>Frederik Schmidt Knudsen</t>
  </si>
  <si>
    <t>2670</t>
  </si>
  <si>
    <t>Greve Gymnasium</t>
  </si>
  <si>
    <t>050292-1290</t>
  </si>
  <si>
    <t>Majken Møller Rasmussen</t>
  </si>
  <si>
    <t>Bacheloruddannelse - BSc Erhvervsøkonomi</t>
  </si>
  <si>
    <t>Erhvervsøkonomi</t>
  </si>
  <si>
    <t>050294-1720</t>
  </si>
  <si>
    <t>Mie Mylord Kampmann</t>
  </si>
  <si>
    <t>Aurehøj Amtsgymnasium</t>
  </si>
  <si>
    <t>050294-1984</t>
  </si>
  <si>
    <t>Emilie Ørtoft Høllede Pedersen</t>
  </si>
  <si>
    <t>050365-2315</t>
  </si>
  <si>
    <t>Jens Erik Skipper</t>
  </si>
  <si>
    <t>8420</t>
  </si>
  <si>
    <t>Silkeborg Amtsgymnasium</t>
  </si>
  <si>
    <t>050385-3531</t>
  </si>
  <si>
    <t>Andres Polanco Ferrigni Larsen</t>
  </si>
  <si>
    <t>VUC Roskilde</t>
  </si>
  <si>
    <t>050392-3009</t>
  </si>
  <si>
    <t>Jakob Svidt</t>
  </si>
  <si>
    <t>050394-3387</t>
  </si>
  <si>
    <t>Cristian Alexandru Onu</t>
  </si>
  <si>
    <t>050395-1363</t>
  </si>
  <si>
    <t>Johannes Hee Jeppesen</t>
  </si>
  <si>
    <t>050480-2345</t>
  </si>
  <si>
    <t>Christian Baun</t>
  </si>
  <si>
    <t>1250</t>
  </si>
  <si>
    <t>Odense Katedralskole</t>
  </si>
  <si>
    <t>050490-1513</t>
  </si>
  <si>
    <t>Troels Lunde Hagensen</t>
  </si>
  <si>
    <t>050490-1769</t>
  </si>
  <si>
    <t>Mads Æbeløe Madsen</t>
  </si>
  <si>
    <t>050490-2773</t>
  </si>
  <si>
    <t>Mads Gadeberg Jensen</t>
  </si>
  <si>
    <t>050493-1935</t>
  </si>
  <si>
    <t>Niclas Nerup Rant</t>
  </si>
  <si>
    <t>Gammel Hellerup Gymnasium</t>
  </si>
  <si>
    <t>050493-3121</t>
  </si>
  <si>
    <t>Fredrik Kjær Johansen</t>
  </si>
  <si>
    <t>050494-2309</t>
  </si>
  <si>
    <t>Alexander Borup Jakobsen</t>
  </si>
  <si>
    <t>Grenaa Gymnasium Og HF</t>
  </si>
  <si>
    <t>050495-1669</t>
  </si>
  <si>
    <t>Mathias Hammer Hannesbo</t>
  </si>
  <si>
    <t>050495-2223</t>
  </si>
  <si>
    <t>Blal Khwaja Khoja</t>
  </si>
  <si>
    <t>050591-1857</t>
  </si>
  <si>
    <t>Christian Slot</t>
  </si>
  <si>
    <t>050591-1997</t>
  </si>
  <si>
    <t>Tobias Bau</t>
  </si>
  <si>
    <t>3540</t>
  </si>
  <si>
    <t>050591-2195</t>
  </si>
  <si>
    <t>Mike Nexø</t>
  </si>
  <si>
    <t>Amtsgymnasiet I Roskilde</t>
  </si>
  <si>
    <t>050592-2107</t>
  </si>
  <si>
    <t>Søren Bøtker Ranneries</t>
  </si>
  <si>
    <t>050593-1653</t>
  </si>
  <si>
    <t>Mathias Hamann Sørensen</t>
  </si>
  <si>
    <t>050673-1356</t>
  </si>
  <si>
    <t>Birgit Ravn</t>
  </si>
  <si>
    <t>7441</t>
  </si>
  <si>
    <t>Horsens Statsskole</t>
  </si>
  <si>
    <t>050689-1655</t>
  </si>
  <si>
    <t>David Jens Hornbæk Henriksen</t>
  </si>
  <si>
    <t>Vejlefjordskolen</t>
  </si>
  <si>
    <t>050691-1257</t>
  </si>
  <si>
    <t>Mads Petersen Schmidt</t>
  </si>
  <si>
    <t>HF i Nørre Nissum - VIA UC</t>
  </si>
  <si>
    <t>050691-1591</t>
  </si>
  <si>
    <t>Nicolai Melgaard Jørgensen</t>
  </si>
  <si>
    <t>050692-2208</t>
  </si>
  <si>
    <t>Line Grue Haumann</t>
  </si>
  <si>
    <t>Nyborg Gymnasium Og HF</t>
  </si>
  <si>
    <t>050694-3175</t>
  </si>
  <si>
    <t>Karolis Mikuta Nielsen</t>
  </si>
  <si>
    <t>2650</t>
  </si>
  <si>
    <t>050694-KAK1</t>
  </si>
  <si>
    <t>Karolis Kazlauskas</t>
  </si>
  <si>
    <t>08425</t>
  </si>
  <si>
    <t>050790-3169</t>
  </si>
  <si>
    <t>Martin Julskov</t>
  </si>
  <si>
    <t>050792-1035</t>
  </si>
  <si>
    <t>Niclas Struntze Bach</t>
  </si>
  <si>
    <t>Horsens Gymnasium</t>
  </si>
  <si>
    <t>050793-2509</t>
  </si>
  <si>
    <t>Lucas Peter Elstrøm Bunk</t>
  </si>
  <si>
    <t>Rosborg Gymnasium &amp; HF</t>
  </si>
  <si>
    <t>Bacheloruddannelse (BA) Kommunikation og digitale medier</t>
  </si>
  <si>
    <t>Kommunikation og Digitale Medier</t>
  </si>
  <si>
    <t>050794-2237</t>
  </si>
  <si>
    <t>Lasse Gylling Bjerre</t>
  </si>
  <si>
    <t>050891-2951</t>
  </si>
  <si>
    <t>Nikolaj Kærgaard Eriksen</t>
  </si>
  <si>
    <t>050892-1543</t>
  </si>
  <si>
    <t>Kasper Pedersen</t>
  </si>
  <si>
    <t>EUC Vest</t>
  </si>
  <si>
    <t>050893-1093</t>
  </si>
  <si>
    <t>Mikkel Thuren Rasmussen</t>
  </si>
  <si>
    <t>050893-1557</t>
  </si>
  <si>
    <t>Philip Christian Bache</t>
  </si>
  <si>
    <t>Næstved Gymnasium Og HF</t>
  </si>
  <si>
    <t>050893-2332</t>
  </si>
  <si>
    <t>Katharina Reenberg</t>
  </si>
  <si>
    <t>2750</t>
  </si>
  <si>
    <t>Bacheloruddannelse - PSY Psykologi</t>
  </si>
  <si>
    <t>Psykologi</t>
  </si>
  <si>
    <t>050893-3304</t>
  </si>
  <si>
    <t>Sibel Dag</t>
  </si>
  <si>
    <t>2990</t>
  </si>
  <si>
    <t>050893-3673</t>
  </si>
  <si>
    <t>Michael Buss Andersen</t>
  </si>
  <si>
    <t>050894-2249</t>
  </si>
  <si>
    <t>Martin Høgh Andreasen</t>
  </si>
  <si>
    <t>Bacheloruddannelse - BSc Globale forretningssystemer</t>
  </si>
  <si>
    <t>050894-2613</t>
  </si>
  <si>
    <t>Rune Mølleskov Pedersen</t>
  </si>
  <si>
    <t>6731</t>
  </si>
  <si>
    <t>Rybners</t>
  </si>
  <si>
    <t>050894-3652</t>
  </si>
  <si>
    <t>Erika Arielle Krarup</t>
  </si>
  <si>
    <t>1666</t>
  </si>
  <si>
    <t>050986-1889</t>
  </si>
  <si>
    <t>Thomas Laurits Macdonald Arnskov</t>
  </si>
  <si>
    <t>050987-1507</t>
  </si>
  <si>
    <t>Mathias Hjørne Fynbo</t>
  </si>
  <si>
    <t>2700</t>
  </si>
  <si>
    <t>Køge Handelsskole</t>
  </si>
  <si>
    <t>050987-1930</t>
  </si>
  <si>
    <t>Ditte Dahl</t>
  </si>
  <si>
    <t>050987-2082</t>
  </si>
  <si>
    <t>Anne-Kathrine Østergaard Høegh</t>
  </si>
  <si>
    <t>050989-1567</t>
  </si>
  <si>
    <t>Jimmi Nielsen</t>
  </si>
  <si>
    <t>4100</t>
  </si>
  <si>
    <t>Midtsjællands Gymnasieskoler</t>
  </si>
  <si>
    <t>050989-1613</t>
  </si>
  <si>
    <t>Daniel Svejstrup Christensen</t>
  </si>
  <si>
    <t>8900</t>
  </si>
  <si>
    <t>Tørring Amtsgymnasium</t>
  </si>
  <si>
    <t>050992-2497</t>
  </si>
  <si>
    <t>Jakob Meldgaard Kjær</t>
  </si>
  <si>
    <t>050992-2543</t>
  </si>
  <si>
    <t>Scott Lind</t>
  </si>
  <si>
    <t>050992-2713</t>
  </si>
  <si>
    <t>Kasper Holm</t>
  </si>
  <si>
    <t>Haderslev Katedralskole</t>
  </si>
  <si>
    <t>050993-1291</t>
  </si>
  <si>
    <t>Jonathan Vella Ottosen</t>
  </si>
  <si>
    <t>050993-3367</t>
  </si>
  <si>
    <t>Leon-Andrei Toader</t>
  </si>
  <si>
    <t>050994-1017</t>
  </si>
  <si>
    <t>Mads Nørgaard</t>
  </si>
  <si>
    <t>050994-2315</t>
  </si>
  <si>
    <t>Emil Kloster Lindberg</t>
  </si>
  <si>
    <t>051090-2351</t>
  </si>
  <si>
    <t>Mathias Stefan Devantie Hansen</t>
  </si>
  <si>
    <t>051091-2829</t>
  </si>
  <si>
    <t>Bogi Hansen Eliasen</t>
  </si>
  <si>
    <t>Studentaskulin Og HF-Skeidid I Eysturoy</t>
  </si>
  <si>
    <t>051091-3299</t>
  </si>
  <si>
    <t>Adrian Johannes Tetzlaff</t>
  </si>
  <si>
    <t>051092-1933</t>
  </si>
  <si>
    <t>Jacob Friis Nielsen</t>
  </si>
  <si>
    <t>4200</t>
  </si>
  <si>
    <t>Selandia - Center for Erhvervsrettet Uddannelse</t>
  </si>
  <si>
    <t>051092-2557</t>
  </si>
  <si>
    <t>Mikkel Vinter Bækkelund Jørgensen</t>
  </si>
  <si>
    <t>051092-3081</t>
  </si>
  <si>
    <t>Peter Bisgaard Christoffersen</t>
  </si>
  <si>
    <t>051093-0509</t>
  </si>
  <si>
    <t>Andreas Deichmann Poulsen</t>
  </si>
  <si>
    <t>051095-1719</t>
  </si>
  <si>
    <t>Noa Møller Witte</t>
  </si>
  <si>
    <t>051095-2510</t>
  </si>
  <si>
    <t>Sofia Ilieva Stancheva</t>
  </si>
  <si>
    <t>051095-ALD1</t>
  </si>
  <si>
    <t>Alexandru Diaconu</t>
  </si>
  <si>
    <t>600065</t>
  </si>
  <si>
    <t>051185-1211</t>
  </si>
  <si>
    <t>Martin Bjerg Danielsen</t>
  </si>
  <si>
    <t>Fjerritslev Gymnasium</t>
  </si>
  <si>
    <t>051186-2833</t>
  </si>
  <si>
    <t>Nicolai Vernon Andersen</t>
  </si>
  <si>
    <t>051190-2185</t>
  </si>
  <si>
    <t>Tobias Juhl Nielsen</t>
  </si>
  <si>
    <t>051191-1389</t>
  </si>
  <si>
    <t>Kenneth Lybech</t>
  </si>
  <si>
    <t>051191-2717</t>
  </si>
  <si>
    <t>Michael Nyborg</t>
  </si>
  <si>
    <t>051191-2768</t>
  </si>
  <si>
    <t>Hawraa Amira Jady</t>
  </si>
  <si>
    <t>051192-2135</t>
  </si>
  <si>
    <t>Mads Kondrup Haugaard</t>
  </si>
  <si>
    <t>3460</t>
  </si>
  <si>
    <t>051193-0499</t>
  </si>
  <si>
    <t>Pelle Ulmer Jørgensen</t>
  </si>
  <si>
    <t>051194-1555</t>
  </si>
  <si>
    <t>Patrick Nielsen</t>
  </si>
  <si>
    <t>9330</t>
  </si>
  <si>
    <t>051194-2284</t>
  </si>
  <si>
    <t>Ayan Nuur</t>
  </si>
  <si>
    <t>051195-0953</t>
  </si>
  <si>
    <t>Jakob Nymann Holgersen</t>
  </si>
  <si>
    <t>8983</t>
  </si>
  <si>
    <t>051291-1927</t>
  </si>
  <si>
    <t>Mathias Lyneborg Damgård</t>
  </si>
  <si>
    <t>Århus Statsgymnasium</t>
  </si>
  <si>
    <t>051292-1167</t>
  </si>
  <si>
    <t>Christian Thor Petersen</t>
  </si>
  <si>
    <t>051293-2509</t>
  </si>
  <si>
    <t>Deividas Tamosiunas</t>
  </si>
  <si>
    <t>LT-37134</t>
  </si>
  <si>
    <t>060192-2002</t>
  </si>
  <si>
    <t>Katharina Helle Karlsson</t>
  </si>
  <si>
    <t>4750</t>
  </si>
  <si>
    <t>060195-1681</t>
  </si>
  <si>
    <t>Peter Søndergaard Hald</t>
  </si>
  <si>
    <t>4690</t>
  </si>
  <si>
    <t>060284-2762</t>
  </si>
  <si>
    <t>Ida Hee Søemod</t>
  </si>
  <si>
    <t>Falkonergårdens Gymnasium og HF-Kursus</t>
  </si>
  <si>
    <t>060290-1017</t>
  </si>
  <si>
    <t>Daniel Eiskjær</t>
  </si>
  <si>
    <t>060291-1985</t>
  </si>
  <si>
    <t>Mads Grenaae</t>
  </si>
  <si>
    <t>060292-2367</t>
  </si>
  <si>
    <t>Kristian Bjerglund Dyhrberg</t>
  </si>
  <si>
    <t>060292-2405</t>
  </si>
  <si>
    <t>Alex Bo Mikkelsen</t>
  </si>
  <si>
    <t>060292-2685</t>
  </si>
  <si>
    <t>Jonatan Granner Lund</t>
  </si>
  <si>
    <t>060293-3105</t>
  </si>
  <si>
    <t>Morten Kristensen</t>
  </si>
  <si>
    <t>6823</t>
  </si>
  <si>
    <t>060293-3431</t>
  </si>
  <si>
    <t>Jóannes Højgaard Reynskor</t>
  </si>
  <si>
    <t>060379-2750</t>
  </si>
  <si>
    <t>Pernille Lydolff</t>
  </si>
  <si>
    <t>Marselisborg Gymnasium</t>
  </si>
  <si>
    <t>060389-2755</t>
  </si>
  <si>
    <t>Casper Mainz Nielsen</t>
  </si>
  <si>
    <t>VUC Århus</t>
  </si>
  <si>
    <t>060391-3329</t>
  </si>
  <si>
    <t>Shorash Palani</t>
  </si>
  <si>
    <t>060392-1372</t>
  </si>
  <si>
    <t>Olivia Catallar</t>
  </si>
  <si>
    <t>060392-2689</t>
  </si>
  <si>
    <t>Martin Lykke</t>
  </si>
  <si>
    <t>060394-1861</t>
  </si>
  <si>
    <t>Lars Sørensen</t>
  </si>
  <si>
    <t>060394-2981</t>
  </si>
  <si>
    <t>Jacob Theilgaard Lassen</t>
  </si>
  <si>
    <t>060394-3007</t>
  </si>
  <si>
    <t>Karl Christian Kronborg</t>
  </si>
  <si>
    <t>5700</t>
  </si>
  <si>
    <t>060488-3040</t>
  </si>
  <si>
    <t>Ewelina Halime</t>
  </si>
  <si>
    <t>2630</t>
  </si>
  <si>
    <t>060492-2569</t>
  </si>
  <si>
    <t>Sebastian Bæk</t>
  </si>
  <si>
    <t>060492-2615</t>
  </si>
  <si>
    <t>Kristoffer Vestergaard Nielsen</t>
  </si>
  <si>
    <t>9320</t>
  </si>
  <si>
    <t>060492-2925</t>
  </si>
  <si>
    <t>Casper Gade Kranker Vollmers</t>
  </si>
  <si>
    <t>060493-2939</t>
  </si>
  <si>
    <t>Rasmus Vollstedt</t>
  </si>
  <si>
    <t>060495-1887</t>
  </si>
  <si>
    <t>Theis Dahl Villumsen</t>
  </si>
  <si>
    <t>060590-1611</t>
  </si>
  <si>
    <t>Alexander Bo Madsen Larsen</t>
  </si>
  <si>
    <t>060593-1928</t>
  </si>
  <si>
    <t>Isabella Kaufmann</t>
  </si>
  <si>
    <t>060593-2657</t>
  </si>
  <si>
    <t>Malte Herold Jeberg</t>
  </si>
  <si>
    <t>060594-1613</t>
  </si>
  <si>
    <t>Simon Quist Rannes</t>
  </si>
  <si>
    <t>9640</t>
  </si>
  <si>
    <t>060594-2342</t>
  </si>
  <si>
    <t>Camilla Bruun Kjærside</t>
  </si>
  <si>
    <t>060595-0469</t>
  </si>
  <si>
    <t>Andreas Smed Lauritsen</t>
  </si>
  <si>
    <t>060674-1057</t>
  </si>
  <si>
    <t>Victor Milesen</t>
  </si>
  <si>
    <t>060689-1989</t>
  </si>
  <si>
    <t>August Asbjørn Schrøder</t>
  </si>
  <si>
    <t>4652</t>
  </si>
  <si>
    <t>060694-1137</t>
  </si>
  <si>
    <t>Christoffer Carlé Christensen</t>
  </si>
  <si>
    <t>ZBC Zealand Business College</t>
  </si>
  <si>
    <t>060695-STS1</t>
  </si>
  <si>
    <t>Stefan Secara</t>
  </si>
  <si>
    <t>600170</t>
  </si>
  <si>
    <t>060790-1457</t>
  </si>
  <si>
    <t>Johannes Christian Sørensen</t>
  </si>
  <si>
    <t>060792-1377</t>
  </si>
  <si>
    <t>Mads Corfix Kristensen</t>
  </si>
  <si>
    <t>060792-2268</t>
  </si>
  <si>
    <t>Camilla Windelborg</t>
  </si>
  <si>
    <t>060792-3116</t>
  </si>
  <si>
    <t>Heidi Klauman Krøyer Larsen</t>
  </si>
  <si>
    <t>8800</t>
  </si>
  <si>
    <t>Nykøbing Katedralskole</t>
  </si>
  <si>
    <t>060794-1092</t>
  </si>
  <si>
    <t>Camilla Hahn Taudal Andersen</t>
  </si>
  <si>
    <t>060794-1327</t>
  </si>
  <si>
    <t>Andreas Højberg Madsen</t>
  </si>
  <si>
    <t>060795-0385</t>
  </si>
  <si>
    <t>Patrick Lynnerup Rønn Andersen</t>
  </si>
  <si>
    <t>060891-1081</t>
  </si>
  <si>
    <t>Kasper Werenberg Hansen</t>
  </si>
  <si>
    <t>Ribe Katedralskole</t>
  </si>
  <si>
    <t>060892-2121</t>
  </si>
  <si>
    <t>Thomas Hørsted Pedersen</t>
  </si>
  <si>
    <t>060894-2149</t>
  </si>
  <si>
    <t>Andreas Freese</t>
  </si>
  <si>
    <t>Viby Gymnasium</t>
  </si>
  <si>
    <t>060987-2381</t>
  </si>
  <si>
    <t>Hoang Ai Vo</t>
  </si>
  <si>
    <t>060991-1239</t>
  </si>
  <si>
    <t>Mathias Friis Spaniel</t>
  </si>
  <si>
    <t>060992-1773</t>
  </si>
  <si>
    <t>Benjamin Ejlertsen</t>
  </si>
  <si>
    <t>060992-2478</t>
  </si>
  <si>
    <t>Jeanet Walzl Bælum</t>
  </si>
  <si>
    <t>060992-3237</t>
  </si>
  <si>
    <t>Malik Sigrist</t>
  </si>
  <si>
    <t>060993-1051</t>
  </si>
  <si>
    <t>Søren Martinsen</t>
  </si>
  <si>
    <t>Studenterkurset Og Kostskolen I Sønderjylland</t>
  </si>
  <si>
    <t>060994-1499</t>
  </si>
  <si>
    <t>Casper Egsgaard Pedersen</t>
  </si>
  <si>
    <t>7200</t>
  </si>
  <si>
    <t>Erhvervsgymnasiet Grindsted</t>
  </si>
  <si>
    <t>060994-1715</t>
  </si>
  <si>
    <t>Michael Utne Kærholm Svendsen</t>
  </si>
  <si>
    <t>060994-2827</t>
  </si>
  <si>
    <t>Alexander Brandborg</t>
  </si>
  <si>
    <t>Skanderborg Amtsgymnasiumm Og HF</t>
  </si>
  <si>
    <t>061088-1297</t>
  </si>
  <si>
    <t>Martin Schaufuss</t>
  </si>
  <si>
    <t>061090-2693</t>
  </si>
  <si>
    <t>Martin Haaber</t>
  </si>
  <si>
    <t>061092-1825</t>
  </si>
  <si>
    <t>Nicolai Krogh Jørgensen</t>
  </si>
  <si>
    <t>061094-3381</t>
  </si>
  <si>
    <t>Peter Kejser Jensen</t>
  </si>
  <si>
    <t>Vesthimmerlands Gymnasium og HF</t>
  </si>
  <si>
    <t>061094-4108</t>
  </si>
  <si>
    <t>Florina-Andreea Ion</t>
  </si>
  <si>
    <t>061187-1694</t>
  </si>
  <si>
    <t>Sabrina Lykke Aranguiz de Jepsen</t>
  </si>
  <si>
    <t>1650</t>
  </si>
  <si>
    <t>Niels Brock Copenhagen Business College</t>
  </si>
  <si>
    <t>061189-3213</t>
  </si>
  <si>
    <t>Cristian Alexe</t>
  </si>
  <si>
    <t>8471</t>
  </si>
  <si>
    <t>061192-2043</t>
  </si>
  <si>
    <t>Michael Bo Poulsen</t>
  </si>
  <si>
    <t>061290-2135</t>
  </si>
  <si>
    <t>Kasper Hougaard Hansen</t>
  </si>
  <si>
    <t>061291-2629</t>
  </si>
  <si>
    <t>Michael Trimand Hansen</t>
  </si>
  <si>
    <t>Bornholms Gymnasium</t>
  </si>
  <si>
    <t>061292-1903</t>
  </si>
  <si>
    <t>Rune Alexander Larsen</t>
  </si>
  <si>
    <t>061293-2697</t>
  </si>
  <si>
    <t>Menan Rajasegaram</t>
  </si>
  <si>
    <t>061293-DIG1</t>
  </si>
  <si>
    <t>Didzis Gailitis</t>
  </si>
  <si>
    <t>2164</t>
  </si>
  <si>
    <t>061294-2269</t>
  </si>
  <si>
    <t>Thuan Duc Nguyen</t>
  </si>
  <si>
    <t>Learnmark Horsens</t>
  </si>
  <si>
    <t>070191-2675</t>
  </si>
  <si>
    <t>Simon Johs Andersen</t>
  </si>
  <si>
    <t>Tornbjerg Gymnasium</t>
  </si>
  <si>
    <t>070193-1645</t>
  </si>
  <si>
    <t>Emil Bonnerup</t>
  </si>
  <si>
    <t>070193-2781</t>
  </si>
  <si>
    <t>Andreas Nørby Simmelkiær</t>
  </si>
  <si>
    <t>070195-0321</t>
  </si>
  <si>
    <t>Emil Alexander Juul Hansen</t>
  </si>
  <si>
    <t>070195-1379</t>
  </si>
  <si>
    <t>Jimmi Holst Christensen</t>
  </si>
  <si>
    <t>070286-2841</t>
  </si>
  <si>
    <t>Hans Pauli Arnoldson</t>
  </si>
  <si>
    <t>070288-3695</t>
  </si>
  <si>
    <t>Emil Már Einarsson</t>
  </si>
  <si>
    <t>070289-2082</t>
  </si>
  <si>
    <t>Sandra Louise Fagerli</t>
  </si>
  <si>
    <t>Slagelse Gymnasium &amp; HF-Kursus</t>
  </si>
  <si>
    <t>070290-3289</t>
  </si>
  <si>
    <t>Kardo Kamaran Ismail</t>
  </si>
  <si>
    <t>070389-2221</t>
  </si>
  <si>
    <t>Jens Søholm Jepsen</t>
  </si>
  <si>
    <t>VUC Nordjylland</t>
  </si>
  <si>
    <t>070391-3709</t>
  </si>
  <si>
    <t>Martin Mitkov Metaksov</t>
  </si>
  <si>
    <t>070393-1243</t>
  </si>
  <si>
    <t>Naburan Amirthalingam</t>
  </si>
  <si>
    <t>070393-2843</t>
  </si>
  <si>
    <t>Victor Valentinov Goranko</t>
  </si>
  <si>
    <t>070394-1311</t>
  </si>
  <si>
    <t>Rasmus Bønlykke Ulrichsen</t>
  </si>
  <si>
    <t>2600</t>
  </si>
  <si>
    <t>070488-3145</t>
  </si>
  <si>
    <t>Steven Pascual Kristiansen</t>
  </si>
  <si>
    <t>Århus Akademi</t>
  </si>
  <si>
    <t>070491-2447</t>
  </si>
  <si>
    <t>Kristian Bayer Thode</t>
  </si>
  <si>
    <t>070492-3163</t>
  </si>
  <si>
    <t>Martin Nørreager Christensen</t>
  </si>
  <si>
    <t>2635</t>
  </si>
  <si>
    <t>070493-1301</t>
  </si>
  <si>
    <t>Claus Worm Wiingreen</t>
  </si>
  <si>
    <t>Djurslands Erhvervsskoler</t>
  </si>
  <si>
    <t>070494-3571</t>
  </si>
  <si>
    <t>Tobias Rosenkrantz Gundersen</t>
  </si>
  <si>
    <t>070495-2872</t>
  </si>
  <si>
    <t>Viktoria Venkova Davidova</t>
  </si>
  <si>
    <t>070588-2487</t>
  </si>
  <si>
    <t>Michael Christensen</t>
  </si>
  <si>
    <t>Kolding Købmandsskole</t>
  </si>
  <si>
    <t>070589-1370</t>
  </si>
  <si>
    <t>Mie Moth-Poulsen</t>
  </si>
  <si>
    <t>Sankt Annæ Gymnasium</t>
  </si>
  <si>
    <t>070590-2143</t>
  </si>
  <si>
    <t>Asbjørn Haunstrup Bang</t>
  </si>
  <si>
    <t>2880</t>
  </si>
  <si>
    <t>070592-3159</t>
  </si>
  <si>
    <t>Kristoffer de Sa Høg</t>
  </si>
  <si>
    <t>6710</t>
  </si>
  <si>
    <t>070593-2409</t>
  </si>
  <si>
    <t>Mads Worsøe</t>
  </si>
  <si>
    <t>070595-1659</t>
  </si>
  <si>
    <t>Frederik Elmquist-Clausen</t>
  </si>
  <si>
    <t>070683-1401</t>
  </si>
  <si>
    <t>Thomas Rasmussen</t>
  </si>
  <si>
    <t>070692-1869</t>
  </si>
  <si>
    <t>Matthias Frans van Ark</t>
  </si>
  <si>
    <t>2920</t>
  </si>
  <si>
    <t>Gentofte Studenterkursus</t>
  </si>
  <si>
    <t>070693-1333</t>
  </si>
  <si>
    <t>Arshad Ahmad Baluch</t>
  </si>
  <si>
    <t>070695-0435</t>
  </si>
  <si>
    <t>Rasmus Møller Jensen</t>
  </si>
  <si>
    <t>Herningsholm Erhvervsskole</t>
  </si>
  <si>
    <t>070695-1474</t>
  </si>
  <si>
    <t>Matilde Marie Christensen</t>
  </si>
  <si>
    <t>070791-1255</t>
  </si>
  <si>
    <t>Klaus Vikkelsø Nielsen</t>
  </si>
  <si>
    <t>070791-1387</t>
  </si>
  <si>
    <t>Jakob Thuesen</t>
  </si>
  <si>
    <t>070791-3215</t>
  </si>
  <si>
    <t>Vlad-Teodor Mafteiu-Scai</t>
  </si>
  <si>
    <t>331074</t>
  </si>
  <si>
    <t>070793-1213</t>
  </si>
  <si>
    <t>Daniel Sørensen</t>
  </si>
  <si>
    <t>070795-1001</t>
  </si>
  <si>
    <t>Tharnithan Elango</t>
  </si>
  <si>
    <t>7500</t>
  </si>
  <si>
    <t>070795-1214</t>
  </si>
  <si>
    <t>Amanda Callesen</t>
  </si>
  <si>
    <t>6200</t>
  </si>
  <si>
    <t>070885-1361</t>
  </si>
  <si>
    <t>Christian Dam Pedersen</t>
  </si>
  <si>
    <t>070886-2509</t>
  </si>
  <si>
    <t>Morten Thorenfeldt</t>
  </si>
  <si>
    <t>Esbjerg Handelsskole</t>
  </si>
  <si>
    <t>070891-2719</t>
  </si>
  <si>
    <t>Simon Haugaard</t>
  </si>
  <si>
    <t>070893-1055</t>
  </si>
  <si>
    <t>Robin Jess Williams</t>
  </si>
  <si>
    <t>Skive Gymnasium og HF</t>
  </si>
  <si>
    <t>070894-2901</t>
  </si>
  <si>
    <t>Morten Roth Nielsen</t>
  </si>
  <si>
    <t>Aabenraa Gymnasium Og HF</t>
  </si>
  <si>
    <t>070895-2575</t>
  </si>
  <si>
    <t>Ajdin Kovacevic</t>
  </si>
  <si>
    <t>9670</t>
  </si>
  <si>
    <t>070988-1701</t>
  </si>
  <si>
    <t>Casper Glindø Pedersen</t>
  </si>
  <si>
    <t>070991-2097</t>
  </si>
  <si>
    <t>Andreas Kjeldskov Nielsen</t>
  </si>
  <si>
    <t>070991-2453</t>
  </si>
  <si>
    <t>Casper Thrane Elgsås</t>
  </si>
  <si>
    <t>Det Frie Gymnasium</t>
  </si>
  <si>
    <t>070994-3545</t>
  </si>
  <si>
    <t>Erik Leroy Collins</t>
  </si>
  <si>
    <t>071087-1469</t>
  </si>
  <si>
    <t>Christian Quist Nielsen</t>
  </si>
  <si>
    <t>071087-2449</t>
  </si>
  <si>
    <t>071091-1509</t>
  </si>
  <si>
    <t>Thomas Møller</t>
  </si>
  <si>
    <t>Sønderborg Statsskole</t>
  </si>
  <si>
    <t>071092-2209</t>
  </si>
  <si>
    <t>Matias Christian Andreasen</t>
  </si>
  <si>
    <t>Elektronik Esbjerg Diplomingeniør</t>
  </si>
  <si>
    <t>Diplomingeniøruddannelsen Elektronik Esbjerg Diplomingeniør</t>
  </si>
  <si>
    <t>071093-0317</t>
  </si>
  <si>
    <t>Frederik Dalhoff Hartmann</t>
  </si>
  <si>
    <t>Nordsjællands Grundskole, Gymnasium Og HF</t>
  </si>
  <si>
    <t>071093-2611</t>
  </si>
  <si>
    <t>Laurentiu-Octavian Toader</t>
  </si>
  <si>
    <t>071094-1513</t>
  </si>
  <si>
    <t>Jesper Windelborg Nielsen</t>
  </si>
  <si>
    <t>071095-0903</t>
  </si>
  <si>
    <t>Allan Schjørring</t>
  </si>
  <si>
    <t>071095-1535</t>
  </si>
  <si>
    <t>Lasse Maidal Pedersen</t>
  </si>
  <si>
    <t>071191-2207</t>
  </si>
  <si>
    <t>Christoffer Bech</t>
  </si>
  <si>
    <t>071192-2903</t>
  </si>
  <si>
    <t>Frederik Daniel Bank Gundersen</t>
  </si>
  <si>
    <t>071193-2194</t>
  </si>
  <si>
    <t>Sara Nielsen</t>
  </si>
  <si>
    <t>Risskov gymnasium</t>
  </si>
  <si>
    <t>071195-2020</t>
  </si>
  <si>
    <t>Austeja Lasaite</t>
  </si>
  <si>
    <t>08418</t>
  </si>
  <si>
    <t>071285-2623</t>
  </si>
  <si>
    <t>Alexandru-Nicolae Macovei</t>
  </si>
  <si>
    <t>071291-1093</t>
  </si>
  <si>
    <t>Jens Bohnfeldt Andersen</t>
  </si>
  <si>
    <t>6230</t>
  </si>
  <si>
    <t>071291-1239</t>
  </si>
  <si>
    <t>Simon Kingo Andersen</t>
  </si>
  <si>
    <t>071291-2707</t>
  </si>
  <si>
    <t>Oliver Koch Kronil</t>
  </si>
  <si>
    <t>3450</t>
  </si>
  <si>
    <t>Hillerød Handelsskole - Lyngby Uddannelsescenter</t>
  </si>
  <si>
    <t>071292-1536</t>
  </si>
  <si>
    <t>Camilla Vognsen Kjeldsen</t>
  </si>
  <si>
    <t>VUC Skive-Viborg</t>
  </si>
  <si>
    <t>071292-2907</t>
  </si>
  <si>
    <t>Thor Bent Høegh Sørensen</t>
  </si>
  <si>
    <t>071292-3652</t>
  </si>
  <si>
    <t>Rugile Povilaityte</t>
  </si>
  <si>
    <t>071293-2392</t>
  </si>
  <si>
    <t>Rania Yassin</t>
  </si>
  <si>
    <t>080189-2310</t>
  </si>
  <si>
    <t>Nini Marina Wodecki</t>
  </si>
  <si>
    <t>2860</t>
  </si>
  <si>
    <t>080190-2189</t>
  </si>
  <si>
    <t>Malte Pedersen</t>
  </si>
  <si>
    <t>080195-0337</t>
  </si>
  <si>
    <t>Sebastian Emil Bendtsen Larsen</t>
  </si>
  <si>
    <t>Frederiksværk Gymnasium Og HF</t>
  </si>
  <si>
    <t>080195-1643</t>
  </si>
  <si>
    <t>Marcus Asbæk Geil</t>
  </si>
  <si>
    <t>080195-2003</t>
  </si>
  <si>
    <t>Tamás Márton Mészáros</t>
  </si>
  <si>
    <t>2030</t>
  </si>
  <si>
    <t>080292-2167</t>
  </si>
  <si>
    <t>Michael Hvam Poulsen</t>
  </si>
  <si>
    <t>080294-2915</t>
  </si>
  <si>
    <t>Michael Kaul Jørgensen</t>
  </si>
  <si>
    <t>Bacheloruddannelse (BA) Sprog og Internationale Studier, Engelsk</t>
  </si>
  <si>
    <t>Sprog, Internationale studier</t>
  </si>
  <si>
    <t>080295-1833</t>
  </si>
  <si>
    <t>Kasper Steensig Jensen</t>
  </si>
  <si>
    <t>080390-3395</t>
  </si>
  <si>
    <t>Kristijonas Malisauskas</t>
  </si>
  <si>
    <t>1973</t>
  </si>
  <si>
    <t>080392-2195</t>
  </si>
  <si>
    <t>Nicolai Foldager</t>
  </si>
  <si>
    <t>2765</t>
  </si>
  <si>
    <t>080393-2018</t>
  </si>
  <si>
    <t>Mette Isager Brandt</t>
  </si>
  <si>
    <t>Herning Gymnasium</t>
  </si>
  <si>
    <t>Bacheloruddannelse - BSc Maskin og produktion</t>
  </si>
  <si>
    <t>080393-MAB1</t>
  </si>
  <si>
    <t>Marcell Balogh</t>
  </si>
  <si>
    <t>8000</t>
  </si>
  <si>
    <t>080393-PAK1</t>
  </si>
  <si>
    <t>Paulius Karbauskas</t>
  </si>
  <si>
    <t>080489-2079</t>
  </si>
  <si>
    <t>Claes Melgaard</t>
  </si>
  <si>
    <t>080491-1820</t>
  </si>
  <si>
    <t>Qamar Un Nisa Sahibzada</t>
  </si>
  <si>
    <t>080492-1273</t>
  </si>
  <si>
    <t>Andreas Christian Mikkelsen</t>
  </si>
  <si>
    <t>080493-2593</t>
  </si>
  <si>
    <t>Søren Tromborg Larsen</t>
  </si>
  <si>
    <t>080493-3085</t>
  </si>
  <si>
    <t>Morten Rune Petersen</t>
  </si>
  <si>
    <t>Silkeborg Tekniske Skole</t>
  </si>
  <si>
    <t>080589-4148</t>
  </si>
  <si>
    <t>Barith Ball</t>
  </si>
  <si>
    <t>69364</t>
  </si>
  <si>
    <t>080591-2103</t>
  </si>
  <si>
    <t>Daniel Juul Rosengreen Christensen</t>
  </si>
  <si>
    <t>080593-1353</t>
  </si>
  <si>
    <t>Nikolaj Tobias Lauth</t>
  </si>
  <si>
    <t>080593-2910</t>
  </si>
  <si>
    <t>Sofie Tjørnhøj Nissen</t>
  </si>
  <si>
    <t>Roskilde Handelsskole</t>
  </si>
  <si>
    <t>080594-2207</t>
  </si>
  <si>
    <t>Jonas Rechnitzer Eriksen</t>
  </si>
  <si>
    <t>080595-1567</t>
  </si>
  <si>
    <t>Daniel Holt Lorentzen</t>
  </si>
  <si>
    <t>080689-3935</t>
  </si>
  <si>
    <t>Gergely Csapo</t>
  </si>
  <si>
    <t>080690-1245</t>
  </si>
  <si>
    <t>Frederik Severin Manford-Christianse</t>
  </si>
  <si>
    <t>080690-2683</t>
  </si>
  <si>
    <t>Tobias Udbjørg Marcussen</t>
  </si>
  <si>
    <t>3400</t>
  </si>
  <si>
    <t>080693-2833</t>
  </si>
  <si>
    <t>Rune Kloster Hansen</t>
  </si>
  <si>
    <t>080693-ALM1</t>
  </si>
  <si>
    <t>Alexandru Muntean</t>
  </si>
  <si>
    <t>011035</t>
  </si>
  <si>
    <t>080694-1441</t>
  </si>
  <si>
    <t>Alexander Korsvang Hagelskjær</t>
  </si>
  <si>
    <t>080780-2755</t>
  </si>
  <si>
    <t>Marcus Leon Victor Høgh</t>
  </si>
  <si>
    <t>080787-1080</t>
  </si>
  <si>
    <t>Lisbeth Lyngbye Rasmussen</t>
  </si>
  <si>
    <t>080793-1873</t>
  </si>
  <si>
    <t>Daniel Heegaard Juul</t>
  </si>
  <si>
    <t>080793-2225</t>
  </si>
  <si>
    <t>Tuan Viet Jean Michel Tran-Duc</t>
  </si>
  <si>
    <t>080793-2977</t>
  </si>
  <si>
    <t>Nicklas Rue</t>
  </si>
  <si>
    <t>080794-1275</t>
  </si>
  <si>
    <t>Marc Rosgaard Holmquist Jørgensen</t>
  </si>
  <si>
    <t>080889-1093</t>
  </si>
  <si>
    <t>Frederik Lampe Petersen</t>
  </si>
  <si>
    <t>080890-1331</t>
  </si>
  <si>
    <t>Michael Hejlskov Nielsen</t>
  </si>
  <si>
    <t>6740</t>
  </si>
  <si>
    <t>080890-3865</t>
  </si>
  <si>
    <t>Hans Hansen</t>
  </si>
  <si>
    <t>Føroya Handilsskuli</t>
  </si>
  <si>
    <t>080891-2767</t>
  </si>
  <si>
    <t>Marc Elsby Pedersen</t>
  </si>
  <si>
    <t>Frederikshavn Handelsskole</t>
  </si>
  <si>
    <t>Diplomingeniøruddannelsen Byggeri og anlæg</t>
  </si>
  <si>
    <t>080892-1707</t>
  </si>
  <si>
    <t>Nicholas Jerome Birlie</t>
  </si>
  <si>
    <t>080893-1907</t>
  </si>
  <si>
    <t>Thomas Bjelbo Thomsen</t>
  </si>
  <si>
    <t>080896-0281</t>
  </si>
  <si>
    <t>Esben Mørch Nygaard</t>
  </si>
  <si>
    <t>080986-1953</t>
  </si>
  <si>
    <t>René Majland</t>
  </si>
  <si>
    <t>080991-1411</t>
  </si>
  <si>
    <t>Daniel Hjorth Christensen</t>
  </si>
  <si>
    <t>080992-1484</t>
  </si>
  <si>
    <t>Caroline Bengtsson</t>
  </si>
  <si>
    <t>Nørre Gymnasium</t>
  </si>
  <si>
    <t>080992-1697</t>
  </si>
  <si>
    <t>Tore Bach Nielsen</t>
  </si>
  <si>
    <t>Bacheloruddannelse - BSc Energi</t>
  </si>
  <si>
    <t>Energi</t>
  </si>
  <si>
    <t>080993-1455</t>
  </si>
  <si>
    <t>Jesper Hjerrild Østergaard Christens</t>
  </si>
  <si>
    <t>080995-2207</t>
  </si>
  <si>
    <t>Yousif Ali Hassan Najim</t>
  </si>
  <si>
    <t>081082-2341</t>
  </si>
  <si>
    <t>Christian Lebek Jakobsen</t>
  </si>
  <si>
    <t>081090-3341</t>
  </si>
  <si>
    <t>Malte Lindholm Hølledig</t>
  </si>
  <si>
    <t>081091-1689</t>
  </si>
  <si>
    <t>Matias Rizk Eid Haddad</t>
  </si>
  <si>
    <t>081091-1697</t>
  </si>
  <si>
    <t>Søren Lønsman Larsen</t>
  </si>
  <si>
    <t>081192-1815</t>
  </si>
  <si>
    <t>Niklas Ulstrup Larsen</t>
  </si>
  <si>
    <t>081193-1349</t>
  </si>
  <si>
    <t>Alex Grøndahl Frie</t>
  </si>
  <si>
    <t>081277-3534</t>
  </si>
  <si>
    <t>Laila Sirwa Møller</t>
  </si>
  <si>
    <t>081288-1469</t>
  </si>
  <si>
    <t>Christian Holm</t>
  </si>
  <si>
    <t>1432</t>
  </si>
  <si>
    <t>Svendborg Gymnasium</t>
  </si>
  <si>
    <t>081288-1787</t>
  </si>
  <si>
    <t>Victor Kamp</t>
  </si>
  <si>
    <t>7400</t>
  </si>
  <si>
    <t>081291-1325</t>
  </si>
  <si>
    <t>Mads Broen Nielsen</t>
  </si>
  <si>
    <t>081292-3005</t>
  </si>
  <si>
    <t>Andrew Michael Wulff McCumber</t>
  </si>
  <si>
    <t>081293-1709</t>
  </si>
  <si>
    <t>Mathias Fornitz Eriksen</t>
  </si>
  <si>
    <t>090186-1919</t>
  </si>
  <si>
    <t>Claus Klarborg Eskildsen</t>
  </si>
  <si>
    <t>090190-2429</t>
  </si>
  <si>
    <t>Asbjørn Møller Kalstrup</t>
  </si>
  <si>
    <t>090190-3263</t>
  </si>
  <si>
    <t>Martin Wobeser</t>
  </si>
  <si>
    <t>090192-1032</t>
  </si>
  <si>
    <t>Mette Jakobsen</t>
  </si>
  <si>
    <t>6560</t>
  </si>
  <si>
    <t>090194-2730</t>
  </si>
  <si>
    <t>Watsamon Louise Laungsaard Christens</t>
  </si>
  <si>
    <t>090195-2310</t>
  </si>
  <si>
    <t>Anna Lunterová</t>
  </si>
  <si>
    <t>97401</t>
  </si>
  <si>
    <t>090286-1475</t>
  </si>
  <si>
    <t>Jonatan Fuglsang Jensen</t>
  </si>
  <si>
    <t>Teknisk Skole &amp; Teknisk Gymnasium Thy-Mors</t>
  </si>
  <si>
    <t>090294-2009</t>
  </si>
  <si>
    <t>Daniel Edelgaard Serup</t>
  </si>
  <si>
    <t>090294-2432</t>
  </si>
  <si>
    <t>Nina Filsøe Holck</t>
  </si>
  <si>
    <t>4040</t>
  </si>
  <si>
    <t>090294-3188</t>
  </si>
  <si>
    <t>Camilla Mødekjær</t>
  </si>
  <si>
    <t>4532</t>
  </si>
  <si>
    <t>Stenhus Gymnasium og HF</t>
  </si>
  <si>
    <t>090393-3011</t>
  </si>
  <si>
    <t>Emil Alexander Lousdahl Nesgaard</t>
  </si>
  <si>
    <t>090486-3505</t>
  </si>
  <si>
    <t>Gheorghe Ghinuta</t>
  </si>
  <si>
    <t>090491-2085</t>
  </si>
  <si>
    <t>Mohamed Amine Zidane</t>
  </si>
  <si>
    <t>090491-3235</t>
  </si>
  <si>
    <t>Jonas Gensmann Nielsen</t>
  </si>
  <si>
    <t>Odsherreds Gymnasium</t>
  </si>
  <si>
    <t>090493-3201</t>
  </si>
  <si>
    <t>David Amtoft</t>
  </si>
  <si>
    <t>9530</t>
  </si>
  <si>
    <t>090494-1263</t>
  </si>
  <si>
    <t>Philip Jelvard</t>
  </si>
  <si>
    <t>3390</t>
  </si>
  <si>
    <t>090494-2367</t>
  </si>
  <si>
    <t>Sebastian Slot Jensen</t>
  </si>
  <si>
    <t>090590-3195</t>
  </si>
  <si>
    <t>Martin Kristjansen</t>
  </si>
  <si>
    <t>090591-2712</t>
  </si>
  <si>
    <t>Maija Anette Olesen</t>
  </si>
  <si>
    <t>090592-2645</t>
  </si>
  <si>
    <t>Morten Fjord Pedersen</t>
  </si>
  <si>
    <t>090593-2810</t>
  </si>
  <si>
    <t>Andrea Victoria Tram Løvemærke</t>
  </si>
  <si>
    <t>090594-1321</t>
  </si>
  <si>
    <t>Matti Jumppanen Andersen</t>
  </si>
  <si>
    <t>1827</t>
  </si>
  <si>
    <t>090688-3597</t>
  </si>
  <si>
    <t>Romas Lubys</t>
  </si>
  <si>
    <t>090689-2693</t>
  </si>
  <si>
    <t>Carl Johan Hanberg</t>
  </si>
  <si>
    <t>090692-3793</t>
  </si>
  <si>
    <t>Alef Shenol Pir</t>
  </si>
  <si>
    <t>090693-3195</t>
  </si>
  <si>
    <t>Kevin Schou Jensen</t>
  </si>
  <si>
    <t>3200</t>
  </si>
  <si>
    <t>090693-3675</t>
  </si>
  <si>
    <t>Péter Pál Kindlinger</t>
  </si>
  <si>
    <t>090694-1341</t>
  </si>
  <si>
    <t>Hans Emil Hoppe Rauer</t>
  </si>
  <si>
    <t>090788-2365</t>
  </si>
  <si>
    <t>Rasmus Mogensen</t>
  </si>
  <si>
    <t>090790-2781</t>
  </si>
  <si>
    <t>Mats Christian Hansen</t>
  </si>
  <si>
    <t>090791-2299</t>
  </si>
  <si>
    <t>Ulrik Kristian Lykke</t>
  </si>
  <si>
    <t>090792-1085</t>
  </si>
  <si>
    <t>Kristoffer Piper</t>
  </si>
  <si>
    <t>090792-2391</t>
  </si>
  <si>
    <t>Mikkel Mønster Nielsen</t>
  </si>
  <si>
    <t>2690</t>
  </si>
  <si>
    <t>090792-2405</t>
  </si>
  <si>
    <t>Lasse Hofmann Larsen</t>
  </si>
  <si>
    <t>090792-3029</t>
  </si>
  <si>
    <t>Ejvind Christy de Zilva Rasmussen</t>
  </si>
  <si>
    <t>090792-3207</t>
  </si>
  <si>
    <t>Carsten Schroll Ibsen</t>
  </si>
  <si>
    <t>090793-1897</t>
  </si>
  <si>
    <t>Frederik Aalbæk Tøttrup</t>
  </si>
  <si>
    <t>090795-ARG1</t>
  </si>
  <si>
    <t>Arturs Gumenuks</t>
  </si>
  <si>
    <t>LV-1005</t>
  </si>
  <si>
    <t>090891-3183</t>
  </si>
  <si>
    <t>Lasse Kjærsgård Nielsen</t>
  </si>
  <si>
    <t>090892-1267</t>
  </si>
  <si>
    <t>Søren Hvidberg Frandsen</t>
  </si>
  <si>
    <t>090892-1542</t>
  </si>
  <si>
    <t>Rikke Taasti Jensen</t>
  </si>
  <si>
    <t>090892-2921</t>
  </si>
  <si>
    <t>Ivik Niels Riishøj</t>
  </si>
  <si>
    <t>090894-1780</t>
  </si>
  <si>
    <t>Lena Marie Fredholm Jensen</t>
  </si>
  <si>
    <t>4250</t>
  </si>
  <si>
    <t>090894-2051</t>
  </si>
  <si>
    <t>Sami Mobarak-Sadokierski</t>
  </si>
  <si>
    <t>090894-2639</t>
  </si>
  <si>
    <t>Benjamin Ahm</t>
  </si>
  <si>
    <t>090895-2863</t>
  </si>
  <si>
    <t>Raphael Neumann</t>
  </si>
  <si>
    <t>Erhvervsskolerne Aars</t>
  </si>
  <si>
    <t>090990-1391</t>
  </si>
  <si>
    <t>Nicolai Bo Kliver Jensen</t>
  </si>
  <si>
    <t>090992-2283</t>
  </si>
  <si>
    <t>Martin Herskind Laursen</t>
  </si>
  <si>
    <t>090992-4103</t>
  </si>
  <si>
    <t>Congzhi Wang</t>
  </si>
  <si>
    <t>090993-1541</t>
  </si>
  <si>
    <t>Martin Tomi Rosenkrantz</t>
  </si>
  <si>
    <t>090994-1741</t>
  </si>
  <si>
    <t>Christian Reimer Hansen</t>
  </si>
  <si>
    <t>090994-2721</t>
  </si>
  <si>
    <t>Simon Peter Heide Kaihøj</t>
  </si>
  <si>
    <t>091089-2495</t>
  </si>
  <si>
    <t>Michael Tarp</t>
  </si>
  <si>
    <t>091090-4396</t>
  </si>
  <si>
    <t>Liisa Prits</t>
  </si>
  <si>
    <t>51005</t>
  </si>
  <si>
    <t>091093-0109</t>
  </si>
  <si>
    <t>Anders Bod Olesen</t>
  </si>
  <si>
    <t>091093-0141</t>
  </si>
  <si>
    <t>Nicolai Quellmalz Møller</t>
  </si>
  <si>
    <t>091094-1879</t>
  </si>
  <si>
    <t>Jonas Høst Mazur</t>
  </si>
  <si>
    <t>091094-2107</t>
  </si>
  <si>
    <t>Sofus Beck Hansen</t>
  </si>
  <si>
    <t>091095-1521</t>
  </si>
  <si>
    <t>Anders Frederik Elmholdt</t>
  </si>
  <si>
    <t>091095-1831</t>
  </si>
  <si>
    <t>Mads Helge Jespersen</t>
  </si>
  <si>
    <t>091183-2003</t>
  </si>
  <si>
    <t>Thomas Holm Pilgaard</t>
  </si>
  <si>
    <t>091185-1423</t>
  </si>
  <si>
    <t>Martin Graulund Dal</t>
  </si>
  <si>
    <t>091188-1527</t>
  </si>
  <si>
    <t>Christoffer Bøgelund Rasmussen</t>
  </si>
  <si>
    <t>091189-2685</t>
  </si>
  <si>
    <t>Kasper Lind Vildner Pedersen</t>
  </si>
  <si>
    <t>Randers HF og VUC</t>
  </si>
  <si>
    <t>091192-1073</t>
  </si>
  <si>
    <t>Michael Birkelund Dons</t>
  </si>
  <si>
    <t>Vejen Gymnasium og HF</t>
  </si>
  <si>
    <t>091192-1545</t>
  </si>
  <si>
    <t>Allan Eckberg Danielsen</t>
  </si>
  <si>
    <t>3000</t>
  </si>
  <si>
    <t>091192-1626</t>
  </si>
  <si>
    <t>Lisa Victoria Hougaard Appel</t>
  </si>
  <si>
    <t>091192-1715</t>
  </si>
  <si>
    <t>Christopher Roland Clausager</t>
  </si>
  <si>
    <t>091192-2495</t>
  </si>
  <si>
    <t>Steen Friis Jensen</t>
  </si>
  <si>
    <t>091193-0749</t>
  </si>
  <si>
    <t>Andreas Petersen</t>
  </si>
  <si>
    <t>091194-1716</t>
  </si>
  <si>
    <t>Jehanee Vigneswaran</t>
  </si>
  <si>
    <t>091194-BES2</t>
  </si>
  <si>
    <t>Berta Seppenin</t>
  </si>
  <si>
    <t>11412</t>
  </si>
  <si>
    <t>091287-2815</t>
  </si>
  <si>
    <t>Aqqalu Eeffa Josefsen</t>
  </si>
  <si>
    <t>091291-1624</t>
  </si>
  <si>
    <t>Janni Bjerregaard Pedersen</t>
  </si>
  <si>
    <t>091292-2251</t>
  </si>
  <si>
    <t>Nikolaj Daugaard Olsen</t>
  </si>
  <si>
    <t>5250</t>
  </si>
  <si>
    <t>091292-PEG1</t>
  </si>
  <si>
    <t>Petko Grudlev</t>
  </si>
  <si>
    <t>091294-2619</t>
  </si>
  <si>
    <t>Simon Thor Weber Halberg</t>
  </si>
  <si>
    <t>100189-3897</t>
  </si>
  <si>
    <t>Michal Damian Budzinski</t>
  </si>
  <si>
    <t>100193-1535</t>
  </si>
  <si>
    <t>Nicolai Reigstad Rasmussen</t>
  </si>
  <si>
    <t>100193-2353</t>
  </si>
  <si>
    <t>David Khoa Dang Nguyen</t>
  </si>
  <si>
    <t>100289-1413</t>
  </si>
  <si>
    <t>Simon Berndt Kruhl</t>
  </si>
  <si>
    <t>6760</t>
  </si>
  <si>
    <t>VUC Sønderjylland</t>
  </si>
  <si>
    <t>100292-1290</t>
  </si>
  <si>
    <t>Anita Albæk Simonsen</t>
  </si>
  <si>
    <t>100293-1814</t>
  </si>
  <si>
    <t>Nanna Møller Calundan</t>
  </si>
  <si>
    <t>100294-ALP1</t>
  </si>
  <si>
    <t>Alexandru Popa</t>
  </si>
  <si>
    <t>600294</t>
  </si>
  <si>
    <t>100295-0533</t>
  </si>
  <si>
    <t>Christian Terp Jensen</t>
  </si>
  <si>
    <t>100295-2617</t>
  </si>
  <si>
    <t>Viktor Schmuck</t>
  </si>
  <si>
    <t>100390-3091</t>
  </si>
  <si>
    <t>Robert Kuzborski</t>
  </si>
  <si>
    <t>100391-1973</t>
  </si>
  <si>
    <t>Patrick Friis de Sousa Johansen</t>
  </si>
  <si>
    <t>100392-1685</t>
  </si>
  <si>
    <t>Johannes Ehlers Nyholm Thomsen</t>
  </si>
  <si>
    <t>Maribo Gymnasium</t>
  </si>
  <si>
    <t>100392-2509</t>
  </si>
  <si>
    <t>Jesper Klit Ingvardtsen</t>
  </si>
  <si>
    <t>Hjørring Gymnasium Og HF-Kursus</t>
  </si>
  <si>
    <t>100393-2474</t>
  </si>
  <si>
    <t>Janni Weber Andersen</t>
  </si>
  <si>
    <t>100394-VAK1</t>
  </si>
  <si>
    <t>Vasil Kotsev</t>
  </si>
  <si>
    <t>1142</t>
  </si>
  <si>
    <t>100492-2227</t>
  </si>
  <si>
    <t>Andreas Blumenkranz</t>
  </si>
  <si>
    <t>100493-1463</t>
  </si>
  <si>
    <t>Rasmus Hove Johnsen</t>
  </si>
  <si>
    <t>100494-2333</t>
  </si>
  <si>
    <t>Mads Rise</t>
  </si>
  <si>
    <t>100593-1963</t>
  </si>
  <si>
    <t>Martin Sohn Christensen</t>
  </si>
  <si>
    <t>100593-2463</t>
  </si>
  <si>
    <t>Joachim Højslev</t>
  </si>
  <si>
    <t>HF &amp; VUC Nordsjælland</t>
  </si>
  <si>
    <t>100593-2528</t>
  </si>
  <si>
    <t>Emma Mai Petersen</t>
  </si>
  <si>
    <t>100594-3155</t>
  </si>
  <si>
    <t>Rasmus Suhr Mogensen</t>
  </si>
  <si>
    <t>9260</t>
  </si>
  <si>
    <t>100594-3279</t>
  </si>
  <si>
    <t>Thomas Laurberg Sørensen</t>
  </si>
  <si>
    <t>Diplomingeniøruddannelsen Eksportteknologi</t>
  </si>
  <si>
    <t>100595-0585</t>
  </si>
  <si>
    <t>Simon Højberg</t>
  </si>
  <si>
    <t>100595-1719</t>
  </si>
  <si>
    <t>Patrick Bang Løyche Lausen</t>
  </si>
  <si>
    <t>100692-2291</t>
  </si>
  <si>
    <t>Jacob Naundrup Pedersen</t>
  </si>
  <si>
    <t>100692-2305</t>
  </si>
  <si>
    <t>Kasper Drastrup Kjølby</t>
  </si>
  <si>
    <t>100789-1861</t>
  </si>
  <si>
    <t>Henrik Kort Bergmann Jensen</t>
  </si>
  <si>
    <t>100789-2353</t>
  </si>
  <si>
    <t>Kasper Imer Jensen</t>
  </si>
  <si>
    <t>100790-2367</t>
  </si>
  <si>
    <t>Jonas Rasbro</t>
  </si>
  <si>
    <t>100791-1021</t>
  </si>
  <si>
    <t>Asger Malm Wetterstein</t>
  </si>
  <si>
    <t>100792-2317</t>
  </si>
  <si>
    <t>Casper Christoffer Herlev Tofte</t>
  </si>
  <si>
    <t>100794-1753</t>
  </si>
  <si>
    <t>Tobias Thune Jacobsen</t>
  </si>
  <si>
    <t>2930</t>
  </si>
  <si>
    <t>100794-3365</t>
  </si>
  <si>
    <t>Radu-Nicolae Marica</t>
  </si>
  <si>
    <t>800365</t>
  </si>
  <si>
    <t>100893-1603</t>
  </si>
  <si>
    <t>Frederik Marcher Jensen</t>
  </si>
  <si>
    <t>100894-1633</t>
  </si>
  <si>
    <t>Rasmus Fredberg Pedersen</t>
  </si>
  <si>
    <t>100894-2265</t>
  </si>
  <si>
    <t>Andreas Hareskov Elversøe</t>
  </si>
  <si>
    <t>Bacheloruddannelse (BA) International Virkomhedskommunikation - Spansk</t>
  </si>
  <si>
    <t>Internat. virksomhedskom.</t>
  </si>
  <si>
    <t>100895-0063</t>
  </si>
  <si>
    <t>Christoffer Donskov Mouritzen</t>
  </si>
  <si>
    <t>100968-0981</t>
  </si>
  <si>
    <t>Brian Hansen</t>
  </si>
  <si>
    <t>6870</t>
  </si>
  <si>
    <t>VUC Nordsjælland</t>
  </si>
  <si>
    <t>100986-1277</t>
  </si>
  <si>
    <t>Michael Leslie Thomsen</t>
  </si>
  <si>
    <t>1360</t>
  </si>
  <si>
    <t>Metropolitanskolen</t>
  </si>
  <si>
    <t>100991-2327</t>
  </si>
  <si>
    <t>Alexander Seemann</t>
  </si>
  <si>
    <t>100993-2913</t>
  </si>
  <si>
    <t>Jacob Lynge</t>
  </si>
  <si>
    <t>100994-2749</t>
  </si>
  <si>
    <t>Markus Berthold</t>
  </si>
  <si>
    <t>100994-2994</t>
  </si>
  <si>
    <t>Diana-Ioana Teodorovici</t>
  </si>
  <si>
    <t>700648</t>
  </si>
  <si>
    <t>101089-2143</t>
  </si>
  <si>
    <t>Christopher Schinkel Carlsen</t>
  </si>
  <si>
    <t>101090-1479</t>
  </si>
  <si>
    <t>Henrik Ramskov Hansen</t>
  </si>
  <si>
    <t>Nærum Amtsgymnasium</t>
  </si>
  <si>
    <t>101092-2735</t>
  </si>
  <si>
    <t>Oliver Stevns Larsen</t>
  </si>
  <si>
    <t>101094-2833</t>
  </si>
  <si>
    <t>Kaare Bak Toxværd Madsen</t>
  </si>
  <si>
    <t>101094-2841</t>
  </si>
  <si>
    <t>Bjarke Bak Toxværd Madsen</t>
  </si>
  <si>
    <t>101191-2245</t>
  </si>
  <si>
    <t>Peter Linnet</t>
  </si>
  <si>
    <t>101193-0391</t>
  </si>
  <si>
    <t>Thomas Kølbæk Jespersen</t>
  </si>
  <si>
    <t>101287-4037</t>
  </si>
  <si>
    <t>Alexis Emmanuel Labrosse</t>
  </si>
  <si>
    <t>2900</t>
  </si>
  <si>
    <t>101290-1905</t>
  </si>
  <si>
    <t>Christian Falch Thrane</t>
  </si>
  <si>
    <t>Diplomingeniøruddannelsen Maskinteknik</t>
  </si>
  <si>
    <t>101291-2311</t>
  </si>
  <si>
    <t>Nicolai Gottlieb Bengtsen</t>
  </si>
  <si>
    <t>101293-1235</t>
  </si>
  <si>
    <t>Mathias Alexander Ibsen</t>
  </si>
  <si>
    <t>110191-2511</t>
  </si>
  <si>
    <t>Rasmus Bak Christiansen</t>
  </si>
  <si>
    <t>110192-1529</t>
  </si>
  <si>
    <t>Samuel Kormind</t>
  </si>
  <si>
    <t>110193-1567</t>
  </si>
  <si>
    <t>Benjamin Elif Larsen</t>
  </si>
  <si>
    <t>CELF -Center for Erhv.rettede udd. Lolland-Falster</t>
  </si>
  <si>
    <t>110193-3055</t>
  </si>
  <si>
    <t>Kasper Honnens de Lichtenberg</t>
  </si>
  <si>
    <t>110194-1368</t>
  </si>
  <si>
    <t>Fatima Zahra Belouahi</t>
  </si>
  <si>
    <t>110194-1635</t>
  </si>
  <si>
    <t>Christian Færgemand Madsen</t>
  </si>
  <si>
    <t>110287-2491</t>
  </si>
  <si>
    <t>Anders Jeppesen</t>
  </si>
  <si>
    <t>Midtfyns Gymnasium</t>
  </si>
  <si>
    <t>110287-JUG1</t>
  </si>
  <si>
    <t>Julius Gintautas</t>
  </si>
  <si>
    <t>110291-2825</t>
  </si>
  <si>
    <t>Thomas Valentin Sørensen</t>
  </si>
  <si>
    <t>110291-3023</t>
  </si>
  <si>
    <t>Jacob Suhr Schüsler</t>
  </si>
  <si>
    <t>9970</t>
  </si>
  <si>
    <t>110292-2057</t>
  </si>
  <si>
    <t>Frederik Sørensen</t>
  </si>
  <si>
    <t>110293-1609</t>
  </si>
  <si>
    <t>Alexander Kaleta Jensen</t>
  </si>
  <si>
    <t>110293-2311</t>
  </si>
  <si>
    <t>Asger Emil Aagaard Nielsen</t>
  </si>
  <si>
    <t>110390-2483</t>
  </si>
  <si>
    <t>Patrick Bervig Kjær</t>
  </si>
  <si>
    <t>2665</t>
  </si>
  <si>
    <t>110391-2004</t>
  </si>
  <si>
    <t>Line Blicher Jensen</t>
  </si>
  <si>
    <t>Tietgenskolen</t>
  </si>
  <si>
    <t>110392-2441</t>
  </si>
  <si>
    <t>Rune Christensen</t>
  </si>
  <si>
    <t>110394-3627</t>
  </si>
  <si>
    <t>Paulius Neverbickas</t>
  </si>
  <si>
    <t>110395-NIN1</t>
  </si>
  <si>
    <t>Nikolay Nikodimov</t>
  </si>
  <si>
    <t>1618</t>
  </si>
  <si>
    <t>110485-1505</t>
  </si>
  <si>
    <t>Danni Bak Sørensen</t>
  </si>
  <si>
    <t>110489-2201</t>
  </si>
  <si>
    <t>Anders Kjær Nybølle</t>
  </si>
  <si>
    <t>110492-3069</t>
  </si>
  <si>
    <t>Davur Clementsen</t>
  </si>
  <si>
    <t>7730</t>
  </si>
  <si>
    <t>110493-2599</t>
  </si>
  <si>
    <t>Mike Linde Tordengaard Jellesen</t>
  </si>
  <si>
    <t>110588-2749</t>
  </si>
  <si>
    <t>Jesper Reilev</t>
  </si>
  <si>
    <t>Varde Gymnasium</t>
  </si>
  <si>
    <t>Bacheloruddannelse - BSc Maskinkonstruktion</t>
  </si>
  <si>
    <t>110591-2877</t>
  </si>
  <si>
    <t>Martin Thorup</t>
  </si>
  <si>
    <t>110592-1345</t>
  </si>
  <si>
    <t>Magnus Andersen Vogel</t>
  </si>
  <si>
    <t>Niels Steensens Gymnasium</t>
  </si>
  <si>
    <t>110592-2775</t>
  </si>
  <si>
    <t>Thomas Guldborg Jensen</t>
  </si>
  <si>
    <t>110593-1987</t>
  </si>
  <si>
    <t>Philip Andreas Kingo</t>
  </si>
  <si>
    <t>110593-2703</t>
  </si>
  <si>
    <t>Jakob Rosenberg Nielsen</t>
  </si>
  <si>
    <t>110593-3165</t>
  </si>
  <si>
    <t>Mathias Pedersen</t>
  </si>
  <si>
    <t>110691-2919</t>
  </si>
  <si>
    <t>Robin Hopff Heilskov</t>
  </si>
  <si>
    <t>110692-1586</t>
  </si>
  <si>
    <t>Bianca Clavio Christensen</t>
  </si>
  <si>
    <t>110781-2381</t>
  </si>
  <si>
    <t>Tristan Carl Benjamin Bendixen</t>
  </si>
  <si>
    <t>110786-1250</t>
  </si>
  <si>
    <t>Nathalie Ring Hounsgaard</t>
  </si>
  <si>
    <t>Himmelev Gymnasium</t>
  </si>
  <si>
    <t>110790-3603</t>
  </si>
  <si>
    <t>Kevin Vignola Ruder</t>
  </si>
  <si>
    <t>110792-1091</t>
  </si>
  <si>
    <t>Lars Aarup Vesterager</t>
  </si>
  <si>
    <t>110793-2123</t>
  </si>
  <si>
    <t>Simon Bargmann Rønbøg</t>
  </si>
  <si>
    <t>110793-3057</t>
  </si>
  <si>
    <t>Lasse Dahl Kærgaard</t>
  </si>
  <si>
    <t>9480</t>
  </si>
  <si>
    <t>110794-2897</t>
  </si>
  <si>
    <t>Sune Hesselbjerg Thomsen</t>
  </si>
  <si>
    <t>110893-2143</t>
  </si>
  <si>
    <t>Claus Nygaard Madsen</t>
  </si>
  <si>
    <t>110893-2747</t>
  </si>
  <si>
    <t>Nicolaj Vinkel Christensen</t>
  </si>
  <si>
    <t>110894-2149</t>
  </si>
  <si>
    <t>Alex Jørgensen</t>
  </si>
  <si>
    <t>110894-2351</t>
  </si>
  <si>
    <t>Christian Aebeloe</t>
  </si>
  <si>
    <t>110990-2027</t>
  </si>
  <si>
    <t>Emil Lund Kongsgaard</t>
  </si>
  <si>
    <t>110991-1867</t>
  </si>
  <si>
    <t>Anders Hermansen</t>
  </si>
  <si>
    <t>Århus HF-Center</t>
  </si>
  <si>
    <t>110991-2669</t>
  </si>
  <si>
    <t>Christian Hvass Birkebæk</t>
  </si>
  <si>
    <t>1961</t>
  </si>
  <si>
    <t>110992-1137</t>
  </si>
  <si>
    <t>Emil Skovgaard Mikkelsen</t>
  </si>
  <si>
    <t>110993-2937</t>
  </si>
  <si>
    <t>Anders Peter Mørkeberg</t>
  </si>
  <si>
    <t>4654</t>
  </si>
  <si>
    <t>VUC Storstrøm</t>
  </si>
  <si>
    <t>110995-0846</t>
  </si>
  <si>
    <t>Michelle Hagemann</t>
  </si>
  <si>
    <t>111088-2013</t>
  </si>
  <si>
    <t>Kaj Printz Madsen</t>
  </si>
  <si>
    <t>111088-2765</t>
  </si>
  <si>
    <t>Andreas Johannes Ejlebæk Holm</t>
  </si>
  <si>
    <t>Københavns VUC</t>
  </si>
  <si>
    <t>111092-1310</t>
  </si>
  <si>
    <t>Marianne Kelstrup</t>
  </si>
  <si>
    <t>Nordsjællands Grundskole og Gymnasium samt HF</t>
  </si>
  <si>
    <t>111092-2198</t>
  </si>
  <si>
    <t>Julie Feldskov Henriksen</t>
  </si>
  <si>
    <t>111093-OCM1</t>
  </si>
  <si>
    <t>Octavian Marinuta</t>
  </si>
  <si>
    <t>MD-2001</t>
  </si>
  <si>
    <t>111186-2407</t>
  </si>
  <si>
    <t>David Nissen Schmidt</t>
  </si>
  <si>
    <t>Hillerød Handelsskole</t>
  </si>
  <si>
    <t>111188-1673</t>
  </si>
  <si>
    <t>Christian Oscar Olver</t>
  </si>
  <si>
    <t>Johannesskolen</t>
  </si>
  <si>
    <t>111189-2241</t>
  </si>
  <si>
    <t>Troels Dalgård Danielsen</t>
  </si>
  <si>
    <t>111191-2897</t>
  </si>
  <si>
    <t>Paul Sudarshan Yogasundram</t>
  </si>
  <si>
    <t>8700</t>
  </si>
  <si>
    <t>111192-3260</t>
  </si>
  <si>
    <t>Sally Tang</t>
  </si>
  <si>
    <t>Bacheloruddannelse - BSc Bæredygtigt Design</t>
  </si>
  <si>
    <t>111193-1557</t>
  </si>
  <si>
    <t>Gustav Fabian Lønholdt Eriksen</t>
  </si>
  <si>
    <t>111193-2383</t>
  </si>
  <si>
    <t>Aram Hussam Alden Sadr Aladen</t>
  </si>
  <si>
    <t>5240</t>
  </si>
  <si>
    <t>Sct. Knuds Gymnasium</t>
  </si>
  <si>
    <t>111280-1525</t>
  </si>
  <si>
    <t>René Abel Jensen</t>
  </si>
  <si>
    <t>111290-1031</t>
  </si>
  <si>
    <t>Aske Pinholt Thorsen</t>
  </si>
  <si>
    <t>111291-2025</t>
  </si>
  <si>
    <t>Søren Bouet Andersen</t>
  </si>
  <si>
    <t>111292-2977</t>
  </si>
  <si>
    <t>Asbjørn Faurholt</t>
  </si>
  <si>
    <t>111293-2999</t>
  </si>
  <si>
    <t>Cristian Daniel Letai</t>
  </si>
  <si>
    <t>120192-1690</t>
  </si>
  <si>
    <t>Helga Negendahl Madsen</t>
  </si>
  <si>
    <t>120285-1327</t>
  </si>
  <si>
    <t>Morten Rahm</t>
  </si>
  <si>
    <t>120289-1825</t>
  </si>
  <si>
    <t>Rune Lundegaard Uggerhøj</t>
  </si>
  <si>
    <t>120289-3453</t>
  </si>
  <si>
    <t>Arnab Podder</t>
  </si>
  <si>
    <t>120290-1561</t>
  </si>
  <si>
    <t>Frederik Victor Kobbelgaard</t>
  </si>
  <si>
    <t>8361</t>
  </si>
  <si>
    <t>120293-3323</t>
  </si>
  <si>
    <t>Aldin Lenjani</t>
  </si>
  <si>
    <t>6600</t>
  </si>
  <si>
    <t>120294-3183</t>
  </si>
  <si>
    <t>Mihail Milkov</t>
  </si>
  <si>
    <t>3320</t>
  </si>
  <si>
    <t>120295-1593</t>
  </si>
  <si>
    <t>Christian Præstegaard Madsen</t>
  </si>
  <si>
    <t>120386-2365</t>
  </si>
  <si>
    <t>Jeppe Malmskov Dittmer</t>
  </si>
  <si>
    <t>Vordingborg Gymnasium Og HF-Kursus</t>
  </si>
  <si>
    <t>120390-2529</t>
  </si>
  <si>
    <t>Patrick Rasmussen</t>
  </si>
  <si>
    <t>Gefion Gymnasium</t>
  </si>
  <si>
    <t>120391-2869</t>
  </si>
  <si>
    <t>Michael Jensen</t>
  </si>
  <si>
    <t>2640</t>
  </si>
  <si>
    <t>120391-2923</t>
  </si>
  <si>
    <t>Frederik Ditlev Frøling Nielsen</t>
  </si>
  <si>
    <t>3210</t>
  </si>
  <si>
    <t>Helsinge Gymnasium</t>
  </si>
  <si>
    <t>120391-3733</t>
  </si>
  <si>
    <t>Lucian Tirca</t>
  </si>
  <si>
    <t>120395-0477</t>
  </si>
  <si>
    <t>Mads Johannes Bildsøe Kastberg</t>
  </si>
  <si>
    <t>120488-1991</t>
  </si>
  <si>
    <t>Mark Nielsen</t>
  </si>
  <si>
    <t>120489-1105</t>
  </si>
  <si>
    <t>Morten Kaack Johansen</t>
  </si>
  <si>
    <t>120491-3303</t>
  </si>
  <si>
    <t>Thomas Holm Thomsen</t>
  </si>
  <si>
    <t>120492-1098</t>
  </si>
  <si>
    <t>Sara Primdahl Rasmussen</t>
  </si>
  <si>
    <t>120492-2353</t>
  </si>
  <si>
    <t>Jeppe Lars Ostenfeldt Lønow</t>
  </si>
  <si>
    <t>1879</t>
  </si>
  <si>
    <t>120493-2251</t>
  </si>
  <si>
    <t>Harald Fodgaard Grønvall</t>
  </si>
  <si>
    <t>120493-2871</t>
  </si>
  <si>
    <t>Kashif Ali Shah</t>
  </si>
  <si>
    <t>120494-1951</t>
  </si>
  <si>
    <t>Lasse Laustsen</t>
  </si>
  <si>
    <t>120494-3105</t>
  </si>
  <si>
    <t>Aske Hornbæk Knudsen</t>
  </si>
  <si>
    <t>8240</t>
  </si>
  <si>
    <t>120587-1159</t>
  </si>
  <si>
    <t>Morten Vestergaard Eland</t>
  </si>
  <si>
    <t>120593-1593</t>
  </si>
  <si>
    <t>Jeppe Kjærgaard Hansen</t>
  </si>
  <si>
    <t>120593-2387</t>
  </si>
  <si>
    <t>Anders Juul Christensen</t>
  </si>
  <si>
    <t>120684-2241</t>
  </si>
  <si>
    <t>Johnni Kock Sørensen</t>
  </si>
  <si>
    <t>120689-1293</t>
  </si>
  <si>
    <t>Emil Grosby Jørgensen</t>
  </si>
  <si>
    <t>120690-1337</t>
  </si>
  <si>
    <t>Glenn Andreasen</t>
  </si>
  <si>
    <t>120690-2023</t>
  </si>
  <si>
    <t>Kristoffer Brodersen</t>
  </si>
  <si>
    <t>120692-1591</t>
  </si>
  <si>
    <t>Martin Bertelsen</t>
  </si>
  <si>
    <t>120693-1961</t>
  </si>
  <si>
    <t>Nichlas Lindorf Pedersen</t>
  </si>
  <si>
    <t>120693-2100</t>
  </si>
  <si>
    <t>Line Søndergaard Knudsen</t>
  </si>
  <si>
    <t>120693-2275</t>
  </si>
  <si>
    <t>Sebastian Siem Bach-Nielsen</t>
  </si>
  <si>
    <t>Gladsaxe Gymnasium</t>
  </si>
  <si>
    <t>120694-1843</t>
  </si>
  <si>
    <t>Casper Møller Bartholomæussen</t>
  </si>
  <si>
    <t>120786-2807</t>
  </si>
  <si>
    <t>Tobias Lee Christensen</t>
  </si>
  <si>
    <t>120787-2403</t>
  </si>
  <si>
    <t>Frederik Homann Østergaard</t>
  </si>
  <si>
    <t>VUC Holstebro-Lemvig-Struer</t>
  </si>
  <si>
    <t>120789-2897</t>
  </si>
  <si>
    <t>Adrian Vestergaard Jensen</t>
  </si>
  <si>
    <t>120791-2707</t>
  </si>
  <si>
    <t>Niklas Niemeier</t>
  </si>
  <si>
    <t>120792-1579</t>
  </si>
  <si>
    <t>Niels Anders Beckmann Stok</t>
  </si>
  <si>
    <t>120793-1183</t>
  </si>
  <si>
    <t>Allan Hvid Bisgaard</t>
  </si>
  <si>
    <t>120793-1647</t>
  </si>
  <si>
    <t>Benjamin Rudkjær Rønnov Pedersen</t>
  </si>
  <si>
    <t>Brønderslev Gymnasium og HF</t>
  </si>
  <si>
    <t>120794-2398</t>
  </si>
  <si>
    <t>Louise Gram</t>
  </si>
  <si>
    <t>120886-2789</t>
  </si>
  <si>
    <t>Mads Vainø Baatrup</t>
  </si>
  <si>
    <t>120889-2807</t>
  </si>
  <si>
    <t>Tobias Rosendal Mosskov</t>
  </si>
  <si>
    <t>120890-1067</t>
  </si>
  <si>
    <t>Andreas Blem Kobberø-Hansen</t>
  </si>
  <si>
    <t>120891-1321</t>
  </si>
  <si>
    <t>Niels Dyremose Bodin</t>
  </si>
  <si>
    <t>120891-2301</t>
  </si>
  <si>
    <t>Mikkel Chris Kjølby Rasmussen</t>
  </si>
  <si>
    <t>120892-2145</t>
  </si>
  <si>
    <t>Jesper Nielsen</t>
  </si>
  <si>
    <t>120892-3389</t>
  </si>
  <si>
    <t>David Konstantin Grüning</t>
  </si>
  <si>
    <t>120893-1667</t>
  </si>
  <si>
    <t>Tobias Morell</t>
  </si>
  <si>
    <t>120894-3606</t>
  </si>
  <si>
    <t>Jelizaveta Zovnercuka</t>
  </si>
  <si>
    <t>120895-0025</t>
  </si>
  <si>
    <t>Jonas Alberg Ibrahim</t>
  </si>
  <si>
    <t>120977-2287</t>
  </si>
  <si>
    <t>Anders Holm Rask</t>
  </si>
  <si>
    <t>120991-3131</t>
  </si>
  <si>
    <t>Claus Juul Dupont</t>
  </si>
  <si>
    <t>120991-3271</t>
  </si>
  <si>
    <t>Rasmus Skjoldborg Jakobsen</t>
  </si>
  <si>
    <t>120992-1215</t>
  </si>
  <si>
    <t>Simon Thagaard Jensen</t>
  </si>
  <si>
    <t>120992-1223</t>
  </si>
  <si>
    <t>Søren Frikke Nielsen</t>
  </si>
  <si>
    <t>120993-1989</t>
  </si>
  <si>
    <t>Mathias Henrik Ottosen</t>
  </si>
  <si>
    <t>120995-0037</t>
  </si>
  <si>
    <t>Benjamin Højmose Grevenkop-Castenski</t>
  </si>
  <si>
    <t>120995-2382</t>
  </si>
  <si>
    <t>Alexandra Madalina Nita</t>
  </si>
  <si>
    <t>610149</t>
  </si>
  <si>
    <t>121079-1961</t>
  </si>
  <si>
    <t>Nikolaj Johannes Jørgensen</t>
  </si>
  <si>
    <t>121091-2491</t>
  </si>
  <si>
    <t>Niclas Allentoft Jørgensen</t>
  </si>
  <si>
    <t>121091-3153</t>
  </si>
  <si>
    <t>Emir Stovrag</t>
  </si>
  <si>
    <t>121092-2519</t>
  </si>
  <si>
    <t>Mikkel Valum Krogsdal Langballe</t>
  </si>
  <si>
    <t>121093-2549</t>
  </si>
  <si>
    <t>Kristians Konovalovs</t>
  </si>
  <si>
    <t>121094-1289</t>
  </si>
  <si>
    <t>Jonas Holfelt</t>
  </si>
  <si>
    <t>121094-2161</t>
  </si>
  <si>
    <t>Casper Stage Hansen</t>
  </si>
  <si>
    <t>121191-1421</t>
  </si>
  <si>
    <t>Jens Christian Hald</t>
  </si>
  <si>
    <t>121191-1715</t>
  </si>
  <si>
    <t>Mads Finderup Panduro Mikkelsen</t>
  </si>
  <si>
    <t>121192-1893</t>
  </si>
  <si>
    <t>Nicklas Andersen</t>
  </si>
  <si>
    <t>VUC Fyn</t>
  </si>
  <si>
    <t>121193-0329</t>
  </si>
  <si>
    <t>Søren Hommel Østerlund</t>
  </si>
  <si>
    <t>Munkensdam Gymnasium</t>
  </si>
  <si>
    <t>121289-1475</t>
  </si>
  <si>
    <t>Kim Laranang Hansen</t>
  </si>
  <si>
    <t>Grenaa Gymnasium</t>
  </si>
  <si>
    <t>121290-2086</t>
  </si>
  <si>
    <t>Chathrine Wonge</t>
  </si>
  <si>
    <t>121290-2191</t>
  </si>
  <si>
    <t>Christian Stephansen</t>
  </si>
  <si>
    <t>121291-1581</t>
  </si>
  <si>
    <t>Rasmus Thygesen Larsen</t>
  </si>
  <si>
    <t>121291-1611</t>
  </si>
  <si>
    <t>Rasmus Hallberg Nørskov</t>
  </si>
  <si>
    <t>CPH - Uddannelsescenter København Vest</t>
  </si>
  <si>
    <t>121291-1689</t>
  </si>
  <si>
    <t>Rasmus Sidelmann</t>
  </si>
  <si>
    <t>8660</t>
  </si>
  <si>
    <t>Skanderborg-Odder Center for uddannelse</t>
  </si>
  <si>
    <t>121291-3053</t>
  </si>
  <si>
    <t>Jens Christian Nør Laugesen</t>
  </si>
  <si>
    <t>121292-1153</t>
  </si>
  <si>
    <t>Mads Bangshaab</t>
  </si>
  <si>
    <t>121292-1757</t>
  </si>
  <si>
    <t>Adam Hviid-Pilgaard</t>
  </si>
  <si>
    <t>121292-2389</t>
  </si>
  <si>
    <t>Steffen Hald Jensen</t>
  </si>
  <si>
    <t>121292-3067</t>
  </si>
  <si>
    <t>Alexandru-Ioan Agafitei</t>
  </si>
  <si>
    <t>130193-1200</t>
  </si>
  <si>
    <t>Julie Torpegaard Gramkow</t>
  </si>
  <si>
    <t>130194-1265</t>
  </si>
  <si>
    <t>Caspar Rosgaard Kuchartik</t>
  </si>
  <si>
    <t>7800</t>
  </si>
  <si>
    <t>130194-2660</t>
  </si>
  <si>
    <t>Bettina Faarvang Vørs Andersen</t>
  </si>
  <si>
    <t>130289-1229</t>
  </si>
  <si>
    <t>Nicolai Nysted</t>
  </si>
  <si>
    <t>130289-2101</t>
  </si>
  <si>
    <t>Rudi Hermann Holmberg</t>
  </si>
  <si>
    <t>130290-1321</t>
  </si>
  <si>
    <t>Mads Vestergaard Larsen</t>
  </si>
  <si>
    <t>130290-2913</t>
  </si>
  <si>
    <t>Lasse Schøne Rosenlund</t>
  </si>
  <si>
    <t>130292-2205</t>
  </si>
  <si>
    <t>Mads Fich Engelbreth</t>
  </si>
  <si>
    <t>Amtsgymnasiet I Paderup</t>
  </si>
  <si>
    <t>130293-1069</t>
  </si>
  <si>
    <t>Steffen Weber Hansen</t>
  </si>
  <si>
    <t>130293-1751</t>
  </si>
  <si>
    <t>Emil Riis Hansen</t>
  </si>
  <si>
    <t>130295-2589</t>
  </si>
  <si>
    <t>Lyuboslav Stoyanov Veselinov</t>
  </si>
  <si>
    <t>9005</t>
  </si>
  <si>
    <t>130392-1245</t>
  </si>
  <si>
    <t>Kenneth Haunstrup</t>
  </si>
  <si>
    <t>130393-1194</t>
  </si>
  <si>
    <t>Marie Louise Jepsen</t>
  </si>
  <si>
    <t>130393-1895</t>
  </si>
  <si>
    <t>Morten Lumbye Thomsen</t>
  </si>
  <si>
    <t>130393-3189</t>
  </si>
  <si>
    <t>Shuaib Abdulkadir Hagi Mohamed Hirsi</t>
  </si>
  <si>
    <t>130395-0083</t>
  </si>
  <si>
    <t>Thomas Frandsen</t>
  </si>
  <si>
    <t>130488-1921</t>
  </si>
  <si>
    <t>Bjørn Forsberg Feldt Kristiansen</t>
  </si>
  <si>
    <t>130491-1871</t>
  </si>
  <si>
    <t>Simon Erskov Halland</t>
  </si>
  <si>
    <t>VUC Nord</t>
  </si>
  <si>
    <t>130492-2326</t>
  </si>
  <si>
    <t>Nicoline Warming Larsen</t>
  </si>
  <si>
    <t>Frederiksborg Gymnasium og HF</t>
  </si>
  <si>
    <t>130492-3543</t>
  </si>
  <si>
    <t>Hans Agerbo Houmaa Jørgensen</t>
  </si>
  <si>
    <t>130493-2283</t>
  </si>
  <si>
    <t>Anders Vestergaard</t>
  </si>
  <si>
    <t>130494-2297</t>
  </si>
  <si>
    <t>Alexander Flyvholm Povlsen</t>
  </si>
  <si>
    <t>130587-1679</t>
  </si>
  <si>
    <t>Niklas Kongsted Jensen</t>
  </si>
  <si>
    <t>130589-1939</t>
  </si>
  <si>
    <t>Malthe Lund-Larsen</t>
  </si>
  <si>
    <t>130590-2671</t>
  </si>
  <si>
    <t>Anders Rasmussen</t>
  </si>
  <si>
    <t>130591-1085</t>
  </si>
  <si>
    <t>Jens Nicolai Boye Thomsen</t>
  </si>
  <si>
    <t>1727</t>
  </si>
  <si>
    <t>130592-1811</t>
  </si>
  <si>
    <t>Kasper Kiesbye Bendixen</t>
  </si>
  <si>
    <t>130593-2287</t>
  </si>
  <si>
    <t>Simon Mørup Carlsson</t>
  </si>
  <si>
    <t>130594-1693</t>
  </si>
  <si>
    <t>Simon Mossing Thomsen</t>
  </si>
  <si>
    <t>130594-2142</t>
  </si>
  <si>
    <t>Eva Bloch Jensen</t>
  </si>
  <si>
    <t>130595-0641</t>
  </si>
  <si>
    <t>Peter From Jensen</t>
  </si>
  <si>
    <t>130595-0765</t>
  </si>
  <si>
    <t>Thor Steen Jensen</t>
  </si>
  <si>
    <t>130692-1955</t>
  </si>
  <si>
    <t>Mads Christian Aasted</t>
  </si>
  <si>
    <t>130694-1441</t>
  </si>
  <si>
    <t>Philip Tholstrup Rasmussen</t>
  </si>
  <si>
    <t>130694-2251</t>
  </si>
  <si>
    <t>Troels Beck Krøgh</t>
  </si>
  <si>
    <t>130694-2715</t>
  </si>
  <si>
    <t>Henrik Heegaard Rasmussen</t>
  </si>
  <si>
    <t>130694-3401</t>
  </si>
  <si>
    <t>Haroldas Joris Skudra</t>
  </si>
  <si>
    <t>02103</t>
  </si>
  <si>
    <t>130694-LIM1</t>
  </si>
  <si>
    <t>Liviu Gabriel Melinte</t>
  </si>
  <si>
    <t>625100</t>
  </si>
  <si>
    <t>130782-3957</t>
  </si>
  <si>
    <t>Shamuel Shachar Bergstrom</t>
  </si>
  <si>
    <t>3.0001E8</t>
  </si>
  <si>
    <t>130790-1060</t>
  </si>
  <si>
    <t>Nanne Strandby Jul</t>
  </si>
  <si>
    <t>5000</t>
  </si>
  <si>
    <t>130792-2505</t>
  </si>
  <si>
    <t>Lasse Lyngø Nielsen</t>
  </si>
  <si>
    <t>130793-1431</t>
  </si>
  <si>
    <t>Peter Frank Dalby</t>
  </si>
  <si>
    <t>130793-2373</t>
  </si>
  <si>
    <t>Kasper Moesby Pedersen</t>
  </si>
  <si>
    <t>130794-1577</t>
  </si>
  <si>
    <t>Flemming Heidemann Pedersen</t>
  </si>
  <si>
    <t>130794-1895</t>
  </si>
  <si>
    <t>Frederik Alexander Wolff Madsen</t>
  </si>
  <si>
    <t>Thy-Mors HF &amp; VUC</t>
  </si>
  <si>
    <t>130891-1663</t>
  </si>
  <si>
    <t>Bo Kofoed Jensen</t>
  </si>
  <si>
    <t>Nørre Nissum Seminarium Og HF</t>
  </si>
  <si>
    <t>Bacheloruddannelse - BSc Offentlig inovation og digitalisering</t>
  </si>
  <si>
    <t>Digitalisering</t>
  </si>
  <si>
    <t>130891-1779</t>
  </si>
  <si>
    <t>Kim Skjødt Larsen</t>
  </si>
  <si>
    <t>130891-4255</t>
  </si>
  <si>
    <t>Nils Emil Åberg Karlsson</t>
  </si>
  <si>
    <t>130892-1987</t>
  </si>
  <si>
    <t>Frederik Steen Nørgaard</t>
  </si>
  <si>
    <t>130894-2437</t>
  </si>
  <si>
    <t>Anders Degn Lapiki</t>
  </si>
  <si>
    <t>130894-2607</t>
  </si>
  <si>
    <t>Oliver Gyldenberg Hjermitslev</t>
  </si>
  <si>
    <t>Sorø Akademis Skole</t>
  </si>
  <si>
    <t>130894-AND1</t>
  </si>
  <si>
    <t>Andrei Mihnea Duna</t>
  </si>
  <si>
    <t>900111</t>
  </si>
  <si>
    <t>130895-1827</t>
  </si>
  <si>
    <t>Jonas Vilhelm Degn</t>
  </si>
  <si>
    <t>4330</t>
  </si>
  <si>
    <t>130979-2781</t>
  </si>
  <si>
    <t>Peter Volstrup Petersen</t>
  </si>
  <si>
    <t>130984-1693</t>
  </si>
  <si>
    <t>Thomas Schønemann</t>
  </si>
  <si>
    <t>130987-1916</t>
  </si>
  <si>
    <t>Camilla Beck Larsen</t>
  </si>
  <si>
    <t>Danmarks Tekniske Universitet</t>
  </si>
  <si>
    <t>130988-2667</t>
  </si>
  <si>
    <t>Thomas Gutfelt Andreasen</t>
  </si>
  <si>
    <t>130990-1637</t>
  </si>
  <si>
    <t>Andreas Husted</t>
  </si>
  <si>
    <t>130992-2421</t>
  </si>
  <si>
    <t>Anders Mølgaard</t>
  </si>
  <si>
    <t>8850</t>
  </si>
  <si>
    <t>130993-1757</t>
  </si>
  <si>
    <t>Martin Østergaard Filholm</t>
  </si>
  <si>
    <t>130994-1817</t>
  </si>
  <si>
    <t>Tobias Matzen</t>
  </si>
  <si>
    <t>131079-2027</t>
  </si>
  <si>
    <t>Thomas Rosted Larsen</t>
  </si>
  <si>
    <t>131087-1563</t>
  </si>
  <si>
    <t>Rasmus Fredlev</t>
  </si>
  <si>
    <t>131091-1697</t>
  </si>
  <si>
    <t>Simon Kröger Kronmose</t>
  </si>
  <si>
    <t>131093-0969</t>
  </si>
  <si>
    <t>Nikolaj Hollænder Andersen</t>
  </si>
  <si>
    <t>Øregård Gymnasium</t>
  </si>
  <si>
    <t>131093-1051</t>
  </si>
  <si>
    <t>Mads Blumensaat Rasmussen</t>
  </si>
  <si>
    <t>131093-1795</t>
  </si>
  <si>
    <t>Mikael Sandegaard Aarsnes</t>
  </si>
  <si>
    <t>131093-EDV1</t>
  </si>
  <si>
    <t>Edvardas Vysniauskas</t>
  </si>
  <si>
    <t>12104</t>
  </si>
  <si>
    <t>131094-2002</t>
  </si>
  <si>
    <t>Regina Kragh Lauritsen</t>
  </si>
  <si>
    <t>131095-0625</t>
  </si>
  <si>
    <t>Lee Jonas Paludan</t>
  </si>
  <si>
    <t>Ringkjøbing Gymnasium</t>
  </si>
  <si>
    <t>131185-2635</t>
  </si>
  <si>
    <t>Phillip Bjerggaard Kristensen</t>
  </si>
  <si>
    <t>131188-2313</t>
  </si>
  <si>
    <t>René Aagaard Andersen</t>
  </si>
  <si>
    <t>8260</t>
  </si>
  <si>
    <t>131190-2853</t>
  </si>
  <si>
    <t>Victor Andre Nicolai Holmgaard Suens</t>
  </si>
  <si>
    <t>131191-1151</t>
  </si>
  <si>
    <t>Sebastian Raaberg Baasch</t>
  </si>
  <si>
    <t>131192-1645</t>
  </si>
  <si>
    <t>Morten Bach Nielsen</t>
  </si>
  <si>
    <t>131193-0415</t>
  </si>
  <si>
    <t>Nicolaj Strange Lykke</t>
  </si>
  <si>
    <t>131193-1659</t>
  </si>
  <si>
    <t>Jakob Dahl Kristensen</t>
  </si>
  <si>
    <t>131193-3090</t>
  </si>
  <si>
    <t>Yijing Zhang</t>
  </si>
  <si>
    <t>131195-2419</t>
  </si>
  <si>
    <t>David Jahanshiri</t>
  </si>
  <si>
    <t>131281-3285</t>
  </si>
  <si>
    <t>Luciano Mwinmaalu Nonbe-Kyille Kokor</t>
  </si>
  <si>
    <t>131291-1333</t>
  </si>
  <si>
    <t>Mikkel Baagøe Andersen</t>
  </si>
  <si>
    <t>131292-1401</t>
  </si>
  <si>
    <t>Mikkel Bonde Christensen</t>
  </si>
  <si>
    <t>131292-1959</t>
  </si>
  <si>
    <t>Søren Jensen</t>
  </si>
  <si>
    <t>131293-1245</t>
  </si>
  <si>
    <t>Lasse Hjortshøj Andersen</t>
  </si>
  <si>
    <t>131294-1089</t>
  </si>
  <si>
    <t>Mathias Kragh Nielsen</t>
  </si>
  <si>
    <t>140188-1499</t>
  </si>
  <si>
    <t>Rasmus Christoffersen</t>
  </si>
  <si>
    <t>140189-1249</t>
  </si>
  <si>
    <t>Bjørn Anker Hansen</t>
  </si>
  <si>
    <t>140196-1069</t>
  </si>
  <si>
    <t>Biranavan Pulendralingam</t>
  </si>
  <si>
    <t>140288-2057</t>
  </si>
  <si>
    <t>Patrick Bach Hansen</t>
  </si>
  <si>
    <t>1721</t>
  </si>
  <si>
    <t>140291-1103</t>
  </si>
  <si>
    <t>Carsten Larsen</t>
  </si>
  <si>
    <t>VUC Thy-Mors</t>
  </si>
  <si>
    <t>140292-1893</t>
  </si>
  <si>
    <t>Mathias Bernhardt Bødker Kristensen</t>
  </si>
  <si>
    <t>140293-3085</t>
  </si>
  <si>
    <t>Antal-János Monori</t>
  </si>
  <si>
    <t>140294-1991</t>
  </si>
  <si>
    <t>Nicklas Dørge Nielsen</t>
  </si>
  <si>
    <t>2980</t>
  </si>
  <si>
    <t>140380-2707</t>
  </si>
  <si>
    <t>Mikko Lukas Räsänen</t>
  </si>
  <si>
    <t>140391-1298</t>
  </si>
  <si>
    <t>Nicoline Bjerggaard Als</t>
  </si>
  <si>
    <t>140393-2473</t>
  </si>
  <si>
    <t>Frederik Vind Munk-Petersen</t>
  </si>
  <si>
    <t>140395-0501</t>
  </si>
  <si>
    <t>Malek Mazen Reyad Qasem</t>
  </si>
  <si>
    <t>140395-2547</t>
  </si>
  <si>
    <t>Kacper Kisiel</t>
  </si>
  <si>
    <t>140488-1325</t>
  </si>
  <si>
    <t>Morten Krämer Mathiesen</t>
  </si>
  <si>
    <t>Haderslev Handelsskole</t>
  </si>
  <si>
    <t>140491-2263</t>
  </si>
  <si>
    <t>Lasse Christian Mogensen</t>
  </si>
  <si>
    <t>140492-2285</t>
  </si>
  <si>
    <t>Niklas Allan Frederiksen Kirketerp</t>
  </si>
  <si>
    <t>140492-3303</t>
  </si>
  <si>
    <t>Jonas Juhl Nielsen</t>
  </si>
  <si>
    <t>140493-1551</t>
  </si>
  <si>
    <t>Sune Dam Hartmeyer</t>
  </si>
  <si>
    <t>140494-3762</t>
  </si>
  <si>
    <t>Denisa Skantarova</t>
  </si>
  <si>
    <t>140591-3417</t>
  </si>
  <si>
    <t>Mikkel Sønderkær Mikkelsen</t>
  </si>
  <si>
    <t>140591-3921</t>
  </si>
  <si>
    <t>Jóannes Mohr</t>
  </si>
  <si>
    <t>FØROYA HANDILSSKULI</t>
  </si>
  <si>
    <t>140592-3145</t>
  </si>
  <si>
    <t>Kasper Løkke Hansen</t>
  </si>
  <si>
    <t>140593-1229</t>
  </si>
  <si>
    <t>Alan Mohedeen</t>
  </si>
  <si>
    <t>140593-1997</t>
  </si>
  <si>
    <t>Mathias Eriksen Otkjær</t>
  </si>
  <si>
    <t>140593-2373</t>
  </si>
  <si>
    <t>Christian Anberg</t>
  </si>
  <si>
    <t>140594-1461</t>
  </si>
  <si>
    <t>Esben Lousdal Kirkegaard</t>
  </si>
  <si>
    <t>140691-1523</t>
  </si>
  <si>
    <t>Lasse Buus Nielsen</t>
  </si>
  <si>
    <t>140691-4085</t>
  </si>
  <si>
    <t>Sune Hansen</t>
  </si>
  <si>
    <t>Duborg Skole</t>
  </si>
  <si>
    <t>140693-1575</t>
  </si>
  <si>
    <t>Thomas Pilgaard Nielsen</t>
  </si>
  <si>
    <t>140693-2873</t>
  </si>
  <si>
    <t>Sirojan Sivakumar</t>
  </si>
  <si>
    <t>140790-2153</t>
  </si>
  <si>
    <t>Rasmus Engstrøm</t>
  </si>
  <si>
    <t>Helsingør Gymnasium</t>
  </si>
  <si>
    <t>140792-2715</t>
  </si>
  <si>
    <t>Nitharshan Thuraisingam</t>
  </si>
  <si>
    <t>Vejen Gymnasium Og HF-Kursus</t>
  </si>
  <si>
    <t>140793-2265</t>
  </si>
  <si>
    <t>Alexander Tybring Umnus</t>
  </si>
  <si>
    <t>140795-2207</t>
  </si>
  <si>
    <t>Nicolaj Hjorth Nielsen</t>
  </si>
  <si>
    <t>140891-1709</t>
  </si>
  <si>
    <t>Martin Capion Petersen</t>
  </si>
  <si>
    <t>140891-2195</t>
  </si>
  <si>
    <t>Nick Krarup Hansen</t>
  </si>
  <si>
    <t>140892-3197</t>
  </si>
  <si>
    <t>Rasmus Sæderup</t>
  </si>
  <si>
    <t>140893-2145</t>
  </si>
  <si>
    <t>Heine Møller Petersen</t>
  </si>
  <si>
    <t>7752</t>
  </si>
  <si>
    <t>140893-3109</t>
  </si>
  <si>
    <t>Jesper Sung Ho Christiansen</t>
  </si>
  <si>
    <t>140987-1255</t>
  </si>
  <si>
    <t>140989-2201</t>
  </si>
  <si>
    <t>Toke Mosbæk</t>
  </si>
  <si>
    <t>140990-1561</t>
  </si>
  <si>
    <t>Sammi Stokkebro Andersen</t>
  </si>
  <si>
    <t>140991-2997</t>
  </si>
  <si>
    <t>Hans Frederik Kiilerich Conradsen</t>
  </si>
  <si>
    <t>Ingrid Jespersens Gymnasieskole</t>
  </si>
  <si>
    <t>140992-1082</t>
  </si>
  <si>
    <t>Janni Egebo Petersen</t>
  </si>
  <si>
    <t>4520</t>
  </si>
  <si>
    <t>140992-3417</t>
  </si>
  <si>
    <t>Alireza Khani</t>
  </si>
  <si>
    <t>Slagelse Gymnasium</t>
  </si>
  <si>
    <t>140993-3455</t>
  </si>
  <si>
    <t>Lynge Kærlund Poulsgaard</t>
  </si>
  <si>
    <t>140993-4095</t>
  </si>
  <si>
    <t>David Cerny</t>
  </si>
  <si>
    <t>140995-1119</t>
  </si>
  <si>
    <t>Christoffer Dyssegard</t>
  </si>
  <si>
    <t>141090-1729</t>
  </si>
  <si>
    <t>Thomas Sørensen</t>
  </si>
  <si>
    <t>2840</t>
  </si>
  <si>
    <t>141092-1509</t>
  </si>
  <si>
    <t>Niclas Hjorth Stjernholm</t>
  </si>
  <si>
    <t>141092-1711</t>
  </si>
  <si>
    <t>Nikolaj Lepka</t>
  </si>
  <si>
    <t>Learnmark Horsens, AMU</t>
  </si>
  <si>
    <t>141092-1851</t>
  </si>
  <si>
    <t>Niels Bjørnbak Christoffersen</t>
  </si>
  <si>
    <t>141092-2017</t>
  </si>
  <si>
    <t>Keerthan Kandasamy</t>
  </si>
  <si>
    <t>141092-2521</t>
  </si>
  <si>
    <t>Lasse Thodberg Andersen</t>
  </si>
  <si>
    <t>141093-0885</t>
  </si>
  <si>
    <t>Marius Lauge Nørgaard</t>
  </si>
  <si>
    <t>Horsens Statsskole - Gymnasium og HF-Kursus</t>
  </si>
  <si>
    <t>141093-0915</t>
  </si>
  <si>
    <t>Emil Blixt Hansen</t>
  </si>
  <si>
    <t>141094-1585</t>
  </si>
  <si>
    <t>Milo Marsfeldt Skovfoged</t>
  </si>
  <si>
    <t>141094-1623</t>
  </si>
  <si>
    <t>Anders Damkjær Nielsen</t>
  </si>
  <si>
    <t>141094-2603</t>
  </si>
  <si>
    <t>Mathias Jørgen Bjørnum Leding</t>
  </si>
  <si>
    <t>141094-3189</t>
  </si>
  <si>
    <t>Mindaugas Jukna</t>
  </si>
  <si>
    <t>141189-2065</t>
  </si>
  <si>
    <t>Peter Schwanberger</t>
  </si>
  <si>
    <t>141191-1272</t>
  </si>
  <si>
    <t>Tanja Lind Hansen</t>
  </si>
  <si>
    <t>141192-1510</t>
  </si>
  <si>
    <t>Louise Meyer Nicolajsen</t>
  </si>
  <si>
    <t>6900</t>
  </si>
  <si>
    <t>Vestjydsk Handelsskole &amp; Handelsgymnasium</t>
  </si>
  <si>
    <t>141192-1855</t>
  </si>
  <si>
    <t>Tobias Frederik Flensberg Thomsen</t>
  </si>
  <si>
    <t>141193-2075</t>
  </si>
  <si>
    <t>Hans Dhariwal</t>
  </si>
  <si>
    <t>141194-3387</t>
  </si>
  <si>
    <t>Georgy Leon</t>
  </si>
  <si>
    <t>4800</t>
  </si>
  <si>
    <t>141195-MAA1</t>
  </si>
  <si>
    <t>Martin Petrov Atanasov</t>
  </si>
  <si>
    <t>1700</t>
  </si>
  <si>
    <t>141286-1813</t>
  </si>
  <si>
    <t>Nicolai Høyer Christensen</t>
  </si>
  <si>
    <t>141290-2587</t>
  </si>
  <si>
    <t>Themelis Magriplis</t>
  </si>
  <si>
    <t>141291-2604</t>
  </si>
  <si>
    <t>Helle Thyme</t>
  </si>
  <si>
    <t>141292-1719</t>
  </si>
  <si>
    <t>Mikkel Bjerregaard Kristensen</t>
  </si>
  <si>
    <t>141292-2359</t>
  </si>
  <si>
    <t>Henrik Sæderup</t>
  </si>
  <si>
    <t>7100</t>
  </si>
  <si>
    <t>141295-0824</t>
  </si>
  <si>
    <t>Soraya Makhlouf</t>
  </si>
  <si>
    <t>150189-1041</t>
  </si>
  <si>
    <t>Theodor Daniel Børgesen</t>
  </si>
  <si>
    <t>2660</t>
  </si>
  <si>
    <t>150189-2277</t>
  </si>
  <si>
    <t>Kasper Gudbrandsen</t>
  </si>
  <si>
    <t>Risskov Amtsgymnasium</t>
  </si>
  <si>
    <t>150190-1225</t>
  </si>
  <si>
    <t>Kristian Michael Nørgaard Gad</t>
  </si>
  <si>
    <t>150190-2159</t>
  </si>
  <si>
    <t>Søren Skou Madsen</t>
  </si>
  <si>
    <t>Skive Handelsskole</t>
  </si>
  <si>
    <t>150192-2303</t>
  </si>
  <si>
    <t>Dennis Klitgaard Henningsen</t>
  </si>
  <si>
    <t>150193-1175</t>
  </si>
  <si>
    <t>Lennart Hjortshøj Fogh</t>
  </si>
  <si>
    <t>150193-3763</t>
  </si>
  <si>
    <t>Ondrej Spetko</t>
  </si>
  <si>
    <t>150194-2975</t>
  </si>
  <si>
    <t>Andreas Mathias Lintrup</t>
  </si>
  <si>
    <t>Gribskov Gymnasium</t>
  </si>
  <si>
    <t>150195-0765</t>
  </si>
  <si>
    <t>Mathias Sønder Krog</t>
  </si>
  <si>
    <t>150290-2624</t>
  </si>
  <si>
    <t>Nadia Axel Gottschalck Rasmussen</t>
  </si>
  <si>
    <t>150293-1543</t>
  </si>
  <si>
    <t>Victor Andreas Graffmann</t>
  </si>
  <si>
    <t>150293-2299</t>
  </si>
  <si>
    <t>Elias Damlund Nordkvist</t>
  </si>
  <si>
    <t>150391-1341</t>
  </si>
  <si>
    <t>Emil Frederiksen</t>
  </si>
  <si>
    <t>150391-2089</t>
  </si>
  <si>
    <t>Mathias Alexander Østerbye Hansen</t>
  </si>
  <si>
    <t>150391-2585</t>
  </si>
  <si>
    <t>Anders Kaag</t>
  </si>
  <si>
    <t>150392-2823</t>
  </si>
  <si>
    <t>Rasmus Bons</t>
  </si>
  <si>
    <t>150393-2217</t>
  </si>
  <si>
    <t>Daniel Kasper Andersen Matras</t>
  </si>
  <si>
    <t>150394-2727</t>
  </si>
  <si>
    <t>Jakob Koch</t>
  </si>
  <si>
    <t>150394-3928</t>
  </si>
  <si>
    <t>Sára Janácková</t>
  </si>
  <si>
    <t>05801</t>
  </si>
  <si>
    <t>150486-1089</t>
  </si>
  <si>
    <t>Glenn Wilkenskjeld Madsen</t>
  </si>
  <si>
    <t>VUC Syd</t>
  </si>
  <si>
    <t>150486-2883</t>
  </si>
  <si>
    <t>Brian Burholt</t>
  </si>
  <si>
    <t>150492-1723</t>
  </si>
  <si>
    <t>Nicklas Søndergaard Pedersen</t>
  </si>
  <si>
    <t>150492-2037</t>
  </si>
  <si>
    <t>Theis Liner Binger</t>
  </si>
  <si>
    <t>150493-1737</t>
  </si>
  <si>
    <t>Mads Lønborg Vahl</t>
  </si>
  <si>
    <t>150493-2423</t>
  </si>
  <si>
    <t>Martin Kloster Poulsen</t>
  </si>
  <si>
    <t>7700</t>
  </si>
  <si>
    <t>Bacheloruddannelse - BSc Matematik</t>
  </si>
  <si>
    <t>150493-2539</t>
  </si>
  <si>
    <t>Jens Krogsgaard Hansen</t>
  </si>
  <si>
    <t>150494-1945</t>
  </si>
  <si>
    <t>Benjamin Lentz Olesen</t>
  </si>
  <si>
    <t>150494-2275</t>
  </si>
  <si>
    <t>Jimmi Bagger</t>
  </si>
  <si>
    <t>150494-2356</t>
  </si>
  <si>
    <t>Minna Sofie Karimi</t>
  </si>
  <si>
    <t>150496-2195</t>
  </si>
  <si>
    <t>Gustavo Smidth Buschle</t>
  </si>
  <si>
    <t>150581-1085</t>
  </si>
  <si>
    <t>Trung Kien Huynh</t>
  </si>
  <si>
    <t>150586-2011</t>
  </si>
  <si>
    <t>Dennis Holm</t>
  </si>
  <si>
    <t>150589-2107</t>
  </si>
  <si>
    <t>Lasse Nørgaard Buechek</t>
  </si>
  <si>
    <t>Aarhus Universitet i Herning</t>
  </si>
  <si>
    <t>150593-2028</t>
  </si>
  <si>
    <t>Helene Baadsgaard</t>
  </si>
  <si>
    <t>150593-2087</t>
  </si>
  <si>
    <t>Nicolai Mangor Agerbo</t>
  </si>
  <si>
    <t>150593-3008</t>
  </si>
  <si>
    <t>Alina-Gabriela Ciobanu</t>
  </si>
  <si>
    <t>150594-1124</t>
  </si>
  <si>
    <t>Louise Damborg Frederiksen</t>
  </si>
  <si>
    <t>150595-2037</t>
  </si>
  <si>
    <t>Sebastian Laczek Nielsen</t>
  </si>
  <si>
    <t>150689-3220</t>
  </si>
  <si>
    <t>Ana Maria Enache</t>
  </si>
  <si>
    <t>150693-1505</t>
  </si>
  <si>
    <t>Kasper Langeland Michelsen</t>
  </si>
  <si>
    <t>150694-3759</t>
  </si>
  <si>
    <t>Stefan Valentin Apostol</t>
  </si>
  <si>
    <t>100431</t>
  </si>
  <si>
    <t>150695-2081</t>
  </si>
  <si>
    <t>Andreas Havmøller Johnsen</t>
  </si>
  <si>
    <t>3600</t>
  </si>
  <si>
    <t>150790-2665</t>
  </si>
  <si>
    <t>Kristian Givskov Hansen</t>
  </si>
  <si>
    <t>150791-2326</t>
  </si>
  <si>
    <t>Anja Maria Nielsen</t>
  </si>
  <si>
    <t>150794-1377</t>
  </si>
  <si>
    <t>Ulrik Stoch Jensen</t>
  </si>
  <si>
    <t>1601</t>
  </si>
  <si>
    <t>150794-2713</t>
  </si>
  <si>
    <t>Marc Tom Thorgersen</t>
  </si>
  <si>
    <t>150887-3561</t>
  </si>
  <si>
    <t>Andrei Chirlesan</t>
  </si>
  <si>
    <t>-</t>
  </si>
  <si>
    <t>150891-2893</t>
  </si>
  <si>
    <t>Mads Bøgh Frederiksen</t>
  </si>
  <si>
    <t>150892-2023</t>
  </si>
  <si>
    <t>Peter Fogh</t>
  </si>
  <si>
    <t>150892-2295</t>
  </si>
  <si>
    <t>Jeppe Milling Korsholm</t>
  </si>
  <si>
    <t>150893-2983</t>
  </si>
  <si>
    <t>Joakim Brønd Christensen</t>
  </si>
  <si>
    <t>150894-3853</t>
  </si>
  <si>
    <t>Rossen Dobromirov Terziev</t>
  </si>
  <si>
    <t>150895-2216</t>
  </si>
  <si>
    <t>Stefanie Bou-Zeid</t>
  </si>
  <si>
    <t>8200</t>
  </si>
  <si>
    <t>150989-1407</t>
  </si>
  <si>
    <t>Nicklas Prahl Laustsen Nielsen</t>
  </si>
  <si>
    <t>150991-2374</t>
  </si>
  <si>
    <t>Trine Rosenmejer Hansen</t>
  </si>
  <si>
    <t>150991-2641</t>
  </si>
  <si>
    <t>Alexander Skytte Jensen</t>
  </si>
  <si>
    <t>150991-3664</t>
  </si>
  <si>
    <t>Sasha Junker</t>
  </si>
  <si>
    <t>Fredericia-Middelfart Tekniske Skole</t>
  </si>
  <si>
    <t>150992-2485</t>
  </si>
  <si>
    <t>Søren Moss Nielsen</t>
  </si>
  <si>
    <t>150994-1951</t>
  </si>
  <si>
    <t>Viggo Lysdahl</t>
  </si>
  <si>
    <t>150994-3725</t>
  </si>
  <si>
    <t>Edgars Raudive</t>
  </si>
  <si>
    <t>Lv-1018</t>
  </si>
  <si>
    <t>151082-1587</t>
  </si>
  <si>
    <t>Kasper Gandrup</t>
  </si>
  <si>
    <t>151092-2294</t>
  </si>
  <si>
    <t>Mette Kyhn Larsen</t>
  </si>
  <si>
    <t>151092-2375</t>
  </si>
  <si>
    <t>Mark Vinsløv Nielsen</t>
  </si>
  <si>
    <t>151093-0149</t>
  </si>
  <si>
    <t>Frederik Vinding Samuelsen</t>
  </si>
  <si>
    <t>151094-1655</t>
  </si>
  <si>
    <t>Alexander Steen</t>
  </si>
  <si>
    <t>Dalum Tekniske Skole</t>
  </si>
  <si>
    <t>151095-MAK1</t>
  </si>
  <si>
    <t>Maciej Kwiatkowski</t>
  </si>
  <si>
    <t>50-325</t>
  </si>
  <si>
    <t>151191-2985</t>
  </si>
  <si>
    <t>Bogi Thomsen</t>
  </si>
  <si>
    <t>151192-1291</t>
  </si>
  <si>
    <t>Lasse Martin Lund Würtz</t>
  </si>
  <si>
    <t>151192-2697</t>
  </si>
  <si>
    <t>Nicklas Bundgaard Stavad Andersen</t>
  </si>
  <si>
    <t>151192-2891</t>
  </si>
  <si>
    <t>Sam Afzal-Houshmand</t>
  </si>
  <si>
    <t>151193-2277</t>
  </si>
  <si>
    <t>Saffet Ismet Tosun</t>
  </si>
  <si>
    <t>151194-2280</t>
  </si>
  <si>
    <t>Sabine Hørdum Tovgaard</t>
  </si>
  <si>
    <t>Viborg Gymnasium og HF</t>
  </si>
  <si>
    <t>151194-3155</t>
  </si>
  <si>
    <t>Angunnguaq Daniel Skovbjerg Boassen</t>
  </si>
  <si>
    <t>151290-1383</t>
  </si>
  <si>
    <t>Frederik Navndrup Pedersen</t>
  </si>
  <si>
    <t>151292-2003</t>
  </si>
  <si>
    <t>Patrick Benjamin Petersen</t>
  </si>
  <si>
    <t>4440</t>
  </si>
  <si>
    <t>151293-1304</t>
  </si>
  <si>
    <t>Tina Andersen</t>
  </si>
  <si>
    <t>151294-1857</t>
  </si>
  <si>
    <t>Nicklas Rostgaard Behr</t>
  </si>
  <si>
    <t>160190-2253</t>
  </si>
  <si>
    <t>Mark Østergaard</t>
  </si>
  <si>
    <t>160191-2178</t>
  </si>
  <si>
    <t>Michelle Moesgaard Andersen</t>
  </si>
  <si>
    <t>160192-1487</t>
  </si>
  <si>
    <t>Jakob Bertelsen Hammer</t>
  </si>
  <si>
    <t>160192-3080</t>
  </si>
  <si>
    <t>Mimi True Sørensen</t>
  </si>
  <si>
    <t>160193-1539</t>
  </si>
  <si>
    <t>Simon Bjerre Krogh</t>
  </si>
  <si>
    <t>160194-1089</t>
  </si>
  <si>
    <t>Rasmus Eckholdt Andersen</t>
  </si>
  <si>
    <t>160194-3111</t>
  </si>
  <si>
    <t>Sebastian Schleisner Hjorth</t>
  </si>
  <si>
    <t>160195-1378</t>
  </si>
  <si>
    <t>Aishah Hussain</t>
  </si>
  <si>
    <t>Niels Brock - Copenhagen Business College</t>
  </si>
  <si>
    <t>160282-MAC1</t>
  </si>
  <si>
    <t>Marius Robert Culea</t>
  </si>
  <si>
    <t>022251</t>
  </si>
  <si>
    <t>160289-2529</t>
  </si>
  <si>
    <t>Casper Omø Broge-Starck</t>
  </si>
  <si>
    <t>160290-1021</t>
  </si>
  <si>
    <t>Troels Møller Petersen</t>
  </si>
  <si>
    <t>160290-1129</t>
  </si>
  <si>
    <t>Eike Schneiders</t>
  </si>
  <si>
    <t>Deutsches Gymnasium Für Nordschleswig</t>
  </si>
  <si>
    <t>160290-2575</t>
  </si>
  <si>
    <t>Sebastian Munk</t>
  </si>
  <si>
    <t>160292-2029</t>
  </si>
  <si>
    <t>Christian Funderskov Horn</t>
  </si>
  <si>
    <t>160292-2053</t>
  </si>
  <si>
    <t>Emil Holmen</t>
  </si>
  <si>
    <t>160293-1117</t>
  </si>
  <si>
    <t>Mathias Thierry Pedersen</t>
  </si>
  <si>
    <t>160293-3470</t>
  </si>
  <si>
    <t>Anges Murielle Vanessa Wandou Tanoh</t>
  </si>
  <si>
    <t>160294-1473</t>
  </si>
  <si>
    <t>Markus Kristian Ørbæk Bertelsen</t>
  </si>
  <si>
    <t>160294-1821</t>
  </si>
  <si>
    <t>Lathusan Mohanabalan</t>
  </si>
  <si>
    <t>160294-3387</t>
  </si>
  <si>
    <t>Jesper Steen Sörensen</t>
  </si>
  <si>
    <t>160390-3753</t>
  </si>
  <si>
    <t>Rolan Abdulrazzak Ossi</t>
  </si>
  <si>
    <t>160392-3541</t>
  </si>
  <si>
    <t>Tummas Andreasen</t>
  </si>
  <si>
    <t>160394-2953</t>
  </si>
  <si>
    <t>Johannus Kristmundsson</t>
  </si>
  <si>
    <t>Klaksvigar HF-Skeid</t>
  </si>
  <si>
    <t>160484-1891</t>
  </si>
  <si>
    <t>Ulrik Brønnum-Rosenbeck</t>
  </si>
  <si>
    <t>160489-3247</t>
  </si>
  <si>
    <t>Laurentiu Narcis Zait</t>
  </si>
  <si>
    <t>160490-1231</t>
  </si>
  <si>
    <t>Rasmus Nielsen</t>
  </si>
  <si>
    <t>160490-2971</t>
  </si>
  <si>
    <t>Jogvan Roin</t>
  </si>
  <si>
    <t>160492-1593</t>
  </si>
  <si>
    <t>Jakob Dyhl Nielsen</t>
  </si>
  <si>
    <t>160493-1505</t>
  </si>
  <si>
    <t>Niklas Kirk Mouritzsen</t>
  </si>
  <si>
    <t>160494-1667</t>
  </si>
  <si>
    <t>Rasmus Gundorff Sæderup</t>
  </si>
  <si>
    <t>160583-2314</t>
  </si>
  <si>
    <t>Lys Egholm Andersen</t>
  </si>
  <si>
    <t>160588-2281</t>
  </si>
  <si>
    <t>Malte Juel Breddam</t>
  </si>
  <si>
    <t>160591-2385</t>
  </si>
  <si>
    <t>Daniel Brogaard Buss</t>
  </si>
  <si>
    <t>160592-1503</t>
  </si>
  <si>
    <t>Niclas Hyldgaard Kristensen</t>
  </si>
  <si>
    <t>160592-2291</t>
  </si>
  <si>
    <t>Martin Damgaard Nielsen</t>
  </si>
  <si>
    <t>160594-1903</t>
  </si>
  <si>
    <t>Mads Balslev Pedersen</t>
  </si>
  <si>
    <t>160692-2775</t>
  </si>
  <si>
    <t>Steffen Pihl</t>
  </si>
  <si>
    <t>160693-2401</t>
  </si>
  <si>
    <t>Bill Østergaard Olsen</t>
  </si>
  <si>
    <t>160694-2237</t>
  </si>
  <si>
    <t>Mikkel Lægteskov Sø Madsen</t>
  </si>
  <si>
    <t>160694-2865</t>
  </si>
  <si>
    <t>Felix Zimmermann</t>
  </si>
  <si>
    <t>160694-4027</t>
  </si>
  <si>
    <t>Ali Shah Sharifi</t>
  </si>
  <si>
    <t>160695-1384</t>
  </si>
  <si>
    <t>Selina Peyman</t>
  </si>
  <si>
    <t>Morsø Gymnasium</t>
  </si>
  <si>
    <t>160786-3829</t>
  </si>
  <si>
    <t>Mate Vargan</t>
  </si>
  <si>
    <t>160787-1805</t>
  </si>
  <si>
    <t>Bjørn Helstrup Sørensen</t>
  </si>
  <si>
    <t>160792-3082</t>
  </si>
  <si>
    <t>Faiza Alamoradi</t>
  </si>
  <si>
    <t>Bacheloruddannelse - BSc Erhvervsjura</t>
  </si>
  <si>
    <t>Erhvervsjura</t>
  </si>
  <si>
    <t>160794-1323</t>
  </si>
  <si>
    <t>Christoffer Daniel Sinding Andersen</t>
  </si>
  <si>
    <t>160891-2599</t>
  </si>
  <si>
    <t>Søren Hedegaard Josefsen</t>
  </si>
  <si>
    <t>160891-DIS2</t>
  </si>
  <si>
    <t>Diana Sinkeviciute</t>
  </si>
  <si>
    <t>160892-2489</t>
  </si>
  <si>
    <t>Dennis Vestergaard Værum</t>
  </si>
  <si>
    <t>160892-2845</t>
  </si>
  <si>
    <t>Florin Cristian Stefan</t>
  </si>
  <si>
    <t>160893-1240</t>
  </si>
  <si>
    <t>Mette Elsborg</t>
  </si>
  <si>
    <t>160893-1607</t>
  </si>
  <si>
    <t>Tobias Brodersen</t>
  </si>
  <si>
    <t>6270</t>
  </si>
  <si>
    <t>Tønder Gymnasium, HF Og VUC</t>
  </si>
  <si>
    <t>160893-1631</t>
  </si>
  <si>
    <t>Mike Røntved</t>
  </si>
  <si>
    <t>160893-2867</t>
  </si>
  <si>
    <t>Simon Harnisch Dannevang</t>
  </si>
  <si>
    <t>160894-2609</t>
  </si>
  <si>
    <t>Kristoffer Mathiasen Degn</t>
  </si>
  <si>
    <t>160973-2101</t>
  </si>
  <si>
    <t>Thomas Due Nielsen</t>
  </si>
  <si>
    <t>160988-3967</t>
  </si>
  <si>
    <t>Árni Freyr Ársælsson</t>
  </si>
  <si>
    <t>160992-1257</t>
  </si>
  <si>
    <t>Kenneth Uldbjerg Jørgensen</t>
  </si>
  <si>
    <t>160992-1583</t>
  </si>
  <si>
    <t>Rasmus Marger Hansen</t>
  </si>
  <si>
    <t>160992-2083</t>
  </si>
  <si>
    <t>Rune Willum Larsen</t>
  </si>
  <si>
    <t>160993-EGD1</t>
  </si>
  <si>
    <t>Egidijus Duoblys</t>
  </si>
  <si>
    <t>59118</t>
  </si>
  <si>
    <t>161080-2601</t>
  </si>
  <si>
    <t>Jonathan Aardestrup</t>
  </si>
  <si>
    <t>161190-2383</t>
  </si>
  <si>
    <t>Andreas Harbo Rukjær</t>
  </si>
  <si>
    <t>161191-2303</t>
  </si>
  <si>
    <t>Claes Nielsen</t>
  </si>
  <si>
    <t>161285-3831</t>
  </si>
  <si>
    <t>Erik Róðin Góðadal</t>
  </si>
  <si>
    <t>161290-2441</t>
  </si>
  <si>
    <t>Jesper Holmgaard Wiese Nielsen</t>
  </si>
  <si>
    <t>161293-1557</t>
  </si>
  <si>
    <t>Sigurd Søgaard Christensen</t>
  </si>
  <si>
    <t>Bacheloruddannelse - BSc Fysik</t>
  </si>
  <si>
    <t>161293-1603</t>
  </si>
  <si>
    <t>Andreas Mäkinen Andersen</t>
  </si>
  <si>
    <t>161294-1137</t>
  </si>
  <si>
    <t>Nicolaj Kjettrup</t>
  </si>
  <si>
    <t>161294-1617</t>
  </si>
  <si>
    <t>Charlie Dittfeld Byrdam</t>
  </si>
  <si>
    <t>161294-3857</t>
  </si>
  <si>
    <t>Andrei Bogdan Varga</t>
  </si>
  <si>
    <t>332057</t>
  </si>
  <si>
    <t>161295-2147</t>
  </si>
  <si>
    <t>Mantas Cibulskis</t>
  </si>
  <si>
    <t>75132</t>
  </si>
  <si>
    <t>170190-2471</t>
  </si>
  <si>
    <t>Jon Buch-Lorentsen</t>
  </si>
  <si>
    <t>170192-3029</t>
  </si>
  <si>
    <t>Patrick Vedel Sternberg</t>
  </si>
  <si>
    <t>170193-2109</t>
  </si>
  <si>
    <t>Troels Dybdal Møller</t>
  </si>
  <si>
    <t>170193-3377</t>
  </si>
  <si>
    <t>Dan Palade</t>
  </si>
  <si>
    <t>170195-ANT1</t>
  </si>
  <si>
    <t>Anton-Sebastian Tudorie</t>
  </si>
  <si>
    <t>061598</t>
  </si>
  <si>
    <t>170287-2215</t>
  </si>
  <si>
    <t>Danny Mølgaard Pedersen</t>
  </si>
  <si>
    <t>5492</t>
  </si>
  <si>
    <t>VUC Aarhus</t>
  </si>
  <si>
    <t>170288-3446</t>
  </si>
  <si>
    <t>Hanna Sigrìður Benediktsdóttir</t>
  </si>
  <si>
    <t>170293-2099</t>
  </si>
  <si>
    <t>Jens Nygaard Rasmussen</t>
  </si>
  <si>
    <t>170293-4105</t>
  </si>
  <si>
    <t>Laurentiu-Florian Coman</t>
  </si>
  <si>
    <t>170294-2159</t>
  </si>
  <si>
    <t>Kenneth Villadsen</t>
  </si>
  <si>
    <t>9293</t>
  </si>
  <si>
    <t>170294-2507</t>
  </si>
  <si>
    <t>Peter Floor Kousgaard</t>
  </si>
  <si>
    <t>170391-1591</t>
  </si>
  <si>
    <t>Steffan Kjær Gammeljord</t>
  </si>
  <si>
    <t>170391-1974</t>
  </si>
  <si>
    <t>Sabine Kjellmann</t>
  </si>
  <si>
    <t>170391-3098</t>
  </si>
  <si>
    <t>Aleksandra Elzbieta Pajak</t>
  </si>
  <si>
    <t>170392-2267</t>
  </si>
  <si>
    <t>Daniel Juul Hansen</t>
  </si>
  <si>
    <t>170392-2585</t>
  </si>
  <si>
    <t>Anusanth Krishnanithy</t>
  </si>
  <si>
    <t>170393-1207</t>
  </si>
  <si>
    <t>Martin Kirk Møller-Larsen</t>
  </si>
  <si>
    <t>170393-3307</t>
  </si>
  <si>
    <t>Joachim Højbak Klokkervoll</t>
  </si>
  <si>
    <t>170393-3323</t>
  </si>
  <si>
    <t>Devin Viet Nguyen</t>
  </si>
  <si>
    <t>170394-1873</t>
  </si>
  <si>
    <t>Rasmus Kaasgaard Christiansen</t>
  </si>
  <si>
    <t>170394-2829</t>
  </si>
  <si>
    <t>Andreas Dam Lykkegård</t>
  </si>
  <si>
    <t>170394-3078</t>
  </si>
  <si>
    <t>Viktorija Gaizutyte</t>
  </si>
  <si>
    <t>170489-4313</t>
  </si>
  <si>
    <t>Péter Rohoska</t>
  </si>
  <si>
    <t>1021</t>
  </si>
  <si>
    <t>170491-3105</t>
  </si>
  <si>
    <t>Sean Skov Them</t>
  </si>
  <si>
    <t>170492-2643</t>
  </si>
  <si>
    <t>Mikkel Skovsmose Tewes</t>
  </si>
  <si>
    <t>170492-3607</t>
  </si>
  <si>
    <t>Regin Lindenskov Hansen</t>
  </si>
  <si>
    <t>170493-1235</t>
  </si>
  <si>
    <t>Tobias Hvass Mølbak</t>
  </si>
  <si>
    <t>170493-1855</t>
  </si>
  <si>
    <t>Simon Aagaard Pedersen</t>
  </si>
  <si>
    <t>170494-1435</t>
  </si>
  <si>
    <t>Simon Emil Møller Madsen</t>
  </si>
  <si>
    <t>170590-1151</t>
  </si>
  <si>
    <t>Jonatan Ben-Ami</t>
  </si>
  <si>
    <t>1900</t>
  </si>
  <si>
    <t>Kolding Amtsgymnasium Og HF-Kursus</t>
  </si>
  <si>
    <t>170593-2081</t>
  </si>
  <si>
    <t>Johannes Birkedal Hoseth</t>
  </si>
  <si>
    <t>170594-1463</t>
  </si>
  <si>
    <t>Kasper Kiis Jensen</t>
  </si>
  <si>
    <t>170595-1043</t>
  </si>
  <si>
    <t>Hans Erik Sehested Olesen</t>
  </si>
  <si>
    <t>170691-2629</t>
  </si>
  <si>
    <t>Simon Petersen</t>
  </si>
  <si>
    <t>170691-2971</t>
  </si>
  <si>
    <t>Nichlas Høegh Sørensen</t>
  </si>
  <si>
    <t>170693-2395</t>
  </si>
  <si>
    <t>Martin Eriksen</t>
  </si>
  <si>
    <t>170694-2323</t>
  </si>
  <si>
    <t>Bjarke Drengsgaard Rauff</t>
  </si>
  <si>
    <t>170695-1497</t>
  </si>
  <si>
    <t>Jens Birkbak Aagaard</t>
  </si>
  <si>
    <t>170791-3610</t>
  </si>
  <si>
    <t>Christine Ingerslev</t>
  </si>
  <si>
    <t>9999</t>
  </si>
  <si>
    <t>170793-1376</t>
  </si>
  <si>
    <t>Ea Ehrnberg Ustrup</t>
  </si>
  <si>
    <t>170793-1953</t>
  </si>
  <si>
    <t>Daniel Bähner Andersen</t>
  </si>
  <si>
    <t>170793-2011</t>
  </si>
  <si>
    <t>Mathias Kjeldskov Nielsen</t>
  </si>
  <si>
    <t>170795-1067</t>
  </si>
  <si>
    <t>Mark Glavind</t>
  </si>
  <si>
    <t>170889-2781</t>
  </si>
  <si>
    <t>Kasper Thougaard Pedersen</t>
  </si>
  <si>
    <t>170891-2219</t>
  </si>
  <si>
    <t>Christoffer Børme Jensen</t>
  </si>
  <si>
    <t>2850</t>
  </si>
  <si>
    <t>170893-1949</t>
  </si>
  <si>
    <t>Andreas Rindom Gøthler</t>
  </si>
  <si>
    <t>Bacheloruddannelse (BA) Anvendt Filosofi</t>
  </si>
  <si>
    <t>Anvendt Filosofi</t>
  </si>
  <si>
    <t>170894-3343</t>
  </si>
  <si>
    <t>Moritz Alexander Thormann</t>
  </si>
  <si>
    <t>170895-0269</t>
  </si>
  <si>
    <t>Mads Lambert Poulsen</t>
  </si>
  <si>
    <t>170992-2293</t>
  </si>
  <si>
    <t>Ronnie Stender Thomsen</t>
  </si>
  <si>
    <t>Grindsted Gymnasium &amp; HF</t>
  </si>
  <si>
    <t>170992-2625</t>
  </si>
  <si>
    <t>Laurids Joos Mikkelsen</t>
  </si>
  <si>
    <t>170992-3850</t>
  </si>
  <si>
    <t>Mariann Iren Szücs</t>
  </si>
  <si>
    <t>8230</t>
  </si>
  <si>
    <t>170993-3562</t>
  </si>
  <si>
    <t>Akvilé Krikstaponyté</t>
  </si>
  <si>
    <t>80192</t>
  </si>
  <si>
    <t>170995-1587</t>
  </si>
  <si>
    <t>Magnus Nørhave Hansen</t>
  </si>
  <si>
    <t>171093-0933</t>
  </si>
  <si>
    <t>Kevin Matthews Mana-ay Nielsen</t>
  </si>
  <si>
    <t>171188-2053</t>
  </si>
  <si>
    <t>Emil Christopher Rebsdorf-Pedersen</t>
  </si>
  <si>
    <t>171188-2363</t>
  </si>
  <si>
    <t>Thomas Hørring Olsen</t>
  </si>
  <si>
    <t>171189-2407</t>
  </si>
  <si>
    <t>Anders Havmøller Laursen</t>
  </si>
  <si>
    <t>171192-1571</t>
  </si>
  <si>
    <t>Niklas Vinther</t>
  </si>
  <si>
    <t>171192-2853</t>
  </si>
  <si>
    <t>Nicolai Raetzel</t>
  </si>
  <si>
    <t>171193-0503</t>
  </si>
  <si>
    <t>Niels Christensen</t>
  </si>
  <si>
    <t>171193-1887</t>
  </si>
  <si>
    <t>Frederik Jørgen Siegstad</t>
  </si>
  <si>
    <t>171194-1289</t>
  </si>
  <si>
    <t>Kristian Benny Winther Sørensen</t>
  </si>
  <si>
    <t>6500</t>
  </si>
  <si>
    <t>171194-1645</t>
  </si>
  <si>
    <t>Jacob Bøgeskov Nørgaard</t>
  </si>
  <si>
    <t>171290-2597</t>
  </si>
  <si>
    <t>Jannik Broch Thielemann</t>
  </si>
  <si>
    <t>171291-2843</t>
  </si>
  <si>
    <t>Alex Jesper Manzon</t>
  </si>
  <si>
    <t>171291-2983</t>
  </si>
  <si>
    <t>Morten Hansen</t>
  </si>
  <si>
    <t>9690</t>
  </si>
  <si>
    <t>171291-3041</t>
  </si>
  <si>
    <t>Rasmus Hjorthøj Jensen</t>
  </si>
  <si>
    <t>180192-1589</t>
  </si>
  <si>
    <t>Kevin Haugaard Jørgensen</t>
  </si>
  <si>
    <t>180192-1783</t>
  </si>
  <si>
    <t>Shujan Karunalingam</t>
  </si>
  <si>
    <t>180192-2143</t>
  </si>
  <si>
    <t>Patrick Øllegaard Chieu</t>
  </si>
  <si>
    <t>180194-1296</t>
  </si>
  <si>
    <t>Birgithe Kleemann Rasmussen</t>
  </si>
  <si>
    <t>180194-3035</t>
  </si>
  <si>
    <t>Gideon Jonas Baumann Blegmand</t>
  </si>
  <si>
    <t>180194-3507</t>
  </si>
  <si>
    <t>Germans Savcisens</t>
  </si>
  <si>
    <t>LV-3401</t>
  </si>
  <si>
    <t>180194-3639</t>
  </si>
  <si>
    <t>Adelin Flavius Vatasescu</t>
  </si>
  <si>
    <t>180195-0619</t>
  </si>
  <si>
    <t>Mohammad Seam Akbar</t>
  </si>
  <si>
    <t>Bacheloruddannelse - BSc Landinspektørvidenskab</t>
  </si>
  <si>
    <t>Landinspektør</t>
  </si>
  <si>
    <t>180284-2259</t>
  </si>
  <si>
    <t>Thomas Mølgaard Lorentzen</t>
  </si>
  <si>
    <t>180286-4171</t>
  </si>
  <si>
    <t>Svenn Fuglø Jacobsen</t>
  </si>
  <si>
    <t>180294-3357</t>
  </si>
  <si>
    <t>Ademir Pasalic</t>
  </si>
  <si>
    <t>180295-1031</t>
  </si>
  <si>
    <t>Benjamin Rindom Gøthler</t>
  </si>
  <si>
    <t>Næstved Gymnasium og HF</t>
  </si>
  <si>
    <t>180392-2175</t>
  </si>
  <si>
    <t>Mikkel Frølich Sørensen</t>
  </si>
  <si>
    <t>180393-1433</t>
  </si>
  <si>
    <t>Samuel Nygaard Pedersen</t>
  </si>
  <si>
    <t>180474-2987</t>
  </si>
  <si>
    <t>Allan Gjerlevsen</t>
  </si>
  <si>
    <t>180490-1341</t>
  </si>
  <si>
    <t>Kristian Heibing</t>
  </si>
  <si>
    <t>Frederikssund Gymnasium</t>
  </si>
  <si>
    <t>180492-1253</t>
  </si>
  <si>
    <t>Morten Bojesen Bonderup</t>
  </si>
  <si>
    <t>180493-2077</t>
  </si>
  <si>
    <t>Andreas Harold Thejll-Oxborrow</t>
  </si>
  <si>
    <t>180586-1661</t>
  </si>
  <si>
    <t>Mads Aalestrup Rosenkilde</t>
  </si>
  <si>
    <t>180591-2401</t>
  </si>
  <si>
    <t>Sebastian Tandrup Mortensen</t>
  </si>
  <si>
    <t>180592-2555</t>
  </si>
  <si>
    <t>Anders Vabbersgaard Pedersen</t>
  </si>
  <si>
    <t>180593-2089</t>
  </si>
  <si>
    <t>Martin Anders Nygaard</t>
  </si>
  <si>
    <t>2625</t>
  </si>
  <si>
    <t>180594-1967</t>
  </si>
  <si>
    <t>Thomas Krogsgaard Mogensen</t>
  </si>
  <si>
    <t>180595-2527</t>
  </si>
  <si>
    <t>Philip Antonov Philev</t>
  </si>
  <si>
    <t>180687-2705</t>
  </si>
  <si>
    <t>Kasper Reisner Hansen</t>
  </si>
  <si>
    <t>180692-2885</t>
  </si>
  <si>
    <t>Andreas Kaae Jensen</t>
  </si>
  <si>
    <t>180693-3437</t>
  </si>
  <si>
    <t>Ørvur Guttesen</t>
  </si>
  <si>
    <t>180791-1496</t>
  </si>
  <si>
    <t>Anne Sofie Schaumburg</t>
  </si>
  <si>
    <t>VUC Lyngby</t>
  </si>
  <si>
    <t>180792-1521</t>
  </si>
  <si>
    <t>Kasper Kohsel Terndrup</t>
  </si>
  <si>
    <t>180792-2277</t>
  </si>
  <si>
    <t>Philip Daniel Hybertz Haugaard</t>
  </si>
  <si>
    <t>180794-1603</t>
  </si>
  <si>
    <t>André Sørensen</t>
  </si>
  <si>
    <t>180891-2291</t>
  </si>
  <si>
    <t>Patrick Jahn Junk Jørgensen</t>
  </si>
  <si>
    <t>Horsens Amtsgymnasium</t>
  </si>
  <si>
    <t>180892-1762</t>
  </si>
  <si>
    <t>Emilie Lind Damkjær</t>
  </si>
  <si>
    <t>Rødkilde Gymnasium</t>
  </si>
  <si>
    <t>180893-2535</t>
  </si>
  <si>
    <t>Victor Holberg Haugan</t>
  </si>
  <si>
    <t>180894-3189</t>
  </si>
  <si>
    <t>Niclas Moeslund Overby</t>
  </si>
  <si>
    <t>180989-1301</t>
  </si>
  <si>
    <t>Niels Skov Vestergaard</t>
  </si>
  <si>
    <t>180989-2030</t>
  </si>
  <si>
    <t>Sofie Elisabeth Krog</t>
  </si>
  <si>
    <t>180994-1783</t>
  </si>
  <si>
    <t>Thomas Møller Søndergaard</t>
  </si>
  <si>
    <t>181088-2057</t>
  </si>
  <si>
    <t>Jonas Andreasen</t>
  </si>
  <si>
    <t>181093-0647</t>
  </si>
  <si>
    <t>Christian Ovesen</t>
  </si>
  <si>
    <t>181093-0795</t>
  </si>
  <si>
    <t>Rasmus Munch Jespersen</t>
  </si>
  <si>
    <t>Bacheloruddannelse - BA (SAMF) Historie</t>
  </si>
  <si>
    <t>Historie</t>
  </si>
  <si>
    <t>181094-1703</t>
  </si>
  <si>
    <t>Sebastian Esmarch Mathiasen</t>
  </si>
  <si>
    <t>181191-1875</t>
  </si>
  <si>
    <t>Jonas Degn Andreasen</t>
  </si>
  <si>
    <t>181192-1749</t>
  </si>
  <si>
    <t>Mikkel Bo Jessen</t>
  </si>
  <si>
    <t>181286-2533</t>
  </si>
  <si>
    <t>Mike Steffen Jensen</t>
  </si>
  <si>
    <t>181290-2721</t>
  </si>
  <si>
    <t>Daniel Vilholm Rousing Nielsen</t>
  </si>
  <si>
    <t>181290-DAL1</t>
  </si>
  <si>
    <t>Daniel Lelmezh</t>
  </si>
  <si>
    <t>181292-1513</t>
  </si>
  <si>
    <t>Rasmus Gottschalk Bach</t>
  </si>
  <si>
    <t>181293-2787</t>
  </si>
  <si>
    <t>Jesper Kam Dahl Nielsen</t>
  </si>
  <si>
    <t>181293-2981</t>
  </si>
  <si>
    <t>Osman Toplica</t>
  </si>
  <si>
    <t>6640</t>
  </si>
  <si>
    <t>190187-2895</t>
  </si>
  <si>
    <t>Rogvi Esmar Jacobsen</t>
  </si>
  <si>
    <t>190192-1667</t>
  </si>
  <si>
    <t>Kristian Hagemann Jensen</t>
  </si>
  <si>
    <t>1657</t>
  </si>
  <si>
    <t>190193-1123</t>
  </si>
  <si>
    <t>Johannes Tuan Dan Pham</t>
  </si>
  <si>
    <t>190193-1417</t>
  </si>
  <si>
    <t>Marc Kjær Deleuran</t>
  </si>
  <si>
    <t>190194-2869</t>
  </si>
  <si>
    <t>Jonas Emil Erling Nielsen</t>
  </si>
  <si>
    <t>190194-3601</t>
  </si>
  <si>
    <t>Cristian Irimia</t>
  </si>
  <si>
    <t>190291-2572</t>
  </si>
  <si>
    <t>Nanna Kurtzmann Eldrup</t>
  </si>
  <si>
    <t>190291-3447</t>
  </si>
  <si>
    <t>Laurynas Lubys</t>
  </si>
  <si>
    <t>190292-1393</t>
  </si>
  <si>
    <t>Jacob Hagerup Godt</t>
  </si>
  <si>
    <t>190293-1267</t>
  </si>
  <si>
    <t>Rolf Phillip Rosenwanger</t>
  </si>
  <si>
    <t>190294-VOV1</t>
  </si>
  <si>
    <t>Vojtech Vesely</t>
  </si>
  <si>
    <t>43801</t>
  </si>
  <si>
    <t>190390-3089</t>
  </si>
  <si>
    <t>Mathias Vincent Birgerssøn Schütte</t>
  </si>
  <si>
    <t>190391-1022</t>
  </si>
  <si>
    <t>Anna Svensson Uhrenholt</t>
  </si>
  <si>
    <t>190391-1545</t>
  </si>
  <si>
    <t>Lasse Bromose</t>
  </si>
  <si>
    <t>190393-1236</t>
  </si>
  <si>
    <t>Camilla Marie Skytte</t>
  </si>
  <si>
    <t>190393-2011</t>
  </si>
  <si>
    <t>Thomas Atchapero</t>
  </si>
  <si>
    <t>190394-2793</t>
  </si>
  <si>
    <t>Martin Kamp Jensen</t>
  </si>
  <si>
    <t>190395-0400</t>
  </si>
  <si>
    <t>Alexandra Nissen Eilertsen</t>
  </si>
  <si>
    <t>190474-2577</t>
  </si>
  <si>
    <t>Morten Boelt Vesteraa</t>
  </si>
  <si>
    <t>190491-1441</t>
  </si>
  <si>
    <t>Mark Kristiansen</t>
  </si>
  <si>
    <t>190493-1167</t>
  </si>
  <si>
    <t>Jens Schiøtt Liljenberg</t>
  </si>
  <si>
    <t>190493-1337</t>
  </si>
  <si>
    <t>Jens Peter Ploug Buch</t>
  </si>
  <si>
    <t>190493-1701</t>
  </si>
  <si>
    <t>Emil Nicolai Kjeldsen</t>
  </si>
  <si>
    <t>190589-1207</t>
  </si>
  <si>
    <t>Thomas Halkjær Beck</t>
  </si>
  <si>
    <t>190589-ANK2</t>
  </si>
  <si>
    <t>Anna Krasztev-Kovacs</t>
  </si>
  <si>
    <t>1022</t>
  </si>
  <si>
    <t>190590-1253</t>
  </si>
  <si>
    <t>Morten Laubo Rasmussen</t>
  </si>
  <si>
    <t>190591-1801</t>
  </si>
  <si>
    <t>Andreas Steen Buur Andersen</t>
  </si>
  <si>
    <t>190593-2663</t>
  </si>
  <si>
    <t>Mikkel Bjørk Hjorth</t>
  </si>
  <si>
    <t>190593-2841</t>
  </si>
  <si>
    <t>Frederik Langkilde Jakobsen</t>
  </si>
  <si>
    <t>9362</t>
  </si>
  <si>
    <t>190594-1417</t>
  </si>
  <si>
    <t>Kristoffer Søndergaard Kure</t>
  </si>
  <si>
    <t>190687-1889</t>
  </si>
  <si>
    <t>Jacob Nielsen</t>
  </si>
  <si>
    <t>190689-2339</t>
  </si>
  <si>
    <t>Mark Leonhard Olsen</t>
  </si>
  <si>
    <t>190690-3098</t>
  </si>
  <si>
    <t>Mihaela Eisenreich Sandersen</t>
  </si>
  <si>
    <t>190692-1363</t>
  </si>
  <si>
    <t>Rasmus Bjerregaard Gade</t>
  </si>
  <si>
    <t>190692-2157</t>
  </si>
  <si>
    <t>Jonas Klarstrup Jørgensen</t>
  </si>
  <si>
    <t>Kalundborg Gymnasium og HF</t>
  </si>
  <si>
    <t>190692-2807</t>
  </si>
  <si>
    <t>Christoffer Lund Sørensen</t>
  </si>
  <si>
    <t>190693-2543</t>
  </si>
  <si>
    <t>Mathias Sass Michno</t>
  </si>
  <si>
    <t>190694-1429</t>
  </si>
  <si>
    <t>Simon Vie Christensen</t>
  </si>
  <si>
    <t>190694-2069</t>
  </si>
  <si>
    <t>Filip Damborg Kristensen</t>
  </si>
  <si>
    <t>190695-2595</t>
  </si>
  <si>
    <t>Martynas Drobnys</t>
  </si>
  <si>
    <t>03206</t>
  </si>
  <si>
    <t>190791-2791</t>
  </si>
  <si>
    <t>Bjarne Jurkus Mikkelsen</t>
  </si>
  <si>
    <t>190792-1693</t>
  </si>
  <si>
    <t>Niels Hindsgavl Larsen</t>
  </si>
  <si>
    <t>190793-2113</t>
  </si>
  <si>
    <t>Anders Amstrup Pajbjerg</t>
  </si>
  <si>
    <t>190888-1121</t>
  </si>
  <si>
    <t>Mathias Persson</t>
  </si>
  <si>
    <t>190888-1229</t>
  </si>
  <si>
    <t>Mathias Norup Jørgensen</t>
  </si>
  <si>
    <t>190892-1239</t>
  </si>
  <si>
    <t>Aksel Nordfeldt Tamdrup</t>
  </si>
  <si>
    <t>190892-3045</t>
  </si>
  <si>
    <t>Andreas Søndergaard Nielsen</t>
  </si>
  <si>
    <t>190893-2907</t>
  </si>
  <si>
    <t>Søren Aksel Helbo Bjergmark</t>
  </si>
  <si>
    <t>190894-1825</t>
  </si>
  <si>
    <t>Joakim Have Poulsen</t>
  </si>
  <si>
    <t>Handelsskolen København Nord</t>
  </si>
  <si>
    <t>190894-2619</t>
  </si>
  <si>
    <t>Jens Viggo Jensen</t>
  </si>
  <si>
    <t>190894-2651</t>
  </si>
  <si>
    <t>Lasse Lodberg Aafeldt</t>
  </si>
  <si>
    <t>6720</t>
  </si>
  <si>
    <t>190985-2001</t>
  </si>
  <si>
    <t>Anders Roland Nielsen</t>
  </si>
  <si>
    <t>190986-1175</t>
  </si>
  <si>
    <t>Peter Thrane Olsen</t>
  </si>
  <si>
    <t>190987-1715</t>
  </si>
  <si>
    <t>Peter Hørdum Jæger</t>
  </si>
  <si>
    <t>190991-2233</t>
  </si>
  <si>
    <t>Eik Tittel Sørensen</t>
  </si>
  <si>
    <t>Varde Handelsskole og Handelsgymnasium</t>
  </si>
  <si>
    <t>190991-2683</t>
  </si>
  <si>
    <t>Silas Jeppe Christensen</t>
  </si>
  <si>
    <t>9981</t>
  </si>
  <si>
    <t>190992-1941</t>
  </si>
  <si>
    <t>Oliver Brun Købsted</t>
  </si>
  <si>
    <t>190994-1217</t>
  </si>
  <si>
    <t>Alexandar Johan Kraunsøe</t>
  </si>
  <si>
    <t>190994-1721</t>
  </si>
  <si>
    <t>Theevaahar Karunanithi</t>
  </si>
  <si>
    <t>191088-1627</t>
  </si>
  <si>
    <t>Kasper Koefoed Rasmussen</t>
  </si>
  <si>
    <t>191090-1989</t>
  </si>
  <si>
    <t>Christian Trolle Vestergaard</t>
  </si>
  <si>
    <t>191090-3752</t>
  </si>
  <si>
    <t>Paula Epure</t>
  </si>
  <si>
    <t>191094-1921</t>
  </si>
  <si>
    <t>Victor Gro Jensen</t>
  </si>
  <si>
    <t>191095-1129</t>
  </si>
  <si>
    <t>Daniel Dirk Albert van Bolhuis</t>
  </si>
  <si>
    <t>191188-1655</t>
  </si>
  <si>
    <t>Anders Toft</t>
  </si>
  <si>
    <t>191192-2335</t>
  </si>
  <si>
    <t>Anders Bovbjerg Nielsen</t>
  </si>
  <si>
    <t>191193-1873</t>
  </si>
  <si>
    <t>Mads Juel Nielsen</t>
  </si>
  <si>
    <t>191193-2071</t>
  </si>
  <si>
    <t>Alexander Friis</t>
  </si>
  <si>
    <t>191193-2969</t>
  </si>
  <si>
    <t>Alexander Dalsgaard Krog</t>
  </si>
  <si>
    <t>191193-3159</t>
  </si>
  <si>
    <t>Kevin Christian van Merkom</t>
  </si>
  <si>
    <t>191194-1992</t>
  </si>
  <si>
    <t>Liv Arleth</t>
  </si>
  <si>
    <t>191288-3465</t>
  </si>
  <si>
    <t>Samuel Allen Michael Box</t>
  </si>
  <si>
    <t>191289-1220</t>
  </si>
  <si>
    <t>Liv Suzanne Stubbe Teglbjærg</t>
  </si>
  <si>
    <t>191291-1434</t>
  </si>
  <si>
    <t>Camilla Mattissen</t>
  </si>
  <si>
    <t>191291-1523</t>
  </si>
  <si>
    <t>Tobias Berg Laursen</t>
  </si>
  <si>
    <t>191291-1841</t>
  </si>
  <si>
    <t>Jonatan Salling Hvass</t>
  </si>
  <si>
    <t>191291-2627</t>
  </si>
  <si>
    <t>Jesper Wædeled Henriksen</t>
  </si>
  <si>
    <t>191293-1605</t>
  </si>
  <si>
    <t>Martin Kamp Larsen</t>
  </si>
  <si>
    <t>200193-1248</t>
  </si>
  <si>
    <t>Marike Koch van Amstel</t>
  </si>
  <si>
    <t>200193-1582</t>
  </si>
  <si>
    <t>Anne-Sophie Strandmark</t>
  </si>
  <si>
    <t>Faaborg Gymnasium</t>
  </si>
  <si>
    <t>200195-ESN2</t>
  </si>
  <si>
    <t>Eszter Nagy</t>
  </si>
  <si>
    <t>1112</t>
  </si>
  <si>
    <t>200282-2361</t>
  </si>
  <si>
    <t>Mikkel Roland Egesberg</t>
  </si>
  <si>
    <t>200284-1935</t>
  </si>
  <si>
    <t>Kim Bach</t>
  </si>
  <si>
    <t>200290-3981</t>
  </si>
  <si>
    <t>Blagoy Nikolaev Hristov</t>
  </si>
  <si>
    <t>200291-2913</t>
  </si>
  <si>
    <t>Philip Nielsen Butenko</t>
  </si>
  <si>
    <t>1927</t>
  </si>
  <si>
    <t>200388-2023</t>
  </si>
  <si>
    <t>Emil Thorvald Toft Hillebrecht</t>
  </si>
  <si>
    <t>200392-2815</t>
  </si>
  <si>
    <t>Tin Trung Pham</t>
  </si>
  <si>
    <t>200392-3234</t>
  </si>
  <si>
    <t>Trine Schröder Jensen</t>
  </si>
  <si>
    <t>200392-3811</t>
  </si>
  <si>
    <t>Vuk Milinkovic</t>
  </si>
  <si>
    <t>200393-1628</t>
  </si>
  <si>
    <t>Lærke Elimar Jensen</t>
  </si>
  <si>
    <t>200395-2145</t>
  </si>
  <si>
    <t>Tarik Muhovic</t>
  </si>
  <si>
    <t>200395-2439</t>
  </si>
  <si>
    <t>Georgi Paskalev Sokratov</t>
  </si>
  <si>
    <t>200490-3431</t>
  </si>
  <si>
    <t>Jonathan Erik Wygrzywalski Strandbec</t>
  </si>
  <si>
    <t>200492-1464</t>
  </si>
  <si>
    <t>Laura Skovbjerg</t>
  </si>
  <si>
    <t>200492-1707</t>
  </si>
  <si>
    <t>Jens Koldkur</t>
  </si>
  <si>
    <t>8830</t>
  </si>
  <si>
    <t>200492-2045</t>
  </si>
  <si>
    <t>Patrick Grønbæch Christensen</t>
  </si>
  <si>
    <t>200493-AND2</t>
  </si>
  <si>
    <t>Andreea Beatrice Dumitrascu</t>
  </si>
  <si>
    <t>200494-2305</t>
  </si>
  <si>
    <t>Mick Kalle Mickelborg</t>
  </si>
  <si>
    <t>Ørestad Gymnasium</t>
  </si>
  <si>
    <t>200495-2491</t>
  </si>
  <si>
    <t>Dragos Cristian Danila</t>
  </si>
  <si>
    <t>200591-1810</t>
  </si>
  <si>
    <t>Nikoline Hegelund Olsen</t>
  </si>
  <si>
    <t>3220</t>
  </si>
  <si>
    <t>200592-3681</t>
  </si>
  <si>
    <t>Tamás Rostás</t>
  </si>
  <si>
    <t>200594-1191</t>
  </si>
  <si>
    <t>Tobias Jacobsen</t>
  </si>
  <si>
    <t>200688-2539</t>
  </si>
  <si>
    <t>Rasmus Lind Vildner Pedersen</t>
  </si>
  <si>
    <t>200691-1113</t>
  </si>
  <si>
    <t>Rasmus Dan Petersen</t>
  </si>
  <si>
    <t>Vejle Tekniske Skole</t>
  </si>
  <si>
    <t>200692-1755</t>
  </si>
  <si>
    <t>Sonny Hede Ditlefsen</t>
  </si>
  <si>
    <t>200694-2337</t>
  </si>
  <si>
    <t>Andreas Kornmaaler Hansen</t>
  </si>
  <si>
    <t>200695-0151</t>
  </si>
  <si>
    <t>Steffen Darby Carlsen</t>
  </si>
  <si>
    <t>200695-0453</t>
  </si>
  <si>
    <t>Nilan Paramarajah</t>
  </si>
  <si>
    <t>200782-3765</t>
  </si>
  <si>
    <t>Konstantin Ustinovic</t>
  </si>
  <si>
    <t>200787-2227</t>
  </si>
  <si>
    <t>Lars Kjærulff Sørensen</t>
  </si>
  <si>
    <t>200790-1081</t>
  </si>
  <si>
    <t>Michael Bjørn Nielsen</t>
  </si>
  <si>
    <t>200791-1745</t>
  </si>
  <si>
    <t>Arash Michael Sami Kjær</t>
  </si>
  <si>
    <t>200792-2739</t>
  </si>
  <si>
    <t>Henrik Lehmann Jakobsen</t>
  </si>
  <si>
    <t>200792-3573</t>
  </si>
  <si>
    <t>Zigria Osmani</t>
  </si>
  <si>
    <t>Ordrup Gymnasium</t>
  </si>
  <si>
    <t>200793-3641</t>
  </si>
  <si>
    <t>Lawek Ali</t>
  </si>
  <si>
    <t>200891-2141</t>
  </si>
  <si>
    <t>Andreas Kjær Andersen</t>
  </si>
  <si>
    <t>200891-2249</t>
  </si>
  <si>
    <t>Jacob Lynggaard Olsen</t>
  </si>
  <si>
    <t>200892-1825</t>
  </si>
  <si>
    <t>Andreas Heldbjerg Bork</t>
  </si>
  <si>
    <t>200892-2333</t>
  </si>
  <si>
    <t>Mikkel Issov-Hermansen</t>
  </si>
  <si>
    <t>200893-3025</t>
  </si>
  <si>
    <t>Nikolaj Andersen</t>
  </si>
  <si>
    <t>200991-1807</t>
  </si>
  <si>
    <t>Daniel Amkær Sørensen</t>
  </si>
  <si>
    <t>200992-1861</t>
  </si>
  <si>
    <t>Søren Harbo Kristensen</t>
  </si>
  <si>
    <t>Socialrådgiverudd. Socialrådgivning</t>
  </si>
  <si>
    <t>Socialrådgivere</t>
  </si>
  <si>
    <t>201085-3721</t>
  </si>
  <si>
    <t>Jóhann Sigurdarson</t>
  </si>
  <si>
    <t>200</t>
  </si>
  <si>
    <t>201093-1161</t>
  </si>
  <si>
    <t>Karl Christian Broholm</t>
  </si>
  <si>
    <t>201094-3054</t>
  </si>
  <si>
    <t>Louise Tegtmeier Jensen</t>
  </si>
  <si>
    <t>201095-2274</t>
  </si>
  <si>
    <t>Ilinca-Daria Ostaci</t>
  </si>
  <si>
    <t>601105</t>
  </si>
  <si>
    <t>201190-3269</t>
  </si>
  <si>
    <t>Simon Hjorth Hemmingsen</t>
  </si>
  <si>
    <t>201192-1488</t>
  </si>
  <si>
    <t>Ida Louise Voigt Tøttrup</t>
  </si>
  <si>
    <t>201192-1895</t>
  </si>
  <si>
    <t>Emil Andersen</t>
  </si>
  <si>
    <t>7430</t>
  </si>
  <si>
    <t>201193-1521</t>
  </si>
  <si>
    <t>Tim Hjermitslev Gjøderum</t>
  </si>
  <si>
    <t>201194-2701</t>
  </si>
  <si>
    <t>Karrar Sattar Al-Sami</t>
  </si>
  <si>
    <t>201284-1461</t>
  </si>
  <si>
    <t>Peter Gurnæs Havbro Nielsen</t>
  </si>
  <si>
    <t>201288-4098</t>
  </si>
  <si>
    <t>Hafdís Maríanna Mikaelsdóttir</t>
  </si>
  <si>
    <t>1824</t>
  </si>
  <si>
    <t>201291-1893</t>
  </si>
  <si>
    <t>Hamza Chhedi El Overghemmi</t>
  </si>
  <si>
    <t>201291-2075</t>
  </si>
  <si>
    <t>Lasse Broe Mørk Rasmussen</t>
  </si>
  <si>
    <t>201292-1805</t>
  </si>
  <si>
    <t>Morten Bach Albertsen</t>
  </si>
  <si>
    <t>201293-1509</t>
  </si>
  <si>
    <t>Rasmus Holland Flarup</t>
  </si>
  <si>
    <t>201293-2017</t>
  </si>
  <si>
    <t>Anders Skov Eghoff</t>
  </si>
  <si>
    <t>Amtsgymnasiet I Odder</t>
  </si>
  <si>
    <t>201293-3447</t>
  </si>
  <si>
    <t>Luca Mangano</t>
  </si>
  <si>
    <t>210187-2257</t>
  </si>
  <si>
    <t>Jimmi Pedersen</t>
  </si>
  <si>
    <t>210193-1709</t>
  </si>
  <si>
    <t>Kasper Bøgelund Vendelbo</t>
  </si>
  <si>
    <t>210193-1857</t>
  </si>
  <si>
    <t>Thomas Henrik Stagstrup Krause-Kjær</t>
  </si>
  <si>
    <t>210193-1911</t>
  </si>
  <si>
    <t>Tobias Ahrenschneider Sztuk</t>
  </si>
  <si>
    <t>210195-1378</t>
  </si>
  <si>
    <t>Camilla Nielsen</t>
  </si>
  <si>
    <t>210287-2277</t>
  </si>
  <si>
    <t>Rasmus Jagd Christensen</t>
  </si>
  <si>
    <t>210293-2814</t>
  </si>
  <si>
    <t>Yasmin Tida Iversen</t>
  </si>
  <si>
    <t>Herlufsholm Skole</t>
  </si>
  <si>
    <t>210293-3063</t>
  </si>
  <si>
    <t>Cristian-Emanuel Anton</t>
  </si>
  <si>
    <t>210295-3048</t>
  </si>
  <si>
    <t>Patrycja Debska</t>
  </si>
  <si>
    <t>75-445</t>
  </si>
  <si>
    <t>210379-3648</t>
  </si>
  <si>
    <t>Diana Karina Møller</t>
  </si>
  <si>
    <t>210388-1091</t>
  </si>
  <si>
    <t>Ali Aziz</t>
  </si>
  <si>
    <t>210393-2605</t>
  </si>
  <si>
    <t>Peter Højer Holdensgaard</t>
  </si>
  <si>
    <t>210394-2341</t>
  </si>
  <si>
    <t>Morten Frandsen</t>
  </si>
  <si>
    <t>4653</t>
  </si>
  <si>
    <t>210489-3603</t>
  </si>
  <si>
    <t>Justas Petrauskas</t>
  </si>
  <si>
    <t>210493-2595</t>
  </si>
  <si>
    <t>Nichlas Elleby Jensen</t>
  </si>
  <si>
    <t>210582-1746</t>
  </si>
  <si>
    <t>Nooriya Javid Khokhar</t>
  </si>
  <si>
    <t>210589-3615</t>
  </si>
  <si>
    <t>Stan Laurentiu-Constantin</t>
  </si>
  <si>
    <t>210591-2237</t>
  </si>
  <si>
    <t>Johan Christian de Stricker</t>
  </si>
  <si>
    <t>210593-1665</t>
  </si>
  <si>
    <t>Jacob Kjærsgaard</t>
  </si>
  <si>
    <t>210593-2041</t>
  </si>
  <si>
    <t>Kevin Benjamin Arvedsen</t>
  </si>
  <si>
    <t>210593-3927</t>
  </si>
  <si>
    <t>Mikko Tapio Rasmus Toivonen</t>
  </si>
  <si>
    <t>210595-2115</t>
  </si>
  <si>
    <t>Gabriel Louis Bruno Danielsen</t>
  </si>
  <si>
    <t>210690-1093</t>
  </si>
  <si>
    <t>Jesper Banke</t>
  </si>
  <si>
    <t>210691-2583</t>
  </si>
  <si>
    <t>Dennis Torp Christensen</t>
  </si>
  <si>
    <t>210692-1809</t>
  </si>
  <si>
    <t>Caner Kilic</t>
  </si>
  <si>
    <t>210693-1405</t>
  </si>
  <si>
    <t>Bjarke Alexander Larsen</t>
  </si>
  <si>
    <t>210693-2495</t>
  </si>
  <si>
    <t>Lasse Emil Nielsen</t>
  </si>
  <si>
    <t>210693-3122</t>
  </si>
  <si>
    <t>Karina Kragh Ebbesen</t>
  </si>
  <si>
    <t>210694-2075</t>
  </si>
  <si>
    <t>Daniel Fiil Kruhøffer</t>
  </si>
  <si>
    <t>Skanderborg Gymnasium</t>
  </si>
  <si>
    <t>210783-2133</t>
  </si>
  <si>
    <t>Brian Mogens Nass</t>
  </si>
  <si>
    <t>210791-3001</t>
  </si>
  <si>
    <t>Amar Adheed Al-Samarri</t>
  </si>
  <si>
    <t>210792-1330</t>
  </si>
  <si>
    <t>Pernille Alberte Marcussen</t>
  </si>
  <si>
    <t>210793-2677</t>
  </si>
  <si>
    <t>Morten Fredsøe Mølgaard</t>
  </si>
  <si>
    <t>210890-4049</t>
  </si>
  <si>
    <t>Radu Alexandru Negoescu</t>
  </si>
  <si>
    <t>061385</t>
  </si>
  <si>
    <t>210992-3071</t>
  </si>
  <si>
    <t>Niels Fræhr</t>
  </si>
  <si>
    <t>Bacheloruddannelse - BSc Vand og miljø</t>
  </si>
  <si>
    <t>210993-1503</t>
  </si>
  <si>
    <t>Jacob Brok-Jørgensen</t>
  </si>
  <si>
    <t>210993-2739</t>
  </si>
  <si>
    <t>Jonas Christoffersen</t>
  </si>
  <si>
    <t>210994-1509</t>
  </si>
  <si>
    <t>Mads Juul Hansen</t>
  </si>
  <si>
    <t>210994-1967</t>
  </si>
  <si>
    <t>Stefan Krabbe Johansen</t>
  </si>
  <si>
    <t>210994-2343</t>
  </si>
  <si>
    <t>Hoang Le Tran</t>
  </si>
  <si>
    <t>211075-1047</t>
  </si>
  <si>
    <t>Xuân Huy Ngô</t>
  </si>
  <si>
    <t>Vestre Borgerdyd Kursuscenter Og Gymnasium</t>
  </si>
  <si>
    <t>211091-3047</t>
  </si>
  <si>
    <t>Mathias Them Christensen</t>
  </si>
  <si>
    <t>211092-1929</t>
  </si>
  <si>
    <t>Dines Ro Selvig</t>
  </si>
  <si>
    <t>211094-1997</t>
  </si>
  <si>
    <t>Bastian Ilsø Hougaard</t>
  </si>
  <si>
    <t>211095-1119</t>
  </si>
  <si>
    <t>Daniel Jakobsen</t>
  </si>
  <si>
    <t>211183-2563</t>
  </si>
  <si>
    <t>Pavia Kirch-Daugaard</t>
  </si>
  <si>
    <t>211187-1143</t>
  </si>
  <si>
    <t>Nikolaj Lykke Røndbjerg</t>
  </si>
  <si>
    <t>211188-1874</t>
  </si>
  <si>
    <t>Josefine Amalie Winding</t>
  </si>
  <si>
    <t>211189-1551</t>
  </si>
  <si>
    <t>Mikael Gad Knudstrup</t>
  </si>
  <si>
    <t>211190-1514</t>
  </si>
  <si>
    <t>Camilla Maria Thøgersen</t>
  </si>
  <si>
    <t>211193-1510</t>
  </si>
  <si>
    <t>Katrine Leth Overgaard</t>
  </si>
  <si>
    <t>211288-DAP1</t>
  </si>
  <si>
    <t>Dan Stefan Pocovnicu</t>
  </si>
  <si>
    <t>625101</t>
  </si>
  <si>
    <t>211292-1861</t>
  </si>
  <si>
    <t>Jacob Vilandt</t>
  </si>
  <si>
    <t>211292-3287</t>
  </si>
  <si>
    <t>Ronni Lenvig Hansen</t>
  </si>
  <si>
    <t>211295-1949</t>
  </si>
  <si>
    <t>El-Ham Khuwaja</t>
  </si>
  <si>
    <t>220190-1211</t>
  </si>
  <si>
    <t>Brian Kjeldgaard Petersen</t>
  </si>
  <si>
    <t>220190-3702</t>
  </si>
  <si>
    <t>Milena Szolkowska</t>
  </si>
  <si>
    <t>220191-2302</t>
  </si>
  <si>
    <t>Amalie Ardal Olesen</t>
  </si>
  <si>
    <t>220192-1743</t>
  </si>
  <si>
    <t>Andreas Hairing Klostergaard</t>
  </si>
  <si>
    <t>220192-2103</t>
  </si>
  <si>
    <t>Pelle Andersen</t>
  </si>
  <si>
    <t>220192-3177</t>
  </si>
  <si>
    <t>Ronnie Bernth Christensen</t>
  </si>
  <si>
    <t>220193-3342</t>
  </si>
  <si>
    <t>Denisa-Cristina Pricopi</t>
  </si>
  <si>
    <t>220289-1163</t>
  </si>
  <si>
    <t>Christian Hansen</t>
  </si>
  <si>
    <t>220291-3329</t>
  </si>
  <si>
    <t>Martin Zimmer Kristensen</t>
  </si>
  <si>
    <t>220292-1275</t>
  </si>
  <si>
    <t>Jonas Flensborg Riis Buchholdt</t>
  </si>
  <si>
    <t>220293-1297</t>
  </si>
  <si>
    <t>Peter Elmegaard Jensen</t>
  </si>
  <si>
    <t>220294-3090</t>
  </si>
  <si>
    <t>Malou Sloth</t>
  </si>
  <si>
    <t>220295-0275</t>
  </si>
  <si>
    <t>Marc Beuchert</t>
  </si>
  <si>
    <t>220387-2219</t>
  </si>
  <si>
    <t>Jeppe Møller Jacobi</t>
  </si>
  <si>
    <t>220391-1044</t>
  </si>
  <si>
    <t>Charlotte Ahle</t>
  </si>
  <si>
    <t>6950</t>
  </si>
  <si>
    <t>220392-1317</t>
  </si>
  <si>
    <t>Linus Knoop</t>
  </si>
  <si>
    <t>220393-2181</t>
  </si>
  <si>
    <t>Sebastian Rosenørn de Lasson</t>
  </si>
  <si>
    <t>220394-2209</t>
  </si>
  <si>
    <t>Nicklas Rune Kristoffersen</t>
  </si>
  <si>
    <t>220490-MIS1</t>
  </si>
  <si>
    <t>Mihkel Soolep</t>
  </si>
  <si>
    <t>11617</t>
  </si>
  <si>
    <t>220491-3822</t>
  </si>
  <si>
    <t>Eleftheria Stavros</t>
  </si>
  <si>
    <t>15771</t>
  </si>
  <si>
    <t>220492-1639</t>
  </si>
  <si>
    <t>David Holmgaard Junker</t>
  </si>
  <si>
    <t>220492-1973</t>
  </si>
  <si>
    <t>Martin Lynge Dalgaard</t>
  </si>
  <si>
    <t>220494-1656</t>
  </si>
  <si>
    <t>Ea Kirstine Bork Hovedskou</t>
  </si>
  <si>
    <t>220494-3381</t>
  </si>
  <si>
    <t>Tobias Worm Bøgedal</t>
  </si>
  <si>
    <t>220494-3411</t>
  </si>
  <si>
    <t>Daniel Thiemer Sørensen</t>
  </si>
  <si>
    <t>220586-2245</t>
  </si>
  <si>
    <t>Jonas Makram Benzarti</t>
  </si>
  <si>
    <t>220587-2569</t>
  </si>
  <si>
    <t>Niklas Jørgensen</t>
  </si>
  <si>
    <t>220590-2603</t>
  </si>
  <si>
    <t>Jakob Dyhr</t>
  </si>
  <si>
    <t>9380</t>
  </si>
  <si>
    <t>220592-2027</t>
  </si>
  <si>
    <t>Per Hedegaard Nielsen</t>
  </si>
  <si>
    <t>9382</t>
  </si>
  <si>
    <t>220593-1247</t>
  </si>
  <si>
    <t>Tue Gyldenløve Brodersen</t>
  </si>
  <si>
    <t>220685-3223</t>
  </si>
  <si>
    <t>Gerardo Iannone</t>
  </si>
  <si>
    <t>220691-1363</t>
  </si>
  <si>
    <t>Tobias Popowitz</t>
  </si>
  <si>
    <t>220693-1755</t>
  </si>
  <si>
    <t>Christian Bygge Wortmann</t>
  </si>
  <si>
    <t>220693-2921</t>
  </si>
  <si>
    <t>Huan Huu Hoang</t>
  </si>
  <si>
    <t>220693-3952</t>
  </si>
  <si>
    <t>Gerda Liska</t>
  </si>
  <si>
    <t>2084</t>
  </si>
  <si>
    <t>220694-1378</t>
  </si>
  <si>
    <t>Hanin Jamal Hussein</t>
  </si>
  <si>
    <t>220787-1683</t>
  </si>
  <si>
    <t>Andreas Bjørn Køhnke</t>
  </si>
  <si>
    <t>220791-2681</t>
  </si>
  <si>
    <t>Marc Alexander Fossberg Jensen</t>
  </si>
  <si>
    <t>220791-3947</t>
  </si>
  <si>
    <t>Paul Cseidi</t>
  </si>
  <si>
    <t>545300</t>
  </si>
  <si>
    <t>220793-3557</t>
  </si>
  <si>
    <t>Alexander Hajdany</t>
  </si>
  <si>
    <t>220794-1797</t>
  </si>
  <si>
    <t>David Aleksander Stanislaw Syberg</t>
  </si>
  <si>
    <t>220891-1883</t>
  </si>
  <si>
    <t>Patrick Sonny Wulff Andersen</t>
  </si>
  <si>
    <t>220892-1617</t>
  </si>
  <si>
    <t>Nicolai Olsen</t>
  </si>
  <si>
    <t>3790</t>
  </si>
  <si>
    <t>Campus Bornholm</t>
  </si>
  <si>
    <t>220893-1299</t>
  </si>
  <si>
    <t>Mike Frederik Andersen</t>
  </si>
  <si>
    <t>220895-0579</t>
  </si>
  <si>
    <t>Mark Kloch Haurum</t>
  </si>
  <si>
    <t>220990-1733</t>
  </si>
  <si>
    <t>Mikkel Kvejborg Hyttel</t>
  </si>
  <si>
    <t>220990-1911</t>
  </si>
  <si>
    <t>Andreas Fabian Krogsbøll</t>
  </si>
  <si>
    <t>220990-2683</t>
  </si>
  <si>
    <t>Nicolai Christian Kobber Raaschou</t>
  </si>
  <si>
    <t>220990-3485</t>
  </si>
  <si>
    <t>Chris Artur Pedersen</t>
  </si>
  <si>
    <t>220991-2107</t>
  </si>
  <si>
    <t>Jens Erik Kølbæk</t>
  </si>
  <si>
    <t>220992-2307</t>
  </si>
  <si>
    <t>Rabee Mohamad Kaddoura</t>
  </si>
  <si>
    <t>220993-2515</t>
  </si>
  <si>
    <t>Mike Pedersen</t>
  </si>
  <si>
    <t>220994-2243</t>
  </si>
  <si>
    <t>Gustav Breindahl</t>
  </si>
  <si>
    <t>220994-4025</t>
  </si>
  <si>
    <t>Julius Tjelvar Nickel Brodersen</t>
  </si>
  <si>
    <t>Duborg-Skolen</t>
  </si>
  <si>
    <t>221087-1511</t>
  </si>
  <si>
    <t>Simon Daniel Bøg</t>
  </si>
  <si>
    <t>221089-2950</t>
  </si>
  <si>
    <t>Magarita Kaljuvee</t>
  </si>
  <si>
    <t>221090-2573</t>
  </si>
  <si>
    <t>Mads Johannsen</t>
  </si>
  <si>
    <t>221091-1955</t>
  </si>
  <si>
    <t>Thomas Frisk Olsen</t>
  </si>
  <si>
    <t>221091-2455</t>
  </si>
  <si>
    <t>Nicklas Lykke Jeppesen</t>
  </si>
  <si>
    <t>221092-1187</t>
  </si>
  <si>
    <t>Simon Ingemann Christensen</t>
  </si>
  <si>
    <t>221092-1225</t>
  </si>
  <si>
    <t>Frederik Norlyk Eriksen</t>
  </si>
  <si>
    <t>221092-2221</t>
  </si>
  <si>
    <t>Morten Rechter</t>
  </si>
  <si>
    <t>221093-0135</t>
  </si>
  <si>
    <t>Christoffer Aaby Jepsen</t>
  </si>
  <si>
    <t>221093-1271</t>
  </si>
  <si>
    <t>Rasmus Balser Pedersen</t>
  </si>
  <si>
    <t>221185-2065</t>
  </si>
  <si>
    <t>Kenneth Bjerrum Jørgensen</t>
  </si>
  <si>
    <t>221189-1281</t>
  </si>
  <si>
    <t>Jens Arhøj</t>
  </si>
  <si>
    <t>221189-2431</t>
  </si>
  <si>
    <t>Frederik Langwithz Waldhausen</t>
  </si>
  <si>
    <t>221192-2403</t>
  </si>
  <si>
    <t>Tobias Myrup Wiedemann</t>
  </si>
  <si>
    <t>221193-2093</t>
  </si>
  <si>
    <t>Peter Mortensen</t>
  </si>
  <si>
    <t>221193-2255</t>
  </si>
  <si>
    <t>Mads Egholm Reimer Jacobsen</t>
  </si>
  <si>
    <t>221193-2271</t>
  </si>
  <si>
    <t>Morten Præst Linnet</t>
  </si>
  <si>
    <t>Tønder Gymnasium</t>
  </si>
  <si>
    <t>221193-3057</t>
  </si>
  <si>
    <t>Jesper Hedegaard</t>
  </si>
  <si>
    <t>221288-1611</t>
  </si>
  <si>
    <t>Dennis Rasmussen</t>
  </si>
  <si>
    <t>221290-1523</t>
  </si>
  <si>
    <t>Thomas Ørnsted Gøtke</t>
  </si>
  <si>
    <t>221290-3267</t>
  </si>
  <si>
    <t>Bartal Henriksen</t>
  </si>
  <si>
    <t>221293-1937</t>
  </si>
  <si>
    <t>Rene Mejer Lauritsen</t>
  </si>
  <si>
    <t>221294-1967</t>
  </si>
  <si>
    <t>Casper Mikkel Nymose</t>
  </si>
  <si>
    <t>221294-2610</t>
  </si>
  <si>
    <t>Patricia Bleis</t>
  </si>
  <si>
    <t>1810</t>
  </si>
  <si>
    <t>230192-2313</t>
  </si>
  <si>
    <t>Patrick Grønhøj</t>
  </si>
  <si>
    <t>230193-2955</t>
  </si>
  <si>
    <t>Dong Hyun Kim</t>
  </si>
  <si>
    <t>230193-3056</t>
  </si>
  <si>
    <t>Denisa Formackova</t>
  </si>
  <si>
    <t>230193-3218</t>
  </si>
  <si>
    <t>Mona Andresen</t>
  </si>
  <si>
    <t>230193-MIA1</t>
  </si>
  <si>
    <t>Mihai Ovidiu Anton</t>
  </si>
  <si>
    <t>230288-2587</t>
  </si>
  <si>
    <t>Mads Maretty Sønderup</t>
  </si>
  <si>
    <t>230288-3125</t>
  </si>
  <si>
    <t>Malik Skydsgaard</t>
  </si>
  <si>
    <t>Favrskov Gymnasium</t>
  </si>
  <si>
    <t>230292-3461</t>
  </si>
  <si>
    <t>Aron Jozsef Marossy</t>
  </si>
  <si>
    <t>4032</t>
  </si>
  <si>
    <t>230293-1863</t>
  </si>
  <si>
    <t>Kristoffer Lind Holm</t>
  </si>
  <si>
    <t>230294-2423</t>
  </si>
  <si>
    <t>Sarfraz Ahmed</t>
  </si>
  <si>
    <t>230384-1868</t>
  </si>
  <si>
    <t>Kathrine Tuska</t>
  </si>
  <si>
    <t>VUC Vest</t>
  </si>
  <si>
    <t>230392-1586</t>
  </si>
  <si>
    <t>Ida Rue Thuesen</t>
  </si>
  <si>
    <t>230392-FLP1</t>
  </si>
  <si>
    <t>Flavius Putin</t>
  </si>
  <si>
    <t>313003</t>
  </si>
  <si>
    <t>230393-1697</t>
  </si>
  <si>
    <t>Simon Frisendahl Petersen</t>
  </si>
  <si>
    <t>Ikast Gymnasium Og HF-Kursus</t>
  </si>
  <si>
    <t>230393-2391</t>
  </si>
  <si>
    <t>Jeppe Hjersing Knudsen</t>
  </si>
  <si>
    <t>8940</t>
  </si>
  <si>
    <t>230393-2545</t>
  </si>
  <si>
    <t>Michael Dalsbirk Højmose</t>
  </si>
  <si>
    <t>230394-1501</t>
  </si>
  <si>
    <t>Jonas Vestergaard Johansen</t>
  </si>
  <si>
    <t>230394-3601</t>
  </si>
  <si>
    <t>Angel Angelov</t>
  </si>
  <si>
    <t>5800</t>
  </si>
  <si>
    <t>230395-1949</t>
  </si>
  <si>
    <t>Sukanthan Sureshkumar</t>
  </si>
  <si>
    <t>8832</t>
  </si>
  <si>
    <t>230491-2289</t>
  </si>
  <si>
    <t>230493-1119</t>
  </si>
  <si>
    <t>Tobias Trillingsgaard</t>
  </si>
  <si>
    <t>230493-1453</t>
  </si>
  <si>
    <t>Daniel Mathias Specht</t>
  </si>
  <si>
    <t>Selandia - CEU</t>
  </si>
  <si>
    <t>230588-3010</t>
  </si>
  <si>
    <t>Zana Jarmolovic</t>
  </si>
  <si>
    <t>230590-2171</t>
  </si>
  <si>
    <t>Anders Bo Olsen</t>
  </si>
  <si>
    <t>230590-2783</t>
  </si>
  <si>
    <t>Lukas Buch Jordell</t>
  </si>
  <si>
    <t>230593-3255</t>
  </si>
  <si>
    <t>Gergely Sosovicska</t>
  </si>
  <si>
    <t>230594-2475</t>
  </si>
  <si>
    <t>Søren Tveskov Mikkelsen</t>
  </si>
  <si>
    <t>Espergærde Gymnasium og HF</t>
  </si>
  <si>
    <t>230595-2543</t>
  </si>
  <si>
    <t>Oskars Matiss</t>
  </si>
  <si>
    <t>LV-2163</t>
  </si>
  <si>
    <t>230685-1201</t>
  </si>
  <si>
    <t>Jens Arnfeldt Hald</t>
  </si>
  <si>
    <t>VIA University College, HF i Gedved</t>
  </si>
  <si>
    <t>230688-2417</t>
  </si>
  <si>
    <t>Ardalan Ebrahimi Gharehshirani</t>
  </si>
  <si>
    <t>230692-2605</t>
  </si>
  <si>
    <t>Kopi Kirushna Sambulingam</t>
  </si>
  <si>
    <t>230694-2924</t>
  </si>
  <si>
    <t>Amalie Buchreitz Jensen</t>
  </si>
  <si>
    <t>230694-3327</t>
  </si>
  <si>
    <t>Egils Arajs</t>
  </si>
  <si>
    <t>LV5236</t>
  </si>
  <si>
    <t>230694-ANP1</t>
  </si>
  <si>
    <t>Andrei Porfireanu</t>
  </si>
  <si>
    <t>727528</t>
  </si>
  <si>
    <t>230695-1249</t>
  </si>
  <si>
    <t>Adam Kjær Søgaard</t>
  </si>
  <si>
    <t>230786-2525</t>
  </si>
  <si>
    <t>Rasmus Thomas Wallin Hermansen</t>
  </si>
  <si>
    <t>230793-2191</t>
  </si>
  <si>
    <t>Frederik Madsen Halberg</t>
  </si>
  <si>
    <t>230793-2663</t>
  </si>
  <si>
    <t>Thomas Theil Jakobsen</t>
  </si>
  <si>
    <t>230793-3503</t>
  </si>
  <si>
    <t>Nils Oscar Svenningsen</t>
  </si>
  <si>
    <t>230793-3627</t>
  </si>
  <si>
    <t>Claudiu-Horatiu Roman</t>
  </si>
  <si>
    <t>230883-1879</t>
  </si>
  <si>
    <t>Hans Jonathan Hummelgaard</t>
  </si>
  <si>
    <t>230890-1737</t>
  </si>
  <si>
    <t>Rasmus Pommer Andersen</t>
  </si>
  <si>
    <t>230892-1967</t>
  </si>
  <si>
    <t>Joakim Børlum Petersen</t>
  </si>
  <si>
    <t>230894-1747</t>
  </si>
  <si>
    <t>Martin Bach Tausen</t>
  </si>
  <si>
    <t>230894-1887</t>
  </si>
  <si>
    <t>Thomas Rafn Andersen</t>
  </si>
  <si>
    <t>230894-3553</t>
  </si>
  <si>
    <t>Egill Örn Valdimarsson</t>
  </si>
  <si>
    <t>230991-1515</t>
  </si>
  <si>
    <t>Thomas Skovsborg Jørgensen</t>
  </si>
  <si>
    <t>230991-3879</t>
  </si>
  <si>
    <t>Richard Ochaya</t>
  </si>
  <si>
    <t>9493</t>
  </si>
  <si>
    <t>230991-4603</t>
  </si>
  <si>
    <t>Alexandru Nasarimba-Andrita</t>
  </si>
  <si>
    <t>220090</t>
  </si>
  <si>
    <t>230991-FLV1</t>
  </si>
  <si>
    <t>Flaviu Vreme</t>
  </si>
  <si>
    <t>75100</t>
  </si>
  <si>
    <t>230991-VLI1</t>
  </si>
  <si>
    <t>Vlad-Stefan Ionescu</t>
  </si>
  <si>
    <t>230992-1723</t>
  </si>
  <si>
    <t>Mads Ellersgaard Kalør</t>
  </si>
  <si>
    <t>230992-1871</t>
  </si>
  <si>
    <t>Anders Ellersgaard Kalør</t>
  </si>
  <si>
    <t>230992-3262</t>
  </si>
  <si>
    <t>Amanda Rodrigues</t>
  </si>
  <si>
    <t>230993-2423</t>
  </si>
  <si>
    <t>Alexander Benjamin Bloch</t>
  </si>
  <si>
    <t>230993-2911</t>
  </si>
  <si>
    <t>Frederik Printz Pedersen</t>
  </si>
  <si>
    <t>230994-1333</t>
  </si>
  <si>
    <t>Martin Geertsen</t>
  </si>
  <si>
    <t>231088-2111</t>
  </si>
  <si>
    <t>Magnus Strand-Petersen</t>
  </si>
  <si>
    <t>3060</t>
  </si>
  <si>
    <t>231090-1019</t>
  </si>
  <si>
    <t>Steffen Emil Olsen</t>
  </si>
  <si>
    <t>231091-1979</t>
  </si>
  <si>
    <t>Jens Ibsen</t>
  </si>
  <si>
    <t>9830</t>
  </si>
  <si>
    <t>231092-2040</t>
  </si>
  <si>
    <t>Pernille Brita Müller</t>
  </si>
  <si>
    <t>231092-2725</t>
  </si>
  <si>
    <t>Jens Albæk Aarup</t>
  </si>
  <si>
    <t>231094-1908</t>
  </si>
  <si>
    <t>Kathrine Fog Kofoed Olsen</t>
  </si>
  <si>
    <t>231094-1967</t>
  </si>
  <si>
    <t>Thomas Thuesen Enevoldsen</t>
  </si>
  <si>
    <t>231094-2491</t>
  </si>
  <si>
    <t>Jacob Hjort Bundgaard</t>
  </si>
  <si>
    <t>231094-3285</t>
  </si>
  <si>
    <t>Vytautas Kulnickis</t>
  </si>
  <si>
    <t>231188-1755</t>
  </si>
  <si>
    <t>Alexander Kure Risvang</t>
  </si>
  <si>
    <t>Gentofte HF</t>
  </si>
  <si>
    <t>231191-1727</t>
  </si>
  <si>
    <t>Andy Stobberup Jakobsen</t>
  </si>
  <si>
    <t>231191-2111</t>
  </si>
  <si>
    <t>Martin Raunkjær Andersen</t>
  </si>
  <si>
    <t>231192-1404</t>
  </si>
  <si>
    <t>Maria Gram Pajonzeck</t>
  </si>
  <si>
    <t>231192-2621</t>
  </si>
  <si>
    <t>Magnus Knoblauch</t>
  </si>
  <si>
    <t>231291-1380</t>
  </si>
  <si>
    <t>Anne Askov Heideman Johansen</t>
  </si>
  <si>
    <t>231291-1933</t>
  </si>
  <si>
    <t>Hans Peter Mørk Rossing</t>
  </si>
  <si>
    <t>231291-1984</t>
  </si>
  <si>
    <t>Katrine Sofie Tjell</t>
  </si>
  <si>
    <t>231292-2234</t>
  </si>
  <si>
    <t>Sanne Jensen</t>
  </si>
  <si>
    <t>231292-3192</t>
  </si>
  <si>
    <t>Kerstin Froberg Kristensen</t>
  </si>
  <si>
    <t>231293-1519</t>
  </si>
  <si>
    <t>Christian Toft</t>
  </si>
  <si>
    <t>231294-2375</t>
  </si>
  <si>
    <t>Anders Abildgaard Pedersen</t>
  </si>
  <si>
    <t>231294-3258</t>
  </si>
  <si>
    <t>Georgiana Stefania Alecu</t>
  </si>
  <si>
    <t>240190-1097</t>
  </si>
  <si>
    <t>Thomas Gymoese</t>
  </si>
  <si>
    <t>Christianshavns Gymnasium</t>
  </si>
  <si>
    <t>240191-1955</t>
  </si>
  <si>
    <t>Peter Oliver Ahlers</t>
  </si>
  <si>
    <t>240193-1557</t>
  </si>
  <si>
    <t>Alex Muderspach Nielsen</t>
  </si>
  <si>
    <t>240193-2979</t>
  </si>
  <si>
    <t>Nareshan Thavakumar</t>
  </si>
  <si>
    <t>240194-1641</t>
  </si>
  <si>
    <t>Søren Langbo Slotø Thomassen</t>
  </si>
  <si>
    <t>240292-1717</t>
  </si>
  <si>
    <t>Daniel Kold Hansen</t>
  </si>
  <si>
    <t>240293-1348</t>
  </si>
  <si>
    <t>Lotte Ishøy Jørgensen</t>
  </si>
  <si>
    <t>240293-1364</t>
  </si>
  <si>
    <t>Naja Kristine Birgit Neltoft</t>
  </si>
  <si>
    <t>240294-2277</t>
  </si>
  <si>
    <t>Mikkel Sarajut Kuna Mogensen</t>
  </si>
  <si>
    <t>240295-1411</t>
  </si>
  <si>
    <t>Emil Düring Carøe Bønnerup</t>
  </si>
  <si>
    <t>Paderup gymnasium</t>
  </si>
  <si>
    <t>240295-1853</t>
  </si>
  <si>
    <t>Lars Fabricius Larsson Høeg</t>
  </si>
  <si>
    <t>240390-2325</t>
  </si>
  <si>
    <t>Nicklas Lind</t>
  </si>
  <si>
    <t>240390-2899</t>
  </si>
  <si>
    <t>Adam Flensborg Tværgård</t>
  </si>
  <si>
    <t>240391-1065</t>
  </si>
  <si>
    <t>Andrew George Jackson Clarke</t>
  </si>
  <si>
    <t>240391-1359</t>
  </si>
  <si>
    <t>Mark Aalykke Sandberg</t>
  </si>
  <si>
    <t>240392-2687</t>
  </si>
  <si>
    <t>Sebastian William Kousgaard Gram</t>
  </si>
  <si>
    <t>240394-3250</t>
  </si>
  <si>
    <t>Jennifer Giada Randazzo</t>
  </si>
  <si>
    <t>95040</t>
  </si>
  <si>
    <t>240395-1571</t>
  </si>
  <si>
    <t>Emil Hedeholm Sørensen</t>
  </si>
  <si>
    <t>240486-1177</t>
  </si>
  <si>
    <t>Mogens Nicolaisen</t>
  </si>
  <si>
    <t>240486-1673</t>
  </si>
  <si>
    <t>Thomas Ulstrup</t>
  </si>
  <si>
    <t>240489-2307</t>
  </si>
  <si>
    <t>Anders Frøhlich</t>
  </si>
  <si>
    <t>240490-1691</t>
  </si>
  <si>
    <t>Jeppe Edfort Andersen</t>
  </si>
  <si>
    <t>240493-1469</t>
  </si>
  <si>
    <t>Ulrik Kroge Sloth</t>
  </si>
  <si>
    <t>8410</t>
  </si>
  <si>
    <t>Egå Gymnasium</t>
  </si>
  <si>
    <t>240591-1259</t>
  </si>
  <si>
    <t>Martin Hammer Thygesen</t>
  </si>
  <si>
    <t>240591-1917</t>
  </si>
  <si>
    <t>Rasmus Lystlund</t>
  </si>
  <si>
    <t>240592-1726</t>
  </si>
  <si>
    <t>Charlotte Thodberg Jensen</t>
  </si>
  <si>
    <t>240592-2951</t>
  </si>
  <si>
    <t>Itai Thomas Yavin</t>
  </si>
  <si>
    <t>240593-1667</t>
  </si>
  <si>
    <t>Malthe Dahl Jensen</t>
  </si>
  <si>
    <t>240593-2361</t>
  </si>
  <si>
    <t>Nicklas Bo Nielsen</t>
  </si>
  <si>
    <t>240595-0769</t>
  </si>
  <si>
    <t>Mads Sørensen</t>
  </si>
  <si>
    <t>240691-2674</t>
  </si>
  <si>
    <t>Amanda Victoria Joensen</t>
  </si>
  <si>
    <t>240692-1487</t>
  </si>
  <si>
    <t>Mads Arp Nielsen</t>
  </si>
  <si>
    <t>240692-1851</t>
  </si>
  <si>
    <t>Dara Sevkan Akdag</t>
  </si>
  <si>
    <t>240692-2319</t>
  </si>
  <si>
    <t>Frans Peter Larsen</t>
  </si>
  <si>
    <t>240694-1127</t>
  </si>
  <si>
    <t>Nicolai Vork</t>
  </si>
  <si>
    <t>240695-1254</t>
  </si>
  <si>
    <t>Nina Bregner Nielsen</t>
  </si>
  <si>
    <t>240781-3653</t>
  </si>
  <si>
    <t>Grigorios Papadopoulos</t>
  </si>
  <si>
    <t>240789-2286</t>
  </si>
  <si>
    <t>Denise Catharina Dahl</t>
  </si>
  <si>
    <t>240790-1889</t>
  </si>
  <si>
    <t>Sebastian Nordkvist Birk</t>
  </si>
  <si>
    <t>240791-1655</t>
  </si>
  <si>
    <t>Nicki Riber Andreasen</t>
  </si>
  <si>
    <t>Bacheloruddannelse - BSc Geografi</t>
  </si>
  <si>
    <t>240791-1957</t>
  </si>
  <si>
    <t>Mads Willerslev Føhns</t>
  </si>
  <si>
    <t>240792-2029</t>
  </si>
  <si>
    <t>Nikolaj Marimo Støvring</t>
  </si>
  <si>
    <t>240793-2407</t>
  </si>
  <si>
    <t>Mikkel Agerbo Sahlholdt</t>
  </si>
  <si>
    <t>240793-2423</t>
  </si>
  <si>
    <t>Kristian Rokholm Jensen</t>
  </si>
  <si>
    <t>240793-2768</t>
  </si>
  <si>
    <t>Pernille Julie Hansen</t>
  </si>
  <si>
    <t>240793-3489</t>
  </si>
  <si>
    <t>Rimon Bassem Hanna Issa</t>
  </si>
  <si>
    <t>240794-2399</t>
  </si>
  <si>
    <t>Morten Grønnegaard Andersen</t>
  </si>
  <si>
    <t>3720</t>
  </si>
  <si>
    <t>240794-2550</t>
  </si>
  <si>
    <t>Jette Møller Jensen</t>
  </si>
  <si>
    <t>240794-2682</t>
  </si>
  <si>
    <t>Anna Harbo Søndergaard</t>
  </si>
  <si>
    <t>240794-2909</t>
  </si>
  <si>
    <t>Andi Rosengreen Kjærsig Aaes</t>
  </si>
  <si>
    <t>240795-0553</t>
  </si>
  <si>
    <t>Peter Bundgaard Kjeldsen</t>
  </si>
  <si>
    <t>240891-1179</t>
  </si>
  <si>
    <t>Sargon Georges</t>
  </si>
  <si>
    <t>240893-1757</t>
  </si>
  <si>
    <t>Chris Fischmann Jørgensen</t>
  </si>
  <si>
    <t>240894-1787</t>
  </si>
  <si>
    <t>Sebastian Biegel Schiøler</t>
  </si>
  <si>
    <t>240989-2755</t>
  </si>
  <si>
    <t>Vincente Kenrice Klehr</t>
  </si>
  <si>
    <t>240993-2145</t>
  </si>
  <si>
    <t>Kasper Dybdahl Kudsk</t>
  </si>
  <si>
    <t>240993-2854</t>
  </si>
  <si>
    <t>Katrine Louise Zycek</t>
  </si>
  <si>
    <t>4293</t>
  </si>
  <si>
    <t>240993-2897</t>
  </si>
  <si>
    <t>Nicolai Høj</t>
  </si>
  <si>
    <t>240993-3435</t>
  </si>
  <si>
    <t>Toke Wej Christiansen</t>
  </si>
  <si>
    <t>5200</t>
  </si>
  <si>
    <t>240994-2043</t>
  </si>
  <si>
    <t>Jeppe Ilver Schwab</t>
  </si>
  <si>
    <t>241089-1266</t>
  </si>
  <si>
    <t>Rikke Holmberg</t>
  </si>
  <si>
    <t>241090-1385</t>
  </si>
  <si>
    <t>Marco Philip Würtz</t>
  </si>
  <si>
    <t>241091-1615</t>
  </si>
  <si>
    <t>Jonatan Groth Frausing</t>
  </si>
  <si>
    <t>241091-2565</t>
  </si>
  <si>
    <t>Asger Printz Madsen</t>
  </si>
  <si>
    <t>241093-0377</t>
  </si>
  <si>
    <t>Simon Peter van Deurs Brix</t>
  </si>
  <si>
    <t>241094-1913</t>
  </si>
  <si>
    <t>Jonas Kloster Jacobsen</t>
  </si>
  <si>
    <t>7950</t>
  </si>
  <si>
    <t>241189-1685</t>
  </si>
  <si>
    <t>Nikolaj Thomsen</t>
  </si>
  <si>
    <t>1651</t>
  </si>
  <si>
    <t>Munkensdam Amtsgymnasium</t>
  </si>
  <si>
    <t>241190-1737</t>
  </si>
  <si>
    <t>Kasper Østergaard Helsted</t>
  </si>
  <si>
    <t>241192-2440</t>
  </si>
  <si>
    <t>Juliane Nilsson</t>
  </si>
  <si>
    <t>241193-3299</t>
  </si>
  <si>
    <t>Mike Castro Lundin</t>
  </si>
  <si>
    <t>Haderslev Tekniske Skole</t>
  </si>
  <si>
    <t>241288-1187</t>
  </si>
  <si>
    <t>Lasse Steen Jensen</t>
  </si>
  <si>
    <t>241290-2303</t>
  </si>
  <si>
    <t>Dan Nielsen</t>
  </si>
  <si>
    <t>241292-1189</t>
  </si>
  <si>
    <t>Kim Dalgaard Andersen</t>
  </si>
  <si>
    <t>250188-1212</t>
  </si>
  <si>
    <t>Marie Wichmann Brinch</t>
  </si>
  <si>
    <t>250193-2151</t>
  </si>
  <si>
    <t>Alexander Oliver Nybo Arendttorp</t>
  </si>
  <si>
    <t>250193-2461</t>
  </si>
  <si>
    <t>Harjit Singh Sahota</t>
  </si>
  <si>
    <t>250193-2879</t>
  </si>
  <si>
    <t>Kristian Brogaard Kristensen</t>
  </si>
  <si>
    <t>250194-2165</t>
  </si>
  <si>
    <t>Niels Rymann Munthe</t>
  </si>
  <si>
    <t>250194-3897</t>
  </si>
  <si>
    <t>Kiril Yuliyanov Kolev</t>
  </si>
  <si>
    <t>250280-1883</t>
  </si>
  <si>
    <t>Mads Kristensen</t>
  </si>
  <si>
    <t>250292-3458</t>
  </si>
  <si>
    <t>Natalia Laura Wojciechowicz</t>
  </si>
  <si>
    <t>250292-3997</t>
  </si>
  <si>
    <t>Arseniy Alexandrovich Malyutin</t>
  </si>
  <si>
    <t>250294-3017</t>
  </si>
  <si>
    <t>Christian Emil Ranmar</t>
  </si>
  <si>
    <t>250389-2122</t>
  </si>
  <si>
    <t>Veronica Cruz del Valle</t>
  </si>
  <si>
    <t>250391-2271</t>
  </si>
  <si>
    <t>Christian Carl Riisfeldt</t>
  </si>
  <si>
    <t>8370</t>
  </si>
  <si>
    <t>250393-1721</t>
  </si>
  <si>
    <t>Ivar Snær Vidarsson</t>
  </si>
  <si>
    <t>250393-2175</t>
  </si>
  <si>
    <t>Kasper Horslev Ravnkilde</t>
  </si>
  <si>
    <t>250393-3031</t>
  </si>
  <si>
    <t>Mathias Helmuth Mortensen</t>
  </si>
  <si>
    <t>250394-2111</t>
  </si>
  <si>
    <t>Mikkel Bay Revsbech Jensen</t>
  </si>
  <si>
    <t>250490-2806</t>
  </si>
  <si>
    <t>Komal Ahmed</t>
  </si>
  <si>
    <t>250491-1783</t>
  </si>
  <si>
    <t>Christian Pedersen</t>
  </si>
  <si>
    <t>250492-1355</t>
  </si>
  <si>
    <t>Thorsten Bausbek Nielsen</t>
  </si>
  <si>
    <t>250492-1649</t>
  </si>
  <si>
    <t>Kristoffer Baun Madsen</t>
  </si>
  <si>
    <t>250493-1601</t>
  </si>
  <si>
    <t>Christian Dannesboe</t>
  </si>
  <si>
    <t>250493-1997</t>
  </si>
  <si>
    <t>Mathias Jarling Trolle</t>
  </si>
  <si>
    <t>250494-1127</t>
  </si>
  <si>
    <t>Klemen Kjartan Bundgaard Clemmensen</t>
  </si>
  <si>
    <t>250494-3251</t>
  </si>
  <si>
    <t>Daniel Jevgenij Pedersen</t>
  </si>
  <si>
    <t>250495-0797</t>
  </si>
  <si>
    <t>Mathias Rosgaard Klemmensen</t>
  </si>
  <si>
    <t>250591-3119</t>
  </si>
  <si>
    <t>Andreas Nørgaard Jensby</t>
  </si>
  <si>
    <t>250592-1960</t>
  </si>
  <si>
    <t>Maja Daniela Hansen</t>
  </si>
  <si>
    <t>250593-3381</t>
  </si>
  <si>
    <t>Mads Krøll Didriksen</t>
  </si>
  <si>
    <t>250687-2351</t>
  </si>
  <si>
    <t>Tobias Andersen</t>
  </si>
  <si>
    <t>250689-2379</t>
  </si>
  <si>
    <t>Andreas Kjøng Sjöblom</t>
  </si>
  <si>
    <t>250691-1993</t>
  </si>
  <si>
    <t>Mikkel Ladefoged Assmann</t>
  </si>
  <si>
    <t>250691-3597</t>
  </si>
  <si>
    <t>Zobair Qauomi</t>
  </si>
  <si>
    <t>250692-2707</t>
  </si>
  <si>
    <t>Nicolaj Evers</t>
  </si>
  <si>
    <t>250692-3665</t>
  </si>
  <si>
    <t>Mario Xavier Coloma Ruiz</t>
  </si>
  <si>
    <t>5792</t>
  </si>
  <si>
    <t>250693-3938</t>
  </si>
  <si>
    <t>Andra Salcudean</t>
  </si>
  <si>
    <t>540510</t>
  </si>
  <si>
    <t>250695-0360</t>
  </si>
  <si>
    <t>Kathrine Maja Hansen</t>
  </si>
  <si>
    <t>250783-1187</t>
  </si>
  <si>
    <t>Anders Karlsen</t>
  </si>
  <si>
    <t>Mariager Enkeltfagskursus</t>
  </si>
  <si>
    <t>250786-2791</t>
  </si>
  <si>
    <t>Michael Mariager Gjesing Andersen</t>
  </si>
  <si>
    <t>250794-1039</t>
  </si>
  <si>
    <t>Bertram Degn Vestervig Eriksen</t>
  </si>
  <si>
    <t>250794-1187</t>
  </si>
  <si>
    <t>Emil Brøgger</t>
  </si>
  <si>
    <t>250794-1225</t>
  </si>
  <si>
    <t>Rolf Kjærsgaard Jakobsen</t>
  </si>
  <si>
    <t>250880-4183</t>
  </si>
  <si>
    <t>Paul-Claudiu Stoian</t>
  </si>
  <si>
    <t>6021</t>
  </si>
  <si>
    <t>250884-1321</t>
  </si>
  <si>
    <t>Rasmus Winther Prip</t>
  </si>
  <si>
    <t>250890-1871</t>
  </si>
  <si>
    <t>Stefan Reinholdt Jørgensen</t>
  </si>
  <si>
    <t>250892-2135</t>
  </si>
  <si>
    <t>Mads Mårtensson</t>
  </si>
  <si>
    <t>250892-2208</t>
  </si>
  <si>
    <t>Emilie Stegmann Holst</t>
  </si>
  <si>
    <t>Aurehøj Gymnasium</t>
  </si>
  <si>
    <t>250892-2992</t>
  </si>
  <si>
    <t>Kathrine Midtgaard Stone</t>
  </si>
  <si>
    <t>250893-3587</t>
  </si>
  <si>
    <t>Georgi Georgiev</t>
  </si>
  <si>
    <t>250894-3477</t>
  </si>
  <si>
    <t>Sedin Hecim</t>
  </si>
  <si>
    <t>250895-2689</t>
  </si>
  <si>
    <t>Dimitar Tsvetanov Patroev</t>
  </si>
  <si>
    <t>250988-1327</t>
  </si>
  <si>
    <t>Mikkel Grønvald Hansen</t>
  </si>
  <si>
    <t>250990-3282</t>
  </si>
  <si>
    <t>Malene Malathi Højris Pedersen</t>
  </si>
  <si>
    <t>250992-2171</t>
  </si>
  <si>
    <t>Anders Langgaard Witt</t>
  </si>
  <si>
    <t>250993-2134</t>
  </si>
  <si>
    <t>Julie Hougaard Høj</t>
  </si>
  <si>
    <t>250994-2717</t>
  </si>
  <si>
    <t>Frederik Thorsten Lykking</t>
  </si>
  <si>
    <t>2680</t>
  </si>
  <si>
    <t>251084-2807</t>
  </si>
  <si>
    <t>Minik Nathanielsen Olsen</t>
  </si>
  <si>
    <t>251086-2379</t>
  </si>
  <si>
    <t>Glenn Jensen</t>
  </si>
  <si>
    <t>251088-1411</t>
  </si>
  <si>
    <t>Niels Oskar Wismer</t>
  </si>
  <si>
    <t>2870</t>
  </si>
  <si>
    <t>251090-2060</t>
  </si>
  <si>
    <t>Cecilie Kamp</t>
  </si>
  <si>
    <t>251090-2133</t>
  </si>
  <si>
    <t>Lars Koreska Andersen</t>
  </si>
  <si>
    <t>1734</t>
  </si>
  <si>
    <t>251092-1987</t>
  </si>
  <si>
    <t>Karsten Koch</t>
  </si>
  <si>
    <t>251190-2293</t>
  </si>
  <si>
    <t>Kristian Blichfeldt</t>
  </si>
  <si>
    <t>9541</t>
  </si>
  <si>
    <t>251191-1888</t>
  </si>
  <si>
    <t>Camilla Grønbjerg Jakobsen</t>
  </si>
  <si>
    <t>251191-2523</t>
  </si>
  <si>
    <t>Alan Jamal Hasan</t>
  </si>
  <si>
    <t>251192-1727</t>
  </si>
  <si>
    <t>Lars Peter Larsen</t>
  </si>
  <si>
    <t>251192-2723</t>
  </si>
  <si>
    <t>Mike Gersvang Eiersholt Larsen</t>
  </si>
  <si>
    <t>251194-2473</t>
  </si>
  <si>
    <t>Jacob Dyrvig Sørensen</t>
  </si>
  <si>
    <t>251194-3259</t>
  </si>
  <si>
    <t>Jaromír Kuchynka</t>
  </si>
  <si>
    <t>251194-ALL1</t>
  </si>
  <si>
    <t>Aleksandrs Levi</t>
  </si>
  <si>
    <t>LV-1013</t>
  </si>
  <si>
    <t>251196-0285</t>
  </si>
  <si>
    <t>Jens Peter Primdahl</t>
  </si>
  <si>
    <t>251288-2555</t>
  </si>
  <si>
    <t>Mohamad Sadek Ali</t>
  </si>
  <si>
    <t>251292-2077</t>
  </si>
  <si>
    <t>Anders Løvborg Villesen</t>
  </si>
  <si>
    <t>251293-1181</t>
  </si>
  <si>
    <t>Søren Nørgreen Gustafsson</t>
  </si>
  <si>
    <t>251295-0259</t>
  </si>
  <si>
    <t>Martin Hedegaard Nielsen</t>
  </si>
  <si>
    <t>260186-1421</t>
  </si>
  <si>
    <t>Jon Ezra Petersen</t>
  </si>
  <si>
    <t>260189-JOK1</t>
  </si>
  <si>
    <t>Jonas Kazimieras Kasparavicius</t>
  </si>
  <si>
    <t>260190-1415</t>
  </si>
  <si>
    <t>Nicolai Kjærgaard Hansen</t>
  </si>
  <si>
    <t>Diplomingeniøruddannelsen Datateknik</t>
  </si>
  <si>
    <t>260191-1445</t>
  </si>
  <si>
    <t>Frank Månsson Hansen</t>
  </si>
  <si>
    <t>260193-2205</t>
  </si>
  <si>
    <t>Theis Berthelsen</t>
  </si>
  <si>
    <t>3310</t>
  </si>
  <si>
    <t>260193-2523</t>
  </si>
  <si>
    <t>Jesper Quist Jensen</t>
  </si>
  <si>
    <t>260194-3479</t>
  </si>
  <si>
    <t>Christoffer Michael Sullivan</t>
  </si>
  <si>
    <t>260195-2281</t>
  </si>
  <si>
    <t>Andris Lipenitis</t>
  </si>
  <si>
    <t>260290-3128</t>
  </si>
  <si>
    <t>Timea Agota Hoka</t>
  </si>
  <si>
    <t>1610</t>
  </si>
  <si>
    <t>260291-3565</t>
  </si>
  <si>
    <t>Kirill Nikolaevich Grigoriev Olivius</t>
  </si>
  <si>
    <t>260293-3507</t>
  </si>
  <si>
    <t>Mads Albæk Damsgaard-Sørensen</t>
  </si>
  <si>
    <t>260392-1367</t>
  </si>
  <si>
    <t>Mathias Corlin Mikkelsen</t>
  </si>
  <si>
    <t>260392-3289</t>
  </si>
  <si>
    <t>Thomas Orthmann</t>
  </si>
  <si>
    <t>260394-2321</t>
  </si>
  <si>
    <t>Morten Meyer Rasmussen</t>
  </si>
  <si>
    <t>260486-1163</t>
  </si>
  <si>
    <t>Steffen Biering Dressø</t>
  </si>
  <si>
    <t>260488-3841</t>
  </si>
  <si>
    <t>Ion Sircu</t>
  </si>
  <si>
    <t>260491-3279</t>
  </si>
  <si>
    <t>Florin Daniel Apetrei</t>
  </si>
  <si>
    <t>260492-1115</t>
  </si>
  <si>
    <t>Morten Pedersen</t>
  </si>
  <si>
    <t>260492-1425</t>
  </si>
  <si>
    <t>Daniel Hildebrandt Sørensen</t>
  </si>
  <si>
    <t>260492-1433</t>
  </si>
  <si>
    <t>Jesper Hildebrandt Sørensen</t>
  </si>
  <si>
    <t>260492-1794</t>
  </si>
  <si>
    <t>Mia Jørgensen</t>
  </si>
  <si>
    <t>260492-KRJ2</t>
  </si>
  <si>
    <t>Kristin Jonsdottir</t>
  </si>
  <si>
    <t>260493-1129</t>
  </si>
  <si>
    <t>Mads Risbjerg Andersen</t>
  </si>
  <si>
    <t>260493-1331</t>
  </si>
  <si>
    <t>Mathias Lehman Linnemann</t>
  </si>
  <si>
    <t>260493-2141</t>
  </si>
  <si>
    <t>Albert Alexander Flindt-Christensen</t>
  </si>
  <si>
    <t>260494-2783</t>
  </si>
  <si>
    <t>Martin Folmer</t>
  </si>
  <si>
    <t>260495-1111</t>
  </si>
  <si>
    <t>Hamzah Iqbal</t>
  </si>
  <si>
    <t>260589-1775</t>
  </si>
  <si>
    <t>Christoffer Kazimierz May Kierpaul</t>
  </si>
  <si>
    <t>260589-2127</t>
  </si>
  <si>
    <t>Lars Nielsen</t>
  </si>
  <si>
    <t>260591-1377</t>
  </si>
  <si>
    <t>Rasmus Kratschke Schmidt</t>
  </si>
  <si>
    <t>260591-1679</t>
  </si>
  <si>
    <t>Jørn Nielsen</t>
  </si>
  <si>
    <t>260591-1989</t>
  </si>
  <si>
    <t>Bo Sejer la Cour</t>
  </si>
  <si>
    <t>260591-2799</t>
  </si>
  <si>
    <t>Joachim Tjørnemark Borup</t>
  </si>
  <si>
    <t>260593-2471</t>
  </si>
  <si>
    <t>Tolga Tasbent</t>
  </si>
  <si>
    <t>260593-2781</t>
  </si>
  <si>
    <t>Andreas Brande Sommerset</t>
  </si>
  <si>
    <t>260593-3559</t>
  </si>
  <si>
    <t>Victor Mihail Mihaita</t>
  </si>
  <si>
    <t>260594-2116</t>
  </si>
  <si>
    <t>Kristina Laursen</t>
  </si>
  <si>
    <t>260688-1579</t>
  </si>
  <si>
    <t>Mathias Maagaard Møller</t>
  </si>
  <si>
    <t>Tradium, Tekniske erhvervsudd. og Teknisk Gymnasiu</t>
  </si>
  <si>
    <t>260689-2228</t>
  </si>
  <si>
    <t>Maria Nørgaard Christensen</t>
  </si>
  <si>
    <t>Horsens Tekniske Gymnasium</t>
  </si>
  <si>
    <t>260691-1915</t>
  </si>
  <si>
    <t>Kim Johannsen</t>
  </si>
  <si>
    <t>260691-2857</t>
  </si>
  <si>
    <t>Rasmus Nørby Jakobsen</t>
  </si>
  <si>
    <t>260691-3527</t>
  </si>
  <si>
    <t>Mathias Abildgaard Jørgensen</t>
  </si>
  <si>
    <t>260692-1309</t>
  </si>
  <si>
    <t>Andreas Aagren Pedersen</t>
  </si>
  <si>
    <t>260693-1932</t>
  </si>
  <si>
    <t>Bakiraha Pushparajah</t>
  </si>
  <si>
    <t>260694-1059</t>
  </si>
  <si>
    <t>Mark Holst</t>
  </si>
  <si>
    <t>6520</t>
  </si>
  <si>
    <t>Studenterkurset og Kostskolen i Sønderjylland</t>
  </si>
  <si>
    <t>260694-1075</t>
  </si>
  <si>
    <t>Nicki Giese</t>
  </si>
  <si>
    <t>260694-3531</t>
  </si>
  <si>
    <t>Bui Duy Khanh</t>
  </si>
  <si>
    <t>260695-0597</t>
  </si>
  <si>
    <t>Jimmy Kjærgaard Jensen</t>
  </si>
  <si>
    <t>260695-1437</t>
  </si>
  <si>
    <t>Kristoffer Fogtmann Andersen</t>
  </si>
  <si>
    <t>Diplomingeniøruddannelsen Bæredygtig energiteknik</t>
  </si>
  <si>
    <t>260695-WOZ1</t>
  </si>
  <si>
    <t>Wojciech Zielinski</t>
  </si>
  <si>
    <t>51-144</t>
  </si>
  <si>
    <t>260790-1875</t>
  </si>
  <si>
    <t>Kasper Fromm Pedersen</t>
  </si>
  <si>
    <t>Aarhus Universitet</t>
  </si>
  <si>
    <t>260790-2901</t>
  </si>
  <si>
    <t>Mikael Vind Mikkelsen</t>
  </si>
  <si>
    <t>Viborg Amtsgymnasium</t>
  </si>
  <si>
    <t>260793-2959</t>
  </si>
  <si>
    <t>Nick Alexander Petersen</t>
  </si>
  <si>
    <t>260794-1303</t>
  </si>
  <si>
    <t>Jonas Ebler Pedersen</t>
  </si>
  <si>
    <t>260794-ATN1</t>
  </si>
  <si>
    <t>Atanas Nikolov</t>
  </si>
  <si>
    <t>260795-0175</t>
  </si>
  <si>
    <t>Henrik Mads Hansen</t>
  </si>
  <si>
    <t>260885-2053</t>
  </si>
  <si>
    <t>Frederik Pierri Nørgaard</t>
  </si>
  <si>
    <t>260888-1789</t>
  </si>
  <si>
    <t>Mikkel Søbye</t>
  </si>
  <si>
    <t>260890-2131</t>
  </si>
  <si>
    <t>Chris Gynter Odsing</t>
  </si>
  <si>
    <t>260891-1319</t>
  </si>
  <si>
    <t>Tobias Westfall Brøndum</t>
  </si>
  <si>
    <t>260892-1519</t>
  </si>
  <si>
    <t>Jannek Alexander Westerhof Bossen</t>
  </si>
  <si>
    <t>260893-3371</t>
  </si>
  <si>
    <t>Henrik Motzfeldt Jensen</t>
  </si>
  <si>
    <t>260894-2761</t>
  </si>
  <si>
    <t>Ralf Victor Lømand Ravgård Christian</t>
  </si>
  <si>
    <t>260894-2931</t>
  </si>
  <si>
    <t>Mohamed Ahmad Yassine</t>
  </si>
  <si>
    <t>260982-1879</t>
  </si>
  <si>
    <t>Søren Anker Helmer</t>
  </si>
  <si>
    <t>260988-2193</t>
  </si>
  <si>
    <t>Sami Besbes</t>
  </si>
  <si>
    <t>260993-2697</t>
  </si>
  <si>
    <t>Ludvig Oscar Banke Føhns</t>
  </si>
  <si>
    <t>VoksenUddannelsescenter Frederiksberg</t>
  </si>
  <si>
    <t>260994-3591</t>
  </si>
  <si>
    <t>Paul Jakob Koch</t>
  </si>
  <si>
    <t>260995-0377</t>
  </si>
  <si>
    <t>Alex Pedersen</t>
  </si>
  <si>
    <t>261086-1027</t>
  </si>
  <si>
    <t>Bjarne Winther Sørensen</t>
  </si>
  <si>
    <t>Syddansk Universitet</t>
  </si>
  <si>
    <t>261088-1257</t>
  </si>
  <si>
    <t>Mike Mols Poulsen</t>
  </si>
  <si>
    <t>261091-2497</t>
  </si>
  <si>
    <t>Otto Oliver Rud</t>
  </si>
  <si>
    <t>1654</t>
  </si>
  <si>
    <t>261092-1097</t>
  </si>
  <si>
    <t>Alex Vrang Hansen</t>
  </si>
  <si>
    <t>6440</t>
  </si>
  <si>
    <t>261092-1909</t>
  </si>
  <si>
    <t>Jonathan Nygaard Magnussen</t>
  </si>
  <si>
    <t>261092-2263</t>
  </si>
  <si>
    <t>Jeppe Nielsen</t>
  </si>
  <si>
    <t>261092-2719</t>
  </si>
  <si>
    <t>Nikolaj Juul Andersen</t>
  </si>
  <si>
    <t>261186-1268</t>
  </si>
  <si>
    <t>Sigrid Boesen</t>
  </si>
  <si>
    <t>261192-1147</t>
  </si>
  <si>
    <t>Henrik Djernes Thomsen</t>
  </si>
  <si>
    <t>261192-1597</t>
  </si>
  <si>
    <t>Tommy Sielemann Sørensen</t>
  </si>
  <si>
    <t>261193-1045</t>
  </si>
  <si>
    <t>Andreas Linderoth Gade</t>
  </si>
  <si>
    <t>261193-2483</t>
  </si>
  <si>
    <t>Morten Mandrup Hansen</t>
  </si>
  <si>
    <t>261280-1277</t>
  </si>
  <si>
    <t>Martin Lynge Stentoft</t>
  </si>
  <si>
    <t>261289-1365</t>
  </si>
  <si>
    <t>Lukas Rasmus Nielsen</t>
  </si>
  <si>
    <t>5230</t>
  </si>
  <si>
    <t>261292-1191</t>
  </si>
  <si>
    <t>Sune Porsmose Johansson</t>
  </si>
  <si>
    <t>261292-1833</t>
  </si>
  <si>
    <t>Alex Rymark Vorm</t>
  </si>
  <si>
    <t>261293-2401</t>
  </si>
  <si>
    <t>Daniel Nicklas Cameron</t>
  </si>
  <si>
    <t>261293-2878</t>
  </si>
  <si>
    <t>Cristina Gheorghe</t>
  </si>
  <si>
    <t>270194-1813</t>
  </si>
  <si>
    <t>Mads Mathiesen</t>
  </si>
  <si>
    <t>270288-1431</t>
  </si>
  <si>
    <t>Kristian Helbo-Schmidt</t>
  </si>
  <si>
    <t>270292-1220</t>
  </si>
  <si>
    <t>Line Thomassen Buus</t>
  </si>
  <si>
    <t>270292-2723</t>
  </si>
  <si>
    <t>Jesper Hove Terpager Jørgensen</t>
  </si>
  <si>
    <t>270293-1617</t>
  </si>
  <si>
    <t>Mathias Wessmann</t>
  </si>
  <si>
    <t>Langkær Gymnasium og HF</t>
  </si>
  <si>
    <t>270293-2907</t>
  </si>
  <si>
    <t>Viktor Bergqvist</t>
  </si>
  <si>
    <t>270384-2863</t>
  </si>
  <si>
    <t>Andreas Jensen</t>
  </si>
  <si>
    <t>270387-1219</t>
  </si>
  <si>
    <t>Morten Johansen Dahl</t>
  </si>
  <si>
    <t>270388-1451</t>
  </si>
  <si>
    <t>Andreas Blom Oredsen</t>
  </si>
  <si>
    <t>270391-2527</t>
  </si>
  <si>
    <t>270392-2859</t>
  </si>
  <si>
    <t>Nichlas Vanggaard</t>
  </si>
  <si>
    <t>270393-1033</t>
  </si>
  <si>
    <t>Jonas Ørndrup Nielsen</t>
  </si>
  <si>
    <t>270393-1963</t>
  </si>
  <si>
    <t>Jonathan Vigger Stenbæk</t>
  </si>
  <si>
    <t>270394-1357</t>
  </si>
  <si>
    <t>Christian Lundtofte Sørensen</t>
  </si>
  <si>
    <t>270394-2043</t>
  </si>
  <si>
    <t>Visti Jonas Braun</t>
  </si>
  <si>
    <t>270394-2159</t>
  </si>
  <si>
    <t>Frederik Falk</t>
  </si>
  <si>
    <t>270490-1251</t>
  </si>
  <si>
    <t>Emil Høgsted Lauritsen</t>
  </si>
  <si>
    <t>270491-3195</t>
  </si>
  <si>
    <t>Jakob Lee Gunnløgsson</t>
  </si>
  <si>
    <t>270492-1333</t>
  </si>
  <si>
    <t>Anders Charly Rasmussen</t>
  </si>
  <si>
    <t>270493-1843</t>
  </si>
  <si>
    <t>Christian Heider Nielsen</t>
  </si>
  <si>
    <t>270494-2411</t>
  </si>
  <si>
    <t>Mathias Månsen Clemmensen</t>
  </si>
  <si>
    <t>270494-2691</t>
  </si>
  <si>
    <t>Peter Rosenmeier Rytter</t>
  </si>
  <si>
    <t>270495-2859</t>
  </si>
  <si>
    <t>Tobias Brian Fridolin</t>
  </si>
  <si>
    <t>270588-2021</t>
  </si>
  <si>
    <t>Christian Rindom</t>
  </si>
  <si>
    <t>270590-1697</t>
  </si>
  <si>
    <t>Mathias Højer Frydkjær</t>
  </si>
  <si>
    <t>270591-2109</t>
  </si>
  <si>
    <t>Kevin Brämer</t>
  </si>
  <si>
    <t>270592-1957</t>
  </si>
  <si>
    <t>Hjalte Andreas Sparvath Brautsch</t>
  </si>
  <si>
    <t>270593-1995</t>
  </si>
  <si>
    <t>Tobias Alexander Visler</t>
  </si>
  <si>
    <t>270593-3637</t>
  </si>
  <si>
    <t>Andreas Pantelakis</t>
  </si>
  <si>
    <t>270687-1341</t>
  </si>
  <si>
    <t>Mikkel Timo Norreen</t>
  </si>
  <si>
    <t>270691-1939</t>
  </si>
  <si>
    <t>Kaj Nørgaard Poulsen</t>
  </si>
  <si>
    <t>270692-2868</t>
  </si>
  <si>
    <t>Sofie Aaskov Nielsen</t>
  </si>
  <si>
    <t>270694-1137</t>
  </si>
  <si>
    <t>Simon Vandel Sillesen</t>
  </si>
  <si>
    <t>270790-2895</t>
  </si>
  <si>
    <t>Michael Stobbe Meincke</t>
  </si>
  <si>
    <t>270791-3188</t>
  </si>
  <si>
    <t>Arna Dögg Sigfúsdóttir</t>
  </si>
  <si>
    <t>270792-2365</t>
  </si>
  <si>
    <t>Thomas Alexander Cano Hald</t>
  </si>
  <si>
    <t>270792-3353</t>
  </si>
  <si>
    <t>Søren Skov</t>
  </si>
  <si>
    <t>270793-1585</t>
  </si>
  <si>
    <t>Rasmus Jønsson Klaustrup</t>
  </si>
  <si>
    <t>270793-1593</t>
  </si>
  <si>
    <t>Nikolaj Villefrance Møller</t>
  </si>
  <si>
    <t>270793-2379</t>
  </si>
  <si>
    <t>Mikkel Lindstrøm Paulsen</t>
  </si>
  <si>
    <t>270793-3847</t>
  </si>
  <si>
    <t>Arnas Sokolovas</t>
  </si>
  <si>
    <t>270794-1793</t>
  </si>
  <si>
    <t>Emil Otte Brok</t>
  </si>
  <si>
    <t>Bacheloruddannelse (BA) International Virksomhedskommunikation - Engelsk</t>
  </si>
  <si>
    <t>270794-3087</t>
  </si>
  <si>
    <t>Hatem Abdul Karim Aziz Tahmaz</t>
  </si>
  <si>
    <t>270795-0067</t>
  </si>
  <si>
    <t>Christian Hundborg Liboriussen</t>
  </si>
  <si>
    <t>270795-2051</t>
  </si>
  <si>
    <t>Mikkel Aagaard Bækgaard</t>
  </si>
  <si>
    <t>270888-1581</t>
  </si>
  <si>
    <t>Carsten Bjørkmann</t>
  </si>
  <si>
    <t>270889-2427</t>
  </si>
  <si>
    <t>Patrick Mosgaard</t>
  </si>
  <si>
    <t>270892-1559</t>
  </si>
  <si>
    <t>Damian Martin Zawadzki</t>
  </si>
  <si>
    <t>270893-3476</t>
  </si>
  <si>
    <t>Tara Jacobsen</t>
  </si>
  <si>
    <t>270893-3549</t>
  </si>
  <si>
    <t>Adrian Marcin Andruszkiewicz</t>
  </si>
  <si>
    <t>271085-1975</t>
  </si>
  <si>
    <t>Jens Emil Hansen</t>
  </si>
  <si>
    <t>271086-3566</t>
  </si>
  <si>
    <t>Lan Hoang Thi Nguyen</t>
  </si>
  <si>
    <t>271091-2257</t>
  </si>
  <si>
    <t>Erik Møldrup Nielsen</t>
  </si>
  <si>
    <t>Teknisk Skole Randers</t>
  </si>
  <si>
    <t>271092-2481</t>
  </si>
  <si>
    <t>Lasse Mose Lund</t>
  </si>
  <si>
    <t>271092-2821</t>
  </si>
  <si>
    <t>Jesper Dencker Christensen</t>
  </si>
  <si>
    <t>271093-0093</t>
  </si>
  <si>
    <t>Mikkel Damgaard Vindum</t>
  </si>
  <si>
    <t>271093-2339</t>
  </si>
  <si>
    <t>Jacob Holm Mortensen</t>
  </si>
  <si>
    <t>271093-2487</t>
  </si>
  <si>
    <t>Rasmus Mølgaard Madsen</t>
  </si>
  <si>
    <t>271094-1427</t>
  </si>
  <si>
    <t>271094-1885</t>
  </si>
  <si>
    <t>Thomas Gwynfryn Mc Collin</t>
  </si>
  <si>
    <t>271190-2468</t>
  </si>
  <si>
    <t>Anna Catharina Qviste</t>
  </si>
  <si>
    <t>271190-3049</t>
  </si>
  <si>
    <t>Emil Steen Ravbjerg</t>
  </si>
  <si>
    <t>271192-1799</t>
  </si>
  <si>
    <t>Daniel Bruun Hansen</t>
  </si>
  <si>
    <t>271192-2531</t>
  </si>
  <si>
    <t>Knut Tormodson Vinsand</t>
  </si>
  <si>
    <t>271193-1085</t>
  </si>
  <si>
    <t>Christian Beck</t>
  </si>
  <si>
    <t>271193-1247</t>
  </si>
  <si>
    <t>Jens Troelsgaard</t>
  </si>
  <si>
    <t>Tørring Gymnasium</t>
  </si>
  <si>
    <t>271193-1611</t>
  </si>
  <si>
    <t>Bang Minh Nguyen</t>
  </si>
  <si>
    <t>271194-2680</t>
  </si>
  <si>
    <t>Alisa Ananjeva</t>
  </si>
  <si>
    <t>271291-1371</t>
  </si>
  <si>
    <t>Thomas Storm Pedersen</t>
  </si>
  <si>
    <t>271291-1673</t>
  </si>
  <si>
    <t>Jakob Schluckebier</t>
  </si>
  <si>
    <t>271292-1725</t>
  </si>
  <si>
    <t>Jacob Elefsen</t>
  </si>
  <si>
    <t>271292-2543</t>
  </si>
  <si>
    <t>Khoa Dang Nguyen</t>
  </si>
  <si>
    <t>271292-2551</t>
  </si>
  <si>
    <t>Alexander Cuni Mancini</t>
  </si>
  <si>
    <t>271293-1623</t>
  </si>
  <si>
    <t>Mads Luther Nørlem</t>
  </si>
  <si>
    <t>271293-1895</t>
  </si>
  <si>
    <t>Mathias Nysom Flohr</t>
  </si>
  <si>
    <t>271293-2417</t>
  </si>
  <si>
    <t>Andreas Helsinghof Andersen</t>
  </si>
  <si>
    <t>271294-2234</t>
  </si>
  <si>
    <t>Krista Leth Gregersen</t>
  </si>
  <si>
    <t>271294-3605</t>
  </si>
  <si>
    <t>Sergiu-Stefan Calburean</t>
  </si>
  <si>
    <t>551037</t>
  </si>
  <si>
    <t>280191-1725</t>
  </si>
  <si>
    <t>Nicolai Kløcher</t>
  </si>
  <si>
    <t>280192-1453</t>
  </si>
  <si>
    <t>Askon Lindblad Bordbar</t>
  </si>
  <si>
    <t>280192-1461</t>
  </si>
  <si>
    <t>Kristian Trier Steen</t>
  </si>
  <si>
    <t>280192-2034</t>
  </si>
  <si>
    <t>Maria Simonsen</t>
  </si>
  <si>
    <t>280193-3885</t>
  </si>
  <si>
    <t>Jiri Korinek</t>
  </si>
  <si>
    <t>280194-1365</t>
  </si>
  <si>
    <t>Tomas Kræmer</t>
  </si>
  <si>
    <t>280194-2639</t>
  </si>
  <si>
    <t>Morten Hunnerup Larsen</t>
  </si>
  <si>
    <t>280195-1883</t>
  </si>
  <si>
    <t>Komeathan Komathithevan</t>
  </si>
  <si>
    <t>280288-2583</t>
  </si>
  <si>
    <t>Rolf Magnus Roos</t>
  </si>
  <si>
    <t>280289-1655</t>
  </si>
  <si>
    <t>Martin Karentius Dahl</t>
  </si>
  <si>
    <t>280290-1901</t>
  </si>
  <si>
    <t>Lars Myrhøj Nielsen</t>
  </si>
  <si>
    <t>280293-1797</t>
  </si>
  <si>
    <t>Thomas Kær Juel Jørgensen</t>
  </si>
  <si>
    <t>280294-1199</t>
  </si>
  <si>
    <t>Jeppe Julius Krogh</t>
  </si>
  <si>
    <t>280294-2721</t>
  </si>
  <si>
    <t>Sebastian Refshauge Sommer</t>
  </si>
  <si>
    <t>280385-1835</t>
  </si>
  <si>
    <t>Jeppe Fabricius Stobberup</t>
  </si>
  <si>
    <t>280391-2893</t>
  </si>
  <si>
    <t>Joachim Egsgaard Pedersen</t>
  </si>
  <si>
    <t>280391-3172</t>
  </si>
  <si>
    <t>Anna Lise Beck</t>
  </si>
  <si>
    <t>280392-1043</t>
  </si>
  <si>
    <t>Anders Viborg Nielsen</t>
  </si>
  <si>
    <t>280392-1531</t>
  </si>
  <si>
    <t>Kasper Wissing Mortensen</t>
  </si>
  <si>
    <t>280392-1817</t>
  </si>
  <si>
    <t>Rasmus Eklund</t>
  </si>
  <si>
    <t>280393-1537</t>
  </si>
  <si>
    <t>Kaspar Pawlak</t>
  </si>
  <si>
    <t>280394-2601</t>
  </si>
  <si>
    <t>Martin Løfqvist Henriksen</t>
  </si>
  <si>
    <t>280394-ANS2</t>
  </si>
  <si>
    <t>Anastasija Silina</t>
  </si>
  <si>
    <t>LV-1084</t>
  </si>
  <si>
    <t>280480-2447</t>
  </si>
  <si>
    <t>Jacob Vinther Sørensen</t>
  </si>
  <si>
    <t>280487-1457</t>
  </si>
  <si>
    <t>Magnus Andreas Nebel Sohn</t>
  </si>
  <si>
    <t>Bjerringbro Gymnasium</t>
  </si>
  <si>
    <t>280490-1437</t>
  </si>
  <si>
    <t>Steven Sandgård Mønsted Nielsen</t>
  </si>
  <si>
    <t>280490-2905</t>
  </si>
  <si>
    <t>Nikolaj Nystrup Lauridsen</t>
  </si>
  <si>
    <t>Silkeborg Handelsskole</t>
  </si>
  <si>
    <t>280491-1467</t>
  </si>
  <si>
    <t>Christian Elkjær Peytz</t>
  </si>
  <si>
    <t>Høje-Taastrup Amtsgymnasium</t>
  </si>
  <si>
    <t>280587-1647</t>
  </si>
  <si>
    <t>Micklas Fredericia Tyron</t>
  </si>
  <si>
    <t>280591-2351</t>
  </si>
  <si>
    <t>Chris Binderup</t>
  </si>
  <si>
    <t>Vesthimmerlands Gymnasium</t>
  </si>
  <si>
    <t>280592-1121</t>
  </si>
  <si>
    <t>Simon Kring Nielsen</t>
  </si>
  <si>
    <t>280592-1563</t>
  </si>
  <si>
    <t>Mikkel Krogh Simonsen</t>
  </si>
  <si>
    <t>280592-1903</t>
  </si>
  <si>
    <t>Daniel Herrero Ditlevsen</t>
  </si>
  <si>
    <t>280592-2578</t>
  </si>
  <si>
    <t>Kristine Volmer Carlsen</t>
  </si>
  <si>
    <t>280593-2727</t>
  </si>
  <si>
    <t>Mark Kyhl Larving</t>
  </si>
  <si>
    <t>280594-2471</t>
  </si>
  <si>
    <t>Anders Lykke Matthiassen</t>
  </si>
  <si>
    <t>280691-1839</t>
  </si>
  <si>
    <t>Younes Haroun Bakhti</t>
  </si>
  <si>
    <t>280691-2231</t>
  </si>
  <si>
    <t>Alex Kuhr</t>
  </si>
  <si>
    <t>280692-1109</t>
  </si>
  <si>
    <t>Mathias Kristensen</t>
  </si>
  <si>
    <t>280693-1473</t>
  </si>
  <si>
    <t>Daniel Agerholm Johansen</t>
  </si>
  <si>
    <t>280693-2291</t>
  </si>
  <si>
    <t>Rasmus Albin Rolfsen</t>
  </si>
  <si>
    <t>280792-3598</t>
  </si>
  <si>
    <t>Raminta Stanulionyte</t>
  </si>
  <si>
    <t>280793-1345</t>
  </si>
  <si>
    <t>Kenneth Toft Rasmussen</t>
  </si>
  <si>
    <t>280793-2635</t>
  </si>
  <si>
    <t>Arne Kleis Rasmussen</t>
  </si>
  <si>
    <t>280793-3461</t>
  </si>
  <si>
    <t>Constantin Càtàlin Popescu</t>
  </si>
  <si>
    <t>280794-1723</t>
  </si>
  <si>
    <t>Christoffer Bredo Lillelund</t>
  </si>
  <si>
    <t>280795-1443</t>
  </si>
  <si>
    <t>Marcus Kragelund Madsen</t>
  </si>
  <si>
    <t>280795-2113</t>
  </si>
  <si>
    <t>Sune Furlig Larsen</t>
  </si>
  <si>
    <t>280888-ANR1</t>
  </si>
  <si>
    <t>Andrei-Viorel Radulescu</t>
  </si>
  <si>
    <t>500418</t>
  </si>
  <si>
    <t>280890-2861</t>
  </si>
  <si>
    <t>Naresh Ram</t>
  </si>
  <si>
    <t>280891-1909</t>
  </si>
  <si>
    <t>Bjarke Nedergaard Jepsen</t>
  </si>
  <si>
    <t>280891-3359</t>
  </si>
  <si>
    <t>Nilas Thomsen</t>
  </si>
  <si>
    <t>280892-1416</t>
  </si>
  <si>
    <t>Natasha Nørgaard Brødløs</t>
  </si>
  <si>
    <t>280893-2035</t>
  </si>
  <si>
    <t>Andreas Diemer</t>
  </si>
  <si>
    <t>280894-2774</t>
  </si>
  <si>
    <t>Rie Nive Juul Skouboe</t>
  </si>
  <si>
    <t>280992-1843</t>
  </si>
  <si>
    <t>Emil Tegtmeier Frandsen</t>
  </si>
  <si>
    <t>280992-2599</t>
  </si>
  <si>
    <t>Jannik Vilhelm Reffstrup</t>
  </si>
  <si>
    <t>280992-2874</t>
  </si>
  <si>
    <t>Julie Gam-Jensen</t>
  </si>
  <si>
    <t>280992-3218</t>
  </si>
  <si>
    <t>Lorene Niyonkuru</t>
  </si>
  <si>
    <t>280993-2551</t>
  </si>
  <si>
    <t>Christian Markmøller</t>
  </si>
  <si>
    <t>280993-2705</t>
  </si>
  <si>
    <t>Nicolaj Højgaard Lilja</t>
  </si>
  <si>
    <t>3100</t>
  </si>
  <si>
    <t>280993-3809</t>
  </si>
  <si>
    <t>Catalin Marian</t>
  </si>
  <si>
    <t>220153</t>
  </si>
  <si>
    <t>280994-1615</t>
  </si>
  <si>
    <t>Marco Bonderup Madsen</t>
  </si>
  <si>
    <t>280995-1947</t>
  </si>
  <si>
    <t>Rolf Mortensen Raunholt</t>
  </si>
  <si>
    <t>281093-0937</t>
  </si>
  <si>
    <t>Jacob Bach Hansen</t>
  </si>
  <si>
    <t>281093-1011</t>
  </si>
  <si>
    <t>Lasse Junge Pickering</t>
  </si>
  <si>
    <t>281094-2951</t>
  </si>
  <si>
    <t>Rasmus Vraa Bilgram</t>
  </si>
  <si>
    <t>281094-3737</t>
  </si>
  <si>
    <t>Marius Ukrinas</t>
  </si>
  <si>
    <t>LT99156</t>
  </si>
  <si>
    <t>281186-2617</t>
  </si>
  <si>
    <t>Michael Sebastian Søby</t>
  </si>
  <si>
    <t>3230</t>
  </si>
  <si>
    <t>281190-2767</t>
  </si>
  <si>
    <t>Stefan Vikkelsø Pedersen</t>
  </si>
  <si>
    <t>281191-1154</t>
  </si>
  <si>
    <t>Nicole Feldfoss</t>
  </si>
  <si>
    <t>281192-1923</t>
  </si>
  <si>
    <t>Tobias Nordvig Møller</t>
  </si>
  <si>
    <t>281192-2199</t>
  </si>
  <si>
    <t>Steffen Madsen</t>
  </si>
  <si>
    <t>281195-0885</t>
  </si>
  <si>
    <t>Patrick Lindholt Strandholt</t>
  </si>
  <si>
    <t>281289-1157</t>
  </si>
  <si>
    <t>Emil Jonathan Wittendorff</t>
  </si>
  <si>
    <t>281290-1349</t>
  </si>
  <si>
    <t>Rasmus Rønne Kure</t>
  </si>
  <si>
    <t>281291-1360</t>
  </si>
  <si>
    <t>Amalie Vistoft Petersen</t>
  </si>
  <si>
    <t>290192-1051</t>
  </si>
  <si>
    <t>Emil Bejstrup Otterstrøm</t>
  </si>
  <si>
    <t>290192-1671</t>
  </si>
  <si>
    <t>Jakob Skovbo</t>
  </si>
  <si>
    <t>TH. LANGS HF &amp; VUC</t>
  </si>
  <si>
    <t>290192-3259</t>
  </si>
  <si>
    <t>Gianluca Mazzarolo</t>
  </si>
  <si>
    <t>290385-2111</t>
  </si>
  <si>
    <t>Dan Hansen</t>
  </si>
  <si>
    <t>290388-1561</t>
  </si>
  <si>
    <t>Ole Høj Mariendal Jørgensen</t>
  </si>
  <si>
    <t>290389-2903</t>
  </si>
  <si>
    <t>Nils-Asbjørn Frederiksen</t>
  </si>
  <si>
    <t>290396-2693</t>
  </si>
  <si>
    <t>Joshua Preissler</t>
  </si>
  <si>
    <t>290482-2097</t>
  </si>
  <si>
    <t>Andreas Aakerberg</t>
  </si>
  <si>
    <t>290484-2683</t>
  </si>
  <si>
    <t>Omar Ali Sheikh-Omar</t>
  </si>
  <si>
    <t>290492-1559</t>
  </si>
  <si>
    <t>Mathias Johns Toustrup</t>
  </si>
  <si>
    <t>290492-2857</t>
  </si>
  <si>
    <t>Rune Bo Jakobsen</t>
  </si>
  <si>
    <t>290493-1961</t>
  </si>
  <si>
    <t>Daniel Bach Holmager</t>
  </si>
  <si>
    <t>290587-2055</t>
  </si>
  <si>
    <t>Nicholas Lee van Divier</t>
  </si>
  <si>
    <t>290588-2433</t>
  </si>
  <si>
    <t>Jakob Kops Muldbjerg</t>
  </si>
  <si>
    <t>290590-1667</t>
  </si>
  <si>
    <t>Malte William Brinkmann-Hansen</t>
  </si>
  <si>
    <t>290592-2265</t>
  </si>
  <si>
    <t>Martin Bak Larsen</t>
  </si>
  <si>
    <t>290593-2325</t>
  </si>
  <si>
    <t>Johan Winther Kristensen</t>
  </si>
  <si>
    <t>290594-1723</t>
  </si>
  <si>
    <t>Patrick Rostgaard Gravesen</t>
  </si>
  <si>
    <t>290594-2231</t>
  </si>
  <si>
    <t>Nicklas Embo</t>
  </si>
  <si>
    <t>290595-1087</t>
  </si>
  <si>
    <t>Palle Høygaard-Jørgensen</t>
  </si>
  <si>
    <t>290688-3239</t>
  </si>
  <si>
    <t>Chris Joakim Kofod</t>
  </si>
  <si>
    <t>290691-1259</t>
  </si>
  <si>
    <t>Steffen Bay Eskildsen</t>
  </si>
  <si>
    <t>290692-4067</t>
  </si>
  <si>
    <t>Bjørn Espen Opstad</t>
  </si>
  <si>
    <t>290693-2167</t>
  </si>
  <si>
    <t>Christian Kock Petersen</t>
  </si>
  <si>
    <t>290790-2105</t>
  </si>
  <si>
    <t>Emil Vestergaard Præsius</t>
  </si>
  <si>
    <t>290790-3470</t>
  </si>
  <si>
    <t>Kärt Koosapoeg</t>
  </si>
  <si>
    <t>290793-3310</t>
  </si>
  <si>
    <t>Oana Andreea Dogaru</t>
  </si>
  <si>
    <t>290794-4045</t>
  </si>
  <si>
    <t>Jonas Litvinas</t>
  </si>
  <si>
    <t>01204</t>
  </si>
  <si>
    <t>290872-1864</t>
  </si>
  <si>
    <t>Merete Andersen</t>
  </si>
  <si>
    <t>290886-2786</t>
  </si>
  <si>
    <t>Aline Larsine Hansine Mathiassen</t>
  </si>
  <si>
    <t>Nordgrøndlands Gymnasiale Skole</t>
  </si>
  <si>
    <t>290889-2219</t>
  </si>
  <si>
    <t>Michael Kusk Christensen</t>
  </si>
  <si>
    <t>290893-1621</t>
  </si>
  <si>
    <t>Mathias Zacho Vestergaard</t>
  </si>
  <si>
    <t>290893-2717</t>
  </si>
  <si>
    <t>Robert Vestbjerg Bülow Skovborg</t>
  </si>
  <si>
    <t>9610</t>
  </si>
  <si>
    <t>290988-2799</t>
  </si>
  <si>
    <t>290990-2781</t>
  </si>
  <si>
    <t>Johan Kraft Weisbjerg</t>
  </si>
  <si>
    <t>290991-2639</t>
  </si>
  <si>
    <t>Lasse Skovgaard Christensen</t>
  </si>
  <si>
    <t>290993-1382</t>
  </si>
  <si>
    <t>Cecilie Ida Peter</t>
  </si>
  <si>
    <t>Nordfyns Gymnasium</t>
  </si>
  <si>
    <t>290993-3601</t>
  </si>
  <si>
    <t>Subankan Visakan</t>
  </si>
  <si>
    <t>290993-STS1</t>
  </si>
  <si>
    <t>Stefan Sarbu</t>
  </si>
  <si>
    <t>290994-1531</t>
  </si>
  <si>
    <t>Jonas Lindskov Simonsen</t>
  </si>
  <si>
    <t>290995-1103</t>
  </si>
  <si>
    <t>Mads Buchmann Frederiksen</t>
  </si>
  <si>
    <t>4160</t>
  </si>
  <si>
    <t>291087-1083</t>
  </si>
  <si>
    <t>Jonas Paaske Hansen</t>
  </si>
  <si>
    <t>291088-1097</t>
  </si>
  <si>
    <t>Johannes Emil Hartby</t>
  </si>
  <si>
    <t>291089-2919</t>
  </si>
  <si>
    <t>Vytautas Masenas</t>
  </si>
  <si>
    <t>291091-1379</t>
  </si>
  <si>
    <t>Philip Pannerup Sørensen</t>
  </si>
  <si>
    <t>291092-3083</t>
  </si>
  <si>
    <t>David Giang</t>
  </si>
  <si>
    <t>291093-JAB1</t>
  </si>
  <si>
    <t>Janis Ludvigs Berzins-Berzitis</t>
  </si>
  <si>
    <t>1004</t>
  </si>
  <si>
    <t>291094-1421</t>
  </si>
  <si>
    <t>Tobias Bank Schou Jacobsen</t>
  </si>
  <si>
    <t>291095-0862</t>
  </si>
  <si>
    <t>Nadia Palasin Larsen</t>
  </si>
  <si>
    <t>291186-1375</t>
  </si>
  <si>
    <t>Christoffer Kelm Kjeldgaard</t>
  </si>
  <si>
    <t>291189-1983</t>
  </si>
  <si>
    <t>Mike Funch Mænchen</t>
  </si>
  <si>
    <t>291190-3159</t>
  </si>
  <si>
    <t>Maxim Igorevich Mertz</t>
  </si>
  <si>
    <t>291192-1173</t>
  </si>
  <si>
    <t>Søren Frøstrup Karlsen</t>
  </si>
  <si>
    <t>291193-3465</t>
  </si>
  <si>
    <t>Pavels Papsujevics</t>
  </si>
  <si>
    <t>291194-1638</t>
  </si>
  <si>
    <t>Nathalie Møller</t>
  </si>
  <si>
    <t>291194-2901</t>
  </si>
  <si>
    <t>Frederik Palmelund Voldby</t>
  </si>
  <si>
    <t>291281-1223</t>
  </si>
  <si>
    <t>Kasper Richard Møller</t>
  </si>
  <si>
    <t>291286-1891</t>
  </si>
  <si>
    <t>Thomas Chris Nielsen</t>
  </si>
  <si>
    <t>Th. Langs HF-Kursus</t>
  </si>
  <si>
    <t>291288-1299</t>
  </si>
  <si>
    <t>Thomas Martin Bjerrum</t>
  </si>
  <si>
    <t>291291-2917</t>
  </si>
  <si>
    <t>Ovidiu-Stefan Otel</t>
  </si>
  <si>
    <t>291293-2667</t>
  </si>
  <si>
    <t>Anders Colding Egholm Sørensen</t>
  </si>
  <si>
    <t>300186-3303</t>
  </si>
  <si>
    <t>Øystein Jenssen</t>
  </si>
  <si>
    <t>300187-1713</t>
  </si>
  <si>
    <t>Sonny Glasius Polack</t>
  </si>
  <si>
    <t>300191-1928</t>
  </si>
  <si>
    <t>Vicky Poulsen</t>
  </si>
  <si>
    <t>300192-3365</t>
  </si>
  <si>
    <t>Sandi Besic</t>
  </si>
  <si>
    <t>300194-1495</t>
  </si>
  <si>
    <t>Jesper Ravn-Nielsen</t>
  </si>
  <si>
    <t>300196-SOP1</t>
  </si>
  <si>
    <t>Sorin-Stefan Perlea</t>
  </si>
  <si>
    <t>551061</t>
  </si>
  <si>
    <t>300390-1245</t>
  </si>
  <si>
    <t>Magnus Lynge Johansen</t>
  </si>
  <si>
    <t>300390-2039</t>
  </si>
  <si>
    <t>Thais Gilkrog</t>
  </si>
  <si>
    <t>300390-2047</t>
  </si>
  <si>
    <t>Paw Gilkrog</t>
  </si>
  <si>
    <t>300391-1593</t>
  </si>
  <si>
    <t>Brian Sjørup Jørgensen</t>
  </si>
  <si>
    <t>300392-2803</t>
  </si>
  <si>
    <t>Stefan Patrick Pauck</t>
  </si>
  <si>
    <t>9575</t>
  </si>
  <si>
    <t>Egedal Gymnasium &amp; HF</t>
  </si>
  <si>
    <t>300393-1721</t>
  </si>
  <si>
    <t>Mathias Huse Jensen</t>
  </si>
  <si>
    <t>300393-2159</t>
  </si>
  <si>
    <t>Rasmus Kongsmark Olesen</t>
  </si>
  <si>
    <t>4622</t>
  </si>
  <si>
    <t>300394-2235</t>
  </si>
  <si>
    <t>Luca Bianchi Andersen</t>
  </si>
  <si>
    <t>300395-0726</t>
  </si>
  <si>
    <t>Shobana Sutharsan</t>
  </si>
  <si>
    <t>300480-3107</t>
  </si>
  <si>
    <t>Mikael Sander</t>
  </si>
  <si>
    <t>300491-1821</t>
  </si>
  <si>
    <t>Rasmus Roy Tillgaard</t>
  </si>
  <si>
    <t>6100</t>
  </si>
  <si>
    <t>300491-3271</t>
  </si>
  <si>
    <t>Chris Damm</t>
  </si>
  <si>
    <t>300492-2343</t>
  </si>
  <si>
    <t>Rasmus Bloustrød Lind</t>
  </si>
  <si>
    <t>300492-2548</t>
  </si>
  <si>
    <t>Laura Bech-Jensen</t>
  </si>
  <si>
    <t>300493-1199</t>
  </si>
  <si>
    <t>Clement Khoa Nguyen</t>
  </si>
  <si>
    <t>300493-1946</t>
  </si>
  <si>
    <t>Mai Gundstrup Larsen</t>
  </si>
  <si>
    <t>300495-0983</t>
  </si>
  <si>
    <t>Jacob Aggerholm Jensen</t>
  </si>
  <si>
    <t>300567-3533</t>
  </si>
  <si>
    <t>Marco Atturo</t>
  </si>
  <si>
    <t>00156</t>
  </si>
  <si>
    <t>300594-1031</t>
  </si>
  <si>
    <t>Jonas Høgsted Sørensen</t>
  </si>
  <si>
    <t>300692-3053</t>
  </si>
  <si>
    <t>Mathias Ramsø Thomsen</t>
  </si>
  <si>
    <t>4295</t>
  </si>
  <si>
    <t>300693-1595</t>
  </si>
  <si>
    <t>Martin Wickstrøm</t>
  </si>
  <si>
    <t>300693-2567</t>
  </si>
  <si>
    <t>Jesper Stenbjerg Jensen</t>
  </si>
  <si>
    <t>300694-1000</t>
  </si>
  <si>
    <t>Isabella Anine Thorell</t>
  </si>
  <si>
    <t>300695-0905</t>
  </si>
  <si>
    <t>Mathias Christoffersen</t>
  </si>
  <si>
    <t>300791-1873</t>
  </si>
  <si>
    <t>Daniel Topholm</t>
  </si>
  <si>
    <t>300792-1364</t>
  </si>
  <si>
    <t>Sofie Linde Kirketerp</t>
  </si>
  <si>
    <t>300794-2183</t>
  </si>
  <si>
    <t>Alexander Sejer Jensen</t>
  </si>
  <si>
    <t>300795-0933</t>
  </si>
  <si>
    <t>Mark Lauridsen</t>
  </si>
  <si>
    <t>300890-2509</t>
  </si>
  <si>
    <t>Frederik Have Kiærskou Jensen</t>
  </si>
  <si>
    <t>300893-2939</t>
  </si>
  <si>
    <t>Daniel Laursen</t>
  </si>
  <si>
    <t>300893-3374</t>
  </si>
  <si>
    <t>Emma Odsgaard Pedersen</t>
  </si>
  <si>
    <t>300894-1199</t>
  </si>
  <si>
    <t>August Malling Kørvell</t>
  </si>
  <si>
    <t>300989-1101</t>
  </si>
  <si>
    <t>Morten Gronemann</t>
  </si>
  <si>
    <t>300993-1685</t>
  </si>
  <si>
    <t>Mads Priergaard Løvberg</t>
  </si>
  <si>
    <t>300993-2681</t>
  </si>
  <si>
    <t>Jesper Bøllund Olesen</t>
  </si>
  <si>
    <t>300994-1117</t>
  </si>
  <si>
    <t>Mathias Bach Svendsen</t>
  </si>
  <si>
    <t>300994-3071</t>
  </si>
  <si>
    <t>Claus Sandal</t>
  </si>
  <si>
    <t>301090-2923</t>
  </si>
  <si>
    <t>Sanat Sahishnu Sharma</t>
  </si>
  <si>
    <t>301091-2600</t>
  </si>
  <si>
    <t>Ida Hartmann Taglioni</t>
  </si>
  <si>
    <t>301092-3203</t>
  </si>
  <si>
    <t>Kasper Hjorth Moss</t>
  </si>
  <si>
    <t>301093-2121</t>
  </si>
  <si>
    <t>Mathias Vevest Madsen</t>
  </si>
  <si>
    <t>301185-2237</t>
  </si>
  <si>
    <t>Jakob Enevoldsen</t>
  </si>
  <si>
    <t>301189-1615</t>
  </si>
  <si>
    <t>Anders Nørgaard</t>
  </si>
  <si>
    <t>301190-2331</t>
  </si>
  <si>
    <t>Christian Sørup Jensen</t>
  </si>
  <si>
    <t>301191-1799</t>
  </si>
  <si>
    <t>Mads Jøns Frausig</t>
  </si>
  <si>
    <t>3550</t>
  </si>
  <si>
    <t>301191-2132</t>
  </si>
  <si>
    <t>Simone Patricia Vinkel</t>
  </si>
  <si>
    <t>301191-2426</t>
  </si>
  <si>
    <t>Nanna Kisbye</t>
  </si>
  <si>
    <t>301192-1360</t>
  </si>
  <si>
    <t>Nanna Godiksen Dahl</t>
  </si>
  <si>
    <t>301192-1697</t>
  </si>
  <si>
    <t>Mads Riis Jensen</t>
  </si>
  <si>
    <t>301193-2761</t>
  </si>
  <si>
    <t>Zohdi Maher Al-Ghandour</t>
  </si>
  <si>
    <t>301193-2877</t>
  </si>
  <si>
    <t>Dennis Olsen</t>
  </si>
  <si>
    <t>301193-3229</t>
  </si>
  <si>
    <t>Vlad-Andrei Fagarasan</t>
  </si>
  <si>
    <t>301287-2835</t>
  </si>
  <si>
    <t>Nicholas Joon Virkman</t>
  </si>
  <si>
    <t>301288-1850</t>
  </si>
  <si>
    <t>Christina Kristensen</t>
  </si>
  <si>
    <t>301288-2555</t>
  </si>
  <si>
    <t>Kim Vu</t>
  </si>
  <si>
    <t>Hvidovre Gymnasium &amp; HF</t>
  </si>
  <si>
    <t>301291-3507</t>
  </si>
  <si>
    <t>Anton Mikael Kivimäki</t>
  </si>
  <si>
    <t>301293-2471</t>
  </si>
  <si>
    <t>Christian Albert Reilly Vingborg</t>
  </si>
  <si>
    <t>301293-2773</t>
  </si>
  <si>
    <t>Dennis Hultberg Klyver</t>
  </si>
  <si>
    <t>301293-3508</t>
  </si>
  <si>
    <t>Rebecca Pipaluk Kappelgaard Toft</t>
  </si>
  <si>
    <t>301294-1977</t>
  </si>
  <si>
    <t>Jonas Sand Madsen</t>
  </si>
  <si>
    <t>310186-1553</t>
  </si>
  <si>
    <t>Christian Juul-Pedersen</t>
  </si>
  <si>
    <t>1324</t>
  </si>
  <si>
    <t>310191-1143</t>
  </si>
  <si>
    <t>Michael Vagn Hansen</t>
  </si>
  <si>
    <t>310191-1275</t>
  </si>
  <si>
    <t>Peter Søby Lindsted Andersen</t>
  </si>
  <si>
    <t>310387-2439</t>
  </si>
  <si>
    <t>Theis Andersen</t>
  </si>
  <si>
    <t>310392-2819</t>
  </si>
  <si>
    <t>Tobias Jørgensen</t>
  </si>
  <si>
    <t>310392-3475</t>
  </si>
  <si>
    <t>Lau Ulloriannguaq Labansen</t>
  </si>
  <si>
    <t>310392-3645</t>
  </si>
  <si>
    <t>Edgars Lipenitis</t>
  </si>
  <si>
    <t>310393-1133</t>
  </si>
  <si>
    <t>Christian Blenstrup-Pedersen</t>
  </si>
  <si>
    <t>7120</t>
  </si>
  <si>
    <t>310393-1141</t>
  </si>
  <si>
    <t>Rasmus Holm Jensen</t>
  </si>
  <si>
    <t>310393-1389</t>
  </si>
  <si>
    <t>Emil Graabæk Nesbitt</t>
  </si>
  <si>
    <t>310394-2399</t>
  </si>
  <si>
    <t>Morten Christian Thomsen</t>
  </si>
  <si>
    <t>310394-3239</t>
  </si>
  <si>
    <t>Shagen Djanian</t>
  </si>
  <si>
    <t>5750</t>
  </si>
  <si>
    <t>310395-0863</t>
  </si>
  <si>
    <t>Matias Hougaard Andreasen</t>
  </si>
  <si>
    <t>310395-2211</t>
  </si>
  <si>
    <t>Tristan Taylor Kamp</t>
  </si>
  <si>
    <t>4180</t>
  </si>
  <si>
    <t>310586-2317</t>
  </si>
  <si>
    <t>Steffen Hedegaard Sørensen</t>
  </si>
  <si>
    <t>310589-2151</t>
  </si>
  <si>
    <t>Rene Brender Bigum</t>
  </si>
  <si>
    <t>310590-2106</t>
  </si>
  <si>
    <t>Tina Kjær</t>
  </si>
  <si>
    <t>310593-KRK1</t>
  </si>
  <si>
    <t>Kristian Koprivik</t>
  </si>
  <si>
    <t>310594-1101</t>
  </si>
  <si>
    <t>Frederik Kirk Kristensen</t>
  </si>
  <si>
    <t>310594-2183</t>
  </si>
  <si>
    <t>Henrik Arnum Offenbach Schmücker</t>
  </si>
  <si>
    <t>310594-2248</t>
  </si>
  <si>
    <t>Christina Søgaard Stensballe</t>
  </si>
  <si>
    <t>310595-IVB1</t>
  </si>
  <si>
    <t>Ivan Belica</t>
  </si>
  <si>
    <t>91101</t>
  </si>
  <si>
    <t>310794-1389</t>
  </si>
  <si>
    <t>Mathias Romby Kvist</t>
  </si>
  <si>
    <t>310794-2504</t>
  </si>
  <si>
    <t>Anja Ryom Jensen</t>
  </si>
  <si>
    <t>310889-2217</t>
  </si>
  <si>
    <t>Torben Østergård</t>
  </si>
  <si>
    <t>310890-1038</t>
  </si>
  <si>
    <t>Jeanette Kølbæk Laursen</t>
  </si>
  <si>
    <t>310893-2561</t>
  </si>
  <si>
    <t>Nikolaj Møller Smed</t>
  </si>
  <si>
    <t>310895-0489</t>
  </si>
  <si>
    <t>Christoffer Popp Nørskov</t>
  </si>
  <si>
    <t>311090-1991</t>
  </si>
  <si>
    <t>Frederik Højholt Andersen</t>
  </si>
  <si>
    <t>311091-1369</t>
  </si>
  <si>
    <t>Caspar Nicklas Kudahl Olsen</t>
  </si>
  <si>
    <t>311092-1739</t>
  </si>
  <si>
    <t>311094-1527</t>
  </si>
  <si>
    <t>Laurits Tamborg Christensen</t>
  </si>
  <si>
    <t>311288-1688</t>
  </si>
  <si>
    <t>Louise Lyngsholm Lave</t>
  </si>
  <si>
    <t>311289-2191</t>
  </si>
  <si>
    <t>Christian Camoro Bach</t>
  </si>
  <si>
    <t>311293-1111</t>
  </si>
  <si>
    <t>Martin Viktor</t>
  </si>
  <si>
    <t>311293-2223</t>
  </si>
  <si>
    <t>Thomas Nielsen</t>
  </si>
  <si>
    <t>311293-2517</t>
  </si>
  <si>
    <t>Malte Emil Rosenbjerg Andersen</t>
  </si>
  <si>
    <t>SN</t>
  </si>
  <si>
    <t>Frafalden</t>
  </si>
  <si>
    <t>Gul</t>
  </si>
  <si>
    <t>Rød</t>
  </si>
  <si>
    <t>Kvotient</t>
  </si>
  <si>
    <t>Fjumreår</t>
  </si>
  <si>
    <t>Alexandra Dorina Torok</t>
  </si>
  <si>
    <t>040195-2292</t>
  </si>
  <si>
    <t>ECTS</t>
  </si>
  <si>
    <t>Indskrevet men ej bedømt i svære kurser i 2015</t>
  </si>
  <si>
    <t>Indskrevet og bedømt i svære kurser i 2015</t>
  </si>
  <si>
    <t>STX</t>
  </si>
  <si>
    <t>Gns.kar.</t>
  </si>
  <si>
    <t>#karakterer</t>
  </si>
  <si>
    <t>Gns.≥3 kar.</t>
  </si>
  <si>
    <t>yearOfEnrolment</t>
  </si>
  <si>
    <t>delayAfterGraduationFromGymnEtc</t>
  </si>
  <si>
    <t>waitTimeAdjustedGradeInclBonus</t>
  </si>
  <si>
    <t>ageAtEnrolment</t>
  </si>
  <si>
    <t>FullName</t>
  </si>
  <si>
    <t>zip</t>
  </si>
  <si>
    <t>residenceBeforeEnrolment</t>
  </si>
  <si>
    <t>GraduationSchoolArea</t>
  </si>
  <si>
    <t>graduationSchool</t>
  </si>
  <si>
    <t>gender</t>
  </si>
  <si>
    <t>degreeEnrolledFor</t>
  </si>
  <si>
    <t>studyDirectionAtUniEnrolment</t>
  </si>
  <si>
    <t>studyDirectionIn2015</t>
  </si>
  <si>
    <t>studyLeaveIn2015</t>
  </si>
  <si>
    <t>studyboardResponsibleIn2015</t>
  </si>
  <si>
    <t>mathGrade</t>
  </si>
  <si>
    <t>mathLevel</t>
  </si>
  <si>
    <t>DanishGrade</t>
  </si>
  <si>
    <t>DanishLevel</t>
  </si>
  <si>
    <t>EnglishGrade</t>
  </si>
  <si>
    <t>EnglishLevel</t>
  </si>
  <si>
    <t>degreeAwarded</t>
  </si>
  <si>
    <t>awardingDegreeStudyBoard</t>
  </si>
  <si>
    <t>delayFromGraduatingGymnasiumInYears</t>
  </si>
  <si>
    <t>studyBoard</t>
  </si>
  <si>
    <t>DropOut</t>
  </si>
  <si>
    <t>studentAtRiskLevelHigh</t>
  </si>
  <si>
    <t>studentAtRiskLevelYellowMedium</t>
  </si>
  <si>
    <t>EnrolledButNotTakenADifficultExamIn2015</t>
  </si>
  <si>
    <t>02</t>
  </si>
  <si>
    <t>NJA110006L</t>
  </si>
  <si>
    <t>Ja</t>
  </si>
  <si>
    <t>Grundlæggende programmering</t>
  </si>
  <si>
    <t>6 md</t>
  </si>
  <si>
    <t>10</t>
  </si>
  <si>
    <t>NJA220003L</t>
  </si>
  <si>
    <t>Matematik til multimedie-applikationer</t>
  </si>
  <si>
    <t>12 md</t>
  </si>
  <si>
    <t>NJA220004L</t>
  </si>
  <si>
    <t>Fysisk interface design</t>
  </si>
  <si>
    <t>7</t>
  </si>
  <si>
    <t>NJA330013L</t>
  </si>
  <si>
    <t>Proceduremæssig programmering</t>
  </si>
  <si>
    <t>18 md</t>
  </si>
  <si>
    <t>12</t>
  </si>
  <si>
    <t>NJA440009L</t>
  </si>
  <si>
    <t>Lyd- og musikbehandling</t>
  </si>
  <si>
    <t>24 md</t>
  </si>
  <si>
    <t>NJA440011L</t>
  </si>
  <si>
    <t>Objektorienteret Software Engineering</t>
  </si>
  <si>
    <t>00</t>
  </si>
  <si>
    <t>Nej</t>
  </si>
  <si>
    <t>NJK110006L</t>
  </si>
  <si>
    <t>NJK220003L</t>
  </si>
  <si>
    <t>NJK220004L</t>
  </si>
  <si>
    <t>NJK330016L</t>
  </si>
  <si>
    <t>NJK440010L</t>
  </si>
  <si>
    <t>36 md</t>
  </si>
  <si>
    <t>NJK440012L</t>
  </si>
  <si>
    <t>30 md</t>
  </si>
  <si>
    <t>42 md</t>
  </si>
  <si>
    <t>4</t>
  </si>
  <si>
    <t>U</t>
  </si>
  <si>
    <t>IGE330011L</t>
  </si>
  <si>
    <t>Beregningsteknik inden for elektronikområdet 1</t>
  </si>
  <si>
    <t>IGE440011L</t>
  </si>
  <si>
    <t>Beregningsteknik inden for elektronik</t>
  </si>
  <si>
    <t>IGB110004L</t>
  </si>
  <si>
    <t>Lineær algebra</t>
  </si>
  <si>
    <t>IGB220003L</t>
  </si>
  <si>
    <t>Calculus</t>
  </si>
  <si>
    <t>-3</t>
  </si>
  <si>
    <t>ILS110004L</t>
  </si>
  <si>
    <t>ILS220003L</t>
  </si>
  <si>
    <t>Diskret matematik</t>
  </si>
  <si>
    <t>ILS220004L</t>
  </si>
  <si>
    <t>Computerarkitektur</t>
  </si>
  <si>
    <t>ILS220005L</t>
  </si>
  <si>
    <t>Objektorienteret programmering</t>
  </si>
  <si>
    <t>IGE110004L</t>
  </si>
  <si>
    <t>IGE220003L</t>
  </si>
  <si>
    <t>IGE220006Z</t>
  </si>
  <si>
    <t>Kredsløbsteori og dynamiske systemer</t>
  </si>
  <si>
    <t>ILS330014Z</t>
  </si>
  <si>
    <t>Algoritmik og datastrukturer</t>
  </si>
  <si>
    <t>ILS440011Z</t>
  </si>
  <si>
    <t>Syntaks og semantik</t>
  </si>
  <si>
    <t>NJE110006L</t>
  </si>
  <si>
    <t>NJE220003L</t>
  </si>
  <si>
    <t>NJE220004L</t>
  </si>
  <si>
    <t>NJE330013L</t>
  </si>
  <si>
    <t>NJE440009L</t>
  </si>
  <si>
    <t>NJE440011L</t>
  </si>
  <si>
    <t>IJB110006L</t>
  </si>
  <si>
    <t>Objektorienteret programmering 1</t>
  </si>
  <si>
    <t>IJB110008L</t>
  </si>
  <si>
    <t>IJB220012L</t>
  </si>
  <si>
    <t>Objektorienteret programmering 2</t>
  </si>
  <si>
    <t>IJB220014L</t>
  </si>
  <si>
    <t>IJB330004L</t>
  </si>
  <si>
    <t>Computer-net og internettet</t>
  </si>
  <si>
    <t>NKD110004L</t>
  </si>
  <si>
    <t>NKD220003L</t>
  </si>
  <si>
    <t>NKD220005L</t>
  </si>
  <si>
    <t>NKD330012Z</t>
  </si>
  <si>
    <t>NKD440017Z</t>
  </si>
  <si>
    <t>&lt; 0 md</t>
  </si>
  <si>
    <t>I</t>
  </si>
  <si>
    <t>firstExamInActivity</t>
  </si>
  <si>
    <t>examDate</t>
  </si>
  <si>
    <t>activityCode</t>
  </si>
  <si>
    <t>examAttempt</t>
  </si>
  <si>
    <t>isLastEligibleExamAttempt</t>
  </si>
  <si>
    <t>activityName</t>
  </si>
  <si>
    <t>takenInWhichSemesterInMonths</t>
  </si>
  <si>
    <t>OnGoingConcern</t>
  </si>
  <si>
    <t>B/I/U-passed/failed/noShow</t>
  </si>
  <si>
    <t>examGradeText</t>
  </si>
  <si>
    <t>examGradeNum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</si>
</sst>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"/>
  </numFmts>
  <fonts count="5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sz val="9"/>
      <color indexed="81"/>
      <name val="Calibri"/>
      <family val="2"/>
    </font>
    <font>
      <b/>
      <sz val="9"/>
      <color indexed="8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323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3">
    <xf numFmtId="0" fontId="0" fillId="0" borderId="0" xfId="0"/>
    <xf numFmtId="14" fontId="0" fillId="0" borderId="0" xfId="0" applyNumberFormat="1" applyAlignment="1" applyProtection="1">
      <alignment vertical="center"/>
    </xf>
    <xf numFmtId="164" fontId="0" fillId="0" borderId="0" xfId="0" applyNumberFormat="1"/>
  </cellXfs>
  <cellStyles count="1323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2" builtinId="9" hidden="1"/>
    <cellStyle name="Followed Hyperlink" xfId="514" builtinId="9" hidden="1"/>
    <cellStyle name="Followed Hyperlink" xfId="516" builtinId="9" hidden="1"/>
    <cellStyle name="Followed Hyperlink" xfId="518" builtinId="9" hidden="1"/>
    <cellStyle name="Followed Hyperlink" xfId="520" builtinId="9" hidden="1"/>
    <cellStyle name="Followed Hyperlink" xfId="522" builtinId="9" hidden="1"/>
    <cellStyle name="Followed Hyperlink" xfId="524" builtinId="9" hidden="1"/>
    <cellStyle name="Followed Hyperlink" xfId="526" builtinId="9" hidden="1"/>
    <cellStyle name="Followed Hyperlink" xfId="528" builtinId="9" hidden="1"/>
    <cellStyle name="Followed Hyperlink" xfId="530" builtinId="9" hidden="1"/>
    <cellStyle name="Followed Hyperlink" xfId="532" builtinId="9" hidden="1"/>
    <cellStyle name="Followed Hyperlink" xfId="534" builtinId="9" hidden="1"/>
    <cellStyle name="Followed Hyperlink" xfId="536" builtinId="9" hidden="1"/>
    <cellStyle name="Followed Hyperlink" xfId="538" builtinId="9" hidden="1"/>
    <cellStyle name="Followed Hyperlink" xfId="540" builtinId="9" hidden="1"/>
    <cellStyle name="Followed Hyperlink" xfId="542" builtinId="9" hidden="1"/>
    <cellStyle name="Followed Hyperlink" xfId="544" builtinId="9" hidden="1"/>
    <cellStyle name="Followed Hyperlink" xfId="546" builtinId="9" hidden="1"/>
    <cellStyle name="Followed Hyperlink" xfId="548" builtinId="9" hidden="1"/>
    <cellStyle name="Followed Hyperlink" xfId="550" builtinId="9" hidden="1"/>
    <cellStyle name="Followed Hyperlink" xfId="552" builtinId="9" hidden="1"/>
    <cellStyle name="Followed Hyperlink" xfId="554" builtinId="9" hidden="1"/>
    <cellStyle name="Followed Hyperlink" xfId="556" builtinId="9" hidden="1"/>
    <cellStyle name="Followed Hyperlink" xfId="558" builtinId="9" hidden="1"/>
    <cellStyle name="Followed Hyperlink" xfId="560" builtinId="9" hidden="1"/>
    <cellStyle name="Followed Hyperlink" xfId="562" builtinId="9" hidden="1"/>
    <cellStyle name="Followed Hyperlink" xfId="564" builtinId="9" hidden="1"/>
    <cellStyle name="Followed Hyperlink" xfId="566" builtinId="9" hidden="1"/>
    <cellStyle name="Followed Hyperlink" xfId="568" builtinId="9" hidden="1"/>
    <cellStyle name="Followed Hyperlink" xfId="570" builtinId="9" hidden="1"/>
    <cellStyle name="Followed Hyperlink" xfId="572" builtinId="9" hidden="1"/>
    <cellStyle name="Followed Hyperlink" xfId="574" builtinId="9" hidden="1"/>
    <cellStyle name="Followed Hyperlink" xfId="576" builtinId="9" hidden="1"/>
    <cellStyle name="Followed Hyperlink" xfId="578" builtinId="9" hidden="1"/>
    <cellStyle name="Followed Hyperlink" xfId="580" builtinId="9" hidden="1"/>
    <cellStyle name="Followed Hyperlink" xfId="582" builtinId="9" hidden="1"/>
    <cellStyle name="Followed Hyperlink" xfId="584" builtinId="9" hidden="1"/>
    <cellStyle name="Followed Hyperlink" xfId="586" builtinId="9" hidden="1"/>
    <cellStyle name="Followed Hyperlink" xfId="588" builtinId="9" hidden="1"/>
    <cellStyle name="Followed Hyperlink" xfId="590" builtinId="9" hidden="1"/>
    <cellStyle name="Followed Hyperlink" xfId="592" builtinId="9" hidden="1"/>
    <cellStyle name="Followed Hyperlink" xfId="594" builtinId="9" hidden="1"/>
    <cellStyle name="Followed Hyperlink" xfId="596" builtinId="9" hidden="1"/>
    <cellStyle name="Followed Hyperlink" xfId="598" builtinId="9" hidden="1"/>
    <cellStyle name="Followed Hyperlink" xfId="600" builtinId="9" hidden="1"/>
    <cellStyle name="Followed Hyperlink" xfId="602" builtinId="9" hidden="1"/>
    <cellStyle name="Followed Hyperlink" xfId="604" builtinId="9" hidden="1"/>
    <cellStyle name="Followed Hyperlink" xfId="606" builtinId="9" hidden="1"/>
    <cellStyle name="Followed Hyperlink" xfId="608" builtinId="9" hidden="1"/>
    <cellStyle name="Followed Hyperlink" xfId="610" builtinId="9" hidden="1"/>
    <cellStyle name="Followed Hyperlink" xfId="612" builtinId="9" hidden="1"/>
    <cellStyle name="Followed Hyperlink" xfId="614" builtinId="9" hidden="1"/>
    <cellStyle name="Followed Hyperlink" xfId="616" builtinId="9" hidden="1"/>
    <cellStyle name="Followed Hyperlink" xfId="618" builtinId="9" hidden="1"/>
    <cellStyle name="Followed Hyperlink" xfId="620" builtinId="9" hidden="1"/>
    <cellStyle name="Followed Hyperlink" xfId="622" builtinId="9" hidden="1"/>
    <cellStyle name="Followed Hyperlink" xfId="624" builtinId="9" hidden="1"/>
    <cellStyle name="Followed Hyperlink" xfId="626" builtinId="9" hidden="1"/>
    <cellStyle name="Followed Hyperlink" xfId="628" builtinId="9" hidden="1"/>
    <cellStyle name="Followed Hyperlink" xfId="630" builtinId="9" hidden="1"/>
    <cellStyle name="Followed Hyperlink" xfId="632" builtinId="9" hidden="1"/>
    <cellStyle name="Followed Hyperlink" xfId="634" builtinId="9" hidden="1"/>
    <cellStyle name="Followed Hyperlink" xfId="636" builtinId="9" hidden="1"/>
    <cellStyle name="Followed Hyperlink" xfId="638" builtinId="9" hidden="1"/>
    <cellStyle name="Followed Hyperlink" xfId="640" builtinId="9" hidden="1"/>
    <cellStyle name="Followed Hyperlink" xfId="642" builtinId="9" hidden="1"/>
    <cellStyle name="Followed Hyperlink" xfId="644" builtinId="9" hidden="1"/>
    <cellStyle name="Followed Hyperlink" xfId="646" builtinId="9" hidden="1"/>
    <cellStyle name="Followed Hyperlink" xfId="648" builtinId="9" hidden="1"/>
    <cellStyle name="Followed Hyperlink" xfId="650" builtinId="9" hidden="1"/>
    <cellStyle name="Followed Hyperlink" xfId="652" builtinId="9" hidden="1"/>
    <cellStyle name="Followed Hyperlink" xfId="654" builtinId="9" hidden="1"/>
    <cellStyle name="Followed Hyperlink" xfId="656" builtinId="9" hidden="1"/>
    <cellStyle name="Followed Hyperlink" xfId="658" builtinId="9" hidden="1"/>
    <cellStyle name="Followed Hyperlink" xfId="660" builtinId="9" hidden="1"/>
    <cellStyle name="Followed Hyperlink" xfId="662" builtinId="9" hidden="1"/>
    <cellStyle name="Followed Hyperlink" xfId="664" builtinId="9" hidden="1"/>
    <cellStyle name="Followed Hyperlink" xfId="666" builtinId="9" hidden="1"/>
    <cellStyle name="Followed Hyperlink" xfId="668" builtinId="9" hidden="1"/>
    <cellStyle name="Followed Hyperlink" xfId="670" builtinId="9" hidden="1"/>
    <cellStyle name="Followed Hyperlink" xfId="672" builtinId="9" hidden="1"/>
    <cellStyle name="Followed Hyperlink" xfId="674" builtinId="9" hidden="1"/>
    <cellStyle name="Followed Hyperlink" xfId="676" builtinId="9" hidden="1"/>
    <cellStyle name="Followed Hyperlink" xfId="678" builtinId="9" hidden="1"/>
    <cellStyle name="Followed Hyperlink" xfId="680" builtinId="9" hidden="1"/>
    <cellStyle name="Followed Hyperlink" xfId="682" builtinId="9" hidden="1"/>
    <cellStyle name="Followed Hyperlink" xfId="684" builtinId="9" hidden="1"/>
    <cellStyle name="Followed Hyperlink" xfId="686" builtinId="9" hidden="1"/>
    <cellStyle name="Followed Hyperlink" xfId="688" builtinId="9" hidden="1"/>
    <cellStyle name="Followed Hyperlink" xfId="690" builtinId="9" hidden="1"/>
    <cellStyle name="Followed Hyperlink" xfId="692" builtinId="9" hidden="1"/>
    <cellStyle name="Followed Hyperlink" xfId="694" builtinId="9" hidden="1"/>
    <cellStyle name="Followed Hyperlink" xfId="696" builtinId="9" hidden="1"/>
    <cellStyle name="Followed Hyperlink" xfId="698" builtinId="9" hidden="1"/>
    <cellStyle name="Followed Hyperlink" xfId="700" builtinId="9" hidden="1"/>
    <cellStyle name="Followed Hyperlink" xfId="702" builtinId="9" hidden="1"/>
    <cellStyle name="Followed Hyperlink" xfId="704" builtinId="9" hidden="1"/>
    <cellStyle name="Followed Hyperlink" xfId="706" builtinId="9" hidden="1"/>
    <cellStyle name="Followed Hyperlink" xfId="708" builtinId="9" hidden="1"/>
    <cellStyle name="Followed Hyperlink" xfId="710" builtinId="9" hidden="1"/>
    <cellStyle name="Followed Hyperlink" xfId="712" builtinId="9" hidden="1"/>
    <cellStyle name="Followed Hyperlink" xfId="714" builtinId="9" hidden="1"/>
    <cellStyle name="Followed Hyperlink" xfId="716" builtinId="9" hidden="1"/>
    <cellStyle name="Followed Hyperlink" xfId="718" builtinId="9" hidden="1"/>
    <cellStyle name="Followed Hyperlink" xfId="720" builtinId="9" hidden="1"/>
    <cellStyle name="Followed Hyperlink" xfId="722" builtinId="9" hidden="1"/>
    <cellStyle name="Followed Hyperlink" xfId="724" builtinId="9" hidden="1"/>
    <cellStyle name="Followed Hyperlink" xfId="726" builtinId="9" hidden="1"/>
    <cellStyle name="Followed Hyperlink" xfId="728" builtinId="9" hidden="1"/>
    <cellStyle name="Followed Hyperlink" xfId="730" builtinId="9" hidden="1"/>
    <cellStyle name="Followed Hyperlink" xfId="732" builtinId="9" hidden="1"/>
    <cellStyle name="Followed Hyperlink" xfId="734" builtinId="9" hidden="1"/>
    <cellStyle name="Followed Hyperlink" xfId="736" builtinId="9" hidden="1"/>
    <cellStyle name="Followed Hyperlink" xfId="738" builtinId="9" hidden="1"/>
    <cellStyle name="Followed Hyperlink" xfId="740" builtinId="9" hidden="1"/>
    <cellStyle name="Followed Hyperlink" xfId="742" builtinId="9" hidden="1"/>
    <cellStyle name="Followed Hyperlink" xfId="744" builtinId="9" hidden="1"/>
    <cellStyle name="Followed Hyperlink" xfId="746" builtinId="9" hidden="1"/>
    <cellStyle name="Followed Hyperlink" xfId="748" builtinId="9" hidden="1"/>
    <cellStyle name="Followed Hyperlink" xfId="750" builtinId="9" hidden="1"/>
    <cellStyle name="Followed Hyperlink" xfId="752" builtinId="9" hidden="1"/>
    <cellStyle name="Followed Hyperlink" xfId="754" builtinId="9" hidden="1"/>
    <cellStyle name="Followed Hyperlink" xfId="756" builtinId="9" hidden="1"/>
    <cellStyle name="Followed Hyperlink" xfId="758" builtinId="9" hidden="1"/>
    <cellStyle name="Followed Hyperlink" xfId="760" builtinId="9" hidden="1"/>
    <cellStyle name="Followed Hyperlink" xfId="762" builtinId="9" hidden="1"/>
    <cellStyle name="Followed Hyperlink" xfId="764" builtinId="9" hidden="1"/>
    <cellStyle name="Followed Hyperlink" xfId="766" builtinId="9" hidden="1"/>
    <cellStyle name="Followed Hyperlink" xfId="768" builtinId="9" hidden="1"/>
    <cellStyle name="Followed Hyperlink" xfId="770" builtinId="9" hidden="1"/>
    <cellStyle name="Followed Hyperlink" xfId="772" builtinId="9" hidden="1"/>
    <cellStyle name="Followed Hyperlink" xfId="774" builtinId="9" hidden="1"/>
    <cellStyle name="Followed Hyperlink" xfId="776" builtinId="9" hidden="1"/>
    <cellStyle name="Followed Hyperlink" xfId="778" builtinId="9" hidden="1"/>
    <cellStyle name="Followed Hyperlink" xfId="780" builtinId="9" hidden="1"/>
    <cellStyle name="Followed Hyperlink" xfId="782" builtinId="9" hidden="1"/>
    <cellStyle name="Followed Hyperlink" xfId="784" builtinId="9" hidden="1"/>
    <cellStyle name="Followed Hyperlink" xfId="786" builtinId="9" hidden="1"/>
    <cellStyle name="Followed Hyperlink" xfId="788" builtinId="9" hidden="1"/>
    <cellStyle name="Followed Hyperlink" xfId="790" builtinId="9" hidden="1"/>
    <cellStyle name="Followed Hyperlink" xfId="792" builtinId="9" hidden="1"/>
    <cellStyle name="Followed Hyperlink" xfId="794" builtinId="9" hidden="1"/>
    <cellStyle name="Followed Hyperlink" xfId="796" builtinId="9" hidden="1"/>
    <cellStyle name="Followed Hyperlink" xfId="798" builtinId="9" hidden="1"/>
    <cellStyle name="Followed Hyperlink" xfId="800" builtinId="9" hidden="1"/>
    <cellStyle name="Followed Hyperlink" xfId="802" builtinId="9" hidden="1"/>
    <cellStyle name="Followed Hyperlink" xfId="804" builtinId="9" hidden="1"/>
    <cellStyle name="Followed Hyperlink" xfId="806" builtinId="9" hidden="1"/>
    <cellStyle name="Followed Hyperlink" xfId="808" builtinId="9" hidden="1"/>
    <cellStyle name="Followed Hyperlink" xfId="810" builtinId="9" hidden="1"/>
    <cellStyle name="Followed Hyperlink" xfId="812" builtinId="9" hidden="1"/>
    <cellStyle name="Followed Hyperlink" xfId="814" builtinId="9" hidden="1"/>
    <cellStyle name="Followed Hyperlink" xfId="816" builtinId="9" hidden="1"/>
    <cellStyle name="Followed Hyperlink" xfId="818" builtinId="9" hidden="1"/>
    <cellStyle name="Followed Hyperlink" xfId="820" builtinId="9" hidden="1"/>
    <cellStyle name="Followed Hyperlink" xfId="822" builtinId="9" hidden="1"/>
    <cellStyle name="Followed Hyperlink" xfId="824" builtinId="9" hidden="1"/>
    <cellStyle name="Followed Hyperlink" xfId="826" builtinId="9" hidden="1"/>
    <cellStyle name="Followed Hyperlink" xfId="828" builtinId="9" hidden="1"/>
    <cellStyle name="Followed Hyperlink" xfId="830" builtinId="9" hidden="1"/>
    <cellStyle name="Followed Hyperlink" xfId="832" builtinId="9" hidden="1"/>
    <cellStyle name="Followed Hyperlink" xfId="834" builtinId="9" hidden="1"/>
    <cellStyle name="Followed Hyperlink" xfId="836" builtinId="9" hidden="1"/>
    <cellStyle name="Followed Hyperlink" xfId="838" builtinId="9" hidden="1"/>
    <cellStyle name="Followed Hyperlink" xfId="840" builtinId="9" hidden="1"/>
    <cellStyle name="Followed Hyperlink" xfId="842" builtinId="9" hidden="1"/>
    <cellStyle name="Followed Hyperlink" xfId="844" builtinId="9" hidden="1"/>
    <cellStyle name="Followed Hyperlink" xfId="846" builtinId="9" hidden="1"/>
    <cellStyle name="Followed Hyperlink" xfId="848" builtinId="9" hidden="1"/>
    <cellStyle name="Followed Hyperlink" xfId="850" builtinId="9" hidden="1"/>
    <cellStyle name="Followed Hyperlink" xfId="852" builtinId="9" hidden="1"/>
    <cellStyle name="Followed Hyperlink" xfId="854" builtinId="9" hidden="1"/>
    <cellStyle name="Followed Hyperlink" xfId="856" builtinId="9" hidden="1"/>
    <cellStyle name="Followed Hyperlink" xfId="858" builtinId="9" hidden="1"/>
    <cellStyle name="Followed Hyperlink" xfId="860" builtinId="9" hidden="1"/>
    <cellStyle name="Followed Hyperlink" xfId="862" builtinId="9" hidden="1"/>
    <cellStyle name="Followed Hyperlink" xfId="864" builtinId="9" hidden="1"/>
    <cellStyle name="Followed Hyperlink" xfId="866" builtinId="9" hidden="1"/>
    <cellStyle name="Followed Hyperlink" xfId="868" builtinId="9" hidden="1"/>
    <cellStyle name="Followed Hyperlink" xfId="870" builtinId="9" hidden="1"/>
    <cellStyle name="Followed Hyperlink" xfId="872" builtinId="9" hidden="1"/>
    <cellStyle name="Followed Hyperlink" xfId="874" builtinId="9" hidden="1"/>
    <cellStyle name="Followed Hyperlink" xfId="876" builtinId="9" hidden="1"/>
    <cellStyle name="Followed Hyperlink" xfId="878" builtinId="9" hidden="1"/>
    <cellStyle name="Followed Hyperlink" xfId="880" builtinId="9" hidden="1"/>
    <cellStyle name="Followed Hyperlink" xfId="882" builtinId="9" hidden="1"/>
    <cellStyle name="Followed Hyperlink" xfId="884" builtinId="9" hidden="1"/>
    <cellStyle name="Followed Hyperlink" xfId="886" builtinId="9" hidden="1"/>
    <cellStyle name="Followed Hyperlink" xfId="888" builtinId="9" hidden="1"/>
    <cellStyle name="Followed Hyperlink" xfId="890" builtinId="9" hidden="1"/>
    <cellStyle name="Followed Hyperlink" xfId="892" builtinId="9" hidden="1"/>
    <cellStyle name="Followed Hyperlink" xfId="894" builtinId="9" hidden="1"/>
    <cellStyle name="Followed Hyperlink" xfId="896" builtinId="9" hidden="1"/>
    <cellStyle name="Followed Hyperlink" xfId="898" builtinId="9" hidden="1"/>
    <cellStyle name="Followed Hyperlink" xfId="900" builtinId="9" hidden="1"/>
    <cellStyle name="Followed Hyperlink" xfId="902" builtinId="9" hidden="1"/>
    <cellStyle name="Followed Hyperlink" xfId="904" builtinId="9" hidden="1"/>
    <cellStyle name="Followed Hyperlink" xfId="906" builtinId="9" hidden="1"/>
    <cellStyle name="Followed Hyperlink" xfId="908" builtinId="9" hidden="1"/>
    <cellStyle name="Followed Hyperlink" xfId="910" builtinId="9" hidden="1"/>
    <cellStyle name="Followed Hyperlink" xfId="912" builtinId="9" hidden="1"/>
    <cellStyle name="Followed Hyperlink" xfId="914" builtinId="9" hidden="1"/>
    <cellStyle name="Followed Hyperlink" xfId="916" builtinId="9" hidden="1"/>
    <cellStyle name="Followed Hyperlink" xfId="918" builtinId="9" hidden="1"/>
    <cellStyle name="Followed Hyperlink" xfId="920" builtinId="9" hidden="1"/>
    <cellStyle name="Followed Hyperlink" xfId="922" builtinId="9" hidden="1"/>
    <cellStyle name="Followed Hyperlink" xfId="924" builtinId="9" hidden="1"/>
    <cellStyle name="Followed Hyperlink" xfId="926" builtinId="9" hidden="1"/>
    <cellStyle name="Followed Hyperlink" xfId="928" builtinId="9" hidden="1"/>
    <cellStyle name="Followed Hyperlink" xfId="930" builtinId="9" hidden="1"/>
    <cellStyle name="Followed Hyperlink" xfId="932" builtinId="9" hidden="1"/>
    <cellStyle name="Followed Hyperlink" xfId="934" builtinId="9" hidden="1"/>
    <cellStyle name="Followed Hyperlink" xfId="936" builtinId="9" hidden="1"/>
    <cellStyle name="Followed Hyperlink" xfId="938" builtinId="9" hidden="1"/>
    <cellStyle name="Followed Hyperlink" xfId="940" builtinId="9" hidden="1"/>
    <cellStyle name="Followed Hyperlink" xfId="942" builtinId="9" hidden="1"/>
    <cellStyle name="Followed Hyperlink" xfId="944" builtinId="9" hidden="1"/>
    <cellStyle name="Followed Hyperlink" xfId="946" builtinId="9" hidden="1"/>
    <cellStyle name="Followed Hyperlink" xfId="948" builtinId="9" hidden="1"/>
    <cellStyle name="Followed Hyperlink" xfId="950" builtinId="9" hidden="1"/>
    <cellStyle name="Followed Hyperlink" xfId="952" builtinId="9" hidden="1"/>
    <cellStyle name="Followed Hyperlink" xfId="954" builtinId="9" hidden="1"/>
    <cellStyle name="Followed Hyperlink" xfId="956" builtinId="9" hidden="1"/>
    <cellStyle name="Followed Hyperlink" xfId="958" builtinId="9" hidden="1"/>
    <cellStyle name="Followed Hyperlink" xfId="960" builtinId="9" hidden="1"/>
    <cellStyle name="Followed Hyperlink" xfId="962" builtinId="9" hidden="1"/>
    <cellStyle name="Followed Hyperlink" xfId="964" builtinId="9" hidden="1"/>
    <cellStyle name="Followed Hyperlink" xfId="966" builtinId="9" hidden="1"/>
    <cellStyle name="Followed Hyperlink" xfId="968" builtinId="9" hidden="1"/>
    <cellStyle name="Followed Hyperlink" xfId="970" builtinId="9" hidden="1"/>
    <cellStyle name="Followed Hyperlink" xfId="972" builtinId="9" hidden="1"/>
    <cellStyle name="Followed Hyperlink" xfId="974" builtinId="9" hidden="1"/>
    <cellStyle name="Followed Hyperlink" xfId="976" builtinId="9" hidden="1"/>
    <cellStyle name="Followed Hyperlink" xfId="978" builtinId="9" hidden="1"/>
    <cellStyle name="Followed Hyperlink" xfId="980" builtinId="9" hidden="1"/>
    <cellStyle name="Followed Hyperlink" xfId="982" builtinId="9" hidden="1"/>
    <cellStyle name="Followed Hyperlink" xfId="984" builtinId="9" hidden="1"/>
    <cellStyle name="Followed Hyperlink" xfId="986" builtinId="9" hidden="1"/>
    <cellStyle name="Followed Hyperlink" xfId="988" builtinId="9" hidden="1"/>
    <cellStyle name="Followed Hyperlink" xfId="990" builtinId="9" hidden="1"/>
    <cellStyle name="Followed Hyperlink" xfId="992" builtinId="9" hidden="1"/>
    <cellStyle name="Followed Hyperlink" xfId="994" builtinId="9" hidden="1"/>
    <cellStyle name="Followed Hyperlink" xfId="996" builtinId="9" hidden="1"/>
    <cellStyle name="Followed Hyperlink" xfId="998" builtinId="9" hidden="1"/>
    <cellStyle name="Followed Hyperlink" xfId="1000" builtinId="9" hidden="1"/>
    <cellStyle name="Followed Hyperlink" xfId="1002" builtinId="9" hidden="1"/>
    <cellStyle name="Followed Hyperlink" xfId="1004" builtinId="9" hidden="1"/>
    <cellStyle name="Followed Hyperlink" xfId="1006" builtinId="9" hidden="1"/>
    <cellStyle name="Followed Hyperlink" xfId="1008" builtinId="9" hidden="1"/>
    <cellStyle name="Followed Hyperlink" xfId="1010" builtinId="9" hidden="1"/>
    <cellStyle name="Followed Hyperlink" xfId="1012" builtinId="9" hidden="1"/>
    <cellStyle name="Followed Hyperlink" xfId="1014" builtinId="9" hidden="1"/>
    <cellStyle name="Followed Hyperlink" xfId="1016" builtinId="9" hidden="1"/>
    <cellStyle name="Followed Hyperlink" xfId="1018" builtinId="9" hidden="1"/>
    <cellStyle name="Followed Hyperlink" xfId="1020" builtinId="9" hidden="1"/>
    <cellStyle name="Followed Hyperlink" xfId="1022" builtinId="9" hidden="1"/>
    <cellStyle name="Followed Hyperlink" xfId="1024" builtinId="9" hidden="1"/>
    <cellStyle name="Followed Hyperlink" xfId="1026" builtinId="9" hidden="1"/>
    <cellStyle name="Followed Hyperlink" xfId="1028" builtinId="9" hidden="1"/>
    <cellStyle name="Followed Hyperlink" xfId="1030" builtinId="9" hidden="1"/>
    <cellStyle name="Followed Hyperlink" xfId="1032" builtinId="9" hidden="1"/>
    <cellStyle name="Followed Hyperlink" xfId="1034" builtinId="9" hidden="1"/>
    <cellStyle name="Followed Hyperlink" xfId="1036" builtinId="9" hidden="1"/>
    <cellStyle name="Followed Hyperlink" xfId="1038" builtinId="9" hidden="1"/>
    <cellStyle name="Followed Hyperlink" xfId="1040" builtinId="9" hidden="1"/>
    <cellStyle name="Followed Hyperlink" xfId="1042" builtinId="9" hidden="1"/>
    <cellStyle name="Followed Hyperlink" xfId="1044" builtinId="9" hidden="1"/>
    <cellStyle name="Followed Hyperlink" xfId="1046" builtinId="9" hidden="1"/>
    <cellStyle name="Followed Hyperlink" xfId="1048" builtinId="9" hidden="1"/>
    <cellStyle name="Followed Hyperlink" xfId="1050" builtinId="9" hidden="1"/>
    <cellStyle name="Followed Hyperlink" xfId="1052" builtinId="9" hidden="1"/>
    <cellStyle name="Followed Hyperlink" xfId="1054" builtinId="9" hidden="1"/>
    <cellStyle name="Followed Hyperlink" xfId="1056" builtinId="9" hidden="1"/>
    <cellStyle name="Followed Hyperlink" xfId="1058" builtinId="9" hidden="1"/>
    <cellStyle name="Followed Hyperlink" xfId="1060" builtinId="9" hidden="1"/>
    <cellStyle name="Followed Hyperlink" xfId="1062" builtinId="9" hidden="1"/>
    <cellStyle name="Followed Hyperlink" xfId="1064" builtinId="9" hidden="1"/>
    <cellStyle name="Followed Hyperlink" xfId="1066" builtinId="9" hidden="1"/>
    <cellStyle name="Followed Hyperlink" xfId="1068" builtinId="9" hidden="1"/>
    <cellStyle name="Followed Hyperlink" xfId="1070" builtinId="9" hidden="1"/>
    <cellStyle name="Followed Hyperlink" xfId="1072" builtinId="9" hidden="1"/>
    <cellStyle name="Followed Hyperlink" xfId="1074" builtinId="9" hidden="1"/>
    <cellStyle name="Followed Hyperlink" xfId="1076" builtinId="9" hidden="1"/>
    <cellStyle name="Followed Hyperlink" xfId="1078" builtinId="9" hidden="1"/>
    <cellStyle name="Followed Hyperlink" xfId="1080" builtinId="9" hidden="1"/>
    <cellStyle name="Followed Hyperlink" xfId="1082" builtinId="9" hidden="1"/>
    <cellStyle name="Followed Hyperlink" xfId="1084" builtinId="9" hidden="1"/>
    <cellStyle name="Followed Hyperlink" xfId="1086" builtinId="9" hidden="1"/>
    <cellStyle name="Followed Hyperlink" xfId="1088" builtinId="9" hidden="1"/>
    <cellStyle name="Followed Hyperlink" xfId="1090" builtinId="9" hidden="1"/>
    <cellStyle name="Followed Hyperlink" xfId="1092" builtinId="9" hidden="1"/>
    <cellStyle name="Followed Hyperlink" xfId="1094" builtinId="9" hidden="1"/>
    <cellStyle name="Followed Hyperlink" xfId="1096" builtinId="9" hidden="1"/>
    <cellStyle name="Followed Hyperlink" xfId="1098" builtinId="9" hidden="1"/>
    <cellStyle name="Followed Hyperlink" xfId="1100" builtinId="9" hidden="1"/>
    <cellStyle name="Followed Hyperlink" xfId="1102" builtinId="9" hidden="1"/>
    <cellStyle name="Followed Hyperlink" xfId="1104" builtinId="9" hidden="1"/>
    <cellStyle name="Followed Hyperlink" xfId="1106" builtinId="9" hidden="1"/>
    <cellStyle name="Followed Hyperlink" xfId="1108" builtinId="9" hidden="1"/>
    <cellStyle name="Followed Hyperlink" xfId="1110" builtinId="9" hidden="1"/>
    <cellStyle name="Followed Hyperlink" xfId="1112" builtinId="9" hidden="1"/>
    <cellStyle name="Followed Hyperlink" xfId="1114" builtinId="9" hidden="1"/>
    <cellStyle name="Followed Hyperlink" xfId="1116" builtinId="9" hidden="1"/>
    <cellStyle name="Followed Hyperlink" xfId="1118" builtinId="9" hidden="1"/>
    <cellStyle name="Followed Hyperlink" xfId="1120" builtinId="9" hidden="1"/>
    <cellStyle name="Followed Hyperlink" xfId="1122" builtinId="9" hidden="1"/>
    <cellStyle name="Followed Hyperlink" xfId="1124" builtinId="9" hidden="1"/>
    <cellStyle name="Followed Hyperlink" xfId="1126" builtinId="9" hidden="1"/>
    <cellStyle name="Followed Hyperlink" xfId="1128" builtinId="9" hidden="1"/>
    <cellStyle name="Followed Hyperlink" xfId="1130" builtinId="9" hidden="1"/>
    <cellStyle name="Followed Hyperlink" xfId="1132" builtinId="9" hidden="1"/>
    <cellStyle name="Followed Hyperlink" xfId="1134" builtinId="9" hidden="1"/>
    <cellStyle name="Followed Hyperlink" xfId="1136" builtinId="9" hidden="1"/>
    <cellStyle name="Followed Hyperlink" xfId="1138" builtinId="9" hidden="1"/>
    <cellStyle name="Followed Hyperlink" xfId="1140" builtinId="9" hidden="1"/>
    <cellStyle name="Followed Hyperlink" xfId="1142" builtinId="9" hidden="1"/>
    <cellStyle name="Followed Hyperlink" xfId="1144" builtinId="9" hidden="1"/>
    <cellStyle name="Followed Hyperlink" xfId="1146" builtinId="9" hidden="1"/>
    <cellStyle name="Followed Hyperlink" xfId="1148" builtinId="9" hidden="1"/>
    <cellStyle name="Followed Hyperlink" xfId="1150" builtinId="9" hidden="1"/>
    <cellStyle name="Followed Hyperlink" xfId="1152" builtinId="9" hidden="1"/>
    <cellStyle name="Followed Hyperlink" xfId="1154" builtinId="9" hidden="1"/>
    <cellStyle name="Followed Hyperlink" xfId="1156" builtinId="9" hidden="1"/>
    <cellStyle name="Followed Hyperlink" xfId="1158" builtinId="9" hidden="1"/>
    <cellStyle name="Followed Hyperlink" xfId="1160" builtinId="9" hidden="1"/>
    <cellStyle name="Followed Hyperlink" xfId="1162" builtinId="9" hidden="1"/>
    <cellStyle name="Followed Hyperlink" xfId="1164" builtinId="9" hidden="1"/>
    <cellStyle name="Followed Hyperlink" xfId="1166" builtinId="9" hidden="1"/>
    <cellStyle name="Followed Hyperlink" xfId="1168" builtinId="9" hidden="1"/>
    <cellStyle name="Followed Hyperlink" xfId="1170" builtinId="9" hidden="1"/>
    <cellStyle name="Followed Hyperlink" xfId="1172" builtinId="9" hidden="1"/>
    <cellStyle name="Followed Hyperlink" xfId="1174" builtinId="9" hidden="1"/>
    <cellStyle name="Followed Hyperlink" xfId="1176" builtinId="9" hidden="1"/>
    <cellStyle name="Followed Hyperlink" xfId="1178" builtinId="9" hidden="1"/>
    <cellStyle name="Followed Hyperlink" xfId="1180" builtinId="9" hidden="1"/>
    <cellStyle name="Followed Hyperlink" xfId="1182" builtinId="9" hidden="1"/>
    <cellStyle name="Followed Hyperlink" xfId="1184" builtinId="9" hidden="1"/>
    <cellStyle name="Followed Hyperlink" xfId="1186" builtinId="9" hidden="1"/>
    <cellStyle name="Followed Hyperlink" xfId="1188" builtinId="9" hidden="1"/>
    <cellStyle name="Followed Hyperlink" xfId="1190" builtinId="9" hidden="1"/>
    <cellStyle name="Followed Hyperlink" xfId="1192" builtinId="9" hidden="1"/>
    <cellStyle name="Followed Hyperlink" xfId="1194" builtinId="9" hidden="1"/>
    <cellStyle name="Followed Hyperlink" xfId="1196" builtinId="9" hidden="1"/>
    <cellStyle name="Followed Hyperlink" xfId="1198" builtinId="9" hidden="1"/>
    <cellStyle name="Followed Hyperlink" xfId="1200" builtinId="9" hidden="1"/>
    <cellStyle name="Followed Hyperlink" xfId="1202" builtinId="9" hidden="1"/>
    <cellStyle name="Followed Hyperlink" xfId="1204" builtinId="9" hidden="1"/>
    <cellStyle name="Followed Hyperlink" xfId="1206" builtinId="9" hidden="1"/>
    <cellStyle name="Followed Hyperlink" xfId="1208" builtinId="9" hidden="1"/>
    <cellStyle name="Followed Hyperlink" xfId="1210" builtinId="9" hidden="1"/>
    <cellStyle name="Followed Hyperlink" xfId="1212" builtinId="9" hidden="1"/>
    <cellStyle name="Followed Hyperlink" xfId="1214" builtinId="9" hidden="1"/>
    <cellStyle name="Followed Hyperlink" xfId="1216" builtinId="9" hidden="1"/>
    <cellStyle name="Followed Hyperlink" xfId="1218" builtinId="9" hidden="1"/>
    <cellStyle name="Followed Hyperlink" xfId="1220" builtinId="9" hidden="1"/>
    <cellStyle name="Followed Hyperlink" xfId="1222" builtinId="9" hidden="1"/>
    <cellStyle name="Followed Hyperlink" xfId="1224" builtinId="9" hidden="1"/>
    <cellStyle name="Followed Hyperlink" xfId="1226" builtinId="9" hidden="1"/>
    <cellStyle name="Followed Hyperlink" xfId="1228" builtinId="9" hidden="1"/>
    <cellStyle name="Followed Hyperlink" xfId="1230" builtinId="9" hidden="1"/>
    <cellStyle name="Followed Hyperlink" xfId="1232" builtinId="9" hidden="1"/>
    <cellStyle name="Followed Hyperlink" xfId="1234" builtinId="9" hidden="1"/>
    <cellStyle name="Followed Hyperlink" xfId="1236" builtinId="9" hidden="1"/>
    <cellStyle name="Followed Hyperlink" xfId="1238" builtinId="9" hidden="1"/>
    <cellStyle name="Followed Hyperlink" xfId="1240" builtinId="9" hidden="1"/>
    <cellStyle name="Followed Hyperlink" xfId="1242" builtinId="9" hidden="1"/>
    <cellStyle name="Followed Hyperlink" xfId="1244" builtinId="9" hidden="1"/>
    <cellStyle name="Followed Hyperlink" xfId="1246" builtinId="9" hidden="1"/>
    <cellStyle name="Followed Hyperlink" xfId="1248" builtinId="9" hidden="1"/>
    <cellStyle name="Followed Hyperlink" xfId="1250" builtinId="9" hidden="1"/>
    <cellStyle name="Followed Hyperlink" xfId="1252" builtinId="9" hidden="1"/>
    <cellStyle name="Followed Hyperlink" xfId="1254" builtinId="9" hidden="1"/>
    <cellStyle name="Followed Hyperlink" xfId="1256" builtinId="9" hidden="1"/>
    <cellStyle name="Followed Hyperlink" xfId="1258" builtinId="9" hidden="1"/>
    <cellStyle name="Followed Hyperlink" xfId="1260" builtinId="9" hidden="1"/>
    <cellStyle name="Followed Hyperlink" xfId="1262" builtinId="9" hidden="1"/>
    <cellStyle name="Followed Hyperlink" xfId="1264" builtinId="9" hidden="1"/>
    <cellStyle name="Followed Hyperlink" xfId="1266" builtinId="9" hidden="1"/>
    <cellStyle name="Followed Hyperlink" xfId="1268" builtinId="9" hidden="1"/>
    <cellStyle name="Followed Hyperlink" xfId="1270" builtinId="9" hidden="1"/>
    <cellStyle name="Followed Hyperlink" xfId="1272" builtinId="9" hidden="1"/>
    <cellStyle name="Followed Hyperlink" xfId="1274" builtinId="9" hidden="1"/>
    <cellStyle name="Followed Hyperlink" xfId="1276" builtinId="9" hidden="1"/>
    <cellStyle name="Followed Hyperlink" xfId="1278" builtinId="9" hidden="1"/>
    <cellStyle name="Followed Hyperlink" xfId="1280" builtinId="9" hidden="1"/>
    <cellStyle name="Followed Hyperlink" xfId="1282" builtinId="9" hidden="1"/>
    <cellStyle name="Followed Hyperlink" xfId="1284" builtinId="9" hidden="1"/>
    <cellStyle name="Followed Hyperlink" xfId="1286" builtinId="9" hidden="1"/>
    <cellStyle name="Followed Hyperlink" xfId="1288" builtinId="9" hidden="1"/>
    <cellStyle name="Followed Hyperlink" xfId="1290" builtinId="9" hidden="1"/>
    <cellStyle name="Followed Hyperlink" xfId="1292" builtinId="9" hidden="1"/>
    <cellStyle name="Followed Hyperlink" xfId="1294" builtinId="9" hidden="1"/>
    <cellStyle name="Followed Hyperlink" xfId="1296" builtinId="9" hidden="1"/>
    <cellStyle name="Followed Hyperlink" xfId="1298" builtinId="9" hidden="1"/>
    <cellStyle name="Followed Hyperlink" xfId="1300" builtinId="9" hidden="1"/>
    <cellStyle name="Followed Hyperlink" xfId="1302" builtinId="9" hidden="1"/>
    <cellStyle name="Followed Hyperlink" xfId="1304" builtinId="9" hidden="1"/>
    <cellStyle name="Followed Hyperlink" xfId="1306" builtinId="9" hidden="1"/>
    <cellStyle name="Followed Hyperlink" xfId="1308" builtinId="9" hidden="1"/>
    <cellStyle name="Followed Hyperlink" xfId="1310" builtinId="9" hidden="1"/>
    <cellStyle name="Followed Hyperlink" xfId="1312" builtinId="9" hidden="1"/>
    <cellStyle name="Followed Hyperlink" xfId="1314" builtinId="9" hidden="1"/>
    <cellStyle name="Followed Hyperlink" xfId="1316" builtinId="9" hidden="1"/>
    <cellStyle name="Followed Hyperlink" xfId="1318" builtinId="9" hidden="1"/>
    <cellStyle name="Followed Hyperlink" xfId="1320" builtinId="9" hidden="1"/>
    <cellStyle name="Followed Hyperlink" xfId="1322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1" builtinId="8" hidden="1"/>
    <cellStyle name="Hyperlink" xfId="513" builtinId="8" hidden="1"/>
    <cellStyle name="Hyperlink" xfId="515" builtinId="8" hidden="1"/>
    <cellStyle name="Hyperlink" xfId="517" builtinId="8" hidden="1"/>
    <cellStyle name="Hyperlink" xfId="519" builtinId="8" hidden="1"/>
    <cellStyle name="Hyperlink" xfId="521" builtinId="8" hidden="1"/>
    <cellStyle name="Hyperlink" xfId="523" builtinId="8" hidden="1"/>
    <cellStyle name="Hyperlink" xfId="525" builtinId="8" hidden="1"/>
    <cellStyle name="Hyperlink" xfId="527" builtinId="8" hidden="1"/>
    <cellStyle name="Hyperlink" xfId="529" builtinId="8" hidden="1"/>
    <cellStyle name="Hyperlink" xfId="531" builtinId="8" hidden="1"/>
    <cellStyle name="Hyperlink" xfId="533" builtinId="8" hidden="1"/>
    <cellStyle name="Hyperlink" xfId="535" builtinId="8" hidden="1"/>
    <cellStyle name="Hyperlink" xfId="537" builtinId="8" hidden="1"/>
    <cellStyle name="Hyperlink" xfId="539" builtinId="8" hidden="1"/>
    <cellStyle name="Hyperlink" xfId="541" builtinId="8" hidden="1"/>
    <cellStyle name="Hyperlink" xfId="543" builtinId="8" hidden="1"/>
    <cellStyle name="Hyperlink" xfId="545" builtinId="8" hidden="1"/>
    <cellStyle name="Hyperlink" xfId="547" builtinId="8" hidden="1"/>
    <cellStyle name="Hyperlink" xfId="549" builtinId="8" hidden="1"/>
    <cellStyle name="Hyperlink" xfId="551" builtinId="8" hidden="1"/>
    <cellStyle name="Hyperlink" xfId="553" builtinId="8" hidden="1"/>
    <cellStyle name="Hyperlink" xfId="555" builtinId="8" hidden="1"/>
    <cellStyle name="Hyperlink" xfId="557" builtinId="8" hidden="1"/>
    <cellStyle name="Hyperlink" xfId="559" builtinId="8" hidden="1"/>
    <cellStyle name="Hyperlink" xfId="561" builtinId="8" hidden="1"/>
    <cellStyle name="Hyperlink" xfId="563" builtinId="8" hidden="1"/>
    <cellStyle name="Hyperlink" xfId="565" builtinId="8" hidden="1"/>
    <cellStyle name="Hyperlink" xfId="567" builtinId="8" hidden="1"/>
    <cellStyle name="Hyperlink" xfId="569" builtinId="8" hidden="1"/>
    <cellStyle name="Hyperlink" xfId="571" builtinId="8" hidden="1"/>
    <cellStyle name="Hyperlink" xfId="573" builtinId="8" hidden="1"/>
    <cellStyle name="Hyperlink" xfId="575" builtinId="8" hidden="1"/>
    <cellStyle name="Hyperlink" xfId="577" builtinId="8" hidden="1"/>
    <cellStyle name="Hyperlink" xfId="579" builtinId="8" hidden="1"/>
    <cellStyle name="Hyperlink" xfId="581" builtinId="8" hidden="1"/>
    <cellStyle name="Hyperlink" xfId="583" builtinId="8" hidden="1"/>
    <cellStyle name="Hyperlink" xfId="585" builtinId="8" hidden="1"/>
    <cellStyle name="Hyperlink" xfId="587" builtinId="8" hidden="1"/>
    <cellStyle name="Hyperlink" xfId="589" builtinId="8" hidden="1"/>
    <cellStyle name="Hyperlink" xfId="591" builtinId="8" hidden="1"/>
    <cellStyle name="Hyperlink" xfId="593" builtinId="8" hidden="1"/>
    <cellStyle name="Hyperlink" xfId="595" builtinId="8" hidden="1"/>
    <cellStyle name="Hyperlink" xfId="597" builtinId="8" hidden="1"/>
    <cellStyle name="Hyperlink" xfId="599" builtinId="8" hidden="1"/>
    <cellStyle name="Hyperlink" xfId="601" builtinId="8" hidden="1"/>
    <cellStyle name="Hyperlink" xfId="603" builtinId="8" hidden="1"/>
    <cellStyle name="Hyperlink" xfId="605" builtinId="8" hidden="1"/>
    <cellStyle name="Hyperlink" xfId="607" builtinId="8" hidden="1"/>
    <cellStyle name="Hyperlink" xfId="609" builtinId="8" hidden="1"/>
    <cellStyle name="Hyperlink" xfId="611" builtinId="8" hidden="1"/>
    <cellStyle name="Hyperlink" xfId="613" builtinId="8" hidden="1"/>
    <cellStyle name="Hyperlink" xfId="615" builtinId="8" hidden="1"/>
    <cellStyle name="Hyperlink" xfId="617" builtinId="8" hidden="1"/>
    <cellStyle name="Hyperlink" xfId="619" builtinId="8" hidden="1"/>
    <cellStyle name="Hyperlink" xfId="621" builtinId="8" hidden="1"/>
    <cellStyle name="Hyperlink" xfId="623" builtinId="8" hidden="1"/>
    <cellStyle name="Hyperlink" xfId="625" builtinId="8" hidden="1"/>
    <cellStyle name="Hyperlink" xfId="627" builtinId="8" hidden="1"/>
    <cellStyle name="Hyperlink" xfId="629" builtinId="8" hidden="1"/>
    <cellStyle name="Hyperlink" xfId="631" builtinId="8" hidden="1"/>
    <cellStyle name="Hyperlink" xfId="633" builtinId="8" hidden="1"/>
    <cellStyle name="Hyperlink" xfId="635" builtinId="8" hidden="1"/>
    <cellStyle name="Hyperlink" xfId="637" builtinId="8" hidden="1"/>
    <cellStyle name="Hyperlink" xfId="639" builtinId="8" hidden="1"/>
    <cellStyle name="Hyperlink" xfId="641" builtinId="8" hidden="1"/>
    <cellStyle name="Hyperlink" xfId="643" builtinId="8" hidden="1"/>
    <cellStyle name="Hyperlink" xfId="645" builtinId="8" hidden="1"/>
    <cellStyle name="Hyperlink" xfId="647" builtinId="8" hidden="1"/>
    <cellStyle name="Hyperlink" xfId="649" builtinId="8" hidden="1"/>
    <cellStyle name="Hyperlink" xfId="651" builtinId="8" hidden="1"/>
    <cellStyle name="Hyperlink" xfId="653" builtinId="8" hidden="1"/>
    <cellStyle name="Hyperlink" xfId="655" builtinId="8" hidden="1"/>
    <cellStyle name="Hyperlink" xfId="657" builtinId="8" hidden="1"/>
    <cellStyle name="Hyperlink" xfId="659" builtinId="8" hidden="1"/>
    <cellStyle name="Hyperlink" xfId="661" builtinId="8" hidden="1"/>
    <cellStyle name="Hyperlink" xfId="663" builtinId="8" hidden="1"/>
    <cellStyle name="Hyperlink" xfId="665" builtinId="8" hidden="1"/>
    <cellStyle name="Hyperlink" xfId="667" builtinId="8" hidden="1"/>
    <cellStyle name="Hyperlink" xfId="669" builtinId="8" hidden="1"/>
    <cellStyle name="Hyperlink" xfId="671" builtinId="8" hidden="1"/>
    <cellStyle name="Hyperlink" xfId="673" builtinId="8" hidden="1"/>
    <cellStyle name="Hyperlink" xfId="675" builtinId="8" hidden="1"/>
    <cellStyle name="Hyperlink" xfId="677" builtinId="8" hidden="1"/>
    <cellStyle name="Hyperlink" xfId="679" builtinId="8" hidden="1"/>
    <cellStyle name="Hyperlink" xfId="681" builtinId="8" hidden="1"/>
    <cellStyle name="Hyperlink" xfId="683" builtinId="8" hidden="1"/>
    <cellStyle name="Hyperlink" xfId="685" builtinId="8" hidden="1"/>
    <cellStyle name="Hyperlink" xfId="687" builtinId="8" hidden="1"/>
    <cellStyle name="Hyperlink" xfId="689" builtinId="8" hidden="1"/>
    <cellStyle name="Hyperlink" xfId="691" builtinId="8" hidden="1"/>
    <cellStyle name="Hyperlink" xfId="693" builtinId="8" hidden="1"/>
    <cellStyle name="Hyperlink" xfId="695" builtinId="8" hidden="1"/>
    <cellStyle name="Hyperlink" xfId="697" builtinId="8" hidden="1"/>
    <cellStyle name="Hyperlink" xfId="699" builtinId="8" hidden="1"/>
    <cellStyle name="Hyperlink" xfId="701" builtinId="8" hidden="1"/>
    <cellStyle name="Hyperlink" xfId="703" builtinId="8" hidden="1"/>
    <cellStyle name="Hyperlink" xfId="705" builtinId="8" hidden="1"/>
    <cellStyle name="Hyperlink" xfId="707" builtinId="8" hidden="1"/>
    <cellStyle name="Hyperlink" xfId="709" builtinId="8" hidden="1"/>
    <cellStyle name="Hyperlink" xfId="711" builtinId="8" hidden="1"/>
    <cellStyle name="Hyperlink" xfId="713" builtinId="8" hidden="1"/>
    <cellStyle name="Hyperlink" xfId="715" builtinId="8" hidden="1"/>
    <cellStyle name="Hyperlink" xfId="717" builtinId="8" hidden="1"/>
    <cellStyle name="Hyperlink" xfId="719" builtinId="8" hidden="1"/>
    <cellStyle name="Hyperlink" xfId="721" builtinId="8" hidden="1"/>
    <cellStyle name="Hyperlink" xfId="723" builtinId="8" hidden="1"/>
    <cellStyle name="Hyperlink" xfId="725" builtinId="8" hidden="1"/>
    <cellStyle name="Hyperlink" xfId="727" builtinId="8" hidden="1"/>
    <cellStyle name="Hyperlink" xfId="729" builtinId="8" hidden="1"/>
    <cellStyle name="Hyperlink" xfId="731" builtinId="8" hidden="1"/>
    <cellStyle name="Hyperlink" xfId="733" builtinId="8" hidden="1"/>
    <cellStyle name="Hyperlink" xfId="735" builtinId="8" hidden="1"/>
    <cellStyle name="Hyperlink" xfId="737" builtinId="8" hidden="1"/>
    <cellStyle name="Hyperlink" xfId="739" builtinId="8" hidden="1"/>
    <cellStyle name="Hyperlink" xfId="741" builtinId="8" hidden="1"/>
    <cellStyle name="Hyperlink" xfId="743" builtinId="8" hidden="1"/>
    <cellStyle name="Hyperlink" xfId="745" builtinId="8" hidden="1"/>
    <cellStyle name="Hyperlink" xfId="747" builtinId="8" hidden="1"/>
    <cellStyle name="Hyperlink" xfId="749" builtinId="8" hidden="1"/>
    <cellStyle name="Hyperlink" xfId="751" builtinId="8" hidden="1"/>
    <cellStyle name="Hyperlink" xfId="753" builtinId="8" hidden="1"/>
    <cellStyle name="Hyperlink" xfId="755" builtinId="8" hidden="1"/>
    <cellStyle name="Hyperlink" xfId="757" builtinId="8" hidden="1"/>
    <cellStyle name="Hyperlink" xfId="759" builtinId="8" hidden="1"/>
    <cellStyle name="Hyperlink" xfId="761" builtinId="8" hidden="1"/>
    <cellStyle name="Hyperlink" xfId="763" builtinId="8" hidden="1"/>
    <cellStyle name="Hyperlink" xfId="765" builtinId="8" hidden="1"/>
    <cellStyle name="Hyperlink" xfId="767" builtinId="8" hidden="1"/>
    <cellStyle name="Hyperlink" xfId="769" builtinId="8" hidden="1"/>
    <cellStyle name="Hyperlink" xfId="771" builtinId="8" hidden="1"/>
    <cellStyle name="Hyperlink" xfId="773" builtinId="8" hidden="1"/>
    <cellStyle name="Hyperlink" xfId="775" builtinId="8" hidden="1"/>
    <cellStyle name="Hyperlink" xfId="777" builtinId="8" hidden="1"/>
    <cellStyle name="Hyperlink" xfId="779" builtinId="8" hidden="1"/>
    <cellStyle name="Hyperlink" xfId="781" builtinId="8" hidden="1"/>
    <cellStyle name="Hyperlink" xfId="783" builtinId="8" hidden="1"/>
    <cellStyle name="Hyperlink" xfId="785" builtinId="8" hidden="1"/>
    <cellStyle name="Hyperlink" xfId="787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Hyperlink" xfId="797" builtinId="8" hidden="1"/>
    <cellStyle name="Hyperlink" xfId="799" builtinId="8" hidden="1"/>
    <cellStyle name="Hyperlink" xfId="801" builtinId="8" hidden="1"/>
    <cellStyle name="Hyperlink" xfId="803" builtinId="8" hidden="1"/>
    <cellStyle name="Hyperlink" xfId="805" builtinId="8" hidden="1"/>
    <cellStyle name="Hyperlink" xfId="807" builtinId="8" hidden="1"/>
    <cellStyle name="Hyperlink" xfId="809" builtinId="8" hidden="1"/>
    <cellStyle name="Hyperlink" xfId="811" builtinId="8" hidden="1"/>
    <cellStyle name="Hyperlink" xfId="813" builtinId="8" hidden="1"/>
    <cellStyle name="Hyperlink" xfId="815" builtinId="8" hidden="1"/>
    <cellStyle name="Hyperlink" xfId="817" builtinId="8" hidden="1"/>
    <cellStyle name="Hyperlink" xfId="819" builtinId="8" hidden="1"/>
    <cellStyle name="Hyperlink" xfId="821" builtinId="8" hidden="1"/>
    <cellStyle name="Hyperlink" xfId="823" builtinId="8" hidden="1"/>
    <cellStyle name="Hyperlink" xfId="825" builtinId="8" hidden="1"/>
    <cellStyle name="Hyperlink" xfId="827" builtinId="8" hidden="1"/>
    <cellStyle name="Hyperlink" xfId="829" builtinId="8" hidden="1"/>
    <cellStyle name="Hyperlink" xfId="831" builtinId="8" hidden="1"/>
    <cellStyle name="Hyperlink" xfId="833" builtinId="8" hidden="1"/>
    <cellStyle name="Hyperlink" xfId="835" builtinId="8" hidden="1"/>
    <cellStyle name="Hyperlink" xfId="837" builtinId="8" hidden="1"/>
    <cellStyle name="Hyperlink" xfId="839" builtinId="8" hidden="1"/>
    <cellStyle name="Hyperlink" xfId="841" builtinId="8" hidden="1"/>
    <cellStyle name="Hyperlink" xfId="843" builtinId="8" hidden="1"/>
    <cellStyle name="Hyperlink" xfId="845" builtinId="8" hidden="1"/>
    <cellStyle name="Hyperlink" xfId="847" builtinId="8" hidden="1"/>
    <cellStyle name="Hyperlink" xfId="849" builtinId="8" hidden="1"/>
    <cellStyle name="Hyperlink" xfId="851" builtinId="8" hidden="1"/>
    <cellStyle name="Hyperlink" xfId="853" builtinId="8" hidden="1"/>
    <cellStyle name="Hyperlink" xfId="855" builtinId="8" hidden="1"/>
    <cellStyle name="Hyperlink" xfId="857" builtinId="8" hidden="1"/>
    <cellStyle name="Hyperlink" xfId="859" builtinId="8" hidden="1"/>
    <cellStyle name="Hyperlink" xfId="861" builtinId="8" hidden="1"/>
    <cellStyle name="Hyperlink" xfId="863" builtinId="8" hidden="1"/>
    <cellStyle name="Hyperlink" xfId="865" builtinId="8" hidden="1"/>
    <cellStyle name="Hyperlink" xfId="867" builtinId="8" hidden="1"/>
    <cellStyle name="Hyperlink" xfId="869" builtinId="8" hidden="1"/>
    <cellStyle name="Hyperlink" xfId="871" builtinId="8" hidden="1"/>
    <cellStyle name="Hyperlink" xfId="873" builtinId="8" hidden="1"/>
    <cellStyle name="Hyperlink" xfId="875" builtinId="8" hidden="1"/>
    <cellStyle name="Hyperlink" xfId="877" builtinId="8" hidden="1"/>
    <cellStyle name="Hyperlink" xfId="879" builtinId="8" hidden="1"/>
    <cellStyle name="Hyperlink" xfId="881" builtinId="8" hidden="1"/>
    <cellStyle name="Hyperlink" xfId="883" builtinId="8" hidden="1"/>
    <cellStyle name="Hyperlink" xfId="885" builtinId="8" hidden="1"/>
    <cellStyle name="Hyperlink" xfId="887" builtinId="8" hidden="1"/>
    <cellStyle name="Hyperlink" xfId="889" builtinId="8" hidden="1"/>
    <cellStyle name="Hyperlink" xfId="891" builtinId="8" hidden="1"/>
    <cellStyle name="Hyperlink" xfId="893" builtinId="8" hidden="1"/>
    <cellStyle name="Hyperlink" xfId="895" builtinId="8" hidden="1"/>
    <cellStyle name="Hyperlink" xfId="897" builtinId="8" hidden="1"/>
    <cellStyle name="Hyperlink" xfId="899" builtinId="8" hidden="1"/>
    <cellStyle name="Hyperlink" xfId="901" builtinId="8" hidden="1"/>
    <cellStyle name="Hyperlink" xfId="903" builtinId="8" hidden="1"/>
    <cellStyle name="Hyperlink" xfId="905" builtinId="8" hidden="1"/>
    <cellStyle name="Hyperlink" xfId="907" builtinId="8" hidden="1"/>
    <cellStyle name="Hyperlink" xfId="909" builtinId="8" hidden="1"/>
    <cellStyle name="Hyperlink" xfId="911" builtinId="8" hidden="1"/>
    <cellStyle name="Hyperlink" xfId="913" builtinId="8" hidden="1"/>
    <cellStyle name="Hyperlink" xfId="915" builtinId="8" hidden="1"/>
    <cellStyle name="Hyperlink" xfId="917" builtinId="8" hidden="1"/>
    <cellStyle name="Hyperlink" xfId="919" builtinId="8" hidden="1"/>
    <cellStyle name="Hyperlink" xfId="921" builtinId="8" hidden="1"/>
    <cellStyle name="Hyperlink" xfId="923" builtinId="8" hidden="1"/>
    <cellStyle name="Hyperlink" xfId="925" builtinId="8" hidden="1"/>
    <cellStyle name="Hyperlink" xfId="927" builtinId="8" hidden="1"/>
    <cellStyle name="Hyperlink" xfId="929" builtinId="8" hidden="1"/>
    <cellStyle name="Hyperlink" xfId="931" builtinId="8" hidden="1"/>
    <cellStyle name="Hyperlink" xfId="933" builtinId="8" hidden="1"/>
    <cellStyle name="Hyperlink" xfId="935" builtinId="8" hidden="1"/>
    <cellStyle name="Hyperlink" xfId="937" builtinId="8" hidden="1"/>
    <cellStyle name="Hyperlink" xfId="939" builtinId="8" hidden="1"/>
    <cellStyle name="Hyperlink" xfId="941" builtinId="8" hidden="1"/>
    <cellStyle name="Hyperlink" xfId="943" builtinId="8" hidden="1"/>
    <cellStyle name="Hyperlink" xfId="945" builtinId="8" hidden="1"/>
    <cellStyle name="Hyperlink" xfId="947" builtinId="8" hidden="1"/>
    <cellStyle name="Hyperlink" xfId="949" builtinId="8" hidden="1"/>
    <cellStyle name="Hyperlink" xfId="951" builtinId="8" hidden="1"/>
    <cellStyle name="Hyperlink" xfId="953" builtinId="8" hidden="1"/>
    <cellStyle name="Hyperlink" xfId="955" builtinId="8" hidden="1"/>
    <cellStyle name="Hyperlink" xfId="957" builtinId="8" hidden="1"/>
    <cellStyle name="Hyperlink" xfId="959" builtinId="8" hidden="1"/>
    <cellStyle name="Hyperlink" xfId="961" builtinId="8" hidden="1"/>
    <cellStyle name="Hyperlink" xfId="963" builtinId="8" hidden="1"/>
    <cellStyle name="Hyperlink" xfId="965" builtinId="8" hidden="1"/>
    <cellStyle name="Hyperlink" xfId="967" builtinId="8" hidden="1"/>
    <cellStyle name="Hyperlink" xfId="969" builtinId="8" hidden="1"/>
    <cellStyle name="Hyperlink" xfId="971" builtinId="8" hidden="1"/>
    <cellStyle name="Hyperlink" xfId="973" builtinId="8" hidden="1"/>
    <cellStyle name="Hyperlink" xfId="975" builtinId="8" hidden="1"/>
    <cellStyle name="Hyperlink" xfId="977" builtinId="8" hidden="1"/>
    <cellStyle name="Hyperlink" xfId="979" builtinId="8" hidden="1"/>
    <cellStyle name="Hyperlink" xfId="981" builtinId="8" hidden="1"/>
    <cellStyle name="Hyperlink" xfId="983" builtinId="8" hidden="1"/>
    <cellStyle name="Hyperlink" xfId="985" builtinId="8" hidden="1"/>
    <cellStyle name="Hyperlink" xfId="987" builtinId="8" hidden="1"/>
    <cellStyle name="Hyperlink" xfId="989" builtinId="8" hidden="1"/>
    <cellStyle name="Hyperlink" xfId="991" builtinId="8" hidden="1"/>
    <cellStyle name="Hyperlink" xfId="993" builtinId="8" hidden="1"/>
    <cellStyle name="Hyperlink" xfId="995" builtinId="8" hidden="1"/>
    <cellStyle name="Hyperlink" xfId="997" builtinId="8" hidden="1"/>
    <cellStyle name="Hyperlink" xfId="999" builtinId="8" hidden="1"/>
    <cellStyle name="Hyperlink" xfId="1001" builtinId="8" hidden="1"/>
    <cellStyle name="Hyperlink" xfId="1003" builtinId="8" hidden="1"/>
    <cellStyle name="Hyperlink" xfId="1005" builtinId="8" hidden="1"/>
    <cellStyle name="Hyperlink" xfId="1007" builtinId="8" hidden="1"/>
    <cellStyle name="Hyperlink" xfId="1009" builtinId="8" hidden="1"/>
    <cellStyle name="Hyperlink" xfId="1011" builtinId="8" hidden="1"/>
    <cellStyle name="Hyperlink" xfId="1013" builtinId="8" hidden="1"/>
    <cellStyle name="Hyperlink" xfId="1015" builtinId="8" hidden="1"/>
    <cellStyle name="Hyperlink" xfId="1017" builtinId="8" hidden="1"/>
    <cellStyle name="Hyperlink" xfId="1019" builtinId="8" hidden="1"/>
    <cellStyle name="Hyperlink" xfId="1021" builtinId="8" hidden="1"/>
    <cellStyle name="Hyperlink" xfId="1023" builtinId="8" hidden="1"/>
    <cellStyle name="Hyperlink" xfId="1025" builtinId="8" hidden="1"/>
    <cellStyle name="Hyperlink" xfId="1027" builtinId="8" hidden="1"/>
    <cellStyle name="Hyperlink" xfId="1029" builtinId="8" hidden="1"/>
    <cellStyle name="Hyperlink" xfId="1031" builtinId="8" hidden="1"/>
    <cellStyle name="Hyperlink" xfId="1033" builtinId="8" hidden="1"/>
    <cellStyle name="Hyperlink" xfId="1035" builtinId="8" hidden="1"/>
    <cellStyle name="Hyperlink" xfId="1037" builtinId="8" hidden="1"/>
    <cellStyle name="Hyperlink" xfId="1039" builtinId="8" hidden="1"/>
    <cellStyle name="Hyperlink" xfId="1041" builtinId="8" hidden="1"/>
    <cellStyle name="Hyperlink" xfId="1043" builtinId="8" hidden="1"/>
    <cellStyle name="Hyperlink" xfId="1045" builtinId="8" hidden="1"/>
    <cellStyle name="Hyperlink" xfId="1047" builtinId="8" hidden="1"/>
    <cellStyle name="Hyperlink" xfId="1049" builtinId="8" hidden="1"/>
    <cellStyle name="Hyperlink" xfId="1051" builtinId="8" hidden="1"/>
    <cellStyle name="Hyperlink" xfId="1053" builtinId="8" hidden="1"/>
    <cellStyle name="Hyperlink" xfId="1055" builtinId="8" hidden="1"/>
    <cellStyle name="Hyperlink" xfId="1057" builtinId="8" hidden="1"/>
    <cellStyle name="Hyperlink" xfId="1059" builtinId="8" hidden="1"/>
    <cellStyle name="Hyperlink" xfId="1061" builtinId="8" hidden="1"/>
    <cellStyle name="Hyperlink" xfId="1063" builtinId="8" hidden="1"/>
    <cellStyle name="Hyperlink" xfId="1065" builtinId="8" hidden="1"/>
    <cellStyle name="Hyperlink" xfId="1067" builtinId="8" hidden="1"/>
    <cellStyle name="Hyperlink" xfId="1069" builtinId="8" hidden="1"/>
    <cellStyle name="Hyperlink" xfId="1071" builtinId="8" hidden="1"/>
    <cellStyle name="Hyperlink" xfId="1073" builtinId="8" hidden="1"/>
    <cellStyle name="Hyperlink" xfId="1075" builtinId="8" hidden="1"/>
    <cellStyle name="Hyperlink" xfId="1077" builtinId="8" hidden="1"/>
    <cellStyle name="Hyperlink" xfId="1079" builtinId="8" hidden="1"/>
    <cellStyle name="Hyperlink" xfId="1081" builtinId="8" hidden="1"/>
    <cellStyle name="Hyperlink" xfId="1083" builtinId="8" hidden="1"/>
    <cellStyle name="Hyperlink" xfId="1085" builtinId="8" hidden="1"/>
    <cellStyle name="Hyperlink" xfId="1087" builtinId="8" hidden="1"/>
    <cellStyle name="Hyperlink" xfId="1089" builtinId="8" hidden="1"/>
    <cellStyle name="Hyperlink" xfId="1091" builtinId="8" hidden="1"/>
    <cellStyle name="Hyperlink" xfId="1093" builtinId="8" hidden="1"/>
    <cellStyle name="Hyperlink" xfId="1095" builtinId="8" hidden="1"/>
    <cellStyle name="Hyperlink" xfId="1097" builtinId="8" hidden="1"/>
    <cellStyle name="Hyperlink" xfId="1099" builtinId="8" hidden="1"/>
    <cellStyle name="Hyperlink" xfId="1101" builtinId="8" hidden="1"/>
    <cellStyle name="Hyperlink" xfId="1103" builtinId="8" hidden="1"/>
    <cellStyle name="Hyperlink" xfId="1105" builtinId="8" hidden="1"/>
    <cellStyle name="Hyperlink" xfId="1107" builtinId="8" hidden="1"/>
    <cellStyle name="Hyperlink" xfId="1109" builtinId="8" hidden="1"/>
    <cellStyle name="Hyperlink" xfId="1111" builtinId="8" hidden="1"/>
    <cellStyle name="Hyperlink" xfId="1113" builtinId="8" hidden="1"/>
    <cellStyle name="Hyperlink" xfId="1115" builtinId="8" hidden="1"/>
    <cellStyle name="Hyperlink" xfId="1117" builtinId="8" hidden="1"/>
    <cellStyle name="Hyperlink" xfId="1119" builtinId="8" hidden="1"/>
    <cellStyle name="Hyperlink" xfId="1121" builtinId="8" hidden="1"/>
    <cellStyle name="Hyperlink" xfId="1123" builtinId="8" hidden="1"/>
    <cellStyle name="Hyperlink" xfId="1125" builtinId="8" hidden="1"/>
    <cellStyle name="Hyperlink" xfId="1127" builtinId="8" hidden="1"/>
    <cellStyle name="Hyperlink" xfId="1129" builtinId="8" hidden="1"/>
    <cellStyle name="Hyperlink" xfId="1131" builtinId="8" hidden="1"/>
    <cellStyle name="Hyperlink" xfId="1133" builtinId="8" hidden="1"/>
    <cellStyle name="Hyperlink" xfId="1135" builtinId="8" hidden="1"/>
    <cellStyle name="Hyperlink" xfId="1137" builtinId="8" hidden="1"/>
    <cellStyle name="Hyperlink" xfId="1139" builtinId="8" hidden="1"/>
    <cellStyle name="Hyperlink" xfId="1141" builtinId="8" hidden="1"/>
    <cellStyle name="Hyperlink" xfId="1143" builtinId="8" hidden="1"/>
    <cellStyle name="Hyperlink" xfId="1145" builtinId="8" hidden="1"/>
    <cellStyle name="Hyperlink" xfId="1147" builtinId="8" hidden="1"/>
    <cellStyle name="Hyperlink" xfId="1149" builtinId="8" hidden="1"/>
    <cellStyle name="Hyperlink" xfId="1151" builtinId="8" hidden="1"/>
    <cellStyle name="Hyperlink" xfId="1153" builtinId="8" hidden="1"/>
    <cellStyle name="Hyperlink" xfId="1155" builtinId="8" hidden="1"/>
    <cellStyle name="Hyperlink" xfId="1157" builtinId="8" hidden="1"/>
    <cellStyle name="Hyperlink" xfId="1159" builtinId="8" hidden="1"/>
    <cellStyle name="Hyperlink" xfId="1161" builtinId="8" hidden="1"/>
    <cellStyle name="Hyperlink" xfId="1163" builtinId="8" hidden="1"/>
    <cellStyle name="Hyperlink" xfId="1165" builtinId="8" hidden="1"/>
    <cellStyle name="Hyperlink" xfId="1167" builtinId="8" hidden="1"/>
    <cellStyle name="Hyperlink" xfId="1169" builtinId="8" hidden="1"/>
    <cellStyle name="Hyperlink" xfId="1171" builtinId="8" hidden="1"/>
    <cellStyle name="Hyperlink" xfId="1173" builtinId="8" hidden="1"/>
    <cellStyle name="Hyperlink" xfId="1175" builtinId="8" hidden="1"/>
    <cellStyle name="Hyperlink" xfId="1177" builtinId="8" hidden="1"/>
    <cellStyle name="Hyperlink" xfId="1179" builtinId="8" hidden="1"/>
    <cellStyle name="Hyperlink" xfId="1181" builtinId="8" hidden="1"/>
    <cellStyle name="Hyperlink" xfId="1183" builtinId="8" hidden="1"/>
    <cellStyle name="Hyperlink" xfId="1185" builtinId="8" hidden="1"/>
    <cellStyle name="Hyperlink" xfId="1187" builtinId="8" hidden="1"/>
    <cellStyle name="Hyperlink" xfId="1189" builtinId="8" hidden="1"/>
    <cellStyle name="Hyperlink" xfId="1191" builtinId="8" hidden="1"/>
    <cellStyle name="Hyperlink" xfId="1193" builtinId="8" hidden="1"/>
    <cellStyle name="Hyperlink" xfId="1195" builtinId="8" hidden="1"/>
    <cellStyle name="Hyperlink" xfId="1197" builtinId="8" hidden="1"/>
    <cellStyle name="Hyperlink" xfId="1199" builtinId="8" hidden="1"/>
    <cellStyle name="Hyperlink" xfId="1201" builtinId="8" hidden="1"/>
    <cellStyle name="Hyperlink" xfId="1203" builtinId="8" hidden="1"/>
    <cellStyle name="Hyperlink" xfId="1205" builtinId="8" hidden="1"/>
    <cellStyle name="Hyperlink" xfId="1207" builtinId="8" hidden="1"/>
    <cellStyle name="Hyperlink" xfId="1209" builtinId="8" hidden="1"/>
    <cellStyle name="Hyperlink" xfId="1211" builtinId="8" hidden="1"/>
    <cellStyle name="Hyperlink" xfId="1213" builtinId="8" hidden="1"/>
    <cellStyle name="Hyperlink" xfId="1215" builtinId="8" hidden="1"/>
    <cellStyle name="Hyperlink" xfId="1217" builtinId="8" hidden="1"/>
    <cellStyle name="Hyperlink" xfId="1219" builtinId="8" hidden="1"/>
    <cellStyle name="Hyperlink" xfId="1221" builtinId="8" hidden="1"/>
    <cellStyle name="Hyperlink" xfId="1223" builtinId="8" hidden="1"/>
    <cellStyle name="Hyperlink" xfId="1225" builtinId="8" hidden="1"/>
    <cellStyle name="Hyperlink" xfId="1227" builtinId="8" hidden="1"/>
    <cellStyle name="Hyperlink" xfId="1229" builtinId="8" hidden="1"/>
    <cellStyle name="Hyperlink" xfId="1231" builtinId="8" hidden="1"/>
    <cellStyle name="Hyperlink" xfId="1233" builtinId="8" hidden="1"/>
    <cellStyle name="Hyperlink" xfId="1235" builtinId="8" hidden="1"/>
    <cellStyle name="Hyperlink" xfId="1237" builtinId="8" hidden="1"/>
    <cellStyle name="Hyperlink" xfId="1239" builtinId="8" hidden="1"/>
    <cellStyle name="Hyperlink" xfId="1241" builtinId="8" hidden="1"/>
    <cellStyle name="Hyperlink" xfId="1243" builtinId="8" hidden="1"/>
    <cellStyle name="Hyperlink" xfId="1245" builtinId="8" hidden="1"/>
    <cellStyle name="Hyperlink" xfId="1247" builtinId="8" hidden="1"/>
    <cellStyle name="Hyperlink" xfId="1249" builtinId="8" hidden="1"/>
    <cellStyle name="Hyperlink" xfId="1251" builtinId="8" hidden="1"/>
    <cellStyle name="Hyperlink" xfId="1253" builtinId="8" hidden="1"/>
    <cellStyle name="Hyperlink" xfId="1255" builtinId="8" hidden="1"/>
    <cellStyle name="Hyperlink" xfId="1257" builtinId="8" hidden="1"/>
    <cellStyle name="Hyperlink" xfId="1259" builtinId="8" hidden="1"/>
    <cellStyle name="Hyperlink" xfId="1261" builtinId="8" hidden="1"/>
    <cellStyle name="Hyperlink" xfId="1263" builtinId="8" hidden="1"/>
    <cellStyle name="Hyperlink" xfId="1265" builtinId="8" hidden="1"/>
    <cellStyle name="Hyperlink" xfId="1267" builtinId="8" hidden="1"/>
    <cellStyle name="Hyperlink" xfId="1269" builtinId="8" hidden="1"/>
    <cellStyle name="Hyperlink" xfId="1271" builtinId="8" hidden="1"/>
    <cellStyle name="Hyperlink" xfId="1273" builtinId="8" hidden="1"/>
    <cellStyle name="Hyperlink" xfId="1275" builtinId="8" hidden="1"/>
    <cellStyle name="Hyperlink" xfId="1277" builtinId="8" hidden="1"/>
    <cellStyle name="Hyperlink" xfId="1279" builtinId="8" hidden="1"/>
    <cellStyle name="Hyperlink" xfId="1281" builtinId="8" hidden="1"/>
    <cellStyle name="Hyperlink" xfId="1283" builtinId="8" hidden="1"/>
    <cellStyle name="Hyperlink" xfId="1285" builtinId="8" hidden="1"/>
    <cellStyle name="Hyperlink" xfId="1287" builtinId="8" hidden="1"/>
    <cellStyle name="Hyperlink" xfId="1289" builtinId="8" hidden="1"/>
    <cellStyle name="Hyperlink" xfId="1291" builtinId="8" hidden="1"/>
    <cellStyle name="Hyperlink" xfId="1293" builtinId="8" hidden="1"/>
    <cellStyle name="Hyperlink" xfId="1295" builtinId="8" hidden="1"/>
    <cellStyle name="Hyperlink" xfId="1297" builtinId="8" hidden="1"/>
    <cellStyle name="Hyperlink" xfId="1299" builtinId="8" hidden="1"/>
    <cellStyle name="Hyperlink" xfId="1301" builtinId="8" hidden="1"/>
    <cellStyle name="Hyperlink" xfId="1303" builtinId="8" hidden="1"/>
    <cellStyle name="Hyperlink" xfId="1305" builtinId="8" hidden="1"/>
    <cellStyle name="Hyperlink" xfId="1307" builtinId="8" hidden="1"/>
    <cellStyle name="Hyperlink" xfId="1309" builtinId="8" hidden="1"/>
    <cellStyle name="Hyperlink" xfId="1311" builtinId="8" hidden="1"/>
    <cellStyle name="Hyperlink" xfId="1313" builtinId="8" hidden="1"/>
    <cellStyle name="Hyperlink" xfId="1315" builtinId="8" hidden="1"/>
    <cellStyle name="Hyperlink" xfId="1317" builtinId="8" hidden="1"/>
    <cellStyle name="Hyperlink" xfId="1319" builtinId="8" hidden="1"/>
    <cellStyle name="Hyperlink" xfId="1321" builtinId="8" hidden="1"/>
    <cellStyle name="Normal" xfId="0" builtinId="0"/>
  </cellStyles>
  <dxfs count="1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9" defaultPivotStyle="PivotStyleLight16">
    <tableStyle name="MySqlDefault" pivot="0" table="0" count="2">
      <tableStyleElement type="wholeTable" dxfId="11"/>
      <tableStyleElement type="headerRow" dxfId="10"/>
    </tableStyle>
  </tableStyles>
  <colors>
    <mruColors>
      <color rgb="FFFFC236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Analyse_kot_sict_2012_2014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DDATA-1"/>
      <sheetName val="UDDATA-2"/>
      <sheetName val="UDDATA-3"/>
      <sheetName val="SN-analyse"/>
      <sheetName val="Studieretningsanalyse"/>
      <sheetName val="ESN-udd-analyse"/>
      <sheetName val="Svære kurser"/>
      <sheetName val="Kvotient vs. mat.kar."/>
      <sheetName val="Kvotient vs. kar."/>
    </sheetNames>
    <sheetDataSet>
      <sheetData sheetId="0">
        <row r="1">
          <cell r="A1" t="str">
            <v>status2015</v>
          </cell>
          <cell r="B1" t="str">
            <v>cprnr</v>
          </cell>
        </row>
        <row r="2">
          <cell r="A2" t="str">
            <v>Indskrevet</v>
          </cell>
          <cell r="B2" t="str">
            <v>010190-2013</v>
          </cell>
        </row>
        <row r="3">
          <cell r="A3" t="str">
            <v>Afsluttet</v>
          </cell>
          <cell r="B3" t="str">
            <v>010191-3449</v>
          </cell>
        </row>
        <row r="4">
          <cell r="A4" t="str">
            <v>Afbrudt</v>
          </cell>
          <cell r="B4" t="str">
            <v>010195-0514</v>
          </cell>
        </row>
        <row r="5">
          <cell r="A5" t="str">
            <v>Afbrudt(Fak skift)</v>
          </cell>
          <cell r="B5" t="str">
            <v>010286-2457</v>
          </cell>
        </row>
        <row r="6">
          <cell r="A6" t="str">
            <v>Afbrudt</v>
          </cell>
          <cell r="B6" t="str">
            <v>010286-2759</v>
          </cell>
        </row>
        <row r="7">
          <cell r="A7" t="str">
            <v>Afbrudt</v>
          </cell>
          <cell r="B7" t="str">
            <v>010288-3039</v>
          </cell>
        </row>
        <row r="8">
          <cell r="A8" t="str">
            <v>Indskrevet</v>
          </cell>
          <cell r="B8" t="str">
            <v>010289-2313</v>
          </cell>
        </row>
        <row r="9">
          <cell r="A9" t="str">
            <v>Indskrevet</v>
          </cell>
          <cell r="B9" t="str">
            <v>010290-1509</v>
          </cell>
        </row>
        <row r="10">
          <cell r="A10" t="str">
            <v>Afbrudt</v>
          </cell>
          <cell r="B10" t="str">
            <v>010292-1380</v>
          </cell>
        </row>
        <row r="11">
          <cell r="A11" t="str">
            <v>Afsluttet</v>
          </cell>
          <cell r="B11" t="str">
            <v>010292-2271</v>
          </cell>
        </row>
        <row r="12">
          <cell r="A12" t="str">
            <v>Afbrudt</v>
          </cell>
          <cell r="B12" t="str">
            <v>010293-1971</v>
          </cell>
        </row>
        <row r="13">
          <cell r="A13" t="str">
            <v>Indskrevet</v>
          </cell>
          <cell r="B13" t="str">
            <v>010295-0267</v>
          </cell>
        </row>
        <row r="14">
          <cell r="A14" t="str">
            <v>Afbrudt</v>
          </cell>
          <cell r="B14" t="str">
            <v>010390-1731</v>
          </cell>
        </row>
        <row r="15">
          <cell r="A15" t="str">
            <v>Afbrudt</v>
          </cell>
          <cell r="B15" t="str">
            <v>010390-2053</v>
          </cell>
        </row>
        <row r="16">
          <cell r="A16" t="str">
            <v>Indskrevet</v>
          </cell>
          <cell r="B16" t="str">
            <v>010391-1567</v>
          </cell>
        </row>
        <row r="17">
          <cell r="A17" t="str">
            <v>Indskrevet</v>
          </cell>
          <cell r="B17" t="str">
            <v>010391-1907</v>
          </cell>
        </row>
        <row r="18">
          <cell r="A18" t="str">
            <v>Afbrudt</v>
          </cell>
          <cell r="B18" t="str">
            <v>010491-1161</v>
          </cell>
        </row>
        <row r="19">
          <cell r="A19" t="str">
            <v>Afbrudt</v>
          </cell>
          <cell r="B19" t="str">
            <v>010493-1251</v>
          </cell>
        </row>
        <row r="20">
          <cell r="A20" t="str">
            <v>Indskrevet</v>
          </cell>
          <cell r="B20" t="str">
            <v>010493-1839</v>
          </cell>
        </row>
        <row r="21">
          <cell r="A21" t="str">
            <v>Afbrudt</v>
          </cell>
          <cell r="B21" t="str">
            <v>010590-3391</v>
          </cell>
        </row>
        <row r="22">
          <cell r="A22" t="str">
            <v>Afbrudt</v>
          </cell>
          <cell r="B22" t="str">
            <v>010591-2609</v>
          </cell>
        </row>
        <row r="23">
          <cell r="A23" t="str">
            <v>Indskrevet</v>
          </cell>
          <cell r="B23" t="str">
            <v>010592-1373</v>
          </cell>
        </row>
        <row r="24">
          <cell r="A24" t="str">
            <v>Afsluttet</v>
          </cell>
          <cell r="B24" t="str">
            <v>010592-2027</v>
          </cell>
        </row>
        <row r="25">
          <cell r="A25" t="str">
            <v>Afbrudt</v>
          </cell>
          <cell r="B25" t="str">
            <v>010592-2035</v>
          </cell>
        </row>
        <row r="26">
          <cell r="A26" t="str">
            <v>Afbrudt</v>
          </cell>
          <cell r="B26" t="str">
            <v>010592-3325</v>
          </cell>
        </row>
        <row r="27">
          <cell r="A27" t="str">
            <v>Afbrudt</v>
          </cell>
          <cell r="B27" t="str">
            <v>010593-1727</v>
          </cell>
        </row>
        <row r="28">
          <cell r="A28" t="str">
            <v>Afsluttet</v>
          </cell>
          <cell r="B28" t="str">
            <v>010593-1875</v>
          </cell>
        </row>
        <row r="29">
          <cell r="A29" t="str">
            <v>Afbrudt</v>
          </cell>
          <cell r="B29" t="str">
            <v>010593-1999</v>
          </cell>
        </row>
        <row r="30">
          <cell r="A30" t="str">
            <v>Afbrudt</v>
          </cell>
          <cell r="B30" t="str">
            <v>010593-2049</v>
          </cell>
        </row>
        <row r="31">
          <cell r="A31" t="str">
            <v>Afbrudt</v>
          </cell>
          <cell r="B31" t="str">
            <v>010593-2677</v>
          </cell>
        </row>
        <row r="32">
          <cell r="A32" t="str">
            <v>Indskrevet</v>
          </cell>
          <cell r="B32" t="str">
            <v>010593-3185</v>
          </cell>
        </row>
        <row r="33">
          <cell r="A33" t="str">
            <v>Indskrevet</v>
          </cell>
          <cell r="B33" t="str">
            <v>010594-1293</v>
          </cell>
        </row>
        <row r="34">
          <cell r="A34" t="str">
            <v>Indskrevet</v>
          </cell>
          <cell r="B34" t="str">
            <v>010594-3431</v>
          </cell>
        </row>
        <row r="35">
          <cell r="A35" t="str">
            <v>Afsluttet</v>
          </cell>
          <cell r="B35" t="str">
            <v>010690-1473</v>
          </cell>
        </row>
        <row r="36">
          <cell r="A36" t="str">
            <v>Indskrevet</v>
          </cell>
          <cell r="B36" t="str">
            <v>010690-2429</v>
          </cell>
        </row>
        <row r="37">
          <cell r="A37" t="str">
            <v>Indskrevet</v>
          </cell>
          <cell r="B37" t="str">
            <v>010690-2739</v>
          </cell>
        </row>
        <row r="38">
          <cell r="A38" t="str">
            <v>Indskrevet</v>
          </cell>
          <cell r="B38" t="str">
            <v>010692-2071</v>
          </cell>
        </row>
        <row r="39">
          <cell r="A39" t="str">
            <v>Indskrevet</v>
          </cell>
          <cell r="B39" t="str">
            <v>010692-2551</v>
          </cell>
        </row>
        <row r="40">
          <cell r="A40" t="str">
            <v>Indskrevet</v>
          </cell>
          <cell r="B40" t="str">
            <v>010692-2713</v>
          </cell>
        </row>
        <row r="41">
          <cell r="A41" t="str">
            <v>Indskrevet</v>
          </cell>
          <cell r="B41" t="str">
            <v>010783-1894</v>
          </cell>
        </row>
        <row r="42">
          <cell r="A42" t="str">
            <v>Afbrudt</v>
          </cell>
          <cell r="B42" t="str">
            <v>010783-3412</v>
          </cell>
        </row>
        <row r="43">
          <cell r="A43" t="str">
            <v>Afbrudt</v>
          </cell>
          <cell r="B43" t="str">
            <v>010786-1661</v>
          </cell>
        </row>
        <row r="44">
          <cell r="A44" t="str">
            <v>Afsluttet</v>
          </cell>
          <cell r="B44" t="str">
            <v>010789-1625</v>
          </cell>
        </row>
        <row r="45">
          <cell r="A45" t="str">
            <v>Indskrevet</v>
          </cell>
          <cell r="B45" t="str">
            <v>010790-1965</v>
          </cell>
        </row>
        <row r="46">
          <cell r="A46" t="str">
            <v>Indskrevet</v>
          </cell>
          <cell r="B46" t="str">
            <v>010791-1030</v>
          </cell>
        </row>
        <row r="47">
          <cell r="A47" t="str">
            <v>Indskrevet</v>
          </cell>
          <cell r="B47" t="str">
            <v>010791-1421</v>
          </cell>
        </row>
        <row r="48">
          <cell r="A48" t="str">
            <v>Afsluttet</v>
          </cell>
          <cell r="B48" t="str">
            <v>010791-1553</v>
          </cell>
        </row>
        <row r="49">
          <cell r="A49" t="str">
            <v>Indskrevet</v>
          </cell>
          <cell r="B49" t="str">
            <v>010794-1525</v>
          </cell>
        </row>
        <row r="50">
          <cell r="A50" t="str">
            <v>Indskrevet</v>
          </cell>
          <cell r="B50" t="str">
            <v>010794-1789</v>
          </cell>
        </row>
        <row r="51">
          <cell r="A51" t="str">
            <v>Indskrevet</v>
          </cell>
          <cell r="B51" t="str">
            <v>010890-1225</v>
          </cell>
        </row>
        <row r="52">
          <cell r="A52" t="str">
            <v>Indskrevet</v>
          </cell>
          <cell r="B52" t="str">
            <v>010891-3541</v>
          </cell>
        </row>
        <row r="53">
          <cell r="A53" t="str">
            <v>Afbrudt</v>
          </cell>
          <cell r="B53" t="str">
            <v>010892-1889</v>
          </cell>
        </row>
        <row r="54">
          <cell r="A54" t="str">
            <v>Afbrudt</v>
          </cell>
          <cell r="B54" t="str">
            <v>010893-1825</v>
          </cell>
        </row>
        <row r="55">
          <cell r="A55" t="str">
            <v>Afbrudt</v>
          </cell>
          <cell r="B55" t="str">
            <v>010976-1222</v>
          </cell>
        </row>
        <row r="56">
          <cell r="A56" t="str">
            <v>Afsluttet</v>
          </cell>
          <cell r="B56" t="str">
            <v>010992-4105</v>
          </cell>
        </row>
        <row r="57">
          <cell r="A57" t="str">
            <v>Afbrudt</v>
          </cell>
          <cell r="B57" t="str">
            <v>010993-2744</v>
          </cell>
        </row>
        <row r="58">
          <cell r="A58" t="str">
            <v>Afbrudt</v>
          </cell>
          <cell r="B58" t="str">
            <v>011090-2735</v>
          </cell>
        </row>
        <row r="59">
          <cell r="A59" t="str">
            <v>Afsluttet</v>
          </cell>
          <cell r="B59" t="str">
            <v>011092-2299</v>
          </cell>
        </row>
        <row r="60">
          <cell r="A60" t="str">
            <v>Afbrudt</v>
          </cell>
          <cell r="B60" t="str">
            <v>011092-2345</v>
          </cell>
        </row>
        <row r="61">
          <cell r="A61" t="str">
            <v>Afbrudt (School skift)</v>
          </cell>
          <cell r="B61" t="str">
            <v>011092-3295</v>
          </cell>
        </row>
        <row r="62">
          <cell r="A62" t="str">
            <v>Afbrudt</v>
          </cell>
          <cell r="B62" t="str">
            <v>011093-2049</v>
          </cell>
        </row>
        <row r="63">
          <cell r="A63" t="str">
            <v>Indskrevet</v>
          </cell>
          <cell r="B63" t="str">
            <v>011094-2877</v>
          </cell>
        </row>
        <row r="64">
          <cell r="A64" t="str">
            <v>Afbrudt (School skift)</v>
          </cell>
          <cell r="B64" t="str">
            <v>011180-1827</v>
          </cell>
        </row>
        <row r="65">
          <cell r="A65" t="str">
            <v>Afbrudt</v>
          </cell>
          <cell r="B65" t="str">
            <v>011191-1223</v>
          </cell>
        </row>
        <row r="66">
          <cell r="A66" t="str">
            <v>Afbrudt</v>
          </cell>
          <cell r="B66" t="str">
            <v>011191-2491</v>
          </cell>
        </row>
        <row r="67">
          <cell r="A67" t="str">
            <v>Indskrevet</v>
          </cell>
          <cell r="B67" t="str">
            <v>011192-1660</v>
          </cell>
        </row>
        <row r="68">
          <cell r="A68" t="str">
            <v>Indskrevet</v>
          </cell>
          <cell r="B68" t="str">
            <v>011193-GUB2</v>
          </cell>
        </row>
        <row r="69">
          <cell r="A69" t="str">
            <v>Indskrevet</v>
          </cell>
          <cell r="B69" t="str">
            <v>011194-1017</v>
          </cell>
        </row>
        <row r="70">
          <cell r="A70" t="str">
            <v>Indskrevet</v>
          </cell>
          <cell r="B70" t="str">
            <v>011288-1875</v>
          </cell>
        </row>
        <row r="71">
          <cell r="A71" t="str">
            <v>Afbrudt</v>
          </cell>
          <cell r="B71" t="str">
            <v>011288-3185</v>
          </cell>
        </row>
        <row r="72">
          <cell r="A72" t="str">
            <v>Afbrudt</v>
          </cell>
          <cell r="B72" t="str">
            <v>011292-1311</v>
          </cell>
        </row>
        <row r="73">
          <cell r="A73" t="str">
            <v>Indskrevet</v>
          </cell>
          <cell r="B73" t="str">
            <v>011293-1473</v>
          </cell>
        </row>
        <row r="74">
          <cell r="A74" t="str">
            <v>Afsluttet</v>
          </cell>
          <cell r="B74" t="str">
            <v>011293-2437</v>
          </cell>
        </row>
        <row r="75">
          <cell r="A75" t="str">
            <v>Indskrevet</v>
          </cell>
          <cell r="B75" t="str">
            <v>011293-3395</v>
          </cell>
        </row>
        <row r="76">
          <cell r="A76" t="str">
            <v>Afbrudt</v>
          </cell>
          <cell r="B76" t="str">
            <v>011294-1835</v>
          </cell>
        </row>
        <row r="77">
          <cell r="A77" t="str">
            <v>Indskrevet</v>
          </cell>
          <cell r="B77" t="str">
            <v>020190-2037</v>
          </cell>
        </row>
        <row r="78">
          <cell r="A78" t="str">
            <v>Indskrevet</v>
          </cell>
          <cell r="B78" t="str">
            <v>020191-1451</v>
          </cell>
        </row>
        <row r="79">
          <cell r="A79" t="str">
            <v>Afsluttet</v>
          </cell>
          <cell r="B79" t="str">
            <v>020191-2091</v>
          </cell>
        </row>
        <row r="80">
          <cell r="A80" t="str">
            <v>Indskrevet</v>
          </cell>
          <cell r="B80" t="str">
            <v>020191-2415</v>
          </cell>
        </row>
        <row r="81">
          <cell r="A81" t="str">
            <v>Afbrudt(Fak skift)</v>
          </cell>
          <cell r="B81" t="str">
            <v>020193-2432</v>
          </cell>
        </row>
        <row r="82">
          <cell r="A82" t="str">
            <v>Indskrevet</v>
          </cell>
          <cell r="B82" t="str">
            <v>020193-2513</v>
          </cell>
        </row>
        <row r="83">
          <cell r="A83" t="str">
            <v>Afbrudt</v>
          </cell>
          <cell r="B83" t="str">
            <v>020193-IVG1</v>
          </cell>
        </row>
        <row r="84">
          <cell r="A84" t="str">
            <v>Afbrudt</v>
          </cell>
          <cell r="B84" t="str">
            <v>020194-1563</v>
          </cell>
        </row>
        <row r="85">
          <cell r="A85" t="str">
            <v>Indskrevet</v>
          </cell>
          <cell r="B85" t="str">
            <v>020194-1849</v>
          </cell>
        </row>
        <row r="86">
          <cell r="A86" t="str">
            <v>Afbrudt</v>
          </cell>
          <cell r="B86" t="str">
            <v>020275-4074</v>
          </cell>
        </row>
        <row r="87">
          <cell r="A87" t="str">
            <v>Afbrudt</v>
          </cell>
          <cell r="B87" t="str">
            <v>020287-4061</v>
          </cell>
        </row>
        <row r="88">
          <cell r="A88" t="str">
            <v>Afbrudt</v>
          </cell>
          <cell r="B88" t="str">
            <v>020291-1587</v>
          </cell>
        </row>
        <row r="89">
          <cell r="A89" t="str">
            <v>Afsluttet</v>
          </cell>
          <cell r="B89" t="str">
            <v>020293-1855</v>
          </cell>
        </row>
        <row r="90">
          <cell r="A90" t="str">
            <v>Indskrevet</v>
          </cell>
          <cell r="B90" t="str">
            <v>020293-2673</v>
          </cell>
        </row>
        <row r="91">
          <cell r="A91" t="str">
            <v>Afbrudt (School skift)</v>
          </cell>
          <cell r="B91" t="str">
            <v>020386-1893</v>
          </cell>
        </row>
        <row r="92">
          <cell r="A92" t="str">
            <v>Indskrevet</v>
          </cell>
          <cell r="B92" t="str">
            <v>020389-1261</v>
          </cell>
        </row>
        <row r="93">
          <cell r="A93" t="str">
            <v>Afbrudt</v>
          </cell>
          <cell r="B93" t="str">
            <v>020389-1717</v>
          </cell>
        </row>
        <row r="94">
          <cell r="A94" t="str">
            <v>Afbrudt(Fak skift)</v>
          </cell>
          <cell r="B94" t="str">
            <v>020390-2115</v>
          </cell>
        </row>
        <row r="95">
          <cell r="A95" t="str">
            <v>Afbrudt</v>
          </cell>
          <cell r="B95" t="str">
            <v>020391-1408</v>
          </cell>
        </row>
        <row r="96">
          <cell r="A96" t="str">
            <v>Afbrudt</v>
          </cell>
          <cell r="B96" t="str">
            <v>020393-2243</v>
          </cell>
        </row>
        <row r="97">
          <cell r="A97" t="str">
            <v>Afsluttet</v>
          </cell>
          <cell r="B97" t="str">
            <v>020393-3657</v>
          </cell>
        </row>
        <row r="98">
          <cell r="A98" t="str">
            <v>Afbrudt</v>
          </cell>
          <cell r="B98" t="str">
            <v>020393-XEO2</v>
          </cell>
        </row>
        <row r="99">
          <cell r="A99" t="str">
            <v>Afbrudt</v>
          </cell>
          <cell r="B99" t="str">
            <v>020478-1133</v>
          </cell>
        </row>
        <row r="100">
          <cell r="A100" t="str">
            <v>Afsluttet</v>
          </cell>
          <cell r="B100" t="str">
            <v>020491-3366</v>
          </cell>
        </row>
        <row r="101">
          <cell r="A101" t="str">
            <v>Indskrevet</v>
          </cell>
          <cell r="B101" t="str">
            <v>020492-2101</v>
          </cell>
        </row>
        <row r="102">
          <cell r="A102" t="str">
            <v>Afbrudt</v>
          </cell>
          <cell r="B102" t="str">
            <v>020492-2233</v>
          </cell>
        </row>
        <row r="103">
          <cell r="A103" t="str">
            <v>Afsluttet</v>
          </cell>
          <cell r="B103" t="str">
            <v>020493-1607</v>
          </cell>
        </row>
        <row r="104">
          <cell r="A104" t="str">
            <v>Indskrevet</v>
          </cell>
          <cell r="B104" t="str">
            <v>020493-2301</v>
          </cell>
        </row>
        <row r="105">
          <cell r="A105" t="str">
            <v>Indskrevet</v>
          </cell>
          <cell r="B105" t="str">
            <v>020493-3081</v>
          </cell>
        </row>
        <row r="106">
          <cell r="A106" t="str">
            <v>Indskrevet</v>
          </cell>
          <cell r="B106" t="str">
            <v>020493-3715</v>
          </cell>
        </row>
        <row r="107">
          <cell r="A107" t="str">
            <v>Indskrevet</v>
          </cell>
          <cell r="B107" t="str">
            <v>020586-1335</v>
          </cell>
        </row>
        <row r="108">
          <cell r="A108" t="str">
            <v>Indskrevet</v>
          </cell>
          <cell r="B108" t="str">
            <v>020590-1671</v>
          </cell>
        </row>
        <row r="109">
          <cell r="A109" t="str">
            <v>Indskrevet</v>
          </cell>
          <cell r="B109" t="str">
            <v>020590-1787</v>
          </cell>
        </row>
        <row r="110">
          <cell r="A110" t="str">
            <v>Indskrevet</v>
          </cell>
          <cell r="B110" t="str">
            <v>020592-1125</v>
          </cell>
        </row>
        <row r="111">
          <cell r="A111" t="str">
            <v>Indskrevet</v>
          </cell>
          <cell r="B111" t="str">
            <v>020592-1141</v>
          </cell>
        </row>
        <row r="112">
          <cell r="A112" t="str">
            <v>Indskrevet</v>
          </cell>
          <cell r="B112" t="str">
            <v>020594-2254</v>
          </cell>
        </row>
        <row r="113">
          <cell r="A113" t="str">
            <v>Afbrudt (SN skift)</v>
          </cell>
          <cell r="B113" t="str">
            <v>020594-2769</v>
          </cell>
        </row>
        <row r="114">
          <cell r="A114" t="str">
            <v>Indskrevet</v>
          </cell>
          <cell r="B114" t="str">
            <v>020595-1504</v>
          </cell>
        </row>
        <row r="115">
          <cell r="A115" t="str">
            <v>Afbrudt</v>
          </cell>
          <cell r="B115" t="str">
            <v>020692-1722</v>
          </cell>
        </row>
        <row r="116">
          <cell r="A116" t="str">
            <v>Indskrevet</v>
          </cell>
          <cell r="B116" t="str">
            <v>020692-1943</v>
          </cell>
        </row>
        <row r="117">
          <cell r="A117" t="str">
            <v>Indskrevet</v>
          </cell>
          <cell r="B117" t="str">
            <v>020693-1299</v>
          </cell>
        </row>
        <row r="118">
          <cell r="A118" t="str">
            <v>Indskrevet</v>
          </cell>
          <cell r="B118" t="str">
            <v>020693-1523</v>
          </cell>
        </row>
        <row r="119">
          <cell r="A119" t="str">
            <v>Afbrudt</v>
          </cell>
          <cell r="B119" t="str">
            <v>020695-1125</v>
          </cell>
        </row>
        <row r="120">
          <cell r="A120" t="str">
            <v>Indskrevet</v>
          </cell>
          <cell r="B120" t="str">
            <v>020789-2041</v>
          </cell>
        </row>
        <row r="121">
          <cell r="A121" t="str">
            <v>Indskrevet</v>
          </cell>
          <cell r="B121" t="str">
            <v>020790-1571</v>
          </cell>
        </row>
        <row r="122">
          <cell r="A122" t="str">
            <v>Indskrevet</v>
          </cell>
          <cell r="B122" t="str">
            <v>020792-1297</v>
          </cell>
        </row>
        <row r="123">
          <cell r="A123" t="str">
            <v>Indskrevet</v>
          </cell>
          <cell r="B123" t="str">
            <v>020793-2213</v>
          </cell>
        </row>
        <row r="124">
          <cell r="A124" t="str">
            <v>Afbrudt</v>
          </cell>
          <cell r="B124" t="str">
            <v>020793-2698</v>
          </cell>
        </row>
        <row r="125">
          <cell r="A125" t="str">
            <v>Indskrevet</v>
          </cell>
          <cell r="B125" t="str">
            <v>020793-2779</v>
          </cell>
        </row>
        <row r="126">
          <cell r="A126" t="str">
            <v>Indskrevet</v>
          </cell>
          <cell r="B126" t="str">
            <v>020793-3546</v>
          </cell>
        </row>
        <row r="127">
          <cell r="A127" t="str">
            <v>Afsluttet</v>
          </cell>
          <cell r="B127" t="str">
            <v>020793-3783</v>
          </cell>
        </row>
        <row r="128">
          <cell r="A128" t="str">
            <v>Indskrevet</v>
          </cell>
          <cell r="B128" t="str">
            <v>020889-3793</v>
          </cell>
        </row>
        <row r="129">
          <cell r="A129" t="str">
            <v>Indskrevet</v>
          </cell>
          <cell r="B129" t="str">
            <v>020890-3071</v>
          </cell>
        </row>
        <row r="130">
          <cell r="A130" t="str">
            <v>Afbrudt</v>
          </cell>
          <cell r="B130" t="str">
            <v>020891-2194</v>
          </cell>
        </row>
        <row r="131">
          <cell r="A131" t="str">
            <v>Indskrevet</v>
          </cell>
          <cell r="B131" t="str">
            <v>020891-3158</v>
          </cell>
        </row>
        <row r="132">
          <cell r="A132" t="str">
            <v>Indskrevet</v>
          </cell>
          <cell r="B132" t="str">
            <v>020894-3243</v>
          </cell>
        </row>
        <row r="133">
          <cell r="A133" t="str">
            <v>Indskrevet</v>
          </cell>
          <cell r="B133" t="str">
            <v>020894-3715</v>
          </cell>
        </row>
        <row r="134">
          <cell r="A134" t="str">
            <v>Afbrudt (School skift)</v>
          </cell>
          <cell r="B134" t="str">
            <v>020895-1335</v>
          </cell>
        </row>
        <row r="135">
          <cell r="A135" t="str">
            <v>Indskrevet</v>
          </cell>
          <cell r="B135" t="str">
            <v>020992-2347</v>
          </cell>
        </row>
        <row r="136">
          <cell r="A136" t="str">
            <v>Afsluttet</v>
          </cell>
          <cell r="B136" t="str">
            <v>020993-1567</v>
          </cell>
        </row>
        <row r="137">
          <cell r="A137" t="str">
            <v>Afbrudt</v>
          </cell>
          <cell r="B137" t="str">
            <v>020993-3071</v>
          </cell>
        </row>
        <row r="138">
          <cell r="A138" t="str">
            <v>Indskrevet</v>
          </cell>
          <cell r="B138" t="str">
            <v>020993-3721</v>
          </cell>
        </row>
        <row r="139">
          <cell r="A139" t="str">
            <v>Indskrevet</v>
          </cell>
          <cell r="B139" t="str">
            <v>021085-3081</v>
          </cell>
        </row>
        <row r="140">
          <cell r="A140" t="str">
            <v>Indskrevet</v>
          </cell>
          <cell r="B140" t="str">
            <v>021091-2649</v>
          </cell>
        </row>
        <row r="141">
          <cell r="A141" t="str">
            <v>Indskrevet</v>
          </cell>
          <cell r="B141" t="str">
            <v>021092-1443</v>
          </cell>
        </row>
        <row r="142">
          <cell r="A142" t="str">
            <v>Afsluttet</v>
          </cell>
          <cell r="B142" t="str">
            <v>021093-0671</v>
          </cell>
        </row>
        <row r="143">
          <cell r="A143" t="str">
            <v>Indskrevet</v>
          </cell>
          <cell r="B143" t="str">
            <v>021093-1961</v>
          </cell>
        </row>
        <row r="144">
          <cell r="A144" t="str">
            <v>Indskrevet</v>
          </cell>
          <cell r="B144" t="str">
            <v>021093-2704</v>
          </cell>
        </row>
        <row r="145">
          <cell r="A145" t="str">
            <v>Afbrudt (SN skift)</v>
          </cell>
          <cell r="B145" t="str">
            <v>021094-1231</v>
          </cell>
        </row>
        <row r="146">
          <cell r="A146" t="str">
            <v>Indskrevet</v>
          </cell>
          <cell r="B146" t="str">
            <v>021189-1947</v>
          </cell>
        </row>
        <row r="147">
          <cell r="A147" t="str">
            <v>Indskrevet</v>
          </cell>
          <cell r="B147" t="str">
            <v>021192-1587</v>
          </cell>
        </row>
        <row r="148">
          <cell r="A148" t="str">
            <v>Afbrudt</v>
          </cell>
          <cell r="B148" t="str">
            <v>021193-2473</v>
          </cell>
        </row>
        <row r="149">
          <cell r="A149" t="str">
            <v>Indskrevet</v>
          </cell>
          <cell r="B149" t="str">
            <v>021291-2107</v>
          </cell>
        </row>
        <row r="150">
          <cell r="A150" t="str">
            <v>Indskrevet</v>
          </cell>
          <cell r="B150" t="str">
            <v>021291-3294</v>
          </cell>
        </row>
        <row r="151">
          <cell r="A151" t="str">
            <v>Afbrudt</v>
          </cell>
          <cell r="B151" t="str">
            <v>021292-2625</v>
          </cell>
        </row>
        <row r="152">
          <cell r="A152" t="str">
            <v>Indskrevet</v>
          </cell>
          <cell r="B152" t="str">
            <v>021292-2757</v>
          </cell>
        </row>
        <row r="153">
          <cell r="A153" t="str">
            <v>Afbrudt</v>
          </cell>
          <cell r="B153" t="str">
            <v>021293-2531</v>
          </cell>
        </row>
        <row r="154">
          <cell r="A154" t="str">
            <v>Indskrevet</v>
          </cell>
          <cell r="B154" t="str">
            <v>021295-0513</v>
          </cell>
        </row>
        <row r="155">
          <cell r="A155" t="str">
            <v>Indskrevet</v>
          </cell>
          <cell r="B155" t="str">
            <v>030191-1157</v>
          </cell>
        </row>
        <row r="156">
          <cell r="A156" t="str">
            <v>Afbrudt</v>
          </cell>
          <cell r="B156" t="str">
            <v>030192-3171</v>
          </cell>
        </row>
        <row r="157">
          <cell r="A157" t="str">
            <v>Indskrevet</v>
          </cell>
          <cell r="B157" t="str">
            <v>030194-1781</v>
          </cell>
        </row>
        <row r="158">
          <cell r="A158" t="str">
            <v>Indskrevet</v>
          </cell>
          <cell r="B158" t="str">
            <v>030292-2713</v>
          </cell>
        </row>
        <row r="159">
          <cell r="A159" t="str">
            <v>Afbrudt</v>
          </cell>
          <cell r="B159" t="str">
            <v>030293-1127</v>
          </cell>
        </row>
        <row r="160">
          <cell r="A160" t="str">
            <v>Indskrevet</v>
          </cell>
          <cell r="B160" t="str">
            <v>030388-1867</v>
          </cell>
        </row>
        <row r="161">
          <cell r="A161" t="str">
            <v>Afsluttet</v>
          </cell>
          <cell r="B161" t="str">
            <v>030391-2231</v>
          </cell>
        </row>
        <row r="162">
          <cell r="A162" t="str">
            <v>Afsluttet</v>
          </cell>
          <cell r="B162" t="str">
            <v>030392-1265</v>
          </cell>
        </row>
        <row r="163">
          <cell r="A163" t="str">
            <v>Indskrevet</v>
          </cell>
          <cell r="B163" t="str">
            <v>030393-1139</v>
          </cell>
        </row>
        <row r="164">
          <cell r="A164" t="str">
            <v>Indskrevet</v>
          </cell>
          <cell r="B164" t="str">
            <v>030393-1651</v>
          </cell>
        </row>
        <row r="165">
          <cell r="A165" t="str">
            <v>Indskrevet</v>
          </cell>
          <cell r="B165" t="str">
            <v>030393-2623</v>
          </cell>
        </row>
        <row r="166">
          <cell r="A166" t="str">
            <v>Afbrudt</v>
          </cell>
          <cell r="B166" t="str">
            <v>030394-1010</v>
          </cell>
        </row>
        <row r="167">
          <cell r="A167" t="str">
            <v>Indskrevet</v>
          </cell>
          <cell r="B167" t="str">
            <v>030394-1541</v>
          </cell>
        </row>
        <row r="168">
          <cell r="A168" t="str">
            <v>Indskrevet</v>
          </cell>
          <cell r="B168" t="str">
            <v>030394-3528</v>
          </cell>
        </row>
        <row r="169">
          <cell r="A169" t="str">
            <v>Indskrevet</v>
          </cell>
          <cell r="B169" t="str">
            <v>030395-1253</v>
          </cell>
        </row>
        <row r="170">
          <cell r="A170" t="str">
            <v>Indskrevet</v>
          </cell>
          <cell r="B170" t="str">
            <v>030471-2651</v>
          </cell>
        </row>
        <row r="171">
          <cell r="A171" t="str">
            <v>Afsluttet</v>
          </cell>
          <cell r="B171" t="str">
            <v>030490-2140</v>
          </cell>
        </row>
        <row r="172">
          <cell r="A172" t="str">
            <v>Afbrudt</v>
          </cell>
          <cell r="B172" t="str">
            <v>030492-1765</v>
          </cell>
        </row>
        <row r="173">
          <cell r="A173" t="str">
            <v>Indskrevet</v>
          </cell>
          <cell r="B173" t="str">
            <v>030492-2133</v>
          </cell>
        </row>
        <row r="174">
          <cell r="A174" t="str">
            <v>Indskrevet</v>
          </cell>
          <cell r="B174" t="str">
            <v>030493-2139</v>
          </cell>
        </row>
        <row r="175">
          <cell r="A175" t="str">
            <v>Indskrevet</v>
          </cell>
          <cell r="B175" t="str">
            <v>030494-1189</v>
          </cell>
        </row>
        <row r="176">
          <cell r="A176" t="str">
            <v>Indskrevet</v>
          </cell>
          <cell r="B176" t="str">
            <v>030494-1839</v>
          </cell>
        </row>
        <row r="177">
          <cell r="A177" t="str">
            <v>Indskrevet</v>
          </cell>
          <cell r="B177" t="str">
            <v>030494-1863</v>
          </cell>
        </row>
        <row r="178">
          <cell r="A178" t="str">
            <v>Indskrevet</v>
          </cell>
          <cell r="B178" t="str">
            <v>030494-2681</v>
          </cell>
        </row>
        <row r="179">
          <cell r="A179" t="str">
            <v>Indskrevet</v>
          </cell>
          <cell r="B179" t="str">
            <v>030495-2369</v>
          </cell>
        </row>
        <row r="180">
          <cell r="A180" t="str">
            <v>Afsluttet</v>
          </cell>
          <cell r="B180" t="str">
            <v>030590-1695</v>
          </cell>
        </row>
        <row r="181">
          <cell r="A181" t="str">
            <v>Afbrudt (School skift)</v>
          </cell>
          <cell r="B181" t="str">
            <v>030592-1777</v>
          </cell>
        </row>
        <row r="182">
          <cell r="A182" t="str">
            <v>Afbrudt</v>
          </cell>
          <cell r="B182" t="str">
            <v>030593-2302</v>
          </cell>
        </row>
        <row r="183">
          <cell r="A183" t="str">
            <v>Indskrevet</v>
          </cell>
          <cell r="B183" t="str">
            <v>030694-2980</v>
          </cell>
        </row>
        <row r="184">
          <cell r="A184" t="str">
            <v>Indskrevet</v>
          </cell>
          <cell r="B184" t="str">
            <v>030695-0231</v>
          </cell>
        </row>
        <row r="185">
          <cell r="A185" t="str">
            <v>Afbrudt</v>
          </cell>
          <cell r="B185" t="str">
            <v>030790-DAS2</v>
          </cell>
        </row>
        <row r="186">
          <cell r="A186" t="str">
            <v>Afbrudt</v>
          </cell>
          <cell r="B186" t="str">
            <v>030791-1337</v>
          </cell>
        </row>
        <row r="187">
          <cell r="A187" t="str">
            <v>Afsluttet</v>
          </cell>
          <cell r="B187" t="str">
            <v>030791-2627</v>
          </cell>
        </row>
        <row r="188">
          <cell r="A188" t="str">
            <v>Indskrevet</v>
          </cell>
          <cell r="B188" t="str">
            <v>030791-4239</v>
          </cell>
        </row>
        <row r="189">
          <cell r="A189" t="str">
            <v>Indskrevet</v>
          </cell>
          <cell r="B189" t="str">
            <v>030791-4425</v>
          </cell>
        </row>
        <row r="190">
          <cell r="A190" t="str">
            <v>Afbrudt (SN skift)</v>
          </cell>
          <cell r="B190" t="str">
            <v>030794-2194</v>
          </cell>
        </row>
        <row r="191">
          <cell r="A191" t="str">
            <v>Indskrevet</v>
          </cell>
          <cell r="B191" t="str">
            <v>030795-0375</v>
          </cell>
        </row>
        <row r="192">
          <cell r="A192" t="str">
            <v>Afbrudt</v>
          </cell>
          <cell r="B192" t="str">
            <v>030889-2085</v>
          </cell>
        </row>
        <row r="193">
          <cell r="A193" t="str">
            <v>Indskrevet</v>
          </cell>
          <cell r="B193" t="str">
            <v>030892-1573</v>
          </cell>
        </row>
        <row r="194">
          <cell r="A194" t="str">
            <v>Indskrevet</v>
          </cell>
          <cell r="B194" t="str">
            <v>030893-1781</v>
          </cell>
        </row>
        <row r="195">
          <cell r="A195" t="str">
            <v>Indskrevet</v>
          </cell>
          <cell r="B195" t="str">
            <v>030893-2907</v>
          </cell>
        </row>
        <row r="196">
          <cell r="A196" t="str">
            <v>Indskrevet</v>
          </cell>
          <cell r="B196" t="str">
            <v>030988-2849</v>
          </cell>
        </row>
        <row r="197">
          <cell r="A197" t="str">
            <v>Afbrudt</v>
          </cell>
          <cell r="B197" t="str">
            <v>030992-1143</v>
          </cell>
        </row>
        <row r="198">
          <cell r="A198" t="str">
            <v>Indskrevet</v>
          </cell>
          <cell r="B198" t="str">
            <v>030992-1275</v>
          </cell>
        </row>
        <row r="199">
          <cell r="A199" t="str">
            <v>Afbrudt</v>
          </cell>
          <cell r="B199" t="str">
            <v>030992-1623</v>
          </cell>
        </row>
        <row r="200">
          <cell r="A200" t="str">
            <v>Afbrudt</v>
          </cell>
          <cell r="B200" t="str">
            <v>030993-1866</v>
          </cell>
        </row>
        <row r="201">
          <cell r="A201" t="str">
            <v>Afbrudt (School skift)</v>
          </cell>
          <cell r="B201" t="str">
            <v>030993-2021</v>
          </cell>
        </row>
        <row r="202">
          <cell r="A202" t="str">
            <v>Indskrevet</v>
          </cell>
          <cell r="B202" t="str">
            <v>030993-3303</v>
          </cell>
        </row>
        <row r="203">
          <cell r="A203" t="str">
            <v>Afbrudt (School skift)</v>
          </cell>
          <cell r="B203" t="str">
            <v>030994-1837</v>
          </cell>
        </row>
        <row r="204">
          <cell r="A204" t="str">
            <v>Indskrevet</v>
          </cell>
          <cell r="B204" t="str">
            <v>030995-2219</v>
          </cell>
        </row>
        <row r="205">
          <cell r="A205" t="str">
            <v>Indskrevet</v>
          </cell>
          <cell r="B205" t="str">
            <v>031088-2453</v>
          </cell>
        </row>
        <row r="206">
          <cell r="A206" t="str">
            <v>Indskrevet</v>
          </cell>
          <cell r="B206" t="str">
            <v>031091-1593</v>
          </cell>
        </row>
        <row r="207">
          <cell r="A207" t="str">
            <v>Afsluttet</v>
          </cell>
          <cell r="B207" t="str">
            <v>031091-2093</v>
          </cell>
        </row>
        <row r="208">
          <cell r="A208" t="str">
            <v>Afbrudt</v>
          </cell>
          <cell r="B208" t="str">
            <v>031092-2021</v>
          </cell>
        </row>
        <row r="209">
          <cell r="A209" t="str">
            <v>Indskrevet</v>
          </cell>
          <cell r="B209" t="str">
            <v>031092-2625</v>
          </cell>
        </row>
        <row r="210">
          <cell r="A210" t="str">
            <v>Afbrudt</v>
          </cell>
          <cell r="B210" t="str">
            <v>031093-0989</v>
          </cell>
        </row>
        <row r="211">
          <cell r="A211" t="str">
            <v>Indskrevet</v>
          </cell>
          <cell r="B211" t="str">
            <v>031093-0997</v>
          </cell>
        </row>
        <row r="212">
          <cell r="A212" t="str">
            <v>Indskrevet</v>
          </cell>
          <cell r="B212" t="str">
            <v>031094-2073</v>
          </cell>
        </row>
        <row r="213">
          <cell r="A213" t="str">
            <v>Indskrevet</v>
          </cell>
          <cell r="B213" t="str">
            <v>031094-2391</v>
          </cell>
        </row>
        <row r="214">
          <cell r="A214" t="str">
            <v>Indskrevet</v>
          </cell>
          <cell r="B214" t="str">
            <v>031175-3525</v>
          </cell>
        </row>
        <row r="215">
          <cell r="A215" t="str">
            <v>Indskrevet</v>
          </cell>
          <cell r="B215" t="str">
            <v>031180-1023</v>
          </cell>
        </row>
        <row r="216">
          <cell r="A216" t="str">
            <v>Afsluttet</v>
          </cell>
          <cell r="B216" t="str">
            <v>031192-2971</v>
          </cell>
        </row>
        <row r="217">
          <cell r="A217" t="str">
            <v>Afbrudt</v>
          </cell>
          <cell r="B217" t="str">
            <v>031193-0257</v>
          </cell>
        </row>
        <row r="218">
          <cell r="A218" t="str">
            <v>Indskrevet</v>
          </cell>
          <cell r="B218" t="str">
            <v>031193-0729</v>
          </cell>
        </row>
        <row r="219">
          <cell r="A219" t="str">
            <v>Indskrevet</v>
          </cell>
          <cell r="B219" t="str">
            <v>031193-2675</v>
          </cell>
        </row>
        <row r="220">
          <cell r="A220" t="str">
            <v>Indskrevet</v>
          </cell>
          <cell r="B220" t="str">
            <v>031194-1933</v>
          </cell>
        </row>
        <row r="221">
          <cell r="A221" t="str">
            <v>Afbrudt</v>
          </cell>
          <cell r="B221" t="str">
            <v>031194-2557</v>
          </cell>
        </row>
        <row r="222">
          <cell r="A222" t="str">
            <v>Indskrevet</v>
          </cell>
          <cell r="B222" t="str">
            <v>031195-0843</v>
          </cell>
        </row>
        <row r="223">
          <cell r="A223" t="str">
            <v>Afbrudt</v>
          </cell>
          <cell r="B223" t="str">
            <v>031284-3447</v>
          </cell>
        </row>
        <row r="224">
          <cell r="A224" t="str">
            <v>Indskrevet</v>
          </cell>
          <cell r="B224" t="str">
            <v>031290-1455</v>
          </cell>
        </row>
        <row r="225">
          <cell r="A225" t="str">
            <v>Afsluttet</v>
          </cell>
          <cell r="B225" t="str">
            <v>031291-1361</v>
          </cell>
        </row>
        <row r="226">
          <cell r="A226" t="str">
            <v>Indskrevet</v>
          </cell>
          <cell r="B226" t="str">
            <v>031293-3403</v>
          </cell>
        </row>
        <row r="227">
          <cell r="A227" t="str">
            <v>Indskrevet</v>
          </cell>
          <cell r="B227" t="str">
            <v>031293-3829</v>
          </cell>
        </row>
        <row r="228">
          <cell r="A228" t="str">
            <v>Indskrevet</v>
          </cell>
          <cell r="B228" t="str">
            <v>040193-1449</v>
          </cell>
        </row>
        <row r="229">
          <cell r="A229" t="str">
            <v>Afbrudt</v>
          </cell>
          <cell r="B229" t="str">
            <v>040194-2300</v>
          </cell>
        </row>
        <row r="230">
          <cell r="A230" t="str">
            <v>Indskrevet</v>
          </cell>
          <cell r="B230" t="str">
            <v>040195-ALT2</v>
          </cell>
        </row>
        <row r="231">
          <cell r="A231" t="str">
            <v>Afbrudt</v>
          </cell>
          <cell r="B231" t="str">
            <v>040289-2285</v>
          </cell>
        </row>
        <row r="232">
          <cell r="A232" t="str">
            <v>Afsluttet</v>
          </cell>
          <cell r="B232" t="str">
            <v>040290-1691</v>
          </cell>
        </row>
        <row r="233">
          <cell r="A233" t="str">
            <v>Afbrudt</v>
          </cell>
          <cell r="B233" t="str">
            <v>040293-2295</v>
          </cell>
        </row>
        <row r="234">
          <cell r="A234" t="str">
            <v>Indskrevet</v>
          </cell>
          <cell r="B234" t="str">
            <v>040294-1197</v>
          </cell>
        </row>
        <row r="235">
          <cell r="A235" t="str">
            <v>Afbrudt</v>
          </cell>
          <cell r="B235" t="str">
            <v>040294-2207</v>
          </cell>
        </row>
        <row r="236">
          <cell r="A236" t="str">
            <v>Indskrevet</v>
          </cell>
          <cell r="B236" t="str">
            <v>040391-2549</v>
          </cell>
        </row>
        <row r="237">
          <cell r="A237" t="str">
            <v>Indskrevet</v>
          </cell>
          <cell r="B237" t="str">
            <v>040392-2773</v>
          </cell>
        </row>
        <row r="238">
          <cell r="A238" t="str">
            <v>Afbrudt (School skift)</v>
          </cell>
          <cell r="B238" t="str">
            <v>040392-XIL2</v>
          </cell>
        </row>
        <row r="239">
          <cell r="A239" t="str">
            <v>Indskrevet</v>
          </cell>
          <cell r="B239" t="str">
            <v>040393-1225</v>
          </cell>
        </row>
        <row r="240">
          <cell r="A240" t="str">
            <v>Indskrevet</v>
          </cell>
          <cell r="B240" t="str">
            <v>040393-2035</v>
          </cell>
        </row>
        <row r="241">
          <cell r="A241" t="str">
            <v>Indskrevet</v>
          </cell>
          <cell r="B241" t="str">
            <v>040393-2639</v>
          </cell>
        </row>
        <row r="242">
          <cell r="A242" t="str">
            <v>Afbrudt</v>
          </cell>
          <cell r="B242" t="str">
            <v>040393-3155</v>
          </cell>
        </row>
        <row r="243">
          <cell r="A243" t="str">
            <v>Afbrudt (SN skift)</v>
          </cell>
          <cell r="B243" t="str">
            <v>040394-3363</v>
          </cell>
        </row>
        <row r="244">
          <cell r="A244" t="str">
            <v>Indskrevet</v>
          </cell>
          <cell r="B244" t="str">
            <v>040396-ANK1</v>
          </cell>
        </row>
        <row r="245">
          <cell r="A245" t="str">
            <v>Afbrudt</v>
          </cell>
          <cell r="B245" t="str">
            <v>040485-3767</v>
          </cell>
        </row>
        <row r="246">
          <cell r="A246" t="str">
            <v>Indskrevet</v>
          </cell>
          <cell r="B246" t="str">
            <v>040486-1417</v>
          </cell>
        </row>
        <row r="247">
          <cell r="A247" t="str">
            <v>Indskrevet</v>
          </cell>
          <cell r="B247" t="str">
            <v>040489-EGL2</v>
          </cell>
        </row>
        <row r="248">
          <cell r="A248" t="str">
            <v>Indskrevet</v>
          </cell>
          <cell r="B248" t="str">
            <v>040490-2229</v>
          </cell>
        </row>
        <row r="249">
          <cell r="A249" t="str">
            <v>Afbrudt</v>
          </cell>
          <cell r="B249" t="str">
            <v>040492-1479</v>
          </cell>
        </row>
        <row r="250">
          <cell r="A250" t="str">
            <v>Afsluttet</v>
          </cell>
          <cell r="B250" t="str">
            <v>040492-2599</v>
          </cell>
        </row>
        <row r="251">
          <cell r="A251" t="str">
            <v>Indskrevet</v>
          </cell>
          <cell r="B251" t="str">
            <v>040492-3161</v>
          </cell>
        </row>
        <row r="252">
          <cell r="A252" t="str">
            <v>Afsluttet</v>
          </cell>
          <cell r="B252" t="str">
            <v>040493-1245</v>
          </cell>
        </row>
        <row r="253">
          <cell r="A253" t="str">
            <v>Indskrevet</v>
          </cell>
          <cell r="B253" t="str">
            <v>040493-2209</v>
          </cell>
        </row>
        <row r="254">
          <cell r="A254" t="str">
            <v>Afbrudt</v>
          </cell>
          <cell r="B254" t="str">
            <v>040493-2535</v>
          </cell>
        </row>
        <row r="255">
          <cell r="A255" t="str">
            <v>Indskrevet</v>
          </cell>
          <cell r="B255" t="str">
            <v>040494-3154</v>
          </cell>
        </row>
        <row r="256">
          <cell r="A256" t="str">
            <v>Indskrevet</v>
          </cell>
          <cell r="B256" t="str">
            <v>040589-1875</v>
          </cell>
        </row>
        <row r="257">
          <cell r="A257" t="str">
            <v>Afbrudt(Fak skift)</v>
          </cell>
          <cell r="B257" t="str">
            <v>040592-2681</v>
          </cell>
        </row>
        <row r="258">
          <cell r="A258" t="str">
            <v>Afbrudt</v>
          </cell>
          <cell r="B258" t="str">
            <v>040593-1117</v>
          </cell>
        </row>
        <row r="259">
          <cell r="A259" t="str">
            <v>Afbrudt</v>
          </cell>
          <cell r="B259" t="str">
            <v>040595-2858</v>
          </cell>
        </row>
        <row r="260">
          <cell r="A260" t="str">
            <v>Afbrudt</v>
          </cell>
          <cell r="B260" t="str">
            <v>040690-1971</v>
          </cell>
        </row>
        <row r="261">
          <cell r="A261" t="str">
            <v>Afbrudt</v>
          </cell>
          <cell r="B261" t="str">
            <v>040692-1719</v>
          </cell>
        </row>
        <row r="262">
          <cell r="A262" t="str">
            <v>Indskrevet</v>
          </cell>
          <cell r="B262" t="str">
            <v>040693-1641</v>
          </cell>
        </row>
        <row r="263">
          <cell r="A263" t="str">
            <v>Indskrevet</v>
          </cell>
          <cell r="B263" t="str">
            <v>040693-2397</v>
          </cell>
        </row>
        <row r="264">
          <cell r="A264" t="str">
            <v>Afbrudt</v>
          </cell>
          <cell r="B264" t="str">
            <v>040791-1539</v>
          </cell>
        </row>
        <row r="265">
          <cell r="A265" t="str">
            <v>Afbrudt</v>
          </cell>
          <cell r="B265" t="str">
            <v>040792-2956</v>
          </cell>
        </row>
        <row r="266">
          <cell r="A266" t="str">
            <v>Afbrudt</v>
          </cell>
          <cell r="B266" t="str">
            <v>040794-2337</v>
          </cell>
        </row>
        <row r="267">
          <cell r="A267" t="str">
            <v>Indskrevet</v>
          </cell>
          <cell r="B267" t="str">
            <v>040795-1271</v>
          </cell>
        </row>
        <row r="268">
          <cell r="A268" t="str">
            <v>Afbrudt(Fak skift)</v>
          </cell>
          <cell r="B268" t="str">
            <v>040881-3719</v>
          </cell>
        </row>
        <row r="269">
          <cell r="A269" t="str">
            <v>Afbrudt</v>
          </cell>
          <cell r="B269" t="str">
            <v>040888-1749</v>
          </cell>
        </row>
        <row r="270">
          <cell r="A270" t="str">
            <v>Indskrevet</v>
          </cell>
          <cell r="B270" t="str">
            <v>040891-2075</v>
          </cell>
        </row>
        <row r="271">
          <cell r="A271" t="str">
            <v>Indskrevet</v>
          </cell>
          <cell r="B271" t="str">
            <v>040891-2938</v>
          </cell>
        </row>
        <row r="272">
          <cell r="A272" t="str">
            <v>Indskrevet</v>
          </cell>
          <cell r="B272" t="str">
            <v>040893-1207</v>
          </cell>
        </row>
        <row r="273">
          <cell r="A273" t="str">
            <v>Afbrudt (School skift)</v>
          </cell>
          <cell r="B273" t="str">
            <v>040893-2769</v>
          </cell>
        </row>
        <row r="274">
          <cell r="A274" t="str">
            <v>Indskrevet</v>
          </cell>
          <cell r="B274" t="str">
            <v>040893-3005</v>
          </cell>
        </row>
        <row r="275">
          <cell r="A275" t="str">
            <v>Afbrudt</v>
          </cell>
          <cell r="B275" t="str">
            <v>040894-3809</v>
          </cell>
        </row>
        <row r="276">
          <cell r="A276" t="str">
            <v>Indskrevet</v>
          </cell>
          <cell r="B276" t="str">
            <v>040990-3258</v>
          </cell>
        </row>
        <row r="277">
          <cell r="A277" t="str">
            <v>Afbrudt</v>
          </cell>
          <cell r="B277" t="str">
            <v>040991-1285</v>
          </cell>
        </row>
        <row r="278">
          <cell r="A278" t="str">
            <v>Indskrevet</v>
          </cell>
          <cell r="B278" t="str">
            <v>040992-2023</v>
          </cell>
        </row>
        <row r="279">
          <cell r="A279" t="str">
            <v>Afbrudt (SN skift)</v>
          </cell>
          <cell r="B279" t="str">
            <v>040993-1197</v>
          </cell>
        </row>
        <row r="280">
          <cell r="A280" t="str">
            <v>Afbrudt (SN skift)</v>
          </cell>
          <cell r="B280" t="str">
            <v>041076-1777</v>
          </cell>
        </row>
        <row r="281">
          <cell r="A281" t="str">
            <v>Afsluttet</v>
          </cell>
          <cell r="B281" t="str">
            <v>041084-1525</v>
          </cell>
        </row>
        <row r="282">
          <cell r="A282" t="str">
            <v>Afbrudt (SN skift)</v>
          </cell>
          <cell r="B282" t="str">
            <v>041089-2049</v>
          </cell>
        </row>
        <row r="283">
          <cell r="A283" t="str">
            <v>Indskrevet</v>
          </cell>
          <cell r="B283" t="str">
            <v>041090-1617</v>
          </cell>
        </row>
        <row r="284">
          <cell r="A284" t="str">
            <v>Indskrevet</v>
          </cell>
          <cell r="B284" t="str">
            <v>041090-3431</v>
          </cell>
        </row>
        <row r="285">
          <cell r="A285" t="str">
            <v>Afsluttet</v>
          </cell>
          <cell r="B285" t="str">
            <v>041092-2711</v>
          </cell>
        </row>
        <row r="286">
          <cell r="A286" t="str">
            <v>Afbrudt</v>
          </cell>
          <cell r="B286" t="str">
            <v>041093-1311</v>
          </cell>
        </row>
        <row r="287">
          <cell r="A287" t="str">
            <v>Afbrudt (School skift)</v>
          </cell>
          <cell r="B287" t="str">
            <v>041093-2628</v>
          </cell>
        </row>
        <row r="288">
          <cell r="A288" t="str">
            <v>Afbrudt</v>
          </cell>
          <cell r="B288" t="str">
            <v>041093-ANN1</v>
          </cell>
        </row>
        <row r="289">
          <cell r="A289" t="str">
            <v>Afbrudt(Fak skift)</v>
          </cell>
          <cell r="B289" t="str">
            <v>041094-1600</v>
          </cell>
        </row>
        <row r="290">
          <cell r="A290" t="str">
            <v>Afbrudt</v>
          </cell>
          <cell r="B290" t="str">
            <v>041094-2364</v>
          </cell>
        </row>
        <row r="291">
          <cell r="A291" t="str">
            <v>Afbrudt</v>
          </cell>
          <cell r="B291" t="str">
            <v>041192-1271</v>
          </cell>
        </row>
        <row r="292">
          <cell r="A292" t="str">
            <v>Indskrevet</v>
          </cell>
          <cell r="B292" t="str">
            <v>041194-1507</v>
          </cell>
        </row>
        <row r="293">
          <cell r="A293" t="str">
            <v>Indskrevet</v>
          </cell>
          <cell r="B293" t="str">
            <v>041285-2001</v>
          </cell>
        </row>
        <row r="294">
          <cell r="A294" t="str">
            <v>Indskrevet</v>
          </cell>
          <cell r="B294" t="str">
            <v>041288-2563</v>
          </cell>
        </row>
        <row r="295">
          <cell r="A295" t="str">
            <v>Afbrudt</v>
          </cell>
          <cell r="B295" t="str">
            <v>041290-1819</v>
          </cell>
        </row>
        <row r="296">
          <cell r="A296" t="str">
            <v>Afbrudt</v>
          </cell>
          <cell r="B296" t="str">
            <v>041291-2365</v>
          </cell>
        </row>
        <row r="297">
          <cell r="A297" t="str">
            <v>Afbrudt(Fak skift)</v>
          </cell>
          <cell r="B297" t="str">
            <v>041291-2489</v>
          </cell>
        </row>
        <row r="298">
          <cell r="A298" t="str">
            <v>Indskrevet</v>
          </cell>
          <cell r="B298" t="str">
            <v>041292-1429</v>
          </cell>
        </row>
        <row r="299">
          <cell r="A299" t="str">
            <v>Indskrevet</v>
          </cell>
          <cell r="B299" t="str">
            <v>041292-2247</v>
          </cell>
        </row>
        <row r="300">
          <cell r="A300" t="str">
            <v>Indskrevet</v>
          </cell>
          <cell r="B300" t="str">
            <v>041292-2441</v>
          </cell>
        </row>
        <row r="301">
          <cell r="A301" t="str">
            <v>Afbrudt(Fak skift)</v>
          </cell>
          <cell r="B301" t="str">
            <v>041293-1890</v>
          </cell>
        </row>
        <row r="302">
          <cell r="A302" t="str">
            <v>Afbrudt</v>
          </cell>
          <cell r="B302" t="str">
            <v>050174-3615</v>
          </cell>
        </row>
        <row r="303">
          <cell r="A303" t="str">
            <v>Afbrudt</v>
          </cell>
          <cell r="B303" t="str">
            <v>050189-3668</v>
          </cell>
        </row>
        <row r="304">
          <cell r="A304" t="str">
            <v>Afbrudt</v>
          </cell>
          <cell r="B304" t="str">
            <v>050190-2837</v>
          </cell>
        </row>
        <row r="305">
          <cell r="A305" t="str">
            <v>Indskrevet</v>
          </cell>
          <cell r="B305" t="str">
            <v>050191-1127</v>
          </cell>
        </row>
        <row r="306">
          <cell r="A306" t="str">
            <v>Afsluttet</v>
          </cell>
          <cell r="B306" t="str">
            <v>050192-2773</v>
          </cell>
        </row>
        <row r="307">
          <cell r="A307" t="str">
            <v>Indskrevet</v>
          </cell>
          <cell r="B307" t="str">
            <v>050194-2103</v>
          </cell>
        </row>
        <row r="308">
          <cell r="A308" t="str">
            <v>Afbrudt</v>
          </cell>
          <cell r="B308" t="str">
            <v>050195-2125</v>
          </cell>
        </row>
        <row r="309">
          <cell r="A309" t="str">
            <v>Afbrudt(Fak skift)</v>
          </cell>
          <cell r="B309" t="str">
            <v>050195-2729</v>
          </cell>
        </row>
        <row r="310">
          <cell r="A310" t="str">
            <v>Afsluttet</v>
          </cell>
          <cell r="B310" t="str">
            <v>050287-2419</v>
          </cell>
        </row>
        <row r="311">
          <cell r="A311" t="str">
            <v>Afbrudt</v>
          </cell>
          <cell r="B311" t="str">
            <v>050290-1532</v>
          </cell>
        </row>
        <row r="312">
          <cell r="A312" t="str">
            <v>Afbrudt</v>
          </cell>
          <cell r="B312" t="str">
            <v>050291-2615</v>
          </cell>
        </row>
        <row r="313">
          <cell r="A313" t="str">
            <v>Afbrudt</v>
          </cell>
          <cell r="B313" t="str">
            <v>050291-2763</v>
          </cell>
        </row>
        <row r="314">
          <cell r="A314" t="str">
            <v>Afbrudt</v>
          </cell>
          <cell r="B314" t="str">
            <v>050291-3581</v>
          </cell>
        </row>
        <row r="315">
          <cell r="A315" t="str">
            <v>Afsluttet</v>
          </cell>
          <cell r="B315" t="str">
            <v>050292-1207</v>
          </cell>
        </row>
        <row r="316">
          <cell r="A316" t="str">
            <v>Afbrudt(Fak skift)</v>
          </cell>
          <cell r="B316" t="str">
            <v>050292-1290</v>
          </cell>
        </row>
        <row r="317">
          <cell r="A317" t="str">
            <v>Afbrudt</v>
          </cell>
          <cell r="B317" t="str">
            <v>050294-1720</v>
          </cell>
        </row>
        <row r="318">
          <cell r="A318" t="str">
            <v>Indskrevet</v>
          </cell>
          <cell r="B318" t="str">
            <v>050294-1984</v>
          </cell>
        </row>
        <row r="319">
          <cell r="A319" t="str">
            <v>Afbrudt</v>
          </cell>
          <cell r="B319" t="str">
            <v>050365-2315</v>
          </cell>
        </row>
        <row r="320">
          <cell r="A320" t="str">
            <v>Afbrudt</v>
          </cell>
          <cell r="B320" t="str">
            <v>050385-3531</v>
          </cell>
        </row>
        <row r="321">
          <cell r="A321" t="str">
            <v>Indskrevet</v>
          </cell>
          <cell r="B321" t="str">
            <v>050392-3009</v>
          </cell>
        </row>
        <row r="322">
          <cell r="A322" t="str">
            <v>Indskrevet</v>
          </cell>
          <cell r="B322" t="str">
            <v>050394-3387</v>
          </cell>
        </row>
        <row r="323">
          <cell r="A323" t="str">
            <v>Indskrevet</v>
          </cell>
          <cell r="B323" t="str">
            <v>050395-1363</v>
          </cell>
        </row>
        <row r="324">
          <cell r="A324" t="str">
            <v>Indskrevet</v>
          </cell>
          <cell r="B324" t="str">
            <v>050480-2345</v>
          </cell>
        </row>
        <row r="325">
          <cell r="A325" t="str">
            <v>Afsluttet</v>
          </cell>
          <cell r="B325" t="str">
            <v>050490-1513</v>
          </cell>
        </row>
        <row r="326">
          <cell r="A326" t="str">
            <v>Afsluttet</v>
          </cell>
          <cell r="B326" t="str">
            <v>050490-1769</v>
          </cell>
        </row>
        <row r="327">
          <cell r="A327" t="str">
            <v>Indskrevet</v>
          </cell>
          <cell r="B327" t="str">
            <v>050490-2773</v>
          </cell>
        </row>
        <row r="328">
          <cell r="A328" t="str">
            <v>Indskrevet</v>
          </cell>
          <cell r="B328" t="str">
            <v>050493-1935</v>
          </cell>
        </row>
        <row r="329">
          <cell r="A329" t="str">
            <v>Indskrevet</v>
          </cell>
          <cell r="B329" t="str">
            <v>050493-3121</v>
          </cell>
        </row>
        <row r="330">
          <cell r="A330" t="str">
            <v>Indskrevet</v>
          </cell>
          <cell r="B330" t="str">
            <v>050494-2309</v>
          </cell>
        </row>
        <row r="331">
          <cell r="A331" t="str">
            <v>Indskrevet</v>
          </cell>
          <cell r="B331" t="str">
            <v>050495-1669</v>
          </cell>
        </row>
        <row r="332">
          <cell r="A332" t="str">
            <v>Indskrevet</v>
          </cell>
          <cell r="B332" t="str">
            <v>050495-2223</v>
          </cell>
        </row>
        <row r="333">
          <cell r="A333" t="str">
            <v>Afbrudt</v>
          </cell>
          <cell r="B333" t="str">
            <v>050591-1857</v>
          </cell>
        </row>
        <row r="334">
          <cell r="A334" t="str">
            <v>Indskrevet</v>
          </cell>
          <cell r="B334" t="str">
            <v>050591-1997</v>
          </cell>
        </row>
        <row r="335">
          <cell r="A335" t="str">
            <v>Indskrevet</v>
          </cell>
          <cell r="B335" t="str">
            <v>050591-2195</v>
          </cell>
        </row>
        <row r="336">
          <cell r="A336" t="str">
            <v>Afsluttet</v>
          </cell>
          <cell r="B336" t="str">
            <v>050592-2107</v>
          </cell>
        </row>
        <row r="337">
          <cell r="A337" t="str">
            <v>Afbrudt (School skift)</v>
          </cell>
          <cell r="B337" t="str">
            <v>050593-1653</v>
          </cell>
        </row>
        <row r="338">
          <cell r="A338" t="str">
            <v>Afbrudt</v>
          </cell>
          <cell r="B338" t="str">
            <v>050673-1356</v>
          </cell>
        </row>
        <row r="339">
          <cell r="A339" t="str">
            <v>Afbrudt</v>
          </cell>
          <cell r="B339" t="str">
            <v>050689-1655</v>
          </cell>
        </row>
        <row r="340">
          <cell r="A340" t="str">
            <v>Indskrevet</v>
          </cell>
          <cell r="B340" t="str">
            <v>050691-1257</v>
          </cell>
        </row>
        <row r="341">
          <cell r="A341" t="str">
            <v>Afbrudt</v>
          </cell>
          <cell r="B341" t="str">
            <v>050691-1591</v>
          </cell>
        </row>
        <row r="342">
          <cell r="A342" t="str">
            <v>Afbrudt</v>
          </cell>
          <cell r="B342" t="str">
            <v>050692-2208</v>
          </cell>
        </row>
        <row r="343">
          <cell r="A343" t="str">
            <v>Indskrevet</v>
          </cell>
          <cell r="B343" t="str">
            <v>050694-3175</v>
          </cell>
        </row>
        <row r="344">
          <cell r="A344" t="str">
            <v>Afbrudt</v>
          </cell>
          <cell r="B344" t="str">
            <v>050694-KAK1</v>
          </cell>
        </row>
        <row r="345">
          <cell r="A345" t="str">
            <v>Afbrudt</v>
          </cell>
          <cell r="B345" t="str">
            <v>050790-3169</v>
          </cell>
        </row>
        <row r="346">
          <cell r="A346" t="str">
            <v>Afbrudt (SN skift)</v>
          </cell>
          <cell r="B346" t="str">
            <v>050792-1035</v>
          </cell>
        </row>
        <row r="347">
          <cell r="A347" t="str">
            <v>Afbrudt(Fak skift)</v>
          </cell>
          <cell r="B347" t="str">
            <v>050793-2509</v>
          </cell>
        </row>
        <row r="348">
          <cell r="A348" t="str">
            <v>Indskrevet</v>
          </cell>
          <cell r="B348" t="str">
            <v>050794-2237</v>
          </cell>
        </row>
        <row r="349">
          <cell r="A349" t="str">
            <v>Indskrevet</v>
          </cell>
          <cell r="B349" t="str">
            <v>050891-2951</v>
          </cell>
        </row>
        <row r="350">
          <cell r="A350" t="str">
            <v>Afbrudt</v>
          </cell>
          <cell r="B350" t="str">
            <v>050892-1543</v>
          </cell>
        </row>
        <row r="351">
          <cell r="A351" t="str">
            <v>Afbrudt</v>
          </cell>
          <cell r="B351" t="str">
            <v>050893-1093</v>
          </cell>
        </row>
        <row r="352">
          <cell r="A352" t="str">
            <v>Indskrevet</v>
          </cell>
          <cell r="B352" t="str">
            <v>050893-1557</v>
          </cell>
        </row>
        <row r="353">
          <cell r="A353" t="str">
            <v>Afbrudt(Fak skift)</v>
          </cell>
          <cell r="B353" t="str">
            <v>050893-2332</v>
          </cell>
        </row>
        <row r="354">
          <cell r="A354" t="str">
            <v>Indskrevet</v>
          </cell>
          <cell r="B354" t="str">
            <v>050893-3304</v>
          </cell>
        </row>
        <row r="355">
          <cell r="A355" t="str">
            <v>Indskrevet</v>
          </cell>
          <cell r="B355" t="str">
            <v>050893-3673</v>
          </cell>
        </row>
        <row r="356">
          <cell r="A356" t="str">
            <v>Afbrudt (School skift)</v>
          </cell>
          <cell r="B356" t="str">
            <v>050894-2249</v>
          </cell>
        </row>
        <row r="357">
          <cell r="A357" t="str">
            <v>Afbrudt</v>
          </cell>
          <cell r="B357" t="str">
            <v>050894-2613</v>
          </cell>
        </row>
        <row r="358">
          <cell r="A358" t="str">
            <v>Indskrevet</v>
          </cell>
          <cell r="B358" t="str">
            <v>050894-3652</v>
          </cell>
        </row>
        <row r="359">
          <cell r="A359" t="str">
            <v>Indskrevet</v>
          </cell>
          <cell r="B359" t="str">
            <v>050986-1889</v>
          </cell>
        </row>
        <row r="360">
          <cell r="A360" t="str">
            <v>Afsluttet</v>
          </cell>
          <cell r="B360" t="str">
            <v>050987-1507</v>
          </cell>
        </row>
        <row r="361">
          <cell r="A361" t="str">
            <v>Indskrevet</v>
          </cell>
          <cell r="B361" t="str">
            <v>050987-1930</v>
          </cell>
        </row>
        <row r="362">
          <cell r="A362" t="str">
            <v>Afbrudt</v>
          </cell>
          <cell r="B362" t="str">
            <v>050987-2082</v>
          </cell>
        </row>
        <row r="363">
          <cell r="A363" t="str">
            <v>Afbrudt</v>
          </cell>
          <cell r="B363" t="str">
            <v>050989-1567</v>
          </cell>
        </row>
        <row r="364">
          <cell r="A364" t="str">
            <v>Afsluttet</v>
          </cell>
          <cell r="B364" t="str">
            <v>050989-1613</v>
          </cell>
        </row>
        <row r="365">
          <cell r="A365" t="str">
            <v>Indskrevet</v>
          </cell>
          <cell r="B365" t="str">
            <v>050992-2497</v>
          </cell>
        </row>
        <row r="366">
          <cell r="A366" t="str">
            <v>Indskrevet</v>
          </cell>
          <cell r="B366" t="str">
            <v>050992-2543</v>
          </cell>
        </row>
        <row r="367">
          <cell r="A367" t="str">
            <v>Afbrudt</v>
          </cell>
          <cell r="B367" t="str">
            <v>050992-2713</v>
          </cell>
        </row>
        <row r="368">
          <cell r="A368" t="str">
            <v>Afbrudt</v>
          </cell>
          <cell r="B368" t="str">
            <v>050993-1291</v>
          </cell>
        </row>
        <row r="369">
          <cell r="A369" t="str">
            <v>Indskrevet</v>
          </cell>
          <cell r="B369" t="str">
            <v>050993-3367</v>
          </cell>
        </row>
        <row r="370">
          <cell r="A370" t="str">
            <v>Afbrudt</v>
          </cell>
          <cell r="B370" t="str">
            <v>050994-1017</v>
          </cell>
        </row>
        <row r="371">
          <cell r="A371" t="str">
            <v>Afbrudt</v>
          </cell>
          <cell r="B371" t="str">
            <v>050994-2315</v>
          </cell>
        </row>
        <row r="372">
          <cell r="A372" t="str">
            <v>Indskrevet</v>
          </cell>
          <cell r="B372" t="str">
            <v>051090-2351</v>
          </cell>
        </row>
        <row r="373">
          <cell r="A373" t="str">
            <v>Indskrevet</v>
          </cell>
          <cell r="B373" t="str">
            <v>051091-2829</v>
          </cell>
        </row>
        <row r="374">
          <cell r="A374" t="str">
            <v>Indskrevet</v>
          </cell>
          <cell r="B374" t="str">
            <v>051091-3299</v>
          </cell>
        </row>
        <row r="375">
          <cell r="A375" t="str">
            <v>Indskrevet</v>
          </cell>
          <cell r="B375" t="str">
            <v>051092-1933</v>
          </cell>
        </row>
        <row r="376">
          <cell r="A376" t="str">
            <v>Afbrudt</v>
          </cell>
          <cell r="B376" t="str">
            <v>051092-2557</v>
          </cell>
        </row>
        <row r="377">
          <cell r="A377" t="str">
            <v>Indskrevet</v>
          </cell>
          <cell r="B377" t="str">
            <v>051092-3081</v>
          </cell>
        </row>
        <row r="378">
          <cell r="A378" t="str">
            <v>Afsluttet</v>
          </cell>
          <cell r="B378" t="str">
            <v>051093-0509</v>
          </cell>
        </row>
        <row r="379">
          <cell r="A379" t="str">
            <v>Indskrevet</v>
          </cell>
          <cell r="B379" t="str">
            <v>051095-1719</v>
          </cell>
        </row>
        <row r="380">
          <cell r="A380" t="str">
            <v>Indskrevet</v>
          </cell>
          <cell r="B380" t="str">
            <v>051095-2510</v>
          </cell>
        </row>
        <row r="381">
          <cell r="A381" t="str">
            <v>Indskrevet</v>
          </cell>
          <cell r="B381" t="str">
            <v>051095-ALD1</v>
          </cell>
        </row>
        <row r="382">
          <cell r="A382" t="str">
            <v>Afbrudt</v>
          </cell>
          <cell r="B382" t="str">
            <v>051185-1211</v>
          </cell>
        </row>
        <row r="383">
          <cell r="A383" t="str">
            <v>Afbrudt</v>
          </cell>
          <cell r="B383" t="str">
            <v>051186-2833</v>
          </cell>
        </row>
        <row r="384">
          <cell r="A384" t="str">
            <v>Afbrudt</v>
          </cell>
          <cell r="B384" t="str">
            <v>051190-2185</v>
          </cell>
        </row>
        <row r="385">
          <cell r="A385" t="str">
            <v>Afbrudt</v>
          </cell>
          <cell r="B385" t="str">
            <v>051191-1389</v>
          </cell>
        </row>
        <row r="386">
          <cell r="A386" t="str">
            <v>Indskrevet</v>
          </cell>
          <cell r="B386" t="str">
            <v>051191-2717</v>
          </cell>
        </row>
        <row r="387">
          <cell r="A387" t="str">
            <v>Indskrevet</v>
          </cell>
          <cell r="B387" t="str">
            <v>051191-2768</v>
          </cell>
        </row>
        <row r="388">
          <cell r="A388" t="str">
            <v>Afbrudt</v>
          </cell>
          <cell r="B388" t="str">
            <v>051192-2135</v>
          </cell>
        </row>
        <row r="389">
          <cell r="A389" t="str">
            <v>Indskrevet</v>
          </cell>
          <cell r="B389" t="str">
            <v>051193-0499</v>
          </cell>
        </row>
        <row r="390">
          <cell r="A390" t="str">
            <v>Afbrudt</v>
          </cell>
          <cell r="B390" t="str">
            <v>051194-1555</v>
          </cell>
        </row>
        <row r="391">
          <cell r="A391" t="str">
            <v>Indskrevet</v>
          </cell>
          <cell r="B391" t="str">
            <v>051194-2284</v>
          </cell>
        </row>
        <row r="392">
          <cell r="A392" t="str">
            <v>Indskrevet</v>
          </cell>
          <cell r="B392" t="str">
            <v>051195-0953</v>
          </cell>
        </row>
        <row r="393">
          <cell r="A393" t="str">
            <v>Afsluttet</v>
          </cell>
          <cell r="B393" t="str">
            <v>051291-1927</v>
          </cell>
        </row>
        <row r="394">
          <cell r="A394" t="str">
            <v>Indskrevet</v>
          </cell>
          <cell r="B394" t="str">
            <v>051292-1167</v>
          </cell>
        </row>
        <row r="395">
          <cell r="A395" t="str">
            <v>Indskrevet</v>
          </cell>
          <cell r="B395" t="str">
            <v>051293-2509</v>
          </cell>
        </row>
        <row r="396">
          <cell r="A396" t="str">
            <v>Indskrevet</v>
          </cell>
          <cell r="B396" t="str">
            <v>060192-2002</v>
          </cell>
        </row>
        <row r="397">
          <cell r="A397" t="str">
            <v>Indskrevet</v>
          </cell>
          <cell r="B397" t="str">
            <v>060195-1681</v>
          </cell>
        </row>
        <row r="398">
          <cell r="A398" t="str">
            <v>Indskrevet</v>
          </cell>
          <cell r="B398" t="str">
            <v>060284-2762</v>
          </cell>
        </row>
        <row r="399">
          <cell r="A399" t="str">
            <v>Indskrevet</v>
          </cell>
          <cell r="B399" t="str">
            <v>060290-1017</v>
          </cell>
        </row>
        <row r="400">
          <cell r="A400" t="str">
            <v>Afbrudt</v>
          </cell>
          <cell r="B400" t="str">
            <v>060291-1985</v>
          </cell>
        </row>
        <row r="401">
          <cell r="A401" t="str">
            <v>Afsluttet</v>
          </cell>
          <cell r="B401" t="str">
            <v>060292-2367</v>
          </cell>
        </row>
        <row r="402">
          <cell r="A402" t="str">
            <v>Indskrevet</v>
          </cell>
          <cell r="B402" t="str">
            <v>060292-2405</v>
          </cell>
        </row>
        <row r="403">
          <cell r="A403" t="str">
            <v>Afsluttet</v>
          </cell>
          <cell r="B403" t="str">
            <v>060292-2685</v>
          </cell>
        </row>
        <row r="404">
          <cell r="A404" t="str">
            <v>Afbrudt</v>
          </cell>
          <cell r="B404" t="str">
            <v>060293-3105</v>
          </cell>
        </row>
        <row r="405">
          <cell r="A405" t="str">
            <v>Indskrevet</v>
          </cell>
          <cell r="B405" t="str">
            <v>060293-3431</v>
          </cell>
        </row>
        <row r="406">
          <cell r="A406" t="str">
            <v>Indskrevet</v>
          </cell>
          <cell r="B406" t="str">
            <v>060379-2750</v>
          </cell>
        </row>
        <row r="407">
          <cell r="A407" t="str">
            <v>Afbrudt</v>
          </cell>
          <cell r="B407" t="str">
            <v>060389-2755</v>
          </cell>
        </row>
        <row r="408">
          <cell r="A408" t="str">
            <v>Indskrevet</v>
          </cell>
          <cell r="B408" t="str">
            <v>060391-3329</v>
          </cell>
        </row>
        <row r="409">
          <cell r="A409" t="str">
            <v>Afbrudt</v>
          </cell>
          <cell r="B409" t="str">
            <v>060392-1372</v>
          </cell>
        </row>
        <row r="410">
          <cell r="A410" t="str">
            <v>Afsluttet</v>
          </cell>
          <cell r="B410" t="str">
            <v>060392-2689</v>
          </cell>
        </row>
        <row r="411">
          <cell r="A411" t="str">
            <v>Afbrudt (SN skift)</v>
          </cell>
          <cell r="B411" t="str">
            <v>060394-1861</v>
          </cell>
        </row>
        <row r="412">
          <cell r="A412" t="str">
            <v>Indskrevet</v>
          </cell>
          <cell r="B412" t="str">
            <v>060394-2981</v>
          </cell>
        </row>
        <row r="413">
          <cell r="A413" t="str">
            <v>Indskrevet</v>
          </cell>
          <cell r="B413" t="str">
            <v>060394-3007</v>
          </cell>
        </row>
        <row r="414">
          <cell r="A414" t="str">
            <v>Afbrudt</v>
          </cell>
          <cell r="B414" t="str">
            <v>060488-3040</v>
          </cell>
        </row>
        <row r="415">
          <cell r="A415" t="str">
            <v>Afbrudt</v>
          </cell>
          <cell r="B415" t="str">
            <v>060492-2569</v>
          </cell>
        </row>
        <row r="416">
          <cell r="A416" t="str">
            <v>Afsluttet</v>
          </cell>
          <cell r="B416" t="str">
            <v>060492-2615</v>
          </cell>
        </row>
        <row r="417">
          <cell r="A417" t="str">
            <v>Indskrevet</v>
          </cell>
          <cell r="B417" t="str">
            <v>060492-2925</v>
          </cell>
        </row>
        <row r="418">
          <cell r="A418" t="str">
            <v>Afbrudt (SN skift)</v>
          </cell>
          <cell r="B418" t="str">
            <v>060493-2939</v>
          </cell>
        </row>
        <row r="419">
          <cell r="A419" t="str">
            <v>Indskrevet</v>
          </cell>
          <cell r="B419" t="str">
            <v>060495-1887</v>
          </cell>
        </row>
        <row r="420">
          <cell r="A420" t="str">
            <v>Afbrudt</v>
          </cell>
          <cell r="B420" t="str">
            <v>060590-1611</v>
          </cell>
        </row>
        <row r="421">
          <cell r="A421" t="str">
            <v>Afsluttet</v>
          </cell>
          <cell r="B421" t="str">
            <v>060593-1928</v>
          </cell>
        </row>
        <row r="422">
          <cell r="A422" t="str">
            <v>Indskrevet</v>
          </cell>
          <cell r="B422" t="str">
            <v>060593-2657</v>
          </cell>
        </row>
        <row r="423">
          <cell r="A423" t="str">
            <v>Afbrudt (SN skift)</v>
          </cell>
          <cell r="B423" t="str">
            <v>060594-1613</v>
          </cell>
        </row>
        <row r="424">
          <cell r="A424" t="str">
            <v>Afbrudt</v>
          </cell>
          <cell r="B424" t="str">
            <v>060594-2342</v>
          </cell>
        </row>
        <row r="425">
          <cell r="A425" t="str">
            <v>Indskrevet</v>
          </cell>
          <cell r="B425" t="str">
            <v>060595-0469</v>
          </cell>
        </row>
        <row r="426">
          <cell r="A426" t="str">
            <v>Afbrudt</v>
          </cell>
          <cell r="B426" t="str">
            <v>060674-1057</v>
          </cell>
        </row>
        <row r="427">
          <cell r="A427" t="str">
            <v>Afbrudt</v>
          </cell>
          <cell r="B427" t="str">
            <v>060689-1989</v>
          </cell>
        </row>
        <row r="428">
          <cell r="A428" t="str">
            <v>Indskrevet</v>
          </cell>
          <cell r="B428" t="str">
            <v>060694-1137</v>
          </cell>
        </row>
        <row r="429">
          <cell r="A429" t="str">
            <v>Indskrevet</v>
          </cell>
          <cell r="B429" t="str">
            <v>060695-STS1</v>
          </cell>
        </row>
        <row r="430">
          <cell r="A430" t="str">
            <v>Indskrevet</v>
          </cell>
          <cell r="B430" t="str">
            <v>060790-1457</v>
          </cell>
        </row>
        <row r="431">
          <cell r="A431" t="str">
            <v>Afbrudt</v>
          </cell>
          <cell r="B431" t="str">
            <v>060792-1377</v>
          </cell>
        </row>
        <row r="432">
          <cell r="A432" t="str">
            <v>Indskrevet</v>
          </cell>
          <cell r="B432" t="str">
            <v>060792-2268</v>
          </cell>
        </row>
        <row r="433">
          <cell r="A433" t="str">
            <v>Indskrevet</v>
          </cell>
          <cell r="B433" t="str">
            <v>060792-3116</v>
          </cell>
        </row>
        <row r="434">
          <cell r="A434" t="str">
            <v>Indskrevet</v>
          </cell>
          <cell r="B434" t="str">
            <v>060794-1092</v>
          </cell>
        </row>
        <row r="435">
          <cell r="A435" t="str">
            <v>Afbrudt</v>
          </cell>
          <cell r="B435" t="str">
            <v>060794-1327</v>
          </cell>
        </row>
        <row r="436">
          <cell r="A436" t="str">
            <v>Indskrevet</v>
          </cell>
          <cell r="B436" t="str">
            <v>060795-0385</v>
          </cell>
        </row>
        <row r="437">
          <cell r="A437" t="str">
            <v>Afbrudt</v>
          </cell>
          <cell r="B437" t="str">
            <v>060891-1081</v>
          </cell>
        </row>
        <row r="438">
          <cell r="A438" t="str">
            <v>Afbrudt</v>
          </cell>
          <cell r="B438" t="str">
            <v>060892-2121</v>
          </cell>
        </row>
        <row r="439">
          <cell r="A439" t="str">
            <v>Afbrudt</v>
          </cell>
          <cell r="B439" t="str">
            <v>060894-2149</v>
          </cell>
        </row>
        <row r="440">
          <cell r="A440" t="str">
            <v>Afbrudt (SN skift)</v>
          </cell>
          <cell r="B440" t="str">
            <v>060987-2381</v>
          </cell>
        </row>
        <row r="441">
          <cell r="A441" t="str">
            <v>Afbrudt</v>
          </cell>
          <cell r="B441" t="str">
            <v>060991-1239</v>
          </cell>
        </row>
        <row r="442">
          <cell r="A442" t="str">
            <v>Indskrevet</v>
          </cell>
          <cell r="B442" t="str">
            <v>060992-1773</v>
          </cell>
        </row>
        <row r="443">
          <cell r="A443" t="str">
            <v>Afbrudt (School skift)</v>
          </cell>
          <cell r="B443" t="str">
            <v>060992-2478</v>
          </cell>
        </row>
        <row r="444">
          <cell r="A444" t="str">
            <v>Afbrudt</v>
          </cell>
          <cell r="B444" t="str">
            <v>060992-3237</v>
          </cell>
        </row>
        <row r="445">
          <cell r="A445" t="str">
            <v>Afsluttet</v>
          </cell>
          <cell r="B445" t="str">
            <v>060993-1051</v>
          </cell>
        </row>
        <row r="446">
          <cell r="A446" t="str">
            <v>Afbrudt</v>
          </cell>
          <cell r="B446" t="str">
            <v>060994-1499</v>
          </cell>
        </row>
        <row r="447">
          <cell r="A447" t="str">
            <v>Indskrevet</v>
          </cell>
          <cell r="B447" t="str">
            <v>060994-1715</v>
          </cell>
        </row>
        <row r="448">
          <cell r="A448" t="str">
            <v>Indskrevet</v>
          </cell>
          <cell r="B448" t="str">
            <v>060994-2827</v>
          </cell>
        </row>
        <row r="449">
          <cell r="A449" t="str">
            <v>Afbrudt</v>
          </cell>
          <cell r="B449" t="str">
            <v>061088-1297</v>
          </cell>
        </row>
        <row r="450">
          <cell r="A450" t="str">
            <v>Indskrevet</v>
          </cell>
          <cell r="B450" t="str">
            <v>061090-2693</v>
          </cell>
        </row>
        <row r="451">
          <cell r="A451" t="str">
            <v>Afsluttet</v>
          </cell>
          <cell r="B451" t="str">
            <v>061092-1825</v>
          </cell>
        </row>
        <row r="452">
          <cell r="A452" t="str">
            <v>Indskrevet</v>
          </cell>
          <cell r="B452" t="str">
            <v>061094-3381</v>
          </cell>
        </row>
        <row r="453">
          <cell r="A453" t="str">
            <v>Indskrevet</v>
          </cell>
          <cell r="B453" t="str">
            <v>061094-4108</v>
          </cell>
        </row>
        <row r="454">
          <cell r="A454" t="str">
            <v>Afbrudt</v>
          </cell>
          <cell r="B454" t="str">
            <v>061187-1694</v>
          </cell>
        </row>
        <row r="455">
          <cell r="A455" t="str">
            <v>Indskrevet</v>
          </cell>
          <cell r="B455" t="str">
            <v>061189-3213</v>
          </cell>
        </row>
        <row r="456">
          <cell r="A456" t="str">
            <v>Afbrudt</v>
          </cell>
          <cell r="B456" t="str">
            <v>061192-2043</v>
          </cell>
        </row>
        <row r="457">
          <cell r="A457" t="str">
            <v>Afbrudt</v>
          </cell>
          <cell r="B457" t="str">
            <v>061290-2135</v>
          </cell>
        </row>
        <row r="458">
          <cell r="A458" t="str">
            <v>Afbrudt</v>
          </cell>
          <cell r="B458" t="str">
            <v>061291-2629</v>
          </cell>
        </row>
        <row r="459">
          <cell r="A459" t="str">
            <v>Indskrevet</v>
          </cell>
          <cell r="B459" t="str">
            <v>061292-1903</v>
          </cell>
        </row>
        <row r="460">
          <cell r="A460" t="str">
            <v>Indskrevet</v>
          </cell>
          <cell r="B460" t="str">
            <v>061293-2697</v>
          </cell>
        </row>
        <row r="461">
          <cell r="A461" t="str">
            <v>Indskrevet</v>
          </cell>
          <cell r="B461" t="str">
            <v>061293-DIG1</v>
          </cell>
        </row>
        <row r="462">
          <cell r="A462" t="str">
            <v>Indskrevet</v>
          </cell>
          <cell r="B462" t="str">
            <v>061294-2269</v>
          </cell>
        </row>
        <row r="463">
          <cell r="A463" t="str">
            <v>Afbrudt</v>
          </cell>
          <cell r="B463" t="str">
            <v>070191-2675</v>
          </cell>
        </row>
        <row r="464">
          <cell r="A464" t="str">
            <v>Indskrevet</v>
          </cell>
          <cell r="B464" t="str">
            <v>070193-1645</v>
          </cell>
        </row>
        <row r="465">
          <cell r="A465" t="str">
            <v>Indskrevet</v>
          </cell>
          <cell r="B465" t="str">
            <v>070193-2781</v>
          </cell>
        </row>
        <row r="466">
          <cell r="A466" t="str">
            <v>Indskrevet</v>
          </cell>
          <cell r="B466" t="str">
            <v>070195-0321</v>
          </cell>
        </row>
        <row r="467">
          <cell r="A467" t="str">
            <v>Indskrevet</v>
          </cell>
          <cell r="B467" t="str">
            <v>070195-1379</v>
          </cell>
        </row>
        <row r="468">
          <cell r="A468" t="str">
            <v>Indskrevet</v>
          </cell>
          <cell r="B468" t="str">
            <v>070286-2841</v>
          </cell>
        </row>
        <row r="469">
          <cell r="A469" t="str">
            <v>Indskrevet</v>
          </cell>
          <cell r="B469" t="str">
            <v>070288-3695</v>
          </cell>
        </row>
        <row r="470">
          <cell r="A470" t="str">
            <v>Afsluttet</v>
          </cell>
          <cell r="B470" t="str">
            <v>070289-2082</v>
          </cell>
        </row>
        <row r="471">
          <cell r="A471" t="str">
            <v>Indskrevet</v>
          </cell>
          <cell r="B471" t="str">
            <v>070290-3289</v>
          </cell>
        </row>
        <row r="472">
          <cell r="A472" t="str">
            <v>Indskrevet</v>
          </cell>
          <cell r="B472" t="str">
            <v>070389-2221</v>
          </cell>
        </row>
        <row r="473">
          <cell r="A473" t="str">
            <v>Indskrevet</v>
          </cell>
          <cell r="B473" t="str">
            <v>070391-3709</v>
          </cell>
        </row>
        <row r="474">
          <cell r="A474" t="str">
            <v>Indskrevet</v>
          </cell>
          <cell r="B474" t="str">
            <v>070393-1243</v>
          </cell>
        </row>
        <row r="475">
          <cell r="A475" t="str">
            <v>Indskrevet</v>
          </cell>
          <cell r="B475" t="str">
            <v>070393-2843</v>
          </cell>
        </row>
        <row r="476">
          <cell r="A476" t="str">
            <v>Afbrudt</v>
          </cell>
          <cell r="B476" t="str">
            <v>070394-1311</v>
          </cell>
        </row>
        <row r="477">
          <cell r="A477" t="str">
            <v>Afbrudt</v>
          </cell>
          <cell r="B477" t="str">
            <v>070488-3145</v>
          </cell>
        </row>
        <row r="478">
          <cell r="A478" t="str">
            <v>Afbrudt(Fak skift)</v>
          </cell>
          <cell r="B478" t="str">
            <v>070491-2447</v>
          </cell>
        </row>
        <row r="479">
          <cell r="A479" t="str">
            <v>Afbrudt</v>
          </cell>
          <cell r="B479" t="str">
            <v>070492-3163</v>
          </cell>
        </row>
        <row r="480">
          <cell r="A480" t="str">
            <v>Indskrevet</v>
          </cell>
          <cell r="B480" t="str">
            <v>070493-1301</v>
          </cell>
        </row>
        <row r="481">
          <cell r="A481" t="str">
            <v>Indskrevet</v>
          </cell>
          <cell r="B481" t="str">
            <v>070494-3571</v>
          </cell>
        </row>
        <row r="482">
          <cell r="A482" t="str">
            <v>Indskrevet</v>
          </cell>
          <cell r="B482" t="str">
            <v>070495-2872</v>
          </cell>
        </row>
        <row r="483">
          <cell r="A483" t="str">
            <v>Afbrudt</v>
          </cell>
          <cell r="B483" t="str">
            <v>070588-2487</v>
          </cell>
        </row>
        <row r="484">
          <cell r="A484" t="str">
            <v>Indskrevet</v>
          </cell>
          <cell r="B484" t="str">
            <v>070589-1370</v>
          </cell>
        </row>
        <row r="485">
          <cell r="A485" t="str">
            <v>Indskrevet</v>
          </cell>
          <cell r="B485" t="str">
            <v>070590-2143</v>
          </cell>
        </row>
        <row r="486">
          <cell r="A486" t="str">
            <v>Afbrudt</v>
          </cell>
          <cell r="B486" t="str">
            <v>070592-3159</v>
          </cell>
        </row>
        <row r="487">
          <cell r="A487" t="str">
            <v>Afsluttet</v>
          </cell>
          <cell r="B487" t="str">
            <v>070593-2409</v>
          </cell>
        </row>
        <row r="488">
          <cell r="A488" t="str">
            <v>Indskrevet</v>
          </cell>
          <cell r="B488" t="str">
            <v>070595-1659</v>
          </cell>
        </row>
        <row r="489">
          <cell r="A489" t="str">
            <v>Indskrevet</v>
          </cell>
          <cell r="B489" t="str">
            <v>070683-1401</v>
          </cell>
        </row>
        <row r="490">
          <cell r="A490" t="str">
            <v>Afbrudt</v>
          </cell>
          <cell r="B490" t="str">
            <v>070692-1869</v>
          </cell>
        </row>
        <row r="491">
          <cell r="A491" t="str">
            <v>Indskrevet</v>
          </cell>
          <cell r="B491" t="str">
            <v>070693-1333</v>
          </cell>
        </row>
        <row r="492">
          <cell r="A492" t="str">
            <v>Indskrevet</v>
          </cell>
          <cell r="B492" t="str">
            <v>070695-0435</v>
          </cell>
        </row>
        <row r="493">
          <cell r="A493" t="str">
            <v>Afbrudt</v>
          </cell>
          <cell r="B493" t="str">
            <v>070695-1474</v>
          </cell>
        </row>
        <row r="494">
          <cell r="A494" t="str">
            <v>Afbrudt</v>
          </cell>
          <cell r="B494" t="str">
            <v>070791-1255</v>
          </cell>
        </row>
        <row r="495">
          <cell r="A495" t="str">
            <v>Indskrevet</v>
          </cell>
          <cell r="B495" t="str">
            <v>070791-1387</v>
          </cell>
        </row>
        <row r="496">
          <cell r="A496" t="str">
            <v>Afbrudt</v>
          </cell>
          <cell r="B496" t="str">
            <v>070791-3215</v>
          </cell>
        </row>
        <row r="497">
          <cell r="A497" t="str">
            <v>Indskrevet</v>
          </cell>
          <cell r="B497" t="str">
            <v>070793-1213</v>
          </cell>
        </row>
        <row r="498">
          <cell r="A498" t="str">
            <v>Indskrevet</v>
          </cell>
          <cell r="B498" t="str">
            <v>070795-1001</v>
          </cell>
        </row>
        <row r="499">
          <cell r="A499" t="str">
            <v>Afbrudt</v>
          </cell>
          <cell r="B499" t="str">
            <v>070795-1214</v>
          </cell>
        </row>
        <row r="500">
          <cell r="A500" t="str">
            <v>Indskrevet</v>
          </cell>
          <cell r="B500" t="str">
            <v>070885-1361</v>
          </cell>
        </row>
        <row r="501">
          <cell r="A501" t="str">
            <v>Indskrevet</v>
          </cell>
          <cell r="B501" t="str">
            <v>070886-2509</v>
          </cell>
        </row>
        <row r="502">
          <cell r="A502" t="str">
            <v>Afbrudt</v>
          </cell>
          <cell r="B502" t="str">
            <v>070891-2719</v>
          </cell>
        </row>
        <row r="503">
          <cell r="A503" t="str">
            <v>Indskrevet</v>
          </cell>
          <cell r="B503" t="str">
            <v>070893-1055</v>
          </cell>
        </row>
        <row r="504">
          <cell r="A504" t="str">
            <v>Afbrudt</v>
          </cell>
          <cell r="B504" t="str">
            <v>070894-2901</v>
          </cell>
        </row>
        <row r="505">
          <cell r="A505" t="str">
            <v>Indskrevet</v>
          </cell>
          <cell r="B505" t="str">
            <v>070895-2575</v>
          </cell>
        </row>
        <row r="506">
          <cell r="A506" t="str">
            <v>Afbrudt</v>
          </cell>
          <cell r="B506" t="str">
            <v>070988-1701</v>
          </cell>
        </row>
        <row r="507">
          <cell r="A507" t="str">
            <v>Indskrevet</v>
          </cell>
          <cell r="B507" t="str">
            <v>070991-2097</v>
          </cell>
        </row>
        <row r="508">
          <cell r="A508" t="str">
            <v>Afbrudt</v>
          </cell>
          <cell r="B508" t="str">
            <v>070991-2453</v>
          </cell>
        </row>
        <row r="509">
          <cell r="A509" t="str">
            <v>Afbrudt</v>
          </cell>
          <cell r="B509" t="str">
            <v>070994-3545</v>
          </cell>
        </row>
        <row r="510">
          <cell r="A510" t="str">
            <v>Indskrevet</v>
          </cell>
          <cell r="B510" t="str">
            <v>071087-1469</v>
          </cell>
        </row>
        <row r="511">
          <cell r="A511" t="str">
            <v>Indskrevet</v>
          </cell>
          <cell r="B511" t="str">
            <v>071087-2449</v>
          </cell>
        </row>
        <row r="512">
          <cell r="A512" t="str">
            <v>Indskrevet</v>
          </cell>
          <cell r="B512" t="str">
            <v>071091-1509</v>
          </cell>
        </row>
        <row r="513">
          <cell r="A513" t="str">
            <v>Indskrevet</v>
          </cell>
          <cell r="B513" t="str">
            <v>071092-2209</v>
          </cell>
        </row>
        <row r="514">
          <cell r="A514" t="str">
            <v>Afbrudt</v>
          </cell>
          <cell r="B514" t="str">
            <v>071093-0317</v>
          </cell>
        </row>
        <row r="515">
          <cell r="A515" t="str">
            <v>Afsluttet</v>
          </cell>
          <cell r="B515" t="str">
            <v>071093-2611</v>
          </cell>
        </row>
        <row r="516">
          <cell r="A516" t="str">
            <v>Indskrevet</v>
          </cell>
          <cell r="B516" t="str">
            <v>071094-1513</v>
          </cell>
        </row>
        <row r="517">
          <cell r="A517" t="str">
            <v>Indskrevet</v>
          </cell>
          <cell r="B517" t="str">
            <v>071095-0903</v>
          </cell>
        </row>
        <row r="518">
          <cell r="A518" t="str">
            <v>Afbrudt</v>
          </cell>
          <cell r="B518" t="str">
            <v>071095-1535</v>
          </cell>
        </row>
        <row r="519">
          <cell r="A519" t="str">
            <v>Afsluttet</v>
          </cell>
          <cell r="B519" t="str">
            <v>071191-2207</v>
          </cell>
        </row>
        <row r="520">
          <cell r="A520" t="str">
            <v>Afbrudt</v>
          </cell>
          <cell r="B520" t="str">
            <v>071192-2903</v>
          </cell>
        </row>
        <row r="521">
          <cell r="A521" t="str">
            <v>Indskrevet</v>
          </cell>
          <cell r="B521" t="str">
            <v>071193-2194</v>
          </cell>
        </row>
        <row r="522">
          <cell r="A522" t="str">
            <v>Indskrevet</v>
          </cell>
          <cell r="B522" t="str">
            <v>071195-2020</v>
          </cell>
        </row>
        <row r="523">
          <cell r="A523" t="str">
            <v>Afbrudt</v>
          </cell>
          <cell r="B523" t="str">
            <v>071285-2623</v>
          </cell>
        </row>
        <row r="524">
          <cell r="A524" t="str">
            <v>Indskrevet</v>
          </cell>
          <cell r="B524" t="str">
            <v>071291-1093</v>
          </cell>
        </row>
        <row r="525">
          <cell r="A525" t="str">
            <v>Afbrudt</v>
          </cell>
          <cell r="B525" t="str">
            <v>071291-1239</v>
          </cell>
        </row>
        <row r="526">
          <cell r="A526" t="str">
            <v>Indskrevet</v>
          </cell>
          <cell r="B526" t="str">
            <v>071291-2707</v>
          </cell>
        </row>
        <row r="527">
          <cell r="A527" t="str">
            <v>Afbrudt</v>
          </cell>
          <cell r="B527" t="str">
            <v>071292-1536</v>
          </cell>
        </row>
        <row r="528">
          <cell r="A528" t="str">
            <v>Afbrudt</v>
          </cell>
          <cell r="B528" t="str">
            <v>071292-2907</v>
          </cell>
        </row>
        <row r="529">
          <cell r="A529" t="str">
            <v>Afbrudt</v>
          </cell>
          <cell r="B529" t="str">
            <v>071292-3652</v>
          </cell>
        </row>
        <row r="530">
          <cell r="A530" t="str">
            <v>Afbrudt</v>
          </cell>
          <cell r="B530" t="str">
            <v>071293-2392</v>
          </cell>
        </row>
        <row r="531">
          <cell r="A531" t="str">
            <v>Afbrudt</v>
          </cell>
          <cell r="B531" t="str">
            <v>080189-2310</v>
          </cell>
        </row>
        <row r="532">
          <cell r="A532" t="str">
            <v>Afsluttet</v>
          </cell>
          <cell r="B532" t="str">
            <v>080190-2189</v>
          </cell>
        </row>
        <row r="533">
          <cell r="A533" t="str">
            <v>Indskrevet</v>
          </cell>
          <cell r="B533" t="str">
            <v>080195-0337</v>
          </cell>
        </row>
        <row r="534">
          <cell r="A534" t="str">
            <v>Afbrudt</v>
          </cell>
          <cell r="B534" t="str">
            <v>080195-1643</v>
          </cell>
        </row>
        <row r="535">
          <cell r="A535" t="str">
            <v>Indskrevet</v>
          </cell>
          <cell r="B535" t="str">
            <v>080195-2003</v>
          </cell>
        </row>
        <row r="536">
          <cell r="A536" t="str">
            <v>Afbrudt</v>
          </cell>
          <cell r="B536" t="str">
            <v>080292-2167</v>
          </cell>
        </row>
        <row r="537">
          <cell r="A537" t="str">
            <v>Afbrudt(Fak skift)</v>
          </cell>
          <cell r="B537" t="str">
            <v>080294-2915</v>
          </cell>
        </row>
        <row r="538">
          <cell r="A538" t="str">
            <v>Indskrevet</v>
          </cell>
          <cell r="B538" t="str">
            <v>080295-1833</v>
          </cell>
        </row>
        <row r="539">
          <cell r="A539" t="str">
            <v>Afsluttet</v>
          </cell>
          <cell r="B539" t="str">
            <v>080390-3395</v>
          </cell>
        </row>
        <row r="540">
          <cell r="A540" t="str">
            <v>Indskrevet</v>
          </cell>
          <cell r="B540" t="str">
            <v>080392-2195</v>
          </cell>
        </row>
        <row r="541">
          <cell r="A541" t="str">
            <v>Afbrudt (School skift)</v>
          </cell>
          <cell r="B541" t="str">
            <v>080393-2018</v>
          </cell>
        </row>
        <row r="542">
          <cell r="A542" t="str">
            <v>Indskrevet</v>
          </cell>
          <cell r="B542" t="str">
            <v>080393-MAB1</v>
          </cell>
        </row>
        <row r="543">
          <cell r="A543" t="str">
            <v>Indskrevet</v>
          </cell>
          <cell r="B543" t="str">
            <v>080393-PAK1</v>
          </cell>
        </row>
        <row r="544">
          <cell r="A544" t="str">
            <v>Afbrudt</v>
          </cell>
          <cell r="B544" t="str">
            <v>080489-2079</v>
          </cell>
        </row>
        <row r="545">
          <cell r="A545" t="str">
            <v>Indskrevet</v>
          </cell>
          <cell r="B545" t="str">
            <v>080491-1820</v>
          </cell>
        </row>
        <row r="546">
          <cell r="A546" t="str">
            <v>Afbrudt</v>
          </cell>
          <cell r="B546" t="str">
            <v>080492-1273</v>
          </cell>
        </row>
        <row r="547">
          <cell r="A547" t="str">
            <v>Afbrudt</v>
          </cell>
          <cell r="B547" t="str">
            <v>080493-2593</v>
          </cell>
        </row>
        <row r="548">
          <cell r="A548" t="str">
            <v>Indskrevet</v>
          </cell>
          <cell r="B548" t="str">
            <v>080493-3085</v>
          </cell>
        </row>
        <row r="549">
          <cell r="A549" t="str">
            <v>Indskrevet</v>
          </cell>
          <cell r="B549" t="str">
            <v>080589-4148</v>
          </cell>
        </row>
        <row r="550">
          <cell r="A550" t="str">
            <v>Afbrudt</v>
          </cell>
          <cell r="B550" t="str">
            <v>080591-2103</v>
          </cell>
        </row>
        <row r="551">
          <cell r="A551" t="str">
            <v>Afbrudt</v>
          </cell>
          <cell r="B551" t="str">
            <v>080593-1353</v>
          </cell>
        </row>
        <row r="552">
          <cell r="A552" t="str">
            <v>Afbrudt</v>
          </cell>
          <cell r="B552" t="str">
            <v>080593-2910</v>
          </cell>
        </row>
        <row r="553">
          <cell r="A553" t="str">
            <v>Indskrevet</v>
          </cell>
          <cell r="B553" t="str">
            <v>080594-2207</v>
          </cell>
        </row>
        <row r="554">
          <cell r="A554" t="str">
            <v>Afbrudt</v>
          </cell>
          <cell r="B554" t="str">
            <v>080595-1567</v>
          </cell>
        </row>
        <row r="555">
          <cell r="A555" t="str">
            <v>Indskrevet</v>
          </cell>
          <cell r="B555" t="str">
            <v>080689-3935</v>
          </cell>
        </row>
        <row r="556">
          <cell r="A556" t="str">
            <v>Afsluttet</v>
          </cell>
          <cell r="B556" t="str">
            <v>080690-1245</v>
          </cell>
        </row>
        <row r="557">
          <cell r="A557" t="str">
            <v>Indskrevet</v>
          </cell>
          <cell r="B557" t="str">
            <v>080690-2683</v>
          </cell>
        </row>
        <row r="558">
          <cell r="A558" t="str">
            <v>Indskrevet</v>
          </cell>
          <cell r="B558" t="str">
            <v>080693-2833</v>
          </cell>
        </row>
        <row r="559">
          <cell r="A559" t="str">
            <v>Indskrevet</v>
          </cell>
          <cell r="B559" t="str">
            <v>080693-ALM1</v>
          </cell>
        </row>
        <row r="560">
          <cell r="A560" t="str">
            <v>Indskrevet</v>
          </cell>
          <cell r="B560" t="str">
            <v>080694-1441</v>
          </cell>
        </row>
        <row r="561">
          <cell r="A561" t="str">
            <v>Indskrevet</v>
          </cell>
          <cell r="B561" t="str">
            <v>080780-2755</v>
          </cell>
        </row>
        <row r="562">
          <cell r="A562" t="str">
            <v>Afsluttet</v>
          </cell>
          <cell r="B562" t="str">
            <v>080787-1080</v>
          </cell>
        </row>
        <row r="563">
          <cell r="A563" t="str">
            <v>Indskrevet</v>
          </cell>
          <cell r="B563" t="str">
            <v>080793-1873</v>
          </cell>
        </row>
        <row r="564">
          <cell r="A564" t="str">
            <v>Indskrevet</v>
          </cell>
          <cell r="B564" t="str">
            <v>080793-2225</v>
          </cell>
        </row>
        <row r="565">
          <cell r="A565" t="str">
            <v>Afbrudt</v>
          </cell>
          <cell r="B565" t="str">
            <v>080793-2977</v>
          </cell>
        </row>
        <row r="566">
          <cell r="A566" t="str">
            <v>Indskrevet</v>
          </cell>
          <cell r="B566" t="str">
            <v>080794-1275</v>
          </cell>
        </row>
        <row r="567">
          <cell r="A567" t="str">
            <v>Indskrevet</v>
          </cell>
          <cell r="B567" t="str">
            <v>080889-1093</v>
          </cell>
        </row>
        <row r="568">
          <cell r="A568" t="str">
            <v>Indskrevet</v>
          </cell>
          <cell r="B568" t="str">
            <v>080890-1331</v>
          </cell>
        </row>
        <row r="569">
          <cell r="A569" t="str">
            <v>Indskrevet</v>
          </cell>
          <cell r="B569" t="str">
            <v>080890-3865</v>
          </cell>
        </row>
        <row r="570">
          <cell r="A570" t="str">
            <v>Afbrudt (School skift)</v>
          </cell>
          <cell r="B570" t="str">
            <v>080891-2767</v>
          </cell>
        </row>
        <row r="571">
          <cell r="A571" t="str">
            <v>Afbrudt</v>
          </cell>
          <cell r="B571" t="str">
            <v>080892-1707</v>
          </cell>
        </row>
        <row r="572">
          <cell r="A572" t="str">
            <v>Indskrevet</v>
          </cell>
          <cell r="B572" t="str">
            <v>080893-1907</v>
          </cell>
        </row>
        <row r="573">
          <cell r="A573" t="str">
            <v>Indskrevet</v>
          </cell>
          <cell r="B573" t="str">
            <v>080896-0281</v>
          </cell>
        </row>
        <row r="574">
          <cell r="A574" t="str">
            <v>Afbrudt</v>
          </cell>
          <cell r="B574" t="str">
            <v>080986-1953</v>
          </cell>
        </row>
        <row r="575">
          <cell r="A575" t="str">
            <v>Indskrevet</v>
          </cell>
          <cell r="B575" t="str">
            <v>080991-1411</v>
          </cell>
        </row>
        <row r="576">
          <cell r="A576" t="str">
            <v>Afbrudt</v>
          </cell>
          <cell r="B576" t="str">
            <v>080992-1484</v>
          </cell>
        </row>
        <row r="577">
          <cell r="A577" t="str">
            <v>Afbrudt (School skift)</v>
          </cell>
          <cell r="B577" t="str">
            <v>080992-1697</v>
          </cell>
        </row>
        <row r="578">
          <cell r="A578" t="str">
            <v>Indskrevet</v>
          </cell>
          <cell r="B578" t="str">
            <v>080993-1455</v>
          </cell>
        </row>
        <row r="579">
          <cell r="A579" t="str">
            <v>Indskrevet</v>
          </cell>
          <cell r="B579" t="str">
            <v>080995-2207</v>
          </cell>
        </row>
        <row r="580">
          <cell r="A580" t="str">
            <v>Indskrevet</v>
          </cell>
          <cell r="B580" t="str">
            <v>081082-2341</v>
          </cell>
        </row>
        <row r="581">
          <cell r="A581" t="str">
            <v>Indskrevet</v>
          </cell>
          <cell r="B581" t="str">
            <v>081090-3341</v>
          </cell>
        </row>
        <row r="582">
          <cell r="A582" t="str">
            <v>Indskrevet</v>
          </cell>
          <cell r="B582" t="str">
            <v>081091-1689</v>
          </cell>
        </row>
        <row r="583">
          <cell r="A583" t="str">
            <v>Indskrevet</v>
          </cell>
          <cell r="B583" t="str">
            <v>081091-1697</v>
          </cell>
        </row>
        <row r="584">
          <cell r="A584" t="str">
            <v>Indskrevet</v>
          </cell>
          <cell r="B584" t="str">
            <v>081192-1815</v>
          </cell>
        </row>
        <row r="585">
          <cell r="A585" t="str">
            <v>Indskrevet</v>
          </cell>
          <cell r="B585" t="str">
            <v>081193-1349</v>
          </cell>
        </row>
        <row r="586">
          <cell r="A586" t="str">
            <v>Afbrudt</v>
          </cell>
          <cell r="B586" t="str">
            <v>081277-3534</v>
          </cell>
        </row>
        <row r="587">
          <cell r="A587" t="str">
            <v>Afbrudt</v>
          </cell>
          <cell r="B587" t="str">
            <v>081288-1469</v>
          </cell>
        </row>
        <row r="588">
          <cell r="A588" t="str">
            <v>Indskrevet</v>
          </cell>
          <cell r="B588" t="str">
            <v>081288-1787</v>
          </cell>
        </row>
        <row r="589">
          <cell r="A589" t="str">
            <v>Afbrudt</v>
          </cell>
          <cell r="B589" t="str">
            <v>081291-1325</v>
          </cell>
        </row>
        <row r="590">
          <cell r="A590" t="str">
            <v>Indskrevet</v>
          </cell>
          <cell r="B590" t="str">
            <v>081292-3005</v>
          </cell>
        </row>
        <row r="591">
          <cell r="A591" t="str">
            <v>Indskrevet</v>
          </cell>
          <cell r="B591" t="str">
            <v>081293-1709</v>
          </cell>
        </row>
        <row r="592">
          <cell r="A592" t="str">
            <v>Indskrevet</v>
          </cell>
          <cell r="B592" t="str">
            <v>090186-1919</v>
          </cell>
        </row>
        <row r="593">
          <cell r="A593" t="str">
            <v>Afbrudt</v>
          </cell>
          <cell r="B593" t="str">
            <v>090190-2429</v>
          </cell>
        </row>
        <row r="594">
          <cell r="A594" t="str">
            <v>Afbrudt</v>
          </cell>
          <cell r="B594" t="str">
            <v>090190-3263</v>
          </cell>
        </row>
        <row r="595">
          <cell r="A595" t="str">
            <v>Afsluttet</v>
          </cell>
          <cell r="B595" t="str">
            <v>090192-1032</v>
          </cell>
        </row>
        <row r="596">
          <cell r="A596" t="str">
            <v>Indskrevet</v>
          </cell>
          <cell r="B596" t="str">
            <v>090194-2730</v>
          </cell>
        </row>
        <row r="597">
          <cell r="A597" t="str">
            <v>Indskrevet</v>
          </cell>
          <cell r="B597" t="str">
            <v>090195-2310</v>
          </cell>
        </row>
        <row r="598">
          <cell r="A598" t="str">
            <v>Indskrevet</v>
          </cell>
          <cell r="B598" t="str">
            <v>090286-1475</v>
          </cell>
        </row>
        <row r="599">
          <cell r="A599" t="str">
            <v>Indskrevet</v>
          </cell>
          <cell r="B599" t="str">
            <v>090294-2009</v>
          </cell>
        </row>
        <row r="600">
          <cell r="A600" t="str">
            <v>Afbrudt</v>
          </cell>
          <cell r="B600" t="str">
            <v>090294-2432</v>
          </cell>
        </row>
        <row r="601">
          <cell r="A601" t="str">
            <v>Indskrevet</v>
          </cell>
          <cell r="B601" t="str">
            <v>090294-3188</v>
          </cell>
        </row>
        <row r="602">
          <cell r="A602" t="str">
            <v>Afsluttet</v>
          </cell>
          <cell r="B602" t="str">
            <v>090393-3011</v>
          </cell>
        </row>
        <row r="603">
          <cell r="A603" t="str">
            <v>Afbrudt</v>
          </cell>
          <cell r="B603" t="str">
            <v>090486-3505</v>
          </cell>
        </row>
        <row r="604">
          <cell r="A604" t="str">
            <v>Afbrudt</v>
          </cell>
          <cell r="B604" t="str">
            <v>090491-2085</v>
          </cell>
        </row>
        <row r="605">
          <cell r="A605" t="str">
            <v>Afbrudt</v>
          </cell>
          <cell r="B605" t="str">
            <v>090491-3235</v>
          </cell>
        </row>
        <row r="606">
          <cell r="A606" t="str">
            <v>Indskrevet</v>
          </cell>
          <cell r="B606" t="str">
            <v>090493-3201</v>
          </cell>
        </row>
        <row r="607">
          <cell r="A607" t="str">
            <v>Indskrevet</v>
          </cell>
          <cell r="B607" t="str">
            <v>090494-1263</v>
          </cell>
        </row>
        <row r="608">
          <cell r="A608" t="str">
            <v>Afbrudt</v>
          </cell>
          <cell r="B608" t="str">
            <v>090494-2367</v>
          </cell>
        </row>
        <row r="609">
          <cell r="A609" t="str">
            <v>Indskrevet</v>
          </cell>
          <cell r="B609" t="str">
            <v>090590-3195</v>
          </cell>
        </row>
        <row r="610">
          <cell r="A610" t="str">
            <v>Indskrevet</v>
          </cell>
          <cell r="B610" t="str">
            <v>090591-2712</v>
          </cell>
        </row>
        <row r="611">
          <cell r="A611" t="str">
            <v>Afbrudt(Fak skift)</v>
          </cell>
          <cell r="B611" t="str">
            <v>090592-2645</v>
          </cell>
        </row>
        <row r="612">
          <cell r="A612" t="str">
            <v>Indskrevet</v>
          </cell>
          <cell r="B612" t="str">
            <v>090593-2810</v>
          </cell>
        </row>
        <row r="613">
          <cell r="A613" t="str">
            <v>Indskrevet</v>
          </cell>
          <cell r="B613" t="str">
            <v>090594-1321</v>
          </cell>
        </row>
        <row r="614">
          <cell r="A614" t="str">
            <v>Indskrevet</v>
          </cell>
          <cell r="B614" t="str">
            <v>090688-3597</v>
          </cell>
        </row>
        <row r="615">
          <cell r="A615" t="str">
            <v>Indskrevet</v>
          </cell>
          <cell r="B615" t="str">
            <v>090689-2693</v>
          </cell>
        </row>
        <row r="616">
          <cell r="A616" t="str">
            <v>Indskrevet</v>
          </cell>
          <cell r="B616" t="str">
            <v>090692-3793</v>
          </cell>
        </row>
        <row r="617">
          <cell r="A617" t="str">
            <v>Indskrevet</v>
          </cell>
          <cell r="B617" t="str">
            <v>090693-3195</v>
          </cell>
        </row>
        <row r="618">
          <cell r="A618" t="str">
            <v>Afbrudt</v>
          </cell>
          <cell r="B618" t="str">
            <v>090693-3675</v>
          </cell>
        </row>
        <row r="619">
          <cell r="A619" t="str">
            <v>Indskrevet</v>
          </cell>
          <cell r="B619" t="str">
            <v>090694-1341</v>
          </cell>
        </row>
        <row r="620">
          <cell r="A620" t="str">
            <v>Indskrevet</v>
          </cell>
          <cell r="B620" t="str">
            <v>090788-2365</v>
          </cell>
        </row>
        <row r="621">
          <cell r="A621" t="str">
            <v>Afbrudt</v>
          </cell>
          <cell r="B621" t="str">
            <v>090790-2781</v>
          </cell>
        </row>
        <row r="622">
          <cell r="A622" t="str">
            <v>Indskrevet</v>
          </cell>
          <cell r="B622" t="str">
            <v>090791-2299</v>
          </cell>
        </row>
        <row r="623">
          <cell r="A623" t="str">
            <v>Indskrevet</v>
          </cell>
          <cell r="B623" t="str">
            <v>090792-1085</v>
          </cell>
        </row>
        <row r="624">
          <cell r="A624" t="str">
            <v>Afbrudt</v>
          </cell>
          <cell r="B624" t="str">
            <v>090792-2391</v>
          </cell>
        </row>
        <row r="625">
          <cell r="A625" t="str">
            <v>Afbrudt</v>
          </cell>
          <cell r="B625" t="str">
            <v>090792-2405</v>
          </cell>
        </row>
        <row r="626">
          <cell r="A626" t="str">
            <v>Afbrudt (SN skift)</v>
          </cell>
          <cell r="B626" t="str">
            <v>090792-3029</v>
          </cell>
        </row>
        <row r="627">
          <cell r="A627" t="str">
            <v>Indskrevet</v>
          </cell>
          <cell r="B627" t="str">
            <v>090792-3207</v>
          </cell>
        </row>
        <row r="628">
          <cell r="A628" t="str">
            <v>Afbrudt</v>
          </cell>
          <cell r="B628" t="str">
            <v>090793-1897</v>
          </cell>
        </row>
        <row r="629">
          <cell r="A629" t="str">
            <v>Indskrevet</v>
          </cell>
          <cell r="B629" t="str">
            <v>090795-ARG1</v>
          </cell>
        </row>
        <row r="630">
          <cell r="A630" t="str">
            <v>Afsluttet</v>
          </cell>
          <cell r="B630" t="str">
            <v>090891-3183</v>
          </cell>
        </row>
        <row r="631">
          <cell r="A631" t="str">
            <v>Indskrevet</v>
          </cell>
          <cell r="B631" t="str">
            <v>090892-1267</v>
          </cell>
        </row>
        <row r="632">
          <cell r="A632" t="str">
            <v>Indskrevet</v>
          </cell>
          <cell r="B632" t="str">
            <v>090892-1542</v>
          </cell>
        </row>
        <row r="633">
          <cell r="A633" t="str">
            <v>Indskrevet</v>
          </cell>
          <cell r="B633" t="str">
            <v>090892-2921</v>
          </cell>
        </row>
        <row r="634">
          <cell r="A634" t="str">
            <v>Indskrevet</v>
          </cell>
          <cell r="B634" t="str">
            <v>090894-1780</v>
          </cell>
        </row>
        <row r="635">
          <cell r="A635" t="str">
            <v>Indskrevet</v>
          </cell>
          <cell r="B635" t="str">
            <v>090894-2051</v>
          </cell>
        </row>
        <row r="636">
          <cell r="A636" t="str">
            <v>Indskrevet</v>
          </cell>
          <cell r="B636" t="str">
            <v>090894-2639</v>
          </cell>
        </row>
        <row r="637">
          <cell r="A637" t="str">
            <v>Indskrevet</v>
          </cell>
          <cell r="B637" t="str">
            <v>090895-2863</v>
          </cell>
        </row>
        <row r="638">
          <cell r="A638" t="str">
            <v>Afsluttet</v>
          </cell>
          <cell r="B638" t="str">
            <v>090990-1391</v>
          </cell>
        </row>
        <row r="639">
          <cell r="A639" t="str">
            <v>Indskrevet</v>
          </cell>
          <cell r="B639" t="str">
            <v>090992-2283</v>
          </cell>
        </row>
        <row r="640">
          <cell r="A640" t="str">
            <v>Indskrevet</v>
          </cell>
          <cell r="B640" t="str">
            <v>090992-4103</v>
          </cell>
        </row>
        <row r="641">
          <cell r="A641" t="str">
            <v>Afbrudt</v>
          </cell>
          <cell r="B641" t="str">
            <v>090993-1541</v>
          </cell>
        </row>
        <row r="642">
          <cell r="A642" t="str">
            <v>Afbrudt</v>
          </cell>
          <cell r="B642" t="str">
            <v>090994-1741</v>
          </cell>
        </row>
        <row r="643">
          <cell r="A643" t="str">
            <v>Indskrevet</v>
          </cell>
          <cell r="B643" t="str">
            <v>090994-2721</v>
          </cell>
        </row>
        <row r="644">
          <cell r="A644" t="str">
            <v>Afbrudt</v>
          </cell>
          <cell r="B644" t="str">
            <v>091089-2495</v>
          </cell>
        </row>
        <row r="645">
          <cell r="A645" t="str">
            <v>Indskrevet</v>
          </cell>
          <cell r="B645" t="str">
            <v>091090-4396</v>
          </cell>
        </row>
        <row r="646">
          <cell r="A646" t="str">
            <v>Afsluttet</v>
          </cell>
          <cell r="B646" t="str">
            <v>091093-0109</v>
          </cell>
        </row>
        <row r="647">
          <cell r="A647" t="str">
            <v>Indskrevet</v>
          </cell>
          <cell r="B647" t="str">
            <v>091093-0141</v>
          </cell>
        </row>
        <row r="648">
          <cell r="A648" t="str">
            <v>Afbrudt</v>
          </cell>
          <cell r="B648" t="str">
            <v>091094-1879</v>
          </cell>
        </row>
        <row r="649">
          <cell r="A649" t="str">
            <v>Afbrudt</v>
          </cell>
          <cell r="B649" t="str">
            <v>091094-2107</v>
          </cell>
        </row>
        <row r="650">
          <cell r="A650" t="str">
            <v>Indskrevet</v>
          </cell>
          <cell r="B650" t="str">
            <v>091095-1521</v>
          </cell>
        </row>
        <row r="651">
          <cell r="A651" t="str">
            <v>Indskrevet</v>
          </cell>
          <cell r="B651" t="str">
            <v>091095-1831</v>
          </cell>
        </row>
        <row r="652">
          <cell r="A652" t="str">
            <v>Indskrevet</v>
          </cell>
          <cell r="B652" t="str">
            <v>091183-2003</v>
          </cell>
        </row>
        <row r="653">
          <cell r="A653" t="str">
            <v>Afsluttet</v>
          </cell>
          <cell r="B653" t="str">
            <v>091185-1423</v>
          </cell>
        </row>
        <row r="654">
          <cell r="A654" t="str">
            <v>Afsluttet</v>
          </cell>
          <cell r="B654" t="str">
            <v>091188-1527</v>
          </cell>
        </row>
        <row r="655">
          <cell r="A655" t="str">
            <v>Indskrevet</v>
          </cell>
          <cell r="B655" t="str">
            <v>091189-2685</v>
          </cell>
        </row>
        <row r="656">
          <cell r="A656" t="str">
            <v>Indskrevet</v>
          </cell>
          <cell r="B656" t="str">
            <v>091192-1073</v>
          </cell>
        </row>
        <row r="657">
          <cell r="A657" t="str">
            <v>Indskrevet</v>
          </cell>
          <cell r="B657" t="str">
            <v>091192-1545</v>
          </cell>
        </row>
        <row r="658">
          <cell r="A658" t="str">
            <v>Afbrudt</v>
          </cell>
          <cell r="B658" t="str">
            <v>091192-1626</v>
          </cell>
        </row>
        <row r="659">
          <cell r="A659" t="str">
            <v>Indskrevet</v>
          </cell>
          <cell r="B659" t="str">
            <v>091192-1715</v>
          </cell>
        </row>
        <row r="660">
          <cell r="A660" t="str">
            <v>Afsluttet</v>
          </cell>
          <cell r="B660" t="str">
            <v>091192-2495</v>
          </cell>
        </row>
        <row r="661">
          <cell r="A661" t="str">
            <v>Afsluttet</v>
          </cell>
          <cell r="B661" t="str">
            <v>091193-0749</v>
          </cell>
        </row>
        <row r="662">
          <cell r="A662" t="str">
            <v>Indskrevet</v>
          </cell>
          <cell r="B662" t="str">
            <v>091194-1716</v>
          </cell>
        </row>
        <row r="663">
          <cell r="A663" t="str">
            <v>Indskrevet</v>
          </cell>
          <cell r="B663" t="str">
            <v>091194-BES2</v>
          </cell>
        </row>
        <row r="664">
          <cell r="A664" t="str">
            <v>Indskrevet</v>
          </cell>
          <cell r="B664" t="str">
            <v>091287-2815</v>
          </cell>
        </row>
        <row r="665">
          <cell r="A665" t="str">
            <v>Afbrudt</v>
          </cell>
          <cell r="B665" t="str">
            <v>091291-1624</v>
          </cell>
        </row>
        <row r="666">
          <cell r="A666" t="str">
            <v>Afbrudt</v>
          </cell>
          <cell r="B666" t="str">
            <v>091292-2251</v>
          </cell>
        </row>
        <row r="667">
          <cell r="A667" t="str">
            <v>Afbrudt</v>
          </cell>
          <cell r="B667" t="str">
            <v>091292-PEG1</v>
          </cell>
        </row>
        <row r="668">
          <cell r="A668" t="str">
            <v>Afbrudt</v>
          </cell>
          <cell r="B668" t="str">
            <v>091294-2619</v>
          </cell>
        </row>
        <row r="669">
          <cell r="A669" t="str">
            <v>Indskrevet</v>
          </cell>
          <cell r="B669" t="str">
            <v>100189-3897</v>
          </cell>
        </row>
        <row r="670">
          <cell r="A670" t="str">
            <v>Afbrudt</v>
          </cell>
          <cell r="B670" t="str">
            <v>100193-1535</v>
          </cell>
        </row>
        <row r="671">
          <cell r="A671" t="str">
            <v>Afbrudt</v>
          </cell>
          <cell r="B671" t="str">
            <v>100193-2353</v>
          </cell>
        </row>
        <row r="672">
          <cell r="A672" t="str">
            <v>Afbrudt</v>
          </cell>
          <cell r="B672" t="str">
            <v>100289-1413</v>
          </cell>
        </row>
        <row r="673">
          <cell r="A673" t="str">
            <v>Afbrudt</v>
          </cell>
          <cell r="B673" t="str">
            <v>100292-1290</v>
          </cell>
        </row>
        <row r="674">
          <cell r="A674" t="str">
            <v>Indskrevet</v>
          </cell>
          <cell r="B674" t="str">
            <v>100293-1814</v>
          </cell>
        </row>
        <row r="675">
          <cell r="A675" t="str">
            <v>Indskrevet</v>
          </cell>
          <cell r="B675" t="str">
            <v>100294-ALP1</v>
          </cell>
        </row>
        <row r="676">
          <cell r="A676" t="str">
            <v>Indskrevet</v>
          </cell>
          <cell r="B676" t="str">
            <v>100295-0533</v>
          </cell>
        </row>
        <row r="677">
          <cell r="A677" t="str">
            <v>Indskrevet</v>
          </cell>
          <cell r="B677" t="str">
            <v>100295-2617</v>
          </cell>
        </row>
        <row r="678">
          <cell r="A678" t="str">
            <v>Indskrevet</v>
          </cell>
          <cell r="B678" t="str">
            <v>100390-3091</v>
          </cell>
        </row>
        <row r="679">
          <cell r="A679" t="str">
            <v>Afbrudt</v>
          </cell>
          <cell r="B679" t="str">
            <v>100391-1973</v>
          </cell>
        </row>
        <row r="680">
          <cell r="A680" t="str">
            <v>Indskrevet</v>
          </cell>
          <cell r="B680" t="str">
            <v>100392-1685</v>
          </cell>
        </row>
        <row r="681">
          <cell r="A681" t="str">
            <v>Afsluttet</v>
          </cell>
          <cell r="B681" t="str">
            <v>100392-2509</v>
          </cell>
        </row>
        <row r="682">
          <cell r="A682" t="str">
            <v>Afbrudt</v>
          </cell>
          <cell r="B682" t="str">
            <v>100393-2474</v>
          </cell>
        </row>
        <row r="683">
          <cell r="A683" t="str">
            <v>Indskrevet</v>
          </cell>
          <cell r="B683" t="str">
            <v>100394-VAK1</v>
          </cell>
        </row>
        <row r="684">
          <cell r="A684" t="str">
            <v>Afbrudt</v>
          </cell>
          <cell r="B684" t="str">
            <v>100492-2227</v>
          </cell>
        </row>
        <row r="685">
          <cell r="A685" t="str">
            <v>Afsluttet</v>
          </cell>
          <cell r="B685" t="str">
            <v>100493-1463</v>
          </cell>
        </row>
        <row r="686">
          <cell r="A686" t="str">
            <v>Afbrudt</v>
          </cell>
          <cell r="B686" t="str">
            <v>100494-2333</v>
          </cell>
        </row>
        <row r="687">
          <cell r="A687" t="str">
            <v>Afbrudt</v>
          </cell>
          <cell r="B687" t="str">
            <v>100593-1963</v>
          </cell>
        </row>
        <row r="688">
          <cell r="A688" t="str">
            <v>Afbrudt</v>
          </cell>
          <cell r="B688" t="str">
            <v>100593-2463</v>
          </cell>
        </row>
        <row r="689">
          <cell r="A689" t="str">
            <v>Indskrevet</v>
          </cell>
          <cell r="B689" t="str">
            <v>100593-2528</v>
          </cell>
        </row>
        <row r="690">
          <cell r="A690" t="str">
            <v>Indskrevet</v>
          </cell>
          <cell r="B690" t="str">
            <v>100594-3155</v>
          </cell>
        </row>
        <row r="691">
          <cell r="A691" t="str">
            <v>Afbrudt (School skift)</v>
          </cell>
          <cell r="B691" t="str">
            <v>100594-3279</v>
          </cell>
        </row>
        <row r="692">
          <cell r="A692" t="str">
            <v>Indskrevet</v>
          </cell>
          <cell r="B692" t="str">
            <v>100595-0585</v>
          </cell>
        </row>
        <row r="693">
          <cell r="A693" t="str">
            <v>Indskrevet</v>
          </cell>
          <cell r="B693" t="str">
            <v>100595-1719</v>
          </cell>
        </row>
        <row r="694">
          <cell r="A694" t="str">
            <v>Indskrevet</v>
          </cell>
          <cell r="B694" t="str">
            <v>100692-2291</v>
          </cell>
        </row>
        <row r="695">
          <cell r="A695" t="str">
            <v>Afbrudt(Fak skift)</v>
          </cell>
          <cell r="B695" t="str">
            <v>100692-2305</v>
          </cell>
        </row>
        <row r="696">
          <cell r="A696" t="str">
            <v>Afbrudt</v>
          </cell>
          <cell r="B696" t="str">
            <v>100789-1861</v>
          </cell>
        </row>
        <row r="697">
          <cell r="A697" t="str">
            <v>Afbrudt</v>
          </cell>
          <cell r="B697" t="str">
            <v>100789-2353</v>
          </cell>
        </row>
        <row r="698">
          <cell r="A698" t="str">
            <v>Afbrudt</v>
          </cell>
          <cell r="B698" t="str">
            <v>100790-2367</v>
          </cell>
        </row>
        <row r="699">
          <cell r="A699" t="str">
            <v>Afbrudt</v>
          </cell>
          <cell r="B699" t="str">
            <v>100791-1021</v>
          </cell>
        </row>
        <row r="700">
          <cell r="A700" t="str">
            <v>Afsluttet</v>
          </cell>
          <cell r="B700" t="str">
            <v>100792-2317</v>
          </cell>
        </row>
        <row r="701">
          <cell r="A701" t="str">
            <v>Afbrudt</v>
          </cell>
          <cell r="B701" t="str">
            <v>100794-1753</v>
          </cell>
        </row>
        <row r="702">
          <cell r="A702" t="str">
            <v>Indskrevet</v>
          </cell>
          <cell r="B702" t="str">
            <v>100794-3365</v>
          </cell>
        </row>
        <row r="703">
          <cell r="A703" t="str">
            <v>Afbrudt</v>
          </cell>
          <cell r="B703" t="str">
            <v>100893-1603</v>
          </cell>
        </row>
        <row r="704">
          <cell r="A704" t="str">
            <v>Afbrudt</v>
          </cell>
          <cell r="B704" t="str">
            <v>100894-1633</v>
          </cell>
        </row>
        <row r="705">
          <cell r="A705" t="str">
            <v>Afbrudt(Fak skift)</v>
          </cell>
          <cell r="B705" t="str">
            <v>100894-2265</v>
          </cell>
        </row>
        <row r="706">
          <cell r="A706" t="str">
            <v>Indskrevet</v>
          </cell>
          <cell r="B706" t="str">
            <v>100895-0063</v>
          </cell>
        </row>
        <row r="707">
          <cell r="A707" t="str">
            <v>Afbrudt</v>
          </cell>
          <cell r="B707" t="str">
            <v>100968-0981</v>
          </cell>
        </row>
        <row r="708">
          <cell r="A708" t="str">
            <v>Afbrudt</v>
          </cell>
          <cell r="B708" t="str">
            <v>100986-1277</v>
          </cell>
        </row>
        <row r="709">
          <cell r="A709" t="str">
            <v>Afbrudt(Fak skift)</v>
          </cell>
          <cell r="B709" t="str">
            <v>100991-2327</v>
          </cell>
        </row>
        <row r="710">
          <cell r="A710" t="str">
            <v>Indskrevet</v>
          </cell>
          <cell r="B710" t="str">
            <v>100993-2913</v>
          </cell>
        </row>
        <row r="711">
          <cell r="A711" t="str">
            <v>Indskrevet</v>
          </cell>
          <cell r="B711" t="str">
            <v>100994-2749</v>
          </cell>
        </row>
        <row r="712">
          <cell r="A712" t="str">
            <v>Indskrevet</v>
          </cell>
          <cell r="B712" t="str">
            <v>100994-2994</v>
          </cell>
        </row>
        <row r="713">
          <cell r="A713" t="str">
            <v>Indskrevet</v>
          </cell>
          <cell r="B713" t="str">
            <v>101089-2143</v>
          </cell>
        </row>
        <row r="714">
          <cell r="A714" t="str">
            <v>Afbrudt</v>
          </cell>
          <cell r="B714" t="str">
            <v>101090-1479</v>
          </cell>
        </row>
        <row r="715">
          <cell r="A715" t="str">
            <v>Indskrevet</v>
          </cell>
          <cell r="B715" t="str">
            <v>101092-2735</v>
          </cell>
        </row>
        <row r="716">
          <cell r="A716" t="str">
            <v>Indskrevet</v>
          </cell>
          <cell r="B716" t="str">
            <v>101094-2833</v>
          </cell>
        </row>
        <row r="717">
          <cell r="A717" t="str">
            <v>Indskrevet</v>
          </cell>
          <cell r="B717" t="str">
            <v>101094-2841</v>
          </cell>
        </row>
        <row r="718">
          <cell r="A718" t="str">
            <v>Afbrudt</v>
          </cell>
          <cell r="B718" t="str">
            <v>101191-2245</v>
          </cell>
        </row>
        <row r="719">
          <cell r="A719" t="str">
            <v>Indskrevet</v>
          </cell>
          <cell r="B719" t="str">
            <v>101193-0391</v>
          </cell>
        </row>
        <row r="720">
          <cell r="A720" t="str">
            <v>Indskrevet</v>
          </cell>
          <cell r="B720" t="str">
            <v>101287-4037</v>
          </cell>
        </row>
        <row r="721">
          <cell r="A721" t="str">
            <v>Afbrudt (School skift)</v>
          </cell>
          <cell r="B721" t="str">
            <v>101290-1905</v>
          </cell>
        </row>
        <row r="722">
          <cell r="A722" t="str">
            <v>Afbrudt</v>
          </cell>
          <cell r="B722" t="str">
            <v>101291-2311</v>
          </cell>
        </row>
        <row r="723">
          <cell r="A723" t="str">
            <v>Afsluttet</v>
          </cell>
          <cell r="B723" t="str">
            <v>101293-1235</v>
          </cell>
        </row>
        <row r="724">
          <cell r="A724" t="str">
            <v>Indskrevet</v>
          </cell>
          <cell r="B724" t="str">
            <v>110191-2511</v>
          </cell>
        </row>
        <row r="725">
          <cell r="A725" t="str">
            <v>Indskrevet</v>
          </cell>
          <cell r="B725" t="str">
            <v>110192-1529</v>
          </cell>
        </row>
        <row r="726">
          <cell r="A726" t="str">
            <v>Indskrevet</v>
          </cell>
          <cell r="B726" t="str">
            <v>110193-1567</v>
          </cell>
        </row>
        <row r="727">
          <cell r="A727" t="str">
            <v>Indskrevet</v>
          </cell>
          <cell r="B727" t="str">
            <v>110193-3055</v>
          </cell>
        </row>
        <row r="728">
          <cell r="A728" t="str">
            <v>Afbrudt</v>
          </cell>
          <cell r="B728" t="str">
            <v>110194-1368</v>
          </cell>
        </row>
        <row r="729">
          <cell r="A729" t="str">
            <v>Afbrudt</v>
          </cell>
          <cell r="B729" t="str">
            <v>110194-1635</v>
          </cell>
        </row>
        <row r="730">
          <cell r="A730" t="str">
            <v>Afsluttet</v>
          </cell>
          <cell r="B730" t="str">
            <v>110287-2491</v>
          </cell>
        </row>
        <row r="731">
          <cell r="A731" t="str">
            <v>Indskrevet</v>
          </cell>
          <cell r="B731" t="str">
            <v>110287-JUG1</v>
          </cell>
        </row>
        <row r="732">
          <cell r="A732" t="str">
            <v>Afbrudt</v>
          </cell>
          <cell r="B732" t="str">
            <v>110291-2825</v>
          </cell>
        </row>
        <row r="733">
          <cell r="A733" t="str">
            <v>Afbrudt(Fak skift)</v>
          </cell>
          <cell r="B733" t="str">
            <v>110291-3023</v>
          </cell>
        </row>
        <row r="734">
          <cell r="A734" t="str">
            <v>Afbrudt</v>
          </cell>
          <cell r="B734" t="str">
            <v>110292-2057</v>
          </cell>
        </row>
        <row r="735">
          <cell r="A735" t="str">
            <v>Indskrevet</v>
          </cell>
          <cell r="B735" t="str">
            <v>110293-1609</v>
          </cell>
        </row>
        <row r="736">
          <cell r="A736" t="str">
            <v>Afbrudt</v>
          </cell>
          <cell r="B736" t="str">
            <v>110293-2311</v>
          </cell>
        </row>
        <row r="737">
          <cell r="A737" t="str">
            <v>Indskrevet</v>
          </cell>
          <cell r="B737" t="str">
            <v>110390-2483</v>
          </cell>
        </row>
        <row r="738">
          <cell r="A738" t="str">
            <v>Afbrudt</v>
          </cell>
          <cell r="B738" t="str">
            <v>110391-2004</v>
          </cell>
        </row>
        <row r="739">
          <cell r="A739" t="str">
            <v>Indskrevet</v>
          </cell>
          <cell r="B739" t="str">
            <v>110392-2441</v>
          </cell>
        </row>
        <row r="740">
          <cell r="A740" t="str">
            <v>Indskrevet</v>
          </cell>
          <cell r="B740" t="str">
            <v>110394-3627</v>
          </cell>
        </row>
        <row r="741">
          <cell r="A741" t="str">
            <v>Afbrudt</v>
          </cell>
          <cell r="B741" t="str">
            <v>110395-NIN1</v>
          </cell>
        </row>
        <row r="742">
          <cell r="A742" t="str">
            <v>Indskrevet</v>
          </cell>
          <cell r="B742" t="str">
            <v>110485-1505</v>
          </cell>
        </row>
        <row r="743">
          <cell r="A743" t="str">
            <v>Afbrudt</v>
          </cell>
          <cell r="B743" t="str">
            <v>110489-2201</v>
          </cell>
        </row>
        <row r="744">
          <cell r="A744" t="str">
            <v>Indskrevet</v>
          </cell>
          <cell r="B744" t="str">
            <v>110492-3069</v>
          </cell>
        </row>
        <row r="745">
          <cell r="A745" t="str">
            <v>Afbrudt</v>
          </cell>
          <cell r="B745" t="str">
            <v>110493-2599</v>
          </cell>
        </row>
        <row r="746">
          <cell r="A746" t="str">
            <v>Afbrudt (School skift)</v>
          </cell>
          <cell r="B746" t="str">
            <v>110588-2749</v>
          </cell>
        </row>
        <row r="747">
          <cell r="A747" t="str">
            <v>Afbrudt</v>
          </cell>
          <cell r="B747" t="str">
            <v>110591-2877</v>
          </cell>
        </row>
        <row r="748">
          <cell r="A748" t="str">
            <v>Afbrudt</v>
          </cell>
          <cell r="B748" t="str">
            <v>110592-1345</v>
          </cell>
        </row>
        <row r="749">
          <cell r="A749" t="str">
            <v>Afsluttet</v>
          </cell>
          <cell r="B749" t="str">
            <v>110592-2775</v>
          </cell>
        </row>
        <row r="750">
          <cell r="A750" t="str">
            <v>Indskrevet</v>
          </cell>
          <cell r="B750" t="str">
            <v>110593-1987</v>
          </cell>
        </row>
        <row r="751">
          <cell r="A751" t="str">
            <v>Afbrudt</v>
          </cell>
          <cell r="B751" t="str">
            <v>110593-2703</v>
          </cell>
        </row>
        <row r="752">
          <cell r="A752" t="str">
            <v>Afbrudt</v>
          </cell>
          <cell r="B752" t="str">
            <v>110593-3165</v>
          </cell>
        </row>
        <row r="753">
          <cell r="A753" t="str">
            <v>Afbrudt</v>
          </cell>
          <cell r="B753" t="str">
            <v>110691-2919</v>
          </cell>
        </row>
        <row r="754">
          <cell r="A754" t="str">
            <v>Afsluttet</v>
          </cell>
          <cell r="B754" t="str">
            <v>110692-1586</v>
          </cell>
        </row>
        <row r="755">
          <cell r="A755" t="str">
            <v>Indskrevet</v>
          </cell>
          <cell r="B755" t="str">
            <v>110781-2381</v>
          </cell>
        </row>
        <row r="756">
          <cell r="A756" t="str">
            <v>Afbrudt</v>
          </cell>
          <cell r="B756" t="str">
            <v>110786-1250</v>
          </cell>
        </row>
        <row r="757">
          <cell r="A757" t="str">
            <v>Afsluttet</v>
          </cell>
          <cell r="B757" t="str">
            <v>110790-3603</v>
          </cell>
        </row>
        <row r="758">
          <cell r="A758" t="str">
            <v>Indskrevet</v>
          </cell>
          <cell r="B758" t="str">
            <v>110792-1091</v>
          </cell>
        </row>
        <row r="759">
          <cell r="A759" t="str">
            <v>Afbrudt (School skift)</v>
          </cell>
          <cell r="B759" t="str">
            <v>110793-2123</v>
          </cell>
        </row>
        <row r="760">
          <cell r="A760" t="str">
            <v>Indskrevet</v>
          </cell>
          <cell r="B760" t="str">
            <v>110793-3057</v>
          </cell>
        </row>
        <row r="761">
          <cell r="A761" t="str">
            <v>Afbrudt(Fak skift)</v>
          </cell>
          <cell r="B761" t="str">
            <v>110794-2897</v>
          </cell>
        </row>
        <row r="762">
          <cell r="A762" t="str">
            <v>Afbrudt</v>
          </cell>
          <cell r="B762" t="str">
            <v>110893-2143</v>
          </cell>
        </row>
        <row r="763">
          <cell r="A763" t="str">
            <v>Indskrevet</v>
          </cell>
          <cell r="B763" t="str">
            <v>110893-2747</v>
          </cell>
        </row>
        <row r="764">
          <cell r="A764" t="str">
            <v>Afbrudt (School skift)</v>
          </cell>
          <cell r="B764" t="str">
            <v>110894-2149</v>
          </cell>
        </row>
        <row r="765">
          <cell r="A765" t="str">
            <v>Afbrudt (SN skift)</v>
          </cell>
          <cell r="B765" t="str">
            <v>110894-2351</v>
          </cell>
        </row>
        <row r="766">
          <cell r="A766" t="str">
            <v>Afsluttet</v>
          </cell>
          <cell r="B766" t="str">
            <v>110990-2027</v>
          </cell>
        </row>
        <row r="767">
          <cell r="A767" t="str">
            <v>Afsluttet</v>
          </cell>
          <cell r="B767" t="str">
            <v>110991-1867</v>
          </cell>
        </row>
        <row r="768">
          <cell r="A768" t="str">
            <v>Afbrudt</v>
          </cell>
          <cell r="B768" t="str">
            <v>110991-2669</v>
          </cell>
        </row>
        <row r="769">
          <cell r="A769" t="str">
            <v>Indskrevet</v>
          </cell>
          <cell r="B769" t="str">
            <v>110992-1137</v>
          </cell>
        </row>
        <row r="770">
          <cell r="A770" t="str">
            <v>Afbrudt</v>
          </cell>
          <cell r="B770" t="str">
            <v>110993-2937</v>
          </cell>
        </row>
        <row r="771">
          <cell r="A771" t="str">
            <v>Indskrevet</v>
          </cell>
          <cell r="B771" t="str">
            <v>110995-0846</v>
          </cell>
        </row>
        <row r="772">
          <cell r="A772" t="str">
            <v>Indskrevet</v>
          </cell>
          <cell r="B772" t="str">
            <v>111088-2013</v>
          </cell>
        </row>
        <row r="773">
          <cell r="A773" t="str">
            <v>Afbrudt</v>
          </cell>
          <cell r="B773" t="str">
            <v>111088-2765</v>
          </cell>
        </row>
        <row r="774">
          <cell r="A774" t="str">
            <v>Indskrevet</v>
          </cell>
          <cell r="B774" t="str">
            <v>111092-1310</v>
          </cell>
        </row>
        <row r="775">
          <cell r="A775" t="str">
            <v>Afbrudt</v>
          </cell>
          <cell r="B775" t="str">
            <v>111092-2198</v>
          </cell>
        </row>
        <row r="776">
          <cell r="A776" t="str">
            <v>Indskrevet</v>
          </cell>
          <cell r="B776" t="str">
            <v>111093-OCM1</v>
          </cell>
        </row>
        <row r="777">
          <cell r="A777" t="str">
            <v>Afbrudt</v>
          </cell>
          <cell r="B777" t="str">
            <v>111186-2407</v>
          </cell>
        </row>
        <row r="778">
          <cell r="A778" t="str">
            <v>Indskrevet</v>
          </cell>
          <cell r="B778" t="str">
            <v>111188-1673</v>
          </cell>
        </row>
        <row r="779">
          <cell r="A779" t="str">
            <v>Afbrudt</v>
          </cell>
          <cell r="B779" t="str">
            <v>111189-2241</v>
          </cell>
        </row>
        <row r="780">
          <cell r="A780" t="str">
            <v>Indskrevet</v>
          </cell>
          <cell r="B780" t="str">
            <v>111191-2897</v>
          </cell>
        </row>
        <row r="781">
          <cell r="A781" t="str">
            <v>Afbrudt (School skift)</v>
          </cell>
          <cell r="B781" t="str">
            <v>111192-3260</v>
          </cell>
        </row>
        <row r="782">
          <cell r="A782" t="str">
            <v>Indskrevet</v>
          </cell>
          <cell r="B782" t="str">
            <v>111193-1557</v>
          </cell>
        </row>
        <row r="783">
          <cell r="A783" t="str">
            <v>Indskrevet</v>
          </cell>
          <cell r="B783" t="str">
            <v>111193-2383</v>
          </cell>
        </row>
        <row r="784">
          <cell r="A784" t="str">
            <v>Afbrudt</v>
          </cell>
          <cell r="B784" t="str">
            <v>111280-1525</v>
          </cell>
        </row>
        <row r="785">
          <cell r="A785" t="str">
            <v>Afbrudt</v>
          </cell>
          <cell r="B785" t="str">
            <v>111290-1031</v>
          </cell>
        </row>
        <row r="786">
          <cell r="A786" t="str">
            <v>Afsluttet</v>
          </cell>
          <cell r="B786" t="str">
            <v>111291-2025</v>
          </cell>
        </row>
        <row r="787">
          <cell r="A787" t="str">
            <v>Afbrudt</v>
          </cell>
          <cell r="B787" t="str">
            <v>111292-2977</v>
          </cell>
        </row>
        <row r="788">
          <cell r="A788" t="str">
            <v>Indskrevet</v>
          </cell>
          <cell r="B788" t="str">
            <v>111293-2999</v>
          </cell>
        </row>
        <row r="789">
          <cell r="A789" t="str">
            <v>Afsluttet</v>
          </cell>
          <cell r="B789" t="str">
            <v>120192-1690</v>
          </cell>
        </row>
        <row r="790">
          <cell r="A790" t="str">
            <v>Afbrudt</v>
          </cell>
          <cell r="B790" t="str">
            <v>120285-1327</v>
          </cell>
        </row>
        <row r="791">
          <cell r="A791" t="str">
            <v>Indskrevet</v>
          </cell>
          <cell r="B791" t="str">
            <v>120289-1825</v>
          </cell>
        </row>
        <row r="792">
          <cell r="A792" t="str">
            <v>Indskrevet</v>
          </cell>
          <cell r="B792" t="str">
            <v>120289-3453</v>
          </cell>
        </row>
        <row r="793">
          <cell r="A793" t="str">
            <v>Afsluttet</v>
          </cell>
          <cell r="B793" t="str">
            <v>120290-1561</v>
          </cell>
        </row>
        <row r="794">
          <cell r="A794" t="str">
            <v>Afbrudt</v>
          </cell>
          <cell r="B794" t="str">
            <v>120293-3323</v>
          </cell>
        </row>
        <row r="795">
          <cell r="A795" t="str">
            <v>Indskrevet</v>
          </cell>
          <cell r="B795" t="str">
            <v>120294-3183</v>
          </cell>
        </row>
        <row r="796">
          <cell r="A796" t="str">
            <v>Indskrevet</v>
          </cell>
          <cell r="B796" t="str">
            <v>120295-1593</v>
          </cell>
        </row>
        <row r="797">
          <cell r="A797" t="str">
            <v>Afbrudt</v>
          </cell>
          <cell r="B797" t="str">
            <v>120386-2365</v>
          </cell>
        </row>
        <row r="798">
          <cell r="A798" t="str">
            <v>Afbrudt</v>
          </cell>
          <cell r="B798" t="str">
            <v>120390-2529</v>
          </cell>
        </row>
        <row r="799">
          <cell r="A799" t="str">
            <v>Indskrevet</v>
          </cell>
          <cell r="B799" t="str">
            <v>120391-2869</v>
          </cell>
        </row>
        <row r="800">
          <cell r="A800" t="str">
            <v>Afsluttet</v>
          </cell>
          <cell r="B800" t="str">
            <v>120391-2923</v>
          </cell>
        </row>
        <row r="801">
          <cell r="A801" t="str">
            <v>Indskrevet</v>
          </cell>
          <cell r="B801" t="str">
            <v>120391-3733</v>
          </cell>
        </row>
        <row r="802">
          <cell r="A802" t="str">
            <v>Afbrudt</v>
          </cell>
          <cell r="B802" t="str">
            <v>120395-0477</v>
          </cell>
        </row>
        <row r="803">
          <cell r="A803" t="str">
            <v>Indskrevet</v>
          </cell>
          <cell r="B803" t="str">
            <v>120488-1991</v>
          </cell>
        </row>
        <row r="804">
          <cell r="A804" t="str">
            <v>Indskrevet</v>
          </cell>
          <cell r="B804" t="str">
            <v>120489-1105</v>
          </cell>
        </row>
        <row r="805">
          <cell r="A805" t="str">
            <v>Indskrevet</v>
          </cell>
          <cell r="B805" t="str">
            <v>120491-3303</v>
          </cell>
        </row>
        <row r="806">
          <cell r="A806" t="str">
            <v>Indskrevet</v>
          </cell>
          <cell r="B806" t="str">
            <v>120492-1098</v>
          </cell>
        </row>
        <row r="807">
          <cell r="A807" t="str">
            <v>Indskrevet</v>
          </cell>
          <cell r="B807" t="str">
            <v>120492-2353</v>
          </cell>
        </row>
        <row r="808">
          <cell r="A808" t="str">
            <v>Afbrudt</v>
          </cell>
          <cell r="B808" t="str">
            <v>120493-2251</v>
          </cell>
        </row>
        <row r="809">
          <cell r="A809" t="str">
            <v>Afbrudt</v>
          </cell>
          <cell r="B809" t="str">
            <v>120493-2871</v>
          </cell>
        </row>
        <row r="810">
          <cell r="A810" t="str">
            <v>Indskrevet</v>
          </cell>
          <cell r="B810" t="str">
            <v>120494-1951</v>
          </cell>
        </row>
        <row r="811">
          <cell r="A811" t="str">
            <v>Indskrevet</v>
          </cell>
          <cell r="B811" t="str">
            <v>120494-3105</v>
          </cell>
        </row>
        <row r="812">
          <cell r="A812" t="str">
            <v>Indskrevet</v>
          </cell>
          <cell r="B812" t="str">
            <v>120587-1159</v>
          </cell>
        </row>
        <row r="813">
          <cell r="A813" t="str">
            <v>Indskrevet</v>
          </cell>
          <cell r="B813" t="str">
            <v>120593-1593</v>
          </cell>
        </row>
        <row r="814">
          <cell r="A814" t="str">
            <v>Afbrudt(Fak skift)</v>
          </cell>
          <cell r="B814" t="str">
            <v>120593-2387</v>
          </cell>
        </row>
        <row r="815">
          <cell r="A815" t="str">
            <v>Indskrevet</v>
          </cell>
          <cell r="B815" t="str">
            <v>120684-2241</v>
          </cell>
        </row>
        <row r="816">
          <cell r="A816" t="str">
            <v>Afbrudt (School skift)</v>
          </cell>
          <cell r="B816" t="str">
            <v>120689-1293</v>
          </cell>
        </row>
        <row r="817">
          <cell r="A817" t="str">
            <v>Afsluttet</v>
          </cell>
          <cell r="B817" t="str">
            <v>120690-1337</v>
          </cell>
        </row>
        <row r="818">
          <cell r="A818" t="str">
            <v>Afsluttet</v>
          </cell>
          <cell r="B818" t="str">
            <v>120690-2023</v>
          </cell>
        </row>
        <row r="819">
          <cell r="A819" t="str">
            <v>Indskrevet</v>
          </cell>
          <cell r="B819" t="str">
            <v>120692-1591</v>
          </cell>
        </row>
        <row r="820">
          <cell r="A820" t="str">
            <v>Afbrudt</v>
          </cell>
          <cell r="B820" t="str">
            <v>120693-1961</v>
          </cell>
        </row>
        <row r="821">
          <cell r="A821" t="str">
            <v>Indskrevet</v>
          </cell>
          <cell r="B821" t="str">
            <v>120693-2100</v>
          </cell>
        </row>
        <row r="822">
          <cell r="A822" t="str">
            <v>Indskrevet</v>
          </cell>
          <cell r="B822" t="str">
            <v>120693-2275</v>
          </cell>
        </row>
        <row r="823">
          <cell r="A823" t="str">
            <v>Indskrevet</v>
          </cell>
          <cell r="B823" t="str">
            <v>120694-1843</v>
          </cell>
        </row>
        <row r="824">
          <cell r="A824" t="str">
            <v>Afbrudt</v>
          </cell>
          <cell r="B824" t="str">
            <v>120786-2807</v>
          </cell>
        </row>
        <row r="825">
          <cell r="A825" t="str">
            <v>Indskrevet</v>
          </cell>
          <cell r="B825" t="str">
            <v>120787-2403</v>
          </cell>
        </row>
        <row r="826">
          <cell r="A826" t="str">
            <v>Indskrevet</v>
          </cell>
          <cell r="B826" t="str">
            <v>120789-2897</v>
          </cell>
        </row>
        <row r="827">
          <cell r="A827" t="str">
            <v>Afbrudt</v>
          </cell>
          <cell r="B827" t="str">
            <v>120791-2707</v>
          </cell>
        </row>
        <row r="828">
          <cell r="A828" t="str">
            <v>Indskrevet</v>
          </cell>
          <cell r="B828" t="str">
            <v>120792-1579</v>
          </cell>
        </row>
        <row r="829">
          <cell r="A829" t="str">
            <v>Indskrevet</v>
          </cell>
          <cell r="B829" t="str">
            <v>120793-1183</v>
          </cell>
        </row>
        <row r="830">
          <cell r="A830" t="str">
            <v>Afbrudt(Fak skift)</v>
          </cell>
          <cell r="B830" t="str">
            <v>120793-1647</v>
          </cell>
        </row>
        <row r="831">
          <cell r="A831" t="str">
            <v>Indskrevet</v>
          </cell>
          <cell r="B831" t="str">
            <v>120794-2398</v>
          </cell>
        </row>
        <row r="832">
          <cell r="A832" t="str">
            <v>Afsluttet</v>
          </cell>
          <cell r="B832" t="str">
            <v>120886-2789</v>
          </cell>
        </row>
        <row r="833">
          <cell r="A833" t="str">
            <v>Afbrudt</v>
          </cell>
          <cell r="B833" t="str">
            <v>120889-2807</v>
          </cell>
        </row>
        <row r="834">
          <cell r="A834" t="str">
            <v>Indskrevet</v>
          </cell>
          <cell r="B834" t="str">
            <v>120890-1067</v>
          </cell>
        </row>
        <row r="835">
          <cell r="A835" t="str">
            <v>Afsluttet</v>
          </cell>
          <cell r="B835" t="str">
            <v>120891-1321</v>
          </cell>
        </row>
        <row r="836">
          <cell r="A836" t="str">
            <v>Afbrudt(Fak skift)</v>
          </cell>
          <cell r="B836" t="str">
            <v>120891-2301</v>
          </cell>
        </row>
        <row r="837">
          <cell r="A837" t="str">
            <v>Afbrudt</v>
          </cell>
          <cell r="B837" t="str">
            <v>120892-2145</v>
          </cell>
        </row>
        <row r="838">
          <cell r="A838" t="str">
            <v>Afbrudt</v>
          </cell>
          <cell r="B838" t="str">
            <v>120892-3389</v>
          </cell>
        </row>
        <row r="839">
          <cell r="A839" t="str">
            <v>Indskrevet</v>
          </cell>
          <cell r="B839" t="str">
            <v>120893-1667</v>
          </cell>
        </row>
        <row r="840">
          <cell r="A840" t="str">
            <v>Indskrevet</v>
          </cell>
          <cell r="B840" t="str">
            <v>120894-3606</v>
          </cell>
        </row>
        <row r="841">
          <cell r="A841" t="str">
            <v>Indskrevet</v>
          </cell>
          <cell r="B841" t="str">
            <v>120895-0025</v>
          </cell>
        </row>
        <row r="842">
          <cell r="A842" t="str">
            <v>Afbrudt</v>
          </cell>
          <cell r="B842" t="str">
            <v>120977-2287</v>
          </cell>
        </row>
        <row r="843">
          <cell r="A843" t="str">
            <v>Indskrevet</v>
          </cell>
          <cell r="B843" t="str">
            <v>120991-3131</v>
          </cell>
        </row>
        <row r="844">
          <cell r="A844" t="str">
            <v>Afbrudt</v>
          </cell>
          <cell r="B844" t="str">
            <v>120991-3271</v>
          </cell>
        </row>
        <row r="845">
          <cell r="A845" t="str">
            <v>Afsluttet</v>
          </cell>
          <cell r="B845" t="str">
            <v>120992-1215</v>
          </cell>
        </row>
        <row r="846">
          <cell r="A846" t="str">
            <v>Afbrudt</v>
          </cell>
          <cell r="B846" t="str">
            <v>120992-1223</v>
          </cell>
        </row>
        <row r="847">
          <cell r="A847" t="str">
            <v>Afsluttet</v>
          </cell>
          <cell r="B847" t="str">
            <v>120993-1989</v>
          </cell>
        </row>
        <row r="848">
          <cell r="A848" t="str">
            <v>Indskrevet</v>
          </cell>
          <cell r="B848" t="str">
            <v>120995-0037</v>
          </cell>
        </row>
        <row r="849">
          <cell r="A849" t="str">
            <v>Indskrevet</v>
          </cell>
          <cell r="B849" t="str">
            <v>120995-2382</v>
          </cell>
        </row>
        <row r="850">
          <cell r="A850" t="str">
            <v>Afbrudt</v>
          </cell>
          <cell r="B850" t="str">
            <v>121079-1961</v>
          </cell>
        </row>
        <row r="851">
          <cell r="A851" t="str">
            <v>Indskrevet</v>
          </cell>
          <cell r="B851" t="str">
            <v>121091-2491</v>
          </cell>
        </row>
        <row r="852">
          <cell r="A852" t="str">
            <v>Indskrevet</v>
          </cell>
          <cell r="B852" t="str">
            <v>121091-3153</v>
          </cell>
        </row>
        <row r="853">
          <cell r="A853" t="str">
            <v>Afbrudt</v>
          </cell>
          <cell r="B853" t="str">
            <v>121092-2519</v>
          </cell>
        </row>
        <row r="854">
          <cell r="A854" t="str">
            <v>Indskrevet</v>
          </cell>
          <cell r="B854" t="str">
            <v>121093-2549</v>
          </cell>
        </row>
        <row r="855">
          <cell r="A855" t="str">
            <v>Indskrevet</v>
          </cell>
          <cell r="B855" t="str">
            <v>121094-1289</v>
          </cell>
        </row>
        <row r="856">
          <cell r="A856" t="str">
            <v>Indskrevet</v>
          </cell>
          <cell r="B856" t="str">
            <v>121094-2161</v>
          </cell>
        </row>
        <row r="857">
          <cell r="A857" t="str">
            <v>Afbrudt</v>
          </cell>
          <cell r="B857" t="str">
            <v>121191-1421</v>
          </cell>
        </row>
        <row r="858">
          <cell r="A858" t="str">
            <v>Afsluttet</v>
          </cell>
          <cell r="B858" t="str">
            <v>121191-1715</v>
          </cell>
        </row>
        <row r="859">
          <cell r="A859" t="str">
            <v>Indskrevet</v>
          </cell>
          <cell r="B859" t="str">
            <v>121192-1893</v>
          </cell>
        </row>
        <row r="860">
          <cell r="A860" t="str">
            <v>Afbrudt(Fak skift)</v>
          </cell>
          <cell r="B860" t="str">
            <v>121193-0329</v>
          </cell>
        </row>
        <row r="861">
          <cell r="A861" t="str">
            <v>Indskrevet</v>
          </cell>
          <cell r="B861" t="str">
            <v>121289-1475</v>
          </cell>
        </row>
        <row r="862">
          <cell r="A862" t="str">
            <v>Afbrudt</v>
          </cell>
          <cell r="B862" t="str">
            <v>121290-2086</v>
          </cell>
        </row>
        <row r="863">
          <cell r="A863" t="str">
            <v>Indskrevet</v>
          </cell>
          <cell r="B863" t="str">
            <v>121290-2191</v>
          </cell>
        </row>
        <row r="864">
          <cell r="A864" t="str">
            <v>Indskrevet</v>
          </cell>
          <cell r="B864" t="str">
            <v>121291-1581</v>
          </cell>
        </row>
        <row r="865">
          <cell r="A865" t="str">
            <v>Indskrevet</v>
          </cell>
          <cell r="B865" t="str">
            <v>121291-1611</v>
          </cell>
        </row>
        <row r="866">
          <cell r="A866" t="str">
            <v>Afbrudt(Fak skift)</v>
          </cell>
          <cell r="B866" t="str">
            <v>121291-1689</v>
          </cell>
        </row>
        <row r="867">
          <cell r="A867" t="str">
            <v>Indskrevet</v>
          </cell>
          <cell r="B867" t="str">
            <v>121291-3053</v>
          </cell>
        </row>
        <row r="868">
          <cell r="A868" t="str">
            <v>Indskrevet</v>
          </cell>
          <cell r="B868" t="str">
            <v>121292-1153</v>
          </cell>
        </row>
        <row r="869">
          <cell r="A869" t="str">
            <v>Afsluttet</v>
          </cell>
          <cell r="B869" t="str">
            <v>121292-1757</v>
          </cell>
        </row>
        <row r="870">
          <cell r="A870" t="str">
            <v>Indskrevet</v>
          </cell>
          <cell r="B870" t="str">
            <v>121292-2389</v>
          </cell>
        </row>
        <row r="871">
          <cell r="A871" t="str">
            <v>Indskrevet</v>
          </cell>
          <cell r="B871" t="str">
            <v>121292-3067</v>
          </cell>
        </row>
        <row r="872">
          <cell r="A872" t="str">
            <v>Indskrevet</v>
          </cell>
          <cell r="B872" t="str">
            <v>130193-1200</v>
          </cell>
        </row>
        <row r="873">
          <cell r="A873" t="str">
            <v>Indskrevet</v>
          </cell>
          <cell r="B873" t="str">
            <v>130194-1265</v>
          </cell>
        </row>
        <row r="874">
          <cell r="A874" t="str">
            <v>Afbrudt</v>
          </cell>
          <cell r="B874" t="str">
            <v>130194-2660</v>
          </cell>
        </row>
        <row r="875">
          <cell r="A875" t="str">
            <v>Afbrudt</v>
          </cell>
          <cell r="B875" t="str">
            <v>130289-1229</v>
          </cell>
        </row>
        <row r="876">
          <cell r="A876" t="str">
            <v>Indskrevet</v>
          </cell>
          <cell r="B876" t="str">
            <v>130289-2101</v>
          </cell>
        </row>
        <row r="877">
          <cell r="A877" t="str">
            <v>Afbrudt</v>
          </cell>
          <cell r="B877" t="str">
            <v>130290-1321</v>
          </cell>
        </row>
        <row r="878">
          <cell r="A878" t="str">
            <v>Afsluttet</v>
          </cell>
          <cell r="B878" t="str">
            <v>130290-2913</v>
          </cell>
        </row>
        <row r="879">
          <cell r="A879" t="str">
            <v>Afbrudt (SN skift)</v>
          </cell>
          <cell r="B879" t="str">
            <v>130292-2205</v>
          </cell>
        </row>
        <row r="880">
          <cell r="A880" t="str">
            <v>Indskrevet</v>
          </cell>
          <cell r="B880" t="str">
            <v>130293-1069</v>
          </cell>
        </row>
        <row r="881">
          <cell r="A881" t="str">
            <v>Indskrevet</v>
          </cell>
          <cell r="B881" t="str">
            <v>130293-1751</v>
          </cell>
        </row>
        <row r="882">
          <cell r="A882" t="str">
            <v>Indskrevet</v>
          </cell>
          <cell r="B882" t="str">
            <v>130295-2589</v>
          </cell>
        </row>
        <row r="883">
          <cell r="A883" t="str">
            <v>Indskrevet</v>
          </cell>
          <cell r="B883" t="str">
            <v>130392-1245</v>
          </cell>
        </row>
        <row r="884">
          <cell r="A884" t="str">
            <v>Afbrudt</v>
          </cell>
          <cell r="B884" t="str">
            <v>130393-1194</v>
          </cell>
        </row>
        <row r="885">
          <cell r="A885" t="str">
            <v>Indskrevet</v>
          </cell>
          <cell r="B885" t="str">
            <v>130393-1895</v>
          </cell>
        </row>
        <row r="886">
          <cell r="A886" t="str">
            <v>Afbrudt</v>
          </cell>
          <cell r="B886" t="str">
            <v>130393-3189</v>
          </cell>
        </row>
        <row r="887">
          <cell r="A887" t="str">
            <v>Indskrevet</v>
          </cell>
          <cell r="B887" t="str">
            <v>130395-0083</v>
          </cell>
        </row>
        <row r="888">
          <cell r="A888" t="str">
            <v>Afbrudt</v>
          </cell>
          <cell r="B888" t="str">
            <v>130488-1921</v>
          </cell>
        </row>
        <row r="889">
          <cell r="A889" t="str">
            <v>Afbrudt</v>
          </cell>
          <cell r="B889" t="str">
            <v>130491-1871</v>
          </cell>
        </row>
        <row r="890">
          <cell r="A890" t="str">
            <v>Indskrevet</v>
          </cell>
          <cell r="B890" t="str">
            <v>130492-2326</v>
          </cell>
        </row>
        <row r="891">
          <cell r="A891" t="str">
            <v>Afbrudt</v>
          </cell>
          <cell r="B891" t="str">
            <v>130492-3543</v>
          </cell>
        </row>
        <row r="892">
          <cell r="A892" t="str">
            <v>Afbrudt</v>
          </cell>
          <cell r="B892" t="str">
            <v>130493-2283</v>
          </cell>
        </row>
        <row r="893">
          <cell r="A893" t="str">
            <v>Indskrevet</v>
          </cell>
          <cell r="B893" t="str">
            <v>130494-2297</v>
          </cell>
        </row>
        <row r="894">
          <cell r="A894" t="str">
            <v>Afbrudt</v>
          </cell>
          <cell r="B894" t="str">
            <v>130587-1679</v>
          </cell>
        </row>
        <row r="895">
          <cell r="A895" t="str">
            <v>Afbrudt</v>
          </cell>
          <cell r="B895" t="str">
            <v>130589-1939</v>
          </cell>
        </row>
        <row r="896">
          <cell r="A896" t="str">
            <v>Afsluttet</v>
          </cell>
          <cell r="B896" t="str">
            <v>130590-2671</v>
          </cell>
        </row>
        <row r="897">
          <cell r="A897" t="str">
            <v>Afsluttet</v>
          </cell>
          <cell r="B897" t="str">
            <v>130591-1085</v>
          </cell>
        </row>
        <row r="898">
          <cell r="A898" t="str">
            <v>Indskrevet</v>
          </cell>
          <cell r="B898" t="str">
            <v>130592-1811</v>
          </cell>
        </row>
        <row r="899">
          <cell r="A899" t="str">
            <v>Afsluttet</v>
          </cell>
          <cell r="B899" t="str">
            <v>130593-2287</v>
          </cell>
        </row>
        <row r="900">
          <cell r="A900" t="str">
            <v>Indskrevet</v>
          </cell>
          <cell r="B900" t="str">
            <v>130594-1693</v>
          </cell>
        </row>
        <row r="901">
          <cell r="A901" t="str">
            <v>Afbrudt</v>
          </cell>
          <cell r="B901" t="str">
            <v>130594-2142</v>
          </cell>
        </row>
        <row r="902">
          <cell r="A902" t="str">
            <v>Indskrevet</v>
          </cell>
          <cell r="B902" t="str">
            <v>130595-0641</v>
          </cell>
        </row>
        <row r="903">
          <cell r="A903" t="str">
            <v>Indskrevet</v>
          </cell>
          <cell r="B903" t="str">
            <v>130595-0765</v>
          </cell>
        </row>
        <row r="904">
          <cell r="A904" t="str">
            <v>Indskrevet</v>
          </cell>
          <cell r="B904" t="str">
            <v>130692-1955</v>
          </cell>
        </row>
        <row r="905">
          <cell r="A905" t="str">
            <v>Indskrevet</v>
          </cell>
          <cell r="B905" t="str">
            <v>130694-1441</v>
          </cell>
        </row>
        <row r="906">
          <cell r="A906" t="str">
            <v>Indskrevet</v>
          </cell>
          <cell r="B906" t="str">
            <v>130694-2251</v>
          </cell>
        </row>
        <row r="907">
          <cell r="A907" t="str">
            <v>Indskrevet</v>
          </cell>
          <cell r="B907" t="str">
            <v>130694-2715</v>
          </cell>
        </row>
        <row r="908">
          <cell r="A908" t="str">
            <v>Indskrevet</v>
          </cell>
          <cell r="B908" t="str">
            <v>130694-3401</v>
          </cell>
        </row>
        <row r="909">
          <cell r="A909" t="str">
            <v>Afbrudt</v>
          </cell>
          <cell r="B909" t="str">
            <v>130694-LIM1</v>
          </cell>
        </row>
        <row r="910">
          <cell r="A910" t="str">
            <v>Afsluttet</v>
          </cell>
          <cell r="B910" t="str">
            <v>130782-3957</v>
          </cell>
        </row>
        <row r="911">
          <cell r="A911" t="str">
            <v>Afbrudt</v>
          </cell>
          <cell r="B911" t="str">
            <v>130790-1060</v>
          </cell>
        </row>
        <row r="912">
          <cell r="A912" t="str">
            <v>Indskrevet</v>
          </cell>
          <cell r="B912" t="str">
            <v>130792-2505</v>
          </cell>
        </row>
        <row r="913">
          <cell r="A913" t="str">
            <v>Afbrudt</v>
          </cell>
          <cell r="B913" t="str">
            <v>130793-1431</v>
          </cell>
        </row>
        <row r="914">
          <cell r="A914" t="str">
            <v>Afbrudt</v>
          </cell>
          <cell r="B914" t="str">
            <v>130793-2373</v>
          </cell>
        </row>
        <row r="915">
          <cell r="A915" t="str">
            <v>Indskrevet</v>
          </cell>
          <cell r="B915" t="str">
            <v>130794-1577</v>
          </cell>
        </row>
        <row r="916">
          <cell r="A916" t="str">
            <v>Afbrudt</v>
          </cell>
          <cell r="B916" t="str">
            <v>130794-1895</v>
          </cell>
        </row>
        <row r="917">
          <cell r="A917" t="str">
            <v>Afbrudt(Fak skift)</v>
          </cell>
          <cell r="B917" t="str">
            <v>130891-1663</v>
          </cell>
        </row>
        <row r="918">
          <cell r="A918" t="str">
            <v>Afbrudt</v>
          </cell>
          <cell r="B918" t="str">
            <v>130891-1779</v>
          </cell>
        </row>
        <row r="919">
          <cell r="A919" t="str">
            <v>Indskrevet</v>
          </cell>
          <cell r="B919" t="str">
            <v>130891-4255</v>
          </cell>
        </row>
        <row r="920">
          <cell r="A920" t="str">
            <v>Afbrudt</v>
          </cell>
          <cell r="B920" t="str">
            <v>130892-1987</v>
          </cell>
        </row>
        <row r="921">
          <cell r="A921" t="str">
            <v>Indskrevet</v>
          </cell>
          <cell r="B921" t="str">
            <v>130894-2437</v>
          </cell>
        </row>
        <row r="922">
          <cell r="A922" t="str">
            <v>Indskrevet</v>
          </cell>
          <cell r="B922" t="str">
            <v>130894-2607</v>
          </cell>
        </row>
        <row r="923">
          <cell r="A923" t="str">
            <v>Indskrevet</v>
          </cell>
          <cell r="B923" t="str">
            <v>130894-AND1</v>
          </cell>
        </row>
        <row r="924">
          <cell r="A924" t="str">
            <v>Indskrevet</v>
          </cell>
          <cell r="B924" t="str">
            <v>130895-1827</v>
          </cell>
        </row>
        <row r="925">
          <cell r="A925" t="str">
            <v>Indskrevet</v>
          </cell>
          <cell r="B925" t="str">
            <v>130979-2781</v>
          </cell>
        </row>
        <row r="926">
          <cell r="A926" t="str">
            <v>Afbrudt</v>
          </cell>
          <cell r="B926" t="str">
            <v>130984-1693</v>
          </cell>
        </row>
        <row r="927">
          <cell r="A927" t="str">
            <v>Afbrudt</v>
          </cell>
          <cell r="B927" t="str">
            <v>130987-1916</v>
          </cell>
        </row>
        <row r="928">
          <cell r="A928" t="str">
            <v>Indskrevet</v>
          </cell>
          <cell r="B928" t="str">
            <v>130988-2667</v>
          </cell>
        </row>
        <row r="929">
          <cell r="A929" t="str">
            <v>Indskrevet</v>
          </cell>
          <cell r="B929" t="str">
            <v>130990-1637</v>
          </cell>
        </row>
        <row r="930">
          <cell r="A930" t="str">
            <v>Indskrevet</v>
          </cell>
          <cell r="B930" t="str">
            <v>130992-2421</v>
          </cell>
        </row>
        <row r="931">
          <cell r="A931" t="str">
            <v>Afbrudt</v>
          </cell>
          <cell r="B931" t="str">
            <v>130993-1757</v>
          </cell>
        </row>
        <row r="932">
          <cell r="A932" t="str">
            <v>Afbrudt</v>
          </cell>
          <cell r="B932" t="str">
            <v>130994-1817</v>
          </cell>
        </row>
        <row r="933">
          <cell r="A933" t="str">
            <v>Indskrevet</v>
          </cell>
          <cell r="B933" t="str">
            <v>131079-2027</v>
          </cell>
        </row>
        <row r="934">
          <cell r="A934" t="str">
            <v>Afbrudt</v>
          </cell>
          <cell r="B934" t="str">
            <v>131087-1563</v>
          </cell>
        </row>
        <row r="935">
          <cell r="A935" t="str">
            <v>Afsluttet</v>
          </cell>
          <cell r="B935" t="str">
            <v>131091-1697</v>
          </cell>
        </row>
        <row r="936">
          <cell r="A936" t="str">
            <v>Indskrevet</v>
          </cell>
          <cell r="B936" t="str">
            <v>131093-0969</v>
          </cell>
        </row>
        <row r="937">
          <cell r="A937" t="str">
            <v>Indskrevet</v>
          </cell>
          <cell r="B937" t="str">
            <v>131093-1051</v>
          </cell>
        </row>
        <row r="938">
          <cell r="A938" t="str">
            <v>Afbrudt (SN skift)</v>
          </cell>
          <cell r="B938" t="str">
            <v>131093-1795</v>
          </cell>
        </row>
        <row r="939">
          <cell r="A939" t="str">
            <v>Indskrevet</v>
          </cell>
          <cell r="B939" t="str">
            <v>131093-EDV1</v>
          </cell>
        </row>
        <row r="940">
          <cell r="A940" t="str">
            <v>Afbrudt</v>
          </cell>
          <cell r="B940" t="str">
            <v>131094-2002</v>
          </cell>
        </row>
        <row r="941">
          <cell r="A941" t="str">
            <v>Indskrevet</v>
          </cell>
          <cell r="B941" t="str">
            <v>131095-0625</v>
          </cell>
        </row>
        <row r="942">
          <cell r="A942" t="str">
            <v>Afbrudt</v>
          </cell>
          <cell r="B942" t="str">
            <v>131185-2635</v>
          </cell>
        </row>
        <row r="943">
          <cell r="A943" t="str">
            <v>Indskrevet</v>
          </cell>
          <cell r="B943" t="str">
            <v>131188-2313</v>
          </cell>
        </row>
        <row r="944">
          <cell r="A944" t="str">
            <v>Afsluttet</v>
          </cell>
          <cell r="B944" t="str">
            <v>131190-2853</v>
          </cell>
        </row>
        <row r="945">
          <cell r="A945" t="str">
            <v>Indskrevet</v>
          </cell>
          <cell r="B945" t="str">
            <v>131191-1151</v>
          </cell>
        </row>
        <row r="946">
          <cell r="A946" t="str">
            <v>Indskrevet</v>
          </cell>
          <cell r="B946" t="str">
            <v>131192-1645</v>
          </cell>
        </row>
        <row r="947">
          <cell r="A947" t="str">
            <v>Afbrudt(Fak skift)</v>
          </cell>
          <cell r="B947" t="str">
            <v>131193-0415</v>
          </cell>
        </row>
        <row r="948">
          <cell r="A948" t="str">
            <v>Indskrevet</v>
          </cell>
          <cell r="B948" t="str">
            <v>131193-1659</v>
          </cell>
        </row>
        <row r="949">
          <cell r="A949" t="str">
            <v>Indskrevet</v>
          </cell>
          <cell r="B949" t="str">
            <v>131193-3090</v>
          </cell>
        </row>
        <row r="950">
          <cell r="A950" t="str">
            <v>Indskrevet</v>
          </cell>
          <cell r="B950" t="str">
            <v>131195-2419</v>
          </cell>
        </row>
        <row r="951">
          <cell r="A951" t="str">
            <v>Afbrudt</v>
          </cell>
          <cell r="B951" t="str">
            <v>131281-3285</v>
          </cell>
        </row>
        <row r="952">
          <cell r="A952" t="str">
            <v>Afbrudt</v>
          </cell>
          <cell r="B952" t="str">
            <v>131291-1333</v>
          </cell>
        </row>
        <row r="953">
          <cell r="A953" t="str">
            <v>Indskrevet</v>
          </cell>
          <cell r="B953" t="str">
            <v>131292-1401</v>
          </cell>
        </row>
        <row r="954">
          <cell r="A954" t="str">
            <v>Afsluttet</v>
          </cell>
          <cell r="B954" t="str">
            <v>131292-1959</v>
          </cell>
        </row>
        <row r="955">
          <cell r="A955" t="str">
            <v>Afbrudt</v>
          </cell>
          <cell r="B955" t="str">
            <v>131293-1245</v>
          </cell>
        </row>
        <row r="956">
          <cell r="A956" t="str">
            <v>Indskrevet</v>
          </cell>
          <cell r="B956" t="str">
            <v>131294-1089</v>
          </cell>
        </row>
        <row r="957">
          <cell r="A957" t="str">
            <v>Indskrevet</v>
          </cell>
          <cell r="B957" t="str">
            <v>140188-1499</v>
          </cell>
        </row>
        <row r="958">
          <cell r="A958" t="str">
            <v>Indskrevet</v>
          </cell>
          <cell r="B958" t="str">
            <v>140189-1249</v>
          </cell>
        </row>
        <row r="959">
          <cell r="A959" t="str">
            <v>Indskrevet</v>
          </cell>
          <cell r="B959" t="str">
            <v>140196-1069</v>
          </cell>
        </row>
        <row r="960">
          <cell r="A960" t="str">
            <v>Indskrevet</v>
          </cell>
          <cell r="B960" t="str">
            <v>140288-2057</v>
          </cell>
        </row>
        <row r="961">
          <cell r="A961" t="str">
            <v>Afbrudt (SN skift)</v>
          </cell>
          <cell r="B961" t="str">
            <v>140291-1103</v>
          </cell>
        </row>
        <row r="962">
          <cell r="A962" t="str">
            <v>Afbrudt</v>
          </cell>
          <cell r="B962" t="str">
            <v>140292-1893</v>
          </cell>
        </row>
        <row r="963">
          <cell r="A963" t="str">
            <v>Afbrudt</v>
          </cell>
          <cell r="B963" t="str">
            <v>140293-3085</v>
          </cell>
        </row>
        <row r="964">
          <cell r="A964" t="str">
            <v>Indskrevet</v>
          </cell>
          <cell r="B964" t="str">
            <v>140294-1991</v>
          </cell>
        </row>
        <row r="965">
          <cell r="A965" t="str">
            <v>Afbrudt</v>
          </cell>
          <cell r="B965" t="str">
            <v>140380-2707</v>
          </cell>
        </row>
        <row r="966">
          <cell r="A966" t="str">
            <v>Afbrudt</v>
          </cell>
          <cell r="B966" t="str">
            <v>140391-1298</v>
          </cell>
        </row>
        <row r="967">
          <cell r="A967" t="str">
            <v>Indskrevet</v>
          </cell>
          <cell r="B967" t="str">
            <v>140393-2473</v>
          </cell>
        </row>
        <row r="968">
          <cell r="A968" t="str">
            <v>Indskrevet</v>
          </cell>
          <cell r="B968" t="str">
            <v>140395-0501</v>
          </cell>
        </row>
        <row r="969">
          <cell r="A969" t="str">
            <v>Indskrevet</v>
          </cell>
          <cell r="B969" t="str">
            <v>140395-2547</v>
          </cell>
        </row>
        <row r="970">
          <cell r="A970" t="str">
            <v>Afsluttet</v>
          </cell>
          <cell r="B970" t="str">
            <v>140488-1325</v>
          </cell>
        </row>
        <row r="971">
          <cell r="A971" t="str">
            <v>Afbrudt</v>
          </cell>
          <cell r="B971" t="str">
            <v>140491-2263</v>
          </cell>
        </row>
        <row r="972">
          <cell r="A972" t="str">
            <v>Indskrevet</v>
          </cell>
          <cell r="B972" t="str">
            <v>140492-2285</v>
          </cell>
        </row>
        <row r="973">
          <cell r="A973" t="str">
            <v>Afbrudt</v>
          </cell>
          <cell r="B973" t="str">
            <v>140492-3303</v>
          </cell>
        </row>
        <row r="974">
          <cell r="A974" t="str">
            <v>Afsluttet</v>
          </cell>
          <cell r="B974" t="str">
            <v>140493-1551</v>
          </cell>
        </row>
        <row r="975">
          <cell r="A975" t="str">
            <v>Afsluttet</v>
          </cell>
          <cell r="B975" t="str">
            <v>140494-3762</v>
          </cell>
        </row>
        <row r="976">
          <cell r="A976" t="str">
            <v>Afsluttet</v>
          </cell>
          <cell r="B976" t="str">
            <v>140591-3417</v>
          </cell>
        </row>
        <row r="977">
          <cell r="A977" t="str">
            <v>Afbrudt</v>
          </cell>
          <cell r="B977" t="str">
            <v>140591-3921</v>
          </cell>
        </row>
        <row r="978">
          <cell r="A978" t="str">
            <v>Afbrudt</v>
          </cell>
          <cell r="B978" t="str">
            <v>140592-3145</v>
          </cell>
        </row>
        <row r="979">
          <cell r="A979" t="str">
            <v>Afbrudt</v>
          </cell>
          <cell r="B979" t="str">
            <v>140593-1229</v>
          </cell>
        </row>
        <row r="980">
          <cell r="A980" t="str">
            <v>Afsluttet</v>
          </cell>
          <cell r="B980" t="str">
            <v>140593-1997</v>
          </cell>
        </row>
        <row r="981">
          <cell r="A981" t="str">
            <v>Indskrevet</v>
          </cell>
          <cell r="B981" t="str">
            <v>140593-2373</v>
          </cell>
        </row>
        <row r="982">
          <cell r="A982" t="str">
            <v>Indskrevet</v>
          </cell>
          <cell r="B982" t="str">
            <v>140594-1461</v>
          </cell>
        </row>
        <row r="983">
          <cell r="A983" t="str">
            <v>Afbrudt</v>
          </cell>
          <cell r="B983" t="str">
            <v>140691-1523</v>
          </cell>
        </row>
        <row r="984">
          <cell r="A984" t="str">
            <v>Afsluttet</v>
          </cell>
          <cell r="B984" t="str">
            <v>140691-4085</v>
          </cell>
        </row>
        <row r="985">
          <cell r="A985" t="str">
            <v>Indskrevet</v>
          </cell>
          <cell r="B985" t="str">
            <v>140693-1575</v>
          </cell>
        </row>
        <row r="986">
          <cell r="A986" t="str">
            <v>Indskrevet</v>
          </cell>
          <cell r="B986" t="str">
            <v>140693-2873</v>
          </cell>
        </row>
        <row r="987">
          <cell r="A987" t="str">
            <v>Indskrevet</v>
          </cell>
          <cell r="B987" t="str">
            <v>140790-2153</v>
          </cell>
        </row>
        <row r="988">
          <cell r="A988" t="str">
            <v>Indskrevet</v>
          </cell>
          <cell r="B988" t="str">
            <v>140792-2715</v>
          </cell>
        </row>
        <row r="989">
          <cell r="A989" t="str">
            <v>Afbrudt (SN skift)</v>
          </cell>
          <cell r="B989" t="str">
            <v>140793-2265</v>
          </cell>
        </row>
        <row r="990">
          <cell r="A990" t="str">
            <v>Indskrevet</v>
          </cell>
          <cell r="B990" t="str">
            <v>140795-2207</v>
          </cell>
        </row>
        <row r="991">
          <cell r="A991" t="str">
            <v>Afbrudt</v>
          </cell>
          <cell r="B991" t="str">
            <v>140891-1709</v>
          </cell>
        </row>
        <row r="992">
          <cell r="A992" t="str">
            <v>Indskrevet</v>
          </cell>
          <cell r="B992" t="str">
            <v>140891-2195</v>
          </cell>
        </row>
        <row r="993">
          <cell r="A993" t="str">
            <v>Afbrudt</v>
          </cell>
          <cell r="B993" t="str">
            <v>140892-3197</v>
          </cell>
        </row>
        <row r="994">
          <cell r="A994" t="str">
            <v>Afbrudt</v>
          </cell>
          <cell r="B994" t="str">
            <v>140893-2145</v>
          </cell>
        </row>
        <row r="995">
          <cell r="A995" t="str">
            <v>Afbrudt(Fak skift)</v>
          </cell>
          <cell r="B995" t="str">
            <v>140893-3109</v>
          </cell>
        </row>
        <row r="996">
          <cell r="A996" t="str">
            <v>Indskrevet</v>
          </cell>
          <cell r="B996" t="str">
            <v>140987-1255</v>
          </cell>
        </row>
        <row r="997">
          <cell r="A997" t="str">
            <v>Afbrudt</v>
          </cell>
          <cell r="B997" t="str">
            <v>140989-2201</v>
          </cell>
        </row>
        <row r="998">
          <cell r="A998" t="str">
            <v>Indskrevet</v>
          </cell>
          <cell r="B998" t="str">
            <v>140990-1561</v>
          </cell>
        </row>
        <row r="999">
          <cell r="A999" t="str">
            <v>Afbrudt</v>
          </cell>
          <cell r="B999" t="str">
            <v>140991-2997</v>
          </cell>
        </row>
        <row r="1000">
          <cell r="A1000" t="str">
            <v>Afbrudt</v>
          </cell>
          <cell r="B1000" t="str">
            <v>140992-1082</v>
          </cell>
        </row>
        <row r="1001">
          <cell r="A1001" t="str">
            <v>Indskrevet</v>
          </cell>
          <cell r="B1001" t="str">
            <v>140992-3417</v>
          </cell>
        </row>
        <row r="1002">
          <cell r="A1002" t="str">
            <v>Afsluttet</v>
          </cell>
          <cell r="B1002" t="str">
            <v>140993-3455</v>
          </cell>
        </row>
        <row r="1003">
          <cell r="A1003" t="str">
            <v>Indskrevet</v>
          </cell>
          <cell r="B1003" t="str">
            <v>140993-4095</v>
          </cell>
        </row>
        <row r="1004">
          <cell r="A1004" t="str">
            <v>Indskrevet</v>
          </cell>
          <cell r="B1004" t="str">
            <v>140995-1119</v>
          </cell>
        </row>
        <row r="1005">
          <cell r="A1005" t="str">
            <v>Indskrevet</v>
          </cell>
          <cell r="B1005" t="str">
            <v>141090-1729</v>
          </cell>
        </row>
        <row r="1006">
          <cell r="A1006" t="str">
            <v>Indskrevet</v>
          </cell>
          <cell r="B1006" t="str">
            <v>141092-1509</v>
          </cell>
        </row>
        <row r="1007">
          <cell r="A1007" t="str">
            <v>Indskrevet</v>
          </cell>
          <cell r="B1007" t="str">
            <v>141092-1711</v>
          </cell>
        </row>
        <row r="1008">
          <cell r="A1008" t="str">
            <v>Afsluttet</v>
          </cell>
          <cell r="B1008" t="str">
            <v>141092-1851</v>
          </cell>
        </row>
        <row r="1009">
          <cell r="A1009" t="str">
            <v>Afbrudt</v>
          </cell>
          <cell r="B1009" t="str">
            <v>141092-2017</v>
          </cell>
        </row>
        <row r="1010">
          <cell r="A1010" t="str">
            <v>Indskrevet</v>
          </cell>
          <cell r="B1010" t="str">
            <v>141092-2521</v>
          </cell>
        </row>
        <row r="1011">
          <cell r="A1011" t="str">
            <v>Indskrevet</v>
          </cell>
          <cell r="B1011" t="str">
            <v>141093-0885</v>
          </cell>
        </row>
        <row r="1012">
          <cell r="A1012" t="str">
            <v>Indskrevet</v>
          </cell>
          <cell r="B1012" t="str">
            <v>141093-0915</v>
          </cell>
        </row>
        <row r="1013">
          <cell r="A1013" t="str">
            <v>Afbrudt (SN skift)</v>
          </cell>
          <cell r="B1013" t="str">
            <v>141094-1585</v>
          </cell>
        </row>
        <row r="1014">
          <cell r="A1014" t="str">
            <v>Indskrevet</v>
          </cell>
          <cell r="B1014" t="str">
            <v>141094-1623</v>
          </cell>
        </row>
        <row r="1015">
          <cell r="A1015" t="str">
            <v>Indskrevet</v>
          </cell>
          <cell r="B1015" t="str">
            <v>141094-2603</v>
          </cell>
        </row>
        <row r="1016">
          <cell r="A1016" t="str">
            <v>Indskrevet</v>
          </cell>
          <cell r="B1016" t="str">
            <v>141094-3189</v>
          </cell>
        </row>
        <row r="1017">
          <cell r="A1017" t="str">
            <v>Afbrudt</v>
          </cell>
          <cell r="B1017" t="str">
            <v>141189-2065</v>
          </cell>
        </row>
        <row r="1018">
          <cell r="A1018" t="str">
            <v>Indskrevet</v>
          </cell>
          <cell r="B1018" t="str">
            <v>141191-1272</v>
          </cell>
        </row>
        <row r="1019">
          <cell r="A1019" t="str">
            <v>Afbrudt</v>
          </cell>
          <cell r="B1019" t="str">
            <v>141192-1510</v>
          </cell>
        </row>
        <row r="1020">
          <cell r="A1020" t="str">
            <v>Afbrudt</v>
          </cell>
          <cell r="B1020" t="str">
            <v>141192-1855</v>
          </cell>
        </row>
        <row r="1021">
          <cell r="A1021" t="str">
            <v>Indskrevet</v>
          </cell>
          <cell r="B1021" t="str">
            <v>141193-2075</v>
          </cell>
        </row>
        <row r="1022">
          <cell r="A1022" t="str">
            <v>Afbrudt</v>
          </cell>
          <cell r="B1022" t="str">
            <v>141194-3387</v>
          </cell>
        </row>
        <row r="1023">
          <cell r="A1023" t="str">
            <v>Indskrevet</v>
          </cell>
          <cell r="B1023" t="str">
            <v>141195-MAA1</v>
          </cell>
        </row>
        <row r="1024">
          <cell r="A1024" t="str">
            <v>Indskrevet</v>
          </cell>
          <cell r="B1024" t="str">
            <v>141286-1813</v>
          </cell>
        </row>
        <row r="1025">
          <cell r="A1025" t="str">
            <v>Afbrudt</v>
          </cell>
          <cell r="B1025" t="str">
            <v>141290-2587</v>
          </cell>
        </row>
        <row r="1026">
          <cell r="A1026" t="str">
            <v>Indskrevet</v>
          </cell>
          <cell r="B1026" t="str">
            <v>141291-2604</v>
          </cell>
        </row>
        <row r="1027">
          <cell r="A1027" t="str">
            <v>Indskrevet</v>
          </cell>
          <cell r="B1027" t="str">
            <v>141292-1719</v>
          </cell>
        </row>
        <row r="1028">
          <cell r="A1028" t="str">
            <v>Indskrevet</v>
          </cell>
          <cell r="B1028" t="str">
            <v>141292-2359</v>
          </cell>
        </row>
        <row r="1029">
          <cell r="A1029" t="str">
            <v>Indskrevet</v>
          </cell>
          <cell r="B1029" t="str">
            <v>141295-0824</v>
          </cell>
        </row>
        <row r="1030">
          <cell r="A1030" t="str">
            <v>Indskrevet</v>
          </cell>
          <cell r="B1030" t="str">
            <v>150189-1041</v>
          </cell>
        </row>
        <row r="1031">
          <cell r="A1031" t="str">
            <v>Indskrevet</v>
          </cell>
          <cell r="B1031" t="str">
            <v>150189-2277</v>
          </cell>
        </row>
        <row r="1032">
          <cell r="A1032" t="str">
            <v>Afbrudt</v>
          </cell>
          <cell r="B1032" t="str">
            <v>150190-1225</v>
          </cell>
        </row>
        <row r="1033">
          <cell r="A1033" t="str">
            <v>Indskrevet</v>
          </cell>
          <cell r="B1033" t="str">
            <v>150190-2159</v>
          </cell>
        </row>
        <row r="1034">
          <cell r="A1034" t="str">
            <v>Afbrudt</v>
          </cell>
          <cell r="B1034" t="str">
            <v>150192-2303</v>
          </cell>
        </row>
        <row r="1035">
          <cell r="A1035" t="str">
            <v>Afbrudt</v>
          </cell>
          <cell r="B1035" t="str">
            <v>150193-1175</v>
          </cell>
        </row>
        <row r="1036">
          <cell r="A1036" t="str">
            <v>Indskrevet</v>
          </cell>
          <cell r="B1036" t="str">
            <v>150193-3763</v>
          </cell>
        </row>
        <row r="1037">
          <cell r="A1037" t="str">
            <v>Afbrudt</v>
          </cell>
          <cell r="B1037" t="str">
            <v>150194-2975</v>
          </cell>
        </row>
        <row r="1038">
          <cell r="A1038" t="str">
            <v>Afbrudt(Fak skift)</v>
          </cell>
          <cell r="B1038" t="str">
            <v>150195-0765</v>
          </cell>
        </row>
        <row r="1039">
          <cell r="A1039" t="str">
            <v>Afsluttet</v>
          </cell>
          <cell r="B1039" t="str">
            <v>150290-2624</v>
          </cell>
        </row>
        <row r="1040">
          <cell r="A1040" t="str">
            <v>Indskrevet</v>
          </cell>
          <cell r="B1040" t="str">
            <v>150293-1543</v>
          </cell>
        </row>
        <row r="1041">
          <cell r="A1041" t="str">
            <v>Afbrudt</v>
          </cell>
          <cell r="B1041" t="str">
            <v>150293-2299</v>
          </cell>
        </row>
        <row r="1042">
          <cell r="A1042" t="str">
            <v>Afbrudt(Fak skift)</v>
          </cell>
          <cell r="B1042" t="str">
            <v>150391-1341</v>
          </cell>
        </row>
        <row r="1043">
          <cell r="A1043" t="str">
            <v>Indskrevet</v>
          </cell>
          <cell r="B1043" t="str">
            <v>150391-2089</v>
          </cell>
        </row>
        <row r="1044">
          <cell r="A1044" t="str">
            <v>Afbrudt</v>
          </cell>
          <cell r="B1044" t="str">
            <v>150391-2585</v>
          </cell>
        </row>
        <row r="1045">
          <cell r="A1045" t="str">
            <v>Indskrevet</v>
          </cell>
          <cell r="B1045" t="str">
            <v>150392-2823</v>
          </cell>
        </row>
        <row r="1046">
          <cell r="A1046" t="str">
            <v>Afbrudt</v>
          </cell>
          <cell r="B1046" t="str">
            <v>150393-2217</v>
          </cell>
        </row>
        <row r="1047">
          <cell r="A1047" t="str">
            <v>Indskrevet</v>
          </cell>
          <cell r="B1047" t="str">
            <v>150394-2727</v>
          </cell>
        </row>
        <row r="1048">
          <cell r="A1048" t="str">
            <v>Indskrevet</v>
          </cell>
          <cell r="B1048" t="str">
            <v>150394-3928</v>
          </cell>
        </row>
        <row r="1049">
          <cell r="A1049" t="str">
            <v>Afbrudt</v>
          </cell>
          <cell r="B1049" t="str">
            <v>150486-1089</v>
          </cell>
        </row>
        <row r="1050">
          <cell r="A1050" t="str">
            <v>Afbrudt</v>
          </cell>
          <cell r="B1050" t="str">
            <v>150486-2883</v>
          </cell>
        </row>
        <row r="1051">
          <cell r="A1051" t="str">
            <v>Afbrudt(Fak skift)</v>
          </cell>
          <cell r="B1051" t="str">
            <v>150492-1723</v>
          </cell>
        </row>
        <row r="1052">
          <cell r="A1052" t="str">
            <v>Indskrevet</v>
          </cell>
          <cell r="B1052" t="str">
            <v>150492-2037</v>
          </cell>
        </row>
        <row r="1053">
          <cell r="A1053" t="str">
            <v>Afbrudt</v>
          </cell>
          <cell r="B1053" t="str">
            <v>150493-1737</v>
          </cell>
        </row>
        <row r="1054">
          <cell r="A1054" t="str">
            <v>Afbrudt (School skift)</v>
          </cell>
          <cell r="B1054" t="str">
            <v>150493-2423</v>
          </cell>
        </row>
        <row r="1055">
          <cell r="A1055" t="str">
            <v>Afbrudt</v>
          </cell>
          <cell r="B1055" t="str">
            <v>150493-2539</v>
          </cell>
        </row>
        <row r="1056">
          <cell r="A1056" t="str">
            <v>Indskrevet</v>
          </cell>
          <cell r="B1056" t="str">
            <v>150494-1945</v>
          </cell>
        </row>
        <row r="1057">
          <cell r="A1057" t="str">
            <v>Indskrevet</v>
          </cell>
          <cell r="B1057" t="str">
            <v>150494-2275</v>
          </cell>
        </row>
        <row r="1058">
          <cell r="A1058" t="str">
            <v>Afbrudt</v>
          </cell>
          <cell r="B1058" t="str">
            <v>150494-2356</v>
          </cell>
        </row>
        <row r="1059">
          <cell r="A1059" t="str">
            <v>Indskrevet</v>
          </cell>
          <cell r="B1059" t="str">
            <v>150496-2195</v>
          </cell>
        </row>
        <row r="1060">
          <cell r="A1060" t="str">
            <v>Indskrevet</v>
          </cell>
          <cell r="B1060" t="str">
            <v>150581-1085</v>
          </cell>
        </row>
        <row r="1061">
          <cell r="A1061" t="str">
            <v>Afbrudt</v>
          </cell>
          <cell r="B1061" t="str">
            <v>150586-2011</v>
          </cell>
        </row>
        <row r="1062">
          <cell r="A1062" t="str">
            <v>Indskrevet</v>
          </cell>
          <cell r="B1062" t="str">
            <v>150589-2107</v>
          </cell>
        </row>
        <row r="1063">
          <cell r="A1063" t="str">
            <v>Afsluttet</v>
          </cell>
          <cell r="B1063" t="str">
            <v>150593-2028</v>
          </cell>
        </row>
        <row r="1064">
          <cell r="A1064" t="str">
            <v>Afbrudt</v>
          </cell>
          <cell r="B1064" t="str">
            <v>150593-2087</v>
          </cell>
        </row>
        <row r="1065">
          <cell r="A1065" t="str">
            <v>Indskrevet</v>
          </cell>
          <cell r="B1065" t="str">
            <v>150593-3008</v>
          </cell>
        </row>
        <row r="1066">
          <cell r="A1066" t="str">
            <v>Indskrevet</v>
          </cell>
          <cell r="B1066" t="str">
            <v>150594-1124</v>
          </cell>
        </row>
        <row r="1067">
          <cell r="A1067" t="str">
            <v>Indskrevet</v>
          </cell>
          <cell r="B1067" t="str">
            <v>150595-2037</v>
          </cell>
        </row>
        <row r="1068">
          <cell r="A1068" t="str">
            <v>Afbrudt</v>
          </cell>
          <cell r="B1068" t="str">
            <v>150689-3220</v>
          </cell>
        </row>
        <row r="1069">
          <cell r="A1069" t="str">
            <v>Indskrevet</v>
          </cell>
          <cell r="B1069" t="str">
            <v>150693-1505</v>
          </cell>
        </row>
        <row r="1070">
          <cell r="A1070" t="str">
            <v>Indskrevet</v>
          </cell>
          <cell r="B1070" t="str">
            <v>150694-3759</v>
          </cell>
        </row>
        <row r="1071">
          <cell r="A1071" t="str">
            <v>Indskrevet</v>
          </cell>
          <cell r="B1071" t="str">
            <v>150695-2081</v>
          </cell>
        </row>
        <row r="1072">
          <cell r="A1072" t="str">
            <v>Indskrevet</v>
          </cell>
          <cell r="B1072" t="str">
            <v>150790-2665</v>
          </cell>
        </row>
        <row r="1073">
          <cell r="A1073" t="str">
            <v>Afbrudt</v>
          </cell>
          <cell r="B1073" t="str">
            <v>150791-2326</v>
          </cell>
        </row>
        <row r="1074">
          <cell r="A1074" t="str">
            <v>Indskrevet</v>
          </cell>
          <cell r="B1074" t="str">
            <v>150794-1377</v>
          </cell>
        </row>
        <row r="1075">
          <cell r="A1075" t="str">
            <v>Indskrevet</v>
          </cell>
          <cell r="B1075" t="str">
            <v>150794-2713</v>
          </cell>
        </row>
        <row r="1076">
          <cell r="A1076" t="str">
            <v>Indskrevet</v>
          </cell>
          <cell r="B1076" t="str">
            <v>150887-3561</v>
          </cell>
        </row>
        <row r="1077">
          <cell r="A1077" t="str">
            <v>Afbrudt</v>
          </cell>
          <cell r="B1077" t="str">
            <v>150891-2893</v>
          </cell>
        </row>
        <row r="1078">
          <cell r="A1078" t="str">
            <v>Afsluttet</v>
          </cell>
          <cell r="B1078" t="str">
            <v>150892-2023</v>
          </cell>
        </row>
        <row r="1079">
          <cell r="A1079" t="str">
            <v>Indskrevet</v>
          </cell>
          <cell r="B1079" t="str">
            <v>150892-2295</v>
          </cell>
        </row>
        <row r="1080">
          <cell r="A1080" t="str">
            <v>Afbrudt</v>
          </cell>
          <cell r="B1080" t="str">
            <v>150893-2983</v>
          </cell>
        </row>
        <row r="1081">
          <cell r="A1081" t="str">
            <v>Indskrevet</v>
          </cell>
          <cell r="B1081" t="str">
            <v>150894-3853</v>
          </cell>
        </row>
        <row r="1082">
          <cell r="A1082" t="str">
            <v>Indskrevet</v>
          </cell>
          <cell r="B1082" t="str">
            <v>150895-2216</v>
          </cell>
        </row>
        <row r="1083">
          <cell r="A1083" t="str">
            <v>Afsluttet</v>
          </cell>
          <cell r="B1083" t="str">
            <v>150989-1407</v>
          </cell>
        </row>
        <row r="1084">
          <cell r="A1084" t="str">
            <v>Afbrudt</v>
          </cell>
          <cell r="B1084" t="str">
            <v>150991-2374</v>
          </cell>
        </row>
        <row r="1085">
          <cell r="A1085" t="str">
            <v>Indskrevet</v>
          </cell>
          <cell r="B1085" t="str">
            <v>150991-2641</v>
          </cell>
        </row>
        <row r="1086">
          <cell r="A1086" t="str">
            <v>Afbrudt (SN skift)</v>
          </cell>
          <cell r="B1086" t="str">
            <v>150991-3664</v>
          </cell>
        </row>
        <row r="1087">
          <cell r="A1087" t="str">
            <v>Afsluttet</v>
          </cell>
          <cell r="B1087" t="str">
            <v>150992-2485</v>
          </cell>
        </row>
        <row r="1088">
          <cell r="A1088" t="str">
            <v>Afbrudt</v>
          </cell>
          <cell r="B1088" t="str">
            <v>150994-1951</v>
          </cell>
        </row>
        <row r="1089">
          <cell r="A1089" t="str">
            <v>Indskrevet</v>
          </cell>
          <cell r="B1089" t="str">
            <v>150994-3725</v>
          </cell>
        </row>
        <row r="1090">
          <cell r="A1090" t="str">
            <v>Afbrudt</v>
          </cell>
          <cell r="B1090" t="str">
            <v>151082-1587</v>
          </cell>
        </row>
        <row r="1091">
          <cell r="A1091" t="str">
            <v>Afsluttet</v>
          </cell>
          <cell r="B1091" t="str">
            <v>151092-2294</v>
          </cell>
        </row>
        <row r="1092">
          <cell r="A1092" t="str">
            <v>Indskrevet</v>
          </cell>
          <cell r="B1092" t="str">
            <v>151092-2375</v>
          </cell>
        </row>
        <row r="1093">
          <cell r="A1093" t="str">
            <v>Indskrevet</v>
          </cell>
          <cell r="B1093" t="str">
            <v>151093-0149</v>
          </cell>
        </row>
        <row r="1094">
          <cell r="A1094" t="str">
            <v>Afbrudt</v>
          </cell>
          <cell r="B1094" t="str">
            <v>151094-1655</v>
          </cell>
        </row>
        <row r="1095">
          <cell r="A1095" t="str">
            <v>Indskrevet</v>
          </cell>
          <cell r="B1095" t="str">
            <v>151095-MAK1</v>
          </cell>
        </row>
        <row r="1096">
          <cell r="A1096" t="str">
            <v>Indskrevet</v>
          </cell>
          <cell r="B1096" t="str">
            <v>151191-2985</v>
          </cell>
        </row>
        <row r="1097">
          <cell r="A1097" t="str">
            <v>Indskrevet</v>
          </cell>
          <cell r="B1097" t="str">
            <v>151192-1291</v>
          </cell>
        </row>
        <row r="1098">
          <cell r="A1098" t="str">
            <v>Indskrevet</v>
          </cell>
          <cell r="B1098" t="str">
            <v>151192-2697</v>
          </cell>
        </row>
        <row r="1099">
          <cell r="A1099" t="str">
            <v>Indskrevet</v>
          </cell>
          <cell r="B1099" t="str">
            <v>151192-2891</v>
          </cell>
        </row>
        <row r="1100">
          <cell r="A1100" t="str">
            <v>Indskrevet</v>
          </cell>
          <cell r="B1100" t="str">
            <v>151193-2277</v>
          </cell>
        </row>
        <row r="1101">
          <cell r="A1101" t="str">
            <v>Indskrevet</v>
          </cell>
          <cell r="B1101" t="str">
            <v>151194-2280</v>
          </cell>
        </row>
        <row r="1102">
          <cell r="A1102" t="str">
            <v>Afbrudt</v>
          </cell>
          <cell r="B1102" t="str">
            <v>151194-3155</v>
          </cell>
        </row>
        <row r="1103">
          <cell r="A1103" t="str">
            <v>Afbrudt</v>
          </cell>
          <cell r="B1103" t="str">
            <v>151290-1383</v>
          </cell>
        </row>
        <row r="1104">
          <cell r="A1104" t="str">
            <v>Afbrudt</v>
          </cell>
          <cell r="B1104" t="str">
            <v>151292-2003</v>
          </cell>
        </row>
        <row r="1105">
          <cell r="A1105" t="str">
            <v>Afsluttet</v>
          </cell>
          <cell r="B1105" t="str">
            <v>151293-1304</v>
          </cell>
        </row>
        <row r="1106">
          <cell r="A1106" t="str">
            <v>Indskrevet</v>
          </cell>
          <cell r="B1106" t="str">
            <v>151294-1857</v>
          </cell>
        </row>
        <row r="1107">
          <cell r="A1107" t="str">
            <v>Afbrudt</v>
          </cell>
          <cell r="B1107" t="str">
            <v>160190-2253</v>
          </cell>
        </row>
        <row r="1108">
          <cell r="A1108" t="str">
            <v>Afbrudt</v>
          </cell>
          <cell r="B1108" t="str">
            <v>160191-2178</v>
          </cell>
        </row>
        <row r="1109">
          <cell r="A1109" t="str">
            <v>Indskrevet</v>
          </cell>
          <cell r="B1109" t="str">
            <v>160192-1487</v>
          </cell>
        </row>
        <row r="1110">
          <cell r="A1110" t="str">
            <v>Afbrudt (School skift)</v>
          </cell>
          <cell r="B1110" t="str">
            <v>160192-3080</v>
          </cell>
        </row>
        <row r="1111">
          <cell r="A1111" t="str">
            <v>Indskrevet</v>
          </cell>
          <cell r="B1111" t="str">
            <v>160193-1539</v>
          </cell>
        </row>
        <row r="1112">
          <cell r="A1112" t="str">
            <v>Indskrevet</v>
          </cell>
          <cell r="B1112" t="str">
            <v>160194-1089</v>
          </cell>
        </row>
        <row r="1113">
          <cell r="A1113" t="str">
            <v>Indskrevet</v>
          </cell>
          <cell r="B1113" t="str">
            <v>160194-3111</v>
          </cell>
        </row>
        <row r="1114">
          <cell r="A1114" t="str">
            <v>Indskrevet</v>
          </cell>
          <cell r="B1114" t="str">
            <v>160195-1378</v>
          </cell>
        </row>
        <row r="1115">
          <cell r="A1115" t="str">
            <v>Indskrevet</v>
          </cell>
          <cell r="B1115" t="str">
            <v>160282-MAC1</v>
          </cell>
        </row>
        <row r="1116">
          <cell r="A1116" t="str">
            <v>Indskrevet</v>
          </cell>
          <cell r="B1116" t="str">
            <v>160289-2529</v>
          </cell>
        </row>
        <row r="1117">
          <cell r="A1117" t="str">
            <v>Indskrevet</v>
          </cell>
          <cell r="B1117" t="str">
            <v>160290-1021</v>
          </cell>
        </row>
        <row r="1118">
          <cell r="A1118" t="str">
            <v>Indskrevet</v>
          </cell>
          <cell r="B1118" t="str">
            <v>160290-1129</v>
          </cell>
        </row>
        <row r="1119">
          <cell r="A1119" t="str">
            <v>Afbrudt(Fak skift)</v>
          </cell>
          <cell r="B1119" t="str">
            <v>160290-2575</v>
          </cell>
        </row>
        <row r="1120">
          <cell r="A1120" t="str">
            <v>Afbrudt</v>
          </cell>
          <cell r="B1120" t="str">
            <v>160292-2029</v>
          </cell>
        </row>
        <row r="1121">
          <cell r="A1121" t="str">
            <v>Indskrevet</v>
          </cell>
          <cell r="B1121" t="str">
            <v>160292-2053</v>
          </cell>
        </row>
        <row r="1122">
          <cell r="A1122" t="str">
            <v>Indskrevet</v>
          </cell>
          <cell r="B1122" t="str">
            <v>160293-1117</v>
          </cell>
        </row>
        <row r="1123">
          <cell r="A1123" t="str">
            <v>Afbrudt</v>
          </cell>
          <cell r="B1123" t="str">
            <v>160293-3470</v>
          </cell>
        </row>
        <row r="1124">
          <cell r="A1124" t="str">
            <v>Indskrevet</v>
          </cell>
          <cell r="B1124" t="str">
            <v>160294-1473</v>
          </cell>
        </row>
        <row r="1125">
          <cell r="A1125" t="str">
            <v>Indskrevet</v>
          </cell>
          <cell r="B1125" t="str">
            <v>160294-1821</v>
          </cell>
        </row>
        <row r="1126">
          <cell r="A1126" t="str">
            <v>Indskrevet</v>
          </cell>
          <cell r="B1126" t="str">
            <v>160294-3387</v>
          </cell>
        </row>
        <row r="1127">
          <cell r="A1127" t="str">
            <v>Indskrevet</v>
          </cell>
          <cell r="B1127" t="str">
            <v>160390-3753</v>
          </cell>
        </row>
        <row r="1128">
          <cell r="A1128" t="str">
            <v>Afbrudt</v>
          </cell>
          <cell r="B1128" t="str">
            <v>160392-3541</v>
          </cell>
        </row>
        <row r="1129">
          <cell r="A1129" t="str">
            <v>Indskrevet</v>
          </cell>
          <cell r="B1129" t="str">
            <v>160394-2953</v>
          </cell>
        </row>
        <row r="1130">
          <cell r="A1130" t="str">
            <v>Indskrevet</v>
          </cell>
          <cell r="B1130" t="str">
            <v>160484-1891</v>
          </cell>
        </row>
        <row r="1131">
          <cell r="A1131" t="str">
            <v>Indskrevet</v>
          </cell>
          <cell r="B1131" t="str">
            <v>160489-3247</v>
          </cell>
        </row>
        <row r="1132">
          <cell r="A1132" t="str">
            <v>Indskrevet</v>
          </cell>
          <cell r="B1132" t="str">
            <v>160490-1231</v>
          </cell>
        </row>
        <row r="1133">
          <cell r="A1133" t="str">
            <v>Indskrevet</v>
          </cell>
          <cell r="B1133" t="str">
            <v>160490-2971</v>
          </cell>
        </row>
        <row r="1134">
          <cell r="A1134" t="str">
            <v>Afbrudt</v>
          </cell>
          <cell r="B1134" t="str">
            <v>160492-1593</v>
          </cell>
        </row>
        <row r="1135">
          <cell r="A1135" t="str">
            <v>Afsluttet</v>
          </cell>
          <cell r="B1135" t="str">
            <v>160493-1505</v>
          </cell>
        </row>
        <row r="1136">
          <cell r="A1136" t="str">
            <v>Indskrevet</v>
          </cell>
          <cell r="B1136" t="str">
            <v>160494-1667</v>
          </cell>
        </row>
        <row r="1137">
          <cell r="A1137" t="str">
            <v>Indskrevet</v>
          </cell>
          <cell r="B1137" t="str">
            <v>160583-2314</v>
          </cell>
        </row>
        <row r="1138">
          <cell r="A1138" t="str">
            <v>Indskrevet</v>
          </cell>
          <cell r="B1138" t="str">
            <v>160588-2281</v>
          </cell>
        </row>
        <row r="1139">
          <cell r="A1139" t="str">
            <v>Indskrevet</v>
          </cell>
          <cell r="B1139" t="str">
            <v>160591-2385</v>
          </cell>
        </row>
        <row r="1140">
          <cell r="A1140" t="str">
            <v>Afbrudt</v>
          </cell>
          <cell r="B1140" t="str">
            <v>160592-1503</v>
          </cell>
        </row>
        <row r="1141">
          <cell r="A1141" t="str">
            <v>Afsluttet</v>
          </cell>
          <cell r="B1141" t="str">
            <v>160592-2291</v>
          </cell>
        </row>
        <row r="1142">
          <cell r="A1142" t="str">
            <v>Afbrudt</v>
          </cell>
          <cell r="B1142" t="str">
            <v>160594-1903</v>
          </cell>
        </row>
        <row r="1143">
          <cell r="A1143" t="str">
            <v>Afsluttet</v>
          </cell>
          <cell r="B1143" t="str">
            <v>160692-2775</v>
          </cell>
        </row>
        <row r="1144">
          <cell r="A1144" t="str">
            <v>Indskrevet</v>
          </cell>
          <cell r="B1144" t="str">
            <v>160693-2401</v>
          </cell>
        </row>
        <row r="1145">
          <cell r="A1145" t="str">
            <v>Afbrudt</v>
          </cell>
          <cell r="B1145" t="str">
            <v>160694-2237</v>
          </cell>
        </row>
        <row r="1146">
          <cell r="A1146" t="str">
            <v>Afbrudt</v>
          </cell>
          <cell r="B1146" t="str">
            <v>160694-2865</v>
          </cell>
        </row>
        <row r="1147">
          <cell r="A1147" t="str">
            <v>Indskrevet</v>
          </cell>
          <cell r="B1147" t="str">
            <v>160694-4027</v>
          </cell>
        </row>
        <row r="1148">
          <cell r="A1148" t="str">
            <v>Indskrevet</v>
          </cell>
          <cell r="B1148" t="str">
            <v>160695-1384</v>
          </cell>
        </row>
        <row r="1149">
          <cell r="A1149" t="str">
            <v>Indskrevet</v>
          </cell>
          <cell r="B1149" t="str">
            <v>160786-3829</v>
          </cell>
        </row>
        <row r="1150">
          <cell r="A1150" t="str">
            <v>Indskrevet</v>
          </cell>
          <cell r="B1150" t="str">
            <v>160787-1805</v>
          </cell>
        </row>
        <row r="1151">
          <cell r="A1151" t="str">
            <v>Afbrudt(Fak skift)</v>
          </cell>
          <cell r="B1151" t="str">
            <v>160792-3082</v>
          </cell>
        </row>
        <row r="1152">
          <cell r="A1152" t="str">
            <v>Indskrevet</v>
          </cell>
          <cell r="B1152" t="str">
            <v>160794-1323</v>
          </cell>
        </row>
        <row r="1153">
          <cell r="A1153" t="str">
            <v>Afsluttet</v>
          </cell>
          <cell r="B1153" t="str">
            <v>160891-2599</v>
          </cell>
        </row>
        <row r="1154">
          <cell r="A1154" t="str">
            <v>Afbrudt</v>
          </cell>
          <cell r="B1154" t="str">
            <v>160891-DIS2</v>
          </cell>
        </row>
        <row r="1155">
          <cell r="A1155" t="str">
            <v>Afbrudt</v>
          </cell>
          <cell r="B1155" t="str">
            <v>160892-2489</v>
          </cell>
        </row>
        <row r="1156">
          <cell r="A1156" t="str">
            <v>Afsluttet</v>
          </cell>
          <cell r="B1156" t="str">
            <v>160892-2845</v>
          </cell>
        </row>
        <row r="1157">
          <cell r="A1157" t="str">
            <v>Indskrevet</v>
          </cell>
          <cell r="B1157" t="str">
            <v>160893-1240</v>
          </cell>
        </row>
        <row r="1158">
          <cell r="A1158" t="str">
            <v>Afbrudt</v>
          </cell>
          <cell r="B1158" t="str">
            <v>160893-1607</v>
          </cell>
        </row>
        <row r="1159">
          <cell r="A1159" t="str">
            <v>Afbrudt</v>
          </cell>
          <cell r="B1159" t="str">
            <v>160893-1631</v>
          </cell>
        </row>
        <row r="1160">
          <cell r="A1160" t="str">
            <v>Indskrevet</v>
          </cell>
          <cell r="B1160" t="str">
            <v>160893-2867</v>
          </cell>
        </row>
        <row r="1161">
          <cell r="A1161" t="str">
            <v>Indskrevet</v>
          </cell>
          <cell r="B1161" t="str">
            <v>160894-2609</v>
          </cell>
        </row>
        <row r="1162">
          <cell r="A1162" t="str">
            <v>Afsluttet</v>
          </cell>
          <cell r="B1162" t="str">
            <v>160973-2101</v>
          </cell>
        </row>
        <row r="1163">
          <cell r="A1163" t="str">
            <v>Afsluttet</v>
          </cell>
          <cell r="B1163" t="str">
            <v>160988-3967</v>
          </cell>
        </row>
        <row r="1164">
          <cell r="A1164" t="str">
            <v>Indskrevet</v>
          </cell>
          <cell r="B1164" t="str">
            <v>160992-1257</v>
          </cell>
        </row>
        <row r="1165">
          <cell r="A1165" t="str">
            <v>Afbrudt</v>
          </cell>
          <cell r="B1165" t="str">
            <v>160992-1583</v>
          </cell>
        </row>
        <row r="1166">
          <cell r="A1166" t="str">
            <v>Indskrevet</v>
          </cell>
          <cell r="B1166" t="str">
            <v>160992-2083</v>
          </cell>
        </row>
        <row r="1167">
          <cell r="A1167" t="str">
            <v>Afbrudt</v>
          </cell>
          <cell r="B1167" t="str">
            <v>160993-EGD1</v>
          </cell>
        </row>
        <row r="1168">
          <cell r="A1168" t="str">
            <v>Indskrevet</v>
          </cell>
          <cell r="B1168" t="str">
            <v>161080-2601</v>
          </cell>
        </row>
        <row r="1169">
          <cell r="A1169" t="str">
            <v>Indskrevet</v>
          </cell>
          <cell r="B1169" t="str">
            <v>161190-2383</v>
          </cell>
        </row>
        <row r="1170">
          <cell r="A1170" t="str">
            <v>Afbrudt</v>
          </cell>
          <cell r="B1170" t="str">
            <v>161191-2303</v>
          </cell>
        </row>
        <row r="1171">
          <cell r="A1171" t="str">
            <v>Afbrudt</v>
          </cell>
          <cell r="B1171" t="str">
            <v>161285-3831</v>
          </cell>
        </row>
        <row r="1172">
          <cell r="A1172" t="str">
            <v>Afbrudt</v>
          </cell>
          <cell r="B1172" t="str">
            <v>161290-2441</v>
          </cell>
        </row>
        <row r="1173">
          <cell r="A1173" t="str">
            <v>Afbrudt (School skift)</v>
          </cell>
          <cell r="B1173" t="str">
            <v>161293-1557</v>
          </cell>
        </row>
        <row r="1174">
          <cell r="A1174" t="str">
            <v>Indskrevet</v>
          </cell>
          <cell r="B1174" t="str">
            <v>161293-1603</v>
          </cell>
        </row>
        <row r="1175">
          <cell r="A1175" t="str">
            <v>Indskrevet</v>
          </cell>
          <cell r="B1175" t="str">
            <v>161294-1137</v>
          </cell>
        </row>
        <row r="1176">
          <cell r="A1176" t="str">
            <v>Indskrevet</v>
          </cell>
          <cell r="B1176" t="str">
            <v>161294-1617</v>
          </cell>
        </row>
        <row r="1177">
          <cell r="A1177" t="str">
            <v>Indskrevet</v>
          </cell>
          <cell r="B1177" t="str">
            <v>161294-3857</v>
          </cell>
        </row>
        <row r="1178">
          <cell r="A1178" t="str">
            <v>Indskrevet</v>
          </cell>
          <cell r="B1178" t="str">
            <v>161295-2147</v>
          </cell>
        </row>
        <row r="1179">
          <cell r="A1179" t="str">
            <v>Indskrevet</v>
          </cell>
          <cell r="B1179" t="str">
            <v>170190-2471</v>
          </cell>
        </row>
        <row r="1180">
          <cell r="A1180" t="str">
            <v>Afbrudt</v>
          </cell>
          <cell r="B1180" t="str">
            <v>170192-3029</v>
          </cell>
        </row>
        <row r="1181">
          <cell r="A1181" t="str">
            <v>Indskrevet</v>
          </cell>
          <cell r="B1181" t="str">
            <v>170193-2109</v>
          </cell>
        </row>
        <row r="1182">
          <cell r="A1182" t="str">
            <v>Indskrevet</v>
          </cell>
          <cell r="B1182" t="str">
            <v>170193-3377</v>
          </cell>
        </row>
        <row r="1183">
          <cell r="A1183" t="str">
            <v>Indskrevet</v>
          </cell>
          <cell r="B1183" t="str">
            <v>170195-ANT1</v>
          </cell>
        </row>
        <row r="1184">
          <cell r="A1184" t="str">
            <v>Afbrudt</v>
          </cell>
          <cell r="B1184" t="str">
            <v>170287-2215</v>
          </cell>
        </row>
        <row r="1185">
          <cell r="A1185" t="str">
            <v>Afbrudt</v>
          </cell>
          <cell r="B1185" t="str">
            <v>170288-3446</v>
          </cell>
        </row>
        <row r="1186">
          <cell r="A1186" t="str">
            <v>Afbrudt(Fak skift)</v>
          </cell>
          <cell r="B1186" t="str">
            <v>170293-2099</v>
          </cell>
        </row>
        <row r="1187">
          <cell r="A1187" t="str">
            <v>Afsluttet</v>
          </cell>
          <cell r="B1187" t="str">
            <v>170293-4105</v>
          </cell>
        </row>
        <row r="1188">
          <cell r="A1188" t="str">
            <v>Indskrevet</v>
          </cell>
          <cell r="B1188" t="str">
            <v>170294-2159</v>
          </cell>
        </row>
        <row r="1189">
          <cell r="A1189" t="str">
            <v>Indskrevet</v>
          </cell>
          <cell r="B1189" t="str">
            <v>170294-2507</v>
          </cell>
        </row>
        <row r="1190">
          <cell r="A1190" t="str">
            <v>Afsluttet</v>
          </cell>
          <cell r="B1190" t="str">
            <v>170391-1591</v>
          </cell>
        </row>
        <row r="1191">
          <cell r="A1191" t="str">
            <v>Afbrudt</v>
          </cell>
          <cell r="B1191" t="str">
            <v>170391-1974</v>
          </cell>
        </row>
        <row r="1192">
          <cell r="A1192" t="str">
            <v>Afbrudt</v>
          </cell>
          <cell r="B1192" t="str">
            <v>170391-3098</v>
          </cell>
        </row>
        <row r="1193">
          <cell r="A1193" t="str">
            <v>Afbrudt</v>
          </cell>
          <cell r="B1193" t="str">
            <v>170392-2267</v>
          </cell>
        </row>
        <row r="1194">
          <cell r="A1194" t="str">
            <v>Indskrevet</v>
          </cell>
          <cell r="B1194" t="str">
            <v>170392-2585</v>
          </cell>
        </row>
        <row r="1195">
          <cell r="A1195" t="str">
            <v>Afbrudt</v>
          </cell>
          <cell r="B1195" t="str">
            <v>170393-1207</v>
          </cell>
        </row>
        <row r="1196">
          <cell r="A1196" t="str">
            <v>Afsluttet</v>
          </cell>
          <cell r="B1196" t="str">
            <v>170393-3307</v>
          </cell>
        </row>
        <row r="1197">
          <cell r="A1197" t="str">
            <v>Afbrudt(Fak skift)</v>
          </cell>
          <cell r="B1197" t="str">
            <v>170393-3323</v>
          </cell>
        </row>
        <row r="1198">
          <cell r="A1198" t="str">
            <v>Indskrevet</v>
          </cell>
          <cell r="B1198" t="str">
            <v>170394-1873</v>
          </cell>
        </row>
        <row r="1199">
          <cell r="A1199" t="str">
            <v>Indskrevet</v>
          </cell>
          <cell r="B1199" t="str">
            <v>170394-2829</v>
          </cell>
        </row>
        <row r="1200">
          <cell r="A1200" t="str">
            <v>Afsluttet</v>
          </cell>
          <cell r="B1200" t="str">
            <v>170394-3078</v>
          </cell>
        </row>
        <row r="1201">
          <cell r="A1201" t="str">
            <v>Indskrevet</v>
          </cell>
          <cell r="B1201" t="str">
            <v>170489-4313</v>
          </cell>
        </row>
        <row r="1202">
          <cell r="A1202" t="str">
            <v>Afsluttet</v>
          </cell>
          <cell r="B1202" t="str">
            <v>170491-3105</v>
          </cell>
        </row>
        <row r="1203">
          <cell r="A1203" t="str">
            <v>Indskrevet</v>
          </cell>
          <cell r="B1203" t="str">
            <v>170492-2643</v>
          </cell>
        </row>
        <row r="1204">
          <cell r="A1204" t="str">
            <v>Indskrevet</v>
          </cell>
          <cell r="B1204" t="str">
            <v>170492-3607</v>
          </cell>
        </row>
        <row r="1205">
          <cell r="A1205" t="str">
            <v>Afsluttet</v>
          </cell>
          <cell r="B1205" t="str">
            <v>170493-1235</v>
          </cell>
        </row>
        <row r="1206">
          <cell r="A1206" t="str">
            <v>Indskrevet</v>
          </cell>
          <cell r="B1206" t="str">
            <v>170493-1855</v>
          </cell>
        </row>
        <row r="1207">
          <cell r="A1207" t="str">
            <v>Afbrudt (SN skift)</v>
          </cell>
          <cell r="B1207" t="str">
            <v>170494-1435</v>
          </cell>
        </row>
        <row r="1208">
          <cell r="A1208" t="str">
            <v>Afsluttet</v>
          </cell>
          <cell r="B1208" t="str">
            <v>170590-1151</v>
          </cell>
        </row>
        <row r="1209">
          <cell r="A1209" t="str">
            <v>Indskrevet</v>
          </cell>
          <cell r="B1209" t="str">
            <v>170593-2081</v>
          </cell>
        </row>
        <row r="1210">
          <cell r="A1210" t="str">
            <v>Indskrevet</v>
          </cell>
          <cell r="B1210" t="str">
            <v>170594-1463</v>
          </cell>
        </row>
        <row r="1211">
          <cell r="A1211" t="str">
            <v>Afbrudt (SN skift)</v>
          </cell>
          <cell r="B1211" t="str">
            <v>170595-1043</v>
          </cell>
        </row>
        <row r="1212">
          <cell r="A1212" t="str">
            <v>Afbrudt</v>
          </cell>
          <cell r="B1212" t="str">
            <v>170691-2629</v>
          </cell>
        </row>
        <row r="1213">
          <cell r="A1213" t="str">
            <v>Indskrevet</v>
          </cell>
          <cell r="B1213" t="str">
            <v>170691-2971</v>
          </cell>
        </row>
        <row r="1214">
          <cell r="A1214" t="str">
            <v>Indskrevet</v>
          </cell>
          <cell r="B1214" t="str">
            <v>170693-2395</v>
          </cell>
        </row>
        <row r="1215">
          <cell r="A1215" t="str">
            <v>Afbrudt</v>
          </cell>
          <cell r="B1215" t="str">
            <v>170694-2323</v>
          </cell>
        </row>
        <row r="1216">
          <cell r="A1216" t="str">
            <v>Indskrevet</v>
          </cell>
          <cell r="B1216" t="str">
            <v>170695-1497</v>
          </cell>
        </row>
        <row r="1217">
          <cell r="A1217" t="str">
            <v>Indskrevet</v>
          </cell>
          <cell r="B1217" t="str">
            <v>170791-3610</v>
          </cell>
        </row>
        <row r="1218">
          <cell r="A1218" t="str">
            <v>Indskrevet</v>
          </cell>
          <cell r="B1218" t="str">
            <v>170793-1376</v>
          </cell>
        </row>
        <row r="1219">
          <cell r="A1219" t="str">
            <v>Indskrevet</v>
          </cell>
          <cell r="B1219" t="str">
            <v>170793-1953</v>
          </cell>
        </row>
        <row r="1220">
          <cell r="A1220" t="str">
            <v>Indskrevet</v>
          </cell>
          <cell r="B1220" t="str">
            <v>170793-2011</v>
          </cell>
        </row>
        <row r="1221">
          <cell r="A1221" t="str">
            <v>Indskrevet</v>
          </cell>
          <cell r="B1221" t="str">
            <v>170795-1067</v>
          </cell>
        </row>
        <row r="1222">
          <cell r="A1222" t="str">
            <v>Afbrudt</v>
          </cell>
          <cell r="B1222" t="str">
            <v>170889-2781</v>
          </cell>
        </row>
        <row r="1223">
          <cell r="A1223" t="str">
            <v>Afbrudt</v>
          </cell>
          <cell r="B1223" t="str">
            <v>170891-2219</v>
          </cell>
        </row>
        <row r="1224">
          <cell r="A1224" t="str">
            <v>Afbrudt(Fak skift)</v>
          </cell>
          <cell r="B1224" t="str">
            <v>170893-1949</v>
          </cell>
        </row>
        <row r="1225">
          <cell r="A1225" t="str">
            <v>Indskrevet</v>
          </cell>
          <cell r="B1225" t="str">
            <v>170894-3343</v>
          </cell>
        </row>
        <row r="1226">
          <cell r="A1226" t="str">
            <v>Indskrevet</v>
          </cell>
          <cell r="B1226" t="str">
            <v>170895-0269</v>
          </cell>
        </row>
        <row r="1227">
          <cell r="A1227" t="str">
            <v>Indskrevet</v>
          </cell>
          <cell r="B1227" t="str">
            <v>170992-2293</v>
          </cell>
        </row>
        <row r="1228">
          <cell r="A1228" t="str">
            <v>Indskrevet</v>
          </cell>
          <cell r="B1228" t="str">
            <v>170992-2625</v>
          </cell>
        </row>
        <row r="1229">
          <cell r="A1229" t="str">
            <v>Indskrevet</v>
          </cell>
          <cell r="B1229" t="str">
            <v>170992-3850</v>
          </cell>
        </row>
        <row r="1230">
          <cell r="A1230" t="str">
            <v>Indskrevet</v>
          </cell>
          <cell r="B1230" t="str">
            <v>170993-3562</v>
          </cell>
        </row>
        <row r="1231">
          <cell r="A1231" t="str">
            <v>Indskrevet</v>
          </cell>
          <cell r="B1231" t="str">
            <v>170995-1587</v>
          </cell>
        </row>
        <row r="1232">
          <cell r="A1232" t="str">
            <v>Afbrudt (SN skift)</v>
          </cell>
          <cell r="B1232" t="str">
            <v>171093-0933</v>
          </cell>
        </row>
        <row r="1233">
          <cell r="A1233" t="str">
            <v>Afbrudt</v>
          </cell>
          <cell r="B1233" t="str">
            <v>171188-2053</v>
          </cell>
        </row>
        <row r="1234">
          <cell r="A1234" t="str">
            <v>Afsluttet</v>
          </cell>
          <cell r="B1234" t="str">
            <v>171188-2363</v>
          </cell>
        </row>
        <row r="1235">
          <cell r="A1235" t="str">
            <v>Indskrevet</v>
          </cell>
          <cell r="B1235" t="str">
            <v>171189-2407</v>
          </cell>
        </row>
        <row r="1236">
          <cell r="A1236" t="str">
            <v>Indskrevet</v>
          </cell>
          <cell r="B1236" t="str">
            <v>171192-1571</v>
          </cell>
        </row>
        <row r="1237">
          <cell r="A1237" t="str">
            <v>Indskrevet</v>
          </cell>
          <cell r="B1237" t="str">
            <v>171192-2853</v>
          </cell>
        </row>
        <row r="1238">
          <cell r="A1238" t="str">
            <v>Indskrevet</v>
          </cell>
          <cell r="B1238" t="str">
            <v>171193-0503</v>
          </cell>
        </row>
        <row r="1239">
          <cell r="A1239" t="str">
            <v>Afbrudt</v>
          </cell>
          <cell r="B1239" t="str">
            <v>171193-1887</v>
          </cell>
        </row>
        <row r="1240">
          <cell r="A1240" t="str">
            <v>Indskrevet</v>
          </cell>
          <cell r="B1240" t="str">
            <v>171194-1289</v>
          </cell>
        </row>
        <row r="1241">
          <cell r="A1241" t="str">
            <v>Indskrevet</v>
          </cell>
          <cell r="B1241" t="str">
            <v>171194-1645</v>
          </cell>
        </row>
        <row r="1242">
          <cell r="A1242" t="str">
            <v>Afbrudt</v>
          </cell>
          <cell r="B1242" t="str">
            <v>171290-2597</v>
          </cell>
        </row>
        <row r="1243">
          <cell r="A1243" t="str">
            <v>Afbrudt</v>
          </cell>
          <cell r="B1243" t="str">
            <v>171291-2843</v>
          </cell>
        </row>
        <row r="1244">
          <cell r="A1244" t="str">
            <v>Indskrevet</v>
          </cell>
          <cell r="B1244" t="str">
            <v>171291-2983</v>
          </cell>
        </row>
        <row r="1245">
          <cell r="A1245" t="str">
            <v>Afbrudt</v>
          </cell>
          <cell r="B1245" t="str">
            <v>171291-3041</v>
          </cell>
        </row>
        <row r="1246">
          <cell r="A1246" t="str">
            <v>Afsluttet</v>
          </cell>
          <cell r="B1246" t="str">
            <v>180192-1589</v>
          </cell>
        </row>
        <row r="1247">
          <cell r="A1247" t="str">
            <v>Indskrevet</v>
          </cell>
          <cell r="B1247" t="str">
            <v>180192-1783</v>
          </cell>
        </row>
        <row r="1248">
          <cell r="A1248" t="str">
            <v>Afbrudt</v>
          </cell>
          <cell r="B1248" t="str">
            <v>180192-2143</v>
          </cell>
        </row>
        <row r="1249">
          <cell r="A1249" t="str">
            <v>Afbrudt(Fak skift)</v>
          </cell>
          <cell r="B1249" t="str">
            <v>180194-1296</v>
          </cell>
        </row>
        <row r="1250">
          <cell r="A1250" t="str">
            <v>Indskrevet</v>
          </cell>
          <cell r="B1250" t="str">
            <v>180194-3035</v>
          </cell>
        </row>
        <row r="1251">
          <cell r="A1251" t="str">
            <v>Indskrevet</v>
          </cell>
          <cell r="B1251" t="str">
            <v>180194-3507</v>
          </cell>
        </row>
        <row r="1252">
          <cell r="A1252" t="str">
            <v>Indskrevet</v>
          </cell>
          <cell r="B1252" t="str">
            <v>180194-3639</v>
          </cell>
        </row>
        <row r="1253">
          <cell r="A1253" t="str">
            <v>Afbrudt (School skift)</v>
          </cell>
          <cell r="B1253" t="str">
            <v>180195-0619</v>
          </cell>
        </row>
        <row r="1254">
          <cell r="A1254" t="str">
            <v>Afbrudt</v>
          </cell>
          <cell r="B1254" t="str">
            <v>180284-2259</v>
          </cell>
        </row>
        <row r="1255">
          <cell r="A1255" t="str">
            <v>Afbrudt</v>
          </cell>
          <cell r="B1255" t="str">
            <v>180286-4171</v>
          </cell>
        </row>
        <row r="1256">
          <cell r="A1256" t="str">
            <v>Indskrevet</v>
          </cell>
          <cell r="B1256" t="str">
            <v>180294-3357</v>
          </cell>
        </row>
        <row r="1257">
          <cell r="A1257" t="str">
            <v>Indskrevet</v>
          </cell>
          <cell r="B1257" t="str">
            <v>180295-1031</v>
          </cell>
        </row>
        <row r="1258">
          <cell r="A1258" t="str">
            <v>Afbrudt</v>
          </cell>
          <cell r="B1258" t="str">
            <v>180392-2175</v>
          </cell>
        </row>
        <row r="1259">
          <cell r="A1259" t="str">
            <v>Afsluttet</v>
          </cell>
          <cell r="B1259" t="str">
            <v>180393-1433</v>
          </cell>
        </row>
        <row r="1260">
          <cell r="A1260" t="str">
            <v>Indskrevet</v>
          </cell>
          <cell r="B1260" t="str">
            <v>180474-2987</v>
          </cell>
        </row>
        <row r="1261">
          <cell r="A1261" t="str">
            <v>Indskrevet</v>
          </cell>
          <cell r="B1261" t="str">
            <v>180490-1341</v>
          </cell>
        </row>
        <row r="1262">
          <cell r="A1262" t="str">
            <v>Afsluttet</v>
          </cell>
          <cell r="B1262" t="str">
            <v>180492-1253</v>
          </cell>
        </row>
        <row r="1263">
          <cell r="A1263" t="str">
            <v>Afbrudt</v>
          </cell>
          <cell r="B1263" t="str">
            <v>180493-2077</v>
          </cell>
        </row>
        <row r="1264">
          <cell r="A1264" t="str">
            <v>Afbrudt</v>
          </cell>
          <cell r="B1264" t="str">
            <v>180586-1661</v>
          </cell>
        </row>
        <row r="1265">
          <cell r="A1265" t="str">
            <v>Afbrudt(Fak skift)</v>
          </cell>
          <cell r="B1265" t="str">
            <v>180591-2401</v>
          </cell>
        </row>
        <row r="1266">
          <cell r="A1266" t="str">
            <v>Afbrudt</v>
          </cell>
          <cell r="B1266" t="str">
            <v>180592-2555</v>
          </cell>
        </row>
        <row r="1267">
          <cell r="A1267" t="str">
            <v>Afsluttet</v>
          </cell>
          <cell r="B1267" t="str">
            <v>180593-2089</v>
          </cell>
        </row>
        <row r="1268">
          <cell r="A1268" t="str">
            <v>Afbrudt</v>
          </cell>
          <cell r="B1268" t="str">
            <v>180594-1967</v>
          </cell>
        </row>
        <row r="1269">
          <cell r="A1269" t="str">
            <v>Indskrevet</v>
          </cell>
          <cell r="B1269" t="str">
            <v>180595-2527</v>
          </cell>
        </row>
        <row r="1270">
          <cell r="A1270" t="str">
            <v>Afbrudt(Fak skift)</v>
          </cell>
          <cell r="B1270" t="str">
            <v>180687-2705</v>
          </cell>
        </row>
        <row r="1271">
          <cell r="A1271" t="str">
            <v>Indskrevet</v>
          </cell>
          <cell r="B1271" t="str">
            <v>180692-2885</v>
          </cell>
        </row>
        <row r="1272">
          <cell r="A1272" t="str">
            <v>Afbrudt</v>
          </cell>
          <cell r="B1272" t="str">
            <v>180693-3437</v>
          </cell>
        </row>
        <row r="1273">
          <cell r="A1273" t="str">
            <v>Afbrudt</v>
          </cell>
          <cell r="B1273" t="str">
            <v>180791-1496</v>
          </cell>
        </row>
        <row r="1274">
          <cell r="A1274" t="str">
            <v>Indskrevet</v>
          </cell>
          <cell r="B1274" t="str">
            <v>180792-1521</v>
          </cell>
        </row>
        <row r="1275">
          <cell r="A1275" t="str">
            <v>Afsluttet</v>
          </cell>
          <cell r="B1275" t="str">
            <v>180792-2277</v>
          </cell>
        </row>
        <row r="1276">
          <cell r="A1276" t="str">
            <v>Indskrevet</v>
          </cell>
          <cell r="B1276" t="str">
            <v>180794-1603</v>
          </cell>
        </row>
        <row r="1277">
          <cell r="A1277" t="str">
            <v>Afbrudt</v>
          </cell>
          <cell r="B1277" t="str">
            <v>180891-2291</v>
          </cell>
        </row>
        <row r="1278">
          <cell r="A1278" t="str">
            <v>Indskrevet</v>
          </cell>
          <cell r="B1278" t="str">
            <v>180892-1762</v>
          </cell>
        </row>
        <row r="1279">
          <cell r="A1279" t="str">
            <v>Indskrevet</v>
          </cell>
          <cell r="B1279" t="str">
            <v>180893-2535</v>
          </cell>
        </row>
        <row r="1280">
          <cell r="A1280" t="str">
            <v>Indskrevet</v>
          </cell>
          <cell r="B1280" t="str">
            <v>180894-3189</v>
          </cell>
        </row>
        <row r="1281">
          <cell r="A1281" t="str">
            <v>Indskrevet</v>
          </cell>
          <cell r="B1281" t="str">
            <v>180989-1301</v>
          </cell>
        </row>
        <row r="1282">
          <cell r="A1282" t="str">
            <v>Afsluttet</v>
          </cell>
          <cell r="B1282" t="str">
            <v>180989-2030</v>
          </cell>
        </row>
        <row r="1283">
          <cell r="A1283" t="str">
            <v>Indskrevet</v>
          </cell>
          <cell r="B1283" t="str">
            <v>180994-1783</v>
          </cell>
        </row>
        <row r="1284">
          <cell r="A1284" t="str">
            <v>Afbrudt</v>
          </cell>
          <cell r="B1284" t="str">
            <v>181088-2057</v>
          </cell>
        </row>
        <row r="1285">
          <cell r="A1285" t="str">
            <v>Indskrevet</v>
          </cell>
          <cell r="B1285" t="str">
            <v>181093-0647</v>
          </cell>
        </row>
        <row r="1286">
          <cell r="A1286" t="str">
            <v>Afbrudt(Fak skift)</v>
          </cell>
          <cell r="B1286" t="str">
            <v>181093-0795</v>
          </cell>
        </row>
        <row r="1287">
          <cell r="A1287" t="str">
            <v>Afbrudt</v>
          </cell>
          <cell r="B1287" t="str">
            <v>181094-1703</v>
          </cell>
        </row>
        <row r="1288">
          <cell r="A1288" t="str">
            <v>Indskrevet</v>
          </cell>
          <cell r="B1288" t="str">
            <v>181191-1875</v>
          </cell>
        </row>
        <row r="1289">
          <cell r="A1289" t="str">
            <v>Afsluttet</v>
          </cell>
          <cell r="B1289" t="str">
            <v>181192-1749</v>
          </cell>
        </row>
        <row r="1290">
          <cell r="A1290" t="str">
            <v>Indskrevet</v>
          </cell>
          <cell r="B1290" t="str">
            <v>181286-2533</v>
          </cell>
        </row>
        <row r="1291">
          <cell r="A1291" t="str">
            <v>Indskrevet</v>
          </cell>
          <cell r="B1291" t="str">
            <v>181290-2721</v>
          </cell>
        </row>
        <row r="1292">
          <cell r="A1292" t="str">
            <v>Afbrudt</v>
          </cell>
          <cell r="B1292" t="str">
            <v>181290-DAL1</v>
          </cell>
        </row>
        <row r="1293">
          <cell r="A1293" t="str">
            <v>Afbrudt</v>
          </cell>
          <cell r="B1293" t="str">
            <v>181292-1513</v>
          </cell>
        </row>
        <row r="1294">
          <cell r="A1294" t="str">
            <v>Afbrudt (School skift)</v>
          </cell>
          <cell r="B1294" t="str">
            <v>181293-2787</v>
          </cell>
        </row>
        <row r="1295">
          <cell r="A1295" t="str">
            <v>Afbrudt</v>
          </cell>
          <cell r="B1295" t="str">
            <v>181293-2981</v>
          </cell>
        </row>
        <row r="1296">
          <cell r="A1296" t="str">
            <v>Indskrevet</v>
          </cell>
          <cell r="B1296" t="str">
            <v>190187-2895</v>
          </cell>
        </row>
        <row r="1297">
          <cell r="A1297" t="str">
            <v>Indskrevet</v>
          </cell>
          <cell r="B1297" t="str">
            <v>190192-1667</v>
          </cell>
        </row>
        <row r="1298">
          <cell r="A1298" t="str">
            <v>Afbrudt</v>
          </cell>
          <cell r="B1298" t="str">
            <v>190193-1123</v>
          </cell>
        </row>
        <row r="1299">
          <cell r="A1299" t="str">
            <v>Afsluttet</v>
          </cell>
          <cell r="B1299" t="str">
            <v>190193-1417</v>
          </cell>
        </row>
        <row r="1300">
          <cell r="A1300" t="str">
            <v>Indskrevet</v>
          </cell>
          <cell r="B1300" t="str">
            <v>190194-2869</v>
          </cell>
        </row>
        <row r="1301">
          <cell r="A1301" t="str">
            <v>Indskrevet</v>
          </cell>
          <cell r="B1301" t="str">
            <v>190194-3601</v>
          </cell>
        </row>
        <row r="1302">
          <cell r="A1302" t="str">
            <v>Indskrevet</v>
          </cell>
          <cell r="B1302" t="str">
            <v>190291-2572</v>
          </cell>
        </row>
        <row r="1303">
          <cell r="A1303" t="str">
            <v>Indskrevet</v>
          </cell>
          <cell r="B1303" t="str">
            <v>190291-3447</v>
          </cell>
        </row>
        <row r="1304">
          <cell r="A1304" t="str">
            <v>Indskrevet</v>
          </cell>
          <cell r="B1304" t="str">
            <v>190292-1393</v>
          </cell>
        </row>
        <row r="1305">
          <cell r="A1305" t="str">
            <v>Afbrudt</v>
          </cell>
          <cell r="B1305" t="str">
            <v>190293-1267</v>
          </cell>
        </row>
        <row r="1306">
          <cell r="A1306" t="str">
            <v>Indskrevet</v>
          </cell>
          <cell r="B1306" t="str">
            <v>190294-VOV1</v>
          </cell>
        </row>
        <row r="1307">
          <cell r="A1307" t="str">
            <v>Afsluttet</v>
          </cell>
          <cell r="B1307" t="str">
            <v>190390-3089</v>
          </cell>
        </row>
        <row r="1308">
          <cell r="A1308" t="str">
            <v>Afbrudt</v>
          </cell>
          <cell r="B1308" t="str">
            <v>190391-1022</v>
          </cell>
        </row>
        <row r="1309">
          <cell r="A1309" t="str">
            <v>Afsluttet</v>
          </cell>
          <cell r="B1309" t="str">
            <v>190391-1545</v>
          </cell>
        </row>
        <row r="1310">
          <cell r="A1310" t="str">
            <v>Indskrevet</v>
          </cell>
          <cell r="B1310" t="str">
            <v>190393-1236</v>
          </cell>
        </row>
        <row r="1311">
          <cell r="A1311" t="str">
            <v>Afbrudt</v>
          </cell>
          <cell r="B1311" t="str">
            <v>190393-2011</v>
          </cell>
        </row>
        <row r="1312">
          <cell r="A1312" t="str">
            <v>Afbrudt</v>
          </cell>
          <cell r="B1312" t="str">
            <v>190394-2793</v>
          </cell>
        </row>
        <row r="1313">
          <cell r="A1313" t="str">
            <v>Indskrevet</v>
          </cell>
          <cell r="B1313" t="str">
            <v>190395-0400</v>
          </cell>
        </row>
        <row r="1314">
          <cell r="A1314" t="str">
            <v>Indskrevet</v>
          </cell>
          <cell r="B1314" t="str">
            <v>190474-2577</v>
          </cell>
        </row>
        <row r="1315">
          <cell r="A1315" t="str">
            <v>Afbrudt</v>
          </cell>
          <cell r="B1315" t="str">
            <v>190491-1441</v>
          </cell>
        </row>
        <row r="1316">
          <cell r="A1316" t="str">
            <v>Afbrudt</v>
          </cell>
          <cell r="B1316" t="str">
            <v>190493-1167</v>
          </cell>
        </row>
        <row r="1317">
          <cell r="A1317" t="str">
            <v>Afbrudt</v>
          </cell>
          <cell r="B1317" t="str">
            <v>190493-1337</v>
          </cell>
        </row>
        <row r="1318">
          <cell r="A1318" t="str">
            <v>Indskrevet</v>
          </cell>
          <cell r="B1318" t="str">
            <v>190493-1701</v>
          </cell>
        </row>
        <row r="1319">
          <cell r="A1319" t="str">
            <v>Indskrevet</v>
          </cell>
          <cell r="B1319" t="str">
            <v>190589-1207</v>
          </cell>
        </row>
        <row r="1320">
          <cell r="A1320" t="str">
            <v>Afbrudt</v>
          </cell>
          <cell r="B1320" t="str">
            <v>190589-ANK2</v>
          </cell>
        </row>
        <row r="1321">
          <cell r="A1321" t="str">
            <v>Afsluttet</v>
          </cell>
          <cell r="B1321" t="str">
            <v>190590-1253</v>
          </cell>
        </row>
        <row r="1322">
          <cell r="A1322" t="str">
            <v>Indskrevet</v>
          </cell>
          <cell r="B1322" t="str">
            <v>190591-1801</v>
          </cell>
        </row>
        <row r="1323">
          <cell r="A1323" t="str">
            <v>Indskrevet</v>
          </cell>
          <cell r="B1323" t="str">
            <v>190593-2663</v>
          </cell>
        </row>
        <row r="1324">
          <cell r="A1324" t="str">
            <v>Afbrudt</v>
          </cell>
          <cell r="B1324" t="str">
            <v>190593-2841</v>
          </cell>
        </row>
        <row r="1325">
          <cell r="A1325" t="str">
            <v>Afbrudt (School skift)</v>
          </cell>
          <cell r="B1325" t="str">
            <v>190594-1417</v>
          </cell>
        </row>
        <row r="1326">
          <cell r="A1326" t="str">
            <v>Indskrevet</v>
          </cell>
          <cell r="B1326" t="str">
            <v>190687-1889</v>
          </cell>
        </row>
        <row r="1327">
          <cell r="A1327" t="str">
            <v>Indskrevet</v>
          </cell>
          <cell r="B1327" t="str">
            <v>190689-2339</v>
          </cell>
        </row>
        <row r="1328">
          <cell r="A1328" t="str">
            <v>Indskrevet</v>
          </cell>
          <cell r="B1328" t="str">
            <v>190690-3098</v>
          </cell>
        </row>
        <row r="1329">
          <cell r="A1329" t="str">
            <v>Afbrudt</v>
          </cell>
          <cell r="B1329" t="str">
            <v>190692-1363</v>
          </cell>
        </row>
        <row r="1330">
          <cell r="A1330" t="str">
            <v>Indskrevet</v>
          </cell>
          <cell r="B1330" t="str">
            <v>190692-2157</v>
          </cell>
        </row>
        <row r="1331">
          <cell r="A1331" t="str">
            <v>Indskrevet</v>
          </cell>
          <cell r="B1331" t="str">
            <v>190692-2807</v>
          </cell>
        </row>
        <row r="1332">
          <cell r="A1332" t="str">
            <v>Indskrevet</v>
          </cell>
          <cell r="B1332" t="str">
            <v>190693-2543</v>
          </cell>
        </row>
        <row r="1333">
          <cell r="A1333" t="str">
            <v>Afbrudt (SN skift)</v>
          </cell>
          <cell r="B1333" t="str">
            <v>190694-1429</v>
          </cell>
        </row>
        <row r="1334">
          <cell r="A1334" t="str">
            <v>Indskrevet</v>
          </cell>
          <cell r="B1334" t="str">
            <v>190694-2069</v>
          </cell>
        </row>
        <row r="1335">
          <cell r="A1335" t="str">
            <v>Indskrevet</v>
          </cell>
          <cell r="B1335" t="str">
            <v>190695-2595</v>
          </cell>
        </row>
        <row r="1336">
          <cell r="A1336" t="str">
            <v>Indskrevet</v>
          </cell>
          <cell r="B1336" t="str">
            <v>190791-2791</v>
          </cell>
        </row>
        <row r="1337">
          <cell r="A1337" t="str">
            <v>Afbrudt(Fak skift)</v>
          </cell>
          <cell r="B1337" t="str">
            <v>190792-1693</v>
          </cell>
        </row>
        <row r="1338">
          <cell r="A1338" t="str">
            <v>Indskrevet</v>
          </cell>
          <cell r="B1338" t="str">
            <v>190793-2113</v>
          </cell>
        </row>
        <row r="1339">
          <cell r="A1339" t="str">
            <v>Afsluttet</v>
          </cell>
          <cell r="B1339" t="str">
            <v>190888-1121</v>
          </cell>
        </row>
        <row r="1340">
          <cell r="A1340" t="str">
            <v>Afbrudt</v>
          </cell>
          <cell r="B1340" t="str">
            <v>190888-1229</v>
          </cell>
        </row>
        <row r="1341">
          <cell r="A1341" t="str">
            <v>Afbrudt</v>
          </cell>
          <cell r="B1341" t="str">
            <v>190892-1239</v>
          </cell>
        </row>
        <row r="1342">
          <cell r="A1342" t="str">
            <v>Afbrudt</v>
          </cell>
          <cell r="B1342" t="str">
            <v>190892-3045</v>
          </cell>
        </row>
        <row r="1343">
          <cell r="A1343" t="str">
            <v>Indskrevet</v>
          </cell>
          <cell r="B1343" t="str">
            <v>190893-2907</v>
          </cell>
        </row>
        <row r="1344">
          <cell r="A1344" t="str">
            <v>Indskrevet</v>
          </cell>
          <cell r="B1344" t="str">
            <v>190894-1825</v>
          </cell>
        </row>
        <row r="1345">
          <cell r="A1345" t="str">
            <v>Indskrevet</v>
          </cell>
          <cell r="B1345" t="str">
            <v>190894-2619</v>
          </cell>
        </row>
        <row r="1346">
          <cell r="A1346" t="str">
            <v>Indskrevet</v>
          </cell>
          <cell r="B1346" t="str">
            <v>190894-2651</v>
          </cell>
        </row>
        <row r="1347">
          <cell r="A1347" t="str">
            <v>Afsluttet</v>
          </cell>
          <cell r="B1347" t="str">
            <v>190985-2001</v>
          </cell>
        </row>
        <row r="1348">
          <cell r="A1348" t="str">
            <v>Afbrudt</v>
          </cell>
          <cell r="B1348" t="str">
            <v>190986-1175</v>
          </cell>
        </row>
        <row r="1349">
          <cell r="A1349" t="str">
            <v>Indskrevet</v>
          </cell>
          <cell r="B1349" t="str">
            <v>190987-1715</v>
          </cell>
        </row>
        <row r="1350">
          <cell r="A1350" t="str">
            <v>Indskrevet</v>
          </cell>
          <cell r="B1350" t="str">
            <v>190991-2233</v>
          </cell>
        </row>
        <row r="1351">
          <cell r="A1351" t="str">
            <v>Afbrudt</v>
          </cell>
          <cell r="B1351" t="str">
            <v>190991-2683</v>
          </cell>
        </row>
        <row r="1352">
          <cell r="A1352" t="str">
            <v>Indskrevet</v>
          </cell>
          <cell r="B1352" t="str">
            <v>190992-1941</v>
          </cell>
        </row>
        <row r="1353">
          <cell r="A1353" t="str">
            <v>Afbrudt</v>
          </cell>
          <cell r="B1353" t="str">
            <v>190994-1217</v>
          </cell>
        </row>
        <row r="1354">
          <cell r="A1354" t="str">
            <v>Indskrevet</v>
          </cell>
          <cell r="B1354" t="str">
            <v>190994-1721</v>
          </cell>
        </row>
        <row r="1355">
          <cell r="A1355" t="str">
            <v>Indskrevet</v>
          </cell>
          <cell r="B1355" t="str">
            <v>191088-1627</v>
          </cell>
        </row>
        <row r="1356">
          <cell r="A1356" t="str">
            <v>Afbrudt</v>
          </cell>
          <cell r="B1356" t="str">
            <v>191090-1989</v>
          </cell>
        </row>
        <row r="1357">
          <cell r="A1357" t="str">
            <v>Afbrudt</v>
          </cell>
          <cell r="B1357" t="str">
            <v>191090-3752</v>
          </cell>
        </row>
        <row r="1358">
          <cell r="A1358" t="str">
            <v>Afbrudt(Fak skift)</v>
          </cell>
          <cell r="B1358" t="str">
            <v>191094-1921</v>
          </cell>
        </row>
        <row r="1359">
          <cell r="A1359" t="str">
            <v>Indskrevet</v>
          </cell>
          <cell r="B1359" t="str">
            <v>191095-1129</v>
          </cell>
        </row>
        <row r="1360">
          <cell r="A1360" t="str">
            <v>Afsluttet</v>
          </cell>
          <cell r="B1360" t="str">
            <v>191188-1655</v>
          </cell>
        </row>
        <row r="1361">
          <cell r="A1361" t="str">
            <v>Afbrudt</v>
          </cell>
          <cell r="B1361" t="str">
            <v>191192-2335</v>
          </cell>
        </row>
        <row r="1362">
          <cell r="A1362" t="str">
            <v>Afbrudt</v>
          </cell>
          <cell r="B1362" t="str">
            <v>191193-1873</v>
          </cell>
        </row>
        <row r="1363">
          <cell r="A1363" t="str">
            <v>Indskrevet</v>
          </cell>
          <cell r="B1363" t="str">
            <v>191193-2071</v>
          </cell>
        </row>
        <row r="1364">
          <cell r="A1364" t="str">
            <v>Indskrevet</v>
          </cell>
          <cell r="B1364" t="str">
            <v>191193-2969</v>
          </cell>
        </row>
        <row r="1365">
          <cell r="A1365" t="str">
            <v>Afbrudt</v>
          </cell>
          <cell r="B1365" t="str">
            <v>191193-3159</v>
          </cell>
        </row>
        <row r="1366">
          <cell r="A1366" t="str">
            <v>Indskrevet</v>
          </cell>
          <cell r="B1366" t="str">
            <v>191194-1992</v>
          </cell>
        </row>
        <row r="1367">
          <cell r="A1367" t="str">
            <v>Indskrevet</v>
          </cell>
          <cell r="B1367" t="str">
            <v>191288-3465</v>
          </cell>
        </row>
        <row r="1368">
          <cell r="A1368" t="str">
            <v>Afsluttet</v>
          </cell>
          <cell r="B1368" t="str">
            <v>191289-1220</v>
          </cell>
        </row>
        <row r="1369">
          <cell r="A1369" t="str">
            <v>Afbrudt</v>
          </cell>
          <cell r="B1369" t="str">
            <v>191291-1434</v>
          </cell>
        </row>
        <row r="1370">
          <cell r="A1370" t="str">
            <v>Afbrudt</v>
          </cell>
          <cell r="B1370" t="str">
            <v>191291-1523</v>
          </cell>
        </row>
        <row r="1371">
          <cell r="A1371" t="str">
            <v>Indskrevet</v>
          </cell>
          <cell r="B1371" t="str">
            <v>191291-1841</v>
          </cell>
        </row>
        <row r="1372">
          <cell r="A1372" t="str">
            <v>Afbrudt (SN skift)</v>
          </cell>
          <cell r="B1372" t="str">
            <v>191291-2627</v>
          </cell>
        </row>
        <row r="1373">
          <cell r="A1373" t="str">
            <v>Indskrevet</v>
          </cell>
          <cell r="B1373" t="str">
            <v>191293-1605</v>
          </cell>
        </row>
        <row r="1374">
          <cell r="A1374" t="str">
            <v>Indskrevet</v>
          </cell>
          <cell r="B1374" t="str">
            <v>200193-1248</v>
          </cell>
        </row>
        <row r="1375">
          <cell r="A1375" t="str">
            <v>Indskrevet</v>
          </cell>
          <cell r="B1375" t="str">
            <v>200193-1582</v>
          </cell>
        </row>
        <row r="1376">
          <cell r="A1376" t="str">
            <v>Afbrudt</v>
          </cell>
          <cell r="B1376" t="str">
            <v>200195-ESN2</v>
          </cell>
        </row>
        <row r="1377">
          <cell r="A1377" t="str">
            <v>Afbrudt</v>
          </cell>
          <cell r="B1377" t="str">
            <v>200282-2361</v>
          </cell>
        </row>
        <row r="1378">
          <cell r="A1378" t="str">
            <v>Afbrudt</v>
          </cell>
          <cell r="B1378" t="str">
            <v>200284-1935</v>
          </cell>
        </row>
        <row r="1379">
          <cell r="A1379" t="str">
            <v>Indskrevet</v>
          </cell>
          <cell r="B1379" t="str">
            <v>200290-3981</v>
          </cell>
        </row>
        <row r="1380">
          <cell r="A1380" t="str">
            <v>Indskrevet</v>
          </cell>
          <cell r="B1380" t="str">
            <v>200291-2913</v>
          </cell>
        </row>
        <row r="1381">
          <cell r="A1381" t="str">
            <v>Afbrudt</v>
          </cell>
          <cell r="B1381" t="str">
            <v>200388-2023</v>
          </cell>
        </row>
        <row r="1382">
          <cell r="A1382" t="str">
            <v>Afbrudt</v>
          </cell>
          <cell r="B1382" t="str">
            <v>200392-2815</v>
          </cell>
        </row>
        <row r="1383">
          <cell r="A1383" t="str">
            <v>Indskrevet</v>
          </cell>
          <cell r="B1383" t="str">
            <v>200392-3234</v>
          </cell>
        </row>
        <row r="1384">
          <cell r="A1384" t="str">
            <v>Indskrevet</v>
          </cell>
          <cell r="B1384" t="str">
            <v>200392-3811</v>
          </cell>
        </row>
        <row r="1385">
          <cell r="A1385" t="str">
            <v>Afbrudt</v>
          </cell>
          <cell r="B1385" t="str">
            <v>200393-1628</v>
          </cell>
        </row>
        <row r="1386">
          <cell r="A1386" t="str">
            <v>Indskrevet</v>
          </cell>
          <cell r="B1386" t="str">
            <v>200395-2145</v>
          </cell>
        </row>
        <row r="1387">
          <cell r="A1387" t="str">
            <v>Afbrudt</v>
          </cell>
          <cell r="B1387" t="str">
            <v>200395-2439</v>
          </cell>
        </row>
        <row r="1388">
          <cell r="A1388" t="str">
            <v>Indskrevet</v>
          </cell>
          <cell r="B1388" t="str">
            <v>200490-3431</v>
          </cell>
        </row>
        <row r="1389">
          <cell r="A1389" t="str">
            <v>Afbrudt</v>
          </cell>
          <cell r="B1389" t="str">
            <v>200492-1464</v>
          </cell>
        </row>
        <row r="1390">
          <cell r="A1390" t="str">
            <v>Indskrevet</v>
          </cell>
          <cell r="B1390" t="str">
            <v>200492-1707</v>
          </cell>
        </row>
        <row r="1391">
          <cell r="A1391" t="str">
            <v>Indskrevet</v>
          </cell>
          <cell r="B1391" t="str">
            <v>200492-2045</v>
          </cell>
        </row>
        <row r="1392">
          <cell r="A1392" t="str">
            <v>Afbrudt</v>
          </cell>
          <cell r="B1392" t="str">
            <v>200493-AND2</v>
          </cell>
        </row>
        <row r="1393">
          <cell r="A1393" t="str">
            <v>Indskrevet</v>
          </cell>
          <cell r="B1393" t="str">
            <v>200494-2305</v>
          </cell>
        </row>
        <row r="1394">
          <cell r="A1394" t="str">
            <v>Indskrevet</v>
          </cell>
          <cell r="B1394" t="str">
            <v>200495-2491</v>
          </cell>
        </row>
        <row r="1395">
          <cell r="A1395" t="str">
            <v>Afbrudt</v>
          </cell>
          <cell r="B1395" t="str">
            <v>200591-1810</v>
          </cell>
        </row>
        <row r="1396">
          <cell r="A1396" t="str">
            <v>Indskrevet</v>
          </cell>
          <cell r="B1396" t="str">
            <v>200592-3681</v>
          </cell>
        </row>
        <row r="1397">
          <cell r="A1397" t="str">
            <v>Indskrevet</v>
          </cell>
          <cell r="B1397" t="str">
            <v>200594-1191</v>
          </cell>
        </row>
        <row r="1398">
          <cell r="A1398" t="str">
            <v>Afbrudt</v>
          </cell>
          <cell r="B1398" t="str">
            <v>200688-2539</v>
          </cell>
        </row>
        <row r="1399">
          <cell r="A1399" t="str">
            <v>Afsluttet</v>
          </cell>
          <cell r="B1399" t="str">
            <v>200691-1113</v>
          </cell>
        </row>
        <row r="1400">
          <cell r="A1400" t="str">
            <v>Indskrevet</v>
          </cell>
          <cell r="B1400" t="str">
            <v>200692-1755</v>
          </cell>
        </row>
        <row r="1401">
          <cell r="A1401" t="str">
            <v>Indskrevet</v>
          </cell>
          <cell r="B1401" t="str">
            <v>200694-2337</v>
          </cell>
        </row>
        <row r="1402">
          <cell r="A1402" t="str">
            <v>Indskrevet</v>
          </cell>
          <cell r="B1402" t="str">
            <v>200695-0151</v>
          </cell>
        </row>
        <row r="1403">
          <cell r="A1403" t="str">
            <v>Indskrevet</v>
          </cell>
          <cell r="B1403" t="str">
            <v>200695-0453</v>
          </cell>
        </row>
        <row r="1404">
          <cell r="A1404" t="str">
            <v>Indskrevet</v>
          </cell>
          <cell r="B1404" t="str">
            <v>200782-3765</v>
          </cell>
        </row>
        <row r="1405">
          <cell r="A1405" t="str">
            <v>Afbrudt</v>
          </cell>
          <cell r="B1405" t="str">
            <v>200787-2227</v>
          </cell>
        </row>
        <row r="1406">
          <cell r="A1406" t="str">
            <v>Afsluttet</v>
          </cell>
          <cell r="B1406" t="str">
            <v>200790-1081</v>
          </cell>
        </row>
        <row r="1407">
          <cell r="A1407" t="str">
            <v>Indskrevet</v>
          </cell>
          <cell r="B1407" t="str">
            <v>200791-1745</v>
          </cell>
        </row>
        <row r="1408">
          <cell r="A1408" t="str">
            <v>Indskrevet</v>
          </cell>
          <cell r="B1408" t="str">
            <v>200792-2739</v>
          </cell>
        </row>
        <row r="1409">
          <cell r="A1409" t="str">
            <v>Indskrevet</v>
          </cell>
          <cell r="B1409" t="str">
            <v>200792-3573</v>
          </cell>
        </row>
        <row r="1410">
          <cell r="A1410" t="str">
            <v>Afbrudt</v>
          </cell>
          <cell r="B1410" t="str">
            <v>200793-3641</v>
          </cell>
        </row>
        <row r="1411">
          <cell r="A1411" t="str">
            <v>Indskrevet</v>
          </cell>
          <cell r="B1411" t="str">
            <v>200891-2141</v>
          </cell>
        </row>
        <row r="1412">
          <cell r="A1412" t="str">
            <v>Afsluttet</v>
          </cell>
          <cell r="B1412" t="str">
            <v>200891-2249</v>
          </cell>
        </row>
        <row r="1413">
          <cell r="A1413" t="str">
            <v>Afsluttet</v>
          </cell>
          <cell r="B1413" t="str">
            <v>200892-1825</v>
          </cell>
        </row>
        <row r="1414">
          <cell r="A1414" t="str">
            <v>Afbrudt</v>
          </cell>
          <cell r="B1414" t="str">
            <v>200892-2333</v>
          </cell>
        </row>
        <row r="1415">
          <cell r="A1415" t="str">
            <v>Indskrevet</v>
          </cell>
          <cell r="B1415" t="str">
            <v>200893-3025</v>
          </cell>
        </row>
        <row r="1416">
          <cell r="A1416" t="str">
            <v>Afsluttet</v>
          </cell>
          <cell r="B1416" t="str">
            <v>200991-1807</v>
          </cell>
        </row>
        <row r="1417">
          <cell r="A1417" t="str">
            <v>Afbrudt(Fak skift)</v>
          </cell>
          <cell r="B1417" t="str">
            <v>200992-1861</v>
          </cell>
        </row>
        <row r="1418">
          <cell r="A1418" t="str">
            <v>Indskrevet</v>
          </cell>
          <cell r="B1418" t="str">
            <v>201085-3721</v>
          </cell>
        </row>
        <row r="1419">
          <cell r="A1419" t="str">
            <v>Afbrudt</v>
          </cell>
          <cell r="B1419" t="str">
            <v>201093-1161</v>
          </cell>
        </row>
        <row r="1420">
          <cell r="A1420" t="str">
            <v>Afbrudt</v>
          </cell>
          <cell r="B1420" t="str">
            <v>201094-3054</v>
          </cell>
        </row>
        <row r="1421">
          <cell r="A1421" t="str">
            <v>Indskrevet</v>
          </cell>
          <cell r="B1421" t="str">
            <v>201095-2274</v>
          </cell>
        </row>
        <row r="1422">
          <cell r="A1422" t="str">
            <v>Afbrudt</v>
          </cell>
          <cell r="B1422" t="str">
            <v>201190-3269</v>
          </cell>
        </row>
        <row r="1423">
          <cell r="A1423" t="str">
            <v>Afbrudt</v>
          </cell>
          <cell r="B1423" t="str">
            <v>201192-1488</v>
          </cell>
        </row>
        <row r="1424">
          <cell r="A1424" t="str">
            <v>Afbrudt</v>
          </cell>
          <cell r="B1424" t="str">
            <v>201192-1895</v>
          </cell>
        </row>
        <row r="1425">
          <cell r="A1425" t="str">
            <v>Afsluttet</v>
          </cell>
          <cell r="B1425" t="str">
            <v>201193-1521</v>
          </cell>
        </row>
        <row r="1426">
          <cell r="A1426" t="str">
            <v>Indskrevet</v>
          </cell>
          <cell r="B1426" t="str">
            <v>201194-2701</v>
          </cell>
        </row>
        <row r="1427">
          <cell r="A1427" t="str">
            <v>Indskrevet</v>
          </cell>
          <cell r="B1427" t="str">
            <v>201284-1461</v>
          </cell>
        </row>
        <row r="1428">
          <cell r="A1428" t="str">
            <v>Afbrudt</v>
          </cell>
          <cell r="B1428" t="str">
            <v>201288-4098</v>
          </cell>
        </row>
        <row r="1429">
          <cell r="A1429" t="str">
            <v>Afbrudt</v>
          </cell>
          <cell r="B1429" t="str">
            <v>201291-1893</v>
          </cell>
        </row>
        <row r="1430">
          <cell r="A1430" t="str">
            <v>Afbrudt</v>
          </cell>
          <cell r="B1430" t="str">
            <v>201291-2075</v>
          </cell>
        </row>
        <row r="1431">
          <cell r="A1431" t="str">
            <v>Afbrudt</v>
          </cell>
          <cell r="B1431" t="str">
            <v>201292-1805</v>
          </cell>
        </row>
        <row r="1432">
          <cell r="A1432" t="str">
            <v>Afbrudt(Fak skift)</v>
          </cell>
          <cell r="B1432" t="str">
            <v>201293-1509</v>
          </cell>
        </row>
        <row r="1433">
          <cell r="A1433" t="str">
            <v>Afbrudt</v>
          </cell>
          <cell r="B1433" t="str">
            <v>201293-2017</v>
          </cell>
        </row>
        <row r="1434">
          <cell r="A1434" t="str">
            <v>Afsluttet</v>
          </cell>
          <cell r="B1434" t="str">
            <v>201293-3447</v>
          </cell>
        </row>
        <row r="1435">
          <cell r="A1435" t="str">
            <v>Afbrudt</v>
          </cell>
          <cell r="B1435" t="str">
            <v>210187-2257</v>
          </cell>
        </row>
        <row r="1436">
          <cell r="A1436" t="str">
            <v>Indskrevet</v>
          </cell>
          <cell r="B1436" t="str">
            <v>210193-1709</v>
          </cell>
        </row>
        <row r="1437">
          <cell r="A1437" t="str">
            <v>Indskrevet</v>
          </cell>
          <cell r="B1437" t="str">
            <v>210193-1857</v>
          </cell>
        </row>
        <row r="1438">
          <cell r="A1438" t="str">
            <v>Indskrevet</v>
          </cell>
          <cell r="B1438" t="str">
            <v>210193-1911</v>
          </cell>
        </row>
        <row r="1439">
          <cell r="A1439" t="str">
            <v>Afbrudt</v>
          </cell>
          <cell r="B1439" t="str">
            <v>210195-1378</v>
          </cell>
        </row>
        <row r="1440">
          <cell r="A1440" t="str">
            <v>Afbrudt</v>
          </cell>
          <cell r="B1440" t="str">
            <v>210287-2277</v>
          </cell>
        </row>
        <row r="1441">
          <cell r="A1441" t="str">
            <v>Afbrudt</v>
          </cell>
          <cell r="B1441" t="str">
            <v>210293-2814</v>
          </cell>
        </row>
        <row r="1442">
          <cell r="A1442" t="str">
            <v>Indskrevet</v>
          </cell>
          <cell r="B1442" t="str">
            <v>210293-3063</v>
          </cell>
        </row>
        <row r="1443">
          <cell r="A1443" t="str">
            <v>Indskrevet</v>
          </cell>
          <cell r="B1443" t="str">
            <v>210295-3048</v>
          </cell>
        </row>
        <row r="1444">
          <cell r="A1444" t="str">
            <v>Afbrudt</v>
          </cell>
          <cell r="B1444" t="str">
            <v>210379-3648</v>
          </cell>
        </row>
        <row r="1445">
          <cell r="A1445" t="str">
            <v>Indskrevet</v>
          </cell>
          <cell r="B1445" t="str">
            <v>210388-1091</v>
          </cell>
        </row>
        <row r="1446">
          <cell r="A1446" t="str">
            <v>Indskrevet</v>
          </cell>
          <cell r="B1446" t="str">
            <v>210393-2605</v>
          </cell>
        </row>
        <row r="1447">
          <cell r="A1447" t="str">
            <v>Indskrevet</v>
          </cell>
          <cell r="B1447" t="str">
            <v>210394-2341</v>
          </cell>
        </row>
        <row r="1448">
          <cell r="A1448" t="str">
            <v>Indskrevet</v>
          </cell>
          <cell r="B1448" t="str">
            <v>210489-3603</v>
          </cell>
        </row>
        <row r="1449">
          <cell r="A1449" t="str">
            <v>Indskrevet</v>
          </cell>
          <cell r="B1449" t="str">
            <v>210493-2595</v>
          </cell>
        </row>
        <row r="1450">
          <cell r="A1450" t="str">
            <v>Indskrevet</v>
          </cell>
          <cell r="B1450" t="str">
            <v>210582-1746</v>
          </cell>
        </row>
        <row r="1451">
          <cell r="A1451" t="str">
            <v>Indskrevet</v>
          </cell>
          <cell r="B1451" t="str">
            <v>210589-3615</v>
          </cell>
        </row>
        <row r="1452">
          <cell r="A1452" t="str">
            <v>Indskrevet</v>
          </cell>
          <cell r="B1452" t="str">
            <v>210591-2237</v>
          </cell>
        </row>
        <row r="1453">
          <cell r="A1453" t="str">
            <v>Indskrevet</v>
          </cell>
          <cell r="B1453" t="str">
            <v>210593-1665</v>
          </cell>
        </row>
        <row r="1454">
          <cell r="A1454" t="str">
            <v>Afbrudt</v>
          </cell>
          <cell r="B1454" t="str">
            <v>210593-2041</v>
          </cell>
        </row>
        <row r="1455">
          <cell r="A1455" t="str">
            <v>Afbrudt</v>
          </cell>
          <cell r="B1455" t="str">
            <v>210593-3927</v>
          </cell>
        </row>
        <row r="1456">
          <cell r="A1456" t="str">
            <v>Indskrevet</v>
          </cell>
          <cell r="B1456" t="str">
            <v>210595-2115</v>
          </cell>
        </row>
        <row r="1457">
          <cell r="A1457" t="str">
            <v>Afbrudt</v>
          </cell>
          <cell r="B1457" t="str">
            <v>210690-1093</v>
          </cell>
        </row>
        <row r="1458">
          <cell r="A1458" t="str">
            <v>Indskrevet</v>
          </cell>
          <cell r="B1458" t="str">
            <v>210691-2583</v>
          </cell>
        </row>
        <row r="1459">
          <cell r="A1459" t="str">
            <v>Indskrevet</v>
          </cell>
          <cell r="B1459" t="str">
            <v>210692-1809</v>
          </cell>
        </row>
        <row r="1460">
          <cell r="A1460" t="str">
            <v>Afsluttet</v>
          </cell>
          <cell r="B1460" t="str">
            <v>210693-1405</v>
          </cell>
        </row>
        <row r="1461">
          <cell r="A1461" t="str">
            <v>Afsluttet</v>
          </cell>
          <cell r="B1461" t="str">
            <v>210693-2495</v>
          </cell>
        </row>
        <row r="1462">
          <cell r="A1462" t="str">
            <v>Indskrevet</v>
          </cell>
          <cell r="B1462" t="str">
            <v>210693-3122</v>
          </cell>
        </row>
        <row r="1463">
          <cell r="A1463" t="str">
            <v>Afbrudt</v>
          </cell>
          <cell r="B1463" t="str">
            <v>210694-2075</v>
          </cell>
        </row>
        <row r="1464">
          <cell r="A1464" t="str">
            <v>Indskrevet</v>
          </cell>
          <cell r="B1464" t="str">
            <v>210783-2133</v>
          </cell>
        </row>
        <row r="1465">
          <cell r="A1465" t="str">
            <v>Indskrevet</v>
          </cell>
          <cell r="B1465" t="str">
            <v>210791-3001</v>
          </cell>
        </row>
        <row r="1466">
          <cell r="A1466" t="str">
            <v>Indskrevet</v>
          </cell>
          <cell r="B1466" t="str">
            <v>210792-1330</v>
          </cell>
        </row>
        <row r="1467">
          <cell r="A1467" t="str">
            <v>Indskrevet</v>
          </cell>
          <cell r="B1467" t="str">
            <v>210793-2677</v>
          </cell>
        </row>
        <row r="1468">
          <cell r="A1468" t="str">
            <v>Indskrevet</v>
          </cell>
          <cell r="B1468" t="str">
            <v>210890-4049</v>
          </cell>
        </row>
        <row r="1469">
          <cell r="A1469" t="str">
            <v>Afbrudt (School skift)</v>
          </cell>
          <cell r="B1469" t="str">
            <v>210992-3071</v>
          </cell>
        </row>
        <row r="1470">
          <cell r="A1470" t="str">
            <v>Indskrevet</v>
          </cell>
          <cell r="B1470" t="str">
            <v>210993-1503</v>
          </cell>
        </row>
        <row r="1471">
          <cell r="A1471" t="str">
            <v>Indskrevet</v>
          </cell>
          <cell r="B1471" t="str">
            <v>210993-2739</v>
          </cell>
        </row>
        <row r="1472">
          <cell r="A1472" t="str">
            <v>Indskrevet</v>
          </cell>
          <cell r="B1472" t="str">
            <v>210994-1509</v>
          </cell>
        </row>
        <row r="1473">
          <cell r="A1473" t="str">
            <v>Indskrevet</v>
          </cell>
          <cell r="B1473" t="str">
            <v>210994-1967</v>
          </cell>
        </row>
        <row r="1474">
          <cell r="A1474" t="str">
            <v>Afbrudt</v>
          </cell>
          <cell r="B1474" t="str">
            <v>210994-2343</v>
          </cell>
        </row>
        <row r="1475">
          <cell r="A1475" t="str">
            <v>Indskrevet</v>
          </cell>
          <cell r="B1475" t="str">
            <v>211075-1047</v>
          </cell>
        </row>
        <row r="1476">
          <cell r="A1476" t="str">
            <v>Afsluttet</v>
          </cell>
          <cell r="B1476" t="str">
            <v>211091-3047</v>
          </cell>
        </row>
        <row r="1477">
          <cell r="A1477" t="str">
            <v>Indskrevet</v>
          </cell>
          <cell r="B1477" t="str">
            <v>211092-1929</v>
          </cell>
        </row>
        <row r="1478">
          <cell r="A1478" t="str">
            <v>Indskrevet</v>
          </cell>
          <cell r="B1478" t="str">
            <v>211094-1997</v>
          </cell>
        </row>
        <row r="1479">
          <cell r="A1479" t="str">
            <v>Indskrevet</v>
          </cell>
          <cell r="B1479" t="str">
            <v>211095-1119</v>
          </cell>
        </row>
        <row r="1480">
          <cell r="A1480" t="str">
            <v>Indskrevet</v>
          </cell>
          <cell r="B1480" t="str">
            <v>211183-2563</v>
          </cell>
        </row>
        <row r="1481">
          <cell r="A1481" t="str">
            <v>Indskrevet</v>
          </cell>
          <cell r="B1481" t="str">
            <v>211187-1143</v>
          </cell>
        </row>
        <row r="1482">
          <cell r="A1482" t="str">
            <v>Afbrudt</v>
          </cell>
          <cell r="B1482" t="str">
            <v>211188-1874</v>
          </cell>
        </row>
        <row r="1483">
          <cell r="A1483" t="str">
            <v>Afbrudt</v>
          </cell>
          <cell r="B1483" t="str">
            <v>211189-1551</v>
          </cell>
        </row>
        <row r="1484">
          <cell r="A1484" t="str">
            <v>Afbrudt</v>
          </cell>
          <cell r="B1484" t="str">
            <v>211190-1514</v>
          </cell>
        </row>
        <row r="1485">
          <cell r="A1485" t="str">
            <v>Indskrevet</v>
          </cell>
          <cell r="B1485" t="str">
            <v>211193-1510</v>
          </cell>
        </row>
        <row r="1486">
          <cell r="A1486" t="str">
            <v>Indskrevet</v>
          </cell>
          <cell r="B1486" t="str">
            <v>211288-DAP1</v>
          </cell>
        </row>
        <row r="1487">
          <cell r="A1487" t="str">
            <v>Indskrevet</v>
          </cell>
          <cell r="B1487" t="str">
            <v>211292-1861</v>
          </cell>
        </row>
        <row r="1488">
          <cell r="A1488" t="str">
            <v>Afbrudt</v>
          </cell>
          <cell r="B1488" t="str">
            <v>211292-3287</v>
          </cell>
        </row>
        <row r="1489">
          <cell r="A1489" t="str">
            <v>Indskrevet</v>
          </cell>
          <cell r="B1489" t="str">
            <v>211295-1949</v>
          </cell>
        </row>
        <row r="1490">
          <cell r="A1490" t="str">
            <v>Indskrevet</v>
          </cell>
          <cell r="B1490" t="str">
            <v>220190-1211</v>
          </cell>
        </row>
        <row r="1491">
          <cell r="A1491" t="str">
            <v>Afsluttet</v>
          </cell>
          <cell r="B1491" t="str">
            <v>220190-3702</v>
          </cell>
        </row>
        <row r="1492">
          <cell r="A1492" t="str">
            <v>Indskrevet</v>
          </cell>
          <cell r="B1492" t="str">
            <v>220191-2302</v>
          </cell>
        </row>
        <row r="1493">
          <cell r="A1493" t="str">
            <v>Indskrevet</v>
          </cell>
          <cell r="B1493" t="str">
            <v>220192-1743</v>
          </cell>
        </row>
        <row r="1494">
          <cell r="A1494" t="str">
            <v>Indskrevet</v>
          </cell>
          <cell r="B1494" t="str">
            <v>220192-2103</v>
          </cell>
        </row>
        <row r="1495">
          <cell r="A1495" t="str">
            <v>Indskrevet</v>
          </cell>
          <cell r="B1495" t="str">
            <v>220192-3177</v>
          </cell>
        </row>
        <row r="1496">
          <cell r="A1496" t="str">
            <v>Indskrevet</v>
          </cell>
          <cell r="B1496" t="str">
            <v>220193-3342</v>
          </cell>
        </row>
        <row r="1497">
          <cell r="A1497" t="str">
            <v>Afsluttet</v>
          </cell>
          <cell r="B1497" t="str">
            <v>220289-1163</v>
          </cell>
        </row>
        <row r="1498">
          <cell r="A1498" t="str">
            <v>Afsluttet</v>
          </cell>
          <cell r="B1498" t="str">
            <v>220291-3329</v>
          </cell>
        </row>
        <row r="1499">
          <cell r="A1499" t="str">
            <v>Indskrevet</v>
          </cell>
          <cell r="B1499" t="str">
            <v>220292-1275</v>
          </cell>
        </row>
        <row r="1500">
          <cell r="A1500" t="str">
            <v>Afbrudt</v>
          </cell>
          <cell r="B1500" t="str">
            <v>220293-1297</v>
          </cell>
        </row>
        <row r="1501">
          <cell r="A1501" t="str">
            <v>Afbrudt</v>
          </cell>
          <cell r="B1501" t="str">
            <v>220294-3090</v>
          </cell>
        </row>
        <row r="1502">
          <cell r="A1502" t="str">
            <v>Indskrevet</v>
          </cell>
          <cell r="B1502" t="str">
            <v>220295-0275</v>
          </cell>
        </row>
        <row r="1503">
          <cell r="A1503" t="str">
            <v>Indskrevet</v>
          </cell>
          <cell r="B1503" t="str">
            <v>220387-2219</v>
          </cell>
        </row>
        <row r="1504">
          <cell r="A1504" t="str">
            <v>Afsluttet</v>
          </cell>
          <cell r="B1504" t="str">
            <v>220391-1044</v>
          </cell>
        </row>
        <row r="1505">
          <cell r="A1505" t="str">
            <v>Indskrevet</v>
          </cell>
          <cell r="B1505" t="str">
            <v>220392-1317</v>
          </cell>
        </row>
        <row r="1506">
          <cell r="A1506" t="str">
            <v>Afbrudt(Fak skift)</v>
          </cell>
          <cell r="B1506" t="str">
            <v>220393-2181</v>
          </cell>
        </row>
        <row r="1507">
          <cell r="A1507" t="str">
            <v>Indskrevet</v>
          </cell>
          <cell r="B1507" t="str">
            <v>220394-2209</v>
          </cell>
        </row>
        <row r="1508">
          <cell r="A1508" t="str">
            <v>Indskrevet</v>
          </cell>
          <cell r="B1508" t="str">
            <v>220490-MIS1</v>
          </cell>
        </row>
        <row r="1509">
          <cell r="A1509" t="str">
            <v>Indskrevet</v>
          </cell>
          <cell r="B1509" t="str">
            <v>220491-3822</v>
          </cell>
        </row>
        <row r="1510">
          <cell r="A1510" t="str">
            <v>Afsluttet</v>
          </cell>
          <cell r="B1510" t="str">
            <v>220492-1639</v>
          </cell>
        </row>
        <row r="1511">
          <cell r="A1511" t="str">
            <v>Indskrevet</v>
          </cell>
          <cell r="B1511" t="str">
            <v>220492-1973</v>
          </cell>
        </row>
        <row r="1512">
          <cell r="A1512" t="str">
            <v>Indskrevet</v>
          </cell>
          <cell r="B1512" t="str">
            <v>220494-1656</v>
          </cell>
        </row>
        <row r="1513">
          <cell r="A1513" t="str">
            <v>Indskrevet</v>
          </cell>
          <cell r="B1513" t="str">
            <v>220494-3381</v>
          </cell>
        </row>
        <row r="1514">
          <cell r="A1514" t="str">
            <v>Indskrevet</v>
          </cell>
          <cell r="B1514" t="str">
            <v>220494-3411</v>
          </cell>
        </row>
        <row r="1515">
          <cell r="A1515" t="str">
            <v>Afsluttet</v>
          </cell>
          <cell r="B1515" t="str">
            <v>220586-2245</v>
          </cell>
        </row>
        <row r="1516">
          <cell r="A1516" t="str">
            <v>Afbrudt</v>
          </cell>
          <cell r="B1516" t="str">
            <v>220587-2569</v>
          </cell>
        </row>
        <row r="1517">
          <cell r="A1517" t="str">
            <v>Afsluttet</v>
          </cell>
          <cell r="B1517" t="str">
            <v>220590-2603</v>
          </cell>
        </row>
        <row r="1518">
          <cell r="A1518" t="str">
            <v>Indskrevet</v>
          </cell>
          <cell r="B1518" t="str">
            <v>220592-2027</v>
          </cell>
        </row>
        <row r="1519">
          <cell r="A1519" t="str">
            <v>Afbrudt</v>
          </cell>
          <cell r="B1519" t="str">
            <v>220593-1247</v>
          </cell>
        </row>
        <row r="1520">
          <cell r="A1520" t="str">
            <v>Afbrudt</v>
          </cell>
          <cell r="B1520" t="str">
            <v>220685-3223</v>
          </cell>
        </row>
        <row r="1521">
          <cell r="A1521" t="str">
            <v>Indskrevet</v>
          </cell>
          <cell r="B1521" t="str">
            <v>220691-1363</v>
          </cell>
        </row>
        <row r="1522">
          <cell r="A1522" t="str">
            <v>Indskrevet</v>
          </cell>
          <cell r="B1522" t="str">
            <v>220693-1755</v>
          </cell>
        </row>
        <row r="1523">
          <cell r="A1523" t="str">
            <v>Indskrevet</v>
          </cell>
          <cell r="B1523" t="str">
            <v>220693-2921</v>
          </cell>
        </row>
        <row r="1524">
          <cell r="A1524" t="str">
            <v>Afbrudt</v>
          </cell>
          <cell r="B1524" t="str">
            <v>220693-3952</v>
          </cell>
        </row>
        <row r="1525">
          <cell r="A1525" t="str">
            <v>Afbrudt</v>
          </cell>
          <cell r="B1525" t="str">
            <v>220694-1378</v>
          </cell>
        </row>
        <row r="1526">
          <cell r="A1526" t="str">
            <v>Afbrudt</v>
          </cell>
          <cell r="B1526" t="str">
            <v>220787-1683</v>
          </cell>
        </row>
        <row r="1527">
          <cell r="A1527" t="str">
            <v>Indskrevet</v>
          </cell>
          <cell r="B1527" t="str">
            <v>220791-2681</v>
          </cell>
        </row>
        <row r="1528">
          <cell r="A1528" t="str">
            <v>Indskrevet</v>
          </cell>
          <cell r="B1528" t="str">
            <v>220791-3947</v>
          </cell>
        </row>
        <row r="1529">
          <cell r="A1529" t="str">
            <v>Indskrevet</v>
          </cell>
          <cell r="B1529" t="str">
            <v>220793-3557</v>
          </cell>
        </row>
        <row r="1530">
          <cell r="A1530" t="str">
            <v>Indskrevet</v>
          </cell>
          <cell r="B1530" t="str">
            <v>220794-1797</v>
          </cell>
        </row>
        <row r="1531">
          <cell r="A1531" t="str">
            <v>Indskrevet</v>
          </cell>
          <cell r="B1531" t="str">
            <v>220891-1883</v>
          </cell>
        </row>
        <row r="1532">
          <cell r="A1532" t="str">
            <v>Indskrevet</v>
          </cell>
          <cell r="B1532" t="str">
            <v>220892-1617</v>
          </cell>
        </row>
        <row r="1533">
          <cell r="A1533" t="str">
            <v>Afbrudt (School skift)</v>
          </cell>
          <cell r="B1533" t="str">
            <v>220893-1299</v>
          </cell>
        </row>
        <row r="1534">
          <cell r="A1534" t="str">
            <v>Indskrevet</v>
          </cell>
          <cell r="B1534" t="str">
            <v>220895-0579</v>
          </cell>
        </row>
        <row r="1535">
          <cell r="A1535" t="str">
            <v>Afbrudt</v>
          </cell>
          <cell r="B1535" t="str">
            <v>220990-1733</v>
          </cell>
        </row>
        <row r="1536">
          <cell r="A1536" t="str">
            <v>Afbrudt</v>
          </cell>
          <cell r="B1536" t="str">
            <v>220990-1911</v>
          </cell>
        </row>
        <row r="1537">
          <cell r="A1537" t="str">
            <v>Indskrevet</v>
          </cell>
          <cell r="B1537" t="str">
            <v>220990-2683</v>
          </cell>
        </row>
        <row r="1538">
          <cell r="A1538" t="str">
            <v>Indskrevet</v>
          </cell>
          <cell r="B1538" t="str">
            <v>220990-3485</v>
          </cell>
        </row>
        <row r="1539">
          <cell r="A1539" t="str">
            <v>Afsluttet</v>
          </cell>
          <cell r="B1539" t="str">
            <v>220991-2107</v>
          </cell>
        </row>
        <row r="1540">
          <cell r="A1540" t="str">
            <v>Afbrudt (SN skift)</v>
          </cell>
          <cell r="B1540" t="str">
            <v>220992-2307</v>
          </cell>
        </row>
        <row r="1541">
          <cell r="A1541" t="str">
            <v>Afsluttet</v>
          </cell>
          <cell r="B1541" t="str">
            <v>220993-2515</v>
          </cell>
        </row>
        <row r="1542">
          <cell r="A1542" t="str">
            <v>Afbrudt</v>
          </cell>
          <cell r="B1542" t="str">
            <v>220994-2243</v>
          </cell>
        </row>
        <row r="1543">
          <cell r="A1543" t="str">
            <v>Afbrudt</v>
          </cell>
          <cell r="B1543" t="str">
            <v>220994-4025</v>
          </cell>
        </row>
        <row r="1544">
          <cell r="A1544" t="str">
            <v>Indskrevet</v>
          </cell>
          <cell r="B1544" t="str">
            <v>221087-1511</v>
          </cell>
        </row>
        <row r="1545">
          <cell r="A1545" t="str">
            <v>Indskrevet</v>
          </cell>
          <cell r="B1545" t="str">
            <v>221089-2950</v>
          </cell>
        </row>
        <row r="1546">
          <cell r="A1546" t="str">
            <v>Afsluttet</v>
          </cell>
          <cell r="B1546" t="str">
            <v>221090-2573</v>
          </cell>
        </row>
        <row r="1547">
          <cell r="A1547" t="str">
            <v>Afsluttet</v>
          </cell>
          <cell r="B1547" t="str">
            <v>221091-1955</v>
          </cell>
        </row>
        <row r="1548">
          <cell r="A1548" t="str">
            <v>Afbrudt</v>
          </cell>
          <cell r="B1548" t="str">
            <v>221091-2455</v>
          </cell>
        </row>
        <row r="1549">
          <cell r="A1549" t="str">
            <v>Indskrevet</v>
          </cell>
          <cell r="B1549" t="str">
            <v>221092-1187</v>
          </cell>
        </row>
        <row r="1550">
          <cell r="A1550" t="str">
            <v>Indskrevet</v>
          </cell>
          <cell r="B1550" t="str">
            <v>221092-1225</v>
          </cell>
        </row>
        <row r="1551">
          <cell r="A1551" t="str">
            <v>Afsluttet</v>
          </cell>
          <cell r="B1551" t="str">
            <v>221092-2221</v>
          </cell>
        </row>
        <row r="1552">
          <cell r="A1552" t="str">
            <v>Afbrudt (School skift)</v>
          </cell>
          <cell r="B1552" t="str">
            <v>221093-0135</v>
          </cell>
        </row>
        <row r="1553">
          <cell r="A1553" t="str">
            <v>Afbrudt</v>
          </cell>
          <cell r="B1553" t="str">
            <v>221093-1271</v>
          </cell>
        </row>
        <row r="1554">
          <cell r="A1554" t="str">
            <v>Indskrevet</v>
          </cell>
          <cell r="B1554" t="str">
            <v>221185-2065</v>
          </cell>
        </row>
        <row r="1555">
          <cell r="A1555" t="str">
            <v>Afbrudt (SN skift)</v>
          </cell>
          <cell r="B1555" t="str">
            <v>221189-1281</v>
          </cell>
        </row>
        <row r="1556">
          <cell r="A1556" t="str">
            <v>Indskrevet</v>
          </cell>
          <cell r="B1556" t="str">
            <v>221189-2431</v>
          </cell>
        </row>
        <row r="1557">
          <cell r="A1557" t="str">
            <v>Afbrudt</v>
          </cell>
          <cell r="B1557" t="str">
            <v>221192-2403</v>
          </cell>
        </row>
        <row r="1558">
          <cell r="A1558" t="str">
            <v>Indskrevet</v>
          </cell>
          <cell r="B1558" t="str">
            <v>221193-2093</v>
          </cell>
        </row>
        <row r="1559">
          <cell r="A1559" t="str">
            <v>Indskrevet</v>
          </cell>
          <cell r="B1559" t="str">
            <v>221193-2255</v>
          </cell>
        </row>
        <row r="1560">
          <cell r="A1560" t="str">
            <v>Indskrevet</v>
          </cell>
          <cell r="B1560" t="str">
            <v>221193-2271</v>
          </cell>
        </row>
        <row r="1561">
          <cell r="A1561" t="str">
            <v>Indskrevet</v>
          </cell>
          <cell r="B1561" t="str">
            <v>221193-3057</v>
          </cell>
        </row>
        <row r="1562">
          <cell r="A1562" t="str">
            <v>Afsluttet</v>
          </cell>
          <cell r="B1562" t="str">
            <v>221288-1611</v>
          </cell>
        </row>
        <row r="1563">
          <cell r="A1563" t="str">
            <v>Indskrevet</v>
          </cell>
          <cell r="B1563" t="str">
            <v>221290-1523</v>
          </cell>
        </row>
        <row r="1564">
          <cell r="A1564" t="str">
            <v>Afsluttet</v>
          </cell>
          <cell r="B1564" t="str">
            <v>221290-3267</v>
          </cell>
        </row>
        <row r="1565">
          <cell r="A1565" t="str">
            <v>Indskrevet</v>
          </cell>
          <cell r="B1565" t="str">
            <v>221293-1937</v>
          </cell>
        </row>
        <row r="1566">
          <cell r="A1566" t="str">
            <v>Indskrevet</v>
          </cell>
          <cell r="B1566" t="str">
            <v>221294-1967</v>
          </cell>
        </row>
        <row r="1567">
          <cell r="A1567" t="str">
            <v>Indskrevet</v>
          </cell>
          <cell r="B1567" t="str">
            <v>221294-2610</v>
          </cell>
        </row>
        <row r="1568">
          <cell r="A1568" t="str">
            <v>Afbrudt</v>
          </cell>
          <cell r="B1568" t="str">
            <v>230192-2313</v>
          </cell>
        </row>
        <row r="1569">
          <cell r="A1569" t="str">
            <v>Afbrudt (SN skift)</v>
          </cell>
          <cell r="B1569" t="str">
            <v>230193-2955</v>
          </cell>
        </row>
        <row r="1570">
          <cell r="A1570" t="str">
            <v>Indskrevet</v>
          </cell>
          <cell r="B1570" t="str">
            <v>230193-3056</v>
          </cell>
        </row>
        <row r="1571">
          <cell r="A1571" t="str">
            <v>Indskrevet</v>
          </cell>
          <cell r="B1571" t="str">
            <v>230193-3218</v>
          </cell>
        </row>
        <row r="1572">
          <cell r="A1572" t="str">
            <v>Indskrevet</v>
          </cell>
          <cell r="B1572" t="str">
            <v>230193-MIA1</v>
          </cell>
        </row>
        <row r="1573">
          <cell r="A1573" t="str">
            <v>Afsluttet</v>
          </cell>
          <cell r="B1573" t="str">
            <v>230288-2587</v>
          </cell>
        </row>
        <row r="1574">
          <cell r="A1574" t="str">
            <v>Afbrudt</v>
          </cell>
          <cell r="B1574" t="str">
            <v>230288-3125</v>
          </cell>
        </row>
        <row r="1575">
          <cell r="A1575" t="str">
            <v>Indskrevet</v>
          </cell>
          <cell r="B1575" t="str">
            <v>230292-3461</v>
          </cell>
        </row>
        <row r="1576">
          <cell r="A1576" t="str">
            <v>Afsluttet</v>
          </cell>
          <cell r="B1576" t="str">
            <v>230293-1863</v>
          </cell>
        </row>
        <row r="1577">
          <cell r="A1577" t="str">
            <v>Afbrudt</v>
          </cell>
          <cell r="B1577" t="str">
            <v>230294-2423</v>
          </cell>
        </row>
        <row r="1578">
          <cell r="A1578" t="str">
            <v>Afbrudt</v>
          </cell>
          <cell r="B1578" t="str">
            <v>230384-1868</v>
          </cell>
        </row>
        <row r="1579">
          <cell r="A1579" t="str">
            <v>Indskrevet</v>
          </cell>
          <cell r="B1579" t="str">
            <v>230392-1586</v>
          </cell>
        </row>
        <row r="1580">
          <cell r="A1580" t="str">
            <v>Afbrudt</v>
          </cell>
          <cell r="B1580" t="str">
            <v>230392-FLP1</v>
          </cell>
        </row>
        <row r="1581">
          <cell r="A1581" t="str">
            <v>Indskrevet</v>
          </cell>
          <cell r="B1581" t="str">
            <v>230393-1697</v>
          </cell>
        </row>
        <row r="1582">
          <cell r="A1582" t="str">
            <v>Indskrevet</v>
          </cell>
          <cell r="B1582" t="str">
            <v>230393-2391</v>
          </cell>
        </row>
        <row r="1583">
          <cell r="A1583" t="str">
            <v>Indskrevet</v>
          </cell>
          <cell r="B1583" t="str">
            <v>230393-2545</v>
          </cell>
        </row>
        <row r="1584">
          <cell r="A1584" t="str">
            <v>Afbrudt</v>
          </cell>
          <cell r="B1584" t="str">
            <v>230394-1501</v>
          </cell>
        </row>
        <row r="1585">
          <cell r="A1585" t="str">
            <v>Indskrevet</v>
          </cell>
          <cell r="B1585" t="str">
            <v>230394-3601</v>
          </cell>
        </row>
        <row r="1586">
          <cell r="A1586" t="str">
            <v>Afbrudt</v>
          </cell>
          <cell r="B1586" t="str">
            <v>230395-1949</v>
          </cell>
        </row>
        <row r="1587">
          <cell r="A1587" t="str">
            <v>Afbrudt</v>
          </cell>
          <cell r="B1587" t="str">
            <v>230491-2289</v>
          </cell>
        </row>
        <row r="1588">
          <cell r="A1588" t="str">
            <v>Indskrevet</v>
          </cell>
          <cell r="B1588" t="str">
            <v>230493-1119</v>
          </cell>
        </row>
        <row r="1589">
          <cell r="A1589" t="str">
            <v>Indskrevet</v>
          </cell>
          <cell r="B1589" t="str">
            <v>230493-1453</v>
          </cell>
        </row>
        <row r="1590">
          <cell r="A1590" t="str">
            <v>Indskrevet</v>
          </cell>
          <cell r="B1590" t="str">
            <v>230588-3010</v>
          </cell>
        </row>
        <row r="1591">
          <cell r="A1591" t="str">
            <v>Afsluttet</v>
          </cell>
          <cell r="B1591" t="str">
            <v>230590-2171</v>
          </cell>
        </row>
        <row r="1592">
          <cell r="A1592" t="str">
            <v>Indskrevet</v>
          </cell>
          <cell r="B1592" t="str">
            <v>230590-2783</v>
          </cell>
        </row>
        <row r="1593">
          <cell r="A1593" t="str">
            <v>Indskrevet</v>
          </cell>
          <cell r="B1593" t="str">
            <v>230593-3255</v>
          </cell>
        </row>
        <row r="1594">
          <cell r="A1594" t="str">
            <v>Afbrudt</v>
          </cell>
          <cell r="B1594" t="str">
            <v>230594-2475</v>
          </cell>
        </row>
        <row r="1595">
          <cell r="A1595" t="str">
            <v>Indskrevet</v>
          </cell>
          <cell r="B1595" t="str">
            <v>230595-2543</v>
          </cell>
        </row>
        <row r="1596">
          <cell r="A1596" t="str">
            <v>Indskrevet</v>
          </cell>
          <cell r="B1596" t="str">
            <v>230685-1201</v>
          </cell>
        </row>
        <row r="1597">
          <cell r="A1597" t="str">
            <v>Afbrudt(Fak skift)</v>
          </cell>
          <cell r="B1597" t="str">
            <v>230688-2417</v>
          </cell>
        </row>
        <row r="1598">
          <cell r="A1598" t="str">
            <v>Indskrevet</v>
          </cell>
          <cell r="B1598" t="str">
            <v>230692-2605</v>
          </cell>
        </row>
        <row r="1599">
          <cell r="A1599" t="str">
            <v>Indskrevet</v>
          </cell>
          <cell r="B1599" t="str">
            <v>230694-2924</v>
          </cell>
        </row>
        <row r="1600">
          <cell r="A1600" t="str">
            <v>Indskrevet</v>
          </cell>
          <cell r="B1600" t="str">
            <v>230694-3327</v>
          </cell>
        </row>
        <row r="1601">
          <cell r="A1601" t="str">
            <v>Indskrevet</v>
          </cell>
          <cell r="B1601" t="str">
            <v>230694-ANP1</v>
          </cell>
        </row>
        <row r="1602">
          <cell r="A1602" t="str">
            <v>Indskrevet</v>
          </cell>
          <cell r="B1602" t="str">
            <v>230695-1249</v>
          </cell>
        </row>
        <row r="1603">
          <cell r="A1603" t="str">
            <v>Indskrevet</v>
          </cell>
          <cell r="B1603" t="str">
            <v>230786-2525</v>
          </cell>
        </row>
        <row r="1604">
          <cell r="A1604" t="str">
            <v>Afsluttet</v>
          </cell>
          <cell r="B1604" t="str">
            <v>230793-2191</v>
          </cell>
        </row>
        <row r="1605">
          <cell r="A1605" t="str">
            <v>Afbrudt</v>
          </cell>
          <cell r="B1605" t="str">
            <v>230793-2663</v>
          </cell>
        </row>
        <row r="1606">
          <cell r="A1606" t="str">
            <v>Afbrudt</v>
          </cell>
          <cell r="B1606" t="str">
            <v>230793-3503</v>
          </cell>
        </row>
        <row r="1607">
          <cell r="A1607" t="str">
            <v>Afsluttet</v>
          </cell>
          <cell r="B1607" t="str">
            <v>230793-3627</v>
          </cell>
        </row>
        <row r="1608">
          <cell r="A1608" t="str">
            <v>Indskrevet</v>
          </cell>
          <cell r="B1608" t="str">
            <v>230883-1879</v>
          </cell>
        </row>
        <row r="1609">
          <cell r="A1609" t="str">
            <v>Indskrevet</v>
          </cell>
          <cell r="B1609" t="str">
            <v>230890-1737</v>
          </cell>
        </row>
        <row r="1610">
          <cell r="A1610" t="str">
            <v>Afsluttet</v>
          </cell>
          <cell r="B1610" t="str">
            <v>230892-1967</v>
          </cell>
        </row>
        <row r="1611">
          <cell r="A1611" t="str">
            <v>Indskrevet</v>
          </cell>
          <cell r="B1611" t="str">
            <v>230894-1747</v>
          </cell>
        </row>
        <row r="1612">
          <cell r="A1612" t="str">
            <v>Indskrevet</v>
          </cell>
          <cell r="B1612" t="str">
            <v>230894-1887</v>
          </cell>
        </row>
        <row r="1613">
          <cell r="A1613" t="str">
            <v>Indskrevet</v>
          </cell>
          <cell r="B1613" t="str">
            <v>230894-3553</v>
          </cell>
        </row>
        <row r="1614">
          <cell r="A1614" t="str">
            <v>Indskrevet</v>
          </cell>
          <cell r="B1614" t="str">
            <v>230991-1515</v>
          </cell>
        </row>
        <row r="1615">
          <cell r="A1615" t="str">
            <v>Afbrudt (School skift)</v>
          </cell>
          <cell r="B1615" t="str">
            <v>230991-3879</v>
          </cell>
        </row>
        <row r="1616">
          <cell r="A1616" t="str">
            <v>Indskrevet</v>
          </cell>
          <cell r="B1616" t="str">
            <v>230991-4603</v>
          </cell>
        </row>
        <row r="1617">
          <cell r="A1617" t="str">
            <v>Indskrevet</v>
          </cell>
          <cell r="B1617" t="str">
            <v>230991-FLV1</v>
          </cell>
        </row>
        <row r="1618">
          <cell r="A1618" t="str">
            <v>Indskrevet</v>
          </cell>
          <cell r="B1618" t="str">
            <v>230991-VLI1</v>
          </cell>
        </row>
        <row r="1619">
          <cell r="A1619" t="str">
            <v>Afsluttet</v>
          </cell>
          <cell r="B1619" t="str">
            <v>230992-1723</v>
          </cell>
        </row>
        <row r="1620">
          <cell r="A1620" t="str">
            <v>Afsluttet</v>
          </cell>
          <cell r="B1620" t="str">
            <v>230992-1871</v>
          </cell>
        </row>
        <row r="1621">
          <cell r="A1621" t="str">
            <v>Indskrevet</v>
          </cell>
          <cell r="B1621" t="str">
            <v>230992-3262</v>
          </cell>
        </row>
        <row r="1622">
          <cell r="A1622" t="str">
            <v>Afbrudt</v>
          </cell>
          <cell r="B1622" t="str">
            <v>230993-2423</v>
          </cell>
        </row>
        <row r="1623">
          <cell r="A1623" t="str">
            <v>Indskrevet</v>
          </cell>
          <cell r="B1623" t="str">
            <v>230993-2911</v>
          </cell>
        </row>
        <row r="1624">
          <cell r="A1624" t="str">
            <v>Indskrevet</v>
          </cell>
          <cell r="B1624" t="str">
            <v>230994-1333</v>
          </cell>
        </row>
        <row r="1625">
          <cell r="A1625" t="str">
            <v>Indskrevet</v>
          </cell>
          <cell r="B1625" t="str">
            <v>231088-2111</v>
          </cell>
        </row>
        <row r="1626">
          <cell r="A1626" t="str">
            <v>Afbrudt</v>
          </cell>
          <cell r="B1626" t="str">
            <v>231090-1019</v>
          </cell>
        </row>
        <row r="1627">
          <cell r="A1627" t="str">
            <v>Afsluttet</v>
          </cell>
          <cell r="B1627" t="str">
            <v>231091-1979</v>
          </cell>
        </row>
        <row r="1628">
          <cell r="A1628" t="str">
            <v>Afsluttet</v>
          </cell>
          <cell r="B1628" t="str">
            <v>231092-2040</v>
          </cell>
        </row>
        <row r="1629">
          <cell r="A1629" t="str">
            <v>Indskrevet</v>
          </cell>
          <cell r="B1629" t="str">
            <v>231092-2725</v>
          </cell>
        </row>
        <row r="1630">
          <cell r="A1630" t="str">
            <v>Afbrudt</v>
          </cell>
          <cell r="B1630" t="str">
            <v>231094-1908</v>
          </cell>
        </row>
        <row r="1631">
          <cell r="A1631" t="str">
            <v>Indskrevet</v>
          </cell>
          <cell r="B1631" t="str">
            <v>231094-1967</v>
          </cell>
        </row>
        <row r="1632">
          <cell r="A1632" t="str">
            <v>Indskrevet</v>
          </cell>
          <cell r="B1632" t="str">
            <v>231094-2491</v>
          </cell>
        </row>
        <row r="1633">
          <cell r="A1633" t="str">
            <v>Indskrevet</v>
          </cell>
          <cell r="B1633" t="str">
            <v>231094-3285</v>
          </cell>
        </row>
        <row r="1634">
          <cell r="A1634" t="str">
            <v>Indskrevet</v>
          </cell>
          <cell r="B1634" t="str">
            <v>231188-1755</v>
          </cell>
        </row>
        <row r="1635">
          <cell r="A1635" t="str">
            <v>Indskrevet</v>
          </cell>
          <cell r="B1635" t="str">
            <v>231191-1727</v>
          </cell>
        </row>
        <row r="1636">
          <cell r="A1636" t="str">
            <v>Indskrevet</v>
          </cell>
          <cell r="B1636" t="str">
            <v>231191-2111</v>
          </cell>
        </row>
        <row r="1637">
          <cell r="A1637" t="str">
            <v>Indskrevet</v>
          </cell>
          <cell r="B1637" t="str">
            <v>231192-1404</v>
          </cell>
        </row>
        <row r="1638">
          <cell r="A1638" t="str">
            <v>Afbrudt</v>
          </cell>
          <cell r="B1638" t="str">
            <v>231192-2621</v>
          </cell>
        </row>
        <row r="1639">
          <cell r="A1639" t="str">
            <v>Afbrudt</v>
          </cell>
          <cell r="B1639" t="str">
            <v>231291-1380</v>
          </cell>
        </row>
        <row r="1640">
          <cell r="A1640" t="str">
            <v>Indskrevet</v>
          </cell>
          <cell r="B1640" t="str">
            <v>231291-1933</v>
          </cell>
        </row>
        <row r="1641">
          <cell r="A1641" t="str">
            <v>Afbrudt (School skift)</v>
          </cell>
          <cell r="B1641" t="str">
            <v>231291-1984</v>
          </cell>
        </row>
        <row r="1642">
          <cell r="A1642" t="str">
            <v>Afbrudt</v>
          </cell>
          <cell r="B1642" t="str">
            <v>231292-2234</v>
          </cell>
        </row>
        <row r="1643">
          <cell r="A1643" t="str">
            <v>Afbrudt</v>
          </cell>
          <cell r="B1643" t="str">
            <v>231292-3192</v>
          </cell>
        </row>
        <row r="1644">
          <cell r="A1644" t="str">
            <v>Indskrevet</v>
          </cell>
          <cell r="B1644" t="str">
            <v>231293-1519</v>
          </cell>
        </row>
        <row r="1645">
          <cell r="A1645" t="str">
            <v>Afbrudt</v>
          </cell>
          <cell r="B1645" t="str">
            <v>231294-2375</v>
          </cell>
        </row>
        <row r="1646">
          <cell r="A1646" t="str">
            <v>Indskrevet</v>
          </cell>
          <cell r="B1646" t="str">
            <v>231294-3258</v>
          </cell>
        </row>
        <row r="1647">
          <cell r="A1647" t="str">
            <v>Indskrevet</v>
          </cell>
          <cell r="B1647" t="str">
            <v>240190-1097</v>
          </cell>
        </row>
        <row r="1648">
          <cell r="A1648" t="str">
            <v>Indskrevet</v>
          </cell>
          <cell r="B1648" t="str">
            <v>240191-1955</v>
          </cell>
        </row>
        <row r="1649">
          <cell r="A1649" t="str">
            <v>Afbrudt</v>
          </cell>
          <cell r="B1649" t="str">
            <v>240193-1557</v>
          </cell>
        </row>
        <row r="1650">
          <cell r="A1650" t="str">
            <v>Afbrudt</v>
          </cell>
          <cell r="B1650" t="str">
            <v>240193-2979</v>
          </cell>
        </row>
        <row r="1651">
          <cell r="A1651" t="str">
            <v>Indskrevet</v>
          </cell>
          <cell r="B1651" t="str">
            <v>240194-1641</v>
          </cell>
        </row>
        <row r="1652">
          <cell r="A1652" t="str">
            <v>Afsluttet</v>
          </cell>
          <cell r="B1652" t="str">
            <v>240292-1717</v>
          </cell>
        </row>
        <row r="1653">
          <cell r="A1653" t="str">
            <v>Afsluttet</v>
          </cell>
          <cell r="B1653" t="str">
            <v>240293-1348</v>
          </cell>
        </row>
        <row r="1654">
          <cell r="A1654" t="str">
            <v>Indskrevet</v>
          </cell>
          <cell r="B1654" t="str">
            <v>240293-1364</v>
          </cell>
        </row>
        <row r="1655">
          <cell r="A1655" t="str">
            <v>Indskrevet</v>
          </cell>
          <cell r="B1655" t="str">
            <v>240294-2277</v>
          </cell>
        </row>
        <row r="1656">
          <cell r="A1656" t="str">
            <v>Indskrevet</v>
          </cell>
          <cell r="B1656" t="str">
            <v>240295-1411</v>
          </cell>
        </row>
        <row r="1657">
          <cell r="A1657" t="str">
            <v>Afbrudt</v>
          </cell>
          <cell r="B1657" t="str">
            <v>240295-1853</v>
          </cell>
        </row>
        <row r="1658">
          <cell r="A1658" t="str">
            <v>Indskrevet</v>
          </cell>
          <cell r="B1658" t="str">
            <v>240390-2325</v>
          </cell>
        </row>
        <row r="1659">
          <cell r="A1659" t="str">
            <v>Afbrudt</v>
          </cell>
          <cell r="B1659" t="str">
            <v>240390-2899</v>
          </cell>
        </row>
        <row r="1660">
          <cell r="A1660" t="str">
            <v>Afbrudt</v>
          </cell>
          <cell r="B1660" t="str">
            <v>240391-1065</v>
          </cell>
        </row>
        <row r="1661">
          <cell r="A1661" t="str">
            <v>Afbrudt</v>
          </cell>
          <cell r="B1661" t="str">
            <v>240391-1359</v>
          </cell>
        </row>
        <row r="1662">
          <cell r="A1662" t="str">
            <v>Indskrevet</v>
          </cell>
          <cell r="B1662" t="str">
            <v>240392-2687</v>
          </cell>
        </row>
        <row r="1663">
          <cell r="A1663" t="str">
            <v>Indskrevet</v>
          </cell>
          <cell r="B1663" t="str">
            <v>240394-3250</v>
          </cell>
        </row>
        <row r="1664">
          <cell r="A1664" t="str">
            <v>Indskrevet</v>
          </cell>
          <cell r="B1664" t="str">
            <v>240395-1571</v>
          </cell>
        </row>
        <row r="1665">
          <cell r="A1665" t="str">
            <v>Afsluttet</v>
          </cell>
          <cell r="B1665" t="str">
            <v>240486-1177</v>
          </cell>
        </row>
        <row r="1666">
          <cell r="A1666" t="str">
            <v>Indskrevet</v>
          </cell>
          <cell r="B1666" t="str">
            <v>240486-1673</v>
          </cell>
        </row>
        <row r="1667">
          <cell r="A1667" t="str">
            <v>Afbrudt</v>
          </cell>
          <cell r="B1667" t="str">
            <v>240489-2307</v>
          </cell>
        </row>
        <row r="1668">
          <cell r="A1668" t="str">
            <v>Afbrudt</v>
          </cell>
          <cell r="B1668" t="str">
            <v>240490-1691</v>
          </cell>
        </row>
        <row r="1669">
          <cell r="A1669" t="str">
            <v>Afsluttet</v>
          </cell>
          <cell r="B1669" t="str">
            <v>240493-1469</v>
          </cell>
        </row>
        <row r="1670">
          <cell r="A1670" t="str">
            <v>Indskrevet</v>
          </cell>
          <cell r="B1670" t="str">
            <v>240591-1259</v>
          </cell>
        </row>
        <row r="1671">
          <cell r="A1671" t="str">
            <v>Afsluttet</v>
          </cell>
          <cell r="B1671" t="str">
            <v>240591-1917</v>
          </cell>
        </row>
        <row r="1672">
          <cell r="A1672" t="str">
            <v>Afsluttet</v>
          </cell>
          <cell r="B1672" t="str">
            <v>240592-1726</v>
          </cell>
        </row>
        <row r="1673">
          <cell r="A1673" t="str">
            <v>Indskrevet</v>
          </cell>
          <cell r="B1673" t="str">
            <v>240592-2951</v>
          </cell>
        </row>
        <row r="1674">
          <cell r="A1674" t="str">
            <v>Indskrevet</v>
          </cell>
          <cell r="B1674" t="str">
            <v>240593-1667</v>
          </cell>
        </row>
        <row r="1675">
          <cell r="A1675" t="str">
            <v>Indskrevet</v>
          </cell>
          <cell r="B1675" t="str">
            <v>240593-2361</v>
          </cell>
        </row>
        <row r="1676">
          <cell r="A1676" t="str">
            <v>Afbrudt</v>
          </cell>
          <cell r="B1676" t="str">
            <v>240595-0769</v>
          </cell>
        </row>
        <row r="1677">
          <cell r="A1677" t="str">
            <v>Afbrudt</v>
          </cell>
          <cell r="B1677" t="str">
            <v>240691-2674</v>
          </cell>
        </row>
        <row r="1678">
          <cell r="A1678" t="str">
            <v>Indskrevet</v>
          </cell>
          <cell r="B1678" t="str">
            <v>240692-1487</v>
          </cell>
        </row>
        <row r="1679">
          <cell r="A1679" t="str">
            <v>Indskrevet</v>
          </cell>
          <cell r="B1679" t="str">
            <v>240692-1851</v>
          </cell>
        </row>
        <row r="1680">
          <cell r="A1680" t="str">
            <v>Indskrevet</v>
          </cell>
          <cell r="B1680" t="str">
            <v>240692-2319</v>
          </cell>
        </row>
        <row r="1681">
          <cell r="A1681" t="str">
            <v>Indskrevet</v>
          </cell>
          <cell r="B1681" t="str">
            <v>240694-1127</v>
          </cell>
        </row>
        <row r="1682">
          <cell r="A1682" t="str">
            <v>Afbrudt</v>
          </cell>
          <cell r="B1682" t="str">
            <v>240695-1254</v>
          </cell>
        </row>
        <row r="1683">
          <cell r="A1683" t="str">
            <v>Indskrevet</v>
          </cell>
          <cell r="B1683" t="str">
            <v>240781-3653</v>
          </cell>
        </row>
        <row r="1684">
          <cell r="A1684" t="str">
            <v>Afbrudt</v>
          </cell>
          <cell r="B1684" t="str">
            <v>240789-2286</v>
          </cell>
        </row>
        <row r="1685">
          <cell r="A1685" t="str">
            <v>Indskrevet</v>
          </cell>
          <cell r="B1685" t="str">
            <v>240790-1889</v>
          </cell>
        </row>
        <row r="1686">
          <cell r="A1686" t="str">
            <v>Afbrudt (School skift)</v>
          </cell>
          <cell r="B1686" t="str">
            <v>240791-1655</v>
          </cell>
        </row>
        <row r="1687">
          <cell r="A1687" t="str">
            <v>Afbrudt</v>
          </cell>
          <cell r="B1687" t="str">
            <v>240791-1957</v>
          </cell>
        </row>
        <row r="1688">
          <cell r="A1688" t="str">
            <v>Indskrevet</v>
          </cell>
          <cell r="B1688" t="str">
            <v>240792-2029</v>
          </cell>
        </row>
        <row r="1689">
          <cell r="A1689" t="str">
            <v>Indskrevet</v>
          </cell>
          <cell r="B1689" t="str">
            <v>240793-2407</v>
          </cell>
        </row>
        <row r="1690">
          <cell r="A1690" t="str">
            <v>Indskrevet</v>
          </cell>
          <cell r="B1690" t="str">
            <v>240793-2423</v>
          </cell>
        </row>
        <row r="1691">
          <cell r="A1691" t="str">
            <v>Afsluttet</v>
          </cell>
          <cell r="B1691" t="str">
            <v>240793-2768</v>
          </cell>
        </row>
        <row r="1692">
          <cell r="A1692" t="str">
            <v>Afbrudt</v>
          </cell>
          <cell r="B1692" t="str">
            <v>240793-3489</v>
          </cell>
        </row>
        <row r="1693">
          <cell r="A1693" t="str">
            <v>Indskrevet</v>
          </cell>
          <cell r="B1693" t="str">
            <v>240794-2399</v>
          </cell>
        </row>
        <row r="1694">
          <cell r="A1694" t="str">
            <v>Indskrevet</v>
          </cell>
          <cell r="B1694" t="str">
            <v>240794-2550</v>
          </cell>
        </row>
        <row r="1695">
          <cell r="A1695" t="str">
            <v>Indskrevet</v>
          </cell>
          <cell r="B1695" t="str">
            <v>240794-2682</v>
          </cell>
        </row>
        <row r="1696">
          <cell r="A1696" t="str">
            <v>Indskrevet</v>
          </cell>
          <cell r="B1696" t="str">
            <v>240794-2909</v>
          </cell>
        </row>
        <row r="1697">
          <cell r="A1697" t="str">
            <v>Indskrevet</v>
          </cell>
          <cell r="B1697" t="str">
            <v>240795-0553</v>
          </cell>
        </row>
        <row r="1698">
          <cell r="A1698" t="str">
            <v>Indskrevet</v>
          </cell>
          <cell r="B1698" t="str">
            <v>240891-1179</v>
          </cell>
        </row>
        <row r="1699">
          <cell r="A1699" t="str">
            <v>Afsluttet</v>
          </cell>
          <cell r="B1699" t="str">
            <v>240893-1757</v>
          </cell>
        </row>
        <row r="1700">
          <cell r="A1700" t="str">
            <v>Indskrevet</v>
          </cell>
          <cell r="B1700" t="str">
            <v>240894-1787</v>
          </cell>
        </row>
        <row r="1701">
          <cell r="A1701" t="str">
            <v>Indskrevet</v>
          </cell>
          <cell r="B1701" t="str">
            <v>240989-2755</v>
          </cell>
        </row>
        <row r="1702">
          <cell r="A1702" t="str">
            <v>Afbrudt</v>
          </cell>
          <cell r="B1702" t="str">
            <v>240993-2145</v>
          </cell>
        </row>
        <row r="1703">
          <cell r="A1703" t="str">
            <v>Afbrudt</v>
          </cell>
          <cell r="B1703" t="str">
            <v>240993-2854</v>
          </cell>
        </row>
        <row r="1704">
          <cell r="A1704" t="str">
            <v>Afbrudt</v>
          </cell>
          <cell r="B1704" t="str">
            <v>240993-2897</v>
          </cell>
        </row>
        <row r="1705">
          <cell r="A1705" t="str">
            <v>Indskrevet</v>
          </cell>
          <cell r="B1705" t="str">
            <v>240993-3435</v>
          </cell>
        </row>
        <row r="1706">
          <cell r="A1706" t="str">
            <v>Afbrudt (School skift)</v>
          </cell>
          <cell r="B1706" t="str">
            <v>240994-2043</v>
          </cell>
        </row>
        <row r="1707">
          <cell r="A1707" t="str">
            <v>Afbrudt</v>
          </cell>
          <cell r="B1707" t="str">
            <v>241089-1266</v>
          </cell>
        </row>
        <row r="1708">
          <cell r="A1708" t="str">
            <v>Afbrudt</v>
          </cell>
          <cell r="B1708" t="str">
            <v>241090-1385</v>
          </cell>
        </row>
        <row r="1709">
          <cell r="A1709" t="str">
            <v>Indskrevet</v>
          </cell>
          <cell r="B1709" t="str">
            <v>241091-1615</v>
          </cell>
        </row>
        <row r="1710">
          <cell r="A1710" t="str">
            <v>Indskrevet</v>
          </cell>
          <cell r="B1710" t="str">
            <v>241091-2565</v>
          </cell>
        </row>
        <row r="1711">
          <cell r="A1711" t="str">
            <v>Indskrevet</v>
          </cell>
          <cell r="B1711" t="str">
            <v>241093-0377</v>
          </cell>
        </row>
        <row r="1712">
          <cell r="A1712" t="str">
            <v>Indskrevet</v>
          </cell>
          <cell r="B1712" t="str">
            <v>241094-1913</v>
          </cell>
        </row>
        <row r="1713">
          <cell r="A1713" t="str">
            <v>Afsluttet</v>
          </cell>
          <cell r="B1713" t="str">
            <v>241189-1685</v>
          </cell>
        </row>
        <row r="1714">
          <cell r="A1714" t="str">
            <v>Indskrevet</v>
          </cell>
          <cell r="B1714" t="str">
            <v>241190-1737</v>
          </cell>
        </row>
        <row r="1715">
          <cell r="A1715" t="str">
            <v>Afbrudt</v>
          </cell>
          <cell r="B1715" t="str">
            <v>241192-2440</v>
          </cell>
        </row>
        <row r="1716">
          <cell r="A1716" t="str">
            <v>Indskrevet</v>
          </cell>
          <cell r="B1716" t="str">
            <v>241193-3299</v>
          </cell>
        </row>
        <row r="1717">
          <cell r="A1717" t="str">
            <v>Afsluttet</v>
          </cell>
          <cell r="B1717" t="str">
            <v>241288-1187</v>
          </cell>
        </row>
        <row r="1718">
          <cell r="A1718" t="str">
            <v>Afsluttet</v>
          </cell>
          <cell r="B1718" t="str">
            <v>241290-2303</v>
          </cell>
        </row>
        <row r="1719">
          <cell r="A1719" t="str">
            <v>Afbrudt</v>
          </cell>
          <cell r="B1719" t="str">
            <v>241292-1189</v>
          </cell>
        </row>
        <row r="1720">
          <cell r="A1720" t="str">
            <v>Afbrudt</v>
          </cell>
          <cell r="B1720" t="str">
            <v>250188-1212</v>
          </cell>
        </row>
        <row r="1721">
          <cell r="A1721" t="str">
            <v>Indskrevet</v>
          </cell>
          <cell r="B1721" t="str">
            <v>250193-2151</v>
          </cell>
        </row>
        <row r="1722">
          <cell r="A1722" t="str">
            <v>Afsluttet</v>
          </cell>
          <cell r="B1722" t="str">
            <v>250193-2461</v>
          </cell>
        </row>
        <row r="1723">
          <cell r="A1723" t="str">
            <v>Indskrevet</v>
          </cell>
          <cell r="B1723" t="str">
            <v>250193-2879</v>
          </cell>
        </row>
        <row r="1724">
          <cell r="A1724" t="str">
            <v>Indskrevet</v>
          </cell>
          <cell r="B1724" t="str">
            <v>250194-2165</v>
          </cell>
        </row>
        <row r="1725">
          <cell r="A1725" t="str">
            <v>Indskrevet</v>
          </cell>
          <cell r="B1725" t="str">
            <v>250194-3897</v>
          </cell>
        </row>
        <row r="1726">
          <cell r="A1726" t="str">
            <v>Afbrudt</v>
          </cell>
          <cell r="B1726" t="str">
            <v>250280-1883</v>
          </cell>
        </row>
        <row r="1727">
          <cell r="A1727" t="str">
            <v>Indskrevet</v>
          </cell>
          <cell r="B1727" t="str">
            <v>250292-3458</v>
          </cell>
        </row>
        <row r="1728">
          <cell r="A1728" t="str">
            <v>Afbrudt</v>
          </cell>
          <cell r="B1728" t="str">
            <v>250292-3997</v>
          </cell>
        </row>
        <row r="1729">
          <cell r="A1729" t="str">
            <v>Indskrevet</v>
          </cell>
          <cell r="B1729" t="str">
            <v>250294-3017</v>
          </cell>
        </row>
        <row r="1730">
          <cell r="A1730" t="str">
            <v>Afbrudt</v>
          </cell>
          <cell r="B1730" t="str">
            <v>250389-2122</v>
          </cell>
        </row>
        <row r="1731">
          <cell r="A1731" t="str">
            <v>Afbrudt</v>
          </cell>
          <cell r="B1731" t="str">
            <v>250391-2271</v>
          </cell>
        </row>
        <row r="1732">
          <cell r="A1732" t="str">
            <v>Afbrudt</v>
          </cell>
          <cell r="B1732" t="str">
            <v>250393-1721</v>
          </cell>
        </row>
        <row r="1733">
          <cell r="A1733" t="str">
            <v>Indskrevet</v>
          </cell>
          <cell r="B1733" t="str">
            <v>250393-2175</v>
          </cell>
        </row>
        <row r="1734">
          <cell r="A1734" t="str">
            <v>Indskrevet</v>
          </cell>
          <cell r="B1734" t="str">
            <v>250393-3031</v>
          </cell>
        </row>
        <row r="1735">
          <cell r="A1735" t="str">
            <v>Indskrevet</v>
          </cell>
          <cell r="B1735" t="str">
            <v>250394-2111</v>
          </cell>
        </row>
        <row r="1736">
          <cell r="A1736" t="str">
            <v>Afbrudt</v>
          </cell>
          <cell r="B1736" t="str">
            <v>250490-2806</v>
          </cell>
        </row>
        <row r="1737">
          <cell r="A1737" t="str">
            <v>Indskrevet</v>
          </cell>
          <cell r="B1737" t="str">
            <v>250491-1783</v>
          </cell>
        </row>
        <row r="1738">
          <cell r="A1738" t="str">
            <v>Indskrevet</v>
          </cell>
          <cell r="B1738" t="str">
            <v>250492-1355</v>
          </cell>
        </row>
        <row r="1739">
          <cell r="A1739" t="str">
            <v>Afbrudt</v>
          </cell>
          <cell r="B1739" t="str">
            <v>250492-1649</v>
          </cell>
        </row>
        <row r="1740">
          <cell r="A1740" t="str">
            <v>Indskrevet</v>
          </cell>
          <cell r="B1740" t="str">
            <v>250493-1601</v>
          </cell>
        </row>
        <row r="1741">
          <cell r="A1741" t="str">
            <v>Afbrudt</v>
          </cell>
          <cell r="B1741" t="str">
            <v>250493-1997</v>
          </cell>
        </row>
        <row r="1742">
          <cell r="A1742" t="str">
            <v>Afbrudt</v>
          </cell>
          <cell r="B1742" t="str">
            <v>250494-1127</v>
          </cell>
        </row>
        <row r="1743">
          <cell r="A1743" t="str">
            <v>Indskrevet</v>
          </cell>
          <cell r="B1743" t="str">
            <v>250494-3251</v>
          </cell>
        </row>
        <row r="1744">
          <cell r="A1744" t="str">
            <v>Indskrevet</v>
          </cell>
          <cell r="B1744" t="str">
            <v>250495-0797</v>
          </cell>
        </row>
        <row r="1745">
          <cell r="A1745" t="str">
            <v>Indskrevet</v>
          </cell>
          <cell r="B1745" t="str">
            <v>250591-3119</v>
          </cell>
        </row>
        <row r="1746">
          <cell r="A1746" t="str">
            <v>Indskrevet</v>
          </cell>
          <cell r="B1746" t="str">
            <v>250592-1960</v>
          </cell>
        </row>
        <row r="1747">
          <cell r="A1747" t="str">
            <v>Indskrevet</v>
          </cell>
          <cell r="B1747" t="str">
            <v>250593-3381</v>
          </cell>
        </row>
        <row r="1748">
          <cell r="A1748" t="str">
            <v>Indskrevet</v>
          </cell>
          <cell r="B1748" t="str">
            <v>250687-2351</v>
          </cell>
        </row>
        <row r="1749">
          <cell r="A1749" t="str">
            <v>Indskrevet</v>
          </cell>
          <cell r="B1749" t="str">
            <v>250689-2379</v>
          </cell>
        </row>
        <row r="1750">
          <cell r="A1750" t="str">
            <v>Indskrevet</v>
          </cell>
          <cell r="B1750" t="str">
            <v>250691-1993</v>
          </cell>
        </row>
        <row r="1751">
          <cell r="A1751" t="str">
            <v>Indskrevet</v>
          </cell>
          <cell r="B1751" t="str">
            <v>250691-3597</v>
          </cell>
        </row>
        <row r="1752">
          <cell r="A1752" t="str">
            <v>Afsluttet</v>
          </cell>
          <cell r="B1752" t="str">
            <v>250692-2707</v>
          </cell>
        </row>
        <row r="1753">
          <cell r="A1753" t="str">
            <v>Afsluttet</v>
          </cell>
          <cell r="B1753" t="str">
            <v>250692-3665</v>
          </cell>
        </row>
        <row r="1754">
          <cell r="A1754" t="str">
            <v>Indskrevet</v>
          </cell>
          <cell r="B1754" t="str">
            <v>250693-3938</v>
          </cell>
        </row>
        <row r="1755">
          <cell r="A1755" t="str">
            <v>Indskrevet</v>
          </cell>
          <cell r="B1755" t="str">
            <v>250695-0360</v>
          </cell>
        </row>
        <row r="1756">
          <cell r="A1756" t="str">
            <v>Afbrudt</v>
          </cell>
          <cell r="B1756" t="str">
            <v>250783-1187</v>
          </cell>
        </row>
        <row r="1757">
          <cell r="A1757" t="str">
            <v>Afbrudt</v>
          </cell>
          <cell r="B1757" t="str">
            <v>250786-2791</v>
          </cell>
        </row>
        <row r="1758">
          <cell r="A1758" t="str">
            <v>Indskrevet</v>
          </cell>
          <cell r="B1758" t="str">
            <v>250794-1039</v>
          </cell>
        </row>
        <row r="1759">
          <cell r="A1759" t="str">
            <v>Afbrudt</v>
          </cell>
          <cell r="B1759" t="str">
            <v>250794-1187</v>
          </cell>
        </row>
        <row r="1760">
          <cell r="A1760" t="str">
            <v>Indskrevet</v>
          </cell>
          <cell r="B1760" t="str">
            <v>250794-1225</v>
          </cell>
        </row>
        <row r="1761">
          <cell r="A1761" t="str">
            <v>Indskrevet</v>
          </cell>
          <cell r="B1761" t="str">
            <v>250880-4183</v>
          </cell>
        </row>
        <row r="1762">
          <cell r="A1762" t="str">
            <v>Afsluttet</v>
          </cell>
          <cell r="B1762" t="str">
            <v>250884-1321</v>
          </cell>
        </row>
        <row r="1763">
          <cell r="A1763" t="str">
            <v>Indskrevet</v>
          </cell>
          <cell r="B1763" t="str">
            <v>250890-1871</v>
          </cell>
        </row>
        <row r="1764">
          <cell r="A1764" t="str">
            <v>Afsluttet</v>
          </cell>
          <cell r="B1764" t="str">
            <v>250892-2135</v>
          </cell>
        </row>
        <row r="1765">
          <cell r="A1765" t="str">
            <v>Indskrevet</v>
          </cell>
          <cell r="B1765" t="str">
            <v>250892-2208</v>
          </cell>
        </row>
        <row r="1766">
          <cell r="A1766" t="str">
            <v>Indskrevet</v>
          </cell>
          <cell r="B1766" t="str">
            <v>250892-2992</v>
          </cell>
        </row>
        <row r="1767">
          <cell r="A1767" t="str">
            <v>Indskrevet</v>
          </cell>
          <cell r="B1767" t="str">
            <v>250893-3587</v>
          </cell>
        </row>
        <row r="1768">
          <cell r="A1768" t="str">
            <v>Indskrevet</v>
          </cell>
          <cell r="B1768" t="str">
            <v>250894-3477</v>
          </cell>
        </row>
        <row r="1769">
          <cell r="A1769" t="str">
            <v>Indskrevet</v>
          </cell>
          <cell r="B1769" t="str">
            <v>250895-2689</v>
          </cell>
        </row>
        <row r="1770">
          <cell r="A1770" t="str">
            <v>Afbrudt</v>
          </cell>
          <cell r="B1770" t="str">
            <v>250988-1327</v>
          </cell>
        </row>
        <row r="1771">
          <cell r="A1771" t="str">
            <v>Afbrudt</v>
          </cell>
          <cell r="B1771" t="str">
            <v>250990-3282</v>
          </cell>
        </row>
        <row r="1772">
          <cell r="A1772" t="str">
            <v>Indskrevet</v>
          </cell>
          <cell r="B1772" t="str">
            <v>250992-2171</v>
          </cell>
        </row>
        <row r="1773">
          <cell r="A1773" t="str">
            <v>Indskrevet</v>
          </cell>
          <cell r="B1773" t="str">
            <v>250993-2134</v>
          </cell>
        </row>
        <row r="1774">
          <cell r="A1774" t="str">
            <v>Indskrevet</v>
          </cell>
          <cell r="B1774" t="str">
            <v>250994-2717</v>
          </cell>
        </row>
        <row r="1775">
          <cell r="A1775" t="str">
            <v>Indskrevet</v>
          </cell>
          <cell r="B1775" t="str">
            <v>251084-2807</v>
          </cell>
        </row>
        <row r="1776">
          <cell r="A1776" t="str">
            <v>Afbrudt</v>
          </cell>
          <cell r="B1776" t="str">
            <v>251086-2379</v>
          </cell>
        </row>
        <row r="1777">
          <cell r="A1777" t="str">
            <v>Afbrudt</v>
          </cell>
          <cell r="B1777" t="str">
            <v>251088-1411</v>
          </cell>
        </row>
        <row r="1778">
          <cell r="A1778" t="str">
            <v>Indskrevet</v>
          </cell>
          <cell r="B1778" t="str">
            <v>251090-2060</v>
          </cell>
        </row>
        <row r="1779">
          <cell r="A1779" t="str">
            <v>Afsluttet</v>
          </cell>
          <cell r="B1779" t="str">
            <v>251090-2133</v>
          </cell>
        </row>
        <row r="1780">
          <cell r="A1780" t="str">
            <v>Afbrudt</v>
          </cell>
          <cell r="B1780" t="str">
            <v>251092-1987</v>
          </cell>
        </row>
        <row r="1781">
          <cell r="A1781" t="str">
            <v>Afbrudt</v>
          </cell>
          <cell r="B1781" t="str">
            <v>251190-2293</v>
          </cell>
        </row>
        <row r="1782">
          <cell r="A1782" t="str">
            <v>Afbrudt</v>
          </cell>
          <cell r="B1782" t="str">
            <v>251191-1888</v>
          </cell>
        </row>
        <row r="1783">
          <cell r="A1783" t="str">
            <v>Indskrevet</v>
          </cell>
          <cell r="B1783" t="str">
            <v>251191-2523</v>
          </cell>
        </row>
        <row r="1784">
          <cell r="A1784" t="str">
            <v>Afbrudt</v>
          </cell>
          <cell r="B1784" t="str">
            <v>251192-1727</v>
          </cell>
        </row>
        <row r="1785">
          <cell r="A1785" t="str">
            <v>Indskrevet</v>
          </cell>
          <cell r="B1785" t="str">
            <v>251192-2723</v>
          </cell>
        </row>
        <row r="1786">
          <cell r="A1786" t="str">
            <v>Indskrevet</v>
          </cell>
          <cell r="B1786" t="str">
            <v>251194-2473</v>
          </cell>
        </row>
        <row r="1787">
          <cell r="A1787" t="str">
            <v>Indskrevet</v>
          </cell>
          <cell r="B1787" t="str">
            <v>251194-3259</v>
          </cell>
        </row>
        <row r="1788">
          <cell r="A1788" t="str">
            <v>Indskrevet</v>
          </cell>
          <cell r="B1788" t="str">
            <v>251194-ALL1</v>
          </cell>
        </row>
        <row r="1789">
          <cell r="A1789" t="str">
            <v>Afbrudt</v>
          </cell>
          <cell r="B1789" t="str">
            <v>251196-0285</v>
          </cell>
        </row>
        <row r="1790">
          <cell r="A1790" t="str">
            <v>Afbrudt</v>
          </cell>
          <cell r="B1790" t="str">
            <v>251288-2555</v>
          </cell>
        </row>
        <row r="1791">
          <cell r="A1791" t="str">
            <v>Afbrudt(Fak skift)</v>
          </cell>
          <cell r="B1791" t="str">
            <v>251292-2077</v>
          </cell>
        </row>
        <row r="1792">
          <cell r="A1792" t="str">
            <v>Indskrevet</v>
          </cell>
          <cell r="B1792" t="str">
            <v>251293-1181</v>
          </cell>
        </row>
        <row r="1793">
          <cell r="A1793" t="str">
            <v>Indskrevet</v>
          </cell>
          <cell r="B1793" t="str">
            <v>251295-0259</v>
          </cell>
        </row>
        <row r="1794">
          <cell r="A1794" t="str">
            <v>Indskrevet</v>
          </cell>
          <cell r="B1794" t="str">
            <v>260186-1421</v>
          </cell>
        </row>
        <row r="1795">
          <cell r="A1795" t="str">
            <v>Indskrevet</v>
          </cell>
          <cell r="B1795" t="str">
            <v>260189-JOK1</v>
          </cell>
        </row>
        <row r="1796">
          <cell r="A1796" t="str">
            <v>Indskrevet</v>
          </cell>
          <cell r="B1796" t="str">
            <v>260190-1415</v>
          </cell>
        </row>
        <row r="1797">
          <cell r="A1797" t="str">
            <v>Afbrudt</v>
          </cell>
          <cell r="B1797" t="str">
            <v>260191-1445</v>
          </cell>
        </row>
        <row r="1798">
          <cell r="A1798" t="str">
            <v>Indskrevet</v>
          </cell>
          <cell r="B1798" t="str">
            <v>260193-2205</v>
          </cell>
        </row>
        <row r="1799">
          <cell r="A1799" t="str">
            <v>Indskrevet</v>
          </cell>
          <cell r="B1799" t="str">
            <v>260193-2523</v>
          </cell>
        </row>
        <row r="1800">
          <cell r="A1800" t="str">
            <v>Afbrudt</v>
          </cell>
          <cell r="B1800" t="str">
            <v>260194-3479</v>
          </cell>
        </row>
        <row r="1801">
          <cell r="A1801" t="str">
            <v>Indskrevet</v>
          </cell>
          <cell r="B1801" t="str">
            <v>260195-2281</v>
          </cell>
        </row>
        <row r="1802">
          <cell r="A1802" t="str">
            <v>Indskrevet</v>
          </cell>
          <cell r="B1802" t="str">
            <v>260290-3128</v>
          </cell>
        </row>
        <row r="1803">
          <cell r="A1803" t="str">
            <v>Indskrevet</v>
          </cell>
          <cell r="B1803" t="str">
            <v>260291-3565</v>
          </cell>
        </row>
        <row r="1804">
          <cell r="A1804" t="str">
            <v>Afbrudt</v>
          </cell>
          <cell r="B1804" t="str">
            <v>260293-3507</v>
          </cell>
        </row>
        <row r="1805">
          <cell r="A1805" t="str">
            <v>Indskrevet</v>
          </cell>
          <cell r="B1805" t="str">
            <v>260392-1367</v>
          </cell>
        </row>
        <row r="1806">
          <cell r="A1806" t="str">
            <v>Afbrudt</v>
          </cell>
          <cell r="B1806" t="str">
            <v>260392-3289</v>
          </cell>
        </row>
        <row r="1807">
          <cell r="A1807" t="str">
            <v>Indskrevet</v>
          </cell>
          <cell r="B1807" t="str">
            <v>260394-2321</v>
          </cell>
        </row>
        <row r="1808">
          <cell r="A1808" t="str">
            <v>Afbrudt</v>
          </cell>
          <cell r="B1808" t="str">
            <v>260486-1163</v>
          </cell>
        </row>
        <row r="1809">
          <cell r="A1809" t="str">
            <v>Afbrudt (SN skift)</v>
          </cell>
          <cell r="B1809" t="str">
            <v>260488-3841</v>
          </cell>
        </row>
        <row r="1810">
          <cell r="A1810" t="str">
            <v>Indskrevet</v>
          </cell>
          <cell r="B1810" t="str">
            <v>260491-3279</v>
          </cell>
        </row>
        <row r="1811">
          <cell r="A1811" t="str">
            <v>Indskrevet</v>
          </cell>
          <cell r="B1811" t="str">
            <v>260492-1115</v>
          </cell>
        </row>
        <row r="1812">
          <cell r="A1812" t="str">
            <v>Indskrevet</v>
          </cell>
          <cell r="B1812" t="str">
            <v>260492-1425</v>
          </cell>
        </row>
        <row r="1813">
          <cell r="A1813" t="str">
            <v>Indskrevet</v>
          </cell>
          <cell r="B1813" t="str">
            <v>260492-1433</v>
          </cell>
        </row>
        <row r="1814">
          <cell r="A1814" t="str">
            <v>Afbrudt(Fak skift)</v>
          </cell>
          <cell r="B1814" t="str">
            <v>260492-1794</v>
          </cell>
        </row>
        <row r="1815">
          <cell r="A1815" t="str">
            <v>Afbrudt</v>
          </cell>
          <cell r="B1815" t="str">
            <v>260492-KRJ2</v>
          </cell>
        </row>
        <row r="1816">
          <cell r="A1816" t="str">
            <v>Afbrudt (SN skift)</v>
          </cell>
          <cell r="B1816" t="str">
            <v>260493-1129</v>
          </cell>
        </row>
        <row r="1817">
          <cell r="A1817" t="str">
            <v>Indskrevet</v>
          </cell>
          <cell r="B1817" t="str">
            <v>260493-1331</v>
          </cell>
        </row>
        <row r="1818">
          <cell r="A1818" t="str">
            <v>Afbrudt</v>
          </cell>
          <cell r="B1818" t="str">
            <v>260493-2141</v>
          </cell>
        </row>
        <row r="1819">
          <cell r="A1819" t="str">
            <v>Indskrevet</v>
          </cell>
          <cell r="B1819" t="str">
            <v>260494-2783</v>
          </cell>
        </row>
        <row r="1820">
          <cell r="A1820" t="str">
            <v>Indskrevet</v>
          </cell>
          <cell r="B1820" t="str">
            <v>260495-1111</v>
          </cell>
        </row>
        <row r="1821">
          <cell r="A1821" t="str">
            <v>Afbrudt</v>
          </cell>
          <cell r="B1821" t="str">
            <v>260589-1775</v>
          </cell>
        </row>
        <row r="1822">
          <cell r="A1822" t="str">
            <v>Indskrevet</v>
          </cell>
          <cell r="B1822" t="str">
            <v>260589-2127</v>
          </cell>
        </row>
        <row r="1823">
          <cell r="A1823" t="str">
            <v>Afsluttet</v>
          </cell>
          <cell r="B1823" t="str">
            <v>260591-1377</v>
          </cell>
        </row>
        <row r="1824">
          <cell r="A1824" t="str">
            <v>Afsluttet</v>
          </cell>
          <cell r="B1824" t="str">
            <v>260591-1679</v>
          </cell>
        </row>
        <row r="1825">
          <cell r="A1825" t="str">
            <v>Afsluttet</v>
          </cell>
          <cell r="B1825" t="str">
            <v>260591-1989</v>
          </cell>
        </row>
        <row r="1826">
          <cell r="A1826" t="str">
            <v>Afbrudt</v>
          </cell>
          <cell r="B1826" t="str">
            <v>260591-2799</v>
          </cell>
        </row>
        <row r="1827">
          <cell r="A1827" t="str">
            <v>Indskrevet</v>
          </cell>
          <cell r="B1827" t="str">
            <v>260593-2471</v>
          </cell>
        </row>
        <row r="1828">
          <cell r="A1828" t="str">
            <v>Indskrevet</v>
          </cell>
          <cell r="B1828" t="str">
            <v>260593-2781</v>
          </cell>
        </row>
        <row r="1829">
          <cell r="A1829" t="str">
            <v>Indskrevet</v>
          </cell>
          <cell r="B1829" t="str">
            <v>260593-3559</v>
          </cell>
        </row>
        <row r="1830">
          <cell r="A1830" t="str">
            <v>Indskrevet</v>
          </cell>
          <cell r="B1830" t="str">
            <v>260594-2116</v>
          </cell>
        </row>
        <row r="1831">
          <cell r="A1831" t="str">
            <v>Afbrudt</v>
          </cell>
          <cell r="B1831" t="str">
            <v>260688-1579</v>
          </cell>
        </row>
        <row r="1832">
          <cell r="A1832" t="str">
            <v>Afsluttet</v>
          </cell>
          <cell r="B1832" t="str">
            <v>260689-2228</v>
          </cell>
        </row>
        <row r="1833">
          <cell r="A1833" t="str">
            <v>Afbrudt</v>
          </cell>
          <cell r="B1833" t="str">
            <v>260691-1915</v>
          </cell>
        </row>
        <row r="1834">
          <cell r="A1834" t="str">
            <v>Afsluttet</v>
          </cell>
          <cell r="B1834" t="str">
            <v>260691-2857</v>
          </cell>
        </row>
        <row r="1835">
          <cell r="A1835" t="str">
            <v>Indskrevet</v>
          </cell>
          <cell r="B1835" t="str">
            <v>260691-3527</v>
          </cell>
        </row>
        <row r="1836">
          <cell r="A1836" t="str">
            <v>Indskrevet</v>
          </cell>
          <cell r="B1836" t="str">
            <v>260692-1309</v>
          </cell>
        </row>
        <row r="1837">
          <cell r="A1837" t="str">
            <v>Afbrudt</v>
          </cell>
          <cell r="B1837" t="str">
            <v>260693-1932</v>
          </cell>
        </row>
        <row r="1838">
          <cell r="A1838" t="str">
            <v>Indskrevet</v>
          </cell>
          <cell r="B1838" t="str">
            <v>260694-1059</v>
          </cell>
        </row>
        <row r="1839">
          <cell r="A1839" t="str">
            <v>Indskrevet</v>
          </cell>
          <cell r="B1839" t="str">
            <v>260694-1075</v>
          </cell>
        </row>
        <row r="1840">
          <cell r="A1840" t="str">
            <v>Indskrevet</v>
          </cell>
          <cell r="B1840" t="str">
            <v>260694-3531</v>
          </cell>
        </row>
        <row r="1841">
          <cell r="A1841" t="str">
            <v>Indskrevet</v>
          </cell>
          <cell r="B1841" t="str">
            <v>260695-0597</v>
          </cell>
        </row>
        <row r="1842">
          <cell r="A1842" t="str">
            <v>Afbrudt (School skift)</v>
          </cell>
          <cell r="B1842" t="str">
            <v>260695-1437</v>
          </cell>
        </row>
        <row r="1843">
          <cell r="A1843" t="str">
            <v>Afbrudt</v>
          </cell>
          <cell r="B1843" t="str">
            <v>260695-WOZ1</v>
          </cell>
        </row>
        <row r="1844">
          <cell r="A1844" t="str">
            <v>Afsluttet</v>
          </cell>
          <cell r="B1844" t="str">
            <v>260790-1875</v>
          </cell>
        </row>
        <row r="1845">
          <cell r="A1845" t="str">
            <v>Indskrevet</v>
          </cell>
          <cell r="B1845" t="str">
            <v>260790-2901</v>
          </cell>
        </row>
        <row r="1846">
          <cell r="A1846" t="str">
            <v>Indskrevet</v>
          </cell>
          <cell r="B1846" t="str">
            <v>260793-2959</v>
          </cell>
        </row>
        <row r="1847">
          <cell r="A1847" t="str">
            <v>Indskrevet</v>
          </cell>
          <cell r="B1847" t="str">
            <v>260794-1303</v>
          </cell>
        </row>
        <row r="1848">
          <cell r="A1848" t="str">
            <v>Indskrevet</v>
          </cell>
          <cell r="B1848" t="str">
            <v>260794-ATN1</v>
          </cell>
        </row>
        <row r="1849">
          <cell r="A1849" t="str">
            <v>Indskrevet</v>
          </cell>
          <cell r="B1849" t="str">
            <v>260795-0175</v>
          </cell>
        </row>
        <row r="1850">
          <cell r="A1850" t="str">
            <v>Indskrevet</v>
          </cell>
          <cell r="B1850" t="str">
            <v>260885-2053</v>
          </cell>
        </row>
        <row r="1851">
          <cell r="A1851" t="str">
            <v>Indskrevet</v>
          </cell>
          <cell r="B1851" t="str">
            <v>260888-1789</v>
          </cell>
        </row>
        <row r="1852">
          <cell r="A1852" t="str">
            <v>Afbrudt</v>
          </cell>
          <cell r="B1852" t="str">
            <v>260890-2131</v>
          </cell>
        </row>
        <row r="1853">
          <cell r="A1853" t="str">
            <v>Afbrudt</v>
          </cell>
          <cell r="B1853" t="str">
            <v>260891-1319</v>
          </cell>
        </row>
        <row r="1854">
          <cell r="A1854" t="str">
            <v>Afsluttet</v>
          </cell>
          <cell r="B1854" t="str">
            <v>260892-1519</v>
          </cell>
        </row>
        <row r="1855">
          <cell r="A1855" t="str">
            <v>Afbrudt</v>
          </cell>
          <cell r="B1855" t="str">
            <v>260893-3371</v>
          </cell>
        </row>
        <row r="1856">
          <cell r="A1856" t="str">
            <v>Indskrevet</v>
          </cell>
          <cell r="B1856" t="str">
            <v>260894-2761</v>
          </cell>
        </row>
        <row r="1857">
          <cell r="A1857" t="str">
            <v>Afbrudt</v>
          </cell>
          <cell r="B1857" t="str">
            <v>260894-2931</v>
          </cell>
        </row>
        <row r="1858">
          <cell r="A1858" t="str">
            <v>Afbrudt</v>
          </cell>
          <cell r="B1858" t="str">
            <v>260982-1879</v>
          </cell>
        </row>
        <row r="1859">
          <cell r="A1859" t="str">
            <v>Indskrevet</v>
          </cell>
          <cell r="B1859" t="str">
            <v>260988-2193</v>
          </cell>
        </row>
        <row r="1860">
          <cell r="A1860" t="str">
            <v>Indskrevet</v>
          </cell>
          <cell r="B1860" t="str">
            <v>260993-2697</v>
          </cell>
        </row>
        <row r="1861">
          <cell r="A1861" t="str">
            <v>Indskrevet</v>
          </cell>
          <cell r="B1861" t="str">
            <v>260994-3591</v>
          </cell>
        </row>
        <row r="1862">
          <cell r="A1862" t="str">
            <v>Afbrudt</v>
          </cell>
          <cell r="B1862" t="str">
            <v>260995-0377</v>
          </cell>
        </row>
        <row r="1863">
          <cell r="A1863" t="str">
            <v>Afbrudt</v>
          </cell>
          <cell r="B1863" t="str">
            <v>261086-1027</v>
          </cell>
        </row>
        <row r="1864">
          <cell r="A1864" t="str">
            <v>Afbrudt</v>
          </cell>
          <cell r="B1864" t="str">
            <v>261088-1257</v>
          </cell>
        </row>
        <row r="1865">
          <cell r="A1865" t="str">
            <v>Afbrudt</v>
          </cell>
          <cell r="B1865" t="str">
            <v>261091-2497</v>
          </cell>
        </row>
        <row r="1866">
          <cell r="A1866" t="str">
            <v>Indskrevet</v>
          </cell>
          <cell r="B1866" t="str">
            <v>261092-1097</v>
          </cell>
        </row>
        <row r="1867">
          <cell r="A1867" t="str">
            <v>Indskrevet</v>
          </cell>
          <cell r="B1867" t="str">
            <v>261092-1909</v>
          </cell>
        </row>
        <row r="1868">
          <cell r="A1868" t="str">
            <v>Afbrudt</v>
          </cell>
          <cell r="B1868" t="str">
            <v>261092-2263</v>
          </cell>
        </row>
        <row r="1869">
          <cell r="A1869" t="str">
            <v>Indskrevet</v>
          </cell>
          <cell r="B1869" t="str">
            <v>261092-2719</v>
          </cell>
        </row>
        <row r="1870">
          <cell r="A1870" t="str">
            <v>Indskrevet</v>
          </cell>
          <cell r="B1870" t="str">
            <v>261186-1268</v>
          </cell>
        </row>
        <row r="1871">
          <cell r="A1871" t="str">
            <v>Indskrevet</v>
          </cell>
          <cell r="B1871" t="str">
            <v>261192-1147</v>
          </cell>
        </row>
        <row r="1872">
          <cell r="A1872" t="str">
            <v>Indskrevet</v>
          </cell>
          <cell r="B1872" t="str">
            <v>261192-1597</v>
          </cell>
        </row>
        <row r="1873">
          <cell r="A1873" t="str">
            <v>Afbrudt (SN skift)</v>
          </cell>
          <cell r="B1873" t="str">
            <v>261193-1045</v>
          </cell>
        </row>
        <row r="1874">
          <cell r="A1874" t="str">
            <v>Indskrevet</v>
          </cell>
          <cell r="B1874" t="str">
            <v>261193-2483</v>
          </cell>
        </row>
        <row r="1875">
          <cell r="A1875" t="str">
            <v>Indskrevet</v>
          </cell>
          <cell r="B1875" t="str">
            <v>261280-1277</v>
          </cell>
        </row>
        <row r="1876">
          <cell r="A1876" t="str">
            <v>Indskrevet</v>
          </cell>
          <cell r="B1876" t="str">
            <v>261289-1365</v>
          </cell>
        </row>
        <row r="1877">
          <cell r="A1877" t="str">
            <v>Indskrevet</v>
          </cell>
          <cell r="B1877" t="str">
            <v>261292-1191</v>
          </cell>
        </row>
        <row r="1878">
          <cell r="A1878" t="str">
            <v>Indskrevet</v>
          </cell>
          <cell r="B1878" t="str">
            <v>261292-1833</v>
          </cell>
        </row>
        <row r="1879">
          <cell r="A1879" t="str">
            <v>Indskrevet</v>
          </cell>
          <cell r="B1879" t="str">
            <v>261293-2401</v>
          </cell>
        </row>
        <row r="1880">
          <cell r="A1880" t="str">
            <v>Afsluttet</v>
          </cell>
          <cell r="B1880" t="str">
            <v>261293-2878</v>
          </cell>
        </row>
        <row r="1881">
          <cell r="A1881" t="str">
            <v>Indskrevet</v>
          </cell>
          <cell r="B1881" t="str">
            <v>270194-1813</v>
          </cell>
        </row>
        <row r="1882">
          <cell r="A1882" t="str">
            <v>Indskrevet</v>
          </cell>
          <cell r="B1882" t="str">
            <v>270288-1431</v>
          </cell>
        </row>
        <row r="1883">
          <cell r="A1883" t="str">
            <v>Afsluttet</v>
          </cell>
          <cell r="B1883" t="str">
            <v>270292-1220</v>
          </cell>
        </row>
        <row r="1884">
          <cell r="A1884" t="str">
            <v>Indskrevet</v>
          </cell>
          <cell r="B1884" t="str">
            <v>270292-2723</v>
          </cell>
        </row>
        <row r="1885">
          <cell r="A1885" t="str">
            <v>Indskrevet</v>
          </cell>
          <cell r="B1885" t="str">
            <v>270293-1617</v>
          </cell>
        </row>
        <row r="1886">
          <cell r="A1886" t="str">
            <v>Indskrevet</v>
          </cell>
          <cell r="B1886" t="str">
            <v>270293-2907</v>
          </cell>
        </row>
        <row r="1887">
          <cell r="A1887" t="str">
            <v>Afbrudt</v>
          </cell>
          <cell r="B1887" t="str">
            <v>270384-2863</v>
          </cell>
        </row>
        <row r="1888">
          <cell r="A1888" t="str">
            <v>Afbrudt</v>
          </cell>
          <cell r="B1888" t="str">
            <v>270387-1219</v>
          </cell>
        </row>
        <row r="1889">
          <cell r="A1889" t="str">
            <v>Afbrudt</v>
          </cell>
          <cell r="B1889" t="str">
            <v>270388-1451</v>
          </cell>
        </row>
        <row r="1890">
          <cell r="A1890" t="str">
            <v>Afbrudt(Fak skift)</v>
          </cell>
          <cell r="B1890" t="str">
            <v>270391-2527</v>
          </cell>
        </row>
        <row r="1891">
          <cell r="A1891" t="str">
            <v>Afsluttet</v>
          </cell>
          <cell r="B1891" t="str">
            <v>270392-2859</v>
          </cell>
        </row>
        <row r="1892">
          <cell r="A1892" t="str">
            <v>Indskrevet</v>
          </cell>
          <cell r="B1892" t="str">
            <v>270393-1033</v>
          </cell>
        </row>
        <row r="1893">
          <cell r="A1893" t="str">
            <v>Afbrudt</v>
          </cell>
          <cell r="B1893" t="str">
            <v>270393-1963</v>
          </cell>
        </row>
        <row r="1894">
          <cell r="A1894" t="str">
            <v>Indskrevet</v>
          </cell>
          <cell r="B1894" t="str">
            <v>270394-1357</v>
          </cell>
        </row>
        <row r="1895">
          <cell r="A1895" t="str">
            <v>Afbrudt</v>
          </cell>
          <cell r="B1895" t="str">
            <v>270394-2043</v>
          </cell>
        </row>
        <row r="1896">
          <cell r="A1896" t="str">
            <v>Afbrudt (SN skift)</v>
          </cell>
          <cell r="B1896" t="str">
            <v>270394-2159</v>
          </cell>
        </row>
        <row r="1897">
          <cell r="A1897" t="str">
            <v>Indskrevet</v>
          </cell>
          <cell r="B1897" t="str">
            <v>270490-1251</v>
          </cell>
        </row>
        <row r="1898">
          <cell r="A1898" t="str">
            <v>Afbrudt</v>
          </cell>
          <cell r="B1898" t="str">
            <v>270491-3195</v>
          </cell>
        </row>
        <row r="1899">
          <cell r="A1899" t="str">
            <v>Afsluttet</v>
          </cell>
          <cell r="B1899" t="str">
            <v>270492-1333</v>
          </cell>
        </row>
        <row r="1900">
          <cell r="A1900" t="str">
            <v>Indskrevet</v>
          </cell>
          <cell r="B1900" t="str">
            <v>270493-1843</v>
          </cell>
        </row>
        <row r="1901">
          <cell r="A1901" t="str">
            <v>Indskrevet</v>
          </cell>
          <cell r="B1901" t="str">
            <v>270494-2411</v>
          </cell>
        </row>
        <row r="1902">
          <cell r="A1902" t="str">
            <v>Indskrevet</v>
          </cell>
          <cell r="B1902" t="str">
            <v>270494-2691</v>
          </cell>
        </row>
        <row r="1903">
          <cell r="A1903" t="str">
            <v>Indskrevet</v>
          </cell>
          <cell r="B1903" t="str">
            <v>270495-2859</v>
          </cell>
        </row>
        <row r="1904">
          <cell r="A1904" t="str">
            <v>Afbrudt</v>
          </cell>
          <cell r="B1904" t="str">
            <v>270588-2021</v>
          </cell>
        </row>
        <row r="1905">
          <cell r="A1905" t="str">
            <v>Afbrudt</v>
          </cell>
          <cell r="B1905" t="str">
            <v>270590-1697</v>
          </cell>
        </row>
        <row r="1906">
          <cell r="A1906" t="str">
            <v>Afbrudt</v>
          </cell>
          <cell r="B1906" t="str">
            <v>270591-2109</v>
          </cell>
        </row>
        <row r="1907">
          <cell r="A1907" t="str">
            <v>Indskrevet</v>
          </cell>
          <cell r="B1907" t="str">
            <v>270592-1957</v>
          </cell>
        </row>
        <row r="1908">
          <cell r="A1908" t="str">
            <v>Afbrudt</v>
          </cell>
          <cell r="B1908" t="str">
            <v>270593-1995</v>
          </cell>
        </row>
        <row r="1909">
          <cell r="A1909" t="str">
            <v>Indskrevet</v>
          </cell>
          <cell r="B1909" t="str">
            <v>270593-3637</v>
          </cell>
        </row>
        <row r="1910">
          <cell r="A1910" t="str">
            <v>Indskrevet</v>
          </cell>
          <cell r="B1910" t="str">
            <v>270687-1341</v>
          </cell>
        </row>
        <row r="1911">
          <cell r="A1911" t="str">
            <v>Afbrudt</v>
          </cell>
          <cell r="B1911" t="str">
            <v>270691-1939</v>
          </cell>
        </row>
        <row r="1912">
          <cell r="A1912" t="str">
            <v>Afsluttet</v>
          </cell>
          <cell r="B1912" t="str">
            <v>270692-2868</v>
          </cell>
        </row>
        <row r="1913">
          <cell r="A1913" t="str">
            <v>Indskrevet</v>
          </cell>
          <cell r="B1913" t="str">
            <v>270694-1137</v>
          </cell>
        </row>
        <row r="1914">
          <cell r="A1914" t="str">
            <v>Indskrevet</v>
          </cell>
          <cell r="B1914" t="str">
            <v>270790-2895</v>
          </cell>
        </row>
        <row r="1915">
          <cell r="A1915" t="str">
            <v>Afsluttet</v>
          </cell>
          <cell r="B1915" t="str">
            <v>270791-3188</v>
          </cell>
        </row>
        <row r="1916">
          <cell r="A1916" t="str">
            <v>Afsluttet</v>
          </cell>
          <cell r="B1916" t="str">
            <v>270792-2365</v>
          </cell>
        </row>
        <row r="1917">
          <cell r="A1917" t="str">
            <v>Afbrudt (School skift)</v>
          </cell>
          <cell r="B1917" t="str">
            <v>270792-3353</v>
          </cell>
        </row>
        <row r="1918">
          <cell r="A1918" t="str">
            <v>Afsluttet</v>
          </cell>
          <cell r="B1918" t="str">
            <v>270793-1585</v>
          </cell>
        </row>
        <row r="1919">
          <cell r="A1919" t="str">
            <v>Indskrevet</v>
          </cell>
          <cell r="B1919" t="str">
            <v>270793-1593</v>
          </cell>
        </row>
        <row r="1920">
          <cell r="A1920" t="str">
            <v>Indskrevet</v>
          </cell>
          <cell r="B1920" t="str">
            <v>270793-2379</v>
          </cell>
        </row>
        <row r="1921">
          <cell r="A1921" t="str">
            <v>Indskrevet</v>
          </cell>
          <cell r="B1921" t="str">
            <v>270793-3847</v>
          </cell>
        </row>
        <row r="1922">
          <cell r="A1922" t="str">
            <v>Afbrudt(Fak skift)</v>
          </cell>
          <cell r="B1922" t="str">
            <v>270794-1793</v>
          </cell>
        </row>
        <row r="1923">
          <cell r="A1923" t="str">
            <v>Indskrevet</v>
          </cell>
          <cell r="B1923" t="str">
            <v>270794-3087</v>
          </cell>
        </row>
        <row r="1924">
          <cell r="A1924" t="str">
            <v>Indskrevet</v>
          </cell>
          <cell r="B1924" t="str">
            <v>270795-0067</v>
          </cell>
        </row>
        <row r="1925">
          <cell r="A1925" t="str">
            <v>Indskrevet</v>
          </cell>
          <cell r="B1925" t="str">
            <v>270795-2051</v>
          </cell>
        </row>
        <row r="1926">
          <cell r="A1926" t="str">
            <v>Afbrudt</v>
          </cell>
          <cell r="B1926" t="str">
            <v>270888-1581</v>
          </cell>
        </row>
        <row r="1927">
          <cell r="A1927" t="str">
            <v>Indskrevet</v>
          </cell>
          <cell r="B1927" t="str">
            <v>270889-2427</v>
          </cell>
        </row>
        <row r="1928">
          <cell r="A1928" t="str">
            <v>Indskrevet</v>
          </cell>
          <cell r="B1928" t="str">
            <v>270892-1559</v>
          </cell>
        </row>
        <row r="1929">
          <cell r="A1929" t="str">
            <v>Afbrudt</v>
          </cell>
          <cell r="B1929" t="str">
            <v>270893-3476</v>
          </cell>
        </row>
        <row r="1930">
          <cell r="A1930" t="str">
            <v>Afbrudt</v>
          </cell>
          <cell r="B1930" t="str">
            <v>270893-3549</v>
          </cell>
        </row>
        <row r="1931">
          <cell r="A1931" t="str">
            <v>Indskrevet</v>
          </cell>
          <cell r="B1931" t="str">
            <v>271085-1975</v>
          </cell>
        </row>
        <row r="1932">
          <cell r="A1932" t="str">
            <v>Indskrevet</v>
          </cell>
          <cell r="B1932" t="str">
            <v>271086-3566</v>
          </cell>
        </row>
        <row r="1933">
          <cell r="A1933" t="str">
            <v>Indskrevet</v>
          </cell>
          <cell r="B1933" t="str">
            <v>271091-2257</v>
          </cell>
        </row>
        <row r="1934">
          <cell r="A1934" t="str">
            <v>Afbrudt (School skift)</v>
          </cell>
          <cell r="B1934" t="str">
            <v>271092-2481</v>
          </cell>
        </row>
        <row r="1935">
          <cell r="A1935" t="str">
            <v>Afbrudt</v>
          </cell>
          <cell r="B1935" t="str">
            <v>271092-2821</v>
          </cell>
        </row>
        <row r="1936">
          <cell r="A1936" t="str">
            <v>Indskrevet</v>
          </cell>
          <cell r="B1936" t="str">
            <v>271093-0093</v>
          </cell>
        </row>
        <row r="1937">
          <cell r="A1937" t="str">
            <v>Indskrevet</v>
          </cell>
          <cell r="B1937" t="str">
            <v>271093-2339</v>
          </cell>
        </row>
        <row r="1938">
          <cell r="A1938" t="str">
            <v>Indskrevet</v>
          </cell>
          <cell r="B1938" t="str">
            <v>271093-2487</v>
          </cell>
        </row>
        <row r="1939">
          <cell r="A1939" t="str">
            <v>Afbrudt</v>
          </cell>
          <cell r="B1939" t="str">
            <v>271094-1427</v>
          </cell>
        </row>
        <row r="1940">
          <cell r="A1940" t="str">
            <v>Indskrevet</v>
          </cell>
          <cell r="B1940" t="str">
            <v>271094-1885</v>
          </cell>
        </row>
        <row r="1941">
          <cell r="A1941" t="str">
            <v>Indskrevet</v>
          </cell>
          <cell r="B1941" t="str">
            <v>271190-2468</v>
          </cell>
        </row>
        <row r="1942">
          <cell r="A1942" t="str">
            <v>Afbrudt</v>
          </cell>
          <cell r="B1942" t="str">
            <v>271190-3049</v>
          </cell>
        </row>
        <row r="1943">
          <cell r="A1943" t="str">
            <v>Indskrevet</v>
          </cell>
          <cell r="B1943" t="str">
            <v>271192-1799</v>
          </cell>
        </row>
        <row r="1944">
          <cell r="A1944" t="str">
            <v>Indskrevet</v>
          </cell>
          <cell r="B1944" t="str">
            <v>271192-2531</v>
          </cell>
        </row>
        <row r="1945">
          <cell r="A1945" t="str">
            <v>Afbrudt</v>
          </cell>
          <cell r="B1945" t="str">
            <v>271193-1085</v>
          </cell>
        </row>
        <row r="1946">
          <cell r="A1946" t="str">
            <v>Afbrudt</v>
          </cell>
          <cell r="B1946" t="str">
            <v>271193-1247</v>
          </cell>
        </row>
        <row r="1947">
          <cell r="A1947" t="str">
            <v>Indskrevet</v>
          </cell>
          <cell r="B1947" t="str">
            <v>271193-1611</v>
          </cell>
        </row>
        <row r="1948">
          <cell r="A1948" t="str">
            <v>Indskrevet</v>
          </cell>
          <cell r="B1948" t="str">
            <v>271194-2680</v>
          </cell>
        </row>
        <row r="1949">
          <cell r="A1949" t="str">
            <v>Afsluttet</v>
          </cell>
          <cell r="B1949" t="str">
            <v>271291-1371</v>
          </cell>
        </row>
        <row r="1950">
          <cell r="A1950" t="str">
            <v>Afbrudt</v>
          </cell>
          <cell r="B1950" t="str">
            <v>271291-1673</v>
          </cell>
        </row>
        <row r="1951">
          <cell r="A1951" t="str">
            <v>Afsluttet</v>
          </cell>
          <cell r="B1951" t="str">
            <v>271292-1725</v>
          </cell>
        </row>
        <row r="1952">
          <cell r="A1952" t="str">
            <v>Afbrudt</v>
          </cell>
          <cell r="B1952" t="str">
            <v>271292-2543</v>
          </cell>
        </row>
        <row r="1953">
          <cell r="A1953" t="str">
            <v>Afbrudt</v>
          </cell>
          <cell r="B1953" t="str">
            <v>271292-2551</v>
          </cell>
        </row>
        <row r="1954">
          <cell r="A1954" t="str">
            <v>Indskrevet</v>
          </cell>
          <cell r="B1954" t="str">
            <v>271293-1623</v>
          </cell>
        </row>
        <row r="1955">
          <cell r="A1955" t="str">
            <v>Indskrevet</v>
          </cell>
          <cell r="B1955" t="str">
            <v>271293-1895</v>
          </cell>
        </row>
        <row r="1956">
          <cell r="A1956" t="str">
            <v>Indskrevet</v>
          </cell>
          <cell r="B1956" t="str">
            <v>271293-2417</v>
          </cell>
        </row>
        <row r="1957">
          <cell r="A1957" t="str">
            <v>Indskrevet</v>
          </cell>
          <cell r="B1957" t="str">
            <v>271294-2234</v>
          </cell>
        </row>
        <row r="1958">
          <cell r="A1958" t="str">
            <v>Indskrevet</v>
          </cell>
          <cell r="B1958" t="str">
            <v>271294-3605</v>
          </cell>
        </row>
        <row r="1959">
          <cell r="A1959" t="str">
            <v>Afbrudt</v>
          </cell>
          <cell r="B1959" t="str">
            <v>280191-1725</v>
          </cell>
        </row>
        <row r="1960">
          <cell r="A1960" t="str">
            <v>Afbrudt</v>
          </cell>
          <cell r="B1960" t="str">
            <v>280192-1453</v>
          </cell>
        </row>
        <row r="1961">
          <cell r="A1961" t="str">
            <v>Indskrevet</v>
          </cell>
          <cell r="B1961" t="str">
            <v>280192-1461</v>
          </cell>
        </row>
        <row r="1962">
          <cell r="A1962" t="str">
            <v>Afsluttet</v>
          </cell>
          <cell r="B1962" t="str">
            <v>280192-2034</v>
          </cell>
        </row>
        <row r="1963">
          <cell r="A1963" t="str">
            <v>Afsluttet</v>
          </cell>
          <cell r="B1963" t="str">
            <v>280193-3885</v>
          </cell>
        </row>
        <row r="1964">
          <cell r="A1964" t="str">
            <v>Afbrudt</v>
          </cell>
          <cell r="B1964" t="str">
            <v>280194-1365</v>
          </cell>
        </row>
        <row r="1965">
          <cell r="A1965" t="str">
            <v>Indskrevet</v>
          </cell>
          <cell r="B1965" t="str">
            <v>280194-2639</v>
          </cell>
        </row>
        <row r="1966">
          <cell r="A1966" t="str">
            <v>Indskrevet</v>
          </cell>
          <cell r="B1966" t="str">
            <v>280195-1883</v>
          </cell>
        </row>
        <row r="1967">
          <cell r="A1967" t="str">
            <v>Indskrevet</v>
          </cell>
          <cell r="B1967" t="str">
            <v>280288-2583</v>
          </cell>
        </row>
        <row r="1968">
          <cell r="A1968" t="str">
            <v>Afbrudt</v>
          </cell>
          <cell r="B1968" t="str">
            <v>280289-1655</v>
          </cell>
        </row>
        <row r="1969">
          <cell r="A1969" t="str">
            <v>Afsluttet</v>
          </cell>
          <cell r="B1969" t="str">
            <v>280290-1901</v>
          </cell>
        </row>
        <row r="1970">
          <cell r="A1970" t="str">
            <v>Indskrevet</v>
          </cell>
          <cell r="B1970" t="str">
            <v>280293-1797</v>
          </cell>
        </row>
        <row r="1971">
          <cell r="A1971" t="str">
            <v>Afbrudt</v>
          </cell>
          <cell r="B1971" t="str">
            <v>280294-1199</v>
          </cell>
        </row>
        <row r="1972">
          <cell r="A1972" t="str">
            <v>Indskrevet</v>
          </cell>
          <cell r="B1972" t="str">
            <v>280294-2721</v>
          </cell>
        </row>
        <row r="1973">
          <cell r="A1973" t="str">
            <v>Afbrudt (School skift)</v>
          </cell>
          <cell r="B1973" t="str">
            <v>280385-1835</v>
          </cell>
        </row>
        <row r="1974">
          <cell r="A1974" t="str">
            <v>Afsluttet</v>
          </cell>
          <cell r="B1974" t="str">
            <v>280391-2893</v>
          </cell>
        </row>
        <row r="1975">
          <cell r="A1975" t="str">
            <v>Afbrudt</v>
          </cell>
          <cell r="B1975" t="str">
            <v>280391-3172</v>
          </cell>
        </row>
        <row r="1976">
          <cell r="A1976" t="str">
            <v>Indskrevet</v>
          </cell>
          <cell r="B1976" t="str">
            <v>280392-1043</v>
          </cell>
        </row>
        <row r="1977">
          <cell r="A1977" t="str">
            <v>Indskrevet</v>
          </cell>
          <cell r="B1977" t="str">
            <v>280392-1531</v>
          </cell>
        </row>
        <row r="1978">
          <cell r="A1978" t="str">
            <v>Indskrevet</v>
          </cell>
          <cell r="B1978" t="str">
            <v>280392-1817</v>
          </cell>
        </row>
        <row r="1979">
          <cell r="A1979" t="str">
            <v>Indskrevet</v>
          </cell>
          <cell r="B1979" t="str">
            <v>280393-1537</v>
          </cell>
        </row>
        <row r="1980">
          <cell r="A1980" t="str">
            <v>Indskrevet</v>
          </cell>
          <cell r="B1980" t="str">
            <v>280394-2601</v>
          </cell>
        </row>
        <row r="1981">
          <cell r="A1981" t="str">
            <v>Indskrevet</v>
          </cell>
          <cell r="B1981" t="str">
            <v>280394-ANS2</v>
          </cell>
        </row>
        <row r="1982">
          <cell r="A1982" t="str">
            <v>Afbrudt</v>
          </cell>
          <cell r="B1982" t="str">
            <v>280480-2447</v>
          </cell>
        </row>
        <row r="1983">
          <cell r="A1983" t="str">
            <v>Afsluttet</v>
          </cell>
          <cell r="B1983" t="str">
            <v>280487-1457</v>
          </cell>
        </row>
        <row r="1984">
          <cell r="A1984" t="str">
            <v>Indskrevet</v>
          </cell>
          <cell r="B1984" t="str">
            <v>280490-1437</v>
          </cell>
        </row>
        <row r="1985">
          <cell r="A1985" t="str">
            <v>Afsluttet</v>
          </cell>
          <cell r="B1985" t="str">
            <v>280490-2905</v>
          </cell>
        </row>
        <row r="1986">
          <cell r="A1986" t="str">
            <v>Indskrevet</v>
          </cell>
          <cell r="B1986" t="str">
            <v>280491-1467</v>
          </cell>
        </row>
        <row r="1987">
          <cell r="A1987" t="str">
            <v>Afbrudt</v>
          </cell>
          <cell r="B1987" t="str">
            <v>280587-1647</v>
          </cell>
        </row>
        <row r="1988">
          <cell r="A1988" t="str">
            <v>Afbrudt</v>
          </cell>
          <cell r="B1988" t="str">
            <v>280591-2351</v>
          </cell>
        </row>
        <row r="1989">
          <cell r="A1989" t="str">
            <v>Indskrevet</v>
          </cell>
          <cell r="B1989" t="str">
            <v>280592-1121</v>
          </cell>
        </row>
        <row r="1990">
          <cell r="A1990" t="str">
            <v>Indskrevet</v>
          </cell>
          <cell r="B1990" t="str">
            <v>280592-1563</v>
          </cell>
        </row>
        <row r="1991">
          <cell r="A1991" t="str">
            <v>Indskrevet</v>
          </cell>
          <cell r="B1991" t="str">
            <v>280592-1903</v>
          </cell>
        </row>
        <row r="1992">
          <cell r="A1992" t="str">
            <v>Afbrudt</v>
          </cell>
          <cell r="B1992" t="str">
            <v>280592-2578</v>
          </cell>
        </row>
        <row r="1993">
          <cell r="A1993" t="str">
            <v>Indskrevet</v>
          </cell>
          <cell r="B1993" t="str">
            <v>280593-2727</v>
          </cell>
        </row>
        <row r="1994">
          <cell r="A1994" t="str">
            <v>Indskrevet</v>
          </cell>
          <cell r="B1994" t="str">
            <v>280594-2471</v>
          </cell>
        </row>
        <row r="1995">
          <cell r="A1995" t="str">
            <v>Afbrudt</v>
          </cell>
          <cell r="B1995" t="str">
            <v>280691-1839</v>
          </cell>
        </row>
        <row r="1996">
          <cell r="A1996" t="str">
            <v>Afbrudt</v>
          </cell>
          <cell r="B1996" t="str">
            <v>280691-2231</v>
          </cell>
        </row>
        <row r="1997">
          <cell r="A1997" t="str">
            <v>Indskrevet</v>
          </cell>
          <cell r="B1997" t="str">
            <v>280692-1109</v>
          </cell>
        </row>
        <row r="1998">
          <cell r="A1998" t="str">
            <v>Indskrevet</v>
          </cell>
          <cell r="B1998" t="str">
            <v>280693-1473</v>
          </cell>
        </row>
        <row r="1999">
          <cell r="A1999" t="str">
            <v>Indskrevet</v>
          </cell>
          <cell r="B1999" t="str">
            <v>280693-2291</v>
          </cell>
        </row>
        <row r="2000">
          <cell r="A2000" t="str">
            <v>Indskrevet</v>
          </cell>
          <cell r="B2000" t="str">
            <v>280792-3598</v>
          </cell>
        </row>
        <row r="2001">
          <cell r="A2001" t="str">
            <v>Indskrevet</v>
          </cell>
          <cell r="B2001" t="str">
            <v>280793-1345</v>
          </cell>
        </row>
        <row r="2002">
          <cell r="A2002" t="str">
            <v>Indskrevet</v>
          </cell>
          <cell r="B2002" t="str">
            <v>280793-2635</v>
          </cell>
        </row>
        <row r="2003">
          <cell r="A2003" t="str">
            <v>Afsluttet</v>
          </cell>
          <cell r="B2003" t="str">
            <v>280793-3461</v>
          </cell>
        </row>
        <row r="2004">
          <cell r="A2004" t="str">
            <v>Indskrevet</v>
          </cell>
          <cell r="B2004" t="str">
            <v>280794-1723</v>
          </cell>
        </row>
        <row r="2005">
          <cell r="A2005" t="str">
            <v>Afbrudt (SN skift)</v>
          </cell>
          <cell r="B2005" t="str">
            <v>280795-1443</v>
          </cell>
        </row>
        <row r="2006">
          <cell r="A2006" t="str">
            <v>Afbrudt (School skift)</v>
          </cell>
          <cell r="B2006" t="str">
            <v>280795-2113</v>
          </cell>
        </row>
        <row r="2007">
          <cell r="A2007" t="str">
            <v>Indskrevet</v>
          </cell>
          <cell r="B2007" t="str">
            <v>280888-ANR1</v>
          </cell>
        </row>
        <row r="2008">
          <cell r="A2008" t="str">
            <v>Indskrevet</v>
          </cell>
          <cell r="B2008" t="str">
            <v>280890-2861</v>
          </cell>
        </row>
        <row r="2009">
          <cell r="A2009" t="str">
            <v>Indskrevet</v>
          </cell>
          <cell r="B2009" t="str">
            <v>280891-1909</v>
          </cell>
        </row>
        <row r="2010">
          <cell r="A2010" t="str">
            <v>Indskrevet</v>
          </cell>
          <cell r="B2010" t="str">
            <v>280891-3359</v>
          </cell>
        </row>
        <row r="2011">
          <cell r="A2011" t="str">
            <v>Afbrudt(Fak skift)</v>
          </cell>
          <cell r="B2011" t="str">
            <v>280892-1416</v>
          </cell>
        </row>
        <row r="2012">
          <cell r="A2012" t="str">
            <v>Afbrudt</v>
          </cell>
          <cell r="B2012" t="str">
            <v>280893-2035</v>
          </cell>
        </row>
        <row r="2013">
          <cell r="A2013" t="str">
            <v>Afbrudt</v>
          </cell>
          <cell r="B2013" t="str">
            <v>280894-2774</v>
          </cell>
        </row>
        <row r="2014">
          <cell r="A2014" t="str">
            <v>Afbrudt</v>
          </cell>
          <cell r="B2014" t="str">
            <v>280992-1843</v>
          </cell>
        </row>
        <row r="2015">
          <cell r="A2015" t="str">
            <v>Indskrevet</v>
          </cell>
          <cell r="B2015" t="str">
            <v>280992-2599</v>
          </cell>
        </row>
        <row r="2016">
          <cell r="A2016" t="str">
            <v>Afbrudt</v>
          </cell>
          <cell r="B2016" t="str">
            <v>280992-2874</v>
          </cell>
        </row>
        <row r="2017">
          <cell r="A2017" t="str">
            <v>Afbrudt (School skift)</v>
          </cell>
          <cell r="B2017" t="str">
            <v>280992-3218</v>
          </cell>
        </row>
        <row r="2018">
          <cell r="A2018" t="str">
            <v>Indskrevet</v>
          </cell>
          <cell r="B2018" t="str">
            <v>280993-2551</v>
          </cell>
        </row>
        <row r="2019">
          <cell r="A2019" t="str">
            <v>Indskrevet</v>
          </cell>
          <cell r="B2019" t="str">
            <v>280993-2705</v>
          </cell>
        </row>
        <row r="2020">
          <cell r="A2020" t="str">
            <v>Indskrevet</v>
          </cell>
          <cell r="B2020" t="str">
            <v>280993-3809</v>
          </cell>
        </row>
        <row r="2021">
          <cell r="A2021" t="str">
            <v>Indskrevet</v>
          </cell>
          <cell r="B2021" t="str">
            <v>280994-1615</v>
          </cell>
        </row>
        <row r="2022">
          <cell r="A2022" t="str">
            <v>Indskrevet</v>
          </cell>
          <cell r="B2022" t="str">
            <v>280995-1947</v>
          </cell>
        </row>
        <row r="2023">
          <cell r="A2023" t="str">
            <v>Afsluttet</v>
          </cell>
          <cell r="B2023" t="str">
            <v>281093-0937</v>
          </cell>
        </row>
        <row r="2024">
          <cell r="A2024" t="str">
            <v>Indskrevet</v>
          </cell>
          <cell r="B2024" t="str">
            <v>281093-1011</v>
          </cell>
        </row>
        <row r="2025">
          <cell r="A2025" t="str">
            <v>Indskrevet</v>
          </cell>
          <cell r="B2025" t="str">
            <v>281094-2951</v>
          </cell>
        </row>
        <row r="2026">
          <cell r="A2026" t="str">
            <v>Indskrevet</v>
          </cell>
          <cell r="B2026" t="str">
            <v>281094-3737</v>
          </cell>
        </row>
        <row r="2027">
          <cell r="A2027" t="str">
            <v>Indskrevet</v>
          </cell>
          <cell r="B2027" t="str">
            <v>281186-2617</v>
          </cell>
        </row>
        <row r="2028">
          <cell r="A2028" t="str">
            <v>Afbrudt</v>
          </cell>
          <cell r="B2028" t="str">
            <v>281190-2767</v>
          </cell>
        </row>
        <row r="2029">
          <cell r="A2029" t="str">
            <v>Indskrevet</v>
          </cell>
          <cell r="B2029" t="str">
            <v>281191-1154</v>
          </cell>
        </row>
        <row r="2030">
          <cell r="A2030" t="str">
            <v>Indskrevet</v>
          </cell>
          <cell r="B2030" t="str">
            <v>281192-1923</v>
          </cell>
        </row>
        <row r="2031">
          <cell r="A2031" t="str">
            <v>Indskrevet</v>
          </cell>
          <cell r="B2031" t="str">
            <v>281192-2199</v>
          </cell>
        </row>
        <row r="2032">
          <cell r="A2032" t="str">
            <v>Indskrevet</v>
          </cell>
          <cell r="B2032" t="str">
            <v>281195-0885</v>
          </cell>
        </row>
        <row r="2033">
          <cell r="A2033" t="str">
            <v>Indskrevet</v>
          </cell>
          <cell r="B2033" t="str">
            <v>281289-1157</v>
          </cell>
        </row>
        <row r="2034">
          <cell r="A2034" t="str">
            <v>Afbrudt</v>
          </cell>
          <cell r="B2034" t="str">
            <v>281290-1349</v>
          </cell>
        </row>
        <row r="2035">
          <cell r="A2035" t="str">
            <v>Indskrevet</v>
          </cell>
          <cell r="B2035" t="str">
            <v>281291-1360</v>
          </cell>
        </row>
        <row r="2036">
          <cell r="A2036" t="str">
            <v>Indskrevet</v>
          </cell>
          <cell r="B2036" t="str">
            <v>290192-1051</v>
          </cell>
        </row>
        <row r="2037">
          <cell r="A2037" t="str">
            <v>Afbrudt</v>
          </cell>
          <cell r="B2037" t="str">
            <v>290192-1671</v>
          </cell>
        </row>
        <row r="2038">
          <cell r="A2038" t="str">
            <v>Afbrudt</v>
          </cell>
          <cell r="B2038" t="str">
            <v>290192-3259</v>
          </cell>
        </row>
        <row r="2039">
          <cell r="A2039" t="str">
            <v>Afbrudt</v>
          </cell>
          <cell r="B2039" t="str">
            <v>290385-2111</v>
          </cell>
        </row>
        <row r="2040">
          <cell r="A2040" t="str">
            <v>Afbrudt</v>
          </cell>
          <cell r="B2040" t="str">
            <v>290388-1561</v>
          </cell>
        </row>
        <row r="2041">
          <cell r="A2041" t="str">
            <v>Afbrudt</v>
          </cell>
          <cell r="B2041" t="str">
            <v>290389-2903</v>
          </cell>
        </row>
        <row r="2042">
          <cell r="A2042" t="str">
            <v>Indskrevet</v>
          </cell>
          <cell r="B2042" t="str">
            <v>290396-2693</v>
          </cell>
        </row>
        <row r="2043">
          <cell r="A2043" t="str">
            <v>Afsluttet</v>
          </cell>
          <cell r="B2043" t="str">
            <v>290482-2097</v>
          </cell>
        </row>
        <row r="2044">
          <cell r="A2044" t="str">
            <v>Indskrevet</v>
          </cell>
          <cell r="B2044" t="str">
            <v>290484-2683</v>
          </cell>
        </row>
        <row r="2045">
          <cell r="A2045" t="str">
            <v>Afsluttet</v>
          </cell>
          <cell r="B2045" t="str">
            <v>290492-1559</v>
          </cell>
        </row>
        <row r="2046">
          <cell r="A2046" t="str">
            <v>Afbrudt</v>
          </cell>
          <cell r="B2046" t="str">
            <v>290492-2857</v>
          </cell>
        </row>
        <row r="2047">
          <cell r="A2047" t="str">
            <v>Afbrudt(Fak skift)</v>
          </cell>
          <cell r="B2047" t="str">
            <v>290493-1961</v>
          </cell>
        </row>
        <row r="2048">
          <cell r="A2048" t="str">
            <v>Afbrudt</v>
          </cell>
          <cell r="B2048" t="str">
            <v>290587-2055</v>
          </cell>
        </row>
        <row r="2049">
          <cell r="A2049" t="str">
            <v>Afsluttet</v>
          </cell>
          <cell r="B2049" t="str">
            <v>290588-2433</v>
          </cell>
        </row>
        <row r="2050">
          <cell r="A2050" t="str">
            <v>Afbrudt</v>
          </cell>
          <cell r="B2050" t="str">
            <v>290590-1667</v>
          </cell>
        </row>
        <row r="2051">
          <cell r="A2051" t="str">
            <v>Afbrudt</v>
          </cell>
          <cell r="B2051" t="str">
            <v>290592-2265</v>
          </cell>
        </row>
        <row r="2052">
          <cell r="A2052" t="str">
            <v>Indskrevet</v>
          </cell>
          <cell r="B2052" t="str">
            <v>290593-2325</v>
          </cell>
        </row>
        <row r="2053">
          <cell r="A2053" t="str">
            <v>Afbrudt</v>
          </cell>
          <cell r="B2053" t="str">
            <v>290594-1723</v>
          </cell>
        </row>
        <row r="2054">
          <cell r="A2054" t="str">
            <v>Indskrevet</v>
          </cell>
          <cell r="B2054" t="str">
            <v>290594-2231</v>
          </cell>
        </row>
        <row r="2055">
          <cell r="A2055" t="str">
            <v>Afbrudt (School skift)</v>
          </cell>
          <cell r="B2055" t="str">
            <v>290595-1087</v>
          </cell>
        </row>
        <row r="2056">
          <cell r="A2056" t="str">
            <v>Afbrudt</v>
          </cell>
          <cell r="B2056" t="str">
            <v>290688-3239</v>
          </cell>
        </row>
        <row r="2057">
          <cell r="A2057" t="str">
            <v>Afbrudt</v>
          </cell>
          <cell r="B2057" t="str">
            <v>290691-1259</v>
          </cell>
        </row>
        <row r="2058">
          <cell r="A2058" t="str">
            <v>Indskrevet</v>
          </cell>
          <cell r="B2058" t="str">
            <v>290692-4067</v>
          </cell>
        </row>
        <row r="2059">
          <cell r="A2059" t="str">
            <v>Afbrudt (School skift)</v>
          </cell>
          <cell r="B2059" t="str">
            <v>290693-2167</v>
          </cell>
        </row>
        <row r="2060">
          <cell r="A2060" t="str">
            <v>Afsluttet</v>
          </cell>
          <cell r="B2060" t="str">
            <v>290790-2105</v>
          </cell>
        </row>
        <row r="2061">
          <cell r="A2061" t="str">
            <v>Indskrevet</v>
          </cell>
          <cell r="B2061" t="str">
            <v>290790-3470</v>
          </cell>
        </row>
        <row r="2062">
          <cell r="A2062" t="str">
            <v>Indskrevet</v>
          </cell>
          <cell r="B2062" t="str">
            <v>290793-3310</v>
          </cell>
        </row>
        <row r="2063">
          <cell r="A2063" t="str">
            <v>Indskrevet</v>
          </cell>
          <cell r="B2063" t="str">
            <v>290794-4045</v>
          </cell>
        </row>
        <row r="2064">
          <cell r="A2064" t="str">
            <v>Afbrudt</v>
          </cell>
          <cell r="B2064" t="str">
            <v>290872-1864</v>
          </cell>
        </row>
        <row r="2065">
          <cell r="A2065" t="str">
            <v>Afbrudt</v>
          </cell>
          <cell r="B2065" t="str">
            <v>290886-2786</v>
          </cell>
        </row>
        <row r="2066">
          <cell r="A2066" t="str">
            <v>Indskrevet</v>
          </cell>
          <cell r="B2066" t="str">
            <v>290889-2219</v>
          </cell>
        </row>
        <row r="2067">
          <cell r="A2067" t="str">
            <v>Afsluttet</v>
          </cell>
          <cell r="B2067" t="str">
            <v>290893-1621</v>
          </cell>
        </row>
        <row r="2068">
          <cell r="A2068" t="str">
            <v>Afbrudt (School skift)</v>
          </cell>
          <cell r="B2068" t="str">
            <v>290893-2717</v>
          </cell>
        </row>
        <row r="2069">
          <cell r="A2069" t="str">
            <v>Indskrevet</v>
          </cell>
          <cell r="B2069" t="str">
            <v>290988-2799</v>
          </cell>
        </row>
        <row r="2070">
          <cell r="A2070" t="str">
            <v>Indskrevet</v>
          </cell>
          <cell r="B2070" t="str">
            <v>290990-2781</v>
          </cell>
        </row>
        <row r="2071">
          <cell r="A2071" t="str">
            <v>Afsluttet</v>
          </cell>
          <cell r="B2071" t="str">
            <v>290991-2639</v>
          </cell>
        </row>
        <row r="2072">
          <cell r="A2072" t="str">
            <v>Indskrevet</v>
          </cell>
          <cell r="B2072" t="str">
            <v>290993-1382</v>
          </cell>
        </row>
        <row r="2073">
          <cell r="A2073" t="str">
            <v>Afbrudt</v>
          </cell>
          <cell r="B2073" t="str">
            <v>290993-3601</v>
          </cell>
        </row>
        <row r="2074">
          <cell r="A2074" t="str">
            <v>Afbrudt</v>
          </cell>
          <cell r="B2074" t="str">
            <v>290993-STS1</v>
          </cell>
        </row>
        <row r="2075">
          <cell r="A2075" t="str">
            <v>Afbrudt</v>
          </cell>
          <cell r="B2075" t="str">
            <v>290994-1531</v>
          </cell>
        </row>
        <row r="2076">
          <cell r="A2076" t="str">
            <v>Afbrudt</v>
          </cell>
          <cell r="B2076" t="str">
            <v>290995-1103</v>
          </cell>
        </row>
        <row r="2077">
          <cell r="A2077" t="str">
            <v>Afbrudt</v>
          </cell>
          <cell r="B2077" t="str">
            <v>291087-1083</v>
          </cell>
        </row>
        <row r="2078">
          <cell r="A2078" t="str">
            <v>Indskrevet</v>
          </cell>
          <cell r="B2078" t="str">
            <v>291088-1097</v>
          </cell>
        </row>
        <row r="2079">
          <cell r="A2079" t="str">
            <v>Indskrevet</v>
          </cell>
          <cell r="B2079" t="str">
            <v>291089-2919</v>
          </cell>
        </row>
        <row r="2080">
          <cell r="A2080" t="str">
            <v>Afbrudt</v>
          </cell>
          <cell r="B2080" t="str">
            <v>291091-1379</v>
          </cell>
        </row>
        <row r="2081">
          <cell r="A2081" t="str">
            <v>Afbrudt</v>
          </cell>
          <cell r="B2081" t="str">
            <v>291092-3083</v>
          </cell>
        </row>
        <row r="2082">
          <cell r="A2082" t="str">
            <v>Indskrevet</v>
          </cell>
          <cell r="B2082" t="str">
            <v>291093-JAB1</v>
          </cell>
        </row>
        <row r="2083">
          <cell r="A2083" t="str">
            <v>Afbrudt</v>
          </cell>
          <cell r="B2083" t="str">
            <v>291094-1421</v>
          </cell>
        </row>
        <row r="2084">
          <cell r="A2084" t="str">
            <v>Afbrudt</v>
          </cell>
          <cell r="B2084" t="str">
            <v>291095-0862</v>
          </cell>
        </row>
        <row r="2085">
          <cell r="A2085" t="str">
            <v>Afsluttet</v>
          </cell>
          <cell r="B2085" t="str">
            <v>291186-1375</v>
          </cell>
        </row>
        <row r="2086">
          <cell r="A2086" t="str">
            <v>Afsluttet</v>
          </cell>
          <cell r="B2086" t="str">
            <v>291189-1983</v>
          </cell>
        </row>
        <row r="2087">
          <cell r="A2087" t="str">
            <v>Indskrevet</v>
          </cell>
          <cell r="B2087" t="str">
            <v>291190-3159</v>
          </cell>
        </row>
        <row r="2088">
          <cell r="A2088" t="str">
            <v>Indskrevet</v>
          </cell>
          <cell r="B2088" t="str">
            <v>291192-1173</v>
          </cell>
        </row>
        <row r="2089">
          <cell r="A2089" t="str">
            <v>Afsluttet</v>
          </cell>
          <cell r="B2089" t="str">
            <v>291193-3465</v>
          </cell>
        </row>
        <row r="2090">
          <cell r="A2090" t="str">
            <v>Indskrevet</v>
          </cell>
          <cell r="B2090" t="str">
            <v>291194-1638</v>
          </cell>
        </row>
        <row r="2091">
          <cell r="A2091" t="str">
            <v>Indskrevet</v>
          </cell>
          <cell r="B2091" t="str">
            <v>291194-2901</v>
          </cell>
        </row>
        <row r="2092">
          <cell r="A2092" t="str">
            <v>Indskrevet</v>
          </cell>
          <cell r="B2092" t="str">
            <v>291281-1223</v>
          </cell>
        </row>
        <row r="2093">
          <cell r="A2093" t="str">
            <v>Afbrudt</v>
          </cell>
          <cell r="B2093" t="str">
            <v>291286-1891</v>
          </cell>
        </row>
        <row r="2094">
          <cell r="A2094" t="str">
            <v>Indskrevet</v>
          </cell>
          <cell r="B2094" t="str">
            <v>291288-1299</v>
          </cell>
        </row>
        <row r="2095">
          <cell r="A2095" t="str">
            <v>Afbrudt</v>
          </cell>
          <cell r="B2095" t="str">
            <v>291291-2917</v>
          </cell>
        </row>
        <row r="2096">
          <cell r="A2096" t="str">
            <v>Afbrudt</v>
          </cell>
          <cell r="B2096" t="str">
            <v>291293-2667</v>
          </cell>
        </row>
        <row r="2097">
          <cell r="A2097" t="str">
            <v>Indskrevet</v>
          </cell>
          <cell r="B2097" t="str">
            <v>300186-3303</v>
          </cell>
        </row>
        <row r="2098">
          <cell r="A2098" t="str">
            <v>Indskrevet</v>
          </cell>
          <cell r="B2098" t="str">
            <v>300187-1713</v>
          </cell>
        </row>
        <row r="2099">
          <cell r="A2099" t="str">
            <v>Indskrevet</v>
          </cell>
          <cell r="B2099" t="str">
            <v>300191-1928</v>
          </cell>
        </row>
        <row r="2100">
          <cell r="A2100" t="str">
            <v>Afbrudt</v>
          </cell>
          <cell r="B2100" t="str">
            <v>300192-3365</v>
          </cell>
        </row>
        <row r="2101">
          <cell r="A2101" t="str">
            <v>Indskrevet</v>
          </cell>
          <cell r="B2101" t="str">
            <v>300194-1495</v>
          </cell>
        </row>
        <row r="2102">
          <cell r="A2102" t="str">
            <v>Indskrevet</v>
          </cell>
          <cell r="B2102" t="str">
            <v>300196-SOP1</v>
          </cell>
        </row>
        <row r="2103">
          <cell r="A2103" t="str">
            <v>Afbrudt</v>
          </cell>
          <cell r="B2103" t="str">
            <v>300390-1245</v>
          </cell>
        </row>
        <row r="2104">
          <cell r="A2104" t="str">
            <v>Indskrevet</v>
          </cell>
          <cell r="B2104" t="str">
            <v>300390-2039</v>
          </cell>
        </row>
        <row r="2105">
          <cell r="A2105" t="str">
            <v>Indskrevet</v>
          </cell>
          <cell r="B2105" t="str">
            <v>300390-2047</v>
          </cell>
        </row>
        <row r="2106">
          <cell r="A2106" t="str">
            <v>Afbrudt</v>
          </cell>
          <cell r="B2106" t="str">
            <v>300391-1593</v>
          </cell>
        </row>
        <row r="2107">
          <cell r="A2107" t="str">
            <v>Indskrevet</v>
          </cell>
          <cell r="B2107" t="str">
            <v>300392-2803</v>
          </cell>
        </row>
        <row r="2108">
          <cell r="A2108" t="str">
            <v>Indskrevet</v>
          </cell>
          <cell r="B2108" t="str">
            <v>300393-1721</v>
          </cell>
        </row>
        <row r="2109">
          <cell r="A2109" t="str">
            <v>Indskrevet</v>
          </cell>
          <cell r="B2109" t="str">
            <v>300393-2159</v>
          </cell>
        </row>
        <row r="2110">
          <cell r="A2110" t="str">
            <v>Indskrevet</v>
          </cell>
          <cell r="B2110" t="str">
            <v>300394-2235</v>
          </cell>
        </row>
        <row r="2111">
          <cell r="A2111" t="str">
            <v>Indskrevet</v>
          </cell>
          <cell r="B2111" t="str">
            <v>300395-0726</v>
          </cell>
        </row>
        <row r="2112">
          <cell r="A2112" t="str">
            <v>Indskrevet</v>
          </cell>
          <cell r="B2112" t="str">
            <v>300480-3107</v>
          </cell>
        </row>
        <row r="2113">
          <cell r="A2113" t="str">
            <v>Afbrudt</v>
          </cell>
          <cell r="B2113" t="str">
            <v>300491-1821</v>
          </cell>
        </row>
        <row r="2114">
          <cell r="A2114" t="str">
            <v>Afbrudt</v>
          </cell>
          <cell r="B2114" t="str">
            <v>300491-3271</v>
          </cell>
        </row>
        <row r="2115">
          <cell r="A2115" t="str">
            <v>Afsluttet</v>
          </cell>
          <cell r="B2115" t="str">
            <v>300492-2343</v>
          </cell>
        </row>
        <row r="2116">
          <cell r="A2116" t="str">
            <v>Afbrudt</v>
          </cell>
          <cell r="B2116" t="str">
            <v>300492-2548</v>
          </cell>
        </row>
        <row r="2117">
          <cell r="A2117" t="str">
            <v>Afbrudt</v>
          </cell>
          <cell r="B2117" t="str">
            <v>300493-1199</v>
          </cell>
        </row>
        <row r="2118">
          <cell r="A2118" t="str">
            <v>Afbrudt</v>
          </cell>
          <cell r="B2118" t="str">
            <v>300493-1946</v>
          </cell>
        </row>
        <row r="2119">
          <cell r="A2119" t="str">
            <v>Indskrevet</v>
          </cell>
          <cell r="B2119" t="str">
            <v>300495-0983</v>
          </cell>
        </row>
        <row r="2120">
          <cell r="A2120" t="str">
            <v>Indskrevet</v>
          </cell>
          <cell r="B2120" t="str">
            <v>300567-3533</v>
          </cell>
        </row>
        <row r="2121">
          <cell r="A2121" t="str">
            <v>Afbrudt</v>
          </cell>
          <cell r="B2121" t="str">
            <v>300594-1031</v>
          </cell>
        </row>
        <row r="2122">
          <cell r="A2122" t="str">
            <v>Indskrevet</v>
          </cell>
          <cell r="B2122" t="str">
            <v>300692-3053</v>
          </cell>
        </row>
        <row r="2123">
          <cell r="A2123" t="str">
            <v>Afbrudt (School skift)</v>
          </cell>
          <cell r="B2123" t="str">
            <v>300693-1595</v>
          </cell>
        </row>
        <row r="2124">
          <cell r="A2124" t="str">
            <v>Indskrevet</v>
          </cell>
          <cell r="B2124" t="str">
            <v>300693-2567</v>
          </cell>
        </row>
        <row r="2125">
          <cell r="A2125" t="str">
            <v>Afbrudt</v>
          </cell>
          <cell r="B2125" t="str">
            <v>300694-1000</v>
          </cell>
        </row>
        <row r="2126">
          <cell r="A2126" t="str">
            <v>Indskrevet</v>
          </cell>
          <cell r="B2126" t="str">
            <v>300695-0905</v>
          </cell>
        </row>
        <row r="2127">
          <cell r="A2127" t="str">
            <v>Afbrudt</v>
          </cell>
          <cell r="B2127" t="str">
            <v>300791-1873</v>
          </cell>
        </row>
        <row r="2128">
          <cell r="A2128" t="str">
            <v>Afbrudt</v>
          </cell>
          <cell r="B2128" t="str">
            <v>300792-1364</v>
          </cell>
        </row>
        <row r="2129">
          <cell r="A2129" t="str">
            <v>Afbrudt</v>
          </cell>
          <cell r="B2129" t="str">
            <v>300794-2183</v>
          </cell>
        </row>
        <row r="2130">
          <cell r="A2130" t="str">
            <v>Indskrevet</v>
          </cell>
          <cell r="B2130" t="str">
            <v>300795-0933</v>
          </cell>
        </row>
        <row r="2131">
          <cell r="A2131" t="str">
            <v>Afbrudt(Fak skift)</v>
          </cell>
          <cell r="B2131" t="str">
            <v>300890-2509</v>
          </cell>
        </row>
        <row r="2132">
          <cell r="A2132" t="str">
            <v>Indskrevet</v>
          </cell>
          <cell r="B2132" t="str">
            <v>300893-2939</v>
          </cell>
        </row>
        <row r="2133">
          <cell r="A2133" t="str">
            <v>Afbrudt</v>
          </cell>
          <cell r="B2133" t="str">
            <v>300893-3374</v>
          </cell>
        </row>
        <row r="2134">
          <cell r="A2134" t="str">
            <v>Indskrevet</v>
          </cell>
          <cell r="B2134" t="str">
            <v>300894-1199</v>
          </cell>
        </row>
        <row r="2135">
          <cell r="A2135" t="str">
            <v>Afbrudt</v>
          </cell>
          <cell r="B2135" t="str">
            <v>300989-1101</v>
          </cell>
        </row>
        <row r="2136">
          <cell r="A2136" t="str">
            <v>Afbrudt</v>
          </cell>
          <cell r="B2136" t="str">
            <v>300993-1685</v>
          </cell>
        </row>
        <row r="2137">
          <cell r="A2137" t="str">
            <v>Afbrudt (School skift)</v>
          </cell>
          <cell r="B2137" t="str">
            <v>300993-2681</v>
          </cell>
        </row>
        <row r="2138">
          <cell r="A2138" t="str">
            <v>Indskrevet</v>
          </cell>
          <cell r="B2138" t="str">
            <v>300994-1117</v>
          </cell>
        </row>
        <row r="2139">
          <cell r="A2139" t="str">
            <v>Indskrevet</v>
          </cell>
          <cell r="B2139" t="str">
            <v>300994-3071</v>
          </cell>
        </row>
        <row r="2140">
          <cell r="A2140" t="str">
            <v>Afbrudt</v>
          </cell>
          <cell r="B2140" t="str">
            <v>301090-2923</v>
          </cell>
        </row>
        <row r="2141">
          <cell r="A2141" t="str">
            <v>Afbrudt</v>
          </cell>
          <cell r="B2141" t="str">
            <v>301091-2600</v>
          </cell>
        </row>
        <row r="2142">
          <cell r="A2142" t="str">
            <v>Indskrevet</v>
          </cell>
          <cell r="B2142" t="str">
            <v>301092-3203</v>
          </cell>
        </row>
        <row r="2143">
          <cell r="A2143" t="str">
            <v>Afbrudt</v>
          </cell>
          <cell r="B2143" t="str">
            <v>301093-2121</v>
          </cell>
        </row>
        <row r="2144">
          <cell r="A2144" t="str">
            <v>Indskrevet</v>
          </cell>
          <cell r="B2144" t="str">
            <v>301185-2237</v>
          </cell>
        </row>
        <row r="2145">
          <cell r="A2145" t="str">
            <v>Afsluttet</v>
          </cell>
          <cell r="B2145" t="str">
            <v>301189-1615</v>
          </cell>
        </row>
        <row r="2146">
          <cell r="A2146" t="str">
            <v>Indskrevet</v>
          </cell>
          <cell r="B2146" t="str">
            <v>301190-2331</v>
          </cell>
        </row>
        <row r="2147">
          <cell r="A2147" t="str">
            <v>Indskrevet</v>
          </cell>
          <cell r="B2147" t="str">
            <v>301191-1799</v>
          </cell>
        </row>
        <row r="2148">
          <cell r="A2148" t="str">
            <v>Afsluttet</v>
          </cell>
          <cell r="B2148" t="str">
            <v>301191-2132</v>
          </cell>
        </row>
        <row r="2149">
          <cell r="A2149" t="str">
            <v>Afbrudt</v>
          </cell>
          <cell r="B2149" t="str">
            <v>301191-2426</v>
          </cell>
        </row>
        <row r="2150">
          <cell r="A2150" t="str">
            <v>Afsluttet</v>
          </cell>
          <cell r="B2150" t="str">
            <v>301192-1360</v>
          </cell>
        </row>
        <row r="2151">
          <cell r="A2151" t="str">
            <v>Afsluttet</v>
          </cell>
          <cell r="B2151" t="str">
            <v>301192-1697</v>
          </cell>
        </row>
        <row r="2152">
          <cell r="A2152" t="str">
            <v>Afbrudt</v>
          </cell>
          <cell r="B2152" t="str">
            <v>301193-2761</v>
          </cell>
        </row>
        <row r="2153">
          <cell r="A2153" t="str">
            <v>Afbrudt</v>
          </cell>
          <cell r="B2153" t="str">
            <v>301193-2877</v>
          </cell>
        </row>
        <row r="2154">
          <cell r="A2154" t="str">
            <v>Afsluttet</v>
          </cell>
          <cell r="B2154" t="str">
            <v>301193-3229</v>
          </cell>
        </row>
        <row r="2155">
          <cell r="A2155" t="str">
            <v>Afbrudt</v>
          </cell>
          <cell r="B2155" t="str">
            <v>301287-2835</v>
          </cell>
        </row>
        <row r="2156">
          <cell r="A2156" t="str">
            <v>Indskrevet</v>
          </cell>
          <cell r="B2156" t="str">
            <v>301288-1850</v>
          </cell>
        </row>
        <row r="2157">
          <cell r="A2157" t="str">
            <v>Indskrevet</v>
          </cell>
          <cell r="B2157" t="str">
            <v>301288-2555</v>
          </cell>
        </row>
        <row r="2158">
          <cell r="A2158" t="str">
            <v>Afsluttet</v>
          </cell>
          <cell r="B2158" t="str">
            <v>301291-3507</v>
          </cell>
        </row>
        <row r="2159">
          <cell r="A2159" t="str">
            <v>Afbrudt (SN skift)</v>
          </cell>
          <cell r="B2159" t="str">
            <v>301293-2471</v>
          </cell>
        </row>
        <row r="2160">
          <cell r="A2160" t="str">
            <v>Indskrevet</v>
          </cell>
          <cell r="B2160" t="str">
            <v>301293-2773</v>
          </cell>
        </row>
        <row r="2161">
          <cell r="A2161" t="str">
            <v>Indskrevet</v>
          </cell>
          <cell r="B2161" t="str">
            <v>301293-3508</v>
          </cell>
        </row>
        <row r="2162">
          <cell r="A2162" t="str">
            <v>Indskrevet</v>
          </cell>
          <cell r="B2162" t="str">
            <v>301294-1977</v>
          </cell>
        </row>
        <row r="2163">
          <cell r="A2163" t="str">
            <v>Afbrudt</v>
          </cell>
          <cell r="B2163" t="str">
            <v>310186-1553</v>
          </cell>
        </row>
        <row r="2164">
          <cell r="A2164" t="str">
            <v>Indskrevet</v>
          </cell>
          <cell r="B2164" t="str">
            <v>310191-1143</v>
          </cell>
        </row>
        <row r="2165">
          <cell r="A2165" t="str">
            <v>Afbrudt</v>
          </cell>
          <cell r="B2165" t="str">
            <v>310191-1275</v>
          </cell>
        </row>
        <row r="2166">
          <cell r="A2166" t="str">
            <v>Afbrudt</v>
          </cell>
          <cell r="B2166" t="str">
            <v>310387-2439</v>
          </cell>
        </row>
        <row r="2167">
          <cell r="A2167" t="str">
            <v>Indskrevet</v>
          </cell>
          <cell r="B2167" t="str">
            <v>310392-2819</v>
          </cell>
        </row>
        <row r="2168">
          <cell r="A2168" t="str">
            <v>Afbrudt</v>
          </cell>
          <cell r="B2168" t="str">
            <v>310392-3475</v>
          </cell>
        </row>
        <row r="2169">
          <cell r="A2169" t="str">
            <v>Indskrevet</v>
          </cell>
          <cell r="B2169" t="str">
            <v>310392-3645</v>
          </cell>
        </row>
        <row r="2170">
          <cell r="A2170" t="str">
            <v>Afbrudt</v>
          </cell>
          <cell r="B2170" t="str">
            <v>310393-1133</v>
          </cell>
        </row>
        <row r="2171">
          <cell r="A2171" t="str">
            <v>Afsluttet</v>
          </cell>
          <cell r="B2171" t="str">
            <v>310393-1141</v>
          </cell>
        </row>
        <row r="2172">
          <cell r="A2172" t="str">
            <v>Afbrudt</v>
          </cell>
          <cell r="B2172" t="str">
            <v>310393-1389</v>
          </cell>
        </row>
        <row r="2173">
          <cell r="A2173" t="str">
            <v>Indskrevet</v>
          </cell>
          <cell r="B2173" t="str">
            <v>310394-2399</v>
          </cell>
        </row>
        <row r="2174">
          <cell r="A2174" t="str">
            <v>Indskrevet</v>
          </cell>
          <cell r="B2174" t="str">
            <v>310394-3239</v>
          </cell>
        </row>
        <row r="2175">
          <cell r="A2175" t="str">
            <v>Indskrevet</v>
          </cell>
          <cell r="B2175" t="str">
            <v>310395-0863</v>
          </cell>
        </row>
        <row r="2176">
          <cell r="A2176" t="str">
            <v>Afbrudt</v>
          </cell>
          <cell r="B2176" t="str">
            <v>310395-2211</v>
          </cell>
        </row>
        <row r="2177">
          <cell r="A2177" t="str">
            <v>Indskrevet</v>
          </cell>
          <cell r="B2177" t="str">
            <v>310586-2317</v>
          </cell>
        </row>
        <row r="2178">
          <cell r="A2178" t="str">
            <v>Afbrudt</v>
          </cell>
          <cell r="B2178" t="str">
            <v>310589-2151</v>
          </cell>
        </row>
        <row r="2179">
          <cell r="A2179" t="str">
            <v>Indskrevet</v>
          </cell>
          <cell r="B2179" t="str">
            <v>310590-2106</v>
          </cell>
        </row>
        <row r="2180">
          <cell r="A2180" t="str">
            <v>Afbrudt</v>
          </cell>
          <cell r="B2180" t="str">
            <v>310593-KRK1</v>
          </cell>
        </row>
        <row r="2181">
          <cell r="A2181" t="str">
            <v>Indskrevet</v>
          </cell>
          <cell r="B2181" t="str">
            <v>310594-1101</v>
          </cell>
        </row>
        <row r="2182">
          <cell r="A2182" t="str">
            <v>Indskrevet</v>
          </cell>
          <cell r="B2182" t="str">
            <v>310594-2183</v>
          </cell>
        </row>
        <row r="2183">
          <cell r="A2183" t="str">
            <v>Indskrevet</v>
          </cell>
          <cell r="B2183" t="str">
            <v>310594-2248</v>
          </cell>
        </row>
        <row r="2184">
          <cell r="A2184" t="str">
            <v>Indskrevet</v>
          </cell>
          <cell r="B2184" t="str">
            <v>310595-IVB1</v>
          </cell>
        </row>
        <row r="2185">
          <cell r="A2185" t="str">
            <v>Afbrudt</v>
          </cell>
          <cell r="B2185" t="str">
            <v>310794-1389</v>
          </cell>
        </row>
        <row r="2186">
          <cell r="A2186" t="str">
            <v>Indskrevet</v>
          </cell>
          <cell r="B2186" t="str">
            <v>310794-2504</v>
          </cell>
        </row>
        <row r="2187">
          <cell r="A2187" t="str">
            <v>Afbrudt</v>
          </cell>
          <cell r="B2187" t="str">
            <v>310889-2217</v>
          </cell>
        </row>
        <row r="2188">
          <cell r="A2188" t="str">
            <v>Afsluttet</v>
          </cell>
          <cell r="B2188" t="str">
            <v>310890-1038</v>
          </cell>
        </row>
        <row r="2189">
          <cell r="A2189" t="str">
            <v>Indskrevet</v>
          </cell>
          <cell r="B2189" t="str">
            <v>310893-2561</v>
          </cell>
        </row>
        <row r="2190">
          <cell r="A2190" t="str">
            <v>Indskrevet</v>
          </cell>
          <cell r="B2190" t="str">
            <v>310895-0489</v>
          </cell>
        </row>
        <row r="2191">
          <cell r="A2191" t="str">
            <v>Indskrevet</v>
          </cell>
          <cell r="B2191" t="str">
            <v>311090-1991</v>
          </cell>
        </row>
        <row r="2192">
          <cell r="A2192" t="str">
            <v>Indskrevet</v>
          </cell>
          <cell r="B2192" t="str">
            <v>311091-1369</v>
          </cell>
        </row>
        <row r="2193">
          <cell r="A2193" t="str">
            <v>Indskrevet</v>
          </cell>
          <cell r="B2193" t="str">
            <v>311092-1739</v>
          </cell>
        </row>
        <row r="2194">
          <cell r="A2194" t="str">
            <v>Indskrevet</v>
          </cell>
          <cell r="B2194" t="str">
            <v>311094-1527</v>
          </cell>
        </row>
        <row r="2195">
          <cell r="A2195" t="str">
            <v>Indskrevet</v>
          </cell>
          <cell r="B2195" t="str">
            <v>311288-1688</v>
          </cell>
        </row>
        <row r="2196">
          <cell r="A2196" t="str">
            <v>Indskrevet</v>
          </cell>
          <cell r="B2196" t="str">
            <v>311289-2191</v>
          </cell>
        </row>
        <row r="2197">
          <cell r="A2197" t="str">
            <v>Afbrudt (SN skift)</v>
          </cell>
          <cell r="B2197" t="str">
            <v>311293-1111</v>
          </cell>
        </row>
        <row r="2198">
          <cell r="A2198" t="str">
            <v>Afbrudt</v>
          </cell>
          <cell r="B2198" t="str">
            <v>311293-2223</v>
          </cell>
        </row>
        <row r="2199">
          <cell r="A2199" t="str">
            <v>Indskrevet</v>
          </cell>
          <cell r="B2199" t="str">
            <v>311293-2517</v>
          </cell>
        </row>
      </sheetData>
      <sheetData sheetId="1">
        <row r="1">
          <cell r="A1" t="str">
            <v>status2015</v>
          </cell>
          <cell r="B1" t="str">
            <v>cprnr</v>
          </cell>
        </row>
        <row r="2">
          <cell r="A2" t="str">
            <v>Indskrevet</v>
          </cell>
          <cell r="B2" t="str">
            <v>010190-2013</v>
          </cell>
        </row>
        <row r="3">
          <cell r="A3" t="str">
            <v>Afsluttet</v>
          </cell>
          <cell r="B3" t="str">
            <v>010191-3449</v>
          </cell>
        </row>
        <row r="4">
          <cell r="A4" t="str">
            <v>Afbrudt</v>
          </cell>
          <cell r="B4" t="str">
            <v>010195-0514</v>
          </cell>
        </row>
        <row r="5">
          <cell r="A5" t="str">
            <v>Afbrudt(Fak skift)</v>
          </cell>
          <cell r="B5" t="str">
            <v>010286-2457</v>
          </cell>
        </row>
        <row r="6">
          <cell r="A6" t="str">
            <v>Indskrevet</v>
          </cell>
          <cell r="B6" t="str">
            <v>010286-2759</v>
          </cell>
        </row>
        <row r="7">
          <cell r="A7" t="str">
            <v>Afbrudt</v>
          </cell>
          <cell r="B7" t="str">
            <v>010288-3039</v>
          </cell>
        </row>
        <row r="8">
          <cell r="A8" t="str">
            <v>Indskrevet</v>
          </cell>
          <cell r="B8" t="str">
            <v>010289-2313</v>
          </cell>
        </row>
        <row r="9">
          <cell r="A9" t="str">
            <v>Indskrevet</v>
          </cell>
          <cell r="B9" t="str">
            <v>010290-1509</v>
          </cell>
        </row>
        <row r="10">
          <cell r="A10" t="str">
            <v>Afbrudt</v>
          </cell>
          <cell r="B10" t="str">
            <v>010292-1380</v>
          </cell>
        </row>
        <row r="11">
          <cell r="A11" t="str">
            <v>Afsluttet</v>
          </cell>
          <cell r="B11" t="str">
            <v>010292-2271</v>
          </cell>
        </row>
        <row r="12">
          <cell r="A12" t="str">
            <v>Afbrudt</v>
          </cell>
          <cell r="B12" t="str">
            <v>010293-1971</v>
          </cell>
        </row>
        <row r="13">
          <cell r="A13" t="str">
            <v>Indskrevet</v>
          </cell>
          <cell r="B13" t="str">
            <v>010295-0267</v>
          </cell>
        </row>
        <row r="14">
          <cell r="A14" t="str">
            <v>Indskrevet</v>
          </cell>
          <cell r="B14" t="str">
            <v>010390-1731</v>
          </cell>
        </row>
        <row r="15">
          <cell r="A15" t="str">
            <v>Afbrudt</v>
          </cell>
          <cell r="B15" t="str">
            <v>010390-2053</v>
          </cell>
        </row>
        <row r="16">
          <cell r="A16" t="str">
            <v>Indskrevet</v>
          </cell>
          <cell r="B16" t="str">
            <v>010391-1567</v>
          </cell>
        </row>
        <row r="17">
          <cell r="A17" t="str">
            <v>Indskrevet</v>
          </cell>
          <cell r="B17" t="str">
            <v>010391-1907</v>
          </cell>
        </row>
        <row r="18">
          <cell r="A18" t="str">
            <v>Afbrudt</v>
          </cell>
          <cell r="B18" t="str">
            <v>010491-1161</v>
          </cell>
        </row>
        <row r="19">
          <cell r="A19" t="str">
            <v>Afbrudt</v>
          </cell>
          <cell r="B19" t="str">
            <v>010493-1251</v>
          </cell>
        </row>
        <row r="20">
          <cell r="A20" t="str">
            <v>Indskrevet</v>
          </cell>
          <cell r="B20" t="str">
            <v>010493-1839</v>
          </cell>
        </row>
        <row r="21">
          <cell r="A21" t="str">
            <v>Afbrudt</v>
          </cell>
          <cell r="B21" t="str">
            <v>010590-3391</v>
          </cell>
        </row>
        <row r="22">
          <cell r="A22" t="str">
            <v>Afbrudt</v>
          </cell>
          <cell r="B22" t="str">
            <v>010591-2609</v>
          </cell>
        </row>
        <row r="23">
          <cell r="A23" t="str">
            <v>Indskrevet</v>
          </cell>
          <cell r="B23" t="str">
            <v>010592-1373</v>
          </cell>
        </row>
        <row r="24">
          <cell r="A24" t="str">
            <v>Afsluttet</v>
          </cell>
          <cell r="B24" t="str">
            <v>010592-2027</v>
          </cell>
        </row>
        <row r="25">
          <cell r="A25" t="str">
            <v>Afbrudt</v>
          </cell>
          <cell r="B25" t="str">
            <v>010592-2035</v>
          </cell>
        </row>
        <row r="26">
          <cell r="A26" t="str">
            <v>Afbrudt</v>
          </cell>
          <cell r="B26" t="str">
            <v>010592-3325</v>
          </cell>
        </row>
        <row r="27">
          <cell r="A27" t="str">
            <v>Afbrudt</v>
          </cell>
          <cell r="B27" t="str">
            <v>010593-1727</v>
          </cell>
        </row>
        <row r="28">
          <cell r="A28" t="str">
            <v>Afsluttet</v>
          </cell>
          <cell r="B28" t="str">
            <v>010593-1875</v>
          </cell>
        </row>
        <row r="29">
          <cell r="A29" t="str">
            <v>Afbrudt</v>
          </cell>
          <cell r="B29" t="str">
            <v>010593-1999</v>
          </cell>
        </row>
        <row r="30">
          <cell r="A30" t="str">
            <v>Afbrudt</v>
          </cell>
          <cell r="B30" t="str">
            <v>010593-2049</v>
          </cell>
        </row>
        <row r="31">
          <cell r="A31" t="str">
            <v>Afbrudt</v>
          </cell>
          <cell r="B31" t="str">
            <v>010593-2677</v>
          </cell>
        </row>
        <row r="32">
          <cell r="A32" t="str">
            <v>Indskrevet</v>
          </cell>
          <cell r="B32" t="str">
            <v>010593-3185</v>
          </cell>
        </row>
        <row r="33">
          <cell r="A33" t="str">
            <v>Indskrevet</v>
          </cell>
          <cell r="B33" t="str">
            <v>010594-1293</v>
          </cell>
        </row>
        <row r="34">
          <cell r="A34" t="str">
            <v>Afsluttet</v>
          </cell>
          <cell r="B34" t="str">
            <v>010594-3431</v>
          </cell>
        </row>
        <row r="35">
          <cell r="A35" t="str">
            <v>Afsluttet</v>
          </cell>
          <cell r="B35" t="str">
            <v>010690-1473</v>
          </cell>
        </row>
        <row r="36">
          <cell r="A36" t="str">
            <v>Indskrevet</v>
          </cell>
          <cell r="B36" t="str">
            <v>010690-2429</v>
          </cell>
        </row>
        <row r="37">
          <cell r="A37" t="str">
            <v>Indskrevet</v>
          </cell>
          <cell r="B37" t="str">
            <v>010690-2739</v>
          </cell>
        </row>
        <row r="38">
          <cell r="A38" t="str">
            <v>Indskrevet</v>
          </cell>
          <cell r="B38" t="str">
            <v>010692-2071</v>
          </cell>
        </row>
        <row r="39">
          <cell r="A39" t="str">
            <v>Indskrevet</v>
          </cell>
          <cell r="B39" t="str">
            <v>010692-2551</v>
          </cell>
        </row>
        <row r="40">
          <cell r="A40" t="str">
            <v>Indskrevet</v>
          </cell>
          <cell r="B40" t="str">
            <v>010692-2713</v>
          </cell>
        </row>
        <row r="41">
          <cell r="A41" t="str">
            <v>Indskrevet</v>
          </cell>
          <cell r="B41" t="str">
            <v>010783-1894</v>
          </cell>
        </row>
        <row r="42">
          <cell r="A42" t="str">
            <v>Afbrudt</v>
          </cell>
          <cell r="B42" t="str">
            <v>010783-3412</v>
          </cell>
        </row>
        <row r="43">
          <cell r="A43" t="str">
            <v>Afbrudt</v>
          </cell>
          <cell r="B43" t="str">
            <v>010786-1661</v>
          </cell>
        </row>
        <row r="44">
          <cell r="A44" t="str">
            <v>Afsluttet</v>
          </cell>
          <cell r="B44" t="str">
            <v>010789-1625</v>
          </cell>
        </row>
        <row r="45">
          <cell r="A45" t="str">
            <v>Indskrevet</v>
          </cell>
          <cell r="B45" t="str">
            <v>010790-1965</v>
          </cell>
        </row>
        <row r="46">
          <cell r="A46" t="str">
            <v>Indskrevet</v>
          </cell>
          <cell r="B46" t="str">
            <v>010791-1030</v>
          </cell>
        </row>
        <row r="47">
          <cell r="A47" t="str">
            <v>Indskrevet</v>
          </cell>
          <cell r="B47" t="str">
            <v>010791-1421</v>
          </cell>
        </row>
        <row r="48">
          <cell r="A48" t="str">
            <v>Afsluttet</v>
          </cell>
          <cell r="B48" t="str">
            <v>010791-1553</v>
          </cell>
        </row>
        <row r="49">
          <cell r="A49" t="str">
            <v>Indskrevet</v>
          </cell>
          <cell r="B49" t="str">
            <v>010794-1525</v>
          </cell>
        </row>
        <row r="50">
          <cell r="A50" t="str">
            <v>Indskrevet</v>
          </cell>
          <cell r="B50" t="str">
            <v>010794-1789</v>
          </cell>
        </row>
        <row r="51">
          <cell r="A51" t="str">
            <v>Indskrevet</v>
          </cell>
          <cell r="B51" t="str">
            <v>010890-1225</v>
          </cell>
        </row>
        <row r="52">
          <cell r="A52" t="str">
            <v>Indskrevet</v>
          </cell>
          <cell r="B52" t="str">
            <v>010891-3541</v>
          </cell>
        </row>
        <row r="53">
          <cell r="A53" t="str">
            <v>Afbrudt</v>
          </cell>
          <cell r="B53" t="str">
            <v>010892-1889</v>
          </cell>
        </row>
        <row r="54">
          <cell r="A54" t="str">
            <v>Afbrudt</v>
          </cell>
          <cell r="B54" t="str">
            <v>010893-1825</v>
          </cell>
        </row>
        <row r="55">
          <cell r="A55" t="str">
            <v>Afbrudt</v>
          </cell>
          <cell r="B55" t="str">
            <v>010976-1222</v>
          </cell>
        </row>
        <row r="56">
          <cell r="A56" t="str">
            <v>Afsluttet</v>
          </cell>
          <cell r="B56" t="str">
            <v>010992-4105</v>
          </cell>
        </row>
        <row r="57">
          <cell r="A57" t="str">
            <v>Afbrudt</v>
          </cell>
          <cell r="B57" t="str">
            <v>010993-2744</v>
          </cell>
        </row>
        <row r="58">
          <cell r="A58" t="str">
            <v>Afbrudt</v>
          </cell>
          <cell r="B58" t="str">
            <v>011090-2735</v>
          </cell>
        </row>
        <row r="59">
          <cell r="A59" t="str">
            <v>Afsluttet</v>
          </cell>
          <cell r="B59" t="str">
            <v>011092-2299</v>
          </cell>
        </row>
        <row r="60">
          <cell r="A60" t="str">
            <v>Afbrudt</v>
          </cell>
          <cell r="B60" t="str">
            <v>011092-2345</v>
          </cell>
        </row>
        <row r="61">
          <cell r="A61" t="str">
            <v>Afbrudt (School skift)</v>
          </cell>
          <cell r="B61" t="str">
            <v>011092-3295</v>
          </cell>
        </row>
        <row r="62">
          <cell r="A62" t="str">
            <v>Afbrudt</v>
          </cell>
          <cell r="B62" t="str">
            <v>011093-2049</v>
          </cell>
        </row>
        <row r="63">
          <cell r="A63" t="str">
            <v>Indskrevet</v>
          </cell>
          <cell r="B63" t="str">
            <v>011094-2877</v>
          </cell>
        </row>
        <row r="64">
          <cell r="A64" t="str">
            <v>Afbrudt (School skift)</v>
          </cell>
          <cell r="B64" t="str">
            <v>011180-1827</v>
          </cell>
        </row>
        <row r="65">
          <cell r="A65" t="str">
            <v>Afbrudt</v>
          </cell>
          <cell r="B65" t="str">
            <v>011191-1223</v>
          </cell>
        </row>
        <row r="66">
          <cell r="A66" t="str">
            <v>Afbrudt</v>
          </cell>
          <cell r="B66" t="str">
            <v>011191-2491</v>
          </cell>
        </row>
        <row r="67">
          <cell r="A67" t="str">
            <v>Indskrevet</v>
          </cell>
          <cell r="B67" t="str">
            <v>011192-1660</v>
          </cell>
        </row>
        <row r="68">
          <cell r="A68" t="str">
            <v>Indskrevet</v>
          </cell>
          <cell r="B68" t="str">
            <v>011193-GUB2</v>
          </cell>
        </row>
        <row r="69">
          <cell r="A69" t="str">
            <v>Indskrevet</v>
          </cell>
          <cell r="B69" t="str">
            <v>011194-1017</v>
          </cell>
        </row>
        <row r="70">
          <cell r="A70" t="str">
            <v>Indskrevet</v>
          </cell>
          <cell r="B70" t="str">
            <v>011288-1875</v>
          </cell>
        </row>
        <row r="71">
          <cell r="A71" t="str">
            <v>Afbrudt</v>
          </cell>
          <cell r="B71" t="str">
            <v>011288-3185</v>
          </cell>
        </row>
        <row r="72">
          <cell r="A72" t="str">
            <v>Afbrudt</v>
          </cell>
          <cell r="B72" t="str">
            <v>011292-1311</v>
          </cell>
        </row>
        <row r="73">
          <cell r="A73" t="str">
            <v>Indskrevet</v>
          </cell>
          <cell r="B73" t="str">
            <v>011293-1473</v>
          </cell>
        </row>
        <row r="74">
          <cell r="A74" t="str">
            <v>Afsluttet</v>
          </cell>
          <cell r="B74" t="str">
            <v>011293-2437</v>
          </cell>
        </row>
        <row r="75">
          <cell r="A75" t="str">
            <v>Indskrevet</v>
          </cell>
          <cell r="B75" t="str">
            <v>011293-3395</v>
          </cell>
        </row>
        <row r="76">
          <cell r="A76" t="str">
            <v>Afbrudt</v>
          </cell>
          <cell r="B76" t="str">
            <v>011294-1835</v>
          </cell>
        </row>
        <row r="77">
          <cell r="A77" t="str">
            <v>Indskrevet</v>
          </cell>
          <cell r="B77" t="str">
            <v>020190-2037</v>
          </cell>
        </row>
        <row r="78">
          <cell r="A78" t="str">
            <v>Indskrevet</v>
          </cell>
          <cell r="B78" t="str">
            <v>020191-1451</v>
          </cell>
        </row>
        <row r="79">
          <cell r="A79" t="str">
            <v>Afsluttet</v>
          </cell>
          <cell r="B79" t="str">
            <v>020191-2091</v>
          </cell>
        </row>
        <row r="80">
          <cell r="A80" t="str">
            <v>Indskrevet</v>
          </cell>
          <cell r="B80" t="str">
            <v>020191-2415</v>
          </cell>
        </row>
        <row r="81">
          <cell r="A81" t="str">
            <v>Afbrudt(Fak skift)</v>
          </cell>
          <cell r="B81" t="str">
            <v>020193-2432</v>
          </cell>
        </row>
        <row r="82">
          <cell r="A82" t="str">
            <v>Indskrevet</v>
          </cell>
          <cell r="B82" t="str">
            <v>020193-2513</v>
          </cell>
        </row>
        <row r="83">
          <cell r="A83" t="str">
            <v>Afbrudt</v>
          </cell>
          <cell r="B83" t="str">
            <v>020193-IVG1</v>
          </cell>
        </row>
        <row r="84">
          <cell r="A84" t="str">
            <v>Afbrudt</v>
          </cell>
          <cell r="B84" t="str">
            <v>020194-1563</v>
          </cell>
        </row>
        <row r="85">
          <cell r="A85" t="str">
            <v>Indskrevet</v>
          </cell>
          <cell r="B85" t="str">
            <v>020194-1849</v>
          </cell>
        </row>
        <row r="86">
          <cell r="A86" t="str">
            <v>Afbrudt</v>
          </cell>
          <cell r="B86" t="str">
            <v>020275-4074</v>
          </cell>
        </row>
        <row r="87">
          <cell r="A87" t="str">
            <v>Afbrudt</v>
          </cell>
          <cell r="B87" t="str">
            <v>020287-4061</v>
          </cell>
        </row>
        <row r="88">
          <cell r="A88" t="str">
            <v>Afbrudt</v>
          </cell>
          <cell r="B88" t="str">
            <v>020291-1587</v>
          </cell>
        </row>
        <row r="89">
          <cell r="A89" t="str">
            <v>Afsluttet</v>
          </cell>
          <cell r="B89" t="str">
            <v>020293-1855</v>
          </cell>
        </row>
        <row r="90">
          <cell r="A90" t="str">
            <v>Indskrevet</v>
          </cell>
          <cell r="B90" t="str">
            <v>020293-2673</v>
          </cell>
        </row>
        <row r="91">
          <cell r="A91" t="str">
            <v>Afbrudt (School skift)</v>
          </cell>
          <cell r="B91" t="str">
            <v>020386-1893</v>
          </cell>
        </row>
        <row r="92">
          <cell r="A92" t="str">
            <v>Indskrevet</v>
          </cell>
          <cell r="B92" t="str">
            <v>020389-1261</v>
          </cell>
        </row>
        <row r="93">
          <cell r="A93" t="str">
            <v>Afbrudt</v>
          </cell>
          <cell r="B93" t="str">
            <v>020389-1717</v>
          </cell>
        </row>
        <row r="94">
          <cell r="A94" t="str">
            <v>Afbrudt(Fak skift)</v>
          </cell>
          <cell r="B94" t="str">
            <v>020390-2115</v>
          </cell>
        </row>
        <row r="95">
          <cell r="A95" t="str">
            <v>Afbrudt</v>
          </cell>
          <cell r="B95" t="str">
            <v>020391-1408</v>
          </cell>
        </row>
        <row r="96">
          <cell r="A96" t="str">
            <v>Afbrudt</v>
          </cell>
          <cell r="B96" t="str">
            <v>020393-2243</v>
          </cell>
        </row>
        <row r="97">
          <cell r="A97" t="str">
            <v>Afsluttet</v>
          </cell>
          <cell r="B97" t="str">
            <v>020393-3657</v>
          </cell>
        </row>
        <row r="98">
          <cell r="A98" t="str">
            <v>Afbrudt</v>
          </cell>
          <cell r="B98" t="str">
            <v>020393-XEO2</v>
          </cell>
        </row>
        <row r="99">
          <cell r="A99" t="str">
            <v>Afbrudt</v>
          </cell>
          <cell r="B99" t="str">
            <v>020478-1133</v>
          </cell>
        </row>
        <row r="100">
          <cell r="A100" t="str">
            <v>Afsluttet</v>
          </cell>
          <cell r="B100" t="str">
            <v>020491-3366</v>
          </cell>
        </row>
        <row r="101">
          <cell r="A101" t="str">
            <v>Indskrevet</v>
          </cell>
          <cell r="B101" t="str">
            <v>020492-2101</v>
          </cell>
        </row>
        <row r="102">
          <cell r="A102" t="str">
            <v>Afbrudt</v>
          </cell>
          <cell r="B102" t="str">
            <v>020492-2233</v>
          </cell>
        </row>
        <row r="103">
          <cell r="A103" t="str">
            <v>Afsluttet</v>
          </cell>
          <cell r="B103" t="str">
            <v>020493-1607</v>
          </cell>
        </row>
        <row r="104">
          <cell r="A104" t="str">
            <v>Indskrevet</v>
          </cell>
          <cell r="B104" t="str">
            <v>020493-2301</v>
          </cell>
        </row>
        <row r="105">
          <cell r="A105" t="str">
            <v>Indskrevet</v>
          </cell>
          <cell r="B105" t="str">
            <v>020493-3081</v>
          </cell>
        </row>
        <row r="106">
          <cell r="A106" t="str">
            <v>Indskrevet</v>
          </cell>
          <cell r="B106" t="str">
            <v>020493-3715</v>
          </cell>
        </row>
        <row r="107">
          <cell r="A107" t="str">
            <v>Indskrevet</v>
          </cell>
          <cell r="B107" t="str">
            <v>020586-1335</v>
          </cell>
        </row>
        <row r="108">
          <cell r="A108" t="str">
            <v>Indskrevet</v>
          </cell>
          <cell r="B108" t="str">
            <v>020590-1671</v>
          </cell>
        </row>
        <row r="109">
          <cell r="A109" t="str">
            <v>Indskrevet</v>
          </cell>
          <cell r="B109" t="str">
            <v>020590-1787</v>
          </cell>
        </row>
        <row r="110">
          <cell r="A110" t="str">
            <v>Indskrevet</v>
          </cell>
          <cell r="B110" t="str">
            <v>020592-1125</v>
          </cell>
        </row>
        <row r="111">
          <cell r="A111" t="str">
            <v>Indskrevet</v>
          </cell>
          <cell r="B111" t="str">
            <v>020592-1141</v>
          </cell>
        </row>
        <row r="112">
          <cell r="A112" t="str">
            <v>Indskrevet</v>
          </cell>
          <cell r="B112" t="str">
            <v>020594-2254</v>
          </cell>
        </row>
        <row r="113">
          <cell r="A113" t="str">
            <v>Afbrudt (SN skift)</v>
          </cell>
          <cell r="B113" t="str">
            <v>020594-2769</v>
          </cell>
        </row>
        <row r="114">
          <cell r="A114" t="str">
            <v>Indskrevet</v>
          </cell>
          <cell r="B114" t="str">
            <v>020595-1504</v>
          </cell>
        </row>
        <row r="115">
          <cell r="A115" t="str">
            <v>Afbrudt</v>
          </cell>
          <cell r="B115" t="str">
            <v>020692-1722</v>
          </cell>
        </row>
        <row r="116">
          <cell r="A116" t="str">
            <v>Indskrevet</v>
          </cell>
          <cell r="B116" t="str">
            <v>020692-1943</v>
          </cell>
        </row>
        <row r="117">
          <cell r="A117" t="str">
            <v>Indskrevet</v>
          </cell>
          <cell r="B117" t="str">
            <v>020693-1299</v>
          </cell>
        </row>
        <row r="118">
          <cell r="A118" t="str">
            <v>Indskrevet</v>
          </cell>
          <cell r="B118" t="str">
            <v>020693-1523</v>
          </cell>
        </row>
        <row r="119">
          <cell r="A119" t="str">
            <v>Afbrudt</v>
          </cell>
          <cell r="B119" t="str">
            <v>020695-1125</v>
          </cell>
        </row>
        <row r="120">
          <cell r="A120" t="str">
            <v>Indskrevet</v>
          </cell>
          <cell r="B120" t="str">
            <v>020789-2041</v>
          </cell>
        </row>
        <row r="121">
          <cell r="A121" t="str">
            <v>Indskrevet</v>
          </cell>
          <cell r="B121" t="str">
            <v>020790-1571</v>
          </cell>
        </row>
        <row r="122">
          <cell r="A122" t="str">
            <v>Indskrevet</v>
          </cell>
          <cell r="B122" t="str">
            <v>020792-1297</v>
          </cell>
        </row>
        <row r="123">
          <cell r="A123" t="str">
            <v>Indskrevet</v>
          </cell>
          <cell r="B123" t="str">
            <v>020793-2213</v>
          </cell>
        </row>
        <row r="124">
          <cell r="A124" t="str">
            <v>Afbrudt</v>
          </cell>
          <cell r="B124" t="str">
            <v>020793-2698</v>
          </cell>
        </row>
        <row r="125">
          <cell r="A125" t="str">
            <v>Indskrevet</v>
          </cell>
          <cell r="B125" t="str">
            <v>020793-2779</v>
          </cell>
        </row>
        <row r="126">
          <cell r="A126" t="str">
            <v>Indskrevet</v>
          </cell>
          <cell r="B126" t="str">
            <v>020793-3546</v>
          </cell>
        </row>
        <row r="127">
          <cell r="A127" t="str">
            <v>Afsluttet</v>
          </cell>
          <cell r="B127" t="str">
            <v>020793-3783</v>
          </cell>
        </row>
        <row r="128">
          <cell r="A128" t="str">
            <v>Indskrevet</v>
          </cell>
          <cell r="B128" t="str">
            <v>020889-3793</v>
          </cell>
        </row>
        <row r="129">
          <cell r="A129" t="str">
            <v>Indskrevet</v>
          </cell>
          <cell r="B129" t="str">
            <v>020890-3071</v>
          </cell>
        </row>
        <row r="130">
          <cell r="A130" t="str">
            <v>Afbrudt</v>
          </cell>
          <cell r="B130" t="str">
            <v>020891-2194</v>
          </cell>
        </row>
        <row r="131">
          <cell r="A131" t="str">
            <v>Indskrevet</v>
          </cell>
          <cell r="B131" t="str">
            <v>020891-3158</v>
          </cell>
        </row>
        <row r="132">
          <cell r="A132" t="str">
            <v>Indskrevet</v>
          </cell>
          <cell r="B132" t="str">
            <v>020894-3243</v>
          </cell>
        </row>
        <row r="133">
          <cell r="A133" t="str">
            <v>Indskrevet</v>
          </cell>
          <cell r="B133" t="str">
            <v>020894-3715</v>
          </cell>
        </row>
        <row r="134">
          <cell r="A134" t="str">
            <v>Afbrudt (School skift)</v>
          </cell>
          <cell r="B134" t="str">
            <v>020895-1335</v>
          </cell>
        </row>
        <row r="135">
          <cell r="A135" t="str">
            <v>Indskrevet</v>
          </cell>
          <cell r="B135" t="str">
            <v>020992-2347</v>
          </cell>
        </row>
        <row r="136">
          <cell r="A136" t="str">
            <v>Afsluttet</v>
          </cell>
          <cell r="B136" t="str">
            <v>020993-1567</v>
          </cell>
        </row>
        <row r="137">
          <cell r="A137" t="str">
            <v>Afbrudt</v>
          </cell>
          <cell r="B137" t="str">
            <v>020993-3071</v>
          </cell>
        </row>
        <row r="138">
          <cell r="A138" t="str">
            <v>Indskrevet</v>
          </cell>
          <cell r="B138" t="str">
            <v>020993-3721</v>
          </cell>
        </row>
        <row r="139">
          <cell r="A139" t="str">
            <v>Indskrevet</v>
          </cell>
          <cell r="B139" t="str">
            <v>021085-3081</v>
          </cell>
        </row>
        <row r="140">
          <cell r="A140" t="str">
            <v>Indskrevet</v>
          </cell>
          <cell r="B140" t="str">
            <v>021091-2649</v>
          </cell>
        </row>
        <row r="141">
          <cell r="A141" t="str">
            <v>Indskrevet</v>
          </cell>
          <cell r="B141" t="str">
            <v>021092-1443</v>
          </cell>
        </row>
        <row r="142">
          <cell r="A142" t="str">
            <v>Afsluttet</v>
          </cell>
          <cell r="B142" t="str">
            <v>021093-0671</v>
          </cell>
        </row>
        <row r="143">
          <cell r="A143" t="str">
            <v>Indskrevet</v>
          </cell>
          <cell r="B143" t="str">
            <v>021093-1961</v>
          </cell>
        </row>
        <row r="144">
          <cell r="A144" t="str">
            <v>Indskrevet</v>
          </cell>
          <cell r="B144" t="str">
            <v>021093-2704</v>
          </cell>
        </row>
        <row r="145">
          <cell r="A145" t="str">
            <v>Afbrudt (SN skift)</v>
          </cell>
          <cell r="B145" t="str">
            <v>021094-1231</v>
          </cell>
        </row>
        <row r="146">
          <cell r="A146" t="str">
            <v>Indskrevet</v>
          </cell>
          <cell r="B146" t="str">
            <v>021189-1947</v>
          </cell>
        </row>
        <row r="147">
          <cell r="A147" t="str">
            <v>Indskrevet</v>
          </cell>
          <cell r="B147" t="str">
            <v>021192-1587</v>
          </cell>
        </row>
        <row r="148">
          <cell r="A148" t="str">
            <v>Afbrudt</v>
          </cell>
          <cell r="B148" t="str">
            <v>021193-2473</v>
          </cell>
        </row>
        <row r="149">
          <cell r="A149" t="str">
            <v>Indskrevet</v>
          </cell>
          <cell r="B149" t="str">
            <v>021291-2107</v>
          </cell>
        </row>
        <row r="150">
          <cell r="A150" t="str">
            <v>Indskrevet</v>
          </cell>
          <cell r="B150" t="str">
            <v>021291-3294</v>
          </cell>
        </row>
        <row r="151">
          <cell r="A151" t="str">
            <v>Afbrudt</v>
          </cell>
          <cell r="B151" t="str">
            <v>021292-2625</v>
          </cell>
        </row>
        <row r="152">
          <cell r="A152" t="str">
            <v>Indskrevet</v>
          </cell>
          <cell r="B152" t="str">
            <v>021292-2757</v>
          </cell>
        </row>
        <row r="153">
          <cell r="A153" t="str">
            <v>Afbrudt</v>
          </cell>
          <cell r="B153" t="str">
            <v>021293-2531</v>
          </cell>
        </row>
        <row r="154">
          <cell r="A154" t="str">
            <v>Indskrevet</v>
          </cell>
          <cell r="B154" t="str">
            <v>021295-0513</v>
          </cell>
        </row>
        <row r="155">
          <cell r="A155" t="str">
            <v>Indskrevet</v>
          </cell>
          <cell r="B155" t="str">
            <v>030191-1157</v>
          </cell>
        </row>
        <row r="156">
          <cell r="A156" t="str">
            <v>Afbrudt</v>
          </cell>
          <cell r="B156" t="str">
            <v>030192-3171</v>
          </cell>
        </row>
        <row r="157">
          <cell r="A157" t="str">
            <v>Indskrevet</v>
          </cell>
          <cell r="B157" t="str">
            <v>030194-1781</v>
          </cell>
        </row>
        <row r="158">
          <cell r="A158" t="str">
            <v>Indskrevet</v>
          </cell>
          <cell r="B158" t="str">
            <v>030292-2713</v>
          </cell>
        </row>
        <row r="159">
          <cell r="A159" t="str">
            <v>Afbrudt</v>
          </cell>
          <cell r="B159" t="str">
            <v>030293-1127</v>
          </cell>
        </row>
        <row r="160">
          <cell r="A160" t="str">
            <v>Indskrevet</v>
          </cell>
          <cell r="B160" t="str">
            <v>030388-1867</v>
          </cell>
        </row>
        <row r="161">
          <cell r="A161" t="str">
            <v>Afsluttet</v>
          </cell>
          <cell r="B161" t="str">
            <v>030391-2231</v>
          </cell>
        </row>
        <row r="162">
          <cell r="A162" t="str">
            <v>Afsluttet</v>
          </cell>
          <cell r="B162" t="str">
            <v>030392-1265</v>
          </cell>
        </row>
        <row r="163">
          <cell r="A163" t="str">
            <v>Indskrevet</v>
          </cell>
          <cell r="B163" t="str">
            <v>030393-1139</v>
          </cell>
        </row>
        <row r="164">
          <cell r="A164" t="str">
            <v>Indskrevet</v>
          </cell>
          <cell r="B164" t="str">
            <v>030393-1651</v>
          </cell>
        </row>
        <row r="165">
          <cell r="A165" t="str">
            <v>Indskrevet</v>
          </cell>
          <cell r="B165" t="str">
            <v>030393-2623</v>
          </cell>
        </row>
        <row r="166">
          <cell r="A166" t="str">
            <v>Afbrudt</v>
          </cell>
          <cell r="B166" t="str">
            <v>030394-1010</v>
          </cell>
        </row>
        <row r="167">
          <cell r="A167" t="str">
            <v>Indskrevet</v>
          </cell>
          <cell r="B167" t="str">
            <v>030394-1541</v>
          </cell>
        </row>
        <row r="168">
          <cell r="A168" t="str">
            <v>Indskrevet</v>
          </cell>
          <cell r="B168" t="str">
            <v>030394-3528</v>
          </cell>
        </row>
        <row r="169">
          <cell r="A169" t="str">
            <v>Indskrevet</v>
          </cell>
          <cell r="B169" t="str">
            <v>030395-1253</v>
          </cell>
        </row>
        <row r="170">
          <cell r="A170" t="str">
            <v>Indskrevet</v>
          </cell>
          <cell r="B170" t="str">
            <v>030471-2651</v>
          </cell>
        </row>
        <row r="171">
          <cell r="A171" t="str">
            <v>Afsluttet</v>
          </cell>
          <cell r="B171" t="str">
            <v>030490-2140</v>
          </cell>
        </row>
        <row r="172">
          <cell r="A172" t="str">
            <v>Afbrudt</v>
          </cell>
          <cell r="B172" t="str">
            <v>030492-1765</v>
          </cell>
        </row>
        <row r="173">
          <cell r="A173" t="str">
            <v>Indskrevet</v>
          </cell>
          <cell r="B173" t="str">
            <v>030492-2133</v>
          </cell>
        </row>
        <row r="174">
          <cell r="A174" t="str">
            <v>Indskrevet</v>
          </cell>
          <cell r="B174" t="str">
            <v>030493-2139</v>
          </cell>
        </row>
        <row r="175">
          <cell r="A175" t="str">
            <v>Indskrevet</v>
          </cell>
          <cell r="B175" t="str">
            <v>030494-1189</v>
          </cell>
        </row>
        <row r="176">
          <cell r="A176" t="str">
            <v>Indskrevet</v>
          </cell>
          <cell r="B176" t="str">
            <v>030494-1839</v>
          </cell>
        </row>
        <row r="177">
          <cell r="A177" t="str">
            <v>Indskrevet</v>
          </cell>
          <cell r="B177" t="str">
            <v>030494-1863</v>
          </cell>
        </row>
        <row r="178">
          <cell r="A178" t="str">
            <v>Indskrevet</v>
          </cell>
          <cell r="B178" t="str">
            <v>030494-2681</v>
          </cell>
        </row>
        <row r="179">
          <cell r="A179" t="str">
            <v>Indskrevet</v>
          </cell>
          <cell r="B179" t="str">
            <v>030495-2369</v>
          </cell>
        </row>
        <row r="180">
          <cell r="A180" t="str">
            <v>Afsluttet</v>
          </cell>
          <cell r="B180" t="str">
            <v>030590-1695</v>
          </cell>
        </row>
        <row r="181">
          <cell r="A181" t="str">
            <v>Afbrudt (School skift)</v>
          </cell>
          <cell r="B181" t="str">
            <v>030592-1777</v>
          </cell>
        </row>
        <row r="182">
          <cell r="A182" t="str">
            <v>Indskrevet</v>
          </cell>
          <cell r="B182" t="str">
            <v>030593-2302</v>
          </cell>
        </row>
        <row r="183">
          <cell r="A183" t="str">
            <v>Indskrevet</v>
          </cell>
          <cell r="B183" t="str">
            <v>030694-2980</v>
          </cell>
        </row>
        <row r="184">
          <cell r="A184" t="str">
            <v>Indskrevet</v>
          </cell>
          <cell r="B184" t="str">
            <v>030695-0231</v>
          </cell>
        </row>
        <row r="185">
          <cell r="A185" t="str">
            <v>Afbrudt</v>
          </cell>
          <cell r="B185" t="str">
            <v>030790-DAS2</v>
          </cell>
        </row>
        <row r="186">
          <cell r="A186" t="str">
            <v>Afbrudt</v>
          </cell>
          <cell r="B186" t="str">
            <v>030791-1337</v>
          </cell>
        </row>
        <row r="187">
          <cell r="A187" t="str">
            <v>Afsluttet</v>
          </cell>
          <cell r="B187" t="str">
            <v>030791-2627</v>
          </cell>
        </row>
        <row r="188">
          <cell r="A188" t="str">
            <v>Indskrevet</v>
          </cell>
          <cell r="B188" t="str">
            <v>030791-4239</v>
          </cell>
        </row>
        <row r="189">
          <cell r="A189" t="str">
            <v>Indskrevet</v>
          </cell>
          <cell r="B189" t="str">
            <v>030791-4425</v>
          </cell>
        </row>
        <row r="190">
          <cell r="A190" t="str">
            <v>Afbrudt (SN skift)</v>
          </cell>
          <cell r="B190" t="str">
            <v>030794-2194</v>
          </cell>
        </row>
        <row r="191">
          <cell r="A191" t="str">
            <v>Indskrevet</v>
          </cell>
          <cell r="B191" t="str">
            <v>030795-0375</v>
          </cell>
        </row>
        <row r="192">
          <cell r="A192" t="str">
            <v>Afbrudt</v>
          </cell>
          <cell r="B192" t="str">
            <v>030889-2085</v>
          </cell>
        </row>
        <row r="193">
          <cell r="A193" t="str">
            <v>Indskrevet</v>
          </cell>
          <cell r="B193" t="str">
            <v>030892-1573</v>
          </cell>
        </row>
        <row r="194">
          <cell r="A194" t="str">
            <v>Indskrevet</v>
          </cell>
          <cell r="B194" t="str">
            <v>030893-1781</v>
          </cell>
        </row>
        <row r="195">
          <cell r="A195" t="str">
            <v>Indskrevet</v>
          </cell>
          <cell r="B195" t="str">
            <v>030893-2907</v>
          </cell>
        </row>
        <row r="196">
          <cell r="A196" t="str">
            <v>Indskrevet</v>
          </cell>
          <cell r="B196" t="str">
            <v>030988-2849</v>
          </cell>
        </row>
        <row r="197">
          <cell r="A197" t="str">
            <v>Afbrudt</v>
          </cell>
          <cell r="B197" t="str">
            <v>030992-1143</v>
          </cell>
        </row>
        <row r="198">
          <cell r="A198" t="str">
            <v>Indskrevet</v>
          </cell>
          <cell r="B198" t="str">
            <v>030992-1275</v>
          </cell>
        </row>
        <row r="199">
          <cell r="A199" t="str">
            <v>Afbrudt</v>
          </cell>
          <cell r="B199" t="str">
            <v>030992-1623</v>
          </cell>
        </row>
        <row r="200">
          <cell r="A200" t="str">
            <v>Afbrudt</v>
          </cell>
          <cell r="B200" t="str">
            <v>030993-1866</v>
          </cell>
        </row>
        <row r="201">
          <cell r="A201" t="str">
            <v>Afbrudt (School skift)</v>
          </cell>
          <cell r="B201" t="str">
            <v>030993-2021</v>
          </cell>
        </row>
        <row r="202">
          <cell r="A202" t="str">
            <v>Indskrevet</v>
          </cell>
          <cell r="B202" t="str">
            <v>030993-3303</v>
          </cell>
        </row>
        <row r="203">
          <cell r="A203" t="str">
            <v>Afbrudt (School skift)</v>
          </cell>
          <cell r="B203" t="str">
            <v>030994-1837</v>
          </cell>
        </row>
        <row r="204">
          <cell r="A204" t="str">
            <v>Indskrevet</v>
          </cell>
          <cell r="B204" t="str">
            <v>030995-2219</v>
          </cell>
        </row>
        <row r="205">
          <cell r="A205" t="str">
            <v>Indskrevet</v>
          </cell>
          <cell r="B205" t="str">
            <v>031088-2453</v>
          </cell>
        </row>
        <row r="206">
          <cell r="A206" t="str">
            <v>Indskrevet</v>
          </cell>
          <cell r="B206" t="str">
            <v>031091-1593</v>
          </cell>
        </row>
        <row r="207">
          <cell r="A207" t="str">
            <v>Afsluttet</v>
          </cell>
          <cell r="B207" t="str">
            <v>031091-2093</v>
          </cell>
        </row>
        <row r="208">
          <cell r="A208" t="str">
            <v>Afbrudt</v>
          </cell>
          <cell r="B208" t="str">
            <v>031092-2021</v>
          </cell>
        </row>
        <row r="209">
          <cell r="A209" t="str">
            <v>Indskrevet</v>
          </cell>
          <cell r="B209" t="str">
            <v>031092-2625</v>
          </cell>
        </row>
        <row r="210">
          <cell r="A210" t="str">
            <v>Afbrudt</v>
          </cell>
          <cell r="B210" t="str">
            <v>031093-0989</v>
          </cell>
        </row>
        <row r="211">
          <cell r="A211" t="str">
            <v>Indskrevet</v>
          </cell>
          <cell r="B211" t="str">
            <v>031093-0997</v>
          </cell>
        </row>
        <row r="212">
          <cell r="A212" t="str">
            <v>Indskrevet</v>
          </cell>
          <cell r="B212" t="str">
            <v>031094-2073</v>
          </cell>
        </row>
        <row r="213">
          <cell r="A213" t="str">
            <v>Indskrevet</v>
          </cell>
          <cell r="B213" t="str">
            <v>031094-2391</v>
          </cell>
        </row>
        <row r="214">
          <cell r="A214" t="str">
            <v>Indskrevet</v>
          </cell>
          <cell r="B214" t="str">
            <v>031175-3525</v>
          </cell>
        </row>
        <row r="215">
          <cell r="A215" t="str">
            <v>Indskrevet</v>
          </cell>
          <cell r="B215" t="str">
            <v>031180-1023</v>
          </cell>
        </row>
        <row r="216">
          <cell r="A216" t="str">
            <v>Afsluttet</v>
          </cell>
          <cell r="B216" t="str">
            <v>031192-2971</v>
          </cell>
        </row>
        <row r="217">
          <cell r="A217" t="str">
            <v>Afbrudt</v>
          </cell>
          <cell r="B217" t="str">
            <v>031193-0257</v>
          </cell>
        </row>
        <row r="218">
          <cell r="A218" t="str">
            <v>Indskrevet</v>
          </cell>
          <cell r="B218" t="str">
            <v>031193-0729</v>
          </cell>
        </row>
        <row r="219">
          <cell r="A219" t="str">
            <v>Indskrevet</v>
          </cell>
          <cell r="B219" t="str">
            <v>031193-2675</v>
          </cell>
        </row>
        <row r="220">
          <cell r="A220" t="str">
            <v>Indskrevet</v>
          </cell>
          <cell r="B220" t="str">
            <v>031194-1933</v>
          </cell>
        </row>
        <row r="221">
          <cell r="A221" t="str">
            <v>Afbrudt</v>
          </cell>
          <cell r="B221" t="str">
            <v>031194-2557</v>
          </cell>
        </row>
        <row r="222">
          <cell r="A222" t="str">
            <v>Indskrevet</v>
          </cell>
          <cell r="B222" t="str">
            <v>031195-0843</v>
          </cell>
        </row>
        <row r="223">
          <cell r="A223" t="str">
            <v>Afbrudt</v>
          </cell>
          <cell r="B223" t="str">
            <v>031284-3447</v>
          </cell>
        </row>
        <row r="224">
          <cell r="A224" t="str">
            <v>Indskrevet</v>
          </cell>
          <cell r="B224" t="str">
            <v>031290-1455</v>
          </cell>
        </row>
        <row r="225">
          <cell r="A225" t="str">
            <v>Afsluttet</v>
          </cell>
          <cell r="B225" t="str">
            <v>031291-1361</v>
          </cell>
        </row>
        <row r="226">
          <cell r="A226" t="str">
            <v>Indskrevet</v>
          </cell>
          <cell r="B226" t="str">
            <v>031293-3403</v>
          </cell>
        </row>
        <row r="227">
          <cell r="A227" t="str">
            <v>Indskrevet</v>
          </cell>
          <cell r="B227" t="str">
            <v>031293-3829</v>
          </cell>
        </row>
        <row r="228">
          <cell r="A228" t="str">
            <v>Indskrevet</v>
          </cell>
          <cell r="B228" t="str">
            <v>040193-1449</v>
          </cell>
        </row>
        <row r="229">
          <cell r="A229" t="str">
            <v>Afbrudt</v>
          </cell>
          <cell r="B229" t="str">
            <v>040194-2300</v>
          </cell>
        </row>
        <row r="230">
          <cell r="A230" t="str">
            <v>Indskrevet</v>
          </cell>
          <cell r="B230" t="str">
            <v>040195-2292</v>
          </cell>
        </row>
        <row r="231">
          <cell r="A231" t="str">
            <v>Afbrudt</v>
          </cell>
          <cell r="B231" t="str">
            <v>040289-2285</v>
          </cell>
        </row>
        <row r="232">
          <cell r="A232" t="str">
            <v>Afsluttet</v>
          </cell>
          <cell r="B232" t="str">
            <v>040290-1691</v>
          </cell>
        </row>
        <row r="233">
          <cell r="A233" t="str">
            <v>Afbrudt</v>
          </cell>
          <cell r="B233" t="str">
            <v>040293-2295</v>
          </cell>
        </row>
        <row r="234">
          <cell r="A234" t="str">
            <v>Indskrevet</v>
          </cell>
          <cell r="B234" t="str">
            <v>040294-1197</v>
          </cell>
        </row>
        <row r="235">
          <cell r="A235" t="str">
            <v>Afbrudt</v>
          </cell>
          <cell r="B235" t="str">
            <v>040294-2207</v>
          </cell>
        </row>
        <row r="236">
          <cell r="A236" t="str">
            <v>Indskrevet</v>
          </cell>
          <cell r="B236" t="str">
            <v>040391-2549</v>
          </cell>
        </row>
        <row r="237">
          <cell r="A237" t="str">
            <v>Indskrevet</v>
          </cell>
          <cell r="B237" t="str">
            <v>040392-2773</v>
          </cell>
        </row>
        <row r="238">
          <cell r="A238" t="str">
            <v>Afbrudt (School skift)</v>
          </cell>
          <cell r="B238" t="str">
            <v>040392-XIL2</v>
          </cell>
        </row>
        <row r="239">
          <cell r="A239" t="str">
            <v>Indskrevet</v>
          </cell>
          <cell r="B239" t="str">
            <v>040393-1225</v>
          </cell>
        </row>
        <row r="240">
          <cell r="A240" t="str">
            <v>Indskrevet</v>
          </cell>
          <cell r="B240" t="str">
            <v>040393-2035</v>
          </cell>
        </row>
        <row r="241">
          <cell r="A241" t="str">
            <v>Indskrevet</v>
          </cell>
          <cell r="B241" t="str">
            <v>040393-2639</v>
          </cell>
        </row>
        <row r="242">
          <cell r="A242" t="str">
            <v>Afbrudt</v>
          </cell>
          <cell r="B242" t="str">
            <v>040393-3155</v>
          </cell>
        </row>
        <row r="243">
          <cell r="A243" t="str">
            <v>Afbrudt (SN skift)</v>
          </cell>
          <cell r="B243" t="str">
            <v>040394-3363</v>
          </cell>
        </row>
        <row r="244">
          <cell r="A244" t="str">
            <v>Indskrevet</v>
          </cell>
          <cell r="B244" t="str">
            <v>040396-ANK1</v>
          </cell>
        </row>
        <row r="245">
          <cell r="A245" t="str">
            <v>Afbrudt</v>
          </cell>
          <cell r="B245" t="str">
            <v>040485-3767</v>
          </cell>
        </row>
        <row r="246">
          <cell r="A246" t="str">
            <v>Indskrevet</v>
          </cell>
          <cell r="B246" t="str">
            <v>040486-1417</v>
          </cell>
        </row>
        <row r="247">
          <cell r="A247" t="str">
            <v>Indskrevet</v>
          </cell>
          <cell r="B247" t="str">
            <v>040489-EGL2</v>
          </cell>
        </row>
        <row r="248">
          <cell r="A248" t="str">
            <v>Indskrevet</v>
          </cell>
          <cell r="B248" t="str">
            <v>040490-2229</v>
          </cell>
        </row>
        <row r="249">
          <cell r="A249" t="str">
            <v>Afbrudt</v>
          </cell>
          <cell r="B249" t="str">
            <v>040492-1479</v>
          </cell>
        </row>
        <row r="250">
          <cell r="A250" t="str">
            <v>Afsluttet</v>
          </cell>
          <cell r="B250" t="str">
            <v>040492-2599</v>
          </cell>
        </row>
        <row r="251">
          <cell r="A251" t="str">
            <v>Indskrevet</v>
          </cell>
          <cell r="B251" t="str">
            <v>040492-3161</v>
          </cell>
        </row>
        <row r="252">
          <cell r="A252" t="str">
            <v>Afsluttet</v>
          </cell>
          <cell r="B252" t="str">
            <v>040493-1245</v>
          </cell>
        </row>
        <row r="253">
          <cell r="A253" t="str">
            <v>Indskrevet</v>
          </cell>
          <cell r="B253" t="str">
            <v>040493-2209</v>
          </cell>
        </row>
        <row r="254">
          <cell r="A254" t="str">
            <v>Afbrudt</v>
          </cell>
          <cell r="B254" t="str">
            <v>040493-2535</v>
          </cell>
        </row>
        <row r="255">
          <cell r="A255" t="str">
            <v>Indskrevet</v>
          </cell>
          <cell r="B255" t="str">
            <v>040494-3154</v>
          </cell>
        </row>
        <row r="256">
          <cell r="A256" t="str">
            <v>Indskrevet</v>
          </cell>
          <cell r="B256" t="str">
            <v>040589-1875</v>
          </cell>
        </row>
        <row r="257">
          <cell r="A257" t="str">
            <v>Afbrudt(Fak skift)</v>
          </cell>
          <cell r="B257" t="str">
            <v>040592-2681</v>
          </cell>
        </row>
        <row r="258">
          <cell r="A258" t="str">
            <v>Afbrudt</v>
          </cell>
          <cell r="B258" t="str">
            <v>040593-1117</v>
          </cell>
        </row>
        <row r="259">
          <cell r="A259" t="str">
            <v>Afbrudt</v>
          </cell>
          <cell r="B259" t="str">
            <v>040595-2858</v>
          </cell>
        </row>
        <row r="260">
          <cell r="A260" t="str">
            <v>Afbrudt</v>
          </cell>
          <cell r="B260" t="str">
            <v>040690-1971</v>
          </cell>
        </row>
        <row r="261">
          <cell r="A261" t="str">
            <v>Afbrudt</v>
          </cell>
          <cell r="B261" t="str">
            <v>040692-1719</v>
          </cell>
        </row>
        <row r="262">
          <cell r="A262" t="str">
            <v>Indskrevet</v>
          </cell>
          <cell r="B262" t="str">
            <v>040693-1641</v>
          </cell>
        </row>
        <row r="263">
          <cell r="A263" t="str">
            <v>Indskrevet</v>
          </cell>
          <cell r="B263" t="str">
            <v>040693-2397</v>
          </cell>
        </row>
        <row r="264">
          <cell r="A264" t="str">
            <v>Afbrudt</v>
          </cell>
          <cell r="B264" t="str">
            <v>040791-1539</v>
          </cell>
        </row>
        <row r="265">
          <cell r="A265" t="str">
            <v>Afbrudt</v>
          </cell>
          <cell r="B265" t="str">
            <v>040792-2956</v>
          </cell>
        </row>
        <row r="266">
          <cell r="A266" t="str">
            <v>Afbrudt</v>
          </cell>
          <cell r="B266" t="str">
            <v>040794-2337</v>
          </cell>
        </row>
        <row r="267">
          <cell r="A267" t="str">
            <v>Indskrevet</v>
          </cell>
          <cell r="B267" t="str">
            <v>040795-1271</v>
          </cell>
        </row>
        <row r="268">
          <cell r="A268" t="str">
            <v>Afbrudt(Fak skift)</v>
          </cell>
          <cell r="B268" t="str">
            <v>040881-3719</v>
          </cell>
        </row>
        <row r="269">
          <cell r="A269" t="str">
            <v>Afbrudt</v>
          </cell>
          <cell r="B269" t="str">
            <v>040888-1749</v>
          </cell>
        </row>
        <row r="270">
          <cell r="A270" t="str">
            <v>Indskrevet</v>
          </cell>
          <cell r="B270" t="str">
            <v>040891-2075</v>
          </cell>
        </row>
        <row r="271">
          <cell r="A271" t="str">
            <v>Indskrevet</v>
          </cell>
          <cell r="B271" t="str">
            <v>040891-2938</v>
          </cell>
        </row>
        <row r="272">
          <cell r="A272" t="str">
            <v>Indskrevet</v>
          </cell>
          <cell r="B272" t="str">
            <v>040893-1207</v>
          </cell>
        </row>
        <row r="273">
          <cell r="A273" t="str">
            <v>Afbrudt (School skift)</v>
          </cell>
          <cell r="B273" t="str">
            <v>040893-2769</v>
          </cell>
        </row>
        <row r="274">
          <cell r="A274" t="str">
            <v>Indskrevet</v>
          </cell>
          <cell r="B274" t="str">
            <v>040893-3005</v>
          </cell>
        </row>
        <row r="275">
          <cell r="A275" t="str">
            <v>Afbrudt</v>
          </cell>
          <cell r="B275" t="str">
            <v>040894-3809</v>
          </cell>
        </row>
        <row r="276">
          <cell r="A276" t="str">
            <v>Indskrevet</v>
          </cell>
          <cell r="B276" t="str">
            <v>040990-3258</v>
          </cell>
        </row>
        <row r="277">
          <cell r="A277" t="str">
            <v>Afbrudt</v>
          </cell>
          <cell r="B277" t="str">
            <v>040991-1285</v>
          </cell>
        </row>
        <row r="278">
          <cell r="A278" t="str">
            <v>Indskrevet</v>
          </cell>
          <cell r="B278" t="str">
            <v>040992-2023</v>
          </cell>
        </row>
        <row r="279">
          <cell r="A279" t="str">
            <v>Afbrudt (SN skift)</v>
          </cell>
          <cell r="B279" t="str">
            <v>040993-1197</v>
          </cell>
        </row>
        <row r="280">
          <cell r="A280" t="str">
            <v>Afbrudt (SN skift)</v>
          </cell>
          <cell r="B280" t="str">
            <v>041076-1777</v>
          </cell>
        </row>
        <row r="281">
          <cell r="A281" t="str">
            <v>Afsluttet</v>
          </cell>
          <cell r="B281" t="str">
            <v>041084-1525</v>
          </cell>
        </row>
        <row r="282">
          <cell r="A282" t="str">
            <v>Afbrudt (SN skift)</v>
          </cell>
          <cell r="B282" t="str">
            <v>041089-2049</v>
          </cell>
        </row>
        <row r="283">
          <cell r="A283" t="str">
            <v>Indskrevet</v>
          </cell>
          <cell r="B283" t="str">
            <v>041090-1617</v>
          </cell>
        </row>
        <row r="284">
          <cell r="A284" t="str">
            <v>Indskrevet</v>
          </cell>
          <cell r="B284" t="str">
            <v>041090-3431</v>
          </cell>
        </row>
        <row r="285">
          <cell r="A285" t="str">
            <v>Afsluttet</v>
          </cell>
          <cell r="B285" t="str">
            <v>041092-2711</v>
          </cell>
        </row>
        <row r="286">
          <cell r="A286" t="str">
            <v>Afbrudt</v>
          </cell>
          <cell r="B286" t="str">
            <v>041093-1311</v>
          </cell>
        </row>
        <row r="287">
          <cell r="A287" t="str">
            <v>Afbrudt (School skift)</v>
          </cell>
          <cell r="B287" t="str">
            <v>041093-2628</v>
          </cell>
        </row>
        <row r="288">
          <cell r="A288" t="str">
            <v>Afbrudt</v>
          </cell>
          <cell r="B288" t="str">
            <v>041093-ANN1</v>
          </cell>
        </row>
        <row r="289">
          <cell r="A289" t="str">
            <v>Afbrudt(Fak skift)</v>
          </cell>
          <cell r="B289" t="str">
            <v>041094-1600</v>
          </cell>
        </row>
        <row r="290">
          <cell r="A290" t="str">
            <v>Afbrudt</v>
          </cell>
          <cell r="B290" t="str">
            <v>041094-2364</v>
          </cell>
        </row>
        <row r="291">
          <cell r="A291" t="str">
            <v>Indskrevet</v>
          </cell>
          <cell r="B291" t="str">
            <v>041192-1271</v>
          </cell>
        </row>
        <row r="292">
          <cell r="A292" t="str">
            <v>Indskrevet</v>
          </cell>
          <cell r="B292" t="str">
            <v>041194-1507</v>
          </cell>
        </row>
        <row r="293">
          <cell r="A293" t="str">
            <v>Indskrevet</v>
          </cell>
          <cell r="B293" t="str">
            <v>041285-2001</v>
          </cell>
        </row>
        <row r="294">
          <cell r="A294" t="str">
            <v>Indskrevet</v>
          </cell>
          <cell r="B294" t="str">
            <v>041288-2563</v>
          </cell>
        </row>
        <row r="295">
          <cell r="A295" t="str">
            <v>Afbrudt</v>
          </cell>
          <cell r="B295" t="str">
            <v>041290-1819</v>
          </cell>
        </row>
        <row r="296">
          <cell r="A296" t="str">
            <v>Afbrudt</v>
          </cell>
          <cell r="B296" t="str">
            <v>041291-2365</v>
          </cell>
        </row>
        <row r="297">
          <cell r="A297" t="str">
            <v>Afbrudt(Fak skift)</v>
          </cell>
          <cell r="B297" t="str">
            <v>041291-2489</v>
          </cell>
        </row>
        <row r="298">
          <cell r="A298" t="str">
            <v>Indskrevet</v>
          </cell>
          <cell r="B298" t="str">
            <v>041292-1429</v>
          </cell>
        </row>
        <row r="299">
          <cell r="A299" t="str">
            <v>Indskrevet</v>
          </cell>
          <cell r="B299" t="str">
            <v>041292-2247</v>
          </cell>
        </row>
        <row r="300">
          <cell r="A300" t="str">
            <v>Indskrevet</v>
          </cell>
          <cell r="B300" t="str">
            <v>041292-2441</v>
          </cell>
        </row>
        <row r="301">
          <cell r="A301" t="str">
            <v>Afbrudt(Fak skift)</v>
          </cell>
          <cell r="B301" t="str">
            <v>041293-1890</v>
          </cell>
        </row>
        <row r="302">
          <cell r="A302" t="str">
            <v>Afbrudt</v>
          </cell>
          <cell r="B302" t="str">
            <v>050174-3615</v>
          </cell>
        </row>
        <row r="303">
          <cell r="A303" t="str">
            <v>Afbrudt</v>
          </cell>
          <cell r="B303" t="str">
            <v>050189-3668</v>
          </cell>
        </row>
        <row r="304">
          <cell r="A304" t="str">
            <v>Afbrudt</v>
          </cell>
          <cell r="B304" t="str">
            <v>050190-2837</v>
          </cell>
        </row>
        <row r="305">
          <cell r="A305" t="str">
            <v>Indskrevet</v>
          </cell>
          <cell r="B305" t="str">
            <v>050191-1127</v>
          </cell>
        </row>
        <row r="306">
          <cell r="A306" t="str">
            <v>Afsluttet</v>
          </cell>
          <cell r="B306" t="str">
            <v>050192-2773</v>
          </cell>
        </row>
        <row r="307">
          <cell r="A307" t="str">
            <v>Indskrevet</v>
          </cell>
          <cell r="B307" t="str">
            <v>050194-2103</v>
          </cell>
        </row>
        <row r="308">
          <cell r="A308" t="str">
            <v>Afbrudt</v>
          </cell>
          <cell r="B308" t="str">
            <v>050195-2125</v>
          </cell>
        </row>
        <row r="309">
          <cell r="A309" t="str">
            <v>Afbrudt(Fak skift)</v>
          </cell>
          <cell r="B309" t="str">
            <v>050195-2729</v>
          </cell>
        </row>
        <row r="310">
          <cell r="A310" t="str">
            <v>Afsluttet</v>
          </cell>
          <cell r="B310" t="str">
            <v>050287-2419</v>
          </cell>
        </row>
        <row r="311">
          <cell r="A311" t="str">
            <v>Afbrudt</v>
          </cell>
          <cell r="B311" t="str">
            <v>050290-1532</v>
          </cell>
        </row>
        <row r="312">
          <cell r="A312" t="str">
            <v>Afbrudt</v>
          </cell>
          <cell r="B312" t="str">
            <v>050291-2615</v>
          </cell>
        </row>
        <row r="313">
          <cell r="A313" t="str">
            <v>Indskrevet</v>
          </cell>
          <cell r="B313" t="str">
            <v>050291-2763</v>
          </cell>
        </row>
        <row r="314">
          <cell r="A314" t="str">
            <v>Afbrudt</v>
          </cell>
          <cell r="B314" t="str">
            <v>050291-3581</v>
          </cell>
        </row>
        <row r="315">
          <cell r="A315" t="str">
            <v>Afsluttet</v>
          </cell>
          <cell r="B315" t="str">
            <v>050292-1207</v>
          </cell>
        </row>
        <row r="316">
          <cell r="A316" t="str">
            <v>Afbrudt(Fak skift)</v>
          </cell>
          <cell r="B316" t="str">
            <v>050292-1290</v>
          </cell>
        </row>
        <row r="317">
          <cell r="A317" t="str">
            <v>Afbrudt</v>
          </cell>
          <cell r="B317" t="str">
            <v>050294-1720</v>
          </cell>
        </row>
        <row r="318">
          <cell r="A318" t="str">
            <v>Indskrevet</v>
          </cell>
          <cell r="B318" t="str">
            <v>050294-1984</v>
          </cell>
        </row>
        <row r="319">
          <cell r="A319" t="str">
            <v>Afbrudt</v>
          </cell>
          <cell r="B319" t="str">
            <v>050365-2315</v>
          </cell>
        </row>
        <row r="320">
          <cell r="A320" t="str">
            <v>Afbrudt</v>
          </cell>
          <cell r="B320" t="str">
            <v>050385-3531</v>
          </cell>
        </row>
        <row r="321">
          <cell r="A321" t="str">
            <v>Indskrevet</v>
          </cell>
          <cell r="B321" t="str">
            <v>050392-3009</v>
          </cell>
        </row>
        <row r="322">
          <cell r="A322" t="str">
            <v>Indskrevet</v>
          </cell>
          <cell r="B322" t="str">
            <v>050394-3387</v>
          </cell>
        </row>
        <row r="323">
          <cell r="A323" t="str">
            <v>Indskrevet</v>
          </cell>
          <cell r="B323" t="str">
            <v>050395-1363</v>
          </cell>
        </row>
        <row r="324">
          <cell r="A324" t="str">
            <v>Indskrevet</v>
          </cell>
          <cell r="B324" t="str">
            <v>050480-2345</v>
          </cell>
        </row>
        <row r="325">
          <cell r="A325" t="str">
            <v>Afsluttet</v>
          </cell>
          <cell r="B325" t="str">
            <v>050490-1513</v>
          </cell>
        </row>
        <row r="326">
          <cell r="A326" t="str">
            <v>Afsluttet</v>
          </cell>
          <cell r="B326" t="str">
            <v>050490-1769</v>
          </cell>
        </row>
        <row r="327">
          <cell r="A327" t="str">
            <v>Indskrevet</v>
          </cell>
          <cell r="B327" t="str">
            <v>050490-2773</v>
          </cell>
        </row>
        <row r="328">
          <cell r="A328" t="str">
            <v>Indskrevet</v>
          </cell>
          <cell r="B328" t="str">
            <v>050493-1935</v>
          </cell>
        </row>
        <row r="329">
          <cell r="A329" t="str">
            <v>Indskrevet</v>
          </cell>
          <cell r="B329" t="str">
            <v>050493-3121</v>
          </cell>
        </row>
        <row r="330">
          <cell r="A330" t="str">
            <v>Indskrevet</v>
          </cell>
          <cell r="B330" t="str">
            <v>050494-2309</v>
          </cell>
        </row>
        <row r="331">
          <cell r="A331" t="str">
            <v>Indskrevet</v>
          </cell>
          <cell r="B331" t="str">
            <v>050495-1669</v>
          </cell>
        </row>
        <row r="332">
          <cell r="A332" t="str">
            <v>Indskrevet</v>
          </cell>
          <cell r="B332" t="str">
            <v>050495-2223</v>
          </cell>
        </row>
        <row r="333">
          <cell r="A333" t="str">
            <v>Indskrevet</v>
          </cell>
          <cell r="B333" t="str">
            <v>050591-1857</v>
          </cell>
        </row>
        <row r="334">
          <cell r="A334" t="str">
            <v>Indskrevet</v>
          </cell>
          <cell r="B334" t="str">
            <v>050591-1997</v>
          </cell>
        </row>
        <row r="335">
          <cell r="A335" t="str">
            <v>Indskrevet</v>
          </cell>
          <cell r="B335" t="str">
            <v>050591-2195</v>
          </cell>
        </row>
        <row r="336">
          <cell r="A336" t="str">
            <v>Afsluttet</v>
          </cell>
          <cell r="B336" t="str">
            <v>050592-2107</v>
          </cell>
        </row>
        <row r="337">
          <cell r="A337" t="str">
            <v>Afbrudt (School skift)</v>
          </cell>
          <cell r="B337" t="str">
            <v>050593-1653</v>
          </cell>
        </row>
        <row r="338">
          <cell r="A338" t="str">
            <v>Afbrudt</v>
          </cell>
          <cell r="B338" t="str">
            <v>050673-1356</v>
          </cell>
        </row>
        <row r="339">
          <cell r="A339" t="str">
            <v>Afbrudt</v>
          </cell>
          <cell r="B339" t="str">
            <v>050689-1655</v>
          </cell>
        </row>
        <row r="340">
          <cell r="A340" t="str">
            <v>Indskrevet</v>
          </cell>
          <cell r="B340" t="str">
            <v>050691-1257</v>
          </cell>
        </row>
        <row r="341">
          <cell r="A341" t="str">
            <v>Indskrevet</v>
          </cell>
          <cell r="B341" t="str">
            <v>050691-1591</v>
          </cell>
        </row>
        <row r="342">
          <cell r="A342" t="str">
            <v>Afbrudt</v>
          </cell>
          <cell r="B342" t="str">
            <v>050692-2208</v>
          </cell>
        </row>
        <row r="343">
          <cell r="A343" t="str">
            <v>Indskrevet</v>
          </cell>
          <cell r="B343" t="str">
            <v>050694-3175</v>
          </cell>
        </row>
        <row r="344">
          <cell r="A344" t="str">
            <v>Afbrudt</v>
          </cell>
          <cell r="B344" t="str">
            <v>050694-KAK1</v>
          </cell>
        </row>
        <row r="345">
          <cell r="A345" t="str">
            <v>Afbrudt</v>
          </cell>
          <cell r="B345" t="str">
            <v>050790-3169</v>
          </cell>
        </row>
        <row r="346">
          <cell r="A346" t="str">
            <v>Afbrudt (SN skift)</v>
          </cell>
          <cell r="B346" t="str">
            <v>050792-1035</v>
          </cell>
        </row>
        <row r="347">
          <cell r="A347" t="str">
            <v>Afbrudt(Fak skift)</v>
          </cell>
          <cell r="B347" t="str">
            <v>050793-2509</v>
          </cell>
        </row>
        <row r="348">
          <cell r="A348" t="str">
            <v>Indskrevet</v>
          </cell>
          <cell r="B348" t="str">
            <v>050794-2237</v>
          </cell>
        </row>
        <row r="349">
          <cell r="A349" t="str">
            <v>Indskrevet</v>
          </cell>
          <cell r="B349" t="str">
            <v>050891-2951</v>
          </cell>
        </row>
        <row r="350">
          <cell r="A350" t="str">
            <v>Afbrudt</v>
          </cell>
          <cell r="B350" t="str">
            <v>050892-1543</v>
          </cell>
        </row>
        <row r="351">
          <cell r="A351" t="str">
            <v>Afbrudt</v>
          </cell>
          <cell r="B351" t="str">
            <v>050893-1093</v>
          </cell>
        </row>
        <row r="352">
          <cell r="A352" t="str">
            <v>Indskrevet</v>
          </cell>
          <cell r="B352" t="str">
            <v>050893-1557</v>
          </cell>
        </row>
        <row r="353">
          <cell r="A353" t="str">
            <v>Afbrudt(Fak skift)</v>
          </cell>
          <cell r="B353" t="str">
            <v>050893-2332</v>
          </cell>
        </row>
        <row r="354">
          <cell r="A354" t="str">
            <v>Indskrevet</v>
          </cell>
          <cell r="B354" t="str">
            <v>050893-3304</v>
          </cell>
        </row>
        <row r="355">
          <cell r="A355" t="str">
            <v>Indskrevet</v>
          </cell>
          <cell r="B355" t="str">
            <v>050893-3673</v>
          </cell>
        </row>
        <row r="356">
          <cell r="A356" t="str">
            <v>Afbrudt (School skift)</v>
          </cell>
          <cell r="B356" t="str">
            <v>050894-2249</v>
          </cell>
        </row>
        <row r="357">
          <cell r="A357" t="str">
            <v>Afbrudt</v>
          </cell>
          <cell r="B357" t="str">
            <v>050894-2613</v>
          </cell>
        </row>
        <row r="358">
          <cell r="A358" t="str">
            <v>Indskrevet</v>
          </cell>
          <cell r="B358" t="str">
            <v>050894-3652</v>
          </cell>
        </row>
        <row r="359">
          <cell r="A359" t="str">
            <v>Indskrevet</v>
          </cell>
          <cell r="B359" t="str">
            <v>050986-1889</v>
          </cell>
        </row>
        <row r="360">
          <cell r="A360" t="str">
            <v>Afsluttet</v>
          </cell>
          <cell r="B360" t="str">
            <v>050987-1507</v>
          </cell>
        </row>
        <row r="361">
          <cell r="A361" t="str">
            <v>Indskrevet</v>
          </cell>
          <cell r="B361" t="str">
            <v>050987-1930</v>
          </cell>
        </row>
        <row r="362">
          <cell r="A362" t="str">
            <v>Afbrudt</v>
          </cell>
          <cell r="B362" t="str">
            <v>050987-2082</v>
          </cell>
        </row>
        <row r="363">
          <cell r="A363" t="str">
            <v>Afbrudt</v>
          </cell>
          <cell r="B363" t="str">
            <v>050989-1567</v>
          </cell>
        </row>
        <row r="364">
          <cell r="A364" t="str">
            <v>Afsluttet</v>
          </cell>
          <cell r="B364" t="str">
            <v>050989-1613</v>
          </cell>
        </row>
        <row r="365">
          <cell r="A365" t="str">
            <v>Indskrevet</v>
          </cell>
          <cell r="B365" t="str">
            <v>050992-2497</v>
          </cell>
        </row>
        <row r="366">
          <cell r="A366" t="str">
            <v>Indskrevet</v>
          </cell>
          <cell r="B366" t="str">
            <v>050992-2543</v>
          </cell>
        </row>
        <row r="367">
          <cell r="A367" t="str">
            <v>Afbrudt</v>
          </cell>
          <cell r="B367" t="str">
            <v>050992-2713</v>
          </cell>
        </row>
        <row r="368">
          <cell r="A368" t="str">
            <v>Afbrudt</v>
          </cell>
          <cell r="B368" t="str">
            <v>050993-1291</v>
          </cell>
        </row>
        <row r="369">
          <cell r="A369" t="str">
            <v>Indskrevet</v>
          </cell>
          <cell r="B369" t="str">
            <v>050993-3367</v>
          </cell>
        </row>
        <row r="370">
          <cell r="A370" t="str">
            <v>Afbrudt</v>
          </cell>
          <cell r="B370" t="str">
            <v>050994-1017</v>
          </cell>
        </row>
        <row r="371">
          <cell r="A371" t="str">
            <v>Afbrudt</v>
          </cell>
          <cell r="B371" t="str">
            <v>050994-2315</v>
          </cell>
        </row>
        <row r="372">
          <cell r="A372" t="str">
            <v>Indskrevet</v>
          </cell>
          <cell r="B372" t="str">
            <v>051090-2351</v>
          </cell>
        </row>
        <row r="373">
          <cell r="A373" t="str">
            <v>Indskrevet</v>
          </cell>
          <cell r="B373" t="str">
            <v>051091-2829</v>
          </cell>
        </row>
        <row r="374">
          <cell r="A374" t="str">
            <v>Indskrevet</v>
          </cell>
          <cell r="B374" t="str">
            <v>051091-3299</v>
          </cell>
        </row>
        <row r="375">
          <cell r="A375" t="str">
            <v>Indskrevet</v>
          </cell>
          <cell r="B375" t="str">
            <v>051092-1933</v>
          </cell>
        </row>
        <row r="376">
          <cell r="A376" t="str">
            <v>Afbrudt</v>
          </cell>
          <cell r="B376" t="str">
            <v>051092-2557</v>
          </cell>
        </row>
        <row r="377">
          <cell r="A377" t="str">
            <v>Indskrevet</v>
          </cell>
          <cell r="B377" t="str">
            <v>051092-3081</v>
          </cell>
        </row>
        <row r="378">
          <cell r="A378" t="str">
            <v>Afsluttet</v>
          </cell>
          <cell r="B378" t="str">
            <v>051093-0509</v>
          </cell>
        </row>
        <row r="379">
          <cell r="A379" t="str">
            <v>Indskrevet</v>
          </cell>
          <cell r="B379" t="str">
            <v>051095-1719</v>
          </cell>
        </row>
        <row r="380">
          <cell r="A380" t="str">
            <v>Indskrevet</v>
          </cell>
          <cell r="B380" t="str">
            <v>051095-2510</v>
          </cell>
        </row>
        <row r="381">
          <cell r="A381" t="str">
            <v>Indskrevet</v>
          </cell>
          <cell r="B381" t="str">
            <v>051095-ALD1</v>
          </cell>
        </row>
        <row r="382">
          <cell r="A382" t="str">
            <v>Afbrudt</v>
          </cell>
          <cell r="B382" t="str">
            <v>051185-1211</v>
          </cell>
        </row>
        <row r="383">
          <cell r="A383" t="str">
            <v>Afbrudt</v>
          </cell>
          <cell r="B383" t="str">
            <v>051186-2833</v>
          </cell>
        </row>
        <row r="384">
          <cell r="A384" t="str">
            <v>Afbrudt</v>
          </cell>
          <cell r="B384" t="str">
            <v>051190-2185</v>
          </cell>
        </row>
        <row r="385">
          <cell r="A385" t="str">
            <v>Afbrudt</v>
          </cell>
          <cell r="B385" t="str">
            <v>051191-1389</v>
          </cell>
        </row>
        <row r="386">
          <cell r="A386" t="str">
            <v>Indskrevet</v>
          </cell>
          <cell r="B386" t="str">
            <v>051191-2717</v>
          </cell>
        </row>
        <row r="387">
          <cell r="A387" t="str">
            <v>Indskrevet</v>
          </cell>
          <cell r="B387" t="str">
            <v>051191-2768</v>
          </cell>
        </row>
        <row r="388">
          <cell r="A388" t="str">
            <v>Afbrudt</v>
          </cell>
          <cell r="B388" t="str">
            <v>051192-2135</v>
          </cell>
        </row>
        <row r="389">
          <cell r="A389" t="str">
            <v>Indskrevet</v>
          </cell>
          <cell r="B389" t="str">
            <v>051193-0499</v>
          </cell>
        </row>
        <row r="390">
          <cell r="A390" t="str">
            <v>Afbrudt</v>
          </cell>
          <cell r="B390" t="str">
            <v>051194-1555</v>
          </cell>
        </row>
        <row r="391">
          <cell r="A391" t="str">
            <v>Indskrevet</v>
          </cell>
          <cell r="B391" t="str">
            <v>051194-2284</v>
          </cell>
        </row>
        <row r="392">
          <cell r="A392" t="str">
            <v>Indskrevet</v>
          </cell>
          <cell r="B392" t="str">
            <v>051195-0953</v>
          </cell>
        </row>
        <row r="393">
          <cell r="A393" t="str">
            <v>Afsluttet</v>
          </cell>
          <cell r="B393" t="str">
            <v>051291-1927</v>
          </cell>
        </row>
        <row r="394">
          <cell r="A394" t="str">
            <v>Indskrevet</v>
          </cell>
          <cell r="B394" t="str">
            <v>051292-1167</v>
          </cell>
        </row>
        <row r="395">
          <cell r="A395" t="str">
            <v>Indskrevet</v>
          </cell>
          <cell r="B395" t="str">
            <v>051293-2509</v>
          </cell>
        </row>
        <row r="396">
          <cell r="A396" t="str">
            <v>Indskrevet</v>
          </cell>
          <cell r="B396" t="str">
            <v>060192-2002</v>
          </cell>
        </row>
        <row r="397">
          <cell r="A397" t="str">
            <v>Indskrevet</v>
          </cell>
          <cell r="B397" t="str">
            <v>060195-1681</v>
          </cell>
        </row>
        <row r="398">
          <cell r="A398" t="str">
            <v>Indskrevet</v>
          </cell>
          <cell r="B398" t="str">
            <v>060284-2762</v>
          </cell>
        </row>
        <row r="399">
          <cell r="A399" t="str">
            <v>Indskrevet</v>
          </cell>
          <cell r="B399" t="str">
            <v>060290-1017</v>
          </cell>
        </row>
        <row r="400">
          <cell r="A400" t="str">
            <v>Afbrudt</v>
          </cell>
          <cell r="B400" t="str">
            <v>060291-1985</v>
          </cell>
        </row>
        <row r="401">
          <cell r="A401" t="str">
            <v>Afsluttet</v>
          </cell>
          <cell r="B401" t="str">
            <v>060292-2367</v>
          </cell>
        </row>
        <row r="402">
          <cell r="A402" t="str">
            <v>Indskrevet</v>
          </cell>
          <cell r="B402" t="str">
            <v>060292-2405</v>
          </cell>
        </row>
        <row r="403">
          <cell r="A403" t="str">
            <v>Afsluttet</v>
          </cell>
          <cell r="B403" t="str">
            <v>060292-2685</v>
          </cell>
        </row>
        <row r="404">
          <cell r="A404" t="str">
            <v>Afbrudt</v>
          </cell>
          <cell r="B404" t="str">
            <v>060293-3105</v>
          </cell>
        </row>
        <row r="405">
          <cell r="A405" t="str">
            <v>Indskrevet</v>
          </cell>
          <cell r="B405" t="str">
            <v>060293-3431</v>
          </cell>
        </row>
        <row r="406">
          <cell r="A406" t="str">
            <v>Indskrevet</v>
          </cell>
          <cell r="B406" t="str">
            <v>060379-2750</v>
          </cell>
        </row>
        <row r="407">
          <cell r="A407" t="str">
            <v>Afbrudt</v>
          </cell>
          <cell r="B407" t="str">
            <v>060389-2755</v>
          </cell>
        </row>
        <row r="408">
          <cell r="A408" t="str">
            <v>Indskrevet</v>
          </cell>
          <cell r="B408" t="str">
            <v>060391-3329</v>
          </cell>
        </row>
        <row r="409">
          <cell r="A409" t="str">
            <v>Afbrudt</v>
          </cell>
          <cell r="B409" t="str">
            <v>060392-1372</v>
          </cell>
        </row>
        <row r="410">
          <cell r="A410" t="str">
            <v>Afsluttet</v>
          </cell>
          <cell r="B410" t="str">
            <v>060392-2689</v>
          </cell>
        </row>
        <row r="411">
          <cell r="A411" t="str">
            <v>Afbrudt (SN skift)</v>
          </cell>
          <cell r="B411" t="str">
            <v>060394-1861</v>
          </cell>
        </row>
        <row r="412">
          <cell r="A412" t="str">
            <v>Indskrevet</v>
          </cell>
          <cell r="B412" t="str">
            <v>060394-2981</v>
          </cell>
        </row>
        <row r="413">
          <cell r="A413" t="str">
            <v>Indskrevet</v>
          </cell>
          <cell r="B413" t="str">
            <v>060394-3007</v>
          </cell>
        </row>
        <row r="414">
          <cell r="A414" t="str">
            <v>Afbrudt</v>
          </cell>
          <cell r="B414" t="str">
            <v>060488-3040</v>
          </cell>
        </row>
        <row r="415">
          <cell r="A415" t="str">
            <v>Afbrudt</v>
          </cell>
          <cell r="B415" t="str">
            <v>060492-2569</v>
          </cell>
        </row>
        <row r="416">
          <cell r="A416" t="str">
            <v>Afsluttet</v>
          </cell>
          <cell r="B416" t="str">
            <v>060492-2615</v>
          </cell>
        </row>
        <row r="417">
          <cell r="A417" t="str">
            <v>Indskrevet</v>
          </cell>
          <cell r="B417" t="str">
            <v>060492-2925</v>
          </cell>
        </row>
        <row r="418">
          <cell r="A418" t="str">
            <v>Afbrudt (SN skift)</v>
          </cell>
          <cell r="B418" t="str">
            <v>060493-2939</v>
          </cell>
        </row>
        <row r="419">
          <cell r="A419" t="str">
            <v>Indskrevet</v>
          </cell>
          <cell r="B419" t="str">
            <v>060495-1887</v>
          </cell>
        </row>
        <row r="420">
          <cell r="A420" t="str">
            <v>Afbrudt</v>
          </cell>
          <cell r="B420" t="str">
            <v>060590-1611</v>
          </cell>
        </row>
        <row r="421">
          <cell r="A421" t="str">
            <v>Afsluttet</v>
          </cell>
          <cell r="B421" t="str">
            <v>060593-1928</v>
          </cell>
        </row>
        <row r="422">
          <cell r="A422" t="str">
            <v>Indskrevet</v>
          </cell>
          <cell r="B422" t="str">
            <v>060593-2657</v>
          </cell>
        </row>
        <row r="423">
          <cell r="A423" t="str">
            <v>Afbrudt (SN skift)</v>
          </cell>
          <cell r="B423" t="str">
            <v>060594-1613</v>
          </cell>
        </row>
        <row r="424">
          <cell r="A424" t="str">
            <v>Afbrudt</v>
          </cell>
          <cell r="B424" t="str">
            <v>060594-2342</v>
          </cell>
        </row>
        <row r="425">
          <cell r="A425" t="str">
            <v>Indskrevet</v>
          </cell>
          <cell r="B425" t="str">
            <v>060595-0469</v>
          </cell>
        </row>
        <row r="426">
          <cell r="A426" t="str">
            <v>Indskrevet</v>
          </cell>
          <cell r="B426" t="str">
            <v>060674-1057</v>
          </cell>
        </row>
        <row r="427">
          <cell r="A427" t="str">
            <v>Afbrudt</v>
          </cell>
          <cell r="B427" t="str">
            <v>060689-1989</v>
          </cell>
        </row>
        <row r="428">
          <cell r="A428" t="str">
            <v>Indskrevet</v>
          </cell>
          <cell r="B428" t="str">
            <v>060694-1137</v>
          </cell>
        </row>
        <row r="429">
          <cell r="A429" t="str">
            <v>Indskrevet</v>
          </cell>
          <cell r="B429" t="str">
            <v>060695-STS1</v>
          </cell>
        </row>
        <row r="430">
          <cell r="A430" t="str">
            <v>Indskrevet</v>
          </cell>
          <cell r="B430" t="str">
            <v>060790-1457</v>
          </cell>
        </row>
        <row r="431">
          <cell r="A431" t="str">
            <v>Afbrudt</v>
          </cell>
          <cell r="B431" t="str">
            <v>060792-1377</v>
          </cell>
        </row>
        <row r="432">
          <cell r="A432" t="str">
            <v>Indskrevet</v>
          </cell>
          <cell r="B432" t="str">
            <v>060792-2268</v>
          </cell>
        </row>
        <row r="433">
          <cell r="A433" t="str">
            <v>Indskrevet</v>
          </cell>
          <cell r="B433" t="str">
            <v>060792-3116</v>
          </cell>
        </row>
        <row r="434">
          <cell r="A434" t="str">
            <v>Indskrevet</v>
          </cell>
          <cell r="B434" t="str">
            <v>060794-1092</v>
          </cell>
        </row>
        <row r="435">
          <cell r="A435" t="str">
            <v>Afbrudt</v>
          </cell>
          <cell r="B435" t="str">
            <v>060794-1327</v>
          </cell>
        </row>
        <row r="436">
          <cell r="A436" t="str">
            <v>Indskrevet</v>
          </cell>
          <cell r="B436" t="str">
            <v>060795-0385</v>
          </cell>
        </row>
        <row r="437">
          <cell r="A437" t="str">
            <v>Afbrudt</v>
          </cell>
          <cell r="B437" t="str">
            <v>060891-1081</v>
          </cell>
        </row>
        <row r="438">
          <cell r="A438" t="str">
            <v>Afbrudt</v>
          </cell>
          <cell r="B438" t="str">
            <v>060892-2121</v>
          </cell>
        </row>
        <row r="439">
          <cell r="A439" t="str">
            <v>Afbrudt</v>
          </cell>
          <cell r="B439" t="str">
            <v>060894-2149</v>
          </cell>
        </row>
        <row r="440">
          <cell r="A440" t="str">
            <v>Afbrudt (SN skift)</v>
          </cell>
          <cell r="B440" t="str">
            <v>060987-2381</v>
          </cell>
        </row>
        <row r="441">
          <cell r="A441" t="str">
            <v>Indskrevet</v>
          </cell>
          <cell r="B441" t="str">
            <v>060991-1239</v>
          </cell>
        </row>
        <row r="442">
          <cell r="A442" t="str">
            <v>Indskrevet</v>
          </cell>
          <cell r="B442" t="str">
            <v>060992-1773</v>
          </cell>
        </row>
        <row r="443">
          <cell r="A443" t="str">
            <v>Afbrudt (School skift)</v>
          </cell>
          <cell r="B443" t="str">
            <v>060992-2478</v>
          </cell>
        </row>
        <row r="444">
          <cell r="A444" t="str">
            <v>Afbrudt</v>
          </cell>
          <cell r="B444" t="str">
            <v>060992-3237</v>
          </cell>
        </row>
        <row r="445">
          <cell r="A445" t="str">
            <v>Afsluttet</v>
          </cell>
          <cell r="B445" t="str">
            <v>060993-1051</v>
          </cell>
        </row>
        <row r="446">
          <cell r="A446" t="str">
            <v>Afbrudt</v>
          </cell>
          <cell r="B446" t="str">
            <v>060994-1499</v>
          </cell>
        </row>
        <row r="447">
          <cell r="A447" t="str">
            <v>Indskrevet</v>
          </cell>
          <cell r="B447" t="str">
            <v>060994-1715</v>
          </cell>
        </row>
        <row r="448">
          <cell r="A448" t="str">
            <v>Indskrevet</v>
          </cell>
          <cell r="B448" t="str">
            <v>060994-2827</v>
          </cell>
        </row>
        <row r="449">
          <cell r="A449" t="str">
            <v>Afbrudt</v>
          </cell>
          <cell r="B449" t="str">
            <v>061088-1297</v>
          </cell>
        </row>
        <row r="450">
          <cell r="A450" t="str">
            <v>Indskrevet</v>
          </cell>
          <cell r="B450" t="str">
            <v>061090-2693</v>
          </cell>
        </row>
        <row r="451">
          <cell r="A451" t="str">
            <v>Afsluttet</v>
          </cell>
          <cell r="B451" t="str">
            <v>061092-1825</v>
          </cell>
        </row>
        <row r="452">
          <cell r="A452" t="str">
            <v>Indskrevet</v>
          </cell>
          <cell r="B452" t="str">
            <v>061094-3381</v>
          </cell>
        </row>
        <row r="453">
          <cell r="A453" t="str">
            <v>Indskrevet</v>
          </cell>
          <cell r="B453" t="str">
            <v>061094-4108</v>
          </cell>
        </row>
        <row r="454">
          <cell r="A454" t="str">
            <v>Afbrudt</v>
          </cell>
          <cell r="B454" t="str">
            <v>061187-1694</v>
          </cell>
        </row>
        <row r="455">
          <cell r="A455" t="str">
            <v>Indskrevet</v>
          </cell>
          <cell r="B455" t="str">
            <v>061189-3213</v>
          </cell>
        </row>
        <row r="456">
          <cell r="A456" t="str">
            <v>Afbrudt</v>
          </cell>
          <cell r="B456" t="str">
            <v>061192-2043</v>
          </cell>
        </row>
        <row r="457">
          <cell r="A457" t="str">
            <v>Afbrudt</v>
          </cell>
          <cell r="B457" t="str">
            <v>061290-2135</v>
          </cell>
        </row>
        <row r="458">
          <cell r="A458" t="str">
            <v>Afbrudt</v>
          </cell>
          <cell r="B458" t="str">
            <v>061291-2629</v>
          </cell>
        </row>
        <row r="459">
          <cell r="A459" t="str">
            <v>Indskrevet</v>
          </cell>
          <cell r="B459" t="str">
            <v>061292-1903</v>
          </cell>
        </row>
        <row r="460">
          <cell r="A460" t="str">
            <v>Indskrevet</v>
          </cell>
          <cell r="B460" t="str">
            <v>061293-2697</v>
          </cell>
        </row>
        <row r="461">
          <cell r="A461" t="str">
            <v>Indskrevet</v>
          </cell>
          <cell r="B461" t="str">
            <v>061293-DIG1</v>
          </cell>
        </row>
        <row r="462">
          <cell r="A462" t="str">
            <v>Indskrevet</v>
          </cell>
          <cell r="B462" t="str">
            <v>061294-2269</v>
          </cell>
        </row>
        <row r="463">
          <cell r="A463" t="str">
            <v>Afbrudt</v>
          </cell>
          <cell r="B463" t="str">
            <v>070191-2675</v>
          </cell>
        </row>
        <row r="464">
          <cell r="A464" t="str">
            <v>Indskrevet</v>
          </cell>
          <cell r="B464" t="str">
            <v>070193-1645</v>
          </cell>
        </row>
        <row r="465">
          <cell r="A465" t="str">
            <v>Indskrevet</v>
          </cell>
          <cell r="B465" t="str">
            <v>070193-2781</v>
          </cell>
        </row>
        <row r="466">
          <cell r="A466" t="str">
            <v>Indskrevet</v>
          </cell>
          <cell r="B466" t="str">
            <v>070195-0321</v>
          </cell>
        </row>
        <row r="467">
          <cell r="A467" t="str">
            <v>Indskrevet</v>
          </cell>
          <cell r="B467" t="str">
            <v>070195-1379</v>
          </cell>
        </row>
        <row r="468">
          <cell r="A468" t="str">
            <v>Indskrevet</v>
          </cell>
          <cell r="B468" t="str">
            <v>070286-2841</v>
          </cell>
        </row>
        <row r="469">
          <cell r="A469" t="str">
            <v>Indskrevet</v>
          </cell>
          <cell r="B469" t="str">
            <v>070288-3695</v>
          </cell>
        </row>
        <row r="470">
          <cell r="A470" t="str">
            <v>Afsluttet</v>
          </cell>
          <cell r="B470" t="str">
            <v>070289-2082</v>
          </cell>
        </row>
        <row r="471">
          <cell r="A471" t="str">
            <v>Indskrevet</v>
          </cell>
          <cell r="B471" t="str">
            <v>070290-3289</v>
          </cell>
        </row>
        <row r="472">
          <cell r="A472" t="str">
            <v>Indskrevet</v>
          </cell>
          <cell r="B472" t="str">
            <v>070389-2221</v>
          </cell>
        </row>
        <row r="473">
          <cell r="A473" t="str">
            <v>Indskrevet</v>
          </cell>
          <cell r="B473" t="str">
            <v>070391-3709</v>
          </cell>
        </row>
        <row r="474">
          <cell r="A474" t="str">
            <v>Indskrevet</v>
          </cell>
          <cell r="B474" t="str">
            <v>070393-1243</v>
          </cell>
        </row>
        <row r="475">
          <cell r="A475" t="str">
            <v>Indskrevet</v>
          </cell>
          <cell r="B475" t="str">
            <v>070393-2843</v>
          </cell>
        </row>
        <row r="476">
          <cell r="A476" t="str">
            <v>Afbrudt</v>
          </cell>
          <cell r="B476" t="str">
            <v>070394-1311</v>
          </cell>
        </row>
        <row r="477">
          <cell r="A477" t="str">
            <v>Afbrudt</v>
          </cell>
          <cell r="B477" t="str">
            <v>070488-3145</v>
          </cell>
        </row>
        <row r="478">
          <cell r="A478" t="str">
            <v>Afbrudt(Fak skift)</v>
          </cell>
          <cell r="B478" t="str">
            <v>070491-2447</v>
          </cell>
        </row>
        <row r="479">
          <cell r="A479" t="str">
            <v>Afbrudt</v>
          </cell>
          <cell r="B479" t="str">
            <v>070492-3163</v>
          </cell>
        </row>
        <row r="480">
          <cell r="A480" t="str">
            <v>Indskrevet</v>
          </cell>
          <cell r="B480" t="str">
            <v>070493-1301</v>
          </cell>
        </row>
        <row r="481">
          <cell r="A481" t="str">
            <v>Indskrevet</v>
          </cell>
          <cell r="B481" t="str">
            <v>070494-3571</v>
          </cell>
        </row>
        <row r="482">
          <cell r="A482" t="str">
            <v>Indskrevet</v>
          </cell>
          <cell r="B482" t="str">
            <v>070495-2872</v>
          </cell>
        </row>
        <row r="483">
          <cell r="A483" t="str">
            <v>Afbrudt</v>
          </cell>
          <cell r="B483" t="str">
            <v>070588-2487</v>
          </cell>
        </row>
        <row r="484">
          <cell r="A484" t="str">
            <v>Indskrevet</v>
          </cell>
          <cell r="B484" t="str">
            <v>070589-1370</v>
          </cell>
        </row>
        <row r="485">
          <cell r="A485" t="str">
            <v>Indskrevet</v>
          </cell>
          <cell r="B485" t="str">
            <v>070590-2143</v>
          </cell>
        </row>
        <row r="486">
          <cell r="A486" t="str">
            <v>Afbrudt</v>
          </cell>
          <cell r="B486" t="str">
            <v>070592-3159</v>
          </cell>
        </row>
        <row r="487">
          <cell r="A487" t="str">
            <v>Afsluttet</v>
          </cell>
          <cell r="B487" t="str">
            <v>070593-2409</v>
          </cell>
        </row>
        <row r="488">
          <cell r="A488" t="str">
            <v>Indskrevet</v>
          </cell>
          <cell r="B488" t="str">
            <v>070595-1659</v>
          </cell>
        </row>
        <row r="489">
          <cell r="A489" t="str">
            <v>Indskrevet</v>
          </cell>
          <cell r="B489" t="str">
            <v>070683-1401</v>
          </cell>
        </row>
        <row r="490">
          <cell r="A490" t="str">
            <v>Afbrudt</v>
          </cell>
          <cell r="B490" t="str">
            <v>070692-1869</v>
          </cell>
        </row>
        <row r="491">
          <cell r="A491" t="str">
            <v>Indskrevet</v>
          </cell>
          <cell r="B491" t="str">
            <v>070693-1333</v>
          </cell>
        </row>
        <row r="492">
          <cell r="A492" t="str">
            <v>Indskrevet</v>
          </cell>
          <cell r="B492" t="str">
            <v>070695-0435</v>
          </cell>
        </row>
        <row r="493">
          <cell r="A493" t="str">
            <v>Afbrudt</v>
          </cell>
          <cell r="B493" t="str">
            <v>070695-1474</v>
          </cell>
        </row>
        <row r="494">
          <cell r="A494" t="str">
            <v>Afbrudt</v>
          </cell>
          <cell r="B494" t="str">
            <v>070791-1255</v>
          </cell>
        </row>
        <row r="495">
          <cell r="A495" t="str">
            <v>Indskrevet</v>
          </cell>
          <cell r="B495" t="str">
            <v>070791-1387</v>
          </cell>
        </row>
        <row r="496">
          <cell r="A496" t="str">
            <v>Afbrudt</v>
          </cell>
          <cell r="B496" t="str">
            <v>070791-3215</v>
          </cell>
        </row>
        <row r="497">
          <cell r="A497" t="str">
            <v>Indskrevet</v>
          </cell>
          <cell r="B497" t="str">
            <v>070793-1213</v>
          </cell>
        </row>
        <row r="498">
          <cell r="A498" t="str">
            <v>Indskrevet</v>
          </cell>
          <cell r="B498" t="str">
            <v>070795-1001</v>
          </cell>
        </row>
        <row r="499">
          <cell r="A499" t="str">
            <v>Afbrudt</v>
          </cell>
          <cell r="B499" t="str">
            <v>070795-1214</v>
          </cell>
        </row>
        <row r="500">
          <cell r="A500" t="str">
            <v>Indskrevet</v>
          </cell>
          <cell r="B500" t="str">
            <v>070885-1361</v>
          </cell>
        </row>
        <row r="501">
          <cell r="A501" t="str">
            <v>Indskrevet</v>
          </cell>
          <cell r="B501" t="str">
            <v>070886-2509</v>
          </cell>
        </row>
        <row r="502">
          <cell r="A502" t="str">
            <v>Afbrudt</v>
          </cell>
          <cell r="B502" t="str">
            <v>070891-2719</v>
          </cell>
        </row>
        <row r="503">
          <cell r="A503" t="str">
            <v>Indskrevet</v>
          </cell>
          <cell r="B503" t="str">
            <v>070893-1055</v>
          </cell>
        </row>
        <row r="504">
          <cell r="A504" t="str">
            <v>Afbrudt</v>
          </cell>
          <cell r="B504" t="str">
            <v>070894-2901</v>
          </cell>
        </row>
        <row r="505">
          <cell r="A505" t="str">
            <v>Indskrevet</v>
          </cell>
          <cell r="B505" t="str">
            <v>070895-2575</v>
          </cell>
        </row>
        <row r="506">
          <cell r="A506" t="str">
            <v>Afbrudt</v>
          </cell>
          <cell r="B506" t="str">
            <v>070988-1701</v>
          </cell>
        </row>
        <row r="507">
          <cell r="A507" t="str">
            <v>Indskrevet</v>
          </cell>
          <cell r="B507" t="str">
            <v>070991-2097</v>
          </cell>
        </row>
        <row r="508">
          <cell r="A508" t="str">
            <v>Afbrudt</v>
          </cell>
          <cell r="B508" t="str">
            <v>070991-2453</v>
          </cell>
        </row>
        <row r="509">
          <cell r="A509" t="str">
            <v>Afbrudt</v>
          </cell>
          <cell r="B509" t="str">
            <v>070994-3545</v>
          </cell>
        </row>
        <row r="510">
          <cell r="A510" t="str">
            <v>Indskrevet</v>
          </cell>
          <cell r="B510" t="str">
            <v>071087-1469</v>
          </cell>
        </row>
        <row r="511">
          <cell r="A511" t="str">
            <v>Indskrevet</v>
          </cell>
          <cell r="B511" t="str">
            <v>071087-2449</v>
          </cell>
        </row>
        <row r="512">
          <cell r="A512" t="str">
            <v>Indskrevet</v>
          </cell>
          <cell r="B512" t="str">
            <v>071091-1509</v>
          </cell>
        </row>
        <row r="513">
          <cell r="A513" t="str">
            <v>Indskrevet</v>
          </cell>
          <cell r="B513" t="str">
            <v>071092-2209</v>
          </cell>
        </row>
        <row r="514">
          <cell r="A514" t="str">
            <v>Afbrudt</v>
          </cell>
          <cell r="B514" t="str">
            <v>071093-0317</v>
          </cell>
        </row>
        <row r="515">
          <cell r="A515" t="str">
            <v>Afsluttet</v>
          </cell>
          <cell r="B515" t="str">
            <v>071093-2611</v>
          </cell>
        </row>
        <row r="516">
          <cell r="A516" t="str">
            <v>Indskrevet</v>
          </cell>
          <cell r="B516" t="str">
            <v>071094-1513</v>
          </cell>
        </row>
        <row r="517">
          <cell r="A517" t="str">
            <v>Indskrevet</v>
          </cell>
          <cell r="B517" t="str">
            <v>071095-0903</v>
          </cell>
        </row>
        <row r="518">
          <cell r="A518" t="str">
            <v>Afbrudt</v>
          </cell>
          <cell r="B518" t="str">
            <v>071095-1535</v>
          </cell>
        </row>
        <row r="519">
          <cell r="A519" t="str">
            <v>Afsluttet</v>
          </cell>
          <cell r="B519" t="str">
            <v>071191-2207</v>
          </cell>
        </row>
        <row r="520">
          <cell r="A520" t="str">
            <v>Afbrudt</v>
          </cell>
          <cell r="B520" t="str">
            <v>071192-2903</v>
          </cell>
        </row>
        <row r="521">
          <cell r="A521" t="str">
            <v>Indskrevet</v>
          </cell>
          <cell r="B521" t="str">
            <v>071193-2194</v>
          </cell>
        </row>
        <row r="522">
          <cell r="A522" t="str">
            <v>Indskrevet</v>
          </cell>
          <cell r="B522" t="str">
            <v>071195-2020</v>
          </cell>
        </row>
        <row r="523">
          <cell r="A523" t="str">
            <v>Afbrudt</v>
          </cell>
          <cell r="B523" t="str">
            <v>071285-2623</v>
          </cell>
        </row>
        <row r="524">
          <cell r="A524" t="str">
            <v>Indskrevet</v>
          </cell>
          <cell r="B524" t="str">
            <v>071291-1093</v>
          </cell>
        </row>
        <row r="525">
          <cell r="A525" t="str">
            <v>Afbrudt</v>
          </cell>
          <cell r="B525" t="str">
            <v>071291-1239</v>
          </cell>
        </row>
        <row r="526">
          <cell r="A526" t="str">
            <v>Indskrevet</v>
          </cell>
          <cell r="B526" t="str">
            <v>071291-2707</v>
          </cell>
        </row>
        <row r="527">
          <cell r="A527" t="str">
            <v>Afbrudt</v>
          </cell>
          <cell r="B527" t="str">
            <v>071292-1536</v>
          </cell>
        </row>
        <row r="528">
          <cell r="A528" t="str">
            <v>Afbrudt</v>
          </cell>
          <cell r="B528" t="str">
            <v>071292-2907</v>
          </cell>
        </row>
        <row r="529">
          <cell r="A529" t="str">
            <v>Afbrudt</v>
          </cell>
          <cell r="B529" t="str">
            <v>071292-3652</v>
          </cell>
        </row>
        <row r="530">
          <cell r="A530" t="str">
            <v>Afbrudt</v>
          </cell>
          <cell r="B530" t="str">
            <v>071293-2392</v>
          </cell>
        </row>
        <row r="531">
          <cell r="A531" t="str">
            <v>Afbrudt</v>
          </cell>
          <cell r="B531" t="str">
            <v>080189-2310</v>
          </cell>
        </row>
        <row r="532">
          <cell r="A532" t="str">
            <v>Afsluttet</v>
          </cell>
          <cell r="B532" t="str">
            <v>080190-2189</v>
          </cell>
        </row>
        <row r="533">
          <cell r="A533" t="str">
            <v>Indskrevet</v>
          </cell>
          <cell r="B533" t="str">
            <v>080195-0337</v>
          </cell>
        </row>
        <row r="534">
          <cell r="A534" t="str">
            <v>Afbrudt</v>
          </cell>
          <cell r="B534" t="str">
            <v>080195-1643</v>
          </cell>
        </row>
        <row r="535">
          <cell r="A535" t="str">
            <v>Indskrevet</v>
          </cell>
          <cell r="B535" t="str">
            <v>080195-2003</v>
          </cell>
        </row>
        <row r="536">
          <cell r="A536" t="str">
            <v>Afbrudt</v>
          </cell>
          <cell r="B536" t="str">
            <v>080292-2167</v>
          </cell>
        </row>
        <row r="537">
          <cell r="A537" t="str">
            <v>Afbrudt(Fak skift)</v>
          </cell>
          <cell r="B537" t="str">
            <v>080294-2915</v>
          </cell>
        </row>
        <row r="538">
          <cell r="A538" t="str">
            <v>Indskrevet</v>
          </cell>
          <cell r="B538" t="str">
            <v>080295-1833</v>
          </cell>
        </row>
        <row r="539">
          <cell r="A539" t="str">
            <v>Afsluttet</v>
          </cell>
          <cell r="B539" t="str">
            <v>080390-3395</v>
          </cell>
        </row>
        <row r="540">
          <cell r="A540" t="str">
            <v>Indskrevet</v>
          </cell>
          <cell r="B540" t="str">
            <v>080392-2195</v>
          </cell>
        </row>
        <row r="541">
          <cell r="A541" t="str">
            <v>Afbrudt (School skift)</v>
          </cell>
          <cell r="B541" t="str">
            <v>080393-2018</v>
          </cell>
        </row>
        <row r="542">
          <cell r="A542" t="str">
            <v>Indskrevet</v>
          </cell>
          <cell r="B542" t="str">
            <v>080393-MAB1</v>
          </cell>
        </row>
        <row r="543">
          <cell r="A543" t="str">
            <v>Indskrevet</v>
          </cell>
          <cell r="B543" t="str">
            <v>080393-PAK1</v>
          </cell>
        </row>
        <row r="544">
          <cell r="A544" t="str">
            <v>Afbrudt</v>
          </cell>
          <cell r="B544" t="str">
            <v>080489-2079</v>
          </cell>
        </row>
        <row r="545">
          <cell r="A545" t="str">
            <v>Indskrevet</v>
          </cell>
          <cell r="B545" t="str">
            <v>080491-1820</v>
          </cell>
        </row>
        <row r="546">
          <cell r="A546" t="str">
            <v>Afbrudt</v>
          </cell>
          <cell r="B546" t="str">
            <v>080492-1273</v>
          </cell>
        </row>
        <row r="547">
          <cell r="A547" t="str">
            <v>Afbrudt</v>
          </cell>
          <cell r="B547" t="str">
            <v>080493-2593</v>
          </cell>
        </row>
        <row r="548">
          <cell r="A548" t="str">
            <v>Indskrevet</v>
          </cell>
          <cell r="B548" t="str">
            <v>080493-3085</v>
          </cell>
        </row>
        <row r="549">
          <cell r="A549" t="str">
            <v>Indskrevet</v>
          </cell>
          <cell r="B549" t="str">
            <v>080589-4148</v>
          </cell>
        </row>
        <row r="550">
          <cell r="A550" t="str">
            <v>Indskrevet</v>
          </cell>
          <cell r="B550" t="str">
            <v>080591-2103</v>
          </cell>
        </row>
        <row r="551">
          <cell r="A551" t="str">
            <v>Afbrudt</v>
          </cell>
          <cell r="B551" t="str">
            <v>080593-1353</v>
          </cell>
        </row>
        <row r="552">
          <cell r="A552" t="str">
            <v>Afbrudt</v>
          </cell>
          <cell r="B552" t="str">
            <v>080593-2910</v>
          </cell>
        </row>
        <row r="553">
          <cell r="A553" t="str">
            <v>Indskrevet</v>
          </cell>
          <cell r="B553" t="str">
            <v>080594-2207</v>
          </cell>
        </row>
        <row r="554">
          <cell r="A554" t="str">
            <v>Afbrudt</v>
          </cell>
          <cell r="B554" t="str">
            <v>080595-1567</v>
          </cell>
        </row>
        <row r="555">
          <cell r="A555" t="str">
            <v>Indskrevet</v>
          </cell>
          <cell r="B555" t="str">
            <v>080689-3935</v>
          </cell>
        </row>
        <row r="556">
          <cell r="A556" t="str">
            <v>Afsluttet</v>
          </cell>
          <cell r="B556" t="str">
            <v>080690-1245</v>
          </cell>
        </row>
        <row r="557">
          <cell r="A557" t="str">
            <v>Indskrevet</v>
          </cell>
          <cell r="B557" t="str">
            <v>080690-2683</v>
          </cell>
        </row>
        <row r="558">
          <cell r="A558" t="str">
            <v>Indskrevet</v>
          </cell>
          <cell r="B558" t="str">
            <v>080693-2833</v>
          </cell>
        </row>
        <row r="559">
          <cell r="A559" t="str">
            <v>Indskrevet</v>
          </cell>
          <cell r="B559" t="str">
            <v>080693-ALM1</v>
          </cell>
        </row>
        <row r="560">
          <cell r="A560" t="str">
            <v>Indskrevet</v>
          </cell>
          <cell r="B560" t="str">
            <v>080694-1441</v>
          </cell>
        </row>
        <row r="561">
          <cell r="A561" t="str">
            <v>Indskrevet</v>
          </cell>
          <cell r="B561" t="str">
            <v>080780-2755</v>
          </cell>
        </row>
        <row r="562">
          <cell r="A562" t="str">
            <v>Afsluttet</v>
          </cell>
          <cell r="B562" t="str">
            <v>080787-1080</v>
          </cell>
        </row>
        <row r="563">
          <cell r="A563" t="str">
            <v>Indskrevet</v>
          </cell>
          <cell r="B563" t="str">
            <v>080793-1873</v>
          </cell>
        </row>
        <row r="564">
          <cell r="A564" t="str">
            <v>Indskrevet</v>
          </cell>
          <cell r="B564" t="str">
            <v>080793-2225</v>
          </cell>
        </row>
        <row r="565">
          <cell r="A565" t="str">
            <v>Afbrudt</v>
          </cell>
          <cell r="B565" t="str">
            <v>080793-2977</v>
          </cell>
        </row>
        <row r="566">
          <cell r="A566" t="str">
            <v>Indskrevet</v>
          </cell>
          <cell r="B566" t="str">
            <v>080794-1275</v>
          </cell>
        </row>
        <row r="567">
          <cell r="A567" t="str">
            <v>Afsluttet</v>
          </cell>
          <cell r="B567" t="str">
            <v>080889-1093</v>
          </cell>
        </row>
        <row r="568">
          <cell r="A568" t="str">
            <v>Indskrevet</v>
          </cell>
          <cell r="B568" t="str">
            <v>080890-1331</v>
          </cell>
        </row>
        <row r="569">
          <cell r="A569" t="str">
            <v>Indskrevet</v>
          </cell>
          <cell r="B569" t="str">
            <v>080890-3865</v>
          </cell>
        </row>
        <row r="570">
          <cell r="A570" t="str">
            <v>Afbrudt (School skift)</v>
          </cell>
          <cell r="B570" t="str">
            <v>080891-2767</v>
          </cell>
        </row>
        <row r="571">
          <cell r="A571" t="str">
            <v>Afbrudt</v>
          </cell>
          <cell r="B571" t="str">
            <v>080892-1707</v>
          </cell>
        </row>
        <row r="572">
          <cell r="A572" t="str">
            <v>Indskrevet</v>
          </cell>
          <cell r="B572" t="str">
            <v>080893-1907</v>
          </cell>
        </row>
        <row r="573">
          <cell r="A573" t="str">
            <v>Indskrevet</v>
          </cell>
          <cell r="B573" t="str">
            <v>080896-0281</v>
          </cell>
        </row>
        <row r="574">
          <cell r="A574" t="str">
            <v>Afbrudt</v>
          </cell>
          <cell r="B574" t="str">
            <v>080986-1953</v>
          </cell>
        </row>
        <row r="575">
          <cell r="A575" t="str">
            <v>Indskrevet</v>
          </cell>
          <cell r="B575" t="str">
            <v>080991-1411</v>
          </cell>
        </row>
        <row r="576">
          <cell r="A576" t="str">
            <v>Afbrudt</v>
          </cell>
          <cell r="B576" t="str">
            <v>080992-1484</v>
          </cell>
        </row>
        <row r="577">
          <cell r="A577" t="str">
            <v>Afbrudt (School skift)</v>
          </cell>
          <cell r="B577" t="str">
            <v>080992-1697</v>
          </cell>
        </row>
        <row r="578">
          <cell r="A578" t="str">
            <v>Indskrevet</v>
          </cell>
          <cell r="B578" t="str">
            <v>080993-1455</v>
          </cell>
        </row>
        <row r="579">
          <cell r="A579" t="str">
            <v>Indskrevet</v>
          </cell>
          <cell r="B579" t="str">
            <v>080995-2207</v>
          </cell>
        </row>
        <row r="580">
          <cell r="A580" t="str">
            <v>Indskrevet</v>
          </cell>
          <cell r="B580" t="str">
            <v>081082-2341</v>
          </cell>
        </row>
        <row r="581">
          <cell r="A581" t="str">
            <v>Indskrevet</v>
          </cell>
          <cell r="B581" t="str">
            <v>081090-3341</v>
          </cell>
        </row>
        <row r="582">
          <cell r="A582" t="str">
            <v>Indskrevet</v>
          </cell>
          <cell r="B582" t="str">
            <v>081091-1689</v>
          </cell>
        </row>
        <row r="583">
          <cell r="A583" t="str">
            <v>Indskrevet</v>
          </cell>
          <cell r="B583" t="str">
            <v>081091-1697</v>
          </cell>
        </row>
        <row r="584">
          <cell r="A584" t="str">
            <v>Indskrevet</v>
          </cell>
          <cell r="B584" t="str">
            <v>081192-1815</v>
          </cell>
        </row>
        <row r="585">
          <cell r="A585" t="str">
            <v>Indskrevet</v>
          </cell>
          <cell r="B585" t="str">
            <v>081193-1349</v>
          </cell>
        </row>
        <row r="586">
          <cell r="A586" t="str">
            <v>Afbrudt</v>
          </cell>
          <cell r="B586" t="str">
            <v>081277-3534</v>
          </cell>
        </row>
        <row r="587">
          <cell r="A587" t="str">
            <v>Afbrudt</v>
          </cell>
          <cell r="B587" t="str">
            <v>081288-1469</v>
          </cell>
        </row>
        <row r="588">
          <cell r="A588" t="str">
            <v>Indskrevet</v>
          </cell>
          <cell r="B588" t="str">
            <v>081288-1787</v>
          </cell>
        </row>
        <row r="589">
          <cell r="A589" t="str">
            <v>Indskrevet</v>
          </cell>
          <cell r="B589" t="str">
            <v>081291-1325</v>
          </cell>
        </row>
        <row r="590">
          <cell r="A590" t="str">
            <v>Indskrevet</v>
          </cell>
          <cell r="B590" t="str">
            <v>081292-3005</v>
          </cell>
        </row>
        <row r="591">
          <cell r="A591" t="str">
            <v>Indskrevet</v>
          </cell>
          <cell r="B591" t="str">
            <v>081293-1709</v>
          </cell>
        </row>
        <row r="592">
          <cell r="A592" t="str">
            <v>Indskrevet</v>
          </cell>
          <cell r="B592" t="str">
            <v>090186-1919</v>
          </cell>
        </row>
        <row r="593">
          <cell r="A593" t="str">
            <v>Afbrudt</v>
          </cell>
          <cell r="B593" t="str">
            <v>090190-2429</v>
          </cell>
        </row>
        <row r="594">
          <cell r="A594" t="str">
            <v>Indskrevet</v>
          </cell>
          <cell r="B594" t="str">
            <v>090190-3263</v>
          </cell>
        </row>
        <row r="595">
          <cell r="A595" t="str">
            <v>Afsluttet</v>
          </cell>
          <cell r="B595" t="str">
            <v>090192-1032</v>
          </cell>
        </row>
        <row r="596">
          <cell r="A596" t="str">
            <v>Indskrevet</v>
          </cell>
          <cell r="B596" t="str">
            <v>090194-2730</v>
          </cell>
        </row>
        <row r="597">
          <cell r="A597" t="str">
            <v>Indskrevet</v>
          </cell>
          <cell r="B597" t="str">
            <v>090195-2310</v>
          </cell>
        </row>
        <row r="598">
          <cell r="A598" t="str">
            <v>Indskrevet</v>
          </cell>
          <cell r="B598" t="str">
            <v>090286-1475</v>
          </cell>
        </row>
        <row r="599">
          <cell r="A599" t="str">
            <v>Indskrevet</v>
          </cell>
          <cell r="B599" t="str">
            <v>090294-2009</v>
          </cell>
        </row>
        <row r="600">
          <cell r="A600" t="str">
            <v>Afbrudt</v>
          </cell>
          <cell r="B600" t="str">
            <v>090294-2432</v>
          </cell>
        </row>
        <row r="601">
          <cell r="A601" t="str">
            <v>Indskrevet</v>
          </cell>
          <cell r="B601" t="str">
            <v>090294-3188</v>
          </cell>
        </row>
        <row r="602">
          <cell r="A602" t="str">
            <v>Afsluttet</v>
          </cell>
          <cell r="B602" t="str">
            <v>090393-3011</v>
          </cell>
        </row>
        <row r="603">
          <cell r="A603" t="str">
            <v>Afbrudt</v>
          </cell>
          <cell r="B603" t="str">
            <v>090486-3505</v>
          </cell>
        </row>
        <row r="604">
          <cell r="A604" t="str">
            <v>Afbrudt</v>
          </cell>
          <cell r="B604" t="str">
            <v>090491-2085</v>
          </cell>
        </row>
        <row r="605">
          <cell r="A605" t="str">
            <v>Afbrudt</v>
          </cell>
          <cell r="B605" t="str">
            <v>090491-3235</v>
          </cell>
        </row>
        <row r="606">
          <cell r="A606" t="str">
            <v>Indskrevet</v>
          </cell>
          <cell r="B606" t="str">
            <v>090493-3201</v>
          </cell>
        </row>
        <row r="607">
          <cell r="A607" t="str">
            <v>Indskrevet</v>
          </cell>
          <cell r="B607" t="str">
            <v>090494-1263</v>
          </cell>
        </row>
        <row r="608">
          <cell r="A608" t="str">
            <v>Afbrudt</v>
          </cell>
          <cell r="B608" t="str">
            <v>090494-2367</v>
          </cell>
        </row>
        <row r="609">
          <cell r="A609" t="str">
            <v>Indskrevet</v>
          </cell>
          <cell r="B609" t="str">
            <v>090590-3195</v>
          </cell>
        </row>
        <row r="610">
          <cell r="A610" t="str">
            <v>Indskrevet</v>
          </cell>
          <cell r="B610" t="str">
            <v>090591-2712</v>
          </cell>
        </row>
        <row r="611">
          <cell r="A611" t="str">
            <v>Afbrudt(Fak skift)</v>
          </cell>
          <cell r="B611" t="str">
            <v>090592-2645</v>
          </cell>
        </row>
        <row r="612">
          <cell r="A612" t="str">
            <v>Indskrevet</v>
          </cell>
          <cell r="B612" t="str">
            <v>090593-2810</v>
          </cell>
        </row>
        <row r="613">
          <cell r="A613" t="str">
            <v>Indskrevet</v>
          </cell>
          <cell r="B613" t="str">
            <v>090594-1321</v>
          </cell>
        </row>
        <row r="614">
          <cell r="A614" t="str">
            <v>Indskrevet</v>
          </cell>
          <cell r="B614" t="str">
            <v>090688-3597</v>
          </cell>
        </row>
        <row r="615">
          <cell r="A615" t="str">
            <v>Indskrevet</v>
          </cell>
          <cell r="B615" t="str">
            <v>090689-2693</v>
          </cell>
        </row>
        <row r="616">
          <cell r="A616" t="str">
            <v>Indskrevet</v>
          </cell>
          <cell r="B616" t="str">
            <v>090692-3793</v>
          </cell>
        </row>
        <row r="617">
          <cell r="A617" t="str">
            <v>Indskrevet</v>
          </cell>
          <cell r="B617" t="str">
            <v>090693-3195</v>
          </cell>
        </row>
        <row r="618">
          <cell r="A618" t="str">
            <v>Afbrudt</v>
          </cell>
          <cell r="B618" t="str">
            <v>090693-3675</v>
          </cell>
        </row>
        <row r="619">
          <cell r="A619" t="str">
            <v>Indskrevet</v>
          </cell>
          <cell r="B619" t="str">
            <v>090694-1341</v>
          </cell>
        </row>
        <row r="620">
          <cell r="A620" t="str">
            <v>Indskrevet</v>
          </cell>
          <cell r="B620" t="str">
            <v>090788-2365</v>
          </cell>
        </row>
        <row r="621">
          <cell r="A621" t="str">
            <v>Afbrudt</v>
          </cell>
          <cell r="B621" t="str">
            <v>090790-2781</v>
          </cell>
        </row>
        <row r="622">
          <cell r="A622" t="str">
            <v>Indskrevet</v>
          </cell>
          <cell r="B622" t="str">
            <v>090791-2299</v>
          </cell>
        </row>
        <row r="623">
          <cell r="A623" t="str">
            <v>Indskrevet</v>
          </cell>
          <cell r="B623" t="str">
            <v>090792-1085</v>
          </cell>
        </row>
        <row r="624">
          <cell r="A624" t="str">
            <v>Afbrudt</v>
          </cell>
          <cell r="B624" t="str">
            <v>090792-2391</v>
          </cell>
        </row>
        <row r="625">
          <cell r="A625" t="str">
            <v>Afbrudt</v>
          </cell>
          <cell r="B625" t="str">
            <v>090792-2405</v>
          </cell>
        </row>
        <row r="626">
          <cell r="A626" t="str">
            <v>Afbrudt (SN skift)</v>
          </cell>
          <cell r="B626" t="str">
            <v>090792-3029</v>
          </cell>
        </row>
        <row r="627">
          <cell r="A627" t="str">
            <v>Indskrevet</v>
          </cell>
          <cell r="B627" t="str">
            <v>090792-3207</v>
          </cell>
        </row>
        <row r="628">
          <cell r="A628" t="str">
            <v>Afbrudt</v>
          </cell>
          <cell r="B628" t="str">
            <v>090793-1897</v>
          </cell>
        </row>
        <row r="629">
          <cell r="A629" t="str">
            <v>Indskrevet</v>
          </cell>
          <cell r="B629" t="str">
            <v>090795-ARG1</v>
          </cell>
        </row>
        <row r="630">
          <cell r="A630" t="str">
            <v>Afsluttet</v>
          </cell>
          <cell r="B630" t="str">
            <v>090891-3183</v>
          </cell>
        </row>
        <row r="631">
          <cell r="A631" t="str">
            <v>Indskrevet</v>
          </cell>
          <cell r="B631" t="str">
            <v>090892-1267</v>
          </cell>
        </row>
        <row r="632">
          <cell r="A632" t="str">
            <v>Indskrevet</v>
          </cell>
          <cell r="B632" t="str">
            <v>090892-1542</v>
          </cell>
        </row>
        <row r="633">
          <cell r="A633" t="str">
            <v>Indskrevet</v>
          </cell>
          <cell r="B633" t="str">
            <v>090892-2921</v>
          </cell>
        </row>
        <row r="634">
          <cell r="A634" t="str">
            <v>Indskrevet</v>
          </cell>
          <cell r="B634" t="str">
            <v>090894-1780</v>
          </cell>
        </row>
        <row r="635">
          <cell r="A635" t="str">
            <v>Indskrevet</v>
          </cell>
          <cell r="B635" t="str">
            <v>090894-2051</v>
          </cell>
        </row>
        <row r="636">
          <cell r="A636" t="str">
            <v>Indskrevet</v>
          </cell>
          <cell r="B636" t="str">
            <v>090894-2639</v>
          </cell>
        </row>
        <row r="637">
          <cell r="A637" t="str">
            <v>Indskrevet</v>
          </cell>
          <cell r="B637" t="str">
            <v>090895-2863</v>
          </cell>
        </row>
        <row r="638">
          <cell r="A638" t="str">
            <v>Afsluttet</v>
          </cell>
          <cell r="B638" t="str">
            <v>090990-1391</v>
          </cell>
        </row>
        <row r="639">
          <cell r="A639" t="str">
            <v>Indskrevet</v>
          </cell>
          <cell r="B639" t="str">
            <v>090992-2283</v>
          </cell>
        </row>
        <row r="640">
          <cell r="A640" t="str">
            <v>Indskrevet</v>
          </cell>
          <cell r="B640" t="str">
            <v>090992-4103</v>
          </cell>
        </row>
        <row r="641">
          <cell r="A641" t="str">
            <v>Afbrudt</v>
          </cell>
          <cell r="B641" t="str">
            <v>090993-1541</v>
          </cell>
        </row>
        <row r="642">
          <cell r="A642" t="str">
            <v>Afbrudt</v>
          </cell>
          <cell r="B642" t="str">
            <v>090994-1741</v>
          </cell>
        </row>
        <row r="643">
          <cell r="A643" t="str">
            <v>Indskrevet</v>
          </cell>
          <cell r="B643" t="str">
            <v>090994-2721</v>
          </cell>
        </row>
        <row r="644">
          <cell r="A644" t="str">
            <v>Indskrevet</v>
          </cell>
          <cell r="B644" t="str">
            <v>091089-2495</v>
          </cell>
        </row>
        <row r="645">
          <cell r="A645" t="str">
            <v>Indskrevet</v>
          </cell>
          <cell r="B645" t="str">
            <v>091090-4396</v>
          </cell>
        </row>
        <row r="646">
          <cell r="A646" t="str">
            <v>Afsluttet</v>
          </cell>
          <cell r="B646" t="str">
            <v>091093-0109</v>
          </cell>
        </row>
        <row r="647">
          <cell r="A647" t="str">
            <v>Indskrevet</v>
          </cell>
          <cell r="B647" t="str">
            <v>091093-0141</v>
          </cell>
        </row>
        <row r="648">
          <cell r="A648" t="str">
            <v>Afbrudt</v>
          </cell>
          <cell r="B648" t="str">
            <v>091094-1879</v>
          </cell>
        </row>
        <row r="649">
          <cell r="A649" t="str">
            <v>Afbrudt</v>
          </cell>
          <cell r="B649" t="str">
            <v>091094-2107</v>
          </cell>
        </row>
        <row r="650">
          <cell r="A650" t="str">
            <v>Indskrevet</v>
          </cell>
          <cell r="B650" t="str">
            <v>091095-1521</v>
          </cell>
        </row>
        <row r="651">
          <cell r="A651" t="str">
            <v>Indskrevet</v>
          </cell>
          <cell r="B651" t="str">
            <v>091095-1831</v>
          </cell>
        </row>
        <row r="652">
          <cell r="A652" t="str">
            <v>Indskrevet</v>
          </cell>
          <cell r="B652" t="str">
            <v>091183-2003</v>
          </cell>
        </row>
        <row r="653">
          <cell r="A653" t="str">
            <v>Afsluttet</v>
          </cell>
          <cell r="B653" t="str">
            <v>091185-1423</v>
          </cell>
        </row>
        <row r="654">
          <cell r="A654" t="str">
            <v>Afsluttet</v>
          </cell>
          <cell r="B654" t="str">
            <v>091188-1527</v>
          </cell>
        </row>
        <row r="655">
          <cell r="A655" t="str">
            <v>Indskrevet</v>
          </cell>
          <cell r="B655" t="str">
            <v>091189-2685</v>
          </cell>
        </row>
        <row r="656">
          <cell r="A656" t="str">
            <v>Indskrevet</v>
          </cell>
          <cell r="B656" t="str">
            <v>091192-1073</v>
          </cell>
        </row>
        <row r="657">
          <cell r="A657" t="str">
            <v>Indskrevet</v>
          </cell>
          <cell r="B657" t="str">
            <v>091192-1545</v>
          </cell>
        </row>
        <row r="658">
          <cell r="A658" t="str">
            <v>Afbrudt</v>
          </cell>
          <cell r="B658" t="str">
            <v>091192-1626</v>
          </cell>
        </row>
        <row r="659">
          <cell r="A659" t="str">
            <v>Indskrevet</v>
          </cell>
          <cell r="B659" t="str">
            <v>091192-1715</v>
          </cell>
        </row>
        <row r="660">
          <cell r="A660" t="str">
            <v>Afsluttet</v>
          </cell>
          <cell r="B660" t="str">
            <v>091192-2495</v>
          </cell>
        </row>
        <row r="661">
          <cell r="A661" t="str">
            <v>Afsluttet</v>
          </cell>
          <cell r="B661" t="str">
            <v>091193-0749</v>
          </cell>
        </row>
        <row r="662">
          <cell r="A662" t="str">
            <v>Indskrevet</v>
          </cell>
          <cell r="B662" t="str">
            <v>091194-1716</v>
          </cell>
        </row>
        <row r="663">
          <cell r="A663" t="str">
            <v>Indskrevet</v>
          </cell>
          <cell r="B663" t="str">
            <v>091194-BES2</v>
          </cell>
        </row>
        <row r="664">
          <cell r="A664" t="str">
            <v>Indskrevet</v>
          </cell>
          <cell r="B664" t="str">
            <v>091287-2815</v>
          </cell>
        </row>
        <row r="665">
          <cell r="A665" t="str">
            <v>Afbrudt</v>
          </cell>
          <cell r="B665" t="str">
            <v>091291-1624</v>
          </cell>
        </row>
        <row r="666">
          <cell r="A666" t="str">
            <v>Afbrudt</v>
          </cell>
          <cell r="B666" t="str">
            <v>091292-2251</v>
          </cell>
        </row>
        <row r="667">
          <cell r="A667" t="str">
            <v>Afbrudt</v>
          </cell>
          <cell r="B667" t="str">
            <v>091292-PEG1</v>
          </cell>
        </row>
        <row r="668">
          <cell r="A668" t="str">
            <v>Afbrudt</v>
          </cell>
          <cell r="B668" t="str">
            <v>091294-2619</v>
          </cell>
        </row>
        <row r="669">
          <cell r="A669" t="str">
            <v>Indskrevet</v>
          </cell>
          <cell r="B669" t="str">
            <v>100189-3897</v>
          </cell>
        </row>
        <row r="670">
          <cell r="A670" t="str">
            <v>Afbrudt</v>
          </cell>
          <cell r="B670" t="str">
            <v>100193-1535</v>
          </cell>
        </row>
        <row r="671">
          <cell r="A671" t="str">
            <v>Afbrudt</v>
          </cell>
          <cell r="B671" t="str">
            <v>100193-2353</v>
          </cell>
        </row>
        <row r="672">
          <cell r="A672" t="str">
            <v>Afbrudt</v>
          </cell>
          <cell r="B672" t="str">
            <v>100289-1413</v>
          </cell>
        </row>
        <row r="673">
          <cell r="A673" t="str">
            <v>Afbrudt</v>
          </cell>
          <cell r="B673" t="str">
            <v>100292-1290</v>
          </cell>
        </row>
        <row r="674">
          <cell r="A674" t="str">
            <v>Indskrevet</v>
          </cell>
          <cell r="B674" t="str">
            <v>100293-1814</v>
          </cell>
        </row>
        <row r="675">
          <cell r="A675" t="str">
            <v>Indskrevet</v>
          </cell>
          <cell r="B675" t="str">
            <v>100294-ALP1</v>
          </cell>
        </row>
        <row r="676">
          <cell r="A676" t="str">
            <v>Indskrevet</v>
          </cell>
          <cell r="B676" t="str">
            <v>100295-0533</v>
          </cell>
        </row>
        <row r="677">
          <cell r="A677" t="str">
            <v>Indskrevet</v>
          </cell>
          <cell r="B677" t="str">
            <v>100295-2617</v>
          </cell>
        </row>
        <row r="678">
          <cell r="A678" t="str">
            <v>Indskrevet</v>
          </cell>
          <cell r="B678" t="str">
            <v>100390-3091</v>
          </cell>
        </row>
        <row r="679">
          <cell r="A679" t="str">
            <v>Afbrudt</v>
          </cell>
          <cell r="B679" t="str">
            <v>100391-1973</v>
          </cell>
        </row>
        <row r="680">
          <cell r="A680" t="str">
            <v>Indskrevet</v>
          </cell>
          <cell r="B680" t="str">
            <v>100392-1685</v>
          </cell>
        </row>
        <row r="681">
          <cell r="A681" t="str">
            <v>Afsluttet</v>
          </cell>
          <cell r="B681" t="str">
            <v>100392-2509</v>
          </cell>
        </row>
        <row r="682">
          <cell r="A682" t="str">
            <v>Afbrudt</v>
          </cell>
          <cell r="B682" t="str">
            <v>100393-2474</v>
          </cell>
        </row>
        <row r="683">
          <cell r="A683" t="str">
            <v>Indskrevet</v>
          </cell>
          <cell r="B683" t="str">
            <v>100394-VAK1</v>
          </cell>
        </row>
        <row r="684">
          <cell r="A684" t="str">
            <v>Afbrudt</v>
          </cell>
          <cell r="B684" t="str">
            <v>100492-2227</v>
          </cell>
        </row>
        <row r="685">
          <cell r="A685" t="str">
            <v>Afsluttet</v>
          </cell>
          <cell r="B685" t="str">
            <v>100493-1463</v>
          </cell>
        </row>
        <row r="686">
          <cell r="A686" t="str">
            <v>Afbrudt</v>
          </cell>
          <cell r="B686" t="str">
            <v>100494-2333</v>
          </cell>
        </row>
        <row r="687">
          <cell r="A687" t="str">
            <v>Afbrudt</v>
          </cell>
          <cell r="B687" t="str">
            <v>100593-1963</v>
          </cell>
        </row>
        <row r="688">
          <cell r="A688" t="str">
            <v>Afbrudt</v>
          </cell>
          <cell r="B688" t="str">
            <v>100593-2463</v>
          </cell>
        </row>
        <row r="689">
          <cell r="A689" t="str">
            <v>Indskrevet</v>
          </cell>
          <cell r="B689" t="str">
            <v>100593-2528</v>
          </cell>
        </row>
        <row r="690">
          <cell r="A690" t="str">
            <v>Indskrevet</v>
          </cell>
          <cell r="B690" t="str">
            <v>100594-3155</v>
          </cell>
        </row>
        <row r="691">
          <cell r="A691" t="str">
            <v>Afbrudt (School skift)</v>
          </cell>
          <cell r="B691" t="str">
            <v>100594-3279</v>
          </cell>
        </row>
        <row r="692">
          <cell r="A692" t="str">
            <v>Indskrevet</v>
          </cell>
          <cell r="B692" t="str">
            <v>100595-0585</v>
          </cell>
        </row>
        <row r="693">
          <cell r="A693" t="str">
            <v>Indskrevet</v>
          </cell>
          <cell r="B693" t="str">
            <v>100595-1719</v>
          </cell>
        </row>
        <row r="694">
          <cell r="A694" t="str">
            <v>Indskrevet</v>
          </cell>
          <cell r="B694" t="str">
            <v>100692-2291</v>
          </cell>
        </row>
        <row r="695">
          <cell r="A695" t="str">
            <v>Afbrudt(Fak skift)</v>
          </cell>
          <cell r="B695" t="str">
            <v>100692-2305</v>
          </cell>
        </row>
        <row r="696">
          <cell r="A696" t="str">
            <v>Afbrudt</v>
          </cell>
          <cell r="B696" t="str">
            <v>100789-1861</v>
          </cell>
        </row>
        <row r="697">
          <cell r="A697" t="str">
            <v>Afbrudt</v>
          </cell>
          <cell r="B697" t="str">
            <v>100789-2353</v>
          </cell>
        </row>
        <row r="698">
          <cell r="A698" t="str">
            <v>Afbrudt</v>
          </cell>
          <cell r="B698" t="str">
            <v>100790-2367</v>
          </cell>
        </row>
        <row r="699">
          <cell r="A699" t="str">
            <v>Afbrudt</v>
          </cell>
          <cell r="B699" t="str">
            <v>100791-1021</v>
          </cell>
        </row>
        <row r="700">
          <cell r="A700" t="str">
            <v>Afsluttet</v>
          </cell>
          <cell r="B700" t="str">
            <v>100792-2317</v>
          </cell>
        </row>
        <row r="701">
          <cell r="A701" t="str">
            <v>Afbrudt</v>
          </cell>
          <cell r="B701" t="str">
            <v>100794-1753</v>
          </cell>
        </row>
        <row r="702">
          <cell r="A702" t="str">
            <v>Indskrevet</v>
          </cell>
          <cell r="B702" t="str">
            <v>100794-3365</v>
          </cell>
        </row>
        <row r="703">
          <cell r="A703" t="str">
            <v>Afbrudt</v>
          </cell>
          <cell r="B703" t="str">
            <v>100893-1603</v>
          </cell>
        </row>
        <row r="704">
          <cell r="A704" t="str">
            <v>Afbrudt</v>
          </cell>
          <cell r="B704" t="str">
            <v>100894-1633</v>
          </cell>
        </row>
        <row r="705">
          <cell r="A705" t="str">
            <v>Afbrudt(Fak skift)</v>
          </cell>
          <cell r="B705" t="str">
            <v>100894-2265</v>
          </cell>
        </row>
        <row r="706">
          <cell r="A706" t="str">
            <v>Indskrevet</v>
          </cell>
          <cell r="B706" t="str">
            <v>100895-0063</v>
          </cell>
        </row>
        <row r="707">
          <cell r="A707" t="str">
            <v>Afbrudt</v>
          </cell>
          <cell r="B707" t="str">
            <v>100968-0981</v>
          </cell>
        </row>
        <row r="708">
          <cell r="A708" t="str">
            <v>Afbrudt</v>
          </cell>
          <cell r="B708" t="str">
            <v>100986-1277</v>
          </cell>
        </row>
        <row r="709">
          <cell r="A709" t="str">
            <v>Afbrudt(Fak skift)</v>
          </cell>
          <cell r="B709" t="str">
            <v>100991-2327</v>
          </cell>
        </row>
        <row r="710">
          <cell r="A710" t="str">
            <v>Indskrevet</v>
          </cell>
          <cell r="B710" t="str">
            <v>100993-2913</v>
          </cell>
        </row>
        <row r="711">
          <cell r="A711" t="str">
            <v>Indskrevet</v>
          </cell>
          <cell r="B711" t="str">
            <v>100994-2749</v>
          </cell>
        </row>
        <row r="712">
          <cell r="A712" t="str">
            <v>Indskrevet</v>
          </cell>
          <cell r="B712" t="str">
            <v>100994-2994</v>
          </cell>
        </row>
        <row r="713">
          <cell r="A713" t="str">
            <v>Indskrevet</v>
          </cell>
          <cell r="B713" t="str">
            <v>101089-2143</v>
          </cell>
        </row>
        <row r="714">
          <cell r="A714" t="str">
            <v>Afbrudt</v>
          </cell>
          <cell r="B714" t="str">
            <v>101090-1479</v>
          </cell>
        </row>
        <row r="715">
          <cell r="A715" t="str">
            <v>Indskrevet</v>
          </cell>
          <cell r="B715" t="str">
            <v>101092-2735</v>
          </cell>
        </row>
        <row r="716">
          <cell r="A716" t="str">
            <v>Indskrevet</v>
          </cell>
          <cell r="B716" t="str">
            <v>101094-2833</v>
          </cell>
        </row>
        <row r="717">
          <cell r="A717" t="str">
            <v>Indskrevet</v>
          </cell>
          <cell r="B717" t="str">
            <v>101094-2841</v>
          </cell>
        </row>
        <row r="718">
          <cell r="A718" t="str">
            <v>Afbrudt</v>
          </cell>
          <cell r="B718" t="str">
            <v>101191-2245</v>
          </cell>
        </row>
        <row r="719">
          <cell r="A719" t="str">
            <v>Indskrevet</v>
          </cell>
          <cell r="B719" t="str">
            <v>101193-0391</v>
          </cell>
        </row>
        <row r="720">
          <cell r="A720" t="str">
            <v>Indskrevet</v>
          </cell>
          <cell r="B720" t="str">
            <v>101287-4037</v>
          </cell>
        </row>
        <row r="721">
          <cell r="A721" t="str">
            <v>Afbrudt (School skift)</v>
          </cell>
          <cell r="B721" t="str">
            <v>101290-1905</v>
          </cell>
        </row>
        <row r="722">
          <cell r="A722" t="str">
            <v>Afbrudt</v>
          </cell>
          <cell r="B722" t="str">
            <v>101291-2311</v>
          </cell>
        </row>
        <row r="723">
          <cell r="A723" t="str">
            <v>Afsluttet</v>
          </cell>
          <cell r="B723" t="str">
            <v>101293-1235</v>
          </cell>
        </row>
        <row r="724">
          <cell r="A724" t="str">
            <v>Indskrevet</v>
          </cell>
          <cell r="B724" t="str">
            <v>110191-2511</v>
          </cell>
        </row>
        <row r="725">
          <cell r="A725" t="str">
            <v>Indskrevet</v>
          </cell>
          <cell r="B725" t="str">
            <v>110192-1529</v>
          </cell>
        </row>
        <row r="726">
          <cell r="A726" t="str">
            <v>Indskrevet</v>
          </cell>
          <cell r="B726" t="str">
            <v>110193-1567</v>
          </cell>
        </row>
        <row r="727">
          <cell r="A727" t="str">
            <v>Indskrevet</v>
          </cell>
          <cell r="B727" t="str">
            <v>110193-3055</v>
          </cell>
        </row>
        <row r="728">
          <cell r="A728" t="str">
            <v>Afbrudt</v>
          </cell>
          <cell r="B728" t="str">
            <v>110194-1368</v>
          </cell>
        </row>
        <row r="729">
          <cell r="A729" t="str">
            <v>Afbrudt</v>
          </cell>
          <cell r="B729" t="str">
            <v>110194-1635</v>
          </cell>
        </row>
        <row r="730">
          <cell r="A730" t="str">
            <v>Afsluttet</v>
          </cell>
          <cell r="B730" t="str">
            <v>110287-2491</v>
          </cell>
        </row>
        <row r="731">
          <cell r="A731" t="str">
            <v>Indskrevet</v>
          </cell>
          <cell r="B731" t="str">
            <v>110287-JUG1</v>
          </cell>
        </row>
        <row r="732">
          <cell r="A732" t="str">
            <v>Afbrudt</v>
          </cell>
          <cell r="B732" t="str">
            <v>110291-2825</v>
          </cell>
        </row>
        <row r="733">
          <cell r="A733" t="str">
            <v>Afbrudt(Fak skift)</v>
          </cell>
          <cell r="B733" t="str">
            <v>110291-3023</v>
          </cell>
        </row>
        <row r="734">
          <cell r="A734" t="str">
            <v>Indskrevet</v>
          </cell>
          <cell r="B734" t="str">
            <v>110292-2057</v>
          </cell>
        </row>
        <row r="735">
          <cell r="A735" t="str">
            <v>Indskrevet</v>
          </cell>
          <cell r="B735" t="str">
            <v>110293-1609</v>
          </cell>
        </row>
        <row r="736">
          <cell r="A736" t="str">
            <v>Afbrudt</v>
          </cell>
          <cell r="B736" t="str">
            <v>110293-2311</v>
          </cell>
        </row>
        <row r="737">
          <cell r="A737" t="str">
            <v>Indskrevet</v>
          </cell>
          <cell r="B737" t="str">
            <v>110390-2483</v>
          </cell>
        </row>
        <row r="738">
          <cell r="A738" t="str">
            <v>Afbrudt</v>
          </cell>
          <cell r="B738" t="str">
            <v>110391-2004</v>
          </cell>
        </row>
        <row r="739">
          <cell r="A739" t="str">
            <v>Indskrevet</v>
          </cell>
          <cell r="B739" t="str">
            <v>110392-2441</v>
          </cell>
        </row>
        <row r="740">
          <cell r="A740" t="str">
            <v>Indskrevet</v>
          </cell>
          <cell r="B740" t="str">
            <v>110394-3627</v>
          </cell>
        </row>
        <row r="741">
          <cell r="A741" t="str">
            <v>Afbrudt</v>
          </cell>
          <cell r="B741" t="str">
            <v>110395-NIN1</v>
          </cell>
        </row>
        <row r="742">
          <cell r="A742" t="str">
            <v>Indskrevet</v>
          </cell>
          <cell r="B742" t="str">
            <v>110485-1505</v>
          </cell>
        </row>
        <row r="743">
          <cell r="A743" t="str">
            <v>Afbrudt</v>
          </cell>
          <cell r="B743" t="str">
            <v>110489-2201</v>
          </cell>
        </row>
        <row r="744">
          <cell r="A744" t="str">
            <v>Indskrevet</v>
          </cell>
          <cell r="B744" t="str">
            <v>110492-3069</v>
          </cell>
        </row>
        <row r="745">
          <cell r="A745" t="str">
            <v>Afbrudt</v>
          </cell>
          <cell r="B745" t="str">
            <v>110493-2599</v>
          </cell>
        </row>
        <row r="746">
          <cell r="A746" t="str">
            <v>Afbrudt (School skift)</v>
          </cell>
          <cell r="B746" t="str">
            <v>110588-2749</v>
          </cell>
        </row>
        <row r="747">
          <cell r="A747" t="str">
            <v>Afbrudt</v>
          </cell>
          <cell r="B747" t="str">
            <v>110591-2877</v>
          </cell>
        </row>
        <row r="748">
          <cell r="A748" t="str">
            <v>Afbrudt</v>
          </cell>
          <cell r="B748" t="str">
            <v>110592-1345</v>
          </cell>
        </row>
        <row r="749">
          <cell r="A749" t="str">
            <v>Afsluttet</v>
          </cell>
          <cell r="B749" t="str">
            <v>110592-2775</v>
          </cell>
        </row>
        <row r="750">
          <cell r="A750" t="str">
            <v>Indskrevet</v>
          </cell>
          <cell r="B750" t="str">
            <v>110593-1987</v>
          </cell>
        </row>
        <row r="751">
          <cell r="A751" t="str">
            <v>Afbrudt</v>
          </cell>
          <cell r="B751" t="str">
            <v>110593-2703</v>
          </cell>
        </row>
        <row r="752">
          <cell r="A752" t="str">
            <v>Afbrudt</v>
          </cell>
          <cell r="B752" t="str">
            <v>110593-3165</v>
          </cell>
        </row>
        <row r="753">
          <cell r="A753" t="str">
            <v>Afbrudt</v>
          </cell>
          <cell r="B753" t="str">
            <v>110691-2919</v>
          </cell>
        </row>
        <row r="754">
          <cell r="A754" t="str">
            <v>Afsluttet</v>
          </cell>
          <cell r="B754" t="str">
            <v>110692-1586</v>
          </cell>
        </row>
        <row r="755">
          <cell r="A755" t="str">
            <v>Indskrevet</v>
          </cell>
          <cell r="B755" t="str">
            <v>110781-2381</v>
          </cell>
        </row>
        <row r="756">
          <cell r="A756" t="str">
            <v>Afbrudt</v>
          </cell>
          <cell r="B756" t="str">
            <v>110786-1250</v>
          </cell>
        </row>
        <row r="757">
          <cell r="A757" t="str">
            <v>Afsluttet</v>
          </cell>
          <cell r="B757" t="str">
            <v>110790-3603</v>
          </cell>
        </row>
        <row r="758">
          <cell r="A758" t="str">
            <v>Indskrevet</v>
          </cell>
          <cell r="B758" t="str">
            <v>110792-1091</v>
          </cell>
        </row>
        <row r="759">
          <cell r="A759" t="str">
            <v>Afbrudt (School skift)</v>
          </cell>
          <cell r="B759" t="str">
            <v>110793-2123</v>
          </cell>
        </row>
        <row r="760">
          <cell r="A760" t="str">
            <v>Indskrevet</v>
          </cell>
          <cell r="B760" t="str">
            <v>110793-3057</v>
          </cell>
        </row>
        <row r="761">
          <cell r="A761" t="str">
            <v>Afbrudt(Fak skift)</v>
          </cell>
          <cell r="B761" t="str">
            <v>110794-2897</v>
          </cell>
        </row>
        <row r="762">
          <cell r="A762" t="str">
            <v>Indskrevet</v>
          </cell>
          <cell r="B762" t="str">
            <v>110893-2143</v>
          </cell>
        </row>
        <row r="763">
          <cell r="A763" t="str">
            <v>Indskrevet</v>
          </cell>
          <cell r="B763" t="str">
            <v>110893-2747</v>
          </cell>
        </row>
        <row r="764">
          <cell r="A764" t="str">
            <v>Afbrudt (School skift)</v>
          </cell>
          <cell r="B764" t="str">
            <v>110894-2149</v>
          </cell>
        </row>
        <row r="765">
          <cell r="A765" t="str">
            <v>Afbrudt (SN skift)</v>
          </cell>
          <cell r="B765" t="str">
            <v>110894-2351</v>
          </cell>
        </row>
        <row r="766">
          <cell r="A766" t="str">
            <v>Afsluttet</v>
          </cell>
          <cell r="B766" t="str">
            <v>110990-2027</v>
          </cell>
        </row>
        <row r="767">
          <cell r="A767" t="str">
            <v>Afsluttet</v>
          </cell>
          <cell r="B767" t="str">
            <v>110991-1867</v>
          </cell>
        </row>
        <row r="768">
          <cell r="A768" t="str">
            <v>Afbrudt</v>
          </cell>
          <cell r="B768" t="str">
            <v>110991-2669</v>
          </cell>
        </row>
        <row r="769">
          <cell r="A769" t="str">
            <v>Indskrevet</v>
          </cell>
          <cell r="B769" t="str">
            <v>110992-1137</v>
          </cell>
        </row>
        <row r="770">
          <cell r="A770" t="str">
            <v>Afbrudt</v>
          </cell>
          <cell r="B770" t="str">
            <v>110993-2937</v>
          </cell>
        </row>
        <row r="771">
          <cell r="A771" t="str">
            <v>Indskrevet</v>
          </cell>
          <cell r="B771" t="str">
            <v>110995-0846</v>
          </cell>
        </row>
        <row r="772">
          <cell r="A772" t="str">
            <v>Indskrevet</v>
          </cell>
          <cell r="B772" t="str">
            <v>111088-2013</v>
          </cell>
        </row>
        <row r="773">
          <cell r="A773" t="str">
            <v>Afbrudt</v>
          </cell>
          <cell r="B773" t="str">
            <v>111088-2765</v>
          </cell>
        </row>
        <row r="774">
          <cell r="A774" t="str">
            <v>Indskrevet</v>
          </cell>
          <cell r="B774" t="str">
            <v>111092-1310</v>
          </cell>
        </row>
        <row r="775">
          <cell r="A775" t="str">
            <v>Afbrudt</v>
          </cell>
          <cell r="B775" t="str">
            <v>111092-2198</v>
          </cell>
        </row>
        <row r="776">
          <cell r="A776" t="str">
            <v>Indskrevet</v>
          </cell>
          <cell r="B776" t="str">
            <v>111093-OCM1</v>
          </cell>
        </row>
        <row r="777">
          <cell r="A777" t="str">
            <v>Afbrudt</v>
          </cell>
          <cell r="B777" t="str">
            <v>111186-2407</v>
          </cell>
        </row>
        <row r="778">
          <cell r="A778" t="str">
            <v>Indskrevet</v>
          </cell>
          <cell r="B778" t="str">
            <v>111188-1673</v>
          </cell>
        </row>
        <row r="779">
          <cell r="A779" t="str">
            <v>Indskrevet</v>
          </cell>
          <cell r="B779" t="str">
            <v>111189-2241</v>
          </cell>
        </row>
        <row r="780">
          <cell r="A780" t="str">
            <v>Indskrevet</v>
          </cell>
          <cell r="B780" t="str">
            <v>111191-2897</v>
          </cell>
        </row>
        <row r="781">
          <cell r="A781" t="str">
            <v>Afbrudt (School skift)</v>
          </cell>
          <cell r="B781" t="str">
            <v>111192-3260</v>
          </cell>
        </row>
        <row r="782">
          <cell r="A782" t="str">
            <v>Indskrevet</v>
          </cell>
          <cell r="B782" t="str">
            <v>111193-1557</v>
          </cell>
        </row>
        <row r="783">
          <cell r="A783" t="str">
            <v>Indskrevet</v>
          </cell>
          <cell r="B783" t="str">
            <v>111193-2383</v>
          </cell>
        </row>
        <row r="784">
          <cell r="A784" t="str">
            <v>Afbrudt</v>
          </cell>
          <cell r="B784" t="str">
            <v>111280-1525</v>
          </cell>
        </row>
        <row r="785">
          <cell r="A785" t="str">
            <v>Afbrudt</v>
          </cell>
          <cell r="B785" t="str">
            <v>111290-1031</v>
          </cell>
        </row>
        <row r="786">
          <cell r="A786" t="str">
            <v>Afsluttet</v>
          </cell>
          <cell r="B786" t="str">
            <v>111291-2025</v>
          </cell>
        </row>
        <row r="787">
          <cell r="A787" t="str">
            <v>Afbrudt</v>
          </cell>
          <cell r="B787" t="str">
            <v>111292-2977</v>
          </cell>
        </row>
        <row r="788">
          <cell r="A788" t="str">
            <v>Indskrevet</v>
          </cell>
          <cell r="B788" t="str">
            <v>111293-2999</v>
          </cell>
        </row>
        <row r="789">
          <cell r="A789" t="str">
            <v>Afsluttet</v>
          </cell>
          <cell r="B789" t="str">
            <v>120192-1690</v>
          </cell>
        </row>
        <row r="790">
          <cell r="A790" t="str">
            <v>Afbrudt</v>
          </cell>
          <cell r="B790" t="str">
            <v>120285-1327</v>
          </cell>
        </row>
        <row r="791">
          <cell r="A791" t="str">
            <v>Indskrevet</v>
          </cell>
          <cell r="B791" t="str">
            <v>120289-1825</v>
          </cell>
        </row>
        <row r="792">
          <cell r="A792" t="str">
            <v>Indskrevet</v>
          </cell>
          <cell r="B792" t="str">
            <v>120289-3453</v>
          </cell>
        </row>
        <row r="793">
          <cell r="A793" t="str">
            <v>Afsluttet</v>
          </cell>
          <cell r="B793" t="str">
            <v>120290-1561</v>
          </cell>
        </row>
        <row r="794">
          <cell r="A794" t="str">
            <v>Afbrudt</v>
          </cell>
          <cell r="B794" t="str">
            <v>120293-3323</v>
          </cell>
        </row>
        <row r="795">
          <cell r="A795" t="str">
            <v>Indskrevet</v>
          </cell>
          <cell r="B795" t="str">
            <v>120294-3183</v>
          </cell>
        </row>
        <row r="796">
          <cell r="A796" t="str">
            <v>Indskrevet</v>
          </cell>
          <cell r="B796" t="str">
            <v>120295-1593</v>
          </cell>
        </row>
        <row r="797">
          <cell r="A797" t="str">
            <v>Afbrudt</v>
          </cell>
          <cell r="B797" t="str">
            <v>120386-2365</v>
          </cell>
        </row>
        <row r="798">
          <cell r="A798" t="str">
            <v>Afbrudt</v>
          </cell>
          <cell r="B798" t="str">
            <v>120390-2529</v>
          </cell>
        </row>
        <row r="799">
          <cell r="A799" t="str">
            <v>Indskrevet</v>
          </cell>
          <cell r="B799" t="str">
            <v>120391-2869</v>
          </cell>
        </row>
        <row r="800">
          <cell r="A800" t="str">
            <v>Afsluttet</v>
          </cell>
          <cell r="B800" t="str">
            <v>120391-2923</v>
          </cell>
        </row>
        <row r="801">
          <cell r="A801" t="str">
            <v>Indskrevet</v>
          </cell>
          <cell r="B801" t="str">
            <v>120391-3733</v>
          </cell>
        </row>
        <row r="802">
          <cell r="A802" t="str">
            <v>Afbrudt</v>
          </cell>
          <cell r="B802" t="str">
            <v>120395-0477</v>
          </cell>
        </row>
        <row r="803">
          <cell r="A803" t="str">
            <v>Indskrevet</v>
          </cell>
          <cell r="B803" t="str">
            <v>120488-1991</v>
          </cell>
        </row>
        <row r="804">
          <cell r="A804" t="str">
            <v>Indskrevet</v>
          </cell>
          <cell r="B804" t="str">
            <v>120489-1105</v>
          </cell>
        </row>
        <row r="805">
          <cell r="A805" t="str">
            <v>Indskrevet</v>
          </cell>
          <cell r="B805" t="str">
            <v>120491-3303</v>
          </cell>
        </row>
        <row r="806">
          <cell r="A806" t="str">
            <v>Indskrevet</v>
          </cell>
          <cell r="B806" t="str">
            <v>120492-1098</v>
          </cell>
        </row>
        <row r="807">
          <cell r="A807" t="str">
            <v>Indskrevet</v>
          </cell>
          <cell r="B807" t="str">
            <v>120492-2353</v>
          </cell>
        </row>
        <row r="808">
          <cell r="A808" t="str">
            <v>Afbrudt</v>
          </cell>
          <cell r="B808" t="str">
            <v>120493-2251</v>
          </cell>
        </row>
        <row r="809">
          <cell r="A809" t="str">
            <v>Afbrudt</v>
          </cell>
          <cell r="B809" t="str">
            <v>120493-2871</v>
          </cell>
        </row>
        <row r="810">
          <cell r="A810" t="str">
            <v>Indskrevet</v>
          </cell>
          <cell r="B810" t="str">
            <v>120494-1951</v>
          </cell>
        </row>
        <row r="811">
          <cell r="A811" t="str">
            <v>Indskrevet</v>
          </cell>
          <cell r="B811" t="str">
            <v>120494-3105</v>
          </cell>
        </row>
        <row r="812">
          <cell r="A812" t="str">
            <v>Indskrevet</v>
          </cell>
          <cell r="B812" t="str">
            <v>120587-1159</v>
          </cell>
        </row>
        <row r="813">
          <cell r="A813" t="str">
            <v>Indskrevet</v>
          </cell>
          <cell r="B813" t="str">
            <v>120593-1593</v>
          </cell>
        </row>
        <row r="814">
          <cell r="A814" t="str">
            <v>Afbrudt(Fak skift)</v>
          </cell>
          <cell r="B814" t="str">
            <v>120593-2387</v>
          </cell>
        </row>
        <row r="815">
          <cell r="A815" t="str">
            <v>Indskrevet</v>
          </cell>
          <cell r="B815" t="str">
            <v>120684-2241</v>
          </cell>
        </row>
        <row r="816">
          <cell r="A816" t="str">
            <v>Afbrudt (School skift)</v>
          </cell>
          <cell r="B816" t="str">
            <v>120689-1293</v>
          </cell>
        </row>
        <row r="817">
          <cell r="A817" t="str">
            <v>Afsluttet</v>
          </cell>
          <cell r="B817" t="str">
            <v>120690-1337</v>
          </cell>
        </row>
        <row r="818">
          <cell r="A818" t="str">
            <v>Afsluttet</v>
          </cell>
          <cell r="B818" t="str">
            <v>120690-2023</v>
          </cell>
        </row>
        <row r="819">
          <cell r="A819" t="str">
            <v>Indskrevet</v>
          </cell>
          <cell r="B819" t="str">
            <v>120692-1591</v>
          </cell>
        </row>
        <row r="820">
          <cell r="A820" t="str">
            <v>Afbrudt</v>
          </cell>
          <cell r="B820" t="str">
            <v>120693-1961</v>
          </cell>
        </row>
        <row r="821">
          <cell r="A821" t="str">
            <v>Indskrevet</v>
          </cell>
          <cell r="B821" t="str">
            <v>120693-2100</v>
          </cell>
        </row>
        <row r="822">
          <cell r="A822" t="str">
            <v>Indskrevet</v>
          </cell>
          <cell r="B822" t="str">
            <v>120693-2275</v>
          </cell>
        </row>
        <row r="823">
          <cell r="A823" t="str">
            <v>Indskrevet</v>
          </cell>
          <cell r="B823" t="str">
            <v>120694-1843</v>
          </cell>
        </row>
        <row r="824">
          <cell r="A824" t="str">
            <v>Afbrudt</v>
          </cell>
          <cell r="B824" t="str">
            <v>120786-2807</v>
          </cell>
        </row>
        <row r="825">
          <cell r="A825" t="str">
            <v>Indskrevet</v>
          </cell>
          <cell r="B825" t="str">
            <v>120787-2403</v>
          </cell>
        </row>
        <row r="826">
          <cell r="A826" t="str">
            <v>Indskrevet</v>
          </cell>
          <cell r="B826" t="str">
            <v>120789-2897</v>
          </cell>
        </row>
        <row r="827">
          <cell r="A827" t="str">
            <v>Afbrudt</v>
          </cell>
          <cell r="B827" t="str">
            <v>120791-2707</v>
          </cell>
        </row>
        <row r="828">
          <cell r="A828" t="str">
            <v>Indskrevet</v>
          </cell>
          <cell r="B828" t="str">
            <v>120792-1579</v>
          </cell>
        </row>
        <row r="829">
          <cell r="A829" t="str">
            <v>Indskrevet</v>
          </cell>
          <cell r="B829" t="str">
            <v>120793-1183</v>
          </cell>
        </row>
        <row r="830">
          <cell r="A830" t="str">
            <v>Afbrudt(Fak skift)</v>
          </cell>
          <cell r="B830" t="str">
            <v>120793-1647</v>
          </cell>
        </row>
        <row r="831">
          <cell r="A831" t="str">
            <v>Indskrevet</v>
          </cell>
          <cell r="B831" t="str">
            <v>120794-2398</v>
          </cell>
        </row>
        <row r="832">
          <cell r="A832" t="str">
            <v>Afsluttet</v>
          </cell>
          <cell r="B832" t="str">
            <v>120886-2789</v>
          </cell>
        </row>
        <row r="833">
          <cell r="A833" t="str">
            <v>Afbrudt</v>
          </cell>
          <cell r="B833" t="str">
            <v>120889-2807</v>
          </cell>
        </row>
        <row r="834">
          <cell r="A834" t="str">
            <v>Indskrevet</v>
          </cell>
          <cell r="B834" t="str">
            <v>120890-1067</v>
          </cell>
        </row>
        <row r="835">
          <cell r="A835" t="str">
            <v>Afsluttet</v>
          </cell>
          <cell r="B835" t="str">
            <v>120891-1321</v>
          </cell>
        </row>
        <row r="836">
          <cell r="A836" t="str">
            <v>Afbrudt(Fak skift)</v>
          </cell>
          <cell r="B836" t="str">
            <v>120891-2301</v>
          </cell>
        </row>
        <row r="837">
          <cell r="A837" t="str">
            <v>Afbrudt</v>
          </cell>
          <cell r="B837" t="str">
            <v>120892-2145</v>
          </cell>
        </row>
        <row r="838">
          <cell r="A838" t="str">
            <v>Afbrudt</v>
          </cell>
          <cell r="B838" t="str">
            <v>120892-3389</v>
          </cell>
        </row>
        <row r="839">
          <cell r="A839" t="str">
            <v>Indskrevet</v>
          </cell>
          <cell r="B839" t="str">
            <v>120893-1667</v>
          </cell>
        </row>
        <row r="840">
          <cell r="A840" t="str">
            <v>Indskrevet</v>
          </cell>
          <cell r="B840" t="str">
            <v>120894-3606</v>
          </cell>
        </row>
        <row r="841">
          <cell r="A841" t="str">
            <v>Indskrevet</v>
          </cell>
          <cell r="B841" t="str">
            <v>120895-0025</v>
          </cell>
        </row>
        <row r="842">
          <cell r="A842" t="str">
            <v>Afbrudt</v>
          </cell>
          <cell r="B842" t="str">
            <v>120977-2287</v>
          </cell>
        </row>
        <row r="843">
          <cell r="A843" t="str">
            <v>Indskrevet</v>
          </cell>
          <cell r="B843" t="str">
            <v>120991-3131</v>
          </cell>
        </row>
        <row r="844">
          <cell r="A844" t="str">
            <v>Afbrudt</v>
          </cell>
          <cell r="B844" t="str">
            <v>120991-3271</v>
          </cell>
        </row>
        <row r="845">
          <cell r="A845" t="str">
            <v>Afsluttet</v>
          </cell>
          <cell r="B845" t="str">
            <v>120992-1215</v>
          </cell>
        </row>
        <row r="846">
          <cell r="A846" t="str">
            <v>Afbrudt</v>
          </cell>
          <cell r="B846" t="str">
            <v>120992-1223</v>
          </cell>
        </row>
        <row r="847">
          <cell r="A847" t="str">
            <v>Afsluttet</v>
          </cell>
          <cell r="B847" t="str">
            <v>120993-1989</v>
          </cell>
        </row>
        <row r="848">
          <cell r="A848" t="str">
            <v>Indskrevet</v>
          </cell>
          <cell r="B848" t="str">
            <v>120995-0037</v>
          </cell>
        </row>
        <row r="849">
          <cell r="A849" t="str">
            <v>Indskrevet</v>
          </cell>
          <cell r="B849" t="str">
            <v>120995-2382</v>
          </cell>
        </row>
        <row r="850">
          <cell r="A850" t="str">
            <v>Afbrudt</v>
          </cell>
          <cell r="B850" t="str">
            <v>121079-1961</v>
          </cell>
        </row>
        <row r="851">
          <cell r="A851" t="str">
            <v>Indskrevet</v>
          </cell>
          <cell r="B851" t="str">
            <v>121091-2491</v>
          </cell>
        </row>
        <row r="852">
          <cell r="A852" t="str">
            <v>Indskrevet</v>
          </cell>
          <cell r="B852" t="str">
            <v>121091-3153</v>
          </cell>
        </row>
        <row r="853">
          <cell r="A853" t="str">
            <v>Afbrudt</v>
          </cell>
          <cell r="B853" t="str">
            <v>121092-2519</v>
          </cell>
        </row>
        <row r="854">
          <cell r="A854" t="str">
            <v>Indskrevet</v>
          </cell>
          <cell r="B854" t="str">
            <v>121093-2549</v>
          </cell>
        </row>
        <row r="855">
          <cell r="A855" t="str">
            <v>Indskrevet</v>
          </cell>
          <cell r="B855" t="str">
            <v>121094-1289</v>
          </cell>
        </row>
        <row r="856">
          <cell r="A856" t="str">
            <v>Indskrevet</v>
          </cell>
          <cell r="B856" t="str">
            <v>121094-2161</v>
          </cell>
        </row>
        <row r="857">
          <cell r="A857" t="str">
            <v>Afbrudt</v>
          </cell>
          <cell r="B857" t="str">
            <v>121191-1421</v>
          </cell>
        </row>
        <row r="858">
          <cell r="A858" t="str">
            <v>Afsluttet</v>
          </cell>
          <cell r="B858" t="str">
            <v>121191-1715</v>
          </cell>
        </row>
        <row r="859">
          <cell r="A859" t="str">
            <v>Indskrevet</v>
          </cell>
          <cell r="B859" t="str">
            <v>121192-1893</v>
          </cell>
        </row>
        <row r="860">
          <cell r="A860" t="str">
            <v>Afbrudt(Fak skift)</v>
          </cell>
          <cell r="B860" t="str">
            <v>121193-0329</v>
          </cell>
        </row>
        <row r="861">
          <cell r="A861" t="str">
            <v>Indskrevet</v>
          </cell>
          <cell r="B861" t="str">
            <v>121289-1475</v>
          </cell>
        </row>
        <row r="862">
          <cell r="A862" t="str">
            <v>Afbrudt</v>
          </cell>
          <cell r="B862" t="str">
            <v>121290-2086</v>
          </cell>
        </row>
        <row r="863">
          <cell r="A863" t="str">
            <v>Indskrevet</v>
          </cell>
          <cell r="B863" t="str">
            <v>121290-2191</v>
          </cell>
        </row>
        <row r="864">
          <cell r="A864" t="str">
            <v>Indskrevet</v>
          </cell>
          <cell r="B864" t="str">
            <v>121291-1581</v>
          </cell>
        </row>
        <row r="865">
          <cell r="A865" t="str">
            <v>Indskrevet</v>
          </cell>
          <cell r="B865" t="str">
            <v>121291-1611</v>
          </cell>
        </row>
        <row r="866">
          <cell r="A866" t="str">
            <v>Afbrudt(Fak skift)</v>
          </cell>
          <cell r="B866" t="str">
            <v>121291-1689</v>
          </cell>
        </row>
        <row r="867">
          <cell r="A867" t="str">
            <v>Indskrevet</v>
          </cell>
          <cell r="B867" t="str">
            <v>121291-3053</v>
          </cell>
        </row>
        <row r="868">
          <cell r="A868" t="str">
            <v>Indskrevet</v>
          </cell>
          <cell r="B868" t="str">
            <v>121292-1153</v>
          </cell>
        </row>
        <row r="869">
          <cell r="A869" t="str">
            <v>Afsluttet</v>
          </cell>
          <cell r="B869" t="str">
            <v>121292-1757</v>
          </cell>
        </row>
        <row r="870">
          <cell r="A870" t="str">
            <v>Indskrevet</v>
          </cell>
          <cell r="B870" t="str">
            <v>121292-2389</v>
          </cell>
        </row>
        <row r="871">
          <cell r="A871" t="str">
            <v>Indskrevet</v>
          </cell>
          <cell r="B871" t="str">
            <v>121292-3067</v>
          </cell>
        </row>
        <row r="872">
          <cell r="A872" t="str">
            <v>Indskrevet</v>
          </cell>
          <cell r="B872" t="str">
            <v>130193-1200</v>
          </cell>
        </row>
        <row r="873">
          <cell r="A873" t="str">
            <v>Indskrevet</v>
          </cell>
          <cell r="B873" t="str">
            <v>130194-1265</v>
          </cell>
        </row>
        <row r="874">
          <cell r="A874" t="str">
            <v>Afbrudt</v>
          </cell>
          <cell r="B874" t="str">
            <v>130194-2660</v>
          </cell>
        </row>
        <row r="875">
          <cell r="A875" t="str">
            <v>Afbrudt</v>
          </cell>
          <cell r="B875" t="str">
            <v>130289-1229</v>
          </cell>
        </row>
        <row r="876">
          <cell r="A876" t="str">
            <v>Indskrevet</v>
          </cell>
          <cell r="B876" t="str">
            <v>130289-2101</v>
          </cell>
        </row>
        <row r="877">
          <cell r="A877" t="str">
            <v>Afbrudt</v>
          </cell>
          <cell r="B877" t="str">
            <v>130290-1321</v>
          </cell>
        </row>
        <row r="878">
          <cell r="A878" t="str">
            <v>Afsluttet</v>
          </cell>
          <cell r="B878" t="str">
            <v>130290-2913</v>
          </cell>
        </row>
        <row r="879">
          <cell r="A879" t="str">
            <v>Afbrudt (SN skift)</v>
          </cell>
          <cell r="B879" t="str">
            <v>130292-2205</v>
          </cell>
        </row>
        <row r="880">
          <cell r="A880" t="str">
            <v>Indskrevet</v>
          </cell>
          <cell r="B880" t="str">
            <v>130293-1069</v>
          </cell>
        </row>
        <row r="881">
          <cell r="A881" t="str">
            <v>Indskrevet</v>
          </cell>
          <cell r="B881" t="str">
            <v>130293-1751</v>
          </cell>
        </row>
        <row r="882">
          <cell r="A882" t="str">
            <v>Indskrevet</v>
          </cell>
          <cell r="B882" t="str">
            <v>130295-2589</v>
          </cell>
        </row>
        <row r="883">
          <cell r="A883" t="str">
            <v>Indskrevet</v>
          </cell>
          <cell r="B883" t="str">
            <v>130392-1245</v>
          </cell>
        </row>
        <row r="884">
          <cell r="A884" t="str">
            <v>Afbrudt</v>
          </cell>
          <cell r="B884" t="str">
            <v>130393-1194</v>
          </cell>
        </row>
        <row r="885">
          <cell r="A885" t="str">
            <v>Indskrevet</v>
          </cell>
          <cell r="B885" t="str">
            <v>130393-1895</v>
          </cell>
        </row>
        <row r="886">
          <cell r="A886" t="str">
            <v>Afbrudt</v>
          </cell>
          <cell r="B886" t="str">
            <v>130393-3189</v>
          </cell>
        </row>
        <row r="887">
          <cell r="A887" t="str">
            <v>Indskrevet</v>
          </cell>
          <cell r="B887" t="str">
            <v>130395-0083</v>
          </cell>
        </row>
        <row r="888">
          <cell r="A888" t="str">
            <v>Afbrudt</v>
          </cell>
          <cell r="B888" t="str">
            <v>130488-1921</v>
          </cell>
        </row>
        <row r="889">
          <cell r="A889" t="str">
            <v>Afbrudt</v>
          </cell>
          <cell r="B889" t="str">
            <v>130491-1871</v>
          </cell>
        </row>
        <row r="890">
          <cell r="A890" t="str">
            <v>Indskrevet</v>
          </cell>
          <cell r="B890" t="str">
            <v>130492-2326</v>
          </cell>
        </row>
        <row r="891">
          <cell r="A891" t="str">
            <v>Afbrudt</v>
          </cell>
          <cell r="B891" t="str">
            <v>130492-3543</v>
          </cell>
        </row>
        <row r="892">
          <cell r="A892" t="str">
            <v>Afbrudt</v>
          </cell>
          <cell r="B892" t="str">
            <v>130493-2283</v>
          </cell>
        </row>
        <row r="893">
          <cell r="A893" t="str">
            <v>Indskrevet</v>
          </cell>
          <cell r="B893" t="str">
            <v>130494-2297</v>
          </cell>
        </row>
        <row r="894">
          <cell r="A894" t="str">
            <v>Afbrudt</v>
          </cell>
          <cell r="B894" t="str">
            <v>130587-1679</v>
          </cell>
        </row>
        <row r="895">
          <cell r="A895" t="str">
            <v>Afbrudt</v>
          </cell>
          <cell r="B895" t="str">
            <v>130589-1939</v>
          </cell>
        </row>
        <row r="896">
          <cell r="A896" t="str">
            <v>Afsluttet</v>
          </cell>
          <cell r="B896" t="str">
            <v>130590-2671</v>
          </cell>
        </row>
        <row r="897">
          <cell r="A897" t="str">
            <v>Afsluttet</v>
          </cell>
          <cell r="B897" t="str">
            <v>130591-1085</v>
          </cell>
        </row>
        <row r="898">
          <cell r="A898" t="str">
            <v>Indskrevet</v>
          </cell>
          <cell r="B898" t="str">
            <v>130592-1811</v>
          </cell>
        </row>
        <row r="899">
          <cell r="A899" t="str">
            <v>Afsluttet</v>
          </cell>
          <cell r="B899" t="str">
            <v>130593-2287</v>
          </cell>
        </row>
        <row r="900">
          <cell r="A900" t="str">
            <v>Indskrevet</v>
          </cell>
          <cell r="B900" t="str">
            <v>130594-1693</v>
          </cell>
        </row>
        <row r="901">
          <cell r="A901" t="str">
            <v>Afbrudt</v>
          </cell>
          <cell r="B901" t="str">
            <v>130594-2142</v>
          </cell>
        </row>
        <row r="902">
          <cell r="A902" t="str">
            <v>Indskrevet</v>
          </cell>
          <cell r="B902" t="str">
            <v>130595-0641</v>
          </cell>
        </row>
        <row r="903">
          <cell r="A903" t="str">
            <v>Indskrevet</v>
          </cell>
          <cell r="B903" t="str">
            <v>130595-0765</v>
          </cell>
        </row>
        <row r="904">
          <cell r="A904" t="str">
            <v>Indskrevet</v>
          </cell>
          <cell r="B904" t="str">
            <v>130692-1955</v>
          </cell>
        </row>
        <row r="905">
          <cell r="A905" t="str">
            <v>Indskrevet</v>
          </cell>
          <cell r="B905" t="str">
            <v>130694-1441</v>
          </cell>
        </row>
        <row r="906">
          <cell r="A906" t="str">
            <v>Indskrevet</v>
          </cell>
          <cell r="B906" t="str">
            <v>130694-2251</v>
          </cell>
        </row>
        <row r="907">
          <cell r="A907" t="str">
            <v>Indskrevet</v>
          </cell>
          <cell r="B907" t="str">
            <v>130694-2715</v>
          </cell>
        </row>
        <row r="908">
          <cell r="A908" t="str">
            <v>Indskrevet</v>
          </cell>
          <cell r="B908" t="str">
            <v>130694-3401</v>
          </cell>
        </row>
        <row r="909">
          <cell r="A909" t="str">
            <v>Afbrudt</v>
          </cell>
          <cell r="B909" t="str">
            <v>130694-LIM1</v>
          </cell>
        </row>
        <row r="910">
          <cell r="A910" t="str">
            <v>Afsluttet</v>
          </cell>
          <cell r="B910" t="str">
            <v>130782-3957</v>
          </cell>
        </row>
        <row r="911">
          <cell r="A911" t="str">
            <v>Afbrudt</v>
          </cell>
          <cell r="B911" t="str">
            <v>130790-1060</v>
          </cell>
        </row>
        <row r="912">
          <cell r="A912" t="str">
            <v>Indskrevet</v>
          </cell>
          <cell r="B912" t="str">
            <v>130792-2505</v>
          </cell>
        </row>
        <row r="913">
          <cell r="A913" t="str">
            <v>Afbrudt</v>
          </cell>
          <cell r="B913" t="str">
            <v>130793-1431</v>
          </cell>
        </row>
        <row r="914">
          <cell r="A914" t="str">
            <v>Afbrudt</v>
          </cell>
          <cell r="B914" t="str">
            <v>130793-2373</v>
          </cell>
        </row>
        <row r="915">
          <cell r="A915" t="str">
            <v>Indskrevet</v>
          </cell>
          <cell r="B915" t="str">
            <v>130794-1577</v>
          </cell>
        </row>
        <row r="916">
          <cell r="A916" t="str">
            <v>Afbrudt</v>
          </cell>
          <cell r="B916" t="str">
            <v>130794-1895</v>
          </cell>
        </row>
        <row r="917">
          <cell r="A917" t="str">
            <v>Afbrudt(Fak skift)</v>
          </cell>
          <cell r="B917" t="str">
            <v>130891-1663</v>
          </cell>
        </row>
        <row r="918">
          <cell r="A918" t="str">
            <v>Afbrudt</v>
          </cell>
          <cell r="B918" t="str">
            <v>130891-1779</v>
          </cell>
        </row>
        <row r="919">
          <cell r="A919" t="str">
            <v>Indskrevet</v>
          </cell>
          <cell r="B919" t="str">
            <v>130891-4255</v>
          </cell>
        </row>
        <row r="920">
          <cell r="A920" t="str">
            <v>Afbrudt</v>
          </cell>
          <cell r="B920" t="str">
            <v>130892-1987</v>
          </cell>
        </row>
        <row r="921">
          <cell r="A921" t="str">
            <v>Indskrevet</v>
          </cell>
          <cell r="B921" t="str">
            <v>130894-2437</v>
          </cell>
        </row>
        <row r="922">
          <cell r="A922" t="str">
            <v>Indskrevet</v>
          </cell>
          <cell r="B922" t="str">
            <v>130894-2607</v>
          </cell>
        </row>
        <row r="923">
          <cell r="A923" t="str">
            <v>Indskrevet</v>
          </cell>
          <cell r="B923" t="str">
            <v>130894-AND1</v>
          </cell>
        </row>
        <row r="924">
          <cell r="A924" t="str">
            <v>Indskrevet</v>
          </cell>
          <cell r="B924" t="str">
            <v>130895-1827</v>
          </cell>
        </row>
        <row r="925">
          <cell r="A925" t="str">
            <v>Indskrevet</v>
          </cell>
          <cell r="B925" t="str">
            <v>130979-2781</v>
          </cell>
        </row>
        <row r="926">
          <cell r="A926" t="str">
            <v>Afbrudt</v>
          </cell>
          <cell r="B926" t="str">
            <v>130984-1693</v>
          </cell>
        </row>
        <row r="927">
          <cell r="A927" t="str">
            <v>Afbrudt</v>
          </cell>
          <cell r="B927" t="str">
            <v>130987-1916</v>
          </cell>
        </row>
        <row r="928">
          <cell r="A928" t="str">
            <v>Indskrevet</v>
          </cell>
          <cell r="B928" t="str">
            <v>130988-2667</v>
          </cell>
        </row>
        <row r="929">
          <cell r="A929" t="str">
            <v>Indskrevet</v>
          </cell>
          <cell r="B929" t="str">
            <v>130990-1637</v>
          </cell>
        </row>
        <row r="930">
          <cell r="A930" t="str">
            <v>Indskrevet</v>
          </cell>
          <cell r="B930" t="str">
            <v>130992-2421</v>
          </cell>
        </row>
        <row r="931">
          <cell r="A931" t="str">
            <v>Afbrudt</v>
          </cell>
          <cell r="B931" t="str">
            <v>130993-1757</v>
          </cell>
        </row>
        <row r="932">
          <cell r="A932" t="str">
            <v>Afbrudt</v>
          </cell>
          <cell r="B932" t="str">
            <v>130994-1817</v>
          </cell>
        </row>
        <row r="933">
          <cell r="A933" t="str">
            <v>Indskrevet</v>
          </cell>
          <cell r="B933" t="str">
            <v>131079-2027</v>
          </cell>
        </row>
        <row r="934">
          <cell r="A934" t="str">
            <v>Afbrudt</v>
          </cell>
          <cell r="B934" t="str">
            <v>131087-1563</v>
          </cell>
        </row>
        <row r="935">
          <cell r="A935" t="str">
            <v>Afsluttet</v>
          </cell>
          <cell r="B935" t="str">
            <v>131091-1697</v>
          </cell>
        </row>
        <row r="936">
          <cell r="A936" t="str">
            <v>Indskrevet</v>
          </cell>
          <cell r="B936" t="str">
            <v>131093-0969</v>
          </cell>
        </row>
        <row r="937">
          <cell r="A937" t="str">
            <v>Indskrevet</v>
          </cell>
          <cell r="B937" t="str">
            <v>131093-1051</v>
          </cell>
        </row>
        <row r="938">
          <cell r="A938" t="str">
            <v>Afbrudt (SN skift)</v>
          </cell>
          <cell r="B938" t="str">
            <v>131093-1795</v>
          </cell>
        </row>
        <row r="939">
          <cell r="A939" t="str">
            <v>Indskrevet</v>
          </cell>
          <cell r="B939" t="str">
            <v>131093-EDV1</v>
          </cell>
        </row>
        <row r="940">
          <cell r="A940" t="str">
            <v>Afbrudt</v>
          </cell>
          <cell r="B940" t="str">
            <v>131094-2002</v>
          </cell>
        </row>
        <row r="941">
          <cell r="A941" t="str">
            <v>Indskrevet</v>
          </cell>
          <cell r="B941" t="str">
            <v>131095-0625</v>
          </cell>
        </row>
        <row r="942">
          <cell r="A942" t="str">
            <v>Afbrudt</v>
          </cell>
          <cell r="B942" t="str">
            <v>131185-2635</v>
          </cell>
        </row>
        <row r="943">
          <cell r="A943" t="str">
            <v>Indskrevet</v>
          </cell>
          <cell r="B943" t="str">
            <v>131188-2313</v>
          </cell>
        </row>
        <row r="944">
          <cell r="A944" t="str">
            <v>Afsluttet</v>
          </cell>
          <cell r="B944" t="str">
            <v>131190-2853</v>
          </cell>
        </row>
        <row r="945">
          <cell r="A945" t="str">
            <v>Indskrevet</v>
          </cell>
          <cell r="B945" t="str">
            <v>131191-1151</v>
          </cell>
        </row>
        <row r="946">
          <cell r="A946" t="str">
            <v>Indskrevet</v>
          </cell>
          <cell r="B946" t="str">
            <v>131192-1645</v>
          </cell>
        </row>
        <row r="947">
          <cell r="A947" t="str">
            <v>Afbrudt(Fak skift)</v>
          </cell>
          <cell r="B947" t="str">
            <v>131193-0415</v>
          </cell>
        </row>
        <row r="948">
          <cell r="A948" t="str">
            <v>Indskrevet</v>
          </cell>
          <cell r="B948" t="str">
            <v>131193-1659</v>
          </cell>
        </row>
        <row r="949">
          <cell r="A949" t="str">
            <v>Indskrevet</v>
          </cell>
          <cell r="B949" t="str">
            <v>131193-3090</v>
          </cell>
        </row>
        <row r="950">
          <cell r="A950" t="str">
            <v>Indskrevet</v>
          </cell>
          <cell r="B950" t="str">
            <v>131195-2419</v>
          </cell>
        </row>
        <row r="951">
          <cell r="A951" t="str">
            <v>Afbrudt</v>
          </cell>
          <cell r="B951" t="str">
            <v>131281-3285</v>
          </cell>
        </row>
        <row r="952">
          <cell r="A952" t="str">
            <v>Afbrudt</v>
          </cell>
          <cell r="B952" t="str">
            <v>131291-1333</v>
          </cell>
        </row>
        <row r="953">
          <cell r="A953" t="str">
            <v>Indskrevet</v>
          </cell>
          <cell r="B953" t="str">
            <v>131292-1401</v>
          </cell>
        </row>
        <row r="954">
          <cell r="A954" t="str">
            <v>Afsluttet</v>
          </cell>
          <cell r="B954" t="str">
            <v>131292-1959</v>
          </cell>
        </row>
        <row r="955">
          <cell r="A955" t="str">
            <v>Afbrudt</v>
          </cell>
          <cell r="B955" t="str">
            <v>131293-1245</v>
          </cell>
        </row>
        <row r="956">
          <cell r="A956" t="str">
            <v>Indskrevet</v>
          </cell>
          <cell r="B956" t="str">
            <v>131294-1089</v>
          </cell>
        </row>
        <row r="957">
          <cell r="A957" t="str">
            <v>Indskrevet</v>
          </cell>
          <cell r="B957" t="str">
            <v>140188-1499</v>
          </cell>
        </row>
        <row r="958">
          <cell r="A958" t="str">
            <v>Indskrevet</v>
          </cell>
          <cell r="B958" t="str">
            <v>140189-1249</v>
          </cell>
        </row>
        <row r="959">
          <cell r="A959" t="str">
            <v>Indskrevet</v>
          </cell>
          <cell r="B959" t="str">
            <v>140196-1069</v>
          </cell>
        </row>
        <row r="960">
          <cell r="A960" t="str">
            <v>Indskrevet</v>
          </cell>
          <cell r="B960" t="str">
            <v>140288-2057</v>
          </cell>
        </row>
        <row r="961">
          <cell r="A961" t="str">
            <v>Afbrudt (SN skift)</v>
          </cell>
          <cell r="B961" t="str">
            <v>140291-1103</v>
          </cell>
        </row>
        <row r="962">
          <cell r="A962" t="str">
            <v>Afbrudt</v>
          </cell>
          <cell r="B962" t="str">
            <v>140292-1893</v>
          </cell>
        </row>
        <row r="963">
          <cell r="A963" t="str">
            <v>Afbrudt</v>
          </cell>
          <cell r="B963" t="str">
            <v>140293-3085</v>
          </cell>
        </row>
        <row r="964">
          <cell r="A964" t="str">
            <v>Indskrevet</v>
          </cell>
          <cell r="B964" t="str">
            <v>140294-1991</v>
          </cell>
        </row>
        <row r="965">
          <cell r="A965" t="str">
            <v>Afbrudt</v>
          </cell>
          <cell r="B965" t="str">
            <v>140380-2707</v>
          </cell>
        </row>
        <row r="966">
          <cell r="A966" t="str">
            <v>Indskrevet</v>
          </cell>
          <cell r="B966" t="str">
            <v>140391-1298</v>
          </cell>
        </row>
        <row r="967">
          <cell r="A967" t="str">
            <v>Indskrevet</v>
          </cell>
          <cell r="B967" t="str">
            <v>140393-2473</v>
          </cell>
        </row>
        <row r="968">
          <cell r="A968" t="str">
            <v>Indskrevet</v>
          </cell>
          <cell r="B968" t="str">
            <v>140395-0501</v>
          </cell>
        </row>
        <row r="969">
          <cell r="A969" t="str">
            <v>Indskrevet</v>
          </cell>
          <cell r="B969" t="str">
            <v>140395-2547</v>
          </cell>
        </row>
        <row r="970">
          <cell r="A970" t="str">
            <v>Afsluttet</v>
          </cell>
          <cell r="B970" t="str">
            <v>140488-1325</v>
          </cell>
        </row>
        <row r="971">
          <cell r="A971" t="str">
            <v>Afbrudt</v>
          </cell>
          <cell r="B971" t="str">
            <v>140491-2263</v>
          </cell>
        </row>
        <row r="972">
          <cell r="A972" t="str">
            <v>Indskrevet</v>
          </cell>
          <cell r="B972" t="str">
            <v>140492-2285</v>
          </cell>
        </row>
        <row r="973">
          <cell r="A973" t="str">
            <v>Afbrudt</v>
          </cell>
          <cell r="B973" t="str">
            <v>140492-3303</v>
          </cell>
        </row>
        <row r="974">
          <cell r="A974" t="str">
            <v>Afsluttet</v>
          </cell>
          <cell r="B974" t="str">
            <v>140493-1551</v>
          </cell>
        </row>
        <row r="975">
          <cell r="A975" t="str">
            <v>Afsluttet</v>
          </cell>
          <cell r="B975" t="str">
            <v>140494-3762</v>
          </cell>
        </row>
        <row r="976">
          <cell r="A976" t="str">
            <v>Afsluttet</v>
          </cell>
          <cell r="B976" t="str">
            <v>140591-3417</v>
          </cell>
        </row>
        <row r="977">
          <cell r="A977" t="str">
            <v>Afbrudt</v>
          </cell>
          <cell r="B977" t="str">
            <v>140591-3921</v>
          </cell>
        </row>
        <row r="978">
          <cell r="A978" t="str">
            <v>Afbrudt</v>
          </cell>
          <cell r="B978" t="str">
            <v>140592-3145</v>
          </cell>
        </row>
        <row r="979">
          <cell r="A979" t="str">
            <v>Indskrevet</v>
          </cell>
          <cell r="B979" t="str">
            <v>140593-1229</v>
          </cell>
        </row>
        <row r="980">
          <cell r="A980" t="str">
            <v>Afsluttet</v>
          </cell>
          <cell r="B980" t="str">
            <v>140593-1997</v>
          </cell>
        </row>
        <row r="981">
          <cell r="A981" t="str">
            <v>Indskrevet</v>
          </cell>
          <cell r="B981" t="str">
            <v>140593-2373</v>
          </cell>
        </row>
        <row r="982">
          <cell r="A982" t="str">
            <v>Indskrevet</v>
          </cell>
          <cell r="B982" t="str">
            <v>140594-1461</v>
          </cell>
        </row>
        <row r="983">
          <cell r="A983" t="str">
            <v>Afbrudt</v>
          </cell>
          <cell r="B983" t="str">
            <v>140691-1523</v>
          </cell>
        </row>
        <row r="984">
          <cell r="A984" t="str">
            <v>Afsluttet</v>
          </cell>
          <cell r="B984" t="str">
            <v>140691-4085</v>
          </cell>
        </row>
        <row r="985">
          <cell r="A985" t="str">
            <v>Indskrevet</v>
          </cell>
          <cell r="B985" t="str">
            <v>140693-1575</v>
          </cell>
        </row>
        <row r="986">
          <cell r="A986" t="str">
            <v>Indskrevet</v>
          </cell>
          <cell r="B986" t="str">
            <v>140693-2873</v>
          </cell>
        </row>
        <row r="987">
          <cell r="A987" t="str">
            <v>Indskrevet</v>
          </cell>
          <cell r="B987" t="str">
            <v>140790-2153</v>
          </cell>
        </row>
        <row r="988">
          <cell r="A988" t="str">
            <v>Indskrevet</v>
          </cell>
          <cell r="B988" t="str">
            <v>140792-2715</v>
          </cell>
        </row>
        <row r="989">
          <cell r="A989" t="str">
            <v>Afbrudt (SN skift)</v>
          </cell>
          <cell r="B989" t="str">
            <v>140793-2265</v>
          </cell>
        </row>
        <row r="990">
          <cell r="A990" t="str">
            <v>Indskrevet</v>
          </cell>
          <cell r="B990" t="str">
            <v>140795-2207</v>
          </cell>
        </row>
        <row r="991">
          <cell r="A991" t="str">
            <v>Afbrudt</v>
          </cell>
          <cell r="B991" t="str">
            <v>140891-1709</v>
          </cell>
        </row>
        <row r="992">
          <cell r="A992" t="str">
            <v>Indskrevet</v>
          </cell>
          <cell r="B992" t="str">
            <v>140891-2195</v>
          </cell>
        </row>
        <row r="993">
          <cell r="A993" t="str">
            <v>Afbrudt</v>
          </cell>
          <cell r="B993" t="str">
            <v>140892-3197</v>
          </cell>
        </row>
        <row r="994">
          <cell r="A994" t="str">
            <v>Afbrudt</v>
          </cell>
          <cell r="B994" t="str">
            <v>140893-2145</v>
          </cell>
        </row>
        <row r="995">
          <cell r="A995" t="str">
            <v>Afbrudt(Fak skift)</v>
          </cell>
          <cell r="B995" t="str">
            <v>140893-3109</v>
          </cell>
        </row>
        <row r="996">
          <cell r="A996" t="str">
            <v>Indskrevet</v>
          </cell>
          <cell r="B996" t="str">
            <v>140987-1255</v>
          </cell>
        </row>
        <row r="997">
          <cell r="A997" t="str">
            <v>Afbrudt</v>
          </cell>
          <cell r="B997" t="str">
            <v>140989-2201</v>
          </cell>
        </row>
        <row r="998">
          <cell r="A998" t="str">
            <v>Indskrevet</v>
          </cell>
          <cell r="B998" t="str">
            <v>140990-1561</v>
          </cell>
        </row>
        <row r="999">
          <cell r="A999" t="str">
            <v>Afbrudt</v>
          </cell>
          <cell r="B999" t="str">
            <v>140991-2997</v>
          </cell>
        </row>
        <row r="1000">
          <cell r="A1000" t="str">
            <v>Afbrudt</v>
          </cell>
          <cell r="B1000" t="str">
            <v>140992-1082</v>
          </cell>
        </row>
        <row r="1001">
          <cell r="A1001" t="str">
            <v>Indskrevet</v>
          </cell>
          <cell r="B1001" t="str">
            <v>140992-3417</v>
          </cell>
        </row>
        <row r="1002">
          <cell r="A1002" t="str">
            <v>Afsluttet</v>
          </cell>
          <cell r="B1002" t="str">
            <v>140993-3455</v>
          </cell>
        </row>
        <row r="1003">
          <cell r="A1003" t="str">
            <v>Indskrevet</v>
          </cell>
          <cell r="B1003" t="str">
            <v>140993-4095</v>
          </cell>
        </row>
        <row r="1004">
          <cell r="A1004" t="str">
            <v>Indskrevet</v>
          </cell>
          <cell r="B1004" t="str">
            <v>140995-1119</v>
          </cell>
        </row>
        <row r="1005">
          <cell r="A1005" t="str">
            <v>Indskrevet</v>
          </cell>
          <cell r="B1005" t="str">
            <v>141090-1729</v>
          </cell>
        </row>
        <row r="1006">
          <cell r="A1006" t="str">
            <v>Indskrevet</v>
          </cell>
          <cell r="B1006" t="str">
            <v>141092-1509</v>
          </cell>
        </row>
        <row r="1007">
          <cell r="A1007" t="str">
            <v>Indskrevet</v>
          </cell>
          <cell r="B1007" t="str">
            <v>141092-1711</v>
          </cell>
        </row>
        <row r="1008">
          <cell r="A1008" t="str">
            <v>Afsluttet</v>
          </cell>
          <cell r="B1008" t="str">
            <v>141092-1851</v>
          </cell>
        </row>
        <row r="1009">
          <cell r="A1009" t="str">
            <v>Afbrudt</v>
          </cell>
          <cell r="B1009" t="str">
            <v>141092-2017</v>
          </cell>
        </row>
        <row r="1010">
          <cell r="A1010" t="str">
            <v>Indskrevet</v>
          </cell>
          <cell r="B1010" t="str">
            <v>141092-2521</v>
          </cell>
        </row>
        <row r="1011">
          <cell r="A1011" t="str">
            <v>Indskrevet</v>
          </cell>
          <cell r="B1011" t="str">
            <v>141093-0885</v>
          </cell>
        </row>
        <row r="1012">
          <cell r="A1012" t="str">
            <v>Indskrevet</v>
          </cell>
          <cell r="B1012" t="str">
            <v>141093-0915</v>
          </cell>
        </row>
        <row r="1013">
          <cell r="A1013" t="str">
            <v>Afbrudt (SN skift)</v>
          </cell>
          <cell r="B1013" t="str">
            <v>141094-1585</v>
          </cell>
        </row>
        <row r="1014">
          <cell r="A1014" t="str">
            <v>Indskrevet</v>
          </cell>
          <cell r="B1014" t="str">
            <v>141094-1623</v>
          </cell>
        </row>
        <row r="1015">
          <cell r="A1015" t="str">
            <v>Indskrevet</v>
          </cell>
          <cell r="B1015" t="str">
            <v>141094-2603</v>
          </cell>
        </row>
        <row r="1016">
          <cell r="A1016" t="str">
            <v>Indskrevet</v>
          </cell>
          <cell r="B1016" t="str">
            <v>141094-3189</v>
          </cell>
        </row>
        <row r="1017">
          <cell r="A1017" t="str">
            <v>Afbrudt</v>
          </cell>
          <cell r="B1017" t="str">
            <v>141189-2065</v>
          </cell>
        </row>
        <row r="1018">
          <cell r="A1018" t="str">
            <v>Indskrevet</v>
          </cell>
          <cell r="B1018" t="str">
            <v>141191-1272</v>
          </cell>
        </row>
        <row r="1019">
          <cell r="A1019" t="str">
            <v>Afbrudt</v>
          </cell>
          <cell r="B1019" t="str">
            <v>141192-1510</v>
          </cell>
        </row>
        <row r="1020">
          <cell r="A1020" t="str">
            <v>Afbrudt</v>
          </cell>
          <cell r="B1020" t="str">
            <v>141192-1855</v>
          </cell>
        </row>
        <row r="1021">
          <cell r="A1021" t="str">
            <v>Indskrevet</v>
          </cell>
          <cell r="B1021" t="str">
            <v>141193-2075</v>
          </cell>
        </row>
        <row r="1022">
          <cell r="A1022" t="str">
            <v>Afbrudt</v>
          </cell>
          <cell r="B1022" t="str">
            <v>141194-3387</v>
          </cell>
        </row>
        <row r="1023">
          <cell r="A1023" t="str">
            <v>Indskrevet</v>
          </cell>
          <cell r="B1023" t="str">
            <v>141195-MAA1</v>
          </cell>
        </row>
        <row r="1024">
          <cell r="A1024" t="str">
            <v>Indskrevet</v>
          </cell>
          <cell r="B1024" t="str">
            <v>141286-1813</v>
          </cell>
        </row>
        <row r="1025">
          <cell r="A1025" t="str">
            <v>Afbrudt</v>
          </cell>
          <cell r="B1025" t="str">
            <v>141290-2587</v>
          </cell>
        </row>
        <row r="1026">
          <cell r="A1026" t="str">
            <v>Indskrevet</v>
          </cell>
          <cell r="B1026" t="str">
            <v>141291-2604</v>
          </cell>
        </row>
        <row r="1027">
          <cell r="A1027" t="str">
            <v>Indskrevet</v>
          </cell>
          <cell r="B1027" t="str">
            <v>141292-1719</v>
          </cell>
        </row>
        <row r="1028">
          <cell r="A1028" t="str">
            <v>Indskrevet</v>
          </cell>
          <cell r="B1028" t="str">
            <v>141292-2359</v>
          </cell>
        </row>
        <row r="1029">
          <cell r="A1029" t="str">
            <v>Indskrevet</v>
          </cell>
          <cell r="B1029" t="str">
            <v>141295-0824</v>
          </cell>
        </row>
        <row r="1030">
          <cell r="A1030" t="str">
            <v>Indskrevet</v>
          </cell>
          <cell r="B1030" t="str">
            <v>150189-1041</v>
          </cell>
        </row>
        <row r="1031">
          <cell r="A1031" t="str">
            <v>Indskrevet</v>
          </cell>
          <cell r="B1031" t="str">
            <v>150189-2277</v>
          </cell>
        </row>
        <row r="1032">
          <cell r="A1032" t="str">
            <v>Afbrudt</v>
          </cell>
          <cell r="B1032" t="str">
            <v>150190-1225</v>
          </cell>
        </row>
        <row r="1033">
          <cell r="A1033" t="str">
            <v>Indskrevet</v>
          </cell>
          <cell r="B1033" t="str">
            <v>150190-2159</v>
          </cell>
        </row>
        <row r="1034">
          <cell r="A1034" t="str">
            <v>Afbrudt</v>
          </cell>
          <cell r="B1034" t="str">
            <v>150192-2303</v>
          </cell>
        </row>
        <row r="1035">
          <cell r="A1035" t="str">
            <v>Afbrudt</v>
          </cell>
          <cell r="B1035" t="str">
            <v>150193-1175</v>
          </cell>
        </row>
        <row r="1036">
          <cell r="A1036" t="str">
            <v>Indskrevet</v>
          </cell>
          <cell r="B1036" t="str">
            <v>150193-3763</v>
          </cell>
        </row>
        <row r="1037">
          <cell r="A1037" t="str">
            <v>Afbrudt</v>
          </cell>
          <cell r="B1037" t="str">
            <v>150194-2975</v>
          </cell>
        </row>
        <row r="1038">
          <cell r="A1038" t="str">
            <v>Afbrudt(Fak skift)</v>
          </cell>
          <cell r="B1038" t="str">
            <v>150195-0765</v>
          </cell>
        </row>
        <row r="1039">
          <cell r="A1039" t="str">
            <v>Afsluttet</v>
          </cell>
          <cell r="B1039" t="str">
            <v>150290-2624</v>
          </cell>
        </row>
        <row r="1040">
          <cell r="A1040" t="str">
            <v>Indskrevet</v>
          </cell>
          <cell r="B1040" t="str">
            <v>150293-1543</v>
          </cell>
        </row>
        <row r="1041">
          <cell r="A1041" t="str">
            <v>Afbrudt</v>
          </cell>
          <cell r="B1041" t="str">
            <v>150293-2299</v>
          </cell>
        </row>
        <row r="1042">
          <cell r="A1042" t="str">
            <v>Afbrudt(Fak skift)</v>
          </cell>
          <cell r="B1042" t="str">
            <v>150391-1341</v>
          </cell>
        </row>
        <row r="1043">
          <cell r="A1043" t="str">
            <v>Indskrevet</v>
          </cell>
          <cell r="B1043" t="str">
            <v>150391-2089</v>
          </cell>
        </row>
        <row r="1044">
          <cell r="A1044" t="str">
            <v>Afbrudt</v>
          </cell>
          <cell r="B1044" t="str">
            <v>150391-2585</v>
          </cell>
        </row>
        <row r="1045">
          <cell r="A1045" t="str">
            <v>Indskrevet</v>
          </cell>
          <cell r="B1045" t="str">
            <v>150392-2823</v>
          </cell>
        </row>
        <row r="1046">
          <cell r="A1046" t="str">
            <v>Afbrudt</v>
          </cell>
          <cell r="B1046" t="str">
            <v>150393-2217</v>
          </cell>
        </row>
        <row r="1047">
          <cell r="A1047" t="str">
            <v>Indskrevet</v>
          </cell>
          <cell r="B1047" t="str">
            <v>150394-2727</v>
          </cell>
        </row>
        <row r="1048">
          <cell r="A1048" t="str">
            <v>Indskrevet</v>
          </cell>
          <cell r="B1048" t="str">
            <v>150394-3928</v>
          </cell>
        </row>
        <row r="1049">
          <cell r="A1049" t="str">
            <v>Afbrudt</v>
          </cell>
          <cell r="B1049" t="str">
            <v>150486-1089</v>
          </cell>
        </row>
        <row r="1050">
          <cell r="A1050" t="str">
            <v>Afbrudt</v>
          </cell>
          <cell r="B1050" t="str">
            <v>150486-2883</v>
          </cell>
        </row>
        <row r="1051">
          <cell r="A1051" t="str">
            <v>Afbrudt(Fak skift)</v>
          </cell>
          <cell r="B1051" t="str">
            <v>150492-1723</v>
          </cell>
        </row>
        <row r="1052">
          <cell r="A1052" t="str">
            <v>Indskrevet</v>
          </cell>
          <cell r="B1052" t="str">
            <v>150492-2037</v>
          </cell>
        </row>
        <row r="1053">
          <cell r="A1053" t="str">
            <v>Afbrudt</v>
          </cell>
          <cell r="B1053" t="str">
            <v>150493-1737</v>
          </cell>
        </row>
        <row r="1054">
          <cell r="A1054" t="str">
            <v>Afbrudt (School skift)</v>
          </cell>
          <cell r="B1054" t="str">
            <v>150493-2423</v>
          </cell>
        </row>
        <row r="1055">
          <cell r="A1055" t="str">
            <v>Afbrudt</v>
          </cell>
          <cell r="B1055" t="str">
            <v>150493-2539</v>
          </cell>
        </row>
        <row r="1056">
          <cell r="A1056" t="str">
            <v>Indskrevet</v>
          </cell>
          <cell r="B1056" t="str">
            <v>150494-1945</v>
          </cell>
        </row>
        <row r="1057">
          <cell r="A1057" t="str">
            <v>Indskrevet</v>
          </cell>
          <cell r="B1057" t="str">
            <v>150494-2275</v>
          </cell>
        </row>
        <row r="1058">
          <cell r="A1058" t="str">
            <v>Afbrudt</v>
          </cell>
          <cell r="B1058" t="str">
            <v>150494-2356</v>
          </cell>
        </row>
        <row r="1059">
          <cell r="A1059" t="str">
            <v>Indskrevet</v>
          </cell>
          <cell r="B1059" t="str">
            <v>150496-2195</v>
          </cell>
        </row>
        <row r="1060">
          <cell r="A1060" t="str">
            <v>Indskrevet</v>
          </cell>
          <cell r="B1060" t="str">
            <v>150581-1085</v>
          </cell>
        </row>
        <row r="1061">
          <cell r="A1061" t="str">
            <v>Afbrudt</v>
          </cell>
          <cell r="B1061" t="str">
            <v>150586-2011</v>
          </cell>
        </row>
        <row r="1062">
          <cell r="A1062" t="str">
            <v>Indskrevet</v>
          </cell>
          <cell r="B1062" t="str">
            <v>150589-2107</v>
          </cell>
        </row>
        <row r="1063">
          <cell r="A1063" t="str">
            <v>Afsluttet</v>
          </cell>
          <cell r="B1063" t="str">
            <v>150593-2028</v>
          </cell>
        </row>
        <row r="1064">
          <cell r="A1064" t="str">
            <v>Afbrudt</v>
          </cell>
          <cell r="B1064" t="str">
            <v>150593-2087</v>
          </cell>
        </row>
        <row r="1065">
          <cell r="A1065" t="str">
            <v>Indskrevet</v>
          </cell>
          <cell r="B1065" t="str">
            <v>150593-3008</v>
          </cell>
        </row>
        <row r="1066">
          <cell r="A1066" t="str">
            <v>Indskrevet</v>
          </cell>
          <cell r="B1066" t="str">
            <v>150594-1124</v>
          </cell>
        </row>
        <row r="1067">
          <cell r="A1067" t="str">
            <v>Indskrevet</v>
          </cell>
          <cell r="B1067" t="str">
            <v>150595-2037</v>
          </cell>
        </row>
        <row r="1068">
          <cell r="A1068" t="str">
            <v>Afbrudt</v>
          </cell>
          <cell r="B1068" t="str">
            <v>150689-3220</v>
          </cell>
        </row>
        <row r="1069">
          <cell r="A1069" t="str">
            <v>Indskrevet</v>
          </cell>
          <cell r="B1069" t="str">
            <v>150693-1505</v>
          </cell>
        </row>
        <row r="1070">
          <cell r="A1070" t="str">
            <v>Indskrevet</v>
          </cell>
          <cell r="B1070" t="str">
            <v>150694-3759</v>
          </cell>
        </row>
        <row r="1071">
          <cell r="A1071" t="str">
            <v>Indskrevet</v>
          </cell>
          <cell r="B1071" t="str">
            <v>150695-2081</v>
          </cell>
        </row>
        <row r="1072">
          <cell r="A1072" t="str">
            <v>Indskrevet</v>
          </cell>
          <cell r="B1072" t="str">
            <v>150790-2665</v>
          </cell>
        </row>
        <row r="1073">
          <cell r="A1073" t="str">
            <v>Afbrudt</v>
          </cell>
          <cell r="B1073" t="str">
            <v>150791-2326</v>
          </cell>
        </row>
        <row r="1074">
          <cell r="A1074" t="str">
            <v>Indskrevet</v>
          </cell>
          <cell r="B1074" t="str">
            <v>150794-1377</v>
          </cell>
        </row>
        <row r="1075">
          <cell r="A1075" t="str">
            <v>Indskrevet</v>
          </cell>
          <cell r="B1075" t="str">
            <v>150794-2713</v>
          </cell>
        </row>
        <row r="1076">
          <cell r="A1076" t="str">
            <v>Indskrevet</v>
          </cell>
          <cell r="B1076" t="str">
            <v>150887-3561</v>
          </cell>
        </row>
        <row r="1077">
          <cell r="A1077" t="str">
            <v>Afbrudt</v>
          </cell>
          <cell r="B1077" t="str">
            <v>150891-2893</v>
          </cell>
        </row>
        <row r="1078">
          <cell r="A1078" t="str">
            <v>Afsluttet</v>
          </cell>
          <cell r="B1078" t="str">
            <v>150892-2023</v>
          </cell>
        </row>
        <row r="1079">
          <cell r="A1079" t="str">
            <v>Indskrevet</v>
          </cell>
          <cell r="B1079" t="str">
            <v>150892-2295</v>
          </cell>
        </row>
        <row r="1080">
          <cell r="A1080" t="str">
            <v>Afbrudt</v>
          </cell>
          <cell r="B1080" t="str">
            <v>150893-2983</v>
          </cell>
        </row>
        <row r="1081">
          <cell r="A1081" t="str">
            <v>Indskrevet</v>
          </cell>
          <cell r="B1081" t="str">
            <v>150894-3853</v>
          </cell>
        </row>
        <row r="1082">
          <cell r="A1082" t="str">
            <v>Indskrevet</v>
          </cell>
          <cell r="B1082" t="str">
            <v>150895-2216</v>
          </cell>
        </row>
        <row r="1083">
          <cell r="A1083" t="str">
            <v>Afsluttet</v>
          </cell>
          <cell r="B1083" t="str">
            <v>150989-1407</v>
          </cell>
        </row>
        <row r="1084">
          <cell r="A1084" t="str">
            <v>Afbrudt</v>
          </cell>
          <cell r="B1084" t="str">
            <v>150991-2374</v>
          </cell>
        </row>
        <row r="1085">
          <cell r="A1085" t="str">
            <v>Indskrevet</v>
          </cell>
          <cell r="B1085" t="str">
            <v>150991-2641</v>
          </cell>
        </row>
        <row r="1086">
          <cell r="A1086" t="str">
            <v>Afbrudt (SN skift)</v>
          </cell>
          <cell r="B1086" t="str">
            <v>150991-3664</v>
          </cell>
        </row>
        <row r="1087">
          <cell r="A1087" t="str">
            <v>Afsluttet</v>
          </cell>
          <cell r="B1087" t="str">
            <v>150992-2485</v>
          </cell>
        </row>
        <row r="1088">
          <cell r="A1088" t="str">
            <v>Afbrudt</v>
          </cell>
          <cell r="B1088" t="str">
            <v>150994-1951</v>
          </cell>
        </row>
        <row r="1089">
          <cell r="A1089" t="str">
            <v>Indskrevet</v>
          </cell>
          <cell r="B1089" t="str">
            <v>150994-3725</v>
          </cell>
        </row>
        <row r="1090">
          <cell r="A1090" t="str">
            <v>Afbrudt</v>
          </cell>
          <cell r="B1090" t="str">
            <v>151082-1587</v>
          </cell>
        </row>
        <row r="1091">
          <cell r="A1091" t="str">
            <v>Afsluttet</v>
          </cell>
          <cell r="B1091" t="str">
            <v>151092-2294</v>
          </cell>
        </row>
        <row r="1092">
          <cell r="A1092" t="str">
            <v>Indskrevet</v>
          </cell>
          <cell r="B1092" t="str">
            <v>151092-2375</v>
          </cell>
        </row>
        <row r="1093">
          <cell r="A1093" t="str">
            <v>Indskrevet</v>
          </cell>
          <cell r="B1093" t="str">
            <v>151093-0149</v>
          </cell>
        </row>
        <row r="1094">
          <cell r="A1094" t="str">
            <v>Afbrudt</v>
          </cell>
          <cell r="B1094" t="str">
            <v>151094-1655</v>
          </cell>
        </row>
        <row r="1095">
          <cell r="A1095" t="str">
            <v>Indskrevet</v>
          </cell>
          <cell r="B1095" t="str">
            <v>151095-MAK1</v>
          </cell>
        </row>
        <row r="1096">
          <cell r="A1096" t="str">
            <v>Indskrevet</v>
          </cell>
          <cell r="B1096" t="str">
            <v>151191-2985</v>
          </cell>
        </row>
        <row r="1097">
          <cell r="A1097" t="str">
            <v>Indskrevet</v>
          </cell>
          <cell r="B1097" t="str">
            <v>151192-1291</v>
          </cell>
        </row>
        <row r="1098">
          <cell r="A1098" t="str">
            <v>Indskrevet</v>
          </cell>
          <cell r="B1098" t="str">
            <v>151192-2697</v>
          </cell>
        </row>
        <row r="1099">
          <cell r="A1099" t="str">
            <v>Indskrevet</v>
          </cell>
          <cell r="B1099" t="str">
            <v>151192-2891</v>
          </cell>
        </row>
        <row r="1100">
          <cell r="A1100" t="str">
            <v>Indskrevet</v>
          </cell>
          <cell r="B1100" t="str">
            <v>151193-2277</v>
          </cell>
        </row>
        <row r="1101">
          <cell r="A1101" t="str">
            <v>Indskrevet</v>
          </cell>
          <cell r="B1101" t="str">
            <v>151194-2280</v>
          </cell>
        </row>
        <row r="1102">
          <cell r="A1102" t="str">
            <v>Afbrudt</v>
          </cell>
          <cell r="B1102" t="str">
            <v>151194-3155</v>
          </cell>
        </row>
        <row r="1103">
          <cell r="A1103" t="str">
            <v>Afbrudt</v>
          </cell>
          <cell r="B1103" t="str">
            <v>151290-1383</v>
          </cell>
        </row>
        <row r="1104">
          <cell r="A1104" t="str">
            <v>Afbrudt</v>
          </cell>
          <cell r="B1104" t="str">
            <v>151292-2003</v>
          </cell>
        </row>
        <row r="1105">
          <cell r="A1105" t="str">
            <v>Afsluttet</v>
          </cell>
          <cell r="B1105" t="str">
            <v>151293-1304</v>
          </cell>
        </row>
        <row r="1106">
          <cell r="A1106" t="str">
            <v>Indskrevet</v>
          </cell>
          <cell r="B1106" t="str">
            <v>151294-1857</v>
          </cell>
        </row>
        <row r="1107">
          <cell r="A1107" t="str">
            <v>Afbrudt</v>
          </cell>
          <cell r="B1107" t="str">
            <v>160190-2253</v>
          </cell>
        </row>
        <row r="1108">
          <cell r="A1108" t="str">
            <v>Afbrudt</v>
          </cell>
          <cell r="B1108" t="str">
            <v>160191-2178</v>
          </cell>
        </row>
        <row r="1109">
          <cell r="A1109" t="str">
            <v>Indskrevet</v>
          </cell>
          <cell r="B1109" t="str">
            <v>160192-1487</v>
          </cell>
        </row>
        <row r="1110">
          <cell r="A1110" t="str">
            <v>Afbrudt (School skift)</v>
          </cell>
          <cell r="B1110" t="str">
            <v>160192-3080</v>
          </cell>
        </row>
        <row r="1111">
          <cell r="A1111" t="str">
            <v>Indskrevet</v>
          </cell>
          <cell r="B1111" t="str">
            <v>160193-1539</v>
          </cell>
        </row>
        <row r="1112">
          <cell r="A1112" t="str">
            <v>Indskrevet</v>
          </cell>
          <cell r="B1112" t="str">
            <v>160194-1089</v>
          </cell>
        </row>
        <row r="1113">
          <cell r="A1113" t="str">
            <v>Indskrevet</v>
          </cell>
          <cell r="B1113" t="str">
            <v>160194-3111</v>
          </cell>
        </row>
        <row r="1114">
          <cell r="A1114" t="str">
            <v>Indskrevet</v>
          </cell>
          <cell r="B1114" t="str">
            <v>160195-1378</v>
          </cell>
        </row>
        <row r="1115">
          <cell r="A1115" t="str">
            <v>Indskrevet</v>
          </cell>
          <cell r="B1115" t="str">
            <v>160282-MAC1</v>
          </cell>
        </row>
        <row r="1116">
          <cell r="A1116" t="str">
            <v>Indskrevet</v>
          </cell>
          <cell r="B1116" t="str">
            <v>160289-2529</v>
          </cell>
        </row>
        <row r="1117">
          <cell r="A1117" t="str">
            <v>Indskrevet</v>
          </cell>
          <cell r="B1117" t="str">
            <v>160290-1021</v>
          </cell>
        </row>
        <row r="1118">
          <cell r="A1118" t="str">
            <v>Indskrevet</v>
          </cell>
          <cell r="B1118" t="str">
            <v>160290-1129</v>
          </cell>
        </row>
        <row r="1119">
          <cell r="A1119" t="str">
            <v>Afbrudt(Fak skift)</v>
          </cell>
          <cell r="B1119" t="str">
            <v>160290-2575</v>
          </cell>
        </row>
        <row r="1120">
          <cell r="A1120" t="str">
            <v>Afbrudt</v>
          </cell>
          <cell r="B1120" t="str">
            <v>160292-2029</v>
          </cell>
        </row>
        <row r="1121">
          <cell r="A1121" t="str">
            <v>Indskrevet</v>
          </cell>
          <cell r="B1121" t="str">
            <v>160292-2053</v>
          </cell>
        </row>
        <row r="1122">
          <cell r="A1122" t="str">
            <v>Indskrevet</v>
          </cell>
          <cell r="B1122" t="str">
            <v>160293-1117</v>
          </cell>
        </row>
        <row r="1123">
          <cell r="A1123" t="str">
            <v>Afbrudt</v>
          </cell>
          <cell r="B1123" t="str">
            <v>160293-3470</v>
          </cell>
        </row>
        <row r="1124">
          <cell r="A1124" t="str">
            <v>Indskrevet</v>
          </cell>
          <cell r="B1124" t="str">
            <v>160294-1473</v>
          </cell>
        </row>
        <row r="1125">
          <cell r="A1125" t="str">
            <v>Indskrevet</v>
          </cell>
          <cell r="B1125" t="str">
            <v>160294-1821</v>
          </cell>
        </row>
        <row r="1126">
          <cell r="A1126" t="str">
            <v>Indskrevet</v>
          </cell>
          <cell r="B1126" t="str">
            <v>160294-3387</v>
          </cell>
        </row>
        <row r="1127">
          <cell r="A1127" t="str">
            <v>Indskrevet</v>
          </cell>
          <cell r="B1127" t="str">
            <v>160390-3753</v>
          </cell>
        </row>
        <row r="1128">
          <cell r="A1128" t="str">
            <v>Afbrudt</v>
          </cell>
          <cell r="B1128" t="str">
            <v>160392-3541</v>
          </cell>
        </row>
        <row r="1129">
          <cell r="A1129" t="str">
            <v>Indskrevet</v>
          </cell>
          <cell r="B1129" t="str">
            <v>160394-2953</v>
          </cell>
        </row>
        <row r="1130">
          <cell r="A1130" t="str">
            <v>Indskrevet</v>
          </cell>
          <cell r="B1130" t="str">
            <v>160484-1891</v>
          </cell>
        </row>
        <row r="1131">
          <cell r="A1131" t="str">
            <v>Indskrevet</v>
          </cell>
          <cell r="B1131" t="str">
            <v>160489-3247</v>
          </cell>
        </row>
        <row r="1132">
          <cell r="A1132" t="str">
            <v>Indskrevet</v>
          </cell>
          <cell r="B1132" t="str">
            <v>160490-1231</v>
          </cell>
        </row>
        <row r="1133">
          <cell r="A1133" t="str">
            <v>Indskrevet</v>
          </cell>
          <cell r="B1133" t="str">
            <v>160490-2971</v>
          </cell>
        </row>
        <row r="1134">
          <cell r="A1134" t="str">
            <v>Afbrudt</v>
          </cell>
          <cell r="B1134" t="str">
            <v>160492-1593</v>
          </cell>
        </row>
        <row r="1135">
          <cell r="A1135" t="str">
            <v>Afsluttet</v>
          </cell>
          <cell r="B1135" t="str">
            <v>160493-1505</v>
          </cell>
        </row>
        <row r="1136">
          <cell r="A1136" t="str">
            <v>Indskrevet</v>
          </cell>
          <cell r="B1136" t="str">
            <v>160494-1667</v>
          </cell>
        </row>
        <row r="1137">
          <cell r="A1137" t="str">
            <v>Indskrevet</v>
          </cell>
          <cell r="B1137" t="str">
            <v>160583-2314</v>
          </cell>
        </row>
        <row r="1138">
          <cell r="A1138" t="str">
            <v>Indskrevet</v>
          </cell>
          <cell r="B1138" t="str">
            <v>160588-2281</v>
          </cell>
        </row>
        <row r="1139">
          <cell r="A1139" t="str">
            <v>Indskrevet</v>
          </cell>
          <cell r="B1139" t="str">
            <v>160591-2385</v>
          </cell>
        </row>
        <row r="1140">
          <cell r="A1140" t="str">
            <v>Afbrudt</v>
          </cell>
          <cell r="B1140" t="str">
            <v>160592-1503</v>
          </cell>
        </row>
        <row r="1141">
          <cell r="A1141" t="str">
            <v>Afsluttet</v>
          </cell>
          <cell r="B1141" t="str">
            <v>160592-2291</v>
          </cell>
        </row>
        <row r="1142">
          <cell r="A1142" t="str">
            <v>Afbrudt</v>
          </cell>
          <cell r="B1142" t="str">
            <v>160594-1903</v>
          </cell>
        </row>
        <row r="1143">
          <cell r="A1143" t="str">
            <v>Afsluttet</v>
          </cell>
          <cell r="B1143" t="str">
            <v>160692-2775</v>
          </cell>
        </row>
        <row r="1144">
          <cell r="A1144" t="str">
            <v>Indskrevet</v>
          </cell>
          <cell r="B1144" t="str">
            <v>160693-2401</v>
          </cell>
        </row>
        <row r="1145">
          <cell r="A1145" t="str">
            <v>Afbrudt</v>
          </cell>
          <cell r="B1145" t="str">
            <v>160694-2237</v>
          </cell>
        </row>
        <row r="1146">
          <cell r="A1146" t="str">
            <v>Afbrudt</v>
          </cell>
          <cell r="B1146" t="str">
            <v>160694-2865</v>
          </cell>
        </row>
        <row r="1147">
          <cell r="A1147" t="str">
            <v>Indskrevet</v>
          </cell>
          <cell r="B1147" t="str">
            <v>160694-4027</v>
          </cell>
        </row>
        <row r="1148">
          <cell r="A1148" t="str">
            <v>Indskrevet</v>
          </cell>
          <cell r="B1148" t="str">
            <v>160695-1384</v>
          </cell>
        </row>
        <row r="1149">
          <cell r="A1149" t="str">
            <v>Indskrevet</v>
          </cell>
          <cell r="B1149" t="str">
            <v>160786-3829</v>
          </cell>
        </row>
        <row r="1150">
          <cell r="A1150" t="str">
            <v>Indskrevet</v>
          </cell>
          <cell r="B1150" t="str">
            <v>160787-1805</v>
          </cell>
        </row>
        <row r="1151">
          <cell r="A1151" t="str">
            <v>Afbrudt(Fak skift)</v>
          </cell>
          <cell r="B1151" t="str">
            <v>160792-3082</v>
          </cell>
        </row>
        <row r="1152">
          <cell r="A1152" t="str">
            <v>Indskrevet</v>
          </cell>
          <cell r="B1152" t="str">
            <v>160794-1323</v>
          </cell>
        </row>
        <row r="1153">
          <cell r="A1153" t="str">
            <v>Afsluttet</v>
          </cell>
          <cell r="B1153" t="str">
            <v>160891-2599</v>
          </cell>
        </row>
        <row r="1154">
          <cell r="A1154" t="str">
            <v>Afbrudt</v>
          </cell>
          <cell r="B1154" t="str">
            <v>160891-DIS2</v>
          </cell>
        </row>
        <row r="1155">
          <cell r="A1155" t="str">
            <v>Afbrudt</v>
          </cell>
          <cell r="B1155" t="str">
            <v>160892-2489</v>
          </cell>
        </row>
        <row r="1156">
          <cell r="A1156" t="str">
            <v>Afsluttet</v>
          </cell>
          <cell r="B1156" t="str">
            <v>160892-2845</v>
          </cell>
        </row>
        <row r="1157">
          <cell r="A1157" t="str">
            <v>Indskrevet</v>
          </cell>
          <cell r="B1157" t="str">
            <v>160893-1240</v>
          </cell>
        </row>
        <row r="1158">
          <cell r="A1158" t="str">
            <v>Afbrudt</v>
          </cell>
          <cell r="B1158" t="str">
            <v>160893-1607</v>
          </cell>
        </row>
        <row r="1159">
          <cell r="A1159" t="str">
            <v>Indskrevet</v>
          </cell>
          <cell r="B1159" t="str">
            <v>160893-1631</v>
          </cell>
        </row>
        <row r="1160">
          <cell r="A1160" t="str">
            <v>Indskrevet</v>
          </cell>
          <cell r="B1160" t="str">
            <v>160893-2867</v>
          </cell>
        </row>
        <row r="1161">
          <cell r="A1161" t="str">
            <v>Indskrevet</v>
          </cell>
          <cell r="B1161" t="str">
            <v>160894-2609</v>
          </cell>
        </row>
        <row r="1162">
          <cell r="A1162" t="str">
            <v>Afsluttet</v>
          </cell>
          <cell r="B1162" t="str">
            <v>160973-2101</v>
          </cell>
        </row>
        <row r="1163">
          <cell r="A1163" t="str">
            <v>Afsluttet</v>
          </cell>
          <cell r="B1163" t="str">
            <v>160988-3967</v>
          </cell>
        </row>
        <row r="1164">
          <cell r="A1164" t="str">
            <v>Indskrevet</v>
          </cell>
          <cell r="B1164" t="str">
            <v>160992-1257</v>
          </cell>
        </row>
        <row r="1165">
          <cell r="A1165" t="str">
            <v>Afbrudt</v>
          </cell>
          <cell r="B1165" t="str">
            <v>160992-1583</v>
          </cell>
        </row>
        <row r="1166">
          <cell r="A1166" t="str">
            <v>Indskrevet</v>
          </cell>
          <cell r="B1166" t="str">
            <v>160992-2083</v>
          </cell>
        </row>
        <row r="1167">
          <cell r="A1167" t="str">
            <v>Afbrudt</v>
          </cell>
          <cell r="B1167" t="str">
            <v>160993-EGD1</v>
          </cell>
        </row>
        <row r="1168">
          <cell r="A1168" t="str">
            <v>Indskrevet</v>
          </cell>
          <cell r="B1168" t="str">
            <v>161080-2601</v>
          </cell>
        </row>
        <row r="1169">
          <cell r="A1169" t="str">
            <v>Indskrevet</v>
          </cell>
          <cell r="B1169" t="str">
            <v>161190-2383</v>
          </cell>
        </row>
        <row r="1170">
          <cell r="A1170" t="str">
            <v>Indskrevet</v>
          </cell>
          <cell r="B1170" t="str">
            <v>161191-2303</v>
          </cell>
        </row>
        <row r="1171">
          <cell r="A1171" t="str">
            <v>Afbrudt</v>
          </cell>
          <cell r="B1171" t="str">
            <v>161285-3831</v>
          </cell>
        </row>
        <row r="1172">
          <cell r="A1172" t="str">
            <v>Afbrudt</v>
          </cell>
          <cell r="B1172" t="str">
            <v>161290-2441</v>
          </cell>
        </row>
        <row r="1173">
          <cell r="A1173" t="str">
            <v>Afbrudt (School skift)</v>
          </cell>
          <cell r="B1173" t="str">
            <v>161293-1557</v>
          </cell>
        </row>
        <row r="1174">
          <cell r="A1174" t="str">
            <v>Indskrevet</v>
          </cell>
          <cell r="B1174" t="str">
            <v>161293-1603</v>
          </cell>
        </row>
        <row r="1175">
          <cell r="A1175" t="str">
            <v>Indskrevet</v>
          </cell>
          <cell r="B1175" t="str">
            <v>161294-1137</v>
          </cell>
        </row>
        <row r="1176">
          <cell r="A1176" t="str">
            <v>Indskrevet</v>
          </cell>
          <cell r="B1176" t="str">
            <v>161294-1617</v>
          </cell>
        </row>
        <row r="1177">
          <cell r="A1177" t="str">
            <v>Indskrevet</v>
          </cell>
          <cell r="B1177" t="str">
            <v>161294-3857</v>
          </cell>
        </row>
        <row r="1178">
          <cell r="A1178" t="str">
            <v>Indskrevet</v>
          </cell>
          <cell r="B1178" t="str">
            <v>161295-2147</v>
          </cell>
        </row>
        <row r="1179">
          <cell r="A1179" t="str">
            <v>Indskrevet</v>
          </cell>
          <cell r="B1179" t="str">
            <v>170190-2471</v>
          </cell>
        </row>
        <row r="1180">
          <cell r="A1180" t="str">
            <v>Afbrudt</v>
          </cell>
          <cell r="B1180" t="str">
            <v>170192-3029</v>
          </cell>
        </row>
        <row r="1181">
          <cell r="A1181" t="str">
            <v>Indskrevet</v>
          </cell>
          <cell r="B1181" t="str">
            <v>170193-2109</v>
          </cell>
        </row>
        <row r="1182">
          <cell r="A1182" t="str">
            <v>Indskrevet</v>
          </cell>
          <cell r="B1182" t="str">
            <v>170193-3377</v>
          </cell>
        </row>
        <row r="1183">
          <cell r="A1183" t="str">
            <v>Indskrevet</v>
          </cell>
          <cell r="B1183" t="str">
            <v>170195-ANT1</v>
          </cell>
        </row>
        <row r="1184">
          <cell r="A1184" t="str">
            <v>Afbrudt</v>
          </cell>
          <cell r="B1184" t="str">
            <v>170287-2215</v>
          </cell>
        </row>
        <row r="1185">
          <cell r="A1185" t="str">
            <v>Afbrudt</v>
          </cell>
          <cell r="B1185" t="str">
            <v>170288-3446</v>
          </cell>
        </row>
        <row r="1186">
          <cell r="A1186" t="str">
            <v>Afbrudt(Fak skift)</v>
          </cell>
          <cell r="B1186" t="str">
            <v>170293-2099</v>
          </cell>
        </row>
        <row r="1187">
          <cell r="A1187" t="str">
            <v>Afsluttet</v>
          </cell>
          <cell r="B1187" t="str">
            <v>170293-4105</v>
          </cell>
        </row>
        <row r="1188">
          <cell r="A1188" t="str">
            <v>Indskrevet</v>
          </cell>
          <cell r="B1188" t="str">
            <v>170294-2159</v>
          </cell>
        </row>
        <row r="1189">
          <cell r="A1189" t="str">
            <v>Indskrevet</v>
          </cell>
          <cell r="B1189" t="str">
            <v>170294-2507</v>
          </cell>
        </row>
        <row r="1190">
          <cell r="A1190" t="str">
            <v>Afsluttet</v>
          </cell>
          <cell r="B1190" t="str">
            <v>170391-1591</v>
          </cell>
        </row>
        <row r="1191">
          <cell r="A1191" t="str">
            <v>Afbrudt</v>
          </cell>
          <cell r="B1191" t="str">
            <v>170391-1974</v>
          </cell>
        </row>
        <row r="1192">
          <cell r="A1192" t="str">
            <v>Afbrudt</v>
          </cell>
          <cell r="B1192" t="str">
            <v>170391-3098</v>
          </cell>
        </row>
        <row r="1193">
          <cell r="A1193" t="str">
            <v>Afbrudt</v>
          </cell>
          <cell r="B1193" t="str">
            <v>170392-2267</v>
          </cell>
        </row>
        <row r="1194">
          <cell r="A1194" t="str">
            <v>Indskrevet</v>
          </cell>
          <cell r="B1194" t="str">
            <v>170392-2585</v>
          </cell>
        </row>
        <row r="1195">
          <cell r="A1195" t="str">
            <v>Afbrudt</v>
          </cell>
          <cell r="B1195" t="str">
            <v>170393-1207</v>
          </cell>
        </row>
        <row r="1196">
          <cell r="A1196" t="str">
            <v>Afsluttet</v>
          </cell>
          <cell r="B1196" t="str">
            <v>170393-3307</v>
          </cell>
        </row>
        <row r="1197">
          <cell r="A1197" t="str">
            <v>Afbrudt(Fak skift)</v>
          </cell>
          <cell r="B1197" t="str">
            <v>170393-3323</v>
          </cell>
        </row>
        <row r="1198">
          <cell r="A1198" t="str">
            <v>Indskrevet</v>
          </cell>
          <cell r="B1198" t="str">
            <v>170394-1873</v>
          </cell>
        </row>
        <row r="1199">
          <cell r="A1199" t="str">
            <v>Indskrevet</v>
          </cell>
          <cell r="B1199" t="str">
            <v>170394-2829</v>
          </cell>
        </row>
        <row r="1200">
          <cell r="A1200" t="str">
            <v>Afsluttet</v>
          </cell>
          <cell r="B1200" t="str">
            <v>170394-3078</v>
          </cell>
        </row>
        <row r="1201">
          <cell r="A1201" t="str">
            <v>Indskrevet</v>
          </cell>
          <cell r="B1201" t="str">
            <v>170489-4313</v>
          </cell>
        </row>
        <row r="1202">
          <cell r="A1202" t="str">
            <v>Afsluttet</v>
          </cell>
          <cell r="B1202" t="str">
            <v>170491-3105</v>
          </cell>
        </row>
        <row r="1203">
          <cell r="A1203" t="str">
            <v>Indskrevet</v>
          </cell>
          <cell r="B1203" t="str">
            <v>170492-2643</v>
          </cell>
        </row>
        <row r="1204">
          <cell r="A1204" t="str">
            <v>Indskrevet</v>
          </cell>
          <cell r="B1204" t="str">
            <v>170492-3607</v>
          </cell>
        </row>
        <row r="1205">
          <cell r="A1205" t="str">
            <v>Afsluttet</v>
          </cell>
          <cell r="B1205" t="str">
            <v>170493-1235</v>
          </cell>
        </row>
        <row r="1206">
          <cell r="A1206" t="str">
            <v>Indskrevet</v>
          </cell>
          <cell r="B1206" t="str">
            <v>170493-1855</v>
          </cell>
        </row>
        <row r="1207">
          <cell r="A1207" t="str">
            <v>Afbrudt (SN skift)</v>
          </cell>
          <cell r="B1207" t="str">
            <v>170494-1435</v>
          </cell>
        </row>
        <row r="1208">
          <cell r="A1208" t="str">
            <v>Afsluttet</v>
          </cell>
          <cell r="B1208" t="str">
            <v>170590-1151</v>
          </cell>
        </row>
        <row r="1209">
          <cell r="A1209" t="str">
            <v>Indskrevet</v>
          </cell>
          <cell r="B1209" t="str">
            <v>170593-2081</v>
          </cell>
        </row>
        <row r="1210">
          <cell r="A1210" t="str">
            <v>Indskrevet</v>
          </cell>
          <cell r="B1210" t="str">
            <v>170594-1463</v>
          </cell>
        </row>
        <row r="1211">
          <cell r="A1211" t="str">
            <v>Afbrudt (SN skift)</v>
          </cell>
          <cell r="B1211" t="str">
            <v>170595-1043</v>
          </cell>
        </row>
        <row r="1212">
          <cell r="A1212" t="str">
            <v>Afbrudt</v>
          </cell>
          <cell r="B1212" t="str">
            <v>170691-2629</v>
          </cell>
        </row>
        <row r="1213">
          <cell r="A1213" t="str">
            <v>Indskrevet</v>
          </cell>
          <cell r="B1213" t="str">
            <v>170691-2971</v>
          </cell>
        </row>
        <row r="1214">
          <cell r="A1214" t="str">
            <v>Indskrevet</v>
          </cell>
          <cell r="B1214" t="str">
            <v>170693-2395</v>
          </cell>
        </row>
        <row r="1215">
          <cell r="A1215" t="str">
            <v>Afbrudt</v>
          </cell>
          <cell r="B1215" t="str">
            <v>170694-2323</v>
          </cell>
        </row>
        <row r="1216">
          <cell r="A1216" t="str">
            <v>Indskrevet</v>
          </cell>
          <cell r="B1216" t="str">
            <v>170695-1497</v>
          </cell>
        </row>
        <row r="1217">
          <cell r="A1217" t="str">
            <v>Indskrevet</v>
          </cell>
          <cell r="B1217" t="str">
            <v>170791-3610</v>
          </cell>
        </row>
        <row r="1218">
          <cell r="A1218" t="str">
            <v>Indskrevet</v>
          </cell>
          <cell r="B1218" t="str">
            <v>170793-1376</v>
          </cell>
        </row>
        <row r="1219">
          <cell r="A1219" t="str">
            <v>Indskrevet</v>
          </cell>
          <cell r="B1219" t="str">
            <v>170793-1953</v>
          </cell>
        </row>
        <row r="1220">
          <cell r="A1220" t="str">
            <v>Indskrevet</v>
          </cell>
          <cell r="B1220" t="str">
            <v>170793-2011</v>
          </cell>
        </row>
        <row r="1221">
          <cell r="A1221" t="str">
            <v>Indskrevet</v>
          </cell>
          <cell r="B1221" t="str">
            <v>170795-1067</v>
          </cell>
        </row>
        <row r="1222">
          <cell r="A1222" t="str">
            <v>Afbrudt</v>
          </cell>
          <cell r="B1222" t="str">
            <v>170889-2781</v>
          </cell>
        </row>
        <row r="1223">
          <cell r="A1223" t="str">
            <v>Afbrudt</v>
          </cell>
          <cell r="B1223" t="str">
            <v>170891-2219</v>
          </cell>
        </row>
        <row r="1224">
          <cell r="A1224" t="str">
            <v>Afbrudt(Fak skift)</v>
          </cell>
          <cell r="B1224" t="str">
            <v>170893-1949</v>
          </cell>
        </row>
        <row r="1225">
          <cell r="A1225" t="str">
            <v>Indskrevet</v>
          </cell>
          <cell r="B1225" t="str">
            <v>170894-3343</v>
          </cell>
        </row>
        <row r="1226">
          <cell r="A1226" t="str">
            <v>Indskrevet</v>
          </cell>
          <cell r="B1226" t="str">
            <v>170895-0269</v>
          </cell>
        </row>
        <row r="1227">
          <cell r="A1227" t="str">
            <v>Indskrevet</v>
          </cell>
          <cell r="B1227" t="str">
            <v>170992-2293</v>
          </cell>
        </row>
        <row r="1228">
          <cell r="A1228" t="str">
            <v>Indskrevet</v>
          </cell>
          <cell r="B1228" t="str">
            <v>170992-2625</v>
          </cell>
        </row>
        <row r="1229">
          <cell r="A1229" t="str">
            <v>Indskrevet</v>
          </cell>
          <cell r="B1229" t="str">
            <v>170992-3850</v>
          </cell>
        </row>
        <row r="1230">
          <cell r="A1230" t="str">
            <v>Indskrevet</v>
          </cell>
          <cell r="B1230" t="str">
            <v>170993-3562</v>
          </cell>
        </row>
        <row r="1231">
          <cell r="A1231" t="str">
            <v>Indskrevet</v>
          </cell>
          <cell r="B1231" t="str">
            <v>170995-1587</v>
          </cell>
        </row>
        <row r="1232">
          <cell r="A1232" t="str">
            <v>Afbrudt (SN skift)</v>
          </cell>
          <cell r="B1232" t="str">
            <v>171093-0933</v>
          </cell>
        </row>
        <row r="1233">
          <cell r="A1233" t="str">
            <v>Afbrudt</v>
          </cell>
          <cell r="B1233" t="str">
            <v>171188-2053</v>
          </cell>
        </row>
        <row r="1234">
          <cell r="A1234" t="str">
            <v>Afsluttet</v>
          </cell>
          <cell r="B1234" t="str">
            <v>171188-2363</v>
          </cell>
        </row>
        <row r="1235">
          <cell r="A1235" t="str">
            <v>Indskrevet</v>
          </cell>
          <cell r="B1235" t="str">
            <v>171189-2407</v>
          </cell>
        </row>
        <row r="1236">
          <cell r="A1236" t="str">
            <v>Indskrevet</v>
          </cell>
          <cell r="B1236" t="str">
            <v>171192-1571</v>
          </cell>
        </row>
        <row r="1237">
          <cell r="A1237" t="str">
            <v>Indskrevet</v>
          </cell>
          <cell r="B1237" t="str">
            <v>171192-2853</v>
          </cell>
        </row>
        <row r="1238">
          <cell r="A1238" t="str">
            <v>Indskrevet</v>
          </cell>
          <cell r="B1238" t="str">
            <v>171193-0503</v>
          </cell>
        </row>
        <row r="1239">
          <cell r="A1239" t="str">
            <v>Afbrudt</v>
          </cell>
          <cell r="B1239" t="str">
            <v>171193-1887</v>
          </cell>
        </row>
        <row r="1240">
          <cell r="A1240" t="str">
            <v>Indskrevet</v>
          </cell>
          <cell r="B1240" t="str">
            <v>171194-1289</v>
          </cell>
        </row>
        <row r="1241">
          <cell r="A1241" t="str">
            <v>Indskrevet</v>
          </cell>
          <cell r="B1241" t="str">
            <v>171194-1645</v>
          </cell>
        </row>
        <row r="1242">
          <cell r="A1242" t="str">
            <v>Afbrudt</v>
          </cell>
          <cell r="B1242" t="str">
            <v>171290-2597</v>
          </cell>
        </row>
        <row r="1243">
          <cell r="A1243" t="str">
            <v>Afbrudt</v>
          </cell>
          <cell r="B1243" t="str">
            <v>171291-2843</v>
          </cell>
        </row>
        <row r="1244">
          <cell r="A1244" t="str">
            <v>Indskrevet</v>
          </cell>
          <cell r="B1244" t="str">
            <v>171291-2983</v>
          </cell>
        </row>
        <row r="1245">
          <cell r="A1245" t="str">
            <v>Afbrudt</v>
          </cell>
          <cell r="B1245" t="str">
            <v>171291-3041</v>
          </cell>
        </row>
        <row r="1246">
          <cell r="A1246" t="str">
            <v>Afsluttet</v>
          </cell>
          <cell r="B1246" t="str">
            <v>180192-1589</v>
          </cell>
        </row>
        <row r="1247">
          <cell r="A1247" t="str">
            <v>Indskrevet</v>
          </cell>
          <cell r="B1247" t="str">
            <v>180192-1783</v>
          </cell>
        </row>
        <row r="1248">
          <cell r="A1248" t="str">
            <v>Indskrevet</v>
          </cell>
          <cell r="B1248" t="str">
            <v>180192-2143</v>
          </cell>
        </row>
        <row r="1249">
          <cell r="A1249" t="str">
            <v>Afbrudt(Fak skift)</v>
          </cell>
          <cell r="B1249" t="str">
            <v>180194-1296</v>
          </cell>
        </row>
        <row r="1250">
          <cell r="A1250" t="str">
            <v>Indskrevet</v>
          </cell>
          <cell r="B1250" t="str">
            <v>180194-3035</v>
          </cell>
        </row>
        <row r="1251">
          <cell r="A1251" t="str">
            <v>Indskrevet</v>
          </cell>
          <cell r="B1251" t="str">
            <v>180194-3507</v>
          </cell>
        </row>
        <row r="1252">
          <cell r="A1252" t="str">
            <v>Indskrevet</v>
          </cell>
          <cell r="B1252" t="str">
            <v>180194-3639</v>
          </cell>
        </row>
        <row r="1253">
          <cell r="A1253" t="str">
            <v>Afbrudt (School skift)</v>
          </cell>
          <cell r="B1253" t="str">
            <v>180195-0619</v>
          </cell>
        </row>
        <row r="1254">
          <cell r="A1254" t="str">
            <v>Afbrudt</v>
          </cell>
          <cell r="B1254" t="str">
            <v>180284-2259</v>
          </cell>
        </row>
        <row r="1255">
          <cell r="A1255" t="str">
            <v>Afbrudt</v>
          </cell>
          <cell r="B1255" t="str">
            <v>180286-4171</v>
          </cell>
        </row>
        <row r="1256">
          <cell r="A1256" t="str">
            <v>Indskrevet</v>
          </cell>
          <cell r="B1256" t="str">
            <v>180294-3357</v>
          </cell>
        </row>
        <row r="1257">
          <cell r="A1257" t="str">
            <v>Indskrevet</v>
          </cell>
          <cell r="B1257" t="str">
            <v>180295-1031</v>
          </cell>
        </row>
        <row r="1258">
          <cell r="A1258" t="str">
            <v>Afbrudt</v>
          </cell>
          <cell r="B1258" t="str">
            <v>180392-2175</v>
          </cell>
        </row>
        <row r="1259">
          <cell r="A1259" t="str">
            <v>Afsluttet</v>
          </cell>
          <cell r="B1259" t="str">
            <v>180393-1433</v>
          </cell>
        </row>
        <row r="1260">
          <cell r="A1260" t="str">
            <v>Indskrevet</v>
          </cell>
          <cell r="B1260" t="str">
            <v>180474-2987</v>
          </cell>
        </row>
        <row r="1261">
          <cell r="A1261" t="str">
            <v>Indskrevet</v>
          </cell>
          <cell r="B1261" t="str">
            <v>180490-1341</v>
          </cell>
        </row>
        <row r="1262">
          <cell r="A1262" t="str">
            <v>Afsluttet</v>
          </cell>
          <cell r="B1262" t="str">
            <v>180492-1253</v>
          </cell>
        </row>
        <row r="1263">
          <cell r="A1263" t="str">
            <v>Afbrudt</v>
          </cell>
          <cell r="B1263" t="str">
            <v>180493-2077</v>
          </cell>
        </row>
        <row r="1264">
          <cell r="A1264" t="str">
            <v>Afbrudt</v>
          </cell>
          <cell r="B1264" t="str">
            <v>180586-1661</v>
          </cell>
        </row>
        <row r="1265">
          <cell r="A1265" t="str">
            <v>Afbrudt(Fak skift)</v>
          </cell>
          <cell r="B1265" t="str">
            <v>180591-2401</v>
          </cell>
        </row>
        <row r="1266">
          <cell r="A1266" t="str">
            <v>Afbrudt</v>
          </cell>
          <cell r="B1266" t="str">
            <v>180592-2555</v>
          </cell>
        </row>
        <row r="1267">
          <cell r="A1267" t="str">
            <v>Afsluttet</v>
          </cell>
          <cell r="B1267" t="str">
            <v>180593-2089</v>
          </cell>
        </row>
        <row r="1268">
          <cell r="A1268" t="str">
            <v>Afbrudt</v>
          </cell>
          <cell r="B1268" t="str">
            <v>180594-1967</v>
          </cell>
        </row>
        <row r="1269">
          <cell r="A1269" t="str">
            <v>Indskrevet</v>
          </cell>
          <cell r="B1269" t="str">
            <v>180595-2527</v>
          </cell>
        </row>
        <row r="1270">
          <cell r="A1270" t="str">
            <v>Afbrudt(Fak skift)</v>
          </cell>
          <cell r="B1270" t="str">
            <v>180687-2705</v>
          </cell>
        </row>
        <row r="1271">
          <cell r="A1271" t="str">
            <v>Indskrevet</v>
          </cell>
          <cell r="B1271" t="str">
            <v>180692-2885</v>
          </cell>
        </row>
        <row r="1272">
          <cell r="A1272" t="str">
            <v>Afbrudt</v>
          </cell>
          <cell r="B1272" t="str">
            <v>180693-3437</v>
          </cell>
        </row>
        <row r="1273">
          <cell r="A1273" t="str">
            <v>Afbrudt</v>
          </cell>
          <cell r="B1273" t="str">
            <v>180791-1496</v>
          </cell>
        </row>
        <row r="1274">
          <cell r="A1274" t="str">
            <v>Indskrevet</v>
          </cell>
          <cell r="B1274" t="str">
            <v>180792-1521</v>
          </cell>
        </row>
        <row r="1275">
          <cell r="A1275" t="str">
            <v>Afsluttet</v>
          </cell>
          <cell r="B1275" t="str">
            <v>180792-2277</v>
          </cell>
        </row>
        <row r="1276">
          <cell r="A1276" t="str">
            <v>Indskrevet</v>
          </cell>
          <cell r="B1276" t="str">
            <v>180794-1603</v>
          </cell>
        </row>
        <row r="1277">
          <cell r="A1277" t="str">
            <v>Afbrudt</v>
          </cell>
          <cell r="B1277" t="str">
            <v>180891-2291</v>
          </cell>
        </row>
        <row r="1278">
          <cell r="A1278" t="str">
            <v>Indskrevet</v>
          </cell>
          <cell r="B1278" t="str">
            <v>180892-1762</v>
          </cell>
        </row>
        <row r="1279">
          <cell r="A1279" t="str">
            <v>Indskrevet</v>
          </cell>
          <cell r="B1279" t="str">
            <v>180893-2535</v>
          </cell>
        </row>
        <row r="1280">
          <cell r="A1280" t="str">
            <v>Indskrevet</v>
          </cell>
          <cell r="B1280" t="str">
            <v>180894-3189</v>
          </cell>
        </row>
        <row r="1281">
          <cell r="A1281" t="str">
            <v>Indskrevet</v>
          </cell>
          <cell r="B1281" t="str">
            <v>180989-1301</v>
          </cell>
        </row>
        <row r="1282">
          <cell r="A1282" t="str">
            <v>Afsluttet</v>
          </cell>
          <cell r="B1282" t="str">
            <v>180989-2030</v>
          </cell>
        </row>
        <row r="1283">
          <cell r="A1283" t="str">
            <v>Indskrevet</v>
          </cell>
          <cell r="B1283" t="str">
            <v>180994-1783</v>
          </cell>
        </row>
        <row r="1284">
          <cell r="A1284" t="str">
            <v>Afbrudt</v>
          </cell>
          <cell r="B1284" t="str">
            <v>181088-2057</v>
          </cell>
        </row>
        <row r="1285">
          <cell r="A1285" t="str">
            <v>Indskrevet</v>
          </cell>
          <cell r="B1285" t="str">
            <v>181093-0647</v>
          </cell>
        </row>
        <row r="1286">
          <cell r="A1286" t="str">
            <v>Afbrudt(Fak skift)</v>
          </cell>
          <cell r="B1286" t="str">
            <v>181093-0795</v>
          </cell>
        </row>
        <row r="1287">
          <cell r="A1287" t="str">
            <v>Afbrudt</v>
          </cell>
          <cell r="B1287" t="str">
            <v>181094-1703</v>
          </cell>
        </row>
        <row r="1288">
          <cell r="A1288" t="str">
            <v>Indskrevet</v>
          </cell>
          <cell r="B1288" t="str">
            <v>181191-1875</v>
          </cell>
        </row>
        <row r="1289">
          <cell r="A1289" t="str">
            <v>Afsluttet</v>
          </cell>
          <cell r="B1289" t="str">
            <v>181192-1749</v>
          </cell>
        </row>
        <row r="1290">
          <cell r="A1290" t="str">
            <v>Indskrevet</v>
          </cell>
          <cell r="B1290" t="str">
            <v>181286-2533</v>
          </cell>
        </row>
        <row r="1291">
          <cell r="A1291" t="str">
            <v>Indskrevet</v>
          </cell>
          <cell r="B1291" t="str">
            <v>181290-2721</v>
          </cell>
        </row>
        <row r="1292">
          <cell r="A1292" t="str">
            <v>Afbrudt</v>
          </cell>
          <cell r="B1292" t="str">
            <v>181290-DAL1</v>
          </cell>
        </row>
        <row r="1293">
          <cell r="A1293" t="str">
            <v>Afbrudt</v>
          </cell>
          <cell r="B1293" t="str">
            <v>181292-1513</v>
          </cell>
        </row>
        <row r="1294">
          <cell r="A1294" t="str">
            <v>Afbrudt (School skift)</v>
          </cell>
          <cell r="B1294" t="str">
            <v>181293-2787</v>
          </cell>
        </row>
        <row r="1295">
          <cell r="A1295" t="str">
            <v>Afbrudt</v>
          </cell>
          <cell r="B1295" t="str">
            <v>181293-2981</v>
          </cell>
        </row>
        <row r="1296">
          <cell r="A1296" t="str">
            <v>Indskrevet</v>
          </cell>
          <cell r="B1296" t="str">
            <v>190187-2895</v>
          </cell>
        </row>
        <row r="1297">
          <cell r="A1297" t="str">
            <v>Indskrevet</v>
          </cell>
          <cell r="B1297" t="str">
            <v>190192-1667</v>
          </cell>
        </row>
        <row r="1298">
          <cell r="A1298" t="str">
            <v>Afbrudt</v>
          </cell>
          <cell r="B1298" t="str">
            <v>190193-1123</v>
          </cell>
        </row>
        <row r="1299">
          <cell r="A1299" t="str">
            <v>Afsluttet</v>
          </cell>
          <cell r="B1299" t="str">
            <v>190193-1417</v>
          </cell>
        </row>
        <row r="1300">
          <cell r="A1300" t="str">
            <v>Indskrevet</v>
          </cell>
          <cell r="B1300" t="str">
            <v>190194-2869</v>
          </cell>
        </row>
        <row r="1301">
          <cell r="A1301" t="str">
            <v>Indskrevet</v>
          </cell>
          <cell r="B1301" t="str">
            <v>190194-3601</v>
          </cell>
        </row>
        <row r="1302">
          <cell r="A1302" t="str">
            <v>Indskrevet</v>
          </cell>
          <cell r="B1302" t="str">
            <v>190291-2572</v>
          </cell>
        </row>
        <row r="1303">
          <cell r="A1303" t="str">
            <v>Indskrevet</v>
          </cell>
          <cell r="B1303" t="str">
            <v>190291-3447</v>
          </cell>
        </row>
        <row r="1304">
          <cell r="A1304" t="str">
            <v>Indskrevet</v>
          </cell>
          <cell r="B1304" t="str">
            <v>190292-1393</v>
          </cell>
        </row>
        <row r="1305">
          <cell r="A1305" t="str">
            <v>Afbrudt</v>
          </cell>
          <cell r="B1305" t="str">
            <v>190293-1267</v>
          </cell>
        </row>
        <row r="1306">
          <cell r="A1306" t="str">
            <v>Indskrevet</v>
          </cell>
          <cell r="B1306" t="str">
            <v>190294-VOV1</v>
          </cell>
        </row>
        <row r="1307">
          <cell r="A1307" t="str">
            <v>Afsluttet</v>
          </cell>
          <cell r="B1307" t="str">
            <v>190390-3089</v>
          </cell>
        </row>
        <row r="1308">
          <cell r="A1308" t="str">
            <v>Afbrudt</v>
          </cell>
          <cell r="B1308" t="str">
            <v>190391-1022</v>
          </cell>
        </row>
        <row r="1309">
          <cell r="A1309" t="str">
            <v>Afsluttet</v>
          </cell>
          <cell r="B1309" t="str">
            <v>190391-1545</v>
          </cell>
        </row>
        <row r="1310">
          <cell r="A1310" t="str">
            <v>Indskrevet</v>
          </cell>
          <cell r="B1310" t="str">
            <v>190393-1236</v>
          </cell>
        </row>
        <row r="1311">
          <cell r="A1311" t="str">
            <v>Indskrevet</v>
          </cell>
          <cell r="B1311" t="str">
            <v>190393-2011</v>
          </cell>
        </row>
        <row r="1312">
          <cell r="A1312" t="str">
            <v>Afbrudt</v>
          </cell>
          <cell r="B1312" t="str">
            <v>190394-2793</v>
          </cell>
        </row>
        <row r="1313">
          <cell r="A1313" t="str">
            <v>Indskrevet</v>
          </cell>
          <cell r="B1313" t="str">
            <v>190395-0400</v>
          </cell>
        </row>
        <row r="1314">
          <cell r="A1314" t="str">
            <v>Indskrevet</v>
          </cell>
          <cell r="B1314" t="str">
            <v>190474-2577</v>
          </cell>
        </row>
        <row r="1315">
          <cell r="A1315" t="str">
            <v>Afbrudt</v>
          </cell>
          <cell r="B1315" t="str">
            <v>190491-1441</v>
          </cell>
        </row>
        <row r="1316">
          <cell r="A1316" t="str">
            <v>Afbrudt</v>
          </cell>
          <cell r="B1316" t="str">
            <v>190493-1167</v>
          </cell>
        </row>
        <row r="1317">
          <cell r="A1317" t="str">
            <v>Afbrudt</v>
          </cell>
          <cell r="B1317" t="str">
            <v>190493-1337</v>
          </cell>
        </row>
        <row r="1318">
          <cell r="A1318" t="str">
            <v>Indskrevet</v>
          </cell>
          <cell r="B1318" t="str">
            <v>190493-1701</v>
          </cell>
        </row>
        <row r="1319">
          <cell r="A1319" t="str">
            <v>Indskrevet</v>
          </cell>
          <cell r="B1319" t="str">
            <v>190589-1207</v>
          </cell>
        </row>
        <row r="1320">
          <cell r="A1320" t="str">
            <v>Afbrudt</v>
          </cell>
          <cell r="B1320" t="str">
            <v>190589-ANK2</v>
          </cell>
        </row>
        <row r="1321">
          <cell r="A1321" t="str">
            <v>Afsluttet</v>
          </cell>
          <cell r="B1321" t="str">
            <v>190590-1253</v>
          </cell>
        </row>
        <row r="1322">
          <cell r="A1322" t="str">
            <v>Indskrevet</v>
          </cell>
          <cell r="B1322" t="str">
            <v>190591-1801</v>
          </cell>
        </row>
        <row r="1323">
          <cell r="A1323" t="str">
            <v>Indskrevet</v>
          </cell>
          <cell r="B1323" t="str">
            <v>190593-2663</v>
          </cell>
        </row>
        <row r="1324">
          <cell r="A1324" t="str">
            <v>Afbrudt</v>
          </cell>
          <cell r="B1324" t="str">
            <v>190593-2841</v>
          </cell>
        </row>
        <row r="1325">
          <cell r="A1325" t="str">
            <v>Afbrudt (School skift)</v>
          </cell>
          <cell r="B1325" t="str">
            <v>190594-1417</v>
          </cell>
        </row>
        <row r="1326">
          <cell r="A1326" t="str">
            <v>Indskrevet</v>
          </cell>
          <cell r="B1326" t="str">
            <v>190687-1889</v>
          </cell>
        </row>
        <row r="1327">
          <cell r="A1327" t="str">
            <v>Indskrevet</v>
          </cell>
          <cell r="B1327" t="str">
            <v>190689-2339</v>
          </cell>
        </row>
        <row r="1328">
          <cell r="A1328" t="str">
            <v>Indskrevet</v>
          </cell>
          <cell r="B1328" t="str">
            <v>190690-3098</v>
          </cell>
        </row>
        <row r="1329">
          <cell r="A1329" t="str">
            <v>Afbrudt</v>
          </cell>
          <cell r="B1329" t="str">
            <v>190692-1363</v>
          </cell>
        </row>
        <row r="1330">
          <cell r="A1330" t="str">
            <v>Indskrevet</v>
          </cell>
          <cell r="B1330" t="str">
            <v>190692-2157</v>
          </cell>
        </row>
        <row r="1331">
          <cell r="A1331" t="str">
            <v>Indskrevet</v>
          </cell>
          <cell r="B1331" t="str">
            <v>190692-2807</v>
          </cell>
        </row>
        <row r="1332">
          <cell r="A1332" t="str">
            <v>Indskrevet</v>
          </cell>
          <cell r="B1332" t="str">
            <v>190693-2543</v>
          </cell>
        </row>
        <row r="1333">
          <cell r="A1333" t="str">
            <v>Afbrudt (SN skift)</v>
          </cell>
          <cell r="B1333" t="str">
            <v>190694-1429</v>
          </cell>
        </row>
        <row r="1334">
          <cell r="A1334" t="str">
            <v>Indskrevet</v>
          </cell>
          <cell r="B1334" t="str">
            <v>190694-2069</v>
          </cell>
        </row>
        <row r="1335">
          <cell r="A1335" t="str">
            <v>Indskrevet</v>
          </cell>
          <cell r="B1335" t="str">
            <v>190695-2595</v>
          </cell>
        </row>
        <row r="1336">
          <cell r="A1336" t="str">
            <v>Indskrevet</v>
          </cell>
          <cell r="B1336" t="str">
            <v>190791-2791</v>
          </cell>
        </row>
        <row r="1337">
          <cell r="A1337" t="str">
            <v>Afbrudt(Fak skift)</v>
          </cell>
          <cell r="B1337" t="str">
            <v>190792-1693</v>
          </cell>
        </row>
        <row r="1338">
          <cell r="A1338" t="str">
            <v>Indskrevet</v>
          </cell>
          <cell r="B1338" t="str">
            <v>190793-2113</v>
          </cell>
        </row>
        <row r="1339">
          <cell r="A1339" t="str">
            <v>Afsluttet</v>
          </cell>
          <cell r="B1339" t="str">
            <v>190888-1121</v>
          </cell>
        </row>
        <row r="1340">
          <cell r="A1340" t="str">
            <v>Afbrudt</v>
          </cell>
          <cell r="B1340" t="str">
            <v>190888-1229</v>
          </cell>
        </row>
        <row r="1341">
          <cell r="A1341" t="str">
            <v>Afbrudt</v>
          </cell>
          <cell r="B1341" t="str">
            <v>190892-1239</v>
          </cell>
        </row>
        <row r="1342">
          <cell r="A1342" t="str">
            <v>Afbrudt</v>
          </cell>
          <cell r="B1342" t="str">
            <v>190892-3045</v>
          </cell>
        </row>
        <row r="1343">
          <cell r="A1343" t="str">
            <v>Indskrevet</v>
          </cell>
          <cell r="B1343" t="str">
            <v>190893-2907</v>
          </cell>
        </row>
        <row r="1344">
          <cell r="A1344" t="str">
            <v>Indskrevet</v>
          </cell>
          <cell r="B1344" t="str">
            <v>190894-1825</v>
          </cell>
        </row>
        <row r="1345">
          <cell r="A1345" t="str">
            <v>Indskrevet</v>
          </cell>
          <cell r="B1345" t="str">
            <v>190894-2619</v>
          </cell>
        </row>
        <row r="1346">
          <cell r="A1346" t="str">
            <v>Indskrevet</v>
          </cell>
          <cell r="B1346" t="str">
            <v>190894-2651</v>
          </cell>
        </row>
        <row r="1347">
          <cell r="A1347" t="str">
            <v>Afsluttet</v>
          </cell>
          <cell r="B1347" t="str">
            <v>190985-2001</v>
          </cell>
        </row>
        <row r="1348">
          <cell r="A1348" t="str">
            <v>Afbrudt</v>
          </cell>
          <cell r="B1348" t="str">
            <v>190986-1175</v>
          </cell>
        </row>
        <row r="1349">
          <cell r="A1349" t="str">
            <v>Indskrevet</v>
          </cell>
          <cell r="B1349" t="str">
            <v>190987-1715</v>
          </cell>
        </row>
        <row r="1350">
          <cell r="A1350" t="str">
            <v>Indskrevet</v>
          </cell>
          <cell r="B1350" t="str">
            <v>190991-2233</v>
          </cell>
        </row>
        <row r="1351">
          <cell r="A1351" t="str">
            <v>Afbrudt</v>
          </cell>
          <cell r="B1351" t="str">
            <v>190991-2683</v>
          </cell>
        </row>
        <row r="1352">
          <cell r="A1352" t="str">
            <v>Indskrevet</v>
          </cell>
          <cell r="B1352" t="str">
            <v>190992-1941</v>
          </cell>
        </row>
        <row r="1353">
          <cell r="A1353" t="str">
            <v>Afbrudt</v>
          </cell>
          <cell r="B1353" t="str">
            <v>190994-1217</v>
          </cell>
        </row>
        <row r="1354">
          <cell r="A1354" t="str">
            <v>Indskrevet</v>
          </cell>
          <cell r="B1354" t="str">
            <v>190994-1721</v>
          </cell>
        </row>
        <row r="1355">
          <cell r="A1355" t="str">
            <v>Indskrevet</v>
          </cell>
          <cell r="B1355" t="str">
            <v>191088-1627</v>
          </cell>
        </row>
        <row r="1356">
          <cell r="A1356" t="str">
            <v>Afbrudt</v>
          </cell>
          <cell r="B1356" t="str">
            <v>191090-1989</v>
          </cell>
        </row>
        <row r="1357">
          <cell r="A1357" t="str">
            <v>Indskrevet</v>
          </cell>
          <cell r="B1357" t="str">
            <v>191090-3752</v>
          </cell>
        </row>
        <row r="1358">
          <cell r="A1358" t="str">
            <v>Afbrudt(Fak skift)</v>
          </cell>
          <cell r="B1358" t="str">
            <v>191094-1921</v>
          </cell>
        </row>
        <row r="1359">
          <cell r="A1359" t="str">
            <v>Indskrevet</v>
          </cell>
          <cell r="B1359" t="str">
            <v>191095-1129</v>
          </cell>
        </row>
        <row r="1360">
          <cell r="A1360" t="str">
            <v>Afsluttet</v>
          </cell>
          <cell r="B1360" t="str">
            <v>191188-1655</v>
          </cell>
        </row>
        <row r="1361">
          <cell r="A1361" t="str">
            <v>Afbrudt</v>
          </cell>
          <cell r="B1361" t="str">
            <v>191192-2335</v>
          </cell>
        </row>
        <row r="1362">
          <cell r="A1362" t="str">
            <v>Indskrevet</v>
          </cell>
          <cell r="B1362" t="str">
            <v>191193-1873</v>
          </cell>
        </row>
        <row r="1363">
          <cell r="A1363" t="str">
            <v>Indskrevet</v>
          </cell>
          <cell r="B1363" t="str">
            <v>191193-2071</v>
          </cell>
        </row>
        <row r="1364">
          <cell r="A1364" t="str">
            <v>Indskrevet</v>
          </cell>
          <cell r="B1364" t="str">
            <v>191193-2969</v>
          </cell>
        </row>
        <row r="1365">
          <cell r="A1365" t="str">
            <v>Afbrudt</v>
          </cell>
          <cell r="B1365" t="str">
            <v>191193-3159</v>
          </cell>
        </row>
        <row r="1366">
          <cell r="A1366" t="str">
            <v>Indskrevet</v>
          </cell>
          <cell r="B1366" t="str">
            <v>191194-1992</v>
          </cell>
        </row>
        <row r="1367">
          <cell r="A1367" t="str">
            <v>Indskrevet</v>
          </cell>
          <cell r="B1367" t="str">
            <v>191288-3465</v>
          </cell>
        </row>
        <row r="1368">
          <cell r="A1368" t="str">
            <v>Afsluttet</v>
          </cell>
          <cell r="B1368" t="str">
            <v>191289-1220</v>
          </cell>
        </row>
        <row r="1369">
          <cell r="A1369" t="str">
            <v>Afbrudt</v>
          </cell>
          <cell r="B1369" t="str">
            <v>191291-1434</v>
          </cell>
        </row>
        <row r="1370">
          <cell r="A1370" t="str">
            <v>Afbrudt</v>
          </cell>
          <cell r="B1370" t="str">
            <v>191291-1523</v>
          </cell>
        </row>
        <row r="1371">
          <cell r="A1371" t="str">
            <v>Indskrevet</v>
          </cell>
          <cell r="B1371" t="str">
            <v>191291-1841</v>
          </cell>
        </row>
        <row r="1372">
          <cell r="A1372" t="str">
            <v>Afbrudt (SN skift)</v>
          </cell>
          <cell r="B1372" t="str">
            <v>191291-2627</v>
          </cell>
        </row>
        <row r="1373">
          <cell r="A1373" t="str">
            <v>Indskrevet</v>
          </cell>
          <cell r="B1373" t="str">
            <v>191293-1605</v>
          </cell>
        </row>
        <row r="1374">
          <cell r="A1374" t="str">
            <v>Indskrevet</v>
          </cell>
          <cell r="B1374" t="str">
            <v>200193-1248</v>
          </cell>
        </row>
        <row r="1375">
          <cell r="A1375" t="str">
            <v>Indskrevet</v>
          </cell>
          <cell r="B1375" t="str">
            <v>200193-1582</v>
          </cell>
        </row>
        <row r="1376">
          <cell r="A1376" t="str">
            <v>Afbrudt</v>
          </cell>
          <cell r="B1376" t="str">
            <v>200195-ESN2</v>
          </cell>
        </row>
        <row r="1377">
          <cell r="A1377" t="str">
            <v>Afbrudt</v>
          </cell>
          <cell r="B1377" t="str">
            <v>200282-2361</v>
          </cell>
        </row>
        <row r="1378">
          <cell r="A1378" t="str">
            <v>Afbrudt</v>
          </cell>
          <cell r="B1378" t="str">
            <v>200284-1935</v>
          </cell>
        </row>
        <row r="1379">
          <cell r="A1379" t="str">
            <v>Indskrevet</v>
          </cell>
          <cell r="B1379" t="str">
            <v>200290-3981</v>
          </cell>
        </row>
        <row r="1380">
          <cell r="A1380" t="str">
            <v>Indskrevet</v>
          </cell>
          <cell r="B1380" t="str">
            <v>200291-2913</v>
          </cell>
        </row>
        <row r="1381">
          <cell r="A1381" t="str">
            <v>Afbrudt</v>
          </cell>
          <cell r="B1381" t="str">
            <v>200388-2023</v>
          </cell>
        </row>
        <row r="1382">
          <cell r="A1382" t="str">
            <v>Afbrudt</v>
          </cell>
          <cell r="B1382" t="str">
            <v>200392-2815</v>
          </cell>
        </row>
        <row r="1383">
          <cell r="A1383" t="str">
            <v>Indskrevet</v>
          </cell>
          <cell r="B1383" t="str">
            <v>200392-3234</v>
          </cell>
        </row>
        <row r="1384">
          <cell r="A1384" t="str">
            <v>Indskrevet</v>
          </cell>
          <cell r="B1384" t="str">
            <v>200392-3811</v>
          </cell>
        </row>
        <row r="1385">
          <cell r="A1385" t="str">
            <v>Afbrudt</v>
          </cell>
          <cell r="B1385" t="str">
            <v>200393-1628</v>
          </cell>
        </row>
        <row r="1386">
          <cell r="A1386" t="str">
            <v>Indskrevet</v>
          </cell>
          <cell r="B1386" t="str">
            <v>200395-2145</v>
          </cell>
        </row>
        <row r="1387">
          <cell r="A1387" t="str">
            <v>Afbrudt</v>
          </cell>
          <cell r="B1387" t="str">
            <v>200395-2439</v>
          </cell>
        </row>
        <row r="1388">
          <cell r="A1388" t="str">
            <v>Indskrevet</v>
          </cell>
          <cell r="B1388" t="str">
            <v>200490-3431</v>
          </cell>
        </row>
        <row r="1389">
          <cell r="A1389" t="str">
            <v>Afbrudt</v>
          </cell>
          <cell r="B1389" t="str">
            <v>200492-1464</v>
          </cell>
        </row>
        <row r="1390">
          <cell r="A1390" t="str">
            <v>Indskrevet</v>
          </cell>
          <cell r="B1390" t="str">
            <v>200492-1707</v>
          </cell>
        </row>
        <row r="1391">
          <cell r="A1391" t="str">
            <v>Indskrevet</v>
          </cell>
          <cell r="B1391" t="str">
            <v>200492-2045</v>
          </cell>
        </row>
        <row r="1392">
          <cell r="A1392" t="str">
            <v>Afbrudt</v>
          </cell>
          <cell r="B1392" t="str">
            <v>200493-AND2</v>
          </cell>
        </row>
        <row r="1393">
          <cell r="A1393" t="str">
            <v>Indskrevet</v>
          </cell>
          <cell r="B1393" t="str">
            <v>200494-2305</v>
          </cell>
        </row>
        <row r="1394">
          <cell r="A1394" t="str">
            <v>Indskrevet</v>
          </cell>
          <cell r="B1394" t="str">
            <v>200495-2491</v>
          </cell>
        </row>
        <row r="1395">
          <cell r="A1395" t="str">
            <v>Afbrudt</v>
          </cell>
          <cell r="B1395" t="str">
            <v>200591-1810</v>
          </cell>
        </row>
        <row r="1396">
          <cell r="A1396" t="str">
            <v>Indskrevet</v>
          </cell>
          <cell r="B1396" t="str">
            <v>200592-3681</v>
          </cell>
        </row>
        <row r="1397">
          <cell r="A1397" t="str">
            <v>Indskrevet</v>
          </cell>
          <cell r="B1397" t="str">
            <v>200594-1191</v>
          </cell>
        </row>
        <row r="1398">
          <cell r="A1398" t="str">
            <v>Afbrudt</v>
          </cell>
          <cell r="B1398" t="str">
            <v>200688-2539</v>
          </cell>
        </row>
        <row r="1399">
          <cell r="A1399" t="str">
            <v>Afsluttet</v>
          </cell>
          <cell r="B1399" t="str">
            <v>200691-1113</v>
          </cell>
        </row>
        <row r="1400">
          <cell r="A1400" t="str">
            <v>Indskrevet</v>
          </cell>
          <cell r="B1400" t="str">
            <v>200692-1755</v>
          </cell>
        </row>
        <row r="1401">
          <cell r="A1401" t="str">
            <v>Indskrevet</v>
          </cell>
          <cell r="B1401" t="str">
            <v>200694-2337</v>
          </cell>
        </row>
        <row r="1402">
          <cell r="A1402" t="str">
            <v>Indskrevet</v>
          </cell>
          <cell r="B1402" t="str">
            <v>200695-0151</v>
          </cell>
        </row>
        <row r="1403">
          <cell r="A1403" t="str">
            <v>Indskrevet</v>
          </cell>
          <cell r="B1403" t="str">
            <v>200695-0453</v>
          </cell>
        </row>
        <row r="1404">
          <cell r="A1404" t="str">
            <v>Indskrevet</v>
          </cell>
          <cell r="B1404" t="str">
            <v>200782-3765</v>
          </cell>
        </row>
        <row r="1405">
          <cell r="A1405" t="str">
            <v>Afbrudt</v>
          </cell>
          <cell r="B1405" t="str">
            <v>200787-2227</v>
          </cell>
        </row>
        <row r="1406">
          <cell r="A1406" t="str">
            <v>Afsluttet</v>
          </cell>
          <cell r="B1406" t="str">
            <v>200790-1081</v>
          </cell>
        </row>
        <row r="1407">
          <cell r="A1407" t="str">
            <v>Indskrevet</v>
          </cell>
          <cell r="B1407" t="str">
            <v>200791-1745</v>
          </cell>
        </row>
        <row r="1408">
          <cell r="A1408" t="str">
            <v>Indskrevet</v>
          </cell>
          <cell r="B1408" t="str">
            <v>200792-2739</v>
          </cell>
        </row>
        <row r="1409">
          <cell r="A1409" t="str">
            <v>Indskrevet</v>
          </cell>
          <cell r="B1409" t="str">
            <v>200792-3573</v>
          </cell>
        </row>
        <row r="1410">
          <cell r="A1410" t="str">
            <v>Afbrudt</v>
          </cell>
          <cell r="B1410" t="str">
            <v>200793-3641</v>
          </cell>
        </row>
        <row r="1411">
          <cell r="A1411" t="str">
            <v>Indskrevet</v>
          </cell>
          <cell r="B1411" t="str">
            <v>200891-2141</v>
          </cell>
        </row>
        <row r="1412">
          <cell r="A1412" t="str">
            <v>Afsluttet</v>
          </cell>
          <cell r="B1412" t="str">
            <v>200891-2249</v>
          </cell>
        </row>
        <row r="1413">
          <cell r="A1413" t="str">
            <v>Afsluttet</v>
          </cell>
          <cell r="B1413" t="str">
            <v>200892-1825</v>
          </cell>
        </row>
        <row r="1414">
          <cell r="A1414" t="str">
            <v>Afbrudt</v>
          </cell>
          <cell r="B1414" t="str">
            <v>200892-2333</v>
          </cell>
        </row>
        <row r="1415">
          <cell r="A1415" t="str">
            <v>Indskrevet</v>
          </cell>
          <cell r="B1415" t="str">
            <v>200893-3025</v>
          </cell>
        </row>
        <row r="1416">
          <cell r="A1416" t="str">
            <v>Afsluttet</v>
          </cell>
          <cell r="B1416" t="str">
            <v>200991-1807</v>
          </cell>
        </row>
        <row r="1417">
          <cell r="A1417" t="str">
            <v>Afbrudt(Fak skift)</v>
          </cell>
          <cell r="B1417" t="str">
            <v>200992-1861</v>
          </cell>
        </row>
        <row r="1418">
          <cell r="A1418" t="str">
            <v>Indskrevet</v>
          </cell>
          <cell r="B1418" t="str">
            <v>201085-3721</v>
          </cell>
        </row>
        <row r="1419">
          <cell r="A1419" t="str">
            <v>Afbrudt</v>
          </cell>
          <cell r="B1419" t="str">
            <v>201093-1161</v>
          </cell>
        </row>
        <row r="1420">
          <cell r="A1420" t="str">
            <v>Afbrudt</v>
          </cell>
          <cell r="B1420" t="str">
            <v>201094-3054</v>
          </cell>
        </row>
        <row r="1421">
          <cell r="A1421" t="str">
            <v>Indskrevet</v>
          </cell>
          <cell r="B1421" t="str">
            <v>201095-2274</v>
          </cell>
        </row>
        <row r="1422">
          <cell r="A1422" t="str">
            <v>Afbrudt</v>
          </cell>
          <cell r="B1422" t="str">
            <v>201190-3269</v>
          </cell>
        </row>
        <row r="1423">
          <cell r="A1423" t="str">
            <v>Afbrudt</v>
          </cell>
          <cell r="B1423" t="str">
            <v>201192-1488</v>
          </cell>
        </row>
        <row r="1424">
          <cell r="A1424" t="str">
            <v>Afbrudt</v>
          </cell>
          <cell r="B1424" t="str">
            <v>201192-1895</v>
          </cell>
        </row>
        <row r="1425">
          <cell r="A1425" t="str">
            <v>Afsluttet</v>
          </cell>
          <cell r="B1425" t="str">
            <v>201193-1521</v>
          </cell>
        </row>
        <row r="1426">
          <cell r="A1426" t="str">
            <v>Indskrevet</v>
          </cell>
          <cell r="B1426" t="str">
            <v>201194-2701</v>
          </cell>
        </row>
        <row r="1427">
          <cell r="A1427" t="str">
            <v>Indskrevet</v>
          </cell>
          <cell r="B1427" t="str">
            <v>201284-1461</v>
          </cell>
        </row>
        <row r="1428">
          <cell r="A1428" t="str">
            <v>Afbrudt</v>
          </cell>
          <cell r="B1428" t="str">
            <v>201288-4098</v>
          </cell>
        </row>
        <row r="1429">
          <cell r="A1429" t="str">
            <v>Afbrudt</v>
          </cell>
          <cell r="B1429" t="str">
            <v>201291-1893</v>
          </cell>
        </row>
        <row r="1430">
          <cell r="A1430" t="str">
            <v>Afbrudt</v>
          </cell>
          <cell r="B1430" t="str">
            <v>201291-2075</v>
          </cell>
        </row>
        <row r="1431">
          <cell r="A1431" t="str">
            <v>Afbrudt</v>
          </cell>
          <cell r="B1431" t="str">
            <v>201292-1805</v>
          </cell>
        </row>
        <row r="1432">
          <cell r="A1432" t="str">
            <v>Afbrudt(Fak skift)</v>
          </cell>
          <cell r="B1432" t="str">
            <v>201293-1509</v>
          </cell>
        </row>
        <row r="1433">
          <cell r="A1433" t="str">
            <v>Afbrudt</v>
          </cell>
          <cell r="B1433" t="str">
            <v>201293-2017</v>
          </cell>
        </row>
        <row r="1434">
          <cell r="A1434" t="str">
            <v>Afsluttet</v>
          </cell>
          <cell r="B1434" t="str">
            <v>201293-3447</v>
          </cell>
        </row>
        <row r="1435">
          <cell r="A1435" t="str">
            <v>Afbrudt</v>
          </cell>
          <cell r="B1435" t="str">
            <v>210187-2257</v>
          </cell>
        </row>
        <row r="1436">
          <cell r="A1436" t="str">
            <v>Indskrevet</v>
          </cell>
          <cell r="B1436" t="str">
            <v>210193-1709</v>
          </cell>
        </row>
        <row r="1437">
          <cell r="A1437" t="str">
            <v>Indskrevet</v>
          </cell>
          <cell r="B1437" t="str">
            <v>210193-1857</v>
          </cell>
        </row>
        <row r="1438">
          <cell r="A1438" t="str">
            <v>Indskrevet</v>
          </cell>
          <cell r="B1438" t="str">
            <v>210193-1911</v>
          </cell>
        </row>
        <row r="1439">
          <cell r="A1439" t="str">
            <v>Afbrudt</v>
          </cell>
          <cell r="B1439" t="str">
            <v>210195-1378</v>
          </cell>
        </row>
        <row r="1440">
          <cell r="A1440" t="str">
            <v>Afbrudt</v>
          </cell>
          <cell r="B1440" t="str">
            <v>210287-2277</v>
          </cell>
        </row>
        <row r="1441">
          <cell r="A1441" t="str">
            <v>Indskrevet</v>
          </cell>
          <cell r="B1441" t="str">
            <v>210293-2814</v>
          </cell>
        </row>
        <row r="1442">
          <cell r="A1442" t="str">
            <v>Indskrevet</v>
          </cell>
          <cell r="B1442" t="str">
            <v>210293-3063</v>
          </cell>
        </row>
        <row r="1443">
          <cell r="A1443" t="str">
            <v>Indskrevet</v>
          </cell>
          <cell r="B1443" t="str">
            <v>210295-3048</v>
          </cell>
        </row>
        <row r="1444">
          <cell r="A1444" t="str">
            <v>Afbrudt</v>
          </cell>
          <cell r="B1444" t="str">
            <v>210379-3648</v>
          </cell>
        </row>
        <row r="1445">
          <cell r="A1445" t="str">
            <v>Indskrevet</v>
          </cell>
          <cell r="B1445" t="str">
            <v>210388-1091</v>
          </cell>
        </row>
        <row r="1446">
          <cell r="A1446" t="str">
            <v>Indskrevet</v>
          </cell>
          <cell r="B1446" t="str">
            <v>210393-2605</v>
          </cell>
        </row>
        <row r="1447">
          <cell r="A1447" t="str">
            <v>Indskrevet</v>
          </cell>
          <cell r="B1447" t="str">
            <v>210394-2341</v>
          </cell>
        </row>
        <row r="1448">
          <cell r="A1448" t="str">
            <v>Indskrevet</v>
          </cell>
          <cell r="B1448" t="str">
            <v>210489-3603</v>
          </cell>
        </row>
        <row r="1449">
          <cell r="A1449" t="str">
            <v>Indskrevet</v>
          </cell>
          <cell r="B1449" t="str">
            <v>210493-2595</v>
          </cell>
        </row>
        <row r="1450">
          <cell r="A1450" t="str">
            <v>Indskrevet</v>
          </cell>
          <cell r="B1450" t="str">
            <v>210582-1746</v>
          </cell>
        </row>
        <row r="1451">
          <cell r="A1451" t="str">
            <v>Indskrevet</v>
          </cell>
          <cell r="B1451" t="str">
            <v>210589-3615</v>
          </cell>
        </row>
        <row r="1452">
          <cell r="A1452" t="str">
            <v>Indskrevet</v>
          </cell>
          <cell r="B1452" t="str">
            <v>210591-2237</v>
          </cell>
        </row>
        <row r="1453">
          <cell r="A1453" t="str">
            <v>Indskrevet</v>
          </cell>
          <cell r="B1453" t="str">
            <v>210593-1665</v>
          </cell>
        </row>
        <row r="1454">
          <cell r="A1454" t="str">
            <v>Afbrudt</v>
          </cell>
          <cell r="B1454" t="str">
            <v>210593-2041</v>
          </cell>
        </row>
        <row r="1455">
          <cell r="A1455" t="str">
            <v>Afbrudt</v>
          </cell>
          <cell r="B1455" t="str">
            <v>210593-3927</v>
          </cell>
        </row>
        <row r="1456">
          <cell r="A1456" t="str">
            <v>Indskrevet</v>
          </cell>
          <cell r="B1456" t="str">
            <v>210595-2115</v>
          </cell>
        </row>
        <row r="1457">
          <cell r="A1457" t="str">
            <v>Afbrudt</v>
          </cell>
          <cell r="B1457" t="str">
            <v>210690-1093</v>
          </cell>
        </row>
        <row r="1458">
          <cell r="A1458" t="str">
            <v>Indskrevet</v>
          </cell>
          <cell r="B1458" t="str">
            <v>210691-2583</v>
          </cell>
        </row>
        <row r="1459">
          <cell r="A1459" t="str">
            <v>Indskrevet</v>
          </cell>
          <cell r="B1459" t="str">
            <v>210692-1809</v>
          </cell>
        </row>
        <row r="1460">
          <cell r="A1460" t="str">
            <v>Afsluttet</v>
          </cell>
          <cell r="B1460" t="str">
            <v>210693-1405</v>
          </cell>
        </row>
        <row r="1461">
          <cell r="A1461" t="str">
            <v>Afsluttet</v>
          </cell>
          <cell r="B1461" t="str">
            <v>210693-2495</v>
          </cell>
        </row>
        <row r="1462">
          <cell r="A1462" t="str">
            <v>Indskrevet</v>
          </cell>
          <cell r="B1462" t="str">
            <v>210693-3122</v>
          </cell>
        </row>
        <row r="1463">
          <cell r="A1463" t="str">
            <v>Afbrudt</v>
          </cell>
          <cell r="B1463" t="str">
            <v>210694-2075</v>
          </cell>
        </row>
        <row r="1464">
          <cell r="A1464" t="str">
            <v>Indskrevet</v>
          </cell>
          <cell r="B1464" t="str">
            <v>210783-2133</v>
          </cell>
        </row>
        <row r="1465">
          <cell r="A1465" t="str">
            <v>Indskrevet</v>
          </cell>
          <cell r="B1465" t="str">
            <v>210791-3001</v>
          </cell>
        </row>
        <row r="1466">
          <cell r="A1466" t="str">
            <v>Indskrevet</v>
          </cell>
          <cell r="B1466" t="str">
            <v>210792-1330</v>
          </cell>
        </row>
        <row r="1467">
          <cell r="A1467" t="str">
            <v>Indskrevet</v>
          </cell>
          <cell r="B1467" t="str">
            <v>210793-2677</v>
          </cell>
        </row>
        <row r="1468">
          <cell r="A1468" t="str">
            <v>Indskrevet</v>
          </cell>
          <cell r="B1468" t="str">
            <v>210890-4049</v>
          </cell>
        </row>
        <row r="1469">
          <cell r="A1469" t="str">
            <v>Afbrudt (School skift)</v>
          </cell>
          <cell r="B1469" t="str">
            <v>210992-3071</v>
          </cell>
        </row>
        <row r="1470">
          <cell r="A1470" t="str">
            <v>Indskrevet</v>
          </cell>
          <cell r="B1470" t="str">
            <v>210993-1503</v>
          </cell>
        </row>
        <row r="1471">
          <cell r="A1471" t="str">
            <v>Indskrevet</v>
          </cell>
          <cell r="B1471" t="str">
            <v>210993-2739</v>
          </cell>
        </row>
        <row r="1472">
          <cell r="A1472" t="str">
            <v>Indskrevet</v>
          </cell>
          <cell r="B1472" t="str">
            <v>210994-1509</v>
          </cell>
        </row>
        <row r="1473">
          <cell r="A1473" t="str">
            <v>Indskrevet</v>
          </cell>
          <cell r="B1473" t="str">
            <v>210994-1967</v>
          </cell>
        </row>
        <row r="1474">
          <cell r="A1474" t="str">
            <v>Afbrudt</v>
          </cell>
          <cell r="B1474" t="str">
            <v>210994-2343</v>
          </cell>
        </row>
        <row r="1475">
          <cell r="A1475" t="str">
            <v>Indskrevet</v>
          </cell>
          <cell r="B1475" t="str">
            <v>211075-1047</v>
          </cell>
        </row>
        <row r="1476">
          <cell r="A1476" t="str">
            <v>Afsluttet</v>
          </cell>
          <cell r="B1476" t="str">
            <v>211091-3047</v>
          </cell>
        </row>
        <row r="1477">
          <cell r="A1477" t="str">
            <v>Indskrevet</v>
          </cell>
          <cell r="B1477" t="str">
            <v>211092-1929</v>
          </cell>
        </row>
        <row r="1478">
          <cell r="A1478" t="str">
            <v>Indskrevet</v>
          </cell>
          <cell r="B1478" t="str">
            <v>211094-1997</v>
          </cell>
        </row>
        <row r="1479">
          <cell r="A1479" t="str">
            <v>Indskrevet</v>
          </cell>
          <cell r="B1479" t="str">
            <v>211095-1119</v>
          </cell>
        </row>
        <row r="1480">
          <cell r="A1480" t="str">
            <v>Indskrevet</v>
          </cell>
          <cell r="B1480" t="str">
            <v>211183-2563</v>
          </cell>
        </row>
        <row r="1481">
          <cell r="A1481" t="str">
            <v>Indskrevet</v>
          </cell>
          <cell r="B1481" t="str">
            <v>211187-1143</v>
          </cell>
        </row>
        <row r="1482">
          <cell r="A1482" t="str">
            <v>Afbrudt</v>
          </cell>
          <cell r="B1482" t="str">
            <v>211188-1874</v>
          </cell>
        </row>
        <row r="1483">
          <cell r="A1483" t="str">
            <v>Afbrudt</v>
          </cell>
          <cell r="B1483" t="str">
            <v>211189-1551</v>
          </cell>
        </row>
        <row r="1484">
          <cell r="A1484" t="str">
            <v>Afbrudt</v>
          </cell>
          <cell r="B1484" t="str">
            <v>211190-1514</v>
          </cell>
        </row>
        <row r="1485">
          <cell r="A1485" t="str">
            <v>Indskrevet</v>
          </cell>
          <cell r="B1485" t="str">
            <v>211193-1510</v>
          </cell>
        </row>
        <row r="1486">
          <cell r="A1486" t="str">
            <v>Indskrevet</v>
          </cell>
          <cell r="B1486" t="str">
            <v>211288-DAP1</v>
          </cell>
        </row>
        <row r="1487">
          <cell r="A1487" t="str">
            <v>Indskrevet</v>
          </cell>
          <cell r="B1487" t="str">
            <v>211292-1861</v>
          </cell>
        </row>
        <row r="1488">
          <cell r="A1488" t="str">
            <v>Afbrudt</v>
          </cell>
          <cell r="B1488" t="str">
            <v>211292-3287</v>
          </cell>
        </row>
        <row r="1489">
          <cell r="A1489" t="str">
            <v>Indskrevet</v>
          </cell>
          <cell r="B1489" t="str">
            <v>211295-1949</v>
          </cell>
        </row>
        <row r="1490">
          <cell r="A1490" t="str">
            <v>Indskrevet</v>
          </cell>
          <cell r="B1490" t="str">
            <v>220190-1211</v>
          </cell>
        </row>
        <row r="1491">
          <cell r="A1491" t="str">
            <v>Afsluttet</v>
          </cell>
          <cell r="B1491" t="str">
            <v>220190-3702</v>
          </cell>
        </row>
        <row r="1492">
          <cell r="A1492" t="str">
            <v>Indskrevet</v>
          </cell>
          <cell r="B1492" t="str">
            <v>220191-2302</v>
          </cell>
        </row>
        <row r="1493">
          <cell r="A1493" t="str">
            <v>Indskrevet</v>
          </cell>
          <cell r="B1493" t="str">
            <v>220192-1743</v>
          </cell>
        </row>
        <row r="1494">
          <cell r="A1494" t="str">
            <v>Indskrevet</v>
          </cell>
          <cell r="B1494" t="str">
            <v>220192-2103</v>
          </cell>
        </row>
        <row r="1495">
          <cell r="A1495" t="str">
            <v>Indskrevet</v>
          </cell>
          <cell r="B1495" t="str">
            <v>220192-3177</v>
          </cell>
        </row>
        <row r="1496">
          <cell r="A1496" t="str">
            <v>Indskrevet</v>
          </cell>
          <cell r="B1496" t="str">
            <v>220193-3342</v>
          </cell>
        </row>
        <row r="1497">
          <cell r="A1497" t="str">
            <v>Afsluttet</v>
          </cell>
          <cell r="B1497" t="str">
            <v>220289-1163</v>
          </cell>
        </row>
        <row r="1498">
          <cell r="A1498" t="str">
            <v>Afsluttet</v>
          </cell>
          <cell r="B1498" t="str">
            <v>220291-3329</v>
          </cell>
        </row>
        <row r="1499">
          <cell r="A1499" t="str">
            <v>Indskrevet</v>
          </cell>
          <cell r="B1499" t="str">
            <v>220292-1275</v>
          </cell>
        </row>
        <row r="1500">
          <cell r="A1500" t="str">
            <v>Indskrevet</v>
          </cell>
          <cell r="B1500" t="str">
            <v>220293-1297</v>
          </cell>
        </row>
        <row r="1501">
          <cell r="A1501" t="str">
            <v>Afbrudt</v>
          </cell>
          <cell r="B1501" t="str">
            <v>220294-3090</v>
          </cell>
        </row>
        <row r="1502">
          <cell r="A1502" t="str">
            <v>Indskrevet</v>
          </cell>
          <cell r="B1502" t="str">
            <v>220295-0275</v>
          </cell>
        </row>
        <row r="1503">
          <cell r="A1503" t="str">
            <v>Indskrevet</v>
          </cell>
          <cell r="B1503" t="str">
            <v>220387-2219</v>
          </cell>
        </row>
        <row r="1504">
          <cell r="A1504" t="str">
            <v>Afsluttet</v>
          </cell>
          <cell r="B1504" t="str">
            <v>220391-1044</v>
          </cell>
        </row>
        <row r="1505">
          <cell r="A1505" t="str">
            <v>Indskrevet</v>
          </cell>
          <cell r="B1505" t="str">
            <v>220392-1317</v>
          </cell>
        </row>
        <row r="1506">
          <cell r="A1506" t="str">
            <v>Afbrudt(Fak skift)</v>
          </cell>
          <cell r="B1506" t="str">
            <v>220393-2181</v>
          </cell>
        </row>
        <row r="1507">
          <cell r="A1507" t="str">
            <v>Indskrevet</v>
          </cell>
          <cell r="B1507" t="str">
            <v>220394-2209</v>
          </cell>
        </row>
        <row r="1508">
          <cell r="A1508" t="str">
            <v>Indskrevet</v>
          </cell>
          <cell r="B1508" t="str">
            <v>220490-MIS1</v>
          </cell>
        </row>
        <row r="1509">
          <cell r="A1509" t="str">
            <v>Indskrevet</v>
          </cell>
          <cell r="B1509" t="str">
            <v>220491-3822</v>
          </cell>
        </row>
        <row r="1510">
          <cell r="A1510" t="str">
            <v>Afsluttet</v>
          </cell>
          <cell r="B1510" t="str">
            <v>220492-1639</v>
          </cell>
        </row>
        <row r="1511">
          <cell r="A1511" t="str">
            <v>Indskrevet</v>
          </cell>
          <cell r="B1511" t="str">
            <v>220492-1973</v>
          </cell>
        </row>
        <row r="1512">
          <cell r="A1512" t="str">
            <v>Indskrevet</v>
          </cell>
          <cell r="B1512" t="str">
            <v>220494-1656</v>
          </cell>
        </row>
        <row r="1513">
          <cell r="A1513" t="str">
            <v>Indskrevet</v>
          </cell>
          <cell r="B1513" t="str">
            <v>220494-3381</v>
          </cell>
        </row>
        <row r="1514">
          <cell r="A1514" t="str">
            <v>Indskrevet</v>
          </cell>
          <cell r="B1514" t="str">
            <v>220494-3411</v>
          </cell>
        </row>
        <row r="1515">
          <cell r="A1515" t="str">
            <v>Afsluttet</v>
          </cell>
          <cell r="B1515" t="str">
            <v>220586-2245</v>
          </cell>
        </row>
        <row r="1516">
          <cell r="A1516" t="str">
            <v>Afbrudt</v>
          </cell>
          <cell r="B1516" t="str">
            <v>220587-2569</v>
          </cell>
        </row>
        <row r="1517">
          <cell r="A1517" t="str">
            <v>Afsluttet</v>
          </cell>
          <cell r="B1517" t="str">
            <v>220590-2603</v>
          </cell>
        </row>
        <row r="1518">
          <cell r="A1518" t="str">
            <v>Indskrevet</v>
          </cell>
          <cell r="B1518" t="str">
            <v>220592-2027</v>
          </cell>
        </row>
        <row r="1519">
          <cell r="A1519" t="str">
            <v>Afbrudt</v>
          </cell>
          <cell r="B1519" t="str">
            <v>220593-1247</v>
          </cell>
        </row>
        <row r="1520">
          <cell r="A1520" t="str">
            <v>Afbrudt</v>
          </cell>
          <cell r="B1520" t="str">
            <v>220685-3223</v>
          </cell>
        </row>
        <row r="1521">
          <cell r="A1521" t="str">
            <v>Indskrevet</v>
          </cell>
          <cell r="B1521" t="str">
            <v>220691-1363</v>
          </cell>
        </row>
        <row r="1522">
          <cell r="A1522" t="str">
            <v>Indskrevet</v>
          </cell>
          <cell r="B1522" t="str">
            <v>220693-1755</v>
          </cell>
        </row>
        <row r="1523">
          <cell r="A1523" t="str">
            <v>Indskrevet</v>
          </cell>
          <cell r="B1523" t="str">
            <v>220693-2921</v>
          </cell>
        </row>
        <row r="1524">
          <cell r="A1524" t="str">
            <v>Afbrudt</v>
          </cell>
          <cell r="B1524" t="str">
            <v>220693-3952</v>
          </cell>
        </row>
        <row r="1525">
          <cell r="A1525" t="str">
            <v>Afbrudt</v>
          </cell>
          <cell r="B1525" t="str">
            <v>220694-1378</v>
          </cell>
        </row>
        <row r="1526">
          <cell r="A1526" t="str">
            <v>Afbrudt</v>
          </cell>
          <cell r="B1526" t="str">
            <v>220787-1683</v>
          </cell>
        </row>
        <row r="1527">
          <cell r="A1527" t="str">
            <v>Indskrevet</v>
          </cell>
          <cell r="B1527" t="str">
            <v>220791-2681</v>
          </cell>
        </row>
        <row r="1528">
          <cell r="A1528" t="str">
            <v>Indskrevet</v>
          </cell>
          <cell r="B1528" t="str">
            <v>220791-3947</v>
          </cell>
        </row>
        <row r="1529">
          <cell r="A1529" t="str">
            <v>Indskrevet</v>
          </cell>
          <cell r="B1529" t="str">
            <v>220793-3557</v>
          </cell>
        </row>
        <row r="1530">
          <cell r="A1530" t="str">
            <v>Indskrevet</v>
          </cell>
          <cell r="B1530" t="str">
            <v>220794-1797</v>
          </cell>
        </row>
        <row r="1531">
          <cell r="A1531" t="str">
            <v>Indskrevet</v>
          </cell>
          <cell r="B1531" t="str">
            <v>220891-1883</v>
          </cell>
        </row>
        <row r="1532">
          <cell r="A1532" t="str">
            <v>Indskrevet</v>
          </cell>
          <cell r="B1532" t="str">
            <v>220892-1617</v>
          </cell>
        </row>
        <row r="1533">
          <cell r="A1533" t="str">
            <v>Afbrudt (School skift)</v>
          </cell>
          <cell r="B1533" t="str">
            <v>220893-1299</v>
          </cell>
        </row>
        <row r="1534">
          <cell r="A1534" t="str">
            <v>Indskrevet</v>
          </cell>
          <cell r="B1534" t="str">
            <v>220895-0579</v>
          </cell>
        </row>
        <row r="1535">
          <cell r="A1535" t="str">
            <v>Afbrudt</v>
          </cell>
          <cell r="B1535" t="str">
            <v>220990-1733</v>
          </cell>
        </row>
        <row r="1536">
          <cell r="A1536" t="str">
            <v>Afbrudt</v>
          </cell>
          <cell r="B1536" t="str">
            <v>220990-1911</v>
          </cell>
        </row>
        <row r="1537">
          <cell r="A1537" t="str">
            <v>Indskrevet</v>
          </cell>
          <cell r="B1537" t="str">
            <v>220990-2683</v>
          </cell>
        </row>
        <row r="1538">
          <cell r="A1538" t="str">
            <v>Indskrevet</v>
          </cell>
          <cell r="B1538" t="str">
            <v>220990-3485</v>
          </cell>
        </row>
        <row r="1539">
          <cell r="A1539" t="str">
            <v>Afsluttet</v>
          </cell>
          <cell r="B1539" t="str">
            <v>220991-2107</v>
          </cell>
        </row>
        <row r="1540">
          <cell r="A1540" t="str">
            <v>Afbrudt (SN skift)</v>
          </cell>
          <cell r="B1540" t="str">
            <v>220992-2307</v>
          </cell>
        </row>
        <row r="1541">
          <cell r="A1541" t="str">
            <v>Afsluttet</v>
          </cell>
          <cell r="B1541" t="str">
            <v>220993-2515</v>
          </cell>
        </row>
        <row r="1542">
          <cell r="A1542" t="str">
            <v>Afbrudt</v>
          </cell>
          <cell r="B1542" t="str">
            <v>220994-2243</v>
          </cell>
        </row>
        <row r="1543">
          <cell r="A1543" t="str">
            <v>Afbrudt</v>
          </cell>
          <cell r="B1543" t="str">
            <v>220994-4025</v>
          </cell>
        </row>
        <row r="1544">
          <cell r="A1544" t="str">
            <v>Indskrevet</v>
          </cell>
          <cell r="B1544" t="str">
            <v>221087-1511</v>
          </cell>
        </row>
        <row r="1545">
          <cell r="A1545" t="str">
            <v>Indskrevet</v>
          </cell>
          <cell r="B1545" t="str">
            <v>221089-2950</v>
          </cell>
        </row>
        <row r="1546">
          <cell r="A1546" t="str">
            <v>Afsluttet</v>
          </cell>
          <cell r="B1546" t="str">
            <v>221090-2573</v>
          </cell>
        </row>
        <row r="1547">
          <cell r="A1547" t="str">
            <v>Afsluttet</v>
          </cell>
          <cell r="B1547" t="str">
            <v>221091-1955</v>
          </cell>
        </row>
        <row r="1548">
          <cell r="A1548" t="str">
            <v>Afbrudt</v>
          </cell>
          <cell r="B1548" t="str">
            <v>221091-2455</v>
          </cell>
        </row>
        <row r="1549">
          <cell r="A1549" t="str">
            <v>Indskrevet</v>
          </cell>
          <cell r="B1549" t="str">
            <v>221092-1187</v>
          </cell>
        </row>
        <row r="1550">
          <cell r="A1550" t="str">
            <v>Indskrevet</v>
          </cell>
          <cell r="B1550" t="str">
            <v>221092-1225</v>
          </cell>
        </row>
        <row r="1551">
          <cell r="A1551" t="str">
            <v>Afsluttet</v>
          </cell>
          <cell r="B1551" t="str">
            <v>221092-2221</v>
          </cell>
        </row>
        <row r="1552">
          <cell r="A1552" t="str">
            <v>Afbrudt (School skift)</v>
          </cell>
          <cell r="B1552" t="str">
            <v>221093-0135</v>
          </cell>
        </row>
        <row r="1553">
          <cell r="A1553" t="str">
            <v>Afbrudt</v>
          </cell>
          <cell r="B1553" t="str">
            <v>221093-1271</v>
          </cell>
        </row>
        <row r="1554">
          <cell r="A1554" t="str">
            <v>Indskrevet</v>
          </cell>
          <cell r="B1554" t="str">
            <v>221185-2065</v>
          </cell>
        </row>
        <row r="1555">
          <cell r="A1555" t="str">
            <v>Afbrudt (SN skift)</v>
          </cell>
          <cell r="B1555" t="str">
            <v>221189-1281</v>
          </cell>
        </row>
        <row r="1556">
          <cell r="A1556" t="str">
            <v>Indskrevet</v>
          </cell>
          <cell r="B1556" t="str">
            <v>221189-2431</v>
          </cell>
        </row>
        <row r="1557">
          <cell r="A1557" t="str">
            <v>Afbrudt</v>
          </cell>
          <cell r="B1557" t="str">
            <v>221192-2403</v>
          </cell>
        </row>
        <row r="1558">
          <cell r="A1558" t="str">
            <v>Indskrevet</v>
          </cell>
          <cell r="B1558" t="str">
            <v>221193-2093</v>
          </cell>
        </row>
        <row r="1559">
          <cell r="A1559" t="str">
            <v>Indskrevet</v>
          </cell>
          <cell r="B1559" t="str">
            <v>221193-2255</v>
          </cell>
        </row>
        <row r="1560">
          <cell r="A1560" t="str">
            <v>Indskrevet</v>
          </cell>
          <cell r="B1560" t="str">
            <v>221193-2271</v>
          </cell>
        </row>
        <row r="1561">
          <cell r="A1561" t="str">
            <v>Indskrevet</v>
          </cell>
          <cell r="B1561" t="str">
            <v>221193-3057</v>
          </cell>
        </row>
        <row r="1562">
          <cell r="A1562" t="str">
            <v>Afsluttet</v>
          </cell>
          <cell r="B1562" t="str">
            <v>221288-1611</v>
          </cell>
        </row>
        <row r="1563">
          <cell r="A1563" t="str">
            <v>Indskrevet</v>
          </cell>
          <cell r="B1563" t="str">
            <v>221290-1523</v>
          </cell>
        </row>
        <row r="1564">
          <cell r="A1564" t="str">
            <v>Afsluttet</v>
          </cell>
          <cell r="B1564" t="str">
            <v>221290-3267</v>
          </cell>
        </row>
        <row r="1565">
          <cell r="A1565" t="str">
            <v>Indskrevet</v>
          </cell>
          <cell r="B1565" t="str">
            <v>221293-1937</v>
          </cell>
        </row>
        <row r="1566">
          <cell r="A1566" t="str">
            <v>Indskrevet</v>
          </cell>
          <cell r="B1566" t="str">
            <v>221294-1967</v>
          </cell>
        </row>
        <row r="1567">
          <cell r="A1567" t="str">
            <v>Indskrevet</v>
          </cell>
          <cell r="B1567" t="str">
            <v>221294-2610</v>
          </cell>
        </row>
        <row r="1568">
          <cell r="A1568" t="str">
            <v>Indskrevet</v>
          </cell>
          <cell r="B1568" t="str">
            <v>230192-2313</v>
          </cell>
        </row>
        <row r="1569">
          <cell r="A1569" t="str">
            <v>Afbrudt (SN skift)</v>
          </cell>
          <cell r="B1569" t="str">
            <v>230193-2955</v>
          </cell>
        </row>
        <row r="1570">
          <cell r="A1570" t="str">
            <v>Indskrevet</v>
          </cell>
          <cell r="B1570" t="str">
            <v>230193-3056</v>
          </cell>
        </row>
        <row r="1571">
          <cell r="A1571" t="str">
            <v>Indskrevet</v>
          </cell>
          <cell r="B1571" t="str">
            <v>230193-3218</v>
          </cell>
        </row>
        <row r="1572">
          <cell r="A1572" t="str">
            <v>Indskrevet</v>
          </cell>
          <cell r="B1572" t="str">
            <v>230193-MIA1</v>
          </cell>
        </row>
        <row r="1573">
          <cell r="A1573" t="str">
            <v>Afsluttet</v>
          </cell>
          <cell r="B1573" t="str">
            <v>230288-2587</v>
          </cell>
        </row>
        <row r="1574">
          <cell r="A1574" t="str">
            <v>Afbrudt</v>
          </cell>
          <cell r="B1574" t="str">
            <v>230288-3125</v>
          </cell>
        </row>
        <row r="1575">
          <cell r="A1575" t="str">
            <v>Indskrevet</v>
          </cell>
          <cell r="B1575" t="str">
            <v>230292-3461</v>
          </cell>
        </row>
        <row r="1576">
          <cell r="A1576" t="str">
            <v>Afsluttet</v>
          </cell>
          <cell r="B1576" t="str">
            <v>230293-1863</v>
          </cell>
        </row>
        <row r="1577">
          <cell r="A1577" t="str">
            <v>Afbrudt</v>
          </cell>
          <cell r="B1577" t="str">
            <v>230294-2423</v>
          </cell>
        </row>
        <row r="1578">
          <cell r="A1578" t="str">
            <v>Afbrudt</v>
          </cell>
          <cell r="B1578" t="str">
            <v>230384-1868</v>
          </cell>
        </row>
        <row r="1579">
          <cell r="A1579" t="str">
            <v>Indskrevet</v>
          </cell>
          <cell r="B1579" t="str">
            <v>230392-1586</v>
          </cell>
        </row>
        <row r="1580">
          <cell r="A1580" t="str">
            <v>Afbrudt</v>
          </cell>
          <cell r="B1580" t="str">
            <v>230392-FLP1</v>
          </cell>
        </row>
        <row r="1581">
          <cell r="A1581" t="str">
            <v>Indskrevet</v>
          </cell>
          <cell r="B1581" t="str">
            <v>230393-1697</v>
          </cell>
        </row>
        <row r="1582">
          <cell r="A1582" t="str">
            <v>Indskrevet</v>
          </cell>
          <cell r="B1582" t="str">
            <v>230393-2391</v>
          </cell>
        </row>
        <row r="1583">
          <cell r="A1583" t="str">
            <v>Indskrevet</v>
          </cell>
          <cell r="B1583" t="str">
            <v>230393-2545</v>
          </cell>
        </row>
        <row r="1584">
          <cell r="A1584" t="str">
            <v>Afbrudt</v>
          </cell>
          <cell r="B1584" t="str">
            <v>230394-1501</v>
          </cell>
        </row>
        <row r="1585">
          <cell r="A1585" t="str">
            <v>Indskrevet</v>
          </cell>
          <cell r="B1585" t="str">
            <v>230394-3601</v>
          </cell>
        </row>
        <row r="1586">
          <cell r="A1586" t="str">
            <v>Afbrudt</v>
          </cell>
          <cell r="B1586" t="str">
            <v>230395-1949</v>
          </cell>
        </row>
        <row r="1587">
          <cell r="A1587" t="str">
            <v>Afbrudt</v>
          </cell>
          <cell r="B1587" t="str">
            <v>230491-2289</v>
          </cell>
        </row>
        <row r="1588">
          <cell r="A1588" t="str">
            <v>Indskrevet</v>
          </cell>
          <cell r="B1588" t="str">
            <v>230493-1119</v>
          </cell>
        </row>
        <row r="1589">
          <cell r="A1589" t="str">
            <v>Indskrevet</v>
          </cell>
          <cell r="B1589" t="str">
            <v>230493-1453</v>
          </cell>
        </row>
        <row r="1590">
          <cell r="A1590" t="str">
            <v>Indskrevet</v>
          </cell>
          <cell r="B1590" t="str">
            <v>230588-3010</v>
          </cell>
        </row>
        <row r="1591">
          <cell r="A1591" t="str">
            <v>Afsluttet</v>
          </cell>
          <cell r="B1591" t="str">
            <v>230590-2171</v>
          </cell>
        </row>
        <row r="1592">
          <cell r="A1592" t="str">
            <v>Indskrevet</v>
          </cell>
          <cell r="B1592" t="str">
            <v>230590-2783</v>
          </cell>
        </row>
        <row r="1593">
          <cell r="A1593" t="str">
            <v>Indskrevet</v>
          </cell>
          <cell r="B1593" t="str">
            <v>230593-3255</v>
          </cell>
        </row>
        <row r="1594">
          <cell r="A1594" t="str">
            <v>Afbrudt</v>
          </cell>
          <cell r="B1594" t="str">
            <v>230594-2475</v>
          </cell>
        </row>
        <row r="1595">
          <cell r="A1595" t="str">
            <v>Indskrevet</v>
          </cell>
          <cell r="B1595" t="str">
            <v>230595-2543</v>
          </cell>
        </row>
        <row r="1596">
          <cell r="A1596" t="str">
            <v>Indskrevet</v>
          </cell>
          <cell r="B1596" t="str">
            <v>230685-1201</v>
          </cell>
        </row>
        <row r="1597">
          <cell r="A1597" t="str">
            <v>Afbrudt(Fak skift)</v>
          </cell>
          <cell r="B1597" t="str">
            <v>230688-2417</v>
          </cell>
        </row>
        <row r="1598">
          <cell r="A1598" t="str">
            <v>Indskrevet</v>
          </cell>
          <cell r="B1598" t="str">
            <v>230692-2605</v>
          </cell>
        </row>
        <row r="1599">
          <cell r="A1599" t="str">
            <v>Indskrevet</v>
          </cell>
          <cell r="B1599" t="str">
            <v>230694-2924</v>
          </cell>
        </row>
        <row r="1600">
          <cell r="A1600" t="str">
            <v>Indskrevet</v>
          </cell>
          <cell r="B1600" t="str">
            <v>230694-3327</v>
          </cell>
        </row>
        <row r="1601">
          <cell r="A1601" t="str">
            <v>Indskrevet</v>
          </cell>
          <cell r="B1601" t="str">
            <v>230694-ANP1</v>
          </cell>
        </row>
        <row r="1602">
          <cell r="A1602" t="str">
            <v>Indskrevet</v>
          </cell>
          <cell r="B1602" t="str">
            <v>230695-1249</v>
          </cell>
        </row>
        <row r="1603">
          <cell r="A1603" t="str">
            <v>Indskrevet</v>
          </cell>
          <cell r="B1603" t="str">
            <v>230786-2525</v>
          </cell>
        </row>
        <row r="1604">
          <cell r="A1604" t="str">
            <v>Afsluttet</v>
          </cell>
          <cell r="B1604" t="str">
            <v>230793-2191</v>
          </cell>
        </row>
        <row r="1605">
          <cell r="A1605" t="str">
            <v>Afbrudt</v>
          </cell>
          <cell r="B1605" t="str">
            <v>230793-2663</v>
          </cell>
        </row>
        <row r="1606">
          <cell r="A1606" t="str">
            <v>Afbrudt</v>
          </cell>
          <cell r="B1606" t="str">
            <v>230793-3503</v>
          </cell>
        </row>
        <row r="1607">
          <cell r="A1607" t="str">
            <v>Afsluttet</v>
          </cell>
          <cell r="B1607" t="str">
            <v>230793-3627</v>
          </cell>
        </row>
        <row r="1608">
          <cell r="A1608" t="str">
            <v>Indskrevet</v>
          </cell>
          <cell r="B1608" t="str">
            <v>230883-1879</v>
          </cell>
        </row>
        <row r="1609">
          <cell r="A1609" t="str">
            <v>Indskrevet</v>
          </cell>
          <cell r="B1609" t="str">
            <v>230890-1737</v>
          </cell>
        </row>
        <row r="1610">
          <cell r="A1610" t="str">
            <v>Afsluttet</v>
          </cell>
          <cell r="B1610" t="str">
            <v>230892-1967</v>
          </cell>
        </row>
        <row r="1611">
          <cell r="A1611" t="str">
            <v>Indskrevet</v>
          </cell>
          <cell r="B1611" t="str">
            <v>230894-1747</v>
          </cell>
        </row>
        <row r="1612">
          <cell r="A1612" t="str">
            <v>Indskrevet</v>
          </cell>
          <cell r="B1612" t="str">
            <v>230894-1887</v>
          </cell>
        </row>
        <row r="1613">
          <cell r="A1613" t="str">
            <v>Indskrevet</v>
          </cell>
          <cell r="B1613" t="str">
            <v>230894-3553</v>
          </cell>
        </row>
        <row r="1614">
          <cell r="A1614" t="str">
            <v>Indskrevet</v>
          </cell>
          <cell r="B1614" t="str">
            <v>230991-1515</v>
          </cell>
        </row>
        <row r="1615">
          <cell r="A1615" t="str">
            <v>Afbrudt (School skift)</v>
          </cell>
          <cell r="B1615" t="str">
            <v>230991-3879</v>
          </cell>
        </row>
        <row r="1616">
          <cell r="A1616" t="str">
            <v>Indskrevet</v>
          </cell>
          <cell r="B1616" t="str">
            <v>230991-4603</v>
          </cell>
        </row>
        <row r="1617">
          <cell r="A1617" t="str">
            <v>Indskrevet</v>
          </cell>
          <cell r="B1617" t="str">
            <v>230991-FLV1</v>
          </cell>
        </row>
        <row r="1618">
          <cell r="A1618" t="str">
            <v>Indskrevet</v>
          </cell>
          <cell r="B1618" t="str">
            <v>230991-VLI1</v>
          </cell>
        </row>
        <row r="1619">
          <cell r="A1619" t="str">
            <v>Afsluttet</v>
          </cell>
          <cell r="B1619" t="str">
            <v>230992-1723</v>
          </cell>
        </row>
        <row r="1620">
          <cell r="A1620" t="str">
            <v>Afsluttet</v>
          </cell>
          <cell r="B1620" t="str">
            <v>230992-1871</v>
          </cell>
        </row>
        <row r="1621">
          <cell r="A1621" t="str">
            <v>Indskrevet</v>
          </cell>
          <cell r="B1621" t="str">
            <v>230992-3262</v>
          </cell>
        </row>
        <row r="1622">
          <cell r="A1622" t="str">
            <v>Afbrudt</v>
          </cell>
          <cell r="B1622" t="str">
            <v>230993-2423</v>
          </cell>
        </row>
        <row r="1623">
          <cell r="A1623" t="str">
            <v>Indskrevet</v>
          </cell>
          <cell r="B1623" t="str">
            <v>230993-2911</v>
          </cell>
        </row>
        <row r="1624">
          <cell r="A1624" t="str">
            <v>Indskrevet</v>
          </cell>
          <cell r="B1624" t="str">
            <v>230994-1333</v>
          </cell>
        </row>
        <row r="1625">
          <cell r="A1625" t="str">
            <v>Indskrevet</v>
          </cell>
          <cell r="B1625" t="str">
            <v>231088-2111</v>
          </cell>
        </row>
        <row r="1626">
          <cell r="A1626" t="str">
            <v>Afbrudt</v>
          </cell>
          <cell r="B1626" t="str">
            <v>231090-1019</v>
          </cell>
        </row>
        <row r="1627">
          <cell r="A1627" t="str">
            <v>Afsluttet</v>
          </cell>
          <cell r="B1627" t="str">
            <v>231091-1979</v>
          </cell>
        </row>
        <row r="1628">
          <cell r="A1628" t="str">
            <v>Afsluttet</v>
          </cell>
          <cell r="B1628" t="str">
            <v>231092-2040</v>
          </cell>
        </row>
        <row r="1629">
          <cell r="A1629" t="str">
            <v>Indskrevet</v>
          </cell>
          <cell r="B1629" t="str">
            <v>231092-2725</v>
          </cell>
        </row>
        <row r="1630">
          <cell r="A1630" t="str">
            <v>Afbrudt</v>
          </cell>
          <cell r="B1630" t="str">
            <v>231094-1908</v>
          </cell>
        </row>
        <row r="1631">
          <cell r="A1631" t="str">
            <v>Indskrevet</v>
          </cell>
          <cell r="B1631" t="str">
            <v>231094-1967</v>
          </cell>
        </row>
        <row r="1632">
          <cell r="A1632" t="str">
            <v>Indskrevet</v>
          </cell>
          <cell r="B1632" t="str">
            <v>231094-2491</v>
          </cell>
        </row>
        <row r="1633">
          <cell r="A1633" t="str">
            <v>Indskrevet</v>
          </cell>
          <cell r="B1633" t="str">
            <v>231094-3285</v>
          </cell>
        </row>
        <row r="1634">
          <cell r="A1634" t="str">
            <v>Indskrevet</v>
          </cell>
          <cell r="B1634" t="str">
            <v>231188-1755</v>
          </cell>
        </row>
        <row r="1635">
          <cell r="A1635" t="str">
            <v>Indskrevet</v>
          </cell>
          <cell r="B1635" t="str">
            <v>231191-1727</v>
          </cell>
        </row>
        <row r="1636">
          <cell r="A1636" t="str">
            <v>Indskrevet</v>
          </cell>
          <cell r="B1636" t="str">
            <v>231191-2111</v>
          </cell>
        </row>
        <row r="1637">
          <cell r="A1637" t="str">
            <v>Indskrevet</v>
          </cell>
          <cell r="B1637" t="str">
            <v>231192-1404</v>
          </cell>
        </row>
        <row r="1638">
          <cell r="A1638" t="str">
            <v>Afbrudt</v>
          </cell>
          <cell r="B1638" t="str">
            <v>231192-2621</v>
          </cell>
        </row>
        <row r="1639">
          <cell r="A1639" t="str">
            <v>Afbrudt</v>
          </cell>
          <cell r="B1639" t="str">
            <v>231291-1380</v>
          </cell>
        </row>
        <row r="1640">
          <cell r="A1640" t="str">
            <v>Indskrevet</v>
          </cell>
          <cell r="B1640" t="str">
            <v>231291-1933</v>
          </cell>
        </row>
        <row r="1641">
          <cell r="A1641" t="str">
            <v>Afbrudt (School skift)</v>
          </cell>
          <cell r="B1641" t="str">
            <v>231291-1984</v>
          </cell>
        </row>
        <row r="1642">
          <cell r="A1642" t="str">
            <v>Afbrudt</v>
          </cell>
          <cell r="B1642" t="str">
            <v>231292-2234</v>
          </cell>
        </row>
        <row r="1643">
          <cell r="A1643" t="str">
            <v>Afbrudt</v>
          </cell>
          <cell r="B1643" t="str">
            <v>231292-3192</v>
          </cell>
        </row>
        <row r="1644">
          <cell r="A1644" t="str">
            <v>Indskrevet</v>
          </cell>
          <cell r="B1644" t="str">
            <v>231293-1519</v>
          </cell>
        </row>
        <row r="1645">
          <cell r="A1645" t="str">
            <v>Afbrudt</v>
          </cell>
          <cell r="B1645" t="str">
            <v>231294-2375</v>
          </cell>
        </row>
        <row r="1646">
          <cell r="A1646" t="str">
            <v>Indskrevet</v>
          </cell>
          <cell r="B1646" t="str">
            <v>231294-3258</v>
          </cell>
        </row>
        <row r="1647">
          <cell r="A1647" t="str">
            <v>Indskrevet</v>
          </cell>
          <cell r="B1647" t="str">
            <v>240190-1097</v>
          </cell>
        </row>
        <row r="1648">
          <cell r="A1648" t="str">
            <v>Indskrevet</v>
          </cell>
          <cell r="B1648" t="str">
            <v>240191-1955</v>
          </cell>
        </row>
        <row r="1649">
          <cell r="A1649" t="str">
            <v>Afbrudt</v>
          </cell>
          <cell r="B1649" t="str">
            <v>240193-1557</v>
          </cell>
        </row>
        <row r="1650">
          <cell r="A1650" t="str">
            <v>Afbrudt</v>
          </cell>
          <cell r="B1650" t="str">
            <v>240193-2979</v>
          </cell>
        </row>
        <row r="1651">
          <cell r="A1651" t="str">
            <v>Indskrevet</v>
          </cell>
          <cell r="B1651" t="str">
            <v>240194-1641</v>
          </cell>
        </row>
        <row r="1652">
          <cell r="A1652" t="str">
            <v>Afsluttet</v>
          </cell>
          <cell r="B1652" t="str">
            <v>240292-1717</v>
          </cell>
        </row>
        <row r="1653">
          <cell r="A1653" t="str">
            <v>Afsluttet</v>
          </cell>
          <cell r="B1653" t="str">
            <v>240293-1348</v>
          </cell>
        </row>
        <row r="1654">
          <cell r="A1654" t="str">
            <v>Indskrevet</v>
          </cell>
          <cell r="B1654" t="str">
            <v>240293-1364</v>
          </cell>
        </row>
        <row r="1655">
          <cell r="A1655" t="str">
            <v>Indskrevet</v>
          </cell>
          <cell r="B1655" t="str">
            <v>240294-2277</v>
          </cell>
        </row>
        <row r="1656">
          <cell r="A1656" t="str">
            <v>Indskrevet</v>
          </cell>
          <cell r="B1656" t="str">
            <v>240295-1411</v>
          </cell>
        </row>
        <row r="1657">
          <cell r="A1657" t="str">
            <v>Afbrudt</v>
          </cell>
          <cell r="B1657" t="str">
            <v>240295-1853</v>
          </cell>
        </row>
        <row r="1658">
          <cell r="A1658" t="str">
            <v>Indskrevet</v>
          </cell>
          <cell r="B1658" t="str">
            <v>240390-2325</v>
          </cell>
        </row>
        <row r="1659">
          <cell r="A1659" t="str">
            <v>Afbrudt</v>
          </cell>
          <cell r="B1659" t="str">
            <v>240390-2899</v>
          </cell>
        </row>
        <row r="1660">
          <cell r="A1660" t="str">
            <v>Afbrudt</v>
          </cell>
          <cell r="B1660" t="str">
            <v>240391-1065</v>
          </cell>
        </row>
        <row r="1661">
          <cell r="A1661" t="str">
            <v>Afbrudt</v>
          </cell>
          <cell r="B1661" t="str">
            <v>240391-1359</v>
          </cell>
        </row>
        <row r="1662">
          <cell r="A1662" t="str">
            <v>Indskrevet</v>
          </cell>
          <cell r="B1662" t="str">
            <v>240392-2687</v>
          </cell>
        </row>
        <row r="1663">
          <cell r="A1663" t="str">
            <v>Indskrevet</v>
          </cell>
          <cell r="B1663" t="str">
            <v>240394-3250</v>
          </cell>
        </row>
        <row r="1664">
          <cell r="A1664" t="str">
            <v>Indskrevet</v>
          </cell>
          <cell r="B1664" t="str">
            <v>240395-1571</v>
          </cell>
        </row>
        <row r="1665">
          <cell r="A1665" t="str">
            <v>Afsluttet</v>
          </cell>
          <cell r="B1665" t="str">
            <v>240486-1177</v>
          </cell>
        </row>
        <row r="1666">
          <cell r="A1666" t="str">
            <v>Indskrevet</v>
          </cell>
          <cell r="B1666" t="str">
            <v>240486-1673</v>
          </cell>
        </row>
        <row r="1667">
          <cell r="A1667" t="str">
            <v>Afbrudt</v>
          </cell>
          <cell r="B1667" t="str">
            <v>240489-2307</v>
          </cell>
        </row>
        <row r="1668">
          <cell r="A1668" t="str">
            <v>Afbrudt</v>
          </cell>
          <cell r="B1668" t="str">
            <v>240490-1691</v>
          </cell>
        </row>
        <row r="1669">
          <cell r="A1669" t="str">
            <v>Afsluttet</v>
          </cell>
          <cell r="B1669" t="str">
            <v>240493-1469</v>
          </cell>
        </row>
        <row r="1670">
          <cell r="A1670" t="str">
            <v>Indskrevet</v>
          </cell>
          <cell r="B1670" t="str">
            <v>240591-1259</v>
          </cell>
        </row>
        <row r="1671">
          <cell r="A1671" t="str">
            <v>Afsluttet</v>
          </cell>
          <cell r="B1671" t="str">
            <v>240591-1917</v>
          </cell>
        </row>
        <row r="1672">
          <cell r="A1672" t="str">
            <v>Afsluttet</v>
          </cell>
          <cell r="B1672" t="str">
            <v>240592-1726</v>
          </cell>
        </row>
        <row r="1673">
          <cell r="A1673" t="str">
            <v>Indskrevet</v>
          </cell>
          <cell r="B1673" t="str">
            <v>240592-2951</v>
          </cell>
        </row>
        <row r="1674">
          <cell r="A1674" t="str">
            <v>Indskrevet</v>
          </cell>
          <cell r="B1674" t="str">
            <v>240593-1667</v>
          </cell>
        </row>
        <row r="1675">
          <cell r="A1675" t="str">
            <v>Indskrevet</v>
          </cell>
          <cell r="B1675" t="str">
            <v>240593-2361</v>
          </cell>
        </row>
        <row r="1676">
          <cell r="A1676" t="str">
            <v>Afbrudt</v>
          </cell>
          <cell r="B1676" t="str">
            <v>240595-0769</v>
          </cell>
        </row>
        <row r="1677">
          <cell r="A1677" t="str">
            <v>Afbrudt</v>
          </cell>
          <cell r="B1677" t="str">
            <v>240691-2674</v>
          </cell>
        </row>
        <row r="1678">
          <cell r="A1678" t="str">
            <v>Indskrevet</v>
          </cell>
          <cell r="B1678" t="str">
            <v>240692-1487</v>
          </cell>
        </row>
        <row r="1679">
          <cell r="A1679" t="str">
            <v>Indskrevet</v>
          </cell>
          <cell r="B1679" t="str">
            <v>240692-1851</v>
          </cell>
        </row>
        <row r="1680">
          <cell r="A1680" t="str">
            <v>Indskrevet</v>
          </cell>
          <cell r="B1680" t="str">
            <v>240692-2319</v>
          </cell>
        </row>
        <row r="1681">
          <cell r="A1681" t="str">
            <v>Indskrevet</v>
          </cell>
          <cell r="B1681" t="str">
            <v>240694-1127</v>
          </cell>
        </row>
        <row r="1682">
          <cell r="A1682" t="str">
            <v>Afbrudt</v>
          </cell>
          <cell r="B1682" t="str">
            <v>240695-1254</v>
          </cell>
        </row>
        <row r="1683">
          <cell r="A1683" t="str">
            <v>Indskrevet</v>
          </cell>
          <cell r="B1683" t="str">
            <v>240781-3653</v>
          </cell>
        </row>
        <row r="1684">
          <cell r="A1684" t="str">
            <v>Afbrudt</v>
          </cell>
          <cell r="B1684" t="str">
            <v>240789-2286</v>
          </cell>
        </row>
        <row r="1685">
          <cell r="A1685" t="str">
            <v>Indskrevet</v>
          </cell>
          <cell r="B1685" t="str">
            <v>240790-1889</v>
          </cell>
        </row>
        <row r="1686">
          <cell r="A1686" t="str">
            <v>Afbrudt (School skift)</v>
          </cell>
          <cell r="B1686" t="str">
            <v>240791-1655</v>
          </cell>
        </row>
        <row r="1687">
          <cell r="A1687" t="str">
            <v>Afbrudt</v>
          </cell>
          <cell r="B1687" t="str">
            <v>240791-1957</v>
          </cell>
        </row>
        <row r="1688">
          <cell r="A1688" t="str">
            <v>Indskrevet</v>
          </cell>
          <cell r="B1688" t="str">
            <v>240792-2029</v>
          </cell>
        </row>
        <row r="1689">
          <cell r="A1689" t="str">
            <v>Indskrevet</v>
          </cell>
          <cell r="B1689" t="str">
            <v>240793-2407</v>
          </cell>
        </row>
        <row r="1690">
          <cell r="A1690" t="str">
            <v>Indskrevet</v>
          </cell>
          <cell r="B1690" t="str">
            <v>240793-2423</v>
          </cell>
        </row>
        <row r="1691">
          <cell r="A1691" t="str">
            <v>Afsluttet</v>
          </cell>
          <cell r="B1691" t="str">
            <v>240793-2768</v>
          </cell>
        </row>
        <row r="1692">
          <cell r="A1692" t="str">
            <v>Afbrudt</v>
          </cell>
          <cell r="B1692" t="str">
            <v>240793-3489</v>
          </cell>
        </row>
        <row r="1693">
          <cell r="A1693" t="str">
            <v>Indskrevet</v>
          </cell>
          <cell r="B1693" t="str">
            <v>240794-2399</v>
          </cell>
        </row>
        <row r="1694">
          <cell r="A1694" t="str">
            <v>Indskrevet</v>
          </cell>
          <cell r="B1694" t="str">
            <v>240794-2550</v>
          </cell>
        </row>
        <row r="1695">
          <cell r="A1695" t="str">
            <v>Indskrevet</v>
          </cell>
          <cell r="B1695" t="str">
            <v>240794-2682</v>
          </cell>
        </row>
        <row r="1696">
          <cell r="A1696" t="str">
            <v>Indskrevet</v>
          </cell>
          <cell r="B1696" t="str">
            <v>240794-2909</v>
          </cell>
        </row>
        <row r="1697">
          <cell r="A1697" t="str">
            <v>Indskrevet</v>
          </cell>
          <cell r="B1697" t="str">
            <v>240795-0553</v>
          </cell>
        </row>
        <row r="1698">
          <cell r="A1698" t="str">
            <v>Indskrevet</v>
          </cell>
          <cell r="B1698" t="str">
            <v>240891-1179</v>
          </cell>
        </row>
        <row r="1699">
          <cell r="A1699" t="str">
            <v>Afsluttet</v>
          </cell>
          <cell r="B1699" t="str">
            <v>240893-1757</v>
          </cell>
        </row>
        <row r="1700">
          <cell r="A1700" t="str">
            <v>Indskrevet</v>
          </cell>
          <cell r="B1700" t="str">
            <v>240894-1787</v>
          </cell>
        </row>
        <row r="1701">
          <cell r="A1701" t="str">
            <v>Indskrevet</v>
          </cell>
          <cell r="B1701" t="str">
            <v>240989-2755</v>
          </cell>
        </row>
        <row r="1702">
          <cell r="A1702" t="str">
            <v>Afbrudt</v>
          </cell>
          <cell r="B1702" t="str">
            <v>240993-2145</v>
          </cell>
        </row>
        <row r="1703">
          <cell r="A1703" t="str">
            <v>Afbrudt</v>
          </cell>
          <cell r="B1703" t="str">
            <v>240993-2854</v>
          </cell>
        </row>
        <row r="1704">
          <cell r="A1704" t="str">
            <v>Afbrudt</v>
          </cell>
          <cell r="B1704" t="str">
            <v>240993-2897</v>
          </cell>
        </row>
        <row r="1705">
          <cell r="A1705" t="str">
            <v>Indskrevet</v>
          </cell>
          <cell r="B1705" t="str">
            <v>240993-3435</v>
          </cell>
        </row>
        <row r="1706">
          <cell r="A1706" t="str">
            <v>Afbrudt (School skift)</v>
          </cell>
          <cell r="B1706" t="str">
            <v>240994-2043</v>
          </cell>
        </row>
        <row r="1707">
          <cell r="A1707" t="str">
            <v>Afbrudt</v>
          </cell>
          <cell r="B1707" t="str">
            <v>241089-1266</v>
          </cell>
        </row>
        <row r="1708">
          <cell r="A1708" t="str">
            <v>Afbrudt</v>
          </cell>
          <cell r="B1708" t="str">
            <v>241090-1385</v>
          </cell>
        </row>
        <row r="1709">
          <cell r="A1709" t="str">
            <v>Indskrevet</v>
          </cell>
          <cell r="B1709" t="str">
            <v>241091-1615</v>
          </cell>
        </row>
        <row r="1710">
          <cell r="A1710" t="str">
            <v>Indskrevet</v>
          </cell>
          <cell r="B1710" t="str">
            <v>241091-2565</v>
          </cell>
        </row>
        <row r="1711">
          <cell r="A1711" t="str">
            <v>Indskrevet</v>
          </cell>
          <cell r="B1711" t="str">
            <v>241093-0377</v>
          </cell>
        </row>
        <row r="1712">
          <cell r="A1712" t="str">
            <v>Indskrevet</v>
          </cell>
          <cell r="B1712" t="str">
            <v>241094-1913</v>
          </cell>
        </row>
        <row r="1713">
          <cell r="A1713" t="str">
            <v>Afsluttet</v>
          </cell>
          <cell r="B1713" t="str">
            <v>241189-1685</v>
          </cell>
        </row>
        <row r="1714">
          <cell r="A1714" t="str">
            <v>Indskrevet</v>
          </cell>
          <cell r="B1714" t="str">
            <v>241190-1737</v>
          </cell>
        </row>
        <row r="1715">
          <cell r="A1715" t="str">
            <v>Afbrudt</v>
          </cell>
          <cell r="B1715" t="str">
            <v>241192-2440</v>
          </cell>
        </row>
        <row r="1716">
          <cell r="A1716" t="str">
            <v>Indskrevet</v>
          </cell>
          <cell r="B1716" t="str">
            <v>241193-3299</v>
          </cell>
        </row>
        <row r="1717">
          <cell r="A1717" t="str">
            <v>Afsluttet</v>
          </cell>
          <cell r="B1717" t="str">
            <v>241288-1187</v>
          </cell>
        </row>
        <row r="1718">
          <cell r="A1718" t="str">
            <v>Afsluttet</v>
          </cell>
          <cell r="B1718" t="str">
            <v>241290-2303</v>
          </cell>
        </row>
        <row r="1719">
          <cell r="A1719" t="str">
            <v>Afbrudt</v>
          </cell>
          <cell r="B1719" t="str">
            <v>241292-1189</v>
          </cell>
        </row>
        <row r="1720">
          <cell r="A1720" t="str">
            <v>Afbrudt</v>
          </cell>
          <cell r="B1720" t="str">
            <v>250188-1212</v>
          </cell>
        </row>
        <row r="1721">
          <cell r="A1721" t="str">
            <v>Indskrevet</v>
          </cell>
          <cell r="B1721" t="str">
            <v>250193-2151</v>
          </cell>
        </row>
        <row r="1722">
          <cell r="A1722" t="str">
            <v>Afsluttet</v>
          </cell>
          <cell r="B1722" t="str">
            <v>250193-2461</v>
          </cell>
        </row>
        <row r="1723">
          <cell r="A1723" t="str">
            <v>Indskrevet</v>
          </cell>
          <cell r="B1723" t="str">
            <v>250193-2879</v>
          </cell>
        </row>
        <row r="1724">
          <cell r="A1724" t="str">
            <v>Indskrevet</v>
          </cell>
          <cell r="B1724" t="str">
            <v>250194-2165</v>
          </cell>
        </row>
        <row r="1725">
          <cell r="A1725" t="str">
            <v>Indskrevet</v>
          </cell>
          <cell r="B1725" t="str">
            <v>250194-3897</v>
          </cell>
        </row>
        <row r="1726">
          <cell r="A1726" t="str">
            <v>Afbrudt</v>
          </cell>
          <cell r="B1726" t="str">
            <v>250280-1883</v>
          </cell>
        </row>
        <row r="1727">
          <cell r="A1727" t="str">
            <v>Indskrevet</v>
          </cell>
          <cell r="B1727" t="str">
            <v>250292-3458</v>
          </cell>
        </row>
        <row r="1728">
          <cell r="A1728" t="str">
            <v>Afbrudt</v>
          </cell>
          <cell r="B1728" t="str">
            <v>250292-3997</v>
          </cell>
        </row>
        <row r="1729">
          <cell r="A1729" t="str">
            <v>Indskrevet</v>
          </cell>
          <cell r="B1729" t="str">
            <v>250294-3017</v>
          </cell>
        </row>
        <row r="1730">
          <cell r="A1730" t="str">
            <v>Afbrudt</v>
          </cell>
          <cell r="B1730" t="str">
            <v>250389-2122</v>
          </cell>
        </row>
        <row r="1731">
          <cell r="A1731" t="str">
            <v>Afbrudt</v>
          </cell>
          <cell r="B1731" t="str">
            <v>250391-2271</v>
          </cell>
        </row>
        <row r="1732">
          <cell r="A1732" t="str">
            <v>Afbrudt</v>
          </cell>
          <cell r="B1732" t="str">
            <v>250393-1721</v>
          </cell>
        </row>
        <row r="1733">
          <cell r="A1733" t="str">
            <v>Indskrevet</v>
          </cell>
          <cell r="B1733" t="str">
            <v>250393-2175</v>
          </cell>
        </row>
        <row r="1734">
          <cell r="A1734" t="str">
            <v>Indskrevet</v>
          </cell>
          <cell r="B1734" t="str">
            <v>250393-3031</v>
          </cell>
        </row>
        <row r="1735">
          <cell r="A1735" t="str">
            <v>Indskrevet</v>
          </cell>
          <cell r="B1735" t="str">
            <v>250394-2111</v>
          </cell>
        </row>
        <row r="1736">
          <cell r="A1736" t="str">
            <v>Afbrudt</v>
          </cell>
          <cell r="B1736" t="str">
            <v>250490-2806</v>
          </cell>
        </row>
        <row r="1737">
          <cell r="A1737" t="str">
            <v>Indskrevet</v>
          </cell>
          <cell r="B1737" t="str">
            <v>250491-1783</v>
          </cell>
        </row>
        <row r="1738">
          <cell r="A1738" t="str">
            <v>Indskrevet</v>
          </cell>
          <cell r="B1738" t="str">
            <v>250492-1355</v>
          </cell>
        </row>
        <row r="1739">
          <cell r="A1739" t="str">
            <v>Afbrudt</v>
          </cell>
          <cell r="B1739" t="str">
            <v>250492-1649</v>
          </cell>
        </row>
        <row r="1740">
          <cell r="A1740" t="str">
            <v>Indskrevet</v>
          </cell>
          <cell r="B1740" t="str">
            <v>250493-1601</v>
          </cell>
        </row>
        <row r="1741">
          <cell r="A1741" t="str">
            <v>Afbrudt</v>
          </cell>
          <cell r="B1741" t="str">
            <v>250493-1997</v>
          </cell>
        </row>
        <row r="1742">
          <cell r="A1742" t="str">
            <v>Afbrudt</v>
          </cell>
          <cell r="B1742" t="str">
            <v>250494-1127</v>
          </cell>
        </row>
        <row r="1743">
          <cell r="A1743" t="str">
            <v>Indskrevet</v>
          </cell>
          <cell r="B1743" t="str">
            <v>250494-3251</v>
          </cell>
        </row>
        <row r="1744">
          <cell r="A1744" t="str">
            <v>Indskrevet</v>
          </cell>
          <cell r="B1744" t="str">
            <v>250495-0797</v>
          </cell>
        </row>
        <row r="1745">
          <cell r="A1745" t="str">
            <v>Indskrevet</v>
          </cell>
          <cell r="B1745" t="str">
            <v>250591-3119</v>
          </cell>
        </row>
        <row r="1746">
          <cell r="A1746" t="str">
            <v>Indskrevet</v>
          </cell>
          <cell r="B1746" t="str">
            <v>250592-1960</v>
          </cell>
        </row>
        <row r="1747">
          <cell r="A1747" t="str">
            <v>Indskrevet</v>
          </cell>
          <cell r="B1747" t="str">
            <v>250593-3381</v>
          </cell>
        </row>
        <row r="1748">
          <cell r="A1748" t="str">
            <v>Indskrevet</v>
          </cell>
          <cell r="B1748" t="str">
            <v>250687-2351</v>
          </cell>
        </row>
        <row r="1749">
          <cell r="A1749" t="str">
            <v>Indskrevet</v>
          </cell>
          <cell r="B1749" t="str">
            <v>250689-2379</v>
          </cell>
        </row>
        <row r="1750">
          <cell r="A1750" t="str">
            <v>Indskrevet</v>
          </cell>
          <cell r="B1750" t="str">
            <v>250691-1993</v>
          </cell>
        </row>
        <row r="1751">
          <cell r="A1751" t="str">
            <v>Indskrevet</v>
          </cell>
          <cell r="B1751" t="str">
            <v>250691-3597</v>
          </cell>
        </row>
        <row r="1752">
          <cell r="A1752" t="str">
            <v>Afsluttet</v>
          </cell>
          <cell r="B1752" t="str">
            <v>250692-2707</v>
          </cell>
        </row>
        <row r="1753">
          <cell r="A1753" t="str">
            <v>Afsluttet</v>
          </cell>
          <cell r="B1753" t="str">
            <v>250692-3665</v>
          </cell>
        </row>
        <row r="1754">
          <cell r="A1754" t="str">
            <v>Indskrevet</v>
          </cell>
          <cell r="B1754" t="str">
            <v>250693-3938</v>
          </cell>
        </row>
        <row r="1755">
          <cell r="A1755" t="str">
            <v>Indskrevet</v>
          </cell>
          <cell r="B1755" t="str">
            <v>250695-0360</v>
          </cell>
        </row>
        <row r="1756">
          <cell r="A1756" t="str">
            <v>Afbrudt</v>
          </cell>
          <cell r="B1756" t="str">
            <v>250783-1187</v>
          </cell>
        </row>
        <row r="1757">
          <cell r="A1757" t="str">
            <v>Afbrudt</v>
          </cell>
          <cell r="B1757" t="str">
            <v>250786-2791</v>
          </cell>
        </row>
        <row r="1758">
          <cell r="A1758" t="str">
            <v>Indskrevet</v>
          </cell>
          <cell r="B1758" t="str">
            <v>250794-1039</v>
          </cell>
        </row>
        <row r="1759">
          <cell r="A1759" t="str">
            <v>Afbrudt</v>
          </cell>
          <cell r="B1759" t="str">
            <v>250794-1187</v>
          </cell>
        </row>
        <row r="1760">
          <cell r="A1760" t="str">
            <v>Indskrevet</v>
          </cell>
          <cell r="B1760" t="str">
            <v>250794-1225</v>
          </cell>
        </row>
        <row r="1761">
          <cell r="A1761" t="str">
            <v>Indskrevet</v>
          </cell>
          <cell r="B1761" t="str">
            <v>250880-4183</v>
          </cell>
        </row>
        <row r="1762">
          <cell r="A1762" t="str">
            <v>Afsluttet</v>
          </cell>
          <cell r="B1762" t="str">
            <v>250884-1321</v>
          </cell>
        </row>
        <row r="1763">
          <cell r="A1763" t="str">
            <v>Indskrevet</v>
          </cell>
          <cell r="B1763" t="str">
            <v>250890-1871</v>
          </cell>
        </row>
        <row r="1764">
          <cell r="A1764" t="str">
            <v>Afsluttet</v>
          </cell>
          <cell r="B1764" t="str">
            <v>250892-2135</v>
          </cell>
        </row>
        <row r="1765">
          <cell r="A1765" t="str">
            <v>Indskrevet</v>
          </cell>
          <cell r="B1765" t="str">
            <v>250892-2208</v>
          </cell>
        </row>
        <row r="1766">
          <cell r="A1766" t="str">
            <v>Indskrevet</v>
          </cell>
          <cell r="B1766" t="str">
            <v>250892-2992</v>
          </cell>
        </row>
        <row r="1767">
          <cell r="A1767" t="str">
            <v>Indskrevet</v>
          </cell>
          <cell r="B1767" t="str">
            <v>250893-3587</v>
          </cell>
        </row>
        <row r="1768">
          <cell r="A1768" t="str">
            <v>Indskrevet</v>
          </cell>
          <cell r="B1768" t="str">
            <v>250894-3477</v>
          </cell>
        </row>
        <row r="1769">
          <cell r="A1769" t="str">
            <v>Indskrevet</v>
          </cell>
          <cell r="B1769" t="str">
            <v>250895-2689</v>
          </cell>
        </row>
        <row r="1770">
          <cell r="A1770" t="str">
            <v>Afbrudt</v>
          </cell>
          <cell r="B1770" t="str">
            <v>250988-1327</v>
          </cell>
        </row>
        <row r="1771">
          <cell r="A1771" t="str">
            <v>Afbrudt</v>
          </cell>
          <cell r="B1771" t="str">
            <v>250990-3282</v>
          </cell>
        </row>
        <row r="1772">
          <cell r="A1772" t="str">
            <v>Indskrevet</v>
          </cell>
          <cell r="B1772" t="str">
            <v>250992-2171</v>
          </cell>
        </row>
        <row r="1773">
          <cell r="A1773" t="str">
            <v>Indskrevet</v>
          </cell>
          <cell r="B1773" t="str">
            <v>250993-2134</v>
          </cell>
        </row>
        <row r="1774">
          <cell r="A1774" t="str">
            <v>Indskrevet</v>
          </cell>
          <cell r="B1774" t="str">
            <v>250994-2717</v>
          </cell>
        </row>
        <row r="1775">
          <cell r="A1775" t="str">
            <v>Indskrevet</v>
          </cell>
          <cell r="B1775" t="str">
            <v>251084-2807</v>
          </cell>
        </row>
        <row r="1776">
          <cell r="A1776" t="str">
            <v>Afbrudt</v>
          </cell>
          <cell r="B1776" t="str">
            <v>251086-2379</v>
          </cell>
        </row>
        <row r="1777">
          <cell r="A1777" t="str">
            <v>Afbrudt</v>
          </cell>
          <cell r="B1777" t="str">
            <v>251088-1411</v>
          </cell>
        </row>
        <row r="1778">
          <cell r="A1778" t="str">
            <v>Indskrevet</v>
          </cell>
          <cell r="B1778" t="str">
            <v>251090-2060</v>
          </cell>
        </row>
        <row r="1779">
          <cell r="A1779" t="str">
            <v>Afsluttet</v>
          </cell>
          <cell r="B1779" t="str">
            <v>251090-2133</v>
          </cell>
        </row>
        <row r="1780">
          <cell r="A1780" t="str">
            <v>Afbrudt</v>
          </cell>
          <cell r="B1780" t="str">
            <v>251092-1987</v>
          </cell>
        </row>
        <row r="1781">
          <cell r="A1781" t="str">
            <v>Afbrudt</v>
          </cell>
          <cell r="B1781" t="str">
            <v>251190-2293</v>
          </cell>
        </row>
        <row r="1782">
          <cell r="A1782" t="str">
            <v>Indskrevet</v>
          </cell>
          <cell r="B1782" t="str">
            <v>251191-1888</v>
          </cell>
        </row>
        <row r="1783">
          <cell r="A1783" t="str">
            <v>Indskrevet</v>
          </cell>
          <cell r="B1783" t="str">
            <v>251191-2523</v>
          </cell>
        </row>
        <row r="1784">
          <cell r="A1784" t="str">
            <v>Afbrudt</v>
          </cell>
          <cell r="B1784" t="str">
            <v>251192-1727</v>
          </cell>
        </row>
        <row r="1785">
          <cell r="A1785" t="str">
            <v>Indskrevet</v>
          </cell>
          <cell r="B1785" t="str">
            <v>251192-2723</v>
          </cell>
        </row>
        <row r="1786">
          <cell r="A1786" t="str">
            <v>Indskrevet</v>
          </cell>
          <cell r="B1786" t="str">
            <v>251194-2473</v>
          </cell>
        </row>
        <row r="1787">
          <cell r="A1787" t="str">
            <v>Indskrevet</v>
          </cell>
          <cell r="B1787" t="str">
            <v>251194-3259</v>
          </cell>
        </row>
        <row r="1788">
          <cell r="A1788" t="str">
            <v>Indskrevet</v>
          </cell>
          <cell r="B1788" t="str">
            <v>251194-ALL1</v>
          </cell>
        </row>
        <row r="1789">
          <cell r="A1789" t="str">
            <v>Afbrudt</v>
          </cell>
          <cell r="B1789" t="str">
            <v>251196-0285</v>
          </cell>
        </row>
        <row r="1790">
          <cell r="A1790" t="str">
            <v>Afbrudt</v>
          </cell>
          <cell r="B1790" t="str">
            <v>251288-2555</v>
          </cell>
        </row>
        <row r="1791">
          <cell r="A1791" t="str">
            <v>Afbrudt(Fak skift)</v>
          </cell>
          <cell r="B1791" t="str">
            <v>251292-2077</v>
          </cell>
        </row>
        <row r="1792">
          <cell r="A1792" t="str">
            <v>Indskrevet</v>
          </cell>
          <cell r="B1792" t="str">
            <v>251293-1181</v>
          </cell>
        </row>
        <row r="1793">
          <cell r="A1793" t="str">
            <v>Indskrevet</v>
          </cell>
          <cell r="B1793" t="str">
            <v>251295-0259</v>
          </cell>
        </row>
        <row r="1794">
          <cell r="A1794" t="str">
            <v>Indskrevet</v>
          </cell>
          <cell r="B1794" t="str">
            <v>260186-1421</v>
          </cell>
        </row>
        <row r="1795">
          <cell r="A1795" t="str">
            <v>Indskrevet</v>
          </cell>
          <cell r="B1795" t="str">
            <v>260189-JOK1</v>
          </cell>
        </row>
        <row r="1796">
          <cell r="A1796" t="str">
            <v>Indskrevet</v>
          </cell>
          <cell r="B1796" t="str">
            <v>260190-1415</v>
          </cell>
        </row>
        <row r="1797">
          <cell r="A1797" t="str">
            <v>Afbrudt</v>
          </cell>
          <cell r="B1797" t="str">
            <v>260191-1445</v>
          </cell>
        </row>
        <row r="1798">
          <cell r="A1798" t="str">
            <v>Indskrevet</v>
          </cell>
          <cell r="B1798" t="str">
            <v>260193-2205</v>
          </cell>
        </row>
        <row r="1799">
          <cell r="A1799" t="str">
            <v>Indskrevet</v>
          </cell>
          <cell r="B1799" t="str">
            <v>260193-2523</v>
          </cell>
        </row>
        <row r="1800">
          <cell r="A1800" t="str">
            <v>Afbrudt</v>
          </cell>
          <cell r="B1800" t="str">
            <v>260194-3479</v>
          </cell>
        </row>
        <row r="1801">
          <cell r="A1801" t="str">
            <v>Indskrevet</v>
          </cell>
          <cell r="B1801" t="str">
            <v>260195-2281</v>
          </cell>
        </row>
        <row r="1802">
          <cell r="A1802" t="str">
            <v>Indskrevet</v>
          </cell>
          <cell r="B1802" t="str">
            <v>260290-3128</v>
          </cell>
        </row>
        <row r="1803">
          <cell r="A1803" t="str">
            <v>Indskrevet</v>
          </cell>
          <cell r="B1803" t="str">
            <v>260291-3565</v>
          </cell>
        </row>
        <row r="1804">
          <cell r="A1804" t="str">
            <v>Afbrudt</v>
          </cell>
          <cell r="B1804" t="str">
            <v>260293-3507</v>
          </cell>
        </row>
        <row r="1805">
          <cell r="A1805" t="str">
            <v>Indskrevet</v>
          </cell>
          <cell r="B1805" t="str">
            <v>260392-1367</v>
          </cell>
        </row>
        <row r="1806">
          <cell r="A1806" t="str">
            <v>Indskrevet</v>
          </cell>
          <cell r="B1806" t="str">
            <v>260392-3289</v>
          </cell>
        </row>
        <row r="1807">
          <cell r="A1807" t="str">
            <v>Indskrevet</v>
          </cell>
          <cell r="B1807" t="str">
            <v>260394-2321</v>
          </cell>
        </row>
        <row r="1808">
          <cell r="A1808" t="str">
            <v>Afbrudt</v>
          </cell>
          <cell r="B1808" t="str">
            <v>260486-1163</v>
          </cell>
        </row>
        <row r="1809">
          <cell r="A1809" t="str">
            <v>Afbrudt (SN skift)</v>
          </cell>
          <cell r="B1809" t="str">
            <v>260488-3841</v>
          </cell>
        </row>
        <row r="1810">
          <cell r="A1810" t="str">
            <v>Indskrevet</v>
          </cell>
          <cell r="B1810" t="str">
            <v>260491-3279</v>
          </cell>
        </row>
        <row r="1811">
          <cell r="A1811" t="str">
            <v>Indskrevet</v>
          </cell>
          <cell r="B1811" t="str">
            <v>260492-1115</v>
          </cell>
        </row>
        <row r="1812">
          <cell r="A1812" t="str">
            <v>Indskrevet</v>
          </cell>
          <cell r="B1812" t="str">
            <v>260492-1425</v>
          </cell>
        </row>
        <row r="1813">
          <cell r="A1813" t="str">
            <v>Indskrevet</v>
          </cell>
          <cell r="B1813" t="str">
            <v>260492-1433</v>
          </cell>
        </row>
        <row r="1814">
          <cell r="A1814" t="str">
            <v>Afbrudt(Fak skift)</v>
          </cell>
          <cell r="B1814" t="str">
            <v>260492-1794</v>
          </cell>
        </row>
        <row r="1815">
          <cell r="A1815" t="str">
            <v>Afbrudt</v>
          </cell>
          <cell r="B1815" t="str">
            <v>260492-KRJ2</v>
          </cell>
        </row>
        <row r="1816">
          <cell r="A1816" t="str">
            <v>Afbrudt (SN skift)</v>
          </cell>
          <cell r="B1816" t="str">
            <v>260493-1129</v>
          </cell>
        </row>
        <row r="1817">
          <cell r="A1817" t="str">
            <v>Indskrevet</v>
          </cell>
          <cell r="B1817" t="str">
            <v>260493-1331</v>
          </cell>
        </row>
        <row r="1818">
          <cell r="A1818" t="str">
            <v>Afbrudt</v>
          </cell>
          <cell r="B1818" t="str">
            <v>260493-2141</v>
          </cell>
        </row>
        <row r="1819">
          <cell r="A1819" t="str">
            <v>Indskrevet</v>
          </cell>
          <cell r="B1819" t="str">
            <v>260494-2783</v>
          </cell>
        </row>
        <row r="1820">
          <cell r="A1820" t="str">
            <v>Indskrevet</v>
          </cell>
          <cell r="B1820" t="str">
            <v>260495-1111</v>
          </cell>
        </row>
        <row r="1821">
          <cell r="A1821" t="str">
            <v>Afbrudt</v>
          </cell>
          <cell r="B1821" t="str">
            <v>260589-1775</v>
          </cell>
        </row>
        <row r="1822">
          <cell r="A1822" t="str">
            <v>Indskrevet</v>
          </cell>
          <cell r="B1822" t="str">
            <v>260589-2127</v>
          </cell>
        </row>
        <row r="1823">
          <cell r="A1823" t="str">
            <v>Afsluttet</v>
          </cell>
          <cell r="B1823" t="str">
            <v>260591-1377</v>
          </cell>
        </row>
        <row r="1824">
          <cell r="A1824" t="str">
            <v>Afsluttet</v>
          </cell>
          <cell r="B1824" t="str">
            <v>260591-1679</v>
          </cell>
        </row>
        <row r="1825">
          <cell r="A1825" t="str">
            <v>Afsluttet</v>
          </cell>
          <cell r="B1825" t="str">
            <v>260591-1989</v>
          </cell>
        </row>
        <row r="1826">
          <cell r="A1826" t="str">
            <v>Afbrudt</v>
          </cell>
          <cell r="B1826" t="str">
            <v>260591-2799</v>
          </cell>
        </row>
        <row r="1827">
          <cell r="A1827" t="str">
            <v>Indskrevet</v>
          </cell>
          <cell r="B1827" t="str">
            <v>260593-2471</v>
          </cell>
        </row>
        <row r="1828">
          <cell r="A1828" t="str">
            <v>Indskrevet</v>
          </cell>
          <cell r="B1828" t="str">
            <v>260593-2781</v>
          </cell>
        </row>
        <row r="1829">
          <cell r="A1829" t="str">
            <v>Afsluttet</v>
          </cell>
          <cell r="B1829" t="str">
            <v>260593-3559</v>
          </cell>
        </row>
        <row r="1830">
          <cell r="A1830" t="str">
            <v>Indskrevet</v>
          </cell>
          <cell r="B1830" t="str">
            <v>260594-2116</v>
          </cell>
        </row>
        <row r="1831">
          <cell r="A1831" t="str">
            <v>Afbrudt</v>
          </cell>
          <cell r="B1831" t="str">
            <v>260688-1579</v>
          </cell>
        </row>
        <row r="1832">
          <cell r="A1832" t="str">
            <v>Afsluttet</v>
          </cell>
          <cell r="B1832" t="str">
            <v>260689-2228</v>
          </cell>
        </row>
        <row r="1833">
          <cell r="A1833" t="str">
            <v>Afbrudt</v>
          </cell>
          <cell r="B1833" t="str">
            <v>260691-1915</v>
          </cell>
        </row>
        <row r="1834">
          <cell r="A1834" t="str">
            <v>Afsluttet</v>
          </cell>
          <cell r="B1834" t="str">
            <v>260691-2857</v>
          </cell>
        </row>
        <row r="1835">
          <cell r="A1835" t="str">
            <v>Indskrevet</v>
          </cell>
          <cell r="B1835" t="str">
            <v>260691-3527</v>
          </cell>
        </row>
        <row r="1836">
          <cell r="A1836" t="str">
            <v>Indskrevet</v>
          </cell>
          <cell r="B1836" t="str">
            <v>260692-1309</v>
          </cell>
        </row>
        <row r="1837">
          <cell r="A1837" t="str">
            <v>Afbrudt</v>
          </cell>
          <cell r="B1837" t="str">
            <v>260693-1932</v>
          </cell>
        </row>
        <row r="1838">
          <cell r="A1838" t="str">
            <v>Indskrevet</v>
          </cell>
          <cell r="B1838" t="str">
            <v>260694-1059</v>
          </cell>
        </row>
        <row r="1839">
          <cell r="A1839" t="str">
            <v>Indskrevet</v>
          </cell>
          <cell r="B1839" t="str">
            <v>260694-1075</v>
          </cell>
        </row>
        <row r="1840">
          <cell r="A1840" t="str">
            <v>Indskrevet</v>
          </cell>
          <cell r="B1840" t="str">
            <v>260694-3531</v>
          </cell>
        </row>
        <row r="1841">
          <cell r="A1841" t="str">
            <v>Indskrevet</v>
          </cell>
          <cell r="B1841" t="str">
            <v>260695-0597</v>
          </cell>
        </row>
        <row r="1842">
          <cell r="A1842" t="str">
            <v>Afbrudt (School skift)</v>
          </cell>
          <cell r="B1842" t="str">
            <v>260695-1437</v>
          </cell>
        </row>
        <row r="1843">
          <cell r="A1843" t="str">
            <v>Afbrudt</v>
          </cell>
          <cell r="B1843" t="str">
            <v>260695-WOZ1</v>
          </cell>
        </row>
        <row r="1844">
          <cell r="A1844" t="str">
            <v>Afsluttet</v>
          </cell>
          <cell r="B1844" t="str">
            <v>260790-1875</v>
          </cell>
        </row>
        <row r="1845">
          <cell r="A1845" t="str">
            <v>Indskrevet</v>
          </cell>
          <cell r="B1845" t="str">
            <v>260790-2901</v>
          </cell>
        </row>
        <row r="1846">
          <cell r="A1846" t="str">
            <v>Indskrevet</v>
          </cell>
          <cell r="B1846" t="str">
            <v>260793-2959</v>
          </cell>
        </row>
        <row r="1847">
          <cell r="A1847" t="str">
            <v>Indskrevet</v>
          </cell>
          <cell r="B1847" t="str">
            <v>260794-1303</v>
          </cell>
        </row>
        <row r="1848">
          <cell r="A1848" t="str">
            <v>Indskrevet</v>
          </cell>
          <cell r="B1848" t="str">
            <v>260794-ATN1</v>
          </cell>
        </row>
        <row r="1849">
          <cell r="A1849" t="str">
            <v>Indskrevet</v>
          </cell>
          <cell r="B1849" t="str">
            <v>260795-0175</v>
          </cell>
        </row>
        <row r="1850">
          <cell r="A1850" t="str">
            <v>Indskrevet</v>
          </cell>
          <cell r="B1850" t="str">
            <v>260885-2053</v>
          </cell>
        </row>
        <row r="1851">
          <cell r="A1851" t="str">
            <v>Indskrevet</v>
          </cell>
          <cell r="B1851" t="str">
            <v>260888-1789</v>
          </cell>
        </row>
        <row r="1852">
          <cell r="A1852" t="str">
            <v>Afbrudt</v>
          </cell>
          <cell r="B1852" t="str">
            <v>260890-2131</v>
          </cell>
        </row>
        <row r="1853">
          <cell r="A1853" t="str">
            <v>Afbrudt</v>
          </cell>
          <cell r="B1853" t="str">
            <v>260891-1319</v>
          </cell>
        </row>
        <row r="1854">
          <cell r="A1854" t="str">
            <v>Afsluttet</v>
          </cell>
          <cell r="B1854" t="str">
            <v>260892-1519</v>
          </cell>
        </row>
        <row r="1855">
          <cell r="A1855" t="str">
            <v>Afbrudt</v>
          </cell>
          <cell r="B1855" t="str">
            <v>260893-3371</v>
          </cell>
        </row>
        <row r="1856">
          <cell r="A1856" t="str">
            <v>Indskrevet</v>
          </cell>
          <cell r="B1856" t="str">
            <v>260894-2761</v>
          </cell>
        </row>
        <row r="1857">
          <cell r="A1857" t="str">
            <v>Afbrudt</v>
          </cell>
          <cell r="B1857" t="str">
            <v>260894-2931</v>
          </cell>
        </row>
        <row r="1858">
          <cell r="A1858" t="str">
            <v>Afbrudt</v>
          </cell>
          <cell r="B1858" t="str">
            <v>260982-1879</v>
          </cell>
        </row>
        <row r="1859">
          <cell r="A1859" t="str">
            <v>Indskrevet</v>
          </cell>
          <cell r="B1859" t="str">
            <v>260988-2193</v>
          </cell>
        </row>
        <row r="1860">
          <cell r="A1860" t="str">
            <v>Indskrevet</v>
          </cell>
          <cell r="B1860" t="str">
            <v>260993-2697</v>
          </cell>
        </row>
        <row r="1861">
          <cell r="A1861" t="str">
            <v>Indskrevet</v>
          </cell>
          <cell r="B1861" t="str">
            <v>260994-3591</v>
          </cell>
        </row>
        <row r="1862">
          <cell r="A1862" t="str">
            <v>Afbrudt</v>
          </cell>
          <cell r="B1862" t="str">
            <v>260995-0377</v>
          </cell>
        </row>
        <row r="1863">
          <cell r="A1863" t="str">
            <v>Afbrudt</v>
          </cell>
          <cell r="B1863" t="str">
            <v>261086-1027</v>
          </cell>
        </row>
        <row r="1864">
          <cell r="A1864" t="str">
            <v>Afbrudt</v>
          </cell>
          <cell r="B1864" t="str">
            <v>261088-1257</v>
          </cell>
        </row>
        <row r="1865">
          <cell r="A1865" t="str">
            <v>Afbrudt</v>
          </cell>
          <cell r="B1865" t="str">
            <v>261091-2497</v>
          </cell>
        </row>
        <row r="1866">
          <cell r="A1866" t="str">
            <v>Indskrevet</v>
          </cell>
          <cell r="B1866" t="str">
            <v>261092-1097</v>
          </cell>
        </row>
        <row r="1867">
          <cell r="A1867" t="str">
            <v>Indskrevet</v>
          </cell>
          <cell r="B1867" t="str">
            <v>261092-1909</v>
          </cell>
        </row>
        <row r="1868">
          <cell r="A1868" t="str">
            <v>Afbrudt</v>
          </cell>
          <cell r="B1868" t="str">
            <v>261092-2263</v>
          </cell>
        </row>
        <row r="1869">
          <cell r="A1869" t="str">
            <v>Indskrevet</v>
          </cell>
          <cell r="B1869" t="str">
            <v>261092-2719</v>
          </cell>
        </row>
        <row r="1870">
          <cell r="A1870" t="str">
            <v>Indskrevet</v>
          </cell>
          <cell r="B1870" t="str">
            <v>261186-1268</v>
          </cell>
        </row>
        <row r="1871">
          <cell r="A1871" t="str">
            <v>Indskrevet</v>
          </cell>
          <cell r="B1871" t="str">
            <v>261192-1147</v>
          </cell>
        </row>
        <row r="1872">
          <cell r="A1872" t="str">
            <v>Indskrevet</v>
          </cell>
          <cell r="B1872" t="str">
            <v>261192-1597</v>
          </cell>
        </row>
        <row r="1873">
          <cell r="A1873" t="str">
            <v>Afbrudt (SN skift)</v>
          </cell>
          <cell r="B1873" t="str">
            <v>261193-1045</v>
          </cell>
        </row>
        <row r="1874">
          <cell r="A1874" t="str">
            <v>Indskrevet</v>
          </cell>
          <cell r="B1874" t="str">
            <v>261193-2483</v>
          </cell>
        </row>
        <row r="1875">
          <cell r="A1875" t="str">
            <v>Indskrevet</v>
          </cell>
          <cell r="B1875" t="str">
            <v>261280-1277</v>
          </cell>
        </row>
        <row r="1876">
          <cell r="A1876" t="str">
            <v>Indskrevet</v>
          </cell>
          <cell r="B1876" t="str">
            <v>261289-1365</v>
          </cell>
        </row>
        <row r="1877">
          <cell r="A1877" t="str">
            <v>Indskrevet</v>
          </cell>
          <cell r="B1877" t="str">
            <v>261292-1191</v>
          </cell>
        </row>
        <row r="1878">
          <cell r="A1878" t="str">
            <v>Indskrevet</v>
          </cell>
          <cell r="B1878" t="str">
            <v>261292-1833</v>
          </cell>
        </row>
        <row r="1879">
          <cell r="A1879" t="str">
            <v>Indskrevet</v>
          </cell>
          <cell r="B1879" t="str">
            <v>261293-2401</v>
          </cell>
        </row>
        <row r="1880">
          <cell r="A1880" t="str">
            <v>Afsluttet</v>
          </cell>
          <cell r="B1880" t="str">
            <v>261293-2878</v>
          </cell>
        </row>
        <row r="1881">
          <cell r="A1881" t="str">
            <v>Indskrevet</v>
          </cell>
          <cell r="B1881" t="str">
            <v>270194-1813</v>
          </cell>
        </row>
        <row r="1882">
          <cell r="A1882" t="str">
            <v>Indskrevet</v>
          </cell>
          <cell r="B1882" t="str">
            <v>270288-1431</v>
          </cell>
        </row>
        <row r="1883">
          <cell r="A1883" t="str">
            <v>Afsluttet</v>
          </cell>
          <cell r="B1883" t="str">
            <v>270292-1220</v>
          </cell>
        </row>
        <row r="1884">
          <cell r="A1884" t="str">
            <v>Indskrevet</v>
          </cell>
          <cell r="B1884" t="str">
            <v>270292-2723</v>
          </cell>
        </row>
        <row r="1885">
          <cell r="A1885" t="str">
            <v>Indskrevet</v>
          </cell>
          <cell r="B1885" t="str">
            <v>270293-1617</v>
          </cell>
        </row>
        <row r="1886">
          <cell r="A1886" t="str">
            <v>Indskrevet</v>
          </cell>
          <cell r="B1886" t="str">
            <v>270293-2907</v>
          </cell>
        </row>
        <row r="1887">
          <cell r="A1887" t="str">
            <v>Afbrudt</v>
          </cell>
          <cell r="B1887" t="str">
            <v>270384-2863</v>
          </cell>
        </row>
        <row r="1888">
          <cell r="A1888" t="str">
            <v>Afbrudt</v>
          </cell>
          <cell r="B1888" t="str">
            <v>270387-1219</v>
          </cell>
        </row>
        <row r="1889">
          <cell r="A1889" t="str">
            <v>Afbrudt</v>
          </cell>
          <cell r="B1889" t="str">
            <v>270388-1451</v>
          </cell>
        </row>
        <row r="1890">
          <cell r="A1890" t="str">
            <v>Afbrudt(Fak skift)</v>
          </cell>
          <cell r="B1890" t="str">
            <v>270391-2527</v>
          </cell>
        </row>
        <row r="1891">
          <cell r="A1891" t="str">
            <v>Afsluttet</v>
          </cell>
          <cell r="B1891" t="str">
            <v>270392-2859</v>
          </cell>
        </row>
        <row r="1892">
          <cell r="A1892" t="str">
            <v>Indskrevet</v>
          </cell>
          <cell r="B1892" t="str">
            <v>270393-1033</v>
          </cell>
        </row>
        <row r="1893">
          <cell r="A1893" t="str">
            <v>Afbrudt</v>
          </cell>
          <cell r="B1893" t="str">
            <v>270393-1963</v>
          </cell>
        </row>
        <row r="1894">
          <cell r="A1894" t="str">
            <v>Indskrevet</v>
          </cell>
          <cell r="B1894" t="str">
            <v>270394-1357</v>
          </cell>
        </row>
        <row r="1895">
          <cell r="A1895" t="str">
            <v>Afbrudt</v>
          </cell>
          <cell r="B1895" t="str">
            <v>270394-2043</v>
          </cell>
        </row>
        <row r="1896">
          <cell r="A1896" t="str">
            <v>Afbrudt (SN skift)</v>
          </cell>
          <cell r="B1896" t="str">
            <v>270394-2159</v>
          </cell>
        </row>
        <row r="1897">
          <cell r="A1897" t="str">
            <v>Indskrevet</v>
          </cell>
          <cell r="B1897" t="str">
            <v>270490-1251</v>
          </cell>
        </row>
        <row r="1898">
          <cell r="A1898" t="str">
            <v>Afbrudt</v>
          </cell>
          <cell r="B1898" t="str">
            <v>270491-3195</v>
          </cell>
        </row>
        <row r="1899">
          <cell r="A1899" t="str">
            <v>Afsluttet</v>
          </cell>
          <cell r="B1899" t="str">
            <v>270492-1333</v>
          </cell>
        </row>
        <row r="1900">
          <cell r="A1900" t="str">
            <v>Indskrevet</v>
          </cell>
          <cell r="B1900" t="str">
            <v>270493-1843</v>
          </cell>
        </row>
        <row r="1901">
          <cell r="A1901" t="str">
            <v>Indskrevet</v>
          </cell>
          <cell r="B1901" t="str">
            <v>270494-2411</v>
          </cell>
        </row>
        <row r="1902">
          <cell r="A1902" t="str">
            <v>Indskrevet</v>
          </cell>
          <cell r="B1902" t="str">
            <v>270494-2691</v>
          </cell>
        </row>
        <row r="1903">
          <cell r="A1903" t="str">
            <v>Indskrevet</v>
          </cell>
          <cell r="B1903" t="str">
            <v>270495-2859</v>
          </cell>
        </row>
        <row r="1904">
          <cell r="A1904" t="str">
            <v>Afbrudt</v>
          </cell>
          <cell r="B1904" t="str">
            <v>270588-2021</v>
          </cell>
        </row>
        <row r="1905">
          <cell r="A1905" t="str">
            <v>Afbrudt</v>
          </cell>
          <cell r="B1905" t="str">
            <v>270590-1697</v>
          </cell>
        </row>
        <row r="1906">
          <cell r="A1906" t="str">
            <v>Afbrudt</v>
          </cell>
          <cell r="B1906" t="str">
            <v>270591-2109</v>
          </cell>
        </row>
        <row r="1907">
          <cell r="A1907" t="str">
            <v>Indskrevet</v>
          </cell>
          <cell r="B1907" t="str">
            <v>270592-1957</v>
          </cell>
        </row>
        <row r="1908">
          <cell r="A1908" t="str">
            <v>Afbrudt</v>
          </cell>
          <cell r="B1908" t="str">
            <v>270593-1995</v>
          </cell>
        </row>
        <row r="1909">
          <cell r="A1909" t="str">
            <v>Indskrevet</v>
          </cell>
          <cell r="B1909" t="str">
            <v>270593-3637</v>
          </cell>
        </row>
        <row r="1910">
          <cell r="A1910" t="str">
            <v>Indskrevet</v>
          </cell>
          <cell r="B1910" t="str">
            <v>270687-1341</v>
          </cell>
        </row>
        <row r="1911">
          <cell r="A1911" t="str">
            <v>Afbrudt</v>
          </cell>
          <cell r="B1911" t="str">
            <v>270691-1939</v>
          </cell>
        </row>
        <row r="1912">
          <cell r="A1912" t="str">
            <v>Afsluttet</v>
          </cell>
          <cell r="B1912" t="str">
            <v>270692-2868</v>
          </cell>
        </row>
        <row r="1913">
          <cell r="A1913" t="str">
            <v>Indskrevet</v>
          </cell>
          <cell r="B1913" t="str">
            <v>270694-1137</v>
          </cell>
        </row>
        <row r="1914">
          <cell r="A1914" t="str">
            <v>Indskrevet</v>
          </cell>
          <cell r="B1914" t="str">
            <v>270790-2895</v>
          </cell>
        </row>
        <row r="1915">
          <cell r="A1915" t="str">
            <v>Afsluttet</v>
          </cell>
          <cell r="B1915" t="str">
            <v>270791-3188</v>
          </cell>
        </row>
        <row r="1916">
          <cell r="A1916" t="str">
            <v>Afsluttet</v>
          </cell>
          <cell r="B1916" t="str">
            <v>270792-2365</v>
          </cell>
        </row>
        <row r="1917">
          <cell r="A1917" t="str">
            <v>Afbrudt (School skift)</v>
          </cell>
          <cell r="B1917" t="str">
            <v>270792-3353</v>
          </cell>
        </row>
        <row r="1918">
          <cell r="A1918" t="str">
            <v>Afsluttet</v>
          </cell>
          <cell r="B1918" t="str">
            <v>270793-1585</v>
          </cell>
        </row>
        <row r="1919">
          <cell r="A1919" t="str">
            <v>Indskrevet</v>
          </cell>
          <cell r="B1919" t="str">
            <v>270793-1593</v>
          </cell>
        </row>
        <row r="1920">
          <cell r="A1920" t="str">
            <v>Indskrevet</v>
          </cell>
          <cell r="B1920" t="str">
            <v>270793-2379</v>
          </cell>
        </row>
        <row r="1921">
          <cell r="A1921" t="str">
            <v>Indskrevet</v>
          </cell>
          <cell r="B1921" t="str">
            <v>270793-3847</v>
          </cell>
        </row>
        <row r="1922">
          <cell r="A1922" t="str">
            <v>Afbrudt(Fak skift)</v>
          </cell>
          <cell r="B1922" t="str">
            <v>270794-1793</v>
          </cell>
        </row>
        <row r="1923">
          <cell r="A1923" t="str">
            <v>Indskrevet</v>
          </cell>
          <cell r="B1923" t="str">
            <v>270794-3087</v>
          </cell>
        </row>
        <row r="1924">
          <cell r="A1924" t="str">
            <v>Indskrevet</v>
          </cell>
          <cell r="B1924" t="str">
            <v>270795-0067</v>
          </cell>
        </row>
        <row r="1925">
          <cell r="A1925" t="str">
            <v>Indskrevet</v>
          </cell>
          <cell r="B1925" t="str">
            <v>270795-2051</v>
          </cell>
        </row>
        <row r="1926">
          <cell r="A1926" t="str">
            <v>Afbrudt</v>
          </cell>
          <cell r="B1926" t="str">
            <v>270888-1581</v>
          </cell>
        </row>
        <row r="1927">
          <cell r="A1927" t="str">
            <v>Indskrevet</v>
          </cell>
          <cell r="B1927" t="str">
            <v>270889-2427</v>
          </cell>
        </row>
        <row r="1928">
          <cell r="A1928" t="str">
            <v>Indskrevet</v>
          </cell>
          <cell r="B1928" t="str">
            <v>270892-1559</v>
          </cell>
        </row>
        <row r="1929">
          <cell r="A1929" t="str">
            <v>Afbrudt</v>
          </cell>
          <cell r="B1929" t="str">
            <v>270893-3476</v>
          </cell>
        </row>
        <row r="1930">
          <cell r="A1930" t="str">
            <v>Afbrudt</v>
          </cell>
          <cell r="B1930" t="str">
            <v>270893-3549</v>
          </cell>
        </row>
        <row r="1931">
          <cell r="A1931" t="str">
            <v>Indskrevet</v>
          </cell>
          <cell r="B1931" t="str">
            <v>271085-1975</v>
          </cell>
        </row>
        <row r="1932">
          <cell r="A1932" t="str">
            <v>Indskrevet</v>
          </cell>
          <cell r="B1932" t="str">
            <v>271086-3566</v>
          </cell>
        </row>
        <row r="1933">
          <cell r="A1933" t="str">
            <v>Indskrevet</v>
          </cell>
          <cell r="B1933" t="str">
            <v>271091-2257</v>
          </cell>
        </row>
        <row r="1934">
          <cell r="A1934" t="str">
            <v>Afbrudt (School skift)</v>
          </cell>
          <cell r="B1934" t="str">
            <v>271092-2481</v>
          </cell>
        </row>
        <row r="1935">
          <cell r="A1935" t="str">
            <v>Afbrudt</v>
          </cell>
          <cell r="B1935" t="str">
            <v>271092-2821</v>
          </cell>
        </row>
        <row r="1936">
          <cell r="A1936" t="str">
            <v>Indskrevet</v>
          </cell>
          <cell r="B1936" t="str">
            <v>271093-0093</v>
          </cell>
        </row>
        <row r="1937">
          <cell r="A1937" t="str">
            <v>Indskrevet</v>
          </cell>
          <cell r="B1937" t="str">
            <v>271093-2339</v>
          </cell>
        </row>
        <row r="1938">
          <cell r="A1938" t="str">
            <v>Indskrevet</v>
          </cell>
          <cell r="B1938" t="str">
            <v>271093-2487</v>
          </cell>
        </row>
        <row r="1939">
          <cell r="A1939" t="str">
            <v>Afbrudt</v>
          </cell>
          <cell r="B1939" t="str">
            <v>271094-1427</v>
          </cell>
        </row>
        <row r="1940">
          <cell r="A1940" t="str">
            <v>Indskrevet</v>
          </cell>
          <cell r="B1940" t="str">
            <v>271094-1885</v>
          </cell>
        </row>
        <row r="1941">
          <cell r="A1941" t="str">
            <v>Indskrevet</v>
          </cell>
          <cell r="B1941" t="str">
            <v>271190-2468</v>
          </cell>
        </row>
        <row r="1942">
          <cell r="A1942" t="str">
            <v>Afbrudt</v>
          </cell>
          <cell r="B1942" t="str">
            <v>271190-3049</v>
          </cell>
        </row>
        <row r="1943">
          <cell r="A1943" t="str">
            <v>Indskrevet</v>
          </cell>
          <cell r="B1943" t="str">
            <v>271192-1799</v>
          </cell>
        </row>
        <row r="1944">
          <cell r="A1944" t="str">
            <v>Indskrevet</v>
          </cell>
          <cell r="B1944" t="str">
            <v>271192-2531</v>
          </cell>
        </row>
        <row r="1945">
          <cell r="A1945" t="str">
            <v>Afbrudt</v>
          </cell>
          <cell r="B1945" t="str">
            <v>271193-1085</v>
          </cell>
        </row>
        <row r="1946">
          <cell r="A1946" t="str">
            <v>Afbrudt</v>
          </cell>
          <cell r="B1946" t="str">
            <v>271193-1247</v>
          </cell>
        </row>
        <row r="1947">
          <cell r="A1947" t="str">
            <v>Indskrevet</v>
          </cell>
          <cell r="B1947" t="str">
            <v>271193-1611</v>
          </cell>
        </row>
        <row r="1948">
          <cell r="A1948" t="str">
            <v>Indskrevet</v>
          </cell>
          <cell r="B1948" t="str">
            <v>271194-2680</v>
          </cell>
        </row>
        <row r="1949">
          <cell r="A1949" t="str">
            <v>Afsluttet</v>
          </cell>
          <cell r="B1949" t="str">
            <v>271291-1371</v>
          </cell>
        </row>
        <row r="1950">
          <cell r="A1950" t="str">
            <v>Afbrudt</v>
          </cell>
          <cell r="B1950" t="str">
            <v>271291-1673</v>
          </cell>
        </row>
        <row r="1951">
          <cell r="A1951" t="str">
            <v>Afsluttet</v>
          </cell>
          <cell r="B1951" t="str">
            <v>271292-1725</v>
          </cell>
        </row>
        <row r="1952">
          <cell r="A1952" t="str">
            <v>Indskrevet</v>
          </cell>
          <cell r="B1952" t="str">
            <v>271292-2543</v>
          </cell>
        </row>
        <row r="1953">
          <cell r="A1953" t="str">
            <v>Afbrudt</v>
          </cell>
          <cell r="B1953" t="str">
            <v>271292-2551</v>
          </cell>
        </row>
        <row r="1954">
          <cell r="A1954" t="str">
            <v>Indskrevet</v>
          </cell>
          <cell r="B1954" t="str">
            <v>271293-1623</v>
          </cell>
        </row>
        <row r="1955">
          <cell r="A1955" t="str">
            <v>Indskrevet</v>
          </cell>
          <cell r="B1955" t="str">
            <v>271293-1895</v>
          </cell>
        </row>
        <row r="1956">
          <cell r="A1956" t="str">
            <v>Indskrevet</v>
          </cell>
          <cell r="B1956" t="str">
            <v>271293-2417</v>
          </cell>
        </row>
        <row r="1957">
          <cell r="A1957" t="str">
            <v>Indskrevet</v>
          </cell>
          <cell r="B1957" t="str">
            <v>271294-2234</v>
          </cell>
        </row>
        <row r="1958">
          <cell r="A1958" t="str">
            <v>Indskrevet</v>
          </cell>
          <cell r="B1958" t="str">
            <v>271294-3605</v>
          </cell>
        </row>
        <row r="1959">
          <cell r="A1959" t="str">
            <v>Afbrudt</v>
          </cell>
          <cell r="B1959" t="str">
            <v>280191-1725</v>
          </cell>
        </row>
        <row r="1960">
          <cell r="A1960" t="str">
            <v>Afbrudt</v>
          </cell>
          <cell r="B1960" t="str">
            <v>280192-1453</v>
          </cell>
        </row>
        <row r="1961">
          <cell r="A1961" t="str">
            <v>Indskrevet</v>
          </cell>
          <cell r="B1961" t="str">
            <v>280192-1461</v>
          </cell>
        </row>
        <row r="1962">
          <cell r="A1962" t="str">
            <v>Afsluttet</v>
          </cell>
          <cell r="B1962" t="str">
            <v>280192-2034</v>
          </cell>
        </row>
        <row r="1963">
          <cell r="A1963" t="str">
            <v>Afsluttet</v>
          </cell>
          <cell r="B1963" t="str">
            <v>280193-3885</v>
          </cell>
        </row>
        <row r="1964">
          <cell r="A1964" t="str">
            <v>Afbrudt</v>
          </cell>
          <cell r="B1964" t="str">
            <v>280194-1365</v>
          </cell>
        </row>
        <row r="1965">
          <cell r="A1965" t="str">
            <v>Indskrevet</v>
          </cell>
          <cell r="B1965" t="str">
            <v>280194-2639</v>
          </cell>
        </row>
        <row r="1966">
          <cell r="A1966" t="str">
            <v>Indskrevet</v>
          </cell>
          <cell r="B1966" t="str">
            <v>280195-1883</v>
          </cell>
        </row>
        <row r="1967">
          <cell r="A1967" t="str">
            <v>Indskrevet</v>
          </cell>
          <cell r="B1967" t="str">
            <v>280288-2583</v>
          </cell>
        </row>
        <row r="1968">
          <cell r="A1968" t="str">
            <v>Afbrudt</v>
          </cell>
          <cell r="B1968" t="str">
            <v>280289-1655</v>
          </cell>
        </row>
        <row r="1969">
          <cell r="A1969" t="str">
            <v>Afsluttet</v>
          </cell>
          <cell r="B1969" t="str">
            <v>280290-1901</v>
          </cell>
        </row>
        <row r="1970">
          <cell r="A1970" t="str">
            <v>Indskrevet</v>
          </cell>
          <cell r="B1970" t="str">
            <v>280293-1797</v>
          </cell>
        </row>
        <row r="1971">
          <cell r="A1971" t="str">
            <v>Afbrudt</v>
          </cell>
          <cell r="B1971" t="str">
            <v>280294-1199</v>
          </cell>
        </row>
        <row r="1972">
          <cell r="A1972" t="str">
            <v>Indskrevet</v>
          </cell>
          <cell r="B1972" t="str">
            <v>280294-2721</v>
          </cell>
        </row>
        <row r="1973">
          <cell r="A1973" t="str">
            <v>Afbrudt (School skift)</v>
          </cell>
          <cell r="B1973" t="str">
            <v>280385-1835</v>
          </cell>
        </row>
        <row r="1974">
          <cell r="A1974" t="str">
            <v>Afsluttet</v>
          </cell>
          <cell r="B1974" t="str">
            <v>280391-2893</v>
          </cell>
        </row>
        <row r="1975">
          <cell r="A1975" t="str">
            <v>Afbrudt</v>
          </cell>
          <cell r="B1975" t="str">
            <v>280391-3172</v>
          </cell>
        </row>
        <row r="1976">
          <cell r="A1976" t="str">
            <v>Indskrevet</v>
          </cell>
          <cell r="B1976" t="str">
            <v>280392-1043</v>
          </cell>
        </row>
        <row r="1977">
          <cell r="A1977" t="str">
            <v>Indskrevet</v>
          </cell>
          <cell r="B1977" t="str">
            <v>280392-1531</v>
          </cell>
        </row>
        <row r="1978">
          <cell r="A1978" t="str">
            <v>Indskrevet</v>
          </cell>
          <cell r="B1978" t="str">
            <v>280392-1817</v>
          </cell>
        </row>
        <row r="1979">
          <cell r="A1979" t="str">
            <v>Indskrevet</v>
          </cell>
          <cell r="B1979" t="str">
            <v>280393-1537</v>
          </cell>
        </row>
        <row r="1980">
          <cell r="A1980" t="str">
            <v>Indskrevet</v>
          </cell>
          <cell r="B1980" t="str">
            <v>280394-2601</v>
          </cell>
        </row>
        <row r="1981">
          <cell r="A1981" t="str">
            <v>Indskrevet</v>
          </cell>
          <cell r="B1981" t="str">
            <v>280394-ANS2</v>
          </cell>
        </row>
        <row r="1982">
          <cell r="A1982" t="str">
            <v>Afbrudt</v>
          </cell>
          <cell r="B1982" t="str">
            <v>280480-2447</v>
          </cell>
        </row>
        <row r="1983">
          <cell r="A1983" t="str">
            <v>Afsluttet</v>
          </cell>
          <cell r="B1983" t="str">
            <v>280487-1457</v>
          </cell>
        </row>
        <row r="1984">
          <cell r="A1984" t="str">
            <v>Indskrevet</v>
          </cell>
          <cell r="B1984" t="str">
            <v>280490-1437</v>
          </cell>
        </row>
        <row r="1985">
          <cell r="A1985" t="str">
            <v>Afsluttet</v>
          </cell>
          <cell r="B1985" t="str">
            <v>280490-2905</v>
          </cell>
        </row>
        <row r="1986">
          <cell r="A1986" t="str">
            <v>Indskrevet</v>
          </cell>
          <cell r="B1986" t="str">
            <v>280491-1467</v>
          </cell>
        </row>
        <row r="1987">
          <cell r="A1987" t="str">
            <v>Afbrudt</v>
          </cell>
          <cell r="B1987" t="str">
            <v>280587-1647</v>
          </cell>
        </row>
        <row r="1988">
          <cell r="A1988" t="str">
            <v>Afbrudt</v>
          </cell>
          <cell r="B1988" t="str">
            <v>280591-2351</v>
          </cell>
        </row>
        <row r="1989">
          <cell r="A1989" t="str">
            <v>Indskrevet</v>
          </cell>
          <cell r="B1989" t="str">
            <v>280592-1121</v>
          </cell>
        </row>
        <row r="1990">
          <cell r="A1990" t="str">
            <v>Indskrevet</v>
          </cell>
          <cell r="B1990" t="str">
            <v>280592-1563</v>
          </cell>
        </row>
        <row r="1991">
          <cell r="A1991" t="str">
            <v>Indskrevet</v>
          </cell>
          <cell r="B1991" t="str">
            <v>280592-1903</v>
          </cell>
        </row>
        <row r="1992">
          <cell r="A1992" t="str">
            <v>Afbrudt</v>
          </cell>
          <cell r="B1992" t="str">
            <v>280592-2578</v>
          </cell>
        </row>
        <row r="1993">
          <cell r="A1993" t="str">
            <v>Indskrevet</v>
          </cell>
          <cell r="B1993" t="str">
            <v>280593-2727</v>
          </cell>
        </row>
        <row r="1994">
          <cell r="A1994" t="str">
            <v>Indskrevet</v>
          </cell>
          <cell r="B1994" t="str">
            <v>280594-2471</v>
          </cell>
        </row>
        <row r="1995">
          <cell r="A1995" t="str">
            <v>Afbrudt</v>
          </cell>
          <cell r="B1995" t="str">
            <v>280691-1839</v>
          </cell>
        </row>
        <row r="1996">
          <cell r="A1996" t="str">
            <v>Afbrudt</v>
          </cell>
          <cell r="B1996" t="str">
            <v>280691-2231</v>
          </cell>
        </row>
        <row r="1997">
          <cell r="A1997" t="str">
            <v>Indskrevet</v>
          </cell>
          <cell r="B1997" t="str">
            <v>280692-1109</v>
          </cell>
        </row>
        <row r="1998">
          <cell r="A1998" t="str">
            <v>Indskrevet</v>
          </cell>
          <cell r="B1998" t="str">
            <v>280693-1473</v>
          </cell>
        </row>
        <row r="1999">
          <cell r="A1999" t="str">
            <v>Indskrevet</v>
          </cell>
          <cell r="B1999" t="str">
            <v>280693-2291</v>
          </cell>
        </row>
        <row r="2000">
          <cell r="A2000" t="str">
            <v>Indskrevet</v>
          </cell>
          <cell r="B2000" t="str">
            <v>280792-3598</v>
          </cell>
        </row>
        <row r="2001">
          <cell r="A2001" t="str">
            <v>Indskrevet</v>
          </cell>
          <cell r="B2001" t="str">
            <v>280793-1345</v>
          </cell>
        </row>
        <row r="2002">
          <cell r="A2002" t="str">
            <v>Indskrevet</v>
          </cell>
          <cell r="B2002" t="str">
            <v>280793-2635</v>
          </cell>
        </row>
        <row r="2003">
          <cell r="A2003" t="str">
            <v>Afsluttet</v>
          </cell>
          <cell r="B2003" t="str">
            <v>280793-3461</v>
          </cell>
        </row>
        <row r="2004">
          <cell r="A2004" t="str">
            <v>Indskrevet</v>
          </cell>
          <cell r="B2004" t="str">
            <v>280794-1723</v>
          </cell>
        </row>
        <row r="2005">
          <cell r="A2005" t="str">
            <v>Afbrudt (SN skift)</v>
          </cell>
          <cell r="B2005" t="str">
            <v>280795-1443</v>
          </cell>
        </row>
        <row r="2006">
          <cell r="A2006" t="str">
            <v>Afbrudt (School skift)</v>
          </cell>
          <cell r="B2006" t="str">
            <v>280795-2113</v>
          </cell>
        </row>
        <row r="2007">
          <cell r="A2007" t="str">
            <v>Indskrevet</v>
          </cell>
          <cell r="B2007" t="str">
            <v>280888-ANR1</v>
          </cell>
        </row>
        <row r="2008">
          <cell r="A2008" t="str">
            <v>Indskrevet</v>
          </cell>
          <cell r="B2008" t="str">
            <v>280890-2861</v>
          </cell>
        </row>
        <row r="2009">
          <cell r="A2009" t="str">
            <v>Indskrevet</v>
          </cell>
          <cell r="B2009" t="str">
            <v>280891-1909</v>
          </cell>
        </row>
        <row r="2010">
          <cell r="A2010" t="str">
            <v>Indskrevet</v>
          </cell>
          <cell r="B2010" t="str">
            <v>280891-3359</v>
          </cell>
        </row>
        <row r="2011">
          <cell r="A2011" t="str">
            <v>Afbrudt(Fak skift)</v>
          </cell>
          <cell r="B2011" t="str">
            <v>280892-1416</v>
          </cell>
        </row>
        <row r="2012">
          <cell r="A2012" t="str">
            <v>Afbrudt</v>
          </cell>
          <cell r="B2012" t="str">
            <v>280893-2035</v>
          </cell>
        </row>
        <row r="2013">
          <cell r="A2013" t="str">
            <v>Afbrudt</v>
          </cell>
          <cell r="B2013" t="str">
            <v>280894-2774</v>
          </cell>
        </row>
        <row r="2014">
          <cell r="A2014" t="str">
            <v>Afbrudt</v>
          </cell>
          <cell r="B2014" t="str">
            <v>280992-1843</v>
          </cell>
        </row>
        <row r="2015">
          <cell r="A2015" t="str">
            <v>Indskrevet</v>
          </cell>
          <cell r="B2015" t="str">
            <v>280992-2599</v>
          </cell>
        </row>
        <row r="2016">
          <cell r="A2016" t="str">
            <v>Afbrudt</v>
          </cell>
          <cell r="B2016" t="str">
            <v>280992-2874</v>
          </cell>
        </row>
        <row r="2017">
          <cell r="A2017" t="str">
            <v>Afbrudt (School skift)</v>
          </cell>
          <cell r="B2017" t="str">
            <v>280992-3218</v>
          </cell>
        </row>
        <row r="2018">
          <cell r="A2018" t="str">
            <v>Indskrevet</v>
          </cell>
          <cell r="B2018" t="str">
            <v>280993-2551</v>
          </cell>
        </row>
        <row r="2019">
          <cell r="A2019" t="str">
            <v>Indskrevet</v>
          </cell>
          <cell r="B2019" t="str">
            <v>280993-2705</v>
          </cell>
        </row>
        <row r="2020">
          <cell r="A2020" t="str">
            <v>Indskrevet</v>
          </cell>
          <cell r="B2020" t="str">
            <v>280993-3809</v>
          </cell>
        </row>
        <row r="2021">
          <cell r="A2021" t="str">
            <v>Indskrevet</v>
          </cell>
          <cell r="B2021" t="str">
            <v>280994-1615</v>
          </cell>
        </row>
        <row r="2022">
          <cell r="A2022" t="str">
            <v>Indskrevet</v>
          </cell>
          <cell r="B2022" t="str">
            <v>280995-1947</v>
          </cell>
        </row>
        <row r="2023">
          <cell r="A2023" t="str">
            <v>Afsluttet</v>
          </cell>
          <cell r="B2023" t="str">
            <v>281093-0937</v>
          </cell>
        </row>
        <row r="2024">
          <cell r="A2024" t="str">
            <v>Indskrevet</v>
          </cell>
          <cell r="B2024" t="str">
            <v>281093-1011</v>
          </cell>
        </row>
        <row r="2025">
          <cell r="A2025" t="str">
            <v>Indskrevet</v>
          </cell>
          <cell r="B2025" t="str">
            <v>281094-2951</v>
          </cell>
        </row>
        <row r="2026">
          <cell r="A2026" t="str">
            <v>Indskrevet</v>
          </cell>
          <cell r="B2026" t="str">
            <v>281094-3737</v>
          </cell>
        </row>
        <row r="2027">
          <cell r="A2027" t="str">
            <v>Indskrevet</v>
          </cell>
          <cell r="B2027" t="str">
            <v>281186-2617</v>
          </cell>
        </row>
        <row r="2028">
          <cell r="A2028" t="str">
            <v>Afbrudt</v>
          </cell>
          <cell r="B2028" t="str">
            <v>281190-2767</v>
          </cell>
        </row>
        <row r="2029">
          <cell r="A2029" t="str">
            <v>Indskrevet</v>
          </cell>
          <cell r="B2029" t="str">
            <v>281191-1154</v>
          </cell>
        </row>
        <row r="2030">
          <cell r="A2030" t="str">
            <v>Indskrevet</v>
          </cell>
          <cell r="B2030" t="str">
            <v>281192-1923</v>
          </cell>
        </row>
        <row r="2031">
          <cell r="A2031" t="str">
            <v>Indskrevet</v>
          </cell>
          <cell r="B2031" t="str">
            <v>281192-2199</v>
          </cell>
        </row>
        <row r="2032">
          <cell r="A2032" t="str">
            <v>Indskrevet</v>
          </cell>
          <cell r="B2032" t="str">
            <v>281195-0885</v>
          </cell>
        </row>
        <row r="2033">
          <cell r="A2033" t="str">
            <v>Indskrevet</v>
          </cell>
          <cell r="B2033" t="str">
            <v>281289-1157</v>
          </cell>
        </row>
        <row r="2034">
          <cell r="A2034" t="str">
            <v>Indskrevet</v>
          </cell>
          <cell r="B2034" t="str">
            <v>281290-1349</v>
          </cell>
        </row>
        <row r="2035">
          <cell r="A2035" t="str">
            <v>Indskrevet</v>
          </cell>
          <cell r="B2035" t="str">
            <v>281291-1360</v>
          </cell>
        </row>
        <row r="2036">
          <cell r="A2036" t="str">
            <v>Indskrevet</v>
          </cell>
          <cell r="B2036" t="str">
            <v>290192-1051</v>
          </cell>
        </row>
        <row r="2037">
          <cell r="A2037" t="str">
            <v>Afbrudt</v>
          </cell>
          <cell r="B2037" t="str">
            <v>290192-1671</v>
          </cell>
        </row>
        <row r="2038">
          <cell r="A2038" t="str">
            <v>Afbrudt</v>
          </cell>
          <cell r="B2038" t="str">
            <v>290192-3259</v>
          </cell>
        </row>
        <row r="2039">
          <cell r="A2039" t="str">
            <v>Afbrudt</v>
          </cell>
          <cell r="B2039" t="str">
            <v>290385-2111</v>
          </cell>
        </row>
        <row r="2040">
          <cell r="A2040" t="str">
            <v>Afbrudt</v>
          </cell>
          <cell r="B2040" t="str">
            <v>290388-1561</v>
          </cell>
        </row>
        <row r="2041">
          <cell r="A2041" t="str">
            <v>Afbrudt</v>
          </cell>
          <cell r="B2041" t="str">
            <v>290389-2903</v>
          </cell>
        </row>
        <row r="2042">
          <cell r="A2042" t="str">
            <v>Indskrevet</v>
          </cell>
          <cell r="B2042" t="str">
            <v>290396-2693</v>
          </cell>
        </row>
        <row r="2043">
          <cell r="A2043" t="str">
            <v>Afsluttet</v>
          </cell>
          <cell r="B2043" t="str">
            <v>290482-2097</v>
          </cell>
        </row>
        <row r="2044">
          <cell r="A2044" t="str">
            <v>Indskrevet</v>
          </cell>
          <cell r="B2044" t="str">
            <v>290484-2683</v>
          </cell>
        </row>
        <row r="2045">
          <cell r="A2045" t="str">
            <v>Afsluttet</v>
          </cell>
          <cell r="B2045" t="str">
            <v>290492-1559</v>
          </cell>
        </row>
        <row r="2046">
          <cell r="A2046" t="str">
            <v>Afbrudt</v>
          </cell>
          <cell r="B2046" t="str">
            <v>290492-2857</v>
          </cell>
        </row>
        <row r="2047">
          <cell r="A2047" t="str">
            <v>Afbrudt(Fak skift)</v>
          </cell>
          <cell r="B2047" t="str">
            <v>290493-1961</v>
          </cell>
        </row>
        <row r="2048">
          <cell r="A2048" t="str">
            <v>Afbrudt</v>
          </cell>
          <cell r="B2048" t="str">
            <v>290587-2055</v>
          </cell>
        </row>
        <row r="2049">
          <cell r="A2049" t="str">
            <v>Afsluttet</v>
          </cell>
          <cell r="B2049" t="str">
            <v>290588-2433</v>
          </cell>
        </row>
        <row r="2050">
          <cell r="A2050" t="str">
            <v>Afbrudt</v>
          </cell>
          <cell r="B2050" t="str">
            <v>290590-1667</v>
          </cell>
        </row>
        <row r="2051">
          <cell r="A2051" t="str">
            <v>Afbrudt</v>
          </cell>
          <cell r="B2051" t="str">
            <v>290592-2265</v>
          </cell>
        </row>
        <row r="2052">
          <cell r="A2052" t="str">
            <v>Indskrevet</v>
          </cell>
          <cell r="B2052" t="str">
            <v>290593-2325</v>
          </cell>
        </row>
        <row r="2053">
          <cell r="A2053" t="str">
            <v>Afbrudt</v>
          </cell>
          <cell r="B2053" t="str">
            <v>290594-1723</v>
          </cell>
        </row>
        <row r="2054">
          <cell r="A2054" t="str">
            <v>Indskrevet</v>
          </cell>
          <cell r="B2054" t="str">
            <v>290594-2231</v>
          </cell>
        </row>
        <row r="2055">
          <cell r="A2055" t="str">
            <v>Afbrudt (School skift)</v>
          </cell>
          <cell r="B2055" t="str">
            <v>290595-1087</v>
          </cell>
        </row>
        <row r="2056">
          <cell r="A2056" t="str">
            <v>Afbrudt</v>
          </cell>
          <cell r="B2056" t="str">
            <v>290688-3239</v>
          </cell>
        </row>
        <row r="2057">
          <cell r="A2057" t="str">
            <v>Afbrudt</v>
          </cell>
          <cell r="B2057" t="str">
            <v>290691-1259</v>
          </cell>
        </row>
        <row r="2058">
          <cell r="A2058" t="str">
            <v>Indskrevet</v>
          </cell>
          <cell r="B2058" t="str">
            <v>290692-4067</v>
          </cell>
        </row>
        <row r="2059">
          <cell r="A2059" t="str">
            <v>Afbrudt (School skift)</v>
          </cell>
          <cell r="B2059" t="str">
            <v>290693-2167</v>
          </cell>
        </row>
        <row r="2060">
          <cell r="A2060" t="str">
            <v>Afsluttet</v>
          </cell>
          <cell r="B2060" t="str">
            <v>290790-2105</v>
          </cell>
        </row>
        <row r="2061">
          <cell r="A2061" t="str">
            <v>Indskrevet</v>
          </cell>
          <cell r="B2061" t="str">
            <v>290790-3470</v>
          </cell>
        </row>
        <row r="2062">
          <cell r="A2062" t="str">
            <v>Indskrevet</v>
          </cell>
          <cell r="B2062" t="str">
            <v>290793-3310</v>
          </cell>
        </row>
        <row r="2063">
          <cell r="A2063" t="str">
            <v>Indskrevet</v>
          </cell>
          <cell r="B2063" t="str">
            <v>290794-4045</v>
          </cell>
        </row>
        <row r="2064">
          <cell r="A2064" t="str">
            <v>Afbrudt</v>
          </cell>
          <cell r="B2064" t="str">
            <v>290872-1864</v>
          </cell>
        </row>
        <row r="2065">
          <cell r="A2065" t="str">
            <v>Afbrudt</v>
          </cell>
          <cell r="B2065" t="str">
            <v>290886-2786</v>
          </cell>
        </row>
        <row r="2066">
          <cell r="A2066" t="str">
            <v>Indskrevet</v>
          </cell>
          <cell r="B2066" t="str">
            <v>290889-2219</v>
          </cell>
        </row>
        <row r="2067">
          <cell r="A2067" t="str">
            <v>Afsluttet</v>
          </cell>
          <cell r="B2067" t="str">
            <v>290893-1621</v>
          </cell>
        </row>
        <row r="2068">
          <cell r="A2068" t="str">
            <v>Afbrudt (School skift)</v>
          </cell>
          <cell r="B2068" t="str">
            <v>290893-2717</v>
          </cell>
        </row>
        <row r="2069">
          <cell r="A2069" t="str">
            <v>Indskrevet</v>
          </cell>
          <cell r="B2069" t="str">
            <v>290988-2799</v>
          </cell>
        </row>
        <row r="2070">
          <cell r="A2070" t="str">
            <v>Indskrevet</v>
          </cell>
          <cell r="B2070" t="str">
            <v>290990-2781</v>
          </cell>
        </row>
        <row r="2071">
          <cell r="A2071" t="str">
            <v>Afsluttet</v>
          </cell>
          <cell r="B2071" t="str">
            <v>290991-2639</v>
          </cell>
        </row>
        <row r="2072">
          <cell r="A2072" t="str">
            <v>Indskrevet</v>
          </cell>
          <cell r="B2072" t="str">
            <v>290993-1382</v>
          </cell>
        </row>
        <row r="2073">
          <cell r="A2073" t="str">
            <v>Afbrudt</v>
          </cell>
          <cell r="B2073" t="str">
            <v>290993-3601</v>
          </cell>
        </row>
        <row r="2074">
          <cell r="A2074" t="str">
            <v>Afbrudt</v>
          </cell>
          <cell r="B2074" t="str">
            <v>290993-STS1</v>
          </cell>
        </row>
        <row r="2075">
          <cell r="A2075" t="str">
            <v>Afbrudt</v>
          </cell>
          <cell r="B2075" t="str">
            <v>290994-1531</v>
          </cell>
        </row>
        <row r="2076">
          <cell r="A2076" t="str">
            <v>Afbrudt</v>
          </cell>
          <cell r="B2076" t="str">
            <v>290995-1103</v>
          </cell>
        </row>
        <row r="2077">
          <cell r="A2077" t="str">
            <v>Afbrudt</v>
          </cell>
          <cell r="B2077" t="str">
            <v>291087-1083</v>
          </cell>
        </row>
        <row r="2078">
          <cell r="A2078" t="str">
            <v>Indskrevet</v>
          </cell>
          <cell r="B2078" t="str">
            <v>291088-1097</v>
          </cell>
        </row>
        <row r="2079">
          <cell r="A2079" t="str">
            <v>Indskrevet</v>
          </cell>
          <cell r="B2079" t="str">
            <v>291089-2919</v>
          </cell>
        </row>
        <row r="2080">
          <cell r="A2080" t="str">
            <v>Indskrevet</v>
          </cell>
          <cell r="B2080" t="str">
            <v>291091-1379</v>
          </cell>
        </row>
        <row r="2081">
          <cell r="A2081" t="str">
            <v>Afbrudt</v>
          </cell>
          <cell r="B2081" t="str">
            <v>291092-3083</v>
          </cell>
        </row>
        <row r="2082">
          <cell r="A2082" t="str">
            <v>Indskrevet</v>
          </cell>
          <cell r="B2082" t="str">
            <v>291093-JAB1</v>
          </cell>
        </row>
        <row r="2083">
          <cell r="A2083" t="str">
            <v>Afbrudt</v>
          </cell>
          <cell r="B2083" t="str">
            <v>291094-1421</v>
          </cell>
        </row>
        <row r="2084">
          <cell r="A2084" t="str">
            <v>Afbrudt</v>
          </cell>
          <cell r="B2084" t="str">
            <v>291095-0862</v>
          </cell>
        </row>
        <row r="2085">
          <cell r="A2085" t="str">
            <v>Afsluttet</v>
          </cell>
          <cell r="B2085" t="str">
            <v>291186-1375</v>
          </cell>
        </row>
        <row r="2086">
          <cell r="A2086" t="str">
            <v>Afsluttet</v>
          </cell>
          <cell r="B2086" t="str">
            <v>291189-1983</v>
          </cell>
        </row>
        <row r="2087">
          <cell r="A2087" t="str">
            <v>Indskrevet</v>
          </cell>
          <cell r="B2087" t="str">
            <v>291190-3159</v>
          </cell>
        </row>
        <row r="2088">
          <cell r="A2088" t="str">
            <v>Indskrevet</v>
          </cell>
          <cell r="B2088" t="str">
            <v>291192-1173</v>
          </cell>
        </row>
        <row r="2089">
          <cell r="A2089" t="str">
            <v>Afsluttet</v>
          </cell>
          <cell r="B2089" t="str">
            <v>291193-3465</v>
          </cell>
        </row>
        <row r="2090">
          <cell r="A2090" t="str">
            <v>Indskrevet</v>
          </cell>
          <cell r="B2090" t="str">
            <v>291194-1638</v>
          </cell>
        </row>
        <row r="2091">
          <cell r="A2091" t="str">
            <v>Indskrevet</v>
          </cell>
          <cell r="B2091" t="str">
            <v>291194-2901</v>
          </cell>
        </row>
        <row r="2092">
          <cell r="A2092" t="str">
            <v>Indskrevet</v>
          </cell>
          <cell r="B2092" t="str">
            <v>291281-1223</v>
          </cell>
        </row>
        <row r="2093">
          <cell r="A2093" t="str">
            <v>Afbrudt</v>
          </cell>
          <cell r="B2093" t="str">
            <v>291286-1891</v>
          </cell>
        </row>
        <row r="2094">
          <cell r="A2094" t="str">
            <v>Indskrevet</v>
          </cell>
          <cell r="B2094" t="str">
            <v>291288-1299</v>
          </cell>
        </row>
        <row r="2095">
          <cell r="A2095" t="str">
            <v>Indskrevet</v>
          </cell>
          <cell r="B2095" t="str">
            <v>291291-2917</v>
          </cell>
        </row>
        <row r="2096">
          <cell r="A2096" t="str">
            <v>Afbrudt</v>
          </cell>
          <cell r="B2096" t="str">
            <v>291293-2667</v>
          </cell>
        </row>
        <row r="2097">
          <cell r="A2097" t="str">
            <v>Indskrevet</v>
          </cell>
          <cell r="B2097" t="str">
            <v>300186-3303</v>
          </cell>
        </row>
        <row r="2098">
          <cell r="A2098" t="str">
            <v>Indskrevet</v>
          </cell>
          <cell r="B2098" t="str">
            <v>300187-1713</v>
          </cell>
        </row>
        <row r="2099">
          <cell r="A2099" t="str">
            <v>Indskrevet</v>
          </cell>
          <cell r="B2099" t="str">
            <v>300191-1928</v>
          </cell>
        </row>
        <row r="2100">
          <cell r="A2100" t="str">
            <v>Afbrudt</v>
          </cell>
          <cell r="B2100" t="str">
            <v>300192-3365</v>
          </cell>
        </row>
        <row r="2101">
          <cell r="A2101" t="str">
            <v>Indskrevet</v>
          </cell>
          <cell r="B2101" t="str">
            <v>300194-1495</v>
          </cell>
        </row>
        <row r="2102">
          <cell r="A2102" t="str">
            <v>Indskrevet</v>
          </cell>
          <cell r="B2102" t="str">
            <v>300196-SOP1</v>
          </cell>
        </row>
        <row r="2103">
          <cell r="A2103" t="str">
            <v>Afbrudt</v>
          </cell>
          <cell r="B2103" t="str">
            <v>300390-1245</v>
          </cell>
        </row>
        <row r="2104">
          <cell r="A2104" t="str">
            <v>Indskrevet</v>
          </cell>
          <cell r="B2104" t="str">
            <v>300390-2039</v>
          </cell>
        </row>
        <row r="2105">
          <cell r="A2105" t="str">
            <v>Indskrevet</v>
          </cell>
          <cell r="B2105" t="str">
            <v>300390-2047</v>
          </cell>
        </row>
        <row r="2106">
          <cell r="A2106" t="str">
            <v>Afbrudt</v>
          </cell>
          <cell r="B2106" t="str">
            <v>300391-1593</v>
          </cell>
        </row>
        <row r="2107">
          <cell r="A2107" t="str">
            <v>Indskrevet</v>
          </cell>
          <cell r="B2107" t="str">
            <v>300392-2803</v>
          </cell>
        </row>
        <row r="2108">
          <cell r="A2108" t="str">
            <v>Indskrevet</v>
          </cell>
          <cell r="B2108" t="str">
            <v>300393-1721</v>
          </cell>
        </row>
        <row r="2109">
          <cell r="A2109" t="str">
            <v>Indskrevet</v>
          </cell>
          <cell r="B2109" t="str">
            <v>300393-2159</v>
          </cell>
        </row>
        <row r="2110">
          <cell r="A2110" t="str">
            <v>Indskrevet</v>
          </cell>
          <cell r="B2110" t="str">
            <v>300394-2235</v>
          </cell>
        </row>
        <row r="2111">
          <cell r="A2111" t="str">
            <v>Indskrevet</v>
          </cell>
          <cell r="B2111" t="str">
            <v>300395-0726</v>
          </cell>
        </row>
        <row r="2112">
          <cell r="A2112" t="str">
            <v>Indskrevet</v>
          </cell>
          <cell r="B2112" t="str">
            <v>300480-3107</v>
          </cell>
        </row>
        <row r="2113">
          <cell r="A2113" t="str">
            <v>Afbrudt</v>
          </cell>
          <cell r="B2113" t="str">
            <v>300491-1821</v>
          </cell>
        </row>
        <row r="2114">
          <cell r="A2114" t="str">
            <v>Afbrudt</v>
          </cell>
          <cell r="B2114" t="str">
            <v>300491-3271</v>
          </cell>
        </row>
        <row r="2115">
          <cell r="A2115" t="str">
            <v>Afsluttet</v>
          </cell>
          <cell r="B2115" t="str">
            <v>300492-2343</v>
          </cell>
        </row>
        <row r="2116">
          <cell r="A2116" t="str">
            <v>Afbrudt</v>
          </cell>
          <cell r="B2116" t="str">
            <v>300492-2548</v>
          </cell>
        </row>
        <row r="2117">
          <cell r="A2117" t="str">
            <v>Afbrudt</v>
          </cell>
          <cell r="B2117" t="str">
            <v>300493-1199</v>
          </cell>
        </row>
        <row r="2118">
          <cell r="A2118" t="str">
            <v>Afbrudt</v>
          </cell>
          <cell r="B2118" t="str">
            <v>300493-1946</v>
          </cell>
        </row>
        <row r="2119">
          <cell r="A2119" t="str">
            <v>Indskrevet</v>
          </cell>
          <cell r="B2119" t="str">
            <v>300495-0983</v>
          </cell>
        </row>
        <row r="2120">
          <cell r="A2120" t="str">
            <v>Indskrevet</v>
          </cell>
          <cell r="B2120" t="str">
            <v>300567-3533</v>
          </cell>
        </row>
        <row r="2121">
          <cell r="A2121" t="str">
            <v>Afbrudt</v>
          </cell>
          <cell r="B2121" t="str">
            <v>300594-1031</v>
          </cell>
        </row>
        <row r="2122">
          <cell r="A2122" t="str">
            <v>Indskrevet</v>
          </cell>
          <cell r="B2122" t="str">
            <v>300692-3053</v>
          </cell>
        </row>
        <row r="2123">
          <cell r="A2123" t="str">
            <v>Afbrudt (School skift)</v>
          </cell>
          <cell r="B2123" t="str">
            <v>300693-1595</v>
          </cell>
        </row>
        <row r="2124">
          <cell r="A2124" t="str">
            <v>Indskrevet</v>
          </cell>
          <cell r="B2124" t="str">
            <v>300693-2567</v>
          </cell>
        </row>
        <row r="2125">
          <cell r="A2125" t="str">
            <v>Afbrudt</v>
          </cell>
          <cell r="B2125" t="str">
            <v>300694-1000</v>
          </cell>
        </row>
        <row r="2126">
          <cell r="A2126" t="str">
            <v>Indskrevet</v>
          </cell>
          <cell r="B2126" t="str">
            <v>300695-0905</v>
          </cell>
        </row>
        <row r="2127">
          <cell r="A2127" t="str">
            <v>Afbrudt</v>
          </cell>
          <cell r="B2127" t="str">
            <v>300791-1873</v>
          </cell>
        </row>
        <row r="2128">
          <cell r="A2128" t="str">
            <v>Afbrudt</v>
          </cell>
          <cell r="B2128" t="str">
            <v>300792-1364</v>
          </cell>
        </row>
        <row r="2129">
          <cell r="A2129" t="str">
            <v>Afbrudt</v>
          </cell>
          <cell r="B2129" t="str">
            <v>300794-2183</v>
          </cell>
        </row>
        <row r="2130">
          <cell r="A2130" t="str">
            <v>Indskrevet</v>
          </cell>
          <cell r="B2130" t="str">
            <v>300795-0933</v>
          </cell>
        </row>
        <row r="2131">
          <cell r="A2131" t="str">
            <v>Afbrudt(Fak skift)</v>
          </cell>
          <cell r="B2131" t="str">
            <v>300890-2509</v>
          </cell>
        </row>
        <row r="2132">
          <cell r="A2132" t="str">
            <v>Indskrevet</v>
          </cell>
          <cell r="B2132" t="str">
            <v>300893-2939</v>
          </cell>
        </row>
        <row r="2133">
          <cell r="A2133" t="str">
            <v>Afbrudt</v>
          </cell>
          <cell r="B2133" t="str">
            <v>300893-3374</v>
          </cell>
        </row>
        <row r="2134">
          <cell r="A2134" t="str">
            <v>Indskrevet</v>
          </cell>
          <cell r="B2134" t="str">
            <v>300894-1199</v>
          </cell>
        </row>
        <row r="2135">
          <cell r="A2135" t="str">
            <v>Afbrudt</v>
          </cell>
          <cell r="B2135" t="str">
            <v>300989-1101</v>
          </cell>
        </row>
        <row r="2136">
          <cell r="A2136" t="str">
            <v>Afbrudt</v>
          </cell>
          <cell r="B2136" t="str">
            <v>300993-1685</v>
          </cell>
        </row>
        <row r="2137">
          <cell r="A2137" t="str">
            <v>Afbrudt (School skift)</v>
          </cell>
          <cell r="B2137" t="str">
            <v>300993-2681</v>
          </cell>
        </row>
        <row r="2138">
          <cell r="A2138" t="str">
            <v>Indskrevet</v>
          </cell>
          <cell r="B2138" t="str">
            <v>300994-1117</v>
          </cell>
        </row>
        <row r="2139">
          <cell r="A2139" t="str">
            <v>Indskrevet</v>
          </cell>
          <cell r="B2139" t="str">
            <v>300994-3071</v>
          </cell>
        </row>
        <row r="2140">
          <cell r="A2140" t="str">
            <v>Afbrudt</v>
          </cell>
          <cell r="B2140" t="str">
            <v>301090-2923</v>
          </cell>
        </row>
        <row r="2141">
          <cell r="A2141" t="str">
            <v>Afbrudt</v>
          </cell>
          <cell r="B2141" t="str">
            <v>301091-2600</v>
          </cell>
        </row>
        <row r="2142">
          <cell r="A2142" t="str">
            <v>Indskrevet</v>
          </cell>
          <cell r="B2142" t="str">
            <v>301092-3203</v>
          </cell>
        </row>
        <row r="2143">
          <cell r="A2143" t="str">
            <v>Afbrudt</v>
          </cell>
          <cell r="B2143" t="str">
            <v>301093-2121</v>
          </cell>
        </row>
        <row r="2144">
          <cell r="A2144" t="str">
            <v>Indskrevet</v>
          </cell>
          <cell r="B2144" t="str">
            <v>301185-2237</v>
          </cell>
        </row>
        <row r="2145">
          <cell r="A2145" t="str">
            <v>Afsluttet</v>
          </cell>
          <cell r="B2145" t="str">
            <v>301189-1615</v>
          </cell>
        </row>
        <row r="2146">
          <cell r="A2146" t="str">
            <v>Indskrevet</v>
          </cell>
          <cell r="B2146" t="str">
            <v>301190-2331</v>
          </cell>
        </row>
        <row r="2147">
          <cell r="A2147" t="str">
            <v>Indskrevet</v>
          </cell>
          <cell r="B2147" t="str">
            <v>301191-1799</v>
          </cell>
        </row>
        <row r="2148">
          <cell r="A2148" t="str">
            <v>Afsluttet</v>
          </cell>
          <cell r="B2148" t="str">
            <v>301191-2132</v>
          </cell>
        </row>
        <row r="2149">
          <cell r="A2149" t="str">
            <v>Afbrudt</v>
          </cell>
          <cell r="B2149" t="str">
            <v>301191-2426</v>
          </cell>
        </row>
        <row r="2150">
          <cell r="A2150" t="str">
            <v>Afsluttet</v>
          </cell>
          <cell r="B2150" t="str">
            <v>301192-1360</v>
          </cell>
        </row>
        <row r="2151">
          <cell r="A2151" t="str">
            <v>Afsluttet</v>
          </cell>
          <cell r="B2151" t="str">
            <v>301192-1697</v>
          </cell>
        </row>
        <row r="2152">
          <cell r="A2152" t="str">
            <v>Afbrudt</v>
          </cell>
          <cell r="B2152" t="str">
            <v>301193-2761</v>
          </cell>
        </row>
        <row r="2153">
          <cell r="A2153" t="str">
            <v>Afbrudt</v>
          </cell>
          <cell r="B2153" t="str">
            <v>301193-2877</v>
          </cell>
        </row>
        <row r="2154">
          <cell r="A2154" t="str">
            <v>Afsluttet</v>
          </cell>
          <cell r="B2154" t="str">
            <v>301193-3229</v>
          </cell>
        </row>
        <row r="2155">
          <cell r="A2155" t="str">
            <v>Afbrudt</v>
          </cell>
          <cell r="B2155" t="str">
            <v>301287-2835</v>
          </cell>
        </row>
        <row r="2156">
          <cell r="A2156" t="str">
            <v>Indskrevet</v>
          </cell>
          <cell r="B2156" t="str">
            <v>301288-1850</v>
          </cell>
        </row>
        <row r="2157">
          <cell r="A2157" t="str">
            <v>Indskrevet</v>
          </cell>
          <cell r="B2157" t="str">
            <v>301288-2555</v>
          </cell>
        </row>
        <row r="2158">
          <cell r="A2158" t="str">
            <v>Afsluttet</v>
          </cell>
          <cell r="B2158" t="str">
            <v>301291-3507</v>
          </cell>
        </row>
        <row r="2159">
          <cell r="A2159" t="str">
            <v>Afbrudt (SN skift)</v>
          </cell>
          <cell r="B2159" t="str">
            <v>301293-2471</v>
          </cell>
        </row>
        <row r="2160">
          <cell r="A2160" t="str">
            <v>Indskrevet</v>
          </cell>
          <cell r="B2160" t="str">
            <v>301293-2773</v>
          </cell>
        </row>
        <row r="2161">
          <cell r="A2161" t="str">
            <v>Indskrevet</v>
          </cell>
          <cell r="B2161" t="str">
            <v>301293-3508</v>
          </cell>
        </row>
        <row r="2162">
          <cell r="A2162" t="str">
            <v>Indskrevet</v>
          </cell>
          <cell r="B2162" t="str">
            <v>301294-1977</v>
          </cell>
        </row>
        <row r="2163">
          <cell r="A2163" t="str">
            <v>Afbrudt</v>
          </cell>
          <cell r="B2163" t="str">
            <v>310186-1553</v>
          </cell>
        </row>
        <row r="2164">
          <cell r="A2164" t="str">
            <v>Indskrevet</v>
          </cell>
          <cell r="B2164" t="str">
            <v>310191-1143</v>
          </cell>
        </row>
        <row r="2165">
          <cell r="A2165" t="str">
            <v>Afbrudt</v>
          </cell>
          <cell r="B2165" t="str">
            <v>310191-1275</v>
          </cell>
        </row>
        <row r="2166">
          <cell r="A2166" t="str">
            <v>Afbrudt</v>
          </cell>
          <cell r="B2166" t="str">
            <v>310387-2439</v>
          </cell>
        </row>
        <row r="2167">
          <cell r="A2167" t="str">
            <v>Indskrevet</v>
          </cell>
          <cell r="B2167" t="str">
            <v>310392-2819</v>
          </cell>
        </row>
        <row r="2168">
          <cell r="A2168" t="str">
            <v>Afbrudt</v>
          </cell>
          <cell r="B2168" t="str">
            <v>310392-3475</v>
          </cell>
        </row>
        <row r="2169">
          <cell r="A2169" t="str">
            <v>Indskrevet</v>
          </cell>
          <cell r="B2169" t="str">
            <v>310392-3645</v>
          </cell>
        </row>
        <row r="2170">
          <cell r="A2170" t="str">
            <v>Afbrudt</v>
          </cell>
          <cell r="B2170" t="str">
            <v>310393-1133</v>
          </cell>
        </row>
        <row r="2171">
          <cell r="A2171" t="str">
            <v>Afsluttet</v>
          </cell>
          <cell r="B2171" t="str">
            <v>310393-1141</v>
          </cell>
        </row>
        <row r="2172">
          <cell r="A2172" t="str">
            <v>Afbrudt</v>
          </cell>
          <cell r="B2172" t="str">
            <v>310393-1389</v>
          </cell>
        </row>
        <row r="2173">
          <cell r="A2173" t="str">
            <v>Indskrevet</v>
          </cell>
          <cell r="B2173" t="str">
            <v>310394-2399</v>
          </cell>
        </row>
        <row r="2174">
          <cell r="A2174" t="str">
            <v>Indskrevet</v>
          </cell>
          <cell r="B2174" t="str">
            <v>310394-3239</v>
          </cell>
        </row>
        <row r="2175">
          <cell r="A2175" t="str">
            <v>Indskrevet</v>
          </cell>
          <cell r="B2175" t="str">
            <v>310395-0863</v>
          </cell>
        </row>
        <row r="2176">
          <cell r="A2176" t="str">
            <v>Afbrudt</v>
          </cell>
          <cell r="B2176" t="str">
            <v>310395-2211</v>
          </cell>
        </row>
        <row r="2177">
          <cell r="A2177" t="str">
            <v>Indskrevet</v>
          </cell>
          <cell r="B2177" t="str">
            <v>310586-2317</v>
          </cell>
        </row>
        <row r="2178">
          <cell r="A2178" t="str">
            <v>Afbrudt</v>
          </cell>
          <cell r="B2178" t="str">
            <v>310589-2151</v>
          </cell>
        </row>
        <row r="2179">
          <cell r="A2179" t="str">
            <v>Indskrevet</v>
          </cell>
          <cell r="B2179" t="str">
            <v>310590-2106</v>
          </cell>
        </row>
        <row r="2180">
          <cell r="A2180" t="str">
            <v>Afbrudt</v>
          </cell>
          <cell r="B2180" t="str">
            <v>310593-KRK1</v>
          </cell>
        </row>
        <row r="2181">
          <cell r="A2181" t="str">
            <v>Indskrevet</v>
          </cell>
          <cell r="B2181" t="str">
            <v>310594-1101</v>
          </cell>
        </row>
        <row r="2182">
          <cell r="A2182" t="str">
            <v>Indskrevet</v>
          </cell>
          <cell r="B2182" t="str">
            <v>310594-2183</v>
          </cell>
        </row>
        <row r="2183">
          <cell r="A2183" t="str">
            <v>Indskrevet</v>
          </cell>
          <cell r="B2183" t="str">
            <v>310594-2248</v>
          </cell>
        </row>
        <row r="2184">
          <cell r="A2184" t="str">
            <v>Indskrevet</v>
          </cell>
          <cell r="B2184" t="str">
            <v>310595-IVB1</v>
          </cell>
        </row>
        <row r="2185">
          <cell r="A2185" t="str">
            <v>Afbrudt</v>
          </cell>
          <cell r="B2185" t="str">
            <v>310794-1389</v>
          </cell>
        </row>
        <row r="2186">
          <cell r="A2186" t="str">
            <v>Indskrevet</v>
          </cell>
          <cell r="B2186" t="str">
            <v>310794-2504</v>
          </cell>
        </row>
        <row r="2187">
          <cell r="A2187" t="str">
            <v>Afbrudt</v>
          </cell>
          <cell r="B2187" t="str">
            <v>310889-2217</v>
          </cell>
        </row>
        <row r="2188">
          <cell r="A2188" t="str">
            <v>Afsluttet</v>
          </cell>
          <cell r="B2188" t="str">
            <v>310890-1038</v>
          </cell>
        </row>
        <row r="2189">
          <cell r="A2189" t="str">
            <v>Indskrevet</v>
          </cell>
          <cell r="B2189" t="str">
            <v>310893-2561</v>
          </cell>
        </row>
        <row r="2190">
          <cell r="A2190" t="str">
            <v>Indskrevet</v>
          </cell>
          <cell r="B2190" t="str">
            <v>310895-0489</v>
          </cell>
        </row>
        <row r="2191">
          <cell r="A2191" t="str">
            <v>Indskrevet</v>
          </cell>
          <cell r="B2191" t="str">
            <v>311090-1991</v>
          </cell>
        </row>
        <row r="2192">
          <cell r="A2192" t="str">
            <v>Indskrevet</v>
          </cell>
          <cell r="B2192" t="str">
            <v>311091-1369</v>
          </cell>
        </row>
        <row r="2193">
          <cell r="A2193" t="str">
            <v>Indskrevet</v>
          </cell>
          <cell r="B2193" t="str">
            <v>311092-1739</v>
          </cell>
        </row>
        <row r="2194">
          <cell r="A2194" t="str">
            <v>Indskrevet</v>
          </cell>
          <cell r="B2194" t="str">
            <v>311094-1527</v>
          </cell>
        </row>
        <row r="2195">
          <cell r="A2195" t="str">
            <v>Afsluttet</v>
          </cell>
          <cell r="B2195" t="str">
            <v>311288-1688</v>
          </cell>
        </row>
        <row r="2196">
          <cell r="A2196" t="str">
            <v>Indskrevet</v>
          </cell>
          <cell r="B2196" t="str">
            <v>311289-2191</v>
          </cell>
        </row>
        <row r="2197">
          <cell r="A2197" t="str">
            <v>Afbrudt (SN skift)</v>
          </cell>
          <cell r="B2197" t="str">
            <v>311293-1111</v>
          </cell>
        </row>
        <row r="2198">
          <cell r="A2198" t="str">
            <v>Afbrudt</v>
          </cell>
          <cell r="B2198" t="str">
            <v>311293-2223</v>
          </cell>
        </row>
        <row r="2199">
          <cell r="A2199" t="str">
            <v>Indskrevet</v>
          </cell>
          <cell r="B2199" t="str">
            <v>311293-2517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theme/theme1.xml><?xml version="1.0" encoding="utf-8"?>
<a:theme xmlns:a="http://schemas.openxmlformats.org/drawingml/2006/main" name="Kontortema">
  <a:themeElements>
    <a:clrScheme name="Kontor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Kontor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ontor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2199"/>
  <sheetViews>
    <sheetView zoomScale="130" zoomScaleNormal="130" workbookViewId="0"/>
  </sheetViews>
  <sheetFormatPr defaultColWidth="8.85546875" defaultRowHeight="15" x14ac:dyDescent="0.25"/>
  <cols>
    <col min="1" max="1" width="17.140625" bestFit="1" customWidth="1"/>
    <col min="2" max="2" width="12.140625" bestFit="1" customWidth="1"/>
    <col min="3" max="3" width="11.42578125" bestFit="1" customWidth="1"/>
    <col min="4" max="4" width="32.42578125" customWidth="1"/>
    <col min="5" max="5" width="20.140625" bestFit="1" customWidth="1"/>
    <col min="6" max="6" width="10" bestFit="1" customWidth="1"/>
    <col min="7" max="7" width="13.28515625" customWidth="1"/>
    <col min="8" max="8" width="11.28515625" customWidth="1"/>
    <col min="9" max="9" width="25.42578125" customWidth="1"/>
    <col min="11" max="11" width="14.42578125" bestFit="1" customWidth="1"/>
    <col min="12" max="12" width="36" customWidth="1"/>
    <col min="14" max="14" width="7" bestFit="1" customWidth="1"/>
    <col min="15" max="15" width="12.42578125" customWidth="1"/>
    <col min="16" max="16" width="28.140625" customWidth="1"/>
    <col min="17" max="17" width="33.7109375" customWidth="1"/>
    <col min="18" max="18" width="13.85546875" customWidth="1"/>
    <col min="19" max="19" width="18.28515625" customWidth="1"/>
    <col min="27" max="27" width="18.85546875" customWidth="1"/>
    <col min="28" max="28" width="13.42578125" customWidth="1"/>
    <col min="29" max="29" width="8" bestFit="1" customWidth="1"/>
    <col min="30" max="30" width="12" customWidth="1"/>
    <col min="33" max="33" width="24.85546875" bestFit="1" customWidth="1"/>
  </cols>
  <sheetData>
    <row r="1" spans="1:34" x14ac:dyDescent="0.25">
      <c r="A1" t="s">
        <v>0</v>
      </c>
      <c r="B1" t="s">
        <v>1</v>
      </c>
      <c r="C1" t="s">
        <v>5256</v>
      </c>
      <c r="D1" t="s">
        <v>5257</v>
      </c>
      <c r="E1" t="s">
        <v>3</v>
      </c>
      <c r="F1" t="s">
        <v>5258</v>
      </c>
      <c r="G1" t="s">
        <v>5262</v>
      </c>
      <c r="H1" t="s">
        <v>5259</v>
      </c>
      <c r="I1" t="s">
        <v>5260</v>
      </c>
      <c r="J1" t="s">
        <v>5261</v>
      </c>
      <c r="K1" t="s">
        <v>5263</v>
      </c>
      <c r="L1" t="s">
        <v>5264</v>
      </c>
      <c r="M1" t="s">
        <v>11</v>
      </c>
      <c r="N1" t="s">
        <v>5265</v>
      </c>
      <c r="O1" t="s">
        <v>5266</v>
      </c>
      <c r="P1" t="s">
        <v>5267</v>
      </c>
      <c r="Q1" t="s">
        <v>5268</v>
      </c>
      <c r="R1" t="s">
        <v>5269</v>
      </c>
      <c r="S1" t="s">
        <v>5270</v>
      </c>
      <c r="T1" t="s">
        <v>5271</v>
      </c>
      <c r="U1" t="s">
        <v>5272</v>
      </c>
      <c r="V1" t="s">
        <v>5273</v>
      </c>
      <c r="W1" t="s">
        <v>5274</v>
      </c>
      <c r="X1" t="s">
        <v>5275</v>
      </c>
      <c r="Y1" t="s">
        <v>5276</v>
      </c>
      <c r="Z1" t="s">
        <v>24</v>
      </c>
      <c r="AA1" t="s">
        <v>5277</v>
      </c>
      <c r="AB1" t="s">
        <v>5278</v>
      </c>
      <c r="AC1" t="s">
        <v>5279</v>
      </c>
      <c r="AD1" t="s">
        <v>5280</v>
      </c>
      <c r="AE1" t="s">
        <v>5281</v>
      </c>
      <c r="AF1" t="s">
        <v>5283</v>
      </c>
      <c r="AG1" t="s">
        <v>5282</v>
      </c>
      <c r="AH1" t="s">
        <v>5284</v>
      </c>
    </row>
    <row r="2" spans="1:34" x14ac:dyDescent="0.25">
      <c r="A2" t="s">
        <v>28</v>
      </c>
      <c r="B2" t="s">
        <v>29</v>
      </c>
      <c r="C2">
        <v>2012</v>
      </c>
      <c r="D2" t="s">
        <v>44</v>
      </c>
      <c r="E2" t="s">
        <v>30</v>
      </c>
      <c r="F2">
        <v>2.9</v>
      </c>
      <c r="G2" t="s">
        <v>31</v>
      </c>
      <c r="H2">
        <v>22</v>
      </c>
      <c r="I2" t="s">
        <v>32</v>
      </c>
      <c r="J2" t="s">
        <v>33</v>
      </c>
      <c r="K2" t="s">
        <v>34</v>
      </c>
      <c r="L2" t="s">
        <v>35</v>
      </c>
      <c r="M2" t="s">
        <v>36</v>
      </c>
      <c r="N2" t="s">
        <v>37</v>
      </c>
      <c r="O2" t="s">
        <v>38</v>
      </c>
      <c r="P2" t="s">
        <v>39</v>
      </c>
      <c r="Q2" t="s">
        <v>40</v>
      </c>
      <c r="R2">
        <v>0</v>
      </c>
      <c r="S2" t="s">
        <v>41</v>
      </c>
      <c r="T2">
        <v>2</v>
      </c>
      <c r="U2" t="s">
        <v>42</v>
      </c>
      <c r="V2">
        <v>3</v>
      </c>
      <c r="W2" t="s">
        <v>43</v>
      </c>
      <c r="X2">
        <v>2.6666666666666701</v>
      </c>
      <c r="Y2" t="s">
        <v>43</v>
      </c>
      <c r="Z2">
        <v>2.8333333333332802</v>
      </c>
    </row>
    <row r="3" spans="1:34" x14ac:dyDescent="0.25">
      <c r="A3" t="s">
        <v>45</v>
      </c>
      <c r="B3" t="s">
        <v>46</v>
      </c>
      <c r="C3">
        <v>2012</v>
      </c>
      <c r="D3" t="s">
        <v>54</v>
      </c>
      <c r="E3" t="s">
        <v>47</v>
      </c>
      <c r="F3">
        <v>9.6</v>
      </c>
      <c r="G3" t="s">
        <v>31</v>
      </c>
      <c r="H3">
        <v>21</v>
      </c>
      <c r="I3" t="s">
        <v>48</v>
      </c>
      <c r="J3" t="s">
        <v>49</v>
      </c>
      <c r="K3" t="s">
        <v>34</v>
      </c>
      <c r="L3" t="s">
        <v>50</v>
      </c>
      <c r="M3" t="s">
        <v>36</v>
      </c>
      <c r="N3" t="s">
        <v>37</v>
      </c>
      <c r="O3" t="s">
        <v>38</v>
      </c>
      <c r="P3" t="s">
        <v>51</v>
      </c>
      <c r="T3">
        <v>10.5</v>
      </c>
      <c r="U3" t="s">
        <v>43</v>
      </c>
      <c r="V3">
        <v>5.75</v>
      </c>
      <c r="W3" t="s">
        <v>43</v>
      </c>
      <c r="X3">
        <v>8</v>
      </c>
      <c r="Y3" t="s">
        <v>42</v>
      </c>
      <c r="Z3">
        <v>2.99999999999994</v>
      </c>
      <c r="AA3" t="s">
        <v>52</v>
      </c>
      <c r="AB3" t="s">
        <v>53</v>
      </c>
    </row>
    <row r="4" spans="1:34" x14ac:dyDescent="0.25">
      <c r="A4" t="s">
        <v>55</v>
      </c>
      <c r="B4" t="s">
        <v>56</v>
      </c>
      <c r="C4">
        <v>2014</v>
      </c>
      <c r="D4" t="s">
        <v>44</v>
      </c>
      <c r="E4" t="s">
        <v>47</v>
      </c>
      <c r="F4">
        <v>4.5</v>
      </c>
      <c r="G4" t="s">
        <v>31</v>
      </c>
      <c r="H4">
        <v>19</v>
      </c>
      <c r="I4" t="s">
        <v>57</v>
      </c>
      <c r="J4" t="s">
        <v>33</v>
      </c>
      <c r="K4" t="s">
        <v>58</v>
      </c>
      <c r="L4" t="s">
        <v>59</v>
      </c>
      <c r="M4" t="s">
        <v>36</v>
      </c>
      <c r="N4" t="s">
        <v>60</v>
      </c>
      <c r="O4" t="s">
        <v>38</v>
      </c>
      <c r="P4" t="s">
        <v>51</v>
      </c>
      <c r="T4">
        <v>0.33333333333333298</v>
      </c>
      <c r="U4" t="s">
        <v>43</v>
      </c>
      <c r="V4">
        <v>3.3333333333333299</v>
      </c>
      <c r="W4" t="s">
        <v>43</v>
      </c>
      <c r="X4">
        <v>7</v>
      </c>
      <c r="Y4" t="s">
        <v>43</v>
      </c>
      <c r="Z4">
        <v>0.41666666666666002</v>
      </c>
    </row>
    <row r="5" spans="1:34" x14ac:dyDescent="0.25">
      <c r="A5" t="s">
        <v>61</v>
      </c>
      <c r="B5" t="s">
        <v>62</v>
      </c>
      <c r="C5">
        <v>2012</v>
      </c>
      <c r="D5" t="s">
        <v>68</v>
      </c>
      <c r="E5" t="s">
        <v>47</v>
      </c>
      <c r="F5">
        <v>6</v>
      </c>
      <c r="G5" t="s">
        <v>31</v>
      </c>
      <c r="H5">
        <v>26</v>
      </c>
      <c r="I5" t="s">
        <v>63</v>
      </c>
      <c r="J5" t="s">
        <v>33</v>
      </c>
      <c r="K5" t="s">
        <v>34</v>
      </c>
      <c r="L5" t="s">
        <v>64</v>
      </c>
      <c r="M5" t="s">
        <v>36</v>
      </c>
      <c r="N5" t="s">
        <v>37</v>
      </c>
      <c r="O5" t="s">
        <v>38</v>
      </c>
      <c r="P5" t="s">
        <v>65</v>
      </c>
      <c r="Q5" t="s">
        <v>66</v>
      </c>
      <c r="R5">
        <v>0</v>
      </c>
      <c r="S5" t="s">
        <v>67</v>
      </c>
      <c r="T5">
        <v>5.3333333333333304</v>
      </c>
      <c r="U5" t="s">
        <v>42</v>
      </c>
      <c r="V5">
        <v>9.75</v>
      </c>
      <c r="W5" t="s">
        <v>43</v>
      </c>
      <c r="X5">
        <v>10</v>
      </c>
      <c r="Y5" t="s">
        <v>42</v>
      </c>
      <c r="Z5">
        <v>1.5833333333333099</v>
      </c>
    </row>
    <row r="6" spans="1:34" x14ac:dyDescent="0.25">
      <c r="A6" t="s">
        <v>55</v>
      </c>
      <c r="B6" t="s">
        <v>69</v>
      </c>
      <c r="C6">
        <v>2012</v>
      </c>
      <c r="D6" t="s">
        <v>77</v>
      </c>
      <c r="E6" t="s">
        <v>70</v>
      </c>
      <c r="F6">
        <v>3.7</v>
      </c>
      <c r="G6" t="s">
        <v>71</v>
      </c>
      <c r="H6">
        <v>26</v>
      </c>
      <c r="I6" t="s">
        <v>72</v>
      </c>
      <c r="J6" t="s">
        <v>73</v>
      </c>
      <c r="K6" t="s">
        <v>74</v>
      </c>
      <c r="L6" t="s">
        <v>75</v>
      </c>
      <c r="M6" t="s">
        <v>76</v>
      </c>
      <c r="N6" t="s">
        <v>37</v>
      </c>
      <c r="O6" t="s">
        <v>38</v>
      </c>
      <c r="P6" t="s">
        <v>51</v>
      </c>
      <c r="V6">
        <v>7</v>
      </c>
      <c r="W6" t="s">
        <v>43</v>
      </c>
      <c r="X6">
        <v>7.6666666666666696</v>
      </c>
      <c r="Y6" t="s">
        <v>43</v>
      </c>
      <c r="Z6">
        <v>2.8333333333332802</v>
      </c>
    </row>
    <row r="7" spans="1:34" x14ac:dyDescent="0.25">
      <c r="A7" t="s">
        <v>55</v>
      </c>
      <c r="B7" t="s">
        <v>78</v>
      </c>
      <c r="C7">
        <v>2012</v>
      </c>
      <c r="D7" t="s">
        <v>44</v>
      </c>
      <c r="E7" t="s">
        <v>47</v>
      </c>
      <c r="F7">
        <v>2.8</v>
      </c>
      <c r="G7" t="s">
        <v>31</v>
      </c>
      <c r="H7">
        <v>24</v>
      </c>
      <c r="I7" t="s">
        <v>79</v>
      </c>
      <c r="J7" t="s">
        <v>33</v>
      </c>
      <c r="K7" t="s">
        <v>74</v>
      </c>
      <c r="L7" t="s">
        <v>80</v>
      </c>
      <c r="M7" t="s">
        <v>36</v>
      </c>
      <c r="N7" t="s">
        <v>37</v>
      </c>
      <c r="O7" t="s">
        <v>38</v>
      </c>
      <c r="P7" t="s">
        <v>39</v>
      </c>
      <c r="T7">
        <v>0</v>
      </c>
      <c r="U7" t="s">
        <v>43</v>
      </c>
      <c r="V7">
        <v>3</v>
      </c>
      <c r="W7" t="s">
        <v>43</v>
      </c>
      <c r="X7">
        <v>2.6666666666666701</v>
      </c>
      <c r="Y7" t="s">
        <v>42</v>
      </c>
      <c r="Z7">
        <v>0.16666666666666</v>
      </c>
    </row>
    <row r="8" spans="1:34" x14ac:dyDescent="0.25">
      <c r="A8" t="s">
        <v>28</v>
      </c>
      <c r="B8" t="s">
        <v>81</v>
      </c>
      <c r="C8">
        <v>2012</v>
      </c>
      <c r="D8" t="s">
        <v>83</v>
      </c>
      <c r="E8" t="s">
        <v>47</v>
      </c>
      <c r="F8">
        <v>2.7</v>
      </c>
      <c r="G8" t="s">
        <v>31</v>
      </c>
      <c r="H8">
        <v>23</v>
      </c>
      <c r="I8" t="s">
        <v>82</v>
      </c>
      <c r="J8" t="s">
        <v>33</v>
      </c>
      <c r="K8" t="s">
        <v>34</v>
      </c>
      <c r="L8" t="s">
        <v>64</v>
      </c>
      <c r="M8" t="s">
        <v>36</v>
      </c>
      <c r="N8" t="s">
        <v>37</v>
      </c>
      <c r="O8" t="s">
        <v>38</v>
      </c>
      <c r="P8" t="s">
        <v>65</v>
      </c>
      <c r="Q8" t="s">
        <v>40</v>
      </c>
      <c r="R8">
        <v>0</v>
      </c>
      <c r="S8" t="s">
        <v>41</v>
      </c>
      <c r="T8">
        <v>0</v>
      </c>
      <c r="U8" t="s">
        <v>43</v>
      </c>
      <c r="V8">
        <v>5</v>
      </c>
      <c r="W8" t="s">
        <v>43</v>
      </c>
      <c r="X8">
        <v>7</v>
      </c>
      <c r="Y8" t="s">
        <v>42</v>
      </c>
      <c r="Z8">
        <v>1.99999999999996</v>
      </c>
    </row>
    <row r="9" spans="1:34" x14ac:dyDescent="0.25">
      <c r="A9" t="s">
        <v>28</v>
      </c>
      <c r="B9" t="s">
        <v>84</v>
      </c>
      <c r="C9">
        <v>2013</v>
      </c>
      <c r="D9" t="s">
        <v>83</v>
      </c>
      <c r="E9" t="s">
        <v>5252</v>
      </c>
      <c r="F9">
        <v>4.5</v>
      </c>
      <c r="G9" t="s">
        <v>71</v>
      </c>
      <c r="H9">
        <v>23</v>
      </c>
      <c r="I9" t="s">
        <v>85</v>
      </c>
      <c r="J9" t="s">
        <v>73</v>
      </c>
      <c r="K9" t="s">
        <v>74</v>
      </c>
      <c r="L9" t="s">
        <v>86</v>
      </c>
      <c r="M9" t="s">
        <v>76</v>
      </c>
      <c r="N9" t="s">
        <v>37</v>
      </c>
      <c r="O9" t="s">
        <v>38</v>
      </c>
      <c r="P9" t="s">
        <v>51</v>
      </c>
      <c r="Q9" t="s">
        <v>52</v>
      </c>
      <c r="R9">
        <v>0</v>
      </c>
      <c r="S9" t="s">
        <v>53</v>
      </c>
      <c r="T9">
        <v>3.75</v>
      </c>
      <c r="U9" t="s">
        <v>43</v>
      </c>
      <c r="V9">
        <v>2.6666666666666701</v>
      </c>
      <c r="W9" t="s">
        <v>43</v>
      </c>
      <c r="X9">
        <v>6</v>
      </c>
      <c r="Y9" t="s">
        <v>42</v>
      </c>
      <c r="Z9">
        <v>1.9166666666666301</v>
      </c>
    </row>
    <row r="10" spans="1:34" x14ac:dyDescent="0.25">
      <c r="A10" t="s">
        <v>55</v>
      </c>
      <c r="B10" t="s">
        <v>87</v>
      </c>
      <c r="C10">
        <v>2012</v>
      </c>
      <c r="D10" t="s">
        <v>54</v>
      </c>
      <c r="E10" t="s">
        <v>47</v>
      </c>
      <c r="F10">
        <v>8.1</v>
      </c>
      <c r="G10" t="s">
        <v>31</v>
      </c>
      <c r="H10">
        <v>20</v>
      </c>
      <c r="I10" t="s">
        <v>88</v>
      </c>
      <c r="J10" t="s">
        <v>89</v>
      </c>
      <c r="K10" t="s">
        <v>34</v>
      </c>
      <c r="L10" t="s">
        <v>64</v>
      </c>
      <c r="M10" t="s">
        <v>36</v>
      </c>
      <c r="N10" t="s">
        <v>60</v>
      </c>
      <c r="O10" t="s">
        <v>38</v>
      </c>
      <c r="P10" t="s">
        <v>65</v>
      </c>
      <c r="Z10">
        <v>0.91666666666664998</v>
      </c>
    </row>
    <row r="11" spans="1:34" x14ac:dyDescent="0.25">
      <c r="A11" t="s">
        <v>45</v>
      </c>
      <c r="B11" t="s">
        <v>90</v>
      </c>
      <c r="C11">
        <v>2012</v>
      </c>
      <c r="D11" t="s">
        <v>44</v>
      </c>
      <c r="E11" t="s">
        <v>47</v>
      </c>
      <c r="F11">
        <v>11.8</v>
      </c>
      <c r="G11" t="s">
        <v>31</v>
      </c>
      <c r="H11">
        <v>20</v>
      </c>
      <c r="I11" t="s">
        <v>91</v>
      </c>
      <c r="J11" t="s">
        <v>33</v>
      </c>
      <c r="K11" t="s">
        <v>92</v>
      </c>
      <c r="L11" t="s">
        <v>93</v>
      </c>
      <c r="M11" t="s">
        <v>36</v>
      </c>
      <c r="N11" t="s">
        <v>37</v>
      </c>
      <c r="O11" t="s">
        <v>38</v>
      </c>
      <c r="P11" t="s">
        <v>94</v>
      </c>
      <c r="T11">
        <v>12</v>
      </c>
      <c r="U11" t="s">
        <v>43</v>
      </c>
      <c r="V11">
        <v>10.25</v>
      </c>
      <c r="W11" t="s">
        <v>43</v>
      </c>
      <c r="X11">
        <v>10.6666666666667</v>
      </c>
      <c r="Y11" t="s">
        <v>42</v>
      </c>
      <c r="Z11">
        <v>2.99999999999994</v>
      </c>
      <c r="AA11" t="s">
        <v>95</v>
      </c>
      <c r="AB11" t="s">
        <v>96</v>
      </c>
    </row>
    <row r="12" spans="1:34" x14ac:dyDescent="0.25">
      <c r="A12" t="s">
        <v>55</v>
      </c>
      <c r="B12" t="s">
        <v>97</v>
      </c>
      <c r="C12">
        <v>2013</v>
      </c>
      <c r="D12" t="s">
        <v>44</v>
      </c>
      <c r="E12" t="s">
        <v>47</v>
      </c>
      <c r="F12">
        <v>8.4</v>
      </c>
      <c r="G12" t="s">
        <v>98</v>
      </c>
      <c r="H12">
        <v>20</v>
      </c>
      <c r="I12" t="s">
        <v>99</v>
      </c>
      <c r="J12" t="s">
        <v>100</v>
      </c>
      <c r="K12" t="s">
        <v>92</v>
      </c>
      <c r="L12" t="s">
        <v>101</v>
      </c>
      <c r="M12" t="s">
        <v>36</v>
      </c>
      <c r="N12" t="s">
        <v>37</v>
      </c>
      <c r="O12" t="s">
        <v>38</v>
      </c>
      <c r="P12" t="s">
        <v>51</v>
      </c>
      <c r="T12">
        <v>10</v>
      </c>
      <c r="U12" t="s">
        <v>42</v>
      </c>
      <c r="V12">
        <v>7</v>
      </c>
      <c r="W12" t="s">
        <v>43</v>
      </c>
      <c r="X12">
        <v>10</v>
      </c>
      <c r="Y12" t="s">
        <v>43</v>
      </c>
      <c r="Z12">
        <v>1.49999999999997</v>
      </c>
    </row>
    <row r="13" spans="1:34" x14ac:dyDescent="0.25">
      <c r="A13" t="s">
        <v>28</v>
      </c>
      <c r="B13" t="s">
        <v>102</v>
      </c>
      <c r="C13">
        <v>2014</v>
      </c>
      <c r="D13" t="s">
        <v>54</v>
      </c>
      <c r="E13" t="s">
        <v>47</v>
      </c>
      <c r="F13">
        <v>11.4</v>
      </c>
      <c r="G13" t="s">
        <v>31</v>
      </c>
      <c r="H13">
        <v>19</v>
      </c>
      <c r="I13" t="s">
        <v>103</v>
      </c>
      <c r="J13" t="s">
        <v>104</v>
      </c>
      <c r="K13" t="s">
        <v>34</v>
      </c>
      <c r="L13" t="s">
        <v>105</v>
      </c>
      <c r="M13" t="s">
        <v>36</v>
      </c>
      <c r="N13" t="s">
        <v>37</v>
      </c>
      <c r="O13" t="s">
        <v>38</v>
      </c>
      <c r="P13" t="s">
        <v>106</v>
      </c>
      <c r="Q13" t="s">
        <v>107</v>
      </c>
      <c r="R13">
        <v>0</v>
      </c>
      <c r="S13" t="s">
        <v>96</v>
      </c>
      <c r="T13">
        <v>11.5</v>
      </c>
      <c r="U13" t="s">
        <v>43</v>
      </c>
      <c r="V13">
        <v>9.25</v>
      </c>
      <c r="W13" t="s">
        <v>43</v>
      </c>
      <c r="X13">
        <v>9.6666666666666696</v>
      </c>
      <c r="Y13" t="s">
        <v>43</v>
      </c>
      <c r="Z13">
        <v>0.99999999999998002</v>
      </c>
    </row>
    <row r="14" spans="1:34" x14ac:dyDescent="0.25">
      <c r="A14" t="s">
        <v>55</v>
      </c>
      <c r="B14" t="s">
        <v>108</v>
      </c>
      <c r="C14">
        <v>2012</v>
      </c>
      <c r="D14" t="s">
        <v>83</v>
      </c>
      <c r="E14" t="s">
        <v>47</v>
      </c>
      <c r="F14">
        <v>3.5</v>
      </c>
      <c r="G14" t="s">
        <v>71</v>
      </c>
      <c r="H14">
        <v>22</v>
      </c>
      <c r="I14" t="s">
        <v>109</v>
      </c>
      <c r="J14" t="s">
        <v>73</v>
      </c>
      <c r="K14" t="s">
        <v>74</v>
      </c>
      <c r="L14" t="s">
        <v>110</v>
      </c>
      <c r="M14" t="s">
        <v>76</v>
      </c>
      <c r="N14" t="s">
        <v>37</v>
      </c>
      <c r="O14" t="s">
        <v>38</v>
      </c>
      <c r="P14" t="s">
        <v>51</v>
      </c>
      <c r="T14">
        <v>2</v>
      </c>
      <c r="U14" t="s">
        <v>42</v>
      </c>
      <c r="V14">
        <v>7</v>
      </c>
      <c r="W14" t="s">
        <v>43</v>
      </c>
      <c r="X14">
        <v>6.25</v>
      </c>
      <c r="Y14" t="s">
        <v>43</v>
      </c>
      <c r="Z14">
        <v>2.8333333333332802</v>
      </c>
    </row>
    <row r="15" spans="1:34" x14ac:dyDescent="0.25">
      <c r="A15" t="s">
        <v>55</v>
      </c>
      <c r="B15" t="s">
        <v>111</v>
      </c>
      <c r="C15">
        <v>2012</v>
      </c>
      <c r="D15" t="s">
        <v>115</v>
      </c>
      <c r="E15" t="s">
        <v>5252</v>
      </c>
      <c r="F15">
        <v>7</v>
      </c>
      <c r="G15" t="s">
        <v>71</v>
      </c>
      <c r="H15">
        <v>22</v>
      </c>
      <c r="I15" t="s">
        <v>112</v>
      </c>
      <c r="J15" t="s">
        <v>113</v>
      </c>
      <c r="K15" t="s">
        <v>74</v>
      </c>
      <c r="L15" t="s">
        <v>114</v>
      </c>
      <c r="M15" t="s">
        <v>76</v>
      </c>
      <c r="N15" t="s">
        <v>37</v>
      </c>
      <c r="O15" t="s">
        <v>38</v>
      </c>
      <c r="P15" t="s">
        <v>51</v>
      </c>
      <c r="T15">
        <v>8</v>
      </c>
      <c r="U15" t="s">
        <v>43</v>
      </c>
      <c r="V15">
        <v>5</v>
      </c>
      <c r="W15" t="s">
        <v>43</v>
      </c>
      <c r="X15">
        <v>7</v>
      </c>
      <c r="Y15" t="s">
        <v>42</v>
      </c>
      <c r="Z15">
        <v>0.49999999999999001</v>
      </c>
    </row>
    <row r="16" spans="1:34" x14ac:dyDescent="0.25">
      <c r="A16" t="s">
        <v>28</v>
      </c>
      <c r="B16" t="s">
        <v>116</v>
      </c>
      <c r="C16">
        <v>2014</v>
      </c>
      <c r="D16" t="s">
        <v>83</v>
      </c>
      <c r="E16" t="s">
        <v>47</v>
      </c>
      <c r="F16">
        <v>5.4</v>
      </c>
      <c r="G16" t="s">
        <v>31</v>
      </c>
      <c r="H16">
        <v>23</v>
      </c>
      <c r="I16" t="s">
        <v>117</v>
      </c>
      <c r="J16" t="s">
        <v>33</v>
      </c>
      <c r="K16" t="s">
        <v>74</v>
      </c>
      <c r="L16" t="s">
        <v>118</v>
      </c>
      <c r="M16" t="s">
        <v>36</v>
      </c>
      <c r="N16" t="s">
        <v>37</v>
      </c>
      <c r="O16" t="s">
        <v>38</v>
      </c>
      <c r="P16" t="s">
        <v>119</v>
      </c>
      <c r="Q16" t="s">
        <v>120</v>
      </c>
      <c r="R16">
        <v>0</v>
      </c>
      <c r="S16" t="s">
        <v>41</v>
      </c>
      <c r="T16">
        <v>2.5</v>
      </c>
      <c r="U16" t="s">
        <v>43</v>
      </c>
      <c r="V16">
        <v>4.3333333333333304</v>
      </c>
      <c r="W16" t="s">
        <v>43</v>
      </c>
      <c r="X16">
        <v>7</v>
      </c>
      <c r="Y16" t="s">
        <v>43</v>
      </c>
      <c r="Z16">
        <v>0.99999999999998002</v>
      </c>
    </row>
    <row r="17" spans="1:28" x14ac:dyDescent="0.25">
      <c r="A17" t="s">
        <v>28</v>
      </c>
      <c r="B17" t="s">
        <v>121</v>
      </c>
      <c r="C17">
        <v>2013</v>
      </c>
      <c r="D17" t="s">
        <v>115</v>
      </c>
      <c r="E17" t="s">
        <v>122</v>
      </c>
      <c r="F17">
        <v>11.6</v>
      </c>
      <c r="G17" t="s">
        <v>31</v>
      </c>
      <c r="H17">
        <v>22</v>
      </c>
      <c r="I17" t="s">
        <v>123</v>
      </c>
      <c r="J17" t="s">
        <v>33</v>
      </c>
      <c r="K17" t="s">
        <v>34</v>
      </c>
      <c r="L17" t="s">
        <v>124</v>
      </c>
      <c r="M17" t="s">
        <v>36</v>
      </c>
      <c r="N17" t="s">
        <v>37</v>
      </c>
      <c r="O17" t="s">
        <v>38</v>
      </c>
      <c r="P17" t="s">
        <v>96</v>
      </c>
      <c r="Q17" t="s">
        <v>125</v>
      </c>
      <c r="R17">
        <v>1</v>
      </c>
      <c r="S17" t="s">
        <v>96</v>
      </c>
      <c r="T17">
        <v>5.5</v>
      </c>
      <c r="U17" t="s">
        <v>43</v>
      </c>
      <c r="V17">
        <v>8</v>
      </c>
      <c r="W17" t="s">
        <v>43</v>
      </c>
      <c r="X17">
        <v>12</v>
      </c>
      <c r="Y17" t="s">
        <v>42</v>
      </c>
      <c r="Z17">
        <v>1.49999999999997</v>
      </c>
    </row>
    <row r="18" spans="1:28" x14ac:dyDescent="0.25">
      <c r="A18" t="s">
        <v>55</v>
      </c>
      <c r="B18" t="s">
        <v>126</v>
      </c>
      <c r="C18">
        <v>2012</v>
      </c>
      <c r="D18" t="s">
        <v>44</v>
      </c>
      <c r="E18" t="s">
        <v>47</v>
      </c>
      <c r="F18">
        <v>6.2</v>
      </c>
      <c r="G18" t="s">
        <v>31</v>
      </c>
      <c r="H18">
        <v>21</v>
      </c>
      <c r="I18" t="s">
        <v>127</v>
      </c>
      <c r="J18" t="s">
        <v>33</v>
      </c>
      <c r="K18" t="s">
        <v>34</v>
      </c>
      <c r="L18" t="s">
        <v>50</v>
      </c>
      <c r="M18" t="s">
        <v>36</v>
      </c>
      <c r="N18" t="s">
        <v>37</v>
      </c>
      <c r="O18" t="s">
        <v>38</v>
      </c>
      <c r="P18" t="s">
        <v>51</v>
      </c>
      <c r="T18">
        <v>2</v>
      </c>
      <c r="U18" t="s">
        <v>43</v>
      </c>
      <c r="V18">
        <v>5.3333333333333304</v>
      </c>
      <c r="W18" t="s">
        <v>43</v>
      </c>
      <c r="X18">
        <v>4.5</v>
      </c>
      <c r="Y18" t="s">
        <v>43</v>
      </c>
      <c r="Z18">
        <v>0.16666666666666</v>
      </c>
    </row>
    <row r="19" spans="1:28" x14ac:dyDescent="0.25">
      <c r="A19" t="s">
        <v>55</v>
      </c>
      <c r="B19" t="s">
        <v>128</v>
      </c>
      <c r="C19">
        <v>2014</v>
      </c>
      <c r="D19" t="s">
        <v>44</v>
      </c>
      <c r="E19" t="s">
        <v>5252</v>
      </c>
      <c r="F19">
        <v>7.7</v>
      </c>
      <c r="G19" t="s">
        <v>71</v>
      </c>
      <c r="H19">
        <v>21</v>
      </c>
      <c r="I19" t="s">
        <v>129</v>
      </c>
      <c r="J19" t="s">
        <v>130</v>
      </c>
      <c r="K19" t="s">
        <v>74</v>
      </c>
      <c r="L19" t="s">
        <v>131</v>
      </c>
      <c r="M19" t="s">
        <v>76</v>
      </c>
      <c r="N19" t="s">
        <v>37</v>
      </c>
      <c r="O19" t="s">
        <v>38</v>
      </c>
      <c r="P19" t="s">
        <v>51</v>
      </c>
      <c r="T19">
        <v>4.3333333333333304</v>
      </c>
      <c r="U19" t="s">
        <v>42</v>
      </c>
      <c r="V19">
        <v>5</v>
      </c>
      <c r="W19" t="s">
        <v>43</v>
      </c>
      <c r="X19">
        <v>7</v>
      </c>
      <c r="Y19" t="s">
        <v>43</v>
      </c>
      <c r="Z19">
        <v>0.41666666666666002</v>
      </c>
    </row>
    <row r="20" spans="1:28" x14ac:dyDescent="0.25">
      <c r="A20" t="s">
        <v>28</v>
      </c>
      <c r="B20" t="s">
        <v>132</v>
      </c>
      <c r="C20">
        <v>2013</v>
      </c>
      <c r="D20" t="s">
        <v>44</v>
      </c>
      <c r="E20" t="s">
        <v>47</v>
      </c>
      <c r="F20">
        <v>10.3</v>
      </c>
      <c r="G20" t="s">
        <v>31</v>
      </c>
      <c r="H20">
        <v>20</v>
      </c>
      <c r="I20" t="s">
        <v>133</v>
      </c>
      <c r="J20" t="s">
        <v>89</v>
      </c>
      <c r="K20" t="s">
        <v>92</v>
      </c>
      <c r="L20" t="s">
        <v>93</v>
      </c>
      <c r="M20" t="s">
        <v>36</v>
      </c>
      <c r="N20" t="s">
        <v>37</v>
      </c>
      <c r="O20" t="s">
        <v>38</v>
      </c>
      <c r="P20" t="s">
        <v>119</v>
      </c>
      <c r="Q20" t="s">
        <v>120</v>
      </c>
      <c r="R20">
        <v>0</v>
      </c>
      <c r="S20" t="s">
        <v>41</v>
      </c>
      <c r="T20">
        <v>6.25</v>
      </c>
      <c r="U20" t="s">
        <v>43</v>
      </c>
      <c r="V20">
        <v>9</v>
      </c>
      <c r="W20" t="s">
        <v>43</v>
      </c>
      <c r="X20">
        <v>8</v>
      </c>
      <c r="Y20" t="s">
        <v>42</v>
      </c>
      <c r="Z20">
        <v>1.99999999999996</v>
      </c>
    </row>
    <row r="21" spans="1:28" x14ac:dyDescent="0.25">
      <c r="A21" t="s">
        <v>55</v>
      </c>
      <c r="B21" t="s">
        <v>134</v>
      </c>
      <c r="C21">
        <v>2014</v>
      </c>
      <c r="D21" t="s">
        <v>77</v>
      </c>
      <c r="E21" t="s">
        <v>47</v>
      </c>
      <c r="F21">
        <v>3.1</v>
      </c>
      <c r="G21" t="s">
        <v>31</v>
      </c>
      <c r="H21">
        <v>24</v>
      </c>
      <c r="I21" t="s">
        <v>135</v>
      </c>
      <c r="J21" t="s">
        <v>136</v>
      </c>
      <c r="K21" t="s">
        <v>92</v>
      </c>
      <c r="L21" t="s">
        <v>137</v>
      </c>
      <c r="M21" t="s">
        <v>36</v>
      </c>
      <c r="N21" t="s">
        <v>37</v>
      </c>
      <c r="O21" t="s">
        <v>38</v>
      </c>
      <c r="P21" t="s">
        <v>41</v>
      </c>
      <c r="T21">
        <v>1.3333333333333299</v>
      </c>
      <c r="U21" t="s">
        <v>43</v>
      </c>
      <c r="V21">
        <v>3</v>
      </c>
      <c r="W21" t="s">
        <v>43</v>
      </c>
      <c r="X21">
        <v>3</v>
      </c>
      <c r="Y21" t="s">
        <v>43</v>
      </c>
      <c r="Z21">
        <v>1.5833333333333299</v>
      </c>
    </row>
    <row r="22" spans="1:28" x14ac:dyDescent="0.25">
      <c r="A22" t="s">
        <v>55</v>
      </c>
      <c r="B22" t="s">
        <v>138</v>
      </c>
      <c r="C22">
        <v>2013</v>
      </c>
      <c r="D22" t="s">
        <v>44</v>
      </c>
      <c r="E22" t="s">
        <v>122</v>
      </c>
      <c r="F22">
        <v>5.8</v>
      </c>
      <c r="G22" t="s">
        <v>71</v>
      </c>
      <c r="H22">
        <v>22</v>
      </c>
      <c r="I22" t="s">
        <v>139</v>
      </c>
      <c r="J22" t="s">
        <v>140</v>
      </c>
      <c r="K22" t="s">
        <v>74</v>
      </c>
      <c r="L22" t="s">
        <v>141</v>
      </c>
      <c r="M22" t="s">
        <v>76</v>
      </c>
      <c r="N22" t="s">
        <v>37</v>
      </c>
      <c r="O22" t="s">
        <v>38</v>
      </c>
      <c r="P22" t="s">
        <v>51</v>
      </c>
      <c r="T22">
        <v>3</v>
      </c>
      <c r="U22" t="s">
        <v>42</v>
      </c>
      <c r="V22">
        <v>4</v>
      </c>
      <c r="W22" t="s">
        <v>43</v>
      </c>
      <c r="X22">
        <v>5.5</v>
      </c>
      <c r="Y22" t="s">
        <v>42</v>
      </c>
      <c r="Z22">
        <v>8.3333333333329998E-2</v>
      </c>
    </row>
    <row r="23" spans="1:28" x14ac:dyDescent="0.25">
      <c r="A23" t="s">
        <v>28</v>
      </c>
      <c r="B23" t="s">
        <v>142</v>
      </c>
      <c r="C23">
        <v>2013</v>
      </c>
      <c r="D23" t="s">
        <v>44</v>
      </c>
      <c r="E23" t="s">
        <v>5252</v>
      </c>
      <c r="F23">
        <v>9.1999999999999993</v>
      </c>
      <c r="G23" t="s">
        <v>143</v>
      </c>
      <c r="H23">
        <v>21</v>
      </c>
      <c r="I23" t="s">
        <v>144</v>
      </c>
      <c r="J23" t="s">
        <v>145</v>
      </c>
      <c r="K23" t="s">
        <v>146</v>
      </c>
      <c r="L23" t="s">
        <v>147</v>
      </c>
      <c r="M23" t="s">
        <v>148</v>
      </c>
      <c r="N23" t="s">
        <v>37</v>
      </c>
      <c r="O23" t="s">
        <v>38</v>
      </c>
      <c r="P23" t="s">
        <v>51</v>
      </c>
      <c r="Q23" t="s">
        <v>52</v>
      </c>
      <c r="R23">
        <v>0</v>
      </c>
      <c r="S23" t="s">
        <v>53</v>
      </c>
      <c r="T23">
        <v>5</v>
      </c>
      <c r="U23" t="s">
        <v>42</v>
      </c>
      <c r="V23">
        <v>9.6666666666666696</v>
      </c>
      <c r="W23" t="s">
        <v>43</v>
      </c>
      <c r="X23">
        <v>10.6666666666667</v>
      </c>
      <c r="Y23" t="s">
        <v>43</v>
      </c>
      <c r="Z23">
        <v>1.99999999999996</v>
      </c>
    </row>
    <row r="24" spans="1:28" x14ac:dyDescent="0.25">
      <c r="A24" t="s">
        <v>45</v>
      </c>
      <c r="B24" t="s">
        <v>149</v>
      </c>
      <c r="C24">
        <v>2012</v>
      </c>
      <c r="D24" t="s">
        <v>44</v>
      </c>
      <c r="E24" t="s">
        <v>5252</v>
      </c>
      <c r="F24">
        <v>9.5</v>
      </c>
      <c r="G24" t="s">
        <v>31</v>
      </c>
      <c r="H24">
        <v>20</v>
      </c>
      <c r="I24" t="s">
        <v>150</v>
      </c>
      <c r="J24" t="s">
        <v>89</v>
      </c>
      <c r="K24" t="s">
        <v>58</v>
      </c>
      <c r="L24" t="s">
        <v>151</v>
      </c>
      <c r="M24" t="s">
        <v>36</v>
      </c>
      <c r="N24" t="s">
        <v>37</v>
      </c>
      <c r="O24" t="s">
        <v>38</v>
      </c>
      <c r="P24" t="s">
        <v>106</v>
      </c>
      <c r="T24">
        <v>10</v>
      </c>
      <c r="U24" t="s">
        <v>43</v>
      </c>
      <c r="V24">
        <v>7</v>
      </c>
      <c r="W24" t="s">
        <v>43</v>
      </c>
      <c r="X24">
        <v>10</v>
      </c>
      <c r="Y24" t="s">
        <v>42</v>
      </c>
      <c r="Z24">
        <v>2.99999999999994</v>
      </c>
      <c r="AA24" t="s">
        <v>107</v>
      </c>
      <c r="AB24" t="s">
        <v>96</v>
      </c>
    </row>
    <row r="25" spans="1:28" x14ac:dyDescent="0.25">
      <c r="A25" t="s">
        <v>55</v>
      </c>
      <c r="B25" t="s">
        <v>152</v>
      </c>
      <c r="C25">
        <v>2012</v>
      </c>
      <c r="D25" t="s">
        <v>44</v>
      </c>
      <c r="E25" t="s">
        <v>5252</v>
      </c>
      <c r="F25">
        <v>5.8</v>
      </c>
      <c r="G25" t="s">
        <v>71</v>
      </c>
      <c r="H25">
        <v>20</v>
      </c>
      <c r="I25" t="s">
        <v>153</v>
      </c>
      <c r="J25" t="s">
        <v>154</v>
      </c>
      <c r="K25" t="s">
        <v>74</v>
      </c>
      <c r="L25" t="s">
        <v>155</v>
      </c>
      <c r="M25" t="s">
        <v>76</v>
      </c>
      <c r="N25" t="s">
        <v>37</v>
      </c>
      <c r="O25" t="s">
        <v>38</v>
      </c>
      <c r="P25" t="s">
        <v>51</v>
      </c>
      <c r="T25">
        <v>4.3333333333333304</v>
      </c>
      <c r="U25" t="s">
        <v>42</v>
      </c>
      <c r="V25">
        <v>4.25</v>
      </c>
      <c r="W25" t="s">
        <v>43</v>
      </c>
      <c r="X25">
        <v>6</v>
      </c>
      <c r="Y25" t="s">
        <v>43</v>
      </c>
      <c r="Z25">
        <v>0</v>
      </c>
    </row>
    <row r="26" spans="1:28" x14ac:dyDescent="0.25">
      <c r="A26" t="s">
        <v>55</v>
      </c>
      <c r="B26" t="s">
        <v>156</v>
      </c>
      <c r="C26">
        <v>2013</v>
      </c>
      <c r="D26" t="s">
        <v>44</v>
      </c>
      <c r="E26" t="s">
        <v>47</v>
      </c>
      <c r="F26">
        <v>6</v>
      </c>
      <c r="G26" t="s">
        <v>157</v>
      </c>
      <c r="H26">
        <v>21</v>
      </c>
      <c r="I26" t="s">
        <v>158</v>
      </c>
      <c r="J26" t="s">
        <v>159</v>
      </c>
      <c r="K26" t="s">
        <v>160</v>
      </c>
      <c r="L26" t="s">
        <v>161</v>
      </c>
      <c r="M26" t="s">
        <v>76</v>
      </c>
      <c r="N26" t="s">
        <v>37</v>
      </c>
      <c r="O26" t="s">
        <v>38</v>
      </c>
      <c r="P26" t="s">
        <v>51</v>
      </c>
      <c r="T26">
        <v>4</v>
      </c>
      <c r="U26" t="s">
        <v>42</v>
      </c>
      <c r="V26">
        <v>3</v>
      </c>
      <c r="W26" t="s">
        <v>43</v>
      </c>
      <c r="X26">
        <v>6.25</v>
      </c>
      <c r="Y26" t="s">
        <v>43</v>
      </c>
      <c r="Z26">
        <v>0.33333333333332998</v>
      </c>
    </row>
    <row r="27" spans="1:28" x14ac:dyDescent="0.25">
      <c r="A27" t="s">
        <v>55</v>
      </c>
      <c r="B27" t="s">
        <v>162</v>
      </c>
      <c r="C27">
        <v>2013</v>
      </c>
      <c r="D27" t="s">
        <v>54</v>
      </c>
      <c r="E27" t="s">
        <v>30</v>
      </c>
      <c r="F27">
        <v>6.9</v>
      </c>
      <c r="G27" t="s">
        <v>31</v>
      </c>
      <c r="H27">
        <v>20</v>
      </c>
      <c r="I27" t="s">
        <v>163</v>
      </c>
      <c r="J27" t="s">
        <v>33</v>
      </c>
      <c r="K27" t="s">
        <v>92</v>
      </c>
      <c r="L27" t="s">
        <v>101</v>
      </c>
      <c r="M27" t="s">
        <v>36</v>
      </c>
      <c r="N27" t="s">
        <v>37</v>
      </c>
      <c r="O27" t="s">
        <v>38</v>
      </c>
      <c r="P27" t="s">
        <v>51</v>
      </c>
      <c r="T27">
        <v>6</v>
      </c>
      <c r="U27" t="s">
        <v>42</v>
      </c>
      <c r="V27">
        <v>6.25</v>
      </c>
      <c r="W27" t="s">
        <v>43</v>
      </c>
      <c r="X27">
        <v>6</v>
      </c>
      <c r="Y27" t="s">
        <v>43</v>
      </c>
      <c r="Z27">
        <v>0.41666666666666002</v>
      </c>
    </row>
    <row r="28" spans="1:28" x14ac:dyDescent="0.25">
      <c r="A28" t="s">
        <v>45</v>
      </c>
      <c r="B28" t="s">
        <v>164</v>
      </c>
      <c r="C28">
        <v>2012</v>
      </c>
      <c r="D28" t="s">
        <v>54</v>
      </c>
      <c r="E28" t="s">
        <v>47</v>
      </c>
      <c r="F28">
        <v>11.8</v>
      </c>
      <c r="G28" t="s">
        <v>71</v>
      </c>
      <c r="H28">
        <v>19</v>
      </c>
      <c r="I28" t="s">
        <v>165</v>
      </c>
      <c r="J28" t="s">
        <v>166</v>
      </c>
      <c r="K28" t="s">
        <v>74</v>
      </c>
      <c r="L28" t="s">
        <v>167</v>
      </c>
      <c r="M28" t="s">
        <v>76</v>
      </c>
      <c r="N28" t="s">
        <v>37</v>
      </c>
      <c r="O28" t="s">
        <v>38</v>
      </c>
      <c r="P28" t="s">
        <v>51</v>
      </c>
      <c r="T28">
        <v>12</v>
      </c>
      <c r="U28" t="s">
        <v>43</v>
      </c>
      <c r="V28">
        <v>9.25</v>
      </c>
      <c r="W28" t="s">
        <v>43</v>
      </c>
      <c r="X28">
        <v>10.5</v>
      </c>
      <c r="Y28" t="s">
        <v>43</v>
      </c>
      <c r="Z28">
        <v>2.99999999999994</v>
      </c>
      <c r="AA28" t="s">
        <v>52</v>
      </c>
      <c r="AB28" t="s">
        <v>53</v>
      </c>
    </row>
    <row r="29" spans="1:28" x14ac:dyDescent="0.25">
      <c r="A29" t="s">
        <v>55</v>
      </c>
      <c r="B29" t="s">
        <v>168</v>
      </c>
      <c r="C29">
        <v>2014</v>
      </c>
      <c r="D29" t="s">
        <v>54</v>
      </c>
      <c r="E29" t="s">
        <v>47</v>
      </c>
      <c r="F29">
        <v>11.2</v>
      </c>
      <c r="G29" t="s">
        <v>31</v>
      </c>
      <c r="H29">
        <v>21</v>
      </c>
      <c r="I29" t="s">
        <v>169</v>
      </c>
      <c r="J29" t="s">
        <v>33</v>
      </c>
      <c r="K29" t="s">
        <v>34</v>
      </c>
      <c r="L29" t="s">
        <v>170</v>
      </c>
      <c r="M29" t="s">
        <v>36</v>
      </c>
      <c r="N29" t="s">
        <v>37</v>
      </c>
      <c r="O29" t="s">
        <v>38</v>
      </c>
      <c r="P29" t="s">
        <v>96</v>
      </c>
      <c r="T29">
        <v>3.75</v>
      </c>
      <c r="U29" t="s">
        <v>43</v>
      </c>
      <c r="V29">
        <v>8</v>
      </c>
      <c r="W29" t="s">
        <v>43</v>
      </c>
      <c r="X29">
        <v>10</v>
      </c>
      <c r="Y29" t="s">
        <v>43</v>
      </c>
      <c r="Z29">
        <v>0.74999999999999001</v>
      </c>
    </row>
    <row r="30" spans="1:28" x14ac:dyDescent="0.25">
      <c r="A30" t="s">
        <v>55</v>
      </c>
      <c r="B30" t="s">
        <v>171</v>
      </c>
      <c r="C30">
        <v>2014</v>
      </c>
      <c r="D30" t="s">
        <v>54</v>
      </c>
      <c r="E30" t="s">
        <v>47</v>
      </c>
      <c r="F30">
        <v>9</v>
      </c>
      <c r="G30" t="s">
        <v>31</v>
      </c>
      <c r="H30">
        <v>21</v>
      </c>
      <c r="I30" t="s">
        <v>172</v>
      </c>
      <c r="J30" t="s">
        <v>33</v>
      </c>
      <c r="K30" t="s">
        <v>34</v>
      </c>
      <c r="L30" t="s">
        <v>170</v>
      </c>
      <c r="M30" t="s">
        <v>36</v>
      </c>
      <c r="N30" t="s">
        <v>37</v>
      </c>
      <c r="O30" t="s">
        <v>38</v>
      </c>
      <c r="P30" t="s">
        <v>96</v>
      </c>
      <c r="T30">
        <v>3.6666666666666701</v>
      </c>
      <c r="U30" t="s">
        <v>43</v>
      </c>
      <c r="V30">
        <v>8</v>
      </c>
      <c r="W30" t="s">
        <v>43</v>
      </c>
      <c r="X30">
        <v>5.3333333333333304</v>
      </c>
      <c r="Y30" t="s">
        <v>42</v>
      </c>
      <c r="Z30">
        <v>0.66666666666665997</v>
      </c>
    </row>
    <row r="31" spans="1:28" x14ac:dyDescent="0.25">
      <c r="A31" t="s">
        <v>55</v>
      </c>
      <c r="B31" t="s">
        <v>173</v>
      </c>
      <c r="C31">
        <v>2012</v>
      </c>
      <c r="D31" t="s">
        <v>54</v>
      </c>
      <c r="E31" t="s">
        <v>5252</v>
      </c>
      <c r="F31">
        <v>2.6</v>
      </c>
      <c r="G31" t="s">
        <v>143</v>
      </c>
      <c r="H31">
        <v>19</v>
      </c>
      <c r="I31" t="s">
        <v>174</v>
      </c>
      <c r="J31" t="s">
        <v>175</v>
      </c>
      <c r="K31" t="s">
        <v>146</v>
      </c>
      <c r="L31" t="s">
        <v>176</v>
      </c>
      <c r="M31" t="s">
        <v>148</v>
      </c>
      <c r="N31" t="s">
        <v>37</v>
      </c>
      <c r="O31" t="s">
        <v>38</v>
      </c>
      <c r="P31" t="s">
        <v>51</v>
      </c>
      <c r="T31">
        <v>0</v>
      </c>
      <c r="U31" t="s">
        <v>43</v>
      </c>
      <c r="V31">
        <v>0</v>
      </c>
      <c r="W31" t="s">
        <v>43</v>
      </c>
      <c r="X31">
        <v>5.5</v>
      </c>
      <c r="Y31" t="s">
        <v>43</v>
      </c>
      <c r="Z31">
        <v>1.99999999999997</v>
      </c>
    </row>
    <row r="32" spans="1:28" x14ac:dyDescent="0.25">
      <c r="A32" t="s">
        <v>28</v>
      </c>
      <c r="B32" t="s">
        <v>177</v>
      </c>
      <c r="C32">
        <v>2012</v>
      </c>
      <c r="D32" t="s">
        <v>54</v>
      </c>
      <c r="E32" t="s">
        <v>47</v>
      </c>
      <c r="F32">
        <v>9.8000000000000007</v>
      </c>
      <c r="G32" t="s">
        <v>31</v>
      </c>
      <c r="H32">
        <v>19</v>
      </c>
      <c r="I32" t="s">
        <v>178</v>
      </c>
      <c r="J32" t="s">
        <v>179</v>
      </c>
      <c r="K32" t="s">
        <v>34</v>
      </c>
      <c r="L32" t="s">
        <v>64</v>
      </c>
      <c r="M32" t="s">
        <v>36</v>
      </c>
      <c r="N32" t="s">
        <v>37</v>
      </c>
      <c r="O32" t="s">
        <v>38</v>
      </c>
      <c r="P32" t="s">
        <v>96</v>
      </c>
      <c r="Q32" t="s">
        <v>125</v>
      </c>
      <c r="R32">
        <v>0</v>
      </c>
      <c r="S32" t="s">
        <v>96</v>
      </c>
      <c r="T32">
        <v>9.75</v>
      </c>
      <c r="U32" t="s">
        <v>43</v>
      </c>
      <c r="V32">
        <v>7</v>
      </c>
      <c r="W32" t="s">
        <v>43</v>
      </c>
      <c r="X32">
        <v>9</v>
      </c>
      <c r="Y32" t="s">
        <v>43</v>
      </c>
      <c r="Z32">
        <v>2.4999999999999498</v>
      </c>
    </row>
    <row r="33" spans="1:28" x14ac:dyDescent="0.25">
      <c r="A33" t="s">
        <v>28</v>
      </c>
      <c r="B33" t="s">
        <v>180</v>
      </c>
      <c r="C33">
        <v>2013</v>
      </c>
      <c r="D33" t="s">
        <v>54</v>
      </c>
      <c r="E33" t="s">
        <v>47</v>
      </c>
      <c r="F33">
        <v>11.9</v>
      </c>
      <c r="G33" t="s">
        <v>31</v>
      </c>
      <c r="H33">
        <v>19</v>
      </c>
      <c r="I33" t="s">
        <v>181</v>
      </c>
      <c r="J33" t="s">
        <v>89</v>
      </c>
      <c r="K33" t="s">
        <v>146</v>
      </c>
      <c r="L33" t="s">
        <v>182</v>
      </c>
      <c r="M33" t="s">
        <v>36</v>
      </c>
      <c r="N33" t="s">
        <v>37</v>
      </c>
      <c r="O33" t="s">
        <v>38</v>
      </c>
      <c r="P33" t="s">
        <v>119</v>
      </c>
      <c r="Q33" t="s">
        <v>120</v>
      </c>
      <c r="R33">
        <v>0</v>
      </c>
      <c r="S33" t="s">
        <v>41</v>
      </c>
      <c r="T33">
        <v>10.6666666666667</v>
      </c>
      <c r="U33" t="s">
        <v>43</v>
      </c>
      <c r="V33">
        <v>9.6666666666666696</v>
      </c>
      <c r="W33" t="s">
        <v>43</v>
      </c>
      <c r="X33">
        <v>11</v>
      </c>
      <c r="Y33" t="s">
        <v>43</v>
      </c>
      <c r="Z33">
        <v>1.8333333333333</v>
      </c>
    </row>
    <row r="34" spans="1:28" x14ac:dyDescent="0.25">
      <c r="A34" t="s">
        <v>28</v>
      </c>
      <c r="B34" t="s">
        <v>183</v>
      </c>
      <c r="C34">
        <v>2012</v>
      </c>
      <c r="D34" t="s">
        <v>54</v>
      </c>
      <c r="E34" t="s">
        <v>250</v>
      </c>
      <c r="F34">
        <v>8.4</v>
      </c>
      <c r="G34" t="s">
        <v>184</v>
      </c>
      <c r="H34">
        <v>18</v>
      </c>
      <c r="I34" t="s">
        <v>185</v>
      </c>
      <c r="J34" t="s">
        <v>186</v>
      </c>
      <c r="K34" t="s">
        <v>187</v>
      </c>
      <c r="M34" t="s">
        <v>76</v>
      </c>
      <c r="N34" t="s">
        <v>37</v>
      </c>
      <c r="O34" t="s">
        <v>38</v>
      </c>
      <c r="P34" t="s">
        <v>51</v>
      </c>
      <c r="Q34" t="s">
        <v>52</v>
      </c>
      <c r="R34">
        <v>0</v>
      </c>
      <c r="S34" t="s">
        <v>53</v>
      </c>
      <c r="Z34">
        <v>2.9166666666666101</v>
      </c>
    </row>
    <row r="35" spans="1:28" x14ac:dyDescent="0.25">
      <c r="A35" t="s">
        <v>45</v>
      </c>
      <c r="B35" t="s">
        <v>188</v>
      </c>
      <c r="C35">
        <v>2012</v>
      </c>
      <c r="D35" t="s">
        <v>115</v>
      </c>
      <c r="E35" t="s">
        <v>5252</v>
      </c>
      <c r="F35">
        <v>5.6</v>
      </c>
      <c r="G35" t="s">
        <v>31</v>
      </c>
      <c r="H35">
        <v>22</v>
      </c>
      <c r="I35" t="s">
        <v>189</v>
      </c>
      <c r="J35" t="s">
        <v>33</v>
      </c>
      <c r="K35" t="s">
        <v>34</v>
      </c>
      <c r="L35" t="s">
        <v>190</v>
      </c>
      <c r="M35" t="s">
        <v>36</v>
      </c>
      <c r="N35" t="s">
        <v>37</v>
      </c>
      <c r="O35" t="s">
        <v>38</v>
      </c>
      <c r="P35" t="s">
        <v>39</v>
      </c>
      <c r="T35">
        <v>6</v>
      </c>
      <c r="U35" t="s">
        <v>42</v>
      </c>
      <c r="V35">
        <v>2</v>
      </c>
      <c r="W35" t="s">
        <v>43</v>
      </c>
      <c r="X35">
        <v>5.3333333333333304</v>
      </c>
      <c r="Y35" t="s">
        <v>43</v>
      </c>
      <c r="Z35">
        <v>2.99999999999994</v>
      </c>
      <c r="AA35" t="s">
        <v>40</v>
      </c>
      <c r="AB35" t="s">
        <v>41</v>
      </c>
    </row>
    <row r="36" spans="1:28" x14ac:dyDescent="0.25">
      <c r="A36" t="s">
        <v>28</v>
      </c>
      <c r="B36" t="s">
        <v>191</v>
      </c>
      <c r="C36">
        <v>2013</v>
      </c>
      <c r="D36" t="s">
        <v>83</v>
      </c>
      <c r="E36" t="s">
        <v>5252</v>
      </c>
      <c r="F36">
        <v>4.2</v>
      </c>
      <c r="G36" t="s">
        <v>71</v>
      </c>
      <c r="H36">
        <v>23</v>
      </c>
      <c r="I36" t="s">
        <v>192</v>
      </c>
      <c r="J36" t="s">
        <v>193</v>
      </c>
      <c r="K36" t="s">
        <v>74</v>
      </c>
      <c r="L36" t="s">
        <v>194</v>
      </c>
      <c r="M36" t="s">
        <v>76</v>
      </c>
      <c r="N36" t="s">
        <v>37</v>
      </c>
      <c r="O36" t="s">
        <v>38</v>
      </c>
      <c r="P36" t="s">
        <v>195</v>
      </c>
      <c r="Q36" t="s">
        <v>196</v>
      </c>
      <c r="R36">
        <v>0</v>
      </c>
      <c r="S36" t="s">
        <v>53</v>
      </c>
      <c r="T36">
        <v>4.3333333333333304</v>
      </c>
      <c r="U36" t="s">
        <v>42</v>
      </c>
      <c r="V36">
        <v>2.6666666666666701</v>
      </c>
      <c r="W36" t="s">
        <v>43</v>
      </c>
      <c r="X36">
        <v>4</v>
      </c>
      <c r="Y36" t="s">
        <v>43</v>
      </c>
      <c r="Z36">
        <v>1.99999999999996</v>
      </c>
    </row>
    <row r="37" spans="1:28" x14ac:dyDescent="0.25">
      <c r="A37" t="s">
        <v>28</v>
      </c>
      <c r="B37" t="s">
        <v>197</v>
      </c>
      <c r="C37">
        <v>2012</v>
      </c>
      <c r="D37" t="s">
        <v>54</v>
      </c>
      <c r="E37" t="s">
        <v>5252</v>
      </c>
      <c r="F37">
        <v>5.3</v>
      </c>
      <c r="G37" t="s">
        <v>71</v>
      </c>
      <c r="H37">
        <v>22</v>
      </c>
      <c r="I37" t="s">
        <v>198</v>
      </c>
      <c r="J37" t="s">
        <v>199</v>
      </c>
      <c r="K37" t="s">
        <v>74</v>
      </c>
      <c r="L37" t="s">
        <v>200</v>
      </c>
      <c r="M37" t="s">
        <v>76</v>
      </c>
      <c r="N37" t="s">
        <v>37</v>
      </c>
      <c r="O37" t="s">
        <v>38</v>
      </c>
      <c r="P37" t="s">
        <v>51</v>
      </c>
      <c r="Q37" t="s">
        <v>52</v>
      </c>
      <c r="R37">
        <v>0</v>
      </c>
      <c r="S37" t="s">
        <v>53</v>
      </c>
      <c r="Z37">
        <v>1.5833333333333099</v>
      </c>
    </row>
    <row r="38" spans="1:28" x14ac:dyDescent="0.25">
      <c r="A38" t="s">
        <v>28</v>
      </c>
      <c r="B38" t="s">
        <v>201</v>
      </c>
      <c r="C38">
        <v>2012</v>
      </c>
      <c r="D38" t="s">
        <v>44</v>
      </c>
      <c r="E38" t="s">
        <v>47</v>
      </c>
      <c r="F38">
        <v>10.7</v>
      </c>
      <c r="G38" t="s">
        <v>31</v>
      </c>
      <c r="H38">
        <v>20</v>
      </c>
      <c r="I38" t="s">
        <v>202</v>
      </c>
      <c r="J38" t="s">
        <v>33</v>
      </c>
      <c r="K38" t="s">
        <v>34</v>
      </c>
      <c r="L38" t="s">
        <v>50</v>
      </c>
      <c r="M38" t="s">
        <v>36</v>
      </c>
      <c r="N38" t="s">
        <v>37</v>
      </c>
      <c r="O38" t="s">
        <v>38</v>
      </c>
      <c r="P38" t="s">
        <v>96</v>
      </c>
      <c r="Q38" t="s">
        <v>125</v>
      </c>
      <c r="R38">
        <v>0</v>
      </c>
      <c r="S38" t="s">
        <v>96</v>
      </c>
      <c r="T38">
        <v>9.75</v>
      </c>
      <c r="U38" t="s">
        <v>43</v>
      </c>
      <c r="V38">
        <v>8</v>
      </c>
      <c r="W38" t="s">
        <v>43</v>
      </c>
      <c r="X38">
        <v>7</v>
      </c>
      <c r="Y38" t="s">
        <v>42</v>
      </c>
      <c r="Z38">
        <v>2.6666666666666199</v>
      </c>
    </row>
    <row r="39" spans="1:28" x14ac:dyDescent="0.25">
      <c r="A39" t="s">
        <v>28</v>
      </c>
      <c r="B39" t="s">
        <v>203</v>
      </c>
      <c r="C39">
        <v>2013</v>
      </c>
      <c r="D39" t="s">
        <v>44</v>
      </c>
      <c r="E39" t="s">
        <v>47</v>
      </c>
      <c r="F39">
        <v>11.7</v>
      </c>
      <c r="G39" t="s">
        <v>31</v>
      </c>
      <c r="H39">
        <v>21</v>
      </c>
      <c r="I39" t="s">
        <v>204</v>
      </c>
      <c r="J39" t="s">
        <v>33</v>
      </c>
      <c r="K39" t="s">
        <v>205</v>
      </c>
      <c r="L39" t="s">
        <v>206</v>
      </c>
      <c r="M39" t="s">
        <v>36</v>
      </c>
      <c r="N39" t="s">
        <v>37</v>
      </c>
      <c r="O39" t="s">
        <v>38</v>
      </c>
      <c r="P39" t="s">
        <v>41</v>
      </c>
      <c r="Q39" t="s">
        <v>207</v>
      </c>
      <c r="R39">
        <v>0</v>
      </c>
      <c r="S39" t="s">
        <v>41</v>
      </c>
      <c r="T39">
        <v>12</v>
      </c>
      <c r="U39" t="s">
        <v>43</v>
      </c>
      <c r="V39">
        <v>11.3333333333333</v>
      </c>
      <c r="W39" t="s">
        <v>43</v>
      </c>
      <c r="X39">
        <v>12</v>
      </c>
      <c r="Y39" t="s">
        <v>43</v>
      </c>
      <c r="Z39">
        <v>1.99999999999996</v>
      </c>
    </row>
    <row r="40" spans="1:28" x14ac:dyDescent="0.25">
      <c r="A40" t="s">
        <v>28</v>
      </c>
      <c r="B40" t="s">
        <v>208</v>
      </c>
      <c r="C40">
        <v>2013</v>
      </c>
      <c r="D40" t="s">
        <v>115</v>
      </c>
      <c r="E40" t="s">
        <v>47</v>
      </c>
      <c r="F40">
        <v>7.5</v>
      </c>
      <c r="G40" t="s">
        <v>71</v>
      </c>
      <c r="H40">
        <v>21</v>
      </c>
      <c r="I40" t="s">
        <v>209</v>
      </c>
      <c r="J40" t="s">
        <v>210</v>
      </c>
      <c r="K40" t="s">
        <v>74</v>
      </c>
      <c r="L40" t="s">
        <v>110</v>
      </c>
      <c r="M40" t="s">
        <v>76</v>
      </c>
      <c r="N40" t="s">
        <v>37</v>
      </c>
      <c r="O40" t="s">
        <v>38</v>
      </c>
      <c r="P40" t="s">
        <v>51</v>
      </c>
      <c r="Q40" t="s">
        <v>52</v>
      </c>
      <c r="R40">
        <v>0</v>
      </c>
      <c r="S40" t="s">
        <v>53</v>
      </c>
      <c r="T40">
        <v>6</v>
      </c>
      <c r="U40" t="s">
        <v>43</v>
      </c>
      <c r="V40">
        <v>7</v>
      </c>
      <c r="W40" t="s">
        <v>43</v>
      </c>
      <c r="X40">
        <v>9.75</v>
      </c>
      <c r="Y40" t="s">
        <v>43</v>
      </c>
      <c r="Z40">
        <v>1.99999999999996</v>
      </c>
    </row>
    <row r="41" spans="1:28" x14ac:dyDescent="0.25">
      <c r="A41" t="s">
        <v>28</v>
      </c>
      <c r="B41" t="s">
        <v>211</v>
      </c>
      <c r="C41">
        <v>2013</v>
      </c>
      <c r="D41" t="s">
        <v>77</v>
      </c>
      <c r="E41" t="s">
        <v>122</v>
      </c>
      <c r="F41">
        <v>9.1999999999999993</v>
      </c>
      <c r="G41" t="s">
        <v>71</v>
      </c>
      <c r="H41">
        <v>30</v>
      </c>
      <c r="I41" t="s">
        <v>212</v>
      </c>
      <c r="J41" t="s">
        <v>73</v>
      </c>
      <c r="K41" t="s">
        <v>74</v>
      </c>
      <c r="L41" t="s">
        <v>213</v>
      </c>
      <c r="M41" t="s">
        <v>76</v>
      </c>
      <c r="N41" t="s">
        <v>60</v>
      </c>
      <c r="O41" t="s">
        <v>38</v>
      </c>
      <c r="P41" t="s">
        <v>51</v>
      </c>
      <c r="Q41" t="s">
        <v>52</v>
      </c>
      <c r="R41">
        <v>0</v>
      </c>
      <c r="S41" t="s">
        <v>53</v>
      </c>
      <c r="T41">
        <v>11</v>
      </c>
      <c r="U41" t="s">
        <v>42</v>
      </c>
      <c r="V41">
        <v>7</v>
      </c>
      <c r="W41" t="s">
        <v>43</v>
      </c>
      <c r="X41">
        <v>12</v>
      </c>
      <c r="Y41" t="s">
        <v>214</v>
      </c>
      <c r="Z41">
        <v>8.3333333333329998E-2</v>
      </c>
    </row>
    <row r="42" spans="1:28" x14ac:dyDescent="0.25">
      <c r="A42" t="s">
        <v>55</v>
      </c>
      <c r="B42" t="s">
        <v>215</v>
      </c>
      <c r="C42">
        <v>2013</v>
      </c>
      <c r="D42" t="s">
        <v>54</v>
      </c>
      <c r="E42" t="s">
        <v>216</v>
      </c>
      <c r="F42">
        <v>3.5</v>
      </c>
      <c r="G42" t="s">
        <v>31</v>
      </c>
      <c r="H42">
        <v>30</v>
      </c>
      <c r="I42" t="s">
        <v>217</v>
      </c>
      <c r="J42" t="s">
        <v>33</v>
      </c>
      <c r="K42" t="s">
        <v>92</v>
      </c>
      <c r="L42" t="s">
        <v>218</v>
      </c>
      <c r="M42" t="s">
        <v>36</v>
      </c>
      <c r="N42" t="s">
        <v>60</v>
      </c>
      <c r="O42" t="s">
        <v>38</v>
      </c>
      <c r="P42" t="s">
        <v>41</v>
      </c>
      <c r="Z42">
        <v>0.25</v>
      </c>
    </row>
    <row r="43" spans="1:28" x14ac:dyDescent="0.25">
      <c r="A43" t="s">
        <v>55</v>
      </c>
      <c r="B43" t="s">
        <v>219</v>
      </c>
      <c r="C43">
        <v>2012</v>
      </c>
      <c r="D43" t="s">
        <v>54</v>
      </c>
      <c r="E43" t="s">
        <v>216</v>
      </c>
      <c r="F43">
        <v>9.3000000000000007</v>
      </c>
      <c r="G43" t="s">
        <v>31</v>
      </c>
      <c r="H43">
        <v>26</v>
      </c>
      <c r="I43" t="s">
        <v>220</v>
      </c>
      <c r="J43" t="s">
        <v>221</v>
      </c>
      <c r="K43" t="s">
        <v>34</v>
      </c>
      <c r="L43" t="s">
        <v>222</v>
      </c>
      <c r="M43" t="s">
        <v>36</v>
      </c>
      <c r="N43" t="s">
        <v>37</v>
      </c>
      <c r="O43" t="s">
        <v>38</v>
      </c>
      <c r="P43" t="s">
        <v>96</v>
      </c>
      <c r="Z43">
        <v>8.3333333333329998E-2</v>
      </c>
    </row>
    <row r="44" spans="1:28" x14ac:dyDescent="0.25">
      <c r="A44" t="s">
        <v>45</v>
      </c>
      <c r="B44" t="s">
        <v>223</v>
      </c>
      <c r="C44">
        <v>2012</v>
      </c>
      <c r="D44" t="s">
        <v>83</v>
      </c>
      <c r="E44" t="s">
        <v>47</v>
      </c>
      <c r="F44">
        <v>6.5</v>
      </c>
      <c r="G44" t="s">
        <v>71</v>
      </c>
      <c r="H44">
        <v>23</v>
      </c>
      <c r="I44" t="s">
        <v>224</v>
      </c>
      <c r="J44" t="s">
        <v>199</v>
      </c>
      <c r="K44" t="s">
        <v>58</v>
      </c>
      <c r="L44" t="s">
        <v>225</v>
      </c>
      <c r="M44" t="s">
        <v>76</v>
      </c>
      <c r="N44" t="s">
        <v>37</v>
      </c>
      <c r="O44" t="s">
        <v>38</v>
      </c>
      <c r="P44" t="s">
        <v>51</v>
      </c>
      <c r="T44">
        <v>4.3333333333333304</v>
      </c>
      <c r="U44" t="s">
        <v>42</v>
      </c>
      <c r="V44">
        <v>9.25</v>
      </c>
      <c r="W44" t="s">
        <v>43</v>
      </c>
      <c r="X44">
        <v>5.5</v>
      </c>
      <c r="Y44" t="s">
        <v>43</v>
      </c>
      <c r="Z44">
        <v>2.99999999999994</v>
      </c>
      <c r="AA44" t="s">
        <v>52</v>
      </c>
      <c r="AB44" t="s">
        <v>53</v>
      </c>
    </row>
    <row r="45" spans="1:28" x14ac:dyDescent="0.25">
      <c r="A45" t="s">
        <v>28</v>
      </c>
      <c r="B45" t="s">
        <v>226</v>
      </c>
      <c r="C45">
        <v>2013</v>
      </c>
      <c r="D45" t="s">
        <v>44</v>
      </c>
      <c r="E45" t="s">
        <v>47</v>
      </c>
      <c r="F45">
        <v>7.1</v>
      </c>
      <c r="G45" t="s">
        <v>31</v>
      </c>
      <c r="H45">
        <v>23</v>
      </c>
      <c r="I45" t="s">
        <v>227</v>
      </c>
      <c r="J45" t="s">
        <v>33</v>
      </c>
      <c r="K45" t="s">
        <v>58</v>
      </c>
      <c r="L45" t="s">
        <v>228</v>
      </c>
      <c r="M45" t="s">
        <v>36</v>
      </c>
      <c r="N45" t="s">
        <v>37</v>
      </c>
      <c r="O45" t="s">
        <v>38</v>
      </c>
      <c r="P45" t="s">
        <v>119</v>
      </c>
      <c r="Q45" t="s">
        <v>120</v>
      </c>
      <c r="R45">
        <v>0</v>
      </c>
      <c r="S45" t="s">
        <v>41</v>
      </c>
      <c r="T45">
        <v>7</v>
      </c>
      <c r="U45" t="s">
        <v>43</v>
      </c>
      <c r="V45">
        <v>5</v>
      </c>
      <c r="W45" t="s">
        <v>43</v>
      </c>
      <c r="X45">
        <v>8</v>
      </c>
      <c r="Y45" t="s">
        <v>43</v>
      </c>
      <c r="Z45">
        <v>1.74999999999997</v>
      </c>
    </row>
    <row r="46" spans="1:28" x14ac:dyDescent="0.25">
      <c r="A46" t="s">
        <v>28</v>
      </c>
      <c r="B46" t="s">
        <v>229</v>
      </c>
      <c r="C46">
        <v>2012</v>
      </c>
      <c r="D46" t="s">
        <v>44</v>
      </c>
      <c r="E46" t="s">
        <v>5252</v>
      </c>
      <c r="F46">
        <v>5.0999999999999996</v>
      </c>
      <c r="G46" t="s">
        <v>71</v>
      </c>
      <c r="H46">
        <v>21</v>
      </c>
      <c r="I46" t="s">
        <v>230</v>
      </c>
      <c r="J46" t="s">
        <v>231</v>
      </c>
      <c r="K46" t="s">
        <v>74</v>
      </c>
      <c r="L46" t="s">
        <v>232</v>
      </c>
      <c r="M46" t="s">
        <v>76</v>
      </c>
      <c r="N46" t="s">
        <v>60</v>
      </c>
      <c r="O46" t="s">
        <v>38</v>
      </c>
      <c r="P46" t="s">
        <v>51</v>
      </c>
      <c r="Q46" t="s">
        <v>52</v>
      </c>
      <c r="R46">
        <v>0</v>
      </c>
      <c r="S46" t="s">
        <v>53</v>
      </c>
      <c r="T46">
        <v>1.3333333333333299</v>
      </c>
      <c r="U46" t="s">
        <v>43</v>
      </c>
      <c r="V46">
        <v>7</v>
      </c>
      <c r="W46" t="s">
        <v>43</v>
      </c>
      <c r="X46">
        <v>6</v>
      </c>
      <c r="Y46" t="s">
        <v>42</v>
      </c>
      <c r="Z46">
        <v>1.8333333333333</v>
      </c>
    </row>
    <row r="47" spans="1:28" x14ac:dyDescent="0.25">
      <c r="A47" t="s">
        <v>28</v>
      </c>
      <c r="B47" t="s">
        <v>233</v>
      </c>
      <c r="C47">
        <v>2012</v>
      </c>
      <c r="D47" t="s">
        <v>115</v>
      </c>
      <c r="E47" t="s">
        <v>5252</v>
      </c>
      <c r="F47">
        <v>4.5999999999999996</v>
      </c>
      <c r="G47" t="s">
        <v>71</v>
      </c>
      <c r="H47">
        <v>21</v>
      </c>
      <c r="I47" t="s">
        <v>234</v>
      </c>
      <c r="J47" t="s">
        <v>193</v>
      </c>
      <c r="K47" t="s">
        <v>74</v>
      </c>
      <c r="L47" t="s">
        <v>235</v>
      </c>
      <c r="M47" t="s">
        <v>76</v>
      </c>
      <c r="N47" t="s">
        <v>37</v>
      </c>
      <c r="O47" t="s">
        <v>38</v>
      </c>
      <c r="P47" t="s">
        <v>51</v>
      </c>
      <c r="Q47" t="s">
        <v>52</v>
      </c>
      <c r="R47">
        <v>0</v>
      </c>
      <c r="S47" t="s">
        <v>53</v>
      </c>
      <c r="Z47">
        <v>2.7499999999999498</v>
      </c>
    </row>
    <row r="48" spans="1:28" x14ac:dyDescent="0.25">
      <c r="A48" t="s">
        <v>45</v>
      </c>
      <c r="B48" t="s">
        <v>236</v>
      </c>
      <c r="C48">
        <v>2012</v>
      </c>
      <c r="D48" t="s">
        <v>115</v>
      </c>
      <c r="E48" t="s">
        <v>5252</v>
      </c>
      <c r="F48">
        <v>5.0999999999999996</v>
      </c>
      <c r="G48" t="s">
        <v>31</v>
      </c>
      <c r="H48">
        <v>21</v>
      </c>
      <c r="I48" t="s">
        <v>237</v>
      </c>
      <c r="J48" t="s">
        <v>33</v>
      </c>
      <c r="K48" t="s">
        <v>74</v>
      </c>
      <c r="L48" t="s">
        <v>238</v>
      </c>
      <c r="M48" t="s">
        <v>36</v>
      </c>
      <c r="N48" t="s">
        <v>37</v>
      </c>
      <c r="O48" t="s">
        <v>38</v>
      </c>
      <c r="P48" t="s">
        <v>51</v>
      </c>
      <c r="T48">
        <v>4.25</v>
      </c>
      <c r="U48" t="s">
        <v>43</v>
      </c>
      <c r="V48">
        <v>2.6666666666666701</v>
      </c>
      <c r="W48" t="s">
        <v>43</v>
      </c>
      <c r="X48">
        <v>4.3333333333333304</v>
      </c>
      <c r="Y48" t="s">
        <v>42</v>
      </c>
      <c r="Z48">
        <v>2.99999999999994</v>
      </c>
      <c r="AA48" t="s">
        <v>52</v>
      </c>
      <c r="AB48" t="s">
        <v>53</v>
      </c>
    </row>
    <row r="49" spans="1:28" x14ac:dyDescent="0.25">
      <c r="A49" t="s">
        <v>28</v>
      </c>
      <c r="B49" t="s">
        <v>239</v>
      </c>
      <c r="C49">
        <v>2014</v>
      </c>
      <c r="D49" t="s">
        <v>44</v>
      </c>
      <c r="E49" t="s">
        <v>47</v>
      </c>
      <c r="F49">
        <v>8.3000000000000007</v>
      </c>
      <c r="G49" t="s">
        <v>31</v>
      </c>
      <c r="H49">
        <v>20</v>
      </c>
      <c r="I49" t="s">
        <v>240</v>
      </c>
      <c r="J49" t="s">
        <v>33</v>
      </c>
      <c r="K49" t="s">
        <v>92</v>
      </c>
      <c r="L49" t="s">
        <v>241</v>
      </c>
      <c r="M49" t="s">
        <v>36</v>
      </c>
      <c r="N49" t="s">
        <v>37</v>
      </c>
      <c r="O49" t="s">
        <v>38</v>
      </c>
      <c r="P49" t="s">
        <v>39</v>
      </c>
      <c r="Q49" t="s">
        <v>40</v>
      </c>
      <c r="R49">
        <v>0</v>
      </c>
      <c r="S49" t="s">
        <v>41</v>
      </c>
      <c r="T49">
        <v>10</v>
      </c>
      <c r="U49" t="s">
        <v>43</v>
      </c>
      <c r="V49">
        <v>8</v>
      </c>
      <c r="W49" t="s">
        <v>43</v>
      </c>
      <c r="X49">
        <v>8</v>
      </c>
      <c r="Y49" t="s">
        <v>42</v>
      </c>
      <c r="Z49">
        <v>0.99999999999998002</v>
      </c>
    </row>
    <row r="50" spans="1:28" x14ac:dyDescent="0.25">
      <c r="A50" t="s">
        <v>28</v>
      </c>
      <c r="B50" t="s">
        <v>242</v>
      </c>
      <c r="C50">
        <v>2013</v>
      </c>
      <c r="D50" t="s">
        <v>54</v>
      </c>
      <c r="E50" t="s">
        <v>5252</v>
      </c>
      <c r="F50">
        <v>8.6999999999999993</v>
      </c>
      <c r="G50" t="s">
        <v>71</v>
      </c>
      <c r="H50">
        <v>19</v>
      </c>
      <c r="I50" t="s">
        <v>243</v>
      </c>
      <c r="J50" t="s">
        <v>244</v>
      </c>
      <c r="K50" t="s">
        <v>74</v>
      </c>
      <c r="L50" t="s">
        <v>245</v>
      </c>
      <c r="M50" t="s">
        <v>76</v>
      </c>
      <c r="N50" t="s">
        <v>37</v>
      </c>
      <c r="O50" t="s">
        <v>38</v>
      </c>
      <c r="P50" t="s">
        <v>51</v>
      </c>
      <c r="Q50" t="s">
        <v>52</v>
      </c>
      <c r="R50">
        <v>0</v>
      </c>
      <c r="S50" t="s">
        <v>53</v>
      </c>
      <c r="T50">
        <v>8</v>
      </c>
      <c r="U50" t="s">
        <v>42</v>
      </c>
      <c r="V50">
        <v>9</v>
      </c>
      <c r="W50" t="s">
        <v>43</v>
      </c>
      <c r="X50">
        <v>10.6666666666667</v>
      </c>
      <c r="Y50" t="s">
        <v>43</v>
      </c>
      <c r="Z50">
        <v>1.9166666666666301</v>
      </c>
    </row>
    <row r="51" spans="1:28" x14ac:dyDescent="0.25">
      <c r="A51" t="s">
        <v>28</v>
      </c>
      <c r="B51" t="s">
        <v>246</v>
      </c>
      <c r="C51">
        <v>2013</v>
      </c>
      <c r="D51" t="s">
        <v>68</v>
      </c>
      <c r="E51" t="s">
        <v>5252</v>
      </c>
      <c r="F51">
        <v>4.9000000000000004</v>
      </c>
      <c r="G51" t="s">
        <v>31</v>
      </c>
      <c r="H51">
        <v>23</v>
      </c>
      <c r="I51" t="s">
        <v>247</v>
      </c>
      <c r="J51" t="s">
        <v>33</v>
      </c>
      <c r="K51" t="s">
        <v>58</v>
      </c>
      <c r="L51" t="s">
        <v>248</v>
      </c>
      <c r="M51" t="s">
        <v>36</v>
      </c>
      <c r="N51" t="s">
        <v>37</v>
      </c>
      <c r="O51" t="s">
        <v>38</v>
      </c>
      <c r="P51" t="s">
        <v>65</v>
      </c>
      <c r="Q51" t="s">
        <v>40</v>
      </c>
      <c r="R51">
        <v>0</v>
      </c>
      <c r="S51" t="s">
        <v>41</v>
      </c>
      <c r="T51">
        <v>5.5</v>
      </c>
      <c r="U51" t="s">
        <v>214</v>
      </c>
      <c r="V51">
        <v>5</v>
      </c>
      <c r="W51" t="s">
        <v>43</v>
      </c>
      <c r="X51">
        <v>3.3333333333333299</v>
      </c>
      <c r="Y51" t="s">
        <v>43</v>
      </c>
      <c r="Z51">
        <v>1.99999999999996</v>
      </c>
    </row>
    <row r="52" spans="1:28" x14ac:dyDescent="0.25">
      <c r="A52" t="s">
        <v>28</v>
      </c>
      <c r="B52" t="s">
        <v>249</v>
      </c>
      <c r="C52">
        <v>2013</v>
      </c>
      <c r="D52" t="s">
        <v>83</v>
      </c>
      <c r="E52" t="s">
        <v>250</v>
      </c>
      <c r="F52">
        <v>8.8000000000000007</v>
      </c>
      <c r="G52" t="s">
        <v>71</v>
      </c>
      <c r="H52">
        <v>22</v>
      </c>
      <c r="I52" t="s">
        <v>251</v>
      </c>
      <c r="J52" t="s">
        <v>252</v>
      </c>
      <c r="K52" t="s">
        <v>187</v>
      </c>
      <c r="M52" t="s">
        <v>76</v>
      </c>
      <c r="N52" t="s">
        <v>37</v>
      </c>
      <c r="O52" t="s">
        <v>38</v>
      </c>
      <c r="P52" t="s">
        <v>51</v>
      </c>
      <c r="Q52" t="s">
        <v>52</v>
      </c>
      <c r="R52">
        <v>0</v>
      </c>
      <c r="S52" t="s">
        <v>53</v>
      </c>
      <c r="Z52">
        <v>1.4166666666666401</v>
      </c>
    </row>
    <row r="53" spans="1:28" x14ac:dyDescent="0.25">
      <c r="A53" t="s">
        <v>55</v>
      </c>
      <c r="B53" t="s">
        <v>253</v>
      </c>
      <c r="C53">
        <v>2013</v>
      </c>
      <c r="D53" t="s">
        <v>44</v>
      </c>
      <c r="E53" t="s">
        <v>5252</v>
      </c>
      <c r="F53">
        <v>4.4000000000000004</v>
      </c>
      <c r="G53" t="s">
        <v>71</v>
      </c>
      <c r="H53">
        <v>21</v>
      </c>
      <c r="I53" t="s">
        <v>254</v>
      </c>
      <c r="J53" t="s">
        <v>255</v>
      </c>
      <c r="K53" t="s">
        <v>74</v>
      </c>
      <c r="L53" t="s">
        <v>256</v>
      </c>
      <c r="M53" t="s">
        <v>76</v>
      </c>
      <c r="N53" t="s">
        <v>37</v>
      </c>
      <c r="O53" t="s">
        <v>38</v>
      </c>
      <c r="P53" t="s">
        <v>51</v>
      </c>
      <c r="T53">
        <v>1.3333333333333299</v>
      </c>
      <c r="U53" t="s">
        <v>214</v>
      </c>
      <c r="V53">
        <v>3</v>
      </c>
      <c r="W53" t="s">
        <v>43</v>
      </c>
      <c r="X53">
        <v>8.5</v>
      </c>
      <c r="Y53" t="s">
        <v>43</v>
      </c>
      <c r="Z53">
        <v>0.16666666666666</v>
      </c>
    </row>
    <row r="54" spans="1:28" x14ac:dyDescent="0.25">
      <c r="A54" t="s">
        <v>55</v>
      </c>
      <c r="B54" t="s">
        <v>257</v>
      </c>
      <c r="C54">
        <v>2013</v>
      </c>
      <c r="D54" t="s">
        <v>54</v>
      </c>
      <c r="E54" t="s">
        <v>47</v>
      </c>
      <c r="F54">
        <v>7.1</v>
      </c>
      <c r="G54" t="s">
        <v>31</v>
      </c>
      <c r="H54">
        <v>20</v>
      </c>
      <c r="I54" t="s">
        <v>258</v>
      </c>
      <c r="J54" t="s">
        <v>259</v>
      </c>
      <c r="K54" t="s">
        <v>34</v>
      </c>
      <c r="L54" t="s">
        <v>64</v>
      </c>
      <c r="M54" t="s">
        <v>36</v>
      </c>
      <c r="N54" t="s">
        <v>37</v>
      </c>
      <c r="O54" t="s">
        <v>38</v>
      </c>
      <c r="P54" t="s">
        <v>119</v>
      </c>
      <c r="T54">
        <v>6</v>
      </c>
      <c r="U54" t="s">
        <v>43</v>
      </c>
      <c r="V54">
        <v>6</v>
      </c>
      <c r="W54" t="s">
        <v>43</v>
      </c>
      <c r="X54">
        <v>9</v>
      </c>
      <c r="Y54" t="s">
        <v>43</v>
      </c>
      <c r="Z54">
        <v>0.49999999999999001</v>
      </c>
    </row>
    <row r="55" spans="1:28" x14ac:dyDescent="0.25">
      <c r="A55" t="s">
        <v>55</v>
      </c>
      <c r="B55" t="s">
        <v>260</v>
      </c>
      <c r="C55">
        <v>2012</v>
      </c>
      <c r="D55" t="s">
        <v>77</v>
      </c>
      <c r="E55" t="s">
        <v>70</v>
      </c>
      <c r="F55">
        <v>7.5</v>
      </c>
      <c r="G55" t="s">
        <v>71</v>
      </c>
      <c r="H55">
        <v>36</v>
      </c>
      <c r="I55" t="s">
        <v>261</v>
      </c>
      <c r="J55" t="s">
        <v>262</v>
      </c>
      <c r="K55" t="s">
        <v>74</v>
      </c>
      <c r="L55" t="s">
        <v>263</v>
      </c>
      <c r="M55" t="s">
        <v>76</v>
      </c>
      <c r="N55" t="s">
        <v>60</v>
      </c>
      <c r="O55" t="s">
        <v>38</v>
      </c>
      <c r="P55" t="s">
        <v>51</v>
      </c>
      <c r="Z55">
        <v>8.3333333333329998E-2</v>
      </c>
    </row>
    <row r="56" spans="1:28" x14ac:dyDescent="0.25">
      <c r="A56" t="s">
        <v>45</v>
      </c>
      <c r="B56" t="s">
        <v>264</v>
      </c>
      <c r="C56">
        <v>2012</v>
      </c>
      <c r="D56" t="s">
        <v>54</v>
      </c>
      <c r="E56" t="s">
        <v>30</v>
      </c>
      <c r="F56">
        <v>11.3</v>
      </c>
      <c r="G56" t="s">
        <v>31</v>
      </c>
      <c r="H56">
        <v>20</v>
      </c>
      <c r="I56" t="s">
        <v>265</v>
      </c>
      <c r="J56" t="s">
        <v>33</v>
      </c>
      <c r="K56" t="s">
        <v>266</v>
      </c>
      <c r="M56" t="s">
        <v>36</v>
      </c>
      <c r="N56" t="s">
        <v>37</v>
      </c>
      <c r="O56" t="s">
        <v>38</v>
      </c>
      <c r="P56" t="s">
        <v>41</v>
      </c>
      <c r="Z56">
        <v>2.99999999999994</v>
      </c>
      <c r="AA56" t="s">
        <v>207</v>
      </c>
      <c r="AB56" t="s">
        <v>41</v>
      </c>
    </row>
    <row r="57" spans="1:28" x14ac:dyDescent="0.25">
      <c r="A57" t="s">
        <v>55</v>
      </c>
      <c r="B57" t="s">
        <v>267</v>
      </c>
      <c r="C57">
        <v>2013</v>
      </c>
      <c r="D57" t="s">
        <v>44</v>
      </c>
      <c r="E57" t="s">
        <v>30</v>
      </c>
      <c r="F57">
        <v>9.1</v>
      </c>
      <c r="G57" t="s">
        <v>31</v>
      </c>
      <c r="H57">
        <v>20</v>
      </c>
      <c r="I57" t="s">
        <v>268</v>
      </c>
      <c r="J57" t="s">
        <v>33</v>
      </c>
      <c r="K57" t="s">
        <v>34</v>
      </c>
      <c r="L57" t="s">
        <v>35</v>
      </c>
      <c r="M57" t="s">
        <v>36</v>
      </c>
      <c r="N57" t="s">
        <v>60</v>
      </c>
      <c r="O57" t="s">
        <v>38</v>
      </c>
      <c r="P57" t="s">
        <v>51</v>
      </c>
      <c r="T57">
        <v>9.5</v>
      </c>
      <c r="U57" t="s">
        <v>42</v>
      </c>
      <c r="V57">
        <v>7</v>
      </c>
      <c r="W57" t="s">
        <v>43</v>
      </c>
      <c r="X57">
        <v>8</v>
      </c>
      <c r="Y57" t="s">
        <v>43</v>
      </c>
      <c r="Z57">
        <v>8.3333333333329998E-2</v>
      </c>
    </row>
    <row r="58" spans="1:28" x14ac:dyDescent="0.25">
      <c r="A58" t="s">
        <v>55</v>
      </c>
      <c r="B58" t="s">
        <v>269</v>
      </c>
      <c r="C58">
        <v>2013</v>
      </c>
      <c r="D58" t="s">
        <v>83</v>
      </c>
      <c r="E58" t="s">
        <v>47</v>
      </c>
      <c r="F58">
        <v>2.7</v>
      </c>
      <c r="G58" t="s">
        <v>31</v>
      </c>
      <c r="H58">
        <v>23</v>
      </c>
      <c r="I58" t="s">
        <v>270</v>
      </c>
      <c r="J58" t="s">
        <v>271</v>
      </c>
      <c r="K58" t="s">
        <v>34</v>
      </c>
      <c r="L58" t="s">
        <v>50</v>
      </c>
      <c r="M58" t="s">
        <v>36</v>
      </c>
      <c r="N58" t="s">
        <v>37</v>
      </c>
      <c r="O58" t="s">
        <v>38</v>
      </c>
      <c r="P58" t="s">
        <v>51</v>
      </c>
      <c r="T58">
        <v>5.6666666666666696</v>
      </c>
      <c r="U58" t="s">
        <v>42</v>
      </c>
      <c r="V58">
        <v>3</v>
      </c>
      <c r="W58" t="s">
        <v>43</v>
      </c>
      <c r="X58">
        <v>2.5</v>
      </c>
      <c r="Y58" t="s">
        <v>43</v>
      </c>
      <c r="Z58">
        <v>1.5833333333333099</v>
      </c>
    </row>
    <row r="59" spans="1:28" x14ac:dyDescent="0.25">
      <c r="A59" t="s">
        <v>45</v>
      </c>
      <c r="B59" t="s">
        <v>272</v>
      </c>
      <c r="C59">
        <v>2012</v>
      </c>
      <c r="D59" t="s">
        <v>54</v>
      </c>
      <c r="E59" t="s">
        <v>5252</v>
      </c>
      <c r="F59">
        <v>8</v>
      </c>
      <c r="G59" t="s">
        <v>31</v>
      </c>
      <c r="H59">
        <v>20</v>
      </c>
      <c r="I59" t="s">
        <v>273</v>
      </c>
      <c r="J59" t="s">
        <v>89</v>
      </c>
      <c r="K59" t="s">
        <v>58</v>
      </c>
      <c r="L59" t="s">
        <v>274</v>
      </c>
      <c r="M59" t="s">
        <v>36</v>
      </c>
      <c r="N59" t="s">
        <v>37</v>
      </c>
      <c r="O59" t="s">
        <v>38</v>
      </c>
      <c r="P59" t="s">
        <v>119</v>
      </c>
      <c r="Z59">
        <v>2.99999999999994</v>
      </c>
      <c r="AA59" t="s">
        <v>120</v>
      </c>
      <c r="AB59" t="s">
        <v>41</v>
      </c>
    </row>
    <row r="60" spans="1:28" x14ac:dyDescent="0.25">
      <c r="A60" t="s">
        <v>55</v>
      </c>
      <c r="B60" t="s">
        <v>275</v>
      </c>
      <c r="C60">
        <v>2012</v>
      </c>
      <c r="D60" t="s">
        <v>44</v>
      </c>
      <c r="E60" t="s">
        <v>5252</v>
      </c>
      <c r="F60">
        <v>5</v>
      </c>
      <c r="G60" t="s">
        <v>71</v>
      </c>
      <c r="H60">
        <v>20</v>
      </c>
      <c r="I60" t="s">
        <v>276</v>
      </c>
      <c r="J60" t="s">
        <v>252</v>
      </c>
      <c r="K60" t="s">
        <v>74</v>
      </c>
      <c r="L60" t="s">
        <v>131</v>
      </c>
      <c r="M60" t="s">
        <v>76</v>
      </c>
      <c r="N60" t="s">
        <v>37</v>
      </c>
      <c r="O60" t="s">
        <v>38</v>
      </c>
      <c r="P60" t="s">
        <v>51</v>
      </c>
      <c r="T60">
        <v>3.5</v>
      </c>
      <c r="U60" t="s">
        <v>43</v>
      </c>
      <c r="V60">
        <v>4.25</v>
      </c>
      <c r="W60" t="s">
        <v>43</v>
      </c>
      <c r="X60">
        <v>5.3333333333333304</v>
      </c>
      <c r="Y60" t="s">
        <v>42</v>
      </c>
      <c r="Z60">
        <v>0.91666666666664998</v>
      </c>
    </row>
    <row r="61" spans="1:28" x14ac:dyDescent="0.25">
      <c r="A61" t="s">
        <v>277</v>
      </c>
      <c r="B61" t="s">
        <v>278</v>
      </c>
      <c r="C61">
        <v>2013</v>
      </c>
      <c r="D61" t="s">
        <v>44</v>
      </c>
      <c r="E61" t="s">
        <v>5252</v>
      </c>
      <c r="F61">
        <v>10.8</v>
      </c>
      <c r="G61" t="s">
        <v>31</v>
      </c>
      <c r="H61">
        <v>21</v>
      </c>
      <c r="I61" t="s">
        <v>279</v>
      </c>
      <c r="J61" t="s">
        <v>33</v>
      </c>
      <c r="K61" t="s">
        <v>34</v>
      </c>
      <c r="L61" t="s">
        <v>280</v>
      </c>
      <c r="M61" t="s">
        <v>36</v>
      </c>
      <c r="N61" t="s">
        <v>37</v>
      </c>
      <c r="O61" t="s">
        <v>38</v>
      </c>
      <c r="P61" t="s">
        <v>41</v>
      </c>
      <c r="Q61" t="s">
        <v>281</v>
      </c>
      <c r="R61">
        <v>0</v>
      </c>
      <c r="S61" t="s">
        <v>282</v>
      </c>
      <c r="T61">
        <v>11.3333333333333</v>
      </c>
      <c r="U61" t="s">
        <v>43</v>
      </c>
      <c r="V61">
        <v>10</v>
      </c>
      <c r="W61" t="s">
        <v>43</v>
      </c>
      <c r="X61">
        <v>9.75</v>
      </c>
      <c r="Y61" t="s">
        <v>43</v>
      </c>
      <c r="Z61">
        <v>8.3333333333329998E-2</v>
      </c>
    </row>
    <row r="62" spans="1:28" x14ac:dyDescent="0.25">
      <c r="A62" t="s">
        <v>55</v>
      </c>
      <c r="B62" t="s">
        <v>283</v>
      </c>
      <c r="C62">
        <v>2013</v>
      </c>
      <c r="D62" t="s">
        <v>54</v>
      </c>
      <c r="E62" t="s">
        <v>47</v>
      </c>
      <c r="F62">
        <v>7.9</v>
      </c>
      <c r="G62" t="s">
        <v>31</v>
      </c>
      <c r="H62">
        <v>20</v>
      </c>
      <c r="I62" t="s">
        <v>284</v>
      </c>
      <c r="J62" t="s">
        <v>33</v>
      </c>
      <c r="K62" t="s">
        <v>34</v>
      </c>
      <c r="L62" t="s">
        <v>285</v>
      </c>
      <c r="M62" t="s">
        <v>36</v>
      </c>
      <c r="N62" t="s">
        <v>37</v>
      </c>
      <c r="O62" t="s">
        <v>38</v>
      </c>
      <c r="P62" t="s">
        <v>51</v>
      </c>
      <c r="T62">
        <v>2</v>
      </c>
      <c r="U62" t="s">
        <v>42</v>
      </c>
      <c r="V62">
        <v>7.6666666666666696</v>
      </c>
      <c r="W62" t="s">
        <v>43</v>
      </c>
      <c r="X62">
        <v>9.5</v>
      </c>
      <c r="Y62" t="s">
        <v>43</v>
      </c>
      <c r="Z62">
        <v>0.41666666666666002</v>
      </c>
    </row>
    <row r="63" spans="1:28" x14ac:dyDescent="0.25">
      <c r="A63" t="s">
        <v>28</v>
      </c>
      <c r="B63" t="s">
        <v>286</v>
      </c>
      <c r="C63">
        <v>2014</v>
      </c>
      <c r="D63" t="s">
        <v>54</v>
      </c>
      <c r="E63" t="s">
        <v>47</v>
      </c>
      <c r="F63">
        <v>5.4</v>
      </c>
      <c r="G63" t="s">
        <v>31</v>
      </c>
      <c r="H63">
        <v>20</v>
      </c>
      <c r="I63" t="s">
        <v>287</v>
      </c>
      <c r="J63" t="s">
        <v>33</v>
      </c>
      <c r="K63" t="s">
        <v>58</v>
      </c>
      <c r="L63" t="s">
        <v>288</v>
      </c>
      <c r="M63" t="s">
        <v>36</v>
      </c>
      <c r="N63" t="s">
        <v>37</v>
      </c>
      <c r="O63" t="s">
        <v>38</v>
      </c>
      <c r="P63" t="s">
        <v>51</v>
      </c>
      <c r="Q63" t="s">
        <v>52</v>
      </c>
      <c r="R63">
        <v>0</v>
      </c>
      <c r="S63" t="s">
        <v>53</v>
      </c>
      <c r="Z63">
        <v>0.99999999999998002</v>
      </c>
    </row>
    <row r="64" spans="1:28" x14ac:dyDescent="0.25">
      <c r="A64" t="s">
        <v>277</v>
      </c>
      <c r="B64" t="s">
        <v>289</v>
      </c>
      <c r="C64">
        <v>2013</v>
      </c>
      <c r="D64" t="s">
        <v>77</v>
      </c>
      <c r="E64" t="s">
        <v>290</v>
      </c>
      <c r="F64">
        <v>3.9</v>
      </c>
      <c r="G64" t="s">
        <v>31</v>
      </c>
      <c r="H64">
        <v>33</v>
      </c>
      <c r="I64" t="s">
        <v>291</v>
      </c>
      <c r="J64" t="s">
        <v>221</v>
      </c>
      <c r="K64" t="s">
        <v>34</v>
      </c>
      <c r="L64" t="s">
        <v>292</v>
      </c>
      <c r="M64" t="s">
        <v>36</v>
      </c>
      <c r="N64" t="s">
        <v>37</v>
      </c>
      <c r="O64" t="s">
        <v>38</v>
      </c>
      <c r="P64" t="s">
        <v>51</v>
      </c>
      <c r="Q64" t="s">
        <v>293</v>
      </c>
      <c r="R64">
        <v>0</v>
      </c>
      <c r="S64" t="s">
        <v>294</v>
      </c>
      <c r="Z64">
        <v>0</v>
      </c>
    </row>
    <row r="65" spans="1:28" x14ac:dyDescent="0.25">
      <c r="A65" t="s">
        <v>55</v>
      </c>
      <c r="B65" t="s">
        <v>295</v>
      </c>
      <c r="C65">
        <v>2012</v>
      </c>
      <c r="D65" t="s">
        <v>44</v>
      </c>
      <c r="E65" t="s">
        <v>5252</v>
      </c>
      <c r="F65">
        <v>5.3</v>
      </c>
      <c r="G65" t="s">
        <v>143</v>
      </c>
      <c r="H65">
        <v>21</v>
      </c>
      <c r="I65" t="s">
        <v>296</v>
      </c>
      <c r="J65" t="s">
        <v>297</v>
      </c>
      <c r="K65" t="s">
        <v>205</v>
      </c>
      <c r="L65" t="s">
        <v>298</v>
      </c>
      <c r="M65" t="s">
        <v>148</v>
      </c>
      <c r="N65" t="s">
        <v>37</v>
      </c>
      <c r="O65" t="s">
        <v>38</v>
      </c>
      <c r="P65" t="s">
        <v>51</v>
      </c>
      <c r="T65">
        <v>5.5</v>
      </c>
      <c r="U65" t="s">
        <v>43</v>
      </c>
      <c r="V65">
        <v>5.75</v>
      </c>
      <c r="W65" t="s">
        <v>43</v>
      </c>
      <c r="X65">
        <v>5</v>
      </c>
      <c r="Y65" t="s">
        <v>43</v>
      </c>
      <c r="Z65">
        <v>8.3333333333329998E-2</v>
      </c>
    </row>
    <row r="66" spans="1:28" x14ac:dyDescent="0.25">
      <c r="A66" t="s">
        <v>55</v>
      </c>
      <c r="B66" t="s">
        <v>299</v>
      </c>
      <c r="C66">
        <v>2013</v>
      </c>
      <c r="D66" t="s">
        <v>115</v>
      </c>
      <c r="E66" t="s">
        <v>5252</v>
      </c>
      <c r="F66">
        <v>5.9</v>
      </c>
      <c r="G66" t="s">
        <v>71</v>
      </c>
      <c r="H66">
        <v>22</v>
      </c>
      <c r="I66" t="s">
        <v>300</v>
      </c>
      <c r="J66" t="s">
        <v>262</v>
      </c>
      <c r="K66" t="s">
        <v>74</v>
      </c>
      <c r="L66" t="s">
        <v>301</v>
      </c>
      <c r="M66" t="s">
        <v>76</v>
      </c>
      <c r="N66" t="s">
        <v>37</v>
      </c>
      <c r="O66" t="s">
        <v>38</v>
      </c>
      <c r="P66" t="s">
        <v>195</v>
      </c>
      <c r="T66">
        <v>8.25</v>
      </c>
      <c r="U66" t="s">
        <v>43</v>
      </c>
      <c r="V66">
        <v>5</v>
      </c>
      <c r="W66" t="s">
        <v>43</v>
      </c>
      <c r="X66">
        <v>4</v>
      </c>
      <c r="Y66" t="s">
        <v>42</v>
      </c>
      <c r="Z66">
        <v>0.33333333333332998</v>
      </c>
    </row>
    <row r="67" spans="1:28" x14ac:dyDescent="0.25">
      <c r="A67" t="s">
        <v>28</v>
      </c>
      <c r="B67" t="s">
        <v>302</v>
      </c>
      <c r="C67">
        <v>2013</v>
      </c>
      <c r="D67" t="s">
        <v>44</v>
      </c>
      <c r="E67" t="s">
        <v>5252</v>
      </c>
      <c r="F67">
        <v>5.5</v>
      </c>
      <c r="G67" t="s">
        <v>31</v>
      </c>
      <c r="H67">
        <v>21</v>
      </c>
      <c r="I67" t="s">
        <v>303</v>
      </c>
      <c r="J67" t="s">
        <v>33</v>
      </c>
      <c r="K67" t="s">
        <v>34</v>
      </c>
      <c r="L67" t="s">
        <v>304</v>
      </c>
      <c r="M67" t="s">
        <v>36</v>
      </c>
      <c r="N67" t="s">
        <v>60</v>
      </c>
      <c r="O67" t="s">
        <v>38</v>
      </c>
      <c r="P67" t="s">
        <v>51</v>
      </c>
      <c r="Q67" t="s">
        <v>52</v>
      </c>
      <c r="R67">
        <v>0</v>
      </c>
      <c r="S67" t="s">
        <v>53</v>
      </c>
      <c r="T67">
        <v>3.3333333333333299</v>
      </c>
      <c r="U67" t="s">
        <v>42</v>
      </c>
      <c r="V67">
        <v>6</v>
      </c>
      <c r="W67" t="s">
        <v>43</v>
      </c>
      <c r="X67">
        <v>10</v>
      </c>
      <c r="Y67" t="s">
        <v>43</v>
      </c>
      <c r="Z67">
        <v>1.9166666666666301</v>
      </c>
    </row>
    <row r="68" spans="1:28" x14ac:dyDescent="0.25">
      <c r="A68" t="s">
        <v>28</v>
      </c>
      <c r="B68" t="s">
        <v>305</v>
      </c>
      <c r="C68">
        <v>2014</v>
      </c>
      <c r="D68" t="s">
        <v>115</v>
      </c>
      <c r="E68" t="s">
        <v>250</v>
      </c>
      <c r="F68">
        <v>3.6</v>
      </c>
      <c r="G68" t="s">
        <v>71</v>
      </c>
      <c r="H68">
        <v>21</v>
      </c>
      <c r="I68" t="s">
        <v>306</v>
      </c>
      <c r="J68" t="s">
        <v>307</v>
      </c>
      <c r="K68" t="s">
        <v>187</v>
      </c>
      <c r="L68" t="s">
        <v>308</v>
      </c>
      <c r="M68" t="s">
        <v>36</v>
      </c>
      <c r="N68" t="s">
        <v>60</v>
      </c>
      <c r="O68" t="s">
        <v>38</v>
      </c>
      <c r="P68" t="s">
        <v>51</v>
      </c>
      <c r="Q68" t="s">
        <v>52</v>
      </c>
      <c r="R68">
        <v>0</v>
      </c>
      <c r="S68" t="s">
        <v>53</v>
      </c>
      <c r="Z68">
        <v>0.41666666666666002</v>
      </c>
    </row>
    <row r="69" spans="1:28" x14ac:dyDescent="0.25">
      <c r="A69" t="s">
        <v>28</v>
      </c>
      <c r="B69" t="s">
        <v>309</v>
      </c>
      <c r="C69">
        <v>2013</v>
      </c>
      <c r="D69" t="s">
        <v>54</v>
      </c>
      <c r="E69" t="s">
        <v>70</v>
      </c>
      <c r="F69">
        <v>9.1</v>
      </c>
      <c r="G69" t="s">
        <v>98</v>
      </c>
      <c r="H69">
        <v>19</v>
      </c>
      <c r="I69" t="s">
        <v>310</v>
      </c>
      <c r="J69" t="s">
        <v>311</v>
      </c>
      <c r="K69" t="s">
        <v>92</v>
      </c>
      <c r="L69" t="s">
        <v>312</v>
      </c>
      <c r="M69" t="s">
        <v>36</v>
      </c>
      <c r="N69" t="s">
        <v>37</v>
      </c>
      <c r="O69" t="s">
        <v>38</v>
      </c>
      <c r="P69" t="s">
        <v>41</v>
      </c>
      <c r="Q69" t="s">
        <v>207</v>
      </c>
      <c r="R69">
        <v>0</v>
      </c>
      <c r="S69" t="s">
        <v>41</v>
      </c>
      <c r="Z69">
        <v>1.99999999999996</v>
      </c>
    </row>
    <row r="70" spans="1:28" x14ac:dyDescent="0.25">
      <c r="A70" t="s">
        <v>28</v>
      </c>
      <c r="B70" t="s">
        <v>313</v>
      </c>
      <c r="C70">
        <v>2013</v>
      </c>
      <c r="D70" t="s">
        <v>77</v>
      </c>
      <c r="E70" t="s">
        <v>47</v>
      </c>
      <c r="F70">
        <v>5.8</v>
      </c>
      <c r="G70" t="s">
        <v>31</v>
      </c>
      <c r="H70">
        <v>25</v>
      </c>
      <c r="I70" t="s">
        <v>314</v>
      </c>
      <c r="J70" t="s">
        <v>33</v>
      </c>
      <c r="K70" t="s">
        <v>34</v>
      </c>
      <c r="L70" t="s">
        <v>64</v>
      </c>
      <c r="M70" t="s">
        <v>36</v>
      </c>
      <c r="N70" t="s">
        <v>37</v>
      </c>
      <c r="O70" t="s">
        <v>38</v>
      </c>
      <c r="P70" t="s">
        <v>51</v>
      </c>
      <c r="Q70" t="s">
        <v>52</v>
      </c>
      <c r="R70">
        <v>0</v>
      </c>
      <c r="S70" t="s">
        <v>53</v>
      </c>
      <c r="T70">
        <v>1.3333333333333299</v>
      </c>
      <c r="U70" t="s">
        <v>42</v>
      </c>
      <c r="V70">
        <v>7</v>
      </c>
      <c r="W70" t="s">
        <v>43</v>
      </c>
      <c r="X70">
        <v>8</v>
      </c>
      <c r="Y70" t="s">
        <v>43</v>
      </c>
      <c r="Z70">
        <v>1.8333333333333</v>
      </c>
    </row>
    <row r="71" spans="1:28" x14ac:dyDescent="0.25">
      <c r="A71" t="s">
        <v>55</v>
      </c>
      <c r="B71" t="s">
        <v>315</v>
      </c>
      <c r="C71">
        <v>2013</v>
      </c>
      <c r="D71" t="s">
        <v>319</v>
      </c>
      <c r="E71" t="s">
        <v>250</v>
      </c>
      <c r="F71">
        <v>2.8</v>
      </c>
      <c r="G71" t="s">
        <v>31</v>
      </c>
      <c r="H71">
        <v>25</v>
      </c>
      <c r="I71" t="s">
        <v>316</v>
      </c>
      <c r="J71" t="s">
        <v>33</v>
      </c>
      <c r="K71" t="s">
        <v>187</v>
      </c>
      <c r="M71" t="s">
        <v>36</v>
      </c>
      <c r="N71" t="s">
        <v>37</v>
      </c>
      <c r="O71" t="s">
        <v>317</v>
      </c>
      <c r="P71" t="s">
        <v>318</v>
      </c>
      <c r="Z71">
        <v>0</v>
      </c>
    </row>
    <row r="72" spans="1:28" x14ac:dyDescent="0.25">
      <c r="A72" t="s">
        <v>55</v>
      </c>
      <c r="B72" t="s">
        <v>320</v>
      </c>
      <c r="C72">
        <v>2012</v>
      </c>
      <c r="D72" t="s">
        <v>54</v>
      </c>
      <c r="E72" t="s">
        <v>47</v>
      </c>
      <c r="F72">
        <v>8.4</v>
      </c>
      <c r="G72" t="s">
        <v>71</v>
      </c>
      <c r="H72">
        <v>20</v>
      </c>
      <c r="I72" t="s">
        <v>321</v>
      </c>
      <c r="J72" t="s">
        <v>322</v>
      </c>
      <c r="K72" t="s">
        <v>74</v>
      </c>
      <c r="L72" t="s">
        <v>110</v>
      </c>
      <c r="M72" t="s">
        <v>76</v>
      </c>
      <c r="N72" t="s">
        <v>37</v>
      </c>
      <c r="O72" t="s">
        <v>38</v>
      </c>
      <c r="P72" t="s">
        <v>51</v>
      </c>
      <c r="T72">
        <v>10</v>
      </c>
      <c r="U72" t="s">
        <v>42</v>
      </c>
      <c r="V72">
        <v>7</v>
      </c>
      <c r="W72" t="s">
        <v>43</v>
      </c>
      <c r="X72">
        <v>6.25</v>
      </c>
      <c r="Y72" t="s">
        <v>42</v>
      </c>
      <c r="Z72">
        <v>0.49999999999999001</v>
      </c>
    </row>
    <row r="73" spans="1:28" x14ac:dyDescent="0.25">
      <c r="A73" t="s">
        <v>28</v>
      </c>
      <c r="B73" t="s">
        <v>323</v>
      </c>
      <c r="C73">
        <v>2013</v>
      </c>
      <c r="D73" t="s">
        <v>54</v>
      </c>
      <c r="E73" t="s">
        <v>47</v>
      </c>
      <c r="F73">
        <v>7.7</v>
      </c>
      <c r="G73" t="s">
        <v>31</v>
      </c>
      <c r="H73">
        <v>20</v>
      </c>
      <c r="I73" t="s">
        <v>324</v>
      </c>
      <c r="J73" t="s">
        <v>33</v>
      </c>
      <c r="K73" t="s">
        <v>205</v>
      </c>
      <c r="L73" t="s">
        <v>206</v>
      </c>
      <c r="M73" t="s">
        <v>36</v>
      </c>
      <c r="N73" t="s">
        <v>37</v>
      </c>
      <c r="O73" t="s">
        <v>38</v>
      </c>
      <c r="P73" t="s">
        <v>96</v>
      </c>
      <c r="Q73" t="s">
        <v>125</v>
      </c>
      <c r="R73">
        <v>0</v>
      </c>
      <c r="S73" t="s">
        <v>96</v>
      </c>
      <c r="T73">
        <v>10</v>
      </c>
      <c r="U73" t="s">
        <v>43</v>
      </c>
      <c r="V73">
        <v>3.3333333333333299</v>
      </c>
      <c r="W73" t="s">
        <v>43</v>
      </c>
      <c r="X73">
        <v>3</v>
      </c>
      <c r="Y73" t="s">
        <v>42</v>
      </c>
      <c r="Z73">
        <v>1.99999999999996</v>
      </c>
    </row>
    <row r="74" spans="1:28" x14ac:dyDescent="0.25">
      <c r="A74" t="s">
        <v>45</v>
      </c>
      <c r="B74" t="s">
        <v>325</v>
      </c>
      <c r="C74">
        <v>2012</v>
      </c>
      <c r="D74" t="s">
        <v>54</v>
      </c>
      <c r="E74" t="s">
        <v>47</v>
      </c>
      <c r="F74">
        <v>10.6</v>
      </c>
      <c r="G74" t="s">
        <v>31</v>
      </c>
      <c r="H74">
        <v>19</v>
      </c>
      <c r="I74" t="s">
        <v>326</v>
      </c>
      <c r="J74" t="s">
        <v>179</v>
      </c>
      <c r="K74" t="s">
        <v>34</v>
      </c>
      <c r="L74" t="s">
        <v>64</v>
      </c>
      <c r="M74" t="s">
        <v>36</v>
      </c>
      <c r="N74" t="s">
        <v>37</v>
      </c>
      <c r="O74" t="s">
        <v>38</v>
      </c>
      <c r="P74" t="s">
        <v>96</v>
      </c>
      <c r="T74">
        <v>10</v>
      </c>
      <c r="U74" t="s">
        <v>43</v>
      </c>
      <c r="V74">
        <v>9.75</v>
      </c>
      <c r="W74" t="s">
        <v>43</v>
      </c>
      <c r="X74">
        <v>10</v>
      </c>
      <c r="Y74" t="s">
        <v>42</v>
      </c>
      <c r="Z74">
        <v>2.99999999999994</v>
      </c>
      <c r="AA74" t="s">
        <v>125</v>
      </c>
      <c r="AB74" t="s">
        <v>96</v>
      </c>
    </row>
    <row r="75" spans="1:28" x14ac:dyDescent="0.25">
      <c r="A75" t="s">
        <v>28</v>
      </c>
      <c r="B75" t="s">
        <v>327</v>
      </c>
      <c r="C75">
        <v>2013</v>
      </c>
      <c r="D75" t="s">
        <v>54</v>
      </c>
      <c r="E75" t="s">
        <v>5252</v>
      </c>
      <c r="F75">
        <v>4.8</v>
      </c>
      <c r="G75" t="s">
        <v>143</v>
      </c>
      <c r="H75">
        <v>20</v>
      </c>
      <c r="I75" t="s">
        <v>328</v>
      </c>
      <c r="J75" t="s">
        <v>329</v>
      </c>
      <c r="K75" t="s">
        <v>58</v>
      </c>
      <c r="L75" t="s">
        <v>330</v>
      </c>
      <c r="M75" t="s">
        <v>36</v>
      </c>
      <c r="N75" t="s">
        <v>37</v>
      </c>
      <c r="O75" t="s">
        <v>38</v>
      </c>
      <c r="P75" t="s">
        <v>65</v>
      </c>
      <c r="Q75" t="s">
        <v>40</v>
      </c>
      <c r="R75">
        <v>0</v>
      </c>
      <c r="S75" t="s">
        <v>41</v>
      </c>
      <c r="T75">
        <v>4</v>
      </c>
      <c r="U75" t="s">
        <v>42</v>
      </c>
      <c r="V75">
        <v>5</v>
      </c>
      <c r="W75" t="s">
        <v>43</v>
      </c>
      <c r="X75">
        <v>2</v>
      </c>
      <c r="Y75" t="s">
        <v>43</v>
      </c>
      <c r="Z75">
        <v>1.9166666666666301</v>
      </c>
    </row>
    <row r="76" spans="1:28" x14ac:dyDescent="0.25">
      <c r="A76" t="s">
        <v>55</v>
      </c>
      <c r="B76" t="s">
        <v>331</v>
      </c>
      <c r="C76">
        <v>2013</v>
      </c>
      <c r="D76" t="s">
        <v>54</v>
      </c>
      <c r="E76" t="s">
        <v>47</v>
      </c>
      <c r="F76">
        <v>7.1</v>
      </c>
      <c r="G76" t="s">
        <v>31</v>
      </c>
      <c r="H76">
        <v>19</v>
      </c>
      <c r="I76" t="s">
        <v>332</v>
      </c>
      <c r="J76" t="s">
        <v>89</v>
      </c>
      <c r="K76" t="s">
        <v>34</v>
      </c>
      <c r="L76" t="s">
        <v>50</v>
      </c>
      <c r="M76" t="s">
        <v>36</v>
      </c>
      <c r="N76" t="s">
        <v>37</v>
      </c>
      <c r="O76" t="s">
        <v>38</v>
      </c>
      <c r="P76" t="s">
        <v>119</v>
      </c>
      <c r="T76">
        <v>5</v>
      </c>
      <c r="U76" t="s">
        <v>43</v>
      </c>
      <c r="V76">
        <v>9</v>
      </c>
      <c r="W76" t="s">
        <v>43</v>
      </c>
      <c r="X76">
        <v>9.6666666666666696</v>
      </c>
      <c r="Y76" t="s">
        <v>43</v>
      </c>
      <c r="Z76">
        <v>0.83333333333332005</v>
      </c>
    </row>
    <row r="77" spans="1:28" x14ac:dyDescent="0.25">
      <c r="A77" t="s">
        <v>28</v>
      </c>
      <c r="B77" t="s">
        <v>333</v>
      </c>
      <c r="C77">
        <v>2013</v>
      </c>
      <c r="D77" t="s">
        <v>54</v>
      </c>
      <c r="E77" t="s">
        <v>47</v>
      </c>
      <c r="F77">
        <v>11.3</v>
      </c>
      <c r="G77" t="s">
        <v>31</v>
      </c>
      <c r="H77">
        <v>23</v>
      </c>
      <c r="I77" t="s">
        <v>334</v>
      </c>
      <c r="J77" t="s">
        <v>335</v>
      </c>
      <c r="K77" t="s">
        <v>34</v>
      </c>
      <c r="L77" t="s">
        <v>64</v>
      </c>
      <c r="M77" t="s">
        <v>36</v>
      </c>
      <c r="N77" t="s">
        <v>37</v>
      </c>
      <c r="O77" t="s">
        <v>38</v>
      </c>
      <c r="P77" t="s">
        <v>41</v>
      </c>
      <c r="Q77" t="s">
        <v>207</v>
      </c>
      <c r="R77">
        <v>0</v>
      </c>
      <c r="S77" t="s">
        <v>41</v>
      </c>
      <c r="T77">
        <v>12</v>
      </c>
      <c r="U77" t="s">
        <v>43</v>
      </c>
      <c r="V77">
        <v>7</v>
      </c>
      <c r="W77" t="s">
        <v>43</v>
      </c>
      <c r="X77">
        <v>9</v>
      </c>
      <c r="Y77" t="s">
        <v>42</v>
      </c>
      <c r="Z77">
        <v>1.99999999999996</v>
      </c>
    </row>
    <row r="78" spans="1:28" x14ac:dyDescent="0.25">
      <c r="A78" t="s">
        <v>28</v>
      </c>
      <c r="B78" t="s">
        <v>336</v>
      </c>
      <c r="C78">
        <v>2013</v>
      </c>
      <c r="D78" t="s">
        <v>115</v>
      </c>
      <c r="E78" t="s">
        <v>5252</v>
      </c>
      <c r="F78">
        <v>5.2</v>
      </c>
      <c r="G78" t="s">
        <v>71</v>
      </c>
      <c r="H78">
        <v>22</v>
      </c>
      <c r="I78" t="s">
        <v>337</v>
      </c>
      <c r="J78" t="s">
        <v>193</v>
      </c>
      <c r="K78" t="s">
        <v>205</v>
      </c>
      <c r="L78" t="s">
        <v>338</v>
      </c>
      <c r="M78" t="s">
        <v>76</v>
      </c>
      <c r="N78" t="s">
        <v>37</v>
      </c>
      <c r="O78" t="s">
        <v>38</v>
      </c>
      <c r="P78" t="s">
        <v>51</v>
      </c>
      <c r="Q78" t="s">
        <v>52</v>
      </c>
      <c r="R78">
        <v>0</v>
      </c>
      <c r="S78" t="s">
        <v>53</v>
      </c>
      <c r="T78">
        <v>6</v>
      </c>
      <c r="U78" t="s">
        <v>43</v>
      </c>
      <c r="V78">
        <v>4.25</v>
      </c>
      <c r="W78" t="s">
        <v>43</v>
      </c>
      <c r="X78">
        <v>4</v>
      </c>
      <c r="Y78" t="s">
        <v>42</v>
      </c>
      <c r="Z78">
        <v>1.99999999999996</v>
      </c>
    </row>
    <row r="79" spans="1:28" x14ac:dyDescent="0.25">
      <c r="A79" t="s">
        <v>45</v>
      </c>
      <c r="B79" t="s">
        <v>339</v>
      </c>
      <c r="C79">
        <v>2012</v>
      </c>
      <c r="D79" t="s">
        <v>44</v>
      </c>
      <c r="E79" t="s">
        <v>30</v>
      </c>
      <c r="F79">
        <v>7.1</v>
      </c>
      <c r="G79" t="s">
        <v>31</v>
      </c>
      <c r="H79">
        <v>21</v>
      </c>
      <c r="I79" t="s">
        <v>340</v>
      </c>
      <c r="J79" t="s">
        <v>33</v>
      </c>
      <c r="K79" t="s">
        <v>34</v>
      </c>
      <c r="L79" t="s">
        <v>35</v>
      </c>
      <c r="M79" t="s">
        <v>36</v>
      </c>
      <c r="N79" t="s">
        <v>37</v>
      </c>
      <c r="O79" t="s">
        <v>38</v>
      </c>
      <c r="P79" t="s">
        <v>65</v>
      </c>
      <c r="T79">
        <v>7</v>
      </c>
      <c r="U79" t="s">
        <v>42</v>
      </c>
      <c r="V79">
        <v>7</v>
      </c>
      <c r="W79" t="s">
        <v>43</v>
      </c>
      <c r="X79">
        <v>7</v>
      </c>
      <c r="Y79" t="s">
        <v>43</v>
      </c>
      <c r="Z79">
        <v>2.99999999999994</v>
      </c>
      <c r="AA79" t="s">
        <v>40</v>
      </c>
      <c r="AB79" t="s">
        <v>41</v>
      </c>
    </row>
    <row r="80" spans="1:28" x14ac:dyDescent="0.25">
      <c r="A80" t="s">
        <v>28</v>
      </c>
      <c r="B80" t="s">
        <v>341</v>
      </c>
      <c r="C80">
        <v>2014</v>
      </c>
      <c r="D80" t="s">
        <v>83</v>
      </c>
      <c r="E80" t="s">
        <v>47</v>
      </c>
      <c r="F80">
        <v>5</v>
      </c>
      <c r="G80" t="s">
        <v>31</v>
      </c>
      <c r="H80">
        <v>23</v>
      </c>
      <c r="I80" t="s">
        <v>342</v>
      </c>
      <c r="J80" t="s">
        <v>179</v>
      </c>
      <c r="K80" t="s">
        <v>34</v>
      </c>
      <c r="L80" t="s">
        <v>105</v>
      </c>
      <c r="M80" t="s">
        <v>36</v>
      </c>
      <c r="N80" t="s">
        <v>37</v>
      </c>
      <c r="O80" t="s">
        <v>38</v>
      </c>
      <c r="P80" t="s">
        <v>51</v>
      </c>
      <c r="Q80" t="s">
        <v>52</v>
      </c>
      <c r="R80">
        <v>0</v>
      </c>
      <c r="S80" t="s">
        <v>53</v>
      </c>
      <c r="T80">
        <v>2</v>
      </c>
      <c r="U80" t="s">
        <v>43</v>
      </c>
      <c r="V80">
        <v>4.3333333333333304</v>
      </c>
      <c r="W80" t="s">
        <v>43</v>
      </c>
      <c r="X80">
        <v>8.5</v>
      </c>
      <c r="Y80" t="s">
        <v>43</v>
      </c>
      <c r="Z80">
        <v>0.83333333333332005</v>
      </c>
    </row>
    <row r="81" spans="1:28" x14ac:dyDescent="0.25">
      <c r="A81" t="s">
        <v>61</v>
      </c>
      <c r="B81" t="s">
        <v>343</v>
      </c>
      <c r="C81">
        <v>2013</v>
      </c>
      <c r="D81" t="s">
        <v>44</v>
      </c>
      <c r="E81" t="s">
        <v>5252</v>
      </c>
      <c r="F81">
        <v>6.4</v>
      </c>
      <c r="G81" t="s">
        <v>71</v>
      </c>
      <c r="H81">
        <v>20</v>
      </c>
      <c r="I81" t="s">
        <v>344</v>
      </c>
      <c r="J81" t="s">
        <v>244</v>
      </c>
      <c r="K81" t="s">
        <v>74</v>
      </c>
      <c r="L81" t="s">
        <v>245</v>
      </c>
      <c r="M81" t="s">
        <v>76</v>
      </c>
      <c r="N81" t="s">
        <v>60</v>
      </c>
      <c r="O81" t="s">
        <v>38</v>
      </c>
      <c r="P81" t="s">
        <v>51</v>
      </c>
      <c r="Q81" t="s">
        <v>345</v>
      </c>
      <c r="R81">
        <v>0</v>
      </c>
      <c r="S81" t="s">
        <v>346</v>
      </c>
      <c r="T81">
        <v>4.5</v>
      </c>
      <c r="U81" t="s">
        <v>43</v>
      </c>
      <c r="V81">
        <v>5</v>
      </c>
      <c r="W81" t="s">
        <v>43</v>
      </c>
      <c r="X81">
        <v>7</v>
      </c>
      <c r="Y81" t="s">
        <v>43</v>
      </c>
      <c r="Z81">
        <v>0.91666666666664998</v>
      </c>
    </row>
    <row r="82" spans="1:28" x14ac:dyDescent="0.25">
      <c r="A82" t="s">
        <v>28</v>
      </c>
      <c r="B82" t="s">
        <v>347</v>
      </c>
      <c r="C82">
        <v>2014</v>
      </c>
      <c r="D82" t="s">
        <v>115</v>
      </c>
      <c r="E82" t="s">
        <v>47</v>
      </c>
      <c r="F82">
        <v>7.7</v>
      </c>
      <c r="G82" t="s">
        <v>31</v>
      </c>
      <c r="H82">
        <v>21</v>
      </c>
      <c r="I82" t="s">
        <v>348</v>
      </c>
      <c r="J82" t="s">
        <v>33</v>
      </c>
      <c r="K82" t="s">
        <v>58</v>
      </c>
      <c r="L82" t="s">
        <v>349</v>
      </c>
      <c r="M82" t="s">
        <v>36</v>
      </c>
      <c r="N82" t="s">
        <v>37</v>
      </c>
      <c r="O82" t="s">
        <v>38</v>
      </c>
      <c r="P82" t="s">
        <v>51</v>
      </c>
      <c r="Q82" t="s">
        <v>52</v>
      </c>
      <c r="R82">
        <v>0</v>
      </c>
      <c r="S82" t="s">
        <v>53</v>
      </c>
      <c r="T82">
        <v>7</v>
      </c>
      <c r="U82" t="s">
        <v>42</v>
      </c>
      <c r="V82">
        <v>7.75</v>
      </c>
      <c r="W82" t="s">
        <v>43</v>
      </c>
      <c r="X82">
        <v>7.75</v>
      </c>
      <c r="Y82" t="s">
        <v>43</v>
      </c>
      <c r="Z82">
        <v>0.91666666666664998</v>
      </c>
    </row>
    <row r="83" spans="1:28" x14ac:dyDescent="0.25">
      <c r="A83" t="s">
        <v>55</v>
      </c>
      <c r="B83" t="s">
        <v>350</v>
      </c>
      <c r="C83">
        <v>2012</v>
      </c>
      <c r="D83" t="s">
        <v>54</v>
      </c>
      <c r="E83" t="s">
        <v>250</v>
      </c>
      <c r="F83">
        <v>9.3000000000000007</v>
      </c>
      <c r="G83" t="s">
        <v>184</v>
      </c>
      <c r="H83">
        <v>19</v>
      </c>
      <c r="I83" t="s">
        <v>351</v>
      </c>
      <c r="J83" t="s">
        <v>186</v>
      </c>
      <c r="K83" t="s">
        <v>187</v>
      </c>
      <c r="M83" t="s">
        <v>148</v>
      </c>
      <c r="N83" t="s">
        <v>37</v>
      </c>
      <c r="O83" t="s">
        <v>38</v>
      </c>
      <c r="P83" t="s">
        <v>51</v>
      </c>
      <c r="Z83">
        <v>8.3333333333329998E-2</v>
      </c>
    </row>
    <row r="84" spans="1:28" x14ac:dyDescent="0.25">
      <c r="A84" t="s">
        <v>55</v>
      </c>
      <c r="B84" t="s">
        <v>352</v>
      </c>
      <c r="C84">
        <v>2014</v>
      </c>
      <c r="D84" t="s">
        <v>54</v>
      </c>
      <c r="E84" t="s">
        <v>5252</v>
      </c>
      <c r="F84">
        <v>5.4</v>
      </c>
      <c r="G84" t="s">
        <v>31</v>
      </c>
      <c r="H84">
        <v>20</v>
      </c>
      <c r="I84" t="s">
        <v>353</v>
      </c>
      <c r="J84" t="s">
        <v>33</v>
      </c>
      <c r="K84" t="s">
        <v>34</v>
      </c>
      <c r="L84" t="s">
        <v>354</v>
      </c>
      <c r="M84" t="s">
        <v>36</v>
      </c>
      <c r="N84" t="s">
        <v>37</v>
      </c>
      <c r="O84" t="s">
        <v>38</v>
      </c>
      <c r="P84" t="s">
        <v>119</v>
      </c>
      <c r="T84">
        <v>6</v>
      </c>
      <c r="U84" t="s">
        <v>43</v>
      </c>
      <c r="V84">
        <v>4.3333333333333304</v>
      </c>
      <c r="W84" t="s">
        <v>43</v>
      </c>
      <c r="X84">
        <v>4.25</v>
      </c>
      <c r="Y84" t="s">
        <v>42</v>
      </c>
      <c r="Z84">
        <v>0.41666666666666002</v>
      </c>
    </row>
    <row r="85" spans="1:28" x14ac:dyDescent="0.25">
      <c r="A85" t="s">
        <v>28</v>
      </c>
      <c r="B85" t="s">
        <v>355</v>
      </c>
      <c r="C85">
        <v>2014</v>
      </c>
      <c r="D85" t="s">
        <v>44</v>
      </c>
      <c r="E85" t="s">
        <v>47</v>
      </c>
      <c r="F85">
        <v>5.9</v>
      </c>
      <c r="G85" t="s">
        <v>31</v>
      </c>
      <c r="H85">
        <v>20</v>
      </c>
      <c r="I85" t="s">
        <v>356</v>
      </c>
      <c r="J85" t="s">
        <v>33</v>
      </c>
      <c r="K85" t="s">
        <v>160</v>
      </c>
      <c r="L85" t="s">
        <v>161</v>
      </c>
      <c r="M85" t="s">
        <v>36</v>
      </c>
      <c r="N85" t="s">
        <v>37</v>
      </c>
      <c r="O85" t="s">
        <v>38</v>
      </c>
      <c r="P85" t="s">
        <v>51</v>
      </c>
      <c r="Q85" t="s">
        <v>52</v>
      </c>
      <c r="R85">
        <v>0</v>
      </c>
      <c r="S85" t="s">
        <v>53</v>
      </c>
      <c r="T85">
        <v>4</v>
      </c>
      <c r="U85" t="s">
        <v>42</v>
      </c>
      <c r="V85">
        <v>5</v>
      </c>
      <c r="W85" t="s">
        <v>43</v>
      </c>
      <c r="X85">
        <v>8.25</v>
      </c>
      <c r="Y85" t="s">
        <v>43</v>
      </c>
      <c r="Z85">
        <v>0.83333333333332005</v>
      </c>
    </row>
    <row r="86" spans="1:28" x14ac:dyDescent="0.25">
      <c r="A86" t="s">
        <v>55</v>
      </c>
      <c r="B86" t="s">
        <v>357</v>
      </c>
      <c r="C86">
        <v>2012</v>
      </c>
      <c r="D86" t="s">
        <v>77</v>
      </c>
      <c r="E86" t="s">
        <v>216</v>
      </c>
      <c r="F86">
        <v>7.9</v>
      </c>
      <c r="G86" t="s">
        <v>31</v>
      </c>
      <c r="H86">
        <v>37</v>
      </c>
      <c r="I86" t="s">
        <v>358</v>
      </c>
      <c r="J86" t="s">
        <v>89</v>
      </c>
      <c r="K86" t="s">
        <v>160</v>
      </c>
      <c r="L86" t="s">
        <v>359</v>
      </c>
      <c r="M86" t="s">
        <v>36</v>
      </c>
      <c r="N86" t="s">
        <v>60</v>
      </c>
      <c r="O86" t="s">
        <v>38</v>
      </c>
      <c r="P86" t="s">
        <v>119</v>
      </c>
      <c r="Z86">
        <v>8.3333333333329998E-2</v>
      </c>
    </row>
    <row r="87" spans="1:28" x14ac:dyDescent="0.25">
      <c r="A87" t="s">
        <v>55</v>
      </c>
      <c r="B87" t="s">
        <v>360</v>
      </c>
      <c r="C87">
        <v>2012</v>
      </c>
      <c r="D87" t="s">
        <v>68</v>
      </c>
      <c r="E87" t="s">
        <v>250</v>
      </c>
      <c r="F87">
        <v>4.9000000000000004</v>
      </c>
      <c r="G87" t="s">
        <v>31</v>
      </c>
      <c r="H87">
        <v>25</v>
      </c>
      <c r="I87" t="s">
        <v>361</v>
      </c>
      <c r="J87" t="s">
        <v>89</v>
      </c>
      <c r="K87" t="s">
        <v>187</v>
      </c>
      <c r="L87" t="s">
        <v>362</v>
      </c>
      <c r="M87" t="s">
        <v>36</v>
      </c>
      <c r="N87" t="s">
        <v>37</v>
      </c>
      <c r="O87" t="s">
        <v>317</v>
      </c>
      <c r="P87" t="s">
        <v>318</v>
      </c>
      <c r="Z87">
        <v>0</v>
      </c>
    </row>
    <row r="88" spans="1:28" x14ac:dyDescent="0.25">
      <c r="A88" t="s">
        <v>55</v>
      </c>
      <c r="B88" t="s">
        <v>363</v>
      </c>
      <c r="C88">
        <v>2012</v>
      </c>
      <c r="D88" t="s">
        <v>44</v>
      </c>
      <c r="E88" t="s">
        <v>5252</v>
      </c>
      <c r="F88">
        <v>4.0999999999999996</v>
      </c>
      <c r="G88" t="s">
        <v>143</v>
      </c>
      <c r="H88">
        <v>21</v>
      </c>
      <c r="I88" t="s">
        <v>364</v>
      </c>
      <c r="J88" t="s">
        <v>365</v>
      </c>
      <c r="K88" t="s">
        <v>160</v>
      </c>
      <c r="L88" t="s">
        <v>366</v>
      </c>
      <c r="M88" t="s">
        <v>148</v>
      </c>
      <c r="N88" t="s">
        <v>37</v>
      </c>
      <c r="O88" t="s">
        <v>38</v>
      </c>
      <c r="P88" t="s">
        <v>51</v>
      </c>
      <c r="Z88">
        <v>0.99999999999998002</v>
      </c>
    </row>
    <row r="89" spans="1:28" x14ac:dyDescent="0.25">
      <c r="A89" t="s">
        <v>45</v>
      </c>
      <c r="B89" t="s">
        <v>367</v>
      </c>
      <c r="C89">
        <v>2012</v>
      </c>
      <c r="D89" t="s">
        <v>54</v>
      </c>
      <c r="E89" t="s">
        <v>47</v>
      </c>
      <c r="F89">
        <v>7.1</v>
      </c>
      <c r="G89" t="s">
        <v>31</v>
      </c>
      <c r="H89">
        <v>19</v>
      </c>
      <c r="I89" t="s">
        <v>368</v>
      </c>
      <c r="J89" t="s">
        <v>89</v>
      </c>
      <c r="K89" t="s">
        <v>92</v>
      </c>
      <c r="L89" t="s">
        <v>93</v>
      </c>
      <c r="M89" t="s">
        <v>36</v>
      </c>
      <c r="N89" t="s">
        <v>37</v>
      </c>
      <c r="O89" t="s">
        <v>38</v>
      </c>
      <c r="P89" t="s">
        <v>41</v>
      </c>
      <c r="T89">
        <v>8</v>
      </c>
      <c r="U89" t="s">
        <v>43</v>
      </c>
      <c r="V89">
        <v>6</v>
      </c>
      <c r="W89" t="s">
        <v>43</v>
      </c>
      <c r="X89">
        <v>10</v>
      </c>
      <c r="Y89" t="s">
        <v>43</v>
      </c>
      <c r="Z89">
        <v>2.99999999999994</v>
      </c>
      <c r="AA89" t="s">
        <v>207</v>
      </c>
      <c r="AB89" t="s">
        <v>41</v>
      </c>
    </row>
    <row r="90" spans="1:28" x14ac:dyDescent="0.25">
      <c r="A90" t="s">
        <v>28</v>
      </c>
      <c r="B90" t="s">
        <v>369</v>
      </c>
      <c r="C90">
        <v>2014</v>
      </c>
      <c r="D90" t="s">
        <v>44</v>
      </c>
      <c r="E90" t="s">
        <v>47</v>
      </c>
      <c r="F90">
        <v>6.2</v>
      </c>
      <c r="G90" t="s">
        <v>31</v>
      </c>
      <c r="H90">
        <v>21</v>
      </c>
      <c r="I90" t="s">
        <v>370</v>
      </c>
      <c r="J90" t="s">
        <v>33</v>
      </c>
      <c r="K90" t="s">
        <v>58</v>
      </c>
      <c r="L90" t="s">
        <v>349</v>
      </c>
      <c r="M90" t="s">
        <v>36</v>
      </c>
      <c r="N90" t="s">
        <v>37</v>
      </c>
      <c r="O90" t="s">
        <v>38</v>
      </c>
      <c r="P90" t="s">
        <v>51</v>
      </c>
      <c r="Q90" t="s">
        <v>52</v>
      </c>
      <c r="R90">
        <v>0</v>
      </c>
      <c r="S90" t="s">
        <v>53</v>
      </c>
      <c r="T90">
        <v>7</v>
      </c>
      <c r="U90" t="s">
        <v>42</v>
      </c>
      <c r="V90">
        <v>3.3333333333333299</v>
      </c>
      <c r="W90" t="s">
        <v>43</v>
      </c>
      <c r="X90">
        <v>7.75</v>
      </c>
      <c r="Y90" t="s">
        <v>43</v>
      </c>
      <c r="Z90">
        <v>0.99999999999998002</v>
      </c>
    </row>
    <row r="91" spans="1:28" x14ac:dyDescent="0.25">
      <c r="A91" t="s">
        <v>277</v>
      </c>
      <c r="B91" t="s">
        <v>371</v>
      </c>
      <c r="C91">
        <v>2013</v>
      </c>
      <c r="D91" t="s">
        <v>77</v>
      </c>
      <c r="E91" t="s">
        <v>47</v>
      </c>
      <c r="F91">
        <v>3.9</v>
      </c>
      <c r="G91" t="s">
        <v>31</v>
      </c>
      <c r="H91">
        <v>27</v>
      </c>
      <c r="I91" t="s">
        <v>372</v>
      </c>
      <c r="J91" t="s">
        <v>373</v>
      </c>
      <c r="K91" t="s">
        <v>58</v>
      </c>
      <c r="L91" t="s">
        <v>225</v>
      </c>
      <c r="M91" t="s">
        <v>36</v>
      </c>
      <c r="N91" t="s">
        <v>37</v>
      </c>
      <c r="O91" t="s">
        <v>38</v>
      </c>
      <c r="P91" t="s">
        <v>106</v>
      </c>
      <c r="Q91" t="s">
        <v>374</v>
      </c>
      <c r="R91">
        <v>0</v>
      </c>
      <c r="S91" t="s">
        <v>375</v>
      </c>
      <c r="T91">
        <v>7</v>
      </c>
      <c r="U91" t="s">
        <v>43</v>
      </c>
      <c r="V91">
        <v>5</v>
      </c>
      <c r="W91" t="s">
        <v>43</v>
      </c>
      <c r="X91">
        <v>7.25</v>
      </c>
      <c r="Y91" t="s">
        <v>43</v>
      </c>
      <c r="Z91">
        <v>0.49999999999999001</v>
      </c>
    </row>
    <row r="92" spans="1:28" x14ac:dyDescent="0.25">
      <c r="A92" t="s">
        <v>28</v>
      </c>
      <c r="B92" t="s">
        <v>376</v>
      </c>
      <c r="C92">
        <v>2013</v>
      </c>
      <c r="D92" t="s">
        <v>319</v>
      </c>
      <c r="E92" t="s">
        <v>377</v>
      </c>
      <c r="F92">
        <v>7.7</v>
      </c>
      <c r="G92" t="s">
        <v>31</v>
      </c>
      <c r="H92">
        <v>24</v>
      </c>
      <c r="I92" t="s">
        <v>378</v>
      </c>
      <c r="J92" t="s">
        <v>221</v>
      </c>
      <c r="K92" t="s">
        <v>266</v>
      </c>
      <c r="M92" t="s">
        <v>36</v>
      </c>
      <c r="N92" t="s">
        <v>37</v>
      </c>
      <c r="O92" t="s">
        <v>38</v>
      </c>
      <c r="P92" t="s">
        <v>119</v>
      </c>
      <c r="Q92" t="s">
        <v>120</v>
      </c>
      <c r="R92">
        <v>0</v>
      </c>
      <c r="S92" t="s">
        <v>41</v>
      </c>
      <c r="Z92">
        <v>1.49999999999997</v>
      </c>
    </row>
    <row r="93" spans="1:28" x14ac:dyDescent="0.25">
      <c r="A93" t="s">
        <v>55</v>
      </c>
      <c r="B93" t="s">
        <v>379</v>
      </c>
      <c r="C93">
        <v>2012</v>
      </c>
      <c r="D93" t="s">
        <v>68</v>
      </c>
      <c r="E93" t="s">
        <v>122</v>
      </c>
      <c r="F93">
        <v>4</v>
      </c>
      <c r="G93" t="s">
        <v>71</v>
      </c>
      <c r="H93">
        <v>23</v>
      </c>
      <c r="I93" t="s">
        <v>380</v>
      </c>
      <c r="J93" t="s">
        <v>381</v>
      </c>
      <c r="K93" t="s">
        <v>74</v>
      </c>
      <c r="L93" t="s">
        <v>382</v>
      </c>
      <c r="M93" t="s">
        <v>76</v>
      </c>
      <c r="N93" t="s">
        <v>37</v>
      </c>
      <c r="O93" t="s">
        <v>38</v>
      </c>
      <c r="P93" t="s">
        <v>51</v>
      </c>
      <c r="T93">
        <v>4.5</v>
      </c>
      <c r="U93" t="s">
        <v>214</v>
      </c>
      <c r="V93">
        <v>3</v>
      </c>
      <c r="W93" t="s">
        <v>43</v>
      </c>
      <c r="X93">
        <v>7</v>
      </c>
      <c r="Y93" t="s">
        <v>42</v>
      </c>
      <c r="Z93">
        <v>8.3333333333329998E-2</v>
      </c>
    </row>
    <row r="94" spans="1:28" x14ac:dyDescent="0.25">
      <c r="A94" t="s">
        <v>61</v>
      </c>
      <c r="B94" t="s">
        <v>383</v>
      </c>
      <c r="C94">
        <v>2012</v>
      </c>
      <c r="D94" t="s">
        <v>115</v>
      </c>
      <c r="E94" t="s">
        <v>30</v>
      </c>
      <c r="F94">
        <v>8.5</v>
      </c>
      <c r="G94" t="s">
        <v>31</v>
      </c>
      <c r="H94">
        <v>22</v>
      </c>
      <c r="I94" t="s">
        <v>384</v>
      </c>
      <c r="J94" t="s">
        <v>33</v>
      </c>
      <c r="K94" t="s">
        <v>34</v>
      </c>
      <c r="L94" t="s">
        <v>35</v>
      </c>
      <c r="M94" t="s">
        <v>36</v>
      </c>
      <c r="N94" t="s">
        <v>37</v>
      </c>
      <c r="O94" t="s">
        <v>38</v>
      </c>
      <c r="P94" t="s">
        <v>119</v>
      </c>
      <c r="Q94" t="s">
        <v>385</v>
      </c>
      <c r="R94">
        <v>0</v>
      </c>
      <c r="S94" t="s">
        <v>386</v>
      </c>
      <c r="T94">
        <v>4</v>
      </c>
      <c r="U94" t="s">
        <v>43</v>
      </c>
      <c r="V94">
        <v>8.6666666666666696</v>
      </c>
      <c r="W94" t="s">
        <v>43</v>
      </c>
      <c r="X94">
        <v>6.5</v>
      </c>
      <c r="Y94" t="s">
        <v>43</v>
      </c>
      <c r="Z94">
        <v>0.24999999999999001</v>
      </c>
    </row>
    <row r="95" spans="1:28" x14ac:dyDescent="0.25">
      <c r="A95" t="s">
        <v>55</v>
      </c>
      <c r="B95" t="s">
        <v>387</v>
      </c>
      <c r="C95">
        <v>2012</v>
      </c>
      <c r="D95" t="s">
        <v>115</v>
      </c>
      <c r="E95" t="s">
        <v>47</v>
      </c>
      <c r="F95">
        <v>9.1</v>
      </c>
      <c r="G95" t="s">
        <v>71</v>
      </c>
      <c r="H95">
        <v>21</v>
      </c>
      <c r="I95" t="s">
        <v>388</v>
      </c>
      <c r="J95" t="s">
        <v>193</v>
      </c>
      <c r="K95" t="s">
        <v>160</v>
      </c>
      <c r="L95" t="s">
        <v>161</v>
      </c>
      <c r="M95" t="s">
        <v>76</v>
      </c>
      <c r="N95" t="s">
        <v>60</v>
      </c>
      <c r="O95" t="s">
        <v>38</v>
      </c>
      <c r="P95" t="s">
        <v>51</v>
      </c>
      <c r="T95">
        <v>4</v>
      </c>
      <c r="U95" t="s">
        <v>43</v>
      </c>
      <c r="V95">
        <v>4.75</v>
      </c>
      <c r="W95" t="s">
        <v>43</v>
      </c>
      <c r="X95">
        <v>8.5</v>
      </c>
      <c r="Y95" t="s">
        <v>42</v>
      </c>
      <c r="Z95">
        <v>0.99999999999998002</v>
      </c>
    </row>
    <row r="96" spans="1:28" x14ac:dyDescent="0.25">
      <c r="A96" t="s">
        <v>55</v>
      </c>
      <c r="B96" t="s">
        <v>389</v>
      </c>
      <c r="C96">
        <v>2013</v>
      </c>
      <c r="D96" t="s">
        <v>44</v>
      </c>
      <c r="E96" t="s">
        <v>5252</v>
      </c>
      <c r="F96">
        <v>5.2</v>
      </c>
      <c r="G96" t="s">
        <v>71</v>
      </c>
      <c r="H96">
        <v>20</v>
      </c>
      <c r="I96" t="s">
        <v>390</v>
      </c>
      <c r="J96" t="s">
        <v>391</v>
      </c>
      <c r="K96" t="s">
        <v>74</v>
      </c>
      <c r="L96" t="s">
        <v>232</v>
      </c>
      <c r="M96" t="s">
        <v>76</v>
      </c>
      <c r="N96" t="s">
        <v>37</v>
      </c>
      <c r="O96" t="s">
        <v>38</v>
      </c>
      <c r="P96" t="s">
        <v>51</v>
      </c>
      <c r="T96">
        <v>2</v>
      </c>
      <c r="U96" t="s">
        <v>42</v>
      </c>
      <c r="V96">
        <v>4.75</v>
      </c>
      <c r="W96" t="s">
        <v>43</v>
      </c>
      <c r="X96">
        <v>5</v>
      </c>
      <c r="Y96" t="s">
        <v>43</v>
      </c>
      <c r="Z96">
        <v>0.16666666666666</v>
      </c>
    </row>
    <row r="97" spans="1:28" x14ac:dyDescent="0.25">
      <c r="A97" t="s">
        <v>45</v>
      </c>
      <c r="B97" t="s">
        <v>392</v>
      </c>
      <c r="C97">
        <v>2012</v>
      </c>
      <c r="D97" t="s">
        <v>54</v>
      </c>
      <c r="E97" t="s">
        <v>250</v>
      </c>
      <c r="F97">
        <v>9.9</v>
      </c>
      <c r="G97" t="s">
        <v>184</v>
      </c>
      <c r="H97">
        <v>19</v>
      </c>
      <c r="I97" t="s">
        <v>393</v>
      </c>
      <c r="J97" t="s">
        <v>186</v>
      </c>
      <c r="K97" t="s">
        <v>187</v>
      </c>
      <c r="M97" t="s">
        <v>76</v>
      </c>
      <c r="N97" t="s">
        <v>37</v>
      </c>
      <c r="O97" t="s">
        <v>38</v>
      </c>
      <c r="P97" t="s">
        <v>195</v>
      </c>
      <c r="Z97">
        <v>2.99999999999994</v>
      </c>
      <c r="AA97" t="s">
        <v>196</v>
      </c>
      <c r="AB97" t="s">
        <v>53</v>
      </c>
    </row>
    <row r="98" spans="1:28" x14ac:dyDescent="0.25">
      <c r="A98" t="s">
        <v>55</v>
      </c>
      <c r="B98" t="s">
        <v>394</v>
      </c>
      <c r="C98">
        <v>2012</v>
      </c>
      <c r="D98" t="s">
        <v>54</v>
      </c>
      <c r="E98" t="s">
        <v>250</v>
      </c>
      <c r="F98">
        <v>8.6</v>
      </c>
      <c r="G98" t="s">
        <v>184</v>
      </c>
      <c r="H98">
        <v>19</v>
      </c>
      <c r="I98" t="s">
        <v>395</v>
      </c>
      <c r="J98" t="s">
        <v>396</v>
      </c>
      <c r="K98" t="s">
        <v>187</v>
      </c>
      <c r="M98" t="s">
        <v>36</v>
      </c>
      <c r="N98" t="s">
        <v>60</v>
      </c>
      <c r="O98" t="s">
        <v>38</v>
      </c>
      <c r="P98" t="s">
        <v>51</v>
      </c>
      <c r="Z98">
        <v>1.99999999999997</v>
      </c>
    </row>
    <row r="99" spans="1:28" x14ac:dyDescent="0.25">
      <c r="A99" t="s">
        <v>55</v>
      </c>
      <c r="B99" t="s">
        <v>397</v>
      </c>
      <c r="C99">
        <v>2013</v>
      </c>
      <c r="D99" t="s">
        <v>77</v>
      </c>
      <c r="E99" t="s">
        <v>290</v>
      </c>
      <c r="F99">
        <v>6.2</v>
      </c>
      <c r="G99" t="s">
        <v>98</v>
      </c>
      <c r="H99">
        <v>35</v>
      </c>
      <c r="I99" t="s">
        <v>398</v>
      </c>
      <c r="J99" t="s">
        <v>399</v>
      </c>
      <c r="K99" t="s">
        <v>58</v>
      </c>
      <c r="L99" t="s">
        <v>400</v>
      </c>
      <c r="M99" t="s">
        <v>148</v>
      </c>
      <c r="N99" t="s">
        <v>37</v>
      </c>
      <c r="O99" t="s">
        <v>38</v>
      </c>
      <c r="P99" t="s">
        <v>401</v>
      </c>
      <c r="Z99">
        <v>0.41666666666666002</v>
      </c>
    </row>
    <row r="100" spans="1:28" x14ac:dyDescent="0.25">
      <c r="A100" t="s">
        <v>45</v>
      </c>
      <c r="B100" t="s">
        <v>402</v>
      </c>
      <c r="C100">
        <v>2012</v>
      </c>
      <c r="D100" t="s">
        <v>115</v>
      </c>
      <c r="E100" t="s">
        <v>5252</v>
      </c>
      <c r="F100">
        <v>5.8</v>
      </c>
      <c r="G100" t="s">
        <v>71</v>
      </c>
      <c r="H100">
        <v>21</v>
      </c>
      <c r="I100" t="s">
        <v>403</v>
      </c>
      <c r="J100" t="s">
        <v>322</v>
      </c>
      <c r="K100" t="s">
        <v>74</v>
      </c>
      <c r="L100" t="s">
        <v>404</v>
      </c>
      <c r="M100" t="s">
        <v>76</v>
      </c>
      <c r="N100" t="s">
        <v>60</v>
      </c>
      <c r="O100" t="s">
        <v>38</v>
      </c>
      <c r="P100" t="s">
        <v>51</v>
      </c>
      <c r="T100">
        <v>7</v>
      </c>
      <c r="U100" t="s">
        <v>214</v>
      </c>
      <c r="V100">
        <v>7</v>
      </c>
      <c r="W100" t="s">
        <v>43</v>
      </c>
      <c r="X100">
        <v>6.6666666666666696</v>
      </c>
      <c r="Y100" t="s">
        <v>43</v>
      </c>
      <c r="Z100">
        <v>2.99999999999994</v>
      </c>
      <c r="AA100" t="s">
        <v>52</v>
      </c>
      <c r="AB100" t="s">
        <v>53</v>
      </c>
    </row>
    <row r="101" spans="1:28" x14ac:dyDescent="0.25">
      <c r="A101" t="s">
        <v>28</v>
      </c>
      <c r="B101" t="s">
        <v>405</v>
      </c>
      <c r="C101">
        <v>2013</v>
      </c>
      <c r="D101" t="s">
        <v>115</v>
      </c>
      <c r="E101" t="s">
        <v>30</v>
      </c>
      <c r="F101">
        <v>7.9</v>
      </c>
      <c r="G101" t="s">
        <v>31</v>
      </c>
      <c r="H101">
        <v>21</v>
      </c>
      <c r="I101" t="s">
        <v>406</v>
      </c>
      <c r="J101" t="s">
        <v>33</v>
      </c>
      <c r="K101" t="s">
        <v>92</v>
      </c>
      <c r="L101" t="s">
        <v>407</v>
      </c>
      <c r="M101" t="s">
        <v>36</v>
      </c>
      <c r="N101" t="s">
        <v>37</v>
      </c>
      <c r="O101" t="s">
        <v>38</v>
      </c>
      <c r="P101" t="s">
        <v>41</v>
      </c>
      <c r="Q101" t="s">
        <v>207</v>
      </c>
      <c r="R101">
        <v>0</v>
      </c>
      <c r="S101" t="s">
        <v>41</v>
      </c>
      <c r="Z101">
        <v>1.99999999999996</v>
      </c>
    </row>
    <row r="102" spans="1:28" x14ac:dyDescent="0.25">
      <c r="A102" t="s">
        <v>55</v>
      </c>
      <c r="B102" t="s">
        <v>408</v>
      </c>
      <c r="C102">
        <v>2013</v>
      </c>
      <c r="D102" t="s">
        <v>44</v>
      </c>
      <c r="E102" t="s">
        <v>5252</v>
      </c>
      <c r="F102">
        <v>8.6999999999999993</v>
      </c>
      <c r="G102" t="s">
        <v>31</v>
      </c>
      <c r="H102">
        <v>21</v>
      </c>
      <c r="I102" t="s">
        <v>409</v>
      </c>
      <c r="J102" t="s">
        <v>89</v>
      </c>
      <c r="K102" t="s">
        <v>34</v>
      </c>
      <c r="L102" t="s">
        <v>280</v>
      </c>
      <c r="M102" t="s">
        <v>36</v>
      </c>
      <c r="N102" t="s">
        <v>37</v>
      </c>
      <c r="O102" t="s">
        <v>38</v>
      </c>
      <c r="P102" t="s">
        <v>96</v>
      </c>
      <c r="T102">
        <v>7</v>
      </c>
      <c r="U102" t="s">
        <v>43</v>
      </c>
      <c r="V102">
        <v>7.3333333333333304</v>
      </c>
      <c r="W102" t="s">
        <v>43</v>
      </c>
      <c r="X102">
        <v>6</v>
      </c>
      <c r="Y102" t="s">
        <v>43</v>
      </c>
      <c r="Z102">
        <v>0.49999999999999001</v>
      </c>
    </row>
    <row r="103" spans="1:28" x14ac:dyDescent="0.25">
      <c r="A103" t="s">
        <v>45</v>
      </c>
      <c r="B103" t="s">
        <v>410</v>
      </c>
      <c r="C103">
        <v>2012</v>
      </c>
      <c r="D103" t="s">
        <v>54</v>
      </c>
      <c r="E103" t="s">
        <v>5252</v>
      </c>
      <c r="F103">
        <v>7.8</v>
      </c>
      <c r="G103" t="s">
        <v>31</v>
      </c>
      <c r="H103">
        <v>19</v>
      </c>
      <c r="I103" t="s">
        <v>411</v>
      </c>
      <c r="J103" t="s">
        <v>335</v>
      </c>
      <c r="K103" t="s">
        <v>34</v>
      </c>
      <c r="L103" t="s">
        <v>412</v>
      </c>
      <c r="M103" t="s">
        <v>36</v>
      </c>
      <c r="N103" t="s">
        <v>37</v>
      </c>
      <c r="O103" t="s">
        <v>38</v>
      </c>
      <c r="P103" t="s">
        <v>96</v>
      </c>
      <c r="T103">
        <v>8</v>
      </c>
      <c r="U103" t="s">
        <v>43</v>
      </c>
      <c r="V103">
        <v>6</v>
      </c>
      <c r="W103" t="s">
        <v>43</v>
      </c>
      <c r="X103">
        <v>10.6666666666667</v>
      </c>
      <c r="Y103" t="s">
        <v>43</v>
      </c>
      <c r="Z103">
        <v>2.99999999999994</v>
      </c>
      <c r="AA103" t="s">
        <v>125</v>
      </c>
      <c r="AB103" t="s">
        <v>96</v>
      </c>
    </row>
    <row r="104" spans="1:28" x14ac:dyDescent="0.25">
      <c r="A104" t="s">
        <v>28</v>
      </c>
      <c r="B104" t="s">
        <v>413</v>
      </c>
      <c r="C104">
        <v>2014</v>
      </c>
      <c r="D104" t="s">
        <v>44</v>
      </c>
      <c r="E104" t="s">
        <v>47</v>
      </c>
      <c r="F104">
        <v>8.1</v>
      </c>
      <c r="G104" t="s">
        <v>31</v>
      </c>
      <c r="H104">
        <v>21</v>
      </c>
      <c r="I104" t="s">
        <v>414</v>
      </c>
      <c r="J104" t="s">
        <v>33</v>
      </c>
      <c r="K104" t="s">
        <v>58</v>
      </c>
      <c r="L104" t="s">
        <v>59</v>
      </c>
      <c r="M104" t="s">
        <v>36</v>
      </c>
      <c r="N104" t="s">
        <v>37</v>
      </c>
      <c r="O104" t="s">
        <v>38</v>
      </c>
      <c r="P104" t="s">
        <v>119</v>
      </c>
      <c r="Q104" t="s">
        <v>120</v>
      </c>
      <c r="R104">
        <v>0</v>
      </c>
      <c r="S104" t="s">
        <v>41</v>
      </c>
      <c r="T104">
        <v>7</v>
      </c>
      <c r="U104" t="s">
        <v>43</v>
      </c>
      <c r="V104">
        <v>5</v>
      </c>
      <c r="W104" t="s">
        <v>43</v>
      </c>
      <c r="X104">
        <v>9.6666666666666696</v>
      </c>
      <c r="Y104" t="s">
        <v>43</v>
      </c>
      <c r="Z104">
        <v>0.99999999999998002</v>
      </c>
    </row>
    <row r="105" spans="1:28" x14ac:dyDescent="0.25">
      <c r="A105" t="s">
        <v>28</v>
      </c>
      <c r="B105" t="s">
        <v>415</v>
      </c>
      <c r="C105">
        <v>2014</v>
      </c>
      <c r="D105" t="s">
        <v>44</v>
      </c>
      <c r="E105" t="s">
        <v>5252</v>
      </c>
      <c r="F105">
        <v>7.9</v>
      </c>
      <c r="G105" t="s">
        <v>31</v>
      </c>
      <c r="H105">
        <v>21</v>
      </c>
      <c r="I105" t="s">
        <v>416</v>
      </c>
      <c r="J105" t="s">
        <v>33</v>
      </c>
      <c r="K105" t="s">
        <v>92</v>
      </c>
      <c r="L105" t="s">
        <v>417</v>
      </c>
      <c r="M105" t="s">
        <v>36</v>
      </c>
      <c r="N105" t="s">
        <v>37</v>
      </c>
      <c r="O105" t="s">
        <v>38</v>
      </c>
      <c r="P105" t="s">
        <v>51</v>
      </c>
      <c r="Q105" t="s">
        <v>52</v>
      </c>
      <c r="R105">
        <v>0</v>
      </c>
      <c r="S105" t="s">
        <v>53</v>
      </c>
      <c r="T105">
        <v>9</v>
      </c>
      <c r="U105" t="s">
        <v>42</v>
      </c>
      <c r="V105">
        <v>7</v>
      </c>
      <c r="W105" t="s">
        <v>43</v>
      </c>
      <c r="X105">
        <v>9.6666666666666696</v>
      </c>
      <c r="Y105" t="s">
        <v>43</v>
      </c>
      <c r="Z105">
        <v>0.99999999999998002</v>
      </c>
    </row>
    <row r="106" spans="1:28" x14ac:dyDescent="0.25">
      <c r="A106" t="s">
        <v>28</v>
      </c>
      <c r="B106" t="s">
        <v>418</v>
      </c>
      <c r="C106">
        <v>2013</v>
      </c>
      <c r="D106" t="s">
        <v>54</v>
      </c>
      <c r="E106" t="s">
        <v>5252</v>
      </c>
      <c r="F106">
        <v>6.8</v>
      </c>
      <c r="G106" t="s">
        <v>31</v>
      </c>
      <c r="H106">
        <v>20</v>
      </c>
      <c r="I106" t="s">
        <v>419</v>
      </c>
      <c r="J106" t="s">
        <v>89</v>
      </c>
      <c r="K106" t="s">
        <v>58</v>
      </c>
      <c r="L106" t="s">
        <v>288</v>
      </c>
      <c r="M106" t="s">
        <v>36</v>
      </c>
      <c r="N106" t="s">
        <v>37</v>
      </c>
      <c r="O106" t="s">
        <v>38</v>
      </c>
      <c r="P106" t="s">
        <v>119</v>
      </c>
      <c r="Q106" t="s">
        <v>120</v>
      </c>
      <c r="R106">
        <v>0</v>
      </c>
      <c r="S106" t="s">
        <v>41</v>
      </c>
      <c r="Z106">
        <v>1.99999999999996</v>
      </c>
    </row>
    <row r="107" spans="1:28" x14ac:dyDescent="0.25">
      <c r="A107" t="s">
        <v>28</v>
      </c>
      <c r="B107" t="s">
        <v>420</v>
      </c>
      <c r="C107">
        <v>2013</v>
      </c>
      <c r="D107" t="s">
        <v>77</v>
      </c>
      <c r="E107" t="s">
        <v>47</v>
      </c>
      <c r="F107">
        <v>2.4</v>
      </c>
      <c r="G107" t="s">
        <v>143</v>
      </c>
      <c r="H107">
        <v>27</v>
      </c>
      <c r="I107" t="s">
        <v>421</v>
      </c>
      <c r="J107" t="s">
        <v>422</v>
      </c>
      <c r="K107" t="s">
        <v>146</v>
      </c>
      <c r="L107" t="s">
        <v>423</v>
      </c>
      <c r="M107" t="s">
        <v>148</v>
      </c>
      <c r="N107" t="s">
        <v>37</v>
      </c>
      <c r="O107" t="s">
        <v>317</v>
      </c>
      <c r="P107" t="s">
        <v>401</v>
      </c>
      <c r="Q107" t="s">
        <v>424</v>
      </c>
      <c r="R107">
        <v>0</v>
      </c>
      <c r="S107" t="s">
        <v>96</v>
      </c>
      <c r="T107">
        <v>6.5</v>
      </c>
      <c r="U107" t="s">
        <v>42</v>
      </c>
      <c r="V107">
        <v>1.5</v>
      </c>
      <c r="W107" t="s">
        <v>43</v>
      </c>
      <c r="X107">
        <v>1</v>
      </c>
      <c r="Y107" t="s">
        <v>43</v>
      </c>
      <c r="Z107">
        <v>1.9166666666666301</v>
      </c>
    </row>
    <row r="108" spans="1:28" x14ac:dyDescent="0.25">
      <c r="A108" t="s">
        <v>28</v>
      </c>
      <c r="B108" t="s">
        <v>425</v>
      </c>
      <c r="C108">
        <v>2013</v>
      </c>
      <c r="D108" t="s">
        <v>44</v>
      </c>
      <c r="E108" t="s">
        <v>5252</v>
      </c>
      <c r="F108">
        <v>5.6</v>
      </c>
      <c r="G108" t="s">
        <v>98</v>
      </c>
      <c r="H108">
        <v>23</v>
      </c>
      <c r="I108" t="s">
        <v>426</v>
      </c>
      <c r="J108" t="s">
        <v>427</v>
      </c>
      <c r="K108" t="s">
        <v>58</v>
      </c>
      <c r="L108" t="s">
        <v>428</v>
      </c>
      <c r="M108" t="s">
        <v>36</v>
      </c>
      <c r="N108" t="s">
        <v>37</v>
      </c>
      <c r="O108" t="s">
        <v>38</v>
      </c>
      <c r="P108" t="s">
        <v>51</v>
      </c>
      <c r="Q108" t="s">
        <v>52</v>
      </c>
      <c r="R108">
        <v>0</v>
      </c>
      <c r="S108" t="s">
        <v>53</v>
      </c>
      <c r="T108">
        <v>4.3333333333333304</v>
      </c>
      <c r="U108" t="s">
        <v>43</v>
      </c>
      <c r="V108">
        <v>4.75</v>
      </c>
      <c r="W108" t="s">
        <v>43</v>
      </c>
      <c r="X108">
        <v>5.5</v>
      </c>
      <c r="Y108" t="s">
        <v>43</v>
      </c>
      <c r="Z108">
        <v>1.5833333333333</v>
      </c>
    </row>
    <row r="109" spans="1:28" x14ac:dyDescent="0.25">
      <c r="A109" t="s">
        <v>28</v>
      </c>
      <c r="B109" t="s">
        <v>429</v>
      </c>
      <c r="C109">
        <v>2012</v>
      </c>
      <c r="D109" t="s">
        <v>83</v>
      </c>
      <c r="E109" t="s">
        <v>5252</v>
      </c>
      <c r="F109">
        <v>4.4000000000000004</v>
      </c>
      <c r="G109" t="s">
        <v>71</v>
      </c>
      <c r="H109">
        <v>22</v>
      </c>
      <c r="I109" t="s">
        <v>430</v>
      </c>
      <c r="J109" t="s">
        <v>252</v>
      </c>
      <c r="K109" t="s">
        <v>74</v>
      </c>
      <c r="L109" t="s">
        <v>431</v>
      </c>
      <c r="M109" t="s">
        <v>76</v>
      </c>
      <c r="N109" t="s">
        <v>37</v>
      </c>
      <c r="O109" t="s">
        <v>38</v>
      </c>
      <c r="P109" t="s">
        <v>51</v>
      </c>
      <c r="Q109" t="s">
        <v>52</v>
      </c>
      <c r="R109">
        <v>0</v>
      </c>
      <c r="S109" t="s">
        <v>53</v>
      </c>
      <c r="T109">
        <v>4</v>
      </c>
      <c r="U109" t="s">
        <v>43</v>
      </c>
      <c r="V109">
        <v>3.5</v>
      </c>
      <c r="W109" t="s">
        <v>43</v>
      </c>
      <c r="X109">
        <v>4.75</v>
      </c>
      <c r="Y109" t="s">
        <v>43</v>
      </c>
      <c r="Z109">
        <v>2.7499999999999498</v>
      </c>
    </row>
    <row r="110" spans="1:28" x14ac:dyDescent="0.25">
      <c r="A110" t="s">
        <v>28</v>
      </c>
      <c r="B110" t="s">
        <v>432</v>
      </c>
      <c r="C110">
        <v>2014</v>
      </c>
      <c r="D110" t="s">
        <v>115</v>
      </c>
      <c r="E110" t="s">
        <v>47</v>
      </c>
      <c r="F110">
        <v>4.5999999999999996</v>
      </c>
      <c r="G110" t="s">
        <v>31</v>
      </c>
      <c r="H110">
        <v>22</v>
      </c>
      <c r="I110" t="s">
        <v>433</v>
      </c>
      <c r="J110" t="s">
        <v>434</v>
      </c>
      <c r="K110" t="s">
        <v>34</v>
      </c>
      <c r="L110" t="s">
        <v>105</v>
      </c>
      <c r="M110" t="s">
        <v>36</v>
      </c>
      <c r="N110" t="s">
        <v>37</v>
      </c>
      <c r="O110" t="s">
        <v>38</v>
      </c>
      <c r="P110" t="s">
        <v>119</v>
      </c>
      <c r="Q110" t="s">
        <v>120</v>
      </c>
      <c r="R110">
        <v>0</v>
      </c>
      <c r="S110" t="s">
        <v>41</v>
      </c>
      <c r="T110">
        <v>2.25</v>
      </c>
      <c r="U110" t="s">
        <v>43</v>
      </c>
      <c r="V110">
        <v>4.75</v>
      </c>
      <c r="W110" t="s">
        <v>43</v>
      </c>
      <c r="X110">
        <v>8</v>
      </c>
      <c r="Y110" t="s">
        <v>42</v>
      </c>
      <c r="Z110">
        <v>0.25</v>
      </c>
    </row>
    <row r="111" spans="1:28" x14ac:dyDescent="0.25">
      <c r="A111" t="s">
        <v>28</v>
      </c>
      <c r="B111" t="s">
        <v>435</v>
      </c>
      <c r="C111">
        <v>2014</v>
      </c>
      <c r="D111" t="s">
        <v>115</v>
      </c>
      <c r="E111" t="s">
        <v>5252</v>
      </c>
      <c r="F111">
        <v>5.5</v>
      </c>
      <c r="G111" t="s">
        <v>31</v>
      </c>
      <c r="H111">
        <v>22</v>
      </c>
      <c r="I111" t="s">
        <v>436</v>
      </c>
      <c r="J111" t="s">
        <v>33</v>
      </c>
      <c r="K111" t="s">
        <v>58</v>
      </c>
      <c r="L111" t="s">
        <v>437</v>
      </c>
      <c r="M111" t="s">
        <v>36</v>
      </c>
      <c r="N111" t="s">
        <v>37</v>
      </c>
      <c r="O111" t="s">
        <v>38</v>
      </c>
      <c r="P111" t="s">
        <v>39</v>
      </c>
      <c r="Q111" t="s">
        <v>40</v>
      </c>
      <c r="R111">
        <v>0</v>
      </c>
      <c r="S111" t="s">
        <v>41</v>
      </c>
      <c r="Z111">
        <v>0.99999999999998002</v>
      </c>
    </row>
    <row r="112" spans="1:28" x14ac:dyDescent="0.25">
      <c r="A112" t="s">
        <v>28</v>
      </c>
      <c r="B112" t="s">
        <v>438</v>
      </c>
      <c r="C112">
        <v>2013</v>
      </c>
      <c r="D112" t="s">
        <v>54</v>
      </c>
      <c r="E112" t="s">
        <v>5252</v>
      </c>
      <c r="F112">
        <v>6.7</v>
      </c>
      <c r="G112" t="s">
        <v>31</v>
      </c>
      <c r="H112">
        <v>19</v>
      </c>
      <c r="I112" t="s">
        <v>439</v>
      </c>
      <c r="J112" t="s">
        <v>33</v>
      </c>
      <c r="K112" t="s">
        <v>58</v>
      </c>
      <c r="L112" t="s">
        <v>440</v>
      </c>
      <c r="M112" t="s">
        <v>36</v>
      </c>
      <c r="N112" t="s">
        <v>60</v>
      </c>
      <c r="O112" t="s">
        <v>38</v>
      </c>
      <c r="P112" t="s">
        <v>106</v>
      </c>
      <c r="Q112" t="s">
        <v>107</v>
      </c>
      <c r="R112">
        <v>0</v>
      </c>
      <c r="S112" t="s">
        <v>96</v>
      </c>
      <c r="T112">
        <v>5</v>
      </c>
      <c r="U112" t="s">
        <v>43</v>
      </c>
      <c r="V112">
        <v>8</v>
      </c>
      <c r="W112" t="s">
        <v>43</v>
      </c>
      <c r="X112">
        <v>6</v>
      </c>
      <c r="Y112" t="s">
        <v>43</v>
      </c>
      <c r="Z112">
        <v>1.99999999999996</v>
      </c>
    </row>
    <row r="113" spans="1:28" x14ac:dyDescent="0.25">
      <c r="A113" t="s">
        <v>441</v>
      </c>
      <c r="B113" t="s">
        <v>442</v>
      </c>
      <c r="C113">
        <v>2013</v>
      </c>
      <c r="D113" t="s">
        <v>54</v>
      </c>
      <c r="E113" t="s">
        <v>5252</v>
      </c>
      <c r="F113">
        <v>5.3</v>
      </c>
      <c r="G113" t="s">
        <v>31</v>
      </c>
      <c r="H113">
        <v>19</v>
      </c>
      <c r="I113" t="s">
        <v>443</v>
      </c>
      <c r="J113" t="s">
        <v>444</v>
      </c>
      <c r="K113" t="s">
        <v>34</v>
      </c>
      <c r="L113" t="s">
        <v>280</v>
      </c>
      <c r="M113" t="s">
        <v>36</v>
      </c>
      <c r="N113" t="s">
        <v>37</v>
      </c>
      <c r="O113" t="s">
        <v>38</v>
      </c>
      <c r="P113" t="s">
        <v>106</v>
      </c>
      <c r="Q113" t="s">
        <v>120</v>
      </c>
      <c r="R113">
        <v>0</v>
      </c>
      <c r="S113" t="s">
        <v>41</v>
      </c>
      <c r="T113">
        <v>2</v>
      </c>
      <c r="U113" t="s">
        <v>43</v>
      </c>
      <c r="V113">
        <v>4.3333333333333304</v>
      </c>
      <c r="W113" t="s">
        <v>43</v>
      </c>
      <c r="X113">
        <v>5.3333333333333304</v>
      </c>
      <c r="Y113" t="s">
        <v>42</v>
      </c>
      <c r="Z113">
        <v>8.3333333333329998E-2</v>
      </c>
    </row>
    <row r="114" spans="1:28" x14ac:dyDescent="0.25">
      <c r="A114" t="s">
        <v>28</v>
      </c>
      <c r="B114" t="s">
        <v>445</v>
      </c>
      <c r="C114">
        <v>2014</v>
      </c>
      <c r="D114" t="s">
        <v>54</v>
      </c>
      <c r="E114" t="s">
        <v>5252</v>
      </c>
      <c r="F114">
        <v>9.1</v>
      </c>
      <c r="G114" t="s">
        <v>31</v>
      </c>
      <c r="H114">
        <v>19</v>
      </c>
      <c r="I114" t="s">
        <v>446</v>
      </c>
      <c r="J114" t="s">
        <v>33</v>
      </c>
      <c r="K114" t="s">
        <v>58</v>
      </c>
      <c r="L114" t="s">
        <v>447</v>
      </c>
      <c r="M114" t="s">
        <v>36</v>
      </c>
      <c r="N114" t="s">
        <v>60</v>
      </c>
      <c r="O114" t="s">
        <v>38</v>
      </c>
      <c r="P114" t="s">
        <v>51</v>
      </c>
      <c r="Q114" t="s">
        <v>52</v>
      </c>
      <c r="R114">
        <v>0</v>
      </c>
      <c r="S114" t="s">
        <v>53</v>
      </c>
      <c r="T114">
        <v>10</v>
      </c>
      <c r="U114" t="s">
        <v>42</v>
      </c>
      <c r="V114">
        <v>8</v>
      </c>
      <c r="W114" t="s">
        <v>43</v>
      </c>
      <c r="X114">
        <v>8</v>
      </c>
      <c r="Y114" t="s">
        <v>42</v>
      </c>
      <c r="Z114">
        <v>0.99999999999998002</v>
      </c>
    </row>
    <row r="115" spans="1:28" x14ac:dyDescent="0.25">
      <c r="A115" t="s">
        <v>55</v>
      </c>
      <c r="B115" t="s">
        <v>448</v>
      </c>
      <c r="C115">
        <v>2012</v>
      </c>
      <c r="D115" t="s">
        <v>44</v>
      </c>
      <c r="E115" t="s">
        <v>5252</v>
      </c>
      <c r="F115">
        <v>6.3</v>
      </c>
      <c r="G115" t="s">
        <v>71</v>
      </c>
      <c r="H115">
        <v>20</v>
      </c>
      <c r="I115" t="s">
        <v>449</v>
      </c>
      <c r="J115" t="s">
        <v>450</v>
      </c>
      <c r="K115" t="s">
        <v>74</v>
      </c>
      <c r="L115" t="s">
        <v>238</v>
      </c>
      <c r="M115" t="s">
        <v>76</v>
      </c>
      <c r="N115" t="s">
        <v>60</v>
      </c>
      <c r="O115" t="s">
        <v>38</v>
      </c>
      <c r="P115" t="s">
        <v>51</v>
      </c>
      <c r="T115">
        <v>2</v>
      </c>
      <c r="U115" t="s">
        <v>43</v>
      </c>
      <c r="V115">
        <v>7</v>
      </c>
      <c r="W115" t="s">
        <v>43</v>
      </c>
      <c r="X115">
        <v>5</v>
      </c>
      <c r="Y115" t="s">
        <v>43</v>
      </c>
      <c r="Z115">
        <v>8.3333333333329998E-2</v>
      </c>
    </row>
    <row r="116" spans="1:28" x14ac:dyDescent="0.25">
      <c r="A116" t="s">
        <v>28</v>
      </c>
      <c r="B116" t="s">
        <v>451</v>
      </c>
      <c r="C116">
        <v>2014</v>
      </c>
      <c r="D116" t="s">
        <v>83</v>
      </c>
      <c r="E116" t="s">
        <v>5252</v>
      </c>
      <c r="F116">
        <v>7.7</v>
      </c>
      <c r="G116" t="s">
        <v>71</v>
      </c>
      <c r="H116">
        <v>22</v>
      </c>
      <c r="I116" t="s">
        <v>452</v>
      </c>
      <c r="J116" t="s">
        <v>453</v>
      </c>
      <c r="K116" t="s">
        <v>74</v>
      </c>
      <c r="L116" t="s">
        <v>454</v>
      </c>
      <c r="M116" t="s">
        <v>76</v>
      </c>
      <c r="N116" t="s">
        <v>37</v>
      </c>
      <c r="O116" t="s">
        <v>38</v>
      </c>
      <c r="P116" t="s">
        <v>195</v>
      </c>
      <c r="Q116" t="s">
        <v>196</v>
      </c>
      <c r="R116">
        <v>0</v>
      </c>
      <c r="S116" t="s">
        <v>53</v>
      </c>
      <c r="T116">
        <v>7</v>
      </c>
      <c r="U116" t="s">
        <v>43</v>
      </c>
      <c r="V116">
        <v>7.75</v>
      </c>
      <c r="W116" t="s">
        <v>43</v>
      </c>
      <c r="X116">
        <v>6</v>
      </c>
      <c r="Y116" t="s">
        <v>42</v>
      </c>
      <c r="Z116">
        <v>0.99999999999998002</v>
      </c>
    </row>
    <row r="117" spans="1:28" x14ac:dyDescent="0.25">
      <c r="A117" t="s">
        <v>28</v>
      </c>
      <c r="B117" t="s">
        <v>455</v>
      </c>
      <c r="C117">
        <v>2014</v>
      </c>
      <c r="D117" t="s">
        <v>44</v>
      </c>
      <c r="E117" t="s">
        <v>47</v>
      </c>
      <c r="F117">
        <v>7.1</v>
      </c>
      <c r="G117" t="s">
        <v>31</v>
      </c>
      <c r="H117">
        <v>21</v>
      </c>
      <c r="I117" t="s">
        <v>456</v>
      </c>
      <c r="J117" t="s">
        <v>33</v>
      </c>
      <c r="K117" t="s">
        <v>58</v>
      </c>
      <c r="L117" t="s">
        <v>349</v>
      </c>
      <c r="M117" t="s">
        <v>36</v>
      </c>
      <c r="N117" t="s">
        <v>37</v>
      </c>
      <c r="O117" t="s">
        <v>38</v>
      </c>
      <c r="P117" t="s">
        <v>96</v>
      </c>
      <c r="Q117" t="s">
        <v>125</v>
      </c>
      <c r="R117">
        <v>0</v>
      </c>
      <c r="S117" t="s">
        <v>96</v>
      </c>
      <c r="T117">
        <v>5</v>
      </c>
      <c r="U117" t="s">
        <v>43</v>
      </c>
      <c r="V117">
        <v>4.3333333333333304</v>
      </c>
      <c r="W117" t="s">
        <v>43</v>
      </c>
      <c r="X117">
        <v>7</v>
      </c>
      <c r="Y117" t="s">
        <v>43</v>
      </c>
      <c r="Z117">
        <v>0.99999999999998002</v>
      </c>
    </row>
    <row r="118" spans="1:28" x14ac:dyDescent="0.25">
      <c r="A118" t="s">
        <v>28</v>
      </c>
      <c r="B118" t="s">
        <v>457</v>
      </c>
      <c r="C118">
        <v>2014</v>
      </c>
      <c r="D118" t="s">
        <v>44</v>
      </c>
      <c r="E118" t="s">
        <v>5252</v>
      </c>
      <c r="F118">
        <v>9.8000000000000007</v>
      </c>
      <c r="G118" t="s">
        <v>31</v>
      </c>
      <c r="H118">
        <v>21</v>
      </c>
      <c r="I118" t="s">
        <v>458</v>
      </c>
      <c r="J118" t="s">
        <v>89</v>
      </c>
      <c r="K118" t="s">
        <v>74</v>
      </c>
      <c r="L118" t="s">
        <v>459</v>
      </c>
      <c r="M118" t="s">
        <v>36</v>
      </c>
      <c r="N118" t="s">
        <v>37</v>
      </c>
      <c r="O118" t="s">
        <v>38</v>
      </c>
      <c r="P118" t="s">
        <v>41</v>
      </c>
      <c r="Q118" t="s">
        <v>207</v>
      </c>
      <c r="R118">
        <v>0</v>
      </c>
      <c r="S118" t="s">
        <v>41</v>
      </c>
      <c r="T118">
        <v>12</v>
      </c>
      <c r="U118" t="s">
        <v>43</v>
      </c>
      <c r="V118">
        <v>6</v>
      </c>
      <c r="W118" t="s">
        <v>43</v>
      </c>
      <c r="X118">
        <v>7</v>
      </c>
      <c r="Y118" t="s">
        <v>42</v>
      </c>
      <c r="Z118">
        <v>0.99999999999998002</v>
      </c>
    </row>
    <row r="119" spans="1:28" x14ac:dyDescent="0.25">
      <c r="A119" t="s">
        <v>55</v>
      </c>
      <c r="B119" t="s">
        <v>460</v>
      </c>
      <c r="C119">
        <v>2014</v>
      </c>
      <c r="D119" t="s">
        <v>54</v>
      </c>
      <c r="E119" t="s">
        <v>47</v>
      </c>
      <c r="F119">
        <v>8</v>
      </c>
      <c r="G119" t="s">
        <v>71</v>
      </c>
      <c r="H119">
        <v>19</v>
      </c>
      <c r="I119" t="s">
        <v>461</v>
      </c>
      <c r="J119" t="s">
        <v>462</v>
      </c>
      <c r="K119" t="s">
        <v>74</v>
      </c>
      <c r="L119" t="s">
        <v>463</v>
      </c>
      <c r="M119" t="s">
        <v>76</v>
      </c>
      <c r="N119" t="s">
        <v>37</v>
      </c>
      <c r="O119" t="s">
        <v>38</v>
      </c>
      <c r="P119" t="s">
        <v>51</v>
      </c>
      <c r="T119">
        <v>8.5</v>
      </c>
      <c r="U119" t="s">
        <v>43</v>
      </c>
      <c r="V119">
        <v>8</v>
      </c>
      <c r="W119" t="s">
        <v>43</v>
      </c>
      <c r="X119">
        <v>7.75</v>
      </c>
      <c r="Y119" t="s">
        <v>43</v>
      </c>
      <c r="Z119">
        <v>0.99999999999998002</v>
      </c>
    </row>
    <row r="120" spans="1:28" x14ac:dyDescent="0.25">
      <c r="A120" t="s">
        <v>28</v>
      </c>
      <c r="B120" t="s">
        <v>464</v>
      </c>
      <c r="C120">
        <v>2013</v>
      </c>
      <c r="D120" t="s">
        <v>77</v>
      </c>
      <c r="E120" t="s">
        <v>5252</v>
      </c>
      <c r="F120">
        <v>4.8</v>
      </c>
      <c r="G120" t="s">
        <v>31</v>
      </c>
      <c r="H120">
        <v>24</v>
      </c>
      <c r="I120" t="s">
        <v>465</v>
      </c>
      <c r="J120" t="s">
        <v>33</v>
      </c>
      <c r="K120" t="s">
        <v>34</v>
      </c>
      <c r="L120" t="s">
        <v>466</v>
      </c>
      <c r="M120" t="s">
        <v>76</v>
      </c>
      <c r="N120" t="s">
        <v>37</v>
      </c>
      <c r="O120" t="s">
        <v>38</v>
      </c>
      <c r="P120" t="s">
        <v>51</v>
      </c>
      <c r="Q120" t="s">
        <v>52</v>
      </c>
      <c r="R120">
        <v>0</v>
      </c>
      <c r="S120" t="s">
        <v>53</v>
      </c>
      <c r="T120">
        <v>10</v>
      </c>
      <c r="U120" t="s">
        <v>43</v>
      </c>
      <c r="V120">
        <v>3</v>
      </c>
      <c r="W120" t="s">
        <v>43</v>
      </c>
      <c r="X120">
        <v>6</v>
      </c>
      <c r="Y120" t="s">
        <v>42</v>
      </c>
      <c r="Z120">
        <v>1.74999999999997</v>
      </c>
    </row>
    <row r="121" spans="1:28" x14ac:dyDescent="0.25">
      <c r="A121" t="s">
        <v>28</v>
      </c>
      <c r="B121" t="s">
        <v>467</v>
      </c>
      <c r="C121">
        <v>2012</v>
      </c>
      <c r="D121" t="s">
        <v>115</v>
      </c>
      <c r="E121" t="s">
        <v>5252</v>
      </c>
      <c r="F121">
        <v>8.1999999999999993</v>
      </c>
      <c r="G121" t="s">
        <v>31</v>
      </c>
      <c r="H121">
        <v>22</v>
      </c>
      <c r="I121" t="s">
        <v>468</v>
      </c>
      <c r="J121" t="s">
        <v>33</v>
      </c>
      <c r="K121" t="s">
        <v>34</v>
      </c>
      <c r="L121" t="s">
        <v>190</v>
      </c>
      <c r="M121" t="s">
        <v>36</v>
      </c>
      <c r="N121" t="s">
        <v>37</v>
      </c>
      <c r="O121" t="s">
        <v>38</v>
      </c>
      <c r="P121" t="s">
        <v>96</v>
      </c>
      <c r="Q121" t="s">
        <v>125</v>
      </c>
      <c r="R121">
        <v>0</v>
      </c>
      <c r="S121" t="s">
        <v>96</v>
      </c>
      <c r="T121">
        <v>9</v>
      </c>
      <c r="U121" t="s">
        <v>43</v>
      </c>
      <c r="V121">
        <v>6</v>
      </c>
      <c r="W121" t="s">
        <v>43</v>
      </c>
      <c r="X121">
        <v>10</v>
      </c>
      <c r="Y121" t="s">
        <v>42</v>
      </c>
      <c r="Z121">
        <v>2.9166666666666101</v>
      </c>
    </row>
    <row r="122" spans="1:28" x14ac:dyDescent="0.25">
      <c r="A122" t="s">
        <v>28</v>
      </c>
      <c r="B122" t="s">
        <v>469</v>
      </c>
      <c r="C122">
        <v>2014</v>
      </c>
      <c r="D122" t="s">
        <v>83</v>
      </c>
      <c r="E122" t="s">
        <v>47</v>
      </c>
      <c r="F122">
        <v>8.1</v>
      </c>
      <c r="G122" t="s">
        <v>71</v>
      </c>
      <c r="H122">
        <v>22</v>
      </c>
      <c r="I122" t="s">
        <v>470</v>
      </c>
      <c r="J122" t="s">
        <v>262</v>
      </c>
      <c r="K122" t="s">
        <v>74</v>
      </c>
      <c r="L122" t="s">
        <v>471</v>
      </c>
      <c r="M122" t="s">
        <v>76</v>
      </c>
      <c r="N122" t="s">
        <v>37</v>
      </c>
      <c r="O122" t="s">
        <v>38</v>
      </c>
      <c r="P122" t="s">
        <v>51</v>
      </c>
      <c r="Q122" t="s">
        <v>52</v>
      </c>
      <c r="R122">
        <v>0</v>
      </c>
      <c r="S122" t="s">
        <v>53</v>
      </c>
      <c r="T122">
        <v>7.75</v>
      </c>
      <c r="U122" t="s">
        <v>43</v>
      </c>
      <c r="V122">
        <v>7.75</v>
      </c>
      <c r="W122" t="s">
        <v>43</v>
      </c>
      <c r="X122">
        <v>7</v>
      </c>
      <c r="Y122" t="s">
        <v>42</v>
      </c>
      <c r="Z122">
        <v>0.99999999999998002</v>
      </c>
    </row>
    <row r="123" spans="1:28" x14ac:dyDescent="0.25">
      <c r="A123" t="s">
        <v>28</v>
      </c>
      <c r="B123" t="s">
        <v>472</v>
      </c>
      <c r="C123">
        <v>2013</v>
      </c>
      <c r="D123" t="s">
        <v>44</v>
      </c>
      <c r="E123" t="s">
        <v>47</v>
      </c>
      <c r="F123">
        <v>6.5</v>
      </c>
      <c r="G123" t="s">
        <v>31</v>
      </c>
      <c r="H123">
        <v>20</v>
      </c>
      <c r="I123" t="s">
        <v>473</v>
      </c>
      <c r="J123" t="s">
        <v>474</v>
      </c>
      <c r="K123" t="s">
        <v>34</v>
      </c>
      <c r="L123" t="s">
        <v>50</v>
      </c>
      <c r="M123" t="s">
        <v>36</v>
      </c>
      <c r="N123" t="s">
        <v>37</v>
      </c>
      <c r="O123" t="s">
        <v>38</v>
      </c>
      <c r="P123" t="s">
        <v>51</v>
      </c>
      <c r="Q123" t="s">
        <v>52</v>
      </c>
      <c r="R123">
        <v>0</v>
      </c>
      <c r="S123" t="s">
        <v>53</v>
      </c>
      <c r="T123">
        <v>2.6666666666666701</v>
      </c>
      <c r="U123" t="s">
        <v>43</v>
      </c>
      <c r="V123">
        <v>3.3333333333333299</v>
      </c>
      <c r="W123" t="s">
        <v>43</v>
      </c>
      <c r="X123">
        <v>6</v>
      </c>
      <c r="Y123" t="s">
        <v>42</v>
      </c>
      <c r="Z123">
        <v>1.99999999999996</v>
      </c>
    </row>
    <row r="124" spans="1:28" x14ac:dyDescent="0.25">
      <c r="A124" t="s">
        <v>55</v>
      </c>
      <c r="B124" t="s">
        <v>475</v>
      </c>
      <c r="C124">
        <v>2013</v>
      </c>
      <c r="D124" t="s">
        <v>44</v>
      </c>
      <c r="E124" t="s">
        <v>47</v>
      </c>
      <c r="F124">
        <v>10.8</v>
      </c>
      <c r="G124" t="s">
        <v>31</v>
      </c>
      <c r="H124">
        <v>20</v>
      </c>
      <c r="I124" t="s">
        <v>476</v>
      </c>
      <c r="J124" t="s">
        <v>89</v>
      </c>
      <c r="K124" t="s">
        <v>58</v>
      </c>
      <c r="L124" t="s">
        <v>477</v>
      </c>
      <c r="M124" t="s">
        <v>36</v>
      </c>
      <c r="N124" t="s">
        <v>60</v>
      </c>
      <c r="O124" t="s">
        <v>38</v>
      </c>
      <c r="P124" t="s">
        <v>106</v>
      </c>
      <c r="T124">
        <v>9.5</v>
      </c>
      <c r="U124" t="s">
        <v>43</v>
      </c>
      <c r="V124">
        <v>10</v>
      </c>
      <c r="W124" t="s">
        <v>43</v>
      </c>
      <c r="X124">
        <v>7.3333333333333304</v>
      </c>
      <c r="Y124" t="s">
        <v>43</v>
      </c>
      <c r="Z124">
        <v>0.91666666666664998</v>
      </c>
    </row>
    <row r="125" spans="1:28" x14ac:dyDescent="0.25">
      <c r="A125" t="s">
        <v>28</v>
      </c>
      <c r="B125" t="s">
        <v>478</v>
      </c>
      <c r="C125">
        <v>2013</v>
      </c>
      <c r="D125" t="s">
        <v>44</v>
      </c>
      <c r="E125" t="s">
        <v>5252</v>
      </c>
      <c r="F125">
        <v>5</v>
      </c>
      <c r="G125" t="s">
        <v>71</v>
      </c>
      <c r="H125">
        <v>20</v>
      </c>
      <c r="I125" t="s">
        <v>479</v>
      </c>
      <c r="J125" t="s">
        <v>453</v>
      </c>
      <c r="K125" t="s">
        <v>74</v>
      </c>
      <c r="L125" t="s">
        <v>75</v>
      </c>
      <c r="M125" t="s">
        <v>76</v>
      </c>
      <c r="N125" t="s">
        <v>37</v>
      </c>
      <c r="O125" t="s">
        <v>38</v>
      </c>
      <c r="P125" t="s">
        <v>51</v>
      </c>
      <c r="Q125" t="s">
        <v>52</v>
      </c>
      <c r="R125">
        <v>0</v>
      </c>
      <c r="S125" t="s">
        <v>53</v>
      </c>
      <c r="T125">
        <v>2</v>
      </c>
      <c r="U125" t="s">
        <v>42</v>
      </c>
      <c r="V125">
        <v>3.5</v>
      </c>
      <c r="W125" t="s">
        <v>43</v>
      </c>
      <c r="X125">
        <v>7</v>
      </c>
      <c r="Y125" t="s">
        <v>43</v>
      </c>
      <c r="Z125">
        <v>0.99999999999998002</v>
      </c>
    </row>
    <row r="126" spans="1:28" x14ac:dyDescent="0.25">
      <c r="A126" t="s">
        <v>28</v>
      </c>
      <c r="B126" t="s">
        <v>480</v>
      </c>
      <c r="C126">
        <v>2012</v>
      </c>
      <c r="D126" t="s">
        <v>54</v>
      </c>
      <c r="E126" t="s">
        <v>250</v>
      </c>
      <c r="F126">
        <v>7.6</v>
      </c>
      <c r="G126" t="s">
        <v>184</v>
      </c>
      <c r="H126">
        <v>19</v>
      </c>
      <c r="I126" t="s">
        <v>481</v>
      </c>
      <c r="J126" t="s">
        <v>186</v>
      </c>
      <c r="K126" t="s">
        <v>187</v>
      </c>
      <c r="M126" t="s">
        <v>148</v>
      </c>
      <c r="N126" t="s">
        <v>60</v>
      </c>
      <c r="O126" t="s">
        <v>38</v>
      </c>
      <c r="P126" t="s">
        <v>51</v>
      </c>
      <c r="Q126" t="s">
        <v>52</v>
      </c>
      <c r="R126">
        <v>0</v>
      </c>
      <c r="S126" t="s">
        <v>53</v>
      </c>
      <c r="Z126">
        <v>2.4166666666666199</v>
      </c>
    </row>
    <row r="127" spans="1:28" x14ac:dyDescent="0.25">
      <c r="A127" t="s">
        <v>45</v>
      </c>
      <c r="B127" t="s">
        <v>482</v>
      </c>
      <c r="C127">
        <v>2012</v>
      </c>
      <c r="D127" t="s">
        <v>54</v>
      </c>
      <c r="E127" t="s">
        <v>250</v>
      </c>
      <c r="F127">
        <v>9.3000000000000007</v>
      </c>
      <c r="G127" t="s">
        <v>184</v>
      </c>
      <c r="H127">
        <v>19</v>
      </c>
      <c r="I127" t="s">
        <v>483</v>
      </c>
      <c r="J127" t="s">
        <v>186</v>
      </c>
      <c r="K127" t="s">
        <v>187</v>
      </c>
      <c r="M127" t="s">
        <v>76</v>
      </c>
      <c r="N127" t="s">
        <v>37</v>
      </c>
      <c r="O127" t="s">
        <v>38</v>
      </c>
      <c r="P127" t="s">
        <v>195</v>
      </c>
      <c r="Z127">
        <v>2.99999999999994</v>
      </c>
      <c r="AA127" t="s">
        <v>196</v>
      </c>
      <c r="AB127" t="s">
        <v>53</v>
      </c>
    </row>
    <row r="128" spans="1:28" x14ac:dyDescent="0.25">
      <c r="A128" t="s">
        <v>28</v>
      </c>
      <c r="B128" t="s">
        <v>484</v>
      </c>
      <c r="C128">
        <v>2013</v>
      </c>
      <c r="D128" t="s">
        <v>44</v>
      </c>
      <c r="E128" t="s">
        <v>290</v>
      </c>
      <c r="F128">
        <v>6</v>
      </c>
      <c r="G128" t="s">
        <v>71</v>
      </c>
      <c r="H128">
        <v>24</v>
      </c>
      <c r="I128" t="s">
        <v>485</v>
      </c>
      <c r="J128" t="s">
        <v>73</v>
      </c>
      <c r="K128" t="s">
        <v>74</v>
      </c>
      <c r="L128" t="s">
        <v>486</v>
      </c>
      <c r="M128" t="s">
        <v>76</v>
      </c>
      <c r="N128" t="s">
        <v>37</v>
      </c>
      <c r="O128" t="s">
        <v>38</v>
      </c>
      <c r="P128" t="s">
        <v>195</v>
      </c>
      <c r="Q128" t="s">
        <v>196</v>
      </c>
      <c r="R128">
        <v>0</v>
      </c>
      <c r="S128" t="s">
        <v>53</v>
      </c>
      <c r="Z128">
        <v>0.33333333333332998</v>
      </c>
    </row>
    <row r="129" spans="1:28" x14ac:dyDescent="0.25">
      <c r="A129" t="s">
        <v>28</v>
      </c>
      <c r="B129" t="s">
        <v>487</v>
      </c>
      <c r="C129">
        <v>2013</v>
      </c>
      <c r="D129" t="s">
        <v>54</v>
      </c>
      <c r="E129" t="s">
        <v>216</v>
      </c>
      <c r="F129">
        <v>10.5</v>
      </c>
      <c r="G129" t="s">
        <v>31</v>
      </c>
      <c r="H129">
        <v>23</v>
      </c>
      <c r="I129" t="s">
        <v>488</v>
      </c>
      <c r="J129" t="s">
        <v>33</v>
      </c>
      <c r="K129" t="s">
        <v>34</v>
      </c>
      <c r="L129" t="s">
        <v>222</v>
      </c>
      <c r="M129" t="s">
        <v>36</v>
      </c>
      <c r="N129" t="s">
        <v>37</v>
      </c>
      <c r="O129" t="s">
        <v>38</v>
      </c>
      <c r="P129" t="s">
        <v>119</v>
      </c>
      <c r="Q129" t="s">
        <v>120</v>
      </c>
      <c r="R129">
        <v>0</v>
      </c>
      <c r="S129" t="s">
        <v>41</v>
      </c>
      <c r="Z129">
        <v>1.99999999999996</v>
      </c>
    </row>
    <row r="130" spans="1:28" x14ac:dyDescent="0.25">
      <c r="A130" t="s">
        <v>55</v>
      </c>
      <c r="B130" t="s">
        <v>489</v>
      </c>
      <c r="C130">
        <v>2012</v>
      </c>
      <c r="D130" t="s">
        <v>115</v>
      </c>
      <c r="E130" t="s">
        <v>5252</v>
      </c>
      <c r="F130">
        <v>7</v>
      </c>
      <c r="G130" t="s">
        <v>143</v>
      </c>
      <c r="H130">
        <v>21</v>
      </c>
      <c r="I130" t="s">
        <v>490</v>
      </c>
      <c r="J130" t="s">
        <v>491</v>
      </c>
      <c r="K130" t="s">
        <v>205</v>
      </c>
      <c r="L130" t="s">
        <v>338</v>
      </c>
      <c r="M130" t="s">
        <v>148</v>
      </c>
      <c r="N130" t="s">
        <v>60</v>
      </c>
      <c r="O130" t="s">
        <v>38</v>
      </c>
      <c r="P130" t="s">
        <v>51</v>
      </c>
      <c r="T130">
        <v>8</v>
      </c>
      <c r="U130" t="s">
        <v>43</v>
      </c>
      <c r="V130">
        <v>6</v>
      </c>
      <c r="W130" t="s">
        <v>43</v>
      </c>
      <c r="X130">
        <v>5.3333333333333304</v>
      </c>
      <c r="Y130" t="s">
        <v>42</v>
      </c>
      <c r="Z130">
        <v>0.91666666666664998</v>
      </c>
    </row>
    <row r="131" spans="1:28" x14ac:dyDescent="0.25">
      <c r="A131" t="s">
        <v>28</v>
      </c>
      <c r="B131" t="s">
        <v>492</v>
      </c>
      <c r="C131">
        <v>2012</v>
      </c>
      <c r="D131" t="s">
        <v>44</v>
      </c>
      <c r="E131" t="s">
        <v>5252</v>
      </c>
      <c r="F131">
        <v>5.7</v>
      </c>
      <c r="G131" t="s">
        <v>71</v>
      </c>
      <c r="H131">
        <v>21</v>
      </c>
      <c r="I131" t="s">
        <v>493</v>
      </c>
      <c r="J131" t="s">
        <v>262</v>
      </c>
      <c r="K131" t="s">
        <v>74</v>
      </c>
      <c r="L131" t="s">
        <v>263</v>
      </c>
      <c r="M131" t="s">
        <v>76</v>
      </c>
      <c r="N131" t="s">
        <v>60</v>
      </c>
      <c r="O131" t="s">
        <v>38</v>
      </c>
      <c r="P131" t="s">
        <v>51</v>
      </c>
      <c r="Q131" t="s">
        <v>52</v>
      </c>
      <c r="R131">
        <v>0</v>
      </c>
      <c r="S131" t="s">
        <v>53</v>
      </c>
      <c r="T131">
        <v>6</v>
      </c>
      <c r="U131" t="s">
        <v>42</v>
      </c>
      <c r="V131">
        <v>7</v>
      </c>
      <c r="W131" t="s">
        <v>43</v>
      </c>
      <c r="X131">
        <v>3.3333333333333299</v>
      </c>
      <c r="Y131" t="s">
        <v>43</v>
      </c>
      <c r="Z131">
        <v>2.9166666666666101</v>
      </c>
    </row>
    <row r="132" spans="1:28" x14ac:dyDescent="0.25">
      <c r="A132" t="s">
        <v>28</v>
      </c>
      <c r="B132" t="s">
        <v>494</v>
      </c>
      <c r="C132">
        <v>2014</v>
      </c>
      <c r="D132" t="s">
        <v>54</v>
      </c>
      <c r="E132" t="s">
        <v>47</v>
      </c>
      <c r="F132">
        <v>8.3000000000000007</v>
      </c>
      <c r="G132" t="s">
        <v>31</v>
      </c>
      <c r="H132">
        <v>20</v>
      </c>
      <c r="I132" t="s">
        <v>495</v>
      </c>
      <c r="J132" t="s">
        <v>33</v>
      </c>
      <c r="K132" t="s">
        <v>92</v>
      </c>
      <c r="L132" t="s">
        <v>137</v>
      </c>
      <c r="M132" t="s">
        <v>36</v>
      </c>
      <c r="N132" t="s">
        <v>37</v>
      </c>
      <c r="O132" t="s">
        <v>38</v>
      </c>
      <c r="P132" t="s">
        <v>94</v>
      </c>
      <c r="Q132" t="s">
        <v>95</v>
      </c>
      <c r="R132">
        <v>0</v>
      </c>
      <c r="S132" t="s">
        <v>96</v>
      </c>
      <c r="T132">
        <v>10</v>
      </c>
      <c r="U132" t="s">
        <v>42</v>
      </c>
      <c r="V132">
        <v>2.5</v>
      </c>
      <c r="W132" t="s">
        <v>43</v>
      </c>
      <c r="X132">
        <v>4</v>
      </c>
      <c r="Y132" t="s">
        <v>42</v>
      </c>
      <c r="Z132">
        <v>0.91666666666664998</v>
      </c>
    </row>
    <row r="133" spans="1:28" x14ac:dyDescent="0.25">
      <c r="A133" t="s">
        <v>28</v>
      </c>
      <c r="B133" t="s">
        <v>496</v>
      </c>
      <c r="C133">
        <v>2013</v>
      </c>
      <c r="D133" t="s">
        <v>54</v>
      </c>
      <c r="E133" t="s">
        <v>250</v>
      </c>
      <c r="F133">
        <v>10.4</v>
      </c>
      <c r="G133" t="s">
        <v>184</v>
      </c>
      <c r="H133">
        <v>19</v>
      </c>
      <c r="I133" t="s">
        <v>497</v>
      </c>
      <c r="J133" t="s">
        <v>498</v>
      </c>
      <c r="K133" t="s">
        <v>187</v>
      </c>
      <c r="M133" t="s">
        <v>148</v>
      </c>
      <c r="N133" t="s">
        <v>37</v>
      </c>
      <c r="O133" t="s">
        <v>38</v>
      </c>
      <c r="P133" t="s">
        <v>51</v>
      </c>
      <c r="Q133" t="s">
        <v>52</v>
      </c>
      <c r="R133">
        <v>0</v>
      </c>
      <c r="S133" t="s">
        <v>53</v>
      </c>
      <c r="Z133">
        <v>1.99999999999996</v>
      </c>
    </row>
    <row r="134" spans="1:28" x14ac:dyDescent="0.25">
      <c r="A134" t="s">
        <v>277</v>
      </c>
      <c r="B134" t="s">
        <v>499</v>
      </c>
      <c r="C134">
        <v>2014</v>
      </c>
      <c r="D134" t="s">
        <v>54</v>
      </c>
      <c r="E134" t="s">
        <v>47</v>
      </c>
      <c r="F134">
        <v>8.4</v>
      </c>
      <c r="G134" t="s">
        <v>31</v>
      </c>
      <c r="H134">
        <v>19</v>
      </c>
      <c r="I134" t="s">
        <v>500</v>
      </c>
      <c r="J134" t="s">
        <v>501</v>
      </c>
      <c r="K134" t="s">
        <v>34</v>
      </c>
      <c r="L134" t="s">
        <v>502</v>
      </c>
      <c r="M134" t="s">
        <v>36</v>
      </c>
      <c r="N134" t="s">
        <v>37</v>
      </c>
      <c r="O134" t="s">
        <v>38</v>
      </c>
      <c r="P134" t="s">
        <v>96</v>
      </c>
      <c r="Q134" t="s">
        <v>281</v>
      </c>
      <c r="R134">
        <v>0</v>
      </c>
      <c r="S134" t="s">
        <v>282</v>
      </c>
      <c r="V134">
        <v>7</v>
      </c>
      <c r="W134" t="s">
        <v>43</v>
      </c>
      <c r="X134">
        <v>12</v>
      </c>
      <c r="Y134" t="s">
        <v>42</v>
      </c>
      <c r="Z134">
        <v>0.58333333333332005</v>
      </c>
    </row>
    <row r="135" spans="1:28" x14ac:dyDescent="0.25">
      <c r="A135" t="s">
        <v>28</v>
      </c>
      <c r="B135" t="s">
        <v>503</v>
      </c>
      <c r="C135">
        <v>2013</v>
      </c>
      <c r="D135" t="s">
        <v>115</v>
      </c>
      <c r="E135" t="s">
        <v>5252</v>
      </c>
      <c r="F135">
        <v>9</v>
      </c>
      <c r="G135" t="s">
        <v>31</v>
      </c>
      <c r="H135">
        <v>21</v>
      </c>
      <c r="I135" t="s">
        <v>504</v>
      </c>
      <c r="J135" t="s">
        <v>474</v>
      </c>
      <c r="K135" t="s">
        <v>34</v>
      </c>
      <c r="L135" t="s">
        <v>505</v>
      </c>
      <c r="M135" t="s">
        <v>36</v>
      </c>
      <c r="N135" t="s">
        <v>37</v>
      </c>
      <c r="O135" t="s">
        <v>38</v>
      </c>
      <c r="P135" t="s">
        <v>119</v>
      </c>
      <c r="Q135" t="s">
        <v>120</v>
      </c>
      <c r="R135">
        <v>0</v>
      </c>
      <c r="S135" t="s">
        <v>41</v>
      </c>
      <c r="T135">
        <v>10</v>
      </c>
      <c r="U135" t="s">
        <v>43</v>
      </c>
      <c r="V135">
        <v>9</v>
      </c>
      <c r="W135" t="s">
        <v>43</v>
      </c>
      <c r="X135">
        <v>12</v>
      </c>
      <c r="Y135" t="s">
        <v>43</v>
      </c>
      <c r="Z135">
        <v>1.99999999999996</v>
      </c>
    </row>
    <row r="136" spans="1:28" x14ac:dyDescent="0.25">
      <c r="A136" t="s">
        <v>45</v>
      </c>
      <c r="B136" t="s">
        <v>506</v>
      </c>
      <c r="C136">
        <v>2012</v>
      </c>
      <c r="D136" t="s">
        <v>54</v>
      </c>
      <c r="E136" t="s">
        <v>47</v>
      </c>
      <c r="F136">
        <v>11.3</v>
      </c>
      <c r="G136" t="s">
        <v>31</v>
      </c>
      <c r="H136">
        <v>19</v>
      </c>
      <c r="I136" t="s">
        <v>507</v>
      </c>
      <c r="J136" t="s">
        <v>508</v>
      </c>
      <c r="K136" t="s">
        <v>34</v>
      </c>
      <c r="L136" t="s">
        <v>50</v>
      </c>
      <c r="M136" t="s">
        <v>36</v>
      </c>
      <c r="N136" t="s">
        <v>37</v>
      </c>
      <c r="O136" t="s">
        <v>38</v>
      </c>
      <c r="P136" t="s">
        <v>96</v>
      </c>
      <c r="T136">
        <v>10.6666666666667</v>
      </c>
      <c r="U136" t="s">
        <v>43</v>
      </c>
      <c r="V136">
        <v>8</v>
      </c>
      <c r="W136" t="s">
        <v>43</v>
      </c>
      <c r="X136">
        <v>10.6666666666667</v>
      </c>
      <c r="Y136" t="s">
        <v>43</v>
      </c>
      <c r="Z136">
        <v>2.99999999999994</v>
      </c>
      <c r="AA136" t="s">
        <v>125</v>
      </c>
      <c r="AB136" t="s">
        <v>96</v>
      </c>
    </row>
    <row r="137" spans="1:28" x14ac:dyDescent="0.25">
      <c r="A137" t="s">
        <v>55</v>
      </c>
      <c r="B137" t="s">
        <v>509</v>
      </c>
      <c r="C137">
        <v>2013</v>
      </c>
      <c r="D137" t="s">
        <v>54</v>
      </c>
      <c r="E137" t="s">
        <v>5252</v>
      </c>
      <c r="F137">
        <v>2.6</v>
      </c>
      <c r="G137" t="s">
        <v>31</v>
      </c>
      <c r="H137">
        <v>20</v>
      </c>
      <c r="I137" t="s">
        <v>510</v>
      </c>
      <c r="J137" t="s">
        <v>33</v>
      </c>
      <c r="K137" t="s">
        <v>74</v>
      </c>
      <c r="L137" t="s">
        <v>511</v>
      </c>
      <c r="M137" t="s">
        <v>36</v>
      </c>
      <c r="N137" t="s">
        <v>37</v>
      </c>
      <c r="O137" t="s">
        <v>38</v>
      </c>
      <c r="P137" t="s">
        <v>39</v>
      </c>
      <c r="T137">
        <v>0.66666666666666696</v>
      </c>
      <c r="U137" t="s">
        <v>43</v>
      </c>
      <c r="V137">
        <v>3</v>
      </c>
      <c r="W137" t="s">
        <v>43</v>
      </c>
      <c r="X137">
        <v>4.25</v>
      </c>
      <c r="Y137" t="s">
        <v>43</v>
      </c>
      <c r="Z137">
        <v>0.41666666666666002</v>
      </c>
    </row>
    <row r="138" spans="1:28" x14ac:dyDescent="0.25">
      <c r="A138" t="s">
        <v>28</v>
      </c>
      <c r="B138" t="s">
        <v>512</v>
      </c>
      <c r="C138">
        <v>2014</v>
      </c>
      <c r="D138" t="s">
        <v>44</v>
      </c>
      <c r="E138" t="s">
        <v>122</v>
      </c>
      <c r="F138">
        <v>8.3000000000000007</v>
      </c>
      <c r="G138" t="s">
        <v>71</v>
      </c>
      <c r="H138">
        <v>21</v>
      </c>
      <c r="I138" t="s">
        <v>513</v>
      </c>
      <c r="J138" t="s">
        <v>193</v>
      </c>
      <c r="K138" t="s">
        <v>266</v>
      </c>
      <c r="L138" t="s">
        <v>308</v>
      </c>
      <c r="M138" t="s">
        <v>76</v>
      </c>
      <c r="N138" t="s">
        <v>37</v>
      </c>
      <c r="O138" t="s">
        <v>38</v>
      </c>
      <c r="P138" t="s">
        <v>195</v>
      </c>
      <c r="Q138" t="s">
        <v>196</v>
      </c>
      <c r="R138">
        <v>0</v>
      </c>
      <c r="S138" t="s">
        <v>53</v>
      </c>
      <c r="T138">
        <v>3</v>
      </c>
      <c r="U138" t="s">
        <v>43</v>
      </c>
      <c r="Z138">
        <v>0.99999999999998002</v>
      </c>
    </row>
    <row r="139" spans="1:28" x14ac:dyDescent="0.25">
      <c r="A139" t="s">
        <v>28</v>
      </c>
      <c r="B139" t="s">
        <v>514</v>
      </c>
      <c r="C139">
        <v>2014</v>
      </c>
      <c r="D139" t="s">
        <v>44</v>
      </c>
      <c r="E139" t="s">
        <v>216</v>
      </c>
      <c r="F139">
        <v>4.5</v>
      </c>
      <c r="G139" t="s">
        <v>31</v>
      </c>
      <c r="H139">
        <v>29</v>
      </c>
      <c r="I139" t="s">
        <v>515</v>
      </c>
      <c r="J139" t="s">
        <v>33</v>
      </c>
      <c r="K139" t="s">
        <v>34</v>
      </c>
      <c r="L139" t="s">
        <v>222</v>
      </c>
      <c r="M139" t="s">
        <v>36</v>
      </c>
      <c r="N139" t="s">
        <v>37</v>
      </c>
      <c r="O139" t="s">
        <v>317</v>
      </c>
      <c r="P139" t="s">
        <v>516</v>
      </c>
      <c r="Q139" t="s">
        <v>517</v>
      </c>
      <c r="R139">
        <v>0</v>
      </c>
      <c r="S139" t="s">
        <v>96</v>
      </c>
      <c r="X139">
        <v>1</v>
      </c>
      <c r="Y139" t="s">
        <v>42</v>
      </c>
      <c r="Z139">
        <v>8.3333333333329998E-2</v>
      </c>
    </row>
    <row r="140" spans="1:28" x14ac:dyDescent="0.25">
      <c r="A140" t="s">
        <v>28</v>
      </c>
      <c r="B140" t="s">
        <v>518</v>
      </c>
      <c r="C140">
        <v>2013</v>
      </c>
      <c r="D140" t="s">
        <v>44</v>
      </c>
      <c r="E140" t="s">
        <v>47</v>
      </c>
      <c r="F140">
        <v>10.199999999999999</v>
      </c>
      <c r="G140" t="s">
        <v>31</v>
      </c>
      <c r="H140">
        <v>22</v>
      </c>
      <c r="I140" t="s">
        <v>519</v>
      </c>
      <c r="J140" t="s">
        <v>33</v>
      </c>
      <c r="K140" t="s">
        <v>58</v>
      </c>
      <c r="L140" t="s">
        <v>59</v>
      </c>
      <c r="M140" t="s">
        <v>36</v>
      </c>
      <c r="N140" t="s">
        <v>37</v>
      </c>
      <c r="O140" t="s">
        <v>38</v>
      </c>
      <c r="P140" t="s">
        <v>119</v>
      </c>
      <c r="Q140" t="s">
        <v>120</v>
      </c>
      <c r="R140">
        <v>0</v>
      </c>
      <c r="S140" t="s">
        <v>41</v>
      </c>
      <c r="T140">
        <v>8</v>
      </c>
      <c r="U140" t="s">
        <v>43</v>
      </c>
      <c r="V140">
        <v>8.5</v>
      </c>
      <c r="W140" t="s">
        <v>43</v>
      </c>
      <c r="X140">
        <v>8</v>
      </c>
      <c r="Y140" t="s">
        <v>43</v>
      </c>
      <c r="Z140">
        <v>1.99999999999996</v>
      </c>
    </row>
    <row r="141" spans="1:28" x14ac:dyDescent="0.25">
      <c r="A141" t="s">
        <v>28</v>
      </c>
      <c r="B141" t="s">
        <v>520</v>
      </c>
      <c r="C141">
        <v>2013</v>
      </c>
      <c r="D141" t="s">
        <v>44</v>
      </c>
      <c r="E141" t="s">
        <v>5252</v>
      </c>
      <c r="F141">
        <v>4.5</v>
      </c>
      <c r="G141" t="s">
        <v>71</v>
      </c>
      <c r="H141">
        <v>21</v>
      </c>
      <c r="I141" t="s">
        <v>521</v>
      </c>
      <c r="J141" t="s">
        <v>262</v>
      </c>
      <c r="K141" t="s">
        <v>74</v>
      </c>
      <c r="L141" t="s">
        <v>522</v>
      </c>
      <c r="M141" t="s">
        <v>76</v>
      </c>
      <c r="N141" t="s">
        <v>37</v>
      </c>
      <c r="O141" t="s">
        <v>38</v>
      </c>
      <c r="P141" t="s">
        <v>51</v>
      </c>
      <c r="Q141" t="s">
        <v>52</v>
      </c>
      <c r="R141">
        <v>0</v>
      </c>
      <c r="S141" t="s">
        <v>53</v>
      </c>
      <c r="T141">
        <v>3.3333333333333299</v>
      </c>
      <c r="U141" t="s">
        <v>42</v>
      </c>
      <c r="V141">
        <v>2</v>
      </c>
      <c r="W141" t="s">
        <v>43</v>
      </c>
      <c r="X141">
        <v>2</v>
      </c>
      <c r="Y141" t="s">
        <v>43</v>
      </c>
      <c r="Z141">
        <v>1.6666666666666401</v>
      </c>
    </row>
    <row r="142" spans="1:28" x14ac:dyDescent="0.25">
      <c r="A142" t="s">
        <v>45</v>
      </c>
      <c r="B142" t="s">
        <v>523</v>
      </c>
      <c r="C142">
        <v>2012</v>
      </c>
      <c r="D142" t="s">
        <v>54</v>
      </c>
      <c r="E142" t="s">
        <v>47</v>
      </c>
      <c r="F142">
        <v>8.6</v>
      </c>
      <c r="G142" t="s">
        <v>31</v>
      </c>
      <c r="H142">
        <v>19</v>
      </c>
      <c r="I142" t="s">
        <v>524</v>
      </c>
      <c r="J142" t="s">
        <v>501</v>
      </c>
      <c r="K142" t="s">
        <v>34</v>
      </c>
      <c r="L142" t="s">
        <v>64</v>
      </c>
      <c r="M142" t="s">
        <v>36</v>
      </c>
      <c r="N142" t="s">
        <v>37</v>
      </c>
      <c r="O142" t="s">
        <v>38</v>
      </c>
      <c r="P142" t="s">
        <v>96</v>
      </c>
      <c r="T142">
        <v>8.6666666666666696</v>
      </c>
      <c r="U142" t="s">
        <v>43</v>
      </c>
      <c r="V142">
        <v>7</v>
      </c>
      <c r="W142" t="s">
        <v>43</v>
      </c>
      <c r="X142">
        <v>5</v>
      </c>
      <c r="Y142" t="s">
        <v>42</v>
      </c>
      <c r="Z142">
        <v>2.99999999999994</v>
      </c>
      <c r="AA142" t="s">
        <v>125</v>
      </c>
      <c r="AB142" t="s">
        <v>96</v>
      </c>
    </row>
    <row r="143" spans="1:28" x14ac:dyDescent="0.25">
      <c r="A143" t="s">
        <v>28</v>
      </c>
      <c r="B143" t="s">
        <v>525</v>
      </c>
      <c r="C143">
        <v>2013</v>
      </c>
      <c r="D143" t="s">
        <v>54</v>
      </c>
      <c r="E143" t="s">
        <v>250</v>
      </c>
      <c r="F143">
        <v>10.8</v>
      </c>
      <c r="G143" t="s">
        <v>98</v>
      </c>
      <c r="H143">
        <v>20</v>
      </c>
      <c r="I143" t="s">
        <v>526</v>
      </c>
      <c r="J143" t="s">
        <v>527</v>
      </c>
      <c r="K143" t="s">
        <v>187</v>
      </c>
      <c r="M143" t="s">
        <v>148</v>
      </c>
      <c r="N143" t="s">
        <v>37</v>
      </c>
      <c r="O143" t="s">
        <v>38</v>
      </c>
      <c r="P143" t="s">
        <v>401</v>
      </c>
      <c r="Q143" t="s">
        <v>528</v>
      </c>
      <c r="R143">
        <v>0</v>
      </c>
      <c r="S143" t="s">
        <v>96</v>
      </c>
      <c r="Z143">
        <v>1.74999999999996</v>
      </c>
    </row>
    <row r="144" spans="1:28" x14ac:dyDescent="0.25">
      <c r="A144" t="s">
        <v>28</v>
      </c>
      <c r="B144" t="s">
        <v>529</v>
      </c>
      <c r="C144">
        <v>2014</v>
      </c>
      <c r="D144" t="s">
        <v>44</v>
      </c>
      <c r="E144" t="s">
        <v>5252</v>
      </c>
      <c r="F144">
        <v>11.3</v>
      </c>
      <c r="G144" t="s">
        <v>31</v>
      </c>
      <c r="H144">
        <v>21</v>
      </c>
      <c r="I144" t="s">
        <v>530</v>
      </c>
      <c r="J144" t="s">
        <v>33</v>
      </c>
      <c r="K144" t="s">
        <v>74</v>
      </c>
      <c r="L144" t="s">
        <v>531</v>
      </c>
      <c r="M144" t="s">
        <v>36</v>
      </c>
      <c r="N144" t="s">
        <v>60</v>
      </c>
      <c r="O144" t="s">
        <v>38</v>
      </c>
      <c r="P144" t="s">
        <v>106</v>
      </c>
      <c r="Q144" t="s">
        <v>107</v>
      </c>
      <c r="R144">
        <v>0</v>
      </c>
      <c r="S144" t="s">
        <v>96</v>
      </c>
      <c r="T144">
        <v>12</v>
      </c>
      <c r="U144" t="s">
        <v>43</v>
      </c>
      <c r="V144">
        <v>9</v>
      </c>
      <c r="W144" t="s">
        <v>43</v>
      </c>
      <c r="X144">
        <v>9</v>
      </c>
      <c r="Y144" t="s">
        <v>42</v>
      </c>
      <c r="Z144">
        <v>0.99999999999998002</v>
      </c>
    </row>
    <row r="145" spans="1:26" x14ac:dyDescent="0.25">
      <c r="A145" t="s">
        <v>441</v>
      </c>
      <c r="B145" t="s">
        <v>532</v>
      </c>
      <c r="C145">
        <v>2013</v>
      </c>
      <c r="D145" t="s">
        <v>54</v>
      </c>
      <c r="E145" t="s">
        <v>47</v>
      </c>
      <c r="F145">
        <v>12.7</v>
      </c>
      <c r="G145" t="s">
        <v>31</v>
      </c>
      <c r="H145">
        <v>19</v>
      </c>
      <c r="I145" t="s">
        <v>533</v>
      </c>
      <c r="J145" t="s">
        <v>534</v>
      </c>
      <c r="K145" t="s">
        <v>34</v>
      </c>
      <c r="L145" t="s">
        <v>64</v>
      </c>
      <c r="M145" t="s">
        <v>36</v>
      </c>
      <c r="N145" t="s">
        <v>37</v>
      </c>
      <c r="O145" t="s">
        <v>38</v>
      </c>
      <c r="P145" t="s">
        <v>96</v>
      </c>
      <c r="Q145" t="s">
        <v>52</v>
      </c>
      <c r="R145">
        <v>0</v>
      </c>
      <c r="S145" t="s">
        <v>53</v>
      </c>
      <c r="T145">
        <v>12</v>
      </c>
      <c r="U145" t="s">
        <v>43</v>
      </c>
      <c r="V145">
        <v>10.3333333333333</v>
      </c>
      <c r="W145" t="s">
        <v>43</v>
      </c>
      <c r="X145">
        <v>9.6666666666666696</v>
      </c>
      <c r="Y145" t="s">
        <v>43</v>
      </c>
      <c r="Z145">
        <v>0.99999999999998002</v>
      </c>
    </row>
    <row r="146" spans="1:26" x14ac:dyDescent="0.25">
      <c r="A146" t="s">
        <v>28</v>
      </c>
      <c r="B146" t="s">
        <v>535</v>
      </c>
      <c r="C146">
        <v>2014</v>
      </c>
      <c r="D146" t="s">
        <v>115</v>
      </c>
      <c r="E146" t="s">
        <v>122</v>
      </c>
      <c r="F146">
        <v>8.1</v>
      </c>
      <c r="G146" t="s">
        <v>31</v>
      </c>
      <c r="H146">
        <v>25</v>
      </c>
      <c r="I146" t="s">
        <v>536</v>
      </c>
      <c r="J146" t="s">
        <v>434</v>
      </c>
      <c r="K146" t="s">
        <v>34</v>
      </c>
      <c r="L146" t="s">
        <v>537</v>
      </c>
      <c r="M146" t="s">
        <v>36</v>
      </c>
      <c r="N146" t="s">
        <v>37</v>
      </c>
      <c r="O146" t="s">
        <v>38</v>
      </c>
      <c r="P146" t="s">
        <v>51</v>
      </c>
      <c r="Q146" t="s">
        <v>52</v>
      </c>
      <c r="R146">
        <v>0</v>
      </c>
      <c r="S146" t="s">
        <v>53</v>
      </c>
      <c r="T146">
        <v>7</v>
      </c>
      <c r="U146" t="s">
        <v>214</v>
      </c>
      <c r="V146">
        <v>11</v>
      </c>
      <c r="W146" t="s">
        <v>43</v>
      </c>
      <c r="X146">
        <v>11</v>
      </c>
      <c r="Y146" t="s">
        <v>42</v>
      </c>
      <c r="Z146">
        <v>0.91666666666664998</v>
      </c>
    </row>
    <row r="147" spans="1:26" x14ac:dyDescent="0.25">
      <c r="A147" t="s">
        <v>28</v>
      </c>
      <c r="B147" t="s">
        <v>538</v>
      </c>
      <c r="C147">
        <v>2013</v>
      </c>
      <c r="D147" t="s">
        <v>44</v>
      </c>
      <c r="E147" t="s">
        <v>47</v>
      </c>
      <c r="F147">
        <v>6.6</v>
      </c>
      <c r="G147" t="s">
        <v>71</v>
      </c>
      <c r="H147">
        <v>21</v>
      </c>
      <c r="I147" t="s">
        <v>539</v>
      </c>
      <c r="J147" t="s">
        <v>540</v>
      </c>
      <c r="K147" t="s">
        <v>74</v>
      </c>
      <c r="L147" t="s">
        <v>110</v>
      </c>
      <c r="M147" t="s">
        <v>76</v>
      </c>
      <c r="N147" t="s">
        <v>37</v>
      </c>
      <c r="O147" t="s">
        <v>38</v>
      </c>
      <c r="P147" t="s">
        <v>51</v>
      </c>
      <c r="Q147" t="s">
        <v>52</v>
      </c>
      <c r="R147">
        <v>0</v>
      </c>
      <c r="S147" t="s">
        <v>53</v>
      </c>
      <c r="T147">
        <v>1</v>
      </c>
      <c r="U147" t="s">
        <v>43</v>
      </c>
      <c r="V147">
        <v>7</v>
      </c>
      <c r="W147" t="s">
        <v>43</v>
      </c>
      <c r="X147">
        <v>10.5</v>
      </c>
      <c r="Y147" t="s">
        <v>43</v>
      </c>
      <c r="Z147">
        <v>1.9166666666666301</v>
      </c>
    </row>
    <row r="148" spans="1:26" x14ac:dyDescent="0.25">
      <c r="A148" t="s">
        <v>55</v>
      </c>
      <c r="B148" t="s">
        <v>541</v>
      </c>
      <c r="C148">
        <v>2013</v>
      </c>
      <c r="D148" t="s">
        <v>44</v>
      </c>
      <c r="E148" t="s">
        <v>5252</v>
      </c>
      <c r="F148">
        <v>7.6</v>
      </c>
      <c r="G148" t="s">
        <v>71</v>
      </c>
      <c r="H148">
        <v>20</v>
      </c>
      <c r="I148" t="s">
        <v>542</v>
      </c>
      <c r="J148" t="s">
        <v>231</v>
      </c>
      <c r="K148" t="s">
        <v>74</v>
      </c>
      <c r="L148" t="s">
        <v>232</v>
      </c>
      <c r="M148" t="s">
        <v>76</v>
      </c>
      <c r="N148" t="s">
        <v>37</v>
      </c>
      <c r="O148" t="s">
        <v>38</v>
      </c>
      <c r="P148" t="s">
        <v>51</v>
      </c>
      <c r="T148">
        <v>5.3333333333333304</v>
      </c>
      <c r="U148" t="s">
        <v>42</v>
      </c>
      <c r="V148">
        <v>7.75</v>
      </c>
      <c r="W148" t="s">
        <v>43</v>
      </c>
      <c r="X148">
        <v>10.6666666666667</v>
      </c>
      <c r="Y148" t="s">
        <v>43</v>
      </c>
      <c r="Z148">
        <v>1.0833333333333099</v>
      </c>
    </row>
    <row r="149" spans="1:26" x14ac:dyDescent="0.25">
      <c r="A149" t="s">
        <v>28</v>
      </c>
      <c r="B149" t="s">
        <v>543</v>
      </c>
      <c r="C149">
        <v>2013</v>
      </c>
      <c r="D149" t="s">
        <v>44</v>
      </c>
      <c r="E149" t="s">
        <v>47</v>
      </c>
      <c r="F149">
        <v>2.4</v>
      </c>
      <c r="G149" t="s">
        <v>31</v>
      </c>
      <c r="H149">
        <v>22</v>
      </c>
      <c r="I149" t="s">
        <v>544</v>
      </c>
      <c r="J149" t="s">
        <v>335</v>
      </c>
      <c r="K149" t="s">
        <v>34</v>
      </c>
      <c r="L149" t="s">
        <v>50</v>
      </c>
      <c r="M149" t="s">
        <v>36</v>
      </c>
      <c r="N149" t="s">
        <v>37</v>
      </c>
      <c r="O149" t="s">
        <v>38</v>
      </c>
      <c r="P149" t="s">
        <v>51</v>
      </c>
      <c r="Q149" t="s">
        <v>52</v>
      </c>
      <c r="R149">
        <v>0</v>
      </c>
      <c r="S149" t="s">
        <v>53</v>
      </c>
      <c r="Z149">
        <v>0.99999999999998002</v>
      </c>
    </row>
    <row r="150" spans="1:26" x14ac:dyDescent="0.25">
      <c r="A150" t="s">
        <v>28</v>
      </c>
      <c r="B150" t="s">
        <v>545</v>
      </c>
      <c r="C150">
        <v>2013</v>
      </c>
      <c r="D150" t="s">
        <v>44</v>
      </c>
      <c r="E150" t="s">
        <v>250</v>
      </c>
      <c r="F150">
        <v>7.3</v>
      </c>
      <c r="G150" t="s">
        <v>184</v>
      </c>
      <c r="H150">
        <v>22</v>
      </c>
      <c r="I150" t="s">
        <v>546</v>
      </c>
      <c r="J150" t="s">
        <v>547</v>
      </c>
      <c r="K150" t="s">
        <v>187</v>
      </c>
      <c r="M150" t="s">
        <v>36</v>
      </c>
      <c r="N150" t="s">
        <v>60</v>
      </c>
      <c r="O150" t="s">
        <v>38</v>
      </c>
      <c r="P150" t="s">
        <v>51</v>
      </c>
      <c r="Q150" t="s">
        <v>52</v>
      </c>
      <c r="R150">
        <v>0</v>
      </c>
      <c r="S150" t="s">
        <v>53</v>
      </c>
      <c r="Z150">
        <v>1.99999999999996</v>
      </c>
    </row>
    <row r="151" spans="1:26" x14ac:dyDescent="0.25">
      <c r="A151" t="s">
        <v>55</v>
      </c>
      <c r="B151" t="s">
        <v>548</v>
      </c>
      <c r="C151">
        <v>2014</v>
      </c>
      <c r="D151" t="s">
        <v>44</v>
      </c>
      <c r="E151" t="s">
        <v>5252</v>
      </c>
      <c r="F151">
        <v>5</v>
      </c>
      <c r="G151" t="s">
        <v>31</v>
      </c>
      <c r="H151">
        <v>22</v>
      </c>
      <c r="I151" t="s">
        <v>549</v>
      </c>
      <c r="J151" t="s">
        <v>550</v>
      </c>
      <c r="K151" t="s">
        <v>34</v>
      </c>
      <c r="L151" t="s">
        <v>551</v>
      </c>
      <c r="M151" t="s">
        <v>36</v>
      </c>
      <c r="N151" t="s">
        <v>37</v>
      </c>
      <c r="O151" t="s">
        <v>38</v>
      </c>
      <c r="P151" t="s">
        <v>51</v>
      </c>
      <c r="T151">
        <v>2</v>
      </c>
      <c r="U151" t="s">
        <v>214</v>
      </c>
      <c r="V151">
        <v>4</v>
      </c>
      <c r="W151" t="s">
        <v>43</v>
      </c>
      <c r="X151">
        <v>8</v>
      </c>
      <c r="Y151" t="s">
        <v>43</v>
      </c>
      <c r="Z151">
        <v>0.41666666666666002</v>
      </c>
    </row>
    <row r="152" spans="1:26" x14ac:dyDescent="0.25">
      <c r="A152" t="s">
        <v>28</v>
      </c>
      <c r="B152" t="s">
        <v>552</v>
      </c>
      <c r="C152">
        <v>2014</v>
      </c>
      <c r="D152" t="s">
        <v>44</v>
      </c>
      <c r="E152" t="s">
        <v>5252</v>
      </c>
      <c r="F152">
        <v>11</v>
      </c>
      <c r="G152" t="s">
        <v>71</v>
      </c>
      <c r="H152">
        <v>22</v>
      </c>
      <c r="I152" t="s">
        <v>553</v>
      </c>
      <c r="J152" t="s">
        <v>554</v>
      </c>
      <c r="K152" t="s">
        <v>92</v>
      </c>
      <c r="L152" t="s">
        <v>555</v>
      </c>
      <c r="M152" t="s">
        <v>76</v>
      </c>
      <c r="N152" t="s">
        <v>37</v>
      </c>
      <c r="O152" t="s">
        <v>38</v>
      </c>
      <c r="P152" t="s">
        <v>51</v>
      </c>
      <c r="Q152" t="s">
        <v>52</v>
      </c>
      <c r="R152">
        <v>0</v>
      </c>
      <c r="S152" t="s">
        <v>53</v>
      </c>
      <c r="T152">
        <v>9.6666666666666696</v>
      </c>
      <c r="U152" t="s">
        <v>43</v>
      </c>
      <c r="V152">
        <v>11.3333333333333</v>
      </c>
      <c r="W152" t="s">
        <v>43</v>
      </c>
      <c r="X152">
        <v>9</v>
      </c>
      <c r="Y152" t="s">
        <v>42</v>
      </c>
      <c r="Z152">
        <v>0.99999999999998002</v>
      </c>
    </row>
    <row r="153" spans="1:26" x14ac:dyDescent="0.25">
      <c r="A153" t="s">
        <v>55</v>
      </c>
      <c r="B153" t="s">
        <v>556</v>
      </c>
      <c r="C153">
        <v>2014</v>
      </c>
      <c r="D153" t="s">
        <v>115</v>
      </c>
      <c r="E153" t="s">
        <v>47</v>
      </c>
      <c r="F153">
        <v>6.3</v>
      </c>
      <c r="G153" t="s">
        <v>71</v>
      </c>
      <c r="H153">
        <v>21</v>
      </c>
      <c r="I153" t="s">
        <v>557</v>
      </c>
      <c r="J153" t="s">
        <v>558</v>
      </c>
      <c r="K153" t="s">
        <v>74</v>
      </c>
      <c r="L153" t="s">
        <v>118</v>
      </c>
      <c r="M153" t="s">
        <v>76</v>
      </c>
      <c r="N153" t="s">
        <v>37</v>
      </c>
      <c r="O153" t="s">
        <v>38</v>
      </c>
      <c r="P153" t="s">
        <v>195</v>
      </c>
      <c r="T153">
        <v>2.6666666666666701</v>
      </c>
      <c r="U153" t="s">
        <v>43</v>
      </c>
      <c r="V153">
        <v>5</v>
      </c>
      <c r="W153" t="s">
        <v>43</v>
      </c>
      <c r="X153">
        <v>5</v>
      </c>
      <c r="Y153" t="s">
        <v>42</v>
      </c>
      <c r="Z153">
        <v>8.3333333333329998E-2</v>
      </c>
    </row>
    <row r="154" spans="1:26" x14ac:dyDescent="0.25">
      <c r="A154" t="s">
        <v>28</v>
      </c>
      <c r="B154" t="s">
        <v>559</v>
      </c>
      <c r="C154">
        <v>2014</v>
      </c>
      <c r="D154" t="s">
        <v>54</v>
      </c>
      <c r="E154" t="s">
        <v>5252</v>
      </c>
      <c r="F154">
        <v>9.6999999999999993</v>
      </c>
      <c r="G154" t="s">
        <v>31</v>
      </c>
      <c r="H154">
        <v>19</v>
      </c>
      <c r="I154" t="s">
        <v>560</v>
      </c>
      <c r="J154" t="s">
        <v>561</v>
      </c>
      <c r="K154" t="s">
        <v>205</v>
      </c>
      <c r="L154" t="s">
        <v>562</v>
      </c>
      <c r="M154" t="s">
        <v>36</v>
      </c>
      <c r="N154" t="s">
        <v>37</v>
      </c>
      <c r="O154" t="s">
        <v>38</v>
      </c>
      <c r="P154" t="s">
        <v>51</v>
      </c>
      <c r="Q154" t="s">
        <v>52</v>
      </c>
      <c r="R154">
        <v>0</v>
      </c>
      <c r="S154" t="s">
        <v>53</v>
      </c>
      <c r="T154">
        <v>9</v>
      </c>
      <c r="U154" t="s">
        <v>43</v>
      </c>
      <c r="V154">
        <v>7.5</v>
      </c>
      <c r="W154" t="s">
        <v>43</v>
      </c>
      <c r="X154">
        <v>10.6666666666667</v>
      </c>
      <c r="Y154" t="s">
        <v>42</v>
      </c>
      <c r="Z154">
        <v>0.99999999999998002</v>
      </c>
    </row>
    <row r="155" spans="1:26" x14ac:dyDescent="0.25">
      <c r="A155" t="s">
        <v>28</v>
      </c>
      <c r="B155" t="s">
        <v>563</v>
      </c>
      <c r="C155">
        <v>2013</v>
      </c>
      <c r="D155" t="s">
        <v>115</v>
      </c>
      <c r="E155" t="s">
        <v>5252</v>
      </c>
      <c r="F155">
        <v>4.8</v>
      </c>
      <c r="G155" t="s">
        <v>71</v>
      </c>
      <c r="H155">
        <v>22</v>
      </c>
      <c r="I155" t="s">
        <v>564</v>
      </c>
      <c r="J155" t="s">
        <v>193</v>
      </c>
      <c r="K155" t="s">
        <v>74</v>
      </c>
      <c r="L155" t="s">
        <v>235</v>
      </c>
      <c r="M155" t="s">
        <v>76</v>
      </c>
      <c r="N155" t="s">
        <v>37</v>
      </c>
      <c r="O155" t="s">
        <v>38</v>
      </c>
      <c r="P155" t="s">
        <v>195</v>
      </c>
      <c r="Q155" t="s">
        <v>196</v>
      </c>
      <c r="R155">
        <v>0</v>
      </c>
      <c r="S155" t="s">
        <v>53</v>
      </c>
      <c r="T155">
        <v>6</v>
      </c>
      <c r="U155" t="s">
        <v>43</v>
      </c>
      <c r="V155">
        <v>3</v>
      </c>
      <c r="W155" t="s">
        <v>43</v>
      </c>
      <c r="X155">
        <v>3.3333333333333299</v>
      </c>
      <c r="Y155" t="s">
        <v>42</v>
      </c>
      <c r="Z155">
        <v>1.9166666666666301</v>
      </c>
    </row>
    <row r="156" spans="1:26" x14ac:dyDescent="0.25">
      <c r="A156" t="s">
        <v>55</v>
      </c>
      <c r="B156" t="s">
        <v>565</v>
      </c>
      <c r="C156">
        <v>2012</v>
      </c>
      <c r="D156" t="s">
        <v>54</v>
      </c>
      <c r="E156" t="s">
        <v>47</v>
      </c>
      <c r="F156">
        <v>6</v>
      </c>
      <c r="G156" t="s">
        <v>31</v>
      </c>
      <c r="H156">
        <v>20</v>
      </c>
      <c r="I156" t="s">
        <v>566</v>
      </c>
      <c r="J156" t="s">
        <v>33</v>
      </c>
      <c r="K156" t="s">
        <v>34</v>
      </c>
      <c r="L156" t="s">
        <v>64</v>
      </c>
      <c r="M156" t="s">
        <v>36</v>
      </c>
      <c r="N156" t="s">
        <v>37</v>
      </c>
      <c r="O156" t="s">
        <v>38</v>
      </c>
      <c r="P156" t="s">
        <v>119</v>
      </c>
      <c r="T156">
        <v>4</v>
      </c>
      <c r="U156" t="s">
        <v>43</v>
      </c>
      <c r="V156">
        <v>6</v>
      </c>
      <c r="W156" t="s">
        <v>43</v>
      </c>
      <c r="X156">
        <v>7</v>
      </c>
      <c r="Y156" t="s">
        <v>43</v>
      </c>
      <c r="Z156">
        <v>0.58333333333333004</v>
      </c>
    </row>
    <row r="157" spans="1:26" x14ac:dyDescent="0.25">
      <c r="A157" t="s">
        <v>28</v>
      </c>
      <c r="B157" t="s">
        <v>567</v>
      </c>
      <c r="C157">
        <v>2013</v>
      </c>
      <c r="D157" t="s">
        <v>54</v>
      </c>
      <c r="E157" t="s">
        <v>5252</v>
      </c>
      <c r="F157">
        <v>12</v>
      </c>
      <c r="G157" t="s">
        <v>31</v>
      </c>
      <c r="H157">
        <v>19</v>
      </c>
      <c r="I157" t="s">
        <v>568</v>
      </c>
      <c r="J157" t="s">
        <v>33</v>
      </c>
      <c r="K157" t="s">
        <v>34</v>
      </c>
      <c r="L157" t="s">
        <v>412</v>
      </c>
      <c r="M157" t="s">
        <v>36</v>
      </c>
      <c r="N157" t="s">
        <v>37</v>
      </c>
      <c r="O157" t="s">
        <v>38</v>
      </c>
      <c r="P157" t="s">
        <v>96</v>
      </c>
      <c r="Q157" t="s">
        <v>125</v>
      </c>
      <c r="R157">
        <v>0</v>
      </c>
      <c r="S157" t="s">
        <v>96</v>
      </c>
      <c r="T157">
        <v>12</v>
      </c>
      <c r="U157" t="s">
        <v>43</v>
      </c>
      <c r="V157">
        <v>10</v>
      </c>
      <c r="W157" t="s">
        <v>43</v>
      </c>
      <c r="X157">
        <v>10</v>
      </c>
      <c r="Y157" t="s">
        <v>42</v>
      </c>
      <c r="Z157">
        <v>1.99999999999996</v>
      </c>
    </row>
    <row r="158" spans="1:26" x14ac:dyDescent="0.25">
      <c r="A158" t="s">
        <v>28</v>
      </c>
      <c r="B158" t="s">
        <v>569</v>
      </c>
      <c r="C158">
        <v>2014</v>
      </c>
      <c r="D158" t="s">
        <v>83</v>
      </c>
      <c r="E158" t="s">
        <v>5252</v>
      </c>
      <c r="F158">
        <v>9</v>
      </c>
      <c r="G158" t="s">
        <v>71</v>
      </c>
      <c r="H158">
        <v>22</v>
      </c>
      <c r="I158" t="s">
        <v>570</v>
      </c>
      <c r="J158" t="s">
        <v>571</v>
      </c>
      <c r="K158" t="s">
        <v>74</v>
      </c>
      <c r="L158" t="s">
        <v>572</v>
      </c>
      <c r="M158" t="s">
        <v>76</v>
      </c>
      <c r="N158" t="s">
        <v>37</v>
      </c>
      <c r="O158" t="s">
        <v>38</v>
      </c>
      <c r="P158" t="s">
        <v>51</v>
      </c>
      <c r="Q158" t="s">
        <v>52</v>
      </c>
      <c r="R158">
        <v>0</v>
      </c>
      <c r="S158" t="s">
        <v>53</v>
      </c>
      <c r="T158">
        <v>4</v>
      </c>
      <c r="U158" t="s">
        <v>42</v>
      </c>
      <c r="V158">
        <v>9</v>
      </c>
      <c r="W158" t="s">
        <v>43</v>
      </c>
      <c r="X158">
        <v>9</v>
      </c>
      <c r="Y158" t="s">
        <v>43</v>
      </c>
      <c r="Z158">
        <v>0.99999999999998002</v>
      </c>
    </row>
    <row r="159" spans="1:26" x14ac:dyDescent="0.25">
      <c r="A159" t="s">
        <v>55</v>
      </c>
      <c r="B159" t="s">
        <v>573</v>
      </c>
      <c r="C159">
        <v>2012</v>
      </c>
      <c r="D159" t="s">
        <v>54</v>
      </c>
      <c r="E159" t="s">
        <v>47</v>
      </c>
      <c r="F159">
        <v>7</v>
      </c>
      <c r="G159" t="s">
        <v>31</v>
      </c>
      <c r="H159">
        <v>19</v>
      </c>
      <c r="I159" t="s">
        <v>574</v>
      </c>
      <c r="J159" t="s">
        <v>33</v>
      </c>
      <c r="K159" t="s">
        <v>160</v>
      </c>
      <c r="L159" t="s">
        <v>161</v>
      </c>
      <c r="M159" t="s">
        <v>36</v>
      </c>
      <c r="N159" t="s">
        <v>37</v>
      </c>
      <c r="O159" t="s">
        <v>38</v>
      </c>
      <c r="P159" t="s">
        <v>51</v>
      </c>
      <c r="T159">
        <v>7</v>
      </c>
      <c r="U159" t="s">
        <v>42</v>
      </c>
      <c r="V159">
        <v>3.75</v>
      </c>
      <c r="W159" t="s">
        <v>43</v>
      </c>
      <c r="X159">
        <v>10.5</v>
      </c>
      <c r="Y159" t="s">
        <v>42</v>
      </c>
      <c r="Z159">
        <v>1.49999999999998</v>
      </c>
    </row>
    <row r="160" spans="1:26" x14ac:dyDescent="0.25">
      <c r="A160" t="s">
        <v>28</v>
      </c>
      <c r="B160" t="s">
        <v>575</v>
      </c>
      <c r="C160">
        <v>2012</v>
      </c>
      <c r="D160" t="s">
        <v>68</v>
      </c>
      <c r="E160" t="s">
        <v>122</v>
      </c>
      <c r="F160">
        <v>5.3</v>
      </c>
      <c r="G160" t="s">
        <v>31</v>
      </c>
      <c r="H160">
        <v>24</v>
      </c>
      <c r="I160" t="s">
        <v>576</v>
      </c>
      <c r="J160" t="s">
        <v>33</v>
      </c>
      <c r="K160" t="s">
        <v>34</v>
      </c>
      <c r="L160" t="s">
        <v>280</v>
      </c>
      <c r="M160" t="s">
        <v>36</v>
      </c>
      <c r="N160" t="s">
        <v>37</v>
      </c>
      <c r="O160" t="s">
        <v>38</v>
      </c>
      <c r="P160" t="s">
        <v>119</v>
      </c>
      <c r="Q160" t="s">
        <v>120</v>
      </c>
      <c r="R160">
        <v>0</v>
      </c>
      <c r="S160" t="s">
        <v>41</v>
      </c>
      <c r="T160">
        <v>11</v>
      </c>
      <c r="U160" t="s">
        <v>214</v>
      </c>
      <c r="V160">
        <v>5.5</v>
      </c>
      <c r="W160" t="s">
        <v>43</v>
      </c>
      <c r="X160">
        <v>11</v>
      </c>
      <c r="Y160" t="s">
        <v>42</v>
      </c>
      <c r="Z160">
        <v>2.6666666666666199</v>
      </c>
    </row>
    <row r="161" spans="1:28" x14ac:dyDescent="0.25">
      <c r="A161" t="s">
        <v>45</v>
      </c>
      <c r="B161" t="s">
        <v>577</v>
      </c>
      <c r="C161">
        <v>2012</v>
      </c>
      <c r="D161" t="s">
        <v>115</v>
      </c>
      <c r="E161" t="s">
        <v>47</v>
      </c>
      <c r="F161">
        <v>12.5</v>
      </c>
      <c r="G161" t="s">
        <v>31</v>
      </c>
      <c r="H161">
        <v>21</v>
      </c>
      <c r="I161" t="s">
        <v>578</v>
      </c>
      <c r="J161" t="s">
        <v>33</v>
      </c>
      <c r="K161" t="s">
        <v>34</v>
      </c>
      <c r="L161" t="s">
        <v>285</v>
      </c>
      <c r="M161" t="s">
        <v>36</v>
      </c>
      <c r="N161" t="s">
        <v>37</v>
      </c>
      <c r="O161" t="s">
        <v>38</v>
      </c>
      <c r="P161" t="s">
        <v>119</v>
      </c>
      <c r="T161">
        <v>11.5</v>
      </c>
      <c r="U161" t="s">
        <v>43</v>
      </c>
      <c r="V161">
        <v>10</v>
      </c>
      <c r="W161" t="s">
        <v>43</v>
      </c>
      <c r="X161">
        <v>12</v>
      </c>
      <c r="Y161" t="s">
        <v>42</v>
      </c>
      <c r="Z161">
        <v>2.99999999999994</v>
      </c>
      <c r="AA161" t="s">
        <v>120</v>
      </c>
      <c r="AB161" t="s">
        <v>41</v>
      </c>
    </row>
    <row r="162" spans="1:28" x14ac:dyDescent="0.25">
      <c r="A162" t="s">
        <v>45</v>
      </c>
      <c r="B162" t="s">
        <v>579</v>
      </c>
      <c r="C162">
        <v>2012</v>
      </c>
      <c r="D162" t="s">
        <v>44</v>
      </c>
      <c r="E162" t="s">
        <v>47</v>
      </c>
      <c r="F162">
        <v>8.1999999999999993</v>
      </c>
      <c r="G162" t="s">
        <v>31</v>
      </c>
      <c r="H162">
        <v>20</v>
      </c>
      <c r="I162" t="s">
        <v>580</v>
      </c>
      <c r="J162" t="s">
        <v>33</v>
      </c>
      <c r="K162" t="s">
        <v>58</v>
      </c>
      <c r="L162" t="s">
        <v>59</v>
      </c>
      <c r="M162" t="s">
        <v>36</v>
      </c>
      <c r="N162" t="s">
        <v>37</v>
      </c>
      <c r="O162" t="s">
        <v>38</v>
      </c>
      <c r="P162" t="s">
        <v>119</v>
      </c>
      <c r="T162">
        <v>9.6666666666666696</v>
      </c>
      <c r="U162" t="s">
        <v>43</v>
      </c>
      <c r="V162">
        <v>4</v>
      </c>
      <c r="W162" t="s">
        <v>43</v>
      </c>
      <c r="X162">
        <v>11</v>
      </c>
      <c r="Y162" t="s">
        <v>43</v>
      </c>
      <c r="Z162">
        <v>2.99999999999994</v>
      </c>
      <c r="AA162" t="s">
        <v>120</v>
      </c>
      <c r="AB162" t="s">
        <v>41</v>
      </c>
    </row>
    <row r="163" spans="1:28" x14ac:dyDescent="0.25">
      <c r="A163" t="s">
        <v>28</v>
      </c>
      <c r="B163" t="s">
        <v>581</v>
      </c>
      <c r="C163">
        <v>2014</v>
      </c>
      <c r="D163" t="s">
        <v>44</v>
      </c>
      <c r="E163" t="s">
        <v>30</v>
      </c>
      <c r="F163">
        <v>6.2</v>
      </c>
      <c r="G163" t="s">
        <v>31</v>
      </c>
      <c r="H163">
        <v>21</v>
      </c>
      <c r="I163" t="s">
        <v>582</v>
      </c>
      <c r="J163" t="s">
        <v>434</v>
      </c>
      <c r="K163" t="s">
        <v>205</v>
      </c>
      <c r="L163" t="s">
        <v>583</v>
      </c>
      <c r="M163" t="s">
        <v>36</v>
      </c>
      <c r="N163" t="s">
        <v>37</v>
      </c>
      <c r="O163" t="s">
        <v>38</v>
      </c>
      <c r="P163" t="s">
        <v>51</v>
      </c>
      <c r="Q163" t="s">
        <v>52</v>
      </c>
      <c r="R163">
        <v>0</v>
      </c>
      <c r="S163" t="s">
        <v>53</v>
      </c>
      <c r="T163">
        <v>8.6666666666666696</v>
      </c>
      <c r="U163" t="s">
        <v>42</v>
      </c>
      <c r="V163">
        <v>3.3333333333333299</v>
      </c>
      <c r="W163" t="s">
        <v>43</v>
      </c>
      <c r="X163">
        <v>6</v>
      </c>
      <c r="Y163" t="s">
        <v>43</v>
      </c>
      <c r="Z163">
        <v>0.99999999999998002</v>
      </c>
    </row>
    <row r="164" spans="1:28" x14ac:dyDescent="0.25">
      <c r="A164" t="s">
        <v>28</v>
      </c>
      <c r="B164" t="s">
        <v>584</v>
      </c>
      <c r="C164">
        <v>2012</v>
      </c>
      <c r="D164" t="s">
        <v>54</v>
      </c>
      <c r="E164" t="s">
        <v>47</v>
      </c>
      <c r="F164">
        <v>7.6</v>
      </c>
      <c r="G164" t="s">
        <v>31</v>
      </c>
      <c r="H164">
        <v>19</v>
      </c>
      <c r="I164" t="s">
        <v>585</v>
      </c>
      <c r="J164" t="s">
        <v>586</v>
      </c>
      <c r="K164" t="s">
        <v>34</v>
      </c>
      <c r="L164" t="s">
        <v>64</v>
      </c>
      <c r="M164" t="s">
        <v>36</v>
      </c>
      <c r="N164" t="s">
        <v>37</v>
      </c>
      <c r="O164" t="s">
        <v>38</v>
      </c>
      <c r="P164" t="s">
        <v>51</v>
      </c>
      <c r="Q164" t="s">
        <v>52</v>
      </c>
      <c r="R164">
        <v>0</v>
      </c>
      <c r="S164" t="s">
        <v>53</v>
      </c>
      <c r="T164">
        <v>8.6666666666666696</v>
      </c>
      <c r="U164" t="s">
        <v>42</v>
      </c>
      <c r="V164">
        <v>7</v>
      </c>
      <c r="W164" t="s">
        <v>43</v>
      </c>
      <c r="X164">
        <v>7.75</v>
      </c>
      <c r="Y164" t="s">
        <v>43</v>
      </c>
      <c r="Z164">
        <v>2.7499999999999498</v>
      </c>
    </row>
    <row r="165" spans="1:28" x14ac:dyDescent="0.25">
      <c r="A165" t="s">
        <v>28</v>
      </c>
      <c r="B165" t="s">
        <v>587</v>
      </c>
      <c r="C165">
        <v>2014</v>
      </c>
      <c r="D165" t="s">
        <v>44</v>
      </c>
      <c r="E165" t="s">
        <v>47</v>
      </c>
      <c r="F165">
        <v>9.6</v>
      </c>
      <c r="G165" t="s">
        <v>31</v>
      </c>
      <c r="H165">
        <v>21</v>
      </c>
      <c r="I165" t="s">
        <v>588</v>
      </c>
      <c r="J165" t="s">
        <v>33</v>
      </c>
      <c r="K165" t="s">
        <v>58</v>
      </c>
      <c r="L165" t="s">
        <v>288</v>
      </c>
      <c r="M165" t="s">
        <v>36</v>
      </c>
      <c r="N165" t="s">
        <v>37</v>
      </c>
      <c r="O165" t="s">
        <v>38</v>
      </c>
      <c r="P165" t="s">
        <v>119</v>
      </c>
      <c r="Q165" t="s">
        <v>120</v>
      </c>
      <c r="R165">
        <v>0</v>
      </c>
      <c r="S165" t="s">
        <v>41</v>
      </c>
      <c r="T165">
        <v>11.5</v>
      </c>
      <c r="U165" t="s">
        <v>43</v>
      </c>
      <c r="V165">
        <v>6</v>
      </c>
      <c r="W165" t="s">
        <v>43</v>
      </c>
      <c r="X165">
        <v>7</v>
      </c>
      <c r="Y165" t="s">
        <v>42</v>
      </c>
      <c r="Z165">
        <v>0.99999999999998002</v>
      </c>
    </row>
    <row r="166" spans="1:28" x14ac:dyDescent="0.25">
      <c r="A166" t="s">
        <v>55</v>
      </c>
      <c r="B166" t="s">
        <v>589</v>
      </c>
      <c r="C166">
        <v>2014</v>
      </c>
      <c r="D166" t="s">
        <v>44</v>
      </c>
      <c r="E166" t="s">
        <v>5252</v>
      </c>
      <c r="F166">
        <v>8.3000000000000007</v>
      </c>
      <c r="G166" t="s">
        <v>31</v>
      </c>
      <c r="H166">
        <v>20</v>
      </c>
      <c r="I166" t="s">
        <v>590</v>
      </c>
      <c r="J166" t="s">
        <v>33</v>
      </c>
      <c r="K166" t="s">
        <v>205</v>
      </c>
      <c r="L166" t="s">
        <v>591</v>
      </c>
      <c r="M166" t="s">
        <v>36</v>
      </c>
      <c r="N166" t="s">
        <v>60</v>
      </c>
      <c r="O166" t="s">
        <v>38</v>
      </c>
      <c r="P166" t="s">
        <v>39</v>
      </c>
      <c r="T166">
        <v>8</v>
      </c>
      <c r="U166" t="s">
        <v>42</v>
      </c>
      <c r="V166">
        <v>8</v>
      </c>
      <c r="W166" t="s">
        <v>43</v>
      </c>
      <c r="X166">
        <v>7</v>
      </c>
      <c r="Y166" t="s">
        <v>43</v>
      </c>
      <c r="Z166">
        <v>0.49999999999999001</v>
      </c>
    </row>
    <row r="167" spans="1:28" x14ac:dyDescent="0.25">
      <c r="A167" t="s">
        <v>28</v>
      </c>
      <c r="B167" t="s">
        <v>592</v>
      </c>
      <c r="C167">
        <v>2013</v>
      </c>
      <c r="D167" t="s">
        <v>54</v>
      </c>
      <c r="E167" t="s">
        <v>47</v>
      </c>
      <c r="F167">
        <v>4.2</v>
      </c>
      <c r="G167" t="s">
        <v>31</v>
      </c>
      <c r="H167">
        <v>19</v>
      </c>
      <c r="I167" t="s">
        <v>593</v>
      </c>
      <c r="J167" t="s">
        <v>89</v>
      </c>
      <c r="K167" t="s">
        <v>58</v>
      </c>
      <c r="L167" t="s">
        <v>59</v>
      </c>
      <c r="M167" t="s">
        <v>36</v>
      </c>
      <c r="N167" t="s">
        <v>37</v>
      </c>
      <c r="O167" t="s">
        <v>38</v>
      </c>
      <c r="P167" t="s">
        <v>41</v>
      </c>
      <c r="Q167" t="s">
        <v>207</v>
      </c>
      <c r="R167">
        <v>0</v>
      </c>
      <c r="S167" t="s">
        <v>41</v>
      </c>
      <c r="T167">
        <v>2.6666666666666701</v>
      </c>
      <c r="U167" t="s">
        <v>43</v>
      </c>
      <c r="V167">
        <v>5</v>
      </c>
      <c r="W167" t="s">
        <v>43</v>
      </c>
      <c r="X167">
        <v>6</v>
      </c>
      <c r="Y167" t="s">
        <v>43</v>
      </c>
      <c r="Z167">
        <v>1.8333333333333</v>
      </c>
    </row>
    <row r="168" spans="1:28" x14ac:dyDescent="0.25">
      <c r="A168" t="s">
        <v>28</v>
      </c>
      <c r="B168" t="s">
        <v>594</v>
      </c>
      <c r="C168">
        <v>2013</v>
      </c>
      <c r="D168" t="s">
        <v>54</v>
      </c>
      <c r="E168" t="s">
        <v>250</v>
      </c>
      <c r="F168">
        <v>10.6</v>
      </c>
      <c r="G168" t="s">
        <v>184</v>
      </c>
      <c r="H168">
        <v>19</v>
      </c>
      <c r="I168" t="s">
        <v>595</v>
      </c>
      <c r="J168" t="s">
        <v>596</v>
      </c>
      <c r="K168" t="s">
        <v>187</v>
      </c>
      <c r="M168" t="s">
        <v>76</v>
      </c>
      <c r="N168" t="s">
        <v>60</v>
      </c>
      <c r="O168" t="s">
        <v>38</v>
      </c>
      <c r="P168" t="s">
        <v>195</v>
      </c>
      <c r="Q168" t="s">
        <v>196</v>
      </c>
      <c r="R168">
        <v>0</v>
      </c>
      <c r="S168" t="s">
        <v>53</v>
      </c>
      <c r="Z168">
        <v>1.8333333333333</v>
      </c>
    </row>
    <row r="169" spans="1:28" x14ac:dyDescent="0.25">
      <c r="A169" t="s">
        <v>28</v>
      </c>
      <c r="B169" t="s">
        <v>597</v>
      </c>
      <c r="C169">
        <v>2014</v>
      </c>
      <c r="D169" t="s">
        <v>54</v>
      </c>
      <c r="E169" t="s">
        <v>47</v>
      </c>
      <c r="F169">
        <v>8.1</v>
      </c>
      <c r="G169" t="s">
        <v>31</v>
      </c>
      <c r="H169">
        <v>19</v>
      </c>
      <c r="I169" t="s">
        <v>598</v>
      </c>
      <c r="J169" t="s">
        <v>534</v>
      </c>
      <c r="K169" t="s">
        <v>34</v>
      </c>
      <c r="L169" t="s">
        <v>105</v>
      </c>
      <c r="M169" t="s">
        <v>36</v>
      </c>
      <c r="N169" t="s">
        <v>37</v>
      </c>
      <c r="O169" t="s">
        <v>38</v>
      </c>
      <c r="P169" t="s">
        <v>51</v>
      </c>
      <c r="Q169" t="s">
        <v>52</v>
      </c>
      <c r="R169">
        <v>0</v>
      </c>
      <c r="S169" t="s">
        <v>53</v>
      </c>
      <c r="T169">
        <v>5.75</v>
      </c>
      <c r="U169" t="s">
        <v>43</v>
      </c>
      <c r="V169">
        <v>7</v>
      </c>
      <c r="W169" t="s">
        <v>43</v>
      </c>
      <c r="X169">
        <v>9</v>
      </c>
      <c r="Y169" t="s">
        <v>43</v>
      </c>
      <c r="Z169">
        <v>0.91666666666664998</v>
      </c>
    </row>
    <row r="170" spans="1:28" x14ac:dyDescent="0.25">
      <c r="A170" t="s">
        <v>28</v>
      </c>
      <c r="B170" t="s">
        <v>599</v>
      </c>
      <c r="C170">
        <v>2012</v>
      </c>
      <c r="D170" t="s">
        <v>77</v>
      </c>
      <c r="E170" t="s">
        <v>122</v>
      </c>
      <c r="F170">
        <v>8.8000000000000007</v>
      </c>
      <c r="G170" t="s">
        <v>31</v>
      </c>
      <c r="H170">
        <v>41</v>
      </c>
      <c r="I170" t="s">
        <v>600</v>
      </c>
      <c r="J170" t="s">
        <v>221</v>
      </c>
      <c r="K170" t="s">
        <v>34</v>
      </c>
      <c r="L170" t="s">
        <v>601</v>
      </c>
      <c r="M170" t="s">
        <v>36</v>
      </c>
      <c r="N170" t="s">
        <v>37</v>
      </c>
      <c r="O170" t="s">
        <v>317</v>
      </c>
      <c r="P170" t="s">
        <v>96</v>
      </c>
      <c r="Q170" t="s">
        <v>602</v>
      </c>
      <c r="R170">
        <v>0</v>
      </c>
      <c r="S170" t="s">
        <v>96</v>
      </c>
      <c r="Z170">
        <v>2.24999999999996</v>
      </c>
    </row>
    <row r="171" spans="1:28" x14ac:dyDescent="0.25">
      <c r="A171" t="s">
        <v>45</v>
      </c>
      <c r="B171" t="s">
        <v>603</v>
      </c>
      <c r="C171">
        <v>2012</v>
      </c>
      <c r="D171" t="s">
        <v>83</v>
      </c>
      <c r="E171" t="s">
        <v>5252</v>
      </c>
      <c r="F171">
        <v>4.7</v>
      </c>
      <c r="G171" t="s">
        <v>31</v>
      </c>
      <c r="H171">
        <v>22</v>
      </c>
      <c r="I171" t="s">
        <v>604</v>
      </c>
      <c r="J171" t="s">
        <v>89</v>
      </c>
      <c r="K171" t="s">
        <v>205</v>
      </c>
      <c r="L171" t="s">
        <v>605</v>
      </c>
      <c r="M171" t="s">
        <v>36</v>
      </c>
      <c r="N171" t="s">
        <v>60</v>
      </c>
      <c r="O171" t="s">
        <v>38</v>
      </c>
      <c r="P171" t="s">
        <v>106</v>
      </c>
      <c r="T171">
        <v>3.6666666666666701</v>
      </c>
      <c r="U171" t="s">
        <v>43</v>
      </c>
      <c r="V171">
        <v>5</v>
      </c>
      <c r="W171" t="s">
        <v>43</v>
      </c>
      <c r="X171">
        <v>1</v>
      </c>
      <c r="Y171" t="s">
        <v>42</v>
      </c>
      <c r="Z171">
        <v>2.99999999999994</v>
      </c>
      <c r="AA171" t="s">
        <v>107</v>
      </c>
      <c r="AB171" t="s">
        <v>96</v>
      </c>
    </row>
    <row r="172" spans="1:28" x14ac:dyDescent="0.25">
      <c r="A172" t="s">
        <v>55</v>
      </c>
      <c r="B172" t="s">
        <v>606</v>
      </c>
      <c r="C172">
        <v>2012</v>
      </c>
      <c r="D172" t="s">
        <v>54</v>
      </c>
      <c r="E172" t="s">
        <v>47</v>
      </c>
      <c r="F172">
        <v>6.8</v>
      </c>
      <c r="G172" t="s">
        <v>143</v>
      </c>
      <c r="H172">
        <v>20</v>
      </c>
      <c r="I172" t="s">
        <v>607</v>
      </c>
      <c r="J172" t="s">
        <v>608</v>
      </c>
      <c r="K172" t="s">
        <v>58</v>
      </c>
      <c r="L172" t="s">
        <v>609</v>
      </c>
      <c r="M172" t="s">
        <v>148</v>
      </c>
      <c r="N172" t="s">
        <v>37</v>
      </c>
      <c r="O172" t="s">
        <v>38</v>
      </c>
      <c r="P172" t="s">
        <v>51</v>
      </c>
      <c r="T172">
        <v>5</v>
      </c>
      <c r="U172" t="s">
        <v>43</v>
      </c>
      <c r="V172">
        <v>7</v>
      </c>
      <c r="W172" t="s">
        <v>43</v>
      </c>
      <c r="X172">
        <v>8</v>
      </c>
      <c r="Y172" t="s">
        <v>43</v>
      </c>
      <c r="Z172">
        <v>8.3333333333329998E-2</v>
      </c>
    </row>
    <row r="173" spans="1:28" x14ac:dyDescent="0.25">
      <c r="A173" t="s">
        <v>28</v>
      </c>
      <c r="B173" t="s">
        <v>610</v>
      </c>
      <c r="C173">
        <v>2012</v>
      </c>
      <c r="D173" t="s">
        <v>54</v>
      </c>
      <c r="E173" t="s">
        <v>47</v>
      </c>
      <c r="F173">
        <v>5.3</v>
      </c>
      <c r="G173" t="s">
        <v>31</v>
      </c>
      <c r="H173">
        <v>20</v>
      </c>
      <c r="I173" t="s">
        <v>611</v>
      </c>
      <c r="J173" t="s">
        <v>221</v>
      </c>
      <c r="K173" t="s">
        <v>34</v>
      </c>
      <c r="L173" t="s">
        <v>64</v>
      </c>
      <c r="M173" t="s">
        <v>36</v>
      </c>
      <c r="N173" t="s">
        <v>37</v>
      </c>
      <c r="O173" t="s">
        <v>38</v>
      </c>
      <c r="P173" t="s">
        <v>65</v>
      </c>
      <c r="Q173" t="s">
        <v>612</v>
      </c>
      <c r="R173">
        <v>0</v>
      </c>
      <c r="S173" t="s">
        <v>41</v>
      </c>
      <c r="T173">
        <v>5.5</v>
      </c>
      <c r="U173" t="s">
        <v>42</v>
      </c>
      <c r="V173">
        <v>6</v>
      </c>
      <c r="W173" t="s">
        <v>43</v>
      </c>
      <c r="X173">
        <v>5.5</v>
      </c>
      <c r="Y173" t="s">
        <v>43</v>
      </c>
      <c r="Z173">
        <v>2.8333333333332802</v>
      </c>
    </row>
    <row r="174" spans="1:28" x14ac:dyDescent="0.25">
      <c r="A174" t="s">
        <v>28</v>
      </c>
      <c r="B174" t="s">
        <v>613</v>
      </c>
      <c r="C174">
        <v>2014</v>
      </c>
      <c r="D174" t="s">
        <v>115</v>
      </c>
      <c r="E174" t="s">
        <v>47</v>
      </c>
      <c r="F174">
        <v>9.3000000000000007</v>
      </c>
      <c r="G174" t="s">
        <v>71</v>
      </c>
      <c r="H174">
        <v>21</v>
      </c>
      <c r="I174" t="s">
        <v>614</v>
      </c>
      <c r="J174" t="s">
        <v>193</v>
      </c>
      <c r="K174" t="s">
        <v>74</v>
      </c>
      <c r="L174" t="s">
        <v>615</v>
      </c>
      <c r="M174" t="s">
        <v>76</v>
      </c>
      <c r="N174" t="s">
        <v>37</v>
      </c>
      <c r="O174" t="s">
        <v>38</v>
      </c>
      <c r="P174" t="s">
        <v>51</v>
      </c>
      <c r="Q174" t="s">
        <v>52</v>
      </c>
      <c r="R174">
        <v>0</v>
      </c>
      <c r="S174" t="s">
        <v>53</v>
      </c>
      <c r="T174">
        <v>3.3333333333333299</v>
      </c>
      <c r="U174" t="s">
        <v>43</v>
      </c>
      <c r="V174">
        <v>5.3333333333333304</v>
      </c>
      <c r="W174" t="s">
        <v>43</v>
      </c>
      <c r="X174">
        <v>9</v>
      </c>
      <c r="Y174" t="s">
        <v>43</v>
      </c>
      <c r="Z174">
        <v>0.49999999999999001</v>
      </c>
    </row>
    <row r="175" spans="1:28" x14ac:dyDescent="0.25">
      <c r="A175" t="s">
        <v>28</v>
      </c>
      <c r="B175" t="s">
        <v>616</v>
      </c>
      <c r="C175">
        <v>2014</v>
      </c>
      <c r="D175" t="s">
        <v>44</v>
      </c>
      <c r="E175" t="s">
        <v>5252</v>
      </c>
      <c r="F175">
        <v>4.9000000000000004</v>
      </c>
      <c r="G175" t="s">
        <v>143</v>
      </c>
      <c r="H175">
        <v>20</v>
      </c>
      <c r="I175" t="s">
        <v>617</v>
      </c>
      <c r="J175" t="s">
        <v>297</v>
      </c>
      <c r="K175" t="s">
        <v>205</v>
      </c>
      <c r="L175" t="s">
        <v>618</v>
      </c>
      <c r="M175" t="s">
        <v>148</v>
      </c>
      <c r="N175" t="s">
        <v>37</v>
      </c>
      <c r="O175" t="s">
        <v>38</v>
      </c>
      <c r="P175" t="s">
        <v>51</v>
      </c>
      <c r="Q175" t="s">
        <v>52</v>
      </c>
      <c r="R175">
        <v>0</v>
      </c>
      <c r="S175" t="s">
        <v>53</v>
      </c>
      <c r="T175">
        <v>3</v>
      </c>
      <c r="U175" t="s">
        <v>42</v>
      </c>
      <c r="V175">
        <v>5</v>
      </c>
      <c r="W175" t="s">
        <v>43</v>
      </c>
      <c r="X175">
        <v>8</v>
      </c>
      <c r="Y175" t="s">
        <v>43</v>
      </c>
      <c r="Z175">
        <v>0.49999999999999001</v>
      </c>
    </row>
    <row r="176" spans="1:28" x14ac:dyDescent="0.25">
      <c r="A176" t="s">
        <v>28</v>
      </c>
      <c r="B176" t="s">
        <v>619</v>
      </c>
      <c r="C176">
        <v>2013</v>
      </c>
      <c r="D176" t="s">
        <v>54</v>
      </c>
      <c r="E176" t="s">
        <v>47</v>
      </c>
      <c r="F176">
        <v>7.8</v>
      </c>
      <c r="G176" t="s">
        <v>31</v>
      </c>
      <c r="H176">
        <v>19</v>
      </c>
      <c r="I176" t="s">
        <v>620</v>
      </c>
      <c r="J176" t="s">
        <v>89</v>
      </c>
      <c r="K176" t="s">
        <v>160</v>
      </c>
      <c r="L176" t="s">
        <v>161</v>
      </c>
      <c r="M176" t="s">
        <v>36</v>
      </c>
      <c r="N176" t="s">
        <v>37</v>
      </c>
      <c r="O176" t="s">
        <v>38</v>
      </c>
      <c r="P176" t="s">
        <v>51</v>
      </c>
      <c r="Q176" t="s">
        <v>52</v>
      </c>
      <c r="R176">
        <v>0</v>
      </c>
      <c r="S176" t="s">
        <v>53</v>
      </c>
      <c r="T176">
        <v>7</v>
      </c>
      <c r="U176" t="s">
        <v>42</v>
      </c>
      <c r="V176">
        <v>5.5</v>
      </c>
      <c r="W176" t="s">
        <v>43</v>
      </c>
      <c r="X176">
        <v>8.5</v>
      </c>
      <c r="Y176" t="s">
        <v>43</v>
      </c>
      <c r="Z176">
        <v>1.99999999999996</v>
      </c>
    </row>
    <row r="177" spans="1:28" x14ac:dyDescent="0.25">
      <c r="A177" t="s">
        <v>28</v>
      </c>
      <c r="B177" t="s">
        <v>621</v>
      </c>
      <c r="C177">
        <v>2013</v>
      </c>
      <c r="D177" t="s">
        <v>54</v>
      </c>
      <c r="E177" t="s">
        <v>47</v>
      </c>
      <c r="F177">
        <v>7.3</v>
      </c>
      <c r="G177" t="s">
        <v>31</v>
      </c>
      <c r="H177">
        <v>19</v>
      </c>
      <c r="I177" t="s">
        <v>622</v>
      </c>
      <c r="J177" t="s">
        <v>89</v>
      </c>
      <c r="K177" t="s">
        <v>58</v>
      </c>
      <c r="L177" t="s">
        <v>59</v>
      </c>
      <c r="M177" t="s">
        <v>36</v>
      </c>
      <c r="N177" t="s">
        <v>37</v>
      </c>
      <c r="O177" t="s">
        <v>38</v>
      </c>
      <c r="P177" t="s">
        <v>51</v>
      </c>
      <c r="Q177" t="s">
        <v>52</v>
      </c>
      <c r="R177">
        <v>0</v>
      </c>
      <c r="S177" t="s">
        <v>53</v>
      </c>
      <c r="T177">
        <v>9</v>
      </c>
      <c r="U177" t="s">
        <v>43</v>
      </c>
      <c r="V177">
        <v>8.6666666666666696</v>
      </c>
      <c r="W177" t="s">
        <v>43</v>
      </c>
      <c r="X177">
        <v>6</v>
      </c>
      <c r="Y177" t="s">
        <v>43</v>
      </c>
      <c r="Z177">
        <v>1.99999999999996</v>
      </c>
    </row>
    <row r="178" spans="1:28" x14ac:dyDescent="0.25">
      <c r="A178" t="s">
        <v>28</v>
      </c>
      <c r="B178" t="s">
        <v>623</v>
      </c>
      <c r="C178">
        <v>2014</v>
      </c>
      <c r="D178" t="s">
        <v>44</v>
      </c>
      <c r="E178" t="s">
        <v>47</v>
      </c>
      <c r="F178">
        <v>7.9</v>
      </c>
      <c r="G178" t="s">
        <v>71</v>
      </c>
      <c r="H178">
        <v>20</v>
      </c>
      <c r="I178" t="s">
        <v>624</v>
      </c>
      <c r="J178" t="s">
        <v>625</v>
      </c>
      <c r="K178" t="s">
        <v>74</v>
      </c>
      <c r="L178" t="s">
        <v>626</v>
      </c>
      <c r="M178" t="s">
        <v>76</v>
      </c>
      <c r="N178" t="s">
        <v>37</v>
      </c>
      <c r="O178" t="s">
        <v>38</v>
      </c>
      <c r="P178" t="s">
        <v>51</v>
      </c>
      <c r="Q178" t="s">
        <v>52</v>
      </c>
      <c r="R178">
        <v>0</v>
      </c>
      <c r="S178" t="s">
        <v>53</v>
      </c>
      <c r="T178">
        <v>7</v>
      </c>
      <c r="U178" t="s">
        <v>43</v>
      </c>
      <c r="V178">
        <v>5</v>
      </c>
      <c r="W178" t="s">
        <v>43</v>
      </c>
      <c r="X178">
        <v>8.6666666666666696</v>
      </c>
      <c r="Y178" t="s">
        <v>42</v>
      </c>
      <c r="Z178">
        <v>0.99999999999998002</v>
      </c>
    </row>
    <row r="179" spans="1:28" x14ac:dyDescent="0.25">
      <c r="A179" t="s">
        <v>28</v>
      </c>
      <c r="B179" t="s">
        <v>627</v>
      </c>
      <c r="C179">
        <v>2014</v>
      </c>
      <c r="D179" t="s">
        <v>54</v>
      </c>
      <c r="E179" t="s">
        <v>47</v>
      </c>
      <c r="F179">
        <v>10.3</v>
      </c>
      <c r="G179" t="s">
        <v>31</v>
      </c>
      <c r="H179">
        <v>19</v>
      </c>
      <c r="I179" t="s">
        <v>628</v>
      </c>
      <c r="J179" t="s">
        <v>89</v>
      </c>
      <c r="K179" t="s">
        <v>92</v>
      </c>
      <c r="L179" t="s">
        <v>629</v>
      </c>
      <c r="M179" t="s">
        <v>36</v>
      </c>
      <c r="N179" t="s">
        <v>37</v>
      </c>
      <c r="O179" t="s">
        <v>38</v>
      </c>
      <c r="P179" t="s">
        <v>51</v>
      </c>
      <c r="Q179" t="s">
        <v>52</v>
      </c>
      <c r="R179">
        <v>0</v>
      </c>
      <c r="S179" t="s">
        <v>53</v>
      </c>
      <c r="T179">
        <v>6.5</v>
      </c>
      <c r="U179" t="s">
        <v>43</v>
      </c>
      <c r="V179">
        <v>8.6666666666666696</v>
      </c>
      <c r="W179" t="s">
        <v>43</v>
      </c>
      <c r="X179">
        <v>7</v>
      </c>
      <c r="Y179" t="s">
        <v>42</v>
      </c>
      <c r="Z179">
        <v>0.74999999999999001</v>
      </c>
    </row>
    <row r="180" spans="1:28" x14ac:dyDescent="0.25">
      <c r="A180" t="s">
        <v>45</v>
      </c>
      <c r="B180" t="s">
        <v>630</v>
      </c>
      <c r="C180">
        <v>2012</v>
      </c>
      <c r="D180" t="s">
        <v>115</v>
      </c>
      <c r="E180" t="s">
        <v>5252</v>
      </c>
      <c r="F180">
        <v>4.2</v>
      </c>
      <c r="G180" t="s">
        <v>31</v>
      </c>
      <c r="H180">
        <v>22</v>
      </c>
      <c r="I180" t="s">
        <v>631</v>
      </c>
      <c r="J180" t="s">
        <v>632</v>
      </c>
      <c r="K180" t="s">
        <v>34</v>
      </c>
      <c r="L180" t="s">
        <v>292</v>
      </c>
      <c r="M180" t="s">
        <v>36</v>
      </c>
      <c r="N180" t="s">
        <v>37</v>
      </c>
      <c r="O180" t="s">
        <v>38</v>
      </c>
      <c r="P180" t="s">
        <v>96</v>
      </c>
      <c r="T180">
        <v>5.5</v>
      </c>
      <c r="U180" t="s">
        <v>43</v>
      </c>
      <c r="V180">
        <v>3</v>
      </c>
      <c r="W180" t="s">
        <v>43</v>
      </c>
      <c r="X180">
        <v>2.6666666666666701</v>
      </c>
      <c r="Y180" t="s">
        <v>42</v>
      </c>
      <c r="Z180">
        <v>2.99999999999994</v>
      </c>
      <c r="AA180" t="s">
        <v>125</v>
      </c>
      <c r="AB180" t="s">
        <v>96</v>
      </c>
    </row>
    <row r="181" spans="1:28" x14ac:dyDescent="0.25">
      <c r="A181" t="s">
        <v>277</v>
      </c>
      <c r="B181" t="s">
        <v>633</v>
      </c>
      <c r="C181">
        <v>2012</v>
      </c>
      <c r="D181" t="s">
        <v>54</v>
      </c>
      <c r="E181" t="s">
        <v>5252</v>
      </c>
      <c r="F181">
        <v>4.8</v>
      </c>
      <c r="G181" t="s">
        <v>31</v>
      </c>
      <c r="H181">
        <v>20</v>
      </c>
      <c r="I181" t="s">
        <v>634</v>
      </c>
      <c r="J181" t="s">
        <v>635</v>
      </c>
      <c r="K181" t="s">
        <v>34</v>
      </c>
      <c r="L181" t="s">
        <v>304</v>
      </c>
      <c r="M181" t="s">
        <v>36</v>
      </c>
      <c r="N181" t="s">
        <v>37</v>
      </c>
      <c r="O181" t="s">
        <v>38</v>
      </c>
      <c r="P181" t="s">
        <v>51</v>
      </c>
      <c r="Q181" t="s">
        <v>636</v>
      </c>
      <c r="R181">
        <v>0</v>
      </c>
      <c r="S181" t="s">
        <v>637</v>
      </c>
      <c r="T181">
        <v>3.3333333333333299</v>
      </c>
      <c r="U181" t="s">
        <v>42</v>
      </c>
      <c r="V181">
        <v>4.75</v>
      </c>
      <c r="W181" t="s">
        <v>43</v>
      </c>
      <c r="X181">
        <v>5</v>
      </c>
      <c r="Y181" t="s">
        <v>42</v>
      </c>
      <c r="Z181">
        <v>0.99999999999999001</v>
      </c>
    </row>
    <row r="182" spans="1:28" x14ac:dyDescent="0.25">
      <c r="A182" t="s">
        <v>55</v>
      </c>
      <c r="B182" t="s">
        <v>638</v>
      </c>
      <c r="C182">
        <v>2012</v>
      </c>
      <c r="D182" t="s">
        <v>54</v>
      </c>
      <c r="E182" t="s">
        <v>5252</v>
      </c>
      <c r="F182">
        <v>7.3</v>
      </c>
      <c r="G182" t="s">
        <v>71</v>
      </c>
      <c r="H182">
        <v>19</v>
      </c>
      <c r="I182" t="s">
        <v>639</v>
      </c>
      <c r="J182" t="s">
        <v>73</v>
      </c>
      <c r="K182" t="s">
        <v>74</v>
      </c>
      <c r="L182" t="s">
        <v>522</v>
      </c>
      <c r="M182" t="s">
        <v>76</v>
      </c>
      <c r="N182" t="s">
        <v>60</v>
      </c>
      <c r="O182" t="s">
        <v>38</v>
      </c>
      <c r="P182" t="s">
        <v>51</v>
      </c>
      <c r="T182">
        <v>5</v>
      </c>
      <c r="U182" t="s">
        <v>42</v>
      </c>
      <c r="V182">
        <v>4.75</v>
      </c>
      <c r="W182" t="s">
        <v>43</v>
      </c>
      <c r="X182">
        <v>5.3333333333333304</v>
      </c>
      <c r="Y182" t="s">
        <v>43</v>
      </c>
      <c r="Z182">
        <v>2.7499999999999498</v>
      </c>
    </row>
    <row r="183" spans="1:28" x14ac:dyDescent="0.25">
      <c r="A183" t="s">
        <v>28</v>
      </c>
      <c r="B183" t="s">
        <v>640</v>
      </c>
      <c r="C183">
        <v>2014</v>
      </c>
      <c r="D183" t="s">
        <v>54</v>
      </c>
      <c r="E183" t="s">
        <v>47</v>
      </c>
      <c r="F183">
        <v>5.6</v>
      </c>
      <c r="G183" t="s">
        <v>31</v>
      </c>
      <c r="H183">
        <v>20</v>
      </c>
      <c r="I183" t="s">
        <v>641</v>
      </c>
      <c r="J183" t="s">
        <v>89</v>
      </c>
      <c r="K183" t="s">
        <v>92</v>
      </c>
      <c r="L183" t="s">
        <v>629</v>
      </c>
      <c r="M183" t="s">
        <v>36</v>
      </c>
      <c r="N183" t="s">
        <v>60</v>
      </c>
      <c r="O183" t="s">
        <v>38</v>
      </c>
      <c r="P183" t="s">
        <v>51</v>
      </c>
      <c r="Q183" t="s">
        <v>52</v>
      </c>
      <c r="R183">
        <v>0</v>
      </c>
      <c r="S183" t="s">
        <v>53</v>
      </c>
      <c r="T183">
        <v>5</v>
      </c>
      <c r="U183" t="s">
        <v>42</v>
      </c>
      <c r="V183">
        <v>6.25</v>
      </c>
      <c r="W183" t="s">
        <v>43</v>
      </c>
      <c r="X183">
        <v>4.3333333333333304</v>
      </c>
      <c r="Y183" t="s">
        <v>43</v>
      </c>
      <c r="Z183">
        <v>0.66666666666665997</v>
      </c>
    </row>
    <row r="184" spans="1:28" x14ac:dyDescent="0.25">
      <c r="A184" t="s">
        <v>28</v>
      </c>
      <c r="B184" t="s">
        <v>642</v>
      </c>
      <c r="C184">
        <v>2014</v>
      </c>
      <c r="D184" t="s">
        <v>54</v>
      </c>
      <c r="E184" t="s">
        <v>47</v>
      </c>
      <c r="F184">
        <v>5.6</v>
      </c>
      <c r="G184" t="s">
        <v>31</v>
      </c>
      <c r="H184">
        <v>19</v>
      </c>
      <c r="I184" t="s">
        <v>643</v>
      </c>
      <c r="J184" t="s">
        <v>644</v>
      </c>
      <c r="K184" t="s">
        <v>34</v>
      </c>
      <c r="L184" t="s">
        <v>502</v>
      </c>
      <c r="M184" t="s">
        <v>36</v>
      </c>
      <c r="N184" t="s">
        <v>37</v>
      </c>
      <c r="O184" t="s">
        <v>38</v>
      </c>
      <c r="P184" t="s">
        <v>645</v>
      </c>
      <c r="Q184" t="s">
        <v>646</v>
      </c>
      <c r="R184">
        <v>0</v>
      </c>
      <c r="S184" t="s">
        <v>96</v>
      </c>
      <c r="T184">
        <v>2.5</v>
      </c>
      <c r="U184" t="s">
        <v>43</v>
      </c>
      <c r="V184">
        <v>5</v>
      </c>
      <c r="W184" t="s">
        <v>43</v>
      </c>
      <c r="X184">
        <v>6.25</v>
      </c>
      <c r="Y184" t="s">
        <v>43</v>
      </c>
      <c r="Z184">
        <v>0.49999999999999001</v>
      </c>
    </row>
    <row r="185" spans="1:28" x14ac:dyDescent="0.25">
      <c r="A185" t="s">
        <v>55</v>
      </c>
      <c r="B185" t="s">
        <v>647</v>
      </c>
      <c r="C185">
        <v>2012</v>
      </c>
      <c r="D185" t="s">
        <v>115</v>
      </c>
      <c r="E185" t="s">
        <v>250</v>
      </c>
      <c r="F185">
        <v>8.9</v>
      </c>
      <c r="G185" t="s">
        <v>184</v>
      </c>
      <c r="H185">
        <v>22</v>
      </c>
      <c r="I185" t="s">
        <v>648</v>
      </c>
      <c r="J185" t="s">
        <v>396</v>
      </c>
      <c r="K185" t="s">
        <v>187</v>
      </c>
      <c r="M185" t="s">
        <v>148</v>
      </c>
      <c r="N185" t="s">
        <v>60</v>
      </c>
      <c r="O185" t="s">
        <v>38</v>
      </c>
      <c r="P185" t="s">
        <v>51</v>
      </c>
      <c r="Z185">
        <v>0</v>
      </c>
    </row>
    <row r="186" spans="1:28" x14ac:dyDescent="0.25">
      <c r="A186" t="s">
        <v>55</v>
      </c>
      <c r="B186" t="s">
        <v>649</v>
      </c>
      <c r="C186">
        <v>2013</v>
      </c>
      <c r="D186" t="s">
        <v>115</v>
      </c>
      <c r="E186" t="s">
        <v>5252</v>
      </c>
      <c r="F186">
        <v>4.2</v>
      </c>
      <c r="G186" t="s">
        <v>71</v>
      </c>
      <c r="H186">
        <v>22</v>
      </c>
      <c r="I186" t="s">
        <v>650</v>
      </c>
      <c r="J186" t="s">
        <v>651</v>
      </c>
      <c r="K186" t="s">
        <v>74</v>
      </c>
      <c r="L186" t="s">
        <v>232</v>
      </c>
      <c r="M186" t="s">
        <v>76</v>
      </c>
      <c r="N186" t="s">
        <v>37</v>
      </c>
      <c r="O186" t="s">
        <v>38</v>
      </c>
      <c r="P186" t="s">
        <v>51</v>
      </c>
      <c r="T186">
        <v>3.5</v>
      </c>
      <c r="U186" t="s">
        <v>43</v>
      </c>
      <c r="V186">
        <v>4</v>
      </c>
      <c r="W186" t="s">
        <v>43</v>
      </c>
      <c r="X186">
        <v>7.6666666666666696</v>
      </c>
      <c r="Y186" t="s">
        <v>42</v>
      </c>
      <c r="Z186">
        <v>0.49999999999999001</v>
      </c>
    </row>
    <row r="187" spans="1:28" x14ac:dyDescent="0.25">
      <c r="A187" t="s">
        <v>45</v>
      </c>
      <c r="B187" t="s">
        <v>652</v>
      </c>
      <c r="C187">
        <v>2012</v>
      </c>
      <c r="D187" t="s">
        <v>44</v>
      </c>
      <c r="E187" t="s">
        <v>5252</v>
      </c>
      <c r="F187">
        <v>10.3</v>
      </c>
      <c r="G187" t="s">
        <v>31</v>
      </c>
      <c r="H187">
        <v>21</v>
      </c>
      <c r="I187" t="s">
        <v>653</v>
      </c>
      <c r="J187" t="s">
        <v>335</v>
      </c>
      <c r="K187" t="s">
        <v>34</v>
      </c>
      <c r="L187" t="s">
        <v>412</v>
      </c>
      <c r="M187" t="s">
        <v>36</v>
      </c>
      <c r="N187" t="s">
        <v>37</v>
      </c>
      <c r="O187" t="s">
        <v>38</v>
      </c>
      <c r="P187" t="s">
        <v>119</v>
      </c>
      <c r="T187">
        <v>11.3333333333333</v>
      </c>
      <c r="U187" t="s">
        <v>43</v>
      </c>
      <c r="V187">
        <v>8</v>
      </c>
      <c r="W187" t="s">
        <v>43</v>
      </c>
      <c r="X187">
        <v>9</v>
      </c>
      <c r="Y187" t="s">
        <v>42</v>
      </c>
      <c r="Z187">
        <v>2.99999999999994</v>
      </c>
      <c r="AA187" t="s">
        <v>120</v>
      </c>
      <c r="AB187" t="s">
        <v>41</v>
      </c>
    </row>
    <row r="188" spans="1:28" x14ac:dyDescent="0.25">
      <c r="A188" t="s">
        <v>28</v>
      </c>
      <c r="B188" t="s">
        <v>654</v>
      </c>
      <c r="C188">
        <v>2013</v>
      </c>
      <c r="D188" t="s">
        <v>115</v>
      </c>
      <c r="E188" t="s">
        <v>290</v>
      </c>
      <c r="F188">
        <v>7.9</v>
      </c>
      <c r="G188" t="s">
        <v>184</v>
      </c>
      <c r="H188">
        <v>22</v>
      </c>
      <c r="I188" t="s">
        <v>655</v>
      </c>
      <c r="J188" t="s">
        <v>656</v>
      </c>
      <c r="K188" t="s">
        <v>657</v>
      </c>
      <c r="L188" t="s">
        <v>658</v>
      </c>
      <c r="M188" t="s">
        <v>36</v>
      </c>
      <c r="N188" t="s">
        <v>37</v>
      </c>
      <c r="O188" t="s">
        <v>38</v>
      </c>
      <c r="P188" t="s">
        <v>119</v>
      </c>
      <c r="Q188" t="s">
        <v>120</v>
      </c>
      <c r="R188">
        <v>0</v>
      </c>
      <c r="S188" t="s">
        <v>41</v>
      </c>
      <c r="Z188">
        <v>0.99999999999998002</v>
      </c>
    </row>
    <row r="189" spans="1:28" x14ac:dyDescent="0.25">
      <c r="A189" t="s">
        <v>28</v>
      </c>
      <c r="B189" t="s">
        <v>659</v>
      </c>
      <c r="C189">
        <v>2013</v>
      </c>
      <c r="D189" t="s">
        <v>44</v>
      </c>
      <c r="E189" t="s">
        <v>290</v>
      </c>
      <c r="F189">
        <v>8.3000000000000007</v>
      </c>
      <c r="G189" t="s">
        <v>31</v>
      </c>
      <c r="H189">
        <v>22</v>
      </c>
      <c r="I189" t="s">
        <v>660</v>
      </c>
      <c r="J189" t="s">
        <v>89</v>
      </c>
      <c r="K189" t="s">
        <v>657</v>
      </c>
      <c r="L189" t="s">
        <v>658</v>
      </c>
      <c r="M189" t="s">
        <v>36</v>
      </c>
      <c r="N189" t="s">
        <v>37</v>
      </c>
      <c r="O189" t="s">
        <v>38</v>
      </c>
      <c r="P189" t="s">
        <v>119</v>
      </c>
      <c r="Q189" t="s">
        <v>120</v>
      </c>
      <c r="R189">
        <v>0</v>
      </c>
      <c r="S189" t="s">
        <v>41</v>
      </c>
      <c r="Z189">
        <v>1.0833333333333099</v>
      </c>
    </row>
    <row r="190" spans="1:28" x14ac:dyDescent="0.25">
      <c r="A190" t="s">
        <v>441</v>
      </c>
      <c r="B190" t="s">
        <v>661</v>
      </c>
      <c r="C190">
        <v>2014</v>
      </c>
      <c r="D190" t="s">
        <v>44</v>
      </c>
      <c r="E190" t="s">
        <v>5252</v>
      </c>
      <c r="F190">
        <v>5.9</v>
      </c>
      <c r="G190" t="s">
        <v>31</v>
      </c>
      <c r="H190">
        <v>20</v>
      </c>
      <c r="I190" t="s">
        <v>662</v>
      </c>
      <c r="J190" t="s">
        <v>663</v>
      </c>
      <c r="K190" t="s">
        <v>34</v>
      </c>
      <c r="L190" t="s">
        <v>551</v>
      </c>
      <c r="M190" t="s">
        <v>36</v>
      </c>
      <c r="N190" t="s">
        <v>60</v>
      </c>
      <c r="O190" t="s">
        <v>38</v>
      </c>
      <c r="P190" t="s">
        <v>41</v>
      </c>
      <c r="Q190" t="s">
        <v>52</v>
      </c>
      <c r="R190">
        <v>0</v>
      </c>
      <c r="S190" t="s">
        <v>53</v>
      </c>
      <c r="T190">
        <v>7</v>
      </c>
      <c r="U190" t="s">
        <v>43</v>
      </c>
      <c r="V190">
        <v>6</v>
      </c>
      <c r="W190" t="s">
        <v>43</v>
      </c>
      <c r="X190">
        <v>5.5</v>
      </c>
      <c r="Y190" t="s">
        <v>43</v>
      </c>
      <c r="Z190">
        <v>8.3333333333329998E-2</v>
      </c>
    </row>
    <row r="191" spans="1:28" x14ac:dyDescent="0.25">
      <c r="A191" t="s">
        <v>28</v>
      </c>
      <c r="B191" t="s">
        <v>664</v>
      </c>
      <c r="C191">
        <v>2014</v>
      </c>
      <c r="D191" t="s">
        <v>54</v>
      </c>
      <c r="E191" t="s">
        <v>47</v>
      </c>
      <c r="F191">
        <v>9.1999999999999993</v>
      </c>
      <c r="G191" t="s">
        <v>71</v>
      </c>
      <c r="H191">
        <v>19</v>
      </c>
      <c r="I191" t="s">
        <v>665</v>
      </c>
      <c r="J191" t="s">
        <v>666</v>
      </c>
      <c r="K191" t="s">
        <v>74</v>
      </c>
      <c r="L191" t="s">
        <v>667</v>
      </c>
      <c r="M191" t="s">
        <v>76</v>
      </c>
      <c r="N191" t="s">
        <v>37</v>
      </c>
      <c r="O191" t="s">
        <v>38</v>
      </c>
      <c r="P191" t="s">
        <v>51</v>
      </c>
      <c r="Q191" t="s">
        <v>52</v>
      </c>
      <c r="R191">
        <v>0</v>
      </c>
      <c r="S191" t="s">
        <v>53</v>
      </c>
      <c r="T191">
        <v>9.5</v>
      </c>
      <c r="U191" t="s">
        <v>42</v>
      </c>
      <c r="V191">
        <v>10.5</v>
      </c>
      <c r="W191" t="s">
        <v>43</v>
      </c>
      <c r="X191">
        <v>10.25</v>
      </c>
      <c r="Y191" t="s">
        <v>43</v>
      </c>
      <c r="Z191">
        <v>0.99999999999998002</v>
      </c>
    </row>
    <row r="192" spans="1:28" x14ac:dyDescent="0.25">
      <c r="A192" t="s">
        <v>55</v>
      </c>
      <c r="B192" t="s">
        <v>668</v>
      </c>
      <c r="C192">
        <v>2014</v>
      </c>
      <c r="D192" t="s">
        <v>54</v>
      </c>
      <c r="E192" t="s">
        <v>122</v>
      </c>
      <c r="F192">
        <v>11.4</v>
      </c>
      <c r="G192" t="s">
        <v>71</v>
      </c>
      <c r="H192">
        <v>25</v>
      </c>
      <c r="I192" t="s">
        <v>669</v>
      </c>
      <c r="J192" t="s">
        <v>193</v>
      </c>
      <c r="K192" t="s">
        <v>74</v>
      </c>
      <c r="L192" t="s">
        <v>670</v>
      </c>
      <c r="M192" t="s">
        <v>76</v>
      </c>
      <c r="N192" t="s">
        <v>37</v>
      </c>
      <c r="O192" t="s">
        <v>38</v>
      </c>
      <c r="P192" t="s">
        <v>51</v>
      </c>
      <c r="T192">
        <v>10</v>
      </c>
      <c r="U192" t="s">
        <v>214</v>
      </c>
      <c r="V192">
        <v>12</v>
      </c>
      <c r="W192" t="s">
        <v>43</v>
      </c>
      <c r="X192">
        <v>12</v>
      </c>
      <c r="Y192" t="s">
        <v>42</v>
      </c>
      <c r="Z192">
        <v>8.3333333333329998E-2</v>
      </c>
    </row>
    <row r="193" spans="1:28" x14ac:dyDescent="0.25">
      <c r="A193" t="s">
        <v>28</v>
      </c>
      <c r="B193" t="s">
        <v>671</v>
      </c>
      <c r="C193">
        <v>2013</v>
      </c>
      <c r="D193" t="s">
        <v>115</v>
      </c>
      <c r="E193" t="s">
        <v>5252</v>
      </c>
      <c r="F193">
        <v>3.9</v>
      </c>
      <c r="G193" t="s">
        <v>71</v>
      </c>
      <c r="H193">
        <v>21</v>
      </c>
      <c r="I193" t="s">
        <v>672</v>
      </c>
      <c r="J193" t="s">
        <v>73</v>
      </c>
      <c r="K193" t="s">
        <v>74</v>
      </c>
      <c r="L193" t="s">
        <v>673</v>
      </c>
      <c r="M193" t="s">
        <v>76</v>
      </c>
      <c r="N193" t="s">
        <v>37</v>
      </c>
      <c r="O193" t="s">
        <v>38</v>
      </c>
      <c r="P193" t="s">
        <v>51</v>
      </c>
      <c r="Q193" t="s">
        <v>52</v>
      </c>
      <c r="R193">
        <v>0</v>
      </c>
      <c r="S193" t="s">
        <v>53</v>
      </c>
      <c r="T193">
        <v>3.3333333333333299</v>
      </c>
      <c r="U193" t="s">
        <v>42</v>
      </c>
      <c r="V193">
        <v>3.3333333333333299</v>
      </c>
      <c r="W193" t="s">
        <v>43</v>
      </c>
      <c r="X193">
        <v>5.5</v>
      </c>
      <c r="Y193" t="s">
        <v>43</v>
      </c>
      <c r="Z193">
        <v>1.6666666666666401</v>
      </c>
    </row>
    <row r="194" spans="1:28" x14ac:dyDescent="0.25">
      <c r="A194" t="s">
        <v>28</v>
      </c>
      <c r="B194" t="s">
        <v>674</v>
      </c>
      <c r="C194">
        <v>2014</v>
      </c>
      <c r="D194" t="s">
        <v>44</v>
      </c>
      <c r="E194" t="s">
        <v>30</v>
      </c>
      <c r="F194">
        <v>11.4</v>
      </c>
      <c r="G194" t="s">
        <v>31</v>
      </c>
      <c r="H194">
        <v>21</v>
      </c>
      <c r="I194" t="s">
        <v>675</v>
      </c>
      <c r="J194" t="s">
        <v>33</v>
      </c>
      <c r="K194" t="s">
        <v>146</v>
      </c>
      <c r="L194" t="s">
        <v>676</v>
      </c>
      <c r="M194" t="s">
        <v>36</v>
      </c>
      <c r="N194" t="s">
        <v>37</v>
      </c>
      <c r="O194" t="s">
        <v>38</v>
      </c>
      <c r="P194" t="s">
        <v>51</v>
      </c>
      <c r="Q194" t="s">
        <v>52</v>
      </c>
      <c r="R194">
        <v>0</v>
      </c>
      <c r="S194" t="s">
        <v>53</v>
      </c>
      <c r="T194">
        <v>10.6666666666667</v>
      </c>
      <c r="U194" t="s">
        <v>43</v>
      </c>
      <c r="V194">
        <v>11.3333333333333</v>
      </c>
      <c r="W194" t="s">
        <v>43</v>
      </c>
      <c r="X194">
        <v>10</v>
      </c>
      <c r="Y194" t="s">
        <v>43</v>
      </c>
      <c r="Z194">
        <v>0.99999999999998002</v>
      </c>
    </row>
    <row r="195" spans="1:28" x14ac:dyDescent="0.25">
      <c r="A195" t="s">
        <v>28</v>
      </c>
      <c r="B195" t="s">
        <v>677</v>
      </c>
      <c r="C195">
        <v>2013</v>
      </c>
      <c r="D195" t="s">
        <v>54</v>
      </c>
      <c r="E195" t="s">
        <v>47</v>
      </c>
      <c r="F195">
        <v>10.4</v>
      </c>
      <c r="G195" t="s">
        <v>31</v>
      </c>
      <c r="H195">
        <v>20</v>
      </c>
      <c r="I195" t="s">
        <v>678</v>
      </c>
      <c r="J195" t="s">
        <v>33</v>
      </c>
      <c r="K195" t="s">
        <v>205</v>
      </c>
      <c r="L195" t="s">
        <v>679</v>
      </c>
      <c r="M195" t="s">
        <v>36</v>
      </c>
      <c r="N195" t="s">
        <v>37</v>
      </c>
      <c r="O195" t="s">
        <v>38</v>
      </c>
      <c r="P195" t="s">
        <v>119</v>
      </c>
      <c r="Q195" t="s">
        <v>120</v>
      </c>
      <c r="R195">
        <v>0</v>
      </c>
      <c r="S195" t="s">
        <v>41</v>
      </c>
      <c r="T195">
        <v>10</v>
      </c>
      <c r="U195" t="s">
        <v>43</v>
      </c>
      <c r="V195">
        <v>10</v>
      </c>
      <c r="W195" t="s">
        <v>43</v>
      </c>
      <c r="X195">
        <v>9</v>
      </c>
      <c r="Y195" t="s">
        <v>43</v>
      </c>
      <c r="Z195">
        <v>1.99999999999996</v>
      </c>
    </row>
    <row r="196" spans="1:28" x14ac:dyDescent="0.25">
      <c r="A196" t="s">
        <v>28</v>
      </c>
      <c r="B196" t="s">
        <v>680</v>
      </c>
      <c r="C196">
        <v>2014</v>
      </c>
      <c r="D196" t="s">
        <v>83</v>
      </c>
      <c r="E196" t="s">
        <v>122</v>
      </c>
      <c r="F196">
        <v>8.5</v>
      </c>
      <c r="G196" t="s">
        <v>71</v>
      </c>
      <c r="H196">
        <v>26</v>
      </c>
      <c r="I196" t="s">
        <v>681</v>
      </c>
      <c r="J196" t="s">
        <v>682</v>
      </c>
      <c r="K196" t="s">
        <v>160</v>
      </c>
      <c r="L196" t="s">
        <v>683</v>
      </c>
      <c r="M196" t="s">
        <v>76</v>
      </c>
      <c r="N196" t="s">
        <v>37</v>
      </c>
      <c r="O196" t="s">
        <v>38</v>
      </c>
      <c r="P196" t="s">
        <v>51</v>
      </c>
      <c r="Q196" t="s">
        <v>52</v>
      </c>
      <c r="R196">
        <v>0</v>
      </c>
      <c r="S196" t="s">
        <v>53</v>
      </c>
      <c r="T196">
        <v>4</v>
      </c>
      <c r="U196" t="s">
        <v>43</v>
      </c>
      <c r="V196">
        <v>8.5</v>
      </c>
      <c r="W196" t="s">
        <v>43</v>
      </c>
      <c r="X196">
        <v>10</v>
      </c>
      <c r="Y196" t="s">
        <v>42</v>
      </c>
      <c r="Z196">
        <v>0.99999999999998002</v>
      </c>
    </row>
    <row r="197" spans="1:28" x14ac:dyDescent="0.25">
      <c r="A197" t="s">
        <v>55</v>
      </c>
      <c r="B197" t="s">
        <v>684</v>
      </c>
      <c r="C197">
        <v>2012</v>
      </c>
      <c r="D197" t="s">
        <v>54</v>
      </c>
      <c r="E197" t="s">
        <v>47</v>
      </c>
      <c r="F197">
        <v>7.7</v>
      </c>
      <c r="G197" t="s">
        <v>31</v>
      </c>
      <c r="H197">
        <v>20</v>
      </c>
      <c r="I197" t="s">
        <v>685</v>
      </c>
      <c r="J197" t="s">
        <v>33</v>
      </c>
      <c r="K197" t="s">
        <v>74</v>
      </c>
      <c r="L197" t="s">
        <v>686</v>
      </c>
      <c r="M197" t="s">
        <v>36</v>
      </c>
      <c r="N197" t="s">
        <v>37</v>
      </c>
      <c r="O197" t="s">
        <v>38</v>
      </c>
      <c r="P197" t="s">
        <v>119</v>
      </c>
      <c r="T197">
        <v>12</v>
      </c>
      <c r="U197" t="s">
        <v>43</v>
      </c>
      <c r="V197">
        <v>6.25</v>
      </c>
      <c r="W197" t="s">
        <v>43</v>
      </c>
      <c r="X197">
        <v>10.6666666666667</v>
      </c>
      <c r="Y197" t="s">
        <v>42</v>
      </c>
      <c r="Z197">
        <v>0.74999999999999001</v>
      </c>
    </row>
    <row r="198" spans="1:28" x14ac:dyDescent="0.25">
      <c r="A198" t="s">
        <v>28</v>
      </c>
      <c r="B198" t="s">
        <v>687</v>
      </c>
      <c r="C198">
        <v>2014</v>
      </c>
      <c r="D198" t="s">
        <v>115</v>
      </c>
      <c r="E198" t="s">
        <v>47</v>
      </c>
      <c r="F198">
        <v>10.9</v>
      </c>
      <c r="G198" t="s">
        <v>31</v>
      </c>
      <c r="H198">
        <v>22</v>
      </c>
      <c r="I198" t="s">
        <v>688</v>
      </c>
      <c r="J198" t="s">
        <v>33</v>
      </c>
      <c r="K198" t="s">
        <v>58</v>
      </c>
      <c r="L198" t="s">
        <v>59</v>
      </c>
      <c r="M198" t="s">
        <v>36</v>
      </c>
      <c r="N198" t="s">
        <v>37</v>
      </c>
      <c r="O198" t="s">
        <v>38</v>
      </c>
      <c r="P198" t="s">
        <v>39</v>
      </c>
      <c r="Q198" t="s">
        <v>40</v>
      </c>
      <c r="R198">
        <v>0</v>
      </c>
      <c r="S198" t="s">
        <v>41</v>
      </c>
      <c r="T198">
        <v>12</v>
      </c>
      <c r="U198" t="s">
        <v>43</v>
      </c>
      <c r="V198">
        <v>7</v>
      </c>
      <c r="W198" t="s">
        <v>43</v>
      </c>
      <c r="X198">
        <v>7</v>
      </c>
      <c r="Y198" t="s">
        <v>42</v>
      </c>
      <c r="Z198">
        <v>0.99999999999998002</v>
      </c>
    </row>
    <row r="199" spans="1:28" x14ac:dyDescent="0.25">
      <c r="A199" t="s">
        <v>55</v>
      </c>
      <c r="B199" t="s">
        <v>689</v>
      </c>
      <c r="C199">
        <v>2013</v>
      </c>
      <c r="D199" t="s">
        <v>115</v>
      </c>
      <c r="E199" t="s">
        <v>5252</v>
      </c>
      <c r="F199">
        <v>7.9</v>
      </c>
      <c r="G199" t="s">
        <v>31</v>
      </c>
      <c r="H199">
        <v>21</v>
      </c>
      <c r="I199" t="s">
        <v>690</v>
      </c>
      <c r="J199" t="s">
        <v>33</v>
      </c>
      <c r="K199" t="s">
        <v>34</v>
      </c>
      <c r="L199" t="s">
        <v>124</v>
      </c>
      <c r="M199" t="s">
        <v>36</v>
      </c>
      <c r="N199" t="s">
        <v>37</v>
      </c>
      <c r="O199" t="s">
        <v>38</v>
      </c>
      <c r="P199" t="s">
        <v>119</v>
      </c>
      <c r="T199">
        <v>7.75</v>
      </c>
      <c r="U199" t="s">
        <v>43</v>
      </c>
      <c r="V199">
        <v>9</v>
      </c>
      <c r="W199" t="s">
        <v>43</v>
      </c>
      <c r="X199">
        <v>9</v>
      </c>
      <c r="Y199" t="s">
        <v>42</v>
      </c>
      <c r="Z199">
        <v>8.3333333333329998E-2</v>
      </c>
    </row>
    <row r="200" spans="1:28" x14ac:dyDescent="0.25">
      <c r="A200" t="s">
        <v>55</v>
      </c>
      <c r="B200" t="s">
        <v>691</v>
      </c>
      <c r="C200">
        <v>2013</v>
      </c>
      <c r="D200" t="s">
        <v>44</v>
      </c>
      <c r="E200" t="s">
        <v>5252</v>
      </c>
      <c r="F200">
        <v>9</v>
      </c>
      <c r="G200" t="s">
        <v>71</v>
      </c>
      <c r="H200">
        <v>20</v>
      </c>
      <c r="I200" t="s">
        <v>692</v>
      </c>
      <c r="J200" t="s">
        <v>693</v>
      </c>
      <c r="K200" t="s">
        <v>74</v>
      </c>
      <c r="L200" t="s">
        <v>694</v>
      </c>
      <c r="M200" t="s">
        <v>76</v>
      </c>
      <c r="N200" t="s">
        <v>60</v>
      </c>
      <c r="O200" t="s">
        <v>38</v>
      </c>
      <c r="P200" t="s">
        <v>51</v>
      </c>
      <c r="T200">
        <v>6</v>
      </c>
      <c r="U200" t="s">
        <v>42</v>
      </c>
      <c r="V200">
        <v>7</v>
      </c>
      <c r="W200" t="s">
        <v>43</v>
      </c>
      <c r="X200">
        <v>10.6666666666667</v>
      </c>
      <c r="Y200" t="s">
        <v>43</v>
      </c>
      <c r="Z200">
        <v>0.91666666666664998</v>
      </c>
    </row>
    <row r="201" spans="1:28" x14ac:dyDescent="0.25">
      <c r="A201" t="s">
        <v>277</v>
      </c>
      <c r="B201" t="s">
        <v>695</v>
      </c>
      <c r="C201">
        <v>2014</v>
      </c>
      <c r="D201" t="s">
        <v>54</v>
      </c>
      <c r="E201" t="s">
        <v>30</v>
      </c>
      <c r="F201">
        <v>12.2</v>
      </c>
      <c r="G201" t="s">
        <v>31</v>
      </c>
      <c r="H201">
        <v>21</v>
      </c>
      <c r="I201" t="s">
        <v>696</v>
      </c>
      <c r="J201" t="s">
        <v>33</v>
      </c>
      <c r="K201" t="s">
        <v>34</v>
      </c>
      <c r="L201" t="s">
        <v>35</v>
      </c>
      <c r="M201" t="s">
        <v>36</v>
      </c>
      <c r="N201" t="s">
        <v>37</v>
      </c>
      <c r="O201" t="s">
        <v>38</v>
      </c>
      <c r="P201" t="s">
        <v>119</v>
      </c>
      <c r="Q201" t="s">
        <v>697</v>
      </c>
      <c r="R201">
        <v>0</v>
      </c>
      <c r="S201" t="s">
        <v>698</v>
      </c>
      <c r="T201">
        <v>12</v>
      </c>
      <c r="U201" t="s">
        <v>43</v>
      </c>
      <c r="V201">
        <v>10.6666666666667</v>
      </c>
      <c r="W201" t="s">
        <v>43</v>
      </c>
      <c r="X201">
        <v>10.3333333333333</v>
      </c>
      <c r="Y201" t="s">
        <v>43</v>
      </c>
      <c r="Z201">
        <v>0.49999999999999001</v>
      </c>
    </row>
    <row r="202" spans="1:28" x14ac:dyDescent="0.25">
      <c r="A202" t="s">
        <v>28</v>
      </c>
      <c r="B202" t="s">
        <v>699</v>
      </c>
      <c r="C202">
        <v>2014</v>
      </c>
      <c r="D202" t="s">
        <v>44</v>
      </c>
      <c r="E202" t="s">
        <v>47</v>
      </c>
      <c r="F202">
        <v>6.5</v>
      </c>
      <c r="G202" t="s">
        <v>31</v>
      </c>
      <c r="H202">
        <v>21</v>
      </c>
      <c r="I202" t="s">
        <v>700</v>
      </c>
      <c r="J202" t="s">
        <v>33</v>
      </c>
      <c r="K202" t="s">
        <v>205</v>
      </c>
      <c r="L202" t="s">
        <v>701</v>
      </c>
      <c r="M202" t="s">
        <v>36</v>
      </c>
      <c r="N202" t="s">
        <v>37</v>
      </c>
      <c r="O202" t="s">
        <v>38</v>
      </c>
      <c r="P202" t="s">
        <v>51</v>
      </c>
      <c r="Q202" t="s">
        <v>52</v>
      </c>
      <c r="R202">
        <v>0</v>
      </c>
      <c r="S202" t="s">
        <v>53</v>
      </c>
      <c r="T202">
        <v>3.3333333333333299</v>
      </c>
      <c r="U202" t="s">
        <v>43</v>
      </c>
      <c r="V202">
        <v>4.3333333333333304</v>
      </c>
      <c r="W202" t="s">
        <v>43</v>
      </c>
      <c r="X202">
        <v>7</v>
      </c>
      <c r="Y202" t="s">
        <v>43</v>
      </c>
      <c r="Z202">
        <v>0.99999999999998002</v>
      </c>
    </row>
    <row r="203" spans="1:28" x14ac:dyDescent="0.25">
      <c r="A203" t="s">
        <v>277</v>
      </c>
      <c r="B203" t="s">
        <v>702</v>
      </c>
      <c r="C203">
        <v>2014</v>
      </c>
      <c r="D203" t="s">
        <v>44</v>
      </c>
      <c r="E203" t="s">
        <v>5252</v>
      </c>
      <c r="F203">
        <v>4.8</v>
      </c>
      <c r="G203" t="s">
        <v>31</v>
      </c>
      <c r="H203">
        <v>20</v>
      </c>
      <c r="I203" t="s">
        <v>703</v>
      </c>
      <c r="J203" t="s">
        <v>550</v>
      </c>
      <c r="K203" t="s">
        <v>34</v>
      </c>
      <c r="L203" t="s">
        <v>704</v>
      </c>
      <c r="M203" t="s">
        <v>36</v>
      </c>
      <c r="N203" t="s">
        <v>37</v>
      </c>
      <c r="O203" t="s">
        <v>38</v>
      </c>
      <c r="P203" t="s">
        <v>41</v>
      </c>
      <c r="Q203" t="s">
        <v>705</v>
      </c>
      <c r="R203">
        <v>0</v>
      </c>
      <c r="S203" t="s">
        <v>698</v>
      </c>
      <c r="T203">
        <v>5</v>
      </c>
      <c r="U203" t="s">
        <v>43</v>
      </c>
      <c r="V203">
        <v>3.3333333333333299</v>
      </c>
      <c r="W203" t="s">
        <v>43</v>
      </c>
      <c r="X203">
        <v>3.3333333333333299</v>
      </c>
      <c r="Y203" t="s">
        <v>42</v>
      </c>
      <c r="Z203">
        <v>0.41666666666666002</v>
      </c>
    </row>
    <row r="204" spans="1:28" x14ac:dyDescent="0.25">
      <c r="A204" t="s">
        <v>28</v>
      </c>
      <c r="B204" t="s">
        <v>706</v>
      </c>
      <c r="C204">
        <v>2014</v>
      </c>
      <c r="D204" t="s">
        <v>54</v>
      </c>
      <c r="E204" t="s">
        <v>47</v>
      </c>
      <c r="F204">
        <v>3.5</v>
      </c>
      <c r="G204" t="s">
        <v>31</v>
      </c>
      <c r="H204">
        <v>19</v>
      </c>
      <c r="I204" t="s">
        <v>707</v>
      </c>
      <c r="J204" t="s">
        <v>708</v>
      </c>
      <c r="K204" t="s">
        <v>74</v>
      </c>
      <c r="L204" t="s">
        <v>709</v>
      </c>
      <c r="M204" t="s">
        <v>36</v>
      </c>
      <c r="N204" t="s">
        <v>37</v>
      </c>
      <c r="O204" t="s">
        <v>38</v>
      </c>
      <c r="P204" t="s">
        <v>51</v>
      </c>
      <c r="Q204" t="s">
        <v>52</v>
      </c>
      <c r="R204">
        <v>0</v>
      </c>
      <c r="S204" t="s">
        <v>53</v>
      </c>
      <c r="T204">
        <v>2.6666666666666701</v>
      </c>
      <c r="U204" t="s">
        <v>42</v>
      </c>
      <c r="V204">
        <v>3.5</v>
      </c>
      <c r="W204" t="s">
        <v>43</v>
      </c>
      <c r="X204">
        <v>3.75</v>
      </c>
      <c r="Y204" t="s">
        <v>43</v>
      </c>
      <c r="Z204">
        <v>8.3333333333329998E-2</v>
      </c>
    </row>
    <row r="205" spans="1:28" x14ac:dyDescent="0.25">
      <c r="A205" t="s">
        <v>28</v>
      </c>
      <c r="B205" t="s">
        <v>710</v>
      </c>
      <c r="C205">
        <v>2014</v>
      </c>
      <c r="D205" t="s">
        <v>54</v>
      </c>
      <c r="E205" t="s">
        <v>5252</v>
      </c>
      <c r="F205">
        <v>5.0999999999999996</v>
      </c>
      <c r="G205" t="s">
        <v>31</v>
      </c>
      <c r="H205">
        <v>26</v>
      </c>
      <c r="I205" t="s">
        <v>711</v>
      </c>
      <c r="J205" t="s">
        <v>33</v>
      </c>
      <c r="K205" t="s">
        <v>266</v>
      </c>
      <c r="L205" t="s">
        <v>308</v>
      </c>
      <c r="M205" t="s">
        <v>36</v>
      </c>
      <c r="N205" t="s">
        <v>37</v>
      </c>
      <c r="O205" t="s">
        <v>38</v>
      </c>
      <c r="P205" t="s">
        <v>712</v>
      </c>
      <c r="Q205" t="s">
        <v>713</v>
      </c>
      <c r="R205">
        <v>0</v>
      </c>
      <c r="S205" t="s">
        <v>41</v>
      </c>
      <c r="T205">
        <v>8.5</v>
      </c>
      <c r="U205" t="s">
        <v>42</v>
      </c>
      <c r="V205">
        <v>4.5</v>
      </c>
      <c r="W205" t="s">
        <v>43</v>
      </c>
      <c r="X205">
        <v>5.5</v>
      </c>
      <c r="Y205" t="s">
        <v>42</v>
      </c>
      <c r="Z205">
        <v>0.83333333333332005</v>
      </c>
    </row>
    <row r="206" spans="1:28" x14ac:dyDescent="0.25">
      <c r="A206" t="s">
        <v>28</v>
      </c>
      <c r="B206" t="s">
        <v>714</v>
      </c>
      <c r="C206">
        <v>2013</v>
      </c>
      <c r="D206" t="s">
        <v>115</v>
      </c>
      <c r="E206" t="s">
        <v>5252</v>
      </c>
      <c r="F206">
        <v>6.2</v>
      </c>
      <c r="G206" t="s">
        <v>71</v>
      </c>
      <c r="H206">
        <v>22</v>
      </c>
      <c r="I206" t="s">
        <v>715</v>
      </c>
      <c r="J206" t="s">
        <v>262</v>
      </c>
      <c r="K206" t="s">
        <v>74</v>
      </c>
      <c r="L206" t="s">
        <v>522</v>
      </c>
      <c r="M206" t="s">
        <v>76</v>
      </c>
      <c r="N206" t="s">
        <v>37</v>
      </c>
      <c r="O206" t="s">
        <v>38</v>
      </c>
      <c r="P206" t="s">
        <v>195</v>
      </c>
      <c r="Q206" t="s">
        <v>196</v>
      </c>
      <c r="R206">
        <v>0</v>
      </c>
      <c r="S206" t="s">
        <v>53</v>
      </c>
      <c r="T206">
        <v>9</v>
      </c>
      <c r="U206" t="s">
        <v>43</v>
      </c>
      <c r="V206">
        <v>2</v>
      </c>
      <c r="W206" t="s">
        <v>43</v>
      </c>
      <c r="X206">
        <v>6</v>
      </c>
      <c r="Y206" t="s">
        <v>42</v>
      </c>
      <c r="Z206">
        <v>1.99999999999996</v>
      </c>
    </row>
    <row r="207" spans="1:28" x14ac:dyDescent="0.25">
      <c r="A207" t="s">
        <v>45</v>
      </c>
      <c r="B207" t="s">
        <v>716</v>
      </c>
      <c r="C207">
        <v>2012</v>
      </c>
      <c r="D207" t="s">
        <v>44</v>
      </c>
      <c r="E207" t="s">
        <v>30</v>
      </c>
      <c r="F207">
        <v>7.5</v>
      </c>
      <c r="G207" t="s">
        <v>31</v>
      </c>
      <c r="H207">
        <v>21</v>
      </c>
      <c r="I207" t="s">
        <v>717</v>
      </c>
      <c r="J207" t="s">
        <v>33</v>
      </c>
      <c r="K207" t="s">
        <v>58</v>
      </c>
      <c r="L207" t="s">
        <v>718</v>
      </c>
      <c r="M207" t="s">
        <v>36</v>
      </c>
      <c r="N207" t="s">
        <v>37</v>
      </c>
      <c r="O207" t="s">
        <v>38</v>
      </c>
      <c r="P207" t="s">
        <v>51</v>
      </c>
      <c r="T207">
        <v>7</v>
      </c>
      <c r="U207" t="s">
        <v>42</v>
      </c>
      <c r="V207">
        <v>8</v>
      </c>
      <c r="W207" t="s">
        <v>43</v>
      </c>
      <c r="X207">
        <v>7</v>
      </c>
      <c r="Y207" t="s">
        <v>43</v>
      </c>
      <c r="Z207">
        <v>2.99999999999994</v>
      </c>
      <c r="AA207" t="s">
        <v>52</v>
      </c>
      <c r="AB207" t="s">
        <v>53</v>
      </c>
    </row>
    <row r="208" spans="1:28" x14ac:dyDescent="0.25">
      <c r="A208" t="s">
        <v>55</v>
      </c>
      <c r="B208" t="s">
        <v>719</v>
      </c>
      <c r="C208">
        <v>2012</v>
      </c>
      <c r="D208" t="s">
        <v>44</v>
      </c>
      <c r="E208" t="s">
        <v>5252</v>
      </c>
      <c r="F208">
        <v>4.9000000000000004</v>
      </c>
      <c r="G208" t="s">
        <v>31</v>
      </c>
      <c r="H208">
        <v>20</v>
      </c>
      <c r="I208" t="s">
        <v>720</v>
      </c>
      <c r="J208" t="s">
        <v>335</v>
      </c>
      <c r="K208" t="s">
        <v>34</v>
      </c>
      <c r="L208" t="s">
        <v>412</v>
      </c>
      <c r="M208" t="s">
        <v>36</v>
      </c>
      <c r="N208" t="s">
        <v>37</v>
      </c>
      <c r="O208" t="s">
        <v>38</v>
      </c>
      <c r="P208" t="s">
        <v>51</v>
      </c>
      <c r="T208">
        <v>2.6666666666666701</v>
      </c>
      <c r="U208" t="s">
        <v>42</v>
      </c>
      <c r="V208">
        <v>5</v>
      </c>
      <c r="W208" t="s">
        <v>43</v>
      </c>
      <c r="X208">
        <v>6</v>
      </c>
      <c r="Y208" t="s">
        <v>43</v>
      </c>
      <c r="Z208">
        <v>0.83333333333332005</v>
      </c>
    </row>
    <row r="209" spans="1:28" x14ac:dyDescent="0.25">
      <c r="A209" t="s">
        <v>28</v>
      </c>
      <c r="B209" t="s">
        <v>721</v>
      </c>
      <c r="C209">
        <v>2014</v>
      </c>
      <c r="D209" t="s">
        <v>115</v>
      </c>
      <c r="E209" t="s">
        <v>5252</v>
      </c>
      <c r="F209">
        <v>9.5</v>
      </c>
      <c r="G209" t="s">
        <v>31</v>
      </c>
      <c r="H209">
        <v>22</v>
      </c>
      <c r="I209" t="s">
        <v>722</v>
      </c>
      <c r="J209" t="s">
        <v>434</v>
      </c>
      <c r="K209" t="s">
        <v>58</v>
      </c>
      <c r="L209" t="s">
        <v>723</v>
      </c>
      <c r="M209" t="s">
        <v>36</v>
      </c>
      <c r="N209" t="s">
        <v>37</v>
      </c>
      <c r="O209" t="s">
        <v>38</v>
      </c>
      <c r="P209" t="s">
        <v>51</v>
      </c>
      <c r="Q209" t="s">
        <v>52</v>
      </c>
      <c r="R209">
        <v>0</v>
      </c>
      <c r="S209" t="s">
        <v>53</v>
      </c>
      <c r="T209">
        <v>5.75</v>
      </c>
      <c r="U209" t="s">
        <v>43</v>
      </c>
      <c r="V209">
        <v>5.5</v>
      </c>
      <c r="W209" t="s">
        <v>43</v>
      </c>
      <c r="X209">
        <v>10</v>
      </c>
      <c r="Y209" t="s">
        <v>43</v>
      </c>
      <c r="Z209">
        <v>0.99999999999998002</v>
      </c>
    </row>
    <row r="210" spans="1:28" x14ac:dyDescent="0.25">
      <c r="A210" t="s">
        <v>55</v>
      </c>
      <c r="B210" t="s">
        <v>724</v>
      </c>
      <c r="C210">
        <v>2014</v>
      </c>
      <c r="D210" t="s">
        <v>44</v>
      </c>
      <c r="E210" t="s">
        <v>47</v>
      </c>
      <c r="F210">
        <v>7.7</v>
      </c>
      <c r="G210" t="s">
        <v>143</v>
      </c>
      <c r="H210">
        <v>21</v>
      </c>
      <c r="I210" t="s">
        <v>725</v>
      </c>
      <c r="J210" t="s">
        <v>365</v>
      </c>
      <c r="K210" t="s">
        <v>146</v>
      </c>
      <c r="L210" t="s">
        <v>726</v>
      </c>
      <c r="M210" t="s">
        <v>148</v>
      </c>
      <c r="N210" t="s">
        <v>37</v>
      </c>
      <c r="O210" t="s">
        <v>38</v>
      </c>
      <c r="P210" t="s">
        <v>51</v>
      </c>
      <c r="T210">
        <v>5</v>
      </c>
      <c r="U210" t="s">
        <v>43</v>
      </c>
      <c r="V210">
        <v>6</v>
      </c>
      <c r="W210" t="s">
        <v>43</v>
      </c>
      <c r="X210">
        <v>9</v>
      </c>
      <c r="Y210" t="s">
        <v>42</v>
      </c>
      <c r="Z210">
        <v>0.33333333333332998</v>
      </c>
    </row>
    <row r="211" spans="1:28" x14ac:dyDescent="0.25">
      <c r="A211" t="s">
        <v>28</v>
      </c>
      <c r="B211" t="s">
        <v>727</v>
      </c>
      <c r="C211">
        <v>2013</v>
      </c>
      <c r="D211" t="s">
        <v>54</v>
      </c>
      <c r="E211" t="s">
        <v>47</v>
      </c>
      <c r="F211">
        <v>11</v>
      </c>
      <c r="G211" t="s">
        <v>31</v>
      </c>
      <c r="H211">
        <v>20</v>
      </c>
      <c r="I211" t="s">
        <v>728</v>
      </c>
      <c r="J211" t="s">
        <v>373</v>
      </c>
      <c r="K211" t="s">
        <v>34</v>
      </c>
      <c r="L211" t="s">
        <v>64</v>
      </c>
      <c r="M211" t="s">
        <v>36</v>
      </c>
      <c r="N211" t="s">
        <v>37</v>
      </c>
      <c r="O211" t="s">
        <v>38</v>
      </c>
      <c r="P211" t="s">
        <v>94</v>
      </c>
      <c r="Q211" t="s">
        <v>95</v>
      </c>
      <c r="R211">
        <v>0</v>
      </c>
      <c r="S211" t="s">
        <v>96</v>
      </c>
      <c r="T211">
        <v>12</v>
      </c>
      <c r="U211" t="s">
        <v>43</v>
      </c>
      <c r="V211">
        <v>9.6666666666666696</v>
      </c>
      <c r="W211" t="s">
        <v>43</v>
      </c>
      <c r="X211">
        <v>11.3333333333333</v>
      </c>
      <c r="Y211" t="s">
        <v>42</v>
      </c>
      <c r="Z211">
        <v>1.99999999999996</v>
      </c>
    </row>
    <row r="212" spans="1:28" x14ac:dyDescent="0.25">
      <c r="A212" t="s">
        <v>28</v>
      </c>
      <c r="B212" t="s">
        <v>729</v>
      </c>
      <c r="C212">
        <v>2013</v>
      </c>
      <c r="D212" t="s">
        <v>54</v>
      </c>
      <c r="E212" t="s">
        <v>47</v>
      </c>
      <c r="F212">
        <v>10.9</v>
      </c>
      <c r="G212" t="s">
        <v>31</v>
      </c>
      <c r="H212">
        <v>19</v>
      </c>
      <c r="I212" t="s">
        <v>730</v>
      </c>
      <c r="J212" t="s">
        <v>731</v>
      </c>
      <c r="K212" t="s">
        <v>34</v>
      </c>
      <c r="L212" t="s">
        <v>50</v>
      </c>
      <c r="M212" t="s">
        <v>36</v>
      </c>
      <c r="N212" t="s">
        <v>37</v>
      </c>
      <c r="O212" t="s">
        <v>38</v>
      </c>
      <c r="P212" t="s">
        <v>96</v>
      </c>
      <c r="Q212" t="s">
        <v>125</v>
      </c>
      <c r="R212">
        <v>0</v>
      </c>
      <c r="S212" t="s">
        <v>96</v>
      </c>
      <c r="T212">
        <v>10.6666666666667</v>
      </c>
      <c r="U212" t="s">
        <v>43</v>
      </c>
      <c r="V212">
        <v>6</v>
      </c>
      <c r="W212" t="s">
        <v>43</v>
      </c>
      <c r="X212">
        <v>5</v>
      </c>
      <c r="Y212" t="s">
        <v>42</v>
      </c>
      <c r="Z212">
        <v>1.99999999999996</v>
      </c>
    </row>
    <row r="213" spans="1:28" x14ac:dyDescent="0.25">
      <c r="A213" t="s">
        <v>28</v>
      </c>
      <c r="B213" t="s">
        <v>732</v>
      </c>
      <c r="C213">
        <v>2013</v>
      </c>
      <c r="D213" t="s">
        <v>54</v>
      </c>
      <c r="E213" t="s">
        <v>47</v>
      </c>
      <c r="F213">
        <v>5.6</v>
      </c>
      <c r="G213" t="s">
        <v>31</v>
      </c>
      <c r="H213">
        <v>19</v>
      </c>
      <c r="I213" t="s">
        <v>733</v>
      </c>
      <c r="J213" t="s">
        <v>734</v>
      </c>
      <c r="K213" t="s">
        <v>58</v>
      </c>
      <c r="L213" t="s">
        <v>288</v>
      </c>
      <c r="M213" t="s">
        <v>36</v>
      </c>
      <c r="N213" t="s">
        <v>37</v>
      </c>
      <c r="O213" t="s">
        <v>38</v>
      </c>
      <c r="P213" t="s">
        <v>119</v>
      </c>
      <c r="Q213" t="s">
        <v>120</v>
      </c>
      <c r="R213">
        <v>0</v>
      </c>
      <c r="S213" t="s">
        <v>41</v>
      </c>
      <c r="T213">
        <v>6</v>
      </c>
      <c r="U213" t="s">
        <v>43</v>
      </c>
      <c r="V213">
        <v>2</v>
      </c>
      <c r="W213" t="s">
        <v>43</v>
      </c>
      <c r="X213">
        <v>3</v>
      </c>
      <c r="Y213" t="s">
        <v>42</v>
      </c>
      <c r="Z213">
        <v>1.99999999999996</v>
      </c>
    </row>
    <row r="214" spans="1:28" x14ac:dyDescent="0.25">
      <c r="A214" t="s">
        <v>28</v>
      </c>
      <c r="B214" t="s">
        <v>735</v>
      </c>
      <c r="C214">
        <v>2012</v>
      </c>
      <c r="D214" t="s">
        <v>77</v>
      </c>
      <c r="E214" t="s">
        <v>290</v>
      </c>
      <c r="F214">
        <v>6.4</v>
      </c>
      <c r="G214" t="s">
        <v>31</v>
      </c>
      <c r="H214">
        <v>37</v>
      </c>
      <c r="I214" t="s">
        <v>736</v>
      </c>
      <c r="J214" t="s">
        <v>179</v>
      </c>
      <c r="K214" t="s">
        <v>266</v>
      </c>
      <c r="M214" t="s">
        <v>36</v>
      </c>
      <c r="N214" t="s">
        <v>37</v>
      </c>
      <c r="O214" t="s">
        <v>38</v>
      </c>
      <c r="P214" t="s">
        <v>96</v>
      </c>
      <c r="Q214" t="s">
        <v>125</v>
      </c>
      <c r="R214">
        <v>0</v>
      </c>
      <c r="S214" t="s">
        <v>96</v>
      </c>
      <c r="Z214">
        <v>2.4999999999999698</v>
      </c>
    </row>
    <row r="215" spans="1:28" x14ac:dyDescent="0.25">
      <c r="A215" t="s">
        <v>28</v>
      </c>
      <c r="B215" t="s">
        <v>737</v>
      </c>
      <c r="C215">
        <v>2014</v>
      </c>
      <c r="D215" t="s">
        <v>54</v>
      </c>
      <c r="E215" t="s">
        <v>216</v>
      </c>
      <c r="F215">
        <v>10</v>
      </c>
      <c r="G215" t="s">
        <v>98</v>
      </c>
      <c r="H215">
        <v>34</v>
      </c>
      <c r="I215" t="s">
        <v>738</v>
      </c>
      <c r="J215" t="s">
        <v>739</v>
      </c>
      <c r="K215" t="s">
        <v>34</v>
      </c>
      <c r="L215" t="s">
        <v>222</v>
      </c>
      <c r="M215" t="s">
        <v>36</v>
      </c>
      <c r="N215" t="s">
        <v>37</v>
      </c>
      <c r="O215" t="s">
        <v>38</v>
      </c>
      <c r="P215" t="s">
        <v>119</v>
      </c>
      <c r="Q215" t="s">
        <v>120</v>
      </c>
      <c r="R215">
        <v>0</v>
      </c>
      <c r="S215" t="s">
        <v>41</v>
      </c>
      <c r="Z215">
        <v>0.99999999999998002</v>
      </c>
    </row>
    <row r="216" spans="1:28" x14ac:dyDescent="0.25">
      <c r="A216" t="s">
        <v>45</v>
      </c>
      <c r="B216" t="s">
        <v>740</v>
      </c>
      <c r="C216">
        <v>2012</v>
      </c>
      <c r="D216" t="s">
        <v>54</v>
      </c>
      <c r="E216" t="s">
        <v>47</v>
      </c>
      <c r="F216">
        <v>3.9</v>
      </c>
      <c r="G216" t="s">
        <v>71</v>
      </c>
      <c r="H216">
        <v>20</v>
      </c>
      <c r="I216" t="s">
        <v>741</v>
      </c>
      <c r="J216" t="s">
        <v>742</v>
      </c>
      <c r="K216" t="s">
        <v>74</v>
      </c>
      <c r="L216" t="s">
        <v>167</v>
      </c>
      <c r="M216" t="s">
        <v>76</v>
      </c>
      <c r="N216" t="s">
        <v>37</v>
      </c>
      <c r="O216" t="s">
        <v>38</v>
      </c>
      <c r="P216" t="s">
        <v>51</v>
      </c>
      <c r="T216">
        <v>7</v>
      </c>
      <c r="U216" t="s">
        <v>42</v>
      </c>
      <c r="V216">
        <v>5</v>
      </c>
      <c r="W216" t="s">
        <v>43</v>
      </c>
      <c r="X216">
        <v>6.25</v>
      </c>
      <c r="Y216" t="s">
        <v>43</v>
      </c>
      <c r="Z216">
        <v>2.99999999999994</v>
      </c>
      <c r="AA216" t="s">
        <v>52</v>
      </c>
      <c r="AB216" t="s">
        <v>53</v>
      </c>
    </row>
    <row r="217" spans="1:28" x14ac:dyDescent="0.25">
      <c r="A217" t="s">
        <v>55</v>
      </c>
      <c r="B217" t="s">
        <v>743</v>
      </c>
      <c r="C217">
        <v>2013</v>
      </c>
      <c r="D217" t="s">
        <v>54</v>
      </c>
      <c r="E217" t="s">
        <v>47</v>
      </c>
      <c r="F217">
        <v>3.8</v>
      </c>
      <c r="G217" t="s">
        <v>31</v>
      </c>
      <c r="H217">
        <v>20</v>
      </c>
      <c r="I217" t="s">
        <v>744</v>
      </c>
      <c r="J217" t="s">
        <v>635</v>
      </c>
      <c r="K217" t="s">
        <v>58</v>
      </c>
      <c r="L217" t="s">
        <v>609</v>
      </c>
      <c r="M217" t="s">
        <v>36</v>
      </c>
      <c r="N217" t="s">
        <v>37</v>
      </c>
      <c r="O217" t="s">
        <v>38</v>
      </c>
      <c r="P217" t="s">
        <v>119</v>
      </c>
      <c r="T217">
        <v>3.6666666666666701</v>
      </c>
      <c r="U217" t="s">
        <v>43</v>
      </c>
      <c r="V217">
        <v>5</v>
      </c>
      <c r="W217" t="s">
        <v>43</v>
      </c>
      <c r="X217">
        <v>3.3333333333333299</v>
      </c>
      <c r="Y217" t="s">
        <v>43</v>
      </c>
      <c r="Z217">
        <v>0.49999999999999001</v>
      </c>
    </row>
    <row r="218" spans="1:28" x14ac:dyDescent="0.25">
      <c r="A218" t="s">
        <v>28</v>
      </c>
      <c r="B218" t="s">
        <v>745</v>
      </c>
      <c r="C218">
        <v>2012</v>
      </c>
      <c r="D218" t="s">
        <v>54</v>
      </c>
      <c r="E218" t="s">
        <v>5252</v>
      </c>
      <c r="F218">
        <v>9.9</v>
      </c>
      <c r="G218" t="s">
        <v>31</v>
      </c>
      <c r="H218">
        <v>19</v>
      </c>
      <c r="I218" t="s">
        <v>746</v>
      </c>
      <c r="J218" t="s">
        <v>747</v>
      </c>
      <c r="K218" t="s">
        <v>34</v>
      </c>
      <c r="L218" t="s">
        <v>748</v>
      </c>
      <c r="M218" t="s">
        <v>36</v>
      </c>
      <c r="N218" t="s">
        <v>37</v>
      </c>
      <c r="O218" t="s">
        <v>38</v>
      </c>
      <c r="P218" t="s">
        <v>119</v>
      </c>
      <c r="Q218" t="s">
        <v>120</v>
      </c>
      <c r="R218">
        <v>0</v>
      </c>
      <c r="S218" t="s">
        <v>41</v>
      </c>
      <c r="Z218">
        <v>1.9166666666666301</v>
      </c>
    </row>
    <row r="219" spans="1:28" x14ac:dyDescent="0.25">
      <c r="A219" t="s">
        <v>28</v>
      </c>
      <c r="B219" t="s">
        <v>749</v>
      </c>
      <c r="C219">
        <v>2014</v>
      </c>
      <c r="D219" t="s">
        <v>44</v>
      </c>
      <c r="E219" t="s">
        <v>70</v>
      </c>
      <c r="F219">
        <v>9.1</v>
      </c>
      <c r="G219" t="s">
        <v>31</v>
      </c>
      <c r="H219">
        <v>21</v>
      </c>
      <c r="I219" t="s">
        <v>750</v>
      </c>
      <c r="J219" t="s">
        <v>89</v>
      </c>
      <c r="K219" t="s">
        <v>266</v>
      </c>
      <c r="L219" t="s">
        <v>308</v>
      </c>
      <c r="M219" t="s">
        <v>36</v>
      </c>
      <c r="N219" t="s">
        <v>37</v>
      </c>
      <c r="O219" t="s">
        <v>38</v>
      </c>
      <c r="P219" t="s">
        <v>96</v>
      </c>
      <c r="Q219" t="s">
        <v>125</v>
      </c>
      <c r="R219">
        <v>0</v>
      </c>
      <c r="S219" t="s">
        <v>96</v>
      </c>
      <c r="Z219">
        <v>0.99999999999998002</v>
      </c>
    </row>
    <row r="220" spans="1:28" x14ac:dyDescent="0.25">
      <c r="A220" t="s">
        <v>28</v>
      </c>
      <c r="B220" t="s">
        <v>751</v>
      </c>
      <c r="C220">
        <v>2014</v>
      </c>
      <c r="D220" t="s">
        <v>54</v>
      </c>
      <c r="E220" t="s">
        <v>47</v>
      </c>
      <c r="F220">
        <v>8.4</v>
      </c>
      <c r="G220" t="s">
        <v>31</v>
      </c>
      <c r="H220">
        <v>20</v>
      </c>
      <c r="I220" t="s">
        <v>752</v>
      </c>
      <c r="J220" t="s">
        <v>33</v>
      </c>
      <c r="K220" t="s">
        <v>92</v>
      </c>
      <c r="L220" t="s">
        <v>241</v>
      </c>
      <c r="M220" t="s">
        <v>36</v>
      </c>
      <c r="N220" t="s">
        <v>37</v>
      </c>
      <c r="O220" t="s">
        <v>38</v>
      </c>
      <c r="P220" t="s">
        <v>41</v>
      </c>
      <c r="Q220" t="s">
        <v>207</v>
      </c>
      <c r="R220">
        <v>0</v>
      </c>
      <c r="S220" t="s">
        <v>41</v>
      </c>
      <c r="T220">
        <v>6</v>
      </c>
      <c r="U220" t="s">
        <v>43</v>
      </c>
      <c r="V220">
        <v>7.75</v>
      </c>
      <c r="W220" t="s">
        <v>43</v>
      </c>
      <c r="X220">
        <v>8</v>
      </c>
      <c r="Y220" t="s">
        <v>42</v>
      </c>
      <c r="Z220">
        <v>0.91666666666664998</v>
      </c>
    </row>
    <row r="221" spans="1:28" x14ac:dyDescent="0.25">
      <c r="A221" t="s">
        <v>55</v>
      </c>
      <c r="B221" t="s">
        <v>753</v>
      </c>
      <c r="C221">
        <v>2014</v>
      </c>
      <c r="D221" t="s">
        <v>44</v>
      </c>
      <c r="E221" t="s">
        <v>5252</v>
      </c>
      <c r="F221">
        <v>5.8</v>
      </c>
      <c r="G221" t="s">
        <v>143</v>
      </c>
      <c r="H221">
        <v>20</v>
      </c>
      <c r="I221" t="s">
        <v>754</v>
      </c>
      <c r="J221" t="s">
        <v>755</v>
      </c>
      <c r="K221" t="s">
        <v>58</v>
      </c>
      <c r="L221" t="s">
        <v>274</v>
      </c>
      <c r="M221" t="s">
        <v>148</v>
      </c>
      <c r="N221" t="s">
        <v>37</v>
      </c>
      <c r="O221" t="s">
        <v>38</v>
      </c>
      <c r="P221" t="s">
        <v>51</v>
      </c>
      <c r="T221">
        <v>5</v>
      </c>
      <c r="U221" t="s">
        <v>43</v>
      </c>
      <c r="V221">
        <v>3.3333333333333299</v>
      </c>
      <c r="W221" t="s">
        <v>43</v>
      </c>
      <c r="X221">
        <v>6</v>
      </c>
      <c r="Y221" t="s">
        <v>42</v>
      </c>
      <c r="Z221">
        <v>8.3333333333329998E-2</v>
      </c>
    </row>
    <row r="222" spans="1:28" x14ac:dyDescent="0.25">
      <c r="A222" t="s">
        <v>28</v>
      </c>
      <c r="B222" t="s">
        <v>756</v>
      </c>
      <c r="C222">
        <v>2014</v>
      </c>
      <c r="D222" t="s">
        <v>54</v>
      </c>
      <c r="E222" t="s">
        <v>30</v>
      </c>
      <c r="F222">
        <v>2.9</v>
      </c>
      <c r="G222" t="s">
        <v>71</v>
      </c>
      <c r="H222">
        <v>19</v>
      </c>
      <c r="I222" t="s">
        <v>757</v>
      </c>
      <c r="J222" t="s">
        <v>758</v>
      </c>
      <c r="K222" t="s">
        <v>74</v>
      </c>
      <c r="L222" t="s">
        <v>709</v>
      </c>
      <c r="M222" t="s">
        <v>76</v>
      </c>
      <c r="N222" t="s">
        <v>37</v>
      </c>
      <c r="O222" t="s">
        <v>38</v>
      </c>
      <c r="P222" t="s">
        <v>51</v>
      </c>
      <c r="Q222" t="s">
        <v>52</v>
      </c>
      <c r="R222">
        <v>0</v>
      </c>
      <c r="S222" t="s">
        <v>53</v>
      </c>
      <c r="T222">
        <v>2</v>
      </c>
      <c r="U222" t="s">
        <v>42</v>
      </c>
      <c r="V222">
        <v>2</v>
      </c>
      <c r="W222" t="s">
        <v>43</v>
      </c>
      <c r="X222">
        <v>3.3333333333333299</v>
      </c>
      <c r="Y222" t="s">
        <v>43</v>
      </c>
      <c r="Z222">
        <v>0</v>
      </c>
    </row>
    <row r="223" spans="1:28" x14ac:dyDescent="0.25">
      <c r="A223" t="s">
        <v>55</v>
      </c>
      <c r="B223" t="s">
        <v>759</v>
      </c>
      <c r="C223">
        <v>2013</v>
      </c>
      <c r="D223" t="s">
        <v>77</v>
      </c>
      <c r="E223" t="s">
        <v>250</v>
      </c>
      <c r="F223">
        <v>9</v>
      </c>
      <c r="G223" t="s">
        <v>71</v>
      </c>
      <c r="H223">
        <v>29</v>
      </c>
      <c r="I223" t="s">
        <v>760</v>
      </c>
      <c r="J223" t="s">
        <v>554</v>
      </c>
      <c r="K223" t="s">
        <v>187</v>
      </c>
      <c r="M223" t="s">
        <v>76</v>
      </c>
      <c r="N223" t="s">
        <v>37</v>
      </c>
      <c r="O223" t="s">
        <v>38</v>
      </c>
      <c r="P223" t="s">
        <v>195</v>
      </c>
      <c r="Z223">
        <v>0.33333333333332998</v>
      </c>
    </row>
    <row r="224" spans="1:28" x14ac:dyDescent="0.25">
      <c r="A224" t="s">
        <v>28</v>
      </c>
      <c r="B224" t="s">
        <v>761</v>
      </c>
      <c r="C224">
        <v>2012</v>
      </c>
      <c r="D224" t="s">
        <v>44</v>
      </c>
      <c r="E224" t="s">
        <v>5252</v>
      </c>
      <c r="F224">
        <v>4.0999999999999996</v>
      </c>
      <c r="G224" t="s">
        <v>31</v>
      </c>
      <c r="H224">
        <v>22</v>
      </c>
      <c r="I224" t="s">
        <v>762</v>
      </c>
      <c r="J224" t="s">
        <v>33</v>
      </c>
      <c r="K224" t="s">
        <v>34</v>
      </c>
      <c r="L224" t="s">
        <v>190</v>
      </c>
      <c r="M224" t="s">
        <v>36</v>
      </c>
      <c r="N224" t="s">
        <v>37</v>
      </c>
      <c r="O224" t="s">
        <v>38</v>
      </c>
      <c r="P224" t="s">
        <v>96</v>
      </c>
      <c r="Q224" t="s">
        <v>125</v>
      </c>
      <c r="R224">
        <v>0</v>
      </c>
      <c r="S224" t="s">
        <v>96</v>
      </c>
      <c r="Z224">
        <v>1.4166666666666501</v>
      </c>
    </row>
    <row r="225" spans="1:28" x14ac:dyDescent="0.25">
      <c r="A225" t="s">
        <v>45</v>
      </c>
      <c r="B225" t="s">
        <v>763</v>
      </c>
      <c r="C225">
        <v>2012</v>
      </c>
      <c r="D225" t="s">
        <v>54</v>
      </c>
      <c r="E225" t="s">
        <v>47</v>
      </c>
      <c r="F225">
        <v>7.2</v>
      </c>
      <c r="G225" t="s">
        <v>31</v>
      </c>
      <c r="H225">
        <v>21</v>
      </c>
      <c r="I225" t="s">
        <v>764</v>
      </c>
      <c r="J225" t="s">
        <v>89</v>
      </c>
      <c r="K225" t="s">
        <v>205</v>
      </c>
      <c r="L225" t="s">
        <v>765</v>
      </c>
      <c r="M225" t="s">
        <v>36</v>
      </c>
      <c r="N225" t="s">
        <v>37</v>
      </c>
      <c r="O225" t="s">
        <v>38</v>
      </c>
      <c r="P225" t="s">
        <v>65</v>
      </c>
      <c r="T225">
        <v>7</v>
      </c>
      <c r="U225" t="s">
        <v>42</v>
      </c>
      <c r="V225">
        <v>7</v>
      </c>
      <c r="W225" t="s">
        <v>43</v>
      </c>
      <c r="X225">
        <v>3</v>
      </c>
      <c r="Y225" t="s">
        <v>43</v>
      </c>
      <c r="Z225">
        <v>2.99999999999994</v>
      </c>
      <c r="AA225" t="s">
        <v>612</v>
      </c>
      <c r="AB225" t="s">
        <v>41</v>
      </c>
    </row>
    <row r="226" spans="1:28" x14ac:dyDescent="0.25">
      <c r="A226" t="s">
        <v>28</v>
      </c>
      <c r="B226" t="s">
        <v>766</v>
      </c>
      <c r="C226">
        <v>2014</v>
      </c>
      <c r="D226" t="s">
        <v>54</v>
      </c>
      <c r="E226" t="s">
        <v>47</v>
      </c>
      <c r="F226">
        <v>10.199999999999999</v>
      </c>
      <c r="G226" t="s">
        <v>31</v>
      </c>
      <c r="H226">
        <v>21</v>
      </c>
      <c r="I226" t="s">
        <v>767</v>
      </c>
      <c r="J226" t="s">
        <v>89</v>
      </c>
      <c r="K226" t="s">
        <v>74</v>
      </c>
      <c r="L226" t="s">
        <v>471</v>
      </c>
      <c r="M226" t="s">
        <v>36</v>
      </c>
      <c r="N226" t="s">
        <v>37</v>
      </c>
      <c r="O226" t="s">
        <v>38</v>
      </c>
      <c r="P226" t="s">
        <v>39</v>
      </c>
      <c r="Q226" t="s">
        <v>40</v>
      </c>
      <c r="R226">
        <v>0</v>
      </c>
      <c r="S226" t="s">
        <v>41</v>
      </c>
      <c r="T226">
        <v>11.3333333333333</v>
      </c>
      <c r="U226" t="s">
        <v>43</v>
      </c>
      <c r="V226">
        <v>5</v>
      </c>
      <c r="W226" t="s">
        <v>43</v>
      </c>
      <c r="X226">
        <v>11</v>
      </c>
      <c r="Y226" t="s">
        <v>43</v>
      </c>
      <c r="Z226">
        <v>0.99999999999998002</v>
      </c>
    </row>
    <row r="227" spans="1:28" x14ac:dyDescent="0.25">
      <c r="A227" t="s">
        <v>28</v>
      </c>
      <c r="B227" t="s">
        <v>768</v>
      </c>
      <c r="C227">
        <v>2014</v>
      </c>
      <c r="D227" t="s">
        <v>44</v>
      </c>
      <c r="E227" t="s">
        <v>250</v>
      </c>
      <c r="F227">
        <v>9.1</v>
      </c>
      <c r="G227" t="s">
        <v>184</v>
      </c>
      <c r="H227">
        <v>21</v>
      </c>
      <c r="I227" t="s">
        <v>769</v>
      </c>
      <c r="J227" t="s">
        <v>770</v>
      </c>
      <c r="K227" t="s">
        <v>187</v>
      </c>
      <c r="L227" t="s">
        <v>308</v>
      </c>
      <c r="M227" t="s">
        <v>76</v>
      </c>
      <c r="N227" t="s">
        <v>37</v>
      </c>
      <c r="O227" t="s">
        <v>38</v>
      </c>
      <c r="P227" t="s">
        <v>195</v>
      </c>
      <c r="Q227" t="s">
        <v>196</v>
      </c>
      <c r="R227">
        <v>0</v>
      </c>
      <c r="S227" t="s">
        <v>53</v>
      </c>
      <c r="Z227">
        <v>0.99999999999998002</v>
      </c>
    </row>
    <row r="228" spans="1:28" x14ac:dyDescent="0.25">
      <c r="A228" t="s">
        <v>28</v>
      </c>
      <c r="B228" t="s">
        <v>771</v>
      </c>
      <c r="C228">
        <v>2012</v>
      </c>
      <c r="D228" t="s">
        <v>54</v>
      </c>
      <c r="E228" t="s">
        <v>30</v>
      </c>
      <c r="F228">
        <v>5.0999999999999996</v>
      </c>
      <c r="G228" t="s">
        <v>31</v>
      </c>
      <c r="H228">
        <v>19</v>
      </c>
      <c r="I228" t="s">
        <v>772</v>
      </c>
      <c r="J228" t="s">
        <v>773</v>
      </c>
      <c r="K228" t="s">
        <v>34</v>
      </c>
      <c r="L228" t="s">
        <v>35</v>
      </c>
      <c r="M228" t="s">
        <v>36</v>
      </c>
      <c r="N228" t="s">
        <v>37</v>
      </c>
      <c r="O228" t="s">
        <v>38</v>
      </c>
      <c r="P228" t="s">
        <v>65</v>
      </c>
      <c r="Q228" t="s">
        <v>40</v>
      </c>
      <c r="R228">
        <v>0</v>
      </c>
      <c r="S228" t="s">
        <v>41</v>
      </c>
      <c r="T228">
        <v>6</v>
      </c>
      <c r="U228" t="s">
        <v>43</v>
      </c>
      <c r="V228">
        <v>5</v>
      </c>
      <c r="W228" t="s">
        <v>43</v>
      </c>
      <c r="X228">
        <v>7</v>
      </c>
      <c r="Y228" t="s">
        <v>43</v>
      </c>
      <c r="Z228">
        <v>2.4999999999999498</v>
      </c>
    </row>
    <row r="229" spans="1:28" x14ac:dyDescent="0.25">
      <c r="A229" t="s">
        <v>55</v>
      </c>
      <c r="B229" t="s">
        <v>774</v>
      </c>
      <c r="C229">
        <v>2012</v>
      </c>
      <c r="D229" t="s">
        <v>54</v>
      </c>
      <c r="E229" t="s">
        <v>47</v>
      </c>
      <c r="F229">
        <v>7</v>
      </c>
      <c r="G229" t="s">
        <v>71</v>
      </c>
      <c r="H229">
        <v>18</v>
      </c>
      <c r="I229" t="s">
        <v>775</v>
      </c>
      <c r="J229" t="s">
        <v>193</v>
      </c>
      <c r="K229" t="s">
        <v>74</v>
      </c>
      <c r="L229" t="s">
        <v>110</v>
      </c>
      <c r="M229" t="s">
        <v>76</v>
      </c>
      <c r="N229" t="s">
        <v>60</v>
      </c>
      <c r="O229" t="s">
        <v>38</v>
      </c>
      <c r="P229" t="s">
        <v>195</v>
      </c>
      <c r="T229">
        <v>3.3333333333333299</v>
      </c>
      <c r="U229" t="s">
        <v>43</v>
      </c>
      <c r="V229">
        <v>5</v>
      </c>
      <c r="W229" t="s">
        <v>43</v>
      </c>
      <c r="X229">
        <v>7.75</v>
      </c>
      <c r="Y229" t="s">
        <v>43</v>
      </c>
      <c r="Z229">
        <v>0.74999999999999001</v>
      </c>
    </row>
    <row r="230" spans="1:28" x14ac:dyDescent="0.25">
      <c r="A230" t="s">
        <v>28</v>
      </c>
      <c r="B230" t="s">
        <v>776</v>
      </c>
      <c r="C230">
        <v>2014</v>
      </c>
      <c r="D230" t="s">
        <v>44</v>
      </c>
      <c r="E230" t="s">
        <v>250</v>
      </c>
      <c r="F230">
        <v>12.1</v>
      </c>
      <c r="G230" t="s">
        <v>184</v>
      </c>
      <c r="H230">
        <v>19</v>
      </c>
      <c r="I230" t="s">
        <v>777</v>
      </c>
      <c r="J230" t="s">
        <v>778</v>
      </c>
      <c r="K230" t="s">
        <v>187</v>
      </c>
      <c r="L230" t="s">
        <v>308</v>
      </c>
      <c r="M230" t="s">
        <v>148</v>
      </c>
      <c r="N230" t="s">
        <v>60</v>
      </c>
      <c r="O230" t="s">
        <v>38</v>
      </c>
      <c r="P230" t="s">
        <v>401</v>
      </c>
      <c r="Q230" t="s">
        <v>528</v>
      </c>
      <c r="R230">
        <v>0</v>
      </c>
      <c r="S230" t="s">
        <v>96</v>
      </c>
      <c r="Z230">
        <v>0.99999999999998002</v>
      </c>
    </row>
    <row r="231" spans="1:28" x14ac:dyDescent="0.25">
      <c r="A231" t="s">
        <v>55</v>
      </c>
      <c r="B231" t="s">
        <v>779</v>
      </c>
      <c r="C231">
        <v>2013</v>
      </c>
      <c r="D231" t="s">
        <v>68</v>
      </c>
      <c r="E231" t="s">
        <v>122</v>
      </c>
      <c r="F231">
        <v>5.8</v>
      </c>
      <c r="G231" t="s">
        <v>31</v>
      </c>
      <c r="H231">
        <v>24</v>
      </c>
      <c r="I231" t="s">
        <v>780</v>
      </c>
      <c r="J231" t="s">
        <v>434</v>
      </c>
      <c r="K231" t="s">
        <v>34</v>
      </c>
      <c r="L231" t="s">
        <v>748</v>
      </c>
      <c r="M231" t="s">
        <v>36</v>
      </c>
      <c r="N231" t="s">
        <v>37</v>
      </c>
      <c r="O231" t="s">
        <v>38</v>
      </c>
      <c r="P231" t="s">
        <v>39</v>
      </c>
      <c r="T231">
        <v>8.5</v>
      </c>
      <c r="U231" t="s">
        <v>42</v>
      </c>
      <c r="V231">
        <v>3.5</v>
      </c>
      <c r="W231" t="s">
        <v>43</v>
      </c>
      <c r="X231">
        <v>8.5</v>
      </c>
      <c r="Y231" t="s">
        <v>43</v>
      </c>
      <c r="Z231">
        <v>0</v>
      </c>
    </row>
    <row r="232" spans="1:28" x14ac:dyDescent="0.25">
      <c r="A232" t="s">
        <v>45</v>
      </c>
      <c r="B232" t="s">
        <v>781</v>
      </c>
      <c r="C232">
        <v>2012</v>
      </c>
      <c r="D232" t="s">
        <v>44</v>
      </c>
      <c r="E232" t="s">
        <v>122</v>
      </c>
      <c r="F232">
        <v>8.6</v>
      </c>
      <c r="G232" t="s">
        <v>71</v>
      </c>
      <c r="H232">
        <v>22</v>
      </c>
      <c r="I232" t="s">
        <v>782</v>
      </c>
      <c r="J232" t="s">
        <v>453</v>
      </c>
      <c r="K232" t="s">
        <v>74</v>
      </c>
      <c r="L232" t="s">
        <v>194</v>
      </c>
      <c r="M232" t="s">
        <v>76</v>
      </c>
      <c r="N232" t="s">
        <v>37</v>
      </c>
      <c r="O232" t="s">
        <v>38</v>
      </c>
      <c r="P232" t="s">
        <v>195</v>
      </c>
      <c r="T232">
        <v>4</v>
      </c>
      <c r="U232" t="s">
        <v>43</v>
      </c>
      <c r="V232">
        <v>5.5</v>
      </c>
      <c r="W232" t="s">
        <v>43</v>
      </c>
      <c r="X232">
        <v>12</v>
      </c>
      <c r="Y232" t="s">
        <v>42</v>
      </c>
      <c r="Z232">
        <v>2.99999999999994</v>
      </c>
      <c r="AA232" t="s">
        <v>196</v>
      </c>
      <c r="AB232" t="s">
        <v>53</v>
      </c>
    </row>
    <row r="233" spans="1:28" x14ac:dyDescent="0.25">
      <c r="A233" t="s">
        <v>55</v>
      </c>
      <c r="B233" t="s">
        <v>783</v>
      </c>
      <c r="C233">
        <v>2013</v>
      </c>
      <c r="D233" t="s">
        <v>44</v>
      </c>
      <c r="E233" t="s">
        <v>5252</v>
      </c>
      <c r="F233">
        <v>3.6</v>
      </c>
      <c r="G233" t="s">
        <v>31</v>
      </c>
      <c r="H233">
        <v>20</v>
      </c>
      <c r="I233" t="s">
        <v>784</v>
      </c>
      <c r="J233" t="s">
        <v>33</v>
      </c>
      <c r="K233" t="s">
        <v>34</v>
      </c>
      <c r="L233" t="s">
        <v>505</v>
      </c>
      <c r="M233" t="s">
        <v>36</v>
      </c>
      <c r="N233" t="s">
        <v>37</v>
      </c>
      <c r="O233" t="s">
        <v>38</v>
      </c>
      <c r="P233" t="s">
        <v>119</v>
      </c>
      <c r="T233">
        <v>2</v>
      </c>
      <c r="U233" t="s">
        <v>42</v>
      </c>
      <c r="V233">
        <v>3</v>
      </c>
      <c r="W233" t="s">
        <v>43</v>
      </c>
      <c r="X233">
        <v>2</v>
      </c>
      <c r="Y233" t="s">
        <v>43</v>
      </c>
      <c r="Z233">
        <v>8.3333333333329998E-2</v>
      </c>
    </row>
    <row r="234" spans="1:28" x14ac:dyDescent="0.25">
      <c r="A234" t="s">
        <v>28</v>
      </c>
      <c r="B234" t="s">
        <v>785</v>
      </c>
      <c r="C234">
        <v>2013</v>
      </c>
      <c r="D234" t="s">
        <v>54</v>
      </c>
      <c r="E234" t="s">
        <v>47</v>
      </c>
      <c r="F234">
        <v>8.4</v>
      </c>
      <c r="G234" t="s">
        <v>31</v>
      </c>
      <c r="H234">
        <v>19</v>
      </c>
      <c r="I234" t="s">
        <v>786</v>
      </c>
      <c r="J234" t="s">
        <v>179</v>
      </c>
      <c r="K234" t="s">
        <v>34</v>
      </c>
      <c r="L234" t="s">
        <v>64</v>
      </c>
      <c r="M234" t="s">
        <v>36</v>
      </c>
      <c r="N234" t="s">
        <v>37</v>
      </c>
      <c r="O234" t="s">
        <v>38</v>
      </c>
      <c r="P234" t="s">
        <v>41</v>
      </c>
      <c r="Q234" t="s">
        <v>207</v>
      </c>
      <c r="R234">
        <v>0</v>
      </c>
      <c r="S234" t="s">
        <v>41</v>
      </c>
      <c r="T234">
        <v>9</v>
      </c>
      <c r="U234" t="s">
        <v>43</v>
      </c>
      <c r="V234">
        <v>6</v>
      </c>
      <c r="W234" t="s">
        <v>43</v>
      </c>
      <c r="X234">
        <v>9</v>
      </c>
      <c r="Y234" t="s">
        <v>43</v>
      </c>
      <c r="Z234">
        <v>1.99999999999996</v>
      </c>
    </row>
    <row r="235" spans="1:28" x14ac:dyDescent="0.25">
      <c r="A235" t="s">
        <v>55</v>
      </c>
      <c r="B235" t="s">
        <v>787</v>
      </c>
      <c r="C235">
        <v>2013</v>
      </c>
      <c r="D235" t="s">
        <v>54</v>
      </c>
      <c r="E235" t="s">
        <v>47</v>
      </c>
      <c r="F235">
        <v>6.3</v>
      </c>
      <c r="G235" t="s">
        <v>98</v>
      </c>
      <c r="H235">
        <v>19</v>
      </c>
      <c r="I235" t="s">
        <v>788</v>
      </c>
      <c r="J235" t="s">
        <v>789</v>
      </c>
      <c r="K235" t="s">
        <v>92</v>
      </c>
      <c r="L235" t="s">
        <v>101</v>
      </c>
      <c r="M235" t="s">
        <v>36</v>
      </c>
      <c r="N235" t="s">
        <v>37</v>
      </c>
      <c r="O235" t="s">
        <v>38</v>
      </c>
      <c r="P235" t="s">
        <v>119</v>
      </c>
      <c r="T235">
        <v>6</v>
      </c>
      <c r="U235" t="s">
        <v>43</v>
      </c>
      <c r="V235">
        <v>5</v>
      </c>
      <c r="W235" t="s">
        <v>43</v>
      </c>
      <c r="X235">
        <v>7</v>
      </c>
      <c r="Y235" t="s">
        <v>42</v>
      </c>
      <c r="Z235">
        <v>0.49999999999999001</v>
      </c>
    </row>
    <row r="236" spans="1:28" x14ac:dyDescent="0.25">
      <c r="A236" t="s">
        <v>28</v>
      </c>
      <c r="B236" t="s">
        <v>790</v>
      </c>
      <c r="C236">
        <v>2012</v>
      </c>
      <c r="D236" t="s">
        <v>115</v>
      </c>
      <c r="E236" t="s">
        <v>47</v>
      </c>
      <c r="F236">
        <v>3.8</v>
      </c>
      <c r="G236" t="s">
        <v>71</v>
      </c>
      <c r="H236">
        <v>21</v>
      </c>
      <c r="I236" t="s">
        <v>791</v>
      </c>
      <c r="J236" t="s">
        <v>792</v>
      </c>
      <c r="K236" t="s">
        <v>74</v>
      </c>
      <c r="L236" t="s">
        <v>615</v>
      </c>
      <c r="M236" t="s">
        <v>36</v>
      </c>
      <c r="N236" t="s">
        <v>37</v>
      </c>
      <c r="O236" t="s">
        <v>38</v>
      </c>
      <c r="P236" t="s">
        <v>119</v>
      </c>
      <c r="Q236" t="s">
        <v>120</v>
      </c>
      <c r="R236">
        <v>0</v>
      </c>
      <c r="S236" t="s">
        <v>41</v>
      </c>
      <c r="T236">
        <v>5</v>
      </c>
      <c r="U236" t="s">
        <v>43</v>
      </c>
      <c r="V236">
        <v>2.5</v>
      </c>
      <c r="W236" t="s">
        <v>43</v>
      </c>
      <c r="X236">
        <v>3</v>
      </c>
      <c r="Y236" t="s">
        <v>42</v>
      </c>
      <c r="Z236">
        <v>2.6666666666666199</v>
      </c>
    </row>
    <row r="237" spans="1:28" x14ac:dyDescent="0.25">
      <c r="A237" t="s">
        <v>28</v>
      </c>
      <c r="B237" t="s">
        <v>793</v>
      </c>
      <c r="C237">
        <v>2013</v>
      </c>
      <c r="D237" t="s">
        <v>115</v>
      </c>
      <c r="E237" t="s">
        <v>5252</v>
      </c>
      <c r="F237">
        <v>5.8</v>
      </c>
      <c r="G237" t="s">
        <v>71</v>
      </c>
      <c r="H237">
        <v>21</v>
      </c>
      <c r="I237" t="s">
        <v>794</v>
      </c>
      <c r="J237" t="s">
        <v>795</v>
      </c>
      <c r="K237" t="s">
        <v>74</v>
      </c>
      <c r="L237" t="s">
        <v>796</v>
      </c>
      <c r="M237" t="s">
        <v>76</v>
      </c>
      <c r="N237" t="s">
        <v>37</v>
      </c>
      <c r="O237" t="s">
        <v>38</v>
      </c>
      <c r="P237" t="s">
        <v>51</v>
      </c>
      <c r="Q237" t="s">
        <v>52</v>
      </c>
      <c r="R237">
        <v>0</v>
      </c>
      <c r="S237" t="s">
        <v>53</v>
      </c>
      <c r="T237">
        <v>5.5</v>
      </c>
      <c r="U237" t="s">
        <v>43</v>
      </c>
      <c r="V237">
        <v>5.3333333333333304</v>
      </c>
      <c r="W237" t="s">
        <v>43</v>
      </c>
      <c r="X237">
        <v>3.3333333333333299</v>
      </c>
      <c r="Y237" t="s">
        <v>42</v>
      </c>
      <c r="Z237">
        <v>1.99999999999996</v>
      </c>
    </row>
    <row r="238" spans="1:28" x14ac:dyDescent="0.25">
      <c r="A238" t="s">
        <v>277</v>
      </c>
      <c r="B238" t="s">
        <v>797</v>
      </c>
      <c r="C238">
        <v>2014</v>
      </c>
      <c r="D238" t="s">
        <v>319</v>
      </c>
      <c r="E238" t="s">
        <v>250</v>
      </c>
      <c r="G238" t="s">
        <v>184</v>
      </c>
      <c r="H238">
        <v>22</v>
      </c>
      <c r="I238" t="s">
        <v>798</v>
      </c>
      <c r="J238" t="s">
        <v>799</v>
      </c>
      <c r="K238" t="s">
        <v>187</v>
      </c>
      <c r="L238" t="s">
        <v>800</v>
      </c>
      <c r="M238" t="s">
        <v>148</v>
      </c>
      <c r="N238" t="s">
        <v>60</v>
      </c>
      <c r="O238" t="s">
        <v>38</v>
      </c>
      <c r="P238" t="s">
        <v>401</v>
      </c>
      <c r="Q238" t="s">
        <v>801</v>
      </c>
      <c r="R238">
        <v>0</v>
      </c>
      <c r="S238" t="s">
        <v>802</v>
      </c>
      <c r="Z238">
        <v>0</v>
      </c>
    </row>
    <row r="239" spans="1:28" x14ac:dyDescent="0.25">
      <c r="A239" t="s">
        <v>28</v>
      </c>
      <c r="B239" t="s">
        <v>803</v>
      </c>
      <c r="C239">
        <v>2013</v>
      </c>
      <c r="D239" t="s">
        <v>54</v>
      </c>
      <c r="E239" t="s">
        <v>5252</v>
      </c>
      <c r="F239">
        <v>6.3</v>
      </c>
      <c r="G239" t="s">
        <v>71</v>
      </c>
      <c r="H239">
        <v>20</v>
      </c>
      <c r="I239" t="s">
        <v>804</v>
      </c>
      <c r="J239" t="s">
        <v>805</v>
      </c>
      <c r="K239" t="s">
        <v>74</v>
      </c>
      <c r="L239" t="s">
        <v>235</v>
      </c>
      <c r="M239" t="s">
        <v>76</v>
      </c>
      <c r="N239" t="s">
        <v>37</v>
      </c>
      <c r="O239" t="s">
        <v>38</v>
      </c>
      <c r="P239" t="s">
        <v>51</v>
      </c>
      <c r="Q239" t="s">
        <v>52</v>
      </c>
      <c r="R239">
        <v>0</v>
      </c>
      <c r="S239" t="s">
        <v>53</v>
      </c>
      <c r="T239">
        <v>3.6666666666666701</v>
      </c>
      <c r="U239" t="s">
        <v>42</v>
      </c>
      <c r="V239">
        <v>7</v>
      </c>
      <c r="W239" t="s">
        <v>43</v>
      </c>
      <c r="X239">
        <v>7</v>
      </c>
      <c r="Y239" t="s">
        <v>43</v>
      </c>
      <c r="Z239">
        <v>1.99999999999996</v>
      </c>
    </row>
    <row r="240" spans="1:28" x14ac:dyDescent="0.25">
      <c r="A240" t="s">
        <v>28</v>
      </c>
      <c r="B240" t="s">
        <v>806</v>
      </c>
      <c r="C240">
        <v>2014</v>
      </c>
      <c r="D240" t="s">
        <v>115</v>
      </c>
      <c r="E240" t="s">
        <v>5252</v>
      </c>
      <c r="F240">
        <v>6.7</v>
      </c>
      <c r="G240" t="s">
        <v>143</v>
      </c>
      <c r="H240">
        <v>21</v>
      </c>
      <c r="I240" t="s">
        <v>807</v>
      </c>
      <c r="J240" t="s">
        <v>808</v>
      </c>
      <c r="K240" t="s">
        <v>146</v>
      </c>
      <c r="L240" t="s">
        <v>809</v>
      </c>
      <c r="M240" t="s">
        <v>76</v>
      </c>
      <c r="N240" t="s">
        <v>37</v>
      </c>
      <c r="O240" t="s">
        <v>38</v>
      </c>
      <c r="P240" t="s">
        <v>195</v>
      </c>
      <c r="Q240" t="s">
        <v>196</v>
      </c>
      <c r="R240">
        <v>0</v>
      </c>
      <c r="S240" t="s">
        <v>53</v>
      </c>
      <c r="T240">
        <v>6.25</v>
      </c>
      <c r="U240" t="s">
        <v>43</v>
      </c>
      <c r="V240">
        <v>4.25</v>
      </c>
      <c r="W240" t="s">
        <v>43</v>
      </c>
      <c r="X240">
        <v>5</v>
      </c>
      <c r="Y240" t="s">
        <v>42</v>
      </c>
      <c r="Z240">
        <v>0.99999999999998002</v>
      </c>
    </row>
    <row r="241" spans="1:28" x14ac:dyDescent="0.25">
      <c r="A241" t="s">
        <v>28</v>
      </c>
      <c r="B241" t="s">
        <v>810</v>
      </c>
      <c r="C241">
        <v>2013</v>
      </c>
      <c r="D241" t="s">
        <v>54</v>
      </c>
      <c r="E241" t="s">
        <v>47</v>
      </c>
      <c r="F241">
        <v>9.4</v>
      </c>
      <c r="G241" t="s">
        <v>31</v>
      </c>
      <c r="H241">
        <v>20</v>
      </c>
      <c r="I241" t="s">
        <v>811</v>
      </c>
      <c r="J241" t="s">
        <v>33</v>
      </c>
      <c r="K241" t="s">
        <v>58</v>
      </c>
      <c r="L241" t="s">
        <v>477</v>
      </c>
      <c r="M241" t="s">
        <v>36</v>
      </c>
      <c r="N241" t="s">
        <v>37</v>
      </c>
      <c r="O241" t="s">
        <v>38</v>
      </c>
      <c r="P241" t="s">
        <v>41</v>
      </c>
      <c r="Q241" t="s">
        <v>207</v>
      </c>
      <c r="R241">
        <v>0</v>
      </c>
      <c r="S241" t="s">
        <v>41</v>
      </c>
      <c r="T241">
        <v>8</v>
      </c>
      <c r="U241" t="s">
        <v>43</v>
      </c>
      <c r="V241">
        <v>5</v>
      </c>
      <c r="W241" t="s">
        <v>43</v>
      </c>
      <c r="X241">
        <v>7</v>
      </c>
      <c r="Y241" t="s">
        <v>42</v>
      </c>
      <c r="Z241">
        <v>1.99999999999996</v>
      </c>
    </row>
    <row r="242" spans="1:28" x14ac:dyDescent="0.25">
      <c r="A242" t="s">
        <v>55</v>
      </c>
      <c r="B242" t="s">
        <v>812</v>
      </c>
      <c r="C242">
        <v>2013</v>
      </c>
      <c r="D242" t="s">
        <v>54</v>
      </c>
      <c r="E242" t="s">
        <v>47</v>
      </c>
      <c r="F242">
        <v>5.8</v>
      </c>
      <c r="G242" t="s">
        <v>31</v>
      </c>
      <c r="H242">
        <v>20</v>
      </c>
      <c r="I242" t="s">
        <v>813</v>
      </c>
      <c r="J242" t="s">
        <v>33</v>
      </c>
      <c r="K242" t="s">
        <v>34</v>
      </c>
      <c r="L242" t="s">
        <v>50</v>
      </c>
      <c r="M242" t="s">
        <v>36</v>
      </c>
      <c r="N242" t="s">
        <v>37</v>
      </c>
      <c r="O242" t="s">
        <v>38</v>
      </c>
      <c r="P242" t="s">
        <v>51</v>
      </c>
      <c r="T242">
        <v>2</v>
      </c>
      <c r="U242" t="s">
        <v>42</v>
      </c>
      <c r="V242">
        <v>2.6666666666666701</v>
      </c>
      <c r="W242" t="s">
        <v>43</v>
      </c>
      <c r="X242">
        <v>5.5</v>
      </c>
      <c r="Y242" t="s">
        <v>43</v>
      </c>
      <c r="Z242">
        <v>0.41666666666666002</v>
      </c>
    </row>
    <row r="243" spans="1:28" x14ac:dyDescent="0.25">
      <c r="A243" t="s">
        <v>441</v>
      </c>
      <c r="B243" t="s">
        <v>814</v>
      </c>
      <c r="C243">
        <v>2014</v>
      </c>
      <c r="D243" t="s">
        <v>54</v>
      </c>
      <c r="E243" t="s">
        <v>5252</v>
      </c>
      <c r="F243">
        <v>7.9</v>
      </c>
      <c r="G243" t="s">
        <v>31</v>
      </c>
      <c r="H243">
        <v>20</v>
      </c>
      <c r="I243" t="s">
        <v>815</v>
      </c>
      <c r="J243" t="s">
        <v>434</v>
      </c>
      <c r="K243" t="s">
        <v>34</v>
      </c>
      <c r="L243" t="s">
        <v>502</v>
      </c>
      <c r="M243" t="s">
        <v>36</v>
      </c>
      <c r="N243" t="s">
        <v>37</v>
      </c>
      <c r="O243" t="s">
        <v>38</v>
      </c>
      <c r="P243" t="s">
        <v>51</v>
      </c>
      <c r="Q243" t="s">
        <v>207</v>
      </c>
      <c r="R243">
        <v>0</v>
      </c>
      <c r="S243" t="s">
        <v>41</v>
      </c>
      <c r="T243">
        <v>9.6666666666666696</v>
      </c>
      <c r="U243" t="s">
        <v>43</v>
      </c>
      <c r="V243">
        <v>6.5</v>
      </c>
      <c r="W243" t="s">
        <v>43</v>
      </c>
      <c r="X243">
        <v>7</v>
      </c>
      <c r="Y243" t="s">
        <v>43</v>
      </c>
      <c r="Z243">
        <v>0.49999999999999001</v>
      </c>
    </row>
    <row r="244" spans="1:28" x14ac:dyDescent="0.25">
      <c r="A244" t="s">
        <v>28</v>
      </c>
      <c r="B244" t="s">
        <v>816</v>
      </c>
      <c r="C244">
        <v>2014</v>
      </c>
      <c r="D244" t="s">
        <v>54</v>
      </c>
      <c r="E244" t="s">
        <v>250</v>
      </c>
      <c r="F244">
        <v>9.6</v>
      </c>
      <c r="G244" t="s">
        <v>184</v>
      </c>
      <c r="H244">
        <v>18</v>
      </c>
      <c r="I244" t="s">
        <v>817</v>
      </c>
      <c r="J244" t="s">
        <v>818</v>
      </c>
      <c r="K244" t="s">
        <v>187</v>
      </c>
      <c r="L244" t="s">
        <v>800</v>
      </c>
      <c r="M244" t="s">
        <v>148</v>
      </c>
      <c r="N244" t="s">
        <v>37</v>
      </c>
      <c r="O244" t="s">
        <v>38</v>
      </c>
      <c r="P244" t="s">
        <v>401</v>
      </c>
      <c r="Q244" t="s">
        <v>528</v>
      </c>
      <c r="R244">
        <v>0</v>
      </c>
      <c r="S244" t="s">
        <v>96</v>
      </c>
      <c r="Z244">
        <v>0.99999999999998002</v>
      </c>
    </row>
    <row r="245" spans="1:28" x14ac:dyDescent="0.25">
      <c r="A245" t="s">
        <v>55</v>
      </c>
      <c r="B245" t="s">
        <v>819</v>
      </c>
      <c r="C245">
        <v>2013</v>
      </c>
      <c r="D245" t="s">
        <v>68</v>
      </c>
      <c r="E245" t="s">
        <v>47</v>
      </c>
      <c r="F245">
        <v>6.2</v>
      </c>
      <c r="G245" t="s">
        <v>31</v>
      </c>
      <c r="H245">
        <v>28</v>
      </c>
      <c r="I245" t="s">
        <v>820</v>
      </c>
      <c r="J245" t="s">
        <v>33</v>
      </c>
      <c r="K245" t="s">
        <v>266</v>
      </c>
      <c r="M245" t="s">
        <v>36</v>
      </c>
      <c r="N245" t="s">
        <v>37</v>
      </c>
      <c r="O245" t="s">
        <v>38</v>
      </c>
      <c r="P245" t="s">
        <v>96</v>
      </c>
      <c r="Z245">
        <v>0.83333333333332005</v>
      </c>
    </row>
    <row r="246" spans="1:28" x14ac:dyDescent="0.25">
      <c r="A246" t="s">
        <v>28</v>
      </c>
      <c r="B246" t="s">
        <v>821</v>
      </c>
      <c r="C246">
        <v>2013</v>
      </c>
      <c r="D246" t="s">
        <v>54</v>
      </c>
      <c r="E246" t="s">
        <v>47</v>
      </c>
      <c r="F246">
        <v>5.0999999999999996</v>
      </c>
      <c r="G246" t="s">
        <v>31</v>
      </c>
      <c r="H246">
        <v>27</v>
      </c>
      <c r="I246" t="s">
        <v>822</v>
      </c>
      <c r="J246" t="s">
        <v>33</v>
      </c>
      <c r="K246" t="s">
        <v>58</v>
      </c>
      <c r="L246" t="s">
        <v>228</v>
      </c>
      <c r="M246" t="s">
        <v>36</v>
      </c>
      <c r="N246" t="s">
        <v>37</v>
      </c>
      <c r="O246" t="s">
        <v>38</v>
      </c>
      <c r="P246" t="s">
        <v>119</v>
      </c>
      <c r="Q246" t="s">
        <v>120</v>
      </c>
      <c r="R246">
        <v>0</v>
      </c>
      <c r="S246" t="s">
        <v>41</v>
      </c>
      <c r="T246">
        <v>3.3333333333333299</v>
      </c>
      <c r="U246" t="s">
        <v>43</v>
      </c>
      <c r="V246">
        <v>2.6666666666666701</v>
      </c>
      <c r="W246" t="s">
        <v>43</v>
      </c>
      <c r="X246">
        <v>5</v>
      </c>
      <c r="Y246" t="s">
        <v>43</v>
      </c>
      <c r="Z246">
        <v>1.8333333333333</v>
      </c>
    </row>
    <row r="247" spans="1:28" x14ac:dyDescent="0.25">
      <c r="A247" t="s">
        <v>28</v>
      </c>
      <c r="B247" t="s">
        <v>823</v>
      </c>
      <c r="C247">
        <v>2013</v>
      </c>
      <c r="D247" t="s">
        <v>68</v>
      </c>
      <c r="E247" t="s">
        <v>250</v>
      </c>
      <c r="F247">
        <v>2</v>
      </c>
      <c r="G247" t="s">
        <v>184</v>
      </c>
      <c r="H247">
        <v>24</v>
      </c>
      <c r="I247" t="s">
        <v>824</v>
      </c>
      <c r="J247" t="s">
        <v>825</v>
      </c>
      <c r="K247" t="s">
        <v>187</v>
      </c>
      <c r="M247" t="s">
        <v>76</v>
      </c>
      <c r="N247" t="s">
        <v>60</v>
      </c>
      <c r="O247" t="s">
        <v>38</v>
      </c>
      <c r="P247" t="s">
        <v>51</v>
      </c>
      <c r="Q247" t="s">
        <v>52</v>
      </c>
      <c r="R247">
        <v>0</v>
      </c>
      <c r="S247" t="s">
        <v>53</v>
      </c>
      <c r="Z247">
        <v>0</v>
      </c>
    </row>
    <row r="248" spans="1:28" x14ac:dyDescent="0.25">
      <c r="A248" t="s">
        <v>28</v>
      </c>
      <c r="B248" t="s">
        <v>826</v>
      </c>
      <c r="C248">
        <v>2012</v>
      </c>
      <c r="D248" t="s">
        <v>115</v>
      </c>
      <c r="E248" t="s">
        <v>5252</v>
      </c>
      <c r="F248">
        <v>5.3</v>
      </c>
      <c r="G248" t="s">
        <v>31</v>
      </c>
      <c r="H248">
        <v>22</v>
      </c>
      <c r="I248" t="s">
        <v>827</v>
      </c>
      <c r="J248" t="s">
        <v>33</v>
      </c>
      <c r="K248" t="s">
        <v>34</v>
      </c>
      <c r="L248" t="s">
        <v>748</v>
      </c>
      <c r="M248" t="s">
        <v>36</v>
      </c>
      <c r="N248" t="s">
        <v>37</v>
      </c>
      <c r="O248" t="s">
        <v>38</v>
      </c>
      <c r="P248" t="s">
        <v>51</v>
      </c>
      <c r="Q248" t="s">
        <v>52</v>
      </c>
      <c r="R248">
        <v>0</v>
      </c>
      <c r="S248" t="s">
        <v>53</v>
      </c>
      <c r="T248">
        <v>4</v>
      </c>
      <c r="U248" t="s">
        <v>43</v>
      </c>
      <c r="V248">
        <v>3.6666666666666701</v>
      </c>
      <c r="W248" t="s">
        <v>43</v>
      </c>
      <c r="X248">
        <v>7</v>
      </c>
      <c r="Y248" t="s">
        <v>43</v>
      </c>
      <c r="Z248">
        <v>2.8333333333332802</v>
      </c>
    </row>
    <row r="249" spans="1:28" x14ac:dyDescent="0.25">
      <c r="A249" t="s">
        <v>55</v>
      </c>
      <c r="B249" t="s">
        <v>828</v>
      </c>
      <c r="C249">
        <v>2013</v>
      </c>
      <c r="D249" t="s">
        <v>44</v>
      </c>
      <c r="E249" t="s">
        <v>47</v>
      </c>
      <c r="F249">
        <v>7.3</v>
      </c>
      <c r="G249" t="s">
        <v>31</v>
      </c>
      <c r="H249">
        <v>21</v>
      </c>
      <c r="I249" t="s">
        <v>829</v>
      </c>
      <c r="J249" t="s">
        <v>33</v>
      </c>
      <c r="K249" t="s">
        <v>34</v>
      </c>
      <c r="L249" t="s">
        <v>50</v>
      </c>
      <c r="M249" t="s">
        <v>36</v>
      </c>
      <c r="N249" t="s">
        <v>37</v>
      </c>
      <c r="O249" t="s">
        <v>38</v>
      </c>
      <c r="P249" t="s">
        <v>119</v>
      </c>
      <c r="T249">
        <v>7</v>
      </c>
      <c r="U249" t="s">
        <v>43</v>
      </c>
      <c r="V249">
        <v>9</v>
      </c>
      <c r="W249" t="s">
        <v>43</v>
      </c>
      <c r="X249">
        <v>9.6666666666666696</v>
      </c>
      <c r="Y249" t="s">
        <v>43</v>
      </c>
      <c r="Z249">
        <v>0.41666666666666002</v>
      </c>
    </row>
    <row r="250" spans="1:28" x14ac:dyDescent="0.25">
      <c r="A250" t="s">
        <v>45</v>
      </c>
      <c r="B250" t="s">
        <v>830</v>
      </c>
      <c r="C250">
        <v>2012</v>
      </c>
      <c r="D250" t="s">
        <v>44</v>
      </c>
      <c r="E250" t="s">
        <v>47</v>
      </c>
      <c r="F250">
        <v>9.8000000000000007</v>
      </c>
      <c r="G250" t="s">
        <v>31</v>
      </c>
      <c r="H250">
        <v>20</v>
      </c>
      <c r="I250" t="s">
        <v>831</v>
      </c>
      <c r="J250" t="s">
        <v>33</v>
      </c>
      <c r="K250" t="s">
        <v>58</v>
      </c>
      <c r="L250" t="s">
        <v>609</v>
      </c>
      <c r="M250" t="s">
        <v>36</v>
      </c>
      <c r="N250" t="s">
        <v>37</v>
      </c>
      <c r="O250" t="s">
        <v>38</v>
      </c>
      <c r="P250" t="s">
        <v>41</v>
      </c>
      <c r="T250">
        <v>10.6666666666667</v>
      </c>
      <c r="U250" t="s">
        <v>43</v>
      </c>
      <c r="V250">
        <v>9</v>
      </c>
      <c r="W250" t="s">
        <v>43</v>
      </c>
      <c r="X250">
        <v>8.25</v>
      </c>
      <c r="Y250" t="s">
        <v>43</v>
      </c>
      <c r="Z250">
        <v>2.99999999999994</v>
      </c>
      <c r="AA250" t="s">
        <v>207</v>
      </c>
      <c r="AB250" t="s">
        <v>41</v>
      </c>
    </row>
    <row r="251" spans="1:28" x14ac:dyDescent="0.25">
      <c r="A251" t="s">
        <v>28</v>
      </c>
      <c r="B251" t="s">
        <v>832</v>
      </c>
      <c r="C251">
        <v>2013</v>
      </c>
      <c r="D251" t="s">
        <v>44</v>
      </c>
      <c r="E251" t="s">
        <v>5252</v>
      </c>
      <c r="F251">
        <v>4.3</v>
      </c>
      <c r="G251" t="s">
        <v>71</v>
      </c>
      <c r="H251">
        <v>21</v>
      </c>
      <c r="I251" t="s">
        <v>833</v>
      </c>
      <c r="J251" t="s">
        <v>113</v>
      </c>
      <c r="K251" t="s">
        <v>74</v>
      </c>
      <c r="L251" t="s">
        <v>834</v>
      </c>
      <c r="M251" t="s">
        <v>76</v>
      </c>
      <c r="N251" t="s">
        <v>37</v>
      </c>
      <c r="O251" t="s">
        <v>38</v>
      </c>
      <c r="P251" t="s">
        <v>195</v>
      </c>
      <c r="Q251" t="s">
        <v>196</v>
      </c>
      <c r="R251">
        <v>0</v>
      </c>
      <c r="S251" t="s">
        <v>53</v>
      </c>
      <c r="T251">
        <v>3.5</v>
      </c>
      <c r="U251" t="s">
        <v>43</v>
      </c>
      <c r="V251">
        <v>2</v>
      </c>
      <c r="W251" t="s">
        <v>43</v>
      </c>
      <c r="Z251">
        <v>1.9166666666666301</v>
      </c>
    </row>
    <row r="252" spans="1:28" x14ac:dyDescent="0.25">
      <c r="A252" t="s">
        <v>45</v>
      </c>
      <c r="B252" t="s">
        <v>835</v>
      </c>
      <c r="C252">
        <v>2012</v>
      </c>
      <c r="D252" t="s">
        <v>54</v>
      </c>
      <c r="E252" t="s">
        <v>5252</v>
      </c>
      <c r="F252">
        <v>8.1</v>
      </c>
      <c r="G252" t="s">
        <v>71</v>
      </c>
      <c r="H252">
        <v>19</v>
      </c>
      <c r="I252" t="s">
        <v>836</v>
      </c>
      <c r="J252" t="s">
        <v>837</v>
      </c>
      <c r="K252" t="s">
        <v>74</v>
      </c>
      <c r="L252" t="s">
        <v>263</v>
      </c>
      <c r="M252" t="s">
        <v>76</v>
      </c>
      <c r="N252" t="s">
        <v>37</v>
      </c>
      <c r="O252" t="s">
        <v>38</v>
      </c>
      <c r="P252" t="s">
        <v>51</v>
      </c>
      <c r="T252">
        <v>11.5</v>
      </c>
      <c r="U252" t="s">
        <v>43</v>
      </c>
      <c r="V252">
        <v>6</v>
      </c>
      <c r="W252" t="s">
        <v>43</v>
      </c>
      <c r="X252">
        <v>6</v>
      </c>
      <c r="Y252" t="s">
        <v>42</v>
      </c>
      <c r="Z252">
        <v>2.99999999999994</v>
      </c>
      <c r="AA252" t="s">
        <v>52</v>
      </c>
      <c r="AB252" t="s">
        <v>53</v>
      </c>
    </row>
    <row r="253" spans="1:28" x14ac:dyDescent="0.25">
      <c r="A253" t="s">
        <v>28</v>
      </c>
      <c r="B253" t="s">
        <v>838</v>
      </c>
      <c r="C253">
        <v>2013</v>
      </c>
      <c r="D253" t="s">
        <v>44</v>
      </c>
      <c r="E253" t="s">
        <v>5252</v>
      </c>
      <c r="F253">
        <v>9</v>
      </c>
      <c r="G253" t="s">
        <v>31</v>
      </c>
      <c r="H253">
        <v>20</v>
      </c>
      <c r="I253" t="s">
        <v>839</v>
      </c>
      <c r="J253" t="s">
        <v>561</v>
      </c>
      <c r="K253" t="s">
        <v>34</v>
      </c>
      <c r="L253" t="s">
        <v>748</v>
      </c>
      <c r="M253" t="s">
        <v>36</v>
      </c>
      <c r="N253" t="s">
        <v>37</v>
      </c>
      <c r="O253" t="s">
        <v>38</v>
      </c>
      <c r="P253" t="s">
        <v>41</v>
      </c>
      <c r="Q253" t="s">
        <v>207</v>
      </c>
      <c r="R253">
        <v>0</v>
      </c>
      <c r="S253" t="s">
        <v>41</v>
      </c>
      <c r="T253">
        <v>10</v>
      </c>
      <c r="U253" t="s">
        <v>43</v>
      </c>
      <c r="V253">
        <v>8</v>
      </c>
      <c r="W253" t="s">
        <v>43</v>
      </c>
      <c r="X253">
        <v>8.5</v>
      </c>
      <c r="Y253" t="s">
        <v>43</v>
      </c>
      <c r="Z253">
        <v>1.99999999999996</v>
      </c>
    </row>
    <row r="254" spans="1:28" x14ac:dyDescent="0.25">
      <c r="A254" t="s">
        <v>55</v>
      </c>
      <c r="B254" t="s">
        <v>840</v>
      </c>
      <c r="C254">
        <v>2013</v>
      </c>
      <c r="D254" t="s">
        <v>44</v>
      </c>
      <c r="E254" t="s">
        <v>5252</v>
      </c>
      <c r="F254">
        <v>4.5</v>
      </c>
      <c r="G254" t="s">
        <v>71</v>
      </c>
      <c r="H254">
        <v>20</v>
      </c>
      <c r="I254" t="s">
        <v>841</v>
      </c>
      <c r="J254" t="s">
        <v>453</v>
      </c>
      <c r="K254" t="s">
        <v>74</v>
      </c>
      <c r="L254" t="s">
        <v>75</v>
      </c>
      <c r="M254" t="s">
        <v>76</v>
      </c>
      <c r="N254" t="s">
        <v>37</v>
      </c>
      <c r="O254" t="s">
        <v>38</v>
      </c>
      <c r="P254" t="s">
        <v>51</v>
      </c>
      <c r="T254">
        <v>4</v>
      </c>
      <c r="U254" t="s">
        <v>42</v>
      </c>
      <c r="V254">
        <v>4</v>
      </c>
      <c r="W254" t="s">
        <v>43</v>
      </c>
      <c r="X254">
        <v>5.3333333333333304</v>
      </c>
      <c r="Y254" t="s">
        <v>43</v>
      </c>
      <c r="Z254">
        <v>8.3333333333329998E-2</v>
      </c>
    </row>
    <row r="255" spans="1:28" x14ac:dyDescent="0.25">
      <c r="A255" t="s">
        <v>28</v>
      </c>
      <c r="B255" t="s">
        <v>842</v>
      </c>
      <c r="C255">
        <v>2014</v>
      </c>
      <c r="D255" t="s">
        <v>44</v>
      </c>
      <c r="E255" t="s">
        <v>250</v>
      </c>
      <c r="F255">
        <v>9.5</v>
      </c>
      <c r="G255" t="s">
        <v>31</v>
      </c>
      <c r="H255">
        <v>20</v>
      </c>
      <c r="I255" t="s">
        <v>843</v>
      </c>
      <c r="J255" t="s">
        <v>33</v>
      </c>
      <c r="K255" t="s">
        <v>187</v>
      </c>
      <c r="L255" t="s">
        <v>308</v>
      </c>
      <c r="M255" t="s">
        <v>36</v>
      </c>
      <c r="N255" t="s">
        <v>60</v>
      </c>
      <c r="O255" t="s">
        <v>38</v>
      </c>
      <c r="P255" t="s">
        <v>51</v>
      </c>
      <c r="Q255" t="s">
        <v>52</v>
      </c>
      <c r="R255">
        <v>0</v>
      </c>
      <c r="S255" t="s">
        <v>53</v>
      </c>
      <c r="Z255">
        <v>0.74999999999999001</v>
      </c>
    </row>
    <row r="256" spans="1:28" x14ac:dyDescent="0.25">
      <c r="A256" t="s">
        <v>28</v>
      </c>
      <c r="B256" t="s">
        <v>844</v>
      </c>
      <c r="C256">
        <v>2014</v>
      </c>
      <c r="D256" t="s">
        <v>77</v>
      </c>
      <c r="E256" t="s">
        <v>5252</v>
      </c>
      <c r="F256">
        <v>3.7</v>
      </c>
      <c r="G256" t="s">
        <v>31</v>
      </c>
      <c r="H256">
        <v>25</v>
      </c>
      <c r="I256" t="s">
        <v>845</v>
      </c>
      <c r="J256" t="s">
        <v>632</v>
      </c>
      <c r="K256" t="s">
        <v>34</v>
      </c>
      <c r="L256" t="s">
        <v>292</v>
      </c>
      <c r="M256" t="s">
        <v>76</v>
      </c>
      <c r="N256" t="s">
        <v>37</v>
      </c>
      <c r="O256" t="s">
        <v>38</v>
      </c>
      <c r="P256" t="s">
        <v>51</v>
      </c>
      <c r="Q256" t="s">
        <v>52</v>
      </c>
      <c r="R256">
        <v>0</v>
      </c>
      <c r="S256" t="s">
        <v>53</v>
      </c>
      <c r="T256">
        <v>1</v>
      </c>
      <c r="U256" t="s">
        <v>43</v>
      </c>
      <c r="V256">
        <v>3</v>
      </c>
      <c r="W256" t="s">
        <v>43</v>
      </c>
      <c r="X256">
        <v>8.5</v>
      </c>
      <c r="Y256" t="s">
        <v>42</v>
      </c>
      <c r="Z256">
        <v>0.99999999999998002</v>
      </c>
    </row>
    <row r="257" spans="1:26" x14ac:dyDescent="0.25">
      <c r="A257" t="s">
        <v>61</v>
      </c>
      <c r="B257" t="s">
        <v>846</v>
      </c>
      <c r="C257">
        <v>2012</v>
      </c>
      <c r="D257" t="s">
        <v>44</v>
      </c>
      <c r="E257" t="s">
        <v>47</v>
      </c>
      <c r="F257">
        <v>4.2</v>
      </c>
      <c r="G257" t="s">
        <v>31</v>
      </c>
      <c r="H257">
        <v>20</v>
      </c>
      <c r="I257" t="s">
        <v>847</v>
      </c>
      <c r="J257" t="s">
        <v>33</v>
      </c>
      <c r="K257" t="s">
        <v>34</v>
      </c>
      <c r="L257" t="s">
        <v>50</v>
      </c>
      <c r="M257" t="s">
        <v>36</v>
      </c>
      <c r="N257" t="s">
        <v>37</v>
      </c>
      <c r="O257" t="s">
        <v>38</v>
      </c>
      <c r="P257" t="s">
        <v>51</v>
      </c>
      <c r="Q257" t="s">
        <v>848</v>
      </c>
      <c r="R257">
        <v>0</v>
      </c>
      <c r="S257" t="s">
        <v>849</v>
      </c>
      <c r="T257">
        <v>-0.25</v>
      </c>
      <c r="U257" t="s">
        <v>43</v>
      </c>
      <c r="V257">
        <v>2.6666666666666701</v>
      </c>
      <c r="W257" t="s">
        <v>43</v>
      </c>
      <c r="X257">
        <v>3</v>
      </c>
      <c r="Y257" t="s">
        <v>43</v>
      </c>
      <c r="Z257">
        <v>0.49999999999999001</v>
      </c>
    </row>
    <row r="258" spans="1:26" x14ac:dyDescent="0.25">
      <c r="A258" t="s">
        <v>55</v>
      </c>
      <c r="B258" t="s">
        <v>850</v>
      </c>
      <c r="C258">
        <v>2012</v>
      </c>
      <c r="D258" t="s">
        <v>54</v>
      </c>
      <c r="E258" t="s">
        <v>47</v>
      </c>
      <c r="F258">
        <v>5</v>
      </c>
      <c r="G258" t="s">
        <v>31</v>
      </c>
      <c r="H258">
        <v>19</v>
      </c>
      <c r="I258" t="s">
        <v>851</v>
      </c>
      <c r="J258" t="s">
        <v>259</v>
      </c>
      <c r="K258" t="s">
        <v>58</v>
      </c>
      <c r="L258" t="s">
        <v>59</v>
      </c>
      <c r="M258" t="s">
        <v>36</v>
      </c>
      <c r="N258" t="s">
        <v>37</v>
      </c>
      <c r="O258" t="s">
        <v>38</v>
      </c>
      <c r="P258" t="s">
        <v>106</v>
      </c>
      <c r="T258">
        <v>5.3333333333333304</v>
      </c>
      <c r="U258" t="s">
        <v>43</v>
      </c>
      <c r="V258">
        <v>6</v>
      </c>
      <c r="W258" t="s">
        <v>43</v>
      </c>
      <c r="X258">
        <v>9.25</v>
      </c>
      <c r="Y258" t="s">
        <v>42</v>
      </c>
      <c r="Z258">
        <v>0.33333333333332998</v>
      </c>
    </row>
    <row r="259" spans="1:26" x14ac:dyDescent="0.25">
      <c r="A259" t="s">
        <v>55</v>
      </c>
      <c r="B259" t="s">
        <v>852</v>
      </c>
      <c r="C259">
        <v>2014</v>
      </c>
      <c r="D259" t="s">
        <v>54</v>
      </c>
      <c r="E259" t="s">
        <v>70</v>
      </c>
      <c r="F259">
        <v>7.7</v>
      </c>
      <c r="G259" t="s">
        <v>71</v>
      </c>
      <c r="H259">
        <v>19</v>
      </c>
      <c r="I259" t="s">
        <v>853</v>
      </c>
      <c r="J259" t="s">
        <v>193</v>
      </c>
      <c r="K259" t="s">
        <v>266</v>
      </c>
      <c r="L259" t="s">
        <v>800</v>
      </c>
      <c r="M259" t="s">
        <v>76</v>
      </c>
      <c r="N259" t="s">
        <v>60</v>
      </c>
      <c r="O259" t="s">
        <v>38</v>
      </c>
      <c r="P259" t="s">
        <v>195</v>
      </c>
      <c r="Z259">
        <v>0.91666666666664998</v>
      </c>
    </row>
    <row r="260" spans="1:26" x14ac:dyDescent="0.25">
      <c r="A260" t="s">
        <v>55</v>
      </c>
      <c r="B260" t="s">
        <v>854</v>
      </c>
      <c r="C260">
        <v>2012</v>
      </c>
      <c r="D260" t="s">
        <v>44</v>
      </c>
      <c r="E260" t="s">
        <v>122</v>
      </c>
      <c r="F260">
        <v>6.7</v>
      </c>
      <c r="G260" t="s">
        <v>71</v>
      </c>
      <c r="H260">
        <v>22</v>
      </c>
      <c r="I260" t="s">
        <v>855</v>
      </c>
      <c r="J260" t="s">
        <v>193</v>
      </c>
      <c r="K260" t="s">
        <v>74</v>
      </c>
      <c r="L260" t="s">
        <v>194</v>
      </c>
      <c r="M260" t="s">
        <v>76</v>
      </c>
      <c r="N260" t="s">
        <v>37</v>
      </c>
      <c r="O260" t="s">
        <v>38</v>
      </c>
      <c r="P260" t="s">
        <v>51</v>
      </c>
      <c r="T260">
        <v>11</v>
      </c>
      <c r="U260" t="s">
        <v>214</v>
      </c>
      <c r="V260">
        <v>5.5</v>
      </c>
      <c r="W260" t="s">
        <v>43</v>
      </c>
      <c r="X260">
        <v>6</v>
      </c>
      <c r="Y260" t="s">
        <v>43</v>
      </c>
      <c r="Z260">
        <v>0</v>
      </c>
    </row>
    <row r="261" spans="1:26" x14ac:dyDescent="0.25">
      <c r="A261" t="s">
        <v>55</v>
      </c>
      <c r="B261" t="s">
        <v>856</v>
      </c>
      <c r="C261">
        <v>2012</v>
      </c>
      <c r="D261" t="s">
        <v>44</v>
      </c>
      <c r="E261" t="s">
        <v>47</v>
      </c>
      <c r="F261">
        <v>4.2</v>
      </c>
      <c r="G261" t="s">
        <v>31</v>
      </c>
      <c r="H261">
        <v>20</v>
      </c>
      <c r="I261" t="s">
        <v>857</v>
      </c>
      <c r="J261" t="s">
        <v>534</v>
      </c>
      <c r="K261" t="s">
        <v>34</v>
      </c>
      <c r="L261" t="s">
        <v>64</v>
      </c>
      <c r="M261" t="s">
        <v>36</v>
      </c>
      <c r="N261" t="s">
        <v>37</v>
      </c>
      <c r="O261" t="s">
        <v>38</v>
      </c>
      <c r="P261" t="s">
        <v>51</v>
      </c>
      <c r="T261">
        <v>3.6666666666666701</v>
      </c>
      <c r="U261" t="s">
        <v>43</v>
      </c>
      <c r="V261">
        <v>4</v>
      </c>
      <c r="W261" t="s">
        <v>43</v>
      </c>
      <c r="X261">
        <v>3.75</v>
      </c>
      <c r="Y261" t="s">
        <v>43</v>
      </c>
      <c r="Z261">
        <v>0.33333333333332998</v>
      </c>
    </row>
    <row r="262" spans="1:26" x14ac:dyDescent="0.25">
      <c r="A262" t="s">
        <v>28</v>
      </c>
      <c r="B262" t="s">
        <v>858</v>
      </c>
      <c r="C262">
        <v>2013</v>
      </c>
      <c r="D262" t="s">
        <v>54</v>
      </c>
      <c r="E262" t="s">
        <v>47</v>
      </c>
      <c r="F262">
        <v>10.5</v>
      </c>
      <c r="G262" t="s">
        <v>31</v>
      </c>
      <c r="H262">
        <v>20</v>
      </c>
      <c r="I262" t="s">
        <v>859</v>
      </c>
      <c r="J262" t="s">
        <v>33</v>
      </c>
      <c r="K262" t="s">
        <v>58</v>
      </c>
      <c r="L262" t="s">
        <v>477</v>
      </c>
      <c r="M262" t="s">
        <v>36</v>
      </c>
      <c r="N262" t="s">
        <v>37</v>
      </c>
      <c r="O262" t="s">
        <v>38</v>
      </c>
      <c r="P262" t="s">
        <v>119</v>
      </c>
      <c r="Q262" t="s">
        <v>120</v>
      </c>
      <c r="R262">
        <v>0</v>
      </c>
      <c r="S262" t="s">
        <v>41</v>
      </c>
      <c r="T262">
        <v>8</v>
      </c>
      <c r="U262" t="s">
        <v>43</v>
      </c>
      <c r="V262">
        <v>10.6666666666667</v>
      </c>
      <c r="W262" t="s">
        <v>43</v>
      </c>
      <c r="X262">
        <v>5.5</v>
      </c>
      <c r="Y262" t="s">
        <v>42</v>
      </c>
      <c r="Z262">
        <v>1.99999999999996</v>
      </c>
    </row>
    <row r="263" spans="1:26" x14ac:dyDescent="0.25">
      <c r="A263" t="s">
        <v>28</v>
      </c>
      <c r="B263" t="s">
        <v>860</v>
      </c>
      <c r="C263">
        <v>2013</v>
      </c>
      <c r="D263" t="s">
        <v>44</v>
      </c>
      <c r="E263" t="s">
        <v>47</v>
      </c>
      <c r="F263">
        <v>7.2</v>
      </c>
      <c r="G263" t="s">
        <v>31</v>
      </c>
      <c r="H263">
        <v>20</v>
      </c>
      <c r="I263" t="s">
        <v>861</v>
      </c>
      <c r="J263" t="s">
        <v>335</v>
      </c>
      <c r="K263" t="s">
        <v>34</v>
      </c>
      <c r="L263" t="s">
        <v>64</v>
      </c>
      <c r="M263" t="s">
        <v>36</v>
      </c>
      <c r="N263" t="s">
        <v>37</v>
      </c>
      <c r="O263" t="s">
        <v>38</v>
      </c>
      <c r="P263" t="s">
        <v>119</v>
      </c>
      <c r="Q263" t="s">
        <v>120</v>
      </c>
      <c r="R263">
        <v>0</v>
      </c>
      <c r="S263" t="s">
        <v>41</v>
      </c>
      <c r="T263">
        <v>4</v>
      </c>
      <c r="U263" t="s">
        <v>42</v>
      </c>
      <c r="V263">
        <v>5</v>
      </c>
      <c r="W263" t="s">
        <v>43</v>
      </c>
      <c r="X263">
        <v>11.3333333333333</v>
      </c>
      <c r="Y263" t="s">
        <v>43</v>
      </c>
      <c r="Z263">
        <v>1.99999999999996</v>
      </c>
    </row>
    <row r="264" spans="1:26" x14ac:dyDescent="0.25">
      <c r="A264" t="s">
        <v>55</v>
      </c>
      <c r="B264" t="s">
        <v>862</v>
      </c>
      <c r="C264">
        <v>2014</v>
      </c>
      <c r="D264" t="s">
        <v>68</v>
      </c>
      <c r="E264" t="s">
        <v>5252</v>
      </c>
      <c r="F264">
        <v>6.8</v>
      </c>
      <c r="G264" t="s">
        <v>31</v>
      </c>
      <c r="H264">
        <v>23</v>
      </c>
      <c r="I264" t="s">
        <v>863</v>
      </c>
      <c r="J264" t="s">
        <v>33</v>
      </c>
      <c r="K264" t="s">
        <v>34</v>
      </c>
      <c r="L264" t="s">
        <v>190</v>
      </c>
      <c r="M264" t="s">
        <v>36</v>
      </c>
      <c r="N264" t="s">
        <v>37</v>
      </c>
      <c r="O264" t="s">
        <v>38</v>
      </c>
      <c r="P264" t="s">
        <v>39</v>
      </c>
      <c r="T264">
        <v>5</v>
      </c>
      <c r="U264" t="s">
        <v>43</v>
      </c>
      <c r="Z264">
        <v>0</v>
      </c>
    </row>
    <row r="265" spans="1:26" x14ac:dyDescent="0.25">
      <c r="A265" t="s">
        <v>55</v>
      </c>
      <c r="B265" t="s">
        <v>864</v>
      </c>
      <c r="C265">
        <v>2013</v>
      </c>
      <c r="D265" t="s">
        <v>115</v>
      </c>
      <c r="E265" t="s">
        <v>5252</v>
      </c>
      <c r="F265">
        <v>3.7</v>
      </c>
      <c r="G265" t="s">
        <v>143</v>
      </c>
      <c r="H265">
        <v>21</v>
      </c>
      <c r="I265" t="s">
        <v>865</v>
      </c>
      <c r="J265" t="s">
        <v>866</v>
      </c>
      <c r="K265" t="s">
        <v>74</v>
      </c>
      <c r="L265" t="s">
        <v>511</v>
      </c>
      <c r="M265" t="s">
        <v>148</v>
      </c>
      <c r="N265" t="s">
        <v>60</v>
      </c>
      <c r="O265" t="s">
        <v>38</v>
      </c>
      <c r="P265" t="s">
        <v>51</v>
      </c>
      <c r="T265">
        <v>1.3333333333333299</v>
      </c>
      <c r="U265" t="s">
        <v>42</v>
      </c>
      <c r="V265">
        <v>3</v>
      </c>
      <c r="W265" t="s">
        <v>43</v>
      </c>
      <c r="X265">
        <v>4.6666666666666696</v>
      </c>
      <c r="Y265" t="s">
        <v>43</v>
      </c>
      <c r="Z265">
        <v>8.3333333333329998E-2</v>
      </c>
    </row>
    <row r="266" spans="1:26" x14ac:dyDescent="0.25">
      <c r="A266" t="s">
        <v>55</v>
      </c>
      <c r="B266" t="s">
        <v>867</v>
      </c>
      <c r="C266">
        <v>2013</v>
      </c>
      <c r="D266" t="s">
        <v>54</v>
      </c>
      <c r="E266" t="s">
        <v>5252</v>
      </c>
      <c r="F266">
        <v>11</v>
      </c>
      <c r="G266" t="s">
        <v>71</v>
      </c>
      <c r="H266">
        <v>19</v>
      </c>
      <c r="I266" t="s">
        <v>868</v>
      </c>
      <c r="J266" t="s">
        <v>869</v>
      </c>
      <c r="K266" t="s">
        <v>74</v>
      </c>
      <c r="L266" t="s">
        <v>522</v>
      </c>
      <c r="M266" t="s">
        <v>76</v>
      </c>
      <c r="N266" t="s">
        <v>37</v>
      </c>
      <c r="O266" t="s">
        <v>38</v>
      </c>
      <c r="P266" t="s">
        <v>51</v>
      </c>
      <c r="T266">
        <v>10</v>
      </c>
      <c r="U266" t="s">
        <v>42</v>
      </c>
      <c r="V266">
        <v>10.25</v>
      </c>
      <c r="W266" t="s">
        <v>43</v>
      </c>
      <c r="X266">
        <v>12</v>
      </c>
      <c r="Y266" t="s">
        <v>43</v>
      </c>
      <c r="Z266">
        <v>1.99999999999996</v>
      </c>
    </row>
    <row r="267" spans="1:26" x14ac:dyDescent="0.25">
      <c r="A267" t="s">
        <v>28</v>
      </c>
      <c r="B267" t="s">
        <v>870</v>
      </c>
      <c r="C267">
        <v>2014</v>
      </c>
      <c r="D267" t="s">
        <v>54</v>
      </c>
      <c r="E267" t="s">
        <v>47</v>
      </c>
      <c r="F267">
        <v>12</v>
      </c>
      <c r="G267" t="s">
        <v>31</v>
      </c>
      <c r="H267">
        <v>19</v>
      </c>
      <c r="I267" t="s">
        <v>871</v>
      </c>
      <c r="J267" t="s">
        <v>33</v>
      </c>
      <c r="K267" t="s">
        <v>146</v>
      </c>
      <c r="L267" t="s">
        <v>872</v>
      </c>
      <c r="M267" t="s">
        <v>36</v>
      </c>
      <c r="N267" t="s">
        <v>37</v>
      </c>
      <c r="O267" t="s">
        <v>38</v>
      </c>
      <c r="P267" t="s">
        <v>51</v>
      </c>
      <c r="Q267" t="s">
        <v>52</v>
      </c>
      <c r="R267">
        <v>0</v>
      </c>
      <c r="S267" t="s">
        <v>53</v>
      </c>
      <c r="T267">
        <v>11.5</v>
      </c>
      <c r="U267" t="s">
        <v>43</v>
      </c>
      <c r="V267">
        <v>10.6666666666667</v>
      </c>
      <c r="W267" t="s">
        <v>43</v>
      </c>
      <c r="X267">
        <v>10</v>
      </c>
      <c r="Y267" t="s">
        <v>43</v>
      </c>
      <c r="Z267">
        <v>0.99999999999998002</v>
      </c>
    </row>
    <row r="268" spans="1:26" x14ac:dyDescent="0.25">
      <c r="A268" t="s">
        <v>61</v>
      </c>
      <c r="B268" t="s">
        <v>873</v>
      </c>
      <c r="C268">
        <v>2014</v>
      </c>
      <c r="D268" t="s">
        <v>44</v>
      </c>
      <c r="E268" t="s">
        <v>216</v>
      </c>
      <c r="F268">
        <v>8.1</v>
      </c>
      <c r="G268" t="s">
        <v>31</v>
      </c>
      <c r="H268">
        <v>33</v>
      </c>
      <c r="I268" t="s">
        <v>874</v>
      </c>
      <c r="J268" t="s">
        <v>89</v>
      </c>
      <c r="K268" t="s">
        <v>34</v>
      </c>
      <c r="L268" t="s">
        <v>222</v>
      </c>
      <c r="M268" t="s">
        <v>36</v>
      </c>
      <c r="N268" t="s">
        <v>37</v>
      </c>
      <c r="O268" t="s">
        <v>38</v>
      </c>
      <c r="P268" t="s">
        <v>645</v>
      </c>
      <c r="Q268" t="s">
        <v>875</v>
      </c>
      <c r="R268">
        <v>0</v>
      </c>
      <c r="S268" t="s">
        <v>849</v>
      </c>
      <c r="Z268">
        <v>0.49999999999999001</v>
      </c>
    </row>
    <row r="269" spans="1:26" x14ac:dyDescent="0.25">
      <c r="A269" t="s">
        <v>55</v>
      </c>
      <c r="B269" t="s">
        <v>876</v>
      </c>
      <c r="C269">
        <v>2013</v>
      </c>
      <c r="D269" t="s">
        <v>54</v>
      </c>
      <c r="E269" t="s">
        <v>122</v>
      </c>
      <c r="F269">
        <v>4.5</v>
      </c>
      <c r="G269" t="s">
        <v>143</v>
      </c>
      <c r="H269">
        <v>25</v>
      </c>
      <c r="I269" t="s">
        <v>877</v>
      </c>
      <c r="J269" t="s">
        <v>365</v>
      </c>
      <c r="K269" t="s">
        <v>205</v>
      </c>
      <c r="L269" t="s">
        <v>878</v>
      </c>
      <c r="M269" t="s">
        <v>148</v>
      </c>
      <c r="N269" t="s">
        <v>37</v>
      </c>
      <c r="O269" t="s">
        <v>38</v>
      </c>
      <c r="P269" t="s">
        <v>51</v>
      </c>
      <c r="T269">
        <v>4</v>
      </c>
      <c r="U269" t="s">
        <v>42</v>
      </c>
      <c r="V269">
        <v>7</v>
      </c>
      <c r="W269" t="s">
        <v>43</v>
      </c>
      <c r="X269">
        <v>7</v>
      </c>
      <c r="Y269" t="s">
        <v>42</v>
      </c>
      <c r="Z269">
        <v>8.3333333333329998E-2</v>
      </c>
    </row>
    <row r="270" spans="1:26" x14ac:dyDescent="0.25">
      <c r="A270" t="s">
        <v>28</v>
      </c>
      <c r="B270" t="s">
        <v>879</v>
      </c>
      <c r="C270">
        <v>2013</v>
      </c>
      <c r="D270" t="s">
        <v>44</v>
      </c>
      <c r="E270" t="s">
        <v>47</v>
      </c>
      <c r="F270">
        <v>5.8</v>
      </c>
      <c r="G270" t="s">
        <v>31</v>
      </c>
      <c r="H270">
        <v>22</v>
      </c>
      <c r="I270" t="s">
        <v>880</v>
      </c>
      <c r="J270" t="s">
        <v>33</v>
      </c>
      <c r="K270" t="s">
        <v>92</v>
      </c>
      <c r="L270" t="s">
        <v>93</v>
      </c>
      <c r="M270" t="s">
        <v>36</v>
      </c>
      <c r="N270" t="s">
        <v>37</v>
      </c>
      <c r="O270" t="s">
        <v>38</v>
      </c>
      <c r="P270" t="s">
        <v>65</v>
      </c>
      <c r="Q270" t="s">
        <v>40</v>
      </c>
      <c r="R270">
        <v>0</v>
      </c>
      <c r="S270" t="s">
        <v>41</v>
      </c>
      <c r="T270">
        <v>3</v>
      </c>
      <c r="U270" t="s">
        <v>42</v>
      </c>
      <c r="V270">
        <v>4.75</v>
      </c>
      <c r="W270" t="s">
        <v>43</v>
      </c>
      <c r="X270">
        <v>2</v>
      </c>
      <c r="Y270" t="s">
        <v>43</v>
      </c>
      <c r="Z270">
        <v>1.99999999999996</v>
      </c>
    </row>
    <row r="271" spans="1:26" x14ac:dyDescent="0.25">
      <c r="A271" t="s">
        <v>28</v>
      </c>
      <c r="B271" t="s">
        <v>881</v>
      </c>
      <c r="C271">
        <v>2013</v>
      </c>
      <c r="D271" t="s">
        <v>83</v>
      </c>
      <c r="E271" t="s">
        <v>250</v>
      </c>
      <c r="F271">
        <v>5.4</v>
      </c>
      <c r="G271" t="s">
        <v>71</v>
      </c>
      <c r="H271">
        <v>22</v>
      </c>
      <c r="I271" t="s">
        <v>882</v>
      </c>
      <c r="J271" t="s">
        <v>73</v>
      </c>
      <c r="K271" t="s">
        <v>187</v>
      </c>
      <c r="M271" t="s">
        <v>76</v>
      </c>
      <c r="N271" t="s">
        <v>60</v>
      </c>
      <c r="O271" t="s">
        <v>38</v>
      </c>
      <c r="P271" t="s">
        <v>51</v>
      </c>
      <c r="Q271" t="s">
        <v>52</v>
      </c>
      <c r="R271">
        <v>0</v>
      </c>
      <c r="S271" t="s">
        <v>53</v>
      </c>
      <c r="Z271">
        <v>1.9166666666666301</v>
      </c>
    </row>
    <row r="272" spans="1:26" x14ac:dyDescent="0.25">
      <c r="A272" t="s">
        <v>28</v>
      </c>
      <c r="B272" t="s">
        <v>883</v>
      </c>
      <c r="C272">
        <v>2014</v>
      </c>
      <c r="D272" t="s">
        <v>44</v>
      </c>
      <c r="E272" t="s">
        <v>5252</v>
      </c>
      <c r="F272">
        <v>6</v>
      </c>
      <c r="G272" t="s">
        <v>31</v>
      </c>
      <c r="H272">
        <v>21</v>
      </c>
      <c r="I272" t="s">
        <v>884</v>
      </c>
      <c r="J272" t="s">
        <v>33</v>
      </c>
      <c r="K272" t="s">
        <v>34</v>
      </c>
      <c r="L272" t="s">
        <v>466</v>
      </c>
      <c r="M272" t="s">
        <v>36</v>
      </c>
      <c r="N272" t="s">
        <v>37</v>
      </c>
      <c r="O272" t="s">
        <v>38</v>
      </c>
      <c r="P272" t="s">
        <v>51</v>
      </c>
      <c r="Q272" t="s">
        <v>52</v>
      </c>
      <c r="R272">
        <v>0</v>
      </c>
      <c r="S272" t="s">
        <v>53</v>
      </c>
      <c r="T272">
        <v>2</v>
      </c>
      <c r="U272" t="s">
        <v>42</v>
      </c>
      <c r="V272">
        <v>6</v>
      </c>
      <c r="W272" t="s">
        <v>43</v>
      </c>
      <c r="X272">
        <v>8</v>
      </c>
      <c r="Y272" t="s">
        <v>43</v>
      </c>
      <c r="Z272">
        <v>0.91666666666664998</v>
      </c>
    </row>
    <row r="273" spans="1:28" x14ac:dyDescent="0.25">
      <c r="A273" t="s">
        <v>277</v>
      </c>
      <c r="B273" t="s">
        <v>885</v>
      </c>
      <c r="C273">
        <v>2014</v>
      </c>
      <c r="D273" t="s">
        <v>44</v>
      </c>
      <c r="E273" t="s">
        <v>47</v>
      </c>
      <c r="F273">
        <v>6.6</v>
      </c>
      <c r="G273" t="s">
        <v>31</v>
      </c>
      <c r="H273">
        <v>21</v>
      </c>
      <c r="I273" t="s">
        <v>886</v>
      </c>
      <c r="J273" t="s">
        <v>586</v>
      </c>
      <c r="K273" t="s">
        <v>160</v>
      </c>
      <c r="L273" t="s">
        <v>887</v>
      </c>
      <c r="M273" t="s">
        <v>36</v>
      </c>
      <c r="N273" t="s">
        <v>37</v>
      </c>
      <c r="O273" t="s">
        <v>38</v>
      </c>
      <c r="P273" t="s">
        <v>106</v>
      </c>
      <c r="Q273" t="s">
        <v>374</v>
      </c>
      <c r="R273">
        <v>0</v>
      </c>
      <c r="S273" t="s">
        <v>375</v>
      </c>
      <c r="T273">
        <v>3.25</v>
      </c>
      <c r="U273" t="s">
        <v>43</v>
      </c>
      <c r="V273">
        <v>7</v>
      </c>
      <c r="W273" t="s">
        <v>43</v>
      </c>
      <c r="X273">
        <v>4.3333333333333304</v>
      </c>
      <c r="Y273" t="s">
        <v>42</v>
      </c>
      <c r="Z273">
        <v>0.66666666666665997</v>
      </c>
    </row>
    <row r="274" spans="1:28" x14ac:dyDescent="0.25">
      <c r="A274" t="s">
        <v>28</v>
      </c>
      <c r="B274" t="s">
        <v>888</v>
      </c>
      <c r="C274">
        <v>2014</v>
      </c>
      <c r="D274" t="s">
        <v>115</v>
      </c>
      <c r="E274" t="s">
        <v>5252</v>
      </c>
      <c r="F274">
        <v>4.0999999999999996</v>
      </c>
      <c r="G274" t="s">
        <v>71</v>
      </c>
      <c r="H274">
        <v>21</v>
      </c>
      <c r="I274" t="s">
        <v>889</v>
      </c>
      <c r="J274" t="s">
        <v>154</v>
      </c>
      <c r="K274" t="s">
        <v>74</v>
      </c>
      <c r="L274" t="s">
        <v>890</v>
      </c>
      <c r="M274" t="s">
        <v>76</v>
      </c>
      <c r="N274" t="s">
        <v>37</v>
      </c>
      <c r="O274" t="s">
        <v>38</v>
      </c>
      <c r="P274" t="s">
        <v>195</v>
      </c>
      <c r="Q274" t="s">
        <v>196</v>
      </c>
      <c r="R274">
        <v>0</v>
      </c>
      <c r="S274" t="s">
        <v>53</v>
      </c>
      <c r="T274">
        <v>1.5</v>
      </c>
      <c r="U274" t="s">
        <v>43</v>
      </c>
      <c r="V274">
        <v>3.75</v>
      </c>
      <c r="W274" t="s">
        <v>43</v>
      </c>
      <c r="X274">
        <v>5</v>
      </c>
      <c r="Y274" t="s">
        <v>42</v>
      </c>
      <c r="Z274">
        <v>0.91666666666664998</v>
      </c>
    </row>
    <row r="275" spans="1:28" x14ac:dyDescent="0.25">
      <c r="A275" t="s">
        <v>55</v>
      </c>
      <c r="B275" t="s">
        <v>891</v>
      </c>
      <c r="C275">
        <v>2014</v>
      </c>
      <c r="D275" t="s">
        <v>44</v>
      </c>
      <c r="E275" t="s">
        <v>250</v>
      </c>
      <c r="F275">
        <v>6.5</v>
      </c>
      <c r="G275" t="s">
        <v>184</v>
      </c>
      <c r="H275">
        <v>20</v>
      </c>
      <c r="I275" t="s">
        <v>892</v>
      </c>
      <c r="J275" t="s">
        <v>893</v>
      </c>
      <c r="K275" t="s">
        <v>187</v>
      </c>
      <c r="L275" t="s">
        <v>308</v>
      </c>
      <c r="M275" t="s">
        <v>36</v>
      </c>
      <c r="N275" t="s">
        <v>37</v>
      </c>
      <c r="O275" t="s">
        <v>38</v>
      </c>
      <c r="P275" t="s">
        <v>51</v>
      </c>
      <c r="Z275">
        <v>0.66666666666665997</v>
      </c>
    </row>
    <row r="276" spans="1:28" x14ac:dyDescent="0.25">
      <c r="A276" t="s">
        <v>28</v>
      </c>
      <c r="B276" t="s">
        <v>894</v>
      </c>
      <c r="C276">
        <v>2013</v>
      </c>
      <c r="D276" t="s">
        <v>319</v>
      </c>
      <c r="E276" t="s">
        <v>250</v>
      </c>
      <c r="F276">
        <v>4.8</v>
      </c>
      <c r="G276" t="s">
        <v>143</v>
      </c>
      <c r="H276">
        <v>23</v>
      </c>
      <c r="I276" t="s">
        <v>895</v>
      </c>
      <c r="J276" t="s">
        <v>365</v>
      </c>
      <c r="K276" t="s">
        <v>187</v>
      </c>
      <c r="M276" t="s">
        <v>148</v>
      </c>
      <c r="N276" t="s">
        <v>60</v>
      </c>
      <c r="O276" t="s">
        <v>38</v>
      </c>
      <c r="P276" t="s">
        <v>401</v>
      </c>
      <c r="Q276" t="s">
        <v>528</v>
      </c>
      <c r="R276">
        <v>0</v>
      </c>
      <c r="S276" t="s">
        <v>96</v>
      </c>
      <c r="Z276">
        <v>0.91666666666664998</v>
      </c>
    </row>
    <row r="277" spans="1:28" x14ac:dyDescent="0.25">
      <c r="A277" t="s">
        <v>55</v>
      </c>
      <c r="B277" t="s">
        <v>896</v>
      </c>
      <c r="C277">
        <v>2014</v>
      </c>
      <c r="D277" t="s">
        <v>115</v>
      </c>
      <c r="E277" t="s">
        <v>122</v>
      </c>
      <c r="F277">
        <v>9.4</v>
      </c>
      <c r="G277" t="s">
        <v>71</v>
      </c>
      <c r="H277">
        <v>23</v>
      </c>
      <c r="I277" t="s">
        <v>897</v>
      </c>
      <c r="J277" t="s">
        <v>73</v>
      </c>
      <c r="K277" t="s">
        <v>74</v>
      </c>
      <c r="L277" t="s">
        <v>898</v>
      </c>
      <c r="M277" t="s">
        <v>76</v>
      </c>
      <c r="N277" t="s">
        <v>37</v>
      </c>
      <c r="O277" t="s">
        <v>38</v>
      </c>
      <c r="P277" t="s">
        <v>51</v>
      </c>
      <c r="T277">
        <v>5.5</v>
      </c>
      <c r="U277" t="s">
        <v>42</v>
      </c>
      <c r="V277">
        <v>5.5</v>
      </c>
      <c r="W277" t="s">
        <v>43</v>
      </c>
      <c r="X277">
        <v>10</v>
      </c>
      <c r="Y277" t="s">
        <v>42</v>
      </c>
      <c r="Z277">
        <v>0</v>
      </c>
    </row>
    <row r="278" spans="1:28" x14ac:dyDescent="0.25">
      <c r="A278" t="s">
        <v>28</v>
      </c>
      <c r="B278" t="s">
        <v>899</v>
      </c>
      <c r="C278">
        <v>2013</v>
      </c>
      <c r="D278" t="s">
        <v>44</v>
      </c>
      <c r="E278" t="s">
        <v>47</v>
      </c>
      <c r="F278">
        <v>4.5999999999999996</v>
      </c>
      <c r="G278" t="s">
        <v>71</v>
      </c>
      <c r="H278">
        <v>21</v>
      </c>
      <c r="I278" t="s">
        <v>900</v>
      </c>
      <c r="J278" t="s">
        <v>901</v>
      </c>
      <c r="K278" t="s">
        <v>74</v>
      </c>
      <c r="L278" t="s">
        <v>902</v>
      </c>
      <c r="M278" t="s">
        <v>76</v>
      </c>
      <c r="N278" t="s">
        <v>37</v>
      </c>
      <c r="O278" t="s">
        <v>38</v>
      </c>
      <c r="P278" t="s">
        <v>51</v>
      </c>
      <c r="Q278" t="s">
        <v>52</v>
      </c>
      <c r="R278">
        <v>0</v>
      </c>
      <c r="S278" t="s">
        <v>53</v>
      </c>
      <c r="T278">
        <v>8.5</v>
      </c>
      <c r="U278" t="s">
        <v>42</v>
      </c>
      <c r="V278">
        <v>3.5</v>
      </c>
      <c r="W278" t="s">
        <v>43</v>
      </c>
      <c r="X278">
        <v>7</v>
      </c>
      <c r="Y278" t="s">
        <v>42</v>
      </c>
      <c r="Z278">
        <v>1.99999999999996</v>
      </c>
    </row>
    <row r="279" spans="1:28" x14ac:dyDescent="0.25">
      <c r="A279" t="s">
        <v>441</v>
      </c>
      <c r="B279" t="s">
        <v>903</v>
      </c>
      <c r="C279">
        <v>2014</v>
      </c>
      <c r="D279" t="s">
        <v>44</v>
      </c>
      <c r="E279" t="s">
        <v>5252</v>
      </c>
      <c r="F279">
        <v>6.6</v>
      </c>
      <c r="G279" t="s">
        <v>31</v>
      </c>
      <c r="H279">
        <v>21</v>
      </c>
      <c r="I279" t="s">
        <v>904</v>
      </c>
      <c r="J279" t="s">
        <v>33</v>
      </c>
      <c r="K279" t="s">
        <v>34</v>
      </c>
      <c r="L279" t="s">
        <v>502</v>
      </c>
      <c r="M279" t="s">
        <v>36</v>
      </c>
      <c r="N279" t="s">
        <v>37</v>
      </c>
      <c r="O279" t="s">
        <v>38</v>
      </c>
      <c r="P279" t="s">
        <v>51</v>
      </c>
      <c r="Q279" t="s">
        <v>120</v>
      </c>
      <c r="R279">
        <v>0</v>
      </c>
      <c r="S279" t="s">
        <v>41</v>
      </c>
      <c r="T279">
        <v>7</v>
      </c>
      <c r="U279" t="s">
        <v>43</v>
      </c>
      <c r="V279">
        <v>6.25</v>
      </c>
      <c r="W279" t="s">
        <v>43</v>
      </c>
      <c r="X279">
        <v>7.6666666666666696</v>
      </c>
      <c r="Y279" t="s">
        <v>43</v>
      </c>
      <c r="Z279">
        <v>0.99999999999998002</v>
      </c>
    </row>
    <row r="280" spans="1:28" x14ac:dyDescent="0.25">
      <c r="A280" t="s">
        <v>441</v>
      </c>
      <c r="B280" t="s">
        <v>905</v>
      </c>
      <c r="C280">
        <v>2012</v>
      </c>
      <c r="D280" t="s">
        <v>319</v>
      </c>
      <c r="E280" t="s">
        <v>377</v>
      </c>
      <c r="F280">
        <v>7.9</v>
      </c>
      <c r="G280" t="s">
        <v>31</v>
      </c>
      <c r="H280">
        <v>36</v>
      </c>
      <c r="I280" t="s">
        <v>906</v>
      </c>
      <c r="J280" t="s">
        <v>33</v>
      </c>
      <c r="K280" t="s">
        <v>266</v>
      </c>
      <c r="M280" t="s">
        <v>36</v>
      </c>
      <c r="N280" t="s">
        <v>37</v>
      </c>
      <c r="O280" t="s">
        <v>38</v>
      </c>
      <c r="P280" t="s">
        <v>41</v>
      </c>
      <c r="Q280" t="s">
        <v>646</v>
      </c>
      <c r="R280">
        <v>0</v>
      </c>
      <c r="S280" t="s">
        <v>96</v>
      </c>
      <c r="Z280">
        <v>0.25</v>
      </c>
    </row>
    <row r="281" spans="1:28" x14ac:dyDescent="0.25">
      <c r="A281" t="s">
        <v>45</v>
      </c>
      <c r="B281" t="s">
        <v>907</v>
      </c>
      <c r="C281">
        <v>2012</v>
      </c>
      <c r="D281" t="s">
        <v>77</v>
      </c>
      <c r="E281" t="s">
        <v>30</v>
      </c>
      <c r="F281">
        <v>6.8</v>
      </c>
      <c r="G281" t="s">
        <v>143</v>
      </c>
      <c r="H281">
        <v>28</v>
      </c>
      <c r="I281" t="s">
        <v>908</v>
      </c>
      <c r="J281" t="s">
        <v>909</v>
      </c>
      <c r="K281" t="s">
        <v>205</v>
      </c>
      <c r="L281" t="s">
        <v>910</v>
      </c>
      <c r="M281" t="s">
        <v>148</v>
      </c>
      <c r="N281" t="s">
        <v>37</v>
      </c>
      <c r="O281" t="s">
        <v>38</v>
      </c>
      <c r="P281" t="s">
        <v>51</v>
      </c>
      <c r="T281">
        <v>7</v>
      </c>
      <c r="U281" t="s">
        <v>42</v>
      </c>
      <c r="V281">
        <v>5.75</v>
      </c>
      <c r="W281" t="s">
        <v>43</v>
      </c>
      <c r="X281">
        <v>7</v>
      </c>
      <c r="Y281" t="s">
        <v>43</v>
      </c>
      <c r="Z281">
        <v>2.99999999999994</v>
      </c>
      <c r="AA281" t="s">
        <v>52</v>
      </c>
      <c r="AB281" t="s">
        <v>53</v>
      </c>
    </row>
    <row r="282" spans="1:28" x14ac:dyDescent="0.25">
      <c r="A282" t="s">
        <v>441</v>
      </c>
      <c r="B282" t="s">
        <v>911</v>
      </c>
      <c r="C282">
        <v>2012</v>
      </c>
      <c r="D282" t="s">
        <v>54</v>
      </c>
      <c r="E282" t="s">
        <v>122</v>
      </c>
      <c r="F282">
        <v>6.5</v>
      </c>
      <c r="G282" t="s">
        <v>31</v>
      </c>
      <c r="H282">
        <v>23</v>
      </c>
      <c r="I282" t="s">
        <v>912</v>
      </c>
      <c r="J282" t="s">
        <v>373</v>
      </c>
      <c r="K282" t="s">
        <v>34</v>
      </c>
      <c r="L282" t="s">
        <v>280</v>
      </c>
      <c r="M282" t="s">
        <v>36</v>
      </c>
      <c r="N282" t="s">
        <v>37</v>
      </c>
      <c r="O282" t="s">
        <v>38</v>
      </c>
      <c r="P282" t="s">
        <v>51</v>
      </c>
      <c r="Q282" t="s">
        <v>713</v>
      </c>
      <c r="R282">
        <v>0</v>
      </c>
      <c r="S282" t="s">
        <v>41</v>
      </c>
      <c r="T282">
        <v>2</v>
      </c>
      <c r="U282" t="s">
        <v>42</v>
      </c>
      <c r="V282">
        <v>7</v>
      </c>
      <c r="W282" t="s">
        <v>43</v>
      </c>
      <c r="X282">
        <v>7</v>
      </c>
      <c r="Y282" t="s">
        <v>42</v>
      </c>
      <c r="Z282">
        <v>1.24999999999998</v>
      </c>
    </row>
    <row r="283" spans="1:28" x14ac:dyDescent="0.25">
      <c r="A283" t="s">
        <v>28</v>
      </c>
      <c r="B283" t="s">
        <v>913</v>
      </c>
      <c r="C283">
        <v>2013</v>
      </c>
      <c r="D283" t="s">
        <v>44</v>
      </c>
      <c r="E283" t="s">
        <v>122</v>
      </c>
      <c r="F283">
        <v>10</v>
      </c>
      <c r="G283" t="s">
        <v>71</v>
      </c>
      <c r="H283">
        <v>23</v>
      </c>
      <c r="I283" t="s">
        <v>914</v>
      </c>
      <c r="J283" t="s">
        <v>915</v>
      </c>
      <c r="K283" t="s">
        <v>74</v>
      </c>
      <c r="L283" t="s">
        <v>916</v>
      </c>
      <c r="M283" t="s">
        <v>76</v>
      </c>
      <c r="N283" t="s">
        <v>37</v>
      </c>
      <c r="O283" t="s">
        <v>38</v>
      </c>
      <c r="P283" t="s">
        <v>51</v>
      </c>
      <c r="Q283" t="s">
        <v>52</v>
      </c>
      <c r="R283">
        <v>0</v>
      </c>
      <c r="S283" t="s">
        <v>53</v>
      </c>
      <c r="T283">
        <v>11</v>
      </c>
      <c r="U283" t="s">
        <v>214</v>
      </c>
      <c r="V283">
        <v>5.5</v>
      </c>
      <c r="W283" t="s">
        <v>43</v>
      </c>
      <c r="X283">
        <v>12</v>
      </c>
      <c r="Y283" t="s">
        <v>42</v>
      </c>
      <c r="Z283">
        <v>0.49999999999999001</v>
      </c>
    </row>
    <row r="284" spans="1:28" x14ac:dyDescent="0.25">
      <c r="A284" t="s">
        <v>28</v>
      </c>
      <c r="B284" t="s">
        <v>917</v>
      </c>
      <c r="C284">
        <v>2013</v>
      </c>
      <c r="D284" t="s">
        <v>115</v>
      </c>
      <c r="E284" t="s">
        <v>122</v>
      </c>
      <c r="F284">
        <v>5.3</v>
      </c>
      <c r="G284" t="s">
        <v>31</v>
      </c>
      <c r="H284">
        <v>23</v>
      </c>
      <c r="I284" t="s">
        <v>918</v>
      </c>
      <c r="J284" t="s">
        <v>89</v>
      </c>
      <c r="K284" t="s">
        <v>34</v>
      </c>
      <c r="L284" t="s">
        <v>280</v>
      </c>
      <c r="M284" t="s">
        <v>36</v>
      </c>
      <c r="N284" t="s">
        <v>37</v>
      </c>
      <c r="O284" t="s">
        <v>38</v>
      </c>
      <c r="P284" t="s">
        <v>51</v>
      </c>
      <c r="Q284" t="s">
        <v>52</v>
      </c>
      <c r="R284">
        <v>0</v>
      </c>
      <c r="S284" t="s">
        <v>53</v>
      </c>
      <c r="T284">
        <v>7</v>
      </c>
      <c r="U284" t="s">
        <v>42</v>
      </c>
      <c r="V284">
        <v>4</v>
      </c>
      <c r="W284" t="s">
        <v>43</v>
      </c>
      <c r="X284">
        <v>11</v>
      </c>
      <c r="Y284" t="s">
        <v>42</v>
      </c>
      <c r="Z284">
        <v>1.99999999999996</v>
      </c>
    </row>
    <row r="285" spans="1:28" x14ac:dyDescent="0.25">
      <c r="A285" t="s">
        <v>45</v>
      </c>
      <c r="B285" t="s">
        <v>919</v>
      </c>
      <c r="C285">
        <v>2012</v>
      </c>
      <c r="D285" t="s">
        <v>44</v>
      </c>
      <c r="E285" t="s">
        <v>5252</v>
      </c>
      <c r="F285">
        <v>5.9</v>
      </c>
      <c r="G285" t="s">
        <v>31</v>
      </c>
      <c r="H285">
        <v>20</v>
      </c>
      <c r="I285" t="s">
        <v>920</v>
      </c>
      <c r="J285" t="s">
        <v>33</v>
      </c>
      <c r="K285" t="s">
        <v>205</v>
      </c>
      <c r="L285" t="s">
        <v>921</v>
      </c>
      <c r="M285" t="s">
        <v>36</v>
      </c>
      <c r="N285" t="s">
        <v>37</v>
      </c>
      <c r="O285" t="s">
        <v>38</v>
      </c>
      <c r="P285" t="s">
        <v>119</v>
      </c>
      <c r="T285">
        <v>5</v>
      </c>
      <c r="U285" t="s">
        <v>43</v>
      </c>
      <c r="V285">
        <v>2.6666666666666701</v>
      </c>
      <c r="W285" t="s">
        <v>43</v>
      </c>
      <c r="X285">
        <v>5</v>
      </c>
      <c r="Y285" t="s">
        <v>42</v>
      </c>
      <c r="Z285">
        <v>2.99999999999994</v>
      </c>
      <c r="AA285" t="s">
        <v>120</v>
      </c>
      <c r="AB285" t="s">
        <v>41</v>
      </c>
    </row>
    <row r="286" spans="1:28" x14ac:dyDescent="0.25">
      <c r="A286" t="s">
        <v>55</v>
      </c>
      <c r="B286" t="s">
        <v>922</v>
      </c>
      <c r="C286">
        <v>2013</v>
      </c>
      <c r="D286" t="s">
        <v>54</v>
      </c>
      <c r="E286" t="s">
        <v>5252</v>
      </c>
      <c r="F286">
        <v>7.8</v>
      </c>
      <c r="G286" t="s">
        <v>31</v>
      </c>
      <c r="H286">
        <v>20</v>
      </c>
      <c r="I286" t="s">
        <v>923</v>
      </c>
      <c r="J286" t="s">
        <v>474</v>
      </c>
      <c r="K286" t="s">
        <v>34</v>
      </c>
      <c r="L286" t="s">
        <v>124</v>
      </c>
      <c r="M286" t="s">
        <v>36</v>
      </c>
      <c r="N286" t="s">
        <v>37</v>
      </c>
      <c r="O286" t="s">
        <v>38</v>
      </c>
      <c r="P286" t="s">
        <v>41</v>
      </c>
      <c r="T286">
        <v>10.6666666666667</v>
      </c>
      <c r="U286" t="s">
        <v>43</v>
      </c>
      <c r="V286">
        <v>4.75</v>
      </c>
      <c r="W286" t="s">
        <v>43</v>
      </c>
      <c r="X286">
        <v>8.6666666666666696</v>
      </c>
      <c r="Y286" t="s">
        <v>42</v>
      </c>
      <c r="Z286">
        <v>8.3333333333329998E-2</v>
      </c>
    </row>
    <row r="287" spans="1:28" x14ac:dyDescent="0.25">
      <c r="A287" t="s">
        <v>277</v>
      </c>
      <c r="B287" t="s">
        <v>924</v>
      </c>
      <c r="C287">
        <v>2014</v>
      </c>
      <c r="D287" t="s">
        <v>44</v>
      </c>
      <c r="E287" t="s">
        <v>5252</v>
      </c>
      <c r="F287">
        <v>9.8000000000000007</v>
      </c>
      <c r="G287" t="s">
        <v>71</v>
      </c>
      <c r="H287">
        <v>21</v>
      </c>
      <c r="I287" t="s">
        <v>925</v>
      </c>
      <c r="J287" t="s">
        <v>193</v>
      </c>
      <c r="K287" t="s">
        <v>34</v>
      </c>
      <c r="L287" t="s">
        <v>505</v>
      </c>
      <c r="M287" t="s">
        <v>36</v>
      </c>
      <c r="N287" t="s">
        <v>60</v>
      </c>
      <c r="O287" t="s">
        <v>38</v>
      </c>
      <c r="P287" t="s">
        <v>51</v>
      </c>
      <c r="Q287" t="s">
        <v>926</v>
      </c>
      <c r="R287">
        <v>0</v>
      </c>
      <c r="S287" t="s">
        <v>927</v>
      </c>
      <c r="T287">
        <v>8.5</v>
      </c>
      <c r="U287" t="s">
        <v>43</v>
      </c>
      <c r="V287">
        <v>10</v>
      </c>
      <c r="W287" t="s">
        <v>43</v>
      </c>
      <c r="X287">
        <v>9.6666666666666696</v>
      </c>
      <c r="Y287" t="s">
        <v>42</v>
      </c>
      <c r="Z287">
        <v>0.41666666666666002</v>
      </c>
    </row>
    <row r="288" spans="1:28" x14ac:dyDescent="0.25">
      <c r="A288" t="s">
        <v>55</v>
      </c>
      <c r="B288" t="s">
        <v>928</v>
      </c>
      <c r="C288">
        <v>2012</v>
      </c>
      <c r="D288" t="s">
        <v>54</v>
      </c>
      <c r="E288" t="s">
        <v>250</v>
      </c>
      <c r="F288">
        <v>8.4</v>
      </c>
      <c r="G288" t="s">
        <v>184</v>
      </c>
      <c r="H288">
        <v>19</v>
      </c>
      <c r="I288" t="s">
        <v>929</v>
      </c>
      <c r="J288" t="s">
        <v>186</v>
      </c>
      <c r="K288" t="s">
        <v>187</v>
      </c>
      <c r="M288" t="s">
        <v>148</v>
      </c>
      <c r="N288" t="s">
        <v>37</v>
      </c>
      <c r="O288" t="s">
        <v>38</v>
      </c>
      <c r="P288" t="s">
        <v>51</v>
      </c>
      <c r="Z288">
        <v>0.58333333333332005</v>
      </c>
    </row>
    <row r="289" spans="1:26" x14ac:dyDescent="0.25">
      <c r="A289" t="s">
        <v>61</v>
      </c>
      <c r="B289" t="s">
        <v>930</v>
      </c>
      <c r="C289">
        <v>2014</v>
      </c>
      <c r="D289" t="s">
        <v>44</v>
      </c>
      <c r="E289" t="s">
        <v>5252</v>
      </c>
      <c r="F289">
        <v>5.8</v>
      </c>
      <c r="G289" t="s">
        <v>98</v>
      </c>
      <c r="H289">
        <v>20</v>
      </c>
      <c r="I289" t="s">
        <v>931</v>
      </c>
      <c r="J289" t="s">
        <v>932</v>
      </c>
      <c r="K289" t="s">
        <v>92</v>
      </c>
      <c r="L289" t="s">
        <v>933</v>
      </c>
      <c r="M289" t="s">
        <v>36</v>
      </c>
      <c r="N289" t="s">
        <v>60</v>
      </c>
      <c r="O289" t="s">
        <v>38</v>
      </c>
      <c r="P289" t="s">
        <v>65</v>
      </c>
      <c r="Q289" t="s">
        <v>934</v>
      </c>
      <c r="R289">
        <v>0</v>
      </c>
      <c r="S289" t="s">
        <v>935</v>
      </c>
      <c r="T289">
        <v>2.6666666666666701</v>
      </c>
      <c r="U289" t="s">
        <v>42</v>
      </c>
      <c r="V289">
        <v>8</v>
      </c>
      <c r="W289" t="s">
        <v>43</v>
      </c>
      <c r="X289">
        <v>2.5</v>
      </c>
      <c r="Y289" t="s">
        <v>43</v>
      </c>
      <c r="Z289">
        <v>0</v>
      </c>
    </row>
    <row r="290" spans="1:26" x14ac:dyDescent="0.25">
      <c r="A290" t="s">
        <v>55</v>
      </c>
      <c r="B290" t="s">
        <v>936</v>
      </c>
      <c r="C290">
        <v>2014</v>
      </c>
      <c r="D290" t="s">
        <v>54</v>
      </c>
      <c r="E290" t="s">
        <v>5252</v>
      </c>
      <c r="F290">
        <v>8.5</v>
      </c>
      <c r="G290" t="s">
        <v>71</v>
      </c>
      <c r="H290">
        <v>20</v>
      </c>
      <c r="I290" t="s">
        <v>937</v>
      </c>
      <c r="J290" t="s">
        <v>154</v>
      </c>
      <c r="K290" t="s">
        <v>74</v>
      </c>
      <c r="L290" t="s">
        <v>938</v>
      </c>
      <c r="M290" t="s">
        <v>76</v>
      </c>
      <c r="N290" t="s">
        <v>60</v>
      </c>
      <c r="O290" t="s">
        <v>38</v>
      </c>
      <c r="P290" t="s">
        <v>51</v>
      </c>
      <c r="T290">
        <v>7</v>
      </c>
      <c r="U290" t="s">
        <v>42</v>
      </c>
      <c r="V290">
        <v>7.3333333333333304</v>
      </c>
      <c r="W290" t="s">
        <v>43</v>
      </c>
      <c r="X290">
        <v>10.6666666666667</v>
      </c>
      <c r="Y290" t="s">
        <v>43</v>
      </c>
      <c r="Z290">
        <v>0.41666666666666002</v>
      </c>
    </row>
    <row r="291" spans="1:26" x14ac:dyDescent="0.25">
      <c r="A291" t="s">
        <v>55</v>
      </c>
      <c r="B291" t="s">
        <v>939</v>
      </c>
      <c r="C291">
        <v>2012</v>
      </c>
      <c r="D291" t="s">
        <v>54</v>
      </c>
      <c r="E291" t="s">
        <v>47</v>
      </c>
      <c r="F291">
        <v>5.4</v>
      </c>
      <c r="G291" t="s">
        <v>31</v>
      </c>
      <c r="H291">
        <v>20</v>
      </c>
      <c r="I291" t="s">
        <v>940</v>
      </c>
      <c r="J291" t="s">
        <v>373</v>
      </c>
      <c r="K291" t="s">
        <v>58</v>
      </c>
      <c r="L291" t="s">
        <v>59</v>
      </c>
      <c r="M291" t="s">
        <v>36</v>
      </c>
      <c r="N291" t="s">
        <v>37</v>
      </c>
      <c r="O291" t="s">
        <v>38</v>
      </c>
      <c r="P291" t="s">
        <v>96</v>
      </c>
      <c r="T291">
        <v>6</v>
      </c>
      <c r="U291" t="s">
        <v>43</v>
      </c>
      <c r="V291">
        <v>4.3333333333333304</v>
      </c>
      <c r="W291" t="s">
        <v>43</v>
      </c>
      <c r="X291">
        <v>3.3333333333333299</v>
      </c>
      <c r="Y291" t="s">
        <v>43</v>
      </c>
      <c r="Z291">
        <v>2.9166666666666101</v>
      </c>
    </row>
    <row r="292" spans="1:26" x14ac:dyDescent="0.25">
      <c r="A292" t="s">
        <v>28</v>
      </c>
      <c r="B292" t="s">
        <v>941</v>
      </c>
      <c r="C292">
        <v>2013</v>
      </c>
      <c r="D292" t="s">
        <v>54</v>
      </c>
      <c r="E292" t="s">
        <v>47</v>
      </c>
      <c r="F292">
        <v>9.1999999999999993</v>
      </c>
      <c r="G292" t="s">
        <v>31</v>
      </c>
      <c r="H292">
        <v>19</v>
      </c>
      <c r="I292" t="s">
        <v>942</v>
      </c>
      <c r="J292" t="s">
        <v>943</v>
      </c>
      <c r="K292" t="s">
        <v>34</v>
      </c>
      <c r="L292" t="s">
        <v>944</v>
      </c>
      <c r="M292" t="s">
        <v>36</v>
      </c>
      <c r="N292" t="s">
        <v>37</v>
      </c>
      <c r="O292" t="s">
        <v>38</v>
      </c>
      <c r="P292" t="s">
        <v>65</v>
      </c>
      <c r="Q292" t="s">
        <v>40</v>
      </c>
      <c r="R292">
        <v>0</v>
      </c>
      <c r="S292" t="s">
        <v>41</v>
      </c>
      <c r="T292">
        <v>6</v>
      </c>
      <c r="U292" t="s">
        <v>43</v>
      </c>
      <c r="V292">
        <v>9</v>
      </c>
      <c r="W292" t="s">
        <v>43</v>
      </c>
      <c r="X292">
        <v>9</v>
      </c>
      <c r="Y292" t="s">
        <v>42</v>
      </c>
      <c r="Z292">
        <v>1.99999999999996</v>
      </c>
    </row>
    <row r="293" spans="1:26" x14ac:dyDescent="0.25">
      <c r="A293" t="s">
        <v>28</v>
      </c>
      <c r="B293" t="s">
        <v>945</v>
      </c>
      <c r="C293">
        <v>2014</v>
      </c>
      <c r="D293" t="s">
        <v>77</v>
      </c>
      <c r="E293" t="s">
        <v>290</v>
      </c>
      <c r="F293">
        <v>4.3</v>
      </c>
      <c r="G293" t="s">
        <v>31</v>
      </c>
      <c r="H293">
        <v>29</v>
      </c>
      <c r="I293" t="s">
        <v>946</v>
      </c>
      <c r="J293" t="s">
        <v>33</v>
      </c>
      <c r="K293" t="s">
        <v>34</v>
      </c>
      <c r="L293" t="s">
        <v>502</v>
      </c>
      <c r="M293" t="s">
        <v>36</v>
      </c>
      <c r="N293" t="s">
        <v>37</v>
      </c>
      <c r="O293" t="s">
        <v>38</v>
      </c>
      <c r="P293" t="s">
        <v>106</v>
      </c>
      <c r="Q293" t="s">
        <v>107</v>
      </c>
      <c r="R293">
        <v>0</v>
      </c>
      <c r="S293" t="s">
        <v>96</v>
      </c>
      <c r="Z293">
        <v>0.66666666666665997</v>
      </c>
    </row>
    <row r="294" spans="1:26" x14ac:dyDescent="0.25">
      <c r="A294" t="s">
        <v>28</v>
      </c>
      <c r="B294" t="s">
        <v>947</v>
      </c>
      <c r="C294">
        <v>2013</v>
      </c>
      <c r="D294" t="s">
        <v>54</v>
      </c>
      <c r="E294" t="s">
        <v>122</v>
      </c>
      <c r="F294">
        <v>6.2</v>
      </c>
      <c r="G294" t="s">
        <v>31</v>
      </c>
      <c r="H294">
        <v>25</v>
      </c>
      <c r="I294" t="s">
        <v>948</v>
      </c>
      <c r="J294" t="s">
        <v>33</v>
      </c>
      <c r="K294" t="s">
        <v>58</v>
      </c>
      <c r="L294" t="s">
        <v>949</v>
      </c>
      <c r="M294" t="s">
        <v>36</v>
      </c>
      <c r="N294" t="s">
        <v>37</v>
      </c>
      <c r="O294" t="s">
        <v>38</v>
      </c>
      <c r="P294" t="s">
        <v>65</v>
      </c>
      <c r="Q294" t="s">
        <v>40</v>
      </c>
      <c r="R294">
        <v>0</v>
      </c>
      <c r="S294" t="s">
        <v>41</v>
      </c>
      <c r="T294">
        <v>5.5</v>
      </c>
      <c r="U294" t="s">
        <v>42</v>
      </c>
      <c r="V294">
        <v>3</v>
      </c>
      <c r="W294" t="s">
        <v>43</v>
      </c>
      <c r="X294">
        <v>4</v>
      </c>
      <c r="Y294" t="s">
        <v>43</v>
      </c>
      <c r="Z294">
        <v>1.99999999999996</v>
      </c>
    </row>
    <row r="295" spans="1:26" x14ac:dyDescent="0.25">
      <c r="A295" t="s">
        <v>55</v>
      </c>
      <c r="B295" t="s">
        <v>950</v>
      </c>
      <c r="C295">
        <v>2012</v>
      </c>
      <c r="D295" t="s">
        <v>44</v>
      </c>
      <c r="E295" t="s">
        <v>47</v>
      </c>
      <c r="F295">
        <v>5.3</v>
      </c>
      <c r="G295" t="s">
        <v>143</v>
      </c>
      <c r="H295">
        <v>22</v>
      </c>
      <c r="I295" t="s">
        <v>951</v>
      </c>
      <c r="J295" t="s">
        <v>952</v>
      </c>
      <c r="K295" t="s">
        <v>58</v>
      </c>
      <c r="L295" t="s">
        <v>59</v>
      </c>
      <c r="M295" t="s">
        <v>36</v>
      </c>
      <c r="N295" t="s">
        <v>37</v>
      </c>
      <c r="O295" t="s">
        <v>38</v>
      </c>
      <c r="P295" t="s">
        <v>106</v>
      </c>
      <c r="T295">
        <v>4</v>
      </c>
      <c r="U295" t="s">
        <v>43</v>
      </c>
      <c r="V295">
        <v>5.5</v>
      </c>
      <c r="W295" t="s">
        <v>43</v>
      </c>
      <c r="X295">
        <v>6</v>
      </c>
      <c r="Y295" t="s">
        <v>42</v>
      </c>
      <c r="Z295">
        <v>0.49999999999999001</v>
      </c>
    </row>
    <row r="296" spans="1:26" x14ac:dyDescent="0.25">
      <c r="A296" t="s">
        <v>55</v>
      </c>
      <c r="B296" t="s">
        <v>953</v>
      </c>
      <c r="C296">
        <v>2012</v>
      </c>
      <c r="D296" t="s">
        <v>54</v>
      </c>
      <c r="E296" t="s">
        <v>30</v>
      </c>
      <c r="F296">
        <v>5.8</v>
      </c>
      <c r="G296" t="s">
        <v>71</v>
      </c>
      <c r="H296">
        <v>21</v>
      </c>
      <c r="I296" t="s">
        <v>954</v>
      </c>
      <c r="J296" t="s">
        <v>154</v>
      </c>
      <c r="K296" t="s">
        <v>74</v>
      </c>
      <c r="L296" t="s">
        <v>955</v>
      </c>
      <c r="M296" t="s">
        <v>76</v>
      </c>
      <c r="N296" t="s">
        <v>37</v>
      </c>
      <c r="O296" t="s">
        <v>38</v>
      </c>
      <c r="P296" t="s">
        <v>51</v>
      </c>
      <c r="T296">
        <v>4.3333333333333304</v>
      </c>
      <c r="U296" t="s">
        <v>43</v>
      </c>
      <c r="V296">
        <v>5</v>
      </c>
      <c r="W296" t="s">
        <v>43</v>
      </c>
      <c r="X296">
        <v>7.6666666666666696</v>
      </c>
      <c r="Y296" t="s">
        <v>43</v>
      </c>
      <c r="Z296">
        <v>8.3333333333329998E-2</v>
      </c>
    </row>
    <row r="297" spans="1:26" x14ac:dyDescent="0.25">
      <c r="A297" t="s">
        <v>61</v>
      </c>
      <c r="B297" t="s">
        <v>956</v>
      </c>
      <c r="C297">
        <v>2012</v>
      </c>
      <c r="D297" t="s">
        <v>44</v>
      </c>
      <c r="E297" t="s">
        <v>47</v>
      </c>
      <c r="F297">
        <v>6.9</v>
      </c>
      <c r="G297" t="s">
        <v>31</v>
      </c>
      <c r="H297">
        <v>21</v>
      </c>
      <c r="I297" t="s">
        <v>957</v>
      </c>
      <c r="J297" t="s">
        <v>434</v>
      </c>
      <c r="K297" t="s">
        <v>34</v>
      </c>
      <c r="L297" t="s">
        <v>50</v>
      </c>
      <c r="M297" t="s">
        <v>36</v>
      </c>
      <c r="N297" t="s">
        <v>37</v>
      </c>
      <c r="O297" t="s">
        <v>38</v>
      </c>
      <c r="P297" t="s">
        <v>51</v>
      </c>
      <c r="Q297" t="s">
        <v>958</v>
      </c>
      <c r="R297">
        <v>0</v>
      </c>
      <c r="S297" t="s">
        <v>959</v>
      </c>
      <c r="T297">
        <v>8.5</v>
      </c>
      <c r="U297" t="s">
        <v>43</v>
      </c>
      <c r="V297">
        <v>8</v>
      </c>
      <c r="W297" t="s">
        <v>43</v>
      </c>
      <c r="X297">
        <v>7.75</v>
      </c>
      <c r="Y297" t="s">
        <v>43</v>
      </c>
      <c r="Z297">
        <v>0.49999999999999001</v>
      </c>
    </row>
    <row r="298" spans="1:26" x14ac:dyDescent="0.25">
      <c r="A298" t="s">
        <v>28</v>
      </c>
      <c r="B298" t="s">
        <v>960</v>
      </c>
      <c r="C298">
        <v>2012</v>
      </c>
      <c r="D298" t="s">
        <v>44</v>
      </c>
      <c r="E298" t="s">
        <v>47</v>
      </c>
      <c r="F298">
        <v>4.9000000000000004</v>
      </c>
      <c r="G298" t="s">
        <v>31</v>
      </c>
      <c r="H298">
        <v>20</v>
      </c>
      <c r="I298" t="s">
        <v>961</v>
      </c>
      <c r="J298" t="s">
        <v>33</v>
      </c>
      <c r="K298" t="s">
        <v>34</v>
      </c>
      <c r="L298" t="s">
        <v>64</v>
      </c>
      <c r="M298" t="s">
        <v>36</v>
      </c>
      <c r="N298" t="s">
        <v>37</v>
      </c>
      <c r="O298" t="s">
        <v>38</v>
      </c>
      <c r="P298" t="s">
        <v>96</v>
      </c>
      <c r="Q298" t="s">
        <v>125</v>
      </c>
      <c r="R298">
        <v>0</v>
      </c>
      <c r="S298" t="s">
        <v>96</v>
      </c>
      <c r="T298">
        <v>4.75</v>
      </c>
      <c r="U298" t="s">
        <v>43</v>
      </c>
      <c r="V298">
        <v>2.6666666666666701</v>
      </c>
      <c r="W298" t="s">
        <v>43</v>
      </c>
      <c r="X298">
        <v>7</v>
      </c>
      <c r="Y298" t="s">
        <v>42</v>
      </c>
      <c r="Z298">
        <v>2.58333333333329</v>
      </c>
    </row>
    <row r="299" spans="1:26" x14ac:dyDescent="0.25">
      <c r="A299" t="s">
        <v>28</v>
      </c>
      <c r="B299" t="s">
        <v>962</v>
      </c>
      <c r="C299">
        <v>2014</v>
      </c>
      <c r="D299" t="s">
        <v>54</v>
      </c>
      <c r="E299" t="s">
        <v>47</v>
      </c>
      <c r="F299">
        <v>6.6</v>
      </c>
      <c r="G299" t="s">
        <v>31</v>
      </c>
      <c r="H299">
        <v>22</v>
      </c>
      <c r="I299" t="s">
        <v>963</v>
      </c>
      <c r="J299" t="s">
        <v>33</v>
      </c>
      <c r="K299" t="s">
        <v>34</v>
      </c>
      <c r="L299" t="s">
        <v>105</v>
      </c>
      <c r="M299" t="s">
        <v>36</v>
      </c>
      <c r="N299" t="s">
        <v>37</v>
      </c>
      <c r="O299" t="s">
        <v>38</v>
      </c>
      <c r="P299" t="s">
        <v>119</v>
      </c>
      <c r="Q299" t="s">
        <v>120</v>
      </c>
      <c r="R299">
        <v>0</v>
      </c>
      <c r="S299" t="s">
        <v>41</v>
      </c>
      <c r="T299">
        <v>3.5</v>
      </c>
      <c r="U299" t="s">
        <v>43</v>
      </c>
      <c r="V299">
        <v>5.5</v>
      </c>
      <c r="W299" t="s">
        <v>43</v>
      </c>
      <c r="X299">
        <v>10</v>
      </c>
      <c r="Y299" t="s">
        <v>43</v>
      </c>
      <c r="Z299">
        <v>0.99999999999998002</v>
      </c>
    </row>
    <row r="300" spans="1:26" x14ac:dyDescent="0.25">
      <c r="A300" t="s">
        <v>28</v>
      </c>
      <c r="B300" t="s">
        <v>964</v>
      </c>
      <c r="C300">
        <v>2013</v>
      </c>
      <c r="D300" t="s">
        <v>54</v>
      </c>
      <c r="E300" t="s">
        <v>47</v>
      </c>
      <c r="F300">
        <v>6.9</v>
      </c>
      <c r="G300" t="s">
        <v>31</v>
      </c>
      <c r="H300">
        <v>21</v>
      </c>
      <c r="I300" t="s">
        <v>965</v>
      </c>
      <c r="J300" t="s">
        <v>89</v>
      </c>
      <c r="K300" t="s">
        <v>92</v>
      </c>
      <c r="L300" t="s">
        <v>966</v>
      </c>
      <c r="M300" t="s">
        <v>36</v>
      </c>
      <c r="N300" t="s">
        <v>37</v>
      </c>
      <c r="O300" t="s">
        <v>38</v>
      </c>
      <c r="P300" t="s">
        <v>51</v>
      </c>
      <c r="Q300" t="s">
        <v>52</v>
      </c>
      <c r="R300">
        <v>0</v>
      </c>
      <c r="S300" t="s">
        <v>53</v>
      </c>
      <c r="Z300">
        <v>1.99999999999996</v>
      </c>
    </row>
    <row r="301" spans="1:26" x14ac:dyDescent="0.25">
      <c r="A301" t="s">
        <v>61</v>
      </c>
      <c r="B301" t="s">
        <v>967</v>
      </c>
      <c r="C301">
        <v>2013</v>
      </c>
      <c r="D301" t="s">
        <v>54</v>
      </c>
      <c r="E301" t="s">
        <v>5252</v>
      </c>
      <c r="F301">
        <v>6.3</v>
      </c>
      <c r="G301" t="s">
        <v>31</v>
      </c>
      <c r="H301">
        <v>20</v>
      </c>
      <c r="I301" t="s">
        <v>968</v>
      </c>
      <c r="J301" t="s">
        <v>33</v>
      </c>
      <c r="K301" t="s">
        <v>58</v>
      </c>
      <c r="L301" t="s">
        <v>969</v>
      </c>
      <c r="M301" t="s">
        <v>36</v>
      </c>
      <c r="N301" t="s">
        <v>60</v>
      </c>
      <c r="O301" t="s">
        <v>38</v>
      </c>
      <c r="P301" t="s">
        <v>106</v>
      </c>
      <c r="Q301" t="s">
        <v>970</v>
      </c>
      <c r="R301">
        <v>0</v>
      </c>
      <c r="S301" t="s">
        <v>971</v>
      </c>
      <c r="T301">
        <v>5</v>
      </c>
      <c r="U301" t="s">
        <v>43</v>
      </c>
      <c r="V301">
        <v>5</v>
      </c>
      <c r="W301" t="s">
        <v>43</v>
      </c>
      <c r="X301">
        <v>5</v>
      </c>
      <c r="Y301" t="s">
        <v>42</v>
      </c>
      <c r="Z301">
        <v>0.66666666666665997</v>
      </c>
    </row>
    <row r="302" spans="1:26" x14ac:dyDescent="0.25">
      <c r="A302" t="s">
        <v>55</v>
      </c>
      <c r="B302" t="s">
        <v>972</v>
      </c>
      <c r="C302">
        <v>2012</v>
      </c>
      <c r="D302" t="s">
        <v>77</v>
      </c>
      <c r="E302" t="s">
        <v>216</v>
      </c>
      <c r="G302" t="s">
        <v>98</v>
      </c>
      <c r="H302">
        <v>38</v>
      </c>
      <c r="I302" t="s">
        <v>973</v>
      </c>
      <c r="J302" t="s">
        <v>974</v>
      </c>
      <c r="K302" t="s">
        <v>92</v>
      </c>
      <c r="L302" t="s">
        <v>975</v>
      </c>
      <c r="M302" t="s">
        <v>76</v>
      </c>
      <c r="N302" t="s">
        <v>37</v>
      </c>
      <c r="O302" t="s">
        <v>38</v>
      </c>
      <c r="P302" t="s">
        <v>195</v>
      </c>
      <c r="X302">
        <v>3</v>
      </c>
      <c r="Y302" t="s">
        <v>42</v>
      </c>
      <c r="Z302">
        <v>0.24999999999999001</v>
      </c>
    </row>
    <row r="303" spans="1:26" x14ac:dyDescent="0.25">
      <c r="A303" t="s">
        <v>55</v>
      </c>
      <c r="B303" t="s">
        <v>976</v>
      </c>
      <c r="C303">
        <v>2014</v>
      </c>
      <c r="D303" t="s">
        <v>77</v>
      </c>
      <c r="E303" t="s">
        <v>250</v>
      </c>
      <c r="F303">
        <v>10.4</v>
      </c>
      <c r="G303" t="s">
        <v>71</v>
      </c>
      <c r="H303">
        <v>25</v>
      </c>
      <c r="I303" t="s">
        <v>977</v>
      </c>
      <c r="J303" t="s">
        <v>554</v>
      </c>
      <c r="K303" t="s">
        <v>187</v>
      </c>
      <c r="L303" t="s">
        <v>308</v>
      </c>
      <c r="M303" t="s">
        <v>76</v>
      </c>
      <c r="N303" t="s">
        <v>60</v>
      </c>
      <c r="O303" t="s">
        <v>38</v>
      </c>
      <c r="P303" t="s">
        <v>51</v>
      </c>
      <c r="Z303">
        <v>0.66666666666665997</v>
      </c>
    </row>
    <row r="304" spans="1:26" x14ac:dyDescent="0.25">
      <c r="A304" t="s">
        <v>55</v>
      </c>
      <c r="B304" t="s">
        <v>978</v>
      </c>
      <c r="C304">
        <v>2013</v>
      </c>
      <c r="D304" t="s">
        <v>44</v>
      </c>
      <c r="E304" t="s">
        <v>122</v>
      </c>
      <c r="F304">
        <v>5.0999999999999996</v>
      </c>
      <c r="G304" t="s">
        <v>98</v>
      </c>
      <c r="H304">
        <v>23</v>
      </c>
      <c r="I304" t="s">
        <v>979</v>
      </c>
      <c r="J304" t="s">
        <v>980</v>
      </c>
      <c r="K304" t="s">
        <v>146</v>
      </c>
      <c r="L304" t="s">
        <v>981</v>
      </c>
      <c r="M304" t="s">
        <v>36</v>
      </c>
      <c r="N304" t="s">
        <v>37</v>
      </c>
      <c r="O304" t="s">
        <v>38</v>
      </c>
      <c r="P304" t="s">
        <v>51</v>
      </c>
      <c r="T304">
        <v>7</v>
      </c>
      <c r="U304" t="s">
        <v>42</v>
      </c>
      <c r="V304">
        <v>4.5</v>
      </c>
      <c r="W304" t="s">
        <v>43</v>
      </c>
      <c r="X304">
        <v>3</v>
      </c>
      <c r="Y304" t="s">
        <v>42</v>
      </c>
      <c r="Z304">
        <v>0.99999999999998002</v>
      </c>
    </row>
    <row r="305" spans="1:28" x14ac:dyDescent="0.25">
      <c r="A305" t="s">
        <v>28</v>
      </c>
      <c r="B305" t="s">
        <v>982</v>
      </c>
      <c r="C305">
        <v>2012</v>
      </c>
      <c r="D305" t="s">
        <v>115</v>
      </c>
      <c r="E305" t="s">
        <v>5252</v>
      </c>
      <c r="F305">
        <v>2.7</v>
      </c>
      <c r="G305" t="s">
        <v>71</v>
      </c>
      <c r="H305">
        <v>21</v>
      </c>
      <c r="I305" t="s">
        <v>983</v>
      </c>
      <c r="J305" t="s">
        <v>984</v>
      </c>
      <c r="K305" t="s">
        <v>74</v>
      </c>
      <c r="L305" t="s">
        <v>694</v>
      </c>
      <c r="M305" t="s">
        <v>76</v>
      </c>
      <c r="N305" t="s">
        <v>37</v>
      </c>
      <c r="O305" t="s">
        <v>38</v>
      </c>
      <c r="P305" t="s">
        <v>51</v>
      </c>
      <c r="Q305" t="s">
        <v>52</v>
      </c>
      <c r="R305">
        <v>0</v>
      </c>
      <c r="S305" t="s">
        <v>53</v>
      </c>
      <c r="T305">
        <v>3.75</v>
      </c>
      <c r="U305" t="s">
        <v>42</v>
      </c>
      <c r="V305">
        <v>4.3333333333333304</v>
      </c>
      <c r="W305" t="s">
        <v>43</v>
      </c>
      <c r="X305">
        <v>4</v>
      </c>
      <c r="Y305" t="s">
        <v>43</v>
      </c>
      <c r="Z305">
        <v>1.6666666666666401</v>
      </c>
    </row>
    <row r="306" spans="1:28" x14ac:dyDescent="0.25">
      <c r="A306" t="s">
        <v>45</v>
      </c>
      <c r="B306" t="s">
        <v>985</v>
      </c>
      <c r="C306">
        <v>2012</v>
      </c>
      <c r="D306" t="s">
        <v>44</v>
      </c>
      <c r="E306" t="s">
        <v>5252</v>
      </c>
      <c r="F306">
        <v>4.3</v>
      </c>
      <c r="G306" t="s">
        <v>31</v>
      </c>
      <c r="H306">
        <v>20</v>
      </c>
      <c r="I306" t="s">
        <v>986</v>
      </c>
      <c r="J306" t="s">
        <v>632</v>
      </c>
      <c r="K306" t="s">
        <v>34</v>
      </c>
      <c r="L306" t="s">
        <v>292</v>
      </c>
      <c r="M306" t="s">
        <v>36</v>
      </c>
      <c r="N306" t="s">
        <v>37</v>
      </c>
      <c r="O306" t="s">
        <v>38</v>
      </c>
      <c r="P306" t="s">
        <v>119</v>
      </c>
      <c r="T306">
        <v>2</v>
      </c>
      <c r="U306" t="s">
        <v>43</v>
      </c>
      <c r="V306">
        <v>3.3333333333333299</v>
      </c>
      <c r="W306" t="s">
        <v>43</v>
      </c>
      <c r="X306">
        <v>1</v>
      </c>
      <c r="Y306" t="s">
        <v>42</v>
      </c>
      <c r="Z306">
        <v>2.99999999999994</v>
      </c>
      <c r="AA306" t="s">
        <v>120</v>
      </c>
      <c r="AB306" t="s">
        <v>41</v>
      </c>
    </row>
    <row r="307" spans="1:28" x14ac:dyDescent="0.25">
      <c r="A307" t="s">
        <v>28</v>
      </c>
      <c r="B307" t="s">
        <v>987</v>
      </c>
      <c r="C307">
        <v>2013</v>
      </c>
      <c r="D307" t="s">
        <v>54</v>
      </c>
      <c r="E307" t="s">
        <v>5252</v>
      </c>
      <c r="F307">
        <v>3.5</v>
      </c>
      <c r="G307" t="s">
        <v>31</v>
      </c>
      <c r="H307">
        <v>19</v>
      </c>
      <c r="I307" t="s">
        <v>988</v>
      </c>
      <c r="J307" t="s">
        <v>89</v>
      </c>
      <c r="K307" t="s">
        <v>92</v>
      </c>
      <c r="L307" t="s">
        <v>989</v>
      </c>
      <c r="M307" t="s">
        <v>36</v>
      </c>
      <c r="N307" t="s">
        <v>37</v>
      </c>
      <c r="O307" t="s">
        <v>38</v>
      </c>
      <c r="P307" t="s">
        <v>41</v>
      </c>
      <c r="Q307" t="s">
        <v>207</v>
      </c>
      <c r="R307">
        <v>0</v>
      </c>
      <c r="S307" t="s">
        <v>41</v>
      </c>
      <c r="T307">
        <v>8.5</v>
      </c>
      <c r="U307" t="s">
        <v>43</v>
      </c>
      <c r="V307">
        <v>2</v>
      </c>
      <c r="W307" t="s">
        <v>43</v>
      </c>
      <c r="X307">
        <v>4.6666666666666696</v>
      </c>
      <c r="Y307" t="s">
        <v>42</v>
      </c>
      <c r="Z307">
        <v>1.99999999999996</v>
      </c>
    </row>
    <row r="308" spans="1:28" x14ac:dyDescent="0.25">
      <c r="A308" t="s">
        <v>55</v>
      </c>
      <c r="B308" t="s">
        <v>990</v>
      </c>
      <c r="C308">
        <v>2014</v>
      </c>
      <c r="D308" t="s">
        <v>54</v>
      </c>
      <c r="E308" t="s">
        <v>5252</v>
      </c>
      <c r="F308">
        <v>7.9</v>
      </c>
      <c r="G308" t="s">
        <v>31</v>
      </c>
      <c r="H308">
        <v>19</v>
      </c>
      <c r="I308" t="s">
        <v>991</v>
      </c>
      <c r="J308" t="s">
        <v>33</v>
      </c>
      <c r="K308" t="s">
        <v>34</v>
      </c>
      <c r="L308" t="s">
        <v>354</v>
      </c>
      <c r="M308" t="s">
        <v>36</v>
      </c>
      <c r="N308" t="s">
        <v>37</v>
      </c>
      <c r="O308" t="s">
        <v>38</v>
      </c>
      <c r="P308" t="s">
        <v>51</v>
      </c>
      <c r="T308">
        <v>5</v>
      </c>
      <c r="U308" t="s">
        <v>42</v>
      </c>
      <c r="V308">
        <v>5</v>
      </c>
      <c r="W308" t="s">
        <v>43</v>
      </c>
      <c r="X308">
        <v>5</v>
      </c>
      <c r="Y308" t="s">
        <v>43</v>
      </c>
      <c r="Z308">
        <v>8.3333333333329998E-2</v>
      </c>
    </row>
    <row r="309" spans="1:28" x14ac:dyDescent="0.25">
      <c r="A309" t="s">
        <v>61</v>
      </c>
      <c r="B309" t="s">
        <v>992</v>
      </c>
      <c r="C309">
        <v>2013</v>
      </c>
      <c r="D309" t="s">
        <v>115</v>
      </c>
      <c r="E309" t="s">
        <v>250</v>
      </c>
      <c r="G309" t="s">
        <v>31</v>
      </c>
      <c r="H309">
        <v>18</v>
      </c>
      <c r="I309" t="s">
        <v>993</v>
      </c>
      <c r="J309" t="s">
        <v>33</v>
      </c>
      <c r="K309" t="s">
        <v>187</v>
      </c>
      <c r="M309" t="s">
        <v>36</v>
      </c>
      <c r="N309" t="s">
        <v>37</v>
      </c>
      <c r="O309" t="s">
        <v>38</v>
      </c>
      <c r="P309" t="s">
        <v>51</v>
      </c>
      <c r="Q309" t="s">
        <v>345</v>
      </c>
      <c r="R309">
        <v>0</v>
      </c>
      <c r="S309" t="s">
        <v>346</v>
      </c>
      <c r="Z309">
        <v>1.0833333333333199</v>
      </c>
    </row>
    <row r="310" spans="1:28" x14ac:dyDescent="0.25">
      <c r="A310" t="s">
        <v>45</v>
      </c>
      <c r="B310" t="s">
        <v>994</v>
      </c>
      <c r="C310">
        <v>2012</v>
      </c>
      <c r="D310" t="s">
        <v>115</v>
      </c>
      <c r="E310" t="s">
        <v>122</v>
      </c>
      <c r="F310">
        <v>3.8</v>
      </c>
      <c r="G310" t="s">
        <v>31</v>
      </c>
      <c r="H310">
        <v>25</v>
      </c>
      <c r="I310" t="s">
        <v>995</v>
      </c>
      <c r="J310" t="s">
        <v>33</v>
      </c>
      <c r="K310" t="s">
        <v>34</v>
      </c>
      <c r="L310" t="s">
        <v>466</v>
      </c>
      <c r="M310" t="s">
        <v>36</v>
      </c>
      <c r="N310" t="s">
        <v>37</v>
      </c>
      <c r="O310" t="s">
        <v>38</v>
      </c>
      <c r="P310" t="s">
        <v>39</v>
      </c>
      <c r="T310">
        <v>3.5</v>
      </c>
      <c r="U310" t="s">
        <v>42</v>
      </c>
      <c r="V310">
        <v>4.5</v>
      </c>
      <c r="W310" t="s">
        <v>43</v>
      </c>
      <c r="X310">
        <v>4.5</v>
      </c>
      <c r="Y310" t="s">
        <v>43</v>
      </c>
      <c r="Z310">
        <v>2.99999999999994</v>
      </c>
      <c r="AA310" t="s">
        <v>40</v>
      </c>
      <c r="AB310" t="s">
        <v>41</v>
      </c>
    </row>
    <row r="311" spans="1:28" x14ac:dyDescent="0.25">
      <c r="A311" t="s">
        <v>55</v>
      </c>
      <c r="B311" t="s">
        <v>996</v>
      </c>
      <c r="C311">
        <v>2012</v>
      </c>
      <c r="D311" t="s">
        <v>115</v>
      </c>
      <c r="E311" t="s">
        <v>5252</v>
      </c>
      <c r="F311">
        <v>5.8</v>
      </c>
      <c r="G311" t="s">
        <v>71</v>
      </c>
      <c r="H311">
        <v>22</v>
      </c>
      <c r="I311" t="s">
        <v>997</v>
      </c>
      <c r="J311" t="s">
        <v>554</v>
      </c>
      <c r="K311" t="s">
        <v>74</v>
      </c>
      <c r="L311" t="s">
        <v>998</v>
      </c>
      <c r="M311" t="s">
        <v>76</v>
      </c>
      <c r="N311" t="s">
        <v>60</v>
      </c>
      <c r="O311" t="s">
        <v>38</v>
      </c>
      <c r="P311" t="s">
        <v>51</v>
      </c>
      <c r="T311">
        <v>6</v>
      </c>
      <c r="U311" t="s">
        <v>214</v>
      </c>
      <c r="V311">
        <v>3.5</v>
      </c>
      <c r="W311" t="s">
        <v>43</v>
      </c>
      <c r="X311">
        <v>7</v>
      </c>
      <c r="Y311" t="s">
        <v>43</v>
      </c>
      <c r="Z311">
        <v>0.24999999999999001</v>
      </c>
    </row>
    <row r="312" spans="1:28" x14ac:dyDescent="0.25">
      <c r="A312" t="s">
        <v>55</v>
      </c>
      <c r="B312" t="s">
        <v>999</v>
      </c>
      <c r="C312">
        <v>2012</v>
      </c>
      <c r="D312" t="s">
        <v>54</v>
      </c>
      <c r="E312" t="s">
        <v>47</v>
      </c>
      <c r="F312">
        <v>4.5999999999999996</v>
      </c>
      <c r="G312" t="s">
        <v>31</v>
      </c>
      <c r="H312">
        <v>21</v>
      </c>
      <c r="I312" t="s">
        <v>1000</v>
      </c>
      <c r="J312" t="s">
        <v>1001</v>
      </c>
      <c r="K312" t="s">
        <v>34</v>
      </c>
      <c r="L312" t="s">
        <v>50</v>
      </c>
      <c r="M312" t="s">
        <v>36</v>
      </c>
      <c r="N312" t="s">
        <v>37</v>
      </c>
      <c r="O312" t="s">
        <v>38</v>
      </c>
      <c r="P312" t="s">
        <v>51</v>
      </c>
      <c r="T312">
        <v>3</v>
      </c>
      <c r="U312" t="s">
        <v>42</v>
      </c>
      <c r="V312">
        <v>4.25</v>
      </c>
      <c r="W312" t="s">
        <v>43</v>
      </c>
      <c r="X312">
        <v>8.5</v>
      </c>
      <c r="Y312" t="s">
        <v>43</v>
      </c>
      <c r="Z312">
        <v>0.99999999999998002</v>
      </c>
    </row>
    <row r="313" spans="1:28" x14ac:dyDescent="0.25">
      <c r="A313" t="s">
        <v>55</v>
      </c>
      <c r="B313" t="s">
        <v>1002</v>
      </c>
      <c r="C313">
        <v>2012</v>
      </c>
      <c r="D313" t="s">
        <v>44</v>
      </c>
      <c r="E313" t="s">
        <v>47</v>
      </c>
      <c r="F313">
        <v>4.0999999999999996</v>
      </c>
      <c r="G313" t="s">
        <v>31</v>
      </c>
      <c r="H313">
        <v>21</v>
      </c>
      <c r="I313" t="s">
        <v>1003</v>
      </c>
      <c r="J313" t="s">
        <v>89</v>
      </c>
      <c r="K313" t="s">
        <v>58</v>
      </c>
      <c r="L313" t="s">
        <v>59</v>
      </c>
      <c r="M313" t="s">
        <v>36</v>
      </c>
      <c r="N313" t="s">
        <v>37</v>
      </c>
      <c r="O313" t="s">
        <v>38</v>
      </c>
      <c r="P313" t="s">
        <v>51</v>
      </c>
      <c r="Z313">
        <v>2.9166666666666101</v>
      </c>
    </row>
    <row r="314" spans="1:28" x14ac:dyDescent="0.25">
      <c r="A314" t="s">
        <v>55</v>
      </c>
      <c r="B314" t="s">
        <v>1004</v>
      </c>
      <c r="C314">
        <v>2013</v>
      </c>
      <c r="D314" t="s">
        <v>44</v>
      </c>
      <c r="E314" t="s">
        <v>122</v>
      </c>
      <c r="F314">
        <v>7.2</v>
      </c>
      <c r="G314" t="s">
        <v>71</v>
      </c>
      <c r="H314">
        <v>22</v>
      </c>
      <c r="I314" t="s">
        <v>1005</v>
      </c>
      <c r="J314" t="s">
        <v>1006</v>
      </c>
      <c r="K314" t="s">
        <v>74</v>
      </c>
      <c r="L314" t="s">
        <v>1007</v>
      </c>
      <c r="M314" t="s">
        <v>76</v>
      </c>
      <c r="N314" t="s">
        <v>37</v>
      </c>
      <c r="O314" t="s">
        <v>38</v>
      </c>
      <c r="P314" t="s">
        <v>51</v>
      </c>
      <c r="T314">
        <v>3</v>
      </c>
      <c r="U314" t="s">
        <v>42</v>
      </c>
      <c r="V314">
        <v>5.5</v>
      </c>
      <c r="W314" t="s">
        <v>43</v>
      </c>
      <c r="X314">
        <v>7</v>
      </c>
      <c r="Y314" t="s">
        <v>43</v>
      </c>
      <c r="Z314">
        <v>1.24999999999998</v>
      </c>
    </row>
    <row r="315" spans="1:28" x14ac:dyDescent="0.25">
      <c r="A315" t="s">
        <v>45</v>
      </c>
      <c r="B315" t="s">
        <v>1008</v>
      </c>
      <c r="C315">
        <v>2012</v>
      </c>
      <c r="D315" t="s">
        <v>44</v>
      </c>
      <c r="E315" t="s">
        <v>5252</v>
      </c>
      <c r="F315">
        <v>8.1999999999999993</v>
      </c>
      <c r="G315" t="s">
        <v>71</v>
      </c>
      <c r="H315">
        <v>20</v>
      </c>
      <c r="I315" t="s">
        <v>1009</v>
      </c>
      <c r="J315" t="s">
        <v>1010</v>
      </c>
      <c r="K315" t="s">
        <v>74</v>
      </c>
      <c r="L315" t="s">
        <v>1011</v>
      </c>
      <c r="M315" t="s">
        <v>76</v>
      </c>
      <c r="N315" t="s">
        <v>37</v>
      </c>
      <c r="O315" t="s">
        <v>38</v>
      </c>
      <c r="P315" t="s">
        <v>51</v>
      </c>
      <c r="T315">
        <v>10</v>
      </c>
      <c r="U315" t="s">
        <v>43</v>
      </c>
      <c r="V315">
        <v>4</v>
      </c>
      <c r="W315" t="s">
        <v>43</v>
      </c>
      <c r="X315">
        <v>7</v>
      </c>
      <c r="Y315" t="s">
        <v>43</v>
      </c>
      <c r="Z315">
        <v>2.99999999999994</v>
      </c>
      <c r="AA315" t="s">
        <v>52</v>
      </c>
      <c r="AB315" t="s">
        <v>53</v>
      </c>
    </row>
    <row r="316" spans="1:28" x14ac:dyDescent="0.25">
      <c r="A316" t="s">
        <v>61</v>
      </c>
      <c r="B316" t="s">
        <v>1012</v>
      </c>
      <c r="C316">
        <v>2013</v>
      </c>
      <c r="D316" t="s">
        <v>44</v>
      </c>
      <c r="E316" t="s">
        <v>5252</v>
      </c>
      <c r="F316">
        <v>6</v>
      </c>
      <c r="G316" t="s">
        <v>31</v>
      </c>
      <c r="H316">
        <v>21</v>
      </c>
      <c r="I316" t="s">
        <v>1013</v>
      </c>
      <c r="J316" t="s">
        <v>33</v>
      </c>
      <c r="K316" t="s">
        <v>58</v>
      </c>
      <c r="L316" t="s">
        <v>248</v>
      </c>
      <c r="M316" t="s">
        <v>36</v>
      </c>
      <c r="N316" t="s">
        <v>60</v>
      </c>
      <c r="O316" t="s">
        <v>38</v>
      </c>
      <c r="P316" t="s">
        <v>65</v>
      </c>
      <c r="Q316" t="s">
        <v>1014</v>
      </c>
      <c r="R316">
        <v>0</v>
      </c>
      <c r="S316" t="s">
        <v>1015</v>
      </c>
      <c r="T316">
        <v>6.25</v>
      </c>
      <c r="U316" t="s">
        <v>42</v>
      </c>
      <c r="V316">
        <v>3.3333333333333299</v>
      </c>
      <c r="W316" t="s">
        <v>43</v>
      </c>
      <c r="X316">
        <v>3</v>
      </c>
      <c r="Y316" t="s">
        <v>43</v>
      </c>
      <c r="Z316">
        <v>0</v>
      </c>
    </row>
    <row r="317" spans="1:28" x14ac:dyDescent="0.25">
      <c r="A317" t="s">
        <v>55</v>
      </c>
      <c r="B317" t="s">
        <v>1016</v>
      </c>
      <c r="C317">
        <v>2013</v>
      </c>
      <c r="D317" t="s">
        <v>54</v>
      </c>
      <c r="E317" t="s">
        <v>5252</v>
      </c>
      <c r="F317">
        <v>9.1</v>
      </c>
      <c r="G317" t="s">
        <v>71</v>
      </c>
      <c r="H317">
        <v>19</v>
      </c>
      <c r="I317" t="s">
        <v>1017</v>
      </c>
      <c r="J317" t="s">
        <v>252</v>
      </c>
      <c r="K317" t="s">
        <v>74</v>
      </c>
      <c r="L317" t="s">
        <v>1018</v>
      </c>
      <c r="M317" t="s">
        <v>76</v>
      </c>
      <c r="N317" t="s">
        <v>60</v>
      </c>
      <c r="O317" t="s">
        <v>38</v>
      </c>
      <c r="P317" t="s">
        <v>51</v>
      </c>
      <c r="T317">
        <v>8</v>
      </c>
      <c r="U317" t="s">
        <v>42</v>
      </c>
      <c r="V317">
        <v>7</v>
      </c>
      <c r="W317" t="s">
        <v>43</v>
      </c>
      <c r="X317">
        <v>9</v>
      </c>
      <c r="Y317" t="s">
        <v>43</v>
      </c>
      <c r="Z317">
        <v>0.49999999999999001</v>
      </c>
    </row>
    <row r="318" spans="1:28" x14ac:dyDescent="0.25">
      <c r="A318" t="s">
        <v>28</v>
      </c>
      <c r="B318" t="s">
        <v>1019</v>
      </c>
      <c r="C318">
        <v>2014</v>
      </c>
      <c r="D318" t="s">
        <v>54</v>
      </c>
      <c r="E318" t="s">
        <v>47</v>
      </c>
      <c r="F318">
        <v>7.9</v>
      </c>
      <c r="G318" t="s">
        <v>31</v>
      </c>
      <c r="H318">
        <v>20</v>
      </c>
      <c r="I318" t="s">
        <v>1020</v>
      </c>
      <c r="J318" t="s">
        <v>33</v>
      </c>
      <c r="K318" t="s">
        <v>34</v>
      </c>
      <c r="L318" t="s">
        <v>105</v>
      </c>
      <c r="M318" t="s">
        <v>36</v>
      </c>
      <c r="N318" t="s">
        <v>60</v>
      </c>
      <c r="O318" t="s">
        <v>38</v>
      </c>
      <c r="P318" t="s">
        <v>51</v>
      </c>
      <c r="Q318" t="s">
        <v>52</v>
      </c>
      <c r="R318">
        <v>0</v>
      </c>
      <c r="S318" t="s">
        <v>53</v>
      </c>
      <c r="T318">
        <v>3</v>
      </c>
      <c r="U318" t="s">
        <v>42</v>
      </c>
      <c r="V318">
        <v>7.75</v>
      </c>
      <c r="W318" t="s">
        <v>43</v>
      </c>
      <c r="X318">
        <v>7</v>
      </c>
      <c r="Y318" t="s">
        <v>43</v>
      </c>
      <c r="Z318">
        <v>0.99999999999998002</v>
      </c>
    </row>
    <row r="319" spans="1:28" x14ac:dyDescent="0.25">
      <c r="A319" t="s">
        <v>55</v>
      </c>
      <c r="B319" t="s">
        <v>1021</v>
      </c>
      <c r="C319">
        <v>2013</v>
      </c>
      <c r="D319" t="s">
        <v>77</v>
      </c>
      <c r="E319" t="s">
        <v>290</v>
      </c>
      <c r="F319">
        <v>8.8000000000000007</v>
      </c>
      <c r="G319" t="s">
        <v>98</v>
      </c>
      <c r="H319">
        <v>48</v>
      </c>
      <c r="I319" t="s">
        <v>1022</v>
      </c>
      <c r="J319" t="s">
        <v>1023</v>
      </c>
      <c r="K319" t="s">
        <v>92</v>
      </c>
      <c r="L319" t="s">
        <v>1024</v>
      </c>
      <c r="M319" t="s">
        <v>36</v>
      </c>
      <c r="N319" t="s">
        <v>37</v>
      </c>
      <c r="O319" t="s">
        <v>38</v>
      </c>
      <c r="P319" t="s">
        <v>41</v>
      </c>
      <c r="Z319">
        <v>0.24999999999999001</v>
      </c>
    </row>
    <row r="320" spans="1:28" x14ac:dyDescent="0.25">
      <c r="A320" t="s">
        <v>55</v>
      </c>
      <c r="B320" t="s">
        <v>1025</v>
      </c>
      <c r="C320">
        <v>2012</v>
      </c>
      <c r="D320" t="s">
        <v>54</v>
      </c>
      <c r="E320" t="s">
        <v>122</v>
      </c>
      <c r="F320">
        <v>11.1</v>
      </c>
      <c r="G320" t="s">
        <v>71</v>
      </c>
      <c r="H320">
        <v>27</v>
      </c>
      <c r="I320" t="s">
        <v>1026</v>
      </c>
      <c r="J320" t="s">
        <v>244</v>
      </c>
      <c r="K320" t="s">
        <v>74</v>
      </c>
      <c r="L320" t="s">
        <v>1027</v>
      </c>
      <c r="M320" t="s">
        <v>76</v>
      </c>
      <c r="N320" t="s">
        <v>37</v>
      </c>
      <c r="O320" t="s">
        <v>38</v>
      </c>
      <c r="P320" t="s">
        <v>51</v>
      </c>
      <c r="T320">
        <v>5.5</v>
      </c>
      <c r="U320" t="s">
        <v>42</v>
      </c>
      <c r="V320">
        <v>10</v>
      </c>
      <c r="W320" t="s">
        <v>43</v>
      </c>
      <c r="X320">
        <v>12</v>
      </c>
      <c r="Y320" t="s">
        <v>42</v>
      </c>
      <c r="Z320">
        <v>1.3333333333333099</v>
      </c>
    </row>
    <row r="321" spans="1:28" x14ac:dyDescent="0.25">
      <c r="A321" t="s">
        <v>28</v>
      </c>
      <c r="B321" t="s">
        <v>1028</v>
      </c>
      <c r="C321">
        <v>2013</v>
      </c>
      <c r="D321" t="s">
        <v>44</v>
      </c>
      <c r="E321" t="s">
        <v>5252</v>
      </c>
      <c r="F321">
        <v>6.4</v>
      </c>
      <c r="G321" t="s">
        <v>31</v>
      </c>
      <c r="H321">
        <v>21</v>
      </c>
      <c r="I321" t="s">
        <v>1029</v>
      </c>
      <c r="J321" t="s">
        <v>33</v>
      </c>
      <c r="K321" t="s">
        <v>34</v>
      </c>
      <c r="L321" t="s">
        <v>466</v>
      </c>
      <c r="M321" t="s">
        <v>36</v>
      </c>
      <c r="N321" t="s">
        <v>37</v>
      </c>
      <c r="O321" t="s">
        <v>38</v>
      </c>
      <c r="P321" t="s">
        <v>41</v>
      </c>
      <c r="Q321" t="s">
        <v>207</v>
      </c>
      <c r="R321">
        <v>0</v>
      </c>
      <c r="S321" t="s">
        <v>41</v>
      </c>
      <c r="T321">
        <v>9</v>
      </c>
      <c r="U321" t="s">
        <v>43</v>
      </c>
      <c r="V321">
        <v>3.25</v>
      </c>
      <c r="W321" t="s">
        <v>43</v>
      </c>
      <c r="X321">
        <v>6</v>
      </c>
      <c r="Y321" t="s">
        <v>42</v>
      </c>
      <c r="Z321">
        <v>1.99999999999996</v>
      </c>
    </row>
    <row r="322" spans="1:28" x14ac:dyDescent="0.25">
      <c r="A322" t="s">
        <v>28</v>
      </c>
      <c r="B322" t="s">
        <v>1030</v>
      </c>
      <c r="C322">
        <v>2013</v>
      </c>
      <c r="D322" t="s">
        <v>54</v>
      </c>
      <c r="E322" t="s">
        <v>250</v>
      </c>
      <c r="F322">
        <v>11.9</v>
      </c>
      <c r="G322" t="s">
        <v>184</v>
      </c>
      <c r="H322">
        <v>19</v>
      </c>
      <c r="I322" t="s">
        <v>1031</v>
      </c>
      <c r="J322" t="s">
        <v>596</v>
      </c>
      <c r="K322" t="s">
        <v>187</v>
      </c>
      <c r="M322" t="s">
        <v>76</v>
      </c>
      <c r="N322" t="s">
        <v>37</v>
      </c>
      <c r="O322" t="s">
        <v>38</v>
      </c>
      <c r="P322" t="s">
        <v>195</v>
      </c>
      <c r="Q322" t="s">
        <v>196</v>
      </c>
      <c r="R322">
        <v>0</v>
      </c>
      <c r="S322" t="s">
        <v>53</v>
      </c>
      <c r="Z322">
        <v>1.99999999999996</v>
      </c>
    </row>
    <row r="323" spans="1:28" x14ac:dyDescent="0.25">
      <c r="A323" t="s">
        <v>28</v>
      </c>
      <c r="B323" t="s">
        <v>1032</v>
      </c>
      <c r="C323">
        <v>2014</v>
      </c>
      <c r="D323" t="s">
        <v>54</v>
      </c>
      <c r="E323" t="s">
        <v>5252</v>
      </c>
      <c r="F323">
        <v>6.6</v>
      </c>
      <c r="G323" t="s">
        <v>31</v>
      </c>
      <c r="H323">
        <v>19</v>
      </c>
      <c r="I323" t="s">
        <v>1033</v>
      </c>
      <c r="J323" t="s">
        <v>49</v>
      </c>
      <c r="K323" t="s">
        <v>34</v>
      </c>
      <c r="L323" t="s">
        <v>551</v>
      </c>
      <c r="M323" t="s">
        <v>36</v>
      </c>
      <c r="N323" t="s">
        <v>37</v>
      </c>
      <c r="O323" t="s">
        <v>38</v>
      </c>
      <c r="P323" t="s">
        <v>39</v>
      </c>
      <c r="Q323" t="s">
        <v>40</v>
      </c>
      <c r="R323">
        <v>0</v>
      </c>
      <c r="S323" t="s">
        <v>41</v>
      </c>
      <c r="T323">
        <v>6</v>
      </c>
      <c r="U323" t="s">
        <v>43</v>
      </c>
      <c r="V323">
        <v>7</v>
      </c>
      <c r="W323" t="s">
        <v>43</v>
      </c>
      <c r="X323">
        <v>6</v>
      </c>
      <c r="Y323" t="s">
        <v>42</v>
      </c>
      <c r="Z323">
        <v>0.99999999999998002</v>
      </c>
    </row>
    <row r="324" spans="1:28" x14ac:dyDescent="0.25">
      <c r="A324" t="s">
        <v>28</v>
      </c>
      <c r="B324" t="s">
        <v>1034</v>
      </c>
      <c r="C324">
        <v>2013</v>
      </c>
      <c r="D324" t="s">
        <v>77</v>
      </c>
      <c r="E324" t="s">
        <v>290</v>
      </c>
      <c r="F324">
        <v>5.5</v>
      </c>
      <c r="G324" t="s">
        <v>71</v>
      </c>
      <c r="H324">
        <v>33</v>
      </c>
      <c r="I324" t="s">
        <v>1035</v>
      </c>
      <c r="J324" t="s">
        <v>1036</v>
      </c>
      <c r="K324" t="s">
        <v>160</v>
      </c>
      <c r="L324" t="s">
        <v>1037</v>
      </c>
      <c r="M324" t="s">
        <v>76</v>
      </c>
      <c r="N324" t="s">
        <v>37</v>
      </c>
      <c r="O324" t="s">
        <v>38</v>
      </c>
      <c r="P324" t="s">
        <v>195</v>
      </c>
      <c r="Q324" t="s">
        <v>196</v>
      </c>
      <c r="R324">
        <v>0</v>
      </c>
      <c r="S324" t="s">
        <v>53</v>
      </c>
      <c r="Z324">
        <v>1.4166666666666401</v>
      </c>
    </row>
    <row r="325" spans="1:28" x14ac:dyDescent="0.25">
      <c r="A325" t="s">
        <v>45</v>
      </c>
      <c r="B325" t="s">
        <v>1038</v>
      </c>
      <c r="C325">
        <v>2012</v>
      </c>
      <c r="D325" t="s">
        <v>83</v>
      </c>
      <c r="E325" t="s">
        <v>5252</v>
      </c>
      <c r="F325">
        <v>5.2</v>
      </c>
      <c r="G325" t="s">
        <v>71</v>
      </c>
      <c r="H325">
        <v>22</v>
      </c>
      <c r="I325" t="s">
        <v>1039</v>
      </c>
      <c r="J325" t="s">
        <v>252</v>
      </c>
      <c r="K325" t="s">
        <v>74</v>
      </c>
      <c r="L325" t="s">
        <v>431</v>
      </c>
      <c r="M325" t="s">
        <v>76</v>
      </c>
      <c r="N325" t="s">
        <v>37</v>
      </c>
      <c r="O325" t="s">
        <v>38</v>
      </c>
      <c r="P325" t="s">
        <v>51</v>
      </c>
      <c r="T325">
        <v>4</v>
      </c>
      <c r="U325" t="s">
        <v>43</v>
      </c>
      <c r="V325">
        <v>3.5</v>
      </c>
      <c r="W325" t="s">
        <v>43</v>
      </c>
      <c r="X325">
        <v>6.25</v>
      </c>
      <c r="Y325" t="s">
        <v>43</v>
      </c>
      <c r="Z325">
        <v>2.99999999999994</v>
      </c>
      <c r="AA325" t="s">
        <v>52</v>
      </c>
      <c r="AB325" t="s">
        <v>53</v>
      </c>
    </row>
    <row r="326" spans="1:28" x14ac:dyDescent="0.25">
      <c r="A326" t="s">
        <v>45</v>
      </c>
      <c r="B326" t="s">
        <v>1040</v>
      </c>
      <c r="C326">
        <v>2012</v>
      </c>
      <c r="D326" t="s">
        <v>115</v>
      </c>
      <c r="E326" t="s">
        <v>5252</v>
      </c>
      <c r="F326">
        <v>5.6</v>
      </c>
      <c r="G326" t="s">
        <v>31</v>
      </c>
      <c r="H326">
        <v>22</v>
      </c>
      <c r="I326" t="s">
        <v>1041</v>
      </c>
      <c r="J326" t="s">
        <v>33</v>
      </c>
      <c r="K326" t="s">
        <v>205</v>
      </c>
      <c r="L326" t="s">
        <v>921</v>
      </c>
      <c r="M326" t="s">
        <v>36</v>
      </c>
      <c r="N326" t="s">
        <v>37</v>
      </c>
      <c r="O326" t="s">
        <v>38</v>
      </c>
      <c r="P326" t="s">
        <v>41</v>
      </c>
      <c r="T326">
        <v>9</v>
      </c>
      <c r="U326" t="s">
        <v>43</v>
      </c>
      <c r="V326">
        <v>2.6666666666666701</v>
      </c>
      <c r="W326" t="s">
        <v>43</v>
      </c>
      <c r="X326">
        <v>6.6666666666666696</v>
      </c>
      <c r="Y326" t="s">
        <v>43</v>
      </c>
      <c r="Z326">
        <v>2.99999999999994</v>
      </c>
      <c r="AA326" t="s">
        <v>207</v>
      </c>
      <c r="AB326" t="s">
        <v>41</v>
      </c>
    </row>
    <row r="327" spans="1:28" x14ac:dyDescent="0.25">
      <c r="A327" t="s">
        <v>28</v>
      </c>
      <c r="B327" t="s">
        <v>1042</v>
      </c>
      <c r="C327">
        <v>2012</v>
      </c>
      <c r="D327" t="s">
        <v>319</v>
      </c>
      <c r="E327" t="s">
        <v>377</v>
      </c>
      <c r="F327">
        <v>8</v>
      </c>
      <c r="G327" t="s">
        <v>31</v>
      </c>
      <c r="H327">
        <v>22</v>
      </c>
      <c r="I327" t="s">
        <v>1043</v>
      </c>
      <c r="J327" t="s">
        <v>434</v>
      </c>
      <c r="K327" t="s">
        <v>266</v>
      </c>
      <c r="M327" t="s">
        <v>36</v>
      </c>
      <c r="N327" t="s">
        <v>37</v>
      </c>
      <c r="O327" t="s">
        <v>38</v>
      </c>
      <c r="P327" t="s">
        <v>119</v>
      </c>
      <c r="Q327" t="s">
        <v>120</v>
      </c>
      <c r="R327">
        <v>0</v>
      </c>
      <c r="S327" t="s">
        <v>41</v>
      </c>
      <c r="Z327">
        <v>1.9166666666666301</v>
      </c>
    </row>
    <row r="328" spans="1:28" x14ac:dyDescent="0.25">
      <c r="A328" t="s">
        <v>28</v>
      </c>
      <c r="B328" t="s">
        <v>1044</v>
      </c>
      <c r="C328">
        <v>2014</v>
      </c>
      <c r="D328" t="s">
        <v>44</v>
      </c>
      <c r="E328" t="s">
        <v>5252</v>
      </c>
      <c r="F328">
        <v>10</v>
      </c>
      <c r="G328" t="s">
        <v>71</v>
      </c>
      <c r="H328">
        <v>21</v>
      </c>
      <c r="I328" t="s">
        <v>1045</v>
      </c>
      <c r="J328" t="s">
        <v>554</v>
      </c>
      <c r="K328" t="s">
        <v>74</v>
      </c>
      <c r="L328" t="s">
        <v>1046</v>
      </c>
      <c r="M328" t="s">
        <v>76</v>
      </c>
      <c r="N328" t="s">
        <v>37</v>
      </c>
      <c r="O328" t="s">
        <v>38</v>
      </c>
      <c r="P328" t="s">
        <v>51</v>
      </c>
      <c r="Q328" t="s">
        <v>52</v>
      </c>
      <c r="R328">
        <v>0</v>
      </c>
      <c r="S328" t="s">
        <v>53</v>
      </c>
      <c r="T328">
        <v>10.5</v>
      </c>
      <c r="U328" t="s">
        <v>43</v>
      </c>
      <c r="V328">
        <v>9</v>
      </c>
      <c r="W328" t="s">
        <v>43</v>
      </c>
      <c r="X328">
        <v>7</v>
      </c>
      <c r="Y328" t="s">
        <v>43</v>
      </c>
      <c r="Z328">
        <v>0.74999999999998002</v>
      </c>
    </row>
    <row r="329" spans="1:28" x14ac:dyDescent="0.25">
      <c r="A329" t="s">
        <v>28</v>
      </c>
      <c r="B329" t="s">
        <v>1047</v>
      </c>
      <c r="C329">
        <v>2013</v>
      </c>
      <c r="D329" t="s">
        <v>44</v>
      </c>
      <c r="E329" t="s">
        <v>5252</v>
      </c>
      <c r="F329">
        <v>9.6999999999999993</v>
      </c>
      <c r="G329" t="s">
        <v>71</v>
      </c>
      <c r="H329">
        <v>20</v>
      </c>
      <c r="I329" t="s">
        <v>1048</v>
      </c>
      <c r="J329" t="s">
        <v>391</v>
      </c>
      <c r="K329" t="s">
        <v>74</v>
      </c>
      <c r="L329" t="s">
        <v>902</v>
      </c>
      <c r="M329" t="s">
        <v>76</v>
      </c>
      <c r="N329" t="s">
        <v>37</v>
      </c>
      <c r="O329" t="s">
        <v>38</v>
      </c>
      <c r="P329" t="s">
        <v>51</v>
      </c>
      <c r="Q329" t="s">
        <v>52</v>
      </c>
      <c r="R329">
        <v>0</v>
      </c>
      <c r="S329" t="s">
        <v>53</v>
      </c>
      <c r="Z329">
        <v>1.6666666666666401</v>
      </c>
    </row>
    <row r="330" spans="1:28" x14ac:dyDescent="0.25">
      <c r="A330" t="s">
        <v>28</v>
      </c>
      <c r="B330" t="s">
        <v>1049</v>
      </c>
      <c r="C330">
        <v>2013</v>
      </c>
      <c r="D330" t="s">
        <v>54</v>
      </c>
      <c r="E330" t="s">
        <v>5252</v>
      </c>
      <c r="F330">
        <v>5.7</v>
      </c>
      <c r="G330" t="s">
        <v>31</v>
      </c>
      <c r="H330">
        <v>19</v>
      </c>
      <c r="I330" t="s">
        <v>1050</v>
      </c>
      <c r="J330" t="s">
        <v>33</v>
      </c>
      <c r="K330" t="s">
        <v>92</v>
      </c>
      <c r="L330" t="s">
        <v>1051</v>
      </c>
      <c r="M330" t="s">
        <v>36</v>
      </c>
      <c r="N330" t="s">
        <v>37</v>
      </c>
      <c r="O330" t="s">
        <v>38</v>
      </c>
      <c r="P330" t="s">
        <v>119</v>
      </c>
      <c r="Q330" t="s">
        <v>120</v>
      </c>
      <c r="R330">
        <v>0</v>
      </c>
      <c r="S330" t="s">
        <v>41</v>
      </c>
      <c r="T330">
        <v>2.3333333333333299</v>
      </c>
      <c r="U330" t="s">
        <v>43</v>
      </c>
      <c r="V330">
        <v>4.3333333333333304</v>
      </c>
      <c r="W330" t="s">
        <v>43</v>
      </c>
      <c r="X330">
        <v>7</v>
      </c>
      <c r="Y330" t="s">
        <v>42</v>
      </c>
      <c r="Z330">
        <v>1.4166666666666401</v>
      </c>
    </row>
    <row r="331" spans="1:28" x14ac:dyDescent="0.25">
      <c r="A331" t="s">
        <v>28</v>
      </c>
      <c r="B331" t="s">
        <v>1052</v>
      </c>
      <c r="C331">
        <v>2014</v>
      </c>
      <c r="D331" t="s">
        <v>54</v>
      </c>
      <c r="E331" t="s">
        <v>47</v>
      </c>
      <c r="F331">
        <v>4.4000000000000004</v>
      </c>
      <c r="G331" t="s">
        <v>31</v>
      </c>
      <c r="H331">
        <v>19</v>
      </c>
      <c r="I331" t="s">
        <v>1053</v>
      </c>
      <c r="J331" t="s">
        <v>33</v>
      </c>
      <c r="K331" t="s">
        <v>34</v>
      </c>
      <c r="L331" t="s">
        <v>170</v>
      </c>
      <c r="M331" t="s">
        <v>36</v>
      </c>
      <c r="N331" t="s">
        <v>37</v>
      </c>
      <c r="O331" t="s">
        <v>38</v>
      </c>
      <c r="P331" t="s">
        <v>96</v>
      </c>
      <c r="Q331" t="s">
        <v>125</v>
      </c>
      <c r="R331">
        <v>0</v>
      </c>
      <c r="S331" t="s">
        <v>96</v>
      </c>
      <c r="T331">
        <v>3.3333333333333299</v>
      </c>
      <c r="U331" t="s">
        <v>43</v>
      </c>
      <c r="V331">
        <v>3.5</v>
      </c>
      <c r="W331" t="s">
        <v>43</v>
      </c>
      <c r="X331">
        <v>2</v>
      </c>
      <c r="Y331" t="s">
        <v>42</v>
      </c>
      <c r="Z331">
        <v>0.99999999999998002</v>
      </c>
    </row>
    <row r="332" spans="1:28" x14ac:dyDescent="0.25">
      <c r="A332" t="s">
        <v>28</v>
      </c>
      <c r="B332" t="s">
        <v>1054</v>
      </c>
      <c r="C332">
        <v>2014</v>
      </c>
      <c r="D332" t="s">
        <v>54</v>
      </c>
      <c r="E332" t="s">
        <v>5252</v>
      </c>
      <c r="F332">
        <v>11.4</v>
      </c>
      <c r="G332" t="s">
        <v>31</v>
      </c>
      <c r="H332">
        <v>19</v>
      </c>
      <c r="I332" t="s">
        <v>1055</v>
      </c>
      <c r="J332" t="s">
        <v>561</v>
      </c>
      <c r="K332" t="s">
        <v>34</v>
      </c>
      <c r="L332" t="s">
        <v>190</v>
      </c>
      <c r="M332" t="s">
        <v>36</v>
      </c>
      <c r="N332" t="s">
        <v>37</v>
      </c>
      <c r="O332" t="s">
        <v>38</v>
      </c>
      <c r="P332" t="s">
        <v>41</v>
      </c>
      <c r="Q332" t="s">
        <v>207</v>
      </c>
      <c r="R332">
        <v>0</v>
      </c>
      <c r="S332" t="s">
        <v>41</v>
      </c>
      <c r="Z332">
        <v>0.99999999999998002</v>
      </c>
    </row>
    <row r="333" spans="1:28" x14ac:dyDescent="0.25">
      <c r="A333" t="s">
        <v>55</v>
      </c>
      <c r="B333" t="s">
        <v>1056</v>
      </c>
      <c r="C333">
        <v>2012</v>
      </c>
      <c r="D333" t="s">
        <v>44</v>
      </c>
      <c r="E333" t="s">
        <v>5252</v>
      </c>
      <c r="F333">
        <v>5.9</v>
      </c>
      <c r="G333" t="s">
        <v>31</v>
      </c>
      <c r="H333">
        <v>21</v>
      </c>
      <c r="I333" t="s">
        <v>1057</v>
      </c>
      <c r="J333" t="s">
        <v>33</v>
      </c>
      <c r="K333" t="s">
        <v>58</v>
      </c>
      <c r="L333" t="s">
        <v>400</v>
      </c>
      <c r="M333" t="s">
        <v>36</v>
      </c>
      <c r="N333" t="s">
        <v>37</v>
      </c>
      <c r="O333" t="s">
        <v>38</v>
      </c>
      <c r="P333" t="s">
        <v>41</v>
      </c>
      <c r="Z333">
        <v>2.8333333333332802</v>
      </c>
    </row>
    <row r="334" spans="1:28" x14ac:dyDescent="0.25">
      <c r="A334" t="s">
        <v>28</v>
      </c>
      <c r="B334" t="s">
        <v>1058</v>
      </c>
      <c r="C334">
        <v>2012</v>
      </c>
      <c r="D334" t="s">
        <v>44</v>
      </c>
      <c r="E334" t="s">
        <v>47</v>
      </c>
      <c r="F334">
        <v>3.5</v>
      </c>
      <c r="G334" t="s">
        <v>71</v>
      </c>
      <c r="H334">
        <v>21</v>
      </c>
      <c r="I334" t="s">
        <v>1059</v>
      </c>
      <c r="J334" t="s">
        <v>1060</v>
      </c>
      <c r="K334" t="s">
        <v>74</v>
      </c>
      <c r="L334" t="s">
        <v>902</v>
      </c>
      <c r="M334" t="s">
        <v>76</v>
      </c>
      <c r="N334" t="s">
        <v>37</v>
      </c>
      <c r="O334" t="s">
        <v>38</v>
      </c>
      <c r="P334" t="s">
        <v>51</v>
      </c>
      <c r="Q334" t="s">
        <v>52</v>
      </c>
      <c r="R334">
        <v>0</v>
      </c>
      <c r="S334" t="s">
        <v>53</v>
      </c>
      <c r="T334">
        <v>4.3333333333333304</v>
      </c>
      <c r="U334" t="s">
        <v>42</v>
      </c>
      <c r="V334">
        <v>2</v>
      </c>
      <c r="W334" t="s">
        <v>43</v>
      </c>
      <c r="X334">
        <v>4</v>
      </c>
      <c r="Y334" t="s">
        <v>43</v>
      </c>
      <c r="Z334">
        <v>1.24999999999998</v>
      </c>
    </row>
    <row r="335" spans="1:28" x14ac:dyDescent="0.25">
      <c r="A335" t="s">
        <v>28</v>
      </c>
      <c r="B335" t="s">
        <v>1061</v>
      </c>
      <c r="C335">
        <v>2012</v>
      </c>
      <c r="D335" t="s">
        <v>54</v>
      </c>
      <c r="E335" t="s">
        <v>122</v>
      </c>
      <c r="F335">
        <v>10.4</v>
      </c>
      <c r="G335" t="s">
        <v>71</v>
      </c>
      <c r="H335">
        <v>21</v>
      </c>
      <c r="I335" t="s">
        <v>1062</v>
      </c>
      <c r="J335" t="s">
        <v>244</v>
      </c>
      <c r="K335" t="s">
        <v>74</v>
      </c>
      <c r="L335" t="s">
        <v>1063</v>
      </c>
      <c r="M335" t="s">
        <v>76</v>
      </c>
      <c r="N335" t="s">
        <v>37</v>
      </c>
      <c r="O335" t="s">
        <v>38</v>
      </c>
      <c r="P335" t="s">
        <v>51</v>
      </c>
      <c r="Q335" t="s">
        <v>52</v>
      </c>
      <c r="R335">
        <v>0</v>
      </c>
      <c r="S335" t="s">
        <v>53</v>
      </c>
      <c r="T335">
        <v>9.5</v>
      </c>
      <c r="U335" t="s">
        <v>42</v>
      </c>
      <c r="V335">
        <v>8</v>
      </c>
      <c r="W335" t="s">
        <v>43</v>
      </c>
      <c r="X335">
        <v>10</v>
      </c>
      <c r="Y335" t="s">
        <v>42</v>
      </c>
      <c r="Z335">
        <v>2.58333333333329</v>
      </c>
    </row>
    <row r="336" spans="1:28" x14ac:dyDescent="0.25">
      <c r="A336" t="s">
        <v>45</v>
      </c>
      <c r="B336" t="s">
        <v>1064</v>
      </c>
      <c r="C336">
        <v>2012</v>
      </c>
      <c r="D336" t="s">
        <v>54</v>
      </c>
      <c r="E336" t="s">
        <v>47</v>
      </c>
      <c r="F336">
        <v>11</v>
      </c>
      <c r="G336" t="s">
        <v>31</v>
      </c>
      <c r="H336">
        <v>20</v>
      </c>
      <c r="I336" t="s">
        <v>1065</v>
      </c>
      <c r="J336" t="s">
        <v>373</v>
      </c>
      <c r="K336" t="s">
        <v>58</v>
      </c>
      <c r="L336" t="s">
        <v>59</v>
      </c>
      <c r="M336" t="s">
        <v>36</v>
      </c>
      <c r="N336" t="s">
        <v>37</v>
      </c>
      <c r="O336" t="s">
        <v>38</v>
      </c>
      <c r="P336" t="s">
        <v>119</v>
      </c>
      <c r="T336">
        <v>10.6666666666667</v>
      </c>
      <c r="U336" t="s">
        <v>43</v>
      </c>
      <c r="V336">
        <v>8</v>
      </c>
      <c r="W336" t="s">
        <v>43</v>
      </c>
      <c r="X336">
        <v>10.6666666666667</v>
      </c>
      <c r="Y336" t="s">
        <v>43</v>
      </c>
      <c r="Z336">
        <v>2.99999999999994</v>
      </c>
      <c r="AA336" t="s">
        <v>120</v>
      </c>
      <c r="AB336" t="s">
        <v>41</v>
      </c>
    </row>
    <row r="337" spans="1:26" x14ac:dyDescent="0.25">
      <c r="A337" t="s">
        <v>277</v>
      </c>
      <c r="B337" t="s">
        <v>1066</v>
      </c>
      <c r="C337">
        <v>2012</v>
      </c>
      <c r="D337" t="s">
        <v>54</v>
      </c>
      <c r="E337" t="s">
        <v>47</v>
      </c>
      <c r="F337">
        <v>3.1</v>
      </c>
      <c r="G337" t="s">
        <v>31</v>
      </c>
      <c r="H337">
        <v>19</v>
      </c>
      <c r="I337" t="s">
        <v>1067</v>
      </c>
      <c r="J337" t="s">
        <v>434</v>
      </c>
      <c r="K337" t="s">
        <v>58</v>
      </c>
      <c r="L337" t="s">
        <v>477</v>
      </c>
      <c r="M337" t="s">
        <v>36</v>
      </c>
      <c r="N337" t="s">
        <v>37</v>
      </c>
      <c r="O337" t="s">
        <v>38</v>
      </c>
      <c r="P337" t="s">
        <v>119</v>
      </c>
      <c r="Q337" t="s">
        <v>636</v>
      </c>
      <c r="R337">
        <v>0</v>
      </c>
      <c r="S337" t="s">
        <v>637</v>
      </c>
      <c r="T337">
        <v>3.75</v>
      </c>
      <c r="U337" t="s">
        <v>43</v>
      </c>
      <c r="V337">
        <v>4.3333333333333304</v>
      </c>
      <c r="W337" t="s">
        <v>43</v>
      </c>
      <c r="X337">
        <v>3.6666666666666701</v>
      </c>
      <c r="Y337" t="s">
        <v>43</v>
      </c>
      <c r="Z337">
        <v>8.3333333333329998E-2</v>
      </c>
    </row>
    <row r="338" spans="1:26" x14ac:dyDescent="0.25">
      <c r="A338" t="s">
        <v>55</v>
      </c>
      <c r="B338" t="s">
        <v>1068</v>
      </c>
      <c r="C338">
        <v>2012</v>
      </c>
      <c r="D338" t="s">
        <v>77</v>
      </c>
      <c r="E338" t="s">
        <v>290</v>
      </c>
      <c r="F338">
        <v>3.7</v>
      </c>
      <c r="G338" t="s">
        <v>143</v>
      </c>
      <c r="H338">
        <v>39</v>
      </c>
      <c r="I338" t="s">
        <v>1069</v>
      </c>
      <c r="J338" t="s">
        <v>1070</v>
      </c>
      <c r="K338" t="s">
        <v>146</v>
      </c>
      <c r="L338" t="s">
        <v>1071</v>
      </c>
      <c r="M338" t="s">
        <v>36</v>
      </c>
      <c r="N338" t="s">
        <v>60</v>
      </c>
      <c r="O338" t="s">
        <v>38</v>
      </c>
      <c r="P338" t="s">
        <v>106</v>
      </c>
      <c r="Z338">
        <v>0</v>
      </c>
    </row>
    <row r="339" spans="1:26" x14ac:dyDescent="0.25">
      <c r="A339" t="s">
        <v>55</v>
      </c>
      <c r="B339" t="s">
        <v>1072</v>
      </c>
      <c r="C339">
        <v>2013</v>
      </c>
      <c r="D339" t="s">
        <v>77</v>
      </c>
      <c r="E339" t="s">
        <v>5252</v>
      </c>
      <c r="F339">
        <v>5.2</v>
      </c>
      <c r="G339" t="s">
        <v>31</v>
      </c>
      <c r="H339">
        <v>24</v>
      </c>
      <c r="I339" t="s">
        <v>1073</v>
      </c>
      <c r="J339" t="s">
        <v>89</v>
      </c>
      <c r="K339" t="s">
        <v>146</v>
      </c>
      <c r="L339" t="s">
        <v>1074</v>
      </c>
      <c r="M339" t="s">
        <v>36</v>
      </c>
      <c r="N339" t="s">
        <v>37</v>
      </c>
      <c r="O339" t="s">
        <v>38</v>
      </c>
      <c r="P339" t="s">
        <v>39</v>
      </c>
      <c r="T339">
        <v>3.3333333333333299</v>
      </c>
      <c r="U339" t="s">
        <v>43</v>
      </c>
      <c r="V339">
        <v>2</v>
      </c>
      <c r="W339" t="s">
        <v>43</v>
      </c>
      <c r="X339">
        <v>6</v>
      </c>
      <c r="Y339" t="s">
        <v>42</v>
      </c>
      <c r="Z339">
        <v>0</v>
      </c>
    </row>
    <row r="340" spans="1:26" x14ac:dyDescent="0.25">
      <c r="A340" t="s">
        <v>28</v>
      </c>
      <c r="B340" t="s">
        <v>1075</v>
      </c>
      <c r="C340">
        <v>2014</v>
      </c>
      <c r="D340" t="s">
        <v>83</v>
      </c>
      <c r="E340" t="s">
        <v>122</v>
      </c>
      <c r="F340">
        <v>6.2</v>
      </c>
      <c r="G340" t="s">
        <v>31</v>
      </c>
      <c r="H340">
        <v>23</v>
      </c>
      <c r="I340" t="s">
        <v>1076</v>
      </c>
      <c r="J340" t="s">
        <v>33</v>
      </c>
      <c r="K340" t="s">
        <v>58</v>
      </c>
      <c r="L340" t="s">
        <v>1077</v>
      </c>
      <c r="M340" t="s">
        <v>36</v>
      </c>
      <c r="N340" t="s">
        <v>37</v>
      </c>
      <c r="O340" t="s">
        <v>38</v>
      </c>
      <c r="P340" t="s">
        <v>51</v>
      </c>
      <c r="Q340" t="s">
        <v>52</v>
      </c>
      <c r="R340">
        <v>0</v>
      </c>
      <c r="S340" t="s">
        <v>53</v>
      </c>
      <c r="T340">
        <v>2</v>
      </c>
      <c r="U340" t="s">
        <v>214</v>
      </c>
      <c r="V340">
        <v>5.5</v>
      </c>
      <c r="W340" t="s">
        <v>43</v>
      </c>
      <c r="X340">
        <v>4.5</v>
      </c>
      <c r="Y340" t="s">
        <v>43</v>
      </c>
      <c r="Z340">
        <v>0.83333333333332005</v>
      </c>
    </row>
    <row r="341" spans="1:26" x14ac:dyDescent="0.25">
      <c r="A341" t="s">
        <v>55</v>
      </c>
      <c r="B341" t="s">
        <v>1078</v>
      </c>
      <c r="C341">
        <v>2012</v>
      </c>
      <c r="D341" t="s">
        <v>44</v>
      </c>
      <c r="E341" t="s">
        <v>5252</v>
      </c>
      <c r="F341">
        <v>4.5999999999999996</v>
      </c>
      <c r="G341" t="s">
        <v>31</v>
      </c>
      <c r="H341">
        <v>21</v>
      </c>
      <c r="I341" t="s">
        <v>1079</v>
      </c>
      <c r="J341" t="s">
        <v>89</v>
      </c>
      <c r="K341" t="s">
        <v>34</v>
      </c>
      <c r="L341" t="s">
        <v>466</v>
      </c>
      <c r="M341" t="s">
        <v>36</v>
      </c>
      <c r="N341" t="s">
        <v>37</v>
      </c>
      <c r="O341" t="s">
        <v>38</v>
      </c>
      <c r="P341" t="s">
        <v>51</v>
      </c>
      <c r="T341">
        <v>3.6666666666666701</v>
      </c>
      <c r="U341" t="s">
        <v>43</v>
      </c>
      <c r="V341">
        <v>6</v>
      </c>
      <c r="W341" t="s">
        <v>43</v>
      </c>
      <c r="X341">
        <v>4</v>
      </c>
      <c r="Y341" t="s">
        <v>42</v>
      </c>
      <c r="Z341">
        <v>2.9166666666666101</v>
      </c>
    </row>
    <row r="342" spans="1:26" x14ac:dyDescent="0.25">
      <c r="A342" t="s">
        <v>55</v>
      </c>
      <c r="B342" t="s">
        <v>1080</v>
      </c>
      <c r="C342">
        <v>2013</v>
      </c>
      <c r="D342" t="s">
        <v>115</v>
      </c>
      <c r="E342" t="s">
        <v>5252</v>
      </c>
      <c r="F342">
        <v>7.3</v>
      </c>
      <c r="G342" t="s">
        <v>71</v>
      </c>
      <c r="H342">
        <v>21</v>
      </c>
      <c r="I342" t="s">
        <v>1081</v>
      </c>
      <c r="J342" t="s">
        <v>193</v>
      </c>
      <c r="K342" t="s">
        <v>160</v>
      </c>
      <c r="L342" t="s">
        <v>1082</v>
      </c>
      <c r="M342" t="s">
        <v>76</v>
      </c>
      <c r="N342" t="s">
        <v>60</v>
      </c>
      <c r="O342" t="s">
        <v>38</v>
      </c>
      <c r="P342" t="s">
        <v>51</v>
      </c>
      <c r="T342">
        <v>6</v>
      </c>
      <c r="U342" t="s">
        <v>42</v>
      </c>
      <c r="V342">
        <v>6.25</v>
      </c>
      <c r="W342" t="s">
        <v>43</v>
      </c>
      <c r="X342">
        <v>5</v>
      </c>
      <c r="Y342" t="s">
        <v>43</v>
      </c>
      <c r="Z342">
        <v>0.99999999999998002</v>
      </c>
    </row>
    <row r="343" spans="1:26" x14ac:dyDescent="0.25">
      <c r="A343" t="s">
        <v>28</v>
      </c>
      <c r="B343" t="s">
        <v>1083</v>
      </c>
      <c r="C343">
        <v>2014</v>
      </c>
      <c r="D343" t="s">
        <v>44</v>
      </c>
      <c r="E343" t="s">
        <v>47</v>
      </c>
      <c r="F343">
        <v>8.6999999999999993</v>
      </c>
      <c r="G343" t="s">
        <v>71</v>
      </c>
      <c r="H343">
        <v>20</v>
      </c>
      <c r="I343" t="s">
        <v>1084</v>
      </c>
      <c r="J343" t="s">
        <v>1085</v>
      </c>
      <c r="K343" t="s">
        <v>74</v>
      </c>
      <c r="L343" t="s">
        <v>463</v>
      </c>
      <c r="M343" t="s">
        <v>36</v>
      </c>
      <c r="N343" t="s">
        <v>37</v>
      </c>
      <c r="O343" t="s">
        <v>38</v>
      </c>
      <c r="P343" t="s">
        <v>106</v>
      </c>
      <c r="Q343" t="s">
        <v>107</v>
      </c>
      <c r="R343">
        <v>0</v>
      </c>
      <c r="S343" t="s">
        <v>96</v>
      </c>
      <c r="T343">
        <v>6</v>
      </c>
      <c r="U343" t="s">
        <v>43</v>
      </c>
      <c r="V343">
        <v>4.3333333333333304</v>
      </c>
      <c r="W343" t="s">
        <v>43</v>
      </c>
      <c r="X343">
        <v>5.3333333333333304</v>
      </c>
      <c r="Y343" t="s">
        <v>42</v>
      </c>
      <c r="Z343">
        <v>0.83333333333332005</v>
      </c>
    </row>
    <row r="344" spans="1:26" x14ac:dyDescent="0.25">
      <c r="A344" t="s">
        <v>55</v>
      </c>
      <c r="B344" t="s">
        <v>1086</v>
      </c>
      <c r="C344">
        <v>2013</v>
      </c>
      <c r="D344" t="s">
        <v>54</v>
      </c>
      <c r="E344" t="s">
        <v>250</v>
      </c>
      <c r="F344">
        <v>5.6</v>
      </c>
      <c r="G344" t="s">
        <v>98</v>
      </c>
      <c r="H344">
        <v>19</v>
      </c>
      <c r="I344" t="s">
        <v>1087</v>
      </c>
      <c r="J344" t="s">
        <v>1088</v>
      </c>
      <c r="K344" t="s">
        <v>187</v>
      </c>
      <c r="M344" t="s">
        <v>36</v>
      </c>
      <c r="N344" t="s">
        <v>37</v>
      </c>
      <c r="O344" t="s">
        <v>38</v>
      </c>
      <c r="P344" t="s">
        <v>51</v>
      </c>
      <c r="Z344">
        <v>0.66666666666665997</v>
      </c>
    </row>
    <row r="345" spans="1:26" x14ac:dyDescent="0.25">
      <c r="A345" t="s">
        <v>55</v>
      </c>
      <c r="B345" t="s">
        <v>1089</v>
      </c>
      <c r="C345">
        <v>2013</v>
      </c>
      <c r="D345" t="s">
        <v>83</v>
      </c>
      <c r="E345" t="s">
        <v>5252</v>
      </c>
      <c r="F345">
        <v>7.5</v>
      </c>
      <c r="G345" t="s">
        <v>71</v>
      </c>
      <c r="H345">
        <v>23</v>
      </c>
      <c r="I345" t="s">
        <v>1090</v>
      </c>
      <c r="J345" t="s">
        <v>453</v>
      </c>
      <c r="K345" t="s">
        <v>74</v>
      </c>
      <c r="L345" t="s">
        <v>796</v>
      </c>
      <c r="M345" t="s">
        <v>76</v>
      </c>
      <c r="N345" t="s">
        <v>37</v>
      </c>
      <c r="O345" t="s">
        <v>38</v>
      </c>
      <c r="P345" t="s">
        <v>195</v>
      </c>
      <c r="T345">
        <v>3</v>
      </c>
      <c r="U345" t="s">
        <v>43</v>
      </c>
      <c r="V345">
        <v>5.5</v>
      </c>
      <c r="W345" t="s">
        <v>43</v>
      </c>
      <c r="X345">
        <v>7.75</v>
      </c>
      <c r="Y345" t="s">
        <v>43</v>
      </c>
      <c r="Z345">
        <v>8.3333333333329998E-2</v>
      </c>
    </row>
    <row r="346" spans="1:26" x14ac:dyDescent="0.25">
      <c r="A346" t="s">
        <v>441</v>
      </c>
      <c r="B346" t="s">
        <v>1091</v>
      </c>
      <c r="C346">
        <v>2014</v>
      </c>
      <c r="D346" t="s">
        <v>44</v>
      </c>
      <c r="E346" t="s">
        <v>5252</v>
      </c>
      <c r="F346">
        <v>3.3</v>
      </c>
      <c r="G346" t="s">
        <v>31</v>
      </c>
      <c r="H346">
        <v>22</v>
      </c>
      <c r="I346" t="s">
        <v>1092</v>
      </c>
      <c r="J346" t="s">
        <v>943</v>
      </c>
      <c r="K346" t="s">
        <v>146</v>
      </c>
      <c r="L346" t="s">
        <v>1093</v>
      </c>
      <c r="M346" t="s">
        <v>36</v>
      </c>
      <c r="N346" t="s">
        <v>37</v>
      </c>
      <c r="O346" t="s">
        <v>38</v>
      </c>
      <c r="P346" t="s">
        <v>96</v>
      </c>
      <c r="Q346" t="s">
        <v>120</v>
      </c>
      <c r="R346">
        <v>0</v>
      </c>
      <c r="S346" t="s">
        <v>41</v>
      </c>
      <c r="T346">
        <v>7</v>
      </c>
      <c r="U346" t="s">
        <v>43</v>
      </c>
      <c r="V346">
        <v>3</v>
      </c>
      <c r="W346" t="s">
        <v>43</v>
      </c>
      <c r="X346">
        <v>4</v>
      </c>
      <c r="Y346" t="s">
        <v>43</v>
      </c>
      <c r="Z346">
        <v>8.3333333333329998E-2</v>
      </c>
    </row>
    <row r="347" spans="1:26" x14ac:dyDescent="0.25">
      <c r="A347" t="s">
        <v>61</v>
      </c>
      <c r="B347" t="s">
        <v>1094</v>
      </c>
      <c r="C347">
        <v>2014</v>
      </c>
      <c r="D347" t="s">
        <v>44</v>
      </c>
      <c r="E347" t="s">
        <v>5252</v>
      </c>
      <c r="F347">
        <v>4.8</v>
      </c>
      <c r="G347" t="s">
        <v>31</v>
      </c>
      <c r="H347">
        <v>21</v>
      </c>
      <c r="I347" t="s">
        <v>1095</v>
      </c>
      <c r="J347" t="s">
        <v>434</v>
      </c>
      <c r="K347" t="s">
        <v>146</v>
      </c>
      <c r="L347" t="s">
        <v>1096</v>
      </c>
      <c r="M347" t="s">
        <v>36</v>
      </c>
      <c r="N347" t="s">
        <v>37</v>
      </c>
      <c r="O347" t="s">
        <v>38</v>
      </c>
      <c r="P347" t="s">
        <v>51</v>
      </c>
      <c r="Q347" t="s">
        <v>1097</v>
      </c>
      <c r="R347">
        <v>0</v>
      </c>
      <c r="S347" t="s">
        <v>1098</v>
      </c>
      <c r="T347">
        <v>3.5</v>
      </c>
      <c r="U347" t="s">
        <v>42</v>
      </c>
      <c r="V347">
        <v>2.6666666666666701</v>
      </c>
      <c r="W347" t="s">
        <v>43</v>
      </c>
      <c r="X347">
        <v>5.75</v>
      </c>
      <c r="Y347" t="s">
        <v>43</v>
      </c>
      <c r="Z347">
        <v>0.66666666666665997</v>
      </c>
    </row>
    <row r="348" spans="1:26" x14ac:dyDescent="0.25">
      <c r="A348" t="s">
        <v>28</v>
      </c>
      <c r="B348" t="s">
        <v>1099</v>
      </c>
      <c r="C348">
        <v>2014</v>
      </c>
      <c r="D348" t="s">
        <v>44</v>
      </c>
      <c r="E348" t="s">
        <v>47</v>
      </c>
      <c r="F348">
        <v>6.4</v>
      </c>
      <c r="G348" t="s">
        <v>31</v>
      </c>
      <c r="H348">
        <v>20</v>
      </c>
      <c r="I348" t="s">
        <v>1100</v>
      </c>
      <c r="J348" t="s">
        <v>33</v>
      </c>
      <c r="K348" t="s">
        <v>58</v>
      </c>
      <c r="L348" t="s">
        <v>349</v>
      </c>
      <c r="M348" t="s">
        <v>36</v>
      </c>
      <c r="N348" t="s">
        <v>37</v>
      </c>
      <c r="O348" t="s">
        <v>38</v>
      </c>
      <c r="P348" t="s">
        <v>65</v>
      </c>
      <c r="Q348" t="s">
        <v>612</v>
      </c>
      <c r="R348">
        <v>0</v>
      </c>
      <c r="S348" t="s">
        <v>41</v>
      </c>
      <c r="T348">
        <v>2</v>
      </c>
      <c r="U348" t="s">
        <v>42</v>
      </c>
      <c r="V348">
        <v>4.3333333333333304</v>
      </c>
      <c r="W348" t="s">
        <v>43</v>
      </c>
      <c r="X348">
        <v>9</v>
      </c>
      <c r="Y348" t="s">
        <v>43</v>
      </c>
      <c r="Z348">
        <v>0.99999999999998002</v>
      </c>
    </row>
    <row r="349" spans="1:26" x14ac:dyDescent="0.25">
      <c r="A349" t="s">
        <v>28</v>
      </c>
      <c r="B349" t="s">
        <v>1101</v>
      </c>
      <c r="C349">
        <v>2014</v>
      </c>
      <c r="D349" t="s">
        <v>115</v>
      </c>
      <c r="E349" t="s">
        <v>47</v>
      </c>
      <c r="F349">
        <v>8.5</v>
      </c>
      <c r="G349" t="s">
        <v>31</v>
      </c>
      <c r="H349">
        <v>23</v>
      </c>
      <c r="I349" t="s">
        <v>1102</v>
      </c>
      <c r="J349" t="s">
        <v>33</v>
      </c>
      <c r="K349" t="s">
        <v>92</v>
      </c>
      <c r="L349" t="s">
        <v>101</v>
      </c>
      <c r="M349" t="s">
        <v>36</v>
      </c>
      <c r="N349" t="s">
        <v>37</v>
      </c>
      <c r="O349" t="s">
        <v>38</v>
      </c>
      <c r="P349" t="s">
        <v>645</v>
      </c>
      <c r="Q349" t="s">
        <v>646</v>
      </c>
      <c r="R349">
        <v>0</v>
      </c>
      <c r="S349" t="s">
        <v>96</v>
      </c>
      <c r="T349">
        <v>9</v>
      </c>
      <c r="U349" t="s">
        <v>43</v>
      </c>
      <c r="V349">
        <v>8</v>
      </c>
      <c r="W349" t="s">
        <v>43</v>
      </c>
      <c r="X349">
        <v>8</v>
      </c>
      <c r="Y349" t="s">
        <v>42</v>
      </c>
      <c r="Z349">
        <v>0.83333333333332005</v>
      </c>
    </row>
    <row r="350" spans="1:26" x14ac:dyDescent="0.25">
      <c r="A350" t="s">
        <v>55</v>
      </c>
      <c r="B350" t="s">
        <v>1103</v>
      </c>
      <c r="C350">
        <v>2014</v>
      </c>
      <c r="D350" t="s">
        <v>115</v>
      </c>
      <c r="E350" t="s">
        <v>47</v>
      </c>
      <c r="F350">
        <v>3.8</v>
      </c>
      <c r="G350" t="s">
        <v>143</v>
      </c>
      <c r="H350">
        <v>22</v>
      </c>
      <c r="I350" t="s">
        <v>1104</v>
      </c>
      <c r="J350" t="s">
        <v>365</v>
      </c>
      <c r="K350" t="s">
        <v>205</v>
      </c>
      <c r="L350" t="s">
        <v>1105</v>
      </c>
      <c r="M350" t="s">
        <v>148</v>
      </c>
      <c r="N350" t="s">
        <v>37</v>
      </c>
      <c r="O350" t="s">
        <v>38</v>
      </c>
      <c r="P350" t="s">
        <v>51</v>
      </c>
      <c r="T350">
        <v>3.6666666666666701</v>
      </c>
      <c r="U350" t="s">
        <v>43</v>
      </c>
      <c r="V350">
        <v>2</v>
      </c>
      <c r="W350" t="s">
        <v>43</v>
      </c>
      <c r="X350">
        <v>7</v>
      </c>
      <c r="Y350" t="s">
        <v>42</v>
      </c>
      <c r="Z350">
        <v>0</v>
      </c>
    </row>
    <row r="351" spans="1:26" x14ac:dyDescent="0.25">
      <c r="A351" t="s">
        <v>55</v>
      </c>
      <c r="B351" t="s">
        <v>1106</v>
      </c>
      <c r="C351">
        <v>2012</v>
      </c>
      <c r="D351" t="s">
        <v>54</v>
      </c>
      <c r="E351" t="s">
        <v>5252</v>
      </c>
      <c r="F351">
        <v>4.5999999999999996</v>
      </c>
      <c r="G351" t="s">
        <v>31</v>
      </c>
      <c r="H351">
        <v>19</v>
      </c>
      <c r="I351" t="s">
        <v>1107</v>
      </c>
      <c r="J351" t="s">
        <v>434</v>
      </c>
      <c r="K351" t="s">
        <v>34</v>
      </c>
      <c r="L351" t="s">
        <v>505</v>
      </c>
      <c r="M351" t="s">
        <v>36</v>
      </c>
      <c r="N351" t="s">
        <v>37</v>
      </c>
      <c r="O351" t="s">
        <v>38</v>
      </c>
      <c r="P351" t="s">
        <v>119</v>
      </c>
      <c r="T351">
        <v>7</v>
      </c>
      <c r="U351" t="s">
        <v>43</v>
      </c>
      <c r="V351">
        <v>2</v>
      </c>
      <c r="W351" t="s">
        <v>43</v>
      </c>
      <c r="X351">
        <v>7</v>
      </c>
      <c r="Y351" t="s">
        <v>42</v>
      </c>
      <c r="Z351">
        <v>0.16666666666666</v>
      </c>
    </row>
    <row r="352" spans="1:26" x14ac:dyDescent="0.25">
      <c r="A352" t="s">
        <v>28</v>
      </c>
      <c r="B352" t="s">
        <v>1108</v>
      </c>
      <c r="C352">
        <v>2013</v>
      </c>
      <c r="D352" t="s">
        <v>44</v>
      </c>
      <c r="E352" t="s">
        <v>5252</v>
      </c>
      <c r="F352">
        <v>4.5</v>
      </c>
      <c r="G352" t="s">
        <v>71</v>
      </c>
      <c r="H352">
        <v>20</v>
      </c>
      <c r="I352" t="s">
        <v>1109</v>
      </c>
      <c r="J352" t="s">
        <v>166</v>
      </c>
      <c r="K352" t="s">
        <v>74</v>
      </c>
      <c r="L352" t="s">
        <v>1110</v>
      </c>
      <c r="M352" t="s">
        <v>76</v>
      </c>
      <c r="N352" t="s">
        <v>37</v>
      </c>
      <c r="O352" t="s">
        <v>38</v>
      </c>
      <c r="P352" t="s">
        <v>51</v>
      </c>
      <c r="Q352" t="s">
        <v>52</v>
      </c>
      <c r="R352">
        <v>0</v>
      </c>
      <c r="S352" t="s">
        <v>53</v>
      </c>
      <c r="T352">
        <v>-0.5</v>
      </c>
      <c r="U352" t="s">
        <v>43</v>
      </c>
      <c r="V352">
        <v>2.6666666666666701</v>
      </c>
      <c r="W352" t="s">
        <v>43</v>
      </c>
      <c r="X352">
        <v>7</v>
      </c>
      <c r="Y352" t="s">
        <v>42</v>
      </c>
      <c r="Z352">
        <v>1.24999999999997</v>
      </c>
    </row>
    <row r="353" spans="1:28" x14ac:dyDescent="0.25">
      <c r="A353" t="s">
        <v>61</v>
      </c>
      <c r="B353" t="s">
        <v>1111</v>
      </c>
      <c r="C353">
        <v>2012</v>
      </c>
      <c r="D353" t="s">
        <v>54</v>
      </c>
      <c r="E353" t="s">
        <v>47</v>
      </c>
      <c r="F353">
        <v>9.8000000000000007</v>
      </c>
      <c r="G353" t="s">
        <v>71</v>
      </c>
      <c r="H353">
        <v>19</v>
      </c>
      <c r="I353" t="s">
        <v>1112</v>
      </c>
      <c r="J353" t="s">
        <v>1113</v>
      </c>
      <c r="K353" t="s">
        <v>74</v>
      </c>
      <c r="L353" t="s">
        <v>110</v>
      </c>
      <c r="M353" t="s">
        <v>76</v>
      </c>
      <c r="N353" t="s">
        <v>60</v>
      </c>
      <c r="O353" t="s">
        <v>38</v>
      </c>
      <c r="P353" t="s">
        <v>51</v>
      </c>
      <c r="Q353" t="s">
        <v>1114</v>
      </c>
      <c r="R353">
        <v>0</v>
      </c>
      <c r="S353" t="s">
        <v>1115</v>
      </c>
      <c r="T353">
        <v>5.5</v>
      </c>
      <c r="U353" t="s">
        <v>42</v>
      </c>
      <c r="V353">
        <v>9.25</v>
      </c>
      <c r="W353" t="s">
        <v>43</v>
      </c>
      <c r="X353">
        <v>9.25</v>
      </c>
      <c r="Y353" t="s">
        <v>43</v>
      </c>
      <c r="Z353">
        <v>8.3333333333329998E-2</v>
      </c>
    </row>
    <row r="354" spans="1:28" x14ac:dyDescent="0.25">
      <c r="A354" t="s">
        <v>28</v>
      </c>
      <c r="B354" t="s">
        <v>1116</v>
      </c>
      <c r="C354">
        <v>2013</v>
      </c>
      <c r="D354" t="s">
        <v>44</v>
      </c>
      <c r="E354" t="s">
        <v>5252</v>
      </c>
      <c r="F354">
        <v>4.8</v>
      </c>
      <c r="G354" t="s">
        <v>71</v>
      </c>
      <c r="H354">
        <v>20</v>
      </c>
      <c r="I354" t="s">
        <v>1117</v>
      </c>
      <c r="J354" t="s">
        <v>1118</v>
      </c>
      <c r="K354" t="s">
        <v>74</v>
      </c>
      <c r="L354" t="s">
        <v>404</v>
      </c>
      <c r="M354" t="s">
        <v>76</v>
      </c>
      <c r="N354" t="s">
        <v>60</v>
      </c>
      <c r="O354" t="s">
        <v>38</v>
      </c>
      <c r="P354" t="s">
        <v>51</v>
      </c>
      <c r="Q354" t="s">
        <v>52</v>
      </c>
      <c r="R354">
        <v>0</v>
      </c>
      <c r="S354" t="s">
        <v>53</v>
      </c>
      <c r="T354">
        <v>0</v>
      </c>
      <c r="U354" t="s">
        <v>43</v>
      </c>
      <c r="V354">
        <v>2.5</v>
      </c>
      <c r="W354" t="s">
        <v>43</v>
      </c>
      <c r="X354">
        <v>4</v>
      </c>
      <c r="Y354" t="s">
        <v>43</v>
      </c>
      <c r="Z354">
        <v>1.4166666666666401</v>
      </c>
    </row>
    <row r="355" spans="1:28" x14ac:dyDescent="0.25">
      <c r="A355" t="s">
        <v>28</v>
      </c>
      <c r="B355" t="s">
        <v>1119</v>
      </c>
      <c r="C355">
        <v>2014</v>
      </c>
      <c r="D355" t="s">
        <v>115</v>
      </c>
      <c r="E355" t="s">
        <v>47</v>
      </c>
      <c r="F355">
        <v>7.7</v>
      </c>
      <c r="G355" t="s">
        <v>31</v>
      </c>
      <c r="H355">
        <v>21</v>
      </c>
      <c r="I355" t="s">
        <v>1120</v>
      </c>
      <c r="J355" t="s">
        <v>33</v>
      </c>
      <c r="K355" t="s">
        <v>92</v>
      </c>
      <c r="L355" t="s">
        <v>101</v>
      </c>
      <c r="M355" t="s">
        <v>36</v>
      </c>
      <c r="N355" t="s">
        <v>37</v>
      </c>
      <c r="O355" t="s">
        <v>38</v>
      </c>
      <c r="P355" t="s">
        <v>106</v>
      </c>
      <c r="Q355" t="s">
        <v>107</v>
      </c>
      <c r="R355">
        <v>0</v>
      </c>
      <c r="S355" t="s">
        <v>96</v>
      </c>
      <c r="T355">
        <v>2</v>
      </c>
      <c r="U355" t="s">
        <v>43</v>
      </c>
      <c r="V355">
        <v>8</v>
      </c>
      <c r="W355" t="s">
        <v>43</v>
      </c>
      <c r="X355">
        <v>7</v>
      </c>
      <c r="Y355" t="s">
        <v>43</v>
      </c>
      <c r="Z355">
        <v>0.91666666666664998</v>
      </c>
    </row>
    <row r="356" spans="1:28" x14ac:dyDescent="0.25">
      <c r="A356" t="s">
        <v>277</v>
      </c>
      <c r="B356" t="s">
        <v>1121</v>
      </c>
      <c r="C356">
        <v>2014</v>
      </c>
      <c r="D356" t="s">
        <v>44</v>
      </c>
      <c r="E356" t="s">
        <v>47</v>
      </c>
      <c r="F356">
        <v>7.9</v>
      </c>
      <c r="G356" t="s">
        <v>31</v>
      </c>
      <c r="H356">
        <v>20</v>
      </c>
      <c r="I356" t="s">
        <v>1122</v>
      </c>
      <c r="J356" t="s">
        <v>33</v>
      </c>
      <c r="K356" t="s">
        <v>34</v>
      </c>
      <c r="L356" t="s">
        <v>105</v>
      </c>
      <c r="M356" t="s">
        <v>36</v>
      </c>
      <c r="N356" t="s">
        <v>37</v>
      </c>
      <c r="O356" t="s">
        <v>38</v>
      </c>
      <c r="P356" t="s">
        <v>51</v>
      </c>
      <c r="Q356" t="s">
        <v>1123</v>
      </c>
      <c r="R356">
        <v>0</v>
      </c>
      <c r="S356" t="s">
        <v>802</v>
      </c>
      <c r="T356">
        <v>5</v>
      </c>
      <c r="U356" t="s">
        <v>43</v>
      </c>
      <c r="V356">
        <v>6</v>
      </c>
      <c r="W356" t="s">
        <v>43</v>
      </c>
      <c r="X356">
        <v>9.6666666666666696</v>
      </c>
      <c r="Y356" t="s">
        <v>43</v>
      </c>
      <c r="Z356">
        <v>0.74999999999999001</v>
      </c>
    </row>
    <row r="357" spans="1:28" x14ac:dyDescent="0.25">
      <c r="A357" t="s">
        <v>55</v>
      </c>
      <c r="B357" t="s">
        <v>1124</v>
      </c>
      <c r="C357">
        <v>2014</v>
      </c>
      <c r="D357" t="s">
        <v>44</v>
      </c>
      <c r="E357" t="s">
        <v>5252</v>
      </c>
      <c r="F357">
        <v>5.5</v>
      </c>
      <c r="G357" t="s">
        <v>143</v>
      </c>
      <c r="H357">
        <v>20</v>
      </c>
      <c r="I357" t="s">
        <v>1125</v>
      </c>
      <c r="J357" t="s">
        <v>1126</v>
      </c>
      <c r="K357" t="s">
        <v>205</v>
      </c>
      <c r="L357" t="s">
        <v>1127</v>
      </c>
      <c r="M357" t="s">
        <v>148</v>
      </c>
      <c r="N357" t="s">
        <v>37</v>
      </c>
      <c r="O357" t="s">
        <v>38</v>
      </c>
      <c r="P357" t="s">
        <v>51</v>
      </c>
      <c r="T357">
        <v>6</v>
      </c>
      <c r="U357" t="s">
        <v>43</v>
      </c>
      <c r="V357">
        <v>6</v>
      </c>
      <c r="W357" t="s">
        <v>43</v>
      </c>
      <c r="X357">
        <v>9</v>
      </c>
      <c r="Y357" t="s">
        <v>42</v>
      </c>
      <c r="Z357">
        <v>0</v>
      </c>
    </row>
    <row r="358" spans="1:28" x14ac:dyDescent="0.25">
      <c r="A358" t="s">
        <v>28</v>
      </c>
      <c r="B358" t="s">
        <v>1128</v>
      </c>
      <c r="C358">
        <v>2012</v>
      </c>
      <c r="D358" t="s">
        <v>54</v>
      </c>
      <c r="E358" t="s">
        <v>250</v>
      </c>
      <c r="F358">
        <v>9.9</v>
      </c>
      <c r="G358" t="s">
        <v>71</v>
      </c>
      <c r="H358">
        <v>18</v>
      </c>
      <c r="I358" t="s">
        <v>1129</v>
      </c>
      <c r="J358" t="s">
        <v>1130</v>
      </c>
      <c r="K358" t="s">
        <v>187</v>
      </c>
      <c r="M358" t="s">
        <v>76</v>
      </c>
      <c r="N358" t="s">
        <v>60</v>
      </c>
      <c r="O358" t="s">
        <v>38</v>
      </c>
      <c r="P358" t="s">
        <v>51</v>
      </c>
      <c r="Q358" t="s">
        <v>52</v>
      </c>
      <c r="R358">
        <v>0</v>
      </c>
      <c r="S358" t="s">
        <v>53</v>
      </c>
      <c r="Z358">
        <v>2.6666666666666199</v>
      </c>
    </row>
    <row r="359" spans="1:28" x14ac:dyDescent="0.25">
      <c r="A359" t="s">
        <v>28</v>
      </c>
      <c r="B359" t="s">
        <v>1131</v>
      </c>
      <c r="C359">
        <v>2014</v>
      </c>
      <c r="D359" t="s">
        <v>77</v>
      </c>
      <c r="E359" t="s">
        <v>290</v>
      </c>
      <c r="F359">
        <v>8</v>
      </c>
      <c r="G359" t="s">
        <v>71</v>
      </c>
      <c r="H359">
        <v>28</v>
      </c>
      <c r="I359" t="s">
        <v>1132</v>
      </c>
      <c r="J359" t="s">
        <v>154</v>
      </c>
      <c r="K359" t="s">
        <v>74</v>
      </c>
      <c r="L359" t="s">
        <v>131</v>
      </c>
      <c r="M359" t="s">
        <v>76</v>
      </c>
      <c r="N359" t="s">
        <v>37</v>
      </c>
      <c r="O359" t="s">
        <v>38</v>
      </c>
      <c r="P359" t="s">
        <v>51</v>
      </c>
      <c r="Q359" t="s">
        <v>52</v>
      </c>
      <c r="R359">
        <v>0</v>
      </c>
      <c r="S359" t="s">
        <v>53</v>
      </c>
      <c r="T359">
        <v>7.75</v>
      </c>
      <c r="U359" t="s">
        <v>43</v>
      </c>
      <c r="V359">
        <v>9.8000000000000007</v>
      </c>
      <c r="W359" t="s">
        <v>43</v>
      </c>
      <c r="X359">
        <v>7</v>
      </c>
      <c r="Y359" t="s">
        <v>42</v>
      </c>
      <c r="Z359">
        <v>0.99999999999998002</v>
      </c>
    </row>
    <row r="360" spans="1:28" x14ac:dyDescent="0.25">
      <c r="A360" t="s">
        <v>45</v>
      </c>
      <c r="B360" t="s">
        <v>1133</v>
      </c>
      <c r="C360">
        <v>2012</v>
      </c>
      <c r="D360" t="s">
        <v>77</v>
      </c>
      <c r="E360" t="s">
        <v>30</v>
      </c>
      <c r="F360">
        <v>5.3</v>
      </c>
      <c r="G360" t="s">
        <v>71</v>
      </c>
      <c r="H360">
        <v>25</v>
      </c>
      <c r="I360" t="s">
        <v>1134</v>
      </c>
      <c r="J360" t="s">
        <v>1135</v>
      </c>
      <c r="K360" t="s">
        <v>74</v>
      </c>
      <c r="L360" t="s">
        <v>1136</v>
      </c>
      <c r="M360" t="s">
        <v>76</v>
      </c>
      <c r="N360" t="s">
        <v>37</v>
      </c>
      <c r="O360" t="s">
        <v>38</v>
      </c>
      <c r="P360" t="s">
        <v>51</v>
      </c>
      <c r="Z360">
        <v>2.99999999999994</v>
      </c>
      <c r="AA360" t="s">
        <v>52</v>
      </c>
      <c r="AB360" t="s">
        <v>53</v>
      </c>
    </row>
    <row r="361" spans="1:28" x14ac:dyDescent="0.25">
      <c r="A361" t="s">
        <v>28</v>
      </c>
      <c r="B361" t="s">
        <v>1137</v>
      </c>
      <c r="C361">
        <v>2012</v>
      </c>
      <c r="D361" t="s">
        <v>54</v>
      </c>
      <c r="E361" t="s">
        <v>5252</v>
      </c>
      <c r="F361">
        <v>4</v>
      </c>
      <c r="G361" t="s">
        <v>31</v>
      </c>
      <c r="H361">
        <v>25</v>
      </c>
      <c r="I361" t="s">
        <v>1138</v>
      </c>
      <c r="J361" t="s">
        <v>33</v>
      </c>
      <c r="K361" t="s">
        <v>34</v>
      </c>
      <c r="L361" t="s">
        <v>304</v>
      </c>
      <c r="M361" t="s">
        <v>36</v>
      </c>
      <c r="N361" t="s">
        <v>60</v>
      </c>
      <c r="O361" t="s">
        <v>38</v>
      </c>
      <c r="P361" t="s">
        <v>51</v>
      </c>
      <c r="Q361" t="s">
        <v>52</v>
      </c>
      <c r="R361">
        <v>0</v>
      </c>
      <c r="S361" t="s">
        <v>53</v>
      </c>
      <c r="T361">
        <v>1</v>
      </c>
      <c r="U361" t="s">
        <v>42</v>
      </c>
      <c r="V361">
        <v>6</v>
      </c>
      <c r="W361" t="s">
        <v>43</v>
      </c>
      <c r="X361">
        <v>5.5</v>
      </c>
      <c r="Y361" t="s">
        <v>43</v>
      </c>
      <c r="Z361">
        <v>1.6666666666666401</v>
      </c>
    </row>
    <row r="362" spans="1:28" x14ac:dyDescent="0.25">
      <c r="A362" t="s">
        <v>55</v>
      </c>
      <c r="B362" t="s">
        <v>1139</v>
      </c>
      <c r="C362">
        <v>2012</v>
      </c>
      <c r="D362" t="s">
        <v>77</v>
      </c>
      <c r="E362" t="s">
        <v>290</v>
      </c>
      <c r="F362">
        <v>5.5</v>
      </c>
      <c r="G362" t="s">
        <v>31</v>
      </c>
      <c r="H362">
        <v>25</v>
      </c>
      <c r="I362" t="s">
        <v>1140</v>
      </c>
      <c r="J362" t="s">
        <v>33</v>
      </c>
      <c r="K362" t="s">
        <v>34</v>
      </c>
      <c r="L362" t="s">
        <v>466</v>
      </c>
      <c r="M362" t="s">
        <v>36</v>
      </c>
      <c r="N362" t="s">
        <v>60</v>
      </c>
      <c r="O362" t="s">
        <v>38</v>
      </c>
      <c r="P362" t="s">
        <v>51</v>
      </c>
      <c r="T362">
        <v>8.5</v>
      </c>
      <c r="U362" t="s">
        <v>43</v>
      </c>
      <c r="V362">
        <v>7</v>
      </c>
      <c r="W362" t="s">
        <v>43</v>
      </c>
      <c r="X362">
        <v>4</v>
      </c>
      <c r="Y362" t="s">
        <v>42</v>
      </c>
      <c r="Z362">
        <v>0.33333333333332998</v>
      </c>
    </row>
    <row r="363" spans="1:28" x14ac:dyDescent="0.25">
      <c r="A363" t="s">
        <v>55</v>
      </c>
      <c r="B363" t="s">
        <v>1141</v>
      </c>
      <c r="C363">
        <v>2012</v>
      </c>
      <c r="D363" t="s">
        <v>115</v>
      </c>
      <c r="E363" t="s">
        <v>122</v>
      </c>
      <c r="F363">
        <v>7.1</v>
      </c>
      <c r="G363" t="s">
        <v>71</v>
      </c>
      <c r="H363">
        <v>23</v>
      </c>
      <c r="I363" t="s">
        <v>1142</v>
      </c>
      <c r="J363" t="s">
        <v>1143</v>
      </c>
      <c r="K363" t="s">
        <v>74</v>
      </c>
      <c r="L363" t="s">
        <v>1144</v>
      </c>
      <c r="M363" t="s">
        <v>76</v>
      </c>
      <c r="N363" t="s">
        <v>37</v>
      </c>
      <c r="O363" t="s">
        <v>38</v>
      </c>
      <c r="P363" t="s">
        <v>51</v>
      </c>
      <c r="T363">
        <v>5.5</v>
      </c>
      <c r="U363" t="s">
        <v>43</v>
      </c>
      <c r="V363">
        <v>5.5</v>
      </c>
      <c r="W363" t="s">
        <v>43</v>
      </c>
      <c r="X363">
        <v>5.5</v>
      </c>
      <c r="Y363" t="s">
        <v>42</v>
      </c>
      <c r="Z363">
        <v>8.3333333333329998E-2</v>
      </c>
    </row>
    <row r="364" spans="1:28" x14ac:dyDescent="0.25">
      <c r="A364" t="s">
        <v>45</v>
      </c>
      <c r="B364" t="s">
        <v>1145</v>
      </c>
      <c r="C364">
        <v>2012</v>
      </c>
      <c r="D364" t="s">
        <v>115</v>
      </c>
      <c r="E364" t="s">
        <v>5252</v>
      </c>
      <c r="F364">
        <v>4.2</v>
      </c>
      <c r="G364" t="s">
        <v>98</v>
      </c>
      <c r="H364">
        <v>23</v>
      </c>
      <c r="I364" t="s">
        <v>1146</v>
      </c>
      <c r="J364" t="s">
        <v>1147</v>
      </c>
      <c r="K364" t="s">
        <v>146</v>
      </c>
      <c r="L364" t="s">
        <v>1148</v>
      </c>
      <c r="M364" t="s">
        <v>36</v>
      </c>
      <c r="N364" t="s">
        <v>37</v>
      </c>
      <c r="O364" t="s">
        <v>38</v>
      </c>
      <c r="P364" t="s">
        <v>51</v>
      </c>
      <c r="T364">
        <v>2.6666666666666701</v>
      </c>
      <c r="U364" t="s">
        <v>42</v>
      </c>
      <c r="V364">
        <v>4</v>
      </c>
      <c r="W364" t="s">
        <v>43</v>
      </c>
      <c r="X364">
        <v>9</v>
      </c>
      <c r="Y364" t="s">
        <v>42</v>
      </c>
      <c r="Z364">
        <v>2.99999999999994</v>
      </c>
      <c r="AA364" t="s">
        <v>52</v>
      </c>
      <c r="AB364" t="s">
        <v>53</v>
      </c>
    </row>
    <row r="365" spans="1:28" x14ac:dyDescent="0.25">
      <c r="A365" t="s">
        <v>28</v>
      </c>
      <c r="B365" t="s">
        <v>1149</v>
      </c>
      <c r="C365">
        <v>2014</v>
      </c>
      <c r="D365" t="s">
        <v>44</v>
      </c>
      <c r="E365" t="s">
        <v>5252</v>
      </c>
      <c r="F365">
        <v>6</v>
      </c>
      <c r="G365" t="s">
        <v>31</v>
      </c>
      <c r="H365">
        <v>22</v>
      </c>
      <c r="I365" t="s">
        <v>1150</v>
      </c>
      <c r="J365" t="s">
        <v>33</v>
      </c>
      <c r="K365" t="s">
        <v>205</v>
      </c>
      <c r="L365" t="s">
        <v>1127</v>
      </c>
      <c r="M365" t="s">
        <v>36</v>
      </c>
      <c r="N365" t="s">
        <v>37</v>
      </c>
      <c r="O365" t="s">
        <v>38</v>
      </c>
      <c r="P365" t="s">
        <v>119</v>
      </c>
      <c r="Q365" t="s">
        <v>207</v>
      </c>
      <c r="R365">
        <v>0</v>
      </c>
      <c r="S365" t="s">
        <v>41</v>
      </c>
      <c r="T365">
        <v>7</v>
      </c>
      <c r="U365" t="s">
        <v>43</v>
      </c>
      <c r="V365">
        <v>6.3333333333333304</v>
      </c>
      <c r="W365" t="s">
        <v>43</v>
      </c>
      <c r="X365">
        <v>8</v>
      </c>
      <c r="Y365" t="s">
        <v>43</v>
      </c>
      <c r="Z365">
        <v>0.41666666666666002</v>
      </c>
    </row>
    <row r="366" spans="1:28" x14ac:dyDescent="0.25">
      <c r="A366" t="s">
        <v>28</v>
      </c>
      <c r="B366" t="s">
        <v>1151</v>
      </c>
      <c r="C366">
        <v>2014</v>
      </c>
      <c r="D366" t="s">
        <v>54</v>
      </c>
      <c r="E366" t="s">
        <v>5252</v>
      </c>
      <c r="F366">
        <v>9.8000000000000007</v>
      </c>
      <c r="G366" t="s">
        <v>31</v>
      </c>
      <c r="H366">
        <v>22</v>
      </c>
      <c r="I366" t="s">
        <v>1152</v>
      </c>
      <c r="J366" t="s">
        <v>33</v>
      </c>
      <c r="K366" t="s">
        <v>34</v>
      </c>
      <c r="L366" t="s">
        <v>304</v>
      </c>
      <c r="M366" t="s">
        <v>36</v>
      </c>
      <c r="N366" t="s">
        <v>37</v>
      </c>
      <c r="O366" t="s">
        <v>38</v>
      </c>
      <c r="P366" t="s">
        <v>712</v>
      </c>
      <c r="Q366" t="s">
        <v>713</v>
      </c>
      <c r="R366">
        <v>0</v>
      </c>
      <c r="S366" t="s">
        <v>41</v>
      </c>
      <c r="T366">
        <v>8</v>
      </c>
      <c r="U366" t="s">
        <v>214</v>
      </c>
      <c r="V366">
        <v>7</v>
      </c>
      <c r="W366" t="s">
        <v>43</v>
      </c>
      <c r="X366">
        <v>9.6666666666666696</v>
      </c>
      <c r="Y366" t="s">
        <v>43</v>
      </c>
      <c r="Z366">
        <v>0.99999999999998002</v>
      </c>
    </row>
    <row r="367" spans="1:28" x14ac:dyDescent="0.25">
      <c r="A367" t="s">
        <v>55</v>
      </c>
      <c r="B367" t="s">
        <v>1153</v>
      </c>
      <c r="C367">
        <v>2013</v>
      </c>
      <c r="D367" t="s">
        <v>44</v>
      </c>
      <c r="E367" t="s">
        <v>5252</v>
      </c>
      <c r="F367">
        <v>5.2</v>
      </c>
      <c r="G367" t="s">
        <v>143</v>
      </c>
      <c r="H367">
        <v>21</v>
      </c>
      <c r="I367" t="s">
        <v>1154</v>
      </c>
      <c r="J367" t="s">
        <v>866</v>
      </c>
      <c r="K367" t="s">
        <v>205</v>
      </c>
      <c r="L367" t="s">
        <v>1155</v>
      </c>
      <c r="M367" t="s">
        <v>148</v>
      </c>
      <c r="N367" t="s">
        <v>37</v>
      </c>
      <c r="O367" t="s">
        <v>38</v>
      </c>
      <c r="P367" t="s">
        <v>51</v>
      </c>
      <c r="T367">
        <v>5.5</v>
      </c>
      <c r="U367" t="s">
        <v>43</v>
      </c>
      <c r="V367">
        <v>3.3333333333333299</v>
      </c>
      <c r="W367" t="s">
        <v>43</v>
      </c>
      <c r="X367">
        <v>4</v>
      </c>
      <c r="Y367" t="s">
        <v>43</v>
      </c>
      <c r="Z367">
        <v>1.3333333333333099</v>
      </c>
    </row>
    <row r="368" spans="1:28" x14ac:dyDescent="0.25">
      <c r="A368" t="s">
        <v>55</v>
      </c>
      <c r="B368" t="s">
        <v>1156</v>
      </c>
      <c r="C368">
        <v>2014</v>
      </c>
      <c r="D368" t="s">
        <v>44</v>
      </c>
      <c r="E368" t="s">
        <v>5252</v>
      </c>
      <c r="F368">
        <v>4.8</v>
      </c>
      <c r="G368" t="s">
        <v>31</v>
      </c>
      <c r="H368">
        <v>21</v>
      </c>
      <c r="I368" t="s">
        <v>1157</v>
      </c>
      <c r="J368" t="s">
        <v>89</v>
      </c>
      <c r="K368" t="s">
        <v>92</v>
      </c>
      <c r="L368" t="s">
        <v>417</v>
      </c>
      <c r="M368" t="s">
        <v>36</v>
      </c>
      <c r="N368" t="s">
        <v>37</v>
      </c>
      <c r="O368" t="s">
        <v>38</v>
      </c>
      <c r="P368" t="s">
        <v>39</v>
      </c>
      <c r="T368">
        <v>4</v>
      </c>
      <c r="U368" t="s">
        <v>42</v>
      </c>
      <c r="V368">
        <v>5</v>
      </c>
      <c r="W368" t="s">
        <v>43</v>
      </c>
      <c r="X368">
        <v>3.3333333333333299</v>
      </c>
      <c r="Y368" t="s">
        <v>43</v>
      </c>
      <c r="Z368">
        <v>0.41666666666666002</v>
      </c>
    </row>
    <row r="369" spans="1:28" x14ac:dyDescent="0.25">
      <c r="A369" t="s">
        <v>28</v>
      </c>
      <c r="B369" t="s">
        <v>1158</v>
      </c>
      <c r="C369">
        <v>2014</v>
      </c>
      <c r="D369" t="s">
        <v>115</v>
      </c>
      <c r="E369" t="s">
        <v>250</v>
      </c>
      <c r="F369">
        <v>5.6</v>
      </c>
      <c r="G369" t="s">
        <v>31</v>
      </c>
      <c r="H369">
        <v>21</v>
      </c>
      <c r="I369" t="s">
        <v>1159</v>
      </c>
      <c r="J369" t="s">
        <v>33</v>
      </c>
      <c r="K369" t="s">
        <v>187</v>
      </c>
      <c r="L369" t="s">
        <v>308</v>
      </c>
      <c r="M369" t="s">
        <v>36</v>
      </c>
      <c r="N369" t="s">
        <v>37</v>
      </c>
      <c r="O369" t="s">
        <v>38</v>
      </c>
      <c r="P369" t="s">
        <v>51</v>
      </c>
      <c r="Q369" t="s">
        <v>52</v>
      </c>
      <c r="R369">
        <v>0</v>
      </c>
      <c r="S369" t="s">
        <v>53</v>
      </c>
      <c r="Z369">
        <v>0.99999999999998002</v>
      </c>
    </row>
    <row r="370" spans="1:28" x14ac:dyDescent="0.25">
      <c r="A370" t="s">
        <v>55</v>
      </c>
      <c r="B370" t="s">
        <v>1160</v>
      </c>
      <c r="C370">
        <v>2013</v>
      </c>
      <c r="D370" t="s">
        <v>54</v>
      </c>
      <c r="E370" t="s">
        <v>47</v>
      </c>
      <c r="F370">
        <v>5.7</v>
      </c>
      <c r="G370" t="s">
        <v>31</v>
      </c>
      <c r="H370">
        <v>19</v>
      </c>
      <c r="I370" t="s">
        <v>1161</v>
      </c>
      <c r="J370" t="s">
        <v>89</v>
      </c>
      <c r="K370" t="s">
        <v>34</v>
      </c>
      <c r="L370" t="s">
        <v>285</v>
      </c>
      <c r="M370" t="s">
        <v>36</v>
      </c>
      <c r="N370" t="s">
        <v>37</v>
      </c>
      <c r="O370" t="s">
        <v>38</v>
      </c>
      <c r="P370" t="s">
        <v>119</v>
      </c>
      <c r="T370">
        <v>7</v>
      </c>
      <c r="U370" t="s">
        <v>43</v>
      </c>
      <c r="V370">
        <v>4.3333333333333304</v>
      </c>
      <c r="W370" t="s">
        <v>43</v>
      </c>
      <c r="X370">
        <v>4</v>
      </c>
      <c r="Y370" t="s">
        <v>42</v>
      </c>
      <c r="Z370">
        <v>0.49999999999999001</v>
      </c>
    </row>
    <row r="371" spans="1:28" x14ac:dyDescent="0.25">
      <c r="A371" t="s">
        <v>55</v>
      </c>
      <c r="B371" t="s">
        <v>1162</v>
      </c>
      <c r="C371">
        <v>2014</v>
      </c>
      <c r="D371" t="s">
        <v>44</v>
      </c>
      <c r="E371" t="s">
        <v>47</v>
      </c>
      <c r="F371">
        <v>6</v>
      </c>
      <c r="G371" t="s">
        <v>31</v>
      </c>
      <c r="H371">
        <v>20</v>
      </c>
      <c r="I371" t="s">
        <v>1163</v>
      </c>
      <c r="J371" t="s">
        <v>89</v>
      </c>
      <c r="K371" t="s">
        <v>34</v>
      </c>
      <c r="L371" t="s">
        <v>285</v>
      </c>
      <c r="M371" t="s">
        <v>36</v>
      </c>
      <c r="N371" t="s">
        <v>37</v>
      </c>
      <c r="O371" t="s">
        <v>38</v>
      </c>
      <c r="P371" t="s">
        <v>96</v>
      </c>
      <c r="T371">
        <v>1</v>
      </c>
      <c r="U371" t="s">
        <v>43</v>
      </c>
      <c r="V371">
        <v>3.3333333333333299</v>
      </c>
      <c r="W371" t="s">
        <v>43</v>
      </c>
      <c r="X371">
        <v>6</v>
      </c>
      <c r="Y371" t="s">
        <v>42</v>
      </c>
      <c r="Z371">
        <v>8.3333333333329998E-2</v>
      </c>
    </row>
    <row r="372" spans="1:28" x14ac:dyDescent="0.25">
      <c r="A372" t="s">
        <v>28</v>
      </c>
      <c r="B372" t="s">
        <v>1164</v>
      </c>
      <c r="C372">
        <v>2014</v>
      </c>
      <c r="D372" t="s">
        <v>68</v>
      </c>
      <c r="E372" t="s">
        <v>5252</v>
      </c>
      <c r="F372">
        <v>4.7</v>
      </c>
      <c r="G372" t="s">
        <v>31</v>
      </c>
      <c r="H372">
        <v>24</v>
      </c>
      <c r="I372" t="s">
        <v>1165</v>
      </c>
      <c r="J372" t="s">
        <v>33</v>
      </c>
      <c r="K372" t="s">
        <v>146</v>
      </c>
      <c r="L372" t="s">
        <v>1096</v>
      </c>
      <c r="M372" t="s">
        <v>36</v>
      </c>
      <c r="N372" t="s">
        <v>37</v>
      </c>
      <c r="O372" t="s">
        <v>38</v>
      </c>
      <c r="P372" t="s">
        <v>51</v>
      </c>
      <c r="Q372" t="s">
        <v>52</v>
      </c>
      <c r="R372">
        <v>0</v>
      </c>
      <c r="S372" t="s">
        <v>53</v>
      </c>
      <c r="T372">
        <v>5.3333333333333304</v>
      </c>
      <c r="U372" t="s">
        <v>43</v>
      </c>
      <c r="V372">
        <v>3.3333333333333299</v>
      </c>
      <c r="W372" t="s">
        <v>43</v>
      </c>
      <c r="X372">
        <v>6</v>
      </c>
      <c r="Y372" t="s">
        <v>42</v>
      </c>
      <c r="Z372">
        <v>0.91666666666664998</v>
      </c>
    </row>
    <row r="373" spans="1:28" x14ac:dyDescent="0.25">
      <c r="A373" t="s">
        <v>28</v>
      </c>
      <c r="B373" t="s">
        <v>1166</v>
      </c>
      <c r="C373">
        <v>2013</v>
      </c>
      <c r="D373" t="s">
        <v>115</v>
      </c>
      <c r="E373" t="s">
        <v>290</v>
      </c>
      <c r="F373">
        <v>5.9</v>
      </c>
      <c r="G373" t="s">
        <v>31</v>
      </c>
      <c r="H373">
        <v>22</v>
      </c>
      <c r="I373" t="s">
        <v>1167</v>
      </c>
      <c r="J373" t="s">
        <v>33</v>
      </c>
      <c r="K373" t="s">
        <v>657</v>
      </c>
      <c r="L373" t="s">
        <v>1168</v>
      </c>
      <c r="M373" t="s">
        <v>36</v>
      </c>
      <c r="N373" t="s">
        <v>37</v>
      </c>
      <c r="O373" t="s">
        <v>38</v>
      </c>
      <c r="P373" t="s">
        <v>39</v>
      </c>
      <c r="Q373" t="s">
        <v>40</v>
      </c>
      <c r="R373">
        <v>0</v>
      </c>
      <c r="S373" t="s">
        <v>41</v>
      </c>
      <c r="Z373">
        <v>1.9166666666666301</v>
      </c>
    </row>
    <row r="374" spans="1:28" x14ac:dyDescent="0.25">
      <c r="A374" t="s">
        <v>28</v>
      </c>
      <c r="B374" t="s">
        <v>1169</v>
      </c>
      <c r="C374">
        <v>2014</v>
      </c>
      <c r="D374" t="s">
        <v>68</v>
      </c>
      <c r="E374" t="s">
        <v>250</v>
      </c>
      <c r="F374">
        <v>9.5</v>
      </c>
      <c r="G374" t="s">
        <v>31</v>
      </c>
      <c r="H374">
        <v>23</v>
      </c>
      <c r="I374" t="s">
        <v>1170</v>
      </c>
      <c r="J374" t="s">
        <v>33</v>
      </c>
      <c r="K374" t="s">
        <v>187</v>
      </c>
      <c r="L374" t="s">
        <v>308</v>
      </c>
      <c r="M374" t="s">
        <v>36</v>
      </c>
      <c r="N374" t="s">
        <v>37</v>
      </c>
      <c r="O374" t="s">
        <v>38</v>
      </c>
      <c r="P374" t="s">
        <v>645</v>
      </c>
      <c r="Q374" t="s">
        <v>646</v>
      </c>
      <c r="R374">
        <v>0</v>
      </c>
      <c r="S374" t="s">
        <v>96</v>
      </c>
      <c r="Z374">
        <v>0.99999999999998002</v>
      </c>
    </row>
    <row r="375" spans="1:28" x14ac:dyDescent="0.25">
      <c r="A375" t="s">
        <v>28</v>
      </c>
      <c r="B375" t="s">
        <v>1171</v>
      </c>
      <c r="C375">
        <v>2012</v>
      </c>
      <c r="D375" t="s">
        <v>54</v>
      </c>
      <c r="E375" t="s">
        <v>47</v>
      </c>
      <c r="F375">
        <v>5.4</v>
      </c>
      <c r="G375" t="s">
        <v>71</v>
      </c>
      <c r="H375">
        <v>20</v>
      </c>
      <c r="I375" t="s">
        <v>1172</v>
      </c>
      <c r="J375" t="s">
        <v>1173</v>
      </c>
      <c r="K375" t="s">
        <v>74</v>
      </c>
      <c r="L375" t="s">
        <v>1174</v>
      </c>
      <c r="M375" t="s">
        <v>76</v>
      </c>
      <c r="N375" t="s">
        <v>37</v>
      </c>
      <c r="O375" t="s">
        <v>38</v>
      </c>
      <c r="P375" t="s">
        <v>51</v>
      </c>
      <c r="Q375" t="s">
        <v>52</v>
      </c>
      <c r="R375">
        <v>0</v>
      </c>
      <c r="S375" t="s">
        <v>53</v>
      </c>
      <c r="T375">
        <v>4.75</v>
      </c>
      <c r="U375" t="s">
        <v>43</v>
      </c>
      <c r="V375">
        <v>4</v>
      </c>
      <c r="W375" t="s">
        <v>43</v>
      </c>
      <c r="X375">
        <v>2.6666666666666701</v>
      </c>
      <c r="Y375" t="s">
        <v>42</v>
      </c>
      <c r="Z375">
        <v>1.8333333333333</v>
      </c>
    </row>
    <row r="376" spans="1:28" x14ac:dyDescent="0.25">
      <c r="A376" t="s">
        <v>55</v>
      </c>
      <c r="B376" t="s">
        <v>1175</v>
      </c>
      <c r="C376">
        <v>2013</v>
      </c>
      <c r="D376" t="s">
        <v>54</v>
      </c>
      <c r="E376" t="s">
        <v>5252</v>
      </c>
      <c r="F376">
        <v>4.5</v>
      </c>
      <c r="G376" t="s">
        <v>71</v>
      </c>
      <c r="H376">
        <v>21</v>
      </c>
      <c r="I376" t="s">
        <v>1176</v>
      </c>
      <c r="J376" t="s">
        <v>558</v>
      </c>
      <c r="K376" t="s">
        <v>74</v>
      </c>
      <c r="L376" t="s">
        <v>235</v>
      </c>
      <c r="M376" t="s">
        <v>76</v>
      </c>
      <c r="N376" t="s">
        <v>37</v>
      </c>
      <c r="O376" t="s">
        <v>38</v>
      </c>
      <c r="P376" t="s">
        <v>51</v>
      </c>
      <c r="T376">
        <v>5</v>
      </c>
      <c r="U376" t="s">
        <v>42</v>
      </c>
      <c r="V376">
        <v>4.3333333333333304</v>
      </c>
      <c r="W376" t="s">
        <v>43</v>
      </c>
      <c r="X376">
        <v>2</v>
      </c>
      <c r="Y376" t="s">
        <v>43</v>
      </c>
      <c r="Z376">
        <v>0.74999999999999001</v>
      </c>
    </row>
    <row r="377" spans="1:28" x14ac:dyDescent="0.25">
      <c r="A377" t="s">
        <v>28</v>
      </c>
      <c r="B377" t="s">
        <v>1177</v>
      </c>
      <c r="C377">
        <v>2012</v>
      </c>
      <c r="D377" t="s">
        <v>54</v>
      </c>
      <c r="E377" t="s">
        <v>47</v>
      </c>
      <c r="F377">
        <v>4</v>
      </c>
      <c r="G377" t="s">
        <v>31</v>
      </c>
      <c r="H377">
        <v>20</v>
      </c>
      <c r="I377" t="s">
        <v>1178</v>
      </c>
      <c r="J377" t="s">
        <v>221</v>
      </c>
      <c r="K377" t="s">
        <v>34</v>
      </c>
      <c r="L377" t="s">
        <v>64</v>
      </c>
      <c r="M377" t="s">
        <v>36</v>
      </c>
      <c r="N377" t="s">
        <v>37</v>
      </c>
      <c r="O377" t="s">
        <v>38</v>
      </c>
      <c r="P377" t="s">
        <v>51</v>
      </c>
      <c r="Q377" t="s">
        <v>52</v>
      </c>
      <c r="R377">
        <v>0</v>
      </c>
      <c r="S377" t="s">
        <v>53</v>
      </c>
      <c r="Z377">
        <v>2.49999999999996</v>
      </c>
    </row>
    <row r="378" spans="1:28" x14ac:dyDescent="0.25">
      <c r="A378" t="s">
        <v>45</v>
      </c>
      <c r="B378" t="s">
        <v>1179</v>
      </c>
      <c r="C378">
        <v>2012</v>
      </c>
      <c r="D378" t="s">
        <v>54</v>
      </c>
      <c r="E378" t="s">
        <v>47</v>
      </c>
      <c r="F378">
        <v>8</v>
      </c>
      <c r="G378" t="s">
        <v>31</v>
      </c>
      <c r="H378">
        <v>19</v>
      </c>
      <c r="I378" t="s">
        <v>1180</v>
      </c>
      <c r="J378" t="s">
        <v>943</v>
      </c>
      <c r="K378" t="s">
        <v>34</v>
      </c>
      <c r="L378" t="s">
        <v>944</v>
      </c>
      <c r="M378" t="s">
        <v>36</v>
      </c>
      <c r="N378" t="s">
        <v>37</v>
      </c>
      <c r="O378" t="s">
        <v>38</v>
      </c>
      <c r="P378" t="s">
        <v>106</v>
      </c>
      <c r="T378">
        <v>9</v>
      </c>
      <c r="U378" t="s">
        <v>43</v>
      </c>
      <c r="V378">
        <v>5.5</v>
      </c>
      <c r="W378" t="s">
        <v>43</v>
      </c>
      <c r="X378">
        <v>8.5</v>
      </c>
      <c r="Y378" t="s">
        <v>43</v>
      </c>
      <c r="Z378">
        <v>2.99999999999994</v>
      </c>
      <c r="AA378" t="s">
        <v>107</v>
      </c>
      <c r="AB378" t="s">
        <v>96</v>
      </c>
    </row>
    <row r="379" spans="1:28" x14ac:dyDescent="0.25">
      <c r="A379" t="s">
        <v>28</v>
      </c>
      <c r="B379" t="s">
        <v>1181</v>
      </c>
      <c r="C379">
        <v>2014</v>
      </c>
      <c r="D379" t="s">
        <v>54</v>
      </c>
      <c r="E379" t="s">
        <v>47</v>
      </c>
      <c r="F379">
        <v>7.8</v>
      </c>
      <c r="G379" t="s">
        <v>31</v>
      </c>
      <c r="H379">
        <v>19</v>
      </c>
      <c r="I379" t="s">
        <v>1182</v>
      </c>
      <c r="J379" t="s">
        <v>89</v>
      </c>
      <c r="K379" t="s">
        <v>74</v>
      </c>
      <c r="L379" t="s">
        <v>709</v>
      </c>
      <c r="M379" t="s">
        <v>36</v>
      </c>
      <c r="N379" t="s">
        <v>37</v>
      </c>
      <c r="O379" t="s">
        <v>38</v>
      </c>
      <c r="P379" t="s">
        <v>712</v>
      </c>
      <c r="Q379" t="s">
        <v>713</v>
      </c>
      <c r="R379">
        <v>0</v>
      </c>
      <c r="S379" t="s">
        <v>41</v>
      </c>
      <c r="T379">
        <v>6.25</v>
      </c>
      <c r="U379" t="s">
        <v>43</v>
      </c>
      <c r="V379">
        <v>6.5</v>
      </c>
      <c r="W379" t="s">
        <v>43</v>
      </c>
      <c r="X379">
        <v>6</v>
      </c>
      <c r="Y379" t="s">
        <v>42</v>
      </c>
      <c r="Z379">
        <v>1.0833333333333099</v>
      </c>
    </row>
    <row r="380" spans="1:28" x14ac:dyDescent="0.25">
      <c r="A380" t="s">
        <v>28</v>
      </c>
      <c r="B380" t="s">
        <v>1183</v>
      </c>
      <c r="C380">
        <v>2014</v>
      </c>
      <c r="D380" t="s">
        <v>54</v>
      </c>
      <c r="E380" t="s">
        <v>250</v>
      </c>
      <c r="F380">
        <v>9.6999999999999993</v>
      </c>
      <c r="G380" t="s">
        <v>143</v>
      </c>
      <c r="H380">
        <v>19</v>
      </c>
      <c r="I380" t="s">
        <v>1184</v>
      </c>
      <c r="J380" t="s">
        <v>175</v>
      </c>
      <c r="K380" t="s">
        <v>187</v>
      </c>
      <c r="L380" t="s">
        <v>308</v>
      </c>
      <c r="M380" t="s">
        <v>36</v>
      </c>
      <c r="N380" t="s">
        <v>60</v>
      </c>
      <c r="O380" t="s">
        <v>38</v>
      </c>
      <c r="P380" t="s">
        <v>51</v>
      </c>
      <c r="Q380" t="s">
        <v>52</v>
      </c>
      <c r="R380">
        <v>0</v>
      </c>
      <c r="S380" t="s">
        <v>53</v>
      </c>
      <c r="Z380">
        <v>0.99999999999998002</v>
      </c>
    </row>
    <row r="381" spans="1:28" x14ac:dyDescent="0.25">
      <c r="A381" t="s">
        <v>28</v>
      </c>
      <c r="B381" t="s">
        <v>1185</v>
      </c>
      <c r="C381">
        <v>2014</v>
      </c>
      <c r="D381" t="s">
        <v>54</v>
      </c>
      <c r="E381" t="s">
        <v>250</v>
      </c>
      <c r="F381">
        <v>12.5</v>
      </c>
      <c r="G381" t="s">
        <v>184</v>
      </c>
      <c r="H381">
        <v>19</v>
      </c>
      <c r="I381" t="s">
        <v>1186</v>
      </c>
      <c r="J381" t="s">
        <v>1187</v>
      </c>
      <c r="K381" t="s">
        <v>187</v>
      </c>
      <c r="L381" t="s">
        <v>800</v>
      </c>
      <c r="M381" t="s">
        <v>148</v>
      </c>
      <c r="N381" t="s">
        <v>37</v>
      </c>
      <c r="O381" t="s">
        <v>38</v>
      </c>
      <c r="P381" t="s">
        <v>51</v>
      </c>
      <c r="Q381" t="s">
        <v>52</v>
      </c>
      <c r="R381">
        <v>0</v>
      </c>
      <c r="S381" t="s">
        <v>53</v>
      </c>
      <c r="Z381">
        <v>0.99999999999998002</v>
      </c>
    </row>
    <row r="382" spans="1:28" x14ac:dyDescent="0.25">
      <c r="A382" t="s">
        <v>55</v>
      </c>
      <c r="B382" t="s">
        <v>1188</v>
      </c>
      <c r="C382">
        <v>2013</v>
      </c>
      <c r="D382" t="s">
        <v>77</v>
      </c>
      <c r="E382" t="s">
        <v>70</v>
      </c>
      <c r="F382">
        <v>4.0999999999999996</v>
      </c>
      <c r="G382" t="s">
        <v>31</v>
      </c>
      <c r="H382">
        <v>28</v>
      </c>
      <c r="I382" t="s">
        <v>1189</v>
      </c>
      <c r="J382" t="s">
        <v>33</v>
      </c>
      <c r="K382" t="s">
        <v>34</v>
      </c>
      <c r="L382" t="s">
        <v>1190</v>
      </c>
      <c r="M382" t="s">
        <v>36</v>
      </c>
      <c r="N382" t="s">
        <v>37</v>
      </c>
      <c r="O382" t="s">
        <v>38</v>
      </c>
      <c r="P382" t="s">
        <v>51</v>
      </c>
      <c r="V382">
        <v>3.75</v>
      </c>
      <c r="W382" t="s">
        <v>43</v>
      </c>
      <c r="X382">
        <v>7</v>
      </c>
      <c r="Y382" t="s">
        <v>43</v>
      </c>
      <c r="Z382">
        <v>0.91666666666664998</v>
      </c>
    </row>
    <row r="383" spans="1:28" x14ac:dyDescent="0.25">
      <c r="A383" t="s">
        <v>55</v>
      </c>
      <c r="B383" t="s">
        <v>1191</v>
      </c>
      <c r="C383">
        <v>2012</v>
      </c>
      <c r="D383" t="s">
        <v>44</v>
      </c>
      <c r="E383" t="s">
        <v>122</v>
      </c>
      <c r="F383">
        <v>3.2</v>
      </c>
      <c r="G383" t="s">
        <v>71</v>
      </c>
      <c r="H383">
        <v>26</v>
      </c>
      <c r="I383" t="s">
        <v>1192</v>
      </c>
      <c r="J383" t="s">
        <v>1173</v>
      </c>
      <c r="K383" t="s">
        <v>74</v>
      </c>
      <c r="L383" t="s">
        <v>141</v>
      </c>
      <c r="M383" t="s">
        <v>76</v>
      </c>
      <c r="N383" t="s">
        <v>37</v>
      </c>
      <c r="O383" t="s">
        <v>38</v>
      </c>
      <c r="P383" t="s">
        <v>51</v>
      </c>
      <c r="T383">
        <v>3</v>
      </c>
      <c r="U383" t="s">
        <v>42</v>
      </c>
      <c r="V383">
        <v>1</v>
      </c>
      <c r="W383" t="s">
        <v>43</v>
      </c>
      <c r="X383">
        <v>2</v>
      </c>
      <c r="Y383" t="s">
        <v>42</v>
      </c>
      <c r="Z383">
        <v>8.3333333333329998E-2</v>
      </c>
    </row>
    <row r="384" spans="1:28" x14ac:dyDescent="0.25">
      <c r="A384" t="s">
        <v>55</v>
      </c>
      <c r="B384" t="s">
        <v>1193</v>
      </c>
      <c r="C384">
        <v>2013</v>
      </c>
      <c r="D384" t="s">
        <v>83</v>
      </c>
      <c r="E384" t="s">
        <v>5252</v>
      </c>
      <c r="F384">
        <v>4.5999999999999996</v>
      </c>
      <c r="G384" t="s">
        <v>71</v>
      </c>
      <c r="H384">
        <v>23</v>
      </c>
      <c r="I384" t="s">
        <v>1194</v>
      </c>
      <c r="J384" t="s">
        <v>231</v>
      </c>
      <c r="K384" t="s">
        <v>34</v>
      </c>
      <c r="L384" t="s">
        <v>190</v>
      </c>
      <c r="M384" t="s">
        <v>76</v>
      </c>
      <c r="N384" t="s">
        <v>37</v>
      </c>
      <c r="O384" t="s">
        <v>38</v>
      </c>
      <c r="P384" t="s">
        <v>195</v>
      </c>
      <c r="T384">
        <v>3.3333333333333299</v>
      </c>
      <c r="U384" t="s">
        <v>43</v>
      </c>
      <c r="V384">
        <v>6</v>
      </c>
      <c r="W384" t="s">
        <v>43</v>
      </c>
      <c r="X384">
        <v>3.3333333333333299</v>
      </c>
      <c r="Y384" t="s">
        <v>42</v>
      </c>
      <c r="Z384">
        <v>0.66666666666665997</v>
      </c>
    </row>
    <row r="385" spans="1:28" x14ac:dyDescent="0.25">
      <c r="A385" t="s">
        <v>55</v>
      </c>
      <c r="B385" t="s">
        <v>1195</v>
      </c>
      <c r="C385">
        <v>2012</v>
      </c>
      <c r="D385" t="s">
        <v>44</v>
      </c>
      <c r="E385" t="s">
        <v>5252</v>
      </c>
      <c r="F385">
        <v>4.3</v>
      </c>
      <c r="G385" t="s">
        <v>31</v>
      </c>
      <c r="H385">
        <v>21</v>
      </c>
      <c r="I385" t="s">
        <v>1196</v>
      </c>
      <c r="J385" t="s">
        <v>501</v>
      </c>
      <c r="K385" t="s">
        <v>34</v>
      </c>
      <c r="L385" t="s">
        <v>601</v>
      </c>
      <c r="M385" t="s">
        <v>36</v>
      </c>
      <c r="N385" t="s">
        <v>37</v>
      </c>
      <c r="O385" t="s">
        <v>38</v>
      </c>
      <c r="P385" t="s">
        <v>51</v>
      </c>
      <c r="T385">
        <v>3</v>
      </c>
      <c r="U385" t="s">
        <v>43</v>
      </c>
      <c r="V385">
        <v>2</v>
      </c>
      <c r="W385" t="s">
        <v>43</v>
      </c>
      <c r="X385">
        <v>2.6666666666666701</v>
      </c>
      <c r="Y385" t="s">
        <v>43</v>
      </c>
      <c r="Z385">
        <v>0.91666666666664998</v>
      </c>
    </row>
    <row r="386" spans="1:28" x14ac:dyDescent="0.25">
      <c r="A386" t="s">
        <v>28</v>
      </c>
      <c r="B386" t="s">
        <v>1197</v>
      </c>
      <c r="C386">
        <v>2014</v>
      </c>
      <c r="D386" t="s">
        <v>83</v>
      </c>
      <c r="E386" t="s">
        <v>5252</v>
      </c>
      <c r="F386">
        <v>5.5</v>
      </c>
      <c r="G386" t="s">
        <v>31</v>
      </c>
      <c r="H386">
        <v>23</v>
      </c>
      <c r="I386" t="s">
        <v>1198</v>
      </c>
      <c r="J386" t="s">
        <v>33</v>
      </c>
      <c r="K386" t="s">
        <v>34</v>
      </c>
      <c r="L386" t="s">
        <v>704</v>
      </c>
      <c r="M386" t="s">
        <v>36</v>
      </c>
      <c r="N386" t="s">
        <v>37</v>
      </c>
      <c r="O386" t="s">
        <v>38</v>
      </c>
      <c r="P386" t="s">
        <v>39</v>
      </c>
      <c r="Q386" t="s">
        <v>40</v>
      </c>
      <c r="R386">
        <v>0</v>
      </c>
      <c r="S386" t="s">
        <v>41</v>
      </c>
      <c r="T386">
        <v>5.5</v>
      </c>
      <c r="U386" t="s">
        <v>42</v>
      </c>
      <c r="V386">
        <v>4.3333333333333304</v>
      </c>
      <c r="W386" t="s">
        <v>43</v>
      </c>
      <c r="X386">
        <v>8</v>
      </c>
      <c r="Y386" t="s">
        <v>43</v>
      </c>
      <c r="Z386">
        <v>0.99999999999998002</v>
      </c>
    </row>
    <row r="387" spans="1:28" x14ac:dyDescent="0.25">
      <c r="A387" t="s">
        <v>28</v>
      </c>
      <c r="B387" t="s">
        <v>1199</v>
      </c>
      <c r="C387">
        <v>2012</v>
      </c>
      <c r="D387" t="s">
        <v>115</v>
      </c>
      <c r="E387" t="s">
        <v>122</v>
      </c>
      <c r="F387">
        <v>6.7</v>
      </c>
      <c r="G387" t="s">
        <v>71</v>
      </c>
      <c r="H387">
        <v>21</v>
      </c>
      <c r="I387" t="s">
        <v>1200</v>
      </c>
      <c r="J387" t="s">
        <v>1113</v>
      </c>
      <c r="K387" t="s">
        <v>74</v>
      </c>
      <c r="L387" t="s">
        <v>238</v>
      </c>
      <c r="M387" t="s">
        <v>76</v>
      </c>
      <c r="N387" t="s">
        <v>60</v>
      </c>
      <c r="O387" t="s">
        <v>38</v>
      </c>
      <c r="P387" t="s">
        <v>51</v>
      </c>
      <c r="Q387" t="s">
        <v>52</v>
      </c>
      <c r="R387">
        <v>0</v>
      </c>
      <c r="S387" t="s">
        <v>53</v>
      </c>
      <c r="T387">
        <v>3.5</v>
      </c>
      <c r="U387" t="s">
        <v>42</v>
      </c>
      <c r="V387">
        <v>8.5</v>
      </c>
      <c r="W387" t="s">
        <v>43</v>
      </c>
      <c r="X387">
        <v>2</v>
      </c>
      <c r="Y387" t="s">
        <v>43</v>
      </c>
      <c r="Z387">
        <v>2.58333333333329</v>
      </c>
    </row>
    <row r="388" spans="1:28" x14ac:dyDescent="0.25">
      <c r="A388" t="s">
        <v>55</v>
      </c>
      <c r="B388" t="s">
        <v>1201</v>
      </c>
      <c r="C388">
        <v>2013</v>
      </c>
      <c r="D388" t="s">
        <v>44</v>
      </c>
      <c r="E388" t="s">
        <v>5252</v>
      </c>
      <c r="F388">
        <v>5.5</v>
      </c>
      <c r="G388" t="s">
        <v>71</v>
      </c>
      <c r="H388">
        <v>21</v>
      </c>
      <c r="I388" t="s">
        <v>1202</v>
      </c>
      <c r="J388" t="s">
        <v>1203</v>
      </c>
      <c r="K388" t="s">
        <v>74</v>
      </c>
      <c r="L388" t="s">
        <v>114</v>
      </c>
      <c r="M388" t="s">
        <v>76</v>
      </c>
      <c r="N388" t="s">
        <v>37</v>
      </c>
      <c r="O388" t="s">
        <v>38</v>
      </c>
      <c r="P388" t="s">
        <v>51</v>
      </c>
      <c r="T388">
        <v>7</v>
      </c>
      <c r="U388" t="s">
        <v>42</v>
      </c>
      <c r="V388">
        <v>4.75</v>
      </c>
      <c r="W388" t="s">
        <v>43</v>
      </c>
      <c r="X388">
        <v>4</v>
      </c>
      <c r="Y388" t="s">
        <v>43</v>
      </c>
      <c r="Z388">
        <v>1.49999999999997</v>
      </c>
    </row>
    <row r="389" spans="1:28" x14ac:dyDescent="0.25">
      <c r="A389" t="s">
        <v>28</v>
      </c>
      <c r="B389" t="s">
        <v>1204</v>
      </c>
      <c r="C389">
        <v>2014</v>
      </c>
      <c r="D389" t="s">
        <v>44</v>
      </c>
      <c r="E389" t="s">
        <v>47</v>
      </c>
      <c r="F389">
        <v>6.2</v>
      </c>
      <c r="G389" t="s">
        <v>31</v>
      </c>
      <c r="H389">
        <v>21</v>
      </c>
      <c r="I389" t="s">
        <v>1205</v>
      </c>
      <c r="J389" t="s">
        <v>33</v>
      </c>
      <c r="K389" t="s">
        <v>34</v>
      </c>
      <c r="L389" t="s">
        <v>105</v>
      </c>
      <c r="M389" t="s">
        <v>36</v>
      </c>
      <c r="N389" t="s">
        <v>37</v>
      </c>
      <c r="O389" t="s">
        <v>38</v>
      </c>
      <c r="P389" t="s">
        <v>119</v>
      </c>
      <c r="Q389" t="s">
        <v>120</v>
      </c>
      <c r="R389">
        <v>0</v>
      </c>
      <c r="S389" t="s">
        <v>41</v>
      </c>
      <c r="T389">
        <v>4</v>
      </c>
      <c r="U389" t="s">
        <v>43</v>
      </c>
      <c r="V389">
        <v>3.3333333333333299</v>
      </c>
      <c r="W389" t="s">
        <v>43</v>
      </c>
      <c r="X389">
        <v>7</v>
      </c>
      <c r="Y389" t="s">
        <v>43</v>
      </c>
      <c r="Z389">
        <v>0.99999999999998002</v>
      </c>
    </row>
    <row r="390" spans="1:28" x14ac:dyDescent="0.25">
      <c r="A390" t="s">
        <v>55</v>
      </c>
      <c r="B390" t="s">
        <v>1206</v>
      </c>
      <c r="C390">
        <v>2013</v>
      </c>
      <c r="D390" t="s">
        <v>54</v>
      </c>
      <c r="E390" t="s">
        <v>47</v>
      </c>
      <c r="F390">
        <v>7.1</v>
      </c>
      <c r="G390" t="s">
        <v>31</v>
      </c>
      <c r="H390">
        <v>19</v>
      </c>
      <c r="I390" t="s">
        <v>1207</v>
      </c>
      <c r="J390" t="s">
        <v>1208</v>
      </c>
      <c r="K390" t="s">
        <v>34</v>
      </c>
      <c r="L390" t="s">
        <v>64</v>
      </c>
      <c r="M390" t="s">
        <v>36</v>
      </c>
      <c r="N390" t="s">
        <v>37</v>
      </c>
      <c r="O390" t="s">
        <v>38</v>
      </c>
      <c r="P390" t="s">
        <v>65</v>
      </c>
      <c r="T390">
        <v>7</v>
      </c>
      <c r="U390" t="s">
        <v>42</v>
      </c>
      <c r="V390">
        <v>6</v>
      </c>
      <c r="W390" t="s">
        <v>43</v>
      </c>
      <c r="X390">
        <v>9.6666666666666696</v>
      </c>
      <c r="Y390" t="s">
        <v>43</v>
      </c>
      <c r="Z390">
        <v>8.3333333333329998E-2</v>
      </c>
    </row>
    <row r="391" spans="1:28" x14ac:dyDescent="0.25">
      <c r="A391" t="s">
        <v>28</v>
      </c>
      <c r="B391" t="s">
        <v>1209</v>
      </c>
      <c r="C391">
        <v>2014</v>
      </c>
      <c r="D391" t="s">
        <v>44</v>
      </c>
      <c r="E391" t="s">
        <v>5252</v>
      </c>
      <c r="F391">
        <v>5.4</v>
      </c>
      <c r="G391" t="s">
        <v>31</v>
      </c>
      <c r="H391">
        <v>20</v>
      </c>
      <c r="I391" t="s">
        <v>1210</v>
      </c>
      <c r="J391" t="s">
        <v>89</v>
      </c>
      <c r="K391" t="s">
        <v>34</v>
      </c>
      <c r="L391" t="s">
        <v>280</v>
      </c>
      <c r="M391" t="s">
        <v>36</v>
      </c>
      <c r="N391" t="s">
        <v>60</v>
      </c>
      <c r="O391" t="s">
        <v>38</v>
      </c>
      <c r="P391" t="s">
        <v>712</v>
      </c>
      <c r="Q391" t="s">
        <v>713</v>
      </c>
      <c r="R391">
        <v>0</v>
      </c>
      <c r="S391" t="s">
        <v>41</v>
      </c>
      <c r="T391">
        <v>3.6666666666666701</v>
      </c>
      <c r="U391" t="s">
        <v>42</v>
      </c>
      <c r="V391">
        <v>4.3333333333333304</v>
      </c>
      <c r="W391" t="s">
        <v>43</v>
      </c>
      <c r="X391">
        <v>9.25</v>
      </c>
      <c r="Y391" t="s">
        <v>43</v>
      </c>
      <c r="Z391">
        <v>1.0833333333333099</v>
      </c>
    </row>
    <row r="392" spans="1:28" x14ac:dyDescent="0.25">
      <c r="A392" t="s">
        <v>28</v>
      </c>
      <c r="B392" t="s">
        <v>1211</v>
      </c>
      <c r="C392">
        <v>2014</v>
      </c>
      <c r="D392" t="s">
        <v>54</v>
      </c>
      <c r="E392" t="s">
        <v>47</v>
      </c>
      <c r="F392">
        <v>8.1</v>
      </c>
      <c r="G392" t="s">
        <v>98</v>
      </c>
      <c r="H392">
        <v>19</v>
      </c>
      <c r="I392" t="s">
        <v>1212</v>
      </c>
      <c r="J392" t="s">
        <v>1213</v>
      </c>
      <c r="K392" t="s">
        <v>92</v>
      </c>
      <c r="L392" t="s">
        <v>101</v>
      </c>
      <c r="M392" t="s">
        <v>36</v>
      </c>
      <c r="N392" t="s">
        <v>37</v>
      </c>
      <c r="O392" t="s">
        <v>38</v>
      </c>
      <c r="P392" t="s">
        <v>119</v>
      </c>
      <c r="Q392" t="s">
        <v>120</v>
      </c>
      <c r="R392">
        <v>0</v>
      </c>
      <c r="S392" t="s">
        <v>41</v>
      </c>
      <c r="T392">
        <v>7</v>
      </c>
      <c r="U392" t="s">
        <v>43</v>
      </c>
      <c r="V392">
        <v>6</v>
      </c>
      <c r="W392" t="s">
        <v>43</v>
      </c>
      <c r="X392">
        <v>8.6666666666666696</v>
      </c>
      <c r="Y392" t="s">
        <v>43</v>
      </c>
      <c r="Z392">
        <v>0.99999999999998002</v>
      </c>
    </row>
    <row r="393" spans="1:28" x14ac:dyDescent="0.25">
      <c r="A393" t="s">
        <v>45</v>
      </c>
      <c r="B393" t="s">
        <v>1214</v>
      </c>
      <c r="C393">
        <v>2012</v>
      </c>
      <c r="D393" t="s">
        <v>44</v>
      </c>
      <c r="E393" t="s">
        <v>5252</v>
      </c>
      <c r="F393">
        <v>6.4</v>
      </c>
      <c r="G393" t="s">
        <v>31</v>
      </c>
      <c r="H393">
        <v>21</v>
      </c>
      <c r="I393" t="s">
        <v>1215</v>
      </c>
      <c r="J393" t="s">
        <v>89</v>
      </c>
      <c r="K393" t="s">
        <v>92</v>
      </c>
      <c r="L393" t="s">
        <v>1216</v>
      </c>
      <c r="M393" t="s">
        <v>36</v>
      </c>
      <c r="N393" t="s">
        <v>37</v>
      </c>
      <c r="O393" t="s">
        <v>38</v>
      </c>
      <c r="P393" t="s">
        <v>51</v>
      </c>
      <c r="T393">
        <v>6</v>
      </c>
      <c r="U393" t="s">
        <v>214</v>
      </c>
      <c r="V393">
        <v>6.25</v>
      </c>
      <c r="W393" t="s">
        <v>43</v>
      </c>
      <c r="X393">
        <v>11</v>
      </c>
      <c r="Y393" t="s">
        <v>43</v>
      </c>
      <c r="Z393">
        <v>2.99999999999994</v>
      </c>
      <c r="AA393" t="s">
        <v>52</v>
      </c>
      <c r="AB393" t="s">
        <v>53</v>
      </c>
    </row>
    <row r="394" spans="1:28" x14ac:dyDescent="0.25">
      <c r="A394" t="s">
        <v>28</v>
      </c>
      <c r="B394" t="s">
        <v>1217</v>
      </c>
      <c r="C394">
        <v>2014</v>
      </c>
      <c r="D394" t="s">
        <v>44</v>
      </c>
      <c r="E394" t="s">
        <v>30</v>
      </c>
      <c r="F394">
        <v>4.3</v>
      </c>
      <c r="G394" t="s">
        <v>31</v>
      </c>
      <c r="H394">
        <v>22</v>
      </c>
      <c r="I394" t="s">
        <v>1218</v>
      </c>
      <c r="J394" t="s">
        <v>33</v>
      </c>
      <c r="K394" t="s">
        <v>92</v>
      </c>
      <c r="L394" t="s">
        <v>407</v>
      </c>
      <c r="M394" t="s">
        <v>36</v>
      </c>
      <c r="N394" t="s">
        <v>37</v>
      </c>
      <c r="O394" t="s">
        <v>38</v>
      </c>
      <c r="P394" t="s">
        <v>39</v>
      </c>
      <c r="Q394" t="s">
        <v>40</v>
      </c>
      <c r="R394">
        <v>0</v>
      </c>
      <c r="S394" t="s">
        <v>41</v>
      </c>
      <c r="T394">
        <v>2</v>
      </c>
      <c r="U394" t="s">
        <v>43</v>
      </c>
      <c r="V394">
        <v>4</v>
      </c>
      <c r="W394" t="s">
        <v>43</v>
      </c>
      <c r="X394">
        <v>4</v>
      </c>
      <c r="Y394" t="s">
        <v>43</v>
      </c>
      <c r="Z394">
        <v>0.99999999999998002</v>
      </c>
    </row>
    <row r="395" spans="1:28" x14ac:dyDescent="0.25">
      <c r="A395" t="s">
        <v>28</v>
      </c>
      <c r="B395" t="s">
        <v>1219</v>
      </c>
      <c r="C395">
        <v>2013</v>
      </c>
      <c r="D395" t="s">
        <v>54</v>
      </c>
      <c r="E395" t="s">
        <v>250</v>
      </c>
      <c r="F395">
        <v>4.0999999999999996</v>
      </c>
      <c r="G395" t="s">
        <v>184</v>
      </c>
      <c r="H395">
        <v>20</v>
      </c>
      <c r="I395" t="s">
        <v>1220</v>
      </c>
      <c r="J395" t="s">
        <v>1221</v>
      </c>
      <c r="K395" t="s">
        <v>187</v>
      </c>
      <c r="M395" t="s">
        <v>148</v>
      </c>
      <c r="N395" t="s">
        <v>37</v>
      </c>
      <c r="O395" t="s">
        <v>38</v>
      </c>
      <c r="P395" t="s">
        <v>51</v>
      </c>
      <c r="Q395" t="s">
        <v>52</v>
      </c>
      <c r="R395">
        <v>0</v>
      </c>
      <c r="S395" t="s">
        <v>53</v>
      </c>
      <c r="Z395">
        <v>0.91666666666664998</v>
      </c>
    </row>
    <row r="396" spans="1:28" x14ac:dyDescent="0.25">
      <c r="A396" t="s">
        <v>28</v>
      </c>
      <c r="B396" t="s">
        <v>1222</v>
      </c>
      <c r="C396">
        <v>2013</v>
      </c>
      <c r="D396" t="s">
        <v>54</v>
      </c>
      <c r="E396" t="s">
        <v>122</v>
      </c>
      <c r="F396">
        <v>9.5</v>
      </c>
      <c r="G396" t="s">
        <v>71</v>
      </c>
      <c r="H396">
        <v>21</v>
      </c>
      <c r="I396" t="s">
        <v>1223</v>
      </c>
      <c r="J396" t="s">
        <v>1224</v>
      </c>
      <c r="K396" t="s">
        <v>74</v>
      </c>
      <c r="L396" t="s">
        <v>998</v>
      </c>
      <c r="M396" t="s">
        <v>76</v>
      </c>
      <c r="N396" t="s">
        <v>60</v>
      </c>
      <c r="O396" t="s">
        <v>38</v>
      </c>
      <c r="P396" t="s">
        <v>51</v>
      </c>
      <c r="Q396" t="s">
        <v>52</v>
      </c>
      <c r="R396">
        <v>0</v>
      </c>
      <c r="S396" t="s">
        <v>53</v>
      </c>
      <c r="T396">
        <v>12</v>
      </c>
      <c r="U396" t="s">
        <v>42</v>
      </c>
      <c r="V396">
        <v>8.5</v>
      </c>
      <c r="W396" t="s">
        <v>43</v>
      </c>
      <c r="X396">
        <v>11</v>
      </c>
      <c r="Y396" t="s">
        <v>42</v>
      </c>
      <c r="Z396">
        <v>0.16666666666666</v>
      </c>
    </row>
    <row r="397" spans="1:28" x14ac:dyDescent="0.25">
      <c r="A397" t="s">
        <v>28</v>
      </c>
      <c r="B397" t="s">
        <v>1225</v>
      </c>
      <c r="C397">
        <v>2014</v>
      </c>
      <c r="D397" t="s">
        <v>54</v>
      </c>
      <c r="E397" t="s">
        <v>5252</v>
      </c>
      <c r="F397">
        <v>7</v>
      </c>
      <c r="G397" t="s">
        <v>71</v>
      </c>
      <c r="H397">
        <v>19</v>
      </c>
      <c r="I397" t="s">
        <v>1226</v>
      </c>
      <c r="J397" t="s">
        <v>1227</v>
      </c>
      <c r="K397" t="s">
        <v>74</v>
      </c>
      <c r="L397" t="s">
        <v>1144</v>
      </c>
      <c r="M397" t="s">
        <v>36</v>
      </c>
      <c r="N397" t="s">
        <v>37</v>
      </c>
      <c r="O397" t="s">
        <v>38</v>
      </c>
      <c r="P397" t="s">
        <v>712</v>
      </c>
      <c r="Q397" t="s">
        <v>713</v>
      </c>
      <c r="R397">
        <v>0</v>
      </c>
      <c r="S397" t="s">
        <v>41</v>
      </c>
      <c r="T397">
        <v>5</v>
      </c>
      <c r="U397" t="s">
        <v>42</v>
      </c>
      <c r="V397">
        <v>5</v>
      </c>
      <c r="W397" t="s">
        <v>43</v>
      </c>
      <c r="X397">
        <v>9</v>
      </c>
      <c r="Y397" t="s">
        <v>43</v>
      </c>
      <c r="Z397">
        <v>0.99999999999998002</v>
      </c>
    </row>
    <row r="398" spans="1:28" x14ac:dyDescent="0.25">
      <c r="A398" t="s">
        <v>28</v>
      </c>
      <c r="B398" t="s">
        <v>1228</v>
      </c>
      <c r="C398">
        <v>2014</v>
      </c>
      <c r="D398" t="s">
        <v>77</v>
      </c>
      <c r="E398" t="s">
        <v>5252</v>
      </c>
      <c r="F398">
        <v>6.1</v>
      </c>
      <c r="G398" t="s">
        <v>71</v>
      </c>
      <c r="H398">
        <v>30</v>
      </c>
      <c r="I398" t="s">
        <v>1229</v>
      </c>
      <c r="J398" t="s">
        <v>262</v>
      </c>
      <c r="K398" t="s">
        <v>74</v>
      </c>
      <c r="L398" t="s">
        <v>1230</v>
      </c>
      <c r="M398" t="s">
        <v>76</v>
      </c>
      <c r="N398" t="s">
        <v>60</v>
      </c>
      <c r="O398" t="s">
        <v>38</v>
      </c>
      <c r="P398" t="s">
        <v>195</v>
      </c>
      <c r="Q398" t="s">
        <v>196</v>
      </c>
      <c r="R398">
        <v>0</v>
      </c>
      <c r="S398" t="s">
        <v>53</v>
      </c>
      <c r="Z398">
        <v>1.1666666666666401</v>
      </c>
    </row>
    <row r="399" spans="1:28" x14ac:dyDescent="0.25">
      <c r="A399" t="s">
        <v>28</v>
      </c>
      <c r="B399" t="s">
        <v>1231</v>
      </c>
      <c r="C399">
        <v>2014</v>
      </c>
      <c r="D399" t="s">
        <v>54</v>
      </c>
      <c r="E399" t="s">
        <v>122</v>
      </c>
      <c r="F399">
        <v>9.5</v>
      </c>
      <c r="G399" t="s">
        <v>31</v>
      </c>
      <c r="H399">
        <v>24</v>
      </c>
      <c r="I399" t="s">
        <v>1232</v>
      </c>
      <c r="J399" t="s">
        <v>33</v>
      </c>
      <c r="K399" t="s">
        <v>34</v>
      </c>
      <c r="L399" t="s">
        <v>537</v>
      </c>
      <c r="M399" t="s">
        <v>36</v>
      </c>
      <c r="N399" t="s">
        <v>37</v>
      </c>
      <c r="O399" t="s">
        <v>38</v>
      </c>
      <c r="P399" t="s">
        <v>712</v>
      </c>
      <c r="Q399" t="s">
        <v>713</v>
      </c>
      <c r="R399">
        <v>0</v>
      </c>
      <c r="S399" t="s">
        <v>41</v>
      </c>
      <c r="T399">
        <v>5.5</v>
      </c>
      <c r="U399" t="s">
        <v>42</v>
      </c>
      <c r="V399">
        <v>8.5</v>
      </c>
      <c r="W399" t="s">
        <v>43</v>
      </c>
      <c r="X399">
        <v>9.5</v>
      </c>
      <c r="Y399" t="s">
        <v>42</v>
      </c>
      <c r="Z399">
        <v>1.0833333333333099</v>
      </c>
    </row>
    <row r="400" spans="1:28" x14ac:dyDescent="0.25">
      <c r="A400" t="s">
        <v>55</v>
      </c>
      <c r="B400" t="s">
        <v>1233</v>
      </c>
      <c r="C400">
        <v>2012</v>
      </c>
      <c r="D400" t="s">
        <v>44</v>
      </c>
      <c r="E400" t="s">
        <v>5252</v>
      </c>
      <c r="F400">
        <v>4</v>
      </c>
      <c r="G400" t="s">
        <v>71</v>
      </c>
      <c r="H400">
        <v>21</v>
      </c>
      <c r="I400" t="s">
        <v>1234</v>
      </c>
      <c r="J400" t="s">
        <v>453</v>
      </c>
      <c r="K400" t="s">
        <v>74</v>
      </c>
      <c r="L400" t="s">
        <v>194</v>
      </c>
      <c r="M400" t="s">
        <v>76</v>
      </c>
      <c r="N400" t="s">
        <v>37</v>
      </c>
      <c r="O400" t="s">
        <v>38</v>
      </c>
      <c r="P400" t="s">
        <v>51</v>
      </c>
      <c r="T400">
        <v>1.3333333333333299</v>
      </c>
      <c r="U400" t="s">
        <v>43</v>
      </c>
      <c r="V400">
        <v>2.5</v>
      </c>
      <c r="W400" t="s">
        <v>43</v>
      </c>
      <c r="X400">
        <v>8</v>
      </c>
      <c r="Y400" t="s">
        <v>42</v>
      </c>
      <c r="Z400">
        <v>0.74999999999999001</v>
      </c>
    </row>
    <row r="401" spans="1:28" x14ac:dyDescent="0.25">
      <c r="A401" t="s">
        <v>45</v>
      </c>
      <c r="B401" t="s">
        <v>1235</v>
      </c>
      <c r="C401">
        <v>2012</v>
      </c>
      <c r="D401" t="s">
        <v>44</v>
      </c>
      <c r="E401" t="s">
        <v>47</v>
      </c>
      <c r="F401">
        <v>8.5</v>
      </c>
      <c r="G401" t="s">
        <v>31</v>
      </c>
      <c r="H401">
        <v>20</v>
      </c>
      <c r="I401" t="s">
        <v>1236</v>
      </c>
      <c r="J401" t="s">
        <v>33</v>
      </c>
      <c r="K401" t="s">
        <v>34</v>
      </c>
      <c r="L401" t="s">
        <v>50</v>
      </c>
      <c r="M401" t="s">
        <v>36</v>
      </c>
      <c r="N401" t="s">
        <v>37</v>
      </c>
      <c r="O401" t="s">
        <v>38</v>
      </c>
      <c r="P401" t="s">
        <v>39</v>
      </c>
      <c r="T401">
        <v>5.75</v>
      </c>
      <c r="U401" t="s">
        <v>43</v>
      </c>
      <c r="V401">
        <v>6.25</v>
      </c>
      <c r="W401" t="s">
        <v>43</v>
      </c>
      <c r="X401">
        <v>8.5</v>
      </c>
      <c r="Y401" t="s">
        <v>42</v>
      </c>
      <c r="Z401">
        <v>2.99999999999994</v>
      </c>
      <c r="AA401" t="s">
        <v>40</v>
      </c>
      <c r="AB401" t="s">
        <v>41</v>
      </c>
    </row>
    <row r="402" spans="1:28" x14ac:dyDescent="0.25">
      <c r="A402" t="s">
        <v>28</v>
      </c>
      <c r="B402" t="s">
        <v>1237</v>
      </c>
      <c r="C402">
        <v>2014</v>
      </c>
      <c r="D402" t="s">
        <v>115</v>
      </c>
      <c r="E402" t="s">
        <v>47</v>
      </c>
      <c r="F402">
        <v>6.3</v>
      </c>
      <c r="G402" t="s">
        <v>31</v>
      </c>
      <c r="H402">
        <v>22</v>
      </c>
      <c r="I402" t="s">
        <v>1238</v>
      </c>
      <c r="J402" t="s">
        <v>33</v>
      </c>
      <c r="K402" t="s">
        <v>92</v>
      </c>
      <c r="L402" t="s">
        <v>241</v>
      </c>
      <c r="M402" t="s">
        <v>36</v>
      </c>
      <c r="N402" t="s">
        <v>37</v>
      </c>
      <c r="O402" t="s">
        <v>38</v>
      </c>
      <c r="P402" t="s">
        <v>51</v>
      </c>
      <c r="Q402" t="s">
        <v>52</v>
      </c>
      <c r="R402">
        <v>0</v>
      </c>
      <c r="S402" t="s">
        <v>53</v>
      </c>
      <c r="T402">
        <v>6</v>
      </c>
      <c r="U402" t="s">
        <v>43</v>
      </c>
      <c r="V402">
        <v>6.25</v>
      </c>
      <c r="W402" t="s">
        <v>43</v>
      </c>
      <c r="X402">
        <v>8</v>
      </c>
      <c r="Y402" t="s">
        <v>42</v>
      </c>
      <c r="Z402">
        <v>0.99999999999998002</v>
      </c>
    </row>
    <row r="403" spans="1:28" x14ac:dyDescent="0.25">
      <c r="A403" t="s">
        <v>45</v>
      </c>
      <c r="B403" t="s">
        <v>1239</v>
      </c>
      <c r="C403">
        <v>2012</v>
      </c>
      <c r="D403" t="s">
        <v>44</v>
      </c>
      <c r="E403" t="s">
        <v>5252</v>
      </c>
      <c r="F403">
        <v>9.6</v>
      </c>
      <c r="G403" t="s">
        <v>31</v>
      </c>
      <c r="H403">
        <v>20</v>
      </c>
      <c r="I403" t="s">
        <v>1240</v>
      </c>
      <c r="J403" t="s">
        <v>33</v>
      </c>
      <c r="K403" t="s">
        <v>92</v>
      </c>
      <c r="L403" t="s">
        <v>1024</v>
      </c>
      <c r="M403" t="s">
        <v>36</v>
      </c>
      <c r="N403" t="s">
        <v>37</v>
      </c>
      <c r="O403" t="s">
        <v>38</v>
      </c>
      <c r="P403" t="s">
        <v>65</v>
      </c>
      <c r="Z403">
        <v>2.99999999999994</v>
      </c>
      <c r="AA403" t="s">
        <v>612</v>
      </c>
      <c r="AB403" t="s">
        <v>41</v>
      </c>
    </row>
    <row r="404" spans="1:28" x14ac:dyDescent="0.25">
      <c r="A404" t="s">
        <v>55</v>
      </c>
      <c r="B404" t="s">
        <v>1241</v>
      </c>
      <c r="C404">
        <v>2013</v>
      </c>
      <c r="D404" t="s">
        <v>54</v>
      </c>
      <c r="E404" t="s">
        <v>47</v>
      </c>
      <c r="F404">
        <v>8.1</v>
      </c>
      <c r="G404" t="s">
        <v>143</v>
      </c>
      <c r="H404">
        <v>20</v>
      </c>
      <c r="I404" t="s">
        <v>1242</v>
      </c>
      <c r="J404" t="s">
        <v>1243</v>
      </c>
      <c r="K404" t="s">
        <v>205</v>
      </c>
      <c r="L404" t="s">
        <v>679</v>
      </c>
      <c r="M404" t="s">
        <v>148</v>
      </c>
      <c r="N404" t="s">
        <v>37</v>
      </c>
      <c r="O404" t="s">
        <v>38</v>
      </c>
      <c r="P404" t="s">
        <v>401</v>
      </c>
      <c r="T404">
        <v>6.25</v>
      </c>
      <c r="U404" t="s">
        <v>43</v>
      </c>
      <c r="V404">
        <v>7</v>
      </c>
      <c r="W404" t="s">
        <v>43</v>
      </c>
      <c r="X404">
        <v>6</v>
      </c>
      <c r="Y404" t="s">
        <v>43</v>
      </c>
      <c r="Z404">
        <v>1.5833333333333</v>
      </c>
    </row>
    <row r="405" spans="1:28" x14ac:dyDescent="0.25">
      <c r="A405" t="s">
        <v>28</v>
      </c>
      <c r="B405" t="s">
        <v>1244</v>
      </c>
      <c r="C405">
        <v>2014</v>
      </c>
      <c r="D405" t="s">
        <v>44</v>
      </c>
      <c r="E405" t="s">
        <v>47</v>
      </c>
      <c r="F405">
        <v>6.9</v>
      </c>
      <c r="G405" t="s">
        <v>31</v>
      </c>
      <c r="H405">
        <v>21</v>
      </c>
      <c r="I405" t="s">
        <v>1245</v>
      </c>
      <c r="J405" t="s">
        <v>33</v>
      </c>
      <c r="K405" t="s">
        <v>266</v>
      </c>
      <c r="L405" t="s">
        <v>308</v>
      </c>
      <c r="M405" t="s">
        <v>36</v>
      </c>
      <c r="N405" t="s">
        <v>37</v>
      </c>
      <c r="O405" t="s">
        <v>38</v>
      </c>
      <c r="P405" t="s">
        <v>96</v>
      </c>
      <c r="Q405" t="s">
        <v>125</v>
      </c>
      <c r="R405">
        <v>0</v>
      </c>
      <c r="S405" t="s">
        <v>96</v>
      </c>
      <c r="Z405">
        <v>0.74999999999999001</v>
      </c>
    </row>
    <row r="406" spans="1:28" x14ac:dyDescent="0.25">
      <c r="A406" t="s">
        <v>28</v>
      </c>
      <c r="B406" t="s">
        <v>1246</v>
      </c>
      <c r="C406">
        <v>2014</v>
      </c>
      <c r="D406" t="s">
        <v>77</v>
      </c>
      <c r="E406" t="s">
        <v>70</v>
      </c>
      <c r="F406">
        <v>10.4</v>
      </c>
      <c r="G406" t="s">
        <v>31</v>
      </c>
      <c r="H406">
        <v>35</v>
      </c>
      <c r="I406" t="s">
        <v>1247</v>
      </c>
      <c r="J406" t="s">
        <v>33</v>
      </c>
      <c r="K406" t="s">
        <v>92</v>
      </c>
      <c r="L406" t="s">
        <v>1248</v>
      </c>
      <c r="M406" t="s">
        <v>36</v>
      </c>
      <c r="N406" t="s">
        <v>60</v>
      </c>
      <c r="O406" t="s">
        <v>38</v>
      </c>
      <c r="P406" t="s">
        <v>39</v>
      </c>
      <c r="Q406" t="s">
        <v>40</v>
      </c>
      <c r="R406">
        <v>0</v>
      </c>
      <c r="S406" t="s">
        <v>41</v>
      </c>
      <c r="Z406">
        <v>0.99999999999998002</v>
      </c>
    </row>
    <row r="407" spans="1:28" x14ac:dyDescent="0.25">
      <c r="A407" t="s">
        <v>55</v>
      </c>
      <c r="B407" t="s">
        <v>1249</v>
      </c>
      <c r="C407">
        <v>2012</v>
      </c>
      <c r="D407" t="s">
        <v>44</v>
      </c>
      <c r="E407" t="s">
        <v>122</v>
      </c>
      <c r="F407">
        <v>7.1</v>
      </c>
      <c r="G407" t="s">
        <v>31</v>
      </c>
      <c r="H407">
        <v>23</v>
      </c>
      <c r="I407" t="s">
        <v>1250</v>
      </c>
      <c r="J407" t="s">
        <v>89</v>
      </c>
      <c r="K407" t="s">
        <v>92</v>
      </c>
      <c r="L407" t="s">
        <v>1251</v>
      </c>
      <c r="M407" t="s">
        <v>36</v>
      </c>
      <c r="N407" t="s">
        <v>37</v>
      </c>
      <c r="O407" t="s">
        <v>38</v>
      </c>
      <c r="P407" t="s">
        <v>41</v>
      </c>
      <c r="T407">
        <v>6</v>
      </c>
      <c r="U407" t="s">
        <v>43</v>
      </c>
      <c r="V407">
        <v>3</v>
      </c>
      <c r="W407" t="s">
        <v>43</v>
      </c>
      <c r="X407">
        <v>10</v>
      </c>
      <c r="Y407" t="s">
        <v>42</v>
      </c>
      <c r="Z407">
        <v>0.49999999999999001</v>
      </c>
    </row>
    <row r="408" spans="1:28" x14ac:dyDescent="0.25">
      <c r="A408" t="s">
        <v>28</v>
      </c>
      <c r="B408" t="s">
        <v>1252</v>
      </c>
      <c r="C408">
        <v>2012</v>
      </c>
      <c r="D408" t="s">
        <v>54</v>
      </c>
      <c r="E408" t="s">
        <v>47</v>
      </c>
      <c r="F408">
        <v>5</v>
      </c>
      <c r="G408" t="s">
        <v>31</v>
      </c>
      <c r="H408">
        <v>21</v>
      </c>
      <c r="I408" t="s">
        <v>1253</v>
      </c>
      <c r="J408" t="s">
        <v>89</v>
      </c>
      <c r="K408" t="s">
        <v>34</v>
      </c>
      <c r="L408" t="s">
        <v>64</v>
      </c>
      <c r="M408" t="s">
        <v>36</v>
      </c>
      <c r="N408" t="s">
        <v>37</v>
      </c>
      <c r="O408" t="s">
        <v>38</v>
      </c>
      <c r="P408" t="s">
        <v>51</v>
      </c>
      <c r="Q408" t="s">
        <v>52</v>
      </c>
      <c r="R408">
        <v>0</v>
      </c>
      <c r="S408" t="s">
        <v>53</v>
      </c>
      <c r="Z408">
        <v>1.8333333333333</v>
      </c>
    </row>
    <row r="409" spans="1:28" x14ac:dyDescent="0.25">
      <c r="A409" t="s">
        <v>55</v>
      </c>
      <c r="B409" t="s">
        <v>1254</v>
      </c>
      <c r="C409">
        <v>2013</v>
      </c>
      <c r="D409" t="s">
        <v>115</v>
      </c>
      <c r="E409" t="s">
        <v>5252</v>
      </c>
      <c r="F409">
        <v>5.0999999999999996</v>
      </c>
      <c r="G409" t="s">
        <v>71</v>
      </c>
      <c r="H409">
        <v>21</v>
      </c>
      <c r="I409" t="s">
        <v>1255</v>
      </c>
      <c r="J409" t="s">
        <v>193</v>
      </c>
      <c r="K409" t="s">
        <v>74</v>
      </c>
      <c r="L409" t="s">
        <v>235</v>
      </c>
      <c r="M409" t="s">
        <v>76</v>
      </c>
      <c r="N409" t="s">
        <v>60</v>
      </c>
      <c r="O409" t="s">
        <v>38</v>
      </c>
      <c r="P409" t="s">
        <v>51</v>
      </c>
      <c r="T409">
        <v>8</v>
      </c>
      <c r="U409" t="s">
        <v>42</v>
      </c>
      <c r="V409">
        <v>3.5</v>
      </c>
      <c r="W409" t="s">
        <v>43</v>
      </c>
      <c r="X409">
        <v>6.25</v>
      </c>
      <c r="Y409" t="s">
        <v>43</v>
      </c>
      <c r="Z409">
        <v>0.99999999999998002</v>
      </c>
    </row>
    <row r="410" spans="1:28" x14ac:dyDescent="0.25">
      <c r="A410" t="s">
        <v>45</v>
      </c>
      <c r="B410" t="s">
        <v>1256</v>
      </c>
      <c r="C410">
        <v>2012</v>
      </c>
      <c r="D410" t="s">
        <v>44</v>
      </c>
      <c r="E410" t="s">
        <v>5252</v>
      </c>
      <c r="F410">
        <v>7</v>
      </c>
      <c r="G410" t="s">
        <v>31</v>
      </c>
      <c r="H410">
        <v>20</v>
      </c>
      <c r="I410" t="s">
        <v>1257</v>
      </c>
      <c r="J410" t="s">
        <v>33</v>
      </c>
      <c r="K410" t="s">
        <v>34</v>
      </c>
      <c r="L410" t="s">
        <v>505</v>
      </c>
      <c r="M410" t="s">
        <v>36</v>
      </c>
      <c r="N410" t="s">
        <v>37</v>
      </c>
      <c r="O410" t="s">
        <v>38</v>
      </c>
      <c r="P410" t="s">
        <v>119</v>
      </c>
      <c r="T410">
        <v>7.5</v>
      </c>
      <c r="U410" t="s">
        <v>43</v>
      </c>
      <c r="V410">
        <v>2.6666666666666701</v>
      </c>
      <c r="W410" t="s">
        <v>43</v>
      </c>
      <c r="X410">
        <v>10.6666666666667</v>
      </c>
      <c r="Y410" t="s">
        <v>42</v>
      </c>
      <c r="Z410">
        <v>2.99999999999994</v>
      </c>
      <c r="AA410" t="s">
        <v>120</v>
      </c>
      <c r="AB410" t="s">
        <v>41</v>
      </c>
    </row>
    <row r="411" spans="1:28" x14ac:dyDescent="0.25">
      <c r="A411" t="s">
        <v>441</v>
      </c>
      <c r="B411" t="s">
        <v>1258</v>
      </c>
      <c r="C411">
        <v>2013</v>
      </c>
      <c r="D411" t="s">
        <v>54</v>
      </c>
      <c r="E411" t="s">
        <v>47</v>
      </c>
      <c r="F411">
        <v>5</v>
      </c>
      <c r="G411" t="s">
        <v>31</v>
      </c>
      <c r="H411">
        <v>19</v>
      </c>
      <c r="I411" t="s">
        <v>1259</v>
      </c>
      <c r="J411" t="s">
        <v>943</v>
      </c>
      <c r="K411" t="s">
        <v>34</v>
      </c>
      <c r="L411" t="s">
        <v>944</v>
      </c>
      <c r="M411" t="s">
        <v>36</v>
      </c>
      <c r="N411" t="s">
        <v>37</v>
      </c>
      <c r="O411" t="s">
        <v>38</v>
      </c>
      <c r="P411" t="s">
        <v>51</v>
      </c>
      <c r="Q411" t="s">
        <v>120</v>
      </c>
      <c r="R411">
        <v>0</v>
      </c>
      <c r="S411" t="s">
        <v>41</v>
      </c>
      <c r="T411">
        <v>6</v>
      </c>
      <c r="U411" t="s">
        <v>43</v>
      </c>
      <c r="V411">
        <v>5</v>
      </c>
      <c r="W411" t="s">
        <v>43</v>
      </c>
      <c r="X411">
        <v>8</v>
      </c>
      <c r="Y411" t="s">
        <v>42</v>
      </c>
      <c r="Z411">
        <v>1.3333333333333099</v>
      </c>
    </row>
    <row r="412" spans="1:28" x14ac:dyDescent="0.25">
      <c r="A412" t="s">
        <v>28</v>
      </c>
      <c r="B412" t="s">
        <v>1260</v>
      </c>
      <c r="C412">
        <v>2014</v>
      </c>
      <c r="D412" t="s">
        <v>44</v>
      </c>
      <c r="E412" t="s">
        <v>47</v>
      </c>
      <c r="F412">
        <v>8.1</v>
      </c>
      <c r="G412" t="s">
        <v>31</v>
      </c>
      <c r="H412">
        <v>20</v>
      </c>
      <c r="I412" t="s">
        <v>1261</v>
      </c>
      <c r="J412" t="s">
        <v>373</v>
      </c>
      <c r="K412" t="s">
        <v>92</v>
      </c>
      <c r="L412" t="s">
        <v>241</v>
      </c>
      <c r="M412" t="s">
        <v>36</v>
      </c>
      <c r="N412" t="s">
        <v>37</v>
      </c>
      <c r="O412" t="s">
        <v>38</v>
      </c>
      <c r="P412" t="s">
        <v>96</v>
      </c>
      <c r="Q412" t="s">
        <v>125</v>
      </c>
      <c r="R412">
        <v>0</v>
      </c>
      <c r="S412" t="s">
        <v>96</v>
      </c>
      <c r="T412">
        <v>10.6666666666667</v>
      </c>
      <c r="U412" t="s">
        <v>43</v>
      </c>
      <c r="V412">
        <v>5</v>
      </c>
      <c r="W412" t="s">
        <v>43</v>
      </c>
      <c r="X412">
        <v>9</v>
      </c>
      <c r="Y412" t="s">
        <v>43</v>
      </c>
      <c r="Z412">
        <v>0.99999999999998002</v>
      </c>
    </row>
    <row r="413" spans="1:28" x14ac:dyDescent="0.25">
      <c r="A413" t="s">
        <v>28</v>
      </c>
      <c r="B413" t="s">
        <v>1262</v>
      </c>
      <c r="C413">
        <v>2013</v>
      </c>
      <c r="D413" t="s">
        <v>54</v>
      </c>
      <c r="E413" t="s">
        <v>250</v>
      </c>
      <c r="G413" t="s">
        <v>157</v>
      </c>
      <c r="H413">
        <v>19</v>
      </c>
      <c r="I413" t="s">
        <v>1263</v>
      </c>
      <c r="J413" t="s">
        <v>1264</v>
      </c>
      <c r="K413" t="s">
        <v>187</v>
      </c>
      <c r="M413" t="s">
        <v>76</v>
      </c>
      <c r="N413" t="s">
        <v>37</v>
      </c>
      <c r="O413" t="s">
        <v>38</v>
      </c>
      <c r="P413" t="s">
        <v>51</v>
      </c>
      <c r="Q413" t="s">
        <v>52</v>
      </c>
      <c r="R413">
        <v>0</v>
      </c>
      <c r="S413" t="s">
        <v>53</v>
      </c>
      <c r="Z413">
        <v>8.3333333333329998E-2</v>
      </c>
    </row>
    <row r="414" spans="1:28" x14ac:dyDescent="0.25">
      <c r="A414" t="s">
        <v>55</v>
      </c>
      <c r="B414" t="s">
        <v>1265</v>
      </c>
      <c r="C414">
        <v>2012</v>
      </c>
      <c r="D414" t="s">
        <v>77</v>
      </c>
      <c r="E414" t="s">
        <v>250</v>
      </c>
      <c r="F414">
        <v>8</v>
      </c>
      <c r="G414" t="s">
        <v>71</v>
      </c>
      <c r="H414">
        <v>24</v>
      </c>
      <c r="I414" t="s">
        <v>1266</v>
      </c>
      <c r="J414" t="s">
        <v>1267</v>
      </c>
      <c r="K414" t="s">
        <v>187</v>
      </c>
      <c r="M414" t="s">
        <v>76</v>
      </c>
      <c r="N414" t="s">
        <v>60</v>
      </c>
      <c r="O414" t="s">
        <v>38</v>
      </c>
      <c r="P414" t="s">
        <v>51</v>
      </c>
      <c r="Z414">
        <v>1.5833333333333</v>
      </c>
    </row>
    <row r="415" spans="1:28" x14ac:dyDescent="0.25">
      <c r="A415" t="s">
        <v>55</v>
      </c>
      <c r="B415" t="s">
        <v>1268</v>
      </c>
      <c r="C415">
        <v>2012</v>
      </c>
      <c r="D415" t="s">
        <v>44</v>
      </c>
      <c r="E415" t="s">
        <v>47</v>
      </c>
      <c r="F415">
        <v>8</v>
      </c>
      <c r="G415" t="s">
        <v>31</v>
      </c>
      <c r="H415">
        <v>20</v>
      </c>
      <c r="I415" t="s">
        <v>1269</v>
      </c>
      <c r="J415" t="s">
        <v>89</v>
      </c>
      <c r="K415" t="s">
        <v>160</v>
      </c>
      <c r="L415" t="s">
        <v>161</v>
      </c>
      <c r="M415" t="s">
        <v>36</v>
      </c>
      <c r="N415" t="s">
        <v>37</v>
      </c>
      <c r="O415" t="s">
        <v>38</v>
      </c>
      <c r="P415" t="s">
        <v>51</v>
      </c>
      <c r="T415">
        <v>2</v>
      </c>
      <c r="U415" t="s">
        <v>42</v>
      </c>
      <c r="V415">
        <v>7</v>
      </c>
      <c r="W415" t="s">
        <v>43</v>
      </c>
      <c r="X415">
        <v>10</v>
      </c>
      <c r="Y415" t="s">
        <v>43</v>
      </c>
      <c r="Z415">
        <v>1.4166666666666401</v>
      </c>
    </row>
    <row r="416" spans="1:28" x14ac:dyDescent="0.25">
      <c r="A416" t="s">
        <v>45</v>
      </c>
      <c r="B416" t="s">
        <v>1270</v>
      </c>
      <c r="C416">
        <v>2012</v>
      </c>
      <c r="D416" t="s">
        <v>44</v>
      </c>
      <c r="E416" t="s">
        <v>5252</v>
      </c>
      <c r="F416">
        <v>7.2</v>
      </c>
      <c r="G416" t="s">
        <v>31</v>
      </c>
      <c r="H416">
        <v>20</v>
      </c>
      <c r="I416" t="s">
        <v>1271</v>
      </c>
      <c r="J416" t="s">
        <v>1272</v>
      </c>
      <c r="K416" t="s">
        <v>34</v>
      </c>
      <c r="L416" t="s">
        <v>505</v>
      </c>
      <c r="M416" t="s">
        <v>36</v>
      </c>
      <c r="N416" t="s">
        <v>37</v>
      </c>
      <c r="O416" t="s">
        <v>38</v>
      </c>
      <c r="P416" t="s">
        <v>94</v>
      </c>
      <c r="T416">
        <v>9.25</v>
      </c>
      <c r="U416" t="s">
        <v>43</v>
      </c>
      <c r="V416">
        <v>4</v>
      </c>
      <c r="W416" t="s">
        <v>43</v>
      </c>
      <c r="X416">
        <v>8</v>
      </c>
      <c r="Y416" t="s">
        <v>42</v>
      </c>
      <c r="Z416">
        <v>2.99999999999994</v>
      </c>
      <c r="AA416" t="s">
        <v>95</v>
      </c>
      <c r="AB416" t="s">
        <v>96</v>
      </c>
    </row>
    <row r="417" spans="1:28" x14ac:dyDescent="0.25">
      <c r="A417" t="s">
        <v>28</v>
      </c>
      <c r="B417" t="s">
        <v>1273</v>
      </c>
      <c r="C417">
        <v>2013</v>
      </c>
      <c r="D417" t="s">
        <v>54</v>
      </c>
      <c r="E417" t="s">
        <v>47</v>
      </c>
      <c r="F417">
        <v>5.6</v>
      </c>
      <c r="G417" t="s">
        <v>71</v>
      </c>
      <c r="H417">
        <v>21</v>
      </c>
      <c r="I417" t="s">
        <v>1274</v>
      </c>
      <c r="J417" t="s">
        <v>554</v>
      </c>
      <c r="K417" t="s">
        <v>74</v>
      </c>
      <c r="L417" t="s">
        <v>110</v>
      </c>
      <c r="M417" t="s">
        <v>76</v>
      </c>
      <c r="N417" t="s">
        <v>37</v>
      </c>
      <c r="O417" t="s">
        <v>38</v>
      </c>
      <c r="P417" t="s">
        <v>51</v>
      </c>
      <c r="Q417" t="s">
        <v>52</v>
      </c>
      <c r="R417">
        <v>0</v>
      </c>
      <c r="S417" t="s">
        <v>53</v>
      </c>
      <c r="T417">
        <v>4.75</v>
      </c>
      <c r="U417" t="s">
        <v>43</v>
      </c>
      <c r="V417">
        <v>6</v>
      </c>
      <c r="W417" t="s">
        <v>43</v>
      </c>
      <c r="X417">
        <v>5.3333333333333304</v>
      </c>
      <c r="Y417" t="s">
        <v>43</v>
      </c>
      <c r="Z417">
        <v>1.9166666666666301</v>
      </c>
    </row>
    <row r="418" spans="1:28" x14ac:dyDescent="0.25">
      <c r="A418" t="s">
        <v>441</v>
      </c>
      <c r="B418" t="s">
        <v>1275</v>
      </c>
      <c r="C418">
        <v>2013</v>
      </c>
      <c r="D418" t="s">
        <v>44</v>
      </c>
      <c r="E418" t="s">
        <v>5252</v>
      </c>
      <c r="F418">
        <v>8.6</v>
      </c>
      <c r="G418" t="s">
        <v>31</v>
      </c>
      <c r="H418">
        <v>20</v>
      </c>
      <c r="I418" t="s">
        <v>1276</v>
      </c>
      <c r="J418" t="s">
        <v>33</v>
      </c>
      <c r="K418" t="s">
        <v>34</v>
      </c>
      <c r="L418" t="s">
        <v>280</v>
      </c>
      <c r="M418" t="s">
        <v>36</v>
      </c>
      <c r="N418" t="s">
        <v>37</v>
      </c>
      <c r="O418" t="s">
        <v>38</v>
      </c>
      <c r="P418" t="s">
        <v>96</v>
      </c>
      <c r="Q418" t="s">
        <v>40</v>
      </c>
      <c r="R418">
        <v>0</v>
      </c>
      <c r="S418" t="s">
        <v>41</v>
      </c>
      <c r="T418">
        <v>7</v>
      </c>
      <c r="U418" t="s">
        <v>43</v>
      </c>
      <c r="V418">
        <v>5</v>
      </c>
      <c r="W418" t="s">
        <v>43</v>
      </c>
      <c r="X418">
        <v>5.5</v>
      </c>
      <c r="Y418" t="s">
        <v>43</v>
      </c>
      <c r="Z418">
        <v>0.74999999999998002</v>
      </c>
    </row>
    <row r="419" spans="1:28" x14ac:dyDescent="0.25">
      <c r="A419" t="s">
        <v>28</v>
      </c>
      <c r="B419" t="s">
        <v>1277</v>
      </c>
      <c r="C419">
        <v>2014</v>
      </c>
      <c r="D419" t="s">
        <v>54</v>
      </c>
      <c r="E419" t="s">
        <v>47</v>
      </c>
      <c r="F419">
        <v>5.4</v>
      </c>
      <c r="G419" t="s">
        <v>31</v>
      </c>
      <c r="H419">
        <v>19</v>
      </c>
      <c r="I419" t="s">
        <v>1278</v>
      </c>
      <c r="J419" t="s">
        <v>33</v>
      </c>
      <c r="K419" t="s">
        <v>74</v>
      </c>
      <c r="L419" t="s">
        <v>118</v>
      </c>
      <c r="M419" t="s">
        <v>36</v>
      </c>
      <c r="N419" t="s">
        <v>37</v>
      </c>
      <c r="O419" t="s">
        <v>38</v>
      </c>
      <c r="P419" t="s">
        <v>94</v>
      </c>
      <c r="Q419" t="s">
        <v>95</v>
      </c>
      <c r="R419">
        <v>0</v>
      </c>
      <c r="S419" t="s">
        <v>96</v>
      </c>
      <c r="T419">
        <v>7</v>
      </c>
      <c r="U419" t="s">
        <v>43</v>
      </c>
      <c r="V419">
        <v>4.25</v>
      </c>
      <c r="W419" t="s">
        <v>43</v>
      </c>
      <c r="X419">
        <v>2</v>
      </c>
      <c r="Y419" t="s">
        <v>42</v>
      </c>
      <c r="Z419">
        <v>0.91666666666664998</v>
      </c>
    </row>
    <row r="420" spans="1:28" x14ac:dyDescent="0.25">
      <c r="A420" t="s">
        <v>55</v>
      </c>
      <c r="B420" t="s">
        <v>1279</v>
      </c>
      <c r="C420">
        <v>2013</v>
      </c>
      <c r="D420" t="s">
        <v>68</v>
      </c>
      <c r="E420" t="s">
        <v>5252</v>
      </c>
      <c r="F420">
        <v>2.8</v>
      </c>
      <c r="G420" t="s">
        <v>71</v>
      </c>
      <c r="H420">
        <v>23</v>
      </c>
      <c r="I420" t="s">
        <v>1280</v>
      </c>
      <c r="J420" t="s">
        <v>540</v>
      </c>
      <c r="K420" t="s">
        <v>74</v>
      </c>
      <c r="L420" t="s">
        <v>75</v>
      </c>
      <c r="M420" t="s">
        <v>76</v>
      </c>
      <c r="N420" t="s">
        <v>37</v>
      </c>
      <c r="O420" t="s">
        <v>38</v>
      </c>
      <c r="P420" t="s">
        <v>51</v>
      </c>
      <c r="T420">
        <v>2</v>
      </c>
      <c r="U420" t="s">
        <v>214</v>
      </c>
      <c r="V420">
        <v>1.3333333333333299</v>
      </c>
      <c r="W420" t="s">
        <v>43</v>
      </c>
      <c r="X420">
        <v>3.3333333333333299</v>
      </c>
      <c r="Y420" t="s">
        <v>43</v>
      </c>
      <c r="Z420">
        <v>0.49999999999999001</v>
      </c>
    </row>
    <row r="421" spans="1:28" x14ac:dyDescent="0.25">
      <c r="A421" t="s">
        <v>45</v>
      </c>
      <c r="B421" t="s">
        <v>1281</v>
      </c>
      <c r="C421">
        <v>2012</v>
      </c>
      <c r="D421" t="s">
        <v>54</v>
      </c>
      <c r="E421" t="s">
        <v>5252</v>
      </c>
      <c r="F421">
        <v>9.8000000000000007</v>
      </c>
      <c r="G421" t="s">
        <v>31</v>
      </c>
      <c r="H421">
        <v>19</v>
      </c>
      <c r="I421" t="s">
        <v>1282</v>
      </c>
      <c r="J421" t="s">
        <v>33</v>
      </c>
      <c r="K421" t="s">
        <v>34</v>
      </c>
      <c r="L421" t="s">
        <v>748</v>
      </c>
      <c r="M421" t="s">
        <v>36</v>
      </c>
      <c r="N421" t="s">
        <v>60</v>
      </c>
      <c r="O421" t="s">
        <v>38</v>
      </c>
      <c r="P421" t="s">
        <v>41</v>
      </c>
      <c r="T421">
        <v>10</v>
      </c>
      <c r="U421" t="s">
        <v>43</v>
      </c>
      <c r="V421">
        <v>8.5</v>
      </c>
      <c r="W421" t="s">
        <v>43</v>
      </c>
      <c r="X421">
        <v>10.5</v>
      </c>
      <c r="Y421" t="s">
        <v>43</v>
      </c>
      <c r="Z421">
        <v>2.99999999999994</v>
      </c>
      <c r="AA421" t="s">
        <v>207</v>
      </c>
      <c r="AB421" t="s">
        <v>41</v>
      </c>
    </row>
    <row r="422" spans="1:28" x14ac:dyDescent="0.25">
      <c r="A422" t="s">
        <v>28</v>
      </c>
      <c r="B422" t="s">
        <v>1283</v>
      </c>
      <c r="C422">
        <v>2013</v>
      </c>
      <c r="D422" t="s">
        <v>44</v>
      </c>
      <c r="E422" t="s">
        <v>47</v>
      </c>
      <c r="F422">
        <v>4.5999999999999996</v>
      </c>
      <c r="G422" t="s">
        <v>31</v>
      </c>
      <c r="H422">
        <v>20</v>
      </c>
      <c r="I422" t="s">
        <v>1284</v>
      </c>
      <c r="J422" t="s">
        <v>33</v>
      </c>
      <c r="K422" t="s">
        <v>92</v>
      </c>
      <c r="L422" t="s">
        <v>101</v>
      </c>
      <c r="M422" t="s">
        <v>36</v>
      </c>
      <c r="N422" t="s">
        <v>37</v>
      </c>
      <c r="O422" t="s">
        <v>38</v>
      </c>
      <c r="P422" t="s">
        <v>41</v>
      </c>
      <c r="Q422" t="s">
        <v>207</v>
      </c>
      <c r="R422">
        <v>0</v>
      </c>
      <c r="S422" t="s">
        <v>41</v>
      </c>
      <c r="T422">
        <v>1.3333333333333299</v>
      </c>
      <c r="U422" t="s">
        <v>42</v>
      </c>
      <c r="V422">
        <v>2.6666666666666701</v>
      </c>
      <c r="W422" t="s">
        <v>43</v>
      </c>
      <c r="X422">
        <v>5</v>
      </c>
      <c r="Y422" t="s">
        <v>43</v>
      </c>
      <c r="Z422">
        <v>0.99999999999998002</v>
      </c>
    </row>
    <row r="423" spans="1:28" x14ac:dyDescent="0.25">
      <c r="A423" t="s">
        <v>441</v>
      </c>
      <c r="B423" t="s">
        <v>1285</v>
      </c>
      <c r="C423">
        <v>2013</v>
      </c>
      <c r="D423" t="s">
        <v>54</v>
      </c>
      <c r="E423" t="s">
        <v>47</v>
      </c>
      <c r="F423">
        <v>6.8</v>
      </c>
      <c r="G423" t="s">
        <v>31</v>
      </c>
      <c r="H423">
        <v>19</v>
      </c>
      <c r="I423" t="s">
        <v>1286</v>
      </c>
      <c r="J423" t="s">
        <v>1287</v>
      </c>
      <c r="K423" t="s">
        <v>34</v>
      </c>
      <c r="L423" t="s">
        <v>944</v>
      </c>
      <c r="M423" t="s">
        <v>36</v>
      </c>
      <c r="N423" t="s">
        <v>37</v>
      </c>
      <c r="O423" t="s">
        <v>38</v>
      </c>
      <c r="P423" t="s">
        <v>51</v>
      </c>
      <c r="Q423" t="s">
        <v>120</v>
      </c>
      <c r="R423">
        <v>0</v>
      </c>
      <c r="S423" t="s">
        <v>41</v>
      </c>
      <c r="T423">
        <v>9</v>
      </c>
      <c r="U423" t="s">
        <v>43</v>
      </c>
      <c r="V423">
        <v>8</v>
      </c>
      <c r="W423" t="s">
        <v>43</v>
      </c>
      <c r="X423">
        <v>9.6666666666666696</v>
      </c>
      <c r="Y423" t="s">
        <v>42</v>
      </c>
      <c r="Z423">
        <v>1.4166666666666401</v>
      </c>
    </row>
    <row r="424" spans="1:28" x14ac:dyDescent="0.25">
      <c r="A424" t="s">
        <v>55</v>
      </c>
      <c r="B424" t="s">
        <v>1288</v>
      </c>
      <c r="C424">
        <v>2013</v>
      </c>
      <c r="D424" t="s">
        <v>54</v>
      </c>
      <c r="E424" t="s">
        <v>47</v>
      </c>
      <c r="F424">
        <v>6.6</v>
      </c>
      <c r="G424" t="s">
        <v>31</v>
      </c>
      <c r="H424">
        <v>19</v>
      </c>
      <c r="I424" t="s">
        <v>1289</v>
      </c>
      <c r="J424" t="s">
        <v>33</v>
      </c>
      <c r="K424" t="s">
        <v>58</v>
      </c>
      <c r="L424" t="s">
        <v>609</v>
      </c>
      <c r="M424" t="s">
        <v>36</v>
      </c>
      <c r="N424" t="s">
        <v>60</v>
      </c>
      <c r="O424" t="s">
        <v>38</v>
      </c>
      <c r="P424" t="s">
        <v>51</v>
      </c>
      <c r="T424">
        <v>5.5</v>
      </c>
      <c r="U424" t="s">
        <v>42</v>
      </c>
      <c r="V424">
        <v>7</v>
      </c>
      <c r="W424" t="s">
        <v>43</v>
      </c>
      <c r="X424">
        <v>6</v>
      </c>
      <c r="Y424" t="s">
        <v>43</v>
      </c>
      <c r="Z424">
        <v>1.0833333333333199</v>
      </c>
    </row>
    <row r="425" spans="1:28" x14ac:dyDescent="0.25">
      <c r="A425" t="s">
        <v>28</v>
      </c>
      <c r="B425" t="s">
        <v>1290</v>
      </c>
      <c r="C425">
        <v>2014</v>
      </c>
      <c r="D425" t="s">
        <v>54</v>
      </c>
      <c r="E425" t="s">
        <v>5252</v>
      </c>
      <c r="F425">
        <v>9.9</v>
      </c>
      <c r="G425" t="s">
        <v>31</v>
      </c>
      <c r="H425">
        <v>19</v>
      </c>
      <c r="I425" t="s">
        <v>1291</v>
      </c>
      <c r="J425" t="s">
        <v>89</v>
      </c>
      <c r="K425" t="s">
        <v>34</v>
      </c>
      <c r="L425" t="s">
        <v>551</v>
      </c>
      <c r="M425" t="s">
        <v>36</v>
      </c>
      <c r="N425" t="s">
        <v>37</v>
      </c>
      <c r="O425" t="s">
        <v>38</v>
      </c>
      <c r="P425" t="s">
        <v>41</v>
      </c>
      <c r="Q425" t="s">
        <v>207</v>
      </c>
      <c r="R425">
        <v>0</v>
      </c>
      <c r="S425" t="s">
        <v>41</v>
      </c>
      <c r="T425">
        <v>10</v>
      </c>
      <c r="U425" t="s">
        <v>43</v>
      </c>
      <c r="V425">
        <v>8</v>
      </c>
      <c r="W425" t="s">
        <v>43</v>
      </c>
      <c r="X425">
        <v>10</v>
      </c>
      <c r="Y425" t="s">
        <v>42</v>
      </c>
      <c r="Z425">
        <v>0.99999999999998002</v>
      </c>
    </row>
    <row r="426" spans="1:28" x14ac:dyDescent="0.25">
      <c r="A426" t="s">
        <v>55</v>
      </c>
      <c r="B426" t="s">
        <v>1292</v>
      </c>
      <c r="C426">
        <v>2012</v>
      </c>
      <c r="D426" t="s">
        <v>77</v>
      </c>
      <c r="E426" t="s">
        <v>122</v>
      </c>
      <c r="F426">
        <v>3.6</v>
      </c>
      <c r="G426" t="s">
        <v>71</v>
      </c>
      <c r="H426">
        <v>38</v>
      </c>
      <c r="I426" t="s">
        <v>1293</v>
      </c>
      <c r="J426" t="s">
        <v>915</v>
      </c>
      <c r="K426" t="s">
        <v>74</v>
      </c>
      <c r="L426" t="s">
        <v>114</v>
      </c>
      <c r="M426" t="s">
        <v>76</v>
      </c>
      <c r="N426" t="s">
        <v>37</v>
      </c>
      <c r="O426" t="s">
        <v>38</v>
      </c>
      <c r="P426" t="s">
        <v>51</v>
      </c>
      <c r="Z426">
        <v>2.8333333333332802</v>
      </c>
    </row>
    <row r="427" spans="1:28" x14ac:dyDescent="0.25">
      <c r="A427" t="s">
        <v>55</v>
      </c>
      <c r="B427" t="s">
        <v>1294</v>
      </c>
      <c r="C427">
        <v>2012</v>
      </c>
      <c r="D427" t="s">
        <v>115</v>
      </c>
      <c r="E427" t="s">
        <v>122</v>
      </c>
      <c r="F427">
        <v>7.8</v>
      </c>
      <c r="G427" t="s">
        <v>71</v>
      </c>
      <c r="H427">
        <v>23</v>
      </c>
      <c r="I427" t="s">
        <v>1295</v>
      </c>
      <c r="J427" t="s">
        <v>1296</v>
      </c>
      <c r="K427" t="s">
        <v>74</v>
      </c>
      <c r="L427" t="s">
        <v>916</v>
      </c>
      <c r="M427" t="s">
        <v>76</v>
      </c>
      <c r="N427" t="s">
        <v>37</v>
      </c>
      <c r="O427" t="s">
        <v>38</v>
      </c>
      <c r="P427" t="s">
        <v>51</v>
      </c>
      <c r="T427">
        <v>5.5</v>
      </c>
      <c r="U427" t="s">
        <v>214</v>
      </c>
      <c r="V427">
        <v>8.5</v>
      </c>
      <c r="W427" t="s">
        <v>43</v>
      </c>
      <c r="X427">
        <v>7</v>
      </c>
      <c r="Y427" t="s">
        <v>42</v>
      </c>
      <c r="Z427">
        <v>8.3333333333329998E-2</v>
      </c>
    </row>
    <row r="428" spans="1:28" x14ac:dyDescent="0.25">
      <c r="A428" t="s">
        <v>28</v>
      </c>
      <c r="B428" t="s">
        <v>1297</v>
      </c>
      <c r="C428">
        <v>2013</v>
      </c>
      <c r="D428" t="s">
        <v>54</v>
      </c>
      <c r="E428" t="s">
        <v>47</v>
      </c>
      <c r="F428">
        <v>5</v>
      </c>
      <c r="G428" t="s">
        <v>31</v>
      </c>
      <c r="H428">
        <v>19</v>
      </c>
      <c r="I428" t="s">
        <v>1298</v>
      </c>
      <c r="J428" t="s">
        <v>434</v>
      </c>
      <c r="K428" t="s">
        <v>74</v>
      </c>
      <c r="L428" t="s">
        <v>1299</v>
      </c>
      <c r="M428" t="s">
        <v>36</v>
      </c>
      <c r="N428" t="s">
        <v>37</v>
      </c>
      <c r="O428" t="s">
        <v>38</v>
      </c>
      <c r="P428" t="s">
        <v>119</v>
      </c>
      <c r="Q428" t="s">
        <v>120</v>
      </c>
      <c r="R428">
        <v>0</v>
      </c>
      <c r="S428" t="s">
        <v>41</v>
      </c>
      <c r="T428">
        <v>2</v>
      </c>
      <c r="U428" t="s">
        <v>43</v>
      </c>
      <c r="V428">
        <v>4.3333333333333304</v>
      </c>
      <c r="W428" t="s">
        <v>43</v>
      </c>
      <c r="X428">
        <v>8</v>
      </c>
      <c r="Y428" t="s">
        <v>42</v>
      </c>
      <c r="Z428">
        <v>1.9166666666666301</v>
      </c>
    </row>
    <row r="429" spans="1:28" x14ac:dyDescent="0.25">
      <c r="A429" t="s">
        <v>28</v>
      </c>
      <c r="B429" t="s">
        <v>1300</v>
      </c>
      <c r="C429">
        <v>2014</v>
      </c>
      <c r="D429" t="s">
        <v>54</v>
      </c>
      <c r="E429" t="s">
        <v>250</v>
      </c>
      <c r="F429">
        <v>10.9</v>
      </c>
      <c r="G429" t="s">
        <v>184</v>
      </c>
      <c r="H429">
        <v>19</v>
      </c>
      <c r="I429" t="s">
        <v>1301</v>
      </c>
      <c r="J429" t="s">
        <v>1302</v>
      </c>
      <c r="K429" t="s">
        <v>187</v>
      </c>
      <c r="L429" t="s">
        <v>800</v>
      </c>
      <c r="M429" t="s">
        <v>148</v>
      </c>
      <c r="N429" t="s">
        <v>37</v>
      </c>
      <c r="O429" t="s">
        <v>38</v>
      </c>
      <c r="P429" t="s">
        <v>51</v>
      </c>
      <c r="Q429" t="s">
        <v>52</v>
      </c>
      <c r="R429">
        <v>0</v>
      </c>
      <c r="S429" t="s">
        <v>53</v>
      </c>
      <c r="Z429">
        <v>0.91666666666664998</v>
      </c>
    </row>
    <row r="430" spans="1:28" x14ac:dyDescent="0.25">
      <c r="A430" t="s">
        <v>28</v>
      </c>
      <c r="B430" t="s">
        <v>1303</v>
      </c>
      <c r="C430">
        <v>2013</v>
      </c>
      <c r="D430" t="s">
        <v>83</v>
      </c>
      <c r="E430" t="s">
        <v>5252</v>
      </c>
      <c r="F430">
        <v>4.5</v>
      </c>
      <c r="G430" t="s">
        <v>31</v>
      </c>
      <c r="H430">
        <v>23</v>
      </c>
      <c r="I430" t="s">
        <v>1304</v>
      </c>
      <c r="J430" t="s">
        <v>33</v>
      </c>
      <c r="K430" t="s">
        <v>34</v>
      </c>
      <c r="L430" t="s">
        <v>466</v>
      </c>
      <c r="M430" t="s">
        <v>36</v>
      </c>
      <c r="N430" t="s">
        <v>37</v>
      </c>
      <c r="O430" t="s">
        <v>38</v>
      </c>
      <c r="P430" t="s">
        <v>39</v>
      </c>
      <c r="Q430" t="s">
        <v>40</v>
      </c>
      <c r="R430">
        <v>0</v>
      </c>
      <c r="S430" t="s">
        <v>41</v>
      </c>
      <c r="T430">
        <v>2.6666666666666701</v>
      </c>
      <c r="U430" t="s">
        <v>214</v>
      </c>
      <c r="V430">
        <v>8.25</v>
      </c>
      <c r="W430" t="s">
        <v>43</v>
      </c>
      <c r="X430">
        <v>6.5</v>
      </c>
      <c r="Y430" t="s">
        <v>43</v>
      </c>
      <c r="Z430">
        <v>1.9166666666666301</v>
      </c>
    </row>
    <row r="431" spans="1:28" x14ac:dyDescent="0.25">
      <c r="A431" t="s">
        <v>55</v>
      </c>
      <c r="B431" t="s">
        <v>1305</v>
      </c>
      <c r="C431">
        <v>2012</v>
      </c>
      <c r="D431" t="s">
        <v>54</v>
      </c>
      <c r="E431" t="s">
        <v>5252</v>
      </c>
      <c r="F431">
        <v>4.4000000000000004</v>
      </c>
      <c r="G431" t="s">
        <v>71</v>
      </c>
      <c r="H431">
        <v>20</v>
      </c>
      <c r="I431" t="s">
        <v>1306</v>
      </c>
      <c r="J431" t="s">
        <v>554</v>
      </c>
      <c r="K431" t="s">
        <v>74</v>
      </c>
      <c r="L431" t="s">
        <v>1063</v>
      </c>
      <c r="M431" t="s">
        <v>76</v>
      </c>
      <c r="N431" t="s">
        <v>37</v>
      </c>
      <c r="O431" t="s">
        <v>38</v>
      </c>
      <c r="P431" t="s">
        <v>51</v>
      </c>
      <c r="T431">
        <v>0.66666666666666696</v>
      </c>
      <c r="U431" t="s">
        <v>42</v>
      </c>
      <c r="V431">
        <v>6</v>
      </c>
      <c r="W431" t="s">
        <v>43</v>
      </c>
      <c r="X431">
        <v>9.6666666666666696</v>
      </c>
      <c r="Y431" t="s">
        <v>43</v>
      </c>
      <c r="Z431">
        <v>1.0833333333333199</v>
      </c>
    </row>
    <row r="432" spans="1:28" x14ac:dyDescent="0.25">
      <c r="A432" t="s">
        <v>28</v>
      </c>
      <c r="B432" t="s">
        <v>1307</v>
      </c>
      <c r="C432">
        <v>2014</v>
      </c>
      <c r="D432" t="s">
        <v>83</v>
      </c>
      <c r="E432" t="s">
        <v>5252</v>
      </c>
      <c r="F432">
        <v>3.9</v>
      </c>
      <c r="G432" t="s">
        <v>31</v>
      </c>
      <c r="H432">
        <v>22</v>
      </c>
      <c r="I432" t="s">
        <v>1308</v>
      </c>
      <c r="J432" t="s">
        <v>434</v>
      </c>
      <c r="K432" t="s">
        <v>34</v>
      </c>
      <c r="L432" t="s">
        <v>466</v>
      </c>
      <c r="M432" t="s">
        <v>36</v>
      </c>
      <c r="N432" t="s">
        <v>60</v>
      </c>
      <c r="O432" t="s">
        <v>38</v>
      </c>
      <c r="P432" t="s">
        <v>712</v>
      </c>
      <c r="Q432" t="s">
        <v>713</v>
      </c>
      <c r="R432">
        <v>0</v>
      </c>
      <c r="S432" t="s">
        <v>41</v>
      </c>
      <c r="T432">
        <v>2.6666666666666701</v>
      </c>
      <c r="U432" t="s">
        <v>42</v>
      </c>
      <c r="V432">
        <v>2.6666666666666701</v>
      </c>
      <c r="W432" t="s">
        <v>43</v>
      </c>
      <c r="X432">
        <v>2</v>
      </c>
      <c r="Y432" t="s">
        <v>43</v>
      </c>
      <c r="Z432">
        <v>1.0833333333333099</v>
      </c>
    </row>
    <row r="433" spans="1:28" x14ac:dyDescent="0.25">
      <c r="A433" t="s">
        <v>28</v>
      </c>
      <c r="B433" t="s">
        <v>1309</v>
      </c>
      <c r="C433">
        <v>2014</v>
      </c>
      <c r="D433" t="s">
        <v>83</v>
      </c>
      <c r="E433" t="s">
        <v>5252</v>
      </c>
      <c r="F433">
        <v>6.1</v>
      </c>
      <c r="G433" t="s">
        <v>98</v>
      </c>
      <c r="H433">
        <v>22</v>
      </c>
      <c r="I433" t="s">
        <v>1310</v>
      </c>
      <c r="J433" t="s">
        <v>1311</v>
      </c>
      <c r="K433" t="s">
        <v>74</v>
      </c>
      <c r="L433" t="s">
        <v>1312</v>
      </c>
      <c r="M433" t="s">
        <v>36</v>
      </c>
      <c r="N433" t="s">
        <v>60</v>
      </c>
      <c r="O433" t="s">
        <v>38</v>
      </c>
      <c r="P433" t="s">
        <v>51</v>
      </c>
      <c r="Q433" t="s">
        <v>52</v>
      </c>
      <c r="R433">
        <v>0</v>
      </c>
      <c r="S433" t="s">
        <v>53</v>
      </c>
      <c r="T433">
        <v>8.5</v>
      </c>
      <c r="U433" t="s">
        <v>43</v>
      </c>
      <c r="V433">
        <v>4</v>
      </c>
      <c r="W433" t="s">
        <v>43</v>
      </c>
      <c r="X433">
        <v>4.75</v>
      </c>
      <c r="Y433" t="s">
        <v>43</v>
      </c>
      <c r="Z433">
        <v>0.99999999999998002</v>
      </c>
    </row>
    <row r="434" spans="1:28" x14ac:dyDescent="0.25">
      <c r="A434" t="s">
        <v>28</v>
      </c>
      <c r="B434" t="s">
        <v>1313</v>
      </c>
      <c r="C434">
        <v>2013</v>
      </c>
      <c r="D434" t="s">
        <v>54</v>
      </c>
      <c r="E434" t="s">
        <v>47</v>
      </c>
      <c r="F434">
        <v>8.4</v>
      </c>
      <c r="G434" t="s">
        <v>98</v>
      </c>
      <c r="H434">
        <v>19</v>
      </c>
      <c r="I434" t="s">
        <v>1314</v>
      </c>
      <c r="J434" t="s">
        <v>1311</v>
      </c>
      <c r="K434" t="s">
        <v>58</v>
      </c>
      <c r="L434" t="s">
        <v>288</v>
      </c>
      <c r="M434" t="s">
        <v>36</v>
      </c>
      <c r="N434" t="s">
        <v>60</v>
      </c>
      <c r="O434" t="s">
        <v>38</v>
      </c>
      <c r="P434" t="s">
        <v>96</v>
      </c>
      <c r="Q434" t="s">
        <v>125</v>
      </c>
      <c r="R434">
        <v>0</v>
      </c>
      <c r="S434" t="s">
        <v>96</v>
      </c>
      <c r="T434">
        <v>6</v>
      </c>
      <c r="U434" t="s">
        <v>43</v>
      </c>
      <c r="V434">
        <v>5</v>
      </c>
      <c r="W434" t="s">
        <v>43</v>
      </c>
      <c r="X434">
        <v>6</v>
      </c>
      <c r="Y434" t="s">
        <v>42</v>
      </c>
      <c r="Z434">
        <v>1.8333333333333</v>
      </c>
    </row>
    <row r="435" spans="1:28" x14ac:dyDescent="0.25">
      <c r="A435" t="s">
        <v>55</v>
      </c>
      <c r="B435" t="s">
        <v>1315</v>
      </c>
      <c r="C435">
        <v>2014</v>
      </c>
      <c r="D435" t="s">
        <v>54</v>
      </c>
      <c r="E435" t="s">
        <v>5252</v>
      </c>
      <c r="F435">
        <v>3.6</v>
      </c>
      <c r="G435" t="s">
        <v>31</v>
      </c>
      <c r="H435">
        <v>20</v>
      </c>
      <c r="I435" t="s">
        <v>1316</v>
      </c>
      <c r="J435" t="s">
        <v>508</v>
      </c>
      <c r="K435" t="s">
        <v>34</v>
      </c>
      <c r="L435" t="s">
        <v>354</v>
      </c>
      <c r="M435" t="s">
        <v>36</v>
      </c>
      <c r="N435" t="s">
        <v>37</v>
      </c>
      <c r="O435" t="s">
        <v>38</v>
      </c>
      <c r="P435" t="s">
        <v>41</v>
      </c>
      <c r="Z435">
        <v>8.3333333333329998E-2</v>
      </c>
    </row>
    <row r="436" spans="1:28" x14ac:dyDescent="0.25">
      <c r="A436" t="s">
        <v>28</v>
      </c>
      <c r="B436" t="s">
        <v>1317</v>
      </c>
      <c r="C436">
        <v>2014</v>
      </c>
      <c r="D436" t="s">
        <v>54</v>
      </c>
      <c r="E436" t="s">
        <v>47</v>
      </c>
      <c r="F436">
        <v>7.3</v>
      </c>
      <c r="G436" t="s">
        <v>31</v>
      </c>
      <c r="H436">
        <v>19</v>
      </c>
      <c r="I436" t="s">
        <v>1318</v>
      </c>
      <c r="J436" t="s">
        <v>708</v>
      </c>
      <c r="K436" t="s">
        <v>34</v>
      </c>
      <c r="L436" t="s">
        <v>170</v>
      </c>
      <c r="M436" t="s">
        <v>36</v>
      </c>
      <c r="N436" t="s">
        <v>37</v>
      </c>
      <c r="O436" t="s">
        <v>38</v>
      </c>
      <c r="P436" t="s">
        <v>119</v>
      </c>
      <c r="Q436" t="s">
        <v>120</v>
      </c>
      <c r="R436">
        <v>0</v>
      </c>
      <c r="S436" t="s">
        <v>41</v>
      </c>
      <c r="T436">
        <v>2</v>
      </c>
      <c r="U436" t="s">
        <v>43</v>
      </c>
      <c r="V436">
        <v>5.3333333333333304</v>
      </c>
      <c r="W436" t="s">
        <v>43</v>
      </c>
      <c r="X436">
        <v>8</v>
      </c>
      <c r="Y436" t="s">
        <v>42</v>
      </c>
      <c r="Z436">
        <v>0.91666666666664998</v>
      </c>
    </row>
    <row r="437" spans="1:28" x14ac:dyDescent="0.25">
      <c r="A437" t="s">
        <v>55</v>
      </c>
      <c r="B437" t="s">
        <v>1319</v>
      </c>
      <c r="C437">
        <v>2012</v>
      </c>
      <c r="D437" t="s">
        <v>115</v>
      </c>
      <c r="E437" t="s">
        <v>5252</v>
      </c>
      <c r="F437">
        <v>4.5999999999999996</v>
      </c>
      <c r="G437" t="s">
        <v>71</v>
      </c>
      <c r="H437">
        <v>21</v>
      </c>
      <c r="I437" t="s">
        <v>1320</v>
      </c>
      <c r="J437" t="s">
        <v>193</v>
      </c>
      <c r="K437" t="s">
        <v>205</v>
      </c>
      <c r="L437" t="s">
        <v>1321</v>
      </c>
      <c r="M437" t="s">
        <v>76</v>
      </c>
      <c r="N437" t="s">
        <v>37</v>
      </c>
      <c r="O437" t="s">
        <v>38</v>
      </c>
      <c r="P437" t="s">
        <v>51</v>
      </c>
      <c r="T437">
        <v>2.6666666666666701</v>
      </c>
      <c r="U437" t="s">
        <v>43</v>
      </c>
      <c r="V437">
        <v>7</v>
      </c>
      <c r="W437" t="s">
        <v>43</v>
      </c>
      <c r="X437">
        <v>3.3333333333333299</v>
      </c>
      <c r="Y437" t="s">
        <v>42</v>
      </c>
      <c r="Z437">
        <v>0.41666666666666002</v>
      </c>
    </row>
    <row r="438" spans="1:28" x14ac:dyDescent="0.25">
      <c r="A438" t="s">
        <v>55</v>
      </c>
      <c r="B438" t="s">
        <v>1322</v>
      </c>
      <c r="C438">
        <v>2013</v>
      </c>
      <c r="D438" t="s">
        <v>44</v>
      </c>
      <c r="E438" t="s">
        <v>30</v>
      </c>
      <c r="F438">
        <v>5.8</v>
      </c>
      <c r="G438" t="s">
        <v>31</v>
      </c>
      <c r="H438">
        <v>21</v>
      </c>
      <c r="I438" t="s">
        <v>1323</v>
      </c>
      <c r="J438" t="s">
        <v>33</v>
      </c>
      <c r="K438" t="s">
        <v>34</v>
      </c>
      <c r="L438" t="s">
        <v>35</v>
      </c>
      <c r="M438" t="s">
        <v>36</v>
      </c>
      <c r="N438" t="s">
        <v>37</v>
      </c>
      <c r="O438" t="s">
        <v>38</v>
      </c>
      <c r="P438" t="s">
        <v>39</v>
      </c>
      <c r="T438">
        <v>2.6666666666666701</v>
      </c>
      <c r="U438" t="s">
        <v>42</v>
      </c>
      <c r="V438">
        <v>6</v>
      </c>
      <c r="W438" t="s">
        <v>43</v>
      </c>
      <c r="X438">
        <v>6</v>
      </c>
      <c r="Y438" t="s">
        <v>43</v>
      </c>
      <c r="Z438">
        <v>0.83333333333332005</v>
      </c>
    </row>
    <row r="439" spans="1:28" x14ac:dyDescent="0.25">
      <c r="A439" t="s">
        <v>55</v>
      </c>
      <c r="B439" t="s">
        <v>1324</v>
      </c>
      <c r="C439">
        <v>2014</v>
      </c>
      <c r="D439" t="s">
        <v>54</v>
      </c>
      <c r="E439" t="s">
        <v>5252</v>
      </c>
      <c r="F439">
        <v>4.8</v>
      </c>
      <c r="G439" t="s">
        <v>31</v>
      </c>
      <c r="H439">
        <v>20</v>
      </c>
      <c r="I439" t="s">
        <v>1325</v>
      </c>
      <c r="J439" t="s">
        <v>89</v>
      </c>
      <c r="K439" t="s">
        <v>92</v>
      </c>
      <c r="L439" t="s">
        <v>1326</v>
      </c>
      <c r="M439" t="s">
        <v>36</v>
      </c>
      <c r="N439" t="s">
        <v>37</v>
      </c>
      <c r="O439" t="s">
        <v>38</v>
      </c>
      <c r="P439" t="s">
        <v>119</v>
      </c>
      <c r="T439">
        <v>7</v>
      </c>
      <c r="U439" t="s">
        <v>43</v>
      </c>
      <c r="V439">
        <v>5.5</v>
      </c>
      <c r="W439" t="s">
        <v>43</v>
      </c>
      <c r="X439">
        <v>9.5</v>
      </c>
      <c r="Y439" t="s">
        <v>43</v>
      </c>
      <c r="Z439">
        <v>8.3333333333329998E-2</v>
      </c>
    </row>
    <row r="440" spans="1:28" x14ac:dyDescent="0.25">
      <c r="A440" t="s">
        <v>441</v>
      </c>
      <c r="B440" t="s">
        <v>1327</v>
      </c>
      <c r="C440">
        <v>2012</v>
      </c>
      <c r="D440" t="s">
        <v>44</v>
      </c>
      <c r="E440" t="s">
        <v>5252</v>
      </c>
      <c r="F440">
        <v>4.8</v>
      </c>
      <c r="G440" t="s">
        <v>31</v>
      </c>
      <c r="H440">
        <v>25</v>
      </c>
      <c r="I440" t="s">
        <v>1328</v>
      </c>
      <c r="J440" t="s">
        <v>33</v>
      </c>
      <c r="K440" t="s">
        <v>34</v>
      </c>
      <c r="L440" t="s">
        <v>304</v>
      </c>
      <c r="M440" t="s">
        <v>36</v>
      </c>
      <c r="N440" t="s">
        <v>37</v>
      </c>
      <c r="O440" t="s">
        <v>38</v>
      </c>
      <c r="P440" t="s">
        <v>39</v>
      </c>
      <c r="Q440" t="s">
        <v>125</v>
      </c>
      <c r="R440">
        <v>0</v>
      </c>
      <c r="S440" t="s">
        <v>96</v>
      </c>
      <c r="Z440">
        <v>0.83333333333332005</v>
      </c>
    </row>
    <row r="441" spans="1:28" x14ac:dyDescent="0.25">
      <c r="A441" t="s">
        <v>55</v>
      </c>
      <c r="B441" t="s">
        <v>1329</v>
      </c>
      <c r="C441">
        <v>2012</v>
      </c>
      <c r="D441" t="s">
        <v>44</v>
      </c>
      <c r="E441" t="s">
        <v>30</v>
      </c>
      <c r="F441">
        <v>4</v>
      </c>
      <c r="G441" t="s">
        <v>31</v>
      </c>
      <c r="H441">
        <v>21</v>
      </c>
      <c r="I441" t="s">
        <v>1330</v>
      </c>
      <c r="J441" t="s">
        <v>221</v>
      </c>
      <c r="K441" t="s">
        <v>92</v>
      </c>
      <c r="L441" t="s">
        <v>101</v>
      </c>
      <c r="M441" t="s">
        <v>36</v>
      </c>
      <c r="N441" t="s">
        <v>37</v>
      </c>
      <c r="O441" t="s">
        <v>38</v>
      </c>
      <c r="P441" t="s">
        <v>41</v>
      </c>
      <c r="T441">
        <v>2</v>
      </c>
      <c r="U441" t="s">
        <v>43</v>
      </c>
      <c r="V441">
        <v>3.3333333333333299</v>
      </c>
      <c r="W441" t="s">
        <v>43</v>
      </c>
      <c r="X441">
        <v>7</v>
      </c>
      <c r="Y441" t="s">
        <v>43</v>
      </c>
      <c r="Z441">
        <v>2.9166666666666101</v>
      </c>
    </row>
    <row r="442" spans="1:28" x14ac:dyDescent="0.25">
      <c r="A442" t="s">
        <v>28</v>
      </c>
      <c r="B442" t="s">
        <v>1331</v>
      </c>
      <c r="C442">
        <v>2013</v>
      </c>
      <c r="D442" t="s">
        <v>44</v>
      </c>
      <c r="E442" t="s">
        <v>5252</v>
      </c>
      <c r="F442">
        <v>4.8</v>
      </c>
      <c r="G442" t="s">
        <v>71</v>
      </c>
      <c r="H442">
        <v>21</v>
      </c>
      <c r="I442" t="s">
        <v>1332</v>
      </c>
      <c r="J442" t="s">
        <v>1010</v>
      </c>
      <c r="K442" t="s">
        <v>74</v>
      </c>
      <c r="L442" t="s">
        <v>1011</v>
      </c>
      <c r="M442" t="s">
        <v>76</v>
      </c>
      <c r="N442" t="s">
        <v>37</v>
      </c>
      <c r="O442" t="s">
        <v>38</v>
      </c>
      <c r="P442" t="s">
        <v>51</v>
      </c>
      <c r="Q442" t="s">
        <v>52</v>
      </c>
      <c r="R442">
        <v>0</v>
      </c>
      <c r="S442" t="s">
        <v>53</v>
      </c>
      <c r="Z442">
        <v>1.74999999999997</v>
      </c>
    </row>
    <row r="443" spans="1:28" x14ac:dyDescent="0.25">
      <c r="A443" t="s">
        <v>277</v>
      </c>
      <c r="B443" t="s">
        <v>1333</v>
      </c>
      <c r="C443">
        <v>2013</v>
      </c>
      <c r="D443" t="s">
        <v>54</v>
      </c>
      <c r="E443" t="s">
        <v>47</v>
      </c>
      <c r="F443">
        <v>9.8000000000000007</v>
      </c>
      <c r="G443" t="s">
        <v>31</v>
      </c>
      <c r="H443">
        <v>21</v>
      </c>
      <c r="I443" t="s">
        <v>1334</v>
      </c>
      <c r="J443" t="s">
        <v>444</v>
      </c>
      <c r="K443" t="s">
        <v>34</v>
      </c>
      <c r="L443" t="s">
        <v>64</v>
      </c>
      <c r="M443" t="s">
        <v>36</v>
      </c>
      <c r="N443" t="s">
        <v>60</v>
      </c>
      <c r="O443" t="s">
        <v>38</v>
      </c>
      <c r="P443" t="s">
        <v>106</v>
      </c>
      <c r="Q443" t="s">
        <v>374</v>
      </c>
      <c r="R443">
        <v>0</v>
      </c>
      <c r="S443" t="s">
        <v>375</v>
      </c>
      <c r="T443">
        <v>8</v>
      </c>
      <c r="U443" t="s">
        <v>43</v>
      </c>
      <c r="V443">
        <v>7</v>
      </c>
      <c r="W443" t="s">
        <v>43</v>
      </c>
      <c r="X443">
        <v>10.6666666666667</v>
      </c>
      <c r="Y443" t="s">
        <v>43</v>
      </c>
      <c r="Z443">
        <v>1.3333333333333099</v>
      </c>
    </row>
    <row r="444" spans="1:28" x14ac:dyDescent="0.25">
      <c r="A444" t="s">
        <v>55</v>
      </c>
      <c r="B444" t="s">
        <v>1335</v>
      </c>
      <c r="C444">
        <v>2013</v>
      </c>
      <c r="D444" t="s">
        <v>44</v>
      </c>
      <c r="E444" t="s">
        <v>5252</v>
      </c>
      <c r="F444">
        <v>6.8</v>
      </c>
      <c r="G444" t="s">
        <v>71</v>
      </c>
      <c r="H444">
        <v>21</v>
      </c>
      <c r="I444" t="s">
        <v>1336</v>
      </c>
      <c r="J444" t="s">
        <v>1135</v>
      </c>
      <c r="K444" t="s">
        <v>74</v>
      </c>
      <c r="L444" t="s">
        <v>200</v>
      </c>
      <c r="M444" t="s">
        <v>76</v>
      </c>
      <c r="N444" t="s">
        <v>37</v>
      </c>
      <c r="O444" t="s">
        <v>38</v>
      </c>
      <c r="P444" t="s">
        <v>51</v>
      </c>
      <c r="T444">
        <v>3.6666666666666701</v>
      </c>
      <c r="U444" t="s">
        <v>43</v>
      </c>
      <c r="V444">
        <v>4</v>
      </c>
      <c r="W444" t="s">
        <v>43</v>
      </c>
      <c r="X444">
        <v>6</v>
      </c>
      <c r="Y444" t="s">
        <v>42</v>
      </c>
      <c r="Z444">
        <v>0.83333333333332005</v>
      </c>
    </row>
    <row r="445" spans="1:28" x14ac:dyDescent="0.25">
      <c r="A445" t="s">
        <v>45</v>
      </c>
      <c r="B445" t="s">
        <v>1337</v>
      </c>
      <c r="C445">
        <v>2012</v>
      </c>
      <c r="D445" t="s">
        <v>54</v>
      </c>
      <c r="E445" t="s">
        <v>5252</v>
      </c>
      <c r="F445">
        <v>9.1</v>
      </c>
      <c r="G445" t="s">
        <v>31</v>
      </c>
      <c r="H445">
        <v>19</v>
      </c>
      <c r="I445" t="s">
        <v>1338</v>
      </c>
      <c r="J445" t="s">
        <v>89</v>
      </c>
      <c r="K445" t="s">
        <v>205</v>
      </c>
      <c r="L445" t="s">
        <v>1339</v>
      </c>
      <c r="M445" t="s">
        <v>36</v>
      </c>
      <c r="N445" t="s">
        <v>37</v>
      </c>
      <c r="O445" t="s">
        <v>38</v>
      </c>
      <c r="P445" t="s">
        <v>96</v>
      </c>
      <c r="T445">
        <v>11.3333333333333</v>
      </c>
      <c r="U445" t="s">
        <v>43</v>
      </c>
      <c r="V445">
        <v>5</v>
      </c>
      <c r="W445" t="s">
        <v>43</v>
      </c>
      <c r="X445">
        <v>6</v>
      </c>
      <c r="Y445" t="s">
        <v>42</v>
      </c>
      <c r="Z445">
        <v>2.99999999999994</v>
      </c>
      <c r="AA445" t="s">
        <v>125</v>
      </c>
      <c r="AB445" t="s">
        <v>96</v>
      </c>
    </row>
    <row r="446" spans="1:28" x14ac:dyDescent="0.25">
      <c r="A446" t="s">
        <v>55</v>
      </c>
      <c r="B446" t="s">
        <v>1340</v>
      </c>
      <c r="C446">
        <v>2014</v>
      </c>
      <c r="D446" t="s">
        <v>54</v>
      </c>
      <c r="E446" t="s">
        <v>47</v>
      </c>
      <c r="F446">
        <v>5.7</v>
      </c>
      <c r="G446" t="s">
        <v>143</v>
      </c>
      <c r="H446">
        <v>20</v>
      </c>
      <c r="I446" t="s">
        <v>1341</v>
      </c>
      <c r="J446" t="s">
        <v>1342</v>
      </c>
      <c r="K446" t="s">
        <v>205</v>
      </c>
      <c r="L446" t="s">
        <v>1343</v>
      </c>
      <c r="M446" t="s">
        <v>148</v>
      </c>
      <c r="N446" t="s">
        <v>37</v>
      </c>
      <c r="O446" t="s">
        <v>38</v>
      </c>
      <c r="P446" t="s">
        <v>51</v>
      </c>
      <c r="T446">
        <v>2</v>
      </c>
      <c r="U446" t="s">
        <v>43</v>
      </c>
      <c r="V446">
        <v>2.6666666666666701</v>
      </c>
      <c r="W446" t="s">
        <v>43</v>
      </c>
      <c r="X446">
        <v>3</v>
      </c>
      <c r="Y446" t="s">
        <v>43</v>
      </c>
      <c r="Z446">
        <v>8.3333333333329998E-2</v>
      </c>
    </row>
    <row r="447" spans="1:28" x14ac:dyDescent="0.25">
      <c r="A447" t="s">
        <v>28</v>
      </c>
      <c r="B447" t="s">
        <v>1344</v>
      </c>
      <c r="C447">
        <v>2014</v>
      </c>
      <c r="D447" t="s">
        <v>54</v>
      </c>
      <c r="E447" t="s">
        <v>47</v>
      </c>
      <c r="F447">
        <v>8.1</v>
      </c>
      <c r="G447" t="s">
        <v>31</v>
      </c>
      <c r="H447">
        <v>20</v>
      </c>
      <c r="I447" t="s">
        <v>1345</v>
      </c>
      <c r="J447" t="s">
        <v>474</v>
      </c>
      <c r="K447" t="s">
        <v>34</v>
      </c>
      <c r="L447" t="s">
        <v>170</v>
      </c>
      <c r="M447" t="s">
        <v>36</v>
      </c>
      <c r="N447" t="s">
        <v>37</v>
      </c>
      <c r="O447" t="s">
        <v>38</v>
      </c>
      <c r="P447" t="s">
        <v>51</v>
      </c>
      <c r="Q447" t="s">
        <v>52</v>
      </c>
      <c r="R447">
        <v>0</v>
      </c>
      <c r="S447" t="s">
        <v>53</v>
      </c>
      <c r="T447">
        <v>8.5</v>
      </c>
      <c r="U447" t="s">
        <v>42</v>
      </c>
      <c r="V447">
        <v>3.6666666666666701</v>
      </c>
      <c r="W447" t="s">
        <v>43</v>
      </c>
      <c r="X447">
        <v>4.75</v>
      </c>
      <c r="Y447" t="s">
        <v>43</v>
      </c>
      <c r="Z447">
        <v>0.83333333333332005</v>
      </c>
    </row>
    <row r="448" spans="1:28" x14ac:dyDescent="0.25">
      <c r="A448" t="s">
        <v>28</v>
      </c>
      <c r="B448" t="s">
        <v>1346</v>
      </c>
      <c r="C448">
        <v>2013</v>
      </c>
      <c r="D448" t="s">
        <v>54</v>
      </c>
      <c r="E448" t="s">
        <v>5252</v>
      </c>
      <c r="F448">
        <v>11.1</v>
      </c>
      <c r="G448" t="s">
        <v>31</v>
      </c>
      <c r="H448">
        <v>19</v>
      </c>
      <c r="I448" t="s">
        <v>1347</v>
      </c>
      <c r="J448" t="s">
        <v>89</v>
      </c>
      <c r="K448" t="s">
        <v>92</v>
      </c>
      <c r="L448" t="s">
        <v>1348</v>
      </c>
      <c r="M448" t="s">
        <v>36</v>
      </c>
      <c r="N448" t="s">
        <v>37</v>
      </c>
      <c r="O448" t="s">
        <v>38</v>
      </c>
      <c r="P448" t="s">
        <v>41</v>
      </c>
      <c r="Q448" t="s">
        <v>207</v>
      </c>
      <c r="R448">
        <v>0</v>
      </c>
      <c r="S448" t="s">
        <v>41</v>
      </c>
      <c r="T448">
        <v>10.6666666666667</v>
      </c>
      <c r="U448" t="s">
        <v>43</v>
      </c>
      <c r="V448">
        <v>10.6666666666667</v>
      </c>
      <c r="W448" t="s">
        <v>43</v>
      </c>
      <c r="X448">
        <v>12</v>
      </c>
      <c r="Y448" t="s">
        <v>42</v>
      </c>
      <c r="Z448">
        <v>1.99999999999996</v>
      </c>
    </row>
    <row r="449" spans="1:28" x14ac:dyDescent="0.25">
      <c r="A449" t="s">
        <v>55</v>
      </c>
      <c r="B449" t="s">
        <v>1349</v>
      </c>
      <c r="C449">
        <v>2012</v>
      </c>
      <c r="D449" t="s">
        <v>54</v>
      </c>
      <c r="E449" t="s">
        <v>47</v>
      </c>
      <c r="F449">
        <v>6.5</v>
      </c>
      <c r="G449" t="s">
        <v>143</v>
      </c>
      <c r="H449">
        <v>24</v>
      </c>
      <c r="I449" t="s">
        <v>1350</v>
      </c>
      <c r="J449" t="s">
        <v>365</v>
      </c>
      <c r="K449" t="s">
        <v>205</v>
      </c>
      <c r="L449" t="s">
        <v>206</v>
      </c>
      <c r="M449" t="s">
        <v>148</v>
      </c>
      <c r="N449" t="s">
        <v>37</v>
      </c>
      <c r="O449" t="s">
        <v>38</v>
      </c>
      <c r="P449" t="s">
        <v>51</v>
      </c>
      <c r="T449">
        <v>7</v>
      </c>
      <c r="U449" t="s">
        <v>42</v>
      </c>
      <c r="V449">
        <v>6.5</v>
      </c>
      <c r="W449" t="s">
        <v>43</v>
      </c>
      <c r="X449">
        <v>7</v>
      </c>
      <c r="Y449" t="s">
        <v>43</v>
      </c>
      <c r="Z449">
        <v>8.3333333333329998E-2</v>
      </c>
    </row>
    <row r="450" spans="1:28" x14ac:dyDescent="0.25">
      <c r="A450" t="s">
        <v>28</v>
      </c>
      <c r="B450" t="s">
        <v>1351</v>
      </c>
      <c r="C450">
        <v>2013</v>
      </c>
      <c r="D450" t="s">
        <v>44</v>
      </c>
      <c r="E450" t="s">
        <v>47</v>
      </c>
      <c r="F450">
        <v>5.0999999999999996</v>
      </c>
      <c r="G450" t="s">
        <v>31</v>
      </c>
      <c r="H450">
        <v>23</v>
      </c>
      <c r="I450" t="s">
        <v>1352</v>
      </c>
      <c r="J450" t="s">
        <v>89</v>
      </c>
      <c r="K450" t="s">
        <v>34</v>
      </c>
      <c r="L450" t="s">
        <v>285</v>
      </c>
      <c r="M450" t="s">
        <v>36</v>
      </c>
      <c r="N450" t="s">
        <v>37</v>
      </c>
      <c r="O450" t="s">
        <v>38</v>
      </c>
      <c r="P450" t="s">
        <v>119</v>
      </c>
      <c r="Q450" t="s">
        <v>120</v>
      </c>
      <c r="R450">
        <v>0</v>
      </c>
      <c r="S450" t="s">
        <v>41</v>
      </c>
      <c r="T450">
        <v>2.5</v>
      </c>
      <c r="U450" t="s">
        <v>43</v>
      </c>
      <c r="V450">
        <v>2</v>
      </c>
      <c r="W450" t="s">
        <v>43</v>
      </c>
      <c r="X450">
        <v>2.6666666666666701</v>
      </c>
      <c r="Y450" t="s">
        <v>43</v>
      </c>
      <c r="Z450">
        <v>1.99999999999996</v>
      </c>
    </row>
    <row r="451" spans="1:28" x14ac:dyDescent="0.25">
      <c r="A451" t="s">
        <v>45</v>
      </c>
      <c r="B451" t="s">
        <v>1353</v>
      </c>
      <c r="C451">
        <v>2012</v>
      </c>
      <c r="D451" t="s">
        <v>44</v>
      </c>
      <c r="E451" t="s">
        <v>47</v>
      </c>
      <c r="F451">
        <v>6.5</v>
      </c>
      <c r="G451" t="s">
        <v>31</v>
      </c>
      <c r="H451">
        <v>20</v>
      </c>
      <c r="I451" t="s">
        <v>1354</v>
      </c>
      <c r="J451" t="s">
        <v>33</v>
      </c>
      <c r="K451" t="s">
        <v>205</v>
      </c>
      <c r="L451" t="s">
        <v>765</v>
      </c>
      <c r="M451" t="s">
        <v>36</v>
      </c>
      <c r="N451" t="s">
        <v>37</v>
      </c>
      <c r="O451" t="s">
        <v>38</v>
      </c>
      <c r="P451" t="s">
        <v>51</v>
      </c>
      <c r="T451">
        <v>3</v>
      </c>
      <c r="U451" t="s">
        <v>42</v>
      </c>
      <c r="V451">
        <v>7</v>
      </c>
      <c r="W451" t="s">
        <v>43</v>
      </c>
      <c r="X451">
        <v>10.6666666666667</v>
      </c>
      <c r="Y451" t="s">
        <v>43</v>
      </c>
      <c r="Z451">
        <v>2.99999999999994</v>
      </c>
      <c r="AA451" t="s">
        <v>52</v>
      </c>
      <c r="AB451" t="s">
        <v>53</v>
      </c>
    </row>
    <row r="452" spans="1:28" x14ac:dyDescent="0.25">
      <c r="A452" t="s">
        <v>28</v>
      </c>
      <c r="B452" t="s">
        <v>1355</v>
      </c>
      <c r="C452">
        <v>2014</v>
      </c>
      <c r="D452" t="s">
        <v>54</v>
      </c>
      <c r="E452" t="s">
        <v>5252</v>
      </c>
      <c r="F452">
        <v>9.4</v>
      </c>
      <c r="G452" t="s">
        <v>31</v>
      </c>
      <c r="H452">
        <v>20</v>
      </c>
      <c r="I452" t="s">
        <v>1356</v>
      </c>
      <c r="J452" t="s">
        <v>1287</v>
      </c>
      <c r="K452" t="s">
        <v>34</v>
      </c>
      <c r="L452" t="s">
        <v>1357</v>
      </c>
      <c r="M452" t="s">
        <v>36</v>
      </c>
      <c r="N452" t="s">
        <v>37</v>
      </c>
      <c r="O452" t="s">
        <v>38</v>
      </c>
      <c r="P452" t="s">
        <v>51</v>
      </c>
      <c r="Q452" t="s">
        <v>52</v>
      </c>
      <c r="R452">
        <v>0</v>
      </c>
      <c r="S452" t="s">
        <v>53</v>
      </c>
      <c r="T452">
        <v>10</v>
      </c>
      <c r="U452" t="s">
        <v>42</v>
      </c>
      <c r="V452">
        <v>6</v>
      </c>
      <c r="W452" t="s">
        <v>43</v>
      </c>
      <c r="X452">
        <v>10.6666666666667</v>
      </c>
      <c r="Y452" t="s">
        <v>43</v>
      </c>
      <c r="Z452">
        <v>0.99999999999998002</v>
      </c>
    </row>
    <row r="453" spans="1:28" x14ac:dyDescent="0.25">
      <c r="A453" t="s">
        <v>28</v>
      </c>
      <c r="B453" t="s">
        <v>1358</v>
      </c>
      <c r="C453">
        <v>2014</v>
      </c>
      <c r="D453" t="s">
        <v>44</v>
      </c>
      <c r="E453" t="s">
        <v>250</v>
      </c>
      <c r="F453">
        <v>10.9</v>
      </c>
      <c r="G453" t="s">
        <v>31</v>
      </c>
      <c r="H453">
        <v>20</v>
      </c>
      <c r="I453" t="s">
        <v>1359</v>
      </c>
      <c r="J453" t="s">
        <v>33</v>
      </c>
      <c r="K453" t="s">
        <v>187</v>
      </c>
      <c r="L453" t="s">
        <v>308</v>
      </c>
      <c r="M453" t="s">
        <v>36</v>
      </c>
      <c r="N453" t="s">
        <v>60</v>
      </c>
      <c r="O453" t="s">
        <v>38</v>
      </c>
      <c r="P453" t="s">
        <v>51</v>
      </c>
      <c r="Q453" t="s">
        <v>52</v>
      </c>
      <c r="R453">
        <v>0</v>
      </c>
      <c r="S453" t="s">
        <v>53</v>
      </c>
      <c r="Z453">
        <v>0.91666666666664998</v>
      </c>
    </row>
    <row r="454" spans="1:28" x14ac:dyDescent="0.25">
      <c r="A454" t="s">
        <v>55</v>
      </c>
      <c r="B454" t="s">
        <v>1360</v>
      </c>
      <c r="C454">
        <v>2012</v>
      </c>
      <c r="D454" t="s">
        <v>77</v>
      </c>
      <c r="E454" t="s">
        <v>30</v>
      </c>
      <c r="F454">
        <v>5.0999999999999996</v>
      </c>
      <c r="G454" t="s">
        <v>71</v>
      </c>
      <c r="H454">
        <v>25</v>
      </c>
      <c r="I454" t="s">
        <v>1361</v>
      </c>
      <c r="J454" t="s">
        <v>1362</v>
      </c>
      <c r="K454" t="s">
        <v>74</v>
      </c>
      <c r="L454" t="s">
        <v>1363</v>
      </c>
      <c r="M454" t="s">
        <v>76</v>
      </c>
      <c r="N454" t="s">
        <v>60</v>
      </c>
      <c r="O454" t="s">
        <v>38</v>
      </c>
      <c r="P454" t="s">
        <v>51</v>
      </c>
      <c r="T454">
        <v>4</v>
      </c>
      <c r="U454" t="s">
        <v>42</v>
      </c>
      <c r="V454">
        <v>7</v>
      </c>
      <c r="W454" t="s">
        <v>43</v>
      </c>
      <c r="X454">
        <v>5.5</v>
      </c>
      <c r="Y454" t="s">
        <v>43</v>
      </c>
      <c r="Z454">
        <v>0.24999999999999001</v>
      </c>
    </row>
    <row r="455" spans="1:28" x14ac:dyDescent="0.25">
      <c r="A455" t="s">
        <v>28</v>
      </c>
      <c r="B455" t="s">
        <v>1364</v>
      </c>
      <c r="C455">
        <v>2014</v>
      </c>
      <c r="D455" t="s">
        <v>77</v>
      </c>
      <c r="E455" t="s">
        <v>250</v>
      </c>
      <c r="G455" t="s">
        <v>98</v>
      </c>
      <c r="H455">
        <v>25</v>
      </c>
      <c r="I455" t="s">
        <v>1365</v>
      </c>
      <c r="J455" t="s">
        <v>1366</v>
      </c>
      <c r="K455" t="s">
        <v>187</v>
      </c>
      <c r="L455" t="s">
        <v>800</v>
      </c>
      <c r="M455" t="s">
        <v>36</v>
      </c>
      <c r="N455" t="s">
        <v>37</v>
      </c>
      <c r="O455" t="s">
        <v>38</v>
      </c>
      <c r="P455" t="s">
        <v>51</v>
      </c>
      <c r="Q455" t="s">
        <v>52</v>
      </c>
      <c r="R455">
        <v>0</v>
      </c>
      <c r="S455" t="s">
        <v>53</v>
      </c>
      <c r="Z455">
        <v>0.49999999999999001</v>
      </c>
    </row>
    <row r="456" spans="1:28" x14ac:dyDescent="0.25">
      <c r="A456" t="s">
        <v>55</v>
      </c>
      <c r="B456" t="s">
        <v>1367</v>
      </c>
      <c r="C456">
        <v>2012</v>
      </c>
      <c r="D456" t="s">
        <v>54</v>
      </c>
      <c r="E456" t="s">
        <v>47</v>
      </c>
      <c r="F456">
        <v>3.1</v>
      </c>
      <c r="G456" t="s">
        <v>31</v>
      </c>
      <c r="H456">
        <v>20</v>
      </c>
      <c r="I456" t="s">
        <v>1368</v>
      </c>
      <c r="J456" t="s">
        <v>943</v>
      </c>
      <c r="K456" t="s">
        <v>34</v>
      </c>
      <c r="L456" t="s">
        <v>944</v>
      </c>
      <c r="M456" t="s">
        <v>36</v>
      </c>
      <c r="N456" t="s">
        <v>37</v>
      </c>
      <c r="O456" t="s">
        <v>38</v>
      </c>
      <c r="P456" t="s">
        <v>96</v>
      </c>
      <c r="T456">
        <v>2.6666666666666701</v>
      </c>
      <c r="U456" t="s">
        <v>43</v>
      </c>
      <c r="V456">
        <v>3</v>
      </c>
      <c r="W456" t="s">
        <v>43</v>
      </c>
      <c r="X456">
        <v>1.3333333333333299</v>
      </c>
      <c r="Y456" t="s">
        <v>42</v>
      </c>
      <c r="Z456">
        <v>1.49999999999998</v>
      </c>
    </row>
    <row r="457" spans="1:28" x14ac:dyDescent="0.25">
      <c r="A457" t="s">
        <v>55</v>
      </c>
      <c r="B457" t="s">
        <v>1369</v>
      </c>
      <c r="C457">
        <v>2013</v>
      </c>
      <c r="D457" t="s">
        <v>54</v>
      </c>
      <c r="E457" t="s">
        <v>122</v>
      </c>
      <c r="F457">
        <v>4.5999999999999996</v>
      </c>
      <c r="G457" t="s">
        <v>143</v>
      </c>
      <c r="H457">
        <v>23</v>
      </c>
      <c r="I457" t="s">
        <v>1370</v>
      </c>
      <c r="J457" t="s">
        <v>365</v>
      </c>
      <c r="K457" t="s">
        <v>205</v>
      </c>
      <c r="L457" t="s">
        <v>878</v>
      </c>
      <c r="M457" t="s">
        <v>148</v>
      </c>
      <c r="N457" t="s">
        <v>37</v>
      </c>
      <c r="O457" t="s">
        <v>38</v>
      </c>
      <c r="P457" t="s">
        <v>51</v>
      </c>
      <c r="T457">
        <v>4</v>
      </c>
      <c r="U457" t="s">
        <v>42</v>
      </c>
      <c r="V457">
        <v>1</v>
      </c>
      <c r="W457" t="s">
        <v>43</v>
      </c>
      <c r="X457">
        <v>7</v>
      </c>
      <c r="Y457" t="s">
        <v>42</v>
      </c>
      <c r="Z457">
        <v>1.0833333333333199</v>
      </c>
    </row>
    <row r="458" spans="1:28" x14ac:dyDescent="0.25">
      <c r="A458" t="s">
        <v>55</v>
      </c>
      <c r="B458" t="s">
        <v>1371</v>
      </c>
      <c r="C458">
        <v>2013</v>
      </c>
      <c r="D458" t="s">
        <v>115</v>
      </c>
      <c r="E458" t="s">
        <v>122</v>
      </c>
      <c r="F458">
        <v>4.2</v>
      </c>
      <c r="G458" t="s">
        <v>71</v>
      </c>
      <c r="H458">
        <v>22</v>
      </c>
      <c r="I458" t="s">
        <v>1372</v>
      </c>
      <c r="J458" t="s">
        <v>244</v>
      </c>
      <c r="K458" t="s">
        <v>74</v>
      </c>
      <c r="L458" t="s">
        <v>1373</v>
      </c>
      <c r="M458" t="s">
        <v>76</v>
      </c>
      <c r="N458" t="s">
        <v>37</v>
      </c>
      <c r="O458" t="s">
        <v>38</v>
      </c>
      <c r="P458" t="s">
        <v>51</v>
      </c>
      <c r="T458">
        <v>5.5</v>
      </c>
      <c r="U458" t="s">
        <v>42</v>
      </c>
      <c r="V458">
        <v>3</v>
      </c>
      <c r="W458" t="s">
        <v>43</v>
      </c>
      <c r="X458">
        <v>3</v>
      </c>
      <c r="Y458" t="s">
        <v>43</v>
      </c>
      <c r="Z458">
        <v>0.74999999999999001</v>
      </c>
    </row>
    <row r="459" spans="1:28" x14ac:dyDescent="0.25">
      <c r="A459" t="s">
        <v>28</v>
      </c>
      <c r="B459" t="s">
        <v>1374</v>
      </c>
      <c r="C459">
        <v>2013</v>
      </c>
      <c r="D459" t="s">
        <v>54</v>
      </c>
      <c r="E459" t="s">
        <v>47</v>
      </c>
      <c r="F459">
        <v>6.9</v>
      </c>
      <c r="G459" t="s">
        <v>31</v>
      </c>
      <c r="H459">
        <v>21</v>
      </c>
      <c r="I459" t="s">
        <v>1375</v>
      </c>
      <c r="J459" t="s">
        <v>89</v>
      </c>
      <c r="K459" t="s">
        <v>58</v>
      </c>
      <c r="L459" t="s">
        <v>59</v>
      </c>
      <c r="M459" t="s">
        <v>36</v>
      </c>
      <c r="N459" t="s">
        <v>37</v>
      </c>
      <c r="O459" t="s">
        <v>38</v>
      </c>
      <c r="P459" t="s">
        <v>119</v>
      </c>
      <c r="Q459" t="s">
        <v>120</v>
      </c>
      <c r="R459">
        <v>0</v>
      </c>
      <c r="S459" t="s">
        <v>41</v>
      </c>
      <c r="T459">
        <v>6</v>
      </c>
      <c r="U459" t="s">
        <v>43</v>
      </c>
      <c r="V459">
        <v>8</v>
      </c>
      <c r="W459" t="s">
        <v>43</v>
      </c>
      <c r="X459">
        <v>4</v>
      </c>
      <c r="Y459" t="s">
        <v>43</v>
      </c>
      <c r="Z459">
        <v>1.9166666666666301</v>
      </c>
    </row>
    <row r="460" spans="1:28" x14ac:dyDescent="0.25">
      <c r="A460" t="s">
        <v>28</v>
      </c>
      <c r="B460" t="s">
        <v>1376</v>
      </c>
      <c r="C460">
        <v>2013</v>
      </c>
      <c r="D460" t="s">
        <v>54</v>
      </c>
      <c r="E460" t="s">
        <v>5252</v>
      </c>
      <c r="F460">
        <v>7</v>
      </c>
      <c r="G460" t="s">
        <v>31</v>
      </c>
      <c r="H460">
        <v>20</v>
      </c>
      <c r="I460" t="s">
        <v>1377</v>
      </c>
      <c r="J460" t="s">
        <v>221</v>
      </c>
      <c r="K460" t="s">
        <v>34</v>
      </c>
      <c r="L460" t="s">
        <v>601</v>
      </c>
      <c r="M460" t="s">
        <v>36</v>
      </c>
      <c r="N460" t="s">
        <v>37</v>
      </c>
      <c r="O460" t="s">
        <v>38</v>
      </c>
      <c r="P460" t="s">
        <v>119</v>
      </c>
      <c r="Q460" t="s">
        <v>120</v>
      </c>
      <c r="R460">
        <v>0</v>
      </c>
      <c r="S460" t="s">
        <v>41</v>
      </c>
      <c r="T460">
        <v>9.25</v>
      </c>
      <c r="U460" t="s">
        <v>43</v>
      </c>
      <c r="V460">
        <v>4.3333333333333304</v>
      </c>
      <c r="W460" t="s">
        <v>43</v>
      </c>
      <c r="X460">
        <v>6</v>
      </c>
      <c r="Y460" t="s">
        <v>43</v>
      </c>
      <c r="Z460">
        <v>1.99999999999996</v>
      </c>
    </row>
    <row r="461" spans="1:28" x14ac:dyDescent="0.25">
      <c r="A461" t="s">
        <v>28</v>
      </c>
      <c r="B461" t="s">
        <v>1378</v>
      </c>
      <c r="C461">
        <v>2014</v>
      </c>
      <c r="D461" t="s">
        <v>44</v>
      </c>
      <c r="E461" t="s">
        <v>250</v>
      </c>
      <c r="F461">
        <v>10.5</v>
      </c>
      <c r="G461" t="s">
        <v>71</v>
      </c>
      <c r="H461">
        <v>21</v>
      </c>
      <c r="I461" t="s">
        <v>1379</v>
      </c>
      <c r="J461" t="s">
        <v>1380</v>
      </c>
      <c r="K461" t="s">
        <v>187</v>
      </c>
      <c r="L461" t="s">
        <v>308</v>
      </c>
      <c r="M461" t="s">
        <v>36</v>
      </c>
      <c r="N461" t="s">
        <v>37</v>
      </c>
      <c r="O461" t="s">
        <v>38</v>
      </c>
      <c r="P461" t="s">
        <v>51</v>
      </c>
      <c r="Q461" t="s">
        <v>52</v>
      </c>
      <c r="R461">
        <v>0</v>
      </c>
      <c r="S461" t="s">
        <v>53</v>
      </c>
      <c r="Z461">
        <v>0.99999999999998002</v>
      </c>
    </row>
    <row r="462" spans="1:28" x14ac:dyDescent="0.25">
      <c r="A462" t="s">
        <v>28</v>
      </c>
      <c r="B462" t="s">
        <v>1381</v>
      </c>
      <c r="C462">
        <v>2014</v>
      </c>
      <c r="D462" t="s">
        <v>54</v>
      </c>
      <c r="E462" t="s">
        <v>47</v>
      </c>
      <c r="F462">
        <v>9.4</v>
      </c>
      <c r="G462" t="s">
        <v>31</v>
      </c>
      <c r="H462">
        <v>20</v>
      </c>
      <c r="I462" t="s">
        <v>1382</v>
      </c>
      <c r="J462" t="s">
        <v>89</v>
      </c>
      <c r="K462" t="s">
        <v>146</v>
      </c>
      <c r="L462" t="s">
        <v>1383</v>
      </c>
      <c r="M462" t="s">
        <v>36</v>
      </c>
      <c r="N462" t="s">
        <v>37</v>
      </c>
      <c r="O462" t="s">
        <v>38</v>
      </c>
      <c r="P462" t="s">
        <v>119</v>
      </c>
      <c r="Q462" t="s">
        <v>120</v>
      </c>
      <c r="R462">
        <v>0</v>
      </c>
      <c r="S462" t="s">
        <v>41</v>
      </c>
      <c r="T462">
        <v>7.25</v>
      </c>
      <c r="U462" t="s">
        <v>43</v>
      </c>
      <c r="V462">
        <v>5</v>
      </c>
      <c r="W462" t="s">
        <v>43</v>
      </c>
      <c r="X462">
        <v>10</v>
      </c>
      <c r="Y462" t="s">
        <v>42</v>
      </c>
      <c r="Z462">
        <v>0.99999999999998002</v>
      </c>
    </row>
    <row r="463" spans="1:28" x14ac:dyDescent="0.25">
      <c r="A463" t="s">
        <v>55</v>
      </c>
      <c r="B463" t="s">
        <v>1384</v>
      </c>
      <c r="C463">
        <v>2013</v>
      </c>
      <c r="D463" t="s">
        <v>115</v>
      </c>
      <c r="E463" t="s">
        <v>5252</v>
      </c>
      <c r="F463">
        <v>7.1</v>
      </c>
      <c r="G463" t="s">
        <v>71</v>
      </c>
      <c r="H463">
        <v>22</v>
      </c>
      <c r="I463" t="s">
        <v>1385</v>
      </c>
      <c r="J463" t="s">
        <v>193</v>
      </c>
      <c r="K463" t="s">
        <v>160</v>
      </c>
      <c r="L463" t="s">
        <v>1386</v>
      </c>
      <c r="M463" t="s">
        <v>76</v>
      </c>
      <c r="N463" t="s">
        <v>37</v>
      </c>
      <c r="O463" t="s">
        <v>38</v>
      </c>
      <c r="P463" t="s">
        <v>51</v>
      </c>
      <c r="T463">
        <v>5</v>
      </c>
      <c r="U463" t="s">
        <v>42</v>
      </c>
      <c r="V463">
        <v>7.75</v>
      </c>
      <c r="W463" t="s">
        <v>43</v>
      </c>
      <c r="X463">
        <v>8</v>
      </c>
      <c r="Y463" t="s">
        <v>43</v>
      </c>
      <c r="Z463">
        <v>1.1666666666666401</v>
      </c>
    </row>
    <row r="464" spans="1:28" x14ac:dyDescent="0.25">
      <c r="A464" t="s">
        <v>28</v>
      </c>
      <c r="B464" t="s">
        <v>1387</v>
      </c>
      <c r="C464">
        <v>2014</v>
      </c>
      <c r="D464" t="s">
        <v>115</v>
      </c>
      <c r="E464" t="s">
        <v>5252</v>
      </c>
      <c r="F464">
        <v>8.1999999999999993</v>
      </c>
      <c r="G464" t="s">
        <v>31</v>
      </c>
      <c r="H464">
        <v>21</v>
      </c>
      <c r="I464" t="s">
        <v>1388</v>
      </c>
      <c r="J464" t="s">
        <v>33</v>
      </c>
      <c r="K464" t="s">
        <v>34</v>
      </c>
      <c r="L464" t="s">
        <v>551</v>
      </c>
      <c r="M464" t="s">
        <v>36</v>
      </c>
      <c r="N464" t="s">
        <v>37</v>
      </c>
      <c r="O464" t="s">
        <v>38</v>
      </c>
      <c r="P464" t="s">
        <v>106</v>
      </c>
      <c r="Q464" t="s">
        <v>107</v>
      </c>
      <c r="R464">
        <v>0</v>
      </c>
      <c r="S464" t="s">
        <v>96</v>
      </c>
      <c r="T464">
        <v>6</v>
      </c>
      <c r="U464" t="s">
        <v>43</v>
      </c>
      <c r="V464">
        <v>6.25</v>
      </c>
      <c r="W464" t="s">
        <v>43</v>
      </c>
      <c r="X464">
        <v>9</v>
      </c>
      <c r="Y464" t="s">
        <v>42</v>
      </c>
      <c r="Z464">
        <v>0.99999999999998002</v>
      </c>
    </row>
    <row r="465" spans="1:28" x14ac:dyDescent="0.25">
      <c r="A465" t="s">
        <v>28</v>
      </c>
      <c r="B465" t="s">
        <v>1389</v>
      </c>
      <c r="C465">
        <v>2012</v>
      </c>
      <c r="D465" t="s">
        <v>54</v>
      </c>
      <c r="E465" t="s">
        <v>47</v>
      </c>
      <c r="F465">
        <v>6.2</v>
      </c>
      <c r="G465" t="s">
        <v>71</v>
      </c>
      <c r="H465">
        <v>19</v>
      </c>
      <c r="I465" t="s">
        <v>1390</v>
      </c>
      <c r="J465" t="s">
        <v>113</v>
      </c>
      <c r="K465" t="s">
        <v>74</v>
      </c>
      <c r="L465" t="s">
        <v>110</v>
      </c>
      <c r="M465" t="s">
        <v>76</v>
      </c>
      <c r="N465" t="s">
        <v>37</v>
      </c>
      <c r="O465" t="s">
        <v>38</v>
      </c>
      <c r="P465" t="s">
        <v>51</v>
      </c>
      <c r="Q465" t="s">
        <v>52</v>
      </c>
      <c r="R465">
        <v>0</v>
      </c>
      <c r="S465" t="s">
        <v>53</v>
      </c>
      <c r="T465">
        <v>7</v>
      </c>
      <c r="U465" t="s">
        <v>43</v>
      </c>
      <c r="V465">
        <v>5.5</v>
      </c>
      <c r="W465" t="s">
        <v>43</v>
      </c>
      <c r="X465">
        <v>8.6666666666666696</v>
      </c>
      <c r="Y465" t="s">
        <v>43</v>
      </c>
      <c r="Z465">
        <v>2.58333333333329</v>
      </c>
    </row>
    <row r="466" spans="1:28" x14ac:dyDescent="0.25">
      <c r="A466" t="s">
        <v>28</v>
      </c>
      <c r="B466" t="s">
        <v>1391</v>
      </c>
      <c r="C466">
        <v>2014</v>
      </c>
      <c r="D466" t="s">
        <v>54</v>
      </c>
      <c r="E466" t="s">
        <v>47</v>
      </c>
      <c r="F466">
        <v>7.5</v>
      </c>
      <c r="G466" t="s">
        <v>31</v>
      </c>
      <c r="H466">
        <v>19</v>
      </c>
      <c r="I466" t="s">
        <v>1392</v>
      </c>
      <c r="J466" t="s">
        <v>373</v>
      </c>
      <c r="K466" t="s">
        <v>74</v>
      </c>
      <c r="L466" t="s">
        <v>118</v>
      </c>
      <c r="M466" t="s">
        <v>36</v>
      </c>
      <c r="N466" t="s">
        <v>37</v>
      </c>
      <c r="O466" t="s">
        <v>38</v>
      </c>
      <c r="P466" t="s">
        <v>96</v>
      </c>
      <c r="Q466" t="s">
        <v>125</v>
      </c>
      <c r="R466">
        <v>0</v>
      </c>
      <c r="S466" t="s">
        <v>96</v>
      </c>
      <c r="Z466">
        <v>0.74999999999998002</v>
      </c>
    </row>
    <row r="467" spans="1:28" x14ac:dyDescent="0.25">
      <c r="A467" t="s">
        <v>28</v>
      </c>
      <c r="B467" t="s">
        <v>1393</v>
      </c>
      <c r="C467">
        <v>2014</v>
      </c>
      <c r="D467" t="s">
        <v>54</v>
      </c>
      <c r="E467" t="s">
        <v>47</v>
      </c>
      <c r="F467">
        <v>6.8</v>
      </c>
      <c r="G467" t="s">
        <v>31</v>
      </c>
      <c r="H467">
        <v>19</v>
      </c>
      <c r="I467" t="s">
        <v>1394</v>
      </c>
      <c r="J467" t="s">
        <v>89</v>
      </c>
      <c r="K467" t="s">
        <v>58</v>
      </c>
      <c r="L467" t="s">
        <v>288</v>
      </c>
      <c r="M467" t="s">
        <v>36</v>
      </c>
      <c r="N467" t="s">
        <v>37</v>
      </c>
      <c r="O467" t="s">
        <v>38</v>
      </c>
      <c r="P467" t="s">
        <v>119</v>
      </c>
      <c r="Q467" t="s">
        <v>120</v>
      </c>
      <c r="R467">
        <v>0</v>
      </c>
      <c r="S467" t="s">
        <v>41</v>
      </c>
      <c r="Z467">
        <v>0.99999999999998002</v>
      </c>
    </row>
    <row r="468" spans="1:28" x14ac:dyDescent="0.25">
      <c r="A468" t="s">
        <v>28</v>
      </c>
      <c r="B468" t="s">
        <v>1395</v>
      </c>
      <c r="C468">
        <v>2014</v>
      </c>
      <c r="D468" t="s">
        <v>115</v>
      </c>
      <c r="E468" t="s">
        <v>216</v>
      </c>
      <c r="F468">
        <v>6.9</v>
      </c>
      <c r="G468" t="s">
        <v>143</v>
      </c>
      <c r="H468">
        <v>28</v>
      </c>
      <c r="I468" t="s">
        <v>1396</v>
      </c>
      <c r="J468" t="s">
        <v>866</v>
      </c>
      <c r="K468" t="s">
        <v>34</v>
      </c>
      <c r="L468" t="s">
        <v>280</v>
      </c>
      <c r="M468" t="s">
        <v>148</v>
      </c>
      <c r="N468" t="s">
        <v>37</v>
      </c>
      <c r="O468" t="s">
        <v>38</v>
      </c>
      <c r="P468" t="s">
        <v>51</v>
      </c>
      <c r="Q468" t="s">
        <v>52</v>
      </c>
      <c r="R468">
        <v>0</v>
      </c>
      <c r="S468" t="s">
        <v>53</v>
      </c>
      <c r="Z468">
        <v>0.99999999999998002</v>
      </c>
    </row>
    <row r="469" spans="1:28" x14ac:dyDescent="0.25">
      <c r="A469" t="s">
        <v>28</v>
      </c>
      <c r="B469" t="s">
        <v>1397</v>
      </c>
      <c r="C469">
        <v>2014</v>
      </c>
      <c r="D469" t="s">
        <v>68</v>
      </c>
      <c r="E469" t="s">
        <v>250</v>
      </c>
      <c r="F469">
        <v>6.6</v>
      </c>
      <c r="G469" t="s">
        <v>143</v>
      </c>
      <c r="H469">
        <v>26</v>
      </c>
      <c r="I469" t="s">
        <v>1398</v>
      </c>
      <c r="J469" t="s">
        <v>365</v>
      </c>
      <c r="K469" t="s">
        <v>187</v>
      </c>
      <c r="L469" t="s">
        <v>308</v>
      </c>
      <c r="M469" t="s">
        <v>148</v>
      </c>
      <c r="N469" t="s">
        <v>37</v>
      </c>
      <c r="O469" t="s">
        <v>38</v>
      </c>
      <c r="P469" t="s">
        <v>401</v>
      </c>
      <c r="Q469" t="s">
        <v>528</v>
      </c>
      <c r="R469">
        <v>0</v>
      </c>
      <c r="S469" t="s">
        <v>96</v>
      </c>
      <c r="Z469">
        <v>0.91666666666664998</v>
      </c>
    </row>
    <row r="470" spans="1:28" x14ac:dyDescent="0.25">
      <c r="A470" t="s">
        <v>45</v>
      </c>
      <c r="B470" t="s">
        <v>1399</v>
      </c>
      <c r="C470">
        <v>2012</v>
      </c>
      <c r="D470" t="s">
        <v>83</v>
      </c>
      <c r="E470" t="s">
        <v>5252</v>
      </c>
      <c r="F470">
        <v>6.6</v>
      </c>
      <c r="G470" t="s">
        <v>71</v>
      </c>
      <c r="H470">
        <v>23</v>
      </c>
      <c r="I470" t="s">
        <v>1400</v>
      </c>
      <c r="J470" t="s">
        <v>199</v>
      </c>
      <c r="K470" t="s">
        <v>74</v>
      </c>
      <c r="L470" t="s">
        <v>1401</v>
      </c>
      <c r="M470" t="s">
        <v>76</v>
      </c>
      <c r="N470" t="s">
        <v>60</v>
      </c>
      <c r="O470" t="s">
        <v>38</v>
      </c>
      <c r="P470" t="s">
        <v>51</v>
      </c>
      <c r="T470">
        <v>8.5</v>
      </c>
      <c r="U470" t="s">
        <v>214</v>
      </c>
      <c r="V470">
        <v>3.5</v>
      </c>
      <c r="W470" t="s">
        <v>43</v>
      </c>
      <c r="X470">
        <v>3.6666666666666701</v>
      </c>
      <c r="Y470" t="s">
        <v>43</v>
      </c>
      <c r="Z470">
        <v>2.99999999999994</v>
      </c>
      <c r="AA470" t="s">
        <v>52</v>
      </c>
      <c r="AB470" t="s">
        <v>53</v>
      </c>
    </row>
    <row r="471" spans="1:28" x14ac:dyDescent="0.25">
      <c r="A471" t="s">
        <v>28</v>
      </c>
      <c r="B471" t="s">
        <v>1402</v>
      </c>
      <c r="C471">
        <v>2013</v>
      </c>
      <c r="D471" t="s">
        <v>68</v>
      </c>
      <c r="E471" t="s">
        <v>122</v>
      </c>
      <c r="F471">
        <v>4.5999999999999996</v>
      </c>
      <c r="G471" t="s">
        <v>71</v>
      </c>
      <c r="H471">
        <v>23</v>
      </c>
      <c r="I471" t="s">
        <v>1403</v>
      </c>
      <c r="J471" t="s">
        <v>231</v>
      </c>
      <c r="K471" t="s">
        <v>74</v>
      </c>
      <c r="L471" t="s">
        <v>213</v>
      </c>
      <c r="M471" t="s">
        <v>76</v>
      </c>
      <c r="N471" t="s">
        <v>37</v>
      </c>
      <c r="O471" t="s">
        <v>38</v>
      </c>
      <c r="P471" t="s">
        <v>195</v>
      </c>
      <c r="Q471" t="s">
        <v>196</v>
      </c>
      <c r="R471">
        <v>0</v>
      </c>
      <c r="S471" t="s">
        <v>53</v>
      </c>
      <c r="T471">
        <v>0</v>
      </c>
      <c r="U471" t="s">
        <v>42</v>
      </c>
      <c r="V471">
        <v>1</v>
      </c>
      <c r="W471" t="s">
        <v>43</v>
      </c>
      <c r="X471">
        <v>5.5</v>
      </c>
      <c r="Y471" t="s">
        <v>42</v>
      </c>
      <c r="Z471">
        <v>1.74999999999997</v>
      </c>
    </row>
    <row r="472" spans="1:28" x14ac:dyDescent="0.25">
      <c r="A472" t="s">
        <v>28</v>
      </c>
      <c r="B472" t="s">
        <v>1404</v>
      </c>
      <c r="C472">
        <v>2012</v>
      </c>
      <c r="D472" t="s">
        <v>54</v>
      </c>
      <c r="E472" t="s">
        <v>122</v>
      </c>
      <c r="F472">
        <v>11.3</v>
      </c>
      <c r="G472" t="s">
        <v>31</v>
      </c>
      <c r="H472">
        <v>23</v>
      </c>
      <c r="I472" t="s">
        <v>1405</v>
      </c>
      <c r="J472" t="s">
        <v>33</v>
      </c>
      <c r="K472" t="s">
        <v>34</v>
      </c>
      <c r="L472" t="s">
        <v>1406</v>
      </c>
      <c r="M472" t="s">
        <v>36</v>
      </c>
      <c r="N472" t="s">
        <v>37</v>
      </c>
      <c r="O472" t="s">
        <v>38</v>
      </c>
      <c r="P472" t="s">
        <v>39</v>
      </c>
      <c r="Q472" t="s">
        <v>207</v>
      </c>
      <c r="R472">
        <v>0</v>
      </c>
      <c r="S472" t="s">
        <v>41</v>
      </c>
      <c r="T472">
        <v>12</v>
      </c>
      <c r="U472" t="s">
        <v>42</v>
      </c>
      <c r="V472">
        <v>9.5</v>
      </c>
      <c r="W472" t="s">
        <v>43</v>
      </c>
      <c r="X472">
        <v>11</v>
      </c>
      <c r="Y472" t="s">
        <v>43</v>
      </c>
      <c r="Z472">
        <v>1.99999999999996</v>
      </c>
    </row>
    <row r="473" spans="1:28" x14ac:dyDescent="0.25">
      <c r="A473" t="s">
        <v>28</v>
      </c>
      <c r="B473" t="s">
        <v>1407</v>
      </c>
      <c r="C473">
        <v>2013</v>
      </c>
      <c r="D473" t="s">
        <v>68</v>
      </c>
      <c r="E473" t="s">
        <v>250</v>
      </c>
      <c r="F473">
        <v>6</v>
      </c>
      <c r="G473" t="s">
        <v>71</v>
      </c>
      <c r="H473">
        <v>22</v>
      </c>
      <c r="I473" t="s">
        <v>1408</v>
      </c>
      <c r="J473" t="s">
        <v>1085</v>
      </c>
      <c r="K473" t="s">
        <v>187</v>
      </c>
      <c r="M473" t="s">
        <v>76</v>
      </c>
      <c r="N473" t="s">
        <v>37</v>
      </c>
      <c r="O473" t="s">
        <v>38</v>
      </c>
      <c r="P473" t="s">
        <v>195</v>
      </c>
      <c r="Q473" t="s">
        <v>196</v>
      </c>
      <c r="R473">
        <v>0</v>
      </c>
      <c r="S473" t="s">
        <v>53</v>
      </c>
      <c r="Z473">
        <v>1.99999999999996</v>
      </c>
    </row>
    <row r="474" spans="1:28" x14ac:dyDescent="0.25">
      <c r="A474" t="s">
        <v>28</v>
      </c>
      <c r="B474" t="s">
        <v>1409</v>
      </c>
      <c r="C474">
        <v>2012</v>
      </c>
      <c r="D474" t="s">
        <v>54</v>
      </c>
      <c r="E474" t="s">
        <v>47</v>
      </c>
      <c r="F474">
        <v>4.3</v>
      </c>
      <c r="G474" t="s">
        <v>31</v>
      </c>
      <c r="H474">
        <v>19</v>
      </c>
      <c r="I474" t="s">
        <v>1410</v>
      </c>
      <c r="J474" t="s">
        <v>943</v>
      </c>
      <c r="K474" t="s">
        <v>34</v>
      </c>
      <c r="L474" t="s">
        <v>944</v>
      </c>
      <c r="M474" t="s">
        <v>36</v>
      </c>
      <c r="N474" t="s">
        <v>37</v>
      </c>
      <c r="O474" t="s">
        <v>38</v>
      </c>
      <c r="P474" t="s">
        <v>119</v>
      </c>
      <c r="Q474" t="s">
        <v>40</v>
      </c>
      <c r="R474">
        <v>0</v>
      </c>
      <c r="S474" t="s">
        <v>41</v>
      </c>
      <c r="T474">
        <v>5</v>
      </c>
      <c r="U474" t="s">
        <v>43</v>
      </c>
      <c r="V474">
        <v>2.5</v>
      </c>
      <c r="W474" t="s">
        <v>43</v>
      </c>
      <c r="X474">
        <v>2.6666666666666701</v>
      </c>
      <c r="Y474" t="s">
        <v>43</v>
      </c>
      <c r="Z474">
        <v>1.24999999999998</v>
      </c>
    </row>
    <row r="475" spans="1:28" x14ac:dyDescent="0.25">
      <c r="A475" t="s">
        <v>28</v>
      </c>
      <c r="B475" t="s">
        <v>1411</v>
      </c>
      <c r="C475">
        <v>2014</v>
      </c>
      <c r="D475" t="s">
        <v>44</v>
      </c>
      <c r="E475" t="s">
        <v>250</v>
      </c>
      <c r="G475" t="s">
        <v>71</v>
      </c>
      <c r="H475">
        <v>21</v>
      </c>
      <c r="I475" t="s">
        <v>1412</v>
      </c>
      <c r="J475" t="s">
        <v>154</v>
      </c>
      <c r="K475" t="s">
        <v>187</v>
      </c>
      <c r="L475" t="s">
        <v>800</v>
      </c>
      <c r="M475" t="s">
        <v>76</v>
      </c>
      <c r="N475" t="s">
        <v>37</v>
      </c>
      <c r="O475" t="s">
        <v>38</v>
      </c>
      <c r="P475" t="s">
        <v>195</v>
      </c>
      <c r="Q475" t="s">
        <v>196</v>
      </c>
      <c r="R475">
        <v>0</v>
      </c>
      <c r="S475" t="s">
        <v>53</v>
      </c>
      <c r="Z475">
        <v>0.99999999999998002</v>
      </c>
    </row>
    <row r="476" spans="1:28" x14ac:dyDescent="0.25">
      <c r="A476" t="s">
        <v>55</v>
      </c>
      <c r="B476" t="s">
        <v>1413</v>
      </c>
      <c r="C476">
        <v>2013</v>
      </c>
      <c r="D476" t="s">
        <v>54</v>
      </c>
      <c r="E476" t="s">
        <v>47</v>
      </c>
      <c r="F476">
        <v>8.1</v>
      </c>
      <c r="G476" t="s">
        <v>71</v>
      </c>
      <c r="H476">
        <v>19</v>
      </c>
      <c r="I476" t="s">
        <v>1414</v>
      </c>
      <c r="J476" t="s">
        <v>1415</v>
      </c>
      <c r="K476" t="s">
        <v>74</v>
      </c>
      <c r="L476" t="s">
        <v>667</v>
      </c>
      <c r="M476" t="s">
        <v>76</v>
      </c>
      <c r="N476" t="s">
        <v>37</v>
      </c>
      <c r="O476" t="s">
        <v>38</v>
      </c>
      <c r="P476" t="s">
        <v>51</v>
      </c>
      <c r="T476">
        <v>7</v>
      </c>
      <c r="U476" t="s">
        <v>43</v>
      </c>
      <c r="V476">
        <v>6</v>
      </c>
      <c r="W476" t="s">
        <v>43</v>
      </c>
      <c r="X476">
        <v>9.5</v>
      </c>
      <c r="Y476" t="s">
        <v>43</v>
      </c>
      <c r="Z476">
        <v>0.99999999999998002</v>
      </c>
    </row>
    <row r="477" spans="1:28" x14ac:dyDescent="0.25">
      <c r="A477" t="s">
        <v>55</v>
      </c>
      <c r="B477" t="s">
        <v>1416</v>
      </c>
      <c r="C477">
        <v>2014</v>
      </c>
      <c r="D477" t="s">
        <v>115</v>
      </c>
      <c r="E477" t="s">
        <v>122</v>
      </c>
      <c r="F477">
        <v>6.3</v>
      </c>
      <c r="G477" t="s">
        <v>31</v>
      </c>
      <c r="H477">
        <v>26</v>
      </c>
      <c r="I477" t="s">
        <v>1417</v>
      </c>
      <c r="J477" t="s">
        <v>33</v>
      </c>
      <c r="K477" t="s">
        <v>92</v>
      </c>
      <c r="L477" t="s">
        <v>1418</v>
      </c>
      <c r="M477" t="s">
        <v>36</v>
      </c>
      <c r="N477" t="s">
        <v>37</v>
      </c>
      <c r="O477" t="s">
        <v>38</v>
      </c>
      <c r="P477" t="s">
        <v>51</v>
      </c>
      <c r="T477">
        <v>7</v>
      </c>
      <c r="U477" t="s">
        <v>42</v>
      </c>
      <c r="V477">
        <v>4</v>
      </c>
      <c r="W477" t="s">
        <v>43</v>
      </c>
      <c r="X477">
        <v>9.5</v>
      </c>
      <c r="Y477" t="s">
        <v>43</v>
      </c>
      <c r="Z477">
        <v>0.41666666666666002</v>
      </c>
    </row>
    <row r="478" spans="1:28" x14ac:dyDescent="0.25">
      <c r="A478" t="s">
        <v>61</v>
      </c>
      <c r="B478" t="s">
        <v>1419</v>
      </c>
      <c r="C478">
        <v>2012</v>
      </c>
      <c r="D478" t="s">
        <v>44</v>
      </c>
      <c r="E478" t="s">
        <v>30</v>
      </c>
      <c r="F478">
        <v>6.6</v>
      </c>
      <c r="G478" t="s">
        <v>31</v>
      </c>
      <c r="H478">
        <v>21</v>
      </c>
      <c r="I478" t="s">
        <v>1420</v>
      </c>
      <c r="J478" t="s">
        <v>33</v>
      </c>
      <c r="K478" t="s">
        <v>58</v>
      </c>
      <c r="L478" t="s">
        <v>59</v>
      </c>
      <c r="M478" t="s">
        <v>36</v>
      </c>
      <c r="N478" t="s">
        <v>37</v>
      </c>
      <c r="O478" t="s">
        <v>38</v>
      </c>
      <c r="P478" t="s">
        <v>65</v>
      </c>
      <c r="Q478" t="s">
        <v>1014</v>
      </c>
      <c r="R478">
        <v>0</v>
      </c>
      <c r="S478" t="s">
        <v>1015</v>
      </c>
      <c r="T478">
        <v>8</v>
      </c>
      <c r="U478" t="s">
        <v>42</v>
      </c>
      <c r="V478">
        <v>4</v>
      </c>
      <c r="W478" t="s">
        <v>43</v>
      </c>
      <c r="X478">
        <v>3.6666666666666701</v>
      </c>
      <c r="Y478" t="s">
        <v>43</v>
      </c>
      <c r="Z478">
        <v>0.16666666666666</v>
      </c>
    </row>
    <row r="479" spans="1:28" x14ac:dyDescent="0.25">
      <c r="A479" t="s">
        <v>55</v>
      </c>
      <c r="B479" t="s">
        <v>1421</v>
      </c>
      <c r="C479">
        <v>2013</v>
      </c>
      <c r="D479" t="s">
        <v>54</v>
      </c>
      <c r="E479" t="s">
        <v>5252</v>
      </c>
      <c r="F479">
        <v>6.3</v>
      </c>
      <c r="G479" t="s">
        <v>71</v>
      </c>
      <c r="H479">
        <v>21</v>
      </c>
      <c r="I479" t="s">
        <v>1422</v>
      </c>
      <c r="J479" t="s">
        <v>1423</v>
      </c>
      <c r="K479" t="s">
        <v>74</v>
      </c>
      <c r="L479" t="s">
        <v>80</v>
      </c>
      <c r="M479" t="s">
        <v>76</v>
      </c>
      <c r="N479" t="s">
        <v>37</v>
      </c>
      <c r="O479" t="s">
        <v>38</v>
      </c>
      <c r="P479" t="s">
        <v>51</v>
      </c>
      <c r="T479">
        <v>8.5</v>
      </c>
      <c r="U479" t="s">
        <v>42</v>
      </c>
      <c r="V479">
        <v>4.3333333333333304</v>
      </c>
      <c r="W479" t="s">
        <v>43</v>
      </c>
      <c r="X479">
        <v>5.5</v>
      </c>
      <c r="Y479" t="s">
        <v>43</v>
      </c>
      <c r="Z479">
        <v>8.3333333333329998E-2</v>
      </c>
    </row>
    <row r="480" spans="1:28" x14ac:dyDescent="0.25">
      <c r="A480" t="s">
        <v>28</v>
      </c>
      <c r="B480" t="s">
        <v>1424</v>
      </c>
      <c r="C480">
        <v>2013</v>
      </c>
      <c r="D480" t="s">
        <v>54</v>
      </c>
      <c r="E480" t="s">
        <v>47</v>
      </c>
      <c r="F480">
        <v>11</v>
      </c>
      <c r="G480" t="s">
        <v>31</v>
      </c>
      <c r="H480">
        <v>20</v>
      </c>
      <c r="I480" t="s">
        <v>1425</v>
      </c>
      <c r="J480" t="s">
        <v>89</v>
      </c>
      <c r="K480" t="s">
        <v>92</v>
      </c>
      <c r="L480" t="s">
        <v>1426</v>
      </c>
      <c r="M480" t="s">
        <v>36</v>
      </c>
      <c r="N480" t="s">
        <v>37</v>
      </c>
      <c r="O480" t="s">
        <v>38</v>
      </c>
      <c r="P480" t="s">
        <v>119</v>
      </c>
      <c r="Q480" t="s">
        <v>120</v>
      </c>
      <c r="R480">
        <v>0</v>
      </c>
      <c r="S480" t="s">
        <v>41</v>
      </c>
      <c r="T480">
        <v>9</v>
      </c>
      <c r="U480" t="s">
        <v>43</v>
      </c>
      <c r="V480">
        <v>8</v>
      </c>
      <c r="W480" t="s">
        <v>43</v>
      </c>
      <c r="X480">
        <v>10</v>
      </c>
      <c r="Y480" t="s">
        <v>42</v>
      </c>
      <c r="Z480">
        <v>1.99999999999996</v>
      </c>
    </row>
    <row r="481" spans="1:28" x14ac:dyDescent="0.25">
      <c r="A481" t="s">
        <v>28</v>
      </c>
      <c r="B481" t="s">
        <v>1427</v>
      </c>
      <c r="C481">
        <v>2013</v>
      </c>
      <c r="D481" t="s">
        <v>54</v>
      </c>
      <c r="E481" t="s">
        <v>47</v>
      </c>
      <c r="F481">
        <v>13</v>
      </c>
      <c r="G481" t="s">
        <v>31</v>
      </c>
      <c r="H481">
        <v>19</v>
      </c>
      <c r="I481" t="s">
        <v>1428</v>
      </c>
      <c r="J481" t="s">
        <v>104</v>
      </c>
      <c r="K481" t="s">
        <v>34</v>
      </c>
      <c r="L481" t="s">
        <v>64</v>
      </c>
      <c r="M481" t="s">
        <v>36</v>
      </c>
      <c r="N481" t="s">
        <v>37</v>
      </c>
      <c r="O481" t="s">
        <v>38</v>
      </c>
      <c r="P481" t="s">
        <v>119</v>
      </c>
      <c r="Q481" t="s">
        <v>120</v>
      </c>
      <c r="R481">
        <v>0</v>
      </c>
      <c r="S481" t="s">
        <v>41</v>
      </c>
      <c r="T481">
        <v>12</v>
      </c>
      <c r="U481" t="s">
        <v>43</v>
      </c>
      <c r="V481">
        <v>10.6666666666667</v>
      </c>
      <c r="W481" t="s">
        <v>43</v>
      </c>
      <c r="X481">
        <v>8</v>
      </c>
      <c r="Y481" t="s">
        <v>42</v>
      </c>
      <c r="Z481">
        <v>1.99999999999996</v>
      </c>
    </row>
    <row r="482" spans="1:28" x14ac:dyDescent="0.25">
      <c r="A482" t="s">
        <v>28</v>
      </c>
      <c r="B482" t="s">
        <v>1429</v>
      </c>
      <c r="C482">
        <v>2014</v>
      </c>
      <c r="D482" t="s">
        <v>54</v>
      </c>
      <c r="E482" t="s">
        <v>250</v>
      </c>
      <c r="F482">
        <v>9.6999999999999993</v>
      </c>
      <c r="G482" t="s">
        <v>143</v>
      </c>
      <c r="H482">
        <v>19</v>
      </c>
      <c r="I482" t="s">
        <v>1430</v>
      </c>
      <c r="J482" t="s">
        <v>175</v>
      </c>
      <c r="K482" t="s">
        <v>187</v>
      </c>
      <c r="L482" t="s">
        <v>308</v>
      </c>
      <c r="M482" t="s">
        <v>36</v>
      </c>
      <c r="N482" t="s">
        <v>60</v>
      </c>
      <c r="O482" t="s">
        <v>38</v>
      </c>
      <c r="P482" t="s">
        <v>51</v>
      </c>
      <c r="Q482" t="s">
        <v>52</v>
      </c>
      <c r="R482">
        <v>0</v>
      </c>
      <c r="S482" t="s">
        <v>53</v>
      </c>
      <c r="Z482">
        <v>0.99999999999998002</v>
      </c>
    </row>
    <row r="483" spans="1:28" x14ac:dyDescent="0.25">
      <c r="A483" t="s">
        <v>55</v>
      </c>
      <c r="B483" t="s">
        <v>1431</v>
      </c>
      <c r="C483">
        <v>2013</v>
      </c>
      <c r="D483" t="s">
        <v>77</v>
      </c>
      <c r="E483" t="s">
        <v>30</v>
      </c>
      <c r="F483">
        <v>6.9</v>
      </c>
      <c r="G483" t="s">
        <v>31</v>
      </c>
      <c r="H483">
        <v>25</v>
      </c>
      <c r="I483" t="s">
        <v>1432</v>
      </c>
      <c r="J483" t="s">
        <v>33</v>
      </c>
      <c r="K483" t="s">
        <v>146</v>
      </c>
      <c r="L483" t="s">
        <v>1433</v>
      </c>
      <c r="M483" t="s">
        <v>36</v>
      </c>
      <c r="N483" t="s">
        <v>37</v>
      </c>
      <c r="O483" t="s">
        <v>38</v>
      </c>
      <c r="P483" t="s">
        <v>51</v>
      </c>
      <c r="T483">
        <v>5</v>
      </c>
      <c r="U483" t="s">
        <v>42</v>
      </c>
      <c r="V483">
        <v>5.5</v>
      </c>
      <c r="W483" t="s">
        <v>43</v>
      </c>
      <c r="X483">
        <v>7</v>
      </c>
      <c r="Y483" t="s">
        <v>43</v>
      </c>
      <c r="Z483">
        <v>0.41666666666666002</v>
      </c>
    </row>
    <row r="484" spans="1:28" x14ac:dyDescent="0.25">
      <c r="A484" t="s">
        <v>28</v>
      </c>
      <c r="B484" t="s">
        <v>1434</v>
      </c>
      <c r="C484">
        <v>2013</v>
      </c>
      <c r="D484" t="s">
        <v>77</v>
      </c>
      <c r="E484" t="s">
        <v>5252</v>
      </c>
      <c r="F484">
        <v>5.9</v>
      </c>
      <c r="G484" t="s">
        <v>71</v>
      </c>
      <c r="H484">
        <v>24</v>
      </c>
      <c r="I484" t="s">
        <v>1435</v>
      </c>
      <c r="J484" t="s">
        <v>262</v>
      </c>
      <c r="K484" t="s">
        <v>74</v>
      </c>
      <c r="L484" t="s">
        <v>1436</v>
      </c>
      <c r="M484" t="s">
        <v>76</v>
      </c>
      <c r="N484" t="s">
        <v>60</v>
      </c>
      <c r="O484" t="s">
        <v>38</v>
      </c>
      <c r="P484" t="s">
        <v>51</v>
      </c>
      <c r="Q484" t="s">
        <v>52</v>
      </c>
      <c r="R484">
        <v>0</v>
      </c>
      <c r="S484" t="s">
        <v>53</v>
      </c>
      <c r="T484">
        <v>3.5</v>
      </c>
      <c r="U484" t="s">
        <v>43</v>
      </c>
      <c r="V484">
        <v>3.3333333333333299</v>
      </c>
      <c r="W484" t="s">
        <v>43</v>
      </c>
      <c r="X484">
        <v>4.25</v>
      </c>
      <c r="Y484" t="s">
        <v>42</v>
      </c>
      <c r="Z484">
        <v>1.9166666666666301</v>
      </c>
    </row>
    <row r="485" spans="1:28" x14ac:dyDescent="0.25">
      <c r="A485" t="s">
        <v>28</v>
      </c>
      <c r="B485" t="s">
        <v>1437</v>
      </c>
      <c r="C485">
        <v>2013</v>
      </c>
      <c r="D485" t="s">
        <v>83</v>
      </c>
      <c r="E485" t="s">
        <v>47</v>
      </c>
      <c r="F485">
        <v>7.7</v>
      </c>
      <c r="G485" t="s">
        <v>71</v>
      </c>
      <c r="H485">
        <v>23</v>
      </c>
      <c r="I485" t="s">
        <v>1438</v>
      </c>
      <c r="J485" t="s">
        <v>1439</v>
      </c>
      <c r="K485" t="s">
        <v>74</v>
      </c>
      <c r="L485" t="s">
        <v>110</v>
      </c>
      <c r="M485" t="s">
        <v>76</v>
      </c>
      <c r="N485" t="s">
        <v>37</v>
      </c>
      <c r="O485" t="s">
        <v>38</v>
      </c>
      <c r="P485" t="s">
        <v>195</v>
      </c>
      <c r="Q485" t="s">
        <v>196</v>
      </c>
      <c r="R485">
        <v>0</v>
      </c>
      <c r="S485" t="s">
        <v>53</v>
      </c>
      <c r="T485">
        <v>2</v>
      </c>
      <c r="U485" t="s">
        <v>43</v>
      </c>
      <c r="V485">
        <v>7</v>
      </c>
      <c r="W485" t="s">
        <v>43</v>
      </c>
      <c r="X485">
        <v>7.75</v>
      </c>
      <c r="Y485" t="s">
        <v>43</v>
      </c>
      <c r="Z485">
        <v>1.9166666666666301</v>
      </c>
    </row>
    <row r="486" spans="1:28" x14ac:dyDescent="0.25">
      <c r="A486" t="s">
        <v>55</v>
      </c>
      <c r="B486" t="s">
        <v>1440</v>
      </c>
      <c r="C486">
        <v>2013</v>
      </c>
      <c r="D486" t="s">
        <v>115</v>
      </c>
      <c r="E486" t="s">
        <v>250</v>
      </c>
      <c r="F486">
        <v>3.9</v>
      </c>
      <c r="G486" t="s">
        <v>143</v>
      </c>
      <c r="H486">
        <v>21</v>
      </c>
      <c r="I486" t="s">
        <v>1441</v>
      </c>
      <c r="J486" t="s">
        <v>1442</v>
      </c>
      <c r="K486" t="s">
        <v>187</v>
      </c>
      <c r="M486" t="s">
        <v>148</v>
      </c>
      <c r="N486" t="s">
        <v>37</v>
      </c>
      <c r="O486" t="s">
        <v>38</v>
      </c>
      <c r="P486" t="s">
        <v>401</v>
      </c>
      <c r="Z486">
        <v>0.91666666666664998</v>
      </c>
    </row>
    <row r="487" spans="1:28" x14ac:dyDescent="0.25">
      <c r="A487" t="s">
        <v>45</v>
      </c>
      <c r="B487" t="s">
        <v>1443</v>
      </c>
      <c r="C487">
        <v>2012</v>
      </c>
      <c r="D487" t="s">
        <v>54</v>
      </c>
      <c r="E487" t="s">
        <v>5252</v>
      </c>
      <c r="F487">
        <v>7.6</v>
      </c>
      <c r="G487" t="s">
        <v>31</v>
      </c>
      <c r="H487">
        <v>19</v>
      </c>
      <c r="I487" t="s">
        <v>1444</v>
      </c>
      <c r="J487" t="s">
        <v>33</v>
      </c>
      <c r="K487" t="s">
        <v>34</v>
      </c>
      <c r="L487" t="s">
        <v>280</v>
      </c>
      <c r="M487" t="s">
        <v>36</v>
      </c>
      <c r="N487" t="s">
        <v>37</v>
      </c>
      <c r="O487" t="s">
        <v>38</v>
      </c>
      <c r="P487" t="s">
        <v>51</v>
      </c>
      <c r="T487">
        <v>8.5</v>
      </c>
      <c r="U487" t="s">
        <v>43</v>
      </c>
      <c r="V487">
        <v>5.5</v>
      </c>
      <c r="W487" t="s">
        <v>43</v>
      </c>
      <c r="X487">
        <v>8.5</v>
      </c>
      <c r="Y487" t="s">
        <v>43</v>
      </c>
      <c r="Z487">
        <v>2.99999999999994</v>
      </c>
      <c r="AA487" t="s">
        <v>52</v>
      </c>
      <c r="AB487" t="s">
        <v>53</v>
      </c>
    </row>
    <row r="488" spans="1:28" x14ac:dyDescent="0.25">
      <c r="A488" t="s">
        <v>28</v>
      </c>
      <c r="B488" t="s">
        <v>1445</v>
      </c>
      <c r="C488">
        <v>2014</v>
      </c>
      <c r="D488" t="s">
        <v>54</v>
      </c>
      <c r="E488" t="s">
        <v>5252</v>
      </c>
      <c r="F488">
        <v>9</v>
      </c>
      <c r="G488" t="s">
        <v>71</v>
      </c>
      <c r="H488">
        <v>19</v>
      </c>
      <c r="I488" t="s">
        <v>1446</v>
      </c>
      <c r="J488" t="s">
        <v>255</v>
      </c>
      <c r="K488" t="s">
        <v>74</v>
      </c>
      <c r="L488" t="s">
        <v>404</v>
      </c>
      <c r="M488" t="s">
        <v>76</v>
      </c>
      <c r="N488" t="s">
        <v>37</v>
      </c>
      <c r="O488" t="s">
        <v>38</v>
      </c>
      <c r="P488" t="s">
        <v>51</v>
      </c>
      <c r="Q488" t="s">
        <v>52</v>
      </c>
      <c r="R488">
        <v>0</v>
      </c>
      <c r="S488" t="s">
        <v>53</v>
      </c>
      <c r="T488">
        <v>2</v>
      </c>
      <c r="U488" t="s">
        <v>42</v>
      </c>
      <c r="V488">
        <v>7.6666666666666696</v>
      </c>
      <c r="W488" t="s">
        <v>43</v>
      </c>
      <c r="X488">
        <v>10.5</v>
      </c>
      <c r="Y488" t="s">
        <v>43</v>
      </c>
      <c r="Z488">
        <v>0.74999999999998002</v>
      </c>
    </row>
    <row r="489" spans="1:28" x14ac:dyDescent="0.25">
      <c r="A489" t="s">
        <v>28</v>
      </c>
      <c r="B489" t="s">
        <v>1447</v>
      </c>
      <c r="C489">
        <v>2013</v>
      </c>
      <c r="D489" t="s">
        <v>319</v>
      </c>
      <c r="E489" t="s">
        <v>377</v>
      </c>
      <c r="F489">
        <v>8.1999999999999993</v>
      </c>
      <c r="G489" t="s">
        <v>31</v>
      </c>
      <c r="H489">
        <v>30</v>
      </c>
      <c r="I489" t="s">
        <v>1448</v>
      </c>
      <c r="J489" t="s">
        <v>508</v>
      </c>
      <c r="K489" t="s">
        <v>266</v>
      </c>
      <c r="M489" t="s">
        <v>36</v>
      </c>
      <c r="N489" t="s">
        <v>37</v>
      </c>
      <c r="O489" t="s">
        <v>38</v>
      </c>
      <c r="P489" t="s">
        <v>96</v>
      </c>
      <c r="Q489" t="s">
        <v>517</v>
      </c>
      <c r="R489">
        <v>0</v>
      </c>
      <c r="S489" t="s">
        <v>96</v>
      </c>
      <c r="Z489">
        <v>1.99999999999996</v>
      </c>
    </row>
    <row r="490" spans="1:28" x14ac:dyDescent="0.25">
      <c r="A490" t="s">
        <v>55</v>
      </c>
      <c r="B490" t="s">
        <v>1449</v>
      </c>
      <c r="C490">
        <v>2013</v>
      </c>
      <c r="D490" t="s">
        <v>54</v>
      </c>
      <c r="E490" t="s">
        <v>122</v>
      </c>
      <c r="F490">
        <v>6.4</v>
      </c>
      <c r="G490" t="s">
        <v>71</v>
      </c>
      <c r="H490">
        <v>21</v>
      </c>
      <c r="I490" t="s">
        <v>1450</v>
      </c>
      <c r="J490" t="s">
        <v>1451</v>
      </c>
      <c r="K490" t="s">
        <v>74</v>
      </c>
      <c r="L490" t="s">
        <v>1452</v>
      </c>
      <c r="M490" t="s">
        <v>76</v>
      </c>
      <c r="N490" t="s">
        <v>37</v>
      </c>
      <c r="O490" t="s">
        <v>38</v>
      </c>
      <c r="P490" t="s">
        <v>51</v>
      </c>
      <c r="T490">
        <v>9.5</v>
      </c>
      <c r="U490" t="s">
        <v>42</v>
      </c>
      <c r="V490">
        <v>4</v>
      </c>
      <c r="W490" t="s">
        <v>43</v>
      </c>
      <c r="X490">
        <v>6</v>
      </c>
      <c r="Y490" t="s">
        <v>42</v>
      </c>
      <c r="Z490">
        <v>8.3333333333329998E-2</v>
      </c>
    </row>
    <row r="491" spans="1:28" x14ac:dyDescent="0.25">
      <c r="A491" t="s">
        <v>28</v>
      </c>
      <c r="B491" t="s">
        <v>1453</v>
      </c>
      <c r="C491">
        <v>2013</v>
      </c>
      <c r="D491" t="s">
        <v>54</v>
      </c>
      <c r="E491" t="s">
        <v>122</v>
      </c>
      <c r="F491">
        <v>6.9</v>
      </c>
      <c r="G491" t="s">
        <v>31</v>
      </c>
      <c r="H491">
        <v>20</v>
      </c>
      <c r="I491" t="s">
        <v>1454</v>
      </c>
      <c r="J491" t="s">
        <v>33</v>
      </c>
      <c r="K491" t="s">
        <v>92</v>
      </c>
      <c r="L491" t="s">
        <v>312</v>
      </c>
      <c r="M491" t="s">
        <v>36</v>
      </c>
      <c r="N491" t="s">
        <v>37</v>
      </c>
      <c r="O491" t="s">
        <v>38</v>
      </c>
      <c r="P491" t="s">
        <v>39</v>
      </c>
      <c r="Q491" t="s">
        <v>40</v>
      </c>
      <c r="R491">
        <v>0</v>
      </c>
      <c r="S491" t="s">
        <v>41</v>
      </c>
      <c r="T491">
        <v>6</v>
      </c>
      <c r="U491" t="s">
        <v>42</v>
      </c>
      <c r="V491">
        <v>7</v>
      </c>
      <c r="W491" t="s">
        <v>43</v>
      </c>
      <c r="X491">
        <v>9.5</v>
      </c>
      <c r="Y491" t="s">
        <v>42</v>
      </c>
      <c r="Z491">
        <v>1.49999999999997</v>
      </c>
    </row>
    <row r="492" spans="1:28" x14ac:dyDescent="0.25">
      <c r="A492" t="s">
        <v>28</v>
      </c>
      <c r="B492" t="s">
        <v>1455</v>
      </c>
      <c r="C492">
        <v>2014</v>
      </c>
      <c r="D492" t="s">
        <v>54</v>
      </c>
      <c r="E492" t="s">
        <v>47</v>
      </c>
      <c r="F492">
        <v>10.6</v>
      </c>
      <c r="G492" t="s">
        <v>31</v>
      </c>
      <c r="H492">
        <v>19</v>
      </c>
      <c r="I492" t="s">
        <v>1456</v>
      </c>
      <c r="J492" t="s">
        <v>89</v>
      </c>
      <c r="K492" t="s">
        <v>58</v>
      </c>
      <c r="L492" t="s">
        <v>1457</v>
      </c>
      <c r="M492" t="s">
        <v>36</v>
      </c>
      <c r="N492" t="s">
        <v>37</v>
      </c>
      <c r="O492" t="s">
        <v>38</v>
      </c>
      <c r="P492" t="s">
        <v>41</v>
      </c>
      <c r="Q492" t="s">
        <v>207</v>
      </c>
      <c r="R492">
        <v>0</v>
      </c>
      <c r="S492" t="s">
        <v>41</v>
      </c>
      <c r="T492">
        <v>10.6666666666667</v>
      </c>
      <c r="U492" t="s">
        <v>43</v>
      </c>
      <c r="V492">
        <v>7</v>
      </c>
      <c r="W492" t="s">
        <v>43</v>
      </c>
      <c r="X492">
        <v>10.25</v>
      </c>
      <c r="Y492" t="s">
        <v>43</v>
      </c>
      <c r="Z492">
        <v>0.99999999999998002</v>
      </c>
    </row>
    <row r="493" spans="1:28" x14ac:dyDescent="0.25">
      <c r="A493" t="s">
        <v>55</v>
      </c>
      <c r="B493" t="s">
        <v>1458</v>
      </c>
      <c r="C493">
        <v>2014</v>
      </c>
      <c r="D493" t="s">
        <v>54</v>
      </c>
      <c r="E493" t="s">
        <v>30</v>
      </c>
      <c r="F493">
        <v>4.0999999999999996</v>
      </c>
      <c r="G493" t="s">
        <v>31</v>
      </c>
      <c r="H493">
        <v>19</v>
      </c>
      <c r="I493" t="s">
        <v>1459</v>
      </c>
      <c r="J493" t="s">
        <v>635</v>
      </c>
      <c r="K493" t="s">
        <v>34</v>
      </c>
      <c r="L493" t="s">
        <v>35</v>
      </c>
      <c r="M493" t="s">
        <v>36</v>
      </c>
      <c r="N493" t="s">
        <v>60</v>
      </c>
      <c r="O493" t="s">
        <v>38</v>
      </c>
      <c r="P493" t="s">
        <v>39</v>
      </c>
      <c r="T493">
        <v>2.6666666666666701</v>
      </c>
      <c r="U493" t="s">
        <v>42</v>
      </c>
      <c r="V493">
        <v>2.6666666666666701</v>
      </c>
      <c r="W493" t="s">
        <v>43</v>
      </c>
      <c r="X493">
        <v>2</v>
      </c>
      <c r="Y493" t="s">
        <v>43</v>
      </c>
      <c r="Z493">
        <v>8.3333333333329998E-2</v>
      </c>
    </row>
    <row r="494" spans="1:28" x14ac:dyDescent="0.25">
      <c r="A494" t="s">
        <v>55</v>
      </c>
      <c r="B494" t="s">
        <v>1460</v>
      </c>
      <c r="C494">
        <v>2012</v>
      </c>
      <c r="D494" t="s">
        <v>44</v>
      </c>
      <c r="E494" t="s">
        <v>5252</v>
      </c>
      <c r="F494">
        <v>7.7</v>
      </c>
      <c r="G494" t="s">
        <v>71</v>
      </c>
      <c r="H494">
        <v>21</v>
      </c>
      <c r="I494" t="s">
        <v>1461</v>
      </c>
      <c r="J494" t="s">
        <v>193</v>
      </c>
      <c r="K494" t="s">
        <v>74</v>
      </c>
      <c r="L494" t="s">
        <v>114</v>
      </c>
      <c r="M494" t="s">
        <v>76</v>
      </c>
      <c r="N494" t="s">
        <v>37</v>
      </c>
      <c r="O494" t="s">
        <v>38</v>
      </c>
      <c r="P494" t="s">
        <v>51</v>
      </c>
      <c r="T494">
        <v>10</v>
      </c>
      <c r="U494" t="s">
        <v>43</v>
      </c>
      <c r="V494">
        <v>5</v>
      </c>
      <c r="W494" t="s">
        <v>43</v>
      </c>
      <c r="X494">
        <v>4.3333333333333304</v>
      </c>
      <c r="Y494" t="s">
        <v>42</v>
      </c>
      <c r="Z494">
        <v>0</v>
      </c>
    </row>
    <row r="495" spans="1:28" x14ac:dyDescent="0.25">
      <c r="A495" t="s">
        <v>28</v>
      </c>
      <c r="B495" t="s">
        <v>1462</v>
      </c>
      <c r="C495">
        <v>2014</v>
      </c>
      <c r="D495" t="s">
        <v>83</v>
      </c>
      <c r="E495" t="s">
        <v>5252</v>
      </c>
      <c r="F495">
        <v>5.5</v>
      </c>
      <c r="G495" t="s">
        <v>143</v>
      </c>
      <c r="H495">
        <v>23</v>
      </c>
      <c r="I495" t="s">
        <v>1463</v>
      </c>
      <c r="J495" t="s">
        <v>365</v>
      </c>
      <c r="K495" t="s">
        <v>205</v>
      </c>
      <c r="L495" t="s">
        <v>618</v>
      </c>
      <c r="M495" t="s">
        <v>148</v>
      </c>
      <c r="N495" t="s">
        <v>37</v>
      </c>
      <c r="O495" t="s">
        <v>38</v>
      </c>
      <c r="P495" t="s">
        <v>51</v>
      </c>
      <c r="Q495" t="s">
        <v>52</v>
      </c>
      <c r="R495">
        <v>0</v>
      </c>
      <c r="S495" t="s">
        <v>53</v>
      </c>
      <c r="T495">
        <v>4.3333333333333304</v>
      </c>
      <c r="U495" t="s">
        <v>43</v>
      </c>
      <c r="V495">
        <v>5</v>
      </c>
      <c r="W495" t="s">
        <v>43</v>
      </c>
      <c r="X495">
        <v>10</v>
      </c>
      <c r="Y495" t="s">
        <v>42</v>
      </c>
      <c r="Z495">
        <v>0.83333333333332005</v>
      </c>
    </row>
    <row r="496" spans="1:28" x14ac:dyDescent="0.25">
      <c r="A496" t="s">
        <v>55</v>
      </c>
      <c r="B496" t="s">
        <v>1464</v>
      </c>
      <c r="C496">
        <v>2013</v>
      </c>
      <c r="D496" t="s">
        <v>54</v>
      </c>
      <c r="E496" t="s">
        <v>250</v>
      </c>
      <c r="F496">
        <v>9.3000000000000007</v>
      </c>
      <c r="G496" t="s">
        <v>184</v>
      </c>
      <c r="H496">
        <v>22</v>
      </c>
      <c r="I496" t="s">
        <v>1465</v>
      </c>
      <c r="J496" t="s">
        <v>1466</v>
      </c>
      <c r="K496" t="s">
        <v>187</v>
      </c>
      <c r="M496" t="s">
        <v>148</v>
      </c>
      <c r="N496" t="s">
        <v>37</v>
      </c>
      <c r="O496" t="s">
        <v>38</v>
      </c>
      <c r="P496" t="s">
        <v>51</v>
      </c>
      <c r="Z496">
        <v>0.49999999999999001</v>
      </c>
    </row>
    <row r="497" spans="1:26" x14ac:dyDescent="0.25">
      <c r="A497" t="s">
        <v>28</v>
      </c>
      <c r="B497" t="s">
        <v>1467</v>
      </c>
      <c r="C497">
        <v>2014</v>
      </c>
      <c r="D497" t="s">
        <v>115</v>
      </c>
      <c r="E497" t="s">
        <v>47</v>
      </c>
      <c r="F497">
        <v>2.2999999999999998</v>
      </c>
      <c r="G497" t="s">
        <v>31</v>
      </c>
      <c r="H497">
        <v>21</v>
      </c>
      <c r="I497" t="s">
        <v>1468</v>
      </c>
      <c r="J497" t="s">
        <v>33</v>
      </c>
      <c r="K497" t="s">
        <v>58</v>
      </c>
      <c r="L497" t="s">
        <v>288</v>
      </c>
      <c r="M497" t="s">
        <v>36</v>
      </c>
      <c r="N497" t="s">
        <v>37</v>
      </c>
      <c r="O497" t="s">
        <v>38</v>
      </c>
      <c r="P497" t="s">
        <v>39</v>
      </c>
      <c r="Q497" t="s">
        <v>40</v>
      </c>
      <c r="R497">
        <v>0</v>
      </c>
      <c r="S497" t="s">
        <v>41</v>
      </c>
      <c r="T497">
        <v>1.5</v>
      </c>
      <c r="U497" t="s">
        <v>42</v>
      </c>
      <c r="V497">
        <v>1</v>
      </c>
      <c r="W497" t="s">
        <v>43</v>
      </c>
      <c r="X497">
        <v>4.75</v>
      </c>
      <c r="Y497" t="s">
        <v>43</v>
      </c>
      <c r="Z497">
        <v>0.83333333333332005</v>
      </c>
    </row>
    <row r="498" spans="1:26" x14ac:dyDescent="0.25">
      <c r="A498" t="s">
        <v>28</v>
      </c>
      <c r="B498" t="s">
        <v>1469</v>
      </c>
      <c r="C498">
        <v>2014</v>
      </c>
      <c r="D498" t="s">
        <v>54</v>
      </c>
      <c r="E498" t="s">
        <v>5252</v>
      </c>
      <c r="F498">
        <v>3.7</v>
      </c>
      <c r="G498" t="s">
        <v>143</v>
      </c>
      <c r="H498">
        <v>19</v>
      </c>
      <c r="I498" t="s">
        <v>1470</v>
      </c>
      <c r="J498" t="s">
        <v>1471</v>
      </c>
      <c r="K498" t="s">
        <v>58</v>
      </c>
      <c r="L498" t="s">
        <v>437</v>
      </c>
      <c r="M498" t="s">
        <v>36</v>
      </c>
      <c r="N498" t="s">
        <v>37</v>
      </c>
      <c r="O498" t="s">
        <v>317</v>
      </c>
      <c r="P498" t="s">
        <v>516</v>
      </c>
      <c r="Q498" t="s">
        <v>517</v>
      </c>
      <c r="R498">
        <v>0</v>
      </c>
      <c r="S498" t="s">
        <v>96</v>
      </c>
      <c r="T498">
        <v>5</v>
      </c>
      <c r="U498" t="s">
        <v>43</v>
      </c>
      <c r="V498">
        <v>3.3333333333333299</v>
      </c>
      <c r="W498" t="s">
        <v>43</v>
      </c>
      <c r="X498">
        <v>2</v>
      </c>
      <c r="Y498" t="s">
        <v>42</v>
      </c>
      <c r="Z498">
        <v>0.74999999999999001</v>
      </c>
    </row>
    <row r="499" spans="1:26" x14ac:dyDescent="0.25">
      <c r="A499" t="s">
        <v>55</v>
      </c>
      <c r="B499" t="s">
        <v>1472</v>
      </c>
      <c r="C499">
        <v>2014</v>
      </c>
      <c r="D499" t="s">
        <v>54</v>
      </c>
      <c r="E499" t="s">
        <v>5252</v>
      </c>
      <c r="F499">
        <v>10.6</v>
      </c>
      <c r="G499" t="s">
        <v>143</v>
      </c>
      <c r="H499">
        <v>19</v>
      </c>
      <c r="I499" t="s">
        <v>1473</v>
      </c>
      <c r="J499" t="s">
        <v>1474</v>
      </c>
      <c r="K499" t="s">
        <v>205</v>
      </c>
      <c r="L499" t="s">
        <v>562</v>
      </c>
      <c r="M499" t="s">
        <v>148</v>
      </c>
      <c r="N499" t="s">
        <v>60</v>
      </c>
      <c r="O499" t="s">
        <v>38</v>
      </c>
      <c r="P499" t="s">
        <v>51</v>
      </c>
      <c r="T499">
        <v>8.5</v>
      </c>
      <c r="U499" t="s">
        <v>42</v>
      </c>
      <c r="V499">
        <v>10.6666666666667</v>
      </c>
      <c r="W499" t="s">
        <v>43</v>
      </c>
      <c r="X499">
        <v>9</v>
      </c>
      <c r="Y499" t="s">
        <v>43</v>
      </c>
      <c r="Z499">
        <v>0</v>
      </c>
    </row>
    <row r="500" spans="1:26" x14ac:dyDescent="0.25">
      <c r="A500" t="s">
        <v>28</v>
      </c>
      <c r="B500" t="s">
        <v>1475</v>
      </c>
      <c r="C500">
        <v>2013</v>
      </c>
      <c r="D500" t="s">
        <v>44</v>
      </c>
      <c r="E500" t="s">
        <v>122</v>
      </c>
      <c r="F500">
        <v>7.8</v>
      </c>
      <c r="G500" t="s">
        <v>71</v>
      </c>
      <c r="H500">
        <v>28</v>
      </c>
      <c r="I500" t="s">
        <v>1476</v>
      </c>
      <c r="J500" t="s">
        <v>453</v>
      </c>
      <c r="K500" t="s">
        <v>74</v>
      </c>
      <c r="L500" t="s">
        <v>141</v>
      </c>
      <c r="M500" t="s">
        <v>76</v>
      </c>
      <c r="N500" t="s">
        <v>37</v>
      </c>
      <c r="O500" t="s">
        <v>38</v>
      </c>
      <c r="P500" t="s">
        <v>51</v>
      </c>
      <c r="Q500" t="s">
        <v>52</v>
      </c>
      <c r="R500">
        <v>0</v>
      </c>
      <c r="S500" t="s">
        <v>53</v>
      </c>
      <c r="T500">
        <v>2</v>
      </c>
      <c r="U500" t="s">
        <v>42</v>
      </c>
      <c r="V500">
        <v>8.5</v>
      </c>
      <c r="W500" t="s">
        <v>43</v>
      </c>
      <c r="X500">
        <v>10</v>
      </c>
      <c r="Y500" t="s">
        <v>42</v>
      </c>
      <c r="Z500">
        <v>8.3333333333329998E-2</v>
      </c>
    </row>
    <row r="501" spans="1:26" x14ac:dyDescent="0.25">
      <c r="A501" t="s">
        <v>28</v>
      </c>
      <c r="B501" t="s">
        <v>1477</v>
      </c>
      <c r="C501">
        <v>2013</v>
      </c>
      <c r="D501" t="s">
        <v>68</v>
      </c>
      <c r="E501" t="s">
        <v>30</v>
      </c>
      <c r="F501">
        <v>3.3</v>
      </c>
      <c r="G501" t="s">
        <v>143</v>
      </c>
      <c r="H501">
        <v>27</v>
      </c>
      <c r="I501" t="s">
        <v>1478</v>
      </c>
      <c r="J501" t="s">
        <v>365</v>
      </c>
      <c r="K501" t="s">
        <v>205</v>
      </c>
      <c r="L501" t="s">
        <v>1479</v>
      </c>
      <c r="M501" t="s">
        <v>76</v>
      </c>
      <c r="N501" t="s">
        <v>37</v>
      </c>
      <c r="O501" t="s">
        <v>38</v>
      </c>
      <c r="P501" t="s">
        <v>51</v>
      </c>
      <c r="Q501" t="s">
        <v>52</v>
      </c>
      <c r="R501">
        <v>0</v>
      </c>
      <c r="S501" t="s">
        <v>53</v>
      </c>
      <c r="Z501">
        <v>1.3333333333333099</v>
      </c>
    </row>
    <row r="502" spans="1:26" x14ac:dyDescent="0.25">
      <c r="A502" t="s">
        <v>55</v>
      </c>
      <c r="B502" t="s">
        <v>1480</v>
      </c>
      <c r="C502">
        <v>2012</v>
      </c>
      <c r="D502" t="s">
        <v>44</v>
      </c>
      <c r="E502" t="s">
        <v>5252</v>
      </c>
      <c r="F502">
        <v>3.2</v>
      </c>
      <c r="G502" t="s">
        <v>31</v>
      </c>
      <c r="H502">
        <v>21</v>
      </c>
      <c r="I502" t="s">
        <v>1481</v>
      </c>
      <c r="J502" t="s">
        <v>33</v>
      </c>
      <c r="K502" t="s">
        <v>146</v>
      </c>
      <c r="L502" t="s">
        <v>981</v>
      </c>
      <c r="M502" t="s">
        <v>36</v>
      </c>
      <c r="N502" t="s">
        <v>37</v>
      </c>
      <c r="O502" t="s">
        <v>38</v>
      </c>
      <c r="P502" t="s">
        <v>65</v>
      </c>
      <c r="T502">
        <v>2.25</v>
      </c>
      <c r="U502" t="s">
        <v>43</v>
      </c>
      <c r="V502">
        <v>2</v>
      </c>
      <c r="W502" t="s">
        <v>43</v>
      </c>
      <c r="X502">
        <v>5</v>
      </c>
      <c r="Y502" t="s">
        <v>42</v>
      </c>
      <c r="Z502">
        <v>0.24999999999999001</v>
      </c>
    </row>
    <row r="503" spans="1:26" x14ac:dyDescent="0.25">
      <c r="A503" t="s">
        <v>28</v>
      </c>
      <c r="B503" t="s">
        <v>1482</v>
      </c>
      <c r="C503">
        <v>2014</v>
      </c>
      <c r="D503" t="s">
        <v>44</v>
      </c>
      <c r="E503" t="s">
        <v>5252</v>
      </c>
      <c r="F503">
        <v>7.9</v>
      </c>
      <c r="G503" t="s">
        <v>31</v>
      </c>
      <c r="H503">
        <v>21</v>
      </c>
      <c r="I503" t="s">
        <v>1483</v>
      </c>
      <c r="J503" t="s">
        <v>89</v>
      </c>
      <c r="K503" t="s">
        <v>58</v>
      </c>
      <c r="L503" t="s">
        <v>1484</v>
      </c>
      <c r="M503" t="s">
        <v>36</v>
      </c>
      <c r="N503" t="s">
        <v>37</v>
      </c>
      <c r="O503" t="s">
        <v>317</v>
      </c>
      <c r="P503" t="s">
        <v>516</v>
      </c>
      <c r="Q503" t="s">
        <v>517</v>
      </c>
      <c r="R503">
        <v>0</v>
      </c>
      <c r="S503" t="s">
        <v>96</v>
      </c>
      <c r="T503">
        <v>10.6666666666667</v>
      </c>
      <c r="U503" t="s">
        <v>43</v>
      </c>
      <c r="V503">
        <v>5</v>
      </c>
      <c r="W503" t="s">
        <v>43</v>
      </c>
      <c r="X503">
        <v>8</v>
      </c>
      <c r="Y503" t="s">
        <v>42</v>
      </c>
      <c r="Z503">
        <v>0.99999999999998002</v>
      </c>
    </row>
    <row r="504" spans="1:26" x14ac:dyDescent="0.25">
      <c r="A504" t="s">
        <v>55</v>
      </c>
      <c r="B504" t="s">
        <v>1485</v>
      </c>
      <c r="C504">
        <v>2013</v>
      </c>
      <c r="D504" t="s">
        <v>54</v>
      </c>
      <c r="E504" t="s">
        <v>5252</v>
      </c>
      <c r="F504">
        <v>5.4</v>
      </c>
      <c r="G504" t="s">
        <v>31</v>
      </c>
      <c r="H504">
        <v>19</v>
      </c>
      <c r="I504" t="s">
        <v>1486</v>
      </c>
      <c r="J504" t="s">
        <v>33</v>
      </c>
      <c r="K504" t="s">
        <v>205</v>
      </c>
      <c r="L504" t="s">
        <v>1487</v>
      </c>
      <c r="M504" t="s">
        <v>36</v>
      </c>
      <c r="N504" t="s">
        <v>37</v>
      </c>
      <c r="O504" t="s">
        <v>38</v>
      </c>
      <c r="P504" t="s">
        <v>96</v>
      </c>
      <c r="T504">
        <v>8</v>
      </c>
      <c r="U504" t="s">
        <v>42</v>
      </c>
      <c r="V504">
        <v>5</v>
      </c>
      <c r="W504" t="s">
        <v>43</v>
      </c>
      <c r="X504">
        <v>8</v>
      </c>
      <c r="Y504" t="s">
        <v>43</v>
      </c>
      <c r="Z504">
        <v>0.41666666666666002</v>
      </c>
    </row>
    <row r="505" spans="1:26" x14ac:dyDescent="0.25">
      <c r="A505" t="s">
        <v>28</v>
      </c>
      <c r="B505" t="s">
        <v>1488</v>
      </c>
      <c r="C505">
        <v>2014</v>
      </c>
      <c r="D505" t="s">
        <v>54</v>
      </c>
      <c r="E505" t="s">
        <v>5252</v>
      </c>
      <c r="F505">
        <v>5.3</v>
      </c>
      <c r="G505" t="s">
        <v>31</v>
      </c>
      <c r="H505">
        <v>19</v>
      </c>
      <c r="I505" t="s">
        <v>1489</v>
      </c>
      <c r="J505" t="s">
        <v>1490</v>
      </c>
      <c r="K505" t="s">
        <v>34</v>
      </c>
      <c r="L505" t="s">
        <v>1190</v>
      </c>
      <c r="M505" t="s">
        <v>36</v>
      </c>
      <c r="N505" t="s">
        <v>37</v>
      </c>
      <c r="O505" t="s">
        <v>317</v>
      </c>
      <c r="P505" t="s">
        <v>516</v>
      </c>
      <c r="Q505" t="s">
        <v>517</v>
      </c>
      <c r="R505">
        <v>0</v>
      </c>
      <c r="S505" t="s">
        <v>96</v>
      </c>
      <c r="T505">
        <v>7</v>
      </c>
      <c r="U505" t="s">
        <v>43</v>
      </c>
      <c r="V505">
        <v>1.3333333333333299</v>
      </c>
      <c r="W505" t="s">
        <v>43</v>
      </c>
      <c r="X505">
        <v>4</v>
      </c>
      <c r="Y505" t="s">
        <v>42</v>
      </c>
      <c r="Z505">
        <v>0.91666666666664998</v>
      </c>
    </row>
    <row r="506" spans="1:26" x14ac:dyDescent="0.25">
      <c r="A506" t="s">
        <v>55</v>
      </c>
      <c r="B506" t="s">
        <v>1491</v>
      </c>
      <c r="C506">
        <v>2013</v>
      </c>
      <c r="D506" t="s">
        <v>115</v>
      </c>
      <c r="E506" t="s">
        <v>122</v>
      </c>
      <c r="F506">
        <v>11.3</v>
      </c>
      <c r="G506" t="s">
        <v>71</v>
      </c>
      <c r="H506">
        <v>25</v>
      </c>
      <c r="I506" t="s">
        <v>1492</v>
      </c>
      <c r="J506" t="s">
        <v>1010</v>
      </c>
      <c r="K506" t="s">
        <v>74</v>
      </c>
      <c r="L506" t="s">
        <v>1011</v>
      </c>
      <c r="M506" t="s">
        <v>76</v>
      </c>
      <c r="N506" t="s">
        <v>37</v>
      </c>
      <c r="O506" t="s">
        <v>38</v>
      </c>
      <c r="P506" t="s">
        <v>51</v>
      </c>
      <c r="T506">
        <v>11</v>
      </c>
      <c r="U506" t="s">
        <v>42</v>
      </c>
      <c r="V506">
        <v>8.5</v>
      </c>
      <c r="W506" t="s">
        <v>43</v>
      </c>
      <c r="X506">
        <v>9.5</v>
      </c>
      <c r="Y506" t="s">
        <v>42</v>
      </c>
      <c r="Z506">
        <v>8.3333333333329998E-2</v>
      </c>
    </row>
    <row r="507" spans="1:26" x14ac:dyDescent="0.25">
      <c r="A507" t="s">
        <v>28</v>
      </c>
      <c r="B507" t="s">
        <v>1493</v>
      </c>
      <c r="C507">
        <v>2012</v>
      </c>
      <c r="D507" t="s">
        <v>115</v>
      </c>
      <c r="E507" t="s">
        <v>5252</v>
      </c>
      <c r="F507">
        <v>4.8</v>
      </c>
      <c r="G507" t="s">
        <v>31</v>
      </c>
      <c r="H507">
        <v>21</v>
      </c>
      <c r="I507" t="s">
        <v>1494</v>
      </c>
      <c r="J507" t="s">
        <v>33</v>
      </c>
      <c r="K507" t="s">
        <v>34</v>
      </c>
      <c r="L507" t="s">
        <v>292</v>
      </c>
      <c r="M507" t="s">
        <v>36</v>
      </c>
      <c r="N507" t="s">
        <v>37</v>
      </c>
      <c r="O507" t="s">
        <v>38</v>
      </c>
      <c r="P507" t="s">
        <v>119</v>
      </c>
      <c r="Q507" t="s">
        <v>40</v>
      </c>
      <c r="R507">
        <v>0</v>
      </c>
      <c r="S507" t="s">
        <v>41</v>
      </c>
      <c r="T507">
        <v>3.3333333333333299</v>
      </c>
      <c r="U507" t="s">
        <v>43</v>
      </c>
      <c r="V507">
        <v>4.75</v>
      </c>
      <c r="W507" t="s">
        <v>43</v>
      </c>
      <c r="X507">
        <v>7</v>
      </c>
      <c r="Y507" t="s">
        <v>43</v>
      </c>
      <c r="Z507">
        <v>1.99999999999996</v>
      </c>
    </row>
    <row r="508" spans="1:26" x14ac:dyDescent="0.25">
      <c r="A508" t="s">
        <v>55</v>
      </c>
      <c r="B508" t="s">
        <v>1495</v>
      </c>
      <c r="C508">
        <v>2012</v>
      </c>
      <c r="D508" t="s">
        <v>44</v>
      </c>
      <c r="E508" t="s">
        <v>5252</v>
      </c>
      <c r="F508">
        <v>7.3</v>
      </c>
      <c r="G508" t="s">
        <v>71</v>
      </c>
      <c r="H508">
        <v>21</v>
      </c>
      <c r="I508" t="s">
        <v>1496</v>
      </c>
      <c r="J508" t="s">
        <v>869</v>
      </c>
      <c r="K508" t="s">
        <v>74</v>
      </c>
      <c r="L508" t="s">
        <v>1497</v>
      </c>
      <c r="M508" t="s">
        <v>76</v>
      </c>
      <c r="N508" t="s">
        <v>37</v>
      </c>
      <c r="O508" t="s">
        <v>38</v>
      </c>
      <c r="P508" t="s">
        <v>51</v>
      </c>
      <c r="T508">
        <v>5</v>
      </c>
      <c r="U508" t="s">
        <v>42</v>
      </c>
      <c r="V508">
        <v>9.5</v>
      </c>
      <c r="W508" t="s">
        <v>43</v>
      </c>
      <c r="X508">
        <v>10</v>
      </c>
      <c r="Y508" t="s">
        <v>43</v>
      </c>
      <c r="Z508">
        <v>8.3333333333329998E-2</v>
      </c>
    </row>
    <row r="509" spans="1:26" x14ac:dyDescent="0.25">
      <c r="A509" t="s">
        <v>55</v>
      </c>
      <c r="B509" t="s">
        <v>1498</v>
      </c>
      <c r="C509">
        <v>2014</v>
      </c>
      <c r="D509" t="s">
        <v>54</v>
      </c>
      <c r="E509" t="s">
        <v>47</v>
      </c>
      <c r="F509">
        <v>7.9</v>
      </c>
      <c r="G509" t="s">
        <v>143</v>
      </c>
      <c r="H509">
        <v>20</v>
      </c>
      <c r="I509" t="s">
        <v>1499</v>
      </c>
      <c r="J509" t="s">
        <v>1442</v>
      </c>
      <c r="K509" t="s">
        <v>205</v>
      </c>
      <c r="L509" t="s">
        <v>701</v>
      </c>
      <c r="M509" t="s">
        <v>148</v>
      </c>
      <c r="N509" t="s">
        <v>37</v>
      </c>
      <c r="O509" t="s">
        <v>38</v>
      </c>
      <c r="P509" t="s">
        <v>51</v>
      </c>
      <c r="T509">
        <v>3.5</v>
      </c>
      <c r="U509" t="s">
        <v>43</v>
      </c>
      <c r="V509">
        <v>9.3333333333333304</v>
      </c>
      <c r="W509" t="s">
        <v>43</v>
      </c>
      <c r="X509">
        <v>8.5</v>
      </c>
      <c r="Y509" t="s">
        <v>43</v>
      </c>
      <c r="Z509">
        <v>0.83333333333332005</v>
      </c>
    </row>
    <row r="510" spans="1:26" x14ac:dyDescent="0.25">
      <c r="A510" t="s">
        <v>28</v>
      </c>
      <c r="B510" t="s">
        <v>1500</v>
      </c>
      <c r="C510">
        <v>2013</v>
      </c>
      <c r="D510" t="s">
        <v>77</v>
      </c>
      <c r="E510" t="s">
        <v>47</v>
      </c>
      <c r="F510">
        <v>7.3</v>
      </c>
      <c r="G510" t="s">
        <v>31</v>
      </c>
      <c r="H510">
        <v>26</v>
      </c>
      <c r="I510" t="s">
        <v>1501</v>
      </c>
      <c r="J510" t="s">
        <v>89</v>
      </c>
      <c r="K510" t="s">
        <v>34</v>
      </c>
      <c r="L510" t="s">
        <v>64</v>
      </c>
      <c r="M510" t="s">
        <v>36</v>
      </c>
      <c r="N510" t="s">
        <v>37</v>
      </c>
      <c r="O510" t="s">
        <v>38</v>
      </c>
      <c r="P510" t="s">
        <v>96</v>
      </c>
      <c r="Q510" t="s">
        <v>602</v>
      </c>
      <c r="R510">
        <v>0</v>
      </c>
      <c r="S510" t="s">
        <v>96</v>
      </c>
      <c r="T510">
        <v>5.5</v>
      </c>
      <c r="U510" t="s">
        <v>42</v>
      </c>
      <c r="V510">
        <v>5.5</v>
      </c>
      <c r="W510" t="s">
        <v>43</v>
      </c>
      <c r="X510">
        <v>7</v>
      </c>
      <c r="Y510" t="s">
        <v>42</v>
      </c>
      <c r="Z510">
        <v>1.99999999999996</v>
      </c>
    </row>
    <row r="511" spans="1:26" x14ac:dyDescent="0.25">
      <c r="A511" t="s">
        <v>28</v>
      </c>
      <c r="B511" t="s">
        <v>1502</v>
      </c>
      <c r="C511">
        <v>2014</v>
      </c>
      <c r="D511" t="s">
        <v>54</v>
      </c>
      <c r="E511" t="s">
        <v>216</v>
      </c>
      <c r="F511">
        <v>5.6</v>
      </c>
      <c r="G511" t="s">
        <v>31</v>
      </c>
      <c r="H511">
        <v>27</v>
      </c>
      <c r="I511" t="s">
        <v>1259</v>
      </c>
      <c r="J511" t="s">
        <v>33</v>
      </c>
      <c r="K511" t="s">
        <v>34</v>
      </c>
      <c r="L511" t="s">
        <v>222</v>
      </c>
      <c r="M511" t="s">
        <v>36</v>
      </c>
      <c r="N511" t="s">
        <v>37</v>
      </c>
      <c r="O511" t="s">
        <v>38</v>
      </c>
      <c r="P511" t="s">
        <v>645</v>
      </c>
      <c r="Q511" t="s">
        <v>646</v>
      </c>
      <c r="R511">
        <v>0</v>
      </c>
      <c r="S511" t="s">
        <v>96</v>
      </c>
      <c r="Z511">
        <v>0.91666666666664998</v>
      </c>
    </row>
    <row r="512" spans="1:26" x14ac:dyDescent="0.25">
      <c r="A512" t="s">
        <v>28</v>
      </c>
      <c r="B512" t="s">
        <v>1503</v>
      </c>
      <c r="C512">
        <v>2014</v>
      </c>
      <c r="D512" t="s">
        <v>115</v>
      </c>
      <c r="E512" t="s">
        <v>5252</v>
      </c>
      <c r="F512">
        <v>5.4</v>
      </c>
      <c r="G512" t="s">
        <v>143</v>
      </c>
      <c r="H512">
        <v>23</v>
      </c>
      <c r="I512" t="s">
        <v>1504</v>
      </c>
      <c r="J512" t="s">
        <v>365</v>
      </c>
      <c r="K512" t="s">
        <v>205</v>
      </c>
      <c r="L512" t="s">
        <v>1505</v>
      </c>
      <c r="M512" t="s">
        <v>148</v>
      </c>
      <c r="N512" t="s">
        <v>37</v>
      </c>
      <c r="O512" t="s">
        <v>38</v>
      </c>
      <c r="P512" t="s">
        <v>51</v>
      </c>
      <c r="Q512" t="s">
        <v>52</v>
      </c>
      <c r="R512">
        <v>0</v>
      </c>
      <c r="S512" t="s">
        <v>53</v>
      </c>
      <c r="T512">
        <v>6</v>
      </c>
      <c r="U512" t="s">
        <v>42</v>
      </c>
      <c r="V512">
        <v>5.5</v>
      </c>
      <c r="W512" t="s">
        <v>43</v>
      </c>
      <c r="X512">
        <v>5.5</v>
      </c>
      <c r="Y512" t="s">
        <v>43</v>
      </c>
      <c r="Z512">
        <v>0.91666666666664998</v>
      </c>
    </row>
    <row r="513" spans="1:28" x14ac:dyDescent="0.25">
      <c r="A513" t="s">
        <v>28</v>
      </c>
      <c r="B513" t="s">
        <v>1506</v>
      </c>
      <c r="C513">
        <v>2014</v>
      </c>
      <c r="D513" t="s">
        <v>115</v>
      </c>
      <c r="E513" t="s">
        <v>47</v>
      </c>
      <c r="F513">
        <v>7.5</v>
      </c>
      <c r="G513" t="s">
        <v>143</v>
      </c>
      <c r="H513">
        <v>22</v>
      </c>
      <c r="I513" t="s">
        <v>1507</v>
      </c>
      <c r="J513" t="s">
        <v>491</v>
      </c>
      <c r="K513" t="s">
        <v>205</v>
      </c>
      <c r="L513" t="s">
        <v>1105</v>
      </c>
      <c r="M513" t="s">
        <v>148</v>
      </c>
      <c r="N513" t="s">
        <v>37</v>
      </c>
      <c r="O513" t="s">
        <v>317</v>
      </c>
      <c r="P513" t="s">
        <v>1508</v>
      </c>
      <c r="Q513" t="s">
        <v>1509</v>
      </c>
      <c r="R513">
        <v>0</v>
      </c>
      <c r="S513" t="s">
        <v>96</v>
      </c>
      <c r="Z513">
        <v>0.99999999999998002</v>
      </c>
    </row>
    <row r="514" spans="1:28" x14ac:dyDescent="0.25">
      <c r="A514" t="s">
        <v>55</v>
      </c>
      <c r="B514" t="s">
        <v>1510</v>
      </c>
      <c r="C514">
        <v>2012</v>
      </c>
      <c r="D514" t="s">
        <v>54</v>
      </c>
      <c r="E514" t="s">
        <v>122</v>
      </c>
      <c r="F514">
        <v>6.4</v>
      </c>
      <c r="G514" t="s">
        <v>71</v>
      </c>
      <c r="H514">
        <v>19</v>
      </c>
      <c r="I514" t="s">
        <v>1511</v>
      </c>
      <c r="J514" t="s">
        <v>1010</v>
      </c>
      <c r="K514" t="s">
        <v>74</v>
      </c>
      <c r="L514" t="s">
        <v>1512</v>
      </c>
      <c r="M514" t="s">
        <v>76</v>
      </c>
      <c r="N514" t="s">
        <v>37</v>
      </c>
      <c r="O514" t="s">
        <v>38</v>
      </c>
      <c r="P514" t="s">
        <v>51</v>
      </c>
      <c r="T514">
        <v>7</v>
      </c>
      <c r="U514" t="s">
        <v>42</v>
      </c>
      <c r="V514">
        <v>3</v>
      </c>
      <c r="W514" t="s">
        <v>43</v>
      </c>
      <c r="X514">
        <v>4</v>
      </c>
      <c r="Y514" t="s">
        <v>43</v>
      </c>
      <c r="Z514">
        <v>8.3333333333329998E-2</v>
      </c>
    </row>
    <row r="515" spans="1:28" x14ac:dyDescent="0.25">
      <c r="A515" t="s">
        <v>45</v>
      </c>
      <c r="B515" t="s">
        <v>1513</v>
      </c>
      <c r="C515">
        <v>2012</v>
      </c>
      <c r="D515" t="s">
        <v>54</v>
      </c>
      <c r="E515" t="s">
        <v>250</v>
      </c>
      <c r="F515">
        <v>11.9</v>
      </c>
      <c r="G515" t="s">
        <v>184</v>
      </c>
      <c r="H515">
        <v>19</v>
      </c>
      <c r="I515" t="s">
        <v>1514</v>
      </c>
      <c r="J515" t="s">
        <v>186</v>
      </c>
      <c r="K515" t="s">
        <v>187</v>
      </c>
      <c r="M515" t="s">
        <v>148</v>
      </c>
      <c r="N515" t="s">
        <v>37</v>
      </c>
      <c r="O515" t="s">
        <v>38</v>
      </c>
      <c r="P515" t="s">
        <v>51</v>
      </c>
      <c r="Z515">
        <v>2.99999999999994</v>
      </c>
      <c r="AA515" t="s">
        <v>52</v>
      </c>
      <c r="AB515" t="s">
        <v>53</v>
      </c>
    </row>
    <row r="516" spans="1:28" x14ac:dyDescent="0.25">
      <c r="A516" t="s">
        <v>28</v>
      </c>
      <c r="B516" t="s">
        <v>1515</v>
      </c>
      <c r="C516">
        <v>2014</v>
      </c>
      <c r="D516" t="s">
        <v>54</v>
      </c>
      <c r="E516" t="s">
        <v>47</v>
      </c>
      <c r="F516">
        <v>5.5</v>
      </c>
      <c r="G516" t="s">
        <v>31</v>
      </c>
      <c r="H516">
        <v>20</v>
      </c>
      <c r="I516" t="s">
        <v>1516</v>
      </c>
      <c r="J516" t="s">
        <v>434</v>
      </c>
      <c r="K516" t="s">
        <v>34</v>
      </c>
      <c r="L516" t="s">
        <v>105</v>
      </c>
      <c r="M516" t="s">
        <v>36</v>
      </c>
      <c r="N516" t="s">
        <v>37</v>
      </c>
      <c r="O516" t="s">
        <v>38</v>
      </c>
      <c r="P516" t="s">
        <v>41</v>
      </c>
      <c r="Q516" t="s">
        <v>207</v>
      </c>
      <c r="R516">
        <v>0</v>
      </c>
      <c r="S516" t="s">
        <v>41</v>
      </c>
      <c r="T516">
        <v>3</v>
      </c>
      <c r="U516" t="s">
        <v>42</v>
      </c>
      <c r="V516">
        <v>5.5</v>
      </c>
      <c r="W516" t="s">
        <v>43</v>
      </c>
      <c r="X516">
        <v>4</v>
      </c>
      <c r="Y516" t="s">
        <v>43</v>
      </c>
      <c r="Z516">
        <v>0.91666666666664998</v>
      </c>
    </row>
    <row r="517" spans="1:28" x14ac:dyDescent="0.25">
      <c r="A517" t="s">
        <v>28</v>
      </c>
      <c r="B517" t="s">
        <v>1517</v>
      </c>
      <c r="C517">
        <v>2014</v>
      </c>
      <c r="D517" t="s">
        <v>54</v>
      </c>
      <c r="E517" t="s">
        <v>5252</v>
      </c>
      <c r="F517">
        <v>9.3000000000000007</v>
      </c>
      <c r="G517" t="s">
        <v>31</v>
      </c>
      <c r="H517">
        <v>19</v>
      </c>
      <c r="I517" t="s">
        <v>1518</v>
      </c>
      <c r="J517" t="s">
        <v>33</v>
      </c>
      <c r="K517" t="s">
        <v>160</v>
      </c>
      <c r="L517" t="s">
        <v>366</v>
      </c>
      <c r="M517" t="s">
        <v>36</v>
      </c>
      <c r="N517" t="s">
        <v>37</v>
      </c>
      <c r="O517" t="s">
        <v>38</v>
      </c>
      <c r="P517" t="s">
        <v>51</v>
      </c>
      <c r="Q517" t="s">
        <v>52</v>
      </c>
      <c r="R517">
        <v>0</v>
      </c>
      <c r="S517" t="s">
        <v>53</v>
      </c>
      <c r="T517">
        <v>10.6666666666667</v>
      </c>
      <c r="U517" t="s">
        <v>43</v>
      </c>
      <c r="V517">
        <v>9</v>
      </c>
      <c r="W517" t="s">
        <v>43</v>
      </c>
      <c r="X517">
        <v>8</v>
      </c>
      <c r="Y517" t="s">
        <v>43</v>
      </c>
      <c r="Z517">
        <v>0.99999999999998002</v>
      </c>
    </row>
    <row r="518" spans="1:28" x14ac:dyDescent="0.25">
      <c r="A518" t="s">
        <v>55</v>
      </c>
      <c r="B518" t="s">
        <v>1519</v>
      </c>
      <c r="C518">
        <v>2014</v>
      </c>
      <c r="D518" t="s">
        <v>54</v>
      </c>
      <c r="E518" t="s">
        <v>47</v>
      </c>
      <c r="F518">
        <v>5.9</v>
      </c>
      <c r="G518" t="s">
        <v>31</v>
      </c>
      <c r="H518">
        <v>19</v>
      </c>
      <c r="I518" t="s">
        <v>1520</v>
      </c>
      <c r="J518" t="s">
        <v>89</v>
      </c>
      <c r="K518" t="s">
        <v>58</v>
      </c>
      <c r="L518" t="s">
        <v>477</v>
      </c>
      <c r="M518" t="s">
        <v>36</v>
      </c>
      <c r="N518" t="s">
        <v>37</v>
      </c>
      <c r="O518" t="s">
        <v>38</v>
      </c>
      <c r="P518" t="s">
        <v>119</v>
      </c>
      <c r="T518">
        <v>3</v>
      </c>
      <c r="U518" t="s">
        <v>43</v>
      </c>
      <c r="V518">
        <v>3.3333333333333299</v>
      </c>
      <c r="W518" t="s">
        <v>43</v>
      </c>
      <c r="X518">
        <v>9.6666666666666696</v>
      </c>
      <c r="Y518" t="s">
        <v>42</v>
      </c>
      <c r="Z518">
        <v>0.41666666666666002</v>
      </c>
    </row>
    <row r="519" spans="1:28" x14ac:dyDescent="0.25">
      <c r="A519" t="s">
        <v>45</v>
      </c>
      <c r="B519" t="s">
        <v>1521</v>
      </c>
      <c r="C519">
        <v>2012</v>
      </c>
      <c r="D519" t="s">
        <v>44</v>
      </c>
      <c r="E519" t="s">
        <v>5252</v>
      </c>
      <c r="F519">
        <v>9.1999999999999993</v>
      </c>
      <c r="G519" t="s">
        <v>31</v>
      </c>
      <c r="H519">
        <v>21</v>
      </c>
      <c r="I519" t="s">
        <v>1522</v>
      </c>
      <c r="J519" t="s">
        <v>33</v>
      </c>
      <c r="K519" t="s">
        <v>34</v>
      </c>
      <c r="L519" t="s">
        <v>292</v>
      </c>
      <c r="M519" t="s">
        <v>36</v>
      </c>
      <c r="N519" t="s">
        <v>37</v>
      </c>
      <c r="O519" t="s">
        <v>38</v>
      </c>
      <c r="P519" t="s">
        <v>51</v>
      </c>
      <c r="T519">
        <v>9.75</v>
      </c>
      <c r="U519" t="s">
        <v>43</v>
      </c>
      <c r="V519">
        <v>7</v>
      </c>
      <c r="W519" t="s">
        <v>43</v>
      </c>
      <c r="X519">
        <v>10</v>
      </c>
      <c r="Y519" t="s">
        <v>42</v>
      </c>
      <c r="Z519">
        <v>2.99999999999994</v>
      </c>
      <c r="AA519" t="s">
        <v>52</v>
      </c>
      <c r="AB519" t="s">
        <v>53</v>
      </c>
    </row>
    <row r="520" spans="1:28" x14ac:dyDescent="0.25">
      <c r="A520" t="s">
        <v>55</v>
      </c>
      <c r="B520" t="s">
        <v>1523</v>
      </c>
      <c r="C520">
        <v>2012</v>
      </c>
      <c r="D520" t="s">
        <v>54</v>
      </c>
      <c r="E520" t="s">
        <v>47</v>
      </c>
      <c r="F520">
        <v>7.1</v>
      </c>
      <c r="G520" t="s">
        <v>31</v>
      </c>
      <c r="H520">
        <v>20</v>
      </c>
      <c r="I520" t="s">
        <v>1524</v>
      </c>
      <c r="J520" t="s">
        <v>89</v>
      </c>
      <c r="K520" t="s">
        <v>146</v>
      </c>
      <c r="L520" t="s">
        <v>182</v>
      </c>
      <c r="M520" t="s">
        <v>36</v>
      </c>
      <c r="N520" t="s">
        <v>37</v>
      </c>
      <c r="O520" t="s">
        <v>38</v>
      </c>
      <c r="P520" t="s">
        <v>119</v>
      </c>
      <c r="T520">
        <v>6.5</v>
      </c>
      <c r="U520" t="s">
        <v>43</v>
      </c>
      <c r="V520">
        <v>6</v>
      </c>
      <c r="W520" t="s">
        <v>43</v>
      </c>
      <c r="X520">
        <v>7</v>
      </c>
      <c r="Y520" t="s">
        <v>43</v>
      </c>
      <c r="Z520">
        <v>0.83333333333332005</v>
      </c>
    </row>
    <row r="521" spans="1:28" x14ac:dyDescent="0.25">
      <c r="A521" t="s">
        <v>28</v>
      </c>
      <c r="B521" t="s">
        <v>1525</v>
      </c>
      <c r="C521">
        <v>2014</v>
      </c>
      <c r="D521" t="s">
        <v>115</v>
      </c>
      <c r="E521" t="s">
        <v>5252</v>
      </c>
      <c r="F521">
        <v>6</v>
      </c>
      <c r="G521" t="s">
        <v>31</v>
      </c>
      <c r="H521">
        <v>21</v>
      </c>
      <c r="I521" t="s">
        <v>1526</v>
      </c>
      <c r="J521" t="s">
        <v>434</v>
      </c>
      <c r="K521" t="s">
        <v>92</v>
      </c>
      <c r="L521" t="s">
        <v>1527</v>
      </c>
      <c r="M521" t="s">
        <v>36</v>
      </c>
      <c r="N521" t="s">
        <v>60</v>
      </c>
      <c r="O521" t="s">
        <v>38</v>
      </c>
      <c r="P521" t="s">
        <v>106</v>
      </c>
      <c r="Q521" t="s">
        <v>107</v>
      </c>
      <c r="R521">
        <v>0</v>
      </c>
      <c r="S521" t="s">
        <v>96</v>
      </c>
      <c r="T521">
        <v>2.6666666666666701</v>
      </c>
      <c r="U521" t="s">
        <v>43</v>
      </c>
      <c r="V521">
        <v>6</v>
      </c>
      <c r="W521" t="s">
        <v>43</v>
      </c>
      <c r="X521">
        <v>6</v>
      </c>
      <c r="Y521" t="s">
        <v>42</v>
      </c>
      <c r="Z521">
        <v>0.91666666666664998</v>
      </c>
    </row>
    <row r="522" spans="1:28" x14ac:dyDescent="0.25">
      <c r="A522" t="s">
        <v>28</v>
      </c>
      <c r="B522" t="s">
        <v>1528</v>
      </c>
      <c r="C522">
        <v>2014</v>
      </c>
      <c r="D522" t="s">
        <v>54</v>
      </c>
      <c r="E522" t="s">
        <v>250</v>
      </c>
      <c r="F522">
        <v>9.6999999999999993</v>
      </c>
      <c r="G522" t="s">
        <v>98</v>
      </c>
      <c r="H522">
        <v>19</v>
      </c>
      <c r="I522" t="s">
        <v>1529</v>
      </c>
      <c r="J522" t="s">
        <v>1530</v>
      </c>
      <c r="K522" t="s">
        <v>187</v>
      </c>
      <c r="L522" t="s">
        <v>800</v>
      </c>
      <c r="M522" t="s">
        <v>76</v>
      </c>
      <c r="N522" t="s">
        <v>60</v>
      </c>
      <c r="O522" t="s">
        <v>38</v>
      </c>
      <c r="P522" t="s">
        <v>51</v>
      </c>
      <c r="Q522" t="s">
        <v>52</v>
      </c>
      <c r="R522">
        <v>0</v>
      </c>
      <c r="S522" t="s">
        <v>53</v>
      </c>
      <c r="Z522">
        <v>0.99999999999998002</v>
      </c>
    </row>
    <row r="523" spans="1:28" x14ac:dyDescent="0.25">
      <c r="A523" t="s">
        <v>55</v>
      </c>
      <c r="B523" t="s">
        <v>1531</v>
      </c>
      <c r="C523">
        <v>2012</v>
      </c>
      <c r="D523" t="s">
        <v>77</v>
      </c>
      <c r="E523" t="s">
        <v>250</v>
      </c>
      <c r="F523">
        <v>6.8</v>
      </c>
      <c r="G523" t="s">
        <v>143</v>
      </c>
      <c r="H523">
        <v>27</v>
      </c>
      <c r="I523" t="s">
        <v>1532</v>
      </c>
      <c r="J523" t="s">
        <v>365</v>
      </c>
      <c r="K523" t="s">
        <v>187</v>
      </c>
      <c r="M523" t="s">
        <v>148</v>
      </c>
      <c r="N523" t="s">
        <v>37</v>
      </c>
      <c r="O523" t="s">
        <v>38</v>
      </c>
      <c r="P523" t="s">
        <v>51</v>
      </c>
      <c r="Z523">
        <v>1.5833333333333099</v>
      </c>
    </row>
    <row r="524" spans="1:28" x14ac:dyDescent="0.25">
      <c r="A524" t="s">
        <v>28</v>
      </c>
      <c r="B524" t="s">
        <v>1533</v>
      </c>
      <c r="C524">
        <v>2012</v>
      </c>
      <c r="D524" t="s">
        <v>54</v>
      </c>
      <c r="E524" t="s">
        <v>47</v>
      </c>
      <c r="F524">
        <v>8.1999999999999993</v>
      </c>
      <c r="G524" t="s">
        <v>143</v>
      </c>
      <c r="H524">
        <v>21</v>
      </c>
      <c r="I524" t="s">
        <v>1534</v>
      </c>
      <c r="J524" t="s">
        <v>1535</v>
      </c>
      <c r="K524" t="s">
        <v>205</v>
      </c>
      <c r="L524" t="s">
        <v>765</v>
      </c>
      <c r="M524" t="s">
        <v>36</v>
      </c>
      <c r="N524" t="s">
        <v>37</v>
      </c>
      <c r="O524" t="s">
        <v>38</v>
      </c>
      <c r="P524" t="s">
        <v>119</v>
      </c>
      <c r="Q524" t="s">
        <v>40</v>
      </c>
      <c r="R524">
        <v>0</v>
      </c>
      <c r="S524" t="s">
        <v>41</v>
      </c>
      <c r="T524">
        <v>6</v>
      </c>
      <c r="U524" t="s">
        <v>43</v>
      </c>
      <c r="V524">
        <v>6.25</v>
      </c>
      <c r="W524" t="s">
        <v>43</v>
      </c>
      <c r="X524">
        <v>8.5</v>
      </c>
      <c r="Y524" t="s">
        <v>42</v>
      </c>
      <c r="Z524">
        <v>1.99999999999996</v>
      </c>
    </row>
    <row r="525" spans="1:28" x14ac:dyDescent="0.25">
      <c r="A525" t="s">
        <v>55</v>
      </c>
      <c r="B525" t="s">
        <v>1536</v>
      </c>
      <c r="C525">
        <v>2012</v>
      </c>
      <c r="D525" t="s">
        <v>54</v>
      </c>
      <c r="E525" t="s">
        <v>5252</v>
      </c>
      <c r="F525">
        <v>5.8</v>
      </c>
      <c r="G525" t="s">
        <v>31</v>
      </c>
      <c r="H525">
        <v>21</v>
      </c>
      <c r="I525" t="s">
        <v>1537</v>
      </c>
      <c r="J525" t="s">
        <v>33</v>
      </c>
      <c r="K525" t="s">
        <v>58</v>
      </c>
      <c r="L525" t="s">
        <v>330</v>
      </c>
      <c r="M525" t="s">
        <v>36</v>
      </c>
      <c r="N525" t="s">
        <v>37</v>
      </c>
      <c r="O525" t="s">
        <v>38</v>
      </c>
      <c r="P525" t="s">
        <v>119</v>
      </c>
      <c r="T525">
        <v>4</v>
      </c>
      <c r="U525" t="s">
        <v>43</v>
      </c>
      <c r="V525">
        <v>5</v>
      </c>
      <c r="W525" t="s">
        <v>43</v>
      </c>
      <c r="X525">
        <v>3.5</v>
      </c>
      <c r="Y525" t="s">
        <v>42</v>
      </c>
      <c r="Z525">
        <v>8.3333333333329998E-2</v>
      </c>
    </row>
    <row r="526" spans="1:28" x14ac:dyDescent="0.25">
      <c r="A526" t="s">
        <v>28</v>
      </c>
      <c r="B526" t="s">
        <v>1538</v>
      </c>
      <c r="C526">
        <v>2012</v>
      </c>
      <c r="D526" t="s">
        <v>54</v>
      </c>
      <c r="E526" t="s">
        <v>30</v>
      </c>
      <c r="F526">
        <v>6.5</v>
      </c>
      <c r="G526" t="s">
        <v>71</v>
      </c>
      <c r="H526">
        <v>21</v>
      </c>
      <c r="I526" t="s">
        <v>1539</v>
      </c>
      <c r="J526" t="s">
        <v>1540</v>
      </c>
      <c r="K526" t="s">
        <v>74</v>
      </c>
      <c r="L526" t="s">
        <v>1541</v>
      </c>
      <c r="M526" t="s">
        <v>76</v>
      </c>
      <c r="N526" t="s">
        <v>37</v>
      </c>
      <c r="O526" t="s">
        <v>38</v>
      </c>
      <c r="P526" t="s">
        <v>51</v>
      </c>
      <c r="Q526" t="s">
        <v>52</v>
      </c>
      <c r="R526">
        <v>0</v>
      </c>
      <c r="S526" t="s">
        <v>53</v>
      </c>
      <c r="T526">
        <v>6</v>
      </c>
      <c r="U526" t="s">
        <v>42</v>
      </c>
      <c r="V526">
        <v>6</v>
      </c>
      <c r="W526" t="s">
        <v>43</v>
      </c>
      <c r="X526">
        <v>8.5</v>
      </c>
      <c r="Y526" t="s">
        <v>43</v>
      </c>
      <c r="Z526">
        <v>0.66666666666665997</v>
      </c>
    </row>
    <row r="527" spans="1:28" x14ac:dyDescent="0.25">
      <c r="A527" t="s">
        <v>55</v>
      </c>
      <c r="B527" t="s">
        <v>1542</v>
      </c>
      <c r="C527">
        <v>2014</v>
      </c>
      <c r="D527" t="s">
        <v>54</v>
      </c>
      <c r="E527" t="s">
        <v>122</v>
      </c>
      <c r="F527">
        <v>5.4</v>
      </c>
      <c r="G527" t="s">
        <v>31</v>
      </c>
      <c r="H527">
        <v>22</v>
      </c>
      <c r="I527" t="s">
        <v>1543</v>
      </c>
      <c r="J527" t="s">
        <v>89</v>
      </c>
      <c r="K527" t="s">
        <v>92</v>
      </c>
      <c r="L527" t="s">
        <v>1544</v>
      </c>
      <c r="M527" t="s">
        <v>36</v>
      </c>
      <c r="N527" t="s">
        <v>60</v>
      </c>
      <c r="O527" t="s">
        <v>38</v>
      </c>
      <c r="P527" t="s">
        <v>65</v>
      </c>
      <c r="T527">
        <v>-1.5</v>
      </c>
      <c r="U527" t="s">
        <v>43</v>
      </c>
      <c r="V527">
        <v>3</v>
      </c>
      <c r="W527" t="s">
        <v>43</v>
      </c>
      <c r="X527">
        <v>7</v>
      </c>
      <c r="Y527" t="s">
        <v>42</v>
      </c>
      <c r="Z527">
        <v>0.41666666666666002</v>
      </c>
    </row>
    <row r="528" spans="1:28" x14ac:dyDescent="0.25">
      <c r="A528" t="s">
        <v>55</v>
      </c>
      <c r="B528" t="s">
        <v>1545</v>
      </c>
      <c r="C528">
        <v>2012</v>
      </c>
      <c r="D528" t="s">
        <v>54</v>
      </c>
      <c r="E528" t="s">
        <v>47</v>
      </c>
      <c r="F528">
        <v>5.6</v>
      </c>
      <c r="G528" t="s">
        <v>31</v>
      </c>
      <c r="H528">
        <v>20</v>
      </c>
      <c r="I528" t="s">
        <v>1546</v>
      </c>
      <c r="J528" t="s">
        <v>104</v>
      </c>
      <c r="K528" t="s">
        <v>34</v>
      </c>
      <c r="L528" t="s">
        <v>64</v>
      </c>
      <c r="M528" t="s">
        <v>36</v>
      </c>
      <c r="N528" t="s">
        <v>37</v>
      </c>
      <c r="O528" t="s">
        <v>38</v>
      </c>
      <c r="P528" t="s">
        <v>51</v>
      </c>
      <c r="Z528">
        <v>1.24999999999998</v>
      </c>
    </row>
    <row r="529" spans="1:28" x14ac:dyDescent="0.25">
      <c r="A529" t="s">
        <v>55</v>
      </c>
      <c r="B529" t="s">
        <v>1547</v>
      </c>
      <c r="C529">
        <v>2012</v>
      </c>
      <c r="D529" t="s">
        <v>54</v>
      </c>
      <c r="E529" t="s">
        <v>250</v>
      </c>
      <c r="F529">
        <v>9.6999999999999993</v>
      </c>
      <c r="G529" t="s">
        <v>184</v>
      </c>
      <c r="H529">
        <v>20</v>
      </c>
      <c r="I529" t="s">
        <v>1548</v>
      </c>
      <c r="J529" t="s">
        <v>186</v>
      </c>
      <c r="K529" t="s">
        <v>187</v>
      </c>
      <c r="M529" t="s">
        <v>36</v>
      </c>
      <c r="N529" t="s">
        <v>60</v>
      </c>
      <c r="O529" t="s">
        <v>38</v>
      </c>
      <c r="P529" t="s">
        <v>51</v>
      </c>
      <c r="Z529">
        <v>1.8333333333333</v>
      </c>
    </row>
    <row r="530" spans="1:28" x14ac:dyDescent="0.25">
      <c r="A530" t="s">
        <v>55</v>
      </c>
      <c r="B530" t="s">
        <v>1549</v>
      </c>
      <c r="C530">
        <v>2012</v>
      </c>
      <c r="D530" t="s">
        <v>54</v>
      </c>
      <c r="E530" t="s">
        <v>5252</v>
      </c>
      <c r="F530">
        <v>4.2</v>
      </c>
      <c r="G530" t="s">
        <v>71</v>
      </c>
      <c r="H530">
        <v>19</v>
      </c>
      <c r="I530" t="s">
        <v>1550</v>
      </c>
      <c r="J530" t="s">
        <v>231</v>
      </c>
      <c r="K530" t="s">
        <v>74</v>
      </c>
      <c r="L530" t="s">
        <v>200</v>
      </c>
      <c r="M530" t="s">
        <v>76</v>
      </c>
      <c r="N530" t="s">
        <v>60</v>
      </c>
      <c r="O530" t="s">
        <v>38</v>
      </c>
      <c r="P530" t="s">
        <v>51</v>
      </c>
      <c r="T530">
        <v>3.6666666666666701</v>
      </c>
      <c r="U530" t="s">
        <v>43</v>
      </c>
      <c r="V530">
        <v>4</v>
      </c>
      <c r="W530" t="s">
        <v>43</v>
      </c>
      <c r="X530">
        <v>2.5</v>
      </c>
      <c r="Y530" t="s">
        <v>43</v>
      </c>
      <c r="Z530">
        <v>0</v>
      </c>
    </row>
    <row r="531" spans="1:28" x14ac:dyDescent="0.25">
      <c r="A531" t="s">
        <v>55</v>
      </c>
      <c r="B531" t="s">
        <v>1551</v>
      </c>
      <c r="C531">
        <v>2012</v>
      </c>
      <c r="D531" t="s">
        <v>77</v>
      </c>
      <c r="E531" t="s">
        <v>70</v>
      </c>
      <c r="F531">
        <v>8.1999999999999993</v>
      </c>
      <c r="G531" t="s">
        <v>71</v>
      </c>
      <c r="H531">
        <v>23</v>
      </c>
      <c r="I531" t="s">
        <v>1552</v>
      </c>
      <c r="J531" t="s">
        <v>1553</v>
      </c>
      <c r="K531" t="s">
        <v>92</v>
      </c>
      <c r="L531" t="s">
        <v>555</v>
      </c>
      <c r="M531" t="s">
        <v>76</v>
      </c>
      <c r="N531" t="s">
        <v>60</v>
      </c>
      <c r="O531" t="s">
        <v>38</v>
      </c>
      <c r="P531" t="s">
        <v>51</v>
      </c>
      <c r="V531">
        <v>8</v>
      </c>
      <c r="W531" t="s">
        <v>43</v>
      </c>
      <c r="X531">
        <v>9</v>
      </c>
      <c r="Y531" t="s">
        <v>43</v>
      </c>
      <c r="Z531">
        <v>8.3333333333329998E-2</v>
      </c>
    </row>
    <row r="532" spans="1:28" x14ac:dyDescent="0.25">
      <c r="A532" t="s">
        <v>45</v>
      </c>
      <c r="B532" t="s">
        <v>1554</v>
      </c>
      <c r="C532">
        <v>2012</v>
      </c>
      <c r="D532" t="s">
        <v>83</v>
      </c>
      <c r="E532" t="s">
        <v>5252</v>
      </c>
      <c r="F532">
        <v>6.7</v>
      </c>
      <c r="G532" t="s">
        <v>31</v>
      </c>
      <c r="H532">
        <v>22</v>
      </c>
      <c r="I532" t="s">
        <v>1555</v>
      </c>
      <c r="J532" t="s">
        <v>33</v>
      </c>
      <c r="K532" t="s">
        <v>34</v>
      </c>
      <c r="L532" t="s">
        <v>190</v>
      </c>
      <c r="M532" t="s">
        <v>36</v>
      </c>
      <c r="N532" t="s">
        <v>37</v>
      </c>
      <c r="O532" t="s">
        <v>38</v>
      </c>
      <c r="P532" t="s">
        <v>94</v>
      </c>
      <c r="T532">
        <v>7</v>
      </c>
      <c r="U532" t="s">
        <v>43</v>
      </c>
      <c r="V532">
        <v>6</v>
      </c>
      <c r="W532" t="s">
        <v>43</v>
      </c>
      <c r="X532">
        <v>7</v>
      </c>
      <c r="Y532" t="s">
        <v>42</v>
      </c>
      <c r="Z532">
        <v>2.99999999999994</v>
      </c>
      <c r="AA532" t="s">
        <v>95</v>
      </c>
      <c r="AB532" t="s">
        <v>96</v>
      </c>
    </row>
    <row r="533" spans="1:28" x14ac:dyDescent="0.25">
      <c r="A533" t="s">
        <v>28</v>
      </c>
      <c r="B533" t="s">
        <v>1556</v>
      </c>
      <c r="C533">
        <v>2013</v>
      </c>
      <c r="D533" t="s">
        <v>54</v>
      </c>
      <c r="E533" t="s">
        <v>5252</v>
      </c>
      <c r="F533">
        <v>7.2</v>
      </c>
      <c r="G533" t="s">
        <v>71</v>
      </c>
      <c r="H533">
        <v>18</v>
      </c>
      <c r="I533" t="s">
        <v>1557</v>
      </c>
      <c r="J533" t="s">
        <v>231</v>
      </c>
      <c r="K533" t="s">
        <v>74</v>
      </c>
      <c r="L533" t="s">
        <v>1558</v>
      </c>
      <c r="M533" t="s">
        <v>76</v>
      </c>
      <c r="N533" t="s">
        <v>37</v>
      </c>
      <c r="O533" t="s">
        <v>38</v>
      </c>
      <c r="P533" t="s">
        <v>51</v>
      </c>
      <c r="Q533" t="s">
        <v>52</v>
      </c>
      <c r="R533">
        <v>0</v>
      </c>
      <c r="S533" t="s">
        <v>53</v>
      </c>
      <c r="T533">
        <v>4.3333333333333304</v>
      </c>
      <c r="U533" t="s">
        <v>43</v>
      </c>
      <c r="V533">
        <v>5</v>
      </c>
      <c r="W533" t="s">
        <v>43</v>
      </c>
      <c r="X533">
        <v>8</v>
      </c>
      <c r="Y533" t="s">
        <v>43</v>
      </c>
      <c r="Z533">
        <v>1.74999999999997</v>
      </c>
    </row>
    <row r="534" spans="1:28" x14ac:dyDescent="0.25">
      <c r="A534" t="s">
        <v>55</v>
      </c>
      <c r="B534" t="s">
        <v>1559</v>
      </c>
      <c r="C534">
        <v>2014</v>
      </c>
      <c r="D534" t="s">
        <v>54</v>
      </c>
      <c r="E534" t="s">
        <v>47</v>
      </c>
      <c r="F534">
        <v>7.3</v>
      </c>
      <c r="G534" t="s">
        <v>71</v>
      </c>
      <c r="H534">
        <v>19</v>
      </c>
      <c r="I534" t="s">
        <v>1560</v>
      </c>
      <c r="J534" t="s">
        <v>391</v>
      </c>
      <c r="K534" t="s">
        <v>74</v>
      </c>
      <c r="L534" t="s">
        <v>626</v>
      </c>
      <c r="M534" t="s">
        <v>76</v>
      </c>
      <c r="N534" t="s">
        <v>37</v>
      </c>
      <c r="O534" t="s">
        <v>38</v>
      </c>
      <c r="P534" t="s">
        <v>51</v>
      </c>
      <c r="T534">
        <v>3.3333333333333299</v>
      </c>
      <c r="U534" t="s">
        <v>43</v>
      </c>
      <c r="V534">
        <v>6.25</v>
      </c>
      <c r="W534" t="s">
        <v>43</v>
      </c>
      <c r="X534">
        <v>5</v>
      </c>
      <c r="Y534" t="s">
        <v>42</v>
      </c>
      <c r="Z534">
        <v>0.49999999999999001</v>
      </c>
    </row>
    <row r="535" spans="1:28" x14ac:dyDescent="0.25">
      <c r="A535" t="s">
        <v>28</v>
      </c>
      <c r="B535" t="s">
        <v>1561</v>
      </c>
      <c r="C535">
        <v>2013</v>
      </c>
      <c r="D535" t="s">
        <v>54</v>
      </c>
      <c r="E535" t="s">
        <v>250</v>
      </c>
      <c r="F535">
        <v>8.6</v>
      </c>
      <c r="G535" t="s">
        <v>71</v>
      </c>
      <c r="H535">
        <v>18</v>
      </c>
      <c r="I535" t="s">
        <v>1562</v>
      </c>
      <c r="J535" t="s">
        <v>1563</v>
      </c>
      <c r="K535" t="s">
        <v>187</v>
      </c>
      <c r="M535" t="s">
        <v>76</v>
      </c>
      <c r="N535" t="s">
        <v>37</v>
      </c>
      <c r="O535" t="s">
        <v>38</v>
      </c>
      <c r="P535" t="s">
        <v>51</v>
      </c>
      <c r="Q535" t="s">
        <v>52</v>
      </c>
      <c r="R535">
        <v>0</v>
      </c>
      <c r="S535" t="s">
        <v>53</v>
      </c>
      <c r="Z535">
        <v>1.99999999999996</v>
      </c>
    </row>
    <row r="536" spans="1:28" x14ac:dyDescent="0.25">
      <c r="A536" t="s">
        <v>55</v>
      </c>
      <c r="B536" t="s">
        <v>1564</v>
      </c>
      <c r="C536">
        <v>2014</v>
      </c>
      <c r="D536" t="s">
        <v>115</v>
      </c>
      <c r="E536" t="s">
        <v>5252</v>
      </c>
      <c r="F536">
        <v>7.9</v>
      </c>
      <c r="G536" t="s">
        <v>31</v>
      </c>
      <c r="H536">
        <v>22</v>
      </c>
      <c r="I536" t="s">
        <v>1565</v>
      </c>
      <c r="J536" t="s">
        <v>33</v>
      </c>
      <c r="K536" t="s">
        <v>92</v>
      </c>
      <c r="L536" t="s">
        <v>933</v>
      </c>
      <c r="M536" t="s">
        <v>36</v>
      </c>
      <c r="N536" t="s">
        <v>37</v>
      </c>
      <c r="O536" t="s">
        <v>38</v>
      </c>
      <c r="P536" t="s">
        <v>645</v>
      </c>
      <c r="T536">
        <v>4</v>
      </c>
      <c r="U536" t="s">
        <v>43</v>
      </c>
      <c r="V536">
        <v>9.6666666666666696</v>
      </c>
      <c r="W536" t="s">
        <v>43</v>
      </c>
      <c r="X536">
        <v>9.6666666666666696</v>
      </c>
      <c r="Y536" t="s">
        <v>42</v>
      </c>
      <c r="Z536">
        <v>8.3333333333329998E-2</v>
      </c>
    </row>
    <row r="537" spans="1:28" x14ac:dyDescent="0.25">
      <c r="A537" t="s">
        <v>61</v>
      </c>
      <c r="B537" t="s">
        <v>1566</v>
      </c>
      <c r="C537">
        <v>2014</v>
      </c>
      <c r="D537" t="s">
        <v>54</v>
      </c>
      <c r="E537" t="s">
        <v>5252</v>
      </c>
      <c r="F537">
        <v>4.5</v>
      </c>
      <c r="G537" t="s">
        <v>31</v>
      </c>
      <c r="H537">
        <v>20</v>
      </c>
      <c r="I537" t="s">
        <v>1567</v>
      </c>
      <c r="J537" t="s">
        <v>33</v>
      </c>
      <c r="K537" t="s">
        <v>205</v>
      </c>
      <c r="L537" t="s">
        <v>562</v>
      </c>
      <c r="M537" t="s">
        <v>36</v>
      </c>
      <c r="N537" t="s">
        <v>37</v>
      </c>
      <c r="O537" t="s">
        <v>38</v>
      </c>
      <c r="P537" t="s">
        <v>51</v>
      </c>
      <c r="Q537" t="s">
        <v>1568</v>
      </c>
      <c r="R537">
        <v>0</v>
      </c>
      <c r="S537" t="s">
        <v>1569</v>
      </c>
      <c r="T537">
        <v>5</v>
      </c>
      <c r="U537" t="s">
        <v>42</v>
      </c>
      <c r="V537">
        <v>2</v>
      </c>
      <c r="W537" t="s">
        <v>43</v>
      </c>
      <c r="X537">
        <v>8</v>
      </c>
      <c r="Y537" t="s">
        <v>43</v>
      </c>
      <c r="Z537">
        <v>0.66666666666665997</v>
      </c>
    </row>
    <row r="538" spans="1:28" x14ac:dyDescent="0.25">
      <c r="A538" t="s">
        <v>28</v>
      </c>
      <c r="B538" t="s">
        <v>1570</v>
      </c>
      <c r="C538">
        <v>2014</v>
      </c>
      <c r="D538" t="s">
        <v>54</v>
      </c>
      <c r="E538" t="s">
        <v>47</v>
      </c>
      <c r="F538">
        <v>10.5</v>
      </c>
      <c r="G538" t="s">
        <v>31</v>
      </c>
      <c r="H538">
        <v>19</v>
      </c>
      <c r="I538" t="s">
        <v>1571</v>
      </c>
      <c r="J538" t="s">
        <v>89</v>
      </c>
      <c r="K538" t="s">
        <v>58</v>
      </c>
      <c r="L538" t="s">
        <v>288</v>
      </c>
      <c r="M538" t="s">
        <v>36</v>
      </c>
      <c r="N538" t="s">
        <v>37</v>
      </c>
      <c r="O538" t="s">
        <v>38</v>
      </c>
      <c r="P538" t="s">
        <v>119</v>
      </c>
      <c r="Q538" t="s">
        <v>120</v>
      </c>
      <c r="R538">
        <v>0</v>
      </c>
      <c r="S538" t="s">
        <v>41</v>
      </c>
      <c r="T538">
        <v>8</v>
      </c>
      <c r="U538" t="s">
        <v>43</v>
      </c>
      <c r="V538">
        <v>8</v>
      </c>
      <c r="W538" t="s">
        <v>43</v>
      </c>
      <c r="X538">
        <v>9.6666666666666696</v>
      </c>
      <c r="Y538" t="s">
        <v>42</v>
      </c>
      <c r="Z538">
        <v>0.99999999999998002</v>
      </c>
    </row>
    <row r="539" spans="1:28" x14ac:dyDescent="0.25">
      <c r="A539" t="s">
        <v>45</v>
      </c>
      <c r="B539" t="s">
        <v>1572</v>
      </c>
      <c r="C539">
        <v>2012</v>
      </c>
      <c r="D539" t="s">
        <v>83</v>
      </c>
      <c r="E539" t="s">
        <v>250</v>
      </c>
      <c r="F539">
        <v>7.7</v>
      </c>
      <c r="G539" t="s">
        <v>71</v>
      </c>
      <c r="H539">
        <v>22</v>
      </c>
      <c r="I539" t="s">
        <v>1573</v>
      </c>
      <c r="J539" t="s">
        <v>1574</v>
      </c>
      <c r="K539" t="s">
        <v>187</v>
      </c>
      <c r="M539" t="s">
        <v>76</v>
      </c>
      <c r="N539" t="s">
        <v>37</v>
      </c>
      <c r="O539" t="s">
        <v>38</v>
      </c>
      <c r="P539" t="s">
        <v>51</v>
      </c>
      <c r="Z539">
        <v>2.99999999999994</v>
      </c>
      <c r="AA539" t="s">
        <v>52</v>
      </c>
      <c r="AB539" t="s">
        <v>53</v>
      </c>
    </row>
    <row r="540" spans="1:28" x14ac:dyDescent="0.25">
      <c r="A540" t="s">
        <v>28</v>
      </c>
      <c r="B540" t="s">
        <v>1575</v>
      </c>
      <c r="C540">
        <v>2013</v>
      </c>
      <c r="D540" t="s">
        <v>44</v>
      </c>
      <c r="E540" t="s">
        <v>30</v>
      </c>
      <c r="F540">
        <v>7.2</v>
      </c>
      <c r="G540" t="s">
        <v>71</v>
      </c>
      <c r="H540">
        <v>21</v>
      </c>
      <c r="I540" t="s">
        <v>1576</v>
      </c>
      <c r="J540" t="s">
        <v>1577</v>
      </c>
      <c r="K540" t="s">
        <v>74</v>
      </c>
      <c r="L540" t="s">
        <v>955</v>
      </c>
      <c r="M540" t="s">
        <v>76</v>
      </c>
      <c r="N540" t="s">
        <v>37</v>
      </c>
      <c r="O540" t="s">
        <v>38</v>
      </c>
      <c r="P540" t="s">
        <v>51</v>
      </c>
      <c r="Q540" t="s">
        <v>52</v>
      </c>
      <c r="R540">
        <v>0</v>
      </c>
      <c r="S540" t="s">
        <v>53</v>
      </c>
      <c r="T540">
        <v>1</v>
      </c>
      <c r="U540" t="s">
        <v>42</v>
      </c>
      <c r="V540">
        <v>6</v>
      </c>
      <c r="W540" t="s">
        <v>43</v>
      </c>
      <c r="X540">
        <v>9</v>
      </c>
      <c r="Y540" t="s">
        <v>43</v>
      </c>
      <c r="Z540">
        <v>1.9166666666666301</v>
      </c>
    </row>
    <row r="541" spans="1:28" x14ac:dyDescent="0.25">
      <c r="A541" t="s">
        <v>277</v>
      </c>
      <c r="B541" t="s">
        <v>1578</v>
      </c>
      <c r="C541">
        <v>2013</v>
      </c>
      <c r="D541" t="s">
        <v>44</v>
      </c>
      <c r="E541" t="s">
        <v>5252</v>
      </c>
      <c r="F541">
        <v>10.9</v>
      </c>
      <c r="G541" t="s">
        <v>31</v>
      </c>
      <c r="H541">
        <v>20</v>
      </c>
      <c r="I541" t="s">
        <v>1579</v>
      </c>
      <c r="J541" t="s">
        <v>33</v>
      </c>
      <c r="K541" t="s">
        <v>58</v>
      </c>
      <c r="L541" t="s">
        <v>1580</v>
      </c>
      <c r="M541" t="s">
        <v>36</v>
      </c>
      <c r="N541" t="s">
        <v>60</v>
      </c>
      <c r="O541" t="s">
        <v>38</v>
      </c>
      <c r="P541" t="s">
        <v>106</v>
      </c>
      <c r="Q541" t="s">
        <v>1581</v>
      </c>
      <c r="R541">
        <v>0</v>
      </c>
      <c r="S541" t="s">
        <v>802</v>
      </c>
      <c r="T541">
        <v>10.6666666666667</v>
      </c>
      <c r="U541" t="s">
        <v>43</v>
      </c>
      <c r="V541">
        <v>7</v>
      </c>
      <c r="W541" t="s">
        <v>43</v>
      </c>
      <c r="X541">
        <v>10.6666666666667</v>
      </c>
      <c r="Y541" t="s">
        <v>42</v>
      </c>
      <c r="Z541">
        <v>0.99999999999998002</v>
      </c>
    </row>
    <row r="542" spans="1:28" x14ac:dyDescent="0.25">
      <c r="A542" t="s">
        <v>28</v>
      </c>
      <c r="B542" t="s">
        <v>1582</v>
      </c>
      <c r="C542">
        <v>2014</v>
      </c>
      <c r="D542" t="s">
        <v>54</v>
      </c>
      <c r="E542" t="s">
        <v>250</v>
      </c>
      <c r="F542">
        <v>10.6</v>
      </c>
      <c r="G542" t="s">
        <v>98</v>
      </c>
      <c r="H542">
        <v>21</v>
      </c>
      <c r="I542" t="s">
        <v>1583</v>
      </c>
      <c r="J542" t="s">
        <v>1584</v>
      </c>
      <c r="K542" t="s">
        <v>187</v>
      </c>
      <c r="L542" t="s">
        <v>308</v>
      </c>
      <c r="M542" t="s">
        <v>36</v>
      </c>
      <c r="N542" t="s">
        <v>37</v>
      </c>
      <c r="O542" t="s">
        <v>38</v>
      </c>
      <c r="P542" t="s">
        <v>51</v>
      </c>
      <c r="Q542" t="s">
        <v>52</v>
      </c>
      <c r="R542">
        <v>0</v>
      </c>
      <c r="S542" t="s">
        <v>53</v>
      </c>
      <c r="Z542">
        <v>0.99999999999998002</v>
      </c>
    </row>
    <row r="543" spans="1:28" x14ac:dyDescent="0.25">
      <c r="A543" t="s">
        <v>28</v>
      </c>
      <c r="B543" t="s">
        <v>1585</v>
      </c>
      <c r="C543">
        <v>2012</v>
      </c>
      <c r="D543" t="s">
        <v>54</v>
      </c>
      <c r="E543" t="s">
        <v>250</v>
      </c>
      <c r="F543">
        <v>8.4</v>
      </c>
      <c r="G543" t="s">
        <v>184</v>
      </c>
      <c r="H543">
        <v>19</v>
      </c>
      <c r="I543" t="s">
        <v>1586</v>
      </c>
      <c r="J543" t="s">
        <v>186</v>
      </c>
      <c r="K543" t="s">
        <v>187</v>
      </c>
      <c r="M543" t="s">
        <v>76</v>
      </c>
      <c r="N543" t="s">
        <v>37</v>
      </c>
      <c r="O543" t="s">
        <v>38</v>
      </c>
      <c r="P543" t="s">
        <v>51</v>
      </c>
      <c r="Q543" t="s">
        <v>52</v>
      </c>
      <c r="R543">
        <v>0</v>
      </c>
      <c r="S543" t="s">
        <v>53</v>
      </c>
      <c r="Z543">
        <v>1.0833333333333099</v>
      </c>
    </row>
    <row r="544" spans="1:28" x14ac:dyDescent="0.25">
      <c r="A544" t="s">
        <v>55</v>
      </c>
      <c r="B544" t="s">
        <v>1587</v>
      </c>
      <c r="C544">
        <v>2013</v>
      </c>
      <c r="D544" t="s">
        <v>77</v>
      </c>
      <c r="E544" t="s">
        <v>5252</v>
      </c>
      <c r="F544">
        <v>3.3</v>
      </c>
      <c r="G544" t="s">
        <v>31</v>
      </c>
      <c r="H544">
        <v>24</v>
      </c>
      <c r="I544" t="s">
        <v>1588</v>
      </c>
      <c r="J544" t="s">
        <v>33</v>
      </c>
      <c r="K544" t="s">
        <v>34</v>
      </c>
      <c r="L544" t="s">
        <v>601</v>
      </c>
      <c r="M544" t="s">
        <v>36</v>
      </c>
      <c r="N544" t="s">
        <v>37</v>
      </c>
      <c r="O544" t="s">
        <v>38</v>
      </c>
      <c r="P544" t="s">
        <v>39</v>
      </c>
      <c r="T544">
        <v>2</v>
      </c>
      <c r="U544" t="s">
        <v>43</v>
      </c>
      <c r="V544">
        <v>5.75</v>
      </c>
      <c r="W544" t="s">
        <v>43</v>
      </c>
      <c r="X544">
        <v>4.75</v>
      </c>
      <c r="Y544" t="s">
        <v>43</v>
      </c>
      <c r="Z544">
        <v>0.41666666666666002</v>
      </c>
    </row>
    <row r="545" spans="1:28" x14ac:dyDescent="0.25">
      <c r="A545" t="s">
        <v>28</v>
      </c>
      <c r="B545" t="s">
        <v>1589</v>
      </c>
      <c r="C545">
        <v>2012</v>
      </c>
      <c r="D545" t="s">
        <v>54</v>
      </c>
      <c r="E545" t="s">
        <v>5252</v>
      </c>
      <c r="F545">
        <v>3.9</v>
      </c>
      <c r="G545" t="s">
        <v>71</v>
      </c>
      <c r="H545">
        <v>21</v>
      </c>
      <c r="I545" t="s">
        <v>1590</v>
      </c>
      <c r="J545" t="s">
        <v>1267</v>
      </c>
      <c r="K545" t="s">
        <v>74</v>
      </c>
      <c r="L545" t="s">
        <v>916</v>
      </c>
      <c r="M545" t="s">
        <v>76</v>
      </c>
      <c r="N545" t="s">
        <v>60</v>
      </c>
      <c r="O545" t="s">
        <v>38</v>
      </c>
      <c r="P545" t="s">
        <v>51</v>
      </c>
      <c r="Q545" t="s">
        <v>52</v>
      </c>
      <c r="R545">
        <v>0</v>
      </c>
      <c r="S545" t="s">
        <v>53</v>
      </c>
      <c r="T545">
        <v>2.5</v>
      </c>
      <c r="U545" t="s">
        <v>43</v>
      </c>
      <c r="V545">
        <v>4.25</v>
      </c>
      <c r="W545" t="s">
        <v>43</v>
      </c>
      <c r="X545">
        <v>2</v>
      </c>
      <c r="Y545" t="s">
        <v>42</v>
      </c>
      <c r="Z545">
        <v>1.4166666666666401</v>
      </c>
    </row>
    <row r="546" spans="1:28" x14ac:dyDescent="0.25">
      <c r="A546" t="s">
        <v>55</v>
      </c>
      <c r="B546" t="s">
        <v>1591</v>
      </c>
      <c r="C546">
        <v>2012</v>
      </c>
      <c r="D546" t="s">
        <v>54</v>
      </c>
      <c r="E546" t="s">
        <v>47</v>
      </c>
      <c r="F546">
        <v>9</v>
      </c>
      <c r="G546" t="s">
        <v>31</v>
      </c>
      <c r="H546">
        <v>20</v>
      </c>
      <c r="I546" t="s">
        <v>1592</v>
      </c>
      <c r="J546" t="s">
        <v>33</v>
      </c>
      <c r="K546" t="s">
        <v>74</v>
      </c>
      <c r="L546" t="s">
        <v>615</v>
      </c>
      <c r="M546" t="s">
        <v>36</v>
      </c>
      <c r="N546" t="s">
        <v>37</v>
      </c>
      <c r="O546" t="s">
        <v>38</v>
      </c>
      <c r="P546" t="s">
        <v>41</v>
      </c>
      <c r="T546">
        <v>7</v>
      </c>
      <c r="U546" t="s">
        <v>43</v>
      </c>
      <c r="V546">
        <v>6</v>
      </c>
      <c r="W546" t="s">
        <v>43</v>
      </c>
      <c r="X546">
        <v>3.5</v>
      </c>
      <c r="Y546" t="s">
        <v>42</v>
      </c>
      <c r="Z546">
        <v>8.3333333333329998E-2</v>
      </c>
    </row>
    <row r="547" spans="1:28" x14ac:dyDescent="0.25">
      <c r="A547" t="s">
        <v>55</v>
      </c>
      <c r="B547" t="s">
        <v>1593</v>
      </c>
      <c r="C547">
        <v>2013</v>
      </c>
      <c r="D547" t="s">
        <v>44</v>
      </c>
      <c r="E547" t="s">
        <v>47</v>
      </c>
      <c r="F547">
        <v>8</v>
      </c>
      <c r="G547" t="s">
        <v>71</v>
      </c>
      <c r="H547">
        <v>20</v>
      </c>
      <c r="I547" t="s">
        <v>1594</v>
      </c>
      <c r="J547" t="s">
        <v>252</v>
      </c>
      <c r="K547" t="s">
        <v>74</v>
      </c>
      <c r="L547" t="s">
        <v>110</v>
      </c>
      <c r="M547" t="s">
        <v>76</v>
      </c>
      <c r="N547" t="s">
        <v>37</v>
      </c>
      <c r="O547" t="s">
        <v>38</v>
      </c>
      <c r="P547" t="s">
        <v>195</v>
      </c>
      <c r="T547">
        <v>3</v>
      </c>
      <c r="U547" t="s">
        <v>43</v>
      </c>
      <c r="V547">
        <v>8.5</v>
      </c>
      <c r="W547" t="s">
        <v>43</v>
      </c>
      <c r="X547">
        <v>7</v>
      </c>
      <c r="Y547" t="s">
        <v>43</v>
      </c>
      <c r="Z547">
        <v>0</v>
      </c>
    </row>
    <row r="548" spans="1:28" x14ac:dyDescent="0.25">
      <c r="A548" t="s">
        <v>28</v>
      </c>
      <c r="B548" t="s">
        <v>1595</v>
      </c>
      <c r="C548">
        <v>2013</v>
      </c>
      <c r="D548" t="s">
        <v>44</v>
      </c>
      <c r="E548" t="s">
        <v>47</v>
      </c>
      <c r="F548">
        <v>5.3</v>
      </c>
      <c r="G548" t="s">
        <v>31</v>
      </c>
      <c r="H548">
        <v>20</v>
      </c>
      <c r="I548" t="s">
        <v>1596</v>
      </c>
      <c r="J548" t="s">
        <v>33</v>
      </c>
      <c r="K548" t="s">
        <v>92</v>
      </c>
      <c r="L548" t="s">
        <v>1597</v>
      </c>
      <c r="M548" t="s">
        <v>36</v>
      </c>
      <c r="N548" t="s">
        <v>37</v>
      </c>
      <c r="O548" t="s">
        <v>38</v>
      </c>
      <c r="P548" t="s">
        <v>41</v>
      </c>
      <c r="Q548" t="s">
        <v>207</v>
      </c>
      <c r="R548">
        <v>0</v>
      </c>
      <c r="S548" t="s">
        <v>41</v>
      </c>
      <c r="T548">
        <v>2.6666666666666701</v>
      </c>
      <c r="U548" t="s">
        <v>43</v>
      </c>
      <c r="V548">
        <v>3</v>
      </c>
      <c r="W548" t="s">
        <v>43</v>
      </c>
      <c r="X548">
        <v>4.3333333333333304</v>
      </c>
      <c r="Y548" t="s">
        <v>42</v>
      </c>
      <c r="Z548">
        <v>1.99999999999996</v>
      </c>
    </row>
    <row r="549" spans="1:28" x14ac:dyDescent="0.25">
      <c r="A549" t="s">
        <v>28</v>
      </c>
      <c r="B549" t="s">
        <v>1598</v>
      </c>
      <c r="C549">
        <v>2013</v>
      </c>
      <c r="D549" t="s">
        <v>77</v>
      </c>
      <c r="E549" t="s">
        <v>250</v>
      </c>
      <c r="G549" t="s">
        <v>184</v>
      </c>
      <c r="H549">
        <v>24</v>
      </c>
      <c r="I549" t="s">
        <v>1599</v>
      </c>
      <c r="J549" t="s">
        <v>1600</v>
      </c>
      <c r="K549" t="s">
        <v>187</v>
      </c>
      <c r="M549" t="s">
        <v>76</v>
      </c>
      <c r="N549" t="s">
        <v>60</v>
      </c>
      <c r="O549" t="s">
        <v>38</v>
      </c>
      <c r="P549" t="s">
        <v>51</v>
      </c>
      <c r="Q549" t="s">
        <v>52</v>
      </c>
      <c r="R549">
        <v>0</v>
      </c>
      <c r="S549" t="s">
        <v>53</v>
      </c>
      <c r="Z549">
        <v>1.6666666666666401</v>
      </c>
    </row>
    <row r="550" spans="1:28" x14ac:dyDescent="0.25">
      <c r="A550" t="s">
        <v>55</v>
      </c>
      <c r="B550" t="s">
        <v>1601</v>
      </c>
      <c r="C550">
        <v>2012</v>
      </c>
      <c r="D550" t="s">
        <v>115</v>
      </c>
      <c r="E550" t="s">
        <v>47</v>
      </c>
      <c r="F550">
        <v>8</v>
      </c>
      <c r="G550" t="s">
        <v>143</v>
      </c>
      <c r="H550">
        <v>21</v>
      </c>
      <c r="I550" t="s">
        <v>1602</v>
      </c>
      <c r="J550" t="s">
        <v>1342</v>
      </c>
      <c r="K550" t="s">
        <v>205</v>
      </c>
      <c r="L550" t="s">
        <v>206</v>
      </c>
      <c r="M550" t="s">
        <v>148</v>
      </c>
      <c r="N550" t="s">
        <v>37</v>
      </c>
      <c r="O550" t="s">
        <v>38</v>
      </c>
      <c r="P550" t="s">
        <v>51</v>
      </c>
      <c r="T550">
        <v>11.3333333333333</v>
      </c>
      <c r="U550" t="s">
        <v>43</v>
      </c>
      <c r="V550">
        <v>7</v>
      </c>
      <c r="W550" t="s">
        <v>43</v>
      </c>
      <c r="X550">
        <v>7</v>
      </c>
      <c r="Y550" t="s">
        <v>42</v>
      </c>
      <c r="Z550">
        <v>2.8333333333332802</v>
      </c>
    </row>
    <row r="551" spans="1:28" x14ac:dyDescent="0.25">
      <c r="A551" t="s">
        <v>55</v>
      </c>
      <c r="B551" t="s">
        <v>1603</v>
      </c>
      <c r="C551">
        <v>2013</v>
      </c>
      <c r="D551" t="s">
        <v>44</v>
      </c>
      <c r="E551" t="s">
        <v>5252</v>
      </c>
      <c r="F551">
        <v>3.5</v>
      </c>
      <c r="G551" t="s">
        <v>71</v>
      </c>
      <c r="H551">
        <v>20</v>
      </c>
      <c r="I551" t="s">
        <v>1604</v>
      </c>
      <c r="J551" t="s">
        <v>154</v>
      </c>
      <c r="K551" t="s">
        <v>74</v>
      </c>
      <c r="L551" t="s">
        <v>1110</v>
      </c>
      <c r="M551" t="s">
        <v>76</v>
      </c>
      <c r="N551" t="s">
        <v>37</v>
      </c>
      <c r="O551" t="s">
        <v>38</v>
      </c>
      <c r="P551" t="s">
        <v>51</v>
      </c>
      <c r="T551">
        <v>0.66666666666666696</v>
      </c>
      <c r="U551" t="s">
        <v>43</v>
      </c>
      <c r="V551">
        <v>1.3333333333333299</v>
      </c>
      <c r="W551" t="s">
        <v>43</v>
      </c>
      <c r="X551">
        <v>2</v>
      </c>
      <c r="Y551" t="s">
        <v>42</v>
      </c>
      <c r="Z551">
        <v>1.4166666666666401</v>
      </c>
    </row>
    <row r="552" spans="1:28" x14ac:dyDescent="0.25">
      <c r="A552" t="s">
        <v>55</v>
      </c>
      <c r="B552" t="s">
        <v>1605</v>
      </c>
      <c r="C552">
        <v>2012</v>
      </c>
      <c r="D552" t="s">
        <v>54</v>
      </c>
      <c r="E552" t="s">
        <v>30</v>
      </c>
      <c r="F552">
        <v>7.2</v>
      </c>
      <c r="G552" t="s">
        <v>71</v>
      </c>
      <c r="H552">
        <v>19</v>
      </c>
      <c r="I552" t="s">
        <v>1606</v>
      </c>
      <c r="J552" t="s">
        <v>244</v>
      </c>
      <c r="K552" t="s">
        <v>74</v>
      </c>
      <c r="L552" t="s">
        <v>1607</v>
      </c>
      <c r="M552" t="s">
        <v>76</v>
      </c>
      <c r="N552" t="s">
        <v>60</v>
      </c>
      <c r="O552" t="s">
        <v>38</v>
      </c>
      <c r="P552" t="s">
        <v>51</v>
      </c>
      <c r="T552">
        <v>10</v>
      </c>
      <c r="U552" t="s">
        <v>42</v>
      </c>
      <c r="V552">
        <v>5</v>
      </c>
      <c r="W552" t="s">
        <v>43</v>
      </c>
      <c r="X552">
        <v>8</v>
      </c>
      <c r="Y552" t="s">
        <v>43</v>
      </c>
      <c r="Z552">
        <v>0.91666666666664998</v>
      </c>
    </row>
    <row r="553" spans="1:28" x14ac:dyDescent="0.25">
      <c r="A553" t="s">
        <v>28</v>
      </c>
      <c r="B553" t="s">
        <v>1608</v>
      </c>
      <c r="C553">
        <v>2014</v>
      </c>
      <c r="D553" t="s">
        <v>54</v>
      </c>
      <c r="E553" t="s">
        <v>47</v>
      </c>
      <c r="F553">
        <v>7.9</v>
      </c>
      <c r="G553" t="s">
        <v>31</v>
      </c>
      <c r="H553">
        <v>20</v>
      </c>
      <c r="I553" t="s">
        <v>1609</v>
      </c>
      <c r="J553" t="s">
        <v>89</v>
      </c>
      <c r="K553" t="s">
        <v>92</v>
      </c>
      <c r="L553" t="s">
        <v>137</v>
      </c>
      <c r="M553" t="s">
        <v>36</v>
      </c>
      <c r="N553" t="s">
        <v>37</v>
      </c>
      <c r="O553" t="s">
        <v>38</v>
      </c>
      <c r="P553" t="s">
        <v>94</v>
      </c>
      <c r="Q553" t="s">
        <v>95</v>
      </c>
      <c r="R553">
        <v>0</v>
      </c>
      <c r="S553" t="s">
        <v>96</v>
      </c>
      <c r="T553">
        <v>5.6666666666666696</v>
      </c>
      <c r="U553" t="s">
        <v>43</v>
      </c>
      <c r="V553">
        <v>4.3333333333333304</v>
      </c>
      <c r="W553" t="s">
        <v>43</v>
      </c>
      <c r="X553">
        <v>9.25</v>
      </c>
      <c r="Y553" t="s">
        <v>43</v>
      </c>
      <c r="Z553">
        <v>0.83333333333332005</v>
      </c>
    </row>
    <row r="554" spans="1:28" x14ac:dyDescent="0.25">
      <c r="A554" t="s">
        <v>55</v>
      </c>
      <c r="B554" t="s">
        <v>1610</v>
      </c>
      <c r="C554">
        <v>2014</v>
      </c>
      <c r="D554" t="s">
        <v>54</v>
      </c>
      <c r="E554" t="s">
        <v>47</v>
      </c>
      <c r="F554">
        <v>6.9</v>
      </c>
      <c r="G554" t="s">
        <v>31</v>
      </c>
      <c r="H554">
        <v>19</v>
      </c>
      <c r="I554" t="s">
        <v>1611</v>
      </c>
      <c r="J554" t="s">
        <v>33</v>
      </c>
      <c r="K554" t="s">
        <v>58</v>
      </c>
      <c r="L554" t="s">
        <v>59</v>
      </c>
      <c r="M554" t="s">
        <v>36</v>
      </c>
      <c r="N554" t="s">
        <v>37</v>
      </c>
      <c r="O554" t="s">
        <v>38</v>
      </c>
      <c r="P554" t="s">
        <v>41</v>
      </c>
      <c r="T554">
        <v>9.6666666666666696</v>
      </c>
      <c r="U554" t="s">
        <v>43</v>
      </c>
      <c r="V554">
        <v>6</v>
      </c>
      <c r="W554" t="s">
        <v>43</v>
      </c>
      <c r="X554">
        <v>8</v>
      </c>
      <c r="Y554" t="s">
        <v>42</v>
      </c>
      <c r="Z554">
        <v>0.41666666666666002</v>
      </c>
    </row>
    <row r="555" spans="1:28" x14ac:dyDescent="0.25">
      <c r="A555" t="s">
        <v>28</v>
      </c>
      <c r="B555" t="s">
        <v>1612</v>
      </c>
      <c r="C555">
        <v>2013</v>
      </c>
      <c r="D555" t="s">
        <v>77</v>
      </c>
      <c r="E555" t="s">
        <v>250</v>
      </c>
      <c r="F555">
        <v>5.3</v>
      </c>
      <c r="G555" t="s">
        <v>71</v>
      </c>
      <c r="H555">
        <v>24</v>
      </c>
      <c r="I555" t="s">
        <v>1613</v>
      </c>
      <c r="J555" t="s">
        <v>199</v>
      </c>
      <c r="K555" t="s">
        <v>187</v>
      </c>
      <c r="M555" t="s">
        <v>76</v>
      </c>
      <c r="N555" t="s">
        <v>37</v>
      </c>
      <c r="O555" t="s">
        <v>38</v>
      </c>
      <c r="P555" t="s">
        <v>51</v>
      </c>
      <c r="Q555" t="s">
        <v>52</v>
      </c>
      <c r="R555">
        <v>0</v>
      </c>
      <c r="S555" t="s">
        <v>53</v>
      </c>
      <c r="Z555">
        <v>1.9166666666666301</v>
      </c>
    </row>
    <row r="556" spans="1:28" x14ac:dyDescent="0.25">
      <c r="A556" t="s">
        <v>45</v>
      </c>
      <c r="B556" t="s">
        <v>1614</v>
      </c>
      <c r="C556">
        <v>2012</v>
      </c>
      <c r="D556" t="s">
        <v>115</v>
      </c>
      <c r="E556" t="s">
        <v>47</v>
      </c>
      <c r="F556">
        <v>7.7</v>
      </c>
      <c r="G556" t="s">
        <v>143</v>
      </c>
      <c r="H556">
        <v>22</v>
      </c>
      <c r="I556" t="s">
        <v>1615</v>
      </c>
      <c r="J556" t="s">
        <v>365</v>
      </c>
      <c r="K556" t="s">
        <v>205</v>
      </c>
      <c r="L556" t="s">
        <v>765</v>
      </c>
      <c r="M556" t="s">
        <v>148</v>
      </c>
      <c r="N556" t="s">
        <v>37</v>
      </c>
      <c r="O556" t="s">
        <v>38</v>
      </c>
      <c r="P556" t="s">
        <v>51</v>
      </c>
      <c r="Z556">
        <v>2.99999999999994</v>
      </c>
      <c r="AA556" t="s">
        <v>52</v>
      </c>
      <c r="AB556" t="s">
        <v>53</v>
      </c>
    </row>
    <row r="557" spans="1:28" x14ac:dyDescent="0.25">
      <c r="A557" t="s">
        <v>28</v>
      </c>
      <c r="B557" t="s">
        <v>1616</v>
      </c>
      <c r="C557">
        <v>2014</v>
      </c>
      <c r="D557" t="s">
        <v>44</v>
      </c>
      <c r="E557" t="s">
        <v>5252</v>
      </c>
      <c r="F557">
        <v>7.9</v>
      </c>
      <c r="G557" t="s">
        <v>71</v>
      </c>
      <c r="H557">
        <v>24</v>
      </c>
      <c r="I557" t="s">
        <v>1617</v>
      </c>
      <c r="J557" t="s">
        <v>1618</v>
      </c>
      <c r="K557" t="s">
        <v>146</v>
      </c>
      <c r="L557" t="s">
        <v>1074</v>
      </c>
      <c r="M557" t="s">
        <v>76</v>
      </c>
      <c r="N557" t="s">
        <v>37</v>
      </c>
      <c r="O557" t="s">
        <v>38</v>
      </c>
      <c r="P557" t="s">
        <v>195</v>
      </c>
      <c r="Q557" t="s">
        <v>196</v>
      </c>
      <c r="R557">
        <v>0</v>
      </c>
      <c r="S557" t="s">
        <v>53</v>
      </c>
      <c r="T557">
        <v>7</v>
      </c>
      <c r="U557" t="s">
        <v>43</v>
      </c>
      <c r="V557">
        <v>6</v>
      </c>
      <c r="W557" t="s">
        <v>43</v>
      </c>
      <c r="X557">
        <v>9</v>
      </c>
      <c r="Y557" t="s">
        <v>43</v>
      </c>
      <c r="Z557">
        <v>0.99999999999998002</v>
      </c>
    </row>
    <row r="558" spans="1:28" x14ac:dyDescent="0.25">
      <c r="A558" t="s">
        <v>28</v>
      </c>
      <c r="B558" t="s">
        <v>1619</v>
      </c>
      <c r="C558">
        <v>2013</v>
      </c>
      <c r="D558" t="s">
        <v>54</v>
      </c>
      <c r="E558" t="s">
        <v>47</v>
      </c>
      <c r="F558">
        <v>8.3000000000000007</v>
      </c>
      <c r="G558" t="s">
        <v>31</v>
      </c>
      <c r="H558">
        <v>20</v>
      </c>
      <c r="I558" t="s">
        <v>1620</v>
      </c>
      <c r="J558" t="s">
        <v>33</v>
      </c>
      <c r="K558" t="s">
        <v>34</v>
      </c>
      <c r="L558" t="s">
        <v>285</v>
      </c>
      <c r="M558" t="s">
        <v>36</v>
      </c>
      <c r="N558" t="s">
        <v>37</v>
      </c>
      <c r="O558" t="s">
        <v>38</v>
      </c>
      <c r="P558" t="s">
        <v>51</v>
      </c>
      <c r="Q558" t="s">
        <v>52</v>
      </c>
      <c r="R558">
        <v>0</v>
      </c>
      <c r="S558" t="s">
        <v>53</v>
      </c>
      <c r="T558">
        <v>7</v>
      </c>
      <c r="U558" t="s">
        <v>42</v>
      </c>
      <c r="V558">
        <v>8</v>
      </c>
      <c r="W558" t="s">
        <v>43</v>
      </c>
      <c r="X558">
        <v>4.75</v>
      </c>
      <c r="Y558" t="s">
        <v>43</v>
      </c>
      <c r="Z558">
        <v>1.6666666666666401</v>
      </c>
    </row>
    <row r="559" spans="1:28" x14ac:dyDescent="0.25">
      <c r="A559" t="s">
        <v>28</v>
      </c>
      <c r="B559" t="s">
        <v>1621</v>
      </c>
      <c r="C559">
        <v>2013</v>
      </c>
      <c r="D559" t="s">
        <v>44</v>
      </c>
      <c r="E559" t="s">
        <v>250</v>
      </c>
      <c r="F559">
        <v>9.6</v>
      </c>
      <c r="G559" t="s">
        <v>184</v>
      </c>
      <c r="H559">
        <v>20</v>
      </c>
      <c r="I559" t="s">
        <v>1622</v>
      </c>
      <c r="J559" t="s">
        <v>1623</v>
      </c>
      <c r="K559" t="s">
        <v>187</v>
      </c>
      <c r="M559" t="s">
        <v>76</v>
      </c>
      <c r="N559" t="s">
        <v>37</v>
      </c>
      <c r="O559" t="s">
        <v>38</v>
      </c>
      <c r="P559" t="s">
        <v>195</v>
      </c>
      <c r="Q559" t="s">
        <v>196</v>
      </c>
      <c r="R559">
        <v>0</v>
      </c>
      <c r="S559" t="s">
        <v>53</v>
      </c>
      <c r="Z559">
        <v>8.3333333333329998E-2</v>
      </c>
    </row>
    <row r="560" spans="1:28" x14ac:dyDescent="0.25">
      <c r="A560" t="s">
        <v>28</v>
      </c>
      <c r="B560" t="s">
        <v>1624</v>
      </c>
      <c r="C560">
        <v>2014</v>
      </c>
      <c r="D560" t="s">
        <v>44</v>
      </c>
      <c r="E560" t="s">
        <v>47</v>
      </c>
      <c r="F560">
        <v>10.9</v>
      </c>
      <c r="G560" t="s">
        <v>31</v>
      </c>
      <c r="H560">
        <v>20</v>
      </c>
      <c r="I560" t="s">
        <v>1625</v>
      </c>
      <c r="J560" t="s">
        <v>33</v>
      </c>
      <c r="K560" t="s">
        <v>92</v>
      </c>
      <c r="L560" t="s">
        <v>241</v>
      </c>
      <c r="M560" t="s">
        <v>36</v>
      </c>
      <c r="N560" t="s">
        <v>37</v>
      </c>
      <c r="O560" t="s">
        <v>38</v>
      </c>
      <c r="P560" t="s">
        <v>96</v>
      </c>
      <c r="Q560" t="s">
        <v>125</v>
      </c>
      <c r="R560">
        <v>0</v>
      </c>
      <c r="S560" t="s">
        <v>96</v>
      </c>
      <c r="T560">
        <v>11.3333333333333</v>
      </c>
      <c r="U560" t="s">
        <v>43</v>
      </c>
      <c r="V560">
        <v>8.6666666666666696</v>
      </c>
      <c r="W560" t="s">
        <v>43</v>
      </c>
      <c r="X560">
        <v>9.6666666666666696</v>
      </c>
      <c r="Y560" t="s">
        <v>42</v>
      </c>
      <c r="Z560">
        <v>0.99999999999998002</v>
      </c>
    </row>
    <row r="561" spans="1:28" x14ac:dyDescent="0.25">
      <c r="A561" t="s">
        <v>28</v>
      </c>
      <c r="B561" t="s">
        <v>1626</v>
      </c>
      <c r="C561">
        <v>2013</v>
      </c>
      <c r="D561" t="s">
        <v>77</v>
      </c>
      <c r="E561" t="s">
        <v>122</v>
      </c>
      <c r="F561">
        <v>8.5</v>
      </c>
      <c r="G561" t="s">
        <v>71</v>
      </c>
      <c r="H561">
        <v>33</v>
      </c>
      <c r="I561" t="s">
        <v>1627</v>
      </c>
      <c r="J561" t="s">
        <v>154</v>
      </c>
      <c r="K561" t="s">
        <v>74</v>
      </c>
      <c r="L561" t="s">
        <v>1401</v>
      </c>
      <c r="M561" t="s">
        <v>76</v>
      </c>
      <c r="N561" t="s">
        <v>37</v>
      </c>
      <c r="O561" t="s">
        <v>38</v>
      </c>
      <c r="P561" t="s">
        <v>51</v>
      </c>
      <c r="Q561" t="s">
        <v>52</v>
      </c>
      <c r="R561">
        <v>0</v>
      </c>
      <c r="S561" t="s">
        <v>53</v>
      </c>
      <c r="Z561">
        <v>1.6666666666666401</v>
      </c>
    </row>
    <row r="562" spans="1:28" x14ac:dyDescent="0.25">
      <c r="A562" t="s">
        <v>45</v>
      </c>
      <c r="B562" t="s">
        <v>1628</v>
      </c>
      <c r="C562">
        <v>2012</v>
      </c>
      <c r="D562" t="s">
        <v>68</v>
      </c>
      <c r="E562" t="s">
        <v>122</v>
      </c>
      <c r="F562">
        <v>7.1</v>
      </c>
      <c r="G562" t="s">
        <v>71</v>
      </c>
      <c r="H562">
        <v>25</v>
      </c>
      <c r="I562" t="s">
        <v>1629</v>
      </c>
      <c r="J562" t="s">
        <v>1010</v>
      </c>
      <c r="K562" t="s">
        <v>74</v>
      </c>
      <c r="L562" t="s">
        <v>1027</v>
      </c>
      <c r="M562" t="s">
        <v>76</v>
      </c>
      <c r="N562" t="s">
        <v>60</v>
      </c>
      <c r="O562" t="s">
        <v>38</v>
      </c>
      <c r="P562" t="s">
        <v>51</v>
      </c>
      <c r="T562">
        <v>3</v>
      </c>
      <c r="U562" t="s">
        <v>42</v>
      </c>
      <c r="V562">
        <v>4</v>
      </c>
      <c r="W562" t="s">
        <v>43</v>
      </c>
      <c r="X562">
        <v>8.5</v>
      </c>
      <c r="Y562" t="s">
        <v>42</v>
      </c>
      <c r="Z562">
        <v>2.99999999999994</v>
      </c>
      <c r="AA562" t="s">
        <v>52</v>
      </c>
      <c r="AB562" t="s">
        <v>53</v>
      </c>
    </row>
    <row r="563" spans="1:28" x14ac:dyDescent="0.25">
      <c r="A563" t="s">
        <v>28</v>
      </c>
      <c r="B563" t="s">
        <v>1630</v>
      </c>
      <c r="C563">
        <v>2014</v>
      </c>
      <c r="D563" t="s">
        <v>44</v>
      </c>
      <c r="E563" t="s">
        <v>47</v>
      </c>
      <c r="F563">
        <v>4.5999999999999996</v>
      </c>
      <c r="G563" t="s">
        <v>31</v>
      </c>
      <c r="H563">
        <v>21</v>
      </c>
      <c r="I563" t="s">
        <v>1631</v>
      </c>
      <c r="J563" t="s">
        <v>33</v>
      </c>
      <c r="K563" t="s">
        <v>58</v>
      </c>
      <c r="L563" t="s">
        <v>288</v>
      </c>
      <c r="M563" t="s">
        <v>36</v>
      </c>
      <c r="N563" t="s">
        <v>37</v>
      </c>
      <c r="O563" t="s">
        <v>38</v>
      </c>
      <c r="P563" t="s">
        <v>51</v>
      </c>
      <c r="Q563" t="s">
        <v>52</v>
      </c>
      <c r="R563">
        <v>0</v>
      </c>
      <c r="S563" t="s">
        <v>53</v>
      </c>
      <c r="T563">
        <v>1</v>
      </c>
      <c r="U563" t="s">
        <v>43</v>
      </c>
      <c r="V563">
        <v>5</v>
      </c>
      <c r="W563" t="s">
        <v>43</v>
      </c>
      <c r="X563">
        <v>6</v>
      </c>
      <c r="Y563" t="s">
        <v>42</v>
      </c>
      <c r="Z563">
        <v>8.3333333333329998E-2</v>
      </c>
    </row>
    <row r="564" spans="1:28" x14ac:dyDescent="0.25">
      <c r="A564" t="s">
        <v>28</v>
      </c>
      <c r="B564" t="s">
        <v>1632</v>
      </c>
      <c r="C564">
        <v>2013</v>
      </c>
      <c r="D564" t="s">
        <v>54</v>
      </c>
      <c r="E564" t="s">
        <v>47</v>
      </c>
      <c r="F564">
        <v>4.9000000000000004</v>
      </c>
      <c r="G564" t="s">
        <v>71</v>
      </c>
      <c r="H564">
        <v>20</v>
      </c>
      <c r="I564" t="s">
        <v>1633</v>
      </c>
      <c r="J564" t="s">
        <v>901</v>
      </c>
      <c r="K564" t="s">
        <v>74</v>
      </c>
      <c r="L564" t="s">
        <v>902</v>
      </c>
      <c r="M564" t="s">
        <v>76</v>
      </c>
      <c r="N564" t="s">
        <v>37</v>
      </c>
      <c r="O564" t="s">
        <v>38</v>
      </c>
      <c r="P564" t="s">
        <v>51</v>
      </c>
      <c r="Q564" t="s">
        <v>52</v>
      </c>
      <c r="R564">
        <v>0</v>
      </c>
      <c r="S564" t="s">
        <v>53</v>
      </c>
      <c r="T564">
        <v>4</v>
      </c>
      <c r="U564" t="s">
        <v>42</v>
      </c>
      <c r="V564">
        <v>2</v>
      </c>
      <c r="W564" t="s">
        <v>43</v>
      </c>
      <c r="X564">
        <v>7</v>
      </c>
      <c r="Y564" t="s">
        <v>43</v>
      </c>
      <c r="Z564">
        <v>1.74999999999997</v>
      </c>
    </row>
    <row r="565" spans="1:28" x14ac:dyDescent="0.25">
      <c r="A565" t="s">
        <v>55</v>
      </c>
      <c r="B565" t="s">
        <v>1634</v>
      </c>
      <c r="C565">
        <v>2013</v>
      </c>
      <c r="D565" t="s">
        <v>54</v>
      </c>
      <c r="E565" t="s">
        <v>47</v>
      </c>
      <c r="F565">
        <v>6.4</v>
      </c>
      <c r="G565" t="s">
        <v>71</v>
      </c>
      <c r="H565">
        <v>20</v>
      </c>
      <c r="I565" t="s">
        <v>1635</v>
      </c>
      <c r="J565" t="s">
        <v>1085</v>
      </c>
      <c r="K565" t="s">
        <v>74</v>
      </c>
      <c r="L565" t="s">
        <v>80</v>
      </c>
      <c r="M565" t="s">
        <v>76</v>
      </c>
      <c r="N565" t="s">
        <v>37</v>
      </c>
      <c r="O565" t="s">
        <v>38</v>
      </c>
      <c r="P565" t="s">
        <v>51</v>
      </c>
      <c r="T565">
        <v>8</v>
      </c>
      <c r="U565" t="s">
        <v>42</v>
      </c>
      <c r="V565">
        <v>3.3333333333333299</v>
      </c>
      <c r="W565" t="s">
        <v>43</v>
      </c>
      <c r="X565">
        <v>6.5</v>
      </c>
      <c r="Y565" t="s">
        <v>43</v>
      </c>
      <c r="Z565">
        <v>8.3333333333329998E-2</v>
      </c>
    </row>
    <row r="566" spans="1:28" x14ac:dyDescent="0.25">
      <c r="A566" t="s">
        <v>28</v>
      </c>
      <c r="B566" t="s">
        <v>1636</v>
      </c>
      <c r="C566">
        <v>2014</v>
      </c>
      <c r="D566" t="s">
        <v>44</v>
      </c>
      <c r="E566" t="s">
        <v>5252</v>
      </c>
      <c r="F566">
        <v>5.0999999999999996</v>
      </c>
      <c r="G566" t="s">
        <v>31</v>
      </c>
      <c r="H566">
        <v>20</v>
      </c>
      <c r="I566" t="s">
        <v>1637</v>
      </c>
      <c r="J566" t="s">
        <v>586</v>
      </c>
      <c r="K566" t="s">
        <v>58</v>
      </c>
      <c r="L566" t="s">
        <v>1580</v>
      </c>
      <c r="M566" t="s">
        <v>36</v>
      </c>
      <c r="N566" t="s">
        <v>37</v>
      </c>
      <c r="O566" t="s">
        <v>38</v>
      </c>
      <c r="P566" t="s">
        <v>119</v>
      </c>
      <c r="Q566" t="s">
        <v>120</v>
      </c>
      <c r="R566">
        <v>0</v>
      </c>
      <c r="S566" t="s">
        <v>41</v>
      </c>
      <c r="T566">
        <v>3.3333333333333299</v>
      </c>
      <c r="U566" t="s">
        <v>42</v>
      </c>
      <c r="V566">
        <v>4.3333333333333304</v>
      </c>
      <c r="W566" t="s">
        <v>43</v>
      </c>
      <c r="X566">
        <v>7</v>
      </c>
      <c r="Y566" t="s">
        <v>43</v>
      </c>
      <c r="Z566">
        <v>8.3333333333329998E-2</v>
      </c>
    </row>
    <row r="567" spans="1:28" x14ac:dyDescent="0.25">
      <c r="A567" t="s">
        <v>28</v>
      </c>
      <c r="B567" t="s">
        <v>1638</v>
      </c>
      <c r="C567">
        <v>2012</v>
      </c>
      <c r="D567" t="s">
        <v>83</v>
      </c>
      <c r="E567" t="s">
        <v>5252</v>
      </c>
      <c r="F567">
        <v>6.5</v>
      </c>
      <c r="G567" t="s">
        <v>71</v>
      </c>
      <c r="H567">
        <v>23</v>
      </c>
      <c r="I567" t="s">
        <v>1639</v>
      </c>
      <c r="J567" t="s">
        <v>199</v>
      </c>
      <c r="K567" t="s">
        <v>74</v>
      </c>
      <c r="L567" t="s">
        <v>75</v>
      </c>
      <c r="M567" t="s">
        <v>76</v>
      </c>
      <c r="N567" t="s">
        <v>37</v>
      </c>
      <c r="O567" t="s">
        <v>38</v>
      </c>
      <c r="P567" t="s">
        <v>51</v>
      </c>
      <c r="Q567" t="s">
        <v>52</v>
      </c>
      <c r="R567">
        <v>0</v>
      </c>
      <c r="S567" t="s">
        <v>53</v>
      </c>
      <c r="T567">
        <v>3.3333333333333299</v>
      </c>
      <c r="U567" t="s">
        <v>214</v>
      </c>
      <c r="V567">
        <v>8</v>
      </c>
      <c r="W567" t="s">
        <v>43</v>
      </c>
      <c r="X567">
        <v>8</v>
      </c>
      <c r="Y567" t="s">
        <v>43</v>
      </c>
      <c r="Z567">
        <v>2.9166666666666101</v>
      </c>
    </row>
    <row r="568" spans="1:28" x14ac:dyDescent="0.25">
      <c r="A568" t="s">
        <v>28</v>
      </c>
      <c r="B568" t="s">
        <v>1640</v>
      </c>
      <c r="C568">
        <v>2012</v>
      </c>
      <c r="D568" t="s">
        <v>54</v>
      </c>
      <c r="E568" t="s">
        <v>47</v>
      </c>
      <c r="F568">
        <v>9.5</v>
      </c>
      <c r="G568" t="s">
        <v>143</v>
      </c>
      <c r="H568">
        <v>22</v>
      </c>
      <c r="I568" t="s">
        <v>1641</v>
      </c>
      <c r="J568" t="s">
        <v>1642</v>
      </c>
      <c r="K568" t="s">
        <v>92</v>
      </c>
      <c r="L568" t="s">
        <v>1426</v>
      </c>
      <c r="M568" t="s">
        <v>148</v>
      </c>
      <c r="N568" t="s">
        <v>37</v>
      </c>
      <c r="O568" t="s">
        <v>38</v>
      </c>
      <c r="P568" t="s">
        <v>51</v>
      </c>
      <c r="Q568" t="s">
        <v>52</v>
      </c>
      <c r="R568">
        <v>0</v>
      </c>
      <c r="S568" t="s">
        <v>53</v>
      </c>
      <c r="Z568">
        <v>1.99999999999996</v>
      </c>
    </row>
    <row r="569" spans="1:28" x14ac:dyDescent="0.25">
      <c r="A569" t="s">
        <v>28</v>
      </c>
      <c r="B569" t="s">
        <v>1643</v>
      </c>
      <c r="C569">
        <v>2013</v>
      </c>
      <c r="D569" t="s">
        <v>83</v>
      </c>
      <c r="E569" t="s">
        <v>30</v>
      </c>
      <c r="F569">
        <v>7.6</v>
      </c>
      <c r="G569" t="s">
        <v>71</v>
      </c>
      <c r="H569">
        <v>23</v>
      </c>
      <c r="I569" t="s">
        <v>1644</v>
      </c>
      <c r="J569" t="s">
        <v>193</v>
      </c>
      <c r="K569" t="s">
        <v>657</v>
      </c>
      <c r="L569" t="s">
        <v>1645</v>
      </c>
      <c r="M569" t="s">
        <v>76</v>
      </c>
      <c r="N569" t="s">
        <v>37</v>
      </c>
      <c r="O569" t="s">
        <v>38</v>
      </c>
      <c r="P569" t="s">
        <v>51</v>
      </c>
      <c r="Q569" t="s">
        <v>52</v>
      </c>
      <c r="R569">
        <v>0</v>
      </c>
      <c r="S569" t="s">
        <v>53</v>
      </c>
      <c r="Z569">
        <v>1.99999999999996</v>
      </c>
    </row>
    <row r="570" spans="1:28" x14ac:dyDescent="0.25">
      <c r="A570" t="s">
        <v>277</v>
      </c>
      <c r="B570" t="s">
        <v>1646</v>
      </c>
      <c r="C570">
        <v>2014</v>
      </c>
      <c r="D570" t="s">
        <v>44</v>
      </c>
      <c r="E570" t="s">
        <v>30</v>
      </c>
      <c r="F570">
        <v>4.4000000000000004</v>
      </c>
      <c r="G570" t="s">
        <v>31</v>
      </c>
      <c r="H570">
        <v>23</v>
      </c>
      <c r="I570" t="s">
        <v>1647</v>
      </c>
      <c r="J570" t="s">
        <v>33</v>
      </c>
      <c r="K570" t="s">
        <v>34</v>
      </c>
      <c r="L570" t="s">
        <v>1648</v>
      </c>
      <c r="M570" t="s">
        <v>36</v>
      </c>
      <c r="N570" t="s">
        <v>37</v>
      </c>
      <c r="O570" t="s">
        <v>38</v>
      </c>
      <c r="P570" t="s">
        <v>119</v>
      </c>
      <c r="Q570" t="s">
        <v>1649</v>
      </c>
      <c r="R570">
        <v>0</v>
      </c>
      <c r="S570" t="s">
        <v>698</v>
      </c>
      <c r="T570">
        <v>1.3333333333333299</v>
      </c>
      <c r="U570" t="s">
        <v>42</v>
      </c>
      <c r="V570">
        <v>5</v>
      </c>
      <c r="W570" t="s">
        <v>43</v>
      </c>
      <c r="X570">
        <v>2.6666666666666701</v>
      </c>
      <c r="Y570" t="s">
        <v>43</v>
      </c>
      <c r="Z570">
        <v>0.49999999999999001</v>
      </c>
    </row>
    <row r="571" spans="1:28" x14ac:dyDescent="0.25">
      <c r="A571" t="s">
        <v>55</v>
      </c>
      <c r="B571" t="s">
        <v>1650</v>
      </c>
      <c r="C571">
        <v>2013</v>
      </c>
      <c r="D571" t="s">
        <v>54</v>
      </c>
      <c r="E571" t="s">
        <v>122</v>
      </c>
      <c r="F571">
        <v>8.5</v>
      </c>
      <c r="G571" t="s">
        <v>71</v>
      </c>
      <c r="H571">
        <v>21</v>
      </c>
      <c r="I571" t="s">
        <v>1651</v>
      </c>
      <c r="J571" t="s">
        <v>1423</v>
      </c>
      <c r="K571" t="s">
        <v>74</v>
      </c>
      <c r="L571" t="s">
        <v>486</v>
      </c>
      <c r="M571" t="s">
        <v>76</v>
      </c>
      <c r="N571" t="s">
        <v>37</v>
      </c>
      <c r="O571" t="s">
        <v>38</v>
      </c>
      <c r="P571" t="s">
        <v>51</v>
      </c>
      <c r="T571">
        <v>5.5</v>
      </c>
      <c r="U571" t="s">
        <v>42</v>
      </c>
      <c r="V571">
        <v>7</v>
      </c>
      <c r="W571" t="s">
        <v>43</v>
      </c>
      <c r="X571">
        <v>9.5</v>
      </c>
      <c r="Y571" t="s">
        <v>42</v>
      </c>
      <c r="Z571">
        <v>0.83333333333332005</v>
      </c>
    </row>
    <row r="572" spans="1:28" x14ac:dyDescent="0.25">
      <c r="A572" t="s">
        <v>28</v>
      </c>
      <c r="B572" t="s">
        <v>1652</v>
      </c>
      <c r="C572">
        <v>2013</v>
      </c>
      <c r="D572" t="s">
        <v>54</v>
      </c>
      <c r="E572" t="s">
        <v>70</v>
      </c>
      <c r="F572">
        <v>4.5</v>
      </c>
      <c r="G572" t="s">
        <v>143</v>
      </c>
      <c r="H572">
        <v>20</v>
      </c>
      <c r="I572" t="s">
        <v>1653</v>
      </c>
      <c r="J572" t="s">
        <v>175</v>
      </c>
      <c r="K572" t="s">
        <v>74</v>
      </c>
      <c r="L572" t="s">
        <v>114</v>
      </c>
      <c r="M572" t="s">
        <v>36</v>
      </c>
      <c r="N572" t="s">
        <v>37</v>
      </c>
      <c r="O572" t="s">
        <v>38</v>
      </c>
      <c r="P572" t="s">
        <v>119</v>
      </c>
      <c r="Q572" t="s">
        <v>120</v>
      </c>
      <c r="R572">
        <v>0</v>
      </c>
      <c r="S572" t="s">
        <v>41</v>
      </c>
      <c r="Z572">
        <v>1.99999999999996</v>
      </c>
    </row>
    <row r="573" spans="1:28" x14ac:dyDescent="0.25">
      <c r="A573" t="s">
        <v>28</v>
      </c>
      <c r="B573" t="s">
        <v>1654</v>
      </c>
      <c r="C573">
        <v>2014</v>
      </c>
      <c r="D573" t="s">
        <v>54</v>
      </c>
      <c r="E573" t="s">
        <v>70</v>
      </c>
      <c r="F573">
        <v>5.4</v>
      </c>
      <c r="G573" t="s">
        <v>143</v>
      </c>
      <c r="H573">
        <v>18</v>
      </c>
      <c r="I573" t="s">
        <v>1655</v>
      </c>
      <c r="J573" t="s">
        <v>365</v>
      </c>
      <c r="K573" t="s">
        <v>266</v>
      </c>
      <c r="L573" t="s">
        <v>308</v>
      </c>
      <c r="M573" t="s">
        <v>148</v>
      </c>
      <c r="N573" t="s">
        <v>37</v>
      </c>
      <c r="O573" t="s">
        <v>38</v>
      </c>
      <c r="P573" t="s">
        <v>51</v>
      </c>
      <c r="Q573" t="s">
        <v>52</v>
      </c>
      <c r="R573">
        <v>0</v>
      </c>
      <c r="S573" t="s">
        <v>53</v>
      </c>
      <c r="Z573">
        <v>0.99999999999998002</v>
      </c>
    </row>
    <row r="574" spans="1:28" x14ac:dyDescent="0.25">
      <c r="A574" t="s">
        <v>55</v>
      </c>
      <c r="B574" t="s">
        <v>1656</v>
      </c>
      <c r="C574">
        <v>2012</v>
      </c>
      <c r="D574" t="s">
        <v>77</v>
      </c>
      <c r="E574" t="s">
        <v>47</v>
      </c>
      <c r="F574">
        <v>4.7</v>
      </c>
      <c r="G574" t="s">
        <v>143</v>
      </c>
      <c r="H574">
        <v>26</v>
      </c>
      <c r="I574" t="s">
        <v>1657</v>
      </c>
      <c r="J574" t="s">
        <v>1442</v>
      </c>
      <c r="K574" t="s">
        <v>205</v>
      </c>
      <c r="L574" t="s">
        <v>206</v>
      </c>
      <c r="M574" t="s">
        <v>148</v>
      </c>
      <c r="N574" t="s">
        <v>37</v>
      </c>
      <c r="O574" t="s">
        <v>38</v>
      </c>
      <c r="P574" t="s">
        <v>51</v>
      </c>
      <c r="T574">
        <v>3.5</v>
      </c>
      <c r="U574" t="s">
        <v>43</v>
      </c>
      <c r="V574">
        <v>5.5</v>
      </c>
      <c r="W574" t="s">
        <v>43</v>
      </c>
      <c r="X574">
        <v>5.75</v>
      </c>
      <c r="Y574" t="s">
        <v>43</v>
      </c>
      <c r="Z574">
        <v>8.3333333333329998E-2</v>
      </c>
    </row>
    <row r="575" spans="1:28" x14ac:dyDescent="0.25">
      <c r="A575" t="s">
        <v>28</v>
      </c>
      <c r="B575" t="s">
        <v>1658</v>
      </c>
      <c r="C575">
        <v>2012</v>
      </c>
      <c r="D575" t="s">
        <v>115</v>
      </c>
      <c r="E575" t="s">
        <v>47</v>
      </c>
      <c r="F575">
        <v>8.9</v>
      </c>
      <c r="G575" t="s">
        <v>71</v>
      </c>
      <c r="H575">
        <v>21</v>
      </c>
      <c r="I575" t="s">
        <v>1659</v>
      </c>
      <c r="J575" t="s">
        <v>682</v>
      </c>
      <c r="K575" t="s">
        <v>74</v>
      </c>
      <c r="L575" t="s">
        <v>615</v>
      </c>
      <c r="M575" t="s">
        <v>76</v>
      </c>
      <c r="N575" t="s">
        <v>37</v>
      </c>
      <c r="O575" t="s">
        <v>38</v>
      </c>
      <c r="P575" t="s">
        <v>51</v>
      </c>
      <c r="Q575" t="s">
        <v>52</v>
      </c>
      <c r="R575">
        <v>0</v>
      </c>
      <c r="S575" t="s">
        <v>53</v>
      </c>
      <c r="T575">
        <v>5.75</v>
      </c>
      <c r="U575" t="s">
        <v>43</v>
      </c>
      <c r="V575">
        <v>6</v>
      </c>
      <c r="W575" t="s">
        <v>43</v>
      </c>
      <c r="X575">
        <v>11.3333333333333</v>
      </c>
      <c r="Y575" t="s">
        <v>43</v>
      </c>
      <c r="Z575">
        <v>2.6666666666666101</v>
      </c>
    </row>
    <row r="576" spans="1:28" x14ac:dyDescent="0.25">
      <c r="A576" t="s">
        <v>55</v>
      </c>
      <c r="B576" t="s">
        <v>1660</v>
      </c>
      <c r="C576">
        <v>2013</v>
      </c>
      <c r="D576" t="s">
        <v>115</v>
      </c>
      <c r="E576" t="s">
        <v>5252</v>
      </c>
      <c r="F576">
        <v>4.0999999999999996</v>
      </c>
      <c r="G576" t="s">
        <v>71</v>
      </c>
      <c r="H576">
        <v>21</v>
      </c>
      <c r="I576" t="s">
        <v>1661</v>
      </c>
      <c r="J576" t="s">
        <v>1553</v>
      </c>
      <c r="K576" t="s">
        <v>74</v>
      </c>
      <c r="L576" t="s">
        <v>1662</v>
      </c>
      <c r="M576" t="s">
        <v>76</v>
      </c>
      <c r="N576" t="s">
        <v>60</v>
      </c>
      <c r="O576" t="s">
        <v>38</v>
      </c>
      <c r="P576" t="s">
        <v>51</v>
      </c>
      <c r="T576">
        <v>2.6666666666666701</v>
      </c>
      <c r="U576" t="s">
        <v>214</v>
      </c>
      <c r="V576">
        <v>6</v>
      </c>
      <c r="W576" t="s">
        <v>43</v>
      </c>
      <c r="X576">
        <v>2</v>
      </c>
      <c r="Y576" t="s">
        <v>43</v>
      </c>
      <c r="Z576">
        <v>1.0833333333333099</v>
      </c>
    </row>
    <row r="577" spans="1:26" x14ac:dyDescent="0.25">
      <c r="A577" t="s">
        <v>277</v>
      </c>
      <c r="B577" t="s">
        <v>1663</v>
      </c>
      <c r="C577">
        <v>2013</v>
      </c>
      <c r="D577" t="s">
        <v>115</v>
      </c>
      <c r="E577" t="s">
        <v>5252</v>
      </c>
      <c r="F577">
        <v>5.4</v>
      </c>
      <c r="G577" t="s">
        <v>31</v>
      </c>
      <c r="H577">
        <v>21</v>
      </c>
      <c r="I577" t="s">
        <v>1664</v>
      </c>
      <c r="J577" t="s">
        <v>33</v>
      </c>
      <c r="K577" t="s">
        <v>92</v>
      </c>
      <c r="L577" t="s">
        <v>1216</v>
      </c>
      <c r="M577" t="s">
        <v>36</v>
      </c>
      <c r="N577" t="s">
        <v>37</v>
      </c>
      <c r="O577" t="s">
        <v>38</v>
      </c>
      <c r="P577" t="s">
        <v>106</v>
      </c>
      <c r="Q577" t="s">
        <v>1665</v>
      </c>
      <c r="R577">
        <v>0</v>
      </c>
      <c r="S577" t="s">
        <v>1666</v>
      </c>
      <c r="T577">
        <v>2</v>
      </c>
      <c r="U577" t="s">
        <v>43</v>
      </c>
      <c r="V577">
        <v>6</v>
      </c>
      <c r="W577" t="s">
        <v>43</v>
      </c>
      <c r="X577">
        <v>5.5</v>
      </c>
      <c r="Y577" t="s">
        <v>42</v>
      </c>
      <c r="Z577">
        <v>0.83333333333332005</v>
      </c>
    </row>
    <row r="578" spans="1:26" x14ac:dyDescent="0.25">
      <c r="A578" t="s">
        <v>28</v>
      </c>
      <c r="B578" t="s">
        <v>1667</v>
      </c>
      <c r="C578">
        <v>2014</v>
      </c>
      <c r="D578" t="s">
        <v>44</v>
      </c>
      <c r="E578" t="s">
        <v>30</v>
      </c>
      <c r="F578">
        <v>3.7</v>
      </c>
      <c r="G578" t="s">
        <v>31</v>
      </c>
      <c r="H578">
        <v>21</v>
      </c>
      <c r="I578" t="s">
        <v>1668</v>
      </c>
      <c r="J578" t="s">
        <v>33</v>
      </c>
      <c r="K578" t="s">
        <v>34</v>
      </c>
      <c r="L578" t="s">
        <v>35</v>
      </c>
      <c r="M578" t="s">
        <v>36</v>
      </c>
      <c r="N578" t="s">
        <v>37</v>
      </c>
      <c r="O578" t="s">
        <v>38</v>
      </c>
      <c r="P578" t="s">
        <v>51</v>
      </c>
      <c r="Q578" t="s">
        <v>52</v>
      </c>
      <c r="R578">
        <v>0</v>
      </c>
      <c r="S578" t="s">
        <v>53</v>
      </c>
      <c r="T578">
        <v>0</v>
      </c>
      <c r="U578" t="s">
        <v>42</v>
      </c>
      <c r="V578">
        <v>3.3333333333333299</v>
      </c>
      <c r="W578" t="s">
        <v>43</v>
      </c>
      <c r="X578">
        <v>5</v>
      </c>
      <c r="Y578" t="s">
        <v>43</v>
      </c>
      <c r="Z578">
        <v>0.58333333333333004</v>
      </c>
    </row>
    <row r="579" spans="1:26" x14ac:dyDescent="0.25">
      <c r="A579" t="s">
        <v>28</v>
      </c>
      <c r="B579" t="s">
        <v>1669</v>
      </c>
      <c r="C579">
        <v>2014</v>
      </c>
      <c r="D579" t="s">
        <v>54</v>
      </c>
      <c r="E579" t="s">
        <v>47</v>
      </c>
      <c r="F579">
        <v>7.2</v>
      </c>
      <c r="G579" t="s">
        <v>71</v>
      </c>
      <c r="H579">
        <v>19</v>
      </c>
      <c r="I579" t="s">
        <v>1670</v>
      </c>
      <c r="J579" t="s">
        <v>1553</v>
      </c>
      <c r="K579" t="s">
        <v>74</v>
      </c>
      <c r="L579" t="s">
        <v>667</v>
      </c>
      <c r="M579" t="s">
        <v>76</v>
      </c>
      <c r="N579" t="s">
        <v>37</v>
      </c>
      <c r="O579" t="s">
        <v>38</v>
      </c>
      <c r="P579" t="s">
        <v>51</v>
      </c>
      <c r="Q579" t="s">
        <v>52</v>
      </c>
      <c r="R579">
        <v>0</v>
      </c>
      <c r="S579" t="s">
        <v>53</v>
      </c>
      <c r="T579">
        <v>10</v>
      </c>
      <c r="U579" t="s">
        <v>42</v>
      </c>
      <c r="V579">
        <v>6.25</v>
      </c>
      <c r="W579" t="s">
        <v>43</v>
      </c>
      <c r="X579">
        <v>9.25</v>
      </c>
      <c r="Y579" t="s">
        <v>43</v>
      </c>
      <c r="Z579">
        <v>0.99999999999998002</v>
      </c>
    </row>
    <row r="580" spans="1:26" x14ac:dyDescent="0.25">
      <c r="A580" t="s">
        <v>28</v>
      </c>
      <c r="B580" t="s">
        <v>1671</v>
      </c>
      <c r="C580">
        <v>2013</v>
      </c>
      <c r="D580" t="s">
        <v>77</v>
      </c>
      <c r="E580" t="s">
        <v>5252</v>
      </c>
      <c r="F580">
        <v>7.8</v>
      </c>
      <c r="G580" t="s">
        <v>31</v>
      </c>
      <c r="H580">
        <v>31</v>
      </c>
      <c r="I580" t="s">
        <v>1672</v>
      </c>
      <c r="J580" t="s">
        <v>33</v>
      </c>
      <c r="K580" t="s">
        <v>34</v>
      </c>
      <c r="L580" t="s">
        <v>304</v>
      </c>
      <c r="M580" t="s">
        <v>36</v>
      </c>
      <c r="N580" t="s">
        <v>37</v>
      </c>
      <c r="O580" t="s">
        <v>38</v>
      </c>
      <c r="P580" t="s">
        <v>51</v>
      </c>
      <c r="Q580" t="s">
        <v>52</v>
      </c>
      <c r="R580">
        <v>0</v>
      </c>
      <c r="S580" t="s">
        <v>53</v>
      </c>
      <c r="Z580">
        <v>1.99999999999996</v>
      </c>
    </row>
    <row r="581" spans="1:26" x14ac:dyDescent="0.25">
      <c r="A581" t="s">
        <v>28</v>
      </c>
      <c r="B581" t="s">
        <v>1673</v>
      </c>
      <c r="C581">
        <v>2013</v>
      </c>
      <c r="D581" t="s">
        <v>68</v>
      </c>
      <c r="E581" t="s">
        <v>5252</v>
      </c>
      <c r="F581">
        <v>5.3</v>
      </c>
      <c r="G581" t="s">
        <v>71</v>
      </c>
      <c r="H581">
        <v>23</v>
      </c>
      <c r="I581" t="s">
        <v>1674</v>
      </c>
      <c r="J581" t="s">
        <v>193</v>
      </c>
      <c r="K581" t="s">
        <v>74</v>
      </c>
      <c r="L581" t="s">
        <v>131</v>
      </c>
      <c r="M581" t="s">
        <v>76</v>
      </c>
      <c r="N581" t="s">
        <v>37</v>
      </c>
      <c r="O581" t="s">
        <v>38</v>
      </c>
      <c r="P581" t="s">
        <v>51</v>
      </c>
      <c r="Q581" t="s">
        <v>52</v>
      </c>
      <c r="R581">
        <v>0</v>
      </c>
      <c r="S581" t="s">
        <v>53</v>
      </c>
      <c r="T581">
        <v>8</v>
      </c>
      <c r="U581" t="s">
        <v>42</v>
      </c>
      <c r="V581">
        <v>3</v>
      </c>
      <c r="W581" t="s">
        <v>43</v>
      </c>
      <c r="X581">
        <v>6</v>
      </c>
      <c r="Y581" t="s">
        <v>43</v>
      </c>
      <c r="Z581">
        <v>1.99999999999996</v>
      </c>
    </row>
    <row r="582" spans="1:26" x14ac:dyDescent="0.25">
      <c r="A582" t="s">
        <v>28</v>
      </c>
      <c r="B582" t="s">
        <v>1675</v>
      </c>
      <c r="C582">
        <v>2013</v>
      </c>
      <c r="D582" t="s">
        <v>54</v>
      </c>
      <c r="E582" t="s">
        <v>122</v>
      </c>
      <c r="F582">
        <v>2.9</v>
      </c>
      <c r="G582" t="s">
        <v>31</v>
      </c>
      <c r="H582">
        <v>22</v>
      </c>
      <c r="I582" t="s">
        <v>1676</v>
      </c>
      <c r="J582" t="s">
        <v>335</v>
      </c>
      <c r="K582" t="s">
        <v>34</v>
      </c>
      <c r="L582" t="s">
        <v>412</v>
      </c>
      <c r="M582" t="s">
        <v>36</v>
      </c>
      <c r="N582" t="s">
        <v>37</v>
      </c>
      <c r="O582" t="s">
        <v>38</v>
      </c>
      <c r="P582" t="s">
        <v>65</v>
      </c>
      <c r="Q582" t="s">
        <v>612</v>
      </c>
      <c r="R582">
        <v>0</v>
      </c>
      <c r="S582" t="s">
        <v>41</v>
      </c>
      <c r="T582">
        <v>3</v>
      </c>
      <c r="U582" t="s">
        <v>42</v>
      </c>
      <c r="V582">
        <v>3</v>
      </c>
      <c r="W582" t="s">
        <v>43</v>
      </c>
      <c r="X582">
        <v>3</v>
      </c>
      <c r="Y582" t="s">
        <v>42</v>
      </c>
      <c r="Z582">
        <v>0.41666666666666002</v>
      </c>
    </row>
    <row r="583" spans="1:26" x14ac:dyDescent="0.25">
      <c r="A583" t="s">
        <v>28</v>
      </c>
      <c r="B583" t="s">
        <v>1677</v>
      </c>
      <c r="C583">
        <v>2012</v>
      </c>
      <c r="D583" t="s">
        <v>44</v>
      </c>
      <c r="E583" t="s">
        <v>47</v>
      </c>
      <c r="F583">
        <v>6.2</v>
      </c>
      <c r="G583" t="s">
        <v>31</v>
      </c>
      <c r="H583">
        <v>21</v>
      </c>
      <c r="I583" t="s">
        <v>1678</v>
      </c>
      <c r="J583" t="s">
        <v>586</v>
      </c>
      <c r="K583" t="s">
        <v>34</v>
      </c>
      <c r="L583" t="s">
        <v>50</v>
      </c>
      <c r="M583" t="s">
        <v>36</v>
      </c>
      <c r="N583" t="s">
        <v>37</v>
      </c>
      <c r="O583" t="s">
        <v>38</v>
      </c>
      <c r="P583" t="s">
        <v>119</v>
      </c>
      <c r="Q583" t="s">
        <v>120</v>
      </c>
      <c r="R583">
        <v>0</v>
      </c>
      <c r="S583" t="s">
        <v>41</v>
      </c>
      <c r="T583">
        <v>9</v>
      </c>
      <c r="U583" t="s">
        <v>43</v>
      </c>
      <c r="V583">
        <v>4.3333333333333304</v>
      </c>
      <c r="W583" t="s">
        <v>43</v>
      </c>
      <c r="X583">
        <v>6.25</v>
      </c>
      <c r="Y583" t="s">
        <v>43</v>
      </c>
      <c r="Z583">
        <v>1.99999999999996</v>
      </c>
    </row>
    <row r="584" spans="1:26" x14ac:dyDescent="0.25">
      <c r="A584" t="s">
        <v>28</v>
      </c>
      <c r="B584" t="s">
        <v>1679</v>
      </c>
      <c r="C584">
        <v>2013</v>
      </c>
      <c r="D584" t="s">
        <v>115</v>
      </c>
      <c r="E584" t="s">
        <v>5252</v>
      </c>
      <c r="F584">
        <v>6.2</v>
      </c>
      <c r="G584" t="s">
        <v>31</v>
      </c>
      <c r="H584">
        <v>21</v>
      </c>
      <c r="I584" t="s">
        <v>1680</v>
      </c>
      <c r="J584" t="s">
        <v>33</v>
      </c>
      <c r="K584" t="s">
        <v>74</v>
      </c>
      <c r="L584" t="s">
        <v>301</v>
      </c>
      <c r="M584" t="s">
        <v>36</v>
      </c>
      <c r="N584" t="s">
        <v>37</v>
      </c>
      <c r="O584" t="s">
        <v>38</v>
      </c>
      <c r="P584" t="s">
        <v>119</v>
      </c>
      <c r="Q584" t="s">
        <v>120</v>
      </c>
      <c r="R584">
        <v>0</v>
      </c>
      <c r="S584" t="s">
        <v>41</v>
      </c>
      <c r="T584">
        <v>3.6666666666666701</v>
      </c>
      <c r="U584" t="s">
        <v>43</v>
      </c>
      <c r="V584">
        <v>7</v>
      </c>
      <c r="W584" t="s">
        <v>43</v>
      </c>
      <c r="X584">
        <v>7</v>
      </c>
      <c r="Y584" t="s">
        <v>42</v>
      </c>
      <c r="Z584">
        <v>1.99999999999996</v>
      </c>
    </row>
    <row r="585" spans="1:26" x14ac:dyDescent="0.25">
      <c r="A585" t="s">
        <v>28</v>
      </c>
      <c r="B585" t="s">
        <v>1681</v>
      </c>
      <c r="C585">
        <v>2013</v>
      </c>
      <c r="D585" t="s">
        <v>54</v>
      </c>
      <c r="E585" t="s">
        <v>47</v>
      </c>
      <c r="F585">
        <v>7.3</v>
      </c>
      <c r="G585" t="s">
        <v>31</v>
      </c>
      <c r="H585">
        <v>20</v>
      </c>
      <c r="I585" t="s">
        <v>1682</v>
      </c>
      <c r="J585" t="s">
        <v>33</v>
      </c>
      <c r="K585" t="s">
        <v>74</v>
      </c>
      <c r="L585" t="s">
        <v>902</v>
      </c>
      <c r="M585" t="s">
        <v>36</v>
      </c>
      <c r="N585" t="s">
        <v>37</v>
      </c>
      <c r="O585" t="s">
        <v>38</v>
      </c>
      <c r="P585" t="s">
        <v>119</v>
      </c>
      <c r="Q585" t="s">
        <v>120</v>
      </c>
      <c r="R585">
        <v>0</v>
      </c>
      <c r="S585" t="s">
        <v>41</v>
      </c>
      <c r="T585">
        <v>6</v>
      </c>
      <c r="U585" t="s">
        <v>43</v>
      </c>
      <c r="V585">
        <v>2.6666666666666701</v>
      </c>
      <c r="W585" t="s">
        <v>43</v>
      </c>
      <c r="X585">
        <v>4</v>
      </c>
      <c r="Y585" t="s">
        <v>43</v>
      </c>
      <c r="Z585">
        <v>1.9166666666666301</v>
      </c>
    </row>
    <row r="586" spans="1:26" x14ac:dyDescent="0.25">
      <c r="A586" t="s">
        <v>55</v>
      </c>
      <c r="B586" t="s">
        <v>1683</v>
      </c>
      <c r="C586">
        <v>2013</v>
      </c>
      <c r="D586" t="s">
        <v>54</v>
      </c>
      <c r="E586" t="s">
        <v>122</v>
      </c>
      <c r="F586">
        <v>8.3000000000000007</v>
      </c>
      <c r="G586" t="s">
        <v>31</v>
      </c>
      <c r="H586">
        <v>36</v>
      </c>
      <c r="I586" t="s">
        <v>1684</v>
      </c>
      <c r="J586" t="s">
        <v>33</v>
      </c>
      <c r="K586" t="s">
        <v>34</v>
      </c>
      <c r="L586" t="s">
        <v>1406</v>
      </c>
      <c r="M586" t="s">
        <v>36</v>
      </c>
      <c r="N586" t="s">
        <v>60</v>
      </c>
      <c r="O586" t="s">
        <v>38</v>
      </c>
      <c r="P586" t="s">
        <v>51</v>
      </c>
      <c r="T586">
        <v>12</v>
      </c>
      <c r="U586" t="s">
        <v>214</v>
      </c>
      <c r="V586">
        <v>8.5</v>
      </c>
      <c r="W586" t="s">
        <v>43</v>
      </c>
      <c r="X586">
        <v>3</v>
      </c>
      <c r="Y586" t="s">
        <v>43</v>
      </c>
      <c r="Z586">
        <v>8.3333333333329998E-2</v>
      </c>
    </row>
    <row r="587" spans="1:26" x14ac:dyDescent="0.25">
      <c r="A587" t="s">
        <v>55</v>
      </c>
      <c r="B587" t="s">
        <v>1685</v>
      </c>
      <c r="C587">
        <v>2012</v>
      </c>
      <c r="D587" t="s">
        <v>83</v>
      </c>
      <c r="E587" t="s">
        <v>5252</v>
      </c>
      <c r="F587">
        <v>7.4</v>
      </c>
      <c r="G587" t="s">
        <v>71</v>
      </c>
      <c r="H587">
        <v>24</v>
      </c>
      <c r="I587" t="s">
        <v>1686</v>
      </c>
      <c r="J587" t="s">
        <v>1687</v>
      </c>
      <c r="K587" t="s">
        <v>160</v>
      </c>
      <c r="L587" t="s">
        <v>1688</v>
      </c>
      <c r="M587" t="s">
        <v>76</v>
      </c>
      <c r="N587" t="s">
        <v>37</v>
      </c>
      <c r="O587" t="s">
        <v>38</v>
      </c>
      <c r="P587" t="s">
        <v>51</v>
      </c>
      <c r="T587">
        <v>11</v>
      </c>
      <c r="U587" t="s">
        <v>42</v>
      </c>
      <c r="V587">
        <v>8.5</v>
      </c>
      <c r="W587" t="s">
        <v>43</v>
      </c>
      <c r="X587">
        <v>7</v>
      </c>
      <c r="Y587" t="s">
        <v>43</v>
      </c>
      <c r="Z587">
        <v>0.58333333333332005</v>
      </c>
    </row>
    <row r="588" spans="1:26" x14ac:dyDescent="0.25">
      <c r="A588" t="s">
        <v>28</v>
      </c>
      <c r="B588" t="s">
        <v>1689</v>
      </c>
      <c r="C588">
        <v>2014</v>
      </c>
      <c r="D588" t="s">
        <v>68</v>
      </c>
      <c r="E588" t="s">
        <v>122</v>
      </c>
      <c r="F588">
        <v>5.5</v>
      </c>
      <c r="G588" t="s">
        <v>143</v>
      </c>
      <c r="H588">
        <v>26</v>
      </c>
      <c r="I588" t="s">
        <v>1690</v>
      </c>
      <c r="J588" t="s">
        <v>1691</v>
      </c>
      <c r="K588" t="s">
        <v>58</v>
      </c>
      <c r="L588" t="s">
        <v>949</v>
      </c>
      <c r="M588" t="s">
        <v>36</v>
      </c>
      <c r="N588" t="s">
        <v>37</v>
      </c>
      <c r="O588" t="s">
        <v>38</v>
      </c>
      <c r="P588" t="s">
        <v>41</v>
      </c>
      <c r="Q588" t="s">
        <v>207</v>
      </c>
      <c r="R588">
        <v>0</v>
      </c>
      <c r="S588" t="s">
        <v>41</v>
      </c>
      <c r="T588">
        <v>6</v>
      </c>
      <c r="U588" t="s">
        <v>42</v>
      </c>
      <c r="V588">
        <v>7</v>
      </c>
      <c r="W588" t="s">
        <v>43</v>
      </c>
      <c r="X588">
        <v>7</v>
      </c>
      <c r="Y588" t="s">
        <v>42</v>
      </c>
      <c r="Z588">
        <v>0.99999999999998002</v>
      </c>
    </row>
    <row r="589" spans="1:26" x14ac:dyDescent="0.25">
      <c r="A589" t="s">
        <v>55</v>
      </c>
      <c r="B589" t="s">
        <v>1692</v>
      </c>
      <c r="C589">
        <v>2012</v>
      </c>
      <c r="D589" t="s">
        <v>115</v>
      </c>
      <c r="E589" t="s">
        <v>5252</v>
      </c>
      <c r="F589">
        <v>7</v>
      </c>
      <c r="G589" t="s">
        <v>31</v>
      </c>
      <c r="H589">
        <v>21</v>
      </c>
      <c r="I589" t="s">
        <v>1693</v>
      </c>
      <c r="J589" t="s">
        <v>33</v>
      </c>
      <c r="K589" t="s">
        <v>34</v>
      </c>
      <c r="L589" t="s">
        <v>292</v>
      </c>
      <c r="M589" t="s">
        <v>36</v>
      </c>
      <c r="N589" t="s">
        <v>37</v>
      </c>
      <c r="O589" t="s">
        <v>38</v>
      </c>
      <c r="P589" t="s">
        <v>119</v>
      </c>
      <c r="T589">
        <v>10</v>
      </c>
      <c r="U589" t="s">
        <v>43</v>
      </c>
      <c r="V589">
        <v>5</v>
      </c>
      <c r="W589" t="s">
        <v>43</v>
      </c>
      <c r="X589">
        <v>8.6666666666666696</v>
      </c>
      <c r="Y589" t="s">
        <v>42</v>
      </c>
      <c r="Z589">
        <v>2.9166666666666101</v>
      </c>
    </row>
    <row r="590" spans="1:26" x14ac:dyDescent="0.25">
      <c r="A590" t="s">
        <v>28</v>
      </c>
      <c r="B590" t="s">
        <v>1694</v>
      </c>
      <c r="C590">
        <v>2014</v>
      </c>
      <c r="D590" t="s">
        <v>44</v>
      </c>
      <c r="E590" t="s">
        <v>47</v>
      </c>
      <c r="F590">
        <v>5.4</v>
      </c>
      <c r="G590" t="s">
        <v>31</v>
      </c>
      <c r="H590">
        <v>22</v>
      </c>
      <c r="I590" t="s">
        <v>1695</v>
      </c>
      <c r="J590" t="s">
        <v>33</v>
      </c>
      <c r="K590" t="s">
        <v>92</v>
      </c>
      <c r="L590" t="s">
        <v>137</v>
      </c>
      <c r="M590" t="s">
        <v>36</v>
      </c>
      <c r="N590" t="s">
        <v>37</v>
      </c>
      <c r="O590" t="s">
        <v>38</v>
      </c>
      <c r="P590" t="s">
        <v>51</v>
      </c>
      <c r="Q590" t="s">
        <v>52</v>
      </c>
      <c r="R590">
        <v>0</v>
      </c>
      <c r="S590" t="s">
        <v>53</v>
      </c>
      <c r="T590">
        <v>0</v>
      </c>
      <c r="U590" t="s">
        <v>43</v>
      </c>
      <c r="V590">
        <v>3.3333333333333299</v>
      </c>
      <c r="W590" t="s">
        <v>43</v>
      </c>
      <c r="X590">
        <v>8</v>
      </c>
      <c r="Y590" t="s">
        <v>43</v>
      </c>
      <c r="Z590">
        <v>0.74999999999999001</v>
      </c>
    </row>
    <row r="591" spans="1:26" x14ac:dyDescent="0.25">
      <c r="A591" t="s">
        <v>28</v>
      </c>
      <c r="B591" t="s">
        <v>1696</v>
      </c>
      <c r="C591">
        <v>2013</v>
      </c>
      <c r="D591" t="s">
        <v>44</v>
      </c>
      <c r="E591" t="s">
        <v>47</v>
      </c>
      <c r="F591">
        <v>5.6</v>
      </c>
      <c r="G591" t="s">
        <v>71</v>
      </c>
      <c r="H591">
        <v>20</v>
      </c>
      <c r="I591" t="s">
        <v>1697</v>
      </c>
      <c r="J591" t="s">
        <v>1085</v>
      </c>
      <c r="K591" t="s">
        <v>74</v>
      </c>
      <c r="L591" t="s">
        <v>615</v>
      </c>
      <c r="M591" t="s">
        <v>76</v>
      </c>
      <c r="N591" t="s">
        <v>37</v>
      </c>
      <c r="O591" t="s">
        <v>38</v>
      </c>
      <c r="P591" t="s">
        <v>51</v>
      </c>
      <c r="Q591" t="s">
        <v>52</v>
      </c>
      <c r="R591">
        <v>0</v>
      </c>
      <c r="S591" t="s">
        <v>53</v>
      </c>
      <c r="T591">
        <v>6.25</v>
      </c>
      <c r="U591" t="s">
        <v>43</v>
      </c>
      <c r="V591">
        <v>4.3333333333333304</v>
      </c>
      <c r="W591" t="s">
        <v>43</v>
      </c>
      <c r="X591">
        <v>5</v>
      </c>
      <c r="Y591" t="s">
        <v>43</v>
      </c>
      <c r="Z591">
        <v>1.99999999999996</v>
      </c>
    </row>
    <row r="592" spans="1:26" x14ac:dyDescent="0.25">
      <c r="A592" t="s">
        <v>28</v>
      </c>
      <c r="B592" t="s">
        <v>1698</v>
      </c>
      <c r="C592">
        <v>2014</v>
      </c>
      <c r="D592" t="s">
        <v>68</v>
      </c>
      <c r="E592" t="s">
        <v>122</v>
      </c>
      <c r="F592">
        <v>5.9</v>
      </c>
      <c r="G592" t="s">
        <v>31</v>
      </c>
      <c r="H592">
        <v>28</v>
      </c>
      <c r="I592" t="s">
        <v>1699</v>
      </c>
      <c r="J592" t="s">
        <v>586</v>
      </c>
      <c r="K592" t="s">
        <v>34</v>
      </c>
      <c r="L592" t="s">
        <v>537</v>
      </c>
      <c r="M592" t="s">
        <v>36</v>
      </c>
      <c r="N592" t="s">
        <v>37</v>
      </c>
      <c r="O592" t="s">
        <v>38</v>
      </c>
      <c r="P592" t="s">
        <v>41</v>
      </c>
      <c r="Q592" t="s">
        <v>207</v>
      </c>
      <c r="R592">
        <v>0</v>
      </c>
      <c r="S592" t="s">
        <v>41</v>
      </c>
      <c r="T592">
        <v>8.5</v>
      </c>
      <c r="U592" t="s">
        <v>43</v>
      </c>
      <c r="V592">
        <v>4</v>
      </c>
      <c r="W592" t="s">
        <v>43</v>
      </c>
      <c r="X592">
        <v>3</v>
      </c>
      <c r="Y592" t="s">
        <v>42</v>
      </c>
      <c r="Z592">
        <v>0.91666666666664998</v>
      </c>
    </row>
    <row r="593" spans="1:28" x14ac:dyDescent="0.25">
      <c r="A593" t="s">
        <v>55</v>
      </c>
      <c r="B593" t="s">
        <v>1700</v>
      </c>
      <c r="C593">
        <v>2012</v>
      </c>
      <c r="D593" t="s">
        <v>83</v>
      </c>
      <c r="E593" t="s">
        <v>5252</v>
      </c>
      <c r="F593">
        <v>3</v>
      </c>
      <c r="G593" t="s">
        <v>31</v>
      </c>
      <c r="H593">
        <v>22</v>
      </c>
      <c r="I593" t="s">
        <v>1701</v>
      </c>
      <c r="J593" t="s">
        <v>434</v>
      </c>
      <c r="K593" t="s">
        <v>34</v>
      </c>
      <c r="L593" t="s">
        <v>748</v>
      </c>
      <c r="M593" t="s">
        <v>36</v>
      </c>
      <c r="N593" t="s">
        <v>37</v>
      </c>
      <c r="O593" t="s">
        <v>38</v>
      </c>
      <c r="P593" t="s">
        <v>51</v>
      </c>
      <c r="T593">
        <v>3</v>
      </c>
      <c r="U593" t="s">
        <v>42</v>
      </c>
      <c r="V593">
        <v>4.5</v>
      </c>
      <c r="W593" t="s">
        <v>43</v>
      </c>
      <c r="X593">
        <v>3.3333333333333299</v>
      </c>
      <c r="Y593" t="s">
        <v>43</v>
      </c>
      <c r="Z593">
        <v>1.3333333333333099</v>
      </c>
    </row>
    <row r="594" spans="1:28" x14ac:dyDescent="0.25">
      <c r="A594" t="s">
        <v>55</v>
      </c>
      <c r="B594" t="s">
        <v>1702</v>
      </c>
      <c r="C594">
        <v>2012</v>
      </c>
      <c r="D594" t="s">
        <v>115</v>
      </c>
      <c r="E594" t="s">
        <v>5252</v>
      </c>
      <c r="F594">
        <v>9.8000000000000007</v>
      </c>
      <c r="G594" t="s">
        <v>31</v>
      </c>
      <c r="H594">
        <v>22</v>
      </c>
      <c r="I594" t="s">
        <v>1703</v>
      </c>
      <c r="J594" t="s">
        <v>33</v>
      </c>
      <c r="K594" t="s">
        <v>58</v>
      </c>
      <c r="L594" t="s">
        <v>440</v>
      </c>
      <c r="M594" t="s">
        <v>36</v>
      </c>
      <c r="N594" t="s">
        <v>37</v>
      </c>
      <c r="O594" t="s">
        <v>38</v>
      </c>
      <c r="P594" t="s">
        <v>65</v>
      </c>
      <c r="T594">
        <v>5.5</v>
      </c>
      <c r="U594" t="s">
        <v>42</v>
      </c>
      <c r="V594">
        <v>8.25</v>
      </c>
      <c r="W594" t="s">
        <v>43</v>
      </c>
      <c r="X594">
        <v>10</v>
      </c>
      <c r="Y594" t="s">
        <v>43</v>
      </c>
      <c r="Z594">
        <v>2.9166666666666101</v>
      </c>
    </row>
    <row r="595" spans="1:28" x14ac:dyDescent="0.25">
      <c r="A595" t="s">
        <v>45</v>
      </c>
      <c r="B595" t="s">
        <v>1704</v>
      </c>
      <c r="C595">
        <v>2012</v>
      </c>
      <c r="D595" t="s">
        <v>44</v>
      </c>
      <c r="E595" t="s">
        <v>5252</v>
      </c>
      <c r="F595">
        <v>9.3000000000000007</v>
      </c>
      <c r="G595" t="s">
        <v>143</v>
      </c>
      <c r="H595">
        <v>20</v>
      </c>
      <c r="I595" t="s">
        <v>1705</v>
      </c>
      <c r="J595" t="s">
        <v>1706</v>
      </c>
      <c r="K595" t="s">
        <v>205</v>
      </c>
      <c r="L595" t="s">
        <v>1155</v>
      </c>
      <c r="M595" t="s">
        <v>36</v>
      </c>
      <c r="N595" t="s">
        <v>60</v>
      </c>
      <c r="O595" t="s">
        <v>38</v>
      </c>
      <c r="P595" t="s">
        <v>51</v>
      </c>
      <c r="T595">
        <v>9</v>
      </c>
      <c r="U595" t="s">
        <v>43</v>
      </c>
      <c r="V595">
        <v>8</v>
      </c>
      <c r="W595" t="s">
        <v>43</v>
      </c>
      <c r="X595">
        <v>11.3333333333333</v>
      </c>
      <c r="Y595" t="s">
        <v>43</v>
      </c>
      <c r="Z595">
        <v>2.99999999999994</v>
      </c>
      <c r="AA595" t="s">
        <v>52</v>
      </c>
      <c r="AB595" t="s">
        <v>53</v>
      </c>
    </row>
    <row r="596" spans="1:28" x14ac:dyDescent="0.25">
      <c r="A596" t="s">
        <v>28</v>
      </c>
      <c r="B596" t="s">
        <v>1707</v>
      </c>
      <c r="C596">
        <v>2014</v>
      </c>
      <c r="D596" t="s">
        <v>54</v>
      </c>
      <c r="E596" t="s">
        <v>5252</v>
      </c>
      <c r="F596">
        <v>4.3</v>
      </c>
      <c r="G596" t="s">
        <v>71</v>
      </c>
      <c r="H596">
        <v>20</v>
      </c>
      <c r="I596" t="s">
        <v>1708</v>
      </c>
      <c r="J596" t="s">
        <v>113</v>
      </c>
      <c r="K596" t="s">
        <v>74</v>
      </c>
      <c r="L596" t="s">
        <v>531</v>
      </c>
      <c r="M596" t="s">
        <v>76</v>
      </c>
      <c r="N596" t="s">
        <v>60</v>
      </c>
      <c r="O596" t="s">
        <v>38</v>
      </c>
      <c r="P596" t="s">
        <v>195</v>
      </c>
      <c r="Q596" t="s">
        <v>196</v>
      </c>
      <c r="R596">
        <v>0</v>
      </c>
      <c r="S596" t="s">
        <v>53</v>
      </c>
      <c r="T596">
        <v>3.5</v>
      </c>
      <c r="U596" t="s">
        <v>43</v>
      </c>
      <c r="V596">
        <v>6.3333333333333304</v>
      </c>
      <c r="W596" t="s">
        <v>43</v>
      </c>
      <c r="X596">
        <v>4.3333333333333304</v>
      </c>
      <c r="Y596" t="s">
        <v>42</v>
      </c>
      <c r="Z596">
        <v>0.83333333333332005</v>
      </c>
    </row>
    <row r="597" spans="1:28" x14ac:dyDescent="0.25">
      <c r="A597" t="s">
        <v>28</v>
      </c>
      <c r="B597" t="s">
        <v>1709</v>
      </c>
      <c r="C597">
        <v>2014</v>
      </c>
      <c r="D597" t="s">
        <v>44</v>
      </c>
      <c r="E597" t="s">
        <v>250</v>
      </c>
      <c r="G597" t="s">
        <v>184</v>
      </c>
      <c r="H597">
        <v>19</v>
      </c>
      <c r="I597" t="s">
        <v>1710</v>
      </c>
      <c r="J597" t="s">
        <v>1711</v>
      </c>
      <c r="K597" t="s">
        <v>187</v>
      </c>
      <c r="L597" t="s">
        <v>800</v>
      </c>
      <c r="M597" t="s">
        <v>36</v>
      </c>
      <c r="N597" t="s">
        <v>60</v>
      </c>
      <c r="O597" t="s">
        <v>38</v>
      </c>
      <c r="P597" t="s">
        <v>51</v>
      </c>
      <c r="Q597" t="s">
        <v>52</v>
      </c>
      <c r="R597">
        <v>0</v>
      </c>
      <c r="S597" t="s">
        <v>53</v>
      </c>
      <c r="Z597">
        <v>0.99999999999998002</v>
      </c>
    </row>
    <row r="598" spans="1:28" x14ac:dyDescent="0.25">
      <c r="A598" t="s">
        <v>28</v>
      </c>
      <c r="B598" t="s">
        <v>1712</v>
      </c>
      <c r="C598">
        <v>2013</v>
      </c>
      <c r="D598" t="s">
        <v>77</v>
      </c>
      <c r="E598" t="s">
        <v>47</v>
      </c>
      <c r="F598">
        <v>4.9000000000000004</v>
      </c>
      <c r="G598" t="s">
        <v>31</v>
      </c>
      <c r="H598">
        <v>27</v>
      </c>
      <c r="I598" t="s">
        <v>1713</v>
      </c>
      <c r="J598" t="s">
        <v>33</v>
      </c>
      <c r="K598" t="s">
        <v>58</v>
      </c>
      <c r="L598" t="s">
        <v>1714</v>
      </c>
      <c r="M598" t="s">
        <v>36</v>
      </c>
      <c r="N598" t="s">
        <v>37</v>
      </c>
      <c r="O598" t="s">
        <v>38</v>
      </c>
      <c r="P598" t="s">
        <v>96</v>
      </c>
      <c r="Q598" t="s">
        <v>125</v>
      </c>
      <c r="R598">
        <v>0</v>
      </c>
      <c r="S598" t="s">
        <v>96</v>
      </c>
      <c r="T598">
        <v>3.75</v>
      </c>
      <c r="U598" t="s">
        <v>43</v>
      </c>
      <c r="V598">
        <v>3</v>
      </c>
      <c r="W598" t="s">
        <v>43</v>
      </c>
      <c r="X598">
        <v>4</v>
      </c>
      <c r="Y598" t="s">
        <v>42</v>
      </c>
      <c r="Z598">
        <v>1.9166666666666301</v>
      </c>
    </row>
    <row r="599" spans="1:28" x14ac:dyDescent="0.25">
      <c r="A599" t="s">
        <v>28</v>
      </c>
      <c r="B599" t="s">
        <v>1715</v>
      </c>
      <c r="C599">
        <v>2014</v>
      </c>
      <c r="D599" t="s">
        <v>54</v>
      </c>
      <c r="E599" t="s">
        <v>47</v>
      </c>
      <c r="F599">
        <v>7.3</v>
      </c>
      <c r="G599" t="s">
        <v>98</v>
      </c>
      <c r="H599">
        <v>20</v>
      </c>
      <c r="I599" t="s">
        <v>1716</v>
      </c>
      <c r="J599" t="s">
        <v>739</v>
      </c>
      <c r="K599" t="s">
        <v>92</v>
      </c>
      <c r="L599" t="s">
        <v>101</v>
      </c>
      <c r="M599" t="s">
        <v>36</v>
      </c>
      <c r="N599" t="s">
        <v>37</v>
      </c>
      <c r="O599" t="s">
        <v>317</v>
      </c>
      <c r="P599" t="s">
        <v>516</v>
      </c>
      <c r="Q599" t="s">
        <v>517</v>
      </c>
      <c r="R599">
        <v>0</v>
      </c>
      <c r="S599" t="s">
        <v>96</v>
      </c>
      <c r="T599">
        <v>7</v>
      </c>
      <c r="U599" t="s">
        <v>43</v>
      </c>
      <c r="V599">
        <v>4.3333333333333304</v>
      </c>
      <c r="W599" t="s">
        <v>43</v>
      </c>
      <c r="X599">
        <v>4</v>
      </c>
      <c r="Y599" t="s">
        <v>43</v>
      </c>
      <c r="Z599">
        <v>0.99999999999998002</v>
      </c>
    </row>
    <row r="600" spans="1:28" x14ac:dyDescent="0.25">
      <c r="A600" t="s">
        <v>55</v>
      </c>
      <c r="B600" t="s">
        <v>1717</v>
      </c>
      <c r="C600">
        <v>2013</v>
      </c>
      <c r="D600" t="s">
        <v>54</v>
      </c>
      <c r="E600" t="s">
        <v>47</v>
      </c>
      <c r="F600">
        <v>4.9000000000000004</v>
      </c>
      <c r="G600" t="s">
        <v>71</v>
      </c>
      <c r="H600">
        <v>19</v>
      </c>
      <c r="I600" t="s">
        <v>1718</v>
      </c>
      <c r="J600" t="s">
        <v>1719</v>
      </c>
      <c r="K600" t="s">
        <v>74</v>
      </c>
      <c r="L600" t="s">
        <v>110</v>
      </c>
      <c r="M600" t="s">
        <v>76</v>
      </c>
      <c r="N600" t="s">
        <v>60</v>
      </c>
      <c r="O600" t="s">
        <v>38</v>
      </c>
      <c r="P600" t="s">
        <v>51</v>
      </c>
      <c r="T600">
        <v>2.6666666666666701</v>
      </c>
      <c r="U600" t="s">
        <v>43</v>
      </c>
      <c r="V600">
        <v>4</v>
      </c>
      <c r="W600" t="s">
        <v>43</v>
      </c>
      <c r="X600">
        <v>4.3333333333333304</v>
      </c>
      <c r="Y600" t="s">
        <v>43</v>
      </c>
      <c r="Z600">
        <v>0.41666666666666002</v>
      </c>
    </row>
    <row r="601" spans="1:28" x14ac:dyDescent="0.25">
      <c r="A601" t="s">
        <v>28</v>
      </c>
      <c r="B601" t="s">
        <v>1720</v>
      </c>
      <c r="C601">
        <v>2014</v>
      </c>
      <c r="D601" t="s">
        <v>54</v>
      </c>
      <c r="E601" t="s">
        <v>5252</v>
      </c>
      <c r="F601">
        <v>7.5</v>
      </c>
      <c r="G601" t="s">
        <v>71</v>
      </c>
      <c r="H601">
        <v>20</v>
      </c>
      <c r="I601" t="s">
        <v>1721</v>
      </c>
      <c r="J601" t="s">
        <v>1722</v>
      </c>
      <c r="K601" t="s">
        <v>74</v>
      </c>
      <c r="L601" t="s">
        <v>1723</v>
      </c>
      <c r="M601" t="s">
        <v>76</v>
      </c>
      <c r="N601" t="s">
        <v>60</v>
      </c>
      <c r="O601" t="s">
        <v>38</v>
      </c>
      <c r="P601" t="s">
        <v>51</v>
      </c>
      <c r="Q601" t="s">
        <v>52</v>
      </c>
      <c r="R601">
        <v>0</v>
      </c>
      <c r="S601" t="s">
        <v>53</v>
      </c>
      <c r="T601">
        <v>7</v>
      </c>
      <c r="U601" t="s">
        <v>42</v>
      </c>
      <c r="V601">
        <v>6</v>
      </c>
      <c r="W601" t="s">
        <v>43</v>
      </c>
      <c r="X601">
        <v>4</v>
      </c>
      <c r="Y601" t="s">
        <v>43</v>
      </c>
      <c r="Z601">
        <v>0.99999999999998002</v>
      </c>
    </row>
    <row r="602" spans="1:28" x14ac:dyDescent="0.25">
      <c r="A602" t="s">
        <v>45</v>
      </c>
      <c r="B602" t="s">
        <v>1724</v>
      </c>
      <c r="C602">
        <v>2012</v>
      </c>
      <c r="D602" t="s">
        <v>54</v>
      </c>
      <c r="E602" t="s">
        <v>47</v>
      </c>
      <c r="F602">
        <v>8.6999999999999993</v>
      </c>
      <c r="G602" t="s">
        <v>31</v>
      </c>
      <c r="H602">
        <v>19</v>
      </c>
      <c r="I602" t="s">
        <v>1725</v>
      </c>
      <c r="J602" t="s">
        <v>943</v>
      </c>
      <c r="K602" t="s">
        <v>34</v>
      </c>
      <c r="L602" t="s">
        <v>944</v>
      </c>
      <c r="M602" t="s">
        <v>36</v>
      </c>
      <c r="N602" t="s">
        <v>37</v>
      </c>
      <c r="O602" t="s">
        <v>38</v>
      </c>
      <c r="P602" t="s">
        <v>119</v>
      </c>
      <c r="T602">
        <v>9.25</v>
      </c>
      <c r="U602" t="s">
        <v>43</v>
      </c>
      <c r="V602">
        <v>10.75</v>
      </c>
      <c r="W602" t="s">
        <v>43</v>
      </c>
      <c r="X602">
        <v>9.6666666666666696</v>
      </c>
      <c r="Y602" t="s">
        <v>42</v>
      </c>
      <c r="Z602">
        <v>2.99999999999994</v>
      </c>
      <c r="AA602" t="s">
        <v>120</v>
      </c>
      <c r="AB602" t="s">
        <v>41</v>
      </c>
    </row>
    <row r="603" spans="1:28" x14ac:dyDescent="0.25">
      <c r="A603" t="s">
        <v>55</v>
      </c>
      <c r="B603" t="s">
        <v>1726</v>
      </c>
      <c r="C603">
        <v>2014</v>
      </c>
      <c r="D603" t="s">
        <v>77</v>
      </c>
      <c r="E603" t="s">
        <v>250</v>
      </c>
      <c r="F603">
        <v>11.8</v>
      </c>
      <c r="G603" t="s">
        <v>71</v>
      </c>
      <c r="H603">
        <v>28</v>
      </c>
      <c r="I603" t="s">
        <v>1727</v>
      </c>
      <c r="J603" t="s">
        <v>193</v>
      </c>
      <c r="K603" t="s">
        <v>187</v>
      </c>
      <c r="L603" t="s">
        <v>308</v>
      </c>
      <c r="M603" t="s">
        <v>76</v>
      </c>
      <c r="N603" t="s">
        <v>37</v>
      </c>
      <c r="O603" t="s">
        <v>38</v>
      </c>
      <c r="P603" t="s">
        <v>51</v>
      </c>
      <c r="Z603">
        <v>0.41666666666666002</v>
      </c>
    </row>
    <row r="604" spans="1:28" x14ac:dyDescent="0.25">
      <c r="A604" t="s">
        <v>55</v>
      </c>
      <c r="B604" t="s">
        <v>1728</v>
      </c>
      <c r="C604">
        <v>2013</v>
      </c>
      <c r="D604" t="s">
        <v>54</v>
      </c>
      <c r="E604" t="s">
        <v>30</v>
      </c>
      <c r="F604">
        <v>6.2</v>
      </c>
      <c r="G604" t="s">
        <v>71</v>
      </c>
      <c r="H604">
        <v>22</v>
      </c>
      <c r="I604" t="s">
        <v>1729</v>
      </c>
      <c r="J604" t="s">
        <v>154</v>
      </c>
      <c r="K604" t="s">
        <v>74</v>
      </c>
      <c r="L604" t="s">
        <v>80</v>
      </c>
      <c r="M604" t="s">
        <v>76</v>
      </c>
      <c r="N604" t="s">
        <v>37</v>
      </c>
      <c r="O604" t="s">
        <v>38</v>
      </c>
      <c r="P604" t="s">
        <v>51</v>
      </c>
      <c r="T604">
        <v>2</v>
      </c>
      <c r="U604" t="s">
        <v>42</v>
      </c>
      <c r="V604">
        <v>6</v>
      </c>
      <c r="W604" t="s">
        <v>43</v>
      </c>
      <c r="X604">
        <v>10.6666666666667</v>
      </c>
      <c r="Y604" t="s">
        <v>43</v>
      </c>
      <c r="Z604">
        <v>8.3333333333329998E-2</v>
      </c>
    </row>
    <row r="605" spans="1:28" x14ac:dyDescent="0.25">
      <c r="A605" t="s">
        <v>55</v>
      </c>
      <c r="B605" t="s">
        <v>1730</v>
      </c>
      <c r="C605">
        <v>2012</v>
      </c>
      <c r="D605" t="s">
        <v>44</v>
      </c>
      <c r="E605" t="s">
        <v>5252</v>
      </c>
      <c r="F605">
        <v>5.9</v>
      </c>
      <c r="G605" t="s">
        <v>71</v>
      </c>
      <c r="H605">
        <v>21</v>
      </c>
      <c r="I605" t="s">
        <v>1731</v>
      </c>
      <c r="J605" t="s">
        <v>252</v>
      </c>
      <c r="K605" t="s">
        <v>74</v>
      </c>
      <c r="L605" t="s">
        <v>1732</v>
      </c>
      <c r="M605" t="s">
        <v>76</v>
      </c>
      <c r="N605" t="s">
        <v>37</v>
      </c>
      <c r="O605" t="s">
        <v>38</v>
      </c>
      <c r="P605" t="s">
        <v>195</v>
      </c>
      <c r="Z605">
        <v>0</v>
      </c>
    </row>
    <row r="606" spans="1:28" x14ac:dyDescent="0.25">
      <c r="A606" t="s">
        <v>28</v>
      </c>
      <c r="B606" t="s">
        <v>1733</v>
      </c>
      <c r="C606">
        <v>2012</v>
      </c>
      <c r="D606" t="s">
        <v>54</v>
      </c>
      <c r="E606" t="s">
        <v>5252</v>
      </c>
      <c r="F606">
        <v>9.8000000000000007</v>
      </c>
      <c r="G606" t="s">
        <v>31</v>
      </c>
      <c r="H606">
        <v>19</v>
      </c>
      <c r="I606" t="s">
        <v>1734</v>
      </c>
      <c r="J606" t="s">
        <v>1735</v>
      </c>
      <c r="K606" t="s">
        <v>34</v>
      </c>
      <c r="L606" t="s">
        <v>292</v>
      </c>
      <c r="M606" t="s">
        <v>36</v>
      </c>
      <c r="N606" t="s">
        <v>37</v>
      </c>
      <c r="O606" t="s">
        <v>38</v>
      </c>
      <c r="P606" t="s">
        <v>119</v>
      </c>
      <c r="Q606" t="s">
        <v>120</v>
      </c>
      <c r="R606">
        <v>0</v>
      </c>
      <c r="S606" t="s">
        <v>41</v>
      </c>
      <c r="T606">
        <v>7</v>
      </c>
      <c r="U606" t="s">
        <v>43</v>
      </c>
      <c r="V606">
        <v>9</v>
      </c>
      <c r="W606" t="s">
        <v>43</v>
      </c>
      <c r="X606">
        <v>11</v>
      </c>
      <c r="Y606" t="s">
        <v>43</v>
      </c>
      <c r="Z606">
        <v>0.99999999999998002</v>
      </c>
    </row>
    <row r="607" spans="1:28" x14ac:dyDescent="0.25">
      <c r="A607" t="s">
        <v>28</v>
      </c>
      <c r="B607" t="s">
        <v>1736</v>
      </c>
      <c r="C607">
        <v>2013</v>
      </c>
      <c r="D607" t="s">
        <v>54</v>
      </c>
      <c r="E607" t="s">
        <v>47</v>
      </c>
      <c r="F607">
        <v>9.1999999999999993</v>
      </c>
      <c r="G607" t="s">
        <v>71</v>
      </c>
      <c r="H607">
        <v>19</v>
      </c>
      <c r="I607" t="s">
        <v>1737</v>
      </c>
      <c r="J607" t="s">
        <v>1738</v>
      </c>
      <c r="K607" t="s">
        <v>74</v>
      </c>
      <c r="L607" t="s">
        <v>902</v>
      </c>
      <c r="M607" t="s">
        <v>76</v>
      </c>
      <c r="N607" t="s">
        <v>37</v>
      </c>
      <c r="O607" t="s">
        <v>38</v>
      </c>
      <c r="P607" t="s">
        <v>51</v>
      </c>
      <c r="Q607" t="s">
        <v>52</v>
      </c>
      <c r="R607">
        <v>0</v>
      </c>
      <c r="S607" t="s">
        <v>53</v>
      </c>
      <c r="Z607">
        <v>1.99999999999996</v>
      </c>
    </row>
    <row r="608" spans="1:28" x14ac:dyDescent="0.25">
      <c r="A608" t="s">
        <v>55</v>
      </c>
      <c r="B608" t="s">
        <v>1739</v>
      </c>
      <c r="C608">
        <v>2014</v>
      </c>
      <c r="D608" t="s">
        <v>44</v>
      </c>
      <c r="E608" t="s">
        <v>30</v>
      </c>
      <c r="F608">
        <v>3.7</v>
      </c>
      <c r="G608" t="s">
        <v>31</v>
      </c>
      <c r="H608">
        <v>20</v>
      </c>
      <c r="I608" t="s">
        <v>1740</v>
      </c>
      <c r="J608" t="s">
        <v>33</v>
      </c>
      <c r="K608" t="s">
        <v>74</v>
      </c>
      <c r="L608" t="s">
        <v>471</v>
      </c>
      <c r="M608" t="s">
        <v>36</v>
      </c>
      <c r="N608" t="s">
        <v>37</v>
      </c>
      <c r="O608" t="s">
        <v>38</v>
      </c>
      <c r="P608" t="s">
        <v>51</v>
      </c>
      <c r="T608">
        <v>2</v>
      </c>
      <c r="U608" t="s">
        <v>42</v>
      </c>
      <c r="V608">
        <v>3.6666666666666701</v>
      </c>
      <c r="W608" t="s">
        <v>43</v>
      </c>
      <c r="X608">
        <v>4</v>
      </c>
      <c r="Y608" t="s">
        <v>43</v>
      </c>
      <c r="Z608">
        <v>0.41666666666666002</v>
      </c>
    </row>
    <row r="609" spans="1:26" x14ac:dyDescent="0.25">
      <c r="A609" t="s">
        <v>28</v>
      </c>
      <c r="B609" t="s">
        <v>1741</v>
      </c>
      <c r="C609">
        <v>2013</v>
      </c>
      <c r="D609" t="s">
        <v>68</v>
      </c>
      <c r="E609" t="s">
        <v>47</v>
      </c>
      <c r="F609">
        <v>8.1</v>
      </c>
      <c r="G609" t="s">
        <v>31</v>
      </c>
      <c r="H609">
        <v>23</v>
      </c>
      <c r="I609" t="s">
        <v>1742</v>
      </c>
      <c r="J609" t="s">
        <v>33</v>
      </c>
      <c r="K609" t="s">
        <v>92</v>
      </c>
      <c r="L609" t="s">
        <v>93</v>
      </c>
      <c r="M609" t="s">
        <v>36</v>
      </c>
      <c r="N609" t="s">
        <v>37</v>
      </c>
      <c r="O609" t="s">
        <v>38</v>
      </c>
      <c r="P609" t="s">
        <v>119</v>
      </c>
      <c r="Q609" t="s">
        <v>120</v>
      </c>
      <c r="R609">
        <v>0</v>
      </c>
      <c r="S609" t="s">
        <v>41</v>
      </c>
      <c r="T609">
        <v>10</v>
      </c>
      <c r="U609" t="s">
        <v>43</v>
      </c>
      <c r="V609">
        <v>5.5</v>
      </c>
      <c r="W609" t="s">
        <v>43</v>
      </c>
      <c r="X609">
        <v>7</v>
      </c>
      <c r="Y609" t="s">
        <v>43</v>
      </c>
      <c r="Z609">
        <v>1.99999999999996</v>
      </c>
    </row>
    <row r="610" spans="1:26" x14ac:dyDescent="0.25">
      <c r="A610" t="s">
        <v>28</v>
      </c>
      <c r="B610" t="s">
        <v>1743</v>
      </c>
      <c r="C610">
        <v>2014</v>
      </c>
      <c r="D610" t="s">
        <v>68</v>
      </c>
      <c r="E610" t="s">
        <v>5252</v>
      </c>
      <c r="F610">
        <v>5.2</v>
      </c>
      <c r="G610" t="s">
        <v>31</v>
      </c>
      <c r="H610">
        <v>23</v>
      </c>
      <c r="I610" t="s">
        <v>1744</v>
      </c>
      <c r="J610" t="s">
        <v>33</v>
      </c>
      <c r="K610" t="s">
        <v>34</v>
      </c>
      <c r="L610" t="s">
        <v>354</v>
      </c>
      <c r="M610" t="s">
        <v>36</v>
      </c>
      <c r="N610" t="s">
        <v>60</v>
      </c>
      <c r="O610" t="s">
        <v>38</v>
      </c>
      <c r="P610" t="s">
        <v>41</v>
      </c>
      <c r="Q610" t="s">
        <v>207</v>
      </c>
      <c r="R610">
        <v>0</v>
      </c>
      <c r="S610" t="s">
        <v>41</v>
      </c>
      <c r="T610">
        <v>11</v>
      </c>
      <c r="U610" t="s">
        <v>43</v>
      </c>
      <c r="V610">
        <v>3</v>
      </c>
      <c r="W610" t="s">
        <v>43</v>
      </c>
      <c r="X610">
        <v>5.5</v>
      </c>
      <c r="Y610" t="s">
        <v>42</v>
      </c>
      <c r="Z610">
        <v>0.16666666666666</v>
      </c>
    </row>
    <row r="611" spans="1:26" x14ac:dyDescent="0.25">
      <c r="A611" t="s">
        <v>61</v>
      </c>
      <c r="B611" t="s">
        <v>1745</v>
      </c>
      <c r="C611">
        <v>2013</v>
      </c>
      <c r="D611" t="s">
        <v>44</v>
      </c>
      <c r="E611" t="s">
        <v>47</v>
      </c>
      <c r="F611">
        <v>6.9</v>
      </c>
      <c r="G611" t="s">
        <v>31</v>
      </c>
      <c r="H611">
        <v>21</v>
      </c>
      <c r="I611" t="s">
        <v>1746</v>
      </c>
      <c r="J611" t="s">
        <v>33</v>
      </c>
      <c r="K611" t="s">
        <v>92</v>
      </c>
      <c r="L611" t="s">
        <v>1597</v>
      </c>
      <c r="M611" t="s">
        <v>36</v>
      </c>
      <c r="N611" t="s">
        <v>37</v>
      </c>
      <c r="O611" t="s">
        <v>38</v>
      </c>
      <c r="P611" t="s">
        <v>119</v>
      </c>
      <c r="Q611" t="s">
        <v>1014</v>
      </c>
      <c r="R611">
        <v>0</v>
      </c>
      <c r="S611" t="s">
        <v>1015</v>
      </c>
      <c r="T611">
        <v>3.6666666666666701</v>
      </c>
      <c r="U611" t="s">
        <v>43</v>
      </c>
      <c r="V611">
        <v>5</v>
      </c>
      <c r="W611" t="s">
        <v>43</v>
      </c>
      <c r="X611">
        <v>7</v>
      </c>
      <c r="Y611" t="s">
        <v>42</v>
      </c>
      <c r="Z611">
        <v>0.49999999999999001</v>
      </c>
    </row>
    <row r="612" spans="1:26" x14ac:dyDescent="0.25">
      <c r="A612" t="s">
        <v>28</v>
      </c>
      <c r="B612" t="s">
        <v>1747</v>
      </c>
      <c r="C612">
        <v>2013</v>
      </c>
      <c r="D612" t="s">
        <v>44</v>
      </c>
      <c r="E612" t="s">
        <v>70</v>
      </c>
      <c r="F612">
        <v>4.5</v>
      </c>
      <c r="G612" t="s">
        <v>31</v>
      </c>
      <c r="H612">
        <v>20</v>
      </c>
      <c r="I612" t="s">
        <v>1748</v>
      </c>
      <c r="J612" t="s">
        <v>33</v>
      </c>
      <c r="K612" t="s">
        <v>34</v>
      </c>
      <c r="L612" t="s">
        <v>190</v>
      </c>
      <c r="M612" t="s">
        <v>36</v>
      </c>
      <c r="N612" t="s">
        <v>60</v>
      </c>
      <c r="O612" t="s">
        <v>38</v>
      </c>
      <c r="P612" t="s">
        <v>96</v>
      </c>
      <c r="Q612" t="s">
        <v>125</v>
      </c>
      <c r="R612">
        <v>0</v>
      </c>
      <c r="S612" t="s">
        <v>96</v>
      </c>
      <c r="Z612">
        <v>1.99999999999996</v>
      </c>
    </row>
    <row r="613" spans="1:26" x14ac:dyDescent="0.25">
      <c r="A613" t="s">
        <v>28</v>
      </c>
      <c r="B613" t="s">
        <v>1749</v>
      </c>
      <c r="C613">
        <v>2014</v>
      </c>
      <c r="D613" t="s">
        <v>54</v>
      </c>
      <c r="E613" t="s">
        <v>5252</v>
      </c>
      <c r="F613">
        <v>8.1</v>
      </c>
      <c r="G613" t="s">
        <v>71</v>
      </c>
      <c r="H613">
        <v>20</v>
      </c>
      <c r="I613" t="s">
        <v>1750</v>
      </c>
      <c r="J613" t="s">
        <v>1751</v>
      </c>
      <c r="K613" t="s">
        <v>74</v>
      </c>
      <c r="L613" t="s">
        <v>1723</v>
      </c>
      <c r="M613" t="s">
        <v>76</v>
      </c>
      <c r="N613" t="s">
        <v>37</v>
      </c>
      <c r="O613" t="s">
        <v>38</v>
      </c>
      <c r="P613" t="s">
        <v>51</v>
      </c>
      <c r="Q613" t="s">
        <v>52</v>
      </c>
      <c r="R613">
        <v>0</v>
      </c>
      <c r="S613" t="s">
        <v>53</v>
      </c>
      <c r="T613">
        <v>12</v>
      </c>
      <c r="U613" t="s">
        <v>43</v>
      </c>
      <c r="V613">
        <v>5</v>
      </c>
      <c r="W613" t="s">
        <v>43</v>
      </c>
      <c r="X613">
        <v>8</v>
      </c>
      <c r="Y613" t="s">
        <v>42</v>
      </c>
      <c r="Z613">
        <v>0.99999999999998002</v>
      </c>
    </row>
    <row r="614" spans="1:26" x14ac:dyDescent="0.25">
      <c r="A614" t="s">
        <v>28</v>
      </c>
      <c r="B614" t="s">
        <v>1752</v>
      </c>
      <c r="C614">
        <v>2014</v>
      </c>
      <c r="D614" t="s">
        <v>77</v>
      </c>
      <c r="E614" t="s">
        <v>250</v>
      </c>
      <c r="F614">
        <v>3.7</v>
      </c>
      <c r="G614" t="s">
        <v>71</v>
      </c>
      <c r="H614">
        <v>26</v>
      </c>
      <c r="I614" t="s">
        <v>1753</v>
      </c>
      <c r="J614" t="s">
        <v>262</v>
      </c>
      <c r="K614" t="s">
        <v>187</v>
      </c>
      <c r="L614" t="s">
        <v>308</v>
      </c>
      <c r="M614" t="s">
        <v>76</v>
      </c>
      <c r="N614" t="s">
        <v>37</v>
      </c>
      <c r="O614" t="s">
        <v>38</v>
      </c>
      <c r="P614" t="s">
        <v>51</v>
      </c>
      <c r="Q614" t="s">
        <v>52</v>
      </c>
      <c r="R614">
        <v>0</v>
      </c>
      <c r="S614" t="s">
        <v>53</v>
      </c>
      <c r="Z614">
        <v>8.3333333333329998E-2</v>
      </c>
    </row>
    <row r="615" spans="1:26" x14ac:dyDescent="0.25">
      <c r="A615" t="s">
        <v>28</v>
      </c>
      <c r="B615" t="s">
        <v>1754</v>
      </c>
      <c r="C615">
        <v>2013</v>
      </c>
      <c r="D615" t="s">
        <v>77</v>
      </c>
      <c r="E615" t="s">
        <v>5252</v>
      </c>
      <c r="F615">
        <v>6.1</v>
      </c>
      <c r="G615" t="s">
        <v>71</v>
      </c>
      <c r="H615">
        <v>24</v>
      </c>
      <c r="I615" t="s">
        <v>1755</v>
      </c>
      <c r="J615" t="s">
        <v>231</v>
      </c>
      <c r="K615" t="s">
        <v>74</v>
      </c>
      <c r="L615" t="s">
        <v>131</v>
      </c>
      <c r="M615" t="s">
        <v>76</v>
      </c>
      <c r="N615" t="s">
        <v>37</v>
      </c>
      <c r="O615" t="s">
        <v>38</v>
      </c>
      <c r="P615" t="s">
        <v>51</v>
      </c>
      <c r="Q615" t="s">
        <v>52</v>
      </c>
      <c r="R615">
        <v>0</v>
      </c>
      <c r="S615" t="s">
        <v>53</v>
      </c>
      <c r="T615">
        <v>3</v>
      </c>
      <c r="U615" t="s">
        <v>214</v>
      </c>
      <c r="V615">
        <v>5</v>
      </c>
      <c r="W615" t="s">
        <v>43</v>
      </c>
      <c r="X615">
        <v>4.3333333333333304</v>
      </c>
      <c r="Y615" t="s">
        <v>43</v>
      </c>
      <c r="Z615">
        <v>1.99999999999996</v>
      </c>
    </row>
    <row r="616" spans="1:26" x14ac:dyDescent="0.25">
      <c r="A616" t="s">
        <v>28</v>
      </c>
      <c r="B616" t="s">
        <v>1756</v>
      </c>
      <c r="C616">
        <v>2012</v>
      </c>
      <c r="D616" t="s">
        <v>54</v>
      </c>
      <c r="E616" t="s">
        <v>250</v>
      </c>
      <c r="F616">
        <v>6.5</v>
      </c>
      <c r="G616" t="s">
        <v>184</v>
      </c>
      <c r="H616">
        <v>20</v>
      </c>
      <c r="I616" t="s">
        <v>1757</v>
      </c>
      <c r="J616" t="s">
        <v>186</v>
      </c>
      <c r="K616" t="s">
        <v>187</v>
      </c>
      <c r="M616" t="s">
        <v>36</v>
      </c>
      <c r="N616" t="s">
        <v>37</v>
      </c>
      <c r="O616" t="s">
        <v>38</v>
      </c>
      <c r="P616" t="s">
        <v>51</v>
      </c>
      <c r="Q616" t="s">
        <v>52</v>
      </c>
      <c r="R616">
        <v>0</v>
      </c>
      <c r="S616" t="s">
        <v>53</v>
      </c>
      <c r="Z616">
        <v>2.24999999999996</v>
      </c>
    </row>
    <row r="617" spans="1:26" x14ac:dyDescent="0.25">
      <c r="A617" t="s">
        <v>28</v>
      </c>
      <c r="B617" t="s">
        <v>1758</v>
      </c>
      <c r="C617">
        <v>2013</v>
      </c>
      <c r="D617" t="s">
        <v>44</v>
      </c>
      <c r="E617" t="s">
        <v>47</v>
      </c>
      <c r="F617">
        <v>3.8</v>
      </c>
      <c r="G617" t="s">
        <v>71</v>
      </c>
      <c r="H617">
        <v>20</v>
      </c>
      <c r="I617" t="s">
        <v>1759</v>
      </c>
      <c r="J617" t="s">
        <v>1760</v>
      </c>
      <c r="K617" t="s">
        <v>74</v>
      </c>
      <c r="L617" t="s">
        <v>902</v>
      </c>
      <c r="M617" t="s">
        <v>76</v>
      </c>
      <c r="N617" t="s">
        <v>37</v>
      </c>
      <c r="O617" t="s">
        <v>38</v>
      </c>
      <c r="P617" t="s">
        <v>51</v>
      </c>
      <c r="Q617" t="s">
        <v>52</v>
      </c>
      <c r="R617">
        <v>0</v>
      </c>
      <c r="S617" t="s">
        <v>53</v>
      </c>
      <c r="T617">
        <v>5.5</v>
      </c>
      <c r="U617" t="s">
        <v>42</v>
      </c>
      <c r="V617">
        <v>2</v>
      </c>
      <c r="W617" t="s">
        <v>43</v>
      </c>
      <c r="X617">
        <v>5</v>
      </c>
      <c r="Y617" t="s">
        <v>43</v>
      </c>
      <c r="Z617">
        <v>0.41666666666666002</v>
      </c>
    </row>
    <row r="618" spans="1:26" x14ac:dyDescent="0.25">
      <c r="A618" t="s">
        <v>55</v>
      </c>
      <c r="B618" t="s">
        <v>1761</v>
      </c>
      <c r="C618">
        <v>2013</v>
      </c>
      <c r="D618" t="s">
        <v>54</v>
      </c>
      <c r="E618" t="s">
        <v>250</v>
      </c>
      <c r="F618">
        <v>9.6999999999999993</v>
      </c>
      <c r="G618" t="s">
        <v>71</v>
      </c>
      <c r="H618">
        <v>20</v>
      </c>
      <c r="I618" t="s">
        <v>1762</v>
      </c>
      <c r="J618" t="s">
        <v>1135</v>
      </c>
      <c r="K618" t="s">
        <v>187</v>
      </c>
      <c r="M618" t="s">
        <v>76</v>
      </c>
      <c r="N618" t="s">
        <v>37</v>
      </c>
      <c r="O618" t="s">
        <v>38</v>
      </c>
      <c r="P618" t="s">
        <v>51</v>
      </c>
      <c r="Z618">
        <v>0.49999999999999001</v>
      </c>
    </row>
    <row r="619" spans="1:26" x14ac:dyDescent="0.25">
      <c r="A619" t="s">
        <v>28</v>
      </c>
      <c r="B619" t="s">
        <v>1763</v>
      </c>
      <c r="C619">
        <v>2013</v>
      </c>
      <c r="D619" t="s">
        <v>54</v>
      </c>
      <c r="E619" t="s">
        <v>5252</v>
      </c>
      <c r="F619">
        <v>6.9</v>
      </c>
      <c r="G619" t="s">
        <v>71</v>
      </c>
      <c r="H619">
        <v>19</v>
      </c>
      <c r="I619" t="s">
        <v>1764</v>
      </c>
      <c r="J619" t="s">
        <v>391</v>
      </c>
      <c r="K619" t="s">
        <v>74</v>
      </c>
      <c r="L619" t="s">
        <v>232</v>
      </c>
      <c r="M619" t="s">
        <v>76</v>
      </c>
      <c r="N619" t="s">
        <v>37</v>
      </c>
      <c r="O619" t="s">
        <v>38</v>
      </c>
      <c r="P619" t="s">
        <v>51</v>
      </c>
      <c r="Q619" t="s">
        <v>52</v>
      </c>
      <c r="R619">
        <v>0</v>
      </c>
      <c r="S619" t="s">
        <v>53</v>
      </c>
      <c r="T619">
        <v>4</v>
      </c>
      <c r="U619" t="s">
        <v>43</v>
      </c>
      <c r="V619">
        <v>6</v>
      </c>
      <c r="W619" t="s">
        <v>43</v>
      </c>
      <c r="X619">
        <v>7</v>
      </c>
      <c r="Y619" t="s">
        <v>42</v>
      </c>
      <c r="Z619">
        <v>1.99999999999996</v>
      </c>
    </row>
    <row r="620" spans="1:26" x14ac:dyDescent="0.25">
      <c r="A620" t="s">
        <v>28</v>
      </c>
      <c r="B620" t="s">
        <v>1765</v>
      </c>
      <c r="C620">
        <v>2012</v>
      </c>
      <c r="D620" t="s">
        <v>44</v>
      </c>
      <c r="E620" t="s">
        <v>47</v>
      </c>
      <c r="F620">
        <v>7</v>
      </c>
      <c r="G620" t="s">
        <v>31</v>
      </c>
      <c r="H620">
        <v>24</v>
      </c>
      <c r="I620" t="s">
        <v>1766</v>
      </c>
      <c r="J620" t="s">
        <v>89</v>
      </c>
      <c r="K620" t="s">
        <v>58</v>
      </c>
      <c r="L620" t="s">
        <v>288</v>
      </c>
      <c r="M620" t="s">
        <v>36</v>
      </c>
      <c r="N620" t="s">
        <v>37</v>
      </c>
      <c r="O620" t="s">
        <v>317</v>
      </c>
      <c r="P620" t="s">
        <v>96</v>
      </c>
      <c r="Q620" t="s">
        <v>602</v>
      </c>
      <c r="R620">
        <v>0</v>
      </c>
      <c r="S620" t="s">
        <v>96</v>
      </c>
      <c r="T620">
        <v>5</v>
      </c>
      <c r="U620" t="s">
        <v>43</v>
      </c>
      <c r="V620">
        <v>6.25</v>
      </c>
      <c r="W620" t="s">
        <v>43</v>
      </c>
      <c r="X620">
        <v>9.6666666666666696</v>
      </c>
      <c r="Y620" t="s">
        <v>42</v>
      </c>
      <c r="Z620">
        <v>2.33333333333329</v>
      </c>
    </row>
    <row r="621" spans="1:26" x14ac:dyDescent="0.25">
      <c r="A621" t="s">
        <v>55</v>
      </c>
      <c r="B621" t="s">
        <v>1767</v>
      </c>
      <c r="C621">
        <v>2012</v>
      </c>
      <c r="D621" t="s">
        <v>115</v>
      </c>
      <c r="E621" t="s">
        <v>30</v>
      </c>
      <c r="F621">
        <v>4.5999999999999996</v>
      </c>
      <c r="G621" t="s">
        <v>71</v>
      </c>
      <c r="H621">
        <v>22</v>
      </c>
      <c r="I621" t="s">
        <v>1768</v>
      </c>
      <c r="J621" t="s">
        <v>73</v>
      </c>
      <c r="K621" t="s">
        <v>74</v>
      </c>
      <c r="L621" t="s">
        <v>955</v>
      </c>
      <c r="M621" t="s">
        <v>76</v>
      </c>
      <c r="N621" t="s">
        <v>37</v>
      </c>
      <c r="O621" t="s">
        <v>38</v>
      </c>
      <c r="P621" t="s">
        <v>51</v>
      </c>
      <c r="T621">
        <v>5.5</v>
      </c>
      <c r="U621" t="s">
        <v>42</v>
      </c>
      <c r="V621">
        <v>4</v>
      </c>
      <c r="W621" t="s">
        <v>43</v>
      </c>
      <c r="X621">
        <v>7</v>
      </c>
      <c r="Y621" t="s">
        <v>43</v>
      </c>
      <c r="Z621">
        <v>0.41666666666666002</v>
      </c>
    </row>
    <row r="622" spans="1:26" x14ac:dyDescent="0.25">
      <c r="A622" t="s">
        <v>28</v>
      </c>
      <c r="B622" t="s">
        <v>1769</v>
      </c>
      <c r="C622">
        <v>2013</v>
      </c>
      <c r="D622" t="s">
        <v>115</v>
      </c>
      <c r="E622" t="s">
        <v>5252</v>
      </c>
      <c r="F622">
        <v>8.1999999999999993</v>
      </c>
      <c r="G622" t="s">
        <v>31</v>
      </c>
      <c r="H622">
        <v>22</v>
      </c>
      <c r="I622" t="s">
        <v>1770</v>
      </c>
      <c r="J622" t="s">
        <v>33</v>
      </c>
      <c r="K622" t="s">
        <v>34</v>
      </c>
      <c r="L622" t="s">
        <v>190</v>
      </c>
      <c r="M622" t="s">
        <v>36</v>
      </c>
      <c r="N622" t="s">
        <v>37</v>
      </c>
      <c r="O622" t="s">
        <v>38</v>
      </c>
      <c r="P622" t="s">
        <v>39</v>
      </c>
      <c r="Q622" t="s">
        <v>40</v>
      </c>
      <c r="R622">
        <v>0</v>
      </c>
      <c r="S622" t="s">
        <v>41</v>
      </c>
      <c r="T622">
        <v>4</v>
      </c>
      <c r="U622" t="s">
        <v>43</v>
      </c>
      <c r="V622">
        <v>7</v>
      </c>
      <c r="W622" t="s">
        <v>43</v>
      </c>
      <c r="X622">
        <v>9</v>
      </c>
      <c r="Y622" t="s">
        <v>42</v>
      </c>
      <c r="Z622">
        <v>1.9166666666666301</v>
      </c>
    </row>
    <row r="623" spans="1:26" x14ac:dyDescent="0.25">
      <c r="A623" t="s">
        <v>28</v>
      </c>
      <c r="B623" t="s">
        <v>1771</v>
      </c>
      <c r="C623">
        <v>2013</v>
      </c>
      <c r="D623" t="s">
        <v>115</v>
      </c>
      <c r="E623" t="s">
        <v>5252</v>
      </c>
      <c r="F623">
        <v>6.3</v>
      </c>
      <c r="G623" t="s">
        <v>71</v>
      </c>
      <c r="H623">
        <v>21</v>
      </c>
      <c r="I623" t="s">
        <v>1772</v>
      </c>
      <c r="J623" t="s">
        <v>1010</v>
      </c>
      <c r="K623" t="s">
        <v>74</v>
      </c>
      <c r="L623" t="s">
        <v>1011</v>
      </c>
      <c r="M623" t="s">
        <v>76</v>
      </c>
      <c r="N623" t="s">
        <v>37</v>
      </c>
      <c r="O623" t="s">
        <v>38</v>
      </c>
      <c r="P623" t="s">
        <v>51</v>
      </c>
      <c r="Q623" t="s">
        <v>52</v>
      </c>
      <c r="R623">
        <v>0</v>
      </c>
      <c r="S623" t="s">
        <v>53</v>
      </c>
      <c r="T623">
        <v>7</v>
      </c>
      <c r="U623" t="s">
        <v>43</v>
      </c>
      <c r="V623">
        <v>3.3333333333333299</v>
      </c>
      <c r="W623" t="s">
        <v>43</v>
      </c>
      <c r="X623">
        <v>5</v>
      </c>
      <c r="Y623" t="s">
        <v>42</v>
      </c>
      <c r="Z623">
        <v>1.4166666666666301</v>
      </c>
    </row>
    <row r="624" spans="1:26" x14ac:dyDescent="0.25">
      <c r="A624" t="s">
        <v>55</v>
      </c>
      <c r="B624" t="s">
        <v>1773</v>
      </c>
      <c r="C624">
        <v>2013</v>
      </c>
      <c r="D624" t="s">
        <v>115</v>
      </c>
      <c r="E624" t="s">
        <v>47</v>
      </c>
      <c r="F624">
        <v>6.2</v>
      </c>
      <c r="G624" t="s">
        <v>71</v>
      </c>
      <c r="H624">
        <v>21</v>
      </c>
      <c r="I624" t="s">
        <v>1774</v>
      </c>
      <c r="J624" t="s">
        <v>1775</v>
      </c>
      <c r="K624" t="s">
        <v>74</v>
      </c>
      <c r="L624" t="s">
        <v>80</v>
      </c>
      <c r="M624" t="s">
        <v>76</v>
      </c>
      <c r="N624" t="s">
        <v>37</v>
      </c>
      <c r="O624" t="s">
        <v>38</v>
      </c>
      <c r="P624" t="s">
        <v>51</v>
      </c>
      <c r="T624">
        <v>4.25</v>
      </c>
      <c r="U624" t="s">
        <v>43</v>
      </c>
      <c r="V624">
        <v>5.5</v>
      </c>
      <c r="W624" t="s">
        <v>43</v>
      </c>
      <c r="X624">
        <v>6</v>
      </c>
      <c r="Y624" t="s">
        <v>43</v>
      </c>
      <c r="Z624">
        <v>1.4166666666666401</v>
      </c>
    </row>
    <row r="625" spans="1:28" x14ac:dyDescent="0.25">
      <c r="A625" t="s">
        <v>55</v>
      </c>
      <c r="B625" t="s">
        <v>1776</v>
      </c>
      <c r="C625">
        <v>2013</v>
      </c>
      <c r="D625" t="s">
        <v>44</v>
      </c>
      <c r="E625" t="s">
        <v>47</v>
      </c>
      <c r="F625">
        <v>6.8</v>
      </c>
      <c r="G625" t="s">
        <v>31</v>
      </c>
      <c r="H625">
        <v>21</v>
      </c>
      <c r="I625" t="s">
        <v>1777</v>
      </c>
      <c r="J625" t="s">
        <v>89</v>
      </c>
      <c r="K625" t="s">
        <v>58</v>
      </c>
      <c r="L625" t="s">
        <v>228</v>
      </c>
      <c r="M625" t="s">
        <v>36</v>
      </c>
      <c r="N625" t="s">
        <v>37</v>
      </c>
      <c r="O625" t="s">
        <v>38</v>
      </c>
      <c r="P625" t="s">
        <v>41</v>
      </c>
      <c r="T625">
        <v>3.3333333333333299</v>
      </c>
      <c r="U625" t="s">
        <v>43</v>
      </c>
      <c r="V625">
        <v>7</v>
      </c>
      <c r="W625" t="s">
        <v>43</v>
      </c>
      <c r="X625">
        <v>9</v>
      </c>
      <c r="Y625" t="s">
        <v>43</v>
      </c>
      <c r="Z625">
        <v>0.16666666666666</v>
      </c>
    </row>
    <row r="626" spans="1:28" x14ac:dyDescent="0.25">
      <c r="A626" t="s">
        <v>441</v>
      </c>
      <c r="B626" t="s">
        <v>1778</v>
      </c>
      <c r="C626">
        <v>2012</v>
      </c>
      <c r="D626" t="s">
        <v>44</v>
      </c>
      <c r="E626" t="s">
        <v>5252</v>
      </c>
      <c r="F626">
        <v>8</v>
      </c>
      <c r="G626" t="s">
        <v>31</v>
      </c>
      <c r="H626">
        <v>20</v>
      </c>
      <c r="I626" t="s">
        <v>1779</v>
      </c>
      <c r="J626" t="s">
        <v>33</v>
      </c>
      <c r="K626" t="s">
        <v>34</v>
      </c>
      <c r="L626" t="s">
        <v>505</v>
      </c>
      <c r="M626" t="s">
        <v>36</v>
      </c>
      <c r="N626" t="s">
        <v>37</v>
      </c>
      <c r="O626" t="s">
        <v>38</v>
      </c>
      <c r="P626" t="s">
        <v>119</v>
      </c>
      <c r="Q626" t="s">
        <v>52</v>
      </c>
      <c r="R626">
        <v>0</v>
      </c>
      <c r="S626" t="s">
        <v>53</v>
      </c>
      <c r="T626">
        <v>8</v>
      </c>
      <c r="U626" t="s">
        <v>43</v>
      </c>
      <c r="V626">
        <v>6</v>
      </c>
      <c r="W626" t="s">
        <v>43</v>
      </c>
      <c r="X626">
        <v>8</v>
      </c>
      <c r="Y626" t="s">
        <v>43</v>
      </c>
      <c r="Z626">
        <v>1.24999999999998</v>
      </c>
    </row>
    <row r="627" spans="1:28" x14ac:dyDescent="0.25">
      <c r="A627" t="s">
        <v>28</v>
      </c>
      <c r="B627" t="s">
        <v>1780</v>
      </c>
      <c r="C627">
        <v>2013</v>
      </c>
      <c r="D627" t="s">
        <v>54</v>
      </c>
      <c r="E627" t="s">
        <v>47</v>
      </c>
      <c r="F627">
        <v>4.0999999999999996</v>
      </c>
      <c r="G627" t="s">
        <v>31</v>
      </c>
      <c r="H627">
        <v>21</v>
      </c>
      <c r="I627" t="s">
        <v>1781</v>
      </c>
      <c r="J627" t="s">
        <v>33</v>
      </c>
      <c r="K627" t="s">
        <v>205</v>
      </c>
      <c r="L627" t="s">
        <v>765</v>
      </c>
      <c r="M627" t="s">
        <v>36</v>
      </c>
      <c r="N627" t="s">
        <v>37</v>
      </c>
      <c r="O627" t="s">
        <v>38</v>
      </c>
      <c r="P627" t="s">
        <v>119</v>
      </c>
      <c r="Q627" t="s">
        <v>120</v>
      </c>
      <c r="R627">
        <v>0</v>
      </c>
      <c r="S627" t="s">
        <v>41</v>
      </c>
      <c r="T627">
        <v>3.3333333333333299</v>
      </c>
      <c r="U627" t="s">
        <v>43</v>
      </c>
      <c r="V627">
        <v>2.5</v>
      </c>
      <c r="W627" t="s">
        <v>43</v>
      </c>
      <c r="X627">
        <v>3.6666666666666701</v>
      </c>
      <c r="Y627" t="s">
        <v>43</v>
      </c>
      <c r="Z627">
        <v>1.24999999999998</v>
      </c>
    </row>
    <row r="628" spans="1:28" x14ac:dyDescent="0.25">
      <c r="A628" t="s">
        <v>55</v>
      </c>
      <c r="B628" t="s">
        <v>1782</v>
      </c>
      <c r="C628">
        <v>2014</v>
      </c>
      <c r="D628" t="s">
        <v>44</v>
      </c>
      <c r="E628" t="s">
        <v>47</v>
      </c>
      <c r="F628">
        <v>5.9</v>
      </c>
      <c r="G628" t="s">
        <v>31</v>
      </c>
      <c r="H628">
        <v>21</v>
      </c>
      <c r="I628" t="s">
        <v>1783</v>
      </c>
      <c r="J628" t="s">
        <v>33</v>
      </c>
      <c r="K628" t="s">
        <v>58</v>
      </c>
      <c r="L628" t="s">
        <v>1457</v>
      </c>
      <c r="M628" t="s">
        <v>36</v>
      </c>
      <c r="N628" t="s">
        <v>37</v>
      </c>
      <c r="O628" t="s">
        <v>38</v>
      </c>
      <c r="P628" t="s">
        <v>119</v>
      </c>
      <c r="T628">
        <v>4</v>
      </c>
      <c r="U628" t="s">
        <v>43</v>
      </c>
      <c r="V628">
        <v>5</v>
      </c>
      <c r="W628" t="s">
        <v>43</v>
      </c>
      <c r="X628">
        <v>5</v>
      </c>
      <c r="Y628" t="s">
        <v>43</v>
      </c>
      <c r="Z628">
        <v>0.41666666666666002</v>
      </c>
    </row>
    <row r="629" spans="1:28" x14ac:dyDescent="0.25">
      <c r="A629" t="s">
        <v>28</v>
      </c>
      <c r="B629" t="s">
        <v>1784</v>
      </c>
      <c r="C629">
        <v>2013</v>
      </c>
      <c r="D629" t="s">
        <v>54</v>
      </c>
      <c r="E629" t="s">
        <v>250</v>
      </c>
      <c r="F629">
        <v>9.6999999999999993</v>
      </c>
      <c r="G629" t="s">
        <v>184</v>
      </c>
      <c r="H629">
        <v>18</v>
      </c>
      <c r="I629" t="s">
        <v>1785</v>
      </c>
      <c r="J629" t="s">
        <v>1786</v>
      </c>
      <c r="K629" t="s">
        <v>187</v>
      </c>
      <c r="M629" t="s">
        <v>148</v>
      </c>
      <c r="N629" t="s">
        <v>37</v>
      </c>
      <c r="O629" t="s">
        <v>38</v>
      </c>
      <c r="P629" t="s">
        <v>401</v>
      </c>
      <c r="Q629" t="s">
        <v>528</v>
      </c>
      <c r="R629">
        <v>0</v>
      </c>
      <c r="S629" t="s">
        <v>96</v>
      </c>
      <c r="Z629">
        <v>1.99999999999996</v>
      </c>
    </row>
    <row r="630" spans="1:28" x14ac:dyDescent="0.25">
      <c r="A630" t="s">
        <v>45</v>
      </c>
      <c r="B630" t="s">
        <v>1787</v>
      </c>
      <c r="C630">
        <v>2012</v>
      </c>
      <c r="D630" t="s">
        <v>115</v>
      </c>
      <c r="E630" t="s">
        <v>47</v>
      </c>
      <c r="F630">
        <v>6.2</v>
      </c>
      <c r="G630" t="s">
        <v>31</v>
      </c>
      <c r="H630">
        <v>21</v>
      </c>
      <c r="I630" t="s">
        <v>1788</v>
      </c>
      <c r="J630" t="s">
        <v>644</v>
      </c>
      <c r="K630" t="s">
        <v>34</v>
      </c>
      <c r="L630" t="s">
        <v>64</v>
      </c>
      <c r="M630" t="s">
        <v>36</v>
      </c>
      <c r="N630" t="s">
        <v>37</v>
      </c>
      <c r="O630" t="s">
        <v>38</v>
      </c>
      <c r="P630" t="s">
        <v>51</v>
      </c>
      <c r="T630">
        <v>4.3333333333333304</v>
      </c>
      <c r="U630" t="s">
        <v>43</v>
      </c>
      <c r="V630">
        <v>4.75</v>
      </c>
      <c r="W630" t="s">
        <v>43</v>
      </c>
      <c r="X630">
        <v>6</v>
      </c>
      <c r="Y630" t="s">
        <v>43</v>
      </c>
      <c r="Z630">
        <v>2.99999999999994</v>
      </c>
      <c r="AA630" t="s">
        <v>52</v>
      </c>
      <c r="AB630" t="s">
        <v>53</v>
      </c>
    </row>
    <row r="631" spans="1:28" x14ac:dyDescent="0.25">
      <c r="A631" t="s">
        <v>28</v>
      </c>
      <c r="B631" t="s">
        <v>1789</v>
      </c>
      <c r="C631">
        <v>2013</v>
      </c>
      <c r="D631" t="s">
        <v>44</v>
      </c>
      <c r="E631" t="s">
        <v>47</v>
      </c>
      <c r="F631">
        <v>9.9</v>
      </c>
      <c r="G631" t="s">
        <v>31</v>
      </c>
      <c r="H631">
        <v>21</v>
      </c>
      <c r="I631" t="s">
        <v>1790</v>
      </c>
      <c r="J631" t="s">
        <v>33</v>
      </c>
      <c r="K631" t="s">
        <v>58</v>
      </c>
      <c r="L631" t="s">
        <v>228</v>
      </c>
      <c r="M631" t="s">
        <v>36</v>
      </c>
      <c r="N631" t="s">
        <v>37</v>
      </c>
      <c r="O631" t="s">
        <v>38</v>
      </c>
      <c r="P631" t="s">
        <v>119</v>
      </c>
      <c r="Q631" t="s">
        <v>120</v>
      </c>
      <c r="R631">
        <v>0</v>
      </c>
      <c r="S631" t="s">
        <v>41</v>
      </c>
      <c r="T631">
        <v>10</v>
      </c>
      <c r="U631" t="s">
        <v>43</v>
      </c>
      <c r="V631">
        <v>8.5</v>
      </c>
      <c r="W631" t="s">
        <v>43</v>
      </c>
      <c r="X631">
        <v>12</v>
      </c>
      <c r="Y631" t="s">
        <v>43</v>
      </c>
      <c r="Z631">
        <v>1.99999999999996</v>
      </c>
    </row>
    <row r="632" spans="1:28" x14ac:dyDescent="0.25">
      <c r="A632" t="s">
        <v>28</v>
      </c>
      <c r="B632" t="s">
        <v>1791</v>
      </c>
      <c r="C632">
        <v>2014</v>
      </c>
      <c r="D632" t="s">
        <v>115</v>
      </c>
      <c r="E632" t="s">
        <v>30</v>
      </c>
      <c r="F632">
        <v>12.9</v>
      </c>
      <c r="G632" t="s">
        <v>31</v>
      </c>
      <c r="H632">
        <v>22</v>
      </c>
      <c r="I632" t="s">
        <v>1792</v>
      </c>
      <c r="J632" t="s">
        <v>33</v>
      </c>
      <c r="K632" t="s">
        <v>92</v>
      </c>
      <c r="L632" t="s">
        <v>101</v>
      </c>
      <c r="M632" t="s">
        <v>36</v>
      </c>
      <c r="N632" t="s">
        <v>60</v>
      </c>
      <c r="O632" t="s">
        <v>38</v>
      </c>
      <c r="P632" t="s">
        <v>39</v>
      </c>
      <c r="Q632" t="s">
        <v>40</v>
      </c>
      <c r="R632">
        <v>0</v>
      </c>
      <c r="S632" t="s">
        <v>41</v>
      </c>
      <c r="T632">
        <v>11.3333333333333</v>
      </c>
      <c r="U632" t="s">
        <v>42</v>
      </c>
      <c r="V632">
        <v>12</v>
      </c>
      <c r="W632" t="s">
        <v>43</v>
      </c>
      <c r="X632">
        <v>12</v>
      </c>
      <c r="Y632" t="s">
        <v>43</v>
      </c>
      <c r="Z632">
        <v>0.99999999999998002</v>
      </c>
    </row>
    <row r="633" spans="1:28" x14ac:dyDescent="0.25">
      <c r="A633" t="s">
        <v>28</v>
      </c>
      <c r="B633" t="s">
        <v>1793</v>
      </c>
      <c r="C633">
        <v>2014</v>
      </c>
      <c r="D633" t="s">
        <v>115</v>
      </c>
      <c r="E633" t="s">
        <v>47</v>
      </c>
      <c r="F633">
        <v>9.8000000000000007</v>
      </c>
      <c r="G633" t="s">
        <v>31</v>
      </c>
      <c r="H633">
        <v>22</v>
      </c>
      <c r="I633" t="s">
        <v>1794</v>
      </c>
      <c r="J633" t="s">
        <v>33</v>
      </c>
      <c r="K633" t="s">
        <v>92</v>
      </c>
      <c r="L633" t="s">
        <v>629</v>
      </c>
      <c r="M633" t="s">
        <v>36</v>
      </c>
      <c r="N633" t="s">
        <v>37</v>
      </c>
      <c r="O633" t="s">
        <v>317</v>
      </c>
      <c r="P633" t="s">
        <v>516</v>
      </c>
      <c r="Q633" t="s">
        <v>517</v>
      </c>
      <c r="R633">
        <v>0</v>
      </c>
      <c r="S633" t="s">
        <v>96</v>
      </c>
      <c r="T633">
        <v>7</v>
      </c>
      <c r="U633" t="s">
        <v>43</v>
      </c>
      <c r="V633">
        <v>10.5</v>
      </c>
      <c r="W633" t="s">
        <v>43</v>
      </c>
      <c r="X633">
        <v>9</v>
      </c>
      <c r="Y633" t="s">
        <v>42</v>
      </c>
      <c r="Z633">
        <v>0.99999999999998002</v>
      </c>
    </row>
    <row r="634" spans="1:28" x14ac:dyDescent="0.25">
      <c r="A634" t="s">
        <v>28</v>
      </c>
      <c r="B634" t="s">
        <v>1795</v>
      </c>
      <c r="C634">
        <v>2013</v>
      </c>
      <c r="D634" t="s">
        <v>54</v>
      </c>
      <c r="E634" t="s">
        <v>5252</v>
      </c>
      <c r="F634">
        <v>11.2</v>
      </c>
      <c r="G634" t="s">
        <v>71</v>
      </c>
      <c r="H634">
        <v>19</v>
      </c>
      <c r="I634" t="s">
        <v>1796</v>
      </c>
      <c r="J634" t="s">
        <v>1797</v>
      </c>
      <c r="K634" t="s">
        <v>74</v>
      </c>
      <c r="L634" t="s">
        <v>1110</v>
      </c>
      <c r="M634" t="s">
        <v>36</v>
      </c>
      <c r="N634" t="s">
        <v>60</v>
      </c>
      <c r="O634" t="s">
        <v>38</v>
      </c>
      <c r="P634" t="s">
        <v>41</v>
      </c>
      <c r="Q634" t="s">
        <v>207</v>
      </c>
      <c r="R634">
        <v>0</v>
      </c>
      <c r="S634" t="s">
        <v>41</v>
      </c>
      <c r="T634">
        <v>12</v>
      </c>
      <c r="U634" t="s">
        <v>43</v>
      </c>
      <c r="V634">
        <v>8</v>
      </c>
      <c r="W634" t="s">
        <v>43</v>
      </c>
      <c r="X634">
        <v>10.6666666666667</v>
      </c>
      <c r="Y634" t="s">
        <v>42</v>
      </c>
      <c r="Z634">
        <v>1.99999999999996</v>
      </c>
    </row>
    <row r="635" spans="1:28" x14ac:dyDescent="0.25">
      <c r="A635" t="s">
        <v>28</v>
      </c>
      <c r="B635" t="s">
        <v>1798</v>
      </c>
      <c r="C635">
        <v>2014</v>
      </c>
      <c r="D635" t="s">
        <v>54</v>
      </c>
      <c r="E635" t="s">
        <v>47</v>
      </c>
      <c r="F635">
        <v>5.7</v>
      </c>
      <c r="G635" t="s">
        <v>143</v>
      </c>
      <c r="H635">
        <v>20</v>
      </c>
      <c r="I635" t="s">
        <v>1799</v>
      </c>
      <c r="J635" t="s">
        <v>365</v>
      </c>
      <c r="K635" t="s">
        <v>74</v>
      </c>
      <c r="L635" t="s">
        <v>709</v>
      </c>
      <c r="M635" t="s">
        <v>148</v>
      </c>
      <c r="N635" t="s">
        <v>37</v>
      </c>
      <c r="O635" t="s">
        <v>38</v>
      </c>
      <c r="P635" t="s">
        <v>51</v>
      </c>
      <c r="Q635" t="s">
        <v>52</v>
      </c>
      <c r="R635">
        <v>0</v>
      </c>
      <c r="S635" t="s">
        <v>53</v>
      </c>
      <c r="T635">
        <v>3.3333333333333299</v>
      </c>
      <c r="U635" t="s">
        <v>42</v>
      </c>
      <c r="V635">
        <v>7.5</v>
      </c>
      <c r="W635" t="s">
        <v>43</v>
      </c>
      <c r="X635">
        <v>7.6666666666666696</v>
      </c>
      <c r="Y635" t="s">
        <v>42</v>
      </c>
      <c r="Z635">
        <v>0.66666666666665997</v>
      </c>
    </row>
    <row r="636" spans="1:28" x14ac:dyDescent="0.25">
      <c r="A636" t="s">
        <v>28</v>
      </c>
      <c r="B636" t="s">
        <v>1800</v>
      </c>
      <c r="C636">
        <v>2013</v>
      </c>
      <c r="D636" t="s">
        <v>54</v>
      </c>
      <c r="E636" t="s">
        <v>47</v>
      </c>
      <c r="F636">
        <v>8.4</v>
      </c>
      <c r="G636" t="s">
        <v>31</v>
      </c>
      <c r="H636">
        <v>19</v>
      </c>
      <c r="I636" t="s">
        <v>1801</v>
      </c>
      <c r="J636" t="s">
        <v>89</v>
      </c>
      <c r="K636" t="s">
        <v>34</v>
      </c>
      <c r="L636" t="s">
        <v>64</v>
      </c>
      <c r="M636" t="s">
        <v>36</v>
      </c>
      <c r="N636" t="s">
        <v>37</v>
      </c>
      <c r="O636" t="s">
        <v>38</v>
      </c>
      <c r="P636" t="s">
        <v>41</v>
      </c>
      <c r="Q636" t="s">
        <v>207</v>
      </c>
      <c r="R636">
        <v>0</v>
      </c>
      <c r="S636" t="s">
        <v>41</v>
      </c>
      <c r="T636">
        <v>10.6666666666667</v>
      </c>
      <c r="U636" t="s">
        <v>43</v>
      </c>
      <c r="V636">
        <v>7</v>
      </c>
      <c r="W636" t="s">
        <v>43</v>
      </c>
      <c r="X636">
        <v>11.3333333333333</v>
      </c>
      <c r="Y636" t="s">
        <v>43</v>
      </c>
      <c r="Z636">
        <v>1.99999999999996</v>
      </c>
    </row>
    <row r="637" spans="1:28" x14ac:dyDescent="0.25">
      <c r="A637" t="s">
        <v>28</v>
      </c>
      <c r="B637" t="s">
        <v>1802</v>
      </c>
      <c r="C637">
        <v>2014</v>
      </c>
      <c r="D637" t="s">
        <v>54</v>
      </c>
      <c r="E637" t="s">
        <v>47</v>
      </c>
      <c r="F637">
        <v>6.4</v>
      </c>
      <c r="G637" t="s">
        <v>31</v>
      </c>
      <c r="H637">
        <v>19</v>
      </c>
      <c r="I637" t="s">
        <v>1803</v>
      </c>
      <c r="J637" t="s">
        <v>1287</v>
      </c>
      <c r="K637" t="s">
        <v>34</v>
      </c>
      <c r="L637" t="s">
        <v>1804</v>
      </c>
      <c r="M637" t="s">
        <v>36</v>
      </c>
      <c r="N637" t="s">
        <v>37</v>
      </c>
      <c r="O637" t="s">
        <v>38</v>
      </c>
      <c r="P637" t="s">
        <v>119</v>
      </c>
      <c r="Q637" t="s">
        <v>120</v>
      </c>
      <c r="R637">
        <v>0</v>
      </c>
      <c r="S637" t="s">
        <v>41</v>
      </c>
      <c r="T637">
        <v>6.6666666666666696</v>
      </c>
      <c r="U637" t="s">
        <v>43</v>
      </c>
      <c r="V637">
        <v>5</v>
      </c>
      <c r="W637" t="s">
        <v>43</v>
      </c>
      <c r="X637">
        <v>8</v>
      </c>
      <c r="Y637" t="s">
        <v>42</v>
      </c>
      <c r="Z637">
        <v>0.99999999999998002</v>
      </c>
    </row>
    <row r="638" spans="1:28" x14ac:dyDescent="0.25">
      <c r="A638" t="s">
        <v>45</v>
      </c>
      <c r="B638" t="s">
        <v>1805</v>
      </c>
      <c r="C638">
        <v>2012</v>
      </c>
      <c r="D638" t="s">
        <v>83</v>
      </c>
      <c r="E638" t="s">
        <v>47</v>
      </c>
      <c r="F638">
        <v>9.5</v>
      </c>
      <c r="G638" t="s">
        <v>143</v>
      </c>
      <c r="H638">
        <v>22</v>
      </c>
      <c r="I638" t="s">
        <v>1806</v>
      </c>
      <c r="J638" t="s">
        <v>365</v>
      </c>
      <c r="K638" t="s">
        <v>205</v>
      </c>
      <c r="L638" t="s">
        <v>765</v>
      </c>
      <c r="M638" t="s">
        <v>148</v>
      </c>
      <c r="N638" t="s">
        <v>37</v>
      </c>
      <c r="O638" t="s">
        <v>38</v>
      </c>
      <c r="P638" t="s">
        <v>51</v>
      </c>
      <c r="T638">
        <v>7</v>
      </c>
      <c r="U638" t="s">
        <v>43</v>
      </c>
      <c r="V638">
        <v>8</v>
      </c>
      <c r="W638" t="s">
        <v>43</v>
      </c>
      <c r="X638">
        <v>8.6666666666666696</v>
      </c>
      <c r="Y638" t="s">
        <v>43</v>
      </c>
      <c r="Z638">
        <v>2.99999999999994</v>
      </c>
      <c r="AA638" t="s">
        <v>52</v>
      </c>
      <c r="AB638" t="s">
        <v>53</v>
      </c>
    </row>
    <row r="639" spans="1:28" x14ac:dyDescent="0.25">
      <c r="A639" t="s">
        <v>28</v>
      </c>
      <c r="B639" t="s">
        <v>1807</v>
      </c>
      <c r="C639">
        <v>2013</v>
      </c>
      <c r="D639" t="s">
        <v>44</v>
      </c>
      <c r="E639" t="s">
        <v>47</v>
      </c>
      <c r="F639">
        <v>2.2999999999999998</v>
      </c>
      <c r="G639" t="s">
        <v>143</v>
      </c>
      <c r="H639">
        <v>21</v>
      </c>
      <c r="I639" t="s">
        <v>1808</v>
      </c>
      <c r="J639" t="s">
        <v>365</v>
      </c>
      <c r="K639" t="s">
        <v>92</v>
      </c>
      <c r="L639" t="s">
        <v>93</v>
      </c>
      <c r="M639" t="s">
        <v>148</v>
      </c>
      <c r="N639" t="s">
        <v>37</v>
      </c>
      <c r="O639" t="s">
        <v>38</v>
      </c>
      <c r="P639" t="s">
        <v>51</v>
      </c>
      <c r="Q639" t="s">
        <v>52</v>
      </c>
      <c r="R639">
        <v>0</v>
      </c>
      <c r="S639" t="s">
        <v>53</v>
      </c>
      <c r="T639">
        <v>3.5</v>
      </c>
      <c r="U639" t="s">
        <v>42</v>
      </c>
      <c r="V639">
        <v>3.5</v>
      </c>
      <c r="W639" t="s">
        <v>43</v>
      </c>
      <c r="X639">
        <v>7</v>
      </c>
      <c r="Y639" t="s">
        <v>42</v>
      </c>
      <c r="Z639">
        <v>0.16666666666666</v>
      </c>
    </row>
    <row r="640" spans="1:28" x14ac:dyDescent="0.25">
      <c r="A640" t="s">
        <v>28</v>
      </c>
      <c r="B640" t="s">
        <v>1809</v>
      </c>
      <c r="C640">
        <v>2014</v>
      </c>
      <c r="D640" t="s">
        <v>83</v>
      </c>
      <c r="E640" t="s">
        <v>250</v>
      </c>
      <c r="G640" t="s">
        <v>71</v>
      </c>
      <c r="H640">
        <v>22</v>
      </c>
      <c r="I640" t="s">
        <v>1810</v>
      </c>
      <c r="J640" t="s">
        <v>244</v>
      </c>
      <c r="K640" t="s">
        <v>187</v>
      </c>
      <c r="L640" t="s">
        <v>800</v>
      </c>
      <c r="M640" t="s">
        <v>76</v>
      </c>
      <c r="N640" t="s">
        <v>37</v>
      </c>
      <c r="O640" t="s">
        <v>38</v>
      </c>
      <c r="P640" t="s">
        <v>51</v>
      </c>
      <c r="Q640" t="s">
        <v>52</v>
      </c>
      <c r="R640">
        <v>0</v>
      </c>
      <c r="S640" t="s">
        <v>53</v>
      </c>
      <c r="Z640">
        <v>0.99999999999998002</v>
      </c>
    </row>
    <row r="641" spans="1:28" x14ac:dyDescent="0.25">
      <c r="A641" t="s">
        <v>55</v>
      </c>
      <c r="B641" t="s">
        <v>1811</v>
      </c>
      <c r="C641">
        <v>2013</v>
      </c>
      <c r="D641" t="s">
        <v>54</v>
      </c>
      <c r="E641" t="s">
        <v>5252</v>
      </c>
      <c r="F641">
        <v>7.3</v>
      </c>
      <c r="G641" t="s">
        <v>71</v>
      </c>
      <c r="H641">
        <v>20</v>
      </c>
      <c r="I641" t="s">
        <v>1812</v>
      </c>
      <c r="J641" t="s">
        <v>73</v>
      </c>
      <c r="K641" t="s">
        <v>74</v>
      </c>
      <c r="L641" t="s">
        <v>238</v>
      </c>
      <c r="M641" t="s">
        <v>76</v>
      </c>
      <c r="N641" t="s">
        <v>37</v>
      </c>
      <c r="O641" t="s">
        <v>38</v>
      </c>
      <c r="P641" t="s">
        <v>51</v>
      </c>
      <c r="T641">
        <v>8.25</v>
      </c>
      <c r="U641" t="s">
        <v>42</v>
      </c>
      <c r="V641">
        <v>7</v>
      </c>
      <c r="W641" t="s">
        <v>43</v>
      </c>
      <c r="X641">
        <v>6.3333333333333304</v>
      </c>
      <c r="Y641" t="s">
        <v>43</v>
      </c>
      <c r="Z641">
        <v>1.24999999999998</v>
      </c>
    </row>
    <row r="642" spans="1:28" x14ac:dyDescent="0.25">
      <c r="A642" t="s">
        <v>55</v>
      </c>
      <c r="B642" t="s">
        <v>1813</v>
      </c>
      <c r="C642">
        <v>2013</v>
      </c>
      <c r="D642" t="s">
        <v>54</v>
      </c>
      <c r="E642" t="s">
        <v>47</v>
      </c>
      <c r="F642">
        <v>7.6</v>
      </c>
      <c r="G642" t="s">
        <v>143</v>
      </c>
      <c r="H642">
        <v>19</v>
      </c>
      <c r="I642" t="s">
        <v>1814</v>
      </c>
      <c r="J642" t="s">
        <v>1442</v>
      </c>
      <c r="K642" t="s">
        <v>205</v>
      </c>
      <c r="L642" t="s">
        <v>206</v>
      </c>
      <c r="M642" t="s">
        <v>148</v>
      </c>
      <c r="N642" t="s">
        <v>37</v>
      </c>
      <c r="O642" t="s">
        <v>38</v>
      </c>
      <c r="P642" t="s">
        <v>401</v>
      </c>
      <c r="T642">
        <v>3.6666666666666701</v>
      </c>
      <c r="U642" t="s">
        <v>43</v>
      </c>
      <c r="V642">
        <v>5.3333333333333304</v>
      </c>
      <c r="W642" t="s">
        <v>43</v>
      </c>
      <c r="X642">
        <v>6</v>
      </c>
      <c r="Y642" t="s">
        <v>42</v>
      </c>
      <c r="Z642">
        <v>0.99999999999998002</v>
      </c>
    </row>
    <row r="643" spans="1:28" x14ac:dyDescent="0.25">
      <c r="A643" t="s">
        <v>28</v>
      </c>
      <c r="B643" t="s">
        <v>1815</v>
      </c>
      <c r="C643">
        <v>2014</v>
      </c>
      <c r="D643" t="s">
        <v>54</v>
      </c>
      <c r="E643" t="s">
        <v>47</v>
      </c>
      <c r="F643">
        <v>6.9</v>
      </c>
      <c r="G643" t="s">
        <v>31</v>
      </c>
      <c r="H643">
        <v>20</v>
      </c>
      <c r="I643" t="s">
        <v>1816</v>
      </c>
      <c r="J643" t="s">
        <v>33</v>
      </c>
      <c r="K643" t="s">
        <v>92</v>
      </c>
      <c r="L643" t="s">
        <v>241</v>
      </c>
      <c r="M643" t="s">
        <v>36</v>
      </c>
      <c r="N643" t="s">
        <v>37</v>
      </c>
      <c r="O643" t="s">
        <v>38</v>
      </c>
      <c r="P643" t="s">
        <v>645</v>
      </c>
      <c r="Q643" t="s">
        <v>646</v>
      </c>
      <c r="R643">
        <v>1</v>
      </c>
      <c r="S643" t="s">
        <v>96</v>
      </c>
      <c r="T643">
        <v>2.6666666666666701</v>
      </c>
      <c r="U643" t="s">
        <v>43</v>
      </c>
      <c r="V643">
        <v>2.3333333333333299</v>
      </c>
      <c r="W643" t="s">
        <v>43</v>
      </c>
      <c r="X643">
        <v>9</v>
      </c>
      <c r="Y643" t="s">
        <v>42</v>
      </c>
      <c r="Z643">
        <v>0.99999999999998002</v>
      </c>
    </row>
    <row r="644" spans="1:28" x14ac:dyDescent="0.25">
      <c r="A644" t="s">
        <v>55</v>
      </c>
      <c r="B644" t="s">
        <v>1817</v>
      </c>
      <c r="C644">
        <v>2013</v>
      </c>
      <c r="D644" t="s">
        <v>77</v>
      </c>
      <c r="E644" t="s">
        <v>47</v>
      </c>
      <c r="F644">
        <v>7</v>
      </c>
      <c r="G644" t="s">
        <v>31</v>
      </c>
      <c r="H644">
        <v>24</v>
      </c>
      <c r="I644" t="s">
        <v>1818</v>
      </c>
      <c r="J644" t="s">
        <v>89</v>
      </c>
      <c r="K644" t="s">
        <v>34</v>
      </c>
      <c r="L644" t="s">
        <v>64</v>
      </c>
      <c r="M644" t="s">
        <v>36</v>
      </c>
      <c r="N644" t="s">
        <v>37</v>
      </c>
      <c r="O644" t="s">
        <v>38</v>
      </c>
      <c r="P644" t="s">
        <v>41</v>
      </c>
      <c r="T644">
        <v>5.5</v>
      </c>
      <c r="U644" t="s">
        <v>43</v>
      </c>
      <c r="V644">
        <v>5.75</v>
      </c>
      <c r="W644" t="s">
        <v>43</v>
      </c>
      <c r="X644">
        <v>5.75</v>
      </c>
      <c r="Y644" t="s">
        <v>43</v>
      </c>
      <c r="Z644">
        <v>2.9166666666666399</v>
      </c>
    </row>
    <row r="645" spans="1:28" x14ac:dyDescent="0.25">
      <c r="A645" t="s">
        <v>28</v>
      </c>
      <c r="B645" t="s">
        <v>1819</v>
      </c>
      <c r="C645">
        <v>2014</v>
      </c>
      <c r="D645" t="s">
        <v>77</v>
      </c>
      <c r="E645" t="s">
        <v>250</v>
      </c>
      <c r="F645">
        <v>7.4</v>
      </c>
      <c r="G645" t="s">
        <v>184</v>
      </c>
      <c r="H645">
        <v>24</v>
      </c>
      <c r="I645" t="s">
        <v>1820</v>
      </c>
      <c r="J645" t="s">
        <v>1821</v>
      </c>
      <c r="K645" t="s">
        <v>187</v>
      </c>
      <c r="L645" t="s">
        <v>800</v>
      </c>
      <c r="M645" t="s">
        <v>148</v>
      </c>
      <c r="N645" t="s">
        <v>60</v>
      </c>
      <c r="O645" t="s">
        <v>38</v>
      </c>
      <c r="P645" t="s">
        <v>51</v>
      </c>
      <c r="Q645" t="s">
        <v>52</v>
      </c>
      <c r="R645">
        <v>0</v>
      </c>
      <c r="S645" t="s">
        <v>53</v>
      </c>
      <c r="Z645">
        <v>0.91666666666664998</v>
      </c>
    </row>
    <row r="646" spans="1:28" x14ac:dyDescent="0.25">
      <c r="A646" t="s">
        <v>45</v>
      </c>
      <c r="B646" t="s">
        <v>1822</v>
      </c>
      <c r="C646">
        <v>2012</v>
      </c>
      <c r="D646" t="s">
        <v>54</v>
      </c>
      <c r="E646" t="s">
        <v>5252</v>
      </c>
      <c r="F646">
        <v>10</v>
      </c>
      <c r="G646" t="s">
        <v>31</v>
      </c>
      <c r="H646">
        <v>19</v>
      </c>
      <c r="I646" t="s">
        <v>1823</v>
      </c>
      <c r="J646" t="s">
        <v>89</v>
      </c>
      <c r="K646" t="s">
        <v>34</v>
      </c>
      <c r="L646" t="s">
        <v>292</v>
      </c>
      <c r="M646" t="s">
        <v>36</v>
      </c>
      <c r="N646" t="s">
        <v>37</v>
      </c>
      <c r="O646" t="s">
        <v>38</v>
      </c>
      <c r="P646" t="s">
        <v>106</v>
      </c>
      <c r="T646">
        <v>7</v>
      </c>
      <c r="U646" t="s">
        <v>43</v>
      </c>
      <c r="V646">
        <v>9.5</v>
      </c>
      <c r="W646" t="s">
        <v>43</v>
      </c>
      <c r="X646">
        <v>9</v>
      </c>
      <c r="Y646" t="s">
        <v>42</v>
      </c>
      <c r="Z646">
        <v>2.99999999999994</v>
      </c>
      <c r="AA646" t="s">
        <v>107</v>
      </c>
      <c r="AB646" t="s">
        <v>96</v>
      </c>
    </row>
    <row r="647" spans="1:28" x14ac:dyDescent="0.25">
      <c r="A647" t="s">
        <v>28</v>
      </c>
      <c r="B647" t="s">
        <v>1824</v>
      </c>
      <c r="C647">
        <v>2013</v>
      </c>
      <c r="D647" t="s">
        <v>44</v>
      </c>
      <c r="E647" t="s">
        <v>5252</v>
      </c>
      <c r="F647">
        <v>6.4</v>
      </c>
      <c r="G647" t="s">
        <v>71</v>
      </c>
      <c r="H647">
        <v>20</v>
      </c>
      <c r="I647" t="s">
        <v>1825</v>
      </c>
      <c r="J647" t="s">
        <v>1227</v>
      </c>
      <c r="K647" t="s">
        <v>74</v>
      </c>
      <c r="L647" t="s">
        <v>1144</v>
      </c>
      <c r="M647" t="s">
        <v>76</v>
      </c>
      <c r="N647" t="s">
        <v>37</v>
      </c>
      <c r="O647" t="s">
        <v>38</v>
      </c>
      <c r="P647" t="s">
        <v>51</v>
      </c>
      <c r="Q647" t="s">
        <v>52</v>
      </c>
      <c r="R647">
        <v>0</v>
      </c>
      <c r="S647" t="s">
        <v>53</v>
      </c>
      <c r="T647">
        <v>8.5</v>
      </c>
      <c r="U647" t="s">
        <v>42</v>
      </c>
      <c r="V647">
        <v>7</v>
      </c>
      <c r="W647" t="s">
        <v>43</v>
      </c>
      <c r="X647">
        <v>9</v>
      </c>
      <c r="Y647" t="s">
        <v>43</v>
      </c>
      <c r="Z647">
        <v>1.4166666666666401</v>
      </c>
    </row>
    <row r="648" spans="1:28" x14ac:dyDescent="0.25">
      <c r="A648" t="s">
        <v>55</v>
      </c>
      <c r="B648" t="s">
        <v>1826</v>
      </c>
      <c r="C648">
        <v>2014</v>
      </c>
      <c r="D648" t="s">
        <v>44</v>
      </c>
      <c r="E648" t="s">
        <v>5252</v>
      </c>
      <c r="F648">
        <v>4.8</v>
      </c>
      <c r="G648" t="s">
        <v>31</v>
      </c>
      <c r="H648">
        <v>20</v>
      </c>
      <c r="I648" t="s">
        <v>1827</v>
      </c>
      <c r="J648" t="s">
        <v>33</v>
      </c>
      <c r="K648" t="s">
        <v>34</v>
      </c>
      <c r="L648" t="s">
        <v>466</v>
      </c>
      <c r="M648" t="s">
        <v>36</v>
      </c>
      <c r="N648" t="s">
        <v>37</v>
      </c>
      <c r="O648" t="s">
        <v>38</v>
      </c>
      <c r="P648" t="s">
        <v>51</v>
      </c>
      <c r="T648">
        <v>5</v>
      </c>
      <c r="U648" t="s">
        <v>43</v>
      </c>
      <c r="V648">
        <v>5.5</v>
      </c>
      <c r="W648" t="s">
        <v>43</v>
      </c>
      <c r="X648">
        <v>6</v>
      </c>
      <c r="Y648" t="s">
        <v>42</v>
      </c>
      <c r="Z648">
        <v>0.91666666666664998</v>
      </c>
    </row>
    <row r="649" spans="1:28" x14ac:dyDescent="0.25">
      <c r="A649" t="s">
        <v>55</v>
      </c>
      <c r="B649" t="s">
        <v>1828</v>
      </c>
      <c r="C649">
        <v>2013</v>
      </c>
      <c r="D649" t="s">
        <v>54</v>
      </c>
      <c r="E649" t="s">
        <v>5252</v>
      </c>
      <c r="F649">
        <v>8</v>
      </c>
      <c r="G649" t="s">
        <v>71</v>
      </c>
      <c r="H649">
        <v>19</v>
      </c>
      <c r="I649" t="s">
        <v>1829</v>
      </c>
      <c r="J649" t="s">
        <v>252</v>
      </c>
      <c r="K649" t="s">
        <v>74</v>
      </c>
      <c r="L649" t="s">
        <v>131</v>
      </c>
      <c r="M649" t="s">
        <v>76</v>
      </c>
      <c r="N649" t="s">
        <v>37</v>
      </c>
      <c r="O649" t="s">
        <v>38</v>
      </c>
      <c r="P649" t="s">
        <v>51</v>
      </c>
      <c r="T649">
        <v>10</v>
      </c>
      <c r="U649" t="s">
        <v>42</v>
      </c>
      <c r="V649">
        <v>7</v>
      </c>
      <c r="W649" t="s">
        <v>43</v>
      </c>
      <c r="X649">
        <v>5.6666666666666696</v>
      </c>
      <c r="Y649" t="s">
        <v>43</v>
      </c>
      <c r="Z649">
        <v>0.33333333333332998</v>
      </c>
    </row>
    <row r="650" spans="1:28" x14ac:dyDescent="0.25">
      <c r="A650" t="s">
        <v>28</v>
      </c>
      <c r="B650" t="s">
        <v>1830</v>
      </c>
      <c r="C650">
        <v>2014</v>
      </c>
      <c r="D650" t="s">
        <v>54</v>
      </c>
      <c r="E650" t="s">
        <v>47</v>
      </c>
      <c r="F650">
        <v>9.4</v>
      </c>
      <c r="G650" t="s">
        <v>71</v>
      </c>
      <c r="H650">
        <v>19</v>
      </c>
      <c r="I650" t="s">
        <v>1831</v>
      </c>
      <c r="J650" t="s">
        <v>113</v>
      </c>
      <c r="K650" t="s">
        <v>74</v>
      </c>
      <c r="L650" t="s">
        <v>118</v>
      </c>
      <c r="M650" t="s">
        <v>76</v>
      </c>
      <c r="N650" t="s">
        <v>37</v>
      </c>
      <c r="O650" t="s">
        <v>38</v>
      </c>
      <c r="P650" t="s">
        <v>51</v>
      </c>
      <c r="Q650" t="s">
        <v>52</v>
      </c>
      <c r="R650">
        <v>0</v>
      </c>
      <c r="S650" t="s">
        <v>53</v>
      </c>
      <c r="T650">
        <v>12</v>
      </c>
      <c r="U650" t="s">
        <v>43</v>
      </c>
      <c r="V650">
        <v>5</v>
      </c>
      <c r="W650" t="s">
        <v>43</v>
      </c>
      <c r="X650">
        <v>5.5</v>
      </c>
      <c r="Y650" t="s">
        <v>42</v>
      </c>
      <c r="Z650">
        <v>0.99999999999998002</v>
      </c>
    </row>
    <row r="651" spans="1:28" x14ac:dyDescent="0.25">
      <c r="A651" t="s">
        <v>28</v>
      </c>
      <c r="B651" t="s">
        <v>1832</v>
      </c>
      <c r="C651">
        <v>2014</v>
      </c>
      <c r="D651" t="s">
        <v>54</v>
      </c>
      <c r="E651" t="s">
        <v>5252</v>
      </c>
      <c r="F651">
        <v>9.9</v>
      </c>
      <c r="G651" t="s">
        <v>31</v>
      </c>
      <c r="H651">
        <v>19</v>
      </c>
      <c r="I651" t="s">
        <v>1833</v>
      </c>
      <c r="J651" t="s">
        <v>1735</v>
      </c>
      <c r="K651" t="s">
        <v>34</v>
      </c>
      <c r="L651" t="s">
        <v>292</v>
      </c>
      <c r="M651" t="s">
        <v>36</v>
      </c>
      <c r="N651" t="s">
        <v>37</v>
      </c>
      <c r="O651" t="s">
        <v>38</v>
      </c>
      <c r="P651" t="s">
        <v>96</v>
      </c>
      <c r="Q651" t="s">
        <v>125</v>
      </c>
      <c r="R651">
        <v>0</v>
      </c>
      <c r="S651" t="s">
        <v>96</v>
      </c>
      <c r="T651">
        <v>11.3333333333333</v>
      </c>
      <c r="U651" t="s">
        <v>43</v>
      </c>
      <c r="V651">
        <v>7</v>
      </c>
      <c r="W651" t="s">
        <v>43</v>
      </c>
      <c r="X651">
        <v>10.6666666666667</v>
      </c>
      <c r="Y651" t="s">
        <v>42</v>
      </c>
      <c r="Z651">
        <v>0.99999999999998002</v>
      </c>
    </row>
    <row r="652" spans="1:28" x14ac:dyDescent="0.25">
      <c r="A652" t="s">
        <v>28</v>
      </c>
      <c r="B652" t="s">
        <v>1834</v>
      </c>
      <c r="C652">
        <v>2013</v>
      </c>
      <c r="D652" t="s">
        <v>54</v>
      </c>
      <c r="E652" t="s">
        <v>216</v>
      </c>
      <c r="F652">
        <v>7.9</v>
      </c>
      <c r="G652" t="s">
        <v>31</v>
      </c>
      <c r="H652">
        <v>30</v>
      </c>
      <c r="I652" t="s">
        <v>1835</v>
      </c>
      <c r="J652" t="s">
        <v>1490</v>
      </c>
      <c r="K652" t="s">
        <v>34</v>
      </c>
      <c r="L652" t="s">
        <v>222</v>
      </c>
      <c r="M652" t="s">
        <v>36</v>
      </c>
      <c r="N652" t="s">
        <v>37</v>
      </c>
      <c r="O652" t="s">
        <v>38</v>
      </c>
      <c r="P652" t="s">
        <v>96</v>
      </c>
      <c r="Q652" t="s">
        <v>125</v>
      </c>
      <c r="R652">
        <v>0</v>
      </c>
      <c r="S652" t="s">
        <v>96</v>
      </c>
      <c r="Z652">
        <v>1.99999999999996</v>
      </c>
    </row>
    <row r="653" spans="1:28" x14ac:dyDescent="0.25">
      <c r="A653" t="s">
        <v>45</v>
      </c>
      <c r="B653" t="s">
        <v>1836</v>
      </c>
      <c r="C653">
        <v>2012</v>
      </c>
      <c r="D653" t="s">
        <v>77</v>
      </c>
      <c r="E653" t="s">
        <v>290</v>
      </c>
      <c r="F653">
        <v>4.5</v>
      </c>
      <c r="G653" t="s">
        <v>98</v>
      </c>
      <c r="H653">
        <v>27</v>
      </c>
      <c r="I653" t="s">
        <v>1837</v>
      </c>
      <c r="J653" t="s">
        <v>980</v>
      </c>
      <c r="K653" t="s">
        <v>92</v>
      </c>
      <c r="L653" t="s">
        <v>1248</v>
      </c>
      <c r="M653" t="s">
        <v>76</v>
      </c>
      <c r="N653" t="s">
        <v>37</v>
      </c>
      <c r="O653" t="s">
        <v>38</v>
      </c>
      <c r="P653" t="s">
        <v>51</v>
      </c>
      <c r="T653">
        <v>4.25</v>
      </c>
      <c r="U653" t="s">
        <v>43</v>
      </c>
      <c r="V653">
        <v>3.3333333333333299</v>
      </c>
      <c r="W653" t="s">
        <v>43</v>
      </c>
      <c r="X653">
        <v>4</v>
      </c>
      <c r="Y653" t="s">
        <v>42</v>
      </c>
      <c r="Z653">
        <v>2.99999999999994</v>
      </c>
      <c r="AA653" t="s">
        <v>52</v>
      </c>
      <c r="AB653" t="s">
        <v>53</v>
      </c>
    </row>
    <row r="654" spans="1:28" x14ac:dyDescent="0.25">
      <c r="A654" t="s">
        <v>45</v>
      </c>
      <c r="B654" t="s">
        <v>1838</v>
      </c>
      <c r="C654">
        <v>2012</v>
      </c>
      <c r="D654" t="s">
        <v>54</v>
      </c>
      <c r="E654" t="s">
        <v>70</v>
      </c>
      <c r="F654">
        <v>3.3</v>
      </c>
      <c r="G654" t="s">
        <v>31</v>
      </c>
      <c r="H654">
        <v>24</v>
      </c>
      <c r="I654" t="s">
        <v>1839</v>
      </c>
      <c r="J654" t="s">
        <v>33</v>
      </c>
      <c r="K654" t="s">
        <v>266</v>
      </c>
      <c r="M654" t="s">
        <v>36</v>
      </c>
      <c r="N654" t="s">
        <v>37</v>
      </c>
      <c r="O654" t="s">
        <v>38</v>
      </c>
      <c r="P654" t="s">
        <v>51</v>
      </c>
      <c r="Z654">
        <v>2.99999999999994</v>
      </c>
      <c r="AA654" t="s">
        <v>52</v>
      </c>
      <c r="AB654" t="s">
        <v>53</v>
      </c>
    </row>
    <row r="655" spans="1:28" x14ac:dyDescent="0.25">
      <c r="A655" t="s">
        <v>28</v>
      </c>
      <c r="B655" t="s">
        <v>1840</v>
      </c>
      <c r="C655">
        <v>2014</v>
      </c>
      <c r="D655" t="s">
        <v>115</v>
      </c>
      <c r="E655" t="s">
        <v>122</v>
      </c>
      <c r="F655">
        <v>3.6</v>
      </c>
      <c r="G655" t="s">
        <v>31</v>
      </c>
      <c r="H655">
        <v>25</v>
      </c>
      <c r="I655" t="s">
        <v>1841</v>
      </c>
      <c r="J655" t="s">
        <v>33</v>
      </c>
      <c r="K655" t="s">
        <v>92</v>
      </c>
      <c r="L655" t="s">
        <v>1842</v>
      </c>
      <c r="M655" t="s">
        <v>36</v>
      </c>
      <c r="N655" t="s">
        <v>37</v>
      </c>
      <c r="O655" t="s">
        <v>38</v>
      </c>
      <c r="P655" t="s">
        <v>51</v>
      </c>
      <c r="Q655" t="s">
        <v>52</v>
      </c>
      <c r="R655">
        <v>0</v>
      </c>
      <c r="S655" t="s">
        <v>53</v>
      </c>
      <c r="T655">
        <v>4.5</v>
      </c>
      <c r="U655" t="s">
        <v>42</v>
      </c>
      <c r="V655">
        <v>3</v>
      </c>
      <c r="W655" t="s">
        <v>43</v>
      </c>
      <c r="X655">
        <v>2</v>
      </c>
      <c r="Y655" t="s">
        <v>42</v>
      </c>
      <c r="Z655">
        <v>0.83333333333332005</v>
      </c>
    </row>
    <row r="656" spans="1:28" x14ac:dyDescent="0.25">
      <c r="A656" t="s">
        <v>28</v>
      </c>
      <c r="B656" t="s">
        <v>1843</v>
      </c>
      <c r="C656">
        <v>2014</v>
      </c>
      <c r="D656" t="s">
        <v>115</v>
      </c>
      <c r="E656" t="s">
        <v>5252</v>
      </c>
      <c r="F656">
        <v>4.9000000000000004</v>
      </c>
      <c r="G656" t="s">
        <v>31</v>
      </c>
      <c r="H656">
        <v>22</v>
      </c>
      <c r="I656" t="s">
        <v>1844</v>
      </c>
      <c r="J656" t="s">
        <v>33</v>
      </c>
      <c r="K656" t="s">
        <v>205</v>
      </c>
      <c r="L656" t="s">
        <v>1845</v>
      </c>
      <c r="M656" t="s">
        <v>36</v>
      </c>
      <c r="N656" t="s">
        <v>37</v>
      </c>
      <c r="O656" t="s">
        <v>38</v>
      </c>
      <c r="P656" t="s">
        <v>65</v>
      </c>
      <c r="Q656" t="s">
        <v>612</v>
      </c>
      <c r="R656">
        <v>0</v>
      </c>
      <c r="S656" t="s">
        <v>41</v>
      </c>
      <c r="T656">
        <v>7</v>
      </c>
      <c r="U656" t="s">
        <v>214</v>
      </c>
      <c r="V656">
        <v>4.3333333333333304</v>
      </c>
      <c r="W656" t="s">
        <v>43</v>
      </c>
      <c r="X656">
        <v>4.3333333333333304</v>
      </c>
      <c r="Y656" t="s">
        <v>43</v>
      </c>
      <c r="Z656">
        <v>0.74999999999998002</v>
      </c>
    </row>
    <row r="657" spans="1:28" x14ac:dyDescent="0.25">
      <c r="A657" t="s">
        <v>28</v>
      </c>
      <c r="B657" t="s">
        <v>1846</v>
      </c>
      <c r="C657">
        <v>2013</v>
      </c>
      <c r="D657" t="s">
        <v>44</v>
      </c>
      <c r="E657" t="s">
        <v>47</v>
      </c>
      <c r="F657">
        <v>8.4</v>
      </c>
      <c r="G657" t="s">
        <v>71</v>
      </c>
      <c r="H657">
        <v>21</v>
      </c>
      <c r="I657" t="s">
        <v>1847</v>
      </c>
      <c r="J657" t="s">
        <v>1848</v>
      </c>
      <c r="K657" t="s">
        <v>74</v>
      </c>
      <c r="L657" t="s">
        <v>902</v>
      </c>
      <c r="M657" t="s">
        <v>76</v>
      </c>
      <c r="N657" t="s">
        <v>37</v>
      </c>
      <c r="O657" t="s">
        <v>38</v>
      </c>
      <c r="P657" t="s">
        <v>51</v>
      </c>
      <c r="Q657" t="s">
        <v>52</v>
      </c>
      <c r="R657">
        <v>0</v>
      </c>
      <c r="S657" t="s">
        <v>53</v>
      </c>
      <c r="T657">
        <v>8</v>
      </c>
      <c r="U657" t="s">
        <v>43</v>
      </c>
      <c r="V657">
        <v>7</v>
      </c>
      <c r="W657" t="s">
        <v>43</v>
      </c>
      <c r="X657">
        <v>11.3333333333333</v>
      </c>
      <c r="Y657" t="s">
        <v>42</v>
      </c>
      <c r="Z657">
        <v>0.41666666666666002</v>
      </c>
    </row>
    <row r="658" spans="1:28" x14ac:dyDescent="0.25">
      <c r="A658" t="s">
        <v>55</v>
      </c>
      <c r="B658" t="s">
        <v>1849</v>
      </c>
      <c r="C658">
        <v>2014</v>
      </c>
      <c r="D658" t="s">
        <v>83</v>
      </c>
      <c r="E658" t="s">
        <v>5252</v>
      </c>
      <c r="F658">
        <v>10.1</v>
      </c>
      <c r="G658" t="s">
        <v>31</v>
      </c>
      <c r="H658">
        <v>22</v>
      </c>
      <c r="I658" t="s">
        <v>1850</v>
      </c>
      <c r="J658" t="s">
        <v>89</v>
      </c>
      <c r="K658" t="s">
        <v>58</v>
      </c>
      <c r="L658" t="s">
        <v>969</v>
      </c>
      <c r="M658" t="s">
        <v>36</v>
      </c>
      <c r="N658" t="s">
        <v>60</v>
      </c>
      <c r="O658" t="s">
        <v>38</v>
      </c>
      <c r="P658" t="s">
        <v>106</v>
      </c>
      <c r="T658">
        <v>9</v>
      </c>
      <c r="U658" t="s">
        <v>43</v>
      </c>
      <c r="V658">
        <v>10</v>
      </c>
      <c r="W658" t="s">
        <v>43</v>
      </c>
      <c r="X658">
        <v>6</v>
      </c>
      <c r="Y658" t="s">
        <v>42</v>
      </c>
      <c r="Z658">
        <v>0</v>
      </c>
    </row>
    <row r="659" spans="1:28" x14ac:dyDescent="0.25">
      <c r="A659" t="s">
        <v>28</v>
      </c>
      <c r="B659" t="s">
        <v>1851</v>
      </c>
      <c r="C659">
        <v>2012</v>
      </c>
      <c r="D659" t="s">
        <v>44</v>
      </c>
      <c r="E659" t="s">
        <v>5252</v>
      </c>
      <c r="F659">
        <v>6.5</v>
      </c>
      <c r="G659" t="s">
        <v>71</v>
      </c>
      <c r="H659">
        <v>20</v>
      </c>
      <c r="I659" t="s">
        <v>1852</v>
      </c>
      <c r="J659" t="s">
        <v>1173</v>
      </c>
      <c r="K659" t="s">
        <v>74</v>
      </c>
      <c r="L659" t="s">
        <v>1401</v>
      </c>
      <c r="M659" t="s">
        <v>76</v>
      </c>
      <c r="N659" t="s">
        <v>37</v>
      </c>
      <c r="O659" t="s">
        <v>38</v>
      </c>
      <c r="P659" t="s">
        <v>51</v>
      </c>
      <c r="Q659" t="s">
        <v>52</v>
      </c>
      <c r="R659">
        <v>0</v>
      </c>
      <c r="S659" t="s">
        <v>53</v>
      </c>
      <c r="T659">
        <v>7</v>
      </c>
      <c r="U659" t="s">
        <v>43</v>
      </c>
      <c r="V659">
        <v>3</v>
      </c>
      <c r="W659" t="s">
        <v>43</v>
      </c>
      <c r="X659">
        <v>5</v>
      </c>
      <c r="Y659" t="s">
        <v>42</v>
      </c>
      <c r="Z659">
        <v>2.7499999999999498</v>
      </c>
    </row>
    <row r="660" spans="1:28" x14ac:dyDescent="0.25">
      <c r="A660" t="s">
        <v>45</v>
      </c>
      <c r="B660" t="s">
        <v>1853</v>
      </c>
      <c r="C660">
        <v>2012</v>
      </c>
      <c r="D660" t="s">
        <v>54</v>
      </c>
      <c r="E660" t="s">
        <v>47</v>
      </c>
      <c r="F660">
        <v>9.3000000000000007</v>
      </c>
      <c r="G660" t="s">
        <v>31</v>
      </c>
      <c r="H660">
        <v>20</v>
      </c>
      <c r="I660" t="s">
        <v>1854</v>
      </c>
      <c r="J660" t="s">
        <v>33</v>
      </c>
      <c r="K660" t="s">
        <v>74</v>
      </c>
      <c r="L660" t="s">
        <v>1174</v>
      </c>
      <c r="M660" t="s">
        <v>36</v>
      </c>
      <c r="N660" t="s">
        <v>37</v>
      </c>
      <c r="O660" t="s">
        <v>38</v>
      </c>
      <c r="P660" t="s">
        <v>119</v>
      </c>
      <c r="T660">
        <v>10.3333333333333</v>
      </c>
      <c r="U660" t="s">
        <v>43</v>
      </c>
      <c r="V660">
        <v>4.3333333333333304</v>
      </c>
      <c r="W660" t="s">
        <v>43</v>
      </c>
      <c r="X660">
        <v>7.75</v>
      </c>
      <c r="Y660" t="s">
        <v>43</v>
      </c>
      <c r="Z660">
        <v>2.99999999999994</v>
      </c>
      <c r="AA660" t="s">
        <v>120</v>
      </c>
      <c r="AB660" t="s">
        <v>41</v>
      </c>
    </row>
    <row r="661" spans="1:28" x14ac:dyDescent="0.25">
      <c r="A661" t="s">
        <v>45</v>
      </c>
      <c r="B661" t="s">
        <v>1855</v>
      </c>
      <c r="C661">
        <v>2012</v>
      </c>
      <c r="D661" t="s">
        <v>54</v>
      </c>
      <c r="E661" t="s">
        <v>47</v>
      </c>
      <c r="F661">
        <v>13</v>
      </c>
      <c r="G661" t="s">
        <v>31</v>
      </c>
      <c r="H661">
        <v>19</v>
      </c>
      <c r="I661" t="s">
        <v>1856</v>
      </c>
      <c r="J661" t="s">
        <v>1735</v>
      </c>
      <c r="K661" t="s">
        <v>34</v>
      </c>
      <c r="L661" t="s">
        <v>64</v>
      </c>
      <c r="M661" t="s">
        <v>36</v>
      </c>
      <c r="N661" t="s">
        <v>37</v>
      </c>
      <c r="O661" t="s">
        <v>38</v>
      </c>
      <c r="P661" t="s">
        <v>119</v>
      </c>
      <c r="T661">
        <v>12</v>
      </c>
      <c r="U661" t="s">
        <v>43</v>
      </c>
      <c r="V661">
        <v>10</v>
      </c>
      <c r="W661" t="s">
        <v>43</v>
      </c>
      <c r="X661">
        <v>12</v>
      </c>
      <c r="Y661" t="s">
        <v>43</v>
      </c>
      <c r="Z661">
        <v>2.99999999999994</v>
      </c>
      <c r="AA661" t="s">
        <v>120</v>
      </c>
      <c r="AB661" t="s">
        <v>41</v>
      </c>
    </row>
    <row r="662" spans="1:28" x14ac:dyDescent="0.25">
      <c r="A662" t="s">
        <v>28</v>
      </c>
      <c r="B662" t="s">
        <v>1857</v>
      </c>
      <c r="C662">
        <v>2014</v>
      </c>
      <c r="D662" t="s">
        <v>44</v>
      </c>
      <c r="E662" t="s">
        <v>47</v>
      </c>
      <c r="F662">
        <v>5.8</v>
      </c>
      <c r="G662" t="s">
        <v>31</v>
      </c>
      <c r="H662">
        <v>20</v>
      </c>
      <c r="I662" t="s">
        <v>1858</v>
      </c>
      <c r="J662" t="s">
        <v>434</v>
      </c>
      <c r="K662" t="s">
        <v>34</v>
      </c>
      <c r="L662" t="s">
        <v>105</v>
      </c>
      <c r="M662" t="s">
        <v>36</v>
      </c>
      <c r="N662" t="s">
        <v>60</v>
      </c>
      <c r="O662" t="s">
        <v>38</v>
      </c>
      <c r="P662" t="s">
        <v>712</v>
      </c>
      <c r="Q662" t="s">
        <v>713</v>
      </c>
      <c r="R662">
        <v>0</v>
      </c>
      <c r="S662" t="s">
        <v>41</v>
      </c>
      <c r="T662">
        <v>5.5</v>
      </c>
      <c r="U662" t="s">
        <v>42</v>
      </c>
      <c r="V662">
        <v>3.3333333333333299</v>
      </c>
      <c r="W662" t="s">
        <v>43</v>
      </c>
      <c r="X662">
        <v>2.6666666666666701</v>
      </c>
      <c r="Y662" t="s">
        <v>42</v>
      </c>
      <c r="Z662">
        <v>1.0833333333333099</v>
      </c>
    </row>
    <row r="663" spans="1:28" x14ac:dyDescent="0.25">
      <c r="A663" t="s">
        <v>28</v>
      </c>
      <c r="B663" t="s">
        <v>1859</v>
      </c>
      <c r="C663">
        <v>2013</v>
      </c>
      <c r="D663" t="s">
        <v>54</v>
      </c>
      <c r="E663" t="s">
        <v>250</v>
      </c>
      <c r="F663">
        <v>8.6</v>
      </c>
      <c r="G663" t="s">
        <v>184</v>
      </c>
      <c r="H663">
        <v>19</v>
      </c>
      <c r="I663" t="s">
        <v>1860</v>
      </c>
      <c r="J663" t="s">
        <v>1861</v>
      </c>
      <c r="K663" t="s">
        <v>187</v>
      </c>
      <c r="M663" t="s">
        <v>36</v>
      </c>
      <c r="N663" t="s">
        <v>60</v>
      </c>
      <c r="O663" t="s">
        <v>38</v>
      </c>
      <c r="P663" t="s">
        <v>51</v>
      </c>
      <c r="Q663" t="s">
        <v>52</v>
      </c>
      <c r="R663">
        <v>0</v>
      </c>
      <c r="S663" t="s">
        <v>53</v>
      </c>
      <c r="Z663">
        <v>8.3333333333329998E-2</v>
      </c>
    </row>
    <row r="664" spans="1:28" x14ac:dyDescent="0.25">
      <c r="A664" t="s">
        <v>28</v>
      </c>
      <c r="B664" t="s">
        <v>1862</v>
      </c>
      <c r="C664">
        <v>2012</v>
      </c>
      <c r="D664" t="s">
        <v>319</v>
      </c>
      <c r="E664" t="s">
        <v>377</v>
      </c>
      <c r="F664">
        <v>5.9</v>
      </c>
      <c r="G664" t="s">
        <v>31</v>
      </c>
      <c r="H664">
        <v>25</v>
      </c>
      <c r="I664" t="s">
        <v>1863</v>
      </c>
      <c r="J664" t="s">
        <v>373</v>
      </c>
      <c r="K664" t="s">
        <v>266</v>
      </c>
      <c r="M664" t="s">
        <v>36</v>
      </c>
      <c r="N664" t="s">
        <v>37</v>
      </c>
      <c r="O664" t="s">
        <v>317</v>
      </c>
      <c r="P664" t="s">
        <v>96</v>
      </c>
      <c r="Q664" t="s">
        <v>602</v>
      </c>
      <c r="R664">
        <v>0</v>
      </c>
      <c r="S664" t="s">
        <v>96</v>
      </c>
      <c r="Z664">
        <v>1.9166666666666301</v>
      </c>
    </row>
    <row r="665" spans="1:28" x14ac:dyDescent="0.25">
      <c r="A665" t="s">
        <v>55</v>
      </c>
      <c r="B665" t="s">
        <v>1864</v>
      </c>
      <c r="C665">
        <v>2014</v>
      </c>
      <c r="D665" t="s">
        <v>54</v>
      </c>
      <c r="E665" t="s">
        <v>122</v>
      </c>
      <c r="F665">
        <v>6.4</v>
      </c>
      <c r="G665" t="s">
        <v>31</v>
      </c>
      <c r="H665">
        <v>23</v>
      </c>
      <c r="I665" t="s">
        <v>1865</v>
      </c>
      <c r="J665" t="s">
        <v>508</v>
      </c>
      <c r="K665" t="s">
        <v>34</v>
      </c>
      <c r="L665" t="s">
        <v>354</v>
      </c>
      <c r="M665" t="s">
        <v>36</v>
      </c>
      <c r="N665" t="s">
        <v>60</v>
      </c>
      <c r="O665" t="s">
        <v>38</v>
      </c>
      <c r="P665" t="s">
        <v>712</v>
      </c>
      <c r="Z665">
        <v>0</v>
      </c>
    </row>
    <row r="666" spans="1:28" x14ac:dyDescent="0.25">
      <c r="A666" t="s">
        <v>55</v>
      </c>
      <c r="B666" t="s">
        <v>1866</v>
      </c>
      <c r="C666">
        <v>2013</v>
      </c>
      <c r="D666" t="s">
        <v>44</v>
      </c>
      <c r="E666" t="s">
        <v>5252</v>
      </c>
      <c r="F666">
        <v>6.4</v>
      </c>
      <c r="G666" t="s">
        <v>157</v>
      </c>
      <c r="H666">
        <v>21</v>
      </c>
      <c r="I666" t="s">
        <v>1867</v>
      </c>
      <c r="J666" t="s">
        <v>1868</v>
      </c>
      <c r="K666" t="s">
        <v>160</v>
      </c>
      <c r="L666" t="s">
        <v>1037</v>
      </c>
      <c r="M666" t="s">
        <v>36</v>
      </c>
      <c r="N666" t="s">
        <v>37</v>
      </c>
      <c r="O666" t="s">
        <v>38</v>
      </c>
      <c r="P666" t="s">
        <v>41</v>
      </c>
      <c r="T666">
        <v>8.5</v>
      </c>
      <c r="U666" t="s">
        <v>43</v>
      </c>
      <c r="V666">
        <v>4</v>
      </c>
      <c r="W666" t="s">
        <v>43</v>
      </c>
      <c r="X666">
        <v>7</v>
      </c>
      <c r="Y666" t="s">
        <v>43</v>
      </c>
      <c r="Z666">
        <v>0.49999999999999001</v>
      </c>
    </row>
    <row r="667" spans="1:28" x14ac:dyDescent="0.25">
      <c r="A667" t="s">
        <v>55</v>
      </c>
      <c r="B667" t="s">
        <v>1869</v>
      </c>
      <c r="C667">
        <v>2012</v>
      </c>
      <c r="D667" t="s">
        <v>44</v>
      </c>
      <c r="E667" t="s">
        <v>250</v>
      </c>
      <c r="F667">
        <v>5.4</v>
      </c>
      <c r="G667" t="s">
        <v>184</v>
      </c>
      <c r="H667">
        <v>20</v>
      </c>
      <c r="I667" t="s">
        <v>1870</v>
      </c>
      <c r="J667" t="s">
        <v>319</v>
      </c>
      <c r="K667" t="s">
        <v>187</v>
      </c>
      <c r="M667" t="s">
        <v>76</v>
      </c>
      <c r="N667" t="s">
        <v>37</v>
      </c>
      <c r="O667" t="s">
        <v>38</v>
      </c>
      <c r="P667" t="s">
        <v>51</v>
      </c>
      <c r="Z667">
        <v>0.25</v>
      </c>
    </row>
    <row r="668" spans="1:28" x14ac:dyDescent="0.25">
      <c r="A668" t="s">
        <v>55</v>
      </c>
      <c r="B668" t="s">
        <v>1871</v>
      </c>
      <c r="C668">
        <v>2013</v>
      </c>
      <c r="D668" t="s">
        <v>54</v>
      </c>
      <c r="E668" t="s">
        <v>47</v>
      </c>
      <c r="F668">
        <v>7.9</v>
      </c>
      <c r="G668" t="s">
        <v>71</v>
      </c>
      <c r="H668">
        <v>19</v>
      </c>
      <c r="I668" t="s">
        <v>1872</v>
      </c>
      <c r="J668" t="s">
        <v>558</v>
      </c>
      <c r="K668" t="s">
        <v>74</v>
      </c>
      <c r="L668" t="s">
        <v>110</v>
      </c>
      <c r="M668" t="s">
        <v>76</v>
      </c>
      <c r="N668" t="s">
        <v>37</v>
      </c>
      <c r="O668" t="s">
        <v>38</v>
      </c>
      <c r="P668" t="s">
        <v>51</v>
      </c>
      <c r="T668">
        <v>3.3333333333333299</v>
      </c>
      <c r="U668" t="s">
        <v>43</v>
      </c>
      <c r="V668">
        <v>8</v>
      </c>
      <c r="W668" t="s">
        <v>43</v>
      </c>
      <c r="X668">
        <v>10</v>
      </c>
      <c r="Y668" t="s">
        <v>43</v>
      </c>
      <c r="Z668">
        <v>8.3333333333329998E-2</v>
      </c>
    </row>
    <row r="669" spans="1:28" x14ac:dyDescent="0.25">
      <c r="A669" t="s">
        <v>28</v>
      </c>
      <c r="B669" t="s">
        <v>1873</v>
      </c>
      <c r="C669">
        <v>2014</v>
      </c>
      <c r="D669" t="s">
        <v>77</v>
      </c>
      <c r="E669" t="s">
        <v>250</v>
      </c>
      <c r="F669">
        <v>6.5</v>
      </c>
      <c r="G669" t="s">
        <v>143</v>
      </c>
      <c r="H669">
        <v>25</v>
      </c>
      <c r="I669" t="s">
        <v>1874</v>
      </c>
      <c r="J669" t="s">
        <v>365</v>
      </c>
      <c r="K669" t="s">
        <v>187</v>
      </c>
      <c r="L669" t="s">
        <v>308</v>
      </c>
      <c r="M669" t="s">
        <v>148</v>
      </c>
      <c r="N669" t="s">
        <v>37</v>
      </c>
      <c r="O669" t="s">
        <v>38</v>
      </c>
      <c r="P669" t="s">
        <v>401</v>
      </c>
      <c r="Q669" t="s">
        <v>528</v>
      </c>
      <c r="R669">
        <v>0</v>
      </c>
      <c r="S669" t="s">
        <v>96</v>
      </c>
      <c r="Z669">
        <v>0.49999999999999001</v>
      </c>
    </row>
    <row r="670" spans="1:28" x14ac:dyDescent="0.25">
      <c r="A670" t="s">
        <v>55</v>
      </c>
      <c r="B670" t="s">
        <v>1875</v>
      </c>
      <c r="C670">
        <v>2012</v>
      </c>
      <c r="D670" t="s">
        <v>54</v>
      </c>
      <c r="E670" t="s">
        <v>47</v>
      </c>
      <c r="F670">
        <v>3.8</v>
      </c>
      <c r="G670" t="s">
        <v>31</v>
      </c>
      <c r="H670">
        <v>19</v>
      </c>
      <c r="I670" t="s">
        <v>1876</v>
      </c>
      <c r="J670" t="s">
        <v>534</v>
      </c>
      <c r="K670" t="s">
        <v>58</v>
      </c>
      <c r="L670" t="s">
        <v>477</v>
      </c>
      <c r="M670" t="s">
        <v>36</v>
      </c>
      <c r="N670" t="s">
        <v>37</v>
      </c>
      <c r="O670" t="s">
        <v>317</v>
      </c>
      <c r="P670" t="s">
        <v>318</v>
      </c>
      <c r="T670">
        <v>2</v>
      </c>
      <c r="U670" t="s">
        <v>43</v>
      </c>
      <c r="V670">
        <v>4.3333333333333304</v>
      </c>
      <c r="W670" t="s">
        <v>43</v>
      </c>
      <c r="X670">
        <v>5</v>
      </c>
      <c r="Y670" t="s">
        <v>42</v>
      </c>
      <c r="Z670">
        <v>8.3333333333329998E-2</v>
      </c>
    </row>
    <row r="671" spans="1:28" x14ac:dyDescent="0.25">
      <c r="A671" t="s">
        <v>55</v>
      </c>
      <c r="B671" t="s">
        <v>1877</v>
      </c>
      <c r="C671">
        <v>2013</v>
      </c>
      <c r="D671" t="s">
        <v>44</v>
      </c>
      <c r="E671" t="s">
        <v>5252</v>
      </c>
      <c r="F671">
        <v>9.3000000000000007</v>
      </c>
      <c r="G671" t="s">
        <v>143</v>
      </c>
      <c r="H671">
        <v>20</v>
      </c>
      <c r="I671" t="s">
        <v>1878</v>
      </c>
      <c r="J671" t="s">
        <v>491</v>
      </c>
      <c r="K671" t="s">
        <v>205</v>
      </c>
      <c r="L671" t="s">
        <v>1127</v>
      </c>
      <c r="M671" t="s">
        <v>148</v>
      </c>
      <c r="N671" t="s">
        <v>37</v>
      </c>
      <c r="O671" t="s">
        <v>38</v>
      </c>
      <c r="P671" t="s">
        <v>51</v>
      </c>
      <c r="T671">
        <v>10.6666666666667</v>
      </c>
      <c r="U671" t="s">
        <v>42</v>
      </c>
      <c r="V671">
        <v>10</v>
      </c>
      <c r="W671" t="s">
        <v>43</v>
      </c>
      <c r="X671">
        <v>9.75</v>
      </c>
      <c r="Y671" t="s">
        <v>43</v>
      </c>
      <c r="Z671">
        <v>1.3333333333333099</v>
      </c>
    </row>
    <row r="672" spans="1:28" x14ac:dyDescent="0.25">
      <c r="A672" t="s">
        <v>55</v>
      </c>
      <c r="B672" t="s">
        <v>1879</v>
      </c>
      <c r="C672">
        <v>2013</v>
      </c>
      <c r="D672" t="s">
        <v>44</v>
      </c>
      <c r="E672" t="s">
        <v>122</v>
      </c>
      <c r="F672">
        <v>3.5</v>
      </c>
      <c r="G672" t="s">
        <v>143</v>
      </c>
      <c r="H672">
        <v>24</v>
      </c>
      <c r="I672" t="s">
        <v>1880</v>
      </c>
      <c r="J672" t="s">
        <v>1881</v>
      </c>
      <c r="K672" t="s">
        <v>205</v>
      </c>
      <c r="L672" t="s">
        <v>1882</v>
      </c>
      <c r="M672" t="s">
        <v>148</v>
      </c>
      <c r="N672" t="s">
        <v>37</v>
      </c>
      <c r="O672" t="s">
        <v>38</v>
      </c>
      <c r="P672" t="s">
        <v>51</v>
      </c>
      <c r="T672">
        <v>6</v>
      </c>
      <c r="U672" t="s">
        <v>42</v>
      </c>
      <c r="V672">
        <v>2</v>
      </c>
      <c r="W672" t="s">
        <v>43</v>
      </c>
      <c r="X672">
        <v>6</v>
      </c>
      <c r="Y672" t="s">
        <v>43</v>
      </c>
      <c r="Z672">
        <v>8.3333333333329998E-2</v>
      </c>
    </row>
    <row r="673" spans="1:28" x14ac:dyDescent="0.25">
      <c r="A673" t="s">
        <v>55</v>
      </c>
      <c r="B673" t="s">
        <v>1883</v>
      </c>
      <c r="C673">
        <v>2013</v>
      </c>
      <c r="D673" t="s">
        <v>115</v>
      </c>
      <c r="E673" t="s">
        <v>122</v>
      </c>
      <c r="F673">
        <v>9.6999999999999993</v>
      </c>
      <c r="G673" t="s">
        <v>71</v>
      </c>
      <c r="H673">
        <v>21</v>
      </c>
      <c r="I673" t="s">
        <v>1884</v>
      </c>
      <c r="J673" t="s">
        <v>231</v>
      </c>
      <c r="K673" t="s">
        <v>74</v>
      </c>
      <c r="L673" t="s">
        <v>796</v>
      </c>
      <c r="M673" t="s">
        <v>76</v>
      </c>
      <c r="N673" t="s">
        <v>60</v>
      </c>
      <c r="O673" t="s">
        <v>38</v>
      </c>
      <c r="P673" t="s">
        <v>51</v>
      </c>
      <c r="T673">
        <v>10</v>
      </c>
      <c r="U673" t="s">
        <v>42</v>
      </c>
      <c r="V673">
        <v>11</v>
      </c>
      <c r="W673" t="s">
        <v>43</v>
      </c>
      <c r="X673">
        <v>11</v>
      </c>
      <c r="Y673" t="s">
        <v>42</v>
      </c>
      <c r="Z673">
        <v>1.4166666666666401</v>
      </c>
    </row>
    <row r="674" spans="1:28" x14ac:dyDescent="0.25">
      <c r="A674" t="s">
        <v>28</v>
      </c>
      <c r="B674" t="s">
        <v>1885</v>
      </c>
      <c r="C674">
        <v>2013</v>
      </c>
      <c r="D674" t="s">
        <v>44</v>
      </c>
      <c r="E674" t="s">
        <v>5252</v>
      </c>
      <c r="F674">
        <v>3</v>
      </c>
      <c r="G674" t="s">
        <v>31</v>
      </c>
      <c r="H674">
        <v>20</v>
      </c>
      <c r="I674" t="s">
        <v>1886</v>
      </c>
      <c r="J674" t="s">
        <v>508</v>
      </c>
      <c r="K674" t="s">
        <v>34</v>
      </c>
      <c r="L674" t="s">
        <v>124</v>
      </c>
      <c r="M674" t="s">
        <v>36</v>
      </c>
      <c r="N674" t="s">
        <v>60</v>
      </c>
      <c r="O674" t="s">
        <v>38</v>
      </c>
      <c r="P674" t="s">
        <v>41</v>
      </c>
      <c r="Q674" t="s">
        <v>713</v>
      </c>
      <c r="R674">
        <v>0</v>
      </c>
      <c r="S674" t="s">
        <v>41</v>
      </c>
      <c r="T674">
        <v>2.6666666666666701</v>
      </c>
      <c r="U674" t="s">
        <v>43</v>
      </c>
      <c r="V674">
        <v>3.25</v>
      </c>
      <c r="W674" t="s">
        <v>43</v>
      </c>
      <c r="X674">
        <v>2.6666666666666701</v>
      </c>
      <c r="Y674" t="s">
        <v>42</v>
      </c>
      <c r="Z674">
        <v>0.74999999999999001</v>
      </c>
    </row>
    <row r="675" spans="1:28" x14ac:dyDescent="0.25">
      <c r="A675" t="s">
        <v>28</v>
      </c>
      <c r="B675" t="s">
        <v>1887</v>
      </c>
      <c r="C675">
        <v>2013</v>
      </c>
      <c r="D675" t="s">
        <v>54</v>
      </c>
      <c r="E675" t="s">
        <v>250</v>
      </c>
      <c r="F675">
        <v>11.9</v>
      </c>
      <c r="G675" t="s">
        <v>184</v>
      </c>
      <c r="H675">
        <v>19</v>
      </c>
      <c r="I675" t="s">
        <v>1888</v>
      </c>
      <c r="J675" t="s">
        <v>1889</v>
      </c>
      <c r="K675" t="s">
        <v>187</v>
      </c>
      <c r="M675" t="s">
        <v>148</v>
      </c>
      <c r="N675" t="s">
        <v>37</v>
      </c>
      <c r="O675" t="s">
        <v>38</v>
      </c>
      <c r="P675" t="s">
        <v>401</v>
      </c>
      <c r="Q675" t="s">
        <v>528</v>
      </c>
      <c r="R675">
        <v>0</v>
      </c>
      <c r="S675" t="s">
        <v>96</v>
      </c>
      <c r="Z675">
        <v>1.99999999999996</v>
      </c>
    </row>
    <row r="676" spans="1:28" x14ac:dyDescent="0.25">
      <c r="A676" t="s">
        <v>28</v>
      </c>
      <c r="B676" t="s">
        <v>1890</v>
      </c>
      <c r="C676">
        <v>2014</v>
      </c>
      <c r="D676" t="s">
        <v>54</v>
      </c>
      <c r="E676" t="s">
        <v>47</v>
      </c>
      <c r="F676">
        <v>7.9</v>
      </c>
      <c r="G676" t="s">
        <v>31</v>
      </c>
      <c r="H676">
        <v>19</v>
      </c>
      <c r="I676" t="s">
        <v>1891</v>
      </c>
      <c r="J676" t="s">
        <v>33</v>
      </c>
      <c r="K676" t="s">
        <v>58</v>
      </c>
      <c r="L676" t="s">
        <v>477</v>
      </c>
      <c r="M676" t="s">
        <v>36</v>
      </c>
      <c r="N676" t="s">
        <v>37</v>
      </c>
      <c r="O676" t="s">
        <v>38</v>
      </c>
      <c r="P676" t="s">
        <v>119</v>
      </c>
      <c r="Q676" t="s">
        <v>120</v>
      </c>
      <c r="R676">
        <v>0</v>
      </c>
      <c r="S676" t="s">
        <v>41</v>
      </c>
      <c r="T676">
        <v>9</v>
      </c>
      <c r="U676" t="s">
        <v>43</v>
      </c>
      <c r="V676">
        <v>7</v>
      </c>
      <c r="W676" t="s">
        <v>43</v>
      </c>
      <c r="X676">
        <v>7</v>
      </c>
      <c r="Y676" t="s">
        <v>43</v>
      </c>
      <c r="Z676">
        <v>0.58333333333332005</v>
      </c>
    </row>
    <row r="677" spans="1:28" x14ac:dyDescent="0.25">
      <c r="A677" t="s">
        <v>28</v>
      </c>
      <c r="B677" t="s">
        <v>1892</v>
      </c>
      <c r="C677">
        <v>2013</v>
      </c>
      <c r="D677" t="s">
        <v>54</v>
      </c>
      <c r="E677" t="s">
        <v>250</v>
      </c>
      <c r="F677">
        <v>13</v>
      </c>
      <c r="G677" t="s">
        <v>31</v>
      </c>
      <c r="H677">
        <v>18</v>
      </c>
      <c r="I677" t="s">
        <v>1893</v>
      </c>
      <c r="J677" t="s">
        <v>89</v>
      </c>
      <c r="K677" t="s">
        <v>187</v>
      </c>
      <c r="M677" t="s">
        <v>36</v>
      </c>
      <c r="N677" t="s">
        <v>37</v>
      </c>
      <c r="O677" t="s">
        <v>38</v>
      </c>
      <c r="P677" t="s">
        <v>51</v>
      </c>
      <c r="Q677" t="s">
        <v>52</v>
      </c>
      <c r="R677">
        <v>0</v>
      </c>
      <c r="S677" t="s">
        <v>53</v>
      </c>
      <c r="Z677">
        <v>1.9166666666666301</v>
      </c>
    </row>
    <row r="678" spans="1:28" x14ac:dyDescent="0.25">
      <c r="A678" t="s">
        <v>28</v>
      </c>
      <c r="B678" t="s">
        <v>1894</v>
      </c>
      <c r="C678">
        <v>2012</v>
      </c>
      <c r="D678" t="s">
        <v>68</v>
      </c>
      <c r="E678" t="s">
        <v>250</v>
      </c>
      <c r="F678">
        <v>2.7</v>
      </c>
      <c r="G678" t="s">
        <v>31</v>
      </c>
      <c r="H678">
        <v>22</v>
      </c>
      <c r="I678" t="s">
        <v>1895</v>
      </c>
      <c r="J678" t="s">
        <v>434</v>
      </c>
      <c r="K678" t="s">
        <v>187</v>
      </c>
      <c r="M678" t="s">
        <v>36</v>
      </c>
      <c r="N678" t="s">
        <v>37</v>
      </c>
      <c r="O678" t="s">
        <v>38</v>
      </c>
      <c r="P678" t="s">
        <v>51</v>
      </c>
      <c r="Q678" t="s">
        <v>52</v>
      </c>
      <c r="R678">
        <v>0</v>
      </c>
      <c r="S678" t="s">
        <v>53</v>
      </c>
      <c r="Z678">
        <v>2.5833333333332802</v>
      </c>
    </row>
    <row r="679" spans="1:28" x14ac:dyDescent="0.25">
      <c r="A679" t="s">
        <v>55</v>
      </c>
      <c r="B679" t="s">
        <v>1896</v>
      </c>
      <c r="C679">
        <v>2012</v>
      </c>
      <c r="D679" t="s">
        <v>44</v>
      </c>
      <c r="E679" t="s">
        <v>5252</v>
      </c>
      <c r="F679">
        <v>10.3</v>
      </c>
      <c r="G679" t="s">
        <v>71</v>
      </c>
      <c r="H679">
        <v>21</v>
      </c>
      <c r="I679" t="s">
        <v>1897</v>
      </c>
      <c r="J679" t="s">
        <v>1113</v>
      </c>
      <c r="K679" t="s">
        <v>74</v>
      </c>
      <c r="L679" t="s">
        <v>194</v>
      </c>
      <c r="M679" t="s">
        <v>76</v>
      </c>
      <c r="N679" t="s">
        <v>37</v>
      </c>
      <c r="O679" t="s">
        <v>38</v>
      </c>
      <c r="P679" t="s">
        <v>51</v>
      </c>
      <c r="T679">
        <v>6</v>
      </c>
      <c r="U679" t="s">
        <v>42</v>
      </c>
      <c r="V679">
        <v>9.5</v>
      </c>
      <c r="W679" t="s">
        <v>43</v>
      </c>
      <c r="X679">
        <v>11.3333333333333</v>
      </c>
      <c r="Y679" t="s">
        <v>43</v>
      </c>
      <c r="Z679">
        <v>1.4166666666666401</v>
      </c>
    </row>
    <row r="680" spans="1:28" x14ac:dyDescent="0.25">
      <c r="A680" t="s">
        <v>28</v>
      </c>
      <c r="B680" t="s">
        <v>1898</v>
      </c>
      <c r="C680">
        <v>2014</v>
      </c>
      <c r="D680" t="s">
        <v>68</v>
      </c>
      <c r="E680" t="s">
        <v>5252</v>
      </c>
      <c r="F680">
        <v>10.1</v>
      </c>
      <c r="G680" t="s">
        <v>31</v>
      </c>
      <c r="H680">
        <v>22</v>
      </c>
      <c r="I680" t="s">
        <v>1899</v>
      </c>
      <c r="J680" t="s">
        <v>33</v>
      </c>
      <c r="K680" t="s">
        <v>74</v>
      </c>
      <c r="L680" t="s">
        <v>1900</v>
      </c>
      <c r="M680" t="s">
        <v>36</v>
      </c>
      <c r="N680" t="s">
        <v>37</v>
      </c>
      <c r="O680" t="s">
        <v>38</v>
      </c>
      <c r="P680" t="s">
        <v>41</v>
      </c>
      <c r="Q680" t="s">
        <v>207</v>
      </c>
      <c r="R680">
        <v>0</v>
      </c>
      <c r="S680" t="s">
        <v>41</v>
      </c>
      <c r="T680">
        <v>11.3333333333333</v>
      </c>
      <c r="U680" t="s">
        <v>43</v>
      </c>
      <c r="V680">
        <v>7.6666666666666696</v>
      </c>
      <c r="W680" t="s">
        <v>43</v>
      </c>
      <c r="X680">
        <v>9.75</v>
      </c>
      <c r="Y680" t="s">
        <v>42</v>
      </c>
      <c r="Z680">
        <v>0.49999999999999001</v>
      </c>
    </row>
    <row r="681" spans="1:28" x14ac:dyDescent="0.25">
      <c r="A681" t="s">
        <v>45</v>
      </c>
      <c r="B681" t="s">
        <v>1901</v>
      </c>
      <c r="C681">
        <v>2012</v>
      </c>
      <c r="D681" t="s">
        <v>44</v>
      </c>
      <c r="E681" t="s">
        <v>5252</v>
      </c>
      <c r="F681">
        <v>5.3</v>
      </c>
      <c r="G681" t="s">
        <v>31</v>
      </c>
      <c r="H681">
        <v>20</v>
      </c>
      <c r="I681" t="s">
        <v>1902</v>
      </c>
      <c r="J681" t="s">
        <v>49</v>
      </c>
      <c r="K681" t="s">
        <v>34</v>
      </c>
      <c r="L681" t="s">
        <v>1903</v>
      </c>
      <c r="M681" t="s">
        <v>36</v>
      </c>
      <c r="N681" t="s">
        <v>37</v>
      </c>
      <c r="O681" t="s">
        <v>38</v>
      </c>
      <c r="P681" t="s">
        <v>65</v>
      </c>
      <c r="T681">
        <v>4.75</v>
      </c>
      <c r="U681" t="s">
        <v>43</v>
      </c>
      <c r="V681">
        <v>6</v>
      </c>
      <c r="W681" t="s">
        <v>43</v>
      </c>
      <c r="X681">
        <v>7</v>
      </c>
      <c r="Y681" t="s">
        <v>43</v>
      </c>
      <c r="Z681">
        <v>2.99999999999994</v>
      </c>
      <c r="AA681" t="s">
        <v>612</v>
      </c>
      <c r="AB681" t="s">
        <v>41</v>
      </c>
    </row>
    <row r="682" spans="1:28" x14ac:dyDescent="0.25">
      <c r="A682" t="s">
        <v>55</v>
      </c>
      <c r="B682" t="s">
        <v>1904</v>
      </c>
      <c r="C682">
        <v>2013</v>
      </c>
      <c r="D682" t="s">
        <v>44</v>
      </c>
      <c r="E682" t="s">
        <v>5252</v>
      </c>
      <c r="F682">
        <v>4.4000000000000004</v>
      </c>
      <c r="G682" t="s">
        <v>71</v>
      </c>
      <c r="H682">
        <v>20</v>
      </c>
      <c r="I682" t="s">
        <v>1905</v>
      </c>
      <c r="J682" t="s">
        <v>666</v>
      </c>
      <c r="K682" t="s">
        <v>34</v>
      </c>
      <c r="L682" t="s">
        <v>292</v>
      </c>
      <c r="M682" t="s">
        <v>76</v>
      </c>
      <c r="N682" t="s">
        <v>60</v>
      </c>
      <c r="O682" t="s">
        <v>38</v>
      </c>
      <c r="P682" t="s">
        <v>51</v>
      </c>
      <c r="T682">
        <v>4</v>
      </c>
      <c r="U682" t="s">
        <v>42</v>
      </c>
      <c r="V682">
        <v>2.5</v>
      </c>
      <c r="W682" t="s">
        <v>43</v>
      </c>
      <c r="X682">
        <v>5</v>
      </c>
      <c r="Y682" t="s">
        <v>43</v>
      </c>
      <c r="Z682">
        <v>0.83333333333332005</v>
      </c>
    </row>
    <row r="683" spans="1:28" x14ac:dyDescent="0.25">
      <c r="A683" t="s">
        <v>28</v>
      </c>
      <c r="B683" t="s">
        <v>1906</v>
      </c>
      <c r="C683">
        <v>2014</v>
      </c>
      <c r="D683" t="s">
        <v>44</v>
      </c>
      <c r="E683" t="s">
        <v>250</v>
      </c>
      <c r="F683">
        <v>5.3</v>
      </c>
      <c r="G683" t="s">
        <v>71</v>
      </c>
      <c r="H683">
        <v>20</v>
      </c>
      <c r="I683" t="s">
        <v>1907</v>
      </c>
      <c r="J683" t="s">
        <v>1908</v>
      </c>
      <c r="K683" t="s">
        <v>187</v>
      </c>
      <c r="L683" t="s">
        <v>308</v>
      </c>
      <c r="M683" t="s">
        <v>36</v>
      </c>
      <c r="N683" t="s">
        <v>37</v>
      </c>
      <c r="O683" t="s">
        <v>38</v>
      </c>
      <c r="P683" t="s">
        <v>51</v>
      </c>
      <c r="Q683" t="s">
        <v>52</v>
      </c>
      <c r="R683">
        <v>0</v>
      </c>
      <c r="S683" t="s">
        <v>53</v>
      </c>
      <c r="Z683">
        <v>0.83333333333332005</v>
      </c>
    </row>
    <row r="684" spans="1:28" x14ac:dyDescent="0.25">
      <c r="A684" t="s">
        <v>55</v>
      </c>
      <c r="B684" t="s">
        <v>1909</v>
      </c>
      <c r="C684">
        <v>2014</v>
      </c>
      <c r="D684" t="s">
        <v>115</v>
      </c>
      <c r="E684" t="s">
        <v>47</v>
      </c>
      <c r="F684">
        <v>9</v>
      </c>
      <c r="G684" t="s">
        <v>31</v>
      </c>
      <c r="H684">
        <v>22</v>
      </c>
      <c r="I684" t="s">
        <v>1910</v>
      </c>
      <c r="J684" t="s">
        <v>33</v>
      </c>
      <c r="K684" t="s">
        <v>160</v>
      </c>
      <c r="L684" t="s">
        <v>161</v>
      </c>
      <c r="M684" t="s">
        <v>36</v>
      </c>
      <c r="N684" t="s">
        <v>37</v>
      </c>
      <c r="O684" t="s">
        <v>38</v>
      </c>
      <c r="P684" t="s">
        <v>65</v>
      </c>
      <c r="T684">
        <v>4</v>
      </c>
      <c r="U684" t="s">
        <v>42</v>
      </c>
      <c r="V684">
        <v>9</v>
      </c>
      <c r="W684" t="s">
        <v>43</v>
      </c>
      <c r="X684">
        <v>6.25</v>
      </c>
      <c r="Y684" t="s">
        <v>43</v>
      </c>
      <c r="Z684">
        <v>0.49999999999999001</v>
      </c>
    </row>
    <row r="685" spans="1:28" x14ac:dyDescent="0.25">
      <c r="A685" t="s">
        <v>45</v>
      </c>
      <c r="B685" t="s">
        <v>1911</v>
      </c>
      <c r="C685">
        <v>2012</v>
      </c>
      <c r="D685" t="s">
        <v>54</v>
      </c>
      <c r="E685" t="s">
        <v>5252</v>
      </c>
      <c r="F685">
        <v>6.5</v>
      </c>
      <c r="G685" t="s">
        <v>31</v>
      </c>
      <c r="H685">
        <v>19</v>
      </c>
      <c r="I685" t="s">
        <v>1912</v>
      </c>
      <c r="J685" t="s">
        <v>444</v>
      </c>
      <c r="K685" t="s">
        <v>34</v>
      </c>
      <c r="L685" t="s">
        <v>466</v>
      </c>
      <c r="M685" t="s">
        <v>36</v>
      </c>
      <c r="N685" t="s">
        <v>37</v>
      </c>
      <c r="O685" t="s">
        <v>38</v>
      </c>
      <c r="P685" t="s">
        <v>119</v>
      </c>
      <c r="T685">
        <v>11</v>
      </c>
      <c r="U685" t="s">
        <v>43</v>
      </c>
      <c r="V685">
        <v>5.3333333333333304</v>
      </c>
      <c r="W685" t="s">
        <v>43</v>
      </c>
      <c r="X685">
        <v>9.6666666666666696</v>
      </c>
      <c r="Y685" t="s">
        <v>43</v>
      </c>
      <c r="Z685">
        <v>2.99999999999994</v>
      </c>
      <c r="AA685" t="s">
        <v>120</v>
      </c>
      <c r="AB685" t="s">
        <v>41</v>
      </c>
    </row>
    <row r="686" spans="1:28" x14ac:dyDescent="0.25">
      <c r="A686" t="s">
        <v>55</v>
      </c>
      <c r="B686" t="s">
        <v>1913</v>
      </c>
      <c r="C686">
        <v>2013</v>
      </c>
      <c r="D686" t="s">
        <v>54</v>
      </c>
      <c r="E686" t="s">
        <v>47</v>
      </c>
      <c r="F686">
        <v>7.3</v>
      </c>
      <c r="G686" t="s">
        <v>71</v>
      </c>
      <c r="H686">
        <v>19</v>
      </c>
      <c r="I686" t="s">
        <v>1914</v>
      </c>
      <c r="J686" t="s">
        <v>1085</v>
      </c>
      <c r="K686" t="s">
        <v>74</v>
      </c>
      <c r="L686" t="s">
        <v>667</v>
      </c>
      <c r="M686" t="s">
        <v>76</v>
      </c>
      <c r="N686" t="s">
        <v>37</v>
      </c>
      <c r="O686" t="s">
        <v>38</v>
      </c>
      <c r="P686" t="s">
        <v>51</v>
      </c>
      <c r="T686">
        <v>7</v>
      </c>
      <c r="U686" t="s">
        <v>42</v>
      </c>
      <c r="V686">
        <v>7</v>
      </c>
      <c r="W686" t="s">
        <v>43</v>
      </c>
      <c r="X686">
        <v>9.25</v>
      </c>
      <c r="Y686" t="s">
        <v>43</v>
      </c>
      <c r="Z686">
        <v>1.1666666666666401</v>
      </c>
    </row>
    <row r="687" spans="1:28" x14ac:dyDescent="0.25">
      <c r="A687" t="s">
        <v>55</v>
      </c>
      <c r="B687" t="s">
        <v>1915</v>
      </c>
      <c r="C687">
        <v>2013</v>
      </c>
      <c r="D687" t="s">
        <v>54</v>
      </c>
      <c r="E687" t="s">
        <v>47</v>
      </c>
      <c r="F687">
        <v>8.1999999999999993</v>
      </c>
      <c r="G687" t="s">
        <v>31</v>
      </c>
      <c r="H687">
        <v>20</v>
      </c>
      <c r="I687" t="s">
        <v>1916</v>
      </c>
      <c r="J687" t="s">
        <v>33</v>
      </c>
      <c r="K687" t="s">
        <v>34</v>
      </c>
      <c r="L687" t="s">
        <v>64</v>
      </c>
      <c r="M687" t="s">
        <v>36</v>
      </c>
      <c r="N687" t="s">
        <v>37</v>
      </c>
      <c r="O687" t="s">
        <v>38</v>
      </c>
      <c r="P687" t="s">
        <v>119</v>
      </c>
      <c r="T687">
        <v>5.3333333333333304</v>
      </c>
      <c r="U687" t="s">
        <v>43</v>
      </c>
      <c r="V687">
        <v>7</v>
      </c>
      <c r="W687" t="s">
        <v>43</v>
      </c>
      <c r="X687">
        <v>7</v>
      </c>
      <c r="Y687" t="s">
        <v>43</v>
      </c>
      <c r="Z687">
        <v>0.49999999999999001</v>
      </c>
    </row>
    <row r="688" spans="1:28" x14ac:dyDescent="0.25">
      <c r="A688" t="s">
        <v>55</v>
      </c>
      <c r="B688" t="s">
        <v>1917</v>
      </c>
      <c r="C688">
        <v>2014</v>
      </c>
      <c r="D688" t="s">
        <v>44</v>
      </c>
      <c r="E688" t="s">
        <v>122</v>
      </c>
      <c r="F688">
        <v>5.5</v>
      </c>
      <c r="G688" t="s">
        <v>31</v>
      </c>
      <c r="H688">
        <v>21</v>
      </c>
      <c r="I688" t="s">
        <v>1918</v>
      </c>
      <c r="J688" t="s">
        <v>33</v>
      </c>
      <c r="K688" t="s">
        <v>74</v>
      </c>
      <c r="L688" t="s">
        <v>1919</v>
      </c>
      <c r="M688" t="s">
        <v>36</v>
      </c>
      <c r="N688" t="s">
        <v>37</v>
      </c>
      <c r="O688" t="s">
        <v>38</v>
      </c>
      <c r="P688" t="s">
        <v>119</v>
      </c>
      <c r="T688">
        <v>4</v>
      </c>
      <c r="U688" t="s">
        <v>43</v>
      </c>
      <c r="V688">
        <v>5</v>
      </c>
      <c r="W688" t="s">
        <v>43</v>
      </c>
      <c r="X688">
        <v>4.5</v>
      </c>
      <c r="Y688" t="s">
        <v>42</v>
      </c>
      <c r="Z688">
        <v>8.3333333333329998E-2</v>
      </c>
    </row>
    <row r="689" spans="1:28" x14ac:dyDescent="0.25">
      <c r="A689" t="s">
        <v>28</v>
      </c>
      <c r="B689" t="s">
        <v>1920</v>
      </c>
      <c r="C689">
        <v>2013</v>
      </c>
      <c r="D689" t="s">
        <v>44</v>
      </c>
      <c r="E689" t="s">
        <v>5252</v>
      </c>
      <c r="F689">
        <v>9</v>
      </c>
      <c r="G689" t="s">
        <v>31</v>
      </c>
      <c r="H689">
        <v>20</v>
      </c>
      <c r="I689" t="s">
        <v>1921</v>
      </c>
      <c r="J689" t="s">
        <v>33</v>
      </c>
      <c r="K689" t="s">
        <v>92</v>
      </c>
      <c r="L689" t="s">
        <v>1024</v>
      </c>
      <c r="M689" t="s">
        <v>36</v>
      </c>
      <c r="N689" t="s">
        <v>60</v>
      </c>
      <c r="O689" t="s">
        <v>38</v>
      </c>
      <c r="P689" t="s">
        <v>106</v>
      </c>
      <c r="Q689" t="s">
        <v>107</v>
      </c>
      <c r="R689">
        <v>0</v>
      </c>
      <c r="S689" t="s">
        <v>96</v>
      </c>
      <c r="T689">
        <v>9.6666666666666696</v>
      </c>
      <c r="U689" t="s">
        <v>42</v>
      </c>
      <c r="V689">
        <v>7</v>
      </c>
      <c r="W689" t="s">
        <v>43</v>
      </c>
      <c r="X689">
        <v>8.5</v>
      </c>
      <c r="Y689" t="s">
        <v>43</v>
      </c>
      <c r="Z689">
        <v>1.99999999999996</v>
      </c>
    </row>
    <row r="690" spans="1:28" x14ac:dyDescent="0.25">
      <c r="A690" t="s">
        <v>28</v>
      </c>
      <c r="B690" t="s">
        <v>1922</v>
      </c>
      <c r="C690">
        <v>2013</v>
      </c>
      <c r="D690" t="s">
        <v>54</v>
      </c>
      <c r="E690" t="s">
        <v>5252</v>
      </c>
      <c r="F690">
        <v>10.5</v>
      </c>
      <c r="G690" t="s">
        <v>31</v>
      </c>
      <c r="H690">
        <v>19</v>
      </c>
      <c r="I690" t="s">
        <v>1923</v>
      </c>
      <c r="J690" t="s">
        <v>1924</v>
      </c>
      <c r="K690" t="s">
        <v>34</v>
      </c>
      <c r="L690" t="s">
        <v>280</v>
      </c>
      <c r="M690" t="s">
        <v>36</v>
      </c>
      <c r="N690" t="s">
        <v>37</v>
      </c>
      <c r="O690" t="s">
        <v>38</v>
      </c>
      <c r="P690" t="s">
        <v>96</v>
      </c>
      <c r="Q690" t="s">
        <v>125</v>
      </c>
      <c r="R690">
        <v>0</v>
      </c>
      <c r="S690" t="s">
        <v>96</v>
      </c>
      <c r="T690">
        <v>10.6666666666667</v>
      </c>
      <c r="U690" t="s">
        <v>43</v>
      </c>
      <c r="V690">
        <v>5.3333333333333304</v>
      </c>
      <c r="W690" t="s">
        <v>43</v>
      </c>
      <c r="X690">
        <v>9</v>
      </c>
      <c r="Y690" t="s">
        <v>42</v>
      </c>
      <c r="Z690">
        <v>1.99999999999996</v>
      </c>
    </row>
    <row r="691" spans="1:28" x14ac:dyDescent="0.25">
      <c r="A691" t="s">
        <v>277</v>
      </c>
      <c r="B691" t="s">
        <v>1925</v>
      </c>
      <c r="C691">
        <v>2014</v>
      </c>
      <c r="D691" t="s">
        <v>54</v>
      </c>
      <c r="E691" t="s">
        <v>47</v>
      </c>
      <c r="F691">
        <v>6.3</v>
      </c>
      <c r="G691" t="s">
        <v>31</v>
      </c>
      <c r="H691">
        <v>20</v>
      </c>
      <c r="I691" t="s">
        <v>1926</v>
      </c>
      <c r="J691" t="s">
        <v>373</v>
      </c>
      <c r="K691" t="s">
        <v>160</v>
      </c>
      <c r="L691" t="s">
        <v>887</v>
      </c>
      <c r="M691" t="s">
        <v>36</v>
      </c>
      <c r="N691" t="s">
        <v>37</v>
      </c>
      <c r="O691" t="s">
        <v>38</v>
      </c>
      <c r="P691" t="s">
        <v>51</v>
      </c>
      <c r="Q691" t="s">
        <v>1927</v>
      </c>
      <c r="R691">
        <v>0</v>
      </c>
      <c r="S691" t="s">
        <v>802</v>
      </c>
      <c r="T691">
        <v>3</v>
      </c>
      <c r="U691" t="s">
        <v>42</v>
      </c>
      <c r="V691">
        <v>7.75</v>
      </c>
      <c r="W691" t="s">
        <v>43</v>
      </c>
      <c r="X691">
        <v>7</v>
      </c>
      <c r="Y691" t="s">
        <v>43</v>
      </c>
      <c r="Z691">
        <v>0.41666666666666002</v>
      </c>
    </row>
    <row r="692" spans="1:28" x14ac:dyDescent="0.25">
      <c r="A692" t="s">
        <v>28</v>
      </c>
      <c r="B692" t="s">
        <v>1928</v>
      </c>
      <c r="C692">
        <v>2014</v>
      </c>
      <c r="D692" t="s">
        <v>54</v>
      </c>
      <c r="E692" t="s">
        <v>47</v>
      </c>
      <c r="F692">
        <v>4.8</v>
      </c>
      <c r="G692" t="s">
        <v>31</v>
      </c>
      <c r="H692">
        <v>19</v>
      </c>
      <c r="I692" t="s">
        <v>1929</v>
      </c>
      <c r="J692" t="s">
        <v>33</v>
      </c>
      <c r="K692" t="s">
        <v>160</v>
      </c>
      <c r="L692" t="s">
        <v>161</v>
      </c>
      <c r="M692" t="s">
        <v>36</v>
      </c>
      <c r="N692" t="s">
        <v>37</v>
      </c>
      <c r="O692" t="s">
        <v>38</v>
      </c>
      <c r="P692" t="s">
        <v>119</v>
      </c>
      <c r="Q692" t="s">
        <v>120</v>
      </c>
      <c r="R692">
        <v>0</v>
      </c>
      <c r="S692" t="s">
        <v>41</v>
      </c>
      <c r="T692">
        <v>3.5</v>
      </c>
      <c r="U692" t="s">
        <v>43</v>
      </c>
      <c r="V692">
        <v>5</v>
      </c>
      <c r="W692" t="s">
        <v>43</v>
      </c>
      <c r="X692">
        <v>8</v>
      </c>
      <c r="Y692" t="s">
        <v>42</v>
      </c>
      <c r="Z692">
        <v>0.99999999999998002</v>
      </c>
    </row>
    <row r="693" spans="1:28" x14ac:dyDescent="0.25">
      <c r="A693" t="s">
        <v>28</v>
      </c>
      <c r="B693" t="s">
        <v>1930</v>
      </c>
      <c r="C693">
        <v>2014</v>
      </c>
      <c r="D693" t="s">
        <v>54</v>
      </c>
      <c r="E693" t="s">
        <v>47</v>
      </c>
      <c r="F693">
        <v>9.6999999999999993</v>
      </c>
      <c r="G693" t="s">
        <v>31</v>
      </c>
      <c r="H693">
        <v>19</v>
      </c>
      <c r="I693" t="s">
        <v>1931</v>
      </c>
      <c r="J693" t="s">
        <v>33</v>
      </c>
      <c r="K693" t="s">
        <v>146</v>
      </c>
      <c r="L693" t="s">
        <v>872</v>
      </c>
      <c r="M693" t="s">
        <v>36</v>
      </c>
      <c r="N693" t="s">
        <v>37</v>
      </c>
      <c r="O693" t="s">
        <v>38</v>
      </c>
      <c r="P693" t="s">
        <v>51</v>
      </c>
      <c r="Q693" t="s">
        <v>52</v>
      </c>
      <c r="R693">
        <v>0</v>
      </c>
      <c r="S693" t="s">
        <v>53</v>
      </c>
      <c r="Z693">
        <v>0.99999999999998002</v>
      </c>
    </row>
    <row r="694" spans="1:28" x14ac:dyDescent="0.25">
      <c r="A694" t="s">
        <v>28</v>
      </c>
      <c r="B694" t="s">
        <v>1932</v>
      </c>
      <c r="C694">
        <v>2013</v>
      </c>
      <c r="D694" t="s">
        <v>44</v>
      </c>
      <c r="E694" t="s">
        <v>47</v>
      </c>
      <c r="F694">
        <v>7.5</v>
      </c>
      <c r="G694" t="s">
        <v>31</v>
      </c>
      <c r="H694">
        <v>21</v>
      </c>
      <c r="I694" t="s">
        <v>1933</v>
      </c>
      <c r="J694" t="s">
        <v>33</v>
      </c>
      <c r="K694" t="s">
        <v>34</v>
      </c>
      <c r="L694" t="s">
        <v>944</v>
      </c>
      <c r="M694" t="s">
        <v>36</v>
      </c>
      <c r="N694" t="s">
        <v>37</v>
      </c>
      <c r="O694" t="s">
        <v>38</v>
      </c>
      <c r="P694" t="s">
        <v>96</v>
      </c>
      <c r="Q694" t="s">
        <v>125</v>
      </c>
      <c r="R694">
        <v>0</v>
      </c>
      <c r="S694" t="s">
        <v>96</v>
      </c>
      <c r="T694">
        <v>5</v>
      </c>
      <c r="U694" t="s">
        <v>43</v>
      </c>
      <c r="V694">
        <v>7</v>
      </c>
      <c r="W694" t="s">
        <v>43</v>
      </c>
      <c r="X694">
        <v>4</v>
      </c>
      <c r="Y694" t="s">
        <v>42</v>
      </c>
      <c r="Z694">
        <v>1.99999999999996</v>
      </c>
    </row>
    <row r="695" spans="1:28" x14ac:dyDescent="0.25">
      <c r="A695" t="s">
        <v>61</v>
      </c>
      <c r="B695" t="s">
        <v>1934</v>
      </c>
      <c r="C695">
        <v>2012</v>
      </c>
      <c r="D695" t="s">
        <v>44</v>
      </c>
      <c r="E695" t="s">
        <v>30</v>
      </c>
      <c r="F695">
        <v>6.5</v>
      </c>
      <c r="G695" t="s">
        <v>31</v>
      </c>
      <c r="H695">
        <v>20</v>
      </c>
      <c r="I695" t="s">
        <v>1935</v>
      </c>
      <c r="J695" t="s">
        <v>373</v>
      </c>
      <c r="K695" t="s">
        <v>34</v>
      </c>
      <c r="L695" t="s">
        <v>35</v>
      </c>
      <c r="M695" t="s">
        <v>36</v>
      </c>
      <c r="N695" t="s">
        <v>37</v>
      </c>
      <c r="O695" t="s">
        <v>38</v>
      </c>
      <c r="P695" t="s">
        <v>51</v>
      </c>
      <c r="Q695" t="s">
        <v>66</v>
      </c>
      <c r="R695">
        <v>0</v>
      </c>
      <c r="S695" t="s">
        <v>67</v>
      </c>
      <c r="T695">
        <v>6.25</v>
      </c>
      <c r="U695" t="s">
        <v>43</v>
      </c>
      <c r="V695">
        <v>5.5</v>
      </c>
      <c r="W695" t="s">
        <v>43</v>
      </c>
      <c r="X695">
        <v>7</v>
      </c>
      <c r="Y695" t="s">
        <v>43</v>
      </c>
      <c r="Z695">
        <v>0.25</v>
      </c>
    </row>
    <row r="696" spans="1:28" x14ac:dyDescent="0.25">
      <c r="A696" t="s">
        <v>55</v>
      </c>
      <c r="B696" t="s">
        <v>1936</v>
      </c>
      <c r="C696">
        <v>2012</v>
      </c>
      <c r="D696" t="s">
        <v>44</v>
      </c>
      <c r="E696" t="s">
        <v>47</v>
      </c>
      <c r="F696">
        <v>5</v>
      </c>
      <c r="G696" t="s">
        <v>31</v>
      </c>
      <c r="H696">
        <v>23</v>
      </c>
      <c r="I696" t="s">
        <v>1937</v>
      </c>
      <c r="J696" t="s">
        <v>89</v>
      </c>
      <c r="K696" t="s">
        <v>58</v>
      </c>
      <c r="L696" t="s">
        <v>59</v>
      </c>
      <c r="M696" t="s">
        <v>36</v>
      </c>
      <c r="N696" t="s">
        <v>37</v>
      </c>
      <c r="O696" t="s">
        <v>38</v>
      </c>
      <c r="P696" t="s">
        <v>96</v>
      </c>
      <c r="T696">
        <v>2</v>
      </c>
      <c r="U696" t="s">
        <v>42</v>
      </c>
      <c r="V696">
        <v>3.5</v>
      </c>
      <c r="W696" t="s">
        <v>43</v>
      </c>
      <c r="X696">
        <v>3.3333333333333299</v>
      </c>
      <c r="Y696" t="s">
        <v>43</v>
      </c>
      <c r="Z696">
        <v>1.49999999999998</v>
      </c>
    </row>
    <row r="697" spans="1:28" x14ac:dyDescent="0.25">
      <c r="A697" t="s">
        <v>55</v>
      </c>
      <c r="B697" t="s">
        <v>1938</v>
      </c>
      <c r="C697">
        <v>2012</v>
      </c>
      <c r="D697" t="s">
        <v>83</v>
      </c>
      <c r="E697" t="s">
        <v>47</v>
      </c>
      <c r="F697">
        <v>7.1</v>
      </c>
      <c r="G697" t="s">
        <v>31</v>
      </c>
      <c r="H697">
        <v>23</v>
      </c>
      <c r="I697" t="s">
        <v>1939</v>
      </c>
      <c r="J697" t="s">
        <v>1735</v>
      </c>
      <c r="K697" t="s">
        <v>34</v>
      </c>
      <c r="L697" t="s">
        <v>64</v>
      </c>
      <c r="M697" t="s">
        <v>36</v>
      </c>
      <c r="N697" t="s">
        <v>37</v>
      </c>
      <c r="O697" t="s">
        <v>317</v>
      </c>
      <c r="P697" t="s">
        <v>318</v>
      </c>
      <c r="T697">
        <v>5</v>
      </c>
      <c r="U697" t="s">
        <v>43</v>
      </c>
      <c r="V697">
        <v>9</v>
      </c>
      <c r="W697" t="s">
        <v>43</v>
      </c>
      <c r="X697">
        <v>5</v>
      </c>
      <c r="Y697" t="s">
        <v>42</v>
      </c>
      <c r="Z697">
        <v>0.24999999999999001</v>
      </c>
    </row>
    <row r="698" spans="1:28" x14ac:dyDescent="0.25">
      <c r="A698" t="s">
        <v>55</v>
      </c>
      <c r="B698" t="s">
        <v>1940</v>
      </c>
      <c r="C698">
        <v>2012</v>
      </c>
      <c r="D698" t="s">
        <v>54</v>
      </c>
      <c r="E698" t="s">
        <v>122</v>
      </c>
      <c r="F698">
        <v>9.4</v>
      </c>
      <c r="G698" t="s">
        <v>71</v>
      </c>
      <c r="H698">
        <v>22</v>
      </c>
      <c r="I698" t="s">
        <v>1941</v>
      </c>
      <c r="J698" t="s">
        <v>244</v>
      </c>
      <c r="K698" t="s">
        <v>74</v>
      </c>
      <c r="L698" t="s">
        <v>1027</v>
      </c>
      <c r="M698" t="s">
        <v>76</v>
      </c>
      <c r="N698" t="s">
        <v>37</v>
      </c>
      <c r="O698" t="s">
        <v>38</v>
      </c>
      <c r="P698" t="s">
        <v>51</v>
      </c>
      <c r="T698">
        <v>8.5</v>
      </c>
      <c r="U698" t="s">
        <v>42</v>
      </c>
      <c r="V698">
        <v>7</v>
      </c>
      <c r="W698" t="s">
        <v>43</v>
      </c>
      <c r="X698">
        <v>11</v>
      </c>
      <c r="Y698" t="s">
        <v>42</v>
      </c>
      <c r="Z698">
        <v>1.3333333333333099</v>
      </c>
    </row>
    <row r="699" spans="1:28" x14ac:dyDescent="0.25">
      <c r="A699" t="s">
        <v>55</v>
      </c>
      <c r="B699" t="s">
        <v>1942</v>
      </c>
      <c r="C699">
        <v>2013</v>
      </c>
      <c r="D699" t="s">
        <v>44</v>
      </c>
      <c r="E699" t="s">
        <v>47</v>
      </c>
      <c r="F699">
        <v>8</v>
      </c>
      <c r="G699" t="s">
        <v>71</v>
      </c>
      <c r="H699">
        <v>22</v>
      </c>
      <c r="I699" t="s">
        <v>1943</v>
      </c>
      <c r="J699" t="s">
        <v>154</v>
      </c>
      <c r="K699" t="s">
        <v>74</v>
      </c>
      <c r="L699" t="s">
        <v>667</v>
      </c>
      <c r="M699" t="s">
        <v>76</v>
      </c>
      <c r="N699" t="s">
        <v>37</v>
      </c>
      <c r="O699" t="s">
        <v>38</v>
      </c>
      <c r="P699" t="s">
        <v>51</v>
      </c>
      <c r="T699">
        <v>4</v>
      </c>
      <c r="U699" t="s">
        <v>42</v>
      </c>
      <c r="V699">
        <v>8.25</v>
      </c>
      <c r="W699" t="s">
        <v>43</v>
      </c>
      <c r="X699">
        <v>7.75</v>
      </c>
      <c r="Y699" t="s">
        <v>43</v>
      </c>
      <c r="Z699">
        <v>0.24999999999999001</v>
      </c>
    </row>
    <row r="700" spans="1:28" x14ac:dyDescent="0.25">
      <c r="A700" t="s">
        <v>45</v>
      </c>
      <c r="B700" t="s">
        <v>1944</v>
      </c>
      <c r="C700">
        <v>2012</v>
      </c>
      <c r="D700" t="s">
        <v>44</v>
      </c>
      <c r="E700" t="s">
        <v>47</v>
      </c>
      <c r="F700">
        <v>10.5</v>
      </c>
      <c r="G700" t="s">
        <v>31</v>
      </c>
      <c r="H700">
        <v>20</v>
      </c>
      <c r="I700" t="s">
        <v>1945</v>
      </c>
      <c r="J700" t="s">
        <v>89</v>
      </c>
      <c r="K700" t="s">
        <v>92</v>
      </c>
      <c r="L700" t="s">
        <v>1597</v>
      </c>
      <c r="M700" t="s">
        <v>36</v>
      </c>
      <c r="N700" t="s">
        <v>37</v>
      </c>
      <c r="O700" t="s">
        <v>38</v>
      </c>
      <c r="P700" t="s">
        <v>106</v>
      </c>
      <c r="T700">
        <v>10</v>
      </c>
      <c r="U700" t="s">
        <v>43</v>
      </c>
      <c r="V700">
        <v>7.75</v>
      </c>
      <c r="W700" t="s">
        <v>43</v>
      </c>
      <c r="X700">
        <v>7</v>
      </c>
      <c r="Y700" t="s">
        <v>43</v>
      </c>
      <c r="Z700">
        <v>2.99999999999994</v>
      </c>
      <c r="AA700" t="s">
        <v>107</v>
      </c>
      <c r="AB700" t="s">
        <v>96</v>
      </c>
    </row>
    <row r="701" spans="1:28" x14ac:dyDescent="0.25">
      <c r="A701" t="s">
        <v>55</v>
      </c>
      <c r="B701" t="s">
        <v>1946</v>
      </c>
      <c r="C701">
        <v>2013</v>
      </c>
      <c r="D701" t="s">
        <v>54</v>
      </c>
      <c r="E701" t="s">
        <v>5252</v>
      </c>
      <c r="F701">
        <v>5.7</v>
      </c>
      <c r="G701" t="s">
        <v>71</v>
      </c>
      <c r="H701">
        <v>19</v>
      </c>
      <c r="I701" t="s">
        <v>1947</v>
      </c>
      <c r="J701" t="s">
        <v>1948</v>
      </c>
      <c r="K701" t="s">
        <v>74</v>
      </c>
      <c r="L701" t="s">
        <v>256</v>
      </c>
      <c r="M701" t="s">
        <v>76</v>
      </c>
      <c r="N701" t="s">
        <v>37</v>
      </c>
      <c r="O701" t="s">
        <v>38</v>
      </c>
      <c r="P701" t="s">
        <v>51</v>
      </c>
      <c r="T701">
        <v>3</v>
      </c>
      <c r="U701" t="s">
        <v>43</v>
      </c>
      <c r="V701">
        <v>4</v>
      </c>
      <c r="W701" t="s">
        <v>43</v>
      </c>
      <c r="X701">
        <v>2.6666666666666701</v>
      </c>
      <c r="Y701" t="s">
        <v>42</v>
      </c>
      <c r="Z701">
        <v>0.74999999999999001</v>
      </c>
    </row>
    <row r="702" spans="1:28" x14ac:dyDescent="0.25">
      <c r="A702" t="s">
        <v>28</v>
      </c>
      <c r="B702" t="s">
        <v>1949</v>
      </c>
      <c r="C702">
        <v>2013</v>
      </c>
      <c r="D702" t="s">
        <v>54</v>
      </c>
      <c r="E702" t="s">
        <v>250</v>
      </c>
      <c r="F702">
        <v>9.8000000000000007</v>
      </c>
      <c r="G702" t="s">
        <v>184</v>
      </c>
      <c r="H702">
        <v>19</v>
      </c>
      <c r="I702" t="s">
        <v>1950</v>
      </c>
      <c r="J702" t="s">
        <v>1951</v>
      </c>
      <c r="K702" t="s">
        <v>187</v>
      </c>
      <c r="M702" t="s">
        <v>148</v>
      </c>
      <c r="N702" t="s">
        <v>37</v>
      </c>
      <c r="O702" t="s">
        <v>38</v>
      </c>
      <c r="P702" t="s">
        <v>401</v>
      </c>
      <c r="Q702" t="s">
        <v>424</v>
      </c>
      <c r="R702">
        <v>0</v>
      </c>
      <c r="S702" t="s">
        <v>96</v>
      </c>
      <c r="Z702">
        <v>1.6666666666666301</v>
      </c>
    </row>
    <row r="703" spans="1:28" x14ac:dyDescent="0.25">
      <c r="A703" t="s">
        <v>55</v>
      </c>
      <c r="B703" t="s">
        <v>1952</v>
      </c>
      <c r="C703">
        <v>2013</v>
      </c>
      <c r="D703" t="s">
        <v>54</v>
      </c>
      <c r="E703" t="s">
        <v>47</v>
      </c>
      <c r="F703">
        <v>9.1999999999999993</v>
      </c>
      <c r="G703" t="s">
        <v>31</v>
      </c>
      <c r="H703">
        <v>20</v>
      </c>
      <c r="I703" t="s">
        <v>1953</v>
      </c>
      <c r="J703" t="s">
        <v>373</v>
      </c>
      <c r="K703" t="s">
        <v>74</v>
      </c>
      <c r="L703" t="s">
        <v>902</v>
      </c>
      <c r="M703" t="s">
        <v>36</v>
      </c>
      <c r="N703" t="s">
        <v>37</v>
      </c>
      <c r="O703" t="s">
        <v>38</v>
      </c>
      <c r="P703" t="s">
        <v>65</v>
      </c>
      <c r="T703">
        <v>8</v>
      </c>
      <c r="U703" t="s">
        <v>43</v>
      </c>
      <c r="V703">
        <v>8</v>
      </c>
      <c r="W703" t="s">
        <v>43</v>
      </c>
      <c r="X703">
        <v>7</v>
      </c>
      <c r="Y703" t="s">
        <v>42</v>
      </c>
      <c r="Z703">
        <v>8.3333333333329998E-2</v>
      </c>
    </row>
    <row r="704" spans="1:28" x14ac:dyDescent="0.25">
      <c r="A704" t="s">
        <v>55</v>
      </c>
      <c r="B704" t="s">
        <v>1954</v>
      </c>
      <c r="C704">
        <v>2013</v>
      </c>
      <c r="D704" t="s">
        <v>54</v>
      </c>
      <c r="E704" t="s">
        <v>47</v>
      </c>
      <c r="F704">
        <v>7.8</v>
      </c>
      <c r="G704" t="s">
        <v>31</v>
      </c>
      <c r="H704">
        <v>19</v>
      </c>
      <c r="I704" t="s">
        <v>1955</v>
      </c>
      <c r="J704" t="s">
        <v>943</v>
      </c>
      <c r="K704" t="s">
        <v>34</v>
      </c>
      <c r="L704" t="s">
        <v>944</v>
      </c>
      <c r="M704" t="s">
        <v>36</v>
      </c>
      <c r="N704" t="s">
        <v>37</v>
      </c>
      <c r="O704" t="s">
        <v>38</v>
      </c>
      <c r="P704" t="s">
        <v>65</v>
      </c>
      <c r="T704">
        <v>6</v>
      </c>
      <c r="U704" t="s">
        <v>43</v>
      </c>
      <c r="V704">
        <v>7</v>
      </c>
      <c r="W704" t="s">
        <v>43</v>
      </c>
      <c r="X704">
        <v>7</v>
      </c>
      <c r="Y704" t="s">
        <v>42</v>
      </c>
      <c r="Z704">
        <v>0.99999999999998002</v>
      </c>
    </row>
    <row r="705" spans="1:26" x14ac:dyDescent="0.25">
      <c r="A705" t="s">
        <v>61</v>
      </c>
      <c r="B705" t="s">
        <v>1956</v>
      </c>
      <c r="C705">
        <v>2013</v>
      </c>
      <c r="D705" t="s">
        <v>54</v>
      </c>
      <c r="E705" t="s">
        <v>5252</v>
      </c>
      <c r="F705">
        <v>9.5</v>
      </c>
      <c r="G705" t="s">
        <v>31</v>
      </c>
      <c r="H705">
        <v>19</v>
      </c>
      <c r="I705" t="s">
        <v>1957</v>
      </c>
      <c r="J705" t="s">
        <v>474</v>
      </c>
      <c r="K705" t="s">
        <v>34</v>
      </c>
      <c r="L705" t="s">
        <v>124</v>
      </c>
      <c r="M705" t="s">
        <v>36</v>
      </c>
      <c r="N705" t="s">
        <v>37</v>
      </c>
      <c r="O705" t="s">
        <v>38</v>
      </c>
      <c r="P705" t="s">
        <v>51</v>
      </c>
      <c r="Q705" t="s">
        <v>1958</v>
      </c>
      <c r="R705">
        <v>0</v>
      </c>
      <c r="S705" t="s">
        <v>1959</v>
      </c>
      <c r="T705">
        <v>8</v>
      </c>
      <c r="U705" t="s">
        <v>43</v>
      </c>
      <c r="V705">
        <v>7</v>
      </c>
      <c r="W705" t="s">
        <v>43</v>
      </c>
      <c r="X705">
        <v>5</v>
      </c>
      <c r="Y705" t="s">
        <v>42</v>
      </c>
      <c r="Z705">
        <v>1.3333333333333099</v>
      </c>
    </row>
    <row r="706" spans="1:26" x14ac:dyDescent="0.25">
      <c r="A706" t="s">
        <v>28</v>
      </c>
      <c r="B706" t="s">
        <v>1960</v>
      </c>
      <c r="C706">
        <v>2014</v>
      </c>
      <c r="D706" t="s">
        <v>54</v>
      </c>
      <c r="E706" t="s">
        <v>47</v>
      </c>
      <c r="F706">
        <v>6.6</v>
      </c>
      <c r="G706" t="s">
        <v>31</v>
      </c>
      <c r="H706">
        <v>19</v>
      </c>
      <c r="I706" t="s">
        <v>1961</v>
      </c>
      <c r="J706" t="s">
        <v>444</v>
      </c>
      <c r="K706" t="s">
        <v>34</v>
      </c>
      <c r="L706" t="s">
        <v>105</v>
      </c>
      <c r="M706" t="s">
        <v>36</v>
      </c>
      <c r="N706" t="s">
        <v>37</v>
      </c>
      <c r="O706" t="s">
        <v>38</v>
      </c>
      <c r="P706" t="s">
        <v>119</v>
      </c>
      <c r="Q706" t="s">
        <v>120</v>
      </c>
      <c r="R706">
        <v>0</v>
      </c>
      <c r="S706" t="s">
        <v>41</v>
      </c>
      <c r="T706">
        <v>7</v>
      </c>
      <c r="U706" t="s">
        <v>43</v>
      </c>
      <c r="V706">
        <v>4.75</v>
      </c>
      <c r="W706" t="s">
        <v>43</v>
      </c>
      <c r="X706">
        <v>3.3333333333333299</v>
      </c>
      <c r="Y706" t="s">
        <v>42</v>
      </c>
      <c r="Z706">
        <v>0.99999999999998002</v>
      </c>
    </row>
    <row r="707" spans="1:26" x14ac:dyDescent="0.25">
      <c r="A707" t="s">
        <v>55</v>
      </c>
      <c r="B707" t="s">
        <v>1962</v>
      </c>
      <c r="C707">
        <v>2013</v>
      </c>
      <c r="D707" t="s">
        <v>77</v>
      </c>
      <c r="E707" t="s">
        <v>47</v>
      </c>
      <c r="G707" t="s">
        <v>143</v>
      </c>
      <c r="H707">
        <v>45</v>
      </c>
      <c r="I707" t="s">
        <v>1963</v>
      </c>
      <c r="J707" t="s">
        <v>1964</v>
      </c>
      <c r="K707" t="s">
        <v>74</v>
      </c>
      <c r="L707" t="s">
        <v>1965</v>
      </c>
      <c r="M707" t="s">
        <v>148</v>
      </c>
      <c r="N707" t="s">
        <v>37</v>
      </c>
      <c r="O707" t="s">
        <v>317</v>
      </c>
      <c r="P707" t="s">
        <v>401</v>
      </c>
      <c r="Z707">
        <v>0.99999999999998002</v>
      </c>
    </row>
    <row r="708" spans="1:26" x14ac:dyDescent="0.25">
      <c r="A708" t="s">
        <v>55</v>
      </c>
      <c r="B708" t="s">
        <v>1966</v>
      </c>
      <c r="C708">
        <v>2012</v>
      </c>
      <c r="D708" t="s">
        <v>77</v>
      </c>
      <c r="E708" t="s">
        <v>290</v>
      </c>
      <c r="F708">
        <v>8.6</v>
      </c>
      <c r="G708" t="s">
        <v>71</v>
      </c>
      <c r="H708">
        <v>26</v>
      </c>
      <c r="I708" t="s">
        <v>1967</v>
      </c>
      <c r="J708" t="s">
        <v>1968</v>
      </c>
      <c r="K708" t="s">
        <v>74</v>
      </c>
      <c r="L708" t="s">
        <v>1969</v>
      </c>
      <c r="M708" t="s">
        <v>76</v>
      </c>
      <c r="N708" t="s">
        <v>37</v>
      </c>
      <c r="O708" t="s">
        <v>38</v>
      </c>
      <c r="P708" t="s">
        <v>51</v>
      </c>
      <c r="T708">
        <v>9.75</v>
      </c>
      <c r="U708" t="s">
        <v>43</v>
      </c>
      <c r="V708">
        <v>8.75</v>
      </c>
      <c r="W708" t="s">
        <v>43</v>
      </c>
      <c r="X708">
        <v>7</v>
      </c>
      <c r="Y708" t="s">
        <v>42</v>
      </c>
      <c r="Z708">
        <v>0</v>
      </c>
    </row>
    <row r="709" spans="1:26" x14ac:dyDescent="0.25">
      <c r="A709" t="s">
        <v>61</v>
      </c>
      <c r="B709" t="s">
        <v>1970</v>
      </c>
      <c r="C709">
        <v>2012</v>
      </c>
      <c r="D709" t="s">
        <v>44</v>
      </c>
      <c r="E709" t="s">
        <v>47</v>
      </c>
      <c r="F709">
        <v>6.9</v>
      </c>
      <c r="G709" t="s">
        <v>31</v>
      </c>
      <c r="H709">
        <v>21</v>
      </c>
      <c r="I709" t="s">
        <v>1971</v>
      </c>
      <c r="J709" t="s">
        <v>33</v>
      </c>
      <c r="K709" t="s">
        <v>205</v>
      </c>
      <c r="L709" t="s">
        <v>679</v>
      </c>
      <c r="M709" t="s">
        <v>36</v>
      </c>
      <c r="N709" t="s">
        <v>37</v>
      </c>
      <c r="O709" t="s">
        <v>38</v>
      </c>
      <c r="P709" t="s">
        <v>106</v>
      </c>
      <c r="Q709" t="s">
        <v>970</v>
      </c>
      <c r="R709">
        <v>0</v>
      </c>
      <c r="S709" t="s">
        <v>971</v>
      </c>
      <c r="T709">
        <v>2.5</v>
      </c>
      <c r="U709" t="s">
        <v>43</v>
      </c>
      <c r="V709">
        <v>7</v>
      </c>
      <c r="W709" t="s">
        <v>43</v>
      </c>
      <c r="X709">
        <v>9.6666666666666696</v>
      </c>
      <c r="Y709" t="s">
        <v>43</v>
      </c>
      <c r="Z709">
        <v>8.3333333333329998E-2</v>
      </c>
    </row>
    <row r="710" spans="1:26" x14ac:dyDescent="0.25">
      <c r="A710" t="s">
        <v>28</v>
      </c>
      <c r="B710" t="s">
        <v>1972</v>
      </c>
      <c r="C710">
        <v>2013</v>
      </c>
      <c r="D710" t="s">
        <v>44</v>
      </c>
      <c r="E710" t="s">
        <v>5252</v>
      </c>
      <c r="F710">
        <v>6.8</v>
      </c>
      <c r="G710" t="s">
        <v>143</v>
      </c>
      <c r="H710">
        <v>20</v>
      </c>
      <c r="I710" t="s">
        <v>1973</v>
      </c>
      <c r="J710" t="s">
        <v>866</v>
      </c>
      <c r="K710" t="s">
        <v>205</v>
      </c>
      <c r="L710" t="s">
        <v>338</v>
      </c>
      <c r="M710" t="s">
        <v>148</v>
      </c>
      <c r="N710" t="s">
        <v>37</v>
      </c>
      <c r="O710" t="s">
        <v>38</v>
      </c>
      <c r="P710" t="s">
        <v>401</v>
      </c>
      <c r="Q710" t="s">
        <v>424</v>
      </c>
      <c r="R710">
        <v>0</v>
      </c>
      <c r="S710" t="s">
        <v>96</v>
      </c>
      <c r="T710">
        <v>8</v>
      </c>
      <c r="U710" t="s">
        <v>43</v>
      </c>
      <c r="V710">
        <v>3.6666666666666701</v>
      </c>
      <c r="W710" t="s">
        <v>43</v>
      </c>
      <c r="X710">
        <v>4.75</v>
      </c>
      <c r="Y710" t="s">
        <v>43</v>
      </c>
      <c r="Z710">
        <v>1.9166666666666301</v>
      </c>
    </row>
    <row r="711" spans="1:26" x14ac:dyDescent="0.25">
      <c r="A711" t="s">
        <v>28</v>
      </c>
      <c r="B711" t="s">
        <v>1974</v>
      </c>
      <c r="C711">
        <v>2014</v>
      </c>
      <c r="D711" t="s">
        <v>54</v>
      </c>
      <c r="E711" t="s">
        <v>5252</v>
      </c>
      <c r="F711">
        <v>7.2</v>
      </c>
      <c r="G711" t="s">
        <v>71</v>
      </c>
      <c r="H711">
        <v>20</v>
      </c>
      <c r="I711" t="s">
        <v>1975</v>
      </c>
      <c r="J711" t="s">
        <v>1423</v>
      </c>
      <c r="K711" t="s">
        <v>74</v>
      </c>
      <c r="L711" t="s">
        <v>1011</v>
      </c>
      <c r="M711" t="s">
        <v>76</v>
      </c>
      <c r="N711" t="s">
        <v>37</v>
      </c>
      <c r="O711" t="s">
        <v>38</v>
      </c>
      <c r="P711" t="s">
        <v>51</v>
      </c>
      <c r="Q711" t="s">
        <v>52</v>
      </c>
      <c r="R711">
        <v>0</v>
      </c>
      <c r="S711" t="s">
        <v>53</v>
      </c>
      <c r="T711">
        <v>8</v>
      </c>
      <c r="U711" t="s">
        <v>42</v>
      </c>
      <c r="V711">
        <v>5</v>
      </c>
      <c r="W711" t="s">
        <v>43</v>
      </c>
      <c r="X711">
        <v>7</v>
      </c>
      <c r="Y711" t="s">
        <v>43</v>
      </c>
      <c r="Z711">
        <v>0.99999999999998002</v>
      </c>
    </row>
    <row r="712" spans="1:26" x14ac:dyDescent="0.25">
      <c r="A712" t="s">
        <v>28</v>
      </c>
      <c r="B712" t="s">
        <v>1976</v>
      </c>
      <c r="C712">
        <v>2013</v>
      </c>
      <c r="D712" t="s">
        <v>54</v>
      </c>
      <c r="E712" t="s">
        <v>250</v>
      </c>
      <c r="F712">
        <v>9.8000000000000007</v>
      </c>
      <c r="G712" t="s">
        <v>184</v>
      </c>
      <c r="H712">
        <v>19</v>
      </c>
      <c r="I712" t="s">
        <v>1977</v>
      </c>
      <c r="J712" t="s">
        <v>1978</v>
      </c>
      <c r="K712" t="s">
        <v>187</v>
      </c>
      <c r="M712" t="s">
        <v>148</v>
      </c>
      <c r="N712" t="s">
        <v>60</v>
      </c>
      <c r="O712" t="s">
        <v>38</v>
      </c>
      <c r="P712" t="s">
        <v>51</v>
      </c>
      <c r="Q712" t="s">
        <v>52</v>
      </c>
      <c r="R712">
        <v>0</v>
      </c>
      <c r="S712" t="s">
        <v>53</v>
      </c>
      <c r="Z712">
        <v>1.74999999999997</v>
      </c>
    </row>
    <row r="713" spans="1:26" x14ac:dyDescent="0.25">
      <c r="A713" t="s">
        <v>28</v>
      </c>
      <c r="B713" t="s">
        <v>1979</v>
      </c>
      <c r="C713">
        <v>2014</v>
      </c>
      <c r="D713" t="s">
        <v>77</v>
      </c>
      <c r="E713" t="s">
        <v>5252</v>
      </c>
      <c r="F713">
        <v>5.7</v>
      </c>
      <c r="G713" t="s">
        <v>71</v>
      </c>
      <c r="H713">
        <v>25</v>
      </c>
      <c r="I713" t="s">
        <v>1980</v>
      </c>
      <c r="J713" t="s">
        <v>73</v>
      </c>
      <c r="K713" t="s">
        <v>74</v>
      </c>
      <c r="L713" t="s">
        <v>404</v>
      </c>
      <c r="M713" t="s">
        <v>76</v>
      </c>
      <c r="N713" t="s">
        <v>37</v>
      </c>
      <c r="O713" t="s">
        <v>38</v>
      </c>
      <c r="P713" t="s">
        <v>51</v>
      </c>
      <c r="Q713" t="s">
        <v>52</v>
      </c>
      <c r="R713">
        <v>0</v>
      </c>
      <c r="S713" t="s">
        <v>53</v>
      </c>
      <c r="T713">
        <v>4.5</v>
      </c>
      <c r="U713" t="s">
        <v>43</v>
      </c>
      <c r="V713">
        <v>3.5</v>
      </c>
      <c r="W713" t="s">
        <v>43</v>
      </c>
      <c r="X713">
        <v>7</v>
      </c>
      <c r="Y713" t="s">
        <v>43</v>
      </c>
      <c r="Z713">
        <v>0.99999999999998002</v>
      </c>
    </row>
    <row r="714" spans="1:26" x14ac:dyDescent="0.25">
      <c r="A714" t="s">
        <v>55</v>
      </c>
      <c r="B714" t="s">
        <v>1981</v>
      </c>
      <c r="C714">
        <v>2012</v>
      </c>
      <c r="D714" t="s">
        <v>115</v>
      </c>
      <c r="E714" t="s">
        <v>5252</v>
      </c>
      <c r="F714">
        <v>4.5</v>
      </c>
      <c r="G714" t="s">
        <v>71</v>
      </c>
      <c r="H714">
        <v>22</v>
      </c>
      <c r="I714" t="s">
        <v>1982</v>
      </c>
      <c r="J714" t="s">
        <v>262</v>
      </c>
      <c r="K714" t="s">
        <v>74</v>
      </c>
      <c r="L714" t="s">
        <v>1983</v>
      </c>
      <c r="M714" t="s">
        <v>76</v>
      </c>
      <c r="N714" t="s">
        <v>37</v>
      </c>
      <c r="O714" t="s">
        <v>38</v>
      </c>
      <c r="P714" t="s">
        <v>51</v>
      </c>
      <c r="T714">
        <v>2.6666666666666701</v>
      </c>
      <c r="U714" t="s">
        <v>43</v>
      </c>
      <c r="V714">
        <v>4.3333333333333304</v>
      </c>
      <c r="W714" t="s">
        <v>43</v>
      </c>
      <c r="X714">
        <v>4.6666666666666696</v>
      </c>
      <c r="Y714" t="s">
        <v>42</v>
      </c>
      <c r="Z714">
        <v>8.3333333333329998E-2</v>
      </c>
    </row>
    <row r="715" spans="1:26" x14ac:dyDescent="0.25">
      <c r="A715" t="s">
        <v>28</v>
      </c>
      <c r="B715" t="s">
        <v>1984</v>
      </c>
      <c r="C715">
        <v>2013</v>
      </c>
      <c r="D715" t="s">
        <v>54</v>
      </c>
      <c r="E715" t="s">
        <v>47</v>
      </c>
      <c r="F715">
        <v>4.8</v>
      </c>
      <c r="G715" t="s">
        <v>71</v>
      </c>
      <c r="H715">
        <v>21</v>
      </c>
      <c r="I715" t="s">
        <v>1985</v>
      </c>
      <c r="J715" t="s">
        <v>199</v>
      </c>
      <c r="K715" t="s">
        <v>74</v>
      </c>
      <c r="L715" t="s">
        <v>167</v>
      </c>
      <c r="M715" t="s">
        <v>76</v>
      </c>
      <c r="N715" t="s">
        <v>37</v>
      </c>
      <c r="O715" t="s">
        <v>38</v>
      </c>
      <c r="P715" t="s">
        <v>51</v>
      </c>
      <c r="Q715" t="s">
        <v>52</v>
      </c>
      <c r="R715">
        <v>0</v>
      </c>
      <c r="S715" t="s">
        <v>53</v>
      </c>
      <c r="T715">
        <v>2.5</v>
      </c>
      <c r="U715" t="s">
        <v>43</v>
      </c>
      <c r="V715">
        <v>4.3333333333333304</v>
      </c>
      <c r="W715" t="s">
        <v>43</v>
      </c>
      <c r="X715">
        <v>3.3333333333333299</v>
      </c>
      <c r="Y715" t="s">
        <v>43</v>
      </c>
      <c r="Z715">
        <v>1.6666666666666401</v>
      </c>
    </row>
    <row r="716" spans="1:26" x14ac:dyDescent="0.25">
      <c r="A716" t="s">
        <v>28</v>
      </c>
      <c r="B716" t="s">
        <v>1986</v>
      </c>
      <c r="C716">
        <v>2013</v>
      </c>
      <c r="D716" t="s">
        <v>54</v>
      </c>
      <c r="E716" t="s">
        <v>47</v>
      </c>
      <c r="F716">
        <v>7.5</v>
      </c>
      <c r="G716" t="s">
        <v>31</v>
      </c>
      <c r="H716">
        <v>19</v>
      </c>
      <c r="I716" t="s">
        <v>1987</v>
      </c>
      <c r="J716" t="s">
        <v>89</v>
      </c>
      <c r="K716" t="s">
        <v>58</v>
      </c>
      <c r="L716" t="s">
        <v>228</v>
      </c>
      <c r="M716" t="s">
        <v>36</v>
      </c>
      <c r="N716" t="s">
        <v>37</v>
      </c>
      <c r="O716" t="s">
        <v>38</v>
      </c>
      <c r="P716" t="s">
        <v>119</v>
      </c>
      <c r="Q716" t="s">
        <v>120</v>
      </c>
      <c r="R716">
        <v>0</v>
      </c>
      <c r="S716" t="s">
        <v>41</v>
      </c>
      <c r="T716">
        <v>7</v>
      </c>
      <c r="U716" t="s">
        <v>43</v>
      </c>
      <c r="V716">
        <v>7</v>
      </c>
      <c r="W716" t="s">
        <v>43</v>
      </c>
      <c r="X716">
        <v>10</v>
      </c>
      <c r="Y716" t="s">
        <v>43</v>
      </c>
      <c r="Z716">
        <v>1.99999999999996</v>
      </c>
    </row>
    <row r="717" spans="1:26" x14ac:dyDescent="0.25">
      <c r="A717" t="s">
        <v>28</v>
      </c>
      <c r="B717" t="s">
        <v>1988</v>
      </c>
      <c r="C717">
        <v>2014</v>
      </c>
      <c r="D717" t="s">
        <v>54</v>
      </c>
      <c r="E717" t="s">
        <v>47</v>
      </c>
      <c r="F717">
        <v>8.3000000000000007</v>
      </c>
      <c r="G717" t="s">
        <v>31</v>
      </c>
      <c r="H717">
        <v>20</v>
      </c>
      <c r="I717" t="s">
        <v>1989</v>
      </c>
      <c r="J717" t="s">
        <v>89</v>
      </c>
      <c r="K717" t="s">
        <v>58</v>
      </c>
      <c r="L717" t="s">
        <v>1457</v>
      </c>
      <c r="M717" t="s">
        <v>36</v>
      </c>
      <c r="N717" t="s">
        <v>37</v>
      </c>
      <c r="O717" t="s">
        <v>38</v>
      </c>
      <c r="P717" t="s">
        <v>41</v>
      </c>
      <c r="Q717" t="s">
        <v>207</v>
      </c>
      <c r="R717">
        <v>0</v>
      </c>
      <c r="S717" t="s">
        <v>41</v>
      </c>
      <c r="T717">
        <v>7</v>
      </c>
      <c r="U717" t="s">
        <v>43</v>
      </c>
      <c r="V717">
        <v>10</v>
      </c>
      <c r="W717" t="s">
        <v>43</v>
      </c>
      <c r="X717">
        <v>8</v>
      </c>
      <c r="Y717" t="s">
        <v>43</v>
      </c>
      <c r="Z717">
        <v>0.99999999999998002</v>
      </c>
    </row>
    <row r="718" spans="1:26" x14ac:dyDescent="0.25">
      <c r="A718" t="s">
        <v>55</v>
      </c>
      <c r="B718" t="s">
        <v>1990</v>
      </c>
      <c r="C718">
        <v>2012</v>
      </c>
      <c r="D718" t="s">
        <v>44</v>
      </c>
      <c r="E718" t="s">
        <v>47</v>
      </c>
      <c r="F718">
        <v>6</v>
      </c>
      <c r="G718" t="s">
        <v>31</v>
      </c>
      <c r="H718">
        <v>21</v>
      </c>
      <c r="I718" t="s">
        <v>1991</v>
      </c>
      <c r="J718" t="s">
        <v>33</v>
      </c>
      <c r="K718" t="s">
        <v>34</v>
      </c>
      <c r="L718" t="s">
        <v>64</v>
      </c>
      <c r="M718" t="s">
        <v>36</v>
      </c>
      <c r="N718" t="s">
        <v>37</v>
      </c>
      <c r="O718" t="s">
        <v>38</v>
      </c>
      <c r="P718" t="s">
        <v>96</v>
      </c>
      <c r="Z718">
        <v>0.58333333333332005</v>
      </c>
    </row>
    <row r="719" spans="1:26" x14ac:dyDescent="0.25">
      <c r="A719" t="s">
        <v>28</v>
      </c>
      <c r="B719" t="s">
        <v>1992</v>
      </c>
      <c r="C719">
        <v>2013</v>
      </c>
      <c r="D719" t="s">
        <v>44</v>
      </c>
      <c r="E719" t="s">
        <v>47</v>
      </c>
      <c r="F719">
        <v>13.2</v>
      </c>
      <c r="G719" t="s">
        <v>31</v>
      </c>
      <c r="H719">
        <v>20</v>
      </c>
      <c r="I719" t="s">
        <v>1993</v>
      </c>
      <c r="J719" t="s">
        <v>89</v>
      </c>
      <c r="K719" t="s">
        <v>58</v>
      </c>
      <c r="L719" t="s">
        <v>59</v>
      </c>
      <c r="M719" t="s">
        <v>36</v>
      </c>
      <c r="N719" t="s">
        <v>37</v>
      </c>
      <c r="O719" t="s">
        <v>38</v>
      </c>
      <c r="P719" t="s">
        <v>96</v>
      </c>
      <c r="Q719" t="s">
        <v>125</v>
      </c>
      <c r="R719">
        <v>0</v>
      </c>
      <c r="S719" t="s">
        <v>96</v>
      </c>
      <c r="T719">
        <v>12</v>
      </c>
      <c r="U719" t="s">
        <v>43</v>
      </c>
      <c r="V719">
        <v>10.5</v>
      </c>
      <c r="W719" t="s">
        <v>43</v>
      </c>
      <c r="X719">
        <v>12</v>
      </c>
      <c r="Y719" t="s">
        <v>42</v>
      </c>
      <c r="Z719">
        <v>1.99999999999996</v>
      </c>
    </row>
    <row r="720" spans="1:26" x14ac:dyDescent="0.25">
      <c r="A720" t="s">
        <v>28</v>
      </c>
      <c r="B720" t="s">
        <v>1994</v>
      </c>
      <c r="C720">
        <v>2013</v>
      </c>
      <c r="D720" t="s">
        <v>77</v>
      </c>
      <c r="E720" t="s">
        <v>250</v>
      </c>
      <c r="F720">
        <v>3.9</v>
      </c>
      <c r="G720" t="s">
        <v>71</v>
      </c>
      <c r="H720">
        <v>26</v>
      </c>
      <c r="I720" t="s">
        <v>1995</v>
      </c>
      <c r="J720" t="s">
        <v>1996</v>
      </c>
      <c r="K720" t="s">
        <v>187</v>
      </c>
      <c r="M720" t="s">
        <v>76</v>
      </c>
      <c r="N720" t="s">
        <v>37</v>
      </c>
      <c r="O720" t="s">
        <v>38</v>
      </c>
      <c r="P720" t="s">
        <v>195</v>
      </c>
      <c r="Q720" t="s">
        <v>196</v>
      </c>
      <c r="R720">
        <v>0</v>
      </c>
      <c r="S720" t="s">
        <v>53</v>
      </c>
      <c r="Z720">
        <v>0.74999999999999001</v>
      </c>
    </row>
    <row r="721" spans="1:28" x14ac:dyDescent="0.25">
      <c r="A721" t="s">
        <v>277</v>
      </c>
      <c r="B721" t="s">
        <v>1997</v>
      </c>
      <c r="C721">
        <v>2013</v>
      </c>
      <c r="D721" t="s">
        <v>115</v>
      </c>
      <c r="E721" t="s">
        <v>5252</v>
      </c>
      <c r="F721">
        <v>7.1</v>
      </c>
      <c r="G721" t="s">
        <v>31</v>
      </c>
      <c r="H721">
        <v>23</v>
      </c>
      <c r="I721" t="s">
        <v>1998</v>
      </c>
      <c r="J721" t="s">
        <v>33</v>
      </c>
      <c r="K721" t="s">
        <v>92</v>
      </c>
      <c r="L721" t="s">
        <v>1051</v>
      </c>
      <c r="M721" t="s">
        <v>36</v>
      </c>
      <c r="N721" t="s">
        <v>37</v>
      </c>
      <c r="O721" t="s">
        <v>317</v>
      </c>
      <c r="P721" t="s">
        <v>96</v>
      </c>
      <c r="Q721" t="s">
        <v>1999</v>
      </c>
      <c r="R721">
        <v>0</v>
      </c>
      <c r="S721" t="s">
        <v>802</v>
      </c>
      <c r="T721">
        <v>4.75</v>
      </c>
      <c r="U721" t="s">
        <v>43</v>
      </c>
      <c r="V721">
        <v>4.6666666666666696</v>
      </c>
      <c r="W721" t="s">
        <v>43</v>
      </c>
      <c r="X721">
        <v>10.6666666666667</v>
      </c>
      <c r="Y721" t="s">
        <v>42</v>
      </c>
      <c r="Z721">
        <v>8.3333333333329998E-2</v>
      </c>
    </row>
    <row r="722" spans="1:28" x14ac:dyDescent="0.25">
      <c r="A722" t="s">
        <v>55</v>
      </c>
      <c r="B722" t="s">
        <v>2000</v>
      </c>
      <c r="C722">
        <v>2012</v>
      </c>
      <c r="D722" t="s">
        <v>44</v>
      </c>
      <c r="E722" t="s">
        <v>5252</v>
      </c>
      <c r="F722">
        <v>3.1</v>
      </c>
      <c r="G722" t="s">
        <v>71</v>
      </c>
      <c r="H722">
        <v>21</v>
      </c>
      <c r="I722" t="s">
        <v>2001</v>
      </c>
      <c r="J722" t="s">
        <v>193</v>
      </c>
      <c r="K722" t="s">
        <v>74</v>
      </c>
      <c r="L722" t="s">
        <v>235</v>
      </c>
      <c r="M722" t="s">
        <v>76</v>
      </c>
      <c r="N722" t="s">
        <v>37</v>
      </c>
      <c r="O722" t="s">
        <v>38</v>
      </c>
      <c r="P722" t="s">
        <v>51</v>
      </c>
      <c r="T722">
        <v>0.33333333333333298</v>
      </c>
      <c r="U722" t="s">
        <v>43</v>
      </c>
      <c r="V722">
        <v>2.5</v>
      </c>
      <c r="W722" t="s">
        <v>43</v>
      </c>
      <c r="X722">
        <v>4.3333333333333304</v>
      </c>
      <c r="Y722" t="s">
        <v>42</v>
      </c>
      <c r="Z722">
        <v>1.4166666666666501</v>
      </c>
    </row>
    <row r="723" spans="1:28" x14ac:dyDescent="0.25">
      <c r="A723" t="s">
        <v>45</v>
      </c>
      <c r="B723" t="s">
        <v>2002</v>
      </c>
      <c r="C723">
        <v>2012</v>
      </c>
      <c r="D723" t="s">
        <v>54</v>
      </c>
      <c r="E723" t="s">
        <v>47</v>
      </c>
      <c r="F723">
        <v>8.1999999999999993</v>
      </c>
      <c r="G723" t="s">
        <v>31</v>
      </c>
      <c r="H723">
        <v>19</v>
      </c>
      <c r="I723" t="s">
        <v>2003</v>
      </c>
      <c r="J723" t="s">
        <v>33</v>
      </c>
      <c r="K723" t="s">
        <v>34</v>
      </c>
      <c r="L723" t="s">
        <v>64</v>
      </c>
      <c r="M723" t="s">
        <v>36</v>
      </c>
      <c r="N723" t="s">
        <v>37</v>
      </c>
      <c r="O723" t="s">
        <v>38</v>
      </c>
      <c r="P723" t="s">
        <v>119</v>
      </c>
      <c r="T723">
        <v>3</v>
      </c>
      <c r="U723" t="s">
        <v>43</v>
      </c>
      <c r="V723">
        <v>7</v>
      </c>
      <c r="W723" t="s">
        <v>43</v>
      </c>
      <c r="X723">
        <v>12</v>
      </c>
      <c r="Y723" t="s">
        <v>43</v>
      </c>
      <c r="Z723">
        <v>2.99999999999994</v>
      </c>
      <c r="AA723" t="s">
        <v>120</v>
      </c>
      <c r="AB723" t="s">
        <v>41</v>
      </c>
    </row>
    <row r="724" spans="1:28" x14ac:dyDescent="0.25">
      <c r="A724" t="s">
        <v>28</v>
      </c>
      <c r="B724" t="s">
        <v>2004</v>
      </c>
      <c r="C724">
        <v>2012</v>
      </c>
      <c r="D724" t="s">
        <v>115</v>
      </c>
      <c r="E724" t="s">
        <v>5252</v>
      </c>
      <c r="F724">
        <v>5.9</v>
      </c>
      <c r="G724" t="s">
        <v>31</v>
      </c>
      <c r="H724">
        <v>21</v>
      </c>
      <c r="I724" t="s">
        <v>2005</v>
      </c>
      <c r="J724" t="s">
        <v>33</v>
      </c>
      <c r="K724" t="s">
        <v>74</v>
      </c>
      <c r="L724" t="s">
        <v>511</v>
      </c>
      <c r="M724" t="s">
        <v>36</v>
      </c>
      <c r="N724" t="s">
        <v>37</v>
      </c>
      <c r="O724" t="s">
        <v>38</v>
      </c>
      <c r="P724" t="s">
        <v>119</v>
      </c>
      <c r="Q724" t="s">
        <v>120</v>
      </c>
      <c r="R724">
        <v>0</v>
      </c>
      <c r="S724" t="s">
        <v>41</v>
      </c>
      <c r="T724">
        <v>8</v>
      </c>
      <c r="U724" t="s">
        <v>42</v>
      </c>
      <c r="V724">
        <v>3.5</v>
      </c>
      <c r="W724" t="s">
        <v>43</v>
      </c>
      <c r="X724">
        <v>5</v>
      </c>
      <c r="Y724" t="s">
        <v>43</v>
      </c>
      <c r="Z724">
        <v>1.9166666666666301</v>
      </c>
    </row>
    <row r="725" spans="1:28" x14ac:dyDescent="0.25">
      <c r="A725" t="s">
        <v>28</v>
      </c>
      <c r="B725" t="s">
        <v>2006</v>
      </c>
      <c r="C725">
        <v>2013</v>
      </c>
      <c r="D725" t="s">
        <v>115</v>
      </c>
      <c r="E725" t="s">
        <v>5252</v>
      </c>
      <c r="F725">
        <v>7.8</v>
      </c>
      <c r="G725" t="s">
        <v>71</v>
      </c>
      <c r="H725">
        <v>21</v>
      </c>
      <c r="I725" t="s">
        <v>2007</v>
      </c>
      <c r="J725" t="s">
        <v>231</v>
      </c>
      <c r="K725" t="s">
        <v>74</v>
      </c>
      <c r="L725" t="s">
        <v>235</v>
      </c>
      <c r="M725" t="s">
        <v>76</v>
      </c>
      <c r="N725" t="s">
        <v>37</v>
      </c>
      <c r="O725" t="s">
        <v>38</v>
      </c>
      <c r="P725" t="s">
        <v>51</v>
      </c>
      <c r="Q725" t="s">
        <v>52</v>
      </c>
      <c r="R725">
        <v>0</v>
      </c>
      <c r="S725" t="s">
        <v>53</v>
      </c>
      <c r="T725">
        <v>2</v>
      </c>
      <c r="U725" t="s">
        <v>214</v>
      </c>
      <c r="V725">
        <v>7</v>
      </c>
      <c r="W725" t="s">
        <v>43</v>
      </c>
      <c r="X725">
        <v>8.25</v>
      </c>
      <c r="Y725" t="s">
        <v>43</v>
      </c>
      <c r="Z725">
        <v>1.9166666666666301</v>
      </c>
    </row>
    <row r="726" spans="1:28" x14ac:dyDescent="0.25">
      <c r="A726" t="s">
        <v>28</v>
      </c>
      <c r="B726" t="s">
        <v>2008</v>
      </c>
      <c r="C726">
        <v>2013</v>
      </c>
      <c r="D726" t="s">
        <v>54</v>
      </c>
      <c r="E726" t="s">
        <v>47</v>
      </c>
      <c r="F726">
        <v>9.6999999999999993</v>
      </c>
      <c r="G726" t="s">
        <v>143</v>
      </c>
      <c r="H726">
        <v>20</v>
      </c>
      <c r="I726" t="s">
        <v>2009</v>
      </c>
      <c r="J726" t="s">
        <v>365</v>
      </c>
      <c r="K726" t="s">
        <v>74</v>
      </c>
      <c r="L726" t="s">
        <v>2010</v>
      </c>
      <c r="M726" t="s">
        <v>148</v>
      </c>
      <c r="N726" t="s">
        <v>37</v>
      </c>
      <c r="O726" t="s">
        <v>38</v>
      </c>
      <c r="P726" t="s">
        <v>51</v>
      </c>
      <c r="Q726" t="s">
        <v>52</v>
      </c>
      <c r="R726">
        <v>0</v>
      </c>
      <c r="S726" t="s">
        <v>53</v>
      </c>
      <c r="T726">
        <v>10</v>
      </c>
      <c r="U726" t="s">
        <v>42</v>
      </c>
      <c r="V726">
        <v>7</v>
      </c>
      <c r="W726" t="s">
        <v>43</v>
      </c>
      <c r="X726">
        <v>7</v>
      </c>
      <c r="Y726" t="s">
        <v>43</v>
      </c>
      <c r="Z726">
        <v>1.74999999999996</v>
      </c>
    </row>
    <row r="727" spans="1:28" x14ac:dyDescent="0.25">
      <c r="A727" t="s">
        <v>28</v>
      </c>
      <c r="B727" t="s">
        <v>2011</v>
      </c>
      <c r="C727">
        <v>2013</v>
      </c>
      <c r="D727" t="s">
        <v>44</v>
      </c>
      <c r="E727" t="s">
        <v>5252</v>
      </c>
      <c r="F727">
        <v>5.7</v>
      </c>
      <c r="G727" t="s">
        <v>71</v>
      </c>
      <c r="H727">
        <v>20</v>
      </c>
      <c r="I727" t="s">
        <v>2012</v>
      </c>
      <c r="J727" t="s">
        <v>1451</v>
      </c>
      <c r="K727" t="s">
        <v>74</v>
      </c>
      <c r="L727" t="s">
        <v>256</v>
      </c>
      <c r="M727" t="s">
        <v>76</v>
      </c>
      <c r="N727" t="s">
        <v>37</v>
      </c>
      <c r="O727" t="s">
        <v>38</v>
      </c>
      <c r="P727" t="s">
        <v>51</v>
      </c>
      <c r="Q727" t="s">
        <v>52</v>
      </c>
      <c r="R727">
        <v>0</v>
      </c>
      <c r="S727" t="s">
        <v>53</v>
      </c>
      <c r="T727">
        <v>4</v>
      </c>
      <c r="U727" t="s">
        <v>43</v>
      </c>
      <c r="V727">
        <v>5.5</v>
      </c>
      <c r="W727" t="s">
        <v>43</v>
      </c>
      <c r="X727">
        <v>4</v>
      </c>
      <c r="Y727" t="s">
        <v>42</v>
      </c>
      <c r="Z727">
        <v>1.99999999999996</v>
      </c>
    </row>
    <row r="728" spans="1:28" x14ac:dyDescent="0.25">
      <c r="A728" t="s">
        <v>55</v>
      </c>
      <c r="B728" t="s">
        <v>2013</v>
      </c>
      <c r="C728">
        <v>2013</v>
      </c>
      <c r="D728" t="s">
        <v>44</v>
      </c>
      <c r="E728" t="s">
        <v>30</v>
      </c>
      <c r="F728">
        <v>8.4</v>
      </c>
      <c r="G728" t="s">
        <v>71</v>
      </c>
      <c r="H728">
        <v>19</v>
      </c>
      <c r="I728" t="s">
        <v>2014</v>
      </c>
      <c r="J728" t="s">
        <v>1135</v>
      </c>
      <c r="K728" t="s">
        <v>74</v>
      </c>
      <c r="L728" t="s">
        <v>955</v>
      </c>
      <c r="M728" t="s">
        <v>76</v>
      </c>
      <c r="N728" t="s">
        <v>60</v>
      </c>
      <c r="O728" t="s">
        <v>38</v>
      </c>
      <c r="P728" t="s">
        <v>51</v>
      </c>
      <c r="T728">
        <v>9</v>
      </c>
      <c r="U728" t="s">
        <v>42</v>
      </c>
      <c r="V728">
        <v>7</v>
      </c>
      <c r="W728" t="s">
        <v>43</v>
      </c>
      <c r="X728">
        <v>7.75</v>
      </c>
      <c r="Y728" t="s">
        <v>43</v>
      </c>
      <c r="Z728">
        <v>0.91666666666664998</v>
      </c>
    </row>
    <row r="729" spans="1:28" x14ac:dyDescent="0.25">
      <c r="A729" t="s">
        <v>55</v>
      </c>
      <c r="B729" t="s">
        <v>2015</v>
      </c>
      <c r="C729">
        <v>2014</v>
      </c>
      <c r="D729" t="s">
        <v>44</v>
      </c>
      <c r="E729" t="s">
        <v>47</v>
      </c>
      <c r="F729">
        <v>8.9</v>
      </c>
      <c r="G729" t="s">
        <v>31</v>
      </c>
      <c r="H729">
        <v>20</v>
      </c>
      <c r="I729" t="s">
        <v>2016</v>
      </c>
      <c r="J729" t="s">
        <v>943</v>
      </c>
      <c r="K729" t="s">
        <v>34</v>
      </c>
      <c r="L729" t="s">
        <v>1804</v>
      </c>
      <c r="M729" t="s">
        <v>36</v>
      </c>
      <c r="N729" t="s">
        <v>37</v>
      </c>
      <c r="O729" t="s">
        <v>38</v>
      </c>
      <c r="P729" t="s">
        <v>96</v>
      </c>
      <c r="T729">
        <v>10</v>
      </c>
      <c r="U729" t="s">
        <v>43</v>
      </c>
      <c r="V729">
        <v>7</v>
      </c>
      <c r="W729" t="s">
        <v>43</v>
      </c>
      <c r="X729">
        <v>11.3333333333333</v>
      </c>
      <c r="Y729" t="s">
        <v>42</v>
      </c>
      <c r="Z729">
        <v>0.25</v>
      </c>
    </row>
    <row r="730" spans="1:28" x14ac:dyDescent="0.25">
      <c r="A730" t="s">
        <v>45</v>
      </c>
      <c r="B730" t="s">
        <v>2017</v>
      </c>
      <c r="C730">
        <v>2012</v>
      </c>
      <c r="D730" t="s">
        <v>77</v>
      </c>
      <c r="E730" t="s">
        <v>290</v>
      </c>
      <c r="F730">
        <v>5.8</v>
      </c>
      <c r="G730" t="s">
        <v>71</v>
      </c>
      <c r="H730">
        <v>25</v>
      </c>
      <c r="I730" t="s">
        <v>2018</v>
      </c>
      <c r="J730" t="s">
        <v>262</v>
      </c>
      <c r="K730" t="s">
        <v>160</v>
      </c>
      <c r="L730" t="s">
        <v>2019</v>
      </c>
      <c r="M730" t="s">
        <v>76</v>
      </c>
      <c r="N730" t="s">
        <v>37</v>
      </c>
      <c r="O730" t="s">
        <v>38</v>
      </c>
      <c r="P730" t="s">
        <v>195</v>
      </c>
      <c r="Z730">
        <v>2.99999999999994</v>
      </c>
      <c r="AA730" t="s">
        <v>196</v>
      </c>
      <c r="AB730" t="s">
        <v>53</v>
      </c>
    </row>
    <row r="731" spans="1:28" x14ac:dyDescent="0.25">
      <c r="A731" t="s">
        <v>28</v>
      </c>
      <c r="B731" t="s">
        <v>2020</v>
      </c>
      <c r="C731">
        <v>2012</v>
      </c>
      <c r="D731" t="s">
        <v>77</v>
      </c>
      <c r="E731" t="s">
        <v>250</v>
      </c>
      <c r="F731">
        <v>6.1</v>
      </c>
      <c r="G731" t="s">
        <v>71</v>
      </c>
      <c r="H731">
        <v>25</v>
      </c>
      <c r="I731" t="s">
        <v>2021</v>
      </c>
      <c r="J731" t="s">
        <v>244</v>
      </c>
      <c r="K731" t="s">
        <v>187</v>
      </c>
      <c r="M731" t="s">
        <v>76</v>
      </c>
      <c r="N731" t="s">
        <v>37</v>
      </c>
      <c r="O731" t="s">
        <v>38</v>
      </c>
      <c r="P731" t="s">
        <v>51</v>
      </c>
      <c r="Q731" t="s">
        <v>52</v>
      </c>
      <c r="R731">
        <v>0</v>
      </c>
      <c r="S731" t="s">
        <v>53</v>
      </c>
      <c r="Z731">
        <v>8.3333333333329998E-2</v>
      </c>
    </row>
    <row r="732" spans="1:28" x14ac:dyDescent="0.25">
      <c r="A732" t="s">
        <v>55</v>
      </c>
      <c r="B732" t="s">
        <v>2022</v>
      </c>
      <c r="C732">
        <v>2012</v>
      </c>
      <c r="D732" t="s">
        <v>44</v>
      </c>
      <c r="E732" t="s">
        <v>47</v>
      </c>
      <c r="F732">
        <v>5</v>
      </c>
      <c r="G732" t="s">
        <v>31</v>
      </c>
      <c r="H732">
        <v>21</v>
      </c>
      <c r="I732" t="s">
        <v>2023</v>
      </c>
      <c r="J732" t="s">
        <v>534</v>
      </c>
      <c r="K732" t="s">
        <v>58</v>
      </c>
      <c r="L732" t="s">
        <v>228</v>
      </c>
      <c r="M732" t="s">
        <v>36</v>
      </c>
      <c r="N732" t="s">
        <v>37</v>
      </c>
      <c r="O732" t="s">
        <v>38</v>
      </c>
      <c r="P732" t="s">
        <v>119</v>
      </c>
      <c r="T732">
        <v>2.75</v>
      </c>
      <c r="U732" t="s">
        <v>43</v>
      </c>
      <c r="V732">
        <v>5.3333333333333304</v>
      </c>
      <c r="W732" t="s">
        <v>43</v>
      </c>
      <c r="X732">
        <v>6</v>
      </c>
      <c r="Y732" t="s">
        <v>43</v>
      </c>
      <c r="Z732">
        <v>0.33333333333332998</v>
      </c>
    </row>
    <row r="733" spans="1:28" x14ac:dyDescent="0.25">
      <c r="A733" t="s">
        <v>61</v>
      </c>
      <c r="B733" t="s">
        <v>2024</v>
      </c>
      <c r="C733">
        <v>2012</v>
      </c>
      <c r="D733" t="s">
        <v>115</v>
      </c>
      <c r="E733" t="s">
        <v>5252</v>
      </c>
      <c r="F733">
        <v>9.4</v>
      </c>
      <c r="G733" t="s">
        <v>31</v>
      </c>
      <c r="H733">
        <v>21</v>
      </c>
      <c r="I733" t="s">
        <v>2025</v>
      </c>
      <c r="J733" t="s">
        <v>2026</v>
      </c>
      <c r="K733" t="s">
        <v>34</v>
      </c>
      <c r="L733" t="s">
        <v>124</v>
      </c>
      <c r="M733" t="s">
        <v>36</v>
      </c>
      <c r="N733" t="s">
        <v>37</v>
      </c>
      <c r="O733" t="s">
        <v>38</v>
      </c>
      <c r="P733" t="s">
        <v>39</v>
      </c>
      <c r="Q733" t="s">
        <v>848</v>
      </c>
      <c r="R733">
        <v>0</v>
      </c>
      <c r="S733" t="s">
        <v>849</v>
      </c>
      <c r="T733">
        <v>10.6666666666667</v>
      </c>
      <c r="U733" t="s">
        <v>43</v>
      </c>
      <c r="V733">
        <v>7</v>
      </c>
      <c r="W733" t="s">
        <v>43</v>
      </c>
      <c r="X733">
        <v>9</v>
      </c>
      <c r="Y733" t="s">
        <v>42</v>
      </c>
      <c r="Z733">
        <v>0.83333333333332005</v>
      </c>
    </row>
    <row r="734" spans="1:28" x14ac:dyDescent="0.25">
      <c r="A734" t="s">
        <v>55</v>
      </c>
      <c r="B734" t="s">
        <v>2027</v>
      </c>
      <c r="C734">
        <v>2012</v>
      </c>
      <c r="D734" t="s">
        <v>44</v>
      </c>
      <c r="E734" t="s">
        <v>47</v>
      </c>
      <c r="F734">
        <v>8.5</v>
      </c>
      <c r="G734" t="s">
        <v>31</v>
      </c>
      <c r="H734">
        <v>20</v>
      </c>
      <c r="I734" t="s">
        <v>2028</v>
      </c>
      <c r="J734" t="s">
        <v>1490</v>
      </c>
      <c r="K734" t="s">
        <v>34</v>
      </c>
      <c r="L734" t="s">
        <v>944</v>
      </c>
      <c r="M734" t="s">
        <v>36</v>
      </c>
      <c r="N734" t="s">
        <v>37</v>
      </c>
      <c r="O734" t="s">
        <v>38</v>
      </c>
      <c r="P734" t="s">
        <v>65</v>
      </c>
      <c r="T734">
        <v>8.5</v>
      </c>
      <c r="U734" t="s">
        <v>43</v>
      </c>
      <c r="V734">
        <v>8</v>
      </c>
      <c r="W734" t="s">
        <v>43</v>
      </c>
      <c r="X734">
        <v>7</v>
      </c>
      <c r="Y734" t="s">
        <v>42</v>
      </c>
      <c r="Z734">
        <v>2.9166666666666101</v>
      </c>
    </row>
    <row r="735" spans="1:28" x14ac:dyDescent="0.25">
      <c r="A735" t="s">
        <v>28</v>
      </c>
      <c r="B735" t="s">
        <v>2029</v>
      </c>
      <c r="C735">
        <v>2013</v>
      </c>
      <c r="D735" t="s">
        <v>44</v>
      </c>
      <c r="E735" t="s">
        <v>47</v>
      </c>
      <c r="F735">
        <v>9.6999999999999993</v>
      </c>
      <c r="G735" t="s">
        <v>98</v>
      </c>
      <c r="H735">
        <v>20</v>
      </c>
      <c r="I735" t="s">
        <v>2030</v>
      </c>
      <c r="J735" t="s">
        <v>1584</v>
      </c>
      <c r="K735" t="s">
        <v>34</v>
      </c>
      <c r="L735" t="s">
        <v>50</v>
      </c>
      <c r="M735" t="s">
        <v>36</v>
      </c>
      <c r="N735" t="s">
        <v>37</v>
      </c>
      <c r="O735" t="s">
        <v>38</v>
      </c>
      <c r="P735" t="s">
        <v>119</v>
      </c>
      <c r="Q735" t="s">
        <v>120</v>
      </c>
      <c r="R735">
        <v>0</v>
      </c>
      <c r="S735" t="s">
        <v>41</v>
      </c>
      <c r="Z735">
        <v>1.99999999999996</v>
      </c>
    </row>
    <row r="736" spans="1:28" x14ac:dyDescent="0.25">
      <c r="A736" t="s">
        <v>55</v>
      </c>
      <c r="B736" t="s">
        <v>2031</v>
      </c>
      <c r="C736">
        <v>2013</v>
      </c>
      <c r="D736" t="s">
        <v>44</v>
      </c>
      <c r="E736" t="s">
        <v>47</v>
      </c>
      <c r="F736">
        <v>6.5</v>
      </c>
      <c r="G736" t="s">
        <v>31</v>
      </c>
      <c r="H736">
        <v>20</v>
      </c>
      <c r="I736" t="s">
        <v>2032</v>
      </c>
      <c r="J736" t="s">
        <v>33</v>
      </c>
      <c r="K736" t="s">
        <v>74</v>
      </c>
      <c r="L736" t="s">
        <v>1174</v>
      </c>
      <c r="M736" t="s">
        <v>36</v>
      </c>
      <c r="N736" t="s">
        <v>37</v>
      </c>
      <c r="O736" t="s">
        <v>38</v>
      </c>
      <c r="P736" t="s">
        <v>51</v>
      </c>
      <c r="T736">
        <v>6.25</v>
      </c>
      <c r="U736" t="s">
        <v>43</v>
      </c>
      <c r="V736">
        <v>2</v>
      </c>
      <c r="W736" t="s">
        <v>43</v>
      </c>
      <c r="X736">
        <v>4.3333333333333304</v>
      </c>
      <c r="Y736" t="s">
        <v>42</v>
      </c>
      <c r="Z736">
        <v>0.25</v>
      </c>
    </row>
    <row r="737" spans="1:28" x14ac:dyDescent="0.25">
      <c r="A737" t="s">
        <v>28</v>
      </c>
      <c r="B737" t="s">
        <v>2033</v>
      </c>
      <c r="C737">
        <v>2012</v>
      </c>
      <c r="D737" t="s">
        <v>115</v>
      </c>
      <c r="E737" t="s">
        <v>47</v>
      </c>
      <c r="F737">
        <v>7.5</v>
      </c>
      <c r="G737" t="s">
        <v>71</v>
      </c>
      <c r="H737">
        <v>22</v>
      </c>
      <c r="I737" t="s">
        <v>2034</v>
      </c>
      <c r="J737" t="s">
        <v>2035</v>
      </c>
      <c r="K737" t="s">
        <v>74</v>
      </c>
      <c r="L737" t="s">
        <v>615</v>
      </c>
      <c r="M737" t="s">
        <v>76</v>
      </c>
      <c r="N737" t="s">
        <v>37</v>
      </c>
      <c r="O737" t="s">
        <v>38</v>
      </c>
      <c r="P737" t="s">
        <v>51</v>
      </c>
      <c r="Q737" t="s">
        <v>52</v>
      </c>
      <c r="R737">
        <v>0</v>
      </c>
      <c r="S737" t="s">
        <v>53</v>
      </c>
      <c r="T737">
        <v>4</v>
      </c>
      <c r="U737" t="s">
        <v>43</v>
      </c>
      <c r="V737">
        <v>4</v>
      </c>
      <c r="W737" t="s">
        <v>43</v>
      </c>
      <c r="X737">
        <v>4.5</v>
      </c>
      <c r="Y737" t="s">
        <v>43</v>
      </c>
      <c r="Z737">
        <v>2.33333333333329</v>
      </c>
    </row>
    <row r="738" spans="1:28" x14ac:dyDescent="0.25">
      <c r="A738" t="s">
        <v>55</v>
      </c>
      <c r="B738" t="s">
        <v>2036</v>
      </c>
      <c r="C738">
        <v>2012</v>
      </c>
      <c r="D738" t="s">
        <v>44</v>
      </c>
      <c r="E738" t="s">
        <v>30</v>
      </c>
      <c r="F738">
        <v>9.6999999999999993</v>
      </c>
      <c r="G738" t="s">
        <v>143</v>
      </c>
      <c r="H738">
        <v>21</v>
      </c>
      <c r="I738" t="s">
        <v>2037</v>
      </c>
      <c r="J738" t="s">
        <v>365</v>
      </c>
      <c r="K738" t="s">
        <v>160</v>
      </c>
      <c r="L738" t="s">
        <v>2038</v>
      </c>
      <c r="M738" t="s">
        <v>148</v>
      </c>
      <c r="N738" t="s">
        <v>60</v>
      </c>
      <c r="O738" t="s">
        <v>38</v>
      </c>
      <c r="P738" t="s">
        <v>51</v>
      </c>
      <c r="T738">
        <v>10.6666666666667</v>
      </c>
      <c r="U738" t="s">
        <v>42</v>
      </c>
      <c r="V738">
        <v>6</v>
      </c>
      <c r="W738" t="s">
        <v>43</v>
      </c>
      <c r="X738">
        <v>8.5</v>
      </c>
      <c r="Y738" t="s">
        <v>43</v>
      </c>
      <c r="Z738">
        <v>8.3333333333329998E-2</v>
      </c>
    </row>
    <row r="739" spans="1:28" x14ac:dyDescent="0.25">
      <c r="A739" t="s">
        <v>28</v>
      </c>
      <c r="B739" t="s">
        <v>2039</v>
      </c>
      <c r="C739">
        <v>2013</v>
      </c>
      <c r="D739" t="s">
        <v>115</v>
      </c>
      <c r="E739" t="s">
        <v>47</v>
      </c>
      <c r="F739">
        <v>6.2</v>
      </c>
      <c r="G739" t="s">
        <v>31</v>
      </c>
      <c r="H739">
        <v>21</v>
      </c>
      <c r="I739" t="s">
        <v>2040</v>
      </c>
      <c r="J739" t="s">
        <v>89</v>
      </c>
      <c r="K739" t="s">
        <v>58</v>
      </c>
      <c r="L739" t="s">
        <v>609</v>
      </c>
      <c r="M739" t="s">
        <v>36</v>
      </c>
      <c r="N739" t="s">
        <v>37</v>
      </c>
      <c r="O739" t="s">
        <v>38</v>
      </c>
      <c r="P739" t="s">
        <v>65</v>
      </c>
      <c r="Q739" t="s">
        <v>40</v>
      </c>
      <c r="R739">
        <v>0</v>
      </c>
      <c r="S739" t="s">
        <v>41</v>
      </c>
      <c r="T739">
        <v>4</v>
      </c>
      <c r="U739" t="s">
        <v>42</v>
      </c>
      <c r="V739">
        <v>4.75</v>
      </c>
      <c r="W739" t="s">
        <v>43</v>
      </c>
      <c r="X739">
        <v>6.25</v>
      </c>
      <c r="Y739" t="s">
        <v>43</v>
      </c>
      <c r="Z739">
        <v>1.99999999999996</v>
      </c>
    </row>
    <row r="740" spans="1:28" x14ac:dyDescent="0.25">
      <c r="A740" t="s">
        <v>28</v>
      </c>
      <c r="B740" t="s">
        <v>2041</v>
      </c>
      <c r="C740">
        <v>2012</v>
      </c>
      <c r="D740" t="s">
        <v>54</v>
      </c>
      <c r="E740" t="s">
        <v>250</v>
      </c>
      <c r="F740">
        <v>9.4</v>
      </c>
      <c r="G740" t="s">
        <v>184</v>
      </c>
      <c r="H740">
        <v>18</v>
      </c>
      <c r="I740" t="s">
        <v>2042</v>
      </c>
      <c r="J740" t="s">
        <v>186</v>
      </c>
      <c r="K740" t="s">
        <v>187</v>
      </c>
      <c r="M740" t="s">
        <v>76</v>
      </c>
      <c r="N740" t="s">
        <v>37</v>
      </c>
      <c r="O740" t="s">
        <v>38</v>
      </c>
      <c r="P740" t="s">
        <v>51</v>
      </c>
      <c r="Q740" t="s">
        <v>52</v>
      </c>
      <c r="R740">
        <v>0</v>
      </c>
      <c r="S740" t="s">
        <v>53</v>
      </c>
      <c r="Z740">
        <v>2.6666666666666199</v>
      </c>
    </row>
    <row r="741" spans="1:28" x14ac:dyDescent="0.25">
      <c r="A741" t="s">
        <v>55</v>
      </c>
      <c r="B741" t="s">
        <v>2043</v>
      </c>
      <c r="C741">
        <v>2014</v>
      </c>
      <c r="D741" t="s">
        <v>54</v>
      </c>
      <c r="E741" t="s">
        <v>250</v>
      </c>
      <c r="F741">
        <v>4.0999999999999996</v>
      </c>
      <c r="G741" t="s">
        <v>71</v>
      </c>
      <c r="H741">
        <v>19</v>
      </c>
      <c r="I741" t="s">
        <v>2044</v>
      </c>
      <c r="J741" t="s">
        <v>2045</v>
      </c>
      <c r="K741" t="s">
        <v>187</v>
      </c>
      <c r="L741" t="s">
        <v>308</v>
      </c>
      <c r="M741" t="s">
        <v>148</v>
      </c>
      <c r="N741" t="s">
        <v>37</v>
      </c>
      <c r="O741" t="s">
        <v>38</v>
      </c>
      <c r="P741" t="s">
        <v>51</v>
      </c>
      <c r="Z741">
        <v>8.3333333333329998E-2</v>
      </c>
    </row>
    <row r="742" spans="1:28" x14ac:dyDescent="0.25">
      <c r="A742" t="s">
        <v>28</v>
      </c>
      <c r="B742" t="s">
        <v>2046</v>
      </c>
      <c r="C742">
        <v>2014</v>
      </c>
      <c r="D742" t="s">
        <v>77</v>
      </c>
      <c r="E742" t="s">
        <v>5252</v>
      </c>
      <c r="F742">
        <v>5</v>
      </c>
      <c r="G742" t="s">
        <v>31</v>
      </c>
      <c r="H742">
        <v>29</v>
      </c>
      <c r="I742" t="s">
        <v>2047</v>
      </c>
      <c r="J742" t="s">
        <v>33</v>
      </c>
      <c r="K742" t="s">
        <v>34</v>
      </c>
      <c r="L742" t="s">
        <v>304</v>
      </c>
      <c r="M742" t="s">
        <v>36</v>
      </c>
      <c r="N742" t="s">
        <v>37</v>
      </c>
      <c r="O742" t="s">
        <v>38</v>
      </c>
      <c r="P742" t="s">
        <v>51</v>
      </c>
      <c r="Q742" t="s">
        <v>52</v>
      </c>
      <c r="R742">
        <v>0</v>
      </c>
      <c r="S742" t="s">
        <v>53</v>
      </c>
      <c r="T742">
        <v>4.6666666666666696</v>
      </c>
      <c r="U742" t="s">
        <v>43</v>
      </c>
      <c r="V742">
        <v>8.5</v>
      </c>
      <c r="W742" t="s">
        <v>43</v>
      </c>
      <c r="X742">
        <v>8.5</v>
      </c>
      <c r="Y742" t="s">
        <v>43</v>
      </c>
      <c r="Z742">
        <v>0.99999999999998002</v>
      </c>
    </row>
    <row r="743" spans="1:28" x14ac:dyDescent="0.25">
      <c r="A743" t="s">
        <v>55</v>
      </c>
      <c r="B743" t="s">
        <v>2048</v>
      </c>
      <c r="C743">
        <v>2012</v>
      </c>
      <c r="D743" t="s">
        <v>68</v>
      </c>
      <c r="E743" t="s">
        <v>5252</v>
      </c>
      <c r="F743">
        <v>2.4</v>
      </c>
      <c r="G743" t="s">
        <v>71</v>
      </c>
      <c r="H743">
        <v>23</v>
      </c>
      <c r="I743" t="s">
        <v>2049</v>
      </c>
      <c r="J743" t="s">
        <v>193</v>
      </c>
      <c r="K743" t="s">
        <v>34</v>
      </c>
      <c r="L743" t="s">
        <v>1190</v>
      </c>
      <c r="M743" t="s">
        <v>76</v>
      </c>
      <c r="N743" t="s">
        <v>37</v>
      </c>
      <c r="O743" t="s">
        <v>38</v>
      </c>
      <c r="P743" t="s">
        <v>51</v>
      </c>
      <c r="T743">
        <v>2</v>
      </c>
      <c r="U743" t="s">
        <v>42</v>
      </c>
      <c r="V743">
        <v>1.3333333333333299</v>
      </c>
      <c r="W743" t="s">
        <v>43</v>
      </c>
      <c r="X743">
        <v>2</v>
      </c>
      <c r="Y743" t="s">
        <v>43</v>
      </c>
      <c r="Z743">
        <v>8.3333333333329998E-2</v>
      </c>
    </row>
    <row r="744" spans="1:28" x14ac:dyDescent="0.25">
      <c r="A744" t="s">
        <v>28</v>
      </c>
      <c r="B744" t="s">
        <v>2050</v>
      </c>
      <c r="C744">
        <v>2014</v>
      </c>
      <c r="D744" t="s">
        <v>54</v>
      </c>
      <c r="E744" t="s">
        <v>47</v>
      </c>
      <c r="F744">
        <v>6.6</v>
      </c>
      <c r="G744" t="s">
        <v>143</v>
      </c>
      <c r="H744">
        <v>22</v>
      </c>
      <c r="I744" t="s">
        <v>2051</v>
      </c>
      <c r="J744" t="s">
        <v>2052</v>
      </c>
      <c r="K744" t="s">
        <v>92</v>
      </c>
      <c r="L744" t="s">
        <v>629</v>
      </c>
      <c r="M744" t="s">
        <v>36</v>
      </c>
      <c r="N744" t="s">
        <v>37</v>
      </c>
      <c r="O744" t="s">
        <v>38</v>
      </c>
      <c r="P744" t="s">
        <v>41</v>
      </c>
      <c r="Q744" t="s">
        <v>207</v>
      </c>
      <c r="R744">
        <v>0</v>
      </c>
      <c r="S744" t="s">
        <v>41</v>
      </c>
      <c r="Z744">
        <v>0.83333333333332005</v>
      </c>
    </row>
    <row r="745" spans="1:28" x14ac:dyDescent="0.25">
      <c r="A745" t="s">
        <v>55</v>
      </c>
      <c r="B745" t="s">
        <v>2053</v>
      </c>
      <c r="C745">
        <v>2013</v>
      </c>
      <c r="D745" t="s">
        <v>54</v>
      </c>
      <c r="E745" t="s">
        <v>5252</v>
      </c>
      <c r="F745">
        <v>5.5</v>
      </c>
      <c r="G745" t="s">
        <v>31</v>
      </c>
      <c r="H745">
        <v>20</v>
      </c>
      <c r="I745" t="s">
        <v>2054</v>
      </c>
      <c r="J745" t="s">
        <v>644</v>
      </c>
      <c r="K745" t="s">
        <v>34</v>
      </c>
      <c r="L745" t="s">
        <v>601</v>
      </c>
      <c r="M745" t="s">
        <v>36</v>
      </c>
      <c r="N745" t="s">
        <v>37</v>
      </c>
      <c r="O745" t="s">
        <v>38</v>
      </c>
      <c r="P745" t="s">
        <v>65</v>
      </c>
      <c r="Z745">
        <v>0.99999999999998002</v>
      </c>
    </row>
    <row r="746" spans="1:28" x14ac:dyDescent="0.25">
      <c r="A746" t="s">
        <v>277</v>
      </c>
      <c r="B746" t="s">
        <v>2055</v>
      </c>
      <c r="C746">
        <v>2014</v>
      </c>
      <c r="D746" t="s">
        <v>77</v>
      </c>
      <c r="E746" t="s">
        <v>70</v>
      </c>
      <c r="F746">
        <v>6.6</v>
      </c>
      <c r="G746" t="s">
        <v>143</v>
      </c>
      <c r="H746">
        <v>26</v>
      </c>
      <c r="I746" t="s">
        <v>2056</v>
      </c>
      <c r="J746" t="s">
        <v>365</v>
      </c>
      <c r="K746" t="s">
        <v>205</v>
      </c>
      <c r="L746" t="s">
        <v>2057</v>
      </c>
      <c r="M746" t="s">
        <v>148</v>
      </c>
      <c r="N746" t="s">
        <v>37</v>
      </c>
      <c r="O746" t="s">
        <v>38</v>
      </c>
      <c r="P746" t="s">
        <v>401</v>
      </c>
      <c r="Q746" t="s">
        <v>2058</v>
      </c>
      <c r="R746">
        <v>0</v>
      </c>
      <c r="S746" t="s">
        <v>802</v>
      </c>
      <c r="V746">
        <v>7</v>
      </c>
      <c r="W746" t="s">
        <v>43</v>
      </c>
      <c r="X746">
        <v>9</v>
      </c>
      <c r="Y746" t="s">
        <v>43</v>
      </c>
      <c r="Z746">
        <v>8.3333333333329998E-2</v>
      </c>
    </row>
    <row r="747" spans="1:28" x14ac:dyDescent="0.25">
      <c r="A747" t="s">
        <v>55</v>
      </c>
      <c r="B747" t="s">
        <v>2059</v>
      </c>
      <c r="C747">
        <v>2012</v>
      </c>
      <c r="D747" t="s">
        <v>44</v>
      </c>
      <c r="E747" t="s">
        <v>5252</v>
      </c>
      <c r="F747">
        <v>4.5999999999999996</v>
      </c>
      <c r="G747" t="s">
        <v>31</v>
      </c>
      <c r="H747">
        <v>21</v>
      </c>
      <c r="I747" t="s">
        <v>2060</v>
      </c>
      <c r="J747" t="s">
        <v>33</v>
      </c>
      <c r="K747" t="s">
        <v>58</v>
      </c>
      <c r="L747" t="s">
        <v>400</v>
      </c>
      <c r="M747" t="s">
        <v>36</v>
      </c>
      <c r="N747" t="s">
        <v>37</v>
      </c>
      <c r="O747" t="s">
        <v>38</v>
      </c>
      <c r="P747" t="s">
        <v>119</v>
      </c>
      <c r="T747">
        <v>3.5</v>
      </c>
      <c r="U747" t="s">
        <v>43</v>
      </c>
      <c r="V747">
        <v>5</v>
      </c>
      <c r="W747" t="s">
        <v>43</v>
      </c>
      <c r="X747">
        <v>5</v>
      </c>
      <c r="Y747" t="s">
        <v>42</v>
      </c>
      <c r="Z747">
        <v>0</v>
      </c>
    </row>
    <row r="748" spans="1:28" x14ac:dyDescent="0.25">
      <c r="A748" t="s">
        <v>55</v>
      </c>
      <c r="B748" t="s">
        <v>2061</v>
      </c>
      <c r="C748">
        <v>2012</v>
      </c>
      <c r="D748" t="s">
        <v>44</v>
      </c>
      <c r="E748" t="s">
        <v>5252</v>
      </c>
      <c r="F748">
        <v>7.3</v>
      </c>
      <c r="G748" t="s">
        <v>71</v>
      </c>
      <c r="H748">
        <v>20</v>
      </c>
      <c r="I748" t="s">
        <v>2062</v>
      </c>
      <c r="J748" t="s">
        <v>262</v>
      </c>
      <c r="K748" t="s">
        <v>74</v>
      </c>
      <c r="L748" t="s">
        <v>2063</v>
      </c>
      <c r="M748" t="s">
        <v>76</v>
      </c>
      <c r="N748" t="s">
        <v>37</v>
      </c>
      <c r="O748" t="s">
        <v>38</v>
      </c>
      <c r="P748" t="s">
        <v>51</v>
      </c>
      <c r="T748">
        <v>7.5</v>
      </c>
      <c r="U748" t="s">
        <v>43</v>
      </c>
      <c r="V748">
        <v>5</v>
      </c>
      <c r="W748" t="s">
        <v>43</v>
      </c>
      <c r="X748">
        <v>9.6666666666666696</v>
      </c>
      <c r="Y748" t="s">
        <v>42</v>
      </c>
      <c r="Z748">
        <v>0.99999999999998002</v>
      </c>
    </row>
    <row r="749" spans="1:28" x14ac:dyDescent="0.25">
      <c r="A749" t="s">
        <v>45</v>
      </c>
      <c r="B749" t="s">
        <v>2064</v>
      </c>
      <c r="C749">
        <v>2012</v>
      </c>
      <c r="D749" t="s">
        <v>44</v>
      </c>
      <c r="E749" t="s">
        <v>5252</v>
      </c>
      <c r="F749">
        <v>5.4</v>
      </c>
      <c r="G749" t="s">
        <v>31</v>
      </c>
      <c r="H749">
        <v>20</v>
      </c>
      <c r="I749" t="s">
        <v>2065</v>
      </c>
      <c r="J749" t="s">
        <v>373</v>
      </c>
      <c r="K749" t="s">
        <v>92</v>
      </c>
      <c r="L749" t="s">
        <v>1348</v>
      </c>
      <c r="M749" t="s">
        <v>36</v>
      </c>
      <c r="N749" t="s">
        <v>37</v>
      </c>
      <c r="O749" t="s">
        <v>38</v>
      </c>
      <c r="P749" t="s">
        <v>65</v>
      </c>
      <c r="T749">
        <v>4.75</v>
      </c>
      <c r="U749" t="s">
        <v>43</v>
      </c>
      <c r="V749">
        <v>3.3333333333333299</v>
      </c>
      <c r="W749" t="s">
        <v>43</v>
      </c>
      <c r="X749">
        <v>2</v>
      </c>
      <c r="Y749" t="s">
        <v>43</v>
      </c>
      <c r="Z749">
        <v>2.99999999999994</v>
      </c>
      <c r="AA749" t="s">
        <v>40</v>
      </c>
      <c r="AB749" t="s">
        <v>41</v>
      </c>
    </row>
    <row r="750" spans="1:28" x14ac:dyDescent="0.25">
      <c r="A750" t="s">
        <v>28</v>
      </c>
      <c r="B750" t="s">
        <v>2066</v>
      </c>
      <c r="C750">
        <v>2014</v>
      </c>
      <c r="D750" t="s">
        <v>44</v>
      </c>
      <c r="E750" t="s">
        <v>47</v>
      </c>
      <c r="F750">
        <v>9</v>
      </c>
      <c r="G750" t="s">
        <v>71</v>
      </c>
      <c r="H750">
        <v>21</v>
      </c>
      <c r="I750" t="s">
        <v>2067</v>
      </c>
      <c r="J750" t="s">
        <v>199</v>
      </c>
      <c r="K750" t="s">
        <v>205</v>
      </c>
      <c r="L750" t="s">
        <v>701</v>
      </c>
      <c r="M750" t="s">
        <v>76</v>
      </c>
      <c r="N750" t="s">
        <v>37</v>
      </c>
      <c r="O750" t="s">
        <v>38</v>
      </c>
      <c r="P750" t="s">
        <v>51</v>
      </c>
      <c r="Q750" t="s">
        <v>52</v>
      </c>
      <c r="R750">
        <v>0</v>
      </c>
      <c r="S750" t="s">
        <v>53</v>
      </c>
      <c r="T750">
        <v>8.5</v>
      </c>
      <c r="U750" t="s">
        <v>43</v>
      </c>
      <c r="V750">
        <v>10.25</v>
      </c>
      <c r="W750" t="s">
        <v>43</v>
      </c>
      <c r="X750">
        <v>7</v>
      </c>
      <c r="Y750" t="s">
        <v>43</v>
      </c>
      <c r="Z750">
        <v>0.99999999999998002</v>
      </c>
    </row>
    <row r="751" spans="1:28" x14ac:dyDescent="0.25">
      <c r="A751" t="s">
        <v>55</v>
      </c>
      <c r="B751" t="s">
        <v>2068</v>
      </c>
      <c r="C751">
        <v>2014</v>
      </c>
      <c r="D751" t="s">
        <v>54</v>
      </c>
      <c r="E751" t="s">
        <v>47</v>
      </c>
      <c r="F751">
        <v>7.1</v>
      </c>
      <c r="G751" t="s">
        <v>31</v>
      </c>
      <c r="H751">
        <v>21</v>
      </c>
      <c r="I751" t="s">
        <v>2069</v>
      </c>
      <c r="J751" t="s">
        <v>221</v>
      </c>
      <c r="K751" t="s">
        <v>34</v>
      </c>
      <c r="L751" t="s">
        <v>502</v>
      </c>
      <c r="M751" t="s">
        <v>36</v>
      </c>
      <c r="N751" t="s">
        <v>37</v>
      </c>
      <c r="O751" t="s">
        <v>38</v>
      </c>
      <c r="P751" t="s">
        <v>119</v>
      </c>
      <c r="T751">
        <v>7</v>
      </c>
      <c r="U751" t="s">
        <v>43</v>
      </c>
      <c r="V751">
        <v>3.5</v>
      </c>
      <c r="W751" t="s">
        <v>43</v>
      </c>
      <c r="X751">
        <v>2.6666666666666701</v>
      </c>
      <c r="Y751" t="s">
        <v>42</v>
      </c>
      <c r="Z751">
        <v>0.49999999999999001</v>
      </c>
    </row>
    <row r="752" spans="1:28" x14ac:dyDescent="0.25">
      <c r="A752" t="s">
        <v>55</v>
      </c>
      <c r="B752" t="s">
        <v>2070</v>
      </c>
      <c r="C752">
        <v>2014</v>
      </c>
      <c r="D752" t="s">
        <v>44</v>
      </c>
      <c r="E752" t="s">
        <v>30</v>
      </c>
      <c r="F752">
        <v>5.3</v>
      </c>
      <c r="G752" t="s">
        <v>31</v>
      </c>
      <c r="H752">
        <v>21</v>
      </c>
      <c r="I752" t="s">
        <v>2071</v>
      </c>
      <c r="J752" t="s">
        <v>1208</v>
      </c>
      <c r="K752" t="s">
        <v>34</v>
      </c>
      <c r="L752" t="s">
        <v>35</v>
      </c>
      <c r="M752" t="s">
        <v>36</v>
      </c>
      <c r="N752" t="s">
        <v>37</v>
      </c>
      <c r="O752" t="s">
        <v>38</v>
      </c>
      <c r="P752" t="s">
        <v>51</v>
      </c>
      <c r="T752">
        <v>3.3333333333333299</v>
      </c>
      <c r="U752" t="s">
        <v>42</v>
      </c>
      <c r="V752">
        <v>3.3333333333333299</v>
      </c>
      <c r="W752" t="s">
        <v>43</v>
      </c>
      <c r="X752">
        <v>5</v>
      </c>
      <c r="Y752" t="s">
        <v>43</v>
      </c>
      <c r="Z752">
        <v>0.66666666666665997</v>
      </c>
    </row>
    <row r="753" spans="1:28" x14ac:dyDescent="0.25">
      <c r="A753" t="s">
        <v>55</v>
      </c>
      <c r="B753" t="s">
        <v>2072</v>
      </c>
      <c r="C753">
        <v>2014</v>
      </c>
      <c r="D753" t="s">
        <v>83</v>
      </c>
      <c r="E753" t="s">
        <v>5252</v>
      </c>
      <c r="F753">
        <v>3.2</v>
      </c>
      <c r="G753" t="s">
        <v>31</v>
      </c>
      <c r="H753">
        <v>23</v>
      </c>
      <c r="I753" t="s">
        <v>2073</v>
      </c>
      <c r="J753" t="s">
        <v>33</v>
      </c>
      <c r="K753" t="s">
        <v>34</v>
      </c>
      <c r="L753" t="s">
        <v>502</v>
      </c>
      <c r="M753" t="s">
        <v>36</v>
      </c>
      <c r="N753" t="s">
        <v>37</v>
      </c>
      <c r="O753" t="s">
        <v>38</v>
      </c>
      <c r="P753" t="s">
        <v>51</v>
      </c>
      <c r="T753">
        <v>10</v>
      </c>
      <c r="U753" t="s">
        <v>42</v>
      </c>
      <c r="V753">
        <v>3</v>
      </c>
      <c r="W753" t="s">
        <v>43</v>
      </c>
      <c r="X753">
        <v>4</v>
      </c>
      <c r="Y753" t="s">
        <v>43</v>
      </c>
      <c r="Z753">
        <v>0.41666666666666002</v>
      </c>
    </row>
    <row r="754" spans="1:28" x14ac:dyDescent="0.25">
      <c r="A754" t="s">
        <v>45</v>
      </c>
      <c r="B754" t="s">
        <v>2074</v>
      </c>
      <c r="C754">
        <v>2012</v>
      </c>
      <c r="D754" t="s">
        <v>115</v>
      </c>
      <c r="E754" t="s">
        <v>5252</v>
      </c>
      <c r="F754">
        <v>6.6</v>
      </c>
      <c r="G754" t="s">
        <v>31</v>
      </c>
      <c r="H754">
        <v>20</v>
      </c>
      <c r="I754" t="s">
        <v>2075</v>
      </c>
      <c r="J754" t="s">
        <v>33</v>
      </c>
      <c r="K754" t="s">
        <v>92</v>
      </c>
      <c r="L754" t="s">
        <v>989</v>
      </c>
      <c r="M754" t="s">
        <v>36</v>
      </c>
      <c r="N754" t="s">
        <v>60</v>
      </c>
      <c r="O754" t="s">
        <v>38</v>
      </c>
      <c r="P754" t="s">
        <v>51</v>
      </c>
      <c r="T754">
        <v>8</v>
      </c>
      <c r="U754" t="s">
        <v>42</v>
      </c>
      <c r="V754">
        <v>5.5</v>
      </c>
      <c r="W754" t="s">
        <v>43</v>
      </c>
      <c r="X754">
        <v>6</v>
      </c>
      <c r="Y754" t="s">
        <v>43</v>
      </c>
      <c r="Z754">
        <v>2.99999999999994</v>
      </c>
      <c r="AA754" t="s">
        <v>52</v>
      </c>
      <c r="AB754" t="s">
        <v>53</v>
      </c>
    </row>
    <row r="755" spans="1:28" x14ac:dyDescent="0.25">
      <c r="A755" t="s">
        <v>28</v>
      </c>
      <c r="B755" t="s">
        <v>2076</v>
      </c>
      <c r="C755">
        <v>2013</v>
      </c>
      <c r="D755" t="s">
        <v>54</v>
      </c>
      <c r="E755" t="s">
        <v>122</v>
      </c>
      <c r="F755">
        <v>11.7</v>
      </c>
      <c r="G755" t="s">
        <v>31</v>
      </c>
      <c r="H755">
        <v>32</v>
      </c>
      <c r="I755" t="s">
        <v>2077</v>
      </c>
      <c r="J755" t="s">
        <v>89</v>
      </c>
      <c r="K755" t="s">
        <v>34</v>
      </c>
      <c r="L755" t="s">
        <v>1406</v>
      </c>
      <c r="M755" t="s">
        <v>36</v>
      </c>
      <c r="N755" t="s">
        <v>37</v>
      </c>
      <c r="O755" t="s">
        <v>38</v>
      </c>
      <c r="P755" t="s">
        <v>119</v>
      </c>
      <c r="Q755" t="s">
        <v>120</v>
      </c>
      <c r="R755">
        <v>0</v>
      </c>
      <c r="S755" t="s">
        <v>41</v>
      </c>
      <c r="T755">
        <v>9.5</v>
      </c>
      <c r="U755" t="s">
        <v>43</v>
      </c>
      <c r="V755">
        <v>11</v>
      </c>
      <c r="W755" t="s">
        <v>43</v>
      </c>
      <c r="X755">
        <v>11</v>
      </c>
      <c r="Y755" t="s">
        <v>43</v>
      </c>
      <c r="Z755">
        <v>1.9166666666666301</v>
      </c>
    </row>
    <row r="756" spans="1:28" x14ac:dyDescent="0.25">
      <c r="A756" t="s">
        <v>55</v>
      </c>
      <c r="B756" t="s">
        <v>2078</v>
      </c>
      <c r="C756">
        <v>2013</v>
      </c>
      <c r="D756" t="s">
        <v>44</v>
      </c>
      <c r="E756" t="s">
        <v>122</v>
      </c>
      <c r="F756">
        <v>9.1</v>
      </c>
      <c r="G756" t="s">
        <v>71</v>
      </c>
      <c r="H756">
        <v>27</v>
      </c>
      <c r="I756" t="s">
        <v>2079</v>
      </c>
      <c r="J756" t="s">
        <v>554</v>
      </c>
      <c r="K756" t="s">
        <v>74</v>
      </c>
      <c r="L756" t="s">
        <v>2080</v>
      </c>
      <c r="M756" t="s">
        <v>76</v>
      </c>
      <c r="N756" t="s">
        <v>60</v>
      </c>
      <c r="O756" t="s">
        <v>38</v>
      </c>
      <c r="P756" t="s">
        <v>51</v>
      </c>
      <c r="T756">
        <v>3.5</v>
      </c>
      <c r="U756" t="s">
        <v>42</v>
      </c>
      <c r="V756">
        <v>8</v>
      </c>
      <c r="W756" t="s">
        <v>43</v>
      </c>
      <c r="X756">
        <v>9.5</v>
      </c>
      <c r="Y756" t="s">
        <v>43</v>
      </c>
      <c r="Z756">
        <v>8.3333333333329998E-2</v>
      </c>
    </row>
    <row r="757" spans="1:28" x14ac:dyDescent="0.25">
      <c r="A757" t="s">
        <v>45</v>
      </c>
      <c r="B757" t="s">
        <v>2081</v>
      </c>
      <c r="C757">
        <v>2012</v>
      </c>
      <c r="D757" t="s">
        <v>115</v>
      </c>
      <c r="E757" t="s">
        <v>47</v>
      </c>
      <c r="F757">
        <v>7</v>
      </c>
      <c r="G757" t="s">
        <v>71</v>
      </c>
      <c r="H757">
        <v>22</v>
      </c>
      <c r="I757" t="s">
        <v>2082</v>
      </c>
      <c r="J757" t="s">
        <v>73</v>
      </c>
      <c r="K757" t="s">
        <v>205</v>
      </c>
      <c r="L757" t="s">
        <v>765</v>
      </c>
      <c r="M757" t="s">
        <v>76</v>
      </c>
      <c r="N757" t="s">
        <v>37</v>
      </c>
      <c r="O757" t="s">
        <v>38</v>
      </c>
      <c r="P757" t="s">
        <v>51</v>
      </c>
      <c r="T757">
        <v>8</v>
      </c>
      <c r="U757" t="s">
        <v>43</v>
      </c>
      <c r="V757">
        <v>3.5</v>
      </c>
      <c r="W757" t="s">
        <v>43</v>
      </c>
      <c r="X757">
        <v>9.75</v>
      </c>
      <c r="Y757" t="s">
        <v>43</v>
      </c>
      <c r="Z757">
        <v>2.99999999999994</v>
      </c>
      <c r="AA757" t="s">
        <v>52</v>
      </c>
      <c r="AB757" t="s">
        <v>53</v>
      </c>
    </row>
    <row r="758" spans="1:28" x14ac:dyDescent="0.25">
      <c r="A758" t="s">
        <v>28</v>
      </c>
      <c r="B758" t="s">
        <v>2083</v>
      </c>
      <c r="C758">
        <v>2012</v>
      </c>
      <c r="D758" t="s">
        <v>54</v>
      </c>
      <c r="E758" t="s">
        <v>5252</v>
      </c>
      <c r="F758">
        <v>7.8</v>
      </c>
      <c r="G758" t="s">
        <v>31</v>
      </c>
      <c r="H758">
        <v>20</v>
      </c>
      <c r="I758" t="s">
        <v>2084</v>
      </c>
      <c r="J758" t="s">
        <v>179</v>
      </c>
      <c r="K758" t="s">
        <v>34</v>
      </c>
      <c r="L758" t="s">
        <v>412</v>
      </c>
      <c r="M758" t="s">
        <v>36</v>
      </c>
      <c r="N758" t="s">
        <v>37</v>
      </c>
      <c r="O758" t="s">
        <v>38</v>
      </c>
      <c r="P758" t="s">
        <v>51</v>
      </c>
      <c r="Q758" t="s">
        <v>52</v>
      </c>
      <c r="R758">
        <v>0</v>
      </c>
      <c r="S758" t="s">
        <v>53</v>
      </c>
      <c r="T758">
        <v>7</v>
      </c>
      <c r="U758" t="s">
        <v>42</v>
      </c>
      <c r="V758">
        <v>7</v>
      </c>
      <c r="W758" t="s">
        <v>43</v>
      </c>
      <c r="X758">
        <v>9.75</v>
      </c>
      <c r="Y758" t="s">
        <v>43</v>
      </c>
      <c r="Z758">
        <v>2.49999999999996</v>
      </c>
    </row>
    <row r="759" spans="1:28" x14ac:dyDescent="0.25">
      <c r="A759" t="s">
        <v>277</v>
      </c>
      <c r="B759" t="s">
        <v>2085</v>
      </c>
      <c r="C759">
        <v>2013</v>
      </c>
      <c r="D759" t="s">
        <v>44</v>
      </c>
      <c r="E759" t="s">
        <v>5252</v>
      </c>
      <c r="F759">
        <v>3.7</v>
      </c>
      <c r="G759" t="s">
        <v>31</v>
      </c>
      <c r="H759">
        <v>20</v>
      </c>
      <c r="I759" t="s">
        <v>2086</v>
      </c>
      <c r="J759" t="s">
        <v>1735</v>
      </c>
      <c r="K759" t="s">
        <v>34</v>
      </c>
      <c r="L759" t="s">
        <v>292</v>
      </c>
      <c r="M759" t="s">
        <v>36</v>
      </c>
      <c r="N759" t="s">
        <v>37</v>
      </c>
      <c r="O759" t="s">
        <v>38</v>
      </c>
      <c r="P759" t="s">
        <v>41</v>
      </c>
      <c r="Q759" t="s">
        <v>1123</v>
      </c>
      <c r="R759">
        <v>0</v>
      </c>
      <c r="S759" t="s">
        <v>802</v>
      </c>
      <c r="T759">
        <v>3.3333333333333299</v>
      </c>
      <c r="U759" t="s">
        <v>43</v>
      </c>
      <c r="V759">
        <v>2</v>
      </c>
      <c r="W759" t="s">
        <v>43</v>
      </c>
      <c r="X759">
        <v>3.3333333333333299</v>
      </c>
      <c r="Y759" t="s">
        <v>42</v>
      </c>
      <c r="Z759">
        <v>8.3333333333329998E-2</v>
      </c>
    </row>
    <row r="760" spans="1:28" x14ac:dyDescent="0.25">
      <c r="A760" t="s">
        <v>28</v>
      </c>
      <c r="B760" t="s">
        <v>2087</v>
      </c>
      <c r="C760">
        <v>2014</v>
      </c>
      <c r="D760" t="s">
        <v>54</v>
      </c>
      <c r="E760" t="s">
        <v>47</v>
      </c>
      <c r="F760">
        <v>8.3000000000000007</v>
      </c>
      <c r="G760" t="s">
        <v>31</v>
      </c>
      <c r="H760">
        <v>21</v>
      </c>
      <c r="I760" t="s">
        <v>2088</v>
      </c>
      <c r="J760" t="s">
        <v>2089</v>
      </c>
      <c r="K760" t="s">
        <v>92</v>
      </c>
      <c r="L760" t="s">
        <v>629</v>
      </c>
      <c r="M760" t="s">
        <v>76</v>
      </c>
      <c r="N760" t="s">
        <v>37</v>
      </c>
      <c r="O760" t="s">
        <v>38</v>
      </c>
      <c r="P760" t="s">
        <v>51</v>
      </c>
      <c r="Q760" t="s">
        <v>52</v>
      </c>
      <c r="R760">
        <v>0</v>
      </c>
      <c r="S760" t="s">
        <v>53</v>
      </c>
      <c r="T760">
        <v>2.6666666666666701</v>
      </c>
      <c r="U760" t="s">
        <v>43</v>
      </c>
      <c r="V760">
        <v>8</v>
      </c>
      <c r="W760" t="s">
        <v>43</v>
      </c>
      <c r="X760">
        <v>7</v>
      </c>
      <c r="Y760" t="s">
        <v>42</v>
      </c>
      <c r="Z760">
        <v>0.91666666666664998</v>
      </c>
    </row>
    <row r="761" spans="1:28" x14ac:dyDescent="0.25">
      <c r="A761" t="s">
        <v>61</v>
      </c>
      <c r="B761" t="s">
        <v>2090</v>
      </c>
      <c r="C761">
        <v>2014</v>
      </c>
      <c r="D761" t="s">
        <v>54</v>
      </c>
      <c r="E761" t="s">
        <v>5252</v>
      </c>
      <c r="F761">
        <v>8.1</v>
      </c>
      <c r="G761" t="s">
        <v>31</v>
      </c>
      <c r="H761">
        <v>20</v>
      </c>
      <c r="I761" t="s">
        <v>2091</v>
      </c>
      <c r="J761" t="s">
        <v>33</v>
      </c>
      <c r="K761" t="s">
        <v>74</v>
      </c>
      <c r="L761" t="s">
        <v>1723</v>
      </c>
      <c r="M761" t="s">
        <v>36</v>
      </c>
      <c r="N761" t="s">
        <v>37</v>
      </c>
      <c r="O761" t="s">
        <v>38</v>
      </c>
      <c r="P761" t="s">
        <v>51</v>
      </c>
      <c r="Q761" t="s">
        <v>345</v>
      </c>
      <c r="R761">
        <v>0</v>
      </c>
      <c r="S761" t="s">
        <v>346</v>
      </c>
      <c r="T761">
        <v>9</v>
      </c>
      <c r="U761" t="s">
        <v>42</v>
      </c>
      <c r="V761">
        <v>5.3333333333333304</v>
      </c>
      <c r="W761" t="s">
        <v>43</v>
      </c>
      <c r="X761">
        <v>10</v>
      </c>
      <c r="Y761" t="s">
        <v>43</v>
      </c>
      <c r="Z761">
        <v>0.83333333333332005</v>
      </c>
    </row>
    <row r="762" spans="1:28" x14ac:dyDescent="0.25">
      <c r="A762" t="s">
        <v>55</v>
      </c>
      <c r="B762" t="s">
        <v>2092</v>
      </c>
      <c r="C762">
        <v>2012</v>
      </c>
      <c r="D762" t="s">
        <v>54</v>
      </c>
      <c r="E762" t="s">
        <v>47</v>
      </c>
      <c r="F762">
        <v>9.1999999999999993</v>
      </c>
      <c r="G762" t="s">
        <v>31</v>
      </c>
      <c r="H762">
        <v>19</v>
      </c>
      <c r="I762" t="s">
        <v>2093</v>
      </c>
      <c r="J762" t="s">
        <v>586</v>
      </c>
      <c r="K762" t="s">
        <v>58</v>
      </c>
      <c r="L762" t="s">
        <v>609</v>
      </c>
      <c r="M762" t="s">
        <v>36</v>
      </c>
      <c r="N762" t="s">
        <v>37</v>
      </c>
      <c r="O762" t="s">
        <v>38</v>
      </c>
      <c r="P762" t="s">
        <v>119</v>
      </c>
      <c r="T762">
        <v>9</v>
      </c>
      <c r="U762" t="s">
        <v>43</v>
      </c>
      <c r="V762">
        <v>9</v>
      </c>
      <c r="W762" t="s">
        <v>43</v>
      </c>
      <c r="X762">
        <v>7</v>
      </c>
      <c r="Y762" t="s">
        <v>43</v>
      </c>
      <c r="Z762">
        <v>2.9166666666666101</v>
      </c>
    </row>
    <row r="763" spans="1:28" x14ac:dyDescent="0.25">
      <c r="A763" t="s">
        <v>28</v>
      </c>
      <c r="B763" t="s">
        <v>2094</v>
      </c>
      <c r="C763">
        <v>2013</v>
      </c>
      <c r="D763" t="s">
        <v>44</v>
      </c>
      <c r="E763" t="s">
        <v>47</v>
      </c>
      <c r="F763">
        <v>8</v>
      </c>
      <c r="G763" t="s">
        <v>31</v>
      </c>
      <c r="H763">
        <v>20</v>
      </c>
      <c r="I763" t="s">
        <v>2095</v>
      </c>
      <c r="J763" t="s">
        <v>89</v>
      </c>
      <c r="K763" t="s">
        <v>34</v>
      </c>
      <c r="L763" t="s">
        <v>64</v>
      </c>
      <c r="M763" t="s">
        <v>36</v>
      </c>
      <c r="N763" t="s">
        <v>37</v>
      </c>
      <c r="O763" t="s">
        <v>38</v>
      </c>
      <c r="P763" t="s">
        <v>96</v>
      </c>
      <c r="Q763" t="s">
        <v>125</v>
      </c>
      <c r="R763">
        <v>0</v>
      </c>
      <c r="S763" t="s">
        <v>96</v>
      </c>
      <c r="T763">
        <v>7</v>
      </c>
      <c r="U763" t="s">
        <v>43</v>
      </c>
      <c r="V763">
        <v>4.3333333333333304</v>
      </c>
      <c r="W763" t="s">
        <v>43</v>
      </c>
      <c r="X763">
        <v>5.5</v>
      </c>
      <c r="Y763" t="s">
        <v>42</v>
      </c>
      <c r="Z763">
        <v>1.99999999999996</v>
      </c>
    </row>
    <row r="764" spans="1:28" x14ac:dyDescent="0.25">
      <c r="A764" t="s">
        <v>277</v>
      </c>
      <c r="B764" t="s">
        <v>2096</v>
      </c>
      <c r="C764">
        <v>2014</v>
      </c>
      <c r="D764" t="s">
        <v>54</v>
      </c>
      <c r="E764" t="s">
        <v>30</v>
      </c>
      <c r="F764">
        <v>6.9</v>
      </c>
      <c r="G764" t="s">
        <v>31</v>
      </c>
      <c r="H764">
        <v>20</v>
      </c>
      <c r="I764" t="s">
        <v>2097</v>
      </c>
      <c r="J764" t="s">
        <v>434</v>
      </c>
      <c r="K764" t="s">
        <v>34</v>
      </c>
      <c r="L764" t="s">
        <v>35</v>
      </c>
      <c r="M764" t="s">
        <v>36</v>
      </c>
      <c r="N764" t="s">
        <v>37</v>
      </c>
      <c r="O764" t="s">
        <v>38</v>
      </c>
      <c r="P764" t="s">
        <v>41</v>
      </c>
      <c r="Q764" t="s">
        <v>636</v>
      </c>
      <c r="R764">
        <v>0</v>
      </c>
      <c r="S764" t="s">
        <v>637</v>
      </c>
      <c r="T764">
        <v>6</v>
      </c>
      <c r="U764" t="s">
        <v>43</v>
      </c>
      <c r="V764">
        <v>4</v>
      </c>
      <c r="W764" t="s">
        <v>43</v>
      </c>
      <c r="X764">
        <v>8</v>
      </c>
      <c r="Y764" t="s">
        <v>43</v>
      </c>
      <c r="Z764">
        <v>0.33333333333332998</v>
      </c>
    </row>
    <row r="765" spans="1:28" x14ac:dyDescent="0.25">
      <c r="A765" t="s">
        <v>441</v>
      </c>
      <c r="B765" t="s">
        <v>2098</v>
      </c>
      <c r="C765">
        <v>2013</v>
      </c>
      <c r="D765" t="s">
        <v>54</v>
      </c>
      <c r="E765" t="s">
        <v>47</v>
      </c>
      <c r="F765">
        <v>8.3000000000000007</v>
      </c>
      <c r="G765" t="s">
        <v>31</v>
      </c>
      <c r="H765">
        <v>19</v>
      </c>
      <c r="I765" t="s">
        <v>2099</v>
      </c>
      <c r="J765" t="s">
        <v>89</v>
      </c>
      <c r="K765" t="s">
        <v>92</v>
      </c>
      <c r="L765" t="s">
        <v>93</v>
      </c>
      <c r="M765" t="s">
        <v>36</v>
      </c>
      <c r="N765" t="s">
        <v>37</v>
      </c>
      <c r="O765" t="s">
        <v>38</v>
      </c>
      <c r="P765" t="s">
        <v>51</v>
      </c>
      <c r="Q765" t="s">
        <v>120</v>
      </c>
      <c r="R765">
        <v>0</v>
      </c>
      <c r="S765" t="s">
        <v>41</v>
      </c>
      <c r="T765">
        <v>6</v>
      </c>
      <c r="U765" t="s">
        <v>43</v>
      </c>
      <c r="V765">
        <v>7</v>
      </c>
      <c r="W765" t="s">
        <v>43</v>
      </c>
      <c r="X765">
        <v>9</v>
      </c>
      <c r="Y765" t="s">
        <v>42</v>
      </c>
      <c r="Z765">
        <v>0.83333333333332005</v>
      </c>
    </row>
    <row r="766" spans="1:28" x14ac:dyDescent="0.25">
      <c r="A766" t="s">
        <v>45</v>
      </c>
      <c r="B766" t="s">
        <v>2100</v>
      </c>
      <c r="C766">
        <v>2012</v>
      </c>
      <c r="D766" t="s">
        <v>115</v>
      </c>
      <c r="E766" t="s">
        <v>47</v>
      </c>
      <c r="F766">
        <v>6.8</v>
      </c>
      <c r="G766" t="s">
        <v>31</v>
      </c>
      <c r="H766">
        <v>22</v>
      </c>
      <c r="I766" t="s">
        <v>2101</v>
      </c>
      <c r="J766" t="s">
        <v>33</v>
      </c>
      <c r="K766" t="s">
        <v>58</v>
      </c>
      <c r="L766" t="s">
        <v>225</v>
      </c>
      <c r="M766" t="s">
        <v>36</v>
      </c>
      <c r="N766" t="s">
        <v>37</v>
      </c>
      <c r="O766" t="s">
        <v>38</v>
      </c>
      <c r="P766" t="s">
        <v>41</v>
      </c>
      <c r="T766">
        <v>9</v>
      </c>
      <c r="U766" t="s">
        <v>43</v>
      </c>
      <c r="V766">
        <v>3</v>
      </c>
      <c r="W766" t="s">
        <v>43</v>
      </c>
      <c r="X766">
        <v>9</v>
      </c>
      <c r="Y766" t="s">
        <v>42</v>
      </c>
      <c r="Z766">
        <v>2.99999999999994</v>
      </c>
      <c r="AA766" t="s">
        <v>207</v>
      </c>
      <c r="AB766" t="s">
        <v>41</v>
      </c>
    </row>
    <row r="767" spans="1:28" x14ac:dyDescent="0.25">
      <c r="A767" t="s">
        <v>45</v>
      </c>
      <c r="B767" t="s">
        <v>2102</v>
      </c>
      <c r="C767">
        <v>2012</v>
      </c>
      <c r="D767" t="s">
        <v>44</v>
      </c>
      <c r="E767" t="s">
        <v>5252</v>
      </c>
      <c r="F767">
        <v>7.1</v>
      </c>
      <c r="G767" t="s">
        <v>98</v>
      </c>
      <c r="H767">
        <v>21</v>
      </c>
      <c r="I767" t="s">
        <v>2103</v>
      </c>
      <c r="J767" t="s">
        <v>980</v>
      </c>
      <c r="K767" t="s">
        <v>92</v>
      </c>
      <c r="L767" t="s">
        <v>2104</v>
      </c>
      <c r="M767" t="s">
        <v>36</v>
      </c>
      <c r="N767" t="s">
        <v>37</v>
      </c>
      <c r="O767" t="s">
        <v>38</v>
      </c>
      <c r="P767" t="s">
        <v>41</v>
      </c>
      <c r="T767">
        <v>9.6666666666666696</v>
      </c>
      <c r="U767" t="s">
        <v>43</v>
      </c>
      <c r="V767">
        <v>7</v>
      </c>
      <c r="W767" t="s">
        <v>43</v>
      </c>
      <c r="X767">
        <v>8.5</v>
      </c>
      <c r="Y767" t="s">
        <v>43</v>
      </c>
      <c r="Z767">
        <v>2.99999999999994</v>
      </c>
      <c r="AA767" t="s">
        <v>207</v>
      </c>
      <c r="AB767" t="s">
        <v>41</v>
      </c>
    </row>
    <row r="768" spans="1:28" x14ac:dyDescent="0.25">
      <c r="A768" t="s">
        <v>55</v>
      </c>
      <c r="B768" t="s">
        <v>2105</v>
      </c>
      <c r="C768">
        <v>2012</v>
      </c>
      <c r="D768" t="s">
        <v>115</v>
      </c>
      <c r="E768" t="s">
        <v>5252</v>
      </c>
      <c r="F768">
        <v>4.5999999999999996</v>
      </c>
      <c r="G768" t="s">
        <v>71</v>
      </c>
      <c r="H768">
        <v>21</v>
      </c>
      <c r="I768" t="s">
        <v>2106</v>
      </c>
      <c r="J768" t="s">
        <v>2107</v>
      </c>
      <c r="K768" t="s">
        <v>74</v>
      </c>
      <c r="L768" t="s">
        <v>2063</v>
      </c>
      <c r="M768" t="s">
        <v>76</v>
      </c>
      <c r="N768" t="s">
        <v>37</v>
      </c>
      <c r="O768" t="s">
        <v>38</v>
      </c>
      <c r="P768" t="s">
        <v>51</v>
      </c>
      <c r="T768">
        <v>2</v>
      </c>
      <c r="U768" t="s">
        <v>42</v>
      </c>
      <c r="V768">
        <v>5.3333333333333304</v>
      </c>
      <c r="W768" t="s">
        <v>43</v>
      </c>
      <c r="X768">
        <v>2.6666666666666701</v>
      </c>
      <c r="Y768" t="s">
        <v>43</v>
      </c>
      <c r="Z768">
        <v>8.3333333333329998E-2</v>
      </c>
    </row>
    <row r="769" spans="1:26" x14ac:dyDescent="0.25">
      <c r="A769" t="s">
        <v>28</v>
      </c>
      <c r="B769" t="s">
        <v>2108</v>
      </c>
      <c r="C769">
        <v>2013</v>
      </c>
      <c r="D769" t="s">
        <v>44</v>
      </c>
      <c r="E769" t="s">
        <v>47</v>
      </c>
      <c r="F769">
        <v>7.3</v>
      </c>
      <c r="G769" t="s">
        <v>31</v>
      </c>
      <c r="H769">
        <v>21</v>
      </c>
      <c r="I769" t="s">
        <v>2109</v>
      </c>
      <c r="J769" t="s">
        <v>434</v>
      </c>
      <c r="K769" t="s">
        <v>34</v>
      </c>
      <c r="L769" t="s">
        <v>64</v>
      </c>
      <c r="M769" t="s">
        <v>36</v>
      </c>
      <c r="N769" t="s">
        <v>37</v>
      </c>
      <c r="O769" t="s">
        <v>38</v>
      </c>
      <c r="P769" t="s">
        <v>106</v>
      </c>
      <c r="Q769" t="s">
        <v>107</v>
      </c>
      <c r="R769">
        <v>0</v>
      </c>
      <c r="S769" t="s">
        <v>96</v>
      </c>
      <c r="T769">
        <v>5</v>
      </c>
      <c r="U769" t="s">
        <v>43</v>
      </c>
      <c r="V769">
        <v>7</v>
      </c>
      <c r="W769" t="s">
        <v>43</v>
      </c>
      <c r="X769">
        <v>7</v>
      </c>
      <c r="Y769" t="s">
        <v>43</v>
      </c>
      <c r="Z769">
        <v>1.99999999999996</v>
      </c>
    </row>
    <row r="770" spans="1:26" x14ac:dyDescent="0.25">
      <c r="A770" t="s">
        <v>55</v>
      </c>
      <c r="B770" t="s">
        <v>2110</v>
      </c>
      <c r="C770">
        <v>2013</v>
      </c>
      <c r="D770" t="s">
        <v>54</v>
      </c>
      <c r="E770" t="s">
        <v>122</v>
      </c>
      <c r="F770">
        <v>8</v>
      </c>
      <c r="G770" t="s">
        <v>71</v>
      </c>
      <c r="H770">
        <v>20</v>
      </c>
      <c r="I770" t="s">
        <v>2111</v>
      </c>
      <c r="J770" t="s">
        <v>2112</v>
      </c>
      <c r="K770" t="s">
        <v>74</v>
      </c>
      <c r="L770" t="s">
        <v>2113</v>
      </c>
      <c r="M770" t="s">
        <v>76</v>
      </c>
      <c r="N770" t="s">
        <v>37</v>
      </c>
      <c r="O770" t="s">
        <v>38</v>
      </c>
      <c r="P770" t="s">
        <v>51</v>
      </c>
      <c r="T770">
        <v>7</v>
      </c>
      <c r="U770" t="s">
        <v>42</v>
      </c>
      <c r="V770">
        <v>7</v>
      </c>
      <c r="W770" t="s">
        <v>43</v>
      </c>
      <c r="X770">
        <v>8.5</v>
      </c>
      <c r="Y770" t="s">
        <v>43</v>
      </c>
      <c r="Z770">
        <v>0.25</v>
      </c>
    </row>
    <row r="771" spans="1:26" x14ac:dyDescent="0.25">
      <c r="A771" t="s">
        <v>28</v>
      </c>
      <c r="B771" t="s">
        <v>2114</v>
      </c>
      <c r="C771">
        <v>2014</v>
      </c>
      <c r="D771" t="s">
        <v>54</v>
      </c>
      <c r="E771" t="s">
        <v>47</v>
      </c>
      <c r="F771">
        <v>5</v>
      </c>
      <c r="G771" t="s">
        <v>31</v>
      </c>
      <c r="H771">
        <v>19</v>
      </c>
      <c r="I771" t="s">
        <v>2115</v>
      </c>
      <c r="J771" t="s">
        <v>89</v>
      </c>
      <c r="K771" t="s">
        <v>160</v>
      </c>
      <c r="L771" t="s">
        <v>887</v>
      </c>
      <c r="M771" t="s">
        <v>36</v>
      </c>
      <c r="N771" t="s">
        <v>60</v>
      </c>
      <c r="O771" t="s">
        <v>38</v>
      </c>
      <c r="P771" t="s">
        <v>51</v>
      </c>
      <c r="Q771" t="s">
        <v>52</v>
      </c>
      <c r="R771">
        <v>0</v>
      </c>
      <c r="S771" t="s">
        <v>53</v>
      </c>
      <c r="T771">
        <v>2.6666666666666701</v>
      </c>
      <c r="U771" t="s">
        <v>42</v>
      </c>
      <c r="V771">
        <v>6.25</v>
      </c>
      <c r="W771" t="s">
        <v>43</v>
      </c>
      <c r="X771">
        <v>4</v>
      </c>
      <c r="Y771" t="s">
        <v>43</v>
      </c>
      <c r="Z771">
        <v>0.91666666666664998</v>
      </c>
    </row>
    <row r="772" spans="1:26" x14ac:dyDescent="0.25">
      <c r="A772" t="s">
        <v>28</v>
      </c>
      <c r="B772" t="s">
        <v>2116</v>
      </c>
      <c r="C772">
        <v>2013</v>
      </c>
      <c r="D772" t="s">
        <v>68</v>
      </c>
      <c r="E772" t="s">
        <v>5252</v>
      </c>
      <c r="F772">
        <v>3.1</v>
      </c>
      <c r="G772" t="s">
        <v>31</v>
      </c>
      <c r="H772">
        <v>25</v>
      </c>
      <c r="I772" t="s">
        <v>2117</v>
      </c>
      <c r="J772" t="s">
        <v>33</v>
      </c>
      <c r="K772" t="s">
        <v>34</v>
      </c>
      <c r="L772" t="s">
        <v>280</v>
      </c>
      <c r="M772" t="s">
        <v>36</v>
      </c>
      <c r="N772" t="s">
        <v>37</v>
      </c>
      <c r="O772" t="s">
        <v>38</v>
      </c>
      <c r="P772" t="s">
        <v>119</v>
      </c>
      <c r="Q772" t="s">
        <v>120</v>
      </c>
      <c r="R772">
        <v>0</v>
      </c>
      <c r="S772" t="s">
        <v>41</v>
      </c>
      <c r="T772">
        <v>5.5</v>
      </c>
      <c r="U772" t="s">
        <v>42</v>
      </c>
      <c r="V772">
        <v>4</v>
      </c>
      <c r="W772" t="s">
        <v>43</v>
      </c>
      <c r="X772">
        <v>4.5</v>
      </c>
      <c r="Y772" t="s">
        <v>42</v>
      </c>
      <c r="Z772">
        <v>1.9166666666666301</v>
      </c>
    </row>
    <row r="773" spans="1:26" x14ac:dyDescent="0.25">
      <c r="A773" t="s">
        <v>55</v>
      </c>
      <c r="B773" t="s">
        <v>2118</v>
      </c>
      <c r="C773">
        <v>2012</v>
      </c>
      <c r="D773" t="s">
        <v>44</v>
      </c>
      <c r="E773" t="s">
        <v>122</v>
      </c>
      <c r="F773">
        <v>6.6</v>
      </c>
      <c r="G773" t="s">
        <v>71</v>
      </c>
      <c r="H773">
        <v>24</v>
      </c>
      <c r="I773" t="s">
        <v>2119</v>
      </c>
      <c r="J773" t="s">
        <v>199</v>
      </c>
      <c r="K773" t="s">
        <v>74</v>
      </c>
      <c r="L773" t="s">
        <v>2120</v>
      </c>
      <c r="M773" t="s">
        <v>76</v>
      </c>
      <c r="N773" t="s">
        <v>37</v>
      </c>
      <c r="O773" t="s">
        <v>38</v>
      </c>
      <c r="P773" t="s">
        <v>51</v>
      </c>
      <c r="V773">
        <v>5.5</v>
      </c>
      <c r="W773" t="s">
        <v>43</v>
      </c>
      <c r="Z773">
        <v>0.99999999999999001</v>
      </c>
    </row>
    <row r="774" spans="1:26" x14ac:dyDescent="0.25">
      <c r="A774" t="s">
        <v>28</v>
      </c>
      <c r="B774" t="s">
        <v>2121</v>
      </c>
      <c r="C774">
        <v>2014</v>
      </c>
      <c r="D774" t="s">
        <v>83</v>
      </c>
      <c r="E774" t="s">
        <v>5252</v>
      </c>
      <c r="F774">
        <v>10</v>
      </c>
      <c r="G774" t="s">
        <v>71</v>
      </c>
      <c r="H774">
        <v>22</v>
      </c>
      <c r="I774" t="s">
        <v>2122</v>
      </c>
      <c r="J774" t="s">
        <v>391</v>
      </c>
      <c r="K774" t="s">
        <v>74</v>
      </c>
      <c r="L774" t="s">
        <v>2123</v>
      </c>
      <c r="M774" t="s">
        <v>76</v>
      </c>
      <c r="N774" t="s">
        <v>60</v>
      </c>
      <c r="O774" t="s">
        <v>38</v>
      </c>
      <c r="P774" t="s">
        <v>51</v>
      </c>
      <c r="Q774" t="s">
        <v>52</v>
      </c>
      <c r="R774">
        <v>0</v>
      </c>
      <c r="S774" t="s">
        <v>53</v>
      </c>
      <c r="T774">
        <v>9</v>
      </c>
      <c r="U774" t="s">
        <v>43</v>
      </c>
      <c r="V774">
        <v>9</v>
      </c>
      <c r="W774" t="s">
        <v>43</v>
      </c>
      <c r="X774">
        <v>10.5</v>
      </c>
      <c r="Y774" t="s">
        <v>43</v>
      </c>
      <c r="Z774">
        <v>0.99999999999998002</v>
      </c>
    </row>
    <row r="775" spans="1:26" x14ac:dyDescent="0.25">
      <c r="A775" t="s">
        <v>55</v>
      </c>
      <c r="B775" t="s">
        <v>2124</v>
      </c>
      <c r="C775">
        <v>2012</v>
      </c>
      <c r="D775" t="s">
        <v>54</v>
      </c>
      <c r="E775" t="s">
        <v>47</v>
      </c>
      <c r="F775">
        <v>7.7</v>
      </c>
      <c r="G775" t="s">
        <v>71</v>
      </c>
      <c r="H775">
        <v>20</v>
      </c>
      <c r="I775" t="s">
        <v>2125</v>
      </c>
      <c r="J775" t="s">
        <v>154</v>
      </c>
      <c r="K775" t="s">
        <v>74</v>
      </c>
      <c r="L775" t="s">
        <v>110</v>
      </c>
      <c r="M775" t="s">
        <v>76</v>
      </c>
      <c r="N775" t="s">
        <v>60</v>
      </c>
      <c r="O775" t="s">
        <v>38</v>
      </c>
      <c r="P775" t="s">
        <v>51</v>
      </c>
      <c r="T775">
        <v>5.5</v>
      </c>
      <c r="U775" t="s">
        <v>42</v>
      </c>
      <c r="V775">
        <v>6</v>
      </c>
      <c r="W775" t="s">
        <v>43</v>
      </c>
      <c r="X775">
        <v>5.75</v>
      </c>
      <c r="Y775" t="s">
        <v>43</v>
      </c>
      <c r="Z775">
        <v>0.41666666666666002</v>
      </c>
    </row>
    <row r="776" spans="1:26" x14ac:dyDescent="0.25">
      <c r="A776" t="s">
        <v>28</v>
      </c>
      <c r="B776" t="s">
        <v>2126</v>
      </c>
      <c r="C776">
        <v>2014</v>
      </c>
      <c r="D776" t="s">
        <v>115</v>
      </c>
      <c r="E776" t="s">
        <v>250</v>
      </c>
      <c r="F776">
        <v>12.7</v>
      </c>
      <c r="G776" t="s">
        <v>184</v>
      </c>
      <c r="H776">
        <v>21</v>
      </c>
      <c r="I776" t="s">
        <v>2127</v>
      </c>
      <c r="J776" t="s">
        <v>2128</v>
      </c>
      <c r="K776" t="s">
        <v>187</v>
      </c>
      <c r="L776" t="s">
        <v>308</v>
      </c>
      <c r="M776" t="s">
        <v>36</v>
      </c>
      <c r="N776" t="s">
        <v>37</v>
      </c>
      <c r="O776" t="s">
        <v>38</v>
      </c>
      <c r="P776" t="s">
        <v>645</v>
      </c>
      <c r="Q776" t="s">
        <v>646</v>
      </c>
      <c r="R776">
        <v>0</v>
      </c>
      <c r="S776" t="s">
        <v>96</v>
      </c>
      <c r="Z776">
        <v>0.33333333333332998</v>
      </c>
    </row>
    <row r="777" spans="1:26" x14ac:dyDescent="0.25">
      <c r="A777" t="s">
        <v>55</v>
      </c>
      <c r="B777" t="s">
        <v>2129</v>
      </c>
      <c r="C777">
        <v>2012</v>
      </c>
      <c r="D777" t="s">
        <v>77</v>
      </c>
      <c r="E777" t="s">
        <v>30</v>
      </c>
      <c r="F777">
        <v>3.2</v>
      </c>
      <c r="G777" t="s">
        <v>31</v>
      </c>
      <c r="H777">
        <v>26</v>
      </c>
      <c r="I777" t="s">
        <v>2130</v>
      </c>
      <c r="J777" t="s">
        <v>33</v>
      </c>
      <c r="K777" t="s">
        <v>74</v>
      </c>
      <c r="L777" t="s">
        <v>2131</v>
      </c>
      <c r="M777" t="s">
        <v>36</v>
      </c>
      <c r="N777" t="s">
        <v>37</v>
      </c>
      <c r="O777" t="s">
        <v>38</v>
      </c>
      <c r="P777" t="s">
        <v>41</v>
      </c>
      <c r="Z777">
        <v>8.3333333333329998E-2</v>
      </c>
    </row>
    <row r="778" spans="1:26" x14ac:dyDescent="0.25">
      <c r="A778" t="s">
        <v>28</v>
      </c>
      <c r="B778" t="s">
        <v>2132</v>
      </c>
      <c r="C778">
        <v>2013</v>
      </c>
      <c r="D778" t="s">
        <v>68</v>
      </c>
      <c r="E778" t="s">
        <v>5252</v>
      </c>
      <c r="F778">
        <v>4.3</v>
      </c>
      <c r="G778" t="s">
        <v>71</v>
      </c>
      <c r="H778">
        <v>25</v>
      </c>
      <c r="I778" t="s">
        <v>2133</v>
      </c>
      <c r="J778" t="s">
        <v>154</v>
      </c>
      <c r="K778" t="s">
        <v>74</v>
      </c>
      <c r="L778" t="s">
        <v>2134</v>
      </c>
      <c r="M778" t="s">
        <v>76</v>
      </c>
      <c r="N778" t="s">
        <v>37</v>
      </c>
      <c r="O778" t="s">
        <v>38</v>
      </c>
      <c r="P778" t="s">
        <v>51</v>
      </c>
      <c r="Q778" t="s">
        <v>52</v>
      </c>
      <c r="R778">
        <v>0</v>
      </c>
      <c r="S778" t="s">
        <v>53</v>
      </c>
      <c r="T778">
        <v>3.75</v>
      </c>
      <c r="U778" t="s">
        <v>43</v>
      </c>
      <c r="V778">
        <v>4</v>
      </c>
      <c r="W778" t="s">
        <v>43</v>
      </c>
      <c r="X778">
        <v>4</v>
      </c>
      <c r="Y778" t="s">
        <v>43</v>
      </c>
      <c r="Z778">
        <v>1.74999999999997</v>
      </c>
    </row>
    <row r="779" spans="1:26" x14ac:dyDescent="0.25">
      <c r="A779" t="s">
        <v>55</v>
      </c>
      <c r="B779" t="s">
        <v>2135</v>
      </c>
      <c r="C779">
        <v>2012</v>
      </c>
      <c r="D779" t="s">
        <v>115</v>
      </c>
      <c r="E779" t="s">
        <v>5252</v>
      </c>
      <c r="F779">
        <v>4.4000000000000004</v>
      </c>
      <c r="G779" t="s">
        <v>31</v>
      </c>
      <c r="H779">
        <v>23</v>
      </c>
      <c r="I779" t="s">
        <v>2136</v>
      </c>
      <c r="J779" t="s">
        <v>33</v>
      </c>
      <c r="K779" t="s">
        <v>34</v>
      </c>
      <c r="L779" t="s">
        <v>124</v>
      </c>
      <c r="M779" t="s">
        <v>36</v>
      </c>
      <c r="N779" t="s">
        <v>37</v>
      </c>
      <c r="O779" t="s">
        <v>38</v>
      </c>
      <c r="P779" t="s">
        <v>51</v>
      </c>
      <c r="T779">
        <v>1</v>
      </c>
      <c r="U779" t="s">
        <v>42</v>
      </c>
      <c r="V779">
        <v>4</v>
      </c>
      <c r="W779" t="s">
        <v>43</v>
      </c>
      <c r="X779">
        <v>3.3333333333333299</v>
      </c>
      <c r="Y779" t="s">
        <v>43</v>
      </c>
      <c r="Z779">
        <v>2.8333333333332802</v>
      </c>
    </row>
    <row r="780" spans="1:26" x14ac:dyDescent="0.25">
      <c r="A780" t="s">
        <v>28</v>
      </c>
      <c r="B780" t="s">
        <v>2137</v>
      </c>
      <c r="C780">
        <v>2014</v>
      </c>
      <c r="D780" t="s">
        <v>115</v>
      </c>
      <c r="E780" t="s">
        <v>30</v>
      </c>
      <c r="F780">
        <v>5.0999999999999996</v>
      </c>
      <c r="G780" t="s">
        <v>98</v>
      </c>
      <c r="H780">
        <v>23</v>
      </c>
      <c r="I780" t="s">
        <v>2138</v>
      </c>
      <c r="J780" t="s">
        <v>2139</v>
      </c>
      <c r="K780" t="s">
        <v>146</v>
      </c>
      <c r="L780" t="s">
        <v>1383</v>
      </c>
      <c r="M780" t="s">
        <v>36</v>
      </c>
      <c r="N780" t="s">
        <v>37</v>
      </c>
      <c r="O780" t="s">
        <v>38</v>
      </c>
      <c r="P780" t="s">
        <v>51</v>
      </c>
      <c r="Q780" t="s">
        <v>52</v>
      </c>
      <c r="R780">
        <v>0</v>
      </c>
      <c r="S780" t="s">
        <v>53</v>
      </c>
      <c r="T780">
        <v>2</v>
      </c>
      <c r="U780" t="s">
        <v>42</v>
      </c>
      <c r="V780">
        <v>3.3333333333333299</v>
      </c>
      <c r="W780" t="s">
        <v>43</v>
      </c>
      <c r="X780">
        <v>7</v>
      </c>
      <c r="Y780" t="s">
        <v>43</v>
      </c>
      <c r="Z780">
        <v>0.74999999999999001</v>
      </c>
    </row>
    <row r="781" spans="1:26" x14ac:dyDescent="0.25">
      <c r="A781" t="s">
        <v>277</v>
      </c>
      <c r="B781" t="s">
        <v>2140</v>
      </c>
      <c r="C781">
        <v>2012</v>
      </c>
      <c r="D781" t="s">
        <v>44</v>
      </c>
      <c r="E781" t="s">
        <v>5252</v>
      </c>
      <c r="F781">
        <v>4.5</v>
      </c>
      <c r="G781" t="s">
        <v>71</v>
      </c>
      <c r="H781">
        <v>20</v>
      </c>
      <c r="I781" t="s">
        <v>2141</v>
      </c>
      <c r="J781" t="s">
        <v>1010</v>
      </c>
      <c r="K781" t="s">
        <v>74</v>
      </c>
      <c r="L781" t="s">
        <v>155</v>
      </c>
      <c r="M781" t="s">
        <v>76</v>
      </c>
      <c r="N781" t="s">
        <v>60</v>
      </c>
      <c r="O781" t="s">
        <v>38</v>
      </c>
      <c r="P781" t="s">
        <v>195</v>
      </c>
      <c r="Q781" t="s">
        <v>2142</v>
      </c>
      <c r="R781">
        <v>0</v>
      </c>
      <c r="S781" t="s">
        <v>927</v>
      </c>
      <c r="T781">
        <v>3</v>
      </c>
      <c r="U781" t="s">
        <v>43</v>
      </c>
      <c r="V781">
        <v>5</v>
      </c>
      <c r="W781" t="s">
        <v>43</v>
      </c>
      <c r="X781">
        <v>5.5</v>
      </c>
      <c r="Y781" t="s">
        <v>42</v>
      </c>
      <c r="Z781">
        <v>0.66666666666665997</v>
      </c>
    </row>
    <row r="782" spans="1:26" x14ac:dyDescent="0.25">
      <c r="A782" t="s">
        <v>28</v>
      </c>
      <c r="B782" t="s">
        <v>2143</v>
      </c>
      <c r="C782">
        <v>2013</v>
      </c>
      <c r="D782" t="s">
        <v>44</v>
      </c>
      <c r="E782" t="s">
        <v>5252</v>
      </c>
      <c r="F782">
        <v>8</v>
      </c>
      <c r="G782" t="s">
        <v>31</v>
      </c>
      <c r="H782">
        <v>20</v>
      </c>
      <c r="I782" t="s">
        <v>2144</v>
      </c>
      <c r="J782" t="s">
        <v>434</v>
      </c>
      <c r="K782" t="s">
        <v>58</v>
      </c>
      <c r="L782" t="s">
        <v>400</v>
      </c>
      <c r="M782" t="s">
        <v>36</v>
      </c>
      <c r="N782" t="s">
        <v>37</v>
      </c>
      <c r="O782" t="s">
        <v>38</v>
      </c>
      <c r="P782" t="s">
        <v>106</v>
      </c>
      <c r="Q782" t="s">
        <v>107</v>
      </c>
      <c r="R782">
        <v>0</v>
      </c>
      <c r="S782" t="s">
        <v>96</v>
      </c>
      <c r="T782">
        <v>3</v>
      </c>
      <c r="U782" t="s">
        <v>43</v>
      </c>
      <c r="V782">
        <v>8</v>
      </c>
      <c r="W782" t="s">
        <v>43</v>
      </c>
      <c r="X782">
        <v>10.6666666666667</v>
      </c>
      <c r="Y782" t="s">
        <v>43</v>
      </c>
      <c r="Z782">
        <v>1.1666666666666501</v>
      </c>
    </row>
    <row r="783" spans="1:26" x14ac:dyDescent="0.25">
      <c r="A783" t="s">
        <v>28</v>
      </c>
      <c r="B783" t="s">
        <v>2145</v>
      </c>
      <c r="C783">
        <v>2013</v>
      </c>
      <c r="D783" t="s">
        <v>54</v>
      </c>
      <c r="E783" t="s">
        <v>5252</v>
      </c>
      <c r="F783">
        <v>3.7</v>
      </c>
      <c r="G783" t="s">
        <v>157</v>
      </c>
      <c r="H783">
        <v>20</v>
      </c>
      <c r="I783" t="s">
        <v>2146</v>
      </c>
      <c r="J783" t="s">
        <v>2147</v>
      </c>
      <c r="K783" t="s">
        <v>160</v>
      </c>
      <c r="L783" t="s">
        <v>2148</v>
      </c>
      <c r="M783" t="s">
        <v>76</v>
      </c>
      <c r="N783" t="s">
        <v>37</v>
      </c>
      <c r="O783" t="s">
        <v>38</v>
      </c>
      <c r="P783" t="s">
        <v>51</v>
      </c>
      <c r="Q783" t="s">
        <v>52</v>
      </c>
      <c r="R783">
        <v>0</v>
      </c>
      <c r="S783" t="s">
        <v>53</v>
      </c>
      <c r="T783">
        <v>0</v>
      </c>
      <c r="U783" t="s">
        <v>42</v>
      </c>
      <c r="V783">
        <v>6</v>
      </c>
      <c r="W783" t="s">
        <v>43</v>
      </c>
      <c r="X783">
        <v>5.5</v>
      </c>
      <c r="Y783" t="s">
        <v>43</v>
      </c>
      <c r="Z783">
        <v>0.58333333333333004</v>
      </c>
    </row>
    <row r="784" spans="1:26" x14ac:dyDescent="0.25">
      <c r="A784" t="s">
        <v>55</v>
      </c>
      <c r="B784" t="s">
        <v>2149</v>
      </c>
      <c r="C784">
        <v>2013</v>
      </c>
      <c r="D784" t="s">
        <v>77</v>
      </c>
      <c r="E784" t="s">
        <v>30</v>
      </c>
      <c r="F784">
        <v>3</v>
      </c>
      <c r="G784" t="s">
        <v>31</v>
      </c>
      <c r="H784">
        <v>33</v>
      </c>
      <c r="I784" t="s">
        <v>2150</v>
      </c>
      <c r="J784" t="s">
        <v>89</v>
      </c>
      <c r="K784" t="s">
        <v>34</v>
      </c>
      <c r="L784" t="s">
        <v>35</v>
      </c>
      <c r="M784" t="s">
        <v>36</v>
      </c>
      <c r="N784" t="s">
        <v>37</v>
      </c>
      <c r="O784" t="s">
        <v>38</v>
      </c>
      <c r="P784" t="s">
        <v>51</v>
      </c>
      <c r="Z784">
        <v>0.74999999999999001</v>
      </c>
    </row>
    <row r="785" spans="1:28" x14ac:dyDescent="0.25">
      <c r="A785" t="s">
        <v>55</v>
      </c>
      <c r="B785" t="s">
        <v>2151</v>
      </c>
      <c r="C785">
        <v>2013</v>
      </c>
      <c r="D785" t="s">
        <v>115</v>
      </c>
      <c r="E785" t="s">
        <v>5252</v>
      </c>
      <c r="F785">
        <v>3.7</v>
      </c>
      <c r="G785" t="s">
        <v>143</v>
      </c>
      <c r="H785">
        <v>23</v>
      </c>
      <c r="I785" t="s">
        <v>2152</v>
      </c>
      <c r="J785" t="s">
        <v>365</v>
      </c>
      <c r="K785" t="s">
        <v>146</v>
      </c>
      <c r="L785" t="s">
        <v>981</v>
      </c>
      <c r="M785" t="s">
        <v>148</v>
      </c>
      <c r="N785" t="s">
        <v>37</v>
      </c>
      <c r="O785" t="s">
        <v>38</v>
      </c>
      <c r="P785" t="s">
        <v>51</v>
      </c>
      <c r="T785">
        <v>5.5</v>
      </c>
      <c r="U785" t="s">
        <v>42</v>
      </c>
      <c r="V785">
        <v>1</v>
      </c>
      <c r="W785" t="s">
        <v>43</v>
      </c>
      <c r="X785">
        <v>7</v>
      </c>
      <c r="Y785" t="s">
        <v>43</v>
      </c>
      <c r="Z785">
        <v>1.24999999999998</v>
      </c>
    </row>
    <row r="786" spans="1:28" x14ac:dyDescent="0.25">
      <c r="A786" t="s">
        <v>45</v>
      </c>
      <c r="B786" t="s">
        <v>2153</v>
      </c>
      <c r="C786">
        <v>2012</v>
      </c>
      <c r="D786" t="s">
        <v>44</v>
      </c>
      <c r="E786" t="s">
        <v>47</v>
      </c>
      <c r="F786">
        <v>6.5</v>
      </c>
      <c r="G786" t="s">
        <v>31</v>
      </c>
      <c r="H786">
        <v>21</v>
      </c>
      <c r="I786" t="s">
        <v>2154</v>
      </c>
      <c r="J786" t="s">
        <v>33</v>
      </c>
      <c r="K786" t="s">
        <v>34</v>
      </c>
      <c r="L786" t="s">
        <v>50</v>
      </c>
      <c r="M786" t="s">
        <v>36</v>
      </c>
      <c r="N786" t="s">
        <v>37</v>
      </c>
      <c r="O786" t="s">
        <v>38</v>
      </c>
      <c r="P786" t="s">
        <v>119</v>
      </c>
      <c r="T786">
        <v>6</v>
      </c>
      <c r="U786" t="s">
        <v>43</v>
      </c>
      <c r="V786">
        <v>3.3333333333333299</v>
      </c>
      <c r="W786" t="s">
        <v>43</v>
      </c>
      <c r="X786">
        <v>4</v>
      </c>
      <c r="Y786" t="s">
        <v>42</v>
      </c>
      <c r="Z786">
        <v>2.99999999999994</v>
      </c>
      <c r="AA786" t="s">
        <v>120</v>
      </c>
      <c r="AB786" t="s">
        <v>41</v>
      </c>
    </row>
    <row r="787" spans="1:28" x14ac:dyDescent="0.25">
      <c r="A787" t="s">
        <v>55</v>
      </c>
      <c r="B787" t="s">
        <v>2155</v>
      </c>
      <c r="C787">
        <v>2012</v>
      </c>
      <c r="D787" t="s">
        <v>54</v>
      </c>
      <c r="E787" t="s">
        <v>47</v>
      </c>
      <c r="F787">
        <v>11.8</v>
      </c>
      <c r="G787" t="s">
        <v>31</v>
      </c>
      <c r="H787">
        <v>20</v>
      </c>
      <c r="I787" t="s">
        <v>2156</v>
      </c>
      <c r="J787" t="s">
        <v>89</v>
      </c>
      <c r="K787" t="s">
        <v>34</v>
      </c>
      <c r="L787" t="s">
        <v>50</v>
      </c>
      <c r="M787" t="s">
        <v>36</v>
      </c>
      <c r="N787" t="s">
        <v>37</v>
      </c>
      <c r="O787" t="s">
        <v>38</v>
      </c>
      <c r="P787" t="s">
        <v>119</v>
      </c>
      <c r="T787">
        <v>8</v>
      </c>
      <c r="U787" t="s">
        <v>43</v>
      </c>
      <c r="V787">
        <v>10.25</v>
      </c>
      <c r="W787" t="s">
        <v>43</v>
      </c>
      <c r="X787">
        <v>12</v>
      </c>
      <c r="Y787" t="s">
        <v>43</v>
      </c>
      <c r="Z787">
        <v>0.41666666666666002</v>
      </c>
    </row>
    <row r="788" spans="1:28" x14ac:dyDescent="0.25">
      <c r="A788" t="s">
        <v>28</v>
      </c>
      <c r="B788" t="s">
        <v>2157</v>
      </c>
      <c r="C788">
        <v>2014</v>
      </c>
      <c r="D788" t="s">
        <v>115</v>
      </c>
      <c r="E788" t="s">
        <v>250</v>
      </c>
      <c r="F788">
        <v>11.1</v>
      </c>
      <c r="G788" t="s">
        <v>184</v>
      </c>
      <c r="H788">
        <v>21</v>
      </c>
      <c r="I788" t="s">
        <v>2158</v>
      </c>
      <c r="K788" t="s">
        <v>187</v>
      </c>
      <c r="L788" t="s">
        <v>308</v>
      </c>
      <c r="M788" t="s">
        <v>76</v>
      </c>
      <c r="N788" t="s">
        <v>37</v>
      </c>
      <c r="O788" t="s">
        <v>38</v>
      </c>
      <c r="P788" t="s">
        <v>195</v>
      </c>
      <c r="Q788" t="s">
        <v>196</v>
      </c>
      <c r="R788">
        <v>0</v>
      </c>
      <c r="S788" t="s">
        <v>53</v>
      </c>
      <c r="Z788">
        <v>0.99999999999998002</v>
      </c>
    </row>
    <row r="789" spans="1:28" x14ac:dyDescent="0.25">
      <c r="A789" t="s">
        <v>45</v>
      </c>
      <c r="B789" t="s">
        <v>2159</v>
      </c>
      <c r="C789">
        <v>2012</v>
      </c>
      <c r="D789" t="s">
        <v>54</v>
      </c>
      <c r="E789" t="s">
        <v>47</v>
      </c>
      <c r="F789">
        <v>9.1</v>
      </c>
      <c r="G789" t="s">
        <v>31</v>
      </c>
      <c r="H789">
        <v>20</v>
      </c>
      <c r="I789" t="s">
        <v>2160</v>
      </c>
      <c r="J789" t="s">
        <v>373</v>
      </c>
      <c r="K789" t="s">
        <v>58</v>
      </c>
      <c r="L789" t="s">
        <v>59</v>
      </c>
      <c r="M789" t="s">
        <v>36</v>
      </c>
      <c r="N789" t="s">
        <v>60</v>
      </c>
      <c r="O789" t="s">
        <v>38</v>
      </c>
      <c r="P789" t="s">
        <v>106</v>
      </c>
      <c r="T789">
        <v>9.6666666666666696</v>
      </c>
      <c r="U789" t="s">
        <v>43</v>
      </c>
      <c r="V789">
        <v>7.75</v>
      </c>
      <c r="W789" t="s">
        <v>43</v>
      </c>
      <c r="X789">
        <v>4.75</v>
      </c>
      <c r="Y789" t="s">
        <v>42</v>
      </c>
      <c r="Z789">
        <v>2.99999999999994</v>
      </c>
      <c r="AA789" t="s">
        <v>107</v>
      </c>
      <c r="AB789" t="s">
        <v>96</v>
      </c>
    </row>
    <row r="790" spans="1:28" x14ac:dyDescent="0.25">
      <c r="A790" t="s">
        <v>55</v>
      </c>
      <c r="B790" t="s">
        <v>2161</v>
      </c>
      <c r="C790">
        <v>2012</v>
      </c>
      <c r="D790" t="s">
        <v>77</v>
      </c>
      <c r="E790" t="s">
        <v>70</v>
      </c>
      <c r="F790">
        <v>6.6</v>
      </c>
      <c r="G790" t="s">
        <v>71</v>
      </c>
      <c r="H790">
        <v>27</v>
      </c>
      <c r="I790" t="s">
        <v>2162</v>
      </c>
      <c r="J790" t="s">
        <v>262</v>
      </c>
      <c r="K790" t="s">
        <v>74</v>
      </c>
      <c r="L790" t="s">
        <v>1373</v>
      </c>
      <c r="M790" t="s">
        <v>76</v>
      </c>
      <c r="N790" t="s">
        <v>37</v>
      </c>
      <c r="O790" t="s">
        <v>38</v>
      </c>
      <c r="P790" t="s">
        <v>51</v>
      </c>
      <c r="T790">
        <v>2</v>
      </c>
      <c r="U790" t="s">
        <v>43</v>
      </c>
      <c r="V790">
        <v>7</v>
      </c>
      <c r="W790" t="s">
        <v>43</v>
      </c>
      <c r="X790">
        <v>7</v>
      </c>
      <c r="Y790" t="s">
        <v>43</v>
      </c>
      <c r="Z790">
        <v>0.75</v>
      </c>
    </row>
    <row r="791" spans="1:28" x14ac:dyDescent="0.25">
      <c r="A791" t="s">
        <v>28</v>
      </c>
      <c r="B791" t="s">
        <v>2163</v>
      </c>
      <c r="C791">
        <v>2014</v>
      </c>
      <c r="D791" t="s">
        <v>68</v>
      </c>
      <c r="E791" t="s">
        <v>122</v>
      </c>
      <c r="F791">
        <v>8.1</v>
      </c>
      <c r="G791" t="s">
        <v>31</v>
      </c>
      <c r="H791">
        <v>25</v>
      </c>
      <c r="I791" t="s">
        <v>2164</v>
      </c>
      <c r="J791" t="s">
        <v>49</v>
      </c>
      <c r="K791" t="s">
        <v>34</v>
      </c>
      <c r="L791" t="s">
        <v>551</v>
      </c>
      <c r="M791" t="s">
        <v>36</v>
      </c>
      <c r="N791" t="s">
        <v>37</v>
      </c>
      <c r="O791" t="s">
        <v>38</v>
      </c>
      <c r="P791" t="s">
        <v>51</v>
      </c>
      <c r="Q791" t="s">
        <v>52</v>
      </c>
      <c r="R791">
        <v>0</v>
      </c>
      <c r="S791" t="s">
        <v>53</v>
      </c>
      <c r="T791">
        <v>8.5</v>
      </c>
      <c r="U791" t="s">
        <v>42</v>
      </c>
      <c r="V791">
        <v>11</v>
      </c>
      <c r="W791" t="s">
        <v>43</v>
      </c>
      <c r="X791">
        <v>11</v>
      </c>
      <c r="Y791" t="s">
        <v>42</v>
      </c>
      <c r="Z791">
        <v>0.99999999999998002</v>
      </c>
    </row>
    <row r="792" spans="1:28" x14ac:dyDescent="0.25">
      <c r="A792" t="s">
        <v>28</v>
      </c>
      <c r="B792" t="s">
        <v>2165</v>
      </c>
      <c r="C792">
        <v>2014</v>
      </c>
      <c r="D792" t="s">
        <v>83</v>
      </c>
      <c r="E792" t="s">
        <v>250</v>
      </c>
      <c r="G792" t="s">
        <v>71</v>
      </c>
      <c r="H792">
        <v>25</v>
      </c>
      <c r="I792" t="s">
        <v>2166</v>
      </c>
      <c r="J792" t="s">
        <v>1085</v>
      </c>
      <c r="K792" t="s">
        <v>187</v>
      </c>
      <c r="L792" t="s">
        <v>800</v>
      </c>
      <c r="M792" t="s">
        <v>76</v>
      </c>
      <c r="N792" t="s">
        <v>37</v>
      </c>
      <c r="O792" t="s">
        <v>38</v>
      </c>
      <c r="P792" t="s">
        <v>195</v>
      </c>
      <c r="Q792" t="s">
        <v>196</v>
      </c>
      <c r="R792">
        <v>0</v>
      </c>
      <c r="S792" t="s">
        <v>53</v>
      </c>
      <c r="Z792">
        <v>0.99999999999998002</v>
      </c>
    </row>
    <row r="793" spans="1:28" x14ac:dyDescent="0.25">
      <c r="A793" t="s">
        <v>45</v>
      </c>
      <c r="B793" t="s">
        <v>2167</v>
      </c>
      <c r="C793">
        <v>2012</v>
      </c>
      <c r="D793" t="s">
        <v>83</v>
      </c>
      <c r="E793" t="s">
        <v>47</v>
      </c>
      <c r="F793">
        <v>3.1</v>
      </c>
      <c r="G793" t="s">
        <v>98</v>
      </c>
      <c r="H793">
        <v>22</v>
      </c>
      <c r="I793" t="s">
        <v>2168</v>
      </c>
      <c r="J793" t="s">
        <v>2169</v>
      </c>
      <c r="K793" t="s">
        <v>92</v>
      </c>
      <c r="L793" t="s">
        <v>93</v>
      </c>
      <c r="M793" t="s">
        <v>36</v>
      </c>
      <c r="N793" t="s">
        <v>37</v>
      </c>
      <c r="O793" t="s">
        <v>38</v>
      </c>
      <c r="P793" t="s">
        <v>65</v>
      </c>
      <c r="T793">
        <v>-0.75</v>
      </c>
      <c r="U793" t="s">
        <v>43</v>
      </c>
      <c r="V793">
        <v>5.3333333333333304</v>
      </c>
      <c r="W793" t="s">
        <v>43</v>
      </c>
      <c r="X793">
        <v>5.5</v>
      </c>
      <c r="Y793" t="s">
        <v>43</v>
      </c>
      <c r="Z793">
        <v>2.99999999999994</v>
      </c>
      <c r="AA793" t="s">
        <v>40</v>
      </c>
      <c r="AB793" t="s">
        <v>41</v>
      </c>
    </row>
    <row r="794" spans="1:28" x14ac:dyDescent="0.25">
      <c r="A794" t="s">
        <v>55</v>
      </c>
      <c r="B794" t="s">
        <v>2170</v>
      </c>
      <c r="C794">
        <v>2014</v>
      </c>
      <c r="D794" t="s">
        <v>54</v>
      </c>
      <c r="E794" t="s">
        <v>5252</v>
      </c>
      <c r="F794">
        <v>4.3</v>
      </c>
      <c r="G794" t="s">
        <v>143</v>
      </c>
      <c r="H794">
        <v>21</v>
      </c>
      <c r="I794" t="s">
        <v>2171</v>
      </c>
      <c r="J794" t="s">
        <v>2172</v>
      </c>
      <c r="K794" t="s">
        <v>205</v>
      </c>
      <c r="L794" t="s">
        <v>1845</v>
      </c>
      <c r="M794" t="s">
        <v>148</v>
      </c>
      <c r="N794" t="s">
        <v>37</v>
      </c>
      <c r="O794" t="s">
        <v>38</v>
      </c>
      <c r="P794" t="s">
        <v>51</v>
      </c>
      <c r="T794">
        <v>4</v>
      </c>
      <c r="U794" t="s">
        <v>42</v>
      </c>
      <c r="V794">
        <v>2.6666666666666701</v>
      </c>
      <c r="W794" t="s">
        <v>43</v>
      </c>
      <c r="X794">
        <v>8</v>
      </c>
      <c r="Y794" t="s">
        <v>43</v>
      </c>
      <c r="Z794">
        <v>0</v>
      </c>
    </row>
    <row r="795" spans="1:28" x14ac:dyDescent="0.25">
      <c r="A795" t="s">
        <v>28</v>
      </c>
      <c r="B795" t="s">
        <v>2173</v>
      </c>
      <c r="C795">
        <v>2013</v>
      </c>
      <c r="D795" t="s">
        <v>54</v>
      </c>
      <c r="E795" t="s">
        <v>250</v>
      </c>
      <c r="F795">
        <v>8.9</v>
      </c>
      <c r="G795" t="s">
        <v>71</v>
      </c>
      <c r="H795">
        <v>19</v>
      </c>
      <c r="I795" t="s">
        <v>2174</v>
      </c>
      <c r="J795" t="s">
        <v>2175</v>
      </c>
      <c r="K795" t="s">
        <v>187</v>
      </c>
      <c r="M795" t="s">
        <v>76</v>
      </c>
      <c r="N795" t="s">
        <v>37</v>
      </c>
      <c r="O795" t="s">
        <v>38</v>
      </c>
      <c r="P795" t="s">
        <v>195</v>
      </c>
      <c r="Q795" t="s">
        <v>196</v>
      </c>
      <c r="R795">
        <v>0</v>
      </c>
      <c r="S795" t="s">
        <v>53</v>
      </c>
      <c r="Z795">
        <v>1.99999999999996</v>
      </c>
    </row>
    <row r="796" spans="1:28" x14ac:dyDescent="0.25">
      <c r="A796" t="s">
        <v>28</v>
      </c>
      <c r="B796" t="s">
        <v>2176</v>
      </c>
      <c r="C796">
        <v>2014</v>
      </c>
      <c r="D796" t="s">
        <v>54</v>
      </c>
      <c r="E796" t="s">
        <v>5252</v>
      </c>
      <c r="F796">
        <v>6.5</v>
      </c>
      <c r="G796" t="s">
        <v>98</v>
      </c>
      <c r="H796">
        <v>19</v>
      </c>
      <c r="I796" t="s">
        <v>2177</v>
      </c>
      <c r="J796" t="s">
        <v>789</v>
      </c>
      <c r="K796" t="s">
        <v>92</v>
      </c>
      <c r="L796" t="s">
        <v>933</v>
      </c>
      <c r="M796" t="s">
        <v>36</v>
      </c>
      <c r="N796" t="s">
        <v>37</v>
      </c>
      <c r="O796" t="s">
        <v>38</v>
      </c>
      <c r="P796" t="s">
        <v>645</v>
      </c>
      <c r="Q796" t="s">
        <v>646</v>
      </c>
      <c r="R796">
        <v>0</v>
      </c>
      <c r="S796" t="s">
        <v>96</v>
      </c>
      <c r="T796">
        <v>5</v>
      </c>
      <c r="U796" t="s">
        <v>43</v>
      </c>
      <c r="V796">
        <v>4</v>
      </c>
      <c r="W796" t="s">
        <v>43</v>
      </c>
      <c r="X796">
        <v>8</v>
      </c>
      <c r="Y796" t="s">
        <v>42</v>
      </c>
      <c r="Z796">
        <v>0.99999999999998002</v>
      </c>
    </row>
    <row r="797" spans="1:28" x14ac:dyDescent="0.25">
      <c r="A797" t="s">
        <v>55</v>
      </c>
      <c r="B797" t="s">
        <v>2178</v>
      </c>
      <c r="C797">
        <v>2012</v>
      </c>
      <c r="D797" t="s">
        <v>77</v>
      </c>
      <c r="E797" t="s">
        <v>122</v>
      </c>
      <c r="F797">
        <v>8</v>
      </c>
      <c r="G797" t="s">
        <v>71</v>
      </c>
      <c r="H797">
        <v>26</v>
      </c>
      <c r="I797" t="s">
        <v>2179</v>
      </c>
      <c r="J797" t="s">
        <v>262</v>
      </c>
      <c r="K797" t="s">
        <v>74</v>
      </c>
      <c r="L797" t="s">
        <v>2180</v>
      </c>
      <c r="M797" t="s">
        <v>76</v>
      </c>
      <c r="N797" t="s">
        <v>37</v>
      </c>
      <c r="O797" t="s">
        <v>38</v>
      </c>
      <c r="P797" t="s">
        <v>51</v>
      </c>
      <c r="T797">
        <v>3.5</v>
      </c>
      <c r="U797" t="s">
        <v>214</v>
      </c>
      <c r="V797">
        <v>11.3333333333333</v>
      </c>
      <c r="W797" t="s">
        <v>43</v>
      </c>
      <c r="X797">
        <v>2</v>
      </c>
      <c r="Y797" t="s">
        <v>42</v>
      </c>
      <c r="Z797">
        <v>1.1666666666666601</v>
      </c>
    </row>
    <row r="798" spans="1:28" x14ac:dyDescent="0.25">
      <c r="A798" t="s">
        <v>55</v>
      </c>
      <c r="B798" t="s">
        <v>2181</v>
      </c>
      <c r="C798">
        <v>2013</v>
      </c>
      <c r="D798" t="s">
        <v>115</v>
      </c>
      <c r="E798" t="s">
        <v>5252</v>
      </c>
      <c r="F798">
        <v>4</v>
      </c>
      <c r="G798" t="s">
        <v>71</v>
      </c>
      <c r="H798">
        <v>23</v>
      </c>
      <c r="I798" t="s">
        <v>2182</v>
      </c>
      <c r="J798" t="s">
        <v>231</v>
      </c>
      <c r="K798" t="s">
        <v>74</v>
      </c>
      <c r="L798" t="s">
        <v>2183</v>
      </c>
      <c r="M798" t="s">
        <v>76</v>
      </c>
      <c r="N798" t="s">
        <v>37</v>
      </c>
      <c r="O798" t="s">
        <v>38</v>
      </c>
      <c r="P798" t="s">
        <v>51</v>
      </c>
      <c r="T798">
        <v>2</v>
      </c>
      <c r="U798" t="s">
        <v>214</v>
      </c>
      <c r="V798">
        <v>2.6666666666666701</v>
      </c>
      <c r="W798" t="s">
        <v>43</v>
      </c>
      <c r="X798">
        <v>4</v>
      </c>
      <c r="Y798" t="s">
        <v>43</v>
      </c>
      <c r="Z798">
        <v>0.58333333333333004</v>
      </c>
    </row>
    <row r="799" spans="1:28" x14ac:dyDescent="0.25">
      <c r="A799" t="s">
        <v>28</v>
      </c>
      <c r="B799" t="s">
        <v>2184</v>
      </c>
      <c r="C799">
        <v>2013</v>
      </c>
      <c r="D799" t="s">
        <v>115</v>
      </c>
      <c r="E799" t="s">
        <v>47</v>
      </c>
      <c r="F799">
        <v>3.5</v>
      </c>
      <c r="G799" t="s">
        <v>71</v>
      </c>
      <c r="H799">
        <v>22</v>
      </c>
      <c r="I799" t="s">
        <v>2185</v>
      </c>
      <c r="J799" t="s">
        <v>2186</v>
      </c>
      <c r="K799" t="s">
        <v>74</v>
      </c>
      <c r="L799" t="s">
        <v>615</v>
      </c>
      <c r="M799" t="s">
        <v>76</v>
      </c>
      <c r="N799" t="s">
        <v>37</v>
      </c>
      <c r="O799" t="s">
        <v>38</v>
      </c>
      <c r="P799" t="s">
        <v>195</v>
      </c>
      <c r="Q799" t="s">
        <v>196</v>
      </c>
      <c r="R799">
        <v>0</v>
      </c>
      <c r="S799" t="s">
        <v>53</v>
      </c>
      <c r="T799">
        <v>2</v>
      </c>
      <c r="U799" t="s">
        <v>43</v>
      </c>
      <c r="V799">
        <v>4.3333333333333304</v>
      </c>
      <c r="W799" t="s">
        <v>43</v>
      </c>
      <c r="X799">
        <v>6.25</v>
      </c>
      <c r="Y799" t="s">
        <v>43</v>
      </c>
      <c r="Z799">
        <v>1.74999999999997</v>
      </c>
    </row>
    <row r="800" spans="1:28" x14ac:dyDescent="0.25">
      <c r="A800" t="s">
        <v>45</v>
      </c>
      <c r="B800" t="s">
        <v>2187</v>
      </c>
      <c r="C800">
        <v>2012</v>
      </c>
      <c r="D800" t="s">
        <v>44</v>
      </c>
      <c r="E800" t="s">
        <v>5252</v>
      </c>
      <c r="F800">
        <v>8.1999999999999993</v>
      </c>
      <c r="G800" t="s">
        <v>71</v>
      </c>
      <c r="H800">
        <v>21</v>
      </c>
      <c r="I800" t="s">
        <v>2188</v>
      </c>
      <c r="J800" t="s">
        <v>2189</v>
      </c>
      <c r="K800" t="s">
        <v>74</v>
      </c>
      <c r="L800" t="s">
        <v>2190</v>
      </c>
      <c r="M800" t="s">
        <v>76</v>
      </c>
      <c r="N800" t="s">
        <v>37</v>
      </c>
      <c r="O800" t="s">
        <v>38</v>
      </c>
      <c r="P800" t="s">
        <v>51</v>
      </c>
      <c r="T800">
        <v>9.25</v>
      </c>
      <c r="U800" t="s">
        <v>43</v>
      </c>
      <c r="V800">
        <v>6</v>
      </c>
      <c r="W800" t="s">
        <v>43</v>
      </c>
      <c r="X800">
        <v>12</v>
      </c>
      <c r="Y800" t="s">
        <v>42</v>
      </c>
      <c r="Z800">
        <v>2.99999999999994</v>
      </c>
      <c r="AA800" t="s">
        <v>52</v>
      </c>
      <c r="AB800" t="s">
        <v>53</v>
      </c>
    </row>
    <row r="801" spans="1:26" x14ac:dyDescent="0.25">
      <c r="A801" t="s">
        <v>28</v>
      </c>
      <c r="B801" t="s">
        <v>2191</v>
      </c>
      <c r="C801">
        <v>2013</v>
      </c>
      <c r="D801" t="s">
        <v>83</v>
      </c>
      <c r="E801" t="s">
        <v>250</v>
      </c>
      <c r="F801">
        <v>9.6</v>
      </c>
      <c r="G801" t="s">
        <v>71</v>
      </c>
      <c r="H801">
        <v>22</v>
      </c>
      <c r="I801" t="s">
        <v>2192</v>
      </c>
      <c r="J801" t="s">
        <v>193</v>
      </c>
      <c r="K801" t="s">
        <v>187</v>
      </c>
      <c r="M801" t="s">
        <v>76</v>
      </c>
      <c r="N801" t="s">
        <v>37</v>
      </c>
      <c r="O801" t="s">
        <v>38</v>
      </c>
      <c r="P801" t="s">
        <v>195</v>
      </c>
      <c r="Q801" t="s">
        <v>196</v>
      </c>
      <c r="R801">
        <v>0</v>
      </c>
      <c r="S801" t="s">
        <v>53</v>
      </c>
      <c r="Z801">
        <v>1.99999999999996</v>
      </c>
    </row>
    <row r="802" spans="1:26" x14ac:dyDescent="0.25">
      <c r="A802" t="s">
        <v>55</v>
      </c>
      <c r="B802" t="s">
        <v>2193</v>
      </c>
      <c r="C802">
        <v>2014</v>
      </c>
      <c r="D802" t="s">
        <v>54</v>
      </c>
      <c r="E802" t="s">
        <v>5252</v>
      </c>
      <c r="F802">
        <v>5.0999999999999996</v>
      </c>
      <c r="G802" t="s">
        <v>31</v>
      </c>
      <c r="H802">
        <v>19</v>
      </c>
      <c r="I802" t="s">
        <v>2194</v>
      </c>
      <c r="J802" t="s">
        <v>33</v>
      </c>
      <c r="K802" t="s">
        <v>34</v>
      </c>
      <c r="L802" t="s">
        <v>505</v>
      </c>
      <c r="M802" t="s">
        <v>36</v>
      </c>
      <c r="N802" t="s">
        <v>37</v>
      </c>
      <c r="O802" t="s">
        <v>38</v>
      </c>
      <c r="P802" t="s">
        <v>51</v>
      </c>
      <c r="T802">
        <v>4</v>
      </c>
      <c r="U802" t="s">
        <v>214</v>
      </c>
      <c r="V802">
        <v>8</v>
      </c>
      <c r="W802" t="s">
        <v>43</v>
      </c>
      <c r="X802">
        <v>5.5</v>
      </c>
      <c r="Y802" t="s">
        <v>43</v>
      </c>
      <c r="Z802">
        <v>0.41666666666666002</v>
      </c>
    </row>
    <row r="803" spans="1:26" x14ac:dyDescent="0.25">
      <c r="A803" t="s">
        <v>28</v>
      </c>
      <c r="B803" t="s">
        <v>2195</v>
      </c>
      <c r="C803">
        <v>2014</v>
      </c>
      <c r="D803" t="s">
        <v>115</v>
      </c>
      <c r="E803" t="s">
        <v>122</v>
      </c>
      <c r="F803">
        <v>10</v>
      </c>
      <c r="G803" t="s">
        <v>31</v>
      </c>
      <c r="H803">
        <v>26</v>
      </c>
      <c r="I803" t="s">
        <v>2196</v>
      </c>
      <c r="J803" t="s">
        <v>33</v>
      </c>
      <c r="K803" t="s">
        <v>34</v>
      </c>
      <c r="L803" t="s">
        <v>537</v>
      </c>
      <c r="M803" t="s">
        <v>36</v>
      </c>
      <c r="N803" t="s">
        <v>37</v>
      </c>
      <c r="O803" t="s">
        <v>38</v>
      </c>
      <c r="P803" t="s">
        <v>51</v>
      </c>
      <c r="Q803" t="s">
        <v>52</v>
      </c>
      <c r="R803">
        <v>0</v>
      </c>
      <c r="S803" t="s">
        <v>53</v>
      </c>
      <c r="T803">
        <v>7</v>
      </c>
      <c r="U803" t="s">
        <v>42</v>
      </c>
      <c r="V803">
        <v>8</v>
      </c>
      <c r="W803" t="s">
        <v>43</v>
      </c>
      <c r="X803">
        <v>11</v>
      </c>
      <c r="Y803" t="s">
        <v>43</v>
      </c>
      <c r="Z803">
        <v>0.99999999999998002</v>
      </c>
    </row>
    <row r="804" spans="1:26" x14ac:dyDescent="0.25">
      <c r="A804" t="s">
        <v>28</v>
      </c>
      <c r="B804" t="s">
        <v>2197</v>
      </c>
      <c r="C804">
        <v>2014</v>
      </c>
      <c r="D804" t="s">
        <v>77</v>
      </c>
      <c r="E804" t="s">
        <v>47</v>
      </c>
      <c r="F804">
        <v>4.2</v>
      </c>
      <c r="G804" t="s">
        <v>31</v>
      </c>
      <c r="H804">
        <v>25</v>
      </c>
      <c r="I804" t="s">
        <v>2198</v>
      </c>
      <c r="J804" t="s">
        <v>33</v>
      </c>
      <c r="K804" t="s">
        <v>205</v>
      </c>
      <c r="L804" t="s">
        <v>701</v>
      </c>
      <c r="M804" t="s">
        <v>36</v>
      </c>
      <c r="N804" t="s">
        <v>37</v>
      </c>
      <c r="O804" t="s">
        <v>38</v>
      </c>
      <c r="P804" t="s">
        <v>712</v>
      </c>
      <c r="Q804" t="s">
        <v>713</v>
      </c>
      <c r="R804">
        <v>0</v>
      </c>
      <c r="S804" t="s">
        <v>41</v>
      </c>
      <c r="T804">
        <v>5.3333333333333304</v>
      </c>
      <c r="U804" t="s">
        <v>43</v>
      </c>
      <c r="V804">
        <v>2</v>
      </c>
      <c r="W804" t="s">
        <v>43</v>
      </c>
      <c r="X804">
        <v>3</v>
      </c>
      <c r="Y804" t="s">
        <v>43</v>
      </c>
      <c r="Z804">
        <v>0.49999999999999001</v>
      </c>
    </row>
    <row r="805" spans="1:26" x14ac:dyDescent="0.25">
      <c r="A805" t="s">
        <v>28</v>
      </c>
      <c r="B805" t="s">
        <v>2199</v>
      </c>
      <c r="C805">
        <v>2013</v>
      </c>
      <c r="D805" t="s">
        <v>115</v>
      </c>
      <c r="E805" t="s">
        <v>47</v>
      </c>
      <c r="F805">
        <v>9.6999999999999993</v>
      </c>
      <c r="G805" t="s">
        <v>31</v>
      </c>
      <c r="H805">
        <v>22</v>
      </c>
      <c r="I805" t="s">
        <v>2200</v>
      </c>
      <c r="J805" t="s">
        <v>89</v>
      </c>
      <c r="K805" t="s">
        <v>58</v>
      </c>
      <c r="L805" t="s">
        <v>59</v>
      </c>
      <c r="M805" t="s">
        <v>36</v>
      </c>
      <c r="N805" t="s">
        <v>37</v>
      </c>
      <c r="O805" t="s">
        <v>38</v>
      </c>
      <c r="P805" t="s">
        <v>119</v>
      </c>
      <c r="Q805" t="s">
        <v>120</v>
      </c>
      <c r="R805">
        <v>0</v>
      </c>
      <c r="S805" t="s">
        <v>41</v>
      </c>
      <c r="T805">
        <v>6</v>
      </c>
      <c r="U805" t="s">
        <v>43</v>
      </c>
      <c r="V805">
        <v>11</v>
      </c>
      <c r="W805" t="s">
        <v>43</v>
      </c>
      <c r="X805">
        <v>9.3333333333333304</v>
      </c>
      <c r="Y805" t="s">
        <v>43</v>
      </c>
      <c r="Z805">
        <v>1.99999999999996</v>
      </c>
    </row>
    <row r="806" spans="1:26" x14ac:dyDescent="0.25">
      <c r="A806" t="s">
        <v>28</v>
      </c>
      <c r="B806" t="s">
        <v>2201</v>
      </c>
      <c r="C806">
        <v>2014</v>
      </c>
      <c r="D806" t="s">
        <v>115</v>
      </c>
      <c r="E806" t="s">
        <v>5252</v>
      </c>
      <c r="F806">
        <v>7.1</v>
      </c>
      <c r="G806" t="s">
        <v>184</v>
      </c>
      <c r="H806">
        <v>22</v>
      </c>
      <c r="I806" t="s">
        <v>2202</v>
      </c>
      <c r="K806" t="s">
        <v>92</v>
      </c>
      <c r="L806" t="s">
        <v>933</v>
      </c>
      <c r="M806" t="s">
        <v>36</v>
      </c>
      <c r="N806" t="s">
        <v>60</v>
      </c>
      <c r="O806" t="s">
        <v>38</v>
      </c>
      <c r="P806" t="s">
        <v>106</v>
      </c>
      <c r="Q806" t="s">
        <v>107</v>
      </c>
      <c r="R806">
        <v>0</v>
      </c>
      <c r="S806" t="s">
        <v>96</v>
      </c>
      <c r="T806">
        <v>6</v>
      </c>
      <c r="U806" t="s">
        <v>43</v>
      </c>
      <c r="V806">
        <v>6.5</v>
      </c>
      <c r="W806" t="s">
        <v>43</v>
      </c>
      <c r="X806">
        <v>8</v>
      </c>
      <c r="Y806" t="s">
        <v>42</v>
      </c>
      <c r="Z806">
        <v>0.91666666666664998</v>
      </c>
    </row>
    <row r="807" spans="1:26" x14ac:dyDescent="0.25">
      <c r="A807" t="s">
        <v>28</v>
      </c>
      <c r="B807" t="s">
        <v>2203</v>
      </c>
      <c r="C807">
        <v>2013</v>
      </c>
      <c r="D807" t="s">
        <v>44</v>
      </c>
      <c r="E807" t="s">
        <v>5252</v>
      </c>
      <c r="F807">
        <v>7.3</v>
      </c>
      <c r="G807" t="s">
        <v>71</v>
      </c>
      <c r="H807">
        <v>21</v>
      </c>
      <c r="I807" t="s">
        <v>2204</v>
      </c>
      <c r="J807" t="s">
        <v>2205</v>
      </c>
      <c r="K807" t="s">
        <v>74</v>
      </c>
      <c r="L807" t="s">
        <v>75</v>
      </c>
      <c r="M807" t="s">
        <v>76</v>
      </c>
      <c r="N807" t="s">
        <v>37</v>
      </c>
      <c r="O807" t="s">
        <v>38</v>
      </c>
      <c r="P807" t="s">
        <v>51</v>
      </c>
      <c r="Q807" t="s">
        <v>52</v>
      </c>
      <c r="R807">
        <v>0</v>
      </c>
      <c r="S807" t="s">
        <v>53</v>
      </c>
      <c r="T807">
        <v>10.3333333333333</v>
      </c>
      <c r="U807" t="s">
        <v>42</v>
      </c>
      <c r="V807">
        <v>5</v>
      </c>
      <c r="W807" t="s">
        <v>43</v>
      </c>
      <c r="X807">
        <v>6.25</v>
      </c>
      <c r="Y807" t="s">
        <v>43</v>
      </c>
      <c r="Z807">
        <v>1.3333333333333099</v>
      </c>
    </row>
    <row r="808" spans="1:26" x14ac:dyDescent="0.25">
      <c r="A808" t="s">
        <v>55</v>
      </c>
      <c r="B808" t="s">
        <v>2206</v>
      </c>
      <c r="C808">
        <v>2012</v>
      </c>
      <c r="D808" t="s">
        <v>54</v>
      </c>
      <c r="E808" t="s">
        <v>47</v>
      </c>
      <c r="F808">
        <v>3.6</v>
      </c>
      <c r="G808" t="s">
        <v>31</v>
      </c>
      <c r="H808">
        <v>19</v>
      </c>
      <c r="I808" t="s">
        <v>2207</v>
      </c>
      <c r="J808" t="s">
        <v>89</v>
      </c>
      <c r="K808" t="s">
        <v>146</v>
      </c>
      <c r="L808" t="s">
        <v>182</v>
      </c>
      <c r="M808" t="s">
        <v>36</v>
      </c>
      <c r="N808" t="s">
        <v>37</v>
      </c>
      <c r="O808" t="s">
        <v>38</v>
      </c>
      <c r="P808" t="s">
        <v>119</v>
      </c>
      <c r="T808">
        <v>5</v>
      </c>
      <c r="U808" t="s">
        <v>43</v>
      </c>
      <c r="V808">
        <v>2</v>
      </c>
      <c r="W808" t="s">
        <v>43</v>
      </c>
      <c r="X808">
        <v>8.25</v>
      </c>
      <c r="Y808" t="s">
        <v>43</v>
      </c>
      <c r="Z808">
        <v>0.58333333333332005</v>
      </c>
    </row>
    <row r="809" spans="1:26" x14ac:dyDescent="0.25">
      <c r="A809" t="s">
        <v>55</v>
      </c>
      <c r="B809" t="s">
        <v>2208</v>
      </c>
      <c r="C809">
        <v>2013</v>
      </c>
      <c r="D809" t="s">
        <v>44</v>
      </c>
      <c r="E809" t="s">
        <v>5252</v>
      </c>
      <c r="F809">
        <v>5.2</v>
      </c>
      <c r="G809" t="s">
        <v>71</v>
      </c>
      <c r="H809">
        <v>20</v>
      </c>
      <c r="I809" t="s">
        <v>2209</v>
      </c>
      <c r="J809" t="s">
        <v>262</v>
      </c>
      <c r="K809" t="s">
        <v>74</v>
      </c>
      <c r="L809" t="s">
        <v>155</v>
      </c>
      <c r="M809" t="s">
        <v>76</v>
      </c>
      <c r="N809" t="s">
        <v>37</v>
      </c>
      <c r="O809" t="s">
        <v>38</v>
      </c>
      <c r="P809" t="s">
        <v>51</v>
      </c>
      <c r="T809">
        <v>4</v>
      </c>
      <c r="U809" t="s">
        <v>43</v>
      </c>
      <c r="V809">
        <v>3.3333333333333299</v>
      </c>
      <c r="W809" t="s">
        <v>43</v>
      </c>
      <c r="X809">
        <v>5</v>
      </c>
      <c r="Y809" t="s">
        <v>43</v>
      </c>
      <c r="Z809">
        <v>8.3333333333329998E-2</v>
      </c>
    </row>
    <row r="810" spans="1:26" x14ac:dyDescent="0.25">
      <c r="A810" t="s">
        <v>28</v>
      </c>
      <c r="B810" t="s">
        <v>2210</v>
      </c>
      <c r="C810">
        <v>2014</v>
      </c>
      <c r="D810" t="s">
        <v>54</v>
      </c>
      <c r="E810" t="s">
        <v>47</v>
      </c>
      <c r="F810">
        <v>5.3</v>
      </c>
      <c r="G810" t="s">
        <v>31</v>
      </c>
      <c r="H810">
        <v>20</v>
      </c>
      <c r="I810" t="s">
        <v>2211</v>
      </c>
      <c r="J810" t="s">
        <v>104</v>
      </c>
      <c r="K810" t="s">
        <v>34</v>
      </c>
      <c r="L810" t="s">
        <v>105</v>
      </c>
      <c r="M810" t="s">
        <v>36</v>
      </c>
      <c r="N810" t="s">
        <v>37</v>
      </c>
      <c r="O810" t="s">
        <v>38</v>
      </c>
      <c r="P810" t="s">
        <v>119</v>
      </c>
      <c r="Q810" t="s">
        <v>120</v>
      </c>
      <c r="R810">
        <v>0</v>
      </c>
      <c r="S810" t="s">
        <v>41</v>
      </c>
      <c r="T810">
        <v>5.5</v>
      </c>
      <c r="U810" t="s">
        <v>43</v>
      </c>
      <c r="V810">
        <v>3.3333333333333299</v>
      </c>
      <c r="W810" t="s">
        <v>43</v>
      </c>
      <c r="X810">
        <v>4</v>
      </c>
      <c r="Y810" t="s">
        <v>42</v>
      </c>
      <c r="Z810">
        <v>0.91666666666664998</v>
      </c>
    </row>
    <row r="811" spans="1:26" x14ac:dyDescent="0.25">
      <c r="A811" t="s">
        <v>28</v>
      </c>
      <c r="B811" t="s">
        <v>2212</v>
      </c>
      <c r="C811">
        <v>2014</v>
      </c>
      <c r="D811" t="s">
        <v>44</v>
      </c>
      <c r="E811" t="s">
        <v>47</v>
      </c>
      <c r="F811">
        <v>6.3</v>
      </c>
      <c r="G811" t="s">
        <v>98</v>
      </c>
      <c r="H811">
        <v>20</v>
      </c>
      <c r="I811" t="s">
        <v>2213</v>
      </c>
      <c r="J811" t="s">
        <v>2214</v>
      </c>
      <c r="K811" t="s">
        <v>92</v>
      </c>
      <c r="L811" t="s">
        <v>137</v>
      </c>
      <c r="M811" t="s">
        <v>36</v>
      </c>
      <c r="N811" t="s">
        <v>37</v>
      </c>
      <c r="O811" t="s">
        <v>38</v>
      </c>
      <c r="P811" t="s">
        <v>94</v>
      </c>
      <c r="Q811" t="s">
        <v>95</v>
      </c>
      <c r="R811">
        <v>0</v>
      </c>
      <c r="S811" t="s">
        <v>96</v>
      </c>
      <c r="Z811">
        <v>0.74999999999999001</v>
      </c>
    </row>
    <row r="812" spans="1:26" x14ac:dyDescent="0.25">
      <c r="A812" t="s">
        <v>28</v>
      </c>
      <c r="B812" t="s">
        <v>2215</v>
      </c>
      <c r="C812">
        <v>2012</v>
      </c>
      <c r="D812" t="s">
        <v>77</v>
      </c>
      <c r="E812" t="s">
        <v>290</v>
      </c>
      <c r="F812">
        <v>7.5</v>
      </c>
      <c r="G812" t="s">
        <v>71</v>
      </c>
      <c r="H812">
        <v>25</v>
      </c>
      <c r="I812" t="s">
        <v>2216</v>
      </c>
      <c r="J812" t="s">
        <v>154</v>
      </c>
      <c r="K812" t="s">
        <v>74</v>
      </c>
      <c r="L812" t="s">
        <v>1373</v>
      </c>
      <c r="M812" t="s">
        <v>76</v>
      </c>
      <c r="N812" t="s">
        <v>37</v>
      </c>
      <c r="O812" t="s">
        <v>38</v>
      </c>
      <c r="P812" t="s">
        <v>51</v>
      </c>
      <c r="Q812" t="s">
        <v>52</v>
      </c>
      <c r="R812">
        <v>0</v>
      </c>
      <c r="S812" t="s">
        <v>53</v>
      </c>
      <c r="T812">
        <v>4.5</v>
      </c>
      <c r="U812" t="s">
        <v>43</v>
      </c>
      <c r="V812">
        <v>7.75</v>
      </c>
      <c r="W812" t="s">
        <v>43</v>
      </c>
      <c r="X812">
        <v>10</v>
      </c>
      <c r="Y812" t="s">
        <v>42</v>
      </c>
      <c r="Z812">
        <v>2.0833333333333099</v>
      </c>
    </row>
    <row r="813" spans="1:26" x14ac:dyDescent="0.25">
      <c r="A813" t="s">
        <v>28</v>
      </c>
      <c r="B813" t="s">
        <v>2217</v>
      </c>
      <c r="C813">
        <v>2013</v>
      </c>
      <c r="D813" t="s">
        <v>44</v>
      </c>
      <c r="E813" t="s">
        <v>47</v>
      </c>
      <c r="F813">
        <v>5.6</v>
      </c>
      <c r="G813" t="s">
        <v>31</v>
      </c>
      <c r="H813">
        <v>20</v>
      </c>
      <c r="I813" t="s">
        <v>2218</v>
      </c>
      <c r="J813" t="s">
        <v>89</v>
      </c>
      <c r="K813" t="s">
        <v>160</v>
      </c>
      <c r="L813" t="s">
        <v>161</v>
      </c>
      <c r="M813" t="s">
        <v>36</v>
      </c>
      <c r="N813" t="s">
        <v>37</v>
      </c>
      <c r="O813" t="s">
        <v>38</v>
      </c>
      <c r="P813" t="s">
        <v>51</v>
      </c>
      <c r="Q813" t="s">
        <v>52</v>
      </c>
      <c r="R813">
        <v>0</v>
      </c>
      <c r="S813" t="s">
        <v>53</v>
      </c>
      <c r="T813">
        <v>5</v>
      </c>
      <c r="U813" t="s">
        <v>43</v>
      </c>
      <c r="V813">
        <v>3.3333333333333299</v>
      </c>
      <c r="W813" t="s">
        <v>43</v>
      </c>
      <c r="X813">
        <v>7</v>
      </c>
      <c r="Y813" t="s">
        <v>43</v>
      </c>
      <c r="Z813">
        <v>1.99999999999996</v>
      </c>
    </row>
    <row r="814" spans="1:26" x14ac:dyDescent="0.25">
      <c r="A814" t="s">
        <v>61</v>
      </c>
      <c r="B814" t="s">
        <v>2219</v>
      </c>
      <c r="C814">
        <v>2013</v>
      </c>
      <c r="D814" t="s">
        <v>54</v>
      </c>
      <c r="E814" t="s">
        <v>47</v>
      </c>
      <c r="F814">
        <v>6.6</v>
      </c>
      <c r="G814" t="s">
        <v>31</v>
      </c>
      <c r="H814">
        <v>20</v>
      </c>
      <c r="I814" t="s">
        <v>2220</v>
      </c>
      <c r="J814" t="s">
        <v>89</v>
      </c>
      <c r="K814" t="s">
        <v>92</v>
      </c>
      <c r="L814" t="s">
        <v>101</v>
      </c>
      <c r="M814" t="s">
        <v>36</v>
      </c>
      <c r="N814" t="s">
        <v>37</v>
      </c>
      <c r="O814" t="s">
        <v>38</v>
      </c>
      <c r="P814" t="s">
        <v>51</v>
      </c>
      <c r="Q814" t="s">
        <v>848</v>
      </c>
      <c r="R814">
        <v>0</v>
      </c>
      <c r="S814" t="s">
        <v>849</v>
      </c>
      <c r="T814">
        <v>2</v>
      </c>
      <c r="U814" t="s">
        <v>42</v>
      </c>
      <c r="V814">
        <v>4</v>
      </c>
      <c r="W814" t="s">
        <v>43</v>
      </c>
      <c r="X814">
        <v>5.3333333333333304</v>
      </c>
      <c r="Y814" t="s">
        <v>43</v>
      </c>
      <c r="Z814">
        <v>1.0833333333333199</v>
      </c>
    </row>
    <row r="815" spans="1:26" x14ac:dyDescent="0.25">
      <c r="A815" t="s">
        <v>28</v>
      </c>
      <c r="B815" t="s">
        <v>2221</v>
      </c>
      <c r="C815">
        <v>2013</v>
      </c>
      <c r="D815" t="s">
        <v>54</v>
      </c>
      <c r="E815" t="s">
        <v>122</v>
      </c>
      <c r="F815">
        <v>6</v>
      </c>
      <c r="G815" t="s">
        <v>71</v>
      </c>
      <c r="H815">
        <v>29</v>
      </c>
      <c r="I815" t="s">
        <v>2222</v>
      </c>
      <c r="J815" t="s">
        <v>199</v>
      </c>
      <c r="K815" t="s">
        <v>74</v>
      </c>
      <c r="L815" t="s">
        <v>670</v>
      </c>
      <c r="M815" t="s">
        <v>76</v>
      </c>
      <c r="N815" t="s">
        <v>37</v>
      </c>
      <c r="O815" t="s">
        <v>38</v>
      </c>
      <c r="P815" t="s">
        <v>51</v>
      </c>
      <c r="Q815" t="s">
        <v>52</v>
      </c>
      <c r="R815">
        <v>0</v>
      </c>
      <c r="S815" t="s">
        <v>53</v>
      </c>
      <c r="T815">
        <v>8</v>
      </c>
      <c r="U815" t="s">
        <v>214</v>
      </c>
      <c r="V815">
        <v>7</v>
      </c>
      <c r="W815" t="s">
        <v>43</v>
      </c>
      <c r="X815">
        <v>8.5</v>
      </c>
      <c r="Y815" t="s">
        <v>42</v>
      </c>
      <c r="Z815">
        <v>1.24999999999997</v>
      </c>
    </row>
    <row r="816" spans="1:26" x14ac:dyDescent="0.25">
      <c r="A816" t="s">
        <v>277</v>
      </c>
      <c r="B816" t="s">
        <v>2223</v>
      </c>
      <c r="C816">
        <v>2012</v>
      </c>
      <c r="D816" t="s">
        <v>44</v>
      </c>
      <c r="E816" t="s">
        <v>122</v>
      </c>
      <c r="F816">
        <v>4.2</v>
      </c>
      <c r="G816" t="s">
        <v>71</v>
      </c>
      <c r="H816">
        <v>23</v>
      </c>
      <c r="I816" t="s">
        <v>2224</v>
      </c>
      <c r="J816" t="s">
        <v>73</v>
      </c>
      <c r="K816" t="s">
        <v>74</v>
      </c>
      <c r="L816" t="s">
        <v>522</v>
      </c>
      <c r="M816" t="s">
        <v>76</v>
      </c>
      <c r="N816" t="s">
        <v>37</v>
      </c>
      <c r="O816" t="s">
        <v>38</v>
      </c>
      <c r="P816" t="s">
        <v>51</v>
      </c>
      <c r="Q816" t="s">
        <v>293</v>
      </c>
      <c r="R816">
        <v>0</v>
      </c>
      <c r="S816" t="s">
        <v>294</v>
      </c>
      <c r="T816">
        <v>2</v>
      </c>
      <c r="U816" t="s">
        <v>42</v>
      </c>
      <c r="V816">
        <v>3</v>
      </c>
      <c r="W816" t="s">
        <v>43</v>
      </c>
      <c r="X816">
        <v>3</v>
      </c>
      <c r="Y816" t="s">
        <v>43</v>
      </c>
      <c r="Z816">
        <v>8.3333333333329998E-2</v>
      </c>
    </row>
    <row r="817" spans="1:28" x14ac:dyDescent="0.25">
      <c r="A817" t="s">
        <v>45</v>
      </c>
      <c r="B817" t="s">
        <v>2225</v>
      </c>
      <c r="C817">
        <v>2012</v>
      </c>
      <c r="D817" t="s">
        <v>54</v>
      </c>
      <c r="E817" t="s">
        <v>216</v>
      </c>
      <c r="F817">
        <v>6.9</v>
      </c>
      <c r="G817" t="s">
        <v>31</v>
      </c>
      <c r="H817">
        <v>22</v>
      </c>
      <c r="I817" t="s">
        <v>2226</v>
      </c>
      <c r="J817" t="s">
        <v>586</v>
      </c>
      <c r="K817" t="s">
        <v>266</v>
      </c>
      <c r="M817" t="s">
        <v>36</v>
      </c>
      <c r="N817" t="s">
        <v>37</v>
      </c>
      <c r="O817" t="s">
        <v>38</v>
      </c>
      <c r="P817" t="s">
        <v>96</v>
      </c>
      <c r="Z817">
        <v>2.99999999999994</v>
      </c>
      <c r="AA817" t="s">
        <v>125</v>
      </c>
      <c r="AB817" t="s">
        <v>96</v>
      </c>
    </row>
    <row r="818" spans="1:28" x14ac:dyDescent="0.25">
      <c r="A818" t="s">
        <v>45</v>
      </c>
      <c r="B818" t="s">
        <v>2227</v>
      </c>
      <c r="C818">
        <v>2012</v>
      </c>
      <c r="D818" t="s">
        <v>115</v>
      </c>
      <c r="E818" t="s">
        <v>5252</v>
      </c>
      <c r="F818">
        <v>8.3000000000000007</v>
      </c>
      <c r="G818" t="s">
        <v>31</v>
      </c>
      <c r="H818">
        <v>22</v>
      </c>
      <c r="I818" t="s">
        <v>2228</v>
      </c>
      <c r="J818" t="s">
        <v>89</v>
      </c>
      <c r="K818" t="s">
        <v>92</v>
      </c>
      <c r="L818" t="s">
        <v>1051</v>
      </c>
      <c r="M818" t="s">
        <v>36</v>
      </c>
      <c r="N818" t="s">
        <v>37</v>
      </c>
      <c r="O818" t="s">
        <v>38</v>
      </c>
      <c r="P818" t="s">
        <v>119</v>
      </c>
      <c r="T818">
        <v>8</v>
      </c>
      <c r="U818" t="s">
        <v>43</v>
      </c>
      <c r="V818">
        <v>5</v>
      </c>
      <c r="W818" t="s">
        <v>43</v>
      </c>
      <c r="X818">
        <v>8.5</v>
      </c>
      <c r="Y818" t="s">
        <v>42</v>
      </c>
      <c r="Z818">
        <v>2.99999999999994</v>
      </c>
      <c r="AA818" t="s">
        <v>120</v>
      </c>
      <c r="AB818" t="s">
        <v>41</v>
      </c>
    </row>
    <row r="819" spans="1:28" x14ac:dyDescent="0.25">
      <c r="A819" t="s">
        <v>28</v>
      </c>
      <c r="B819" t="s">
        <v>2229</v>
      </c>
      <c r="C819">
        <v>2013</v>
      </c>
      <c r="D819" t="s">
        <v>54</v>
      </c>
      <c r="E819" t="s">
        <v>5252</v>
      </c>
      <c r="F819">
        <v>4.3</v>
      </c>
      <c r="G819" t="s">
        <v>31</v>
      </c>
      <c r="H819">
        <v>21</v>
      </c>
      <c r="I819" t="s">
        <v>2230</v>
      </c>
      <c r="J819" t="s">
        <v>89</v>
      </c>
      <c r="K819" t="s">
        <v>58</v>
      </c>
      <c r="L819" t="s">
        <v>330</v>
      </c>
      <c r="M819" t="s">
        <v>36</v>
      </c>
      <c r="N819" t="s">
        <v>37</v>
      </c>
      <c r="O819" t="s">
        <v>38</v>
      </c>
      <c r="P819" t="s">
        <v>65</v>
      </c>
      <c r="Q819" t="s">
        <v>40</v>
      </c>
      <c r="R819">
        <v>0</v>
      </c>
      <c r="S819" t="s">
        <v>41</v>
      </c>
      <c r="T819">
        <v>5</v>
      </c>
      <c r="U819" t="s">
        <v>42</v>
      </c>
      <c r="V819">
        <v>3.3333333333333299</v>
      </c>
      <c r="W819" t="s">
        <v>43</v>
      </c>
      <c r="X819">
        <v>7</v>
      </c>
      <c r="Y819" t="s">
        <v>43</v>
      </c>
      <c r="Z819">
        <v>1.99999999999996</v>
      </c>
    </row>
    <row r="820" spans="1:28" x14ac:dyDescent="0.25">
      <c r="A820" t="s">
        <v>55</v>
      </c>
      <c r="B820" t="s">
        <v>2231</v>
      </c>
      <c r="C820">
        <v>2013</v>
      </c>
      <c r="D820" t="s">
        <v>44</v>
      </c>
      <c r="E820" t="s">
        <v>5252</v>
      </c>
      <c r="F820">
        <v>4.8</v>
      </c>
      <c r="G820" t="s">
        <v>31</v>
      </c>
      <c r="H820">
        <v>20</v>
      </c>
      <c r="I820" t="s">
        <v>2232</v>
      </c>
      <c r="J820" t="s">
        <v>49</v>
      </c>
      <c r="K820" t="s">
        <v>34</v>
      </c>
      <c r="L820" t="s">
        <v>1903</v>
      </c>
      <c r="M820" t="s">
        <v>36</v>
      </c>
      <c r="N820" t="s">
        <v>37</v>
      </c>
      <c r="O820" t="s">
        <v>38</v>
      </c>
      <c r="P820" t="s">
        <v>119</v>
      </c>
      <c r="T820">
        <v>8.5</v>
      </c>
      <c r="U820" t="s">
        <v>43</v>
      </c>
      <c r="V820">
        <v>2.25</v>
      </c>
      <c r="W820" t="s">
        <v>43</v>
      </c>
      <c r="X820">
        <v>6.25</v>
      </c>
      <c r="Y820" t="s">
        <v>43</v>
      </c>
      <c r="Z820">
        <v>0.49999999999999001</v>
      </c>
    </row>
    <row r="821" spans="1:28" x14ac:dyDescent="0.25">
      <c r="A821" t="s">
        <v>28</v>
      </c>
      <c r="B821" t="s">
        <v>2233</v>
      </c>
      <c r="C821">
        <v>2014</v>
      </c>
      <c r="D821" t="s">
        <v>115</v>
      </c>
      <c r="E821" t="s">
        <v>5252</v>
      </c>
      <c r="F821">
        <v>9.1</v>
      </c>
      <c r="G821" t="s">
        <v>31</v>
      </c>
      <c r="H821">
        <v>21</v>
      </c>
      <c r="I821" t="s">
        <v>2234</v>
      </c>
      <c r="J821" t="s">
        <v>33</v>
      </c>
      <c r="K821" t="s">
        <v>34</v>
      </c>
      <c r="L821" t="s">
        <v>704</v>
      </c>
      <c r="M821" t="s">
        <v>36</v>
      </c>
      <c r="N821" t="s">
        <v>60</v>
      </c>
      <c r="O821" t="s">
        <v>38</v>
      </c>
      <c r="P821" t="s">
        <v>712</v>
      </c>
      <c r="Q821" t="s">
        <v>713</v>
      </c>
      <c r="R821">
        <v>0</v>
      </c>
      <c r="S821" t="s">
        <v>41</v>
      </c>
      <c r="T821">
        <v>9.5</v>
      </c>
      <c r="U821" t="s">
        <v>43</v>
      </c>
      <c r="V821">
        <v>8.6666666666666696</v>
      </c>
      <c r="W821" t="s">
        <v>43</v>
      </c>
      <c r="X821">
        <v>9</v>
      </c>
      <c r="Y821" t="s">
        <v>43</v>
      </c>
      <c r="Z821">
        <v>1.0833333333333099</v>
      </c>
    </row>
    <row r="822" spans="1:28" x14ac:dyDescent="0.25">
      <c r="A822" t="s">
        <v>28</v>
      </c>
      <c r="B822" t="s">
        <v>2235</v>
      </c>
      <c r="C822">
        <v>2013</v>
      </c>
      <c r="D822" t="s">
        <v>44</v>
      </c>
      <c r="E822" t="s">
        <v>5252</v>
      </c>
      <c r="F822">
        <v>5.0999999999999996</v>
      </c>
      <c r="G822" t="s">
        <v>71</v>
      </c>
      <c r="H822">
        <v>20</v>
      </c>
      <c r="I822" t="s">
        <v>2236</v>
      </c>
      <c r="J822" t="s">
        <v>1439</v>
      </c>
      <c r="K822" t="s">
        <v>74</v>
      </c>
      <c r="L822" t="s">
        <v>2237</v>
      </c>
      <c r="M822" t="s">
        <v>76</v>
      </c>
      <c r="N822" t="s">
        <v>37</v>
      </c>
      <c r="O822" t="s">
        <v>38</v>
      </c>
      <c r="P822" t="s">
        <v>51</v>
      </c>
      <c r="Q822" t="s">
        <v>52</v>
      </c>
      <c r="R822">
        <v>0</v>
      </c>
      <c r="S822" t="s">
        <v>53</v>
      </c>
      <c r="T822">
        <v>3.5</v>
      </c>
      <c r="U822" t="s">
        <v>43</v>
      </c>
      <c r="V822">
        <v>4</v>
      </c>
      <c r="W822" t="s">
        <v>43</v>
      </c>
      <c r="X822">
        <v>6</v>
      </c>
      <c r="Y822" t="s">
        <v>42</v>
      </c>
      <c r="Z822">
        <v>1.99999999999996</v>
      </c>
    </row>
    <row r="823" spans="1:28" x14ac:dyDescent="0.25">
      <c r="A823" t="s">
        <v>28</v>
      </c>
      <c r="B823" t="s">
        <v>2238</v>
      </c>
      <c r="C823">
        <v>2013</v>
      </c>
      <c r="D823" t="s">
        <v>54</v>
      </c>
      <c r="E823" t="s">
        <v>5252</v>
      </c>
      <c r="F823">
        <v>7.9</v>
      </c>
      <c r="G823" t="s">
        <v>31</v>
      </c>
      <c r="H823">
        <v>19</v>
      </c>
      <c r="I823" t="s">
        <v>2239</v>
      </c>
      <c r="J823" t="s">
        <v>33</v>
      </c>
      <c r="K823" t="s">
        <v>34</v>
      </c>
      <c r="L823" t="s">
        <v>280</v>
      </c>
      <c r="M823" t="s">
        <v>36</v>
      </c>
      <c r="N823" t="s">
        <v>37</v>
      </c>
      <c r="O823" t="s">
        <v>38</v>
      </c>
      <c r="P823" t="s">
        <v>119</v>
      </c>
      <c r="Q823" t="s">
        <v>120</v>
      </c>
      <c r="R823">
        <v>0</v>
      </c>
      <c r="S823" t="s">
        <v>41</v>
      </c>
      <c r="T823">
        <v>9</v>
      </c>
      <c r="U823" t="s">
        <v>43</v>
      </c>
      <c r="V823">
        <v>6</v>
      </c>
      <c r="W823" t="s">
        <v>43</v>
      </c>
      <c r="X823">
        <v>9</v>
      </c>
      <c r="Y823" t="s">
        <v>43</v>
      </c>
      <c r="Z823">
        <v>1.99999999999996</v>
      </c>
    </row>
    <row r="824" spans="1:28" x14ac:dyDescent="0.25">
      <c r="A824" t="s">
        <v>55</v>
      </c>
      <c r="B824" t="s">
        <v>2240</v>
      </c>
      <c r="C824">
        <v>2012</v>
      </c>
      <c r="D824" t="s">
        <v>77</v>
      </c>
      <c r="E824" t="s">
        <v>290</v>
      </c>
      <c r="F824">
        <v>6.8</v>
      </c>
      <c r="G824" t="s">
        <v>71</v>
      </c>
      <c r="H824">
        <v>26</v>
      </c>
      <c r="I824" t="s">
        <v>2241</v>
      </c>
      <c r="J824" t="s">
        <v>554</v>
      </c>
      <c r="K824" t="s">
        <v>74</v>
      </c>
      <c r="L824" t="s">
        <v>511</v>
      </c>
      <c r="M824" t="s">
        <v>76</v>
      </c>
      <c r="N824" t="s">
        <v>37</v>
      </c>
      <c r="O824" t="s">
        <v>38</v>
      </c>
      <c r="P824" t="s">
        <v>51</v>
      </c>
      <c r="T824">
        <v>0.66666666666666696</v>
      </c>
      <c r="U824" t="s">
        <v>42</v>
      </c>
      <c r="V824">
        <v>8.1999999999999993</v>
      </c>
      <c r="W824" t="s">
        <v>43</v>
      </c>
      <c r="X824">
        <v>8.25</v>
      </c>
      <c r="Y824" t="s">
        <v>43</v>
      </c>
      <c r="Z824">
        <v>8.3333333333329998E-2</v>
      </c>
    </row>
    <row r="825" spans="1:28" x14ac:dyDescent="0.25">
      <c r="A825" t="s">
        <v>28</v>
      </c>
      <c r="B825" t="s">
        <v>2242</v>
      </c>
      <c r="C825">
        <v>2014</v>
      </c>
      <c r="D825" t="s">
        <v>44</v>
      </c>
      <c r="E825" t="s">
        <v>122</v>
      </c>
      <c r="F825">
        <v>7.1</v>
      </c>
      <c r="G825" t="s">
        <v>143</v>
      </c>
      <c r="H825">
        <v>27</v>
      </c>
      <c r="I825" t="s">
        <v>2243</v>
      </c>
      <c r="J825" t="s">
        <v>329</v>
      </c>
      <c r="K825" t="s">
        <v>58</v>
      </c>
      <c r="L825" t="s">
        <v>2244</v>
      </c>
      <c r="M825" t="s">
        <v>36</v>
      </c>
      <c r="N825" t="s">
        <v>37</v>
      </c>
      <c r="O825" t="s">
        <v>38</v>
      </c>
      <c r="P825" t="s">
        <v>51</v>
      </c>
      <c r="Q825" t="s">
        <v>52</v>
      </c>
      <c r="R825">
        <v>0</v>
      </c>
      <c r="S825" t="s">
        <v>53</v>
      </c>
      <c r="T825">
        <v>2</v>
      </c>
      <c r="U825" t="s">
        <v>42</v>
      </c>
      <c r="V825">
        <v>8.5</v>
      </c>
      <c r="W825" t="s">
        <v>43</v>
      </c>
      <c r="X825">
        <v>11</v>
      </c>
      <c r="Y825" t="s">
        <v>42</v>
      </c>
      <c r="Z825">
        <v>0.83333333333332005</v>
      </c>
    </row>
    <row r="826" spans="1:28" x14ac:dyDescent="0.25">
      <c r="A826" t="s">
        <v>28</v>
      </c>
      <c r="B826" t="s">
        <v>2245</v>
      </c>
      <c r="C826">
        <v>2013</v>
      </c>
      <c r="D826" t="s">
        <v>68</v>
      </c>
      <c r="E826" t="s">
        <v>47</v>
      </c>
      <c r="F826">
        <v>2.2999999999999998</v>
      </c>
      <c r="G826" t="s">
        <v>31</v>
      </c>
      <c r="H826">
        <v>24</v>
      </c>
      <c r="I826" t="s">
        <v>2246</v>
      </c>
      <c r="J826" t="s">
        <v>89</v>
      </c>
      <c r="K826" t="s">
        <v>205</v>
      </c>
      <c r="L826" t="s">
        <v>206</v>
      </c>
      <c r="M826" t="s">
        <v>36</v>
      </c>
      <c r="N826" t="s">
        <v>37</v>
      </c>
      <c r="O826" t="s">
        <v>38</v>
      </c>
      <c r="P826" t="s">
        <v>65</v>
      </c>
      <c r="Q826" t="s">
        <v>612</v>
      </c>
      <c r="R826">
        <v>0</v>
      </c>
      <c r="S826" t="s">
        <v>41</v>
      </c>
      <c r="T826">
        <v>2</v>
      </c>
      <c r="U826" t="s">
        <v>43</v>
      </c>
      <c r="V826">
        <v>3</v>
      </c>
      <c r="W826" t="s">
        <v>43</v>
      </c>
      <c r="X826">
        <v>5.3333333333333304</v>
      </c>
      <c r="Y826" t="s">
        <v>43</v>
      </c>
      <c r="Z826">
        <v>1.8333333333333</v>
      </c>
    </row>
    <row r="827" spans="1:28" x14ac:dyDescent="0.25">
      <c r="A827" t="s">
        <v>55</v>
      </c>
      <c r="B827" t="s">
        <v>2247</v>
      </c>
      <c r="C827">
        <v>2013</v>
      </c>
      <c r="D827" t="s">
        <v>115</v>
      </c>
      <c r="E827" t="s">
        <v>47</v>
      </c>
      <c r="F827">
        <v>4.0999999999999996</v>
      </c>
      <c r="G827" t="s">
        <v>71</v>
      </c>
      <c r="H827">
        <v>22</v>
      </c>
      <c r="I827" t="s">
        <v>2248</v>
      </c>
      <c r="J827" t="s">
        <v>651</v>
      </c>
      <c r="K827" t="s">
        <v>74</v>
      </c>
      <c r="L827" t="s">
        <v>902</v>
      </c>
      <c r="M827" t="s">
        <v>76</v>
      </c>
      <c r="N827" t="s">
        <v>37</v>
      </c>
      <c r="O827" t="s">
        <v>38</v>
      </c>
      <c r="P827" t="s">
        <v>51</v>
      </c>
      <c r="T827">
        <v>2</v>
      </c>
      <c r="U827" t="s">
        <v>43</v>
      </c>
      <c r="V827">
        <v>3</v>
      </c>
      <c r="W827" t="s">
        <v>43</v>
      </c>
      <c r="X827">
        <v>4</v>
      </c>
      <c r="Y827" t="s">
        <v>42</v>
      </c>
      <c r="Z827">
        <v>1.4166666666666401</v>
      </c>
    </row>
    <row r="828" spans="1:28" x14ac:dyDescent="0.25">
      <c r="A828" t="s">
        <v>28</v>
      </c>
      <c r="B828" t="s">
        <v>2249</v>
      </c>
      <c r="C828">
        <v>2014</v>
      </c>
      <c r="D828" t="s">
        <v>54</v>
      </c>
      <c r="E828" t="s">
        <v>122</v>
      </c>
      <c r="F828">
        <v>6.2</v>
      </c>
      <c r="G828" t="s">
        <v>31</v>
      </c>
      <c r="H828">
        <v>22</v>
      </c>
      <c r="I828" t="s">
        <v>2250</v>
      </c>
      <c r="J828" t="s">
        <v>33</v>
      </c>
      <c r="K828" t="s">
        <v>74</v>
      </c>
      <c r="L828" t="s">
        <v>1027</v>
      </c>
      <c r="M828" t="s">
        <v>36</v>
      </c>
      <c r="N828" t="s">
        <v>37</v>
      </c>
      <c r="O828" t="s">
        <v>38</v>
      </c>
      <c r="P828" t="s">
        <v>51</v>
      </c>
      <c r="Q828" t="s">
        <v>52</v>
      </c>
      <c r="R828">
        <v>0</v>
      </c>
      <c r="S828" t="s">
        <v>53</v>
      </c>
      <c r="T828">
        <v>5.5</v>
      </c>
      <c r="U828" t="s">
        <v>42</v>
      </c>
      <c r="V828">
        <v>6</v>
      </c>
      <c r="W828" t="s">
        <v>43</v>
      </c>
      <c r="X828">
        <v>11</v>
      </c>
      <c r="Y828" t="s">
        <v>42</v>
      </c>
      <c r="Z828">
        <v>0.91666666666664998</v>
      </c>
    </row>
    <row r="829" spans="1:28" x14ac:dyDescent="0.25">
      <c r="A829" t="s">
        <v>28</v>
      </c>
      <c r="B829" t="s">
        <v>2251</v>
      </c>
      <c r="C829">
        <v>2013</v>
      </c>
      <c r="D829" t="s">
        <v>44</v>
      </c>
      <c r="E829" t="s">
        <v>47</v>
      </c>
      <c r="F829">
        <v>3.8</v>
      </c>
      <c r="G829" t="s">
        <v>71</v>
      </c>
      <c r="H829">
        <v>20</v>
      </c>
      <c r="I829" t="s">
        <v>2252</v>
      </c>
      <c r="J829" t="s">
        <v>450</v>
      </c>
      <c r="K829" t="s">
        <v>92</v>
      </c>
      <c r="L829" t="s">
        <v>1426</v>
      </c>
      <c r="M829" t="s">
        <v>76</v>
      </c>
      <c r="N829" t="s">
        <v>37</v>
      </c>
      <c r="O829" t="s">
        <v>38</v>
      </c>
      <c r="P829" t="s">
        <v>51</v>
      </c>
      <c r="Q829" t="s">
        <v>52</v>
      </c>
      <c r="R829">
        <v>0</v>
      </c>
      <c r="S829" t="s">
        <v>53</v>
      </c>
      <c r="T829">
        <v>2</v>
      </c>
      <c r="U829" t="s">
        <v>42</v>
      </c>
      <c r="V829">
        <v>4</v>
      </c>
      <c r="W829" t="s">
        <v>43</v>
      </c>
      <c r="X829">
        <v>6</v>
      </c>
      <c r="Y829" t="s">
        <v>42</v>
      </c>
      <c r="Z829">
        <v>0.74999999999999001</v>
      </c>
    </row>
    <row r="830" spans="1:28" x14ac:dyDescent="0.25">
      <c r="A830" t="s">
        <v>61</v>
      </c>
      <c r="B830" t="s">
        <v>2253</v>
      </c>
      <c r="C830">
        <v>2014</v>
      </c>
      <c r="D830" t="s">
        <v>44</v>
      </c>
      <c r="E830" t="s">
        <v>5252</v>
      </c>
      <c r="F830">
        <v>4.8</v>
      </c>
      <c r="G830" t="s">
        <v>31</v>
      </c>
      <c r="H830">
        <v>21</v>
      </c>
      <c r="I830" t="s">
        <v>2254</v>
      </c>
      <c r="J830" t="s">
        <v>33</v>
      </c>
      <c r="K830" t="s">
        <v>34</v>
      </c>
      <c r="L830" t="s">
        <v>2255</v>
      </c>
      <c r="M830" t="s">
        <v>36</v>
      </c>
      <c r="N830" t="s">
        <v>37</v>
      </c>
      <c r="O830" t="s">
        <v>38</v>
      </c>
      <c r="P830" t="s">
        <v>645</v>
      </c>
      <c r="Q830" t="s">
        <v>1014</v>
      </c>
      <c r="R830">
        <v>0</v>
      </c>
      <c r="S830" t="s">
        <v>1015</v>
      </c>
      <c r="T830">
        <v>3.3333333333333299</v>
      </c>
      <c r="U830" t="s">
        <v>43</v>
      </c>
      <c r="V830">
        <v>4</v>
      </c>
      <c r="W830" t="s">
        <v>43</v>
      </c>
      <c r="X830">
        <v>4</v>
      </c>
      <c r="Y830" t="s">
        <v>43</v>
      </c>
      <c r="Z830">
        <v>0.41666666666666002</v>
      </c>
    </row>
    <row r="831" spans="1:28" x14ac:dyDescent="0.25">
      <c r="A831" t="s">
        <v>28</v>
      </c>
      <c r="B831" t="s">
        <v>2256</v>
      </c>
      <c r="C831">
        <v>2014</v>
      </c>
      <c r="D831" t="s">
        <v>44</v>
      </c>
      <c r="E831" t="s">
        <v>5252</v>
      </c>
      <c r="F831">
        <v>7.3</v>
      </c>
      <c r="G831" t="s">
        <v>31</v>
      </c>
      <c r="H831">
        <v>20</v>
      </c>
      <c r="I831" t="s">
        <v>2257</v>
      </c>
      <c r="J831" t="s">
        <v>33</v>
      </c>
      <c r="K831" t="s">
        <v>205</v>
      </c>
      <c r="L831" t="s">
        <v>618</v>
      </c>
      <c r="M831" t="s">
        <v>36</v>
      </c>
      <c r="N831" t="s">
        <v>60</v>
      </c>
      <c r="O831" t="s">
        <v>38</v>
      </c>
      <c r="P831" t="s">
        <v>712</v>
      </c>
      <c r="Q831" t="s">
        <v>713</v>
      </c>
      <c r="R831">
        <v>0</v>
      </c>
      <c r="S831" t="s">
        <v>41</v>
      </c>
      <c r="T831">
        <v>9</v>
      </c>
      <c r="U831" t="s">
        <v>42</v>
      </c>
      <c r="V831">
        <v>5</v>
      </c>
      <c r="W831" t="s">
        <v>43</v>
      </c>
      <c r="X831">
        <v>8.5</v>
      </c>
      <c r="Y831" t="s">
        <v>43</v>
      </c>
      <c r="Z831">
        <v>1.0833333333333099</v>
      </c>
    </row>
    <row r="832" spans="1:28" x14ac:dyDescent="0.25">
      <c r="A832" t="s">
        <v>45</v>
      </c>
      <c r="B832" t="s">
        <v>2258</v>
      </c>
      <c r="C832">
        <v>2012</v>
      </c>
      <c r="D832" t="s">
        <v>54</v>
      </c>
      <c r="E832" t="s">
        <v>122</v>
      </c>
      <c r="F832">
        <v>7.7</v>
      </c>
      <c r="G832" t="s">
        <v>71</v>
      </c>
      <c r="H832">
        <v>26</v>
      </c>
      <c r="I832" t="s">
        <v>2259</v>
      </c>
      <c r="J832" t="s">
        <v>73</v>
      </c>
      <c r="K832" t="s">
        <v>74</v>
      </c>
      <c r="L832" t="s">
        <v>1007</v>
      </c>
      <c r="M832" t="s">
        <v>76</v>
      </c>
      <c r="N832" t="s">
        <v>37</v>
      </c>
      <c r="O832" t="s">
        <v>38</v>
      </c>
      <c r="P832" t="s">
        <v>51</v>
      </c>
      <c r="Z832">
        <v>2.99999999999994</v>
      </c>
      <c r="AA832" t="s">
        <v>52</v>
      </c>
      <c r="AB832" t="s">
        <v>53</v>
      </c>
    </row>
    <row r="833" spans="1:28" x14ac:dyDescent="0.25">
      <c r="A833" t="s">
        <v>55</v>
      </c>
      <c r="B833" t="s">
        <v>2260</v>
      </c>
      <c r="C833">
        <v>2013</v>
      </c>
      <c r="D833" t="s">
        <v>54</v>
      </c>
      <c r="E833" t="s">
        <v>122</v>
      </c>
      <c r="F833">
        <v>5.4</v>
      </c>
      <c r="G833" t="s">
        <v>31</v>
      </c>
      <c r="H833">
        <v>24</v>
      </c>
      <c r="I833" t="s">
        <v>2261</v>
      </c>
      <c r="J833" t="s">
        <v>434</v>
      </c>
      <c r="K833" t="s">
        <v>34</v>
      </c>
      <c r="L833" t="s">
        <v>748</v>
      </c>
      <c r="M833" t="s">
        <v>36</v>
      </c>
      <c r="N833" t="s">
        <v>37</v>
      </c>
      <c r="O833" t="s">
        <v>38</v>
      </c>
      <c r="P833" t="s">
        <v>51</v>
      </c>
      <c r="Z833">
        <v>0.66666666666665997</v>
      </c>
    </row>
    <row r="834" spans="1:28" x14ac:dyDescent="0.25">
      <c r="A834" t="s">
        <v>28</v>
      </c>
      <c r="B834" t="s">
        <v>2262</v>
      </c>
      <c r="C834">
        <v>2012</v>
      </c>
      <c r="D834" t="s">
        <v>83</v>
      </c>
      <c r="E834" t="s">
        <v>5252</v>
      </c>
      <c r="F834">
        <v>4</v>
      </c>
      <c r="G834" t="s">
        <v>71</v>
      </c>
      <c r="H834">
        <v>22</v>
      </c>
      <c r="I834" t="s">
        <v>2263</v>
      </c>
      <c r="J834" t="s">
        <v>915</v>
      </c>
      <c r="K834" t="s">
        <v>74</v>
      </c>
      <c r="L834" t="s">
        <v>1144</v>
      </c>
      <c r="M834" t="s">
        <v>76</v>
      </c>
      <c r="N834" t="s">
        <v>37</v>
      </c>
      <c r="O834" t="s">
        <v>38</v>
      </c>
      <c r="P834" t="s">
        <v>51</v>
      </c>
      <c r="Q834" t="s">
        <v>52</v>
      </c>
      <c r="R834">
        <v>0</v>
      </c>
      <c r="S834" t="s">
        <v>53</v>
      </c>
      <c r="T834">
        <v>4</v>
      </c>
      <c r="U834" t="s">
        <v>214</v>
      </c>
      <c r="V834">
        <v>2</v>
      </c>
      <c r="W834" t="s">
        <v>43</v>
      </c>
      <c r="X834">
        <v>3.5</v>
      </c>
      <c r="Y834" t="s">
        <v>43</v>
      </c>
      <c r="Z834">
        <v>1.74999999999997</v>
      </c>
    </row>
    <row r="835" spans="1:28" x14ac:dyDescent="0.25">
      <c r="A835" t="s">
        <v>45</v>
      </c>
      <c r="B835" t="s">
        <v>2264</v>
      </c>
      <c r="C835">
        <v>2012</v>
      </c>
      <c r="D835" t="s">
        <v>44</v>
      </c>
      <c r="E835" t="s">
        <v>5252</v>
      </c>
      <c r="F835">
        <v>5.8</v>
      </c>
      <c r="G835" t="s">
        <v>31</v>
      </c>
      <c r="H835">
        <v>21</v>
      </c>
      <c r="I835" t="s">
        <v>2265</v>
      </c>
      <c r="J835" t="s">
        <v>33</v>
      </c>
      <c r="K835" t="s">
        <v>146</v>
      </c>
      <c r="L835" t="s">
        <v>147</v>
      </c>
      <c r="M835" t="s">
        <v>36</v>
      </c>
      <c r="N835" t="s">
        <v>37</v>
      </c>
      <c r="O835" t="s">
        <v>38</v>
      </c>
      <c r="P835" t="s">
        <v>96</v>
      </c>
      <c r="T835">
        <v>6.25</v>
      </c>
      <c r="U835" t="s">
        <v>43</v>
      </c>
      <c r="V835">
        <v>2</v>
      </c>
      <c r="W835" t="s">
        <v>43</v>
      </c>
      <c r="X835">
        <v>5</v>
      </c>
      <c r="Y835" t="s">
        <v>42</v>
      </c>
      <c r="Z835">
        <v>2.99999999999994</v>
      </c>
      <c r="AA835" t="s">
        <v>125</v>
      </c>
      <c r="AB835" t="s">
        <v>96</v>
      </c>
    </row>
    <row r="836" spans="1:28" x14ac:dyDescent="0.25">
      <c r="A836" t="s">
        <v>61</v>
      </c>
      <c r="B836" t="s">
        <v>2266</v>
      </c>
      <c r="C836">
        <v>2012</v>
      </c>
      <c r="D836" t="s">
        <v>44</v>
      </c>
      <c r="E836" t="s">
        <v>30</v>
      </c>
      <c r="F836">
        <v>5.9</v>
      </c>
      <c r="G836" t="s">
        <v>31</v>
      </c>
      <c r="H836">
        <v>21</v>
      </c>
      <c r="I836" t="s">
        <v>2267</v>
      </c>
      <c r="J836" t="s">
        <v>508</v>
      </c>
      <c r="K836" t="s">
        <v>34</v>
      </c>
      <c r="L836" t="s">
        <v>1648</v>
      </c>
      <c r="M836" t="s">
        <v>36</v>
      </c>
      <c r="N836" t="s">
        <v>37</v>
      </c>
      <c r="O836" t="s">
        <v>38</v>
      </c>
      <c r="P836" t="s">
        <v>96</v>
      </c>
      <c r="Q836" t="s">
        <v>1014</v>
      </c>
      <c r="R836">
        <v>0</v>
      </c>
      <c r="S836" t="s">
        <v>1015</v>
      </c>
      <c r="T836">
        <v>8</v>
      </c>
      <c r="U836" t="s">
        <v>43</v>
      </c>
      <c r="V836">
        <v>3</v>
      </c>
      <c r="W836" t="s">
        <v>43</v>
      </c>
      <c r="X836">
        <v>4.3333333333333304</v>
      </c>
      <c r="Y836" t="s">
        <v>43</v>
      </c>
      <c r="Z836">
        <v>1.5833333333333</v>
      </c>
    </row>
    <row r="837" spans="1:28" x14ac:dyDescent="0.25">
      <c r="A837" t="s">
        <v>55</v>
      </c>
      <c r="B837" t="s">
        <v>2268</v>
      </c>
      <c r="C837">
        <v>2012</v>
      </c>
      <c r="D837" t="s">
        <v>54</v>
      </c>
      <c r="E837" t="s">
        <v>122</v>
      </c>
      <c r="F837">
        <v>3.3</v>
      </c>
      <c r="G837" t="s">
        <v>71</v>
      </c>
      <c r="H837">
        <v>20</v>
      </c>
      <c r="I837" t="s">
        <v>2269</v>
      </c>
      <c r="J837" t="s">
        <v>1113</v>
      </c>
      <c r="K837" t="s">
        <v>74</v>
      </c>
      <c r="L837" t="s">
        <v>998</v>
      </c>
      <c r="M837" t="s">
        <v>76</v>
      </c>
      <c r="N837" t="s">
        <v>37</v>
      </c>
      <c r="O837" t="s">
        <v>38</v>
      </c>
      <c r="P837" t="s">
        <v>51</v>
      </c>
      <c r="Z837">
        <v>0.74999999999999001</v>
      </c>
    </row>
    <row r="838" spans="1:28" x14ac:dyDescent="0.25">
      <c r="A838" t="s">
        <v>55</v>
      </c>
      <c r="B838" t="s">
        <v>2270</v>
      </c>
      <c r="C838">
        <v>2013</v>
      </c>
      <c r="D838" t="s">
        <v>54</v>
      </c>
      <c r="E838" t="s">
        <v>5252</v>
      </c>
      <c r="F838">
        <v>4.5</v>
      </c>
      <c r="G838" t="s">
        <v>31</v>
      </c>
      <c r="H838">
        <v>21</v>
      </c>
      <c r="I838" t="s">
        <v>2271</v>
      </c>
      <c r="J838" t="s">
        <v>373</v>
      </c>
      <c r="K838" t="s">
        <v>74</v>
      </c>
      <c r="L838" t="s">
        <v>2180</v>
      </c>
      <c r="M838" t="s">
        <v>36</v>
      </c>
      <c r="N838" t="s">
        <v>37</v>
      </c>
      <c r="O838" t="s">
        <v>38</v>
      </c>
      <c r="P838" t="s">
        <v>41</v>
      </c>
      <c r="T838">
        <v>5</v>
      </c>
      <c r="U838" t="s">
        <v>42</v>
      </c>
      <c r="V838">
        <v>2.6666666666666701</v>
      </c>
      <c r="W838" t="s">
        <v>43</v>
      </c>
      <c r="X838">
        <v>2.6666666666666701</v>
      </c>
      <c r="Y838" t="s">
        <v>43</v>
      </c>
      <c r="Z838">
        <v>8.3333333333329998E-2</v>
      </c>
    </row>
    <row r="839" spans="1:28" x14ac:dyDescent="0.25">
      <c r="A839" t="s">
        <v>28</v>
      </c>
      <c r="B839" t="s">
        <v>2272</v>
      </c>
      <c r="C839">
        <v>2014</v>
      </c>
      <c r="D839" t="s">
        <v>44</v>
      </c>
      <c r="E839" t="s">
        <v>5252</v>
      </c>
      <c r="F839">
        <v>10.3</v>
      </c>
      <c r="G839" t="s">
        <v>31</v>
      </c>
      <c r="H839">
        <v>21</v>
      </c>
      <c r="I839" t="s">
        <v>2273</v>
      </c>
      <c r="J839" t="s">
        <v>33</v>
      </c>
      <c r="K839" t="s">
        <v>34</v>
      </c>
      <c r="L839" t="s">
        <v>466</v>
      </c>
      <c r="M839" t="s">
        <v>36</v>
      </c>
      <c r="N839" t="s">
        <v>37</v>
      </c>
      <c r="O839" t="s">
        <v>38</v>
      </c>
      <c r="P839" t="s">
        <v>119</v>
      </c>
      <c r="Q839" t="s">
        <v>120</v>
      </c>
      <c r="R839">
        <v>0</v>
      </c>
      <c r="S839" t="s">
        <v>41</v>
      </c>
      <c r="T839">
        <v>12</v>
      </c>
      <c r="U839" t="s">
        <v>43</v>
      </c>
      <c r="V839">
        <v>7.75</v>
      </c>
      <c r="W839" t="s">
        <v>43</v>
      </c>
      <c r="X839">
        <v>10</v>
      </c>
      <c r="Y839" t="s">
        <v>42</v>
      </c>
      <c r="Z839">
        <v>0.99999999999998002</v>
      </c>
    </row>
    <row r="840" spans="1:28" x14ac:dyDescent="0.25">
      <c r="A840" t="s">
        <v>28</v>
      </c>
      <c r="B840" t="s">
        <v>2274</v>
      </c>
      <c r="C840">
        <v>2013</v>
      </c>
      <c r="D840" t="s">
        <v>54</v>
      </c>
      <c r="E840" t="s">
        <v>250</v>
      </c>
      <c r="F840">
        <v>12.1</v>
      </c>
      <c r="G840" t="s">
        <v>71</v>
      </c>
      <c r="H840">
        <v>19</v>
      </c>
      <c r="I840" t="s">
        <v>2275</v>
      </c>
      <c r="J840" t="s">
        <v>1135</v>
      </c>
      <c r="K840" t="s">
        <v>187</v>
      </c>
      <c r="M840" t="s">
        <v>76</v>
      </c>
      <c r="N840" t="s">
        <v>60</v>
      </c>
      <c r="O840" t="s">
        <v>38</v>
      </c>
      <c r="P840" t="s">
        <v>51</v>
      </c>
      <c r="Q840" t="s">
        <v>52</v>
      </c>
      <c r="R840">
        <v>0</v>
      </c>
      <c r="S840" t="s">
        <v>53</v>
      </c>
      <c r="Z840">
        <v>1.99999999999996</v>
      </c>
    </row>
    <row r="841" spans="1:28" x14ac:dyDescent="0.25">
      <c r="A841" t="s">
        <v>28</v>
      </c>
      <c r="B841" t="s">
        <v>2276</v>
      </c>
      <c r="C841">
        <v>2014</v>
      </c>
      <c r="D841" t="s">
        <v>54</v>
      </c>
      <c r="E841" t="s">
        <v>47</v>
      </c>
      <c r="F841">
        <v>8.6</v>
      </c>
      <c r="G841" t="s">
        <v>31</v>
      </c>
      <c r="H841">
        <v>19</v>
      </c>
      <c r="I841" t="s">
        <v>2277</v>
      </c>
      <c r="J841" t="s">
        <v>33</v>
      </c>
      <c r="K841" t="s">
        <v>34</v>
      </c>
      <c r="L841" t="s">
        <v>105</v>
      </c>
      <c r="M841" t="s">
        <v>36</v>
      </c>
      <c r="N841" t="s">
        <v>37</v>
      </c>
      <c r="O841" t="s">
        <v>38</v>
      </c>
      <c r="P841" t="s">
        <v>119</v>
      </c>
      <c r="Q841" t="s">
        <v>120</v>
      </c>
      <c r="R841">
        <v>0</v>
      </c>
      <c r="S841" t="s">
        <v>41</v>
      </c>
      <c r="T841">
        <v>7</v>
      </c>
      <c r="U841" t="s">
        <v>43</v>
      </c>
      <c r="V841">
        <v>9.25</v>
      </c>
      <c r="W841" t="s">
        <v>43</v>
      </c>
      <c r="X841">
        <v>9.6666666666666696</v>
      </c>
      <c r="Y841" t="s">
        <v>42</v>
      </c>
      <c r="Z841">
        <v>0.91666666666664998</v>
      </c>
    </row>
    <row r="842" spans="1:28" x14ac:dyDescent="0.25">
      <c r="A842" t="s">
        <v>55</v>
      </c>
      <c r="B842" t="s">
        <v>2278</v>
      </c>
      <c r="C842">
        <v>2012</v>
      </c>
      <c r="D842" t="s">
        <v>77</v>
      </c>
      <c r="E842" t="s">
        <v>47</v>
      </c>
      <c r="F842">
        <v>4.0999999999999996</v>
      </c>
      <c r="G842" t="s">
        <v>71</v>
      </c>
      <c r="H842">
        <v>35</v>
      </c>
      <c r="I842" t="s">
        <v>2279</v>
      </c>
      <c r="J842" t="s">
        <v>231</v>
      </c>
      <c r="K842" t="s">
        <v>74</v>
      </c>
      <c r="L842" t="s">
        <v>1965</v>
      </c>
      <c r="M842" t="s">
        <v>148</v>
      </c>
      <c r="N842" t="s">
        <v>37</v>
      </c>
      <c r="O842" t="s">
        <v>38</v>
      </c>
      <c r="P842" t="s">
        <v>51</v>
      </c>
      <c r="Z842">
        <v>8.3333333333329998E-2</v>
      </c>
    </row>
    <row r="843" spans="1:28" x14ac:dyDescent="0.25">
      <c r="A843" t="s">
        <v>28</v>
      </c>
      <c r="B843" t="s">
        <v>2280</v>
      </c>
      <c r="C843">
        <v>2013</v>
      </c>
      <c r="D843" t="s">
        <v>115</v>
      </c>
      <c r="E843" t="s">
        <v>5252</v>
      </c>
      <c r="F843">
        <v>5.8</v>
      </c>
      <c r="G843" t="s">
        <v>71</v>
      </c>
      <c r="H843">
        <v>22</v>
      </c>
      <c r="I843" t="s">
        <v>2281</v>
      </c>
      <c r="J843" t="s">
        <v>554</v>
      </c>
      <c r="K843" t="s">
        <v>74</v>
      </c>
      <c r="L843" t="s">
        <v>155</v>
      </c>
      <c r="M843" t="s">
        <v>76</v>
      </c>
      <c r="N843" t="s">
        <v>37</v>
      </c>
      <c r="O843" t="s">
        <v>38</v>
      </c>
      <c r="P843" t="s">
        <v>51</v>
      </c>
      <c r="Q843" t="s">
        <v>52</v>
      </c>
      <c r="R843">
        <v>0</v>
      </c>
      <c r="S843" t="s">
        <v>53</v>
      </c>
      <c r="T843">
        <v>6</v>
      </c>
      <c r="U843" t="s">
        <v>42</v>
      </c>
      <c r="V843">
        <v>4.5</v>
      </c>
      <c r="W843" t="s">
        <v>43</v>
      </c>
      <c r="X843">
        <v>4.5</v>
      </c>
      <c r="Y843" t="s">
        <v>43</v>
      </c>
      <c r="Z843">
        <v>0.16666666666666</v>
      </c>
    </row>
    <row r="844" spans="1:28" x14ac:dyDescent="0.25">
      <c r="A844" t="s">
        <v>55</v>
      </c>
      <c r="B844" t="s">
        <v>2282</v>
      </c>
      <c r="C844">
        <v>2013</v>
      </c>
      <c r="D844" t="s">
        <v>83</v>
      </c>
      <c r="E844" t="s">
        <v>47</v>
      </c>
      <c r="F844">
        <v>3.7</v>
      </c>
      <c r="G844" t="s">
        <v>98</v>
      </c>
      <c r="H844">
        <v>22</v>
      </c>
      <c r="I844" t="s">
        <v>2283</v>
      </c>
      <c r="J844" t="s">
        <v>427</v>
      </c>
      <c r="K844" t="s">
        <v>34</v>
      </c>
      <c r="L844" t="s">
        <v>944</v>
      </c>
      <c r="M844" t="s">
        <v>36</v>
      </c>
      <c r="N844" t="s">
        <v>37</v>
      </c>
      <c r="O844" t="s">
        <v>38</v>
      </c>
      <c r="P844" t="s">
        <v>65</v>
      </c>
      <c r="Z844">
        <v>0.25</v>
      </c>
    </row>
    <row r="845" spans="1:28" x14ac:dyDescent="0.25">
      <c r="A845" t="s">
        <v>45</v>
      </c>
      <c r="B845" t="s">
        <v>2284</v>
      </c>
      <c r="C845">
        <v>2012</v>
      </c>
      <c r="D845" t="s">
        <v>44</v>
      </c>
      <c r="E845" t="s">
        <v>47</v>
      </c>
      <c r="F845">
        <v>5.8</v>
      </c>
      <c r="G845" t="s">
        <v>31</v>
      </c>
      <c r="H845">
        <v>20</v>
      </c>
      <c r="I845" t="s">
        <v>2285</v>
      </c>
      <c r="J845" t="s">
        <v>33</v>
      </c>
      <c r="K845" t="s">
        <v>160</v>
      </c>
      <c r="L845" t="s">
        <v>161</v>
      </c>
      <c r="M845" t="s">
        <v>36</v>
      </c>
      <c r="N845" t="s">
        <v>37</v>
      </c>
      <c r="O845" t="s">
        <v>38</v>
      </c>
      <c r="P845" t="s">
        <v>39</v>
      </c>
      <c r="T845">
        <v>4</v>
      </c>
      <c r="U845" t="s">
        <v>42</v>
      </c>
      <c r="V845">
        <v>5.5</v>
      </c>
      <c r="W845" t="s">
        <v>43</v>
      </c>
      <c r="X845">
        <v>7</v>
      </c>
      <c r="Y845" t="s">
        <v>42</v>
      </c>
      <c r="Z845">
        <v>2.99999999999994</v>
      </c>
      <c r="AA845" t="s">
        <v>40</v>
      </c>
      <c r="AB845" t="s">
        <v>41</v>
      </c>
    </row>
    <row r="846" spans="1:28" x14ac:dyDescent="0.25">
      <c r="A846" t="s">
        <v>55</v>
      </c>
      <c r="B846" t="s">
        <v>2286</v>
      </c>
      <c r="C846">
        <v>2014</v>
      </c>
      <c r="D846" t="s">
        <v>115</v>
      </c>
      <c r="E846" t="s">
        <v>47</v>
      </c>
      <c r="F846">
        <v>9.3000000000000007</v>
      </c>
      <c r="G846" t="s">
        <v>71</v>
      </c>
      <c r="H846">
        <v>22</v>
      </c>
      <c r="I846" t="s">
        <v>2287</v>
      </c>
      <c r="J846" t="s">
        <v>1439</v>
      </c>
      <c r="K846" t="s">
        <v>74</v>
      </c>
      <c r="L846" t="s">
        <v>118</v>
      </c>
      <c r="M846" t="s">
        <v>76</v>
      </c>
      <c r="N846" t="s">
        <v>37</v>
      </c>
      <c r="O846" t="s">
        <v>38</v>
      </c>
      <c r="P846" t="s">
        <v>51</v>
      </c>
      <c r="T846">
        <v>4</v>
      </c>
      <c r="U846" t="s">
        <v>42</v>
      </c>
      <c r="V846">
        <v>7.75</v>
      </c>
      <c r="W846" t="s">
        <v>43</v>
      </c>
      <c r="X846">
        <v>9.25</v>
      </c>
      <c r="Y846" t="s">
        <v>42</v>
      </c>
      <c r="Z846">
        <v>8.3333333333329998E-2</v>
      </c>
    </row>
    <row r="847" spans="1:28" x14ac:dyDescent="0.25">
      <c r="A847" t="s">
        <v>45</v>
      </c>
      <c r="B847" t="s">
        <v>2288</v>
      </c>
      <c r="C847">
        <v>2012</v>
      </c>
      <c r="D847" t="s">
        <v>54</v>
      </c>
      <c r="E847" t="s">
        <v>47</v>
      </c>
      <c r="F847">
        <v>7</v>
      </c>
      <c r="G847" t="s">
        <v>31</v>
      </c>
      <c r="H847">
        <v>19</v>
      </c>
      <c r="I847" t="s">
        <v>2289</v>
      </c>
      <c r="J847" t="s">
        <v>373</v>
      </c>
      <c r="K847" t="s">
        <v>160</v>
      </c>
      <c r="L847" t="s">
        <v>161</v>
      </c>
      <c r="M847" t="s">
        <v>36</v>
      </c>
      <c r="N847" t="s">
        <v>37</v>
      </c>
      <c r="O847" t="s">
        <v>38</v>
      </c>
      <c r="P847" t="s">
        <v>119</v>
      </c>
      <c r="T847">
        <v>7</v>
      </c>
      <c r="U847" t="s">
        <v>43</v>
      </c>
      <c r="V847">
        <v>7</v>
      </c>
      <c r="W847" t="s">
        <v>43</v>
      </c>
      <c r="X847">
        <v>8</v>
      </c>
      <c r="Y847" t="s">
        <v>42</v>
      </c>
      <c r="Z847">
        <v>2.99999999999994</v>
      </c>
      <c r="AA847" t="s">
        <v>120</v>
      </c>
      <c r="AB847" t="s">
        <v>41</v>
      </c>
    </row>
    <row r="848" spans="1:28" x14ac:dyDescent="0.25">
      <c r="A848" t="s">
        <v>28</v>
      </c>
      <c r="B848" t="s">
        <v>2290</v>
      </c>
      <c r="C848">
        <v>2014</v>
      </c>
      <c r="D848" t="s">
        <v>54</v>
      </c>
      <c r="E848" t="s">
        <v>47</v>
      </c>
      <c r="F848">
        <v>8.4</v>
      </c>
      <c r="G848" t="s">
        <v>31</v>
      </c>
      <c r="H848">
        <v>19</v>
      </c>
      <c r="I848" t="s">
        <v>2291</v>
      </c>
      <c r="J848" t="s">
        <v>89</v>
      </c>
      <c r="K848" t="s">
        <v>34</v>
      </c>
      <c r="L848" t="s">
        <v>105</v>
      </c>
      <c r="M848" t="s">
        <v>36</v>
      </c>
      <c r="N848" t="s">
        <v>37</v>
      </c>
      <c r="O848" t="s">
        <v>38</v>
      </c>
      <c r="P848" t="s">
        <v>96</v>
      </c>
      <c r="Q848" t="s">
        <v>125</v>
      </c>
      <c r="R848">
        <v>0</v>
      </c>
      <c r="S848" t="s">
        <v>96</v>
      </c>
      <c r="T848">
        <v>11.5</v>
      </c>
      <c r="U848" t="s">
        <v>43</v>
      </c>
      <c r="V848">
        <v>4.6666666666666696</v>
      </c>
      <c r="W848" t="s">
        <v>43</v>
      </c>
      <c r="X848">
        <v>7</v>
      </c>
      <c r="Y848" t="s">
        <v>43</v>
      </c>
      <c r="Z848">
        <v>0.99999999999998002</v>
      </c>
    </row>
    <row r="849" spans="1:28" x14ac:dyDescent="0.25">
      <c r="A849" t="s">
        <v>28</v>
      </c>
      <c r="B849" t="s">
        <v>2292</v>
      </c>
      <c r="C849">
        <v>2014</v>
      </c>
      <c r="D849" t="s">
        <v>54</v>
      </c>
      <c r="E849" t="s">
        <v>250</v>
      </c>
      <c r="F849">
        <v>9.9</v>
      </c>
      <c r="G849" t="s">
        <v>184</v>
      </c>
      <c r="H849">
        <v>19</v>
      </c>
      <c r="I849" t="s">
        <v>2293</v>
      </c>
      <c r="J849" t="s">
        <v>2294</v>
      </c>
      <c r="K849" t="s">
        <v>187</v>
      </c>
      <c r="L849" t="s">
        <v>308</v>
      </c>
      <c r="M849" t="s">
        <v>148</v>
      </c>
      <c r="N849" t="s">
        <v>60</v>
      </c>
      <c r="O849" t="s">
        <v>38</v>
      </c>
      <c r="P849" t="s">
        <v>401</v>
      </c>
      <c r="Q849" t="s">
        <v>528</v>
      </c>
      <c r="R849">
        <v>0</v>
      </c>
      <c r="S849" t="s">
        <v>96</v>
      </c>
      <c r="Z849">
        <v>0.91666666666664998</v>
      </c>
    </row>
    <row r="850" spans="1:28" x14ac:dyDescent="0.25">
      <c r="A850" t="s">
        <v>55</v>
      </c>
      <c r="B850" t="s">
        <v>2295</v>
      </c>
      <c r="C850">
        <v>2014</v>
      </c>
      <c r="D850" t="s">
        <v>77</v>
      </c>
      <c r="E850" t="s">
        <v>30</v>
      </c>
      <c r="F850">
        <v>9</v>
      </c>
      <c r="G850" t="s">
        <v>31</v>
      </c>
      <c r="H850">
        <v>35</v>
      </c>
      <c r="I850" t="s">
        <v>2296</v>
      </c>
      <c r="J850" t="s">
        <v>33</v>
      </c>
      <c r="K850" t="s">
        <v>74</v>
      </c>
      <c r="L850" t="s">
        <v>955</v>
      </c>
      <c r="M850" t="s">
        <v>36</v>
      </c>
      <c r="N850" t="s">
        <v>37</v>
      </c>
      <c r="O850" t="s">
        <v>38</v>
      </c>
      <c r="P850" t="s">
        <v>96</v>
      </c>
      <c r="Z850">
        <v>8.3333333333329998E-2</v>
      </c>
    </row>
    <row r="851" spans="1:28" x14ac:dyDescent="0.25">
      <c r="A851" t="s">
        <v>28</v>
      </c>
      <c r="B851" t="s">
        <v>2297</v>
      </c>
      <c r="C851">
        <v>2013</v>
      </c>
      <c r="D851" t="s">
        <v>115</v>
      </c>
      <c r="E851" t="s">
        <v>30</v>
      </c>
      <c r="F851">
        <v>8.5</v>
      </c>
      <c r="G851" t="s">
        <v>31</v>
      </c>
      <c r="H851">
        <v>22</v>
      </c>
      <c r="I851" t="s">
        <v>2298</v>
      </c>
      <c r="J851" t="s">
        <v>33</v>
      </c>
      <c r="K851" t="s">
        <v>92</v>
      </c>
      <c r="L851" t="s">
        <v>101</v>
      </c>
      <c r="M851" t="s">
        <v>36</v>
      </c>
      <c r="N851" t="s">
        <v>37</v>
      </c>
      <c r="O851" t="s">
        <v>38</v>
      </c>
      <c r="P851" t="s">
        <v>39</v>
      </c>
      <c r="Q851" t="s">
        <v>40</v>
      </c>
      <c r="R851">
        <v>0</v>
      </c>
      <c r="S851" t="s">
        <v>41</v>
      </c>
      <c r="T851">
        <v>9</v>
      </c>
      <c r="U851" t="s">
        <v>42</v>
      </c>
      <c r="V851">
        <v>7</v>
      </c>
      <c r="W851" t="s">
        <v>43</v>
      </c>
      <c r="X851">
        <v>6</v>
      </c>
      <c r="Y851" t="s">
        <v>43</v>
      </c>
      <c r="Z851">
        <v>1.99999999999996</v>
      </c>
    </row>
    <row r="852" spans="1:28" x14ac:dyDescent="0.25">
      <c r="A852" t="s">
        <v>28</v>
      </c>
      <c r="B852" t="s">
        <v>2299</v>
      </c>
      <c r="C852">
        <v>2012</v>
      </c>
      <c r="D852" t="s">
        <v>44</v>
      </c>
      <c r="E852" t="s">
        <v>47</v>
      </c>
      <c r="F852">
        <v>4</v>
      </c>
      <c r="G852" t="s">
        <v>71</v>
      </c>
      <c r="H852">
        <v>21</v>
      </c>
      <c r="I852" t="s">
        <v>2300</v>
      </c>
      <c r="J852" t="s">
        <v>231</v>
      </c>
      <c r="K852" t="s">
        <v>74</v>
      </c>
      <c r="L852" t="s">
        <v>110</v>
      </c>
      <c r="M852" t="s">
        <v>76</v>
      </c>
      <c r="N852" t="s">
        <v>37</v>
      </c>
      <c r="O852" t="s">
        <v>38</v>
      </c>
      <c r="P852" t="s">
        <v>51</v>
      </c>
      <c r="Q852" t="s">
        <v>52</v>
      </c>
      <c r="R852">
        <v>0</v>
      </c>
      <c r="S852" t="s">
        <v>53</v>
      </c>
      <c r="T852">
        <v>1</v>
      </c>
      <c r="U852" t="s">
        <v>43</v>
      </c>
      <c r="V852">
        <v>4.3333333333333304</v>
      </c>
      <c r="W852" t="s">
        <v>43</v>
      </c>
      <c r="X852">
        <v>2.6666666666666701</v>
      </c>
      <c r="Y852" t="s">
        <v>43</v>
      </c>
      <c r="Z852">
        <v>2.58333333333329</v>
      </c>
    </row>
    <row r="853" spans="1:28" x14ac:dyDescent="0.25">
      <c r="A853" t="s">
        <v>55</v>
      </c>
      <c r="B853" t="s">
        <v>2301</v>
      </c>
      <c r="C853">
        <v>2013</v>
      </c>
      <c r="D853" t="s">
        <v>54</v>
      </c>
      <c r="E853" t="s">
        <v>5252</v>
      </c>
      <c r="F853">
        <v>5.7</v>
      </c>
      <c r="G853" t="s">
        <v>31</v>
      </c>
      <c r="H853">
        <v>21</v>
      </c>
      <c r="I853" t="s">
        <v>2302</v>
      </c>
      <c r="J853" t="s">
        <v>136</v>
      </c>
      <c r="K853" t="s">
        <v>34</v>
      </c>
      <c r="L853" t="s">
        <v>505</v>
      </c>
      <c r="M853" t="s">
        <v>36</v>
      </c>
      <c r="N853" t="s">
        <v>37</v>
      </c>
      <c r="O853" t="s">
        <v>38</v>
      </c>
      <c r="P853" t="s">
        <v>119</v>
      </c>
      <c r="T853">
        <v>4.25</v>
      </c>
      <c r="U853" t="s">
        <v>43</v>
      </c>
      <c r="V853">
        <v>2</v>
      </c>
      <c r="W853" t="s">
        <v>43</v>
      </c>
      <c r="X853">
        <v>7</v>
      </c>
      <c r="Y853" t="s">
        <v>42</v>
      </c>
      <c r="Z853">
        <v>8.3333333333329998E-2</v>
      </c>
    </row>
    <row r="854" spans="1:28" x14ac:dyDescent="0.25">
      <c r="A854" t="s">
        <v>28</v>
      </c>
      <c r="B854" t="s">
        <v>2303</v>
      </c>
      <c r="C854">
        <v>2013</v>
      </c>
      <c r="D854" t="s">
        <v>54</v>
      </c>
      <c r="E854" t="s">
        <v>250</v>
      </c>
      <c r="F854">
        <v>6.7</v>
      </c>
      <c r="G854" t="s">
        <v>71</v>
      </c>
      <c r="H854">
        <v>20</v>
      </c>
      <c r="I854" t="s">
        <v>2304</v>
      </c>
      <c r="J854" t="s">
        <v>1135</v>
      </c>
      <c r="K854" t="s">
        <v>187</v>
      </c>
      <c r="M854" t="s">
        <v>76</v>
      </c>
      <c r="N854" t="s">
        <v>37</v>
      </c>
      <c r="O854" t="s">
        <v>38</v>
      </c>
      <c r="P854" t="s">
        <v>51</v>
      </c>
      <c r="Q854" t="s">
        <v>52</v>
      </c>
      <c r="R854">
        <v>0</v>
      </c>
      <c r="S854" t="s">
        <v>53</v>
      </c>
      <c r="Z854">
        <v>1.9166666666666301</v>
      </c>
    </row>
    <row r="855" spans="1:28" x14ac:dyDescent="0.25">
      <c r="A855" t="s">
        <v>28</v>
      </c>
      <c r="B855" t="s">
        <v>2305</v>
      </c>
      <c r="C855">
        <v>2013</v>
      </c>
      <c r="D855" t="s">
        <v>54</v>
      </c>
      <c r="E855" t="s">
        <v>47</v>
      </c>
      <c r="F855">
        <v>8.4</v>
      </c>
      <c r="G855" t="s">
        <v>71</v>
      </c>
      <c r="H855">
        <v>19</v>
      </c>
      <c r="I855" t="s">
        <v>2306</v>
      </c>
      <c r="J855" t="s">
        <v>1118</v>
      </c>
      <c r="K855" t="s">
        <v>74</v>
      </c>
      <c r="L855" t="s">
        <v>902</v>
      </c>
      <c r="M855" t="s">
        <v>76</v>
      </c>
      <c r="N855" t="s">
        <v>37</v>
      </c>
      <c r="O855" t="s">
        <v>38</v>
      </c>
      <c r="P855" t="s">
        <v>51</v>
      </c>
      <c r="Q855" t="s">
        <v>52</v>
      </c>
      <c r="R855">
        <v>0</v>
      </c>
      <c r="S855" t="s">
        <v>53</v>
      </c>
      <c r="T855">
        <v>8.5</v>
      </c>
      <c r="U855" t="s">
        <v>42</v>
      </c>
      <c r="V855">
        <v>7</v>
      </c>
      <c r="W855" t="s">
        <v>43</v>
      </c>
      <c r="X855">
        <v>8.5</v>
      </c>
      <c r="Y855" t="s">
        <v>42</v>
      </c>
      <c r="Z855">
        <v>1.99999999999996</v>
      </c>
    </row>
    <row r="856" spans="1:28" x14ac:dyDescent="0.25">
      <c r="A856" t="s">
        <v>28</v>
      </c>
      <c r="B856" t="s">
        <v>2307</v>
      </c>
      <c r="C856">
        <v>2013</v>
      </c>
      <c r="D856" t="s">
        <v>54</v>
      </c>
      <c r="E856" t="s">
        <v>47</v>
      </c>
      <c r="F856">
        <v>5.4</v>
      </c>
      <c r="G856" t="s">
        <v>71</v>
      </c>
      <c r="H856">
        <v>19</v>
      </c>
      <c r="I856" t="s">
        <v>2308</v>
      </c>
      <c r="J856" t="s">
        <v>571</v>
      </c>
      <c r="K856" t="s">
        <v>74</v>
      </c>
      <c r="L856" t="s">
        <v>167</v>
      </c>
      <c r="M856" t="s">
        <v>76</v>
      </c>
      <c r="N856" t="s">
        <v>37</v>
      </c>
      <c r="O856" t="s">
        <v>38</v>
      </c>
      <c r="P856" t="s">
        <v>51</v>
      </c>
      <c r="Q856" t="s">
        <v>52</v>
      </c>
      <c r="R856">
        <v>0</v>
      </c>
      <c r="S856" t="s">
        <v>53</v>
      </c>
      <c r="T856">
        <v>2.25</v>
      </c>
      <c r="U856" t="s">
        <v>43</v>
      </c>
      <c r="V856">
        <v>7.6666666666666696</v>
      </c>
      <c r="W856" t="s">
        <v>43</v>
      </c>
      <c r="X856">
        <v>7.3333333333333304</v>
      </c>
      <c r="Y856" t="s">
        <v>43</v>
      </c>
      <c r="Z856">
        <v>0.58333333333333004</v>
      </c>
    </row>
    <row r="857" spans="1:28" x14ac:dyDescent="0.25">
      <c r="A857" t="s">
        <v>55</v>
      </c>
      <c r="B857" t="s">
        <v>2309</v>
      </c>
      <c r="C857">
        <v>2012</v>
      </c>
      <c r="D857" t="s">
        <v>44</v>
      </c>
      <c r="E857" t="s">
        <v>5252</v>
      </c>
      <c r="F857">
        <v>7.8</v>
      </c>
      <c r="G857" t="s">
        <v>31</v>
      </c>
      <c r="H857">
        <v>21</v>
      </c>
      <c r="I857" t="s">
        <v>2310</v>
      </c>
      <c r="J857" t="s">
        <v>33</v>
      </c>
      <c r="K857" t="s">
        <v>34</v>
      </c>
      <c r="L857" t="s">
        <v>280</v>
      </c>
      <c r="M857" t="s">
        <v>36</v>
      </c>
      <c r="N857" t="s">
        <v>37</v>
      </c>
      <c r="O857" t="s">
        <v>38</v>
      </c>
      <c r="P857" t="s">
        <v>51</v>
      </c>
      <c r="T857">
        <v>1</v>
      </c>
      <c r="U857" t="s">
        <v>43</v>
      </c>
      <c r="V857">
        <v>8.6666666666666696</v>
      </c>
      <c r="W857" t="s">
        <v>43</v>
      </c>
      <c r="X857">
        <v>6.25</v>
      </c>
      <c r="Y857" t="s">
        <v>43</v>
      </c>
      <c r="Z857">
        <v>1.3333333333333099</v>
      </c>
    </row>
    <row r="858" spans="1:28" x14ac:dyDescent="0.25">
      <c r="A858" t="s">
        <v>45</v>
      </c>
      <c r="B858" t="s">
        <v>2311</v>
      </c>
      <c r="C858">
        <v>2012</v>
      </c>
      <c r="D858" t="s">
        <v>115</v>
      </c>
      <c r="E858" t="s">
        <v>5252</v>
      </c>
      <c r="F858">
        <v>6.7</v>
      </c>
      <c r="G858" t="s">
        <v>31</v>
      </c>
      <c r="H858">
        <v>21</v>
      </c>
      <c r="I858" t="s">
        <v>2312</v>
      </c>
      <c r="J858" t="s">
        <v>33</v>
      </c>
      <c r="K858" t="s">
        <v>34</v>
      </c>
      <c r="L858" t="s">
        <v>601</v>
      </c>
      <c r="M858" t="s">
        <v>36</v>
      </c>
      <c r="N858" t="s">
        <v>37</v>
      </c>
      <c r="O858" t="s">
        <v>38</v>
      </c>
      <c r="P858" t="s">
        <v>119</v>
      </c>
      <c r="T858">
        <v>6</v>
      </c>
      <c r="U858" t="s">
        <v>43</v>
      </c>
      <c r="V858">
        <v>6</v>
      </c>
      <c r="W858" t="s">
        <v>43</v>
      </c>
      <c r="X858">
        <v>7.6666666666666696</v>
      </c>
      <c r="Y858" t="s">
        <v>42</v>
      </c>
      <c r="Z858">
        <v>2.99999999999994</v>
      </c>
      <c r="AA858" t="s">
        <v>120</v>
      </c>
      <c r="AB858" t="s">
        <v>41</v>
      </c>
    </row>
    <row r="859" spans="1:28" x14ac:dyDescent="0.25">
      <c r="A859" t="s">
        <v>28</v>
      </c>
      <c r="B859" t="s">
        <v>2313</v>
      </c>
      <c r="C859">
        <v>2013</v>
      </c>
      <c r="D859" t="s">
        <v>44</v>
      </c>
      <c r="E859" t="s">
        <v>122</v>
      </c>
      <c r="F859">
        <v>5.9</v>
      </c>
      <c r="G859" t="s">
        <v>31</v>
      </c>
      <c r="H859">
        <v>21</v>
      </c>
      <c r="I859" t="s">
        <v>2314</v>
      </c>
      <c r="J859" t="s">
        <v>33</v>
      </c>
      <c r="K859" t="s">
        <v>160</v>
      </c>
      <c r="L859" t="s">
        <v>2315</v>
      </c>
      <c r="M859" t="s">
        <v>36</v>
      </c>
      <c r="N859" t="s">
        <v>37</v>
      </c>
      <c r="O859" t="s">
        <v>38</v>
      </c>
      <c r="P859" t="s">
        <v>39</v>
      </c>
      <c r="Q859" t="s">
        <v>40</v>
      </c>
      <c r="R859">
        <v>0</v>
      </c>
      <c r="S859" t="s">
        <v>41</v>
      </c>
      <c r="Z859">
        <v>1.74999999999997</v>
      </c>
    </row>
    <row r="860" spans="1:28" x14ac:dyDescent="0.25">
      <c r="A860" t="s">
        <v>61</v>
      </c>
      <c r="B860" t="s">
        <v>2316</v>
      </c>
      <c r="C860">
        <v>2014</v>
      </c>
      <c r="D860" t="s">
        <v>44</v>
      </c>
      <c r="E860" t="s">
        <v>5252</v>
      </c>
      <c r="F860">
        <v>3.6</v>
      </c>
      <c r="G860" t="s">
        <v>31</v>
      </c>
      <c r="H860">
        <v>21</v>
      </c>
      <c r="I860" t="s">
        <v>2317</v>
      </c>
      <c r="J860" t="s">
        <v>434</v>
      </c>
      <c r="K860" t="s">
        <v>146</v>
      </c>
      <c r="L860" t="s">
        <v>2318</v>
      </c>
      <c r="M860" t="s">
        <v>36</v>
      </c>
      <c r="N860" t="s">
        <v>37</v>
      </c>
      <c r="O860" t="s">
        <v>38</v>
      </c>
      <c r="P860" t="s">
        <v>51</v>
      </c>
      <c r="Q860" t="s">
        <v>345</v>
      </c>
      <c r="R860">
        <v>0</v>
      </c>
      <c r="S860" t="s">
        <v>346</v>
      </c>
      <c r="T860">
        <v>2</v>
      </c>
      <c r="U860" t="s">
        <v>214</v>
      </c>
      <c r="V860">
        <v>4</v>
      </c>
      <c r="W860" t="s">
        <v>43</v>
      </c>
      <c r="X860">
        <v>3</v>
      </c>
      <c r="Y860" t="s">
        <v>43</v>
      </c>
      <c r="Z860">
        <v>0.74999999999999001</v>
      </c>
    </row>
    <row r="861" spans="1:28" x14ac:dyDescent="0.25">
      <c r="A861" t="s">
        <v>28</v>
      </c>
      <c r="B861" t="s">
        <v>2319</v>
      </c>
      <c r="C861">
        <v>2014</v>
      </c>
      <c r="D861" t="s">
        <v>44</v>
      </c>
      <c r="E861" t="s">
        <v>122</v>
      </c>
      <c r="F861">
        <v>8.6999999999999993</v>
      </c>
      <c r="G861" t="s">
        <v>31</v>
      </c>
      <c r="H861">
        <v>25</v>
      </c>
      <c r="I861" t="s">
        <v>2320</v>
      </c>
      <c r="J861" t="s">
        <v>33</v>
      </c>
      <c r="K861" t="s">
        <v>92</v>
      </c>
      <c r="L861" t="s">
        <v>2321</v>
      </c>
      <c r="M861" t="s">
        <v>36</v>
      </c>
      <c r="N861" t="s">
        <v>37</v>
      </c>
      <c r="O861" t="s">
        <v>38</v>
      </c>
      <c r="P861" t="s">
        <v>712</v>
      </c>
      <c r="Q861" t="s">
        <v>713</v>
      </c>
      <c r="R861">
        <v>0</v>
      </c>
      <c r="S861" t="s">
        <v>41</v>
      </c>
      <c r="T861">
        <v>0</v>
      </c>
      <c r="U861" t="s">
        <v>43</v>
      </c>
      <c r="V861">
        <v>5.5</v>
      </c>
      <c r="W861" t="s">
        <v>43</v>
      </c>
      <c r="X861">
        <v>8</v>
      </c>
      <c r="Y861" t="s">
        <v>42</v>
      </c>
      <c r="Z861">
        <v>1.0833333333333099</v>
      </c>
    </row>
    <row r="862" spans="1:28" x14ac:dyDescent="0.25">
      <c r="A862" t="s">
        <v>55</v>
      </c>
      <c r="B862" t="s">
        <v>2322</v>
      </c>
      <c r="C862">
        <v>2012</v>
      </c>
      <c r="D862" t="s">
        <v>115</v>
      </c>
      <c r="E862" t="s">
        <v>5252</v>
      </c>
      <c r="F862">
        <v>7.5</v>
      </c>
      <c r="G862" t="s">
        <v>31</v>
      </c>
      <c r="H862">
        <v>22</v>
      </c>
      <c r="I862" t="s">
        <v>2323</v>
      </c>
      <c r="J862" t="s">
        <v>33</v>
      </c>
      <c r="K862" t="s">
        <v>74</v>
      </c>
      <c r="L862" t="s">
        <v>2190</v>
      </c>
      <c r="M862" t="s">
        <v>36</v>
      </c>
      <c r="N862" t="s">
        <v>60</v>
      </c>
      <c r="O862" t="s">
        <v>38</v>
      </c>
      <c r="P862" t="s">
        <v>51</v>
      </c>
      <c r="T862">
        <v>3</v>
      </c>
      <c r="U862" t="s">
        <v>43</v>
      </c>
      <c r="V862">
        <v>6.3333333333333304</v>
      </c>
      <c r="W862" t="s">
        <v>43</v>
      </c>
      <c r="X862">
        <v>6.25</v>
      </c>
      <c r="Y862" t="s">
        <v>43</v>
      </c>
      <c r="Z862">
        <v>0.83333333333332005</v>
      </c>
    </row>
    <row r="863" spans="1:28" x14ac:dyDescent="0.25">
      <c r="A863" t="s">
        <v>28</v>
      </c>
      <c r="B863" t="s">
        <v>2324</v>
      </c>
      <c r="C863">
        <v>2013</v>
      </c>
      <c r="D863" t="s">
        <v>54</v>
      </c>
      <c r="E863" t="s">
        <v>122</v>
      </c>
      <c r="F863">
        <v>9</v>
      </c>
      <c r="G863" t="s">
        <v>31</v>
      </c>
      <c r="H863">
        <v>23</v>
      </c>
      <c r="I863" t="s">
        <v>2325</v>
      </c>
      <c r="J863" t="s">
        <v>373</v>
      </c>
      <c r="K863" t="s">
        <v>34</v>
      </c>
      <c r="L863" t="s">
        <v>1406</v>
      </c>
      <c r="M863" t="s">
        <v>36</v>
      </c>
      <c r="N863" t="s">
        <v>37</v>
      </c>
      <c r="O863" t="s">
        <v>38</v>
      </c>
      <c r="P863" t="s">
        <v>119</v>
      </c>
      <c r="Q863" t="s">
        <v>120</v>
      </c>
      <c r="R863">
        <v>0</v>
      </c>
      <c r="S863" t="s">
        <v>41</v>
      </c>
      <c r="T863">
        <v>5.5</v>
      </c>
      <c r="U863" t="s">
        <v>42</v>
      </c>
      <c r="V863">
        <v>7</v>
      </c>
      <c r="W863" t="s">
        <v>43</v>
      </c>
      <c r="X863">
        <v>7</v>
      </c>
      <c r="Y863" t="s">
        <v>43</v>
      </c>
      <c r="Z863">
        <v>1.99999999999996</v>
      </c>
    </row>
    <row r="864" spans="1:28" x14ac:dyDescent="0.25">
      <c r="A864" t="s">
        <v>28</v>
      </c>
      <c r="B864" t="s">
        <v>2326</v>
      </c>
      <c r="C864">
        <v>2014</v>
      </c>
      <c r="D864" t="s">
        <v>83</v>
      </c>
      <c r="E864" t="s">
        <v>5252</v>
      </c>
      <c r="F864">
        <v>2.2000000000000002</v>
      </c>
      <c r="G864" t="s">
        <v>31</v>
      </c>
      <c r="H864">
        <v>23</v>
      </c>
      <c r="I864" t="s">
        <v>2327</v>
      </c>
      <c r="J864" t="s">
        <v>33</v>
      </c>
      <c r="K864" t="s">
        <v>34</v>
      </c>
      <c r="L864" t="s">
        <v>466</v>
      </c>
      <c r="M864" t="s">
        <v>36</v>
      </c>
      <c r="N864" t="s">
        <v>37</v>
      </c>
      <c r="O864" t="s">
        <v>38</v>
      </c>
      <c r="P864" t="s">
        <v>39</v>
      </c>
      <c r="Q864" t="s">
        <v>40</v>
      </c>
      <c r="R864">
        <v>0</v>
      </c>
      <c r="S864" t="s">
        <v>41</v>
      </c>
      <c r="T864">
        <v>3</v>
      </c>
      <c r="U864" t="s">
        <v>43</v>
      </c>
      <c r="V864">
        <v>4.75</v>
      </c>
      <c r="W864" t="s">
        <v>43</v>
      </c>
      <c r="X864">
        <v>2.6666666666666701</v>
      </c>
      <c r="Y864" t="s">
        <v>43</v>
      </c>
      <c r="Z864">
        <v>0.99999999999998002</v>
      </c>
    </row>
    <row r="865" spans="1:28" x14ac:dyDescent="0.25">
      <c r="A865" t="s">
        <v>28</v>
      </c>
      <c r="B865" t="s">
        <v>2328</v>
      </c>
      <c r="C865">
        <v>2014</v>
      </c>
      <c r="D865" t="s">
        <v>54</v>
      </c>
      <c r="E865" t="s">
        <v>47</v>
      </c>
      <c r="F865">
        <v>4.4000000000000004</v>
      </c>
      <c r="G865" t="s">
        <v>31</v>
      </c>
      <c r="H865">
        <v>23</v>
      </c>
      <c r="I865" t="s">
        <v>2329</v>
      </c>
      <c r="J865" t="s">
        <v>373</v>
      </c>
      <c r="K865" t="s">
        <v>74</v>
      </c>
      <c r="L865" t="s">
        <v>2330</v>
      </c>
      <c r="M865" t="s">
        <v>36</v>
      </c>
      <c r="N865" t="s">
        <v>37</v>
      </c>
      <c r="O865" t="s">
        <v>38</v>
      </c>
      <c r="P865" t="s">
        <v>41</v>
      </c>
      <c r="Q865" t="s">
        <v>207</v>
      </c>
      <c r="R865">
        <v>0</v>
      </c>
      <c r="S865" t="s">
        <v>41</v>
      </c>
      <c r="T865">
        <v>2</v>
      </c>
      <c r="U865" t="s">
        <v>43</v>
      </c>
      <c r="V865">
        <v>3.5</v>
      </c>
      <c r="W865" t="s">
        <v>43</v>
      </c>
      <c r="X865">
        <v>3</v>
      </c>
      <c r="Y865" t="s">
        <v>43</v>
      </c>
      <c r="Z865">
        <v>0.66666666666665997</v>
      </c>
    </row>
    <row r="866" spans="1:28" x14ac:dyDescent="0.25">
      <c r="A866" t="s">
        <v>61</v>
      </c>
      <c r="B866" t="s">
        <v>2331</v>
      </c>
      <c r="C866">
        <v>2014</v>
      </c>
      <c r="D866" t="s">
        <v>115</v>
      </c>
      <c r="E866" t="s">
        <v>30</v>
      </c>
      <c r="F866">
        <v>3.5</v>
      </c>
      <c r="G866" t="s">
        <v>98</v>
      </c>
      <c r="H866">
        <v>23</v>
      </c>
      <c r="I866" t="s">
        <v>2332</v>
      </c>
      <c r="J866" t="s">
        <v>2333</v>
      </c>
      <c r="K866" t="s">
        <v>92</v>
      </c>
      <c r="L866" t="s">
        <v>2334</v>
      </c>
      <c r="M866" t="s">
        <v>36</v>
      </c>
      <c r="N866" t="s">
        <v>37</v>
      </c>
      <c r="O866" t="s">
        <v>38</v>
      </c>
      <c r="P866" t="s">
        <v>51</v>
      </c>
      <c r="Q866" t="s">
        <v>1014</v>
      </c>
      <c r="R866">
        <v>0</v>
      </c>
      <c r="S866" t="s">
        <v>1015</v>
      </c>
      <c r="T866">
        <v>2</v>
      </c>
      <c r="U866" t="s">
        <v>42</v>
      </c>
      <c r="V866">
        <v>3.3333333333333299</v>
      </c>
      <c r="W866" t="s">
        <v>43</v>
      </c>
      <c r="X866">
        <v>6</v>
      </c>
      <c r="Y866" t="s">
        <v>43</v>
      </c>
      <c r="Z866">
        <v>0.33333333333332998</v>
      </c>
    </row>
    <row r="867" spans="1:28" x14ac:dyDescent="0.25">
      <c r="A867" t="s">
        <v>28</v>
      </c>
      <c r="B867" t="s">
        <v>2335</v>
      </c>
      <c r="C867">
        <v>2013</v>
      </c>
      <c r="D867" t="s">
        <v>115</v>
      </c>
      <c r="E867" t="s">
        <v>5252</v>
      </c>
      <c r="F867">
        <v>6.5</v>
      </c>
      <c r="G867" t="s">
        <v>31</v>
      </c>
      <c r="H867">
        <v>22</v>
      </c>
      <c r="I867" t="s">
        <v>2336</v>
      </c>
      <c r="J867" t="s">
        <v>1924</v>
      </c>
      <c r="K867" t="s">
        <v>58</v>
      </c>
      <c r="L867" t="s">
        <v>440</v>
      </c>
      <c r="M867" t="s">
        <v>36</v>
      </c>
      <c r="N867" t="s">
        <v>37</v>
      </c>
      <c r="O867" t="s">
        <v>38</v>
      </c>
      <c r="P867" t="s">
        <v>119</v>
      </c>
      <c r="Q867" t="s">
        <v>120</v>
      </c>
      <c r="R867">
        <v>0</v>
      </c>
      <c r="S867" t="s">
        <v>41</v>
      </c>
      <c r="T867">
        <v>3.25</v>
      </c>
      <c r="U867" t="s">
        <v>43</v>
      </c>
      <c r="V867">
        <v>5</v>
      </c>
      <c r="W867" t="s">
        <v>43</v>
      </c>
      <c r="X867">
        <v>5.5</v>
      </c>
      <c r="Y867" t="s">
        <v>42</v>
      </c>
      <c r="Z867">
        <v>8.3333333333329998E-2</v>
      </c>
    </row>
    <row r="868" spans="1:28" x14ac:dyDescent="0.25">
      <c r="A868" t="s">
        <v>28</v>
      </c>
      <c r="B868" t="s">
        <v>2337</v>
      </c>
      <c r="C868">
        <v>2014</v>
      </c>
      <c r="D868" t="s">
        <v>44</v>
      </c>
      <c r="E868" t="s">
        <v>5252</v>
      </c>
      <c r="F868">
        <v>10.4</v>
      </c>
      <c r="G868" t="s">
        <v>31</v>
      </c>
      <c r="H868">
        <v>22</v>
      </c>
      <c r="I868" t="s">
        <v>2338</v>
      </c>
      <c r="J868" t="s">
        <v>1924</v>
      </c>
      <c r="K868" t="s">
        <v>34</v>
      </c>
      <c r="L868" t="s">
        <v>280</v>
      </c>
      <c r="M868" t="s">
        <v>36</v>
      </c>
      <c r="N868" t="s">
        <v>37</v>
      </c>
      <c r="O868" t="s">
        <v>38</v>
      </c>
      <c r="P868" t="s">
        <v>96</v>
      </c>
      <c r="Q868" t="s">
        <v>125</v>
      </c>
      <c r="R868">
        <v>0</v>
      </c>
      <c r="S868" t="s">
        <v>96</v>
      </c>
      <c r="T868">
        <v>9</v>
      </c>
      <c r="U868" t="s">
        <v>43</v>
      </c>
      <c r="V868">
        <v>10</v>
      </c>
      <c r="W868" t="s">
        <v>43</v>
      </c>
      <c r="X868">
        <v>11</v>
      </c>
      <c r="Y868" t="s">
        <v>42</v>
      </c>
      <c r="Z868">
        <v>0.83333333333332005</v>
      </c>
    </row>
    <row r="869" spans="1:28" x14ac:dyDescent="0.25">
      <c r="A869" t="s">
        <v>45</v>
      </c>
      <c r="B869" t="s">
        <v>2339</v>
      </c>
      <c r="C869">
        <v>2012</v>
      </c>
      <c r="D869" t="s">
        <v>44</v>
      </c>
      <c r="E869" t="s">
        <v>5252</v>
      </c>
      <c r="F869">
        <v>8.3000000000000007</v>
      </c>
      <c r="G869" t="s">
        <v>31</v>
      </c>
      <c r="H869">
        <v>20</v>
      </c>
      <c r="I869" t="s">
        <v>2340</v>
      </c>
      <c r="J869" t="s">
        <v>49</v>
      </c>
      <c r="K869" t="s">
        <v>34</v>
      </c>
      <c r="L869" t="s">
        <v>1903</v>
      </c>
      <c r="M869" t="s">
        <v>36</v>
      </c>
      <c r="N869" t="s">
        <v>37</v>
      </c>
      <c r="O869" t="s">
        <v>38</v>
      </c>
      <c r="P869" t="s">
        <v>65</v>
      </c>
      <c r="T869">
        <v>3.5</v>
      </c>
      <c r="U869" t="s">
        <v>43</v>
      </c>
      <c r="V869">
        <v>7</v>
      </c>
      <c r="W869" t="s">
        <v>43</v>
      </c>
      <c r="X869">
        <v>10.6666666666667</v>
      </c>
      <c r="Y869" t="s">
        <v>43</v>
      </c>
      <c r="Z869">
        <v>2.99999999999994</v>
      </c>
      <c r="AA869" t="s">
        <v>612</v>
      </c>
      <c r="AB869" t="s">
        <v>41</v>
      </c>
    </row>
    <row r="870" spans="1:28" x14ac:dyDescent="0.25">
      <c r="A870" t="s">
        <v>28</v>
      </c>
      <c r="B870" t="s">
        <v>2341</v>
      </c>
      <c r="C870">
        <v>2014</v>
      </c>
      <c r="D870" t="s">
        <v>44</v>
      </c>
      <c r="E870" t="s">
        <v>47</v>
      </c>
      <c r="F870">
        <v>8.1999999999999993</v>
      </c>
      <c r="G870" t="s">
        <v>31</v>
      </c>
      <c r="H870">
        <v>22</v>
      </c>
      <c r="I870" t="s">
        <v>2342</v>
      </c>
      <c r="J870" t="s">
        <v>33</v>
      </c>
      <c r="K870" t="s">
        <v>160</v>
      </c>
      <c r="L870" t="s">
        <v>161</v>
      </c>
      <c r="M870" t="s">
        <v>36</v>
      </c>
      <c r="N870" t="s">
        <v>37</v>
      </c>
      <c r="O870" t="s">
        <v>38</v>
      </c>
      <c r="P870" t="s">
        <v>119</v>
      </c>
      <c r="Q870" t="s">
        <v>120</v>
      </c>
      <c r="R870">
        <v>0</v>
      </c>
      <c r="S870" t="s">
        <v>41</v>
      </c>
      <c r="T870">
        <v>9.6666666666666696</v>
      </c>
      <c r="U870" t="s">
        <v>43</v>
      </c>
      <c r="V870">
        <v>6.25</v>
      </c>
      <c r="W870" t="s">
        <v>43</v>
      </c>
      <c r="X870">
        <v>7</v>
      </c>
      <c r="Y870" t="s">
        <v>43</v>
      </c>
      <c r="Z870">
        <v>0.99999999999998002</v>
      </c>
    </row>
    <row r="871" spans="1:28" x14ac:dyDescent="0.25">
      <c r="A871" t="s">
        <v>28</v>
      </c>
      <c r="B871" t="s">
        <v>2343</v>
      </c>
      <c r="C871">
        <v>2012</v>
      </c>
      <c r="D871" t="s">
        <v>54</v>
      </c>
      <c r="E871" t="s">
        <v>250</v>
      </c>
      <c r="F871">
        <v>8.9</v>
      </c>
      <c r="G871" t="s">
        <v>184</v>
      </c>
      <c r="H871">
        <v>20</v>
      </c>
      <c r="I871" t="s">
        <v>2344</v>
      </c>
      <c r="J871" t="s">
        <v>396</v>
      </c>
      <c r="K871" t="s">
        <v>187</v>
      </c>
      <c r="M871" t="s">
        <v>148</v>
      </c>
      <c r="N871" t="s">
        <v>37</v>
      </c>
      <c r="O871" t="s">
        <v>38</v>
      </c>
      <c r="P871" t="s">
        <v>51</v>
      </c>
      <c r="Q871" t="s">
        <v>52</v>
      </c>
      <c r="R871">
        <v>0</v>
      </c>
      <c r="S871" t="s">
        <v>53</v>
      </c>
      <c r="Z871">
        <v>2.6666666666666199</v>
      </c>
    </row>
    <row r="872" spans="1:28" x14ac:dyDescent="0.25">
      <c r="A872" t="s">
        <v>28</v>
      </c>
      <c r="B872" t="s">
        <v>2345</v>
      </c>
      <c r="C872">
        <v>2014</v>
      </c>
      <c r="D872" t="s">
        <v>83</v>
      </c>
      <c r="E872" t="s">
        <v>5252</v>
      </c>
      <c r="F872">
        <v>7.9</v>
      </c>
      <c r="G872" t="s">
        <v>31</v>
      </c>
      <c r="H872">
        <v>21</v>
      </c>
      <c r="I872" t="s">
        <v>2346</v>
      </c>
      <c r="J872" t="s">
        <v>33</v>
      </c>
      <c r="K872" t="s">
        <v>34</v>
      </c>
      <c r="L872" t="s">
        <v>466</v>
      </c>
      <c r="M872" t="s">
        <v>36</v>
      </c>
      <c r="N872" t="s">
        <v>60</v>
      </c>
      <c r="O872" t="s">
        <v>38</v>
      </c>
      <c r="P872" t="s">
        <v>712</v>
      </c>
      <c r="Q872" t="s">
        <v>713</v>
      </c>
      <c r="R872">
        <v>0</v>
      </c>
      <c r="S872" t="s">
        <v>41</v>
      </c>
      <c r="T872">
        <v>4</v>
      </c>
      <c r="U872" t="s">
        <v>214</v>
      </c>
      <c r="V872">
        <v>7</v>
      </c>
      <c r="W872" t="s">
        <v>43</v>
      </c>
      <c r="X872">
        <v>9.6666666666666696</v>
      </c>
      <c r="Y872" t="s">
        <v>43</v>
      </c>
      <c r="Z872">
        <v>1.0833333333333099</v>
      </c>
    </row>
    <row r="873" spans="1:28" x14ac:dyDescent="0.25">
      <c r="A873" t="s">
        <v>28</v>
      </c>
      <c r="B873" t="s">
        <v>2347</v>
      </c>
      <c r="C873">
        <v>2013</v>
      </c>
      <c r="D873" t="s">
        <v>54</v>
      </c>
      <c r="E873" t="s">
        <v>5252</v>
      </c>
      <c r="F873">
        <v>7.5</v>
      </c>
      <c r="G873" t="s">
        <v>143</v>
      </c>
      <c r="H873">
        <v>19</v>
      </c>
      <c r="I873" t="s">
        <v>2348</v>
      </c>
      <c r="J873" t="s">
        <v>2349</v>
      </c>
      <c r="K873" t="s">
        <v>58</v>
      </c>
      <c r="L873" t="s">
        <v>440</v>
      </c>
      <c r="M873" t="s">
        <v>36</v>
      </c>
      <c r="N873" t="s">
        <v>37</v>
      </c>
      <c r="O873" t="s">
        <v>38</v>
      </c>
      <c r="P873" t="s">
        <v>119</v>
      </c>
      <c r="Q873" t="s">
        <v>120</v>
      </c>
      <c r="R873">
        <v>0</v>
      </c>
      <c r="S873" t="s">
        <v>41</v>
      </c>
      <c r="T873">
        <v>8.6666666666666696</v>
      </c>
      <c r="U873" t="s">
        <v>43</v>
      </c>
      <c r="V873">
        <v>5</v>
      </c>
      <c r="W873" t="s">
        <v>43</v>
      </c>
      <c r="X873">
        <v>8.6666666666666696</v>
      </c>
      <c r="Y873" t="s">
        <v>42</v>
      </c>
      <c r="Z873">
        <v>1.99999999999996</v>
      </c>
    </row>
    <row r="874" spans="1:28" x14ac:dyDescent="0.25">
      <c r="A874" t="s">
        <v>55</v>
      </c>
      <c r="B874" t="s">
        <v>2350</v>
      </c>
      <c r="C874">
        <v>2014</v>
      </c>
      <c r="D874" t="s">
        <v>54</v>
      </c>
      <c r="E874" t="s">
        <v>122</v>
      </c>
      <c r="F874">
        <v>7.5</v>
      </c>
      <c r="G874" t="s">
        <v>31</v>
      </c>
      <c r="H874">
        <v>20</v>
      </c>
      <c r="I874" t="s">
        <v>2351</v>
      </c>
      <c r="J874" t="s">
        <v>89</v>
      </c>
      <c r="K874" t="s">
        <v>34</v>
      </c>
      <c r="L874" t="s">
        <v>280</v>
      </c>
      <c r="M874" t="s">
        <v>36</v>
      </c>
      <c r="N874" t="s">
        <v>60</v>
      </c>
      <c r="O874" t="s">
        <v>38</v>
      </c>
      <c r="P874" t="s">
        <v>51</v>
      </c>
      <c r="T874">
        <v>7</v>
      </c>
      <c r="U874" t="s">
        <v>42</v>
      </c>
      <c r="V874">
        <v>7</v>
      </c>
      <c r="W874" t="s">
        <v>43</v>
      </c>
      <c r="X874">
        <v>12</v>
      </c>
      <c r="Y874" t="s">
        <v>42</v>
      </c>
      <c r="Z874">
        <v>0.66666666666665997</v>
      </c>
    </row>
    <row r="875" spans="1:28" x14ac:dyDescent="0.25">
      <c r="A875" t="s">
        <v>55</v>
      </c>
      <c r="B875" t="s">
        <v>2352</v>
      </c>
      <c r="C875">
        <v>2014</v>
      </c>
      <c r="D875" t="s">
        <v>68</v>
      </c>
      <c r="E875" t="s">
        <v>122</v>
      </c>
      <c r="F875">
        <v>9.6999999999999993</v>
      </c>
      <c r="G875" t="s">
        <v>31</v>
      </c>
      <c r="H875">
        <v>25</v>
      </c>
      <c r="I875" t="s">
        <v>2353</v>
      </c>
      <c r="J875" t="s">
        <v>89</v>
      </c>
      <c r="K875" t="s">
        <v>34</v>
      </c>
      <c r="L875" t="s">
        <v>537</v>
      </c>
      <c r="M875" t="s">
        <v>36</v>
      </c>
      <c r="N875" t="s">
        <v>37</v>
      </c>
      <c r="O875" t="s">
        <v>38</v>
      </c>
      <c r="P875" t="s">
        <v>41</v>
      </c>
      <c r="T875">
        <v>8.5</v>
      </c>
      <c r="U875" t="s">
        <v>42</v>
      </c>
      <c r="V875">
        <v>9.5</v>
      </c>
      <c r="W875" t="s">
        <v>43</v>
      </c>
      <c r="X875">
        <v>11</v>
      </c>
      <c r="Y875" t="s">
        <v>42</v>
      </c>
      <c r="Z875">
        <v>0</v>
      </c>
    </row>
    <row r="876" spans="1:28" x14ac:dyDescent="0.25">
      <c r="A876" t="s">
        <v>28</v>
      </c>
      <c r="B876" t="s">
        <v>2354</v>
      </c>
      <c r="C876">
        <v>2013</v>
      </c>
      <c r="D876" t="s">
        <v>54</v>
      </c>
      <c r="E876" t="s">
        <v>122</v>
      </c>
      <c r="F876">
        <v>7.9</v>
      </c>
      <c r="G876" t="s">
        <v>31</v>
      </c>
      <c r="H876">
        <v>24</v>
      </c>
      <c r="I876" t="s">
        <v>2355</v>
      </c>
      <c r="J876" t="s">
        <v>89</v>
      </c>
      <c r="K876" t="s">
        <v>34</v>
      </c>
      <c r="L876" t="s">
        <v>1406</v>
      </c>
      <c r="M876" t="s">
        <v>36</v>
      </c>
      <c r="N876" t="s">
        <v>37</v>
      </c>
      <c r="O876" t="s">
        <v>38</v>
      </c>
      <c r="P876" t="s">
        <v>96</v>
      </c>
      <c r="Q876" t="s">
        <v>646</v>
      </c>
      <c r="R876">
        <v>0</v>
      </c>
      <c r="S876" t="s">
        <v>96</v>
      </c>
      <c r="T876">
        <v>9.5</v>
      </c>
      <c r="U876" t="s">
        <v>42</v>
      </c>
      <c r="V876">
        <v>6</v>
      </c>
      <c r="W876" t="s">
        <v>43</v>
      </c>
      <c r="X876">
        <v>7</v>
      </c>
      <c r="Y876" t="s">
        <v>43</v>
      </c>
      <c r="Z876">
        <v>0.91666666666664998</v>
      </c>
    </row>
    <row r="877" spans="1:28" x14ac:dyDescent="0.25">
      <c r="A877" t="s">
        <v>55</v>
      </c>
      <c r="B877" t="s">
        <v>2356</v>
      </c>
      <c r="C877">
        <v>2013</v>
      </c>
      <c r="D877" t="s">
        <v>68</v>
      </c>
      <c r="E877" t="s">
        <v>122</v>
      </c>
      <c r="F877">
        <v>7.4</v>
      </c>
      <c r="G877" t="s">
        <v>31</v>
      </c>
      <c r="H877">
        <v>23</v>
      </c>
      <c r="I877" t="s">
        <v>2357</v>
      </c>
      <c r="J877" t="s">
        <v>635</v>
      </c>
      <c r="K877" t="s">
        <v>34</v>
      </c>
      <c r="L877" t="s">
        <v>748</v>
      </c>
      <c r="M877" t="s">
        <v>36</v>
      </c>
      <c r="N877" t="s">
        <v>37</v>
      </c>
      <c r="O877" t="s">
        <v>38</v>
      </c>
      <c r="P877" t="s">
        <v>51</v>
      </c>
      <c r="T877">
        <v>8.5</v>
      </c>
      <c r="U877" t="s">
        <v>214</v>
      </c>
      <c r="V877">
        <v>5.5</v>
      </c>
      <c r="W877" t="s">
        <v>43</v>
      </c>
      <c r="X877">
        <v>5.5</v>
      </c>
      <c r="Y877" t="s">
        <v>42</v>
      </c>
      <c r="Z877">
        <v>0.66666666666665997</v>
      </c>
    </row>
    <row r="878" spans="1:28" x14ac:dyDescent="0.25">
      <c r="A878" t="s">
        <v>45</v>
      </c>
      <c r="B878" t="s">
        <v>2358</v>
      </c>
      <c r="C878">
        <v>2012</v>
      </c>
      <c r="D878" t="s">
        <v>83</v>
      </c>
      <c r="E878" t="s">
        <v>47</v>
      </c>
      <c r="F878">
        <v>4.2</v>
      </c>
      <c r="G878" t="s">
        <v>31</v>
      </c>
      <c r="H878">
        <v>22</v>
      </c>
      <c r="I878" t="s">
        <v>2359</v>
      </c>
      <c r="J878" t="s">
        <v>33</v>
      </c>
      <c r="K878" t="s">
        <v>160</v>
      </c>
      <c r="L878" t="s">
        <v>161</v>
      </c>
      <c r="M878" t="s">
        <v>36</v>
      </c>
      <c r="N878" t="s">
        <v>37</v>
      </c>
      <c r="O878" t="s">
        <v>38</v>
      </c>
      <c r="P878" t="s">
        <v>51</v>
      </c>
      <c r="T878">
        <v>1.3333333333333299</v>
      </c>
      <c r="U878" t="s">
        <v>43</v>
      </c>
      <c r="V878">
        <v>5.5</v>
      </c>
      <c r="W878" t="s">
        <v>43</v>
      </c>
      <c r="X878">
        <v>6</v>
      </c>
      <c r="Y878" t="s">
        <v>43</v>
      </c>
      <c r="Z878">
        <v>2.99999999999994</v>
      </c>
      <c r="AA878" t="s">
        <v>52</v>
      </c>
      <c r="AB878" t="s">
        <v>53</v>
      </c>
    </row>
    <row r="879" spans="1:28" x14ac:dyDescent="0.25">
      <c r="A879" t="s">
        <v>441</v>
      </c>
      <c r="B879" t="s">
        <v>2360</v>
      </c>
      <c r="C879">
        <v>2013</v>
      </c>
      <c r="D879" t="s">
        <v>44</v>
      </c>
      <c r="E879" t="s">
        <v>5252</v>
      </c>
      <c r="F879">
        <v>3</v>
      </c>
      <c r="G879" t="s">
        <v>31</v>
      </c>
      <c r="H879">
        <v>21</v>
      </c>
      <c r="I879" t="s">
        <v>2361</v>
      </c>
      <c r="J879" t="s">
        <v>89</v>
      </c>
      <c r="K879" t="s">
        <v>92</v>
      </c>
      <c r="L879" t="s">
        <v>2362</v>
      </c>
      <c r="M879" t="s">
        <v>36</v>
      </c>
      <c r="N879" t="s">
        <v>37</v>
      </c>
      <c r="O879" t="s">
        <v>38</v>
      </c>
      <c r="P879" t="s">
        <v>94</v>
      </c>
      <c r="Q879" t="s">
        <v>207</v>
      </c>
      <c r="R879">
        <v>0</v>
      </c>
      <c r="S879" t="s">
        <v>41</v>
      </c>
      <c r="T879">
        <v>2.6666666666666701</v>
      </c>
      <c r="U879" t="s">
        <v>43</v>
      </c>
      <c r="V879">
        <v>2.6666666666666701</v>
      </c>
      <c r="W879" t="s">
        <v>43</v>
      </c>
      <c r="X879">
        <v>3.3333333333333299</v>
      </c>
      <c r="Y879" t="s">
        <v>43</v>
      </c>
      <c r="Z879">
        <v>0.74999999999999001</v>
      </c>
    </row>
    <row r="880" spans="1:28" x14ac:dyDescent="0.25">
      <c r="A880" t="s">
        <v>28</v>
      </c>
      <c r="B880" t="s">
        <v>2363</v>
      </c>
      <c r="C880">
        <v>2013</v>
      </c>
      <c r="D880" t="s">
        <v>44</v>
      </c>
      <c r="E880" t="s">
        <v>5252</v>
      </c>
      <c r="F880">
        <v>5.7</v>
      </c>
      <c r="G880" t="s">
        <v>143</v>
      </c>
      <c r="H880">
        <v>20</v>
      </c>
      <c r="I880" t="s">
        <v>2364</v>
      </c>
      <c r="J880" t="s">
        <v>365</v>
      </c>
      <c r="K880" t="s">
        <v>205</v>
      </c>
      <c r="L880" t="s">
        <v>1155</v>
      </c>
      <c r="M880" t="s">
        <v>148</v>
      </c>
      <c r="N880" t="s">
        <v>37</v>
      </c>
      <c r="O880" t="s">
        <v>38</v>
      </c>
      <c r="P880" t="s">
        <v>51</v>
      </c>
      <c r="Q880" t="s">
        <v>52</v>
      </c>
      <c r="R880">
        <v>0</v>
      </c>
      <c r="S880" t="s">
        <v>53</v>
      </c>
      <c r="T880">
        <v>8.5</v>
      </c>
      <c r="U880" t="s">
        <v>43</v>
      </c>
      <c r="V880">
        <v>4.75</v>
      </c>
      <c r="W880" t="s">
        <v>43</v>
      </c>
      <c r="X880">
        <v>6</v>
      </c>
      <c r="Y880" t="s">
        <v>42</v>
      </c>
      <c r="Z880">
        <v>1.99999999999996</v>
      </c>
    </row>
    <row r="881" spans="1:28" x14ac:dyDescent="0.25">
      <c r="A881" t="s">
        <v>28</v>
      </c>
      <c r="B881" t="s">
        <v>2365</v>
      </c>
      <c r="C881">
        <v>2013</v>
      </c>
      <c r="D881" t="s">
        <v>44</v>
      </c>
      <c r="E881" t="s">
        <v>5252</v>
      </c>
      <c r="F881">
        <v>7.9</v>
      </c>
      <c r="G881" t="s">
        <v>31</v>
      </c>
      <c r="H881">
        <v>20</v>
      </c>
      <c r="I881" t="s">
        <v>2366</v>
      </c>
      <c r="J881" t="s">
        <v>586</v>
      </c>
      <c r="K881" t="s">
        <v>34</v>
      </c>
      <c r="L881" t="s">
        <v>292</v>
      </c>
      <c r="M881" t="s">
        <v>36</v>
      </c>
      <c r="N881" t="s">
        <v>37</v>
      </c>
      <c r="O881" t="s">
        <v>38</v>
      </c>
      <c r="P881" t="s">
        <v>41</v>
      </c>
      <c r="Q881" t="s">
        <v>207</v>
      </c>
      <c r="R881">
        <v>0</v>
      </c>
      <c r="S881" t="s">
        <v>41</v>
      </c>
      <c r="T881">
        <v>6.25</v>
      </c>
      <c r="U881" t="s">
        <v>43</v>
      </c>
      <c r="V881">
        <v>4.25</v>
      </c>
      <c r="W881" t="s">
        <v>43</v>
      </c>
      <c r="X881">
        <v>4.3333333333333304</v>
      </c>
      <c r="Y881" t="s">
        <v>42</v>
      </c>
      <c r="Z881">
        <v>1.99999999999996</v>
      </c>
    </row>
    <row r="882" spans="1:28" x14ac:dyDescent="0.25">
      <c r="A882" t="s">
        <v>28</v>
      </c>
      <c r="B882" t="s">
        <v>2367</v>
      </c>
      <c r="C882">
        <v>2014</v>
      </c>
      <c r="D882" t="s">
        <v>54</v>
      </c>
      <c r="E882" t="s">
        <v>250</v>
      </c>
      <c r="F882">
        <v>8.1999999999999993</v>
      </c>
      <c r="G882" t="s">
        <v>31</v>
      </c>
      <c r="H882">
        <v>19</v>
      </c>
      <c r="I882" t="s">
        <v>2368</v>
      </c>
      <c r="J882" t="s">
        <v>2369</v>
      </c>
      <c r="K882" t="s">
        <v>187</v>
      </c>
      <c r="L882" t="s">
        <v>308</v>
      </c>
      <c r="M882" t="s">
        <v>148</v>
      </c>
      <c r="N882" t="s">
        <v>37</v>
      </c>
      <c r="O882" t="s">
        <v>38</v>
      </c>
      <c r="P882" t="s">
        <v>401</v>
      </c>
      <c r="Q882" t="s">
        <v>528</v>
      </c>
      <c r="R882">
        <v>0</v>
      </c>
      <c r="S882" t="s">
        <v>96</v>
      </c>
      <c r="Z882">
        <v>0.66666666666664998</v>
      </c>
    </row>
    <row r="883" spans="1:28" x14ac:dyDescent="0.25">
      <c r="A883" t="s">
        <v>28</v>
      </c>
      <c r="B883" t="s">
        <v>2370</v>
      </c>
      <c r="C883">
        <v>2012</v>
      </c>
      <c r="D883" t="s">
        <v>54</v>
      </c>
      <c r="E883" t="s">
        <v>47</v>
      </c>
      <c r="F883">
        <v>5.7</v>
      </c>
      <c r="G883" t="s">
        <v>31</v>
      </c>
      <c r="H883">
        <v>20</v>
      </c>
      <c r="I883" t="s">
        <v>2371</v>
      </c>
      <c r="J883" t="s">
        <v>434</v>
      </c>
      <c r="K883" t="s">
        <v>58</v>
      </c>
      <c r="L883" t="s">
        <v>59</v>
      </c>
      <c r="M883" t="s">
        <v>36</v>
      </c>
      <c r="N883" t="s">
        <v>37</v>
      </c>
      <c r="O883" t="s">
        <v>38</v>
      </c>
      <c r="P883" t="s">
        <v>119</v>
      </c>
      <c r="Q883" t="s">
        <v>120</v>
      </c>
      <c r="R883">
        <v>0</v>
      </c>
      <c r="S883" t="s">
        <v>41</v>
      </c>
      <c r="T883">
        <v>6</v>
      </c>
      <c r="U883" t="s">
        <v>43</v>
      </c>
      <c r="V883">
        <v>3.3333333333333299</v>
      </c>
      <c r="W883" t="s">
        <v>43</v>
      </c>
      <c r="X883">
        <v>6</v>
      </c>
      <c r="Y883" t="s">
        <v>43</v>
      </c>
      <c r="Z883">
        <v>2.24999999999996</v>
      </c>
    </row>
    <row r="884" spans="1:28" x14ac:dyDescent="0.25">
      <c r="A884" t="s">
        <v>55</v>
      </c>
      <c r="B884" t="s">
        <v>2372</v>
      </c>
      <c r="C884">
        <v>2014</v>
      </c>
      <c r="D884" t="s">
        <v>44</v>
      </c>
      <c r="E884" t="s">
        <v>47</v>
      </c>
      <c r="F884">
        <v>6.2</v>
      </c>
      <c r="G884" t="s">
        <v>143</v>
      </c>
      <c r="H884">
        <v>21</v>
      </c>
      <c r="I884" t="s">
        <v>2373</v>
      </c>
      <c r="J884" t="s">
        <v>365</v>
      </c>
      <c r="K884" t="s">
        <v>58</v>
      </c>
      <c r="L884" t="s">
        <v>349</v>
      </c>
      <c r="M884" t="s">
        <v>148</v>
      </c>
      <c r="N884" t="s">
        <v>60</v>
      </c>
      <c r="O884" t="s">
        <v>38</v>
      </c>
      <c r="P884" t="s">
        <v>51</v>
      </c>
      <c r="T884">
        <v>4</v>
      </c>
      <c r="U884" t="s">
        <v>42</v>
      </c>
      <c r="V884">
        <v>2.6666666666666701</v>
      </c>
      <c r="W884" t="s">
        <v>43</v>
      </c>
      <c r="X884">
        <v>3.5</v>
      </c>
      <c r="Y884" t="s">
        <v>43</v>
      </c>
      <c r="Z884">
        <v>0.33333333333332998</v>
      </c>
    </row>
    <row r="885" spans="1:28" x14ac:dyDescent="0.25">
      <c r="A885" t="s">
        <v>28</v>
      </c>
      <c r="B885" t="s">
        <v>2374</v>
      </c>
      <c r="C885">
        <v>2013</v>
      </c>
      <c r="D885" t="s">
        <v>54</v>
      </c>
      <c r="E885" t="s">
        <v>47</v>
      </c>
      <c r="F885">
        <v>5.8</v>
      </c>
      <c r="G885" t="s">
        <v>31</v>
      </c>
      <c r="H885">
        <v>20</v>
      </c>
      <c r="I885" t="s">
        <v>2375</v>
      </c>
      <c r="J885" t="s">
        <v>1735</v>
      </c>
      <c r="K885" t="s">
        <v>34</v>
      </c>
      <c r="L885" t="s">
        <v>944</v>
      </c>
      <c r="M885" t="s">
        <v>36</v>
      </c>
      <c r="N885" t="s">
        <v>37</v>
      </c>
      <c r="O885" t="s">
        <v>38</v>
      </c>
      <c r="P885" t="s">
        <v>51</v>
      </c>
      <c r="Q885" t="s">
        <v>52</v>
      </c>
      <c r="R885">
        <v>0</v>
      </c>
      <c r="S885" t="s">
        <v>53</v>
      </c>
      <c r="T885">
        <v>2.6666666666666701</v>
      </c>
      <c r="U885" t="s">
        <v>43</v>
      </c>
      <c r="V885">
        <v>2.6666666666666701</v>
      </c>
      <c r="W885" t="s">
        <v>43</v>
      </c>
      <c r="X885">
        <v>7</v>
      </c>
      <c r="Y885" t="s">
        <v>43</v>
      </c>
      <c r="Z885">
        <v>1.5833333333333</v>
      </c>
    </row>
    <row r="886" spans="1:28" x14ac:dyDescent="0.25">
      <c r="A886" t="s">
        <v>55</v>
      </c>
      <c r="B886" t="s">
        <v>2376</v>
      </c>
      <c r="C886">
        <v>2012</v>
      </c>
      <c r="D886" t="s">
        <v>54</v>
      </c>
      <c r="E886" t="s">
        <v>5252</v>
      </c>
      <c r="F886">
        <v>5.6</v>
      </c>
      <c r="G886" t="s">
        <v>71</v>
      </c>
      <c r="H886">
        <v>19</v>
      </c>
      <c r="I886" t="s">
        <v>2377</v>
      </c>
      <c r="J886" t="s">
        <v>262</v>
      </c>
      <c r="K886" t="s">
        <v>74</v>
      </c>
      <c r="L886" t="s">
        <v>2183</v>
      </c>
      <c r="M886" t="s">
        <v>76</v>
      </c>
      <c r="N886" t="s">
        <v>37</v>
      </c>
      <c r="O886" t="s">
        <v>38</v>
      </c>
      <c r="P886" t="s">
        <v>51</v>
      </c>
      <c r="T886">
        <v>4.3333333333333304</v>
      </c>
      <c r="U886" t="s">
        <v>43</v>
      </c>
      <c r="V886">
        <v>2.6666666666666701</v>
      </c>
      <c r="W886" t="s">
        <v>43</v>
      </c>
      <c r="X886">
        <v>6</v>
      </c>
      <c r="Y886" t="s">
        <v>42</v>
      </c>
      <c r="Z886">
        <v>0.33333333333332998</v>
      </c>
    </row>
    <row r="887" spans="1:28" x14ac:dyDescent="0.25">
      <c r="A887" t="s">
        <v>28</v>
      </c>
      <c r="B887" t="s">
        <v>2378</v>
      </c>
      <c r="C887">
        <v>2014</v>
      </c>
      <c r="D887" t="s">
        <v>54</v>
      </c>
      <c r="E887" t="s">
        <v>47</v>
      </c>
      <c r="F887">
        <v>7.3</v>
      </c>
      <c r="G887" t="s">
        <v>31</v>
      </c>
      <c r="H887">
        <v>19</v>
      </c>
      <c r="I887" t="s">
        <v>2379</v>
      </c>
      <c r="J887" t="s">
        <v>89</v>
      </c>
      <c r="K887" t="s">
        <v>58</v>
      </c>
      <c r="L887" t="s">
        <v>288</v>
      </c>
      <c r="M887" t="s">
        <v>36</v>
      </c>
      <c r="N887" t="s">
        <v>37</v>
      </c>
      <c r="O887" t="s">
        <v>38</v>
      </c>
      <c r="P887" t="s">
        <v>41</v>
      </c>
      <c r="Q887" t="s">
        <v>207</v>
      </c>
      <c r="R887">
        <v>0</v>
      </c>
      <c r="S887" t="s">
        <v>41</v>
      </c>
      <c r="T887">
        <v>8.6666666666666696</v>
      </c>
      <c r="U887" t="s">
        <v>43</v>
      </c>
      <c r="V887">
        <v>4</v>
      </c>
      <c r="W887" t="s">
        <v>43</v>
      </c>
      <c r="X887">
        <v>8</v>
      </c>
      <c r="Y887" t="s">
        <v>42</v>
      </c>
      <c r="Z887">
        <v>0.99999999999998002</v>
      </c>
    </row>
    <row r="888" spans="1:28" x14ac:dyDescent="0.25">
      <c r="A888" t="s">
        <v>55</v>
      </c>
      <c r="B888" t="s">
        <v>2380</v>
      </c>
      <c r="C888">
        <v>2012</v>
      </c>
      <c r="D888" t="s">
        <v>83</v>
      </c>
      <c r="E888" t="s">
        <v>5252</v>
      </c>
      <c r="F888">
        <v>2.4</v>
      </c>
      <c r="G888" t="s">
        <v>71</v>
      </c>
      <c r="H888">
        <v>24</v>
      </c>
      <c r="I888" t="s">
        <v>2381</v>
      </c>
      <c r="J888" t="s">
        <v>391</v>
      </c>
      <c r="K888" t="s">
        <v>74</v>
      </c>
      <c r="L888" t="s">
        <v>998</v>
      </c>
      <c r="M888" t="s">
        <v>76</v>
      </c>
      <c r="N888" t="s">
        <v>37</v>
      </c>
      <c r="O888" t="s">
        <v>38</v>
      </c>
      <c r="P888" t="s">
        <v>51</v>
      </c>
      <c r="T888">
        <v>1</v>
      </c>
      <c r="U888" t="s">
        <v>43</v>
      </c>
      <c r="V888">
        <v>1</v>
      </c>
      <c r="W888" t="s">
        <v>43</v>
      </c>
      <c r="X888">
        <v>4</v>
      </c>
      <c r="Y888" t="s">
        <v>42</v>
      </c>
      <c r="Z888">
        <v>1.4166666666666401</v>
      </c>
    </row>
    <row r="889" spans="1:28" x14ac:dyDescent="0.25">
      <c r="A889" t="s">
        <v>55</v>
      </c>
      <c r="B889" t="s">
        <v>2382</v>
      </c>
      <c r="C889">
        <v>2012</v>
      </c>
      <c r="D889" t="s">
        <v>44</v>
      </c>
      <c r="E889" t="s">
        <v>122</v>
      </c>
      <c r="F889">
        <v>4.5</v>
      </c>
      <c r="G889" t="s">
        <v>71</v>
      </c>
      <c r="H889">
        <v>21</v>
      </c>
      <c r="I889" t="s">
        <v>2383</v>
      </c>
      <c r="J889" t="s">
        <v>193</v>
      </c>
      <c r="K889" t="s">
        <v>74</v>
      </c>
      <c r="L889" t="s">
        <v>2384</v>
      </c>
      <c r="M889" t="s">
        <v>76</v>
      </c>
      <c r="N889" t="s">
        <v>37</v>
      </c>
      <c r="O889" t="s">
        <v>38</v>
      </c>
      <c r="P889" t="s">
        <v>51</v>
      </c>
      <c r="Z889">
        <v>0.74999999999999001</v>
      </c>
    </row>
    <row r="890" spans="1:28" x14ac:dyDescent="0.25">
      <c r="A890" t="s">
        <v>28</v>
      </c>
      <c r="B890" t="s">
        <v>2385</v>
      </c>
      <c r="C890">
        <v>2014</v>
      </c>
      <c r="D890" t="s">
        <v>83</v>
      </c>
      <c r="E890" t="s">
        <v>5252</v>
      </c>
      <c r="F890">
        <v>9</v>
      </c>
      <c r="G890" t="s">
        <v>71</v>
      </c>
      <c r="H890">
        <v>22</v>
      </c>
      <c r="I890" t="s">
        <v>2386</v>
      </c>
      <c r="J890" t="s">
        <v>1203</v>
      </c>
      <c r="K890" t="s">
        <v>74</v>
      </c>
      <c r="L890" t="s">
        <v>2387</v>
      </c>
      <c r="M890" t="s">
        <v>76</v>
      </c>
      <c r="N890" t="s">
        <v>60</v>
      </c>
      <c r="O890" t="s">
        <v>38</v>
      </c>
      <c r="P890" t="s">
        <v>51</v>
      </c>
      <c r="Q890" t="s">
        <v>52</v>
      </c>
      <c r="R890">
        <v>0</v>
      </c>
      <c r="S890" t="s">
        <v>53</v>
      </c>
      <c r="T890">
        <v>8</v>
      </c>
      <c r="U890" t="s">
        <v>43</v>
      </c>
      <c r="V890">
        <v>9</v>
      </c>
      <c r="W890" t="s">
        <v>43</v>
      </c>
      <c r="X890">
        <v>9</v>
      </c>
      <c r="Y890" t="s">
        <v>42</v>
      </c>
      <c r="Z890">
        <v>1.0833333333333099</v>
      </c>
    </row>
    <row r="891" spans="1:28" x14ac:dyDescent="0.25">
      <c r="A891" t="s">
        <v>55</v>
      </c>
      <c r="B891" t="s">
        <v>2388</v>
      </c>
      <c r="C891">
        <v>2012</v>
      </c>
      <c r="D891" t="s">
        <v>54</v>
      </c>
      <c r="E891" t="s">
        <v>122</v>
      </c>
      <c r="F891">
        <v>10.9</v>
      </c>
      <c r="G891" t="s">
        <v>31</v>
      </c>
      <c r="H891">
        <v>20</v>
      </c>
      <c r="I891" t="s">
        <v>2389</v>
      </c>
      <c r="J891" t="s">
        <v>33</v>
      </c>
      <c r="K891" t="s">
        <v>34</v>
      </c>
      <c r="L891" t="s">
        <v>280</v>
      </c>
      <c r="M891" t="s">
        <v>36</v>
      </c>
      <c r="N891" t="s">
        <v>37</v>
      </c>
      <c r="O891" t="s">
        <v>38</v>
      </c>
      <c r="P891" t="s">
        <v>65</v>
      </c>
      <c r="Z891">
        <v>0.33333333333331999</v>
      </c>
    </row>
    <row r="892" spans="1:28" x14ac:dyDescent="0.25">
      <c r="A892" t="s">
        <v>55</v>
      </c>
      <c r="B892" t="s">
        <v>2390</v>
      </c>
      <c r="C892">
        <v>2014</v>
      </c>
      <c r="D892" t="s">
        <v>44</v>
      </c>
      <c r="E892" t="s">
        <v>47</v>
      </c>
      <c r="F892">
        <v>5.4</v>
      </c>
      <c r="G892" t="s">
        <v>31</v>
      </c>
      <c r="H892">
        <v>21</v>
      </c>
      <c r="I892" t="s">
        <v>2391</v>
      </c>
      <c r="J892" t="s">
        <v>89</v>
      </c>
      <c r="K892" t="s">
        <v>34</v>
      </c>
      <c r="L892" t="s">
        <v>285</v>
      </c>
      <c r="M892" t="s">
        <v>36</v>
      </c>
      <c r="N892" t="s">
        <v>37</v>
      </c>
      <c r="O892" t="s">
        <v>38</v>
      </c>
      <c r="P892" t="s">
        <v>645</v>
      </c>
      <c r="T892">
        <v>7</v>
      </c>
      <c r="U892" t="s">
        <v>43</v>
      </c>
      <c r="V892">
        <v>2.6666666666666701</v>
      </c>
      <c r="W892" t="s">
        <v>43</v>
      </c>
      <c r="X892">
        <v>2.6666666666666701</v>
      </c>
      <c r="Y892" t="s">
        <v>42</v>
      </c>
      <c r="Z892">
        <v>0.49999999999999001</v>
      </c>
    </row>
    <row r="893" spans="1:28" x14ac:dyDescent="0.25">
      <c r="A893" t="s">
        <v>28</v>
      </c>
      <c r="B893" t="s">
        <v>2392</v>
      </c>
      <c r="C893">
        <v>2014</v>
      </c>
      <c r="D893" t="s">
        <v>44</v>
      </c>
      <c r="E893" t="s">
        <v>47</v>
      </c>
      <c r="F893">
        <v>4.3</v>
      </c>
      <c r="G893" t="s">
        <v>31</v>
      </c>
      <c r="H893">
        <v>20</v>
      </c>
      <c r="I893" t="s">
        <v>2393</v>
      </c>
      <c r="J893" t="s">
        <v>33</v>
      </c>
      <c r="K893" t="s">
        <v>58</v>
      </c>
      <c r="L893" t="s">
        <v>1457</v>
      </c>
      <c r="M893" t="s">
        <v>36</v>
      </c>
      <c r="N893" t="s">
        <v>37</v>
      </c>
      <c r="O893" t="s">
        <v>38</v>
      </c>
      <c r="P893" t="s">
        <v>106</v>
      </c>
      <c r="Q893" t="s">
        <v>107</v>
      </c>
      <c r="R893">
        <v>0</v>
      </c>
      <c r="S893" t="s">
        <v>96</v>
      </c>
      <c r="T893">
        <v>3.3333333333333299</v>
      </c>
      <c r="U893" t="s">
        <v>43</v>
      </c>
      <c r="V893">
        <v>2.6666666666666701</v>
      </c>
      <c r="W893" t="s">
        <v>43</v>
      </c>
      <c r="X893">
        <v>6</v>
      </c>
      <c r="Y893" t="s">
        <v>43</v>
      </c>
      <c r="Z893">
        <v>0.91666666666664998</v>
      </c>
    </row>
    <row r="894" spans="1:28" x14ac:dyDescent="0.25">
      <c r="A894" t="s">
        <v>55</v>
      </c>
      <c r="B894" t="s">
        <v>2394</v>
      </c>
      <c r="C894">
        <v>2012</v>
      </c>
      <c r="D894" t="s">
        <v>77</v>
      </c>
      <c r="E894" t="s">
        <v>70</v>
      </c>
      <c r="F894">
        <v>4.9000000000000004</v>
      </c>
      <c r="G894" t="s">
        <v>71</v>
      </c>
      <c r="H894">
        <v>25</v>
      </c>
      <c r="I894" t="s">
        <v>2395</v>
      </c>
      <c r="J894" t="s">
        <v>1085</v>
      </c>
      <c r="K894" t="s">
        <v>74</v>
      </c>
      <c r="L894" t="s">
        <v>238</v>
      </c>
      <c r="M894" t="s">
        <v>76</v>
      </c>
      <c r="N894" t="s">
        <v>37</v>
      </c>
      <c r="O894" t="s">
        <v>38</v>
      </c>
      <c r="P894" t="s">
        <v>51</v>
      </c>
      <c r="V894">
        <v>6.25</v>
      </c>
      <c r="W894" t="s">
        <v>43</v>
      </c>
      <c r="X894">
        <v>7.75</v>
      </c>
      <c r="Y894" t="s">
        <v>43</v>
      </c>
      <c r="Z894">
        <v>0.91666666666664998</v>
      </c>
    </row>
    <row r="895" spans="1:28" x14ac:dyDescent="0.25">
      <c r="A895" t="s">
        <v>55</v>
      </c>
      <c r="B895" t="s">
        <v>2396</v>
      </c>
      <c r="C895">
        <v>2012</v>
      </c>
      <c r="D895" t="s">
        <v>83</v>
      </c>
      <c r="E895" t="s">
        <v>5252</v>
      </c>
      <c r="F895">
        <v>2.4</v>
      </c>
      <c r="G895" t="s">
        <v>31</v>
      </c>
      <c r="H895">
        <v>23</v>
      </c>
      <c r="I895" t="s">
        <v>2397</v>
      </c>
      <c r="J895" t="s">
        <v>33</v>
      </c>
      <c r="K895" t="s">
        <v>34</v>
      </c>
      <c r="L895" t="s">
        <v>280</v>
      </c>
      <c r="M895" t="s">
        <v>36</v>
      </c>
      <c r="N895" t="s">
        <v>37</v>
      </c>
      <c r="O895" t="s">
        <v>38</v>
      </c>
      <c r="P895" t="s">
        <v>51</v>
      </c>
      <c r="T895">
        <v>5</v>
      </c>
      <c r="U895" t="s">
        <v>42</v>
      </c>
      <c r="V895">
        <v>3</v>
      </c>
      <c r="W895" t="s">
        <v>43</v>
      </c>
      <c r="X895">
        <v>2.5</v>
      </c>
      <c r="Y895" t="s">
        <v>43</v>
      </c>
      <c r="Z895">
        <v>0.74999999999999001</v>
      </c>
    </row>
    <row r="896" spans="1:28" x14ac:dyDescent="0.25">
      <c r="A896" t="s">
        <v>45</v>
      </c>
      <c r="B896" t="s">
        <v>2398</v>
      </c>
      <c r="C896">
        <v>2012</v>
      </c>
      <c r="D896" t="s">
        <v>319</v>
      </c>
      <c r="E896" t="s">
        <v>377</v>
      </c>
      <c r="F896">
        <v>7.7</v>
      </c>
      <c r="G896" t="s">
        <v>31</v>
      </c>
      <c r="H896">
        <v>22</v>
      </c>
      <c r="I896" t="s">
        <v>2399</v>
      </c>
      <c r="J896" t="s">
        <v>373</v>
      </c>
      <c r="K896" t="s">
        <v>266</v>
      </c>
      <c r="M896" t="s">
        <v>36</v>
      </c>
      <c r="N896" t="s">
        <v>37</v>
      </c>
      <c r="O896" t="s">
        <v>38</v>
      </c>
      <c r="P896" t="s">
        <v>119</v>
      </c>
      <c r="Z896">
        <v>2.99999999999994</v>
      </c>
      <c r="AA896" t="s">
        <v>120</v>
      </c>
      <c r="AB896" t="s">
        <v>41</v>
      </c>
    </row>
    <row r="897" spans="1:28" x14ac:dyDescent="0.25">
      <c r="A897" t="s">
        <v>45</v>
      </c>
      <c r="B897" t="s">
        <v>2400</v>
      </c>
      <c r="C897">
        <v>2012</v>
      </c>
      <c r="D897" t="s">
        <v>115</v>
      </c>
      <c r="E897" t="s">
        <v>5252</v>
      </c>
      <c r="F897">
        <v>11</v>
      </c>
      <c r="G897" t="s">
        <v>71</v>
      </c>
      <c r="H897">
        <v>21</v>
      </c>
      <c r="I897" t="s">
        <v>2401</v>
      </c>
      <c r="J897" t="s">
        <v>2402</v>
      </c>
      <c r="K897" t="s">
        <v>205</v>
      </c>
      <c r="L897" t="s">
        <v>1155</v>
      </c>
      <c r="M897" t="s">
        <v>76</v>
      </c>
      <c r="N897" t="s">
        <v>37</v>
      </c>
      <c r="O897" t="s">
        <v>38</v>
      </c>
      <c r="P897" t="s">
        <v>51</v>
      </c>
      <c r="T897">
        <v>9</v>
      </c>
      <c r="U897" t="s">
        <v>43</v>
      </c>
      <c r="V897">
        <v>11.3333333333333</v>
      </c>
      <c r="W897" t="s">
        <v>43</v>
      </c>
      <c r="X897">
        <v>10.6666666666667</v>
      </c>
      <c r="Y897" t="s">
        <v>42</v>
      </c>
      <c r="Z897">
        <v>2.99999999999994</v>
      </c>
      <c r="AA897" t="s">
        <v>52</v>
      </c>
      <c r="AB897" t="s">
        <v>53</v>
      </c>
    </row>
    <row r="898" spans="1:28" x14ac:dyDescent="0.25">
      <c r="A898" t="s">
        <v>28</v>
      </c>
      <c r="B898" t="s">
        <v>2403</v>
      </c>
      <c r="C898">
        <v>2013</v>
      </c>
      <c r="D898" t="s">
        <v>44</v>
      </c>
      <c r="E898" t="s">
        <v>47</v>
      </c>
      <c r="F898">
        <v>4.0999999999999996</v>
      </c>
      <c r="G898" t="s">
        <v>143</v>
      </c>
      <c r="H898">
        <v>21</v>
      </c>
      <c r="I898" t="s">
        <v>2404</v>
      </c>
      <c r="J898" t="s">
        <v>1471</v>
      </c>
      <c r="K898" t="s">
        <v>58</v>
      </c>
      <c r="L898" t="s">
        <v>59</v>
      </c>
      <c r="M898" t="s">
        <v>36</v>
      </c>
      <c r="N898" t="s">
        <v>37</v>
      </c>
      <c r="O898" t="s">
        <v>38</v>
      </c>
      <c r="P898" t="s">
        <v>41</v>
      </c>
      <c r="Q898" t="s">
        <v>207</v>
      </c>
      <c r="R898">
        <v>0</v>
      </c>
      <c r="S898" t="s">
        <v>41</v>
      </c>
      <c r="T898">
        <v>2</v>
      </c>
      <c r="U898" t="s">
        <v>42</v>
      </c>
      <c r="V898">
        <v>2</v>
      </c>
      <c r="W898" t="s">
        <v>43</v>
      </c>
      <c r="X898">
        <v>10.5</v>
      </c>
      <c r="Y898" t="s">
        <v>43</v>
      </c>
      <c r="Z898">
        <v>0.66666666666665997</v>
      </c>
    </row>
    <row r="899" spans="1:28" x14ac:dyDescent="0.25">
      <c r="A899" t="s">
        <v>45</v>
      </c>
      <c r="B899" t="s">
        <v>2405</v>
      </c>
      <c r="C899">
        <v>2012</v>
      </c>
      <c r="D899" t="s">
        <v>54</v>
      </c>
      <c r="E899" t="s">
        <v>5252</v>
      </c>
      <c r="F899">
        <v>4.8</v>
      </c>
      <c r="G899" t="s">
        <v>71</v>
      </c>
      <c r="H899">
        <v>19</v>
      </c>
      <c r="I899" t="s">
        <v>2406</v>
      </c>
      <c r="J899" t="s">
        <v>1113</v>
      </c>
      <c r="K899" t="s">
        <v>74</v>
      </c>
      <c r="L899" t="s">
        <v>75</v>
      </c>
      <c r="M899" t="s">
        <v>76</v>
      </c>
      <c r="N899" t="s">
        <v>37</v>
      </c>
      <c r="O899" t="s">
        <v>38</v>
      </c>
      <c r="P899" t="s">
        <v>51</v>
      </c>
      <c r="T899">
        <v>4</v>
      </c>
      <c r="U899" t="s">
        <v>42</v>
      </c>
      <c r="V899">
        <v>4</v>
      </c>
      <c r="W899" t="s">
        <v>43</v>
      </c>
      <c r="X899">
        <v>3</v>
      </c>
      <c r="Y899" t="s">
        <v>43</v>
      </c>
      <c r="Z899">
        <v>2.99999999999994</v>
      </c>
      <c r="AA899" t="s">
        <v>52</v>
      </c>
      <c r="AB899" t="s">
        <v>53</v>
      </c>
    </row>
    <row r="900" spans="1:28" x14ac:dyDescent="0.25">
      <c r="A900" t="s">
        <v>28</v>
      </c>
      <c r="B900" t="s">
        <v>2407</v>
      </c>
      <c r="C900">
        <v>2014</v>
      </c>
      <c r="D900" t="s">
        <v>44</v>
      </c>
      <c r="E900" t="s">
        <v>47</v>
      </c>
      <c r="F900">
        <v>5.0999999999999996</v>
      </c>
      <c r="G900" t="s">
        <v>31</v>
      </c>
      <c r="H900">
        <v>20</v>
      </c>
      <c r="I900" t="s">
        <v>2408</v>
      </c>
      <c r="J900" t="s">
        <v>550</v>
      </c>
      <c r="K900" t="s">
        <v>34</v>
      </c>
      <c r="L900" t="s">
        <v>105</v>
      </c>
      <c r="M900" t="s">
        <v>36</v>
      </c>
      <c r="N900" t="s">
        <v>37</v>
      </c>
      <c r="O900" t="s">
        <v>38</v>
      </c>
      <c r="P900" t="s">
        <v>51</v>
      </c>
      <c r="Q900" t="s">
        <v>52</v>
      </c>
      <c r="R900">
        <v>0</v>
      </c>
      <c r="S900" t="s">
        <v>53</v>
      </c>
      <c r="T900">
        <v>3.3333333333333299</v>
      </c>
      <c r="U900" t="s">
        <v>43</v>
      </c>
      <c r="V900">
        <v>4.3333333333333304</v>
      </c>
      <c r="W900" t="s">
        <v>43</v>
      </c>
      <c r="X900">
        <v>8</v>
      </c>
      <c r="Y900" t="s">
        <v>42</v>
      </c>
      <c r="Z900">
        <v>0.66666666666665997</v>
      </c>
    </row>
    <row r="901" spans="1:28" x14ac:dyDescent="0.25">
      <c r="A901" t="s">
        <v>55</v>
      </c>
      <c r="B901" t="s">
        <v>2409</v>
      </c>
      <c r="C901">
        <v>2014</v>
      </c>
      <c r="D901" t="s">
        <v>44</v>
      </c>
      <c r="E901" t="s">
        <v>5252</v>
      </c>
      <c r="F901">
        <v>5.3</v>
      </c>
      <c r="G901" t="s">
        <v>31</v>
      </c>
      <c r="H901">
        <v>20</v>
      </c>
      <c r="I901" t="s">
        <v>2410</v>
      </c>
      <c r="J901" t="s">
        <v>33</v>
      </c>
      <c r="K901" t="s">
        <v>34</v>
      </c>
      <c r="L901" t="s">
        <v>280</v>
      </c>
      <c r="M901" t="s">
        <v>36</v>
      </c>
      <c r="N901" t="s">
        <v>60</v>
      </c>
      <c r="O901" t="s">
        <v>38</v>
      </c>
      <c r="P901" t="s">
        <v>106</v>
      </c>
      <c r="Z901">
        <v>8.3333333333329998E-2</v>
      </c>
    </row>
    <row r="902" spans="1:28" x14ac:dyDescent="0.25">
      <c r="A902" t="s">
        <v>28</v>
      </c>
      <c r="B902" t="s">
        <v>2411</v>
      </c>
      <c r="C902">
        <v>2014</v>
      </c>
      <c r="D902" t="s">
        <v>54</v>
      </c>
      <c r="E902" t="s">
        <v>5252</v>
      </c>
      <c r="F902">
        <v>5.7</v>
      </c>
      <c r="G902" t="s">
        <v>143</v>
      </c>
      <c r="H902">
        <v>19</v>
      </c>
      <c r="I902" t="s">
        <v>2412</v>
      </c>
      <c r="J902" t="s">
        <v>1442</v>
      </c>
      <c r="K902" t="s">
        <v>205</v>
      </c>
      <c r="L902" t="s">
        <v>1155</v>
      </c>
      <c r="M902" t="s">
        <v>148</v>
      </c>
      <c r="N902" t="s">
        <v>37</v>
      </c>
      <c r="O902" t="s">
        <v>38</v>
      </c>
      <c r="P902" t="s">
        <v>51</v>
      </c>
      <c r="Q902" t="s">
        <v>52</v>
      </c>
      <c r="R902">
        <v>0</v>
      </c>
      <c r="S902" t="s">
        <v>53</v>
      </c>
      <c r="T902">
        <v>5</v>
      </c>
      <c r="U902" t="s">
        <v>43</v>
      </c>
      <c r="V902">
        <v>2.6666666666666701</v>
      </c>
      <c r="W902" t="s">
        <v>43</v>
      </c>
      <c r="X902">
        <v>8</v>
      </c>
      <c r="Y902" t="s">
        <v>42</v>
      </c>
      <c r="Z902">
        <v>0.99999999999998002</v>
      </c>
    </row>
    <row r="903" spans="1:28" x14ac:dyDescent="0.25">
      <c r="A903" t="s">
        <v>28</v>
      </c>
      <c r="B903" t="s">
        <v>2413</v>
      </c>
      <c r="C903">
        <v>2014</v>
      </c>
      <c r="D903" t="s">
        <v>54</v>
      </c>
      <c r="E903" t="s">
        <v>47</v>
      </c>
      <c r="F903">
        <v>8.1999999999999993</v>
      </c>
      <c r="G903" t="s">
        <v>31</v>
      </c>
      <c r="H903">
        <v>19</v>
      </c>
      <c r="I903" t="s">
        <v>2414</v>
      </c>
      <c r="J903" t="s">
        <v>373</v>
      </c>
      <c r="K903" t="s">
        <v>92</v>
      </c>
      <c r="L903" t="s">
        <v>629</v>
      </c>
      <c r="M903" t="s">
        <v>36</v>
      </c>
      <c r="N903" t="s">
        <v>37</v>
      </c>
      <c r="O903" t="s">
        <v>38</v>
      </c>
      <c r="P903" t="s">
        <v>41</v>
      </c>
      <c r="Q903" t="s">
        <v>207</v>
      </c>
      <c r="R903">
        <v>0</v>
      </c>
      <c r="S903" t="s">
        <v>41</v>
      </c>
      <c r="T903">
        <v>7.25</v>
      </c>
      <c r="U903" t="s">
        <v>43</v>
      </c>
      <c r="V903">
        <v>7</v>
      </c>
      <c r="W903" t="s">
        <v>43</v>
      </c>
      <c r="X903">
        <v>4</v>
      </c>
      <c r="Y903" t="s">
        <v>42</v>
      </c>
      <c r="Z903">
        <v>0.99999999999998002</v>
      </c>
    </row>
    <row r="904" spans="1:28" x14ac:dyDescent="0.25">
      <c r="A904" t="s">
        <v>28</v>
      </c>
      <c r="B904" t="s">
        <v>2415</v>
      </c>
      <c r="C904">
        <v>2013</v>
      </c>
      <c r="D904" t="s">
        <v>44</v>
      </c>
      <c r="E904" t="s">
        <v>47</v>
      </c>
      <c r="F904">
        <v>8.1</v>
      </c>
      <c r="G904" t="s">
        <v>31</v>
      </c>
      <c r="H904">
        <v>21</v>
      </c>
      <c r="I904" t="s">
        <v>2416</v>
      </c>
      <c r="J904" t="s">
        <v>586</v>
      </c>
      <c r="K904" t="s">
        <v>34</v>
      </c>
      <c r="L904" t="s">
        <v>64</v>
      </c>
      <c r="M904" t="s">
        <v>36</v>
      </c>
      <c r="N904" t="s">
        <v>37</v>
      </c>
      <c r="O904" t="s">
        <v>38</v>
      </c>
      <c r="P904" t="s">
        <v>41</v>
      </c>
      <c r="Q904" t="s">
        <v>207</v>
      </c>
      <c r="R904">
        <v>0</v>
      </c>
      <c r="S904" t="s">
        <v>41</v>
      </c>
      <c r="T904">
        <v>6</v>
      </c>
      <c r="U904" t="s">
        <v>43</v>
      </c>
      <c r="V904">
        <v>7</v>
      </c>
      <c r="W904" t="s">
        <v>43</v>
      </c>
      <c r="X904">
        <v>12</v>
      </c>
      <c r="Y904" t="s">
        <v>43</v>
      </c>
      <c r="Z904">
        <v>1.99999999999996</v>
      </c>
    </row>
    <row r="905" spans="1:28" x14ac:dyDescent="0.25">
      <c r="A905" t="s">
        <v>28</v>
      </c>
      <c r="B905" t="s">
        <v>2417</v>
      </c>
      <c r="C905">
        <v>2014</v>
      </c>
      <c r="D905" t="s">
        <v>44</v>
      </c>
      <c r="E905" t="s">
        <v>47</v>
      </c>
      <c r="F905">
        <v>7.3</v>
      </c>
      <c r="G905" t="s">
        <v>98</v>
      </c>
      <c r="H905">
        <v>20</v>
      </c>
      <c r="I905" t="s">
        <v>2418</v>
      </c>
      <c r="J905" t="s">
        <v>311</v>
      </c>
      <c r="K905" t="s">
        <v>92</v>
      </c>
      <c r="L905" t="s">
        <v>137</v>
      </c>
      <c r="M905" t="s">
        <v>36</v>
      </c>
      <c r="N905" t="s">
        <v>37</v>
      </c>
      <c r="O905" t="s">
        <v>38</v>
      </c>
      <c r="P905" t="s">
        <v>712</v>
      </c>
      <c r="Q905" t="s">
        <v>713</v>
      </c>
      <c r="R905">
        <v>0</v>
      </c>
      <c r="S905" t="s">
        <v>41</v>
      </c>
      <c r="T905">
        <v>6</v>
      </c>
      <c r="U905" t="s">
        <v>43</v>
      </c>
      <c r="V905">
        <v>7</v>
      </c>
      <c r="W905" t="s">
        <v>43</v>
      </c>
      <c r="X905">
        <v>10</v>
      </c>
      <c r="Y905" t="s">
        <v>43</v>
      </c>
      <c r="Z905">
        <v>0.99999999999998002</v>
      </c>
    </row>
    <row r="906" spans="1:28" x14ac:dyDescent="0.25">
      <c r="A906" t="s">
        <v>28</v>
      </c>
      <c r="B906" t="s">
        <v>2419</v>
      </c>
      <c r="C906">
        <v>2013</v>
      </c>
      <c r="D906" t="s">
        <v>54</v>
      </c>
      <c r="E906" t="s">
        <v>47</v>
      </c>
      <c r="F906">
        <v>10.8</v>
      </c>
      <c r="G906" t="s">
        <v>31</v>
      </c>
      <c r="H906">
        <v>19</v>
      </c>
      <c r="I906" t="s">
        <v>2420</v>
      </c>
      <c r="J906" t="s">
        <v>734</v>
      </c>
      <c r="K906" t="s">
        <v>58</v>
      </c>
      <c r="L906" t="s">
        <v>288</v>
      </c>
      <c r="M906" t="s">
        <v>36</v>
      </c>
      <c r="N906" t="s">
        <v>37</v>
      </c>
      <c r="O906" t="s">
        <v>38</v>
      </c>
      <c r="P906" t="s">
        <v>119</v>
      </c>
      <c r="Q906" t="s">
        <v>120</v>
      </c>
      <c r="R906">
        <v>0</v>
      </c>
      <c r="S906" t="s">
        <v>41</v>
      </c>
      <c r="T906">
        <v>12</v>
      </c>
      <c r="U906" t="s">
        <v>43</v>
      </c>
      <c r="V906">
        <v>8</v>
      </c>
      <c r="W906" t="s">
        <v>43</v>
      </c>
      <c r="X906">
        <v>8.6666666666666696</v>
      </c>
      <c r="Y906" t="s">
        <v>42</v>
      </c>
      <c r="Z906">
        <v>1.99999999999996</v>
      </c>
    </row>
    <row r="907" spans="1:28" x14ac:dyDescent="0.25">
      <c r="A907" t="s">
        <v>28</v>
      </c>
      <c r="B907" t="s">
        <v>2421</v>
      </c>
      <c r="C907">
        <v>2013</v>
      </c>
      <c r="D907" t="s">
        <v>54</v>
      </c>
      <c r="E907" t="s">
        <v>47</v>
      </c>
      <c r="F907">
        <v>8.6</v>
      </c>
      <c r="G907" t="s">
        <v>31</v>
      </c>
      <c r="H907">
        <v>19</v>
      </c>
      <c r="I907" t="s">
        <v>2422</v>
      </c>
      <c r="J907" t="s">
        <v>89</v>
      </c>
      <c r="K907" t="s">
        <v>160</v>
      </c>
      <c r="L907" t="s">
        <v>161</v>
      </c>
      <c r="M907" t="s">
        <v>36</v>
      </c>
      <c r="N907" t="s">
        <v>37</v>
      </c>
      <c r="O907" t="s">
        <v>38</v>
      </c>
      <c r="P907" t="s">
        <v>94</v>
      </c>
      <c r="Q907" t="s">
        <v>95</v>
      </c>
      <c r="R907">
        <v>0</v>
      </c>
      <c r="S907" t="s">
        <v>96</v>
      </c>
      <c r="T907">
        <v>7</v>
      </c>
      <c r="U907" t="s">
        <v>43</v>
      </c>
      <c r="V907">
        <v>5.5</v>
      </c>
      <c r="W907" t="s">
        <v>43</v>
      </c>
      <c r="X907">
        <v>8</v>
      </c>
      <c r="Y907" t="s">
        <v>43</v>
      </c>
      <c r="Z907">
        <v>1.99999999999996</v>
      </c>
    </row>
    <row r="908" spans="1:28" x14ac:dyDescent="0.25">
      <c r="A908" t="s">
        <v>28</v>
      </c>
      <c r="B908" t="s">
        <v>2423</v>
      </c>
      <c r="C908">
        <v>2013</v>
      </c>
      <c r="D908" t="s">
        <v>54</v>
      </c>
      <c r="E908" t="s">
        <v>250</v>
      </c>
      <c r="F908">
        <v>5.6</v>
      </c>
      <c r="G908" t="s">
        <v>71</v>
      </c>
      <c r="H908">
        <v>19</v>
      </c>
      <c r="I908" t="s">
        <v>2424</v>
      </c>
      <c r="J908" t="s">
        <v>2425</v>
      </c>
      <c r="K908" t="s">
        <v>187</v>
      </c>
      <c r="M908" t="s">
        <v>76</v>
      </c>
      <c r="N908" t="s">
        <v>37</v>
      </c>
      <c r="O908" t="s">
        <v>38</v>
      </c>
      <c r="P908" t="s">
        <v>51</v>
      </c>
      <c r="Q908" t="s">
        <v>52</v>
      </c>
      <c r="R908">
        <v>0</v>
      </c>
      <c r="S908" t="s">
        <v>53</v>
      </c>
      <c r="Z908">
        <v>1.74999999999997</v>
      </c>
    </row>
    <row r="909" spans="1:28" x14ac:dyDescent="0.25">
      <c r="A909" t="s">
        <v>55</v>
      </c>
      <c r="B909" t="s">
        <v>2426</v>
      </c>
      <c r="C909">
        <v>2013</v>
      </c>
      <c r="D909" t="s">
        <v>54</v>
      </c>
      <c r="E909" t="s">
        <v>250</v>
      </c>
      <c r="F909">
        <v>8.4</v>
      </c>
      <c r="G909" t="s">
        <v>184</v>
      </c>
      <c r="H909">
        <v>19</v>
      </c>
      <c r="I909" t="s">
        <v>2427</v>
      </c>
      <c r="J909" t="s">
        <v>2428</v>
      </c>
      <c r="K909" t="s">
        <v>187</v>
      </c>
      <c r="M909" t="s">
        <v>148</v>
      </c>
      <c r="N909" t="s">
        <v>37</v>
      </c>
      <c r="O909" t="s">
        <v>38</v>
      </c>
      <c r="P909" t="s">
        <v>51</v>
      </c>
      <c r="Z909">
        <v>0</v>
      </c>
    </row>
    <row r="910" spans="1:28" x14ac:dyDescent="0.25">
      <c r="A910" t="s">
        <v>45</v>
      </c>
      <c r="B910" t="s">
        <v>2429</v>
      </c>
      <c r="C910">
        <v>2012</v>
      </c>
      <c r="D910" t="s">
        <v>319</v>
      </c>
      <c r="E910" t="s">
        <v>250</v>
      </c>
      <c r="G910" t="s">
        <v>184</v>
      </c>
      <c r="H910">
        <v>30</v>
      </c>
      <c r="I910" t="s">
        <v>2430</v>
      </c>
      <c r="J910" t="s">
        <v>2431</v>
      </c>
      <c r="K910" t="s">
        <v>187</v>
      </c>
      <c r="M910" t="s">
        <v>76</v>
      </c>
      <c r="N910" t="s">
        <v>37</v>
      </c>
      <c r="O910" t="s">
        <v>38</v>
      </c>
      <c r="P910" t="s">
        <v>195</v>
      </c>
      <c r="Z910">
        <v>2.99999999999994</v>
      </c>
      <c r="AA910" t="s">
        <v>196</v>
      </c>
      <c r="AB910" t="s">
        <v>53</v>
      </c>
    </row>
    <row r="911" spans="1:28" x14ac:dyDescent="0.25">
      <c r="A911" t="s">
        <v>55</v>
      </c>
      <c r="B911" t="s">
        <v>2432</v>
      </c>
      <c r="C911">
        <v>2013</v>
      </c>
      <c r="D911" t="s">
        <v>44</v>
      </c>
      <c r="E911" t="s">
        <v>122</v>
      </c>
      <c r="F911">
        <v>4.5</v>
      </c>
      <c r="G911" t="s">
        <v>157</v>
      </c>
      <c r="H911">
        <v>23</v>
      </c>
      <c r="I911" t="s">
        <v>2433</v>
      </c>
      <c r="J911" t="s">
        <v>2434</v>
      </c>
      <c r="K911" t="s">
        <v>160</v>
      </c>
      <c r="L911" t="s">
        <v>2315</v>
      </c>
      <c r="M911" t="s">
        <v>76</v>
      </c>
      <c r="N911" t="s">
        <v>60</v>
      </c>
      <c r="O911" t="s">
        <v>38</v>
      </c>
      <c r="P911" t="s">
        <v>195</v>
      </c>
      <c r="T911">
        <v>3.5</v>
      </c>
      <c r="U911" t="s">
        <v>42</v>
      </c>
      <c r="V911">
        <v>2</v>
      </c>
      <c r="W911" t="s">
        <v>43</v>
      </c>
      <c r="X911">
        <v>2</v>
      </c>
      <c r="Y911" t="s">
        <v>42</v>
      </c>
      <c r="Z911">
        <v>0.16666666666666999</v>
      </c>
    </row>
    <row r="912" spans="1:28" x14ac:dyDescent="0.25">
      <c r="A912" t="s">
        <v>28</v>
      </c>
      <c r="B912" t="s">
        <v>2435</v>
      </c>
      <c r="C912">
        <v>2013</v>
      </c>
      <c r="D912" t="s">
        <v>54</v>
      </c>
      <c r="E912" t="s">
        <v>5252</v>
      </c>
      <c r="F912">
        <v>6.4</v>
      </c>
      <c r="G912" t="s">
        <v>31</v>
      </c>
      <c r="H912">
        <v>21</v>
      </c>
      <c r="I912" t="s">
        <v>2436</v>
      </c>
      <c r="J912" t="s">
        <v>89</v>
      </c>
      <c r="K912" t="s">
        <v>34</v>
      </c>
      <c r="L912" t="s">
        <v>466</v>
      </c>
      <c r="M912" t="s">
        <v>36</v>
      </c>
      <c r="N912" t="s">
        <v>37</v>
      </c>
      <c r="O912" t="s">
        <v>38</v>
      </c>
      <c r="P912" t="s">
        <v>119</v>
      </c>
      <c r="Q912" t="s">
        <v>120</v>
      </c>
      <c r="R912">
        <v>0</v>
      </c>
      <c r="S912" t="s">
        <v>41</v>
      </c>
      <c r="T912">
        <v>7</v>
      </c>
      <c r="U912" t="s">
        <v>43</v>
      </c>
      <c r="V912">
        <v>4.75</v>
      </c>
      <c r="W912" t="s">
        <v>43</v>
      </c>
      <c r="X912">
        <v>7</v>
      </c>
      <c r="Y912" t="s">
        <v>42</v>
      </c>
      <c r="Z912">
        <v>1.49999999999997</v>
      </c>
    </row>
    <row r="913" spans="1:26" x14ac:dyDescent="0.25">
      <c r="A913" t="s">
        <v>55</v>
      </c>
      <c r="B913" t="s">
        <v>2437</v>
      </c>
      <c r="C913">
        <v>2013</v>
      </c>
      <c r="D913" t="s">
        <v>54</v>
      </c>
      <c r="E913" t="s">
        <v>47</v>
      </c>
      <c r="F913">
        <v>7.1</v>
      </c>
      <c r="G913" t="s">
        <v>71</v>
      </c>
      <c r="H913">
        <v>20</v>
      </c>
      <c r="I913" t="s">
        <v>2438</v>
      </c>
      <c r="J913" t="s">
        <v>199</v>
      </c>
      <c r="K913" t="s">
        <v>74</v>
      </c>
      <c r="L913" t="s">
        <v>667</v>
      </c>
      <c r="M913" t="s">
        <v>76</v>
      </c>
      <c r="N913" t="s">
        <v>37</v>
      </c>
      <c r="O913" t="s">
        <v>38</v>
      </c>
      <c r="P913" t="s">
        <v>51</v>
      </c>
      <c r="T913">
        <v>5.5</v>
      </c>
      <c r="U913" t="s">
        <v>42</v>
      </c>
      <c r="V913">
        <v>4.3333333333333304</v>
      </c>
      <c r="W913" t="s">
        <v>43</v>
      </c>
      <c r="X913">
        <v>8.5</v>
      </c>
      <c r="Y913" t="s">
        <v>43</v>
      </c>
      <c r="Z913">
        <v>0.41666666666666002</v>
      </c>
    </row>
    <row r="914" spans="1:26" x14ac:dyDescent="0.25">
      <c r="A914" t="s">
        <v>55</v>
      </c>
      <c r="B914" t="s">
        <v>2439</v>
      </c>
      <c r="C914">
        <v>2013</v>
      </c>
      <c r="D914" t="s">
        <v>54</v>
      </c>
      <c r="E914" t="s">
        <v>47</v>
      </c>
      <c r="F914">
        <v>3.9</v>
      </c>
      <c r="G914" t="s">
        <v>71</v>
      </c>
      <c r="H914">
        <v>20</v>
      </c>
      <c r="I914" t="s">
        <v>2440</v>
      </c>
      <c r="J914" t="s">
        <v>1085</v>
      </c>
      <c r="K914" t="s">
        <v>74</v>
      </c>
      <c r="L914" t="s">
        <v>667</v>
      </c>
      <c r="M914" t="s">
        <v>76</v>
      </c>
      <c r="N914" t="s">
        <v>37</v>
      </c>
      <c r="O914" t="s">
        <v>38</v>
      </c>
      <c r="P914" t="s">
        <v>51</v>
      </c>
      <c r="T914">
        <v>2</v>
      </c>
      <c r="U914" t="s">
        <v>42</v>
      </c>
      <c r="V914">
        <v>3.3333333333333299</v>
      </c>
      <c r="W914" t="s">
        <v>43</v>
      </c>
      <c r="X914">
        <v>8.25</v>
      </c>
      <c r="Y914" t="s">
        <v>43</v>
      </c>
      <c r="Z914">
        <v>0.74999999999999001</v>
      </c>
    </row>
    <row r="915" spans="1:26" x14ac:dyDescent="0.25">
      <c r="A915" t="s">
        <v>28</v>
      </c>
      <c r="B915" t="s">
        <v>2441</v>
      </c>
      <c r="C915">
        <v>2014</v>
      </c>
      <c r="D915" t="s">
        <v>54</v>
      </c>
      <c r="E915" t="s">
        <v>47</v>
      </c>
      <c r="F915">
        <v>6.9</v>
      </c>
      <c r="G915" t="s">
        <v>31</v>
      </c>
      <c r="H915">
        <v>20</v>
      </c>
      <c r="I915" t="s">
        <v>2442</v>
      </c>
      <c r="J915" t="s">
        <v>434</v>
      </c>
      <c r="K915" t="s">
        <v>160</v>
      </c>
      <c r="L915" t="s">
        <v>161</v>
      </c>
      <c r="M915" t="s">
        <v>36</v>
      </c>
      <c r="N915" t="s">
        <v>37</v>
      </c>
      <c r="O915" t="s">
        <v>38</v>
      </c>
      <c r="P915" t="s">
        <v>119</v>
      </c>
      <c r="Q915" t="s">
        <v>120</v>
      </c>
      <c r="R915">
        <v>0</v>
      </c>
      <c r="S915" t="s">
        <v>41</v>
      </c>
      <c r="T915">
        <v>9</v>
      </c>
      <c r="U915" t="s">
        <v>43</v>
      </c>
      <c r="V915">
        <v>4</v>
      </c>
      <c r="W915" t="s">
        <v>43</v>
      </c>
      <c r="X915">
        <v>7</v>
      </c>
      <c r="Y915" t="s">
        <v>42</v>
      </c>
      <c r="Z915">
        <v>0.99999999999998002</v>
      </c>
    </row>
    <row r="916" spans="1:26" x14ac:dyDescent="0.25">
      <c r="A916" t="s">
        <v>55</v>
      </c>
      <c r="B916" t="s">
        <v>2443</v>
      </c>
      <c r="C916">
        <v>2014</v>
      </c>
      <c r="D916" t="s">
        <v>44</v>
      </c>
      <c r="E916" t="s">
        <v>122</v>
      </c>
      <c r="F916">
        <v>3.2</v>
      </c>
      <c r="G916" t="s">
        <v>98</v>
      </c>
      <c r="H916">
        <v>20</v>
      </c>
      <c r="I916" t="s">
        <v>2444</v>
      </c>
      <c r="J916" t="s">
        <v>1584</v>
      </c>
      <c r="K916" t="s">
        <v>58</v>
      </c>
      <c r="L916" t="s">
        <v>2445</v>
      </c>
      <c r="M916" t="s">
        <v>36</v>
      </c>
      <c r="N916" t="s">
        <v>37</v>
      </c>
      <c r="O916" t="s">
        <v>38</v>
      </c>
      <c r="P916" t="s">
        <v>51</v>
      </c>
      <c r="T916">
        <v>2</v>
      </c>
      <c r="U916" t="s">
        <v>42</v>
      </c>
      <c r="V916">
        <v>2</v>
      </c>
      <c r="W916" t="s">
        <v>43</v>
      </c>
      <c r="X916">
        <v>1</v>
      </c>
      <c r="Y916" t="s">
        <v>43</v>
      </c>
      <c r="Z916">
        <v>0.41666666666666002</v>
      </c>
    </row>
    <row r="917" spans="1:26" x14ac:dyDescent="0.25">
      <c r="A917" t="s">
        <v>61</v>
      </c>
      <c r="B917" t="s">
        <v>2446</v>
      </c>
      <c r="C917">
        <v>2013</v>
      </c>
      <c r="D917" t="s">
        <v>83</v>
      </c>
      <c r="E917" t="s">
        <v>122</v>
      </c>
      <c r="F917">
        <v>7</v>
      </c>
      <c r="G917" t="s">
        <v>98</v>
      </c>
      <c r="H917">
        <v>22</v>
      </c>
      <c r="I917" t="s">
        <v>2447</v>
      </c>
      <c r="J917" t="s">
        <v>1584</v>
      </c>
      <c r="K917" t="s">
        <v>58</v>
      </c>
      <c r="L917" t="s">
        <v>2448</v>
      </c>
      <c r="M917" t="s">
        <v>36</v>
      </c>
      <c r="N917" t="s">
        <v>37</v>
      </c>
      <c r="O917" t="s">
        <v>38</v>
      </c>
      <c r="P917" t="s">
        <v>51</v>
      </c>
      <c r="Q917" t="s">
        <v>2449</v>
      </c>
      <c r="R917">
        <v>0</v>
      </c>
      <c r="S917" t="s">
        <v>2450</v>
      </c>
      <c r="T917">
        <v>7</v>
      </c>
      <c r="U917" t="s">
        <v>42</v>
      </c>
      <c r="V917">
        <v>7</v>
      </c>
      <c r="W917" t="s">
        <v>43</v>
      </c>
      <c r="X917">
        <v>2</v>
      </c>
      <c r="Y917" t="s">
        <v>42</v>
      </c>
      <c r="Z917">
        <v>0.74999999999999001</v>
      </c>
    </row>
    <row r="918" spans="1:26" x14ac:dyDescent="0.25">
      <c r="A918" t="s">
        <v>55</v>
      </c>
      <c r="B918" t="s">
        <v>2451</v>
      </c>
      <c r="C918">
        <v>2014</v>
      </c>
      <c r="D918" t="s">
        <v>54</v>
      </c>
      <c r="E918" t="s">
        <v>47</v>
      </c>
      <c r="F918">
        <v>5.8</v>
      </c>
      <c r="G918" t="s">
        <v>31</v>
      </c>
      <c r="H918">
        <v>23</v>
      </c>
      <c r="I918" t="s">
        <v>2452</v>
      </c>
      <c r="J918" t="s">
        <v>49</v>
      </c>
      <c r="K918" t="s">
        <v>34</v>
      </c>
      <c r="L918" t="s">
        <v>170</v>
      </c>
      <c r="M918" t="s">
        <v>36</v>
      </c>
      <c r="N918" t="s">
        <v>37</v>
      </c>
      <c r="O918" t="s">
        <v>38</v>
      </c>
      <c r="P918" t="s">
        <v>39</v>
      </c>
      <c r="T918">
        <v>5</v>
      </c>
      <c r="U918" t="s">
        <v>42</v>
      </c>
      <c r="V918">
        <v>2</v>
      </c>
      <c r="W918" t="s">
        <v>43</v>
      </c>
      <c r="X918">
        <v>6</v>
      </c>
      <c r="Y918" t="s">
        <v>43</v>
      </c>
      <c r="Z918">
        <v>0.33333333333332998</v>
      </c>
    </row>
    <row r="919" spans="1:26" x14ac:dyDescent="0.25">
      <c r="A919" t="s">
        <v>28</v>
      </c>
      <c r="B919" t="s">
        <v>2453</v>
      </c>
      <c r="C919">
        <v>2014</v>
      </c>
      <c r="D919" t="s">
        <v>44</v>
      </c>
      <c r="E919" t="s">
        <v>250</v>
      </c>
      <c r="F919">
        <v>7.7</v>
      </c>
      <c r="G919" t="s">
        <v>71</v>
      </c>
      <c r="H919">
        <v>23</v>
      </c>
      <c r="I919" t="s">
        <v>2454</v>
      </c>
      <c r="J919" t="s">
        <v>193</v>
      </c>
      <c r="K919" t="s">
        <v>187</v>
      </c>
      <c r="L919" t="s">
        <v>308</v>
      </c>
      <c r="M919" t="s">
        <v>76</v>
      </c>
      <c r="N919" t="s">
        <v>37</v>
      </c>
      <c r="O919" t="s">
        <v>38</v>
      </c>
      <c r="P919" t="s">
        <v>51</v>
      </c>
      <c r="Q919" t="s">
        <v>52</v>
      </c>
      <c r="R919">
        <v>0</v>
      </c>
      <c r="S919" t="s">
        <v>53</v>
      </c>
      <c r="Z919">
        <v>0.99999999999998002</v>
      </c>
    </row>
    <row r="920" spans="1:26" x14ac:dyDescent="0.25">
      <c r="A920" t="s">
        <v>55</v>
      </c>
      <c r="B920" t="s">
        <v>2455</v>
      </c>
      <c r="C920">
        <v>2012</v>
      </c>
      <c r="D920" t="s">
        <v>44</v>
      </c>
      <c r="E920" t="s">
        <v>5252</v>
      </c>
      <c r="F920">
        <v>5.6</v>
      </c>
      <c r="G920" t="s">
        <v>31</v>
      </c>
      <c r="H920">
        <v>20</v>
      </c>
      <c r="I920" t="s">
        <v>2456</v>
      </c>
      <c r="J920" t="s">
        <v>632</v>
      </c>
      <c r="K920" t="s">
        <v>34</v>
      </c>
      <c r="L920" t="s">
        <v>292</v>
      </c>
      <c r="M920" t="s">
        <v>76</v>
      </c>
      <c r="N920" t="s">
        <v>37</v>
      </c>
      <c r="O920" t="s">
        <v>38</v>
      </c>
      <c r="P920" t="s">
        <v>195</v>
      </c>
      <c r="T920">
        <v>6.25</v>
      </c>
      <c r="U920" t="s">
        <v>43</v>
      </c>
      <c r="V920">
        <v>4</v>
      </c>
      <c r="W920" t="s">
        <v>43</v>
      </c>
      <c r="X920">
        <v>2.6666666666666701</v>
      </c>
      <c r="Y920" t="s">
        <v>42</v>
      </c>
      <c r="Z920">
        <v>8.3333333333329998E-2</v>
      </c>
    </row>
    <row r="921" spans="1:26" x14ac:dyDescent="0.25">
      <c r="A921" t="s">
        <v>28</v>
      </c>
      <c r="B921" t="s">
        <v>2457</v>
      </c>
      <c r="C921">
        <v>2013</v>
      </c>
      <c r="D921" t="s">
        <v>54</v>
      </c>
      <c r="E921" t="s">
        <v>47</v>
      </c>
      <c r="F921">
        <v>6.3</v>
      </c>
      <c r="G921" t="s">
        <v>31</v>
      </c>
      <c r="H921">
        <v>19</v>
      </c>
      <c r="I921" t="s">
        <v>2458</v>
      </c>
      <c r="J921" t="s">
        <v>33</v>
      </c>
      <c r="K921" t="s">
        <v>34</v>
      </c>
      <c r="L921" t="s">
        <v>64</v>
      </c>
      <c r="M921" t="s">
        <v>36</v>
      </c>
      <c r="N921" t="s">
        <v>37</v>
      </c>
      <c r="O921" t="s">
        <v>38</v>
      </c>
      <c r="P921" t="s">
        <v>119</v>
      </c>
      <c r="Q921" t="s">
        <v>120</v>
      </c>
      <c r="R921">
        <v>0</v>
      </c>
      <c r="S921" t="s">
        <v>41</v>
      </c>
      <c r="T921">
        <v>4.3333333333333304</v>
      </c>
      <c r="U921" t="s">
        <v>43</v>
      </c>
      <c r="V921">
        <v>6</v>
      </c>
      <c r="W921" t="s">
        <v>43</v>
      </c>
      <c r="X921">
        <v>4.3333333333333304</v>
      </c>
      <c r="Y921" t="s">
        <v>42</v>
      </c>
      <c r="Z921">
        <v>1.9166666666666301</v>
      </c>
    </row>
    <row r="922" spans="1:26" x14ac:dyDescent="0.25">
      <c r="A922" t="s">
        <v>28</v>
      </c>
      <c r="B922" t="s">
        <v>2459</v>
      </c>
      <c r="C922">
        <v>2014</v>
      </c>
      <c r="D922" t="s">
        <v>44</v>
      </c>
      <c r="E922" t="s">
        <v>5252</v>
      </c>
      <c r="F922">
        <v>6.2</v>
      </c>
      <c r="G922" t="s">
        <v>31</v>
      </c>
      <c r="H922">
        <v>20</v>
      </c>
      <c r="I922" t="s">
        <v>2460</v>
      </c>
      <c r="J922" t="s">
        <v>33</v>
      </c>
      <c r="K922" t="s">
        <v>74</v>
      </c>
      <c r="L922" t="s">
        <v>2461</v>
      </c>
      <c r="M922" t="s">
        <v>36</v>
      </c>
      <c r="N922" t="s">
        <v>37</v>
      </c>
      <c r="O922" t="s">
        <v>38</v>
      </c>
      <c r="P922" t="s">
        <v>51</v>
      </c>
      <c r="Q922" t="s">
        <v>52</v>
      </c>
      <c r="R922">
        <v>0</v>
      </c>
      <c r="S922" t="s">
        <v>53</v>
      </c>
      <c r="T922">
        <v>4.25</v>
      </c>
      <c r="U922" t="s">
        <v>43</v>
      </c>
      <c r="V922">
        <v>7</v>
      </c>
      <c r="W922" t="s">
        <v>43</v>
      </c>
      <c r="X922">
        <v>8</v>
      </c>
      <c r="Y922" t="s">
        <v>43</v>
      </c>
      <c r="Z922">
        <v>0.99999999999998002</v>
      </c>
    </row>
    <row r="923" spans="1:26" x14ac:dyDescent="0.25">
      <c r="A923" t="s">
        <v>28</v>
      </c>
      <c r="B923" t="s">
        <v>2462</v>
      </c>
      <c r="C923">
        <v>2013</v>
      </c>
      <c r="D923" t="s">
        <v>54</v>
      </c>
      <c r="E923" t="s">
        <v>250</v>
      </c>
      <c r="F923">
        <v>8</v>
      </c>
      <c r="G923" t="s">
        <v>184</v>
      </c>
      <c r="H923">
        <v>19</v>
      </c>
      <c r="I923" t="s">
        <v>2463</v>
      </c>
      <c r="J923" t="s">
        <v>2464</v>
      </c>
      <c r="K923" t="s">
        <v>187</v>
      </c>
      <c r="M923" t="s">
        <v>148</v>
      </c>
      <c r="N923" t="s">
        <v>37</v>
      </c>
      <c r="O923" t="s">
        <v>38</v>
      </c>
      <c r="P923" t="s">
        <v>51</v>
      </c>
      <c r="Q923" t="s">
        <v>52</v>
      </c>
      <c r="R923">
        <v>0</v>
      </c>
      <c r="S923" t="s">
        <v>53</v>
      </c>
      <c r="Z923">
        <v>1.74999999999997</v>
      </c>
    </row>
    <row r="924" spans="1:26" x14ac:dyDescent="0.25">
      <c r="A924" t="s">
        <v>28</v>
      </c>
      <c r="B924" t="s">
        <v>2465</v>
      </c>
      <c r="C924">
        <v>2014</v>
      </c>
      <c r="D924" t="s">
        <v>54</v>
      </c>
      <c r="E924" t="s">
        <v>47</v>
      </c>
      <c r="F924">
        <v>8.1</v>
      </c>
      <c r="G924" t="s">
        <v>71</v>
      </c>
      <c r="H924">
        <v>19</v>
      </c>
      <c r="I924" t="s">
        <v>2466</v>
      </c>
      <c r="J924" t="s">
        <v>2467</v>
      </c>
      <c r="K924" t="s">
        <v>74</v>
      </c>
      <c r="L924" t="s">
        <v>615</v>
      </c>
      <c r="M924" t="s">
        <v>76</v>
      </c>
      <c r="N924" t="s">
        <v>37</v>
      </c>
      <c r="O924" t="s">
        <v>38</v>
      </c>
      <c r="P924" t="s">
        <v>195</v>
      </c>
      <c r="Q924" t="s">
        <v>196</v>
      </c>
      <c r="R924">
        <v>0</v>
      </c>
      <c r="S924" t="s">
        <v>53</v>
      </c>
      <c r="T924">
        <v>7</v>
      </c>
      <c r="U924" t="s">
        <v>43</v>
      </c>
      <c r="V924">
        <v>7.75</v>
      </c>
      <c r="W924" t="s">
        <v>43</v>
      </c>
      <c r="X924">
        <v>7</v>
      </c>
      <c r="Y924" t="s">
        <v>43</v>
      </c>
      <c r="Z924">
        <v>0.99999999999998002</v>
      </c>
    </row>
    <row r="925" spans="1:26" x14ac:dyDescent="0.25">
      <c r="A925" t="s">
        <v>28</v>
      </c>
      <c r="B925" t="s">
        <v>2468</v>
      </c>
      <c r="C925">
        <v>2014</v>
      </c>
      <c r="D925" t="s">
        <v>54</v>
      </c>
      <c r="E925" t="s">
        <v>5252</v>
      </c>
      <c r="F925">
        <v>10.7</v>
      </c>
      <c r="G925" t="s">
        <v>31</v>
      </c>
      <c r="H925">
        <v>35</v>
      </c>
      <c r="I925" t="s">
        <v>2469</v>
      </c>
      <c r="J925" t="s">
        <v>33</v>
      </c>
      <c r="K925" t="s">
        <v>34</v>
      </c>
      <c r="L925" t="s">
        <v>304</v>
      </c>
      <c r="M925" t="s">
        <v>36</v>
      </c>
      <c r="N925" t="s">
        <v>37</v>
      </c>
      <c r="O925" t="s">
        <v>38</v>
      </c>
      <c r="P925" t="s">
        <v>119</v>
      </c>
      <c r="Q925" t="s">
        <v>120</v>
      </c>
      <c r="R925">
        <v>0</v>
      </c>
      <c r="S925" t="s">
        <v>41</v>
      </c>
      <c r="T925">
        <v>8</v>
      </c>
      <c r="U925" t="s">
        <v>43</v>
      </c>
      <c r="V925">
        <v>10.3333333333333</v>
      </c>
      <c r="W925" t="s">
        <v>43</v>
      </c>
      <c r="X925">
        <v>10.5</v>
      </c>
      <c r="Y925" t="s">
        <v>42</v>
      </c>
      <c r="Z925">
        <v>0.91666666666664998</v>
      </c>
    </row>
    <row r="926" spans="1:26" x14ac:dyDescent="0.25">
      <c r="A926" t="s">
        <v>55</v>
      </c>
      <c r="B926" t="s">
        <v>2470</v>
      </c>
      <c r="C926">
        <v>2013</v>
      </c>
      <c r="D926" t="s">
        <v>77</v>
      </c>
      <c r="E926" t="s">
        <v>70</v>
      </c>
      <c r="F926">
        <v>4.0999999999999996</v>
      </c>
      <c r="G926" t="s">
        <v>71</v>
      </c>
      <c r="H926">
        <v>29</v>
      </c>
      <c r="I926" t="s">
        <v>2471</v>
      </c>
      <c r="J926" t="s">
        <v>540</v>
      </c>
      <c r="K926" t="s">
        <v>74</v>
      </c>
      <c r="L926" t="s">
        <v>75</v>
      </c>
      <c r="M926" t="s">
        <v>76</v>
      </c>
      <c r="N926" t="s">
        <v>37</v>
      </c>
      <c r="O926" t="s">
        <v>38</v>
      </c>
      <c r="P926" t="s">
        <v>51</v>
      </c>
      <c r="V926">
        <v>6.25</v>
      </c>
      <c r="W926" t="s">
        <v>43</v>
      </c>
      <c r="X926">
        <v>5.75</v>
      </c>
      <c r="Y926" t="s">
        <v>43</v>
      </c>
      <c r="Z926">
        <v>0.83333333333332005</v>
      </c>
    </row>
    <row r="927" spans="1:26" x14ac:dyDescent="0.25">
      <c r="A927" t="s">
        <v>55</v>
      </c>
      <c r="B927" t="s">
        <v>2472</v>
      </c>
      <c r="C927">
        <v>2012</v>
      </c>
      <c r="D927" t="s">
        <v>54</v>
      </c>
      <c r="E927" t="s">
        <v>216</v>
      </c>
      <c r="F927">
        <v>8.1</v>
      </c>
      <c r="G927" t="s">
        <v>71</v>
      </c>
      <c r="H927">
        <v>25</v>
      </c>
      <c r="I927" t="s">
        <v>2473</v>
      </c>
      <c r="J927" t="s">
        <v>252</v>
      </c>
      <c r="K927" t="s">
        <v>74</v>
      </c>
      <c r="L927" t="s">
        <v>2474</v>
      </c>
      <c r="M927" t="s">
        <v>76</v>
      </c>
      <c r="N927" t="s">
        <v>60</v>
      </c>
      <c r="O927" t="s">
        <v>38</v>
      </c>
      <c r="P927" t="s">
        <v>51</v>
      </c>
      <c r="Z927">
        <v>0.74999999999999001</v>
      </c>
    </row>
    <row r="928" spans="1:26" x14ac:dyDescent="0.25">
      <c r="A928" t="s">
        <v>28</v>
      </c>
      <c r="B928" t="s">
        <v>2475</v>
      </c>
      <c r="C928">
        <v>2014</v>
      </c>
      <c r="D928" t="s">
        <v>54</v>
      </c>
      <c r="E928" t="s">
        <v>122</v>
      </c>
      <c r="F928">
        <v>5.3</v>
      </c>
      <c r="G928" t="s">
        <v>71</v>
      </c>
      <c r="H928">
        <v>26</v>
      </c>
      <c r="I928" t="s">
        <v>2476</v>
      </c>
      <c r="J928" t="s">
        <v>193</v>
      </c>
      <c r="K928" t="s">
        <v>74</v>
      </c>
      <c r="L928" t="s">
        <v>2120</v>
      </c>
      <c r="M928" t="s">
        <v>76</v>
      </c>
      <c r="N928" t="s">
        <v>37</v>
      </c>
      <c r="O928" t="s">
        <v>38</v>
      </c>
      <c r="P928" t="s">
        <v>195</v>
      </c>
      <c r="Q928" t="s">
        <v>196</v>
      </c>
      <c r="R928">
        <v>0</v>
      </c>
      <c r="S928" t="s">
        <v>53</v>
      </c>
      <c r="T928">
        <v>8.5</v>
      </c>
      <c r="U928" t="s">
        <v>42</v>
      </c>
      <c r="V928">
        <v>4</v>
      </c>
      <c r="W928" t="s">
        <v>43</v>
      </c>
      <c r="X928">
        <v>8.5</v>
      </c>
      <c r="Y928" t="s">
        <v>42</v>
      </c>
      <c r="Z928">
        <v>0.49999999999999001</v>
      </c>
    </row>
    <row r="929" spans="1:28" x14ac:dyDescent="0.25">
      <c r="A929" t="s">
        <v>28</v>
      </c>
      <c r="B929" t="s">
        <v>2477</v>
      </c>
      <c r="C929">
        <v>2013</v>
      </c>
      <c r="D929" t="s">
        <v>83</v>
      </c>
      <c r="E929" t="s">
        <v>5252</v>
      </c>
      <c r="F929">
        <v>4.4000000000000004</v>
      </c>
      <c r="G929" t="s">
        <v>71</v>
      </c>
      <c r="H929">
        <v>23</v>
      </c>
      <c r="I929" t="s">
        <v>2478</v>
      </c>
      <c r="J929" t="s">
        <v>262</v>
      </c>
      <c r="K929" t="s">
        <v>74</v>
      </c>
      <c r="L929" t="s">
        <v>2080</v>
      </c>
      <c r="M929" t="s">
        <v>76</v>
      </c>
      <c r="N929" t="s">
        <v>37</v>
      </c>
      <c r="O929" t="s">
        <v>38</v>
      </c>
      <c r="P929" t="s">
        <v>51</v>
      </c>
      <c r="Q929" t="s">
        <v>52</v>
      </c>
      <c r="R929">
        <v>0</v>
      </c>
      <c r="S929" t="s">
        <v>53</v>
      </c>
      <c r="T929">
        <v>2.5</v>
      </c>
      <c r="U929" t="s">
        <v>42</v>
      </c>
      <c r="V929">
        <v>4.75</v>
      </c>
      <c r="W929" t="s">
        <v>43</v>
      </c>
      <c r="X929">
        <v>4</v>
      </c>
      <c r="Y929" t="s">
        <v>43</v>
      </c>
      <c r="Z929">
        <v>8.3333333333329998E-2</v>
      </c>
    </row>
    <row r="930" spans="1:28" x14ac:dyDescent="0.25">
      <c r="A930" t="s">
        <v>28</v>
      </c>
      <c r="B930" t="s">
        <v>2479</v>
      </c>
      <c r="C930">
        <v>2013</v>
      </c>
      <c r="D930" t="s">
        <v>115</v>
      </c>
      <c r="E930" t="s">
        <v>5252</v>
      </c>
      <c r="F930">
        <v>8.5</v>
      </c>
      <c r="G930" t="s">
        <v>98</v>
      </c>
      <c r="H930">
        <v>21</v>
      </c>
      <c r="I930" t="s">
        <v>2480</v>
      </c>
      <c r="J930" t="s">
        <v>2481</v>
      </c>
      <c r="K930" t="s">
        <v>92</v>
      </c>
      <c r="L930" t="s">
        <v>1024</v>
      </c>
      <c r="M930" t="s">
        <v>36</v>
      </c>
      <c r="N930" t="s">
        <v>37</v>
      </c>
      <c r="O930" t="s">
        <v>38</v>
      </c>
      <c r="P930" t="s">
        <v>96</v>
      </c>
      <c r="Q930" t="s">
        <v>125</v>
      </c>
      <c r="R930">
        <v>0</v>
      </c>
      <c r="S930" t="s">
        <v>96</v>
      </c>
      <c r="T930">
        <v>8</v>
      </c>
      <c r="U930" t="s">
        <v>43</v>
      </c>
      <c r="V930">
        <v>7.75</v>
      </c>
      <c r="W930" t="s">
        <v>43</v>
      </c>
      <c r="X930">
        <v>7</v>
      </c>
      <c r="Y930" t="s">
        <v>42</v>
      </c>
      <c r="Z930">
        <v>1.99999999999996</v>
      </c>
    </row>
    <row r="931" spans="1:28" x14ac:dyDescent="0.25">
      <c r="A931" t="s">
        <v>55</v>
      </c>
      <c r="B931" t="s">
        <v>2482</v>
      </c>
      <c r="C931">
        <v>2012</v>
      </c>
      <c r="D931" t="s">
        <v>54</v>
      </c>
      <c r="E931" t="s">
        <v>47</v>
      </c>
      <c r="F931">
        <v>6.9</v>
      </c>
      <c r="G931" t="s">
        <v>31</v>
      </c>
      <c r="H931">
        <v>19</v>
      </c>
      <c r="I931" t="s">
        <v>2483</v>
      </c>
      <c r="J931" t="s">
        <v>33</v>
      </c>
      <c r="K931" t="s">
        <v>34</v>
      </c>
      <c r="L931" t="s">
        <v>64</v>
      </c>
      <c r="M931" t="s">
        <v>36</v>
      </c>
      <c r="N931" t="s">
        <v>37</v>
      </c>
      <c r="O931" t="s">
        <v>38</v>
      </c>
      <c r="P931" t="s">
        <v>96</v>
      </c>
      <c r="T931">
        <v>4</v>
      </c>
      <c r="U931" t="s">
        <v>43</v>
      </c>
      <c r="V931">
        <v>6.25</v>
      </c>
      <c r="W931" t="s">
        <v>43</v>
      </c>
      <c r="X931">
        <v>3.3333333333333299</v>
      </c>
      <c r="Y931" t="s">
        <v>42</v>
      </c>
      <c r="Z931">
        <v>1.5833333333333099</v>
      </c>
    </row>
    <row r="932" spans="1:28" x14ac:dyDescent="0.25">
      <c r="A932" t="s">
        <v>55</v>
      </c>
      <c r="B932" t="s">
        <v>2484</v>
      </c>
      <c r="C932">
        <v>2014</v>
      </c>
      <c r="D932" t="s">
        <v>54</v>
      </c>
      <c r="E932" t="s">
        <v>47</v>
      </c>
      <c r="F932">
        <v>5.6</v>
      </c>
      <c r="G932" t="s">
        <v>31</v>
      </c>
      <c r="H932">
        <v>20</v>
      </c>
      <c r="I932" t="s">
        <v>2485</v>
      </c>
      <c r="J932" t="s">
        <v>33</v>
      </c>
      <c r="K932" t="s">
        <v>146</v>
      </c>
      <c r="L932" t="s">
        <v>726</v>
      </c>
      <c r="M932" t="s">
        <v>36</v>
      </c>
      <c r="N932" t="s">
        <v>37</v>
      </c>
      <c r="O932" t="s">
        <v>38</v>
      </c>
      <c r="P932" t="s">
        <v>645</v>
      </c>
      <c r="T932">
        <v>5</v>
      </c>
      <c r="U932" t="s">
        <v>43</v>
      </c>
      <c r="V932">
        <v>4.75</v>
      </c>
      <c r="W932" t="s">
        <v>43</v>
      </c>
      <c r="X932">
        <v>5.75</v>
      </c>
      <c r="Y932" t="s">
        <v>43</v>
      </c>
      <c r="Z932">
        <v>8.3333333333329998E-2</v>
      </c>
    </row>
    <row r="933" spans="1:28" x14ac:dyDescent="0.25">
      <c r="A933" t="s">
        <v>28</v>
      </c>
      <c r="B933" t="s">
        <v>2486</v>
      </c>
      <c r="C933">
        <v>2014</v>
      </c>
      <c r="D933" t="s">
        <v>77</v>
      </c>
      <c r="E933" t="s">
        <v>30</v>
      </c>
      <c r="F933">
        <v>5.0999999999999996</v>
      </c>
      <c r="G933" t="s">
        <v>71</v>
      </c>
      <c r="H933">
        <v>35</v>
      </c>
      <c r="I933" t="s">
        <v>2487</v>
      </c>
      <c r="J933" t="s">
        <v>252</v>
      </c>
      <c r="K933" t="s">
        <v>74</v>
      </c>
      <c r="L933" t="s">
        <v>2131</v>
      </c>
      <c r="M933" t="s">
        <v>76</v>
      </c>
      <c r="N933" t="s">
        <v>37</v>
      </c>
      <c r="O933" t="s">
        <v>38</v>
      </c>
      <c r="P933" t="s">
        <v>195</v>
      </c>
      <c r="Q933" t="s">
        <v>196</v>
      </c>
      <c r="R933">
        <v>0</v>
      </c>
      <c r="S933" t="s">
        <v>53</v>
      </c>
      <c r="Z933">
        <v>2.4999999999999698</v>
      </c>
    </row>
    <row r="934" spans="1:28" x14ac:dyDescent="0.25">
      <c r="A934" t="s">
        <v>55</v>
      </c>
      <c r="B934" t="s">
        <v>2488</v>
      </c>
      <c r="C934">
        <v>2013</v>
      </c>
      <c r="D934" t="s">
        <v>77</v>
      </c>
      <c r="E934" t="s">
        <v>290</v>
      </c>
      <c r="F934">
        <v>6</v>
      </c>
      <c r="G934" t="s">
        <v>71</v>
      </c>
      <c r="H934">
        <v>26</v>
      </c>
      <c r="I934" t="s">
        <v>2489</v>
      </c>
      <c r="J934" t="s">
        <v>869</v>
      </c>
      <c r="K934" t="s">
        <v>74</v>
      </c>
      <c r="L934" t="s">
        <v>75</v>
      </c>
      <c r="M934" t="s">
        <v>76</v>
      </c>
      <c r="N934" t="s">
        <v>37</v>
      </c>
      <c r="O934" t="s">
        <v>38</v>
      </c>
      <c r="P934" t="s">
        <v>51</v>
      </c>
      <c r="T934">
        <v>5.5</v>
      </c>
      <c r="U934" t="s">
        <v>42</v>
      </c>
      <c r="V934">
        <v>8.1999999999999993</v>
      </c>
      <c r="W934" t="s">
        <v>43</v>
      </c>
      <c r="X934">
        <v>5.5</v>
      </c>
      <c r="Y934" t="s">
        <v>43</v>
      </c>
      <c r="Z934">
        <v>1.4166666666666401</v>
      </c>
    </row>
    <row r="935" spans="1:28" x14ac:dyDescent="0.25">
      <c r="A935" t="s">
        <v>45</v>
      </c>
      <c r="B935" t="s">
        <v>2490</v>
      </c>
      <c r="C935">
        <v>2012</v>
      </c>
      <c r="D935" t="s">
        <v>44</v>
      </c>
      <c r="E935" t="s">
        <v>5252</v>
      </c>
      <c r="F935">
        <v>6</v>
      </c>
      <c r="G935" t="s">
        <v>31</v>
      </c>
      <c r="H935">
        <v>21</v>
      </c>
      <c r="I935" t="s">
        <v>2491</v>
      </c>
      <c r="J935" t="s">
        <v>89</v>
      </c>
      <c r="K935" t="s">
        <v>74</v>
      </c>
      <c r="L935" t="s">
        <v>1110</v>
      </c>
      <c r="M935" t="s">
        <v>36</v>
      </c>
      <c r="N935" t="s">
        <v>37</v>
      </c>
      <c r="O935" t="s">
        <v>38</v>
      </c>
      <c r="P935" t="s">
        <v>39</v>
      </c>
      <c r="T935">
        <v>2</v>
      </c>
      <c r="U935" t="s">
        <v>42</v>
      </c>
      <c r="V935">
        <v>5.25</v>
      </c>
      <c r="W935" t="s">
        <v>43</v>
      </c>
      <c r="X935">
        <v>6</v>
      </c>
      <c r="Y935" t="s">
        <v>43</v>
      </c>
      <c r="Z935">
        <v>2.99999999999994</v>
      </c>
      <c r="AA935" t="s">
        <v>40</v>
      </c>
      <c r="AB935" t="s">
        <v>41</v>
      </c>
    </row>
    <row r="936" spans="1:28" x14ac:dyDescent="0.25">
      <c r="A936" t="s">
        <v>28</v>
      </c>
      <c r="B936" t="s">
        <v>2492</v>
      </c>
      <c r="C936">
        <v>2014</v>
      </c>
      <c r="D936" t="s">
        <v>44</v>
      </c>
      <c r="E936" t="s">
        <v>5252</v>
      </c>
      <c r="F936">
        <v>7.2</v>
      </c>
      <c r="G936" t="s">
        <v>71</v>
      </c>
      <c r="H936">
        <v>21</v>
      </c>
      <c r="I936" t="s">
        <v>2493</v>
      </c>
      <c r="J936" t="s">
        <v>1996</v>
      </c>
      <c r="K936" t="s">
        <v>74</v>
      </c>
      <c r="L936" t="s">
        <v>2494</v>
      </c>
      <c r="M936" t="s">
        <v>76</v>
      </c>
      <c r="N936" t="s">
        <v>37</v>
      </c>
      <c r="O936" t="s">
        <v>38</v>
      </c>
      <c r="P936" t="s">
        <v>51</v>
      </c>
      <c r="Q936" t="s">
        <v>52</v>
      </c>
      <c r="R936">
        <v>0</v>
      </c>
      <c r="S936" t="s">
        <v>53</v>
      </c>
      <c r="T936">
        <v>6</v>
      </c>
      <c r="U936" t="s">
        <v>43</v>
      </c>
      <c r="V936">
        <v>8</v>
      </c>
      <c r="W936" t="s">
        <v>43</v>
      </c>
      <c r="X936">
        <v>10</v>
      </c>
      <c r="Y936" t="s">
        <v>43</v>
      </c>
      <c r="Z936">
        <v>0.99999999999998002</v>
      </c>
    </row>
    <row r="937" spans="1:28" x14ac:dyDescent="0.25">
      <c r="A937" t="s">
        <v>28</v>
      </c>
      <c r="B937" t="s">
        <v>2495</v>
      </c>
      <c r="C937">
        <v>2013</v>
      </c>
      <c r="D937" t="s">
        <v>44</v>
      </c>
      <c r="E937" t="s">
        <v>5252</v>
      </c>
      <c r="F937">
        <v>10.199999999999999</v>
      </c>
      <c r="G937" t="s">
        <v>31</v>
      </c>
      <c r="H937">
        <v>20</v>
      </c>
      <c r="I937" t="s">
        <v>2496</v>
      </c>
      <c r="J937" t="s">
        <v>89</v>
      </c>
      <c r="K937" t="s">
        <v>92</v>
      </c>
      <c r="L937" t="s">
        <v>933</v>
      </c>
      <c r="M937" t="s">
        <v>36</v>
      </c>
      <c r="N937" t="s">
        <v>37</v>
      </c>
      <c r="O937" t="s">
        <v>38</v>
      </c>
      <c r="P937" t="s">
        <v>106</v>
      </c>
      <c r="Q937" t="s">
        <v>107</v>
      </c>
      <c r="R937">
        <v>0</v>
      </c>
      <c r="S937" t="s">
        <v>96</v>
      </c>
      <c r="T937">
        <v>6.5</v>
      </c>
      <c r="U937" t="s">
        <v>43</v>
      </c>
      <c r="V937">
        <v>10.75</v>
      </c>
      <c r="W937" t="s">
        <v>43</v>
      </c>
      <c r="X937">
        <v>7.75</v>
      </c>
      <c r="Y937" t="s">
        <v>43</v>
      </c>
      <c r="Z937">
        <v>1.9166666666666301</v>
      </c>
    </row>
    <row r="938" spans="1:28" x14ac:dyDescent="0.25">
      <c r="A938" t="s">
        <v>441</v>
      </c>
      <c r="B938" t="s">
        <v>2497</v>
      </c>
      <c r="C938">
        <v>2014</v>
      </c>
      <c r="D938" t="s">
        <v>44</v>
      </c>
      <c r="E938" t="s">
        <v>47</v>
      </c>
      <c r="F938">
        <v>5.2</v>
      </c>
      <c r="G938" t="s">
        <v>31</v>
      </c>
      <c r="H938">
        <v>21</v>
      </c>
      <c r="I938" t="s">
        <v>2498</v>
      </c>
      <c r="J938" t="s">
        <v>33</v>
      </c>
      <c r="K938" t="s">
        <v>58</v>
      </c>
      <c r="L938" t="s">
        <v>59</v>
      </c>
      <c r="M938" t="s">
        <v>36</v>
      </c>
      <c r="N938" t="s">
        <v>37</v>
      </c>
      <c r="O938" t="s">
        <v>38</v>
      </c>
      <c r="P938" t="s">
        <v>119</v>
      </c>
      <c r="Q938" t="s">
        <v>517</v>
      </c>
      <c r="R938">
        <v>0</v>
      </c>
      <c r="S938" t="s">
        <v>96</v>
      </c>
      <c r="T938">
        <v>2.6666666666666701</v>
      </c>
      <c r="U938" t="s">
        <v>43</v>
      </c>
      <c r="V938">
        <v>2.6666666666666701</v>
      </c>
      <c r="W938" t="s">
        <v>43</v>
      </c>
      <c r="X938">
        <v>3</v>
      </c>
      <c r="Y938" t="s">
        <v>42</v>
      </c>
      <c r="Z938">
        <v>0.16666666666666</v>
      </c>
    </row>
    <row r="939" spans="1:28" x14ac:dyDescent="0.25">
      <c r="A939" t="s">
        <v>28</v>
      </c>
      <c r="B939" t="s">
        <v>2499</v>
      </c>
      <c r="C939">
        <v>2014</v>
      </c>
      <c r="D939" t="s">
        <v>54</v>
      </c>
      <c r="E939" t="s">
        <v>250</v>
      </c>
      <c r="F939">
        <v>11.4</v>
      </c>
      <c r="G939" t="s">
        <v>184</v>
      </c>
      <c r="H939">
        <v>21</v>
      </c>
      <c r="I939" t="s">
        <v>2500</v>
      </c>
      <c r="J939" t="s">
        <v>2501</v>
      </c>
      <c r="K939" t="s">
        <v>187</v>
      </c>
      <c r="L939" t="s">
        <v>800</v>
      </c>
      <c r="M939" t="s">
        <v>36</v>
      </c>
      <c r="N939" t="s">
        <v>37</v>
      </c>
      <c r="O939" t="s">
        <v>38</v>
      </c>
      <c r="P939" t="s">
        <v>645</v>
      </c>
      <c r="Q939" t="s">
        <v>646</v>
      </c>
      <c r="R939">
        <v>0</v>
      </c>
      <c r="S939" t="s">
        <v>96</v>
      </c>
      <c r="Z939">
        <v>0.91666666666664998</v>
      </c>
    </row>
    <row r="940" spans="1:28" x14ac:dyDescent="0.25">
      <c r="A940" t="s">
        <v>55</v>
      </c>
      <c r="B940" t="s">
        <v>2502</v>
      </c>
      <c r="C940">
        <v>2014</v>
      </c>
      <c r="D940" t="s">
        <v>44</v>
      </c>
      <c r="E940" t="s">
        <v>5252</v>
      </c>
      <c r="F940">
        <v>7</v>
      </c>
      <c r="G940" t="s">
        <v>31</v>
      </c>
      <c r="H940">
        <v>20</v>
      </c>
      <c r="I940" t="s">
        <v>2503</v>
      </c>
      <c r="J940" t="s">
        <v>33</v>
      </c>
      <c r="K940" t="s">
        <v>74</v>
      </c>
      <c r="L940" t="s">
        <v>454</v>
      </c>
      <c r="M940" t="s">
        <v>36</v>
      </c>
      <c r="N940" t="s">
        <v>60</v>
      </c>
      <c r="O940" t="s">
        <v>38</v>
      </c>
      <c r="P940" t="s">
        <v>51</v>
      </c>
      <c r="T940">
        <v>3.3333333333333299</v>
      </c>
      <c r="U940" t="s">
        <v>42</v>
      </c>
      <c r="V940">
        <v>6</v>
      </c>
      <c r="W940" t="s">
        <v>43</v>
      </c>
      <c r="X940">
        <v>8</v>
      </c>
      <c r="Y940" t="s">
        <v>43</v>
      </c>
      <c r="Z940">
        <v>0.74999999999999001</v>
      </c>
    </row>
    <row r="941" spans="1:28" x14ac:dyDescent="0.25">
      <c r="A941" t="s">
        <v>28</v>
      </c>
      <c r="B941" t="s">
        <v>2504</v>
      </c>
      <c r="C941">
        <v>2014</v>
      </c>
      <c r="D941" t="s">
        <v>54</v>
      </c>
      <c r="E941" t="s">
        <v>5252</v>
      </c>
      <c r="F941">
        <v>7</v>
      </c>
      <c r="G941" t="s">
        <v>31</v>
      </c>
      <c r="H941">
        <v>19</v>
      </c>
      <c r="I941" t="s">
        <v>2505</v>
      </c>
      <c r="J941" t="s">
        <v>89</v>
      </c>
      <c r="K941" t="s">
        <v>58</v>
      </c>
      <c r="L941" t="s">
        <v>2506</v>
      </c>
      <c r="M941" t="s">
        <v>36</v>
      </c>
      <c r="N941" t="s">
        <v>37</v>
      </c>
      <c r="O941" t="s">
        <v>38</v>
      </c>
      <c r="P941" t="s">
        <v>119</v>
      </c>
      <c r="Q941" t="s">
        <v>120</v>
      </c>
      <c r="R941">
        <v>0</v>
      </c>
      <c r="S941" t="s">
        <v>41</v>
      </c>
      <c r="Z941">
        <v>0.99999999999998002</v>
      </c>
    </row>
    <row r="942" spans="1:28" x14ac:dyDescent="0.25">
      <c r="A942" t="s">
        <v>55</v>
      </c>
      <c r="B942" t="s">
        <v>2507</v>
      </c>
      <c r="C942">
        <v>2013</v>
      </c>
      <c r="D942" t="s">
        <v>77</v>
      </c>
      <c r="E942" t="s">
        <v>122</v>
      </c>
      <c r="F942">
        <v>6.3</v>
      </c>
      <c r="G942" t="s">
        <v>31</v>
      </c>
      <c r="H942">
        <v>28</v>
      </c>
      <c r="I942" t="s">
        <v>2508</v>
      </c>
      <c r="J942" t="s">
        <v>33</v>
      </c>
      <c r="K942" t="s">
        <v>34</v>
      </c>
      <c r="L942" t="s">
        <v>124</v>
      </c>
      <c r="M942" t="s">
        <v>36</v>
      </c>
      <c r="N942" t="s">
        <v>37</v>
      </c>
      <c r="O942" t="s">
        <v>38</v>
      </c>
      <c r="P942" t="s">
        <v>96</v>
      </c>
      <c r="T942">
        <v>3.5</v>
      </c>
      <c r="U942" t="s">
        <v>42</v>
      </c>
      <c r="V942">
        <v>4.5</v>
      </c>
      <c r="W942" t="s">
        <v>43</v>
      </c>
      <c r="X942">
        <v>8.5</v>
      </c>
      <c r="Y942" t="s">
        <v>42</v>
      </c>
      <c r="Z942">
        <v>0.49999999999999001</v>
      </c>
    </row>
    <row r="943" spans="1:28" x14ac:dyDescent="0.25">
      <c r="A943" t="s">
        <v>28</v>
      </c>
      <c r="B943" t="s">
        <v>2509</v>
      </c>
      <c r="C943">
        <v>2014</v>
      </c>
      <c r="D943" t="s">
        <v>77</v>
      </c>
      <c r="E943" t="s">
        <v>47</v>
      </c>
      <c r="F943">
        <v>8.8000000000000007</v>
      </c>
      <c r="G943" t="s">
        <v>98</v>
      </c>
      <c r="H943">
        <v>26</v>
      </c>
      <c r="I943" t="s">
        <v>2510</v>
      </c>
      <c r="J943" t="s">
        <v>2511</v>
      </c>
      <c r="K943" t="s">
        <v>58</v>
      </c>
      <c r="L943" t="s">
        <v>288</v>
      </c>
      <c r="M943" t="s">
        <v>36</v>
      </c>
      <c r="N943" t="s">
        <v>37</v>
      </c>
      <c r="O943" t="s">
        <v>38</v>
      </c>
      <c r="P943" t="s">
        <v>41</v>
      </c>
      <c r="Q943" t="s">
        <v>207</v>
      </c>
      <c r="R943">
        <v>0</v>
      </c>
      <c r="S943" t="s">
        <v>41</v>
      </c>
      <c r="T943">
        <v>12</v>
      </c>
      <c r="U943" t="s">
        <v>43</v>
      </c>
      <c r="V943">
        <v>7</v>
      </c>
      <c r="W943" t="s">
        <v>43</v>
      </c>
      <c r="X943">
        <v>8.5</v>
      </c>
      <c r="Y943" t="s">
        <v>42</v>
      </c>
      <c r="Z943">
        <v>0.33333333333331999</v>
      </c>
    </row>
    <row r="944" spans="1:28" x14ac:dyDescent="0.25">
      <c r="A944" t="s">
        <v>45</v>
      </c>
      <c r="B944" t="s">
        <v>2512</v>
      </c>
      <c r="C944">
        <v>2012</v>
      </c>
      <c r="D944" t="s">
        <v>115</v>
      </c>
      <c r="E944" t="s">
        <v>5252</v>
      </c>
      <c r="F944">
        <v>7.5</v>
      </c>
      <c r="G944" t="s">
        <v>71</v>
      </c>
      <c r="H944">
        <v>22</v>
      </c>
      <c r="I944" t="s">
        <v>2513</v>
      </c>
      <c r="J944" t="s">
        <v>73</v>
      </c>
      <c r="K944" t="s">
        <v>74</v>
      </c>
      <c r="L944" t="s">
        <v>131</v>
      </c>
      <c r="M944" t="s">
        <v>76</v>
      </c>
      <c r="N944" t="s">
        <v>37</v>
      </c>
      <c r="O944" t="s">
        <v>38</v>
      </c>
      <c r="P944" t="s">
        <v>195</v>
      </c>
      <c r="Z944">
        <v>2.99999999999994</v>
      </c>
      <c r="AA944" t="s">
        <v>196</v>
      </c>
      <c r="AB944" t="s">
        <v>53</v>
      </c>
    </row>
    <row r="945" spans="1:28" x14ac:dyDescent="0.25">
      <c r="A945" t="s">
        <v>28</v>
      </c>
      <c r="B945" t="s">
        <v>2514</v>
      </c>
      <c r="C945">
        <v>2014</v>
      </c>
      <c r="D945" t="s">
        <v>44</v>
      </c>
      <c r="E945" t="s">
        <v>122</v>
      </c>
      <c r="F945">
        <v>7.9</v>
      </c>
      <c r="G945" t="s">
        <v>31</v>
      </c>
      <c r="H945">
        <v>23</v>
      </c>
      <c r="I945" t="s">
        <v>2515</v>
      </c>
      <c r="J945" t="s">
        <v>33</v>
      </c>
      <c r="K945" t="s">
        <v>34</v>
      </c>
      <c r="L945" t="s">
        <v>537</v>
      </c>
      <c r="M945" t="s">
        <v>36</v>
      </c>
      <c r="N945" t="s">
        <v>37</v>
      </c>
      <c r="O945" t="s">
        <v>38</v>
      </c>
      <c r="P945" t="s">
        <v>119</v>
      </c>
      <c r="Q945" t="s">
        <v>120</v>
      </c>
      <c r="R945">
        <v>0</v>
      </c>
      <c r="S945" t="s">
        <v>41</v>
      </c>
      <c r="T945">
        <v>3.5</v>
      </c>
      <c r="U945" t="s">
        <v>43</v>
      </c>
      <c r="V945">
        <v>6</v>
      </c>
      <c r="W945" t="s">
        <v>43</v>
      </c>
      <c r="X945">
        <v>10</v>
      </c>
      <c r="Y945" t="s">
        <v>43</v>
      </c>
      <c r="Z945">
        <v>0.41666666666666002</v>
      </c>
    </row>
    <row r="946" spans="1:28" x14ac:dyDescent="0.25">
      <c r="A946" t="s">
        <v>28</v>
      </c>
      <c r="B946" t="s">
        <v>2516</v>
      </c>
      <c r="C946">
        <v>2012</v>
      </c>
      <c r="D946" t="s">
        <v>44</v>
      </c>
      <c r="E946" t="s">
        <v>47</v>
      </c>
      <c r="F946">
        <v>5.2</v>
      </c>
      <c r="G946" t="s">
        <v>31</v>
      </c>
      <c r="H946">
        <v>20</v>
      </c>
      <c r="I946" t="s">
        <v>2517</v>
      </c>
      <c r="J946" t="s">
        <v>33</v>
      </c>
      <c r="K946" t="s">
        <v>92</v>
      </c>
      <c r="L946" t="s">
        <v>1383</v>
      </c>
      <c r="M946" t="s">
        <v>36</v>
      </c>
      <c r="N946" t="s">
        <v>37</v>
      </c>
      <c r="O946" t="s">
        <v>38</v>
      </c>
      <c r="P946" t="s">
        <v>39</v>
      </c>
      <c r="Q946" t="s">
        <v>40</v>
      </c>
      <c r="R946">
        <v>0</v>
      </c>
      <c r="S946" t="s">
        <v>41</v>
      </c>
      <c r="Z946">
        <v>2.24999999999996</v>
      </c>
    </row>
    <row r="947" spans="1:28" x14ac:dyDescent="0.25">
      <c r="A947" t="s">
        <v>61</v>
      </c>
      <c r="B947" t="s">
        <v>2518</v>
      </c>
      <c r="C947">
        <v>2014</v>
      </c>
      <c r="D947" t="s">
        <v>54</v>
      </c>
      <c r="E947" t="s">
        <v>47</v>
      </c>
      <c r="F947">
        <v>10.7</v>
      </c>
      <c r="G947" t="s">
        <v>31</v>
      </c>
      <c r="H947">
        <v>21</v>
      </c>
      <c r="I947" t="s">
        <v>2519</v>
      </c>
      <c r="J947" t="s">
        <v>434</v>
      </c>
      <c r="K947" t="s">
        <v>58</v>
      </c>
      <c r="L947" t="s">
        <v>59</v>
      </c>
      <c r="M947" t="s">
        <v>36</v>
      </c>
      <c r="N947" t="s">
        <v>37</v>
      </c>
      <c r="O947" t="s">
        <v>38</v>
      </c>
      <c r="P947" t="s">
        <v>51</v>
      </c>
      <c r="Q947" t="s">
        <v>66</v>
      </c>
      <c r="R947">
        <v>0</v>
      </c>
      <c r="S947" t="s">
        <v>67</v>
      </c>
      <c r="T947">
        <v>7.75</v>
      </c>
      <c r="U947" t="s">
        <v>43</v>
      </c>
      <c r="V947">
        <v>11.5</v>
      </c>
      <c r="W947" t="s">
        <v>43</v>
      </c>
      <c r="X947">
        <v>9</v>
      </c>
      <c r="Y947" t="s">
        <v>43</v>
      </c>
      <c r="Z947">
        <v>0.66666666666665997</v>
      </c>
    </row>
    <row r="948" spans="1:28" x14ac:dyDescent="0.25">
      <c r="A948" t="s">
        <v>28</v>
      </c>
      <c r="B948" t="s">
        <v>2520</v>
      </c>
      <c r="C948">
        <v>2012</v>
      </c>
      <c r="D948" t="s">
        <v>54</v>
      </c>
      <c r="E948" t="s">
        <v>5252</v>
      </c>
      <c r="F948">
        <v>4.2</v>
      </c>
      <c r="G948" t="s">
        <v>71</v>
      </c>
      <c r="H948">
        <v>19</v>
      </c>
      <c r="I948" t="s">
        <v>2521</v>
      </c>
      <c r="J948" t="s">
        <v>1085</v>
      </c>
      <c r="K948" t="s">
        <v>74</v>
      </c>
      <c r="L948" t="s">
        <v>263</v>
      </c>
      <c r="M948" t="s">
        <v>76</v>
      </c>
      <c r="N948" t="s">
        <v>37</v>
      </c>
      <c r="O948" t="s">
        <v>38</v>
      </c>
      <c r="P948" t="s">
        <v>51</v>
      </c>
      <c r="Q948" t="s">
        <v>52</v>
      </c>
      <c r="R948">
        <v>0</v>
      </c>
      <c r="S948" t="s">
        <v>53</v>
      </c>
      <c r="T948">
        <v>5</v>
      </c>
      <c r="U948" t="s">
        <v>43</v>
      </c>
      <c r="V948">
        <v>2.6666666666666701</v>
      </c>
      <c r="W948" t="s">
        <v>43</v>
      </c>
      <c r="X948">
        <v>2.6666666666666701</v>
      </c>
      <c r="Y948" t="s">
        <v>42</v>
      </c>
      <c r="Z948">
        <v>2.58333333333329</v>
      </c>
    </row>
    <row r="949" spans="1:28" x14ac:dyDescent="0.25">
      <c r="A949" t="s">
        <v>28</v>
      </c>
      <c r="B949" t="s">
        <v>2522</v>
      </c>
      <c r="C949">
        <v>2013</v>
      </c>
      <c r="D949" t="s">
        <v>54</v>
      </c>
      <c r="E949" t="s">
        <v>70</v>
      </c>
      <c r="F949">
        <v>7.8</v>
      </c>
      <c r="G949" t="s">
        <v>71</v>
      </c>
      <c r="H949">
        <v>20</v>
      </c>
      <c r="I949" t="s">
        <v>2523</v>
      </c>
      <c r="J949" t="s">
        <v>252</v>
      </c>
      <c r="K949" t="s">
        <v>74</v>
      </c>
      <c r="L949" t="s">
        <v>114</v>
      </c>
      <c r="M949" t="s">
        <v>76</v>
      </c>
      <c r="N949" t="s">
        <v>60</v>
      </c>
      <c r="O949" t="s">
        <v>38</v>
      </c>
      <c r="P949" t="s">
        <v>195</v>
      </c>
      <c r="Q949" t="s">
        <v>196</v>
      </c>
      <c r="R949">
        <v>0</v>
      </c>
      <c r="S949" t="s">
        <v>53</v>
      </c>
      <c r="Z949">
        <v>0.91666666666664998</v>
      </c>
    </row>
    <row r="950" spans="1:28" x14ac:dyDescent="0.25">
      <c r="A950" t="s">
        <v>28</v>
      </c>
      <c r="B950" t="s">
        <v>2524</v>
      </c>
      <c r="C950">
        <v>2014</v>
      </c>
      <c r="D950" t="s">
        <v>54</v>
      </c>
      <c r="E950" t="s">
        <v>5252</v>
      </c>
      <c r="F950">
        <v>9.6</v>
      </c>
      <c r="G950" t="s">
        <v>31</v>
      </c>
      <c r="H950">
        <v>19</v>
      </c>
      <c r="I950" t="s">
        <v>2525</v>
      </c>
      <c r="J950" t="s">
        <v>1735</v>
      </c>
      <c r="K950" t="s">
        <v>34</v>
      </c>
      <c r="L950" t="s">
        <v>292</v>
      </c>
      <c r="M950" t="s">
        <v>36</v>
      </c>
      <c r="N950" t="s">
        <v>37</v>
      </c>
      <c r="O950" t="s">
        <v>38</v>
      </c>
      <c r="P950" t="s">
        <v>119</v>
      </c>
      <c r="Q950" t="s">
        <v>120</v>
      </c>
      <c r="R950">
        <v>0</v>
      </c>
      <c r="S950" t="s">
        <v>41</v>
      </c>
      <c r="T950">
        <v>7</v>
      </c>
      <c r="U950" t="s">
        <v>43</v>
      </c>
      <c r="V950">
        <v>8.5</v>
      </c>
      <c r="W950" t="s">
        <v>43</v>
      </c>
      <c r="X950">
        <v>12</v>
      </c>
      <c r="Y950" t="s">
        <v>42</v>
      </c>
      <c r="Z950">
        <v>0.91666666666664998</v>
      </c>
    </row>
    <row r="951" spans="1:28" x14ac:dyDescent="0.25">
      <c r="A951" t="s">
        <v>55</v>
      </c>
      <c r="B951" t="s">
        <v>2526</v>
      </c>
      <c r="C951">
        <v>2012</v>
      </c>
      <c r="D951" t="s">
        <v>319</v>
      </c>
      <c r="E951" t="s">
        <v>250</v>
      </c>
      <c r="G951" t="s">
        <v>184</v>
      </c>
      <c r="H951">
        <v>31</v>
      </c>
      <c r="I951" t="s">
        <v>2527</v>
      </c>
      <c r="J951" t="s">
        <v>396</v>
      </c>
      <c r="K951" t="s">
        <v>187</v>
      </c>
      <c r="M951" t="s">
        <v>76</v>
      </c>
      <c r="N951" t="s">
        <v>37</v>
      </c>
      <c r="O951" t="s">
        <v>38</v>
      </c>
      <c r="P951" t="s">
        <v>195</v>
      </c>
      <c r="Z951">
        <v>0.49999999999999001</v>
      </c>
    </row>
    <row r="952" spans="1:28" x14ac:dyDescent="0.25">
      <c r="A952" t="s">
        <v>55</v>
      </c>
      <c r="B952" t="s">
        <v>2528</v>
      </c>
      <c r="C952">
        <v>2013</v>
      </c>
      <c r="D952" t="s">
        <v>44</v>
      </c>
      <c r="E952" t="s">
        <v>122</v>
      </c>
      <c r="F952">
        <v>6.5</v>
      </c>
      <c r="G952" t="s">
        <v>143</v>
      </c>
      <c r="H952">
        <v>22</v>
      </c>
      <c r="I952" t="s">
        <v>2529</v>
      </c>
      <c r="J952" t="s">
        <v>365</v>
      </c>
      <c r="K952" t="s">
        <v>160</v>
      </c>
      <c r="L952" t="s">
        <v>2315</v>
      </c>
      <c r="M952" t="s">
        <v>148</v>
      </c>
      <c r="N952" t="s">
        <v>37</v>
      </c>
      <c r="O952" t="s">
        <v>38</v>
      </c>
      <c r="P952" t="s">
        <v>51</v>
      </c>
      <c r="T952">
        <v>4.5</v>
      </c>
      <c r="U952" t="s">
        <v>214</v>
      </c>
      <c r="V952">
        <v>4</v>
      </c>
      <c r="W952" t="s">
        <v>43</v>
      </c>
      <c r="X952">
        <v>5.5</v>
      </c>
      <c r="Y952" t="s">
        <v>42</v>
      </c>
      <c r="Z952">
        <v>0.33333333333332998</v>
      </c>
    </row>
    <row r="953" spans="1:28" x14ac:dyDescent="0.25">
      <c r="A953" t="s">
        <v>28</v>
      </c>
      <c r="B953" t="s">
        <v>2530</v>
      </c>
      <c r="C953">
        <v>2012</v>
      </c>
      <c r="D953" t="s">
        <v>44</v>
      </c>
      <c r="E953" t="s">
        <v>47</v>
      </c>
      <c r="F953">
        <v>7.8</v>
      </c>
      <c r="G953" t="s">
        <v>31</v>
      </c>
      <c r="H953">
        <v>20</v>
      </c>
      <c r="I953" t="s">
        <v>2531</v>
      </c>
      <c r="J953" t="s">
        <v>33</v>
      </c>
      <c r="K953" t="s">
        <v>58</v>
      </c>
      <c r="L953" t="s">
        <v>609</v>
      </c>
      <c r="M953" t="s">
        <v>36</v>
      </c>
      <c r="N953" t="s">
        <v>37</v>
      </c>
      <c r="O953" t="s">
        <v>38</v>
      </c>
      <c r="P953" t="s">
        <v>119</v>
      </c>
      <c r="Q953" t="s">
        <v>120</v>
      </c>
      <c r="R953">
        <v>1</v>
      </c>
      <c r="S953" t="s">
        <v>41</v>
      </c>
      <c r="T953">
        <v>6</v>
      </c>
      <c r="U953" t="s">
        <v>43</v>
      </c>
      <c r="V953">
        <v>6.25</v>
      </c>
      <c r="W953" t="s">
        <v>43</v>
      </c>
      <c r="X953">
        <v>7</v>
      </c>
      <c r="Y953" t="s">
        <v>43</v>
      </c>
      <c r="Z953">
        <v>1.99999999999996</v>
      </c>
    </row>
    <row r="954" spans="1:28" x14ac:dyDescent="0.25">
      <c r="A954" t="s">
        <v>45</v>
      </c>
      <c r="B954" t="s">
        <v>2532</v>
      </c>
      <c r="C954">
        <v>2012</v>
      </c>
      <c r="D954" t="s">
        <v>54</v>
      </c>
      <c r="E954" t="s">
        <v>47</v>
      </c>
      <c r="F954">
        <v>11</v>
      </c>
      <c r="G954" t="s">
        <v>31</v>
      </c>
      <c r="H954">
        <v>20</v>
      </c>
      <c r="I954" t="s">
        <v>2533</v>
      </c>
      <c r="J954" t="s">
        <v>501</v>
      </c>
      <c r="K954" t="s">
        <v>34</v>
      </c>
      <c r="L954" t="s">
        <v>64</v>
      </c>
      <c r="M954" t="s">
        <v>36</v>
      </c>
      <c r="N954" t="s">
        <v>37</v>
      </c>
      <c r="O954" t="s">
        <v>38</v>
      </c>
      <c r="P954" t="s">
        <v>41</v>
      </c>
      <c r="T954">
        <v>10</v>
      </c>
      <c r="U954" t="s">
        <v>43</v>
      </c>
      <c r="V954">
        <v>9</v>
      </c>
      <c r="W954" t="s">
        <v>43</v>
      </c>
      <c r="X954">
        <v>10.3333333333333</v>
      </c>
      <c r="Y954" t="s">
        <v>43</v>
      </c>
      <c r="Z954">
        <v>2.99999999999994</v>
      </c>
      <c r="AA954" t="s">
        <v>207</v>
      </c>
      <c r="AB954" t="s">
        <v>41</v>
      </c>
    </row>
    <row r="955" spans="1:28" x14ac:dyDescent="0.25">
      <c r="A955" t="s">
        <v>55</v>
      </c>
      <c r="B955" t="s">
        <v>2534</v>
      </c>
      <c r="C955">
        <v>2013</v>
      </c>
      <c r="D955" t="s">
        <v>54</v>
      </c>
      <c r="E955" t="s">
        <v>122</v>
      </c>
      <c r="F955">
        <v>5.6</v>
      </c>
      <c r="G955" t="s">
        <v>143</v>
      </c>
      <c r="H955">
        <v>20</v>
      </c>
      <c r="I955" t="s">
        <v>2535</v>
      </c>
      <c r="J955" t="s">
        <v>297</v>
      </c>
      <c r="K955" t="s">
        <v>58</v>
      </c>
      <c r="L955" t="s">
        <v>274</v>
      </c>
      <c r="M955" t="s">
        <v>148</v>
      </c>
      <c r="N955" t="s">
        <v>37</v>
      </c>
      <c r="O955" t="s">
        <v>38</v>
      </c>
      <c r="P955" t="s">
        <v>51</v>
      </c>
      <c r="T955">
        <v>3.5</v>
      </c>
      <c r="U955" t="s">
        <v>42</v>
      </c>
      <c r="V955">
        <v>5.5</v>
      </c>
      <c r="W955" t="s">
        <v>43</v>
      </c>
      <c r="X955">
        <v>4.5</v>
      </c>
      <c r="Y955" t="s">
        <v>42</v>
      </c>
      <c r="Z955">
        <v>1.24999999999998</v>
      </c>
    </row>
    <row r="956" spans="1:28" x14ac:dyDescent="0.25">
      <c r="A956" t="s">
        <v>28</v>
      </c>
      <c r="B956" t="s">
        <v>2536</v>
      </c>
      <c r="C956">
        <v>2014</v>
      </c>
      <c r="D956" t="s">
        <v>54</v>
      </c>
      <c r="E956" t="s">
        <v>47</v>
      </c>
      <c r="F956">
        <v>10.199999999999999</v>
      </c>
      <c r="G956" t="s">
        <v>31</v>
      </c>
      <c r="H956">
        <v>20</v>
      </c>
      <c r="I956" t="s">
        <v>2537</v>
      </c>
      <c r="J956" t="s">
        <v>33</v>
      </c>
      <c r="K956" t="s">
        <v>34</v>
      </c>
      <c r="L956" t="s">
        <v>170</v>
      </c>
      <c r="M956" t="s">
        <v>36</v>
      </c>
      <c r="N956" t="s">
        <v>37</v>
      </c>
      <c r="O956" t="s">
        <v>38</v>
      </c>
      <c r="P956" t="s">
        <v>96</v>
      </c>
      <c r="Q956" t="s">
        <v>125</v>
      </c>
      <c r="R956">
        <v>0</v>
      </c>
      <c r="S956" t="s">
        <v>96</v>
      </c>
      <c r="T956">
        <v>5.5</v>
      </c>
      <c r="U956" t="s">
        <v>43</v>
      </c>
      <c r="V956">
        <v>6</v>
      </c>
      <c r="W956" t="s">
        <v>43</v>
      </c>
      <c r="X956">
        <v>9</v>
      </c>
      <c r="Y956" t="s">
        <v>43</v>
      </c>
      <c r="Z956">
        <v>0.99999999999998002</v>
      </c>
    </row>
    <row r="957" spans="1:28" x14ac:dyDescent="0.25">
      <c r="A957" t="s">
        <v>28</v>
      </c>
      <c r="B957" t="s">
        <v>2538</v>
      </c>
      <c r="C957">
        <v>2014</v>
      </c>
      <c r="D957" t="s">
        <v>54</v>
      </c>
      <c r="E957" t="s">
        <v>5252</v>
      </c>
      <c r="F957">
        <v>7.8</v>
      </c>
      <c r="G957" t="s">
        <v>31</v>
      </c>
      <c r="H957">
        <v>26</v>
      </c>
      <c r="I957" t="s">
        <v>2539</v>
      </c>
      <c r="J957" t="s">
        <v>434</v>
      </c>
      <c r="K957" t="s">
        <v>34</v>
      </c>
      <c r="L957" t="s">
        <v>304</v>
      </c>
      <c r="M957" t="s">
        <v>36</v>
      </c>
      <c r="N957" t="s">
        <v>37</v>
      </c>
      <c r="O957" t="s">
        <v>38</v>
      </c>
      <c r="P957" t="s">
        <v>119</v>
      </c>
      <c r="Q957" t="s">
        <v>120</v>
      </c>
      <c r="R957">
        <v>0</v>
      </c>
      <c r="S957" t="s">
        <v>41</v>
      </c>
      <c r="T957">
        <v>8</v>
      </c>
      <c r="U957" t="s">
        <v>43</v>
      </c>
      <c r="V957">
        <v>7</v>
      </c>
      <c r="W957" t="s">
        <v>43</v>
      </c>
      <c r="X957">
        <v>9</v>
      </c>
      <c r="Y957" t="s">
        <v>42</v>
      </c>
      <c r="Z957">
        <v>0.99999999999998002</v>
      </c>
    </row>
    <row r="958" spans="1:28" x14ac:dyDescent="0.25">
      <c r="A958" t="s">
        <v>28</v>
      </c>
      <c r="B958" t="s">
        <v>2540</v>
      </c>
      <c r="C958">
        <v>2014</v>
      </c>
      <c r="D958" t="s">
        <v>77</v>
      </c>
      <c r="E958" t="s">
        <v>5252</v>
      </c>
      <c r="F958">
        <v>5.2</v>
      </c>
      <c r="G958" t="s">
        <v>71</v>
      </c>
      <c r="H958">
        <v>25</v>
      </c>
      <c r="I958" t="s">
        <v>2541</v>
      </c>
      <c r="J958" t="s">
        <v>666</v>
      </c>
      <c r="K958" t="s">
        <v>74</v>
      </c>
      <c r="L958" t="s">
        <v>1436</v>
      </c>
      <c r="M958" t="s">
        <v>76</v>
      </c>
      <c r="N958" t="s">
        <v>37</v>
      </c>
      <c r="O958" t="s">
        <v>38</v>
      </c>
      <c r="P958" t="s">
        <v>51</v>
      </c>
      <c r="Q958" t="s">
        <v>52</v>
      </c>
      <c r="R958">
        <v>0</v>
      </c>
      <c r="S958" t="s">
        <v>53</v>
      </c>
      <c r="T958">
        <v>9.5</v>
      </c>
      <c r="U958" t="s">
        <v>43</v>
      </c>
      <c r="V958">
        <v>5</v>
      </c>
      <c r="W958" t="s">
        <v>43</v>
      </c>
      <c r="X958">
        <v>8.5</v>
      </c>
      <c r="Y958" t="s">
        <v>43</v>
      </c>
      <c r="Z958">
        <v>0.99999999999998002</v>
      </c>
    </row>
    <row r="959" spans="1:28" x14ac:dyDescent="0.25">
      <c r="A959" t="s">
        <v>28</v>
      </c>
      <c r="B959" t="s">
        <v>2542</v>
      </c>
      <c r="C959">
        <v>2014</v>
      </c>
      <c r="D959" t="s">
        <v>54</v>
      </c>
      <c r="E959" t="s">
        <v>5252</v>
      </c>
      <c r="F959">
        <v>7.1</v>
      </c>
      <c r="G959" t="s">
        <v>31</v>
      </c>
      <c r="H959">
        <v>18</v>
      </c>
      <c r="I959" t="s">
        <v>2543</v>
      </c>
      <c r="J959" t="s">
        <v>1735</v>
      </c>
      <c r="K959" t="s">
        <v>34</v>
      </c>
      <c r="L959" t="s">
        <v>292</v>
      </c>
      <c r="M959" t="s">
        <v>36</v>
      </c>
      <c r="N959" t="s">
        <v>37</v>
      </c>
      <c r="O959" t="s">
        <v>38</v>
      </c>
      <c r="P959" t="s">
        <v>645</v>
      </c>
      <c r="Q959" t="s">
        <v>646</v>
      </c>
      <c r="R959">
        <v>0</v>
      </c>
      <c r="S959" t="s">
        <v>96</v>
      </c>
      <c r="T959">
        <v>7</v>
      </c>
      <c r="U959" t="s">
        <v>43</v>
      </c>
      <c r="V959">
        <v>3.6666666666666701</v>
      </c>
      <c r="W959" t="s">
        <v>43</v>
      </c>
      <c r="X959">
        <v>5</v>
      </c>
      <c r="Y959" t="s">
        <v>42</v>
      </c>
      <c r="Z959">
        <v>0.99999999999998002</v>
      </c>
    </row>
    <row r="960" spans="1:28" x14ac:dyDescent="0.25">
      <c r="A960" t="s">
        <v>28</v>
      </c>
      <c r="B960" t="s">
        <v>2544</v>
      </c>
      <c r="C960">
        <v>2014</v>
      </c>
      <c r="D960" t="s">
        <v>77</v>
      </c>
      <c r="E960" t="s">
        <v>290</v>
      </c>
      <c r="G960" t="s">
        <v>71</v>
      </c>
      <c r="H960">
        <v>26</v>
      </c>
      <c r="I960" t="s">
        <v>2545</v>
      </c>
      <c r="J960" t="s">
        <v>2546</v>
      </c>
      <c r="K960" t="s">
        <v>74</v>
      </c>
      <c r="L960" t="s">
        <v>2237</v>
      </c>
      <c r="M960" t="s">
        <v>36</v>
      </c>
      <c r="N960" t="s">
        <v>37</v>
      </c>
      <c r="O960" t="s">
        <v>38</v>
      </c>
      <c r="P960" t="s">
        <v>119</v>
      </c>
      <c r="Q960" t="s">
        <v>120</v>
      </c>
      <c r="R960">
        <v>0</v>
      </c>
      <c r="S960" t="s">
        <v>41</v>
      </c>
      <c r="T960">
        <v>1.5</v>
      </c>
      <c r="U960" t="s">
        <v>42</v>
      </c>
      <c r="V960">
        <v>2.75</v>
      </c>
      <c r="W960" t="s">
        <v>43</v>
      </c>
      <c r="X960">
        <v>3</v>
      </c>
      <c r="Y960" t="s">
        <v>43</v>
      </c>
      <c r="Z960">
        <v>0</v>
      </c>
    </row>
    <row r="961" spans="1:28" x14ac:dyDescent="0.25">
      <c r="A961" t="s">
        <v>441</v>
      </c>
      <c r="B961" t="s">
        <v>2547</v>
      </c>
      <c r="C961">
        <v>2013</v>
      </c>
      <c r="D961" t="s">
        <v>44</v>
      </c>
      <c r="E961" t="s">
        <v>122</v>
      </c>
      <c r="F961">
        <v>5</v>
      </c>
      <c r="G961" t="s">
        <v>31</v>
      </c>
      <c r="H961">
        <v>22</v>
      </c>
      <c r="I961" t="s">
        <v>2548</v>
      </c>
      <c r="J961" t="s">
        <v>434</v>
      </c>
      <c r="K961" t="s">
        <v>58</v>
      </c>
      <c r="L961" t="s">
        <v>2549</v>
      </c>
      <c r="M961" t="s">
        <v>36</v>
      </c>
      <c r="N961" t="s">
        <v>37</v>
      </c>
      <c r="O961" t="s">
        <v>38</v>
      </c>
      <c r="P961" t="s">
        <v>119</v>
      </c>
      <c r="Q961" t="s">
        <v>646</v>
      </c>
      <c r="R961">
        <v>0</v>
      </c>
      <c r="S961" t="s">
        <v>96</v>
      </c>
      <c r="Z961">
        <v>0.66666666666665997</v>
      </c>
    </row>
    <row r="962" spans="1:28" x14ac:dyDescent="0.25">
      <c r="A962" t="s">
        <v>55</v>
      </c>
      <c r="B962" t="s">
        <v>2550</v>
      </c>
      <c r="C962">
        <v>2012</v>
      </c>
      <c r="D962" t="s">
        <v>54</v>
      </c>
      <c r="E962" t="s">
        <v>47</v>
      </c>
      <c r="F962">
        <v>9.6</v>
      </c>
      <c r="G962" t="s">
        <v>31</v>
      </c>
      <c r="H962">
        <v>20</v>
      </c>
      <c r="I962" t="s">
        <v>2551</v>
      </c>
      <c r="J962" t="s">
        <v>33</v>
      </c>
      <c r="K962" t="s">
        <v>92</v>
      </c>
      <c r="L962" t="s">
        <v>101</v>
      </c>
      <c r="M962" t="s">
        <v>36</v>
      </c>
      <c r="N962" t="s">
        <v>37</v>
      </c>
      <c r="O962" t="s">
        <v>38</v>
      </c>
      <c r="P962" t="s">
        <v>94</v>
      </c>
      <c r="T962">
        <v>11</v>
      </c>
      <c r="U962" t="s">
        <v>43</v>
      </c>
      <c r="V962">
        <v>9</v>
      </c>
      <c r="W962" t="s">
        <v>43</v>
      </c>
      <c r="X962">
        <v>11</v>
      </c>
      <c r="Y962" t="s">
        <v>42</v>
      </c>
      <c r="Z962">
        <v>8.3333333333329998E-2</v>
      </c>
    </row>
    <row r="963" spans="1:28" x14ac:dyDescent="0.25">
      <c r="A963" t="s">
        <v>55</v>
      </c>
      <c r="B963" t="s">
        <v>2552</v>
      </c>
      <c r="C963">
        <v>2014</v>
      </c>
      <c r="D963" t="s">
        <v>115</v>
      </c>
      <c r="E963" t="s">
        <v>250</v>
      </c>
      <c r="F963">
        <v>9.3000000000000007</v>
      </c>
      <c r="G963" t="s">
        <v>143</v>
      </c>
      <c r="H963">
        <v>21</v>
      </c>
      <c r="I963" t="s">
        <v>2553</v>
      </c>
      <c r="J963" t="s">
        <v>491</v>
      </c>
      <c r="K963" t="s">
        <v>187</v>
      </c>
      <c r="L963" t="s">
        <v>308</v>
      </c>
      <c r="M963" t="s">
        <v>148</v>
      </c>
      <c r="N963" t="s">
        <v>37</v>
      </c>
      <c r="O963" t="s">
        <v>38</v>
      </c>
      <c r="P963" t="s">
        <v>401</v>
      </c>
      <c r="Z963">
        <v>0.74999999999999001</v>
      </c>
    </row>
    <row r="964" spans="1:28" x14ac:dyDescent="0.25">
      <c r="A964" t="s">
        <v>28</v>
      </c>
      <c r="B964" t="s">
        <v>2554</v>
      </c>
      <c r="C964">
        <v>2013</v>
      </c>
      <c r="D964" t="s">
        <v>54</v>
      </c>
      <c r="E964" t="s">
        <v>47</v>
      </c>
      <c r="F964">
        <v>8.6999999999999993</v>
      </c>
      <c r="G964" t="s">
        <v>71</v>
      </c>
      <c r="H964">
        <v>19</v>
      </c>
      <c r="I964" t="s">
        <v>2555</v>
      </c>
      <c r="J964" t="s">
        <v>2556</v>
      </c>
      <c r="K964" t="s">
        <v>74</v>
      </c>
      <c r="L964" t="s">
        <v>902</v>
      </c>
      <c r="M964" t="s">
        <v>76</v>
      </c>
      <c r="N964" t="s">
        <v>37</v>
      </c>
      <c r="O964" t="s">
        <v>38</v>
      </c>
      <c r="P964" t="s">
        <v>51</v>
      </c>
      <c r="Q964" t="s">
        <v>52</v>
      </c>
      <c r="R964">
        <v>0</v>
      </c>
      <c r="S964" t="s">
        <v>53</v>
      </c>
      <c r="T964">
        <v>5.5</v>
      </c>
      <c r="U964" t="s">
        <v>42</v>
      </c>
      <c r="V964">
        <v>6</v>
      </c>
      <c r="W964" t="s">
        <v>43</v>
      </c>
      <c r="X964">
        <v>8.5</v>
      </c>
      <c r="Y964" t="s">
        <v>42</v>
      </c>
      <c r="Z964">
        <v>1.99999999999996</v>
      </c>
    </row>
    <row r="965" spans="1:28" x14ac:dyDescent="0.25">
      <c r="A965" t="s">
        <v>55</v>
      </c>
      <c r="B965" t="s">
        <v>2557</v>
      </c>
      <c r="C965">
        <v>2013</v>
      </c>
      <c r="D965" t="s">
        <v>319</v>
      </c>
      <c r="E965" t="s">
        <v>377</v>
      </c>
      <c r="F965">
        <v>7</v>
      </c>
      <c r="G965" t="s">
        <v>31</v>
      </c>
      <c r="H965">
        <v>33</v>
      </c>
      <c r="I965" t="s">
        <v>2558</v>
      </c>
      <c r="J965" t="s">
        <v>33</v>
      </c>
      <c r="K965" t="s">
        <v>266</v>
      </c>
      <c r="M965" t="s">
        <v>36</v>
      </c>
      <c r="N965" t="s">
        <v>37</v>
      </c>
      <c r="O965" t="s">
        <v>38</v>
      </c>
      <c r="P965" t="s">
        <v>41</v>
      </c>
      <c r="Z965">
        <v>1.49999999999997</v>
      </c>
    </row>
    <row r="966" spans="1:28" x14ac:dyDescent="0.25">
      <c r="A966" t="s">
        <v>55</v>
      </c>
      <c r="B966" t="s">
        <v>2559</v>
      </c>
      <c r="C966">
        <v>2012</v>
      </c>
      <c r="D966" t="s">
        <v>115</v>
      </c>
      <c r="E966" t="s">
        <v>5252</v>
      </c>
      <c r="F966">
        <v>5.0999999999999996</v>
      </c>
      <c r="G966" t="s">
        <v>31</v>
      </c>
      <c r="H966">
        <v>21</v>
      </c>
      <c r="I966" t="s">
        <v>2560</v>
      </c>
      <c r="J966" t="s">
        <v>33</v>
      </c>
      <c r="K966" t="s">
        <v>205</v>
      </c>
      <c r="L966" t="s">
        <v>605</v>
      </c>
      <c r="M966" t="s">
        <v>36</v>
      </c>
      <c r="N966" t="s">
        <v>60</v>
      </c>
      <c r="O966" t="s">
        <v>38</v>
      </c>
      <c r="P966" t="s">
        <v>106</v>
      </c>
      <c r="Z966">
        <v>2.8333333333332802</v>
      </c>
    </row>
    <row r="967" spans="1:28" x14ac:dyDescent="0.25">
      <c r="A967" t="s">
        <v>28</v>
      </c>
      <c r="B967" t="s">
        <v>2561</v>
      </c>
      <c r="C967">
        <v>2014</v>
      </c>
      <c r="D967" t="s">
        <v>44</v>
      </c>
      <c r="E967" t="s">
        <v>47</v>
      </c>
      <c r="F967">
        <v>3.1</v>
      </c>
      <c r="G967" t="s">
        <v>31</v>
      </c>
      <c r="H967">
        <v>21</v>
      </c>
      <c r="I967" t="s">
        <v>2562</v>
      </c>
      <c r="J967" t="s">
        <v>434</v>
      </c>
      <c r="K967" t="s">
        <v>160</v>
      </c>
      <c r="L967" t="s">
        <v>161</v>
      </c>
      <c r="M967" t="s">
        <v>36</v>
      </c>
      <c r="N967" t="s">
        <v>37</v>
      </c>
      <c r="O967" t="s">
        <v>38</v>
      </c>
      <c r="P967" t="s">
        <v>119</v>
      </c>
      <c r="Q967" t="s">
        <v>120</v>
      </c>
      <c r="R967">
        <v>0</v>
      </c>
      <c r="S967" t="s">
        <v>41</v>
      </c>
      <c r="T967">
        <v>2.6666666666666701</v>
      </c>
      <c r="U967" t="s">
        <v>43</v>
      </c>
      <c r="V967">
        <v>2</v>
      </c>
      <c r="W967" t="s">
        <v>43</v>
      </c>
      <c r="X967">
        <v>5</v>
      </c>
      <c r="Y967" t="s">
        <v>42</v>
      </c>
      <c r="Z967">
        <v>0.49999999999999001</v>
      </c>
    </row>
    <row r="968" spans="1:28" x14ac:dyDescent="0.25">
      <c r="A968" t="s">
        <v>28</v>
      </c>
      <c r="B968" t="s">
        <v>2563</v>
      </c>
      <c r="C968">
        <v>2014</v>
      </c>
      <c r="D968" t="s">
        <v>54</v>
      </c>
      <c r="E968" t="s">
        <v>47</v>
      </c>
      <c r="F968">
        <v>6.5</v>
      </c>
      <c r="G968" t="s">
        <v>31</v>
      </c>
      <c r="H968">
        <v>19</v>
      </c>
      <c r="I968" t="s">
        <v>2564</v>
      </c>
      <c r="J968" t="s">
        <v>89</v>
      </c>
      <c r="K968" t="s">
        <v>74</v>
      </c>
      <c r="L968" t="s">
        <v>667</v>
      </c>
      <c r="M968" t="s">
        <v>36</v>
      </c>
      <c r="N968" t="s">
        <v>37</v>
      </c>
      <c r="O968" t="s">
        <v>38</v>
      </c>
      <c r="P968" t="s">
        <v>41</v>
      </c>
      <c r="Q968" t="s">
        <v>40</v>
      </c>
      <c r="R968">
        <v>0</v>
      </c>
      <c r="S968" t="s">
        <v>41</v>
      </c>
      <c r="T968">
        <v>4.75</v>
      </c>
      <c r="U968" t="s">
        <v>43</v>
      </c>
      <c r="V968">
        <v>3</v>
      </c>
      <c r="W968" t="s">
        <v>43</v>
      </c>
      <c r="X968">
        <v>7</v>
      </c>
      <c r="Y968" t="s">
        <v>42</v>
      </c>
      <c r="Z968">
        <v>0.41666666666664998</v>
      </c>
    </row>
    <row r="969" spans="1:28" x14ac:dyDescent="0.25">
      <c r="A969" t="s">
        <v>28</v>
      </c>
      <c r="B969" t="s">
        <v>2565</v>
      </c>
      <c r="C969">
        <v>2014</v>
      </c>
      <c r="D969" t="s">
        <v>54</v>
      </c>
      <c r="E969" t="s">
        <v>5252</v>
      </c>
      <c r="F969">
        <v>5.4</v>
      </c>
      <c r="G969" t="s">
        <v>71</v>
      </c>
      <c r="H969">
        <v>19</v>
      </c>
      <c r="I969" t="s">
        <v>2566</v>
      </c>
      <c r="J969" t="s">
        <v>255</v>
      </c>
      <c r="K969" t="s">
        <v>74</v>
      </c>
      <c r="L969" t="s">
        <v>2237</v>
      </c>
      <c r="M969" t="s">
        <v>148</v>
      </c>
      <c r="N969" t="s">
        <v>37</v>
      </c>
      <c r="O969" t="s">
        <v>38</v>
      </c>
      <c r="P969" t="s">
        <v>401</v>
      </c>
      <c r="Q969" t="s">
        <v>528</v>
      </c>
      <c r="R969">
        <v>0</v>
      </c>
      <c r="S969" t="s">
        <v>96</v>
      </c>
      <c r="Z969">
        <v>0.49999999999999001</v>
      </c>
    </row>
    <row r="970" spans="1:28" x14ac:dyDescent="0.25">
      <c r="A970" t="s">
        <v>45</v>
      </c>
      <c r="B970" t="s">
        <v>2567</v>
      </c>
      <c r="C970">
        <v>2012</v>
      </c>
      <c r="D970" t="s">
        <v>68</v>
      </c>
      <c r="E970" t="s">
        <v>30</v>
      </c>
      <c r="F970">
        <v>3.7</v>
      </c>
      <c r="G970" t="s">
        <v>31</v>
      </c>
      <c r="H970">
        <v>24</v>
      </c>
      <c r="I970" t="s">
        <v>2568</v>
      </c>
      <c r="J970" t="s">
        <v>33</v>
      </c>
      <c r="K970" t="s">
        <v>205</v>
      </c>
      <c r="L970" t="s">
        <v>2569</v>
      </c>
      <c r="M970" t="s">
        <v>36</v>
      </c>
      <c r="N970" t="s">
        <v>37</v>
      </c>
      <c r="O970" t="s">
        <v>38</v>
      </c>
      <c r="P970" t="s">
        <v>65</v>
      </c>
      <c r="Z970">
        <v>2.99999999999994</v>
      </c>
      <c r="AA970" t="s">
        <v>40</v>
      </c>
      <c r="AB970" t="s">
        <v>41</v>
      </c>
    </row>
    <row r="971" spans="1:28" x14ac:dyDescent="0.25">
      <c r="A971" t="s">
        <v>55</v>
      </c>
      <c r="B971" t="s">
        <v>2570</v>
      </c>
      <c r="C971">
        <v>2012</v>
      </c>
      <c r="D971" t="s">
        <v>44</v>
      </c>
      <c r="E971" t="s">
        <v>30</v>
      </c>
      <c r="F971">
        <v>7.3</v>
      </c>
      <c r="G971" t="s">
        <v>71</v>
      </c>
      <c r="H971">
        <v>21</v>
      </c>
      <c r="I971" t="s">
        <v>2571</v>
      </c>
      <c r="J971" t="s">
        <v>73</v>
      </c>
      <c r="K971" t="s">
        <v>74</v>
      </c>
      <c r="L971" t="s">
        <v>1607</v>
      </c>
      <c r="M971" t="s">
        <v>76</v>
      </c>
      <c r="N971" t="s">
        <v>37</v>
      </c>
      <c r="O971" t="s">
        <v>38</v>
      </c>
      <c r="P971" t="s">
        <v>51</v>
      </c>
      <c r="T971">
        <v>2.6666666666666701</v>
      </c>
      <c r="U971" t="s">
        <v>42</v>
      </c>
      <c r="V971">
        <v>10</v>
      </c>
      <c r="W971" t="s">
        <v>43</v>
      </c>
      <c r="X971">
        <v>7</v>
      </c>
      <c r="Y971" t="s">
        <v>43</v>
      </c>
      <c r="Z971">
        <v>8.3333333333329998E-2</v>
      </c>
    </row>
    <row r="972" spans="1:28" x14ac:dyDescent="0.25">
      <c r="A972" t="s">
        <v>28</v>
      </c>
      <c r="B972" t="s">
        <v>2572</v>
      </c>
      <c r="C972">
        <v>2014</v>
      </c>
      <c r="D972" t="s">
        <v>44</v>
      </c>
      <c r="E972" t="s">
        <v>122</v>
      </c>
      <c r="F972">
        <v>6.5</v>
      </c>
      <c r="G972" t="s">
        <v>31</v>
      </c>
      <c r="H972">
        <v>22</v>
      </c>
      <c r="I972" t="s">
        <v>2573</v>
      </c>
      <c r="J972" t="s">
        <v>33</v>
      </c>
      <c r="K972" t="s">
        <v>34</v>
      </c>
      <c r="L972" t="s">
        <v>280</v>
      </c>
      <c r="M972" t="s">
        <v>36</v>
      </c>
      <c r="N972" t="s">
        <v>37</v>
      </c>
      <c r="O972" t="s">
        <v>38</v>
      </c>
      <c r="P972" t="s">
        <v>119</v>
      </c>
      <c r="Q972" t="s">
        <v>120</v>
      </c>
      <c r="R972">
        <v>0</v>
      </c>
      <c r="S972" t="s">
        <v>41</v>
      </c>
      <c r="T972">
        <v>5.5</v>
      </c>
      <c r="U972" t="s">
        <v>42</v>
      </c>
      <c r="V972">
        <v>7</v>
      </c>
      <c r="W972" t="s">
        <v>43</v>
      </c>
      <c r="X972">
        <v>8.5</v>
      </c>
      <c r="Y972" t="s">
        <v>42</v>
      </c>
      <c r="Z972">
        <v>0.49999999999999001</v>
      </c>
    </row>
    <row r="973" spans="1:28" x14ac:dyDescent="0.25">
      <c r="A973" t="s">
        <v>55</v>
      </c>
      <c r="B973" t="s">
        <v>2574</v>
      </c>
      <c r="C973">
        <v>2013</v>
      </c>
      <c r="D973" t="s">
        <v>44</v>
      </c>
      <c r="E973" t="s">
        <v>5252</v>
      </c>
      <c r="F973">
        <v>6.5</v>
      </c>
      <c r="G973" t="s">
        <v>31</v>
      </c>
      <c r="H973">
        <v>21</v>
      </c>
      <c r="I973" t="s">
        <v>2575</v>
      </c>
      <c r="J973" t="s">
        <v>434</v>
      </c>
      <c r="K973" t="s">
        <v>92</v>
      </c>
      <c r="L973" t="s">
        <v>1024</v>
      </c>
      <c r="M973" t="s">
        <v>36</v>
      </c>
      <c r="N973" t="s">
        <v>37</v>
      </c>
      <c r="O973" t="s">
        <v>38</v>
      </c>
      <c r="P973" t="s">
        <v>51</v>
      </c>
      <c r="T973">
        <v>11</v>
      </c>
      <c r="U973" t="s">
        <v>43</v>
      </c>
      <c r="V973">
        <v>7</v>
      </c>
      <c r="W973" t="s">
        <v>43</v>
      </c>
      <c r="X973">
        <v>4</v>
      </c>
      <c r="Y973" t="s">
        <v>42</v>
      </c>
      <c r="Z973">
        <v>0.49999999999999001</v>
      </c>
    </row>
    <row r="974" spans="1:28" x14ac:dyDescent="0.25">
      <c r="A974" t="s">
        <v>45</v>
      </c>
      <c r="B974" t="s">
        <v>2576</v>
      </c>
      <c r="C974">
        <v>2012</v>
      </c>
      <c r="D974" t="s">
        <v>54</v>
      </c>
      <c r="E974" t="s">
        <v>47</v>
      </c>
      <c r="F974">
        <v>7.9</v>
      </c>
      <c r="G974" t="s">
        <v>71</v>
      </c>
      <c r="H974">
        <v>19</v>
      </c>
      <c r="I974" t="s">
        <v>2577</v>
      </c>
      <c r="J974" t="s">
        <v>140</v>
      </c>
      <c r="K974" t="s">
        <v>74</v>
      </c>
      <c r="L974" t="s">
        <v>1174</v>
      </c>
      <c r="M974" t="s">
        <v>76</v>
      </c>
      <c r="N974" t="s">
        <v>37</v>
      </c>
      <c r="O974" t="s">
        <v>38</v>
      </c>
      <c r="P974" t="s">
        <v>51</v>
      </c>
      <c r="T974">
        <v>6</v>
      </c>
      <c r="U974" t="s">
        <v>42</v>
      </c>
      <c r="V974">
        <v>9</v>
      </c>
      <c r="W974" t="s">
        <v>43</v>
      </c>
      <c r="X974">
        <v>11.3333333333333</v>
      </c>
      <c r="Y974" t="s">
        <v>43</v>
      </c>
      <c r="Z974">
        <v>2.99999999999994</v>
      </c>
      <c r="AA974" t="s">
        <v>52</v>
      </c>
      <c r="AB974" t="s">
        <v>53</v>
      </c>
    </row>
    <row r="975" spans="1:28" x14ac:dyDescent="0.25">
      <c r="A975" t="s">
        <v>45</v>
      </c>
      <c r="B975" t="s">
        <v>2578</v>
      </c>
      <c r="C975">
        <v>2012</v>
      </c>
      <c r="D975" t="s">
        <v>54</v>
      </c>
      <c r="E975" t="s">
        <v>250</v>
      </c>
      <c r="F975">
        <v>13</v>
      </c>
      <c r="G975" t="s">
        <v>184</v>
      </c>
      <c r="H975">
        <v>18</v>
      </c>
      <c r="I975" t="s">
        <v>2579</v>
      </c>
      <c r="J975" t="s">
        <v>186</v>
      </c>
      <c r="K975" t="s">
        <v>187</v>
      </c>
      <c r="M975" t="s">
        <v>36</v>
      </c>
      <c r="N975" t="s">
        <v>60</v>
      </c>
      <c r="O975" t="s">
        <v>38</v>
      </c>
      <c r="P975" t="s">
        <v>51</v>
      </c>
      <c r="Z975">
        <v>2.99999999999994</v>
      </c>
      <c r="AA975" t="s">
        <v>52</v>
      </c>
      <c r="AB975" t="s">
        <v>53</v>
      </c>
    </row>
    <row r="976" spans="1:28" x14ac:dyDescent="0.25">
      <c r="A976" t="s">
        <v>45</v>
      </c>
      <c r="B976" t="s">
        <v>2580</v>
      </c>
      <c r="C976">
        <v>2012</v>
      </c>
      <c r="D976" t="s">
        <v>115</v>
      </c>
      <c r="E976" t="s">
        <v>30</v>
      </c>
      <c r="F976">
        <v>7.6</v>
      </c>
      <c r="G976" t="s">
        <v>71</v>
      </c>
      <c r="H976">
        <v>21</v>
      </c>
      <c r="I976" t="s">
        <v>2581</v>
      </c>
      <c r="J976" t="s">
        <v>558</v>
      </c>
      <c r="K976" t="s">
        <v>74</v>
      </c>
      <c r="L976" t="s">
        <v>955</v>
      </c>
      <c r="M976" t="s">
        <v>76</v>
      </c>
      <c r="N976" t="s">
        <v>37</v>
      </c>
      <c r="O976" t="s">
        <v>38</v>
      </c>
      <c r="P976" t="s">
        <v>51</v>
      </c>
      <c r="T976">
        <v>4</v>
      </c>
      <c r="U976" t="s">
        <v>42</v>
      </c>
      <c r="V976">
        <v>8</v>
      </c>
      <c r="W976" t="s">
        <v>43</v>
      </c>
      <c r="X976">
        <v>8.6666666666666696</v>
      </c>
      <c r="Y976" t="s">
        <v>43</v>
      </c>
      <c r="Z976">
        <v>2.99999999999994</v>
      </c>
      <c r="AA976" t="s">
        <v>52</v>
      </c>
      <c r="AB976" t="s">
        <v>53</v>
      </c>
    </row>
    <row r="977" spans="1:28" x14ac:dyDescent="0.25">
      <c r="A977" t="s">
        <v>55</v>
      </c>
      <c r="B977" t="s">
        <v>2582</v>
      </c>
      <c r="C977">
        <v>2014</v>
      </c>
      <c r="D977" t="s">
        <v>83</v>
      </c>
      <c r="E977" t="s">
        <v>30</v>
      </c>
      <c r="F977">
        <v>8</v>
      </c>
      <c r="G977" t="s">
        <v>71</v>
      </c>
      <c r="H977">
        <v>23</v>
      </c>
      <c r="I977" t="s">
        <v>2583</v>
      </c>
      <c r="J977" t="s">
        <v>554</v>
      </c>
      <c r="K977" t="s">
        <v>657</v>
      </c>
      <c r="L977" t="s">
        <v>2584</v>
      </c>
      <c r="M977" t="s">
        <v>76</v>
      </c>
      <c r="N977" t="s">
        <v>37</v>
      </c>
      <c r="O977" t="s">
        <v>38</v>
      </c>
      <c r="P977" t="s">
        <v>51</v>
      </c>
      <c r="Z977">
        <v>0.41666666666666002</v>
      </c>
    </row>
    <row r="978" spans="1:28" x14ac:dyDescent="0.25">
      <c r="A978" t="s">
        <v>55</v>
      </c>
      <c r="B978" t="s">
        <v>2585</v>
      </c>
      <c r="C978">
        <v>2013</v>
      </c>
      <c r="D978" t="s">
        <v>115</v>
      </c>
      <c r="E978" t="s">
        <v>5252</v>
      </c>
      <c r="F978">
        <v>6.4</v>
      </c>
      <c r="G978" t="s">
        <v>98</v>
      </c>
      <c r="H978">
        <v>21</v>
      </c>
      <c r="I978" t="s">
        <v>2586</v>
      </c>
      <c r="J978" t="s">
        <v>100</v>
      </c>
      <c r="K978" t="s">
        <v>92</v>
      </c>
      <c r="L978" t="s">
        <v>933</v>
      </c>
      <c r="M978" t="s">
        <v>36</v>
      </c>
      <c r="N978" t="s">
        <v>37</v>
      </c>
      <c r="O978" t="s">
        <v>38</v>
      </c>
      <c r="P978" t="s">
        <v>41</v>
      </c>
      <c r="T978">
        <v>2.6666666666666701</v>
      </c>
      <c r="U978" t="s">
        <v>43</v>
      </c>
      <c r="V978">
        <v>5</v>
      </c>
      <c r="W978" t="s">
        <v>43</v>
      </c>
      <c r="X978">
        <v>8</v>
      </c>
      <c r="Y978" t="s">
        <v>42</v>
      </c>
      <c r="Z978">
        <v>8.3333333333329998E-2</v>
      </c>
    </row>
    <row r="979" spans="1:28" x14ac:dyDescent="0.25">
      <c r="A979" t="s">
        <v>55</v>
      </c>
      <c r="B979" t="s">
        <v>2587</v>
      </c>
      <c r="C979">
        <v>2012</v>
      </c>
      <c r="D979" t="s">
        <v>54</v>
      </c>
      <c r="E979" t="s">
        <v>47</v>
      </c>
      <c r="F979">
        <v>4.9000000000000004</v>
      </c>
      <c r="G979" t="s">
        <v>71</v>
      </c>
      <c r="H979">
        <v>19</v>
      </c>
      <c r="I979" t="s">
        <v>2588</v>
      </c>
      <c r="J979" t="s">
        <v>901</v>
      </c>
      <c r="K979" t="s">
        <v>74</v>
      </c>
      <c r="L979" t="s">
        <v>615</v>
      </c>
      <c r="M979" t="s">
        <v>76</v>
      </c>
      <c r="N979" t="s">
        <v>37</v>
      </c>
      <c r="O979" t="s">
        <v>38</v>
      </c>
      <c r="P979" t="s">
        <v>195</v>
      </c>
      <c r="T979">
        <v>4.25</v>
      </c>
      <c r="U979" t="s">
        <v>43</v>
      </c>
      <c r="V979">
        <v>4.25</v>
      </c>
      <c r="W979" t="s">
        <v>43</v>
      </c>
      <c r="X979">
        <v>8</v>
      </c>
      <c r="Y979" t="s">
        <v>42</v>
      </c>
      <c r="Z979">
        <v>2.9166666666666101</v>
      </c>
    </row>
    <row r="980" spans="1:28" x14ac:dyDescent="0.25">
      <c r="A980" t="s">
        <v>45</v>
      </c>
      <c r="B980" t="s">
        <v>2589</v>
      </c>
      <c r="C980">
        <v>2012</v>
      </c>
      <c r="D980" t="s">
        <v>54</v>
      </c>
      <c r="E980" t="s">
        <v>47</v>
      </c>
      <c r="F980">
        <v>10.199999999999999</v>
      </c>
      <c r="G980" t="s">
        <v>31</v>
      </c>
      <c r="H980">
        <v>19</v>
      </c>
      <c r="I980" t="s">
        <v>2590</v>
      </c>
      <c r="J980" t="s">
        <v>89</v>
      </c>
      <c r="K980" t="s">
        <v>58</v>
      </c>
      <c r="L980" t="s">
        <v>59</v>
      </c>
      <c r="M980" t="s">
        <v>36</v>
      </c>
      <c r="N980" t="s">
        <v>37</v>
      </c>
      <c r="O980" t="s">
        <v>38</v>
      </c>
      <c r="P980" t="s">
        <v>119</v>
      </c>
      <c r="T980">
        <v>11.3333333333333</v>
      </c>
      <c r="U980" t="s">
        <v>43</v>
      </c>
      <c r="V980">
        <v>7</v>
      </c>
      <c r="W980" t="s">
        <v>43</v>
      </c>
      <c r="X980">
        <v>10.6666666666667</v>
      </c>
      <c r="Y980" t="s">
        <v>43</v>
      </c>
      <c r="Z980">
        <v>2.99999999999994</v>
      </c>
      <c r="AA980" t="s">
        <v>120</v>
      </c>
      <c r="AB980" t="s">
        <v>41</v>
      </c>
    </row>
    <row r="981" spans="1:28" x14ac:dyDescent="0.25">
      <c r="A981" t="s">
        <v>28</v>
      </c>
      <c r="B981" t="s">
        <v>2591</v>
      </c>
      <c r="C981">
        <v>2013</v>
      </c>
      <c r="D981" t="s">
        <v>44</v>
      </c>
      <c r="E981" t="s">
        <v>47</v>
      </c>
      <c r="F981">
        <v>7.2</v>
      </c>
      <c r="G981" t="s">
        <v>31</v>
      </c>
      <c r="H981">
        <v>20</v>
      </c>
      <c r="I981" t="s">
        <v>2592</v>
      </c>
      <c r="J981" t="s">
        <v>33</v>
      </c>
      <c r="K981" t="s">
        <v>74</v>
      </c>
      <c r="L981" t="s">
        <v>902</v>
      </c>
      <c r="M981" t="s">
        <v>36</v>
      </c>
      <c r="N981" t="s">
        <v>37</v>
      </c>
      <c r="O981" t="s">
        <v>38</v>
      </c>
      <c r="P981" t="s">
        <v>51</v>
      </c>
      <c r="Q981" t="s">
        <v>52</v>
      </c>
      <c r="R981">
        <v>0</v>
      </c>
      <c r="S981" t="s">
        <v>53</v>
      </c>
      <c r="T981">
        <v>6</v>
      </c>
      <c r="U981" t="s">
        <v>43</v>
      </c>
      <c r="V981">
        <v>5.5</v>
      </c>
      <c r="W981" t="s">
        <v>43</v>
      </c>
      <c r="X981">
        <v>8</v>
      </c>
      <c r="Y981" t="s">
        <v>42</v>
      </c>
      <c r="Z981">
        <v>1.99999999999996</v>
      </c>
    </row>
    <row r="982" spans="1:28" x14ac:dyDescent="0.25">
      <c r="A982" t="s">
        <v>28</v>
      </c>
      <c r="B982" t="s">
        <v>2593</v>
      </c>
      <c r="C982">
        <v>2014</v>
      </c>
      <c r="D982" t="s">
        <v>54</v>
      </c>
      <c r="E982" t="s">
        <v>5252</v>
      </c>
      <c r="F982">
        <v>6</v>
      </c>
      <c r="G982" t="s">
        <v>31</v>
      </c>
      <c r="H982">
        <v>20</v>
      </c>
      <c r="I982" t="s">
        <v>2594</v>
      </c>
      <c r="J982" t="s">
        <v>89</v>
      </c>
      <c r="K982" t="s">
        <v>58</v>
      </c>
      <c r="L982" t="s">
        <v>2506</v>
      </c>
      <c r="M982" t="s">
        <v>36</v>
      </c>
      <c r="N982" t="s">
        <v>37</v>
      </c>
      <c r="O982" t="s">
        <v>38</v>
      </c>
      <c r="P982" t="s">
        <v>119</v>
      </c>
      <c r="Q982" t="s">
        <v>120</v>
      </c>
      <c r="R982">
        <v>0</v>
      </c>
      <c r="S982" t="s">
        <v>41</v>
      </c>
      <c r="Z982">
        <v>0.99999999999998002</v>
      </c>
    </row>
    <row r="983" spans="1:28" x14ac:dyDescent="0.25">
      <c r="A983" t="s">
        <v>55</v>
      </c>
      <c r="B983" t="s">
        <v>2595</v>
      </c>
      <c r="C983">
        <v>2012</v>
      </c>
      <c r="D983" t="s">
        <v>115</v>
      </c>
      <c r="E983" t="s">
        <v>5252</v>
      </c>
      <c r="F983">
        <v>2.8</v>
      </c>
      <c r="G983" t="s">
        <v>31</v>
      </c>
      <c r="H983">
        <v>21</v>
      </c>
      <c r="I983" t="s">
        <v>2596</v>
      </c>
      <c r="J983" t="s">
        <v>33</v>
      </c>
      <c r="K983" t="s">
        <v>34</v>
      </c>
      <c r="L983" t="s">
        <v>292</v>
      </c>
      <c r="M983" t="s">
        <v>36</v>
      </c>
      <c r="N983" t="s">
        <v>37</v>
      </c>
      <c r="O983" t="s">
        <v>38</v>
      </c>
      <c r="P983" t="s">
        <v>51</v>
      </c>
      <c r="T983">
        <v>2.5</v>
      </c>
      <c r="U983" t="s">
        <v>43</v>
      </c>
      <c r="V983">
        <v>1.3333333333333299</v>
      </c>
      <c r="W983" t="s">
        <v>43</v>
      </c>
      <c r="X983">
        <v>2.6666666666666701</v>
      </c>
      <c r="Y983" t="s">
        <v>42</v>
      </c>
      <c r="Z983">
        <v>1.3333333333333099</v>
      </c>
    </row>
    <row r="984" spans="1:28" x14ac:dyDescent="0.25">
      <c r="A984" t="s">
        <v>45</v>
      </c>
      <c r="B984" t="s">
        <v>2597</v>
      </c>
      <c r="C984">
        <v>2012</v>
      </c>
      <c r="D984" t="s">
        <v>44</v>
      </c>
      <c r="E984" t="s">
        <v>5252</v>
      </c>
      <c r="F984">
        <v>5.3</v>
      </c>
      <c r="G984" t="s">
        <v>31</v>
      </c>
      <c r="H984">
        <v>21</v>
      </c>
      <c r="I984" t="s">
        <v>2598</v>
      </c>
      <c r="J984" t="s">
        <v>33</v>
      </c>
      <c r="K984" t="s">
        <v>205</v>
      </c>
      <c r="L984" t="s">
        <v>2599</v>
      </c>
      <c r="M984" t="s">
        <v>36</v>
      </c>
      <c r="N984" t="s">
        <v>37</v>
      </c>
      <c r="O984" t="s">
        <v>38</v>
      </c>
      <c r="P984" t="s">
        <v>39</v>
      </c>
      <c r="Z984">
        <v>2.99999999999994</v>
      </c>
      <c r="AA984" t="s">
        <v>40</v>
      </c>
      <c r="AB984" t="s">
        <v>41</v>
      </c>
    </row>
    <row r="985" spans="1:28" x14ac:dyDescent="0.25">
      <c r="A985" t="s">
        <v>28</v>
      </c>
      <c r="B985" t="s">
        <v>2600</v>
      </c>
      <c r="C985">
        <v>2013</v>
      </c>
      <c r="D985" t="s">
        <v>44</v>
      </c>
      <c r="E985" t="s">
        <v>47</v>
      </c>
      <c r="F985">
        <v>9.1999999999999993</v>
      </c>
      <c r="G985" t="s">
        <v>31</v>
      </c>
      <c r="H985">
        <v>20</v>
      </c>
      <c r="I985" t="s">
        <v>2601</v>
      </c>
      <c r="J985" t="s">
        <v>373</v>
      </c>
      <c r="K985" t="s">
        <v>58</v>
      </c>
      <c r="L985" t="s">
        <v>477</v>
      </c>
      <c r="M985" t="s">
        <v>36</v>
      </c>
      <c r="N985" t="s">
        <v>37</v>
      </c>
      <c r="O985" t="s">
        <v>38</v>
      </c>
      <c r="P985" t="s">
        <v>119</v>
      </c>
      <c r="Q985" t="s">
        <v>120</v>
      </c>
      <c r="R985">
        <v>0</v>
      </c>
      <c r="S985" t="s">
        <v>41</v>
      </c>
      <c r="T985">
        <v>6</v>
      </c>
      <c r="U985" t="s">
        <v>43</v>
      </c>
      <c r="V985">
        <v>7</v>
      </c>
      <c r="W985" t="s">
        <v>43</v>
      </c>
      <c r="X985">
        <v>6</v>
      </c>
      <c r="Y985" t="s">
        <v>43</v>
      </c>
      <c r="Z985">
        <v>1.99999999999996</v>
      </c>
    </row>
    <row r="986" spans="1:28" x14ac:dyDescent="0.25">
      <c r="A986" t="s">
        <v>28</v>
      </c>
      <c r="B986" t="s">
        <v>2602</v>
      </c>
      <c r="C986">
        <v>2014</v>
      </c>
      <c r="D986" t="s">
        <v>54</v>
      </c>
      <c r="E986" t="s">
        <v>47</v>
      </c>
      <c r="F986">
        <v>4.3</v>
      </c>
      <c r="G986" t="s">
        <v>31</v>
      </c>
      <c r="H986">
        <v>21</v>
      </c>
      <c r="I986" t="s">
        <v>2603</v>
      </c>
      <c r="J986" t="s">
        <v>943</v>
      </c>
      <c r="K986" t="s">
        <v>34</v>
      </c>
      <c r="L986" t="s">
        <v>1804</v>
      </c>
      <c r="M986" t="s">
        <v>36</v>
      </c>
      <c r="N986" t="s">
        <v>37</v>
      </c>
      <c r="O986" t="s">
        <v>38</v>
      </c>
      <c r="P986" t="s">
        <v>119</v>
      </c>
      <c r="Q986" t="s">
        <v>120</v>
      </c>
      <c r="R986">
        <v>0</v>
      </c>
      <c r="S986" t="s">
        <v>41</v>
      </c>
      <c r="T986">
        <v>4.3333333333333304</v>
      </c>
      <c r="U986" t="s">
        <v>43</v>
      </c>
      <c r="V986">
        <v>3</v>
      </c>
      <c r="W986" t="s">
        <v>43</v>
      </c>
      <c r="X986">
        <v>4</v>
      </c>
      <c r="Y986" t="s">
        <v>42</v>
      </c>
      <c r="Z986">
        <v>0.66666666666665997</v>
      </c>
    </row>
    <row r="987" spans="1:28" x14ac:dyDescent="0.25">
      <c r="A987" t="s">
        <v>28</v>
      </c>
      <c r="B987" t="s">
        <v>2604</v>
      </c>
      <c r="C987">
        <v>2012</v>
      </c>
      <c r="D987" t="s">
        <v>115</v>
      </c>
      <c r="E987" t="s">
        <v>5252</v>
      </c>
      <c r="F987">
        <v>3.1</v>
      </c>
      <c r="G987" t="s">
        <v>71</v>
      </c>
      <c r="H987">
        <v>22</v>
      </c>
      <c r="I987" t="s">
        <v>2605</v>
      </c>
      <c r="J987" t="s">
        <v>1848</v>
      </c>
      <c r="K987" t="s">
        <v>74</v>
      </c>
      <c r="L987" t="s">
        <v>2606</v>
      </c>
      <c r="M987" t="s">
        <v>76</v>
      </c>
      <c r="N987" t="s">
        <v>37</v>
      </c>
      <c r="O987" t="s">
        <v>38</v>
      </c>
      <c r="P987" t="s">
        <v>51</v>
      </c>
      <c r="Q987" t="s">
        <v>52</v>
      </c>
      <c r="R987">
        <v>0</v>
      </c>
      <c r="S987" t="s">
        <v>53</v>
      </c>
      <c r="T987">
        <v>0</v>
      </c>
      <c r="U987" t="s">
        <v>43</v>
      </c>
      <c r="V987">
        <v>3</v>
      </c>
      <c r="W987" t="s">
        <v>43</v>
      </c>
      <c r="X987">
        <v>3</v>
      </c>
      <c r="Y987" t="s">
        <v>42</v>
      </c>
      <c r="Z987">
        <v>1.8333333333333</v>
      </c>
    </row>
    <row r="988" spans="1:28" x14ac:dyDescent="0.25">
      <c r="A988" t="s">
        <v>28</v>
      </c>
      <c r="B988" t="s">
        <v>2607</v>
      </c>
      <c r="C988">
        <v>2012</v>
      </c>
      <c r="D988" t="s">
        <v>54</v>
      </c>
      <c r="E988" t="s">
        <v>122</v>
      </c>
      <c r="F988">
        <v>4.5</v>
      </c>
      <c r="G988" t="s">
        <v>31</v>
      </c>
      <c r="H988">
        <v>20</v>
      </c>
      <c r="I988" t="s">
        <v>2608</v>
      </c>
      <c r="J988" t="s">
        <v>89</v>
      </c>
      <c r="K988" t="s">
        <v>205</v>
      </c>
      <c r="L988" t="s">
        <v>2609</v>
      </c>
      <c r="M988" t="s">
        <v>36</v>
      </c>
      <c r="N988" t="s">
        <v>37</v>
      </c>
      <c r="O988" t="s">
        <v>38</v>
      </c>
      <c r="P988" t="s">
        <v>119</v>
      </c>
      <c r="Q988" t="s">
        <v>120</v>
      </c>
      <c r="R988">
        <v>0</v>
      </c>
      <c r="S988" t="s">
        <v>41</v>
      </c>
      <c r="T988">
        <v>3</v>
      </c>
      <c r="U988" t="s">
        <v>43</v>
      </c>
      <c r="V988">
        <v>3</v>
      </c>
      <c r="W988" t="s">
        <v>43</v>
      </c>
      <c r="X988">
        <v>3</v>
      </c>
      <c r="Y988" t="s">
        <v>42</v>
      </c>
      <c r="Z988">
        <v>8.3333333333329998E-2</v>
      </c>
    </row>
    <row r="989" spans="1:28" x14ac:dyDescent="0.25">
      <c r="A989" t="s">
        <v>441</v>
      </c>
      <c r="B989" t="s">
        <v>2610</v>
      </c>
      <c r="C989">
        <v>2014</v>
      </c>
      <c r="D989" t="s">
        <v>54</v>
      </c>
      <c r="E989" t="s">
        <v>47</v>
      </c>
      <c r="F989">
        <v>8.1</v>
      </c>
      <c r="G989" t="s">
        <v>31</v>
      </c>
      <c r="H989">
        <v>21</v>
      </c>
      <c r="I989" t="s">
        <v>2611</v>
      </c>
      <c r="J989" t="s">
        <v>89</v>
      </c>
      <c r="K989" t="s">
        <v>205</v>
      </c>
      <c r="L989" t="s">
        <v>701</v>
      </c>
      <c r="M989" t="s">
        <v>36</v>
      </c>
      <c r="N989" t="s">
        <v>37</v>
      </c>
      <c r="O989" t="s">
        <v>38</v>
      </c>
      <c r="P989" t="s">
        <v>51</v>
      </c>
      <c r="Q989" t="s">
        <v>120</v>
      </c>
      <c r="R989">
        <v>0</v>
      </c>
      <c r="S989" t="s">
        <v>41</v>
      </c>
      <c r="T989">
        <v>3.6666666666666701</v>
      </c>
      <c r="U989" t="s">
        <v>43</v>
      </c>
      <c r="V989">
        <v>9.75</v>
      </c>
      <c r="W989" t="s">
        <v>43</v>
      </c>
      <c r="X989">
        <v>9</v>
      </c>
      <c r="Y989" t="s">
        <v>43</v>
      </c>
      <c r="Z989">
        <v>0.66666666666665997</v>
      </c>
    </row>
    <row r="990" spans="1:28" x14ac:dyDescent="0.25">
      <c r="A990" t="s">
        <v>28</v>
      </c>
      <c r="B990" t="s">
        <v>2612</v>
      </c>
      <c r="C990">
        <v>2014</v>
      </c>
      <c r="D990" t="s">
        <v>54</v>
      </c>
      <c r="E990" t="s">
        <v>47</v>
      </c>
      <c r="F990">
        <v>8</v>
      </c>
      <c r="G990" t="s">
        <v>31</v>
      </c>
      <c r="H990">
        <v>19</v>
      </c>
      <c r="I990" t="s">
        <v>2613</v>
      </c>
      <c r="J990" t="s">
        <v>534</v>
      </c>
      <c r="K990" t="s">
        <v>34</v>
      </c>
      <c r="L990" t="s">
        <v>105</v>
      </c>
      <c r="M990" t="s">
        <v>36</v>
      </c>
      <c r="N990" t="s">
        <v>37</v>
      </c>
      <c r="O990" t="s">
        <v>38</v>
      </c>
      <c r="P990" t="s">
        <v>119</v>
      </c>
      <c r="Q990" t="s">
        <v>612</v>
      </c>
      <c r="R990">
        <v>0</v>
      </c>
      <c r="S990" t="s">
        <v>41</v>
      </c>
      <c r="T990">
        <v>5</v>
      </c>
      <c r="U990" t="s">
        <v>43</v>
      </c>
      <c r="V990">
        <v>6.25</v>
      </c>
      <c r="W990" t="s">
        <v>43</v>
      </c>
      <c r="X990">
        <v>12</v>
      </c>
      <c r="Y990" t="s">
        <v>43</v>
      </c>
      <c r="Z990">
        <v>8.3333333333329998E-2</v>
      </c>
    </row>
    <row r="991" spans="1:28" x14ac:dyDescent="0.25">
      <c r="A991" t="s">
        <v>55</v>
      </c>
      <c r="B991" t="s">
        <v>2614</v>
      </c>
      <c r="C991">
        <v>2013</v>
      </c>
      <c r="D991" t="s">
        <v>83</v>
      </c>
      <c r="E991" t="s">
        <v>30</v>
      </c>
      <c r="F991">
        <v>3.9</v>
      </c>
      <c r="G991" t="s">
        <v>71</v>
      </c>
      <c r="H991">
        <v>22</v>
      </c>
      <c r="I991" t="s">
        <v>2615</v>
      </c>
      <c r="J991" t="s">
        <v>154</v>
      </c>
      <c r="K991" t="s">
        <v>74</v>
      </c>
      <c r="L991" t="s">
        <v>955</v>
      </c>
      <c r="M991" t="s">
        <v>76</v>
      </c>
      <c r="N991" t="s">
        <v>37</v>
      </c>
      <c r="O991" t="s">
        <v>38</v>
      </c>
      <c r="P991" t="s">
        <v>51</v>
      </c>
      <c r="T991">
        <v>4</v>
      </c>
      <c r="U991" t="s">
        <v>42</v>
      </c>
      <c r="V991">
        <v>2</v>
      </c>
      <c r="W991" t="s">
        <v>43</v>
      </c>
      <c r="X991">
        <v>9</v>
      </c>
      <c r="Y991" t="s">
        <v>43</v>
      </c>
      <c r="Z991">
        <v>1.1666666666666501</v>
      </c>
    </row>
    <row r="992" spans="1:28" x14ac:dyDescent="0.25">
      <c r="A992" t="s">
        <v>28</v>
      </c>
      <c r="B992" t="s">
        <v>2616</v>
      </c>
      <c r="C992">
        <v>2013</v>
      </c>
      <c r="D992" t="s">
        <v>115</v>
      </c>
      <c r="E992" t="s">
        <v>5252</v>
      </c>
      <c r="F992">
        <v>5.9</v>
      </c>
      <c r="G992" t="s">
        <v>71</v>
      </c>
      <c r="H992">
        <v>22</v>
      </c>
      <c r="I992" t="s">
        <v>2617</v>
      </c>
      <c r="J992" t="s">
        <v>554</v>
      </c>
      <c r="K992" t="s">
        <v>74</v>
      </c>
      <c r="L992" t="s">
        <v>200</v>
      </c>
      <c r="M992" t="s">
        <v>76</v>
      </c>
      <c r="N992" t="s">
        <v>37</v>
      </c>
      <c r="O992" t="s">
        <v>38</v>
      </c>
      <c r="P992" t="s">
        <v>51</v>
      </c>
      <c r="Q992" t="s">
        <v>52</v>
      </c>
      <c r="R992">
        <v>0</v>
      </c>
      <c r="S992" t="s">
        <v>53</v>
      </c>
      <c r="T992">
        <v>2</v>
      </c>
      <c r="U992" t="s">
        <v>42</v>
      </c>
      <c r="V992">
        <v>5</v>
      </c>
      <c r="W992" t="s">
        <v>43</v>
      </c>
      <c r="X992">
        <v>5</v>
      </c>
      <c r="Y992" t="s">
        <v>43</v>
      </c>
      <c r="Z992">
        <v>0.41666666666666002</v>
      </c>
    </row>
    <row r="993" spans="1:28" x14ac:dyDescent="0.25">
      <c r="A993" t="s">
        <v>55</v>
      </c>
      <c r="B993" t="s">
        <v>2618</v>
      </c>
      <c r="C993">
        <v>2013</v>
      </c>
      <c r="D993" t="s">
        <v>54</v>
      </c>
      <c r="E993" t="s">
        <v>5252</v>
      </c>
      <c r="F993">
        <v>3.7</v>
      </c>
      <c r="G993" t="s">
        <v>31</v>
      </c>
      <c r="H993">
        <v>21</v>
      </c>
      <c r="I993" t="s">
        <v>2619</v>
      </c>
      <c r="J993" t="s">
        <v>1272</v>
      </c>
      <c r="K993" t="s">
        <v>34</v>
      </c>
      <c r="L993" t="s">
        <v>505</v>
      </c>
      <c r="M993" t="s">
        <v>36</v>
      </c>
      <c r="N993" t="s">
        <v>37</v>
      </c>
      <c r="O993" t="s">
        <v>38</v>
      </c>
      <c r="P993" t="s">
        <v>41</v>
      </c>
      <c r="T993">
        <v>2</v>
      </c>
      <c r="U993" t="s">
        <v>43</v>
      </c>
      <c r="V993">
        <v>3.3333333333333299</v>
      </c>
      <c r="W993" t="s">
        <v>43</v>
      </c>
      <c r="X993">
        <v>6</v>
      </c>
      <c r="Y993" t="s">
        <v>43</v>
      </c>
      <c r="Z993">
        <v>0.33333333333332998</v>
      </c>
    </row>
    <row r="994" spans="1:28" x14ac:dyDescent="0.25">
      <c r="A994" t="s">
        <v>55</v>
      </c>
      <c r="B994" t="s">
        <v>2620</v>
      </c>
      <c r="C994">
        <v>2014</v>
      </c>
      <c r="D994" t="s">
        <v>54</v>
      </c>
      <c r="E994" t="s">
        <v>47</v>
      </c>
      <c r="F994">
        <v>9.8000000000000007</v>
      </c>
      <c r="G994" t="s">
        <v>143</v>
      </c>
      <c r="H994">
        <v>21</v>
      </c>
      <c r="I994" t="s">
        <v>2621</v>
      </c>
      <c r="J994" t="s">
        <v>2622</v>
      </c>
      <c r="K994" t="s">
        <v>34</v>
      </c>
      <c r="L994" t="s">
        <v>285</v>
      </c>
      <c r="M994" t="s">
        <v>36</v>
      </c>
      <c r="N994" t="s">
        <v>37</v>
      </c>
      <c r="O994" t="s">
        <v>38</v>
      </c>
      <c r="P994" t="s">
        <v>96</v>
      </c>
      <c r="T994">
        <v>7</v>
      </c>
      <c r="U994" t="s">
        <v>43</v>
      </c>
      <c r="V994">
        <v>5</v>
      </c>
      <c r="W994" t="s">
        <v>43</v>
      </c>
      <c r="X994">
        <v>9.25</v>
      </c>
      <c r="Y994" t="s">
        <v>43</v>
      </c>
      <c r="Z994">
        <v>0.83333333333332005</v>
      </c>
    </row>
    <row r="995" spans="1:28" x14ac:dyDescent="0.25">
      <c r="A995" t="s">
        <v>61</v>
      </c>
      <c r="B995" t="s">
        <v>2623</v>
      </c>
      <c r="C995">
        <v>2013</v>
      </c>
      <c r="D995" t="s">
        <v>44</v>
      </c>
      <c r="E995" t="s">
        <v>5252</v>
      </c>
      <c r="F995">
        <v>4.8</v>
      </c>
      <c r="G995" t="s">
        <v>98</v>
      </c>
      <c r="H995">
        <v>20</v>
      </c>
      <c r="I995" t="s">
        <v>2624</v>
      </c>
      <c r="J995" t="s">
        <v>1584</v>
      </c>
      <c r="K995" t="s">
        <v>34</v>
      </c>
      <c r="L995" t="s">
        <v>124</v>
      </c>
      <c r="M995" t="s">
        <v>36</v>
      </c>
      <c r="N995" t="s">
        <v>37</v>
      </c>
      <c r="O995" t="s">
        <v>38</v>
      </c>
      <c r="P995" t="s">
        <v>51</v>
      </c>
      <c r="Q995" t="s">
        <v>970</v>
      </c>
      <c r="R995">
        <v>0</v>
      </c>
      <c r="S995" t="s">
        <v>971</v>
      </c>
      <c r="T995">
        <v>2.6666666666666701</v>
      </c>
      <c r="U995" t="s">
        <v>43</v>
      </c>
      <c r="V995">
        <v>4.75</v>
      </c>
      <c r="W995" t="s">
        <v>43</v>
      </c>
      <c r="X995">
        <v>4.75</v>
      </c>
      <c r="Y995" t="s">
        <v>43</v>
      </c>
      <c r="Z995">
        <v>0.41666666666666002</v>
      </c>
    </row>
    <row r="996" spans="1:28" x14ac:dyDescent="0.25">
      <c r="A996" t="s">
        <v>28</v>
      </c>
      <c r="B996" t="s">
        <v>2625</v>
      </c>
      <c r="C996">
        <v>2012</v>
      </c>
      <c r="D996" t="s">
        <v>319</v>
      </c>
      <c r="E996" t="s">
        <v>377</v>
      </c>
      <c r="G996" t="s">
        <v>31</v>
      </c>
      <c r="H996">
        <v>25</v>
      </c>
      <c r="I996" t="s">
        <v>2185</v>
      </c>
      <c r="J996" t="s">
        <v>49</v>
      </c>
      <c r="K996" t="s">
        <v>266</v>
      </c>
      <c r="M996" t="s">
        <v>36</v>
      </c>
      <c r="N996" t="s">
        <v>37</v>
      </c>
      <c r="O996" t="s">
        <v>38</v>
      </c>
      <c r="P996" t="s">
        <v>41</v>
      </c>
      <c r="Q996" t="s">
        <v>207</v>
      </c>
      <c r="R996">
        <v>0</v>
      </c>
      <c r="S996" t="s">
        <v>41</v>
      </c>
      <c r="Z996">
        <v>1.8333333333333</v>
      </c>
    </row>
    <row r="997" spans="1:28" x14ac:dyDescent="0.25">
      <c r="A997" t="s">
        <v>55</v>
      </c>
      <c r="B997" t="s">
        <v>2626</v>
      </c>
      <c r="C997">
        <v>2013</v>
      </c>
      <c r="D997" t="s">
        <v>83</v>
      </c>
      <c r="E997" t="s">
        <v>5252</v>
      </c>
      <c r="F997">
        <v>2.6</v>
      </c>
      <c r="G997" t="s">
        <v>31</v>
      </c>
      <c r="H997">
        <v>24</v>
      </c>
      <c r="I997" t="s">
        <v>2627</v>
      </c>
      <c r="J997" t="s">
        <v>33</v>
      </c>
      <c r="K997" t="s">
        <v>34</v>
      </c>
      <c r="L997" t="s">
        <v>280</v>
      </c>
      <c r="M997" t="s">
        <v>36</v>
      </c>
      <c r="N997" t="s">
        <v>37</v>
      </c>
      <c r="O997" t="s">
        <v>38</v>
      </c>
      <c r="P997" t="s">
        <v>51</v>
      </c>
      <c r="T997">
        <v>0</v>
      </c>
      <c r="U997" t="s">
        <v>43</v>
      </c>
      <c r="V997">
        <v>2</v>
      </c>
      <c r="W997" t="s">
        <v>43</v>
      </c>
      <c r="X997">
        <v>2</v>
      </c>
      <c r="Y997" t="s">
        <v>43</v>
      </c>
      <c r="Z997">
        <v>0.25</v>
      </c>
    </row>
    <row r="998" spans="1:28" x14ac:dyDescent="0.25">
      <c r="A998" t="s">
        <v>28</v>
      </c>
      <c r="B998" t="s">
        <v>2628</v>
      </c>
      <c r="C998">
        <v>2014</v>
      </c>
      <c r="D998" t="s">
        <v>83</v>
      </c>
      <c r="E998" t="s">
        <v>5252</v>
      </c>
      <c r="F998">
        <v>2.8</v>
      </c>
      <c r="G998" t="s">
        <v>71</v>
      </c>
      <c r="H998">
        <v>24</v>
      </c>
      <c r="I998" t="s">
        <v>2629</v>
      </c>
      <c r="J998" t="s">
        <v>984</v>
      </c>
      <c r="K998" t="s">
        <v>74</v>
      </c>
      <c r="L998" t="s">
        <v>1723</v>
      </c>
      <c r="M998" t="s">
        <v>76</v>
      </c>
      <c r="N998" t="s">
        <v>37</v>
      </c>
      <c r="O998" t="s">
        <v>38</v>
      </c>
      <c r="P998" t="s">
        <v>195</v>
      </c>
      <c r="Q998" t="s">
        <v>196</v>
      </c>
      <c r="R998">
        <v>0</v>
      </c>
      <c r="S998" t="s">
        <v>53</v>
      </c>
      <c r="T998">
        <v>2.6666666666666701</v>
      </c>
      <c r="U998" t="s">
        <v>43</v>
      </c>
      <c r="V998">
        <v>0.66666666666666696</v>
      </c>
      <c r="W998" t="s">
        <v>43</v>
      </c>
      <c r="X998">
        <v>9</v>
      </c>
      <c r="Y998" t="s">
        <v>42</v>
      </c>
      <c r="Z998">
        <v>0.83333333333332005</v>
      </c>
    </row>
    <row r="999" spans="1:28" x14ac:dyDescent="0.25">
      <c r="A999" t="s">
        <v>55</v>
      </c>
      <c r="B999" t="s">
        <v>2630</v>
      </c>
      <c r="C999">
        <v>2012</v>
      </c>
      <c r="D999" t="s">
        <v>44</v>
      </c>
      <c r="E999" t="s">
        <v>5252</v>
      </c>
      <c r="F999">
        <v>5.5</v>
      </c>
      <c r="G999" t="s">
        <v>71</v>
      </c>
      <c r="H999">
        <v>21</v>
      </c>
      <c r="I999" t="s">
        <v>2631</v>
      </c>
      <c r="J999" t="s">
        <v>1996</v>
      </c>
      <c r="K999" t="s">
        <v>74</v>
      </c>
      <c r="L999" t="s">
        <v>2632</v>
      </c>
      <c r="M999" t="s">
        <v>76</v>
      </c>
      <c r="N999" t="s">
        <v>37</v>
      </c>
      <c r="O999" t="s">
        <v>38</v>
      </c>
      <c r="P999" t="s">
        <v>51</v>
      </c>
      <c r="T999">
        <v>1.5</v>
      </c>
      <c r="U999" t="s">
        <v>43</v>
      </c>
      <c r="V999">
        <v>7</v>
      </c>
      <c r="W999" t="s">
        <v>43</v>
      </c>
      <c r="X999">
        <v>10</v>
      </c>
      <c r="Y999" t="s">
        <v>42</v>
      </c>
      <c r="Z999">
        <v>0.83333333333332005</v>
      </c>
    </row>
    <row r="1000" spans="1:28" x14ac:dyDescent="0.25">
      <c r="A1000" t="s">
        <v>55</v>
      </c>
      <c r="B1000" t="s">
        <v>2633</v>
      </c>
      <c r="C1000">
        <v>2013</v>
      </c>
      <c r="D1000" t="s">
        <v>44</v>
      </c>
      <c r="E1000" t="s">
        <v>30</v>
      </c>
      <c r="F1000">
        <v>4.8</v>
      </c>
      <c r="G1000" t="s">
        <v>71</v>
      </c>
      <c r="H1000">
        <v>21</v>
      </c>
      <c r="I1000" t="s">
        <v>2634</v>
      </c>
      <c r="J1000" t="s">
        <v>2635</v>
      </c>
      <c r="K1000" t="s">
        <v>74</v>
      </c>
      <c r="L1000" t="s">
        <v>471</v>
      </c>
      <c r="M1000" t="s">
        <v>76</v>
      </c>
      <c r="N1000" t="s">
        <v>60</v>
      </c>
      <c r="O1000" t="s">
        <v>38</v>
      </c>
      <c r="P1000" t="s">
        <v>51</v>
      </c>
      <c r="T1000">
        <v>4.3333333333333304</v>
      </c>
      <c r="U1000" t="s">
        <v>42</v>
      </c>
      <c r="V1000">
        <v>4</v>
      </c>
      <c r="W1000" t="s">
        <v>43</v>
      </c>
      <c r="X1000">
        <v>6</v>
      </c>
      <c r="Y1000" t="s">
        <v>43</v>
      </c>
      <c r="Z1000">
        <v>0.41666666666666002</v>
      </c>
    </row>
    <row r="1001" spans="1:28" x14ac:dyDescent="0.25">
      <c r="A1001" t="s">
        <v>28</v>
      </c>
      <c r="B1001" t="s">
        <v>2636</v>
      </c>
      <c r="C1001">
        <v>2014</v>
      </c>
      <c r="D1001" t="s">
        <v>115</v>
      </c>
      <c r="E1001" t="s">
        <v>5252</v>
      </c>
      <c r="F1001">
        <v>4</v>
      </c>
      <c r="G1001" t="s">
        <v>71</v>
      </c>
      <c r="H1001">
        <v>22</v>
      </c>
      <c r="I1001" t="s">
        <v>2637</v>
      </c>
      <c r="J1001" t="s">
        <v>1173</v>
      </c>
      <c r="K1001" t="s">
        <v>74</v>
      </c>
      <c r="L1001" t="s">
        <v>2638</v>
      </c>
      <c r="M1001" t="s">
        <v>76</v>
      </c>
      <c r="N1001" t="s">
        <v>37</v>
      </c>
      <c r="O1001" t="s">
        <v>38</v>
      </c>
      <c r="P1001" t="s">
        <v>51</v>
      </c>
      <c r="Q1001" t="s">
        <v>52</v>
      </c>
      <c r="R1001">
        <v>0</v>
      </c>
      <c r="S1001" t="s">
        <v>53</v>
      </c>
      <c r="T1001">
        <v>4.5</v>
      </c>
      <c r="U1001" t="s">
        <v>42</v>
      </c>
      <c r="V1001">
        <v>3.75</v>
      </c>
      <c r="W1001" t="s">
        <v>43</v>
      </c>
      <c r="X1001">
        <v>4</v>
      </c>
      <c r="Y1001" t="s">
        <v>43</v>
      </c>
      <c r="Z1001">
        <v>0.74999999999999001</v>
      </c>
    </row>
    <row r="1002" spans="1:28" x14ac:dyDescent="0.25">
      <c r="A1002" t="s">
        <v>45</v>
      </c>
      <c r="B1002" t="s">
        <v>2639</v>
      </c>
      <c r="C1002">
        <v>2012</v>
      </c>
      <c r="D1002" t="s">
        <v>54</v>
      </c>
      <c r="E1002" t="s">
        <v>47</v>
      </c>
      <c r="F1002">
        <v>10.9</v>
      </c>
      <c r="G1002" t="s">
        <v>31</v>
      </c>
      <c r="H1002">
        <v>19</v>
      </c>
      <c r="I1002" t="s">
        <v>2640</v>
      </c>
      <c r="J1002" t="s">
        <v>444</v>
      </c>
      <c r="K1002" t="s">
        <v>58</v>
      </c>
      <c r="L1002" t="s">
        <v>228</v>
      </c>
      <c r="M1002" t="s">
        <v>36</v>
      </c>
      <c r="N1002" t="s">
        <v>37</v>
      </c>
      <c r="O1002" t="s">
        <v>38</v>
      </c>
      <c r="P1002" t="s">
        <v>41</v>
      </c>
      <c r="T1002">
        <v>10.6666666666667</v>
      </c>
      <c r="U1002" t="s">
        <v>43</v>
      </c>
      <c r="V1002">
        <v>8</v>
      </c>
      <c r="W1002" t="s">
        <v>43</v>
      </c>
      <c r="X1002">
        <v>10.6666666666667</v>
      </c>
      <c r="Y1002" t="s">
        <v>42</v>
      </c>
      <c r="Z1002">
        <v>2.99999999999994</v>
      </c>
      <c r="AA1002" t="s">
        <v>207</v>
      </c>
      <c r="AB1002" t="s">
        <v>41</v>
      </c>
    </row>
    <row r="1003" spans="1:28" x14ac:dyDescent="0.25">
      <c r="A1003" t="s">
        <v>28</v>
      </c>
      <c r="B1003" t="s">
        <v>2641</v>
      </c>
      <c r="C1003">
        <v>2014</v>
      </c>
      <c r="D1003" t="s">
        <v>44</v>
      </c>
      <c r="E1003" t="s">
        <v>250</v>
      </c>
      <c r="F1003">
        <v>13</v>
      </c>
      <c r="G1003" t="s">
        <v>31</v>
      </c>
      <c r="H1003">
        <v>21</v>
      </c>
      <c r="I1003" t="s">
        <v>2642</v>
      </c>
      <c r="J1003" t="s">
        <v>33</v>
      </c>
      <c r="K1003" t="s">
        <v>187</v>
      </c>
      <c r="L1003" t="s">
        <v>308</v>
      </c>
      <c r="M1003" t="s">
        <v>36</v>
      </c>
      <c r="N1003" t="s">
        <v>37</v>
      </c>
      <c r="O1003" t="s">
        <v>38</v>
      </c>
      <c r="P1003" t="s">
        <v>645</v>
      </c>
      <c r="Q1003" t="s">
        <v>646</v>
      </c>
      <c r="R1003">
        <v>0</v>
      </c>
      <c r="S1003" t="s">
        <v>96</v>
      </c>
      <c r="Z1003">
        <v>0.99999999999998002</v>
      </c>
    </row>
    <row r="1004" spans="1:28" x14ac:dyDescent="0.25">
      <c r="A1004" t="s">
        <v>28</v>
      </c>
      <c r="B1004" t="s">
        <v>2643</v>
      </c>
      <c r="C1004">
        <v>2014</v>
      </c>
      <c r="D1004" t="s">
        <v>54</v>
      </c>
      <c r="E1004" t="s">
        <v>47</v>
      </c>
      <c r="F1004">
        <v>11.7</v>
      </c>
      <c r="G1004" t="s">
        <v>71</v>
      </c>
      <c r="H1004">
        <v>19</v>
      </c>
      <c r="I1004" t="s">
        <v>2644</v>
      </c>
      <c r="J1004" t="s">
        <v>1577</v>
      </c>
      <c r="K1004" t="s">
        <v>74</v>
      </c>
      <c r="L1004" t="s">
        <v>118</v>
      </c>
      <c r="M1004" t="s">
        <v>76</v>
      </c>
      <c r="N1004" t="s">
        <v>37</v>
      </c>
      <c r="O1004" t="s">
        <v>38</v>
      </c>
      <c r="P1004" t="s">
        <v>195</v>
      </c>
      <c r="Q1004" t="s">
        <v>196</v>
      </c>
      <c r="R1004">
        <v>0</v>
      </c>
      <c r="S1004" t="s">
        <v>53</v>
      </c>
      <c r="T1004">
        <v>10</v>
      </c>
      <c r="U1004" t="s">
        <v>43</v>
      </c>
      <c r="V1004">
        <v>10.25</v>
      </c>
      <c r="W1004" t="s">
        <v>43</v>
      </c>
      <c r="X1004">
        <v>8.5</v>
      </c>
      <c r="Y1004" t="s">
        <v>43</v>
      </c>
      <c r="Z1004">
        <v>0.99999999999998002</v>
      </c>
    </row>
    <row r="1005" spans="1:28" x14ac:dyDescent="0.25">
      <c r="A1005" t="s">
        <v>28</v>
      </c>
      <c r="B1005" t="s">
        <v>2645</v>
      </c>
      <c r="C1005">
        <v>2013</v>
      </c>
      <c r="D1005" t="s">
        <v>83</v>
      </c>
      <c r="E1005" t="s">
        <v>5252</v>
      </c>
      <c r="F1005">
        <v>3.8</v>
      </c>
      <c r="G1005" t="s">
        <v>71</v>
      </c>
      <c r="H1005">
        <v>23</v>
      </c>
      <c r="I1005" t="s">
        <v>2646</v>
      </c>
      <c r="J1005" t="s">
        <v>2647</v>
      </c>
      <c r="K1005" t="s">
        <v>74</v>
      </c>
      <c r="L1005" t="s">
        <v>796</v>
      </c>
      <c r="M1005" t="s">
        <v>76</v>
      </c>
      <c r="N1005" t="s">
        <v>37</v>
      </c>
      <c r="O1005" t="s">
        <v>38</v>
      </c>
      <c r="P1005" t="s">
        <v>51</v>
      </c>
      <c r="Q1005" t="s">
        <v>52</v>
      </c>
      <c r="R1005">
        <v>0</v>
      </c>
      <c r="S1005" t="s">
        <v>53</v>
      </c>
      <c r="T1005">
        <v>3.3333333333333299</v>
      </c>
      <c r="U1005" t="s">
        <v>43</v>
      </c>
      <c r="V1005">
        <v>4.3333333333333304</v>
      </c>
      <c r="W1005" t="s">
        <v>43</v>
      </c>
      <c r="X1005">
        <v>3.6666666666666701</v>
      </c>
      <c r="Y1005" t="s">
        <v>42</v>
      </c>
      <c r="Z1005">
        <v>0.91666666666664998</v>
      </c>
    </row>
    <row r="1006" spans="1:28" x14ac:dyDescent="0.25">
      <c r="A1006" t="s">
        <v>28</v>
      </c>
      <c r="B1006" t="s">
        <v>2648</v>
      </c>
      <c r="C1006">
        <v>2014</v>
      </c>
      <c r="D1006" t="s">
        <v>44</v>
      </c>
      <c r="E1006" t="s">
        <v>5252</v>
      </c>
      <c r="F1006">
        <v>7.7</v>
      </c>
      <c r="G1006" t="s">
        <v>98</v>
      </c>
      <c r="H1006">
        <v>22</v>
      </c>
      <c r="I1006" t="s">
        <v>2649</v>
      </c>
      <c r="J1006" t="s">
        <v>399</v>
      </c>
      <c r="K1006" t="s">
        <v>92</v>
      </c>
      <c r="L1006" t="s">
        <v>417</v>
      </c>
      <c r="M1006" t="s">
        <v>36</v>
      </c>
      <c r="N1006" t="s">
        <v>37</v>
      </c>
      <c r="O1006" t="s">
        <v>38</v>
      </c>
      <c r="P1006" t="s">
        <v>96</v>
      </c>
      <c r="Q1006" t="s">
        <v>125</v>
      </c>
      <c r="R1006">
        <v>0</v>
      </c>
      <c r="S1006" t="s">
        <v>96</v>
      </c>
      <c r="T1006">
        <v>8</v>
      </c>
      <c r="U1006" t="s">
        <v>43</v>
      </c>
      <c r="V1006">
        <v>5</v>
      </c>
      <c r="W1006" t="s">
        <v>43</v>
      </c>
      <c r="X1006">
        <v>7</v>
      </c>
      <c r="Y1006" t="s">
        <v>42</v>
      </c>
      <c r="Z1006">
        <v>0.99999999999998002</v>
      </c>
    </row>
    <row r="1007" spans="1:28" x14ac:dyDescent="0.25">
      <c r="A1007" t="s">
        <v>28</v>
      </c>
      <c r="B1007" t="s">
        <v>2650</v>
      </c>
      <c r="C1007">
        <v>2014</v>
      </c>
      <c r="D1007" t="s">
        <v>83</v>
      </c>
      <c r="E1007" t="s">
        <v>47</v>
      </c>
      <c r="F1007">
        <v>4.2</v>
      </c>
      <c r="G1007" t="s">
        <v>98</v>
      </c>
      <c r="H1007">
        <v>22</v>
      </c>
      <c r="I1007" t="s">
        <v>2651</v>
      </c>
      <c r="J1007" t="s">
        <v>2139</v>
      </c>
      <c r="K1007" t="s">
        <v>92</v>
      </c>
      <c r="L1007" t="s">
        <v>2652</v>
      </c>
      <c r="M1007" t="s">
        <v>36</v>
      </c>
      <c r="N1007" t="s">
        <v>37</v>
      </c>
      <c r="O1007" t="s">
        <v>38</v>
      </c>
      <c r="P1007" t="s">
        <v>41</v>
      </c>
      <c r="Q1007" t="s">
        <v>207</v>
      </c>
      <c r="R1007">
        <v>0</v>
      </c>
      <c r="S1007" t="s">
        <v>41</v>
      </c>
      <c r="T1007">
        <v>5</v>
      </c>
      <c r="U1007" t="s">
        <v>43</v>
      </c>
      <c r="V1007">
        <v>2.5</v>
      </c>
      <c r="W1007" t="s">
        <v>43</v>
      </c>
      <c r="X1007">
        <v>9</v>
      </c>
      <c r="Y1007" t="s">
        <v>42</v>
      </c>
      <c r="Z1007">
        <v>1.0833333333333099</v>
      </c>
    </row>
    <row r="1008" spans="1:28" x14ac:dyDescent="0.25">
      <c r="A1008" t="s">
        <v>45</v>
      </c>
      <c r="B1008" t="s">
        <v>2653</v>
      </c>
      <c r="C1008">
        <v>2012</v>
      </c>
      <c r="D1008" t="s">
        <v>44</v>
      </c>
      <c r="E1008" t="s">
        <v>5252</v>
      </c>
      <c r="F1008">
        <v>7.7</v>
      </c>
      <c r="G1008" t="s">
        <v>31</v>
      </c>
      <c r="H1008">
        <v>20</v>
      </c>
      <c r="I1008" t="s">
        <v>2654</v>
      </c>
      <c r="J1008" t="s">
        <v>89</v>
      </c>
      <c r="K1008" t="s">
        <v>34</v>
      </c>
      <c r="L1008" t="s">
        <v>1903</v>
      </c>
      <c r="M1008" t="s">
        <v>36</v>
      </c>
      <c r="N1008" t="s">
        <v>37</v>
      </c>
      <c r="O1008" t="s">
        <v>38</v>
      </c>
      <c r="P1008" t="s">
        <v>119</v>
      </c>
      <c r="T1008">
        <v>7.75</v>
      </c>
      <c r="U1008" t="s">
        <v>43</v>
      </c>
      <c r="V1008">
        <v>7</v>
      </c>
      <c r="W1008" t="s">
        <v>43</v>
      </c>
      <c r="X1008">
        <v>7</v>
      </c>
      <c r="Y1008" t="s">
        <v>43</v>
      </c>
      <c r="Z1008">
        <v>2.99999999999994</v>
      </c>
      <c r="AA1008" t="s">
        <v>120</v>
      </c>
      <c r="AB1008" t="s">
        <v>41</v>
      </c>
    </row>
    <row r="1009" spans="1:26" x14ac:dyDescent="0.25">
      <c r="A1009" t="s">
        <v>55</v>
      </c>
      <c r="B1009" t="s">
        <v>2655</v>
      </c>
      <c r="C1009">
        <v>2012</v>
      </c>
      <c r="D1009" t="s">
        <v>44</v>
      </c>
      <c r="E1009" t="s">
        <v>5252</v>
      </c>
      <c r="F1009">
        <v>3.8</v>
      </c>
      <c r="G1009" t="s">
        <v>71</v>
      </c>
      <c r="H1009">
        <v>20</v>
      </c>
      <c r="I1009" t="s">
        <v>2656</v>
      </c>
      <c r="J1009" t="s">
        <v>244</v>
      </c>
      <c r="K1009" t="s">
        <v>74</v>
      </c>
      <c r="L1009" t="s">
        <v>694</v>
      </c>
      <c r="M1009" t="s">
        <v>76</v>
      </c>
      <c r="N1009" t="s">
        <v>37</v>
      </c>
      <c r="O1009" t="s">
        <v>38</v>
      </c>
      <c r="P1009" t="s">
        <v>195</v>
      </c>
      <c r="T1009">
        <v>5.3333333333333304</v>
      </c>
      <c r="U1009" t="s">
        <v>43</v>
      </c>
      <c r="V1009">
        <v>2</v>
      </c>
      <c r="W1009" t="s">
        <v>43</v>
      </c>
      <c r="X1009">
        <v>8</v>
      </c>
      <c r="Y1009" t="s">
        <v>43</v>
      </c>
      <c r="Z1009">
        <v>0.33333333333332998</v>
      </c>
    </row>
    <row r="1010" spans="1:26" x14ac:dyDescent="0.25">
      <c r="A1010" t="s">
        <v>28</v>
      </c>
      <c r="B1010" t="s">
        <v>2657</v>
      </c>
      <c r="C1010">
        <v>2014</v>
      </c>
      <c r="D1010" t="s">
        <v>54</v>
      </c>
      <c r="E1010" t="s">
        <v>47</v>
      </c>
      <c r="F1010">
        <v>8.6</v>
      </c>
      <c r="G1010" t="s">
        <v>31</v>
      </c>
      <c r="H1010">
        <v>22</v>
      </c>
      <c r="I1010" t="s">
        <v>2658</v>
      </c>
      <c r="J1010" t="s">
        <v>33</v>
      </c>
      <c r="K1010" t="s">
        <v>34</v>
      </c>
      <c r="L1010" t="s">
        <v>105</v>
      </c>
      <c r="M1010" t="s">
        <v>36</v>
      </c>
      <c r="N1010" t="s">
        <v>37</v>
      </c>
      <c r="O1010" t="s">
        <v>38</v>
      </c>
      <c r="P1010" t="s">
        <v>96</v>
      </c>
      <c r="Q1010" t="s">
        <v>125</v>
      </c>
      <c r="R1010">
        <v>0</v>
      </c>
      <c r="S1010" t="s">
        <v>96</v>
      </c>
      <c r="T1010">
        <v>6</v>
      </c>
      <c r="U1010" t="s">
        <v>43</v>
      </c>
      <c r="V1010">
        <v>9.25</v>
      </c>
      <c r="W1010" t="s">
        <v>43</v>
      </c>
      <c r="X1010">
        <v>4</v>
      </c>
      <c r="Y1010" t="s">
        <v>42</v>
      </c>
      <c r="Z1010">
        <v>0.83333333333332005</v>
      </c>
    </row>
    <row r="1011" spans="1:26" x14ac:dyDescent="0.25">
      <c r="A1011" t="s">
        <v>28</v>
      </c>
      <c r="B1011" t="s">
        <v>2659</v>
      </c>
      <c r="C1011">
        <v>2014</v>
      </c>
      <c r="D1011" t="s">
        <v>115</v>
      </c>
      <c r="E1011" t="s">
        <v>5252</v>
      </c>
      <c r="F1011">
        <v>9.5</v>
      </c>
      <c r="G1011" t="s">
        <v>31</v>
      </c>
      <c r="H1011">
        <v>21</v>
      </c>
      <c r="I1011" t="s">
        <v>2660</v>
      </c>
      <c r="J1011" t="s">
        <v>373</v>
      </c>
      <c r="K1011" t="s">
        <v>146</v>
      </c>
      <c r="L1011" t="s">
        <v>2661</v>
      </c>
      <c r="M1011" t="s">
        <v>36</v>
      </c>
      <c r="N1011" t="s">
        <v>37</v>
      </c>
      <c r="O1011" t="s">
        <v>38</v>
      </c>
      <c r="P1011" t="s">
        <v>41</v>
      </c>
      <c r="Q1011" t="s">
        <v>207</v>
      </c>
      <c r="R1011">
        <v>0</v>
      </c>
      <c r="S1011" t="s">
        <v>41</v>
      </c>
      <c r="T1011">
        <v>10.5</v>
      </c>
      <c r="U1011" t="s">
        <v>43</v>
      </c>
      <c r="V1011">
        <v>5</v>
      </c>
      <c r="W1011" t="s">
        <v>43</v>
      </c>
      <c r="X1011">
        <v>9.6666666666666696</v>
      </c>
      <c r="Y1011" t="s">
        <v>42</v>
      </c>
      <c r="Z1011">
        <v>0.99999999999998002</v>
      </c>
    </row>
    <row r="1012" spans="1:26" x14ac:dyDescent="0.25">
      <c r="A1012" t="s">
        <v>28</v>
      </c>
      <c r="B1012" t="s">
        <v>2662</v>
      </c>
      <c r="C1012">
        <v>2014</v>
      </c>
      <c r="D1012" t="s">
        <v>44</v>
      </c>
      <c r="E1012" t="s">
        <v>5252</v>
      </c>
      <c r="F1012">
        <v>4.5999999999999996</v>
      </c>
      <c r="G1012" t="s">
        <v>31</v>
      </c>
      <c r="H1012">
        <v>21</v>
      </c>
      <c r="I1012" t="s">
        <v>2663</v>
      </c>
      <c r="J1012" t="s">
        <v>221</v>
      </c>
      <c r="K1012" t="s">
        <v>34</v>
      </c>
      <c r="L1012" t="s">
        <v>502</v>
      </c>
      <c r="M1012" t="s">
        <v>36</v>
      </c>
      <c r="N1012" t="s">
        <v>37</v>
      </c>
      <c r="O1012" t="s">
        <v>38</v>
      </c>
      <c r="P1012" t="s">
        <v>645</v>
      </c>
      <c r="Q1012" t="s">
        <v>646</v>
      </c>
      <c r="R1012">
        <v>0</v>
      </c>
      <c r="S1012" t="s">
        <v>96</v>
      </c>
      <c r="T1012">
        <v>2</v>
      </c>
      <c r="U1012" t="s">
        <v>43</v>
      </c>
      <c r="V1012">
        <v>3.75</v>
      </c>
      <c r="W1012" t="s">
        <v>43</v>
      </c>
      <c r="X1012">
        <v>2</v>
      </c>
      <c r="Y1012" t="s">
        <v>43</v>
      </c>
      <c r="Z1012">
        <v>0.99999999999998002</v>
      </c>
    </row>
    <row r="1013" spans="1:26" x14ac:dyDescent="0.25">
      <c r="A1013" t="s">
        <v>441</v>
      </c>
      <c r="B1013" t="s">
        <v>2664</v>
      </c>
      <c r="C1013">
        <v>2014</v>
      </c>
      <c r="D1013" t="s">
        <v>54</v>
      </c>
      <c r="E1013" t="s">
        <v>47</v>
      </c>
      <c r="F1013">
        <v>11.3</v>
      </c>
      <c r="G1013" t="s">
        <v>31</v>
      </c>
      <c r="H1013">
        <v>20</v>
      </c>
      <c r="I1013" t="s">
        <v>2665</v>
      </c>
      <c r="J1013" t="s">
        <v>33</v>
      </c>
      <c r="K1013" t="s">
        <v>34</v>
      </c>
      <c r="L1013" t="s">
        <v>170</v>
      </c>
      <c r="M1013" t="s">
        <v>36</v>
      </c>
      <c r="N1013" t="s">
        <v>37</v>
      </c>
      <c r="O1013" t="s">
        <v>38</v>
      </c>
      <c r="P1013" t="s">
        <v>96</v>
      </c>
      <c r="Q1013" t="s">
        <v>52</v>
      </c>
      <c r="R1013">
        <v>0</v>
      </c>
      <c r="S1013" t="s">
        <v>53</v>
      </c>
      <c r="T1013">
        <v>7.75</v>
      </c>
      <c r="U1013" t="s">
        <v>43</v>
      </c>
      <c r="V1013">
        <v>6.6666666666666696</v>
      </c>
      <c r="W1013" t="s">
        <v>43</v>
      </c>
      <c r="X1013">
        <v>9</v>
      </c>
      <c r="Y1013" t="s">
        <v>43</v>
      </c>
      <c r="Z1013">
        <v>0.91666666666664998</v>
      </c>
    </row>
    <row r="1014" spans="1:26" x14ac:dyDescent="0.25">
      <c r="A1014" t="s">
        <v>28</v>
      </c>
      <c r="B1014" t="s">
        <v>2666</v>
      </c>
      <c r="C1014">
        <v>2013</v>
      </c>
      <c r="D1014" t="s">
        <v>54</v>
      </c>
      <c r="E1014" t="s">
        <v>5252</v>
      </c>
      <c r="F1014">
        <v>9.5</v>
      </c>
      <c r="G1014" t="s">
        <v>71</v>
      </c>
      <c r="H1014">
        <v>19</v>
      </c>
      <c r="I1014" t="s">
        <v>2667</v>
      </c>
      <c r="J1014" t="s">
        <v>554</v>
      </c>
      <c r="K1014" t="s">
        <v>74</v>
      </c>
      <c r="L1014" t="s">
        <v>235</v>
      </c>
      <c r="M1014" t="s">
        <v>76</v>
      </c>
      <c r="N1014" t="s">
        <v>37</v>
      </c>
      <c r="O1014" t="s">
        <v>38</v>
      </c>
      <c r="P1014" t="s">
        <v>51</v>
      </c>
      <c r="Q1014" t="s">
        <v>52</v>
      </c>
      <c r="R1014">
        <v>0</v>
      </c>
      <c r="S1014" t="s">
        <v>53</v>
      </c>
      <c r="T1014">
        <v>8</v>
      </c>
      <c r="U1014" t="s">
        <v>43</v>
      </c>
      <c r="V1014">
        <v>10.6666666666667</v>
      </c>
      <c r="W1014" t="s">
        <v>43</v>
      </c>
      <c r="X1014">
        <v>9.6666666666666696</v>
      </c>
      <c r="Y1014" t="s">
        <v>42</v>
      </c>
      <c r="Z1014">
        <v>1.9166666666666301</v>
      </c>
    </row>
    <row r="1015" spans="1:26" x14ac:dyDescent="0.25">
      <c r="A1015" t="s">
        <v>28</v>
      </c>
      <c r="B1015" t="s">
        <v>2668</v>
      </c>
      <c r="C1015">
        <v>2014</v>
      </c>
      <c r="D1015" t="s">
        <v>54</v>
      </c>
      <c r="E1015" t="s">
        <v>5252</v>
      </c>
      <c r="F1015">
        <v>6.8</v>
      </c>
      <c r="G1015" t="s">
        <v>31</v>
      </c>
      <c r="H1015">
        <v>20</v>
      </c>
      <c r="I1015" t="s">
        <v>2669</v>
      </c>
      <c r="J1015" t="s">
        <v>33</v>
      </c>
      <c r="K1015" t="s">
        <v>58</v>
      </c>
      <c r="L1015" t="s">
        <v>1580</v>
      </c>
      <c r="M1015" t="s">
        <v>36</v>
      </c>
      <c r="N1015" t="s">
        <v>37</v>
      </c>
      <c r="O1015" t="s">
        <v>38</v>
      </c>
      <c r="P1015" t="s">
        <v>119</v>
      </c>
      <c r="Q1015" t="s">
        <v>120</v>
      </c>
      <c r="R1015">
        <v>0</v>
      </c>
      <c r="S1015" t="s">
        <v>41</v>
      </c>
      <c r="T1015">
        <v>10</v>
      </c>
      <c r="U1015" t="s">
        <v>43</v>
      </c>
      <c r="V1015">
        <v>7</v>
      </c>
      <c r="W1015" t="s">
        <v>43</v>
      </c>
      <c r="X1015">
        <v>8</v>
      </c>
      <c r="Y1015" t="s">
        <v>42</v>
      </c>
      <c r="Z1015">
        <v>0.99999999999998002</v>
      </c>
    </row>
    <row r="1016" spans="1:26" x14ac:dyDescent="0.25">
      <c r="A1016" t="s">
        <v>28</v>
      </c>
      <c r="B1016" t="s">
        <v>2670</v>
      </c>
      <c r="C1016">
        <v>2013</v>
      </c>
      <c r="D1016" t="s">
        <v>54</v>
      </c>
      <c r="E1016" t="s">
        <v>5252</v>
      </c>
      <c r="F1016">
        <v>3.2</v>
      </c>
      <c r="G1016" t="s">
        <v>71</v>
      </c>
      <c r="H1016">
        <v>19</v>
      </c>
      <c r="I1016" t="s">
        <v>2671</v>
      </c>
      <c r="J1016" t="s">
        <v>1085</v>
      </c>
      <c r="K1016" t="s">
        <v>74</v>
      </c>
      <c r="L1016" t="s">
        <v>486</v>
      </c>
      <c r="M1016" t="s">
        <v>76</v>
      </c>
      <c r="N1016" t="s">
        <v>37</v>
      </c>
      <c r="O1016" t="s">
        <v>38</v>
      </c>
      <c r="P1016" t="s">
        <v>51</v>
      </c>
      <c r="Q1016" t="s">
        <v>52</v>
      </c>
      <c r="R1016">
        <v>0</v>
      </c>
      <c r="S1016" t="s">
        <v>53</v>
      </c>
      <c r="T1016">
        <v>1.3333333333333299</v>
      </c>
      <c r="U1016" t="s">
        <v>43</v>
      </c>
      <c r="V1016">
        <v>2</v>
      </c>
      <c r="W1016" t="s">
        <v>43</v>
      </c>
      <c r="X1016">
        <v>3.3333333333333299</v>
      </c>
      <c r="Y1016" t="s">
        <v>43</v>
      </c>
      <c r="Z1016">
        <v>0.83333333333332005</v>
      </c>
    </row>
    <row r="1017" spans="1:26" x14ac:dyDescent="0.25">
      <c r="A1017" t="s">
        <v>55</v>
      </c>
      <c r="B1017" t="s">
        <v>2672</v>
      </c>
      <c r="C1017">
        <v>2012</v>
      </c>
      <c r="D1017" t="s">
        <v>83</v>
      </c>
      <c r="E1017" t="s">
        <v>5252</v>
      </c>
      <c r="F1017">
        <v>5</v>
      </c>
      <c r="G1017" t="s">
        <v>71</v>
      </c>
      <c r="H1017">
        <v>23</v>
      </c>
      <c r="I1017" t="s">
        <v>2673</v>
      </c>
      <c r="J1017" t="s">
        <v>558</v>
      </c>
      <c r="K1017" t="s">
        <v>74</v>
      </c>
      <c r="L1017" t="s">
        <v>382</v>
      </c>
      <c r="M1017" t="s">
        <v>76</v>
      </c>
      <c r="N1017" t="s">
        <v>37</v>
      </c>
      <c r="O1017" t="s">
        <v>38</v>
      </c>
      <c r="P1017" t="s">
        <v>51</v>
      </c>
      <c r="T1017">
        <v>5</v>
      </c>
      <c r="U1017" t="s">
        <v>214</v>
      </c>
      <c r="V1017">
        <v>4.25</v>
      </c>
      <c r="W1017" t="s">
        <v>43</v>
      </c>
      <c r="X1017">
        <v>7</v>
      </c>
      <c r="Y1017" t="s">
        <v>43</v>
      </c>
      <c r="Z1017">
        <v>8.3333333333329998E-2</v>
      </c>
    </row>
    <row r="1018" spans="1:26" x14ac:dyDescent="0.25">
      <c r="A1018" t="s">
        <v>28</v>
      </c>
      <c r="B1018" t="s">
        <v>2674</v>
      </c>
      <c r="C1018">
        <v>2014</v>
      </c>
      <c r="D1018" t="s">
        <v>83</v>
      </c>
      <c r="E1018" t="s">
        <v>5252</v>
      </c>
      <c r="F1018">
        <v>8.9</v>
      </c>
      <c r="G1018" t="s">
        <v>143</v>
      </c>
      <c r="H1018">
        <v>23</v>
      </c>
      <c r="I1018" t="s">
        <v>2675</v>
      </c>
      <c r="J1018" t="s">
        <v>1706</v>
      </c>
      <c r="K1018" t="s">
        <v>205</v>
      </c>
      <c r="L1018" t="s">
        <v>1845</v>
      </c>
      <c r="M1018" t="s">
        <v>36</v>
      </c>
      <c r="N1018" t="s">
        <v>60</v>
      </c>
      <c r="O1018" t="s">
        <v>38</v>
      </c>
      <c r="P1018" t="s">
        <v>119</v>
      </c>
      <c r="Q1018" t="s">
        <v>120</v>
      </c>
      <c r="R1018">
        <v>0</v>
      </c>
      <c r="S1018" t="s">
        <v>41</v>
      </c>
      <c r="T1018">
        <v>11.3333333333333</v>
      </c>
      <c r="U1018" t="s">
        <v>42</v>
      </c>
      <c r="V1018">
        <v>6</v>
      </c>
      <c r="W1018" t="s">
        <v>43</v>
      </c>
      <c r="X1018">
        <v>7</v>
      </c>
      <c r="Y1018" t="s">
        <v>43</v>
      </c>
      <c r="Z1018">
        <v>0.99999999999998002</v>
      </c>
    </row>
    <row r="1019" spans="1:26" x14ac:dyDescent="0.25">
      <c r="A1019" t="s">
        <v>55</v>
      </c>
      <c r="B1019" t="s">
        <v>2676</v>
      </c>
      <c r="C1019">
        <v>2013</v>
      </c>
      <c r="D1019" t="s">
        <v>44</v>
      </c>
      <c r="E1019" t="s">
        <v>30</v>
      </c>
      <c r="F1019">
        <v>4.3</v>
      </c>
      <c r="G1019" t="s">
        <v>143</v>
      </c>
      <c r="H1019">
        <v>21</v>
      </c>
      <c r="I1019" t="s">
        <v>2677</v>
      </c>
      <c r="J1019" t="s">
        <v>2678</v>
      </c>
      <c r="K1019" t="s">
        <v>58</v>
      </c>
      <c r="L1019" t="s">
        <v>2679</v>
      </c>
      <c r="M1019" t="s">
        <v>148</v>
      </c>
      <c r="N1019" t="s">
        <v>60</v>
      </c>
      <c r="O1019" t="s">
        <v>38</v>
      </c>
      <c r="P1019" t="s">
        <v>51</v>
      </c>
      <c r="T1019">
        <v>3.3333333333333299</v>
      </c>
      <c r="U1019" t="s">
        <v>42</v>
      </c>
      <c r="V1019">
        <v>4</v>
      </c>
      <c r="W1019" t="s">
        <v>43</v>
      </c>
      <c r="X1019">
        <v>6</v>
      </c>
      <c r="Y1019" t="s">
        <v>43</v>
      </c>
      <c r="Z1019">
        <v>0.33333333333332998</v>
      </c>
    </row>
    <row r="1020" spans="1:26" x14ac:dyDescent="0.25">
      <c r="A1020" t="s">
        <v>55</v>
      </c>
      <c r="B1020" t="s">
        <v>2680</v>
      </c>
      <c r="C1020">
        <v>2013</v>
      </c>
      <c r="D1020" t="s">
        <v>44</v>
      </c>
      <c r="E1020" t="s">
        <v>5252</v>
      </c>
      <c r="F1020">
        <v>7.5</v>
      </c>
      <c r="G1020" t="s">
        <v>71</v>
      </c>
      <c r="H1020">
        <v>21</v>
      </c>
      <c r="I1020" t="s">
        <v>2681</v>
      </c>
      <c r="J1020" t="s">
        <v>262</v>
      </c>
      <c r="K1020" t="s">
        <v>74</v>
      </c>
      <c r="L1020" t="s">
        <v>1436</v>
      </c>
      <c r="M1020" t="s">
        <v>76</v>
      </c>
      <c r="N1020" t="s">
        <v>37</v>
      </c>
      <c r="O1020" t="s">
        <v>38</v>
      </c>
      <c r="P1020" t="s">
        <v>51</v>
      </c>
      <c r="T1020">
        <v>2</v>
      </c>
      <c r="U1020" t="s">
        <v>42</v>
      </c>
      <c r="V1020">
        <v>7.5</v>
      </c>
      <c r="W1020" t="s">
        <v>43</v>
      </c>
      <c r="X1020">
        <v>7.5</v>
      </c>
      <c r="Y1020" t="s">
        <v>43</v>
      </c>
      <c r="Z1020">
        <v>1.8333333333333</v>
      </c>
    </row>
    <row r="1021" spans="1:26" x14ac:dyDescent="0.25">
      <c r="A1021" t="s">
        <v>28</v>
      </c>
      <c r="B1021" t="s">
        <v>2682</v>
      </c>
      <c r="C1021">
        <v>2013</v>
      </c>
      <c r="D1021" t="s">
        <v>54</v>
      </c>
      <c r="E1021" t="s">
        <v>250</v>
      </c>
      <c r="F1021">
        <v>7.1</v>
      </c>
      <c r="G1021" t="s">
        <v>143</v>
      </c>
      <c r="H1021">
        <v>20</v>
      </c>
      <c r="I1021" t="s">
        <v>2683</v>
      </c>
      <c r="J1021" t="s">
        <v>1642</v>
      </c>
      <c r="K1021" t="s">
        <v>187</v>
      </c>
      <c r="M1021" t="s">
        <v>148</v>
      </c>
      <c r="N1021" t="s">
        <v>37</v>
      </c>
      <c r="O1021" t="s">
        <v>38</v>
      </c>
      <c r="P1021" t="s">
        <v>401</v>
      </c>
      <c r="Q1021" t="s">
        <v>528</v>
      </c>
      <c r="R1021">
        <v>0</v>
      </c>
      <c r="S1021" t="s">
        <v>96</v>
      </c>
      <c r="Z1021">
        <v>1.49999999999997</v>
      </c>
    </row>
    <row r="1022" spans="1:26" x14ac:dyDescent="0.25">
      <c r="A1022" t="s">
        <v>55</v>
      </c>
      <c r="B1022" t="s">
        <v>2684</v>
      </c>
      <c r="C1022">
        <v>2013</v>
      </c>
      <c r="D1022" t="s">
        <v>54</v>
      </c>
      <c r="E1022" t="s">
        <v>5252</v>
      </c>
      <c r="F1022">
        <v>3.6</v>
      </c>
      <c r="G1022" t="s">
        <v>71</v>
      </c>
      <c r="H1022">
        <v>19</v>
      </c>
      <c r="I1022" t="s">
        <v>2685</v>
      </c>
      <c r="J1022" t="s">
        <v>2686</v>
      </c>
      <c r="K1022" t="s">
        <v>74</v>
      </c>
      <c r="L1022" t="s">
        <v>1312</v>
      </c>
      <c r="M1022" t="s">
        <v>76</v>
      </c>
      <c r="N1022" t="s">
        <v>37</v>
      </c>
      <c r="O1022" t="s">
        <v>38</v>
      </c>
      <c r="P1022" t="s">
        <v>51</v>
      </c>
      <c r="T1022">
        <v>2</v>
      </c>
      <c r="U1022" t="s">
        <v>42</v>
      </c>
      <c r="V1022">
        <v>2</v>
      </c>
      <c r="W1022" t="s">
        <v>43</v>
      </c>
      <c r="X1022">
        <v>5</v>
      </c>
      <c r="Y1022" t="s">
        <v>43</v>
      </c>
      <c r="Z1022">
        <v>8.3333333333329998E-2</v>
      </c>
    </row>
    <row r="1023" spans="1:26" x14ac:dyDescent="0.25">
      <c r="A1023" t="s">
        <v>28</v>
      </c>
      <c r="B1023" t="s">
        <v>2687</v>
      </c>
      <c r="C1023">
        <v>2014</v>
      </c>
      <c r="D1023" t="s">
        <v>54</v>
      </c>
      <c r="E1023" t="s">
        <v>250</v>
      </c>
      <c r="F1023">
        <v>6.4</v>
      </c>
      <c r="G1023" t="s">
        <v>71</v>
      </c>
      <c r="H1023">
        <v>19</v>
      </c>
      <c r="I1023" t="s">
        <v>2688</v>
      </c>
      <c r="J1023" t="s">
        <v>2689</v>
      </c>
      <c r="K1023" t="s">
        <v>187</v>
      </c>
      <c r="L1023" t="s">
        <v>308</v>
      </c>
      <c r="M1023" t="s">
        <v>148</v>
      </c>
      <c r="N1023" t="s">
        <v>37</v>
      </c>
      <c r="O1023" t="s">
        <v>38</v>
      </c>
      <c r="P1023" t="s">
        <v>401</v>
      </c>
      <c r="Q1023" t="s">
        <v>528</v>
      </c>
      <c r="R1023">
        <v>0</v>
      </c>
      <c r="S1023" t="s">
        <v>96</v>
      </c>
      <c r="Z1023">
        <v>0.66666666666665997</v>
      </c>
    </row>
    <row r="1024" spans="1:26" x14ac:dyDescent="0.25">
      <c r="A1024" t="s">
        <v>28</v>
      </c>
      <c r="B1024" t="s">
        <v>2690</v>
      </c>
      <c r="C1024">
        <v>2014</v>
      </c>
      <c r="D1024" t="s">
        <v>77</v>
      </c>
      <c r="E1024" t="s">
        <v>122</v>
      </c>
      <c r="F1024">
        <v>6.4</v>
      </c>
      <c r="G1024" t="s">
        <v>31</v>
      </c>
      <c r="H1024">
        <v>28</v>
      </c>
      <c r="I1024" t="s">
        <v>2691</v>
      </c>
      <c r="J1024" t="s">
        <v>434</v>
      </c>
      <c r="K1024" t="s">
        <v>34</v>
      </c>
      <c r="L1024" t="s">
        <v>537</v>
      </c>
      <c r="M1024" t="s">
        <v>36</v>
      </c>
      <c r="N1024" t="s">
        <v>37</v>
      </c>
      <c r="O1024" t="s">
        <v>38</v>
      </c>
      <c r="P1024" t="s">
        <v>65</v>
      </c>
      <c r="Q1024" t="s">
        <v>612</v>
      </c>
      <c r="R1024">
        <v>0</v>
      </c>
      <c r="S1024" t="s">
        <v>41</v>
      </c>
      <c r="T1024">
        <v>7</v>
      </c>
      <c r="U1024" t="s">
        <v>42</v>
      </c>
      <c r="V1024">
        <v>5.5</v>
      </c>
      <c r="W1024" t="s">
        <v>43</v>
      </c>
      <c r="X1024">
        <v>7</v>
      </c>
      <c r="Y1024" t="s">
        <v>42</v>
      </c>
      <c r="Z1024">
        <v>0.99999999999998002</v>
      </c>
    </row>
    <row r="1025" spans="1:28" x14ac:dyDescent="0.25">
      <c r="A1025" t="s">
        <v>55</v>
      </c>
      <c r="B1025" t="s">
        <v>2692</v>
      </c>
      <c r="C1025">
        <v>2012</v>
      </c>
      <c r="D1025" t="s">
        <v>44</v>
      </c>
      <c r="E1025" t="s">
        <v>47</v>
      </c>
      <c r="F1025">
        <v>4.9000000000000004</v>
      </c>
      <c r="G1025" t="s">
        <v>31</v>
      </c>
      <c r="H1025">
        <v>22</v>
      </c>
      <c r="I1025" t="s">
        <v>2693</v>
      </c>
      <c r="J1025" t="s">
        <v>33</v>
      </c>
      <c r="K1025" t="s">
        <v>74</v>
      </c>
      <c r="L1025" t="s">
        <v>167</v>
      </c>
      <c r="M1025" t="s">
        <v>36</v>
      </c>
      <c r="N1025" t="s">
        <v>37</v>
      </c>
      <c r="O1025" t="s">
        <v>38</v>
      </c>
      <c r="P1025" t="s">
        <v>94</v>
      </c>
      <c r="T1025">
        <v>5.5</v>
      </c>
      <c r="U1025" t="s">
        <v>43</v>
      </c>
      <c r="V1025">
        <v>3.3333333333333299</v>
      </c>
      <c r="W1025" t="s">
        <v>43</v>
      </c>
      <c r="X1025">
        <v>4.3333333333333304</v>
      </c>
      <c r="Y1025" t="s">
        <v>42</v>
      </c>
      <c r="Z1025">
        <v>0.83333333333332005</v>
      </c>
    </row>
    <row r="1026" spans="1:28" x14ac:dyDescent="0.25">
      <c r="A1026" t="s">
        <v>28</v>
      </c>
      <c r="B1026" t="s">
        <v>2694</v>
      </c>
      <c r="C1026">
        <v>2013</v>
      </c>
      <c r="D1026" t="s">
        <v>83</v>
      </c>
      <c r="E1026" t="s">
        <v>5252</v>
      </c>
      <c r="F1026">
        <v>6.6</v>
      </c>
      <c r="G1026" t="s">
        <v>71</v>
      </c>
      <c r="H1026">
        <v>22</v>
      </c>
      <c r="I1026" t="s">
        <v>2695</v>
      </c>
      <c r="J1026" t="s">
        <v>322</v>
      </c>
      <c r="K1026" t="s">
        <v>74</v>
      </c>
      <c r="L1026" t="s">
        <v>404</v>
      </c>
      <c r="M1026" t="s">
        <v>76</v>
      </c>
      <c r="N1026" t="s">
        <v>60</v>
      </c>
      <c r="O1026" t="s">
        <v>38</v>
      </c>
      <c r="P1026" t="s">
        <v>51</v>
      </c>
      <c r="Q1026" t="s">
        <v>52</v>
      </c>
      <c r="R1026">
        <v>0</v>
      </c>
      <c r="S1026" t="s">
        <v>53</v>
      </c>
      <c r="T1026">
        <v>9</v>
      </c>
      <c r="U1026" t="s">
        <v>214</v>
      </c>
      <c r="V1026">
        <v>5.5</v>
      </c>
      <c r="W1026" t="s">
        <v>43</v>
      </c>
      <c r="X1026">
        <v>7</v>
      </c>
      <c r="Y1026" t="s">
        <v>43</v>
      </c>
      <c r="Z1026">
        <v>0.25</v>
      </c>
    </row>
    <row r="1027" spans="1:28" x14ac:dyDescent="0.25">
      <c r="A1027" t="s">
        <v>28</v>
      </c>
      <c r="B1027" t="s">
        <v>2696</v>
      </c>
      <c r="C1027">
        <v>2013</v>
      </c>
      <c r="D1027" t="s">
        <v>44</v>
      </c>
      <c r="E1027" t="s">
        <v>30</v>
      </c>
      <c r="F1027">
        <v>8.9</v>
      </c>
      <c r="G1027" t="s">
        <v>31</v>
      </c>
      <c r="H1027">
        <v>21</v>
      </c>
      <c r="I1027" t="s">
        <v>2697</v>
      </c>
      <c r="J1027" t="s">
        <v>33</v>
      </c>
      <c r="K1027" t="s">
        <v>92</v>
      </c>
      <c r="L1027" t="s">
        <v>101</v>
      </c>
      <c r="M1027" t="s">
        <v>36</v>
      </c>
      <c r="N1027" t="s">
        <v>37</v>
      </c>
      <c r="O1027" t="s">
        <v>38</v>
      </c>
      <c r="P1027" t="s">
        <v>41</v>
      </c>
      <c r="Q1027" t="s">
        <v>207</v>
      </c>
      <c r="R1027">
        <v>0</v>
      </c>
      <c r="S1027" t="s">
        <v>41</v>
      </c>
      <c r="T1027">
        <v>11</v>
      </c>
      <c r="U1027" t="s">
        <v>43</v>
      </c>
      <c r="V1027">
        <v>8</v>
      </c>
      <c r="W1027" t="s">
        <v>43</v>
      </c>
      <c r="X1027">
        <v>6</v>
      </c>
      <c r="Y1027" t="s">
        <v>43</v>
      </c>
      <c r="Z1027">
        <v>1.99999999999996</v>
      </c>
    </row>
    <row r="1028" spans="1:28" x14ac:dyDescent="0.25">
      <c r="A1028" t="s">
        <v>28</v>
      </c>
      <c r="B1028" t="s">
        <v>2698</v>
      </c>
      <c r="C1028">
        <v>2014</v>
      </c>
      <c r="D1028" t="s">
        <v>44</v>
      </c>
      <c r="E1028" t="s">
        <v>47</v>
      </c>
      <c r="F1028">
        <v>5.9</v>
      </c>
      <c r="G1028" t="s">
        <v>143</v>
      </c>
      <c r="H1028">
        <v>22</v>
      </c>
      <c r="I1028" t="s">
        <v>2699</v>
      </c>
      <c r="J1028" t="s">
        <v>2700</v>
      </c>
      <c r="K1028" t="s">
        <v>160</v>
      </c>
      <c r="L1028" t="s">
        <v>161</v>
      </c>
      <c r="M1028" t="s">
        <v>148</v>
      </c>
      <c r="N1028" t="s">
        <v>37</v>
      </c>
      <c r="O1028" t="s">
        <v>38</v>
      </c>
      <c r="P1028" t="s">
        <v>51</v>
      </c>
      <c r="Q1028" t="s">
        <v>52</v>
      </c>
      <c r="R1028">
        <v>0</v>
      </c>
      <c r="S1028" t="s">
        <v>53</v>
      </c>
      <c r="T1028">
        <v>2</v>
      </c>
      <c r="U1028" t="s">
        <v>43</v>
      </c>
      <c r="V1028">
        <v>4.25</v>
      </c>
      <c r="W1028" t="s">
        <v>43</v>
      </c>
      <c r="X1028">
        <v>8</v>
      </c>
      <c r="Y1028" t="s">
        <v>43</v>
      </c>
      <c r="Z1028">
        <v>0.83333333333332005</v>
      </c>
    </row>
    <row r="1029" spans="1:28" x14ac:dyDescent="0.25">
      <c r="A1029" t="s">
        <v>28</v>
      </c>
      <c r="B1029" t="s">
        <v>2701</v>
      </c>
      <c r="C1029">
        <v>2014</v>
      </c>
      <c r="D1029" t="s">
        <v>54</v>
      </c>
      <c r="E1029" t="s">
        <v>250</v>
      </c>
      <c r="F1029">
        <v>5</v>
      </c>
      <c r="G1029" t="s">
        <v>71</v>
      </c>
      <c r="H1029">
        <v>19</v>
      </c>
      <c r="I1029" t="s">
        <v>2702</v>
      </c>
      <c r="J1029" t="s">
        <v>869</v>
      </c>
      <c r="K1029" t="s">
        <v>187</v>
      </c>
      <c r="L1029" t="s">
        <v>800</v>
      </c>
      <c r="M1029" t="s">
        <v>76</v>
      </c>
      <c r="N1029" t="s">
        <v>60</v>
      </c>
      <c r="O1029" t="s">
        <v>38</v>
      </c>
      <c r="P1029" t="s">
        <v>51</v>
      </c>
      <c r="Q1029" t="s">
        <v>52</v>
      </c>
      <c r="R1029">
        <v>0</v>
      </c>
      <c r="S1029" t="s">
        <v>53</v>
      </c>
      <c r="Z1029">
        <v>0.58333333333333004</v>
      </c>
    </row>
    <row r="1030" spans="1:28" x14ac:dyDescent="0.25">
      <c r="A1030" t="s">
        <v>28</v>
      </c>
      <c r="B1030" t="s">
        <v>2703</v>
      </c>
      <c r="C1030">
        <v>2012</v>
      </c>
      <c r="D1030" t="s">
        <v>54</v>
      </c>
      <c r="E1030" t="s">
        <v>122</v>
      </c>
      <c r="F1030">
        <v>5.2</v>
      </c>
      <c r="G1030" t="s">
        <v>71</v>
      </c>
      <c r="H1030">
        <v>23</v>
      </c>
      <c r="I1030" t="s">
        <v>2704</v>
      </c>
      <c r="J1030" t="s">
        <v>2705</v>
      </c>
      <c r="K1030" t="s">
        <v>74</v>
      </c>
      <c r="L1030" t="s">
        <v>670</v>
      </c>
      <c r="M1030" t="s">
        <v>76</v>
      </c>
      <c r="N1030" t="s">
        <v>37</v>
      </c>
      <c r="O1030" t="s">
        <v>38</v>
      </c>
      <c r="P1030" t="s">
        <v>51</v>
      </c>
      <c r="Q1030" t="s">
        <v>52</v>
      </c>
      <c r="R1030">
        <v>0</v>
      </c>
      <c r="S1030" t="s">
        <v>53</v>
      </c>
      <c r="T1030">
        <v>1</v>
      </c>
      <c r="U1030" t="s">
        <v>42</v>
      </c>
      <c r="V1030">
        <v>4</v>
      </c>
      <c r="W1030" t="s">
        <v>43</v>
      </c>
      <c r="X1030">
        <v>4</v>
      </c>
      <c r="Y1030" t="s">
        <v>43</v>
      </c>
      <c r="Z1030">
        <v>2.6666666666666199</v>
      </c>
    </row>
    <row r="1031" spans="1:28" x14ac:dyDescent="0.25">
      <c r="A1031" t="s">
        <v>28</v>
      </c>
      <c r="B1031" t="s">
        <v>2706</v>
      </c>
      <c r="C1031">
        <v>2013</v>
      </c>
      <c r="D1031" t="s">
        <v>83</v>
      </c>
      <c r="E1031" t="s">
        <v>5252</v>
      </c>
      <c r="F1031">
        <v>5.2</v>
      </c>
      <c r="G1031" t="s">
        <v>31</v>
      </c>
      <c r="H1031">
        <v>24</v>
      </c>
      <c r="I1031" t="s">
        <v>2707</v>
      </c>
      <c r="J1031" t="s">
        <v>89</v>
      </c>
      <c r="K1031" t="s">
        <v>92</v>
      </c>
      <c r="L1031" t="s">
        <v>2708</v>
      </c>
      <c r="M1031" t="s">
        <v>36</v>
      </c>
      <c r="N1031" t="s">
        <v>37</v>
      </c>
      <c r="O1031" t="s">
        <v>38</v>
      </c>
      <c r="P1031" t="s">
        <v>51</v>
      </c>
      <c r="Q1031" t="s">
        <v>52</v>
      </c>
      <c r="R1031">
        <v>0</v>
      </c>
      <c r="S1031" t="s">
        <v>53</v>
      </c>
      <c r="T1031">
        <v>7</v>
      </c>
      <c r="U1031" t="s">
        <v>214</v>
      </c>
      <c r="V1031">
        <v>3.5</v>
      </c>
      <c r="W1031" t="s">
        <v>43</v>
      </c>
      <c r="X1031">
        <v>4</v>
      </c>
      <c r="Y1031" t="s">
        <v>43</v>
      </c>
      <c r="Z1031">
        <v>0.49999999999999001</v>
      </c>
    </row>
    <row r="1032" spans="1:28" x14ac:dyDescent="0.25">
      <c r="A1032" t="s">
        <v>55</v>
      </c>
      <c r="B1032" t="s">
        <v>2709</v>
      </c>
      <c r="C1032">
        <v>2013</v>
      </c>
      <c r="D1032" t="s">
        <v>83</v>
      </c>
      <c r="E1032" t="s">
        <v>5252</v>
      </c>
      <c r="F1032">
        <v>4.2</v>
      </c>
      <c r="G1032" t="s">
        <v>71</v>
      </c>
      <c r="H1032">
        <v>23</v>
      </c>
      <c r="I1032" t="s">
        <v>2710</v>
      </c>
      <c r="J1032" t="s">
        <v>154</v>
      </c>
      <c r="K1032" t="s">
        <v>74</v>
      </c>
      <c r="L1032" t="s">
        <v>200</v>
      </c>
      <c r="M1032" t="s">
        <v>76</v>
      </c>
      <c r="N1032" t="s">
        <v>37</v>
      </c>
      <c r="O1032" t="s">
        <v>38</v>
      </c>
      <c r="P1032" t="s">
        <v>51</v>
      </c>
      <c r="T1032">
        <v>4.5</v>
      </c>
      <c r="U1032" t="s">
        <v>42</v>
      </c>
      <c r="V1032">
        <v>5.5</v>
      </c>
      <c r="W1032" t="s">
        <v>43</v>
      </c>
      <c r="X1032">
        <v>3</v>
      </c>
      <c r="Y1032" t="s">
        <v>43</v>
      </c>
      <c r="Z1032">
        <v>8.3333333333329998E-2</v>
      </c>
    </row>
    <row r="1033" spans="1:28" x14ac:dyDescent="0.25">
      <c r="A1033" t="s">
        <v>28</v>
      </c>
      <c r="B1033" t="s">
        <v>2711</v>
      </c>
      <c r="C1033">
        <v>2012</v>
      </c>
      <c r="D1033" t="s">
        <v>44</v>
      </c>
      <c r="E1033" t="s">
        <v>30</v>
      </c>
      <c r="F1033">
        <v>5.9</v>
      </c>
      <c r="G1033" t="s">
        <v>98</v>
      </c>
      <c r="H1033">
        <v>22</v>
      </c>
      <c r="I1033" t="s">
        <v>2712</v>
      </c>
      <c r="J1033" t="s">
        <v>1584</v>
      </c>
      <c r="K1033" t="s">
        <v>58</v>
      </c>
      <c r="L1033" t="s">
        <v>2713</v>
      </c>
      <c r="M1033" t="s">
        <v>36</v>
      </c>
      <c r="N1033" t="s">
        <v>37</v>
      </c>
      <c r="O1033" t="s">
        <v>38</v>
      </c>
      <c r="P1033" t="s">
        <v>39</v>
      </c>
      <c r="Q1033" t="s">
        <v>40</v>
      </c>
      <c r="R1033">
        <v>0</v>
      </c>
      <c r="S1033" t="s">
        <v>41</v>
      </c>
      <c r="T1033">
        <v>1</v>
      </c>
      <c r="U1033" t="s">
        <v>214</v>
      </c>
      <c r="V1033">
        <v>7</v>
      </c>
      <c r="W1033" t="s">
        <v>43</v>
      </c>
      <c r="X1033">
        <v>4</v>
      </c>
      <c r="Y1033" t="s">
        <v>43</v>
      </c>
      <c r="Z1033">
        <v>2.4999999999999498</v>
      </c>
    </row>
    <row r="1034" spans="1:28" x14ac:dyDescent="0.25">
      <c r="A1034" t="s">
        <v>55</v>
      </c>
      <c r="B1034" t="s">
        <v>2714</v>
      </c>
      <c r="C1034">
        <v>2014</v>
      </c>
      <c r="D1034" t="s">
        <v>83</v>
      </c>
      <c r="E1034" t="s">
        <v>122</v>
      </c>
      <c r="F1034">
        <v>6.3</v>
      </c>
      <c r="G1034" t="s">
        <v>98</v>
      </c>
      <c r="H1034">
        <v>22</v>
      </c>
      <c r="I1034" t="s">
        <v>2715</v>
      </c>
      <c r="J1034" t="s">
        <v>311</v>
      </c>
      <c r="K1034" t="s">
        <v>92</v>
      </c>
      <c r="L1034" t="s">
        <v>2321</v>
      </c>
      <c r="M1034" t="s">
        <v>36</v>
      </c>
      <c r="N1034" t="s">
        <v>37</v>
      </c>
      <c r="O1034" t="s">
        <v>38</v>
      </c>
      <c r="P1034" t="s">
        <v>119</v>
      </c>
      <c r="T1034">
        <v>11</v>
      </c>
      <c r="U1034" t="s">
        <v>42</v>
      </c>
      <c r="V1034">
        <v>7</v>
      </c>
      <c r="W1034" t="s">
        <v>43</v>
      </c>
      <c r="X1034">
        <v>5.5</v>
      </c>
      <c r="Y1034" t="s">
        <v>42</v>
      </c>
      <c r="Z1034">
        <v>8.3333333333329998E-2</v>
      </c>
    </row>
    <row r="1035" spans="1:28" x14ac:dyDescent="0.25">
      <c r="A1035" t="s">
        <v>55</v>
      </c>
      <c r="B1035" t="s">
        <v>2716</v>
      </c>
      <c r="C1035">
        <v>2013</v>
      </c>
      <c r="D1035" t="s">
        <v>54</v>
      </c>
      <c r="E1035" t="s">
        <v>47</v>
      </c>
      <c r="F1035">
        <v>8.4</v>
      </c>
      <c r="G1035" t="s">
        <v>31</v>
      </c>
      <c r="H1035">
        <v>20</v>
      </c>
      <c r="I1035" t="s">
        <v>2717</v>
      </c>
      <c r="J1035" t="s">
        <v>89</v>
      </c>
      <c r="K1035" t="s">
        <v>34</v>
      </c>
      <c r="L1035" t="s">
        <v>944</v>
      </c>
      <c r="M1035" t="s">
        <v>36</v>
      </c>
      <c r="N1035" t="s">
        <v>37</v>
      </c>
      <c r="O1035" t="s">
        <v>38</v>
      </c>
      <c r="P1035" t="s">
        <v>51</v>
      </c>
      <c r="T1035">
        <v>6</v>
      </c>
      <c r="U1035" t="s">
        <v>43</v>
      </c>
      <c r="V1035">
        <v>5</v>
      </c>
      <c r="W1035" t="s">
        <v>43</v>
      </c>
      <c r="X1035">
        <v>6</v>
      </c>
      <c r="Y1035" t="s">
        <v>43</v>
      </c>
      <c r="Z1035">
        <v>1.4166666666666401</v>
      </c>
    </row>
    <row r="1036" spans="1:28" x14ac:dyDescent="0.25">
      <c r="A1036" t="s">
        <v>28</v>
      </c>
      <c r="B1036" t="s">
        <v>2718</v>
      </c>
      <c r="C1036">
        <v>2012</v>
      </c>
      <c r="D1036" t="s">
        <v>54</v>
      </c>
      <c r="E1036" t="s">
        <v>250</v>
      </c>
      <c r="F1036">
        <v>7.2</v>
      </c>
      <c r="G1036" t="s">
        <v>71</v>
      </c>
      <c r="H1036">
        <v>19</v>
      </c>
      <c r="I1036" t="s">
        <v>2719</v>
      </c>
      <c r="J1036" t="s">
        <v>453</v>
      </c>
      <c r="K1036" t="s">
        <v>187</v>
      </c>
      <c r="M1036" t="s">
        <v>76</v>
      </c>
      <c r="N1036" t="s">
        <v>37</v>
      </c>
      <c r="O1036" t="s">
        <v>38</v>
      </c>
      <c r="P1036" t="s">
        <v>51</v>
      </c>
      <c r="Q1036" t="s">
        <v>52</v>
      </c>
      <c r="R1036">
        <v>0</v>
      </c>
      <c r="S1036" t="s">
        <v>53</v>
      </c>
      <c r="Z1036">
        <v>2.4166666666666199</v>
      </c>
    </row>
    <row r="1037" spans="1:28" x14ac:dyDescent="0.25">
      <c r="A1037" t="s">
        <v>55</v>
      </c>
      <c r="B1037" t="s">
        <v>2720</v>
      </c>
      <c r="C1037">
        <v>2014</v>
      </c>
      <c r="D1037" t="s">
        <v>44</v>
      </c>
      <c r="E1037" t="s">
        <v>5252</v>
      </c>
      <c r="F1037">
        <v>7.5</v>
      </c>
      <c r="G1037" t="s">
        <v>71</v>
      </c>
      <c r="H1037">
        <v>20</v>
      </c>
      <c r="I1037" t="s">
        <v>2721</v>
      </c>
      <c r="J1037" t="s">
        <v>1760</v>
      </c>
      <c r="K1037" t="s">
        <v>74</v>
      </c>
      <c r="L1037" t="s">
        <v>2722</v>
      </c>
      <c r="M1037" t="s">
        <v>76</v>
      </c>
      <c r="N1037" t="s">
        <v>37</v>
      </c>
      <c r="O1037" t="s">
        <v>38</v>
      </c>
      <c r="P1037" t="s">
        <v>51</v>
      </c>
      <c r="T1037">
        <v>5</v>
      </c>
      <c r="U1037" t="s">
        <v>42</v>
      </c>
      <c r="V1037">
        <v>4</v>
      </c>
      <c r="W1037" t="s">
        <v>43</v>
      </c>
      <c r="X1037">
        <v>8</v>
      </c>
      <c r="Y1037" t="s">
        <v>43</v>
      </c>
      <c r="Z1037">
        <v>8.3333333333329998E-2</v>
      </c>
    </row>
    <row r="1038" spans="1:28" x14ac:dyDescent="0.25">
      <c r="A1038" t="s">
        <v>61</v>
      </c>
      <c r="B1038" t="s">
        <v>2723</v>
      </c>
      <c r="C1038">
        <v>2014</v>
      </c>
      <c r="D1038" t="s">
        <v>54</v>
      </c>
      <c r="E1038" t="s">
        <v>47</v>
      </c>
      <c r="F1038">
        <v>8.1</v>
      </c>
      <c r="G1038" t="s">
        <v>31</v>
      </c>
      <c r="H1038">
        <v>19</v>
      </c>
      <c r="I1038" t="s">
        <v>2724</v>
      </c>
      <c r="J1038" t="s">
        <v>550</v>
      </c>
      <c r="K1038" t="s">
        <v>34</v>
      </c>
      <c r="L1038" t="s">
        <v>105</v>
      </c>
      <c r="M1038" t="s">
        <v>36</v>
      </c>
      <c r="N1038" t="s">
        <v>37</v>
      </c>
      <c r="O1038" t="s">
        <v>38</v>
      </c>
      <c r="P1038" t="s">
        <v>96</v>
      </c>
      <c r="Q1038" t="s">
        <v>848</v>
      </c>
      <c r="R1038">
        <v>0</v>
      </c>
      <c r="S1038" t="s">
        <v>849</v>
      </c>
      <c r="V1038">
        <v>7</v>
      </c>
      <c r="W1038" t="s">
        <v>43</v>
      </c>
      <c r="X1038">
        <v>7</v>
      </c>
      <c r="Y1038" t="s">
        <v>42</v>
      </c>
      <c r="Z1038">
        <v>0.91666666666664998</v>
      </c>
    </row>
    <row r="1039" spans="1:28" x14ac:dyDescent="0.25">
      <c r="A1039" t="s">
        <v>45</v>
      </c>
      <c r="B1039" t="s">
        <v>2725</v>
      </c>
      <c r="C1039">
        <v>2012</v>
      </c>
      <c r="D1039" t="s">
        <v>83</v>
      </c>
      <c r="E1039" t="s">
        <v>5252</v>
      </c>
      <c r="F1039">
        <v>5.0999999999999996</v>
      </c>
      <c r="G1039" t="s">
        <v>71</v>
      </c>
      <c r="H1039">
        <v>22</v>
      </c>
      <c r="I1039" t="s">
        <v>2726</v>
      </c>
      <c r="J1039" t="s">
        <v>113</v>
      </c>
      <c r="K1039" t="s">
        <v>92</v>
      </c>
      <c r="L1039" t="s">
        <v>2104</v>
      </c>
      <c r="M1039" t="s">
        <v>76</v>
      </c>
      <c r="N1039" t="s">
        <v>60</v>
      </c>
      <c r="O1039" t="s">
        <v>38</v>
      </c>
      <c r="P1039" t="s">
        <v>51</v>
      </c>
      <c r="T1039">
        <v>2.6666666666666701</v>
      </c>
      <c r="U1039" t="s">
        <v>42</v>
      </c>
      <c r="V1039">
        <v>6</v>
      </c>
      <c r="W1039" t="s">
        <v>43</v>
      </c>
      <c r="X1039">
        <v>3.75</v>
      </c>
      <c r="Y1039" t="s">
        <v>43</v>
      </c>
      <c r="Z1039">
        <v>2.99999999999994</v>
      </c>
      <c r="AA1039" t="s">
        <v>52</v>
      </c>
      <c r="AB1039" t="s">
        <v>53</v>
      </c>
    </row>
    <row r="1040" spans="1:28" x14ac:dyDescent="0.25">
      <c r="A1040" t="s">
        <v>28</v>
      </c>
      <c r="B1040" t="s">
        <v>2727</v>
      </c>
      <c r="C1040">
        <v>2014</v>
      </c>
      <c r="D1040" t="s">
        <v>44</v>
      </c>
      <c r="E1040" t="s">
        <v>5252</v>
      </c>
      <c r="F1040">
        <v>6</v>
      </c>
      <c r="G1040" t="s">
        <v>31</v>
      </c>
      <c r="H1040">
        <v>21</v>
      </c>
      <c r="I1040" t="s">
        <v>2728</v>
      </c>
      <c r="J1040" t="s">
        <v>33</v>
      </c>
      <c r="K1040" t="s">
        <v>74</v>
      </c>
      <c r="L1040" t="s">
        <v>511</v>
      </c>
      <c r="M1040" t="s">
        <v>36</v>
      </c>
      <c r="N1040" t="s">
        <v>37</v>
      </c>
      <c r="O1040" t="s">
        <v>38</v>
      </c>
      <c r="P1040" t="s">
        <v>51</v>
      </c>
      <c r="Q1040" t="s">
        <v>52</v>
      </c>
      <c r="R1040">
        <v>0</v>
      </c>
      <c r="S1040" t="s">
        <v>53</v>
      </c>
      <c r="T1040">
        <v>3</v>
      </c>
      <c r="U1040" t="s">
        <v>42</v>
      </c>
      <c r="V1040">
        <v>3.3333333333333299</v>
      </c>
      <c r="W1040" t="s">
        <v>43</v>
      </c>
      <c r="X1040">
        <v>5.3333333333333304</v>
      </c>
      <c r="Y1040" t="s">
        <v>43</v>
      </c>
      <c r="Z1040">
        <v>0.66666666666665997</v>
      </c>
    </row>
    <row r="1041" spans="1:26" x14ac:dyDescent="0.25">
      <c r="A1041" t="s">
        <v>55</v>
      </c>
      <c r="B1041" t="s">
        <v>2729</v>
      </c>
      <c r="C1041">
        <v>2013</v>
      </c>
      <c r="D1041" t="s">
        <v>54</v>
      </c>
      <c r="E1041" t="s">
        <v>122</v>
      </c>
      <c r="F1041">
        <v>4.3</v>
      </c>
      <c r="G1041" t="s">
        <v>71</v>
      </c>
      <c r="H1041">
        <v>20</v>
      </c>
      <c r="I1041" t="s">
        <v>2730</v>
      </c>
      <c r="J1041" t="s">
        <v>140</v>
      </c>
      <c r="K1041" t="s">
        <v>74</v>
      </c>
      <c r="L1041" t="s">
        <v>1401</v>
      </c>
      <c r="M1041" t="s">
        <v>76</v>
      </c>
      <c r="N1041" t="s">
        <v>37</v>
      </c>
      <c r="O1041" t="s">
        <v>38</v>
      </c>
      <c r="P1041" t="s">
        <v>51</v>
      </c>
      <c r="T1041">
        <v>3</v>
      </c>
      <c r="U1041" t="s">
        <v>42</v>
      </c>
      <c r="V1041">
        <v>4</v>
      </c>
      <c r="W1041" t="s">
        <v>43</v>
      </c>
      <c r="X1041">
        <v>3.5</v>
      </c>
      <c r="Y1041" t="s">
        <v>42</v>
      </c>
      <c r="Z1041">
        <v>1.24999999999998</v>
      </c>
    </row>
    <row r="1042" spans="1:26" x14ac:dyDescent="0.25">
      <c r="A1042" t="s">
        <v>61</v>
      </c>
      <c r="B1042" t="s">
        <v>2731</v>
      </c>
      <c r="C1042">
        <v>2012</v>
      </c>
      <c r="D1042" t="s">
        <v>54</v>
      </c>
      <c r="E1042" t="s">
        <v>5252</v>
      </c>
      <c r="F1042">
        <v>5</v>
      </c>
      <c r="G1042" t="s">
        <v>31</v>
      </c>
      <c r="H1042">
        <v>21</v>
      </c>
      <c r="I1042" t="s">
        <v>2732</v>
      </c>
      <c r="J1042" t="s">
        <v>773</v>
      </c>
      <c r="K1042" t="s">
        <v>34</v>
      </c>
      <c r="L1042" t="s">
        <v>1190</v>
      </c>
      <c r="M1042" t="s">
        <v>36</v>
      </c>
      <c r="N1042" t="s">
        <v>37</v>
      </c>
      <c r="O1042" t="s">
        <v>38</v>
      </c>
      <c r="P1042" t="s">
        <v>51</v>
      </c>
      <c r="Q1042" t="s">
        <v>958</v>
      </c>
      <c r="R1042">
        <v>0</v>
      </c>
      <c r="S1042" t="s">
        <v>959</v>
      </c>
      <c r="T1042">
        <v>4.3333333333333304</v>
      </c>
      <c r="U1042" t="s">
        <v>43</v>
      </c>
      <c r="V1042">
        <v>2.6666666666666701</v>
      </c>
      <c r="W1042" t="s">
        <v>43</v>
      </c>
      <c r="X1042">
        <v>5.3333333333333304</v>
      </c>
      <c r="Y1042" t="s">
        <v>43</v>
      </c>
      <c r="Z1042">
        <v>0.25</v>
      </c>
    </row>
    <row r="1043" spans="1:26" x14ac:dyDescent="0.25">
      <c r="A1043" t="s">
        <v>28</v>
      </c>
      <c r="B1043" t="s">
        <v>2733</v>
      </c>
      <c r="C1043">
        <v>2014</v>
      </c>
      <c r="D1043" t="s">
        <v>115</v>
      </c>
      <c r="E1043" t="s">
        <v>122</v>
      </c>
      <c r="F1043">
        <v>5.4</v>
      </c>
      <c r="G1043" t="s">
        <v>143</v>
      </c>
      <c r="H1043">
        <v>23</v>
      </c>
      <c r="I1043" t="s">
        <v>2734</v>
      </c>
      <c r="J1043" t="s">
        <v>491</v>
      </c>
      <c r="K1043" t="s">
        <v>146</v>
      </c>
      <c r="L1043" t="s">
        <v>676</v>
      </c>
      <c r="M1043" t="s">
        <v>148</v>
      </c>
      <c r="N1043" t="s">
        <v>37</v>
      </c>
      <c r="O1043" t="s">
        <v>38</v>
      </c>
      <c r="P1043" t="s">
        <v>51</v>
      </c>
      <c r="Q1043" t="s">
        <v>52</v>
      </c>
      <c r="R1043">
        <v>0</v>
      </c>
      <c r="S1043" t="s">
        <v>53</v>
      </c>
      <c r="T1043">
        <v>10</v>
      </c>
      <c r="U1043" t="s">
        <v>214</v>
      </c>
      <c r="V1043">
        <v>6</v>
      </c>
      <c r="W1043" t="s">
        <v>43</v>
      </c>
      <c r="X1043">
        <v>4.5</v>
      </c>
      <c r="Y1043" t="s">
        <v>43</v>
      </c>
      <c r="Z1043">
        <v>0.99999999999998002</v>
      </c>
    </row>
    <row r="1044" spans="1:26" x14ac:dyDescent="0.25">
      <c r="A1044" t="s">
        <v>55</v>
      </c>
      <c r="B1044" t="s">
        <v>2735</v>
      </c>
      <c r="C1044">
        <v>2012</v>
      </c>
      <c r="D1044" t="s">
        <v>44</v>
      </c>
      <c r="E1044" t="s">
        <v>250</v>
      </c>
      <c r="F1044">
        <v>5.0999999999999996</v>
      </c>
      <c r="G1044" t="s">
        <v>31</v>
      </c>
      <c r="H1044">
        <v>21</v>
      </c>
      <c r="I1044" t="s">
        <v>2736</v>
      </c>
      <c r="J1044" t="s">
        <v>33</v>
      </c>
      <c r="K1044" t="s">
        <v>187</v>
      </c>
      <c r="M1044" t="s">
        <v>36</v>
      </c>
      <c r="N1044" t="s">
        <v>37</v>
      </c>
      <c r="O1044" t="s">
        <v>38</v>
      </c>
      <c r="P1044" t="s">
        <v>119</v>
      </c>
      <c r="Z1044">
        <v>0.83333333333332005</v>
      </c>
    </row>
    <row r="1045" spans="1:26" x14ac:dyDescent="0.25">
      <c r="A1045" t="s">
        <v>28</v>
      </c>
      <c r="B1045" t="s">
        <v>2737</v>
      </c>
      <c r="C1045">
        <v>2013</v>
      </c>
      <c r="D1045" t="s">
        <v>44</v>
      </c>
      <c r="E1045" t="s">
        <v>5252</v>
      </c>
      <c r="F1045">
        <v>9.1999999999999993</v>
      </c>
      <c r="G1045" t="s">
        <v>71</v>
      </c>
      <c r="H1045">
        <v>21</v>
      </c>
      <c r="I1045" t="s">
        <v>2738</v>
      </c>
      <c r="J1045" t="s">
        <v>262</v>
      </c>
      <c r="K1045" t="s">
        <v>74</v>
      </c>
      <c r="L1045" t="s">
        <v>1018</v>
      </c>
      <c r="M1045" t="s">
        <v>76</v>
      </c>
      <c r="N1045" t="s">
        <v>37</v>
      </c>
      <c r="O1045" t="s">
        <v>38</v>
      </c>
      <c r="P1045" t="s">
        <v>51</v>
      </c>
      <c r="Q1045" t="s">
        <v>52</v>
      </c>
      <c r="R1045">
        <v>0</v>
      </c>
      <c r="S1045" t="s">
        <v>53</v>
      </c>
      <c r="T1045">
        <v>8</v>
      </c>
      <c r="U1045" t="s">
        <v>43</v>
      </c>
      <c r="V1045">
        <v>7</v>
      </c>
      <c r="W1045" t="s">
        <v>43</v>
      </c>
      <c r="X1045">
        <v>8</v>
      </c>
      <c r="Y1045" t="s">
        <v>42</v>
      </c>
      <c r="Z1045">
        <v>1.99999999999996</v>
      </c>
    </row>
    <row r="1046" spans="1:26" x14ac:dyDescent="0.25">
      <c r="A1046" t="s">
        <v>55</v>
      </c>
      <c r="B1046" t="s">
        <v>2739</v>
      </c>
      <c r="C1046">
        <v>2013</v>
      </c>
      <c r="D1046" t="s">
        <v>44</v>
      </c>
      <c r="E1046" t="s">
        <v>47</v>
      </c>
      <c r="F1046">
        <v>4.4000000000000004</v>
      </c>
      <c r="G1046" t="s">
        <v>143</v>
      </c>
      <c r="H1046">
        <v>20</v>
      </c>
      <c r="I1046" t="s">
        <v>2740</v>
      </c>
      <c r="J1046" t="s">
        <v>491</v>
      </c>
      <c r="K1046" t="s">
        <v>205</v>
      </c>
      <c r="L1046" t="s">
        <v>206</v>
      </c>
      <c r="M1046" t="s">
        <v>148</v>
      </c>
      <c r="N1046" t="s">
        <v>37</v>
      </c>
      <c r="O1046" t="s">
        <v>38</v>
      </c>
      <c r="P1046" t="s">
        <v>51</v>
      </c>
      <c r="T1046">
        <v>4</v>
      </c>
      <c r="U1046" t="s">
        <v>42</v>
      </c>
      <c r="V1046">
        <v>3.5</v>
      </c>
      <c r="W1046" t="s">
        <v>43</v>
      </c>
      <c r="X1046">
        <v>5</v>
      </c>
      <c r="Y1046" t="s">
        <v>42</v>
      </c>
      <c r="Z1046">
        <v>1.1666666666666501</v>
      </c>
    </row>
    <row r="1047" spans="1:26" x14ac:dyDescent="0.25">
      <c r="A1047" t="s">
        <v>28</v>
      </c>
      <c r="B1047" t="s">
        <v>2741</v>
      </c>
      <c r="C1047">
        <v>2014</v>
      </c>
      <c r="D1047" t="s">
        <v>44</v>
      </c>
      <c r="E1047" t="s">
        <v>5252</v>
      </c>
      <c r="F1047">
        <v>9.1999999999999993</v>
      </c>
      <c r="G1047" t="s">
        <v>31</v>
      </c>
      <c r="H1047">
        <v>20</v>
      </c>
      <c r="I1047" t="s">
        <v>2742</v>
      </c>
      <c r="J1047" t="s">
        <v>747</v>
      </c>
      <c r="K1047" t="s">
        <v>34</v>
      </c>
      <c r="L1047" t="s">
        <v>704</v>
      </c>
      <c r="M1047" t="s">
        <v>36</v>
      </c>
      <c r="N1047" t="s">
        <v>37</v>
      </c>
      <c r="O1047" t="s">
        <v>38</v>
      </c>
      <c r="P1047" t="s">
        <v>119</v>
      </c>
      <c r="Q1047" t="s">
        <v>120</v>
      </c>
      <c r="R1047">
        <v>0</v>
      </c>
      <c r="S1047" t="s">
        <v>41</v>
      </c>
      <c r="T1047">
        <v>7</v>
      </c>
      <c r="U1047" t="s">
        <v>43</v>
      </c>
      <c r="V1047">
        <v>7</v>
      </c>
      <c r="W1047" t="s">
        <v>43</v>
      </c>
      <c r="X1047">
        <v>9</v>
      </c>
      <c r="Y1047" t="s">
        <v>43</v>
      </c>
      <c r="Z1047">
        <v>0.99999999999998002</v>
      </c>
    </row>
    <row r="1048" spans="1:26" x14ac:dyDescent="0.25">
      <c r="A1048" t="s">
        <v>28</v>
      </c>
      <c r="B1048" t="s">
        <v>2743</v>
      </c>
      <c r="C1048">
        <v>2014</v>
      </c>
      <c r="D1048" t="s">
        <v>54</v>
      </c>
      <c r="E1048" t="s">
        <v>250</v>
      </c>
      <c r="F1048">
        <v>10.3</v>
      </c>
      <c r="G1048" t="s">
        <v>157</v>
      </c>
      <c r="H1048">
        <v>20</v>
      </c>
      <c r="I1048" t="s">
        <v>2744</v>
      </c>
      <c r="J1048" t="s">
        <v>2745</v>
      </c>
      <c r="K1048" t="s">
        <v>187</v>
      </c>
      <c r="L1048" t="s">
        <v>308</v>
      </c>
      <c r="M1048" t="s">
        <v>76</v>
      </c>
      <c r="N1048" t="s">
        <v>60</v>
      </c>
      <c r="O1048" t="s">
        <v>38</v>
      </c>
      <c r="P1048" t="s">
        <v>195</v>
      </c>
      <c r="Q1048" t="s">
        <v>196</v>
      </c>
      <c r="R1048">
        <v>0</v>
      </c>
      <c r="S1048" t="s">
        <v>53</v>
      </c>
      <c r="Z1048">
        <v>0.99999999999998002</v>
      </c>
    </row>
    <row r="1049" spans="1:26" x14ac:dyDescent="0.25">
      <c r="A1049" t="s">
        <v>55</v>
      </c>
      <c r="B1049" t="s">
        <v>2746</v>
      </c>
      <c r="C1049">
        <v>2014</v>
      </c>
      <c r="D1049" t="s">
        <v>83</v>
      </c>
      <c r="E1049" t="s">
        <v>122</v>
      </c>
      <c r="F1049">
        <v>6.6</v>
      </c>
      <c r="G1049" t="s">
        <v>31</v>
      </c>
      <c r="H1049">
        <v>28</v>
      </c>
      <c r="I1049" t="s">
        <v>2747</v>
      </c>
      <c r="J1049" t="s">
        <v>373</v>
      </c>
      <c r="K1049" t="s">
        <v>205</v>
      </c>
      <c r="L1049" t="s">
        <v>2748</v>
      </c>
      <c r="M1049" t="s">
        <v>36</v>
      </c>
      <c r="N1049" t="s">
        <v>37</v>
      </c>
      <c r="O1049" t="s">
        <v>38</v>
      </c>
      <c r="P1049" t="s">
        <v>96</v>
      </c>
      <c r="T1049">
        <v>7</v>
      </c>
      <c r="U1049" t="s">
        <v>43</v>
      </c>
      <c r="V1049">
        <v>8.5</v>
      </c>
      <c r="W1049" t="s">
        <v>43</v>
      </c>
      <c r="X1049">
        <v>8.5</v>
      </c>
      <c r="Y1049" t="s">
        <v>43</v>
      </c>
      <c r="Z1049">
        <v>8.3333333333329998E-2</v>
      </c>
    </row>
    <row r="1050" spans="1:26" x14ac:dyDescent="0.25">
      <c r="A1050" t="s">
        <v>55</v>
      </c>
      <c r="B1050" t="s">
        <v>2749</v>
      </c>
      <c r="C1050">
        <v>2014</v>
      </c>
      <c r="D1050" t="s">
        <v>54</v>
      </c>
      <c r="E1050" t="s">
        <v>122</v>
      </c>
      <c r="F1050">
        <v>9.1</v>
      </c>
      <c r="G1050" t="s">
        <v>31</v>
      </c>
      <c r="H1050">
        <v>28</v>
      </c>
      <c r="I1050" t="s">
        <v>2750</v>
      </c>
      <c r="J1050" t="s">
        <v>49</v>
      </c>
      <c r="K1050" t="s">
        <v>34</v>
      </c>
      <c r="L1050" t="s">
        <v>537</v>
      </c>
      <c r="M1050" t="s">
        <v>36</v>
      </c>
      <c r="N1050" t="s">
        <v>37</v>
      </c>
      <c r="O1050" t="s">
        <v>38</v>
      </c>
      <c r="P1050" t="s">
        <v>51</v>
      </c>
      <c r="T1050">
        <v>5.5</v>
      </c>
      <c r="U1050" t="s">
        <v>42</v>
      </c>
      <c r="V1050">
        <v>8.5</v>
      </c>
      <c r="W1050" t="s">
        <v>43</v>
      </c>
      <c r="X1050">
        <v>11</v>
      </c>
      <c r="Y1050" t="s">
        <v>42</v>
      </c>
      <c r="Z1050">
        <v>8.3333333333329998E-2</v>
      </c>
    </row>
    <row r="1051" spans="1:26" x14ac:dyDescent="0.25">
      <c r="A1051" t="s">
        <v>61</v>
      </c>
      <c r="B1051" t="s">
        <v>2751</v>
      </c>
      <c r="C1051">
        <v>2012</v>
      </c>
      <c r="D1051" t="s">
        <v>44</v>
      </c>
      <c r="E1051" t="s">
        <v>5252</v>
      </c>
      <c r="F1051">
        <v>7</v>
      </c>
      <c r="G1051" t="s">
        <v>31</v>
      </c>
      <c r="H1051">
        <v>20</v>
      </c>
      <c r="I1051" t="s">
        <v>2752</v>
      </c>
      <c r="J1051" t="s">
        <v>550</v>
      </c>
      <c r="K1051" t="s">
        <v>34</v>
      </c>
      <c r="L1051" t="s">
        <v>748</v>
      </c>
      <c r="M1051" t="s">
        <v>36</v>
      </c>
      <c r="N1051" t="s">
        <v>37</v>
      </c>
      <c r="O1051" t="s">
        <v>38</v>
      </c>
      <c r="P1051" t="s">
        <v>41</v>
      </c>
      <c r="Q1051" t="s">
        <v>848</v>
      </c>
      <c r="R1051">
        <v>0</v>
      </c>
      <c r="S1051" t="s">
        <v>849</v>
      </c>
      <c r="T1051">
        <v>7.75</v>
      </c>
      <c r="U1051" t="s">
        <v>43</v>
      </c>
      <c r="V1051">
        <v>7</v>
      </c>
      <c r="W1051" t="s">
        <v>43</v>
      </c>
      <c r="X1051">
        <v>5</v>
      </c>
      <c r="Y1051" t="s">
        <v>43</v>
      </c>
      <c r="Z1051">
        <v>0.49999999999999001</v>
      </c>
    </row>
    <row r="1052" spans="1:26" x14ac:dyDescent="0.25">
      <c r="A1052" t="s">
        <v>28</v>
      </c>
      <c r="B1052" t="s">
        <v>2753</v>
      </c>
      <c r="C1052">
        <v>2012</v>
      </c>
      <c r="D1052" t="s">
        <v>54</v>
      </c>
      <c r="E1052" t="s">
        <v>47</v>
      </c>
      <c r="F1052">
        <v>4</v>
      </c>
      <c r="G1052" t="s">
        <v>143</v>
      </c>
      <c r="H1052">
        <v>20</v>
      </c>
      <c r="I1052" t="s">
        <v>2754</v>
      </c>
      <c r="J1052" t="s">
        <v>365</v>
      </c>
      <c r="K1052" t="s">
        <v>146</v>
      </c>
      <c r="L1052" t="s">
        <v>423</v>
      </c>
      <c r="M1052" t="s">
        <v>148</v>
      </c>
      <c r="N1052" t="s">
        <v>37</v>
      </c>
      <c r="O1052" t="s">
        <v>38</v>
      </c>
      <c r="P1052" t="s">
        <v>51</v>
      </c>
      <c r="Q1052" t="s">
        <v>52</v>
      </c>
      <c r="R1052">
        <v>0</v>
      </c>
      <c r="S1052" t="s">
        <v>53</v>
      </c>
      <c r="Z1052">
        <v>2.9166666666666101</v>
      </c>
    </row>
    <row r="1053" spans="1:26" x14ac:dyDescent="0.25">
      <c r="A1053" t="s">
        <v>55</v>
      </c>
      <c r="B1053" t="s">
        <v>2755</v>
      </c>
      <c r="C1053">
        <v>2014</v>
      </c>
      <c r="D1053" t="s">
        <v>54</v>
      </c>
      <c r="E1053" t="s">
        <v>122</v>
      </c>
      <c r="F1053">
        <v>5.4</v>
      </c>
      <c r="G1053" t="s">
        <v>98</v>
      </c>
      <c r="H1053">
        <v>21</v>
      </c>
      <c r="I1053" t="s">
        <v>2756</v>
      </c>
      <c r="J1053" t="s">
        <v>789</v>
      </c>
      <c r="K1053" t="s">
        <v>92</v>
      </c>
      <c r="L1053" t="s">
        <v>1842</v>
      </c>
      <c r="M1053" t="s">
        <v>36</v>
      </c>
      <c r="N1053" t="s">
        <v>37</v>
      </c>
      <c r="O1053" t="s">
        <v>38</v>
      </c>
      <c r="P1053" t="s">
        <v>41</v>
      </c>
      <c r="T1053">
        <v>10</v>
      </c>
      <c r="U1053" t="s">
        <v>42</v>
      </c>
      <c r="V1053">
        <v>4</v>
      </c>
      <c r="W1053" t="s">
        <v>43</v>
      </c>
      <c r="X1053">
        <v>6</v>
      </c>
      <c r="Y1053" t="s">
        <v>42</v>
      </c>
      <c r="Z1053">
        <v>0</v>
      </c>
    </row>
    <row r="1054" spans="1:26" x14ac:dyDescent="0.25">
      <c r="A1054" t="s">
        <v>277</v>
      </c>
      <c r="B1054" t="s">
        <v>2757</v>
      </c>
      <c r="C1054">
        <v>2012</v>
      </c>
      <c r="D1054" t="s">
        <v>54</v>
      </c>
      <c r="E1054" t="s">
        <v>47</v>
      </c>
      <c r="F1054">
        <v>8</v>
      </c>
      <c r="G1054" t="s">
        <v>143</v>
      </c>
      <c r="H1054">
        <v>19</v>
      </c>
      <c r="I1054" t="s">
        <v>2758</v>
      </c>
      <c r="J1054" t="s">
        <v>2759</v>
      </c>
      <c r="K1054" t="s">
        <v>34</v>
      </c>
      <c r="L1054" t="s">
        <v>285</v>
      </c>
      <c r="M1054" t="s">
        <v>36</v>
      </c>
      <c r="N1054" t="s">
        <v>37</v>
      </c>
      <c r="O1054" t="s">
        <v>38</v>
      </c>
      <c r="P1054" t="s">
        <v>51</v>
      </c>
      <c r="Q1054" t="s">
        <v>2760</v>
      </c>
      <c r="R1054">
        <v>0</v>
      </c>
      <c r="S1054" t="s">
        <v>282</v>
      </c>
      <c r="T1054">
        <v>9</v>
      </c>
      <c r="U1054" t="s">
        <v>43</v>
      </c>
      <c r="V1054">
        <v>7</v>
      </c>
      <c r="W1054" t="s">
        <v>43</v>
      </c>
      <c r="X1054">
        <v>4.3333333333333304</v>
      </c>
      <c r="Y1054" t="s">
        <v>43</v>
      </c>
      <c r="Z1054">
        <v>1.9166666666666301</v>
      </c>
    </row>
    <row r="1055" spans="1:26" x14ac:dyDescent="0.25">
      <c r="A1055" t="s">
        <v>55</v>
      </c>
      <c r="B1055" t="s">
        <v>2761</v>
      </c>
      <c r="C1055">
        <v>2013</v>
      </c>
      <c r="D1055" t="s">
        <v>54</v>
      </c>
      <c r="E1055" t="s">
        <v>47</v>
      </c>
      <c r="F1055">
        <v>4.9000000000000004</v>
      </c>
      <c r="G1055" t="s">
        <v>31</v>
      </c>
      <c r="H1055">
        <v>20</v>
      </c>
      <c r="I1055" t="s">
        <v>2762</v>
      </c>
      <c r="J1055" t="s">
        <v>89</v>
      </c>
      <c r="K1055" t="s">
        <v>160</v>
      </c>
      <c r="L1055" t="s">
        <v>161</v>
      </c>
      <c r="M1055" t="s">
        <v>36</v>
      </c>
      <c r="N1055" t="s">
        <v>37</v>
      </c>
      <c r="O1055" t="s">
        <v>38</v>
      </c>
      <c r="P1055" t="s">
        <v>51</v>
      </c>
      <c r="T1055">
        <v>3</v>
      </c>
      <c r="U1055" t="s">
        <v>42</v>
      </c>
      <c r="V1055">
        <v>5.75</v>
      </c>
      <c r="W1055" t="s">
        <v>43</v>
      </c>
      <c r="X1055">
        <v>9.6666666666666696</v>
      </c>
      <c r="Y1055" t="s">
        <v>42</v>
      </c>
      <c r="Z1055">
        <v>0.58333333333333004</v>
      </c>
    </row>
    <row r="1056" spans="1:26" x14ac:dyDescent="0.25">
      <c r="A1056" t="s">
        <v>28</v>
      </c>
      <c r="B1056" t="s">
        <v>2763</v>
      </c>
      <c r="C1056">
        <v>2014</v>
      </c>
      <c r="D1056" t="s">
        <v>44</v>
      </c>
      <c r="E1056" t="s">
        <v>5252</v>
      </c>
      <c r="F1056">
        <v>4.0999999999999996</v>
      </c>
      <c r="G1056" t="s">
        <v>143</v>
      </c>
      <c r="H1056">
        <v>20</v>
      </c>
      <c r="I1056" t="s">
        <v>2764</v>
      </c>
      <c r="J1056" t="s">
        <v>1442</v>
      </c>
      <c r="K1056" t="s">
        <v>205</v>
      </c>
      <c r="L1056" t="s">
        <v>1127</v>
      </c>
      <c r="M1056" t="s">
        <v>148</v>
      </c>
      <c r="N1056" t="s">
        <v>37</v>
      </c>
      <c r="O1056" t="s">
        <v>38</v>
      </c>
      <c r="P1056" t="s">
        <v>401</v>
      </c>
      <c r="Q1056" t="s">
        <v>528</v>
      </c>
      <c r="R1056">
        <v>0</v>
      </c>
      <c r="S1056" t="s">
        <v>96</v>
      </c>
      <c r="T1056">
        <v>2</v>
      </c>
      <c r="U1056" t="s">
        <v>43</v>
      </c>
      <c r="V1056">
        <v>2.6666666666666701</v>
      </c>
      <c r="W1056" t="s">
        <v>43</v>
      </c>
      <c r="X1056">
        <v>9</v>
      </c>
      <c r="Y1056" t="s">
        <v>42</v>
      </c>
      <c r="Z1056">
        <v>0.49999999999999001</v>
      </c>
    </row>
    <row r="1057" spans="1:28" x14ac:dyDescent="0.25">
      <c r="A1057" t="s">
        <v>28</v>
      </c>
      <c r="B1057" t="s">
        <v>2765</v>
      </c>
      <c r="C1057">
        <v>2014</v>
      </c>
      <c r="D1057" t="s">
        <v>54</v>
      </c>
      <c r="E1057" t="s">
        <v>47</v>
      </c>
      <c r="F1057">
        <v>6.9</v>
      </c>
      <c r="G1057" t="s">
        <v>31</v>
      </c>
      <c r="H1057">
        <v>20</v>
      </c>
      <c r="I1057" t="s">
        <v>2766</v>
      </c>
      <c r="J1057" t="s">
        <v>89</v>
      </c>
      <c r="K1057" t="s">
        <v>74</v>
      </c>
      <c r="L1057" t="s">
        <v>709</v>
      </c>
      <c r="M1057" t="s">
        <v>36</v>
      </c>
      <c r="N1057" t="s">
        <v>37</v>
      </c>
      <c r="O1057" t="s">
        <v>38</v>
      </c>
      <c r="P1057" t="s">
        <v>712</v>
      </c>
      <c r="Q1057" t="s">
        <v>713</v>
      </c>
      <c r="R1057">
        <v>0</v>
      </c>
      <c r="S1057" t="s">
        <v>41</v>
      </c>
      <c r="T1057">
        <v>2</v>
      </c>
      <c r="U1057" t="s">
        <v>43</v>
      </c>
      <c r="V1057">
        <v>4</v>
      </c>
      <c r="W1057" t="s">
        <v>43</v>
      </c>
      <c r="X1057">
        <v>4.3333333333333304</v>
      </c>
      <c r="Y1057" t="s">
        <v>42</v>
      </c>
      <c r="Z1057">
        <v>1.0833333333333099</v>
      </c>
    </row>
    <row r="1058" spans="1:28" x14ac:dyDescent="0.25">
      <c r="A1058" t="s">
        <v>55</v>
      </c>
      <c r="B1058" t="s">
        <v>2767</v>
      </c>
      <c r="C1058">
        <v>2013</v>
      </c>
      <c r="D1058" t="s">
        <v>54</v>
      </c>
      <c r="E1058" t="s">
        <v>5252</v>
      </c>
      <c r="F1058">
        <v>8.1</v>
      </c>
      <c r="G1058" t="s">
        <v>71</v>
      </c>
      <c r="H1058">
        <v>19</v>
      </c>
      <c r="I1058" t="s">
        <v>2768</v>
      </c>
      <c r="J1058" t="s">
        <v>154</v>
      </c>
      <c r="K1058" t="s">
        <v>74</v>
      </c>
      <c r="L1058" t="s">
        <v>1401</v>
      </c>
      <c r="M1058" t="s">
        <v>76</v>
      </c>
      <c r="N1058" t="s">
        <v>60</v>
      </c>
      <c r="O1058" t="s">
        <v>38</v>
      </c>
      <c r="P1058" t="s">
        <v>195</v>
      </c>
      <c r="T1058">
        <v>10.6666666666667</v>
      </c>
      <c r="U1058" t="s">
        <v>43</v>
      </c>
      <c r="V1058">
        <v>6</v>
      </c>
      <c r="W1058" t="s">
        <v>43</v>
      </c>
      <c r="X1058">
        <v>7</v>
      </c>
      <c r="Y1058" t="s">
        <v>42</v>
      </c>
      <c r="Z1058">
        <v>0.49999999999999001</v>
      </c>
    </row>
    <row r="1059" spans="1:28" x14ac:dyDescent="0.25">
      <c r="A1059" t="s">
        <v>28</v>
      </c>
      <c r="B1059" t="s">
        <v>2769</v>
      </c>
      <c r="C1059">
        <v>2014</v>
      </c>
      <c r="D1059" t="s">
        <v>54</v>
      </c>
      <c r="E1059" t="s">
        <v>70</v>
      </c>
      <c r="F1059">
        <v>4.8</v>
      </c>
      <c r="G1059" t="s">
        <v>143</v>
      </c>
      <c r="H1059">
        <v>18</v>
      </c>
      <c r="I1059" t="s">
        <v>2770</v>
      </c>
      <c r="J1059" t="s">
        <v>365</v>
      </c>
      <c r="K1059" t="s">
        <v>74</v>
      </c>
      <c r="L1059" t="s">
        <v>531</v>
      </c>
      <c r="M1059" t="s">
        <v>148</v>
      </c>
      <c r="N1059" t="s">
        <v>37</v>
      </c>
      <c r="O1059" t="s">
        <v>38</v>
      </c>
      <c r="P1059" t="s">
        <v>401</v>
      </c>
      <c r="Q1059" t="s">
        <v>528</v>
      </c>
      <c r="R1059">
        <v>0</v>
      </c>
      <c r="S1059" t="s">
        <v>96</v>
      </c>
      <c r="Z1059">
        <v>0.99999999999998002</v>
      </c>
    </row>
    <row r="1060" spans="1:28" x14ac:dyDescent="0.25">
      <c r="A1060" t="s">
        <v>28</v>
      </c>
      <c r="B1060" t="s">
        <v>2771</v>
      </c>
      <c r="C1060">
        <v>2013</v>
      </c>
      <c r="D1060" t="s">
        <v>77</v>
      </c>
      <c r="E1060" t="s">
        <v>290</v>
      </c>
      <c r="F1060">
        <v>6</v>
      </c>
      <c r="G1060" t="s">
        <v>143</v>
      </c>
      <c r="H1060">
        <v>32</v>
      </c>
      <c r="I1060" t="s">
        <v>2772</v>
      </c>
      <c r="J1060" t="s">
        <v>2759</v>
      </c>
      <c r="K1060" t="s">
        <v>160</v>
      </c>
      <c r="L1060" t="s">
        <v>1688</v>
      </c>
      <c r="M1060" t="s">
        <v>36</v>
      </c>
      <c r="N1060" t="s">
        <v>37</v>
      </c>
      <c r="O1060" t="s">
        <v>38</v>
      </c>
      <c r="P1060" t="s">
        <v>119</v>
      </c>
      <c r="Q1060" t="s">
        <v>120</v>
      </c>
      <c r="R1060">
        <v>0</v>
      </c>
      <c r="S1060" t="s">
        <v>41</v>
      </c>
      <c r="Z1060">
        <v>0.41666666666666002</v>
      </c>
    </row>
    <row r="1061" spans="1:28" x14ac:dyDescent="0.25">
      <c r="A1061" t="s">
        <v>55</v>
      </c>
      <c r="B1061" t="s">
        <v>2773</v>
      </c>
      <c r="C1061">
        <v>2012</v>
      </c>
      <c r="D1061" t="s">
        <v>115</v>
      </c>
      <c r="E1061" t="s">
        <v>122</v>
      </c>
      <c r="F1061">
        <v>8.6</v>
      </c>
      <c r="G1061" t="s">
        <v>71</v>
      </c>
      <c r="H1061">
        <v>26</v>
      </c>
      <c r="I1061" t="s">
        <v>2774</v>
      </c>
      <c r="J1061" t="s">
        <v>2186</v>
      </c>
      <c r="K1061" t="s">
        <v>74</v>
      </c>
      <c r="L1061" t="s">
        <v>1063</v>
      </c>
      <c r="M1061" t="s">
        <v>76</v>
      </c>
      <c r="N1061" t="s">
        <v>37</v>
      </c>
      <c r="O1061" t="s">
        <v>38</v>
      </c>
      <c r="P1061" t="s">
        <v>51</v>
      </c>
      <c r="T1061">
        <v>9.5</v>
      </c>
      <c r="U1061" t="s">
        <v>214</v>
      </c>
      <c r="V1061">
        <v>5.5</v>
      </c>
      <c r="W1061" t="s">
        <v>43</v>
      </c>
      <c r="X1061">
        <v>11</v>
      </c>
      <c r="Y1061" t="s">
        <v>42</v>
      </c>
      <c r="Z1061">
        <v>1.4166666666666401</v>
      </c>
    </row>
    <row r="1062" spans="1:28" x14ac:dyDescent="0.25">
      <c r="A1062" t="s">
        <v>28</v>
      </c>
      <c r="B1062" t="s">
        <v>2775</v>
      </c>
      <c r="C1062">
        <v>2014</v>
      </c>
      <c r="D1062" t="s">
        <v>44</v>
      </c>
      <c r="E1062" t="s">
        <v>216</v>
      </c>
      <c r="F1062">
        <v>9.3000000000000007</v>
      </c>
      <c r="G1062" t="s">
        <v>31</v>
      </c>
      <c r="H1062">
        <v>25</v>
      </c>
      <c r="I1062" t="s">
        <v>2776</v>
      </c>
      <c r="J1062" t="s">
        <v>89</v>
      </c>
      <c r="K1062" t="s">
        <v>58</v>
      </c>
      <c r="L1062" t="s">
        <v>2777</v>
      </c>
      <c r="M1062" t="s">
        <v>36</v>
      </c>
      <c r="N1062" t="s">
        <v>37</v>
      </c>
      <c r="O1062" t="s">
        <v>38</v>
      </c>
      <c r="P1062" t="s">
        <v>41</v>
      </c>
      <c r="Q1062" t="s">
        <v>207</v>
      </c>
      <c r="R1062">
        <v>0</v>
      </c>
      <c r="S1062" t="s">
        <v>41</v>
      </c>
      <c r="Z1062">
        <v>0.99999999999998002</v>
      </c>
    </row>
    <row r="1063" spans="1:28" x14ac:dyDescent="0.25">
      <c r="A1063" t="s">
        <v>45</v>
      </c>
      <c r="B1063" t="s">
        <v>2778</v>
      </c>
      <c r="C1063">
        <v>2012</v>
      </c>
      <c r="D1063" t="s">
        <v>54</v>
      </c>
      <c r="E1063" t="s">
        <v>47</v>
      </c>
      <c r="F1063">
        <v>8.1999999999999993</v>
      </c>
      <c r="G1063" t="s">
        <v>31</v>
      </c>
      <c r="H1063">
        <v>19</v>
      </c>
      <c r="I1063" t="s">
        <v>2779</v>
      </c>
      <c r="J1063" t="s">
        <v>33</v>
      </c>
      <c r="K1063" t="s">
        <v>74</v>
      </c>
      <c r="L1063" t="s">
        <v>615</v>
      </c>
      <c r="M1063" t="s">
        <v>36</v>
      </c>
      <c r="N1063" t="s">
        <v>60</v>
      </c>
      <c r="O1063" t="s">
        <v>38</v>
      </c>
      <c r="P1063" t="s">
        <v>106</v>
      </c>
      <c r="Z1063">
        <v>2.99999999999994</v>
      </c>
      <c r="AA1063" t="s">
        <v>107</v>
      </c>
      <c r="AB1063" t="s">
        <v>96</v>
      </c>
    </row>
    <row r="1064" spans="1:28" x14ac:dyDescent="0.25">
      <c r="A1064" t="s">
        <v>55</v>
      </c>
      <c r="B1064" t="s">
        <v>2780</v>
      </c>
      <c r="C1064">
        <v>2013</v>
      </c>
      <c r="D1064" t="s">
        <v>54</v>
      </c>
      <c r="E1064" t="s">
        <v>47</v>
      </c>
      <c r="F1064">
        <v>5</v>
      </c>
      <c r="G1064" t="s">
        <v>31</v>
      </c>
      <c r="H1064">
        <v>20</v>
      </c>
      <c r="I1064" t="s">
        <v>2781</v>
      </c>
      <c r="J1064" t="s">
        <v>33</v>
      </c>
      <c r="K1064" t="s">
        <v>92</v>
      </c>
      <c r="L1064" t="s">
        <v>101</v>
      </c>
      <c r="M1064" t="s">
        <v>36</v>
      </c>
      <c r="N1064" t="s">
        <v>37</v>
      </c>
      <c r="O1064" t="s">
        <v>38</v>
      </c>
      <c r="P1064" t="s">
        <v>119</v>
      </c>
      <c r="T1064">
        <v>4.3333333333333304</v>
      </c>
      <c r="U1064" t="s">
        <v>43</v>
      </c>
      <c r="V1064">
        <v>5</v>
      </c>
      <c r="W1064" t="s">
        <v>43</v>
      </c>
      <c r="X1064">
        <v>4</v>
      </c>
      <c r="Y1064" t="s">
        <v>42</v>
      </c>
      <c r="Z1064">
        <v>0.74999999999999001</v>
      </c>
    </row>
    <row r="1065" spans="1:28" x14ac:dyDescent="0.25">
      <c r="A1065" t="s">
        <v>28</v>
      </c>
      <c r="B1065" t="s">
        <v>2782</v>
      </c>
      <c r="C1065">
        <v>2013</v>
      </c>
      <c r="D1065" t="s">
        <v>115</v>
      </c>
      <c r="E1065" t="s">
        <v>250</v>
      </c>
      <c r="F1065">
        <v>10.6</v>
      </c>
      <c r="G1065" t="s">
        <v>71</v>
      </c>
      <c r="H1065">
        <v>20</v>
      </c>
      <c r="I1065" t="s">
        <v>2783</v>
      </c>
      <c r="J1065" t="s">
        <v>1553</v>
      </c>
      <c r="K1065" t="s">
        <v>187</v>
      </c>
      <c r="M1065" t="s">
        <v>76</v>
      </c>
      <c r="N1065" t="s">
        <v>60</v>
      </c>
      <c r="O1065" t="s">
        <v>38</v>
      </c>
      <c r="P1065" t="s">
        <v>195</v>
      </c>
      <c r="Q1065" t="s">
        <v>196</v>
      </c>
      <c r="R1065">
        <v>0</v>
      </c>
      <c r="S1065" t="s">
        <v>53</v>
      </c>
      <c r="Z1065">
        <v>1.99999999999996</v>
      </c>
    </row>
    <row r="1066" spans="1:28" x14ac:dyDescent="0.25">
      <c r="A1066" t="s">
        <v>28</v>
      </c>
      <c r="B1066" t="s">
        <v>2784</v>
      </c>
      <c r="C1066">
        <v>2013</v>
      </c>
      <c r="D1066" t="s">
        <v>54</v>
      </c>
      <c r="E1066" t="s">
        <v>47</v>
      </c>
      <c r="F1066">
        <v>9.5</v>
      </c>
      <c r="G1066" t="s">
        <v>31</v>
      </c>
      <c r="H1066">
        <v>19</v>
      </c>
      <c r="I1066" t="s">
        <v>2785</v>
      </c>
      <c r="J1066" t="s">
        <v>1735</v>
      </c>
      <c r="K1066" t="s">
        <v>34</v>
      </c>
      <c r="L1066" t="s">
        <v>64</v>
      </c>
      <c r="M1066" t="s">
        <v>36</v>
      </c>
      <c r="N1066" t="s">
        <v>60</v>
      </c>
      <c r="O1066" t="s">
        <v>38</v>
      </c>
      <c r="P1066" t="s">
        <v>41</v>
      </c>
      <c r="Q1066" t="s">
        <v>207</v>
      </c>
      <c r="R1066">
        <v>0</v>
      </c>
      <c r="S1066" t="s">
        <v>41</v>
      </c>
      <c r="T1066">
        <v>8</v>
      </c>
      <c r="U1066" t="s">
        <v>43</v>
      </c>
      <c r="V1066">
        <v>9</v>
      </c>
      <c r="W1066" t="s">
        <v>43</v>
      </c>
      <c r="X1066">
        <v>8</v>
      </c>
      <c r="Y1066" t="s">
        <v>43</v>
      </c>
      <c r="Z1066">
        <v>1.9166666666666301</v>
      </c>
    </row>
    <row r="1067" spans="1:28" x14ac:dyDescent="0.25">
      <c r="A1067" t="s">
        <v>28</v>
      </c>
      <c r="B1067" t="s">
        <v>2786</v>
      </c>
      <c r="C1067">
        <v>2014</v>
      </c>
      <c r="D1067" t="s">
        <v>54</v>
      </c>
      <c r="E1067" t="s">
        <v>47</v>
      </c>
      <c r="F1067">
        <v>5.2</v>
      </c>
      <c r="G1067" t="s">
        <v>31</v>
      </c>
      <c r="H1067">
        <v>19</v>
      </c>
      <c r="I1067" t="s">
        <v>2787</v>
      </c>
      <c r="J1067" t="s">
        <v>373</v>
      </c>
      <c r="K1067" t="s">
        <v>92</v>
      </c>
      <c r="L1067" t="s">
        <v>629</v>
      </c>
      <c r="M1067" t="s">
        <v>36</v>
      </c>
      <c r="N1067" t="s">
        <v>37</v>
      </c>
      <c r="O1067" t="s">
        <v>38</v>
      </c>
      <c r="P1067" t="s">
        <v>51</v>
      </c>
      <c r="Q1067" t="s">
        <v>52</v>
      </c>
      <c r="R1067">
        <v>0</v>
      </c>
      <c r="S1067" t="s">
        <v>53</v>
      </c>
      <c r="T1067">
        <v>2</v>
      </c>
      <c r="U1067" t="s">
        <v>43</v>
      </c>
      <c r="V1067">
        <v>4.3333333333333304</v>
      </c>
      <c r="W1067" t="s">
        <v>43</v>
      </c>
      <c r="X1067">
        <v>5</v>
      </c>
      <c r="Y1067" t="s">
        <v>42</v>
      </c>
      <c r="Z1067">
        <v>0.99999999999998002</v>
      </c>
    </row>
    <row r="1068" spans="1:28" x14ac:dyDescent="0.25">
      <c r="A1068" t="s">
        <v>55</v>
      </c>
      <c r="B1068" t="s">
        <v>2788</v>
      </c>
      <c r="C1068">
        <v>2012</v>
      </c>
      <c r="D1068" t="s">
        <v>68</v>
      </c>
      <c r="E1068" t="s">
        <v>250</v>
      </c>
      <c r="F1068">
        <v>7.5</v>
      </c>
      <c r="G1068" t="s">
        <v>31</v>
      </c>
      <c r="H1068">
        <v>23</v>
      </c>
      <c r="I1068" t="s">
        <v>2789</v>
      </c>
      <c r="J1068" t="s">
        <v>1001</v>
      </c>
      <c r="K1068" t="s">
        <v>187</v>
      </c>
      <c r="M1068" t="s">
        <v>36</v>
      </c>
      <c r="N1068" t="s">
        <v>60</v>
      </c>
      <c r="O1068" t="s">
        <v>38</v>
      </c>
      <c r="P1068" t="s">
        <v>51</v>
      </c>
      <c r="Z1068">
        <v>0</v>
      </c>
    </row>
    <row r="1069" spans="1:28" x14ac:dyDescent="0.25">
      <c r="A1069" t="s">
        <v>28</v>
      </c>
      <c r="B1069" t="s">
        <v>2790</v>
      </c>
      <c r="C1069">
        <v>2012</v>
      </c>
      <c r="D1069" t="s">
        <v>54</v>
      </c>
      <c r="E1069" t="s">
        <v>47</v>
      </c>
      <c r="F1069">
        <v>8.4</v>
      </c>
      <c r="G1069" t="s">
        <v>31</v>
      </c>
      <c r="H1069">
        <v>19</v>
      </c>
      <c r="I1069" t="s">
        <v>2791</v>
      </c>
      <c r="J1069" t="s">
        <v>33</v>
      </c>
      <c r="K1069" t="s">
        <v>34</v>
      </c>
      <c r="L1069" t="s">
        <v>64</v>
      </c>
      <c r="M1069" t="s">
        <v>36</v>
      </c>
      <c r="N1069" t="s">
        <v>37</v>
      </c>
      <c r="O1069" t="s">
        <v>38</v>
      </c>
      <c r="P1069" t="s">
        <v>119</v>
      </c>
      <c r="Q1069" t="s">
        <v>120</v>
      </c>
      <c r="R1069">
        <v>0</v>
      </c>
      <c r="S1069" t="s">
        <v>41</v>
      </c>
      <c r="Z1069">
        <v>2.8333333333332802</v>
      </c>
    </row>
    <row r="1070" spans="1:28" x14ac:dyDescent="0.25">
      <c r="A1070" t="s">
        <v>28</v>
      </c>
      <c r="B1070" t="s">
        <v>2792</v>
      </c>
      <c r="C1070">
        <v>2013</v>
      </c>
      <c r="D1070" t="s">
        <v>54</v>
      </c>
      <c r="E1070" t="s">
        <v>250</v>
      </c>
      <c r="F1070">
        <v>8.4</v>
      </c>
      <c r="G1070" t="s">
        <v>184</v>
      </c>
      <c r="H1070">
        <v>19</v>
      </c>
      <c r="I1070" t="s">
        <v>2793</v>
      </c>
      <c r="J1070" t="s">
        <v>2794</v>
      </c>
      <c r="K1070" t="s">
        <v>187</v>
      </c>
      <c r="M1070" t="s">
        <v>148</v>
      </c>
      <c r="N1070" t="s">
        <v>37</v>
      </c>
      <c r="O1070" t="s">
        <v>38</v>
      </c>
      <c r="P1070" t="s">
        <v>51</v>
      </c>
      <c r="Q1070" t="s">
        <v>52</v>
      </c>
      <c r="R1070">
        <v>0</v>
      </c>
      <c r="S1070" t="s">
        <v>53</v>
      </c>
      <c r="Z1070">
        <v>1.74999999999997</v>
      </c>
    </row>
    <row r="1071" spans="1:28" x14ac:dyDescent="0.25">
      <c r="A1071" t="s">
        <v>28</v>
      </c>
      <c r="B1071" t="s">
        <v>2795</v>
      </c>
      <c r="C1071">
        <v>2014</v>
      </c>
      <c r="D1071" t="s">
        <v>54</v>
      </c>
      <c r="E1071" t="s">
        <v>47</v>
      </c>
      <c r="F1071">
        <v>3.8</v>
      </c>
      <c r="G1071" t="s">
        <v>71</v>
      </c>
      <c r="H1071">
        <v>19</v>
      </c>
      <c r="I1071" t="s">
        <v>2796</v>
      </c>
      <c r="J1071" t="s">
        <v>2797</v>
      </c>
      <c r="K1071" t="s">
        <v>74</v>
      </c>
      <c r="L1071" t="s">
        <v>626</v>
      </c>
      <c r="M1071" t="s">
        <v>76</v>
      </c>
      <c r="N1071" t="s">
        <v>37</v>
      </c>
      <c r="O1071" t="s">
        <v>38</v>
      </c>
      <c r="P1071" t="s">
        <v>195</v>
      </c>
      <c r="Q1071" t="s">
        <v>196</v>
      </c>
      <c r="R1071">
        <v>0</v>
      </c>
      <c r="S1071" t="s">
        <v>53</v>
      </c>
      <c r="Z1071">
        <v>0.99999999999998002</v>
      </c>
    </row>
    <row r="1072" spans="1:28" x14ac:dyDescent="0.25">
      <c r="A1072" t="s">
        <v>28</v>
      </c>
      <c r="B1072" t="s">
        <v>2798</v>
      </c>
      <c r="C1072">
        <v>2012</v>
      </c>
      <c r="D1072" t="s">
        <v>44</v>
      </c>
      <c r="E1072" t="s">
        <v>47</v>
      </c>
      <c r="F1072">
        <v>5.8</v>
      </c>
      <c r="G1072" t="s">
        <v>31</v>
      </c>
      <c r="H1072">
        <v>22</v>
      </c>
      <c r="I1072" t="s">
        <v>2799</v>
      </c>
      <c r="J1072" t="s">
        <v>89</v>
      </c>
      <c r="K1072" t="s">
        <v>58</v>
      </c>
      <c r="L1072" t="s">
        <v>288</v>
      </c>
      <c r="M1072" t="s">
        <v>36</v>
      </c>
      <c r="N1072" t="s">
        <v>37</v>
      </c>
      <c r="O1072" t="s">
        <v>317</v>
      </c>
      <c r="P1072" t="s">
        <v>96</v>
      </c>
      <c r="Q1072" t="s">
        <v>602</v>
      </c>
      <c r="R1072">
        <v>0</v>
      </c>
      <c r="S1072" t="s">
        <v>96</v>
      </c>
      <c r="T1072">
        <v>3.3333333333333299</v>
      </c>
      <c r="U1072" t="s">
        <v>43</v>
      </c>
      <c r="V1072">
        <v>4.75</v>
      </c>
      <c r="W1072" t="s">
        <v>43</v>
      </c>
      <c r="X1072">
        <v>5</v>
      </c>
      <c r="Y1072" t="s">
        <v>42</v>
      </c>
      <c r="Z1072">
        <v>2.9999999999999498</v>
      </c>
    </row>
    <row r="1073" spans="1:28" x14ac:dyDescent="0.25">
      <c r="A1073" t="s">
        <v>55</v>
      </c>
      <c r="B1073" t="s">
        <v>2800</v>
      </c>
      <c r="C1073">
        <v>2013</v>
      </c>
      <c r="D1073" t="s">
        <v>83</v>
      </c>
      <c r="E1073" t="s">
        <v>47</v>
      </c>
      <c r="F1073">
        <v>6.3</v>
      </c>
      <c r="G1073" t="s">
        <v>71</v>
      </c>
      <c r="H1073">
        <v>22</v>
      </c>
      <c r="I1073" t="s">
        <v>2801</v>
      </c>
      <c r="J1073" t="s">
        <v>915</v>
      </c>
      <c r="K1073" t="s">
        <v>74</v>
      </c>
      <c r="L1073" t="s">
        <v>615</v>
      </c>
      <c r="M1073" t="s">
        <v>76</v>
      </c>
      <c r="N1073" t="s">
        <v>60</v>
      </c>
      <c r="O1073" t="s">
        <v>38</v>
      </c>
      <c r="P1073" t="s">
        <v>51</v>
      </c>
      <c r="T1073">
        <v>6</v>
      </c>
      <c r="U1073" t="s">
        <v>42</v>
      </c>
      <c r="V1073">
        <v>7.75</v>
      </c>
      <c r="W1073" t="s">
        <v>43</v>
      </c>
      <c r="X1073">
        <v>9.75</v>
      </c>
      <c r="Y1073" t="s">
        <v>43</v>
      </c>
      <c r="Z1073">
        <v>8.3333333333329998E-2</v>
      </c>
    </row>
    <row r="1074" spans="1:28" x14ac:dyDescent="0.25">
      <c r="A1074" t="s">
        <v>28</v>
      </c>
      <c r="B1074" t="s">
        <v>2802</v>
      </c>
      <c r="C1074">
        <v>2014</v>
      </c>
      <c r="D1074" t="s">
        <v>44</v>
      </c>
      <c r="E1074" t="s">
        <v>5252</v>
      </c>
      <c r="F1074">
        <v>6</v>
      </c>
      <c r="G1074" t="s">
        <v>71</v>
      </c>
      <c r="H1074">
        <v>20</v>
      </c>
      <c r="I1074" t="s">
        <v>2803</v>
      </c>
      <c r="J1074" t="s">
        <v>2804</v>
      </c>
      <c r="K1074" t="s">
        <v>34</v>
      </c>
      <c r="L1074" t="s">
        <v>466</v>
      </c>
      <c r="M1074" t="s">
        <v>36</v>
      </c>
      <c r="N1074" t="s">
        <v>37</v>
      </c>
      <c r="O1074" t="s">
        <v>38</v>
      </c>
      <c r="P1074" t="s">
        <v>712</v>
      </c>
      <c r="Q1074" t="s">
        <v>713</v>
      </c>
      <c r="R1074">
        <v>0</v>
      </c>
      <c r="S1074" t="s">
        <v>41</v>
      </c>
      <c r="T1074">
        <v>3</v>
      </c>
      <c r="U1074" t="s">
        <v>43</v>
      </c>
      <c r="V1074">
        <v>4</v>
      </c>
      <c r="W1074" t="s">
        <v>43</v>
      </c>
      <c r="X1074">
        <v>3.3333333333333299</v>
      </c>
      <c r="Y1074" t="s">
        <v>43</v>
      </c>
      <c r="Z1074">
        <v>1.0833333333333099</v>
      </c>
    </row>
    <row r="1075" spans="1:28" x14ac:dyDescent="0.25">
      <c r="A1075" t="s">
        <v>28</v>
      </c>
      <c r="B1075" t="s">
        <v>2805</v>
      </c>
      <c r="C1075">
        <v>2013</v>
      </c>
      <c r="D1075" t="s">
        <v>54</v>
      </c>
      <c r="E1075" t="s">
        <v>47</v>
      </c>
      <c r="F1075">
        <v>8.6999999999999993</v>
      </c>
      <c r="G1075" t="s">
        <v>31</v>
      </c>
      <c r="H1075">
        <v>19</v>
      </c>
      <c r="I1075" t="s">
        <v>2806</v>
      </c>
      <c r="J1075" t="s">
        <v>89</v>
      </c>
      <c r="K1075" t="s">
        <v>92</v>
      </c>
      <c r="L1075" t="s">
        <v>101</v>
      </c>
      <c r="M1075" t="s">
        <v>36</v>
      </c>
      <c r="N1075" t="s">
        <v>37</v>
      </c>
      <c r="O1075" t="s">
        <v>38</v>
      </c>
      <c r="P1075" t="s">
        <v>119</v>
      </c>
      <c r="Q1075" t="s">
        <v>120</v>
      </c>
      <c r="R1075">
        <v>0</v>
      </c>
      <c r="S1075" t="s">
        <v>41</v>
      </c>
      <c r="T1075">
        <v>9</v>
      </c>
      <c r="U1075" t="s">
        <v>43</v>
      </c>
      <c r="V1075">
        <v>7.5</v>
      </c>
      <c r="W1075" t="s">
        <v>43</v>
      </c>
      <c r="X1075">
        <v>10</v>
      </c>
      <c r="Y1075" t="s">
        <v>43</v>
      </c>
      <c r="Z1075">
        <v>1.99999999999996</v>
      </c>
    </row>
    <row r="1076" spans="1:28" x14ac:dyDescent="0.25">
      <c r="A1076" t="s">
        <v>28</v>
      </c>
      <c r="B1076" t="s">
        <v>2807</v>
      </c>
      <c r="C1076">
        <v>2012</v>
      </c>
      <c r="D1076" t="s">
        <v>77</v>
      </c>
      <c r="E1076" t="s">
        <v>250</v>
      </c>
      <c r="F1076">
        <v>10.6</v>
      </c>
      <c r="G1076" t="s">
        <v>184</v>
      </c>
      <c r="H1076">
        <v>25</v>
      </c>
      <c r="I1076" t="s">
        <v>2808</v>
      </c>
      <c r="J1076" t="s">
        <v>2809</v>
      </c>
      <c r="K1076" t="s">
        <v>187</v>
      </c>
      <c r="M1076" t="s">
        <v>76</v>
      </c>
      <c r="N1076" t="s">
        <v>37</v>
      </c>
      <c r="O1076" t="s">
        <v>38</v>
      </c>
      <c r="P1076" t="s">
        <v>51</v>
      </c>
      <c r="Q1076" t="s">
        <v>52</v>
      </c>
      <c r="R1076">
        <v>0</v>
      </c>
      <c r="S1076" t="s">
        <v>53</v>
      </c>
      <c r="Z1076">
        <v>0.99999999999998002</v>
      </c>
    </row>
    <row r="1077" spans="1:28" x14ac:dyDescent="0.25">
      <c r="A1077" t="s">
        <v>55</v>
      </c>
      <c r="B1077" t="s">
        <v>2810</v>
      </c>
      <c r="C1077">
        <v>2012</v>
      </c>
      <c r="D1077" t="s">
        <v>44</v>
      </c>
      <c r="E1077" t="s">
        <v>5252</v>
      </c>
      <c r="F1077">
        <v>4.9000000000000004</v>
      </c>
      <c r="G1077" t="s">
        <v>31</v>
      </c>
      <c r="H1077">
        <v>21</v>
      </c>
      <c r="I1077" t="s">
        <v>2811</v>
      </c>
      <c r="J1077" t="s">
        <v>33</v>
      </c>
      <c r="K1077" t="s">
        <v>74</v>
      </c>
      <c r="L1077" t="s">
        <v>1144</v>
      </c>
      <c r="M1077" t="s">
        <v>36</v>
      </c>
      <c r="N1077" t="s">
        <v>37</v>
      </c>
      <c r="O1077" t="s">
        <v>38</v>
      </c>
      <c r="P1077" t="s">
        <v>119</v>
      </c>
      <c r="T1077">
        <v>1</v>
      </c>
      <c r="U1077" t="s">
        <v>43</v>
      </c>
      <c r="V1077">
        <v>5.75</v>
      </c>
      <c r="W1077" t="s">
        <v>43</v>
      </c>
      <c r="X1077">
        <v>9</v>
      </c>
      <c r="Y1077" t="s">
        <v>42</v>
      </c>
      <c r="Z1077">
        <v>0.49999999999999001</v>
      </c>
    </row>
    <row r="1078" spans="1:28" x14ac:dyDescent="0.25">
      <c r="A1078" t="s">
        <v>45</v>
      </c>
      <c r="B1078" t="s">
        <v>2812</v>
      </c>
      <c r="C1078">
        <v>2012</v>
      </c>
      <c r="D1078" t="s">
        <v>54</v>
      </c>
      <c r="E1078" t="s">
        <v>47</v>
      </c>
      <c r="F1078">
        <v>10.7</v>
      </c>
      <c r="G1078" t="s">
        <v>31</v>
      </c>
      <c r="H1078">
        <v>20</v>
      </c>
      <c r="I1078" t="s">
        <v>2813</v>
      </c>
      <c r="J1078" t="s">
        <v>33</v>
      </c>
      <c r="K1078" t="s">
        <v>34</v>
      </c>
      <c r="L1078" t="s">
        <v>944</v>
      </c>
      <c r="M1078" t="s">
        <v>36</v>
      </c>
      <c r="N1078" t="s">
        <v>37</v>
      </c>
      <c r="O1078" t="s">
        <v>38</v>
      </c>
      <c r="P1078" t="s">
        <v>41</v>
      </c>
      <c r="T1078">
        <v>11.3333333333333</v>
      </c>
      <c r="U1078" t="s">
        <v>43</v>
      </c>
      <c r="V1078">
        <v>7.75</v>
      </c>
      <c r="W1078" t="s">
        <v>43</v>
      </c>
      <c r="X1078">
        <v>6</v>
      </c>
      <c r="Y1078" t="s">
        <v>42</v>
      </c>
      <c r="Z1078">
        <v>2.99999999999994</v>
      </c>
      <c r="AA1078" t="s">
        <v>207</v>
      </c>
      <c r="AB1078" t="s">
        <v>41</v>
      </c>
    </row>
    <row r="1079" spans="1:28" x14ac:dyDescent="0.25">
      <c r="A1079" t="s">
        <v>28</v>
      </c>
      <c r="B1079" t="s">
        <v>2814</v>
      </c>
      <c r="C1079">
        <v>2014</v>
      </c>
      <c r="D1079" t="s">
        <v>83</v>
      </c>
      <c r="E1079" t="s">
        <v>5252</v>
      </c>
      <c r="F1079">
        <v>8.6</v>
      </c>
      <c r="G1079" t="s">
        <v>71</v>
      </c>
      <c r="H1079">
        <v>22</v>
      </c>
      <c r="I1079" t="s">
        <v>2815</v>
      </c>
      <c r="J1079" t="s">
        <v>262</v>
      </c>
      <c r="K1079" t="s">
        <v>74</v>
      </c>
      <c r="L1079" t="s">
        <v>2638</v>
      </c>
      <c r="M1079" t="s">
        <v>76</v>
      </c>
      <c r="N1079" t="s">
        <v>37</v>
      </c>
      <c r="O1079" t="s">
        <v>38</v>
      </c>
      <c r="P1079" t="s">
        <v>51</v>
      </c>
      <c r="Q1079" t="s">
        <v>52</v>
      </c>
      <c r="R1079">
        <v>0</v>
      </c>
      <c r="S1079" t="s">
        <v>53</v>
      </c>
      <c r="T1079">
        <v>5.5</v>
      </c>
      <c r="U1079" t="s">
        <v>43</v>
      </c>
      <c r="V1079">
        <v>8</v>
      </c>
      <c r="W1079" t="s">
        <v>43</v>
      </c>
      <c r="X1079">
        <v>8.25</v>
      </c>
      <c r="Y1079" t="s">
        <v>43</v>
      </c>
      <c r="Z1079">
        <v>0.91666666666664998</v>
      </c>
    </row>
    <row r="1080" spans="1:28" x14ac:dyDescent="0.25">
      <c r="A1080" t="s">
        <v>55</v>
      </c>
      <c r="B1080" t="s">
        <v>2816</v>
      </c>
      <c r="C1080">
        <v>2012</v>
      </c>
      <c r="D1080" t="s">
        <v>54</v>
      </c>
      <c r="E1080" t="s">
        <v>5252</v>
      </c>
      <c r="F1080">
        <v>5.4</v>
      </c>
      <c r="G1080" t="s">
        <v>143</v>
      </c>
      <c r="H1080">
        <v>19</v>
      </c>
      <c r="I1080" t="s">
        <v>2817</v>
      </c>
      <c r="J1080" t="s">
        <v>1442</v>
      </c>
      <c r="K1080" t="s">
        <v>205</v>
      </c>
      <c r="L1080" t="s">
        <v>338</v>
      </c>
      <c r="M1080" t="s">
        <v>148</v>
      </c>
      <c r="N1080" t="s">
        <v>37</v>
      </c>
      <c r="O1080" t="s">
        <v>38</v>
      </c>
      <c r="P1080" t="s">
        <v>51</v>
      </c>
      <c r="Z1080">
        <v>0.49999999999999001</v>
      </c>
    </row>
    <row r="1081" spans="1:28" x14ac:dyDescent="0.25">
      <c r="A1081" t="s">
        <v>28</v>
      </c>
      <c r="B1081" t="s">
        <v>2818</v>
      </c>
      <c r="C1081">
        <v>2013</v>
      </c>
      <c r="D1081" t="s">
        <v>54</v>
      </c>
      <c r="E1081" t="s">
        <v>250</v>
      </c>
      <c r="F1081">
        <v>8.1</v>
      </c>
      <c r="G1081" t="s">
        <v>71</v>
      </c>
      <c r="H1081">
        <v>19</v>
      </c>
      <c r="I1081" t="s">
        <v>2819</v>
      </c>
      <c r="J1081" t="s">
        <v>1908</v>
      </c>
      <c r="K1081" t="s">
        <v>187</v>
      </c>
      <c r="M1081" t="s">
        <v>36</v>
      </c>
      <c r="N1081" t="s">
        <v>37</v>
      </c>
      <c r="O1081" t="s">
        <v>38</v>
      </c>
      <c r="P1081" t="s">
        <v>51</v>
      </c>
      <c r="Q1081" t="s">
        <v>52</v>
      </c>
      <c r="R1081">
        <v>0</v>
      </c>
      <c r="S1081" t="s">
        <v>53</v>
      </c>
      <c r="Z1081">
        <v>1.99999999999996</v>
      </c>
    </row>
    <row r="1082" spans="1:28" x14ac:dyDescent="0.25">
      <c r="A1082" t="s">
        <v>28</v>
      </c>
      <c r="B1082" t="s">
        <v>2820</v>
      </c>
      <c r="C1082">
        <v>2014</v>
      </c>
      <c r="D1082" t="s">
        <v>54</v>
      </c>
      <c r="E1082" t="s">
        <v>5252</v>
      </c>
      <c r="F1082">
        <v>10.9</v>
      </c>
      <c r="G1082" t="s">
        <v>98</v>
      </c>
      <c r="H1082">
        <v>19</v>
      </c>
      <c r="I1082" t="s">
        <v>2821</v>
      </c>
      <c r="J1082" t="s">
        <v>2822</v>
      </c>
      <c r="K1082" t="s">
        <v>92</v>
      </c>
      <c r="L1082" t="s">
        <v>1527</v>
      </c>
      <c r="M1082" t="s">
        <v>36</v>
      </c>
      <c r="N1082" t="s">
        <v>60</v>
      </c>
      <c r="O1082" t="s">
        <v>38</v>
      </c>
      <c r="P1082" t="s">
        <v>106</v>
      </c>
      <c r="Q1082" t="s">
        <v>107</v>
      </c>
      <c r="R1082">
        <v>0</v>
      </c>
      <c r="S1082" t="s">
        <v>96</v>
      </c>
      <c r="T1082">
        <v>11.3333333333333</v>
      </c>
      <c r="U1082" t="s">
        <v>43</v>
      </c>
      <c r="V1082">
        <v>9.6666666666666696</v>
      </c>
      <c r="W1082" t="s">
        <v>43</v>
      </c>
      <c r="X1082">
        <v>10</v>
      </c>
      <c r="Y1082" t="s">
        <v>42</v>
      </c>
      <c r="Z1082">
        <v>0.99999999999998002</v>
      </c>
    </row>
    <row r="1083" spans="1:28" x14ac:dyDescent="0.25">
      <c r="A1083" t="s">
        <v>45</v>
      </c>
      <c r="B1083" t="s">
        <v>2823</v>
      </c>
      <c r="C1083">
        <v>2012</v>
      </c>
      <c r="D1083" t="s">
        <v>83</v>
      </c>
      <c r="E1083" t="s">
        <v>30</v>
      </c>
      <c r="F1083">
        <v>2.6</v>
      </c>
      <c r="G1083" t="s">
        <v>31</v>
      </c>
      <c r="H1083">
        <v>23</v>
      </c>
      <c r="I1083" t="s">
        <v>2824</v>
      </c>
      <c r="J1083" t="s">
        <v>33</v>
      </c>
      <c r="K1083" t="s">
        <v>34</v>
      </c>
      <c r="L1083" t="s">
        <v>35</v>
      </c>
      <c r="M1083" t="s">
        <v>36</v>
      </c>
      <c r="N1083" t="s">
        <v>37</v>
      </c>
      <c r="O1083" t="s">
        <v>38</v>
      </c>
      <c r="P1083" t="s">
        <v>65</v>
      </c>
      <c r="Z1083">
        <v>2.99999999999994</v>
      </c>
      <c r="AA1083" t="s">
        <v>40</v>
      </c>
      <c r="AB1083" t="s">
        <v>41</v>
      </c>
    </row>
    <row r="1084" spans="1:28" x14ac:dyDescent="0.25">
      <c r="A1084" t="s">
        <v>55</v>
      </c>
      <c r="B1084" t="s">
        <v>2825</v>
      </c>
      <c r="C1084">
        <v>2012</v>
      </c>
      <c r="D1084" t="s">
        <v>54</v>
      </c>
      <c r="E1084" t="s">
        <v>47</v>
      </c>
      <c r="F1084">
        <v>6.8</v>
      </c>
      <c r="G1084" t="s">
        <v>71</v>
      </c>
      <c r="H1084">
        <v>21</v>
      </c>
      <c r="I1084" t="s">
        <v>2826</v>
      </c>
      <c r="J1084" t="s">
        <v>2035</v>
      </c>
      <c r="K1084" t="s">
        <v>74</v>
      </c>
      <c r="L1084" t="s">
        <v>80</v>
      </c>
      <c r="M1084" t="s">
        <v>76</v>
      </c>
      <c r="N1084" t="s">
        <v>60</v>
      </c>
      <c r="O1084" t="s">
        <v>38</v>
      </c>
      <c r="P1084" t="s">
        <v>51</v>
      </c>
      <c r="T1084">
        <v>3</v>
      </c>
      <c r="U1084" t="s">
        <v>43</v>
      </c>
      <c r="V1084">
        <v>5.3333333333333304</v>
      </c>
      <c r="W1084" t="s">
        <v>43</v>
      </c>
      <c r="X1084">
        <v>5.5</v>
      </c>
      <c r="Y1084" t="s">
        <v>43</v>
      </c>
      <c r="Z1084">
        <v>0.91666666666664998</v>
      </c>
    </row>
    <row r="1085" spans="1:28" x14ac:dyDescent="0.25">
      <c r="A1085" t="s">
        <v>28</v>
      </c>
      <c r="B1085" t="s">
        <v>2827</v>
      </c>
      <c r="C1085">
        <v>2013</v>
      </c>
      <c r="D1085" t="s">
        <v>83</v>
      </c>
      <c r="E1085" t="s">
        <v>5252</v>
      </c>
      <c r="F1085">
        <v>7.6</v>
      </c>
      <c r="G1085" t="s">
        <v>71</v>
      </c>
      <c r="H1085">
        <v>22</v>
      </c>
      <c r="I1085" t="s">
        <v>2828</v>
      </c>
      <c r="J1085" t="s">
        <v>1738</v>
      </c>
      <c r="K1085" t="s">
        <v>74</v>
      </c>
      <c r="L1085" t="s">
        <v>1558</v>
      </c>
      <c r="M1085" t="s">
        <v>76</v>
      </c>
      <c r="N1085" t="s">
        <v>37</v>
      </c>
      <c r="O1085" t="s">
        <v>38</v>
      </c>
      <c r="P1085" t="s">
        <v>51</v>
      </c>
      <c r="Q1085" t="s">
        <v>52</v>
      </c>
      <c r="R1085">
        <v>0</v>
      </c>
      <c r="S1085" t="s">
        <v>53</v>
      </c>
      <c r="T1085">
        <v>2</v>
      </c>
      <c r="U1085" t="s">
        <v>214</v>
      </c>
      <c r="V1085">
        <v>6.3333333333333304</v>
      </c>
      <c r="W1085" t="s">
        <v>43</v>
      </c>
      <c r="X1085">
        <v>6</v>
      </c>
      <c r="Y1085" t="s">
        <v>43</v>
      </c>
      <c r="Z1085">
        <v>1.74999999999997</v>
      </c>
    </row>
    <row r="1086" spans="1:28" x14ac:dyDescent="0.25">
      <c r="A1086" t="s">
        <v>441</v>
      </c>
      <c r="B1086" t="s">
        <v>2829</v>
      </c>
      <c r="C1086">
        <v>2012</v>
      </c>
      <c r="D1086" t="s">
        <v>44</v>
      </c>
      <c r="E1086" t="s">
        <v>47</v>
      </c>
      <c r="F1086">
        <v>7.2</v>
      </c>
      <c r="G1086" t="s">
        <v>31</v>
      </c>
      <c r="H1086">
        <v>21</v>
      </c>
      <c r="I1086" t="s">
        <v>2830</v>
      </c>
      <c r="J1086" t="s">
        <v>373</v>
      </c>
      <c r="K1086" t="s">
        <v>146</v>
      </c>
      <c r="L1086" t="s">
        <v>2831</v>
      </c>
      <c r="M1086" t="s">
        <v>36</v>
      </c>
      <c r="N1086" t="s">
        <v>37</v>
      </c>
      <c r="O1086" t="s">
        <v>38</v>
      </c>
      <c r="P1086" t="s">
        <v>51</v>
      </c>
      <c r="Q1086" t="s">
        <v>120</v>
      </c>
      <c r="R1086">
        <v>0</v>
      </c>
      <c r="S1086" t="s">
        <v>41</v>
      </c>
      <c r="T1086">
        <v>7.75</v>
      </c>
      <c r="U1086" t="s">
        <v>43</v>
      </c>
      <c r="V1086">
        <v>5</v>
      </c>
      <c r="W1086" t="s">
        <v>43</v>
      </c>
      <c r="X1086">
        <v>7</v>
      </c>
      <c r="Y1086" t="s">
        <v>42</v>
      </c>
      <c r="Z1086">
        <v>0.49999999999999001</v>
      </c>
    </row>
    <row r="1087" spans="1:28" x14ac:dyDescent="0.25">
      <c r="A1087" t="s">
        <v>45</v>
      </c>
      <c r="B1087" t="s">
        <v>2832</v>
      </c>
      <c r="C1087">
        <v>2012</v>
      </c>
      <c r="D1087" t="s">
        <v>44</v>
      </c>
      <c r="E1087" t="s">
        <v>5252</v>
      </c>
      <c r="F1087">
        <v>10.199999999999999</v>
      </c>
      <c r="G1087" t="s">
        <v>31</v>
      </c>
      <c r="H1087">
        <v>20</v>
      </c>
      <c r="I1087" t="s">
        <v>2833</v>
      </c>
      <c r="J1087" t="s">
        <v>33</v>
      </c>
      <c r="K1087" t="s">
        <v>34</v>
      </c>
      <c r="L1087" t="s">
        <v>292</v>
      </c>
      <c r="M1087" t="s">
        <v>36</v>
      </c>
      <c r="N1087" t="s">
        <v>37</v>
      </c>
      <c r="O1087" t="s">
        <v>38</v>
      </c>
      <c r="P1087" t="s">
        <v>41</v>
      </c>
      <c r="T1087">
        <v>10</v>
      </c>
      <c r="U1087" t="s">
        <v>43</v>
      </c>
      <c r="V1087">
        <v>8</v>
      </c>
      <c r="W1087" t="s">
        <v>43</v>
      </c>
      <c r="X1087">
        <v>9.25</v>
      </c>
      <c r="Y1087" t="s">
        <v>42</v>
      </c>
      <c r="Z1087">
        <v>2.99999999999994</v>
      </c>
      <c r="AA1087" t="s">
        <v>207</v>
      </c>
      <c r="AB1087" t="s">
        <v>41</v>
      </c>
    </row>
    <row r="1088" spans="1:28" x14ac:dyDescent="0.25">
      <c r="A1088" t="s">
        <v>55</v>
      </c>
      <c r="B1088" t="s">
        <v>2834</v>
      </c>
      <c r="C1088">
        <v>2014</v>
      </c>
      <c r="D1088" t="s">
        <v>44</v>
      </c>
      <c r="E1088" t="s">
        <v>47</v>
      </c>
      <c r="F1088">
        <v>4.5999999999999996</v>
      </c>
      <c r="G1088" t="s">
        <v>143</v>
      </c>
      <c r="H1088">
        <v>20</v>
      </c>
      <c r="I1088" t="s">
        <v>2835</v>
      </c>
      <c r="J1088" t="s">
        <v>491</v>
      </c>
      <c r="K1088" t="s">
        <v>160</v>
      </c>
      <c r="L1088" t="s">
        <v>161</v>
      </c>
      <c r="M1088" t="s">
        <v>148</v>
      </c>
      <c r="N1088" t="s">
        <v>37</v>
      </c>
      <c r="O1088" t="s">
        <v>38</v>
      </c>
      <c r="P1088" t="s">
        <v>51</v>
      </c>
      <c r="T1088">
        <v>3.3333333333333299</v>
      </c>
      <c r="U1088" t="s">
        <v>43</v>
      </c>
      <c r="V1088">
        <v>3</v>
      </c>
      <c r="W1088" t="s">
        <v>43</v>
      </c>
      <c r="X1088">
        <v>4.3333333333333304</v>
      </c>
      <c r="Y1088" t="s">
        <v>43</v>
      </c>
      <c r="Z1088">
        <v>8.3333333333329998E-2</v>
      </c>
    </row>
    <row r="1089" spans="1:28" x14ac:dyDescent="0.25">
      <c r="A1089" t="s">
        <v>28</v>
      </c>
      <c r="B1089" t="s">
        <v>2836</v>
      </c>
      <c r="C1089">
        <v>2014</v>
      </c>
      <c r="D1089" t="s">
        <v>44</v>
      </c>
      <c r="E1089" t="s">
        <v>250</v>
      </c>
      <c r="F1089">
        <v>11.4</v>
      </c>
      <c r="G1089" t="s">
        <v>184</v>
      </c>
      <c r="H1089">
        <v>20</v>
      </c>
      <c r="I1089" t="s">
        <v>2837</v>
      </c>
      <c r="J1089" t="s">
        <v>2838</v>
      </c>
      <c r="K1089" t="s">
        <v>187</v>
      </c>
      <c r="L1089" t="s">
        <v>308</v>
      </c>
      <c r="M1089" t="s">
        <v>76</v>
      </c>
      <c r="N1089" t="s">
        <v>37</v>
      </c>
      <c r="O1089" t="s">
        <v>38</v>
      </c>
      <c r="P1089" t="s">
        <v>195</v>
      </c>
      <c r="Q1089" t="s">
        <v>196</v>
      </c>
      <c r="R1089">
        <v>0</v>
      </c>
      <c r="S1089" t="s">
        <v>53</v>
      </c>
      <c r="Z1089">
        <v>0.99999999999998002</v>
      </c>
    </row>
    <row r="1090" spans="1:28" x14ac:dyDescent="0.25">
      <c r="A1090" t="s">
        <v>55</v>
      </c>
      <c r="B1090" t="s">
        <v>2839</v>
      </c>
      <c r="C1090">
        <v>2012</v>
      </c>
      <c r="D1090" t="s">
        <v>54</v>
      </c>
      <c r="E1090" t="s">
        <v>122</v>
      </c>
      <c r="F1090">
        <v>7.5</v>
      </c>
      <c r="G1090" t="s">
        <v>71</v>
      </c>
      <c r="H1090">
        <v>30</v>
      </c>
      <c r="I1090" t="s">
        <v>2840</v>
      </c>
      <c r="J1090" t="s">
        <v>262</v>
      </c>
      <c r="K1090" t="s">
        <v>74</v>
      </c>
      <c r="L1090" t="s">
        <v>2120</v>
      </c>
      <c r="M1090" t="s">
        <v>76</v>
      </c>
      <c r="N1090" t="s">
        <v>37</v>
      </c>
      <c r="O1090" t="s">
        <v>38</v>
      </c>
      <c r="P1090" t="s">
        <v>51</v>
      </c>
      <c r="Z1090">
        <v>0.74999999999999001</v>
      </c>
    </row>
    <row r="1091" spans="1:28" x14ac:dyDescent="0.25">
      <c r="A1091" t="s">
        <v>45</v>
      </c>
      <c r="B1091" t="s">
        <v>2841</v>
      </c>
      <c r="C1091">
        <v>2012</v>
      </c>
      <c r="D1091" t="s">
        <v>54</v>
      </c>
      <c r="E1091" t="s">
        <v>5252</v>
      </c>
      <c r="F1091">
        <v>5.7</v>
      </c>
      <c r="G1091" t="s">
        <v>71</v>
      </c>
      <c r="H1091">
        <v>20</v>
      </c>
      <c r="I1091" t="s">
        <v>2842</v>
      </c>
      <c r="J1091" t="s">
        <v>901</v>
      </c>
      <c r="K1091" t="s">
        <v>74</v>
      </c>
      <c r="L1091" t="s">
        <v>796</v>
      </c>
      <c r="M1091" t="s">
        <v>76</v>
      </c>
      <c r="N1091" t="s">
        <v>60</v>
      </c>
      <c r="O1091" t="s">
        <v>38</v>
      </c>
      <c r="P1091" t="s">
        <v>51</v>
      </c>
      <c r="T1091">
        <v>6.5</v>
      </c>
      <c r="U1091" t="s">
        <v>43</v>
      </c>
      <c r="V1091">
        <v>6.25</v>
      </c>
      <c r="W1091" t="s">
        <v>43</v>
      </c>
      <c r="X1091">
        <v>4.3333333333333304</v>
      </c>
      <c r="Y1091" t="s">
        <v>42</v>
      </c>
      <c r="Z1091">
        <v>2.99999999999994</v>
      </c>
      <c r="AA1091" t="s">
        <v>52</v>
      </c>
      <c r="AB1091" t="s">
        <v>53</v>
      </c>
    </row>
    <row r="1092" spans="1:28" x14ac:dyDescent="0.25">
      <c r="A1092" t="s">
        <v>28</v>
      </c>
      <c r="B1092" t="s">
        <v>2843</v>
      </c>
      <c r="C1092">
        <v>2013</v>
      </c>
      <c r="D1092" t="s">
        <v>54</v>
      </c>
      <c r="E1092" t="s">
        <v>30</v>
      </c>
      <c r="F1092">
        <v>5.2</v>
      </c>
      <c r="G1092" t="s">
        <v>31</v>
      </c>
      <c r="H1092">
        <v>21</v>
      </c>
      <c r="I1092" t="s">
        <v>2844</v>
      </c>
      <c r="J1092" t="s">
        <v>89</v>
      </c>
      <c r="K1092" t="s">
        <v>58</v>
      </c>
      <c r="L1092" t="s">
        <v>228</v>
      </c>
      <c r="M1092" t="s">
        <v>36</v>
      </c>
      <c r="N1092" t="s">
        <v>37</v>
      </c>
      <c r="O1092" t="s">
        <v>38</v>
      </c>
      <c r="P1092" t="s">
        <v>65</v>
      </c>
      <c r="Q1092" t="s">
        <v>40</v>
      </c>
      <c r="R1092">
        <v>0</v>
      </c>
      <c r="S1092" t="s">
        <v>41</v>
      </c>
      <c r="T1092">
        <v>2.6666666666666701</v>
      </c>
      <c r="U1092" t="s">
        <v>43</v>
      </c>
      <c r="V1092">
        <v>2.6666666666666701</v>
      </c>
      <c r="W1092" t="s">
        <v>43</v>
      </c>
      <c r="X1092">
        <v>4.3333333333333304</v>
      </c>
      <c r="Y1092" t="s">
        <v>43</v>
      </c>
      <c r="Z1092">
        <v>1.99999999999996</v>
      </c>
    </row>
    <row r="1093" spans="1:28" x14ac:dyDescent="0.25">
      <c r="A1093" t="s">
        <v>28</v>
      </c>
      <c r="B1093" t="s">
        <v>2845</v>
      </c>
      <c r="C1093">
        <v>2013</v>
      </c>
      <c r="D1093" t="s">
        <v>54</v>
      </c>
      <c r="E1093" t="s">
        <v>47</v>
      </c>
      <c r="F1093">
        <v>4.4000000000000004</v>
      </c>
      <c r="G1093" t="s">
        <v>143</v>
      </c>
      <c r="H1093">
        <v>20</v>
      </c>
      <c r="I1093" t="s">
        <v>2846</v>
      </c>
      <c r="J1093" t="s">
        <v>866</v>
      </c>
      <c r="K1093" t="s">
        <v>146</v>
      </c>
      <c r="L1093" t="s">
        <v>423</v>
      </c>
      <c r="M1093" t="s">
        <v>148</v>
      </c>
      <c r="N1093" t="s">
        <v>37</v>
      </c>
      <c r="O1093" t="s">
        <v>38</v>
      </c>
      <c r="P1093" t="s">
        <v>51</v>
      </c>
      <c r="Q1093" t="s">
        <v>52</v>
      </c>
      <c r="R1093">
        <v>0</v>
      </c>
      <c r="S1093" t="s">
        <v>53</v>
      </c>
      <c r="T1093">
        <v>2.25</v>
      </c>
      <c r="U1093" t="s">
        <v>43</v>
      </c>
      <c r="V1093">
        <v>3.5</v>
      </c>
      <c r="W1093" t="s">
        <v>43</v>
      </c>
      <c r="X1093">
        <v>3.3333333333333299</v>
      </c>
      <c r="Y1093" t="s">
        <v>43</v>
      </c>
      <c r="Z1093">
        <v>0.33333333333332998</v>
      </c>
    </row>
    <row r="1094" spans="1:28" x14ac:dyDescent="0.25">
      <c r="A1094" t="s">
        <v>55</v>
      </c>
      <c r="B1094" t="s">
        <v>2847</v>
      </c>
      <c r="C1094">
        <v>2013</v>
      </c>
      <c r="D1094" t="s">
        <v>54</v>
      </c>
      <c r="E1094" t="s">
        <v>47</v>
      </c>
      <c r="F1094">
        <v>4.4000000000000004</v>
      </c>
      <c r="G1094" t="s">
        <v>71</v>
      </c>
      <c r="H1094">
        <v>19</v>
      </c>
      <c r="I1094" t="s">
        <v>2848</v>
      </c>
      <c r="J1094" t="s">
        <v>571</v>
      </c>
      <c r="K1094" t="s">
        <v>160</v>
      </c>
      <c r="L1094" t="s">
        <v>2849</v>
      </c>
      <c r="M1094" t="s">
        <v>76</v>
      </c>
      <c r="N1094" t="s">
        <v>37</v>
      </c>
      <c r="O1094" t="s">
        <v>38</v>
      </c>
      <c r="P1094" t="s">
        <v>51</v>
      </c>
      <c r="T1094">
        <v>10</v>
      </c>
      <c r="U1094" t="s">
        <v>42</v>
      </c>
      <c r="V1094">
        <v>2.6666666666666701</v>
      </c>
      <c r="W1094" t="s">
        <v>43</v>
      </c>
      <c r="X1094">
        <v>3.6666666666666701</v>
      </c>
      <c r="Y1094" t="s">
        <v>42</v>
      </c>
      <c r="Z1094">
        <v>8.3333333333329998E-2</v>
      </c>
    </row>
    <row r="1095" spans="1:28" x14ac:dyDescent="0.25">
      <c r="A1095" t="s">
        <v>28</v>
      </c>
      <c r="B1095" t="s">
        <v>2850</v>
      </c>
      <c r="C1095">
        <v>2014</v>
      </c>
      <c r="D1095" t="s">
        <v>54</v>
      </c>
      <c r="E1095" t="s">
        <v>250</v>
      </c>
      <c r="F1095">
        <v>5.5</v>
      </c>
      <c r="G1095" t="s">
        <v>184</v>
      </c>
      <c r="H1095">
        <v>19</v>
      </c>
      <c r="I1095" t="s">
        <v>2851</v>
      </c>
      <c r="J1095" t="s">
        <v>2852</v>
      </c>
      <c r="K1095" t="s">
        <v>187</v>
      </c>
      <c r="L1095" t="s">
        <v>308</v>
      </c>
      <c r="M1095" t="s">
        <v>36</v>
      </c>
      <c r="N1095" t="s">
        <v>37</v>
      </c>
      <c r="O1095" t="s">
        <v>38</v>
      </c>
      <c r="P1095" t="s">
        <v>51</v>
      </c>
      <c r="Q1095" t="s">
        <v>52</v>
      </c>
      <c r="R1095">
        <v>0</v>
      </c>
      <c r="S1095" t="s">
        <v>53</v>
      </c>
      <c r="Z1095">
        <v>0.99999999999998002</v>
      </c>
    </row>
    <row r="1096" spans="1:28" x14ac:dyDescent="0.25">
      <c r="A1096" t="s">
        <v>28</v>
      </c>
      <c r="B1096" t="s">
        <v>2853</v>
      </c>
      <c r="C1096">
        <v>2014</v>
      </c>
      <c r="D1096" t="s">
        <v>83</v>
      </c>
      <c r="E1096" t="s">
        <v>47</v>
      </c>
      <c r="F1096">
        <v>3.2</v>
      </c>
      <c r="G1096" t="s">
        <v>31</v>
      </c>
      <c r="H1096">
        <v>23</v>
      </c>
      <c r="I1096" t="s">
        <v>2854</v>
      </c>
      <c r="J1096" t="s">
        <v>33</v>
      </c>
      <c r="K1096" t="s">
        <v>92</v>
      </c>
      <c r="L1096" t="s">
        <v>2652</v>
      </c>
      <c r="M1096" t="s">
        <v>36</v>
      </c>
      <c r="N1096" t="s">
        <v>37</v>
      </c>
      <c r="O1096" t="s">
        <v>38</v>
      </c>
      <c r="P1096" t="s">
        <v>119</v>
      </c>
      <c r="Q1096" t="s">
        <v>120</v>
      </c>
      <c r="R1096">
        <v>0</v>
      </c>
      <c r="S1096" t="s">
        <v>41</v>
      </c>
      <c r="T1096">
        <v>4</v>
      </c>
      <c r="U1096" t="s">
        <v>43</v>
      </c>
      <c r="V1096">
        <v>2</v>
      </c>
      <c r="W1096" t="s">
        <v>43</v>
      </c>
      <c r="X1096">
        <v>7</v>
      </c>
      <c r="Y1096" t="s">
        <v>43</v>
      </c>
      <c r="Z1096">
        <v>0.99999999999998002</v>
      </c>
    </row>
    <row r="1097" spans="1:28" x14ac:dyDescent="0.25">
      <c r="A1097" t="s">
        <v>28</v>
      </c>
      <c r="B1097" t="s">
        <v>2855</v>
      </c>
      <c r="C1097">
        <v>2013</v>
      </c>
      <c r="D1097" t="s">
        <v>44</v>
      </c>
      <c r="E1097" t="s">
        <v>47</v>
      </c>
      <c r="F1097">
        <v>10.199999999999999</v>
      </c>
      <c r="G1097" t="s">
        <v>31</v>
      </c>
      <c r="H1097">
        <v>21</v>
      </c>
      <c r="I1097" t="s">
        <v>2856</v>
      </c>
      <c r="J1097" t="s">
        <v>89</v>
      </c>
      <c r="K1097" t="s">
        <v>58</v>
      </c>
      <c r="L1097" t="s">
        <v>228</v>
      </c>
      <c r="M1097" t="s">
        <v>36</v>
      </c>
      <c r="N1097" t="s">
        <v>37</v>
      </c>
      <c r="O1097" t="s">
        <v>38</v>
      </c>
      <c r="P1097" t="s">
        <v>41</v>
      </c>
      <c r="Q1097" t="s">
        <v>207</v>
      </c>
      <c r="R1097">
        <v>0</v>
      </c>
      <c r="S1097" t="s">
        <v>41</v>
      </c>
      <c r="T1097">
        <v>8</v>
      </c>
      <c r="U1097" t="s">
        <v>43</v>
      </c>
      <c r="V1097">
        <v>9</v>
      </c>
      <c r="W1097" t="s">
        <v>43</v>
      </c>
      <c r="X1097">
        <v>10.5</v>
      </c>
      <c r="Y1097" t="s">
        <v>42</v>
      </c>
      <c r="Z1097">
        <v>1.9166666666666301</v>
      </c>
    </row>
    <row r="1098" spans="1:28" x14ac:dyDescent="0.25">
      <c r="A1098" t="s">
        <v>28</v>
      </c>
      <c r="B1098" t="s">
        <v>2857</v>
      </c>
      <c r="C1098">
        <v>2013</v>
      </c>
      <c r="D1098" t="s">
        <v>44</v>
      </c>
      <c r="E1098" t="s">
        <v>47</v>
      </c>
      <c r="F1098">
        <v>8.1</v>
      </c>
      <c r="G1098" t="s">
        <v>71</v>
      </c>
      <c r="H1098">
        <v>21</v>
      </c>
      <c r="I1098" t="s">
        <v>2858</v>
      </c>
      <c r="J1098" t="s">
        <v>2035</v>
      </c>
      <c r="K1098" t="s">
        <v>74</v>
      </c>
      <c r="L1098" t="s">
        <v>667</v>
      </c>
      <c r="M1098" t="s">
        <v>76</v>
      </c>
      <c r="N1098" t="s">
        <v>37</v>
      </c>
      <c r="O1098" t="s">
        <v>38</v>
      </c>
      <c r="P1098" t="s">
        <v>51</v>
      </c>
      <c r="Q1098" t="s">
        <v>52</v>
      </c>
      <c r="R1098">
        <v>0</v>
      </c>
      <c r="S1098" t="s">
        <v>53</v>
      </c>
      <c r="T1098">
        <v>8.5</v>
      </c>
      <c r="U1098" t="s">
        <v>42</v>
      </c>
      <c r="V1098">
        <v>6.75</v>
      </c>
      <c r="W1098" t="s">
        <v>43</v>
      </c>
      <c r="X1098">
        <v>8.5</v>
      </c>
      <c r="Y1098" t="s">
        <v>43</v>
      </c>
      <c r="Z1098">
        <v>1.99999999999996</v>
      </c>
    </row>
    <row r="1099" spans="1:28" x14ac:dyDescent="0.25">
      <c r="A1099" t="s">
        <v>28</v>
      </c>
      <c r="B1099" t="s">
        <v>2859</v>
      </c>
      <c r="C1099">
        <v>2013</v>
      </c>
      <c r="D1099" t="s">
        <v>44</v>
      </c>
      <c r="E1099" t="s">
        <v>5252</v>
      </c>
      <c r="F1099">
        <v>6.6</v>
      </c>
      <c r="G1099" t="s">
        <v>31</v>
      </c>
      <c r="H1099">
        <v>21</v>
      </c>
      <c r="I1099" t="s">
        <v>2860</v>
      </c>
      <c r="J1099" t="s">
        <v>534</v>
      </c>
      <c r="K1099" t="s">
        <v>92</v>
      </c>
      <c r="L1099" t="s">
        <v>1216</v>
      </c>
      <c r="M1099" t="s">
        <v>36</v>
      </c>
      <c r="N1099" t="s">
        <v>37</v>
      </c>
      <c r="O1099" t="s">
        <v>38</v>
      </c>
      <c r="P1099" t="s">
        <v>51</v>
      </c>
      <c r="Q1099" t="s">
        <v>52</v>
      </c>
      <c r="R1099">
        <v>0</v>
      </c>
      <c r="S1099" t="s">
        <v>53</v>
      </c>
      <c r="T1099">
        <v>4.75</v>
      </c>
      <c r="U1099" t="s">
        <v>43</v>
      </c>
      <c r="V1099">
        <v>4</v>
      </c>
      <c r="W1099" t="s">
        <v>43</v>
      </c>
      <c r="X1099">
        <v>6</v>
      </c>
      <c r="Y1099" t="s">
        <v>42</v>
      </c>
      <c r="Z1099">
        <v>1.5833333333333</v>
      </c>
    </row>
    <row r="1100" spans="1:28" x14ac:dyDescent="0.25">
      <c r="A1100" t="s">
        <v>28</v>
      </c>
      <c r="B1100" t="s">
        <v>2861</v>
      </c>
      <c r="C1100">
        <v>2014</v>
      </c>
      <c r="D1100" t="s">
        <v>115</v>
      </c>
      <c r="E1100" t="s">
        <v>250</v>
      </c>
      <c r="F1100">
        <v>5</v>
      </c>
      <c r="G1100" t="s">
        <v>71</v>
      </c>
      <c r="H1100">
        <v>21</v>
      </c>
      <c r="I1100" t="s">
        <v>2862</v>
      </c>
      <c r="J1100" t="s">
        <v>1848</v>
      </c>
      <c r="K1100" t="s">
        <v>187</v>
      </c>
      <c r="L1100" t="s">
        <v>800</v>
      </c>
      <c r="M1100" t="s">
        <v>76</v>
      </c>
      <c r="N1100" t="s">
        <v>37</v>
      </c>
      <c r="O1100" t="s">
        <v>38</v>
      </c>
      <c r="P1100" t="s">
        <v>195</v>
      </c>
      <c r="Q1100" t="s">
        <v>196</v>
      </c>
      <c r="R1100">
        <v>0</v>
      </c>
      <c r="S1100" t="s">
        <v>53</v>
      </c>
      <c r="Z1100">
        <v>0.83333333333332005</v>
      </c>
    </row>
    <row r="1101" spans="1:28" x14ac:dyDescent="0.25">
      <c r="A1101" t="s">
        <v>28</v>
      </c>
      <c r="B1101" t="s">
        <v>2863</v>
      </c>
      <c r="C1101">
        <v>2014</v>
      </c>
      <c r="D1101" t="s">
        <v>44</v>
      </c>
      <c r="E1101" t="s">
        <v>5252</v>
      </c>
      <c r="F1101">
        <v>9.3000000000000007</v>
      </c>
      <c r="G1101" t="s">
        <v>31</v>
      </c>
      <c r="H1101">
        <v>20</v>
      </c>
      <c r="I1101" t="s">
        <v>2864</v>
      </c>
      <c r="J1101" t="s">
        <v>33</v>
      </c>
      <c r="K1101" t="s">
        <v>58</v>
      </c>
      <c r="L1101" t="s">
        <v>2865</v>
      </c>
      <c r="M1101" t="s">
        <v>36</v>
      </c>
      <c r="N1101" t="s">
        <v>60</v>
      </c>
      <c r="O1101" t="s">
        <v>38</v>
      </c>
      <c r="P1101" t="s">
        <v>41</v>
      </c>
      <c r="Q1101" t="s">
        <v>207</v>
      </c>
      <c r="R1101">
        <v>0</v>
      </c>
      <c r="S1101" t="s">
        <v>41</v>
      </c>
      <c r="T1101">
        <v>10</v>
      </c>
      <c r="U1101" t="s">
        <v>43</v>
      </c>
      <c r="V1101">
        <v>7</v>
      </c>
      <c r="W1101" t="s">
        <v>43</v>
      </c>
      <c r="X1101">
        <v>10.3333333333333</v>
      </c>
      <c r="Y1101" t="s">
        <v>43</v>
      </c>
      <c r="Z1101">
        <v>0.99999999999998002</v>
      </c>
    </row>
    <row r="1102" spans="1:28" x14ac:dyDescent="0.25">
      <c r="A1102" t="s">
        <v>55</v>
      </c>
      <c r="B1102" t="s">
        <v>2866</v>
      </c>
      <c r="C1102">
        <v>2014</v>
      </c>
      <c r="D1102" t="s">
        <v>54</v>
      </c>
      <c r="E1102" t="s">
        <v>47</v>
      </c>
      <c r="F1102">
        <v>8.6</v>
      </c>
      <c r="G1102" t="s">
        <v>31</v>
      </c>
      <c r="H1102">
        <v>20</v>
      </c>
      <c r="I1102" t="s">
        <v>2867</v>
      </c>
      <c r="J1102" t="s">
        <v>33</v>
      </c>
      <c r="K1102" t="s">
        <v>266</v>
      </c>
      <c r="L1102" t="s">
        <v>308</v>
      </c>
      <c r="M1102" t="s">
        <v>36</v>
      </c>
      <c r="N1102" t="s">
        <v>37</v>
      </c>
      <c r="O1102" t="s">
        <v>38</v>
      </c>
      <c r="P1102" t="s">
        <v>119</v>
      </c>
      <c r="Z1102">
        <v>0.33333333333332998</v>
      </c>
    </row>
    <row r="1103" spans="1:28" x14ac:dyDescent="0.25">
      <c r="A1103" t="s">
        <v>55</v>
      </c>
      <c r="B1103" t="s">
        <v>2868</v>
      </c>
      <c r="C1103">
        <v>2012</v>
      </c>
      <c r="D1103" t="s">
        <v>83</v>
      </c>
      <c r="E1103" t="s">
        <v>5252</v>
      </c>
      <c r="F1103">
        <v>7.3</v>
      </c>
      <c r="G1103" t="s">
        <v>71</v>
      </c>
      <c r="H1103">
        <v>22</v>
      </c>
      <c r="I1103" t="s">
        <v>2869</v>
      </c>
      <c r="J1103" t="s">
        <v>193</v>
      </c>
      <c r="K1103" t="s">
        <v>74</v>
      </c>
      <c r="L1103" t="s">
        <v>1373</v>
      </c>
      <c r="M1103" t="s">
        <v>76</v>
      </c>
      <c r="N1103" t="s">
        <v>37</v>
      </c>
      <c r="O1103" t="s">
        <v>38</v>
      </c>
      <c r="P1103" t="s">
        <v>51</v>
      </c>
      <c r="T1103">
        <v>5.5</v>
      </c>
      <c r="U1103" t="s">
        <v>42</v>
      </c>
      <c r="V1103">
        <v>12</v>
      </c>
      <c r="W1103" t="s">
        <v>43</v>
      </c>
      <c r="X1103">
        <v>10.25</v>
      </c>
      <c r="Y1103" t="s">
        <v>43</v>
      </c>
      <c r="Z1103">
        <v>8.3333333333329998E-2</v>
      </c>
    </row>
    <row r="1104" spans="1:28" x14ac:dyDescent="0.25">
      <c r="A1104" t="s">
        <v>55</v>
      </c>
      <c r="B1104" t="s">
        <v>2870</v>
      </c>
      <c r="C1104">
        <v>2013</v>
      </c>
      <c r="D1104" t="s">
        <v>115</v>
      </c>
      <c r="E1104" t="s">
        <v>5252</v>
      </c>
      <c r="F1104">
        <v>9.3000000000000007</v>
      </c>
      <c r="G1104" t="s">
        <v>71</v>
      </c>
      <c r="H1104">
        <v>21</v>
      </c>
      <c r="I1104" t="s">
        <v>2871</v>
      </c>
      <c r="J1104" t="s">
        <v>2872</v>
      </c>
      <c r="K1104" t="s">
        <v>74</v>
      </c>
      <c r="L1104" t="s">
        <v>694</v>
      </c>
      <c r="M1104" t="s">
        <v>76</v>
      </c>
      <c r="N1104" t="s">
        <v>37</v>
      </c>
      <c r="O1104" t="s">
        <v>38</v>
      </c>
      <c r="P1104" t="s">
        <v>51</v>
      </c>
      <c r="T1104">
        <v>10</v>
      </c>
      <c r="U1104" t="s">
        <v>42</v>
      </c>
      <c r="V1104">
        <v>9.6666666666666696</v>
      </c>
      <c r="W1104" t="s">
        <v>43</v>
      </c>
      <c r="X1104">
        <v>10</v>
      </c>
      <c r="Y1104" t="s">
        <v>42</v>
      </c>
      <c r="Z1104">
        <v>0</v>
      </c>
    </row>
    <row r="1105" spans="1:28" x14ac:dyDescent="0.25">
      <c r="A1105" t="s">
        <v>45</v>
      </c>
      <c r="B1105" t="s">
        <v>2873</v>
      </c>
      <c r="C1105">
        <v>2012</v>
      </c>
      <c r="D1105" t="s">
        <v>54</v>
      </c>
      <c r="E1105" t="s">
        <v>5252</v>
      </c>
      <c r="F1105">
        <v>9.4</v>
      </c>
      <c r="G1105" t="s">
        <v>31</v>
      </c>
      <c r="H1105">
        <v>19</v>
      </c>
      <c r="I1105" t="s">
        <v>2874</v>
      </c>
      <c r="J1105" t="s">
        <v>434</v>
      </c>
      <c r="K1105" t="s">
        <v>34</v>
      </c>
      <c r="L1105" t="s">
        <v>124</v>
      </c>
      <c r="M1105" t="s">
        <v>36</v>
      </c>
      <c r="N1105" t="s">
        <v>60</v>
      </c>
      <c r="O1105" t="s">
        <v>38</v>
      </c>
      <c r="P1105" t="s">
        <v>41</v>
      </c>
      <c r="T1105">
        <v>11</v>
      </c>
      <c r="U1105" t="s">
        <v>42</v>
      </c>
      <c r="V1105">
        <v>7</v>
      </c>
      <c r="W1105" t="s">
        <v>43</v>
      </c>
      <c r="X1105">
        <v>7</v>
      </c>
      <c r="Y1105" t="s">
        <v>42</v>
      </c>
      <c r="Z1105">
        <v>2.99999999999994</v>
      </c>
      <c r="AA1105" t="s">
        <v>207</v>
      </c>
      <c r="AB1105" t="s">
        <v>41</v>
      </c>
    </row>
    <row r="1106" spans="1:28" x14ac:dyDescent="0.25">
      <c r="A1106" t="s">
        <v>28</v>
      </c>
      <c r="B1106" t="s">
        <v>2875</v>
      </c>
      <c r="C1106">
        <v>2014</v>
      </c>
      <c r="D1106" t="s">
        <v>44</v>
      </c>
      <c r="E1106" t="s">
        <v>5252</v>
      </c>
      <c r="F1106">
        <v>3</v>
      </c>
      <c r="G1106" t="s">
        <v>31</v>
      </c>
      <c r="H1106">
        <v>20</v>
      </c>
      <c r="I1106" t="s">
        <v>2876</v>
      </c>
      <c r="J1106" t="s">
        <v>33</v>
      </c>
      <c r="K1106" t="s">
        <v>92</v>
      </c>
      <c r="L1106" t="s">
        <v>2321</v>
      </c>
      <c r="M1106" t="s">
        <v>36</v>
      </c>
      <c r="N1106" t="s">
        <v>37</v>
      </c>
      <c r="O1106" t="s">
        <v>317</v>
      </c>
      <c r="P1106" t="s">
        <v>516</v>
      </c>
      <c r="Q1106" t="s">
        <v>517</v>
      </c>
      <c r="R1106">
        <v>0</v>
      </c>
      <c r="S1106" t="s">
        <v>96</v>
      </c>
      <c r="T1106">
        <v>3.3333333333333299</v>
      </c>
      <c r="U1106" t="s">
        <v>43</v>
      </c>
      <c r="V1106">
        <v>1.5</v>
      </c>
      <c r="W1106" t="s">
        <v>43</v>
      </c>
      <c r="X1106">
        <v>4</v>
      </c>
      <c r="Y1106" t="s">
        <v>42</v>
      </c>
      <c r="Z1106">
        <v>0.99999999999998002</v>
      </c>
    </row>
    <row r="1107" spans="1:28" x14ac:dyDescent="0.25">
      <c r="A1107" t="s">
        <v>55</v>
      </c>
      <c r="B1107" t="s">
        <v>2877</v>
      </c>
      <c r="C1107">
        <v>2014</v>
      </c>
      <c r="D1107" t="s">
        <v>77</v>
      </c>
      <c r="E1107" t="s">
        <v>5252</v>
      </c>
      <c r="F1107">
        <v>7.6</v>
      </c>
      <c r="G1107" t="s">
        <v>71</v>
      </c>
      <c r="H1107">
        <v>24</v>
      </c>
      <c r="I1107" t="s">
        <v>2878</v>
      </c>
      <c r="J1107" t="s">
        <v>193</v>
      </c>
      <c r="K1107" t="s">
        <v>74</v>
      </c>
      <c r="L1107" t="s">
        <v>1732</v>
      </c>
      <c r="M1107" t="s">
        <v>76</v>
      </c>
      <c r="N1107" t="s">
        <v>37</v>
      </c>
      <c r="O1107" t="s">
        <v>38</v>
      </c>
      <c r="P1107" t="s">
        <v>51</v>
      </c>
      <c r="T1107">
        <v>5.5</v>
      </c>
      <c r="U1107" t="s">
        <v>214</v>
      </c>
      <c r="V1107">
        <v>6.5</v>
      </c>
      <c r="W1107" t="s">
        <v>43</v>
      </c>
      <c r="X1107">
        <v>8</v>
      </c>
      <c r="Y1107" t="s">
        <v>43</v>
      </c>
      <c r="Z1107">
        <v>0.41666666666666002</v>
      </c>
    </row>
    <row r="1108" spans="1:28" x14ac:dyDescent="0.25">
      <c r="A1108" t="s">
        <v>55</v>
      </c>
      <c r="B1108" t="s">
        <v>2879</v>
      </c>
      <c r="C1108">
        <v>2012</v>
      </c>
      <c r="D1108" t="s">
        <v>44</v>
      </c>
      <c r="E1108" t="s">
        <v>5252</v>
      </c>
      <c r="F1108">
        <v>3.3</v>
      </c>
      <c r="G1108" t="s">
        <v>71</v>
      </c>
      <c r="H1108">
        <v>21</v>
      </c>
      <c r="I1108" t="s">
        <v>2880</v>
      </c>
      <c r="J1108" t="s">
        <v>73</v>
      </c>
      <c r="K1108" t="s">
        <v>74</v>
      </c>
      <c r="L1108" t="s">
        <v>1018</v>
      </c>
      <c r="M1108" t="s">
        <v>76</v>
      </c>
      <c r="N1108" t="s">
        <v>60</v>
      </c>
      <c r="O1108" t="s">
        <v>38</v>
      </c>
      <c r="P1108" t="s">
        <v>51</v>
      </c>
      <c r="T1108">
        <v>2</v>
      </c>
      <c r="U1108" t="s">
        <v>42</v>
      </c>
      <c r="V1108">
        <v>5.5</v>
      </c>
      <c r="W1108" t="s">
        <v>43</v>
      </c>
      <c r="X1108">
        <v>3.5</v>
      </c>
      <c r="Y1108" t="s">
        <v>43</v>
      </c>
      <c r="Z1108">
        <v>0.25</v>
      </c>
    </row>
    <row r="1109" spans="1:28" x14ac:dyDescent="0.25">
      <c r="A1109" t="s">
        <v>28</v>
      </c>
      <c r="B1109" t="s">
        <v>2881</v>
      </c>
      <c r="C1109">
        <v>2013</v>
      </c>
      <c r="D1109" t="s">
        <v>44</v>
      </c>
      <c r="E1109" t="s">
        <v>47</v>
      </c>
      <c r="F1109">
        <v>11.4</v>
      </c>
      <c r="G1109" t="s">
        <v>31</v>
      </c>
      <c r="H1109">
        <v>21</v>
      </c>
      <c r="I1109" t="s">
        <v>2882</v>
      </c>
      <c r="J1109" t="s">
        <v>33</v>
      </c>
      <c r="K1109" t="s">
        <v>34</v>
      </c>
      <c r="L1109" t="s">
        <v>50</v>
      </c>
      <c r="M1109" t="s">
        <v>36</v>
      </c>
      <c r="N1109" t="s">
        <v>37</v>
      </c>
      <c r="O1109" t="s">
        <v>38</v>
      </c>
      <c r="P1109" t="s">
        <v>51</v>
      </c>
      <c r="Q1109" t="s">
        <v>52</v>
      </c>
      <c r="R1109">
        <v>0</v>
      </c>
      <c r="S1109" t="s">
        <v>53</v>
      </c>
      <c r="T1109">
        <v>9</v>
      </c>
      <c r="U1109" t="s">
        <v>43</v>
      </c>
      <c r="V1109">
        <v>9.25</v>
      </c>
      <c r="W1109" t="s">
        <v>43</v>
      </c>
      <c r="X1109">
        <v>10</v>
      </c>
      <c r="Y1109" t="s">
        <v>42</v>
      </c>
      <c r="Z1109">
        <v>1.9166666666666301</v>
      </c>
    </row>
    <row r="1110" spans="1:28" x14ac:dyDescent="0.25">
      <c r="A1110" t="s">
        <v>277</v>
      </c>
      <c r="B1110" t="s">
        <v>2883</v>
      </c>
      <c r="C1110">
        <v>2013</v>
      </c>
      <c r="D1110" t="s">
        <v>319</v>
      </c>
      <c r="E1110" t="s">
        <v>377</v>
      </c>
      <c r="F1110">
        <v>5.2</v>
      </c>
      <c r="G1110" t="s">
        <v>31</v>
      </c>
      <c r="H1110">
        <v>21</v>
      </c>
      <c r="I1110" t="s">
        <v>2884</v>
      </c>
      <c r="J1110" t="s">
        <v>33</v>
      </c>
      <c r="K1110" t="s">
        <v>266</v>
      </c>
      <c r="M1110" t="s">
        <v>36</v>
      </c>
      <c r="N1110" t="s">
        <v>60</v>
      </c>
      <c r="O1110" t="s">
        <v>38</v>
      </c>
      <c r="P1110" t="s">
        <v>106</v>
      </c>
      <c r="Q1110" t="s">
        <v>374</v>
      </c>
      <c r="R1110">
        <v>0</v>
      </c>
      <c r="S1110" t="s">
        <v>375</v>
      </c>
      <c r="Z1110">
        <v>0.25</v>
      </c>
    </row>
    <row r="1111" spans="1:28" x14ac:dyDescent="0.25">
      <c r="A1111" t="s">
        <v>28</v>
      </c>
      <c r="B1111" t="s">
        <v>2885</v>
      </c>
      <c r="C1111">
        <v>2013</v>
      </c>
      <c r="D1111" t="s">
        <v>54</v>
      </c>
      <c r="E1111" t="s">
        <v>47</v>
      </c>
      <c r="F1111">
        <v>7.5</v>
      </c>
      <c r="G1111" t="s">
        <v>31</v>
      </c>
      <c r="H1111">
        <v>20</v>
      </c>
      <c r="I1111" t="s">
        <v>2886</v>
      </c>
      <c r="J1111" t="s">
        <v>89</v>
      </c>
      <c r="K1111" t="s">
        <v>34</v>
      </c>
      <c r="L1111" t="s">
        <v>285</v>
      </c>
      <c r="M1111" t="s">
        <v>36</v>
      </c>
      <c r="N1111" t="s">
        <v>37</v>
      </c>
      <c r="O1111" t="s">
        <v>317</v>
      </c>
      <c r="P1111" t="s">
        <v>96</v>
      </c>
      <c r="Q1111" t="s">
        <v>602</v>
      </c>
      <c r="R1111">
        <v>0</v>
      </c>
      <c r="S1111" t="s">
        <v>96</v>
      </c>
      <c r="T1111">
        <v>5</v>
      </c>
      <c r="U1111" t="s">
        <v>43</v>
      </c>
      <c r="V1111">
        <v>6</v>
      </c>
      <c r="W1111" t="s">
        <v>43</v>
      </c>
      <c r="X1111">
        <v>5</v>
      </c>
      <c r="Y1111" t="s">
        <v>42</v>
      </c>
      <c r="Z1111">
        <v>1.9166666666666301</v>
      </c>
    </row>
    <row r="1112" spans="1:28" x14ac:dyDescent="0.25">
      <c r="A1112" t="s">
        <v>28</v>
      </c>
      <c r="B1112" t="s">
        <v>2887</v>
      </c>
      <c r="C1112">
        <v>2014</v>
      </c>
      <c r="D1112" t="s">
        <v>44</v>
      </c>
      <c r="E1112" t="s">
        <v>47</v>
      </c>
      <c r="F1112">
        <v>10.6</v>
      </c>
      <c r="G1112" t="s">
        <v>31</v>
      </c>
      <c r="H1112">
        <v>20</v>
      </c>
      <c r="I1112" t="s">
        <v>2888</v>
      </c>
      <c r="J1112" t="s">
        <v>89</v>
      </c>
      <c r="K1112" t="s">
        <v>92</v>
      </c>
      <c r="L1112" t="s">
        <v>241</v>
      </c>
      <c r="M1112" t="s">
        <v>36</v>
      </c>
      <c r="N1112" t="s">
        <v>37</v>
      </c>
      <c r="O1112" t="s">
        <v>38</v>
      </c>
      <c r="P1112" t="s">
        <v>645</v>
      </c>
      <c r="Q1112" t="s">
        <v>646</v>
      </c>
      <c r="R1112">
        <v>0</v>
      </c>
      <c r="S1112" t="s">
        <v>96</v>
      </c>
      <c r="T1112">
        <v>11.3333333333333</v>
      </c>
      <c r="U1112" t="s">
        <v>43</v>
      </c>
      <c r="V1112">
        <v>6</v>
      </c>
      <c r="W1112" t="s">
        <v>43</v>
      </c>
      <c r="X1112">
        <v>8</v>
      </c>
      <c r="Y1112" t="s">
        <v>42</v>
      </c>
      <c r="Z1112">
        <v>0.99999999999998002</v>
      </c>
    </row>
    <row r="1113" spans="1:28" x14ac:dyDescent="0.25">
      <c r="A1113" t="s">
        <v>28</v>
      </c>
      <c r="B1113" t="s">
        <v>2889</v>
      </c>
      <c r="C1113">
        <v>2014</v>
      </c>
      <c r="D1113" t="s">
        <v>44</v>
      </c>
      <c r="E1113" t="s">
        <v>250</v>
      </c>
      <c r="F1113">
        <v>3.6</v>
      </c>
      <c r="G1113" t="s">
        <v>31</v>
      </c>
      <c r="H1113">
        <v>20</v>
      </c>
      <c r="I1113" t="s">
        <v>2890</v>
      </c>
      <c r="J1113" t="s">
        <v>33</v>
      </c>
      <c r="K1113" t="s">
        <v>187</v>
      </c>
      <c r="L1113" t="s">
        <v>800</v>
      </c>
      <c r="M1113" t="s">
        <v>36</v>
      </c>
      <c r="N1113" t="s">
        <v>37</v>
      </c>
      <c r="O1113" t="s">
        <v>38</v>
      </c>
      <c r="P1113" t="s">
        <v>645</v>
      </c>
      <c r="Q1113" t="s">
        <v>646</v>
      </c>
      <c r="R1113">
        <v>0</v>
      </c>
      <c r="S1113" t="s">
        <v>96</v>
      </c>
      <c r="Z1113">
        <v>0.99999999999998002</v>
      </c>
    </row>
    <row r="1114" spans="1:28" x14ac:dyDescent="0.25">
      <c r="A1114" t="s">
        <v>28</v>
      </c>
      <c r="B1114" t="s">
        <v>2891</v>
      </c>
      <c r="C1114">
        <v>2014</v>
      </c>
      <c r="D1114" t="s">
        <v>54</v>
      </c>
      <c r="E1114" t="s">
        <v>30</v>
      </c>
      <c r="F1114">
        <v>7.3</v>
      </c>
      <c r="G1114" t="s">
        <v>71</v>
      </c>
      <c r="H1114">
        <v>19</v>
      </c>
      <c r="I1114" t="s">
        <v>2892</v>
      </c>
      <c r="J1114" t="s">
        <v>231</v>
      </c>
      <c r="K1114" t="s">
        <v>74</v>
      </c>
      <c r="L1114" t="s">
        <v>2893</v>
      </c>
      <c r="M1114" t="s">
        <v>76</v>
      </c>
      <c r="N1114" t="s">
        <v>60</v>
      </c>
      <c r="O1114" t="s">
        <v>38</v>
      </c>
      <c r="P1114" t="s">
        <v>51</v>
      </c>
      <c r="Q1114" t="s">
        <v>52</v>
      </c>
      <c r="R1114">
        <v>0</v>
      </c>
      <c r="S1114" t="s">
        <v>53</v>
      </c>
      <c r="T1114">
        <v>7</v>
      </c>
      <c r="U1114" t="s">
        <v>42</v>
      </c>
      <c r="V1114">
        <v>7.75</v>
      </c>
      <c r="W1114" t="s">
        <v>43</v>
      </c>
      <c r="X1114">
        <v>9</v>
      </c>
      <c r="Y1114" t="s">
        <v>43</v>
      </c>
      <c r="Z1114">
        <v>0.91666666666664998</v>
      </c>
    </row>
    <row r="1115" spans="1:28" x14ac:dyDescent="0.25">
      <c r="A1115" t="s">
        <v>28</v>
      </c>
      <c r="B1115" t="s">
        <v>2894</v>
      </c>
      <c r="C1115">
        <v>2014</v>
      </c>
      <c r="D1115" t="s">
        <v>77</v>
      </c>
      <c r="E1115" t="s">
        <v>250</v>
      </c>
      <c r="F1115">
        <v>4.0999999999999996</v>
      </c>
      <c r="G1115" t="s">
        <v>184</v>
      </c>
      <c r="H1115">
        <v>32</v>
      </c>
      <c r="I1115" t="s">
        <v>2895</v>
      </c>
      <c r="J1115" t="s">
        <v>2896</v>
      </c>
      <c r="K1115" t="s">
        <v>187</v>
      </c>
      <c r="L1115" t="s">
        <v>308</v>
      </c>
      <c r="M1115" t="s">
        <v>76</v>
      </c>
      <c r="N1115" t="s">
        <v>37</v>
      </c>
      <c r="O1115" t="s">
        <v>38</v>
      </c>
      <c r="P1115" t="s">
        <v>195</v>
      </c>
      <c r="Q1115" t="s">
        <v>196</v>
      </c>
      <c r="R1115">
        <v>0</v>
      </c>
      <c r="S1115" t="s">
        <v>53</v>
      </c>
      <c r="Z1115">
        <v>0</v>
      </c>
    </row>
    <row r="1116" spans="1:28" x14ac:dyDescent="0.25">
      <c r="A1116" t="s">
        <v>28</v>
      </c>
      <c r="B1116" t="s">
        <v>2897</v>
      </c>
      <c r="C1116">
        <v>2012</v>
      </c>
      <c r="D1116" t="s">
        <v>68</v>
      </c>
      <c r="E1116" t="s">
        <v>5252</v>
      </c>
      <c r="F1116">
        <v>3.1</v>
      </c>
      <c r="G1116" t="s">
        <v>71</v>
      </c>
      <c r="H1116">
        <v>23</v>
      </c>
      <c r="I1116" t="s">
        <v>2898</v>
      </c>
      <c r="J1116" t="s">
        <v>154</v>
      </c>
      <c r="K1116" t="s">
        <v>74</v>
      </c>
      <c r="L1116" t="s">
        <v>2134</v>
      </c>
      <c r="M1116" t="s">
        <v>76</v>
      </c>
      <c r="N1116" t="s">
        <v>37</v>
      </c>
      <c r="O1116" t="s">
        <v>38</v>
      </c>
      <c r="P1116" t="s">
        <v>51</v>
      </c>
      <c r="Q1116" t="s">
        <v>52</v>
      </c>
      <c r="R1116">
        <v>0</v>
      </c>
      <c r="S1116" t="s">
        <v>53</v>
      </c>
      <c r="T1116">
        <v>6</v>
      </c>
      <c r="U1116" t="s">
        <v>42</v>
      </c>
      <c r="V1116">
        <v>1.3333333333333299</v>
      </c>
      <c r="W1116" t="s">
        <v>43</v>
      </c>
      <c r="X1116">
        <v>3.3333333333333299</v>
      </c>
      <c r="Y1116" t="s">
        <v>42</v>
      </c>
      <c r="Z1116">
        <v>1.74999999999997</v>
      </c>
    </row>
    <row r="1117" spans="1:28" x14ac:dyDescent="0.25">
      <c r="A1117" t="s">
        <v>28</v>
      </c>
      <c r="B1117" t="s">
        <v>2899</v>
      </c>
      <c r="C1117">
        <v>2012</v>
      </c>
      <c r="D1117" t="s">
        <v>115</v>
      </c>
      <c r="E1117" t="s">
        <v>5252</v>
      </c>
      <c r="F1117">
        <v>6.3</v>
      </c>
      <c r="G1117" t="s">
        <v>71</v>
      </c>
      <c r="H1117">
        <v>22</v>
      </c>
      <c r="I1117" t="s">
        <v>2900</v>
      </c>
      <c r="J1117" t="s">
        <v>199</v>
      </c>
      <c r="K1117" t="s">
        <v>205</v>
      </c>
      <c r="L1117" t="s">
        <v>1487</v>
      </c>
      <c r="M1117" t="s">
        <v>76</v>
      </c>
      <c r="N1117" t="s">
        <v>37</v>
      </c>
      <c r="O1117" t="s">
        <v>38</v>
      </c>
      <c r="P1117" t="s">
        <v>195</v>
      </c>
      <c r="Q1117" t="s">
        <v>196</v>
      </c>
      <c r="R1117">
        <v>0</v>
      </c>
      <c r="S1117" t="s">
        <v>53</v>
      </c>
      <c r="T1117">
        <v>7</v>
      </c>
      <c r="U1117" t="s">
        <v>43</v>
      </c>
      <c r="V1117">
        <v>3.75</v>
      </c>
      <c r="W1117" t="s">
        <v>43</v>
      </c>
      <c r="X1117">
        <v>9</v>
      </c>
      <c r="Y1117" t="s">
        <v>43</v>
      </c>
      <c r="Z1117">
        <v>1.99999999999996</v>
      </c>
    </row>
    <row r="1118" spans="1:28" x14ac:dyDescent="0.25">
      <c r="A1118" t="s">
        <v>28</v>
      </c>
      <c r="B1118" t="s">
        <v>2901</v>
      </c>
      <c r="C1118">
        <v>2013</v>
      </c>
      <c r="D1118" t="s">
        <v>68</v>
      </c>
      <c r="E1118" t="s">
        <v>5252</v>
      </c>
      <c r="F1118">
        <v>7.1</v>
      </c>
      <c r="G1118" t="s">
        <v>31</v>
      </c>
      <c r="H1118">
        <v>23</v>
      </c>
      <c r="I1118" t="s">
        <v>2902</v>
      </c>
      <c r="J1118" t="s">
        <v>434</v>
      </c>
      <c r="K1118" t="s">
        <v>205</v>
      </c>
      <c r="L1118" t="s">
        <v>2903</v>
      </c>
      <c r="M1118" t="s">
        <v>36</v>
      </c>
      <c r="N1118" t="s">
        <v>37</v>
      </c>
      <c r="O1118" t="s">
        <v>38</v>
      </c>
      <c r="P1118" t="s">
        <v>41</v>
      </c>
      <c r="Q1118" t="s">
        <v>207</v>
      </c>
      <c r="R1118">
        <v>0</v>
      </c>
      <c r="S1118" t="s">
        <v>41</v>
      </c>
      <c r="T1118">
        <v>2.6666666666666701</v>
      </c>
      <c r="U1118" t="s">
        <v>43</v>
      </c>
      <c r="V1118">
        <v>6</v>
      </c>
      <c r="W1118" t="s">
        <v>43</v>
      </c>
      <c r="X1118">
        <v>3.6666666666666701</v>
      </c>
      <c r="Y1118" t="s">
        <v>42</v>
      </c>
      <c r="Z1118">
        <v>1.99999999999996</v>
      </c>
    </row>
    <row r="1119" spans="1:28" x14ac:dyDescent="0.25">
      <c r="A1119" t="s">
        <v>61</v>
      </c>
      <c r="B1119" t="s">
        <v>2904</v>
      </c>
      <c r="C1119">
        <v>2012</v>
      </c>
      <c r="D1119" t="s">
        <v>319</v>
      </c>
      <c r="E1119" t="s">
        <v>377</v>
      </c>
      <c r="G1119" t="s">
        <v>31</v>
      </c>
      <c r="H1119">
        <v>22</v>
      </c>
      <c r="I1119" t="s">
        <v>2905</v>
      </c>
      <c r="J1119" t="s">
        <v>33</v>
      </c>
      <c r="K1119" t="s">
        <v>266</v>
      </c>
      <c r="M1119" t="s">
        <v>36</v>
      </c>
      <c r="N1119" t="s">
        <v>37</v>
      </c>
      <c r="O1119" t="s">
        <v>38</v>
      </c>
      <c r="P1119" t="s">
        <v>96</v>
      </c>
      <c r="Q1119" t="s">
        <v>875</v>
      </c>
      <c r="R1119">
        <v>0</v>
      </c>
      <c r="S1119" t="s">
        <v>849</v>
      </c>
      <c r="Z1119">
        <v>1.1666666666666501</v>
      </c>
    </row>
    <row r="1120" spans="1:28" x14ac:dyDescent="0.25">
      <c r="A1120" t="s">
        <v>55</v>
      </c>
      <c r="B1120" t="s">
        <v>2906</v>
      </c>
      <c r="C1120">
        <v>2013</v>
      </c>
      <c r="D1120" t="s">
        <v>54</v>
      </c>
      <c r="E1120" t="s">
        <v>47</v>
      </c>
      <c r="F1120">
        <v>5.7</v>
      </c>
      <c r="G1120" t="s">
        <v>31</v>
      </c>
      <c r="H1120">
        <v>21</v>
      </c>
      <c r="I1120" t="s">
        <v>2907</v>
      </c>
      <c r="J1120" t="s">
        <v>89</v>
      </c>
      <c r="K1120" t="s">
        <v>92</v>
      </c>
      <c r="L1120" t="s">
        <v>93</v>
      </c>
      <c r="M1120" t="s">
        <v>36</v>
      </c>
      <c r="N1120" t="s">
        <v>37</v>
      </c>
      <c r="O1120" t="s">
        <v>38</v>
      </c>
      <c r="P1120" t="s">
        <v>96</v>
      </c>
      <c r="Z1120">
        <v>0.74999999999999001</v>
      </c>
    </row>
    <row r="1121" spans="1:28" x14ac:dyDescent="0.25">
      <c r="A1121" t="s">
        <v>28</v>
      </c>
      <c r="B1121" t="s">
        <v>2908</v>
      </c>
      <c r="C1121">
        <v>2013</v>
      </c>
      <c r="D1121" t="s">
        <v>115</v>
      </c>
      <c r="E1121" t="s">
        <v>47</v>
      </c>
      <c r="F1121">
        <v>8.6999999999999993</v>
      </c>
      <c r="G1121" t="s">
        <v>71</v>
      </c>
      <c r="H1121">
        <v>21</v>
      </c>
      <c r="I1121" t="s">
        <v>2909</v>
      </c>
      <c r="J1121" t="s">
        <v>73</v>
      </c>
      <c r="K1121" t="s">
        <v>74</v>
      </c>
      <c r="L1121" t="s">
        <v>667</v>
      </c>
      <c r="M1121" t="s">
        <v>76</v>
      </c>
      <c r="N1121" t="s">
        <v>37</v>
      </c>
      <c r="O1121" t="s">
        <v>38</v>
      </c>
      <c r="P1121" t="s">
        <v>51</v>
      </c>
      <c r="Q1121" t="s">
        <v>52</v>
      </c>
      <c r="R1121">
        <v>0</v>
      </c>
      <c r="S1121" t="s">
        <v>53</v>
      </c>
      <c r="T1121">
        <v>6</v>
      </c>
      <c r="U1121" t="s">
        <v>43</v>
      </c>
      <c r="V1121">
        <v>8</v>
      </c>
      <c r="W1121" t="s">
        <v>43</v>
      </c>
      <c r="X1121">
        <v>9</v>
      </c>
      <c r="Y1121" t="s">
        <v>42</v>
      </c>
      <c r="Z1121">
        <v>1.99999999999996</v>
      </c>
    </row>
    <row r="1122" spans="1:28" x14ac:dyDescent="0.25">
      <c r="A1122" t="s">
        <v>28</v>
      </c>
      <c r="B1122" t="s">
        <v>2910</v>
      </c>
      <c r="C1122">
        <v>2014</v>
      </c>
      <c r="D1122" t="s">
        <v>44</v>
      </c>
      <c r="E1122" t="s">
        <v>5252</v>
      </c>
      <c r="F1122">
        <v>5.0999999999999996</v>
      </c>
      <c r="G1122" t="s">
        <v>31</v>
      </c>
      <c r="H1122">
        <v>21</v>
      </c>
      <c r="I1122" t="s">
        <v>2911</v>
      </c>
      <c r="J1122" t="s">
        <v>33</v>
      </c>
      <c r="K1122" t="s">
        <v>34</v>
      </c>
      <c r="L1122" t="s">
        <v>190</v>
      </c>
      <c r="M1122" t="s">
        <v>36</v>
      </c>
      <c r="N1122" t="s">
        <v>37</v>
      </c>
      <c r="O1122" t="s">
        <v>38</v>
      </c>
      <c r="P1122" t="s">
        <v>51</v>
      </c>
      <c r="Q1122" t="s">
        <v>52</v>
      </c>
      <c r="R1122">
        <v>0</v>
      </c>
      <c r="S1122" t="s">
        <v>53</v>
      </c>
      <c r="T1122">
        <v>7</v>
      </c>
      <c r="U1122" t="s">
        <v>42</v>
      </c>
      <c r="V1122">
        <v>5</v>
      </c>
      <c r="W1122" t="s">
        <v>43</v>
      </c>
      <c r="X1122">
        <v>4.75</v>
      </c>
      <c r="Y1122" t="s">
        <v>43</v>
      </c>
      <c r="Z1122">
        <v>0.91666666666664998</v>
      </c>
    </row>
    <row r="1123" spans="1:28" x14ac:dyDescent="0.25">
      <c r="A1123" t="s">
        <v>55</v>
      </c>
      <c r="B1123" t="s">
        <v>2912</v>
      </c>
      <c r="C1123">
        <v>2012</v>
      </c>
      <c r="D1123" t="s">
        <v>54</v>
      </c>
      <c r="E1123" t="s">
        <v>5252</v>
      </c>
      <c r="F1123">
        <v>2.7</v>
      </c>
      <c r="G1123" t="s">
        <v>71</v>
      </c>
      <c r="H1123">
        <v>19</v>
      </c>
      <c r="I1123" t="s">
        <v>2913</v>
      </c>
      <c r="J1123" t="s">
        <v>450</v>
      </c>
      <c r="K1123" t="s">
        <v>74</v>
      </c>
      <c r="L1123" t="s">
        <v>238</v>
      </c>
      <c r="M1123" t="s">
        <v>76</v>
      </c>
      <c r="N1123" t="s">
        <v>60</v>
      </c>
      <c r="O1123" t="s">
        <v>38</v>
      </c>
      <c r="P1123" t="s">
        <v>51</v>
      </c>
      <c r="T1123">
        <v>2</v>
      </c>
      <c r="U1123" t="s">
        <v>43</v>
      </c>
      <c r="V1123">
        <v>1.3333333333333299</v>
      </c>
      <c r="W1123" t="s">
        <v>43</v>
      </c>
      <c r="X1123">
        <v>3.3333333333333299</v>
      </c>
      <c r="Y1123" t="s">
        <v>42</v>
      </c>
      <c r="Z1123">
        <v>8.3333333333329998E-2</v>
      </c>
    </row>
    <row r="1124" spans="1:28" x14ac:dyDescent="0.25">
      <c r="A1124" t="s">
        <v>28</v>
      </c>
      <c r="B1124" t="s">
        <v>2914</v>
      </c>
      <c r="C1124">
        <v>2014</v>
      </c>
      <c r="D1124" t="s">
        <v>54</v>
      </c>
      <c r="E1124" t="s">
        <v>47</v>
      </c>
      <c r="F1124">
        <v>7.9</v>
      </c>
      <c r="G1124" t="s">
        <v>31</v>
      </c>
      <c r="H1124">
        <v>20</v>
      </c>
      <c r="I1124" t="s">
        <v>2915</v>
      </c>
      <c r="J1124" t="s">
        <v>33</v>
      </c>
      <c r="K1124" t="s">
        <v>58</v>
      </c>
      <c r="L1124" t="s">
        <v>59</v>
      </c>
      <c r="M1124" t="s">
        <v>36</v>
      </c>
      <c r="N1124" t="s">
        <v>37</v>
      </c>
      <c r="O1124" t="s">
        <v>38</v>
      </c>
      <c r="P1124" t="s">
        <v>51</v>
      </c>
      <c r="Q1124" t="s">
        <v>52</v>
      </c>
      <c r="R1124">
        <v>0</v>
      </c>
      <c r="S1124" t="s">
        <v>53</v>
      </c>
      <c r="T1124">
        <v>7</v>
      </c>
      <c r="U1124" t="s">
        <v>42</v>
      </c>
      <c r="V1124">
        <v>6.25</v>
      </c>
      <c r="W1124" t="s">
        <v>43</v>
      </c>
      <c r="X1124">
        <v>9</v>
      </c>
      <c r="Y1124" t="s">
        <v>43</v>
      </c>
      <c r="Z1124">
        <v>0.99999999999998002</v>
      </c>
    </row>
    <row r="1125" spans="1:28" x14ac:dyDescent="0.25">
      <c r="A1125" t="s">
        <v>28</v>
      </c>
      <c r="B1125" t="s">
        <v>2916</v>
      </c>
      <c r="C1125">
        <v>2013</v>
      </c>
      <c r="D1125" t="s">
        <v>54</v>
      </c>
      <c r="E1125" t="s">
        <v>47</v>
      </c>
      <c r="F1125">
        <v>4.3</v>
      </c>
      <c r="G1125" t="s">
        <v>143</v>
      </c>
      <c r="H1125">
        <v>19</v>
      </c>
      <c r="I1125" t="s">
        <v>2917</v>
      </c>
      <c r="J1125" t="s">
        <v>2700</v>
      </c>
      <c r="K1125" t="s">
        <v>160</v>
      </c>
      <c r="L1125" t="s">
        <v>161</v>
      </c>
      <c r="M1125" t="s">
        <v>36</v>
      </c>
      <c r="N1125" t="s">
        <v>37</v>
      </c>
      <c r="O1125" t="s">
        <v>38</v>
      </c>
      <c r="P1125" t="s">
        <v>39</v>
      </c>
      <c r="Q1125" t="s">
        <v>40</v>
      </c>
      <c r="R1125">
        <v>0</v>
      </c>
      <c r="S1125" t="s">
        <v>41</v>
      </c>
      <c r="T1125">
        <v>1.3333333333333299</v>
      </c>
      <c r="U1125" t="s">
        <v>42</v>
      </c>
      <c r="V1125">
        <v>2.6666666666666701</v>
      </c>
      <c r="W1125" t="s">
        <v>43</v>
      </c>
      <c r="X1125">
        <v>3.3333333333333299</v>
      </c>
      <c r="Y1125" t="s">
        <v>42</v>
      </c>
      <c r="Z1125">
        <v>1.8333333333333</v>
      </c>
    </row>
    <row r="1126" spans="1:28" x14ac:dyDescent="0.25">
      <c r="A1126" t="s">
        <v>28</v>
      </c>
      <c r="B1126" t="s">
        <v>2918</v>
      </c>
      <c r="C1126">
        <v>2014</v>
      </c>
      <c r="D1126" t="s">
        <v>54</v>
      </c>
      <c r="E1126" t="s">
        <v>70</v>
      </c>
      <c r="F1126">
        <v>3.6</v>
      </c>
      <c r="G1126" t="s">
        <v>31</v>
      </c>
      <c r="H1126">
        <v>20</v>
      </c>
      <c r="I1126" t="s">
        <v>2919</v>
      </c>
      <c r="J1126" t="s">
        <v>89</v>
      </c>
      <c r="K1126" t="s">
        <v>266</v>
      </c>
      <c r="L1126" t="s">
        <v>800</v>
      </c>
      <c r="M1126" t="s">
        <v>36</v>
      </c>
      <c r="N1126" t="s">
        <v>37</v>
      </c>
      <c r="O1126" t="s">
        <v>38</v>
      </c>
      <c r="P1126" t="s">
        <v>51</v>
      </c>
      <c r="Q1126" t="s">
        <v>52</v>
      </c>
      <c r="R1126">
        <v>0</v>
      </c>
      <c r="S1126" t="s">
        <v>53</v>
      </c>
      <c r="Z1126">
        <v>0.74999999999999001</v>
      </c>
    </row>
    <row r="1127" spans="1:28" x14ac:dyDescent="0.25">
      <c r="A1127" t="s">
        <v>28</v>
      </c>
      <c r="B1127" t="s">
        <v>2920</v>
      </c>
      <c r="C1127">
        <v>2013</v>
      </c>
      <c r="D1127" t="s">
        <v>319</v>
      </c>
      <c r="E1127" t="s">
        <v>377</v>
      </c>
      <c r="F1127">
        <v>3.2</v>
      </c>
      <c r="G1127" t="s">
        <v>143</v>
      </c>
      <c r="H1127">
        <v>23</v>
      </c>
      <c r="I1127" t="s">
        <v>2921</v>
      </c>
      <c r="J1127" t="s">
        <v>365</v>
      </c>
      <c r="K1127" t="s">
        <v>266</v>
      </c>
      <c r="M1127" t="s">
        <v>148</v>
      </c>
      <c r="N1127" t="s">
        <v>37</v>
      </c>
      <c r="O1127" t="s">
        <v>38</v>
      </c>
      <c r="P1127" t="s">
        <v>401</v>
      </c>
      <c r="Q1127" t="s">
        <v>1509</v>
      </c>
      <c r="R1127">
        <v>0</v>
      </c>
      <c r="S1127" t="s">
        <v>96</v>
      </c>
      <c r="Z1127">
        <v>1.6666666666666301</v>
      </c>
    </row>
    <row r="1128" spans="1:28" x14ac:dyDescent="0.25">
      <c r="A1128" t="s">
        <v>55</v>
      </c>
      <c r="B1128" t="s">
        <v>2922</v>
      </c>
      <c r="C1128">
        <v>2012</v>
      </c>
      <c r="D1128" t="s">
        <v>44</v>
      </c>
      <c r="E1128" t="s">
        <v>5252</v>
      </c>
      <c r="F1128">
        <v>5.7</v>
      </c>
      <c r="G1128" t="s">
        <v>31</v>
      </c>
      <c r="H1128">
        <v>20</v>
      </c>
      <c r="I1128" t="s">
        <v>2923</v>
      </c>
      <c r="J1128" t="s">
        <v>89</v>
      </c>
      <c r="K1128" t="s">
        <v>266</v>
      </c>
      <c r="M1128" t="s">
        <v>36</v>
      </c>
      <c r="N1128" t="s">
        <v>37</v>
      </c>
      <c r="O1128" t="s">
        <v>38</v>
      </c>
      <c r="P1128" t="s">
        <v>119</v>
      </c>
      <c r="Z1128">
        <v>8.3333333333329998E-2</v>
      </c>
    </row>
    <row r="1129" spans="1:28" x14ac:dyDescent="0.25">
      <c r="A1129" t="s">
        <v>28</v>
      </c>
      <c r="B1129" t="s">
        <v>2924</v>
      </c>
      <c r="C1129">
        <v>2013</v>
      </c>
      <c r="D1129" t="s">
        <v>54</v>
      </c>
      <c r="E1129" t="s">
        <v>30</v>
      </c>
      <c r="F1129">
        <v>9.3000000000000007</v>
      </c>
      <c r="G1129" t="s">
        <v>31</v>
      </c>
      <c r="H1129">
        <v>19</v>
      </c>
      <c r="I1129" t="s">
        <v>2925</v>
      </c>
      <c r="J1129" t="s">
        <v>434</v>
      </c>
      <c r="K1129" t="s">
        <v>657</v>
      </c>
      <c r="L1129" t="s">
        <v>2926</v>
      </c>
      <c r="M1129" t="s">
        <v>36</v>
      </c>
      <c r="N1129" t="s">
        <v>37</v>
      </c>
      <c r="O1129" t="s">
        <v>38</v>
      </c>
      <c r="P1129" t="s">
        <v>96</v>
      </c>
      <c r="Q1129" t="s">
        <v>125</v>
      </c>
      <c r="R1129">
        <v>0</v>
      </c>
      <c r="S1129" t="s">
        <v>96</v>
      </c>
      <c r="Z1129">
        <v>1.99999999999996</v>
      </c>
    </row>
    <row r="1130" spans="1:28" x14ac:dyDescent="0.25">
      <c r="A1130" t="s">
        <v>28</v>
      </c>
      <c r="B1130" t="s">
        <v>2927</v>
      </c>
      <c r="C1130">
        <v>2012</v>
      </c>
      <c r="D1130" t="s">
        <v>77</v>
      </c>
      <c r="E1130" t="s">
        <v>5252</v>
      </c>
      <c r="F1130">
        <v>5.5</v>
      </c>
      <c r="G1130" t="s">
        <v>71</v>
      </c>
      <c r="H1130">
        <v>28</v>
      </c>
      <c r="I1130" t="s">
        <v>2928</v>
      </c>
      <c r="J1130" t="s">
        <v>73</v>
      </c>
      <c r="K1130" t="s">
        <v>74</v>
      </c>
      <c r="L1130" t="s">
        <v>1018</v>
      </c>
      <c r="M1130" t="s">
        <v>76</v>
      </c>
      <c r="N1130" t="s">
        <v>37</v>
      </c>
      <c r="O1130" t="s">
        <v>38</v>
      </c>
      <c r="P1130" t="s">
        <v>51</v>
      </c>
      <c r="Q1130" t="s">
        <v>52</v>
      </c>
      <c r="R1130">
        <v>0</v>
      </c>
      <c r="S1130" t="s">
        <v>53</v>
      </c>
      <c r="Z1130">
        <v>2.8333333333332802</v>
      </c>
    </row>
    <row r="1131" spans="1:28" x14ac:dyDescent="0.25">
      <c r="A1131" t="s">
        <v>28</v>
      </c>
      <c r="B1131" t="s">
        <v>2929</v>
      </c>
      <c r="C1131">
        <v>2014</v>
      </c>
      <c r="D1131" t="s">
        <v>77</v>
      </c>
      <c r="E1131" t="s">
        <v>250</v>
      </c>
      <c r="F1131">
        <v>11.6</v>
      </c>
      <c r="G1131" t="s">
        <v>71</v>
      </c>
      <c r="H1131">
        <v>25</v>
      </c>
      <c r="I1131" t="s">
        <v>2930</v>
      </c>
      <c r="J1131" t="s">
        <v>869</v>
      </c>
      <c r="K1131" t="s">
        <v>187</v>
      </c>
      <c r="L1131" t="s">
        <v>308</v>
      </c>
      <c r="M1131" t="s">
        <v>76</v>
      </c>
      <c r="N1131" t="s">
        <v>37</v>
      </c>
      <c r="O1131" t="s">
        <v>38</v>
      </c>
      <c r="P1131" t="s">
        <v>195</v>
      </c>
      <c r="Q1131" t="s">
        <v>196</v>
      </c>
      <c r="R1131">
        <v>0</v>
      </c>
      <c r="S1131" t="s">
        <v>53</v>
      </c>
      <c r="Z1131">
        <v>0.91666666666664998</v>
      </c>
    </row>
    <row r="1132" spans="1:28" x14ac:dyDescent="0.25">
      <c r="A1132" t="s">
        <v>28</v>
      </c>
      <c r="B1132" t="s">
        <v>2931</v>
      </c>
      <c r="C1132">
        <v>2013</v>
      </c>
      <c r="D1132" t="s">
        <v>44</v>
      </c>
      <c r="E1132" t="s">
        <v>122</v>
      </c>
      <c r="F1132">
        <v>4.2</v>
      </c>
      <c r="G1132" t="s">
        <v>98</v>
      </c>
      <c r="H1132">
        <v>23</v>
      </c>
      <c r="I1132" t="s">
        <v>2932</v>
      </c>
      <c r="J1132" t="s">
        <v>1147</v>
      </c>
      <c r="K1132" t="s">
        <v>92</v>
      </c>
      <c r="L1132" t="s">
        <v>1842</v>
      </c>
      <c r="M1132" t="s">
        <v>36</v>
      </c>
      <c r="N1132" t="s">
        <v>37</v>
      </c>
      <c r="O1132" t="s">
        <v>38</v>
      </c>
      <c r="P1132" t="s">
        <v>39</v>
      </c>
      <c r="Q1132" t="s">
        <v>612</v>
      </c>
      <c r="R1132">
        <v>0</v>
      </c>
      <c r="S1132" t="s">
        <v>41</v>
      </c>
      <c r="Z1132">
        <v>1.8333333333333</v>
      </c>
    </row>
    <row r="1133" spans="1:28" x14ac:dyDescent="0.25">
      <c r="A1133" t="s">
        <v>28</v>
      </c>
      <c r="B1133" t="s">
        <v>2933</v>
      </c>
      <c r="C1133">
        <v>2013</v>
      </c>
      <c r="D1133" t="s">
        <v>83</v>
      </c>
      <c r="E1133" t="s">
        <v>290</v>
      </c>
      <c r="F1133">
        <v>4.3</v>
      </c>
      <c r="G1133" t="s">
        <v>71</v>
      </c>
      <c r="H1133">
        <v>23</v>
      </c>
      <c r="I1133" t="s">
        <v>2934</v>
      </c>
      <c r="J1133" t="s">
        <v>252</v>
      </c>
      <c r="K1133" t="s">
        <v>657</v>
      </c>
      <c r="L1133" t="s">
        <v>658</v>
      </c>
      <c r="M1133" t="s">
        <v>76</v>
      </c>
      <c r="N1133" t="s">
        <v>37</v>
      </c>
      <c r="O1133" t="s">
        <v>38</v>
      </c>
      <c r="P1133" t="s">
        <v>51</v>
      </c>
      <c r="Q1133" t="s">
        <v>52</v>
      </c>
      <c r="R1133">
        <v>0</v>
      </c>
      <c r="S1133" t="s">
        <v>53</v>
      </c>
      <c r="Z1133">
        <v>0.33333333333332998</v>
      </c>
    </row>
    <row r="1134" spans="1:28" x14ac:dyDescent="0.25">
      <c r="A1134" t="s">
        <v>55</v>
      </c>
      <c r="B1134" t="s">
        <v>2935</v>
      </c>
      <c r="C1134">
        <v>2013</v>
      </c>
      <c r="D1134" t="s">
        <v>115</v>
      </c>
      <c r="E1134" t="s">
        <v>5252</v>
      </c>
      <c r="F1134">
        <v>6.7</v>
      </c>
      <c r="G1134" t="s">
        <v>71</v>
      </c>
      <c r="H1134">
        <v>21</v>
      </c>
      <c r="I1134" t="s">
        <v>2936</v>
      </c>
      <c r="J1134" t="s">
        <v>554</v>
      </c>
      <c r="K1134" t="s">
        <v>74</v>
      </c>
      <c r="L1134" t="s">
        <v>673</v>
      </c>
      <c r="M1134" t="s">
        <v>76</v>
      </c>
      <c r="N1134" t="s">
        <v>37</v>
      </c>
      <c r="O1134" t="s">
        <v>38</v>
      </c>
      <c r="P1134" t="s">
        <v>51</v>
      </c>
      <c r="T1134">
        <v>3</v>
      </c>
      <c r="U1134" t="s">
        <v>42</v>
      </c>
      <c r="V1134">
        <v>6.25</v>
      </c>
      <c r="W1134" t="s">
        <v>43</v>
      </c>
      <c r="X1134">
        <v>10.6666666666667</v>
      </c>
      <c r="Y1134" t="s">
        <v>43</v>
      </c>
      <c r="Z1134">
        <v>0.49999999999999001</v>
      </c>
    </row>
    <row r="1135" spans="1:28" x14ac:dyDescent="0.25">
      <c r="A1135" t="s">
        <v>45</v>
      </c>
      <c r="B1135" t="s">
        <v>2937</v>
      </c>
      <c r="C1135">
        <v>2012</v>
      </c>
      <c r="D1135" t="s">
        <v>54</v>
      </c>
      <c r="E1135" t="s">
        <v>5252</v>
      </c>
      <c r="F1135">
        <v>11.3</v>
      </c>
      <c r="G1135" t="s">
        <v>31</v>
      </c>
      <c r="H1135">
        <v>19</v>
      </c>
      <c r="I1135" t="s">
        <v>2938</v>
      </c>
      <c r="J1135" t="s">
        <v>434</v>
      </c>
      <c r="K1135" t="s">
        <v>34</v>
      </c>
      <c r="L1135" t="s">
        <v>64</v>
      </c>
      <c r="M1135" t="s">
        <v>36</v>
      </c>
      <c r="N1135" t="s">
        <v>37</v>
      </c>
      <c r="O1135" t="s">
        <v>38</v>
      </c>
      <c r="P1135" t="s">
        <v>119</v>
      </c>
      <c r="Z1135">
        <v>2.99999999999994</v>
      </c>
      <c r="AA1135" t="s">
        <v>120</v>
      </c>
      <c r="AB1135" t="s">
        <v>41</v>
      </c>
    </row>
    <row r="1136" spans="1:28" x14ac:dyDescent="0.25">
      <c r="A1136" t="s">
        <v>28</v>
      </c>
      <c r="B1136" t="s">
        <v>2939</v>
      </c>
      <c r="C1136">
        <v>2013</v>
      </c>
      <c r="D1136" t="s">
        <v>54</v>
      </c>
      <c r="E1136" t="s">
        <v>47</v>
      </c>
      <c r="F1136">
        <v>13.6</v>
      </c>
      <c r="G1136" t="s">
        <v>31</v>
      </c>
      <c r="H1136">
        <v>19</v>
      </c>
      <c r="I1136" t="s">
        <v>2940</v>
      </c>
      <c r="J1136" t="s">
        <v>635</v>
      </c>
      <c r="K1136" t="s">
        <v>34</v>
      </c>
      <c r="L1136" t="s">
        <v>64</v>
      </c>
      <c r="M1136" t="s">
        <v>36</v>
      </c>
      <c r="N1136" t="s">
        <v>37</v>
      </c>
      <c r="O1136" t="s">
        <v>38</v>
      </c>
      <c r="P1136" t="s">
        <v>96</v>
      </c>
      <c r="Q1136" t="s">
        <v>125</v>
      </c>
      <c r="R1136">
        <v>0</v>
      </c>
      <c r="S1136" t="s">
        <v>96</v>
      </c>
      <c r="T1136">
        <v>12</v>
      </c>
      <c r="U1136" t="s">
        <v>43</v>
      </c>
      <c r="V1136">
        <v>12</v>
      </c>
      <c r="W1136" t="s">
        <v>43</v>
      </c>
      <c r="X1136">
        <v>12</v>
      </c>
      <c r="Y1136" t="s">
        <v>43</v>
      </c>
      <c r="Z1136">
        <v>1.99999999999996</v>
      </c>
    </row>
    <row r="1137" spans="1:28" x14ac:dyDescent="0.25">
      <c r="A1137" t="s">
        <v>28</v>
      </c>
      <c r="B1137" t="s">
        <v>2941</v>
      </c>
      <c r="C1137">
        <v>2013</v>
      </c>
      <c r="D1137" t="s">
        <v>77</v>
      </c>
      <c r="E1137" t="s">
        <v>290</v>
      </c>
      <c r="F1137">
        <v>5.8</v>
      </c>
      <c r="G1137" t="s">
        <v>71</v>
      </c>
      <c r="H1137">
        <v>30</v>
      </c>
      <c r="I1137" t="s">
        <v>2942</v>
      </c>
      <c r="J1137" t="s">
        <v>73</v>
      </c>
      <c r="K1137" t="s">
        <v>160</v>
      </c>
      <c r="L1137" t="s">
        <v>1688</v>
      </c>
      <c r="M1137" t="s">
        <v>76</v>
      </c>
      <c r="N1137" t="s">
        <v>60</v>
      </c>
      <c r="O1137" t="s">
        <v>38</v>
      </c>
      <c r="P1137" t="s">
        <v>195</v>
      </c>
      <c r="Q1137" t="s">
        <v>196</v>
      </c>
      <c r="R1137">
        <v>0</v>
      </c>
      <c r="S1137" t="s">
        <v>53</v>
      </c>
      <c r="Z1137">
        <v>1.99999999999996</v>
      </c>
    </row>
    <row r="1138" spans="1:28" x14ac:dyDescent="0.25">
      <c r="A1138" t="s">
        <v>28</v>
      </c>
      <c r="B1138" t="s">
        <v>2943</v>
      </c>
      <c r="C1138">
        <v>2014</v>
      </c>
      <c r="D1138" t="s">
        <v>83</v>
      </c>
      <c r="E1138" t="s">
        <v>122</v>
      </c>
      <c r="F1138">
        <v>7.8</v>
      </c>
      <c r="G1138" t="s">
        <v>71</v>
      </c>
      <c r="H1138">
        <v>26</v>
      </c>
      <c r="I1138" t="s">
        <v>2944</v>
      </c>
      <c r="J1138" t="s">
        <v>869</v>
      </c>
      <c r="K1138" t="s">
        <v>160</v>
      </c>
      <c r="L1138" t="s">
        <v>683</v>
      </c>
      <c r="M1138" t="s">
        <v>76</v>
      </c>
      <c r="N1138" t="s">
        <v>37</v>
      </c>
      <c r="O1138" t="s">
        <v>38</v>
      </c>
      <c r="P1138" t="s">
        <v>51</v>
      </c>
      <c r="Q1138" t="s">
        <v>52</v>
      </c>
      <c r="R1138">
        <v>0</v>
      </c>
      <c r="S1138" t="s">
        <v>53</v>
      </c>
      <c r="T1138">
        <v>7</v>
      </c>
      <c r="U1138" t="s">
        <v>43</v>
      </c>
      <c r="V1138">
        <v>8.5</v>
      </c>
      <c r="W1138" t="s">
        <v>43</v>
      </c>
      <c r="X1138">
        <v>6</v>
      </c>
      <c r="Y1138" t="s">
        <v>42</v>
      </c>
      <c r="Z1138">
        <v>0.91666666666664998</v>
      </c>
    </row>
    <row r="1139" spans="1:28" x14ac:dyDescent="0.25">
      <c r="A1139" t="s">
        <v>28</v>
      </c>
      <c r="B1139" t="s">
        <v>2945</v>
      </c>
      <c r="C1139">
        <v>2012</v>
      </c>
      <c r="D1139" t="s">
        <v>44</v>
      </c>
      <c r="E1139" t="s">
        <v>5252</v>
      </c>
      <c r="F1139">
        <v>5.4</v>
      </c>
      <c r="G1139" t="s">
        <v>71</v>
      </c>
      <c r="H1139">
        <v>21</v>
      </c>
      <c r="I1139" t="s">
        <v>2946</v>
      </c>
      <c r="J1139" t="s">
        <v>554</v>
      </c>
      <c r="K1139" t="s">
        <v>74</v>
      </c>
      <c r="L1139" t="s">
        <v>200</v>
      </c>
      <c r="M1139" t="s">
        <v>76</v>
      </c>
      <c r="N1139" t="s">
        <v>37</v>
      </c>
      <c r="O1139" t="s">
        <v>38</v>
      </c>
      <c r="P1139" t="s">
        <v>51</v>
      </c>
      <c r="Q1139" t="s">
        <v>52</v>
      </c>
      <c r="R1139">
        <v>0</v>
      </c>
      <c r="S1139" t="s">
        <v>53</v>
      </c>
      <c r="T1139">
        <v>3.5</v>
      </c>
      <c r="U1139" t="s">
        <v>42</v>
      </c>
      <c r="V1139">
        <v>8</v>
      </c>
      <c r="W1139" t="s">
        <v>43</v>
      </c>
      <c r="X1139">
        <v>2</v>
      </c>
      <c r="Y1139" t="s">
        <v>43</v>
      </c>
      <c r="Z1139">
        <v>2.49999999999996</v>
      </c>
    </row>
    <row r="1140" spans="1:28" x14ac:dyDescent="0.25">
      <c r="A1140" t="s">
        <v>55</v>
      </c>
      <c r="B1140" t="s">
        <v>2947</v>
      </c>
      <c r="C1140">
        <v>2013</v>
      </c>
      <c r="D1140" t="s">
        <v>44</v>
      </c>
      <c r="E1140" t="s">
        <v>47</v>
      </c>
      <c r="F1140">
        <v>5.9</v>
      </c>
      <c r="G1140" t="s">
        <v>31</v>
      </c>
      <c r="H1140">
        <v>21</v>
      </c>
      <c r="I1140" t="s">
        <v>2948</v>
      </c>
      <c r="J1140" t="s">
        <v>632</v>
      </c>
      <c r="K1140" t="s">
        <v>34</v>
      </c>
      <c r="L1140" t="s">
        <v>64</v>
      </c>
      <c r="M1140" t="s">
        <v>36</v>
      </c>
      <c r="N1140" t="s">
        <v>37</v>
      </c>
      <c r="O1140" t="s">
        <v>38</v>
      </c>
      <c r="P1140" t="s">
        <v>51</v>
      </c>
      <c r="T1140">
        <v>4.3333333333333304</v>
      </c>
      <c r="U1140" t="s">
        <v>43</v>
      </c>
      <c r="V1140">
        <v>2.6666666666666701</v>
      </c>
      <c r="W1140" t="s">
        <v>43</v>
      </c>
      <c r="X1140">
        <v>7</v>
      </c>
      <c r="Y1140" t="s">
        <v>43</v>
      </c>
      <c r="Z1140">
        <v>0.33333333333332998</v>
      </c>
    </row>
    <row r="1141" spans="1:28" x14ac:dyDescent="0.25">
      <c r="A1141" t="s">
        <v>45</v>
      </c>
      <c r="B1141" t="s">
        <v>2949</v>
      </c>
      <c r="C1141">
        <v>2012</v>
      </c>
      <c r="D1141" t="s">
        <v>44</v>
      </c>
      <c r="E1141" t="s">
        <v>47</v>
      </c>
      <c r="F1141">
        <v>9.6</v>
      </c>
      <c r="G1141" t="s">
        <v>31</v>
      </c>
      <c r="H1141">
        <v>20</v>
      </c>
      <c r="I1141" t="s">
        <v>2950</v>
      </c>
      <c r="J1141" t="s">
        <v>89</v>
      </c>
      <c r="K1141" t="s">
        <v>74</v>
      </c>
      <c r="L1141" t="s">
        <v>110</v>
      </c>
      <c r="M1141" t="s">
        <v>36</v>
      </c>
      <c r="N1141" t="s">
        <v>37</v>
      </c>
      <c r="O1141" t="s">
        <v>38</v>
      </c>
      <c r="P1141" t="s">
        <v>119</v>
      </c>
      <c r="T1141">
        <v>8</v>
      </c>
      <c r="U1141" t="s">
        <v>43</v>
      </c>
      <c r="V1141">
        <v>7</v>
      </c>
      <c r="W1141" t="s">
        <v>43</v>
      </c>
      <c r="X1141">
        <v>8</v>
      </c>
      <c r="Y1141" t="s">
        <v>42</v>
      </c>
      <c r="Z1141">
        <v>2.99999999999994</v>
      </c>
      <c r="AA1141" t="s">
        <v>120</v>
      </c>
      <c r="AB1141" t="s">
        <v>41</v>
      </c>
    </row>
    <row r="1142" spans="1:28" x14ac:dyDescent="0.25">
      <c r="A1142" t="s">
        <v>55</v>
      </c>
      <c r="B1142" t="s">
        <v>2951</v>
      </c>
      <c r="C1142">
        <v>2013</v>
      </c>
      <c r="D1142" t="s">
        <v>54</v>
      </c>
      <c r="E1142" t="s">
        <v>47</v>
      </c>
      <c r="F1142">
        <v>6.2</v>
      </c>
      <c r="G1142" t="s">
        <v>31</v>
      </c>
      <c r="H1142">
        <v>19</v>
      </c>
      <c r="I1142" t="s">
        <v>2952</v>
      </c>
      <c r="J1142" t="s">
        <v>33</v>
      </c>
      <c r="K1142" t="s">
        <v>92</v>
      </c>
      <c r="L1142" t="s">
        <v>101</v>
      </c>
      <c r="M1142" t="s">
        <v>36</v>
      </c>
      <c r="N1142" t="s">
        <v>37</v>
      </c>
      <c r="O1142" t="s">
        <v>38</v>
      </c>
      <c r="P1142" t="s">
        <v>65</v>
      </c>
      <c r="T1142">
        <v>5.5</v>
      </c>
      <c r="U1142" t="s">
        <v>42</v>
      </c>
      <c r="V1142">
        <v>6</v>
      </c>
      <c r="W1142" t="s">
        <v>43</v>
      </c>
      <c r="X1142">
        <v>2</v>
      </c>
      <c r="Y1142" t="s">
        <v>42</v>
      </c>
      <c r="Z1142">
        <v>0.91666666666664998</v>
      </c>
    </row>
    <row r="1143" spans="1:28" x14ac:dyDescent="0.25">
      <c r="A1143" t="s">
        <v>45</v>
      </c>
      <c r="B1143" t="s">
        <v>2953</v>
      </c>
      <c r="C1143">
        <v>2012</v>
      </c>
      <c r="D1143" t="s">
        <v>54</v>
      </c>
      <c r="E1143" t="s">
        <v>47</v>
      </c>
      <c r="F1143">
        <v>5.6</v>
      </c>
      <c r="G1143" t="s">
        <v>71</v>
      </c>
      <c r="H1143">
        <v>20</v>
      </c>
      <c r="I1143" t="s">
        <v>2954</v>
      </c>
      <c r="J1143" t="s">
        <v>193</v>
      </c>
      <c r="K1143" t="s">
        <v>74</v>
      </c>
      <c r="L1143" t="s">
        <v>686</v>
      </c>
      <c r="M1143" t="s">
        <v>76</v>
      </c>
      <c r="N1143" t="s">
        <v>37</v>
      </c>
      <c r="O1143" t="s">
        <v>38</v>
      </c>
      <c r="P1143" t="s">
        <v>51</v>
      </c>
      <c r="T1143">
        <v>7</v>
      </c>
      <c r="U1143" t="s">
        <v>42</v>
      </c>
      <c r="V1143">
        <v>4.5</v>
      </c>
      <c r="W1143" t="s">
        <v>43</v>
      </c>
      <c r="X1143">
        <v>8</v>
      </c>
      <c r="Y1143" t="s">
        <v>42</v>
      </c>
      <c r="Z1143">
        <v>2.99999999999994</v>
      </c>
      <c r="AA1143" t="s">
        <v>52</v>
      </c>
      <c r="AB1143" t="s">
        <v>53</v>
      </c>
    </row>
    <row r="1144" spans="1:28" x14ac:dyDescent="0.25">
      <c r="A1144" t="s">
        <v>28</v>
      </c>
      <c r="B1144" t="s">
        <v>2955</v>
      </c>
      <c r="C1144">
        <v>2014</v>
      </c>
      <c r="D1144" t="s">
        <v>44</v>
      </c>
      <c r="E1144" t="s">
        <v>47</v>
      </c>
      <c r="F1144">
        <v>7.5</v>
      </c>
      <c r="G1144" t="s">
        <v>31</v>
      </c>
      <c r="H1144">
        <v>21</v>
      </c>
      <c r="I1144" t="s">
        <v>2956</v>
      </c>
      <c r="J1144" t="s">
        <v>33</v>
      </c>
      <c r="K1144" t="s">
        <v>92</v>
      </c>
      <c r="L1144" t="s">
        <v>241</v>
      </c>
      <c r="M1144" t="s">
        <v>36</v>
      </c>
      <c r="N1144" t="s">
        <v>37</v>
      </c>
      <c r="O1144" t="s">
        <v>38</v>
      </c>
      <c r="P1144" t="s">
        <v>96</v>
      </c>
      <c r="Q1144" t="s">
        <v>125</v>
      </c>
      <c r="R1144">
        <v>0</v>
      </c>
      <c r="S1144" t="s">
        <v>96</v>
      </c>
      <c r="T1144">
        <v>7</v>
      </c>
      <c r="U1144" t="s">
        <v>43</v>
      </c>
      <c r="V1144">
        <v>4</v>
      </c>
      <c r="W1144" t="s">
        <v>43</v>
      </c>
      <c r="X1144">
        <v>5</v>
      </c>
      <c r="Y1144" t="s">
        <v>42</v>
      </c>
      <c r="Z1144">
        <v>0.99999999999998002</v>
      </c>
    </row>
    <row r="1145" spans="1:28" x14ac:dyDescent="0.25">
      <c r="A1145" t="s">
        <v>55</v>
      </c>
      <c r="B1145" t="s">
        <v>2957</v>
      </c>
      <c r="C1145">
        <v>2013</v>
      </c>
      <c r="D1145" t="s">
        <v>54</v>
      </c>
      <c r="E1145" t="s">
        <v>47</v>
      </c>
      <c r="F1145">
        <v>4.9000000000000004</v>
      </c>
      <c r="G1145" t="s">
        <v>31</v>
      </c>
      <c r="H1145">
        <v>19</v>
      </c>
      <c r="I1145" t="s">
        <v>2958</v>
      </c>
      <c r="J1145" t="s">
        <v>89</v>
      </c>
      <c r="K1145" t="s">
        <v>58</v>
      </c>
      <c r="L1145" t="s">
        <v>288</v>
      </c>
      <c r="M1145" t="s">
        <v>36</v>
      </c>
      <c r="N1145" t="s">
        <v>37</v>
      </c>
      <c r="O1145" t="s">
        <v>38</v>
      </c>
      <c r="P1145" t="s">
        <v>119</v>
      </c>
      <c r="T1145">
        <v>1</v>
      </c>
      <c r="U1145" t="s">
        <v>43</v>
      </c>
      <c r="V1145">
        <v>6</v>
      </c>
      <c r="W1145" t="s">
        <v>43</v>
      </c>
      <c r="X1145">
        <v>9</v>
      </c>
      <c r="Y1145" t="s">
        <v>42</v>
      </c>
      <c r="Z1145">
        <v>0.83333333333332005</v>
      </c>
    </row>
    <row r="1146" spans="1:28" x14ac:dyDescent="0.25">
      <c r="A1146" t="s">
        <v>55</v>
      </c>
      <c r="B1146" t="s">
        <v>2959</v>
      </c>
      <c r="C1146">
        <v>2013</v>
      </c>
      <c r="D1146" t="s">
        <v>54</v>
      </c>
      <c r="E1146" t="s">
        <v>5252</v>
      </c>
      <c r="F1146">
        <v>6.2</v>
      </c>
      <c r="G1146" t="s">
        <v>71</v>
      </c>
      <c r="H1146">
        <v>19</v>
      </c>
      <c r="I1146" t="s">
        <v>2960</v>
      </c>
      <c r="J1146" t="s">
        <v>554</v>
      </c>
      <c r="K1146" t="s">
        <v>58</v>
      </c>
      <c r="L1146" t="s">
        <v>400</v>
      </c>
      <c r="M1146" t="s">
        <v>76</v>
      </c>
      <c r="N1146" t="s">
        <v>37</v>
      </c>
      <c r="O1146" t="s">
        <v>38</v>
      </c>
      <c r="P1146" t="s">
        <v>51</v>
      </c>
      <c r="T1146">
        <v>7</v>
      </c>
      <c r="U1146" t="s">
        <v>214</v>
      </c>
      <c r="V1146">
        <v>5.3333333333333304</v>
      </c>
      <c r="W1146" t="s">
        <v>43</v>
      </c>
      <c r="X1146">
        <v>10.6666666666667</v>
      </c>
      <c r="Y1146" t="s">
        <v>43</v>
      </c>
      <c r="Z1146">
        <v>0.74999999999999001</v>
      </c>
    </row>
    <row r="1147" spans="1:28" x14ac:dyDescent="0.25">
      <c r="A1147" t="s">
        <v>28</v>
      </c>
      <c r="B1147" t="s">
        <v>2961</v>
      </c>
      <c r="C1147">
        <v>2014</v>
      </c>
      <c r="D1147" t="s">
        <v>44</v>
      </c>
      <c r="E1147" t="s">
        <v>5252</v>
      </c>
      <c r="F1147">
        <v>4</v>
      </c>
      <c r="G1147" t="s">
        <v>31</v>
      </c>
      <c r="H1147">
        <v>20</v>
      </c>
      <c r="I1147" t="s">
        <v>2962</v>
      </c>
      <c r="J1147" t="s">
        <v>33</v>
      </c>
      <c r="K1147" t="s">
        <v>74</v>
      </c>
      <c r="L1147" t="s">
        <v>1723</v>
      </c>
      <c r="M1147" t="s">
        <v>36</v>
      </c>
      <c r="N1147" t="s">
        <v>37</v>
      </c>
      <c r="O1147" t="s">
        <v>38</v>
      </c>
      <c r="P1147" t="s">
        <v>51</v>
      </c>
      <c r="Q1147" t="s">
        <v>52</v>
      </c>
      <c r="R1147">
        <v>0</v>
      </c>
      <c r="S1147" t="s">
        <v>53</v>
      </c>
      <c r="T1147">
        <v>2</v>
      </c>
      <c r="U1147" t="s">
        <v>43</v>
      </c>
      <c r="V1147">
        <v>6</v>
      </c>
      <c r="W1147" t="s">
        <v>43</v>
      </c>
      <c r="X1147">
        <v>4.3333333333333304</v>
      </c>
      <c r="Y1147" t="s">
        <v>42</v>
      </c>
      <c r="Z1147">
        <v>0.74999999999999001</v>
      </c>
    </row>
    <row r="1148" spans="1:28" x14ac:dyDescent="0.25">
      <c r="A1148" t="s">
        <v>28</v>
      </c>
      <c r="B1148" t="s">
        <v>2963</v>
      </c>
      <c r="C1148">
        <v>2014</v>
      </c>
      <c r="D1148" t="s">
        <v>54</v>
      </c>
      <c r="E1148" t="s">
        <v>5252</v>
      </c>
      <c r="F1148">
        <v>6.7</v>
      </c>
      <c r="G1148" t="s">
        <v>31</v>
      </c>
      <c r="H1148">
        <v>19</v>
      </c>
      <c r="I1148" t="s">
        <v>2964</v>
      </c>
      <c r="J1148" t="s">
        <v>33</v>
      </c>
      <c r="K1148" t="s">
        <v>58</v>
      </c>
      <c r="L1148" t="s">
        <v>2965</v>
      </c>
      <c r="M1148" t="s">
        <v>36</v>
      </c>
      <c r="N1148" t="s">
        <v>60</v>
      </c>
      <c r="O1148" t="s">
        <v>38</v>
      </c>
      <c r="P1148" t="s">
        <v>51</v>
      </c>
      <c r="Q1148" t="s">
        <v>52</v>
      </c>
      <c r="R1148">
        <v>0</v>
      </c>
      <c r="S1148" t="s">
        <v>53</v>
      </c>
      <c r="T1148">
        <v>3.3333333333333299</v>
      </c>
      <c r="U1148" t="s">
        <v>42</v>
      </c>
      <c r="V1148">
        <v>4</v>
      </c>
      <c r="W1148" t="s">
        <v>43</v>
      </c>
      <c r="Z1148">
        <v>0.74999999999999001</v>
      </c>
    </row>
    <row r="1149" spans="1:28" x14ac:dyDescent="0.25">
      <c r="A1149" t="s">
        <v>28</v>
      </c>
      <c r="B1149" t="s">
        <v>2966</v>
      </c>
      <c r="C1149">
        <v>2014</v>
      </c>
      <c r="D1149" t="s">
        <v>77</v>
      </c>
      <c r="E1149" t="s">
        <v>250</v>
      </c>
      <c r="F1149">
        <v>10.6</v>
      </c>
      <c r="G1149" t="s">
        <v>71</v>
      </c>
      <c r="H1149">
        <v>28</v>
      </c>
      <c r="I1149" t="s">
        <v>2967</v>
      </c>
      <c r="J1149" t="s">
        <v>193</v>
      </c>
      <c r="K1149" t="s">
        <v>187</v>
      </c>
      <c r="L1149" t="s">
        <v>308</v>
      </c>
      <c r="M1149" t="s">
        <v>76</v>
      </c>
      <c r="N1149" t="s">
        <v>37</v>
      </c>
      <c r="O1149" t="s">
        <v>38</v>
      </c>
      <c r="P1149" t="s">
        <v>51</v>
      </c>
      <c r="Q1149" t="s">
        <v>52</v>
      </c>
      <c r="R1149">
        <v>0</v>
      </c>
      <c r="S1149" t="s">
        <v>53</v>
      </c>
      <c r="Z1149">
        <v>8.3333333333329998E-2</v>
      </c>
    </row>
    <row r="1150" spans="1:28" x14ac:dyDescent="0.25">
      <c r="A1150" t="s">
        <v>28</v>
      </c>
      <c r="B1150" t="s">
        <v>2968</v>
      </c>
      <c r="C1150">
        <v>2012</v>
      </c>
      <c r="D1150" t="s">
        <v>77</v>
      </c>
      <c r="E1150" t="s">
        <v>290</v>
      </c>
      <c r="F1150">
        <v>4.0999999999999996</v>
      </c>
      <c r="G1150" t="s">
        <v>71</v>
      </c>
      <c r="H1150">
        <v>25</v>
      </c>
      <c r="I1150" t="s">
        <v>2969</v>
      </c>
      <c r="J1150" t="s">
        <v>1553</v>
      </c>
      <c r="K1150" t="s">
        <v>74</v>
      </c>
      <c r="L1150" t="s">
        <v>1983</v>
      </c>
      <c r="M1150" t="s">
        <v>76</v>
      </c>
      <c r="N1150" t="s">
        <v>37</v>
      </c>
      <c r="O1150" t="s">
        <v>38</v>
      </c>
      <c r="P1150" t="s">
        <v>51</v>
      </c>
      <c r="Q1150" t="s">
        <v>52</v>
      </c>
      <c r="R1150">
        <v>0</v>
      </c>
      <c r="S1150" t="s">
        <v>53</v>
      </c>
      <c r="T1150">
        <v>2.5</v>
      </c>
      <c r="U1150" t="s">
        <v>42</v>
      </c>
      <c r="V1150">
        <v>5.5</v>
      </c>
      <c r="W1150" t="s">
        <v>43</v>
      </c>
      <c r="X1150">
        <v>7.2</v>
      </c>
      <c r="Y1150" t="s">
        <v>43</v>
      </c>
      <c r="Z1150">
        <v>2.8333333333332802</v>
      </c>
    </row>
    <row r="1151" spans="1:28" x14ac:dyDescent="0.25">
      <c r="A1151" t="s">
        <v>61</v>
      </c>
      <c r="B1151" t="s">
        <v>2970</v>
      </c>
      <c r="C1151">
        <v>2012</v>
      </c>
      <c r="D1151" t="s">
        <v>54</v>
      </c>
      <c r="E1151" t="s">
        <v>5252</v>
      </c>
      <c r="F1151">
        <v>6.8</v>
      </c>
      <c r="G1151" t="s">
        <v>31</v>
      </c>
      <c r="H1151">
        <v>20</v>
      </c>
      <c r="I1151" t="s">
        <v>2971</v>
      </c>
      <c r="J1151" t="s">
        <v>335</v>
      </c>
      <c r="K1151" t="s">
        <v>34</v>
      </c>
      <c r="L1151" t="s">
        <v>412</v>
      </c>
      <c r="M1151" t="s">
        <v>36</v>
      </c>
      <c r="N1151" t="s">
        <v>60</v>
      </c>
      <c r="O1151" t="s">
        <v>38</v>
      </c>
      <c r="P1151" t="s">
        <v>51</v>
      </c>
      <c r="Q1151" t="s">
        <v>2972</v>
      </c>
      <c r="R1151">
        <v>0</v>
      </c>
      <c r="S1151" t="s">
        <v>2973</v>
      </c>
      <c r="T1151">
        <v>9.25</v>
      </c>
      <c r="U1151" t="s">
        <v>42</v>
      </c>
      <c r="V1151">
        <v>5</v>
      </c>
      <c r="W1151" t="s">
        <v>43</v>
      </c>
      <c r="X1151">
        <v>4.3333333333333304</v>
      </c>
      <c r="Y1151" t="s">
        <v>43</v>
      </c>
      <c r="Z1151">
        <v>0</v>
      </c>
    </row>
    <row r="1152" spans="1:28" x14ac:dyDescent="0.25">
      <c r="A1152" t="s">
        <v>28</v>
      </c>
      <c r="B1152" t="s">
        <v>2974</v>
      </c>
      <c r="C1152">
        <v>2014</v>
      </c>
      <c r="D1152" t="s">
        <v>54</v>
      </c>
      <c r="E1152" t="s">
        <v>47</v>
      </c>
      <c r="F1152">
        <v>6.5</v>
      </c>
      <c r="G1152" t="s">
        <v>31</v>
      </c>
      <c r="H1152">
        <v>20</v>
      </c>
      <c r="I1152" t="s">
        <v>2975</v>
      </c>
      <c r="J1152" t="s">
        <v>89</v>
      </c>
      <c r="K1152" t="s">
        <v>58</v>
      </c>
      <c r="L1152" t="s">
        <v>59</v>
      </c>
      <c r="M1152" t="s">
        <v>36</v>
      </c>
      <c r="N1152" t="s">
        <v>37</v>
      </c>
      <c r="O1152" t="s">
        <v>38</v>
      </c>
      <c r="P1152" t="s">
        <v>41</v>
      </c>
      <c r="Q1152" t="s">
        <v>207</v>
      </c>
      <c r="R1152">
        <v>0</v>
      </c>
      <c r="S1152" t="s">
        <v>41</v>
      </c>
      <c r="T1152">
        <v>6.25</v>
      </c>
      <c r="U1152" t="s">
        <v>43</v>
      </c>
      <c r="V1152">
        <v>4.3333333333333304</v>
      </c>
      <c r="W1152" t="s">
        <v>43</v>
      </c>
      <c r="X1152">
        <v>5</v>
      </c>
      <c r="Y1152" t="s">
        <v>43</v>
      </c>
      <c r="Z1152">
        <v>0.91666666666664998</v>
      </c>
    </row>
    <row r="1153" spans="1:28" x14ac:dyDescent="0.25">
      <c r="A1153" t="s">
        <v>45</v>
      </c>
      <c r="B1153" t="s">
        <v>2976</v>
      </c>
      <c r="C1153">
        <v>2012</v>
      </c>
      <c r="D1153" t="s">
        <v>44</v>
      </c>
      <c r="E1153" t="s">
        <v>30</v>
      </c>
      <c r="F1153">
        <v>5.5</v>
      </c>
      <c r="G1153" t="s">
        <v>31</v>
      </c>
      <c r="H1153">
        <v>21</v>
      </c>
      <c r="I1153" t="s">
        <v>2977</v>
      </c>
      <c r="J1153" t="s">
        <v>33</v>
      </c>
      <c r="K1153" t="s">
        <v>34</v>
      </c>
      <c r="L1153" t="s">
        <v>285</v>
      </c>
      <c r="M1153" t="s">
        <v>36</v>
      </c>
      <c r="N1153" t="s">
        <v>37</v>
      </c>
      <c r="O1153" t="s">
        <v>38</v>
      </c>
      <c r="P1153" t="s">
        <v>65</v>
      </c>
      <c r="T1153">
        <v>3</v>
      </c>
      <c r="U1153" t="s">
        <v>42</v>
      </c>
      <c r="V1153">
        <v>5</v>
      </c>
      <c r="W1153" t="s">
        <v>43</v>
      </c>
      <c r="X1153">
        <v>6.25</v>
      </c>
      <c r="Y1153" t="s">
        <v>43</v>
      </c>
      <c r="Z1153">
        <v>2.99999999999994</v>
      </c>
      <c r="AA1153" t="s">
        <v>40</v>
      </c>
      <c r="AB1153" t="s">
        <v>41</v>
      </c>
    </row>
    <row r="1154" spans="1:28" x14ac:dyDescent="0.25">
      <c r="A1154" t="s">
        <v>55</v>
      </c>
      <c r="B1154" t="s">
        <v>2978</v>
      </c>
      <c r="C1154">
        <v>2012</v>
      </c>
      <c r="D1154" t="s">
        <v>115</v>
      </c>
      <c r="E1154" t="s">
        <v>250</v>
      </c>
      <c r="F1154">
        <v>5.8</v>
      </c>
      <c r="G1154" t="s">
        <v>184</v>
      </c>
      <c r="H1154">
        <v>21</v>
      </c>
      <c r="I1154" t="s">
        <v>2979</v>
      </c>
      <c r="J1154" t="s">
        <v>186</v>
      </c>
      <c r="K1154" t="s">
        <v>187</v>
      </c>
      <c r="M1154" t="s">
        <v>36</v>
      </c>
      <c r="N1154" t="s">
        <v>60</v>
      </c>
      <c r="O1154" t="s">
        <v>38</v>
      </c>
      <c r="P1154" t="s">
        <v>51</v>
      </c>
      <c r="Z1154">
        <v>8.3333333333329998E-2</v>
      </c>
    </row>
    <row r="1155" spans="1:28" x14ac:dyDescent="0.25">
      <c r="A1155" t="s">
        <v>55</v>
      </c>
      <c r="B1155" t="s">
        <v>2980</v>
      </c>
      <c r="C1155">
        <v>2012</v>
      </c>
      <c r="D1155" t="s">
        <v>54</v>
      </c>
      <c r="E1155" t="s">
        <v>47</v>
      </c>
      <c r="F1155">
        <v>6.3</v>
      </c>
      <c r="G1155" t="s">
        <v>31</v>
      </c>
      <c r="H1155">
        <v>20</v>
      </c>
      <c r="I1155" t="s">
        <v>2981</v>
      </c>
      <c r="J1155" t="s">
        <v>221</v>
      </c>
      <c r="K1155" t="s">
        <v>34</v>
      </c>
      <c r="L1155" t="s">
        <v>64</v>
      </c>
      <c r="M1155" t="s">
        <v>36</v>
      </c>
      <c r="N1155" t="s">
        <v>37</v>
      </c>
      <c r="O1155" t="s">
        <v>38</v>
      </c>
      <c r="P1155" t="s">
        <v>41</v>
      </c>
      <c r="Z1155">
        <v>1.4166666666666501</v>
      </c>
    </row>
    <row r="1156" spans="1:28" x14ac:dyDescent="0.25">
      <c r="A1156" t="s">
        <v>45</v>
      </c>
      <c r="B1156" t="s">
        <v>2982</v>
      </c>
      <c r="C1156">
        <v>2012</v>
      </c>
      <c r="D1156" t="s">
        <v>44</v>
      </c>
      <c r="E1156" t="s">
        <v>250</v>
      </c>
      <c r="F1156">
        <v>7.3</v>
      </c>
      <c r="G1156" t="s">
        <v>184</v>
      </c>
      <c r="H1156">
        <v>20</v>
      </c>
      <c r="I1156" t="s">
        <v>2983</v>
      </c>
      <c r="J1156" t="s">
        <v>186</v>
      </c>
      <c r="K1156" t="s">
        <v>187</v>
      </c>
      <c r="M1156" t="s">
        <v>36</v>
      </c>
      <c r="N1156" t="s">
        <v>37</v>
      </c>
      <c r="O1156" t="s">
        <v>38</v>
      </c>
      <c r="P1156" t="s">
        <v>51</v>
      </c>
      <c r="Z1156">
        <v>2.99999999999994</v>
      </c>
      <c r="AA1156" t="s">
        <v>52</v>
      </c>
      <c r="AB1156" t="s">
        <v>53</v>
      </c>
    </row>
    <row r="1157" spans="1:28" x14ac:dyDescent="0.25">
      <c r="A1157" t="s">
        <v>28</v>
      </c>
      <c r="B1157" t="s">
        <v>2984</v>
      </c>
      <c r="C1157">
        <v>2014</v>
      </c>
      <c r="D1157" t="s">
        <v>115</v>
      </c>
      <c r="E1157" t="s">
        <v>5252</v>
      </c>
      <c r="F1157">
        <v>9.4</v>
      </c>
      <c r="G1157" t="s">
        <v>31</v>
      </c>
      <c r="H1157">
        <v>21</v>
      </c>
      <c r="I1157" t="s">
        <v>2985</v>
      </c>
      <c r="J1157" t="s">
        <v>33</v>
      </c>
      <c r="K1157" t="s">
        <v>205</v>
      </c>
      <c r="L1157" t="s">
        <v>1505</v>
      </c>
      <c r="M1157" t="s">
        <v>36</v>
      </c>
      <c r="N1157" t="s">
        <v>60</v>
      </c>
      <c r="O1157" t="s">
        <v>38</v>
      </c>
      <c r="P1157" t="s">
        <v>712</v>
      </c>
      <c r="Q1157" t="s">
        <v>713</v>
      </c>
      <c r="R1157">
        <v>0</v>
      </c>
      <c r="S1157" t="s">
        <v>41</v>
      </c>
      <c r="T1157">
        <v>10</v>
      </c>
      <c r="U1157" t="s">
        <v>43</v>
      </c>
      <c r="V1157">
        <v>9</v>
      </c>
      <c r="W1157" t="s">
        <v>43</v>
      </c>
      <c r="X1157">
        <v>12</v>
      </c>
      <c r="Y1157" t="s">
        <v>42</v>
      </c>
      <c r="Z1157">
        <v>1.0833333333333099</v>
      </c>
    </row>
    <row r="1158" spans="1:28" x14ac:dyDescent="0.25">
      <c r="A1158" t="s">
        <v>55</v>
      </c>
      <c r="B1158" t="s">
        <v>2986</v>
      </c>
      <c r="C1158">
        <v>2013</v>
      </c>
      <c r="D1158" t="s">
        <v>44</v>
      </c>
      <c r="E1158" t="s">
        <v>5252</v>
      </c>
      <c r="F1158">
        <v>3.2</v>
      </c>
      <c r="G1158" t="s">
        <v>143</v>
      </c>
      <c r="H1158">
        <v>20</v>
      </c>
      <c r="I1158" t="s">
        <v>2987</v>
      </c>
      <c r="J1158" t="s">
        <v>2988</v>
      </c>
      <c r="K1158" t="s">
        <v>205</v>
      </c>
      <c r="L1158" t="s">
        <v>2989</v>
      </c>
      <c r="M1158" t="s">
        <v>148</v>
      </c>
      <c r="N1158" t="s">
        <v>37</v>
      </c>
      <c r="O1158" t="s">
        <v>38</v>
      </c>
      <c r="P1158" t="s">
        <v>51</v>
      </c>
      <c r="T1158">
        <v>2.6666666666666701</v>
      </c>
      <c r="U1158" t="s">
        <v>42</v>
      </c>
      <c r="V1158">
        <v>3</v>
      </c>
      <c r="W1158" t="s">
        <v>43</v>
      </c>
      <c r="X1158">
        <v>4.5</v>
      </c>
      <c r="Y1158" t="s">
        <v>43</v>
      </c>
      <c r="Z1158">
        <v>0.99999999999998002</v>
      </c>
    </row>
    <row r="1159" spans="1:28" x14ac:dyDescent="0.25">
      <c r="A1159" t="s">
        <v>55</v>
      </c>
      <c r="B1159" t="s">
        <v>2990</v>
      </c>
      <c r="C1159">
        <v>2012</v>
      </c>
      <c r="D1159" t="s">
        <v>54</v>
      </c>
      <c r="E1159" t="s">
        <v>47</v>
      </c>
      <c r="F1159">
        <v>7.9</v>
      </c>
      <c r="G1159" t="s">
        <v>31</v>
      </c>
      <c r="H1159">
        <v>19</v>
      </c>
      <c r="I1159" t="s">
        <v>2991</v>
      </c>
      <c r="J1159" t="s">
        <v>373</v>
      </c>
      <c r="K1159" t="s">
        <v>34</v>
      </c>
      <c r="L1159" t="s">
        <v>64</v>
      </c>
      <c r="M1159" t="s">
        <v>36</v>
      </c>
      <c r="N1159" t="s">
        <v>37</v>
      </c>
      <c r="O1159" t="s">
        <v>38</v>
      </c>
      <c r="P1159" t="s">
        <v>96</v>
      </c>
      <c r="Z1159">
        <v>2.9166666666666101</v>
      </c>
    </row>
    <row r="1160" spans="1:28" x14ac:dyDescent="0.25">
      <c r="A1160" t="s">
        <v>28</v>
      </c>
      <c r="B1160" t="s">
        <v>2992</v>
      </c>
      <c r="C1160">
        <v>2014</v>
      </c>
      <c r="D1160" t="s">
        <v>44</v>
      </c>
      <c r="E1160" t="s">
        <v>47</v>
      </c>
      <c r="F1160">
        <v>5.7</v>
      </c>
      <c r="G1160" t="s">
        <v>143</v>
      </c>
      <c r="H1160">
        <v>21</v>
      </c>
      <c r="I1160" t="s">
        <v>2993</v>
      </c>
      <c r="J1160" t="s">
        <v>2700</v>
      </c>
      <c r="K1160" t="s">
        <v>160</v>
      </c>
      <c r="L1160" t="s">
        <v>161</v>
      </c>
      <c r="M1160" t="s">
        <v>148</v>
      </c>
      <c r="N1160" t="s">
        <v>37</v>
      </c>
      <c r="O1160" t="s">
        <v>38</v>
      </c>
      <c r="P1160" t="s">
        <v>51</v>
      </c>
      <c r="Q1160" t="s">
        <v>52</v>
      </c>
      <c r="R1160">
        <v>0</v>
      </c>
      <c r="S1160" t="s">
        <v>53</v>
      </c>
      <c r="T1160">
        <v>3.6666666666666701</v>
      </c>
      <c r="U1160" t="s">
        <v>43</v>
      </c>
      <c r="V1160">
        <v>5</v>
      </c>
      <c r="W1160" t="s">
        <v>43</v>
      </c>
      <c r="X1160">
        <v>5</v>
      </c>
      <c r="Y1160" t="s">
        <v>42</v>
      </c>
      <c r="Z1160">
        <v>0.91666666666664998</v>
      </c>
    </row>
    <row r="1161" spans="1:28" x14ac:dyDescent="0.25">
      <c r="A1161" t="s">
        <v>28</v>
      </c>
      <c r="B1161" t="s">
        <v>2994</v>
      </c>
      <c r="C1161">
        <v>2014</v>
      </c>
      <c r="D1161" t="s">
        <v>44</v>
      </c>
      <c r="E1161" t="s">
        <v>5252</v>
      </c>
      <c r="F1161">
        <v>5</v>
      </c>
      <c r="G1161" t="s">
        <v>31</v>
      </c>
      <c r="H1161">
        <v>20</v>
      </c>
      <c r="I1161" t="s">
        <v>2995</v>
      </c>
      <c r="J1161" t="s">
        <v>33</v>
      </c>
      <c r="K1161" t="s">
        <v>92</v>
      </c>
      <c r="L1161" t="s">
        <v>2321</v>
      </c>
      <c r="M1161" t="s">
        <v>36</v>
      </c>
      <c r="N1161" t="s">
        <v>37</v>
      </c>
      <c r="O1161" t="s">
        <v>38</v>
      </c>
      <c r="P1161" t="s">
        <v>119</v>
      </c>
      <c r="Q1161" t="s">
        <v>120</v>
      </c>
      <c r="R1161">
        <v>0</v>
      </c>
      <c r="S1161" t="s">
        <v>41</v>
      </c>
      <c r="T1161">
        <v>3.3333333333333299</v>
      </c>
      <c r="U1161" t="s">
        <v>43</v>
      </c>
      <c r="V1161">
        <v>6</v>
      </c>
      <c r="W1161" t="s">
        <v>43</v>
      </c>
      <c r="X1161">
        <v>7.6666666666666696</v>
      </c>
      <c r="Y1161" t="s">
        <v>42</v>
      </c>
      <c r="Z1161">
        <v>0.99999999999998002</v>
      </c>
    </row>
    <row r="1162" spans="1:28" x14ac:dyDescent="0.25">
      <c r="A1162" t="s">
        <v>45</v>
      </c>
      <c r="B1162" t="s">
        <v>2996</v>
      </c>
      <c r="C1162">
        <v>2012</v>
      </c>
      <c r="D1162" t="s">
        <v>77</v>
      </c>
      <c r="E1162" t="s">
        <v>290</v>
      </c>
      <c r="F1162">
        <v>4.9000000000000004</v>
      </c>
      <c r="G1162" t="s">
        <v>71</v>
      </c>
      <c r="H1162">
        <v>39</v>
      </c>
      <c r="I1162" t="s">
        <v>2997</v>
      </c>
      <c r="J1162" t="s">
        <v>73</v>
      </c>
      <c r="K1162" t="s">
        <v>92</v>
      </c>
      <c r="L1162" t="s">
        <v>1348</v>
      </c>
      <c r="M1162" t="s">
        <v>76</v>
      </c>
      <c r="N1162" t="s">
        <v>37</v>
      </c>
      <c r="O1162" t="s">
        <v>38</v>
      </c>
      <c r="P1162" t="s">
        <v>51</v>
      </c>
      <c r="Z1162">
        <v>2.99999999999994</v>
      </c>
      <c r="AA1162" t="s">
        <v>52</v>
      </c>
      <c r="AB1162" t="s">
        <v>53</v>
      </c>
    </row>
    <row r="1163" spans="1:28" x14ac:dyDescent="0.25">
      <c r="A1163" t="s">
        <v>45</v>
      </c>
      <c r="B1163" t="s">
        <v>2998</v>
      </c>
      <c r="C1163">
        <v>2012</v>
      </c>
      <c r="D1163" t="s">
        <v>54</v>
      </c>
      <c r="E1163" t="s">
        <v>216</v>
      </c>
      <c r="F1163">
        <v>6.3</v>
      </c>
      <c r="G1163" t="s">
        <v>31</v>
      </c>
      <c r="H1163">
        <v>24</v>
      </c>
      <c r="I1163" t="s">
        <v>2999</v>
      </c>
      <c r="J1163" t="s">
        <v>33</v>
      </c>
      <c r="K1163" t="s">
        <v>34</v>
      </c>
      <c r="L1163" t="s">
        <v>222</v>
      </c>
      <c r="M1163" t="s">
        <v>36</v>
      </c>
      <c r="N1163" t="s">
        <v>37</v>
      </c>
      <c r="O1163" t="s">
        <v>38</v>
      </c>
      <c r="P1163" t="s">
        <v>106</v>
      </c>
      <c r="Z1163">
        <v>2.99999999999994</v>
      </c>
      <c r="AA1163" t="s">
        <v>107</v>
      </c>
      <c r="AB1163" t="s">
        <v>96</v>
      </c>
    </row>
    <row r="1164" spans="1:28" x14ac:dyDescent="0.25">
      <c r="A1164" t="s">
        <v>28</v>
      </c>
      <c r="B1164" t="s">
        <v>3000</v>
      </c>
      <c r="C1164">
        <v>2014</v>
      </c>
      <c r="D1164" t="s">
        <v>83</v>
      </c>
      <c r="E1164" t="s">
        <v>47</v>
      </c>
      <c r="F1164">
        <v>6.5</v>
      </c>
      <c r="G1164" t="s">
        <v>31</v>
      </c>
      <c r="H1164">
        <v>22</v>
      </c>
      <c r="I1164" t="s">
        <v>3001</v>
      </c>
      <c r="J1164" t="s">
        <v>33</v>
      </c>
      <c r="K1164" t="s">
        <v>34</v>
      </c>
      <c r="L1164" t="s">
        <v>1804</v>
      </c>
      <c r="M1164" t="s">
        <v>36</v>
      </c>
      <c r="N1164" t="s">
        <v>37</v>
      </c>
      <c r="O1164" t="s">
        <v>38</v>
      </c>
      <c r="P1164" t="s">
        <v>65</v>
      </c>
      <c r="Q1164" t="s">
        <v>612</v>
      </c>
      <c r="R1164">
        <v>0</v>
      </c>
      <c r="S1164" t="s">
        <v>41</v>
      </c>
      <c r="T1164">
        <v>5.5</v>
      </c>
      <c r="U1164" t="s">
        <v>43</v>
      </c>
      <c r="V1164">
        <v>6</v>
      </c>
      <c r="W1164" t="s">
        <v>43</v>
      </c>
      <c r="X1164">
        <v>7</v>
      </c>
      <c r="Y1164" t="s">
        <v>42</v>
      </c>
      <c r="Z1164">
        <v>0.99999999999998002</v>
      </c>
    </row>
    <row r="1165" spans="1:28" x14ac:dyDescent="0.25">
      <c r="A1165" t="s">
        <v>55</v>
      </c>
      <c r="B1165" t="s">
        <v>3002</v>
      </c>
      <c r="C1165">
        <v>2012</v>
      </c>
      <c r="D1165" t="s">
        <v>54</v>
      </c>
      <c r="E1165" t="s">
        <v>47</v>
      </c>
      <c r="F1165">
        <v>5.0999999999999996</v>
      </c>
      <c r="G1165" t="s">
        <v>143</v>
      </c>
      <c r="H1165">
        <v>20</v>
      </c>
      <c r="I1165" t="s">
        <v>3003</v>
      </c>
      <c r="J1165" t="s">
        <v>2700</v>
      </c>
      <c r="K1165" t="s">
        <v>160</v>
      </c>
      <c r="L1165" t="s">
        <v>161</v>
      </c>
      <c r="M1165" t="s">
        <v>148</v>
      </c>
      <c r="N1165" t="s">
        <v>37</v>
      </c>
      <c r="O1165" t="s">
        <v>38</v>
      </c>
      <c r="P1165" t="s">
        <v>51</v>
      </c>
      <c r="T1165">
        <v>2.6666666666666701</v>
      </c>
      <c r="U1165" t="s">
        <v>42</v>
      </c>
      <c r="V1165">
        <v>5.5</v>
      </c>
      <c r="W1165" t="s">
        <v>43</v>
      </c>
      <c r="X1165">
        <v>5</v>
      </c>
      <c r="Y1165" t="s">
        <v>43</v>
      </c>
      <c r="Z1165">
        <v>1.0833333333333099</v>
      </c>
    </row>
    <row r="1166" spans="1:28" x14ac:dyDescent="0.25">
      <c r="A1166" t="s">
        <v>28</v>
      </c>
      <c r="B1166" t="s">
        <v>3004</v>
      </c>
      <c r="C1166">
        <v>2013</v>
      </c>
      <c r="D1166" t="s">
        <v>44</v>
      </c>
      <c r="E1166" t="s">
        <v>5252</v>
      </c>
      <c r="F1166">
        <v>6.9</v>
      </c>
      <c r="G1166" t="s">
        <v>31</v>
      </c>
      <c r="H1166">
        <v>21</v>
      </c>
      <c r="I1166" t="s">
        <v>3005</v>
      </c>
      <c r="J1166" t="s">
        <v>33</v>
      </c>
      <c r="K1166" t="s">
        <v>34</v>
      </c>
      <c r="L1166" t="s">
        <v>1903</v>
      </c>
      <c r="M1166" t="s">
        <v>36</v>
      </c>
      <c r="N1166" t="s">
        <v>37</v>
      </c>
      <c r="O1166" t="s">
        <v>38</v>
      </c>
      <c r="P1166" t="s">
        <v>119</v>
      </c>
      <c r="Q1166" t="s">
        <v>120</v>
      </c>
      <c r="R1166">
        <v>0</v>
      </c>
      <c r="S1166" t="s">
        <v>41</v>
      </c>
      <c r="T1166">
        <v>6</v>
      </c>
      <c r="U1166" t="s">
        <v>43</v>
      </c>
      <c r="V1166">
        <v>4.75</v>
      </c>
      <c r="W1166" t="s">
        <v>43</v>
      </c>
      <c r="X1166">
        <v>7</v>
      </c>
      <c r="Y1166" t="s">
        <v>42</v>
      </c>
      <c r="Z1166">
        <v>1.99999999999996</v>
      </c>
    </row>
    <row r="1167" spans="1:28" x14ac:dyDescent="0.25">
      <c r="A1167" t="s">
        <v>55</v>
      </c>
      <c r="B1167" t="s">
        <v>3006</v>
      </c>
      <c r="C1167">
        <v>2014</v>
      </c>
      <c r="D1167" t="s">
        <v>115</v>
      </c>
      <c r="E1167" t="s">
        <v>250</v>
      </c>
      <c r="F1167">
        <v>3.9</v>
      </c>
      <c r="G1167" t="s">
        <v>184</v>
      </c>
      <c r="H1167">
        <v>21</v>
      </c>
      <c r="I1167" t="s">
        <v>3007</v>
      </c>
      <c r="J1167" t="s">
        <v>3008</v>
      </c>
      <c r="K1167" t="s">
        <v>187</v>
      </c>
      <c r="L1167" t="s">
        <v>308</v>
      </c>
      <c r="M1167" t="s">
        <v>148</v>
      </c>
      <c r="N1167" t="s">
        <v>37</v>
      </c>
      <c r="O1167" t="s">
        <v>38</v>
      </c>
      <c r="P1167" t="s">
        <v>51</v>
      </c>
      <c r="Z1167">
        <v>0.16666666666666</v>
      </c>
    </row>
    <row r="1168" spans="1:28" x14ac:dyDescent="0.25">
      <c r="A1168" t="s">
        <v>28</v>
      </c>
      <c r="B1168" t="s">
        <v>3009</v>
      </c>
      <c r="C1168">
        <v>2013</v>
      </c>
      <c r="D1168" t="s">
        <v>77</v>
      </c>
      <c r="E1168" t="s">
        <v>70</v>
      </c>
      <c r="F1168">
        <v>9.4</v>
      </c>
      <c r="G1168" t="s">
        <v>71</v>
      </c>
      <c r="H1168">
        <v>33</v>
      </c>
      <c r="I1168" t="s">
        <v>3010</v>
      </c>
      <c r="J1168" t="s">
        <v>262</v>
      </c>
      <c r="K1168" t="s">
        <v>74</v>
      </c>
      <c r="L1168" t="s">
        <v>1018</v>
      </c>
      <c r="M1168" t="s">
        <v>76</v>
      </c>
      <c r="N1168" t="s">
        <v>37</v>
      </c>
      <c r="O1168" t="s">
        <v>38</v>
      </c>
      <c r="P1168" t="s">
        <v>51</v>
      </c>
      <c r="Q1168" t="s">
        <v>52</v>
      </c>
      <c r="R1168">
        <v>0</v>
      </c>
      <c r="S1168" t="s">
        <v>53</v>
      </c>
      <c r="T1168">
        <v>12</v>
      </c>
      <c r="U1168" t="s">
        <v>42</v>
      </c>
      <c r="Z1168">
        <v>1.5833333333333</v>
      </c>
    </row>
    <row r="1169" spans="1:26" x14ac:dyDescent="0.25">
      <c r="A1169" t="s">
        <v>28</v>
      </c>
      <c r="B1169" t="s">
        <v>3011</v>
      </c>
      <c r="C1169">
        <v>2012</v>
      </c>
      <c r="D1169" t="s">
        <v>115</v>
      </c>
      <c r="E1169" t="s">
        <v>47</v>
      </c>
      <c r="F1169">
        <v>7.3</v>
      </c>
      <c r="G1169" t="s">
        <v>31</v>
      </c>
      <c r="H1169">
        <v>22</v>
      </c>
      <c r="I1169" t="s">
        <v>3012</v>
      </c>
      <c r="J1169" t="s">
        <v>33</v>
      </c>
      <c r="K1169" t="s">
        <v>34</v>
      </c>
      <c r="L1169" t="s">
        <v>64</v>
      </c>
      <c r="M1169" t="s">
        <v>36</v>
      </c>
      <c r="N1169" t="s">
        <v>37</v>
      </c>
      <c r="O1169" t="s">
        <v>38</v>
      </c>
      <c r="P1169" t="s">
        <v>96</v>
      </c>
      <c r="Q1169" t="s">
        <v>125</v>
      </c>
      <c r="R1169">
        <v>0</v>
      </c>
      <c r="S1169" t="s">
        <v>96</v>
      </c>
      <c r="T1169">
        <v>4</v>
      </c>
      <c r="U1169" t="s">
        <v>43</v>
      </c>
      <c r="V1169">
        <v>6</v>
      </c>
      <c r="W1169" t="s">
        <v>43</v>
      </c>
      <c r="X1169">
        <v>8.5</v>
      </c>
      <c r="Y1169" t="s">
        <v>43</v>
      </c>
      <c r="Z1169">
        <v>2.8333333333332802</v>
      </c>
    </row>
    <row r="1170" spans="1:26" x14ac:dyDescent="0.25">
      <c r="A1170" t="s">
        <v>55</v>
      </c>
      <c r="B1170" t="s">
        <v>3013</v>
      </c>
      <c r="C1170">
        <v>2012</v>
      </c>
      <c r="D1170" t="s">
        <v>115</v>
      </c>
      <c r="E1170" t="s">
        <v>47</v>
      </c>
      <c r="F1170">
        <v>6.5</v>
      </c>
      <c r="G1170" t="s">
        <v>71</v>
      </c>
      <c r="H1170">
        <v>21</v>
      </c>
      <c r="I1170" t="s">
        <v>3014</v>
      </c>
      <c r="J1170" t="s">
        <v>554</v>
      </c>
      <c r="K1170" t="s">
        <v>160</v>
      </c>
      <c r="L1170" t="s">
        <v>161</v>
      </c>
      <c r="M1170" t="s">
        <v>76</v>
      </c>
      <c r="N1170" t="s">
        <v>37</v>
      </c>
      <c r="O1170" t="s">
        <v>38</v>
      </c>
      <c r="P1170" t="s">
        <v>51</v>
      </c>
      <c r="T1170">
        <v>4.3333333333333304</v>
      </c>
      <c r="U1170" t="s">
        <v>42</v>
      </c>
      <c r="V1170">
        <v>5</v>
      </c>
      <c r="W1170" t="s">
        <v>43</v>
      </c>
      <c r="X1170">
        <v>7</v>
      </c>
      <c r="Y1170" t="s">
        <v>42</v>
      </c>
      <c r="Z1170">
        <v>2.9166666666666101</v>
      </c>
    </row>
    <row r="1171" spans="1:26" x14ac:dyDescent="0.25">
      <c r="A1171" t="s">
        <v>55</v>
      </c>
      <c r="B1171" t="s">
        <v>3015</v>
      </c>
      <c r="C1171">
        <v>2013</v>
      </c>
      <c r="D1171" t="s">
        <v>54</v>
      </c>
      <c r="E1171" t="s">
        <v>122</v>
      </c>
      <c r="F1171">
        <v>7.1</v>
      </c>
      <c r="G1171" t="s">
        <v>31</v>
      </c>
      <c r="H1171">
        <v>28</v>
      </c>
      <c r="I1171" t="s">
        <v>3016</v>
      </c>
      <c r="J1171" t="s">
        <v>89</v>
      </c>
      <c r="K1171" t="s">
        <v>266</v>
      </c>
      <c r="M1171" t="s">
        <v>36</v>
      </c>
      <c r="N1171" t="s">
        <v>37</v>
      </c>
      <c r="O1171" t="s">
        <v>38</v>
      </c>
      <c r="P1171" t="s">
        <v>39</v>
      </c>
      <c r="Z1171">
        <v>0.41666666666666002</v>
      </c>
    </row>
    <row r="1172" spans="1:26" x14ac:dyDescent="0.25">
      <c r="A1172" t="s">
        <v>55</v>
      </c>
      <c r="B1172" t="s">
        <v>3017</v>
      </c>
      <c r="C1172">
        <v>2014</v>
      </c>
      <c r="D1172" t="s">
        <v>115</v>
      </c>
      <c r="E1172" t="s">
        <v>122</v>
      </c>
      <c r="F1172">
        <v>3.9</v>
      </c>
      <c r="G1172" t="s">
        <v>31</v>
      </c>
      <c r="H1172">
        <v>24</v>
      </c>
      <c r="I1172" t="s">
        <v>3018</v>
      </c>
      <c r="J1172" t="s">
        <v>434</v>
      </c>
      <c r="K1172" t="s">
        <v>34</v>
      </c>
      <c r="L1172" t="s">
        <v>704</v>
      </c>
      <c r="M1172" t="s">
        <v>36</v>
      </c>
      <c r="N1172" t="s">
        <v>37</v>
      </c>
      <c r="O1172" t="s">
        <v>38</v>
      </c>
      <c r="P1172" t="s">
        <v>39</v>
      </c>
      <c r="T1172">
        <v>8.5</v>
      </c>
      <c r="U1172" t="s">
        <v>214</v>
      </c>
      <c r="V1172">
        <v>4.5</v>
      </c>
      <c r="W1172" t="s">
        <v>43</v>
      </c>
      <c r="X1172">
        <v>7</v>
      </c>
      <c r="Y1172" t="s">
        <v>42</v>
      </c>
      <c r="Z1172">
        <v>8.3333333333329998E-2</v>
      </c>
    </row>
    <row r="1173" spans="1:26" x14ac:dyDescent="0.25">
      <c r="A1173" t="s">
        <v>277</v>
      </c>
      <c r="B1173" t="s">
        <v>3019</v>
      </c>
      <c r="C1173">
        <v>2013</v>
      </c>
      <c r="D1173" t="s">
        <v>54</v>
      </c>
      <c r="E1173" t="s">
        <v>5252</v>
      </c>
      <c r="F1173">
        <v>9.1999999999999993</v>
      </c>
      <c r="G1173" t="s">
        <v>31</v>
      </c>
      <c r="H1173">
        <v>20</v>
      </c>
      <c r="I1173" t="s">
        <v>3020</v>
      </c>
      <c r="J1173" t="s">
        <v>259</v>
      </c>
      <c r="K1173" t="s">
        <v>34</v>
      </c>
      <c r="L1173" t="s">
        <v>190</v>
      </c>
      <c r="M1173" t="s">
        <v>36</v>
      </c>
      <c r="N1173" t="s">
        <v>37</v>
      </c>
      <c r="O1173" t="s">
        <v>38</v>
      </c>
      <c r="P1173" t="s">
        <v>41</v>
      </c>
      <c r="Q1173" t="s">
        <v>3021</v>
      </c>
      <c r="R1173">
        <v>0</v>
      </c>
      <c r="S1173" t="s">
        <v>282</v>
      </c>
      <c r="T1173">
        <v>11.3333333333333</v>
      </c>
      <c r="U1173" t="s">
        <v>43</v>
      </c>
      <c r="V1173">
        <v>7</v>
      </c>
      <c r="W1173" t="s">
        <v>43</v>
      </c>
      <c r="X1173">
        <v>11.3333333333333</v>
      </c>
      <c r="Y1173" t="s">
        <v>42</v>
      </c>
      <c r="Z1173">
        <v>8.3333333333329998E-2</v>
      </c>
    </row>
    <row r="1174" spans="1:26" x14ac:dyDescent="0.25">
      <c r="A1174" t="s">
        <v>28</v>
      </c>
      <c r="B1174" t="s">
        <v>3022</v>
      </c>
      <c r="C1174">
        <v>2014</v>
      </c>
      <c r="D1174" t="s">
        <v>44</v>
      </c>
      <c r="E1174" t="s">
        <v>5252</v>
      </c>
      <c r="F1174">
        <v>5.3</v>
      </c>
      <c r="G1174" t="s">
        <v>31</v>
      </c>
      <c r="H1174">
        <v>21</v>
      </c>
      <c r="I1174" t="s">
        <v>3023</v>
      </c>
      <c r="J1174" t="s">
        <v>33</v>
      </c>
      <c r="K1174" t="s">
        <v>34</v>
      </c>
      <c r="L1174" t="s">
        <v>190</v>
      </c>
      <c r="M1174" t="s">
        <v>36</v>
      </c>
      <c r="N1174" t="s">
        <v>37</v>
      </c>
      <c r="O1174" t="s">
        <v>317</v>
      </c>
      <c r="P1174" t="s">
        <v>96</v>
      </c>
      <c r="Q1174" t="s">
        <v>125</v>
      </c>
      <c r="R1174">
        <v>0</v>
      </c>
      <c r="S1174" t="s">
        <v>96</v>
      </c>
      <c r="T1174">
        <v>8</v>
      </c>
      <c r="U1174" t="s">
        <v>43</v>
      </c>
      <c r="V1174">
        <v>3.3333333333333299</v>
      </c>
      <c r="W1174" t="s">
        <v>43</v>
      </c>
      <c r="X1174">
        <v>7</v>
      </c>
      <c r="Y1174" t="s">
        <v>42</v>
      </c>
      <c r="Z1174">
        <v>0.99999999999998002</v>
      </c>
    </row>
    <row r="1175" spans="1:26" x14ac:dyDescent="0.25">
      <c r="A1175" t="s">
        <v>28</v>
      </c>
      <c r="B1175" t="s">
        <v>3024</v>
      </c>
      <c r="C1175">
        <v>2014</v>
      </c>
      <c r="D1175" t="s">
        <v>54</v>
      </c>
      <c r="E1175" t="s">
        <v>47</v>
      </c>
      <c r="F1175">
        <v>6.2</v>
      </c>
      <c r="G1175" t="s">
        <v>31</v>
      </c>
      <c r="H1175">
        <v>20</v>
      </c>
      <c r="I1175" t="s">
        <v>3025</v>
      </c>
      <c r="J1175" t="s">
        <v>550</v>
      </c>
      <c r="K1175" t="s">
        <v>34</v>
      </c>
      <c r="L1175" t="s">
        <v>105</v>
      </c>
      <c r="M1175" t="s">
        <v>36</v>
      </c>
      <c r="N1175" t="s">
        <v>37</v>
      </c>
      <c r="O1175" t="s">
        <v>38</v>
      </c>
      <c r="P1175" t="s">
        <v>96</v>
      </c>
      <c r="Q1175" t="s">
        <v>125</v>
      </c>
      <c r="R1175">
        <v>0</v>
      </c>
      <c r="S1175" t="s">
        <v>96</v>
      </c>
      <c r="T1175">
        <v>7.75</v>
      </c>
      <c r="U1175" t="s">
        <v>43</v>
      </c>
      <c r="V1175">
        <v>3</v>
      </c>
      <c r="W1175" t="s">
        <v>43</v>
      </c>
      <c r="X1175">
        <v>3.3333333333333299</v>
      </c>
      <c r="Y1175" t="s">
        <v>42</v>
      </c>
      <c r="Z1175">
        <v>0.99999999999998002</v>
      </c>
    </row>
    <row r="1176" spans="1:26" x14ac:dyDescent="0.25">
      <c r="A1176" t="s">
        <v>28</v>
      </c>
      <c r="B1176" t="s">
        <v>3026</v>
      </c>
      <c r="C1176">
        <v>2014</v>
      </c>
      <c r="D1176" t="s">
        <v>54</v>
      </c>
      <c r="E1176" t="s">
        <v>47</v>
      </c>
      <c r="F1176">
        <v>6.3</v>
      </c>
      <c r="G1176" t="s">
        <v>31</v>
      </c>
      <c r="H1176">
        <v>20</v>
      </c>
      <c r="I1176" t="s">
        <v>3027</v>
      </c>
      <c r="J1176" t="s">
        <v>89</v>
      </c>
      <c r="K1176" t="s">
        <v>205</v>
      </c>
      <c r="L1176" t="s">
        <v>701</v>
      </c>
      <c r="M1176" t="s">
        <v>36</v>
      </c>
      <c r="N1176" t="s">
        <v>37</v>
      </c>
      <c r="O1176" t="s">
        <v>38</v>
      </c>
      <c r="P1176" t="s">
        <v>41</v>
      </c>
      <c r="Q1176" t="s">
        <v>207</v>
      </c>
      <c r="R1176">
        <v>0</v>
      </c>
      <c r="S1176" t="s">
        <v>41</v>
      </c>
      <c r="T1176">
        <v>4.5</v>
      </c>
      <c r="U1176" t="s">
        <v>43</v>
      </c>
      <c r="V1176">
        <v>5.5</v>
      </c>
      <c r="W1176" t="s">
        <v>43</v>
      </c>
      <c r="X1176">
        <v>6</v>
      </c>
      <c r="Y1176" t="s">
        <v>42</v>
      </c>
      <c r="Z1176">
        <v>0.99999999999998002</v>
      </c>
    </row>
    <row r="1177" spans="1:26" x14ac:dyDescent="0.25">
      <c r="A1177" t="s">
        <v>28</v>
      </c>
      <c r="B1177" t="s">
        <v>3028</v>
      </c>
      <c r="C1177">
        <v>2013</v>
      </c>
      <c r="D1177" t="s">
        <v>54</v>
      </c>
      <c r="E1177" t="s">
        <v>250</v>
      </c>
      <c r="F1177">
        <v>11.3</v>
      </c>
      <c r="G1177" t="s">
        <v>184</v>
      </c>
      <c r="H1177">
        <v>19</v>
      </c>
      <c r="I1177" t="s">
        <v>3029</v>
      </c>
      <c r="J1177" t="s">
        <v>3030</v>
      </c>
      <c r="K1177" t="s">
        <v>187</v>
      </c>
      <c r="M1177" t="s">
        <v>76</v>
      </c>
      <c r="N1177" t="s">
        <v>37</v>
      </c>
      <c r="O1177" t="s">
        <v>38</v>
      </c>
      <c r="P1177" t="s">
        <v>195</v>
      </c>
      <c r="Q1177" t="s">
        <v>196</v>
      </c>
      <c r="R1177">
        <v>0</v>
      </c>
      <c r="S1177" t="s">
        <v>53</v>
      </c>
      <c r="Z1177">
        <v>1.99999999999996</v>
      </c>
    </row>
    <row r="1178" spans="1:26" x14ac:dyDescent="0.25">
      <c r="A1178" t="s">
        <v>28</v>
      </c>
      <c r="B1178" t="s">
        <v>3031</v>
      </c>
      <c r="C1178">
        <v>2014</v>
      </c>
      <c r="D1178" t="s">
        <v>54</v>
      </c>
      <c r="E1178" t="s">
        <v>250</v>
      </c>
      <c r="F1178">
        <v>6.7</v>
      </c>
      <c r="G1178" t="s">
        <v>184</v>
      </c>
      <c r="H1178">
        <v>19</v>
      </c>
      <c r="I1178" t="s">
        <v>3032</v>
      </c>
      <c r="J1178" t="s">
        <v>3033</v>
      </c>
      <c r="K1178" t="s">
        <v>187</v>
      </c>
      <c r="L1178" t="s">
        <v>800</v>
      </c>
      <c r="M1178" t="s">
        <v>76</v>
      </c>
      <c r="N1178" t="s">
        <v>37</v>
      </c>
      <c r="O1178" t="s">
        <v>38</v>
      </c>
      <c r="P1178" t="s">
        <v>195</v>
      </c>
      <c r="Q1178" t="s">
        <v>196</v>
      </c>
      <c r="R1178">
        <v>0</v>
      </c>
      <c r="S1178" t="s">
        <v>53</v>
      </c>
      <c r="Z1178">
        <v>0.83333333333332005</v>
      </c>
    </row>
    <row r="1179" spans="1:26" x14ac:dyDescent="0.25">
      <c r="A1179" t="s">
        <v>28</v>
      </c>
      <c r="B1179" t="s">
        <v>3034</v>
      </c>
      <c r="C1179">
        <v>2013</v>
      </c>
      <c r="D1179" t="s">
        <v>83</v>
      </c>
      <c r="E1179" t="s">
        <v>5252</v>
      </c>
      <c r="F1179">
        <v>5.7</v>
      </c>
      <c r="G1179" t="s">
        <v>71</v>
      </c>
      <c r="H1179">
        <v>23</v>
      </c>
      <c r="I1179" t="s">
        <v>3035</v>
      </c>
      <c r="J1179" t="s">
        <v>154</v>
      </c>
      <c r="K1179" t="s">
        <v>92</v>
      </c>
      <c r="L1179" t="s">
        <v>1348</v>
      </c>
      <c r="M1179" t="s">
        <v>76</v>
      </c>
      <c r="N1179" t="s">
        <v>37</v>
      </c>
      <c r="O1179" t="s">
        <v>38</v>
      </c>
      <c r="P1179" t="s">
        <v>51</v>
      </c>
      <c r="Q1179" t="s">
        <v>52</v>
      </c>
      <c r="R1179">
        <v>0</v>
      </c>
      <c r="S1179" t="s">
        <v>53</v>
      </c>
      <c r="T1179">
        <v>9</v>
      </c>
      <c r="U1179" t="s">
        <v>43</v>
      </c>
      <c r="V1179">
        <v>4.25</v>
      </c>
      <c r="W1179" t="s">
        <v>43</v>
      </c>
      <c r="X1179">
        <v>7</v>
      </c>
      <c r="Y1179" t="s">
        <v>43</v>
      </c>
      <c r="Z1179">
        <v>1.99999999999996</v>
      </c>
    </row>
    <row r="1180" spans="1:26" x14ac:dyDescent="0.25">
      <c r="A1180" t="s">
        <v>55</v>
      </c>
      <c r="B1180" t="s">
        <v>3036</v>
      </c>
      <c r="C1180">
        <v>2013</v>
      </c>
      <c r="D1180" t="s">
        <v>115</v>
      </c>
      <c r="E1180" t="s">
        <v>5252</v>
      </c>
      <c r="F1180">
        <v>4.8</v>
      </c>
      <c r="G1180" t="s">
        <v>71</v>
      </c>
      <c r="H1180">
        <v>21</v>
      </c>
      <c r="I1180" t="s">
        <v>3037</v>
      </c>
      <c r="J1180" t="s">
        <v>901</v>
      </c>
      <c r="K1180" t="s">
        <v>74</v>
      </c>
      <c r="L1180" t="s">
        <v>796</v>
      </c>
      <c r="M1180" t="s">
        <v>76</v>
      </c>
      <c r="N1180" t="s">
        <v>37</v>
      </c>
      <c r="O1180" t="s">
        <v>38</v>
      </c>
      <c r="P1180" t="s">
        <v>51</v>
      </c>
      <c r="T1180">
        <v>4.3333333333333304</v>
      </c>
      <c r="U1180" t="s">
        <v>42</v>
      </c>
      <c r="V1180">
        <v>4.25</v>
      </c>
      <c r="W1180" t="s">
        <v>43</v>
      </c>
      <c r="X1180">
        <v>5</v>
      </c>
      <c r="Y1180" t="s">
        <v>43</v>
      </c>
      <c r="Z1180">
        <v>0.74999999999999001</v>
      </c>
    </row>
    <row r="1181" spans="1:26" x14ac:dyDescent="0.25">
      <c r="A1181" t="s">
        <v>28</v>
      </c>
      <c r="B1181" t="s">
        <v>3038</v>
      </c>
      <c r="C1181">
        <v>2014</v>
      </c>
      <c r="D1181" t="s">
        <v>44</v>
      </c>
      <c r="E1181" t="s">
        <v>5252</v>
      </c>
      <c r="F1181">
        <v>5.3</v>
      </c>
      <c r="G1181" t="s">
        <v>31</v>
      </c>
      <c r="H1181">
        <v>21</v>
      </c>
      <c r="I1181" t="s">
        <v>3039</v>
      </c>
      <c r="J1181" t="s">
        <v>33</v>
      </c>
      <c r="K1181" t="s">
        <v>34</v>
      </c>
      <c r="L1181" t="s">
        <v>466</v>
      </c>
      <c r="M1181" t="s">
        <v>36</v>
      </c>
      <c r="N1181" t="s">
        <v>37</v>
      </c>
      <c r="O1181" t="s">
        <v>38</v>
      </c>
      <c r="P1181" t="s">
        <v>51</v>
      </c>
      <c r="Q1181" t="s">
        <v>52</v>
      </c>
      <c r="R1181">
        <v>0</v>
      </c>
      <c r="S1181" t="s">
        <v>53</v>
      </c>
      <c r="T1181">
        <v>7</v>
      </c>
      <c r="U1181" t="s">
        <v>214</v>
      </c>
      <c r="V1181">
        <v>2.6666666666666701</v>
      </c>
      <c r="W1181" t="s">
        <v>43</v>
      </c>
      <c r="X1181">
        <v>5.75</v>
      </c>
      <c r="Y1181" t="s">
        <v>43</v>
      </c>
      <c r="Z1181">
        <v>0.41666666666666002</v>
      </c>
    </row>
    <row r="1182" spans="1:26" x14ac:dyDescent="0.25">
      <c r="A1182" t="s">
        <v>28</v>
      </c>
      <c r="B1182" t="s">
        <v>3040</v>
      </c>
      <c r="C1182">
        <v>2014</v>
      </c>
      <c r="D1182" t="s">
        <v>44</v>
      </c>
      <c r="E1182" t="s">
        <v>250</v>
      </c>
      <c r="F1182">
        <v>10.4</v>
      </c>
      <c r="G1182" t="s">
        <v>31</v>
      </c>
      <c r="H1182">
        <v>21</v>
      </c>
      <c r="I1182" t="s">
        <v>3041</v>
      </c>
      <c r="J1182" t="s">
        <v>33</v>
      </c>
      <c r="K1182" t="s">
        <v>187</v>
      </c>
      <c r="L1182" t="s">
        <v>308</v>
      </c>
      <c r="M1182" t="s">
        <v>36</v>
      </c>
      <c r="N1182" t="s">
        <v>37</v>
      </c>
      <c r="O1182" t="s">
        <v>38</v>
      </c>
      <c r="P1182" t="s">
        <v>645</v>
      </c>
      <c r="Q1182" t="s">
        <v>646</v>
      </c>
      <c r="R1182">
        <v>0</v>
      </c>
      <c r="S1182" t="s">
        <v>96</v>
      </c>
      <c r="Z1182">
        <v>0.99999999999998002</v>
      </c>
    </row>
    <row r="1183" spans="1:26" x14ac:dyDescent="0.25">
      <c r="A1183" t="s">
        <v>28</v>
      </c>
      <c r="B1183" t="s">
        <v>3042</v>
      </c>
      <c r="C1183">
        <v>2014</v>
      </c>
      <c r="D1183" t="s">
        <v>54</v>
      </c>
      <c r="E1183" t="s">
        <v>250</v>
      </c>
      <c r="F1183">
        <v>7.1</v>
      </c>
      <c r="G1183" t="s">
        <v>184</v>
      </c>
      <c r="H1183">
        <v>19</v>
      </c>
      <c r="I1183" t="s">
        <v>3043</v>
      </c>
      <c r="J1183" t="s">
        <v>3044</v>
      </c>
      <c r="K1183" t="s">
        <v>187</v>
      </c>
      <c r="L1183" t="s">
        <v>800</v>
      </c>
      <c r="M1183" t="s">
        <v>148</v>
      </c>
      <c r="N1183" t="s">
        <v>37</v>
      </c>
      <c r="O1183" t="s">
        <v>38</v>
      </c>
      <c r="P1183" t="s">
        <v>51</v>
      </c>
      <c r="Q1183" t="s">
        <v>52</v>
      </c>
      <c r="R1183">
        <v>0</v>
      </c>
      <c r="S1183" t="s">
        <v>53</v>
      </c>
      <c r="Z1183">
        <v>8.3333333333329998E-2</v>
      </c>
    </row>
    <row r="1184" spans="1:26" x14ac:dyDescent="0.25">
      <c r="A1184" t="s">
        <v>55</v>
      </c>
      <c r="B1184" t="s">
        <v>3045</v>
      </c>
      <c r="C1184">
        <v>2013</v>
      </c>
      <c r="D1184" t="s">
        <v>44</v>
      </c>
      <c r="E1184" t="s">
        <v>122</v>
      </c>
      <c r="F1184">
        <v>10.4</v>
      </c>
      <c r="G1184" t="s">
        <v>157</v>
      </c>
      <c r="H1184">
        <v>26</v>
      </c>
      <c r="I1184" t="s">
        <v>3046</v>
      </c>
      <c r="J1184" t="s">
        <v>3047</v>
      </c>
      <c r="K1184" t="s">
        <v>92</v>
      </c>
      <c r="L1184" t="s">
        <v>3048</v>
      </c>
      <c r="M1184" t="s">
        <v>36</v>
      </c>
      <c r="N1184" t="s">
        <v>37</v>
      </c>
      <c r="O1184" t="s">
        <v>38</v>
      </c>
      <c r="P1184" t="s">
        <v>41</v>
      </c>
      <c r="T1184">
        <v>12</v>
      </c>
      <c r="U1184" t="s">
        <v>42</v>
      </c>
      <c r="V1184">
        <v>8.5</v>
      </c>
      <c r="W1184" t="s">
        <v>43</v>
      </c>
      <c r="X1184">
        <v>12</v>
      </c>
      <c r="Y1184" t="s">
        <v>42</v>
      </c>
      <c r="Z1184">
        <v>8.3333333333329998E-2</v>
      </c>
    </row>
    <row r="1185" spans="1:28" x14ac:dyDescent="0.25">
      <c r="A1185" t="s">
        <v>55</v>
      </c>
      <c r="B1185" t="s">
        <v>3049</v>
      </c>
      <c r="C1185">
        <v>2012</v>
      </c>
      <c r="D1185" t="s">
        <v>319</v>
      </c>
      <c r="E1185" t="s">
        <v>377</v>
      </c>
      <c r="G1185" t="s">
        <v>31</v>
      </c>
      <c r="H1185">
        <v>24</v>
      </c>
      <c r="I1185" t="s">
        <v>3050</v>
      </c>
      <c r="J1185" t="s">
        <v>89</v>
      </c>
      <c r="K1185" t="s">
        <v>266</v>
      </c>
      <c r="M1185" t="s">
        <v>36</v>
      </c>
      <c r="N1185" t="s">
        <v>60</v>
      </c>
      <c r="O1185" t="s">
        <v>38</v>
      </c>
      <c r="P1185" t="s">
        <v>106</v>
      </c>
      <c r="Z1185">
        <v>0.25</v>
      </c>
    </row>
    <row r="1186" spans="1:28" x14ac:dyDescent="0.25">
      <c r="A1186" t="s">
        <v>61</v>
      </c>
      <c r="B1186" t="s">
        <v>3051</v>
      </c>
      <c r="C1186">
        <v>2012</v>
      </c>
      <c r="D1186" t="s">
        <v>54</v>
      </c>
      <c r="E1186" t="s">
        <v>5252</v>
      </c>
      <c r="F1186">
        <v>4.5999999999999996</v>
      </c>
      <c r="G1186" t="s">
        <v>31</v>
      </c>
      <c r="H1186">
        <v>19</v>
      </c>
      <c r="I1186" t="s">
        <v>3052</v>
      </c>
      <c r="J1186" t="s">
        <v>33</v>
      </c>
      <c r="K1186" t="s">
        <v>34</v>
      </c>
      <c r="L1186" t="s">
        <v>190</v>
      </c>
      <c r="M1186" t="s">
        <v>36</v>
      </c>
      <c r="N1186" t="s">
        <v>37</v>
      </c>
      <c r="O1186" t="s">
        <v>38</v>
      </c>
      <c r="P1186" t="s">
        <v>51</v>
      </c>
      <c r="Q1186" t="s">
        <v>970</v>
      </c>
      <c r="R1186">
        <v>0</v>
      </c>
      <c r="S1186" t="s">
        <v>971</v>
      </c>
      <c r="T1186">
        <v>2.6666666666666701</v>
      </c>
      <c r="U1186" t="s">
        <v>42</v>
      </c>
      <c r="V1186">
        <v>3.75</v>
      </c>
      <c r="W1186" t="s">
        <v>43</v>
      </c>
      <c r="X1186">
        <v>5.5</v>
      </c>
      <c r="Y1186" t="s">
        <v>43</v>
      </c>
      <c r="Z1186">
        <v>0.83333333333332005</v>
      </c>
    </row>
    <row r="1187" spans="1:28" x14ac:dyDescent="0.25">
      <c r="A1187" t="s">
        <v>45</v>
      </c>
      <c r="B1187" t="s">
        <v>3053</v>
      </c>
      <c r="C1187">
        <v>2012</v>
      </c>
      <c r="D1187" t="s">
        <v>54</v>
      </c>
      <c r="E1187" t="s">
        <v>250</v>
      </c>
      <c r="F1187">
        <v>11.4</v>
      </c>
      <c r="G1187" t="s">
        <v>184</v>
      </c>
      <c r="H1187">
        <v>19</v>
      </c>
      <c r="I1187" t="s">
        <v>3054</v>
      </c>
      <c r="J1187" t="s">
        <v>186</v>
      </c>
      <c r="K1187" t="s">
        <v>187</v>
      </c>
      <c r="M1187" t="s">
        <v>76</v>
      </c>
      <c r="N1187" t="s">
        <v>37</v>
      </c>
      <c r="O1187" t="s">
        <v>38</v>
      </c>
      <c r="P1187" t="s">
        <v>195</v>
      </c>
      <c r="Z1187">
        <v>2.9999999999999498</v>
      </c>
      <c r="AA1187" t="s">
        <v>196</v>
      </c>
      <c r="AB1187" t="s">
        <v>53</v>
      </c>
    </row>
    <row r="1188" spans="1:28" x14ac:dyDescent="0.25">
      <c r="A1188" t="s">
        <v>28</v>
      </c>
      <c r="B1188" t="s">
        <v>3055</v>
      </c>
      <c r="C1188">
        <v>2013</v>
      </c>
      <c r="D1188" t="s">
        <v>54</v>
      </c>
      <c r="E1188" t="s">
        <v>47</v>
      </c>
      <c r="F1188">
        <v>5.9</v>
      </c>
      <c r="G1188" t="s">
        <v>31</v>
      </c>
      <c r="H1188">
        <v>19</v>
      </c>
      <c r="I1188" t="s">
        <v>3056</v>
      </c>
      <c r="J1188" t="s">
        <v>3057</v>
      </c>
      <c r="K1188" t="s">
        <v>34</v>
      </c>
      <c r="L1188" t="s">
        <v>64</v>
      </c>
      <c r="M1188" t="s">
        <v>36</v>
      </c>
      <c r="N1188" t="s">
        <v>37</v>
      </c>
      <c r="O1188" t="s">
        <v>38</v>
      </c>
      <c r="P1188" t="s">
        <v>96</v>
      </c>
      <c r="Q1188" t="s">
        <v>125</v>
      </c>
      <c r="R1188">
        <v>0</v>
      </c>
      <c r="S1188" t="s">
        <v>96</v>
      </c>
      <c r="T1188">
        <v>7</v>
      </c>
      <c r="U1188" t="s">
        <v>43</v>
      </c>
      <c r="V1188">
        <v>6</v>
      </c>
      <c r="W1188" t="s">
        <v>43</v>
      </c>
      <c r="X1188">
        <v>6</v>
      </c>
      <c r="Y1188" t="s">
        <v>43</v>
      </c>
      <c r="Z1188">
        <v>1.24999999999998</v>
      </c>
    </row>
    <row r="1189" spans="1:28" x14ac:dyDescent="0.25">
      <c r="A1189" t="s">
        <v>28</v>
      </c>
      <c r="B1189" t="s">
        <v>3058</v>
      </c>
      <c r="C1189">
        <v>2013</v>
      </c>
      <c r="D1189" t="s">
        <v>54</v>
      </c>
      <c r="E1189" t="s">
        <v>47</v>
      </c>
      <c r="F1189">
        <v>8.1999999999999993</v>
      </c>
      <c r="G1189" t="s">
        <v>143</v>
      </c>
      <c r="H1189">
        <v>19</v>
      </c>
      <c r="I1189" t="s">
        <v>3059</v>
      </c>
      <c r="J1189" t="s">
        <v>2988</v>
      </c>
      <c r="K1189" t="s">
        <v>205</v>
      </c>
      <c r="L1189" t="s">
        <v>765</v>
      </c>
      <c r="M1189" t="s">
        <v>148</v>
      </c>
      <c r="N1189" t="s">
        <v>37</v>
      </c>
      <c r="O1189" t="s">
        <v>38</v>
      </c>
      <c r="P1189" t="s">
        <v>51</v>
      </c>
      <c r="Q1189" t="s">
        <v>52</v>
      </c>
      <c r="R1189">
        <v>0</v>
      </c>
      <c r="S1189" t="s">
        <v>53</v>
      </c>
      <c r="T1189">
        <v>4</v>
      </c>
      <c r="U1189" t="s">
        <v>42</v>
      </c>
      <c r="V1189">
        <v>8</v>
      </c>
      <c r="W1189" t="s">
        <v>43</v>
      </c>
      <c r="X1189">
        <v>9</v>
      </c>
      <c r="Y1189" t="s">
        <v>43</v>
      </c>
      <c r="Z1189">
        <v>1.8333333333333</v>
      </c>
    </row>
    <row r="1190" spans="1:28" x14ac:dyDescent="0.25">
      <c r="A1190" t="s">
        <v>45</v>
      </c>
      <c r="B1190" t="s">
        <v>3060</v>
      </c>
      <c r="C1190">
        <v>2012</v>
      </c>
      <c r="D1190" t="s">
        <v>44</v>
      </c>
      <c r="E1190" t="s">
        <v>47</v>
      </c>
      <c r="F1190">
        <v>6.4</v>
      </c>
      <c r="G1190" t="s">
        <v>31</v>
      </c>
      <c r="H1190">
        <v>21</v>
      </c>
      <c r="I1190" t="s">
        <v>3061</v>
      </c>
      <c r="J1190" t="s">
        <v>33</v>
      </c>
      <c r="K1190" t="s">
        <v>58</v>
      </c>
      <c r="L1190" t="s">
        <v>609</v>
      </c>
      <c r="M1190" t="s">
        <v>36</v>
      </c>
      <c r="N1190" t="s">
        <v>37</v>
      </c>
      <c r="O1190" t="s">
        <v>317</v>
      </c>
      <c r="P1190" t="s">
        <v>96</v>
      </c>
      <c r="T1190">
        <v>9</v>
      </c>
      <c r="U1190" t="s">
        <v>43</v>
      </c>
      <c r="V1190">
        <v>3.3333333333333299</v>
      </c>
      <c r="W1190" t="s">
        <v>43</v>
      </c>
      <c r="X1190">
        <v>4.75</v>
      </c>
      <c r="Y1190" t="s">
        <v>43</v>
      </c>
      <c r="Z1190">
        <v>2.99999999999994</v>
      </c>
      <c r="AA1190" t="s">
        <v>125</v>
      </c>
      <c r="AB1190" t="s">
        <v>96</v>
      </c>
    </row>
    <row r="1191" spans="1:28" x14ac:dyDescent="0.25">
      <c r="A1191" t="s">
        <v>55</v>
      </c>
      <c r="B1191" t="s">
        <v>3062</v>
      </c>
      <c r="C1191">
        <v>2012</v>
      </c>
      <c r="D1191" t="s">
        <v>115</v>
      </c>
      <c r="E1191" t="s">
        <v>5252</v>
      </c>
      <c r="F1191">
        <v>8.9</v>
      </c>
      <c r="G1191" t="s">
        <v>71</v>
      </c>
      <c r="H1191">
        <v>21</v>
      </c>
      <c r="I1191" t="s">
        <v>3063</v>
      </c>
      <c r="J1191" t="s">
        <v>193</v>
      </c>
      <c r="K1191" t="s">
        <v>74</v>
      </c>
      <c r="L1191" t="s">
        <v>486</v>
      </c>
      <c r="M1191" t="s">
        <v>76</v>
      </c>
      <c r="N1191" t="s">
        <v>60</v>
      </c>
      <c r="O1191" t="s">
        <v>38</v>
      </c>
      <c r="P1191" t="s">
        <v>51</v>
      </c>
      <c r="T1191">
        <v>7</v>
      </c>
      <c r="U1191" t="s">
        <v>42</v>
      </c>
      <c r="V1191">
        <v>10.5</v>
      </c>
      <c r="W1191" t="s">
        <v>43</v>
      </c>
      <c r="X1191">
        <v>9.6666666666666696</v>
      </c>
      <c r="Y1191" t="s">
        <v>43</v>
      </c>
      <c r="Z1191">
        <v>8.3333333333329998E-2</v>
      </c>
    </row>
    <row r="1192" spans="1:28" x14ac:dyDescent="0.25">
      <c r="A1192" t="s">
        <v>55</v>
      </c>
      <c r="B1192" t="s">
        <v>3064</v>
      </c>
      <c r="C1192">
        <v>2012</v>
      </c>
      <c r="D1192" t="s">
        <v>115</v>
      </c>
      <c r="E1192" t="s">
        <v>250</v>
      </c>
      <c r="F1192">
        <v>10.7</v>
      </c>
      <c r="G1192" t="s">
        <v>143</v>
      </c>
      <c r="H1192">
        <v>21</v>
      </c>
      <c r="I1192" t="s">
        <v>3065</v>
      </c>
      <c r="J1192" t="s">
        <v>365</v>
      </c>
      <c r="K1192" t="s">
        <v>187</v>
      </c>
      <c r="M1192" t="s">
        <v>148</v>
      </c>
      <c r="N1192" t="s">
        <v>60</v>
      </c>
      <c r="O1192" t="s">
        <v>38</v>
      </c>
      <c r="P1192" t="s">
        <v>401</v>
      </c>
      <c r="Z1192">
        <v>0.49999999999999001</v>
      </c>
    </row>
    <row r="1193" spans="1:28" x14ac:dyDescent="0.25">
      <c r="A1193" t="s">
        <v>55</v>
      </c>
      <c r="B1193" t="s">
        <v>3066</v>
      </c>
      <c r="C1193">
        <v>2014</v>
      </c>
      <c r="D1193" t="s">
        <v>115</v>
      </c>
      <c r="E1193" t="s">
        <v>47</v>
      </c>
      <c r="F1193">
        <v>4.5</v>
      </c>
      <c r="G1193" t="s">
        <v>31</v>
      </c>
      <c r="H1193">
        <v>22</v>
      </c>
      <c r="I1193" t="s">
        <v>3067</v>
      </c>
      <c r="J1193" t="s">
        <v>33</v>
      </c>
      <c r="K1193" t="s">
        <v>34</v>
      </c>
      <c r="L1193" t="s">
        <v>170</v>
      </c>
      <c r="M1193" t="s">
        <v>36</v>
      </c>
      <c r="N1193" t="s">
        <v>37</v>
      </c>
      <c r="O1193" t="s">
        <v>38</v>
      </c>
      <c r="P1193" t="s">
        <v>712</v>
      </c>
      <c r="T1193">
        <v>3.3333333333333299</v>
      </c>
      <c r="U1193" t="s">
        <v>42</v>
      </c>
      <c r="V1193">
        <v>4.25</v>
      </c>
      <c r="W1193" t="s">
        <v>43</v>
      </c>
      <c r="X1193">
        <v>5.5</v>
      </c>
      <c r="Y1193" t="s">
        <v>43</v>
      </c>
      <c r="Z1193">
        <v>0.49999999999999001</v>
      </c>
    </row>
    <row r="1194" spans="1:28" x14ac:dyDescent="0.25">
      <c r="A1194" t="s">
        <v>28</v>
      </c>
      <c r="B1194" t="s">
        <v>3068</v>
      </c>
      <c r="C1194">
        <v>2012</v>
      </c>
      <c r="D1194" t="s">
        <v>54</v>
      </c>
      <c r="E1194" t="s">
        <v>5252</v>
      </c>
      <c r="F1194">
        <v>5.8</v>
      </c>
      <c r="G1194" t="s">
        <v>31</v>
      </c>
      <c r="H1194">
        <v>20</v>
      </c>
      <c r="I1194" t="s">
        <v>3069</v>
      </c>
      <c r="J1194" t="s">
        <v>373</v>
      </c>
      <c r="K1194" t="s">
        <v>34</v>
      </c>
      <c r="L1194" t="s">
        <v>190</v>
      </c>
      <c r="M1194" t="s">
        <v>36</v>
      </c>
      <c r="N1194" t="s">
        <v>37</v>
      </c>
      <c r="O1194" t="s">
        <v>38</v>
      </c>
      <c r="P1194" t="s">
        <v>41</v>
      </c>
      <c r="Q1194" t="s">
        <v>40</v>
      </c>
      <c r="R1194">
        <v>0</v>
      </c>
      <c r="S1194" t="s">
        <v>41</v>
      </c>
      <c r="T1194">
        <v>7</v>
      </c>
      <c r="U1194" t="s">
        <v>43</v>
      </c>
      <c r="V1194">
        <v>4.75</v>
      </c>
      <c r="W1194" t="s">
        <v>43</v>
      </c>
      <c r="X1194">
        <v>6</v>
      </c>
      <c r="Y1194" t="s">
        <v>42</v>
      </c>
      <c r="Z1194">
        <v>1.0833333333333099</v>
      </c>
    </row>
    <row r="1195" spans="1:28" x14ac:dyDescent="0.25">
      <c r="A1195" t="s">
        <v>55</v>
      </c>
      <c r="B1195" t="s">
        <v>3070</v>
      </c>
      <c r="C1195">
        <v>2012</v>
      </c>
      <c r="D1195" t="s">
        <v>54</v>
      </c>
      <c r="E1195" t="s">
        <v>5252</v>
      </c>
      <c r="F1195">
        <v>6.2</v>
      </c>
      <c r="G1195" t="s">
        <v>71</v>
      </c>
      <c r="H1195">
        <v>19</v>
      </c>
      <c r="I1195" t="s">
        <v>3071</v>
      </c>
      <c r="J1195" t="s">
        <v>915</v>
      </c>
      <c r="K1195" t="s">
        <v>74</v>
      </c>
      <c r="L1195" t="s">
        <v>511</v>
      </c>
      <c r="M1195" t="s">
        <v>76</v>
      </c>
      <c r="N1195" t="s">
        <v>37</v>
      </c>
      <c r="O1195" t="s">
        <v>38</v>
      </c>
      <c r="P1195" t="s">
        <v>51</v>
      </c>
      <c r="T1195">
        <v>3.75</v>
      </c>
      <c r="U1195" t="s">
        <v>43</v>
      </c>
      <c r="V1195">
        <v>4.3333333333333304</v>
      </c>
      <c r="W1195" t="s">
        <v>43</v>
      </c>
      <c r="X1195">
        <v>7</v>
      </c>
      <c r="Y1195" t="s">
        <v>43</v>
      </c>
      <c r="Z1195">
        <v>8.3333333333329998E-2</v>
      </c>
    </row>
    <row r="1196" spans="1:28" x14ac:dyDescent="0.25">
      <c r="A1196" t="s">
        <v>45</v>
      </c>
      <c r="B1196" t="s">
        <v>3072</v>
      </c>
      <c r="C1196">
        <v>2012</v>
      </c>
      <c r="D1196" t="s">
        <v>54</v>
      </c>
      <c r="E1196" t="s">
        <v>5252</v>
      </c>
      <c r="F1196">
        <v>9.6999999999999993</v>
      </c>
      <c r="G1196" t="s">
        <v>31</v>
      </c>
      <c r="H1196">
        <v>19</v>
      </c>
      <c r="I1196" t="s">
        <v>3073</v>
      </c>
      <c r="J1196" t="s">
        <v>33</v>
      </c>
      <c r="K1196" t="s">
        <v>146</v>
      </c>
      <c r="L1196" t="s">
        <v>1074</v>
      </c>
      <c r="M1196" t="s">
        <v>36</v>
      </c>
      <c r="N1196" t="s">
        <v>37</v>
      </c>
      <c r="O1196" t="s">
        <v>38</v>
      </c>
      <c r="P1196" t="s">
        <v>41</v>
      </c>
      <c r="T1196">
        <v>12</v>
      </c>
      <c r="U1196" t="s">
        <v>43</v>
      </c>
      <c r="V1196">
        <v>7</v>
      </c>
      <c r="W1196" t="s">
        <v>43</v>
      </c>
      <c r="X1196">
        <v>10.6666666666667</v>
      </c>
      <c r="Y1196" t="s">
        <v>42</v>
      </c>
      <c r="Z1196">
        <v>2.99999999999994</v>
      </c>
      <c r="AA1196" t="s">
        <v>207</v>
      </c>
      <c r="AB1196" t="s">
        <v>41</v>
      </c>
    </row>
    <row r="1197" spans="1:28" x14ac:dyDescent="0.25">
      <c r="A1197" t="s">
        <v>61</v>
      </c>
      <c r="B1197" t="s">
        <v>3074</v>
      </c>
      <c r="C1197">
        <v>2014</v>
      </c>
      <c r="D1197" t="s">
        <v>44</v>
      </c>
      <c r="E1197" t="s">
        <v>5252</v>
      </c>
      <c r="F1197">
        <v>5.9</v>
      </c>
      <c r="G1197" t="s">
        <v>31</v>
      </c>
      <c r="H1197">
        <v>21</v>
      </c>
      <c r="I1197" t="s">
        <v>3075</v>
      </c>
      <c r="J1197" t="s">
        <v>33</v>
      </c>
      <c r="K1197" t="s">
        <v>34</v>
      </c>
      <c r="L1197" t="s">
        <v>551</v>
      </c>
      <c r="M1197" t="s">
        <v>36</v>
      </c>
      <c r="N1197" t="s">
        <v>37</v>
      </c>
      <c r="O1197" t="s">
        <v>38</v>
      </c>
      <c r="P1197" t="s">
        <v>39</v>
      </c>
      <c r="Q1197" t="s">
        <v>1014</v>
      </c>
      <c r="R1197">
        <v>0</v>
      </c>
      <c r="S1197" t="s">
        <v>1015</v>
      </c>
      <c r="T1197">
        <v>5</v>
      </c>
      <c r="U1197" t="s">
        <v>43</v>
      </c>
      <c r="V1197">
        <v>3.6666666666666701</v>
      </c>
      <c r="W1197" t="s">
        <v>43</v>
      </c>
      <c r="X1197">
        <v>4.3333333333333304</v>
      </c>
      <c r="Y1197" t="s">
        <v>42</v>
      </c>
      <c r="Z1197">
        <v>8.3333333333329998E-2</v>
      </c>
    </row>
    <row r="1198" spans="1:28" x14ac:dyDescent="0.25">
      <c r="A1198" t="s">
        <v>28</v>
      </c>
      <c r="B1198" t="s">
        <v>3076</v>
      </c>
      <c r="C1198">
        <v>2014</v>
      </c>
      <c r="D1198" t="s">
        <v>54</v>
      </c>
      <c r="E1198" t="s">
        <v>47</v>
      </c>
      <c r="F1198">
        <v>9.6999999999999993</v>
      </c>
      <c r="G1198" t="s">
        <v>31</v>
      </c>
      <c r="H1198">
        <v>20</v>
      </c>
      <c r="I1198" t="s">
        <v>3077</v>
      </c>
      <c r="J1198" t="s">
        <v>635</v>
      </c>
      <c r="K1198" t="s">
        <v>58</v>
      </c>
      <c r="L1198" t="s">
        <v>59</v>
      </c>
      <c r="M1198" t="s">
        <v>36</v>
      </c>
      <c r="N1198" t="s">
        <v>37</v>
      </c>
      <c r="O1198" t="s">
        <v>38</v>
      </c>
      <c r="P1198" t="s">
        <v>51</v>
      </c>
      <c r="Q1198" t="s">
        <v>52</v>
      </c>
      <c r="R1198">
        <v>0</v>
      </c>
      <c r="S1198" t="s">
        <v>53</v>
      </c>
      <c r="T1198">
        <v>9.75</v>
      </c>
      <c r="U1198" t="s">
        <v>43</v>
      </c>
      <c r="V1198">
        <v>11.5</v>
      </c>
      <c r="W1198" t="s">
        <v>43</v>
      </c>
      <c r="X1198">
        <v>11.5</v>
      </c>
      <c r="Y1198" t="s">
        <v>43</v>
      </c>
      <c r="Z1198">
        <v>0.91666666666664998</v>
      </c>
    </row>
    <row r="1199" spans="1:28" x14ac:dyDescent="0.25">
      <c r="A1199" t="s">
        <v>28</v>
      </c>
      <c r="B1199" t="s">
        <v>3078</v>
      </c>
      <c r="C1199">
        <v>2013</v>
      </c>
      <c r="D1199" t="s">
        <v>54</v>
      </c>
      <c r="E1199" t="s">
        <v>47</v>
      </c>
      <c r="F1199">
        <v>7.6</v>
      </c>
      <c r="G1199" t="s">
        <v>31</v>
      </c>
      <c r="H1199">
        <v>19</v>
      </c>
      <c r="I1199" t="s">
        <v>3079</v>
      </c>
      <c r="J1199" t="s">
        <v>33</v>
      </c>
      <c r="K1199" t="s">
        <v>34</v>
      </c>
      <c r="L1199" t="s">
        <v>50</v>
      </c>
      <c r="M1199" t="s">
        <v>36</v>
      </c>
      <c r="N1199" t="s">
        <v>37</v>
      </c>
      <c r="O1199" t="s">
        <v>38</v>
      </c>
      <c r="P1199" t="s">
        <v>51</v>
      </c>
      <c r="Q1199" t="s">
        <v>52</v>
      </c>
      <c r="R1199">
        <v>0</v>
      </c>
      <c r="S1199" t="s">
        <v>53</v>
      </c>
      <c r="T1199">
        <v>9</v>
      </c>
      <c r="U1199" t="s">
        <v>43</v>
      </c>
      <c r="V1199">
        <v>4</v>
      </c>
      <c r="W1199" t="s">
        <v>43</v>
      </c>
      <c r="X1199">
        <v>7</v>
      </c>
      <c r="Y1199" t="s">
        <v>43</v>
      </c>
      <c r="Z1199">
        <v>1.99999999999996</v>
      </c>
    </row>
    <row r="1200" spans="1:28" x14ac:dyDescent="0.25">
      <c r="A1200" t="s">
        <v>45</v>
      </c>
      <c r="B1200" t="s">
        <v>3080</v>
      </c>
      <c r="C1200">
        <v>2012</v>
      </c>
      <c r="D1200" t="s">
        <v>54</v>
      </c>
      <c r="E1200" t="s">
        <v>250</v>
      </c>
      <c r="F1200">
        <v>8.1999999999999993</v>
      </c>
      <c r="G1200" t="s">
        <v>71</v>
      </c>
      <c r="H1200">
        <v>18</v>
      </c>
      <c r="I1200" t="s">
        <v>3081</v>
      </c>
      <c r="J1200" t="s">
        <v>540</v>
      </c>
      <c r="K1200" t="s">
        <v>187</v>
      </c>
      <c r="M1200" t="s">
        <v>76</v>
      </c>
      <c r="N1200" t="s">
        <v>60</v>
      </c>
      <c r="O1200" t="s">
        <v>38</v>
      </c>
      <c r="P1200" t="s">
        <v>51</v>
      </c>
      <c r="Z1200">
        <v>2.99999999999994</v>
      </c>
      <c r="AA1200" t="s">
        <v>52</v>
      </c>
      <c r="AB1200" t="s">
        <v>53</v>
      </c>
    </row>
    <row r="1201" spans="1:28" x14ac:dyDescent="0.25">
      <c r="A1201" t="s">
        <v>28</v>
      </c>
      <c r="B1201" t="s">
        <v>3082</v>
      </c>
      <c r="C1201">
        <v>2013</v>
      </c>
      <c r="D1201" t="s">
        <v>77</v>
      </c>
      <c r="E1201" t="s">
        <v>250</v>
      </c>
      <c r="F1201">
        <v>10.8</v>
      </c>
      <c r="G1201" t="s">
        <v>71</v>
      </c>
      <c r="H1201">
        <v>24</v>
      </c>
      <c r="I1201" t="s">
        <v>3083</v>
      </c>
      <c r="J1201" t="s">
        <v>3084</v>
      </c>
      <c r="K1201" t="s">
        <v>187</v>
      </c>
      <c r="M1201" t="s">
        <v>36</v>
      </c>
      <c r="N1201" t="s">
        <v>37</v>
      </c>
      <c r="O1201" t="s">
        <v>38</v>
      </c>
      <c r="P1201" t="s">
        <v>51</v>
      </c>
      <c r="Q1201" t="s">
        <v>52</v>
      </c>
      <c r="R1201">
        <v>0</v>
      </c>
      <c r="S1201" t="s">
        <v>53</v>
      </c>
      <c r="Z1201">
        <v>1.99999999999996</v>
      </c>
    </row>
    <row r="1202" spans="1:28" x14ac:dyDescent="0.25">
      <c r="A1202" t="s">
        <v>45</v>
      </c>
      <c r="B1202" t="s">
        <v>3085</v>
      </c>
      <c r="C1202">
        <v>2012</v>
      </c>
      <c r="D1202" t="s">
        <v>44</v>
      </c>
      <c r="E1202" t="s">
        <v>47</v>
      </c>
      <c r="F1202">
        <v>5.2</v>
      </c>
      <c r="G1202" t="s">
        <v>31</v>
      </c>
      <c r="H1202">
        <v>21</v>
      </c>
      <c r="I1202" t="s">
        <v>3086</v>
      </c>
      <c r="J1202" t="s">
        <v>89</v>
      </c>
      <c r="K1202" t="s">
        <v>58</v>
      </c>
      <c r="L1202" t="s">
        <v>228</v>
      </c>
      <c r="M1202" t="s">
        <v>36</v>
      </c>
      <c r="N1202" t="s">
        <v>37</v>
      </c>
      <c r="O1202" t="s">
        <v>38</v>
      </c>
      <c r="P1202" t="s">
        <v>119</v>
      </c>
      <c r="Z1202">
        <v>2.99999999999994</v>
      </c>
      <c r="AA1202" t="s">
        <v>120</v>
      </c>
      <c r="AB1202" t="s">
        <v>41</v>
      </c>
    </row>
    <row r="1203" spans="1:28" x14ac:dyDescent="0.25">
      <c r="A1203" t="s">
        <v>28</v>
      </c>
      <c r="B1203" t="s">
        <v>3087</v>
      </c>
      <c r="C1203">
        <v>2013</v>
      </c>
      <c r="D1203" t="s">
        <v>115</v>
      </c>
      <c r="E1203" t="s">
        <v>122</v>
      </c>
      <c r="F1203">
        <v>5</v>
      </c>
      <c r="G1203" t="s">
        <v>71</v>
      </c>
      <c r="H1203">
        <v>21</v>
      </c>
      <c r="I1203" t="s">
        <v>3088</v>
      </c>
      <c r="J1203" t="s">
        <v>73</v>
      </c>
      <c r="K1203" t="s">
        <v>74</v>
      </c>
      <c r="L1203" t="s">
        <v>1312</v>
      </c>
      <c r="M1203" t="s">
        <v>76</v>
      </c>
      <c r="N1203" t="s">
        <v>37</v>
      </c>
      <c r="O1203" t="s">
        <v>38</v>
      </c>
      <c r="P1203" t="s">
        <v>51</v>
      </c>
      <c r="Q1203" t="s">
        <v>52</v>
      </c>
      <c r="R1203">
        <v>0</v>
      </c>
      <c r="S1203" t="s">
        <v>53</v>
      </c>
      <c r="T1203">
        <v>4.5</v>
      </c>
      <c r="U1203" t="s">
        <v>42</v>
      </c>
      <c r="V1203">
        <v>5.5</v>
      </c>
      <c r="W1203" t="s">
        <v>43</v>
      </c>
      <c r="X1203">
        <v>5.5</v>
      </c>
      <c r="Y1203" t="s">
        <v>43</v>
      </c>
      <c r="Z1203">
        <v>1.8333333333333</v>
      </c>
    </row>
    <row r="1204" spans="1:28" x14ac:dyDescent="0.25">
      <c r="A1204" t="s">
        <v>28</v>
      </c>
      <c r="B1204" t="s">
        <v>3089</v>
      </c>
      <c r="C1204">
        <v>2013</v>
      </c>
      <c r="D1204" t="s">
        <v>44</v>
      </c>
      <c r="E1204" t="s">
        <v>47</v>
      </c>
      <c r="F1204">
        <v>4.5999999999999996</v>
      </c>
      <c r="G1204" t="s">
        <v>31</v>
      </c>
      <c r="H1204">
        <v>21</v>
      </c>
      <c r="I1204" t="s">
        <v>3090</v>
      </c>
      <c r="J1204" t="s">
        <v>33</v>
      </c>
      <c r="K1204" t="s">
        <v>266</v>
      </c>
      <c r="M1204" t="s">
        <v>36</v>
      </c>
      <c r="N1204" t="s">
        <v>37</v>
      </c>
      <c r="O1204" t="s">
        <v>38</v>
      </c>
      <c r="P1204" t="s">
        <v>96</v>
      </c>
      <c r="Q1204" t="s">
        <v>125</v>
      </c>
      <c r="R1204">
        <v>0</v>
      </c>
      <c r="S1204" t="s">
        <v>96</v>
      </c>
      <c r="Z1204">
        <v>1.4166666666666401</v>
      </c>
    </row>
    <row r="1205" spans="1:28" x14ac:dyDescent="0.25">
      <c r="A1205" t="s">
        <v>45</v>
      </c>
      <c r="B1205" t="s">
        <v>3091</v>
      </c>
      <c r="C1205">
        <v>2012</v>
      </c>
      <c r="D1205" t="s">
        <v>54</v>
      </c>
      <c r="E1205" t="s">
        <v>47</v>
      </c>
      <c r="F1205">
        <v>7.9</v>
      </c>
      <c r="G1205" t="s">
        <v>31</v>
      </c>
      <c r="H1205">
        <v>19</v>
      </c>
      <c r="I1205" t="s">
        <v>3092</v>
      </c>
      <c r="J1205" t="s">
        <v>1924</v>
      </c>
      <c r="K1205" t="s">
        <v>34</v>
      </c>
      <c r="L1205" t="s">
        <v>64</v>
      </c>
      <c r="M1205" t="s">
        <v>36</v>
      </c>
      <c r="N1205" t="s">
        <v>37</v>
      </c>
      <c r="O1205" t="s">
        <v>38</v>
      </c>
      <c r="P1205" t="s">
        <v>119</v>
      </c>
      <c r="T1205">
        <v>8</v>
      </c>
      <c r="U1205" t="s">
        <v>43</v>
      </c>
      <c r="V1205">
        <v>8</v>
      </c>
      <c r="W1205" t="s">
        <v>43</v>
      </c>
      <c r="X1205">
        <v>8</v>
      </c>
      <c r="Y1205" t="s">
        <v>43</v>
      </c>
      <c r="Z1205">
        <v>2.99999999999994</v>
      </c>
      <c r="AA1205" t="s">
        <v>120</v>
      </c>
      <c r="AB1205" t="s">
        <v>41</v>
      </c>
    </row>
    <row r="1206" spans="1:28" x14ac:dyDescent="0.25">
      <c r="A1206" t="s">
        <v>28</v>
      </c>
      <c r="B1206" t="s">
        <v>3093</v>
      </c>
      <c r="C1206">
        <v>2013</v>
      </c>
      <c r="D1206" t="s">
        <v>44</v>
      </c>
      <c r="E1206" t="s">
        <v>5252</v>
      </c>
      <c r="F1206">
        <v>8.3000000000000007</v>
      </c>
      <c r="G1206" t="s">
        <v>31</v>
      </c>
      <c r="H1206">
        <v>20</v>
      </c>
      <c r="I1206" t="s">
        <v>3094</v>
      </c>
      <c r="J1206" t="s">
        <v>586</v>
      </c>
      <c r="K1206" t="s">
        <v>34</v>
      </c>
      <c r="L1206" t="s">
        <v>190</v>
      </c>
      <c r="M1206" t="s">
        <v>36</v>
      </c>
      <c r="N1206" t="s">
        <v>37</v>
      </c>
      <c r="O1206" t="s">
        <v>38</v>
      </c>
      <c r="P1206" t="s">
        <v>119</v>
      </c>
      <c r="Q1206" t="s">
        <v>120</v>
      </c>
      <c r="R1206">
        <v>0</v>
      </c>
      <c r="S1206" t="s">
        <v>41</v>
      </c>
      <c r="T1206">
        <v>9</v>
      </c>
      <c r="U1206" t="s">
        <v>43</v>
      </c>
      <c r="V1206">
        <v>7</v>
      </c>
      <c r="W1206" t="s">
        <v>43</v>
      </c>
      <c r="X1206">
        <v>11.3333333333333</v>
      </c>
      <c r="Y1206" t="s">
        <v>43</v>
      </c>
      <c r="Z1206">
        <v>1.99999999999996</v>
      </c>
    </row>
    <row r="1207" spans="1:28" x14ac:dyDescent="0.25">
      <c r="A1207" t="s">
        <v>441</v>
      </c>
      <c r="B1207" t="s">
        <v>3095</v>
      </c>
      <c r="C1207">
        <v>2014</v>
      </c>
      <c r="D1207" t="s">
        <v>54</v>
      </c>
      <c r="E1207" t="s">
        <v>47</v>
      </c>
      <c r="F1207">
        <v>4.5999999999999996</v>
      </c>
      <c r="G1207" t="s">
        <v>31</v>
      </c>
      <c r="H1207">
        <v>20</v>
      </c>
      <c r="I1207" t="s">
        <v>3096</v>
      </c>
      <c r="J1207" t="s">
        <v>33</v>
      </c>
      <c r="K1207" t="s">
        <v>92</v>
      </c>
      <c r="L1207" t="s">
        <v>137</v>
      </c>
      <c r="M1207" t="s">
        <v>36</v>
      </c>
      <c r="N1207" t="s">
        <v>37</v>
      </c>
      <c r="O1207" t="s">
        <v>38</v>
      </c>
      <c r="P1207" t="s">
        <v>119</v>
      </c>
      <c r="Q1207" t="s">
        <v>646</v>
      </c>
      <c r="R1207">
        <v>0</v>
      </c>
      <c r="S1207" t="s">
        <v>96</v>
      </c>
      <c r="T1207">
        <v>3.3333333333333299</v>
      </c>
      <c r="U1207" t="s">
        <v>43</v>
      </c>
      <c r="V1207">
        <v>3.3333333333333299</v>
      </c>
      <c r="W1207" t="s">
        <v>43</v>
      </c>
      <c r="X1207">
        <v>5.75</v>
      </c>
      <c r="Y1207" t="s">
        <v>43</v>
      </c>
      <c r="Z1207">
        <v>0.66666666666665997</v>
      </c>
    </row>
    <row r="1208" spans="1:28" x14ac:dyDescent="0.25">
      <c r="A1208" t="s">
        <v>45</v>
      </c>
      <c r="B1208" t="s">
        <v>3097</v>
      </c>
      <c r="C1208">
        <v>2012</v>
      </c>
      <c r="D1208" t="s">
        <v>115</v>
      </c>
      <c r="E1208" t="s">
        <v>5252</v>
      </c>
      <c r="F1208">
        <v>7.5</v>
      </c>
      <c r="G1208" t="s">
        <v>71</v>
      </c>
      <c r="H1208">
        <v>22</v>
      </c>
      <c r="I1208" t="s">
        <v>3098</v>
      </c>
      <c r="J1208" t="s">
        <v>3099</v>
      </c>
      <c r="K1208" t="s">
        <v>146</v>
      </c>
      <c r="L1208" t="s">
        <v>3100</v>
      </c>
      <c r="M1208" t="s">
        <v>76</v>
      </c>
      <c r="N1208" t="s">
        <v>37</v>
      </c>
      <c r="O1208" t="s">
        <v>38</v>
      </c>
      <c r="P1208" t="s">
        <v>51</v>
      </c>
      <c r="T1208">
        <v>7</v>
      </c>
      <c r="U1208" t="s">
        <v>42</v>
      </c>
      <c r="V1208">
        <v>9</v>
      </c>
      <c r="W1208" t="s">
        <v>43</v>
      </c>
      <c r="X1208">
        <v>9.25</v>
      </c>
      <c r="Y1208" t="s">
        <v>43</v>
      </c>
      <c r="Z1208">
        <v>2.99999999999994</v>
      </c>
      <c r="AA1208" t="s">
        <v>52</v>
      </c>
      <c r="AB1208" t="s">
        <v>53</v>
      </c>
    </row>
    <row r="1209" spans="1:28" x14ac:dyDescent="0.25">
      <c r="A1209" t="s">
        <v>28</v>
      </c>
      <c r="B1209" t="s">
        <v>3101</v>
      </c>
      <c r="C1209">
        <v>2013</v>
      </c>
      <c r="D1209" t="s">
        <v>44</v>
      </c>
      <c r="E1209" t="s">
        <v>5252</v>
      </c>
      <c r="F1209">
        <v>9.8000000000000007</v>
      </c>
      <c r="G1209" t="s">
        <v>31</v>
      </c>
      <c r="H1209">
        <v>20</v>
      </c>
      <c r="I1209" t="s">
        <v>3102</v>
      </c>
      <c r="J1209" t="s">
        <v>33</v>
      </c>
      <c r="K1209" t="s">
        <v>34</v>
      </c>
      <c r="L1209" t="s">
        <v>466</v>
      </c>
      <c r="M1209" t="s">
        <v>36</v>
      </c>
      <c r="N1209" t="s">
        <v>37</v>
      </c>
      <c r="O1209" t="s">
        <v>38</v>
      </c>
      <c r="P1209" t="s">
        <v>106</v>
      </c>
      <c r="Q1209" t="s">
        <v>107</v>
      </c>
      <c r="R1209">
        <v>0</v>
      </c>
      <c r="S1209" t="s">
        <v>96</v>
      </c>
      <c r="T1209">
        <v>7</v>
      </c>
      <c r="U1209" t="s">
        <v>43</v>
      </c>
      <c r="V1209">
        <v>8</v>
      </c>
      <c r="W1209" t="s">
        <v>43</v>
      </c>
      <c r="X1209">
        <v>11</v>
      </c>
      <c r="Y1209" t="s">
        <v>43</v>
      </c>
      <c r="Z1209">
        <v>1.9166666666666301</v>
      </c>
    </row>
    <row r="1210" spans="1:28" x14ac:dyDescent="0.25">
      <c r="A1210" t="s">
        <v>28</v>
      </c>
      <c r="B1210" t="s">
        <v>3103</v>
      </c>
      <c r="C1210">
        <v>2013</v>
      </c>
      <c r="D1210" t="s">
        <v>54</v>
      </c>
      <c r="E1210" t="s">
        <v>47</v>
      </c>
      <c r="F1210">
        <v>11.4</v>
      </c>
      <c r="G1210" t="s">
        <v>31</v>
      </c>
      <c r="H1210">
        <v>19</v>
      </c>
      <c r="I1210" t="s">
        <v>3104</v>
      </c>
      <c r="J1210" t="s">
        <v>508</v>
      </c>
      <c r="K1210" t="s">
        <v>34</v>
      </c>
      <c r="L1210" t="s">
        <v>50</v>
      </c>
      <c r="M1210" t="s">
        <v>36</v>
      </c>
      <c r="N1210" t="s">
        <v>37</v>
      </c>
      <c r="O1210" t="s">
        <v>38</v>
      </c>
      <c r="P1210" t="s">
        <v>96</v>
      </c>
      <c r="Q1210" t="s">
        <v>125</v>
      </c>
      <c r="R1210">
        <v>0</v>
      </c>
      <c r="S1210" t="s">
        <v>96</v>
      </c>
      <c r="T1210">
        <v>11.3333333333333</v>
      </c>
      <c r="U1210" t="s">
        <v>43</v>
      </c>
      <c r="V1210">
        <v>9</v>
      </c>
      <c r="W1210" t="s">
        <v>43</v>
      </c>
      <c r="X1210">
        <v>9</v>
      </c>
      <c r="Y1210" t="s">
        <v>43</v>
      </c>
      <c r="Z1210">
        <v>1.99999999999996</v>
      </c>
    </row>
    <row r="1211" spans="1:28" x14ac:dyDescent="0.25">
      <c r="A1211" t="s">
        <v>441</v>
      </c>
      <c r="B1211" t="s">
        <v>3105</v>
      </c>
      <c r="C1211">
        <v>2014</v>
      </c>
      <c r="D1211" t="s">
        <v>54</v>
      </c>
      <c r="E1211" t="s">
        <v>47</v>
      </c>
      <c r="F1211">
        <v>6</v>
      </c>
      <c r="G1211" t="s">
        <v>31</v>
      </c>
      <c r="H1211">
        <v>19</v>
      </c>
      <c r="I1211" t="s">
        <v>3106</v>
      </c>
      <c r="J1211" t="s">
        <v>89</v>
      </c>
      <c r="K1211" t="s">
        <v>92</v>
      </c>
      <c r="L1211" t="s">
        <v>629</v>
      </c>
      <c r="M1211" t="s">
        <v>36</v>
      </c>
      <c r="N1211" t="s">
        <v>37</v>
      </c>
      <c r="O1211" t="s">
        <v>38</v>
      </c>
      <c r="P1211" t="s">
        <v>96</v>
      </c>
      <c r="Q1211" t="s">
        <v>612</v>
      </c>
      <c r="R1211">
        <v>0</v>
      </c>
      <c r="S1211" t="s">
        <v>41</v>
      </c>
      <c r="T1211">
        <v>5.5</v>
      </c>
      <c r="U1211" t="s">
        <v>43</v>
      </c>
      <c r="V1211">
        <v>6.25</v>
      </c>
      <c r="W1211" t="s">
        <v>43</v>
      </c>
      <c r="X1211">
        <v>6</v>
      </c>
      <c r="Y1211" t="s">
        <v>42</v>
      </c>
      <c r="Z1211">
        <v>0.49999999999999001</v>
      </c>
    </row>
    <row r="1212" spans="1:28" x14ac:dyDescent="0.25">
      <c r="A1212" t="s">
        <v>55</v>
      </c>
      <c r="B1212" t="s">
        <v>3107</v>
      </c>
      <c r="C1212">
        <v>2012</v>
      </c>
      <c r="D1212" t="s">
        <v>115</v>
      </c>
      <c r="E1212" t="s">
        <v>122</v>
      </c>
      <c r="F1212">
        <v>3.2</v>
      </c>
      <c r="G1212" t="s">
        <v>71</v>
      </c>
      <c r="H1212">
        <v>21</v>
      </c>
      <c r="I1212" t="s">
        <v>3108</v>
      </c>
      <c r="J1212" t="s">
        <v>193</v>
      </c>
      <c r="K1212" t="s">
        <v>205</v>
      </c>
      <c r="L1212" t="s">
        <v>921</v>
      </c>
      <c r="M1212" t="s">
        <v>76</v>
      </c>
      <c r="N1212" t="s">
        <v>37</v>
      </c>
      <c r="O1212" t="s">
        <v>38</v>
      </c>
      <c r="P1212" t="s">
        <v>51</v>
      </c>
      <c r="T1212">
        <v>4.5</v>
      </c>
      <c r="U1212" t="s">
        <v>42</v>
      </c>
      <c r="V1212">
        <v>1</v>
      </c>
      <c r="W1212" t="s">
        <v>43</v>
      </c>
      <c r="X1212">
        <v>7</v>
      </c>
      <c r="Y1212" t="s">
        <v>42</v>
      </c>
      <c r="Z1212">
        <v>8.3333333333329998E-2</v>
      </c>
    </row>
    <row r="1213" spans="1:28" x14ac:dyDescent="0.25">
      <c r="A1213" t="s">
        <v>28</v>
      </c>
      <c r="B1213" t="s">
        <v>3109</v>
      </c>
      <c r="C1213">
        <v>2014</v>
      </c>
      <c r="D1213" t="s">
        <v>68</v>
      </c>
      <c r="E1213" t="s">
        <v>5252</v>
      </c>
      <c r="F1213">
        <v>4</v>
      </c>
      <c r="G1213" t="s">
        <v>31</v>
      </c>
      <c r="H1213">
        <v>23</v>
      </c>
      <c r="I1213" t="s">
        <v>3110</v>
      </c>
      <c r="J1213" t="s">
        <v>534</v>
      </c>
      <c r="K1213" t="s">
        <v>34</v>
      </c>
      <c r="L1213" t="s">
        <v>292</v>
      </c>
      <c r="M1213" t="s">
        <v>36</v>
      </c>
      <c r="N1213" t="s">
        <v>37</v>
      </c>
      <c r="O1213" t="s">
        <v>38</v>
      </c>
      <c r="P1213" t="s">
        <v>712</v>
      </c>
      <c r="Q1213" t="s">
        <v>713</v>
      </c>
      <c r="R1213">
        <v>0</v>
      </c>
      <c r="S1213" t="s">
        <v>41</v>
      </c>
      <c r="T1213">
        <v>8.5</v>
      </c>
      <c r="U1213" t="s">
        <v>43</v>
      </c>
      <c r="V1213">
        <v>4</v>
      </c>
      <c r="W1213" t="s">
        <v>43</v>
      </c>
      <c r="X1213">
        <v>8</v>
      </c>
      <c r="Y1213" t="s">
        <v>43</v>
      </c>
      <c r="Z1213">
        <v>1.0833333333333099</v>
      </c>
    </row>
    <row r="1214" spans="1:28" x14ac:dyDescent="0.25">
      <c r="A1214" t="s">
        <v>28</v>
      </c>
      <c r="B1214" t="s">
        <v>3111</v>
      </c>
      <c r="C1214">
        <v>2013</v>
      </c>
      <c r="D1214" t="s">
        <v>44</v>
      </c>
      <c r="E1214" t="s">
        <v>47</v>
      </c>
      <c r="F1214">
        <v>6.8</v>
      </c>
      <c r="G1214" t="s">
        <v>31</v>
      </c>
      <c r="H1214">
        <v>20</v>
      </c>
      <c r="I1214" t="s">
        <v>3112</v>
      </c>
      <c r="J1214" t="s">
        <v>49</v>
      </c>
      <c r="K1214" t="s">
        <v>34</v>
      </c>
      <c r="L1214" t="s">
        <v>50</v>
      </c>
      <c r="M1214" t="s">
        <v>36</v>
      </c>
      <c r="N1214" t="s">
        <v>37</v>
      </c>
      <c r="O1214" t="s">
        <v>38</v>
      </c>
      <c r="P1214" t="s">
        <v>96</v>
      </c>
      <c r="Q1214" t="s">
        <v>125</v>
      </c>
      <c r="R1214">
        <v>0</v>
      </c>
      <c r="S1214" t="s">
        <v>96</v>
      </c>
      <c r="T1214">
        <v>3.75</v>
      </c>
      <c r="U1214" t="s">
        <v>43</v>
      </c>
      <c r="V1214">
        <v>5.5</v>
      </c>
      <c r="W1214" t="s">
        <v>43</v>
      </c>
      <c r="X1214">
        <v>5</v>
      </c>
      <c r="Y1214" t="s">
        <v>42</v>
      </c>
      <c r="Z1214">
        <v>1.99999999999996</v>
      </c>
    </row>
    <row r="1215" spans="1:28" x14ac:dyDescent="0.25">
      <c r="A1215" t="s">
        <v>55</v>
      </c>
      <c r="B1215" t="s">
        <v>3113</v>
      </c>
      <c r="C1215">
        <v>2013</v>
      </c>
      <c r="D1215" t="s">
        <v>54</v>
      </c>
      <c r="E1215" t="s">
        <v>47</v>
      </c>
      <c r="F1215">
        <v>7</v>
      </c>
      <c r="G1215" t="s">
        <v>143</v>
      </c>
      <c r="H1215">
        <v>19</v>
      </c>
      <c r="I1215" t="s">
        <v>3114</v>
      </c>
      <c r="J1215" t="s">
        <v>365</v>
      </c>
      <c r="K1215" t="s">
        <v>205</v>
      </c>
      <c r="L1215" t="s">
        <v>206</v>
      </c>
      <c r="M1215" t="s">
        <v>148</v>
      </c>
      <c r="N1215" t="s">
        <v>37</v>
      </c>
      <c r="O1215" t="s">
        <v>38</v>
      </c>
      <c r="P1215" t="s">
        <v>51</v>
      </c>
      <c r="T1215">
        <v>8.6666666666666696</v>
      </c>
      <c r="U1215" t="s">
        <v>42</v>
      </c>
      <c r="V1215">
        <v>4.3333333333333304</v>
      </c>
      <c r="W1215" t="s">
        <v>43</v>
      </c>
      <c r="X1215">
        <v>5</v>
      </c>
      <c r="Y1215" t="s">
        <v>43</v>
      </c>
      <c r="Z1215">
        <v>0.41666666666666002</v>
      </c>
    </row>
    <row r="1216" spans="1:28" x14ac:dyDescent="0.25">
      <c r="A1216" t="s">
        <v>28</v>
      </c>
      <c r="B1216" t="s">
        <v>3115</v>
      </c>
      <c r="C1216">
        <v>2014</v>
      </c>
      <c r="D1216" t="s">
        <v>54</v>
      </c>
      <c r="E1216" t="s">
        <v>47</v>
      </c>
      <c r="F1216">
        <v>6.2</v>
      </c>
      <c r="G1216" t="s">
        <v>31</v>
      </c>
      <c r="H1216">
        <v>19</v>
      </c>
      <c r="I1216" t="s">
        <v>3116</v>
      </c>
      <c r="J1216" t="s">
        <v>434</v>
      </c>
      <c r="K1216" t="s">
        <v>74</v>
      </c>
      <c r="L1216" t="s">
        <v>2330</v>
      </c>
      <c r="M1216" t="s">
        <v>36</v>
      </c>
      <c r="N1216" t="s">
        <v>37</v>
      </c>
      <c r="O1216" t="s">
        <v>38</v>
      </c>
      <c r="P1216" t="s">
        <v>41</v>
      </c>
      <c r="Q1216" t="s">
        <v>207</v>
      </c>
      <c r="R1216">
        <v>0</v>
      </c>
      <c r="S1216" t="s">
        <v>41</v>
      </c>
      <c r="Z1216">
        <v>0.83333333333332005</v>
      </c>
    </row>
    <row r="1217" spans="1:26" x14ac:dyDescent="0.25">
      <c r="A1217" t="s">
        <v>28</v>
      </c>
      <c r="B1217" t="s">
        <v>3117</v>
      </c>
      <c r="C1217">
        <v>2014</v>
      </c>
      <c r="D1217" t="s">
        <v>83</v>
      </c>
      <c r="E1217" t="s">
        <v>70</v>
      </c>
      <c r="F1217">
        <v>6</v>
      </c>
      <c r="G1217" t="s">
        <v>31</v>
      </c>
      <c r="H1217">
        <v>23</v>
      </c>
      <c r="I1217" t="s">
        <v>3118</v>
      </c>
      <c r="J1217" t="s">
        <v>3119</v>
      </c>
      <c r="K1217" t="s">
        <v>205</v>
      </c>
      <c r="L1217" t="s">
        <v>591</v>
      </c>
      <c r="M1217" t="s">
        <v>76</v>
      </c>
      <c r="N1217" t="s">
        <v>60</v>
      </c>
      <c r="O1217" t="s">
        <v>38</v>
      </c>
      <c r="P1217" t="s">
        <v>195</v>
      </c>
      <c r="Q1217" t="s">
        <v>196</v>
      </c>
      <c r="R1217">
        <v>0</v>
      </c>
      <c r="S1217" t="s">
        <v>53</v>
      </c>
      <c r="Z1217">
        <v>0.99999999999998002</v>
      </c>
    </row>
    <row r="1218" spans="1:26" x14ac:dyDescent="0.25">
      <c r="A1218" t="s">
        <v>28</v>
      </c>
      <c r="B1218" t="s">
        <v>3120</v>
      </c>
      <c r="C1218">
        <v>2014</v>
      </c>
      <c r="D1218" t="s">
        <v>44</v>
      </c>
      <c r="E1218" t="s">
        <v>5252</v>
      </c>
      <c r="F1218">
        <v>12.3</v>
      </c>
      <c r="G1218" t="s">
        <v>31</v>
      </c>
      <c r="H1218">
        <v>21</v>
      </c>
      <c r="I1218" t="s">
        <v>3121</v>
      </c>
      <c r="J1218" t="s">
        <v>1735</v>
      </c>
      <c r="K1218" t="s">
        <v>160</v>
      </c>
      <c r="L1218" t="s">
        <v>366</v>
      </c>
      <c r="M1218" t="s">
        <v>36</v>
      </c>
      <c r="N1218" t="s">
        <v>60</v>
      </c>
      <c r="O1218" t="s">
        <v>38</v>
      </c>
      <c r="P1218" t="s">
        <v>51</v>
      </c>
      <c r="Q1218" t="s">
        <v>52</v>
      </c>
      <c r="R1218">
        <v>0</v>
      </c>
      <c r="S1218" t="s">
        <v>53</v>
      </c>
      <c r="T1218">
        <v>9.6666666666666696</v>
      </c>
      <c r="U1218" t="s">
        <v>43</v>
      </c>
      <c r="V1218">
        <v>11.3333333333333</v>
      </c>
      <c r="W1218" t="s">
        <v>43</v>
      </c>
      <c r="X1218">
        <v>11.3333333333333</v>
      </c>
      <c r="Y1218" t="s">
        <v>43</v>
      </c>
      <c r="Z1218">
        <v>0.99999999999998002</v>
      </c>
    </row>
    <row r="1219" spans="1:26" x14ac:dyDescent="0.25">
      <c r="A1219" t="s">
        <v>28</v>
      </c>
      <c r="B1219" t="s">
        <v>3122</v>
      </c>
      <c r="C1219">
        <v>2013</v>
      </c>
      <c r="D1219" t="s">
        <v>44</v>
      </c>
      <c r="E1219" t="s">
        <v>5252</v>
      </c>
      <c r="F1219">
        <v>6.8</v>
      </c>
      <c r="G1219" t="s">
        <v>31</v>
      </c>
      <c r="H1219">
        <v>20</v>
      </c>
      <c r="I1219" t="s">
        <v>3123</v>
      </c>
      <c r="J1219" t="s">
        <v>89</v>
      </c>
      <c r="K1219" t="s">
        <v>34</v>
      </c>
      <c r="L1219" t="s">
        <v>124</v>
      </c>
      <c r="M1219" t="s">
        <v>36</v>
      </c>
      <c r="N1219" t="s">
        <v>37</v>
      </c>
      <c r="O1219" t="s">
        <v>38</v>
      </c>
      <c r="P1219" t="s">
        <v>96</v>
      </c>
      <c r="Q1219" t="s">
        <v>125</v>
      </c>
      <c r="R1219">
        <v>0</v>
      </c>
      <c r="S1219" t="s">
        <v>96</v>
      </c>
      <c r="T1219">
        <v>7</v>
      </c>
      <c r="U1219" t="s">
        <v>43</v>
      </c>
      <c r="V1219">
        <v>5.5</v>
      </c>
      <c r="W1219" t="s">
        <v>43</v>
      </c>
      <c r="X1219">
        <v>5.3333333333333304</v>
      </c>
      <c r="Y1219" t="s">
        <v>42</v>
      </c>
      <c r="Z1219">
        <v>1.99999999999996</v>
      </c>
    </row>
    <row r="1220" spans="1:26" x14ac:dyDescent="0.25">
      <c r="A1220" t="s">
        <v>28</v>
      </c>
      <c r="B1220" t="s">
        <v>3124</v>
      </c>
      <c r="C1220">
        <v>2014</v>
      </c>
      <c r="D1220" t="s">
        <v>44</v>
      </c>
      <c r="E1220" t="s">
        <v>47</v>
      </c>
      <c r="F1220">
        <v>3.8</v>
      </c>
      <c r="G1220" t="s">
        <v>31</v>
      </c>
      <c r="H1220">
        <v>21</v>
      </c>
      <c r="I1220" t="s">
        <v>3125</v>
      </c>
      <c r="J1220" t="s">
        <v>33</v>
      </c>
      <c r="K1220" t="s">
        <v>34</v>
      </c>
      <c r="L1220" t="s">
        <v>105</v>
      </c>
      <c r="M1220" t="s">
        <v>36</v>
      </c>
      <c r="N1220" t="s">
        <v>37</v>
      </c>
      <c r="O1220" t="s">
        <v>38</v>
      </c>
      <c r="P1220" t="s">
        <v>119</v>
      </c>
      <c r="Q1220" t="s">
        <v>120</v>
      </c>
      <c r="R1220">
        <v>0</v>
      </c>
      <c r="S1220" t="s">
        <v>41</v>
      </c>
      <c r="T1220">
        <v>2</v>
      </c>
      <c r="U1220" t="s">
        <v>43</v>
      </c>
      <c r="V1220">
        <v>3.3333333333333299</v>
      </c>
      <c r="W1220" t="s">
        <v>43</v>
      </c>
      <c r="X1220">
        <v>4</v>
      </c>
      <c r="Y1220" t="s">
        <v>43</v>
      </c>
      <c r="Z1220">
        <v>8.3333333333329998E-2</v>
      </c>
    </row>
    <row r="1221" spans="1:26" x14ac:dyDescent="0.25">
      <c r="A1221" t="s">
        <v>28</v>
      </c>
      <c r="B1221" t="s">
        <v>3126</v>
      </c>
      <c r="C1221">
        <v>2014</v>
      </c>
      <c r="D1221" t="s">
        <v>54</v>
      </c>
      <c r="E1221" t="s">
        <v>5252</v>
      </c>
      <c r="F1221">
        <v>7.7</v>
      </c>
      <c r="G1221" t="s">
        <v>31</v>
      </c>
      <c r="H1221">
        <v>19</v>
      </c>
      <c r="I1221" t="s">
        <v>3127</v>
      </c>
      <c r="J1221" t="s">
        <v>335</v>
      </c>
      <c r="K1221" t="s">
        <v>34</v>
      </c>
      <c r="L1221" t="s">
        <v>2255</v>
      </c>
      <c r="M1221" t="s">
        <v>36</v>
      </c>
      <c r="N1221" t="s">
        <v>37</v>
      </c>
      <c r="O1221" t="s">
        <v>38</v>
      </c>
      <c r="P1221" t="s">
        <v>119</v>
      </c>
      <c r="Q1221" t="s">
        <v>120</v>
      </c>
      <c r="R1221">
        <v>0</v>
      </c>
      <c r="S1221" t="s">
        <v>41</v>
      </c>
      <c r="T1221">
        <v>6</v>
      </c>
      <c r="U1221" t="s">
        <v>43</v>
      </c>
      <c r="V1221">
        <v>4</v>
      </c>
      <c r="W1221" t="s">
        <v>43</v>
      </c>
      <c r="X1221">
        <v>8</v>
      </c>
      <c r="Y1221" t="s">
        <v>42</v>
      </c>
      <c r="Z1221">
        <v>0.91666666666664998</v>
      </c>
    </row>
    <row r="1222" spans="1:26" x14ac:dyDescent="0.25">
      <c r="A1222" t="s">
        <v>55</v>
      </c>
      <c r="B1222" t="s">
        <v>3128</v>
      </c>
      <c r="C1222">
        <v>2012</v>
      </c>
      <c r="D1222" t="s">
        <v>83</v>
      </c>
      <c r="E1222" t="s">
        <v>5252</v>
      </c>
      <c r="F1222">
        <v>5.2</v>
      </c>
      <c r="G1222" t="s">
        <v>31</v>
      </c>
      <c r="H1222">
        <v>23</v>
      </c>
      <c r="I1222" t="s">
        <v>3129</v>
      </c>
      <c r="J1222" t="s">
        <v>89</v>
      </c>
      <c r="K1222" t="s">
        <v>34</v>
      </c>
      <c r="L1222" t="s">
        <v>280</v>
      </c>
      <c r="M1222" t="s">
        <v>36</v>
      </c>
      <c r="N1222" t="s">
        <v>37</v>
      </c>
      <c r="O1222" t="s">
        <v>38</v>
      </c>
      <c r="P1222" t="s">
        <v>51</v>
      </c>
      <c r="T1222">
        <v>2</v>
      </c>
      <c r="U1222" t="s">
        <v>214</v>
      </c>
      <c r="V1222">
        <v>5</v>
      </c>
      <c r="W1222" t="s">
        <v>43</v>
      </c>
      <c r="X1222">
        <v>8</v>
      </c>
      <c r="Y1222" t="s">
        <v>43</v>
      </c>
      <c r="Z1222">
        <v>0.33333333333331999</v>
      </c>
    </row>
    <row r="1223" spans="1:26" x14ac:dyDescent="0.25">
      <c r="A1223" t="s">
        <v>55</v>
      </c>
      <c r="B1223" t="s">
        <v>3130</v>
      </c>
      <c r="C1223">
        <v>2012</v>
      </c>
      <c r="D1223" t="s">
        <v>115</v>
      </c>
      <c r="E1223" t="s">
        <v>5252</v>
      </c>
      <c r="F1223">
        <v>5.4</v>
      </c>
      <c r="G1223" t="s">
        <v>71</v>
      </c>
      <c r="H1223">
        <v>21</v>
      </c>
      <c r="I1223" t="s">
        <v>3131</v>
      </c>
      <c r="J1223" t="s">
        <v>3132</v>
      </c>
      <c r="K1223" t="s">
        <v>74</v>
      </c>
      <c r="L1223" t="s">
        <v>1983</v>
      </c>
      <c r="M1223" t="s">
        <v>76</v>
      </c>
      <c r="N1223" t="s">
        <v>37</v>
      </c>
      <c r="O1223" t="s">
        <v>38</v>
      </c>
      <c r="P1223" t="s">
        <v>51</v>
      </c>
      <c r="T1223">
        <v>6.25</v>
      </c>
      <c r="U1223" t="s">
        <v>42</v>
      </c>
      <c r="V1223">
        <v>7.75</v>
      </c>
      <c r="W1223" t="s">
        <v>43</v>
      </c>
      <c r="X1223">
        <v>8</v>
      </c>
      <c r="Y1223" t="s">
        <v>43</v>
      </c>
      <c r="Z1223">
        <v>8.3333333333329998E-2</v>
      </c>
    </row>
    <row r="1224" spans="1:26" x14ac:dyDescent="0.25">
      <c r="A1224" t="s">
        <v>61</v>
      </c>
      <c r="B1224" t="s">
        <v>3133</v>
      </c>
      <c r="C1224">
        <v>2013</v>
      </c>
      <c r="D1224" t="s">
        <v>54</v>
      </c>
      <c r="E1224" t="s">
        <v>5252</v>
      </c>
      <c r="F1224">
        <v>4</v>
      </c>
      <c r="G1224" t="s">
        <v>143</v>
      </c>
      <c r="H1224">
        <v>20</v>
      </c>
      <c r="I1224" t="s">
        <v>3134</v>
      </c>
      <c r="J1224" t="s">
        <v>491</v>
      </c>
      <c r="K1224" t="s">
        <v>74</v>
      </c>
      <c r="L1224" t="s">
        <v>1110</v>
      </c>
      <c r="M1224" t="s">
        <v>76</v>
      </c>
      <c r="N1224" t="s">
        <v>37</v>
      </c>
      <c r="O1224" t="s">
        <v>38</v>
      </c>
      <c r="P1224" t="s">
        <v>51</v>
      </c>
      <c r="Q1224" t="s">
        <v>3135</v>
      </c>
      <c r="R1224">
        <v>0</v>
      </c>
      <c r="S1224" t="s">
        <v>3136</v>
      </c>
      <c r="T1224">
        <v>2</v>
      </c>
      <c r="U1224" t="s">
        <v>42</v>
      </c>
      <c r="V1224">
        <v>4</v>
      </c>
      <c r="W1224" t="s">
        <v>43</v>
      </c>
      <c r="X1224">
        <v>3.3333333333333299</v>
      </c>
      <c r="Y1224" t="s">
        <v>43</v>
      </c>
      <c r="Z1224">
        <v>0.33333333333332998</v>
      </c>
    </row>
    <row r="1225" spans="1:26" x14ac:dyDescent="0.25">
      <c r="A1225" t="s">
        <v>28</v>
      </c>
      <c r="B1225" t="s">
        <v>3137</v>
      </c>
      <c r="C1225">
        <v>2014</v>
      </c>
      <c r="D1225" t="s">
        <v>54</v>
      </c>
      <c r="E1225" t="s">
        <v>70</v>
      </c>
      <c r="F1225">
        <v>5.3</v>
      </c>
      <c r="G1225" t="s">
        <v>31</v>
      </c>
      <c r="H1225">
        <v>20</v>
      </c>
      <c r="I1225" t="s">
        <v>3138</v>
      </c>
      <c r="J1225" t="s">
        <v>33</v>
      </c>
      <c r="K1225" t="s">
        <v>266</v>
      </c>
      <c r="L1225" t="s">
        <v>800</v>
      </c>
      <c r="M1225" t="s">
        <v>36</v>
      </c>
      <c r="N1225" t="s">
        <v>37</v>
      </c>
      <c r="O1225" t="s">
        <v>38</v>
      </c>
      <c r="P1225" t="s">
        <v>645</v>
      </c>
      <c r="Q1225" t="s">
        <v>646</v>
      </c>
      <c r="R1225">
        <v>0</v>
      </c>
      <c r="S1225" t="s">
        <v>96</v>
      </c>
      <c r="Z1225">
        <v>0.99999999999998002</v>
      </c>
    </row>
    <row r="1226" spans="1:26" x14ac:dyDescent="0.25">
      <c r="A1226" t="s">
        <v>28</v>
      </c>
      <c r="B1226" t="s">
        <v>3139</v>
      </c>
      <c r="C1226">
        <v>2014</v>
      </c>
      <c r="D1226" t="s">
        <v>54</v>
      </c>
      <c r="E1226" t="s">
        <v>47</v>
      </c>
      <c r="F1226">
        <v>6.5</v>
      </c>
      <c r="G1226" t="s">
        <v>31</v>
      </c>
      <c r="H1226">
        <v>19</v>
      </c>
      <c r="I1226" t="s">
        <v>3140</v>
      </c>
      <c r="J1226" t="s">
        <v>33</v>
      </c>
      <c r="K1226" t="s">
        <v>58</v>
      </c>
      <c r="L1226" t="s">
        <v>349</v>
      </c>
      <c r="M1226" t="s">
        <v>36</v>
      </c>
      <c r="N1226" t="s">
        <v>37</v>
      </c>
      <c r="O1226" t="s">
        <v>38</v>
      </c>
      <c r="P1226" t="s">
        <v>51</v>
      </c>
      <c r="Q1226" t="s">
        <v>52</v>
      </c>
      <c r="R1226">
        <v>0</v>
      </c>
      <c r="S1226" t="s">
        <v>53</v>
      </c>
      <c r="T1226">
        <v>1.3333333333333299</v>
      </c>
      <c r="U1226" t="s">
        <v>43</v>
      </c>
      <c r="V1226">
        <v>6.25</v>
      </c>
      <c r="W1226" t="s">
        <v>43</v>
      </c>
      <c r="X1226">
        <v>11</v>
      </c>
      <c r="Y1226" t="s">
        <v>43</v>
      </c>
      <c r="Z1226">
        <v>0.91666666666664998</v>
      </c>
    </row>
    <row r="1227" spans="1:26" x14ac:dyDescent="0.25">
      <c r="A1227" t="s">
        <v>28</v>
      </c>
      <c r="B1227" t="s">
        <v>3141</v>
      </c>
      <c r="C1227">
        <v>2014</v>
      </c>
      <c r="D1227" t="s">
        <v>44</v>
      </c>
      <c r="E1227" t="s">
        <v>5252</v>
      </c>
      <c r="F1227">
        <v>3.3</v>
      </c>
      <c r="G1227" t="s">
        <v>31</v>
      </c>
      <c r="H1227">
        <v>22</v>
      </c>
      <c r="I1227" t="s">
        <v>3142</v>
      </c>
      <c r="J1227" t="s">
        <v>1924</v>
      </c>
      <c r="K1227" t="s">
        <v>205</v>
      </c>
      <c r="L1227" t="s">
        <v>3143</v>
      </c>
      <c r="M1227" t="s">
        <v>36</v>
      </c>
      <c r="N1227" t="s">
        <v>37</v>
      </c>
      <c r="O1227" t="s">
        <v>38</v>
      </c>
      <c r="P1227" t="s">
        <v>41</v>
      </c>
      <c r="Q1227" t="s">
        <v>207</v>
      </c>
      <c r="R1227">
        <v>0</v>
      </c>
      <c r="S1227" t="s">
        <v>41</v>
      </c>
      <c r="T1227">
        <v>3.5</v>
      </c>
      <c r="U1227" t="s">
        <v>43</v>
      </c>
      <c r="V1227">
        <v>1</v>
      </c>
      <c r="W1227" t="s">
        <v>43</v>
      </c>
      <c r="X1227">
        <v>3.6666666666666701</v>
      </c>
      <c r="Y1227" t="s">
        <v>42</v>
      </c>
      <c r="Z1227">
        <v>8.3333333333329998E-2</v>
      </c>
    </row>
    <row r="1228" spans="1:26" x14ac:dyDescent="0.25">
      <c r="A1228" t="s">
        <v>28</v>
      </c>
      <c r="B1228" t="s">
        <v>3144</v>
      </c>
      <c r="C1228">
        <v>2014</v>
      </c>
      <c r="D1228" t="s">
        <v>83</v>
      </c>
      <c r="E1228" t="s">
        <v>47</v>
      </c>
      <c r="F1228">
        <v>6</v>
      </c>
      <c r="G1228" t="s">
        <v>71</v>
      </c>
      <c r="H1228">
        <v>22</v>
      </c>
      <c r="I1228" t="s">
        <v>3145</v>
      </c>
      <c r="J1228" t="s">
        <v>193</v>
      </c>
      <c r="K1228" t="s">
        <v>74</v>
      </c>
      <c r="L1228" t="s">
        <v>471</v>
      </c>
      <c r="M1228" t="s">
        <v>76</v>
      </c>
      <c r="N1228" t="s">
        <v>37</v>
      </c>
      <c r="O1228" t="s">
        <v>38</v>
      </c>
      <c r="P1228" t="s">
        <v>195</v>
      </c>
      <c r="Q1228" t="s">
        <v>196</v>
      </c>
      <c r="R1228">
        <v>0</v>
      </c>
      <c r="S1228" t="s">
        <v>53</v>
      </c>
      <c r="T1228">
        <v>3.75</v>
      </c>
      <c r="U1228" t="s">
        <v>43</v>
      </c>
      <c r="V1228">
        <v>3.5</v>
      </c>
      <c r="W1228" t="s">
        <v>43</v>
      </c>
      <c r="X1228">
        <v>5.5</v>
      </c>
      <c r="Y1228" t="s">
        <v>43</v>
      </c>
      <c r="Z1228">
        <v>0</v>
      </c>
    </row>
    <row r="1229" spans="1:26" x14ac:dyDescent="0.25">
      <c r="A1229" t="s">
        <v>28</v>
      </c>
      <c r="B1229" t="s">
        <v>3146</v>
      </c>
      <c r="C1229">
        <v>2013</v>
      </c>
      <c r="D1229" t="s">
        <v>44</v>
      </c>
      <c r="E1229" t="s">
        <v>250</v>
      </c>
      <c r="F1229">
        <v>10.8</v>
      </c>
      <c r="G1229" t="s">
        <v>98</v>
      </c>
      <c r="H1229">
        <v>21</v>
      </c>
      <c r="I1229" t="s">
        <v>3147</v>
      </c>
      <c r="J1229" t="s">
        <v>3148</v>
      </c>
      <c r="K1229" t="s">
        <v>187</v>
      </c>
      <c r="M1229" t="s">
        <v>148</v>
      </c>
      <c r="N1229" t="s">
        <v>60</v>
      </c>
      <c r="O1229" t="s">
        <v>38</v>
      </c>
      <c r="P1229" t="s">
        <v>51</v>
      </c>
      <c r="Q1229" t="s">
        <v>52</v>
      </c>
      <c r="R1229">
        <v>0</v>
      </c>
      <c r="S1229" t="s">
        <v>53</v>
      </c>
      <c r="Z1229">
        <v>1.8333333333333</v>
      </c>
    </row>
    <row r="1230" spans="1:26" x14ac:dyDescent="0.25">
      <c r="A1230" t="s">
        <v>28</v>
      </c>
      <c r="B1230" t="s">
        <v>3149</v>
      </c>
      <c r="C1230">
        <v>2014</v>
      </c>
      <c r="D1230" t="s">
        <v>115</v>
      </c>
      <c r="E1230" t="s">
        <v>250</v>
      </c>
      <c r="F1230">
        <v>8.6</v>
      </c>
      <c r="G1230" t="s">
        <v>184</v>
      </c>
      <c r="H1230">
        <v>21</v>
      </c>
      <c r="I1230" t="s">
        <v>3150</v>
      </c>
      <c r="J1230" t="s">
        <v>3151</v>
      </c>
      <c r="K1230" t="s">
        <v>187</v>
      </c>
      <c r="L1230" t="s">
        <v>308</v>
      </c>
      <c r="M1230" t="s">
        <v>76</v>
      </c>
      <c r="N1230" t="s">
        <v>60</v>
      </c>
      <c r="O1230" t="s">
        <v>38</v>
      </c>
      <c r="P1230" t="s">
        <v>51</v>
      </c>
      <c r="Q1230" t="s">
        <v>52</v>
      </c>
      <c r="R1230">
        <v>0</v>
      </c>
      <c r="S1230" t="s">
        <v>53</v>
      </c>
      <c r="Z1230">
        <v>0.83333333333332005</v>
      </c>
    </row>
    <row r="1231" spans="1:26" x14ac:dyDescent="0.25">
      <c r="A1231" t="s">
        <v>28</v>
      </c>
      <c r="B1231" t="s">
        <v>3152</v>
      </c>
      <c r="C1231">
        <v>2014</v>
      </c>
      <c r="D1231" t="s">
        <v>54</v>
      </c>
      <c r="E1231" t="s">
        <v>47</v>
      </c>
      <c r="F1231">
        <v>8.6999999999999993</v>
      </c>
      <c r="G1231" t="s">
        <v>31</v>
      </c>
      <c r="H1231">
        <v>19</v>
      </c>
      <c r="I1231" t="s">
        <v>3153</v>
      </c>
      <c r="J1231" t="s">
        <v>33</v>
      </c>
      <c r="K1231" t="s">
        <v>34</v>
      </c>
      <c r="L1231" t="s">
        <v>1804</v>
      </c>
      <c r="M1231" t="s">
        <v>36</v>
      </c>
      <c r="N1231" t="s">
        <v>37</v>
      </c>
      <c r="O1231" t="s">
        <v>38</v>
      </c>
      <c r="P1231" t="s">
        <v>41</v>
      </c>
      <c r="Q1231" t="s">
        <v>207</v>
      </c>
      <c r="R1231">
        <v>0</v>
      </c>
      <c r="S1231" t="s">
        <v>41</v>
      </c>
      <c r="Z1231">
        <v>0.99999999999998002</v>
      </c>
    </row>
    <row r="1232" spans="1:26" x14ac:dyDescent="0.25">
      <c r="A1232" t="s">
        <v>441</v>
      </c>
      <c r="B1232" t="s">
        <v>3154</v>
      </c>
      <c r="C1232">
        <v>2014</v>
      </c>
      <c r="D1232" t="s">
        <v>44</v>
      </c>
      <c r="E1232" t="s">
        <v>47</v>
      </c>
      <c r="F1232">
        <v>3.8</v>
      </c>
      <c r="G1232" t="s">
        <v>143</v>
      </c>
      <c r="H1232">
        <v>21</v>
      </c>
      <c r="I1232" t="s">
        <v>3155</v>
      </c>
      <c r="J1232" t="s">
        <v>365</v>
      </c>
      <c r="K1232" t="s">
        <v>92</v>
      </c>
      <c r="L1232" t="s">
        <v>137</v>
      </c>
      <c r="M1232" t="s">
        <v>148</v>
      </c>
      <c r="N1232" t="s">
        <v>37</v>
      </c>
      <c r="O1232" t="s">
        <v>38</v>
      </c>
      <c r="P1232" t="s">
        <v>51</v>
      </c>
      <c r="Q1232" t="s">
        <v>612</v>
      </c>
      <c r="R1232">
        <v>0</v>
      </c>
      <c r="S1232" t="s">
        <v>41</v>
      </c>
      <c r="T1232">
        <v>2</v>
      </c>
      <c r="U1232" t="s">
        <v>42</v>
      </c>
      <c r="V1232">
        <v>3.75</v>
      </c>
      <c r="W1232" t="s">
        <v>43</v>
      </c>
      <c r="X1232">
        <v>6</v>
      </c>
      <c r="Y1232" t="s">
        <v>42</v>
      </c>
      <c r="Z1232">
        <v>8.3333333333329998E-2</v>
      </c>
    </row>
    <row r="1233" spans="1:28" x14ac:dyDescent="0.25">
      <c r="A1233" t="s">
        <v>55</v>
      </c>
      <c r="B1233" t="s">
        <v>3156</v>
      </c>
      <c r="C1233">
        <v>2012</v>
      </c>
      <c r="D1233" t="s">
        <v>68</v>
      </c>
      <c r="E1233" t="s">
        <v>5252</v>
      </c>
      <c r="F1233">
        <v>4</v>
      </c>
      <c r="G1233" t="s">
        <v>71</v>
      </c>
      <c r="H1233">
        <v>24</v>
      </c>
      <c r="I1233" t="s">
        <v>3157</v>
      </c>
      <c r="J1233" t="s">
        <v>73</v>
      </c>
      <c r="K1233" t="s">
        <v>74</v>
      </c>
      <c r="L1233" t="s">
        <v>155</v>
      </c>
      <c r="M1233" t="s">
        <v>76</v>
      </c>
      <c r="N1233" t="s">
        <v>37</v>
      </c>
      <c r="O1233" t="s">
        <v>38</v>
      </c>
      <c r="P1233" t="s">
        <v>51</v>
      </c>
      <c r="T1233">
        <v>6</v>
      </c>
      <c r="U1233" t="s">
        <v>42</v>
      </c>
      <c r="V1233">
        <v>2</v>
      </c>
      <c r="W1233" t="s">
        <v>43</v>
      </c>
      <c r="X1233">
        <v>5.5</v>
      </c>
      <c r="Y1233" t="s">
        <v>43</v>
      </c>
      <c r="Z1233">
        <v>0.33333333333332998</v>
      </c>
    </row>
    <row r="1234" spans="1:28" x14ac:dyDescent="0.25">
      <c r="A1234" t="s">
        <v>45</v>
      </c>
      <c r="B1234" t="s">
        <v>3158</v>
      </c>
      <c r="C1234">
        <v>2012</v>
      </c>
      <c r="D1234" t="s">
        <v>319</v>
      </c>
      <c r="E1234" t="s">
        <v>377</v>
      </c>
      <c r="G1234" t="s">
        <v>31</v>
      </c>
      <c r="H1234">
        <v>24</v>
      </c>
      <c r="I1234" t="s">
        <v>3159</v>
      </c>
      <c r="J1234" t="s">
        <v>33</v>
      </c>
      <c r="K1234" t="s">
        <v>266</v>
      </c>
      <c r="M1234" t="s">
        <v>36</v>
      </c>
      <c r="N1234" t="s">
        <v>37</v>
      </c>
      <c r="O1234" t="s">
        <v>38</v>
      </c>
      <c r="P1234" t="s">
        <v>96</v>
      </c>
      <c r="Z1234">
        <v>2.99999999999994</v>
      </c>
      <c r="AA1234" t="s">
        <v>125</v>
      </c>
      <c r="AB1234" t="s">
        <v>96</v>
      </c>
    </row>
    <row r="1235" spans="1:28" x14ac:dyDescent="0.25">
      <c r="A1235" t="s">
        <v>28</v>
      </c>
      <c r="B1235" t="s">
        <v>3160</v>
      </c>
      <c r="C1235">
        <v>2013</v>
      </c>
      <c r="D1235" t="s">
        <v>83</v>
      </c>
      <c r="E1235" t="s">
        <v>5252</v>
      </c>
      <c r="F1235">
        <v>6.5</v>
      </c>
      <c r="G1235" t="s">
        <v>71</v>
      </c>
      <c r="H1235">
        <v>24</v>
      </c>
      <c r="I1235" t="s">
        <v>3161</v>
      </c>
      <c r="J1235" t="s">
        <v>453</v>
      </c>
      <c r="K1235" t="s">
        <v>74</v>
      </c>
      <c r="L1235" t="s">
        <v>75</v>
      </c>
      <c r="M1235" t="s">
        <v>76</v>
      </c>
      <c r="N1235" t="s">
        <v>37</v>
      </c>
      <c r="O1235" t="s">
        <v>38</v>
      </c>
      <c r="P1235" t="s">
        <v>51</v>
      </c>
      <c r="Q1235" t="s">
        <v>52</v>
      </c>
      <c r="R1235">
        <v>0</v>
      </c>
      <c r="S1235" t="s">
        <v>53</v>
      </c>
      <c r="T1235">
        <v>4</v>
      </c>
      <c r="U1235" t="s">
        <v>214</v>
      </c>
      <c r="V1235">
        <v>4.25</v>
      </c>
      <c r="W1235" t="s">
        <v>43</v>
      </c>
      <c r="X1235">
        <v>11</v>
      </c>
      <c r="Y1235" t="s">
        <v>43</v>
      </c>
      <c r="Z1235">
        <v>1.9166666666666301</v>
      </c>
    </row>
    <row r="1236" spans="1:28" x14ac:dyDescent="0.25">
      <c r="A1236" t="s">
        <v>28</v>
      </c>
      <c r="B1236" t="s">
        <v>3162</v>
      </c>
      <c r="C1236">
        <v>2014</v>
      </c>
      <c r="D1236" t="s">
        <v>44</v>
      </c>
      <c r="E1236" t="s">
        <v>47</v>
      </c>
      <c r="F1236">
        <v>6.2</v>
      </c>
      <c r="G1236" t="s">
        <v>31</v>
      </c>
      <c r="H1236">
        <v>22</v>
      </c>
      <c r="I1236" t="s">
        <v>3163</v>
      </c>
      <c r="J1236" t="s">
        <v>1924</v>
      </c>
      <c r="K1236" t="s">
        <v>34</v>
      </c>
      <c r="L1236" t="s">
        <v>105</v>
      </c>
      <c r="M1236" t="s">
        <v>36</v>
      </c>
      <c r="N1236" t="s">
        <v>37</v>
      </c>
      <c r="O1236" t="s">
        <v>38</v>
      </c>
      <c r="P1236" t="s">
        <v>51</v>
      </c>
      <c r="Q1236" t="s">
        <v>52</v>
      </c>
      <c r="R1236">
        <v>0</v>
      </c>
      <c r="S1236" t="s">
        <v>53</v>
      </c>
      <c r="T1236">
        <v>6</v>
      </c>
      <c r="U1236" t="s">
        <v>43</v>
      </c>
      <c r="V1236">
        <v>6</v>
      </c>
      <c r="W1236" t="s">
        <v>43</v>
      </c>
      <c r="X1236">
        <v>6</v>
      </c>
      <c r="Y1236" t="s">
        <v>43</v>
      </c>
      <c r="Z1236">
        <v>0.99999999999998002</v>
      </c>
    </row>
    <row r="1237" spans="1:28" x14ac:dyDescent="0.25">
      <c r="A1237" t="s">
        <v>28</v>
      </c>
      <c r="B1237" t="s">
        <v>3164</v>
      </c>
      <c r="C1237">
        <v>2013</v>
      </c>
      <c r="D1237" t="s">
        <v>115</v>
      </c>
      <c r="E1237" t="s">
        <v>5252</v>
      </c>
      <c r="F1237">
        <v>4.4000000000000004</v>
      </c>
      <c r="G1237" t="s">
        <v>71</v>
      </c>
      <c r="H1237">
        <v>21</v>
      </c>
      <c r="I1237" t="s">
        <v>3165</v>
      </c>
      <c r="J1237" t="s">
        <v>244</v>
      </c>
      <c r="K1237" t="s">
        <v>74</v>
      </c>
      <c r="L1237" t="s">
        <v>245</v>
      </c>
      <c r="M1237" t="s">
        <v>76</v>
      </c>
      <c r="N1237" t="s">
        <v>37</v>
      </c>
      <c r="O1237" t="s">
        <v>38</v>
      </c>
      <c r="P1237" t="s">
        <v>51</v>
      </c>
      <c r="Q1237" t="s">
        <v>52</v>
      </c>
      <c r="R1237">
        <v>0</v>
      </c>
      <c r="S1237" t="s">
        <v>53</v>
      </c>
      <c r="T1237">
        <v>1.3333333333333299</v>
      </c>
      <c r="U1237" t="s">
        <v>43</v>
      </c>
      <c r="V1237">
        <v>5.3333333333333304</v>
      </c>
      <c r="W1237" t="s">
        <v>43</v>
      </c>
      <c r="X1237">
        <v>6.25</v>
      </c>
      <c r="Y1237" t="s">
        <v>43</v>
      </c>
      <c r="Z1237">
        <v>8.3333333333329998E-2</v>
      </c>
    </row>
    <row r="1238" spans="1:28" x14ac:dyDescent="0.25">
      <c r="A1238" t="s">
        <v>28</v>
      </c>
      <c r="B1238" t="s">
        <v>3166</v>
      </c>
      <c r="C1238">
        <v>2013</v>
      </c>
      <c r="D1238" t="s">
        <v>54</v>
      </c>
      <c r="E1238" t="s">
        <v>47</v>
      </c>
      <c r="F1238">
        <v>8.4</v>
      </c>
      <c r="G1238" t="s">
        <v>31</v>
      </c>
      <c r="H1238">
        <v>20</v>
      </c>
      <c r="I1238" t="s">
        <v>3167</v>
      </c>
      <c r="J1238" t="s">
        <v>632</v>
      </c>
      <c r="K1238" t="s">
        <v>34</v>
      </c>
      <c r="L1238" t="s">
        <v>64</v>
      </c>
      <c r="M1238" t="s">
        <v>36</v>
      </c>
      <c r="N1238" t="s">
        <v>37</v>
      </c>
      <c r="O1238" t="s">
        <v>38</v>
      </c>
      <c r="P1238" t="s">
        <v>41</v>
      </c>
      <c r="Q1238" t="s">
        <v>207</v>
      </c>
      <c r="R1238">
        <v>0</v>
      </c>
      <c r="S1238" t="s">
        <v>41</v>
      </c>
      <c r="T1238">
        <v>10.6666666666667</v>
      </c>
      <c r="U1238" t="s">
        <v>43</v>
      </c>
      <c r="V1238">
        <v>4</v>
      </c>
      <c r="W1238" t="s">
        <v>43</v>
      </c>
      <c r="X1238">
        <v>5.5</v>
      </c>
      <c r="Y1238" t="s">
        <v>43</v>
      </c>
      <c r="Z1238">
        <v>1.9166666666666301</v>
      </c>
    </row>
    <row r="1239" spans="1:28" x14ac:dyDescent="0.25">
      <c r="A1239" t="s">
        <v>55</v>
      </c>
      <c r="B1239" t="s">
        <v>3168</v>
      </c>
      <c r="C1239">
        <v>2014</v>
      </c>
      <c r="D1239" t="s">
        <v>54</v>
      </c>
      <c r="E1239" t="s">
        <v>290</v>
      </c>
      <c r="F1239">
        <v>8.1</v>
      </c>
      <c r="G1239" t="s">
        <v>184</v>
      </c>
      <c r="H1239">
        <v>21</v>
      </c>
      <c r="I1239" t="s">
        <v>3169</v>
      </c>
      <c r="K1239" t="s">
        <v>266</v>
      </c>
      <c r="L1239" t="s">
        <v>800</v>
      </c>
      <c r="M1239" t="s">
        <v>76</v>
      </c>
      <c r="N1239" t="s">
        <v>37</v>
      </c>
      <c r="O1239" t="s">
        <v>38</v>
      </c>
      <c r="P1239" t="s">
        <v>51</v>
      </c>
      <c r="Z1239">
        <v>8.3333333333329998E-2</v>
      </c>
    </row>
    <row r="1240" spans="1:28" x14ac:dyDescent="0.25">
      <c r="A1240" t="s">
        <v>28</v>
      </c>
      <c r="B1240" t="s">
        <v>3170</v>
      </c>
      <c r="C1240">
        <v>2014</v>
      </c>
      <c r="D1240" t="s">
        <v>54</v>
      </c>
      <c r="E1240" t="s">
        <v>5252</v>
      </c>
      <c r="F1240">
        <v>5</v>
      </c>
      <c r="G1240" t="s">
        <v>143</v>
      </c>
      <c r="H1240">
        <v>20</v>
      </c>
      <c r="I1240" t="s">
        <v>3171</v>
      </c>
      <c r="J1240" t="s">
        <v>3172</v>
      </c>
      <c r="K1240" t="s">
        <v>205</v>
      </c>
      <c r="L1240" t="s">
        <v>1155</v>
      </c>
      <c r="M1240" t="s">
        <v>148</v>
      </c>
      <c r="N1240" t="s">
        <v>37</v>
      </c>
      <c r="O1240" t="s">
        <v>38</v>
      </c>
      <c r="P1240" t="s">
        <v>51</v>
      </c>
      <c r="Q1240" t="s">
        <v>52</v>
      </c>
      <c r="R1240">
        <v>0</v>
      </c>
      <c r="S1240" t="s">
        <v>53</v>
      </c>
      <c r="T1240">
        <v>7</v>
      </c>
      <c r="U1240" t="s">
        <v>214</v>
      </c>
      <c r="V1240">
        <v>4</v>
      </c>
      <c r="W1240" t="s">
        <v>43</v>
      </c>
      <c r="X1240">
        <v>7</v>
      </c>
      <c r="Y1240" t="s">
        <v>43</v>
      </c>
      <c r="Z1240">
        <v>0.99999999999998002</v>
      </c>
    </row>
    <row r="1241" spans="1:28" x14ac:dyDescent="0.25">
      <c r="A1241" t="s">
        <v>28</v>
      </c>
      <c r="B1241" t="s">
        <v>3173</v>
      </c>
      <c r="C1241">
        <v>2014</v>
      </c>
      <c r="D1241" t="s">
        <v>54</v>
      </c>
      <c r="E1241" t="s">
        <v>47</v>
      </c>
      <c r="F1241">
        <v>8.6</v>
      </c>
      <c r="G1241" t="s">
        <v>31</v>
      </c>
      <c r="H1241">
        <v>20</v>
      </c>
      <c r="I1241" t="s">
        <v>3174</v>
      </c>
      <c r="J1241" t="s">
        <v>335</v>
      </c>
      <c r="K1241" t="s">
        <v>34</v>
      </c>
      <c r="L1241" t="s">
        <v>170</v>
      </c>
      <c r="M1241" t="s">
        <v>36</v>
      </c>
      <c r="N1241" t="s">
        <v>37</v>
      </c>
      <c r="O1241" t="s">
        <v>38</v>
      </c>
      <c r="P1241" t="s">
        <v>96</v>
      </c>
      <c r="Q1241" t="s">
        <v>125</v>
      </c>
      <c r="R1241">
        <v>0</v>
      </c>
      <c r="S1241" t="s">
        <v>96</v>
      </c>
      <c r="T1241">
        <v>7</v>
      </c>
      <c r="U1241" t="s">
        <v>43</v>
      </c>
      <c r="V1241">
        <v>8</v>
      </c>
      <c r="W1241" t="s">
        <v>43</v>
      </c>
      <c r="X1241">
        <v>7</v>
      </c>
      <c r="Y1241" t="s">
        <v>42</v>
      </c>
      <c r="Z1241">
        <v>0.99999999999998002</v>
      </c>
    </row>
    <row r="1242" spans="1:28" x14ac:dyDescent="0.25">
      <c r="A1242" t="s">
        <v>55</v>
      </c>
      <c r="B1242" t="s">
        <v>3175</v>
      </c>
      <c r="C1242">
        <v>2012</v>
      </c>
      <c r="D1242" t="s">
        <v>44</v>
      </c>
      <c r="E1242" t="s">
        <v>5252</v>
      </c>
      <c r="F1242">
        <v>5.2</v>
      </c>
      <c r="G1242" t="s">
        <v>31</v>
      </c>
      <c r="H1242">
        <v>22</v>
      </c>
      <c r="I1242" t="s">
        <v>3176</v>
      </c>
      <c r="J1242" t="s">
        <v>33</v>
      </c>
      <c r="K1242" t="s">
        <v>74</v>
      </c>
      <c r="L1242" t="s">
        <v>404</v>
      </c>
      <c r="M1242" t="s">
        <v>36</v>
      </c>
      <c r="N1242" t="s">
        <v>37</v>
      </c>
      <c r="O1242" t="s">
        <v>38</v>
      </c>
      <c r="P1242" t="s">
        <v>119</v>
      </c>
      <c r="T1242">
        <v>5.5</v>
      </c>
      <c r="U1242" t="s">
        <v>43</v>
      </c>
      <c r="V1242">
        <v>3.6666666666666701</v>
      </c>
      <c r="W1242" t="s">
        <v>43</v>
      </c>
      <c r="X1242">
        <v>5</v>
      </c>
      <c r="Y1242" t="s">
        <v>43</v>
      </c>
      <c r="Z1242">
        <v>0.49999999999999001</v>
      </c>
    </row>
    <row r="1243" spans="1:28" x14ac:dyDescent="0.25">
      <c r="A1243" t="s">
        <v>55</v>
      </c>
      <c r="B1243" t="s">
        <v>3177</v>
      </c>
      <c r="C1243">
        <v>2012</v>
      </c>
      <c r="D1243" t="s">
        <v>44</v>
      </c>
      <c r="E1243" t="s">
        <v>5252</v>
      </c>
      <c r="F1243">
        <v>3.8</v>
      </c>
      <c r="G1243" t="s">
        <v>71</v>
      </c>
      <c r="H1243">
        <v>21</v>
      </c>
      <c r="I1243" t="s">
        <v>3178</v>
      </c>
      <c r="J1243" t="s">
        <v>231</v>
      </c>
      <c r="K1243" t="s">
        <v>74</v>
      </c>
      <c r="L1243" t="s">
        <v>256</v>
      </c>
      <c r="M1243" t="s">
        <v>76</v>
      </c>
      <c r="N1243" t="s">
        <v>37</v>
      </c>
      <c r="O1243" t="s">
        <v>38</v>
      </c>
      <c r="P1243" t="s">
        <v>195</v>
      </c>
      <c r="T1243">
        <v>2.5</v>
      </c>
      <c r="U1243" t="s">
        <v>43</v>
      </c>
      <c r="V1243">
        <v>1.5</v>
      </c>
      <c r="W1243" t="s">
        <v>43</v>
      </c>
      <c r="X1243">
        <v>2.6666666666666701</v>
      </c>
      <c r="Y1243" t="s">
        <v>42</v>
      </c>
      <c r="Z1243">
        <v>2.1666666666666301</v>
      </c>
    </row>
    <row r="1244" spans="1:28" x14ac:dyDescent="0.25">
      <c r="A1244" t="s">
        <v>28</v>
      </c>
      <c r="B1244" t="s">
        <v>3179</v>
      </c>
      <c r="C1244">
        <v>2014</v>
      </c>
      <c r="D1244" t="s">
        <v>44</v>
      </c>
      <c r="E1244" t="s">
        <v>122</v>
      </c>
      <c r="F1244">
        <v>9.6999999999999993</v>
      </c>
      <c r="G1244" t="s">
        <v>31</v>
      </c>
      <c r="H1244">
        <v>23</v>
      </c>
      <c r="I1244" t="s">
        <v>3180</v>
      </c>
      <c r="J1244" t="s">
        <v>3181</v>
      </c>
      <c r="K1244" t="s">
        <v>58</v>
      </c>
      <c r="L1244" t="s">
        <v>2445</v>
      </c>
      <c r="M1244" t="s">
        <v>36</v>
      </c>
      <c r="N1244" t="s">
        <v>37</v>
      </c>
      <c r="O1244" t="s">
        <v>38</v>
      </c>
      <c r="P1244" t="s">
        <v>51</v>
      </c>
      <c r="Q1244" t="s">
        <v>52</v>
      </c>
      <c r="R1244">
        <v>0</v>
      </c>
      <c r="S1244" t="s">
        <v>53</v>
      </c>
      <c r="T1244">
        <v>9.5</v>
      </c>
      <c r="U1244" t="s">
        <v>42</v>
      </c>
      <c r="V1244">
        <v>5.5</v>
      </c>
      <c r="W1244" t="s">
        <v>43</v>
      </c>
      <c r="X1244">
        <v>12</v>
      </c>
      <c r="Y1244" t="s">
        <v>42</v>
      </c>
      <c r="Z1244">
        <v>0.99999999999998002</v>
      </c>
    </row>
    <row r="1245" spans="1:28" x14ac:dyDescent="0.25">
      <c r="A1245" t="s">
        <v>55</v>
      </c>
      <c r="B1245" t="s">
        <v>3182</v>
      </c>
      <c r="C1245">
        <v>2012</v>
      </c>
      <c r="D1245" t="s">
        <v>44</v>
      </c>
      <c r="E1245" t="s">
        <v>47</v>
      </c>
      <c r="F1245">
        <v>6.2</v>
      </c>
      <c r="G1245" t="s">
        <v>31</v>
      </c>
      <c r="H1245">
        <v>21</v>
      </c>
      <c r="I1245" t="s">
        <v>3183</v>
      </c>
      <c r="J1245" t="s">
        <v>221</v>
      </c>
      <c r="K1245" t="s">
        <v>34</v>
      </c>
      <c r="L1245" t="s">
        <v>64</v>
      </c>
      <c r="M1245" t="s">
        <v>36</v>
      </c>
      <c r="N1245" t="s">
        <v>37</v>
      </c>
      <c r="O1245" t="s">
        <v>38</v>
      </c>
      <c r="P1245" t="s">
        <v>96</v>
      </c>
      <c r="T1245">
        <v>6</v>
      </c>
      <c r="U1245" t="s">
        <v>43</v>
      </c>
      <c r="V1245">
        <v>4</v>
      </c>
      <c r="W1245" t="s">
        <v>43</v>
      </c>
      <c r="X1245">
        <v>6.3333333333333304</v>
      </c>
      <c r="Y1245" t="s">
        <v>42</v>
      </c>
      <c r="Z1245">
        <v>1.24999999999998</v>
      </c>
    </row>
    <row r="1246" spans="1:28" x14ac:dyDescent="0.25">
      <c r="A1246" t="s">
        <v>45</v>
      </c>
      <c r="B1246" t="s">
        <v>3184</v>
      </c>
      <c r="C1246">
        <v>2012</v>
      </c>
      <c r="D1246" t="s">
        <v>54</v>
      </c>
      <c r="E1246" t="s">
        <v>47</v>
      </c>
      <c r="F1246">
        <v>9.6</v>
      </c>
      <c r="G1246" t="s">
        <v>31</v>
      </c>
      <c r="H1246">
        <v>20</v>
      </c>
      <c r="I1246" t="s">
        <v>3185</v>
      </c>
      <c r="J1246" t="s">
        <v>33</v>
      </c>
      <c r="K1246" t="s">
        <v>92</v>
      </c>
      <c r="L1246" t="s">
        <v>1597</v>
      </c>
      <c r="M1246" t="s">
        <v>36</v>
      </c>
      <c r="N1246" t="s">
        <v>37</v>
      </c>
      <c r="O1246" t="s">
        <v>38</v>
      </c>
      <c r="P1246" t="s">
        <v>119</v>
      </c>
      <c r="T1246">
        <v>9</v>
      </c>
      <c r="U1246" t="s">
        <v>43</v>
      </c>
      <c r="V1246">
        <v>8.5</v>
      </c>
      <c r="W1246" t="s">
        <v>43</v>
      </c>
      <c r="X1246">
        <v>7</v>
      </c>
      <c r="Y1246" t="s">
        <v>42</v>
      </c>
      <c r="Z1246">
        <v>2.99999999999994</v>
      </c>
      <c r="AA1246" t="s">
        <v>120</v>
      </c>
      <c r="AB1246" t="s">
        <v>41</v>
      </c>
    </row>
    <row r="1247" spans="1:28" x14ac:dyDescent="0.25">
      <c r="A1247" t="s">
        <v>28</v>
      </c>
      <c r="B1247" t="s">
        <v>3186</v>
      </c>
      <c r="C1247">
        <v>2013</v>
      </c>
      <c r="D1247" t="s">
        <v>44</v>
      </c>
      <c r="E1247" t="s">
        <v>47</v>
      </c>
      <c r="F1247">
        <v>5.4</v>
      </c>
      <c r="G1247" t="s">
        <v>31</v>
      </c>
      <c r="H1247">
        <v>21</v>
      </c>
      <c r="I1247" t="s">
        <v>3187</v>
      </c>
      <c r="J1247" t="s">
        <v>33</v>
      </c>
      <c r="K1247" t="s">
        <v>34</v>
      </c>
      <c r="L1247" t="s">
        <v>64</v>
      </c>
      <c r="M1247" t="s">
        <v>36</v>
      </c>
      <c r="N1247" t="s">
        <v>37</v>
      </c>
      <c r="O1247" t="s">
        <v>38</v>
      </c>
      <c r="P1247" t="s">
        <v>65</v>
      </c>
      <c r="Q1247" t="s">
        <v>40</v>
      </c>
      <c r="R1247">
        <v>0</v>
      </c>
      <c r="S1247" t="s">
        <v>41</v>
      </c>
      <c r="T1247">
        <v>5.5</v>
      </c>
      <c r="U1247" t="s">
        <v>42</v>
      </c>
      <c r="V1247">
        <v>2.6666666666666701</v>
      </c>
      <c r="W1247" t="s">
        <v>43</v>
      </c>
      <c r="X1247">
        <v>2.5</v>
      </c>
      <c r="Y1247" t="s">
        <v>43</v>
      </c>
      <c r="Z1247">
        <v>1.9166666666666301</v>
      </c>
    </row>
    <row r="1248" spans="1:28" x14ac:dyDescent="0.25">
      <c r="A1248" t="s">
        <v>55</v>
      </c>
      <c r="B1248" t="s">
        <v>3188</v>
      </c>
      <c r="C1248">
        <v>2012</v>
      </c>
      <c r="D1248" t="s">
        <v>54</v>
      </c>
      <c r="E1248" t="s">
        <v>47</v>
      </c>
      <c r="F1248">
        <v>6.7</v>
      </c>
      <c r="G1248" t="s">
        <v>71</v>
      </c>
      <c r="H1248">
        <v>20</v>
      </c>
      <c r="I1248" t="s">
        <v>3189</v>
      </c>
      <c r="J1248" t="s">
        <v>73</v>
      </c>
      <c r="K1248" t="s">
        <v>74</v>
      </c>
      <c r="L1248" t="s">
        <v>80</v>
      </c>
      <c r="M1248" t="s">
        <v>76</v>
      </c>
      <c r="N1248" t="s">
        <v>37</v>
      </c>
      <c r="O1248" t="s">
        <v>38</v>
      </c>
      <c r="P1248" t="s">
        <v>51</v>
      </c>
      <c r="Z1248">
        <v>2.8333333333332802</v>
      </c>
    </row>
    <row r="1249" spans="1:28" x14ac:dyDescent="0.25">
      <c r="A1249" t="s">
        <v>61</v>
      </c>
      <c r="B1249" t="s">
        <v>3190</v>
      </c>
      <c r="C1249">
        <v>2013</v>
      </c>
      <c r="D1249" t="s">
        <v>54</v>
      </c>
      <c r="E1249" t="s">
        <v>5252</v>
      </c>
      <c r="F1249">
        <v>7.2</v>
      </c>
      <c r="G1249" t="s">
        <v>31</v>
      </c>
      <c r="H1249">
        <v>19</v>
      </c>
      <c r="I1249" t="s">
        <v>3191</v>
      </c>
      <c r="J1249" t="s">
        <v>33</v>
      </c>
      <c r="K1249" t="s">
        <v>58</v>
      </c>
      <c r="L1249" t="s">
        <v>440</v>
      </c>
      <c r="M1249" t="s">
        <v>36</v>
      </c>
      <c r="N1249" t="s">
        <v>60</v>
      </c>
      <c r="O1249" t="s">
        <v>38</v>
      </c>
      <c r="P1249" t="s">
        <v>106</v>
      </c>
      <c r="Q1249" t="s">
        <v>875</v>
      </c>
      <c r="R1249">
        <v>0</v>
      </c>
      <c r="S1249" t="s">
        <v>849</v>
      </c>
      <c r="T1249">
        <v>9.6666666666666696</v>
      </c>
      <c r="U1249" t="s">
        <v>43</v>
      </c>
      <c r="V1249">
        <v>8</v>
      </c>
      <c r="W1249" t="s">
        <v>43</v>
      </c>
      <c r="X1249">
        <v>5</v>
      </c>
      <c r="Y1249" t="s">
        <v>42</v>
      </c>
      <c r="Z1249">
        <v>0.74999999999999001</v>
      </c>
    </row>
    <row r="1250" spans="1:28" x14ac:dyDescent="0.25">
      <c r="A1250" t="s">
        <v>28</v>
      </c>
      <c r="B1250" t="s">
        <v>3192</v>
      </c>
      <c r="C1250">
        <v>2013</v>
      </c>
      <c r="D1250" t="s">
        <v>54</v>
      </c>
      <c r="E1250" t="s">
        <v>5252</v>
      </c>
      <c r="F1250">
        <v>5</v>
      </c>
      <c r="G1250" t="s">
        <v>71</v>
      </c>
      <c r="H1250">
        <v>19</v>
      </c>
      <c r="I1250" t="s">
        <v>3193</v>
      </c>
      <c r="J1250" t="s">
        <v>1227</v>
      </c>
      <c r="K1250" t="s">
        <v>74</v>
      </c>
      <c r="L1250" t="s">
        <v>916</v>
      </c>
      <c r="M1250" t="s">
        <v>36</v>
      </c>
      <c r="N1250" t="s">
        <v>37</v>
      </c>
      <c r="O1250" t="s">
        <v>38</v>
      </c>
      <c r="P1250" t="s">
        <v>119</v>
      </c>
      <c r="Q1250" t="s">
        <v>120</v>
      </c>
      <c r="R1250">
        <v>0</v>
      </c>
      <c r="S1250" t="s">
        <v>41</v>
      </c>
      <c r="Z1250">
        <v>1.99999999999996</v>
      </c>
    </row>
    <row r="1251" spans="1:28" x14ac:dyDescent="0.25">
      <c r="A1251" t="s">
        <v>28</v>
      </c>
      <c r="B1251" t="s">
        <v>3194</v>
      </c>
      <c r="C1251">
        <v>2013</v>
      </c>
      <c r="D1251" t="s">
        <v>54</v>
      </c>
      <c r="E1251" t="s">
        <v>250</v>
      </c>
      <c r="F1251">
        <v>9.5</v>
      </c>
      <c r="G1251" t="s">
        <v>184</v>
      </c>
      <c r="H1251">
        <v>19</v>
      </c>
      <c r="I1251" t="s">
        <v>3195</v>
      </c>
      <c r="J1251" t="s">
        <v>3196</v>
      </c>
      <c r="K1251" t="s">
        <v>187</v>
      </c>
      <c r="M1251" t="s">
        <v>76</v>
      </c>
      <c r="N1251" t="s">
        <v>37</v>
      </c>
      <c r="O1251" t="s">
        <v>38</v>
      </c>
      <c r="P1251" t="s">
        <v>195</v>
      </c>
      <c r="Q1251" t="s">
        <v>52</v>
      </c>
      <c r="R1251">
        <v>0</v>
      </c>
      <c r="S1251" t="s">
        <v>53</v>
      </c>
      <c r="Z1251">
        <v>1.99999999999996</v>
      </c>
    </row>
    <row r="1252" spans="1:28" x14ac:dyDescent="0.25">
      <c r="A1252" t="s">
        <v>28</v>
      </c>
      <c r="B1252" t="s">
        <v>3197</v>
      </c>
      <c r="C1252">
        <v>2014</v>
      </c>
      <c r="D1252" t="s">
        <v>115</v>
      </c>
      <c r="E1252" t="s">
        <v>250</v>
      </c>
      <c r="F1252">
        <v>10.9</v>
      </c>
      <c r="G1252" t="s">
        <v>143</v>
      </c>
      <c r="H1252">
        <v>20</v>
      </c>
      <c r="I1252" t="s">
        <v>3198</v>
      </c>
      <c r="J1252" t="s">
        <v>491</v>
      </c>
      <c r="K1252" t="s">
        <v>187</v>
      </c>
      <c r="L1252" t="s">
        <v>308</v>
      </c>
      <c r="M1252" t="s">
        <v>148</v>
      </c>
      <c r="N1252" t="s">
        <v>37</v>
      </c>
      <c r="O1252" t="s">
        <v>38</v>
      </c>
      <c r="P1252" t="s">
        <v>401</v>
      </c>
      <c r="Q1252" t="s">
        <v>528</v>
      </c>
      <c r="R1252">
        <v>0</v>
      </c>
      <c r="S1252" t="s">
        <v>96</v>
      </c>
      <c r="Z1252">
        <v>0.99999999999998002</v>
      </c>
    </row>
    <row r="1253" spans="1:28" x14ac:dyDescent="0.25">
      <c r="A1253" t="s">
        <v>277</v>
      </c>
      <c r="B1253" t="s">
        <v>3199</v>
      </c>
      <c r="C1253">
        <v>2013</v>
      </c>
      <c r="D1253" t="s">
        <v>54</v>
      </c>
      <c r="E1253" t="s">
        <v>47</v>
      </c>
      <c r="F1253">
        <v>5.3</v>
      </c>
      <c r="G1253" t="s">
        <v>71</v>
      </c>
      <c r="H1253">
        <v>18</v>
      </c>
      <c r="I1253" t="s">
        <v>3200</v>
      </c>
      <c r="J1253" t="s">
        <v>73</v>
      </c>
      <c r="K1253" t="s">
        <v>74</v>
      </c>
      <c r="L1253" t="s">
        <v>667</v>
      </c>
      <c r="M1253" t="s">
        <v>76</v>
      </c>
      <c r="N1253" t="s">
        <v>37</v>
      </c>
      <c r="O1253" t="s">
        <v>38</v>
      </c>
      <c r="P1253" t="s">
        <v>195</v>
      </c>
      <c r="Q1253" t="s">
        <v>3201</v>
      </c>
      <c r="R1253">
        <v>0</v>
      </c>
      <c r="S1253" t="s">
        <v>3202</v>
      </c>
      <c r="T1253">
        <v>4</v>
      </c>
      <c r="U1253" t="s">
        <v>43</v>
      </c>
      <c r="V1253">
        <v>4.3333333333333304</v>
      </c>
      <c r="W1253" t="s">
        <v>43</v>
      </c>
      <c r="X1253">
        <v>7</v>
      </c>
      <c r="Y1253" t="s">
        <v>43</v>
      </c>
      <c r="Z1253">
        <v>0.41666666666666002</v>
      </c>
    </row>
    <row r="1254" spans="1:28" x14ac:dyDescent="0.25">
      <c r="A1254" t="s">
        <v>55</v>
      </c>
      <c r="B1254" t="s">
        <v>3203</v>
      </c>
      <c r="C1254">
        <v>2013</v>
      </c>
      <c r="D1254" t="s">
        <v>115</v>
      </c>
      <c r="E1254" t="s">
        <v>122</v>
      </c>
      <c r="F1254">
        <v>9.9</v>
      </c>
      <c r="G1254" t="s">
        <v>71</v>
      </c>
      <c r="H1254">
        <v>29</v>
      </c>
      <c r="I1254" t="s">
        <v>3204</v>
      </c>
      <c r="J1254" t="s">
        <v>1085</v>
      </c>
      <c r="K1254" t="s">
        <v>74</v>
      </c>
      <c r="L1254" t="s">
        <v>2113</v>
      </c>
      <c r="M1254" t="s">
        <v>76</v>
      </c>
      <c r="N1254" t="s">
        <v>37</v>
      </c>
      <c r="O1254" t="s">
        <v>38</v>
      </c>
      <c r="P1254" t="s">
        <v>51</v>
      </c>
      <c r="T1254">
        <v>3.5</v>
      </c>
      <c r="U1254" t="s">
        <v>43</v>
      </c>
      <c r="V1254">
        <v>7</v>
      </c>
      <c r="W1254" t="s">
        <v>43</v>
      </c>
      <c r="X1254">
        <v>12</v>
      </c>
      <c r="Y1254" t="s">
        <v>42</v>
      </c>
      <c r="Z1254">
        <v>8.3333333333329998E-2</v>
      </c>
    </row>
    <row r="1255" spans="1:28" x14ac:dyDescent="0.25">
      <c r="A1255" t="s">
        <v>55</v>
      </c>
      <c r="B1255" t="s">
        <v>3205</v>
      </c>
      <c r="C1255">
        <v>2012</v>
      </c>
      <c r="D1255" t="s">
        <v>77</v>
      </c>
      <c r="E1255" t="s">
        <v>5252</v>
      </c>
      <c r="F1255">
        <v>5.0999999999999996</v>
      </c>
      <c r="G1255" t="s">
        <v>71</v>
      </c>
      <c r="H1255">
        <v>26</v>
      </c>
      <c r="I1255" t="s">
        <v>3206</v>
      </c>
      <c r="J1255" t="s">
        <v>1085</v>
      </c>
      <c r="K1255" t="s">
        <v>657</v>
      </c>
      <c r="L1255" t="s">
        <v>658</v>
      </c>
      <c r="M1255" t="s">
        <v>76</v>
      </c>
      <c r="N1255" t="s">
        <v>37</v>
      </c>
      <c r="O1255" t="s">
        <v>38</v>
      </c>
      <c r="P1255" t="s">
        <v>51</v>
      </c>
      <c r="Z1255">
        <v>8.3333333333329998E-2</v>
      </c>
    </row>
    <row r="1256" spans="1:28" x14ac:dyDescent="0.25">
      <c r="A1256" t="s">
        <v>28</v>
      </c>
      <c r="B1256" t="s">
        <v>3207</v>
      </c>
      <c r="C1256">
        <v>2014</v>
      </c>
      <c r="D1256" t="s">
        <v>44</v>
      </c>
      <c r="E1256" t="s">
        <v>5252</v>
      </c>
      <c r="F1256">
        <v>7.3</v>
      </c>
      <c r="G1256" t="s">
        <v>71</v>
      </c>
      <c r="H1256">
        <v>20</v>
      </c>
      <c r="I1256" t="s">
        <v>3208</v>
      </c>
      <c r="J1256" t="s">
        <v>154</v>
      </c>
      <c r="K1256" t="s">
        <v>74</v>
      </c>
      <c r="L1256" t="s">
        <v>155</v>
      </c>
      <c r="M1256" t="s">
        <v>76</v>
      </c>
      <c r="N1256" t="s">
        <v>37</v>
      </c>
      <c r="O1256" t="s">
        <v>38</v>
      </c>
      <c r="P1256" t="s">
        <v>51</v>
      </c>
      <c r="Q1256" t="s">
        <v>52</v>
      </c>
      <c r="R1256">
        <v>0</v>
      </c>
      <c r="S1256" t="s">
        <v>53</v>
      </c>
      <c r="T1256">
        <v>6</v>
      </c>
      <c r="U1256" t="s">
        <v>43</v>
      </c>
      <c r="V1256">
        <v>5</v>
      </c>
      <c r="W1256" t="s">
        <v>43</v>
      </c>
      <c r="X1256">
        <v>7</v>
      </c>
      <c r="Y1256" t="s">
        <v>43</v>
      </c>
      <c r="Z1256">
        <v>0.99999999999998002</v>
      </c>
    </row>
    <row r="1257" spans="1:28" x14ac:dyDescent="0.25">
      <c r="A1257" t="s">
        <v>28</v>
      </c>
      <c r="B1257" t="s">
        <v>3209</v>
      </c>
      <c r="C1257">
        <v>2014</v>
      </c>
      <c r="D1257" t="s">
        <v>54</v>
      </c>
      <c r="E1257" t="s">
        <v>5252</v>
      </c>
      <c r="F1257">
        <v>8.1</v>
      </c>
      <c r="G1257" t="s">
        <v>31</v>
      </c>
      <c r="H1257">
        <v>19</v>
      </c>
      <c r="I1257" t="s">
        <v>3210</v>
      </c>
      <c r="J1257" t="s">
        <v>434</v>
      </c>
      <c r="K1257" t="s">
        <v>74</v>
      </c>
      <c r="L1257" t="s">
        <v>3211</v>
      </c>
      <c r="M1257" t="s">
        <v>36</v>
      </c>
      <c r="N1257" t="s">
        <v>37</v>
      </c>
      <c r="O1257" t="s">
        <v>38</v>
      </c>
      <c r="P1257" t="s">
        <v>645</v>
      </c>
      <c r="Q1257" t="s">
        <v>646</v>
      </c>
      <c r="R1257">
        <v>0</v>
      </c>
      <c r="S1257" t="s">
        <v>96</v>
      </c>
      <c r="T1257">
        <v>8</v>
      </c>
      <c r="U1257" t="s">
        <v>43</v>
      </c>
      <c r="V1257">
        <v>6</v>
      </c>
      <c r="W1257" t="s">
        <v>43</v>
      </c>
      <c r="X1257">
        <v>6</v>
      </c>
      <c r="Y1257" t="s">
        <v>42</v>
      </c>
      <c r="Z1257">
        <v>0.99999999999998002</v>
      </c>
    </row>
    <row r="1258" spans="1:28" x14ac:dyDescent="0.25">
      <c r="A1258" t="s">
        <v>55</v>
      </c>
      <c r="B1258" t="s">
        <v>3212</v>
      </c>
      <c r="C1258">
        <v>2013</v>
      </c>
      <c r="D1258" t="s">
        <v>44</v>
      </c>
      <c r="E1258" t="s">
        <v>5252</v>
      </c>
      <c r="F1258">
        <v>5.7</v>
      </c>
      <c r="G1258" t="s">
        <v>71</v>
      </c>
      <c r="H1258">
        <v>21</v>
      </c>
      <c r="I1258" t="s">
        <v>3213</v>
      </c>
      <c r="J1258" t="s">
        <v>252</v>
      </c>
      <c r="K1258" t="s">
        <v>74</v>
      </c>
      <c r="L1258" t="s">
        <v>2237</v>
      </c>
      <c r="M1258" t="s">
        <v>76</v>
      </c>
      <c r="N1258" t="s">
        <v>37</v>
      </c>
      <c r="O1258" t="s">
        <v>38</v>
      </c>
      <c r="P1258" t="s">
        <v>51</v>
      </c>
      <c r="T1258">
        <v>3</v>
      </c>
      <c r="U1258" t="s">
        <v>42</v>
      </c>
      <c r="V1258">
        <v>5</v>
      </c>
      <c r="W1258" t="s">
        <v>43</v>
      </c>
      <c r="X1258">
        <v>8</v>
      </c>
      <c r="Y1258" t="s">
        <v>43</v>
      </c>
      <c r="Z1258">
        <v>0.83333333333332005</v>
      </c>
    </row>
    <row r="1259" spans="1:28" x14ac:dyDescent="0.25">
      <c r="A1259" t="s">
        <v>45</v>
      </c>
      <c r="B1259" t="s">
        <v>3214</v>
      </c>
      <c r="C1259">
        <v>2012</v>
      </c>
      <c r="D1259" t="s">
        <v>54</v>
      </c>
      <c r="E1259" t="s">
        <v>47</v>
      </c>
      <c r="F1259">
        <v>11.4</v>
      </c>
      <c r="G1259" t="s">
        <v>31</v>
      </c>
      <c r="H1259">
        <v>19</v>
      </c>
      <c r="I1259" t="s">
        <v>3215</v>
      </c>
      <c r="J1259" t="s">
        <v>89</v>
      </c>
      <c r="K1259" t="s">
        <v>58</v>
      </c>
      <c r="L1259" t="s">
        <v>288</v>
      </c>
      <c r="M1259" t="s">
        <v>36</v>
      </c>
      <c r="N1259" t="s">
        <v>37</v>
      </c>
      <c r="O1259" t="s">
        <v>38</v>
      </c>
      <c r="P1259" t="s">
        <v>41</v>
      </c>
      <c r="T1259">
        <v>11</v>
      </c>
      <c r="U1259" t="s">
        <v>43</v>
      </c>
      <c r="V1259">
        <v>8</v>
      </c>
      <c r="W1259" t="s">
        <v>43</v>
      </c>
      <c r="X1259">
        <v>6</v>
      </c>
      <c r="Y1259" t="s">
        <v>42</v>
      </c>
      <c r="Z1259">
        <v>2.99999999999994</v>
      </c>
      <c r="AA1259" t="s">
        <v>207</v>
      </c>
      <c r="AB1259" t="s">
        <v>41</v>
      </c>
    </row>
    <row r="1260" spans="1:28" x14ac:dyDescent="0.25">
      <c r="A1260" t="s">
        <v>28</v>
      </c>
      <c r="B1260" t="s">
        <v>3216</v>
      </c>
      <c r="C1260">
        <v>2014</v>
      </c>
      <c r="D1260" t="s">
        <v>319</v>
      </c>
      <c r="E1260" t="s">
        <v>377</v>
      </c>
      <c r="G1260" t="s">
        <v>143</v>
      </c>
      <c r="H1260">
        <v>40</v>
      </c>
      <c r="I1260" t="s">
        <v>3217</v>
      </c>
      <c r="J1260" t="s">
        <v>365</v>
      </c>
      <c r="K1260" t="s">
        <v>266</v>
      </c>
      <c r="L1260" t="s">
        <v>800</v>
      </c>
      <c r="M1260" t="s">
        <v>148</v>
      </c>
      <c r="N1260" t="s">
        <v>37</v>
      </c>
      <c r="O1260" t="s">
        <v>317</v>
      </c>
      <c r="P1260" t="s">
        <v>1508</v>
      </c>
      <c r="Q1260" t="s">
        <v>1509</v>
      </c>
      <c r="R1260">
        <v>0</v>
      </c>
      <c r="S1260" t="s">
        <v>96</v>
      </c>
      <c r="Z1260">
        <v>0.99999999999998002</v>
      </c>
    </row>
    <row r="1261" spans="1:28" x14ac:dyDescent="0.25">
      <c r="A1261" t="s">
        <v>28</v>
      </c>
      <c r="B1261" t="s">
        <v>3218</v>
      </c>
      <c r="C1261">
        <v>2014</v>
      </c>
      <c r="D1261" t="s">
        <v>77</v>
      </c>
      <c r="E1261" t="s">
        <v>5252</v>
      </c>
      <c r="F1261">
        <v>4.7</v>
      </c>
      <c r="G1261" t="s">
        <v>71</v>
      </c>
      <c r="H1261">
        <v>24</v>
      </c>
      <c r="I1261" t="s">
        <v>3219</v>
      </c>
      <c r="J1261" t="s">
        <v>199</v>
      </c>
      <c r="K1261" t="s">
        <v>74</v>
      </c>
      <c r="L1261" t="s">
        <v>3220</v>
      </c>
      <c r="M1261" t="s">
        <v>76</v>
      </c>
      <c r="N1261" t="s">
        <v>37</v>
      </c>
      <c r="O1261" t="s">
        <v>38</v>
      </c>
      <c r="P1261" t="s">
        <v>195</v>
      </c>
      <c r="Q1261" t="s">
        <v>196</v>
      </c>
      <c r="R1261">
        <v>0</v>
      </c>
      <c r="S1261" t="s">
        <v>53</v>
      </c>
      <c r="T1261">
        <v>2.6666666666666701</v>
      </c>
      <c r="U1261" t="s">
        <v>43</v>
      </c>
      <c r="V1261">
        <v>5</v>
      </c>
      <c r="W1261" t="s">
        <v>43</v>
      </c>
      <c r="X1261">
        <v>7</v>
      </c>
      <c r="Y1261" t="s">
        <v>42</v>
      </c>
      <c r="Z1261">
        <v>1.0833333333333099</v>
      </c>
    </row>
    <row r="1262" spans="1:28" x14ac:dyDescent="0.25">
      <c r="A1262" t="s">
        <v>45</v>
      </c>
      <c r="B1262" t="s">
        <v>3221</v>
      </c>
      <c r="C1262">
        <v>2012</v>
      </c>
      <c r="D1262" t="s">
        <v>44</v>
      </c>
      <c r="E1262" t="s">
        <v>47</v>
      </c>
      <c r="F1262">
        <v>11.3</v>
      </c>
      <c r="G1262" t="s">
        <v>31</v>
      </c>
      <c r="H1262">
        <v>20</v>
      </c>
      <c r="I1262" t="s">
        <v>3222</v>
      </c>
      <c r="J1262" t="s">
        <v>33</v>
      </c>
      <c r="K1262" t="s">
        <v>34</v>
      </c>
      <c r="L1262" t="s">
        <v>64</v>
      </c>
      <c r="M1262" t="s">
        <v>36</v>
      </c>
      <c r="N1262" t="s">
        <v>37</v>
      </c>
      <c r="O1262" t="s">
        <v>38</v>
      </c>
      <c r="P1262" t="s">
        <v>94</v>
      </c>
      <c r="T1262">
        <v>8</v>
      </c>
      <c r="U1262" t="s">
        <v>43</v>
      </c>
      <c r="V1262">
        <v>11.3333333333333</v>
      </c>
      <c r="W1262" t="s">
        <v>43</v>
      </c>
      <c r="X1262">
        <v>9</v>
      </c>
      <c r="Y1262" t="s">
        <v>43</v>
      </c>
      <c r="Z1262">
        <v>2.99999999999994</v>
      </c>
      <c r="AA1262" t="s">
        <v>95</v>
      </c>
      <c r="AB1262" t="s">
        <v>96</v>
      </c>
    </row>
    <row r="1263" spans="1:28" x14ac:dyDescent="0.25">
      <c r="A1263" t="s">
        <v>55</v>
      </c>
      <c r="B1263" t="s">
        <v>3223</v>
      </c>
      <c r="C1263">
        <v>2013</v>
      </c>
      <c r="D1263" t="s">
        <v>54</v>
      </c>
      <c r="E1263" t="s">
        <v>5252</v>
      </c>
      <c r="F1263">
        <v>6.2</v>
      </c>
      <c r="G1263" t="s">
        <v>71</v>
      </c>
      <c r="H1263">
        <v>20</v>
      </c>
      <c r="I1263" t="s">
        <v>3224</v>
      </c>
      <c r="J1263" t="s">
        <v>154</v>
      </c>
      <c r="K1263" t="s">
        <v>74</v>
      </c>
      <c r="L1263" t="s">
        <v>155</v>
      </c>
      <c r="M1263" t="s">
        <v>76</v>
      </c>
      <c r="N1263" t="s">
        <v>37</v>
      </c>
      <c r="O1263" t="s">
        <v>38</v>
      </c>
      <c r="P1263" t="s">
        <v>195</v>
      </c>
      <c r="T1263">
        <v>2</v>
      </c>
      <c r="U1263" t="s">
        <v>43</v>
      </c>
      <c r="V1263">
        <v>6</v>
      </c>
      <c r="W1263" t="s">
        <v>43</v>
      </c>
      <c r="X1263">
        <v>10.6666666666667</v>
      </c>
      <c r="Y1263" t="s">
        <v>43</v>
      </c>
      <c r="Z1263">
        <v>0.49999999999999001</v>
      </c>
    </row>
    <row r="1264" spans="1:28" x14ac:dyDescent="0.25">
      <c r="A1264" t="s">
        <v>55</v>
      </c>
      <c r="B1264" t="s">
        <v>3225</v>
      </c>
      <c r="C1264">
        <v>2012</v>
      </c>
      <c r="D1264" t="s">
        <v>77</v>
      </c>
      <c r="E1264" t="s">
        <v>30</v>
      </c>
      <c r="F1264">
        <v>4.9000000000000004</v>
      </c>
      <c r="G1264" t="s">
        <v>31</v>
      </c>
      <c r="H1264">
        <v>26</v>
      </c>
      <c r="I1264" t="s">
        <v>3226</v>
      </c>
      <c r="J1264" t="s">
        <v>33</v>
      </c>
      <c r="K1264" t="s">
        <v>34</v>
      </c>
      <c r="L1264" t="s">
        <v>35</v>
      </c>
      <c r="M1264" t="s">
        <v>36</v>
      </c>
      <c r="N1264" t="s">
        <v>37</v>
      </c>
      <c r="O1264" t="s">
        <v>38</v>
      </c>
      <c r="P1264" t="s">
        <v>51</v>
      </c>
      <c r="T1264">
        <v>1.5</v>
      </c>
      <c r="U1264" t="s">
        <v>42</v>
      </c>
      <c r="V1264">
        <v>5</v>
      </c>
      <c r="W1264" t="s">
        <v>43</v>
      </c>
      <c r="X1264">
        <v>5.5</v>
      </c>
      <c r="Y1264" t="s">
        <v>43</v>
      </c>
      <c r="Z1264">
        <v>0.83333333333332005</v>
      </c>
    </row>
    <row r="1265" spans="1:28" x14ac:dyDescent="0.25">
      <c r="A1265" t="s">
        <v>61</v>
      </c>
      <c r="B1265" t="s">
        <v>3227</v>
      </c>
      <c r="C1265">
        <v>2012</v>
      </c>
      <c r="D1265" t="s">
        <v>115</v>
      </c>
      <c r="E1265" t="s">
        <v>5252</v>
      </c>
      <c r="F1265">
        <v>5.3</v>
      </c>
      <c r="G1265" t="s">
        <v>31</v>
      </c>
      <c r="H1265">
        <v>21</v>
      </c>
      <c r="I1265" t="s">
        <v>3228</v>
      </c>
      <c r="J1265" t="s">
        <v>33</v>
      </c>
      <c r="K1265" t="s">
        <v>58</v>
      </c>
      <c r="L1265" t="s">
        <v>969</v>
      </c>
      <c r="M1265" t="s">
        <v>36</v>
      </c>
      <c r="N1265" t="s">
        <v>37</v>
      </c>
      <c r="O1265" t="s">
        <v>38</v>
      </c>
      <c r="P1265" t="s">
        <v>119</v>
      </c>
      <c r="Q1265" t="s">
        <v>1014</v>
      </c>
      <c r="R1265">
        <v>0</v>
      </c>
      <c r="S1265" t="s">
        <v>1015</v>
      </c>
      <c r="T1265">
        <v>4.3333333333333304</v>
      </c>
      <c r="U1265" t="s">
        <v>43</v>
      </c>
      <c r="V1265">
        <v>4.3333333333333304</v>
      </c>
      <c r="W1265" t="s">
        <v>43</v>
      </c>
      <c r="X1265">
        <v>5</v>
      </c>
      <c r="Y1265" t="s">
        <v>42</v>
      </c>
      <c r="Z1265">
        <v>0.41666666666666002</v>
      </c>
    </row>
    <row r="1266" spans="1:28" x14ac:dyDescent="0.25">
      <c r="A1266" t="s">
        <v>55</v>
      </c>
      <c r="B1266" t="s">
        <v>3229</v>
      </c>
      <c r="C1266">
        <v>2013</v>
      </c>
      <c r="D1266" t="s">
        <v>44</v>
      </c>
      <c r="E1266" t="s">
        <v>5252</v>
      </c>
      <c r="F1266">
        <v>6.5</v>
      </c>
      <c r="G1266" t="s">
        <v>31</v>
      </c>
      <c r="H1266">
        <v>21</v>
      </c>
      <c r="I1266" t="s">
        <v>3230</v>
      </c>
      <c r="J1266" t="s">
        <v>1924</v>
      </c>
      <c r="K1266" t="s">
        <v>34</v>
      </c>
      <c r="L1266" t="s">
        <v>1190</v>
      </c>
      <c r="M1266" t="s">
        <v>36</v>
      </c>
      <c r="N1266" t="s">
        <v>37</v>
      </c>
      <c r="O1266" t="s">
        <v>38</v>
      </c>
      <c r="P1266" t="s">
        <v>96</v>
      </c>
      <c r="T1266">
        <v>7</v>
      </c>
      <c r="U1266" t="s">
        <v>43</v>
      </c>
      <c r="V1266">
        <v>4</v>
      </c>
      <c r="W1266" t="s">
        <v>43</v>
      </c>
      <c r="X1266">
        <v>8.6666666666666696</v>
      </c>
      <c r="Y1266" t="s">
        <v>42</v>
      </c>
      <c r="Z1266">
        <v>0.83333333333332005</v>
      </c>
    </row>
    <row r="1267" spans="1:28" x14ac:dyDescent="0.25">
      <c r="A1267" t="s">
        <v>45</v>
      </c>
      <c r="B1267" t="s">
        <v>3231</v>
      </c>
      <c r="C1267">
        <v>2012</v>
      </c>
      <c r="D1267" t="s">
        <v>54</v>
      </c>
      <c r="E1267" t="s">
        <v>47</v>
      </c>
      <c r="F1267">
        <v>11.1</v>
      </c>
      <c r="G1267" t="s">
        <v>71</v>
      </c>
      <c r="H1267">
        <v>19</v>
      </c>
      <c r="I1267" t="s">
        <v>3232</v>
      </c>
      <c r="J1267" t="s">
        <v>3233</v>
      </c>
      <c r="K1267" t="s">
        <v>74</v>
      </c>
      <c r="L1267" t="s">
        <v>80</v>
      </c>
      <c r="M1267" t="s">
        <v>76</v>
      </c>
      <c r="N1267" t="s">
        <v>37</v>
      </c>
      <c r="O1267" t="s">
        <v>38</v>
      </c>
      <c r="P1267" t="s">
        <v>51</v>
      </c>
      <c r="T1267">
        <v>8.5</v>
      </c>
      <c r="U1267" t="s">
        <v>42</v>
      </c>
      <c r="V1267">
        <v>10.5</v>
      </c>
      <c r="W1267" t="s">
        <v>43</v>
      </c>
      <c r="X1267">
        <v>11</v>
      </c>
      <c r="Y1267" t="s">
        <v>43</v>
      </c>
      <c r="Z1267">
        <v>2.99999999999994</v>
      </c>
      <c r="AA1267" t="s">
        <v>52</v>
      </c>
      <c r="AB1267" t="s">
        <v>53</v>
      </c>
    </row>
    <row r="1268" spans="1:28" x14ac:dyDescent="0.25">
      <c r="A1268" t="s">
        <v>55</v>
      </c>
      <c r="B1268" t="s">
        <v>3234</v>
      </c>
      <c r="C1268">
        <v>2014</v>
      </c>
      <c r="D1268" t="s">
        <v>44</v>
      </c>
      <c r="E1268" t="s">
        <v>47</v>
      </c>
      <c r="F1268">
        <v>4.0999999999999996</v>
      </c>
      <c r="G1268" t="s">
        <v>31</v>
      </c>
      <c r="H1268">
        <v>20</v>
      </c>
      <c r="I1268" t="s">
        <v>3235</v>
      </c>
      <c r="J1268" t="s">
        <v>89</v>
      </c>
      <c r="K1268" t="s">
        <v>58</v>
      </c>
      <c r="L1268" t="s">
        <v>349</v>
      </c>
      <c r="M1268" t="s">
        <v>36</v>
      </c>
      <c r="N1268" t="s">
        <v>37</v>
      </c>
      <c r="O1268" t="s">
        <v>38</v>
      </c>
      <c r="P1268" t="s">
        <v>51</v>
      </c>
      <c r="T1268">
        <v>2</v>
      </c>
      <c r="U1268" t="s">
        <v>42</v>
      </c>
      <c r="V1268">
        <v>4</v>
      </c>
      <c r="W1268" t="s">
        <v>43</v>
      </c>
      <c r="X1268">
        <v>3.5</v>
      </c>
      <c r="Y1268" t="s">
        <v>43</v>
      </c>
      <c r="Z1268">
        <v>0.41666666666666002</v>
      </c>
    </row>
    <row r="1269" spans="1:28" x14ac:dyDescent="0.25">
      <c r="A1269" t="s">
        <v>28</v>
      </c>
      <c r="B1269" t="s">
        <v>3236</v>
      </c>
      <c r="C1269">
        <v>2014</v>
      </c>
      <c r="D1269" t="s">
        <v>54</v>
      </c>
      <c r="E1269" t="s">
        <v>250</v>
      </c>
      <c r="F1269">
        <v>8.1999999999999993</v>
      </c>
      <c r="G1269" t="s">
        <v>143</v>
      </c>
      <c r="H1269">
        <v>19</v>
      </c>
      <c r="I1269" t="s">
        <v>3237</v>
      </c>
      <c r="J1269" t="s">
        <v>491</v>
      </c>
      <c r="K1269" t="s">
        <v>187</v>
      </c>
      <c r="L1269" t="s">
        <v>800</v>
      </c>
      <c r="M1269" t="s">
        <v>148</v>
      </c>
      <c r="N1269" t="s">
        <v>37</v>
      </c>
      <c r="O1269" t="s">
        <v>38</v>
      </c>
      <c r="P1269" t="s">
        <v>401</v>
      </c>
      <c r="Q1269" t="s">
        <v>528</v>
      </c>
      <c r="R1269">
        <v>0</v>
      </c>
      <c r="S1269" t="s">
        <v>96</v>
      </c>
      <c r="Z1269">
        <v>0.91666666666664998</v>
      </c>
    </row>
    <row r="1270" spans="1:28" x14ac:dyDescent="0.25">
      <c r="A1270" t="s">
        <v>61</v>
      </c>
      <c r="B1270" t="s">
        <v>3238</v>
      </c>
      <c r="C1270">
        <v>2012</v>
      </c>
      <c r="D1270" t="s">
        <v>77</v>
      </c>
      <c r="E1270" t="s">
        <v>290</v>
      </c>
      <c r="F1270">
        <v>5.5</v>
      </c>
      <c r="G1270" t="s">
        <v>98</v>
      </c>
      <c r="H1270">
        <v>25</v>
      </c>
      <c r="I1270" t="s">
        <v>3239</v>
      </c>
      <c r="J1270" t="s">
        <v>2822</v>
      </c>
      <c r="K1270" t="s">
        <v>92</v>
      </c>
      <c r="L1270" t="s">
        <v>2362</v>
      </c>
      <c r="M1270" t="s">
        <v>36</v>
      </c>
      <c r="N1270" t="s">
        <v>37</v>
      </c>
      <c r="O1270" t="s">
        <v>38</v>
      </c>
      <c r="P1270" t="s">
        <v>51</v>
      </c>
      <c r="Q1270" t="s">
        <v>1014</v>
      </c>
      <c r="R1270">
        <v>0</v>
      </c>
      <c r="S1270" t="s">
        <v>1015</v>
      </c>
      <c r="T1270">
        <v>3.25</v>
      </c>
      <c r="U1270" t="s">
        <v>42</v>
      </c>
      <c r="V1270">
        <v>4.25</v>
      </c>
      <c r="W1270" t="s">
        <v>43</v>
      </c>
      <c r="X1270">
        <v>4.1666666666666696</v>
      </c>
      <c r="Y1270" t="s">
        <v>43</v>
      </c>
      <c r="Z1270">
        <v>0.41666666666666002</v>
      </c>
    </row>
    <row r="1271" spans="1:28" x14ac:dyDescent="0.25">
      <c r="A1271" t="s">
        <v>28</v>
      </c>
      <c r="B1271" t="s">
        <v>3240</v>
      </c>
      <c r="C1271">
        <v>2012</v>
      </c>
      <c r="D1271" t="s">
        <v>54</v>
      </c>
      <c r="E1271" t="s">
        <v>47</v>
      </c>
      <c r="F1271">
        <v>7.2</v>
      </c>
      <c r="G1271" t="s">
        <v>31</v>
      </c>
      <c r="H1271">
        <v>20</v>
      </c>
      <c r="I1271" t="s">
        <v>3241</v>
      </c>
      <c r="J1271" t="s">
        <v>33</v>
      </c>
      <c r="K1271" t="s">
        <v>34</v>
      </c>
      <c r="L1271" t="s">
        <v>50</v>
      </c>
      <c r="M1271" t="s">
        <v>36</v>
      </c>
      <c r="N1271" t="s">
        <v>37</v>
      </c>
      <c r="O1271" t="s">
        <v>38</v>
      </c>
      <c r="P1271" t="s">
        <v>96</v>
      </c>
      <c r="Q1271" t="s">
        <v>107</v>
      </c>
      <c r="R1271">
        <v>0</v>
      </c>
      <c r="S1271" t="s">
        <v>96</v>
      </c>
      <c r="T1271">
        <v>3</v>
      </c>
      <c r="U1271" t="s">
        <v>43</v>
      </c>
      <c r="V1271">
        <v>3.3333333333333299</v>
      </c>
      <c r="W1271" t="s">
        <v>43</v>
      </c>
      <c r="X1271">
        <v>8</v>
      </c>
      <c r="Y1271" t="s">
        <v>42</v>
      </c>
      <c r="Z1271">
        <v>1.0833333333333199</v>
      </c>
    </row>
    <row r="1272" spans="1:28" x14ac:dyDescent="0.25">
      <c r="A1272" t="s">
        <v>55</v>
      </c>
      <c r="B1272" t="s">
        <v>3242</v>
      </c>
      <c r="C1272">
        <v>2013</v>
      </c>
      <c r="D1272" t="s">
        <v>54</v>
      </c>
      <c r="E1272" t="s">
        <v>122</v>
      </c>
      <c r="F1272">
        <v>5.7</v>
      </c>
      <c r="G1272" t="s">
        <v>31</v>
      </c>
      <c r="H1272">
        <v>20</v>
      </c>
      <c r="I1272" t="s">
        <v>3243</v>
      </c>
      <c r="J1272" t="s">
        <v>534</v>
      </c>
      <c r="K1272" t="s">
        <v>266</v>
      </c>
      <c r="M1272" t="s">
        <v>36</v>
      </c>
      <c r="N1272" t="s">
        <v>37</v>
      </c>
      <c r="O1272" t="s">
        <v>38</v>
      </c>
      <c r="P1272" t="s">
        <v>119</v>
      </c>
      <c r="Z1272">
        <v>8.3333333333329998E-2</v>
      </c>
    </row>
    <row r="1273" spans="1:28" x14ac:dyDescent="0.25">
      <c r="A1273" t="s">
        <v>55</v>
      </c>
      <c r="B1273" t="s">
        <v>3244</v>
      </c>
      <c r="C1273">
        <v>2014</v>
      </c>
      <c r="D1273" t="s">
        <v>54</v>
      </c>
      <c r="E1273" t="s">
        <v>122</v>
      </c>
      <c r="F1273">
        <v>7.7</v>
      </c>
      <c r="G1273" t="s">
        <v>71</v>
      </c>
      <c r="H1273">
        <v>23</v>
      </c>
      <c r="I1273" t="s">
        <v>3245</v>
      </c>
      <c r="J1273" t="s">
        <v>255</v>
      </c>
      <c r="K1273" t="s">
        <v>74</v>
      </c>
      <c r="L1273" t="s">
        <v>3246</v>
      </c>
      <c r="M1273" t="s">
        <v>76</v>
      </c>
      <c r="N1273" t="s">
        <v>60</v>
      </c>
      <c r="O1273" t="s">
        <v>38</v>
      </c>
      <c r="P1273" t="s">
        <v>51</v>
      </c>
      <c r="T1273">
        <v>5.5</v>
      </c>
      <c r="U1273" t="s">
        <v>42</v>
      </c>
      <c r="V1273">
        <v>7</v>
      </c>
      <c r="W1273" t="s">
        <v>43</v>
      </c>
      <c r="X1273">
        <v>7</v>
      </c>
      <c r="Y1273" t="s">
        <v>42</v>
      </c>
      <c r="Z1273">
        <v>0.91666666666664998</v>
      </c>
    </row>
    <row r="1274" spans="1:28" x14ac:dyDescent="0.25">
      <c r="A1274" t="s">
        <v>28</v>
      </c>
      <c r="B1274" t="s">
        <v>3247</v>
      </c>
      <c r="C1274">
        <v>2013</v>
      </c>
      <c r="D1274" t="s">
        <v>44</v>
      </c>
      <c r="E1274" t="s">
        <v>30</v>
      </c>
      <c r="F1274">
        <v>8.5</v>
      </c>
      <c r="G1274" t="s">
        <v>31</v>
      </c>
      <c r="H1274">
        <v>21</v>
      </c>
      <c r="I1274" t="s">
        <v>3248</v>
      </c>
      <c r="J1274" t="s">
        <v>89</v>
      </c>
      <c r="K1274" t="s">
        <v>92</v>
      </c>
      <c r="L1274" t="s">
        <v>407</v>
      </c>
      <c r="M1274" t="s">
        <v>36</v>
      </c>
      <c r="N1274" t="s">
        <v>37</v>
      </c>
      <c r="O1274" t="s">
        <v>38</v>
      </c>
      <c r="P1274" t="s">
        <v>119</v>
      </c>
      <c r="Q1274" t="s">
        <v>120</v>
      </c>
      <c r="R1274">
        <v>0</v>
      </c>
      <c r="S1274" t="s">
        <v>41</v>
      </c>
      <c r="T1274">
        <v>7</v>
      </c>
      <c r="U1274" t="s">
        <v>43</v>
      </c>
      <c r="V1274">
        <v>8</v>
      </c>
      <c r="W1274" t="s">
        <v>43</v>
      </c>
      <c r="X1274">
        <v>11</v>
      </c>
      <c r="Y1274" t="s">
        <v>43</v>
      </c>
      <c r="Z1274">
        <v>1.99999999999996</v>
      </c>
    </row>
    <row r="1275" spans="1:28" x14ac:dyDescent="0.25">
      <c r="A1275" t="s">
        <v>45</v>
      </c>
      <c r="B1275" t="s">
        <v>3249</v>
      </c>
      <c r="C1275">
        <v>2012</v>
      </c>
      <c r="D1275" t="s">
        <v>54</v>
      </c>
      <c r="E1275" t="s">
        <v>47</v>
      </c>
      <c r="F1275">
        <v>9.6</v>
      </c>
      <c r="G1275" t="s">
        <v>71</v>
      </c>
      <c r="H1275">
        <v>20</v>
      </c>
      <c r="I1275" t="s">
        <v>3250</v>
      </c>
      <c r="J1275" t="s">
        <v>1423</v>
      </c>
      <c r="K1275" t="s">
        <v>74</v>
      </c>
      <c r="L1275" t="s">
        <v>80</v>
      </c>
      <c r="M1275" t="s">
        <v>76</v>
      </c>
      <c r="N1275" t="s">
        <v>37</v>
      </c>
      <c r="O1275" t="s">
        <v>38</v>
      </c>
      <c r="P1275" t="s">
        <v>51</v>
      </c>
      <c r="T1275">
        <v>4</v>
      </c>
      <c r="U1275" t="s">
        <v>42</v>
      </c>
      <c r="V1275">
        <v>11</v>
      </c>
      <c r="W1275" t="s">
        <v>43</v>
      </c>
      <c r="X1275">
        <v>7</v>
      </c>
      <c r="Y1275" t="s">
        <v>43</v>
      </c>
      <c r="Z1275">
        <v>2.99999999999994</v>
      </c>
      <c r="AA1275" t="s">
        <v>52</v>
      </c>
      <c r="AB1275" t="s">
        <v>53</v>
      </c>
    </row>
    <row r="1276" spans="1:28" x14ac:dyDescent="0.25">
      <c r="A1276" t="s">
        <v>28</v>
      </c>
      <c r="B1276" t="s">
        <v>3251</v>
      </c>
      <c r="C1276">
        <v>2014</v>
      </c>
      <c r="D1276" t="s">
        <v>54</v>
      </c>
      <c r="E1276" t="s">
        <v>47</v>
      </c>
      <c r="F1276">
        <v>11.2</v>
      </c>
      <c r="G1276" t="s">
        <v>31</v>
      </c>
      <c r="H1276">
        <v>20</v>
      </c>
      <c r="I1276" t="s">
        <v>3252</v>
      </c>
      <c r="J1276" t="s">
        <v>474</v>
      </c>
      <c r="K1276" t="s">
        <v>34</v>
      </c>
      <c r="L1276" t="s">
        <v>170</v>
      </c>
      <c r="M1276" t="s">
        <v>36</v>
      </c>
      <c r="N1276" t="s">
        <v>37</v>
      </c>
      <c r="O1276" t="s">
        <v>38</v>
      </c>
      <c r="P1276" t="s">
        <v>96</v>
      </c>
      <c r="Q1276" t="s">
        <v>125</v>
      </c>
      <c r="R1276">
        <v>0</v>
      </c>
      <c r="S1276" t="s">
        <v>96</v>
      </c>
      <c r="T1276">
        <v>11.3333333333333</v>
      </c>
      <c r="U1276" t="s">
        <v>43</v>
      </c>
      <c r="V1276">
        <v>7</v>
      </c>
      <c r="W1276" t="s">
        <v>43</v>
      </c>
      <c r="X1276">
        <v>7</v>
      </c>
      <c r="Y1276" t="s">
        <v>43</v>
      </c>
      <c r="Z1276">
        <v>0.99999999999998002</v>
      </c>
    </row>
    <row r="1277" spans="1:28" x14ac:dyDescent="0.25">
      <c r="A1277" t="s">
        <v>55</v>
      </c>
      <c r="B1277" t="s">
        <v>3253</v>
      </c>
      <c r="C1277">
        <v>2012</v>
      </c>
      <c r="D1277" t="s">
        <v>54</v>
      </c>
      <c r="E1277" t="s">
        <v>5252</v>
      </c>
      <c r="F1277">
        <v>6.8</v>
      </c>
      <c r="G1277" t="s">
        <v>31</v>
      </c>
      <c r="H1277">
        <v>21</v>
      </c>
      <c r="I1277" t="s">
        <v>3254</v>
      </c>
      <c r="J1277" t="s">
        <v>89</v>
      </c>
      <c r="K1277" t="s">
        <v>146</v>
      </c>
      <c r="L1277" t="s">
        <v>3255</v>
      </c>
      <c r="M1277" t="s">
        <v>36</v>
      </c>
      <c r="N1277" t="s">
        <v>37</v>
      </c>
      <c r="O1277" t="s">
        <v>38</v>
      </c>
      <c r="P1277" t="s">
        <v>51</v>
      </c>
      <c r="T1277">
        <v>2.6666666666666701</v>
      </c>
      <c r="U1277" t="s">
        <v>43</v>
      </c>
      <c r="V1277">
        <v>8</v>
      </c>
      <c r="W1277" t="s">
        <v>43</v>
      </c>
      <c r="X1277">
        <v>9.6666666666666696</v>
      </c>
      <c r="Y1277" t="s">
        <v>42</v>
      </c>
      <c r="Z1277">
        <v>1.49999999999997</v>
      </c>
    </row>
    <row r="1278" spans="1:28" x14ac:dyDescent="0.25">
      <c r="A1278" t="s">
        <v>28</v>
      </c>
      <c r="B1278" t="s">
        <v>3256</v>
      </c>
      <c r="C1278">
        <v>2014</v>
      </c>
      <c r="D1278" t="s">
        <v>115</v>
      </c>
      <c r="E1278" t="s">
        <v>5252</v>
      </c>
      <c r="F1278">
        <v>8</v>
      </c>
      <c r="G1278" t="s">
        <v>31</v>
      </c>
      <c r="H1278">
        <v>22</v>
      </c>
      <c r="I1278" t="s">
        <v>3257</v>
      </c>
      <c r="J1278" t="s">
        <v>534</v>
      </c>
      <c r="K1278" t="s">
        <v>146</v>
      </c>
      <c r="L1278" t="s">
        <v>3258</v>
      </c>
      <c r="M1278" t="s">
        <v>36</v>
      </c>
      <c r="N1278" t="s">
        <v>60</v>
      </c>
      <c r="O1278" t="s">
        <v>38</v>
      </c>
      <c r="P1278" t="s">
        <v>51</v>
      </c>
      <c r="Q1278" t="s">
        <v>52</v>
      </c>
      <c r="R1278">
        <v>0</v>
      </c>
      <c r="S1278" t="s">
        <v>53</v>
      </c>
      <c r="T1278">
        <v>7.75</v>
      </c>
      <c r="U1278" t="s">
        <v>43</v>
      </c>
      <c r="V1278">
        <v>9</v>
      </c>
      <c r="W1278" t="s">
        <v>43</v>
      </c>
      <c r="X1278">
        <v>10.5</v>
      </c>
      <c r="Y1278" t="s">
        <v>43</v>
      </c>
      <c r="Z1278">
        <v>0.91666666666664998</v>
      </c>
    </row>
    <row r="1279" spans="1:28" x14ac:dyDescent="0.25">
      <c r="A1279" t="s">
        <v>28</v>
      </c>
      <c r="B1279" t="s">
        <v>3259</v>
      </c>
      <c r="C1279">
        <v>2014</v>
      </c>
      <c r="D1279" t="s">
        <v>115</v>
      </c>
      <c r="E1279" t="s">
        <v>5252</v>
      </c>
      <c r="F1279">
        <v>5.4</v>
      </c>
      <c r="G1279" t="s">
        <v>31</v>
      </c>
      <c r="H1279">
        <v>21</v>
      </c>
      <c r="I1279" t="s">
        <v>3260</v>
      </c>
      <c r="J1279" t="s">
        <v>586</v>
      </c>
      <c r="K1279" t="s">
        <v>74</v>
      </c>
      <c r="L1279" t="s">
        <v>1436</v>
      </c>
      <c r="M1279" t="s">
        <v>36</v>
      </c>
      <c r="N1279" t="s">
        <v>37</v>
      </c>
      <c r="O1279" t="s">
        <v>38</v>
      </c>
      <c r="P1279" t="s">
        <v>119</v>
      </c>
      <c r="Q1279" t="s">
        <v>120</v>
      </c>
      <c r="R1279">
        <v>0</v>
      </c>
      <c r="S1279" t="s">
        <v>41</v>
      </c>
      <c r="T1279">
        <v>4</v>
      </c>
      <c r="U1279" t="s">
        <v>43</v>
      </c>
      <c r="V1279">
        <v>3</v>
      </c>
      <c r="W1279" t="s">
        <v>43</v>
      </c>
      <c r="X1279">
        <v>11</v>
      </c>
      <c r="Y1279" t="s">
        <v>42</v>
      </c>
      <c r="Z1279">
        <v>0.99999999999998002</v>
      </c>
    </row>
    <row r="1280" spans="1:28" x14ac:dyDescent="0.25">
      <c r="A1280" t="s">
        <v>28</v>
      </c>
      <c r="B1280" t="s">
        <v>3261</v>
      </c>
      <c r="C1280">
        <v>2014</v>
      </c>
      <c r="D1280" t="s">
        <v>54</v>
      </c>
      <c r="E1280" t="s">
        <v>47</v>
      </c>
      <c r="F1280">
        <v>10.199999999999999</v>
      </c>
      <c r="G1280" t="s">
        <v>31</v>
      </c>
      <c r="H1280">
        <v>20</v>
      </c>
      <c r="I1280" t="s">
        <v>3262</v>
      </c>
      <c r="J1280" t="s">
        <v>89</v>
      </c>
      <c r="K1280" t="s">
        <v>58</v>
      </c>
      <c r="L1280" t="s">
        <v>288</v>
      </c>
      <c r="M1280" t="s">
        <v>36</v>
      </c>
      <c r="N1280" t="s">
        <v>37</v>
      </c>
      <c r="O1280" t="s">
        <v>38</v>
      </c>
      <c r="P1280" t="s">
        <v>119</v>
      </c>
      <c r="Q1280" t="s">
        <v>120</v>
      </c>
      <c r="R1280">
        <v>0</v>
      </c>
      <c r="S1280" t="s">
        <v>41</v>
      </c>
      <c r="T1280">
        <v>9.6666666666666696</v>
      </c>
      <c r="U1280" t="s">
        <v>43</v>
      </c>
      <c r="V1280">
        <v>8</v>
      </c>
      <c r="W1280" t="s">
        <v>43</v>
      </c>
      <c r="X1280">
        <v>9.6666666666666696</v>
      </c>
      <c r="Y1280" t="s">
        <v>43</v>
      </c>
      <c r="Z1280">
        <v>0.99999999999998002</v>
      </c>
    </row>
    <row r="1281" spans="1:28" x14ac:dyDescent="0.25">
      <c r="A1281" t="s">
        <v>28</v>
      </c>
      <c r="B1281" t="s">
        <v>3263</v>
      </c>
      <c r="C1281">
        <v>2012</v>
      </c>
      <c r="D1281" t="s">
        <v>83</v>
      </c>
      <c r="E1281" t="s">
        <v>5252</v>
      </c>
      <c r="F1281">
        <v>4.7</v>
      </c>
      <c r="G1281" t="s">
        <v>31</v>
      </c>
      <c r="H1281">
        <v>23</v>
      </c>
      <c r="I1281" t="s">
        <v>3264</v>
      </c>
      <c r="J1281" t="s">
        <v>33</v>
      </c>
      <c r="K1281" t="s">
        <v>34</v>
      </c>
      <c r="L1281" t="s">
        <v>748</v>
      </c>
      <c r="M1281" t="s">
        <v>36</v>
      </c>
      <c r="N1281" t="s">
        <v>37</v>
      </c>
      <c r="O1281" t="s">
        <v>38</v>
      </c>
      <c r="P1281" t="s">
        <v>96</v>
      </c>
      <c r="Q1281" t="s">
        <v>125</v>
      </c>
      <c r="R1281">
        <v>0</v>
      </c>
      <c r="S1281" t="s">
        <v>96</v>
      </c>
      <c r="T1281">
        <v>5.25</v>
      </c>
      <c r="U1281" t="s">
        <v>43</v>
      </c>
      <c r="V1281">
        <v>7.75</v>
      </c>
      <c r="W1281" t="s">
        <v>43</v>
      </c>
      <c r="X1281">
        <v>4</v>
      </c>
      <c r="Y1281" t="s">
        <v>43</v>
      </c>
      <c r="Z1281">
        <v>2.08333333333329</v>
      </c>
    </row>
    <row r="1282" spans="1:28" x14ac:dyDescent="0.25">
      <c r="A1282" t="s">
        <v>45</v>
      </c>
      <c r="B1282" t="s">
        <v>3265</v>
      </c>
      <c r="C1282">
        <v>2012</v>
      </c>
      <c r="D1282" t="s">
        <v>83</v>
      </c>
      <c r="E1282" t="s">
        <v>5252</v>
      </c>
      <c r="F1282">
        <v>5.8</v>
      </c>
      <c r="G1282" t="s">
        <v>71</v>
      </c>
      <c r="H1282">
        <v>23</v>
      </c>
      <c r="I1282" t="s">
        <v>3266</v>
      </c>
      <c r="J1282" t="s">
        <v>262</v>
      </c>
      <c r="K1282" t="s">
        <v>74</v>
      </c>
      <c r="L1282" t="s">
        <v>1018</v>
      </c>
      <c r="M1282" t="s">
        <v>76</v>
      </c>
      <c r="N1282" t="s">
        <v>60</v>
      </c>
      <c r="O1282" t="s">
        <v>38</v>
      </c>
      <c r="P1282" t="s">
        <v>51</v>
      </c>
      <c r="T1282">
        <v>5.5</v>
      </c>
      <c r="U1282" t="s">
        <v>43</v>
      </c>
      <c r="V1282">
        <v>5</v>
      </c>
      <c r="W1282" t="s">
        <v>43</v>
      </c>
      <c r="X1282">
        <v>4.3333333333333304</v>
      </c>
      <c r="Y1282" t="s">
        <v>42</v>
      </c>
      <c r="Z1282">
        <v>2.99999999999994</v>
      </c>
      <c r="AA1282" t="s">
        <v>52</v>
      </c>
      <c r="AB1282" t="s">
        <v>53</v>
      </c>
    </row>
    <row r="1283" spans="1:28" x14ac:dyDescent="0.25">
      <c r="A1283" t="s">
        <v>28</v>
      </c>
      <c r="B1283" t="s">
        <v>3267</v>
      </c>
      <c r="C1283">
        <v>2014</v>
      </c>
      <c r="D1283" t="s">
        <v>54</v>
      </c>
      <c r="E1283" t="s">
        <v>47</v>
      </c>
      <c r="F1283">
        <v>8.1</v>
      </c>
      <c r="G1283" t="s">
        <v>143</v>
      </c>
      <c r="H1283">
        <v>20</v>
      </c>
      <c r="I1283" t="s">
        <v>3268</v>
      </c>
      <c r="J1283" t="s">
        <v>297</v>
      </c>
      <c r="K1283" t="s">
        <v>58</v>
      </c>
      <c r="L1283" t="s">
        <v>349</v>
      </c>
      <c r="M1283" t="s">
        <v>148</v>
      </c>
      <c r="N1283" t="s">
        <v>37</v>
      </c>
      <c r="O1283" t="s">
        <v>317</v>
      </c>
      <c r="P1283" t="s">
        <v>1508</v>
      </c>
      <c r="Q1283" t="s">
        <v>1509</v>
      </c>
      <c r="R1283">
        <v>0</v>
      </c>
      <c r="S1283" t="s">
        <v>96</v>
      </c>
      <c r="T1283">
        <v>10.6666666666667</v>
      </c>
      <c r="U1283" t="s">
        <v>43</v>
      </c>
      <c r="V1283">
        <v>4</v>
      </c>
      <c r="W1283" t="s">
        <v>43</v>
      </c>
      <c r="X1283">
        <v>5</v>
      </c>
      <c r="Y1283" t="s">
        <v>42</v>
      </c>
      <c r="Z1283">
        <v>0.74999999999999001</v>
      </c>
    </row>
    <row r="1284" spans="1:28" x14ac:dyDescent="0.25">
      <c r="A1284" t="s">
        <v>55</v>
      </c>
      <c r="B1284" t="s">
        <v>3269</v>
      </c>
      <c r="C1284">
        <v>2012</v>
      </c>
      <c r="D1284" t="s">
        <v>115</v>
      </c>
      <c r="E1284" t="s">
        <v>30</v>
      </c>
      <c r="F1284">
        <v>6.5</v>
      </c>
      <c r="G1284" t="s">
        <v>31</v>
      </c>
      <c r="H1284">
        <v>24</v>
      </c>
      <c r="I1284" t="s">
        <v>3270</v>
      </c>
      <c r="J1284" t="s">
        <v>434</v>
      </c>
      <c r="K1284" t="s">
        <v>34</v>
      </c>
      <c r="L1284" t="s">
        <v>35</v>
      </c>
      <c r="M1284" t="s">
        <v>36</v>
      </c>
      <c r="N1284" t="s">
        <v>37</v>
      </c>
      <c r="O1284" t="s">
        <v>38</v>
      </c>
      <c r="P1284" t="s">
        <v>51</v>
      </c>
      <c r="T1284">
        <v>5.5</v>
      </c>
      <c r="U1284" t="s">
        <v>42</v>
      </c>
      <c r="V1284">
        <v>9</v>
      </c>
      <c r="W1284" t="s">
        <v>43</v>
      </c>
      <c r="X1284">
        <v>5.5</v>
      </c>
      <c r="Y1284" t="s">
        <v>43</v>
      </c>
      <c r="Z1284">
        <v>0.83333333333332005</v>
      </c>
    </row>
    <row r="1285" spans="1:28" x14ac:dyDescent="0.25">
      <c r="A1285" t="s">
        <v>28</v>
      </c>
      <c r="B1285" t="s">
        <v>3271</v>
      </c>
      <c r="C1285">
        <v>2013</v>
      </c>
      <c r="D1285" t="s">
        <v>54</v>
      </c>
      <c r="E1285" t="s">
        <v>47</v>
      </c>
      <c r="F1285">
        <v>8.4</v>
      </c>
      <c r="G1285" t="s">
        <v>31</v>
      </c>
      <c r="H1285">
        <v>20</v>
      </c>
      <c r="I1285" t="s">
        <v>3272</v>
      </c>
      <c r="J1285" t="s">
        <v>33</v>
      </c>
      <c r="K1285" t="s">
        <v>34</v>
      </c>
      <c r="L1285" t="s">
        <v>64</v>
      </c>
      <c r="M1285" t="s">
        <v>36</v>
      </c>
      <c r="N1285" t="s">
        <v>37</v>
      </c>
      <c r="O1285" t="s">
        <v>38</v>
      </c>
      <c r="P1285" t="s">
        <v>119</v>
      </c>
      <c r="Q1285" t="s">
        <v>120</v>
      </c>
      <c r="R1285">
        <v>0</v>
      </c>
      <c r="S1285" t="s">
        <v>41</v>
      </c>
      <c r="T1285">
        <v>8</v>
      </c>
      <c r="U1285" t="s">
        <v>43</v>
      </c>
      <c r="V1285">
        <v>5</v>
      </c>
      <c r="W1285" t="s">
        <v>43</v>
      </c>
      <c r="X1285">
        <v>5.3333333333333304</v>
      </c>
      <c r="Y1285" t="s">
        <v>42</v>
      </c>
      <c r="Z1285">
        <v>1.99999999999996</v>
      </c>
    </row>
    <row r="1286" spans="1:28" x14ac:dyDescent="0.25">
      <c r="A1286" t="s">
        <v>61</v>
      </c>
      <c r="B1286" t="s">
        <v>3273</v>
      </c>
      <c r="C1286">
        <v>2013</v>
      </c>
      <c r="D1286" t="s">
        <v>44</v>
      </c>
      <c r="E1286" t="s">
        <v>5252</v>
      </c>
      <c r="F1286">
        <v>11.2</v>
      </c>
      <c r="G1286" t="s">
        <v>31</v>
      </c>
      <c r="H1286">
        <v>20</v>
      </c>
      <c r="I1286" t="s">
        <v>3274</v>
      </c>
      <c r="J1286" t="s">
        <v>33</v>
      </c>
      <c r="K1286" t="s">
        <v>34</v>
      </c>
      <c r="L1286" t="s">
        <v>280</v>
      </c>
      <c r="M1286" t="s">
        <v>36</v>
      </c>
      <c r="N1286" t="s">
        <v>37</v>
      </c>
      <c r="O1286" t="s">
        <v>38</v>
      </c>
      <c r="P1286" t="s">
        <v>41</v>
      </c>
      <c r="Q1286" t="s">
        <v>3275</v>
      </c>
      <c r="R1286">
        <v>0</v>
      </c>
      <c r="S1286" t="s">
        <v>3276</v>
      </c>
      <c r="T1286">
        <v>9.5</v>
      </c>
      <c r="U1286" t="s">
        <v>43</v>
      </c>
      <c r="V1286">
        <v>10</v>
      </c>
      <c r="W1286" t="s">
        <v>43</v>
      </c>
      <c r="X1286">
        <v>11</v>
      </c>
      <c r="Y1286" t="s">
        <v>43</v>
      </c>
      <c r="Z1286">
        <v>0.99999999999998002</v>
      </c>
    </row>
    <row r="1287" spans="1:28" x14ac:dyDescent="0.25">
      <c r="A1287" t="s">
        <v>55</v>
      </c>
      <c r="B1287" t="s">
        <v>3277</v>
      </c>
      <c r="C1287">
        <v>2013</v>
      </c>
      <c r="D1287" t="s">
        <v>54</v>
      </c>
      <c r="E1287" t="s">
        <v>30</v>
      </c>
      <c r="F1287">
        <v>4.4000000000000004</v>
      </c>
      <c r="G1287" t="s">
        <v>31</v>
      </c>
      <c r="H1287">
        <v>19</v>
      </c>
      <c r="I1287" t="s">
        <v>3278</v>
      </c>
      <c r="J1287" t="s">
        <v>33</v>
      </c>
      <c r="K1287" t="s">
        <v>34</v>
      </c>
      <c r="L1287" t="s">
        <v>35</v>
      </c>
      <c r="M1287" t="s">
        <v>36</v>
      </c>
      <c r="N1287" t="s">
        <v>37</v>
      </c>
      <c r="O1287" t="s">
        <v>38</v>
      </c>
      <c r="P1287" t="s">
        <v>51</v>
      </c>
      <c r="T1287">
        <v>4.25</v>
      </c>
      <c r="U1287" t="s">
        <v>42</v>
      </c>
      <c r="V1287">
        <v>6.25</v>
      </c>
      <c r="W1287" t="s">
        <v>43</v>
      </c>
      <c r="X1287">
        <v>10.6666666666667</v>
      </c>
      <c r="Y1287" t="s">
        <v>43</v>
      </c>
      <c r="Z1287">
        <v>0.58333333333333004</v>
      </c>
    </row>
    <row r="1288" spans="1:28" x14ac:dyDescent="0.25">
      <c r="A1288" t="s">
        <v>28</v>
      </c>
      <c r="B1288" t="s">
        <v>3279</v>
      </c>
      <c r="C1288">
        <v>2014</v>
      </c>
      <c r="D1288" t="s">
        <v>115</v>
      </c>
      <c r="E1288" t="s">
        <v>122</v>
      </c>
      <c r="F1288">
        <v>6</v>
      </c>
      <c r="G1288" t="s">
        <v>71</v>
      </c>
      <c r="H1288">
        <v>23</v>
      </c>
      <c r="I1288" t="s">
        <v>3280</v>
      </c>
      <c r="J1288" t="s">
        <v>193</v>
      </c>
      <c r="K1288" t="s">
        <v>74</v>
      </c>
      <c r="L1288" t="s">
        <v>1452</v>
      </c>
      <c r="M1288" t="s">
        <v>76</v>
      </c>
      <c r="N1288" t="s">
        <v>37</v>
      </c>
      <c r="O1288" t="s">
        <v>38</v>
      </c>
      <c r="P1288" t="s">
        <v>195</v>
      </c>
      <c r="Q1288" t="s">
        <v>196</v>
      </c>
      <c r="R1288">
        <v>0</v>
      </c>
      <c r="S1288" t="s">
        <v>53</v>
      </c>
      <c r="T1288">
        <v>2</v>
      </c>
      <c r="U1288" t="s">
        <v>43</v>
      </c>
      <c r="V1288">
        <v>4</v>
      </c>
      <c r="W1288" t="s">
        <v>43</v>
      </c>
      <c r="X1288">
        <v>7</v>
      </c>
      <c r="Y1288" t="s">
        <v>43</v>
      </c>
      <c r="Z1288">
        <v>0.83333333333332005</v>
      </c>
    </row>
    <row r="1289" spans="1:28" x14ac:dyDescent="0.25">
      <c r="A1289" t="s">
        <v>45</v>
      </c>
      <c r="B1289" t="s">
        <v>3281</v>
      </c>
      <c r="C1289">
        <v>2012</v>
      </c>
      <c r="D1289" t="s">
        <v>54</v>
      </c>
      <c r="E1289" t="s">
        <v>47</v>
      </c>
      <c r="F1289">
        <v>7.3</v>
      </c>
      <c r="G1289" t="s">
        <v>31</v>
      </c>
      <c r="H1289">
        <v>20</v>
      </c>
      <c r="I1289" t="s">
        <v>3282</v>
      </c>
      <c r="J1289" t="s">
        <v>89</v>
      </c>
      <c r="K1289" t="s">
        <v>92</v>
      </c>
      <c r="L1289" t="s">
        <v>1597</v>
      </c>
      <c r="M1289" t="s">
        <v>36</v>
      </c>
      <c r="N1289" t="s">
        <v>37</v>
      </c>
      <c r="O1289" t="s">
        <v>38</v>
      </c>
      <c r="P1289" t="s">
        <v>51</v>
      </c>
      <c r="T1289">
        <v>4</v>
      </c>
      <c r="U1289" t="s">
        <v>43</v>
      </c>
      <c r="V1289">
        <v>6.25</v>
      </c>
      <c r="W1289" t="s">
        <v>43</v>
      </c>
      <c r="X1289">
        <v>5.3333333333333304</v>
      </c>
      <c r="Y1289" t="s">
        <v>42</v>
      </c>
      <c r="Z1289">
        <v>2.99999999999994</v>
      </c>
      <c r="AA1289" t="s">
        <v>52</v>
      </c>
      <c r="AB1289" t="s">
        <v>53</v>
      </c>
    </row>
    <row r="1290" spans="1:28" x14ac:dyDescent="0.25">
      <c r="A1290" t="s">
        <v>28</v>
      </c>
      <c r="B1290" t="s">
        <v>3283</v>
      </c>
      <c r="C1290">
        <v>2012</v>
      </c>
      <c r="D1290" t="s">
        <v>54</v>
      </c>
      <c r="E1290" t="s">
        <v>216</v>
      </c>
      <c r="F1290">
        <v>7.6</v>
      </c>
      <c r="G1290" t="s">
        <v>31</v>
      </c>
      <c r="H1290">
        <v>26</v>
      </c>
      <c r="I1290" t="s">
        <v>3284</v>
      </c>
      <c r="J1290" t="s">
        <v>1924</v>
      </c>
      <c r="K1290" t="s">
        <v>34</v>
      </c>
      <c r="L1290" t="s">
        <v>222</v>
      </c>
      <c r="M1290" t="s">
        <v>36</v>
      </c>
      <c r="N1290" t="s">
        <v>37</v>
      </c>
      <c r="O1290" t="s">
        <v>38</v>
      </c>
      <c r="P1290" t="s">
        <v>96</v>
      </c>
      <c r="Q1290" t="s">
        <v>125</v>
      </c>
      <c r="R1290">
        <v>0</v>
      </c>
      <c r="S1290" t="s">
        <v>96</v>
      </c>
      <c r="Z1290">
        <v>2.7499999999999498</v>
      </c>
    </row>
    <row r="1291" spans="1:28" x14ac:dyDescent="0.25">
      <c r="A1291" t="s">
        <v>28</v>
      </c>
      <c r="B1291" t="s">
        <v>3285</v>
      </c>
      <c r="C1291">
        <v>2014</v>
      </c>
      <c r="D1291" t="s">
        <v>83</v>
      </c>
      <c r="E1291" t="s">
        <v>122</v>
      </c>
      <c r="F1291">
        <v>8.6</v>
      </c>
      <c r="G1291" t="s">
        <v>31</v>
      </c>
      <c r="H1291">
        <v>24</v>
      </c>
      <c r="I1291" t="s">
        <v>3286</v>
      </c>
      <c r="J1291" t="s">
        <v>33</v>
      </c>
      <c r="K1291" t="s">
        <v>34</v>
      </c>
      <c r="L1291" t="s">
        <v>466</v>
      </c>
      <c r="M1291" t="s">
        <v>36</v>
      </c>
      <c r="N1291" t="s">
        <v>37</v>
      </c>
      <c r="O1291" t="s">
        <v>38</v>
      </c>
      <c r="P1291" t="s">
        <v>39</v>
      </c>
      <c r="Q1291" t="s">
        <v>40</v>
      </c>
      <c r="R1291">
        <v>0</v>
      </c>
      <c r="S1291" t="s">
        <v>41</v>
      </c>
      <c r="T1291">
        <v>11</v>
      </c>
      <c r="U1291" t="s">
        <v>214</v>
      </c>
      <c r="V1291">
        <v>8.5</v>
      </c>
      <c r="W1291" t="s">
        <v>43</v>
      </c>
      <c r="X1291">
        <v>11</v>
      </c>
      <c r="Y1291" t="s">
        <v>42</v>
      </c>
      <c r="Z1291">
        <v>0.99999999999998002</v>
      </c>
    </row>
    <row r="1292" spans="1:28" x14ac:dyDescent="0.25">
      <c r="A1292" t="s">
        <v>55</v>
      </c>
      <c r="B1292" t="s">
        <v>3287</v>
      </c>
      <c r="C1292">
        <v>2012</v>
      </c>
      <c r="D1292" t="s">
        <v>115</v>
      </c>
      <c r="E1292" t="s">
        <v>250</v>
      </c>
      <c r="F1292">
        <v>4</v>
      </c>
      <c r="G1292" t="s">
        <v>184</v>
      </c>
      <c r="H1292">
        <v>22</v>
      </c>
      <c r="I1292" t="s">
        <v>3288</v>
      </c>
      <c r="J1292" t="s">
        <v>396</v>
      </c>
      <c r="K1292" t="s">
        <v>187</v>
      </c>
      <c r="M1292" t="s">
        <v>148</v>
      </c>
      <c r="N1292" t="s">
        <v>37</v>
      </c>
      <c r="O1292" t="s">
        <v>38</v>
      </c>
      <c r="P1292" t="s">
        <v>51</v>
      </c>
      <c r="Z1292">
        <v>8.3333333333329998E-2</v>
      </c>
    </row>
    <row r="1293" spans="1:28" x14ac:dyDescent="0.25">
      <c r="A1293" t="s">
        <v>55</v>
      </c>
      <c r="B1293" t="s">
        <v>3289</v>
      </c>
      <c r="C1293">
        <v>2012</v>
      </c>
      <c r="D1293" t="s">
        <v>54</v>
      </c>
      <c r="E1293" t="s">
        <v>47</v>
      </c>
      <c r="F1293">
        <v>4.9000000000000004</v>
      </c>
      <c r="G1293" t="s">
        <v>31</v>
      </c>
      <c r="H1293">
        <v>20</v>
      </c>
      <c r="I1293" t="s">
        <v>3290</v>
      </c>
      <c r="J1293" t="s">
        <v>586</v>
      </c>
      <c r="K1293" t="s">
        <v>92</v>
      </c>
      <c r="L1293" t="s">
        <v>101</v>
      </c>
      <c r="M1293" t="s">
        <v>36</v>
      </c>
      <c r="N1293" t="s">
        <v>37</v>
      </c>
      <c r="O1293" t="s">
        <v>38</v>
      </c>
      <c r="P1293" t="s">
        <v>41</v>
      </c>
      <c r="T1293">
        <v>5</v>
      </c>
      <c r="U1293" t="s">
        <v>43</v>
      </c>
      <c r="V1293">
        <v>2.6666666666666701</v>
      </c>
      <c r="W1293" t="s">
        <v>43</v>
      </c>
      <c r="X1293">
        <v>2</v>
      </c>
      <c r="Y1293" t="s">
        <v>42</v>
      </c>
      <c r="Z1293">
        <v>8.3333333333329998E-2</v>
      </c>
    </row>
    <row r="1294" spans="1:28" x14ac:dyDescent="0.25">
      <c r="A1294" t="s">
        <v>277</v>
      </c>
      <c r="B1294" t="s">
        <v>3291</v>
      </c>
      <c r="C1294">
        <v>2014</v>
      </c>
      <c r="D1294" t="s">
        <v>44</v>
      </c>
      <c r="E1294" t="s">
        <v>5252</v>
      </c>
      <c r="F1294">
        <v>5.3</v>
      </c>
      <c r="G1294" t="s">
        <v>31</v>
      </c>
      <c r="H1294">
        <v>21</v>
      </c>
      <c r="I1294" t="s">
        <v>3292</v>
      </c>
      <c r="J1294" t="s">
        <v>635</v>
      </c>
      <c r="K1294" t="s">
        <v>34</v>
      </c>
      <c r="L1294" t="s">
        <v>704</v>
      </c>
      <c r="M1294" t="s">
        <v>36</v>
      </c>
      <c r="N1294" t="s">
        <v>37</v>
      </c>
      <c r="O1294" t="s">
        <v>38</v>
      </c>
      <c r="P1294" t="s">
        <v>41</v>
      </c>
      <c r="Q1294" t="s">
        <v>1649</v>
      </c>
      <c r="R1294">
        <v>0</v>
      </c>
      <c r="S1294" t="s">
        <v>698</v>
      </c>
      <c r="T1294">
        <v>7</v>
      </c>
      <c r="U1294" t="s">
        <v>43</v>
      </c>
      <c r="V1294">
        <v>2.6666666666666701</v>
      </c>
      <c r="W1294" t="s">
        <v>43</v>
      </c>
      <c r="X1294">
        <v>4</v>
      </c>
      <c r="Y1294" t="s">
        <v>42</v>
      </c>
      <c r="Z1294">
        <v>0.66666666666665997</v>
      </c>
    </row>
    <row r="1295" spans="1:28" x14ac:dyDescent="0.25">
      <c r="A1295" t="s">
        <v>55</v>
      </c>
      <c r="B1295" t="s">
        <v>3293</v>
      </c>
      <c r="C1295">
        <v>2014</v>
      </c>
      <c r="D1295" t="s">
        <v>44</v>
      </c>
      <c r="E1295" t="s">
        <v>5252</v>
      </c>
      <c r="F1295">
        <v>8.9</v>
      </c>
      <c r="G1295" t="s">
        <v>143</v>
      </c>
      <c r="H1295">
        <v>21</v>
      </c>
      <c r="I1295" t="s">
        <v>3294</v>
      </c>
      <c r="J1295" t="s">
        <v>3295</v>
      </c>
      <c r="K1295" t="s">
        <v>205</v>
      </c>
      <c r="L1295" t="s">
        <v>1845</v>
      </c>
      <c r="M1295" t="s">
        <v>148</v>
      </c>
      <c r="N1295" t="s">
        <v>37</v>
      </c>
      <c r="O1295" t="s">
        <v>38</v>
      </c>
      <c r="P1295" t="s">
        <v>51</v>
      </c>
      <c r="T1295">
        <v>9</v>
      </c>
      <c r="U1295" t="s">
        <v>43</v>
      </c>
      <c r="V1295">
        <v>5</v>
      </c>
      <c r="W1295" t="s">
        <v>43</v>
      </c>
      <c r="X1295">
        <v>9</v>
      </c>
      <c r="Y1295" t="s">
        <v>42</v>
      </c>
      <c r="Z1295">
        <v>8.3333333333329998E-2</v>
      </c>
    </row>
    <row r="1296" spans="1:28" x14ac:dyDescent="0.25">
      <c r="A1296" t="s">
        <v>28</v>
      </c>
      <c r="B1296" t="s">
        <v>3296</v>
      </c>
      <c r="C1296">
        <v>2014</v>
      </c>
      <c r="D1296" t="s">
        <v>77</v>
      </c>
      <c r="E1296" t="s">
        <v>30</v>
      </c>
      <c r="F1296">
        <v>8.1999999999999993</v>
      </c>
      <c r="G1296" t="s">
        <v>31</v>
      </c>
      <c r="H1296">
        <v>27</v>
      </c>
      <c r="I1296" t="s">
        <v>3297</v>
      </c>
      <c r="J1296" t="s">
        <v>434</v>
      </c>
      <c r="K1296" t="s">
        <v>266</v>
      </c>
      <c r="L1296" t="s">
        <v>308</v>
      </c>
      <c r="M1296" t="s">
        <v>36</v>
      </c>
      <c r="N1296" t="s">
        <v>37</v>
      </c>
      <c r="O1296" t="s">
        <v>38</v>
      </c>
      <c r="P1296" t="s">
        <v>41</v>
      </c>
      <c r="Q1296" t="s">
        <v>207</v>
      </c>
      <c r="R1296">
        <v>0</v>
      </c>
      <c r="S1296" t="s">
        <v>41</v>
      </c>
      <c r="Z1296">
        <v>0.49999999999999001</v>
      </c>
    </row>
    <row r="1297" spans="1:28" x14ac:dyDescent="0.25">
      <c r="A1297" t="s">
        <v>28</v>
      </c>
      <c r="B1297" t="s">
        <v>3298</v>
      </c>
      <c r="C1297">
        <v>2014</v>
      </c>
      <c r="D1297" t="s">
        <v>83</v>
      </c>
      <c r="E1297" t="s">
        <v>5252</v>
      </c>
      <c r="F1297">
        <v>7.7</v>
      </c>
      <c r="G1297" t="s">
        <v>71</v>
      </c>
      <c r="H1297">
        <v>22</v>
      </c>
      <c r="I1297" t="s">
        <v>3299</v>
      </c>
      <c r="J1297" t="s">
        <v>3300</v>
      </c>
      <c r="K1297" t="s">
        <v>160</v>
      </c>
      <c r="L1297" t="s">
        <v>1037</v>
      </c>
      <c r="M1297" t="s">
        <v>76</v>
      </c>
      <c r="N1297" t="s">
        <v>37</v>
      </c>
      <c r="O1297" t="s">
        <v>38</v>
      </c>
      <c r="P1297" t="s">
        <v>51</v>
      </c>
      <c r="Q1297" t="s">
        <v>52</v>
      </c>
      <c r="R1297">
        <v>0</v>
      </c>
      <c r="S1297" t="s">
        <v>53</v>
      </c>
      <c r="T1297">
        <v>4</v>
      </c>
      <c r="U1297" t="s">
        <v>42</v>
      </c>
      <c r="V1297">
        <v>7</v>
      </c>
      <c r="W1297" t="s">
        <v>43</v>
      </c>
      <c r="X1297">
        <v>7</v>
      </c>
      <c r="Y1297" t="s">
        <v>43</v>
      </c>
      <c r="Z1297">
        <v>0.91666666666664998</v>
      </c>
    </row>
    <row r="1298" spans="1:28" x14ac:dyDescent="0.25">
      <c r="A1298" t="s">
        <v>55</v>
      </c>
      <c r="B1298" t="s">
        <v>3301</v>
      </c>
      <c r="C1298">
        <v>2013</v>
      </c>
      <c r="D1298" t="s">
        <v>44</v>
      </c>
      <c r="E1298" t="s">
        <v>5252</v>
      </c>
      <c r="F1298">
        <v>7.7</v>
      </c>
      <c r="G1298" t="s">
        <v>157</v>
      </c>
      <c r="H1298">
        <v>20</v>
      </c>
      <c r="I1298" t="s">
        <v>3302</v>
      </c>
      <c r="J1298" t="s">
        <v>1264</v>
      </c>
      <c r="K1298" t="s">
        <v>160</v>
      </c>
      <c r="L1298" t="s">
        <v>1688</v>
      </c>
      <c r="M1298" t="s">
        <v>76</v>
      </c>
      <c r="N1298" t="s">
        <v>37</v>
      </c>
      <c r="O1298" t="s">
        <v>38</v>
      </c>
      <c r="P1298" t="s">
        <v>195</v>
      </c>
      <c r="T1298">
        <v>9.5</v>
      </c>
      <c r="U1298" t="s">
        <v>43</v>
      </c>
      <c r="V1298">
        <v>5.3333333333333304</v>
      </c>
      <c r="W1298" t="s">
        <v>43</v>
      </c>
      <c r="X1298">
        <v>10.6666666666667</v>
      </c>
      <c r="Y1298" t="s">
        <v>42</v>
      </c>
      <c r="Z1298">
        <v>0.49999999999999001</v>
      </c>
    </row>
    <row r="1299" spans="1:28" x14ac:dyDescent="0.25">
      <c r="A1299" t="s">
        <v>45</v>
      </c>
      <c r="B1299" t="s">
        <v>3303</v>
      </c>
      <c r="C1299">
        <v>2012</v>
      </c>
      <c r="D1299" t="s">
        <v>54</v>
      </c>
      <c r="E1299" t="s">
        <v>47</v>
      </c>
      <c r="F1299">
        <v>7</v>
      </c>
      <c r="G1299" t="s">
        <v>31</v>
      </c>
      <c r="H1299">
        <v>19</v>
      </c>
      <c r="I1299" t="s">
        <v>3304</v>
      </c>
      <c r="J1299" t="s">
        <v>33</v>
      </c>
      <c r="K1299" t="s">
        <v>160</v>
      </c>
      <c r="L1299" t="s">
        <v>161</v>
      </c>
      <c r="M1299" t="s">
        <v>36</v>
      </c>
      <c r="N1299" t="s">
        <v>37</v>
      </c>
      <c r="O1299" t="s">
        <v>38</v>
      </c>
      <c r="P1299" t="s">
        <v>41</v>
      </c>
      <c r="T1299">
        <v>3.75</v>
      </c>
      <c r="U1299" t="s">
        <v>43</v>
      </c>
      <c r="V1299">
        <v>5</v>
      </c>
      <c r="W1299" t="s">
        <v>43</v>
      </c>
      <c r="X1299">
        <v>7</v>
      </c>
      <c r="Y1299" t="s">
        <v>43</v>
      </c>
      <c r="Z1299">
        <v>2.99999999999994</v>
      </c>
      <c r="AA1299" t="s">
        <v>207</v>
      </c>
      <c r="AB1299" t="s">
        <v>41</v>
      </c>
    </row>
    <row r="1300" spans="1:28" x14ac:dyDescent="0.25">
      <c r="A1300" t="s">
        <v>28</v>
      </c>
      <c r="B1300" t="s">
        <v>3305</v>
      </c>
      <c r="C1300">
        <v>2014</v>
      </c>
      <c r="D1300" t="s">
        <v>44</v>
      </c>
      <c r="E1300" t="s">
        <v>47</v>
      </c>
      <c r="F1300">
        <v>10</v>
      </c>
      <c r="G1300" t="s">
        <v>31</v>
      </c>
      <c r="H1300">
        <v>20</v>
      </c>
      <c r="I1300" t="s">
        <v>3306</v>
      </c>
      <c r="J1300" t="s">
        <v>534</v>
      </c>
      <c r="K1300" t="s">
        <v>34</v>
      </c>
      <c r="L1300" t="s">
        <v>105</v>
      </c>
      <c r="M1300" t="s">
        <v>36</v>
      </c>
      <c r="N1300" t="s">
        <v>37</v>
      </c>
      <c r="O1300" t="s">
        <v>38</v>
      </c>
      <c r="P1300" t="s">
        <v>96</v>
      </c>
      <c r="Q1300" t="s">
        <v>125</v>
      </c>
      <c r="R1300">
        <v>0</v>
      </c>
      <c r="S1300" t="s">
        <v>96</v>
      </c>
      <c r="T1300">
        <v>10.3333333333333</v>
      </c>
      <c r="U1300" t="s">
        <v>43</v>
      </c>
      <c r="V1300">
        <v>6</v>
      </c>
      <c r="W1300" t="s">
        <v>43</v>
      </c>
      <c r="X1300">
        <v>10.6666666666667</v>
      </c>
      <c r="Y1300" t="s">
        <v>42</v>
      </c>
      <c r="Z1300">
        <v>0.99999999999998002</v>
      </c>
    </row>
    <row r="1301" spans="1:28" x14ac:dyDescent="0.25">
      <c r="A1301" t="s">
        <v>28</v>
      </c>
      <c r="B1301" t="s">
        <v>3307</v>
      </c>
      <c r="C1301">
        <v>2014</v>
      </c>
      <c r="D1301" t="s">
        <v>44</v>
      </c>
      <c r="E1301" t="s">
        <v>250</v>
      </c>
      <c r="F1301">
        <v>12.3</v>
      </c>
      <c r="G1301" t="s">
        <v>71</v>
      </c>
      <c r="H1301">
        <v>20</v>
      </c>
      <c r="I1301" t="s">
        <v>3308</v>
      </c>
      <c r="J1301" t="s">
        <v>571</v>
      </c>
      <c r="K1301" t="s">
        <v>187</v>
      </c>
      <c r="L1301" t="s">
        <v>308</v>
      </c>
      <c r="M1301" t="s">
        <v>76</v>
      </c>
      <c r="N1301" t="s">
        <v>37</v>
      </c>
      <c r="O1301" t="s">
        <v>38</v>
      </c>
      <c r="P1301" t="s">
        <v>195</v>
      </c>
      <c r="Q1301" t="s">
        <v>196</v>
      </c>
      <c r="R1301">
        <v>0</v>
      </c>
      <c r="S1301" t="s">
        <v>53</v>
      </c>
      <c r="Z1301">
        <v>0.99999999999998002</v>
      </c>
    </row>
    <row r="1302" spans="1:28" x14ac:dyDescent="0.25">
      <c r="A1302" t="s">
        <v>28</v>
      </c>
      <c r="B1302" t="s">
        <v>3309</v>
      </c>
      <c r="C1302">
        <v>2012</v>
      </c>
      <c r="D1302" t="s">
        <v>44</v>
      </c>
      <c r="E1302" t="s">
        <v>47</v>
      </c>
      <c r="F1302">
        <v>4.5999999999999996</v>
      </c>
      <c r="G1302" t="s">
        <v>31</v>
      </c>
      <c r="H1302">
        <v>21</v>
      </c>
      <c r="I1302" t="s">
        <v>3310</v>
      </c>
      <c r="J1302" t="s">
        <v>89</v>
      </c>
      <c r="K1302" t="s">
        <v>92</v>
      </c>
      <c r="L1302" t="s">
        <v>1426</v>
      </c>
      <c r="M1302" t="s">
        <v>36</v>
      </c>
      <c r="N1302" t="s">
        <v>60</v>
      </c>
      <c r="O1302" t="s">
        <v>38</v>
      </c>
      <c r="P1302" t="s">
        <v>51</v>
      </c>
      <c r="Q1302" t="s">
        <v>52</v>
      </c>
      <c r="R1302">
        <v>0</v>
      </c>
      <c r="S1302" t="s">
        <v>53</v>
      </c>
      <c r="T1302">
        <v>2</v>
      </c>
      <c r="U1302" t="s">
        <v>42</v>
      </c>
      <c r="V1302">
        <v>3.3333333333333299</v>
      </c>
      <c r="W1302" t="s">
        <v>43</v>
      </c>
      <c r="X1302">
        <v>7.75</v>
      </c>
      <c r="Y1302" t="s">
        <v>43</v>
      </c>
      <c r="Z1302">
        <v>2.7499999999999498</v>
      </c>
    </row>
    <row r="1303" spans="1:28" x14ac:dyDescent="0.25">
      <c r="A1303" t="s">
        <v>28</v>
      </c>
      <c r="B1303" t="s">
        <v>3311</v>
      </c>
      <c r="C1303">
        <v>2014</v>
      </c>
      <c r="D1303" t="s">
        <v>68</v>
      </c>
      <c r="E1303" t="s">
        <v>250</v>
      </c>
      <c r="F1303">
        <v>5.2</v>
      </c>
      <c r="G1303" t="s">
        <v>71</v>
      </c>
      <c r="H1303">
        <v>23</v>
      </c>
      <c r="I1303" t="s">
        <v>3312</v>
      </c>
      <c r="J1303" t="s">
        <v>193</v>
      </c>
      <c r="K1303" t="s">
        <v>187</v>
      </c>
      <c r="L1303" t="s">
        <v>308</v>
      </c>
      <c r="M1303" t="s">
        <v>76</v>
      </c>
      <c r="N1303" t="s">
        <v>37</v>
      </c>
      <c r="O1303" t="s">
        <v>38</v>
      </c>
      <c r="P1303" t="s">
        <v>51</v>
      </c>
      <c r="Q1303" t="s">
        <v>52</v>
      </c>
      <c r="R1303">
        <v>0</v>
      </c>
      <c r="S1303" t="s">
        <v>53</v>
      </c>
      <c r="Z1303">
        <v>0.99999999999998002</v>
      </c>
    </row>
    <row r="1304" spans="1:28" x14ac:dyDescent="0.25">
      <c r="A1304" t="s">
        <v>28</v>
      </c>
      <c r="B1304" t="s">
        <v>3313</v>
      </c>
      <c r="C1304">
        <v>2013</v>
      </c>
      <c r="D1304" t="s">
        <v>44</v>
      </c>
      <c r="E1304" t="s">
        <v>30</v>
      </c>
      <c r="F1304">
        <v>5.6</v>
      </c>
      <c r="G1304" t="s">
        <v>71</v>
      </c>
      <c r="H1304">
        <v>21</v>
      </c>
      <c r="I1304" t="s">
        <v>3314</v>
      </c>
      <c r="J1304" t="s">
        <v>381</v>
      </c>
      <c r="K1304" t="s">
        <v>74</v>
      </c>
      <c r="L1304" t="s">
        <v>955</v>
      </c>
      <c r="M1304" t="s">
        <v>76</v>
      </c>
      <c r="N1304" t="s">
        <v>37</v>
      </c>
      <c r="O1304" t="s">
        <v>38</v>
      </c>
      <c r="P1304" t="s">
        <v>51</v>
      </c>
      <c r="Q1304" t="s">
        <v>52</v>
      </c>
      <c r="R1304">
        <v>0</v>
      </c>
      <c r="S1304" t="s">
        <v>53</v>
      </c>
      <c r="T1304">
        <v>3</v>
      </c>
      <c r="U1304" t="s">
        <v>42</v>
      </c>
      <c r="V1304">
        <v>7</v>
      </c>
      <c r="W1304" t="s">
        <v>43</v>
      </c>
      <c r="X1304">
        <v>9.75</v>
      </c>
      <c r="Y1304" t="s">
        <v>43</v>
      </c>
      <c r="Z1304">
        <v>1.9166666666666301</v>
      </c>
    </row>
    <row r="1305" spans="1:28" x14ac:dyDescent="0.25">
      <c r="A1305" t="s">
        <v>55</v>
      </c>
      <c r="B1305" t="s">
        <v>3315</v>
      </c>
      <c r="C1305">
        <v>2013</v>
      </c>
      <c r="D1305" t="s">
        <v>44</v>
      </c>
      <c r="E1305" t="s">
        <v>122</v>
      </c>
      <c r="F1305">
        <v>4.8</v>
      </c>
      <c r="G1305" t="s">
        <v>71</v>
      </c>
      <c r="H1305">
        <v>20</v>
      </c>
      <c r="I1305" t="s">
        <v>3316</v>
      </c>
      <c r="J1305" t="s">
        <v>2797</v>
      </c>
      <c r="K1305" t="s">
        <v>74</v>
      </c>
      <c r="L1305" t="s">
        <v>796</v>
      </c>
      <c r="M1305" t="s">
        <v>148</v>
      </c>
      <c r="N1305" t="s">
        <v>37</v>
      </c>
      <c r="O1305" t="s">
        <v>38</v>
      </c>
      <c r="P1305" t="s">
        <v>51</v>
      </c>
      <c r="T1305">
        <v>4</v>
      </c>
      <c r="U1305" t="s">
        <v>214</v>
      </c>
      <c r="V1305">
        <v>3</v>
      </c>
      <c r="W1305" t="s">
        <v>43</v>
      </c>
      <c r="X1305">
        <v>2</v>
      </c>
      <c r="Y1305" t="s">
        <v>43</v>
      </c>
      <c r="Z1305">
        <v>0.41666666666666002</v>
      </c>
    </row>
    <row r="1306" spans="1:28" x14ac:dyDescent="0.25">
      <c r="A1306" t="s">
        <v>28</v>
      </c>
      <c r="B1306" t="s">
        <v>3317</v>
      </c>
      <c r="C1306">
        <v>2014</v>
      </c>
      <c r="D1306" t="s">
        <v>54</v>
      </c>
      <c r="E1306" t="s">
        <v>250</v>
      </c>
      <c r="F1306">
        <v>9.8000000000000007</v>
      </c>
      <c r="G1306" t="s">
        <v>184</v>
      </c>
      <c r="H1306">
        <v>20</v>
      </c>
      <c r="I1306" t="s">
        <v>3318</v>
      </c>
      <c r="J1306" t="s">
        <v>3319</v>
      </c>
      <c r="K1306" t="s">
        <v>187</v>
      </c>
      <c r="L1306" t="s">
        <v>308</v>
      </c>
      <c r="M1306" t="s">
        <v>36</v>
      </c>
      <c r="N1306" t="s">
        <v>37</v>
      </c>
      <c r="O1306" t="s">
        <v>38</v>
      </c>
      <c r="P1306" t="s">
        <v>645</v>
      </c>
      <c r="Q1306" t="s">
        <v>646</v>
      </c>
      <c r="R1306">
        <v>0</v>
      </c>
      <c r="S1306" t="s">
        <v>96</v>
      </c>
      <c r="Z1306">
        <v>0.91666666666664998</v>
      </c>
    </row>
    <row r="1307" spans="1:28" x14ac:dyDescent="0.25">
      <c r="A1307" t="s">
        <v>45</v>
      </c>
      <c r="B1307" t="s">
        <v>3320</v>
      </c>
      <c r="C1307">
        <v>2012</v>
      </c>
      <c r="D1307" t="s">
        <v>115</v>
      </c>
      <c r="E1307" t="s">
        <v>30</v>
      </c>
      <c r="F1307">
        <v>8.9</v>
      </c>
      <c r="G1307" t="s">
        <v>31</v>
      </c>
      <c r="H1307">
        <v>22</v>
      </c>
      <c r="I1307" t="s">
        <v>3321</v>
      </c>
      <c r="J1307" t="s">
        <v>33</v>
      </c>
      <c r="K1307" t="s">
        <v>58</v>
      </c>
      <c r="L1307" t="s">
        <v>2713</v>
      </c>
      <c r="M1307" t="s">
        <v>36</v>
      </c>
      <c r="N1307" t="s">
        <v>37</v>
      </c>
      <c r="O1307" t="s">
        <v>38</v>
      </c>
      <c r="P1307" t="s">
        <v>39</v>
      </c>
      <c r="T1307">
        <v>8.5</v>
      </c>
      <c r="U1307" t="s">
        <v>42</v>
      </c>
      <c r="V1307">
        <v>4.3333333333333304</v>
      </c>
      <c r="W1307" t="s">
        <v>43</v>
      </c>
      <c r="X1307">
        <v>10</v>
      </c>
      <c r="Y1307" t="s">
        <v>43</v>
      </c>
      <c r="Z1307">
        <v>2.99999999999994</v>
      </c>
      <c r="AA1307" t="s">
        <v>40</v>
      </c>
      <c r="AB1307" t="s">
        <v>41</v>
      </c>
    </row>
    <row r="1308" spans="1:28" x14ac:dyDescent="0.25">
      <c r="A1308" t="s">
        <v>55</v>
      </c>
      <c r="B1308" t="s">
        <v>3322</v>
      </c>
      <c r="C1308">
        <v>2013</v>
      </c>
      <c r="D1308" t="s">
        <v>54</v>
      </c>
      <c r="E1308" t="s">
        <v>122</v>
      </c>
      <c r="F1308">
        <v>10</v>
      </c>
      <c r="G1308" t="s">
        <v>98</v>
      </c>
      <c r="H1308">
        <v>22</v>
      </c>
      <c r="I1308" t="s">
        <v>3323</v>
      </c>
      <c r="J1308" t="s">
        <v>1311</v>
      </c>
      <c r="K1308" t="s">
        <v>92</v>
      </c>
      <c r="L1308" t="s">
        <v>1251</v>
      </c>
      <c r="M1308" t="s">
        <v>36</v>
      </c>
      <c r="N1308" t="s">
        <v>60</v>
      </c>
      <c r="O1308" t="s">
        <v>38</v>
      </c>
      <c r="P1308" t="s">
        <v>51</v>
      </c>
      <c r="Z1308">
        <v>8.3333333333329998E-2</v>
      </c>
    </row>
    <row r="1309" spans="1:28" x14ac:dyDescent="0.25">
      <c r="A1309" t="s">
        <v>45</v>
      </c>
      <c r="B1309" t="s">
        <v>3324</v>
      </c>
      <c r="C1309">
        <v>2012</v>
      </c>
      <c r="D1309" t="s">
        <v>44</v>
      </c>
      <c r="E1309" t="s">
        <v>47</v>
      </c>
      <c r="F1309">
        <v>6.5</v>
      </c>
      <c r="G1309" t="s">
        <v>31</v>
      </c>
      <c r="H1309">
        <v>21</v>
      </c>
      <c r="I1309" t="s">
        <v>3325</v>
      </c>
      <c r="J1309" t="s">
        <v>33</v>
      </c>
      <c r="K1309" t="s">
        <v>160</v>
      </c>
      <c r="L1309" t="s">
        <v>161</v>
      </c>
      <c r="M1309" t="s">
        <v>36</v>
      </c>
      <c r="N1309" t="s">
        <v>37</v>
      </c>
      <c r="O1309" t="s">
        <v>38</v>
      </c>
      <c r="P1309" t="s">
        <v>94</v>
      </c>
      <c r="T1309">
        <v>3.25</v>
      </c>
      <c r="U1309" t="s">
        <v>43</v>
      </c>
      <c r="V1309">
        <v>7</v>
      </c>
      <c r="W1309" t="s">
        <v>43</v>
      </c>
      <c r="X1309">
        <v>5</v>
      </c>
      <c r="Y1309" t="s">
        <v>42</v>
      </c>
      <c r="Z1309">
        <v>2.99999999999994</v>
      </c>
      <c r="AA1309" t="s">
        <v>95</v>
      </c>
      <c r="AB1309" t="s">
        <v>96</v>
      </c>
    </row>
    <row r="1310" spans="1:28" x14ac:dyDescent="0.25">
      <c r="A1310" t="s">
        <v>28</v>
      </c>
      <c r="B1310" t="s">
        <v>3326</v>
      </c>
      <c r="C1310">
        <v>2014</v>
      </c>
      <c r="D1310" t="s">
        <v>115</v>
      </c>
      <c r="E1310" t="s">
        <v>47</v>
      </c>
      <c r="F1310">
        <v>7.5</v>
      </c>
      <c r="G1310" t="s">
        <v>31</v>
      </c>
      <c r="H1310">
        <v>21</v>
      </c>
      <c r="I1310" t="s">
        <v>3327</v>
      </c>
      <c r="J1310" t="s">
        <v>33</v>
      </c>
      <c r="K1310" t="s">
        <v>146</v>
      </c>
      <c r="L1310" t="s">
        <v>872</v>
      </c>
      <c r="M1310" t="s">
        <v>36</v>
      </c>
      <c r="N1310" t="s">
        <v>60</v>
      </c>
      <c r="O1310" t="s">
        <v>38</v>
      </c>
      <c r="P1310" t="s">
        <v>51</v>
      </c>
      <c r="Q1310" t="s">
        <v>52</v>
      </c>
      <c r="R1310">
        <v>0</v>
      </c>
      <c r="S1310" t="s">
        <v>53</v>
      </c>
      <c r="T1310">
        <v>-1.5</v>
      </c>
      <c r="U1310" t="s">
        <v>43</v>
      </c>
      <c r="V1310">
        <v>7.75</v>
      </c>
      <c r="W1310" t="s">
        <v>43</v>
      </c>
      <c r="X1310">
        <v>6.25</v>
      </c>
      <c r="Y1310" t="s">
        <v>43</v>
      </c>
      <c r="Z1310">
        <v>0.83333333333332005</v>
      </c>
    </row>
    <row r="1311" spans="1:28" x14ac:dyDescent="0.25">
      <c r="A1311" t="s">
        <v>55</v>
      </c>
      <c r="B1311" t="s">
        <v>3328</v>
      </c>
      <c r="C1311">
        <v>2012</v>
      </c>
      <c r="D1311" t="s">
        <v>54</v>
      </c>
      <c r="E1311" t="s">
        <v>47</v>
      </c>
      <c r="F1311">
        <v>5.0999999999999996</v>
      </c>
      <c r="G1311" t="s">
        <v>71</v>
      </c>
      <c r="H1311">
        <v>19</v>
      </c>
      <c r="I1311" t="s">
        <v>3329</v>
      </c>
      <c r="J1311" t="s">
        <v>1540</v>
      </c>
      <c r="K1311" t="s">
        <v>74</v>
      </c>
      <c r="L1311" t="s">
        <v>902</v>
      </c>
      <c r="M1311" t="s">
        <v>76</v>
      </c>
      <c r="N1311" t="s">
        <v>37</v>
      </c>
      <c r="O1311" t="s">
        <v>38</v>
      </c>
      <c r="P1311" t="s">
        <v>51</v>
      </c>
      <c r="T1311">
        <v>7</v>
      </c>
      <c r="U1311" t="s">
        <v>42</v>
      </c>
      <c r="V1311">
        <v>4.25</v>
      </c>
      <c r="W1311" t="s">
        <v>43</v>
      </c>
      <c r="X1311">
        <v>5</v>
      </c>
      <c r="Y1311" t="s">
        <v>43</v>
      </c>
      <c r="Z1311">
        <v>2.9166666666666101</v>
      </c>
    </row>
    <row r="1312" spans="1:28" x14ac:dyDescent="0.25">
      <c r="A1312" t="s">
        <v>55</v>
      </c>
      <c r="B1312" t="s">
        <v>3330</v>
      </c>
      <c r="C1312">
        <v>2014</v>
      </c>
      <c r="D1312" t="s">
        <v>54</v>
      </c>
      <c r="E1312" t="s">
        <v>47</v>
      </c>
      <c r="F1312">
        <v>7.3</v>
      </c>
      <c r="G1312" t="s">
        <v>31</v>
      </c>
      <c r="H1312">
        <v>20</v>
      </c>
      <c r="I1312" t="s">
        <v>3331</v>
      </c>
      <c r="J1312" t="s">
        <v>33</v>
      </c>
      <c r="K1312" t="s">
        <v>146</v>
      </c>
      <c r="L1312" t="s">
        <v>726</v>
      </c>
      <c r="M1312" t="s">
        <v>36</v>
      </c>
      <c r="N1312" t="s">
        <v>37</v>
      </c>
      <c r="O1312" t="s">
        <v>38</v>
      </c>
      <c r="P1312" t="s">
        <v>41</v>
      </c>
      <c r="Z1312">
        <v>8.3333333333329998E-2</v>
      </c>
    </row>
    <row r="1313" spans="1:28" x14ac:dyDescent="0.25">
      <c r="A1313" t="s">
        <v>28</v>
      </c>
      <c r="B1313" t="s">
        <v>3332</v>
      </c>
      <c r="C1313">
        <v>2014</v>
      </c>
      <c r="D1313" t="s">
        <v>54</v>
      </c>
      <c r="E1313" t="s">
        <v>47</v>
      </c>
      <c r="F1313">
        <v>5.4</v>
      </c>
      <c r="G1313" t="s">
        <v>31</v>
      </c>
      <c r="H1313">
        <v>19</v>
      </c>
      <c r="I1313" t="s">
        <v>3333</v>
      </c>
      <c r="J1313" t="s">
        <v>89</v>
      </c>
      <c r="K1313" t="s">
        <v>74</v>
      </c>
      <c r="L1313" t="s">
        <v>118</v>
      </c>
      <c r="M1313" t="s">
        <v>36</v>
      </c>
      <c r="N1313" t="s">
        <v>60</v>
      </c>
      <c r="O1313" t="s">
        <v>38</v>
      </c>
      <c r="P1313" t="s">
        <v>645</v>
      </c>
      <c r="Q1313" t="s">
        <v>646</v>
      </c>
      <c r="R1313">
        <v>0</v>
      </c>
      <c r="S1313" t="s">
        <v>96</v>
      </c>
      <c r="T1313">
        <v>3.6666666666666701</v>
      </c>
      <c r="U1313" t="s">
        <v>43</v>
      </c>
      <c r="V1313">
        <v>3.3333333333333299</v>
      </c>
      <c r="W1313" t="s">
        <v>43</v>
      </c>
      <c r="X1313">
        <v>5</v>
      </c>
      <c r="Y1313" t="s">
        <v>43</v>
      </c>
      <c r="Z1313">
        <v>0.99999999999998002</v>
      </c>
    </row>
    <row r="1314" spans="1:28" x14ac:dyDescent="0.25">
      <c r="A1314" t="s">
        <v>28</v>
      </c>
      <c r="B1314" t="s">
        <v>3334</v>
      </c>
      <c r="C1314">
        <v>2014</v>
      </c>
      <c r="D1314" t="s">
        <v>54</v>
      </c>
      <c r="E1314" t="s">
        <v>216</v>
      </c>
      <c r="F1314">
        <v>11.9</v>
      </c>
      <c r="G1314" t="s">
        <v>31</v>
      </c>
      <c r="H1314">
        <v>40</v>
      </c>
      <c r="I1314" t="s">
        <v>3335</v>
      </c>
      <c r="J1314" t="s">
        <v>335</v>
      </c>
      <c r="K1314" t="s">
        <v>34</v>
      </c>
      <c r="L1314" t="s">
        <v>222</v>
      </c>
      <c r="M1314" t="s">
        <v>36</v>
      </c>
      <c r="N1314" t="s">
        <v>37</v>
      </c>
      <c r="O1314" t="s">
        <v>38</v>
      </c>
      <c r="P1314" t="s">
        <v>645</v>
      </c>
      <c r="Q1314" t="s">
        <v>646</v>
      </c>
      <c r="R1314">
        <v>0</v>
      </c>
      <c r="S1314" t="s">
        <v>96</v>
      </c>
      <c r="T1314">
        <v>11</v>
      </c>
      <c r="U1314" t="s">
        <v>214</v>
      </c>
      <c r="Z1314">
        <v>0.99999999999998002</v>
      </c>
    </row>
    <row r="1315" spans="1:28" x14ac:dyDescent="0.25">
      <c r="A1315" t="s">
        <v>55</v>
      </c>
      <c r="B1315" t="s">
        <v>3336</v>
      </c>
      <c r="C1315">
        <v>2012</v>
      </c>
      <c r="D1315" t="s">
        <v>44</v>
      </c>
      <c r="E1315" t="s">
        <v>5252</v>
      </c>
      <c r="F1315">
        <v>8.3000000000000007</v>
      </c>
      <c r="G1315" t="s">
        <v>31</v>
      </c>
      <c r="H1315">
        <v>21</v>
      </c>
      <c r="I1315" t="s">
        <v>3337</v>
      </c>
      <c r="J1315" t="s">
        <v>89</v>
      </c>
      <c r="K1315" t="s">
        <v>34</v>
      </c>
      <c r="L1315" t="s">
        <v>748</v>
      </c>
      <c r="M1315" t="s">
        <v>36</v>
      </c>
      <c r="N1315" t="s">
        <v>37</v>
      </c>
      <c r="O1315" t="s">
        <v>38</v>
      </c>
      <c r="P1315" t="s">
        <v>119</v>
      </c>
      <c r="Z1315">
        <v>0.16666666666666</v>
      </c>
    </row>
    <row r="1316" spans="1:28" x14ac:dyDescent="0.25">
      <c r="A1316" t="s">
        <v>55</v>
      </c>
      <c r="B1316" t="s">
        <v>3338</v>
      </c>
      <c r="C1316">
        <v>2013</v>
      </c>
      <c r="D1316" t="s">
        <v>54</v>
      </c>
      <c r="E1316" t="s">
        <v>47</v>
      </c>
      <c r="F1316">
        <v>7</v>
      </c>
      <c r="G1316" t="s">
        <v>31</v>
      </c>
      <c r="H1316">
        <v>20</v>
      </c>
      <c r="I1316" t="s">
        <v>3339</v>
      </c>
      <c r="J1316" t="s">
        <v>508</v>
      </c>
      <c r="K1316" t="s">
        <v>34</v>
      </c>
      <c r="L1316" t="s">
        <v>50</v>
      </c>
      <c r="M1316" t="s">
        <v>36</v>
      </c>
      <c r="N1316" t="s">
        <v>37</v>
      </c>
      <c r="O1316" t="s">
        <v>38</v>
      </c>
      <c r="P1316" t="s">
        <v>41</v>
      </c>
      <c r="T1316">
        <v>6</v>
      </c>
      <c r="U1316" t="s">
        <v>43</v>
      </c>
      <c r="V1316">
        <v>4.6666666666666696</v>
      </c>
      <c r="W1316" t="s">
        <v>43</v>
      </c>
      <c r="X1316">
        <v>9.6666666666666696</v>
      </c>
      <c r="Y1316" t="s">
        <v>43</v>
      </c>
      <c r="Z1316">
        <v>0.41666666666666002</v>
      </c>
    </row>
    <row r="1317" spans="1:28" x14ac:dyDescent="0.25">
      <c r="A1317" t="s">
        <v>55</v>
      </c>
      <c r="B1317" t="s">
        <v>3340</v>
      </c>
      <c r="C1317">
        <v>2012</v>
      </c>
      <c r="D1317" t="s">
        <v>54</v>
      </c>
      <c r="E1317" t="s">
        <v>47</v>
      </c>
      <c r="F1317">
        <v>8</v>
      </c>
      <c r="G1317" t="s">
        <v>31</v>
      </c>
      <c r="H1317">
        <v>19</v>
      </c>
      <c r="I1317" t="s">
        <v>3341</v>
      </c>
      <c r="J1317" t="s">
        <v>33</v>
      </c>
      <c r="K1317" t="s">
        <v>160</v>
      </c>
      <c r="L1317" t="s">
        <v>161</v>
      </c>
      <c r="M1317" t="s">
        <v>36</v>
      </c>
      <c r="N1317" t="s">
        <v>37</v>
      </c>
      <c r="O1317" t="s">
        <v>38</v>
      </c>
      <c r="P1317" t="s">
        <v>51</v>
      </c>
      <c r="T1317">
        <v>7</v>
      </c>
      <c r="U1317" t="s">
        <v>42</v>
      </c>
      <c r="V1317">
        <v>3.75</v>
      </c>
      <c r="W1317" t="s">
        <v>43</v>
      </c>
      <c r="X1317">
        <v>8.5</v>
      </c>
      <c r="Y1317" t="s">
        <v>42</v>
      </c>
      <c r="Z1317">
        <v>1.3333333333333099</v>
      </c>
    </row>
    <row r="1318" spans="1:28" x14ac:dyDescent="0.25">
      <c r="A1318" t="s">
        <v>28</v>
      </c>
      <c r="B1318" t="s">
        <v>3342</v>
      </c>
      <c r="C1318">
        <v>2013</v>
      </c>
      <c r="D1318" t="s">
        <v>44</v>
      </c>
      <c r="E1318" t="s">
        <v>5252</v>
      </c>
      <c r="F1318">
        <v>3.7</v>
      </c>
      <c r="G1318" t="s">
        <v>31</v>
      </c>
      <c r="H1318">
        <v>20</v>
      </c>
      <c r="I1318" t="s">
        <v>3343</v>
      </c>
      <c r="J1318" t="s">
        <v>33</v>
      </c>
      <c r="K1318" t="s">
        <v>34</v>
      </c>
      <c r="L1318" t="s">
        <v>412</v>
      </c>
      <c r="M1318" t="s">
        <v>36</v>
      </c>
      <c r="N1318" t="s">
        <v>37</v>
      </c>
      <c r="O1318" t="s">
        <v>38</v>
      </c>
      <c r="P1318" t="s">
        <v>51</v>
      </c>
      <c r="Q1318" t="s">
        <v>52</v>
      </c>
      <c r="R1318">
        <v>0</v>
      </c>
      <c r="S1318" t="s">
        <v>53</v>
      </c>
      <c r="T1318">
        <v>4.3333333333333304</v>
      </c>
      <c r="U1318" t="s">
        <v>42</v>
      </c>
      <c r="V1318">
        <v>3</v>
      </c>
      <c r="W1318" t="s">
        <v>43</v>
      </c>
      <c r="X1318">
        <v>3</v>
      </c>
      <c r="Y1318" t="s">
        <v>43</v>
      </c>
      <c r="Z1318">
        <v>8.3333333333329998E-2</v>
      </c>
    </row>
    <row r="1319" spans="1:28" x14ac:dyDescent="0.25">
      <c r="A1319" t="s">
        <v>28</v>
      </c>
      <c r="B1319" t="s">
        <v>3344</v>
      </c>
      <c r="C1319">
        <v>2013</v>
      </c>
      <c r="D1319" t="s">
        <v>77</v>
      </c>
      <c r="E1319" t="s">
        <v>5252</v>
      </c>
      <c r="F1319">
        <v>7.1</v>
      </c>
      <c r="G1319" t="s">
        <v>31</v>
      </c>
      <c r="H1319">
        <v>24</v>
      </c>
      <c r="I1319" t="s">
        <v>3345</v>
      </c>
      <c r="J1319" t="s">
        <v>33</v>
      </c>
      <c r="K1319" t="s">
        <v>34</v>
      </c>
      <c r="L1319" t="s">
        <v>601</v>
      </c>
      <c r="M1319" t="s">
        <v>36</v>
      </c>
      <c r="N1319" t="s">
        <v>37</v>
      </c>
      <c r="O1319" t="s">
        <v>38</v>
      </c>
      <c r="P1319" t="s">
        <v>51</v>
      </c>
      <c r="Q1319" t="s">
        <v>52</v>
      </c>
      <c r="R1319">
        <v>0</v>
      </c>
      <c r="S1319" t="s">
        <v>53</v>
      </c>
      <c r="T1319">
        <v>7</v>
      </c>
      <c r="U1319" t="s">
        <v>43</v>
      </c>
      <c r="V1319">
        <v>9</v>
      </c>
      <c r="W1319" t="s">
        <v>43</v>
      </c>
      <c r="X1319">
        <v>7.75</v>
      </c>
      <c r="Y1319" t="s">
        <v>43</v>
      </c>
      <c r="Z1319">
        <v>1.99999999999996</v>
      </c>
    </row>
    <row r="1320" spans="1:28" x14ac:dyDescent="0.25">
      <c r="A1320" t="s">
        <v>55</v>
      </c>
      <c r="B1320" t="s">
        <v>3346</v>
      </c>
      <c r="C1320">
        <v>2014</v>
      </c>
      <c r="D1320" t="s">
        <v>77</v>
      </c>
      <c r="E1320" t="s">
        <v>70</v>
      </c>
      <c r="F1320">
        <v>5</v>
      </c>
      <c r="G1320" t="s">
        <v>71</v>
      </c>
      <c r="H1320">
        <v>25</v>
      </c>
      <c r="I1320" t="s">
        <v>3347</v>
      </c>
      <c r="J1320" t="s">
        <v>3348</v>
      </c>
      <c r="K1320" t="s">
        <v>266</v>
      </c>
      <c r="L1320" t="s">
        <v>800</v>
      </c>
      <c r="M1320" t="s">
        <v>76</v>
      </c>
      <c r="N1320" t="s">
        <v>60</v>
      </c>
      <c r="O1320" t="s">
        <v>38</v>
      </c>
      <c r="P1320" t="s">
        <v>51</v>
      </c>
      <c r="Z1320">
        <v>0.33333333333332998</v>
      </c>
    </row>
    <row r="1321" spans="1:28" x14ac:dyDescent="0.25">
      <c r="A1321" t="s">
        <v>45</v>
      </c>
      <c r="B1321" t="s">
        <v>3349</v>
      </c>
      <c r="C1321">
        <v>2012</v>
      </c>
      <c r="D1321" t="s">
        <v>83</v>
      </c>
      <c r="E1321" t="s">
        <v>5252</v>
      </c>
      <c r="F1321">
        <v>6.2</v>
      </c>
      <c r="G1321" t="s">
        <v>31</v>
      </c>
      <c r="H1321">
        <v>22</v>
      </c>
      <c r="I1321" t="s">
        <v>3350</v>
      </c>
      <c r="J1321" t="s">
        <v>33</v>
      </c>
      <c r="K1321" t="s">
        <v>34</v>
      </c>
      <c r="L1321" t="s">
        <v>190</v>
      </c>
      <c r="M1321" t="s">
        <v>36</v>
      </c>
      <c r="N1321" t="s">
        <v>37</v>
      </c>
      <c r="O1321" t="s">
        <v>38</v>
      </c>
      <c r="P1321" t="s">
        <v>39</v>
      </c>
      <c r="T1321">
        <v>4.5</v>
      </c>
      <c r="U1321" t="s">
        <v>42</v>
      </c>
      <c r="V1321">
        <v>9.25</v>
      </c>
      <c r="W1321" t="s">
        <v>43</v>
      </c>
      <c r="X1321">
        <v>8</v>
      </c>
      <c r="Y1321" t="s">
        <v>43</v>
      </c>
      <c r="Z1321">
        <v>2.99999999999994</v>
      </c>
      <c r="AA1321" t="s">
        <v>40</v>
      </c>
      <c r="AB1321" t="s">
        <v>41</v>
      </c>
    </row>
    <row r="1322" spans="1:28" x14ac:dyDescent="0.25">
      <c r="A1322" t="s">
        <v>28</v>
      </c>
      <c r="B1322" t="s">
        <v>3351</v>
      </c>
      <c r="C1322">
        <v>2013</v>
      </c>
      <c r="D1322" t="s">
        <v>83</v>
      </c>
      <c r="E1322" t="s">
        <v>5252</v>
      </c>
      <c r="F1322">
        <v>5.3</v>
      </c>
      <c r="G1322" t="s">
        <v>71</v>
      </c>
      <c r="H1322">
        <v>22</v>
      </c>
      <c r="I1322" t="s">
        <v>3352</v>
      </c>
      <c r="J1322" t="s">
        <v>154</v>
      </c>
      <c r="K1322" t="s">
        <v>74</v>
      </c>
      <c r="L1322" t="s">
        <v>522</v>
      </c>
      <c r="M1322" t="s">
        <v>76</v>
      </c>
      <c r="N1322" t="s">
        <v>37</v>
      </c>
      <c r="O1322" t="s">
        <v>38</v>
      </c>
      <c r="P1322" t="s">
        <v>51</v>
      </c>
      <c r="Q1322" t="s">
        <v>52</v>
      </c>
      <c r="R1322">
        <v>0</v>
      </c>
      <c r="S1322" t="s">
        <v>53</v>
      </c>
      <c r="T1322">
        <v>4</v>
      </c>
      <c r="U1322" t="s">
        <v>42</v>
      </c>
      <c r="V1322">
        <v>4</v>
      </c>
      <c r="W1322" t="s">
        <v>43</v>
      </c>
      <c r="X1322">
        <v>5</v>
      </c>
      <c r="Y1322" t="s">
        <v>43</v>
      </c>
      <c r="Z1322">
        <v>0.41666666666666002</v>
      </c>
    </row>
    <row r="1323" spans="1:28" x14ac:dyDescent="0.25">
      <c r="A1323" t="s">
        <v>28</v>
      </c>
      <c r="B1323" t="s">
        <v>3353</v>
      </c>
      <c r="C1323">
        <v>2013</v>
      </c>
      <c r="D1323" t="s">
        <v>44</v>
      </c>
      <c r="E1323" t="s">
        <v>47</v>
      </c>
      <c r="F1323">
        <v>4.4000000000000004</v>
      </c>
      <c r="G1323" t="s">
        <v>71</v>
      </c>
      <c r="H1323">
        <v>20</v>
      </c>
      <c r="I1323" t="s">
        <v>3354</v>
      </c>
      <c r="J1323" t="s">
        <v>666</v>
      </c>
      <c r="K1323" t="s">
        <v>74</v>
      </c>
      <c r="L1323" t="s">
        <v>110</v>
      </c>
      <c r="M1323" t="s">
        <v>76</v>
      </c>
      <c r="N1323" t="s">
        <v>37</v>
      </c>
      <c r="O1323" t="s">
        <v>38</v>
      </c>
      <c r="P1323" t="s">
        <v>51</v>
      </c>
      <c r="Q1323" t="s">
        <v>52</v>
      </c>
      <c r="R1323">
        <v>0</v>
      </c>
      <c r="S1323" t="s">
        <v>53</v>
      </c>
      <c r="T1323">
        <v>4</v>
      </c>
      <c r="U1323" t="s">
        <v>42</v>
      </c>
      <c r="V1323">
        <v>2.5</v>
      </c>
      <c r="W1323" t="s">
        <v>43</v>
      </c>
      <c r="X1323">
        <v>3.75</v>
      </c>
      <c r="Y1323" t="s">
        <v>43</v>
      </c>
      <c r="Z1323">
        <v>1.6666666666666401</v>
      </c>
    </row>
    <row r="1324" spans="1:28" x14ac:dyDescent="0.25">
      <c r="A1324" t="s">
        <v>55</v>
      </c>
      <c r="B1324" t="s">
        <v>3355</v>
      </c>
      <c r="C1324">
        <v>2014</v>
      </c>
      <c r="D1324" t="s">
        <v>54</v>
      </c>
      <c r="E1324" t="s">
        <v>47</v>
      </c>
      <c r="F1324">
        <v>7.8</v>
      </c>
      <c r="G1324" t="s">
        <v>31</v>
      </c>
      <c r="H1324">
        <v>21</v>
      </c>
      <c r="I1324" t="s">
        <v>3356</v>
      </c>
      <c r="J1324" t="s">
        <v>3357</v>
      </c>
      <c r="K1324" t="s">
        <v>34</v>
      </c>
      <c r="L1324" t="s">
        <v>105</v>
      </c>
      <c r="M1324" t="s">
        <v>36</v>
      </c>
      <c r="N1324" t="s">
        <v>37</v>
      </c>
      <c r="O1324" t="s">
        <v>38</v>
      </c>
      <c r="P1324" t="s">
        <v>96</v>
      </c>
      <c r="T1324">
        <v>7.75</v>
      </c>
      <c r="U1324" t="s">
        <v>43</v>
      </c>
      <c r="V1324">
        <v>4.5</v>
      </c>
      <c r="W1324" t="s">
        <v>43</v>
      </c>
      <c r="X1324">
        <v>3.3333333333333299</v>
      </c>
      <c r="Y1324" t="s">
        <v>43</v>
      </c>
      <c r="Z1324">
        <v>0.41666666666666002</v>
      </c>
    </row>
    <row r="1325" spans="1:28" x14ac:dyDescent="0.25">
      <c r="A1325" t="s">
        <v>277</v>
      </c>
      <c r="B1325" t="s">
        <v>3358</v>
      </c>
      <c r="C1325">
        <v>2014</v>
      </c>
      <c r="D1325" t="s">
        <v>44</v>
      </c>
      <c r="E1325" t="s">
        <v>5252</v>
      </c>
      <c r="F1325">
        <v>5.4</v>
      </c>
      <c r="G1325" t="s">
        <v>31</v>
      </c>
      <c r="H1325">
        <v>20</v>
      </c>
      <c r="I1325" t="s">
        <v>3359</v>
      </c>
      <c r="J1325" t="s">
        <v>33</v>
      </c>
      <c r="K1325" t="s">
        <v>34</v>
      </c>
      <c r="L1325" t="s">
        <v>292</v>
      </c>
      <c r="M1325" t="s">
        <v>36</v>
      </c>
      <c r="N1325" t="s">
        <v>37</v>
      </c>
      <c r="O1325" t="s">
        <v>38</v>
      </c>
      <c r="P1325" t="s">
        <v>41</v>
      </c>
      <c r="Q1325" t="s">
        <v>1665</v>
      </c>
      <c r="R1325">
        <v>0</v>
      </c>
      <c r="S1325" t="s">
        <v>1666</v>
      </c>
      <c r="T1325">
        <v>2.6666666666666701</v>
      </c>
      <c r="U1325" t="s">
        <v>43</v>
      </c>
      <c r="V1325">
        <v>4.25</v>
      </c>
      <c r="W1325" t="s">
        <v>43</v>
      </c>
      <c r="X1325">
        <v>5</v>
      </c>
      <c r="Y1325" t="s">
        <v>43</v>
      </c>
      <c r="Z1325">
        <v>8.3333333333329998E-2</v>
      </c>
    </row>
    <row r="1326" spans="1:28" x14ac:dyDescent="0.25">
      <c r="A1326" t="s">
        <v>28</v>
      </c>
      <c r="B1326" t="s">
        <v>3360</v>
      </c>
      <c r="C1326">
        <v>2013</v>
      </c>
      <c r="D1326" t="s">
        <v>44</v>
      </c>
      <c r="E1326" t="s">
        <v>122</v>
      </c>
      <c r="F1326">
        <v>4.4000000000000004</v>
      </c>
      <c r="G1326" t="s">
        <v>31</v>
      </c>
      <c r="H1326">
        <v>26</v>
      </c>
      <c r="I1326" t="s">
        <v>3361</v>
      </c>
      <c r="J1326" t="s">
        <v>33</v>
      </c>
      <c r="K1326" t="s">
        <v>34</v>
      </c>
      <c r="L1326" t="s">
        <v>1406</v>
      </c>
      <c r="M1326" t="s">
        <v>36</v>
      </c>
      <c r="N1326" t="s">
        <v>37</v>
      </c>
      <c r="O1326" t="s">
        <v>38</v>
      </c>
      <c r="P1326" t="s">
        <v>119</v>
      </c>
      <c r="Q1326" t="s">
        <v>120</v>
      </c>
      <c r="R1326">
        <v>0</v>
      </c>
      <c r="S1326" t="s">
        <v>41</v>
      </c>
      <c r="T1326">
        <v>5.5</v>
      </c>
      <c r="U1326" t="s">
        <v>43</v>
      </c>
      <c r="V1326">
        <v>5.5</v>
      </c>
      <c r="W1326" t="s">
        <v>43</v>
      </c>
      <c r="X1326">
        <v>4.5</v>
      </c>
      <c r="Y1326" t="s">
        <v>42</v>
      </c>
      <c r="Z1326">
        <v>1.99999999999996</v>
      </c>
    </row>
    <row r="1327" spans="1:28" x14ac:dyDescent="0.25">
      <c r="A1327" t="s">
        <v>28</v>
      </c>
      <c r="B1327" t="s">
        <v>3362</v>
      </c>
      <c r="C1327">
        <v>2013</v>
      </c>
      <c r="D1327" t="s">
        <v>83</v>
      </c>
      <c r="E1327" t="s">
        <v>122</v>
      </c>
      <c r="F1327">
        <v>5.7</v>
      </c>
      <c r="G1327" t="s">
        <v>71</v>
      </c>
      <c r="H1327">
        <v>24</v>
      </c>
      <c r="I1327" t="s">
        <v>3363</v>
      </c>
      <c r="J1327" t="s">
        <v>1085</v>
      </c>
      <c r="K1327" t="s">
        <v>74</v>
      </c>
      <c r="L1327" t="s">
        <v>213</v>
      </c>
      <c r="M1327" t="s">
        <v>76</v>
      </c>
      <c r="N1327" t="s">
        <v>37</v>
      </c>
      <c r="O1327" t="s">
        <v>38</v>
      </c>
      <c r="P1327" t="s">
        <v>51</v>
      </c>
      <c r="Q1327" t="s">
        <v>52</v>
      </c>
      <c r="R1327">
        <v>0</v>
      </c>
      <c r="S1327" t="s">
        <v>53</v>
      </c>
      <c r="T1327">
        <v>-1.5</v>
      </c>
      <c r="U1327" t="s">
        <v>43</v>
      </c>
      <c r="V1327">
        <v>8.5</v>
      </c>
      <c r="W1327" t="s">
        <v>43</v>
      </c>
      <c r="X1327">
        <v>12</v>
      </c>
      <c r="Y1327" t="s">
        <v>42</v>
      </c>
      <c r="Z1327">
        <v>1.5833333333333099</v>
      </c>
    </row>
    <row r="1328" spans="1:28" x14ac:dyDescent="0.25">
      <c r="A1328" t="s">
        <v>28</v>
      </c>
      <c r="B1328" t="s">
        <v>3364</v>
      </c>
      <c r="C1328">
        <v>2013</v>
      </c>
      <c r="D1328" t="s">
        <v>83</v>
      </c>
      <c r="E1328" t="s">
        <v>47</v>
      </c>
      <c r="F1328">
        <v>10.8</v>
      </c>
      <c r="G1328" t="s">
        <v>98</v>
      </c>
      <c r="H1328">
        <v>23</v>
      </c>
      <c r="I1328" t="s">
        <v>3365</v>
      </c>
      <c r="J1328" t="s">
        <v>1584</v>
      </c>
      <c r="K1328" t="s">
        <v>92</v>
      </c>
      <c r="L1328" t="s">
        <v>93</v>
      </c>
      <c r="M1328" t="s">
        <v>36</v>
      </c>
      <c r="N1328" t="s">
        <v>60</v>
      </c>
      <c r="O1328" t="s">
        <v>38</v>
      </c>
      <c r="P1328" t="s">
        <v>51</v>
      </c>
      <c r="Q1328" t="s">
        <v>52</v>
      </c>
      <c r="R1328">
        <v>0</v>
      </c>
      <c r="S1328" t="s">
        <v>53</v>
      </c>
      <c r="T1328">
        <v>9</v>
      </c>
      <c r="U1328" t="s">
        <v>43</v>
      </c>
      <c r="V1328">
        <v>10</v>
      </c>
      <c r="W1328" t="s">
        <v>43</v>
      </c>
      <c r="X1328">
        <v>10</v>
      </c>
      <c r="Y1328" t="s">
        <v>42</v>
      </c>
      <c r="Z1328">
        <v>1.5833333333333099</v>
      </c>
    </row>
    <row r="1329" spans="1:28" x14ac:dyDescent="0.25">
      <c r="A1329" t="s">
        <v>55</v>
      </c>
      <c r="B1329" t="s">
        <v>3366</v>
      </c>
      <c r="C1329">
        <v>2013</v>
      </c>
      <c r="D1329" t="s">
        <v>44</v>
      </c>
      <c r="E1329" t="s">
        <v>5252</v>
      </c>
      <c r="F1329">
        <v>4.5999999999999996</v>
      </c>
      <c r="G1329" t="s">
        <v>31</v>
      </c>
      <c r="H1329">
        <v>21</v>
      </c>
      <c r="I1329" t="s">
        <v>3367</v>
      </c>
      <c r="J1329" t="s">
        <v>89</v>
      </c>
      <c r="K1329" t="s">
        <v>58</v>
      </c>
      <c r="L1329" t="s">
        <v>1580</v>
      </c>
      <c r="M1329" t="s">
        <v>36</v>
      </c>
      <c r="N1329" t="s">
        <v>37</v>
      </c>
      <c r="O1329" t="s">
        <v>38</v>
      </c>
      <c r="P1329" t="s">
        <v>51</v>
      </c>
      <c r="T1329">
        <v>5.5</v>
      </c>
      <c r="U1329" t="s">
        <v>214</v>
      </c>
      <c r="V1329">
        <v>2</v>
      </c>
      <c r="W1329" t="s">
        <v>43</v>
      </c>
      <c r="X1329">
        <v>3.75</v>
      </c>
      <c r="Y1329" t="s">
        <v>43</v>
      </c>
      <c r="Z1329">
        <v>8.3333333333329998E-2</v>
      </c>
    </row>
    <row r="1330" spans="1:28" x14ac:dyDescent="0.25">
      <c r="A1330" t="s">
        <v>28</v>
      </c>
      <c r="B1330" t="s">
        <v>3368</v>
      </c>
      <c r="C1330">
        <v>2014</v>
      </c>
      <c r="D1330" t="s">
        <v>83</v>
      </c>
      <c r="E1330" t="s">
        <v>5252</v>
      </c>
      <c r="F1330">
        <v>4.0999999999999996</v>
      </c>
      <c r="G1330" t="s">
        <v>71</v>
      </c>
      <c r="H1330">
        <v>22</v>
      </c>
      <c r="I1330" t="s">
        <v>3369</v>
      </c>
      <c r="J1330" t="s">
        <v>554</v>
      </c>
      <c r="K1330" t="s">
        <v>74</v>
      </c>
      <c r="L1330" t="s">
        <v>3370</v>
      </c>
      <c r="M1330" t="s">
        <v>76</v>
      </c>
      <c r="N1330" t="s">
        <v>37</v>
      </c>
      <c r="O1330" t="s">
        <v>38</v>
      </c>
      <c r="P1330" t="s">
        <v>195</v>
      </c>
      <c r="Q1330" t="s">
        <v>196</v>
      </c>
      <c r="R1330">
        <v>0</v>
      </c>
      <c r="S1330" t="s">
        <v>53</v>
      </c>
      <c r="T1330">
        <v>3.75</v>
      </c>
      <c r="U1330" t="s">
        <v>43</v>
      </c>
      <c r="V1330">
        <v>7</v>
      </c>
      <c r="W1330" t="s">
        <v>43</v>
      </c>
      <c r="X1330">
        <v>3.75</v>
      </c>
      <c r="Y1330" t="s">
        <v>43</v>
      </c>
      <c r="Z1330">
        <v>0</v>
      </c>
    </row>
    <row r="1331" spans="1:28" x14ac:dyDescent="0.25">
      <c r="A1331" t="s">
        <v>28</v>
      </c>
      <c r="B1331" t="s">
        <v>3371</v>
      </c>
      <c r="C1331">
        <v>2013</v>
      </c>
      <c r="D1331" t="s">
        <v>44</v>
      </c>
      <c r="E1331" t="s">
        <v>5252</v>
      </c>
      <c r="F1331">
        <v>7.6</v>
      </c>
      <c r="G1331" t="s">
        <v>31</v>
      </c>
      <c r="H1331">
        <v>21</v>
      </c>
      <c r="I1331" t="s">
        <v>3372</v>
      </c>
      <c r="J1331" t="s">
        <v>474</v>
      </c>
      <c r="K1331" t="s">
        <v>34</v>
      </c>
      <c r="L1331" t="s">
        <v>124</v>
      </c>
      <c r="M1331" t="s">
        <v>36</v>
      </c>
      <c r="N1331" t="s">
        <v>37</v>
      </c>
      <c r="O1331" t="s">
        <v>38</v>
      </c>
      <c r="P1331" t="s">
        <v>41</v>
      </c>
      <c r="Q1331" t="s">
        <v>207</v>
      </c>
      <c r="R1331">
        <v>0</v>
      </c>
      <c r="S1331" t="s">
        <v>41</v>
      </c>
      <c r="T1331">
        <v>2</v>
      </c>
      <c r="U1331" t="s">
        <v>43</v>
      </c>
      <c r="V1331">
        <v>3.6666666666666701</v>
      </c>
      <c r="W1331" t="s">
        <v>43</v>
      </c>
      <c r="X1331">
        <v>4.3333333333333304</v>
      </c>
      <c r="Y1331" t="s">
        <v>42</v>
      </c>
      <c r="Z1331">
        <v>0.66666666666665997</v>
      </c>
    </row>
    <row r="1332" spans="1:28" x14ac:dyDescent="0.25">
      <c r="A1332" t="s">
        <v>28</v>
      </c>
      <c r="B1332" t="s">
        <v>3373</v>
      </c>
      <c r="C1332">
        <v>2013</v>
      </c>
      <c r="D1332" t="s">
        <v>44</v>
      </c>
      <c r="E1332" t="s">
        <v>5252</v>
      </c>
      <c r="F1332">
        <v>10.6</v>
      </c>
      <c r="G1332" t="s">
        <v>31</v>
      </c>
      <c r="H1332">
        <v>20</v>
      </c>
      <c r="I1332" t="s">
        <v>3374</v>
      </c>
      <c r="J1332" t="s">
        <v>33</v>
      </c>
      <c r="K1332" t="s">
        <v>34</v>
      </c>
      <c r="L1332" t="s">
        <v>280</v>
      </c>
      <c r="M1332" t="s">
        <v>36</v>
      </c>
      <c r="N1332" t="s">
        <v>37</v>
      </c>
      <c r="O1332" t="s">
        <v>38</v>
      </c>
      <c r="P1332" t="s">
        <v>119</v>
      </c>
      <c r="Q1332" t="s">
        <v>120</v>
      </c>
      <c r="R1332">
        <v>0</v>
      </c>
      <c r="S1332" t="s">
        <v>41</v>
      </c>
      <c r="T1332">
        <v>12</v>
      </c>
      <c r="U1332" t="s">
        <v>42</v>
      </c>
      <c r="V1332">
        <v>9.6666666666666696</v>
      </c>
      <c r="W1332" t="s">
        <v>43</v>
      </c>
      <c r="X1332">
        <v>11</v>
      </c>
      <c r="Y1332" t="s">
        <v>43</v>
      </c>
      <c r="Z1332">
        <v>1.99999999999996</v>
      </c>
    </row>
    <row r="1333" spans="1:28" x14ac:dyDescent="0.25">
      <c r="A1333" t="s">
        <v>441</v>
      </c>
      <c r="B1333" t="s">
        <v>3375</v>
      </c>
      <c r="C1333">
        <v>2014</v>
      </c>
      <c r="D1333" t="s">
        <v>44</v>
      </c>
      <c r="E1333" t="s">
        <v>47</v>
      </c>
      <c r="F1333">
        <v>5</v>
      </c>
      <c r="G1333" t="s">
        <v>31</v>
      </c>
      <c r="H1333">
        <v>20</v>
      </c>
      <c r="I1333" t="s">
        <v>3376</v>
      </c>
      <c r="J1333" t="s">
        <v>89</v>
      </c>
      <c r="K1333" t="s">
        <v>34</v>
      </c>
      <c r="L1333" t="s">
        <v>285</v>
      </c>
      <c r="M1333" t="s">
        <v>36</v>
      </c>
      <c r="N1333" t="s">
        <v>37</v>
      </c>
      <c r="O1333" t="s">
        <v>38</v>
      </c>
      <c r="P1333" t="s">
        <v>119</v>
      </c>
      <c r="Q1333" t="s">
        <v>52</v>
      </c>
      <c r="R1333">
        <v>0</v>
      </c>
      <c r="S1333" t="s">
        <v>53</v>
      </c>
      <c r="T1333">
        <v>7</v>
      </c>
      <c r="U1333" t="s">
        <v>43</v>
      </c>
      <c r="V1333">
        <v>2.6666666666666701</v>
      </c>
      <c r="W1333" t="s">
        <v>43</v>
      </c>
      <c r="X1333">
        <v>4.75</v>
      </c>
      <c r="Y1333" t="s">
        <v>43</v>
      </c>
      <c r="Z1333">
        <v>8.3333333333329998E-2</v>
      </c>
    </row>
    <row r="1334" spans="1:28" x14ac:dyDescent="0.25">
      <c r="A1334" t="s">
        <v>28</v>
      </c>
      <c r="B1334" t="s">
        <v>3377</v>
      </c>
      <c r="C1334">
        <v>2013</v>
      </c>
      <c r="D1334" t="s">
        <v>54</v>
      </c>
      <c r="E1334" t="s">
        <v>47</v>
      </c>
      <c r="F1334">
        <v>6.6</v>
      </c>
      <c r="G1334" t="s">
        <v>31</v>
      </c>
      <c r="H1334">
        <v>19</v>
      </c>
      <c r="I1334" t="s">
        <v>3378</v>
      </c>
      <c r="J1334" t="s">
        <v>373</v>
      </c>
      <c r="K1334" t="s">
        <v>34</v>
      </c>
      <c r="L1334" t="s">
        <v>64</v>
      </c>
      <c r="M1334" t="s">
        <v>36</v>
      </c>
      <c r="N1334" t="s">
        <v>37</v>
      </c>
      <c r="O1334" t="s">
        <v>38</v>
      </c>
      <c r="P1334" t="s">
        <v>65</v>
      </c>
      <c r="Q1334" t="s">
        <v>40</v>
      </c>
      <c r="R1334">
        <v>0</v>
      </c>
      <c r="S1334" t="s">
        <v>41</v>
      </c>
      <c r="T1334">
        <v>3</v>
      </c>
      <c r="U1334" t="s">
        <v>42</v>
      </c>
      <c r="V1334">
        <v>4</v>
      </c>
      <c r="W1334" t="s">
        <v>43</v>
      </c>
      <c r="X1334">
        <v>6</v>
      </c>
      <c r="Y1334" t="s">
        <v>43</v>
      </c>
      <c r="Z1334">
        <v>1.99999999999996</v>
      </c>
    </row>
    <row r="1335" spans="1:28" x14ac:dyDescent="0.25">
      <c r="A1335" t="s">
        <v>28</v>
      </c>
      <c r="B1335" t="s">
        <v>3379</v>
      </c>
      <c r="C1335">
        <v>2014</v>
      </c>
      <c r="D1335" t="s">
        <v>54</v>
      </c>
      <c r="E1335" t="s">
        <v>250</v>
      </c>
      <c r="F1335">
        <v>8</v>
      </c>
      <c r="G1335" t="s">
        <v>71</v>
      </c>
      <c r="H1335">
        <v>19</v>
      </c>
      <c r="I1335" t="s">
        <v>3380</v>
      </c>
      <c r="J1335" t="s">
        <v>3381</v>
      </c>
      <c r="K1335" t="s">
        <v>187</v>
      </c>
      <c r="L1335" t="s">
        <v>800</v>
      </c>
      <c r="M1335" t="s">
        <v>148</v>
      </c>
      <c r="N1335" t="s">
        <v>37</v>
      </c>
      <c r="O1335" t="s">
        <v>38</v>
      </c>
      <c r="P1335" t="s">
        <v>51</v>
      </c>
      <c r="Q1335" t="s">
        <v>52</v>
      </c>
      <c r="R1335">
        <v>0</v>
      </c>
      <c r="S1335" t="s">
        <v>53</v>
      </c>
      <c r="Z1335">
        <v>0.91666666666664998</v>
      </c>
    </row>
    <row r="1336" spans="1:28" x14ac:dyDescent="0.25">
      <c r="A1336" t="s">
        <v>28</v>
      </c>
      <c r="B1336" t="s">
        <v>3382</v>
      </c>
      <c r="C1336">
        <v>2014</v>
      </c>
      <c r="D1336" t="s">
        <v>115</v>
      </c>
      <c r="E1336" t="s">
        <v>122</v>
      </c>
      <c r="F1336">
        <v>5.5</v>
      </c>
      <c r="G1336" t="s">
        <v>31</v>
      </c>
      <c r="H1336">
        <v>23</v>
      </c>
      <c r="I1336" t="s">
        <v>3383</v>
      </c>
      <c r="J1336" t="s">
        <v>434</v>
      </c>
      <c r="K1336" t="s">
        <v>34</v>
      </c>
      <c r="L1336" t="s">
        <v>704</v>
      </c>
      <c r="M1336" t="s">
        <v>36</v>
      </c>
      <c r="N1336" t="s">
        <v>37</v>
      </c>
      <c r="O1336" t="s">
        <v>38</v>
      </c>
      <c r="P1336" t="s">
        <v>39</v>
      </c>
      <c r="Q1336" t="s">
        <v>40</v>
      </c>
      <c r="R1336">
        <v>0</v>
      </c>
      <c r="S1336" t="s">
        <v>41</v>
      </c>
      <c r="T1336">
        <v>5.5</v>
      </c>
      <c r="U1336" t="s">
        <v>42</v>
      </c>
      <c r="V1336">
        <v>7</v>
      </c>
      <c r="W1336" t="s">
        <v>43</v>
      </c>
      <c r="X1336">
        <v>7</v>
      </c>
      <c r="Y1336" t="s">
        <v>42</v>
      </c>
      <c r="Z1336">
        <v>0.99999999999998002</v>
      </c>
    </row>
    <row r="1337" spans="1:28" x14ac:dyDescent="0.25">
      <c r="A1337" t="s">
        <v>61</v>
      </c>
      <c r="B1337" t="s">
        <v>3384</v>
      </c>
      <c r="C1337">
        <v>2013</v>
      </c>
      <c r="D1337" t="s">
        <v>115</v>
      </c>
      <c r="E1337" t="s">
        <v>5252</v>
      </c>
      <c r="F1337">
        <v>6</v>
      </c>
      <c r="G1337" t="s">
        <v>31</v>
      </c>
      <c r="H1337">
        <v>21</v>
      </c>
      <c r="I1337" t="s">
        <v>3385</v>
      </c>
      <c r="J1337" t="s">
        <v>1735</v>
      </c>
      <c r="K1337" t="s">
        <v>34</v>
      </c>
      <c r="L1337" t="s">
        <v>292</v>
      </c>
      <c r="M1337" t="s">
        <v>36</v>
      </c>
      <c r="N1337" t="s">
        <v>37</v>
      </c>
      <c r="O1337" t="s">
        <v>38</v>
      </c>
      <c r="P1337" t="s">
        <v>51</v>
      </c>
      <c r="Q1337" t="s">
        <v>3275</v>
      </c>
      <c r="R1337">
        <v>0</v>
      </c>
      <c r="S1337" t="s">
        <v>3276</v>
      </c>
      <c r="T1337">
        <v>9</v>
      </c>
      <c r="U1337" t="s">
        <v>42</v>
      </c>
      <c r="V1337">
        <v>7</v>
      </c>
      <c r="W1337" t="s">
        <v>43</v>
      </c>
      <c r="X1337">
        <v>4</v>
      </c>
      <c r="Y1337" t="s">
        <v>43</v>
      </c>
      <c r="Z1337">
        <v>0.58333333333333004</v>
      </c>
    </row>
    <row r="1338" spans="1:28" x14ac:dyDescent="0.25">
      <c r="A1338" t="s">
        <v>28</v>
      </c>
      <c r="B1338" t="s">
        <v>3386</v>
      </c>
      <c r="C1338">
        <v>2013</v>
      </c>
      <c r="D1338" t="s">
        <v>54</v>
      </c>
      <c r="E1338" t="s">
        <v>47</v>
      </c>
      <c r="F1338">
        <v>4.0999999999999996</v>
      </c>
      <c r="G1338" t="s">
        <v>31</v>
      </c>
      <c r="H1338">
        <v>20</v>
      </c>
      <c r="I1338" t="s">
        <v>3387</v>
      </c>
      <c r="J1338" t="s">
        <v>89</v>
      </c>
      <c r="K1338" t="s">
        <v>58</v>
      </c>
      <c r="L1338" t="s">
        <v>288</v>
      </c>
      <c r="M1338" t="s">
        <v>36</v>
      </c>
      <c r="N1338" t="s">
        <v>37</v>
      </c>
      <c r="O1338" t="s">
        <v>38</v>
      </c>
      <c r="P1338" t="s">
        <v>119</v>
      </c>
      <c r="Q1338" t="s">
        <v>713</v>
      </c>
      <c r="R1338">
        <v>0</v>
      </c>
      <c r="S1338" t="s">
        <v>41</v>
      </c>
      <c r="T1338">
        <v>3</v>
      </c>
      <c r="U1338" t="s">
        <v>43</v>
      </c>
      <c r="V1338">
        <v>3.3333333333333299</v>
      </c>
      <c r="W1338" t="s">
        <v>43</v>
      </c>
      <c r="X1338">
        <v>3.6666666666666701</v>
      </c>
      <c r="Y1338" t="s">
        <v>42</v>
      </c>
      <c r="Z1338">
        <v>1.0833333333333099</v>
      </c>
    </row>
    <row r="1339" spans="1:28" x14ac:dyDescent="0.25">
      <c r="A1339" t="s">
        <v>45</v>
      </c>
      <c r="B1339" t="s">
        <v>3388</v>
      </c>
      <c r="C1339">
        <v>2012</v>
      </c>
      <c r="D1339" t="s">
        <v>68</v>
      </c>
      <c r="E1339" t="s">
        <v>30</v>
      </c>
      <c r="F1339">
        <v>3.8</v>
      </c>
      <c r="G1339" t="s">
        <v>71</v>
      </c>
      <c r="H1339">
        <v>24</v>
      </c>
      <c r="I1339" t="s">
        <v>3389</v>
      </c>
      <c r="J1339" t="s">
        <v>1085</v>
      </c>
      <c r="K1339" t="s">
        <v>74</v>
      </c>
      <c r="L1339" t="s">
        <v>1607</v>
      </c>
      <c r="M1339" t="s">
        <v>76</v>
      </c>
      <c r="N1339" t="s">
        <v>37</v>
      </c>
      <c r="O1339" t="s">
        <v>38</v>
      </c>
      <c r="P1339" t="s">
        <v>51</v>
      </c>
      <c r="T1339">
        <v>0</v>
      </c>
      <c r="U1339" t="s">
        <v>214</v>
      </c>
      <c r="V1339">
        <v>3.75</v>
      </c>
      <c r="W1339" t="s">
        <v>43</v>
      </c>
      <c r="X1339">
        <v>7</v>
      </c>
      <c r="Y1339" t="s">
        <v>43</v>
      </c>
      <c r="Z1339">
        <v>2.99999999999994</v>
      </c>
      <c r="AA1339" t="s">
        <v>52</v>
      </c>
      <c r="AB1339" t="s">
        <v>53</v>
      </c>
    </row>
    <row r="1340" spans="1:28" x14ac:dyDescent="0.25">
      <c r="A1340" t="s">
        <v>55</v>
      </c>
      <c r="B1340" t="s">
        <v>3390</v>
      </c>
      <c r="C1340">
        <v>2012</v>
      </c>
      <c r="D1340" t="s">
        <v>54</v>
      </c>
      <c r="E1340" t="s">
        <v>122</v>
      </c>
      <c r="F1340">
        <v>5.2</v>
      </c>
      <c r="G1340" t="s">
        <v>143</v>
      </c>
      <c r="H1340">
        <v>24</v>
      </c>
      <c r="I1340" t="s">
        <v>3391</v>
      </c>
      <c r="J1340" t="s">
        <v>365</v>
      </c>
      <c r="K1340" t="s">
        <v>205</v>
      </c>
      <c r="L1340" t="s">
        <v>878</v>
      </c>
      <c r="M1340" t="s">
        <v>148</v>
      </c>
      <c r="N1340" t="s">
        <v>37</v>
      </c>
      <c r="O1340" t="s">
        <v>38</v>
      </c>
      <c r="P1340" t="s">
        <v>51</v>
      </c>
      <c r="Z1340">
        <v>8.3333333333329998E-2</v>
      </c>
    </row>
    <row r="1341" spans="1:28" x14ac:dyDescent="0.25">
      <c r="A1341" t="s">
        <v>55</v>
      </c>
      <c r="B1341" t="s">
        <v>3392</v>
      </c>
      <c r="C1341">
        <v>2012</v>
      </c>
      <c r="D1341" t="s">
        <v>44</v>
      </c>
      <c r="E1341" t="s">
        <v>47</v>
      </c>
      <c r="F1341">
        <v>4.0999999999999996</v>
      </c>
      <c r="G1341" t="s">
        <v>71</v>
      </c>
      <c r="H1341">
        <v>20</v>
      </c>
      <c r="I1341" t="s">
        <v>3393</v>
      </c>
      <c r="J1341" t="s">
        <v>1113</v>
      </c>
      <c r="K1341" t="s">
        <v>74</v>
      </c>
      <c r="L1341" t="s">
        <v>686</v>
      </c>
      <c r="M1341" t="s">
        <v>76</v>
      </c>
      <c r="N1341" t="s">
        <v>37</v>
      </c>
      <c r="O1341" t="s">
        <v>38</v>
      </c>
      <c r="P1341" t="s">
        <v>51</v>
      </c>
      <c r="T1341">
        <v>7</v>
      </c>
      <c r="U1341" t="s">
        <v>42</v>
      </c>
      <c r="V1341">
        <v>2</v>
      </c>
      <c r="W1341" t="s">
        <v>43</v>
      </c>
      <c r="X1341">
        <v>3</v>
      </c>
      <c r="Y1341" t="s">
        <v>43</v>
      </c>
      <c r="Z1341">
        <v>1.1666666666666501</v>
      </c>
    </row>
    <row r="1342" spans="1:28" x14ac:dyDescent="0.25">
      <c r="A1342" t="s">
        <v>55</v>
      </c>
      <c r="B1342" t="s">
        <v>3394</v>
      </c>
      <c r="C1342">
        <v>2014</v>
      </c>
      <c r="D1342" t="s">
        <v>44</v>
      </c>
      <c r="E1342" t="s">
        <v>5252</v>
      </c>
      <c r="F1342">
        <v>5.8</v>
      </c>
      <c r="G1342" t="s">
        <v>31</v>
      </c>
      <c r="H1342">
        <v>22</v>
      </c>
      <c r="I1342" t="s">
        <v>3395</v>
      </c>
      <c r="J1342" t="s">
        <v>33</v>
      </c>
      <c r="K1342" t="s">
        <v>34</v>
      </c>
      <c r="L1342" t="s">
        <v>1357</v>
      </c>
      <c r="M1342" t="s">
        <v>36</v>
      </c>
      <c r="N1342" t="s">
        <v>37</v>
      </c>
      <c r="O1342" t="s">
        <v>38</v>
      </c>
      <c r="P1342" t="s">
        <v>119</v>
      </c>
      <c r="T1342">
        <v>4.5</v>
      </c>
      <c r="U1342" t="s">
        <v>43</v>
      </c>
      <c r="V1342">
        <v>4</v>
      </c>
      <c r="W1342" t="s">
        <v>43</v>
      </c>
      <c r="X1342">
        <v>2.6666666666666701</v>
      </c>
      <c r="Y1342" t="s">
        <v>43</v>
      </c>
      <c r="Z1342">
        <v>8.3333333333329998E-2</v>
      </c>
    </row>
    <row r="1343" spans="1:28" x14ac:dyDescent="0.25">
      <c r="A1343" t="s">
        <v>28</v>
      </c>
      <c r="B1343" t="s">
        <v>3396</v>
      </c>
      <c r="C1343">
        <v>2013</v>
      </c>
      <c r="D1343" t="s">
        <v>54</v>
      </c>
      <c r="E1343" t="s">
        <v>47</v>
      </c>
      <c r="F1343">
        <v>9.6</v>
      </c>
      <c r="G1343" t="s">
        <v>31</v>
      </c>
      <c r="H1343">
        <v>20</v>
      </c>
      <c r="I1343" t="s">
        <v>3397</v>
      </c>
      <c r="J1343" t="s">
        <v>373</v>
      </c>
      <c r="K1343" t="s">
        <v>205</v>
      </c>
      <c r="L1343" t="s">
        <v>206</v>
      </c>
      <c r="M1343" t="s">
        <v>36</v>
      </c>
      <c r="N1343" t="s">
        <v>37</v>
      </c>
      <c r="O1343" t="s">
        <v>38</v>
      </c>
      <c r="P1343" t="s">
        <v>119</v>
      </c>
      <c r="Q1343" t="s">
        <v>120</v>
      </c>
      <c r="R1343">
        <v>0</v>
      </c>
      <c r="S1343" t="s">
        <v>41</v>
      </c>
      <c r="T1343">
        <v>10</v>
      </c>
      <c r="U1343" t="s">
        <v>43</v>
      </c>
      <c r="V1343">
        <v>5</v>
      </c>
      <c r="W1343" t="s">
        <v>43</v>
      </c>
      <c r="X1343">
        <v>5.5</v>
      </c>
      <c r="Y1343" t="s">
        <v>42</v>
      </c>
      <c r="Z1343">
        <v>1.99999999999996</v>
      </c>
    </row>
    <row r="1344" spans="1:28" x14ac:dyDescent="0.25">
      <c r="A1344" t="s">
        <v>28</v>
      </c>
      <c r="B1344" t="s">
        <v>3398</v>
      </c>
      <c r="C1344">
        <v>2014</v>
      </c>
      <c r="D1344" t="s">
        <v>54</v>
      </c>
      <c r="E1344" t="s">
        <v>30</v>
      </c>
      <c r="F1344">
        <v>5.6</v>
      </c>
      <c r="G1344" t="s">
        <v>31</v>
      </c>
      <c r="H1344">
        <v>20</v>
      </c>
      <c r="I1344" t="s">
        <v>3399</v>
      </c>
      <c r="J1344" t="s">
        <v>434</v>
      </c>
      <c r="K1344" t="s">
        <v>74</v>
      </c>
      <c r="L1344" t="s">
        <v>3400</v>
      </c>
      <c r="M1344" t="s">
        <v>36</v>
      </c>
      <c r="N1344" t="s">
        <v>37</v>
      </c>
      <c r="O1344" t="s">
        <v>38</v>
      </c>
      <c r="P1344" t="s">
        <v>51</v>
      </c>
      <c r="Q1344" t="s">
        <v>52</v>
      </c>
      <c r="R1344">
        <v>0</v>
      </c>
      <c r="S1344" t="s">
        <v>53</v>
      </c>
      <c r="T1344">
        <v>6</v>
      </c>
      <c r="U1344" t="s">
        <v>42</v>
      </c>
      <c r="V1344">
        <v>5</v>
      </c>
      <c r="W1344" t="s">
        <v>43</v>
      </c>
      <c r="X1344">
        <v>5</v>
      </c>
      <c r="Y1344" t="s">
        <v>43</v>
      </c>
      <c r="Z1344">
        <v>0.91666666666664998</v>
      </c>
    </row>
    <row r="1345" spans="1:28" x14ac:dyDescent="0.25">
      <c r="A1345" t="s">
        <v>28</v>
      </c>
      <c r="B1345" t="s">
        <v>3401</v>
      </c>
      <c r="C1345">
        <v>2014</v>
      </c>
      <c r="D1345" t="s">
        <v>54</v>
      </c>
      <c r="E1345" t="s">
        <v>47</v>
      </c>
      <c r="F1345">
        <v>8.1</v>
      </c>
      <c r="G1345" t="s">
        <v>31</v>
      </c>
      <c r="H1345">
        <v>20</v>
      </c>
      <c r="I1345" t="s">
        <v>3402</v>
      </c>
      <c r="J1345" t="s">
        <v>89</v>
      </c>
      <c r="K1345" t="s">
        <v>58</v>
      </c>
      <c r="L1345" t="s">
        <v>349</v>
      </c>
      <c r="M1345" t="s">
        <v>36</v>
      </c>
      <c r="N1345" t="s">
        <v>37</v>
      </c>
      <c r="O1345" t="s">
        <v>38</v>
      </c>
      <c r="P1345" t="s">
        <v>51</v>
      </c>
      <c r="Q1345" t="s">
        <v>52</v>
      </c>
      <c r="R1345">
        <v>0</v>
      </c>
      <c r="S1345" t="s">
        <v>53</v>
      </c>
      <c r="T1345">
        <v>5.5</v>
      </c>
      <c r="U1345" t="s">
        <v>42</v>
      </c>
      <c r="V1345">
        <v>7.75</v>
      </c>
      <c r="W1345" t="s">
        <v>43</v>
      </c>
      <c r="X1345">
        <v>9</v>
      </c>
      <c r="Y1345" t="s">
        <v>43</v>
      </c>
      <c r="Z1345">
        <v>0.83333333333332005</v>
      </c>
    </row>
    <row r="1346" spans="1:28" x14ac:dyDescent="0.25">
      <c r="A1346" t="s">
        <v>28</v>
      </c>
      <c r="B1346" t="s">
        <v>3403</v>
      </c>
      <c r="C1346">
        <v>2013</v>
      </c>
      <c r="D1346" t="s">
        <v>54</v>
      </c>
      <c r="E1346" t="s">
        <v>47</v>
      </c>
      <c r="F1346">
        <v>8.3000000000000007</v>
      </c>
      <c r="G1346" t="s">
        <v>143</v>
      </c>
      <c r="H1346">
        <v>19</v>
      </c>
      <c r="I1346" t="s">
        <v>3404</v>
      </c>
      <c r="J1346" t="s">
        <v>3405</v>
      </c>
      <c r="K1346" t="s">
        <v>205</v>
      </c>
      <c r="L1346" t="s">
        <v>206</v>
      </c>
      <c r="M1346" t="s">
        <v>148</v>
      </c>
      <c r="N1346" t="s">
        <v>37</v>
      </c>
      <c r="O1346" t="s">
        <v>38</v>
      </c>
      <c r="P1346" t="s">
        <v>51</v>
      </c>
      <c r="Q1346" t="s">
        <v>52</v>
      </c>
      <c r="R1346">
        <v>0</v>
      </c>
      <c r="S1346" t="s">
        <v>53</v>
      </c>
      <c r="T1346">
        <v>5</v>
      </c>
      <c r="U1346" t="s">
        <v>43</v>
      </c>
      <c r="V1346">
        <v>8</v>
      </c>
      <c r="W1346" t="s">
        <v>43</v>
      </c>
      <c r="X1346">
        <v>8</v>
      </c>
      <c r="Y1346" t="s">
        <v>42</v>
      </c>
      <c r="Z1346">
        <v>0.91666666666665997</v>
      </c>
    </row>
    <row r="1347" spans="1:28" x14ac:dyDescent="0.25">
      <c r="A1347" t="s">
        <v>45</v>
      </c>
      <c r="B1347" t="s">
        <v>3406</v>
      </c>
      <c r="C1347">
        <v>2012</v>
      </c>
      <c r="D1347" t="s">
        <v>77</v>
      </c>
      <c r="E1347" t="s">
        <v>47</v>
      </c>
      <c r="F1347">
        <v>5.5</v>
      </c>
      <c r="G1347" t="s">
        <v>31</v>
      </c>
      <c r="H1347">
        <v>27</v>
      </c>
      <c r="I1347" t="s">
        <v>3407</v>
      </c>
      <c r="J1347" t="s">
        <v>434</v>
      </c>
      <c r="K1347" t="s">
        <v>34</v>
      </c>
      <c r="L1347" t="s">
        <v>64</v>
      </c>
      <c r="M1347" t="s">
        <v>36</v>
      </c>
      <c r="N1347" t="s">
        <v>37</v>
      </c>
      <c r="O1347" t="s">
        <v>38</v>
      </c>
      <c r="P1347" t="s">
        <v>41</v>
      </c>
      <c r="T1347">
        <v>7.75</v>
      </c>
      <c r="U1347" t="s">
        <v>43</v>
      </c>
      <c r="V1347">
        <v>7</v>
      </c>
      <c r="W1347" t="s">
        <v>43</v>
      </c>
      <c r="X1347">
        <v>9.5</v>
      </c>
      <c r="Y1347" t="s">
        <v>42</v>
      </c>
      <c r="Z1347">
        <v>2.9999999999999698</v>
      </c>
      <c r="AA1347" t="s">
        <v>120</v>
      </c>
      <c r="AB1347" t="s">
        <v>41</v>
      </c>
    </row>
    <row r="1348" spans="1:28" x14ac:dyDescent="0.25">
      <c r="A1348" t="s">
        <v>55</v>
      </c>
      <c r="B1348" t="s">
        <v>3408</v>
      </c>
      <c r="C1348">
        <v>2012</v>
      </c>
      <c r="D1348" t="s">
        <v>44</v>
      </c>
      <c r="E1348" t="s">
        <v>122</v>
      </c>
      <c r="F1348">
        <v>9.6999999999999993</v>
      </c>
      <c r="G1348" t="s">
        <v>143</v>
      </c>
      <c r="H1348">
        <v>26</v>
      </c>
      <c r="I1348" t="s">
        <v>3409</v>
      </c>
      <c r="J1348" t="s">
        <v>1881</v>
      </c>
      <c r="K1348" t="s">
        <v>205</v>
      </c>
      <c r="L1348" t="s">
        <v>878</v>
      </c>
      <c r="M1348" t="s">
        <v>148</v>
      </c>
      <c r="N1348" t="s">
        <v>37</v>
      </c>
      <c r="O1348" t="s">
        <v>38</v>
      </c>
      <c r="P1348" t="s">
        <v>401</v>
      </c>
      <c r="T1348">
        <v>10</v>
      </c>
      <c r="U1348" t="s">
        <v>42</v>
      </c>
      <c r="V1348">
        <v>7</v>
      </c>
      <c r="W1348" t="s">
        <v>43</v>
      </c>
      <c r="X1348">
        <v>6</v>
      </c>
      <c r="Y1348" t="s">
        <v>42</v>
      </c>
      <c r="Z1348">
        <v>8.3333333333329998E-2</v>
      </c>
    </row>
    <row r="1349" spans="1:28" x14ac:dyDescent="0.25">
      <c r="A1349" t="s">
        <v>28</v>
      </c>
      <c r="B1349" t="s">
        <v>3410</v>
      </c>
      <c r="C1349">
        <v>2013</v>
      </c>
      <c r="D1349" t="s">
        <v>77</v>
      </c>
      <c r="E1349" t="s">
        <v>47</v>
      </c>
      <c r="F1349">
        <v>8.1999999999999993</v>
      </c>
      <c r="G1349" t="s">
        <v>71</v>
      </c>
      <c r="H1349">
        <v>26</v>
      </c>
      <c r="I1349" t="s">
        <v>3411</v>
      </c>
      <c r="J1349" t="s">
        <v>73</v>
      </c>
      <c r="K1349" t="s">
        <v>74</v>
      </c>
      <c r="L1349" t="s">
        <v>902</v>
      </c>
      <c r="M1349" t="s">
        <v>76</v>
      </c>
      <c r="N1349" t="s">
        <v>37</v>
      </c>
      <c r="O1349" t="s">
        <v>38</v>
      </c>
      <c r="P1349" t="s">
        <v>51</v>
      </c>
      <c r="Q1349" t="s">
        <v>52</v>
      </c>
      <c r="R1349">
        <v>0</v>
      </c>
      <c r="S1349" t="s">
        <v>53</v>
      </c>
      <c r="T1349">
        <v>8.25</v>
      </c>
      <c r="U1349" t="s">
        <v>43</v>
      </c>
      <c r="V1349">
        <v>4</v>
      </c>
      <c r="W1349" t="s">
        <v>43</v>
      </c>
      <c r="X1349">
        <v>4</v>
      </c>
      <c r="Y1349" t="s">
        <v>42</v>
      </c>
      <c r="Z1349">
        <v>1.99999999999996</v>
      </c>
    </row>
    <row r="1350" spans="1:28" x14ac:dyDescent="0.25">
      <c r="A1350" t="s">
        <v>28</v>
      </c>
      <c r="B1350" t="s">
        <v>3412</v>
      </c>
      <c r="C1350">
        <v>2014</v>
      </c>
      <c r="D1350" t="s">
        <v>115</v>
      </c>
      <c r="E1350" t="s">
        <v>30</v>
      </c>
      <c r="F1350">
        <v>9.1</v>
      </c>
      <c r="G1350" t="s">
        <v>31</v>
      </c>
      <c r="H1350">
        <v>23</v>
      </c>
      <c r="I1350" t="s">
        <v>3413</v>
      </c>
      <c r="J1350" t="s">
        <v>33</v>
      </c>
      <c r="K1350" t="s">
        <v>205</v>
      </c>
      <c r="L1350" t="s">
        <v>3414</v>
      </c>
      <c r="M1350" t="s">
        <v>36</v>
      </c>
      <c r="N1350" t="s">
        <v>37</v>
      </c>
      <c r="O1350" t="s">
        <v>38</v>
      </c>
      <c r="P1350" t="s">
        <v>51</v>
      </c>
      <c r="Q1350" t="s">
        <v>52</v>
      </c>
      <c r="R1350">
        <v>0</v>
      </c>
      <c r="S1350" t="s">
        <v>53</v>
      </c>
      <c r="T1350">
        <v>8.25</v>
      </c>
      <c r="U1350" t="s">
        <v>42</v>
      </c>
      <c r="V1350">
        <v>7</v>
      </c>
      <c r="W1350" t="s">
        <v>43</v>
      </c>
      <c r="X1350">
        <v>10.3333333333333</v>
      </c>
      <c r="Y1350" t="s">
        <v>43</v>
      </c>
      <c r="Z1350">
        <v>0.74999999999999001</v>
      </c>
    </row>
    <row r="1351" spans="1:28" x14ac:dyDescent="0.25">
      <c r="A1351" t="s">
        <v>55</v>
      </c>
      <c r="B1351" t="s">
        <v>3415</v>
      </c>
      <c r="C1351">
        <v>2013</v>
      </c>
      <c r="D1351" t="s">
        <v>44</v>
      </c>
      <c r="E1351" t="s">
        <v>47</v>
      </c>
      <c r="F1351">
        <v>8.3000000000000007</v>
      </c>
      <c r="G1351" t="s">
        <v>31</v>
      </c>
      <c r="H1351">
        <v>22</v>
      </c>
      <c r="I1351" t="s">
        <v>3416</v>
      </c>
      <c r="J1351" t="s">
        <v>3417</v>
      </c>
      <c r="K1351" t="s">
        <v>34</v>
      </c>
      <c r="L1351" t="s">
        <v>50</v>
      </c>
      <c r="M1351" t="s">
        <v>36</v>
      </c>
      <c r="N1351" t="s">
        <v>37</v>
      </c>
      <c r="O1351" t="s">
        <v>38</v>
      </c>
      <c r="P1351" t="s">
        <v>119</v>
      </c>
      <c r="T1351">
        <v>6</v>
      </c>
      <c r="U1351" t="s">
        <v>43</v>
      </c>
      <c r="V1351">
        <v>10</v>
      </c>
      <c r="W1351" t="s">
        <v>43</v>
      </c>
      <c r="X1351">
        <v>5.3333333333333304</v>
      </c>
      <c r="Y1351" t="s">
        <v>42</v>
      </c>
      <c r="Z1351">
        <v>0.83333333333332005</v>
      </c>
    </row>
    <row r="1352" spans="1:28" x14ac:dyDescent="0.25">
      <c r="A1352" t="s">
        <v>28</v>
      </c>
      <c r="B1352" t="s">
        <v>3418</v>
      </c>
      <c r="C1352">
        <v>2012</v>
      </c>
      <c r="D1352" t="s">
        <v>54</v>
      </c>
      <c r="E1352" t="s">
        <v>47</v>
      </c>
      <c r="F1352">
        <v>6.7</v>
      </c>
      <c r="G1352" t="s">
        <v>31</v>
      </c>
      <c r="H1352">
        <v>20</v>
      </c>
      <c r="I1352" t="s">
        <v>3419</v>
      </c>
      <c r="J1352" t="s">
        <v>508</v>
      </c>
      <c r="K1352" t="s">
        <v>34</v>
      </c>
      <c r="L1352" t="s">
        <v>50</v>
      </c>
      <c r="M1352" t="s">
        <v>36</v>
      </c>
      <c r="N1352" t="s">
        <v>37</v>
      </c>
      <c r="O1352" t="s">
        <v>38</v>
      </c>
      <c r="P1352" t="s">
        <v>119</v>
      </c>
      <c r="Q1352" t="s">
        <v>120</v>
      </c>
      <c r="R1352">
        <v>0</v>
      </c>
      <c r="S1352" t="s">
        <v>41</v>
      </c>
      <c r="T1352">
        <v>5</v>
      </c>
      <c r="U1352" t="s">
        <v>43</v>
      </c>
      <c r="V1352">
        <v>4</v>
      </c>
      <c r="W1352" t="s">
        <v>43</v>
      </c>
      <c r="X1352">
        <v>4</v>
      </c>
      <c r="Y1352" t="s">
        <v>42</v>
      </c>
      <c r="Z1352">
        <v>1.9166666666666301</v>
      </c>
    </row>
    <row r="1353" spans="1:28" x14ac:dyDescent="0.25">
      <c r="A1353" t="s">
        <v>55</v>
      </c>
      <c r="B1353" t="s">
        <v>3420</v>
      </c>
      <c r="C1353">
        <v>2013</v>
      </c>
      <c r="D1353" t="s">
        <v>54</v>
      </c>
      <c r="E1353" t="s">
        <v>70</v>
      </c>
      <c r="F1353">
        <v>4.8</v>
      </c>
      <c r="G1353" t="s">
        <v>71</v>
      </c>
      <c r="H1353">
        <v>19</v>
      </c>
      <c r="I1353" t="s">
        <v>3421</v>
      </c>
      <c r="J1353" t="s">
        <v>571</v>
      </c>
      <c r="K1353" t="s">
        <v>74</v>
      </c>
      <c r="L1353" t="s">
        <v>114</v>
      </c>
      <c r="M1353" t="s">
        <v>36</v>
      </c>
      <c r="N1353" t="s">
        <v>37</v>
      </c>
      <c r="O1353" t="s">
        <v>38</v>
      </c>
      <c r="P1353" t="s">
        <v>119</v>
      </c>
      <c r="Z1353">
        <v>0.24999999999999001</v>
      </c>
    </row>
    <row r="1354" spans="1:28" x14ac:dyDescent="0.25">
      <c r="A1354" t="s">
        <v>28</v>
      </c>
      <c r="B1354" t="s">
        <v>3422</v>
      </c>
      <c r="C1354">
        <v>2014</v>
      </c>
      <c r="D1354" t="s">
        <v>44</v>
      </c>
      <c r="E1354" t="s">
        <v>5252</v>
      </c>
      <c r="F1354">
        <v>9.6</v>
      </c>
      <c r="G1354" t="s">
        <v>143</v>
      </c>
      <c r="H1354">
        <v>20</v>
      </c>
      <c r="I1354" t="s">
        <v>3423</v>
      </c>
      <c r="J1354" t="s">
        <v>1471</v>
      </c>
      <c r="K1354" t="s">
        <v>58</v>
      </c>
      <c r="L1354" t="s">
        <v>437</v>
      </c>
      <c r="M1354" t="s">
        <v>36</v>
      </c>
      <c r="N1354" t="s">
        <v>37</v>
      </c>
      <c r="O1354" t="s">
        <v>38</v>
      </c>
      <c r="P1354" t="s">
        <v>119</v>
      </c>
      <c r="Q1354" t="s">
        <v>120</v>
      </c>
      <c r="R1354">
        <v>0</v>
      </c>
      <c r="S1354" t="s">
        <v>41</v>
      </c>
      <c r="T1354">
        <v>10.6666666666667</v>
      </c>
      <c r="U1354" t="s">
        <v>43</v>
      </c>
      <c r="V1354">
        <v>9</v>
      </c>
      <c r="W1354" t="s">
        <v>43</v>
      </c>
      <c r="X1354">
        <v>9</v>
      </c>
      <c r="Y1354" t="s">
        <v>43</v>
      </c>
      <c r="Z1354">
        <v>0.99999999999998002</v>
      </c>
    </row>
    <row r="1355" spans="1:28" x14ac:dyDescent="0.25">
      <c r="A1355" t="s">
        <v>28</v>
      </c>
      <c r="B1355" t="s">
        <v>3424</v>
      </c>
      <c r="C1355">
        <v>2013</v>
      </c>
      <c r="D1355" t="s">
        <v>77</v>
      </c>
      <c r="E1355" t="s">
        <v>5252</v>
      </c>
      <c r="F1355">
        <v>3.1</v>
      </c>
      <c r="G1355" t="s">
        <v>31</v>
      </c>
      <c r="H1355">
        <v>25</v>
      </c>
      <c r="I1355" t="s">
        <v>3425</v>
      </c>
      <c r="J1355" t="s">
        <v>1001</v>
      </c>
      <c r="K1355" t="s">
        <v>34</v>
      </c>
      <c r="L1355" t="s">
        <v>124</v>
      </c>
      <c r="M1355" t="s">
        <v>76</v>
      </c>
      <c r="N1355" t="s">
        <v>37</v>
      </c>
      <c r="O1355" t="s">
        <v>38</v>
      </c>
      <c r="P1355" t="s">
        <v>51</v>
      </c>
      <c r="Q1355" t="s">
        <v>52</v>
      </c>
      <c r="R1355">
        <v>0</v>
      </c>
      <c r="S1355" t="s">
        <v>53</v>
      </c>
      <c r="T1355">
        <v>1</v>
      </c>
      <c r="U1355" t="s">
        <v>43</v>
      </c>
      <c r="V1355">
        <v>2</v>
      </c>
      <c r="W1355" t="s">
        <v>43</v>
      </c>
      <c r="X1355">
        <v>4.5</v>
      </c>
      <c r="Y1355" t="s">
        <v>42</v>
      </c>
      <c r="Z1355">
        <v>8.3333333333329998E-2</v>
      </c>
    </row>
    <row r="1356" spans="1:28" x14ac:dyDescent="0.25">
      <c r="A1356" t="s">
        <v>55</v>
      </c>
      <c r="B1356" t="s">
        <v>3426</v>
      </c>
      <c r="C1356">
        <v>2012</v>
      </c>
      <c r="D1356" t="s">
        <v>44</v>
      </c>
      <c r="E1356" t="s">
        <v>30</v>
      </c>
      <c r="F1356">
        <v>4.0999999999999996</v>
      </c>
      <c r="G1356" t="s">
        <v>143</v>
      </c>
      <c r="H1356">
        <v>22</v>
      </c>
      <c r="I1356" t="s">
        <v>3427</v>
      </c>
      <c r="J1356" t="s">
        <v>365</v>
      </c>
      <c r="K1356" t="s">
        <v>205</v>
      </c>
      <c r="L1356" t="s">
        <v>1127</v>
      </c>
      <c r="M1356" t="s">
        <v>148</v>
      </c>
      <c r="N1356" t="s">
        <v>37</v>
      </c>
      <c r="O1356" t="s">
        <v>38</v>
      </c>
      <c r="P1356" t="s">
        <v>51</v>
      </c>
      <c r="T1356">
        <v>3.3333333333333299</v>
      </c>
      <c r="U1356" t="s">
        <v>42</v>
      </c>
      <c r="V1356">
        <v>6</v>
      </c>
      <c r="W1356" t="s">
        <v>43</v>
      </c>
      <c r="X1356">
        <v>8</v>
      </c>
      <c r="Y1356" t="s">
        <v>43</v>
      </c>
      <c r="Z1356">
        <v>1.24999999999998</v>
      </c>
    </row>
    <row r="1357" spans="1:28" x14ac:dyDescent="0.25">
      <c r="A1357" t="s">
        <v>55</v>
      </c>
      <c r="B1357" t="s">
        <v>3428</v>
      </c>
      <c r="C1357">
        <v>2012</v>
      </c>
      <c r="D1357" t="s">
        <v>83</v>
      </c>
      <c r="E1357" t="s">
        <v>250</v>
      </c>
      <c r="F1357">
        <v>10.6</v>
      </c>
      <c r="G1357" t="s">
        <v>143</v>
      </c>
      <c r="H1357">
        <v>22</v>
      </c>
      <c r="I1357" t="s">
        <v>3429</v>
      </c>
      <c r="J1357" t="s">
        <v>365</v>
      </c>
      <c r="K1357" t="s">
        <v>187</v>
      </c>
      <c r="M1357" t="s">
        <v>148</v>
      </c>
      <c r="N1357" t="s">
        <v>60</v>
      </c>
      <c r="O1357" t="s">
        <v>38</v>
      </c>
      <c r="P1357" t="s">
        <v>51</v>
      </c>
      <c r="Z1357">
        <v>2.9166666666666101</v>
      </c>
    </row>
    <row r="1358" spans="1:28" x14ac:dyDescent="0.25">
      <c r="A1358" t="s">
        <v>61</v>
      </c>
      <c r="B1358" t="s">
        <v>3430</v>
      </c>
      <c r="C1358">
        <v>2013</v>
      </c>
      <c r="D1358" t="s">
        <v>54</v>
      </c>
      <c r="E1358" t="s">
        <v>5252</v>
      </c>
      <c r="F1358">
        <v>6</v>
      </c>
      <c r="G1358" t="s">
        <v>31</v>
      </c>
      <c r="H1358">
        <v>19</v>
      </c>
      <c r="I1358" t="s">
        <v>3431</v>
      </c>
      <c r="J1358" t="s">
        <v>33</v>
      </c>
      <c r="K1358" t="s">
        <v>34</v>
      </c>
      <c r="L1358" t="s">
        <v>190</v>
      </c>
      <c r="M1358" t="s">
        <v>36</v>
      </c>
      <c r="N1358" t="s">
        <v>37</v>
      </c>
      <c r="O1358" t="s">
        <v>38</v>
      </c>
      <c r="P1358" t="s">
        <v>119</v>
      </c>
      <c r="Q1358" t="s">
        <v>3135</v>
      </c>
      <c r="R1358">
        <v>0</v>
      </c>
      <c r="S1358" t="s">
        <v>3136</v>
      </c>
      <c r="T1358">
        <v>6</v>
      </c>
      <c r="U1358" t="s">
        <v>43</v>
      </c>
      <c r="V1358">
        <v>5</v>
      </c>
      <c r="W1358" t="s">
        <v>43</v>
      </c>
      <c r="X1358">
        <v>9</v>
      </c>
      <c r="Y1358" t="s">
        <v>43</v>
      </c>
      <c r="Z1358">
        <v>8.3333333333329998E-2</v>
      </c>
    </row>
    <row r="1359" spans="1:28" x14ac:dyDescent="0.25">
      <c r="A1359" t="s">
        <v>28</v>
      </c>
      <c r="B1359" t="s">
        <v>3432</v>
      </c>
      <c r="C1359">
        <v>2014</v>
      </c>
      <c r="D1359" t="s">
        <v>54</v>
      </c>
      <c r="E1359" t="s">
        <v>47</v>
      </c>
      <c r="F1359">
        <v>6.8</v>
      </c>
      <c r="G1359" t="s">
        <v>31</v>
      </c>
      <c r="H1359">
        <v>19</v>
      </c>
      <c r="I1359" t="s">
        <v>3433</v>
      </c>
      <c r="J1359" t="s">
        <v>33</v>
      </c>
      <c r="K1359" t="s">
        <v>34</v>
      </c>
      <c r="L1359" t="s">
        <v>1804</v>
      </c>
      <c r="M1359" t="s">
        <v>36</v>
      </c>
      <c r="N1359" t="s">
        <v>37</v>
      </c>
      <c r="O1359" t="s">
        <v>38</v>
      </c>
      <c r="P1359" t="s">
        <v>41</v>
      </c>
      <c r="Q1359" t="s">
        <v>207</v>
      </c>
      <c r="R1359">
        <v>0</v>
      </c>
      <c r="S1359" t="s">
        <v>41</v>
      </c>
      <c r="T1359">
        <v>6</v>
      </c>
      <c r="U1359" t="s">
        <v>43</v>
      </c>
      <c r="V1359">
        <v>4.25</v>
      </c>
      <c r="W1359" t="s">
        <v>43</v>
      </c>
      <c r="X1359">
        <v>7</v>
      </c>
      <c r="Y1359" t="s">
        <v>43</v>
      </c>
      <c r="Z1359">
        <v>0.99999999999998002</v>
      </c>
    </row>
    <row r="1360" spans="1:28" x14ac:dyDescent="0.25">
      <c r="A1360" t="s">
        <v>45</v>
      </c>
      <c r="B1360" t="s">
        <v>3434</v>
      </c>
      <c r="C1360">
        <v>2012</v>
      </c>
      <c r="D1360" t="s">
        <v>54</v>
      </c>
      <c r="E1360" t="s">
        <v>216</v>
      </c>
      <c r="F1360">
        <v>8.5</v>
      </c>
      <c r="G1360" t="s">
        <v>31</v>
      </c>
      <c r="H1360">
        <v>24</v>
      </c>
      <c r="I1360" t="s">
        <v>3435</v>
      </c>
      <c r="J1360" t="s">
        <v>89</v>
      </c>
      <c r="K1360" t="s">
        <v>34</v>
      </c>
      <c r="L1360" t="s">
        <v>222</v>
      </c>
      <c r="M1360" t="s">
        <v>36</v>
      </c>
      <c r="N1360" t="s">
        <v>37</v>
      </c>
      <c r="O1360" t="s">
        <v>38</v>
      </c>
      <c r="P1360" t="s">
        <v>96</v>
      </c>
      <c r="Z1360">
        <v>2.99999999999994</v>
      </c>
      <c r="AA1360" t="s">
        <v>125</v>
      </c>
      <c r="AB1360" t="s">
        <v>96</v>
      </c>
    </row>
    <row r="1361" spans="1:28" x14ac:dyDescent="0.25">
      <c r="A1361" t="s">
        <v>55</v>
      </c>
      <c r="B1361" t="s">
        <v>3436</v>
      </c>
      <c r="C1361">
        <v>2012</v>
      </c>
      <c r="D1361" t="s">
        <v>54</v>
      </c>
      <c r="E1361" t="s">
        <v>47</v>
      </c>
      <c r="F1361">
        <v>9.3000000000000007</v>
      </c>
      <c r="G1361" t="s">
        <v>143</v>
      </c>
      <c r="H1361">
        <v>20</v>
      </c>
      <c r="I1361" t="s">
        <v>3437</v>
      </c>
      <c r="J1361" t="s">
        <v>297</v>
      </c>
      <c r="K1361" t="s">
        <v>205</v>
      </c>
      <c r="L1361" t="s">
        <v>206</v>
      </c>
      <c r="M1361" t="s">
        <v>148</v>
      </c>
      <c r="N1361" t="s">
        <v>37</v>
      </c>
      <c r="O1361" t="s">
        <v>38</v>
      </c>
      <c r="P1361" t="s">
        <v>51</v>
      </c>
      <c r="T1361">
        <v>9.25</v>
      </c>
      <c r="U1361" t="s">
        <v>43</v>
      </c>
      <c r="V1361">
        <v>7</v>
      </c>
      <c r="W1361" t="s">
        <v>43</v>
      </c>
      <c r="X1361">
        <v>8</v>
      </c>
      <c r="Y1361" t="s">
        <v>43</v>
      </c>
      <c r="Z1361">
        <v>0.99999999999998002</v>
      </c>
    </row>
    <row r="1362" spans="1:28" x14ac:dyDescent="0.25">
      <c r="A1362" t="s">
        <v>55</v>
      </c>
      <c r="B1362" t="s">
        <v>3438</v>
      </c>
      <c r="C1362">
        <v>2012</v>
      </c>
      <c r="D1362" t="s">
        <v>54</v>
      </c>
      <c r="E1362" t="s">
        <v>5252</v>
      </c>
      <c r="F1362">
        <v>4.5999999999999996</v>
      </c>
      <c r="G1362" t="s">
        <v>143</v>
      </c>
      <c r="H1362">
        <v>19</v>
      </c>
      <c r="I1362" t="s">
        <v>3439</v>
      </c>
      <c r="J1362" t="s">
        <v>491</v>
      </c>
      <c r="K1362" t="s">
        <v>205</v>
      </c>
      <c r="L1362" t="s">
        <v>338</v>
      </c>
      <c r="M1362" t="s">
        <v>148</v>
      </c>
      <c r="N1362" t="s">
        <v>37</v>
      </c>
      <c r="O1362" t="s">
        <v>38</v>
      </c>
      <c r="P1362" t="s">
        <v>51</v>
      </c>
      <c r="Z1362">
        <v>2.9166666666666101</v>
      </c>
    </row>
    <row r="1363" spans="1:28" x14ac:dyDescent="0.25">
      <c r="A1363" t="s">
        <v>28</v>
      </c>
      <c r="B1363" t="s">
        <v>3440</v>
      </c>
      <c r="C1363">
        <v>2013</v>
      </c>
      <c r="D1363" t="s">
        <v>44</v>
      </c>
      <c r="E1363" t="s">
        <v>47</v>
      </c>
      <c r="F1363">
        <v>7.1</v>
      </c>
      <c r="G1363" t="s">
        <v>31</v>
      </c>
      <c r="H1363">
        <v>20</v>
      </c>
      <c r="I1363" t="s">
        <v>3441</v>
      </c>
      <c r="J1363" t="s">
        <v>33</v>
      </c>
      <c r="K1363" t="s">
        <v>58</v>
      </c>
      <c r="L1363" t="s">
        <v>59</v>
      </c>
      <c r="M1363" t="s">
        <v>36</v>
      </c>
      <c r="N1363" t="s">
        <v>37</v>
      </c>
      <c r="O1363" t="s">
        <v>38</v>
      </c>
      <c r="P1363" t="s">
        <v>106</v>
      </c>
      <c r="Q1363" t="s">
        <v>107</v>
      </c>
      <c r="R1363">
        <v>0</v>
      </c>
      <c r="S1363" t="s">
        <v>96</v>
      </c>
      <c r="T1363">
        <v>4</v>
      </c>
      <c r="U1363" t="s">
        <v>43</v>
      </c>
      <c r="V1363">
        <v>4</v>
      </c>
      <c r="W1363" t="s">
        <v>43</v>
      </c>
      <c r="X1363">
        <v>8</v>
      </c>
      <c r="Y1363" t="s">
        <v>43</v>
      </c>
      <c r="Z1363">
        <v>1.99999999999996</v>
      </c>
    </row>
    <row r="1364" spans="1:28" x14ac:dyDescent="0.25">
      <c r="A1364" t="s">
        <v>28</v>
      </c>
      <c r="B1364" t="s">
        <v>3442</v>
      </c>
      <c r="C1364">
        <v>2013</v>
      </c>
      <c r="D1364" t="s">
        <v>54</v>
      </c>
      <c r="E1364" t="s">
        <v>47</v>
      </c>
      <c r="F1364">
        <v>8</v>
      </c>
      <c r="G1364" t="s">
        <v>31</v>
      </c>
      <c r="H1364">
        <v>20</v>
      </c>
      <c r="I1364" t="s">
        <v>3443</v>
      </c>
      <c r="J1364" t="s">
        <v>49</v>
      </c>
      <c r="K1364" t="s">
        <v>34</v>
      </c>
      <c r="L1364" t="s">
        <v>50</v>
      </c>
      <c r="M1364" t="s">
        <v>36</v>
      </c>
      <c r="N1364" t="s">
        <v>37</v>
      </c>
      <c r="O1364" t="s">
        <v>38</v>
      </c>
      <c r="P1364" t="s">
        <v>119</v>
      </c>
      <c r="Q1364" t="s">
        <v>120</v>
      </c>
      <c r="R1364">
        <v>0</v>
      </c>
      <c r="S1364" t="s">
        <v>41</v>
      </c>
      <c r="Z1364">
        <v>1.99999999999996</v>
      </c>
    </row>
    <row r="1365" spans="1:28" x14ac:dyDescent="0.25">
      <c r="A1365" t="s">
        <v>55</v>
      </c>
      <c r="B1365" t="s">
        <v>3444</v>
      </c>
      <c r="C1365">
        <v>2014</v>
      </c>
      <c r="D1365" t="s">
        <v>44</v>
      </c>
      <c r="E1365" t="s">
        <v>5252</v>
      </c>
      <c r="F1365">
        <v>4.9000000000000004</v>
      </c>
      <c r="G1365" t="s">
        <v>31</v>
      </c>
      <c r="H1365">
        <v>21</v>
      </c>
      <c r="I1365" t="s">
        <v>3445</v>
      </c>
      <c r="J1365" t="s">
        <v>89</v>
      </c>
      <c r="K1365" t="s">
        <v>74</v>
      </c>
      <c r="L1365" t="s">
        <v>3220</v>
      </c>
      <c r="M1365" t="s">
        <v>36</v>
      </c>
      <c r="N1365" t="s">
        <v>37</v>
      </c>
      <c r="O1365" t="s">
        <v>38</v>
      </c>
      <c r="P1365" t="s">
        <v>119</v>
      </c>
      <c r="T1365">
        <v>2</v>
      </c>
      <c r="U1365" t="s">
        <v>43</v>
      </c>
      <c r="V1365">
        <v>4</v>
      </c>
      <c r="W1365" t="s">
        <v>43</v>
      </c>
      <c r="X1365">
        <v>11</v>
      </c>
      <c r="Y1365" t="s">
        <v>42</v>
      </c>
      <c r="Z1365">
        <v>8.3333333333329998E-2</v>
      </c>
    </row>
    <row r="1366" spans="1:28" x14ac:dyDescent="0.25">
      <c r="A1366" t="s">
        <v>28</v>
      </c>
      <c r="B1366" t="s">
        <v>3446</v>
      </c>
      <c r="C1366">
        <v>2014</v>
      </c>
      <c r="D1366" t="s">
        <v>44</v>
      </c>
      <c r="E1366" t="s">
        <v>5252</v>
      </c>
      <c r="F1366">
        <v>8.6999999999999993</v>
      </c>
      <c r="G1366" t="s">
        <v>31</v>
      </c>
      <c r="H1366">
        <v>20</v>
      </c>
      <c r="I1366" t="s">
        <v>3447</v>
      </c>
      <c r="J1366" t="s">
        <v>1924</v>
      </c>
      <c r="K1366" t="s">
        <v>34</v>
      </c>
      <c r="L1366" t="s">
        <v>280</v>
      </c>
      <c r="M1366" t="s">
        <v>36</v>
      </c>
      <c r="N1366" t="s">
        <v>60</v>
      </c>
      <c r="O1366" t="s">
        <v>38</v>
      </c>
      <c r="P1366" t="s">
        <v>51</v>
      </c>
      <c r="Q1366" t="s">
        <v>52</v>
      </c>
      <c r="R1366">
        <v>0</v>
      </c>
      <c r="S1366" t="s">
        <v>53</v>
      </c>
      <c r="T1366">
        <v>9</v>
      </c>
      <c r="U1366" t="s">
        <v>43</v>
      </c>
      <c r="V1366">
        <v>5</v>
      </c>
      <c r="W1366" t="s">
        <v>43</v>
      </c>
      <c r="X1366">
        <v>11</v>
      </c>
      <c r="Y1366" t="s">
        <v>43</v>
      </c>
      <c r="Z1366">
        <v>0.99999999999998002</v>
      </c>
    </row>
    <row r="1367" spans="1:28" x14ac:dyDescent="0.25">
      <c r="A1367" t="s">
        <v>28</v>
      </c>
      <c r="B1367" t="s">
        <v>3448</v>
      </c>
      <c r="C1367">
        <v>2012</v>
      </c>
      <c r="D1367" t="s">
        <v>319</v>
      </c>
      <c r="E1367" t="s">
        <v>250</v>
      </c>
      <c r="G1367" t="s">
        <v>184</v>
      </c>
      <c r="H1367">
        <v>24</v>
      </c>
      <c r="I1367" t="s">
        <v>3449</v>
      </c>
      <c r="J1367" t="s">
        <v>186</v>
      </c>
      <c r="K1367" t="s">
        <v>187</v>
      </c>
      <c r="M1367" t="s">
        <v>36</v>
      </c>
      <c r="N1367" t="s">
        <v>37</v>
      </c>
      <c r="O1367" t="s">
        <v>38</v>
      </c>
      <c r="P1367" t="s">
        <v>51</v>
      </c>
      <c r="Q1367" t="s">
        <v>52</v>
      </c>
      <c r="R1367">
        <v>0</v>
      </c>
      <c r="S1367" t="s">
        <v>53</v>
      </c>
      <c r="Z1367">
        <v>2.4166666666666301</v>
      </c>
    </row>
    <row r="1368" spans="1:28" x14ac:dyDescent="0.25">
      <c r="A1368" t="s">
        <v>45</v>
      </c>
      <c r="B1368" t="s">
        <v>3450</v>
      </c>
      <c r="C1368">
        <v>2012</v>
      </c>
      <c r="D1368" t="s">
        <v>68</v>
      </c>
      <c r="E1368" t="s">
        <v>5252</v>
      </c>
      <c r="F1368">
        <v>8.3000000000000007</v>
      </c>
      <c r="G1368" t="s">
        <v>71</v>
      </c>
      <c r="H1368">
        <v>23</v>
      </c>
      <c r="I1368" t="s">
        <v>3451</v>
      </c>
      <c r="J1368" t="s">
        <v>1553</v>
      </c>
      <c r="K1368" t="s">
        <v>74</v>
      </c>
      <c r="L1368" t="s">
        <v>301</v>
      </c>
      <c r="M1368" t="s">
        <v>76</v>
      </c>
      <c r="N1368" t="s">
        <v>60</v>
      </c>
      <c r="O1368" t="s">
        <v>38</v>
      </c>
      <c r="P1368" t="s">
        <v>51</v>
      </c>
      <c r="T1368">
        <v>7</v>
      </c>
      <c r="U1368" t="s">
        <v>42</v>
      </c>
      <c r="V1368">
        <v>8.6666666666666696</v>
      </c>
      <c r="W1368" t="s">
        <v>43</v>
      </c>
      <c r="X1368">
        <v>11</v>
      </c>
      <c r="Y1368" t="s">
        <v>43</v>
      </c>
      <c r="Z1368">
        <v>2.99999999999994</v>
      </c>
      <c r="AA1368" t="s">
        <v>52</v>
      </c>
      <c r="AB1368" t="s">
        <v>53</v>
      </c>
    </row>
    <row r="1369" spans="1:28" x14ac:dyDescent="0.25">
      <c r="A1369" t="s">
        <v>55</v>
      </c>
      <c r="B1369" t="s">
        <v>3452</v>
      </c>
      <c r="C1369">
        <v>2012</v>
      </c>
      <c r="D1369" t="s">
        <v>44</v>
      </c>
      <c r="E1369" t="s">
        <v>5252</v>
      </c>
      <c r="F1369">
        <v>9.1999999999999993</v>
      </c>
      <c r="G1369" t="s">
        <v>71</v>
      </c>
      <c r="H1369">
        <v>21</v>
      </c>
      <c r="I1369" t="s">
        <v>3453</v>
      </c>
      <c r="J1369" t="s">
        <v>193</v>
      </c>
      <c r="K1369" t="s">
        <v>74</v>
      </c>
      <c r="L1369" t="s">
        <v>673</v>
      </c>
      <c r="M1369" t="s">
        <v>76</v>
      </c>
      <c r="N1369" t="s">
        <v>60</v>
      </c>
      <c r="O1369" t="s">
        <v>38</v>
      </c>
      <c r="P1369" t="s">
        <v>51</v>
      </c>
      <c r="T1369">
        <v>11.3333333333333</v>
      </c>
      <c r="U1369" t="s">
        <v>214</v>
      </c>
      <c r="V1369">
        <v>7</v>
      </c>
      <c r="W1369" t="s">
        <v>43</v>
      </c>
      <c r="X1369">
        <v>6</v>
      </c>
      <c r="Y1369" t="s">
        <v>43</v>
      </c>
      <c r="Z1369">
        <v>8.3333333333329998E-2</v>
      </c>
    </row>
    <row r="1370" spans="1:28" x14ac:dyDescent="0.25">
      <c r="A1370" t="s">
        <v>55</v>
      </c>
      <c r="B1370" t="s">
        <v>3454</v>
      </c>
      <c r="C1370">
        <v>2012</v>
      </c>
      <c r="D1370" t="s">
        <v>44</v>
      </c>
      <c r="E1370" t="s">
        <v>5252</v>
      </c>
      <c r="F1370">
        <v>8.6</v>
      </c>
      <c r="G1370" t="s">
        <v>31</v>
      </c>
      <c r="H1370">
        <v>21</v>
      </c>
      <c r="I1370" t="s">
        <v>3455</v>
      </c>
      <c r="J1370" t="s">
        <v>33</v>
      </c>
      <c r="K1370" t="s">
        <v>34</v>
      </c>
      <c r="L1370" t="s">
        <v>280</v>
      </c>
      <c r="M1370" t="s">
        <v>36</v>
      </c>
      <c r="N1370" t="s">
        <v>37</v>
      </c>
      <c r="O1370" t="s">
        <v>38</v>
      </c>
      <c r="P1370" t="s">
        <v>96</v>
      </c>
      <c r="T1370">
        <v>6</v>
      </c>
      <c r="U1370" t="s">
        <v>43</v>
      </c>
      <c r="V1370">
        <v>8</v>
      </c>
      <c r="W1370" t="s">
        <v>43</v>
      </c>
      <c r="X1370">
        <v>10</v>
      </c>
      <c r="Y1370" t="s">
        <v>42</v>
      </c>
      <c r="Z1370">
        <v>1.5833333333333099</v>
      </c>
    </row>
    <row r="1371" spans="1:28" x14ac:dyDescent="0.25">
      <c r="A1371" t="s">
        <v>28</v>
      </c>
      <c r="B1371" t="s">
        <v>3456</v>
      </c>
      <c r="C1371">
        <v>2012</v>
      </c>
      <c r="D1371" t="s">
        <v>44</v>
      </c>
      <c r="E1371" t="s">
        <v>5252</v>
      </c>
      <c r="F1371">
        <v>7.7</v>
      </c>
      <c r="G1371" t="s">
        <v>71</v>
      </c>
      <c r="H1371">
        <v>21</v>
      </c>
      <c r="I1371" t="s">
        <v>3457</v>
      </c>
      <c r="J1371" t="s">
        <v>554</v>
      </c>
      <c r="K1371" t="s">
        <v>146</v>
      </c>
      <c r="L1371" t="s">
        <v>981</v>
      </c>
      <c r="M1371" t="s">
        <v>76</v>
      </c>
      <c r="N1371" t="s">
        <v>37</v>
      </c>
      <c r="O1371" t="s">
        <v>38</v>
      </c>
      <c r="P1371" t="s">
        <v>51</v>
      </c>
      <c r="Q1371" t="s">
        <v>52</v>
      </c>
      <c r="R1371">
        <v>0</v>
      </c>
      <c r="S1371" t="s">
        <v>53</v>
      </c>
      <c r="T1371">
        <v>4.75</v>
      </c>
      <c r="U1371" t="s">
        <v>43</v>
      </c>
      <c r="V1371">
        <v>6</v>
      </c>
      <c r="W1371" t="s">
        <v>43</v>
      </c>
      <c r="X1371">
        <v>8</v>
      </c>
      <c r="Y1371" t="s">
        <v>42</v>
      </c>
      <c r="Z1371">
        <v>1.9166666666666301</v>
      </c>
    </row>
    <row r="1372" spans="1:28" x14ac:dyDescent="0.25">
      <c r="A1372" t="s">
        <v>441</v>
      </c>
      <c r="B1372" t="s">
        <v>3458</v>
      </c>
      <c r="C1372">
        <v>2013</v>
      </c>
      <c r="D1372" t="s">
        <v>44</v>
      </c>
      <c r="E1372" t="s">
        <v>47</v>
      </c>
      <c r="F1372">
        <v>7.3</v>
      </c>
      <c r="G1372" t="s">
        <v>31</v>
      </c>
      <c r="H1372">
        <v>22</v>
      </c>
      <c r="I1372" t="s">
        <v>3459</v>
      </c>
      <c r="J1372" t="s">
        <v>89</v>
      </c>
      <c r="K1372" t="s">
        <v>160</v>
      </c>
      <c r="L1372" t="s">
        <v>161</v>
      </c>
      <c r="M1372" t="s">
        <v>36</v>
      </c>
      <c r="N1372" t="s">
        <v>37</v>
      </c>
      <c r="O1372" t="s">
        <v>38</v>
      </c>
      <c r="P1372" t="s">
        <v>119</v>
      </c>
      <c r="Q1372" t="s">
        <v>52</v>
      </c>
      <c r="R1372">
        <v>0</v>
      </c>
      <c r="S1372" t="s">
        <v>53</v>
      </c>
      <c r="T1372">
        <v>7.75</v>
      </c>
      <c r="U1372" t="s">
        <v>43</v>
      </c>
      <c r="V1372">
        <v>6</v>
      </c>
      <c r="W1372" t="s">
        <v>43</v>
      </c>
      <c r="X1372">
        <v>7</v>
      </c>
      <c r="Y1372" t="s">
        <v>42</v>
      </c>
      <c r="Z1372">
        <v>0.49999999999999001</v>
      </c>
    </row>
    <row r="1373" spans="1:28" x14ac:dyDescent="0.25">
      <c r="A1373" t="s">
        <v>28</v>
      </c>
      <c r="B1373" t="s">
        <v>3460</v>
      </c>
      <c r="C1373">
        <v>2014</v>
      </c>
      <c r="D1373" t="s">
        <v>44</v>
      </c>
      <c r="E1373" t="s">
        <v>47</v>
      </c>
      <c r="F1373">
        <v>11.6</v>
      </c>
      <c r="G1373" t="s">
        <v>31</v>
      </c>
      <c r="H1373">
        <v>21</v>
      </c>
      <c r="I1373" t="s">
        <v>3461</v>
      </c>
      <c r="J1373" t="s">
        <v>89</v>
      </c>
      <c r="K1373" t="s">
        <v>160</v>
      </c>
      <c r="L1373" t="s">
        <v>161</v>
      </c>
      <c r="M1373" t="s">
        <v>36</v>
      </c>
      <c r="N1373" t="s">
        <v>37</v>
      </c>
      <c r="O1373" t="s">
        <v>38</v>
      </c>
      <c r="P1373" t="s">
        <v>51</v>
      </c>
      <c r="Q1373" t="s">
        <v>52</v>
      </c>
      <c r="R1373">
        <v>0</v>
      </c>
      <c r="S1373" t="s">
        <v>53</v>
      </c>
      <c r="T1373">
        <v>7</v>
      </c>
      <c r="U1373" t="s">
        <v>43</v>
      </c>
      <c r="V1373">
        <v>10.6666666666667</v>
      </c>
      <c r="W1373" t="s">
        <v>43</v>
      </c>
      <c r="X1373">
        <v>9.25</v>
      </c>
      <c r="Y1373" t="s">
        <v>43</v>
      </c>
      <c r="Z1373">
        <v>0.99999999999998002</v>
      </c>
    </row>
    <row r="1374" spans="1:28" x14ac:dyDescent="0.25">
      <c r="A1374" t="s">
        <v>28</v>
      </c>
      <c r="B1374" t="s">
        <v>3462</v>
      </c>
      <c r="C1374">
        <v>2014</v>
      </c>
      <c r="D1374" t="s">
        <v>115</v>
      </c>
      <c r="E1374" t="s">
        <v>5252</v>
      </c>
      <c r="F1374">
        <v>12.2</v>
      </c>
      <c r="G1374" t="s">
        <v>31</v>
      </c>
      <c r="H1374">
        <v>21</v>
      </c>
      <c r="I1374" t="s">
        <v>3463</v>
      </c>
      <c r="J1374" t="s">
        <v>89</v>
      </c>
      <c r="K1374" t="s">
        <v>146</v>
      </c>
      <c r="L1374" t="s">
        <v>1074</v>
      </c>
      <c r="M1374" t="s">
        <v>36</v>
      </c>
      <c r="N1374" t="s">
        <v>60</v>
      </c>
      <c r="O1374" t="s">
        <v>38</v>
      </c>
      <c r="P1374" t="s">
        <v>645</v>
      </c>
      <c r="Q1374" t="s">
        <v>646</v>
      </c>
      <c r="R1374">
        <v>0</v>
      </c>
      <c r="S1374" t="s">
        <v>96</v>
      </c>
      <c r="T1374">
        <v>12</v>
      </c>
      <c r="U1374" t="s">
        <v>43</v>
      </c>
      <c r="V1374">
        <v>10.3333333333333</v>
      </c>
      <c r="W1374" t="s">
        <v>43</v>
      </c>
      <c r="X1374">
        <v>11.3333333333333</v>
      </c>
      <c r="Y1374" t="s">
        <v>42</v>
      </c>
      <c r="Z1374">
        <v>0.99999999999998002</v>
      </c>
    </row>
    <row r="1375" spans="1:28" x14ac:dyDescent="0.25">
      <c r="A1375" t="s">
        <v>28</v>
      </c>
      <c r="B1375" t="s">
        <v>3464</v>
      </c>
      <c r="C1375">
        <v>2013</v>
      </c>
      <c r="D1375" t="s">
        <v>44</v>
      </c>
      <c r="E1375" t="s">
        <v>5252</v>
      </c>
      <c r="F1375">
        <v>10.6</v>
      </c>
      <c r="G1375" t="s">
        <v>71</v>
      </c>
      <c r="H1375">
        <v>20</v>
      </c>
      <c r="I1375" t="s">
        <v>3465</v>
      </c>
      <c r="J1375" t="s">
        <v>262</v>
      </c>
      <c r="K1375" t="s">
        <v>160</v>
      </c>
      <c r="L1375" t="s">
        <v>3466</v>
      </c>
      <c r="M1375" t="s">
        <v>76</v>
      </c>
      <c r="N1375" t="s">
        <v>60</v>
      </c>
      <c r="O1375" t="s">
        <v>38</v>
      </c>
      <c r="P1375" t="s">
        <v>195</v>
      </c>
      <c r="Q1375" t="s">
        <v>196</v>
      </c>
      <c r="R1375">
        <v>0</v>
      </c>
      <c r="S1375" t="s">
        <v>53</v>
      </c>
      <c r="T1375">
        <v>5.5</v>
      </c>
      <c r="U1375" t="s">
        <v>43</v>
      </c>
      <c r="V1375">
        <v>9.5</v>
      </c>
      <c r="W1375" t="s">
        <v>43</v>
      </c>
      <c r="X1375">
        <v>10</v>
      </c>
      <c r="Y1375" t="s">
        <v>42</v>
      </c>
      <c r="Z1375">
        <v>1.99999999999996</v>
      </c>
    </row>
    <row r="1376" spans="1:28" x14ac:dyDescent="0.25">
      <c r="A1376" t="s">
        <v>55</v>
      </c>
      <c r="B1376" t="s">
        <v>3467</v>
      </c>
      <c r="C1376">
        <v>2014</v>
      </c>
      <c r="D1376" t="s">
        <v>54</v>
      </c>
      <c r="E1376" t="s">
        <v>250</v>
      </c>
      <c r="F1376">
        <v>12.2</v>
      </c>
      <c r="G1376" t="s">
        <v>71</v>
      </c>
      <c r="H1376">
        <v>19</v>
      </c>
      <c r="I1376" t="s">
        <v>3468</v>
      </c>
      <c r="J1376" t="s">
        <v>3469</v>
      </c>
      <c r="K1376" t="s">
        <v>187</v>
      </c>
      <c r="L1376" t="s">
        <v>308</v>
      </c>
      <c r="M1376" t="s">
        <v>36</v>
      </c>
      <c r="N1376" t="s">
        <v>60</v>
      </c>
      <c r="O1376" t="s">
        <v>38</v>
      </c>
      <c r="P1376" t="s">
        <v>51</v>
      </c>
      <c r="Z1376">
        <v>0.99999999999998002</v>
      </c>
    </row>
    <row r="1377" spans="1:26" x14ac:dyDescent="0.25">
      <c r="A1377" t="s">
        <v>55</v>
      </c>
      <c r="B1377" t="s">
        <v>3470</v>
      </c>
      <c r="C1377">
        <v>2014</v>
      </c>
      <c r="D1377" t="s">
        <v>77</v>
      </c>
      <c r="E1377" t="s">
        <v>5252</v>
      </c>
      <c r="F1377">
        <v>7.2</v>
      </c>
      <c r="G1377" t="s">
        <v>31</v>
      </c>
      <c r="H1377">
        <v>32</v>
      </c>
      <c r="I1377" t="s">
        <v>3471</v>
      </c>
      <c r="J1377" t="s">
        <v>33</v>
      </c>
      <c r="K1377" t="s">
        <v>58</v>
      </c>
      <c r="L1377" t="s">
        <v>723</v>
      </c>
      <c r="M1377" t="s">
        <v>36</v>
      </c>
      <c r="N1377" t="s">
        <v>37</v>
      </c>
      <c r="O1377" t="s">
        <v>38</v>
      </c>
      <c r="P1377" t="s">
        <v>39</v>
      </c>
      <c r="Z1377">
        <v>0</v>
      </c>
    </row>
    <row r="1378" spans="1:26" x14ac:dyDescent="0.25">
      <c r="A1378" t="s">
        <v>55</v>
      </c>
      <c r="B1378" t="s">
        <v>3472</v>
      </c>
      <c r="C1378">
        <v>2013</v>
      </c>
      <c r="D1378" t="s">
        <v>54</v>
      </c>
      <c r="E1378" t="s">
        <v>122</v>
      </c>
      <c r="F1378">
        <v>7.2</v>
      </c>
      <c r="G1378" t="s">
        <v>31</v>
      </c>
      <c r="H1378">
        <v>29</v>
      </c>
      <c r="I1378" t="s">
        <v>3473</v>
      </c>
      <c r="J1378" t="s">
        <v>434</v>
      </c>
      <c r="K1378" t="s">
        <v>34</v>
      </c>
      <c r="L1378" t="s">
        <v>1406</v>
      </c>
      <c r="M1378" t="s">
        <v>36</v>
      </c>
      <c r="N1378" t="s">
        <v>37</v>
      </c>
      <c r="O1378" t="s">
        <v>38</v>
      </c>
      <c r="P1378" t="s">
        <v>119</v>
      </c>
      <c r="T1378">
        <v>4.5</v>
      </c>
      <c r="U1378" t="s">
        <v>43</v>
      </c>
      <c r="V1378">
        <v>7</v>
      </c>
      <c r="W1378" t="s">
        <v>43</v>
      </c>
      <c r="X1378">
        <v>5.5</v>
      </c>
      <c r="Y1378" t="s">
        <v>42</v>
      </c>
      <c r="Z1378">
        <v>0.16666666666666</v>
      </c>
    </row>
    <row r="1379" spans="1:26" x14ac:dyDescent="0.25">
      <c r="A1379" t="s">
        <v>28</v>
      </c>
      <c r="B1379" t="s">
        <v>3474</v>
      </c>
      <c r="C1379">
        <v>2014</v>
      </c>
      <c r="D1379" t="s">
        <v>77</v>
      </c>
      <c r="E1379" t="s">
        <v>250</v>
      </c>
      <c r="F1379">
        <v>12.7</v>
      </c>
      <c r="G1379" t="s">
        <v>31</v>
      </c>
      <c r="H1379">
        <v>24</v>
      </c>
      <c r="I1379" t="s">
        <v>3475</v>
      </c>
      <c r="J1379" t="s">
        <v>373</v>
      </c>
      <c r="K1379" t="s">
        <v>187</v>
      </c>
      <c r="L1379" t="s">
        <v>308</v>
      </c>
      <c r="M1379" t="s">
        <v>36</v>
      </c>
      <c r="N1379" t="s">
        <v>37</v>
      </c>
      <c r="O1379" t="s">
        <v>38</v>
      </c>
      <c r="P1379" t="s">
        <v>51</v>
      </c>
      <c r="Q1379" t="s">
        <v>52</v>
      </c>
      <c r="R1379">
        <v>0</v>
      </c>
      <c r="S1379" t="s">
        <v>53</v>
      </c>
      <c r="Z1379">
        <v>0.99999999999998002</v>
      </c>
    </row>
    <row r="1380" spans="1:26" x14ac:dyDescent="0.25">
      <c r="A1380" t="s">
        <v>28</v>
      </c>
      <c r="B1380" t="s">
        <v>3476</v>
      </c>
      <c r="C1380">
        <v>2014</v>
      </c>
      <c r="D1380" t="s">
        <v>44</v>
      </c>
      <c r="E1380" t="s">
        <v>5252</v>
      </c>
      <c r="F1380">
        <v>6.2</v>
      </c>
      <c r="G1380" t="s">
        <v>71</v>
      </c>
      <c r="H1380">
        <v>23</v>
      </c>
      <c r="I1380" t="s">
        <v>3477</v>
      </c>
      <c r="J1380" t="s">
        <v>3478</v>
      </c>
      <c r="K1380" t="s">
        <v>146</v>
      </c>
      <c r="L1380" t="s">
        <v>1074</v>
      </c>
      <c r="M1380" t="s">
        <v>76</v>
      </c>
      <c r="N1380" t="s">
        <v>37</v>
      </c>
      <c r="O1380" t="s">
        <v>38</v>
      </c>
      <c r="P1380" t="s">
        <v>195</v>
      </c>
      <c r="Q1380" t="s">
        <v>196</v>
      </c>
      <c r="R1380">
        <v>0</v>
      </c>
      <c r="S1380" t="s">
        <v>53</v>
      </c>
      <c r="T1380">
        <v>3.6666666666666701</v>
      </c>
      <c r="U1380" t="s">
        <v>43</v>
      </c>
      <c r="V1380">
        <v>4.3333333333333304</v>
      </c>
      <c r="W1380" t="s">
        <v>43</v>
      </c>
      <c r="X1380">
        <v>9.6666666666666696</v>
      </c>
      <c r="Y1380" t="s">
        <v>43</v>
      </c>
      <c r="Z1380">
        <v>0.99999999999998002</v>
      </c>
    </row>
    <row r="1381" spans="1:26" x14ac:dyDescent="0.25">
      <c r="A1381" t="s">
        <v>55</v>
      </c>
      <c r="B1381" t="s">
        <v>3479</v>
      </c>
      <c r="C1381">
        <v>2012</v>
      </c>
      <c r="D1381" t="s">
        <v>54</v>
      </c>
      <c r="E1381" t="s">
        <v>47</v>
      </c>
      <c r="F1381">
        <v>4.5</v>
      </c>
      <c r="G1381" t="s">
        <v>184</v>
      </c>
      <c r="H1381">
        <v>24</v>
      </c>
      <c r="I1381" t="s">
        <v>3480</v>
      </c>
      <c r="J1381" t="s">
        <v>186</v>
      </c>
      <c r="K1381" t="s">
        <v>92</v>
      </c>
      <c r="L1381" t="s">
        <v>101</v>
      </c>
      <c r="M1381" t="s">
        <v>36</v>
      </c>
      <c r="N1381" t="s">
        <v>37</v>
      </c>
      <c r="O1381" t="s">
        <v>38</v>
      </c>
      <c r="P1381" t="s">
        <v>51</v>
      </c>
      <c r="Z1381">
        <v>0.33333333333332998</v>
      </c>
    </row>
    <row r="1382" spans="1:26" x14ac:dyDescent="0.25">
      <c r="A1382" t="s">
        <v>55</v>
      </c>
      <c r="B1382" t="s">
        <v>3481</v>
      </c>
      <c r="C1382">
        <v>2013</v>
      </c>
      <c r="D1382" t="s">
        <v>44</v>
      </c>
      <c r="E1382" t="s">
        <v>30</v>
      </c>
      <c r="F1382">
        <v>5.0999999999999996</v>
      </c>
      <c r="G1382" t="s">
        <v>31</v>
      </c>
      <c r="H1382">
        <v>21</v>
      </c>
      <c r="I1382" t="s">
        <v>3482</v>
      </c>
      <c r="J1382" t="s">
        <v>33</v>
      </c>
      <c r="K1382" t="s">
        <v>74</v>
      </c>
      <c r="L1382" t="s">
        <v>955</v>
      </c>
      <c r="M1382" t="s">
        <v>36</v>
      </c>
      <c r="N1382" t="s">
        <v>37</v>
      </c>
      <c r="O1382" t="s">
        <v>38</v>
      </c>
      <c r="P1382" t="s">
        <v>39</v>
      </c>
      <c r="T1382">
        <v>2.3333333333333299</v>
      </c>
      <c r="U1382" t="s">
        <v>42</v>
      </c>
      <c r="V1382">
        <v>5</v>
      </c>
      <c r="W1382" t="s">
        <v>43</v>
      </c>
      <c r="X1382">
        <v>2.6666666666666701</v>
      </c>
      <c r="Y1382" t="s">
        <v>43</v>
      </c>
      <c r="Z1382">
        <v>0.74999999999999001</v>
      </c>
    </row>
    <row r="1383" spans="1:26" x14ac:dyDescent="0.25">
      <c r="A1383" t="s">
        <v>28</v>
      </c>
      <c r="B1383" t="s">
        <v>3483</v>
      </c>
      <c r="C1383">
        <v>2012</v>
      </c>
      <c r="D1383" t="s">
        <v>54</v>
      </c>
      <c r="E1383" t="s">
        <v>47</v>
      </c>
      <c r="F1383">
        <v>5.6</v>
      </c>
      <c r="G1383" t="s">
        <v>31</v>
      </c>
      <c r="H1383">
        <v>20</v>
      </c>
      <c r="I1383" t="s">
        <v>3484</v>
      </c>
      <c r="J1383" t="s">
        <v>501</v>
      </c>
      <c r="K1383" t="s">
        <v>34</v>
      </c>
      <c r="L1383" t="s">
        <v>64</v>
      </c>
      <c r="M1383" t="s">
        <v>36</v>
      </c>
      <c r="N1383" t="s">
        <v>60</v>
      </c>
      <c r="O1383" t="s">
        <v>38</v>
      </c>
      <c r="P1383" t="s">
        <v>106</v>
      </c>
      <c r="Q1383" t="s">
        <v>107</v>
      </c>
      <c r="R1383">
        <v>0</v>
      </c>
      <c r="S1383" t="s">
        <v>96</v>
      </c>
      <c r="T1383">
        <v>4.6666666666666696</v>
      </c>
      <c r="U1383" t="s">
        <v>43</v>
      </c>
      <c r="V1383">
        <v>6</v>
      </c>
      <c r="W1383" t="s">
        <v>43</v>
      </c>
      <c r="X1383">
        <v>5</v>
      </c>
      <c r="Y1383" t="s">
        <v>42</v>
      </c>
      <c r="Z1383">
        <v>2.7499999999999498</v>
      </c>
    </row>
    <row r="1384" spans="1:26" x14ac:dyDescent="0.25">
      <c r="A1384" t="s">
        <v>28</v>
      </c>
      <c r="B1384" t="s">
        <v>3485</v>
      </c>
      <c r="C1384">
        <v>2013</v>
      </c>
      <c r="D1384" t="s">
        <v>115</v>
      </c>
      <c r="E1384" t="s">
        <v>5252</v>
      </c>
      <c r="F1384">
        <v>9.1</v>
      </c>
      <c r="G1384" t="s">
        <v>71</v>
      </c>
      <c r="H1384">
        <v>21</v>
      </c>
      <c r="I1384" t="s">
        <v>3486</v>
      </c>
      <c r="J1384" t="s">
        <v>193</v>
      </c>
      <c r="K1384" t="s">
        <v>74</v>
      </c>
      <c r="L1384" t="s">
        <v>131</v>
      </c>
      <c r="M1384" t="s">
        <v>76</v>
      </c>
      <c r="N1384" t="s">
        <v>37</v>
      </c>
      <c r="O1384" t="s">
        <v>38</v>
      </c>
      <c r="P1384" t="s">
        <v>195</v>
      </c>
      <c r="Q1384" t="s">
        <v>196</v>
      </c>
      <c r="R1384">
        <v>0</v>
      </c>
      <c r="S1384" t="s">
        <v>53</v>
      </c>
      <c r="T1384">
        <v>2.6666666666666701</v>
      </c>
      <c r="U1384" t="s">
        <v>43</v>
      </c>
      <c r="V1384">
        <v>5.5</v>
      </c>
      <c r="W1384" t="s">
        <v>43</v>
      </c>
      <c r="X1384">
        <v>10.5</v>
      </c>
      <c r="Y1384" t="s">
        <v>43</v>
      </c>
      <c r="Z1384">
        <v>0.25</v>
      </c>
    </row>
    <row r="1385" spans="1:26" x14ac:dyDescent="0.25">
      <c r="A1385" t="s">
        <v>55</v>
      </c>
      <c r="B1385" t="s">
        <v>3487</v>
      </c>
      <c r="C1385">
        <v>2013</v>
      </c>
      <c r="D1385" t="s">
        <v>54</v>
      </c>
      <c r="E1385" t="s">
        <v>5252</v>
      </c>
      <c r="F1385">
        <v>4.9000000000000004</v>
      </c>
      <c r="G1385" t="s">
        <v>31</v>
      </c>
      <c r="H1385">
        <v>20</v>
      </c>
      <c r="I1385" t="s">
        <v>3488</v>
      </c>
      <c r="J1385" t="s">
        <v>89</v>
      </c>
      <c r="K1385" t="s">
        <v>58</v>
      </c>
      <c r="L1385" t="s">
        <v>2965</v>
      </c>
      <c r="M1385" t="s">
        <v>36</v>
      </c>
      <c r="N1385" t="s">
        <v>60</v>
      </c>
      <c r="O1385" t="s">
        <v>38</v>
      </c>
      <c r="P1385" t="s">
        <v>51</v>
      </c>
      <c r="T1385">
        <v>6.3333333333333304</v>
      </c>
      <c r="U1385" t="s">
        <v>42</v>
      </c>
      <c r="V1385">
        <v>5</v>
      </c>
      <c r="W1385" t="s">
        <v>43</v>
      </c>
      <c r="X1385">
        <v>5</v>
      </c>
      <c r="Y1385" t="s">
        <v>43</v>
      </c>
      <c r="Z1385">
        <v>0.41666666666666002</v>
      </c>
    </row>
    <row r="1386" spans="1:26" x14ac:dyDescent="0.25">
      <c r="A1386" t="s">
        <v>28</v>
      </c>
      <c r="B1386" t="s">
        <v>3489</v>
      </c>
      <c r="C1386">
        <v>2014</v>
      </c>
      <c r="D1386" t="s">
        <v>54</v>
      </c>
      <c r="E1386" t="s">
        <v>47</v>
      </c>
      <c r="F1386">
        <v>9.8000000000000007</v>
      </c>
      <c r="G1386" t="s">
        <v>31</v>
      </c>
      <c r="H1386">
        <v>19</v>
      </c>
      <c r="I1386" t="s">
        <v>3490</v>
      </c>
      <c r="J1386" t="s">
        <v>89</v>
      </c>
      <c r="K1386" t="s">
        <v>34</v>
      </c>
      <c r="L1386" t="s">
        <v>502</v>
      </c>
      <c r="M1386" t="s">
        <v>36</v>
      </c>
      <c r="N1386" t="s">
        <v>37</v>
      </c>
      <c r="O1386" t="s">
        <v>38</v>
      </c>
      <c r="P1386" t="s">
        <v>94</v>
      </c>
      <c r="Q1386" t="s">
        <v>95</v>
      </c>
      <c r="R1386">
        <v>0</v>
      </c>
      <c r="S1386" t="s">
        <v>96</v>
      </c>
      <c r="T1386">
        <v>8.5</v>
      </c>
      <c r="U1386" t="s">
        <v>43</v>
      </c>
      <c r="V1386">
        <v>8</v>
      </c>
      <c r="W1386" t="s">
        <v>43</v>
      </c>
      <c r="X1386">
        <v>10</v>
      </c>
      <c r="Y1386" t="s">
        <v>43</v>
      </c>
      <c r="Z1386">
        <v>0.99999999999998002</v>
      </c>
    </row>
    <row r="1387" spans="1:26" x14ac:dyDescent="0.25">
      <c r="A1387" t="s">
        <v>55</v>
      </c>
      <c r="B1387" t="s">
        <v>3491</v>
      </c>
      <c r="C1387">
        <v>2014</v>
      </c>
      <c r="D1387" t="s">
        <v>54</v>
      </c>
      <c r="E1387" t="s">
        <v>250</v>
      </c>
      <c r="F1387">
        <v>7.1</v>
      </c>
      <c r="G1387" t="s">
        <v>98</v>
      </c>
      <c r="H1387">
        <v>19</v>
      </c>
      <c r="I1387" t="s">
        <v>3492</v>
      </c>
      <c r="J1387" t="s">
        <v>1584</v>
      </c>
      <c r="K1387" t="s">
        <v>187</v>
      </c>
      <c r="L1387" t="s">
        <v>800</v>
      </c>
      <c r="M1387" t="s">
        <v>76</v>
      </c>
      <c r="N1387" t="s">
        <v>37</v>
      </c>
      <c r="O1387" t="s">
        <v>38</v>
      </c>
      <c r="P1387" t="s">
        <v>195</v>
      </c>
      <c r="Z1387">
        <v>0.49999999999999001</v>
      </c>
    </row>
    <row r="1388" spans="1:26" x14ac:dyDescent="0.25">
      <c r="A1388" t="s">
        <v>28</v>
      </c>
      <c r="B1388" t="s">
        <v>3493</v>
      </c>
      <c r="C1388">
        <v>2012</v>
      </c>
      <c r="D1388" t="s">
        <v>115</v>
      </c>
      <c r="E1388" t="s">
        <v>47</v>
      </c>
      <c r="F1388">
        <v>3.1</v>
      </c>
      <c r="G1388" t="s">
        <v>71</v>
      </c>
      <c r="H1388">
        <v>22</v>
      </c>
      <c r="I1388" t="s">
        <v>3494</v>
      </c>
      <c r="J1388" t="s">
        <v>571</v>
      </c>
      <c r="K1388" t="s">
        <v>74</v>
      </c>
      <c r="L1388" t="s">
        <v>80</v>
      </c>
      <c r="M1388" t="s">
        <v>76</v>
      </c>
      <c r="N1388" t="s">
        <v>37</v>
      </c>
      <c r="O1388" t="s">
        <v>38</v>
      </c>
      <c r="P1388" t="s">
        <v>51</v>
      </c>
      <c r="Q1388" t="s">
        <v>52</v>
      </c>
      <c r="R1388">
        <v>0</v>
      </c>
      <c r="S1388" t="s">
        <v>53</v>
      </c>
      <c r="T1388">
        <v>2</v>
      </c>
      <c r="U1388" t="s">
        <v>43</v>
      </c>
      <c r="V1388">
        <v>3</v>
      </c>
      <c r="W1388" t="s">
        <v>43</v>
      </c>
      <c r="X1388">
        <v>4</v>
      </c>
      <c r="Y1388" t="s">
        <v>43</v>
      </c>
      <c r="Z1388">
        <v>2.1666666666666301</v>
      </c>
    </row>
    <row r="1389" spans="1:26" x14ac:dyDescent="0.25">
      <c r="A1389" t="s">
        <v>55</v>
      </c>
      <c r="B1389" t="s">
        <v>3495</v>
      </c>
      <c r="C1389">
        <v>2014</v>
      </c>
      <c r="D1389" t="s">
        <v>115</v>
      </c>
      <c r="E1389" t="s">
        <v>5252</v>
      </c>
      <c r="F1389">
        <v>3.5</v>
      </c>
      <c r="G1389" t="s">
        <v>31</v>
      </c>
      <c r="H1389">
        <v>22</v>
      </c>
      <c r="I1389" t="s">
        <v>3496</v>
      </c>
      <c r="J1389" t="s">
        <v>434</v>
      </c>
      <c r="K1389" t="s">
        <v>74</v>
      </c>
      <c r="L1389" t="s">
        <v>404</v>
      </c>
      <c r="M1389" t="s">
        <v>36</v>
      </c>
      <c r="N1389" t="s">
        <v>60</v>
      </c>
      <c r="O1389" t="s">
        <v>38</v>
      </c>
      <c r="P1389" t="s">
        <v>51</v>
      </c>
      <c r="T1389">
        <v>2.6666666666666701</v>
      </c>
      <c r="U1389" t="s">
        <v>42</v>
      </c>
      <c r="V1389">
        <v>3.3333333333333299</v>
      </c>
      <c r="W1389" t="s">
        <v>43</v>
      </c>
      <c r="X1389">
        <v>2.6666666666666701</v>
      </c>
      <c r="Y1389" t="s">
        <v>43</v>
      </c>
      <c r="Z1389">
        <v>0.66666666666665997</v>
      </c>
    </row>
    <row r="1390" spans="1:26" x14ac:dyDescent="0.25">
      <c r="A1390" t="s">
        <v>28</v>
      </c>
      <c r="B1390" t="s">
        <v>3497</v>
      </c>
      <c r="C1390">
        <v>2014</v>
      </c>
      <c r="D1390" t="s">
        <v>44</v>
      </c>
      <c r="E1390" t="s">
        <v>122</v>
      </c>
      <c r="F1390">
        <v>9</v>
      </c>
      <c r="G1390" t="s">
        <v>98</v>
      </c>
      <c r="H1390">
        <v>22</v>
      </c>
      <c r="I1390" t="s">
        <v>3498</v>
      </c>
      <c r="J1390" t="s">
        <v>3499</v>
      </c>
      <c r="K1390" t="s">
        <v>92</v>
      </c>
      <c r="L1390" t="s">
        <v>1544</v>
      </c>
      <c r="M1390" t="s">
        <v>36</v>
      </c>
      <c r="N1390" t="s">
        <v>37</v>
      </c>
      <c r="O1390" t="s">
        <v>38</v>
      </c>
      <c r="P1390" t="s">
        <v>39</v>
      </c>
      <c r="Q1390" t="s">
        <v>40</v>
      </c>
      <c r="R1390">
        <v>0</v>
      </c>
      <c r="S1390" t="s">
        <v>41</v>
      </c>
      <c r="T1390">
        <v>7</v>
      </c>
      <c r="U1390" t="s">
        <v>42</v>
      </c>
      <c r="V1390">
        <v>10</v>
      </c>
      <c r="W1390" t="s">
        <v>43</v>
      </c>
      <c r="X1390">
        <v>12</v>
      </c>
      <c r="Y1390" t="s">
        <v>42</v>
      </c>
      <c r="Z1390">
        <v>0.99999999999998002</v>
      </c>
    </row>
    <row r="1391" spans="1:26" x14ac:dyDescent="0.25">
      <c r="A1391" t="s">
        <v>28</v>
      </c>
      <c r="B1391" t="s">
        <v>3500</v>
      </c>
      <c r="C1391">
        <v>2014</v>
      </c>
      <c r="D1391" t="s">
        <v>83</v>
      </c>
      <c r="E1391" t="s">
        <v>5252</v>
      </c>
      <c r="F1391">
        <v>7.1</v>
      </c>
      <c r="G1391" t="s">
        <v>71</v>
      </c>
      <c r="H1391">
        <v>22</v>
      </c>
      <c r="I1391" t="s">
        <v>3501</v>
      </c>
      <c r="J1391" t="s">
        <v>154</v>
      </c>
      <c r="K1391" t="s">
        <v>74</v>
      </c>
      <c r="L1391" t="s">
        <v>1436</v>
      </c>
      <c r="M1391" t="s">
        <v>76</v>
      </c>
      <c r="N1391" t="s">
        <v>37</v>
      </c>
      <c r="O1391" t="s">
        <v>38</v>
      </c>
      <c r="P1391" t="s">
        <v>51</v>
      </c>
      <c r="Q1391" t="s">
        <v>52</v>
      </c>
      <c r="R1391">
        <v>0</v>
      </c>
      <c r="S1391" t="s">
        <v>53</v>
      </c>
      <c r="T1391">
        <v>7</v>
      </c>
      <c r="U1391" t="s">
        <v>43</v>
      </c>
      <c r="V1391">
        <v>7</v>
      </c>
      <c r="W1391" t="s">
        <v>43</v>
      </c>
      <c r="X1391">
        <v>10.5</v>
      </c>
      <c r="Y1391" t="s">
        <v>43</v>
      </c>
      <c r="Z1391">
        <v>0.49999999999999001</v>
      </c>
    </row>
    <row r="1392" spans="1:26" x14ac:dyDescent="0.25">
      <c r="A1392" t="s">
        <v>55</v>
      </c>
      <c r="B1392" t="s">
        <v>3502</v>
      </c>
      <c r="C1392">
        <v>2012</v>
      </c>
      <c r="D1392" t="s">
        <v>54</v>
      </c>
      <c r="E1392" t="s">
        <v>250</v>
      </c>
      <c r="F1392">
        <v>7.1</v>
      </c>
      <c r="G1392" t="s">
        <v>184</v>
      </c>
      <c r="H1392">
        <v>19</v>
      </c>
      <c r="I1392" t="s">
        <v>3503</v>
      </c>
      <c r="J1392" t="s">
        <v>186</v>
      </c>
      <c r="K1392" t="s">
        <v>187</v>
      </c>
      <c r="M1392" t="s">
        <v>76</v>
      </c>
      <c r="N1392" t="s">
        <v>60</v>
      </c>
      <c r="O1392" t="s">
        <v>38</v>
      </c>
      <c r="P1392" t="s">
        <v>51</v>
      </c>
      <c r="Z1392">
        <v>8.3333333333329998E-2</v>
      </c>
    </row>
    <row r="1393" spans="1:28" x14ac:dyDescent="0.25">
      <c r="A1393" t="s">
        <v>28</v>
      </c>
      <c r="B1393" t="s">
        <v>3504</v>
      </c>
      <c r="C1393">
        <v>2014</v>
      </c>
      <c r="D1393" t="s">
        <v>44</v>
      </c>
      <c r="E1393" t="s">
        <v>5252</v>
      </c>
      <c r="F1393">
        <v>7.8</v>
      </c>
      <c r="G1393" t="s">
        <v>71</v>
      </c>
      <c r="H1393">
        <v>20</v>
      </c>
      <c r="I1393" t="s">
        <v>3505</v>
      </c>
      <c r="J1393" t="s">
        <v>231</v>
      </c>
      <c r="K1393" t="s">
        <v>74</v>
      </c>
      <c r="L1393" t="s">
        <v>3506</v>
      </c>
      <c r="M1393" t="s">
        <v>76</v>
      </c>
      <c r="N1393" t="s">
        <v>37</v>
      </c>
      <c r="O1393" t="s">
        <v>38</v>
      </c>
      <c r="P1393" t="s">
        <v>51</v>
      </c>
      <c r="Q1393" t="s">
        <v>52</v>
      </c>
      <c r="R1393">
        <v>0</v>
      </c>
      <c r="S1393" t="s">
        <v>53</v>
      </c>
      <c r="T1393">
        <v>2.6666666666666701</v>
      </c>
      <c r="U1393" t="s">
        <v>43</v>
      </c>
      <c r="V1393">
        <v>9</v>
      </c>
      <c r="W1393" t="s">
        <v>43</v>
      </c>
      <c r="X1393">
        <v>7</v>
      </c>
      <c r="Y1393" t="s">
        <v>43</v>
      </c>
      <c r="Z1393">
        <v>0.91666666666664998</v>
      </c>
    </row>
    <row r="1394" spans="1:28" x14ac:dyDescent="0.25">
      <c r="A1394" t="s">
        <v>28</v>
      </c>
      <c r="B1394" t="s">
        <v>3507</v>
      </c>
      <c r="C1394">
        <v>2013</v>
      </c>
      <c r="D1394" t="s">
        <v>54</v>
      </c>
      <c r="E1394" t="s">
        <v>250</v>
      </c>
      <c r="F1394">
        <v>9.9</v>
      </c>
      <c r="G1394" t="s">
        <v>184</v>
      </c>
      <c r="H1394">
        <v>18</v>
      </c>
      <c r="I1394" t="s">
        <v>3508</v>
      </c>
      <c r="J1394" t="s">
        <v>596</v>
      </c>
      <c r="K1394" t="s">
        <v>187</v>
      </c>
      <c r="M1394" t="s">
        <v>148</v>
      </c>
      <c r="N1394" t="s">
        <v>37</v>
      </c>
      <c r="O1394" t="s">
        <v>38</v>
      </c>
      <c r="P1394" t="s">
        <v>401</v>
      </c>
      <c r="Q1394" t="s">
        <v>424</v>
      </c>
      <c r="R1394">
        <v>0</v>
      </c>
      <c r="S1394" t="s">
        <v>96</v>
      </c>
      <c r="Z1394">
        <v>1.6666666666666301</v>
      </c>
    </row>
    <row r="1395" spans="1:28" x14ac:dyDescent="0.25">
      <c r="A1395" t="s">
        <v>55</v>
      </c>
      <c r="B1395" t="s">
        <v>3509</v>
      </c>
      <c r="C1395">
        <v>2013</v>
      </c>
      <c r="D1395" t="s">
        <v>83</v>
      </c>
      <c r="E1395" t="s">
        <v>5252</v>
      </c>
      <c r="F1395">
        <v>4</v>
      </c>
      <c r="G1395" t="s">
        <v>71</v>
      </c>
      <c r="H1395">
        <v>22</v>
      </c>
      <c r="I1395" t="s">
        <v>3510</v>
      </c>
      <c r="J1395" t="s">
        <v>3511</v>
      </c>
      <c r="K1395" t="s">
        <v>74</v>
      </c>
      <c r="L1395" t="s">
        <v>431</v>
      </c>
      <c r="M1395" t="s">
        <v>76</v>
      </c>
      <c r="N1395" t="s">
        <v>60</v>
      </c>
      <c r="O1395" t="s">
        <v>38</v>
      </c>
      <c r="P1395" t="s">
        <v>51</v>
      </c>
      <c r="T1395">
        <v>3.5</v>
      </c>
      <c r="U1395" t="s">
        <v>43</v>
      </c>
      <c r="V1395">
        <v>3.3333333333333299</v>
      </c>
      <c r="W1395" t="s">
        <v>43</v>
      </c>
      <c r="X1395">
        <v>5.5</v>
      </c>
      <c r="Y1395" t="s">
        <v>43</v>
      </c>
      <c r="Z1395">
        <v>1.6666666666666401</v>
      </c>
    </row>
    <row r="1396" spans="1:28" x14ac:dyDescent="0.25">
      <c r="A1396" t="s">
        <v>28</v>
      </c>
      <c r="B1396" t="s">
        <v>3512</v>
      </c>
      <c r="C1396">
        <v>2013</v>
      </c>
      <c r="D1396" t="s">
        <v>115</v>
      </c>
      <c r="E1396" t="s">
        <v>250</v>
      </c>
      <c r="F1396">
        <v>6.5</v>
      </c>
      <c r="G1396" t="s">
        <v>71</v>
      </c>
      <c r="H1396">
        <v>21</v>
      </c>
      <c r="I1396" t="s">
        <v>3513</v>
      </c>
      <c r="J1396" t="s">
        <v>255</v>
      </c>
      <c r="K1396" t="s">
        <v>187</v>
      </c>
      <c r="M1396" t="s">
        <v>76</v>
      </c>
      <c r="N1396" t="s">
        <v>37</v>
      </c>
      <c r="O1396" t="s">
        <v>38</v>
      </c>
      <c r="P1396" t="s">
        <v>51</v>
      </c>
      <c r="Q1396" t="s">
        <v>52</v>
      </c>
      <c r="R1396">
        <v>0</v>
      </c>
      <c r="S1396" t="s">
        <v>53</v>
      </c>
      <c r="Z1396">
        <v>0</v>
      </c>
    </row>
    <row r="1397" spans="1:28" x14ac:dyDescent="0.25">
      <c r="A1397" t="s">
        <v>28</v>
      </c>
      <c r="B1397" t="s">
        <v>3514</v>
      </c>
      <c r="C1397">
        <v>2014</v>
      </c>
      <c r="D1397" t="s">
        <v>44</v>
      </c>
      <c r="E1397" t="s">
        <v>47</v>
      </c>
      <c r="F1397">
        <v>7.1</v>
      </c>
      <c r="G1397" t="s">
        <v>31</v>
      </c>
      <c r="H1397">
        <v>20</v>
      </c>
      <c r="I1397" t="s">
        <v>3515</v>
      </c>
      <c r="J1397" t="s">
        <v>586</v>
      </c>
      <c r="K1397" t="s">
        <v>34</v>
      </c>
      <c r="L1397" t="s">
        <v>105</v>
      </c>
      <c r="M1397" t="s">
        <v>36</v>
      </c>
      <c r="N1397" t="s">
        <v>37</v>
      </c>
      <c r="O1397" t="s">
        <v>38</v>
      </c>
      <c r="P1397" t="s">
        <v>712</v>
      </c>
      <c r="Q1397" t="s">
        <v>713</v>
      </c>
      <c r="R1397">
        <v>0</v>
      </c>
      <c r="S1397" t="s">
        <v>41</v>
      </c>
      <c r="T1397">
        <v>3</v>
      </c>
      <c r="U1397" t="s">
        <v>42</v>
      </c>
      <c r="V1397">
        <v>8.6666666666666696</v>
      </c>
      <c r="W1397" t="s">
        <v>43</v>
      </c>
      <c r="X1397">
        <v>8</v>
      </c>
      <c r="Y1397" t="s">
        <v>43</v>
      </c>
      <c r="Z1397">
        <v>1.0833333333333099</v>
      </c>
    </row>
    <row r="1398" spans="1:28" x14ac:dyDescent="0.25">
      <c r="A1398" t="s">
        <v>55</v>
      </c>
      <c r="B1398" t="s">
        <v>3516</v>
      </c>
      <c r="C1398">
        <v>2013</v>
      </c>
      <c r="D1398" t="s">
        <v>44</v>
      </c>
      <c r="E1398" t="s">
        <v>122</v>
      </c>
      <c r="F1398">
        <v>9.8000000000000007</v>
      </c>
      <c r="G1398" t="s">
        <v>31</v>
      </c>
      <c r="H1398">
        <v>25</v>
      </c>
      <c r="I1398" t="s">
        <v>3517</v>
      </c>
      <c r="J1398" t="s">
        <v>33</v>
      </c>
      <c r="K1398" t="s">
        <v>92</v>
      </c>
      <c r="L1398" t="s">
        <v>1842</v>
      </c>
      <c r="M1398" t="s">
        <v>36</v>
      </c>
      <c r="N1398" t="s">
        <v>37</v>
      </c>
      <c r="O1398" t="s">
        <v>38</v>
      </c>
      <c r="P1398" t="s">
        <v>119</v>
      </c>
      <c r="T1398">
        <v>8.5</v>
      </c>
      <c r="U1398" t="s">
        <v>43</v>
      </c>
      <c r="V1398">
        <v>7</v>
      </c>
      <c r="W1398" t="s">
        <v>43</v>
      </c>
      <c r="X1398">
        <v>7</v>
      </c>
      <c r="Y1398" t="s">
        <v>42</v>
      </c>
      <c r="Z1398">
        <v>0.99999999999998002</v>
      </c>
    </row>
    <row r="1399" spans="1:28" x14ac:dyDescent="0.25">
      <c r="A1399" t="s">
        <v>45</v>
      </c>
      <c r="B1399" t="s">
        <v>3518</v>
      </c>
      <c r="C1399">
        <v>2012</v>
      </c>
      <c r="D1399" t="s">
        <v>115</v>
      </c>
      <c r="E1399" t="s">
        <v>47</v>
      </c>
      <c r="F1399">
        <v>7.6</v>
      </c>
      <c r="G1399" t="s">
        <v>31</v>
      </c>
      <c r="H1399">
        <v>21</v>
      </c>
      <c r="I1399" t="s">
        <v>3519</v>
      </c>
      <c r="J1399" t="s">
        <v>33</v>
      </c>
      <c r="K1399" t="s">
        <v>146</v>
      </c>
      <c r="L1399" t="s">
        <v>3520</v>
      </c>
      <c r="M1399" t="s">
        <v>36</v>
      </c>
      <c r="N1399" t="s">
        <v>37</v>
      </c>
      <c r="O1399" t="s">
        <v>38</v>
      </c>
      <c r="P1399" t="s">
        <v>119</v>
      </c>
      <c r="Z1399">
        <v>2.99999999999994</v>
      </c>
      <c r="AA1399" t="s">
        <v>120</v>
      </c>
      <c r="AB1399" t="s">
        <v>41</v>
      </c>
    </row>
    <row r="1400" spans="1:28" x14ac:dyDescent="0.25">
      <c r="A1400" t="s">
        <v>28</v>
      </c>
      <c r="B1400" t="s">
        <v>3521</v>
      </c>
      <c r="C1400">
        <v>2013</v>
      </c>
      <c r="D1400" t="s">
        <v>115</v>
      </c>
      <c r="E1400" t="s">
        <v>122</v>
      </c>
      <c r="F1400">
        <v>6.8</v>
      </c>
      <c r="G1400" t="s">
        <v>31</v>
      </c>
      <c r="H1400">
        <v>21</v>
      </c>
      <c r="I1400" t="s">
        <v>3522</v>
      </c>
      <c r="J1400" t="s">
        <v>89</v>
      </c>
      <c r="K1400" t="s">
        <v>34</v>
      </c>
      <c r="L1400" t="s">
        <v>280</v>
      </c>
      <c r="M1400" t="s">
        <v>36</v>
      </c>
      <c r="N1400" t="s">
        <v>37</v>
      </c>
      <c r="O1400" t="s">
        <v>38</v>
      </c>
      <c r="P1400" t="s">
        <v>65</v>
      </c>
      <c r="Q1400" t="s">
        <v>612</v>
      </c>
      <c r="R1400">
        <v>0</v>
      </c>
      <c r="S1400" t="s">
        <v>41</v>
      </c>
      <c r="T1400">
        <v>7</v>
      </c>
      <c r="U1400" t="s">
        <v>42</v>
      </c>
      <c r="V1400">
        <v>4</v>
      </c>
      <c r="W1400" t="s">
        <v>43</v>
      </c>
      <c r="X1400">
        <v>4</v>
      </c>
      <c r="Y1400" t="s">
        <v>42</v>
      </c>
      <c r="Z1400">
        <v>8.3333333333329998E-2</v>
      </c>
    </row>
    <row r="1401" spans="1:28" x14ac:dyDescent="0.25">
      <c r="A1401" t="s">
        <v>28</v>
      </c>
      <c r="B1401" t="s">
        <v>3523</v>
      </c>
      <c r="C1401">
        <v>2014</v>
      </c>
      <c r="D1401" t="s">
        <v>44</v>
      </c>
      <c r="E1401" t="s">
        <v>5252</v>
      </c>
      <c r="F1401">
        <v>9.6999999999999993</v>
      </c>
      <c r="G1401" t="s">
        <v>31</v>
      </c>
      <c r="H1401">
        <v>20</v>
      </c>
      <c r="I1401" t="s">
        <v>3524</v>
      </c>
      <c r="J1401" t="s">
        <v>33</v>
      </c>
      <c r="K1401" t="s">
        <v>34</v>
      </c>
      <c r="L1401" t="s">
        <v>190</v>
      </c>
      <c r="M1401" t="s">
        <v>36</v>
      </c>
      <c r="N1401" t="s">
        <v>37</v>
      </c>
      <c r="O1401" t="s">
        <v>38</v>
      </c>
      <c r="P1401" t="s">
        <v>106</v>
      </c>
      <c r="Q1401" t="s">
        <v>107</v>
      </c>
      <c r="R1401">
        <v>0</v>
      </c>
      <c r="S1401" t="s">
        <v>96</v>
      </c>
      <c r="T1401">
        <v>8</v>
      </c>
      <c r="U1401" t="s">
        <v>43</v>
      </c>
      <c r="V1401">
        <v>9.75</v>
      </c>
      <c r="W1401" t="s">
        <v>43</v>
      </c>
      <c r="X1401">
        <v>10.6666666666667</v>
      </c>
      <c r="Y1401" t="s">
        <v>43</v>
      </c>
      <c r="Z1401">
        <v>0.99999999999998002</v>
      </c>
    </row>
    <row r="1402" spans="1:28" x14ac:dyDescent="0.25">
      <c r="A1402" t="s">
        <v>28</v>
      </c>
      <c r="B1402" t="s">
        <v>3525</v>
      </c>
      <c r="C1402">
        <v>2014</v>
      </c>
      <c r="D1402" t="s">
        <v>54</v>
      </c>
      <c r="E1402" t="s">
        <v>47</v>
      </c>
      <c r="F1402">
        <v>7.8</v>
      </c>
      <c r="G1402" t="s">
        <v>31</v>
      </c>
      <c r="H1402">
        <v>19</v>
      </c>
      <c r="I1402" t="s">
        <v>3526</v>
      </c>
      <c r="J1402" t="s">
        <v>89</v>
      </c>
      <c r="K1402" t="s">
        <v>92</v>
      </c>
      <c r="L1402" t="s">
        <v>101</v>
      </c>
      <c r="M1402" t="s">
        <v>36</v>
      </c>
      <c r="N1402" t="s">
        <v>37</v>
      </c>
      <c r="O1402" t="s">
        <v>38</v>
      </c>
      <c r="P1402" t="s">
        <v>119</v>
      </c>
      <c r="Q1402" t="s">
        <v>120</v>
      </c>
      <c r="R1402">
        <v>0</v>
      </c>
      <c r="S1402" t="s">
        <v>41</v>
      </c>
      <c r="T1402">
        <v>5</v>
      </c>
      <c r="U1402" t="s">
        <v>43</v>
      </c>
      <c r="V1402">
        <v>7</v>
      </c>
      <c r="W1402" t="s">
        <v>43</v>
      </c>
      <c r="X1402">
        <v>7</v>
      </c>
      <c r="Y1402" t="s">
        <v>43</v>
      </c>
      <c r="Z1402">
        <v>0.99999999999998002</v>
      </c>
    </row>
    <row r="1403" spans="1:28" x14ac:dyDescent="0.25">
      <c r="A1403" t="s">
        <v>28</v>
      </c>
      <c r="B1403" t="s">
        <v>3527</v>
      </c>
      <c r="C1403">
        <v>2014</v>
      </c>
      <c r="D1403" t="s">
        <v>54</v>
      </c>
      <c r="E1403" t="s">
        <v>47</v>
      </c>
      <c r="F1403">
        <v>6</v>
      </c>
      <c r="G1403" t="s">
        <v>31</v>
      </c>
      <c r="H1403">
        <v>19</v>
      </c>
      <c r="I1403" t="s">
        <v>3528</v>
      </c>
      <c r="J1403" t="s">
        <v>33</v>
      </c>
      <c r="K1403" t="s">
        <v>34</v>
      </c>
      <c r="L1403" t="s">
        <v>502</v>
      </c>
      <c r="M1403" t="s">
        <v>36</v>
      </c>
      <c r="N1403" t="s">
        <v>37</v>
      </c>
      <c r="O1403" t="s">
        <v>38</v>
      </c>
      <c r="P1403" t="s">
        <v>712</v>
      </c>
      <c r="Q1403" t="s">
        <v>713</v>
      </c>
      <c r="R1403">
        <v>0</v>
      </c>
      <c r="S1403" t="s">
        <v>41</v>
      </c>
      <c r="T1403">
        <v>5.5</v>
      </c>
      <c r="U1403" t="s">
        <v>42</v>
      </c>
      <c r="V1403">
        <v>5.5</v>
      </c>
      <c r="W1403" t="s">
        <v>43</v>
      </c>
      <c r="X1403">
        <v>5</v>
      </c>
      <c r="Y1403" t="s">
        <v>42</v>
      </c>
      <c r="Z1403">
        <v>1.0833333333333099</v>
      </c>
    </row>
    <row r="1404" spans="1:28" x14ac:dyDescent="0.25">
      <c r="A1404" t="s">
        <v>28</v>
      </c>
      <c r="B1404" t="s">
        <v>3529</v>
      </c>
      <c r="C1404">
        <v>2014</v>
      </c>
      <c r="D1404" t="s">
        <v>77</v>
      </c>
      <c r="E1404" t="s">
        <v>250</v>
      </c>
      <c r="F1404">
        <v>6.7</v>
      </c>
      <c r="G1404" t="s">
        <v>71</v>
      </c>
      <c r="H1404">
        <v>32</v>
      </c>
      <c r="I1404" t="s">
        <v>3530</v>
      </c>
      <c r="J1404" t="s">
        <v>73</v>
      </c>
      <c r="K1404" t="s">
        <v>187</v>
      </c>
      <c r="L1404" t="s">
        <v>308</v>
      </c>
      <c r="M1404" t="s">
        <v>76</v>
      </c>
      <c r="N1404" t="s">
        <v>37</v>
      </c>
      <c r="O1404" t="s">
        <v>38</v>
      </c>
      <c r="P1404" t="s">
        <v>51</v>
      </c>
      <c r="Q1404" t="s">
        <v>52</v>
      </c>
      <c r="R1404">
        <v>0</v>
      </c>
      <c r="S1404" t="s">
        <v>53</v>
      </c>
      <c r="Z1404">
        <v>0.83333333333332005</v>
      </c>
    </row>
    <row r="1405" spans="1:28" x14ac:dyDescent="0.25">
      <c r="A1405" t="s">
        <v>55</v>
      </c>
      <c r="B1405" t="s">
        <v>3531</v>
      </c>
      <c r="C1405">
        <v>2012</v>
      </c>
      <c r="D1405" t="s">
        <v>77</v>
      </c>
      <c r="E1405" t="s">
        <v>290</v>
      </c>
      <c r="F1405">
        <v>4.0999999999999996</v>
      </c>
      <c r="G1405" t="s">
        <v>71</v>
      </c>
      <c r="H1405">
        <v>25</v>
      </c>
      <c r="I1405" t="s">
        <v>3532</v>
      </c>
      <c r="J1405" t="s">
        <v>154</v>
      </c>
      <c r="K1405" t="s">
        <v>74</v>
      </c>
      <c r="L1405" t="s">
        <v>75</v>
      </c>
      <c r="M1405" t="s">
        <v>76</v>
      </c>
      <c r="N1405" t="s">
        <v>37</v>
      </c>
      <c r="O1405" t="s">
        <v>38</v>
      </c>
      <c r="P1405" t="s">
        <v>51</v>
      </c>
      <c r="T1405">
        <v>1</v>
      </c>
      <c r="U1405" t="s">
        <v>43</v>
      </c>
      <c r="V1405">
        <v>5</v>
      </c>
      <c r="W1405" t="s">
        <v>43</v>
      </c>
      <c r="X1405">
        <v>7</v>
      </c>
      <c r="Y1405" t="s">
        <v>42</v>
      </c>
      <c r="Z1405">
        <v>8.3333333333329998E-2</v>
      </c>
    </row>
    <row r="1406" spans="1:28" x14ac:dyDescent="0.25">
      <c r="A1406" t="s">
        <v>45</v>
      </c>
      <c r="B1406" t="s">
        <v>3533</v>
      </c>
      <c r="C1406">
        <v>2012</v>
      </c>
      <c r="D1406" t="s">
        <v>115</v>
      </c>
      <c r="E1406" t="s">
        <v>5252</v>
      </c>
      <c r="F1406">
        <v>9.5</v>
      </c>
      <c r="G1406" t="s">
        <v>71</v>
      </c>
      <c r="H1406">
        <v>22</v>
      </c>
      <c r="I1406" t="s">
        <v>3534</v>
      </c>
      <c r="J1406" t="s">
        <v>554</v>
      </c>
      <c r="K1406" t="s">
        <v>74</v>
      </c>
      <c r="L1406" t="s">
        <v>200</v>
      </c>
      <c r="M1406" t="s">
        <v>76</v>
      </c>
      <c r="N1406" t="s">
        <v>37</v>
      </c>
      <c r="O1406" t="s">
        <v>38</v>
      </c>
      <c r="P1406" t="s">
        <v>51</v>
      </c>
      <c r="T1406">
        <v>12</v>
      </c>
      <c r="U1406" t="s">
        <v>214</v>
      </c>
      <c r="V1406">
        <v>8</v>
      </c>
      <c r="W1406" t="s">
        <v>43</v>
      </c>
      <c r="X1406">
        <v>5</v>
      </c>
      <c r="Y1406" t="s">
        <v>43</v>
      </c>
      <c r="Z1406">
        <v>2.99999999999994</v>
      </c>
      <c r="AA1406" t="s">
        <v>52</v>
      </c>
      <c r="AB1406" t="s">
        <v>53</v>
      </c>
    </row>
    <row r="1407" spans="1:28" x14ac:dyDescent="0.25">
      <c r="A1407" t="s">
        <v>28</v>
      </c>
      <c r="B1407" t="s">
        <v>3535</v>
      </c>
      <c r="C1407">
        <v>2013</v>
      </c>
      <c r="D1407" t="s">
        <v>44</v>
      </c>
      <c r="E1407" t="s">
        <v>47</v>
      </c>
      <c r="F1407">
        <v>6.2</v>
      </c>
      <c r="G1407" t="s">
        <v>71</v>
      </c>
      <c r="H1407">
        <v>22</v>
      </c>
      <c r="I1407" t="s">
        <v>3536</v>
      </c>
      <c r="J1407" t="s">
        <v>255</v>
      </c>
      <c r="K1407" t="s">
        <v>74</v>
      </c>
      <c r="L1407" t="s">
        <v>667</v>
      </c>
      <c r="M1407" t="s">
        <v>36</v>
      </c>
      <c r="N1407" t="s">
        <v>37</v>
      </c>
      <c r="O1407" t="s">
        <v>38</v>
      </c>
      <c r="P1407" t="s">
        <v>41</v>
      </c>
      <c r="Q1407" t="s">
        <v>207</v>
      </c>
      <c r="R1407">
        <v>0</v>
      </c>
      <c r="S1407" t="s">
        <v>41</v>
      </c>
      <c r="T1407">
        <v>5</v>
      </c>
      <c r="U1407" t="s">
        <v>42</v>
      </c>
      <c r="V1407">
        <v>4</v>
      </c>
      <c r="W1407" t="s">
        <v>43</v>
      </c>
      <c r="X1407">
        <v>7.75</v>
      </c>
      <c r="Y1407" t="s">
        <v>43</v>
      </c>
      <c r="Z1407">
        <v>1.99999999999996</v>
      </c>
    </row>
    <row r="1408" spans="1:28" x14ac:dyDescent="0.25">
      <c r="A1408" t="s">
        <v>28</v>
      </c>
      <c r="B1408" t="s">
        <v>3537</v>
      </c>
      <c r="C1408">
        <v>2013</v>
      </c>
      <c r="D1408" t="s">
        <v>115</v>
      </c>
      <c r="E1408" t="s">
        <v>47</v>
      </c>
      <c r="F1408">
        <v>2.8</v>
      </c>
      <c r="G1408" t="s">
        <v>143</v>
      </c>
      <c r="H1408">
        <v>21</v>
      </c>
      <c r="I1408" t="s">
        <v>3538</v>
      </c>
      <c r="J1408" t="s">
        <v>1442</v>
      </c>
      <c r="K1408" t="s">
        <v>205</v>
      </c>
      <c r="L1408" t="s">
        <v>206</v>
      </c>
      <c r="M1408" t="s">
        <v>148</v>
      </c>
      <c r="N1408" t="s">
        <v>37</v>
      </c>
      <c r="O1408" t="s">
        <v>38</v>
      </c>
      <c r="P1408" t="s">
        <v>51</v>
      </c>
      <c r="Q1408" t="s">
        <v>52</v>
      </c>
      <c r="R1408">
        <v>0</v>
      </c>
      <c r="S1408" t="s">
        <v>53</v>
      </c>
      <c r="T1408">
        <v>2</v>
      </c>
      <c r="U1408" t="s">
        <v>43</v>
      </c>
      <c r="V1408">
        <v>4.25</v>
      </c>
      <c r="W1408" t="s">
        <v>43</v>
      </c>
      <c r="X1408">
        <v>8</v>
      </c>
      <c r="Y1408" t="s">
        <v>42</v>
      </c>
      <c r="Z1408">
        <v>1.99999999999996</v>
      </c>
    </row>
    <row r="1409" spans="1:28" x14ac:dyDescent="0.25">
      <c r="A1409" t="s">
        <v>28</v>
      </c>
      <c r="B1409" t="s">
        <v>3539</v>
      </c>
      <c r="C1409">
        <v>2014</v>
      </c>
      <c r="D1409" t="s">
        <v>44</v>
      </c>
      <c r="E1409" t="s">
        <v>5252</v>
      </c>
      <c r="F1409">
        <v>5.0999999999999996</v>
      </c>
      <c r="G1409" t="s">
        <v>71</v>
      </c>
      <c r="H1409">
        <v>22</v>
      </c>
      <c r="I1409" t="s">
        <v>3540</v>
      </c>
      <c r="J1409" t="s">
        <v>255</v>
      </c>
      <c r="K1409" t="s">
        <v>74</v>
      </c>
      <c r="L1409" t="s">
        <v>3541</v>
      </c>
      <c r="M1409" t="s">
        <v>76</v>
      </c>
      <c r="N1409" t="s">
        <v>37</v>
      </c>
      <c r="O1409" t="s">
        <v>38</v>
      </c>
      <c r="P1409" t="s">
        <v>195</v>
      </c>
      <c r="Q1409" t="s">
        <v>196</v>
      </c>
      <c r="R1409">
        <v>0</v>
      </c>
      <c r="S1409" t="s">
        <v>53</v>
      </c>
      <c r="T1409">
        <v>6.75</v>
      </c>
      <c r="U1409" t="s">
        <v>42</v>
      </c>
      <c r="V1409">
        <v>2.6666666666666701</v>
      </c>
      <c r="W1409" t="s">
        <v>43</v>
      </c>
      <c r="X1409">
        <v>5</v>
      </c>
      <c r="Y1409" t="s">
        <v>43</v>
      </c>
      <c r="Z1409">
        <v>0.91666666666664998</v>
      </c>
    </row>
    <row r="1410" spans="1:28" x14ac:dyDescent="0.25">
      <c r="A1410" t="s">
        <v>55</v>
      </c>
      <c r="B1410" t="s">
        <v>3542</v>
      </c>
      <c r="C1410">
        <v>2013</v>
      </c>
      <c r="D1410" t="s">
        <v>54</v>
      </c>
      <c r="E1410" t="s">
        <v>5252</v>
      </c>
      <c r="F1410">
        <v>3.8</v>
      </c>
      <c r="G1410" t="s">
        <v>71</v>
      </c>
      <c r="H1410">
        <v>20</v>
      </c>
      <c r="I1410" t="s">
        <v>3543</v>
      </c>
      <c r="J1410" t="s">
        <v>1618</v>
      </c>
      <c r="K1410" t="s">
        <v>74</v>
      </c>
      <c r="L1410" t="s">
        <v>431</v>
      </c>
      <c r="M1410" t="s">
        <v>76</v>
      </c>
      <c r="N1410" t="s">
        <v>37</v>
      </c>
      <c r="O1410" t="s">
        <v>38</v>
      </c>
      <c r="P1410" t="s">
        <v>195</v>
      </c>
      <c r="T1410">
        <v>1</v>
      </c>
      <c r="U1410" t="s">
        <v>43</v>
      </c>
      <c r="V1410">
        <v>4</v>
      </c>
      <c r="W1410" t="s">
        <v>43</v>
      </c>
      <c r="X1410">
        <v>3.3333333333333299</v>
      </c>
      <c r="Y1410" t="s">
        <v>42</v>
      </c>
      <c r="Z1410">
        <v>0.58333333333333004</v>
      </c>
    </row>
    <row r="1411" spans="1:28" x14ac:dyDescent="0.25">
      <c r="A1411" t="s">
        <v>28</v>
      </c>
      <c r="B1411" t="s">
        <v>3544</v>
      </c>
      <c r="C1411">
        <v>2013</v>
      </c>
      <c r="D1411" t="s">
        <v>115</v>
      </c>
      <c r="E1411" t="s">
        <v>47</v>
      </c>
      <c r="F1411">
        <v>4.5999999999999996</v>
      </c>
      <c r="G1411" t="s">
        <v>31</v>
      </c>
      <c r="H1411">
        <v>22</v>
      </c>
      <c r="I1411" t="s">
        <v>3545</v>
      </c>
      <c r="J1411" t="s">
        <v>434</v>
      </c>
      <c r="K1411" t="s">
        <v>74</v>
      </c>
      <c r="L1411" t="s">
        <v>110</v>
      </c>
      <c r="M1411" t="s">
        <v>36</v>
      </c>
      <c r="N1411" t="s">
        <v>37</v>
      </c>
      <c r="O1411" t="s">
        <v>38</v>
      </c>
      <c r="P1411" t="s">
        <v>65</v>
      </c>
      <c r="Q1411" t="s">
        <v>40</v>
      </c>
      <c r="R1411">
        <v>0</v>
      </c>
      <c r="S1411" t="s">
        <v>41</v>
      </c>
      <c r="T1411">
        <v>2</v>
      </c>
      <c r="U1411" t="s">
        <v>43</v>
      </c>
      <c r="V1411">
        <v>3.5</v>
      </c>
      <c r="W1411" t="s">
        <v>43</v>
      </c>
      <c r="X1411">
        <v>5.5</v>
      </c>
      <c r="Y1411" t="s">
        <v>42</v>
      </c>
      <c r="Z1411">
        <v>1.8333333333333</v>
      </c>
    </row>
    <row r="1412" spans="1:28" x14ac:dyDescent="0.25">
      <c r="A1412" t="s">
        <v>45</v>
      </c>
      <c r="B1412" t="s">
        <v>3546</v>
      </c>
      <c r="C1412">
        <v>2012</v>
      </c>
      <c r="D1412" t="s">
        <v>115</v>
      </c>
      <c r="E1412" t="s">
        <v>5252</v>
      </c>
      <c r="F1412">
        <v>5</v>
      </c>
      <c r="G1412" t="s">
        <v>71</v>
      </c>
      <c r="H1412">
        <v>21</v>
      </c>
      <c r="I1412" t="s">
        <v>3547</v>
      </c>
      <c r="J1412" t="s">
        <v>154</v>
      </c>
      <c r="K1412" t="s">
        <v>74</v>
      </c>
      <c r="L1412" t="s">
        <v>238</v>
      </c>
      <c r="M1412" t="s">
        <v>76</v>
      </c>
      <c r="N1412" t="s">
        <v>37</v>
      </c>
      <c r="O1412" t="s">
        <v>38</v>
      </c>
      <c r="P1412" t="s">
        <v>51</v>
      </c>
      <c r="T1412">
        <v>6</v>
      </c>
      <c r="U1412" t="s">
        <v>214</v>
      </c>
      <c r="V1412">
        <v>3.3333333333333299</v>
      </c>
      <c r="W1412" t="s">
        <v>43</v>
      </c>
      <c r="X1412">
        <v>8</v>
      </c>
      <c r="Y1412" t="s">
        <v>43</v>
      </c>
      <c r="Z1412">
        <v>2.99999999999994</v>
      </c>
      <c r="AA1412" t="s">
        <v>52</v>
      </c>
      <c r="AB1412" t="s">
        <v>53</v>
      </c>
    </row>
    <row r="1413" spans="1:28" x14ac:dyDescent="0.25">
      <c r="A1413" t="s">
        <v>45</v>
      </c>
      <c r="B1413" t="s">
        <v>3548</v>
      </c>
      <c r="C1413">
        <v>2012</v>
      </c>
      <c r="D1413" t="s">
        <v>44</v>
      </c>
      <c r="E1413" t="s">
        <v>5252</v>
      </c>
      <c r="F1413">
        <v>5.2</v>
      </c>
      <c r="G1413" t="s">
        <v>31</v>
      </c>
      <c r="H1413">
        <v>20</v>
      </c>
      <c r="I1413" t="s">
        <v>3549</v>
      </c>
      <c r="J1413" t="s">
        <v>373</v>
      </c>
      <c r="K1413" t="s">
        <v>34</v>
      </c>
      <c r="L1413" t="s">
        <v>466</v>
      </c>
      <c r="M1413" t="s">
        <v>36</v>
      </c>
      <c r="N1413" t="s">
        <v>37</v>
      </c>
      <c r="O1413" t="s">
        <v>38</v>
      </c>
      <c r="P1413" t="s">
        <v>51</v>
      </c>
      <c r="T1413">
        <v>7.5</v>
      </c>
      <c r="U1413" t="s">
        <v>42</v>
      </c>
      <c r="V1413">
        <v>4</v>
      </c>
      <c r="W1413" t="s">
        <v>43</v>
      </c>
      <c r="X1413">
        <v>7</v>
      </c>
      <c r="Y1413" t="s">
        <v>43</v>
      </c>
      <c r="Z1413">
        <v>2.99999999999994</v>
      </c>
      <c r="AA1413" t="s">
        <v>52</v>
      </c>
      <c r="AB1413" t="s">
        <v>53</v>
      </c>
    </row>
    <row r="1414" spans="1:28" x14ac:dyDescent="0.25">
      <c r="A1414" t="s">
        <v>55</v>
      </c>
      <c r="B1414" t="s">
        <v>3550</v>
      </c>
      <c r="C1414">
        <v>2012</v>
      </c>
      <c r="D1414" t="s">
        <v>54</v>
      </c>
      <c r="E1414" t="s">
        <v>47</v>
      </c>
      <c r="F1414">
        <v>4</v>
      </c>
      <c r="G1414" t="s">
        <v>71</v>
      </c>
      <c r="H1414">
        <v>20</v>
      </c>
      <c r="I1414" t="s">
        <v>3551</v>
      </c>
      <c r="J1414" t="s">
        <v>2797</v>
      </c>
      <c r="K1414" t="s">
        <v>74</v>
      </c>
      <c r="L1414" t="s">
        <v>902</v>
      </c>
      <c r="M1414" t="s">
        <v>76</v>
      </c>
      <c r="N1414" t="s">
        <v>37</v>
      </c>
      <c r="O1414" t="s">
        <v>38</v>
      </c>
      <c r="P1414" t="s">
        <v>51</v>
      </c>
      <c r="Z1414">
        <v>0.99999999999998002</v>
      </c>
    </row>
    <row r="1415" spans="1:28" x14ac:dyDescent="0.25">
      <c r="A1415" t="s">
        <v>28</v>
      </c>
      <c r="B1415" t="s">
        <v>3552</v>
      </c>
      <c r="C1415">
        <v>2013</v>
      </c>
      <c r="D1415" t="s">
        <v>54</v>
      </c>
      <c r="E1415" t="s">
        <v>47</v>
      </c>
      <c r="F1415">
        <v>4.3</v>
      </c>
      <c r="G1415" t="s">
        <v>31</v>
      </c>
      <c r="H1415">
        <v>20</v>
      </c>
      <c r="I1415" t="s">
        <v>3553</v>
      </c>
      <c r="J1415" t="s">
        <v>33</v>
      </c>
      <c r="K1415" t="s">
        <v>34</v>
      </c>
      <c r="L1415" t="s">
        <v>285</v>
      </c>
      <c r="M1415" t="s">
        <v>36</v>
      </c>
      <c r="N1415" t="s">
        <v>37</v>
      </c>
      <c r="O1415" t="s">
        <v>38</v>
      </c>
      <c r="P1415" t="s">
        <v>96</v>
      </c>
      <c r="Q1415" t="s">
        <v>125</v>
      </c>
      <c r="R1415">
        <v>0</v>
      </c>
      <c r="S1415" t="s">
        <v>96</v>
      </c>
      <c r="T1415">
        <v>5</v>
      </c>
      <c r="U1415" t="s">
        <v>43</v>
      </c>
      <c r="V1415">
        <v>4</v>
      </c>
      <c r="W1415" t="s">
        <v>43</v>
      </c>
      <c r="X1415">
        <v>5.3333333333333304</v>
      </c>
      <c r="Y1415" t="s">
        <v>42</v>
      </c>
      <c r="Z1415">
        <v>1.49999999999998</v>
      </c>
    </row>
    <row r="1416" spans="1:28" x14ac:dyDescent="0.25">
      <c r="A1416" t="s">
        <v>45</v>
      </c>
      <c r="B1416" t="s">
        <v>3554</v>
      </c>
      <c r="C1416">
        <v>2012</v>
      </c>
      <c r="D1416" t="s">
        <v>44</v>
      </c>
      <c r="E1416" t="s">
        <v>47</v>
      </c>
      <c r="F1416">
        <v>10.8</v>
      </c>
      <c r="G1416" t="s">
        <v>31</v>
      </c>
      <c r="H1416">
        <v>21</v>
      </c>
      <c r="I1416" t="s">
        <v>3555</v>
      </c>
      <c r="J1416" t="s">
        <v>33</v>
      </c>
      <c r="K1416" t="s">
        <v>58</v>
      </c>
      <c r="L1416" t="s">
        <v>228</v>
      </c>
      <c r="M1416" t="s">
        <v>36</v>
      </c>
      <c r="N1416" t="s">
        <v>37</v>
      </c>
      <c r="O1416" t="s">
        <v>38</v>
      </c>
      <c r="P1416" t="s">
        <v>96</v>
      </c>
      <c r="T1416">
        <v>11</v>
      </c>
      <c r="U1416" t="s">
        <v>43</v>
      </c>
      <c r="V1416">
        <v>7</v>
      </c>
      <c r="W1416" t="s">
        <v>43</v>
      </c>
      <c r="X1416">
        <v>10.6666666666667</v>
      </c>
      <c r="Y1416" t="s">
        <v>43</v>
      </c>
      <c r="Z1416">
        <v>2.99999999999994</v>
      </c>
      <c r="AA1416" t="s">
        <v>125</v>
      </c>
      <c r="AB1416" t="s">
        <v>96</v>
      </c>
    </row>
    <row r="1417" spans="1:28" x14ac:dyDescent="0.25">
      <c r="A1417" t="s">
        <v>61</v>
      </c>
      <c r="B1417" t="s">
        <v>3556</v>
      </c>
      <c r="C1417">
        <v>2012</v>
      </c>
      <c r="D1417" t="s">
        <v>44</v>
      </c>
      <c r="E1417" t="s">
        <v>47</v>
      </c>
      <c r="F1417">
        <v>6.9</v>
      </c>
      <c r="G1417" t="s">
        <v>31</v>
      </c>
      <c r="H1417">
        <v>20</v>
      </c>
      <c r="I1417" t="s">
        <v>3557</v>
      </c>
      <c r="J1417" t="s">
        <v>33</v>
      </c>
      <c r="K1417" t="s">
        <v>34</v>
      </c>
      <c r="L1417" t="s">
        <v>285</v>
      </c>
      <c r="M1417" t="s">
        <v>36</v>
      </c>
      <c r="N1417" t="s">
        <v>37</v>
      </c>
      <c r="O1417" t="s">
        <v>317</v>
      </c>
      <c r="P1417" t="s">
        <v>96</v>
      </c>
      <c r="Q1417" t="s">
        <v>3558</v>
      </c>
      <c r="R1417">
        <v>0</v>
      </c>
      <c r="S1417" t="s">
        <v>3559</v>
      </c>
      <c r="T1417">
        <v>7.75</v>
      </c>
      <c r="U1417" t="s">
        <v>43</v>
      </c>
      <c r="V1417">
        <v>4</v>
      </c>
      <c r="W1417" t="s">
        <v>43</v>
      </c>
      <c r="X1417">
        <v>4</v>
      </c>
      <c r="Y1417" t="s">
        <v>42</v>
      </c>
      <c r="Z1417">
        <v>0.74999999999999001</v>
      </c>
    </row>
    <row r="1418" spans="1:28" x14ac:dyDescent="0.25">
      <c r="A1418" t="s">
        <v>28</v>
      </c>
      <c r="B1418" t="s">
        <v>3560</v>
      </c>
      <c r="C1418">
        <v>2012</v>
      </c>
      <c r="D1418" t="s">
        <v>44</v>
      </c>
      <c r="E1418" t="s">
        <v>250</v>
      </c>
      <c r="F1418">
        <v>5.2</v>
      </c>
      <c r="G1418" t="s">
        <v>184</v>
      </c>
      <c r="H1418">
        <v>27</v>
      </c>
      <c r="I1418" t="s">
        <v>3561</v>
      </c>
      <c r="J1418" t="s">
        <v>3562</v>
      </c>
      <c r="K1418" t="s">
        <v>187</v>
      </c>
      <c r="M1418" t="s">
        <v>148</v>
      </c>
      <c r="N1418" t="s">
        <v>37</v>
      </c>
      <c r="O1418" t="s">
        <v>38</v>
      </c>
      <c r="P1418" t="s">
        <v>401</v>
      </c>
      <c r="Q1418" t="s">
        <v>528</v>
      </c>
      <c r="R1418">
        <v>0</v>
      </c>
      <c r="S1418" t="s">
        <v>96</v>
      </c>
      <c r="Z1418">
        <v>2.1666666666666301</v>
      </c>
    </row>
    <row r="1419" spans="1:28" x14ac:dyDescent="0.25">
      <c r="A1419" t="s">
        <v>55</v>
      </c>
      <c r="B1419" t="s">
        <v>3563</v>
      </c>
      <c r="C1419">
        <v>2013</v>
      </c>
      <c r="D1419" t="s">
        <v>44</v>
      </c>
      <c r="E1419" t="s">
        <v>5252</v>
      </c>
      <c r="F1419">
        <v>9.4</v>
      </c>
      <c r="G1419" t="s">
        <v>71</v>
      </c>
      <c r="H1419">
        <v>20</v>
      </c>
      <c r="I1419" t="s">
        <v>3564</v>
      </c>
      <c r="J1419" t="s">
        <v>262</v>
      </c>
      <c r="K1419" t="s">
        <v>74</v>
      </c>
      <c r="L1419" t="s">
        <v>1018</v>
      </c>
      <c r="M1419" t="s">
        <v>76</v>
      </c>
      <c r="N1419" t="s">
        <v>37</v>
      </c>
      <c r="O1419" t="s">
        <v>38</v>
      </c>
      <c r="P1419" t="s">
        <v>51</v>
      </c>
      <c r="T1419">
        <v>6</v>
      </c>
      <c r="U1419" t="s">
        <v>42</v>
      </c>
      <c r="V1419">
        <v>8.5</v>
      </c>
      <c r="W1419" t="s">
        <v>43</v>
      </c>
      <c r="X1419">
        <v>9.75</v>
      </c>
      <c r="Y1419" t="s">
        <v>43</v>
      </c>
      <c r="Z1419">
        <v>8.3333333333329998E-2</v>
      </c>
    </row>
    <row r="1420" spans="1:28" x14ac:dyDescent="0.25">
      <c r="A1420" t="s">
        <v>55</v>
      </c>
      <c r="B1420" t="s">
        <v>3565</v>
      </c>
      <c r="C1420">
        <v>2014</v>
      </c>
      <c r="D1420" t="s">
        <v>54</v>
      </c>
      <c r="E1420" t="s">
        <v>122</v>
      </c>
      <c r="F1420">
        <v>7.2</v>
      </c>
      <c r="G1420" t="s">
        <v>31</v>
      </c>
      <c r="H1420">
        <v>20</v>
      </c>
      <c r="I1420" t="s">
        <v>3566</v>
      </c>
      <c r="J1420" t="s">
        <v>89</v>
      </c>
      <c r="K1420" t="s">
        <v>58</v>
      </c>
      <c r="L1420" t="s">
        <v>2445</v>
      </c>
      <c r="M1420" t="s">
        <v>36</v>
      </c>
      <c r="N1420" t="s">
        <v>60</v>
      </c>
      <c r="O1420" t="s">
        <v>38</v>
      </c>
      <c r="P1420" t="s">
        <v>51</v>
      </c>
      <c r="T1420">
        <v>8.5</v>
      </c>
      <c r="U1420" t="s">
        <v>42</v>
      </c>
      <c r="V1420">
        <v>7</v>
      </c>
      <c r="W1420" t="s">
        <v>43</v>
      </c>
      <c r="X1420">
        <v>7</v>
      </c>
      <c r="Y1420" t="s">
        <v>43</v>
      </c>
      <c r="Z1420">
        <v>8.3333333333329998E-2</v>
      </c>
    </row>
    <row r="1421" spans="1:28" x14ac:dyDescent="0.25">
      <c r="A1421" t="s">
        <v>28</v>
      </c>
      <c r="B1421" t="s">
        <v>3567</v>
      </c>
      <c r="C1421">
        <v>2014</v>
      </c>
      <c r="D1421" t="s">
        <v>54</v>
      </c>
      <c r="E1421" t="s">
        <v>250</v>
      </c>
      <c r="F1421">
        <v>8.5</v>
      </c>
      <c r="G1421" t="s">
        <v>184</v>
      </c>
      <c r="H1421">
        <v>19</v>
      </c>
      <c r="I1421" t="s">
        <v>3568</v>
      </c>
      <c r="J1421" t="s">
        <v>3569</v>
      </c>
      <c r="K1421" t="s">
        <v>187</v>
      </c>
      <c r="L1421" t="s">
        <v>800</v>
      </c>
      <c r="M1421" t="s">
        <v>148</v>
      </c>
      <c r="N1421" t="s">
        <v>60</v>
      </c>
      <c r="O1421" t="s">
        <v>38</v>
      </c>
      <c r="P1421" t="s">
        <v>51</v>
      </c>
      <c r="Q1421" t="s">
        <v>52</v>
      </c>
      <c r="R1421">
        <v>0</v>
      </c>
      <c r="S1421" t="s">
        <v>53</v>
      </c>
      <c r="Z1421">
        <v>0.91666666666664998</v>
      </c>
    </row>
    <row r="1422" spans="1:28" x14ac:dyDescent="0.25">
      <c r="A1422" t="s">
        <v>55</v>
      </c>
      <c r="B1422" t="s">
        <v>3570</v>
      </c>
      <c r="C1422">
        <v>2014</v>
      </c>
      <c r="D1422" t="s">
        <v>44</v>
      </c>
      <c r="E1422" t="s">
        <v>122</v>
      </c>
      <c r="F1422">
        <v>8.5</v>
      </c>
      <c r="G1422" t="s">
        <v>31</v>
      </c>
      <c r="H1422">
        <v>24</v>
      </c>
      <c r="I1422" t="s">
        <v>3571</v>
      </c>
      <c r="J1422" t="s">
        <v>89</v>
      </c>
      <c r="K1422" t="s">
        <v>58</v>
      </c>
      <c r="L1422" t="s">
        <v>2865</v>
      </c>
      <c r="M1422" t="s">
        <v>36</v>
      </c>
      <c r="N1422" t="s">
        <v>37</v>
      </c>
      <c r="O1422" t="s">
        <v>38</v>
      </c>
      <c r="P1422" t="s">
        <v>51</v>
      </c>
      <c r="T1422">
        <v>3.5</v>
      </c>
      <c r="U1422" t="s">
        <v>42</v>
      </c>
      <c r="V1422">
        <v>7</v>
      </c>
      <c r="W1422" t="s">
        <v>43</v>
      </c>
      <c r="X1422">
        <v>7</v>
      </c>
      <c r="Y1422" t="s">
        <v>43</v>
      </c>
      <c r="Z1422">
        <v>0.66666666666665997</v>
      </c>
    </row>
    <row r="1423" spans="1:28" x14ac:dyDescent="0.25">
      <c r="A1423" t="s">
        <v>55</v>
      </c>
      <c r="B1423" t="s">
        <v>3572</v>
      </c>
      <c r="C1423">
        <v>2013</v>
      </c>
      <c r="D1423" t="s">
        <v>44</v>
      </c>
      <c r="E1423" t="s">
        <v>5252</v>
      </c>
      <c r="F1423">
        <v>7.7</v>
      </c>
      <c r="G1423" t="s">
        <v>71</v>
      </c>
      <c r="H1423">
        <v>21</v>
      </c>
      <c r="I1423" t="s">
        <v>3573</v>
      </c>
      <c r="J1423" t="s">
        <v>1415</v>
      </c>
      <c r="K1423" t="s">
        <v>74</v>
      </c>
      <c r="L1423" t="s">
        <v>673</v>
      </c>
      <c r="M1423" t="s">
        <v>76</v>
      </c>
      <c r="N1423" t="s">
        <v>60</v>
      </c>
      <c r="O1423" t="s">
        <v>38</v>
      </c>
      <c r="P1423" t="s">
        <v>51</v>
      </c>
      <c r="T1423">
        <v>8</v>
      </c>
      <c r="U1423" t="s">
        <v>42</v>
      </c>
      <c r="V1423">
        <v>8</v>
      </c>
      <c r="W1423" t="s">
        <v>43</v>
      </c>
      <c r="X1423">
        <v>8.6666666666666696</v>
      </c>
      <c r="Y1423" t="s">
        <v>43</v>
      </c>
      <c r="Z1423">
        <v>8.3333333333329998E-2</v>
      </c>
    </row>
    <row r="1424" spans="1:28" x14ac:dyDescent="0.25">
      <c r="A1424" t="s">
        <v>55</v>
      </c>
      <c r="B1424" t="s">
        <v>3574</v>
      </c>
      <c r="C1424">
        <v>2013</v>
      </c>
      <c r="D1424" t="s">
        <v>44</v>
      </c>
      <c r="E1424" t="s">
        <v>5252</v>
      </c>
      <c r="F1424">
        <v>4.5999999999999996</v>
      </c>
      <c r="G1424" t="s">
        <v>143</v>
      </c>
      <c r="H1424">
        <v>21</v>
      </c>
      <c r="I1424" t="s">
        <v>3575</v>
      </c>
      <c r="J1424" t="s">
        <v>3576</v>
      </c>
      <c r="K1424" t="s">
        <v>34</v>
      </c>
      <c r="L1424" t="s">
        <v>412</v>
      </c>
      <c r="M1424" t="s">
        <v>36</v>
      </c>
      <c r="N1424" t="s">
        <v>37</v>
      </c>
      <c r="O1424" t="s">
        <v>38</v>
      </c>
      <c r="P1424" t="s">
        <v>119</v>
      </c>
      <c r="T1424">
        <v>6</v>
      </c>
      <c r="U1424" t="s">
        <v>43</v>
      </c>
      <c r="V1424">
        <v>4</v>
      </c>
      <c r="W1424" t="s">
        <v>43</v>
      </c>
      <c r="X1424">
        <v>4.3333333333333304</v>
      </c>
      <c r="Y1424" t="s">
        <v>42</v>
      </c>
      <c r="Z1424">
        <v>0.49999999999999001</v>
      </c>
    </row>
    <row r="1425" spans="1:28" x14ac:dyDescent="0.25">
      <c r="A1425" t="s">
        <v>45</v>
      </c>
      <c r="B1425" t="s">
        <v>3577</v>
      </c>
      <c r="C1425">
        <v>2012</v>
      </c>
      <c r="D1425" t="s">
        <v>54</v>
      </c>
      <c r="E1425" t="s">
        <v>47</v>
      </c>
      <c r="F1425">
        <v>6.9</v>
      </c>
      <c r="G1425" t="s">
        <v>31</v>
      </c>
      <c r="H1425">
        <v>19</v>
      </c>
      <c r="I1425" t="s">
        <v>3578</v>
      </c>
      <c r="J1425" t="s">
        <v>49</v>
      </c>
      <c r="K1425" t="s">
        <v>34</v>
      </c>
      <c r="L1425" t="s">
        <v>50</v>
      </c>
      <c r="M1425" t="s">
        <v>36</v>
      </c>
      <c r="N1425" t="s">
        <v>37</v>
      </c>
      <c r="O1425" t="s">
        <v>38</v>
      </c>
      <c r="P1425" t="s">
        <v>119</v>
      </c>
      <c r="T1425">
        <v>5.25</v>
      </c>
      <c r="U1425" t="s">
        <v>43</v>
      </c>
      <c r="V1425">
        <v>4</v>
      </c>
      <c r="W1425" t="s">
        <v>43</v>
      </c>
      <c r="X1425">
        <v>4</v>
      </c>
      <c r="Y1425" t="s">
        <v>42</v>
      </c>
      <c r="Z1425">
        <v>2.99999999999994</v>
      </c>
      <c r="AA1425" t="s">
        <v>120</v>
      </c>
      <c r="AB1425" t="s">
        <v>41</v>
      </c>
    </row>
    <row r="1426" spans="1:28" x14ac:dyDescent="0.25">
      <c r="A1426" t="s">
        <v>28</v>
      </c>
      <c r="B1426" t="s">
        <v>3579</v>
      </c>
      <c r="C1426">
        <v>2014</v>
      </c>
      <c r="D1426" t="s">
        <v>54</v>
      </c>
      <c r="E1426" t="s">
        <v>47</v>
      </c>
      <c r="F1426">
        <v>7.8</v>
      </c>
      <c r="G1426" t="s">
        <v>31</v>
      </c>
      <c r="H1426">
        <v>20</v>
      </c>
      <c r="I1426" t="s">
        <v>3580</v>
      </c>
      <c r="J1426" t="s">
        <v>708</v>
      </c>
      <c r="K1426" t="s">
        <v>34</v>
      </c>
      <c r="L1426" t="s">
        <v>170</v>
      </c>
      <c r="M1426" t="s">
        <v>36</v>
      </c>
      <c r="N1426" t="s">
        <v>37</v>
      </c>
      <c r="O1426" t="s">
        <v>38</v>
      </c>
      <c r="P1426" t="s">
        <v>119</v>
      </c>
      <c r="Q1426" t="s">
        <v>120</v>
      </c>
      <c r="R1426">
        <v>0</v>
      </c>
      <c r="S1426" t="s">
        <v>41</v>
      </c>
      <c r="T1426">
        <v>5.5</v>
      </c>
      <c r="U1426" t="s">
        <v>43</v>
      </c>
      <c r="V1426">
        <v>6</v>
      </c>
      <c r="W1426" t="s">
        <v>43</v>
      </c>
      <c r="X1426">
        <v>7</v>
      </c>
      <c r="Y1426" t="s">
        <v>43</v>
      </c>
      <c r="Z1426">
        <v>0.91666666666664998</v>
      </c>
    </row>
    <row r="1427" spans="1:28" x14ac:dyDescent="0.25">
      <c r="A1427" t="s">
        <v>28</v>
      </c>
      <c r="B1427" t="s">
        <v>3581</v>
      </c>
      <c r="C1427">
        <v>2012</v>
      </c>
      <c r="D1427" t="s">
        <v>77</v>
      </c>
      <c r="E1427" t="s">
        <v>47</v>
      </c>
      <c r="F1427">
        <v>7.1</v>
      </c>
      <c r="G1427" t="s">
        <v>31</v>
      </c>
      <c r="H1427">
        <v>28</v>
      </c>
      <c r="I1427" t="s">
        <v>3582</v>
      </c>
      <c r="J1427" t="s">
        <v>89</v>
      </c>
      <c r="K1427" t="s">
        <v>92</v>
      </c>
      <c r="L1427" t="s">
        <v>93</v>
      </c>
      <c r="M1427" t="s">
        <v>36</v>
      </c>
      <c r="N1427" t="s">
        <v>37</v>
      </c>
      <c r="O1427" t="s">
        <v>38</v>
      </c>
      <c r="P1427" t="s">
        <v>119</v>
      </c>
      <c r="Q1427" t="s">
        <v>120</v>
      </c>
      <c r="R1427">
        <v>0</v>
      </c>
      <c r="S1427" t="s">
        <v>41</v>
      </c>
      <c r="T1427">
        <v>7.75</v>
      </c>
      <c r="U1427" t="s">
        <v>43</v>
      </c>
      <c r="V1427">
        <v>6.25</v>
      </c>
      <c r="W1427" t="s">
        <v>43</v>
      </c>
      <c r="X1427">
        <v>7</v>
      </c>
      <c r="Y1427" t="s">
        <v>42</v>
      </c>
      <c r="Z1427">
        <v>1.99999999999996</v>
      </c>
    </row>
    <row r="1428" spans="1:28" x14ac:dyDescent="0.25">
      <c r="A1428" t="s">
        <v>55</v>
      </c>
      <c r="B1428" t="s">
        <v>3583</v>
      </c>
      <c r="C1428">
        <v>2014</v>
      </c>
      <c r="D1428" t="s">
        <v>319</v>
      </c>
      <c r="E1428" t="s">
        <v>250</v>
      </c>
      <c r="G1428" t="s">
        <v>71</v>
      </c>
      <c r="H1428">
        <v>26</v>
      </c>
      <c r="I1428" t="s">
        <v>3584</v>
      </c>
      <c r="J1428" t="s">
        <v>3585</v>
      </c>
      <c r="K1428" t="s">
        <v>187</v>
      </c>
      <c r="L1428" t="s">
        <v>308</v>
      </c>
      <c r="M1428" t="s">
        <v>76</v>
      </c>
      <c r="N1428" t="s">
        <v>60</v>
      </c>
      <c r="O1428" t="s">
        <v>38</v>
      </c>
      <c r="P1428" t="s">
        <v>51</v>
      </c>
      <c r="Z1428">
        <v>0.41666666666666002</v>
      </c>
    </row>
    <row r="1429" spans="1:28" x14ac:dyDescent="0.25">
      <c r="A1429" t="s">
        <v>55</v>
      </c>
      <c r="B1429" t="s">
        <v>3586</v>
      </c>
      <c r="C1429">
        <v>2014</v>
      </c>
      <c r="D1429" t="s">
        <v>115</v>
      </c>
      <c r="E1429" t="s">
        <v>47</v>
      </c>
      <c r="F1429">
        <v>5.7</v>
      </c>
      <c r="G1429" t="s">
        <v>31</v>
      </c>
      <c r="H1429">
        <v>23</v>
      </c>
      <c r="I1429" t="s">
        <v>3587</v>
      </c>
      <c r="J1429" t="s">
        <v>33</v>
      </c>
      <c r="K1429" t="s">
        <v>34</v>
      </c>
      <c r="L1429" t="s">
        <v>105</v>
      </c>
      <c r="M1429" t="s">
        <v>36</v>
      </c>
      <c r="N1429" t="s">
        <v>37</v>
      </c>
      <c r="O1429" t="s">
        <v>38</v>
      </c>
      <c r="P1429" t="s">
        <v>106</v>
      </c>
      <c r="T1429">
        <v>3.3333333333333299</v>
      </c>
      <c r="U1429" t="s">
        <v>43</v>
      </c>
      <c r="V1429">
        <v>4</v>
      </c>
      <c r="W1429" t="s">
        <v>43</v>
      </c>
      <c r="X1429">
        <v>5.5</v>
      </c>
      <c r="Y1429" t="s">
        <v>43</v>
      </c>
      <c r="Z1429">
        <v>8.3333333333329998E-2</v>
      </c>
    </row>
    <row r="1430" spans="1:28" x14ac:dyDescent="0.25">
      <c r="A1430" t="s">
        <v>55</v>
      </c>
      <c r="B1430" t="s">
        <v>3588</v>
      </c>
      <c r="C1430">
        <v>2012</v>
      </c>
      <c r="D1430" t="s">
        <v>44</v>
      </c>
      <c r="E1430" t="s">
        <v>47</v>
      </c>
      <c r="F1430">
        <v>9.4</v>
      </c>
      <c r="G1430" t="s">
        <v>31</v>
      </c>
      <c r="H1430">
        <v>21</v>
      </c>
      <c r="I1430" t="s">
        <v>3589</v>
      </c>
      <c r="J1430" t="s">
        <v>89</v>
      </c>
      <c r="K1430" t="s">
        <v>160</v>
      </c>
      <c r="L1430" t="s">
        <v>161</v>
      </c>
      <c r="M1430" t="s">
        <v>36</v>
      </c>
      <c r="N1430" t="s">
        <v>37</v>
      </c>
      <c r="O1430" t="s">
        <v>38</v>
      </c>
      <c r="P1430" t="s">
        <v>51</v>
      </c>
      <c r="T1430">
        <v>4.5</v>
      </c>
      <c r="U1430" t="s">
        <v>43</v>
      </c>
      <c r="V1430">
        <v>10</v>
      </c>
      <c r="W1430" t="s">
        <v>43</v>
      </c>
      <c r="X1430">
        <v>10.6666666666667</v>
      </c>
      <c r="Y1430" t="s">
        <v>43</v>
      </c>
      <c r="Z1430">
        <v>0.99999999999998002</v>
      </c>
    </row>
    <row r="1431" spans="1:28" x14ac:dyDescent="0.25">
      <c r="A1431" t="s">
        <v>55</v>
      </c>
      <c r="B1431" t="s">
        <v>3590</v>
      </c>
      <c r="C1431">
        <v>2012</v>
      </c>
      <c r="D1431" t="s">
        <v>54</v>
      </c>
      <c r="E1431" t="s">
        <v>47</v>
      </c>
      <c r="F1431">
        <v>4.0999999999999996</v>
      </c>
      <c r="G1431" t="s">
        <v>31</v>
      </c>
      <c r="H1431">
        <v>20</v>
      </c>
      <c r="I1431" t="s">
        <v>3591</v>
      </c>
      <c r="J1431" t="s">
        <v>33</v>
      </c>
      <c r="K1431" t="s">
        <v>34</v>
      </c>
      <c r="L1431" t="s">
        <v>64</v>
      </c>
      <c r="M1431" t="s">
        <v>36</v>
      </c>
      <c r="N1431" t="s">
        <v>37</v>
      </c>
      <c r="O1431" t="s">
        <v>38</v>
      </c>
      <c r="P1431" t="s">
        <v>119</v>
      </c>
      <c r="T1431">
        <v>4</v>
      </c>
      <c r="U1431" t="s">
        <v>43</v>
      </c>
      <c r="V1431">
        <v>3.75</v>
      </c>
      <c r="W1431" t="s">
        <v>43</v>
      </c>
      <c r="X1431">
        <v>5</v>
      </c>
      <c r="Y1431" t="s">
        <v>42</v>
      </c>
      <c r="Z1431">
        <v>8.3333333333329998E-2</v>
      </c>
    </row>
    <row r="1432" spans="1:28" x14ac:dyDescent="0.25">
      <c r="A1432" t="s">
        <v>61</v>
      </c>
      <c r="B1432" t="s">
        <v>3592</v>
      </c>
      <c r="C1432">
        <v>2014</v>
      </c>
      <c r="D1432" t="s">
        <v>54</v>
      </c>
      <c r="E1432" t="s">
        <v>47</v>
      </c>
      <c r="F1432">
        <v>4.3</v>
      </c>
      <c r="G1432" t="s">
        <v>31</v>
      </c>
      <c r="H1432">
        <v>21</v>
      </c>
      <c r="I1432" t="s">
        <v>3593</v>
      </c>
      <c r="J1432" t="s">
        <v>89</v>
      </c>
      <c r="K1432" t="s">
        <v>92</v>
      </c>
      <c r="L1432" t="s">
        <v>101</v>
      </c>
      <c r="M1432" t="s">
        <v>36</v>
      </c>
      <c r="N1432" t="s">
        <v>37</v>
      </c>
      <c r="O1432" t="s">
        <v>38</v>
      </c>
      <c r="P1432" t="s">
        <v>119</v>
      </c>
      <c r="Q1432" t="s">
        <v>66</v>
      </c>
      <c r="R1432">
        <v>0</v>
      </c>
      <c r="S1432" t="s">
        <v>67</v>
      </c>
      <c r="T1432">
        <v>2.5</v>
      </c>
      <c r="U1432" t="s">
        <v>43</v>
      </c>
      <c r="V1432">
        <v>5</v>
      </c>
      <c r="W1432" t="s">
        <v>43</v>
      </c>
      <c r="X1432">
        <v>2.6666666666666701</v>
      </c>
      <c r="Y1432" t="s">
        <v>42</v>
      </c>
      <c r="Z1432">
        <v>0.33333333333332998</v>
      </c>
    </row>
    <row r="1433" spans="1:28" x14ac:dyDescent="0.25">
      <c r="A1433" t="s">
        <v>55</v>
      </c>
      <c r="B1433" t="s">
        <v>3594</v>
      </c>
      <c r="C1433">
        <v>2013</v>
      </c>
      <c r="D1433" t="s">
        <v>54</v>
      </c>
      <c r="E1433" t="s">
        <v>5252</v>
      </c>
      <c r="F1433">
        <v>7.5</v>
      </c>
      <c r="G1433" t="s">
        <v>31</v>
      </c>
      <c r="H1433">
        <v>20</v>
      </c>
      <c r="I1433" t="s">
        <v>3595</v>
      </c>
      <c r="J1433" t="s">
        <v>33</v>
      </c>
      <c r="K1433" t="s">
        <v>92</v>
      </c>
      <c r="L1433" t="s">
        <v>3596</v>
      </c>
      <c r="M1433" t="s">
        <v>36</v>
      </c>
      <c r="N1433" t="s">
        <v>37</v>
      </c>
      <c r="O1433" t="s">
        <v>38</v>
      </c>
      <c r="P1433" t="s">
        <v>96</v>
      </c>
      <c r="T1433">
        <v>9</v>
      </c>
      <c r="U1433" t="s">
        <v>43</v>
      </c>
      <c r="V1433">
        <v>7</v>
      </c>
      <c r="W1433" t="s">
        <v>43</v>
      </c>
      <c r="X1433">
        <v>9.6666666666666696</v>
      </c>
      <c r="Y1433" t="s">
        <v>42</v>
      </c>
      <c r="Z1433">
        <v>0.49999999999999001</v>
      </c>
    </row>
    <row r="1434" spans="1:28" x14ac:dyDescent="0.25">
      <c r="A1434" t="s">
        <v>45</v>
      </c>
      <c r="B1434" t="s">
        <v>3597</v>
      </c>
      <c r="C1434">
        <v>2012</v>
      </c>
      <c r="D1434" t="s">
        <v>54</v>
      </c>
      <c r="E1434" t="s">
        <v>250</v>
      </c>
      <c r="F1434">
        <v>4.9000000000000004</v>
      </c>
      <c r="G1434" t="s">
        <v>143</v>
      </c>
      <c r="H1434">
        <v>19</v>
      </c>
      <c r="I1434" t="s">
        <v>3598</v>
      </c>
      <c r="J1434" t="s">
        <v>365</v>
      </c>
      <c r="K1434" t="s">
        <v>187</v>
      </c>
      <c r="M1434" t="s">
        <v>148</v>
      </c>
      <c r="N1434" t="s">
        <v>37</v>
      </c>
      <c r="O1434" t="s">
        <v>38</v>
      </c>
      <c r="P1434" t="s">
        <v>51</v>
      </c>
      <c r="Z1434">
        <v>2.99999999999994</v>
      </c>
      <c r="AA1434" t="s">
        <v>52</v>
      </c>
      <c r="AB1434" t="s">
        <v>53</v>
      </c>
    </row>
    <row r="1435" spans="1:28" x14ac:dyDescent="0.25">
      <c r="A1435" t="s">
        <v>55</v>
      </c>
      <c r="B1435" t="s">
        <v>3599</v>
      </c>
      <c r="C1435">
        <v>2012</v>
      </c>
      <c r="D1435" t="s">
        <v>44</v>
      </c>
      <c r="E1435" t="s">
        <v>47</v>
      </c>
      <c r="F1435">
        <v>6</v>
      </c>
      <c r="G1435" t="s">
        <v>31</v>
      </c>
      <c r="H1435">
        <v>25</v>
      </c>
      <c r="I1435" t="s">
        <v>3600</v>
      </c>
      <c r="J1435" t="s">
        <v>89</v>
      </c>
      <c r="K1435" t="s">
        <v>58</v>
      </c>
      <c r="L1435" t="s">
        <v>477</v>
      </c>
      <c r="M1435" t="s">
        <v>36</v>
      </c>
      <c r="N1435" t="s">
        <v>37</v>
      </c>
      <c r="O1435" t="s">
        <v>38</v>
      </c>
      <c r="P1435" t="s">
        <v>96</v>
      </c>
      <c r="T1435">
        <v>3</v>
      </c>
      <c r="U1435" t="s">
        <v>43</v>
      </c>
      <c r="V1435">
        <v>4.5</v>
      </c>
      <c r="W1435" t="s">
        <v>43</v>
      </c>
      <c r="X1435">
        <v>5</v>
      </c>
      <c r="Y1435" t="s">
        <v>42</v>
      </c>
      <c r="Z1435">
        <v>0.66666666666665997</v>
      </c>
    </row>
    <row r="1436" spans="1:28" x14ac:dyDescent="0.25">
      <c r="A1436" t="s">
        <v>28</v>
      </c>
      <c r="B1436" t="s">
        <v>3601</v>
      </c>
      <c r="C1436">
        <v>2013</v>
      </c>
      <c r="D1436" t="s">
        <v>44</v>
      </c>
      <c r="E1436" t="s">
        <v>5252</v>
      </c>
      <c r="F1436">
        <v>8.9</v>
      </c>
      <c r="G1436" t="s">
        <v>71</v>
      </c>
      <c r="H1436">
        <v>20</v>
      </c>
      <c r="I1436" t="s">
        <v>3602</v>
      </c>
      <c r="J1436" t="s">
        <v>2797</v>
      </c>
      <c r="K1436" t="s">
        <v>74</v>
      </c>
      <c r="L1436" t="s">
        <v>3220</v>
      </c>
      <c r="M1436" t="s">
        <v>76</v>
      </c>
      <c r="N1436" t="s">
        <v>37</v>
      </c>
      <c r="O1436" t="s">
        <v>38</v>
      </c>
      <c r="P1436" t="s">
        <v>51</v>
      </c>
      <c r="Q1436" t="s">
        <v>52</v>
      </c>
      <c r="R1436">
        <v>0</v>
      </c>
      <c r="S1436" t="s">
        <v>53</v>
      </c>
      <c r="T1436">
        <v>9</v>
      </c>
      <c r="U1436" t="s">
        <v>42</v>
      </c>
      <c r="V1436">
        <v>7</v>
      </c>
      <c r="W1436" t="s">
        <v>43</v>
      </c>
      <c r="X1436">
        <v>9.75</v>
      </c>
      <c r="Y1436" t="s">
        <v>43</v>
      </c>
      <c r="Z1436">
        <v>1.99999999999996</v>
      </c>
    </row>
    <row r="1437" spans="1:28" x14ac:dyDescent="0.25">
      <c r="A1437" t="s">
        <v>28</v>
      </c>
      <c r="B1437" t="s">
        <v>3603</v>
      </c>
      <c r="C1437">
        <v>2013</v>
      </c>
      <c r="D1437" t="s">
        <v>44</v>
      </c>
      <c r="E1437" t="s">
        <v>47</v>
      </c>
      <c r="F1437">
        <v>4.5</v>
      </c>
      <c r="G1437" t="s">
        <v>31</v>
      </c>
      <c r="H1437">
        <v>20</v>
      </c>
      <c r="I1437" t="s">
        <v>3604</v>
      </c>
      <c r="J1437" t="s">
        <v>33</v>
      </c>
      <c r="K1437" t="s">
        <v>92</v>
      </c>
      <c r="L1437" t="s">
        <v>1597</v>
      </c>
      <c r="M1437" t="s">
        <v>36</v>
      </c>
      <c r="N1437" t="s">
        <v>37</v>
      </c>
      <c r="O1437" t="s">
        <v>38</v>
      </c>
      <c r="P1437" t="s">
        <v>119</v>
      </c>
      <c r="Q1437" t="s">
        <v>120</v>
      </c>
      <c r="R1437">
        <v>0</v>
      </c>
      <c r="S1437" t="s">
        <v>41</v>
      </c>
      <c r="T1437">
        <v>2</v>
      </c>
      <c r="U1437" t="s">
        <v>43</v>
      </c>
      <c r="V1437">
        <v>4</v>
      </c>
      <c r="W1437" t="s">
        <v>43</v>
      </c>
      <c r="X1437">
        <v>5.3333333333333304</v>
      </c>
      <c r="Y1437" t="s">
        <v>42</v>
      </c>
      <c r="Z1437">
        <v>1.4166666666666401</v>
      </c>
    </row>
    <row r="1438" spans="1:28" x14ac:dyDescent="0.25">
      <c r="A1438" t="s">
        <v>28</v>
      </c>
      <c r="B1438" t="s">
        <v>3605</v>
      </c>
      <c r="C1438">
        <v>2012</v>
      </c>
      <c r="D1438" t="s">
        <v>54</v>
      </c>
      <c r="E1438" t="s">
        <v>47</v>
      </c>
      <c r="F1438">
        <v>6.7</v>
      </c>
      <c r="G1438" t="s">
        <v>71</v>
      </c>
      <c r="H1438">
        <v>19</v>
      </c>
      <c r="I1438" t="s">
        <v>3606</v>
      </c>
      <c r="J1438" t="s">
        <v>166</v>
      </c>
      <c r="K1438" t="s">
        <v>74</v>
      </c>
      <c r="L1438" t="s">
        <v>167</v>
      </c>
      <c r="M1438" t="s">
        <v>76</v>
      </c>
      <c r="N1438" t="s">
        <v>37</v>
      </c>
      <c r="O1438" t="s">
        <v>38</v>
      </c>
      <c r="P1438" t="s">
        <v>51</v>
      </c>
      <c r="Q1438" t="s">
        <v>52</v>
      </c>
      <c r="R1438">
        <v>0</v>
      </c>
      <c r="S1438" t="s">
        <v>53</v>
      </c>
      <c r="T1438">
        <v>8</v>
      </c>
      <c r="U1438" t="s">
        <v>43</v>
      </c>
      <c r="V1438">
        <v>4.75</v>
      </c>
      <c r="W1438" t="s">
        <v>43</v>
      </c>
      <c r="X1438">
        <v>7</v>
      </c>
      <c r="Y1438" t="s">
        <v>43</v>
      </c>
      <c r="Z1438">
        <v>2.8333333333332802</v>
      </c>
    </row>
    <row r="1439" spans="1:28" x14ac:dyDescent="0.25">
      <c r="A1439" t="s">
        <v>55</v>
      </c>
      <c r="B1439" t="s">
        <v>3607</v>
      </c>
      <c r="C1439">
        <v>2014</v>
      </c>
      <c r="D1439" t="s">
        <v>54</v>
      </c>
      <c r="E1439" t="s">
        <v>122</v>
      </c>
      <c r="F1439">
        <v>7.2</v>
      </c>
      <c r="G1439" t="s">
        <v>71</v>
      </c>
      <c r="H1439">
        <v>19</v>
      </c>
      <c r="I1439" t="s">
        <v>3608</v>
      </c>
      <c r="J1439" t="s">
        <v>166</v>
      </c>
      <c r="K1439" t="s">
        <v>74</v>
      </c>
      <c r="L1439" t="s">
        <v>3211</v>
      </c>
      <c r="M1439" t="s">
        <v>76</v>
      </c>
      <c r="N1439" t="s">
        <v>60</v>
      </c>
      <c r="O1439" t="s">
        <v>38</v>
      </c>
      <c r="P1439" t="s">
        <v>51</v>
      </c>
      <c r="T1439">
        <v>4.5</v>
      </c>
      <c r="U1439" t="s">
        <v>42</v>
      </c>
      <c r="V1439">
        <v>7</v>
      </c>
      <c r="W1439" t="s">
        <v>43</v>
      </c>
      <c r="X1439">
        <v>7</v>
      </c>
      <c r="Y1439" t="s">
        <v>42</v>
      </c>
      <c r="Z1439">
        <v>0.66666666666665997</v>
      </c>
    </row>
    <row r="1440" spans="1:28" x14ac:dyDescent="0.25">
      <c r="A1440" t="s">
        <v>55</v>
      </c>
      <c r="B1440" t="s">
        <v>3609</v>
      </c>
      <c r="C1440">
        <v>2012</v>
      </c>
      <c r="D1440" t="s">
        <v>77</v>
      </c>
      <c r="E1440" t="s">
        <v>290</v>
      </c>
      <c r="F1440">
        <v>8.6</v>
      </c>
      <c r="G1440" t="s">
        <v>71</v>
      </c>
      <c r="H1440">
        <v>25</v>
      </c>
      <c r="I1440" t="s">
        <v>3610</v>
      </c>
      <c r="J1440" t="s">
        <v>73</v>
      </c>
      <c r="K1440" t="s">
        <v>205</v>
      </c>
      <c r="L1440" t="s">
        <v>1321</v>
      </c>
      <c r="M1440" t="s">
        <v>76</v>
      </c>
      <c r="N1440" t="s">
        <v>37</v>
      </c>
      <c r="O1440" t="s">
        <v>38</v>
      </c>
      <c r="P1440" t="s">
        <v>51</v>
      </c>
      <c r="T1440">
        <v>7.75</v>
      </c>
      <c r="U1440" t="s">
        <v>43</v>
      </c>
      <c r="V1440">
        <v>8</v>
      </c>
      <c r="W1440" t="s">
        <v>43</v>
      </c>
      <c r="X1440">
        <v>10</v>
      </c>
      <c r="Y1440" t="s">
        <v>43</v>
      </c>
      <c r="Z1440">
        <v>8.3333333333329998E-2</v>
      </c>
    </row>
    <row r="1441" spans="1:26" x14ac:dyDescent="0.25">
      <c r="A1441" t="s">
        <v>55</v>
      </c>
      <c r="B1441" t="s">
        <v>3611</v>
      </c>
      <c r="C1441">
        <v>2012</v>
      </c>
      <c r="D1441" t="s">
        <v>54</v>
      </c>
      <c r="E1441" t="s">
        <v>70</v>
      </c>
      <c r="F1441">
        <v>6.3</v>
      </c>
      <c r="G1441" t="s">
        <v>31</v>
      </c>
      <c r="H1441">
        <v>19</v>
      </c>
      <c r="I1441" t="s">
        <v>3612</v>
      </c>
      <c r="J1441" t="s">
        <v>89</v>
      </c>
      <c r="K1441" t="s">
        <v>74</v>
      </c>
      <c r="L1441" t="s">
        <v>3613</v>
      </c>
      <c r="M1441" t="s">
        <v>36</v>
      </c>
      <c r="N1441" t="s">
        <v>60</v>
      </c>
      <c r="O1441" t="s">
        <v>38</v>
      </c>
      <c r="P1441" t="s">
        <v>51</v>
      </c>
      <c r="Z1441">
        <v>2.9166666666666101</v>
      </c>
    </row>
    <row r="1442" spans="1:26" x14ac:dyDescent="0.25">
      <c r="A1442" t="s">
        <v>28</v>
      </c>
      <c r="B1442" t="s">
        <v>3614</v>
      </c>
      <c r="C1442">
        <v>2012</v>
      </c>
      <c r="D1442" t="s">
        <v>54</v>
      </c>
      <c r="E1442" t="s">
        <v>250</v>
      </c>
      <c r="F1442">
        <v>11</v>
      </c>
      <c r="G1442" t="s">
        <v>184</v>
      </c>
      <c r="H1442">
        <v>19</v>
      </c>
      <c r="I1442" t="s">
        <v>3615</v>
      </c>
      <c r="J1442" t="s">
        <v>186</v>
      </c>
      <c r="K1442" t="s">
        <v>187</v>
      </c>
      <c r="M1442" t="s">
        <v>76</v>
      </c>
      <c r="N1442" t="s">
        <v>37</v>
      </c>
      <c r="O1442" t="s">
        <v>38</v>
      </c>
      <c r="P1442" t="s">
        <v>51</v>
      </c>
      <c r="Q1442" t="s">
        <v>52</v>
      </c>
      <c r="R1442">
        <v>0</v>
      </c>
      <c r="S1442" t="s">
        <v>53</v>
      </c>
      <c r="Z1442">
        <v>2.6666666666666199</v>
      </c>
    </row>
    <row r="1443" spans="1:26" x14ac:dyDescent="0.25">
      <c r="A1443" t="s">
        <v>28</v>
      </c>
      <c r="B1443" t="s">
        <v>3616</v>
      </c>
      <c r="C1443">
        <v>2014</v>
      </c>
      <c r="D1443" t="s">
        <v>54</v>
      </c>
      <c r="E1443" t="s">
        <v>250</v>
      </c>
      <c r="F1443">
        <v>10.8</v>
      </c>
      <c r="G1443" t="s">
        <v>184</v>
      </c>
      <c r="H1443">
        <v>19</v>
      </c>
      <c r="I1443" t="s">
        <v>3617</v>
      </c>
      <c r="J1443" t="s">
        <v>3618</v>
      </c>
      <c r="K1443" t="s">
        <v>187</v>
      </c>
      <c r="L1443" t="s">
        <v>308</v>
      </c>
      <c r="M1443" t="s">
        <v>36</v>
      </c>
      <c r="N1443" t="s">
        <v>60</v>
      </c>
      <c r="O1443" t="s">
        <v>38</v>
      </c>
      <c r="P1443" t="s">
        <v>645</v>
      </c>
      <c r="Q1443" t="s">
        <v>646</v>
      </c>
      <c r="R1443">
        <v>0</v>
      </c>
      <c r="S1443" t="s">
        <v>96</v>
      </c>
      <c r="Z1443">
        <v>0.91666666666664998</v>
      </c>
    </row>
    <row r="1444" spans="1:26" x14ac:dyDescent="0.25">
      <c r="A1444" t="s">
        <v>55</v>
      </c>
      <c r="B1444" t="s">
        <v>3619</v>
      </c>
      <c r="C1444">
        <v>2012</v>
      </c>
      <c r="D1444" t="s">
        <v>77</v>
      </c>
      <c r="E1444" t="s">
        <v>250</v>
      </c>
      <c r="G1444" t="s">
        <v>71</v>
      </c>
      <c r="H1444">
        <v>33</v>
      </c>
      <c r="I1444" t="s">
        <v>3620</v>
      </c>
      <c r="J1444" t="s">
        <v>554</v>
      </c>
      <c r="K1444" t="s">
        <v>187</v>
      </c>
      <c r="M1444" t="s">
        <v>76</v>
      </c>
      <c r="N1444" t="s">
        <v>60</v>
      </c>
      <c r="O1444" t="s">
        <v>38</v>
      </c>
      <c r="P1444" t="s">
        <v>51</v>
      </c>
      <c r="Z1444">
        <v>8.3333333333329998E-2</v>
      </c>
    </row>
    <row r="1445" spans="1:26" x14ac:dyDescent="0.25">
      <c r="A1445" t="s">
        <v>28</v>
      </c>
      <c r="B1445" t="s">
        <v>3621</v>
      </c>
      <c r="C1445">
        <v>2013</v>
      </c>
      <c r="D1445" t="s">
        <v>115</v>
      </c>
      <c r="E1445" t="s">
        <v>122</v>
      </c>
      <c r="F1445">
        <v>8.6</v>
      </c>
      <c r="G1445" t="s">
        <v>31</v>
      </c>
      <c r="H1445">
        <v>25</v>
      </c>
      <c r="I1445" t="s">
        <v>3622</v>
      </c>
      <c r="J1445" t="s">
        <v>89</v>
      </c>
      <c r="K1445" t="s">
        <v>74</v>
      </c>
      <c r="L1445" t="s">
        <v>2384</v>
      </c>
      <c r="M1445" t="s">
        <v>36</v>
      </c>
      <c r="N1445" t="s">
        <v>37</v>
      </c>
      <c r="O1445" t="s">
        <v>38</v>
      </c>
      <c r="P1445" t="s">
        <v>39</v>
      </c>
      <c r="Q1445" t="s">
        <v>40</v>
      </c>
      <c r="R1445">
        <v>0</v>
      </c>
      <c r="S1445" t="s">
        <v>41</v>
      </c>
      <c r="T1445">
        <v>2</v>
      </c>
      <c r="U1445" t="s">
        <v>42</v>
      </c>
      <c r="V1445">
        <v>7</v>
      </c>
      <c r="W1445" t="s">
        <v>43</v>
      </c>
      <c r="X1445">
        <v>12</v>
      </c>
      <c r="Y1445" t="s">
        <v>42</v>
      </c>
      <c r="Z1445">
        <v>1.99999999999996</v>
      </c>
    </row>
    <row r="1446" spans="1:26" x14ac:dyDescent="0.25">
      <c r="A1446" t="s">
        <v>28</v>
      </c>
      <c r="B1446" t="s">
        <v>3623</v>
      </c>
      <c r="C1446">
        <v>2012</v>
      </c>
      <c r="D1446" t="s">
        <v>54</v>
      </c>
      <c r="E1446" t="s">
        <v>47</v>
      </c>
      <c r="F1446">
        <v>7.7</v>
      </c>
      <c r="G1446" t="s">
        <v>31</v>
      </c>
      <c r="H1446">
        <v>19</v>
      </c>
      <c r="I1446" t="s">
        <v>3624</v>
      </c>
      <c r="J1446" t="s">
        <v>33</v>
      </c>
      <c r="K1446" t="s">
        <v>34</v>
      </c>
      <c r="L1446" t="s">
        <v>64</v>
      </c>
      <c r="M1446" t="s">
        <v>36</v>
      </c>
      <c r="N1446" t="s">
        <v>37</v>
      </c>
      <c r="O1446" t="s">
        <v>38</v>
      </c>
      <c r="P1446" t="s">
        <v>106</v>
      </c>
      <c r="Q1446" t="s">
        <v>107</v>
      </c>
      <c r="R1446">
        <v>0</v>
      </c>
      <c r="S1446" t="s">
        <v>96</v>
      </c>
      <c r="Z1446">
        <v>2.24999999999996</v>
      </c>
    </row>
    <row r="1447" spans="1:26" x14ac:dyDescent="0.25">
      <c r="A1447" t="s">
        <v>28</v>
      </c>
      <c r="B1447" t="s">
        <v>3625</v>
      </c>
      <c r="C1447">
        <v>2013</v>
      </c>
      <c r="D1447" t="s">
        <v>54</v>
      </c>
      <c r="E1447" t="s">
        <v>5252</v>
      </c>
      <c r="F1447">
        <v>3.8</v>
      </c>
      <c r="G1447" t="s">
        <v>71</v>
      </c>
      <c r="H1447">
        <v>19</v>
      </c>
      <c r="I1447" t="s">
        <v>3626</v>
      </c>
      <c r="J1447" t="s">
        <v>3627</v>
      </c>
      <c r="K1447" t="s">
        <v>74</v>
      </c>
      <c r="L1447" t="s">
        <v>916</v>
      </c>
      <c r="M1447" t="s">
        <v>76</v>
      </c>
      <c r="N1447" t="s">
        <v>37</v>
      </c>
      <c r="O1447" t="s">
        <v>38</v>
      </c>
      <c r="P1447" t="s">
        <v>51</v>
      </c>
      <c r="Q1447" t="s">
        <v>52</v>
      </c>
      <c r="R1447">
        <v>0</v>
      </c>
      <c r="S1447" t="s">
        <v>53</v>
      </c>
      <c r="T1447">
        <v>4</v>
      </c>
      <c r="U1447" t="s">
        <v>42</v>
      </c>
      <c r="V1447">
        <v>2.6666666666666701</v>
      </c>
      <c r="W1447" t="s">
        <v>43</v>
      </c>
      <c r="X1447">
        <v>4</v>
      </c>
      <c r="Y1447" t="s">
        <v>43</v>
      </c>
      <c r="Z1447">
        <v>8.3333333333329998E-2</v>
      </c>
    </row>
    <row r="1448" spans="1:26" x14ac:dyDescent="0.25">
      <c r="A1448" t="s">
        <v>28</v>
      </c>
      <c r="B1448" t="s">
        <v>3628</v>
      </c>
      <c r="C1448">
        <v>2012</v>
      </c>
      <c r="D1448" t="s">
        <v>68</v>
      </c>
      <c r="E1448" t="s">
        <v>250</v>
      </c>
      <c r="F1448">
        <v>6.5</v>
      </c>
      <c r="G1448" t="s">
        <v>71</v>
      </c>
      <c r="H1448">
        <v>23</v>
      </c>
      <c r="I1448" t="s">
        <v>3629</v>
      </c>
      <c r="J1448" t="s">
        <v>869</v>
      </c>
      <c r="K1448" t="s">
        <v>187</v>
      </c>
      <c r="M1448" t="s">
        <v>76</v>
      </c>
      <c r="N1448" t="s">
        <v>37</v>
      </c>
      <c r="O1448" t="s">
        <v>38</v>
      </c>
      <c r="P1448" t="s">
        <v>51</v>
      </c>
      <c r="Q1448" t="s">
        <v>52</v>
      </c>
      <c r="R1448">
        <v>0</v>
      </c>
      <c r="S1448" t="s">
        <v>53</v>
      </c>
      <c r="Z1448">
        <v>2.7499999999999498</v>
      </c>
    </row>
    <row r="1449" spans="1:26" x14ac:dyDescent="0.25">
      <c r="A1449" t="s">
        <v>28</v>
      </c>
      <c r="B1449" t="s">
        <v>3630</v>
      </c>
      <c r="C1449">
        <v>2014</v>
      </c>
      <c r="D1449" t="s">
        <v>115</v>
      </c>
      <c r="E1449" t="s">
        <v>47</v>
      </c>
      <c r="F1449">
        <v>4.8</v>
      </c>
      <c r="G1449" t="s">
        <v>31</v>
      </c>
      <c r="H1449">
        <v>21</v>
      </c>
      <c r="I1449" t="s">
        <v>3631</v>
      </c>
      <c r="J1449" t="s">
        <v>33</v>
      </c>
      <c r="K1449" t="s">
        <v>74</v>
      </c>
      <c r="L1449" t="s">
        <v>626</v>
      </c>
      <c r="M1449" t="s">
        <v>36</v>
      </c>
      <c r="N1449" t="s">
        <v>37</v>
      </c>
      <c r="O1449" t="s">
        <v>38</v>
      </c>
      <c r="P1449" t="s">
        <v>712</v>
      </c>
      <c r="Q1449" t="s">
        <v>713</v>
      </c>
      <c r="R1449">
        <v>0</v>
      </c>
      <c r="S1449" t="s">
        <v>41</v>
      </c>
      <c r="T1449">
        <v>2</v>
      </c>
      <c r="U1449" t="s">
        <v>43</v>
      </c>
      <c r="V1449">
        <v>2.6666666666666701</v>
      </c>
      <c r="W1449" t="s">
        <v>43</v>
      </c>
      <c r="X1449">
        <v>5</v>
      </c>
      <c r="Y1449" t="s">
        <v>42</v>
      </c>
      <c r="Z1449">
        <v>0.99999999999998002</v>
      </c>
    </row>
    <row r="1450" spans="1:26" x14ac:dyDescent="0.25">
      <c r="A1450" t="s">
        <v>28</v>
      </c>
      <c r="B1450" t="s">
        <v>3632</v>
      </c>
      <c r="C1450">
        <v>2013</v>
      </c>
      <c r="D1450" t="s">
        <v>77</v>
      </c>
      <c r="E1450" t="s">
        <v>30</v>
      </c>
      <c r="F1450">
        <v>3</v>
      </c>
      <c r="G1450" t="s">
        <v>71</v>
      </c>
      <c r="H1450">
        <v>31</v>
      </c>
      <c r="I1450" t="s">
        <v>3633</v>
      </c>
      <c r="J1450" t="s">
        <v>193</v>
      </c>
      <c r="K1450" t="s">
        <v>74</v>
      </c>
      <c r="L1450" t="s">
        <v>1363</v>
      </c>
      <c r="M1450" t="s">
        <v>76</v>
      </c>
      <c r="N1450" t="s">
        <v>60</v>
      </c>
      <c r="O1450" t="s">
        <v>38</v>
      </c>
      <c r="P1450" t="s">
        <v>51</v>
      </c>
      <c r="Q1450" t="s">
        <v>52</v>
      </c>
      <c r="R1450">
        <v>0</v>
      </c>
      <c r="S1450" t="s">
        <v>53</v>
      </c>
      <c r="Z1450">
        <v>1.1666666666666501</v>
      </c>
    </row>
    <row r="1451" spans="1:26" x14ac:dyDescent="0.25">
      <c r="A1451" t="s">
        <v>28</v>
      </c>
      <c r="B1451" t="s">
        <v>3634</v>
      </c>
      <c r="C1451">
        <v>2012</v>
      </c>
      <c r="D1451" t="s">
        <v>68</v>
      </c>
      <c r="E1451" t="s">
        <v>250</v>
      </c>
      <c r="F1451">
        <v>9.6</v>
      </c>
      <c r="G1451" t="s">
        <v>143</v>
      </c>
      <c r="H1451">
        <v>23</v>
      </c>
      <c r="I1451" t="s">
        <v>3635</v>
      </c>
      <c r="J1451" t="s">
        <v>365</v>
      </c>
      <c r="K1451" t="s">
        <v>187</v>
      </c>
      <c r="M1451" t="s">
        <v>148</v>
      </c>
      <c r="N1451" t="s">
        <v>37</v>
      </c>
      <c r="O1451" t="s">
        <v>38</v>
      </c>
      <c r="P1451" t="s">
        <v>51</v>
      </c>
      <c r="Q1451" t="s">
        <v>52</v>
      </c>
      <c r="R1451">
        <v>0</v>
      </c>
      <c r="S1451" t="s">
        <v>53</v>
      </c>
      <c r="Z1451">
        <v>2.1666666666666301</v>
      </c>
    </row>
    <row r="1452" spans="1:26" x14ac:dyDescent="0.25">
      <c r="A1452" t="s">
        <v>28</v>
      </c>
      <c r="B1452" t="s">
        <v>3636</v>
      </c>
      <c r="C1452">
        <v>2012</v>
      </c>
      <c r="D1452" t="s">
        <v>115</v>
      </c>
      <c r="E1452" t="s">
        <v>47</v>
      </c>
      <c r="F1452">
        <v>7.2</v>
      </c>
      <c r="G1452" t="s">
        <v>71</v>
      </c>
      <c r="H1452">
        <v>21</v>
      </c>
      <c r="I1452" t="s">
        <v>3637</v>
      </c>
      <c r="J1452" t="s">
        <v>984</v>
      </c>
      <c r="K1452" t="s">
        <v>74</v>
      </c>
      <c r="L1452" t="s">
        <v>471</v>
      </c>
      <c r="M1452" t="s">
        <v>76</v>
      </c>
      <c r="N1452" t="s">
        <v>37</v>
      </c>
      <c r="O1452" t="s">
        <v>38</v>
      </c>
      <c r="P1452" t="s">
        <v>51</v>
      </c>
      <c r="Q1452" t="s">
        <v>52</v>
      </c>
      <c r="R1452">
        <v>0</v>
      </c>
      <c r="S1452" t="s">
        <v>53</v>
      </c>
      <c r="T1452">
        <v>6</v>
      </c>
      <c r="U1452" t="s">
        <v>43</v>
      </c>
      <c r="V1452">
        <v>8</v>
      </c>
      <c r="W1452" t="s">
        <v>43</v>
      </c>
      <c r="X1452">
        <v>7</v>
      </c>
      <c r="Y1452" t="s">
        <v>43</v>
      </c>
      <c r="Z1452">
        <v>2.4999999999999498</v>
      </c>
    </row>
    <row r="1453" spans="1:26" x14ac:dyDescent="0.25">
      <c r="A1453" t="s">
        <v>28</v>
      </c>
      <c r="B1453" t="s">
        <v>3638</v>
      </c>
      <c r="C1453">
        <v>2013</v>
      </c>
      <c r="D1453" t="s">
        <v>44</v>
      </c>
      <c r="E1453" t="s">
        <v>47</v>
      </c>
      <c r="F1453">
        <v>11.7</v>
      </c>
      <c r="G1453" t="s">
        <v>31</v>
      </c>
      <c r="H1453">
        <v>20</v>
      </c>
      <c r="I1453" t="s">
        <v>3639</v>
      </c>
      <c r="J1453" t="s">
        <v>89</v>
      </c>
      <c r="K1453" t="s">
        <v>92</v>
      </c>
      <c r="L1453" t="s">
        <v>93</v>
      </c>
      <c r="M1453" t="s">
        <v>36</v>
      </c>
      <c r="N1453" t="s">
        <v>37</v>
      </c>
      <c r="O1453" t="s">
        <v>38</v>
      </c>
      <c r="P1453" t="s">
        <v>96</v>
      </c>
      <c r="Q1453" t="s">
        <v>125</v>
      </c>
      <c r="R1453">
        <v>0</v>
      </c>
      <c r="S1453" t="s">
        <v>96</v>
      </c>
      <c r="T1453">
        <v>10.5</v>
      </c>
      <c r="U1453" t="s">
        <v>43</v>
      </c>
      <c r="V1453">
        <v>9.6666666666666696</v>
      </c>
      <c r="W1453" t="s">
        <v>43</v>
      </c>
      <c r="X1453">
        <v>8</v>
      </c>
      <c r="Y1453" t="s">
        <v>42</v>
      </c>
      <c r="Z1453">
        <v>1.99999999999996</v>
      </c>
    </row>
    <row r="1454" spans="1:26" x14ac:dyDescent="0.25">
      <c r="A1454" t="s">
        <v>55</v>
      </c>
      <c r="B1454" t="s">
        <v>3640</v>
      </c>
      <c r="C1454">
        <v>2013</v>
      </c>
      <c r="D1454" t="s">
        <v>44</v>
      </c>
      <c r="E1454" t="s">
        <v>47</v>
      </c>
      <c r="F1454">
        <v>3.6</v>
      </c>
      <c r="G1454" t="s">
        <v>71</v>
      </c>
      <c r="H1454">
        <v>20</v>
      </c>
      <c r="I1454" t="s">
        <v>3641</v>
      </c>
      <c r="J1454" t="s">
        <v>571</v>
      </c>
      <c r="K1454" t="s">
        <v>74</v>
      </c>
      <c r="L1454" t="s">
        <v>80</v>
      </c>
      <c r="M1454" t="s">
        <v>76</v>
      </c>
      <c r="N1454" t="s">
        <v>37</v>
      </c>
      <c r="O1454" t="s">
        <v>38</v>
      </c>
      <c r="P1454" t="s">
        <v>51</v>
      </c>
      <c r="T1454">
        <v>-0.75</v>
      </c>
      <c r="U1454" t="s">
        <v>43</v>
      </c>
      <c r="V1454">
        <v>2.6666666666666701</v>
      </c>
      <c r="W1454" t="s">
        <v>43</v>
      </c>
      <c r="X1454">
        <v>2.5</v>
      </c>
      <c r="Y1454" t="s">
        <v>43</v>
      </c>
      <c r="Z1454">
        <v>0.91666666666664998</v>
      </c>
    </row>
    <row r="1455" spans="1:26" x14ac:dyDescent="0.25">
      <c r="A1455" t="s">
        <v>55</v>
      </c>
      <c r="B1455" t="s">
        <v>3642</v>
      </c>
      <c r="C1455">
        <v>2014</v>
      </c>
      <c r="D1455" t="s">
        <v>115</v>
      </c>
      <c r="E1455" t="s">
        <v>250</v>
      </c>
      <c r="F1455">
        <v>11.4</v>
      </c>
      <c r="G1455" t="s">
        <v>71</v>
      </c>
      <c r="H1455">
        <v>21</v>
      </c>
      <c r="I1455" t="s">
        <v>3643</v>
      </c>
      <c r="J1455" t="s">
        <v>231</v>
      </c>
      <c r="K1455" t="s">
        <v>187</v>
      </c>
      <c r="L1455" t="s">
        <v>308</v>
      </c>
      <c r="M1455" t="s">
        <v>76</v>
      </c>
      <c r="N1455" t="s">
        <v>37</v>
      </c>
      <c r="O1455" t="s">
        <v>38</v>
      </c>
      <c r="P1455" t="s">
        <v>51</v>
      </c>
      <c r="Z1455">
        <v>0.41666666666666002</v>
      </c>
    </row>
    <row r="1456" spans="1:26" x14ac:dyDescent="0.25">
      <c r="A1456" t="s">
        <v>28</v>
      </c>
      <c r="B1456" t="s">
        <v>3644</v>
      </c>
      <c r="C1456">
        <v>2014</v>
      </c>
      <c r="D1456" t="s">
        <v>54</v>
      </c>
      <c r="E1456" t="s">
        <v>47</v>
      </c>
      <c r="F1456">
        <v>5.3</v>
      </c>
      <c r="G1456" t="s">
        <v>71</v>
      </c>
      <c r="H1456">
        <v>19</v>
      </c>
      <c r="I1456" t="s">
        <v>3645</v>
      </c>
      <c r="J1456" t="s">
        <v>2705</v>
      </c>
      <c r="K1456" t="s">
        <v>74</v>
      </c>
      <c r="L1456" t="s">
        <v>118</v>
      </c>
      <c r="M1456" t="s">
        <v>76</v>
      </c>
      <c r="N1456" t="s">
        <v>37</v>
      </c>
      <c r="O1456" t="s">
        <v>38</v>
      </c>
      <c r="P1456" t="s">
        <v>195</v>
      </c>
      <c r="Q1456" t="s">
        <v>196</v>
      </c>
      <c r="R1456">
        <v>0</v>
      </c>
      <c r="S1456" t="s">
        <v>53</v>
      </c>
      <c r="T1456">
        <v>1.5</v>
      </c>
      <c r="U1456" t="s">
        <v>43</v>
      </c>
      <c r="V1456">
        <v>2</v>
      </c>
      <c r="W1456" t="s">
        <v>43</v>
      </c>
      <c r="X1456">
        <v>6</v>
      </c>
      <c r="Y1456" t="s">
        <v>42</v>
      </c>
      <c r="Z1456">
        <v>0.83333333333332005</v>
      </c>
    </row>
    <row r="1457" spans="1:28" x14ac:dyDescent="0.25">
      <c r="A1457" t="s">
        <v>55</v>
      </c>
      <c r="B1457" t="s">
        <v>3646</v>
      </c>
      <c r="C1457">
        <v>2014</v>
      </c>
      <c r="D1457" t="s">
        <v>68</v>
      </c>
      <c r="E1457" t="s">
        <v>47</v>
      </c>
      <c r="F1457">
        <v>4.2</v>
      </c>
      <c r="G1457" t="s">
        <v>143</v>
      </c>
      <c r="H1457">
        <v>24</v>
      </c>
      <c r="I1457" t="s">
        <v>3647</v>
      </c>
      <c r="J1457" t="s">
        <v>808</v>
      </c>
      <c r="K1457" t="s">
        <v>205</v>
      </c>
      <c r="L1457" t="s">
        <v>701</v>
      </c>
      <c r="M1457" t="s">
        <v>148</v>
      </c>
      <c r="N1457" t="s">
        <v>37</v>
      </c>
      <c r="O1457" t="s">
        <v>38</v>
      </c>
      <c r="P1457" t="s">
        <v>51</v>
      </c>
      <c r="T1457">
        <v>3.3333333333333299</v>
      </c>
      <c r="U1457" t="s">
        <v>42</v>
      </c>
      <c r="V1457">
        <v>5.5</v>
      </c>
      <c r="W1457" t="s">
        <v>43</v>
      </c>
      <c r="X1457">
        <v>4.25</v>
      </c>
      <c r="Y1457" t="s">
        <v>43</v>
      </c>
      <c r="Z1457">
        <v>0.41666666666666002</v>
      </c>
    </row>
    <row r="1458" spans="1:28" x14ac:dyDescent="0.25">
      <c r="A1458" t="s">
        <v>28</v>
      </c>
      <c r="B1458" t="s">
        <v>3648</v>
      </c>
      <c r="C1458">
        <v>2012</v>
      </c>
      <c r="D1458" t="s">
        <v>115</v>
      </c>
      <c r="E1458" t="s">
        <v>47</v>
      </c>
      <c r="F1458">
        <v>7.3</v>
      </c>
      <c r="G1458" t="s">
        <v>71</v>
      </c>
      <c r="H1458">
        <v>21</v>
      </c>
      <c r="I1458" t="s">
        <v>3649</v>
      </c>
      <c r="J1458" t="s">
        <v>1010</v>
      </c>
      <c r="K1458" t="s">
        <v>74</v>
      </c>
      <c r="L1458" t="s">
        <v>80</v>
      </c>
      <c r="M1458" t="s">
        <v>76</v>
      </c>
      <c r="N1458" t="s">
        <v>37</v>
      </c>
      <c r="O1458" t="s">
        <v>38</v>
      </c>
      <c r="P1458" t="s">
        <v>51</v>
      </c>
      <c r="Q1458" t="s">
        <v>52</v>
      </c>
      <c r="R1458">
        <v>0</v>
      </c>
      <c r="S1458" t="s">
        <v>53</v>
      </c>
      <c r="T1458">
        <v>5.5</v>
      </c>
      <c r="U1458" t="s">
        <v>43</v>
      </c>
      <c r="V1458">
        <v>8.5</v>
      </c>
      <c r="W1458" t="s">
        <v>43</v>
      </c>
      <c r="X1458">
        <v>9.6666666666666696</v>
      </c>
      <c r="Y1458" t="s">
        <v>43</v>
      </c>
      <c r="Z1458">
        <v>2.1666666666666199</v>
      </c>
    </row>
    <row r="1459" spans="1:28" x14ac:dyDescent="0.25">
      <c r="A1459" t="s">
        <v>28</v>
      </c>
      <c r="B1459" t="s">
        <v>3650</v>
      </c>
      <c r="C1459">
        <v>2013</v>
      </c>
      <c r="D1459" t="s">
        <v>54</v>
      </c>
      <c r="E1459" t="s">
        <v>122</v>
      </c>
      <c r="F1459">
        <v>3.2</v>
      </c>
      <c r="G1459" t="s">
        <v>98</v>
      </c>
      <c r="H1459">
        <v>21</v>
      </c>
      <c r="I1459" t="s">
        <v>3651</v>
      </c>
      <c r="J1459" t="s">
        <v>2511</v>
      </c>
      <c r="K1459" t="s">
        <v>266</v>
      </c>
      <c r="M1459" t="s">
        <v>36</v>
      </c>
      <c r="N1459" t="s">
        <v>37</v>
      </c>
      <c r="O1459" t="s">
        <v>38</v>
      </c>
      <c r="P1459" t="s">
        <v>39</v>
      </c>
      <c r="Q1459" t="s">
        <v>40</v>
      </c>
      <c r="R1459">
        <v>0</v>
      </c>
      <c r="S1459" t="s">
        <v>41</v>
      </c>
      <c r="Z1459">
        <v>0.99999999999998002</v>
      </c>
    </row>
    <row r="1460" spans="1:28" x14ac:dyDescent="0.25">
      <c r="A1460" t="s">
        <v>45</v>
      </c>
      <c r="B1460" t="s">
        <v>3652</v>
      </c>
      <c r="C1460">
        <v>2012</v>
      </c>
      <c r="D1460" t="s">
        <v>54</v>
      </c>
      <c r="E1460" t="s">
        <v>5252</v>
      </c>
      <c r="F1460">
        <v>10.199999999999999</v>
      </c>
      <c r="G1460" t="s">
        <v>71</v>
      </c>
      <c r="H1460">
        <v>19</v>
      </c>
      <c r="I1460" t="s">
        <v>3653</v>
      </c>
      <c r="J1460" t="s">
        <v>244</v>
      </c>
      <c r="K1460" t="s">
        <v>74</v>
      </c>
      <c r="L1460" t="s">
        <v>1063</v>
      </c>
      <c r="M1460" t="s">
        <v>76</v>
      </c>
      <c r="N1460" t="s">
        <v>37</v>
      </c>
      <c r="O1460" t="s">
        <v>38</v>
      </c>
      <c r="P1460" t="s">
        <v>51</v>
      </c>
      <c r="T1460">
        <v>10</v>
      </c>
      <c r="U1460" t="s">
        <v>42</v>
      </c>
      <c r="V1460">
        <v>10</v>
      </c>
      <c r="W1460" t="s">
        <v>43</v>
      </c>
      <c r="X1460">
        <v>10</v>
      </c>
      <c r="Y1460" t="s">
        <v>43</v>
      </c>
      <c r="Z1460">
        <v>2.99999999999994</v>
      </c>
      <c r="AA1460" t="s">
        <v>52</v>
      </c>
      <c r="AB1460" t="s">
        <v>53</v>
      </c>
    </row>
    <row r="1461" spans="1:28" x14ac:dyDescent="0.25">
      <c r="A1461" t="s">
        <v>45</v>
      </c>
      <c r="B1461" t="s">
        <v>3654</v>
      </c>
      <c r="C1461">
        <v>2012</v>
      </c>
      <c r="D1461" t="s">
        <v>54</v>
      </c>
      <c r="E1461" t="s">
        <v>5252</v>
      </c>
      <c r="F1461">
        <v>7.6</v>
      </c>
      <c r="G1461" t="s">
        <v>31</v>
      </c>
      <c r="H1461">
        <v>19</v>
      </c>
      <c r="I1461" t="s">
        <v>3655</v>
      </c>
      <c r="J1461" t="s">
        <v>136</v>
      </c>
      <c r="K1461" t="s">
        <v>34</v>
      </c>
      <c r="L1461" t="s">
        <v>748</v>
      </c>
      <c r="M1461" t="s">
        <v>36</v>
      </c>
      <c r="N1461" t="s">
        <v>37</v>
      </c>
      <c r="O1461" t="s">
        <v>38</v>
      </c>
      <c r="P1461" t="s">
        <v>119</v>
      </c>
      <c r="Z1461">
        <v>2.99999999999994</v>
      </c>
      <c r="AA1461" t="s">
        <v>120</v>
      </c>
      <c r="AB1461" t="s">
        <v>41</v>
      </c>
    </row>
    <row r="1462" spans="1:28" x14ac:dyDescent="0.25">
      <c r="A1462" t="s">
        <v>28</v>
      </c>
      <c r="B1462" t="s">
        <v>3656</v>
      </c>
      <c r="C1462">
        <v>2013</v>
      </c>
      <c r="D1462" t="s">
        <v>44</v>
      </c>
      <c r="E1462" t="s">
        <v>5252</v>
      </c>
      <c r="F1462">
        <v>8.4</v>
      </c>
      <c r="G1462" t="s">
        <v>31</v>
      </c>
      <c r="H1462">
        <v>20</v>
      </c>
      <c r="I1462" t="s">
        <v>3657</v>
      </c>
      <c r="J1462" t="s">
        <v>635</v>
      </c>
      <c r="K1462" t="s">
        <v>58</v>
      </c>
      <c r="L1462" t="s">
        <v>1580</v>
      </c>
      <c r="M1462" t="s">
        <v>36</v>
      </c>
      <c r="N1462" t="s">
        <v>60</v>
      </c>
      <c r="O1462" t="s">
        <v>38</v>
      </c>
      <c r="P1462" t="s">
        <v>51</v>
      </c>
      <c r="Q1462" t="s">
        <v>52</v>
      </c>
      <c r="R1462">
        <v>0</v>
      </c>
      <c r="S1462" t="s">
        <v>53</v>
      </c>
      <c r="T1462">
        <v>9.6666666666666696</v>
      </c>
      <c r="U1462" t="s">
        <v>43</v>
      </c>
      <c r="V1462">
        <v>8.5</v>
      </c>
      <c r="W1462" t="s">
        <v>43</v>
      </c>
      <c r="X1462">
        <v>9.6666666666666696</v>
      </c>
      <c r="Y1462" t="s">
        <v>43</v>
      </c>
      <c r="Z1462">
        <v>1.99999999999996</v>
      </c>
    </row>
    <row r="1463" spans="1:28" x14ac:dyDescent="0.25">
      <c r="A1463" t="s">
        <v>55</v>
      </c>
      <c r="B1463" t="s">
        <v>3658</v>
      </c>
      <c r="C1463">
        <v>2014</v>
      </c>
      <c r="D1463" t="s">
        <v>44</v>
      </c>
      <c r="E1463" t="s">
        <v>5252</v>
      </c>
      <c r="F1463">
        <v>4.4000000000000004</v>
      </c>
      <c r="G1463" t="s">
        <v>31</v>
      </c>
      <c r="H1463">
        <v>20</v>
      </c>
      <c r="I1463" t="s">
        <v>3659</v>
      </c>
      <c r="J1463" t="s">
        <v>33</v>
      </c>
      <c r="K1463" t="s">
        <v>92</v>
      </c>
      <c r="L1463" t="s">
        <v>3660</v>
      </c>
      <c r="M1463" t="s">
        <v>36</v>
      </c>
      <c r="N1463" t="s">
        <v>37</v>
      </c>
      <c r="O1463" t="s">
        <v>317</v>
      </c>
      <c r="P1463" t="s">
        <v>96</v>
      </c>
      <c r="T1463">
        <v>7</v>
      </c>
      <c r="U1463" t="s">
        <v>43</v>
      </c>
      <c r="V1463">
        <v>2.6666666666666701</v>
      </c>
      <c r="W1463" t="s">
        <v>43</v>
      </c>
      <c r="X1463">
        <v>2.6666666666666701</v>
      </c>
      <c r="Y1463" t="s">
        <v>43</v>
      </c>
      <c r="Z1463">
        <v>8.3333333333329998E-2</v>
      </c>
    </row>
    <row r="1464" spans="1:28" x14ac:dyDescent="0.25">
      <c r="A1464" t="s">
        <v>28</v>
      </c>
      <c r="B1464" t="s">
        <v>3661</v>
      </c>
      <c r="C1464">
        <v>2014</v>
      </c>
      <c r="D1464" t="s">
        <v>44</v>
      </c>
      <c r="E1464" t="s">
        <v>122</v>
      </c>
      <c r="F1464">
        <v>9.5</v>
      </c>
      <c r="G1464" t="s">
        <v>71</v>
      </c>
      <c r="H1464">
        <v>31</v>
      </c>
      <c r="I1464" t="s">
        <v>3662</v>
      </c>
      <c r="J1464" t="s">
        <v>154</v>
      </c>
      <c r="K1464" t="s">
        <v>74</v>
      </c>
      <c r="L1464" t="s">
        <v>2120</v>
      </c>
      <c r="M1464" t="s">
        <v>76</v>
      </c>
      <c r="N1464" t="s">
        <v>37</v>
      </c>
      <c r="O1464" t="s">
        <v>38</v>
      </c>
      <c r="P1464" t="s">
        <v>51</v>
      </c>
      <c r="Q1464" t="s">
        <v>52</v>
      </c>
      <c r="R1464">
        <v>0</v>
      </c>
      <c r="S1464" t="s">
        <v>53</v>
      </c>
      <c r="T1464">
        <v>7</v>
      </c>
      <c r="U1464" t="s">
        <v>42</v>
      </c>
      <c r="V1464">
        <v>7</v>
      </c>
      <c r="W1464" t="s">
        <v>43</v>
      </c>
      <c r="X1464">
        <v>10</v>
      </c>
      <c r="Y1464" t="s">
        <v>42</v>
      </c>
      <c r="Z1464">
        <v>0.49999999999999001</v>
      </c>
    </row>
    <row r="1465" spans="1:28" x14ac:dyDescent="0.25">
      <c r="A1465" t="s">
        <v>28</v>
      </c>
      <c r="B1465" t="s">
        <v>3663</v>
      </c>
      <c r="C1465">
        <v>2012</v>
      </c>
      <c r="D1465" t="s">
        <v>54</v>
      </c>
      <c r="E1465" t="s">
        <v>5252</v>
      </c>
      <c r="F1465">
        <v>4</v>
      </c>
      <c r="G1465" t="s">
        <v>71</v>
      </c>
      <c r="H1465">
        <v>21</v>
      </c>
      <c r="I1465" t="s">
        <v>3664</v>
      </c>
      <c r="J1465" t="s">
        <v>915</v>
      </c>
      <c r="K1465" t="s">
        <v>74</v>
      </c>
      <c r="L1465" t="s">
        <v>1110</v>
      </c>
      <c r="M1465" t="s">
        <v>76</v>
      </c>
      <c r="N1465" t="s">
        <v>37</v>
      </c>
      <c r="O1465" t="s">
        <v>38</v>
      </c>
      <c r="P1465" t="s">
        <v>51</v>
      </c>
      <c r="Q1465" t="s">
        <v>52</v>
      </c>
      <c r="R1465">
        <v>0</v>
      </c>
      <c r="S1465" t="s">
        <v>53</v>
      </c>
      <c r="T1465">
        <v>0.66666666666666696</v>
      </c>
      <c r="U1465" t="s">
        <v>43</v>
      </c>
      <c r="V1465">
        <v>3.25</v>
      </c>
      <c r="W1465" t="s">
        <v>43</v>
      </c>
      <c r="X1465">
        <v>2</v>
      </c>
      <c r="Y1465" t="s">
        <v>42</v>
      </c>
      <c r="Z1465">
        <v>2.33333333333329</v>
      </c>
    </row>
    <row r="1466" spans="1:28" x14ac:dyDescent="0.25">
      <c r="A1466" t="s">
        <v>28</v>
      </c>
      <c r="B1466" t="s">
        <v>3665</v>
      </c>
      <c r="C1466">
        <v>2013</v>
      </c>
      <c r="D1466" t="s">
        <v>115</v>
      </c>
      <c r="E1466" t="s">
        <v>122</v>
      </c>
      <c r="F1466">
        <v>7.6</v>
      </c>
      <c r="G1466" t="s">
        <v>143</v>
      </c>
      <c r="H1466">
        <v>21</v>
      </c>
      <c r="I1466" t="s">
        <v>3666</v>
      </c>
      <c r="J1466" t="s">
        <v>175</v>
      </c>
      <c r="K1466" t="s">
        <v>146</v>
      </c>
      <c r="L1466" t="s">
        <v>176</v>
      </c>
      <c r="M1466" t="s">
        <v>148</v>
      </c>
      <c r="N1466" t="s">
        <v>60</v>
      </c>
      <c r="O1466" t="s">
        <v>38</v>
      </c>
      <c r="P1466" t="s">
        <v>51</v>
      </c>
      <c r="Q1466" t="s">
        <v>52</v>
      </c>
      <c r="R1466">
        <v>0</v>
      </c>
      <c r="S1466" t="s">
        <v>53</v>
      </c>
      <c r="T1466">
        <v>11</v>
      </c>
      <c r="U1466" t="s">
        <v>42</v>
      </c>
      <c r="V1466">
        <v>5.5</v>
      </c>
      <c r="W1466" t="s">
        <v>43</v>
      </c>
      <c r="X1466">
        <v>8.5</v>
      </c>
      <c r="Y1466" t="s">
        <v>42</v>
      </c>
      <c r="Z1466">
        <v>1.8333333333333</v>
      </c>
    </row>
    <row r="1467" spans="1:28" x14ac:dyDescent="0.25">
      <c r="A1467" t="s">
        <v>28</v>
      </c>
      <c r="B1467" t="s">
        <v>3667</v>
      </c>
      <c r="C1467">
        <v>2013</v>
      </c>
      <c r="D1467" t="s">
        <v>44</v>
      </c>
      <c r="E1467" t="s">
        <v>122</v>
      </c>
      <c r="F1467">
        <v>4.5999999999999996</v>
      </c>
      <c r="G1467" t="s">
        <v>31</v>
      </c>
      <c r="H1467">
        <v>20</v>
      </c>
      <c r="I1467" t="s">
        <v>3668</v>
      </c>
      <c r="J1467" t="s">
        <v>33</v>
      </c>
      <c r="K1467" t="s">
        <v>58</v>
      </c>
      <c r="L1467" t="s">
        <v>400</v>
      </c>
      <c r="M1467" t="s">
        <v>36</v>
      </c>
      <c r="N1467" t="s">
        <v>37</v>
      </c>
      <c r="O1467" t="s">
        <v>38</v>
      </c>
      <c r="P1467" t="s">
        <v>39</v>
      </c>
      <c r="Q1467" t="s">
        <v>40</v>
      </c>
      <c r="R1467">
        <v>0</v>
      </c>
      <c r="S1467" t="s">
        <v>41</v>
      </c>
      <c r="T1467">
        <v>1</v>
      </c>
      <c r="U1467" t="s">
        <v>42</v>
      </c>
      <c r="V1467">
        <v>7</v>
      </c>
      <c r="W1467" t="s">
        <v>43</v>
      </c>
      <c r="X1467">
        <v>8.5</v>
      </c>
      <c r="Y1467" t="s">
        <v>42</v>
      </c>
      <c r="Z1467">
        <v>1.9166666666666301</v>
      </c>
    </row>
    <row r="1468" spans="1:28" x14ac:dyDescent="0.25">
      <c r="A1468" t="s">
        <v>28</v>
      </c>
      <c r="B1468" t="s">
        <v>3669</v>
      </c>
      <c r="C1468">
        <v>2014</v>
      </c>
      <c r="D1468" t="s">
        <v>77</v>
      </c>
      <c r="E1468" t="s">
        <v>250</v>
      </c>
      <c r="F1468">
        <v>7.6</v>
      </c>
      <c r="G1468" t="s">
        <v>184</v>
      </c>
      <c r="H1468">
        <v>24</v>
      </c>
      <c r="I1468" t="s">
        <v>3670</v>
      </c>
      <c r="J1468" t="s">
        <v>3671</v>
      </c>
      <c r="K1468" t="s">
        <v>187</v>
      </c>
      <c r="L1468" t="s">
        <v>308</v>
      </c>
      <c r="M1468" t="s">
        <v>148</v>
      </c>
      <c r="N1468" t="s">
        <v>37</v>
      </c>
      <c r="O1468" t="s">
        <v>38</v>
      </c>
      <c r="P1468" t="s">
        <v>51</v>
      </c>
      <c r="Q1468" t="s">
        <v>52</v>
      </c>
      <c r="R1468">
        <v>0</v>
      </c>
      <c r="S1468" t="s">
        <v>53</v>
      </c>
      <c r="Z1468">
        <v>0.49999999999999001</v>
      </c>
    </row>
    <row r="1469" spans="1:28" x14ac:dyDescent="0.25">
      <c r="A1469" t="s">
        <v>277</v>
      </c>
      <c r="B1469" t="s">
        <v>3672</v>
      </c>
      <c r="C1469">
        <v>2012</v>
      </c>
      <c r="D1469" t="s">
        <v>44</v>
      </c>
      <c r="E1469" t="s">
        <v>5252</v>
      </c>
      <c r="F1469">
        <v>10.199999999999999</v>
      </c>
      <c r="G1469" t="s">
        <v>31</v>
      </c>
      <c r="H1469">
        <v>20</v>
      </c>
      <c r="I1469" t="s">
        <v>3673</v>
      </c>
      <c r="J1469" t="s">
        <v>33</v>
      </c>
      <c r="K1469" t="s">
        <v>205</v>
      </c>
      <c r="L1469" t="s">
        <v>2609</v>
      </c>
      <c r="M1469" t="s">
        <v>36</v>
      </c>
      <c r="N1469" t="s">
        <v>37</v>
      </c>
      <c r="O1469" t="s">
        <v>38</v>
      </c>
      <c r="P1469" t="s">
        <v>96</v>
      </c>
      <c r="T1469">
        <v>12</v>
      </c>
      <c r="U1469" t="s">
        <v>43</v>
      </c>
      <c r="V1469">
        <v>8</v>
      </c>
      <c r="W1469" t="s">
        <v>43</v>
      </c>
      <c r="X1469">
        <v>7</v>
      </c>
      <c r="Y1469" t="s">
        <v>42</v>
      </c>
      <c r="Z1469">
        <v>0.41666666666666002</v>
      </c>
      <c r="AA1469" t="s">
        <v>3674</v>
      </c>
      <c r="AB1469" t="s">
        <v>698</v>
      </c>
    </row>
    <row r="1470" spans="1:28" x14ac:dyDescent="0.25">
      <c r="A1470" t="s">
        <v>28</v>
      </c>
      <c r="B1470" t="s">
        <v>3675</v>
      </c>
      <c r="C1470">
        <v>2014</v>
      </c>
      <c r="D1470" t="s">
        <v>115</v>
      </c>
      <c r="E1470" t="s">
        <v>47</v>
      </c>
      <c r="F1470">
        <v>5.8</v>
      </c>
      <c r="G1470" t="s">
        <v>31</v>
      </c>
      <c r="H1470">
        <v>21</v>
      </c>
      <c r="I1470" t="s">
        <v>3676</v>
      </c>
      <c r="J1470" t="s">
        <v>89</v>
      </c>
      <c r="K1470" t="s">
        <v>146</v>
      </c>
      <c r="L1470" t="s">
        <v>872</v>
      </c>
      <c r="M1470" t="s">
        <v>36</v>
      </c>
      <c r="N1470" t="s">
        <v>37</v>
      </c>
      <c r="O1470" t="s">
        <v>38</v>
      </c>
      <c r="P1470" t="s">
        <v>106</v>
      </c>
      <c r="Q1470" t="s">
        <v>107</v>
      </c>
      <c r="R1470">
        <v>0</v>
      </c>
      <c r="S1470" t="s">
        <v>96</v>
      </c>
      <c r="T1470">
        <v>10</v>
      </c>
      <c r="U1470" t="s">
        <v>43</v>
      </c>
      <c r="V1470">
        <v>5.5</v>
      </c>
      <c r="W1470" t="s">
        <v>43</v>
      </c>
      <c r="X1470">
        <v>7</v>
      </c>
      <c r="Y1470" t="s">
        <v>42</v>
      </c>
      <c r="Z1470">
        <v>0.99999999999998002</v>
      </c>
    </row>
    <row r="1471" spans="1:28" x14ac:dyDescent="0.25">
      <c r="A1471" t="s">
        <v>28</v>
      </c>
      <c r="B1471" t="s">
        <v>3677</v>
      </c>
      <c r="C1471">
        <v>2012</v>
      </c>
      <c r="D1471" t="s">
        <v>54</v>
      </c>
      <c r="E1471" t="s">
        <v>47</v>
      </c>
      <c r="F1471">
        <v>8.1</v>
      </c>
      <c r="G1471" t="s">
        <v>31</v>
      </c>
      <c r="H1471">
        <v>19</v>
      </c>
      <c r="I1471" t="s">
        <v>3678</v>
      </c>
      <c r="J1471" t="s">
        <v>89</v>
      </c>
      <c r="K1471" t="s">
        <v>74</v>
      </c>
      <c r="L1471" t="s">
        <v>615</v>
      </c>
      <c r="M1471" t="s">
        <v>36</v>
      </c>
      <c r="N1471" t="s">
        <v>37</v>
      </c>
      <c r="O1471" t="s">
        <v>38</v>
      </c>
      <c r="P1471" t="s">
        <v>41</v>
      </c>
      <c r="Q1471" t="s">
        <v>207</v>
      </c>
      <c r="R1471">
        <v>0</v>
      </c>
      <c r="S1471" t="s">
        <v>41</v>
      </c>
      <c r="T1471">
        <v>5</v>
      </c>
      <c r="U1471" t="s">
        <v>43</v>
      </c>
      <c r="V1471">
        <v>3.6666666666666701</v>
      </c>
      <c r="W1471" t="s">
        <v>43</v>
      </c>
      <c r="X1471">
        <v>7</v>
      </c>
      <c r="Y1471" t="s">
        <v>42</v>
      </c>
      <c r="Z1471">
        <v>2.9166666666666101</v>
      </c>
    </row>
    <row r="1472" spans="1:28" x14ac:dyDescent="0.25">
      <c r="A1472" t="s">
        <v>28</v>
      </c>
      <c r="B1472" t="s">
        <v>3679</v>
      </c>
      <c r="C1472">
        <v>2014</v>
      </c>
      <c r="D1472" t="s">
        <v>54</v>
      </c>
      <c r="E1472" t="s">
        <v>47</v>
      </c>
      <c r="F1472">
        <v>5.2</v>
      </c>
      <c r="G1472" t="s">
        <v>31</v>
      </c>
      <c r="H1472">
        <v>20</v>
      </c>
      <c r="I1472" t="s">
        <v>3680</v>
      </c>
      <c r="J1472" t="s">
        <v>33</v>
      </c>
      <c r="K1472" t="s">
        <v>74</v>
      </c>
      <c r="L1472" t="s">
        <v>463</v>
      </c>
      <c r="M1472" t="s">
        <v>36</v>
      </c>
      <c r="N1472" t="s">
        <v>37</v>
      </c>
      <c r="O1472" t="s">
        <v>38</v>
      </c>
      <c r="P1472" t="s">
        <v>51</v>
      </c>
      <c r="Q1472" t="s">
        <v>52</v>
      </c>
      <c r="R1472">
        <v>0</v>
      </c>
      <c r="S1472" t="s">
        <v>53</v>
      </c>
      <c r="T1472">
        <v>3.3333333333333299</v>
      </c>
      <c r="U1472" t="s">
        <v>43</v>
      </c>
      <c r="V1472">
        <v>3</v>
      </c>
      <c r="W1472" t="s">
        <v>43</v>
      </c>
      <c r="X1472">
        <v>1</v>
      </c>
      <c r="Y1472" t="s">
        <v>43</v>
      </c>
      <c r="Z1472">
        <v>0.91666666666664998</v>
      </c>
    </row>
    <row r="1473" spans="1:28" x14ac:dyDescent="0.25">
      <c r="A1473" t="s">
        <v>28</v>
      </c>
      <c r="B1473" t="s">
        <v>3681</v>
      </c>
      <c r="C1473">
        <v>2014</v>
      </c>
      <c r="D1473" t="s">
        <v>44</v>
      </c>
      <c r="E1473" t="s">
        <v>30</v>
      </c>
      <c r="F1473">
        <v>4.8</v>
      </c>
      <c r="G1473" t="s">
        <v>31</v>
      </c>
      <c r="H1473">
        <v>20</v>
      </c>
      <c r="I1473" t="s">
        <v>3682</v>
      </c>
      <c r="J1473" t="s">
        <v>550</v>
      </c>
      <c r="K1473" t="s">
        <v>34</v>
      </c>
      <c r="L1473" t="s">
        <v>35</v>
      </c>
      <c r="M1473" t="s">
        <v>36</v>
      </c>
      <c r="N1473" t="s">
        <v>37</v>
      </c>
      <c r="O1473" t="s">
        <v>38</v>
      </c>
      <c r="P1473" t="s">
        <v>119</v>
      </c>
      <c r="Q1473" t="s">
        <v>120</v>
      </c>
      <c r="R1473">
        <v>0</v>
      </c>
      <c r="S1473" t="s">
        <v>41</v>
      </c>
      <c r="T1473">
        <v>2</v>
      </c>
      <c r="U1473" t="s">
        <v>43</v>
      </c>
      <c r="V1473">
        <v>4</v>
      </c>
      <c r="W1473" t="s">
        <v>43</v>
      </c>
      <c r="X1473">
        <v>5</v>
      </c>
      <c r="Y1473" t="s">
        <v>43</v>
      </c>
      <c r="Z1473">
        <v>0.91666666666664998</v>
      </c>
    </row>
    <row r="1474" spans="1:28" x14ac:dyDescent="0.25">
      <c r="A1474" t="s">
        <v>55</v>
      </c>
      <c r="B1474" t="s">
        <v>3683</v>
      </c>
      <c r="C1474">
        <v>2013</v>
      </c>
      <c r="D1474" t="s">
        <v>54</v>
      </c>
      <c r="E1474" t="s">
        <v>5252</v>
      </c>
      <c r="F1474">
        <v>4.8</v>
      </c>
      <c r="G1474" t="s">
        <v>71</v>
      </c>
      <c r="H1474">
        <v>19</v>
      </c>
      <c r="I1474" t="s">
        <v>3684</v>
      </c>
      <c r="J1474" t="s">
        <v>1118</v>
      </c>
      <c r="K1474" t="s">
        <v>74</v>
      </c>
      <c r="L1474" t="s">
        <v>1512</v>
      </c>
      <c r="M1474" t="s">
        <v>76</v>
      </c>
      <c r="N1474" t="s">
        <v>37</v>
      </c>
      <c r="O1474" t="s">
        <v>38</v>
      </c>
      <c r="P1474" t="s">
        <v>51</v>
      </c>
      <c r="T1474">
        <v>7</v>
      </c>
      <c r="U1474" t="s">
        <v>43</v>
      </c>
      <c r="V1474">
        <v>2.6666666666666701</v>
      </c>
      <c r="W1474" t="s">
        <v>43</v>
      </c>
      <c r="X1474">
        <v>6</v>
      </c>
      <c r="Y1474" t="s">
        <v>42</v>
      </c>
      <c r="Z1474">
        <v>0.99999999999998002</v>
      </c>
    </row>
    <row r="1475" spans="1:28" x14ac:dyDescent="0.25">
      <c r="A1475" t="s">
        <v>28</v>
      </c>
      <c r="B1475" t="s">
        <v>3685</v>
      </c>
      <c r="C1475">
        <v>2012</v>
      </c>
      <c r="D1475" t="s">
        <v>77</v>
      </c>
      <c r="E1475" t="s">
        <v>5252</v>
      </c>
      <c r="F1475">
        <v>6.4</v>
      </c>
      <c r="G1475" t="s">
        <v>71</v>
      </c>
      <c r="H1475">
        <v>37</v>
      </c>
      <c r="I1475" t="s">
        <v>3686</v>
      </c>
      <c r="J1475" t="s">
        <v>554</v>
      </c>
      <c r="K1475" t="s">
        <v>74</v>
      </c>
      <c r="L1475" t="s">
        <v>3687</v>
      </c>
      <c r="M1475" t="s">
        <v>76</v>
      </c>
      <c r="N1475" t="s">
        <v>37</v>
      </c>
      <c r="O1475" t="s">
        <v>38</v>
      </c>
      <c r="P1475" t="s">
        <v>195</v>
      </c>
      <c r="Q1475" t="s">
        <v>196</v>
      </c>
      <c r="R1475">
        <v>0</v>
      </c>
      <c r="S1475" t="s">
        <v>53</v>
      </c>
      <c r="Z1475">
        <v>1.3333333333333099</v>
      </c>
    </row>
    <row r="1476" spans="1:28" x14ac:dyDescent="0.25">
      <c r="A1476" t="s">
        <v>45</v>
      </c>
      <c r="B1476" t="s">
        <v>3688</v>
      </c>
      <c r="C1476">
        <v>2012</v>
      </c>
      <c r="D1476" t="s">
        <v>44</v>
      </c>
      <c r="E1476" t="s">
        <v>47</v>
      </c>
      <c r="F1476">
        <v>10.199999999999999</v>
      </c>
      <c r="G1476" t="s">
        <v>143</v>
      </c>
      <c r="H1476">
        <v>21</v>
      </c>
      <c r="I1476" t="s">
        <v>3689</v>
      </c>
      <c r="J1476" t="s">
        <v>365</v>
      </c>
      <c r="K1476" t="s">
        <v>205</v>
      </c>
      <c r="L1476" t="s">
        <v>206</v>
      </c>
      <c r="M1476" t="s">
        <v>148</v>
      </c>
      <c r="N1476" t="s">
        <v>37</v>
      </c>
      <c r="O1476" t="s">
        <v>317</v>
      </c>
      <c r="P1476" t="s">
        <v>401</v>
      </c>
      <c r="T1476">
        <v>10.25</v>
      </c>
      <c r="U1476" t="s">
        <v>43</v>
      </c>
      <c r="V1476">
        <v>6.25</v>
      </c>
      <c r="W1476" t="s">
        <v>43</v>
      </c>
      <c r="X1476">
        <v>6</v>
      </c>
      <c r="Y1476" t="s">
        <v>43</v>
      </c>
      <c r="Z1476">
        <v>2.99999999999994</v>
      </c>
      <c r="AA1476" t="s">
        <v>528</v>
      </c>
      <c r="AB1476" t="s">
        <v>96</v>
      </c>
    </row>
    <row r="1477" spans="1:28" x14ac:dyDescent="0.25">
      <c r="A1477" t="s">
        <v>28</v>
      </c>
      <c r="B1477" t="s">
        <v>3690</v>
      </c>
      <c r="C1477">
        <v>2014</v>
      </c>
      <c r="D1477" t="s">
        <v>115</v>
      </c>
      <c r="E1477" t="s">
        <v>47</v>
      </c>
      <c r="F1477">
        <v>7.9</v>
      </c>
      <c r="G1477" t="s">
        <v>71</v>
      </c>
      <c r="H1477">
        <v>22</v>
      </c>
      <c r="I1477" t="s">
        <v>3691</v>
      </c>
      <c r="J1477" t="s">
        <v>231</v>
      </c>
      <c r="K1477" t="s">
        <v>74</v>
      </c>
      <c r="L1477" t="s">
        <v>118</v>
      </c>
      <c r="M1477" t="s">
        <v>76</v>
      </c>
      <c r="N1477" t="s">
        <v>37</v>
      </c>
      <c r="O1477" t="s">
        <v>38</v>
      </c>
      <c r="P1477" t="s">
        <v>51</v>
      </c>
      <c r="Q1477" t="s">
        <v>52</v>
      </c>
      <c r="R1477">
        <v>0</v>
      </c>
      <c r="S1477" t="s">
        <v>53</v>
      </c>
      <c r="T1477">
        <v>2.6666666666666701</v>
      </c>
      <c r="U1477" t="s">
        <v>43</v>
      </c>
      <c r="V1477">
        <v>8</v>
      </c>
      <c r="W1477" t="s">
        <v>43</v>
      </c>
      <c r="X1477">
        <v>6</v>
      </c>
      <c r="Y1477" t="s">
        <v>42</v>
      </c>
      <c r="Z1477">
        <v>0.99999999999998002</v>
      </c>
    </row>
    <row r="1478" spans="1:28" x14ac:dyDescent="0.25">
      <c r="A1478" t="s">
        <v>28</v>
      </c>
      <c r="B1478" t="s">
        <v>3692</v>
      </c>
      <c r="C1478">
        <v>2013</v>
      </c>
      <c r="D1478" t="s">
        <v>54</v>
      </c>
      <c r="E1478" t="s">
        <v>47</v>
      </c>
      <c r="F1478">
        <v>12.5</v>
      </c>
      <c r="G1478" t="s">
        <v>31</v>
      </c>
      <c r="H1478">
        <v>19</v>
      </c>
      <c r="I1478" t="s">
        <v>3693</v>
      </c>
      <c r="J1478" t="s">
        <v>33</v>
      </c>
      <c r="K1478" t="s">
        <v>74</v>
      </c>
      <c r="L1478" t="s">
        <v>667</v>
      </c>
      <c r="M1478" t="s">
        <v>36</v>
      </c>
      <c r="N1478" t="s">
        <v>37</v>
      </c>
      <c r="O1478" t="s">
        <v>38</v>
      </c>
      <c r="P1478" t="s">
        <v>51</v>
      </c>
      <c r="Q1478" t="s">
        <v>52</v>
      </c>
      <c r="R1478">
        <v>0</v>
      </c>
      <c r="S1478" t="s">
        <v>53</v>
      </c>
      <c r="T1478">
        <v>12</v>
      </c>
      <c r="U1478" t="s">
        <v>42</v>
      </c>
      <c r="V1478">
        <v>11.3333333333333</v>
      </c>
      <c r="W1478" t="s">
        <v>43</v>
      </c>
      <c r="X1478">
        <v>12</v>
      </c>
      <c r="Y1478" t="s">
        <v>43</v>
      </c>
      <c r="Z1478">
        <v>1.99999999999996</v>
      </c>
    </row>
    <row r="1479" spans="1:28" x14ac:dyDescent="0.25">
      <c r="A1479" t="s">
        <v>28</v>
      </c>
      <c r="B1479" t="s">
        <v>3694</v>
      </c>
      <c r="C1479">
        <v>2014</v>
      </c>
      <c r="D1479" t="s">
        <v>54</v>
      </c>
      <c r="E1479" t="s">
        <v>47</v>
      </c>
      <c r="F1479">
        <v>5.8</v>
      </c>
      <c r="G1479" t="s">
        <v>31</v>
      </c>
      <c r="H1479">
        <v>19</v>
      </c>
      <c r="I1479" t="s">
        <v>3695</v>
      </c>
      <c r="J1479" t="s">
        <v>1924</v>
      </c>
      <c r="K1479" t="s">
        <v>58</v>
      </c>
      <c r="L1479" t="s">
        <v>477</v>
      </c>
      <c r="M1479" t="s">
        <v>36</v>
      </c>
      <c r="N1479" t="s">
        <v>37</v>
      </c>
      <c r="O1479" t="s">
        <v>38</v>
      </c>
      <c r="P1479" t="s">
        <v>96</v>
      </c>
      <c r="Q1479" t="s">
        <v>125</v>
      </c>
      <c r="R1479">
        <v>0</v>
      </c>
      <c r="S1479" t="s">
        <v>96</v>
      </c>
      <c r="T1479">
        <v>5.3333333333333304</v>
      </c>
      <c r="U1479" t="s">
        <v>43</v>
      </c>
      <c r="V1479">
        <v>5.75</v>
      </c>
      <c r="W1479" t="s">
        <v>43</v>
      </c>
      <c r="X1479">
        <v>9.3333333333333304</v>
      </c>
      <c r="Y1479" t="s">
        <v>43</v>
      </c>
      <c r="Z1479">
        <v>0.41666666666666002</v>
      </c>
    </row>
    <row r="1480" spans="1:28" x14ac:dyDescent="0.25">
      <c r="A1480" t="s">
        <v>28</v>
      </c>
      <c r="B1480" t="s">
        <v>3696</v>
      </c>
      <c r="C1480">
        <v>2013</v>
      </c>
      <c r="D1480" t="s">
        <v>54</v>
      </c>
      <c r="E1480" t="s">
        <v>122</v>
      </c>
      <c r="F1480">
        <v>8.3000000000000007</v>
      </c>
      <c r="G1480" t="s">
        <v>71</v>
      </c>
      <c r="H1480">
        <v>30</v>
      </c>
      <c r="I1480" t="s">
        <v>3697</v>
      </c>
      <c r="J1480" t="s">
        <v>199</v>
      </c>
      <c r="K1480" t="s">
        <v>74</v>
      </c>
      <c r="L1480" t="s">
        <v>2120</v>
      </c>
      <c r="M1480" t="s">
        <v>76</v>
      </c>
      <c r="N1480" t="s">
        <v>37</v>
      </c>
      <c r="O1480" t="s">
        <v>38</v>
      </c>
      <c r="P1480" t="s">
        <v>51</v>
      </c>
      <c r="Q1480" t="s">
        <v>52</v>
      </c>
      <c r="R1480">
        <v>0</v>
      </c>
      <c r="S1480" t="s">
        <v>53</v>
      </c>
      <c r="T1480">
        <v>4.5</v>
      </c>
      <c r="U1480" t="s">
        <v>43</v>
      </c>
      <c r="V1480">
        <v>4.5</v>
      </c>
      <c r="W1480" t="s">
        <v>43</v>
      </c>
      <c r="X1480">
        <v>5.5</v>
      </c>
      <c r="Y1480" t="s">
        <v>42</v>
      </c>
      <c r="Z1480">
        <v>1.5833333333333099</v>
      </c>
    </row>
    <row r="1481" spans="1:28" x14ac:dyDescent="0.25">
      <c r="A1481" t="s">
        <v>28</v>
      </c>
      <c r="B1481" t="s">
        <v>3698</v>
      </c>
      <c r="C1481">
        <v>2012</v>
      </c>
      <c r="D1481" t="s">
        <v>54</v>
      </c>
      <c r="E1481" t="s">
        <v>122</v>
      </c>
      <c r="F1481">
        <v>8.4</v>
      </c>
      <c r="G1481" t="s">
        <v>143</v>
      </c>
      <c r="H1481">
        <v>25</v>
      </c>
      <c r="I1481" t="s">
        <v>3699</v>
      </c>
      <c r="J1481" t="s">
        <v>175</v>
      </c>
      <c r="K1481" t="s">
        <v>146</v>
      </c>
      <c r="L1481" t="s">
        <v>1433</v>
      </c>
      <c r="M1481" t="s">
        <v>148</v>
      </c>
      <c r="N1481" t="s">
        <v>37</v>
      </c>
      <c r="O1481" t="s">
        <v>317</v>
      </c>
      <c r="P1481" t="s">
        <v>401</v>
      </c>
      <c r="Q1481" t="s">
        <v>424</v>
      </c>
      <c r="R1481">
        <v>0</v>
      </c>
      <c r="S1481" t="s">
        <v>96</v>
      </c>
      <c r="Z1481">
        <v>1.4166666666666401</v>
      </c>
    </row>
    <row r="1482" spans="1:28" x14ac:dyDescent="0.25">
      <c r="A1482" t="s">
        <v>55</v>
      </c>
      <c r="B1482" t="s">
        <v>3700</v>
      </c>
      <c r="C1482">
        <v>2012</v>
      </c>
      <c r="D1482" t="s">
        <v>68</v>
      </c>
      <c r="E1482" t="s">
        <v>122</v>
      </c>
      <c r="F1482">
        <v>6.5</v>
      </c>
      <c r="G1482" t="s">
        <v>71</v>
      </c>
      <c r="H1482">
        <v>24</v>
      </c>
      <c r="I1482" t="s">
        <v>3701</v>
      </c>
      <c r="J1482" t="s">
        <v>262</v>
      </c>
      <c r="K1482" t="s">
        <v>74</v>
      </c>
      <c r="L1482" t="s">
        <v>213</v>
      </c>
      <c r="M1482" t="s">
        <v>76</v>
      </c>
      <c r="N1482" t="s">
        <v>60</v>
      </c>
      <c r="O1482" t="s">
        <v>38</v>
      </c>
      <c r="P1482" t="s">
        <v>51</v>
      </c>
      <c r="Z1482">
        <v>0.83333333333332005</v>
      </c>
    </row>
    <row r="1483" spans="1:28" x14ac:dyDescent="0.25">
      <c r="A1483" t="s">
        <v>55</v>
      </c>
      <c r="B1483" t="s">
        <v>3702</v>
      </c>
      <c r="C1483">
        <v>2012</v>
      </c>
      <c r="D1483" t="s">
        <v>115</v>
      </c>
      <c r="E1483" t="s">
        <v>5252</v>
      </c>
      <c r="F1483">
        <v>5.0999999999999996</v>
      </c>
      <c r="G1483" t="s">
        <v>71</v>
      </c>
      <c r="H1483">
        <v>23</v>
      </c>
      <c r="I1483" t="s">
        <v>3703</v>
      </c>
      <c r="J1483" t="s">
        <v>837</v>
      </c>
      <c r="K1483" t="s">
        <v>74</v>
      </c>
      <c r="L1483" t="s">
        <v>998</v>
      </c>
      <c r="M1483" t="s">
        <v>76</v>
      </c>
      <c r="N1483" t="s">
        <v>37</v>
      </c>
      <c r="O1483" t="s">
        <v>38</v>
      </c>
      <c r="P1483" t="s">
        <v>51</v>
      </c>
      <c r="T1483">
        <v>4.5</v>
      </c>
      <c r="U1483" t="s">
        <v>42</v>
      </c>
      <c r="V1483">
        <v>7</v>
      </c>
      <c r="W1483" t="s">
        <v>43</v>
      </c>
      <c r="X1483">
        <v>7</v>
      </c>
      <c r="Y1483" t="s">
        <v>43</v>
      </c>
      <c r="Z1483">
        <v>0.58333333333332005</v>
      </c>
    </row>
    <row r="1484" spans="1:28" x14ac:dyDescent="0.25">
      <c r="A1484" t="s">
        <v>55</v>
      </c>
      <c r="B1484" t="s">
        <v>3704</v>
      </c>
      <c r="C1484">
        <v>2012</v>
      </c>
      <c r="D1484" t="s">
        <v>83</v>
      </c>
      <c r="E1484" t="s">
        <v>5252</v>
      </c>
      <c r="F1484">
        <v>4.0999999999999996</v>
      </c>
      <c r="G1484" t="s">
        <v>71</v>
      </c>
      <c r="H1484">
        <v>22</v>
      </c>
      <c r="I1484" t="s">
        <v>3705</v>
      </c>
      <c r="J1484" t="s">
        <v>869</v>
      </c>
      <c r="K1484" t="s">
        <v>74</v>
      </c>
      <c r="L1484" t="s">
        <v>2080</v>
      </c>
      <c r="M1484" t="s">
        <v>76</v>
      </c>
      <c r="N1484" t="s">
        <v>60</v>
      </c>
      <c r="O1484" t="s">
        <v>38</v>
      </c>
      <c r="P1484" t="s">
        <v>51</v>
      </c>
      <c r="T1484">
        <v>2</v>
      </c>
      <c r="U1484" t="s">
        <v>42</v>
      </c>
      <c r="V1484">
        <v>7.6666666666666696</v>
      </c>
      <c r="W1484" t="s">
        <v>43</v>
      </c>
      <c r="X1484">
        <v>7</v>
      </c>
      <c r="Y1484" t="s">
        <v>42</v>
      </c>
      <c r="Z1484">
        <v>8.3333333333329998E-2</v>
      </c>
    </row>
    <row r="1485" spans="1:28" x14ac:dyDescent="0.25">
      <c r="A1485" t="s">
        <v>28</v>
      </c>
      <c r="B1485" t="s">
        <v>3706</v>
      </c>
      <c r="C1485">
        <v>2014</v>
      </c>
      <c r="D1485" t="s">
        <v>115</v>
      </c>
      <c r="E1485" t="s">
        <v>5252</v>
      </c>
      <c r="F1485">
        <v>6.3</v>
      </c>
      <c r="G1485" t="s">
        <v>31</v>
      </c>
      <c r="H1485">
        <v>21</v>
      </c>
      <c r="I1485" t="s">
        <v>3707</v>
      </c>
      <c r="J1485" t="s">
        <v>33</v>
      </c>
      <c r="K1485" t="s">
        <v>34</v>
      </c>
      <c r="L1485" t="s">
        <v>1190</v>
      </c>
      <c r="M1485" t="s">
        <v>36</v>
      </c>
      <c r="N1485" t="s">
        <v>60</v>
      </c>
      <c r="O1485" t="s">
        <v>38</v>
      </c>
      <c r="P1485" t="s">
        <v>712</v>
      </c>
      <c r="Q1485" t="s">
        <v>713</v>
      </c>
      <c r="R1485">
        <v>0</v>
      </c>
      <c r="S1485" t="s">
        <v>41</v>
      </c>
      <c r="T1485">
        <v>3</v>
      </c>
      <c r="U1485" t="s">
        <v>43</v>
      </c>
      <c r="V1485">
        <v>4.75</v>
      </c>
      <c r="W1485" t="s">
        <v>43</v>
      </c>
      <c r="X1485">
        <v>6.25</v>
      </c>
      <c r="Y1485" t="s">
        <v>43</v>
      </c>
      <c r="Z1485">
        <v>1.0833333333333099</v>
      </c>
    </row>
    <row r="1486" spans="1:28" x14ac:dyDescent="0.25">
      <c r="A1486" t="s">
        <v>28</v>
      </c>
      <c r="B1486" t="s">
        <v>3708</v>
      </c>
      <c r="C1486">
        <v>2014</v>
      </c>
      <c r="D1486" t="s">
        <v>115</v>
      </c>
      <c r="E1486" t="s">
        <v>250</v>
      </c>
      <c r="F1486">
        <v>10.5</v>
      </c>
      <c r="G1486" t="s">
        <v>184</v>
      </c>
      <c r="H1486">
        <v>26</v>
      </c>
      <c r="I1486" t="s">
        <v>3709</v>
      </c>
      <c r="J1486" t="s">
        <v>3710</v>
      </c>
      <c r="K1486" t="s">
        <v>187</v>
      </c>
      <c r="L1486" t="s">
        <v>308</v>
      </c>
      <c r="M1486" t="s">
        <v>148</v>
      </c>
      <c r="N1486" t="s">
        <v>37</v>
      </c>
      <c r="O1486" t="s">
        <v>38</v>
      </c>
      <c r="P1486" t="s">
        <v>401</v>
      </c>
      <c r="Q1486" t="s">
        <v>528</v>
      </c>
      <c r="R1486">
        <v>0</v>
      </c>
      <c r="S1486" t="s">
        <v>96</v>
      </c>
      <c r="Z1486">
        <v>0.41666666666666002</v>
      </c>
    </row>
    <row r="1487" spans="1:28" x14ac:dyDescent="0.25">
      <c r="A1487" t="s">
        <v>28</v>
      </c>
      <c r="B1487" t="s">
        <v>3711</v>
      </c>
      <c r="C1487">
        <v>2013</v>
      </c>
      <c r="D1487" t="s">
        <v>44</v>
      </c>
      <c r="E1487" t="s">
        <v>5252</v>
      </c>
      <c r="F1487">
        <v>3.3</v>
      </c>
      <c r="G1487" t="s">
        <v>71</v>
      </c>
      <c r="H1487">
        <v>21</v>
      </c>
      <c r="I1487" t="s">
        <v>3712</v>
      </c>
      <c r="J1487" t="s">
        <v>1203</v>
      </c>
      <c r="K1487" t="s">
        <v>74</v>
      </c>
      <c r="L1487" t="s">
        <v>114</v>
      </c>
      <c r="M1487" t="s">
        <v>76</v>
      </c>
      <c r="N1487" t="s">
        <v>37</v>
      </c>
      <c r="O1487" t="s">
        <v>38</v>
      </c>
      <c r="P1487" t="s">
        <v>51</v>
      </c>
      <c r="Q1487" t="s">
        <v>52</v>
      </c>
      <c r="R1487">
        <v>0</v>
      </c>
      <c r="S1487" t="s">
        <v>53</v>
      </c>
      <c r="T1487">
        <v>2.6666666666666701</v>
      </c>
      <c r="U1487" t="s">
        <v>42</v>
      </c>
      <c r="V1487">
        <v>2</v>
      </c>
      <c r="W1487" t="s">
        <v>43</v>
      </c>
      <c r="X1487">
        <v>6</v>
      </c>
      <c r="Y1487" t="s">
        <v>43</v>
      </c>
      <c r="Z1487">
        <v>1.49999999999998</v>
      </c>
    </row>
    <row r="1488" spans="1:28" x14ac:dyDescent="0.25">
      <c r="A1488" t="s">
        <v>55</v>
      </c>
      <c r="B1488" t="s">
        <v>3713</v>
      </c>
      <c r="C1488">
        <v>2014</v>
      </c>
      <c r="D1488" t="s">
        <v>44</v>
      </c>
      <c r="E1488" t="s">
        <v>5252</v>
      </c>
      <c r="F1488">
        <v>6.7</v>
      </c>
      <c r="G1488" t="s">
        <v>31</v>
      </c>
      <c r="H1488">
        <v>22</v>
      </c>
      <c r="I1488" t="s">
        <v>3714</v>
      </c>
      <c r="J1488" t="s">
        <v>550</v>
      </c>
      <c r="K1488" t="s">
        <v>34</v>
      </c>
      <c r="L1488" t="s">
        <v>551</v>
      </c>
      <c r="M1488" t="s">
        <v>36</v>
      </c>
      <c r="N1488" t="s">
        <v>37</v>
      </c>
      <c r="O1488" t="s">
        <v>38</v>
      </c>
      <c r="P1488" t="s">
        <v>41</v>
      </c>
      <c r="Z1488">
        <v>0.83333333333332005</v>
      </c>
    </row>
    <row r="1489" spans="1:28" x14ac:dyDescent="0.25">
      <c r="A1489" t="s">
        <v>28</v>
      </c>
      <c r="B1489" t="s">
        <v>3715</v>
      </c>
      <c r="C1489">
        <v>2014</v>
      </c>
      <c r="D1489" t="s">
        <v>54</v>
      </c>
      <c r="E1489" t="s">
        <v>5252</v>
      </c>
      <c r="F1489">
        <v>8.1</v>
      </c>
      <c r="G1489" t="s">
        <v>31</v>
      </c>
      <c r="H1489">
        <v>19</v>
      </c>
      <c r="I1489" t="s">
        <v>3716</v>
      </c>
      <c r="J1489" t="s">
        <v>561</v>
      </c>
      <c r="K1489" t="s">
        <v>34</v>
      </c>
      <c r="L1489" t="s">
        <v>704</v>
      </c>
      <c r="M1489" t="s">
        <v>36</v>
      </c>
      <c r="N1489" t="s">
        <v>37</v>
      </c>
      <c r="O1489" t="s">
        <v>38</v>
      </c>
      <c r="P1489" t="s">
        <v>41</v>
      </c>
      <c r="Q1489" t="s">
        <v>207</v>
      </c>
      <c r="R1489">
        <v>0</v>
      </c>
      <c r="S1489" t="s">
        <v>41</v>
      </c>
      <c r="T1489">
        <v>11</v>
      </c>
      <c r="U1489" t="s">
        <v>43</v>
      </c>
      <c r="V1489">
        <v>5.5</v>
      </c>
      <c r="W1489" t="s">
        <v>43</v>
      </c>
      <c r="X1489">
        <v>8.6666666666666696</v>
      </c>
      <c r="Y1489" t="s">
        <v>42</v>
      </c>
      <c r="Z1489">
        <v>0.99999999999998002</v>
      </c>
    </row>
    <row r="1490" spans="1:28" x14ac:dyDescent="0.25">
      <c r="A1490" t="s">
        <v>28</v>
      </c>
      <c r="B1490" t="s">
        <v>3717</v>
      </c>
      <c r="C1490">
        <v>2014</v>
      </c>
      <c r="D1490" t="s">
        <v>54</v>
      </c>
      <c r="E1490" t="s">
        <v>122</v>
      </c>
      <c r="F1490">
        <v>9.6999999999999993</v>
      </c>
      <c r="G1490" t="s">
        <v>31</v>
      </c>
      <c r="H1490">
        <v>24</v>
      </c>
      <c r="I1490" t="s">
        <v>3718</v>
      </c>
      <c r="J1490" t="s">
        <v>1735</v>
      </c>
      <c r="K1490" t="s">
        <v>34</v>
      </c>
      <c r="L1490" t="s">
        <v>537</v>
      </c>
      <c r="M1490" t="s">
        <v>36</v>
      </c>
      <c r="N1490" t="s">
        <v>37</v>
      </c>
      <c r="O1490" t="s">
        <v>38</v>
      </c>
      <c r="P1490" t="s">
        <v>41</v>
      </c>
      <c r="Q1490" t="s">
        <v>207</v>
      </c>
      <c r="R1490">
        <v>0</v>
      </c>
      <c r="S1490" t="s">
        <v>41</v>
      </c>
      <c r="T1490">
        <v>7</v>
      </c>
      <c r="U1490" t="s">
        <v>43</v>
      </c>
      <c r="V1490">
        <v>11</v>
      </c>
      <c r="W1490" t="s">
        <v>43</v>
      </c>
      <c r="X1490">
        <v>11</v>
      </c>
      <c r="Y1490" t="s">
        <v>42</v>
      </c>
      <c r="Z1490">
        <v>0</v>
      </c>
    </row>
    <row r="1491" spans="1:28" x14ac:dyDescent="0.25">
      <c r="A1491" t="s">
        <v>45</v>
      </c>
      <c r="B1491" t="s">
        <v>3719</v>
      </c>
      <c r="C1491">
        <v>2012</v>
      </c>
      <c r="D1491" t="s">
        <v>68</v>
      </c>
      <c r="E1491" t="s">
        <v>250</v>
      </c>
      <c r="F1491">
        <v>8.6999999999999993</v>
      </c>
      <c r="G1491" t="s">
        <v>184</v>
      </c>
      <c r="H1491">
        <v>22</v>
      </c>
      <c r="I1491" t="s">
        <v>3720</v>
      </c>
      <c r="J1491" t="s">
        <v>396</v>
      </c>
      <c r="K1491" t="s">
        <v>187</v>
      </c>
      <c r="M1491" t="s">
        <v>36</v>
      </c>
      <c r="N1491" t="s">
        <v>60</v>
      </c>
      <c r="O1491" t="s">
        <v>38</v>
      </c>
      <c r="P1491" t="s">
        <v>51</v>
      </c>
      <c r="Z1491">
        <v>2.99999999999994</v>
      </c>
      <c r="AA1491" t="s">
        <v>52</v>
      </c>
      <c r="AB1491" t="s">
        <v>53</v>
      </c>
    </row>
    <row r="1492" spans="1:28" x14ac:dyDescent="0.25">
      <c r="A1492" t="s">
        <v>28</v>
      </c>
      <c r="B1492" t="s">
        <v>3721</v>
      </c>
      <c r="C1492">
        <v>2012</v>
      </c>
      <c r="D1492" t="s">
        <v>54</v>
      </c>
      <c r="E1492" t="s">
        <v>5252</v>
      </c>
      <c r="F1492">
        <v>4.5999999999999996</v>
      </c>
      <c r="G1492" t="s">
        <v>98</v>
      </c>
      <c r="H1492">
        <v>21</v>
      </c>
      <c r="I1492" t="s">
        <v>3722</v>
      </c>
      <c r="J1492" t="s">
        <v>1366</v>
      </c>
      <c r="K1492" t="s">
        <v>58</v>
      </c>
      <c r="L1492" t="s">
        <v>428</v>
      </c>
      <c r="M1492" t="s">
        <v>36</v>
      </c>
      <c r="N1492" t="s">
        <v>60</v>
      </c>
      <c r="O1492" t="s">
        <v>38</v>
      </c>
      <c r="P1492" t="s">
        <v>96</v>
      </c>
      <c r="Q1492" t="s">
        <v>125</v>
      </c>
      <c r="R1492">
        <v>0</v>
      </c>
      <c r="S1492" t="s">
        <v>96</v>
      </c>
      <c r="Z1492">
        <v>0.74999999999999001</v>
      </c>
    </row>
    <row r="1493" spans="1:28" x14ac:dyDescent="0.25">
      <c r="A1493" t="s">
        <v>28</v>
      </c>
      <c r="B1493" t="s">
        <v>3723</v>
      </c>
      <c r="C1493">
        <v>2013</v>
      </c>
      <c r="D1493" t="s">
        <v>115</v>
      </c>
      <c r="E1493" t="s">
        <v>5252</v>
      </c>
      <c r="F1493">
        <v>5.6</v>
      </c>
      <c r="G1493" t="s">
        <v>31</v>
      </c>
      <c r="H1493">
        <v>21</v>
      </c>
      <c r="I1493" t="s">
        <v>3724</v>
      </c>
      <c r="J1493" t="s">
        <v>89</v>
      </c>
      <c r="K1493" t="s">
        <v>92</v>
      </c>
      <c r="L1493" t="s">
        <v>1024</v>
      </c>
      <c r="M1493" t="s">
        <v>36</v>
      </c>
      <c r="N1493" t="s">
        <v>37</v>
      </c>
      <c r="O1493" t="s">
        <v>38</v>
      </c>
      <c r="P1493" t="s">
        <v>41</v>
      </c>
      <c r="Q1493" t="s">
        <v>207</v>
      </c>
      <c r="R1493">
        <v>0</v>
      </c>
      <c r="S1493" t="s">
        <v>41</v>
      </c>
      <c r="T1493">
        <v>8</v>
      </c>
      <c r="U1493" t="s">
        <v>43</v>
      </c>
      <c r="V1493">
        <v>5.5</v>
      </c>
      <c r="W1493" t="s">
        <v>43</v>
      </c>
      <c r="X1493">
        <v>6.75</v>
      </c>
      <c r="Y1493" t="s">
        <v>42</v>
      </c>
      <c r="Z1493">
        <v>1.99999999999996</v>
      </c>
    </row>
    <row r="1494" spans="1:28" x14ac:dyDescent="0.25">
      <c r="A1494" t="s">
        <v>28</v>
      </c>
      <c r="B1494" t="s">
        <v>3725</v>
      </c>
      <c r="C1494">
        <v>2014</v>
      </c>
      <c r="D1494" t="s">
        <v>83</v>
      </c>
      <c r="E1494" t="s">
        <v>5252</v>
      </c>
      <c r="F1494">
        <v>5.0999999999999996</v>
      </c>
      <c r="G1494" t="s">
        <v>71</v>
      </c>
      <c r="H1494">
        <v>22</v>
      </c>
      <c r="I1494" t="s">
        <v>3726</v>
      </c>
      <c r="J1494" t="s">
        <v>262</v>
      </c>
      <c r="K1494" t="s">
        <v>74</v>
      </c>
      <c r="L1494" t="s">
        <v>301</v>
      </c>
      <c r="M1494" t="s">
        <v>36</v>
      </c>
      <c r="N1494" t="s">
        <v>37</v>
      </c>
      <c r="O1494" t="s">
        <v>38</v>
      </c>
      <c r="P1494" t="s">
        <v>106</v>
      </c>
      <c r="Q1494" t="s">
        <v>107</v>
      </c>
      <c r="R1494">
        <v>0</v>
      </c>
      <c r="S1494" t="s">
        <v>96</v>
      </c>
      <c r="T1494">
        <v>4</v>
      </c>
      <c r="U1494" t="s">
        <v>43</v>
      </c>
      <c r="V1494">
        <v>5</v>
      </c>
      <c r="W1494" t="s">
        <v>43</v>
      </c>
      <c r="X1494">
        <v>3.6666666666666701</v>
      </c>
      <c r="Y1494" t="s">
        <v>42</v>
      </c>
      <c r="Z1494">
        <v>0.99999999999998002</v>
      </c>
    </row>
    <row r="1495" spans="1:28" x14ac:dyDescent="0.25">
      <c r="A1495" t="s">
        <v>28</v>
      </c>
      <c r="B1495" t="s">
        <v>3727</v>
      </c>
      <c r="C1495">
        <v>2013</v>
      </c>
      <c r="D1495" t="s">
        <v>83</v>
      </c>
      <c r="E1495" t="s">
        <v>47</v>
      </c>
      <c r="F1495">
        <v>2.8</v>
      </c>
      <c r="G1495" t="s">
        <v>71</v>
      </c>
      <c r="H1495">
        <v>21</v>
      </c>
      <c r="I1495" t="s">
        <v>3728</v>
      </c>
      <c r="J1495" t="s">
        <v>1085</v>
      </c>
      <c r="K1495" t="s">
        <v>92</v>
      </c>
      <c r="L1495" t="s">
        <v>1426</v>
      </c>
      <c r="M1495" t="s">
        <v>76</v>
      </c>
      <c r="N1495" t="s">
        <v>37</v>
      </c>
      <c r="O1495" t="s">
        <v>38</v>
      </c>
      <c r="P1495" t="s">
        <v>51</v>
      </c>
      <c r="Q1495" t="s">
        <v>52</v>
      </c>
      <c r="R1495">
        <v>0</v>
      </c>
      <c r="S1495" t="s">
        <v>53</v>
      </c>
      <c r="T1495">
        <v>3.5</v>
      </c>
      <c r="U1495" t="s">
        <v>43</v>
      </c>
      <c r="V1495">
        <v>3.5</v>
      </c>
      <c r="W1495" t="s">
        <v>43</v>
      </c>
      <c r="X1495">
        <v>4</v>
      </c>
      <c r="Y1495" t="s">
        <v>42</v>
      </c>
      <c r="Z1495">
        <v>1.74999999999997</v>
      </c>
    </row>
    <row r="1496" spans="1:28" x14ac:dyDescent="0.25">
      <c r="A1496" t="s">
        <v>28</v>
      </c>
      <c r="B1496" t="s">
        <v>3729</v>
      </c>
      <c r="C1496">
        <v>2014</v>
      </c>
      <c r="D1496" t="s">
        <v>115</v>
      </c>
      <c r="E1496" t="s">
        <v>250</v>
      </c>
      <c r="F1496">
        <v>10</v>
      </c>
      <c r="G1496" t="s">
        <v>71</v>
      </c>
      <c r="H1496">
        <v>21</v>
      </c>
      <c r="I1496" t="s">
        <v>3730</v>
      </c>
      <c r="J1496" t="s">
        <v>1085</v>
      </c>
      <c r="K1496" t="s">
        <v>187</v>
      </c>
      <c r="L1496" t="s">
        <v>308</v>
      </c>
      <c r="M1496" t="s">
        <v>76</v>
      </c>
      <c r="N1496" t="s">
        <v>60</v>
      </c>
      <c r="O1496" t="s">
        <v>38</v>
      </c>
      <c r="P1496" t="s">
        <v>51</v>
      </c>
      <c r="Q1496" t="s">
        <v>52</v>
      </c>
      <c r="R1496">
        <v>0</v>
      </c>
      <c r="S1496" t="s">
        <v>53</v>
      </c>
      <c r="Z1496">
        <v>0.99999999999998002</v>
      </c>
    </row>
    <row r="1497" spans="1:28" x14ac:dyDescent="0.25">
      <c r="A1497" t="s">
        <v>45</v>
      </c>
      <c r="B1497" t="s">
        <v>3731</v>
      </c>
      <c r="C1497">
        <v>2012</v>
      </c>
      <c r="D1497" t="s">
        <v>44</v>
      </c>
      <c r="E1497" t="s">
        <v>122</v>
      </c>
      <c r="F1497">
        <v>11.8</v>
      </c>
      <c r="G1497" t="s">
        <v>31</v>
      </c>
      <c r="H1497">
        <v>23</v>
      </c>
      <c r="I1497" t="s">
        <v>3732</v>
      </c>
      <c r="J1497" t="s">
        <v>33</v>
      </c>
      <c r="K1497" t="s">
        <v>205</v>
      </c>
      <c r="L1497" t="s">
        <v>1882</v>
      </c>
      <c r="M1497" t="s">
        <v>36</v>
      </c>
      <c r="N1497" t="s">
        <v>37</v>
      </c>
      <c r="O1497" t="s">
        <v>38</v>
      </c>
      <c r="P1497" t="s">
        <v>51</v>
      </c>
      <c r="T1497">
        <v>12</v>
      </c>
      <c r="U1497" t="s">
        <v>214</v>
      </c>
      <c r="V1497">
        <v>10</v>
      </c>
      <c r="W1497" t="s">
        <v>43</v>
      </c>
      <c r="X1497">
        <v>11</v>
      </c>
      <c r="Y1497" t="s">
        <v>43</v>
      </c>
      <c r="Z1497">
        <v>2.99999999999994</v>
      </c>
      <c r="AA1497" t="s">
        <v>52</v>
      </c>
      <c r="AB1497" t="s">
        <v>53</v>
      </c>
    </row>
    <row r="1498" spans="1:28" x14ac:dyDescent="0.25">
      <c r="A1498" t="s">
        <v>45</v>
      </c>
      <c r="B1498" t="s">
        <v>3733</v>
      </c>
      <c r="C1498">
        <v>2012</v>
      </c>
      <c r="D1498" t="s">
        <v>44</v>
      </c>
      <c r="E1498" t="s">
        <v>5252</v>
      </c>
      <c r="F1498">
        <v>6.8</v>
      </c>
      <c r="G1498" t="s">
        <v>31</v>
      </c>
      <c r="H1498">
        <v>21</v>
      </c>
      <c r="I1498" t="s">
        <v>3734</v>
      </c>
      <c r="J1498" t="s">
        <v>33</v>
      </c>
      <c r="K1498" t="s">
        <v>34</v>
      </c>
      <c r="L1498" t="s">
        <v>466</v>
      </c>
      <c r="M1498" t="s">
        <v>36</v>
      </c>
      <c r="N1498" t="s">
        <v>37</v>
      </c>
      <c r="O1498" t="s">
        <v>38</v>
      </c>
      <c r="P1498" t="s">
        <v>119</v>
      </c>
      <c r="Z1498">
        <v>2.99999999999994</v>
      </c>
      <c r="AA1498" t="s">
        <v>120</v>
      </c>
      <c r="AB1498" t="s">
        <v>41</v>
      </c>
    </row>
    <row r="1499" spans="1:28" x14ac:dyDescent="0.25">
      <c r="A1499" t="s">
        <v>28</v>
      </c>
      <c r="B1499" t="s">
        <v>3735</v>
      </c>
      <c r="C1499">
        <v>2014</v>
      </c>
      <c r="D1499" t="s">
        <v>54</v>
      </c>
      <c r="E1499" t="s">
        <v>216</v>
      </c>
      <c r="F1499">
        <v>9.3000000000000007</v>
      </c>
      <c r="G1499" t="s">
        <v>31</v>
      </c>
      <c r="H1499">
        <v>22</v>
      </c>
      <c r="I1499" t="s">
        <v>3736</v>
      </c>
      <c r="J1499" t="s">
        <v>434</v>
      </c>
      <c r="K1499" t="s">
        <v>34</v>
      </c>
      <c r="L1499" t="s">
        <v>222</v>
      </c>
      <c r="M1499" t="s">
        <v>36</v>
      </c>
      <c r="N1499" t="s">
        <v>37</v>
      </c>
      <c r="O1499" t="s">
        <v>317</v>
      </c>
      <c r="P1499" t="s">
        <v>96</v>
      </c>
      <c r="Q1499" t="s">
        <v>125</v>
      </c>
      <c r="R1499">
        <v>0</v>
      </c>
      <c r="S1499" t="s">
        <v>96</v>
      </c>
      <c r="Z1499">
        <v>0.99999999999998002</v>
      </c>
    </row>
    <row r="1500" spans="1:28" x14ac:dyDescent="0.25">
      <c r="A1500" t="s">
        <v>55</v>
      </c>
      <c r="B1500" t="s">
        <v>3737</v>
      </c>
      <c r="C1500">
        <v>2012</v>
      </c>
      <c r="D1500" t="s">
        <v>54</v>
      </c>
      <c r="E1500" t="s">
        <v>47</v>
      </c>
      <c r="F1500">
        <v>6.6</v>
      </c>
      <c r="G1500" t="s">
        <v>31</v>
      </c>
      <c r="H1500">
        <v>19</v>
      </c>
      <c r="I1500" t="s">
        <v>3738</v>
      </c>
      <c r="J1500" t="s">
        <v>33</v>
      </c>
      <c r="K1500" t="s">
        <v>34</v>
      </c>
      <c r="L1500" t="s">
        <v>50</v>
      </c>
      <c r="M1500" t="s">
        <v>36</v>
      </c>
      <c r="N1500" t="s">
        <v>37</v>
      </c>
      <c r="O1500" t="s">
        <v>38</v>
      </c>
      <c r="P1500" t="s">
        <v>119</v>
      </c>
      <c r="T1500">
        <v>3.75</v>
      </c>
      <c r="U1500" t="s">
        <v>43</v>
      </c>
      <c r="V1500">
        <v>3.5</v>
      </c>
      <c r="W1500" t="s">
        <v>43</v>
      </c>
      <c r="X1500">
        <v>6</v>
      </c>
      <c r="Y1500" t="s">
        <v>43</v>
      </c>
      <c r="Z1500">
        <v>2.8333333333332802</v>
      </c>
    </row>
    <row r="1501" spans="1:28" x14ac:dyDescent="0.25">
      <c r="A1501" t="s">
        <v>55</v>
      </c>
      <c r="B1501" t="s">
        <v>3739</v>
      </c>
      <c r="C1501">
        <v>2014</v>
      </c>
      <c r="D1501" t="s">
        <v>44</v>
      </c>
      <c r="E1501" t="s">
        <v>5252</v>
      </c>
      <c r="F1501">
        <v>3.6</v>
      </c>
      <c r="G1501" t="s">
        <v>31</v>
      </c>
      <c r="H1501">
        <v>20</v>
      </c>
      <c r="I1501" t="s">
        <v>3740</v>
      </c>
      <c r="J1501" t="s">
        <v>33</v>
      </c>
      <c r="K1501" t="s">
        <v>92</v>
      </c>
      <c r="L1501" t="s">
        <v>933</v>
      </c>
      <c r="M1501" t="s">
        <v>36</v>
      </c>
      <c r="N1501" t="s">
        <v>60</v>
      </c>
      <c r="O1501" t="s">
        <v>38</v>
      </c>
      <c r="P1501" t="s">
        <v>51</v>
      </c>
      <c r="T1501">
        <v>0.5</v>
      </c>
      <c r="U1501" t="s">
        <v>43</v>
      </c>
      <c r="V1501">
        <v>5</v>
      </c>
      <c r="W1501" t="s">
        <v>43</v>
      </c>
      <c r="X1501">
        <v>5</v>
      </c>
      <c r="Y1501" t="s">
        <v>43</v>
      </c>
      <c r="Z1501">
        <v>0.74999999999999001</v>
      </c>
    </row>
    <row r="1502" spans="1:28" x14ac:dyDescent="0.25">
      <c r="A1502" t="s">
        <v>28</v>
      </c>
      <c r="B1502" t="s">
        <v>3741</v>
      </c>
      <c r="C1502">
        <v>2014</v>
      </c>
      <c r="D1502" t="s">
        <v>54</v>
      </c>
      <c r="E1502" t="s">
        <v>5252</v>
      </c>
      <c r="F1502">
        <v>11.1</v>
      </c>
      <c r="G1502" t="s">
        <v>31</v>
      </c>
      <c r="H1502">
        <v>19</v>
      </c>
      <c r="I1502" t="s">
        <v>3742</v>
      </c>
      <c r="J1502" t="s">
        <v>33</v>
      </c>
      <c r="K1502" t="s">
        <v>146</v>
      </c>
      <c r="L1502" t="s">
        <v>1093</v>
      </c>
      <c r="M1502" t="s">
        <v>36</v>
      </c>
      <c r="N1502" t="s">
        <v>37</v>
      </c>
      <c r="O1502" t="s">
        <v>38</v>
      </c>
      <c r="P1502" t="s">
        <v>119</v>
      </c>
      <c r="Q1502" t="s">
        <v>120</v>
      </c>
      <c r="R1502">
        <v>0</v>
      </c>
      <c r="S1502" t="s">
        <v>41</v>
      </c>
      <c r="T1502">
        <v>10.6666666666667</v>
      </c>
      <c r="U1502" t="s">
        <v>43</v>
      </c>
      <c r="V1502">
        <v>10</v>
      </c>
      <c r="W1502" t="s">
        <v>43</v>
      </c>
      <c r="X1502">
        <v>8</v>
      </c>
      <c r="Y1502" t="s">
        <v>42</v>
      </c>
      <c r="Z1502">
        <v>0.99999999999998002</v>
      </c>
    </row>
    <row r="1503" spans="1:28" x14ac:dyDescent="0.25">
      <c r="A1503" t="s">
        <v>28</v>
      </c>
      <c r="B1503" t="s">
        <v>3743</v>
      </c>
      <c r="C1503">
        <v>2014</v>
      </c>
      <c r="D1503" t="s">
        <v>115</v>
      </c>
      <c r="E1503" t="s">
        <v>122</v>
      </c>
      <c r="F1503">
        <v>9.6999999999999993</v>
      </c>
      <c r="G1503" t="s">
        <v>31</v>
      </c>
      <c r="H1503">
        <v>27</v>
      </c>
      <c r="I1503" t="s">
        <v>3744</v>
      </c>
      <c r="J1503" t="s">
        <v>33</v>
      </c>
      <c r="K1503" t="s">
        <v>34</v>
      </c>
      <c r="L1503" t="s">
        <v>466</v>
      </c>
      <c r="M1503" t="s">
        <v>36</v>
      </c>
      <c r="N1503" t="s">
        <v>37</v>
      </c>
      <c r="O1503" t="s">
        <v>38</v>
      </c>
      <c r="P1503" t="s">
        <v>119</v>
      </c>
      <c r="Q1503" t="s">
        <v>120</v>
      </c>
      <c r="R1503">
        <v>0</v>
      </c>
      <c r="S1503" t="s">
        <v>41</v>
      </c>
      <c r="T1503">
        <v>3</v>
      </c>
      <c r="U1503" t="s">
        <v>43</v>
      </c>
      <c r="V1503">
        <v>7</v>
      </c>
      <c r="W1503" t="s">
        <v>43</v>
      </c>
      <c r="X1503">
        <v>12</v>
      </c>
      <c r="Y1503" t="s">
        <v>42</v>
      </c>
      <c r="Z1503">
        <v>0.66666666666665997</v>
      </c>
    </row>
    <row r="1504" spans="1:28" x14ac:dyDescent="0.25">
      <c r="A1504" t="s">
        <v>45</v>
      </c>
      <c r="B1504" t="s">
        <v>3745</v>
      </c>
      <c r="C1504">
        <v>2012</v>
      </c>
      <c r="D1504" t="s">
        <v>44</v>
      </c>
      <c r="E1504" t="s">
        <v>5252</v>
      </c>
      <c r="F1504">
        <v>6.8</v>
      </c>
      <c r="G1504" t="s">
        <v>143</v>
      </c>
      <c r="H1504">
        <v>21</v>
      </c>
      <c r="I1504" t="s">
        <v>3746</v>
      </c>
      <c r="J1504" t="s">
        <v>3747</v>
      </c>
      <c r="K1504" t="s">
        <v>58</v>
      </c>
      <c r="L1504" t="s">
        <v>2506</v>
      </c>
      <c r="M1504" t="s">
        <v>148</v>
      </c>
      <c r="N1504" t="s">
        <v>60</v>
      </c>
      <c r="O1504" t="s">
        <v>38</v>
      </c>
      <c r="P1504" t="s">
        <v>51</v>
      </c>
      <c r="T1504">
        <v>6</v>
      </c>
      <c r="U1504" t="s">
        <v>43</v>
      </c>
      <c r="V1504">
        <v>7.5</v>
      </c>
      <c r="W1504" t="s">
        <v>43</v>
      </c>
      <c r="X1504">
        <v>5.5</v>
      </c>
      <c r="Y1504" t="s">
        <v>43</v>
      </c>
      <c r="Z1504">
        <v>2.99999999999994</v>
      </c>
      <c r="AA1504" t="s">
        <v>52</v>
      </c>
      <c r="AB1504" t="s">
        <v>53</v>
      </c>
    </row>
    <row r="1505" spans="1:28" x14ac:dyDescent="0.25">
      <c r="A1505" t="s">
        <v>28</v>
      </c>
      <c r="B1505" t="s">
        <v>3748</v>
      </c>
      <c r="C1505">
        <v>2012</v>
      </c>
      <c r="D1505" t="s">
        <v>44</v>
      </c>
      <c r="E1505" t="s">
        <v>47</v>
      </c>
      <c r="F1505">
        <v>6.2</v>
      </c>
      <c r="G1505" t="s">
        <v>71</v>
      </c>
      <c r="H1505">
        <v>20</v>
      </c>
      <c r="I1505" t="s">
        <v>3749</v>
      </c>
      <c r="J1505" t="s">
        <v>1118</v>
      </c>
      <c r="K1505" t="s">
        <v>74</v>
      </c>
      <c r="L1505" t="s">
        <v>902</v>
      </c>
      <c r="M1505" t="s">
        <v>76</v>
      </c>
      <c r="N1505" t="s">
        <v>37</v>
      </c>
      <c r="O1505" t="s">
        <v>38</v>
      </c>
      <c r="P1505" t="s">
        <v>51</v>
      </c>
      <c r="Q1505" t="s">
        <v>52</v>
      </c>
      <c r="R1505">
        <v>0</v>
      </c>
      <c r="S1505" t="s">
        <v>53</v>
      </c>
      <c r="Z1505">
        <v>1.74999999999997</v>
      </c>
    </row>
    <row r="1506" spans="1:28" x14ac:dyDescent="0.25">
      <c r="A1506" t="s">
        <v>61</v>
      </c>
      <c r="B1506" t="s">
        <v>3750</v>
      </c>
      <c r="C1506">
        <v>2013</v>
      </c>
      <c r="D1506" t="s">
        <v>44</v>
      </c>
      <c r="E1506" t="s">
        <v>5252</v>
      </c>
      <c r="F1506">
        <v>4.0999999999999996</v>
      </c>
      <c r="G1506" t="s">
        <v>31</v>
      </c>
      <c r="H1506">
        <v>20</v>
      </c>
      <c r="I1506" t="s">
        <v>3751</v>
      </c>
      <c r="J1506" t="s">
        <v>33</v>
      </c>
      <c r="K1506" t="s">
        <v>34</v>
      </c>
      <c r="L1506" t="s">
        <v>280</v>
      </c>
      <c r="M1506" t="s">
        <v>36</v>
      </c>
      <c r="N1506" t="s">
        <v>37</v>
      </c>
      <c r="O1506" t="s">
        <v>38</v>
      </c>
      <c r="P1506" t="s">
        <v>51</v>
      </c>
      <c r="Q1506" t="s">
        <v>1014</v>
      </c>
      <c r="R1506">
        <v>0</v>
      </c>
      <c r="S1506" t="s">
        <v>1015</v>
      </c>
      <c r="T1506">
        <v>3.3333333333333299</v>
      </c>
      <c r="U1506" t="s">
        <v>43</v>
      </c>
      <c r="V1506">
        <v>3.75</v>
      </c>
      <c r="W1506" t="s">
        <v>43</v>
      </c>
      <c r="X1506">
        <v>4.3333333333333304</v>
      </c>
      <c r="Y1506" t="s">
        <v>42</v>
      </c>
      <c r="Z1506">
        <v>1.4166666666666401</v>
      </c>
    </row>
    <row r="1507" spans="1:28" x14ac:dyDescent="0.25">
      <c r="A1507" t="s">
        <v>28</v>
      </c>
      <c r="B1507" t="s">
        <v>3752</v>
      </c>
      <c r="C1507">
        <v>2014</v>
      </c>
      <c r="D1507" t="s">
        <v>54</v>
      </c>
      <c r="E1507" t="s">
        <v>47</v>
      </c>
      <c r="F1507">
        <v>8</v>
      </c>
      <c r="G1507" t="s">
        <v>71</v>
      </c>
      <c r="H1507">
        <v>20</v>
      </c>
      <c r="I1507" t="s">
        <v>3753</v>
      </c>
      <c r="J1507" t="s">
        <v>2686</v>
      </c>
      <c r="K1507" t="s">
        <v>74</v>
      </c>
      <c r="L1507" t="s">
        <v>709</v>
      </c>
      <c r="M1507" t="s">
        <v>76</v>
      </c>
      <c r="N1507" t="s">
        <v>37</v>
      </c>
      <c r="O1507" t="s">
        <v>38</v>
      </c>
      <c r="P1507" t="s">
        <v>51</v>
      </c>
      <c r="Q1507" t="s">
        <v>52</v>
      </c>
      <c r="R1507">
        <v>0</v>
      </c>
      <c r="S1507" t="s">
        <v>53</v>
      </c>
      <c r="T1507">
        <v>6.25</v>
      </c>
      <c r="U1507" t="s">
        <v>43</v>
      </c>
      <c r="V1507">
        <v>7.5</v>
      </c>
      <c r="W1507" t="s">
        <v>43</v>
      </c>
      <c r="X1507">
        <v>12</v>
      </c>
      <c r="Y1507" t="s">
        <v>42</v>
      </c>
      <c r="Z1507">
        <v>0.99999999999998002</v>
      </c>
    </row>
    <row r="1508" spans="1:28" x14ac:dyDescent="0.25">
      <c r="A1508" t="s">
        <v>28</v>
      </c>
      <c r="B1508" t="s">
        <v>3754</v>
      </c>
      <c r="C1508">
        <v>2014</v>
      </c>
      <c r="D1508" t="s">
        <v>77</v>
      </c>
      <c r="E1508" t="s">
        <v>250</v>
      </c>
      <c r="F1508">
        <v>6.3</v>
      </c>
      <c r="G1508" t="s">
        <v>184</v>
      </c>
      <c r="H1508">
        <v>24</v>
      </c>
      <c r="I1508" t="s">
        <v>3755</v>
      </c>
      <c r="J1508" t="s">
        <v>3756</v>
      </c>
      <c r="K1508" t="s">
        <v>187</v>
      </c>
      <c r="L1508" t="s">
        <v>308</v>
      </c>
      <c r="M1508" t="s">
        <v>148</v>
      </c>
      <c r="N1508" t="s">
        <v>37</v>
      </c>
      <c r="O1508" t="s">
        <v>38</v>
      </c>
      <c r="P1508" t="s">
        <v>401</v>
      </c>
      <c r="Q1508" t="s">
        <v>528</v>
      </c>
      <c r="R1508">
        <v>0</v>
      </c>
      <c r="S1508" t="s">
        <v>96</v>
      </c>
      <c r="Z1508">
        <v>0.74999999999999001</v>
      </c>
    </row>
    <row r="1509" spans="1:28" x14ac:dyDescent="0.25">
      <c r="A1509" t="s">
        <v>28</v>
      </c>
      <c r="B1509" t="s">
        <v>3757</v>
      </c>
      <c r="C1509">
        <v>2013</v>
      </c>
      <c r="D1509" t="s">
        <v>68</v>
      </c>
      <c r="E1509" t="s">
        <v>250</v>
      </c>
      <c r="G1509" t="s">
        <v>184</v>
      </c>
      <c r="H1509">
        <v>22</v>
      </c>
      <c r="I1509" t="s">
        <v>3758</v>
      </c>
      <c r="J1509" t="s">
        <v>3759</v>
      </c>
      <c r="K1509" t="s">
        <v>187</v>
      </c>
      <c r="M1509" t="s">
        <v>76</v>
      </c>
      <c r="N1509" t="s">
        <v>60</v>
      </c>
      <c r="O1509" t="s">
        <v>38</v>
      </c>
      <c r="P1509" t="s">
        <v>51</v>
      </c>
      <c r="Q1509" t="s">
        <v>52</v>
      </c>
      <c r="R1509">
        <v>0</v>
      </c>
      <c r="S1509" t="s">
        <v>53</v>
      </c>
      <c r="Z1509">
        <v>0.83333333333332005</v>
      </c>
    </row>
    <row r="1510" spans="1:28" x14ac:dyDescent="0.25">
      <c r="A1510" t="s">
        <v>45</v>
      </c>
      <c r="B1510" t="s">
        <v>3760</v>
      </c>
      <c r="C1510">
        <v>2012</v>
      </c>
      <c r="D1510" t="s">
        <v>44</v>
      </c>
      <c r="E1510" t="s">
        <v>5252</v>
      </c>
      <c r="F1510">
        <v>4.0999999999999996</v>
      </c>
      <c r="G1510" t="s">
        <v>31</v>
      </c>
      <c r="H1510">
        <v>20</v>
      </c>
      <c r="I1510" t="s">
        <v>3761</v>
      </c>
      <c r="J1510" t="s">
        <v>33</v>
      </c>
      <c r="K1510" t="s">
        <v>205</v>
      </c>
      <c r="L1510" t="s">
        <v>1155</v>
      </c>
      <c r="M1510" t="s">
        <v>36</v>
      </c>
      <c r="N1510" t="s">
        <v>37</v>
      </c>
      <c r="O1510" t="s">
        <v>38</v>
      </c>
      <c r="P1510" t="s">
        <v>41</v>
      </c>
      <c r="Z1510">
        <v>2.99999999999994</v>
      </c>
      <c r="AA1510" t="s">
        <v>120</v>
      </c>
      <c r="AB1510" t="s">
        <v>41</v>
      </c>
    </row>
    <row r="1511" spans="1:28" x14ac:dyDescent="0.25">
      <c r="A1511" t="s">
        <v>28</v>
      </c>
      <c r="B1511" t="s">
        <v>3762</v>
      </c>
      <c r="C1511">
        <v>2013</v>
      </c>
      <c r="D1511" t="s">
        <v>115</v>
      </c>
      <c r="E1511" t="s">
        <v>5252</v>
      </c>
      <c r="F1511">
        <v>4.5</v>
      </c>
      <c r="G1511" t="s">
        <v>71</v>
      </c>
      <c r="H1511">
        <v>21</v>
      </c>
      <c r="I1511" t="s">
        <v>3763</v>
      </c>
      <c r="J1511" t="s">
        <v>1362</v>
      </c>
      <c r="K1511" t="s">
        <v>92</v>
      </c>
      <c r="L1511" t="s">
        <v>1024</v>
      </c>
      <c r="M1511" t="s">
        <v>36</v>
      </c>
      <c r="N1511" t="s">
        <v>37</v>
      </c>
      <c r="O1511" t="s">
        <v>38</v>
      </c>
      <c r="P1511" t="s">
        <v>195</v>
      </c>
      <c r="Q1511" t="s">
        <v>196</v>
      </c>
      <c r="R1511">
        <v>0</v>
      </c>
      <c r="S1511" t="s">
        <v>53</v>
      </c>
      <c r="T1511">
        <v>2.5</v>
      </c>
      <c r="U1511" t="s">
        <v>43</v>
      </c>
      <c r="V1511">
        <v>2.5</v>
      </c>
      <c r="W1511" t="s">
        <v>43</v>
      </c>
      <c r="X1511">
        <v>6</v>
      </c>
      <c r="Y1511" t="s">
        <v>42</v>
      </c>
      <c r="Z1511">
        <v>0.58333333333332005</v>
      </c>
    </row>
    <row r="1512" spans="1:28" x14ac:dyDescent="0.25">
      <c r="A1512" t="s">
        <v>28</v>
      </c>
      <c r="B1512" t="s">
        <v>3764</v>
      </c>
      <c r="C1512">
        <v>2013</v>
      </c>
      <c r="D1512" t="s">
        <v>54</v>
      </c>
      <c r="E1512" t="s">
        <v>5252</v>
      </c>
      <c r="F1512">
        <v>11</v>
      </c>
      <c r="G1512" t="s">
        <v>31</v>
      </c>
      <c r="H1512">
        <v>19</v>
      </c>
      <c r="I1512" t="s">
        <v>3765</v>
      </c>
      <c r="J1512" t="s">
        <v>33</v>
      </c>
      <c r="K1512" t="s">
        <v>205</v>
      </c>
      <c r="L1512" t="s">
        <v>298</v>
      </c>
      <c r="M1512" t="s">
        <v>36</v>
      </c>
      <c r="N1512" t="s">
        <v>60</v>
      </c>
      <c r="O1512" t="s">
        <v>38</v>
      </c>
      <c r="P1512" t="s">
        <v>65</v>
      </c>
      <c r="Q1512" t="s">
        <v>40</v>
      </c>
      <c r="R1512">
        <v>0</v>
      </c>
      <c r="S1512" t="s">
        <v>41</v>
      </c>
      <c r="T1512">
        <v>11.3333333333333</v>
      </c>
      <c r="U1512" t="s">
        <v>43</v>
      </c>
      <c r="V1512">
        <v>10.75</v>
      </c>
      <c r="W1512" t="s">
        <v>43</v>
      </c>
      <c r="X1512">
        <v>11.3333333333333</v>
      </c>
      <c r="Y1512" t="s">
        <v>43</v>
      </c>
      <c r="Z1512">
        <v>1.99999999999996</v>
      </c>
    </row>
    <row r="1513" spans="1:28" x14ac:dyDescent="0.25">
      <c r="A1513" t="s">
        <v>28</v>
      </c>
      <c r="B1513" t="s">
        <v>3766</v>
      </c>
      <c r="C1513">
        <v>2014</v>
      </c>
      <c r="D1513" t="s">
        <v>44</v>
      </c>
      <c r="E1513" t="s">
        <v>5252</v>
      </c>
      <c r="F1513">
        <v>7</v>
      </c>
      <c r="G1513" t="s">
        <v>31</v>
      </c>
      <c r="H1513">
        <v>20</v>
      </c>
      <c r="I1513" t="s">
        <v>3767</v>
      </c>
      <c r="J1513" t="s">
        <v>33</v>
      </c>
      <c r="K1513" t="s">
        <v>74</v>
      </c>
      <c r="L1513" t="s">
        <v>3220</v>
      </c>
      <c r="M1513" t="s">
        <v>36</v>
      </c>
      <c r="N1513" t="s">
        <v>37</v>
      </c>
      <c r="O1513" t="s">
        <v>38</v>
      </c>
      <c r="P1513" t="s">
        <v>119</v>
      </c>
      <c r="Q1513" t="s">
        <v>120</v>
      </c>
      <c r="R1513">
        <v>0</v>
      </c>
      <c r="S1513" t="s">
        <v>41</v>
      </c>
      <c r="T1513">
        <v>6</v>
      </c>
      <c r="U1513" t="s">
        <v>43</v>
      </c>
      <c r="V1513">
        <v>7</v>
      </c>
      <c r="W1513" t="s">
        <v>43</v>
      </c>
      <c r="X1513">
        <v>11.3333333333333</v>
      </c>
      <c r="Y1513" t="s">
        <v>43</v>
      </c>
      <c r="Z1513">
        <v>0.99999999999998002</v>
      </c>
    </row>
    <row r="1514" spans="1:28" x14ac:dyDescent="0.25">
      <c r="A1514" t="s">
        <v>28</v>
      </c>
      <c r="B1514" t="s">
        <v>3768</v>
      </c>
      <c r="C1514">
        <v>2014</v>
      </c>
      <c r="D1514" t="s">
        <v>44</v>
      </c>
      <c r="E1514" t="s">
        <v>47</v>
      </c>
      <c r="F1514">
        <v>5.3</v>
      </c>
      <c r="G1514" t="s">
        <v>31</v>
      </c>
      <c r="H1514">
        <v>20</v>
      </c>
      <c r="I1514" t="s">
        <v>3769</v>
      </c>
      <c r="J1514" t="s">
        <v>89</v>
      </c>
      <c r="K1514" t="s">
        <v>34</v>
      </c>
      <c r="L1514" t="s">
        <v>105</v>
      </c>
      <c r="M1514" t="s">
        <v>36</v>
      </c>
      <c r="N1514" t="s">
        <v>37</v>
      </c>
      <c r="O1514" t="s">
        <v>38</v>
      </c>
      <c r="P1514" t="s">
        <v>119</v>
      </c>
      <c r="Q1514" t="s">
        <v>120</v>
      </c>
      <c r="R1514">
        <v>0</v>
      </c>
      <c r="S1514" t="s">
        <v>41</v>
      </c>
      <c r="T1514">
        <v>5</v>
      </c>
      <c r="U1514" t="s">
        <v>43</v>
      </c>
      <c r="V1514">
        <v>3.3333333333333299</v>
      </c>
      <c r="W1514" t="s">
        <v>43</v>
      </c>
      <c r="X1514">
        <v>4.3333333333333304</v>
      </c>
      <c r="Y1514" t="s">
        <v>43</v>
      </c>
      <c r="Z1514">
        <v>0.91666666666664998</v>
      </c>
    </row>
    <row r="1515" spans="1:28" x14ac:dyDescent="0.25">
      <c r="A1515" t="s">
        <v>45</v>
      </c>
      <c r="B1515" t="s">
        <v>3770</v>
      </c>
      <c r="C1515">
        <v>2012</v>
      </c>
      <c r="D1515" t="s">
        <v>77</v>
      </c>
      <c r="E1515" t="s">
        <v>290</v>
      </c>
      <c r="F1515">
        <v>4.9000000000000004</v>
      </c>
      <c r="G1515" t="s">
        <v>98</v>
      </c>
      <c r="H1515">
        <v>26</v>
      </c>
      <c r="I1515" t="s">
        <v>3771</v>
      </c>
      <c r="J1515" t="s">
        <v>2822</v>
      </c>
      <c r="K1515" t="s">
        <v>92</v>
      </c>
      <c r="L1515" t="s">
        <v>1348</v>
      </c>
      <c r="M1515" t="s">
        <v>36</v>
      </c>
      <c r="N1515" t="s">
        <v>37</v>
      </c>
      <c r="O1515" t="s">
        <v>38</v>
      </c>
      <c r="P1515" t="s">
        <v>39</v>
      </c>
      <c r="Z1515">
        <v>2.99999999999994</v>
      </c>
      <c r="AA1515" t="s">
        <v>40</v>
      </c>
      <c r="AB1515" t="s">
        <v>41</v>
      </c>
    </row>
    <row r="1516" spans="1:28" x14ac:dyDescent="0.25">
      <c r="A1516" t="s">
        <v>55</v>
      </c>
      <c r="B1516" t="s">
        <v>3772</v>
      </c>
      <c r="C1516">
        <v>2014</v>
      </c>
      <c r="D1516" t="s">
        <v>77</v>
      </c>
      <c r="E1516" t="s">
        <v>290</v>
      </c>
      <c r="F1516">
        <v>4.2</v>
      </c>
      <c r="G1516" t="s">
        <v>31</v>
      </c>
      <c r="H1516">
        <v>27</v>
      </c>
      <c r="I1516" t="s">
        <v>3773</v>
      </c>
      <c r="J1516" t="s">
        <v>89</v>
      </c>
      <c r="K1516" t="s">
        <v>92</v>
      </c>
      <c r="L1516" t="s">
        <v>3660</v>
      </c>
      <c r="M1516" t="s">
        <v>36</v>
      </c>
      <c r="N1516" t="s">
        <v>37</v>
      </c>
      <c r="O1516" t="s">
        <v>38</v>
      </c>
      <c r="P1516" t="s">
        <v>41</v>
      </c>
      <c r="T1516">
        <v>5</v>
      </c>
      <c r="U1516" t="s">
        <v>43</v>
      </c>
      <c r="V1516">
        <v>3.75</v>
      </c>
      <c r="W1516" t="s">
        <v>43</v>
      </c>
      <c r="X1516">
        <v>4</v>
      </c>
      <c r="Y1516" t="s">
        <v>42</v>
      </c>
      <c r="Z1516">
        <v>0.66666666666665997</v>
      </c>
    </row>
    <row r="1517" spans="1:28" x14ac:dyDescent="0.25">
      <c r="A1517" t="s">
        <v>45</v>
      </c>
      <c r="B1517" t="s">
        <v>3774</v>
      </c>
      <c r="C1517">
        <v>2012</v>
      </c>
      <c r="D1517" t="s">
        <v>83</v>
      </c>
      <c r="E1517" t="s">
        <v>30</v>
      </c>
      <c r="F1517">
        <v>6.5</v>
      </c>
      <c r="G1517" t="s">
        <v>31</v>
      </c>
      <c r="H1517">
        <v>22</v>
      </c>
      <c r="I1517" t="s">
        <v>3775</v>
      </c>
      <c r="J1517" t="s">
        <v>3776</v>
      </c>
      <c r="K1517" t="s">
        <v>58</v>
      </c>
      <c r="L1517" t="s">
        <v>2713</v>
      </c>
      <c r="M1517" t="s">
        <v>36</v>
      </c>
      <c r="N1517" t="s">
        <v>37</v>
      </c>
      <c r="O1517" t="s">
        <v>38</v>
      </c>
      <c r="P1517" t="s">
        <v>41</v>
      </c>
      <c r="T1517">
        <v>7</v>
      </c>
      <c r="U1517" t="s">
        <v>42</v>
      </c>
      <c r="V1517">
        <v>7</v>
      </c>
      <c r="W1517" t="s">
        <v>43</v>
      </c>
      <c r="X1517">
        <v>9</v>
      </c>
      <c r="Y1517" t="s">
        <v>43</v>
      </c>
      <c r="Z1517">
        <v>2.99999999999994</v>
      </c>
      <c r="AA1517" t="s">
        <v>207</v>
      </c>
      <c r="AB1517" t="s">
        <v>41</v>
      </c>
    </row>
    <row r="1518" spans="1:28" x14ac:dyDescent="0.25">
      <c r="A1518" t="s">
        <v>28</v>
      </c>
      <c r="B1518" t="s">
        <v>3777</v>
      </c>
      <c r="C1518">
        <v>2014</v>
      </c>
      <c r="D1518" t="s">
        <v>115</v>
      </c>
      <c r="E1518" t="s">
        <v>47</v>
      </c>
      <c r="F1518">
        <v>3.3</v>
      </c>
      <c r="G1518" t="s">
        <v>31</v>
      </c>
      <c r="H1518">
        <v>22</v>
      </c>
      <c r="I1518" t="s">
        <v>3778</v>
      </c>
      <c r="J1518" t="s">
        <v>3779</v>
      </c>
      <c r="K1518" t="s">
        <v>34</v>
      </c>
      <c r="L1518" t="s">
        <v>105</v>
      </c>
      <c r="M1518" t="s">
        <v>36</v>
      </c>
      <c r="N1518" t="s">
        <v>37</v>
      </c>
      <c r="O1518" t="s">
        <v>38</v>
      </c>
      <c r="P1518" t="s">
        <v>41</v>
      </c>
      <c r="Q1518" t="s">
        <v>207</v>
      </c>
      <c r="R1518">
        <v>0</v>
      </c>
      <c r="S1518" t="s">
        <v>41</v>
      </c>
      <c r="T1518">
        <v>2.6666666666666701</v>
      </c>
      <c r="U1518" t="s">
        <v>43</v>
      </c>
      <c r="V1518">
        <v>3.3333333333333299</v>
      </c>
      <c r="W1518" t="s">
        <v>43</v>
      </c>
      <c r="X1518">
        <v>2.6666666666666701</v>
      </c>
      <c r="Y1518" t="s">
        <v>43</v>
      </c>
      <c r="Z1518">
        <v>0.99999999999998002</v>
      </c>
    </row>
    <row r="1519" spans="1:28" x14ac:dyDescent="0.25">
      <c r="A1519" t="s">
        <v>55</v>
      </c>
      <c r="B1519" t="s">
        <v>3780</v>
      </c>
      <c r="C1519">
        <v>2012</v>
      </c>
      <c r="D1519" t="s">
        <v>54</v>
      </c>
      <c r="E1519" t="s">
        <v>5252</v>
      </c>
      <c r="F1519">
        <v>6.8</v>
      </c>
      <c r="G1519" t="s">
        <v>31</v>
      </c>
      <c r="H1519">
        <v>19</v>
      </c>
      <c r="I1519" t="s">
        <v>3781</v>
      </c>
      <c r="J1519" t="s">
        <v>89</v>
      </c>
      <c r="K1519" t="s">
        <v>160</v>
      </c>
      <c r="L1519" t="s">
        <v>2019</v>
      </c>
      <c r="M1519" t="s">
        <v>36</v>
      </c>
      <c r="N1519" t="s">
        <v>37</v>
      </c>
      <c r="O1519" t="s">
        <v>38</v>
      </c>
      <c r="P1519" t="s">
        <v>119</v>
      </c>
      <c r="T1519">
        <v>3.5</v>
      </c>
      <c r="U1519" t="s">
        <v>43</v>
      </c>
      <c r="V1519">
        <v>8.5</v>
      </c>
      <c r="W1519" t="s">
        <v>43</v>
      </c>
      <c r="X1519">
        <v>10</v>
      </c>
      <c r="Y1519" t="s">
        <v>43</v>
      </c>
      <c r="Z1519">
        <v>0.24999999999999001</v>
      </c>
    </row>
    <row r="1520" spans="1:28" x14ac:dyDescent="0.25">
      <c r="A1520" t="s">
        <v>55</v>
      </c>
      <c r="B1520" t="s">
        <v>3782</v>
      </c>
      <c r="C1520">
        <v>2012</v>
      </c>
      <c r="D1520" t="s">
        <v>319</v>
      </c>
      <c r="E1520" t="s">
        <v>250</v>
      </c>
      <c r="F1520">
        <v>5</v>
      </c>
      <c r="G1520" t="s">
        <v>31</v>
      </c>
      <c r="H1520">
        <v>27</v>
      </c>
      <c r="I1520" t="s">
        <v>3783</v>
      </c>
      <c r="J1520" t="s">
        <v>33</v>
      </c>
      <c r="K1520" t="s">
        <v>187</v>
      </c>
      <c r="M1520" t="s">
        <v>36</v>
      </c>
      <c r="N1520" t="s">
        <v>37</v>
      </c>
      <c r="O1520" t="s">
        <v>38</v>
      </c>
      <c r="P1520" t="s">
        <v>51</v>
      </c>
      <c r="Z1520">
        <v>0.74999999999999001</v>
      </c>
    </row>
    <row r="1521" spans="1:26" x14ac:dyDescent="0.25">
      <c r="A1521" t="s">
        <v>28</v>
      </c>
      <c r="B1521" t="s">
        <v>3784</v>
      </c>
      <c r="C1521">
        <v>2012</v>
      </c>
      <c r="D1521" t="s">
        <v>115</v>
      </c>
      <c r="E1521" t="s">
        <v>47</v>
      </c>
      <c r="F1521">
        <v>3.8</v>
      </c>
      <c r="G1521" t="s">
        <v>71</v>
      </c>
      <c r="H1521">
        <v>21</v>
      </c>
      <c r="I1521" t="s">
        <v>3785</v>
      </c>
      <c r="J1521" t="s">
        <v>193</v>
      </c>
      <c r="K1521" t="s">
        <v>74</v>
      </c>
      <c r="L1521" t="s">
        <v>2010</v>
      </c>
      <c r="M1521" t="s">
        <v>76</v>
      </c>
      <c r="N1521" t="s">
        <v>37</v>
      </c>
      <c r="O1521" t="s">
        <v>38</v>
      </c>
      <c r="P1521" t="s">
        <v>51</v>
      </c>
      <c r="Q1521" t="s">
        <v>52</v>
      </c>
      <c r="R1521">
        <v>0</v>
      </c>
      <c r="S1521" t="s">
        <v>53</v>
      </c>
      <c r="T1521">
        <v>1.5</v>
      </c>
      <c r="U1521" t="s">
        <v>43</v>
      </c>
      <c r="V1521">
        <v>5</v>
      </c>
      <c r="W1521" t="s">
        <v>43</v>
      </c>
      <c r="X1521">
        <v>5</v>
      </c>
      <c r="Y1521" t="s">
        <v>43</v>
      </c>
      <c r="Z1521">
        <v>2.6666666666666199</v>
      </c>
    </row>
    <row r="1522" spans="1:26" x14ac:dyDescent="0.25">
      <c r="A1522" t="s">
        <v>28</v>
      </c>
      <c r="B1522" t="s">
        <v>3786</v>
      </c>
      <c r="C1522">
        <v>2014</v>
      </c>
      <c r="D1522" t="s">
        <v>44</v>
      </c>
      <c r="E1522" t="s">
        <v>5252</v>
      </c>
      <c r="F1522">
        <v>4</v>
      </c>
      <c r="G1522" t="s">
        <v>31</v>
      </c>
      <c r="H1522">
        <v>21</v>
      </c>
      <c r="I1522" t="s">
        <v>3787</v>
      </c>
      <c r="J1522" t="s">
        <v>33</v>
      </c>
      <c r="K1522" t="s">
        <v>34</v>
      </c>
      <c r="L1522" t="s">
        <v>502</v>
      </c>
      <c r="M1522" t="s">
        <v>36</v>
      </c>
      <c r="N1522" t="s">
        <v>37</v>
      </c>
      <c r="O1522" t="s">
        <v>38</v>
      </c>
      <c r="P1522" t="s">
        <v>51</v>
      </c>
      <c r="Q1522" t="s">
        <v>52</v>
      </c>
      <c r="R1522">
        <v>0</v>
      </c>
      <c r="S1522" t="s">
        <v>53</v>
      </c>
      <c r="T1522">
        <v>4.5</v>
      </c>
      <c r="U1522" t="s">
        <v>43</v>
      </c>
      <c r="V1522">
        <v>2</v>
      </c>
      <c r="W1522" t="s">
        <v>43</v>
      </c>
      <c r="X1522">
        <v>5</v>
      </c>
      <c r="Y1522" t="s">
        <v>42</v>
      </c>
      <c r="Z1522">
        <v>0.99999999999998002</v>
      </c>
    </row>
    <row r="1523" spans="1:26" x14ac:dyDescent="0.25">
      <c r="A1523" t="s">
        <v>28</v>
      </c>
      <c r="B1523" t="s">
        <v>3788</v>
      </c>
      <c r="C1523">
        <v>2012</v>
      </c>
      <c r="D1523" t="s">
        <v>54</v>
      </c>
      <c r="E1523" t="s">
        <v>47</v>
      </c>
      <c r="F1523">
        <v>5.8</v>
      </c>
      <c r="G1523" t="s">
        <v>71</v>
      </c>
      <c r="H1523">
        <v>19</v>
      </c>
      <c r="I1523" t="s">
        <v>3789</v>
      </c>
      <c r="J1523" t="s">
        <v>1439</v>
      </c>
      <c r="K1523" t="s">
        <v>74</v>
      </c>
      <c r="L1523" t="s">
        <v>110</v>
      </c>
      <c r="M1523" t="s">
        <v>76</v>
      </c>
      <c r="N1523" t="s">
        <v>37</v>
      </c>
      <c r="O1523" t="s">
        <v>38</v>
      </c>
      <c r="P1523" t="s">
        <v>51</v>
      </c>
      <c r="Q1523" t="s">
        <v>52</v>
      </c>
      <c r="R1523">
        <v>0</v>
      </c>
      <c r="S1523" t="s">
        <v>53</v>
      </c>
      <c r="Z1523">
        <v>2.58333333333329</v>
      </c>
    </row>
    <row r="1524" spans="1:26" x14ac:dyDescent="0.25">
      <c r="A1524" t="s">
        <v>55</v>
      </c>
      <c r="B1524" t="s">
        <v>3790</v>
      </c>
      <c r="C1524">
        <v>2013</v>
      </c>
      <c r="D1524" t="s">
        <v>54</v>
      </c>
      <c r="E1524" t="s">
        <v>250</v>
      </c>
      <c r="F1524">
        <v>10.8</v>
      </c>
      <c r="G1524" t="s">
        <v>71</v>
      </c>
      <c r="H1524">
        <v>20</v>
      </c>
      <c r="I1524" t="s">
        <v>3791</v>
      </c>
      <c r="J1524" t="s">
        <v>3792</v>
      </c>
      <c r="K1524" t="s">
        <v>187</v>
      </c>
      <c r="M1524" t="s">
        <v>76</v>
      </c>
      <c r="N1524" t="s">
        <v>60</v>
      </c>
      <c r="O1524" t="s">
        <v>38</v>
      </c>
      <c r="P1524" t="s">
        <v>51</v>
      </c>
      <c r="Z1524">
        <v>0.41666666666666002</v>
      </c>
    </row>
    <row r="1525" spans="1:26" x14ac:dyDescent="0.25">
      <c r="A1525" t="s">
        <v>55</v>
      </c>
      <c r="B1525" t="s">
        <v>3793</v>
      </c>
      <c r="C1525">
        <v>2013</v>
      </c>
      <c r="D1525" t="s">
        <v>54</v>
      </c>
      <c r="E1525" t="s">
        <v>5252</v>
      </c>
      <c r="F1525">
        <v>5</v>
      </c>
      <c r="G1525" t="s">
        <v>71</v>
      </c>
      <c r="H1525">
        <v>19</v>
      </c>
      <c r="I1525" t="s">
        <v>3794</v>
      </c>
      <c r="J1525" t="s">
        <v>1143</v>
      </c>
      <c r="K1525" t="s">
        <v>74</v>
      </c>
      <c r="L1525" t="s">
        <v>1144</v>
      </c>
      <c r="M1525" t="s">
        <v>76</v>
      </c>
      <c r="N1525" t="s">
        <v>60</v>
      </c>
      <c r="O1525" t="s">
        <v>38</v>
      </c>
      <c r="P1525" t="s">
        <v>51</v>
      </c>
      <c r="T1525">
        <v>2.6666666666666701</v>
      </c>
      <c r="U1525" t="s">
        <v>42</v>
      </c>
      <c r="V1525">
        <v>2.6666666666666701</v>
      </c>
      <c r="W1525" t="s">
        <v>43</v>
      </c>
      <c r="X1525">
        <v>6.3333333333333304</v>
      </c>
      <c r="Y1525" t="s">
        <v>43</v>
      </c>
      <c r="Z1525">
        <v>0.25</v>
      </c>
    </row>
    <row r="1526" spans="1:26" x14ac:dyDescent="0.25">
      <c r="A1526" t="s">
        <v>55</v>
      </c>
      <c r="B1526" t="s">
        <v>3795</v>
      </c>
      <c r="C1526">
        <v>2012</v>
      </c>
      <c r="D1526" t="s">
        <v>77</v>
      </c>
      <c r="E1526" t="s">
        <v>122</v>
      </c>
      <c r="F1526">
        <v>8.5</v>
      </c>
      <c r="G1526" t="s">
        <v>71</v>
      </c>
      <c r="H1526">
        <v>25</v>
      </c>
      <c r="I1526" t="s">
        <v>3796</v>
      </c>
      <c r="J1526" t="s">
        <v>154</v>
      </c>
      <c r="K1526" t="s">
        <v>74</v>
      </c>
      <c r="L1526" t="s">
        <v>200</v>
      </c>
      <c r="M1526" t="s">
        <v>76</v>
      </c>
      <c r="N1526" t="s">
        <v>37</v>
      </c>
      <c r="O1526" t="s">
        <v>38</v>
      </c>
      <c r="P1526" t="s">
        <v>51</v>
      </c>
      <c r="T1526">
        <v>7</v>
      </c>
      <c r="U1526" t="s">
        <v>214</v>
      </c>
      <c r="V1526">
        <v>4.5</v>
      </c>
      <c r="W1526" t="s">
        <v>43</v>
      </c>
      <c r="X1526">
        <v>8.5</v>
      </c>
      <c r="Y1526" t="s">
        <v>42</v>
      </c>
      <c r="Z1526">
        <v>8.3333333333329998E-2</v>
      </c>
    </row>
    <row r="1527" spans="1:26" x14ac:dyDescent="0.25">
      <c r="A1527" t="s">
        <v>28</v>
      </c>
      <c r="B1527" t="s">
        <v>3797</v>
      </c>
      <c r="C1527">
        <v>2013</v>
      </c>
      <c r="D1527" t="s">
        <v>115</v>
      </c>
      <c r="E1527" t="s">
        <v>5252</v>
      </c>
      <c r="F1527">
        <v>7.3</v>
      </c>
      <c r="G1527" t="s">
        <v>31</v>
      </c>
      <c r="H1527">
        <v>22</v>
      </c>
      <c r="I1527" t="s">
        <v>3798</v>
      </c>
      <c r="J1527" t="s">
        <v>33</v>
      </c>
      <c r="K1527" t="s">
        <v>34</v>
      </c>
      <c r="L1527" t="s">
        <v>280</v>
      </c>
      <c r="M1527" t="s">
        <v>36</v>
      </c>
      <c r="N1527" t="s">
        <v>37</v>
      </c>
      <c r="O1527" t="s">
        <v>38</v>
      </c>
      <c r="P1527" t="s">
        <v>51</v>
      </c>
      <c r="Q1527" t="s">
        <v>52</v>
      </c>
      <c r="R1527">
        <v>0</v>
      </c>
      <c r="S1527" t="s">
        <v>53</v>
      </c>
      <c r="T1527">
        <v>6</v>
      </c>
      <c r="U1527" t="s">
        <v>43</v>
      </c>
      <c r="V1527">
        <v>5</v>
      </c>
      <c r="W1527" t="s">
        <v>43</v>
      </c>
      <c r="X1527">
        <v>4.3333333333333304</v>
      </c>
      <c r="Y1527" t="s">
        <v>43</v>
      </c>
      <c r="Z1527">
        <v>0.91666666666664998</v>
      </c>
    </row>
    <row r="1528" spans="1:26" x14ac:dyDescent="0.25">
      <c r="A1528" t="s">
        <v>28</v>
      </c>
      <c r="B1528" t="s">
        <v>3799</v>
      </c>
      <c r="C1528">
        <v>2014</v>
      </c>
      <c r="D1528" t="s">
        <v>68</v>
      </c>
      <c r="E1528" t="s">
        <v>250</v>
      </c>
      <c r="F1528">
        <v>10.6</v>
      </c>
      <c r="G1528" t="s">
        <v>184</v>
      </c>
      <c r="H1528">
        <v>23</v>
      </c>
      <c r="I1528" t="s">
        <v>3800</v>
      </c>
      <c r="J1528" t="s">
        <v>3801</v>
      </c>
      <c r="K1528" t="s">
        <v>187</v>
      </c>
      <c r="L1528" t="s">
        <v>800</v>
      </c>
      <c r="M1528" t="s">
        <v>76</v>
      </c>
      <c r="N1528" t="s">
        <v>37</v>
      </c>
      <c r="O1528" t="s">
        <v>38</v>
      </c>
      <c r="P1528" t="s">
        <v>195</v>
      </c>
      <c r="Q1528" t="s">
        <v>196</v>
      </c>
      <c r="R1528">
        <v>0</v>
      </c>
      <c r="S1528" t="s">
        <v>53</v>
      </c>
      <c r="Z1528">
        <v>0.66666666666665997</v>
      </c>
    </row>
    <row r="1529" spans="1:26" x14ac:dyDescent="0.25">
      <c r="A1529" t="s">
        <v>28</v>
      </c>
      <c r="B1529" t="s">
        <v>3802</v>
      </c>
      <c r="C1529">
        <v>2013</v>
      </c>
      <c r="D1529" t="s">
        <v>54</v>
      </c>
      <c r="E1529" t="s">
        <v>250</v>
      </c>
      <c r="F1529">
        <v>13</v>
      </c>
      <c r="G1529" t="s">
        <v>31</v>
      </c>
      <c r="H1529">
        <v>20</v>
      </c>
      <c r="I1529" t="s">
        <v>3803</v>
      </c>
      <c r="J1529" t="s">
        <v>33</v>
      </c>
      <c r="K1529" t="s">
        <v>187</v>
      </c>
      <c r="M1529" t="s">
        <v>36</v>
      </c>
      <c r="N1529" t="s">
        <v>37</v>
      </c>
      <c r="O1529" t="s">
        <v>38</v>
      </c>
      <c r="P1529" t="s">
        <v>51</v>
      </c>
      <c r="Q1529" t="s">
        <v>52</v>
      </c>
      <c r="R1529">
        <v>0</v>
      </c>
      <c r="S1529" t="s">
        <v>53</v>
      </c>
      <c r="Z1529">
        <v>1.99999999999996</v>
      </c>
    </row>
    <row r="1530" spans="1:26" x14ac:dyDescent="0.25">
      <c r="A1530" t="s">
        <v>28</v>
      </c>
      <c r="B1530" t="s">
        <v>3804</v>
      </c>
      <c r="C1530">
        <v>2013</v>
      </c>
      <c r="D1530" t="s">
        <v>54</v>
      </c>
      <c r="E1530" t="s">
        <v>47</v>
      </c>
      <c r="F1530">
        <v>8.3000000000000007</v>
      </c>
      <c r="G1530" t="s">
        <v>31</v>
      </c>
      <c r="H1530">
        <v>19</v>
      </c>
      <c r="I1530" t="s">
        <v>3805</v>
      </c>
      <c r="J1530" t="s">
        <v>33</v>
      </c>
      <c r="K1530" t="s">
        <v>34</v>
      </c>
      <c r="L1530" t="s">
        <v>64</v>
      </c>
      <c r="M1530" t="s">
        <v>36</v>
      </c>
      <c r="N1530" t="s">
        <v>37</v>
      </c>
      <c r="O1530" t="s">
        <v>38</v>
      </c>
      <c r="P1530" t="s">
        <v>96</v>
      </c>
      <c r="Q1530" t="s">
        <v>125</v>
      </c>
      <c r="R1530">
        <v>0</v>
      </c>
      <c r="S1530" t="s">
        <v>96</v>
      </c>
      <c r="T1530">
        <v>9.6666666666666696</v>
      </c>
      <c r="U1530" t="s">
        <v>43</v>
      </c>
      <c r="V1530">
        <v>8</v>
      </c>
      <c r="W1530" t="s">
        <v>43</v>
      </c>
      <c r="X1530">
        <v>10.3333333333333</v>
      </c>
      <c r="Y1530" t="s">
        <v>42</v>
      </c>
      <c r="Z1530">
        <v>1.99999999999996</v>
      </c>
    </row>
    <row r="1531" spans="1:26" x14ac:dyDescent="0.25">
      <c r="A1531" t="s">
        <v>28</v>
      </c>
      <c r="B1531" t="s">
        <v>3806</v>
      </c>
      <c r="C1531">
        <v>2013</v>
      </c>
      <c r="D1531" t="s">
        <v>54</v>
      </c>
      <c r="E1531" t="s">
        <v>122</v>
      </c>
      <c r="F1531">
        <v>4.4000000000000004</v>
      </c>
      <c r="G1531" t="s">
        <v>71</v>
      </c>
      <c r="H1531">
        <v>22</v>
      </c>
      <c r="I1531" t="s">
        <v>3807</v>
      </c>
      <c r="J1531" t="s">
        <v>1085</v>
      </c>
      <c r="K1531" t="s">
        <v>74</v>
      </c>
      <c r="L1531" t="s">
        <v>673</v>
      </c>
      <c r="M1531" t="s">
        <v>76</v>
      </c>
      <c r="N1531" t="s">
        <v>37</v>
      </c>
      <c r="O1531" t="s">
        <v>38</v>
      </c>
      <c r="P1531" t="s">
        <v>51</v>
      </c>
      <c r="Q1531" t="s">
        <v>52</v>
      </c>
      <c r="R1531">
        <v>0</v>
      </c>
      <c r="S1531" t="s">
        <v>53</v>
      </c>
      <c r="T1531">
        <v>2</v>
      </c>
      <c r="U1531" t="s">
        <v>42</v>
      </c>
      <c r="V1531">
        <v>7</v>
      </c>
      <c r="W1531" t="s">
        <v>43</v>
      </c>
      <c r="X1531">
        <v>4.5</v>
      </c>
      <c r="Y1531" t="s">
        <v>42</v>
      </c>
      <c r="Z1531">
        <v>1.3333333333333</v>
      </c>
    </row>
    <row r="1532" spans="1:26" x14ac:dyDescent="0.25">
      <c r="A1532" t="s">
        <v>28</v>
      </c>
      <c r="B1532" t="s">
        <v>3808</v>
      </c>
      <c r="C1532">
        <v>2014</v>
      </c>
      <c r="D1532" t="s">
        <v>115</v>
      </c>
      <c r="E1532" t="s">
        <v>5252</v>
      </c>
      <c r="F1532">
        <v>5.7</v>
      </c>
      <c r="G1532" t="s">
        <v>71</v>
      </c>
      <c r="H1532">
        <v>22</v>
      </c>
      <c r="I1532" t="s">
        <v>3809</v>
      </c>
      <c r="J1532" t="s">
        <v>3810</v>
      </c>
      <c r="K1532" t="s">
        <v>74</v>
      </c>
      <c r="L1532" t="s">
        <v>3811</v>
      </c>
      <c r="M1532" t="s">
        <v>76</v>
      </c>
      <c r="N1532" t="s">
        <v>37</v>
      </c>
      <c r="O1532" t="s">
        <v>38</v>
      </c>
      <c r="P1532" t="s">
        <v>195</v>
      </c>
      <c r="Q1532" t="s">
        <v>196</v>
      </c>
      <c r="R1532">
        <v>0</v>
      </c>
      <c r="S1532" t="s">
        <v>53</v>
      </c>
      <c r="T1532">
        <v>5.5</v>
      </c>
      <c r="U1532" t="s">
        <v>43</v>
      </c>
      <c r="V1532">
        <v>6.25</v>
      </c>
      <c r="W1532" t="s">
        <v>43</v>
      </c>
      <c r="X1532">
        <v>8.5</v>
      </c>
      <c r="Y1532" t="s">
        <v>43</v>
      </c>
      <c r="Z1532">
        <v>0.91666666666664998</v>
      </c>
    </row>
    <row r="1533" spans="1:26" x14ac:dyDescent="0.25">
      <c r="A1533" t="s">
        <v>277</v>
      </c>
      <c r="B1533" t="s">
        <v>3812</v>
      </c>
      <c r="C1533">
        <v>2013</v>
      </c>
      <c r="D1533" t="s">
        <v>44</v>
      </c>
      <c r="E1533" t="s">
        <v>5252</v>
      </c>
      <c r="F1533">
        <v>3.5</v>
      </c>
      <c r="G1533" t="s">
        <v>31</v>
      </c>
      <c r="H1533">
        <v>20</v>
      </c>
      <c r="I1533" t="s">
        <v>3813</v>
      </c>
      <c r="J1533" t="s">
        <v>33</v>
      </c>
      <c r="K1533" t="s">
        <v>34</v>
      </c>
      <c r="L1533" t="s">
        <v>748</v>
      </c>
      <c r="M1533" t="s">
        <v>36</v>
      </c>
      <c r="N1533" t="s">
        <v>37</v>
      </c>
      <c r="O1533" t="s">
        <v>38</v>
      </c>
      <c r="P1533" t="s">
        <v>119</v>
      </c>
      <c r="Q1533" t="s">
        <v>2760</v>
      </c>
      <c r="R1533">
        <v>0</v>
      </c>
      <c r="S1533" t="s">
        <v>282</v>
      </c>
      <c r="T1533">
        <v>4.5</v>
      </c>
      <c r="U1533" t="s">
        <v>43</v>
      </c>
      <c r="V1533">
        <v>3.5</v>
      </c>
      <c r="W1533" t="s">
        <v>43</v>
      </c>
      <c r="X1533">
        <v>6</v>
      </c>
      <c r="Y1533" t="s">
        <v>42</v>
      </c>
      <c r="Z1533">
        <v>0.58333333333332005</v>
      </c>
    </row>
    <row r="1534" spans="1:26" x14ac:dyDescent="0.25">
      <c r="A1534" t="s">
        <v>28</v>
      </c>
      <c r="B1534" t="s">
        <v>3814</v>
      </c>
      <c r="C1534">
        <v>2014</v>
      </c>
      <c r="D1534" t="s">
        <v>54</v>
      </c>
      <c r="E1534" t="s">
        <v>5252</v>
      </c>
      <c r="F1534">
        <v>9.4</v>
      </c>
      <c r="G1534" t="s">
        <v>31</v>
      </c>
      <c r="H1534">
        <v>19</v>
      </c>
      <c r="I1534" t="s">
        <v>3815</v>
      </c>
      <c r="J1534" t="s">
        <v>33</v>
      </c>
      <c r="K1534" t="s">
        <v>34</v>
      </c>
      <c r="L1534" t="s">
        <v>190</v>
      </c>
      <c r="M1534" t="s">
        <v>36</v>
      </c>
      <c r="N1534" t="s">
        <v>37</v>
      </c>
      <c r="O1534" t="s">
        <v>38</v>
      </c>
      <c r="P1534" t="s">
        <v>119</v>
      </c>
      <c r="Q1534" t="s">
        <v>120</v>
      </c>
      <c r="R1534">
        <v>0</v>
      </c>
      <c r="S1534" t="s">
        <v>41</v>
      </c>
      <c r="T1534">
        <v>10</v>
      </c>
      <c r="U1534" t="s">
        <v>43</v>
      </c>
      <c r="V1534">
        <v>6</v>
      </c>
      <c r="W1534" t="s">
        <v>43</v>
      </c>
      <c r="X1534">
        <v>9</v>
      </c>
      <c r="Y1534" t="s">
        <v>43</v>
      </c>
      <c r="Z1534">
        <v>0.91666666666664998</v>
      </c>
    </row>
    <row r="1535" spans="1:26" x14ac:dyDescent="0.25">
      <c r="A1535" t="s">
        <v>55</v>
      </c>
      <c r="B1535" t="s">
        <v>3816</v>
      </c>
      <c r="C1535">
        <v>2012</v>
      </c>
      <c r="D1535" t="s">
        <v>115</v>
      </c>
      <c r="E1535" t="s">
        <v>5252</v>
      </c>
      <c r="F1535">
        <v>4.8</v>
      </c>
      <c r="G1535" t="s">
        <v>31</v>
      </c>
      <c r="H1535">
        <v>22</v>
      </c>
      <c r="I1535" t="s">
        <v>3817</v>
      </c>
      <c r="J1535" t="s">
        <v>373</v>
      </c>
      <c r="K1535" t="s">
        <v>34</v>
      </c>
      <c r="L1535" t="s">
        <v>280</v>
      </c>
      <c r="M1535" t="s">
        <v>36</v>
      </c>
      <c r="N1535" t="s">
        <v>37</v>
      </c>
      <c r="O1535" t="s">
        <v>38</v>
      </c>
      <c r="P1535" t="s">
        <v>119</v>
      </c>
      <c r="T1535">
        <v>5</v>
      </c>
      <c r="U1535" t="s">
        <v>43</v>
      </c>
      <c r="V1535">
        <v>4</v>
      </c>
      <c r="W1535" t="s">
        <v>43</v>
      </c>
      <c r="X1535">
        <v>6</v>
      </c>
      <c r="Y1535" t="s">
        <v>42</v>
      </c>
      <c r="Z1535">
        <v>8.3333333333329998E-2</v>
      </c>
    </row>
    <row r="1536" spans="1:26" x14ac:dyDescent="0.25">
      <c r="A1536" t="s">
        <v>55</v>
      </c>
      <c r="B1536" t="s">
        <v>3818</v>
      </c>
      <c r="C1536">
        <v>2013</v>
      </c>
      <c r="D1536" t="s">
        <v>115</v>
      </c>
      <c r="E1536" t="s">
        <v>30</v>
      </c>
      <c r="F1536">
        <v>3.3</v>
      </c>
      <c r="G1536" t="s">
        <v>71</v>
      </c>
      <c r="H1536">
        <v>23</v>
      </c>
      <c r="I1536" t="s">
        <v>3819</v>
      </c>
      <c r="J1536" t="s">
        <v>193</v>
      </c>
      <c r="K1536" t="s">
        <v>74</v>
      </c>
      <c r="L1536" t="s">
        <v>686</v>
      </c>
      <c r="M1536" t="s">
        <v>76</v>
      </c>
      <c r="N1536" t="s">
        <v>37</v>
      </c>
      <c r="O1536" t="s">
        <v>38</v>
      </c>
      <c r="P1536" t="s">
        <v>51</v>
      </c>
      <c r="T1536">
        <v>6</v>
      </c>
      <c r="U1536" t="s">
        <v>42</v>
      </c>
      <c r="V1536">
        <v>3.3333333333333299</v>
      </c>
      <c r="W1536" t="s">
        <v>43</v>
      </c>
      <c r="X1536">
        <v>3.3333333333333299</v>
      </c>
      <c r="Y1536" t="s">
        <v>43</v>
      </c>
      <c r="Z1536">
        <v>0.41666666666666002</v>
      </c>
    </row>
    <row r="1537" spans="1:28" x14ac:dyDescent="0.25">
      <c r="A1537" t="s">
        <v>28</v>
      </c>
      <c r="B1537" t="s">
        <v>3820</v>
      </c>
      <c r="C1537">
        <v>2012</v>
      </c>
      <c r="D1537" t="s">
        <v>115</v>
      </c>
      <c r="E1537" t="s">
        <v>5252</v>
      </c>
      <c r="F1537">
        <v>3.7</v>
      </c>
      <c r="G1537" t="s">
        <v>31</v>
      </c>
      <c r="H1537">
        <v>22</v>
      </c>
      <c r="I1537" t="s">
        <v>3821</v>
      </c>
      <c r="J1537" t="s">
        <v>33</v>
      </c>
      <c r="K1537" t="s">
        <v>34</v>
      </c>
      <c r="L1537" t="s">
        <v>1903</v>
      </c>
      <c r="M1537" t="s">
        <v>36</v>
      </c>
      <c r="N1537" t="s">
        <v>37</v>
      </c>
      <c r="O1537" t="s">
        <v>38</v>
      </c>
      <c r="P1537" t="s">
        <v>119</v>
      </c>
      <c r="Q1537" t="s">
        <v>120</v>
      </c>
      <c r="R1537">
        <v>0</v>
      </c>
      <c r="S1537" t="s">
        <v>41</v>
      </c>
      <c r="T1537">
        <v>1.3333333333333299</v>
      </c>
      <c r="U1537" t="s">
        <v>42</v>
      </c>
      <c r="V1537">
        <v>2.6666666666666701</v>
      </c>
      <c r="W1537" t="s">
        <v>43</v>
      </c>
      <c r="X1537">
        <v>6</v>
      </c>
      <c r="Y1537" t="s">
        <v>43</v>
      </c>
      <c r="Z1537">
        <v>0.99999999999998002</v>
      </c>
    </row>
    <row r="1538" spans="1:28" x14ac:dyDescent="0.25">
      <c r="A1538" t="s">
        <v>28</v>
      </c>
      <c r="B1538" t="s">
        <v>3822</v>
      </c>
      <c r="C1538">
        <v>2012</v>
      </c>
      <c r="D1538" t="s">
        <v>115</v>
      </c>
      <c r="E1538" t="s">
        <v>47</v>
      </c>
      <c r="F1538">
        <v>4.8</v>
      </c>
      <c r="G1538" t="s">
        <v>31</v>
      </c>
      <c r="H1538">
        <v>22</v>
      </c>
      <c r="I1538" t="s">
        <v>3823</v>
      </c>
      <c r="J1538" t="s">
        <v>33</v>
      </c>
      <c r="K1538" t="s">
        <v>34</v>
      </c>
      <c r="L1538" t="s">
        <v>50</v>
      </c>
      <c r="M1538" t="s">
        <v>36</v>
      </c>
      <c r="N1538" t="s">
        <v>37</v>
      </c>
      <c r="O1538" t="s">
        <v>38</v>
      </c>
      <c r="P1538" t="s">
        <v>96</v>
      </c>
      <c r="Q1538" t="s">
        <v>125</v>
      </c>
      <c r="R1538">
        <v>0</v>
      </c>
      <c r="S1538" t="s">
        <v>96</v>
      </c>
      <c r="T1538">
        <v>7</v>
      </c>
      <c r="U1538" t="s">
        <v>43</v>
      </c>
      <c r="V1538">
        <v>5</v>
      </c>
      <c r="W1538" t="s">
        <v>43</v>
      </c>
      <c r="X1538">
        <v>10</v>
      </c>
      <c r="Y1538" t="s">
        <v>42</v>
      </c>
      <c r="Z1538">
        <v>2.7499999999999498</v>
      </c>
    </row>
    <row r="1539" spans="1:28" x14ac:dyDescent="0.25">
      <c r="A1539" t="s">
        <v>45</v>
      </c>
      <c r="B1539" t="s">
        <v>3824</v>
      </c>
      <c r="C1539">
        <v>2012</v>
      </c>
      <c r="D1539" t="s">
        <v>54</v>
      </c>
      <c r="E1539" t="s">
        <v>122</v>
      </c>
      <c r="F1539">
        <v>9.8000000000000007</v>
      </c>
      <c r="G1539" t="s">
        <v>31</v>
      </c>
      <c r="H1539">
        <v>21</v>
      </c>
      <c r="I1539" t="s">
        <v>3825</v>
      </c>
      <c r="J1539" t="s">
        <v>89</v>
      </c>
      <c r="K1539" t="s">
        <v>205</v>
      </c>
      <c r="L1539" t="s">
        <v>878</v>
      </c>
      <c r="M1539" t="s">
        <v>36</v>
      </c>
      <c r="N1539" t="s">
        <v>37</v>
      </c>
      <c r="O1539" t="s">
        <v>38</v>
      </c>
      <c r="P1539" t="s">
        <v>65</v>
      </c>
      <c r="Z1539">
        <v>2.99999999999994</v>
      </c>
      <c r="AA1539" t="s">
        <v>40</v>
      </c>
      <c r="AB1539" t="s">
        <v>41</v>
      </c>
    </row>
    <row r="1540" spans="1:28" x14ac:dyDescent="0.25">
      <c r="A1540" t="s">
        <v>441</v>
      </c>
      <c r="B1540" t="s">
        <v>3826</v>
      </c>
      <c r="C1540">
        <v>2013</v>
      </c>
      <c r="D1540" t="s">
        <v>54</v>
      </c>
      <c r="E1540" t="s">
        <v>70</v>
      </c>
      <c r="F1540">
        <v>2.9</v>
      </c>
      <c r="G1540" t="s">
        <v>31</v>
      </c>
      <c r="H1540">
        <v>21</v>
      </c>
      <c r="I1540" t="s">
        <v>3827</v>
      </c>
      <c r="J1540" t="s">
        <v>33</v>
      </c>
      <c r="K1540" t="s">
        <v>92</v>
      </c>
      <c r="L1540" t="s">
        <v>1216</v>
      </c>
      <c r="M1540" t="s">
        <v>36</v>
      </c>
      <c r="N1540" t="s">
        <v>37</v>
      </c>
      <c r="O1540" t="s">
        <v>38</v>
      </c>
      <c r="P1540" t="s">
        <v>119</v>
      </c>
      <c r="Q1540" t="s">
        <v>646</v>
      </c>
      <c r="R1540">
        <v>0</v>
      </c>
      <c r="S1540" t="s">
        <v>96</v>
      </c>
      <c r="T1540">
        <v>4</v>
      </c>
      <c r="U1540" t="s">
        <v>43</v>
      </c>
      <c r="V1540">
        <v>4.5</v>
      </c>
      <c r="W1540" t="s">
        <v>43</v>
      </c>
      <c r="Z1540">
        <v>0.16666666666666</v>
      </c>
    </row>
    <row r="1541" spans="1:28" x14ac:dyDescent="0.25">
      <c r="A1541" t="s">
        <v>45</v>
      </c>
      <c r="B1541" t="s">
        <v>3828</v>
      </c>
      <c r="C1541">
        <v>2012</v>
      </c>
      <c r="D1541" t="s">
        <v>54</v>
      </c>
      <c r="E1541" t="s">
        <v>47</v>
      </c>
      <c r="F1541">
        <v>10.7</v>
      </c>
      <c r="G1541" t="s">
        <v>31</v>
      </c>
      <c r="H1541">
        <v>19</v>
      </c>
      <c r="I1541" t="s">
        <v>3829</v>
      </c>
      <c r="J1541" t="s">
        <v>89</v>
      </c>
      <c r="K1541" t="s">
        <v>58</v>
      </c>
      <c r="L1541" t="s">
        <v>228</v>
      </c>
      <c r="M1541" t="s">
        <v>36</v>
      </c>
      <c r="N1541" t="s">
        <v>37</v>
      </c>
      <c r="O1541" t="s">
        <v>38</v>
      </c>
      <c r="P1541" t="s">
        <v>41</v>
      </c>
      <c r="T1541">
        <v>10.5</v>
      </c>
      <c r="U1541" t="s">
        <v>43</v>
      </c>
      <c r="V1541">
        <v>7</v>
      </c>
      <c r="W1541" t="s">
        <v>43</v>
      </c>
      <c r="X1541">
        <v>10</v>
      </c>
      <c r="Y1541" t="s">
        <v>43</v>
      </c>
      <c r="Z1541">
        <v>2.99999999999994</v>
      </c>
      <c r="AA1541" t="s">
        <v>207</v>
      </c>
      <c r="AB1541" t="s">
        <v>41</v>
      </c>
    </row>
    <row r="1542" spans="1:28" x14ac:dyDescent="0.25">
      <c r="A1542" t="s">
        <v>55</v>
      </c>
      <c r="B1542" t="s">
        <v>3830</v>
      </c>
      <c r="C1542">
        <v>2013</v>
      </c>
      <c r="D1542" t="s">
        <v>54</v>
      </c>
      <c r="E1542" t="s">
        <v>5252</v>
      </c>
      <c r="F1542">
        <v>7.3</v>
      </c>
      <c r="G1542" t="s">
        <v>31</v>
      </c>
      <c r="H1542">
        <v>19</v>
      </c>
      <c r="I1542" t="s">
        <v>3831</v>
      </c>
      <c r="J1542" t="s">
        <v>1924</v>
      </c>
      <c r="K1542" t="s">
        <v>34</v>
      </c>
      <c r="L1542" t="s">
        <v>190</v>
      </c>
      <c r="M1542" t="s">
        <v>36</v>
      </c>
      <c r="N1542" t="s">
        <v>37</v>
      </c>
      <c r="O1542" t="s">
        <v>38</v>
      </c>
      <c r="P1542" t="s">
        <v>119</v>
      </c>
      <c r="T1542">
        <v>5</v>
      </c>
      <c r="U1542" t="s">
        <v>43</v>
      </c>
      <c r="V1542">
        <v>6</v>
      </c>
      <c r="W1542" t="s">
        <v>43</v>
      </c>
      <c r="X1542">
        <v>11.3333333333333</v>
      </c>
      <c r="Y1542" t="s">
        <v>42</v>
      </c>
      <c r="Z1542">
        <v>8.3333333333329998E-2</v>
      </c>
    </row>
    <row r="1543" spans="1:28" x14ac:dyDescent="0.25">
      <c r="A1543" t="s">
        <v>55</v>
      </c>
      <c r="B1543" t="s">
        <v>3832</v>
      </c>
      <c r="C1543">
        <v>2014</v>
      </c>
      <c r="D1543" t="s">
        <v>54</v>
      </c>
      <c r="E1543" t="s">
        <v>70</v>
      </c>
      <c r="F1543">
        <v>5.3</v>
      </c>
      <c r="G1543" t="s">
        <v>143</v>
      </c>
      <c r="H1543">
        <v>20</v>
      </c>
      <c r="I1543" t="s">
        <v>3833</v>
      </c>
      <c r="J1543" t="s">
        <v>365</v>
      </c>
      <c r="K1543" t="s">
        <v>205</v>
      </c>
      <c r="L1543" t="s">
        <v>3834</v>
      </c>
      <c r="M1543" t="s">
        <v>148</v>
      </c>
      <c r="N1543" t="s">
        <v>37</v>
      </c>
      <c r="O1543" t="s">
        <v>38</v>
      </c>
      <c r="P1543" t="s">
        <v>401</v>
      </c>
      <c r="Z1543">
        <v>8.3333333333329998E-2</v>
      </c>
    </row>
    <row r="1544" spans="1:28" x14ac:dyDescent="0.25">
      <c r="A1544" t="s">
        <v>28</v>
      </c>
      <c r="B1544" t="s">
        <v>3835</v>
      </c>
      <c r="C1544">
        <v>2014</v>
      </c>
      <c r="D1544" t="s">
        <v>83</v>
      </c>
      <c r="E1544" t="s">
        <v>30</v>
      </c>
      <c r="F1544">
        <v>8.5</v>
      </c>
      <c r="G1544" t="s">
        <v>31</v>
      </c>
      <c r="H1544">
        <v>27</v>
      </c>
      <c r="I1544" t="s">
        <v>3836</v>
      </c>
      <c r="J1544" t="s">
        <v>33</v>
      </c>
      <c r="K1544" t="s">
        <v>160</v>
      </c>
      <c r="L1544" t="s">
        <v>887</v>
      </c>
      <c r="M1544" t="s">
        <v>148</v>
      </c>
      <c r="N1544" t="s">
        <v>37</v>
      </c>
      <c r="O1544" t="s">
        <v>38</v>
      </c>
      <c r="P1544" t="s">
        <v>51</v>
      </c>
      <c r="Q1544" t="s">
        <v>52</v>
      </c>
      <c r="R1544">
        <v>0</v>
      </c>
      <c r="S1544" t="s">
        <v>53</v>
      </c>
      <c r="T1544">
        <v>10.6666666666667</v>
      </c>
      <c r="U1544" t="s">
        <v>42</v>
      </c>
      <c r="V1544">
        <v>6</v>
      </c>
      <c r="W1544" t="s">
        <v>43</v>
      </c>
      <c r="X1544">
        <v>9</v>
      </c>
      <c r="Y1544" t="s">
        <v>43</v>
      </c>
      <c r="Z1544">
        <v>0.91666666666664998</v>
      </c>
    </row>
    <row r="1545" spans="1:28" x14ac:dyDescent="0.25">
      <c r="A1545" t="s">
        <v>28</v>
      </c>
      <c r="B1545" t="s">
        <v>3837</v>
      </c>
      <c r="C1545">
        <v>2014</v>
      </c>
      <c r="D1545" t="s">
        <v>77</v>
      </c>
      <c r="E1545" t="s">
        <v>250</v>
      </c>
      <c r="F1545">
        <v>7.9</v>
      </c>
      <c r="G1545" t="s">
        <v>31</v>
      </c>
      <c r="H1545">
        <v>25</v>
      </c>
      <c r="I1545" t="s">
        <v>3838</v>
      </c>
      <c r="J1545" t="s">
        <v>434</v>
      </c>
      <c r="K1545" t="s">
        <v>187</v>
      </c>
      <c r="L1545" t="s">
        <v>308</v>
      </c>
      <c r="M1545" t="s">
        <v>36</v>
      </c>
      <c r="N1545" t="s">
        <v>60</v>
      </c>
      <c r="O1545" t="s">
        <v>38</v>
      </c>
      <c r="P1545" t="s">
        <v>51</v>
      </c>
      <c r="Q1545" t="s">
        <v>52</v>
      </c>
      <c r="R1545">
        <v>0</v>
      </c>
      <c r="S1545" t="s">
        <v>53</v>
      </c>
      <c r="Z1545">
        <v>0.99999999999998002</v>
      </c>
    </row>
    <row r="1546" spans="1:28" x14ac:dyDescent="0.25">
      <c r="A1546" t="s">
        <v>45</v>
      </c>
      <c r="B1546" t="s">
        <v>3839</v>
      </c>
      <c r="C1546">
        <v>2012</v>
      </c>
      <c r="D1546" t="s">
        <v>83</v>
      </c>
      <c r="E1546" t="s">
        <v>5252</v>
      </c>
      <c r="F1546">
        <v>6.7</v>
      </c>
      <c r="G1546" t="s">
        <v>31</v>
      </c>
      <c r="H1546">
        <v>22</v>
      </c>
      <c r="I1546" t="s">
        <v>3840</v>
      </c>
      <c r="J1546" t="s">
        <v>89</v>
      </c>
      <c r="K1546" t="s">
        <v>205</v>
      </c>
      <c r="L1546" t="s">
        <v>338</v>
      </c>
      <c r="M1546" t="s">
        <v>36</v>
      </c>
      <c r="N1546" t="s">
        <v>37</v>
      </c>
      <c r="O1546" t="s">
        <v>38</v>
      </c>
      <c r="P1546" t="s">
        <v>41</v>
      </c>
      <c r="T1546">
        <v>7</v>
      </c>
      <c r="U1546" t="s">
        <v>43</v>
      </c>
      <c r="V1546">
        <v>5</v>
      </c>
      <c r="W1546" t="s">
        <v>43</v>
      </c>
      <c r="X1546">
        <v>5</v>
      </c>
      <c r="Y1546" t="s">
        <v>42</v>
      </c>
      <c r="Z1546">
        <v>2.99999999999994</v>
      </c>
      <c r="AA1546" t="s">
        <v>207</v>
      </c>
      <c r="AB1546" t="s">
        <v>41</v>
      </c>
    </row>
    <row r="1547" spans="1:28" x14ac:dyDescent="0.25">
      <c r="A1547" t="s">
        <v>45</v>
      </c>
      <c r="B1547" t="s">
        <v>3841</v>
      </c>
      <c r="C1547">
        <v>2012</v>
      </c>
      <c r="D1547" t="s">
        <v>44</v>
      </c>
      <c r="E1547" t="s">
        <v>30</v>
      </c>
      <c r="F1547">
        <v>8.1999999999999993</v>
      </c>
      <c r="G1547" t="s">
        <v>31</v>
      </c>
      <c r="H1547">
        <v>21</v>
      </c>
      <c r="I1547" t="s">
        <v>3842</v>
      </c>
      <c r="J1547" t="s">
        <v>632</v>
      </c>
      <c r="K1547" t="s">
        <v>34</v>
      </c>
      <c r="L1547" t="s">
        <v>35</v>
      </c>
      <c r="M1547" t="s">
        <v>36</v>
      </c>
      <c r="N1547" t="s">
        <v>37</v>
      </c>
      <c r="O1547" t="s">
        <v>38</v>
      </c>
      <c r="P1547" t="s">
        <v>65</v>
      </c>
      <c r="T1547">
        <v>8</v>
      </c>
      <c r="U1547" t="s">
        <v>42</v>
      </c>
      <c r="V1547">
        <v>5</v>
      </c>
      <c r="W1547" t="s">
        <v>43</v>
      </c>
      <c r="X1547">
        <v>9</v>
      </c>
      <c r="Y1547" t="s">
        <v>43</v>
      </c>
      <c r="Z1547">
        <v>2.99999999999994</v>
      </c>
      <c r="AA1547" t="s">
        <v>40</v>
      </c>
      <c r="AB1547" t="s">
        <v>41</v>
      </c>
    </row>
    <row r="1548" spans="1:28" x14ac:dyDescent="0.25">
      <c r="A1548" t="s">
        <v>55</v>
      </c>
      <c r="B1548" t="s">
        <v>3843</v>
      </c>
      <c r="C1548">
        <v>2013</v>
      </c>
      <c r="D1548" t="s">
        <v>115</v>
      </c>
      <c r="E1548" t="s">
        <v>30</v>
      </c>
      <c r="F1548">
        <v>3.3</v>
      </c>
      <c r="G1548" t="s">
        <v>31</v>
      </c>
      <c r="H1548">
        <v>22</v>
      </c>
      <c r="I1548" t="s">
        <v>3844</v>
      </c>
      <c r="J1548" t="s">
        <v>33</v>
      </c>
      <c r="K1548" t="s">
        <v>58</v>
      </c>
      <c r="L1548" t="s">
        <v>969</v>
      </c>
      <c r="M1548" t="s">
        <v>36</v>
      </c>
      <c r="N1548" t="s">
        <v>37</v>
      </c>
      <c r="O1548" t="s">
        <v>38</v>
      </c>
      <c r="P1548" t="s">
        <v>51</v>
      </c>
      <c r="T1548">
        <v>2</v>
      </c>
      <c r="U1548" t="s">
        <v>42</v>
      </c>
      <c r="V1548">
        <v>3.3333333333333299</v>
      </c>
      <c r="W1548" t="s">
        <v>43</v>
      </c>
      <c r="X1548">
        <v>6</v>
      </c>
      <c r="Y1548" t="s">
        <v>43</v>
      </c>
      <c r="Z1548">
        <v>8.3333333333329998E-2</v>
      </c>
    </row>
    <row r="1549" spans="1:28" x14ac:dyDescent="0.25">
      <c r="A1549" t="s">
        <v>28</v>
      </c>
      <c r="B1549" t="s">
        <v>3845</v>
      </c>
      <c r="C1549">
        <v>2013</v>
      </c>
      <c r="D1549" t="s">
        <v>54</v>
      </c>
      <c r="E1549" t="s">
        <v>5252</v>
      </c>
      <c r="F1549">
        <v>9.1</v>
      </c>
      <c r="G1549" t="s">
        <v>71</v>
      </c>
      <c r="H1549">
        <v>21</v>
      </c>
      <c r="I1549" t="s">
        <v>3846</v>
      </c>
      <c r="J1549" t="s">
        <v>244</v>
      </c>
      <c r="K1549" t="s">
        <v>74</v>
      </c>
      <c r="L1549" t="s">
        <v>245</v>
      </c>
      <c r="M1549" t="s">
        <v>76</v>
      </c>
      <c r="N1549" t="s">
        <v>37</v>
      </c>
      <c r="O1549" t="s">
        <v>38</v>
      </c>
      <c r="P1549" t="s">
        <v>51</v>
      </c>
      <c r="Q1549" t="s">
        <v>52</v>
      </c>
      <c r="R1549">
        <v>0</v>
      </c>
      <c r="S1549" t="s">
        <v>53</v>
      </c>
      <c r="T1549">
        <v>7</v>
      </c>
      <c r="U1549" t="s">
        <v>43</v>
      </c>
      <c r="V1549">
        <v>9</v>
      </c>
      <c r="W1549" t="s">
        <v>43</v>
      </c>
      <c r="X1549">
        <v>9</v>
      </c>
      <c r="Y1549" t="s">
        <v>42</v>
      </c>
      <c r="Z1549">
        <v>1.99999999999996</v>
      </c>
    </row>
    <row r="1550" spans="1:28" x14ac:dyDescent="0.25">
      <c r="A1550" t="s">
        <v>28</v>
      </c>
      <c r="B1550" t="s">
        <v>3847</v>
      </c>
      <c r="C1550">
        <v>2013</v>
      </c>
      <c r="D1550" t="s">
        <v>44</v>
      </c>
      <c r="E1550" t="s">
        <v>5252</v>
      </c>
      <c r="F1550">
        <v>4.5</v>
      </c>
      <c r="G1550" t="s">
        <v>31</v>
      </c>
      <c r="H1550">
        <v>21</v>
      </c>
      <c r="I1550" t="s">
        <v>3848</v>
      </c>
      <c r="J1550" t="s">
        <v>33</v>
      </c>
      <c r="K1550" t="s">
        <v>160</v>
      </c>
      <c r="L1550" t="s">
        <v>1037</v>
      </c>
      <c r="M1550" t="s">
        <v>36</v>
      </c>
      <c r="N1550" t="s">
        <v>37</v>
      </c>
      <c r="O1550" t="s">
        <v>38</v>
      </c>
      <c r="P1550" t="s">
        <v>41</v>
      </c>
      <c r="Q1550" t="s">
        <v>207</v>
      </c>
      <c r="R1550">
        <v>0</v>
      </c>
      <c r="S1550" t="s">
        <v>41</v>
      </c>
      <c r="T1550">
        <v>5.5</v>
      </c>
      <c r="U1550" t="s">
        <v>43</v>
      </c>
      <c r="V1550">
        <v>3.6666666666666701</v>
      </c>
      <c r="W1550" t="s">
        <v>43</v>
      </c>
      <c r="X1550">
        <v>10</v>
      </c>
      <c r="Y1550" t="s">
        <v>43</v>
      </c>
      <c r="Z1550">
        <v>1.99999999999996</v>
      </c>
    </row>
    <row r="1551" spans="1:28" x14ac:dyDescent="0.25">
      <c r="A1551" t="s">
        <v>45</v>
      </c>
      <c r="B1551" t="s">
        <v>3849</v>
      </c>
      <c r="C1551">
        <v>2012</v>
      </c>
      <c r="D1551" t="s">
        <v>44</v>
      </c>
      <c r="E1551" t="s">
        <v>5252</v>
      </c>
      <c r="F1551">
        <v>10.8</v>
      </c>
      <c r="G1551" t="s">
        <v>31</v>
      </c>
      <c r="H1551">
        <v>20</v>
      </c>
      <c r="I1551" t="s">
        <v>3850</v>
      </c>
      <c r="J1551" t="s">
        <v>635</v>
      </c>
      <c r="K1551" t="s">
        <v>146</v>
      </c>
      <c r="L1551" t="s">
        <v>1074</v>
      </c>
      <c r="M1551" t="s">
        <v>36</v>
      </c>
      <c r="N1551" t="s">
        <v>37</v>
      </c>
      <c r="O1551" t="s">
        <v>38</v>
      </c>
      <c r="P1551" t="s">
        <v>96</v>
      </c>
      <c r="T1551">
        <v>11</v>
      </c>
      <c r="U1551" t="s">
        <v>43</v>
      </c>
      <c r="V1551">
        <v>10.6666666666667</v>
      </c>
      <c r="W1551" t="s">
        <v>43</v>
      </c>
      <c r="X1551">
        <v>10.6666666666667</v>
      </c>
      <c r="Y1551" t="s">
        <v>42</v>
      </c>
      <c r="Z1551">
        <v>2.99999999999994</v>
      </c>
      <c r="AA1551" t="s">
        <v>125</v>
      </c>
      <c r="AB1551" t="s">
        <v>96</v>
      </c>
    </row>
    <row r="1552" spans="1:28" x14ac:dyDescent="0.25">
      <c r="A1552" t="s">
        <v>277</v>
      </c>
      <c r="B1552" t="s">
        <v>3851</v>
      </c>
      <c r="C1552">
        <v>2014</v>
      </c>
      <c r="D1552" t="s">
        <v>54</v>
      </c>
      <c r="E1552" t="s">
        <v>47</v>
      </c>
      <c r="F1552">
        <v>7.2</v>
      </c>
      <c r="G1552" t="s">
        <v>31</v>
      </c>
      <c r="H1552">
        <v>21</v>
      </c>
      <c r="I1552" t="s">
        <v>3852</v>
      </c>
      <c r="J1552" t="s">
        <v>33</v>
      </c>
      <c r="K1552" t="s">
        <v>34</v>
      </c>
      <c r="L1552" t="s">
        <v>105</v>
      </c>
      <c r="M1552" t="s">
        <v>36</v>
      </c>
      <c r="N1552" t="s">
        <v>37</v>
      </c>
      <c r="O1552" t="s">
        <v>38</v>
      </c>
      <c r="P1552" t="s">
        <v>96</v>
      </c>
      <c r="Q1552" t="s">
        <v>1649</v>
      </c>
      <c r="R1552">
        <v>0</v>
      </c>
      <c r="S1552" t="s">
        <v>698</v>
      </c>
      <c r="T1552">
        <v>7</v>
      </c>
      <c r="U1552" t="s">
        <v>43</v>
      </c>
      <c r="V1552">
        <v>6.5</v>
      </c>
      <c r="W1552" t="s">
        <v>43</v>
      </c>
      <c r="X1552">
        <v>3.6666666666666701</v>
      </c>
      <c r="Y1552" t="s">
        <v>42</v>
      </c>
      <c r="Z1552">
        <v>0.58333333333333004</v>
      </c>
    </row>
    <row r="1553" spans="1:28" x14ac:dyDescent="0.25">
      <c r="A1553" t="s">
        <v>55</v>
      </c>
      <c r="B1553" t="s">
        <v>3853</v>
      </c>
      <c r="C1553">
        <v>2014</v>
      </c>
      <c r="D1553" t="s">
        <v>115</v>
      </c>
      <c r="E1553" t="s">
        <v>5252</v>
      </c>
      <c r="F1553">
        <v>3.3</v>
      </c>
      <c r="G1553" t="s">
        <v>31</v>
      </c>
      <c r="H1553">
        <v>21</v>
      </c>
      <c r="I1553" t="s">
        <v>3854</v>
      </c>
      <c r="J1553" t="s">
        <v>3181</v>
      </c>
      <c r="K1553" t="s">
        <v>34</v>
      </c>
      <c r="L1553" t="s">
        <v>1190</v>
      </c>
      <c r="M1553" t="s">
        <v>36</v>
      </c>
      <c r="N1553" t="s">
        <v>37</v>
      </c>
      <c r="O1553" t="s">
        <v>38</v>
      </c>
      <c r="P1553" t="s">
        <v>119</v>
      </c>
      <c r="T1553">
        <v>2.5</v>
      </c>
      <c r="U1553" t="s">
        <v>43</v>
      </c>
      <c r="V1553">
        <v>2</v>
      </c>
      <c r="W1553" t="s">
        <v>43</v>
      </c>
      <c r="X1553">
        <v>2.6666666666666701</v>
      </c>
      <c r="Y1553" t="s">
        <v>42</v>
      </c>
      <c r="Z1553">
        <v>0</v>
      </c>
    </row>
    <row r="1554" spans="1:28" x14ac:dyDescent="0.25">
      <c r="A1554" t="s">
        <v>28</v>
      </c>
      <c r="B1554" t="s">
        <v>3855</v>
      </c>
      <c r="C1554">
        <v>2013</v>
      </c>
      <c r="D1554" t="s">
        <v>319</v>
      </c>
      <c r="E1554" t="s">
        <v>377</v>
      </c>
      <c r="G1554" t="s">
        <v>31</v>
      </c>
      <c r="H1554">
        <v>28</v>
      </c>
      <c r="I1554" t="s">
        <v>3856</v>
      </c>
      <c r="J1554" t="s">
        <v>89</v>
      </c>
      <c r="K1554" t="s">
        <v>266</v>
      </c>
      <c r="M1554" t="s">
        <v>36</v>
      </c>
      <c r="N1554" t="s">
        <v>37</v>
      </c>
      <c r="O1554" t="s">
        <v>38</v>
      </c>
      <c r="P1554" t="s">
        <v>65</v>
      </c>
      <c r="Q1554" t="s">
        <v>612</v>
      </c>
      <c r="R1554">
        <v>0</v>
      </c>
      <c r="S1554" t="s">
        <v>41</v>
      </c>
      <c r="Z1554">
        <v>1.99999999999996</v>
      </c>
    </row>
    <row r="1555" spans="1:28" x14ac:dyDescent="0.25">
      <c r="A1555" t="s">
        <v>441</v>
      </c>
      <c r="B1555" t="s">
        <v>3857</v>
      </c>
      <c r="C1555">
        <v>2012</v>
      </c>
      <c r="D1555" t="s">
        <v>83</v>
      </c>
      <c r="E1555" t="s">
        <v>47</v>
      </c>
      <c r="F1555">
        <v>4.3</v>
      </c>
      <c r="G1555" t="s">
        <v>31</v>
      </c>
      <c r="H1555">
        <v>23</v>
      </c>
      <c r="I1555" t="s">
        <v>3858</v>
      </c>
      <c r="J1555" t="s">
        <v>33</v>
      </c>
      <c r="K1555" t="s">
        <v>58</v>
      </c>
      <c r="L1555" t="s">
        <v>288</v>
      </c>
      <c r="M1555" t="s">
        <v>36</v>
      </c>
      <c r="N1555" t="s">
        <v>37</v>
      </c>
      <c r="O1555" t="s">
        <v>38</v>
      </c>
      <c r="P1555" t="s">
        <v>51</v>
      </c>
      <c r="Q1555" t="s">
        <v>612</v>
      </c>
      <c r="R1555">
        <v>0</v>
      </c>
      <c r="S1555" t="s">
        <v>41</v>
      </c>
      <c r="T1555">
        <v>0</v>
      </c>
      <c r="U1555" t="s">
        <v>43</v>
      </c>
      <c r="V1555">
        <v>7.75</v>
      </c>
      <c r="W1555" t="s">
        <v>43</v>
      </c>
      <c r="X1555">
        <v>9.6666666666666696</v>
      </c>
      <c r="Y1555" t="s">
        <v>43</v>
      </c>
      <c r="Z1555">
        <v>0.74999999999999001</v>
      </c>
    </row>
    <row r="1556" spans="1:28" x14ac:dyDescent="0.25">
      <c r="A1556" t="s">
        <v>28</v>
      </c>
      <c r="B1556" t="s">
        <v>3859</v>
      </c>
      <c r="C1556">
        <v>2014</v>
      </c>
      <c r="D1556" t="s">
        <v>77</v>
      </c>
      <c r="E1556" t="s">
        <v>5252</v>
      </c>
      <c r="F1556">
        <v>6.7</v>
      </c>
      <c r="G1556" t="s">
        <v>71</v>
      </c>
      <c r="H1556">
        <v>25</v>
      </c>
      <c r="I1556" t="s">
        <v>3860</v>
      </c>
      <c r="J1556" t="s">
        <v>154</v>
      </c>
      <c r="K1556" t="s">
        <v>92</v>
      </c>
      <c r="L1556" t="s">
        <v>1326</v>
      </c>
      <c r="M1556" t="s">
        <v>76</v>
      </c>
      <c r="N1556" t="s">
        <v>37</v>
      </c>
      <c r="O1556" t="s">
        <v>38</v>
      </c>
      <c r="P1556" t="s">
        <v>51</v>
      </c>
      <c r="Q1556" t="s">
        <v>52</v>
      </c>
      <c r="R1556">
        <v>0</v>
      </c>
      <c r="S1556" t="s">
        <v>53</v>
      </c>
      <c r="T1556">
        <v>8.5</v>
      </c>
      <c r="U1556" t="s">
        <v>43</v>
      </c>
      <c r="V1556">
        <v>4.25</v>
      </c>
      <c r="W1556" t="s">
        <v>43</v>
      </c>
      <c r="X1556">
        <v>5.5</v>
      </c>
      <c r="Y1556" t="s">
        <v>43</v>
      </c>
      <c r="Z1556">
        <v>0.99999999999998002</v>
      </c>
    </row>
    <row r="1557" spans="1:28" x14ac:dyDescent="0.25">
      <c r="A1557" t="s">
        <v>55</v>
      </c>
      <c r="B1557" t="s">
        <v>3861</v>
      </c>
      <c r="C1557">
        <v>2013</v>
      </c>
      <c r="D1557" t="s">
        <v>44</v>
      </c>
      <c r="E1557" t="s">
        <v>47</v>
      </c>
      <c r="F1557">
        <v>7.1</v>
      </c>
      <c r="G1557" t="s">
        <v>71</v>
      </c>
      <c r="H1557">
        <v>21</v>
      </c>
      <c r="I1557" t="s">
        <v>3862</v>
      </c>
      <c r="J1557" t="s">
        <v>554</v>
      </c>
      <c r="K1557" t="s">
        <v>74</v>
      </c>
      <c r="L1557" t="s">
        <v>110</v>
      </c>
      <c r="M1557" t="s">
        <v>76</v>
      </c>
      <c r="N1557" t="s">
        <v>37</v>
      </c>
      <c r="O1557" t="s">
        <v>38</v>
      </c>
      <c r="P1557" t="s">
        <v>51</v>
      </c>
      <c r="T1557">
        <v>7</v>
      </c>
      <c r="U1557" t="s">
        <v>42</v>
      </c>
      <c r="V1557">
        <v>3</v>
      </c>
      <c r="W1557" t="s">
        <v>43</v>
      </c>
      <c r="X1557">
        <v>8.5</v>
      </c>
      <c r="Y1557" t="s">
        <v>43</v>
      </c>
      <c r="Z1557">
        <v>0.41666666666666002</v>
      </c>
    </row>
    <row r="1558" spans="1:28" x14ac:dyDescent="0.25">
      <c r="A1558" t="s">
        <v>28</v>
      </c>
      <c r="B1558" t="s">
        <v>3863</v>
      </c>
      <c r="C1558">
        <v>2014</v>
      </c>
      <c r="D1558" t="s">
        <v>44</v>
      </c>
      <c r="E1558" t="s">
        <v>47</v>
      </c>
      <c r="F1558">
        <v>11.8</v>
      </c>
      <c r="G1558" t="s">
        <v>31</v>
      </c>
      <c r="H1558">
        <v>21</v>
      </c>
      <c r="I1558" t="s">
        <v>3864</v>
      </c>
      <c r="J1558" t="s">
        <v>33</v>
      </c>
      <c r="K1558" t="s">
        <v>160</v>
      </c>
      <c r="L1558" t="s">
        <v>887</v>
      </c>
      <c r="M1558" t="s">
        <v>36</v>
      </c>
      <c r="N1558" t="s">
        <v>37</v>
      </c>
      <c r="O1558" t="s">
        <v>38</v>
      </c>
      <c r="P1558" t="s">
        <v>39</v>
      </c>
      <c r="Q1558" t="s">
        <v>40</v>
      </c>
      <c r="R1558">
        <v>0</v>
      </c>
      <c r="S1558" t="s">
        <v>41</v>
      </c>
      <c r="T1558">
        <v>10</v>
      </c>
      <c r="U1558" t="s">
        <v>43</v>
      </c>
      <c r="V1558">
        <v>9.6666666666666696</v>
      </c>
      <c r="W1558" t="s">
        <v>43</v>
      </c>
      <c r="X1558">
        <v>12</v>
      </c>
      <c r="Y1558" t="s">
        <v>42</v>
      </c>
      <c r="Z1558">
        <v>0.99999999999998002</v>
      </c>
    </row>
    <row r="1559" spans="1:28" x14ac:dyDescent="0.25">
      <c r="A1559" t="s">
        <v>28</v>
      </c>
      <c r="B1559" t="s">
        <v>3865</v>
      </c>
      <c r="C1559">
        <v>2014</v>
      </c>
      <c r="D1559" t="s">
        <v>54</v>
      </c>
      <c r="E1559" t="s">
        <v>5252</v>
      </c>
      <c r="F1559">
        <v>8.9</v>
      </c>
      <c r="G1559" t="s">
        <v>31</v>
      </c>
      <c r="H1559">
        <v>21</v>
      </c>
      <c r="I1559" t="s">
        <v>3866</v>
      </c>
      <c r="J1559" t="s">
        <v>33</v>
      </c>
      <c r="K1559" t="s">
        <v>58</v>
      </c>
      <c r="L1559" t="s">
        <v>1580</v>
      </c>
      <c r="M1559" t="s">
        <v>36</v>
      </c>
      <c r="N1559" t="s">
        <v>37</v>
      </c>
      <c r="O1559" t="s">
        <v>38</v>
      </c>
      <c r="P1559" t="s">
        <v>119</v>
      </c>
      <c r="Q1559" t="s">
        <v>120</v>
      </c>
      <c r="R1559">
        <v>0</v>
      </c>
      <c r="S1559" t="s">
        <v>41</v>
      </c>
      <c r="T1559">
        <v>7.75</v>
      </c>
      <c r="U1559" t="s">
        <v>43</v>
      </c>
      <c r="V1559">
        <v>7</v>
      </c>
      <c r="W1559" t="s">
        <v>43</v>
      </c>
      <c r="Z1559">
        <v>0.99999999999998002</v>
      </c>
    </row>
    <row r="1560" spans="1:28" x14ac:dyDescent="0.25">
      <c r="A1560" t="s">
        <v>28</v>
      </c>
      <c r="B1560" t="s">
        <v>3867</v>
      </c>
      <c r="C1560">
        <v>2014</v>
      </c>
      <c r="D1560" t="s">
        <v>115</v>
      </c>
      <c r="E1560" t="s">
        <v>5252</v>
      </c>
      <c r="F1560">
        <v>7.3</v>
      </c>
      <c r="G1560" t="s">
        <v>31</v>
      </c>
      <c r="H1560">
        <v>21</v>
      </c>
      <c r="I1560" t="s">
        <v>3868</v>
      </c>
      <c r="J1560" t="s">
        <v>33</v>
      </c>
      <c r="K1560" t="s">
        <v>205</v>
      </c>
      <c r="L1560" t="s">
        <v>3869</v>
      </c>
      <c r="M1560" t="s">
        <v>36</v>
      </c>
      <c r="N1560" t="s">
        <v>37</v>
      </c>
      <c r="O1560" t="s">
        <v>38</v>
      </c>
      <c r="P1560" t="s">
        <v>712</v>
      </c>
      <c r="Q1560" t="s">
        <v>713</v>
      </c>
      <c r="R1560">
        <v>0</v>
      </c>
      <c r="S1560" t="s">
        <v>41</v>
      </c>
      <c r="T1560">
        <v>2</v>
      </c>
      <c r="U1560" t="s">
        <v>43</v>
      </c>
      <c r="V1560">
        <v>4.75</v>
      </c>
      <c r="W1560" t="s">
        <v>43</v>
      </c>
      <c r="X1560">
        <v>7.5</v>
      </c>
      <c r="Y1560" t="s">
        <v>43</v>
      </c>
      <c r="Z1560">
        <v>1.0833333333333099</v>
      </c>
    </row>
    <row r="1561" spans="1:28" x14ac:dyDescent="0.25">
      <c r="A1561" t="s">
        <v>28</v>
      </c>
      <c r="B1561" t="s">
        <v>3870</v>
      </c>
      <c r="C1561">
        <v>2014</v>
      </c>
      <c r="D1561" t="s">
        <v>44</v>
      </c>
      <c r="E1561" t="s">
        <v>5252</v>
      </c>
      <c r="F1561">
        <v>6.3</v>
      </c>
      <c r="G1561" t="s">
        <v>31</v>
      </c>
      <c r="H1561">
        <v>21</v>
      </c>
      <c r="I1561" t="s">
        <v>3871</v>
      </c>
      <c r="J1561" t="s">
        <v>33</v>
      </c>
      <c r="K1561" t="s">
        <v>58</v>
      </c>
      <c r="L1561" t="s">
        <v>2965</v>
      </c>
      <c r="M1561" t="s">
        <v>36</v>
      </c>
      <c r="N1561" t="s">
        <v>37</v>
      </c>
      <c r="O1561" t="s">
        <v>38</v>
      </c>
      <c r="P1561" t="s">
        <v>41</v>
      </c>
      <c r="Q1561" t="s">
        <v>207</v>
      </c>
      <c r="R1561">
        <v>0</v>
      </c>
      <c r="S1561" t="s">
        <v>41</v>
      </c>
      <c r="T1561">
        <v>3.3333333333333299</v>
      </c>
      <c r="U1561" t="s">
        <v>42</v>
      </c>
      <c r="V1561">
        <v>8</v>
      </c>
      <c r="W1561" t="s">
        <v>43</v>
      </c>
      <c r="X1561">
        <v>4</v>
      </c>
      <c r="Y1561" t="s">
        <v>43</v>
      </c>
      <c r="Z1561">
        <v>0.74999999999999001</v>
      </c>
    </row>
    <row r="1562" spans="1:28" x14ac:dyDescent="0.25">
      <c r="A1562" t="s">
        <v>45</v>
      </c>
      <c r="B1562" t="s">
        <v>3872</v>
      </c>
      <c r="C1562">
        <v>2012</v>
      </c>
      <c r="D1562" t="s">
        <v>68</v>
      </c>
      <c r="E1562" t="s">
        <v>5252</v>
      </c>
      <c r="F1562">
        <v>3.6</v>
      </c>
      <c r="G1562" t="s">
        <v>31</v>
      </c>
      <c r="H1562">
        <v>24</v>
      </c>
      <c r="I1562" t="s">
        <v>3873</v>
      </c>
      <c r="J1562" t="s">
        <v>373</v>
      </c>
      <c r="K1562" t="s">
        <v>34</v>
      </c>
      <c r="L1562" t="s">
        <v>280</v>
      </c>
      <c r="M1562" t="s">
        <v>36</v>
      </c>
      <c r="N1562" t="s">
        <v>37</v>
      </c>
      <c r="O1562" t="s">
        <v>38</v>
      </c>
      <c r="P1562" t="s">
        <v>39</v>
      </c>
      <c r="Z1562">
        <v>2.99999999999994</v>
      </c>
      <c r="AA1562" t="s">
        <v>40</v>
      </c>
      <c r="AB1562" t="s">
        <v>41</v>
      </c>
    </row>
    <row r="1563" spans="1:28" x14ac:dyDescent="0.25">
      <c r="A1563" t="s">
        <v>28</v>
      </c>
      <c r="B1563" t="s">
        <v>3874</v>
      </c>
      <c r="C1563">
        <v>2014</v>
      </c>
      <c r="D1563" t="s">
        <v>68</v>
      </c>
      <c r="E1563" t="s">
        <v>5252</v>
      </c>
      <c r="F1563">
        <v>5.5</v>
      </c>
      <c r="G1563" t="s">
        <v>31</v>
      </c>
      <c r="H1563">
        <v>24</v>
      </c>
      <c r="I1563" t="s">
        <v>3875</v>
      </c>
      <c r="J1563" t="s">
        <v>33</v>
      </c>
      <c r="K1563" t="s">
        <v>34</v>
      </c>
      <c r="L1563" t="s">
        <v>190</v>
      </c>
      <c r="M1563" t="s">
        <v>36</v>
      </c>
      <c r="N1563" t="s">
        <v>37</v>
      </c>
      <c r="O1563" t="s">
        <v>38</v>
      </c>
      <c r="P1563" t="s">
        <v>96</v>
      </c>
      <c r="Q1563" t="s">
        <v>125</v>
      </c>
      <c r="R1563">
        <v>0</v>
      </c>
      <c r="S1563" t="s">
        <v>96</v>
      </c>
      <c r="T1563">
        <v>8</v>
      </c>
      <c r="U1563" t="s">
        <v>43</v>
      </c>
      <c r="V1563">
        <v>3.5</v>
      </c>
      <c r="W1563" t="s">
        <v>43</v>
      </c>
      <c r="X1563">
        <v>4.3333333333333304</v>
      </c>
      <c r="Y1563" t="s">
        <v>42</v>
      </c>
      <c r="Z1563">
        <v>0.99999999999998002</v>
      </c>
    </row>
    <row r="1564" spans="1:28" x14ac:dyDescent="0.25">
      <c r="A1564" t="s">
        <v>45</v>
      </c>
      <c r="B1564" t="s">
        <v>3876</v>
      </c>
      <c r="C1564">
        <v>2012</v>
      </c>
      <c r="D1564" t="s">
        <v>115</v>
      </c>
      <c r="E1564" t="s">
        <v>5252</v>
      </c>
      <c r="F1564">
        <v>4.9000000000000004</v>
      </c>
      <c r="G1564" t="s">
        <v>31</v>
      </c>
      <c r="H1564">
        <v>22</v>
      </c>
      <c r="I1564" t="s">
        <v>3877</v>
      </c>
      <c r="J1564" t="s">
        <v>33</v>
      </c>
      <c r="K1564" t="s">
        <v>266</v>
      </c>
      <c r="M1564" t="s">
        <v>36</v>
      </c>
      <c r="N1564" t="s">
        <v>37</v>
      </c>
      <c r="O1564" t="s">
        <v>38</v>
      </c>
      <c r="P1564" t="s">
        <v>51</v>
      </c>
      <c r="Z1564">
        <v>2.99999999999994</v>
      </c>
      <c r="AA1564" t="s">
        <v>52</v>
      </c>
      <c r="AB1564" t="s">
        <v>53</v>
      </c>
    </row>
    <row r="1565" spans="1:28" x14ac:dyDescent="0.25">
      <c r="A1565" t="s">
        <v>28</v>
      </c>
      <c r="B1565" t="s">
        <v>3878</v>
      </c>
      <c r="C1565">
        <v>2013</v>
      </c>
      <c r="D1565" t="s">
        <v>54</v>
      </c>
      <c r="E1565" t="s">
        <v>47</v>
      </c>
      <c r="F1565">
        <v>8.3000000000000007</v>
      </c>
      <c r="G1565" t="s">
        <v>31</v>
      </c>
      <c r="H1565">
        <v>20</v>
      </c>
      <c r="I1565" t="s">
        <v>3879</v>
      </c>
      <c r="J1565" t="s">
        <v>89</v>
      </c>
      <c r="K1565" t="s">
        <v>34</v>
      </c>
      <c r="L1565" t="s">
        <v>50</v>
      </c>
      <c r="M1565" t="s">
        <v>36</v>
      </c>
      <c r="N1565" t="s">
        <v>37</v>
      </c>
      <c r="O1565" t="s">
        <v>38</v>
      </c>
      <c r="P1565" t="s">
        <v>119</v>
      </c>
      <c r="Q1565" t="s">
        <v>120</v>
      </c>
      <c r="R1565">
        <v>0</v>
      </c>
      <c r="S1565" t="s">
        <v>41</v>
      </c>
      <c r="T1565">
        <v>9</v>
      </c>
      <c r="U1565" t="s">
        <v>43</v>
      </c>
      <c r="V1565">
        <v>6</v>
      </c>
      <c r="W1565" t="s">
        <v>43</v>
      </c>
      <c r="X1565">
        <v>7</v>
      </c>
      <c r="Y1565" t="s">
        <v>42</v>
      </c>
      <c r="Z1565">
        <v>1.99999999999996</v>
      </c>
    </row>
    <row r="1566" spans="1:28" x14ac:dyDescent="0.25">
      <c r="A1566" t="s">
        <v>28</v>
      </c>
      <c r="B1566" t="s">
        <v>3880</v>
      </c>
      <c r="C1566">
        <v>2013</v>
      </c>
      <c r="D1566" t="s">
        <v>54</v>
      </c>
      <c r="E1566" t="s">
        <v>5252</v>
      </c>
      <c r="F1566">
        <v>7.8</v>
      </c>
      <c r="G1566" t="s">
        <v>71</v>
      </c>
      <c r="H1566">
        <v>19</v>
      </c>
      <c r="I1566" t="s">
        <v>3881</v>
      </c>
      <c r="J1566" t="s">
        <v>244</v>
      </c>
      <c r="K1566" t="s">
        <v>74</v>
      </c>
      <c r="L1566" t="s">
        <v>1144</v>
      </c>
      <c r="M1566" t="s">
        <v>76</v>
      </c>
      <c r="N1566" t="s">
        <v>37</v>
      </c>
      <c r="O1566" t="s">
        <v>38</v>
      </c>
      <c r="P1566" t="s">
        <v>51</v>
      </c>
      <c r="Q1566" t="s">
        <v>52</v>
      </c>
      <c r="R1566">
        <v>0</v>
      </c>
      <c r="S1566" t="s">
        <v>53</v>
      </c>
      <c r="T1566">
        <v>9</v>
      </c>
      <c r="U1566" t="s">
        <v>43</v>
      </c>
      <c r="V1566">
        <v>6</v>
      </c>
      <c r="W1566" t="s">
        <v>43</v>
      </c>
      <c r="X1566">
        <v>10</v>
      </c>
      <c r="Y1566" t="s">
        <v>43</v>
      </c>
      <c r="Z1566">
        <v>1.99999999999996</v>
      </c>
    </row>
    <row r="1567" spans="1:28" x14ac:dyDescent="0.25">
      <c r="A1567" t="s">
        <v>28</v>
      </c>
      <c r="B1567" t="s">
        <v>3882</v>
      </c>
      <c r="C1567">
        <v>2013</v>
      </c>
      <c r="D1567" t="s">
        <v>54</v>
      </c>
      <c r="E1567" t="s">
        <v>5252</v>
      </c>
      <c r="F1567">
        <v>5.0999999999999996</v>
      </c>
      <c r="G1567" t="s">
        <v>71</v>
      </c>
      <c r="H1567">
        <v>19</v>
      </c>
      <c r="I1567" t="s">
        <v>3883</v>
      </c>
      <c r="J1567" t="s">
        <v>3884</v>
      </c>
      <c r="K1567" t="s">
        <v>74</v>
      </c>
      <c r="L1567" t="s">
        <v>155</v>
      </c>
      <c r="M1567" t="s">
        <v>76</v>
      </c>
      <c r="N1567" t="s">
        <v>60</v>
      </c>
      <c r="O1567" t="s">
        <v>38</v>
      </c>
      <c r="P1567" t="s">
        <v>51</v>
      </c>
      <c r="Q1567" t="s">
        <v>52</v>
      </c>
      <c r="R1567">
        <v>0</v>
      </c>
      <c r="S1567" t="s">
        <v>53</v>
      </c>
      <c r="T1567">
        <v>4.3333333333333304</v>
      </c>
      <c r="U1567" t="s">
        <v>42</v>
      </c>
      <c r="V1567">
        <v>3.3333333333333299</v>
      </c>
      <c r="W1567" t="s">
        <v>43</v>
      </c>
      <c r="X1567">
        <v>10.6666666666667</v>
      </c>
      <c r="Y1567" t="s">
        <v>43</v>
      </c>
      <c r="Z1567">
        <v>0.74999999999999001</v>
      </c>
    </row>
    <row r="1568" spans="1:28" x14ac:dyDescent="0.25">
      <c r="A1568" t="s">
        <v>55</v>
      </c>
      <c r="B1568" t="s">
        <v>3885</v>
      </c>
      <c r="C1568">
        <v>2012</v>
      </c>
      <c r="D1568" t="s">
        <v>54</v>
      </c>
      <c r="E1568" t="s">
        <v>216</v>
      </c>
      <c r="G1568" t="s">
        <v>31</v>
      </c>
      <c r="H1568">
        <v>20</v>
      </c>
      <c r="I1568" t="s">
        <v>3886</v>
      </c>
      <c r="J1568" t="s">
        <v>501</v>
      </c>
      <c r="K1568" t="s">
        <v>34</v>
      </c>
      <c r="L1568" t="s">
        <v>222</v>
      </c>
      <c r="M1568" t="s">
        <v>36</v>
      </c>
      <c r="N1568" t="s">
        <v>37</v>
      </c>
      <c r="O1568" t="s">
        <v>38</v>
      </c>
      <c r="P1568" t="s">
        <v>119</v>
      </c>
      <c r="T1568">
        <v>1.3333333333333299</v>
      </c>
      <c r="U1568" t="s">
        <v>42</v>
      </c>
      <c r="V1568">
        <v>4.75</v>
      </c>
      <c r="W1568" t="s">
        <v>43</v>
      </c>
      <c r="X1568">
        <v>6.25</v>
      </c>
      <c r="Y1568" t="s">
        <v>43</v>
      </c>
      <c r="Z1568">
        <v>2.9166666666666101</v>
      </c>
    </row>
    <row r="1569" spans="1:28" x14ac:dyDescent="0.25">
      <c r="A1569" t="s">
        <v>441</v>
      </c>
      <c r="B1569" t="s">
        <v>3887</v>
      </c>
      <c r="C1569">
        <v>2013</v>
      </c>
      <c r="D1569" t="s">
        <v>54</v>
      </c>
      <c r="E1569" t="s">
        <v>47</v>
      </c>
      <c r="F1569">
        <v>5.2</v>
      </c>
      <c r="G1569" t="s">
        <v>31</v>
      </c>
      <c r="H1569">
        <v>20</v>
      </c>
      <c r="I1569" t="s">
        <v>3888</v>
      </c>
      <c r="J1569" t="s">
        <v>33</v>
      </c>
      <c r="K1569" t="s">
        <v>34</v>
      </c>
      <c r="L1569" t="s">
        <v>64</v>
      </c>
      <c r="M1569" t="s">
        <v>36</v>
      </c>
      <c r="N1569" t="s">
        <v>37</v>
      </c>
      <c r="O1569" t="s">
        <v>38</v>
      </c>
      <c r="P1569" t="s">
        <v>51</v>
      </c>
      <c r="Q1569" t="s">
        <v>713</v>
      </c>
      <c r="R1569">
        <v>0</v>
      </c>
      <c r="S1569" t="s">
        <v>41</v>
      </c>
      <c r="T1569">
        <v>4</v>
      </c>
      <c r="U1569" t="s">
        <v>43</v>
      </c>
      <c r="V1569">
        <v>2.6666666666666701</v>
      </c>
      <c r="W1569" t="s">
        <v>43</v>
      </c>
      <c r="X1569">
        <v>4</v>
      </c>
      <c r="Y1569" t="s">
        <v>42</v>
      </c>
      <c r="Z1569">
        <v>0.74999999999999001</v>
      </c>
    </row>
    <row r="1570" spans="1:28" x14ac:dyDescent="0.25">
      <c r="A1570" t="s">
        <v>28</v>
      </c>
      <c r="B1570" t="s">
        <v>3889</v>
      </c>
      <c r="C1570">
        <v>2014</v>
      </c>
      <c r="D1570" t="s">
        <v>115</v>
      </c>
      <c r="E1570" t="s">
        <v>250</v>
      </c>
      <c r="F1570">
        <v>12.5</v>
      </c>
      <c r="G1570" t="s">
        <v>31</v>
      </c>
      <c r="H1570">
        <v>21</v>
      </c>
      <c r="I1570" t="s">
        <v>3890</v>
      </c>
      <c r="J1570" t="s">
        <v>33</v>
      </c>
      <c r="K1570" t="s">
        <v>187</v>
      </c>
      <c r="L1570" t="s">
        <v>800</v>
      </c>
      <c r="M1570" t="s">
        <v>36</v>
      </c>
      <c r="N1570" t="s">
        <v>60</v>
      </c>
      <c r="O1570" t="s">
        <v>38</v>
      </c>
      <c r="P1570" t="s">
        <v>51</v>
      </c>
      <c r="Q1570" t="s">
        <v>52</v>
      </c>
      <c r="R1570">
        <v>0</v>
      </c>
      <c r="S1570" t="s">
        <v>53</v>
      </c>
      <c r="Z1570">
        <v>0.99999999999998002</v>
      </c>
    </row>
    <row r="1571" spans="1:28" x14ac:dyDescent="0.25">
      <c r="A1571" t="s">
        <v>28</v>
      </c>
      <c r="B1571" t="s">
        <v>3891</v>
      </c>
      <c r="C1571">
        <v>2014</v>
      </c>
      <c r="D1571" t="s">
        <v>115</v>
      </c>
      <c r="E1571" t="s">
        <v>250</v>
      </c>
      <c r="F1571">
        <v>9</v>
      </c>
      <c r="G1571" t="s">
        <v>31</v>
      </c>
      <c r="H1571">
        <v>21</v>
      </c>
      <c r="I1571" t="s">
        <v>3892</v>
      </c>
      <c r="J1571" t="s">
        <v>33</v>
      </c>
      <c r="K1571" t="s">
        <v>187</v>
      </c>
      <c r="L1571" t="s">
        <v>308</v>
      </c>
      <c r="M1571" t="s">
        <v>36</v>
      </c>
      <c r="N1571" t="s">
        <v>60</v>
      </c>
      <c r="O1571" t="s">
        <v>38</v>
      </c>
      <c r="P1571" t="s">
        <v>65</v>
      </c>
      <c r="Q1571" t="s">
        <v>612</v>
      </c>
      <c r="R1571">
        <v>0</v>
      </c>
      <c r="S1571" t="s">
        <v>41</v>
      </c>
      <c r="Z1571">
        <v>0.99999999999998002</v>
      </c>
    </row>
    <row r="1572" spans="1:28" x14ac:dyDescent="0.25">
      <c r="A1572" t="s">
        <v>28</v>
      </c>
      <c r="B1572" t="s">
        <v>3893</v>
      </c>
      <c r="C1572">
        <v>2012</v>
      </c>
      <c r="D1572" t="s">
        <v>54</v>
      </c>
      <c r="E1572" t="s">
        <v>250</v>
      </c>
      <c r="F1572">
        <v>12.5</v>
      </c>
      <c r="G1572" t="s">
        <v>184</v>
      </c>
      <c r="H1572">
        <v>19</v>
      </c>
      <c r="I1572" t="s">
        <v>3894</v>
      </c>
      <c r="J1572" t="s">
        <v>186</v>
      </c>
      <c r="K1572" t="s">
        <v>187</v>
      </c>
      <c r="M1572" t="s">
        <v>76</v>
      </c>
      <c r="N1572" t="s">
        <v>37</v>
      </c>
      <c r="O1572" t="s">
        <v>38</v>
      </c>
      <c r="P1572" t="s">
        <v>51</v>
      </c>
      <c r="Q1572" t="s">
        <v>52</v>
      </c>
      <c r="R1572">
        <v>0</v>
      </c>
      <c r="S1572" t="s">
        <v>53</v>
      </c>
      <c r="Z1572">
        <v>2.9166666666666101</v>
      </c>
    </row>
    <row r="1573" spans="1:28" x14ac:dyDescent="0.25">
      <c r="A1573" t="s">
        <v>45</v>
      </c>
      <c r="B1573" t="s">
        <v>3895</v>
      </c>
      <c r="C1573">
        <v>2012</v>
      </c>
      <c r="D1573" t="s">
        <v>68</v>
      </c>
      <c r="E1573" t="s">
        <v>47</v>
      </c>
      <c r="F1573">
        <v>5.2</v>
      </c>
      <c r="G1573" t="s">
        <v>71</v>
      </c>
      <c r="H1573">
        <v>24</v>
      </c>
      <c r="I1573" t="s">
        <v>3896</v>
      </c>
      <c r="J1573" t="s">
        <v>1618</v>
      </c>
      <c r="K1573" t="s">
        <v>146</v>
      </c>
      <c r="L1573" t="s">
        <v>3520</v>
      </c>
      <c r="M1573" t="s">
        <v>76</v>
      </c>
      <c r="N1573" t="s">
        <v>37</v>
      </c>
      <c r="O1573" t="s">
        <v>38</v>
      </c>
      <c r="P1573" t="s">
        <v>51</v>
      </c>
      <c r="T1573">
        <v>2.6666666666666701</v>
      </c>
      <c r="U1573" t="s">
        <v>42</v>
      </c>
      <c r="V1573">
        <v>5.3333333333333304</v>
      </c>
      <c r="W1573" t="s">
        <v>43</v>
      </c>
      <c r="X1573">
        <v>3.3333333333333299</v>
      </c>
      <c r="Y1573" t="s">
        <v>43</v>
      </c>
      <c r="Z1573">
        <v>2.99999999999994</v>
      </c>
      <c r="AA1573" t="s">
        <v>52</v>
      </c>
      <c r="AB1573" t="s">
        <v>53</v>
      </c>
    </row>
    <row r="1574" spans="1:28" x14ac:dyDescent="0.25">
      <c r="A1574" t="s">
        <v>55</v>
      </c>
      <c r="B1574" t="s">
        <v>3897</v>
      </c>
      <c r="C1574">
        <v>2014</v>
      </c>
      <c r="D1574" t="s">
        <v>77</v>
      </c>
      <c r="E1574" t="s">
        <v>5252</v>
      </c>
      <c r="F1574">
        <v>2.4</v>
      </c>
      <c r="G1574" t="s">
        <v>31</v>
      </c>
      <c r="H1574">
        <v>26</v>
      </c>
      <c r="I1574" t="s">
        <v>3898</v>
      </c>
      <c r="J1574" t="s">
        <v>33</v>
      </c>
      <c r="K1574" t="s">
        <v>92</v>
      </c>
      <c r="L1574" t="s">
        <v>3899</v>
      </c>
      <c r="M1574" t="s">
        <v>36</v>
      </c>
      <c r="N1574" t="s">
        <v>37</v>
      </c>
      <c r="O1574" t="s">
        <v>38</v>
      </c>
      <c r="P1574" t="s">
        <v>39</v>
      </c>
      <c r="T1574">
        <v>4</v>
      </c>
      <c r="U1574" t="s">
        <v>43</v>
      </c>
      <c r="V1574">
        <v>2</v>
      </c>
      <c r="W1574" t="s">
        <v>43</v>
      </c>
      <c r="X1574">
        <v>2.6666666666666701</v>
      </c>
      <c r="Y1574" t="s">
        <v>43</v>
      </c>
      <c r="Z1574">
        <v>8.3333333333329998E-2</v>
      </c>
    </row>
    <row r="1575" spans="1:28" x14ac:dyDescent="0.25">
      <c r="A1575" t="s">
        <v>28</v>
      </c>
      <c r="B1575" t="s">
        <v>3900</v>
      </c>
      <c r="C1575">
        <v>2013</v>
      </c>
      <c r="D1575" t="s">
        <v>44</v>
      </c>
      <c r="E1575" t="s">
        <v>250</v>
      </c>
      <c r="F1575">
        <v>8.9</v>
      </c>
      <c r="G1575" t="s">
        <v>71</v>
      </c>
      <c r="H1575">
        <v>21</v>
      </c>
      <c r="I1575" t="s">
        <v>3901</v>
      </c>
      <c r="J1575" t="s">
        <v>3902</v>
      </c>
      <c r="K1575" t="s">
        <v>187</v>
      </c>
      <c r="M1575" t="s">
        <v>76</v>
      </c>
      <c r="N1575" t="s">
        <v>37</v>
      </c>
      <c r="O1575" t="s">
        <v>38</v>
      </c>
      <c r="P1575" t="s">
        <v>195</v>
      </c>
      <c r="Q1575" t="s">
        <v>196</v>
      </c>
      <c r="R1575">
        <v>0</v>
      </c>
      <c r="S1575" t="s">
        <v>53</v>
      </c>
      <c r="Z1575">
        <v>1.99999999999996</v>
      </c>
    </row>
    <row r="1576" spans="1:28" x14ac:dyDescent="0.25">
      <c r="A1576" t="s">
        <v>45</v>
      </c>
      <c r="B1576" t="s">
        <v>3903</v>
      </c>
      <c r="C1576">
        <v>2012</v>
      </c>
      <c r="D1576" t="s">
        <v>54</v>
      </c>
      <c r="E1576" t="s">
        <v>47</v>
      </c>
      <c r="F1576">
        <v>7.5</v>
      </c>
      <c r="G1576" t="s">
        <v>31</v>
      </c>
      <c r="H1576">
        <v>19</v>
      </c>
      <c r="I1576" t="s">
        <v>3904</v>
      </c>
      <c r="J1576" t="s">
        <v>33</v>
      </c>
      <c r="K1576" t="s">
        <v>92</v>
      </c>
      <c r="L1576" t="s">
        <v>93</v>
      </c>
      <c r="M1576" t="s">
        <v>36</v>
      </c>
      <c r="N1576" t="s">
        <v>37</v>
      </c>
      <c r="O1576" t="s">
        <v>38</v>
      </c>
      <c r="P1576" t="s">
        <v>51</v>
      </c>
      <c r="T1576">
        <v>8.5</v>
      </c>
      <c r="U1576" t="s">
        <v>43</v>
      </c>
      <c r="V1576">
        <v>4</v>
      </c>
      <c r="W1576" t="s">
        <v>43</v>
      </c>
      <c r="X1576">
        <v>5.5</v>
      </c>
      <c r="Y1576" t="s">
        <v>43</v>
      </c>
      <c r="Z1576">
        <v>2.99999999999994</v>
      </c>
      <c r="AA1576" t="s">
        <v>52</v>
      </c>
      <c r="AB1576" t="s">
        <v>53</v>
      </c>
    </row>
    <row r="1577" spans="1:28" x14ac:dyDescent="0.25">
      <c r="A1577" t="s">
        <v>55</v>
      </c>
      <c r="B1577" t="s">
        <v>3905</v>
      </c>
      <c r="C1577">
        <v>2013</v>
      </c>
      <c r="D1577" t="s">
        <v>54</v>
      </c>
      <c r="E1577" t="s">
        <v>47</v>
      </c>
      <c r="F1577">
        <v>4.2</v>
      </c>
      <c r="G1577" t="s">
        <v>71</v>
      </c>
      <c r="H1577">
        <v>19</v>
      </c>
      <c r="I1577" t="s">
        <v>3906</v>
      </c>
      <c r="J1577" t="s">
        <v>554</v>
      </c>
      <c r="K1577" t="s">
        <v>74</v>
      </c>
      <c r="L1577" t="s">
        <v>667</v>
      </c>
      <c r="M1577" t="s">
        <v>76</v>
      </c>
      <c r="N1577" t="s">
        <v>37</v>
      </c>
      <c r="O1577" t="s">
        <v>38</v>
      </c>
      <c r="P1577" t="s">
        <v>195</v>
      </c>
      <c r="T1577">
        <v>2</v>
      </c>
      <c r="U1577" t="s">
        <v>43</v>
      </c>
      <c r="V1577">
        <v>2.6666666666666701</v>
      </c>
      <c r="W1577" t="s">
        <v>43</v>
      </c>
      <c r="X1577">
        <v>5</v>
      </c>
      <c r="Y1577" t="s">
        <v>43</v>
      </c>
      <c r="Z1577">
        <v>0.33333333333332998</v>
      </c>
    </row>
    <row r="1578" spans="1:28" x14ac:dyDescent="0.25">
      <c r="A1578" t="s">
        <v>55</v>
      </c>
      <c r="B1578" t="s">
        <v>3907</v>
      </c>
      <c r="C1578">
        <v>2012</v>
      </c>
      <c r="D1578" t="s">
        <v>54</v>
      </c>
      <c r="E1578" t="s">
        <v>122</v>
      </c>
      <c r="F1578">
        <v>7.2</v>
      </c>
      <c r="G1578" t="s">
        <v>71</v>
      </c>
      <c r="H1578">
        <v>28</v>
      </c>
      <c r="I1578" t="s">
        <v>3908</v>
      </c>
      <c r="J1578" t="s">
        <v>571</v>
      </c>
      <c r="K1578" t="s">
        <v>74</v>
      </c>
      <c r="L1578" t="s">
        <v>3909</v>
      </c>
      <c r="M1578" t="s">
        <v>76</v>
      </c>
      <c r="N1578" t="s">
        <v>60</v>
      </c>
      <c r="O1578" t="s">
        <v>38</v>
      </c>
      <c r="P1578" t="s">
        <v>51</v>
      </c>
      <c r="T1578">
        <v>3</v>
      </c>
      <c r="U1578" t="s">
        <v>42</v>
      </c>
      <c r="V1578">
        <v>5.5</v>
      </c>
      <c r="W1578" t="s">
        <v>43</v>
      </c>
      <c r="X1578">
        <v>11</v>
      </c>
      <c r="Y1578" t="s">
        <v>42</v>
      </c>
      <c r="Z1578">
        <v>8.3333333333329998E-2</v>
      </c>
    </row>
    <row r="1579" spans="1:28" x14ac:dyDescent="0.25">
      <c r="A1579" t="s">
        <v>28</v>
      </c>
      <c r="B1579" t="s">
        <v>3910</v>
      </c>
      <c r="C1579">
        <v>2013</v>
      </c>
      <c r="D1579" t="s">
        <v>44</v>
      </c>
      <c r="E1579" t="s">
        <v>5252</v>
      </c>
      <c r="F1579">
        <v>6</v>
      </c>
      <c r="G1579" t="s">
        <v>31</v>
      </c>
      <c r="H1579">
        <v>21</v>
      </c>
      <c r="I1579" t="s">
        <v>3911</v>
      </c>
      <c r="J1579" t="s">
        <v>373</v>
      </c>
      <c r="K1579" t="s">
        <v>205</v>
      </c>
      <c r="L1579" t="s">
        <v>338</v>
      </c>
      <c r="M1579" t="s">
        <v>36</v>
      </c>
      <c r="N1579" t="s">
        <v>60</v>
      </c>
      <c r="O1579" t="s">
        <v>38</v>
      </c>
      <c r="P1579" t="s">
        <v>119</v>
      </c>
      <c r="Q1579" t="s">
        <v>120</v>
      </c>
      <c r="R1579">
        <v>0</v>
      </c>
      <c r="S1579" t="s">
        <v>41</v>
      </c>
      <c r="T1579">
        <v>6</v>
      </c>
      <c r="U1579" t="s">
        <v>43</v>
      </c>
      <c r="V1579">
        <v>5</v>
      </c>
      <c r="W1579" t="s">
        <v>43</v>
      </c>
      <c r="X1579">
        <v>7</v>
      </c>
      <c r="Y1579" t="s">
        <v>42</v>
      </c>
      <c r="Z1579">
        <v>1.99999999999996</v>
      </c>
    </row>
    <row r="1580" spans="1:28" x14ac:dyDescent="0.25">
      <c r="A1580" t="s">
        <v>55</v>
      </c>
      <c r="B1580" t="s">
        <v>3912</v>
      </c>
      <c r="C1580">
        <v>2013</v>
      </c>
      <c r="D1580" t="s">
        <v>115</v>
      </c>
      <c r="E1580" t="s">
        <v>250</v>
      </c>
      <c r="F1580">
        <v>5.4</v>
      </c>
      <c r="G1580" t="s">
        <v>184</v>
      </c>
      <c r="H1580">
        <v>21</v>
      </c>
      <c r="I1580" t="s">
        <v>3913</v>
      </c>
      <c r="J1580" t="s">
        <v>3914</v>
      </c>
      <c r="K1580" t="s">
        <v>187</v>
      </c>
      <c r="M1580" t="s">
        <v>148</v>
      </c>
      <c r="N1580" t="s">
        <v>37</v>
      </c>
      <c r="O1580" t="s">
        <v>38</v>
      </c>
      <c r="P1580" t="s">
        <v>51</v>
      </c>
      <c r="Z1580">
        <v>8.3333333333329998E-2</v>
      </c>
    </row>
    <row r="1581" spans="1:28" x14ac:dyDescent="0.25">
      <c r="A1581" t="s">
        <v>28</v>
      </c>
      <c r="B1581" t="s">
        <v>3915</v>
      </c>
      <c r="C1581">
        <v>2013</v>
      </c>
      <c r="D1581" t="s">
        <v>54</v>
      </c>
      <c r="E1581" t="s">
        <v>5252</v>
      </c>
      <c r="F1581">
        <v>6.4</v>
      </c>
      <c r="G1581" t="s">
        <v>31</v>
      </c>
      <c r="H1581">
        <v>20</v>
      </c>
      <c r="I1581" t="s">
        <v>3916</v>
      </c>
      <c r="J1581" t="s">
        <v>33</v>
      </c>
      <c r="K1581" t="s">
        <v>58</v>
      </c>
      <c r="L1581" t="s">
        <v>3917</v>
      </c>
      <c r="M1581" t="s">
        <v>36</v>
      </c>
      <c r="N1581" t="s">
        <v>37</v>
      </c>
      <c r="O1581" t="s">
        <v>38</v>
      </c>
      <c r="P1581" t="s">
        <v>51</v>
      </c>
      <c r="Q1581" t="s">
        <v>52</v>
      </c>
      <c r="R1581">
        <v>0</v>
      </c>
      <c r="S1581" t="s">
        <v>53</v>
      </c>
      <c r="T1581">
        <v>6</v>
      </c>
      <c r="U1581" t="s">
        <v>42</v>
      </c>
      <c r="V1581">
        <v>6</v>
      </c>
      <c r="W1581" t="s">
        <v>43</v>
      </c>
      <c r="X1581">
        <v>7</v>
      </c>
      <c r="Y1581" t="s">
        <v>43</v>
      </c>
      <c r="Z1581">
        <v>1.99999999999996</v>
      </c>
    </row>
    <row r="1582" spans="1:28" x14ac:dyDescent="0.25">
      <c r="A1582" t="s">
        <v>28</v>
      </c>
      <c r="B1582" t="s">
        <v>3918</v>
      </c>
      <c r="C1582">
        <v>2014</v>
      </c>
      <c r="D1582" t="s">
        <v>44</v>
      </c>
      <c r="E1582" t="s">
        <v>5252</v>
      </c>
      <c r="F1582">
        <v>6.8</v>
      </c>
      <c r="G1582" t="s">
        <v>98</v>
      </c>
      <c r="H1582">
        <v>21</v>
      </c>
      <c r="I1582" t="s">
        <v>3919</v>
      </c>
      <c r="J1582" t="s">
        <v>3920</v>
      </c>
      <c r="K1582" t="s">
        <v>92</v>
      </c>
      <c r="L1582" t="s">
        <v>933</v>
      </c>
      <c r="M1582" t="s">
        <v>36</v>
      </c>
      <c r="N1582" t="s">
        <v>37</v>
      </c>
      <c r="O1582" t="s">
        <v>38</v>
      </c>
      <c r="P1582" t="s">
        <v>106</v>
      </c>
      <c r="Q1582" t="s">
        <v>107</v>
      </c>
      <c r="R1582">
        <v>0</v>
      </c>
      <c r="S1582" t="s">
        <v>96</v>
      </c>
      <c r="T1582">
        <v>8.5</v>
      </c>
      <c r="U1582" t="s">
        <v>43</v>
      </c>
      <c r="V1582">
        <v>7</v>
      </c>
      <c r="W1582" t="s">
        <v>43</v>
      </c>
      <c r="X1582">
        <v>7</v>
      </c>
      <c r="Y1582" t="s">
        <v>42</v>
      </c>
      <c r="Z1582">
        <v>0.91666666666664998</v>
      </c>
    </row>
    <row r="1583" spans="1:28" x14ac:dyDescent="0.25">
      <c r="A1583" t="s">
        <v>28</v>
      </c>
      <c r="B1583" t="s">
        <v>3921</v>
      </c>
      <c r="C1583">
        <v>2013</v>
      </c>
      <c r="D1583" t="s">
        <v>44</v>
      </c>
      <c r="E1583" t="s">
        <v>30</v>
      </c>
      <c r="F1583">
        <v>5.4</v>
      </c>
      <c r="G1583" t="s">
        <v>31</v>
      </c>
      <c r="H1583">
        <v>20</v>
      </c>
      <c r="I1583" t="s">
        <v>3922</v>
      </c>
      <c r="J1583" t="s">
        <v>33</v>
      </c>
      <c r="K1583" t="s">
        <v>92</v>
      </c>
      <c r="L1583" t="s">
        <v>407</v>
      </c>
      <c r="M1583" t="s">
        <v>36</v>
      </c>
      <c r="N1583" t="s">
        <v>37</v>
      </c>
      <c r="O1583" t="s">
        <v>38</v>
      </c>
      <c r="P1583" t="s">
        <v>39</v>
      </c>
      <c r="Q1583" t="s">
        <v>40</v>
      </c>
      <c r="R1583">
        <v>0</v>
      </c>
      <c r="S1583" t="s">
        <v>41</v>
      </c>
      <c r="T1583">
        <v>2</v>
      </c>
      <c r="U1583" t="s">
        <v>42</v>
      </c>
      <c r="V1583">
        <v>6</v>
      </c>
      <c r="W1583" t="s">
        <v>43</v>
      </c>
      <c r="X1583">
        <v>6</v>
      </c>
      <c r="Y1583" t="s">
        <v>43</v>
      </c>
      <c r="Z1583">
        <v>1.99999999999996</v>
      </c>
    </row>
    <row r="1584" spans="1:28" x14ac:dyDescent="0.25">
      <c r="A1584" t="s">
        <v>55</v>
      </c>
      <c r="B1584" t="s">
        <v>3923</v>
      </c>
      <c r="C1584">
        <v>2014</v>
      </c>
      <c r="D1584" t="s">
        <v>54</v>
      </c>
      <c r="E1584" t="s">
        <v>5252</v>
      </c>
      <c r="F1584">
        <v>6</v>
      </c>
      <c r="G1584" t="s">
        <v>31</v>
      </c>
      <c r="H1584">
        <v>20</v>
      </c>
      <c r="I1584" t="s">
        <v>3924</v>
      </c>
      <c r="J1584" t="s">
        <v>1272</v>
      </c>
      <c r="K1584" t="s">
        <v>34</v>
      </c>
      <c r="L1584" t="s">
        <v>2255</v>
      </c>
      <c r="M1584" t="s">
        <v>36</v>
      </c>
      <c r="N1584" t="s">
        <v>37</v>
      </c>
      <c r="O1584" t="s">
        <v>38</v>
      </c>
      <c r="P1584" t="s">
        <v>645</v>
      </c>
      <c r="T1584">
        <v>6</v>
      </c>
      <c r="U1584" t="s">
        <v>43</v>
      </c>
      <c r="V1584">
        <v>2</v>
      </c>
      <c r="W1584" t="s">
        <v>43</v>
      </c>
      <c r="X1584">
        <v>8</v>
      </c>
      <c r="Y1584" t="s">
        <v>42</v>
      </c>
      <c r="Z1584">
        <v>0.49999999999999001</v>
      </c>
    </row>
    <row r="1585" spans="1:28" x14ac:dyDescent="0.25">
      <c r="A1585" t="s">
        <v>28</v>
      </c>
      <c r="B1585" t="s">
        <v>3925</v>
      </c>
      <c r="C1585">
        <v>2013</v>
      </c>
      <c r="D1585" t="s">
        <v>54</v>
      </c>
      <c r="E1585" t="s">
        <v>250</v>
      </c>
      <c r="F1585">
        <v>8.1</v>
      </c>
      <c r="G1585" t="s">
        <v>157</v>
      </c>
      <c r="H1585">
        <v>19</v>
      </c>
      <c r="I1585" t="s">
        <v>3926</v>
      </c>
      <c r="J1585" t="s">
        <v>3927</v>
      </c>
      <c r="K1585" t="s">
        <v>187</v>
      </c>
      <c r="M1585" t="s">
        <v>76</v>
      </c>
      <c r="N1585" t="s">
        <v>37</v>
      </c>
      <c r="O1585" t="s">
        <v>38</v>
      </c>
      <c r="P1585" t="s">
        <v>195</v>
      </c>
      <c r="Q1585" t="s">
        <v>196</v>
      </c>
      <c r="R1585">
        <v>0</v>
      </c>
      <c r="S1585" t="s">
        <v>53</v>
      </c>
      <c r="Z1585">
        <v>1.99999999999996</v>
      </c>
    </row>
    <row r="1586" spans="1:28" x14ac:dyDescent="0.25">
      <c r="A1586" t="s">
        <v>55</v>
      </c>
      <c r="B1586" t="s">
        <v>3928</v>
      </c>
      <c r="C1586">
        <v>2014</v>
      </c>
      <c r="D1586" t="s">
        <v>54</v>
      </c>
      <c r="E1586" t="s">
        <v>47</v>
      </c>
      <c r="F1586">
        <v>7.9</v>
      </c>
      <c r="G1586" t="s">
        <v>98</v>
      </c>
      <c r="H1586">
        <v>19</v>
      </c>
      <c r="I1586" t="s">
        <v>3929</v>
      </c>
      <c r="J1586" t="s">
        <v>3930</v>
      </c>
      <c r="K1586" t="s">
        <v>58</v>
      </c>
      <c r="L1586" t="s">
        <v>288</v>
      </c>
      <c r="M1586" t="s">
        <v>36</v>
      </c>
      <c r="N1586" t="s">
        <v>37</v>
      </c>
      <c r="O1586" t="s">
        <v>38</v>
      </c>
      <c r="P1586" t="s">
        <v>119</v>
      </c>
      <c r="T1586">
        <v>5.75</v>
      </c>
      <c r="U1586" t="s">
        <v>43</v>
      </c>
      <c r="V1586">
        <v>5</v>
      </c>
      <c r="W1586" t="s">
        <v>43</v>
      </c>
      <c r="X1586">
        <v>4</v>
      </c>
      <c r="Y1586" t="s">
        <v>42</v>
      </c>
      <c r="Z1586">
        <v>0.16666666666666</v>
      </c>
    </row>
    <row r="1587" spans="1:28" x14ac:dyDescent="0.25">
      <c r="A1587" t="s">
        <v>55</v>
      </c>
      <c r="B1587" t="s">
        <v>3931</v>
      </c>
      <c r="C1587">
        <v>2013</v>
      </c>
      <c r="D1587" t="s">
        <v>115</v>
      </c>
      <c r="E1587" t="s">
        <v>5252</v>
      </c>
      <c r="F1587">
        <v>4.2</v>
      </c>
      <c r="G1587" t="s">
        <v>31</v>
      </c>
      <c r="H1587">
        <v>22</v>
      </c>
      <c r="I1587" t="s">
        <v>1104</v>
      </c>
      <c r="J1587" t="s">
        <v>3181</v>
      </c>
      <c r="K1587" t="s">
        <v>34</v>
      </c>
      <c r="L1587" t="s">
        <v>1190</v>
      </c>
      <c r="M1587" t="s">
        <v>36</v>
      </c>
      <c r="N1587" t="s">
        <v>37</v>
      </c>
      <c r="O1587" t="s">
        <v>38</v>
      </c>
      <c r="P1587" t="s">
        <v>51</v>
      </c>
      <c r="T1587">
        <v>1</v>
      </c>
      <c r="U1587" t="s">
        <v>43</v>
      </c>
      <c r="V1587">
        <v>2</v>
      </c>
      <c r="W1587" t="s">
        <v>43</v>
      </c>
      <c r="X1587">
        <v>5</v>
      </c>
      <c r="Y1587" t="s">
        <v>42</v>
      </c>
      <c r="Z1587">
        <v>8.3333333333329998E-2</v>
      </c>
    </row>
    <row r="1588" spans="1:28" x14ac:dyDescent="0.25">
      <c r="A1588" t="s">
        <v>28</v>
      </c>
      <c r="B1588" t="s">
        <v>3932</v>
      </c>
      <c r="C1588">
        <v>2014</v>
      </c>
      <c r="D1588" t="s">
        <v>44</v>
      </c>
      <c r="E1588" t="s">
        <v>47</v>
      </c>
      <c r="F1588">
        <v>9.9</v>
      </c>
      <c r="G1588" t="s">
        <v>31</v>
      </c>
      <c r="H1588">
        <v>21</v>
      </c>
      <c r="I1588" t="s">
        <v>3933</v>
      </c>
      <c r="J1588" t="s">
        <v>89</v>
      </c>
      <c r="K1588" t="s">
        <v>58</v>
      </c>
      <c r="L1588" t="s">
        <v>477</v>
      </c>
      <c r="M1588" t="s">
        <v>36</v>
      </c>
      <c r="N1588" t="s">
        <v>37</v>
      </c>
      <c r="O1588" t="s">
        <v>38</v>
      </c>
      <c r="P1588" t="s">
        <v>65</v>
      </c>
      <c r="Q1588" t="s">
        <v>612</v>
      </c>
      <c r="R1588">
        <v>0</v>
      </c>
      <c r="S1588" t="s">
        <v>41</v>
      </c>
      <c r="T1588">
        <v>7</v>
      </c>
      <c r="U1588" t="s">
        <v>42</v>
      </c>
      <c r="V1588">
        <v>10.6666666666667</v>
      </c>
      <c r="W1588" t="s">
        <v>43</v>
      </c>
      <c r="X1588">
        <v>6</v>
      </c>
      <c r="Y1588" t="s">
        <v>43</v>
      </c>
      <c r="Z1588">
        <v>0.99999999999998002</v>
      </c>
    </row>
    <row r="1589" spans="1:28" x14ac:dyDescent="0.25">
      <c r="A1589" t="s">
        <v>28</v>
      </c>
      <c r="B1589" t="s">
        <v>3934</v>
      </c>
      <c r="C1589">
        <v>2014</v>
      </c>
      <c r="D1589" t="s">
        <v>54</v>
      </c>
      <c r="E1589" t="s">
        <v>47</v>
      </c>
      <c r="F1589">
        <v>9.1</v>
      </c>
      <c r="G1589" t="s">
        <v>143</v>
      </c>
      <c r="H1589">
        <v>21</v>
      </c>
      <c r="I1589" t="s">
        <v>3935</v>
      </c>
      <c r="J1589" t="s">
        <v>1642</v>
      </c>
      <c r="K1589" t="s">
        <v>74</v>
      </c>
      <c r="L1589" t="s">
        <v>3936</v>
      </c>
      <c r="M1589" t="s">
        <v>148</v>
      </c>
      <c r="N1589" t="s">
        <v>37</v>
      </c>
      <c r="O1589" t="s">
        <v>38</v>
      </c>
      <c r="P1589" t="s">
        <v>51</v>
      </c>
      <c r="Q1589" t="s">
        <v>52</v>
      </c>
      <c r="R1589">
        <v>0</v>
      </c>
      <c r="S1589" t="s">
        <v>53</v>
      </c>
      <c r="T1589">
        <v>4.3333333333333304</v>
      </c>
      <c r="U1589" t="s">
        <v>42</v>
      </c>
      <c r="V1589">
        <v>10</v>
      </c>
      <c r="W1589" t="s">
        <v>43</v>
      </c>
      <c r="X1589">
        <v>7.6666666666666696</v>
      </c>
      <c r="Y1589" t="s">
        <v>42</v>
      </c>
      <c r="Z1589">
        <v>0.91666666666664998</v>
      </c>
    </row>
    <row r="1590" spans="1:28" x14ac:dyDescent="0.25">
      <c r="A1590" t="s">
        <v>28</v>
      </c>
      <c r="B1590" t="s">
        <v>3937</v>
      </c>
      <c r="C1590">
        <v>2013</v>
      </c>
      <c r="D1590" t="s">
        <v>77</v>
      </c>
      <c r="E1590" t="s">
        <v>250</v>
      </c>
      <c r="F1590">
        <v>6.1</v>
      </c>
      <c r="G1590" t="s">
        <v>71</v>
      </c>
      <c r="H1590">
        <v>25</v>
      </c>
      <c r="I1590" t="s">
        <v>3938</v>
      </c>
      <c r="J1590" t="s">
        <v>199</v>
      </c>
      <c r="K1590" t="s">
        <v>187</v>
      </c>
      <c r="M1590" t="s">
        <v>76</v>
      </c>
      <c r="N1590" t="s">
        <v>60</v>
      </c>
      <c r="O1590" t="s">
        <v>38</v>
      </c>
      <c r="P1590" t="s">
        <v>51</v>
      </c>
      <c r="Q1590" t="s">
        <v>52</v>
      </c>
      <c r="R1590">
        <v>0</v>
      </c>
      <c r="S1590" t="s">
        <v>53</v>
      </c>
      <c r="Z1590">
        <v>1.5833333333333099</v>
      </c>
    </row>
    <row r="1591" spans="1:28" x14ac:dyDescent="0.25">
      <c r="A1591" t="s">
        <v>45</v>
      </c>
      <c r="B1591" t="s">
        <v>3939</v>
      </c>
      <c r="C1591">
        <v>2012</v>
      </c>
      <c r="D1591" t="s">
        <v>115</v>
      </c>
      <c r="E1591" t="s">
        <v>47</v>
      </c>
      <c r="F1591">
        <v>4.2</v>
      </c>
      <c r="G1591" t="s">
        <v>71</v>
      </c>
      <c r="H1591">
        <v>22</v>
      </c>
      <c r="I1591" t="s">
        <v>3940</v>
      </c>
      <c r="J1591" t="s">
        <v>666</v>
      </c>
      <c r="K1591" t="s">
        <v>74</v>
      </c>
      <c r="L1591" t="s">
        <v>2010</v>
      </c>
      <c r="M1591" t="s">
        <v>76</v>
      </c>
      <c r="N1591" t="s">
        <v>37</v>
      </c>
      <c r="O1591" t="s">
        <v>38</v>
      </c>
      <c r="P1591" t="s">
        <v>51</v>
      </c>
      <c r="T1591">
        <v>5.3333333333333304</v>
      </c>
      <c r="U1591" t="s">
        <v>42</v>
      </c>
      <c r="V1591">
        <v>3.5</v>
      </c>
      <c r="W1591" t="s">
        <v>43</v>
      </c>
      <c r="X1591">
        <v>2</v>
      </c>
      <c r="Y1591" t="s">
        <v>43</v>
      </c>
      <c r="Z1591">
        <v>2.99999999999994</v>
      </c>
      <c r="AA1591" t="s">
        <v>52</v>
      </c>
      <c r="AB1591" t="s">
        <v>53</v>
      </c>
    </row>
    <row r="1592" spans="1:28" x14ac:dyDescent="0.25">
      <c r="A1592" t="s">
        <v>28</v>
      </c>
      <c r="B1592" t="s">
        <v>3941</v>
      </c>
      <c r="C1592">
        <v>2014</v>
      </c>
      <c r="D1592" t="s">
        <v>68</v>
      </c>
      <c r="E1592" t="s">
        <v>5252</v>
      </c>
      <c r="F1592">
        <v>4.4000000000000004</v>
      </c>
      <c r="G1592" t="s">
        <v>71</v>
      </c>
      <c r="H1592">
        <v>24</v>
      </c>
      <c r="I1592" t="s">
        <v>3942</v>
      </c>
      <c r="J1592" t="s">
        <v>231</v>
      </c>
      <c r="K1592" t="s">
        <v>74</v>
      </c>
      <c r="L1592" t="s">
        <v>2461</v>
      </c>
      <c r="M1592" t="s">
        <v>76</v>
      </c>
      <c r="N1592" t="s">
        <v>37</v>
      </c>
      <c r="O1592" t="s">
        <v>38</v>
      </c>
      <c r="P1592" t="s">
        <v>195</v>
      </c>
      <c r="Q1592" t="s">
        <v>196</v>
      </c>
      <c r="R1592">
        <v>0</v>
      </c>
      <c r="S1592" t="s">
        <v>53</v>
      </c>
      <c r="T1592">
        <v>1.3333333333333299</v>
      </c>
      <c r="U1592" t="s">
        <v>42</v>
      </c>
      <c r="V1592">
        <v>2.6666666666666701</v>
      </c>
      <c r="W1592" t="s">
        <v>43</v>
      </c>
      <c r="X1592">
        <v>6</v>
      </c>
      <c r="Y1592" t="s">
        <v>43</v>
      </c>
      <c r="Z1592">
        <v>0.99999999999998002</v>
      </c>
    </row>
    <row r="1593" spans="1:28" x14ac:dyDescent="0.25">
      <c r="A1593" t="s">
        <v>28</v>
      </c>
      <c r="B1593" t="s">
        <v>3943</v>
      </c>
      <c r="C1593">
        <v>2013</v>
      </c>
      <c r="D1593" t="s">
        <v>44</v>
      </c>
      <c r="E1593" t="s">
        <v>70</v>
      </c>
      <c r="F1593">
        <v>6.8</v>
      </c>
      <c r="G1593" t="s">
        <v>31</v>
      </c>
      <c r="H1593">
        <v>20</v>
      </c>
      <c r="I1593" t="s">
        <v>3944</v>
      </c>
      <c r="J1593" t="s">
        <v>33</v>
      </c>
      <c r="K1593" t="s">
        <v>266</v>
      </c>
      <c r="M1593" t="s">
        <v>36</v>
      </c>
      <c r="N1593" t="s">
        <v>37</v>
      </c>
      <c r="O1593" t="s">
        <v>38</v>
      </c>
      <c r="P1593" t="s">
        <v>51</v>
      </c>
      <c r="Q1593" t="s">
        <v>52</v>
      </c>
      <c r="R1593">
        <v>0</v>
      </c>
      <c r="S1593" t="s">
        <v>53</v>
      </c>
      <c r="Z1593">
        <v>1.99999999999996</v>
      </c>
    </row>
    <row r="1594" spans="1:28" x14ac:dyDescent="0.25">
      <c r="A1594" t="s">
        <v>55</v>
      </c>
      <c r="B1594" t="s">
        <v>3945</v>
      </c>
      <c r="C1594">
        <v>2014</v>
      </c>
      <c r="D1594" t="s">
        <v>44</v>
      </c>
      <c r="E1594" t="s">
        <v>5252</v>
      </c>
      <c r="F1594">
        <v>5.4</v>
      </c>
      <c r="G1594" t="s">
        <v>71</v>
      </c>
      <c r="H1594">
        <v>20</v>
      </c>
      <c r="I1594" t="s">
        <v>3946</v>
      </c>
      <c r="J1594" t="s">
        <v>262</v>
      </c>
      <c r="K1594" t="s">
        <v>74</v>
      </c>
      <c r="L1594" t="s">
        <v>3947</v>
      </c>
      <c r="M1594" t="s">
        <v>76</v>
      </c>
      <c r="N1594" t="s">
        <v>37</v>
      </c>
      <c r="O1594" t="s">
        <v>38</v>
      </c>
      <c r="P1594" t="s">
        <v>195</v>
      </c>
      <c r="T1594">
        <v>2.6666666666666701</v>
      </c>
      <c r="U1594" t="s">
        <v>43</v>
      </c>
      <c r="V1594">
        <v>2</v>
      </c>
      <c r="W1594" t="s">
        <v>43</v>
      </c>
      <c r="X1594">
        <v>9</v>
      </c>
      <c r="Y1594" t="s">
        <v>43</v>
      </c>
      <c r="Z1594">
        <v>8.3333333333329998E-2</v>
      </c>
    </row>
    <row r="1595" spans="1:28" x14ac:dyDescent="0.25">
      <c r="A1595" t="s">
        <v>28</v>
      </c>
      <c r="B1595" t="s">
        <v>3948</v>
      </c>
      <c r="C1595">
        <v>2014</v>
      </c>
      <c r="D1595" t="s">
        <v>54</v>
      </c>
      <c r="E1595" t="s">
        <v>250</v>
      </c>
      <c r="F1595">
        <v>11</v>
      </c>
      <c r="G1595" t="s">
        <v>184</v>
      </c>
      <c r="H1595">
        <v>19</v>
      </c>
      <c r="I1595" t="s">
        <v>3949</v>
      </c>
      <c r="J1595" t="s">
        <v>3950</v>
      </c>
      <c r="K1595" t="s">
        <v>187</v>
      </c>
      <c r="L1595" t="s">
        <v>800</v>
      </c>
      <c r="M1595" t="s">
        <v>76</v>
      </c>
      <c r="N1595" t="s">
        <v>37</v>
      </c>
      <c r="O1595" t="s">
        <v>38</v>
      </c>
      <c r="P1595" t="s">
        <v>195</v>
      </c>
      <c r="Q1595" t="s">
        <v>196</v>
      </c>
      <c r="R1595">
        <v>0</v>
      </c>
      <c r="S1595" t="s">
        <v>53</v>
      </c>
      <c r="Z1595">
        <v>0.99999999999998002</v>
      </c>
    </row>
    <row r="1596" spans="1:28" x14ac:dyDescent="0.25">
      <c r="A1596" t="s">
        <v>28</v>
      </c>
      <c r="B1596" t="s">
        <v>3951</v>
      </c>
      <c r="C1596">
        <v>2014</v>
      </c>
      <c r="D1596" t="s">
        <v>77</v>
      </c>
      <c r="E1596" t="s">
        <v>47</v>
      </c>
      <c r="F1596">
        <v>5.6</v>
      </c>
      <c r="G1596" t="s">
        <v>31</v>
      </c>
      <c r="H1596">
        <v>29</v>
      </c>
      <c r="I1596" t="s">
        <v>3952</v>
      </c>
      <c r="J1596" t="s">
        <v>33</v>
      </c>
      <c r="K1596" t="s">
        <v>146</v>
      </c>
      <c r="L1596" t="s">
        <v>3953</v>
      </c>
      <c r="M1596" t="s">
        <v>36</v>
      </c>
      <c r="N1596" t="s">
        <v>37</v>
      </c>
      <c r="O1596" t="s">
        <v>38</v>
      </c>
      <c r="P1596" t="s">
        <v>39</v>
      </c>
      <c r="Q1596" t="s">
        <v>40</v>
      </c>
      <c r="R1596">
        <v>0</v>
      </c>
      <c r="S1596" t="s">
        <v>41</v>
      </c>
      <c r="Z1596">
        <v>0.99999999999998002</v>
      </c>
    </row>
    <row r="1597" spans="1:28" x14ac:dyDescent="0.25">
      <c r="A1597" t="s">
        <v>61</v>
      </c>
      <c r="B1597" t="s">
        <v>3954</v>
      </c>
      <c r="C1597">
        <v>2013</v>
      </c>
      <c r="D1597" t="s">
        <v>77</v>
      </c>
      <c r="E1597" t="s">
        <v>30</v>
      </c>
      <c r="F1597">
        <v>7.4</v>
      </c>
      <c r="G1597" t="s">
        <v>31</v>
      </c>
      <c r="H1597">
        <v>25</v>
      </c>
      <c r="I1597" t="s">
        <v>3955</v>
      </c>
      <c r="J1597" t="s">
        <v>33</v>
      </c>
      <c r="K1597" t="s">
        <v>34</v>
      </c>
      <c r="L1597" t="s">
        <v>35</v>
      </c>
      <c r="M1597" t="s">
        <v>36</v>
      </c>
      <c r="N1597" t="s">
        <v>37</v>
      </c>
      <c r="O1597" t="s">
        <v>38</v>
      </c>
      <c r="P1597" t="s">
        <v>119</v>
      </c>
      <c r="Q1597" t="s">
        <v>3558</v>
      </c>
      <c r="R1597">
        <v>0</v>
      </c>
      <c r="S1597" t="s">
        <v>3559</v>
      </c>
      <c r="T1597">
        <v>4</v>
      </c>
      <c r="U1597" t="s">
        <v>42</v>
      </c>
      <c r="V1597">
        <v>7</v>
      </c>
      <c r="W1597" t="s">
        <v>43</v>
      </c>
      <c r="X1597">
        <v>5.5</v>
      </c>
      <c r="Y1597" t="s">
        <v>43</v>
      </c>
    </row>
    <row r="1598" spans="1:28" x14ac:dyDescent="0.25">
      <c r="A1598" t="s">
        <v>28</v>
      </c>
      <c r="B1598" t="s">
        <v>3956</v>
      </c>
      <c r="C1598">
        <v>2012</v>
      </c>
      <c r="D1598" t="s">
        <v>44</v>
      </c>
      <c r="E1598" t="s">
        <v>47</v>
      </c>
      <c r="F1598">
        <v>6.9</v>
      </c>
      <c r="G1598" t="s">
        <v>31</v>
      </c>
      <c r="H1598">
        <v>20</v>
      </c>
      <c r="I1598" t="s">
        <v>3957</v>
      </c>
      <c r="J1598" t="s">
        <v>89</v>
      </c>
      <c r="K1598" t="s">
        <v>58</v>
      </c>
      <c r="L1598" t="s">
        <v>59</v>
      </c>
      <c r="M1598" t="s">
        <v>36</v>
      </c>
      <c r="N1598" t="s">
        <v>37</v>
      </c>
      <c r="O1598" t="s">
        <v>38</v>
      </c>
      <c r="P1598" t="s">
        <v>96</v>
      </c>
      <c r="Q1598" t="s">
        <v>125</v>
      </c>
      <c r="R1598">
        <v>0</v>
      </c>
      <c r="S1598" t="s">
        <v>96</v>
      </c>
      <c r="T1598">
        <v>4</v>
      </c>
      <c r="U1598" t="s">
        <v>43</v>
      </c>
      <c r="V1598">
        <v>8</v>
      </c>
      <c r="W1598" t="s">
        <v>43</v>
      </c>
      <c r="X1598">
        <v>7</v>
      </c>
      <c r="Y1598" t="s">
        <v>42</v>
      </c>
      <c r="Z1598">
        <v>2.58333333333329</v>
      </c>
    </row>
    <row r="1599" spans="1:28" x14ac:dyDescent="0.25">
      <c r="A1599" t="s">
        <v>28</v>
      </c>
      <c r="B1599" t="s">
        <v>3958</v>
      </c>
      <c r="C1599">
        <v>2014</v>
      </c>
      <c r="D1599" t="s">
        <v>44</v>
      </c>
      <c r="E1599" t="s">
        <v>5252</v>
      </c>
      <c r="F1599">
        <v>5.9</v>
      </c>
      <c r="G1599" t="s">
        <v>98</v>
      </c>
      <c r="H1599">
        <v>20</v>
      </c>
      <c r="I1599" t="s">
        <v>3959</v>
      </c>
      <c r="J1599" t="s">
        <v>1584</v>
      </c>
      <c r="K1599" t="s">
        <v>146</v>
      </c>
      <c r="L1599" t="s">
        <v>2318</v>
      </c>
      <c r="M1599" t="s">
        <v>76</v>
      </c>
      <c r="N1599" t="s">
        <v>60</v>
      </c>
      <c r="O1599" t="s">
        <v>38</v>
      </c>
      <c r="P1599" t="s">
        <v>195</v>
      </c>
      <c r="Q1599" t="s">
        <v>196</v>
      </c>
      <c r="R1599">
        <v>0</v>
      </c>
      <c r="S1599" t="s">
        <v>53</v>
      </c>
      <c r="Z1599">
        <v>0</v>
      </c>
    </row>
    <row r="1600" spans="1:28" x14ac:dyDescent="0.25">
      <c r="A1600" t="s">
        <v>28</v>
      </c>
      <c r="B1600" t="s">
        <v>3960</v>
      </c>
      <c r="C1600">
        <v>2013</v>
      </c>
      <c r="D1600" t="s">
        <v>54</v>
      </c>
      <c r="E1600" t="s">
        <v>250</v>
      </c>
      <c r="F1600">
        <v>7</v>
      </c>
      <c r="G1600" t="s">
        <v>184</v>
      </c>
      <c r="H1600">
        <v>19</v>
      </c>
      <c r="I1600" t="s">
        <v>3961</v>
      </c>
      <c r="J1600" t="s">
        <v>3962</v>
      </c>
      <c r="K1600" t="s">
        <v>187</v>
      </c>
      <c r="M1600" t="s">
        <v>148</v>
      </c>
      <c r="N1600" t="s">
        <v>37</v>
      </c>
      <c r="O1600" t="s">
        <v>38</v>
      </c>
      <c r="P1600" t="s">
        <v>51</v>
      </c>
      <c r="Q1600" t="s">
        <v>52</v>
      </c>
      <c r="R1600">
        <v>0</v>
      </c>
      <c r="S1600" t="s">
        <v>53</v>
      </c>
      <c r="Z1600">
        <v>1.9166666666666301</v>
      </c>
    </row>
    <row r="1601" spans="1:28" x14ac:dyDescent="0.25">
      <c r="A1601" t="s">
        <v>28</v>
      </c>
      <c r="B1601" t="s">
        <v>3963</v>
      </c>
      <c r="C1601">
        <v>2013</v>
      </c>
      <c r="D1601" t="s">
        <v>54</v>
      </c>
      <c r="E1601" t="s">
        <v>250</v>
      </c>
      <c r="F1601">
        <v>10.6</v>
      </c>
      <c r="G1601" t="s">
        <v>184</v>
      </c>
      <c r="H1601">
        <v>19</v>
      </c>
      <c r="I1601" t="s">
        <v>3964</v>
      </c>
      <c r="J1601" t="s">
        <v>3965</v>
      </c>
      <c r="K1601" t="s">
        <v>187</v>
      </c>
      <c r="M1601" t="s">
        <v>148</v>
      </c>
      <c r="N1601" t="s">
        <v>37</v>
      </c>
      <c r="O1601" t="s">
        <v>38</v>
      </c>
      <c r="P1601" t="s">
        <v>51</v>
      </c>
      <c r="Q1601" t="s">
        <v>52</v>
      </c>
      <c r="R1601">
        <v>0</v>
      </c>
      <c r="S1601" t="s">
        <v>53</v>
      </c>
      <c r="Z1601">
        <v>1.99999999999996</v>
      </c>
    </row>
    <row r="1602" spans="1:28" x14ac:dyDescent="0.25">
      <c r="A1602" t="s">
        <v>28</v>
      </c>
      <c r="B1602" t="s">
        <v>3966</v>
      </c>
      <c r="C1602">
        <v>2014</v>
      </c>
      <c r="D1602" t="s">
        <v>54</v>
      </c>
      <c r="E1602" t="s">
        <v>5252</v>
      </c>
      <c r="F1602">
        <v>4.5</v>
      </c>
      <c r="G1602" t="s">
        <v>143</v>
      </c>
      <c r="H1602">
        <v>19</v>
      </c>
      <c r="I1602" t="s">
        <v>3967</v>
      </c>
      <c r="J1602" t="s">
        <v>2759</v>
      </c>
      <c r="K1602" t="s">
        <v>58</v>
      </c>
      <c r="L1602" t="s">
        <v>723</v>
      </c>
      <c r="M1602" t="s">
        <v>36</v>
      </c>
      <c r="N1602" t="s">
        <v>37</v>
      </c>
      <c r="O1602" t="s">
        <v>38</v>
      </c>
      <c r="P1602" t="s">
        <v>51</v>
      </c>
      <c r="Q1602" t="s">
        <v>52</v>
      </c>
      <c r="R1602">
        <v>0</v>
      </c>
      <c r="S1602" t="s">
        <v>53</v>
      </c>
      <c r="T1602">
        <v>5</v>
      </c>
      <c r="U1602" t="s">
        <v>43</v>
      </c>
      <c r="V1602">
        <v>5</v>
      </c>
      <c r="W1602" t="s">
        <v>43</v>
      </c>
      <c r="X1602">
        <v>8</v>
      </c>
      <c r="Y1602" t="s">
        <v>42</v>
      </c>
      <c r="Z1602">
        <v>0.99999999999998002</v>
      </c>
    </row>
    <row r="1603" spans="1:28" x14ac:dyDescent="0.25">
      <c r="A1603" t="s">
        <v>28</v>
      </c>
      <c r="B1603" t="s">
        <v>3968</v>
      </c>
      <c r="C1603">
        <v>2013</v>
      </c>
      <c r="D1603" t="s">
        <v>77</v>
      </c>
      <c r="E1603" t="s">
        <v>47</v>
      </c>
      <c r="F1603">
        <v>2.8</v>
      </c>
      <c r="G1603" t="s">
        <v>31</v>
      </c>
      <c r="H1603">
        <v>27</v>
      </c>
      <c r="I1603" t="s">
        <v>3969</v>
      </c>
      <c r="J1603" t="s">
        <v>33</v>
      </c>
      <c r="K1603" t="s">
        <v>34</v>
      </c>
      <c r="L1603" t="s">
        <v>64</v>
      </c>
      <c r="M1603" t="s">
        <v>36</v>
      </c>
      <c r="N1603" t="s">
        <v>37</v>
      </c>
      <c r="O1603" t="s">
        <v>38</v>
      </c>
      <c r="P1603" t="s">
        <v>39</v>
      </c>
      <c r="Q1603" t="s">
        <v>40</v>
      </c>
      <c r="R1603">
        <v>0</v>
      </c>
      <c r="S1603" t="s">
        <v>41</v>
      </c>
      <c r="T1603">
        <v>0</v>
      </c>
      <c r="U1603" t="s">
        <v>43</v>
      </c>
      <c r="V1603">
        <v>6.3333333333333304</v>
      </c>
      <c r="W1603" t="s">
        <v>43</v>
      </c>
      <c r="X1603">
        <v>7</v>
      </c>
      <c r="Y1603" t="s">
        <v>42</v>
      </c>
      <c r="Z1603">
        <v>1.8333333333333</v>
      </c>
    </row>
    <row r="1604" spans="1:28" x14ac:dyDescent="0.25">
      <c r="A1604" t="s">
        <v>45</v>
      </c>
      <c r="B1604" t="s">
        <v>3970</v>
      </c>
      <c r="C1604">
        <v>2012</v>
      </c>
      <c r="D1604" t="s">
        <v>54</v>
      </c>
      <c r="E1604" t="s">
        <v>5252</v>
      </c>
      <c r="F1604">
        <v>9.6</v>
      </c>
      <c r="G1604" t="s">
        <v>31</v>
      </c>
      <c r="H1604">
        <v>19</v>
      </c>
      <c r="I1604" t="s">
        <v>3971</v>
      </c>
      <c r="J1604" t="s">
        <v>33</v>
      </c>
      <c r="K1604" t="s">
        <v>92</v>
      </c>
      <c r="L1604" t="s">
        <v>1348</v>
      </c>
      <c r="M1604" t="s">
        <v>36</v>
      </c>
      <c r="N1604" t="s">
        <v>37</v>
      </c>
      <c r="O1604" t="s">
        <v>38</v>
      </c>
      <c r="P1604" t="s">
        <v>41</v>
      </c>
      <c r="T1604">
        <v>11.3333333333333</v>
      </c>
      <c r="U1604" t="s">
        <v>43</v>
      </c>
      <c r="V1604">
        <v>5.3333333333333304</v>
      </c>
      <c r="W1604" t="s">
        <v>43</v>
      </c>
      <c r="X1604">
        <v>11.3333333333333</v>
      </c>
      <c r="Y1604" t="s">
        <v>42</v>
      </c>
      <c r="Z1604">
        <v>2.99999999999994</v>
      </c>
      <c r="AA1604" t="s">
        <v>207</v>
      </c>
      <c r="AB1604" t="s">
        <v>41</v>
      </c>
    </row>
    <row r="1605" spans="1:28" x14ac:dyDescent="0.25">
      <c r="A1605" t="s">
        <v>55</v>
      </c>
      <c r="B1605" t="s">
        <v>3972</v>
      </c>
      <c r="C1605">
        <v>2012</v>
      </c>
      <c r="D1605" t="s">
        <v>54</v>
      </c>
      <c r="E1605" t="s">
        <v>47</v>
      </c>
      <c r="F1605">
        <v>7.3</v>
      </c>
      <c r="G1605" t="s">
        <v>31</v>
      </c>
      <c r="H1605">
        <v>19</v>
      </c>
      <c r="I1605" t="s">
        <v>3973</v>
      </c>
      <c r="J1605" t="s">
        <v>444</v>
      </c>
      <c r="K1605" t="s">
        <v>34</v>
      </c>
      <c r="L1605" t="s">
        <v>64</v>
      </c>
      <c r="M1605" t="s">
        <v>36</v>
      </c>
      <c r="N1605" t="s">
        <v>37</v>
      </c>
      <c r="O1605" t="s">
        <v>38</v>
      </c>
      <c r="P1605" t="s">
        <v>119</v>
      </c>
      <c r="T1605">
        <v>7</v>
      </c>
      <c r="U1605" t="s">
        <v>43</v>
      </c>
      <c r="V1605">
        <v>7</v>
      </c>
      <c r="W1605" t="s">
        <v>43</v>
      </c>
      <c r="X1605">
        <v>7</v>
      </c>
      <c r="Y1605" t="s">
        <v>43</v>
      </c>
      <c r="Z1605">
        <v>0.41666666666666002</v>
      </c>
    </row>
    <row r="1606" spans="1:28" x14ac:dyDescent="0.25">
      <c r="A1606" t="s">
        <v>55</v>
      </c>
      <c r="B1606" t="s">
        <v>3974</v>
      </c>
      <c r="C1606">
        <v>2013</v>
      </c>
      <c r="D1606" t="s">
        <v>54</v>
      </c>
      <c r="E1606" t="s">
        <v>5252</v>
      </c>
      <c r="F1606">
        <v>6.7</v>
      </c>
      <c r="G1606" t="s">
        <v>157</v>
      </c>
      <c r="H1606">
        <v>20</v>
      </c>
      <c r="I1606" t="s">
        <v>3975</v>
      </c>
      <c r="J1606" t="s">
        <v>2434</v>
      </c>
      <c r="K1606" t="s">
        <v>160</v>
      </c>
      <c r="L1606" t="s">
        <v>2148</v>
      </c>
      <c r="M1606" t="s">
        <v>76</v>
      </c>
      <c r="N1606" t="s">
        <v>37</v>
      </c>
      <c r="O1606" t="s">
        <v>38</v>
      </c>
      <c r="P1606" t="s">
        <v>51</v>
      </c>
      <c r="T1606">
        <v>3</v>
      </c>
      <c r="U1606" t="s">
        <v>43</v>
      </c>
      <c r="V1606">
        <v>2.6666666666666701</v>
      </c>
      <c r="W1606" t="s">
        <v>43</v>
      </c>
      <c r="X1606">
        <v>10.6666666666667</v>
      </c>
      <c r="Y1606" t="s">
        <v>43</v>
      </c>
      <c r="Z1606">
        <v>0.49999999999999001</v>
      </c>
    </row>
    <row r="1607" spans="1:28" x14ac:dyDescent="0.25">
      <c r="A1607" t="s">
        <v>45</v>
      </c>
      <c r="B1607" t="s">
        <v>3976</v>
      </c>
      <c r="C1607">
        <v>2012</v>
      </c>
      <c r="D1607" t="s">
        <v>54</v>
      </c>
      <c r="E1607" t="s">
        <v>250</v>
      </c>
      <c r="F1607">
        <v>13</v>
      </c>
      <c r="G1607" t="s">
        <v>71</v>
      </c>
      <c r="H1607">
        <v>19</v>
      </c>
      <c r="I1607" t="s">
        <v>3977</v>
      </c>
      <c r="J1607" t="s">
        <v>554</v>
      </c>
      <c r="K1607" t="s">
        <v>187</v>
      </c>
      <c r="M1607" t="s">
        <v>76</v>
      </c>
      <c r="N1607" t="s">
        <v>37</v>
      </c>
      <c r="O1607" t="s">
        <v>38</v>
      </c>
      <c r="P1607" t="s">
        <v>51</v>
      </c>
      <c r="Q1607" t="s">
        <v>52</v>
      </c>
      <c r="R1607">
        <v>0</v>
      </c>
      <c r="S1607" t="s">
        <v>53</v>
      </c>
      <c r="Z1607">
        <v>2.99999999999994</v>
      </c>
      <c r="AA1607" t="s">
        <v>52</v>
      </c>
      <c r="AB1607" t="s">
        <v>53</v>
      </c>
    </row>
    <row r="1608" spans="1:28" x14ac:dyDescent="0.25">
      <c r="A1608" t="s">
        <v>28</v>
      </c>
      <c r="B1608" t="s">
        <v>3978</v>
      </c>
      <c r="C1608">
        <v>2013</v>
      </c>
      <c r="D1608" t="s">
        <v>44</v>
      </c>
      <c r="E1608" t="s">
        <v>122</v>
      </c>
      <c r="F1608">
        <v>9.4</v>
      </c>
      <c r="G1608" t="s">
        <v>71</v>
      </c>
      <c r="H1608">
        <v>30</v>
      </c>
      <c r="I1608" t="s">
        <v>3979</v>
      </c>
      <c r="J1608" t="s">
        <v>252</v>
      </c>
      <c r="K1608" t="s">
        <v>74</v>
      </c>
      <c r="L1608" t="s">
        <v>2384</v>
      </c>
      <c r="M1608" t="s">
        <v>76</v>
      </c>
      <c r="N1608" t="s">
        <v>37</v>
      </c>
      <c r="O1608" t="s">
        <v>38</v>
      </c>
      <c r="P1608" t="s">
        <v>51</v>
      </c>
      <c r="Q1608" t="s">
        <v>52</v>
      </c>
      <c r="R1608">
        <v>0</v>
      </c>
      <c r="S1608" t="s">
        <v>53</v>
      </c>
      <c r="T1608">
        <v>11</v>
      </c>
      <c r="U1608" t="s">
        <v>42</v>
      </c>
      <c r="V1608">
        <v>8.5</v>
      </c>
      <c r="W1608" t="s">
        <v>43</v>
      </c>
      <c r="X1608">
        <v>7</v>
      </c>
      <c r="Y1608" t="s">
        <v>42</v>
      </c>
      <c r="Z1608">
        <v>1.99999999999996</v>
      </c>
    </row>
    <row r="1609" spans="1:28" x14ac:dyDescent="0.25">
      <c r="A1609" t="s">
        <v>28</v>
      </c>
      <c r="B1609" t="s">
        <v>3980</v>
      </c>
      <c r="C1609">
        <v>2013</v>
      </c>
      <c r="D1609" t="s">
        <v>44</v>
      </c>
      <c r="E1609" t="s">
        <v>5252</v>
      </c>
      <c r="F1609">
        <v>6.8</v>
      </c>
      <c r="G1609" t="s">
        <v>71</v>
      </c>
      <c r="H1609">
        <v>23</v>
      </c>
      <c r="I1609" t="s">
        <v>3981</v>
      </c>
      <c r="J1609" t="s">
        <v>262</v>
      </c>
      <c r="K1609" t="s">
        <v>74</v>
      </c>
      <c r="L1609" t="s">
        <v>131</v>
      </c>
      <c r="M1609" t="s">
        <v>76</v>
      </c>
      <c r="N1609" t="s">
        <v>37</v>
      </c>
      <c r="O1609" t="s">
        <v>38</v>
      </c>
      <c r="P1609" t="s">
        <v>195</v>
      </c>
      <c r="Q1609" t="s">
        <v>196</v>
      </c>
      <c r="R1609">
        <v>0</v>
      </c>
      <c r="S1609" t="s">
        <v>53</v>
      </c>
      <c r="T1609">
        <v>2</v>
      </c>
      <c r="U1609" t="s">
        <v>43</v>
      </c>
      <c r="V1609">
        <v>7</v>
      </c>
      <c r="W1609" t="s">
        <v>43</v>
      </c>
      <c r="X1609">
        <v>8</v>
      </c>
      <c r="Y1609" t="s">
        <v>43</v>
      </c>
      <c r="Z1609">
        <v>1.99999999999996</v>
      </c>
    </row>
    <row r="1610" spans="1:28" x14ac:dyDescent="0.25">
      <c r="A1610" t="s">
        <v>45</v>
      </c>
      <c r="B1610" t="s">
        <v>3982</v>
      </c>
      <c r="C1610">
        <v>2012</v>
      </c>
      <c r="D1610" t="s">
        <v>44</v>
      </c>
      <c r="E1610" t="s">
        <v>5252</v>
      </c>
      <c r="F1610">
        <v>10.6</v>
      </c>
      <c r="G1610" t="s">
        <v>31</v>
      </c>
      <c r="H1610">
        <v>20</v>
      </c>
      <c r="I1610" t="s">
        <v>3983</v>
      </c>
      <c r="J1610" t="s">
        <v>33</v>
      </c>
      <c r="K1610" t="s">
        <v>92</v>
      </c>
      <c r="L1610" t="s">
        <v>989</v>
      </c>
      <c r="M1610" t="s">
        <v>36</v>
      </c>
      <c r="N1610" t="s">
        <v>37</v>
      </c>
      <c r="O1610" t="s">
        <v>38</v>
      </c>
      <c r="P1610" t="s">
        <v>96</v>
      </c>
      <c r="Z1610">
        <v>2.99999999999994</v>
      </c>
      <c r="AA1610" t="s">
        <v>125</v>
      </c>
      <c r="AB1610" t="s">
        <v>96</v>
      </c>
    </row>
    <row r="1611" spans="1:28" x14ac:dyDescent="0.25">
      <c r="A1611" t="s">
        <v>28</v>
      </c>
      <c r="B1611" t="s">
        <v>3984</v>
      </c>
      <c r="C1611">
        <v>2014</v>
      </c>
      <c r="D1611" t="s">
        <v>54</v>
      </c>
      <c r="E1611" t="s">
        <v>122</v>
      </c>
      <c r="F1611">
        <v>9.6999999999999993</v>
      </c>
      <c r="G1611" t="s">
        <v>31</v>
      </c>
      <c r="H1611">
        <v>20</v>
      </c>
      <c r="I1611" t="s">
        <v>3985</v>
      </c>
      <c r="J1611" t="s">
        <v>89</v>
      </c>
      <c r="K1611" t="s">
        <v>34</v>
      </c>
      <c r="L1611" t="s">
        <v>280</v>
      </c>
      <c r="M1611" t="s">
        <v>36</v>
      </c>
      <c r="N1611" t="s">
        <v>37</v>
      </c>
      <c r="O1611" t="s">
        <v>38</v>
      </c>
      <c r="P1611" t="s">
        <v>712</v>
      </c>
      <c r="Q1611" t="s">
        <v>713</v>
      </c>
      <c r="R1611">
        <v>0</v>
      </c>
      <c r="S1611" t="s">
        <v>41</v>
      </c>
      <c r="T1611">
        <v>9.5</v>
      </c>
      <c r="U1611" t="s">
        <v>42</v>
      </c>
      <c r="V1611">
        <v>9.5</v>
      </c>
      <c r="W1611" t="s">
        <v>43</v>
      </c>
      <c r="X1611">
        <v>8.5</v>
      </c>
      <c r="Y1611" t="s">
        <v>42</v>
      </c>
      <c r="Z1611">
        <v>1.0833333333333099</v>
      </c>
    </row>
    <row r="1612" spans="1:28" x14ac:dyDescent="0.25">
      <c r="A1612" t="s">
        <v>28</v>
      </c>
      <c r="B1612" t="s">
        <v>3986</v>
      </c>
      <c r="C1612">
        <v>2013</v>
      </c>
      <c r="D1612" t="s">
        <v>54</v>
      </c>
      <c r="E1612" t="s">
        <v>47</v>
      </c>
      <c r="F1612">
        <v>10.4</v>
      </c>
      <c r="G1612" t="s">
        <v>31</v>
      </c>
      <c r="H1612">
        <v>19</v>
      </c>
      <c r="I1612" t="s">
        <v>3987</v>
      </c>
      <c r="J1612" t="s">
        <v>33</v>
      </c>
      <c r="K1612" t="s">
        <v>34</v>
      </c>
      <c r="L1612" t="s">
        <v>50</v>
      </c>
      <c r="M1612" t="s">
        <v>36</v>
      </c>
      <c r="N1612" t="s">
        <v>37</v>
      </c>
      <c r="O1612" t="s">
        <v>38</v>
      </c>
      <c r="P1612" t="s">
        <v>41</v>
      </c>
      <c r="Q1612" t="s">
        <v>207</v>
      </c>
      <c r="R1612">
        <v>0</v>
      </c>
      <c r="S1612" t="s">
        <v>41</v>
      </c>
      <c r="T1612">
        <v>10.6666666666667</v>
      </c>
      <c r="U1612" t="s">
        <v>43</v>
      </c>
      <c r="V1612">
        <v>4</v>
      </c>
      <c r="W1612" t="s">
        <v>43</v>
      </c>
      <c r="X1612">
        <v>9</v>
      </c>
      <c r="Y1612" t="s">
        <v>43</v>
      </c>
      <c r="Z1612">
        <v>1.99999999999996</v>
      </c>
    </row>
    <row r="1613" spans="1:28" x14ac:dyDescent="0.25">
      <c r="A1613" t="s">
        <v>28</v>
      </c>
      <c r="B1613" t="s">
        <v>3988</v>
      </c>
      <c r="C1613">
        <v>2014</v>
      </c>
      <c r="D1613" t="s">
        <v>44</v>
      </c>
      <c r="E1613" t="s">
        <v>5252</v>
      </c>
      <c r="F1613">
        <v>8.6</v>
      </c>
      <c r="G1613" t="s">
        <v>71</v>
      </c>
      <c r="H1613">
        <v>20</v>
      </c>
      <c r="I1613" t="s">
        <v>3989</v>
      </c>
      <c r="J1613" t="s">
        <v>1113</v>
      </c>
      <c r="K1613" t="s">
        <v>74</v>
      </c>
      <c r="L1613" t="s">
        <v>454</v>
      </c>
      <c r="M1613" t="s">
        <v>76</v>
      </c>
      <c r="N1613" t="s">
        <v>37</v>
      </c>
      <c r="O1613" t="s">
        <v>38</v>
      </c>
      <c r="P1613" t="s">
        <v>51</v>
      </c>
      <c r="Q1613" t="s">
        <v>52</v>
      </c>
      <c r="R1613">
        <v>0</v>
      </c>
      <c r="S1613" t="s">
        <v>53</v>
      </c>
      <c r="T1613">
        <v>9.6666666666666696</v>
      </c>
      <c r="U1613" t="s">
        <v>43</v>
      </c>
      <c r="V1613">
        <v>6</v>
      </c>
      <c r="W1613" t="s">
        <v>43</v>
      </c>
      <c r="X1613">
        <v>8</v>
      </c>
      <c r="Y1613" t="s">
        <v>42</v>
      </c>
      <c r="Z1613">
        <v>0.49999999999999001</v>
      </c>
    </row>
    <row r="1614" spans="1:28" x14ac:dyDescent="0.25">
      <c r="A1614" t="s">
        <v>28</v>
      </c>
      <c r="B1614" t="s">
        <v>3990</v>
      </c>
      <c r="C1614">
        <v>2012</v>
      </c>
      <c r="D1614" t="s">
        <v>44</v>
      </c>
      <c r="E1614" t="s">
        <v>5252</v>
      </c>
      <c r="F1614">
        <v>2.8</v>
      </c>
      <c r="G1614" t="s">
        <v>31</v>
      </c>
      <c r="H1614">
        <v>21</v>
      </c>
      <c r="I1614" t="s">
        <v>3991</v>
      </c>
      <c r="J1614" t="s">
        <v>89</v>
      </c>
      <c r="K1614" t="s">
        <v>205</v>
      </c>
      <c r="L1614" t="s">
        <v>1155</v>
      </c>
      <c r="M1614" t="s">
        <v>36</v>
      </c>
      <c r="N1614" t="s">
        <v>37</v>
      </c>
      <c r="O1614" t="s">
        <v>38</v>
      </c>
      <c r="P1614" t="s">
        <v>41</v>
      </c>
      <c r="Q1614" t="s">
        <v>120</v>
      </c>
      <c r="R1614">
        <v>0</v>
      </c>
      <c r="S1614" t="s">
        <v>41</v>
      </c>
      <c r="T1614">
        <v>2</v>
      </c>
      <c r="U1614" t="s">
        <v>43</v>
      </c>
      <c r="V1614">
        <v>2.6666666666666701</v>
      </c>
      <c r="W1614" t="s">
        <v>43</v>
      </c>
      <c r="X1614">
        <v>1.3333333333333299</v>
      </c>
      <c r="Y1614" t="s">
        <v>42</v>
      </c>
      <c r="Z1614">
        <v>2.49999999999996</v>
      </c>
    </row>
    <row r="1615" spans="1:28" x14ac:dyDescent="0.25">
      <c r="A1615" t="s">
        <v>277</v>
      </c>
      <c r="B1615" t="s">
        <v>3992</v>
      </c>
      <c r="C1615">
        <v>2012</v>
      </c>
      <c r="D1615" t="s">
        <v>319</v>
      </c>
      <c r="E1615" t="s">
        <v>377</v>
      </c>
      <c r="F1615">
        <v>2.2999999999999998</v>
      </c>
      <c r="G1615" t="s">
        <v>31</v>
      </c>
      <c r="H1615">
        <v>21</v>
      </c>
      <c r="I1615" t="s">
        <v>3993</v>
      </c>
      <c r="J1615" t="s">
        <v>3994</v>
      </c>
      <c r="K1615" t="s">
        <v>266</v>
      </c>
      <c r="M1615" t="s">
        <v>36</v>
      </c>
      <c r="N1615" t="s">
        <v>37</v>
      </c>
      <c r="O1615" t="s">
        <v>317</v>
      </c>
      <c r="P1615" t="s">
        <v>96</v>
      </c>
      <c r="Q1615" t="s">
        <v>1927</v>
      </c>
      <c r="R1615">
        <v>0</v>
      </c>
      <c r="S1615" t="s">
        <v>802</v>
      </c>
      <c r="X1615">
        <v>0</v>
      </c>
      <c r="Y1615" t="s">
        <v>42</v>
      </c>
      <c r="Z1615">
        <v>0.33333333333332998</v>
      </c>
    </row>
    <row r="1616" spans="1:28" x14ac:dyDescent="0.25">
      <c r="A1616" t="s">
        <v>28</v>
      </c>
      <c r="B1616" t="s">
        <v>3995</v>
      </c>
      <c r="C1616">
        <v>2014</v>
      </c>
      <c r="D1616" t="s">
        <v>68</v>
      </c>
      <c r="E1616" t="s">
        <v>250</v>
      </c>
      <c r="F1616">
        <v>7.8</v>
      </c>
      <c r="G1616" t="s">
        <v>184</v>
      </c>
      <c r="H1616">
        <v>23</v>
      </c>
      <c r="I1616" t="s">
        <v>3996</v>
      </c>
      <c r="J1616" t="s">
        <v>3997</v>
      </c>
      <c r="K1616" t="s">
        <v>187</v>
      </c>
      <c r="L1616" t="s">
        <v>308</v>
      </c>
      <c r="M1616" t="s">
        <v>76</v>
      </c>
      <c r="N1616" t="s">
        <v>37</v>
      </c>
      <c r="O1616" t="s">
        <v>38</v>
      </c>
      <c r="P1616" t="s">
        <v>195</v>
      </c>
      <c r="Q1616" t="s">
        <v>196</v>
      </c>
      <c r="R1616">
        <v>0</v>
      </c>
      <c r="S1616" t="s">
        <v>53</v>
      </c>
      <c r="Z1616">
        <v>0.49999999999999001</v>
      </c>
    </row>
    <row r="1617" spans="1:28" x14ac:dyDescent="0.25">
      <c r="A1617" t="s">
        <v>28</v>
      </c>
      <c r="B1617" t="s">
        <v>3998</v>
      </c>
      <c r="C1617">
        <v>2014</v>
      </c>
      <c r="D1617" t="s">
        <v>68</v>
      </c>
      <c r="E1617" t="s">
        <v>250</v>
      </c>
      <c r="F1617">
        <v>7.6</v>
      </c>
      <c r="G1617" t="s">
        <v>184</v>
      </c>
      <c r="H1617">
        <v>23</v>
      </c>
      <c r="I1617" t="s">
        <v>3999</v>
      </c>
      <c r="J1617" t="s">
        <v>4000</v>
      </c>
      <c r="K1617" t="s">
        <v>187</v>
      </c>
      <c r="L1617" t="s">
        <v>308</v>
      </c>
      <c r="M1617" t="s">
        <v>148</v>
      </c>
      <c r="N1617" t="s">
        <v>37</v>
      </c>
      <c r="O1617" t="s">
        <v>38</v>
      </c>
      <c r="P1617" t="s">
        <v>51</v>
      </c>
      <c r="Q1617" t="s">
        <v>52</v>
      </c>
      <c r="R1617">
        <v>0</v>
      </c>
      <c r="S1617" t="s">
        <v>53</v>
      </c>
      <c r="Z1617">
        <v>0.99999999999998002</v>
      </c>
    </row>
    <row r="1618" spans="1:28" x14ac:dyDescent="0.25">
      <c r="A1618" t="s">
        <v>28</v>
      </c>
      <c r="B1618" t="s">
        <v>4001</v>
      </c>
      <c r="C1618">
        <v>2013</v>
      </c>
      <c r="D1618" t="s">
        <v>83</v>
      </c>
      <c r="E1618" t="s">
        <v>250</v>
      </c>
      <c r="F1618">
        <v>7.8</v>
      </c>
      <c r="G1618" t="s">
        <v>184</v>
      </c>
      <c r="H1618">
        <v>22</v>
      </c>
      <c r="I1618" t="s">
        <v>4002</v>
      </c>
      <c r="J1618" t="s">
        <v>596</v>
      </c>
      <c r="K1618" t="s">
        <v>187</v>
      </c>
      <c r="M1618" t="s">
        <v>76</v>
      </c>
      <c r="N1618" t="s">
        <v>37</v>
      </c>
      <c r="O1618" t="s">
        <v>38</v>
      </c>
      <c r="P1618" t="s">
        <v>51</v>
      </c>
      <c r="Q1618" t="s">
        <v>52</v>
      </c>
      <c r="R1618">
        <v>0</v>
      </c>
      <c r="S1618" t="s">
        <v>53</v>
      </c>
      <c r="Z1618">
        <v>8.3333333333329998E-2</v>
      </c>
    </row>
    <row r="1619" spans="1:28" x14ac:dyDescent="0.25">
      <c r="A1619" t="s">
        <v>45</v>
      </c>
      <c r="B1619" t="s">
        <v>4003</v>
      </c>
      <c r="C1619">
        <v>2012</v>
      </c>
      <c r="D1619" t="s">
        <v>54</v>
      </c>
      <c r="E1619" t="s">
        <v>47</v>
      </c>
      <c r="F1619">
        <v>12.3</v>
      </c>
      <c r="G1619" t="s">
        <v>31</v>
      </c>
      <c r="H1619">
        <v>20</v>
      </c>
      <c r="I1619" t="s">
        <v>4004</v>
      </c>
      <c r="J1619" t="s">
        <v>33</v>
      </c>
      <c r="K1619" t="s">
        <v>34</v>
      </c>
      <c r="L1619" t="s">
        <v>64</v>
      </c>
      <c r="M1619" t="s">
        <v>36</v>
      </c>
      <c r="N1619" t="s">
        <v>37</v>
      </c>
      <c r="O1619" t="s">
        <v>38</v>
      </c>
      <c r="P1619" t="s">
        <v>119</v>
      </c>
      <c r="T1619">
        <v>12</v>
      </c>
      <c r="U1619" t="s">
        <v>43</v>
      </c>
      <c r="V1619">
        <v>9.6666666666666696</v>
      </c>
      <c r="W1619" t="s">
        <v>43</v>
      </c>
      <c r="X1619">
        <v>11</v>
      </c>
      <c r="Y1619" t="s">
        <v>43</v>
      </c>
      <c r="Z1619">
        <v>2.99999999999994</v>
      </c>
      <c r="AA1619" t="s">
        <v>120</v>
      </c>
      <c r="AB1619" t="s">
        <v>41</v>
      </c>
    </row>
    <row r="1620" spans="1:28" x14ac:dyDescent="0.25">
      <c r="A1620" t="s">
        <v>45</v>
      </c>
      <c r="B1620" t="s">
        <v>4005</v>
      </c>
      <c r="C1620">
        <v>2012</v>
      </c>
      <c r="D1620" t="s">
        <v>54</v>
      </c>
      <c r="E1620" t="s">
        <v>47</v>
      </c>
      <c r="F1620">
        <v>12.7</v>
      </c>
      <c r="G1620" t="s">
        <v>31</v>
      </c>
      <c r="H1620">
        <v>20</v>
      </c>
      <c r="I1620" t="s">
        <v>4006</v>
      </c>
      <c r="J1620" t="s">
        <v>33</v>
      </c>
      <c r="K1620" t="s">
        <v>34</v>
      </c>
      <c r="L1620" t="s">
        <v>64</v>
      </c>
      <c r="M1620" t="s">
        <v>36</v>
      </c>
      <c r="N1620" t="s">
        <v>37</v>
      </c>
      <c r="O1620" t="s">
        <v>38</v>
      </c>
      <c r="P1620" t="s">
        <v>94</v>
      </c>
      <c r="T1620">
        <v>12</v>
      </c>
      <c r="U1620" t="s">
        <v>43</v>
      </c>
      <c r="V1620">
        <v>9.6666666666666696</v>
      </c>
      <c r="W1620" t="s">
        <v>43</v>
      </c>
      <c r="X1620">
        <v>11</v>
      </c>
      <c r="Y1620" t="s">
        <v>43</v>
      </c>
      <c r="Z1620">
        <v>2.99999999999994</v>
      </c>
      <c r="AA1620" t="s">
        <v>95</v>
      </c>
      <c r="AB1620" t="s">
        <v>96</v>
      </c>
    </row>
    <row r="1621" spans="1:28" x14ac:dyDescent="0.25">
      <c r="A1621" t="s">
        <v>28</v>
      </c>
      <c r="B1621" t="s">
        <v>4007</v>
      </c>
      <c r="C1621">
        <v>2014</v>
      </c>
      <c r="D1621" t="s">
        <v>115</v>
      </c>
      <c r="E1621" t="s">
        <v>250</v>
      </c>
      <c r="F1621">
        <v>7.6</v>
      </c>
      <c r="G1621" t="s">
        <v>31</v>
      </c>
      <c r="H1621">
        <v>22</v>
      </c>
      <c r="I1621" t="s">
        <v>4008</v>
      </c>
      <c r="J1621" t="s">
        <v>33</v>
      </c>
      <c r="K1621" t="s">
        <v>187</v>
      </c>
      <c r="L1621" t="s">
        <v>800</v>
      </c>
      <c r="M1621" t="s">
        <v>36</v>
      </c>
      <c r="N1621" t="s">
        <v>60</v>
      </c>
      <c r="O1621" t="s">
        <v>38</v>
      </c>
      <c r="P1621" t="s">
        <v>51</v>
      </c>
      <c r="Q1621" t="s">
        <v>52</v>
      </c>
      <c r="R1621">
        <v>0</v>
      </c>
      <c r="S1621" t="s">
        <v>53</v>
      </c>
      <c r="Z1621">
        <v>0.99999999999998002</v>
      </c>
    </row>
    <row r="1622" spans="1:28" x14ac:dyDescent="0.25">
      <c r="A1622" t="s">
        <v>55</v>
      </c>
      <c r="B1622" t="s">
        <v>4009</v>
      </c>
      <c r="C1622">
        <v>2012</v>
      </c>
      <c r="D1622" t="s">
        <v>54</v>
      </c>
      <c r="E1622" t="s">
        <v>47</v>
      </c>
      <c r="F1622">
        <v>6.8</v>
      </c>
      <c r="G1622" t="s">
        <v>31</v>
      </c>
      <c r="H1622">
        <v>19</v>
      </c>
      <c r="I1622" t="s">
        <v>4010</v>
      </c>
      <c r="J1622" t="s">
        <v>943</v>
      </c>
      <c r="K1622" t="s">
        <v>34</v>
      </c>
      <c r="L1622" t="s">
        <v>944</v>
      </c>
      <c r="M1622" t="s">
        <v>36</v>
      </c>
      <c r="N1622" t="s">
        <v>37</v>
      </c>
      <c r="O1622" t="s">
        <v>38</v>
      </c>
      <c r="P1622" t="s">
        <v>119</v>
      </c>
      <c r="T1622">
        <v>9.75</v>
      </c>
      <c r="U1622" t="s">
        <v>43</v>
      </c>
      <c r="V1622">
        <v>5.5</v>
      </c>
      <c r="W1622" t="s">
        <v>43</v>
      </c>
      <c r="X1622">
        <v>8</v>
      </c>
      <c r="Y1622" t="s">
        <v>42</v>
      </c>
      <c r="Z1622">
        <v>0.41666666666666002</v>
      </c>
    </row>
    <row r="1623" spans="1:28" x14ac:dyDescent="0.25">
      <c r="A1623" t="s">
        <v>28</v>
      </c>
      <c r="B1623" t="s">
        <v>4011</v>
      </c>
      <c r="C1623">
        <v>2012</v>
      </c>
      <c r="D1623" t="s">
        <v>54</v>
      </c>
      <c r="E1623" t="s">
        <v>5252</v>
      </c>
      <c r="F1623">
        <v>5.2</v>
      </c>
      <c r="G1623" t="s">
        <v>31</v>
      </c>
      <c r="H1623">
        <v>19</v>
      </c>
      <c r="I1623" t="s">
        <v>4012</v>
      </c>
      <c r="J1623" t="s">
        <v>434</v>
      </c>
      <c r="K1623" t="s">
        <v>34</v>
      </c>
      <c r="L1623" t="s">
        <v>505</v>
      </c>
      <c r="M1623" t="s">
        <v>36</v>
      </c>
      <c r="N1623" t="s">
        <v>37</v>
      </c>
      <c r="O1623" t="s">
        <v>38</v>
      </c>
      <c r="P1623" t="s">
        <v>119</v>
      </c>
      <c r="Q1623" t="s">
        <v>120</v>
      </c>
      <c r="R1623">
        <v>0</v>
      </c>
      <c r="S1623" t="s">
        <v>41</v>
      </c>
      <c r="T1623">
        <v>6</v>
      </c>
      <c r="U1623" t="s">
        <v>43</v>
      </c>
      <c r="V1623">
        <v>3.5</v>
      </c>
      <c r="W1623" t="s">
        <v>43</v>
      </c>
      <c r="X1623">
        <v>5</v>
      </c>
      <c r="Y1623" t="s">
        <v>42</v>
      </c>
      <c r="Z1623">
        <v>0.16666666666666</v>
      </c>
    </row>
    <row r="1624" spans="1:28" x14ac:dyDescent="0.25">
      <c r="A1624" t="s">
        <v>28</v>
      </c>
      <c r="B1624" t="s">
        <v>4013</v>
      </c>
      <c r="C1624">
        <v>2014</v>
      </c>
      <c r="D1624" t="s">
        <v>54</v>
      </c>
      <c r="E1624" t="s">
        <v>47</v>
      </c>
      <c r="F1624">
        <v>7.6</v>
      </c>
      <c r="G1624" t="s">
        <v>31</v>
      </c>
      <c r="H1624">
        <v>20</v>
      </c>
      <c r="I1624" t="s">
        <v>4014</v>
      </c>
      <c r="J1624" t="s">
        <v>33</v>
      </c>
      <c r="K1624" t="s">
        <v>92</v>
      </c>
      <c r="L1624" t="s">
        <v>137</v>
      </c>
      <c r="M1624" t="s">
        <v>36</v>
      </c>
      <c r="N1624" t="s">
        <v>37</v>
      </c>
      <c r="O1624" t="s">
        <v>38</v>
      </c>
      <c r="P1624" t="s">
        <v>106</v>
      </c>
      <c r="Q1624" t="s">
        <v>107</v>
      </c>
      <c r="R1624">
        <v>0</v>
      </c>
      <c r="S1624" t="s">
        <v>96</v>
      </c>
      <c r="T1624">
        <v>5.5</v>
      </c>
      <c r="U1624" t="s">
        <v>43</v>
      </c>
      <c r="V1624">
        <v>6.5</v>
      </c>
      <c r="W1624" t="s">
        <v>43</v>
      </c>
      <c r="X1624">
        <v>5.3333333333333304</v>
      </c>
      <c r="Y1624" t="s">
        <v>42</v>
      </c>
      <c r="Z1624">
        <v>0.99999999999998002</v>
      </c>
    </row>
    <row r="1625" spans="1:28" x14ac:dyDescent="0.25">
      <c r="A1625" t="s">
        <v>28</v>
      </c>
      <c r="B1625" t="s">
        <v>4015</v>
      </c>
      <c r="C1625">
        <v>2013</v>
      </c>
      <c r="D1625" t="s">
        <v>68</v>
      </c>
      <c r="E1625" t="s">
        <v>70</v>
      </c>
      <c r="F1625">
        <v>3.4</v>
      </c>
      <c r="G1625" t="s">
        <v>71</v>
      </c>
      <c r="H1625">
        <v>25</v>
      </c>
      <c r="I1625" t="s">
        <v>4016</v>
      </c>
      <c r="J1625" t="s">
        <v>4017</v>
      </c>
      <c r="K1625" t="s">
        <v>74</v>
      </c>
      <c r="L1625" t="s">
        <v>2606</v>
      </c>
      <c r="M1625" t="s">
        <v>76</v>
      </c>
      <c r="N1625" t="s">
        <v>37</v>
      </c>
      <c r="O1625" t="s">
        <v>38</v>
      </c>
      <c r="P1625" t="s">
        <v>51</v>
      </c>
      <c r="Q1625" t="s">
        <v>52</v>
      </c>
      <c r="R1625">
        <v>0</v>
      </c>
      <c r="S1625" t="s">
        <v>53</v>
      </c>
      <c r="T1625">
        <v>12</v>
      </c>
      <c r="U1625" t="s">
        <v>42</v>
      </c>
      <c r="Z1625">
        <v>1.5833333333333099</v>
      </c>
    </row>
    <row r="1626" spans="1:28" x14ac:dyDescent="0.25">
      <c r="A1626" t="s">
        <v>55</v>
      </c>
      <c r="B1626" t="s">
        <v>4018</v>
      </c>
      <c r="C1626">
        <v>2012</v>
      </c>
      <c r="D1626" t="s">
        <v>115</v>
      </c>
      <c r="E1626" t="s">
        <v>5252</v>
      </c>
      <c r="F1626">
        <v>5.4</v>
      </c>
      <c r="G1626" t="s">
        <v>31</v>
      </c>
      <c r="H1626">
        <v>22</v>
      </c>
      <c r="I1626" t="s">
        <v>4019</v>
      </c>
      <c r="J1626" t="s">
        <v>89</v>
      </c>
      <c r="K1626" t="s">
        <v>205</v>
      </c>
      <c r="L1626" t="s">
        <v>1321</v>
      </c>
      <c r="M1626" t="s">
        <v>36</v>
      </c>
      <c r="N1626" t="s">
        <v>37</v>
      </c>
      <c r="O1626" t="s">
        <v>38</v>
      </c>
      <c r="P1626" t="s">
        <v>51</v>
      </c>
      <c r="T1626">
        <v>3</v>
      </c>
      <c r="U1626" t="s">
        <v>42</v>
      </c>
      <c r="V1626">
        <v>2</v>
      </c>
      <c r="W1626" t="s">
        <v>43</v>
      </c>
      <c r="X1626">
        <v>7</v>
      </c>
      <c r="Y1626" t="s">
        <v>42</v>
      </c>
      <c r="Z1626">
        <v>0.91666666666664998</v>
      </c>
    </row>
    <row r="1627" spans="1:28" x14ac:dyDescent="0.25">
      <c r="A1627" t="s">
        <v>45</v>
      </c>
      <c r="B1627" t="s">
        <v>4020</v>
      </c>
      <c r="C1627">
        <v>2012</v>
      </c>
      <c r="D1627" t="s">
        <v>44</v>
      </c>
      <c r="E1627" t="s">
        <v>47</v>
      </c>
      <c r="F1627">
        <v>5</v>
      </c>
      <c r="G1627" t="s">
        <v>31</v>
      </c>
      <c r="H1627">
        <v>21</v>
      </c>
      <c r="I1627" t="s">
        <v>4021</v>
      </c>
      <c r="J1627" t="s">
        <v>4022</v>
      </c>
      <c r="K1627" t="s">
        <v>34</v>
      </c>
      <c r="L1627" t="s">
        <v>50</v>
      </c>
      <c r="M1627" t="s">
        <v>36</v>
      </c>
      <c r="N1627" t="s">
        <v>37</v>
      </c>
      <c r="O1627" t="s">
        <v>38</v>
      </c>
      <c r="P1627" t="s">
        <v>51</v>
      </c>
      <c r="T1627">
        <v>4</v>
      </c>
      <c r="U1627" t="s">
        <v>43</v>
      </c>
      <c r="V1627">
        <v>2.6666666666666701</v>
      </c>
      <c r="W1627" t="s">
        <v>43</v>
      </c>
      <c r="X1627">
        <v>8</v>
      </c>
      <c r="Y1627" t="s">
        <v>42</v>
      </c>
      <c r="Z1627">
        <v>2.99999999999994</v>
      </c>
      <c r="AA1627" t="s">
        <v>52</v>
      </c>
      <c r="AB1627" t="s">
        <v>53</v>
      </c>
    </row>
    <row r="1628" spans="1:28" x14ac:dyDescent="0.25">
      <c r="A1628" t="s">
        <v>45</v>
      </c>
      <c r="B1628" t="s">
        <v>4023</v>
      </c>
      <c r="C1628">
        <v>2012</v>
      </c>
      <c r="D1628" t="s">
        <v>44</v>
      </c>
      <c r="E1628" t="s">
        <v>5252</v>
      </c>
      <c r="F1628">
        <v>5.9</v>
      </c>
      <c r="G1628" t="s">
        <v>71</v>
      </c>
      <c r="H1628">
        <v>20</v>
      </c>
      <c r="I1628" t="s">
        <v>4024</v>
      </c>
      <c r="J1628" t="s">
        <v>554</v>
      </c>
      <c r="K1628" t="s">
        <v>74</v>
      </c>
      <c r="L1628" t="s">
        <v>238</v>
      </c>
      <c r="M1628" t="s">
        <v>76</v>
      </c>
      <c r="N1628" t="s">
        <v>60</v>
      </c>
      <c r="O1628" t="s">
        <v>38</v>
      </c>
      <c r="P1628" t="s">
        <v>51</v>
      </c>
      <c r="T1628">
        <v>6</v>
      </c>
      <c r="U1628" t="s">
        <v>43</v>
      </c>
      <c r="V1628">
        <v>4</v>
      </c>
      <c r="W1628" t="s">
        <v>43</v>
      </c>
      <c r="X1628">
        <v>8</v>
      </c>
      <c r="Y1628" t="s">
        <v>42</v>
      </c>
      <c r="Z1628">
        <v>2.99999999999994</v>
      </c>
      <c r="AA1628" t="s">
        <v>52</v>
      </c>
      <c r="AB1628" t="s">
        <v>53</v>
      </c>
    </row>
    <row r="1629" spans="1:28" x14ac:dyDescent="0.25">
      <c r="A1629" t="s">
        <v>28</v>
      </c>
      <c r="B1629" t="s">
        <v>4025</v>
      </c>
      <c r="C1629">
        <v>2014</v>
      </c>
      <c r="D1629" t="s">
        <v>115</v>
      </c>
      <c r="E1629" t="s">
        <v>47</v>
      </c>
      <c r="F1629">
        <v>8.6999999999999993</v>
      </c>
      <c r="G1629" t="s">
        <v>31</v>
      </c>
      <c r="H1629">
        <v>22</v>
      </c>
      <c r="I1629" t="s">
        <v>4026</v>
      </c>
      <c r="J1629" t="s">
        <v>33</v>
      </c>
      <c r="K1629" t="s">
        <v>34</v>
      </c>
      <c r="L1629" t="s">
        <v>170</v>
      </c>
      <c r="M1629" t="s">
        <v>36</v>
      </c>
      <c r="N1629" t="s">
        <v>37</v>
      </c>
      <c r="O1629" t="s">
        <v>38</v>
      </c>
      <c r="P1629" t="s">
        <v>39</v>
      </c>
      <c r="Q1629" t="s">
        <v>40</v>
      </c>
      <c r="R1629">
        <v>0</v>
      </c>
      <c r="S1629" t="s">
        <v>41</v>
      </c>
      <c r="T1629">
        <v>4.3333333333333304</v>
      </c>
      <c r="U1629" t="s">
        <v>43</v>
      </c>
      <c r="V1629">
        <v>8.5</v>
      </c>
      <c r="W1629" t="s">
        <v>43</v>
      </c>
      <c r="X1629">
        <v>3.75</v>
      </c>
      <c r="Y1629" t="s">
        <v>43</v>
      </c>
      <c r="Z1629">
        <v>0.99999999999998002</v>
      </c>
    </row>
    <row r="1630" spans="1:28" x14ac:dyDescent="0.25">
      <c r="A1630" t="s">
        <v>55</v>
      </c>
      <c r="B1630" t="s">
        <v>4027</v>
      </c>
      <c r="C1630">
        <v>2013</v>
      </c>
      <c r="D1630" t="s">
        <v>54</v>
      </c>
      <c r="E1630" t="s">
        <v>5252</v>
      </c>
      <c r="F1630">
        <v>6.6</v>
      </c>
      <c r="G1630" t="s">
        <v>71</v>
      </c>
      <c r="H1630">
        <v>19</v>
      </c>
      <c r="I1630" t="s">
        <v>4028</v>
      </c>
      <c r="J1630" t="s">
        <v>252</v>
      </c>
      <c r="K1630" t="s">
        <v>74</v>
      </c>
      <c r="L1630" t="s">
        <v>431</v>
      </c>
      <c r="M1630" t="s">
        <v>76</v>
      </c>
      <c r="N1630" t="s">
        <v>60</v>
      </c>
      <c r="O1630" t="s">
        <v>38</v>
      </c>
      <c r="P1630" t="s">
        <v>51</v>
      </c>
      <c r="T1630">
        <v>5</v>
      </c>
      <c r="U1630" t="s">
        <v>42</v>
      </c>
      <c r="V1630">
        <v>6</v>
      </c>
      <c r="W1630" t="s">
        <v>43</v>
      </c>
      <c r="X1630">
        <v>6</v>
      </c>
      <c r="Y1630" t="s">
        <v>43</v>
      </c>
      <c r="Z1630">
        <v>0.49999999999999001</v>
      </c>
    </row>
    <row r="1631" spans="1:28" x14ac:dyDescent="0.25">
      <c r="A1631" t="s">
        <v>28</v>
      </c>
      <c r="B1631" t="s">
        <v>4029</v>
      </c>
      <c r="C1631">
        <v>2014</v>
      </c>
      <c r="D1631" t="s">
        <v>44</v>
      </c>
      <c r="E1631" t="s">
        <v>47</v>
      </c>
      <c r="F1631">
        <v>10.5</v>
      </c>
      <c r="G1631" t="s">
        <v>143</v>
      </c>
      <c r="H1631">
        <v>20</v>
      </c>
      <c r="I1631" t="s">
        <v>4030</v>
      </c>
      <c r="J1631" t="s">
        <v>365</v>
      </c>
      <c r="K1631" t="s">
        <v>205</v>
      </c>
      <c r="L1631" t="s">
        <v>1105</v>
      </c>
      <c r="M1631" t="s">
        <v>148</v>
      </c>
      <c r="N1631" t="s">
        <v>37</v>
      </c>
      <c r="O1631" t="s">
        <v>38</v>
      </c>
      <c r="P1631" t="s">
        <v>401</v>
      </c>
      <c r="Q1631" t="s">
        <v>528</v>
      </c>
      <c r="R1631">
        <v>0</v>
      </c>
      <c r="S1631" t="s">
        <v>96</v>
      </c>
      <c r="T1631">
        <v>8.5</v>
      </c>
      <c r="U1631" t="s">
        <v>43</v>
      </c>
      <c r="V1631">
        <v>8</v>
      </c>
      <c r="W1631" t="s">
        <v>43</v>
      </c>
      <c r="X1631">
        <v>10.3333333333333</v>
      </c>
      <c r="Y1631" t="s">
        <v>43</v>
      </c>
      <c r="Z1631">
        <v>0.99999999999998002</v>
      </c>
    </row>
    <row r="1632" spans="1:28" x14ac:dyDescent="0.25">
      <c r="A1632" t="s">
        <v>28</v>
      </c>
      <c r="B1632" t="s">
        <v>4031</v>
      </c>
      <c r="C1632">
        <v>2014</v>
      </c>
      <c r="D1632" t="s">
        <v>44</v>
      </c>
      <c r="E1632" t="s">
        <v>5252</v>
      </c>
      <c r="F1632">
        <v>12.2</v>
      </c>
      <c r="G1632" t="s">
        <v>31</v>
      </c>
      <c r="H1632">
        <v>20</v>
      </c>
      <c r="I1632" t="s">
        <v>4032</v>
      </c>
      <c r="J1632" t="s">
        <v>33</v>
      </c>
      <c r="K1632" t="s">
        <v>74</v>
      </c>
      <c r="L1632" t="s">
        <v>1230</v>
      </c>
      <c r="M1632" t="s">
        <v>36</v>
      </c>
      <c r="N1632" t="s">
        <v>37</v>
      </c>
      <c r="O1632" t="s">
        <v>38</v>
      </c>
      <c r="P1632" t="s">
        <v>41</v>
      </c>
      <c r="Q1632" t="s">
        <v>207</v>
      </c>
      <c r="R1632">
        <v>0</v>
      </c>
      <c r="S1632" t="s">
        <v>41</v>
      </c>
      <c r="T1632">
        <v>11</v>
      </c>
      <c r="U1632" t="s">
        <v>43</v>
      </c>
      <c r="V1632">
        <v>11.3333333333333</v>
      </c>
      <c r="W1632" t="s">
        <v>43</v>
      </c>
      <c r="X1632">
        <v>12</v>
      </c>
      <c r="Y1632" t="s">
        <v>43</v>
      </c>
      <c r="Z1632">
        <v>0.99999999999998002</v>
      </c>
    </row>
    <row r="1633" spans="1:26" x14ac:dyDescent="0.25">
      <c r="A1633" t="s">
        <v>28</v>
      </c>
      <c r="B1633" t="s">
        <v>4033</v>
      </c>
      <c r="C1633">
        <v>2014</v>
      </c>
      <c r="D1633" t="s">
        <v>54</v>
      </c>
      <c r="E1633" t="s">
        <v>47</v>
      </c>
      <c r="F1633">
        <v>5.5</v>
      </c>
      <c r="G1633" t="s">
        <v>31</v>
      </c>
      <c r="H1633">
        <v>20</v>
      </c>
      <c r="I1633" t="s">
        <v>4034</v>
      </c>
      <c r="J1633" t="s">
        <v>373</v>
      </c>
      <c r="K1633" t="s">
        <v>160</v>
      </c>
      <c r="L1633" t="s">
        <v>887</v>
      </c>
      <c r="M1633" t="s">
        <v>36</v>
      </c>
      <c r="N1633" t="s">
        <v>37</v>
      </c>
      <c r="O1633" t="s">
        <v>38</v>
      </c>
      <c r="P1633" t="s">
        <v>51</v>
      </c>
      <c r="Q1633" t="s">
        <v>52</v>
      </c>
      <c r="R1633">
        <v>0</v>
      </c>
      <c r="S1633" t="s">
        <v>53</v>
      </c>
      <c r="T1633">
        <v>2.5</v>
      </c>
      <c r="U1633" t="s">
        <v>43</v>
      </c>
      <c r="V1633">
        <v>4.75</v>
      </c>
      <c r="W1633" t="s">
        <v>43</v>
      </c>
      <c r="X1633">
        <v>9</v>
      </c>
      <c r="Y1633" t="s">
        <v>42</v>
      </c>
      <c r="Z1633">
        <v>0.66666666666665997</v>
      </c>
    </row>
    <row r="1634" spans="1:26" x14ac:dyDescent="0.25">
      <c r="A1634" t="s">
        <v>28</v>
      </c>
      <c r="B1634" t="s">
        <v>4035</v>
      </c>
      <c r="C1634">
        <v>2013</v>
      </c>
      <c r="D1634" t="s">
        <v>83</v>
      </c>
      <c r="E1634" t="s">
        <v>122</v>
      </c>
      <c r="F1634">
        <v>6.6</v>
      </c>
      <c r="G1634" t="s">
        <v>71</v>
      </c>
      <c r="H1634">
        <v>25</v>
      </c>
      <c r="I1634" t="s">
        <v>4036</v>
      </c>
      <c r="J1634" t="s">
        <v>154</v>
      </c>
      <c r="K1634" t="s">
        <v>74</v>
      </c>
      <c r="L1634" t="s">
        <v>4037</v>
      </c>
      <c r="M1634" t="s">
        <v>76</v>
      </c>
      <c r="N1634" t="s">
        <v>37</v>
      </c>
      <c r="O1634" t="s">
        <v>38</v>
      </c>
      <c r="P1634" t="s">
        <v>51</v>
      </c>
      <c r="Q1634" t="s">
        <v>52</v>
      </c>
      <c r="R1634">
        <v>0</v>
      </c>
      <c r="S1634" t="s">
        <v>53</v>
      </c>
      <c r="T1634">
        <v>5.5</v>
      </c>
      <c r="U1634" t="s">
        <v>43</v>
      </c>
      <c r="V1634">
        <v>5.5</v>
      </c>
      <c r="W1634" t="s">
        <v>43</v>
      </c>
      <c r="X1634">
        <v>8</v>
      </c>
      <c r="Y1634" t="s">
        <v>42</v>
      </c>
      <c r="Z1634">
        <v>1.99999999999996</v>
      </c>
    </row>
    <row r="1635" spans="1:26" x14ac:dyDescent="0.25">
      <c r="A1635" t="s">
        <v>28</v>
      </c>
      <c r="B1635" t="s">
        <v>4038</v>
      </c>
      <c r="C1635">
        <v>2013</v>
      </c>
      <c r="D1635" t="s">
        <v>83</v>
      </c>
      <c r="E1635" t="s">
        <v>5252</v>
      </c>
      <c r="F1635">
        <v>4.9000000000000004</v>
      </c>
      <c r="G1635" t="s">
        <v>31</v>
      </c>
      <c r="H1635">
        <v>22</v>
      </c>
      <c r="I1635" t="s">
        <v>4039</v>
      </c>
      <c r="J1635" t="s">
        <v>444</v>
      </c>
      <c r="K1635" t="s">
        <v>146</v>
      </c>
      <c r="L1635" t="s">
        <v>3255</v>
      </c>
      <c r="M1635" t="s">
        <v>36</v>
      </c>
      <c r="N1635" t="s">
        <v>37</v>
      </c>
      <c r="O1635" t="s">
        <v>38</v>
      </c>
      <c r="P1635" t="s">
        <v>41</v>
      </c>
      <c r="Q1635" t="s">
        <v>207</v>
      </c>
      <c r="R1635">
        <v>0</v>
      </c>
      <c r="S1635" t="s">
        <v>41</v>
      </c>
      <c r="T1635">
        <v>5.5</v>
      </c>
      <c r="U1635" t="s">
        <v>43</v>
      </c>
      <c r="V1635">
        <v>3</v>
      </c>
      <c r="W1635" t="s">
        <v>43</v>
      </c>
      <c r="X1635">
        <v>4.3333333333333304</v>
      </c>
      <c r="Y1635" t="s">
        <v>42</v>
      </c>
      <c r="Z1635">
        <v>1.99999999999996</v>
      </c>
    </row>
    <row r="1636" spans="1:26" x14ac:dyDescent="0.25">
      <c r="A1636" t="s">
        <v>28</v>
      </c>
      <c r="B1636" t="s">
        <v>4040</v>
      </c>
      <c r="C1636">
        <v>2013</v>
      </c>
      <c r="D1636" t="s">
        <v>44</v>
      </c>
      <c r="E1636" t="s">
        <v>5252</v>
      </c>
      <c r="F1636">
        <v>7</v>
      </c>
      <c r="G1636" t="s">
        <v>31</v>
      </c>
      <c r="H1636">
        <v>22</v>
      </c>
      <c r="I1636" t="s">
        <v>4041</v>
      </c>
      <c r="J1636" t="s">
        <v>33</v>
      </c>
      <c r="K1636" t="s">
        <v>34</v>
      </c>
      <c r="L1636" t="s">
        <v>280</v>
      </c>
      <c r="M1636" t="s">
        <v>36</v>
      </c>
      <c r="N1636" t="s">
        <v>37</v>
      </c>
      <c r="O1636" t="s">
        <v>38</v>
      </c>
      <c r="P1636" t="s">
        <v>119</v>
      </c>
      <c r="Q1636" t="s">
        <v>120</v>
      </c>
      <c r="R1636">
        <v>0</v>
      </c>
      <c r="S1636" t="s">
        <v>41</v>
      </c>
      <c r="T1636">
        <v>7</v>
      </c>
      <c r="U1636" t="s">
        <v>43</v>
      </c>
      <c r="V1636">
        <v>5</v>
      </c>
      <c r="W1636" t="s">
        <v>43</v>
      </c>
      <c r="X1636">
        <v>7</v>
      </c>
      <c r="Y1636" t="s">
        <v>43</v>
      </c>
      <c r="Z1636">
        <v>1.99999999999996</v>
      </c>
    </row>
    <row r="1637" spans="1:26" x14ac:dyDescent="0.25">
      <c r="A1637" t="s">
        <v>28</v>
      </c>
      <c r="B1637" t="s">
        <v>4042</v>
      </c>
      <c r="C1637">
        <v>2012</v>
      </c>
      <c r="D1637" t="s">
        <v>54</v>
      </c>
      <c r="E1637" t="s">
        <v>47</v>
      </c>
      <c r="F1637">
        <v>7.3</v>
      </c>
      <c r="G1637" t="s">
        <v>71</v>
      </c>
      <c r="H1637">
        <v>20</v>
      </c>
      <c r="I1637" t="s">
        <v>4043</v>
      </c>
      <c r="J1637" t="s">
        <v>2705</v>
      </c>
      <c r="K1637" t="s">
        <v>74</v>
      </c>
      <c r="L1637" t="s">
        <v>80</v>
      </c>
      <c r="M1637" t="s">
        <v>76</v>
      </c>
      <c r="N1637" t="s">
        <v>60</v>
      </c>
      <c r="O1637" t="s">
        <v>38</v>
      </c>
      <c r="P1637" t="s">
        <v>51</v>
      </c>
      <c r="Q1637" t="s">
        <v>52</v>
      </c>
      <c r="R1637">
        <v>0</v>
      </c>
      <c r="S1637" t="s">
        <v>53</v>
      </c>
      <c r="Z1637">
        <v>2.6666666666666101</v>
      </c>
    </row>
    <row r="1638" spans="1:26" x14ac:dyDescent="0.25">
      <c r="A1638" t="s">
        <v>55</v>
      </c>
      <c r="B1638" t="s">
        <v>4044</v>
      </c>
      <c r="C1638">
        <v>2013</v>
      </c>
      <c r="D1638" t="s">
        <v>44</v>
      </c>
      <c r="E1638" t="s">
        <v>5252</v>
      </c>
      <c r="F1638">
        <v>6.3</v>
      </c>
      <c r="G1638" t="s">
        <v>71</v>
      </c>
      <c r="H1638">
        <v>21</v>
      </c>
      <c r="I1638" t="s">
        <v>4045</v>
      </c>
      <c r="J1638" t="s">
        <v>1618</v>
      </c>
      <c r="K1638" t="s">
        <v>74</v>
      </c>
      <c r="L1638" t="s">
        <v>431</v>
      </c>
      <c r="M1638" t="s">
        <v>76</v>
      </c>
      <c r="N1638" t="s">
        <v>37</v>
      </c>
      <c r="O1638" t="s">
        <v>38</v>
      </c>
      <c r="P1638" t="s">
        <v>51</v>
      </c>
      <c r="T1638">
        <v>4</v>
      </c>
      <c r="U1638" t="s">
        <v>43</v>
      </c>
      <c r="V1638">
        <v>6.25</v>
      </c>
      <c r="W1638" t="s">
        <v>43</v>
      </c>
      <c r="X1638">
        <v>8</v>
      </c>
      <c r="Y1638" t="s">
        <v>42</v>
      </c>
      <c r="Z1638">
        <v>8.3333333333329998E-2</v>
      </c>
    </row>
    <row r="1639" spans="1:26" x14ac:dyDescent="0.25">
      <c r="A1639" t="s">
        <v>55</v>
      </c>
      <c r="B1639" t="s">
        <v>4046</v>
      </c>
      <c r="C1639">
        <v>2012</v>
      </c>
      <c r="D1639" t="s">
        <v>44</v>
      </c>
      <c r="E1639" t="s">
        <v>30</v>
      </c>
      <c r="F1639">
        <v>9</v>
      </c>
      <c r="G1639" t="s">
        <v>184</v>
      </c>
      <c r="H1639">
        <v>21</v>
      </c>
      <c r="I1639" t="s">
        <v>4047</v>
      </c>
      <c r="J1639" t="s">
        <v>186</v>
      </c>
      <c r="K1639" t="s">
        <v>92</v>
      </c>
      <c r="L1639" t="s">
        <v>101</v>
      </c>
      <c r="M1639" t="s">
        <v>76</v>
      </c>
      <c r="N1639" t="s">
        <v>60</v>
      </c>
      <c r="O1639" t="s">
        <v>38</v>
      </c>
      <c r="P1639" t="s">
        <v>51</v>
      </c>
      <c r="Z1639">
        <v>8.3333333333329998E-2</v>
      </c>
    </row>
    <row r="1640" spans="1:26" x14ac:dyDescent="0.25">
      <c r="A1640" t="s">
        <v>28</v>
      </c>
      <c r="B1640" t="s">
        <v>4048</v>
      </c>
      <c r="C1640">
        <v>2012</v>
      </c>
      <c r="D1640" t="s">
        <v>54</v>
      </c>
      <c r="E1640" t="s">
        <v>47</v>
      </c>
      <c r="F1640">
        <v>9.6999999999999993</v>
      </c>
      <c r="G1640" t="s">
        <v>71</v>
      </c>
      <c r="H1640">
        <v>21</v>
      </c>
      <c r="I1640" t="s">
        <v>4049</v>
      </c>
      <c r="J1640" t="s">
        <v>666</v>
      </c>
      <c r="K1640" t="s">
        <v>74</v>
      </c>
      <c r="L1640" t="s">
        <v>110</v>
      </c>
      <c r="M1640" t="s">
        <v>76</v>
      </c>
      <c r="N1640" t="s">
        <v>37</v>
      </c>
      <c r="O1640" t="s">
        <v>38</v>
      </c>
      <c r="P1640" t="s">
        <v>51</v>
      </c>
      <c r="Q1640" t="s">
        <v>52</v>
      </c>
      <c r="R1640">
        <v>0</v>
      </c>
      <c r="S1640" t="s">
        <v>53</v>
      </c>
      <c r="T1640">
        <v>7</v>
      </c>
      <c r="U1640" t="s">
        <v>42</v>
      </c>
      <c r="V1640">
        <v>8</v>
      </c>
      <c r="W1640" t="s">
        <v>43</v>
      </c>
      <c r="X1640">
        <v>9</v>
      </c>
      <c r="Y1640" t="s">
        <v>43</v>
      </c>
      <c r="Z1640">
        <v>1.6666666666666401</v>
      </c>
    </row>
    <row r="1641" spans="1:26" x14ac:dyDescent="0.25">
      <c r="A1641" t="s">
        <v>277</v>
      </c>
      <c r="B1641" t="s">
        <v>4050</v>
      </c>
      <c r="C1641">
        <v>2012</v>
      </c>
      <c r="D1641" t="s">
        <v>115</v>
      </c>
      <c r="E1641" t="s">
        <v>47</v>
      </c>
      <c r="F1641">
        <v>10.199999999999999</v>
      </c>
      <c r="G1641" t="s">
        <v>31</v>
      </c>
      <c r="H1641">
        <v>21</v>
      </c>
      <c r="I1641" t="s">
        <v>4051</v>
      </c>
      <c r="J1641" t="s">
        <v>33</v>
      </c>
      <c r="K1641" t="s">
        <v>34</v>
      </c>
      <c r="L1641" t="s">
        <v>64</v>
      </c>
      <c r="M1641" t="s">
        <v>36</v>
      </c>
      <c r="N1641" t="s">
        <v>60</v>
      </c>
      <c r="O1641" t="s">
        <v>38</v>
      </c>
      <c r="P1641" t="s">
        <v>41</v>
      </c>
      <c r="Q1641" t="s">
        <v>281</v>
      </c>
      <c r="R1641">
        <v>0</v>
      </c>
      <c r="S1641" t="s">
        <v>282</v>
      </c>
      <c r="T1641">
        <v>10</v>
      </c>
      <c r="U1641" t="s">
        <v>43</v>
      </c>
      <c r="V1641">
        <v>8</v>
      </c>
      <c r="W1641" t="s">
        <v>43</v>
      </c>
      <c r="X1641">
        <v>9</v>
      </c>
      <c r="Y1641" t="s">
        <v>43</v>
      </c>
      <c r="Z1641">
        <v>0.99999999999998002</v>
      </c>
    </row>
    <row r="1642" spans="1:26" x14ac:dyDescent="0.25">
      <c r="A1642" t="s">
        <v>55</v>
      </c>
      <c r="B1642" t="s">
        <v>4052</v>
      </c>
      <c r="C1642">
        <v>2014</v>
      </c>
      <c r="D1642" t="s">
        <v>54</v>
      </c>
      <c r="E1642" t="s">
        <v>5252</v>
      </c>
      <c r="F1642">
        <v>7.5</v>
      </c>
      <c r="G1642" t="s">
        <v>31</v>
      </c>
      <c r="H1642">
        <v>22</v>
      </c>
      <c r="I1642" t="s">
        <v>4053</v>
      </c>
      <c r="J1642" t="s">
        <v>434</v>
      </c>
      <c r="K1642" t="s">
        <v>34</v>
      </c>
      <c r="L1642" t="s">
        <v>304</v>
      </c>
      <c r="M1642" t="s">
        <v>36</v>
      </c>
      <c r="N1642" t="s">
        <v>60</v>
      </c>
      <c r="O1642" t="s">
        <v>38</v>
      </c>
      <c r="P1642" t="s">
        <v>119</v>
      </c>
      <c r="Z1642">
        <v>0.49999999999999001</v>
      </c>
    </row>
    <row r="1643" spans="1:26" x14ac:dyDescent="0.25">
      <c r="A1643" t="s">
        <v>55</v>
      </c>
      <c r="B1643" t="s">
        <v>4054</v>
      </c>
      <c r="C1643">
        <v>2014</v>
      </c>
      <c r="D1643" t="s">
        <v>115</v>
      </c>
      <c r="E1643" t="s">
        <v>5252</v>
      </c>
      <c r="F1643">
        <v>7.9</v>
      </c>
      <c r="G1643" t="s">
        <v>31</v>
      </c>
      <c r="H1643">
        <v>22</v>
      </c>
      <c r="I1643" t="s">
        <v>4055</v>
      </c>
      <c r="J1643" t="s">
        <v>33</v>
      </c>
      <c r="K1643" t="s">
        <v>58</v>
      </c>
      <c r="L1643" t="s">
        <v>248</v>
      </c>
      <c r="M1643" t="s">
        <v>36</v>
      </c>
      <c r="N1643" t="s">
        <v>60</v>
      </c>
      <c r="O1643" t="s">
        <v>38</v>
      </c>
      <c r="P1643" t="s">
        <v>51</v>
      </c>
      <c r="T1643">
        <v>3.3333333333333299</v>
      </c>
      <c r="U1643" t="s">
        <v>43</v>
      </c>
      <c r="V1643">
        <v>6.25</v>
      </c>
      <c r="W1643" t="s">
        <v>43</v>
      </c>
      <c r="X1643">
        <v>9</v>
      </c>
      <c r="Y1643" t="s">
        <v>42</v>
      </c>
      <c r="Z1643">
        <v>8.3333333333329998E-2</v>
      </c>
    </row>
    <row r="1644" spans="1:26" x14ac:dyDescent="0.25">
      <c r="A1644" t="s">
        <v>28</v>
      </c>
      <c r="B1644" t="s">
        <v>4056</v>
      </c>
      <c r="C1644">
        <v>2013</v>
      </c>
      <c r="D1644" t="s">
        <v>54</v>
      </c>
      <c r="E1644" t="s">
        <v>47</v>
      </c>
      <c r="F1644">
        <v>5.7</v>
      </c>
      <c r="G1644" t="s">
        <v>143</v>
      </c>
      <c r="H1644">
        <v>20</v>
      </c>
      <c r="I1644" t="s">
        <v>4057</v>
      </c>
      <c r="J1644" t="s">
        <v>365</v>
      </c>
      <c r="K1644" t="s">
        <v>205</v>
      </c>
      <c r="L1644" t="s">
        <v>206</v>
      </c>
      <c r="M1644" t="s">
        <v>148</v>
      </c>
      <c r="N1644" t="s">
        <v>37</v>
      </c>
      <c r="O1644" t="s">
        <v>38</v>
      </c>
      <c r="P1644" t="s">
        <v>51</v>
      </c>
      <c r="Q1644" t="s">
        <v>52</v>
      </c>
      <c r="R1644">
        <v>0</v>
      </c>
      <c r="S1644" t="s">
        <v>53</v>
      </c>
      <c r="T1644">
        <v>8</v>
      </c>
      <c r="U1644" t="s">
        <v>42</v>
      </c>
      <c r="V1644">
        <v>3.3333333333333299</v>
      </c>
      <c r="W1644" t="s">
        <v>43</v>
      </c>
      <c r="X1644">
        <v>5</v>
      </c>
      <c r="Y1644" t="s">
        <v>43</v>
      </c>
      <c r="Z1644">
        <v>1.49999999999998</v>
      </c>
    </row>
    <row r="1645" spans="1:26" x14ac:dyDescent="0.25">
      <c r="A1645" t="s">
        <v>55</v>
      </c>
      <c r="B1645" t="s">
        <v>4058</v>
      </c>
      <c r="C1645">
        <v>2013</v>
      </c>
      <c r="D1645" t="s">
        <v>54</v>
      </c>
      <c r="E1645" t="s">
        <v>47</v>
      </c>
      <c r="F1645">
        <v>9.6</v>
      </c>
      <c r="G1645" t="s">
        <v>31</v>
      </c>
      <c r="H1645">
        <v>19</v>
      </c>
      <c r="I1645" t="s">
        <v>4059</v>
      </c>
      <c r="J1645" t="s">
        <v>49</v>
      </c>
      <c r="K1645" t="s">
        <v>34</v>
      </c>
      <c r="L1645" t="s">
        <v>50</v>
      </c>
      <c r="M1645" t="s">
        <v>36</v>
      </c>
      <c r="N1645" t="s">
        <v>37</v>
      </c>
      <c r="O1645" t="s">
        <v>38</v>
      </c>
      <c r="P1645" t="s">
        <v>119</v>
      </c>
      <c r="T1645">
        <v>9.75</v>
      </c>
      <c r="U1645" t="s">
        <v>43</v>
      </c>
      <c r="V1645">
        <v>7</v>
      </c>
      <c r="W1645" t="s">
        <v>43</v>
      </c>
      <c r="X1645">
        <v>10.6666666666667</v>
      </c>
      <c r="Y1645" t="s">
        <v>42</v>
      </c>
      <c r="Z1645">
        <v>8.3333333333329998E-2</v>
      </c>
    </row>
    <row r="1646" spans="1:26" x14ac:dyDescent="0.25">
      <c r="A1646" t="s">
        <v>28</v>
      </c>
      <c r="B1646" t="s">
        <v>4060</v>
      </c>
      <c r="C1646">
        <v>2014</v>
      </c>
      <c r="D1646" t="s">
        <v>54</v>
      </c>
      <c r="E1646" t="s">
        <v>70</v>
      </c>
      <c r="F1646">
        <v>8.1999999999999993</v>
      </c>
      <c r="G1646" t="s">
        <v>71</v>
      </c>
      <c r="H1646">
        <v>20</v>
      </c>
      <c r="I1646" t="s">
        <v>4061</v>
      </c>
      <c r="J1646" t="s">
        <v>1553</v>
      </c>
      <c r="K1646" t="s">
        <v>74</v>
      </c>
      <c r="L1646" t="s">
        <v>1662</v>
      </c>
      <c r="M1646" t="s">
        <v>76</v>
      </c>
      <c r="N1646" t="s">
        <v>60</v>
      </c>
      <c r="O1646" t="s">
        <v>38</v>
      </c>
      <c r="P1646" t="s">
        <v>51</v>
      </c>
      <c r="Q1646" t="s">
        <v>52</v>
      </c>
      <c r="R1646">
        <v>0</v>
      </c>
      <c r="S1646" t="s">
        <v>53</v>
      </c>
      <c r="Z1646">
        <v>0.99999999999998002</v>
      </c>
    </row>
    <row r="1647" spans="1:26" x14ac:dyDescent="0.25">
      <c r="A1647" t="s">
        <v>28</v>
      </c>
      <c r="B1647" t="s">
        <v>4062</v>
      </c>
      <c r="C1647">
        <v>2013</v>
      </c>
      <c r="D1647" t="s">
        <v>83</v>
      </c>
      <c r="E1647" t="s">
        <v>5252</v>
      </c>
      <c r="F1647">
        <v>3.4</v>
      </c>
      <c r="G1647" t="s">
        <v>71</v>
      </c>
      <c r="H1647">
        <v>23</v>
      </c>
      <c r="I1647" t="s">
        <v>4063</v>
      </c>
      <c r="J1647" t="s">
        <v>1135</v>
      </c>
      <c r="K1647" t="s">
        <v>74</v>
      </c>
      <c r="L1647" t="s">
        <v>4064</v>
      </c>
      <c r="M1647" t="s">
        <v>76</v>
      </c>
      <c r="N1647" t="s">
        <v>37</v>
      </c>
      <c r="O1647" t="s">
        <v>38</v>
      </c>
      <c r="P1647" t="s">
        <v>51</v>
      </c>
      <c r="Q1647" t="s">
        <v>52</v>
      </c>
      <c r="R1647">
        <v>0</v>
      </c>
      <c r="S1647" t="s">
        <v>53</v>
      </c>
      <c r="T1647">
        <v>5.5</v>
      </c>
      <c r="U1647" t="s">
        <v>43</v>
      </c>
      <c r="V1647">
        <v>4</v>
      </c>
      <c r="W1647" t="s">
        <v>43</v>
      </c>
      <c r="X1647">
        <v>4</v>
      </c>
      <c r="Y1647" t="s">
        <v>43</v>
      </c>
      <c r="Z1647">
        <v>1.9166666666666301</v>
      </c>
    </row>
    <row r="1648" spans="1:26" x14ac:dyDescent="0.25">
      <c r="A1648" t="s">
        <v>28</v>
      </c>
      <c r="B1648" t="s">
        <v>4065</v>
      </c>
      <c r="C1648">
        <v>2012</v>
      </c>
      <c r="D1648" t="s">
        <v>44</v>
      </c>
      <c r="E1648" t="s">
        <v>47</v>
      </c>
      <c r="F1648">
        <v>8.1</v>
      </c>
      <c r="G1648" t="s">
        <v>31</v>
      </c>
      <c r="H1648">
        <v>21</v>
      </c>
      <c r="I1648" t="s">
        <v>4066</v>
      </c>
      <c r="J1648" t="s">
        <v>33</v>
      </c>
      <c r="K1648" t="s">
        <v>74</v>
      </c>
      <c r="L1648" t="s">
        <v>110</v>
      </c>
      <c r="M1648" t="s">
        <v>36</v>
      </c>
      <c r="N1648" t="s">
        <v>37</v>
      </c>
      <c r="O1648" t="s">
        <v>38</v>
      </c>
      <c r="P1648" t="s">
        <v>119</v>
      </c>
      <c r="Q1648" t="s">
        <v>120</v>
      </c>
      <c r="R1648">
        <v>1</v>
      </c>
      <c r="S1648" t="s">
        <v>41</v>
      </c>
      <c r="T1648">
        <v>2</v>
      </c>
      <c r="U1648" t="s">
        <v>43</v>
      </c>
      <c r="V1648">
        <v>7.75</v>
      </c>
      <c r="W1648" t="s">
        <v>43</v>
      </c>
      <c r="X1648">
        <v>10.6666666666667</v>
      </c>
      <c r="Y1648" t="s">
        <v>42</v>
      </c>
      <c r="Z1648">
        <v>1.3333333333333099</v>
      </c>
    </row>
    <row r="1649" spans="1:28" x14ac:dyDescent="0.25">
      <c r="A1649" t="s">
        <v>55</v>
      </c>
      <c r="B1649" t="s">
        <v>4067</v>
      </c>
      <c r="C1649">
        <v>2013</v>
      </c>
      <c r="D1649" t="s">
        <v>54</v>
      </c>
      <c r="E1649" t="s">
        <v>47</v>
      </c>
      <c r="F1649">
        <v>5.8</v>
      </c>
      <c r="G1649" t="s">
        <v>31</v>
      </c>
      <c r="H1649">
        <v>20</v>
      </c>
      <c r="I1649" t="s">
        <v>4068</v>
      </c>
      <c r="J1649" t="s">
        <v>373</v>
      </c>
      <c r="K1649" t="s">
        <v>34</v>
      </c>
      <c r="L1649" t="s">
        <v>64</v>
      </c>
      <c r="M1649" t="s">
        <v>36</v>
      </c>
      <c r="N1649" t="s">
        <v>37</v>
      </c>
      <c r="O1649" t="s">
        <v>38</v>
      </c>
      <c r="P1649" t="s">
        <v>51</v>
      </c>
      <c r="T1649">
        <v>7</v>
      </c>
      <c r="U1649" t="s">
        <v>42</v>
      </c>
      <c r="V1649">
        <v>4</v>
      </c>
      <c r="W1649" t="s">
        <v>43</v>
      </c>
      <c r="X1649">
        <v>5</v>
      </c>
      <c r="Y1649" t="s">
        <v>43</v>
      </c>
      <c r="Z1649">
        <v>0.91666666666664998</v>
      </c>
    </row>
    <row r="1650" spans="1:28" x14ac:dyDescent="0.25">
      <c r="A1650" t="s">
        <v>55</v>
      </c>
      <c r="B1650" t="s">
        <v>4069</v>
      </c>
      <c r="C1650">
        <v>2013</v>
      </c>
      <c r="D1650" t="s">
        <v>54</v>
      </c>
      <c r="E1650" t="s">
        <v>47</v>
      </c>
      <c r="F1650">
        <v>3.9</v>
      </c>
      <c r="G1650" t="s">
        <v>31</v>
      </c>
      <c r="H1650">
        <v>20</v>
      </c>
      <c r="I1650" t="s">
        <v>4070</v>
      </c>
      <c r="J1650" t="s">
        <v>943</v>
      </c>
      <c r="K1650" t="s">
        <v>34</v>
      </c>
      <c r="L1650" t="s">
        <v>944</v>
      </c>
      <c r="M1650" t="s">
        <v>36</v>
      </c>
      <c r="N1650" t="s">
        <v>37</v>
      </c>
      <c r="O1650" t="s">
        <v>38</v>
      </c>
      <c r="P1650" t="s">
        <v>96</v>
      </c>
      <c r="T1650">
        <v>2.6666666666666701</v>
      </c>
      <c r="U1650" t="s">
        <v>43</v>
      </c>
      <c r="V1650">
        <v>4</v>
      </c>
      <c r="W1650" t="s">
        <v>43</v>
      </c>
      <c r="X1650">
        <v>3.3333333333333299</v>
      </c>
      <c r="Y1650" t="s">
        <v>42</v>
      </c>
      <c r="Z1650">
        <v>0.83333333333332005</v>
      </c>
    </row>
    <row r="1651" spans="1:28" x14ac:dyDescent="0.25">
      <c r="A1651" t="s">
        <v>28</v>
      </c>
      <c r="B1651" t="s">
        <v>4071</v>
      </c>
      <c r="C1651">
        <v>2014</v>
      </c>
      <c r="D1651" t="s">
        <v>44</v>
      </c>
      <c r="E1651" t="s">
        <v>5252</v>
      </c>
      <c r="F1651">
        <v>6.6</v>
      </c>
      <c r="G1651" t="s">
        <v>98</v>
      </c>
      <c r="H1651">
        <v>20</v>
      </c>
      <c r="I1651" t="s">
        <v>4072</v>
      </c>
      <c r="J1651" t="s">
        <v>1147</v>
      </c>
      <c r="K1651" t="s">
        <v>92</v>
      </c>
      <c r="L1651" t="s">
        <v>933</v>
      </c>
      <c r="M1651" t="s">
        <v>36</v>
      </c>
      <c r="N1651" t="s">
        <v>37</v>
      </c>
      <c r="O1651" t="s">
        <v>38</v>
      </c>
      <c r="P1651" t="s">
        <v>712</v>
      </c>
      <c r="Q1651" t="s">
        <v>713</v>
      </c>
      <c r="R1651">
        <v>0</v>
      </c>
      <c r="S1651" t="s">
        <v>41</v>
      </c>
      <c r="T1651">
        <v>5</v>
      </c>
      <c r="U1651" t="s">
        <v>42</v>
      </c>
      <c r="V1651">
        <v>4</v>
      </c>
      <c r="W1651" t="s">
        <v>43</v>
      </c>
      <c r="X1651">
        <v>8</v>
      </c>
      <c r="Y1651" t="s">
        <v>43</v>
      </c>
      <c r="Z1651">
        <v>1.0833333333333099</v>
      </c>
    </row>
    <row r="1652" spans="1:28" x14ac:dyDescent="0.25">
      <c r="A1652" t="s">
        <v>45</v>
      </c>
      <c r="B1652" t="s">
        <v>4073</v>
      </c>
      <c r="C1652">
        <v>2012</v>
      </c>
      <c r="D1652" t="s">
        <v>44</v>
      </c>
      <c r="E1652" t="s">
        <v>47</v>
      </c>
      <c r="F1652">
        <v>9.4</v>
      </c>
      <c r="G1652" t="s">
        <v>31</v>
      </c>
      <c r="H1652">
        <v>20</v>
      </c>
      <c r="I1652" t="s">
        <v>4074</v>
      </c>
      <c r="J1652" t="s">
        <v>33</v>
      </c>
      <c r="K1652" t="s">
        <v>34</v>
      </c>
      <c r="L1652" t="s">
        <v>64</v>
      </c>
      <c r="M1652" t="s">
        <v>36</v>
      </c>
      <c r="N1652" t="s">
        <v>37</v>
      </c>
      <c r="O1652" t="s">
        <v>38</v>
      </c>
      <c r="P1652" t="s">
        <v>96</v>
      </c>
      <c r="T1652">
        <v>10</v>
      </c>
      <c r="U1652" t="s">
        <v>43</v>
      </c>
      <c r="V1652">
        <v>8</v>
      </c>
      <c r="W1652" t="s">
        <v>43</v>
      </c>
      <c r="X1652">
        <v>7</v>
      </c>
      <c r="Y1652" t="s">
        <v>42</v>
      </c>
      <c r="Z1652">
        <v>2.99999999999994</v>
      </c>
      <c r="AA1652" t="s">
        <v>125</v>
      </c>
      <c r="AB1652" t="s">
        <v>96</v>
      </c>
    </row>
    <row r="1653" spans="1:28" x14ac:dyDescent="0.25">
      <c r="A1653" t="s">
        <v>45</v>
      </c>
      <c r="B1653" t="s">
        <v>4075</v>
      </c>
      <c r="C1653">
        <v>2012</v>
      </c>
      <c r="D1653" t="s">
        <v>54</v>
      </c>
      <c r="E1653" t="s">
        <v>5252</v>
      </c>
      <c r="F1653">
        <v>10.4</v>
      </c>
      <c r="G1653" t="s">
        <v>31</v>
      </c>
      <c r="H1653">
        <v>19</v>
      </c>
      <c r="I1653" t="s">
        <v>4076</v>
      </c>
      <c r="J1653" t="s">
        <v>89</v>
      </c>
      <c r="K1653" t="s">
        <v>205</v>
      </c>
      <c r="L1653" t="s">
        <v>338</v>
      </c>
      <c r="M1653" t="s">
        <v>36</v>
      </c>
      <c r="N1653" t="s">
        <v>60</v>
      </c>
      <c r="O1653" t="s">
        <v>38</v>
      </c>
      <c r="P1653" t="s">
        <v>106</v>
      </c>
      <c r="T1653">
        <v>10.6666666666667</v>
      </c>
      <c r="U1653" t="s">
        <v>43</v>
      </c>
      <c r="V1653">
        <v>9</v>
      </c>
      <c r="W1653" t="s">
        <v>43</v>
      </c>
      <c r="X1653">
        <v>8.5</v>
      </c>
      <c r="Y1653" t="s">
        <v>42</v>
      </c>
      <c r="Z1653">
        <v>2.99999999999994</v>
      </c>
      <c r="AA1653" t="s">
        <v>107</v>
      </c>
      <c r="AB1653" t="s">
        <v>96</v>
      </c>
    </row>
    <row r="1654" spans="1:28" x14ac:dyDescent="0.25">
      <c r="A1654" t="s">
        <v>28</v>
      </c>
      <c r="B1654" t="s">
        <v>4077</v>
      </c>
      <c r="C1654">
        <v>2014</v>
      </c>
      <c r="D1654" t="s">
        <v>115</v>
      </c>
      <c r="E1654" t="s">
        <v>47</v>
      </c>
      <c r="F1654">
        <v>5</v>
      </c>
      <c r="G1654" t="s">
        <v>143</v>
      </c>
      <c r="H1654">
        <v>21</v>
      </c>
      <c r="I1654" t="s">
        <v>4078</v>
      </c>
      <c r="J1654" t="s">
        <v>365</v>
      </c>
      <c r="K1654" t="s">
        <v>74</v>
      </c>
      <c r="L1654" t="s">
        <v>471</v>
      </c>
      <c r="M1654" t="s">
        <v>148</v>
      </c>
      <c r="N1654" t="s">
        <v>60</v>
      </c>
      <c r="O1654" t="s">
        <v>38</v>
      </c>
      <c r="P1654" t="s">
        <v>51</v>
      </c>
      <c r="Q1654" t="s">
        <v>52</v>
      </c>
      <c r="R1654">
        <v>0</v>
      </c>
      <c r="S1654" t="s">
        <v>53</v>
      </c>
      <c r="T1654">
        <v>2</v>
      </c>
      <c r="U1654" t="s">
        <v>43</v>
      </c>
      <c r="V1654">
        <v>5</v>
      </c>
      <c r="W1654" t="s">
        <v>43</v>
      </c>
      <c r="X1654">
        <v>5</v>
      </c>
      <c r="Y1654" t="s">
        <v>43</v>
      </c>
      <c r="Z1654">
        <v>0.91666666666664998</v>
      </c>
    </row>
    <row r="1655" spans="1:28" x14ac:dyDescent="0.25">
      <c r="A1655" t="s">
        <v>28</v>
      </c>
      <c r="B1655" t="s">
        <v>4079</v>
      </c>
      <c r="C1655">
        <v>2014</v>
      </c>
      <c r="D1655" t="s">
        <v>44</v>
      </c>
      <c r="E1655" t="s">
        <v>5252</v>
      </c>
      <c r="F1655">
        <v>11.3</v>
      </c>
      <c r="G1655" t="s">
        <v>71</v>
      </c>
      <c r="H1655">
        <v>20</v>
      </c>
      <c r="I1655" t="s">
        <v>4080</v>
      </c>
      <c r="J1655" t="s">
        <v>252</v>
      </c>
      <c r="K1655" t="s">
        <v>160</v>
      </c>
      <c r="L1655" t="s">
        <v>3466</v>
      </c>
      <c r="M1655" t="s">
        <v>76</v>
      </c>
      <c r="N1655" t="s">
        <v>37</v>
      </c>
      <c r="O1655" t="s">
        <v>38</v>
      </c>
      <c r="P1655" t="s">
        <v>51</v>
      </c>
      <c r="Q1655" t="s">
        <v>52</v>
      </c>
      <c r="R1655">
        <v>0</v>
      </c>
      <c r="S1655" t="s">
        <v>53</v>
      </c>
      <c r="T1655">
        <v>12</v>
      </c>
      <c r="U1655" t="s">
        <v>43</v>
      </c>
      <c r="V1655">
        <v>10.6666666666667</v>
      </c>
      <c r="W1655" t="s">
        <v>43</v>
      </c>
      <c r="X1655">
        <v>10.6666666666667</v>
      </c>
      <c r="Y1655" t="s">
        <v>42</v>
      </c>
      <c r="Z1655">
        <v>0.99999999999998002</v>
      </c>
    </row>
    <row r="1656" spans="1:28" x14ac:dyDescent="0.25">
      <c r="A1656" t="s">
        <v>28</v>
      </c>
      <c r="B1656" t="s">
        <v>4081</v>
      </c>
      <c r="C1656">
        <v>2014</v>
      </c>
      <c r="D1656" t="s">
        <v>54</v>
      </c>
      <c r="E1656" t="s">
        <v>5252</v>
      </c>
      <c r="F1656">
        <v>6.3</v>
      </c>
      <c r="G1656" t="s">
        <v>31</v>
      </c>
      <c r="H1656">
        <v>19</v>
      </c>
      <c r="I1656" t="s">
        <v>4082</v>
      </c>
      <c r="J1656" t="s">
        <v>434</v>
      </c>
      <c r="K1656" t="s">
        <v>92</v>
      </c>
      <c r="L1656" t="s">
        <v>4083</v>
      </c>
      <c r="M1656" t="s">
        <v>36</v>
      </c>
      <c r="N1656" t="s">
        <v>37</v>
      </c>
      <c r="O1656" t="s">
        <v>38</v>
      </c>
      <c r="P1656" t="s">
        <v>119</v>
      </c>
      <c r="Q1656" t="s">
        <v>120</v>
      </c>
      <c r="R1656">
        <v>0</v>
      </c>
      <c r="S1656" t="s">
        <v>41</v>
      </c>
      <c r="T1656">
        <v>7</v>
      </c>
      <c r="U1656" t="s">
        <v>43</v>
      </c>
      <c r="V1656">
        <v>4.3333333333333304</v>
      </c>
      <c r="W1656" t="s">
        <v>43</v>
      </c>
      <c r="X1656">
        <v>7</v>
      </c>
      <c r="Y1656" t="s">
        <v>43</v>
      </c>
      <c r="Z1656">
        <v>0.99999999999998002</v>
      </c>
    </row>
    <row r="1657" spans="1:28" x14ac:dyDescent="0.25">
      <c r="A1657" t="s">
        <v>55</v>
      </c>
      <c r="B1657" t="s">
        <v>4084</v>
      </c>
      <c r="C1657">
        <v>2014</v>
      </c>
      <c r="D1657" t="s">
        <v>54</v>
      </c>
      <c r="E1657" t="s">
        <v>5252</v>
      </c>
      <c r="F1657">
        <v>7</v>
      </c>
      <c r="G1657" t="s">
        <v>31</v>
      </c>
      <c r="H1657">
        <v>19</v>
      </c>
      <c r="I1657" t="s">
        <v>4085</v>
      </c>
      <c r="J1657" t="s">
        <v>434</v>
      </c>
      <c r="K1657" t="s">
        <v>34</v>
      </c>
      <c r="L1657" t="s">
        <v>505</v>
      </c>
      <c r="M1657" t="s">
        <v>36</v>
      </c>
      <c r="N1657" t="s">
        <v>37</v>
      </c>
      <c r="O1657" t="s">
        <v>38</v>
      </c>
      <c r="P1657" t="s">
        <v>41</v>
      </c>
      <c r="T1657">
        <v>4.5</v>
      </c>
      <c r="U1657" t="s">
        <v>43</v>
      </c>
      <c r="V1657">
        <v>5.5</v>
      </c>
      <c r="W1657" t="s">
        <v>43</v>
      </c>
      <c r="X1657">
        <v>10</v>
      </c>
      <c r="Y1657" t="s">
        <v>43</v>
      </c>
      <c r="Z1657">
        <v>8.3333333333329998E-2</v>
      </c>
    </row>
    <row r="1658" spans="1:28" x14ac:dyDescent="0.25">
      <c r="A1658" t="s">
        <v>28</v>
      </c>
      <c r="B1658" t="s">
        <v>4086</v>
      </c>
      <c r="C1658">
        <v>2014</v>
      </c>
      <c r="D1658" t="s">
        <v>83</v>
      </c>
      <c r="E1658" t="s">
        <v>122</v>
      </c>
      <c r="F1658">
        <v>11.2</v>
      </c>
      <c r="G1658" t="s">
        <v>31</v>
      </c>
      <c r="H1658">
        <v>24</v>
      </c>
      <c r="I1658" t="s">
        <v>4087</v>
      </c>
      <c r="J1658" t="s">
        <v>33</v>
      </c>
      <c r="K1658" t="s">
        <v>34</v>
      </c>
      <c r="L1658" t="s">
        <v>466</v>
      </c>
      <c r="M1658" t="s">
        <v>36</v>
      </c>
      <c r="N1658" t="s">
        <v>37</v>
      </c>
      <c r="O1658" t="s">
        <v>38</v>
      </c>
      <c r="P1658" t="s">
        <v>712</v>
      </c>
      <c r="Q1658" t="s">
        <v>713</v>
      </c>
      <c r="R1658">
        <v>0</v>
      </c>
      <c r="S1658" t="s">
        <v>41</v>
      </c>
      <c r="T1658">
        <v>3.5</v>
      </c>
      <c r="U1658" t="s">
        <v>42</v>
      </c>
      <c r="V1658">
        <v>9.5</v>
      </c>
      <c r="W1658" t="s">
        <v>43</v>
      </c>
      <c r="X1658">
        <v>12</v>
      </c>
      <c r="Y1658" t="s">
        <v>42</v>
      </c>
      <c r="Z1658">
        <v>0.99999999999998002</v>
      </c>
    </row>
    <row r="1659" spans="1:28" x14ac:dyDescent="0.25">
      <c r="A1659" t="s">
        <v>55</v>
      </c>
      <c r="B1659" t="s">
        <v>4088</v>
      </c>
      <c r="C1659">
        <v>2014</v>
      </c>
      <c r="D1659" t="s">
        <v>77</v>
      </c>
      <c r="E1659" t="s">
        <v>5252</v>
      </c>
      <c r="F1659">
        <v>7.4</v>
      </c>
      <c r="G1659" t="s">
        <v>71</v>
      </c>
      <c r="H1659">
        <v>24</v>
      </c>
      <c r="I1659" t="s">
        <v>4089</v>
      </c>
      <c r="J1659" t="s">
        <v>231</v>
      </c>
      <c r="K1659" t="s">
        <v>74</v>
      </c>
      <c r="L1659" t="s">
        <v>1436</v>
      </c>
      <c r="M1659" t="s">
        <v>76</v>
      </c>
      <c r="N1659" t="s">
        <v>37</v>
      </c>
      <c r="O1659" t="s">
        <v>38</v>
      </c>
      <c r="P1659" t="s">
        <v>51</v>
      </c>
      <c r="T1659">
        <v>6.5</v>
      </c>
      <c r="U1659" t="s">
        <v>43</v>
      </c>
      <c r="V1659">
        <v>9</v>
      </c>
      <c r="W1659" t="s">
        <v>43</v>
      </c>
      <c r="X1659">
        <v>10</v>
      </c>
      <c r="Y1659" t="s">
        <v>42</v>
      </c>
      <c r="Z1659">
        <v>0.41666666666666002</v>
      </c>
    </row>
    <row r="1660" spans="1:28" x14ac:dyDescent="0.25">
      <c r="A1660" t="s">
        <v>55</v>
      </c>
      <c r="B1660" t="s">
        <v>4090</v>
      </c>
      <c r="C1660">
        <v>2012</v>
      </c>
      <c r="D1660" t="s">
        <v>44</v>
      </c>
      <c r="E1660" t="s">
        <v>122</v>
      </c>
      <c r="F1660">
        <v>7</v>
      </c>
      <c r="G1660" t="s">
        <v>71</v>
      </c>
      <c r="H1660">
        <v>21</v>
      </c>
      <c r="I1660" t="s">
        <v>4091</v>
      </c>
      <c r="J1660" t="s">
        <v>252</v>
      </c>
      <c r="K1660" t="s">
        <v>74</v>
      </c>
      <c r="L1660" t="s">
        <v>1452</v>
      </c>
      <c r="M1660" t="s">
        <v>76</v>
      </c>
      <c r="N1660" t="s">
        <v>37</v>
      </c>
      <c r="O1660" t="s">
        <v>38</v>
      </c>
      <c r="P1660" t="s">
        <v>51</v>
      </c>
      <c r="T1660">
        <v>2</v>
      </c>
      <c r="U1660" t="s">
        <v>214</v>
      </c>
      <c r="V1660">
        <v>3</v>
      </c>
      <c r="W1660" t="s">
        <v>43</v>
      </c>
      <c r="X1660">
        <v>11</v>
      </c>
      <c r="Y1660" t="s">
        <v>43</v>
      </c>
      <c r="Z1660">
        <v>8.3333333333329998E-2</v>
      </c>
    </row>
    <row r="1661" spans="1:28" x14ac:dyDescent="0.25">
      <c r="A1661" t="s">
        <v>55</v>
      </c>
      <c r="B1661" t="s">
        <v>4092</v>
      </c>
      <c r="C1661">
        <v>2014</v>
      </c>
      <c r="D1661" t="s">
        <v>83</v>
      </c>
      <c r="E1661" t="s">
        <v>47</v>
      </c>
      <c r="F1661">
        <v>8.4</v>
      </c>
      <c r="G1661" t="s">
        <v>143</v>
      </c>
      <c r="H1661">
        <v>23</v>
      </c>
      <c r="I1661" t="s">
        <v>4093</v>
      </c>
      <c r="J1661" t="s">
        <v>866</v>
      </c>
      <c r="K1661" t="s">
        <v>205</v>
      </c>
      <c r="L1661" t="s">
        <v>1343</v>
      </c>
      <c r="M1661" t="s">
        <v>148</v>
      </c>
      <c r="N1661" t="s">
        <v>37</v>
      </c>
      <c r="O1661" t="s">
        <v>317</v>
      </c>
      <c r="P1661" t="s">
        <v>1508</v>
      </c>
      <c r="Z1661">
        <v>0.16666666666666</v>
      </c>
    </row>
    <row r="1662" spans="1:28" x14ac:dyDescent="0.25">
      <c r="A1662" t="s">
        <v>28</v>
      </c>
      <c r="B1662" t="s">
        <v>4094</v>
      </c>
      <c r="C1662">
        <v>2014</v>
      </c>
      <c r="D1662" t="s">
        <v>44</v>
      </c>
      <c r="E1662" t="s">
        <v>5252</v>
      </c>
      <c r="F1662">
        <v>6.3</v>
      </c>
      <c r="G1662" t="s">
        <v>31</v>
      </c>
      <c r="H1662">
        <v>22</v>
      </c>
      <c r="I1662" t="s">
        <v>4095</v>
      </c>
      <c r="J1662" t="s">
        <v>632</v>
      </c>
      <c r="K1662" t="s">
        <v>34</v>
      </c>
      <c r="L1662" t="s">
        <v>292</v>
      </c>
      <c r="M1662" t="s">
        <v>36</v>
      </c>
      <c r="N1662" t="s">
        <v>37</v>
      </c>
      <c r="O1662" t="s">
        <v>38</v>
      </c>
      <c r="P1662" t="s">
        <v>119</v>
      </c>
      <c r="Q1662" t="s">
        <v>120</v>
      </c>
      <c r="R1662">
        <v>0</v>
      </c>
      <c r="S1662" t="s">
        <v>41</v>
      </c>
      <c r="T1662">
        <v>4</v>
      </c>
      <c r="U1662" t="s">
        <v>43</v>
      </c>
      <c r="V1662">
        <v>6</v>
      </c>
      <c r="W1662" t="s">
        <v>43</v>
      </c>
      <c r="X1662">
        <v>9</v>
      </c>
      <c r="Y1662" t="s">
        <v>43</v>
      </c>
      <c r="Z1662">
        <v>0.83333333333332005</v>
      </c>
    </row>
    <row r="1663" spans="1:28" x14ac:dyDescent="0.25">
      <c r="A1663" t="s">
        <v>28</v>
      </c>
      <c r="B1663" t="s">
        <v>4096</v>
      </c>
      <c r="C1663">
        <v>2013</v>
      </c>
      <c r="D1663" t="s">
        <v>44</v>
      </c>
      <c r="E1663" t="s">
        <v>250</v>
      </c>
      <c r="F1663">
        <v>9.1999999999999993</v>
      </c>
      <c r="G1663" t="s">
        <v>184</v>
      </c>
      <c r="H1663">
        <v>19</v>
      </c>
      <c r="I1663" t="s">
        <v>4097</v>
      </c>
      <c r="J1663" t="s">
        <v>4098</v>
      </c>
      <c r="K1663" t="s">
        <v>187</v>
      </c>
      <c r="M1663" t="s">
        <v>76</v>
      </c>
      <c r="N1663" t="s">
        <v>60</v>
      </c>
      <c r="O1663" t="s">
        <v>38</v>
      </c>
      <c r="P1663" t="s">
        <v>51</v>
      </c>
      <c r="Q1663" t="s">
        <v>52</v>
      </c>
      <c r="R1663">
        <v>0</v>
      </c>
      <c r="S1663" t="s">
        <v>53</v>
      </c>
      <c r="Z1663">
        <v>1.9166666666666301</v>
      </c>
    </row>
    <row r="1664" spans="1:28" x14ac:dyDescent="0.25">
      <c r="A1664" t="s">
        <v>28</v>
      </c>
      <c r="B1664" t="s">
        <v>4099</v>
      </c>
      <c r="C1664">
        <v>2014</v>
      </c>
      <c r="D1664" t="s">
        <v>54</v>
      </c>
      <c r="E1664" t="s">
        <v>47</v>
      </c>
      <c r="F1664">
        <v>7.7</v>
      </c>
      <c r="G1664" t="s">
        <v>31</v>
      </c>
      <c r="H1664">
        <v>19</v>
      </c>
      <c r="I1664" t="s">
        <v>4100</v>
      </c>
      <c r="J1664" t="s">
        <v>434</v>
      </c>
      <c r="K1664" t="s">
        <v>34</v>
      </c>
      <c r="L1664" t="s">
        <v>285</v>
      </c>
      <c r="M1664" t="s">
        <v>36</v>
      </c>
      <c r="N1664" t="s">
        <v>37</v>
      </c>
      <c r="O1664" t="s">
        <v>38</v>
      </c>
      <c r="P1664" t="s">
        <v>119</v>
      </c>
      <c r="Q1664" t="s">
        <v>120</v>
      </c>
      <c r="R1664">
        <v>0</v>
      </c>
      <c r="S1664" t="s">
        <v>41</v>
      </c>
      <c r="T1664">
        <v>8.5</v>
      </c>
      <c r="U1664" t="s">
        <v>43</v>
      </c>
      <c r="V1664">
        <v>3.3333333333333299</v>
      </c>
      <c r="W1664" t="s">
        <v>43</v>
      </c>
      <c r="X1664">
        <v>6</v>
      </c>
      <c r="Y1664" t="s">
        <v>42</v>
      </c>
      <c r="Z1664">
        <v>0.91666666666664998</v>
      </c>
    </row>
    <row r="1665" spans="1:28" x14ac:dyDescent="0.25">
      <c r="A1665" t="s">
        <v>45</v>
      </c>
      <c r="B1665" t="s">
        <v>4101</v>
      </c>
      <c r="C1665">
        <v>2012</v>
      </c>
      <c r="D1665" t="s">
        <v>77</v>
      </c>
      <c r="E1665" t="s">
        <v>47</v>
      </c>
      <c r="F1665">
        <v>6.6</v>
      </c>
      <c r="G1665" t="s">
        <v>31</v>
      </c>
      <c r="H1665">
        <v>26</v>
      </c>
      <c r="I1665" t="s">
        <v>4102</v>
      </c>
      <c r="J1665" t="s">
        <v>434</v>
      </c>
      <c r="K1665" t="s">
        <v>146</v>
      </c>
      <c r="L1665" t="s">
        <v>423</v>
      </c>
      <c r="M1665" t="s">
        <v>36</v>
      </c>
      <c r="N1665" t="s">
        <v>37</v>
      </c>
      <c r="O1665" t="s">
        <v>38</v>
      </c>
      <c r="P1665" t="s">
        <v>96</v>
      </c>
      <c r="T1665">
        <v>4.5</v>
      </c>
      <c r="U1665" t="s">
        <v>43</v>
      </c>
      <c r="V1665">
        <v>5.5</v>
      </c>
      <c r="W1665" t="s">
        <v>43</v>
      </c>
      <c r="X1665">
        <v>7.75</v>
      </c>
      <c r="Y1665" t="s">
        <v>43</v>
      </c>
      <c r="Z1665">
        <v>2.99999999999994</v>
      </c>
      <c r="AA1665" t="s">
        <v>125</v>
      </c>
      <c r="AB1665" t="s">
        <v>96</v>
      </c>
    </row>
    <row r="1666" spans="1:28" x14ac:dyDescent="0.25">
      <c r="A1666" t="s">
        <v>28</v>
      </c>
      <c r="B1666" t="s">
        <v>4103</v>
      </c>
      <c r="C1666">
        <v>2014</v>
      </c>
      <c r="D1666" t="s">
        <v>44</v>
      </c>
      <c r="E1666" t="s">
        <v>5252</v>
      </c>
      <c r="F1666">
        <v>9.1</v>
      </c>
      <c r="G1666" t="s">
        <v>31</v>
      </c>
      <c r="H1666">
        <v>28</v>
      </c>
      <c r="I1666" t="s">
        <v>4104</v>
      </c>
      <c r="J1666" t="s">
        <v>89</v>
      </c>
      <c r="K1666" t="s">
        <v>34</v>
      </c>
      <c r="L1666" t="s">
        <v>304</v>
      </c>
      <c r="M1666" t="s">
        <v>36</v>
      </c>
      <c r="N1666" t="s">
        <v>37</v>
      </c>
      <c r="O1666" t="s">
        <v>38</v>
      </c>
      <c r="P1666" t="s">
        <v>39</v>
      </c>
      <c r="Q1666" t="s">
        <v>40</v>
      </c>
      <c r="R1666">
        <v>0</v>
      </c>
      <c r="S1666" t="s">
        <v>41</v>
      </c>
      <c r="T1666">
        <v>12</v>
      </c>
      <c r="U1666" t="s">
        <v>214</v>
      </c>
      <c r="V1666">
        <v>7</v>
      </c>
      <c r="W1666" t="s">
        <v>43</v>
      </c>
      <c r="X1666">
        <v>9.5</v>
      </c>
      <c r="Y1666" t="s">
        <v>43</v>
      </c>
      <c r="Z1666">
        <v>0.99999999999998002</v>
      </c>
    </row>
    <row r="1667" spans="1:28" x14ac:dyDescent="0.25">
      <c r="A1667" t="s">
        <v>55</v>
      </c>
      <c r="B1667" t="s">
        <v>4105</v>
      </c>
      <c r="C1667">
        <v>2012</v>
      </c>
      <c r="D1667" t="s">
        <v>44</v>
      </c>
      <c r="E1667" t="s">
        <v>122</v>
      </c>
      <c r="F1667">
        <v>7.2</v>
      </c>
      <c r="G1667" t="s">
        <v>71</v>
      </c>
      <c r="H1667">
        <v>23</v>
      </c>
      <c r="I1667" t="s">
        <v>4106</v>
      </c>
      <c r="J1667" t="s">
        <v>244</v>
      </c>
      <c r="K1667" t="s">
        <v>74</v>
      </c>
      <c r="L1667" t="s">
        <v>1027</v>
      </c>
      <c r="M1667" t="s">
        <v>76</v>
      </c>
      <c r="N1667" t="s">
        <v>37</v>
      </c>
      <c r="O1667" t="s">
        <v>38</v>
      </c>
      <c r="P1667" t="s">
        <v>51</v>
      </c>
      <c r="T1667">
        <v>4</v>
      </c>
      <c r="U1667" t="s">
        <v>43</v>
      </c>
      <c r="V1667">
        <v>4</v>
      </c>
      <c r="W1667" t="s">
        <v>43</v>
      </c>
      <c r="X1667">
        <v>4.5</v>
      </c>
      <c r="Y1667" t="s">
        <v>43</v>
      </c>
      <c r="Z1667">
        <v>0.33333333333332998</v>
      </c>
    </row>
    <row r="1668" spans="1:28" x14ac:dyDescent="0.25">
      <c r="A1668" t="s">
        <v>55</v>
      </c>
      <c r="B1668" t="s">
        <v>4107</v>
      </c>
      <c r="C1668">
        <v>2012</v>
      </c>
      <c r="D1668" t="s">
        <v>115</v>
      </c>
      <c r="E1668" t="s">
        <v>5252</v>
      </c>
      <c r="F1668">
        <v>8.9</v>
      </c>
      <c r="G1668" t="s">
        <v>71</v>
      </c>
      <c r="H1668">
        <v>22</v>
      </c>
      <c r="I1668" t="s">
        <v>4108</v>
      </c>
      <c r="J1668" t="s">
        <v>1135</v>
      </c>
      <c r="K1668" t="s">
        <v>74</v>
      </c>
      <c r="L1668" t="s">
        <v>1983</v>
      </c>
      <c r="M1668" t="s">
        <v>76</v>
      </c>
      <c r="N1668" t="s">
        <v>37</v>
      </c>
      <c r="O1668" t="s">
        <v>38</v>
      </c>
      <c r="P1668" t="s">
        <v>51</v>
      </c>
      <c r="T1668">
        <v>3</v>
      </c>
      <c r="U1668" t="s">
        <v>42</v>
      </c>
      <c r="V1668">
        <v>12</v>
      </c>
      <c r="W1668" t="s">
        <v>43</v>
      </c>
      <c r="X1668">
        <v>10</v>
      </c>
      <c r="Y1668" t="s">
        <v>43</v>
      </c>
      <c r="Z1668">
        <v>8.3333333333329998E-2</v>
      </c>
    </row>
    <row r="1669" spans="1:28" x14ac:dyDescent="0.25">
      <c r="A1669" t="s">
        <v>45</v>
      </c>
      <c r="B1669" t="s">
        <v>4109</v>
      </c>
      <c r="C1669">
        <v>2012</v>
      </c>
      <c r="D1669" t="s">
        <v>54</v>
      </c>
      <c r="E1669" t="s">
        <v>5252</v>
      </c>
      <c r="F1669">
        <v>5</v>
      </c>
      <c r="G1669" t="s">
        <v>98</v>
      </c>
      <c r="H1669">
        <v>19</v>
      </c>
      <c r="I1669" t="s">
        <v>4110</v>
      </c>
      <c r="J1669" t="s">
        <v>4111</v>
      </c>
      <c r="K1669" t="s">
        <v>92</v>
      </c>
      <c r="L1669" t="s">
        <v>4112</v>
      </c>
      <c r="M1669" t="s">
        <v>36</v>
      </c>
      <c r="N1669" t="s">
        <v>37</v>
      </c>
      <c r="O1669" t="s">
        <v>38</v>
      </c>
      <c r="P1669" t="s">
        <v>51</v>
      </c>
      <c r="T1669">
        <v>3.3333333333333299</v>
      </c>
      <c r="U1669" t="s">
        <v>43</v>
      </c>
      <c r="V1669">
        <v>4</v>
      </c>
      <c r="W1669" t="s">
        <v>43</v>
      </c>
      <c r="X1669">
        <v>7</v>
      </c>
      <c r="Y1669" t="s">
        <v>42</v>
      </c>
      <c r="Z1669">
        <v>2.99999999999994</v>
      </c>
      <c r="AA1669" t="s">
        <v>52</v>
      </c>
      <c r="AB1669" t="s">
        <v>53</v>
      </c>
    </row>
    <row r="1670" spans="1:28" x14ac:dyDescent="0.25">
      <c r="A1670" t="s">
        <v>28</v>
      </c>
      <c r="B1670" t="s">
        <v>4113</v>
      </c>
      <c r="C1670">
        <v>2013</v>
      </c>
      <c r="D1670" t="s">
        <v>115</v>
      </c>
      <c r="E1670" t="s">
        <v>47</v>
      </c>
      <c r="F1670">
        <v>10.4</v>
      </c>
      <c r="G1670" t="s">
        <v>31</v>
      </c>
      <c r="H1670">
        <v>22</v>
      </c>
      <c r="I1670" t="s">
        <v>4114</v>
      </c>
      <c r="J1670" t="s">
        <v>89</v>
      </c>
      <c r="K1670" t="s">
        <v>58</v>
      </c>
      <c r="L1670" t="s">
        <v>477</v>
      </c>
      <c r="M1670" t="s">
        <v>36</v>
      </c>
      <c r="N1670" t="s">
        <v>37</v>
      </c>
      <c r="O1670" t="s">
        <v>38</v>
      </c>
      <c r="P1670" t="s">
        <v>41</v>
      </c>
      <c r="Q1670" t="s">
        <v>207</v>
      </c>
      <c r="R1670">
        <v>0</v>
      </c>
      <c r="S1670" t="s">
        <v>41</v>
      </c>
      <c r="Z1670">
        <v>1.99999999999996</v>
      </c>
    </row>
    <row r="1671" spans="1:28" x14ac:dyDescent="0.25">
      <c r="A1671" t="s">
        <v>45</v>
      </c>
      <c r="B1671" t="s">
        <v>4115</v>
      </c>
      <c r="C1671">
        <v>2012</v>
      </c>
      <c r="D1671" t="s">
        <v>54</v>
      </c>
      <c r="E1671" t="s">
        <v>47</v>
      </c>
      <c r="F1671">
        <v>6.7</v>
      </c>
      <c r="G1671" t="s">
        <v>71</v>
      </c>
      <c r="H1671">
        <v>21</v>
      </c>
      <c r="I1671" t="s">
        <v>4116</v>
      </c>
      <c r="J1671" t="s">
        <v>901</v>
      </c>
      <c r="K1671" t="s">
        <v>74</v>
      </c>
      <c r="L1671" t="s">
        <v>902</v>
      </c>
      <c r="M1671" t="s">
        <v>76</v>
      </c>
      <c r="N1671" t="s">
        <v>37</v>
      </c>
      <c r="O1671" t="s">
        <v>38</v>
      </c>
      <c r="P1671" t="s">
        <v>51</v>
      </c>
      <c r="T1671">
        <v>4.25</v>
      </c>
      <c r="U1671" t="s">
        <v>43</v>
      </c>
      <c r="V1671">
        <v>5.5</v>
      </c>
      <c r="W1671" t="s">
        <v>43</v>
      </c>
      <c r="X1671">
        <v>3.3333333333333299</v>
      </c>
      <c r="Y1671" t="s">
        <v>43</v>
      </c>
      <c r="Z1671">
        <v>2.99999999999994</v>
      </c>
      <c r="AA1671" t="s">
        <v>52</v>
      </c>
      <c r="AB1671" t="s">
        <v>53</v>
      </c>
    </row>
    <row r="1672" spans="1:28" x14ac:dyDescent="0.25">
      <c r="A1672" t="s">
        <v>45</v>
      </c>
      <c r="B1672" t="s">
        <v>4117</v>
      </c>
      <c r="C1672">
        <v>2012</v>
      </c>
      <c r="D1672" t="s">
        <v>44</v>
      </c>
      <c r="E1672" t="s">
        <v>5252</v>
      </c>
      <c r="F1672">
        <v>5.7</v>
      </c>
      <c r="G1672" t="s">
        <v>31</v>
      </c>
      <c r="H1672">
        <v>20</v>
      </c>
      <c r="I1672" t="s">
        <v>4118</v>
      </c>
      <c r="J1672" t="s">
        <v>33</v>
      </c>
      <c r="K1672" t="s">
        <v>34</v>
      </c>
      <c r="L1672" t="s">
        <v>748</v>
      </c>
      <c r="M1672" t="s">
        <v>36</v>
      </c>
      <c r="N1672" t="s">
        <v>60</v>
      </c>
      <c r="O1672" t="s">
        <v>38</v>
      </c>
      <c r="P1672" t="s">
        <v>106</v>
      </c>
      <c r="T1672">
        <v>5.5</v>
      </c>
      <c r="U1672" t="s">
        <v>43</v>
      </c>
      <c r="V1672">
        <v>5</v>
      </c>
      <c r="W1672" t="s">
        <v>43</v>
      </c>
      <c r="X1672">
        <v>6</v>
      </c>
      <c r="Y1672" t="s">
        <v>42</v>
      </c>
      <c r="Z1672">
        <v>2.99999999999994</v>
      </c>
      <c r="AA1672" t="s">
        <v>107</v>
      </c>
      <c r="AB1672" t="s">
        <v>96</v>
      </c>
    </row>
    <row r="1673" spans="1:28" x14ac:dyDescent="0.25">
      <c r="A1673" t="s">
        <v>28</v>
      </c>
      <c r="B1673" t="s">
        <v>4119</v>
      </c>
      <c r="C1673">
        <v>2013</v>
      </c>
      <c r="D1673" t="s">
        <v>115</v>
      </c>
      <c r="E1673" t="s">
        <v>5252</v>
      </c>
      <c r="F1673">
        <v>8.6</v>
      </c>
      <c r="G1673" t="s">
        <v>71</v>
      </c>
      <c r="H1673">
        <v>21</v>
      </c>
      <c r="I1673" t="s">
        <v>4120</v>
      </c>
      <c r="J1673" t="s">
        <v>244</v>
      </c>
      <c r="K1673" t="s">
        <v>58</v>
      </c>
      <c r="L1673" t="s">
        <v>3917</v>
      </c>
      <c r="M1673" t="s">
        <v>76</v>
      </c>
      <c r="N1673" t="s">
        <v>37</v>
      </c>
      <c r="O1673" t="s">
        <v>38</v>
      </c>
      <c r="P1673" t="s">
        <v>51</v>
      </c>
      <c r="Q1673" t="s">
        <v>52</v>
      </c>
      <c r="R1673">
        <v>0</v>
      </c>
      <c r="S1673" t="s">
        <v>53</v>
      </c>
      <c r="T1673">
        <v>9.75</v>
      </c>
      <c r="U1673" t="s">
        <v>42</v>
      </c>
      <c r="V1673">
        <v>7</v>
      </c>
      <c r="W1673" t="s">
        <v>43</v>
      </c>
      <c r="X1673">
        <v>8</v>
      </c>
      <c r="Y1673" t="s">
        <v>43</v>
      </c>
      <c r="Z1673">
        <v>1.99999999999996</v>
      </c>
    </row>
    <row r="1674" spans="1:28" x14ac:dyDescent="0.25">
      <c r="A1674" t="s">
        <v>28</v>
      </c>
      <c r="B1674" t="s">
        <v>4121</v>
      </c>
      <c r="C1674">
        <v>2013</v>
      </c>
      <c r="D1674" t="s">
        <v>44</v>
      </c>
      <c r="E1674" t="s">
        <v>47</v>
      </c>
      <c r="F1674">
        <v>8.3000000000000007</v>
      </c>
      <c r="G1674" t="s">
        <v>31</v>
      </c>
      <c r="H1674">
        <v>20</v>
      </c>
      <c r="I1674" t="s">
        <v>4122</v>
      </c>
      <c r="J1674" t="s">
        <v>33</v>
      </c>
      <c r="K1674" t="s">
        <v>92</v>
      </c>
      <c r="L1674" t="s">
        <v>1597</v>
      </c>
      <c r="M1674" t="s">
        <v>36</v>
      </c>
      <c r="N1674" t="s">
        <v>37</v>
      </c>
      <c r="O1674" t="s">
        <v>38</v>
      </c>
      <c r="P1674" t="s">
        <v>119</v>
      </c>
      <c r="Q1674" t="s">
        <v>120</v>
      </c>
      <c r="R1674">
        <v>0</v>
      </c>
      <c r="S1674" t="s">
        <v>41</v>
      </c>
      <c r="T1674">
        <v>5</v>
      </c>
      <c r="U1674" t="s">
        <v>43</v>
      </c>
      <c r="V1674">
        <v>5.5</v>
      </c>
      <c r="W1674" t="s">
        <v>43</v>
      </c>
      <c r="X1674">
        <v>10.6666666666667</v>
      </c>
      <c r="Y1674" t="s">
        <v>42</v>
      </c>
      <c r="Z1674">
        <v>1.99999999999996</v>
      </c>
    </row>
    <row r="1675" spans="1:28" x14ac:dyDescent="0.25">
      <c r="A1675" t="s">
        <v>28</v>
      </c>
      <c r="B1675" t="s">
        <v>4123</v>
      </c>
      <c r="C1675">
        <v>2013</v>
      </c>
      <c r="D1675" t="s">
        <v>44</v>
      </c>
      <c r="E1675" t="s">
        <v>47</v>
      </c>
      <c r="F1675">
        <v>5.0999999999999996</v>
      </c>
      <c r="G1675" t="s">
        <v>31</v>
      </c>
      <c r="H1675">
        <v>20</v>
      </c>
      <c r="I1675" t="s">
        <v>4124</v>
      </c>
      <c r="J1675" t="s">
        <v>434</v>
      </c>
      <c r="K1675" t="s">
        <v>160</v>
      </c>
      <c r="L1675" t="s">
        <v>161</v>
      </c>
      <c r="M1675" t="s">
        <v>36</v>
      </c>
      <c r="N1675" t="s">
        <v>37</v>
      </c>
      <c r="O1675" t="s">
        <v>38</v>
      </c>
      <c r="P1675" t="s">
        <v>51</v>
      </c>
      <c r="Q1675" t="s">
        <v>52</v>
      </c>
      <c r="R1675">
        <v>0</v>
      </c>
      <c r="S1675" t="s">
        <v>53</v>
      </c>
      <c r="T1675">
        <v>2.6666666666666701</v>
      </c>
      <c r="U1675" t="s">
        <v>43</v>
      </c>
      <c r="V1675">
        <v>3.3333333333333299</v>
      </c>
      <c r="W1675" t="s">
        <v>43</v>
      </c>
      <c r="X1675">
        <v>9</v>
      </c>
      <c r="Y1675" t="s">
        <v>43</v>
      </c>
      <c r="Z1675">
        <v>1.8333333333333</v>
      </c>
    </row>
    <row r="1676" spans="1:28" x14ac:dyDescent="0.25">
      <c r="A1676" t="s">
        <v>55</v>
      </c>
      <c r="B1676" t="s">
        <v>4125</v>
      </c>
      <c r="C1676">
        <v>2014</v>
      </c>
      <c r="D1676" t="s">
        <v>54</v>
      </c>
      <c r="E1676" t="s">
        <v>5252</v>
      </c>
      <c r="F1676">
        <v>6.2</v>
      </c>
      <c r="G1676" t="s">
        <v>31</v>
      </c>
      <c r="H1676">
        <v>19</v>
      </c>
      <c r="I1676" t="s">
        <v>4126</v>
      </c>
      <c r="J1676" t="s">
        <v>89</v>
      </c>
      <c r="K1676" t="s">
        <v>74</v>
      </c>
      <c r="L1676" t="s">
        <v>1723</v>
      </c>
      <c r="M1676" t="s">
        <v>36</v>
      </c>
      <c r="N1676" t="s">
        <v>37</v>
      </c>
      <c r="O1676" t="s">
        <v>317</v>
      </c>
      <c r="P1676" t="s">
        <v>96</v>
      </c>
      <c r="T1676">
        <v>7</v>
      </c>
      <c r="U1676" t="s">
        <v>43</v>
      </c>
      <c r="V1676">
        <v>6</v>
      </c>
      <c r="W1676" t="s">
        <v>43</v>
      </c>
      <c r="X1676">
        <v>5</v>
      </c>
      <c r="Y1676" t="s">
        <v>42</v>
      </c>
      <c r="Z1676">
        <v>8.3333333333329998E-2</v>
      </c>
    </row>
    <row r="1677" spans="1:28" x14ac:dyDescent="0.25">
      <c r="A1677" t="s">
        <v>55</v>
      </c>
      <c r="B1677" t="s">
        <v>4127</v>
      </c>
      <c r="C1677">
        <v>2013</v>
      </c>
      <c r="D1677" t="s">
        <v>83</v>
      </c>
      <c r="E1677" t="s">
        <v>70</v>
      </c>
      <c r="F1677">
        <v>4.2</v>
      </c>
      <c r="G1677" t="s">
        <v>71</v>
      </c>
      <c r="H1677">
        <v>22</v>
      </c>
      <c r="I1677" t="s">
        <v>4128</v>
      </c>
      <c r="J1677" t="s">
        <v>154</v>
      </c>
      <c r="K1677" t="s">
        <v>266</v>
      </c>
      <c r="M1677" t="s">
        <v>76</v>
      </c>
      <c r="N1677" t="s">
        <v>60</v>
      </c>
      <c r="O1677" t="s">
        <v>38</v>
      </c>
      <c r="P1677" t="s">
        <v>51</v>
      </c>
      <c r="Z1677">
        <v>0.74999999999999001</v>
      </c>
    </row>
    <row r="1678" spans="1:28" x14ac:dyDescent="0.25">
      <c r="A1678" t="s">
        <v>28</v>
      </c>
      <c r="B1678" t="s">
        <v>4129</v>
      </c>
      <c r="C1678">
        <v>2014</v>
      </c>
      <c r="D1678" t="s">
        <v>44</v>
      </c>
      <c r="E1678" t="s">
        <v>47</v>
      </c>
      <c r="F1678">
        <v>6.7</v>
      </c>
      <c r="G1678" t="s">
        <v>31</v>
      </c>
      <c r="H1678">
        <v>22</v>
      </c>
      <c r="I1678" t="s">
        <v>4130</v>
      </c>
      <c r="J1678" t="s">
        <v>434</v>
      </c>
      <c r="K1678" t="s">
        <v>160</v>
      </c>
      <c r="L1678" t="s">
        <v>887</v>
      </c>
      <c r="M1678" t="s">
        <v>36</v>
      </c>
      <c r="N1678" t="s">
        <v>37</v>
      </c>
      <c r="O1678" t="s">
        <v>38</v>
      </c>
      <c r="P1678" t="s">
        <v>94</v>
      </c>
      <c r="Q1678" t="s">
        <v>95</v>
      </c>
      <c r="R1678">
        <v>0</v>
      </c>
      <c r="S1678" t="s">
        <v>96</v>
      </c>
      <c r="T1678">
        <v>6</v>
      </c>
      <c r="U1678" t="s">
        <v>43</v>
      </c>
      <c r="V1678">
        <v>4.3333333333333304</v>
      </c>
      <c r="W1678" t="s">
        <v>43</v>
      </c>
      <c r="X1678">
        <v>6</v>
      </c>
      <c r="Y1678" t="s">
        <v>42</v>
      </c>
      <c r="Z1678">
        <v>0.83333333333332005</v>
      </c>
    </row>
    <row r="1679" spans="1:28" x14ac:dyDescent="0.25">
      <c r="A1679" t="s">
        <v>28</v>
      </c>
      <c r="B1679" t="s">
        <v>4131</v>
      </c>
      <c r="C1679">
        <v>2013</v>
      </c>
      <c r="D1679" t="s">
        <v>115</v>
      </c>
      <c r="E1679" t="s">
        <v>5252</v>
      </c>
      <c r="F1679">
        <v>4.8</v>
      </c>
      <c r="G1679" t="s">
        <v>71</v>
      </c>
      <c r="H1679">
        <v>21</v>
      </c>
      <c r="I1679" t="s">
        <v>4132</v>
      </c>
      <c r="J1679" t="s">
        <v>666</v>
      </c>
      <c r="K1679" t="s">
        <v>74</v>
      </c>
      <c r="L1679" t="s">
        <v>2134</v>
      </c>
      <c r="M1679" t="s">
        <v>76</v>
      </c>
      <c r="N1679" t="s">
        <v>37</v>
      </c>
      <c r="O1679" t="s">
        <v>38</v>
      </c>
      <c r="P1679" t="s">
        <v>195</v>
      </c>
      <c r="Q1679" t="s">
        <v>196</v>
      </c>
      <c r="R1679">
        <v>0</v>
      </c>
      <c r="S1679" t="s">
        <v>53</v>
      </c>
      <c r="T1679">
        <v>5.5</v>
      </c>
      <c r="U1679" t="s">
        <v>43</v>
      </c>
      <c r="V1679">
        <v>3</v>
      </c>
      <c r="W1679" t="s">
        <v>43</v>
      </c>
      <c r="X1679">
        <v>5.5</v>
      </c>
      <c r="Y1679" t="s">
        <v>42</v>
      </c>
      <c r="Z1679">
        <v>1.9166666666666301</v>
      </c>
    </row>
    <row r="1680" spans="1:28" x14ac:dyDescent="0.25">
      <c r="A1680" t="s">
        <v>28</v>
      </c>
      <c r="B1680" t="s">
        <v>4133</v>
      </c>
      <c r="C1680">
        <v>2013</v>
      </c>
      <c r="D1680" t="s">
        <v>44</v>
      </c>
      <c r="E1680" t="s">
        <v>47</v>
      </c>
      <c r="F1680">
        <v>6.7</v>
      </c>
      <c r="G1680" t="s">
        <v>71</v>
      </c>
      <c r="H1680">
        <v>21</v>
      </c>
      <c r="I1680" t="s">
        <v>4134</v>
      </c>
      <c r="J1680" t="s">
        <v>140</v>
      </c>
      <c r="K1680" t="s">
        <v>74</v>
      </c>
      <c r="L1680" t="s">
        <v>1174</v>
      </c>
      <c r="M1680" t="s">
        <v>76</v>
      </c>
      <c r="N1680" t="s">
        <v>37</v>
      </c>
      <c r="O1680" t="s">
        <v>38</v>
      </c>
      <c r="P1680" t="s">
        <v>51</v>
      </c>
      <c r="Q1680" t="s">
        <v>52</v>
      </c>
      <c r="R1680">
        <v>0</v>
      </c>
      <c r="S1680" t="s">
        <v>53</v>
      </c>
      <c r="T1680">
        <v>3.75</v>
      </c>
      <c r="U1680" t="s">
        <v>43</v>
      </c>
      <c r="V1680">
        <v>3.3333333333333299</v>
      </c>
      <c r="W1680" t="s">
        <v>43</v>
      </c>
      <c r="X1680">
        <v>5.3333333333333304</v>
      </c>
      <c r="Y1680" t="s">
        <v>42</v>
      </c>
      <c r="Z1680">
        <v>1.9166666666666301</v>
      </c>
    </row>
    <row r="1681" spans="1:28" x14ac:dyDescent="0.25">
      <c r="A1681" t="s">
        <v>28</v>
      </c>
      <c r="B1681" t="s">
        <v>4135</v>
      </c>
      <c r="C1681">
        <v>2013</v>
      </c>
      <c r="D1681" t="s">
        <v>54</v>
      </c>
      <c r="E1681" t="s">
        <v>47</v>
      </c>
      <c r="F1681">
        <v>9.5</v>
      </c>
      <c r="G1681" t="s">
        <v>31</v>
      </c>
      <c r="H1681">
        <v>19</v>
      </c>
      <c r="I1681" t="s">
        <v>4136</v>
      </c>
      <c r="J1681" t="s">
        <v>33</v>
      </c>
      <c r="K1681" t="s">
        <v>34</v>
      </c>
      <c r="L1681" t="s">
        <v>64</v>
      </c>
      <c r="M1681" t="s">
        <v>36</v>
      </c>
      <c r="N1681" t="s">
        <v>37</v>
      </c>
      <c r="O1681" t="s">
        <v>38</v>
      </c>
      <c r="P1681" t="s">
        <v>119</v>
      </c>
      <c r="Q1681" t="s">
        <v>120</v>
      </c>
      <c r="R1681">
        <v>0</v>
      </c>
      <c r="S1681" t="s">
        <v>41</v>
      </c>
      <c r="T1681">
        <v>8</v>
      </c>
      <c r="U1681" t="s">
        <v>43</v>
      </c>
      <c r="V1681">
        <v>10</v>
      </c>
      <c r="W1681" t="s">
        <v>43</v>
      </c>
      <c r="X1681">
        <v>10.3333333333333</v>
      </c>
      <c r="Y1681" t="s">
        <v>43</v>
      </c>
      <c r="Z1681">
        <v>1.99999999999996</v>
      </c>
    </row>
    <row r="1682" spans="1:28" x14ac:dyDescent="0.25">
      <c r="A1682" t="s">
        <v>55</v>
      </c>
      <c r="B1682" t="s">
        <v>4137</v>
      </c>
      <c r="C1682">
        <v>2014</v>
      </c>
      <c r="D1682" t="s">
        <v>54</v>
      </c>
      <c r="E1682" t="s">
        <v>47</v>
      </c>
      <c r="F1682">
        <v>6.8</v>
      </c>
      <c r="G1682" t="s">
        <v>31</v>
      </c>
      <c r="H1682">
        <v>19</v>
      </c>
      <c r="I1682" t="s">
        <v>4138</v>
      </c>
      <c r="J1682" t="s">
        <v>33</v>
      </c>
      <c r="K1682" t="s">
        <v>34</v>
      </c>
      <c r="L1682" t="s">
        <v>1804</v>
      </c>
      <c r="M1682" t="s">
        <v>36</v>
      </c>
      <c r="N1682" t="s">
        <v>60</v>
      </c>
      <c r="O1682" t="s">
        <v>38</v>
      </c>
      <c r="P1682" t="s">
        <v>65</v>
      </c>
      <c r="T1682">
        <v>0.5</v>
      </c>
      <c r="U1682" t="s">
        <v>43</v>
      </c>
      <c r="V1682">
        <v>7</v>
      </c>
      <c r="W1682" t="s">
        <v>43</v>
      </c>
      <c r="X1682">
        <v>8</v>
      </c>
      <c r="Y1682" t="s">
        <v>43</v>
      </c>
      <c r="Z1682">
        <v>0.49999999999999001</v>
      </c>
    </row>
    <row r="1683" spans="1:28" x14ac:dyDescent="0.25">
      <c r="A1683" t="s">
        <v>28</v>
      </c>
      <c r="B1683" t="s">
        <v>4139</v>
      </c>
      <c r="C1683">
        <v>2013</v>
      </c>
      <c r="D1683" t="s">
        <v>77</v>
      </c>
      <c r="E1683" t="s">
        <v>250</v>
      </c>
      <c r="F1683">
        <v>9.1</v>
      </c>
      <c r="G1683" t="s">
        <v>71</v>
      </c>
      <c r="H1683">
        <v>32</v>
      </c>
      <c r="I1683" t="s">
        <v>4140</v>
      </c>
      <c r="J1683" t="s">
        <v>666</v>
      </c>
      <c r="K1683" t="s">
        <v>187</v>
      </c>
      <c r="M1683" t="s">
        <v>76</v>
      </c>
      <c r="N1683" t="s">
        <v>37</v>
      </c>
      <c r="O1683" t="s">
        <v>38</v>
      </c>
      <c r="P1683" t="s">
        <v>51</v>
      </c>
      <c r="Q1683" t="s">
        <v>52</v>
      </c>
      <c r="R1683">
        <v>0</v>
      </c>
      <c r="S1683" t="s">
        <v>53</v>
      </c>
      <c r="Z1683">
        <v>1.74999999999997</v>
      </c>
    </row>
    <row r="1684" spans="1:28" x14ac:dyDescent="0.25">
      <c r="A1684" t="s">
        <v>55</v>
      </c>
      <c r="B1684" t="s">
        <v>4141</v>
      </c>
      <c r="C1684">
        <v>2012</v>
      </c>
      <c r="D1684" t="s">
        <v>54</v>
      </c>
      <c r="E1684" t="s">
        <v>5252</v>
      </c>
      <c r="F1684">
        <v>4.3</v>
      </c>
      <c r="G1684" t="s">
        <v>31</v>
      </c>
      <c r="H1684">
        <v>23</v>
      </c>
      <c r="I1684" t="s">
        <v>4142</v>
      </c>
      <c r="J1684" t="s">
        <v>3779</v>
      </c>
      <c r="K1684" t="s">
        <v>34</v>
      </c>
      <c r="L1684" t="s">
        <v>304</v>
      </c>
      <c r="M1684" t="s">
        <v>36</v>
      </c>
      <c r="N1684" t="s">
        <v>60</v>
      </c>
      <c r="O1684" t="s">
        <v>38</v>
      </c>
      <c r="P1684" t="s">
        <v>119</v>
      </c>
      <c r="T1684">
        <v>4.5</v>
      </c>
      <c r="U1684" t="s">
        <v>43</v>
      </c>
      <c r="V1684">
        <v>2</v>
      </c>
      <c r="W1684" t="s">
        <v>43</v>
      </c>
      <c r="X1684">
        <v>7</v>
      </c>
      <c r="Y1684" t="s">
        <v>43</v>
      </c>
      <c r="Z1684">
        <v>0.16666666666666</v>
      </c>
    </row>
    <row r="1685" spans="1:28" x14ac:dyDescent="0.25">
      <c r="A1685" t="s">
        <v>28</v>
      </c>
      <c r="B1685" t="s">
        <v>4143</v>
      </c>
      <c r="C1685">
        <v>2012</v>
      </c>
      <c r="D1685" t="s">
        <v>83</v>
      </c>
      <c r="E1685" t="s">
        <v>47</v>
      </c>
      <c r="F1685">
        <v>5.8</v>
      </c>
      <c r="G1685" t="s">
        <v>71</v>
      </c>
      <c r="H1685">
        <v>22</v>
      </c>
      <c r="I1685" t="s">
        <v>4144</v>
      </c>
      <c r="J1685" t="s">
        <v>453</v>
      </c>
      <c r="K1685" t="s">
        <v>74</v>
      </c>
      <c r="L1685" t="s">
        <v>110</v>
      </c>
      <c r="M1685" t="s">
        <v>76</v>
      </c>
      <c r="N1685" t="s">
        <v>37</v>
      </c>
      <c r="O1685" t="s">
        <v>38</v>
      </c>
      <c r="P1685" t="s">
        <v>51</v>
      </c>
      <c r="Q1685" t="s">
        <v>52</v>
      </c>
      <c r="R1685">
        <v>0</v>
      </c>
      <c r="S1685" t="s">
        <v>53</v>
      </c>
      <c r="T1685">
        <v>4</v>
      </c>
      <c r="U1685" t="s">
        <v>42</v>
      </c>
      <c r="V1685">
        <v>8</v>
      </c>
      <c r="W1685" t="s">
        <v>43</v>
      </c>
      <c r="X1685">
        <v>9</v>
      </c>
      <c r="Y1685" t="s">
        <v>43</v>
      </c>
      <c r="Z1685">
        <v>2.9166666666666101</v>
      </c>
    </row>
    <row r="1686" spans="1:28" x14ac:dyDescent="0.25">
      <c r="A1686" t="s">
        <v>277</v>
      </c>
      <c r="B1686" t="s">
        <v>4145</v>
      </c>
      <c r="C1686">
        <v>2012</v>
      </c>
      <c r="D1686" t="s">
        <v>44</v>
      </c>
      <c r="E1686" t="s">
        <v>5252</v>
      </c>
      <c r="F1686">
        <v>6.4</v>
      </c>
      <c r="G1686" t="s">
        <v>31</v>
      </c>
      <c r="H1686">
        <v>21</v>
      </c>
      <c r="I1686" t="s">
        <v>4146</v>
      </c>
      <c r="J1686" t="s">
        <v>33</v>
      </c>
      <c r="K1686" t="s">
        <v>34</v>
      </c>
      <c r="L1686" t="s">
        <v>601</v>
      </c>
      <c r="M1686" t="s">
        <v>36</v>
      </c>
      <c r="N1686" t="s">
        <v>37</v>
      </c>
      <c r="O1686" t="s">
        <v>38</v>
      </c>
      <c r="P1686" t="s">
        <v>65</v>
      </c>
      <c r="Q1686" t="s">
        <v>4147</v>
      </c>
      <c r="R1686">
        <v>0</v>
      </c>
      <c r="S1686" t="s">
        <v>927</v>
      </c>
      <c r="T1686">
        <v>5</v>
      </c>
      <c r="U1686" t="s">
        <v>42</v>
      </c>
      <c r="V1686">
        <v>5.5</v>
      </c>
      <c r="W1686" t="s">
        <v>43</v>
      </c>
      <c r="X1686">
        <v>5</v>
      </c>
      <c r="Y1686" t="s">
        <v>43</v>
      </c>
      <c r="Z1686">
        <v>0.41666666666666002</v>
      </c>
    </row>
    <row r="1687" spans="1:28" x14ac:dyDescent="0.25">
      <c r="A1687" t="s">
        <v>55</v>
      </c>
      <c r="B1687" t="s">
        <v>4148</v>
      </c>
      <c r="C1687">
        <v>2012</v>
      </c>
      <c r="D1687" t="s">
        <v>44</v>
      </c>
      <c r="E1687" t="s">
        <v>47</v>
      </c>
      <c r="F1687">
        <v>10.3</v>
      </c>
      <c r="G1687" t="s">
        <v>31</v>
      </c>
      <c r="H1687">
        <v>21</v>
      </c>
      <c r="I1687" t="s">
        <v>4149</v>
      </c>
      <c r="J1687" t="s">
        <v>33</v>
      </c>
      <c r="K1687" t="s">
        <v>58</v>
      </c>
      <c r="L1687" t="s">
        <v>609</v>
      </c>
      <c r="M1687" t="s">
        <v>36</v>
      </c>
      <c r="N1687" t="s">
        <v>37</v>
      </c>
      <c r="O1687" t="s">
        <v>38</v>
      </c>
      <c r="P1687" t="s">
        <v>94</v>
      </c>
      <c r="T1687">
        <v>12</v>
      </c>
      <c r="U1687" t="s">
        <v>43</v>
      </c>
      <c r="V1687">
        <v>7</v>
      </c>
      <c r="W1687" t="s">
        <v>43</v>
      </c>
      <c r="X1687">
        <v>8</v>
      </c>
      <c r="Y1687" t="s">
        <v>42</v>
      </c>
      <c r="Z1687">
        <v>0.41666666666666002</v>
      </c>
    </row>
    <row r="1688" spans="1:28" x14ac:dyDescent="0.25">
      <c r="A1688" t="s">
        <v>28</v>
      </c>
      <c r="B1688" t="s">
        <v>4150</v>
      </c>
      <c r="C1688">
        <v>2014</v>
      </c>
      <c r="D1688" t="s">
        <v>54</v>
      </c>
      <c r="E1688" t="s">
        <v>5252</v>
      </c>
      <c r="F1688">
        <v>7</v>
      </c>
      <c r="G1688" t="s">
        <v>71</v>
      </c>
      <c r="H1688">
        <v>22</v>
      </c>
      <c r="I1688" t="s">
        <v>4151</v>
      </c>
      <c r="J1688" t="s">
        <v>193</v>
      </c>
      <c r="K1688" t="s">
        <v>74</v>
      </c>
      <c r="L1688" t="s">
        <v>1027</v>
      </c>
      <c r="M1688" t="s">
        <v>76</v>
      </c>
      <c r="N1688" t="s">
        <v>37</v>
      </c>
      <c r="O1688" t="s">
        <v>38</v>
      </c>
      <c r="P1688" t="s">
        <v>51</v>
      </c>
      <c r="Q1688" t="s">
        <v>52</v>
      </c>
      <c r="R1688">
        <v>0</v>
      </c>
      <c r="S1688" t="s">
        <v>53</v>
      </c>
      <c r="T1688">
        <v>8.5</v>
      </c>
      <c r="U1688" t="s">
        <v>43</v>
      </c>
      <c r="V1688">
        <v>8</v>
      </c>
      <c r="W1688" t="s">
        <v>43</v>
      </c>
      <c r="X1688">
        <v>12</v>
      </c>
      <c r="Y1688" t="s">
        <v>42</v>
      </c>
      <c r="Z1688">
        <v>0.99999999999998002</v>
      </c>
    </row>
    <row r="1689" spans="1:28" x14ac:dyDescent="0.25">
      <c r="A1689" t="s">
        <v>28</v>
      </c>
      <c r="B1689" t="s">
        <v>4152</v>
      </c>
      <c r="C1689">
        <v>2014</v>
      </c>
      <c r="D1689" t="s">
        <v>44</v>
      </c>
      <c r="E1689" t="s">
        <v>47</v>
      </c>
      <c r="F1689">
        <v>5.4</v>
      </c>
      <c r="G1689" t="s">
        <v>31</v>
      </c>
      <c r="H1689">
        <v>21</v>
      </c>
      <c r="I1689" t="s">
        <v>4153</v>
      </c>
      <c r="J1689" t="s">
        <v>33</v>
      </c>
      <c r="K1689" t="s">
        <v>58</v>
      </c>
      <c r="L1689" t="s">
        <v>59</v>
      </c>
      <c r="M1689" t="s">
        <v>36</v>
      </c>
      <c r="N1689" t="s">
        <v>37</v>
      </c>
      <c r="O1689" t="s">
        <v>38</v>
      </c>
      <c r="P1689" t="s">
        <v>119</v>
      </c>
      <c r="Q1689" t="s">
        <v>120</v>
      </c>
      <c r="R1689">
        <v>0</v>
      </c>
      <c r="S1689" t="s">
        <v>41</v>
      </c>
      <c r="T1689">
        <v>7</v>
      </c>
      <c r="U1689" t="s">
        <v>43</v>
      </c>
      <c r="V1689">
        <v>6</v>
      </c>
      <c r="W1689" t="s">
        <v>43</v>
      </c>
      <c r="X1689">
        <v>8</v>
      </c>
      <c r="Y1689" t="s">
        <v>43</v>
      </c>
      <c r="Z1689">
        <v>0.91666666666664998</v>
      </c>
    </row>
    <row r="1690" spans="1:28" x14ac:dyDescent="0.25">
      <c r="A1690" t="s">
        <v>28</v>
      </c>
      <c r="B1690" t="s">
        <v>4154</v>
      </c>
      <c r="C1690">
        <v>2013</v>
      </c>
      <c r="D1690" t="s">
        <v>54</v>
      </c>
      <c r="E1690" t="s">
        <v>47</v>
      </c>
      <c r="F1690">
        <v>8.4</v>
      </c>
      <c r="G1690" t="s">
        <v>31</v>
      </c>
      <c r="H1690">
        <v>20</v>
      </c>
      <c r="I1690" t="s">
        <v>4155</v>
      </c>
      <c r="J1690" t="s">
        <v>33</v>
      </c>
      <c r="K1690" t="s">
        <v>34</v>
      </c>
      <c r="L1690" t="s">
        <v>50</v>
      </c>
      <c r="M1690" t="s">
        <v>36</v>
      </c>
      <c r="N1690" t="s">
        <v>37</v>
      </c>
      <c r="O1690" t="s">
        <v>38</v>
      </c>
      <c r="P1690" t="s">
        <v>51</v>
      </c>
      <c r="Q1690" t="s">
        <v>52</v>
      </c>
      <c r="R1690">
        <v>0</v>
      </c>
      <c r="S1690" t="s">
        <v>53</v>
      </c>
      <c r="T1690">
        <v>7.75</v>
      </c>
      <c r="U1690" t="s">
        <v>43</v>
      </c>
      <c r="V1690">
        <v>7</v>
      </c>
      <c r="W1690" t="s">
        <v>43</v>
      </c>
      <c r="X1690">
        <v>9.6666666666666696</v>
      </c>
      <c r="Y1690" t="s">
        <v>42</v>
      </c>
      <c r="Z1690">
        <v>1.99999999999996</v>
      </c>
    </row>
    <row r="1691" spans="1:28" x14ac:dyDescent="0.25">
      <c r="A1691" t="s">
        <v>45</v>
      </c>
      <c r="B1691" t="s">
        <v>4156</v>
      </c>
      <c r="C1691">
        <v>2012</v>
      </c>
      <c r="D1691" t="s">
        <v>54</v>
      </c>
      <c r="E1691" t="s">
        <v>122</v>
      </c>
      <c r="F1691">
        <v>10.6</v>
      </c>
      <c r="G1691" t="s">
        <v>71</v>
      </c>
      <c r="H1691">
        <v>19</v>
      </c>
      <c r="I1691" t="s">
        <v>4157</v>
      </c>
      <c r="J1691" t="s">
        <v>73</v>
      </c>
      <c r="K1691" t="s">
        <v>74</v>
      </c>
      <c r="L1691" t="s">
        <v>2180</v>
      </c>
      <c r="M1691" t="s">
        <v>76</v>
      </c>
      <c r="N1691" t="s">
        <v>60</v>
      </c>
      <c r="O1691" t="s">
        <v>38</v>
      </c>
      <c r="P1691" t="s">
        <v>51</v>
      </c>
      <c r="T1691">
        <v>9.5</v>
      </c>
      <c r="U1691" t="s">
        <v>42</v>
      </c>
      <c r="V1691">
        <v>8.5</v>
      </c>
      <c r="W1691" t="s">
        <v>43</v>
      </c>
      <c r="X1691">
        <v>11</v>
      </c>
      <c r="Y1691" t="s">
        <v>42</v>
      </c>
      <c r="Z1691">
        <v>2.99999999999994</v>
      </c>
      <c r="AA1691" t="s">
        <v>52</v>
      </c>
      <c r="AB1691" t="s">
        <v>53</v>
      </c>
    </row>
    <row r="1692" spans="1:28" x14ac:dyDescent="0.25">
      <c r="A1692" t="s">
        <v>55</v>
      </c>
      <c r="B1692" t="s">
        <v>4158</v>
      </c>
      <c r="C1692">
        <v>2013</v>
      </c>
      <c r="D1692" t="s">
        <v>54</v>
      </c>
      <c r="E1692" t="s">
        <v>47</v>
      </c>
      <c r="F1692">
        <v>6.6</v>
      </c>
      <c r="G1692" t="s">
        <v>143</v>
      </c>
      <c r="H1692">
        <v>20</v>
      </c>
      <c r="I1692" t="s">
        <v>4159</v>
      </c>
      <c r="J1692" t="s">
        <v>866</v>
      </c>
      <c r="K1692" t="s">
        <v>205</v>
      </c>
      <c r="L1692" t="s">
        <v>206</v>
      </c>
      <c r="M1692" t="s">
        <v>148</v>
      </c>
      <c r="N1692" t="s">
        <v>37</v>
      </c>
      <c r="O1692" t="s">
        <v>38</v>
      </c>
      <c r="P1692" t="s">
        <v>51</v>
      </c>
      <c r="T1692">
        <v>8</v>
      </c>
      <c r="U1692" t="s">
        <v>42</v>
      </c>
      <c r="V1692">
        <v>4</v>
      </c>
      <c r="W1692" t="s">
        <v>43</v>
      </c>
      <c r="X1692">
        <v>5</v>
      </c>
      <c r="Y1692" t="s">
        <v>43</v>
      </c>
      <c r="Z1692">
        <v>0.83333333333332005</v>
      </c>
    </row>
    <row r="1693" spans="1:28" x14ac:dyDescent="0.25">
      <c r="A1693" t="s">
        <v>28</v>
      </c>
      <c r="B1693" t="s">
        <v>4160</v>
      </c>
      <c r="C1693">
        <v>2014</v>
      </c>
      <c r="D1693" t="s">
        <v>54</v>
      </c>
      <c r="E1693" t="s">
        <v>5252</v>
      </c>
      <c r="F1693">
        <v>7.3</v>
      </c>
      <c r="G1693" t="s">
        <v>71</v>
      </c>
      <c r="H1693">
        <v>20</v>
      </c>
      <c r="I1693" t="s">
        <v>4161</v>
      </c>
      <c r="J1693" t="s">
        <v>4162</v>
      </c>
      <c r="K1693" t="s">
        <v>74</v>
      </c>
      <c r="L1693" t="s">
        <v>3811</v>
      </c>
      <c r="M1693" t="s">
        <v>76</v>
      </c>
      <c r="N1693" t="s">
        <v>37</v>
      </c>
      <c r="O1693" t="s">
        <v>38</v>
      </c>
      <c r="P1693" t="s">
        <v>51</v>
      </c>
      <c r="Q1693" t="s">
        <v>52</v>
      </c>
      <c r="R1693">
        <v>0</v>
      </c>
      <c r="S1693" t="s">
        <v>53</v>
      </c>
      <c r="T1693">
        <v>5.3333333333333304</v>
      </c>
      <c r="U1693" t="s">
        <v>42</v>
      </c>
      <c r="V1693">
        <v>6.25</v>
      </c>
      <c r="W1693" t="s">
        <v>43</v>
      </c>
      <c r="X1693">
        <v>8</v>
      </c>
      <c r="Y1693" t="s">
        <v>43</v>
      </c>
      <c r="Z1693">
        <v>0.99999999999998002</v>
      </c>
    </row>
    <row r="1694" spans="1:28" x14ac:dyDescent="0.25">
      <c r="A1694" t="s">
        <v>28</v>
      </c>
      <c r="B1694" t="s">
        <v>4163</v>
      </c>
      <c r="C1694">
        <v>2014</v>
      </c>
      <c r="D1694" t="s">
        <v>54</v>
      </c>
      <c r="E1694" t="s">
        <v>5252</v>
      </c>
      <c r="F1694">
        <v>5.7</v>
      </c>
      <c r="G1694" t="s">
        <v>31</v>
      </c>
      <c r="H1694">
        <v>20</v>
      </c>
      <c r="I1694" t="s">
        <v>4164</v>
      </c>
      <c r="J1694" t="s">
        <v>89</v>
      </c>
      <c r="K1694" t="s">
        <v>58</v>
      </c>
      <c r="L1694" t="s">
        <v>723</v>
      </c>
      <c r="M1694" t="s">
        <v>36</v>
      </c>
      <c r="N1694" t="s">
        <v>60</v>
      </c>
      <c r="O1694" t="s">
        <v>38</v>
      </c>
      <c r="P1694" t="s">
        <v>51</v>
      </c>
      <c r="Q1694" t="s">
        <v>52</v>
      </c>
      <c r="R1694">
        <v>0</v>
      </c>
      <c r="S1694" t="s">
        <v>53</v>
      </c>
      <c r="T1694">
        <v>4</v>
      </c>
      <c r="U1694" t="s">
        <v>43</v>
      </c>
      <c r="V1694">
        <v>5</v>
      </c>
      <c r="W1694" t="s">
        <v>43</v>
      </c>
      <c r="X1694">
        <v>7</v>
      </c>
      <c r="Y1694" t="s">
        <v>43</v>
      </c>
      <c r="Z1694">
        <v>0.91666666666664998</v>
      </c>
    </row>
    <row r="1695" spans="1:28" x14ac:dyDescent="0.25">
      <c r="A1695" t="s">
        <v>28</v>
      </c>
      <c r="B1695" t="s">
        <v>4165</v>
      </c>
      <c r="C1695">
        <v>2014</v>
      </c>
      <c r="D1695" t="s">
        <v>44</v>
      </c>
      <c r="E1695" t="s">
        <v>47</v>
      </c>
      <c r="F1695">
        <v>8.4</v>
      </c>
      <c r="G1695" t="s">
        <v>31</v>
      </c>
      <c r="H1695">
        <v>20</v>
      </c>
      <c r="I1695" t="s">
        <v>4166</v>
      </c>
      <c r="J1695" t="s">
        <v>33</v>
      </c>
      <c r="K1695" t="s">
        <v>92</v>
      </c>
      <c r="L1695" t="s">
        <v>101</v>
      </c>
      <c r="M1695" t="s">
        <v>36</v>
      </c>
      <c r="N1695" t="s">
        <v>60</v>
      </c>
      <c r="O1695" t="s">
        <v>38</v>
      </c>
      <c r="P1695" t="s">
        <v>51</v>
      </c>
      <c r="Q1695" t="s">
        <v>52</v>
      </c>
      <c r="R1695">
        <v>0</v>
      </c>
      <c r="S1695" t="s">
        <v>53</v>
      </c>
      <c r="T1695">
        <v>7</v>
      </c>
      <c r="U1695" t="s">
        <v>42</v>
      </c>
      <c r="V1695">
        <v>5.3333333333333304</v>
      </c>
      <c r="W1695" t="s">
        <v>43</v>
      </c>
      <c r="X1695">
        <v>7</v>
      </c>
      <c r="Y1695" t="s">
        <v>42</v>
      </c>
      <c r="Z1695">
        <v>0.99999999999998002</v>
      </c>
    </row>
    <row r="1696" spans="1:28" x14ac:dyDescent="0.25">
      <c r="A1696" t="s">
        <v>28</v>
      </c>
      <c r="B1696" t="s">
        <v>4167</v>
      </c>
      <c r="C1696">
        <v>2013</v>
      </c>
      <c r="D1696" t="s">
        <v>54</v>
      </c>
      <c r="E1696" t="s">
        <v>47</v>
      </c>
      <c r="F1696">
        <v>8.3000000000000007</v>
      </c>
      <c r="G1696" t="s">
        <v>31</v>
      </c>
      <c r="H1696">
        <v>19</v>
      </c>
      <c r="I1696" t="s">
        <v>4168</v>
      </c>
      <c r="J1696" t="s">
        <v>33</v>
      </c>
      <c r="K1696" t="s">
        <v>58</v>
      </c>
      <c r="L1696" t="s">
        <v>228</v>
      </c>
      <c r="M1696" t="s">
        <v>36</v>
      </c>
      <c r="N1696" t="s">
        <v>37</v>
      </c>
      <c r="O1696" t="s">
        <v>38</v>
      </c>
      <c r="P1696" t="s">
        <v>119</v>
      </c>
      <c r="Q1696" t="s">
        <v>120</v>
      </c>
      <c r="R1696">
        <v>0</v>
      </c>
      <c r="S1696" t="s">
        <v>41</v>
      </c>
      <c r="T1696">
        <v>7</v>
      </c>
      <c r="U1696" t="s">
        <v>43</v>
      </c>
      <c r="V1696">
        <v>5</v>
      </c>
      <c r="W1696" t="s">
        <v>43</v>
      </c>
      <c r="X1696">
        <v>4.3333333333333304</v>
      </c>
      <c r="Y1696" t="s">
        <v>43</v>
      </c>
      <c r="Z1696">
        <v>1.99999999999996</v>
      </c>
    </row>
    <row r="1697" spans="1:28" x14ac:dyDescent="0.25">
      <c r="A1697" t="s">
        <v>28</v>
      </c>
      <c r="B1697" t="s">
        <v>4169</v>
      </c>
      <c r="C1697">
        <v>2014</v>
      </c>
      <c r="D1697" t="s">
        <v>54</v>
      </c>
      <c r="E1697" t="s">
        <v>47</v>
      </c>
      <c r="F1697">
        <v>5.2</v>
      </c>
      <c r="G1697" t="s">
        <v>31</v>
      </c>
      <c r="H1697">
        <v>19</v>
      </c>
      <c r="I1697" t="s">
        <v>4170</v>
      </c>
      <c r="J1697" t="s">
        <v>33</v>
      </c>
      <c r="K1697" t="s">
        <v>58</v>
      </c>
      <c r="L1697" t="s">
        <v>477</v>
      </c>
      <c r="M1697" t="s">
        <v>36</v>
      </c>
      <c r="N1697" t="s">
        <v>37</v>
      </c>
      <c r="O1697" t="s">
        <v>38</v>
      </c>
      <c r="P1697" t="s">
        <v>96</v>
      </c>
      <c r="Q1697" t="s">
        <v>125</v>
      </c>
      <c r="R1697">
        <v>0</v>
      </c>
      <c r="S1697" t="s">
        <v>96</v>
      </c>
      <c r="T1697">
        <v>2</v>
      </c>
      <c r="U1697" t="s">
        <v>43</v>
      </c>
      <c r="V1697">
        <v>2.6666666666666701</v>
      </c>
      <c r="W1697" t="s">
        <v>43</v>
      </c>
      <c r="X1697">
        <v>5.3333333333333304</v>
      </c>
      <c r="Y1697" t="s">
        <v>42</v>
      </c>
      <c r="Z1697">
        <v>0.91666666666664998</v>
      </c>
    </row>
    <row r="1698" spans="1:28" x14ac:dyDescent="0.25">
      <c r="A1698" t="s">
        <v>28</v>
      </c>
      <c r="B1698" t="s">
        <v>4171</v>
      </c>
      <c r="C1698">
        <v>2014</v>
      </c>
      <c r="D1698" t="s">
        <v>83</v>
      </c>
      <c r="E1698" t="s">
        <v>5252</v>
      </c>
      <c r="F1698">
        <v>2.7</v>
      </c>
      <c r="G1698" t="s">
        <v>98</v>
      </c>
      <c r="H1698">
        <v>23</v>
      </c>
      <c r="I1698" t="s">
        <v>4172</v>
      </c>
      <c r="J1698" t="s">
        <v>980</v>
      </c>
      <c r="K1698" t="s">
        <v>92</v>
      </c>
      <c r="L1698" t="s">
        <v>4112</v>
      </c>
      <c r="M1698" t="s">
        <v>36</v>
      </c>
      <c r="N1698" t="s">
        <v>37</v>
      </c>
      <c r="O1698" t="s">
        <v>38</v>
      </c>
      <c r="P1698" t="s">
        <v>51</v>
      </c>
      <c r="Q1698" t="s">
        <v>52</v>
      </c>
      <c r="R1698">
        <v>0</v>
      </c>
      <c r="S1698" t="s">
        <v>53</v>
      </c>
      <c r="T1698">
        <v>2</v>
      </c>
      <c r="U1698" t="s">
        <v>214</v>
      </c>
      <c r="V1698">
        <v>1</v>
      </c>
      <c r="W1698" t="s">
        <v>43</v>
      </c>
      <c r="X1698">
        <v>4</v>
      </c>
      <c r="Y1698" t="s">
        <v>43</v>
      </c>
      <c r="Z1698">
        <v>0.83333333333332005</v>
      </c>
    </row>
    <row r="1699" spans="1:28" x14ac:dyDescent="0.25">
      <c r="A1699" t="s">
        <v>45</v>
      </c>
      <c r="B1699" t="s">
        <v>4173</v>
      </c>
      <c r="C1699">
        <v>2012</v>
      </c>
      <c r="D1699" t="s">
        <v>54</v>
      </c>
      <c r="E1699" t="s">
        <v>47</v>
      </c>
      <c r="F1699">
        <v>7</v>
      </c>
      <c r="G1699" t="s">
        <v>31</v>
      </c>
      <c r="H1699">
        <v>19</v>
      </c>
      <c r="I1699" t="s">
        <v>4174</v>
      </c>
      <c r="J1699" t="s">
        <v>534</v>
      </c>
      <c r="K1699" t="s">
        <v>34</v>
      </c>
      <c r="L1699" t="s">
        <v>64</v>
      </c>
      <c r="M1699" t="s">
        <v>36</v>
      </c>
      <c r="N1699" t="s">
        <v>37</v>
      </c>
      <c r="O1699" t="s">
        <v>38</v>
      </c>
      <c r="P1699" t="s">
        <v>51</v>
      </c>
      <c r="T1699">
        <v>6</v>
      </c>
      <c r="U1699" t="s">
        <v>43</v>
      </c>
      <c r="V1699">
        <v>6</v>
      </c>
      <c r="W1699" t="s">
        <v>43</v>
      </c>
      <c r="X1699">
        <v>9</v>
      </c>
      <c r="Y1699" t="s">
        <v>43</v>
      </c>
      <c r="Z1699">
        <v>2.99999999999994</v>
      </c>
      <c r="AA1699" t="s">
        <v>52</v>
      </c>
      <c r="AB1699" t="s">
        <v>53</v>
      </c>
    </row>
    <row r="1700" spans="1:28" x14ac:dyDescent="0.25">
      <c r="A1700" t="s">
        <v>28</v>
      </c>
      <c r="B1700" t="s">
        <v>4175</v>
      </c>
      <c r="C1700">
        <v>2014</v>
      </c>
      <c r="D1700" t="s">
        <v>44</v>
      </c>
      <c r="E1700" t="s">
        <v>5252</v>
      </c>
      <c r="F1700">
        <v>9.1999999999999993</v>
      </c>
      <c r="G1700" t="s">
        <v>31</v>
      </c>
      <c r="H1700">
        <v>20</v>
      </c>
      <c r="I1700" t="s">
        <v>4176</v>
      </c>
      <c r="J1700" t="s">
        <v>33</v>
      </c>
      <c r="K1700" t="s">
        <v>34</v>
      </c>
      <c r="L1700" t="s">
        <v>551</v>
      </c>
      <c r="M1700" t="s">
        <v>36</v>
      </c>
      <c r="N1700" t="s">
        <v>37</v>
      </c>
      <c r="O1700" t="s">
        <v>38</v>
      </c>
      <c r="P1700" t="s">
        <v>96</v>
      </c>
      <c r="Q1700" t="s">
        <v>125</v>
      </c>
      <c r="R1700">
        <v>0</v>
      </c>
      <c r="S1700" t="s">
        <v>96</v>
      </c>
      <c r="T1700">
        <v>11</v>
      </c>
      <c r="U1700" t="s">
        <v>43</v>
      </c>
      <c r="V1700">
        <v>7</v>
      </c>
      <c r="W1700" t="s">
        <v>43</v>
      </c>
      <c r="X1700">
        <v>8</v>
      </c>
      <c r="Y1700" t="s">
        <v>43</v>
      </c>
      <c r="Z1700">
        <v>0.99999999999998002</v>
      </c>
    </row>
    <row r="1701" spans="1:28" x14ac:dyDescent="0.25">
      <c r="A1701" t="s">
        <v>28</v>
      </c>
      <c r="B1701" t="s">
        <v>4177</v>
      </c>
      <c r="C1701">
        <v>2013</v>
      </c>
      <c r="D1701" t="s">
        <v>68</v>
      </c>
      <c r="E1701" t="s">
        <v>5252</v>
      </c>
      <c r="F1701">
        <v>4.9000000000000004</v>
      </c>
      <c r="G1701" t="s">
        <v>143</v>
      </c>
      <c r="H1701">
        <v>24</v>
      </c>
      <c r="I1701" t="s">
        <v>4178</v>
      </c>
      <c r="J1701" t="s">
        <v>365</v>
      </c>
      <c r="K1701" t="s">
        <v>74</v>
      </c>
      <c r="L1701" t="s">
        <v>2180</v>
      </c>
      <c r="M1701" t="s">
        <v>148</v>
      </c>
      <c r="N1701" t="s">
        <v>37</v>
      </c>
      <c r="O1701" t="s">
        <v>38</v>
      </c>
      <c r="P1701" t="s">
        <v>51</v>
      </c>
      <c r="Q1701" t="s">
        <v>52</v>
      </c>
      <c r="R1701">
        <v>0</v>
      </c>
      <c r="S1701" t="s">
        <v>53</v>
      </c>
      <c r="T1701">
        <v>2.6666666666666701</v>
      </c>
      <c r="U1701" t="s">
        <v>42</v>
      </c>
      <c r="V1701">
        <v>5.5</v>
      </c>
      <c r="W1701" t="s">
        <v>43</v>
      </c>
      <c r="X1701">
        <v>3.6666666666666701</v>
      </c>
      <c r="Y1701" t="s">
        <v>43</v>
      </c>
      <c r="Z1701">
        <v>1.9166666666666301</v>
      </c>
    </row>
    <row r="1702" spans="1:28" x14ac:dyDescent="0.25">
      <c r="A1702" t="s">
        <v>55</v>
      </c>
      <c r="B1702" t="s">
        <v>4179</v>
      </c>
      <c r="C1702">
        <v>2013</v>
      </c>
      <c r="D1702" t="s">
        <v>44</v>
      </c>
      <c r="E1702" t="s">
        <v>47</v>
      </c>
      <c r="F1702">
        <v>5.3</v>
      </c>
      <c r="G1702" t="s">
        <v>31</v>
      </c>
      <c r="H1702">
        <v>20</v>
      </c>
      <c r="I1702" t="s">
        <v>4180</v>
      </c>
      <c r="J1702" t="s">
        <v>33</v>
      </c>
      <c r="K1702" t="s">
        <v>58</v>
      </c>
      <c r="L1702" t="s">
        <v>477</v>
      </c>
      <c r="M1702" t="s">
        <v>36</v>
      </c>
      <c r="N1702" t="s">
        <v>37</v>
      </c>
      <c r="O1702" t="s">
        <v>38</v>
      </c>
      <c r="P1702" t="s">
        <v>39</v>
      </c>
      <c r="Z1702">
        <v>0.41666666666666002</v>
      </c>
    </row>
    <row r="1703" spans="1:28" x14ac:dyDescent="0.25">
      <c r="A1703" t="s">
        <v>55</v>
      </c>
      <c r="B1703" t="s">
        <v>4181</v>
      </c>
      <c r="C1703">
        <v>2013</v>
      </c>
      <c r="D1703" t="s">
        <v>44</v>
      </c>
      <c r="E1703" t="s">
        <v>5252</v>
      </c>
      <c r="F1703">
        <v>6.5</v>
      </c>
      <c r="G1703" t="s">
        <v>71</v>
      </c>
      <c r="H1703">
        <v>20</v>
      </c>
      <c r="I1703" t="s">
        <v>4182</v>
      </c>
      <c r="J1703" t="s">
        <v>4183</v>
      </c>
      <c r="K1703" t="s">
        <v>74</v>
      </c>
      <c r="L1703" t="s">
        <v>2461</v>
      </c>
      <c r="M1703" t="s">
        <v>76</v>
      </c>
      <c r="N1703" t="s">
        <v>60</v>
      </c>
      <c r="O1703" t="s">
        <v>38</v>
      </c>
      <c r="P1703" t="s">
        <v>51</v>
      </c>
      <c r="T1703">
        <v>3.3333333333333299</v>
      </c>
      <c r="U1703" t="s">
        <v>42</v>
      </c>
      <c r="V1703">
        <v>7</v>
      </c>
      <c r="W1703" t="s">
        <v>43</v>
      </c>
      <c r="X1703">
        <v>7</v>
      </c>
      <c r="Y1703" t="s">
        <v>43</v>
      </c>
      <c r="Z1703">
        <v>0</v>
      </c>
    </row>
    <row r="1704" spans="1:28" x14ac:dyDescent="0.25">
      <c r="A1704" t="s">
        <v>55</v>
      </c>
      <c r="B1704" t="s">
        <v>4184</v>
      </c>
      <c r="C1704">
        <v>2013</v>
      </c>
      <c r="D1704" t="s">
        <v>44</v>
      </c>
      <c r="E1704" t="s">
        <v>47</v>
      </c>
      <c r="F1704">
        <v>5.4</v>
      </c>
      <c r="G1704" t="s">
        <v>31</v>
      </c>
      <c r="H1704">
        <v>20</v>
      </c>
      <c r="I1704" t="s">
        <v>4185</v>
      </c>
      <c r="J1704" t="s">
        <v>33</v>
      </c>
      <c r="K1704" t="s">
        <v>74</v>
      </c>
      <c r="L1704" t="s">
        <v>1174</v>
      </c>
      <c r="M1704" t="s">
        <v>36</v>
      </c>
      <c r="N1704" t="s">
        <v>37</v>
      </c>
      <c r="O1704" t="s">
        <v>38</v>
      </c>
      <c r="P1704" t="s">
        <v>51</v>
      </c>
      <c r="T1704">
        <v>8.5</v>
      </c>
      <c r="U1704" t="s">
        <v>43</v>
      </c>
      <c r="V1704">
        <v>3.6666666666666701</v>
      </c>
      <c r="W1704" t="s">
        <v>43</v>
      </c>
      <c r="X1704">
        <v>5.3333333333333304</v>
      </c>
      <c r="Y1704" t="s">
        <v>42</v>
      </c>
      <c r="Z1704">
        <v>0.25</v>
      </c>
    </row>
    <row r="1705" spans="1:28" x14ac:dyDescent="0.25">
      <c r="A1705" t="s">
        <v>28</v>
      </c>
      <c r="B1705" t="s">
        <v>4186</v>
      </c>
      <c r="C1705">
        <v>2014</v>
      </c>
      <c r="D1705" t="s">
        <v>54</v>
      </c>
      <c r="E1705" t="s">
        <v>30</v>
      </c>
      <c r="F1705">
        <v>9.1</v>
      </c>
      <c r="G1705" t="s">
        <v>157</v>
      </c>
      <c r="H1705">
        <v>21</v>
      </c>
      <c r="I1705" t="s">
        <v>4187</v>
      </c>
      <c r="J1705" t="s">
        <v>4188</v>
      </c>
      <c r="K1705" t="s">
        <v>160</v>
      </c>
      <c r="L1705" t="s">
        <v>683</v>
      </c>
      <c r="M1705" t="s">
        <v>148</v>
      </c>
      <c r="N1705" t="s">
        <v>37</v>
      </c>
      <c r="O1705" t="s">
        <v>38</v>
      </c>
      <c r="P1705" t="s">
        <v>51</v>
      </c>
      <c r="Q1705" t="s">
        <v>52</v>
      </c>
      <c r="R1705">
        <v>0</v>
      </c>
      <c r="S1705" t="s">
        <v>53</v>
      </c>
      <c r="Z1705">
        <v>0.49999999999999001</v>
      </c>
    </row>
    <row r="1706" spans="1:28" x14ac:dyDescent="0.25">
      <c r="A1706" t="s">
        <v>277</v>
      </c>
      <c r="B1706" t="s">
        <v>4189</v>
      </c>
      <c r="C1706">
        <v>2014</v>
      </c>
      <c r="D1706" t="s">
        <v>54</v>
      </c>
      <c r="E1706" t="s">
        <v>47</v>
      </c>
      <c r="F1706">
        <v>4.9000000000000004</v>
      </c>
      <c r="G1706" t="s">
        <v>31</v>
      </c>
      <c r="H1706">
        <v>20</v>
      </c>
      <c r="I1706" t="s">
        <v>4190</v>
      </c>
      <c r="J1706" t="s">
        <v>373</v>
      </c>
      <c r="K1706" t="s">
        <v>160</v>
      </c>
      <c r="L1706" t="s">
        <v>887</v>
      </c>
      <c r="M1706" t="s">
        <v>36</v>
      </c>
      <c r="N1706" t="s">
        <v>37</v>
      </c>
      <c r="O1706" t="s">
        <v>38</v>
      </c>
      <c r="P1706" t="s">
        <v>51</v>
      </c>
      <c r="Q1706" t="s">
        <v>293</v>
      </c>
      <c r="R1706">
        <v>0</v>
      </c>
      <c r="S1706" t="s">
        <v>294</v>
      </c>
      <c r="T1706">
        <v>4</v>
      </c>
      <c r="U1706" t="s">
        <v>42</v>
      </c>
      <c r="V1706">
        <v>6.25</v>
      </c>
      <c r="W1706" t="s">
        <v>43</v>
      </c>
      <c r="X1706">
        <v>5.3333333333333304</v>
      </c>
      <c r="Y1706" t="s">
        <v>43</v>
      </c>
      <c r="Z1706">
        <v>0.41666666666666002</v>
      </c>
    </row>
    <row r="1707" spans="1:28" x14ac:dyDescent="0.25">
      <c r="A1707" t="s">
        <v>55</v>
      </c>
      <c r="B1707" t="s">
        <v>4191</v>
      </c>
      <c r="C1707">
        <v>2012</v>
      </c>
      <c r="D1707" t="s">
        <v>44</v>
      </c>
      <c r="E1707" t="s">
        <v>122</v>
      </c>
      <c r="F1707">
        <v>7.8</v>
      </c>
      <c r="G1707" t="s">
        <v>31</v>
      </c>
      <c r="H1707">
        <v>23</v>
      </c>
      <c r="I1707" t="s">
        <v>4192</v>
      </c>
      <c r="J1707" t="s">
        <v>89</v>
      </c>
      <c r="K1707" t="s">
        <v>34</v>
      </c>
      <c r="L1707" t="s">
        <v>124</v>
      </c>
      <c r="M1707" t="s">
        <v>36</v>
      </c>
      <c r="N1707" t="s">
        <v>60</v>
      </c>
      <c r="O1707" t="s">
        <v>38</v>
      </c>
      <c r="P1707" t="s">
        <v>41</v>
      </c>
      <c r="T1707">
        <v>2</v>
      </c>
      <c r="U1707" t="s">
        <v>43</v>
      </c>
      <c r="V1707">
        <v>4.5</v>
      </c>
      <c r="W1707" t="s">
        <v>43</v>
      </c>
      <c r="X1707">
        <v>8.5</v>
      </c>
      <c r="Y1707" t="s">
        <v>42</v>
      </c>
      <c r="Z1707">
        <v>0.16666666666666</v>
      </c>
    </row>
    <row r="1708" spans="1:28" x14ac:dyDescent="0.25">
      <c r="A1708" t="s">
        <v>55</v>
      </c>
      <c r="B1708" t="s">
        <v>4193</v>
      </c>
      <c r="C1708">
        <v>2012</v>
      </c>
      <c r="D1708" t="s">
        <v>44</v>
      </c>
      <c r="E1708" t="s">
        <v>47</v>
      </c>
      <c r="F1708">
        <v>6.4</v>
      </c>
      <c r="G1708" t="s">
        <v>71</v>
      </c>
      <c r="H1708">
        <v>22</v>
      </c>
      <c r="I1708" t="s">
        <v>4194</v>
      </c>
      <c r="J1708" t="s">
        <v>1085</v>
      </c>
      <c r="K1708" t="s">
        <v>74</v>
      </c>
      <c r="L1708" t="s">
        <v>686</v>
      </c>
      <c r="M1708" t="s">
        <v>76</v>
      </c>
      <c r="N1708" t="s">
        <v>37</v>
      </c>
      <c r="O1708" t="s">
        <v>38</v>
      </c>
      <c r="P1708" t="s">
        <v>51</v>
      </c>
      <c r="T1708">
        <v>2</v>
      </c>
      <c r="U1708" t="s">
        <v>42</v>
      </c>
      <c r="V1708">
        <v>3</v>
      </c>
      <c r="W1708" t="s">
        <v>43</v>
      </c>
      <c r="X1708">
        <v>7.75</v>
      </c>
      <c r="Y1708" t="s">
        <v>43</v>
      </c>
      <c r="Z1708">
        <v>0.41666666666666002</v>
      </c>
    </row>
    <row r="1709" spans="1:28" x14ac:dyDescent="0.25">
      <c r="A1709" t="s">
        <v>28</v>
      </c>
      <c r="B1709" t="s">
        <v>4195</v>
      </c>
      <c r="C1709">
        <v>2014</v>
      </c>
      <c r="D1709" t="s">
        <v>115</v>
      </c>
      <c r="E1709" t="s">
        <v>5252</v>
      </c>
      <c r="F1709">
        <v>5.4</v>
      </c>
      <c r="G1709" t="s">
        <v>31</v>
      </c>
      <c r="H1709">
        <v>23</v>
      </c>
      <c r="I1709" t="s">
        <v>4196</v>
      </c>
      <c r="J1709" t="s">
        <v>89</v>
      </c>
      <c r="K1709" t="s">
        <v>92</v>
      </c>
      <c r="L1709" t="s">
        <v>417</v>
      </c>
      <c r="M1709" t="s">
        <v>36</v>
      </c>
      <c r="N1709" t="s">
        <v>37</v>
      </c>
      <c r="O1709" t="s">
        <v>38</v>
      </c>
      <c r="P1709" t="s">
        <v>119</v>
      </c>
      <c r="Q1709" t="s">
        <v>120</v>
      </c>
      <c r="R1709">
        <v>0</v>
      </c>
      <c r="S1709" t="s">
        <v>41</v>
      </c>
      <c r="T1709">
        <v>6</v>
      </c>
      <c r="U1709" t="s">
        <v>43</v>
      </c>
      <c r="V1709">
        <v>2.6666666666666701</v>
      </c>
      <c r="W1709" t="s">
        <v>43</v>
      </c>
      <c r="X1709">
        <v>3.3333333333333299</v>
      </c>
      <c r="Y1709" t="s">
        <v>42</v>
      </c>
      <c r="Z1709">
        <v>0.99999999999998002</v>
      </c>
    </row>
    <row r="1710" spans="1:28" x14ac:dyDescent="0.25">
      <c r="A1710" t="s">
        <v>28</v>
      </c>
      <c r="B1710" t="s">
        <v>4197</v>
      </c>
      <c r="C1710">
        <v>2012</v>
      </c>
      <c r="D1710" t="s">
        <v>44</v>
      </c>
      <c r="E1710" t="s">
        <v>5252</v>
      </c>
      <c r="F1710">
        <v>6.8</v>
      </c>
      <c r="G1710" t="s">
        <v>31</v>
      </c>
      <c r="H1710">
        <v>21</v>
      </c>
      <c r="I1710" t="s">
        <v>4198</v>
      </c>
      <c r="J1710" t="s">
        <v>33</v>
      </c>
      <c r="K1710" t="s">
        <v>34</v>
      </c>
      <c r="L1710" t="s">
        <v>280</v>
      </c>
      <c r="M1710" t="s">
        <v>36</v>
      </c>
      <c r="N1710" t="s">
        <v>37</v>
      </c>
      <c r="O1710" t="s">
        <v>38</v>
      </c>
      <c r="P1710" t="s">
        <v>96</v>
      </c>
      <c r="Q1710" t="s">
        <v>125</v>
      </c>
      <c r="R1710">
        <v>0</v>
      </c>
      <c r="S1710" t="s">
        <v>96</v>
      </c>
      <c r="T1710">
        <v>8</v>
      </c>
      <c r="U1710" t="s">
        <v>43</v>
      </c>
      <c r="V1710">
        <v>4.3333333333333304</v>
      </c>
      <c r="W1710" t="s">
        <v>43</v>
      </c>
      <c r="X1710">
        <v>5</v>
      </c>
      <c r="Y1710" t="s">
        <v>42</v>
      </c>
      <c r="Z1710">
        <v>2.3333333333333002</v>
      </c>
    </row>
    <row r="1711" spans="1:28" x14ac:dyDescent="0.25">
      <c r="A1711" t="s">
        <v>28</v>
      </c>
      <c r="B1711" t="s">
        <v>4199</v>
      </c>
      <c r="C1711">
        <v>2013</v>
      </c>
      <c r="D1711" t="s">
        <v>44</v>
      </c>
      <c r="E1711" t="s">
        <v>5252</v>
      </c>
      <c r="F1711">
        <v>7.6</v>
      </c>
      <c r="G1711" t="s">
        <v>31</v>
      </c>
      <c r="H1711">
        <v>20</v>
      </c>
      <c r="I1711" t="s">
        <v>4200</v>
      </c>
      <c r="J1711" t="s">
        <v>33</v>
      </c>
      <c r="K1711" t="s">
        <v>74</v>
      </c>
      <c r="L1711" t="s">
        <v>235</v>
      </c>
      <c r="M1711" t="s">
        <v>36</v>
      </c>
      <c r="N1711" t="s">
        <v>37</v>
      </c>
      <c r="O1711" t="s">
        <v>38</v>
      </c>
      <c r="P1711" t="s">
        <v>65</v>
      </c>
      <c r="Q1711" t="s">
        <v>612</v>
      </c>
      <c r="R1711">
        <v>0</v>
      </c>
      <c r="S1711" t="s">
        <v>41</v>
      </c>
      <c r="Z1711">
        <v>1.99999999999996</v>
      </c>
    </row>
    <row r="1712" spans="1:28" x14ac:dyDescent="0.25">
      <c r="A1712" t="s">
        <v>28</v>
      </c>
      <c r="B1712" t="s">
        <v>4201</v>
      </c>
      <c r="C1712">
        <v>2014</v>
      </c>
      <c r="D1712" t="s">
        <v>44</v>
      </c>
      <c r="E1712" t="s">
        <v>47</v>
      </c>
      <c r="F1712">
        <v>5.8</v>
      </c>
      <c r="G1712" t="s">
        <v>143</v>
      </c>
      <c r="H1712">
        <v>20</v>
      </c>
      <c r="I1712" t="s">
        <v>4202</v>
      </c>
      <c r="J1712" t="s">
        <v>4203</v>
      </c>
      <c r="K1712" t="s">
        <v>34</v>
      </c>
      <c r="L1712" t="s">
        <v>285</v>
      </c>
      <c r="M1712" t="s">
        <v>36</v>
      </c>
      <c r="N1712" t="s">
        <v>37</v>
      </c>
      <c r="O1712" t="s">
        <v>38</v>
      </c>
      <c r="P1712" t="s">
        <v>41</v>
      </c>
      <c r="Q1712" t="s">
        <v>207</v>
      </c>
      <c r="R1712">
        <v>0</v>
      </c>
      <c r="S1712" t="s">
        <v>41</v>
      </c>
      <c r="T1712">
        <v>5.5</v>
      </c>
      <c r="U1712" t="s">
        <v>43</v>
      </c>
      <c r="V1712">
        <v>5</v>
      </c>
      <c r="W1712" t="s">
        <v>43</v>
      </c>
      <c r="X1712">
        <v>7</v>
      </c>
      <c r="Y1712" t="s">
        <v>43</v>
      </c>
      <c r="Z1712">
        <v>0.99999999999998002</v>
      </c>
    </row>
    <row r="1713" spans="1:28" x14ac:dyDescent="0.25">
      <c r="A1713" t="s">
        <v>45</v>
      </c>
      <c r="B1713" t="s">
        <v>4204</v>
      </c>
      <c r="C1713">
        <v>2012</v>
      </c>
      <c r="D1713" t="s">
        <v>115</v>
      </c>
      <c r="E1713" t="s">
        <v>5252</v>
      </c>
      <c r="F1713">
        <v>5.7</v>
      </c>
      <c r="G1713" t="s">
        <v>71</v>
      </c>
      <c r="H1713">
        <v>23</v>
      </c>
      <c r="I1713" t="s">
        <v>4205</v>
      </c>
      <c r="J1713" t="s">
        <v>4206</v>
      </c>
      <c r="K1713" t="s">
        <v>146</v>
      </c>
      <c r="L1713" t="s">
        <v>4207</v>
      </c>
      <c r="M1713" t="s">
        <v>76</v>
      </c>
      <c r="N1713" t="s">
        <v>37</v>
      </c>
      <c r="O1713" t="s">
        <v>38</v>
      </c>
      <c r="P1713" t="s">
        <v>51</v>
      </c>
      <c r="T1713">
        <v>2</v>
      </c>
      <c r="U1713" t="s">
        <v>214</v>
      </c>
      <c r="V1713">
        <v>4</v>
      </c>
      <c r="W1713" t="s">
        <v>43</v>
      </c>
      <c r="X1713">
        <v>5.5</v>
      </c>
      <c r="Y1713" t="s">
        <v>43</v>
      </c>
      <c r="Z1713">
        <v>2.99999999999994</v>
      </c>
      <c r="AA1713" t="s">
        <v>52</v>
      </c>
      <c r="AB1713" t="s">
        <v>53</v>
      </c>
    </row>
    <row r="1714" spans="1:28" x14ac:dyDescent="0.25">
      <c r="A1714" t="s">
        <v>28</v>
      </c>
      <c r="B1714" t="s">
        <v>4208</v>
      </c>
      <c r="C1714">
        <v>2013</v>
      </c>
      <c r="D1714" t="s">
        <v>54</v>
      </c>
      <c r="E1714" t="s">
        <v>47</v>
      </c>
      <c r="F1714">
        <v>5.6</v>
      </c>
      <c r="G1714" t="s">
        <v>31</v>
      </c>
      <c r="H1714">
        <v>23</v>
      </c>
      <c r="I1714" t="s">
        <v>4209</v>
      </c>
      <c r="J1714" t="s">
        <v>89</v>
      </c>
      <c r="K1714" t="s">
        <v>58</v>
      </c>
      <c r="L1714" t="s">
        <v>477</v>
      </c>
      <c r="M1714" t="s">
        <v>36</v>
      </c>
      <c r="N1714" t="s">
        <v>37</v>
      </c>
      <c r="O1714" t="s">
        <v>38</v>
      </c>
      <c r="P1714" t="s">
        <v>119</v>
      </c>
      <c r="Q1714" t="s">
        <v>120</v>
      </c>
      <c r="R1714">
        <v>0</v>
      </c>
      <c r="S1714" t="s">
        <v>41</v>
      </c>
      <c r="T1714">
        <v>3.6666666666666701</v>
      </c>
      <c r="U1714" t="s">
        <v>43</v>
      </c>
      <c r="V1714">
        <v>3.3333333333333299</v>
      </c>
      <c r="W1714" t="s">
        <v>43</v>
      </c>
      <c r="X1714">
        <v>4.3333333333333304</v>
      </c>
      <c r="Y1714" t="s">
        <v>43</v>
      </c>
      <c r="Z1714">
        <v>1.99999999999996</v>
      </c>
    </row>
    <row r="1715" spans="1:28" x14ac:dyDescent="0.25">
      <c r="A1715" t="s">
        <v>55</v>
      </c>
      <c r="B1715" t="s">
        <v>4210</v>
      </c>
      <c r="C1715">
        <v>2013</v>
      </c>
      <c r="D1715" t="s">
        <v>44</v>
      </c>
      <c r="E1715" t="s">
        <v>5252</v>
      </c>
      <c r="F1715">
        <v>9.5</v>
      </c>
      <c r="G1715" t="s">
        <v>31</v>
      </c>
      <c r="H1715">
        <v>21</v>
      </c>
      <c r="I1715" t="s">
        <v>4211</v>
      </c>
      <c r="J1715" t="s">
        <v>33</v>
      </c>
      <c r="K1715" t="s">
        <v>34</v>
      </c>
      <c r="L1715" t="s">
        <v>1903</v>
      </c>
      <c r="M1715" t="s">
        <v>36</v>
      </c>
      <c r="N1715" t="s">
        <v>60</v>
      </c>
      <c r="O1715" t="s">
        <v>38</v>
      </c>
      <c r="P1715" t="s">
        <v>106</v>
      </c>
      <c r="T1715">
        <v>10.6666666666667</v>
      </c>
      <c r="U1715" t="s">
        <v>43</v>
      </c>
      <c r="V1715">
        <v>7</v>
      </c>
      <c r="W1715" t="s">
        <v>43</v>
      </c>
      <c r="X1715">
        <v>8</v>
      </c>
      <c r="Y1715" t="s">
        <v>42</v>
      </c>
      <c r="Z1715">
        <v>1.99999999999996</v>
      </c>
    </row>
    <row r="1716" spans="1:28" x14ac:dyDescent="0.25">
      <c r="A1716" t="s">
        <v>28</v>
      </c>
      <c r="B1716" t="s">
        <v>4212</v>
      </c>
      <c r="C1716">
        <v>2013</v>
      </c>
      <c r="D1716" t="s">
        <v>54</v>
      </c>
      <c r="E1716" t="s">
        <v>70</v>
      </c>
      <c r="F1716">
        <v>7.2</v>
      </c>
      <c r="G1716" t="s">
        <v>143</v>
      </c>
      <c r="H1716">
        <v>20</v>
      </c>
      <c r="I1716" t="s">
        <v>4213</v>
      </c>
      <c r="J1716" t="s">
        <v>365</v>
      </c>
      <c r="K1716" t="s">
        <v>205</v>
      </c>
      <c r="L1716" t="s">
        <v>4214</v>
      </c>
      <c r="M1716" t="s">
        <v>148</v>
      </c>
      <c r="N1716" t="s">
        <v>37</v>
      </c>
      <c r="O1716" t="s">
        <v>38</v>
      </c>
      <c r="P1716" t="s">
        <v>401</v>
      </c>
      <c r="Q1716" t="s">
        <v>528</v>
      </c>
      <c r="R1716">
        <v>0</v>
      </c>
      <c r="S1716" t="s">
        <v>96</v>
      </c>
      <c r="Z1716">
        <v>1.99999999999996</v>
      </c>
    </row>
    <row r="1717" spans="1:28" x14ac:dyDescent="0.25">
      <c r="A1717" t="s">
        <v>45</v>
      </c>
      <c r="B1717" t="s">
        <v>4215</v>
      </c>
      <c r="C1717">
        <v>2012</v>
      </c>
      <c r="D1717" t="s">
        <v>77</v>
      </c>
      <c r="E1717" t="s">
        <v>47</v>
      </c>
      <c r="F1717">
        <v>4.3</v>
      </c>
      <c r="G1717" t="s">
        <v>31</v>
      </c>
      <c r="H1717">
        <v>24</v>
      </c>
      <c r="I1717" t="s">
        <v>4216</v>
      </c>
      <c r="J1717" t="s">
        <v>33</v>
      </c>
      <c r="K1717" t="s">
        <v>34</v>
      </c>
      <c r="L1717" t="s">
        <v>50</v>
      </c>
      <c r="M1717" t="s">
        <v>36</v>
      </c>
      <c r="N1717" t="s">
        <v>37</v>
      </c>
      <c r="O1717" t="s">
        <v>38</v>
      </c>
      <c r="P1717" t="s">
        <v>119</v>
      </c>
      <c r="T1717">
        <v>2.5</v>
      </c>
      <c r="U1717" t="s">
        <v>43</v>
      </c>
      <c r="V1717">
        <v>6.25</v>
      </c>
      <c r="W1717" t="s">
        <v>43</v>
      </c>
      <c r="X1717">
        <v>2</v>
      </c>
      <c r="Y1717" t="s">
        <v>42</v>
      </c>
      <c r="Z1717">
        <v>2.99999999999994</v>
      </c>
      <c r="AA1717" t="s">
        <v>120</v>
      </c>
      <c r="AB1717" t="s">
        <v>41</v>
      </c>
    </row>
    <row r="1718" spans="1:28" x14ac:dyDescent="0.25">
      <c r="A1718" t="s">
        <v>45</v>
      </c>
      <c r="B1718" t="s">
        <v>4217</v>
      </c>
      <c r="C1718">
        <v>2012</v>
      </c>
      <c r="D1718" t="s">
        <v>44</v>
      </c>
      <c r="E1718" t="s">
        <v>47</v>
      </c>
      <c r="F1718">
        <v>8</v>
      </c>
      <c r="G1718" t="s">
        <v>31</v>
      </c>
      <c r="H1718">
        <v>22</v>
      </c>
      <c r="I1718" t="s">
        <v>4218</v>
      </c>
      <c r="J1718" t="s">
        <v>33</v>
      </c>
      <c r="K1718" t="s">
        <v>58</v>
      </c>
      <c r="L1718" t="s">
        <v>477</v>
      </c>
      <c r="M1718" t="s">
        <v>36</v>
      </c>
      <c r="N1718" t="s">
        <v>37</v>
      </c>
      <c r="O1718" t="s">
        <v>38</v>
      </c>
      <c r="P1718" t="s">
        <v>65</v>
      </c>
      <c r="Z1718">
        <v>2.99999999999994</v>
      </c>
      <c r="AA1718" t="s">
        <v>40</v>
      </c>
      <c r="AB1718" t="s">
        <v>41</v>
      </c>
    </row>
    <row r="1719" spans="1:28" x14ac:dyDescent="0.25">
      <c r="A1719" t="s">
        <v>55</v>
      </c>
      <c r="B1719" t="s">
        <v>4219</v>
      </c>
      <c r="C1719">
        <v>2013</v>
      </c>
      <c r="D1719" t="s">
        <v>44</v>
      </c>
      <c r="E1719" t="s">
        <v>5252</v>
      </c>
      <c r="F1719">
        <v>6.8</v>
      </c>
      <c r="G1719" t="s">
        <v>31</v>
      </c>
      <c r="H1719">
        <v>21</v>
      </c>
      <c r="I1719" t="s">
        <v>4220</v>
      </c>
      <c r="J1719" t="s">
        <v>33</v>
      </c>
      <c r="K1719" t="s">
        <v>34</v>
      </c>
      <c r="L1719" t="s">
        <v>190</v>
      </c>
      <c r="M1719" t="s">
        <v>36</v>
      </c>
      <c r="N1719" t="s">
        <v>37</v>
      </c>
      <c r="O1719" t="s">
        <v>38</v>
      </c>
      <c r="P1719" t="s">
        <v>119</v>
      </c>
      <c r="T1719">
        <v>2</v>
      </c>
      <c r="U1719" t="s">
        <v>43</v>
      </c>
      <c r="V1719">
        <v>6.5</v>
      </c>
      <c r="W1719" t="s">
        <v>43</v>
      </c>
      <c r="X1719">
        <v>8.25</v>
      </c>
      <c r="Y1719" t="s">
        <v>43</v>
      </c>
      <c r="Z1719">
        <v>0.49999999999999001</v>
      </c>
    </row>
    <row r="1720" spans="1:28" x14ac:dyDescent="0.25">
      <c r="A1720" t="s">
        <v>55</v>
      </c>
      <c r="B1720" t="s">
        <v>4221</v>
      </c>
      <c r="C1720">
        <v>2012</v>
      </c>
      <c r="D1720" t="s">
        <v>54</v>
      </c>
      <c r="E1720" t="s">
        <v>122</v>
      </c>
      <c r="F1720">
        <v>7.1</v>
      </c>
      <c r="G1720" t="s">
        <v>71</v>
      </c>
      <c r="H1720">
        <v>24</v>
      </c>
      <c r="I1720" t="s">
        <v>4222</v>
      </c>
      <c r="J1720" t="s">
        <v>231</v>
      </c>
      <c r="K1720" t="s">
        <v>74</v>
      </c>
      <c r="L1720" t="s">
        <v>2120</v>
      </c>
      <c r="M1720" t="s">
        <v>76</v>
      </c>
      <c r="N1720" t="s">
        <v>60</v>
      </c>
      <c r="O1720" t="s">
        <v>38</v>
      </c>
      <c r="P1720" t="s">
        <v>51</v>
      </c>
      <c r="T1720">
        <v>4.5</v>
      </c>
      <c r="U1720" t="s">
        <v>42</v>
      </c>
      <c r="V1720">
        <v>8.5</v>
      </c>
      <c r="W1720" t="s">
        <v>43</v>
      </c>
      <c r="X1720">
        <v>7</v>
      </c>
      <c r="Y1720" t="s">
        <v>42</v>
      </c>
      <c r="Z1720">
        <v>8.3333333333329998E-2</v>
      </c>
    </row>
    <row r="1721" spans="1:28" x14ac:dyDescent="0.25">
      <c r="A1721" t="s">
        <v>28</v>
      </c>
      <c r="B1721" t="s">
        <v>4223</v>
      </c>
      <c r="C1721">
        <v>2013</v>
      </c>
      <c r="D1721" t="s">
        <v>44</v>
      </c>
      <c r="E1721" t="s">
        <v>5252</v>
      </c>
      <c r="F1721">
        <v>6.5</v>
      </c>
      <c r="G1721" t="s">
        <v>31</v>
      </c>
      <c r="H1721">
        <v>20</v>
      </c>
      <c r="I1721" t="s">
        <v>4224</v>
      </c>
      <c r="J1721" t="s">
        <v>89</v>
      </c>
      <c r="K1721" t="s">
        <v>146</v>
      </c>
      <c r="L1721" t="s">
        <v>981</v>
      </c>
      <c r="M1721" t="s">
        <v>36</v>
      </c>
      <c r="N1721" t="s">
        <v>37</v>
      </c>
      <c r="O1721" t="s">
        <v>38</v>
      </c>
      <c r="P1721" t="s">
        <v>51</v>
      </c>
      <c r="Q1721" t="s">
        <v>52</v>
      </c>
      <c r="R1721">
        <v>0</v>
      </c>
      <c r="S1721" t="s">
        <v>53</v>
      </c>
      <c r="T1721">
        <v>4</v>
      </c>
      <c r="U1721" t="s">
        <v>214</v>
      </c>
      <c r="V1721">
        <v>5</v>
      </c>
      <c r="W1721" t="s">
        <v>43</v>
      </c>
      <c r="X1721">
        <v>5.5</v>
      </c>
      <c r="Y1721" t="s">
        <v>43</v>
      </c>
      <c r="Z1721">
        <v>1.99999999999996</v>
      </c>
    </row>
    <row r="1722" spans="1:28" x14ac:dyDescent="0.25">
      <c r="A1722" t="s">
        <v>45</v>
      </c>
      <c r="B1722" t="s">
        <v>4225</v>
      </c>
      <c r="C1722">
        <v>2012</v>
      </c>
      <c r="D1722" t="s">
        <v>54</v>
      </c>
      <c r="E1722" t="s">
        <v>47</v>
      </c>
      <c r="F1722">
        <v>7.3</v>
      </c>
      <c r="G1722" t="s">
        <v>71</v>
      </c>
      <c r="H1722">
        <v>19</v>
      </c>
      <c r="I1722" t="s">
        <v>4226</v>
      </c>
      <c r="J1722" t="s">
        <v>1060</v>
      </c>
      <c r="K1722" t="s">
        <v>74</v>
      </c>
      <c r="L1722" t="s">
        <v>902</v>
      </c>
      <c r="M1722" t="s">
        <v>76</v>
      </c>
      <c r="N1722" t="s">
        <v>37</v>
      </c>
      <c r="O1722" t="s">
        <v>38</v>
      </c>
      <c r="P1722" t="s">
        <v>195</v>
      </c>
      <c r="T1722">
        <v>5</v>
      </c>
      <c r="U1722" t="s">
        <v>43</v>
      </c>
      <c r="V1722">
        <v>6</v>
      </c>
      <c r="W1722" t="s">
        <v>43</v>
      </c>
      <c r="X1722">
        <v>7</v>
      </c>
      <c r="Y1722" t="s">
        <v>42</v>
      </c>
      <c r="Z1722">
        <v>2.99999999999994</v>
      </c>
      <c r="AA1722" t="s">
        <v>196</v>
      </c>
      <c r="AB1722" t="s">
        <v>53</v>
      </c>
    </row>
    <row r="1723" spans="1:28" x14ac:dyDescent="0.25">
      <c r="A1723" t="s">
        <v>28</v>
      </c>
      <c r="B1723" t="s">
        <v>4227</v>
      </c>
      <c r="C1723">
        <v>2013</v>
      </c>
      <c r="D1723" t="s">
        <v>44</v>
      </c>
      <c r="E1723" t="s">
        <v>47</v>
      </c>
      <c r="F1723">
        <v>7.5</v>
      </c>
      <c r="G1723" t="s">
        <v>143</v>
      </c>
      <c r="H1723">
        <v>20</v>
      </c>
      <c r="I1723" t="s">
        <v>4228</v>
      </c>
      <c r="J1723" t="s">
        <v>1442</v>
      </c>
      <c r="K1723" t="s">
        <v>205</v>
      </c>
      <c r="L1723" t="s">
        <v>206</v>
      </c>
      <c r="M1723" t="s">
        <v>148</v>
      </c>
      <c r="N1723" t="s">
        <v>37</v>
      </c>
      <c r="O1723" t="s">
        <v>317</v>
      </c>
      <c r="P1723" t="s">
        <v>401</v>
      </c>
      <c r="Q1723" t="s">
        <v>424</v>
      </c>
      <c r="R1723">
        <v>0</v>
      </c>
      <c r="S1723" t="s">
        <v>96</v>
      </c>
      <c r="T1723">
        <v>8.25</v>
      </c>
      <c r="U1723" t="s">
        <v>43</v>
      </c>
      <c r="V1723">
        <v>3.3333333333333299</v>
      </c>
      <c r="W1723" t="s">
        <v>43</v>
      </c>
      <c r="X1723">
        <v>7</v>
      </c>
      <c r="Y1723" t="s">
        <v>43</v>
      </c>
      <c r="Z1723">
        <v>1.9166666666666301</v>
      </c>
    </row>
    <row r="1724" spans="1:28" x14ac:dyDescent="0.25">
      <c r="A1724" t="s">
        <v>28</v>
      </c>
      <c r="B1724" t="s">
        <v>4229</v>
      </c>
      <c r="C1724">
        <v>2014</v>
      </c>
      <c r="D1724" t="s">
        <v>44</v>
      </c>
      <c r="E1724" t="s">
        <v>47</v>
      </c>
      <c r="F1724">
        <v>9.9</v>
      </c>
      <c r="G1724" t="s">
        <v>31</v>
      </c>
      <c r="H1724">
        <v>20</v>
      </c>
      <c r="I1724" t="s">
        <v>4230</v>
      </c>
      <c r="J1724" t="s">
        <v>33</v>
      </c>
      <c r="K1724" t="s">
        <v>160</v>
      </c>
      <c r="L1724" t="s">
        <v>161</v>
      </c>
      <c r="M1724" t="s">
        <v>36</v>
      </c>
      <c r="N1724" t="s">
        <v>37</v>
      </c>
      <c r="O1724" t="s">
        <v>38</v>
      </c>
      <c r="P1724" t="s">
        <v>96</v>
      </c>
      <c r="Q1724" t="s">
        <v>125</v>
      </c>
      <c r="R1724">
        <v>0</v>
      </c>
      <c r="S1724" t="s">
        <v>96</v>
      </c>
      <c r="T1724">
        <v>11.3333333333333</v>
      </c>
      <c r="U1724" t="s">
        <v>43</v>
      </c>
      <c r="V1724">
        <v>7</v>
      </c>
      <c r="W1724" t="s">
        <v>43</v>
      </c>
      <c r="X1724">
        <v>9</v>
      </c>
      <c r="Y1724" t="s">
        <v>42</v>
      </c>
      <c r="Z1724">
        <v>0.99999999999998002</v>
      </c>
    </row>
    <row r="1725" spans="1:28" x14ac:dyDescent="0.25">
      <c r="A1725" t="s">
        <v>28</v>
      </c>
      <c r="B1725" t="s">
        <v>4231</v>
      </c>
      <c r="C1725">
        <v>2013</v>
      </c>
      <c r="D1725" t="s">
        <v>54</v>
      </c>
      <c r="E1725" t="s">
        <v>250</v>
      </c>
      <c r="F1725">
        <v>7.6</v>
      </c>
      <c r="G1725" t="s">
        <v>98</v>
      </c>
      <c r="H1725">
        <v>19</v>
      </c>
      <c r="I1725" t="s">
        <v>4232</v>
      </c>
      <c r="J1725" t="s">
        <v>3148</v>
      </c>
      <c r="K1725" t="s">
        <v>187</v>
      </c>
      <c r="M1725" t="s">
        <v>36</v>
      </c>
      <c r="N1725" t="s">
        <v>37</v>
      </c>
      <c r="O1725" t="s">
        <v>38</v>
      </c>
      <c r="P1725" t="s">
        <v>51</v>
      </c>
      <c r="Q1725" t="s">
        <v>52</v>
      </c>
      <c r="R1725">
        <v>0</v>
      </c>
      <c r="S1725" t="s">
        <v>53</v>
      </c>
      <c r="Z1725">
        <v>1.99999999999996</v>
      </c>
    </row>
    <row r="1726" spans="1:28" x14ac:dyDescent="0.25">
      <c r="A1726" t="s">
        <v>55</v>
      </c>
      <c r="B1726" t="s">
        <v>4233</v>
      </c>
      <c r="C1726">
        <v>2014</v>
      </c>
      <c r="D1726" t="s">
        <v>68</v>
      </c>
      <c r="E1726" t="s">
        <v>122</v>
      </c>
      <c r="F1726">
        <v>6</v>
      </c>
      <c r="G1726" t="s">
        <v>31</v>
      </c>
      <c r="H1726">
        <v>34</v>
      </c>
      <c r="I1726" t="s">
        <v>4234</v>
      </c>
      <c r="J1726" t="s">
        <v>534</v>
      </c>
      <c r="K1726" t="s">
        <v>92</v>
      </c>
      <c r="L1726" t="s">
        <v>1251</v>
      </c>
      <c r="M1726" t="s">
        <v>36</v>
      </c>
      <c r="N1726" t="s">
        <v>37</v>
      </c>
      <c r="O1726" t="s">
        <v>38</v>
      </c>
      <c r="P1726" t="s">
        <v>712</v>
      </c>
      <c r="T1726">
        <v>5.5</v>
      </c>
      <c r="U1726" t="s">
        <v>42</v>
      </c>
      <c r="V1726">
        <v>5.5</v>
      </c>
      <c r="W1726" t="s">
        <v>43</v>
      </c>
      <c r="X1726">
        <v>5.5</v>
      </c>
      <c r="Y1726" t="s">
        <v>42</v>
      </c>
      <c r="Z1726">
        <v>0.33333333333332998</v>
      </c>
    </row>
    <row r="1727" spans="1:28" x14ac:dyDescent="0.25">
      <c r="A1727" t="s">
        <v>28</v>
      </c>
      <c r="B1727" t="s">
        <v>4235</v>
      </c>
      <c r="C1727">
        <v>2013</v>
      </c>
      <c r="D1727" t="s">
        <v>44</v>
      </c>
      <c r="E1727" t="s">
        <v>5252</v>
      </c>
      <c r="F1727">
        <v>3.2</v>
      </c>
      <c r="G1727" t="s">
        <v>71</v>
      </c>
      <c r="H1727">
        <v>21</v>
      </c>
      <c r="I1727" t="s">
        <v>4236</v>
      </c>
      <c r="J1727" t="s">
        <v>1135</v>
      </c>
      <c r="K1727" t="s">
        <v>205</v>
      </c>
      <c r="L1727" t="s">
        <v>1487</v>
      </c>
      <c r="M1727" t="s">
        <v>76</v>
      </c>
      <c r="N1727" t="s">
        <v>60</v>
      </c>
      <c r="O1727" t="s">
        <v>38</v>
      </c>
      <c r="P1727" t="s">
        <v>51</v>
      </c>
      <c r="Q1727" t="s">
        <v>52</v>
      </c>
      <c r="R1727">
        <v>0</v>
      </c>
      <c r="S1727" t="s">
        <v>53</v>
      </c>
      <c r="T1727">
        <v>1.3333333333333299</v>
      </c>
      <c r="U1727" t="s">
        <v>43</v>
      </c>
      <c r="V1727">
        <v>3.5</v>
      </c>
      <c r="W1727" t="s">
        <v>43</v>
      </c>
      <c r="X1727">
        <v>7</v>
      </c>
      <c r="Y1727" t="s">
        <v>43</v>
      </c>
      <c r="Z1727">
        <v>1.4166666666666501</v>
      </c>
    </row>
    <row r="1728" spans="1:28" x14ac:dyDescent="0.25">
      <c r="A1728" t="s">
        <v>55</v>
      </c>
      <c r="B1728" t="s">
        <v>4237</v>
      </c>
      <c r="C1728">
        <v>2014</v>
      </c>
      <c r="D1728" t="s">
        <v>44</v>
      </c>
      <c r="E1728" t="s">
        <v>70</v>
      </c>
      <c r="F1728">
        <v>5.4</v>
      </c>
      <c r="G1728" t="s">
        <v>31</v>
      </c>
      <c r="H1728">
        <v>22</v>
      </c>
      <c r="I1728" t="s">
        <v>4238</v>
      </c>
      <c r="J1728" t="s">
        <v>434</v>
      </c>
      <c r="K1728" t="s">
        <v>92</v>
      </c>
      <c r="L1728" t="s">
        <v>2321</v>
      </c>
      <c r="M1728" t="s">
        <v>36</v>
      </c>
      <c r="N1728" t="s">
        <v>37</v>
      </c>
      <c r="O1728" t="s">
        <v>38</v>
      </c>
      <c r="P1728" t="s">
        <v>41</v>
      </c>
      <c r="Z1728">
        <v>0.25</v>
      </c>
    </row>
    <row r="1729" spans="1:26" x14ac:dyDescent="0.25">
      <c r="A1729" t="s">
        <v>28</v>
      </c>
      <c r="B1729" t="s">
        <v>4239</v>
      </c>
      <c r="C1729">
        <v>2014</v>
      </c>
      <c r="D1729" t="s">
        <v>44</v>
      </c>
      <c r="E1729" t="s">
        <v>5252</v>
      </c>
      <c r="F1729">
        <v>9.5</v>
      </c>
      <c r="G1729" t="s">
        <v>71</v>
      </c>
      <c r="H1729">
        <v>20</v>
      </c>
      <c r="I1729" t="s">
        <v>4240</v>
      </c>
      <c r="J1729" t="s">
        <v>1760</v>
      </c>
      <c r="K1729" t="s">
        <v>74</v>
      </c>
      <c r="L1729" t="s">
        <v>2722</v>
      </c>
      <c r="M1729" t="s">
        <v>76</v>
      </c>
      <c r="N1729" t="s">
        <v>37</v>
      </c>
      <c r="O1729" t="s">
        <v>38</v>
      </c>
      <c r="P1729" t="s">
        <v>51</v>
      </c>
      <c r="Q1729" t="s">
        <v>52</v>
      </c>
      <c r="R1729">
        <v>0</v>
      </c>
      <c r="S1729" t="s">
        <v>53</v>
      </c>
      <c r="T1729">
        <v>11</v>
      </c>
      <c r="U1729" t="s">
        <v>43</v>
      </c>
      <c r="V1729">
        <v>8.5</v>
      </c>
      <c r="W1729" t="s">
        <v>43</v>
      </c>
      <c r="X1729">
        <v>11</v>
      </c>
      <c r="Y1729" t="s">
        <v>43</v>
      </c>
      <c r="Z1729">
        <v>8.3333333333329998E-2</v>
      </c>
    </row>
    <row r="1730" spans="1:26" x14ac:dyDescent="0.25">
      <c r="A1730" t="s">
        <v>55</v>
      </c>
      <c r="B1730" t="s">
        <v>4241</v>
      </c>
      <c r="C1730">
        <v>2012</v>
      </c>
      <c r="D1730" t="s">
        <v>83</v>
      </c>
      <c r="E1730" t="s">
        <v>30</v>
      </c>
      <c r="F1730">
        <v>5.3</v>
      </c>
      <c r="G1730" t="s">
        <v>71</v>
      </c>
      <c r="H1730">
        <v>23</v>
      </c>
      <c r="I1730" t="s">
        <v>4242</v>
      </c>
      <c r="J1730" t="s">
        <v>193</v>
      </c>
      <c r="K1730" t="s">
        <v>74</v>
      </c>
      <c r="L1730" t="s">
        <v>955</v>
      </c>
      <c r="M1730" t="s">
        <v>76</v>
      </c>
      <c r="N1730" t="s">
        <v>60</v>
      </c>
      <c r="O1730" t="s">
        <v>38</v>
      </c>
      <c r="P1730" t="s">
        <v>51</v>
      </c>
      <c r="T1730">
        <v>6</v>
      </c>
      <c r="U1730" t="s">
        <v>42</v>
      </c>
      <c r="V1730">
        <v>2.5</v>
      </c>
      <c r="W1730" t="s">
        <v>43</v>
      </c>
      <c r="X1730">
        <v>6.25</v>
      </c>
      <c r="Y1730" t="s">
        <v>43</v>
      </c>
      <c r="Z1730">
        <v>8.3333333333329998E-2</v>
      </c>
    </row>
    <row r="1731" spans="1:26" x14ac:dyDescent="0.25">
      <c r="A1731" t="s">
        <v>55</v>
      </c>
      <c r="B1731" t="s">
        <v>4243</v>
      </c>
      <c r="C1731">
        <v>2013</v>
      </c>
      <c r="D1731" t="s">
        <v>115</v>
      </c>
      <c r="E1731" t="s">
        <v>47</v>
      </c>
      <c r="F1731">
        <v>5.2</v>
      </c>
      <c r="G1731" t="s">
        <v>98</v>
      </c>
      <c r="H1731">
        <v>22</v>
      </c>
      <c r="I1731" t="s">
        <v>4244</v>
      </c>
      <c r="J1731" t="s">
        <v>4245</v>
      </c>
      <c r="K1731" t="s">
        <v>92</v>
      </c>
      <c r="L1731" t="s">
        <v>93</v>
      </c>
      <c r="M1731" t="s">
        <v>36</v>
      </c>
      <c r="N1731" t="s">
        <v>37</v>
      </c>
      <c r="O1731" t="s">
        <v>38</v>
      </c>
      <c r="P1731" t="s">
        <v>51</v>
      </c>
      <c r="T1731">
        <v>3.25</v>
      </c>
      <c r="U1731" t="s">
        <v>43</v>
      </c>
      <c r="V1731">
        <v>5</v>
      </c>
      <c r="W1731" t="s">
        <v>43</v>
      </c>
      <c r="X1731">
        <v>8</v>
      </c>
      <c r="Y1731" t="s">
        <v>42</v>
      </c>
      <c r="Z1731">
        <v>1.24999999999998</v>
      </c>
    </row>
    <row r="1732" spans="1:26" x14ac:dyDescent="0.25">
      <c r="A1732" t="s">
        <v>55</v>
      </c>
      <c r="B1732" t="s">
        <v>4246</v>
      </c>
      <c r="C1732">
        <v>2012</v>
      </c>
      <c r="D1732" t="s">
        <v>54</v>
      </c>
      <c r="E1732" t="s">
        <v>5252</v>
      </c>
      <c r="F1732">
        <v>4.8</v>
      </c>
      <c r="G1732" t="s">
        <v>71</v>
      </c>
      <c r="H1732">
        <v>19</v>
      </c>
      <c r="I1732" t="s">
        <v>4247</v>
      </c>
      <c r="J1732" t="s">
        <v>1085</v>
      </c>
      <c r="K1732" t="s">
        <v>74</v>
      </c>
      <c r="L1732" t="s">
        <v>486</v>
      </c>
      <c r="M1732" t="s">
        <v>76</v>
      </c>
      <c r="N1732" t="s">
        <v>37</v>
      </c>
      <c r="O1732" t="s">
        <v>38</v>
      </c>
      <c r="P1732" t="s">
        <v>51</v>
      </c>
      <c r="T1732">
        <v>4</v>
      </c>
      <c r="U1732" t="s">
        <v>42</v>
      </c>
      <c r="V1732">
        <v>3.75</v>
      </c>
      <c r="W1732" t="s">
        <v>43</v>
      </c>
      <c r="X1732">
        <v>7</v>
      </c>
      <c r="Y1732" t="s">
        <v>43</v>
      </c>
      <c r="Z1732">
        <v>0.83333333333333004</v>
      </c>
    </row>
    <row r="1733" spans="1:26" x14ac:dyDescent="0.25">
      <c r="A1733" t="s">
        <v>28</v>
      </c>
      <c r="B1733" t="s">
        <v>4248</v>
      </c>
      <c r="C1733">
        <v>2014</v>
      </c>
      <c r="D1733" t="s">
        <v>44</v>
      </c>
      <c r="E1733" t="s">
        <v>5252</v>
      </c>
      <c r="F1733">
        <v>8.1</v>
      </c>
      <c r="G1733" t="s">
        <v>31</v>
      </c>
      <c r="H1733">
        <v>21</v>
      </c>
      <c r="I1733" t="s">
        <v>4249</v>
      </c>
      <c r="J1733" t="s">
        <v>1735</v>
      </c>
      <c r="K1733" t="s">
        <v>34</v>
      </c>
      <c r="L1733" t="s">
        <v>1357</v>
      </c>
      <c r="M1733" t="s">
        <v>36</v>
      </c>
      <c r="N1733" t="s">
        <v>37</v>
      </c>
      <c r="O1733" t="s">
        <v>38</v>
      </c>
      <c r="P1733" t="s">
        <v>106</v>
      </c>
      <c r="Q1733" t="s">
        <v>107</v>
      </c>
      <c r="R1733">
        <v>0</v>
      </c>
      <c r="S1733" t="s">
        <v>96</v>
      </c>
      <c r="T1733">
        <v>7</v>
      </c>
      <c r="U1733" t="s">
        <v>43</v>
      </c>
      <c r="V1733">
        <v>8</v>
      </c>
      <c r="W1733" t="s">
        <v>43</v>
      </c>
      <c r="X1733">
        <v>7</v>
      </c>
      <c r="Y1733" t="s">
        <v>43</v>
      </c>
      <c r="Z1733">
        <v>0.91666666666664998</v>
      </c>
    </row>
    <row r="1734" spans="1:26" x14ac:dyDescent="0.25">
      <c r="A1734" t="s">
        <v>28</v>
      </c>
      <c r="B1734" t="s">
        <v>4250</v>
      </c>
      <c r="C1734">
        <v>2013</v>
      </c>
      <c r="D1734" t="s">
        <v>44</v>
      </c>
      <c r="E1734" t="s">
        <v>5252</v>
      </c>
      <c r="F1734">
        <v>6.5</v>
      </c>
      <c r="G1734" t="s">
        <v>71</v>
      </c>
      <c r="H1734">
        <v>20</v>
      </c>
      <c r="I1734" t="s">
        <v>4251</v>
      </c>
      <c r="J1734" t="s">
        <v>1540</v>
      </c>
      <c r="K1734" t="s">
        <v>74</v>
      </c>
      <c r="L1734" t="s">
        <v>301</v>
      </c>
      <c r="M1734" t="s">
        <v>76</v>
      </c>
      <c r="N1734" t="s">
        <v>37</v>
      </c>
      <c r="O1734" t="s">
        <v>38</v>
      </c>
      <c r="P1734" t="s">
        <v>51</v>
      </c>
      <c r="Q1734" t="s">
        <v>52</v>
      </c>
      <c r="R1734">
        <v>0</v>
      </c>
      <c r="S1734" t="s">
        <v>53</v>
      </c>
      <c r="T1734">
        <v>2.6666666666666701</v>
      </c>
      <c r="U1734" t="s">
        <v>42</v>
      </c>
      <c r="V1734">
        <v>6</v>
      </c>
      <c r="W1734" t="s">
        <v>43</v>
      </c>
      <c r="X1734">
        <v>10.6666666666667</v>
      </c>
      <c r="Y1734" t="s">
        <v>43</v>
      </c>
      <c r="Z1734">
        <v>1.24999999999998</v>
      </c>
    </row>
    <row r="1735" spans="1:26" x14ac:dyDescent="0.25">
      <c r="A1735" t="s">
        <v>28</v>
      </c>
      <c r="B1735" t="s">
        <v>4252</v>
      </c>
      <c r="C1735">
        <v>2014</v>
      </c>
      <c r="D1735" t="s">
        <v>44</v>
      </c>
      <c r="E1735" t="s">
        <v>5252</v>
      </c>
      <c r="F1735">
        <v>7</v>
      </c>
      <c r="G1735" t="s">
        <v>31</v>
      </c>
      <c r="H1735">
        <v>20</v>
      </c>
      <c r="I1735" t="s">
        <v>4253</v>
      </c>
      <c r="J1735" t="s">
        <v>33</v>
      </c>
      <c r="K1735" t="s">
        <v>92</v>
      </c>
      <c r="L1735" t="s">
        <v>4083</v>
      </c>
      <c r="M1735" t="s">
        <v>36</v>
      </c>
      <c r="N1735" t="s">
        <v>37</v>
      </c>
      <c r="O1735" t="s">
        <v>38</v>
      </c>
      <c r="P1735" t="s">
        <v>106</v>
      </c>
      <c r="Q1735" t="s">
        <v>107</v>
      </c>
      <c r="R1735">
        <v>0</v>
      </c>
      <c r="S1735" t="s">
        <v>96</v>
      </c>
      <c r="T1735">
        <v>3.3333333333333299</v>
      </c>
      <c r="U1735" t="s">
        <v>43</v>
      </c>
      <c r="V1735">
        <v>5</v>
      </c>
      <c r="W1735" t="s">
        <v>43</v>
      </c>
      <c r="X1735">
        <v>9</v>
      </c>
      <c r="Y1735" t="s">
        <v>42</v>
      </c>
      <c r="Z1735">
        <v>0.91666666666664998</v>
      </c>
    </row>
    <row r="1736" spans="1:26" x14ac:dyDescent="0.25">
      <c r="A1736" t="s">
        <v>55</v>
      </c>
      <c r="B1736" t="s">
        <v>4254</v>
      </c>
      <c r="C1736">
        <v>2012</v>
      </c>
      <c r="D1736" t="s">
        <v>115</v>
      </c>
      <c r="E1736" t="s">
        <v>122</v>
      </c>
      <c r="F1736">
        <v>6.2</v>
      </c>
      <c r="G1736" t="s">
        <v>71</v>
      </c>
      <c r="H1736">
        <v>22</v>
      </c>
      <c r="I1736" t="s">
        <v>4255</v>
      </c>
      <c r="J1736" t="s">
        <v>262</v>
      </c>
      <c r="K1736" t="s">
        <v>74</v>
      </c>
      <c r="L1736" t="s">
        <v>1007</v>
      </c>
      <c r="M1736" t="s">
        <v>76</v>
      </c>
      <c r="N1736" t="s">
        <v>60</v>
      </c>
      <c r="O1736" t="s">
        <v>38</v>
      </c>
      <c r="P1736" t="s">
        <v>51</v>
      </c>
      <c r="Z1736">
        <v>0.91666666666664998</v>
      </c>
    </row>
    <row r="1737" spans="1:26" x14ac:dyDescent="0.25">
      <c r="A1737" t="s">
        <v>28</v>
      </c>
      <c r="B1737" t="s">
        <v>4256</v>
      </c>
      <c r="C1737">
        <v>2013</v>
      </c>
      <c r="D1737" t="s">
        <v>83</v>
      </c>
      <c r="E1737" t="s">
        <v>5252</v>
      </c>
      <c r="F1737">
        <v>4.7</v>
      </c>
      <c r="G1737" t="s">
        <v>31</v>
      </c>
      <c r="H1737">
        <v>22</v>
      </c>
      <c r="I1737" t="s">
        <v>4257</v>
      </c>
      <c r="J1737" t="s">
        <v>33</v>
      </c>
      <c r="K1737" t="s">
        <v>34</v>
      </c>
      <c r="L1737" t="s">
        <v>190</v>
      </c>
      <c r="M1737" t="s">
        <v>36</v>
      </c>
      <c r="N1737" t="s">
        <v>37</v>
      </c>
      <c r="O1737" t="s">
        <v>38</v>
      </c>
      <c r="P1737" t="s">
        <v>51</v>
      </c>
      <c r="Q1737" t="s">
        <v>52</v>
      </c>
      <c r="R1737">
        <v>0</v>
      </c>
      <c r="S1737" t="s">
        <v>53</v>
      </c>
      <c r="T1737">
        <v>6</v>
      </c>
      <c r="U1737" t="s">
        <v>43</v>
      </c>
      <c r="V1737">
        <v>5</v>
      </c>
      <c r="W1737" t="s">
        <v>43</v>
      </c>
      <c r="X1737">
        <v>3.3333333333333299</v>
      </c>
      <c r="Y1737" t="s">
        <v>42</v>
      </c>
      <c r="Z1737">
        <v>1.49999999999997</v>
      </c>
    </row>
    <row r="1738" spans="1:26" x14ac:dyDescent="0.25">
      <c r="A1738" t="s">
        <v>28</v>
      </c>
      <c r="B1738" t="s">
        <v>4258</v>
      </c>
      <c r="C1738">
        <v>2013</v>
      </c>
      <c r="D1738" t="s">
        <v>54</v>
      </c>
      <c r="E1738" t="s">
        <v>47</v>
      </c>
      <c r="F1738">
        <v>6.5</v>
      </c>
      <c r="G1738" t="s">
        <v>31</v>
      </c>
      <c r="H1738">
        <v>21</v>
      </c>
      <c r="I1738" t="s">
        <v>4259</v>
      </c>
      <c r="J1738" t="s">
        <v>89</v>
      </c>
      <c r="K1738" t="s">
        <v>205</v>
      </c>
      <c r="L1738" t="s">
        <v>765</v>
      </c>
      <c r="M1738" t="s">
        <v>36</v>
      </c>
      <c r="N1738" t="s">
        <v>37</v>
      </c>
      <c r="O1738" t="s">
        <v>38</v>
      </c>
      <c r="P1738" t="s">
        <v>51</v>
      </c>
      <c r="Q1738" t="s">
        <v>52</v>
      </c>
      <c r="R1738">
        <v>0</v>
      </c>
      <c r="S1738" t="s">
        <v>53</v>
      </c>
      <c r="T1738">
        <v>6</v>
      </c>
      <c r="U1738" t="s">
        <v>43</v>
      </c>
      <c r="V1738">
        <v>8</v>
      </c>
      <c r="W1738" t="s">
        <v>43</v>
      </c>
      <c r="X1738">
        <v>8</v>
      </c>
      <c r="Y1738" t="s">
        <v>43</v>
      </c>
      <c r="Z1738">
        <v>1.99999999999996</v>
      </c>
    </row>
    <row r="1739" spans="1:26" x14ac:dyDescent="0.25">
      <c r="A1739" t="s">
        <v>55</v>
      </c>
      <c r="B1739" t="s">
        <v>4260</v>
      </c>
      <c r="C1739">
        <v>2013</v>
      </c>
      <c r="D1739" t="s">
        <v>115</v>
      </c>
      <c r="E1739" t="s">
        <v>5252</v>
      </c>
      <c r="F1739">
        <v>6.9</v>
      </c>
      <c r="G1739" t="s">
        <v>143</v>
      </c>
      <c r="H1739">
        <v>21</v>
      </c>
      <c r="I1739" t="s">
        <v>4261</v>
      </c>
      <c r="J1739" t="s">
        <v>365</v>
      </c>
      <c r="K1739" t="s">
        <v>146</v>
      </c>
      <c r="L1739" t="s">
        <v>981</v>
      </c>
      <c r="M1739" t="s">
        <v>148</v>
      </c>
      <c r="N1739" t="s">
        <v>37</v>
      </c>
      <c r="O1739" t="s">
        <v>38</v>
      </c>
      <c r="P1739" t="s">
        <v>51</v>
      </c>
      <c r="T1739">
        <v>12</v>
      </c>
      <c r="U1739" t="s">
        <v>42</v>
      </c>
      <c r="V1739">
        <v>6.25</v>
      </c>
      <c r="W1739" t="s">
        <v>43</v>
      </c>
      <c r="X1739">
        <v>10</v>
      </c>
      <c r="Y1739" t="s">
        <v>43</v>
      </c>
      <c r="Z1739">
        <v>1.3333333333333099</v>
      </c>
    </row>
    <row r="1740" spans="1:26" x14ac:dyDescent="0.25">
      <c r="A1740" t="s">
        <v>28</v>
      </c>
      <c r="B1740" t="s">
        <v>4262</v>
      </c>
      <c r="C1740">
        <v>2014</v>
      </c>
      <c r="D1740" t="s">
        <v>115</v>
      </c>
      <c r="E1740" t="s">
        <v>5252</v>
      </c>
      <c r="F1740">
        <v>5</v>
      </c>
      <c r="G1740" t="s">
        <v>31</v>
      </c>
      <c r="H1740">
        <v>21</v>
      </c>
      <c r="I1740" t="s">
        <v>4263</v>
      </c>
      <c r="J1740" t="s">
        <v>33</v>
      </c>
      <c r="K1740" t="s">
        <v>34</v>
      </c>
      <c r="L1740" t="s">
        <v>466</v>
      </c>
      <c r="M1740" t="s">
        <v>36</v>
      </c>
      <c r="N1740" t="s">
        <v>37</v>
      </c>
      <c r="O1740" t="s">
        <v>38</v>
      </c>
      <c r="P1740" t="s">
        <v>119</v>
      </c>
      <c r="Q1740" t="s">
        <v>120</v>
      </c>
      <c r="R1740">
        <v>0</v>
      </c>
      <c r="S1740" t="s">
        <v>41</v>
      </c>
      <c r="T1740">
        <v>4.25</v>
      </c>
      <c r="U1740" t="s">
        <v>43</v>
      </c>
      <c r="V1740">
        <v>4.25</v>
      </c>
      <c r="W1740" t="s">
        <v>43</v>
      </c>
      <c r="X1740">
        <v>4</v>
      </c>
      <c r="Y1740" t="s">
        <v>42</v>
      </c>
      <c r="Z1740">
        <v>0.91666666666664998</v>
      </c>
    </row>
    <row r="1741" spans="1:26" x14ac:dyDescent="0.25">
      <c r="A1741" t="s">
        <v>55</v>
      </c>
      <c r="B1741" t="s">
        <v>4264</v>
      </c>
      <c r="C1741">
        <v>2012</v>
      </c>
      <c r="D1741" t="s">
        <v>54</v>
      </c>
      <c r="E1741" t="s">
        <v>5252</v>
      </c>
      <c r="F1741">
        <v>4.5999999999999996</v>
      </c>
      <c r="G1741" t="s">
        <v>143</v>
      </c>
      <c r="H1741">
        <v>19</v>
      </c>
      <c r="I1741" t="s">
        <v>4265</v>
      </c>
      <c r="J1741" t="s">
        <v>1642</v>
      </c>
      <c r="K1741" t="s">
        <v>205</v>
      </c>
      <c r="L1741" t="s">
        <v>338</v>
      </c>
      <c r="M1741" t="s">
        <v>148</v>
      </c>
      <c r="N1741" t="s">
        <v>37</v>
      </c>
      <c r="O1741" t="s">
        <v>38</v>
      </c>
      <c r="P1741" t="s">
        <v>51</v>
      </c>
      <c r="Z1741">
        <v>1.1666666666666401</v>
      </c>
    </row>
    <row r="1742" spans="1:26" x14ac:dyDescent="0.25">
      <c r="A1742" t="s">
        <v>55</v>
      </c>
      <c r="B1742" t="s">
        <v>4266</v>
      </c>
      <c r="C1742">
        <v>2014</v>
      </c>
      <c r="D1742" t="s">
        <v>44</v>
      </c>
      <c r="E1742" t="s">
        <v>47</v>
      </c>
      <c r="F1742">
        <v>5.4</v>
      </c>
      <c r="G1742" t="s">
        <v>31</v>
      </c>
      <c r="H1742">
        <v>20</v>
      </c>
      <c r="I1742" t="s">
        <v>4267</v>
      </c>
      <c r="J1742" t="s">
        <v>586</v>
      </c>
      <c r="K1742" t="s">
        <v>160</v>
      </c>
      <c r="L1742" t="s">
        <v>887</v>
      </c>
      <c r="M1742" t="s">
        <v>36</v>
      </c>
      <c r="N1742" t="s">
        <v>37</v>
      </c>
      <c r="O1742" t="s">
        <v>38</v>
      </c>
      <c r="P1742" t="s">
        <v>51</v>
      </c>
      <c r="T1742">
        <v>-1</v>
      </c>
      <c r="U1742" t="s">
        <v>43</v>
      </c>
      <c r="V1742">
        <v>5</v>
      </c>
      <c r="W1742" t="s">
        <v>43</v>
      </c>
      <c r="X1742">
        <v>7</v>
      </c>
      <c r="Y1742" t="s">
        <v>43</v>
      </c>
      <c r="Z1742">
        <v>0.41666666666666002</v>
      </c>
    </row>
    <row r="1743" spans="1:26" x14ac:dyDescent="0.25">
      <c r="A1743" t="s">
        <v>28</v>
      </c>
      <c r="B1743" t="s">
        <v>4268</v>
      </c>
      <c r="C1743">
        <v>2013</v>
      </c>
      <c r="D1743" t="s">
        <v>54</v>
      </c>
      <c r="E1743" t="s">
        <v>5252</v>
      </c>
      <c r="F1743">
        <v>3</v>
      </c>
      <c r="G1743" t="s">
        <v>31</v>
      </c>
      <c r="H1743">
        <v>19</v>
      </c>
      <c r="I1743" t="s">
        <v>4269</v>
      </c>
      <c r="J1743" t="s">
        <v>474</v>
      </c>
      <c r="K1743" t="s">
        <v>34</v>
      </c>
      <c r="L1743" t="s">
        <v>124</v>
      </c>
      <c r="M1743" t="s">
        <v>36</v>
      </c>
      <c r="N1743" t="s">
        <v>37</v>
      </c>
      <c r="O1743" t="s">
        <v>38</v>
      </c>
      <c r="P1743" t="s">
        <v>51</v>
      </c>
      <c r="Q1743" t="s">
        <v>52</v>
      </c>
      <c r="R1743">
        <v>0</v>
      </c>
      <c r="S1743" t="s">
        <v>53</v>
      </c>
      <c r="T1743">
        <v>3.3333333333333299</v>
      </c>
      <c r="U1743" t="s">
        <v>42</v>
      </c>
      <c r="V1743">
        <v>2</v>
      </c>
      <c r="W1743" t="s">
        <v>43</v>
      </c>
      <c r="X1743">
        <v>3</v>
      </c>
      <c r="Y1743" t="s">
        <v>43</v>
      </c>
      <c r="Z1743">
        <v>0</v>
      </c>
    </row>
    <row r="1744" spans="1:26" x14ac:dyDescent="0.25">
      <c r="A1744" t="s">
        <v>28</v>
      </c>
      <c r="B1744" t="s">
        <v>4270</v>
      </c>
      <c r="C1744">
        <v>2014</v>
      </c>
      <c r="D1744" t="s">
        <v>54</v>
      </c>
      <c r="E1744" t="s">
        <v>47</v>
      </c>
      <c r="F1744">
        <v>10.7</v>
      </c>
      <c r="G1744" t="s">
        <v>31</v>
      </c>
      <c r="H1744">
        <v>19</v>
      </c>
      <c r="I1744" t="s">
        <v>4271</v>
      </c>
      <c r="J1744" t="s">
        <v>33</v>
      </c>
      <c r="K1744" t="s">
        <v>92</v>
      </c>
      <c r="L1744" t="s">
        <v>241</v>
      </c>
      <c r="M1744" t="s">
        <v>36</v>
      </c>
      <c r="N1744" t="s">
        <v>37</v>
      </c>
      <c r="O1744" t="s">
        <v>38</v>
      </c>
      <c r="P1744" t="s">
        <v>119</v>
      </c>
      <c r="Q1744" t="s">
        <v>120</v>
      </c>
      <c r="R1744">
        <v>0</v>
      </c>
      <c r="S1744" t="s">
        <v>41</v>
      </c>
      <c r="T1744">
        <v>10.6666666666667</v>
      </c>
      <c r="U1744" t="s">
        <v>43</v>
      </c>
      <c r="V1744">
        <v>7.75</v>
      </c>
      <c r="W1744" t="s">
        <v>43</v>
      </c>
      <c r="X1744">
        <v>10.5</v>
      </c>
      <c r="Y1744" t="s">
        <v>43</v>
      </c>
      <c r="Z1744">
        <v>0.99999999999998002</v>
      </c>
    </row>
    <row r="1745" spans="1:28" x14ac:dyDescent="0.25">
      <c r="A1745" t="s">
        <v>28</v>
      </c>
      <c r="B1745" t="s">
        <v>4272</v>
      </c>
      <c r="C1745">
        <v>2014</v>
      </c>
      <c r="D1745" t="s">
        <v>68</v>
      </c>
      <c r="E1745" t="s">
        <v>47</v>
      </c>
      <c r="F1745">
        <v>3.9</v>
      </c>
      <c r="G1745" t="s">
        <v>31</v>
      </c>
      <c r="H1745">
        <v>23</v>
      </c>
      <c r="I1745" t="s">
        <v>4273</v>
      </c>
      <c r="J1745" t="s">
        <v>434</v>
      </c>
      <c r="K1745" t="s">
        <v>34</v>
      </c>
      <c r="L1745" t="s">
        <v>105</v>
      </c>
      <c r="M1745" t="s">
        <v>36</v>
      </c>
      <c r="N1745" t="s">
        <v>37</v>
      </c>
      <c r="O1745" t="s">
        <v>38</v>
      </c>
      <c r="P1745" t="s">
        <v>712</v>
      </c>
      <c r="Q1745" t="s">
        <v>713</v>
      </c>
      <c r="R1745">
        <v>0</v>
      </c>
      <c r="S1745" t="s">
        <v>41</v>
      </c>
      <c r="T1745">
        <v>3</v>
      </c>
      <c r="U1745" t="s">
        <v>42</v>
      </c>
      <c r="V1745">
        <v>5</v>
      </c>
      <c r="W1745" t="s">
        <v>43</v>
      </c>
      <c r="X1745">
        <v>7</v>
      </c>
      <c r="Y1745" t="s">
        <v>43</v>
      </c>
      <c r="Z1745">
        <v>0.99999999999998002</v>
      </c>
    </row>
    <row r="1746" spans="1:28" x14ac:dyDescent="0.25">
      <c r="A1746" t="s">
        <v>28</v>
      </c>
      <c r="B1746" t="s">
        <v>4274</v>
      </c>
      <c r="C1746">
        <v>2013</v>
      </c>
      <c r="D1746" t="s">
        <v>115</v>
      </c>
      <c r="E1746" t="s">
        <v>5252</v>
      </c>
      <c r="F1746">
        <v>5.2</v>
      </c>
      <c r="G1746" t="s">
        <v>71</v>
      </c>
      <c r="H1746">
        <v>21</v>
      </c>
      <c r="I1746" t="s">
        <v>4275</v>
      </c>
      <c r="J1746" t="s">
        <v>199</v>
      </c>
      <c r="K1746" t="s">
        <v>160</v>
      </c>
      <c r="L1746" t="s">
        <v>1688</v>
      </c>
      <c r="M1746" t="s">
        <v>76</v>
      </c>
      <c r="N1746" t="s">
        <v>60</v>
      </c>
      <c r="O1746" t="s">
        <v>38</v>
      </c>
      <c r="P1746" t="s">
        <v>51</v>
      </c>
      <c r="Q1746" t="s">
        <v>52</v>
      </c>
      <c r="R1746">
        <v>0</v>
      </c>
      <c r="S1746" t="s">
        <v>53</v>
      </c>
      <c r="T1746">
        <v>2</v>
      </c>
      <c r="U1746" t="s">
        <v>214</v>
      </c>
      <c r="V1746">
        <v>6</v>
      </c>
      <c r="W1746" t="s">
        <v>43</v>
      </c>
      <c r="X1746">
        <v>2</v>
      </c>
      <c r="Y1746" t="s">
        <v>43</v>
      </c>
      <c r="Z1746">
        <v>1.99999999999996</v>
      </c>
    </row>
    <row r="1747" spans="1:28" x14ac:dyDescent="0.25">
      <c r="A1747" t="s">
        <v>28</v>
      </c>
      <c r="B1747" t="s">
        <v>4276</v>
      </c>
      <c r="C1747">
        <v>2014</v>
      </c>
      <c r="D1747" t="s">
        <v>44</v>
      </c>
      <c r="E1747" t="s">
        <v>47</v>
      </c>
      <c r="F1747">
        <v>7.3</v>
      </c>
      <c r="G1747" t="s">
        <v>71</v>
      </c>
      <c r="H1747">
        <v>21</v>
      </c>
      <c r="I1747" t="s">
        <v>4277</v>
      </c>
      <c r="J1747" t="s">
        <v>1996</v>
      </c>
      <c r="K1747" t="s">
        <v>74</v>
      </c>
      <c r="L1747" t="s">
        <v>118</v>
      </c>
      <c r="M1747" t="s">
        <v>76</v>
      </c>
      <c r="N1747" t="s">
        <v>37</v>
      </c>
      <c r="O1747" t="s">
        <v>38</v>
      </c>
      <c r="P1747" t="s">
        <v>51</v>
      </c>
      <c r="Q1747" t="s">
        <v>52</v>
      </c>
      <c r="R1747">
        <v>0</v>
      </c>
      <c r="S1747" t="s">
        <v>53</v>
      </c>
      <c r="T1747">
        <v>3.3333333333333299</v>
      </c>
      <c r="U1747" t="s">
        <v>43</v>
      </c>
      <c r="V1747">
        <v>9.25</v>
      </c>
      <c r="W1747" t="s">
        <v>43</v>
      </c>
      <c r="X1747">
        <v>8</v>
      </c>
      <c r="Y1747" t="s">
        <v>42</v>
      </c>
      <c r="Z1747">
        <v>0.99999999999998002</v>
      </c>
    </row>
    <row r="1748" spans="1:28" x14ac:dyDescent="0.25">
      <c r="A1748" t="s">
        <v>28</v>
      </c>
      <c r="B1748" t="s">
        <v>4278</v>
      </c>
      <c r="C1748">
        <v>2014</v>
      </c>
      <c r="D1748" t="s">
        <v>77</v>
      </c>
      <c r="E1748" t="s">
        <v>122</v>
      </c>
      <c r="F1748">
        <v>6.4</v>
      </c>
      <c r="G1748" t="s">
        <v>31</v>
      </c>
      <c r="H1748">
        <v>27</v>
      </c>
      <c r="I1748" t="s">
        <v>4279</v>
      </c>
      <c r="J1748" t="s">
        <v>33</v>
      </c>
      <c r="K1748" t="s">
        <v>34</v>
      </c>
      <c r="L1748" t="s">
        <v>537</v>
      </c>
      <c r="M1748" t="s">
        <v>36</v>
      </c>
      <c r="N1748" t="s">
        <v>37</v>
      </c>
      <c r="O1748" t="s">
        <v>38</v>
      </c>
      <c r="P1748" t="s">
        <v>119</v>
      </c>
      <c r="Q1748" t="s">
        <v>120</v>
      </c>
      <c r="R1748">
        <v>0</v>
      </c>
      <c r="S1748" t="s">
        <v>41</v>
      </c>
      <c r="T1748">
        <v>0</v>
      </c>
      <c r="U1748" t="s">
        <v>43</v>
      </c>
      <c r="V1748">
        <v>4</v>
      </c>
      <c r="W1748" t="s">
        <v>43</v>
      </c>
      <c r="X1748">
        <v>7</v>
      </c>
      <c r="Y1748" t="s">
        <v>42</v>
      </c>
      <c r="Z1748">
        <v>0.74999999999999001</v>
      </c>
    </row>
    <row r="1749" spans="1:28" x14ac:dyDescent="0.25">
      <c r="A1749" t="s">
        <v>28</v>
      </c>
      <c r="B1749" t="s">
        <v>4280</v>
      </c>
      <c r="C1749">
        <v>2014</v>
      </c>
      <c r="D1749" t="s">
        <v>77</v>
      </c>
      <c r="E1749" t="s">
        <v>5252</v>
      </c>
      <c r="F1749">
        <v>5.5</v>
      </c>
      <c r="G1749" t="s">
        <v>71</v>
      </c>
      <c r="H1749">
        <v>25</v>
      </c>
      <c r="I1749" t="s">
        <v>4281</v>
      </c>
      <c r="J1749" t="s">
        <v>1113</v>
      </c>
      <c r="K1749" t="s">
        <v>74</v>
      </c>
      <c r="L1749" t="s">
        <v>1436</v>
      </c>
      <c r="M1749" t="s">
        <v>76</v>
      </c>
      <c r="N1749" t="s">
        <v>37</v>
      </c>
      <c r="O1749" t="s">
        <v>38</v>
      </c>
      <c r="P1749" t="s">
        <v>51</v>
      </c>
      <c r="Q1749" t="s">
        <v>52</v>
      </c>
      <c r="R1749">
        <v>0</v>
      </c>
      <c r="S1749" t="s">
        <v>53</v>
      </c>
      <c r="T1749">
        <v>9.5</v>
      </c>
      <c r="U1749" t="s">
        <v>42</v>
      </c>
      <c r="V1749">
        <v>5.3333333333333304</v>
      </c>
      <c r="W1749" t="s">
        <v>43</v>
      </c>
      <c r="X1749">
        <v>3.5</v>
      </c>
      <c r="Y1749" t="s">
        <v>43</v>
      </c>
      <c r="Z1749">
        <v>0.99999999999998002</v>
      </c>
    </row>
    <row r="1750" spans="1:28" x14ac:dyDescent="0.25">
      <c r="A1750" t="s">
        <v>28</v>
      </c>
      <c r="B1750" t="s">
        <v>4282</v>
      </c>
      <c r="C1750">
        <v>2013</v>
      </c>
      <c r="D1750" t="s">
        <v>44</v>
      </c>
      <c r="E1750" t="s">
        <v>30</v>
      </c>
      <c r="F1750">
        <v>3.8</v>
      </c>
      <c r="G1750" t="s">
        <v>31</v>
      </c>
      <c r="H1750">
        <v>22</v>
      </c>
      <c r="I1750" t="s">
        <v>4283</v>
      </c>
      <c r="J1750" t="s">
        <v>221</v>
      </c>
      <c r="K1750" t="s">
        <v>92</v>
      </c>
      <c r="L1750" t="s">
        <v>101</v>
      </c>
      <c r="M1750" t="s">
        <v>36</v>
      </c>
      <c r="N1750" t="s">
        <v>37</v>
      </c>
      <c r="O1750" t="s">
        <v>38</v>
      </c>
      <c r="P1750" t="s">
        <v>39</v>
      </c>
      <c r="Q1750" t="s">
        <v>40</v>
      </c>
      <c r="R1750">
        <v>0</v>
      </c>
      <c r="S1750" t="s">
        <v>41</v>
      </c>
      <c r="T1750">
        <v>2.6666666666666701</v>
      </c>
      <c r="U1750" t="s">
        <v>42</v>
      </c>
      <c r="V1750">
        <v>3.6666666666666701</v>
      </c>
      <c r="W1750" t="s">
        <v>43</v>
      </c>
      <c r="X1750">
        <v>4.6666666666666696</v>
      </c>
      <c r="Y1750" t="s">
        <v>43</v>
      </c>
      <c r="Z1750">
        <v>1.5833333333333</v>
      </c>
    </row>
    <row r="1751" spans="1:28" x14ac:dyDescent="0.25">
      <c r="A1751" t="s">
        <v>28</v>
      </c>
      <c r="B1751" t="s">
        <v>4284</v>
      </c>
      <c r="C1751">
        <v>2012</v>
      </c>
      <c r="D1751" t="s">
        <v>54</v>
      </c>
      <c r="E1751" t="s">
        <v>5252</v>
      </c>
      <c r="F1751">
        <v>8.9</v>
      </c>
      <c r="G1751" t="s">
        <v>31</v>
      </c>
      <c r="H1751">
        <v>21</v>
      </c>
      <c r="I1751" t="s">
        <v>4285</v>
      </c>
      <c r="J1751" t="s">
        <v>89</v>
      </c>
      <c r="K1751" t="s">
        <v>34</v>
      </c>
      <c r="L1751" t="s">
        <v>304</v>
      </c>
      <c r="M1751" t="s">
        <v>36</v>
      </c>
      <c r="N1751" t="s">
        <v>37</v>
      </c>
      <c r="O1751" t="s">
        <v>38</v>
      </c>
      <c r="P1751" t="s">
        <v>119</v>
      </c>
      <c r="Q1751" t="s">
        <v>120</v>
      </c>
      <c r="R1751">
        <v>0</v>
      </c>
      <c r="S1751" t="s">
        <v>41</v>
      </c>
      <c r="Z1751">
        <v>1.9166666666666301</v>
      </c>
    </row>
    <row r="1752" spans="1:28" x14ac:dyDescent="0.25">
      <c r="A1752" t="s">
        <v>45</v>
      </c>
      <c r="B1752" t="s">
        <v>4286</v>
      </c>
      <c r="C1752">
        <v>2012</v>
      </c>
      <c r="D1752" t="s">
        <v>44</v>
      </c>
      <c r="E1752" t="s">
        <v>5252</v>
      </c>
      <c r="F1752">
        <v>4.3</v>
      </c>
      <c r="G1752" t="s">
        <v>184</v>
      </c>
      <c r="H1752">
        <v>20</v>
      </c>
      <c r="I1752" t="s">
        <v>4287</v>
      </c>
      <c r="J1752" t="s">
        <v>186</v>
      </c>
      <c r="K1752" t="s">
        <v>92</v>
      </c>
      <c r="L1752" t="s">
        <v>933</v>
      </c>
      <c r="M1752" t="s">
        <v>36</v>
      </c>
      <c r="N1752" t="s">
        <v>37</v>
      </c>
      <c r="O1752" t="s">
        <v>38</v>
      </c>
      <c r="P1752" t="s">
        <v>51</v>
      </c>
      <c r="T1752">
        <v>1.75</v>
      </c>
      <c r="U1752" t="s">
        <v>43</v>
      </c>
      <c r="V1752">
        <v>3.6666666666666701</v>
      </c>
      <c r="W1752" t="s">
        <v>43</v>
      </c>
      <c r="X1752">
        <v>7.3333333333333304</v>
      </c>
      <c r="Y1752" t="s">
        <v>42</v>
      </c>
      <c r="Z1752">
        <v>2.99999999999994</v>
      </c>
      <c r="AA1752" t="s">
        <v>52</v>
      </c>
      <c r="AB1752" t="s">
        <v>53</v>
      </c>
    </row>
    <row r="1753" spans="1:28" x14ac:dyDescent="0.25">
      <c r="A1753" t="s">
        <v>45</v>
      </c>
      <c r="B1753" t="s">
        <v>4288</v>
      </c>
      <c r="C1753">
        <v>2012</v>
      </c>
      <c r="D1753" t="s">
        <v>319</v>
      </c>
      <c r="E1753" t="s">
        <v>250</v>
      </c>
      <c r="G1753" t="s">
        <v>157</v>
      </c>
      <c r="H1753">
        <v>20</v>
      </c>
      <c r="I1753" t="s">
        <v>4289</v>
      </c>
      <c r="J1753" t="s">
        <v>4290</v>
      </c>
      <c r="K1753" t="s">
        <v>187</v>
      </c>
      <c r="M1753" t="s">
        <v>76</v>
      </c>
      <c r="N1753" t="s">
        <v>37</v>
      </c>
      <c r="O1753" t="s">
        <v>38</v>
      </c>
      <c r="P1753" t="s">
        <v>195</v>
      </c>
      <c r="Z1753">
        <v>2.99999999999994</v>
      </c>
      <c r="AA1753" t="s">
        <v>196</v>
      </c>
      <c r="AB1753" t="s">
        <v>53</v>
      </c>
    </row>
    <row r="1754" spans="1:28" x14ac:dyDescent="0.25">
      <c r="A1754" t="s">
        <v>28</v>
      </c>
      <c r="B1754" t="s">
        <v>4291</v>
      </c>
      <c r="C1754">
        <v>2013</v>
      </c>
      <c r="D1754" t="s">
        <v>44</v>
      </c>
      <c r="E1754" t="s">
        <v>250</v>
      </c>
      <c r="F1754">
        <v>11.3</v>
      </c>
      <c r="G1754" t="s">
        <v>184</v>
      </c>
      <c r="H1754">
        <v>20</v>
      </c>
      <c r="I1754" t="s">
        <v>4292</v>
      </c>
      <c r="J1754" t="s">
        <v>4293</v>
      </c>
      <c r="K1754" t="s">
        <v>187</v>
      </c>
      <c r="M1754" t="s">
        <v>76</v>
      </c>
      <c r="N1754" t="s">
        <v>60</v>
      </c>
      <c r="O1754" t="s">
        <v>38</v>
      </c>
      <c r="P1754" t="s">
        <v>51</v>
      </c>
      <c r="Q1754" t="s">
        <v>52</v>
      </c>
      <c r="R1754">
        <v>0</v>
      </c>
      <c r="S1754" t="s">
        <v>53</v>
      </c>
      <c r="Z1754">
        <v>0.74999999999999001</v>
      </c>
    </row>
    <row r="1755" spans="1:28" x14ac:dyDescent="0.25">
      <c r="A1755" t="s">
        <v>28</v>
      </c>
      <c r="B1755" t="s">
        <v>4294</v>
      </c>
      <c r="C1755">
        <v>2014</v>
      </c>
      <c r="D1755" t="s">
        <v>54</v>
      </c>
      <c r="E1755" t="s">
        <v>5252</v>
      </c>
      <c r="F1755">
        <v>9.9</v>
      </c>
      <c r="G1755" t="s">
        <v>31</v>
      </c>
      <c r="H1755">
        <v>19</v>
      </c>
      <c r="I1755" t="s">
        <v>4295</v>
      </c>
      <c r="J1755" t="s">
        <v>89</v>
      </c>
      <c r="K1755" t="s">
        <v>34</v>
      </c>
      <c r="L1755" t="s">
        <v>551</v>
      </c>
      <c r="M1755" t="s">
        <v>36</v>
      </c>
      <c r="N1755" t="s">
        <v>60</v>
      </c>
      <c r="O1755" t="s">
        <v>38</v>
      </c>
      <c r="P1755" t="s">
        <v>712</v>
      </c>
      <c r="Q1755" t="s">
        <v>713</v>
      </c>
      <c r="R1755">
        <v>0</v>
      </c>
      <c r="S1755" t="s">
        <v>41</v>
      </c>
      <c r="T1755">
        <v>11.3333333333333</v>
      </c>
      <c r="U1755" t="s">
        <v>43</v>
      </c>
      <c r="V1755">
        <v>8</v>
      </c>
      <c r="W1755" t="s">
        <v>43</v>
      </c>
      <c r="X1755">
        <v>7</v>
      </c>
      <c r="Y1755" t="s">
        <v>42</v>
      </c>
      <c r="Z1755">
        <v>1.0833333333333099</v>
      </c>
    </row>
    <row r="1756" spans="1:28" x14ac:dyDescent="0.25">
      <c r="A1756" t="s">
        <v>55</v>
      </c>
      <c r="B1756" t="s">
        <v>4296</v>
      </c>
      <c r="C1756">
        <v>2012</v>
      </c>
      <c r="D1756" t="s">
        <v>77</v>
      </c>
      <c r="E1756" t="s">
        <v>30</v>
      </c>
      <c r="F1756">
        <v>4.0999999999999996</v>
      </c>
      <c r="G1756" t="s">
        <v>31</v>
      </c>
      <c r="H1756">
        <v>29</v>
      </c>
      <c r="I1756" t="s">
        <v>4297</v>
      </c>
      <c r="J1756" t="s">
        <v>33</v>
      </c>
      <c r="K1756" t="s">
        <v>92</v>
      </c>
      <c r="L1756" t="s">
        <v>4298</v>
      </c>
      <c r="M1756" t="s">
        <v>36</v>
      </c>
      <c r="N1756" t="s">
        <v>37</v>
      </c>
      <c r="O1756" t="s">
        <v>38</v>
      </c>
      <c r="P1756" t="s">
        <v>51</v>
      </c>
      <c r="Z1756">
        <v>1.0833333333333199</v>
      </c>
    </row>
    <row r="1757" spans="1:28" x14ac:dyDescent="0.25">
      <c r="A1757" t="s">
        <v>55</v>
      </c>
      <c r="B1757" t="s">
        <v>4299</v>
      </c>
      <c r="C1757">
        <v>2013</v>
      </c>
      <c r="D1757" t="s">
        <v>319</v>
      </c>
      <c r="E1757" t="s">
        <v>377</v>
      </c>
      <c r="G1757" t="s">
        <v>31</v>
      </c>
      <c r="H1757">
        <v>27</v>
      </c>
      <c r="I1757" t="s">
        <v>4300</v>
      </c>
      <c r="J1757" t="s">
        <v>33</v>
      </c>
      <c r="K1757" t="s">
        <v>266</v>
      </c>
      <c r="M1757" t="s">
        <v>36</v>
      </c>
      <c r="N1757" t="s">
        <v>37</v>
      </c>
      <c r="O1757" t="s">
        <v>38</v>
      </c>
      <c r="P1757" t="s">
        <v>106</v>
      </c>
      <c r="Z1757">
        <v>0</v>
      </c>
    </row>
    <row r="1758" spans="1:28" x14ac:dyDescent="0.25">
      <c r="A1758" t="s">
        <v>28</v>
      </c>
      <c r="B1758" t="s">
        <v>4301</v>
      </c>
      <c r="C1758">
        <v>2014</v>
      </c>
      <c r="D1758" t="s">
        <v>54</v>
      </c>
      <c r="E1758" t="s">
        <v>5252</v>
      </c>
      <c r="F1758">
        <v>3</v>
      </c>
      <c r="G1758" t="s">
        <v>31</v>
      </c>
      <c r="H1758">
        <v>20</v>
      </c>
      <c r="I1758" t="s">
        <v>4302</v>
      </c>
      <c r="J1758" t="s">
        <v>89</v>
      </c>
      <c r="K1758" t="s">
        <v>92</v>
      </c>
      <c r="L1758" t="s">
        <v>4112</v>
      </c>
      <c r="M1758" t="s">
        <v>36</v>
      </c>
      <c r="N1758" t="s">
        <v>37</v>
      </c>
      <c r="O1758" t="s">
        <v>38</v>
      </c>
      <c r="P1758" t="s">
        <v>94</v>
      </c>
      <c r="Q1758" t="s">
        <v>95</v>
      </c>
      <c r="R1758">
        <v>0</v>
      </c>
      <c r="S1758" t="s">
        <v>96</v>
      </c>
      <c r="T1758">
        <v>1.75</v>
      </c>
      <c r="U1758" t="s">
        <v>43</v>
      </c>
      <c r="V1758">
        <v>2.6666666666666701</v>
      </c>
      <c r="W1758" t="s">
        <v>43</v>
      </c>
      <c r="X1758">
        <v>2.6666666666666701</v>
      </c>
      <c r="Y1758" t="s">
        <v>42</v>
      </c>
      <c r="Z1758">
        <v>0.83333333333332005</v>
      </c>
    </row>
    <row r="1759" spans="1:28" x14ac:dyDescent="0.25">
      <c r="A1759" t="s">
        <v>55</v>
      </c>
      <c r="B1759" t="s">
        <v>4303</v>
      </c>
      <c r="C1759">
        <v>2014</v>
      </c>
      <c r="D1759" t="s">
        <v>54</v>
      </c>
      <c r="E1759" t="s">
        <v>30</v>
      </c>
      <c r="F1759">
        <v>5.3</v>
      </c>
      <c r="G1759" t="s">
        <v>31</v>
      </c>
      <c r="H1759">
        <v>20</v>
      </c>
      <c r="I1759" t="s">
        <v>4304</v>
      </c>
      <c r="J1759" t="s">
        <v>33</v>
      </c>
      <c r="K1759" t="s">
        <v>34</v>
      </c>
      <c r="L1759" t="s">
        <v>35</v>
      </c>
      <c r="M1759" t="s">
        <v>36</v>
      </c>
      <c r="N1759" t="s">
        <v>37</v>
      </c>
      <c r="O1759" t="s">
        <v>38</v>
      </c>
      <c r="P1759" t="s">
        <v>51</v>
      </c>
      <c r="T1759">
        <v>2</v>
      </c>
      <c r="U1759" t="s">
        <v>42</v>
      </c>
      <c r="V1759">
        <v>2.6666666666666701</v>
      </c>
      <c r="W1759" t="s">
        <v>43</v>
      </c>
      <c r="X1759">
        <v>6.6666666666666696</v>
      </c>
      <c r="Y1759" t="s">
        <v>43</v>
      </c>
      <c r="Z1759">
        <v>0.49999999999999001</v>
      </c>
    </row>
    <row r="1760" spans="1:28" x14ac:dyDescent="0.25">
      <c r="A1760" t="s">
        <v>28</v>
      </c>
      <c r="B1760" t="s">
        <v>4305</v>
      </c>
      <c r="C1760">
        <v>2014</v>
      </c>
      <c r="D1760" t="s">
        <v>44</v>
      </c>
      <c r="E1760" t="s">
        <v>47</v>
      </c>
      <c r="F1760">
        <v>5.0999999999999996</v>
      </c>
      <c r="G1760" t="s">
        <v>31</v>
      </c>
      <c r="H1760">
        <v>20</v>
      </c>
      <c r="I1760" t="s">
        <v>4306</v>
      </c>
      <c r="J1760" t="s">
        <v>33</v>
      </c>
      <c r="K1760" t="s">
        <v>34</v>
      </c>
      <c r="L1760" t="s">
        <v>105</v>
      </c>
      <c r="M1760" t="s">
        <v>36</v>
      </c>
      <c r="N1760" t="s">
        <v>37</v>
      </c>
      <c r="O1760" t="s">
        <v>38</v>
      </c>
      <c r="P1760" t="s">
        <v>645</v>
      </c>
      <c r="Q1760" t="s">
        <v>646</v>
      </c>
      <c r="R1760">
        <v>0</v>
      </c>
      <c r="S1760" t="s">
        <v>96</v>
      </c>
      <c r="T1760">
        <v>5.3333333333333304</v>
      </c>
      <c r="U1760" t="s">
        <v>43</v>
      </c>
      <c r="V1760">
        <v>4</v>
      </c>
      <c r="W1760" t="s">
        <v>43</v>
      </c>
      <c r="X1760">
        <v>8</v>
      </c>
      <c r="Y1760" t="s">
        <v>43</v>
      </c>
      <c r="Z1760">
        <v>0.74999999999999001</v>
      </c>
    </row>
    <row r="1761" spans="1:28" x14ac:dyDescent="0.25">
      <c r="A1761" t="s">
        <v>28</v>
      </c>
      <c r="B1761" t="s">
        <v>4307</v>
      </c>
      <c r="C1761">
        <v>2013</v>
      </c>
      <c r="D1761" t="s">
        <v>77</v>
      </c>
      <c r="E1761" t="s">
        <v>250</v>
      </c>
      <c r="F1761">
        <v>6.8</v>
      </c>
      <c r="G1761" t="s">
        <v>143</v>
      </c>
      <c r="H1761">
        <v>33</v>
      </c>
      <c r="I1761" t="s">
        <v>4308</v>
      </c>
      <c r="J1761" t="s">
        <v>4309</v>
      </c>
      <c r="K1761" t="s">
        <v>187</v>
      </c>
      <c r="M1761" t="s">
        <v>148</v>
      </c>
      <c r="N1761" t="s">
        <v>37</v>
      </c>
      <c r="O1761" t="s">
        <v>38</v>
      </c>
      <c r="P1761" t="s">
        <v>401</v>
      </c>
      <c r="Q1761" t="s">
        <v>424</v>
      </c>
      <c r="R1761">
        <v>0</v>
      </c>
      <c r="S1761" t="s">
        <v>96</v>
      </c>
      <c r="Z1761">
        <v>1.6666666666666301</v>
      </c>
    </row>
    <row r="1762" spans="1:28" x14ac:dyDescent="0.25">
      <c r="A1762" t="s">
        <v>45</v>
      </c>
      <c r="B1762" t="s">
        <v>4310</v>
      </c>
      <c r="C1762">
        <v>2012</v>
      </c>
      <c r="D1762" t="s">
        <v>77</v>
      </c>
      <c r="E1762" t="s">
        <v>290</v>
      </c>
      <c r="F1762">
        <v>5.0999999999999996</v>
      </c>
      <c r="G1762" t="s">
        <v>31</v>
      </c>
      <c r="H1762">
        <v>28</v>
      </c>
      <c r="I1762" t="s">
        <v>4311</v>
      </c>
      <c r="J1762" t="s">
        <v>33</v>
      </c>
      <c r="K1762" t="s">
        <v>205</v>
      </c>
      <c r="L1762" t="s">
        <v>1155</v>
      </c>
      <c r="M1762" t="s">
        <v>36</v>
      </c>
      <c r="N1762" t="s">
        <v>37</v>
      </c>
      <c r="O1762" t="s">
        <v>38</v>
      </c>
      <c r="P1762" t="s">
        <v>41</v>
      </c>
      <c r="Z1762">
        <v>2.99999999999994</v>
      </c>
      <c r="AA1762" t="s">
        <v>207</v>
      </c>
      <c r="AB1762" t="s">
        <v>41</v>
      </c>
    </row>
    <row r="1763" spans="1:28" x14ac:dyDescent="0.25">
      <c r="A1763" t="s">
        <v>28</v>
      </c>
      <c r="B1763" t="s">
        <v>4312</v>
      </c>
      <c r="C1763">
        <v>2013</v>
      </c>
      <c r="D1763" t="s">
        <v>68</v>
      </c>
      <c r="E1763" t="s">
        <v>47</v>
      </c>
      <c r="F1763">
        <v>5.7</v>
      </c>
      <c r="G1763" t="s">
        <v>71</v>
      </c>
      <c r="H1763">
        <v>23</v>
      </c>
      <c r="I1763" t="s">
        <v>4313</v>
      </c>
      <c r="J1763" t="s">
        <v>73</v>
      </c>
      <c r="K1763" t="s">
        <v>74</v>
      </c>
      <c r="L1763" t="s">
        <v>110</v>
      </c>
      <c r="M1763" t="s">
        <v>76</v>
      </c>
      <c r="N1763" t="s">
        <v>37</v>
      </c>
      <c r="O1763" t="s">
        <v>38</v>
      </c>
      <c r="P1763" t="s">
        <v>195</v>
      </c>
      <c r="Q1763" t="s">
        <v>196</v>
      </c>
      <c r="R1763">
        <v>0</v>
      </c>
      <c r="S1763" t="s">
        <v>53</v>
      </c>
      <c r="T1763">
        <v>0</v>
      </c>
      <c r="U1763" t="s">
        <v>42</v>
      </c>
      <c r="V1763">
        <v>6</v>
      </c>
      <c r="W1763" t="s">
        <v>43</v>
      </c>
      <c r="X1763">
        <v>5.5</v>
      </c>
      <c r="Y1763" t="s">
        <v>42</v>
      </c>
      <c r="Z1763">
        <v>1.9166666666666301</v>
      </c>
    </row>
    <row r="1764" spans="1:28" x14ac:dyDescent="0.25">
      <c r="A1764" t="s">
        <v>45</v>
      </c>
      <c r="B1764" t="s">
        <v>4314</v>
      </c>
      <c r="C1764">
        <v>2012</v>
      </c>
      <c r="D1764" t="s">
        <v>54</v>
      </c>
      <c r="E1764" t="s">
        <v>47</v>
      </c>
      <c r="F1764">
        <v>6.2</v>
      </c>
      <c r="G1764" t="s">
        <v>31</v>
      </c>
      <c r="H1764">
        <v>20</v>
      </c>
      <c r="I1764" t="s">
        <v>4315</v>
      </c>
      <c r="J1764" t="s">
        <v>89</v>
      </c>
      <c r="K1764" t="s">
        <v>160</v>
      </c>
      <c r="L1764" t="s">
        <v>161</v>
      </c>
      <c r="M1764" t="s">
        <v>36</v>
      </c>
      <c r="N1764" t="s">
        <v>37</v>
      </c>
      <c r="O1764" t="s">
        <v>38</v>
      </c>
      <c r="P1764" t="s">
        <v>41</v>
      </c>
      <c r="T1764">
        <v>5.75</v>
      </c>
      <c r="U1764" t="s">
        <v>43</v>
      </c>
      <c r="V1764">
        <v>5</v>
      </c>
      <c r="W1764" t="s">
        <v>43</v>
      </c>
      <c r="X1764">
        <v>6</v>
      </c>
      <c r="Y1764" t="s">
        <v>43</v>
      </c>
      <c r="Z1764">
        <v>2.99999999999994</v>
      </c>
      <c r="AA1764" t="s">
        <v>207</v>
      </c>
      <c r="AB1764" t="s">
        <v>41</v>
      </c>
    </row>
    <row r="1765" spans="1:28" x14ac:dyDescent="0.25">
      <c r="A1765" t="s">
        <v>28</v>
      </c>
      <c r="B1765" t="s">
        <v>4316</v>
      </c>
      <c r="C1765">
        <v>2014</v>
      </c>
      <c r="D1765" t="s">
        <v>83</v>
      </c>
      <c r="E1765" t="s">
        <v>5252</v>
      </c>
      <c r="F1765">
        <v>7.3</v>
      </c>
      <c r="G1765" t="s">
        <v>71</v>
      </c>
      <c r="H1765">
        <v>22</v>
      </c>
      <c r="I1765" t="s">
        <v>4317</v>
      </c>
      <c r="J1765" t="s">
        <v>1085</v>
      </c>
      <c r="K1765" t="s">
        <v>74</v>
      </c>
      <c r="L1765" t="s">
        <v>4318</v>
      </c>
      <c r="M1765" t="s">
        <v>76</v>
      </c>
      <c r="N1765" t="s">
        <v>60</v>
      </c>
      <c r="O1765" t="s">
        <v>38</v>
      </c>
      <c r="P1765" t="s">
        <v>51</v>
      </c>
      <c r="Q1765" t="s">
        <v>52</v>
      </c>
      <c r="R1765">
        <v>0</v>
      </c>
      <c r="S1765" t="s">
        <v>53</v>
      </c>
      <c r="T1765">
        <v>7</v>
      </c>
      <c r="U1765" t="s">
        <v>43</v>
      </c>
      <c r="V1765">
        <v>7</v>
      </c>
      <c r="W1765" t="s">
        <v>43</v>
      </c>
      <c r="X1765">
        <v>8</v>
      </c>
      <c r="Y1765" t="s">
        <v>43</v>
      </c>
      <c r="Z1765">
        <v>0.74999999999999001</v>
      </c>
    </row>
    <row r="1766" spans="1:28" x14ac:dyDescent="0.25">
      <c r="A1766" t="s">
        <v>28</v>
      </c>
      <c r="B1766" t="s">
        <v>4319</v>
      </c>
      <c r="C1766">
        <v>2013</v>
      </c>
      <c r="D1766" t="s">
        <v>44</v>
      </c>
      <c r="E1766" t="s">
        <v>5252</v>
      </c>
      <c r="F1766">
        <v>9.6</v>
      </c>
      <c r="G1766" t="s">
        <v>71</v>
      </c>
      <c r="H1766">
        <v>21</v>
      </c>
      <c r="I1766" t="s">
        <v>4320</v>
      </c>
      <c r="J1766" t="s">
        <v>1203</v>
      </c>
      <c r="K1766" t="s">
        <v>74</v>
      </c>
      <c r="L1766" t="s">
        <v>114</v>
      </c>
      <c r="M1766" t="s">
        <v>76</v>
      </c>
      <c r="N1766" t="s">
        <v>60</v>
      </c>
      <c r="O1766" t="s">
        <v>38</v>
      </c>
      <c r="P1766" t="s">
        <v>51</v>
      </c>
      <c r="Q1766" t="s">
        <v>52</v>
      </c>
      <c r="R1766">
        <v>0</v>
      </c>
      <c r="S1766" t="s">
        <v>53</v>
      </c>
      <c r="T1766">
        <v>10.6666666666667</v>
      </c>
      <c r="U1766" t="s">
        <v>43</v>
      </c>
      <c r="V1766">
        <v>7.75</v>
      </c>
      <c r="W1766" t="s">
        <v>43</v>
      </c>
      <c r="X1766">
        <v>10.5</v>
      </c>
      <c r="Y1766" t="s">
        <v>43</v>
      </c>
      <c r="Z1766">
        <v>1.99999999999996</v>
      </c>
    </row>
    <row r="1767" spans="1:28" x14ac:dyDescent="0.25">
      <c r="A1767" t="s">
        <v>28</v>
      </c>
      <c r="B1767" t="s">
        <v>4321</v>
      </c>
      <c r="C1767">
        <v>2013</v>
      </c>
      <c r="D1767" t="s">
        <v>44</v>
      </c>
      <c r="E1767" t="s">
        <v>250</v>
      </c>
      <c r="F1767">
        <v>9.9</v>
      </c>
      <c r="G1767" t="s">
        <v>71</v>
      </c>
      <c r="H1767">
        <v>20</v>
      </c>
      <c r="I1767" t="s">
        <v>4322</v>
      </c>
      <c r="J1767" t="s">
        <v>244</v>
      </c>
      <c r="K1767" t="s">
        <v>187</v>
      </c>
      <c r="M1767" t="s">
        <v>76</v>
      </c>
      <c r="N1767" t="s">
        <v>37</v>
      </c>
      <c r="O1767" t="s">
        <v>38</v>
      </c>
      <c r="P1767" t="s">
        <v>195</v>
      </c>
      <c r="Q1767" t="s">
        <v>196</v>
      </c>
      <c r="R1767">
        <v>0</v>
      </c>
      <c r="S1767" t="s">
        <v>53</v>
      </c>
      <c r="Z1767">
        <v>1.9166666666666301</v>
      </c>
    </row>
    <row r="1768" spans="1:28" x14ac:dyDescent="0.25">
      <c r="A1768" t="s">
        <v>28</v>
      </c>
      <c r="B1768" t="s">
        <v>4323</v>
      </c>
      <c r="C1768">
        <v>2014</v>
      </c>
      <c r="D1768" t="s">
        <v>54</v>
      </c>
      <c r="E1768" t="s">
        <v>5252</v>
      </c>
      <c r="F1768">
        <v>3.2</v>
      </c>
      <c r="G1768" t="s">
        <v>143</v>
      </c>
      <c r="H1768">
        <v>20</v>
      </c>
      <c r="I1768" t="s">
        <v>4324</v>
      </c>
      <c r="J1768" t="s">
        <v>365</v>
      </c>
      <c r="K1768" t="s">
        <v>92</v>
      </c>
      <c r="L1768" t="s">
        <v>933</v>
      </c>
      <c r="M1768" t="s">
        <v>148</v>
      </c>
      <c r="N1768" t="s">
        <v>37</v>
      </c>
      <c r="O1768" t="s">
        <v>38</v>
      </c>
      <c r="P1768" t="s">
        <v>51</v>
      </c>
      <c r="Q1768" t="s">
        <v>52</v>
      </c>
      <c r="R1768">
        <v>0</v>
      </c>
      <c r="S1768" t="s">
        <v>53</v>
      </c>
      <c r="T1768">
        <v>2.6666666666666701</v>
      </c>
      <c r="U1768" t="s">
        <v>42</v>
      </c>
      <c r="V1768">
        <v>2.6666666666666701</v>
      </c>
      <c r="W1768" t="s">
        <v>43</v>
      </c>
      <c r="X1768">
        <v>3.3333333333333299</v>
      </c>
      <c r="Y1768" t="s">
        <v>43</v>
      </c>
      <c r="Z1768">
        <v>0.74999999999999001</v>
      </c>
    </row>
    <row r="1769" spans="1:28" x14ac:dyDescent="0.25">
      <c r="A1769" t="s">
        <v>28</v>
      </c>
      <c r="B1769" t="s">
        <v>4325</v>
      </c>
      <c r="C1769">
        <v>2014</v>
      </c>
      <c r="D1769" t="s">
        <v>54</v>
      </c>
      <c r="E1769" t="s">
        <v>250</v>
      </c>
      <c r="F1769">
        <v>9.6999999999999993</v>
      </c>
      <c r="G1769" t="s">
        <v>71</v>
      </c>
      <c r="H1769">
        <v>19</v>
      </c>
      <c r="I1769" t="s">
        <v>4326</v>
      </c>
      <c r="J1769" t="s">
        <v>1908</v>
      </c>
      <c r="K1769" t="s">
        <v>187</v>
      </c>
      <c r="L1769" t="s">
        <v>800</v>
      </c>
      <c r="M1769" t="s">
        <v>76</v>
      </c>
      <c r="N1769" t="s">
        <v>37</v>
      </c>
      <c r="O1769" t="s">
        <v>38</v>
      </c>
      <c r="P1769" t="s">
        <v>195</v>
      </c>
      <c r="Q1769" t="s">
        <v>196</v>
      </c>
      <c r="R1769">
        <v>0</v>
      </c>
      <c r="S1769" t="s">
        <v>53</v>
      </c>
      <c r="Z1769">
        <v>0.99999999999998002</v>
      </c>
    </row>
    <row r="1770" spans="1:28" x14ac:dyDescent="0.25">
      <c r="A1770" t="s">
        <v>55</v>
      </c>
      <c r="B1770" t="s">
        <v>4327</v>
      </c>
      <c r="C1770">
        <v>2012</v>
      </c>
      <c r="D1770" t="s">
        <v>115</v>
      </c>
      <c r="E1770" t="s">
        <v>5252</v>
      </c>
      <c r="F1770">
        <v>2.6</v>
      </c>
      <c r="G1770" t="s">
        <v>71</v>
      </c>
      <c r="H1770">
        <v>24</v>
      </c>
      <c r="I1770" t="s">
        <v>4328</v>
      </c>
      <c r="J1770" t="s">
        <v>1135</v>
      </c>
      <c r="K1770" t="s">
        <v>74</v>
      </c>
      <c r="L1770" t="s">
        <v>1662</v>
      </c>
      <c r="M1770" t="s">
        <v>76</v>
      </c>
      <c r="N1770" t="s">
        <v>37</v>
      </c>
      <c r="O1770" t="s">
        <v>38</v>
      </c>
      <c r="P1770" t="s">
        <v>51</v>
      </c>
      <c r="T1770">
        <v>3</v>
      </c>
      <c r="U1770" t="s">
        <v>42</v>
      </c>
      <c r="V1770">
        <v>2</v>
      </c>
      <c r="W1770" t="s">
        <v>43</v>
      </c>
      <c r="X1770">
        <v>2.6666666666666701</v>
      </c>
      <c r="Y1770" t="s">
        <v>43</v>
      </c>
      <c r="Z1770">
        <v>0.33333333333332998</v>
      </c>
    </row>
    <row r="1771" spans="1:28" x14ac:dyDescent="0.25">
      <c r="A1771" t="s">
        <v>55</v>
      </c>
      <c r="B1771" t="s">
        <v>4329</v>
      </c>
      <c r="C1771">
        <v>2012</v>
      </c>
      <c r="D1771" t="s">
        <v>83</v>
      </c>
      <c r="E1771" t="s">
        <v>5252</v>
      </c>
      <c r="F1771">
        <v>4.4000000000000004</v>
      </c>
      <c r="G1771" t="s">
        <v>31</v>
      </c>
      <c r="H1771">
        <v>22</v>
      </c>
      <c r="I1771" t="s">
        <v>4330</v>
      </c>
      <c r="J1771" t="s">
        <v>33</v>
      </c>
      <c r="K1771" t="s">
        <v>34</v>
      </c>
      <c r="L1771" t="s">
        <v>505</v>
      </c>
      <c r="M1771" t="s">
        <v>36</v>
      </c>
      <c r="N1771" t="s">
        <v>60</v>
      </c>
      <c r="O1771" t="s">
        <v>38</v>
      </c>
      <c r="P1771" t="s">
        <v>51</v>
      </c>
      <c r="T1771">
        <v>0</v>
      </c>
      <c r="U1771" t="s">
        <v>43</v>
      </c>
      <c r="V1771">
        <v>4.3333333333333304</v>
      </c>
      <c r="W1771" t="s">
        <v>43</v>
      </c>
      <c r="X1771">
        <v>5.75</v>
      </c>
      <c r="Y1771" t="s">
        <v>42</v>
      </c>
      <c r="Z1771">
        <v>0.83333333333332005</v>
      </c>
    </row>
    <row r="1772" spans="1:28" x14ac:dyDescent="0.25">
      <c r="A1772" t="s">
        <v>28</v>
      </c>
      <c r="B1772" t="s">
        <v>4331</v>
      </c>
      <c r="C1772">
        <v>2012</v>
      </c>
      <c r="D1772" t="s">
        <v>54</v>
      </c>
      <c r="E1772" t="s">
        <v>5252</v>
      </c>
      <c r="F1772">
        <v>5</v>
      </c>
      <c r="G1772" t="s">
        <v>31</v>
      </c>
      <c r="H1772">
        <v>20</v>
      </c>
      <c r="I1772" t="s">
        <v>4332</v>
      </c>
      <c r="J1772" t="s">
        <v>33</v>
      </c>
      <c r="K1772" t="s">
        <v>34</v>
      </c>
      <c r="L1772" t="s">
        <v>944</v>
      </c>
      <c r="M1772" t="s">
        <v>36</v>
      </c>
      <c r="N1772" t="s">
        <v>37</v>
      </c>
      <c r="O1772" t="s">
        <v>38</v>
      </c>
      <c r="P1772" t="s">
        <v>96</v>
      </c>
      <c r="Q1772" t="s">
        <v>125</v>
      </c>
      <c r="R1772">
        <v>0</v>
      </c>
      <c r="S1772" t="s">
        <v>96</v>
      </c>
      <c r="Z1772">
        <v>1.99999999999996</v>
      </c>
    </row>
    <row r="1773" spans="1:28" x14ac:dyDescent="0.25">
      <c r="A1773" t="s">
        <v>28</v>
      </c>
      <c r="B1773" t="s">
        <v>4333</v>
      </c>
      <c r="C1773">
        <v>2013</v>
      </c>
      <c r="D1773" t="s">
        <v>44</v>
      </c>
      <c r="E1773" t="s">
        <v>5252</v>
      </c>
      <c r="F1773">
        <v>6.5</v>
      </c>
      <c r="G1773" t="s">
        <v>31</v>
      </c>
      <c r="H1773">
        <v>20</v>
      </c>
      <c r="I1773" t="s">
        <v>4334</v>
      </c>
      <c r="J1773" t="s">
        <v>33</v>
      </c>
      <c r="K1773" t="s">
        <v>74</v>
      </c>
      <c r="L1773" t="s">
        <v>431</v>
      </c>
      <c r="M1773" t="s">
        <v>36</v>
      </c>
      <c r="N1773" t="s">
        <v>60</v>
      </c>
      <c r="O1773" t="s">
        <v>38</v>
      </c>
      <c r="P1773" t="s">
        <v>51</v>
      </c>
      <c r="Q1773" t="s">
        <v>52</v>
      </c>
      <c r="R1773">
        <v>0</v>
      </c>
      <c r="S1773" t="s">
        <v>53</v>
      </c>
      <c r="T1773">
        <v>6</v>
      </c>
      <c r="U1773" t="s">
        <v>42</v>
      </c>
      <c r="V1773">
        <v>4</v>
      </c>
      <c r="W1773" t="s">
        <v>43</v>
      </c>
      <c r="X1773">
        <v>5.5</v>
      </c>
      <c r="Y1773" t="s">
        <v>43</v>
      </c>
      <c r="Z1773">
        <v>1.6666666666666401</v>
      </c>
    </row>
    <row r="1774" spans="1:28" x14ac:dyDescent="0.25">
      <c r="A1774" t="s">
        <v>28</v>
      </c>
      <c r="B1774" t="s">
        <v>4335</v>
      </c>
      <c r="C1774">
        <v>2013</v>
      </c>
      <c r="D1774" t="s">
        <v>54</v>
      </c>
      <c r="E1774" t="s">
        <v>5252</v>
      </c>
      <c r="F1774">
        <v>2.4</v>
      </c>
      <c r="G1774" t="s">
        <v>71</v>
      </c>
      <c r="H1774">
        <v>19</v>
      </c>
      <c r="I1774" t="s">
        <v>4336</v>
      </c>
      <c r="J1774" t="s">
        <v>4337</v>
      </c>
      <c r="K1774" t="s">
        <v>74</v>
      </c>
      <c r="L1774" t="s">
        <v>511</v>
      </c>
      <c r="M1774" t="s">
        <v>76</v>
      </c>
      <c r="N1774" t="s">
        <v>37</v>
      </c>
      <c r="O1774" t="s">
        <v>38</v>
      </c>
      <c r="P1774" t="s">
        <v>51</v>
      </c>
      <c r="Q1774" t="s">
        <v>52</v>
      </c>
      <c r="R1774">
        <v>0</v>
      </c>
      <c r="S1774" t="s">
        <v>53</v>
      </c>
      <c r="T1774">
        <v>0.66666666666666696</v>
      </c>
      <c r="U1774" t="s">
        <v>43</v>
      </c>
      <c r="V1774">
        <v>2</v>
      </c>
      <c r="W1774" t="s">
        <v>43</v>
      </c>
      <c r="X1774">
        <v>2.5</v>
      </c>
      <c r="Y1774" t="s">
        <v>42</v>
      </c>
      <c r="Z1774">
        <v>0.58333333333333004</v>
      </c>
    </row>
    <row r="1775" spans="1:28" x14ac:dyDescent="0.25">
      <c r="A1775" t="s">
        <v>28</v>
      </c>
      <c r="B1775" t="s">
        <v>4338</v>
      </c>
      <c r="C1775">
        <v>2013</v>
      </c>
      <c r="D1775" t="s">
        <v>54</v>
      </c>
      <c r="E1775" t="s">
        <v>122</v>
      </c>
      <c r="F1775">
        <v>7.1</v>
      </c>
      <c r="G1775" t="s">
        <v>143</v>
      </c>
      <c r="H1775">
        <v>29</v>
      </c>
      <c r="I1775" t="s">
        <v>4339</v>
      </c>
      <c r="J1775" t="s">
        <v>365</v>
      </c>
      <c r="K1775" t="s">
        <v>205</v>
      </c>
      <c r="L1775" t="s">
        <v>878</v>
      </c>
      <c r="M1775" t="s">
        <v>148</v>
      </c>
      <c r="N1775" t="s">
        <v>37</v>
      </c>
      <c r="O1775" t="s">
        <v>38</v>
      </c>
      <c r="P1775" t="s">
        <v>401</v>
      </c>
      <c r="Q1775" t="s">
        <v>528</v>
      </c>
      <c r="R1775">
        <v>0</v>
      </c>
      <c r="S1775" t="s">
        <v>96</v>
      </c>
      <c r="T1775">
        <v>3</v>
      </c>
      <c r="U1775" t="s">
        <v>43</v>
      </c>
      <c r="V1775">
        <v>11</v>
      </c>
      <c r="W1775" t="s">
        <v>43</v>
      </c>
      <c r="X1775">
        <v>7</v>
      </c>
      <c r="Y1775" t="s">
        <v>43</v>
      </c>
      <c r="Z1775">
        <v>1.0833333333333199</v>
      </c>
    </row>
    <row r="1776" spans="1:28" x14ac:dyDescent="0.25">
      <c r="A1776" t="s">
        <v>55</v>
      </c>
      <c r="B1776" t="s">
        <v>4340</v>
      </c>
      <c r="C1776">
        <v>2013</v>
      </c>
      <c r="D1776" t="s">
        <v>77</v>
      </c>
      <c r="E1776" t="s">
        <v>30</v>
      </c>
      <c r="F1776">
        <v>6.3</v>
      </c>
      <c r="G1776" t="s">
        <v>143</v>
      </c>
      <c r="H1776">
        <v>27</v>
      </c>
      <c r="I1776" t="s">
        <v>4341</v>
      </c>
      <c r="J1776" t="s">
        <v>365</v>
      </c>
      <c r="K1776" t="s">
        <v>205</v>
      </c>
      <c r="L1776" t="s">
        <v>1479</v>
      </c>
      <c r="M1776" t="s">
        <v>148</v>
      </c>
      <c r="N1776" t="s">
        <v>37</v>
      </c>
      <c r="O1776" t="s">
        <v>38</v>
      </c>
      <c r="P1776" t="s">
        <v>51</v>
      </c>
      <c r="T1776">
        <v>4</v>
      </c>
      <c r="U1776" t="s">
        <v>42</v>
      </c>
      <c r="V1776">
        <v>7</v>
      </c>
      <c r="W1776" t="s">
        <v>43</v>
      </c>
      <c r="X1776">
        <v>9</v>
      </c>
      <c r="Y1776" t="s">
        <v>43</v>
      </c>
      <c r="Z1776">
        <v>1.24999999999998</v>
      </c>
    </row>
    <row r="1777" spans="1:28" x14ac:dyDescent="0.25">
      <c r="A1777" t="s">
        <v>55</v>
      </c>
      <c r="B1777" t="s">
        <v>4342</v>
      </c>
      <c r="C1777">
        <v>2014</v>
      </c>
      <c r="D1777" t="s">
        <v>77</v>
      </c>
      <c r="E1777" t="s">
        <v>70</v>
      </c>
      <c r="F1777">
        <v>5.6</v>
      </c>
      <c r="G1777" t="s">
        <v>71</v>
      </c>
      <c r="H1777">
        <v>26</v>
      </c>
      <c r="I1777" t="s">
        <v>4343</v>
      </c>
      <c r="J1777" t="s">
        <v>4344</v>
      </c>
      <c r="K1777" t="s">
        <v>74</v>
      </c>
      <c r="L1777" t="s">
        <v>2387</v>
      </c>
      <c r="M1777" t="s">
        <v>76</v>
      </c>
      <c r="N1777" t="s">
        <v>37</v>
      </c>
      <c r="O1777" t="s">
        <v>38</v>
      </c>
      <c r="P1777" t="s">
        <v>51</v>
      </c>
      <c r="T1777">
        <v>6</v>
      </c>
      <c r="U1777" t="s">
        <v>42</v>
      </c>
      <c r="V1777">
        <v>5.5</v>
      </c>
      <c r="W1777" t="s">
        <v>43</v>
      </c>
      <c r="X1777">
        <v>9.4</v>
      </c>
      <c r="Y1777" t="s">
        <v>43</v>
      </c>
      <c r="Z1777">
        <v>0</v>
      </c>
    </row>
    <row r="1778" spans="1:28" x14ac:dyDescent="0.25">
      <c r="A1778" t="s">
        <v>28</v>
      </c>
      <c r="B1778" t="s">
        <v>4345</v>
      </c>
      <c r="C1778">
        <v>2014</v>
      </c>
      <c r="D1778" t="s">
        <v>77</v>
      </c>
      <c r="E1778" t="s">
        <v>5252</v>
      </c>
      <c r="F1778">
        <v>5.7</v>
      </c>
      <c r="G1778" t="s">
        <v>143</v>
      </c>
      <c r="H1778">
        <v>24</v>
      </c>
      <c r="I1778" t="s">
        <v>4346</v>
      </c>
      <c r="J1778" t="s">
        <v>365</v>
      </c>
      <c r="K1778" t="s">
        <v>58</v>
      </c>
      <c r="L1778" t="s">
        <v>437</v>
      </c>
      <c r="M1778" t="s">
        <v>148</v>
      </c>
      <c r="N1778" t="s">
        <v>60</v>
      </c>
      <c r="O1778" t="s">
        <v>38</v>
      </c>
      <c r="P1778" t="s">
        <v>51</v>
      </c>
      <c r="Q1778" t="s">
        <v>52</v>
      </c>
      <c r="R1778">
        <v>0</v>
      </c>
      <c r="S1778" t="s">
        <v>53</v>
      </c>
      <c r="T1778">
        <v>4</v>
      </c>
      <c r="U1778" t="s">
        <v>43</v>
      </c>
      <c r="V1778">
        <v>5</v>
      </c>
      <c r="W1778" t="s">
        <v>43</v>
      </c>
      <c r="X1778">
        <v>7.75</v>
      </c>
      <c r="Y1778" t="s">
        <v>42</v>
      </c>
      <c r="Z1778">
        <v>0.91666666666664998</v>
      </c>
    </row>
    <row r="1779" spans="1:28" x14ac:dyDescent="0.25">
      <c r="A1779" t="s">
        <v>45</v>
      </c>
      <c r="B1779" t="s">
        <v>4347</v>
      </c>
      <c r="C1779">
        <v>2012</v>
      </c>
      <c r="D1779" t="s">
        <v>83</v>
      </c>
      <c r="E1779" t="s">
        <v>5252</v>
      </c>
      <c r="F1779">
        <v>4</v>
      </c>
      <c r="G1779" t="s">
        <v>71</v>
      </c>
      <c r="H1779">
        <v>22</v>
      </c>
      <c r="I1779" t="s">
        <v>4348</v>
      </c>
      <c r="J1779" t="s">
        <v>4349</v>
      </c>
      <c r="K1779" t="s">
        <v>74</v>
      </c>
      <c r="L1779" t="s">
        <v>382</v>
      </c>
      <c r="M1779" t="s">
        <v>76</v>
      </c>
      <c r="N1779" t="s">
        <v>37</v>
      </c>
      <c r="O1779" t="s">
        <v>38</v>
      </c>
      <c r="P1779" t="s">
        <v>51</v>
      </c>
      <c r="T1779">
        <v>3.3333333333333299</v>
      </c>
      <c r="U1779" t="s">
        <v>43</v>
      </c>
      <c r="V1779">
        <v>3.3333333333333299</v>
      </c>
      <c r="W1779" t="s">
        <v>43</v>
      </c>
      <c r="X1779">
        <v>2</v>
      </c>
      <c r="Y1779" t="s">
        <v>43</v>
      </c>
      <c r="Z1779">
        <v>2.99999999999994</v>
      </c>
      <c r="AA1779" t="s">
        <v>52</v>
      </c>
      <c r="AB1779" t="s">
        <v>53</v>
      </c>
    </row>
    <row r="1780" spans="1:28" x14ac:dyDescent="0.25">
      <c r="A1780" t="s">
        <v>55</v>
      </c>
      <c r="B1780" t="s">
        <v>4350</v>
      </c>
      <c r="C1780">
        <v>2013</v>
      </c>
      <c r="D1780" t="s">
        <v>44</v>
      </c>
      <c r="E1780" t="s">
        <v>5252</v>
      </c>
      <c r="F1780">
        <v>4.4000000000000004</v>
      </c>
      <c r="G1780" t="s">
        <v>143</v>
      </c>
      <c r="H1780">
        <v>21</v>
      </c>
      <c r="I1780" t="s">
        <v>4351</v>
      </c>
      <c r="J1780" t="s">
        <v>365</v>
      </c>
      <c r="K1780" t="s">
        <v>205</v>
      </c>
      <c r="L1780" t="s">
        <v>338</v>
      </c>
      <c r="M1780" t="s">
        <v>148</v>
      </c>
      <c r="N1780" t="s">
        <v>37</v>
      </c>
      <c r="O1780" t="s">
        <v>38</v>
      </c>
      <c r="P1780" t="s">
        <v>51</v>
      </c>
      <c r="T1780">
        <v>1.3333333333333299</v>
      </c>
      <c r="U1780" t="s">
        <v>43</v>
      </c>
      <c r="V1780">
        <v>6</v>
      </c>
      <c r="W1780" t="s">
        <v>43</v>
      </c>
      <c r="X1780">
        <v>4.3333333333333304</v>
      </c>
      <c r="Y1780" t="s">
        <v>42</v>
      </c>
      <c r="Z1780">
        <v>1.1666666666666501</v>
      </c>
    </row>
    <row r="1781" spans="1:28" x14ac:dyDescent="0.25">
      <c r="A1781" t="s">
        <v>55</v>
      </c>
      <c r="B1781" t="s">
        <v>4352</v>
      </c>
      <c r="C1781">
        <v>2012</v>
      </c>
      <c r="D1781" t="s">
        <v>44</v>
      </c>
      <c r="E1781" t="s">
        <v>5252</v>
      </c>
      <c r="F1781">
        <v>2.8</v>
      </c>
      <c r="G1781" t="s">
        <v>31</v>
      </c>
      <c r="H1781">
        <v>22</v>
      </c>
      <c r="I1781" t="s">
        <v>4353</v>
      </c>
      <c r="J1781" t="s">
        <v>4354</v>
      </c>
      <c r="K1781" t="s">
        <v>34</v>
      </c>
      <c r="L1781" t="s">
        <v>292</v>
      </c>
      <c r="M1781" t="s">
        <v>36</v>
      </c>
      <c r="N1781" t="s">
        <v>37</v>
      </c>
      <c r="O1781" t="s">
        <v>38</v>
      </c>
      <c r="P1781" t="s">
        <v>119</v>
      </c>
      <c r="T1781">
        <v>2</v>
      </c>
      <c r="U1781" t="s">
        <v>43</v>
      </c>
      <c r="V1781">
        <v>2</v>
      </c>
      <c r="W1781" t="s">
        <v>43</v>
      </c>
      <c r="X1781">
        <v>2.5</v>
      </c>
      <c r="Y1781" t="s">
        <v>43</v>
      </c>
      <c r="Z1781">
        <v>0.16666666666666</v>
      </c>
    </row>
    <row r="1782" spans="1:28" x14ac:dyDescent="0.25">
      <c r="A1782" t="s">
        <v>55</v>
      </c>
      <c r="B1782" t="s">
        <v>4355</v>
      </c>
      <c r="C1782">
        <v>2012</v>
      </c>
      <c r="D1782" t="s">
        <v>44</v>
      </c>
      <c r="E1782" t="s">
        <v>5252</v>
      </c>
      <c r="F1782">
        <v>6</v>
      </c>
      <c r="G1782" t="s">
        <v>71</v>
      </c>
      <c r="H1782">
        <v>21</v>
      </c>
      <c r="I1782" t="s">
        <v>4356</v>
      </c>
      <c r="J1782" t="s">
        <v>666</v>
      </c>
      <c r="K1782" t="s">
        <v>74</v>
      </c>
      <c r="L1782" t="s">
        <v>796</v>
      </c>
      <c r="M1782" t="s">
        <v>76</v>
      </c>
      <c r="N1782" t="s">
        <v>60</v>
      </c>
      <c r="O1782" t="s">
        <v>38</v>
      </c>
      <c r="P1782" t="s">
        <v>51</v>
      </c>
      <c r="T1782">
        <v>7</v>
      </c>
      <c r="U1782" t="s">
        <v>43</v>
      </c>
      <c r="V1782">
        <v>5</v>
      </c>
      <c r="W1782" t="s">
        <v>43</v>
      </c>
      <c r="X1782">
        <v>7</v>
      </c>
      <c r="Y1782" t="s">
        <v>43</v>
      </c>
      <c r="Z1782">
        <v>2.5833333333332802</v>
      </c>
    </row>
    <row r="1783" spans="1:28" x14ac:dyDescent="0.25">
      <c r="A1783" t="s">
        <v>28</v>
      </c>
      <c r="B1783" t="s">
        <v>4357</v>
      </c>
      <c r="C1783">
        <v>2014</v>
      </c>
      <c r="D1783" t="s">
        <v>83</v>
      </c>
      <c r="E1783" t="s">
        <v>5252</v>
      </c>
      <c r="F1783">
        <v>4.8</v>
      </c>
      <c r="G1783" t="s">
        <v>71</v>
      </c>
      <c r="H1783">
        <v>23</v>
      </c>
      <c r="I1783" t="s">
        <v>4358</v>
      </c>
      <c r="J1783" t="s">
        <v>193</v>
      </c>
      <c r="K1783" t="s">
        <v>74</v>
      </c>
      <c r="L1783" t="s">
        <v>3506</v>
      </c>
      <c r="M1783" t="s">
        <v>76</v>
      </c>
      <c r="N1783" t="s">
        <v>37</v>
      </c>
      <c r="O1783" t="s">
        <v>38</v>
      </c>
      <c r="P1783" t="s">
        <v>195</v>
      </c>
      <c r="Q1783" t="s">
        <v>196</v>
      </c>
      <c r="R1783">
        <v>0</v>
      </c>
      <c r="S1783" t="s">
        <v>53</v>
      </c>
      <c r="T1783">
        <v>3.75</v>
      </c>
      <c r="U1783" t="s">
        <v>43</v>
      </c>
      <c r="V1783">
        <v>2</v>
      </c>
      <c r="W1783" t="s">
        <v>43</v>
      </c>
      <c r="X1783">
        <v>4</v>
      </c>
      <c r="Y1783" t="s">
        <v>43</v>
      </c>
      <c r="Z1783">
        <v>0.91666666666664998</v>
      </c>
    </row>
    <row r="1784" spans="1:28" x14ac:dyDescent="0.25">
      <c r="A1784" t="s">
        <v>55</v>
      </c>
      <c r="B1784" t="s">
        <v>4359</v>
      </c>
      <c r="C1784">
        <v>2013</v>
      </c>
      <c r="D1784" t="s">
        <v>44</v>
      </c>
      <c r="E1784" t="s">
        <v>30</v>
      </c>
      <c r="F1784">
        <v>2.7</v>
      </c>
      <c r="G1784" t="s">
        <v>31</v>
      </c>
      <c r="H1784">
        <v>21</v>
      </c>
      <c r="I1784" t="s">
        <v>4360</v>
      </c>
      <c r="J1784" t="s">
        <v>33</v>
      </c>
      <c r="K1784" t="s">
        <v>34</v>
      </c>
      <c r="L1784" t="s">
        <v>1648</v>
      </c>
      <c r="M1784" t="s">
        <v>36</v>
      </c>
      <c r="N1784" t="s">
        <v>37</v>
      </c>
      <c r="O1784" t="s">
        <v>38</v>
      </c>
      <c r="P1784" t="s">
        <v>51</v>
      </c>
      <c r="T1784">
        <v>4.5</v>
      </c>
      <c r="U1784" t="s">
        <v>214</v>
      </c>
      <c r="V1784">
        <v>2</v>
      </c>
      <c r="W1784" t="s">
        <v>43</v>
      </c>
      <c r="X1784">
        <v>2</v>
      </c>
      <c r="Y1784" t="s">
        <v>43</v>
      </c>
      <c r="Z1784">
        <v>0.74999999999999001</v>
      </c>
    </row>
    <row r="1785" spans="1:28" x14ac:dyDescent="0.25">
      <c r="A1785" t="s">
        <v>28</v>
      </c>
      <c r="B1785" t="s">
        <v>4361</v>
      </c>
      <c r="C1785">
        <v>2012</v>
      </c>
      <c r="D1785" t="s">
        <v>54</v>
      </c>
      <c r="E1785" t="s">
        <v>47</v>
      </c>
      <c r="F1785">
        <v>7.9</v>
      </c>
      <c r="G1785" t="s">
        <v>31</v>
      </c>
      <c r="H1785">
        <v>20</v>
      </c>
      <c r="I1785" t="s">
        <v>4362</v>
      </c>
      <c r="J1785" t="s">
        <v>259</v>
      </c>
      <c r="K1785" t="s">
        <v>34</v>
      </c>
      <c r="L1785" t="s">
        <v>64</v>
      </c>
      <c r="M1785" t="s">
        <v>36</v>
      </c>
      <c r="N1785" t="s">
        <v>37</v>
      </c>
      <c r="O1785" t="s">
        <v>38</v>
      </c>
      <c r="P1785" t="s">
        <v>119</v>
      </c>
      <c r="Q1785" t="s">
        <v>120</v>
      </c>
      <c r="R1785">
        <v>0</v>
      </c>
      <c r="S1785" t="s">
        <v>41</v>
      </c>
      <c r="Z1785">
        <v>2.58333333333329</v>
      </c>
    </row>
    <row r="1786" spans="1:28" x14ac:dyDescent="0.25">
      <c r="A1786" t="s">
        <v>28</v>
      </c>
      <c r="B1786" t="s">
        <v>4363</v>
      </c>
      <c r="C1786">
        <v>2014</v>
      </c>
      <c r="D1786" t="s">
        <v>54</v>
      </c>
      <c r="E1786" t="s">
        <v>47</v>
      </c>
      <c r="F1786">
        <v>5.0999999999999996</v>
      </c>
      <c r="G1786" t="s">
        <v>143</v>
      </c>
      <c r="H1786">
        <v>20</v>
      </c>
      <c r="I1786" t="s">
        <v>4364</v>
      </c>
      <c r="J1786" t="s">
        <v>297</v>
      </c>
      <c r="K1786" t="s">
        <v>205</v>
      </c>
      <c r="L1786" t="s">
        <v>1105</v>
      </c>
      <c r="M1786" t="s">
        <v>148</v>
      </c>
      <c r="N1786" t="s">
        <v>37</v>
      </c>
      <c r="O1786" t="s">
        <v>317</v>
      </c>
      <c r="P1786" t="s">
        <v>1508</v>
      </c>
      <c r="Q1786" t="s">
        <v>1509</v>
      </c>
      <c r="R1786">
        <v>0</v>
      </c>
      <c r="S1786" t="s">
        <v>96</v>
      </c>
      <c r="T1786">
        <v>3.6666666666666701</v>
      </c>
      <c r="U1786" t="s">
        <v>43</v>
      </c>
      <c r="V1786">
        <v>3.25</v>
      </c>
      <c r="W1786" t="s">
        <v>43</v>
      </c>
      <c r="X1786">
        <v>0.66666666666666696</v>
      </c>
      <c r="Y1786" t="s">
        <v>42</v>
      </c>
      <c r="Z1786">
        <v>0.91666666666664998</v>
      </c>
    </row>
    <row r="1787" spans="1:28" x14ac:dyDescent="0.25">
      <c r="A1787" t="s">
        <v>28</v>
      </c>
      <c r="B1787" t="s">
        <v>4365</v>
      </c>
      <c r="C1787">
        <v>2014</v>
      </c>
      <c r="D1787" t="s">
        <v>54</v>
      </c>
      <c r="E1787" t="s">
        <v>250</v>
      </c>
      <c r="F1787">
        <v>13.7</v>
      </c>
      <c r="G1787" t="s">
        <v>71</v>
      </c>
      <c r="H1787">
        <v>20</v>
      </c>
      <c r="I1787" t="s">
        <v>4366</v>
      </c>
      <c r="J1787" t="s">
        <v>193</v>
      </c>
      <c r="K1787" t="s">
        <v>187</v>
      </c>
      <c r="L1787" t="s">
        <v>308</v>
      </c>
      <c r="M1787" t="s">
        <v>76</v>
      </c>
      <c r="N1787" t="s">
        <v>37</v>
      </c>
      <c r="O1787" t="s">
        <v>38</v>
      </c>
      <c r="P1787" t="s">
        <v>195</v>
      </c>
      <c r="Q1787" t="s">
        <v>196</v>
      </c>
      <c r="R1787">
        <v>0</v>
      </c>
      <c r="S1787" t="s">
        <v>53</v>
      </c>
      <c r="Z1787">
        <v>0.99999999999998002</v>
      </c>
    </row>
    <row r="1788" spans="1:28" x14ac:dyDescent="0.25">
      <c r="A1788" t="s">
        <v>28</v>
      </c>
      <c r="B1788" t="s">
        <v>4367</v>
      </c>
      <c r="C1788">
        <v>2013</v>
      </c>
      <c r="D1788" t="s">
        <v>54</v>
      </c>
      <c r="E1788" t="s">
        <v>250</v>
      </c>
      <c r="F1788">
        <v>11.1</v>
      </c>
      <c r="G1788" t="s">
        <v>184</v>
      </c>
      <c r="H1788">
        <v>19</v>
      </c>
      <c r="I1788" t="s">
        <v>4368</v>
      </c>
      <c r="J1788" t="s">
        <v>4369</v>
      </c>
      <c r="K1788" t="s">
        <v>187</v>
      </c>
      <c r="M1788" t="s">
        <v>148</v>
      </c>
      <c r="N1788" t="s">
        <v>37</v>
      </c>
      <c r="O1788" t="s">
        <v>38</v>
      </c>
      <c r="P1788" t="s">
        <v>401</v>
      </c>
      <c r="Q1788" t="s">
        <v>528</v>
      </c>
      <c r="R1788">
        <v>0</v>
      </c>
      <c r="S1788" t="s">
        <v>96</v>
      </c>
      <c r="Z1788">
        <v>1.99999999999996</v>
      </c>
    </row>
    <row r="1789" spans="1:28" x14ac:dyDescent="0.25">
      <c r="A1789" t="s">
        <v>55</v>
      </c>
      <c r="B1789" t="s">
        <v>4370</v>
      </c>
      <c r="C1789">
        <v>2014</v>
      </c>
      <c r="D1789" t="s">
        <v>54</v>
      </c>
      <c r="E1789" t="s">
        <v>70</v>
      </c>
      <c r="F1789">
        <v>4.8</v>
      </c>
      <c r="G1789" t="s">
        <v>31</v>
      </c>
      <c r="H1789">
        <v>18</v>
      </c>
      <c r="I1789" t="s">
        <v>4371</v>
      </c>
      <c r="J1789" t="s">
        <v>635</v>
      </c>
      <c r="K1789" t="s">
        <v>34</v>
      </c>
      <c r="L1789" t="s">
        <v>190</v>
      </c>
      <c r="M1789" t="s">
        <v>36</v>
      </c>
      <c r="N1789" t="s">
        <v>37</v>
      </c>
      <c r="O1789" t="s">
        <v>38</v>
      </c>
      <c r="P1789" t="s">
        <v>94</v>
      </c>
      <c r="Z1789">
        <v>8.3333333333329998E-2</v>
      </c>
    </row>
    <row r="1790" spans="1:28" x14ac:dyDescent="0.25">
      <c r="A1790" t="s">
        <v>55</v>
      </c>
      <c r="B1790" t="s">
        <v>4372</v>
      </c>
      <c r="C1790">
        <v>2012</v>
      </c>
      <c r="D1790" t="s">
        <v>68</v>
      </c>
      <c r="E1790" t="s">
        <v>122</v>
      </c>
      <c r="F1790">
        <v>4.0999999999999996</v>
      </c>
      <c r="G1790" t="s">
        <v>71</v>
      </c>
      <c r="H1790">
        <v>24</v>
      </c>
      <c r="I1790" t="s">
        <v>4373</v>
      </c>
      <c r="J1790" t="s">
        <v>1618</v>
      </c>
      <c r="K1790" t="s">
        <v>74</v>
      </c>
      <c r="L1790" t="s">
        <v>114</v>
      </c>
      <c r="M1790" t="s">
        <v>76</v>
      </c>
      <c r="N1790" t="s">
        <v>37</v>
      </c>
      <c r="O1790" t="s">
        <v>38</v>
      </c>
      <c r="P1790" t="s">
        <v>51</v>
      </c>
      <c r="T1790">
        <v>3</v>
      </c>
      <c r="U1790" t="s">
        <v>42</v>
      </c>
      <c r="V1790">
        <v>7</v>
      </c>
      <c r="W1790" t="s">
        <v>43</v>
      </c>
      <c r="X1790">
        <v>7</v>
      </c>
      <c r="Y1790" t="s">
        <v>42</v>
      </c>
      <c r="Z1790">
        <v>0.74999999999999001</v>
      </c>
    </row>
    <row r="1791" spans="1:28" x14ac:dyDescent="0.25">
      <c r="A1791" t="s">
        <v>61</v>
      </c>
      <c r="B1791" t="s">
        <v>4374</v>
      </c>
      <c r="C1791">
        <v>2012</v>
      </c>
      <c r="D1791" t="s">
        <v>44</v>
      </c>
      <c r="E1791" t="s">
        <v>5252</v>
      </c>
      <c r="F1791">
        <v>2.8</v>
      </c>
      <c r="G1791" t="s">
        <v>31</v>
      </c>
      <c r="H1791">
        <v>20</v>
      </c>
      <c r="I1791" t="s">
        <v>4375</v>
      </c>
      <c r="J1791" t="s">
        <v>33</v>
      </c>
      <c r="K1791" t="s">
        <v>34</v>
      </c>
      <c r="L1791" t="s">
        <v>190</v>
      </c>
      <c r="M1791" t="s">
        <v>36</v>
      </c>
      <c r="N1791" t="s">
        <v>37</v>
      </c>
      <c r="O1791" t="s">
        <v>38</v>
      </c>
      <c r="P1791" t="s">
        <v>65</v>
      </c>
      <c r="Q1791" t="s">
        <v>1014</v>
      </c>
      <c r="R1791">
        <v>0</v>
      </c>
      <c r="S1791" t="s">
        <v>1015</v>
      </c>
      <c r="T1791">
        <v>4</v>
      </c>
      <c r="U1791" t="s">
        <v>42</v>
      </c>
      <c r="V1791">
        <v>2</v>
      </c>
      <c r="W1791" t="s">
        <v>43</v>
      </c>
      <c r="X1791">
        <v>4</v>
      </c>
      <c r="Y1791" t="s">
        <v>43</v>
      </c>
      <c r="Z1791">
        <v>0.49999999999999001</v>
      </c>
    </row>
    <row r="1792" spans="1:28" x14ac:dyDescent="0.25">
      <c r="A1792" t="s">
        <v>28</v>
      </c>
      <c r="B1792" t="s">
        <v>4376</v>
      </c>
      <c r="C1792">
        <v>2013</v>
      </c>
      <c r="D1792" t="s">
        <v>54</v>
      </c>
      <c r="E1792" t="s">
        <v>5252</v>
      </c>
      <c r="F1792">
        <v>9.6</v>
      </c>
      <c r="G1792" t="s">
        <v>31</v>
      </c>
      <c r="H1792">
        <v>20</v>
      </c>
      <c r="I1792" t="s">
        <v>4377</v>
      </c>
      <c r="J1792" t="s">
        <v>89</v>
      </c>
      <c r="K1792" t="s">
        <v>34</v>
      </c>
      <c r="L1792" t="s">
        <v>280</v>
      </c>
      <c r="M1792" t="s">
        <v>36</v>
      </c>
      <c r="N1792" t="s">
        <v>37</v>
      </c>
      <c r="O1792" t="s">
        <v>38</v>
      </c>
      <c r="P1792" t="s">
        <v>41</v>
      </c>
      <c r="Q1792" t="s">
        <v>207</v>
      </c>
      <c r="R1792">
        <v>0</v>
      </c>
      <c r="S1792" t="s">
        <v>41</v>
      </c>
      <c r="T1792">
        <v>10</v>
      </c>
      <c r="U1792" t="s">
        <v>43</v>
      </c>
      <c r="V1792">
        <v>7</v>
      </c>
      <c r="W1792" t="s">
        <v>43</v>
      </c>
      <c r="X1792">
        <v>10</v>
      </c>
      <c r="Y1792" t="s">
        <v>43</v>
      </c>
      <c r="Z1792">
        <v>1.99999999999996</v>
      </c>
    </row>
    <row r="1793" spans="1:26" x14ac:dyDescent="0.25">
      <c r="A1793" t="s">
        <v>28</v>
      </c>
      <c r="B1793" t="s">
        <v>4378</v>
      </c>
      <c r="C1793">
        <v>2014</v>
      </c>
      <c r="D1793" t="s">
        <v>54</v>
      </c>
      <c r="E1793" t="s">
        <v>5252</v>
      </c>
      <c r="F1793">
        <v>5.8</v>
      </c>
      <c r="G1793" t="s">
        <v>31</v>
      </c>
      <c r="H1793">
        <v>19</v>
      </c>
      <c r="I1793" t="s">
        <v>4379</v>
      </c>
      <c r="J1793" t="s">
        <v>33</v>
      </c>
      <c r="K1793" t="s">
        <v>34</v>
      </c>
      <c r="L1793" t="s">
        <v>466</v>
      </c>
      <c r="M1793" t="s">
        <v>36</v>
      </c>
      <c r="N1793" t="s">
        <v>37</v>
      </c>
      <c r="O1793" t="s">
        <v>38</v>
      </c>
      <c r="P1793" t="s">
        <v>96</v>
      </c>
      <c r="Q1793" t="s">
        <v>125</v>
      </c>
      <c r="R1793">
        <v>0</v>
      </c>
      <c r="S1793" t="s">
        <v>96</v>
      </c>
      <c r="T1793">
        <v>6</v>
      </c>
      <c r="U1793" t="s">
        <v>43</v>
      </c>
      <c r="V1793">
        <v>3.3333333333333299</v>
      </c>
      <c r="W1793" t="s">
        <v>43</v>
      </c>
      <c r="X1793">
        <v>2.6666666666666701</v>
      </c>
      <c r="Y1793" t="s">
        <v>42</v>
      </c>
      <c r="Z1793">
        <v>0.91666666666664998</v>
      </c>
    </row>
    <row r="1794" spans="1:26" x14ac:dyDescent="0.25">
      <c r="A1794" t="s">
        <v>28</v>
      </c>
      <c r="B1794" t="s">
        <v>4380</v>
      </c>
      <c r="C1794">
        <v>2014</v>
      </c>
      <c r="D1794" t="s">
        <v>77</v>
      </c>
      <c r="E1794" t="s">
        <v>122</v>
      </c>
      <c r="F1794">
        <v>9.1</v>
      </c>
      <c r="G1794" t="s">
        <v>71</v>
      </c>
      <c r="H1794">
        <v>28</v>
      </c>
      <c r="I1794" t="s">
        <v>4381</v>
      </c>
      <c r="J1794" t="s">
        <v>554</v>
      </c>
      <c r="K1794" t="s">
        <v>146</v>
      </c>
      <c r="L1794" t="s">
        <v>809</v>
      </c>
      <c r="M1794" t="s">
        <v>76</v>
      </c>
      <c r="N1794" t="s">
        <v>37</v>
      </c>
      <c r="O1794" t="s">
        <v>38</v>
      </c>
      <c r="P1794" t="s">
        <v>51</v>
      </c>
      <c r="Q1794" t="s">
        <v>52</v>
      </c>
      <c r="R1794">
        <v>0</v>
      </c>
      <c r="S1794" t="s">
        <v>53</v>
      </c>
      <c r="T1794">
        <v>8.5</v>
      </c>
      <c r="U1794" t="s">
        <v>42</v>
      </c>
      <c r="V1794">
        <v>8.5</v>
      </c>
      <c r="W1794" t="s">
        <v>43</v>
      </c>
      <c r="X1794">
        <v>10</v>
      </c>
      <c r="Y1794" t="s">
        <v>42</v>
      </c>
      <c r="Z1794">
        <v>8.3333333333329998E-2</v>
      </c>
    </row>
    <row r="1795" spans="1:26" x14ac:dyDescent="0.25">
      <c r="A1795" t="s">
        <v>28</v>
      </c>
      <c r="B1795" t="s">
        <v>4382</v>
      </c>
      <c r="C1795">
        <v>2012</v>
      </c>
      <c r="D1795" t="s">
        <v>77</v>
      </c>
      <c r="E1795" t="s">
        <v>250</v>
      </c>
      <c r="F1795">
        <v>3.7</v>
      </c>
      <c r="G1795" t="s">
        <v>184</v>
      </c>
      <c r="H1795">
        <v>23</v>
      </c>
      <c r="I1795" t="s">
        <v>4383</v>
      </c>
      <c r="J1795" t="s">
        <v>186</v>
      </c>
      <c r="K1795" t="s">
        <v>187</v>
      </c>
      <c r="M1795" t="s">
        <v>76</v>
      </c>
      <c r="N1795" t="s">
        <v>37</v>
      </c>
      <c r="O1795" t="s">
        <v>38</v>
      </c>
      <c r="P1795" t="s">
        <v>51</v>
      </c>
      <c r="Q1795" t="s">
        <v>52</v>
      </c>
      <c r="R1795">
        <v>0</v>
      </c>
      <c r="S1795" t="s">
        <v>53</v>
      </c>
      <c r="Z1795">
        <v>1.6666666666666401</v>
      </c>
    </row>
    <row r="1796" spans="1:26" x14ac:dyDescent="0.25">
      <c r="A1796" t="s">
        <v>28</v>
      </c>
      <c r="B1796" t="s">
        <v>4384</v>
      </c>
      <c r="C1796">
        <v>2013</v>
      </c>
      <c r="D1796" t="s">
        <v>54</v>
      </c>
      <c r="E1796" t="s">
        <v>122</v>
      </c>
      <c r="F1796">
        <v>7.6</v>
      </c>
      <c r="G1796" t="s">
        <v>31</v>
      </c>
      <c r="H1796">
        <v>23</v>
      </c>
      <c r="I1796" t="s">
        <v>4385</v>
      </c>
      <c r="J1796" t="s">
        <v>434</v>
      </c>
      <c r="K1796" t="s">
        <v>34</v>
      </c>
      <c r="L1796" t="s">
        <v>304</v>
      </c>
      <c r="M1796" t="s">
        <v>36</v>
      </c>
      <c r="N1796" t="s">
        <v>37</v>
      </c>
      <c r="O1796" t="s">
        <v>317</v>
      </c>
      <c r="P1796" t="s">
        <v>318</v>
      </c>
      <c r="Q1796" t="s">
        <v>4386</v>
      </c>
      <c r="R1796">
        <v>0</v>
      </c>
      <c r="S1796" t="s">
        <v>96</v>
      </c>
      <c r="Z1796">
        <v>1.9166666666666301</v>
      </c>
    </row>
    <row r="1797" spans="1:26" x14ac:dyDescent="0.25">
      <c r="A1797" t="s">
        <v>55</v>
      </c>
      <c r="B1797" t="s">
        <v>4387</v>
      </c>
      <c r="C1797">
        <v>2012</v>
      </c>
      <c r="D1797" t="s">
        <v>44</v>
      </c>
      <c r="E1797" t="s">
        <v>47</v>
      </c>
      <c r="F1797">
        <v>4.3</v>
      </c>
      <c r="G1797" t="s">
        <v>143</v>
      </c>
      <c r="H1797">
        <v>21</v>
      </c>
      <c r="I1797" t="s">
        <v>4388</v>
      </c>
      <c r="J1797" t="s">
        <v>422</v>
      </c>
      <c r="K1797" t="s">
        <v>146</v>
      </c>
      <c r="L1797" t="s">
        <v>423</v>
      </c>
      <c r="M1797" t="s">
        <v>148</v>
      </c>
      <c r="N1797" t="s">
        <v>37</v>
      </c>
      <c r="O1797" t="s">
        <v>38</v>
      </c>
      <c r="P1797" t="s">
        <v>51</v>
      </c>
      <c r="T1797">
        <v>1.3333333333333299</v>
      </c>
      <c r="U1797" t="s">
        <v>43</v>
      </c>
      <c r="V1797">
        <v>5</v>
      </c>
      <c r="W1797" t="s">
        <v>43</v>
      </c>
      <c r="X1797">
        <v>9</v>
      </c>
      <c r="Y1797" t="s">
        <v>42</v>
      </c>
      <c r="Z1797">
        <v>8.3333333333329998E-2</v>
      </c>
    </row>
    <row r="1798" spans="1:26" x14ac:dyDescent="0.25">
      <c r="A1798" t="s">
        <v>28</v>
      </c>
      <c r="B1798" t="s">
        <v>4389</v>
      </c>
      <c r="C1798">
        <v>2013</v>
      </c>
      <c r="D1798" t="s">
        <v>44</v>
      </c>
      <c r="E1798" t="s">
        <v>47</v>
      </c>
      <c r="F1798">
        <v>6.2</v>
      </c>
      <c r="G1798" t="s">
        <v>71</v>
      </c>
      <c r="H1798">
        <v>20</v>
      </c>
      <c r="I1798" t="s">
        <v>4390</v>
      </c>
      <c r="J1798" t="s">
        <v>4391</v>
      </c>
      <c r="K1798" t="s">
        <v>74</v>
      </c>
      <c r="L1798" t="s">
        <v>902</v>
      </c>
      <c r="M1798" t="s">
        <v>76</v>
      </c>
      <c r="N1798" t="s">
        <v>37</v>
      </c>
      <c r="O1798" t="s">
        <v>38</v>
      </c>
      <c r="P1798" t="s">
        <v>51</v>
      </c>
      <c r="Q1798" t="s">
        <v>52</v>
      </c>
      <c r="R1798">
        <v>0</v>
      </c>
      <c r="S1798" t="s">
        <v>53</v>
      </c>
      <c r="T1798">
        <v>3</v>
      </c>
      <c r="U1798" t="s">
        <v>43</v>
      </c>
      <c r="V1798">
        <v>4</v>
      </c>
      <c r="W1798" t="s">
        <v>43</v>
      </c>
      <c r="X1798">
        <v>7</v>
      </c>
      <c r="Y1798" t="s">
        <v>43</v>
      </c>
      <c r="Z1798">
        <v>1.8333333333333</v>
      </c>
    </row>
    <row r="1799" spans="1:26" x14ac:dyDescent="0.25">
      <c r="A1799" t="s">
        <v>28</v>
      </c>
      <c r="B1799" t="s">
        <v>4392</v>
      </c>
      <c r="C1799">
        <v>2014</v>
      </c>
      <c r="D1799" t="s">
        <v>115</v>
      </c>
      <c r="E1799" t="s">
        <v>5252</v>
      </c>
      <c r="F1799">
        <v>4.5999999999999996</v>
      </c>
      <c r="G1799" t="s">
        <v>31</v>
      </c>
      <c r="H1799">
        <v>21</v>
      </c>
      <c r="I1799" t="s">
        <v>4393</v>
      </c>
      <c r="J1799" t="s">
        <v>508</v>
      </c>
      <c r="K1799" t="s">
        <v>34</v>
      </c>
      <c r="L1799" t="s">
        <v>354</v>
      </c>
      <c r="M1799" t="s">
        <v>36</v>
      </c>
      <c r="N1799" t="s">
        <v>37</v>
      </c>
      <c r="O1799" t="s">
        <v>38</v>
      </c>
      <c r="P1799" t="s">
        <v>65</v>
      </c>
      <c r="Q1799" t="s">
        <v>612</v>
      </c>
      <c r="R1799">
        <v>0</v>
      </c>
      <c r="S1799" t="s">
        <v>41</v>
      </c>
      <c r="T1799">
        <v>2</v>
      </c>
      <c r="U1799" t="s">
        <v>42</v>
      </c>
      <c r="V1799">
        <v>3.75</v>
      </c>
      <c r="W1799" t="s">
        <v>43</v>
      </c>
      <c r="X1799">
        <v>5</v>
      </c>
      <c r="Y1799" t="s">
        <v>43</v>
      </c>
      <c r="Z1799">
        <v>0.99999999999998002</v>
      </c>
    </row>
    <row r="1800" spans="1:26" x14ac:dyDescent="0.25">
      <c r="A1800" t="s">
        <v>55</v>
      </c>
      <c r="B1800" t="s">
        <v>4394</v>
      </c>
      <c r="C1800">
        <v>2013</v>
      </c>
      <c r="D1800" t="s">
        <v>54</v>
      </c>
      <c r="E1800" t="s">
        <v>5252</v>
      </c>
      <c r="F1800">
        <v>5.3</v>
      </c>
      <c r="G1800" t="s">
        <v>143</v>
      </c>
      <c r="H1800">
        <v>19</v>
      </c>
      <c r="I1800" t="s">
        <v>4395</v>
      </c>
      <c r="J1800" t="s">
        <v>1442</v>
      </c>
      <c r="K1800" t="s">
        <v>205</v>
      </c>
      <c r="L1800" t="s">
        <v>1127</v>
      </c>
      <c r="M1800" t="s">
        <v>148</v>
      </c>
      <c r="N1800" t="s">
        <v>37</v>
      </c>
      <c r="O1800" t="s">
        <v>38</v>
      </c>
      <c r="P1800" t="s">
        <v>401</v>
      </c>
      <c r="T1800">
        <v>2.6666666666666701</v>
      </c>
      <c r="U1800" t="s">
        <v>43</v>
      </c>
      <c r="V1800">
        <v>4.3333333333333304</v>
      </c>
      <c r="W1800" t="s">
        <v>43</v>
      </c>
      <c r="X1800">
        <v>10.6666666666667</v>
      </c>
      <c r="Y1800" t="s">
        <v>43</v>
      </c>
      <c r="Z1800">
        <v>0.33333333333332998</v>
      </c>
    </row>
    <row r="1801" spans="1:26" x14ac:dyDescent="0.25">
      <c r="A1801" t="s">
        <v>28</v>
      </c>
      <c r="B1801" t="s">
        <v>4396</v>
      </c>
      <c r="C1801">
        <v>2014</v>
      </c>
      <c r="D1801" t="s">
        <v>44</v>
      </c>
      <c r="E1801" t="s">
        <v>250</v>
      </c>
      <c r="F1801">
        <v>10.5</v>
      </c>
      <c r="G1801" t="s">
        <v>143</v>
      </c>
      <c r="H1801">
        <v>19</v>
      </c>
      <c r="I1801" t="s">
        <v>4397</v>
      </c>
      <c r="J1801" t="s">
        <v>365</v>
      </c>
      <c r="K1801" t="s">
        <v>187</v>
      </c>
      <c r="L1801" t="s">
        <v>308</v>
      </c>
      <c r="M1801" t="s">
        <v>148</v>
      </c>
      <c r="N1801" t="s">
        <v>37</v>
      </c>
      <c r="O1801" t="s">
        <v>38</v>
      </c>
      <c r="P1801" t="s">
        <v>401</v>
      </c>
      <c r="Q1801" t="s">
        <v>528</v>
      </c>
      <c r="R1801">
        <v>0</v>
      </c>
      <c r="S1801" t="s">
        <v>96</v>
      </c>
      <c r="Z1801">
        <v>0.74999999999998002</v>
      </c>
    </row>
    <row r="1802" spans="1:26" x14ac:dyDescent="0.25">
      <c r="A1802" t="s">
        <v>28</v>
      </c>
      <c r="B1802" t="s">
        <v>4398</v>
      </c>
      <c r="C1802">
        <v>2014</v>
      </c>
      <c r="D1802" t="s">
        <v>77</v>
      </c>
      <c r="E1802" t="s">
        <v>250</v>
      </c>
      <c r="F1802">
        <v>11.2</v>
      </c>
      <c r="G1802" t="s">
        <v>71</v>
      </c>
      <c r="H1802">
        <v>24</v>
      </c>
      <c r="I1802" t="s">
        <v>4399</v>
      </c>
      <c r="J1802" t="s">
        <v>4400</v>
      </c>
      <c r="K1802" t="s">
        <v>187</v>
      </c>
      <c r="L1802" t="s">
        <v>308</v>
      </c>
      <c r="M1802" t="s">
        <v>76</v>
      </c>
      <c r="N1802" t="s">
        <v>60</v>
      </c>
      <c r="O1802" t="s">
        <v>38</v>
      </c>
      <c r="P1802" t="s">
        <v>51</v>
      </c>
      <c r="Q1802" t="s">
        <v>52</v>
      </c>
      <c r="R1802">
        <v>0</v>
      </c>
      <c r="S1802" t="s">
        <v>53</v>
      </c>
      <c r="Z1802">
        <v>8.3333333333329998E-2</v>
      </c>
    </row>
    <row r="1803" spans="1:26" x14ac:dyDescent="0.25">
      <c r="A1803" t="s">
        <v>28</v>
      </c>
      <c r="B1803" t="s">
        <v>4401</v>
      </c>
      <c r="C1803">
        <v>2013</v>
      </c>
      <c r="D1803" t="s">
        <v>115</v>
      </c>
      <c r="E1803" t="s">
        <v>5252</v>
      </c>
      <c r="F1803">
        <v>3.9</v>
      </c>
      <c r="G1803" t="s">
        <v>31</v>
      </c>
      <c r="H1803">
        <v>22</v>
      </c>
      <c r="I1803" t="s">
        <v>4402</v>
      </c>
      <c r="J1803" t="s">
        <v>33</v>
      </c>
      <c r="K1803" t="s">
        <v>34</v>
      </c>
      <c r="L1803" t="s">
        <v>124</v>
      </c>
      <c r="M1803" t="s">
        <v>36</v>
      </c>
      <c r="N1803" t="s">
        <v>37</v>
      </c>
      <c r="O1803" t="s">
        <v>317</v>
      </c>
      <c r="P1803" t="s">
        <v>318</v>
      </c>
      <c r="Q1803" t="s">
        <v>4386</v>
      </c>
      <c r="R1803">
        <v>0</v>
      </c>
      <c r="S1803" t="s">
        <v>96</v>
      </c>
      <c r="T1803">
        <v>3</v>
      </c>
      <c r="U1803" t="s">
        <v>43</v>
      </c>
      <c r="V1803">
        <v>0.66666666666666696</v>
      </c>
      <c r="W1803" t="s">
        <v>43</v>
      </c>
      <c r="X1803">
        <v>3.3333333333333299</v>
      </c>
      <c r="Y1803" t="s">
        <v>42</v>
      </c>
      <c r="Z1803">
        <v>1.74999999999997</v>
      </c>
    </row>
    <row r="1804" spans="1:26" x14ac:dyDescent="0.25">
      <c r="A1804" t="s">
        <v>55</v>
      </c>
      <c r="B1804" t="s">
        <v>4403</v>
      </c>
      <c r="C1804">
        <v>2012</v>
      </c>
      <c r="D1804" t="s">
        <v>54</v>
      </c>
      <c r="E1804" t="s">
        <v>47</v>
      </c>
      <c r="F1804">
        <v>7.1</v>
      </c>
      <c r="G1804" t="s">
        <v>143</v>
      </c>
      <c r="H1804">
        <v>19</v>
      </c>
      <c r="I1804" t="s">
        <v>4404</v>
      </c>
      <c r="J1804" t="s">
        <v>365</v>
      </c>
      <c r="K1804" t="s">
        <v>92</v>
      </c>
      <c r="L1804" t="s">
        <v>93</v>
      </c>
      <c r="M1804" t="s">
        <v>148</v>
      </c>
      <c r="N1804" t="s">
        <v>37</v>
      </c>
      <c r="O1804" t="s">
        <v>317</v>
      </c>
      <c r="P1804" t="s">
        <v>401</v>
      </c>
      <c r="T1804">
        <v>6.75</v>
      </c>
      <c r="U1804" t="s">
        <v>43</v>
      </c>
      <c r="V1804">
        <v>5.3333333333333304</v>
      </c>
      <c r="W1804" t="s">
        <v>43</v>
      </c>
      <c r="X1804">
        <v>8</v>
      </c>
      <c r="Y1804" t="s">
        <v>42</v>
      </c>
      <c r="Z1804">
        <v>1.24999999999998</v>
      </c>
    </row>
    <row r="1805" spans="1:26" x14ac:dyDescent="0.25">
      <c r="A1805" t="s">
        <v>28</v>
      </c>
      <c r="B1805" t="s">
        <v>4405</v>
      </c>
      <c r="C1805">
        <v>2013</v>
      </c>
      <c r="D1805" t="s">
        <v>54</v>
      </c>
      <c r="E1805" t="s">
        <v>47</v>
      </c>
      <c r="F1805">
        <v>5.2</v>
      </c>
      <c r="G1805" t="s">
        <v>31</v>
      </c>
      <c r="H1805">
        <v>21</v>
      </c>
      <c r="I1805" t="s">
        <v>4406</v>
      </c>
      <c r="J1805" t="s">
        <v>33</v>
      </c>
      <c r="K1805" t="s">
        <v>34</v>
      </c>
      <c r="L1805" t="s">
        <v>64</v>
      </c>
      <c r="M1805" t="s">
        <v>36</v>
      </c>
      <c r="N1805" t="s">
        <v>37</v>
      </c>
      <c r="O1805" t="s">
        <v>38</v>
      </c>
      <c r="P1805" t="s">
        <v>119</v>
      </c>
      <c r="Q1805" t="s">
        <v>120</v>
      </c>
      <c r="R1805">
        <v>0</v>
      </c>
      <c r="S1805" t="s">
        <v>41</v>
      </c>
      <c r="T1805">
        <v>4.3333333333333304</v>
      </c>
      <c r="U1805" t="s">
        <v>43</v>
      </c>
      <c r="V1805">
        <v>6</v>
      </c>
      <c r="W1805" t="s">
        <v>43</v>
      </c>
      <c r="X1805">
        <v>4</v>
      </c>
      <c r="Y1805" t="s">
        <v>43</v>
      </c>
      <c r="Z1805">
        <v>1.99999999999996</v>
      </c>
    </row>
    <row r="1806" spans="1:26" x14ac:dyDescent="0.25">
      <c r="A1806" t="s">
        <v>55</v>
      </c>
      <c r="B1806" t="s">
        <v>4407</v>
      </c>
      <c r="C1806">
        <v>2012</v>
      </c>
      <c r="D1806" t="s">
        <v>44</v>
      </c>
      <c r="E1806" t="s">
        <v>5252</v>
      </c>
      <c r="F1806">
        <v>4.0999999999999996</v>
      </c>
      <c r="G1806" t="s">
        <v>31</v>
      </c>
      <c r="H1806">
        <v>20</v>
      </c>
      <c r="I1806" t="s">
        <v>4408</v>
      </c>
      <c r="J1806" t="s">
        <v>33</v>
      </c>
      <c r="K1806" t="s">
        <v>74</v>
      </c>
      <c r="L1806" t="s">
        <v>301</v>
      </c>
      <c r="M1806" t="s">
        <v>36</v>
      </c>
      <c r="N1806" t="s">
        <v>37</v>
      </c>
      <c r="O1806" t="s">
        <v>38</v>
      </c>
      <c r="P1806" t="s">
        <v>51</v>
      </c>
      <c r="T1806">
        <v>2.6666666666666701</v>
      </c>
      <c r="U1806" t="s">
        <v>42</v>
      </c>
      <c r="V1806">
        <v>2.6666666666666701</v>
      </c>
      <c r="W1806" t="s">
        <v>43</v>
      </c>
      <c r="X1806">
        <v>4</v>
      </c>
      <c r="Y1806" t="s">
        <v>43</v>
      </c>
      <c r="Z1806">
        <v>2.9166666666666101</v>
      </c>
    </row>
    <row r="1807" spans="1:26" x14ac:dyDescent="0.25">
      <c r="A1807" t="s">
        <v>28</v>
      </c>
      <c r="B1807" t="s">
        <v>4409</v>
      </c>
      <c r="C1807">
        <v>2014</v>
      </c>
      <c r="D1807" t="s">
        <v>54</v>
      </c>
      <c r="E1807" t="s">
        <v>47</v>
      </c>
      <c r="F1807">
        <v>9.8000000000000007</v>
      </c>
      <c r="G1807" t="s">
        <v>31</v>
      </c>
      <c r="H1807">
        <v>20</v>
      </c>
      <c r="I1807" t="s">
        <v>4410</v>
      </c>
      <c r="J1807" t="s">
        <v>434</v>
      </c>
      <c r="K1807" t="s">
        <v>205</v>
      </c>
      <c r="L1807" t="s">
        <v>1105</v>
      </c>
      <c r="M1807" t="s">
        <v>36</v>
      </c>
      <c r="N1807" t="s">
        <v>37</v>
      </c>
      <c r="O1807" t="s">
        <v>38</v>
      </c>
      <c r="P1807" t="s">
        <v>41</v>
      </c>
      <c r="Q1807" t="s">
        <v>207</v>
      </c>
      <c r="R1807">
        <v>0</v>
      </c>
      <c r="S1807" t="s">
        <v>41</v>
      </c>
      <c r="T1807">
        <v>10.6666666666667</v>
      </c>
      <c r="U1807" t="s">
        <v>43</v>
      </c>
      <c r="V1807">
        <v>6</v>
      </c>
      <c r="W1807" t="s">
        <v>43</v>
      </c>
      <c r="X1807">
        <v>2.6666666666666701</v>
      </c>
      <c r="Y1807" t="s">
        <v>42</v>
      </c>
      <c r="Z1807">
        <v>0.99999999999998002</v>
      </c>
    </row>
    <row r="1808" spans="1:26" x14ac:dyDescent="0.25">
      <c r="A1808" t="s">
        <v>55</v>
      </c>
      <c r="B1808" t="s">
        <v>4411</v>
      </c>
      <c r="C1808">
        <v>2013</v>
      </c>
      <c r="D1808" t="s">
        <v>77</v>
      </c>
      <c r="E1808" t="s">
        <v>30</v>
      </c>
      <c r="F1808">
        <v>2.2000000000000002</v>
      </c>
      <c r="G1808" t="s">
        <v>143</v>
      </c>
      <c r="H1808">
        <v>27</v>
      </c>
      <c r="I1808" t="s">
        <v>4412</v>
      </c>
      <c r="J1808" t="s">
        <v>297</v>
      </c>
      <c r="K1808" t="s">
        <v>205</v>
      </c>
      <c r="L1808" t="s">
        <v>910</v>
      </c>
      <c r="M1808" t="s">
        <v>148</v>
      </c>
      <c r="N1808" t="s">
        <v>37</v>
      </c>
      <c r="O1808" t="s">
        <v>38</v>
      </c>
      <c r="P1808" t="s">
        <v>51</v>
      </c>
      <c r="T1808">
        <v>1.5</v>
      </c>
      <c r="U1808" t="s">
        <v>42</v>
      </c>
      <c r="V1808">
        <v>2</v>
      </c>
      <c r="W1808" t="s">
        <v>43</v>
      </c>
      <c r="X1808">
        <v>0.5</v>
      </c>
      <c r="Y1808" t="s">
        <v>43</v>
      </c>
      <c r="Z1808">
        <v>1.1666666666666501</v>
      </c>
    </row>
    <row r="1809" spans="1:28" x14ac:dyDescent="0.25">
      <c r="A1809" t="s">
        <v>441</v>
      </c>
      <c r="B1809" t="s">
        <v>4413</v>
      </c>
      <c r="C1809">
        <v>2013</v>
      </c>
      <c r="D1809" t="s">
        <v>77</v>
      </c>
      <c r="E1809" t="s">
        <v>250</v>
      </c>
      <c r="F1809">
        <v>8.9</v>
      </c>
      <c r="G1809" t="s">
        <v>31</v>
      </c>
      <c r="H1809">
        <v>25</v>
      </c>
      <c r="I1809" t="s">
        <v>4414</v>
      </c>
      <c r="J1809" t="s">
        <v>33</v>
      </c>
      <c r="K1809" t="s">
        <v>187</v>
      </c>
      <c r="M1809" t="s">
        <v>36</v>
      </c>
      <c r="N1809" t="s">
        <v>37</v>
      </c>
      <c r="O1809" t="s">
        <v>38</v>
      </c>
      <c r="P1809" t="s">
        <v>51</v>
      </c>
      <c r="Q1809" t="s">
        <v>646</v>
      </c>
      <c r="R1809">
        <v>0</v>
      </c>
      <c r="S1809" t="s">
        <v>96</v>
      </c>
      <c r="Z1809">
        <v>0.33333333333331999</v>
      </c>
    </row>
    <row r="1810" spans="1:28" x14ac:dyDescent="0.25">
      <c r="A1810" t="s">
        <v>28</v>
      </c>
      <c r="B1810" t="s">
        <v>4415</v>
      </c>
      <c r="C1810">
        <v>2012</v>
      </c>
      <c r="D1810" t="s">
        <v>115</v>
      </c>
      <c r="E1810" t="s">
        <v>250</v>
      </c>
      <c r="F1810">
        <v>10.6</v>
      </c>
      <c r="G1810" t="s">
        <v>71</v>
      </c>
      <c r="H1810">
        <v>21</v>
      </c>
      <c r="I1810" t="s">
        <v>4416</v>
      </c>
      <c r="J1810" t="s">
        <v>73</v>
      </c>
      <c r="K1810" t="s">
        <v>187</v>
      </c>
      <c r="M1810" t="s">
        <v>76</v>
      </c>
      <c r="N1810" t="s">
        <v>37</v>
      </c>
      <c r="O1810" t="s">
        <v>38</v>
      </c>
      <c r="P1810" t="s">
        <v>195</v>
      </c>
      <c r="Q1810" t="s">
        <v>196</v>
      </c>
      <c r="R1810">
        <v>0</v>
      </c>
      <c r="S1810" t="s">
        <v>53</v>
      </c>
      <c r="Z1810">
        <v>2.08333333333329</v>
      </c>
    </row>
    <row r="1811" spans="1:28" x14ac:dyDescent="0.25">
      <c r="A1811" t="s">
        <v>28</v>
      </c>
      <c r="B1811" t="s">
        <v>4417</v>
      </c>
      <c r="C1811">
        <v>2013</v>
      </c>
      <c r="D1811" t="s">
        <v>44</v>
      </c>
      <c r="E1811" t="s">
        <v>47</v>
      </c>
      <c r="F1811">
        <v>7.9</v>
      </c>
      <c r="G1811" t="s">
        <v>31</v>
      </c>
      <c r="H1811">
        <v>21</v>
      </c>
      <c r="I1811" t="s">
        <v>4418</v>
      </c>
      <c r="J1811" t="s">
        <v>3776</v>
      </c>
      <c r="K1811" t="s">
        <v>34</v>
      </c>
      <c r="L1811" t="s">
        <v>64</v>
      </c>
      <c r="M1811" t="s">
        <v>36</v>
      </c>
      <c r="N1811" t="s">
        <v>37</v>
      </c>
      <c r="O1811" t="s">
        <v>38</v>
      </c>
      <c r="P1811" t="s">
        <v>119</v>
      </c>
      <c r="Q1811" t="s">
        <v>120</v>
      </c>
      <c r="R1811">
        <v>0</v>
      </c>
      <c r="S1811" t="s">
        <v>41</v>
      </c>
      <c r="T1811">
        <v>7</v>
      </c>
      <c r="U1811" t="s">
        <v>43</v>
      </c>
      <c r="V1811">
        <v>7</v>
      </c>
      <c r="W1811" t="s">
        <v>43</v>
      </c>
      <c r="X1811">
        <v>4</v>
      </c>
      <c r="Y1811" t="s">
        <v>43</v>
      </c>
      <c r="Z1811">
        <v>1.9166666666666301</v>
      </c>
    </row>
    <row r="1812" spans="1:28" x14ac:dyDescent="0.25">
      <c r="A1812" t="s">
        <v>28</v>
      </c>
      <c r="B1812" t="s">
        <v>4419</v>
      </c>
      <c r="C1812">
        <v>2014</v>
      </c>
      <c r="D1812" t="s">
        <v>44</v>
      </c>
      <c r="E1812" t="s">
        <v>5252</v>
      </c>
      <c r="F1812">
        <v>7.8</v>
      </c>
      <c r="G1812" t="s">
        <v>31</v>
      </c>
      <c r="H1812">
        <v>22</v>
      </c>
      <c r="I1812" t="s">
        <v>4420</v>
      </c>
      <c r="J1812" t="s">
        <v>33</v>
      </c>
      <c r="K1812" t="s">
        <v>205</v>
      </c>
      <c r="L1812" t="s">
        <v>2057</v>
      </c>
      <c r="M1812" t="s">
        <v>36</v>
      </c>
      <c r="N1812" t="s">
        <v>37</v>
      </c>
      <c r="O1812" t="s">
        <v>38</v>
      </c>
      <c r="P1812" t="s">
        <v>39</v>
      </c>
      <c r="Q1812" t="s">
        <v>40</v>
      </c>
      <c r="R1812">
        <v>0</v>
      </c>
      <c r="S1812" t="s">
        <v>41</v>
      </c>
      <c r="T1812">
        <v>2</v>
      </c>
      <c r="U1812" t="s">
        <v>42</v>
      </c>
      <c r="V1812">
        <v>6</v>
      </c>
      <c r="W1812" t="s">
        <v>43</v>
      </c>
      <c r="X1812">
        <v>8</v>
      </c>
      <c r="Y1812" t="s">
        <v>43</v>
      </c>
      <c r="Z1812">
        <v>0.99999999999998002</v>
      </c>
    </row>
    <row r="1813" spans="1:28" x14ac:dyDescent="0.25">
      <c r="A1813" t="s">
        <v>28</v>
      </c>
      <c r="B1813" t="s">
        <v>4421</v>
      </c>
      <c r="C1813">
        <v>2013</v>
      </c>
      <c r="D1813" t="s">
        <v>54</v>
      </c>
      <c r="E1813" t="s">
        <v>5252</v>
      </c>
      <c r="F1813">
        <v>7.8</v>
      </c>
      <c r="G1813" t="s">
        <v>31</v>
      </c>
      <c r="H1813">
        <v>21</v>
      </c>
      <c r="I1813" t="s">
        <v>4422</v>
      </c>
      <c r="J1813" t="s">
        <v>89</v>
      </c>
      <c r="K1813" t="s">
        <v>205</v>
      </c>
      <c r="L1813" t="s">
        <v>298</v>
      </c>
      <c r="M1813" t="s">
        <v>36</v>
      </c>
      <c r="N1813" t="s">
        <v>37</v>
      </c>
      <c r="O1813" t="s">
        <v>38</v>
      </c>
      <c r="P1813" t="s">
        <v>39</v>
      </c>
      <c r="Q1813" t="s">
        <v>40</v>
      </c>
      <c r="R1813">
        <v>0</v>
      </c>
      <c r="S1813" t="s">
        <v>41</v>
      </c>
      <c r="T1813">
        <v>2.6666666666666701</v>
      </c>
      <c r="U1813" t="s">
        <v>42</v>
      </c>
      <c r="V1813">
        <v>5</v>
      </c>
      <c r="W1813" t="s">
        <v>43</v>
      </c>
      <c r="X1813">
        <v>8</v>
      </c>
      <c r="Y1813" t="s">
        <v>43</v>
      </c>
      <c r="Z1813">
        <v>1.9166666666666301</v>
      </c>
    </row>
    <row r="1814" spans="1:28" x14ac:dyDescent="0.25">
      <c r="A1814" t="s">
        <v>61</v>
      </c>
      <c r="B1814" t="s">
        <v>4423</v>
      </c>
      <c r="C1814">
        <v>2013</v>
      </c>
      <c r="D1814" t="s">
        <v>44</v>
      </c>
      <c r="E1814" t="s">
        <v>122</v>
      </c>
      <c r="F1814">
        <v>9.9</v>
      </c>
      <c r="G1814" t="s">
        <v>31</v>
      </c>
      <c r="H1814">
        <v>21</v>
      </c>
      <c r="I1814" t="s">
        <v>4424</v>
      </c>
      <c r="J1814" t="s">
        <v>33</v>
      </c>
      <c r="K1814" t="s">
        <v>34</v>
      </c>
      <c r="L1814" t="s">
        <v>748</v>
      </c>
      <c r="M1814" t="s">
        <v>36</v>
      </c>
      <c r="N1814" t="s">
        <v>60</v>
      </c>
      <c r="O1814" t="s">
        <v>38</v>
      </c>
      <c r="P1814" t="s">
        <v>51</v>
      </c>
      <c r="Q1814" t="s">
        <v>2972</v>
      </c>
      <c r="R1814">
        <v>0</v>
      </c>
      <c r="S1814" t="s">
        <v>2973</v>
      </c>
      <c r="T1814">
        <v>7</v>
      </c>
      <c r="U1814" t="s">
        <v>42</v>
      </c>
      <c r="V1814">
        <v>8.5</v>
      </c>
      <c r="W1814" t="s">
        <v>43</v>
      </c>
      <c r="X1814">
        <v>11</v>
      </c>
      <c r="Y1814" t="s">
        <v>42</v>
      </c>
      <c r="Z1814">
        <v>0</v>
      </c>
    </row>
    <row r="1815" spans="1:28" x14ac:dyDescent="0.25">
      <c r="A1815" t="s">
        <v>55</v>
      </c>
      <c r="B1815" t="s">
        <v>4425</v>
      </c>
      <c r="C1815">
        <v>2012</v>
      </c>
      <c r="D1815" t="s">
        <v>54</v>
      </c>
      <c r="E1815" t="s">
        <v>250</v>
      </c>
      <c r="F1815">
        <v>5.2</v>
      </c>
      <c r="G1815" t="s">
        <v>31</v>
      </c>
      <c r="H1815">
        <v>20</v>
      </c>
      <c r="I1815" t="s">
        <v>4426</v>
      </c>
      <c r="J1815" t="s">
        <v>89</v>
      </c>
      <c r="K1815" t="s">
        <v>187</v>
      </c>
      <c r="M1815" t="s">
        <v>36</v>
      </c>
      <c r="N1815" t="s">
        <v>60</v>
      </c>
      <c r="O1815" t="s">
        <v>38</v>
      </c>
      <c r="P1815" t="s">
        <v>39</v>
      </c>
      <c r="Z1815">
        <v>0.16666666666666</v>
      </c>
    </row>
    <row r="1816" spans="1:28" x14ac:dyDescent="0.25">
      <c r="A1816" t="s">
        <v>441</v>
      </c>
      <c r="B1816" t="s">
        <v>4427</v>
      </c>
      <c r="C1816">
        <v>2013</v>
      </c>
      <c r="D1816" t="s">
        <v>44</v>
      </c>
      <c r="E1816" t="s">
        <v>5252</v>
      </c>
      <c r="F1816">
        <v>3.9</v>
      </c>
      <c r="G1816" t="s">
        <v>31</v>
      </c>
      <c r="H1816">
        <v>20</v>
      </c>
      <c r="I1816" t="s">
        <v>4428</v>
      </c>
      <c r="J1816" t="s">
        <v>33</v>
      </c>
      <c r="K1816" t="s">
        <v>146</v>
      </c>
      <c r="L1816" t="s">
        <v>981</v>
      </c>
      <c r="M1816" t="s">
        <v>36</v>
      </c>
      <c r="N1816" t="s">
        <v>37</v>
      </c>
      <c r="O1816" t="s">
        <v>38</v>
      </c>
      <c r="P1816" t="s">
        <v>51</v>
      </c>
      <c r="Q1816" t="s">
        <v>713</v>
      </c>
      <c r="R1816">
        <v>0</v>
      </c>
      <c r="S1816" t="s">
        <v>41</v>
      </c>
      <c r="T1816">
        <v>2</v>
      </c>
      <c r="U1816" t="s">
        <v>214</v>
      </c>
      <c r="V1816">
        <v>2.6666666666666701</v>
      </c>
      <c r="W1816" t="s">
        <v>43</v>
      </c>
      <c r="X1816">
        <v>4.25</v>
      </c>
      <c r="Y1816" t="s">
        <v>43</v>
      </c>
      <c r="Z1816">
        <v>0.91666666666664998</v>
      </c>
    </row>
    <row r="1817" spans="1:28" x14ac:dyDescent="0.25">
      <c r="A1817" t="s">
        <v>28</v>
      </c>
      <c r="B1817" t="s">
        <v>4429</v>
      </c>
      <c r="C1817">
        <v>2013</v>
      </c>
      <c r="D1817" t="s">
        <v>54</v>
      </c>
      <c r="E1817" t="s">
        <v>47</v>
      </c>
      <c r="F1817">
        <v>7.2</v>
      </c>
      <c r="G1817" t="s">
        <v>31</v>
      </c>
      <c r="H1817">
        <v>20</v>
      </c>
      <c r="I1817" t="s">
        <v>4430</v>
      </c>
      <c r="J1817" t="s">
        <v>33</v>
      </c>
      <c r="K1817" t="s">
        <v>34</v>
      </c>
      <c r="L1817" t="s">
        <v>50</v>
      </c>
      <c r="M1817" t="s">
        <v>36</v>
      </c>
      <c r="N1817" t="s">
        <v>37</v>
      </c>
      <c r="O1817" t="s">
        <v>38</v>
      </c>
      <c r="P1817" t="s">
        <v>51</v>
      </c>
      <c r="Q1817" t="s">
        <v>52</v>
      </c>
      <c r="R1817">
        <v>0</v>
      </c>
      <c r="S1817" t="s">
        <v>53</v>
      </c>
      <c r="T1817">
        <v>5</v>
      </c>
      <c r="U1817" t="s">
        <v>43</v>
      </c>
      <c r="V1817">
        <v>5</v>
      </c>
      <c r="W1817" t="s">
        <v>43</v>
      </c>
      <c r="X1817">
        <v>8</v>
      </c>
      <c r="Y1817" t="s">
        <v>42</v>
      </c>
      <c r="Z1817">
        <v>1.8333333333333</v>
      </c>
    </row>
    <row r="1818" spans="1:28" x14ac:dyDescent="0.25">
      <c r="A1818" t="s">
        <v>55</v>
      </c>
      <c r="B1818" t="s">
        <v>4431</v>
      </c>
      <c r="C1818">
        <v>2012</v>
      </c>
      <c r="D1818" t="s">
        <v>54</v>
      </c>
      <c r="E1818" t="s">
        <v>122</v>
      </c>
      <c r="F1818">
        <v>3.7</v>
      </c>
      <c r="G1818" t="s">
        <v>143</v>
      </c>
      <c r="H1818">
        <v>19</v>
      </c>
      <c r="I1818" t="s">
        <v>4432</v>
      </c>
      <c r="J1818" t="s">
        <v>365</v>
      </c>
      <c r="K1818" t="s">
        <v>205</v>
      </c>
      <c r="L1818" t="s">
        <v>338</v>
      </c>
      <c r="M1818" t="s">
        <v>148</v>
      </c>
      <c r="N1818" t="s">
        <v>37</v>
      </c>
      <c r="O1818" t="s">
        <v>38</v>
      </c>
      <c r="P1818" t="s">
        <v>51</v>
      </c>
      <c r="Z1818">
        <v>8.3333333333329998E-2</v>
      </c>
    </row>
    <row r="1819" spans="1:28" x14ac:dyDescent="0.25">
      <c r="A1819" t="s">
        <v>28</v>
      </c>
      <c r="B1819" t="s">
        <v>4433</v>
      </c>
      <c r="C1819">
        <v>2014</v>
      </c>
      <c r="D1819" t="s">
        <v>44</v>
      </c>
      <c r="E1819" t="s">
        <v>47</v>
      </c>
      <c r="F1819">
        <v>5.9</v>
      </c>
      <c r="G1819" t="s">
        <v>31</v>
      </c>
      <c r="H1819">
        <v>20</v>
      </c>
      <c r="I1819" t="s">
        <v>4434</v>
      </c>
      <c r="J1819" t="s">
        <v>33</v>
      </c>
      <c r="K1819" t="s">
        <v>58</v>
      </c>
      <c r="L1819" t="s">
        <v>288</v>
      </c>
      <c r="M1819" t="s">
        <v>36</v>
      </c>
      <c r="N1819" t="s">
        <v>37</v>
      </c>
      <c r="O1819" t="s">
        <v>38</v>
      </c>
      <c r="P1819" t="s">
        <v>119</v>
      </c>
      <c r="Q1819" t="s">
        <v>120</v>
      </c>
      <c r="R1819">
        <v>0</v>
      </c>
      <c r="S1819" t="s">
        <v>41</v>
      </c>
      <c r="T1819">
        <v>2.6666666666666701</v>
      </c>
      <c r="U1819" t="s">
        <v>43</v>
      </c>
      <c r="V1819">
        <v>4</v>
      </c>
      <c r="W1819" t="s">
        <v>43</v>
      </c>
      <c r="X1819">
        <v>6</v>
      </c>
      <c r="Y1819" t="s">
        <v>43</v>
      </c>
      <c r="Z1819">
        <v>0.99999999999998002</v>
      </c>
    </row>
    <row r="1820" spans="1:28" x14ac:dyDescent="0.25">
      <c r="A1820" t="s">
        <v>28</v>
      </c>
      <c r="B1820" t="s">
        <v>4435</v>
      </c>
      <c r="C1820">
        <v>2013</v>
      </c>
      <c r="D1820" t="s">
        <v>54</v>
      </c>
      <c r="E1820" t="s">
        <v>5252</v>
      </c>
      <c r="F1820">
        <v>2.2000000000000002</v>
      </c>
      <c r="G1820" t="s">
        <v>71</v>
      </c>
      <c r="H1820">
        <v>18</v>
      </c>
      <c r="I1820" t="s">
        <v>4436</v>
      </c>
      <c r="J1820" t="s">
        <v>262</v>
      </c>
      <c r="K1820" t="s">
        <v>266</v>
      </c>
      <c r="M1820" t="s">
        <v>76</v>
      </c>
      <c r="N1820" t="s">
        <v>37</v>
      </c>
      <c r="O1820" t="s">
        <v>38</v>
      </c>
      <c r="P1820" t="s">
        <v>195</v>
      </c>
      <c r="Q1820" t="s">
        <v>196</v>
      </c>
      <c r="R1820">
        <v>0</v>
      </c>
      <c r="S1820" t="s">
        <v>53</v>
      </c>
      <c r="Z1820">
        <v>1.9166666666666301</v>
      </c>
    </row>
    <row r="1821" spans="1:28" x14ac:dyDescent="0.25">
      <c r="A1821" t="s">
        <v>55</v>
      </c>
      <c r="B1821" t="s">
        <v>4437</v>
      </c>
      <c r="C1821">
        <v>2012</v>
      </c>
      <c r="D1821" t="s">
        <v>115</v>
      </c>
      <c r="E1821" t="s">
        <v>5252</v>
      </c>
      <c r="F1821">
        <v>6.5</v>
      </c>
      <c r="G1821" t="s">
        <v>71</v>
      </c>
      <c r="H1821">
        <v>23</v>
      </c>
      <c r="I1821" t="s">
        <v>4438</v>
      </c>
      <c r="J1821" t="s">
        <v>73</v>
      </c>
      <c r="K1821" t="s">
        <v>74</v>
      </c>
      <c r="L1821" t="s">
        <v>235</v>
      </c>
      <c r="M1821" t="s">
        <v>76</v>
      </c>
      <c r="N1821" t="s">
        <v>37</v>
      </c>
      <c r="O1821" t="s">
        <v>38</v>
      </c>
      <c r="P1821" t="s">
        <v>51</v>
      </c>
      <c r="T1821">
        <v>7</v>
      </c>
      <c r="U1821" t="s">
        <v>42</v>
      </c>
      <c r="V1821">
        <v>8</v>
      </c>
      <c r="W1821" t="s">
        <v>43</v>
      </c>
      <c r="X1821">
        <v>8</v>
      </c>
      <c r="Y1821" t="s">
        <v>43</v>
      </c>
      <c r="Z1821">
        <v>8.3333333333329998E-2</v>
      </c>
    </row>
    <row r="1822" spans="1:28" x14ac:dyDescent="0.25">
      <c r="A1822" t="s">
        <v>28</v>
      </c>
      <c r="B1822" t="s">
        <v>4439</v>
      </c>
      <c r="C1822">
        <v>2013</v>
      </c>
      <c r="D1822" t="s">
        <v>68</v>
      </c>
      <c r="E1822" t="s">
        <v>47</v>
      </c>
      <c r="F1822">
        <v>4.5999999999999996</v>
      </c>
      <c r="G1822" t="s">
        <v>31</v>
      </c>
      <c r="H1822">
        <v>24</v>
      </c>
      <c r="I1822" t="s">
        <v>4440</v>
      </c>
      <c r="J1822" t="s">
        <v>33</v>
      </c>
      <c r="K1822" t="s">
        <v>92</v>
      </c>
      <c r="L1822" t="s">
        <v>93</v>
      </c>
      <c r="M1822" t="s">
        <v>36</v>
      </c>
      <c r="N1822" t="s">
        <v>37</v>
      </c>
      <c r="O1822" t="s">
        <v>38</v>
      </c>
      <c r="P1822" t="s">
        <v>119</v>
      </c>
      <c r="Q1822" t="s">
        <v>120</v>
      </c>
      <c r="R1822">
        <v>0</v>
      </c>
      <c r="S1822" t="s">
        <v>41</v>
      </c>
      <c r="T1822">
        <v>3.3333333333333299</v>
      </c>
      <c r="U1822" t="s">
        <v>43</v>
      </c>
      <c r="V1822">
        <v>3.75</v>
      </c>
      <c r="W1822" t="s">
        <v>43</v>
      </c>
      <c r="X1822">
        <v>5.3333333333333304</v>
      </c>
      <c r="Y1822" t="s">
        <v>42</v>
      </c>
      <c r="Z1822">
        <v>1.9166666666666301</v>
      </c>
    </row>
    <row r="1823" spans="1:28" x14ac:dyDescent="0.25">
      <c r="A1823" t="s">
        <v>45</v>
      </c>
      <c r="B1823" t="s">
        <v>4441</v>
      </c>
      <c r="C1823">
        <v>2012</v>
      </c>
      <c r="D1823" t="s">
        <v>44</v>
      </c>
      <c r="E1823" t="s">
        <v>30</v>
      </c>
      <c r="F1823">
        <v>5.4</v>
      </c>
      <c r="G1823" t="s">
        <v>31</v>
      </c>
      <c r="H1823">
        <v>21</v>
      </c>
      <c r="I1823" t="s">
        <v>4442</v>
      </c>
      <c r="J1823" t="s">
        <v>89</v>
      </c>
      <c r="K1823" t="s">
        <v>205</v>
      </c>
      <c r="L1823" t="s">
        <v>910</v>
      </c>
      <c r="M1823" t="s">
        <v>36</v>
      </c>
      <c r="N1823" t="s">
        <v>37</v>
      </c>
      <c r="O1823" t="s">
        <v>38</v>
      </c>
      <c r="P1823" t="s">
        <v>119</v>
      </c>
      <c r="T1823">
        <v>3.3333333333333299</v>
      </c>
      <c r="U1823" t="s">
        <v>43</v>
      </c>
      <c r="V1823">
        <v>4</v>
      </c>
      <c r="W1823" t="s">
        <v>43</v>
      </c>
      <c r="X1823">
        <v>6</v>
      </c>
      <c r="Y1823" t="s">
        <v>43</v>
      </c>
      <c r="Z1823">
        <v>2.99999999999994</v>
      </c>
      <c r="AA1823" t="s">
        <v>40</v>
      </c>
      <c r="AB1823" t="s">
        <v>41</v>
      </c>
    </row>
    <row r="1824" spans="1:28" x14ac:dyDescent="0.25">
      <c r="A1824" t="s">
        <v>45</v>
      </c>
      <c r="B1824" t="s">
        <v>4443</v>
      </c>
      <c r="C1824">
        <v>2012</v>
      </c>
      <c r="D1824" t="s">
        <v>44</v>
      </c>
      <c r="E1824" t="s">
        <v>47</v>
      </c>
      <c r="F1824">
        <v>5.2</v>
      </c>
      <c r="G1824" t="s">
        <v>143</v>
      </c>
      <c r="H1824">
        <v>21</v>
      </c>
      <c r="I1824" t="s">
        <v>4444</v>
      </c>
      <c r="J1824" t="s">
        <v>1442</v>
      </c>
      <c r="K1824" t="s">
        <v>205</v>
      </c>
      <c r="L1824" t="s">
        <v>765</v>
      </c>
      <c r="M1824" t="s">
        <v>148</v>
      </c>
      <c r="N1824" t="s">
        <v>37</v>
      </c>
      <c r="O1824" t="s">
        <v>38</v>
      </c>
      <c r="P1824" t="s">
        <v>51</v>
      </c>
      <c r="T1824">
        <v>1.5</v>
      </c>
      <c r="U1824" t="s">
        <v>43</v>
      </c>
      <c r="V1824">
        <v>6.25</v>
      </c>
      <c r="W1824" t="s">
        <v>43</v>
      </c>
      <c r="X1824">
        <v>9</v>
      </c>
      <c r="Y1824" t="s">
        <v>43</v>
      </c>
      <c r="Z1824">
        <v>2.99999999999994</v>
      </c>
      <c r="AA1824" t="s">
        <v>52</v>
      </c>
      <c r="AB1824" t="s">
        <v>53</v>
      </c>
    </row>
    <row r="1825" spans="1:28" x14ac:dyDescent="0.25">
      <c r="A1825" t="s">
        <v>45</v>
      </c>
      <c r="B1825" t="s">
        <v>4445</v>
      </c>
      <c r="C1825">
        <v>2012</v>
      </c>
      <c r="D1825" t="s">
        <v>115</v>
      </c>
      <c r="E1825" t="s">
        <v>5252</v>
      </c>
      <c r="F1825">
        <v>5.5</v>
      </c>
      <c r="G1825" t="s">
        <v>71</v>
      </c>
      <c r="H1825">
        <v>21</v>
      </c>
      <c r="I1825" t="s">
        <v>4446</v>
      </c>
      <c r="J1825" t="s">
        <v>130</v>
      </c>
      <c r="K1825" t="s">
        <v>74</v>
      </c>
      <c r="L1825" t="s">
        <v>131</v>
      </c>
      <c r="M1825" t="s">
        <v>76</v>
      </c>
      <c r="N1825" t="s">
        <v>37</v>
      </c>
      <c r="O1825" t="s">
        <v>38</v>
      </c>
      <c r="P1825" t="s">
        <v>51</v>
      </c>
      <c r="T1825">
        <v>9</v>
      </c>
      <c r="U1825" t="s">
        <v>43</v>
      </c>
      <c r="V1825">
        <v>4.3333333333333304</v>
      </c>
      <c r="W1825" t="s">
        <v>43</v>
      </c>
      <c r="X1825">
        <v>6</v>
      </c>
      <c r="Y1825" t="s">
        <v>42</v>
      </c>
      <c r="Z1825">
        <v>2.99999999999994</v>
      </c>
      <c r="AA1825" t="s">
        <v>52</v>
      </c>
      <c r="AB1825" t="s">
        <v>53</v>
      </c>
    </row>
    <row r="1826" spans="1:28" x14ac:dyDescent="0.25">
      <c r="A1826" t="s">
        <v>55</v>
      </c>
      <c r="B1826" t="s">
        <v>4447</v>
      </c>
      <c r="C1826">
        <v>2013</v>
      </c>
      <c r="D1826" t="s">
        <v>115</v>
      </c>
      <c r="E1826" t="s">
        <v>30</v>
      </c>
      <c r="F1826">
        <v>7.6</v>
      </c>
      <c r="G1826" t="s">
        <v>71</v>
      </c>
      <c r="H1826">
        <v>22</v>
      </c>
      <c r="I1826" t="s">
        <v>4448</v>
      </c>
      <c r="J1826" t="s">
        <v>193</v>
      </c>
      <c r="K1826" t="s">
        <v>34</v>
      </c>
      <c r="L1826" t="s">
        <v>35</v>
      </c>
      <c r="M1826" t="s">
        <v>76</v>
      </c>
      <c r="N1826" t="s">
        <v>37</v>
      </c>
      <c r="O1826" t="s">
        <v>38</v>
      </c>
      <c r="P1826" t="s">
        <v>51</v>
      </c>
      <c r="T1826">
        <v>6</v>
      </c>
      <c r="U1826" t="s">
        <v>43</v>
      </c>
      <c r="V1826">
        <v>4</v>
      </c>
      <c r="W1826" t="s">
        <v>43</v>
      </c>
      <c r="X1826">
        <v>6</v>
      </c>
      <c r="Y1826" t="s">
        <v>43</v>
      </c>
      <c r="Z1826">
        <v>0.49999999999999001</v>
      </c>
    </row>
    <row r="1827" spans="1:28" x14ac:dyDescent="0.25">
      <c r="A1827" t="s">
        <v>28</v>
      </c>
      <c r="B1827" t="s">
        <v>4449</v>
      </c>
      <c r="C1827">
        <v>2013</v>
      </c>
      <c r="D1827" t="s">
        <v>44</v>
      </c>
      <c r="E1827" t="s">
        <v>5252</v>
      </c>
      <c r="F1827">
        <v>8</v>
      </c>
      <c r="G1827" t="s">
        <v>71</v>
      </c>
      <c r="H1827">
        <v>20</v>
      </c>
      <c r="I1827" t="s">
        <v>4450</v>
      </c>
      <c r="J1827" t="s">
        <v>1085</v>
      </c>
      <c r="K1827" t="s">
        <v>74</v>
      </c>
      <c r="L1827" t="s">
        <v>486</v>
      </c>
      <c r="M1827" t="s">
        <v>76</v>
      </c>
      <c r="N1827" t="s">
        <v>37</v>
      </c>
      <c r="O1827" t="s">
        <v>38</v>
      </c>
      <c r="P1827" t="s">
        <v>51</v>
      </c>
      <c r="Q1827" t="s">
        <v>52</v>
      </c>
      <c r="R1827">
        <v>0</v>
      </c>
      <c r="S1827" t="s">
        <v>53</v>
      </c>
      <c r="T1827">
        <v>10.6666666666667</v>
      </c>
      <c r="U1827" t="s">
        <v>43</v>
      </c>
      <c r="V1827">
        <v>5</v>
      </c>
      <c r="W1827" t="s">
        <v>43</v>
      </c>
      <c r="X1827">
        <v>7</v>
      </c>
      <c r="Y1827" t="s">
        <v>42</v>
      </c>
      <c r="Z1827">
        <v>1.9166666666666301</v>
      </c>
    </row>
    <row r="1828" spans="1:28" x14ac:dyDescent="0.25">
      <c r="A1828" t="s">
        <v>28</v>
      </c>
      <c r="B1828" t="s">
        <v>4451</v>
      </c>
      <c r="C1828">
        <v>2014</v>
      </c>
      <c r="D1828" t="s">
        <v>44</v>
      </c>
      <c r="E1828" t="s">
        <v>5252</v>
      </c>
      <c r="F1828">
        <v>4.9000000000000004</v>
      </c>
      <c r="G1828" t="s">
        <v>31</v>
      </c>
      <c r="H1828">
        <v>21</v>
      </c>
      <c r="I1828" t="s">
        <v>4452</v>
      </c>
      <c r="J1828" t="s">
        <v>89</v>
      </c>
      <c r="K1828" t="s">
        <v>146</v>
      </c>
      <c r="L1828" t="s">
        <v>1096</v>
      </c>
      <c r="M1828" t="s">
        <v>36</v>
      </c>
      <c r="N1828" t="s">
        <v>37</v>
      </c>
      <c r="O1828" t="s">
        <v>38</v>
      </c>
      <c r="P1828" t="s">
        <v>41</v>
      </c>
      <c r="Q1828" t="s">
        <v>207</v>
      </c>
      <c r="R1828">
        <v>0</v>
      </c>
      <c r="S1828" t="s">
        <v>41</v>
      </c>
      <c r="T1828">
        <v>3</v>
      </c>
      <c r="U1828" t="s">
        <v>43</v>
      </c>
      <c r="V1828">
        <v>2.6666666666666701</v>
      </c>
      <c r="W1828" t="s">
        <v>43</v>
      </c>
      <c r="X1828">
        <v>6</v>
      </c>
      <c r="Y1828" t="s">
        <v>43</v>
      </c>
      <c r="Z1828">
        <v>0.99999999999998002</v>
      </c>
    </row>
    <row r="1829" spans="1:28" x14ac:dyDescent="0.25">
      <c r="A1829" t="s">
        <v>28</v>
      </c>
      <c r="B1829" t="s">
        <v>4453</v>
      </c>
      <c r="C1829">
        <v>2012</v>
      </c>
      <c r="D1829" t="s">
        <v>54</v>
      </c>
      <c r="E1829" t="s">
        <v>250</v>
      </c>
      <c r="F1829">
        <v>9.1</v>
      </c>
      <c r="G1829" t="s">
        <v>184</v>
      </c>
      <c r="H1829">
        <v>19</v>
      </c>
      <c r="I1829" t="s">
        <v>4454</v>
      </c>
      <c r="J1829" t="s">
        <v>186</v>
      </c>
      <c r="K1829" t="s">
        <v>187</v>
      </c>
      <c r="M1829" t="s">
        <v>148</v>
      </c>
      <c r="N1829" t="s">
        <v>37</v>
      </c>
      <c r="O1829" t="s">
        <v>38</v>
      </c>
      <c r="P1829" t="s">
        <v>51</v>
      </c>
      <c r="Q1829" t="s">
        <v>52</v>
      </c>
      <c r="R1829">
        <v>0</v>
      </c>
      <c r="S1829" t="s">
        <v>53</v>
      </c>
      <c r="Z1829">
        <v>2.99999999999994</v>
      </c>
    </row>
    <row r="1830" spans="1:28" x14ac:dyDescent="0.25">
      <c r="A1830" t="s">
        <v>28</v>
      </c>
      <c r="B1830" t="s">
        <v>4455</v>
      </c>
      <c r="C1830">
        <v>2014</v>
      </c>
      <c r="D1830" t="s">
        <v>44</v>
      </c>
      <c r="E1830" t="s">
        <v>5252</v>
      </c>
      <c r="F1830">
        <v>7.3</v>
      </c>
      <c r="G1830" t="s">
        <v>31</v>
      </c>
      <c r="H1830">
        <v>20</v>
      </c>
      <c r="I1830" t="s">
        <v>4456</v>
      </c>
      <c r="J1830" t="s">
        <v>943</v>
      </c>
      <c r="K1830" t="s">
        <v>34</v>
      </c>
      <c r="L1830" t="s">
        <v>1357</v>
      </c>
      <c r="M1830" t="s">
        <v>36</v>
      </c>
      <c r="N1830" t="s">
        <v>60</v>
      </c>
      <c r="O1830" t="s">
        <v>38</v>
      </c>
      <c r="P1830" t="s">
        <v>51</v>
      </c>
      <c r="Q1830" t="s">
        <v>52</v>
      </c>
      <c r="R1830">
        <v>0</v>
      </c>
      <c r="S1830" t="s">
        <v>53</v>
      </c>
      <c r="T1830">
        <v>6</v>
      </c>
      <c r="U1830" t="s">
        <v>42</v>
      </c>
      <c r="V1830">
        <v>7</v>
      </c>
      <c r="W1830" t="s">
        <v>43</v>
      </c>
      <c r="X1830">
        <v>7</v>
      </c>
      <c r="Y1830" t="s">
        <v>43</v>
      </c>
      <c r="Z1830">
        <v>0.83333333333332005</v>
      </c>
    </row>
    <row r="1831" spans="1:28" x14ac:dyDescent="0.25">
      <c r="A1831" t="s">
        <v>55</v>
      </c>
      <c r="B1831" t="s">
        <v>4457</v>
      </c>
      <c r="C1831">
        <v>2014</v>
      </c>
      <c r="D1831" t="s">
        <v>77</v>
      </c>
      <c r="E1831" t="s">
        <v>47</v>
      </c>
      <c r="F1831">
        <v>2.7</v>
      </c>
      <c r="G1831" t="s">
        <v>71</v>
      </c>
      <c r="H1831">
        <v>26</v>
      </c>
      <c r="I1831" t="s">
        <v>4458</v>
      </c>
      <c r="J1831" t="s">
        <v>571</v>
      </c>
      <c r="K1831" t="s">
        <v>92</v>
      </c>
      <c r="L1831" t="s">
        <v>4459</v>
      </c>
      <c r="M1831" t="s">
        <v>76</v>
      </c>
      <c r="N1831" t="s">
        <v>37</v>
      </c>
      <c r="O1831" t="s">
        <v>38</v>
      </c>
      <c r="P1831" t="s">
        <v>51</v>
      </c>
      <c r="T1831">
        <v>4.3333333333333304</v>
      </c>
      <c r="U1831" t="s">
        <v>42</v>
      </c>
      <c r="V1831">
        <v>4</v>
      </c>
      <c r="W1831" t="s">
        <v>43</v>
      </c>
      <c r="X1831">
        <v>3</v>
      </c>
      <c r="Y1831" t="s">
        <v>42</v>
      </c>
      <c r="Z1831">
        <v>8.3333333333329998E-2</v>
      </c>
    </row>
    <row r="1832" spans="1:28" x14ac:dyDescent="0.25">
      <c r="A1832" t="s">
        <v>45</v>
      </c>
      <c r="B1832" t="s">
        <v>4460</v>
      </c>
      <c r="C1832">
        <v>2012</v>
      </c>
      <c r="D1832" t="s">
        <v>83</v>
      </c>
      <c r="E1832" t="s">
        <v>47</v>
      </c>
      <c r="F1832">
        <v>7</v>
      </c>
      <c r="G1832" t="s">
        <v>143</v>
      </c>
      <c r="H1832">
        <v>23</v>
      </c>
      <c r="I1832" t="s">
        <v>4461</v>
      </c>
      <c r="J1832" t="s">
        <v>422</v>
      </c>
      <c r="K1832" t="s">
        <v>92</v>
      </c>
      <c r="L1832" t="s">
        <v>4462</v>
      </c>
      <c r="M1832" t="s">
        <v>148</v>
      </c>
      <c r="N1832" t="s">
        <v>60</v>
      </c>
      <c r="O1832" t="s">
        <v>38</v>
      </c>
      <c r="P1832" t="s">
        <v>51</v>
      </c>
      <c r="T1832">
        <v>7</v>
      </c>
      <c r="U1832" t="s">
        <v>42</v>
      </c>
      <c r="V1832">
        <v>9</v>
      </c>
      <c r="W1832" t="s">
        <v>43</v>
      </c>
      <c r="X1832">
        <v>4</v>
      </c>
      <c r="Y1832" t="s">
        <v>42</v>
      </c>
      <c r="Z1832">
        <v>2.99999999999994</v>
      </c>
      <c r="AA1832" t="s">
        <v>52</v>
      </c>
      <c r="AB1832" t="s">
        <v>53</v>
      </c>
    </row>
    <row r="1833" spans="1:28" x14ac:dyDescent="0.25">
      <c r="A1833" t="s">
        <v>55</v>
      </c>
      <c r="B1833" t="s">
        <v>4463</v>
      </c>
      <c r="C1833">
        <v>2012</v>
      </c>
      <c r="D1833" t="s">
        <v>54</v>
      </c>
      <c r="E1833" t="s">
        <v>30</v>
      </c>
      <c r="F1833">
        <v>8.3000000000000007</v>
      </c>
      <c r="G1833" t="s">
        <v>31</v>
      </c>
      <c r="H1833">
        <v>21</v>
      </c>
      <c r="I1833" t="s">
        <v>4464</v>
      </c>
      <c r="J1833" t="s">
        <v>33</v>
      </c>
      <c r="K1833" t="s">
        <v>146</v>
      </c>
      <c r="L1833" t="s">
        <v>1433</v>
      </c>
      <c r="M1833" t="s">
        <v>36</v>
      </c>
      <c r="N1833" t="s">
        <v>37</v>
      </c>
      <c r="O1833" t="s">
        <v>38</v>
      </c>
      <c r="P1833" t="s">
        <v>51</v>
      </c>
      <c r="T1833">
        <v>7</v>
      </c>
      <c r="U1833" t="s">
        <v>42</v>
      </c>
      <c r="V1833">
        <v>7</v>
      </c>
      <c r="W1833" t="s">
        <v>43</v>
      </c>
      <c r="X1833">
        <v>9</v>
      </c>
      <c r="Y1833" t="s">
        <v>43</v>
      </c>
      <c r="Z1833">
        <v>1.49999999999997</v>
      </c>
    </row>
    <row r="1834" spans="1:28" x14ac:dyDescent="0.25">
      <c r="A1834" t="s">
        <v>45</v>
      </c>
      <c r="B1834" t="s">
        <v>4465</v>
      </c>
      <c r="C1834">
        <v>2012</v>
      </c>
      <c r="D1834" t="s">
        <v>44</v>
      </c>
      <c r="E1834" t="s">
        <v>47</v>
      </c>
      <c r="F1834">
        <v>3.7</v>
      </c>
      <c r="G1834" t="s">
        <v>31</v>
      </c>
      <c r="H1834">
        <v>21</v>
      </c>
      <c r="I1834" t="s">
        <v>4466</v>
      </c>
      <c r="J1834" t="s">
        <v>104</v>
      </c>
      <c r="K1834" t="s">
        <v>146</v>
      </c>
      <c r="L1834" t="s">
        <v>423</v>
      </c>
      <c r="M1834" t="s">
        <v>36</v>
      </c>
      <c r="N1834" t="s">
        <v>37</v>
      </c>
      <c r="O1834" t="s">
        <v>38</v>
      </c>
      <c r="P1834" t="s">
        <v>39</v>
      </c>
      <c r="T1834">
        <v>2</v>
      </c>
      <c r="U1834" t="s">
        <v>42</v>
      </c>
      <c r="V1834">
        <v>4</v>
      </c>
      <c r="W1834" t="s">
        <v>43</v>
      </c>
      <c r="X1834">
        <v>4</v>
      </c>
      <c r="Y1834" t="s">
        <v>43</v>
      </c>
      <c r="Z1834">
        <v>2.99999999999994</v>
      </c>
      <c r="AA1834" t="s">
        <v>40</v>
      </c>
      <c r="AB1834" t="s">
        <v>41</v>
      </c>
    </row>
    <row r="1835" spans="1:28" x14ac:dyDescent="0.25">
      <c r="A1835" t="s">
        <v>28</v>
      </c>
      <c r="B1835" t="s">
        <v>4467</v>
      </c>
      <c r="C1835">
        <v>2014</v>
      </c>
      <c r="D1835" t="s">
        <v>115</v>
      </c>
      <c r="E1835" t="s">
        <v>5252</v>
      </c>
      <c r="F1835">
        <v>5.6</v>
      </c>
      <c r="G1835" t="s">
        <v>31</v>
      </c>
      <c r="H1835">
        <v>23</v>
      </c>
      <c r="I1835" t="s">
        <v>4468</v>
      </c>
      <c r="J1835" t="s">
        <v>33</v>
      </c>
      <c r="K1835" t="s">
        <v>34</v>
      </c>
      <c r="L1835" t="s">
        <v>190</v>
      </c>
      <c r="M1835" t="s">
        <v>36</v>
      </c>
      <c r="N1835" t="s">
        <v>37</v>
      </c>
      <c r="O1835" t="s">
        <v>38</v>
      </c>
      <c r="P1835" t="s">
        <v>51</v>
      </c>
      <c r="Q1835" t="s">
        <v>52</v>
      </c>
      <c r="R1835">
        <v>0</v>
      </c>
      <c r="S1835" t="s">
        <v>53</v>
      </c>
      <c r="T1835">
        <v>6</v>
      </c>
      <c r="U1835" t="s">
        <v>42</v>
      </c>
      <c r="V1835">
        <v>5.75</v>
      </c>
      <c r="W1835" t="s">
        <v>43</v>
      </c>
      <c r="X1835">
        <v>7</v>
      </c>
      <c r="Y1835" t="s">
        <v>43</v>
      </c>
      <c r="Z1835">
        <v>0.83333333333332005</v>
      </c>
    </row>
    <row r="1836" spans="1:28" x14ac:dyDescent="0.25">
      <c r="A1836" t="s">
        <v>28</v>
      </c>
      <c r="B1836" t="s">
        <v>4469</v>
      </c>
      <c r="C1836">
        <v>2014</v>
      </c>
      <c r="D1836" t="s">
        <v>83</v>
      </c>
      <c r="E1836" t="s">
        <v>122</v>
      </c>
      <c r="F1836">
        <v>5.8</v>
      </c>
      <c r="G1836" t="s">
        <v>31</v>
      </c>
      <c r="H1836">
        <v>22</v>
      </c>
      <c r="I1836" t="s">
        <v>4470</v>
      </c>
      <c r="J1836" t="s">
        <v>89</v>
      </c>
      <c r="K1836" t="s">
        <v>34</v>
      </c>
      <c r="L1836" t="s">
        <v>280</v>
      </c>
      <c r="M1836" t="s">
        <v>36</v>
      </c>
      <c r="N1836" t="s">
        <v>37</v>
      </c>
      <c r="O1836" t="s">
        <v>38</v>
      </c>
      <c r="P1836" t="s">
        <v>51</v>
      </c>
      <c r="Q1836" t="s">
        <v>52</v>
      </c>
      <c r="R1836">
        <v>0</v>
      </c>
      <c r="S1836" t="s">
        <v>53</v>
      </c>
      <c r="T1836">
        <v>5</v>
      </c>
      <c r="U1836" t="s">
        <v>214</v>
      </c>
      <c r="V1836">
        <v>4.5</v>
      </c>
      <c r="W1836" t="s">
        <v>43</v>
      </c>
      <c r="X1836">
        <v>9.5</v>
      </c>
      <c r="Y1836" t="s">
        <v>42</v>
      </c>
      <c r="Z1836">
        <v>0.58333333333333004</v>
      </c>
    </row>
    <row r="1837" spans="1:28" x14ac:dyDescent="0.25">
      <c r="A1837" t="s">
        <v>55</v>
      </c>
      <c r="B1837" t="s">
        <v>4471</v>
      </c>
      <c r="C1837">
        <v>2012</v>
      </c>
      <c r="D1837" t="s">
        <v>54</v>
      </c>
      <c r="E1837" t="s">
        <v>5252</v>
      </c>
      <c r="F1837">
        <v>4.8</v>
      </c>
      <c r="G1837" t="s">
        <v>31</v>
      </c>
      <c r="H1837">
        <v>19</v>
      </c>
      <c r="I1837" t="s">
        <v>4472</v>
      </c>
      <c r="J1837" t="s">
        <v>89</v>
      </c>
      <c r="K1837" t="s">
        <v>58</v>
      </c>
      <c r="L1837" t="s">
        <v>330</v>
      </c>
      <c r="M1837" t="s">
        <v>36</v>
      </c>
      <c r="N1837" t="s">
        <v>60</v>
      </c>
      <c r="O1837" t="s">
        <v>38</v>
      </c>
      <c r="P1837" t="s">
        <v>119</v>
      </c>
      <c r="Z1837">
        <v>8.3333333333329998E-2</v>
      </c>
    </row>
    <row r="1838" spans="1:28" x14ac:dyDescent="0.25">
      <c r="A1838" t="s">
        <v>28</v>
      </c>
      <c r="B1838" t="s">
        <v>4473</v>
      </c>
      <c r="C1838">
        <v>2014</v>
      </c>
      <c r="D1838" t="s">
        <v>44</v>
      </c>
      <c r="E1838" t="s">
        <v>5252</v>
      </c>
      <c r="F1838">
        <v>7</v>
      </c>
      <c r="G1838" t="s">
        <v>143</v>
      </c>
      <c r="H1838">
        <v>20</v>
      </c>
      <c r="I1838" t="s">
        <v>4474</v>
      </c>
      <c r="J1838" t="s">
        <v>4475</v>
      </c>
      <c r="K1838" t="s">
        <v>205</v>
      </c>
      <c r="L1838" t="s">
        <v>4476</v>
      </c>
      <c r="M1838" t="s">
        <v>36</v>
      </c>
      <c r="N1838" t="s">
        <v>37</v>
      </c>
      <c r="O1838" t="s">
        <v>38</v>
      </c>
      <c r="P1838" t="s">
        <v>41</v>
      </c>
      <c r="Q1838" t="s">
        <v>207</v>
      </c>
      <c r="R1838">
        <v>0</v>
      </c>
      <c r="S1838" t="s">
        <v>41</v>
      </c>
      <c r="T1838">
        <v>6</v>
      </c>
      <c r="U1838" t="s">
        <v>43</v>
      </c>
      <c r="V1838">
        <v>7</v>
      </c>
      <c r="W1838" t="s">
        <v>43</v>
      </c>
      <c r="X1838">
        <v>8</v>
      </c>
      <c r="Y1838" t="s">
        <v>43</v>
      </c>
      <c r="Z1838">
        <v>0.99999999999998002</v>
      </c>
    </row>
    <row r="1839" spans="1:28" x14ac:dyDescent="0.25">
      <c r="A1839" t="s">
        <v>28</v>
      </c>
      <c r="B1839" t="s">
        <v>4477</v>
      </c>
      <c r="C1839">
        <v>2014</v>
      </c>
      <c r="D1839" t="s">
        <v>54</v>
      </c>
      <c r="E1839" t="s">
        <v>47</v>
      </c>
      <c r="F1839">
        <v>8.5</v>
      </c>
      <c r="G1839" t="s">
        <v>143</v>
      </c>
      <c r="H1839">
        <v>20</v>
      </c>
      <c r="I1839" t="s">
        <v>4478</v>
      </c>
      <c r="J1839" t="s">
        <v>1881</v>
      </c>
      <c r="K1839" t="s">
        <v>205</v>
      </c>
      <c r="L1839" t="s">
        <v>1105</v>
      </c>
      <c r="M1839" t="s">
        <v>148</v>
      </c>
      <c r="N1839" t="s">
        <v>37</v>
      </c>
      <c r="O1839" t="s">
        <v>38</v>
      </c>
      <c r="P1839" t="s">
        <v>401</v>
      </c>
      <c r="Q1839" t="s">
        <v>528</v>
      </c>
      <c r="R1839">
        <v>0</v>
      </c>
      <c r="S1839" t="s">
        <v>96</v>
      </c>
      <c r="T1839">
        <v>6</v>
      </c>
      <c r="U1839" t="s">
        <v>43</v>
      </c>
      <c r="V1839">
        <v>4.25</v>
      </c>
      <c r="W1839" t="s">
        <v>43</v>
      </c>
      <c r="X1839">
        <v>8</v>
      </c>
      <c r="Y1839" t="s">
        <v>43</v>
      </c>
      <c r="Z1839">
        <v>0.99999999999998002</v>
      </c>
    </row>
    <row r="1840" spans="1:28" x14ac:dyDescent="0.25">
      <c r="A1840" t="s">
        <v>28</v>
      </c>
      <c r="B1840" t="s">
        <v>4479</v>
      </c>
      <c r="C1840">
        <v>2012</v>
      </c>
      <c r="D1840" t="s">
        <v>54</v>
      </c>
      <c r="E1840" t="s">
        <v>70</v>
      </c>
      <c r="F1840">
        <v>8.1999999999999993</v>
      </c>
      <c r="G1840" t="s">
        <v>71</v>
      </c>
      <c r="H1840">
        <v>18</v>
      </c>
      <c r="I1840" t="s">
        <v>4480</v>
      </c>
      <c r="J1840" t="s">
        <v>1451</v>
      </c>
      <c r="K1840" t="s">
        <v>74</v>
      </c>
      <c r="L1840" t="s">
        <v>114</v>
      </c>
      <c r="M1840" t="s">
        <v>76</v>
      </c>
      <c r="N1840" t="s">
        <v>37</v>
      </c>
      <c r="O1840" t="s">
        <v>38</v>
      </c>
      <c r="P1840" t="s">
        <v>51</v>
      </c>
      <c r="Q1840" t="s">
        <v>52</v>
      </c>
      <c r="R1840">
        <v>0</v>
      </c>
      <c r="S1840" t="s">
        <v>53</v>
      </c>
      <c r="Z1840">
        <v>0.99999999999998002</v>
      </c>
    </row>
    <row r="1841" spans="1:28" x14ac:dyDescent="0.25">
      <c r="A1841" t="s">
        <v>28</v>
      </c>
      <c r="B1841" t="s">
        <v>4481</v>
      </c>
      <c r="C1841">
        <v>2014</v>
      </c>
      <c r="D1841" t="s">
        <v>54</v>
      </c>
      <c r="E1841" t="s">
        <v>47</v>
      </c>
      <c r="F1841">
        <v>4.9000000000000004</v>
      </c>
      <c r="G1841" t="s">
        <v>31</v>
      </c>
      <c r="H1841">
        <v>19</v>
      </c>
      <c r="I1841" t="s">
        <v>4482</v>
      </c>
      <c r="J1841" t="s">
        <v>773</v>
      </c>
      <c r="K1841" t="s">
        <v>34</v>
      </c>
      <c r="L1841" t="s">
        <v>105</v>
      </c>
      <c r="M1841" t="s">
        <v>36</v>
      </c>
      <c r="N1841" t="s">
        <v>37</v>
      </c>
      <c r="O1841" t="s">
        <v>38</v>
      </c>
      <c r="P1841" t="s">
        <v>119</v>
      </c>
      <c r="Q1841" t="s">
        <v>120</v>
      </c>
      <c r="R1841">
        <v>0</v>
      </c>
      <c r="S1841" t="s">
        <v>41</v>
      </c>
      <c r="T1841">
        <v>5.5</v>
      </c>
      <c r="U1841" t="s">
        <v>43</v>
      </c>
      <c r="V1841">
        <v>4.3333333333333304</v>
      </c>
      <c r="W1841" t="s">
        <v>43</v>
      </c>
      <c r="X1841">
        <v>2.6666666666666701</v>
      </c>
      <c r="Y1841" t="s">
        <v>42</v>
      </c>
      <c r="Z1841">
        <v>0.83333333333332005</v>
      </c>
    </row>
    <row r="1842" spans="1:28" x14ac:dyDescent="0.25">
      <c r="A1842" t="s">
        <v>277</v>
      </c>
      <c r="B1842" t="s">
        <v>4483</v>
      </c>
      <c r="C1842">
        <v>2014</v>
      </c>
      <c r="D1842" t="s">
        <v>54</v>
      </c>
      <c r="E1842" t="s">
        <v>47</v>
      </c>
      <c r="F1842">
        <v>8.3000000000000007</v>
      </c>
      <c r="G1842" t="s">
        <v>31</v>
      </c>
      <c r="H1842">
        <v>19</v>
      </c>
      <c r="I1842" t="s">
        <v>4484</v>
      </c>
      <c r="J1842" t="s">
        <v>33</v>
      </c>
      <c r="K1842" t="s">
        <v>205</v>
      </c>
      <c r="L1842" t="s">
        <v>701</v>
      </c>
      <c r="M1842" t="s">
        <v>36</v>
      </c>
      <c r="N1842" t="s">
        <v>37</v>
      </c>
      <c r="O1842" t="s">
        <v>38</v>
      </c>
      <c r="P1842" t="s">
        <v>51</v>
      </c>
      <c r="Q1842" t="s">
        <v>4485</v>
      </c>
      <c r="R1842">
        <v>0</v>
      </c>
      <c r="S1842" t="s">
        <v>1666</v>
      </c>
      <c r="T1842">
        <v>8.5</v>
      </c>
      <c r="U1842" t="s">
        <v>43</v>
      </c>
      <c r="V1842">
        <v>8.5</v>
      </c>
      <c r="W1842" t="s">
        <v>43</v>
      </c>
      <c r="X1842">
        <v>10.3333333333333</v>
      </c>
      <c r="Y1842" t="s">
        <v>42</v>
      </c>
      <c r="Z1842">
        <v>0.41666666666666002</v>
      </c>
    </row>
    <row r="1843" spans="1:28" x14ac:dyDescent="0.25">
      <c r="A1843" t="s">
        <v>55</v>
      </c>
      <c r="B1843" t="s">
        <v>4486</v>
      </c>
      <c r="C1843">
        <v>2014</v>
      </c>
      <c r="D1843" t="s">
        <v>54</v>
      </c>
      <c r="E1843" t="s">
        <v>250</v>
      </c>
      <c r="F1843">
        <v>5.8</v>
      </c>
      <c r="G1843" t="s">
        <v>184</v>
      </c>
      <c r="H1843">
        <v>19</v>
      </c>
      <c r="I1843" t="s">
        <v>4487</v>
      </c>
      <c r="J1843" t="s">
        <v>4488</v>
      </c>
      <c r="K1843" t="s">
        <v>187</v>
      </c>
      <c r="L1843" t="s">
        <v>308</v>
      </c>
      <c r="M1843" t="s">
        <v>36</v>
      </c>
      <c r="N1843" t="s">
        <v>37</v>
      </c>
      <c r="O1843" t="s">
        <v>38</v>
      </c>
      <c r="P1843" t="s">
        <v>51</v>
      </c>
      <c r="Z1843">
        <v>8.3333333333329998E-2</v>
      </c>
    </row>
    <row r="1844" spans="1:28" x14ac:dyDescent="0.25">
      <c r="A1844" t="s">
        <v>45</v>
      </c>
      <c r="B1844" t="s">
        <v>4489</v>
      </c>
      <c r="C1844">
        <v>2012</v>
      </c>
      <c r="D1844" t="s">
        <v>54</v>
      </c>
      <c r="E1844" t="s">
        <v>216</v>
      </c>
      <c r="F1844">
        <v>5</v>
      </c>
      <c r="G1844" t="s">
        <v>31</v>
      </c>
      <c r="H1844">
        <v>22</v>
      </c>
      <c r="I1844" t="s">
        <v>4490</v>
      </c>
      <c r="J1844" t="s">
        <v>89</v>
      </c>
      <c r="K1844" t="s">
        <v>92</v>
      </c>
      <c r="L1844" t="s">
        <v>4491</v>
      </c>
      <c r="M1844" t="s">
        <v>36</v>
      </c>
      <c r="N1844" t="s">
        <v>37</v>
      </c>
      <c r="O1844" t="s">
        <v>38</v>
      </c>
      <c r="P1844" t="s">
        <v>65</v>
      </c>
      <c r="Z1844">
        <v>2.99999999999994</v>
      </c>
      <c r="AA1844" t="s">
        <v>40</v>
      </c>
      <c r="AB1844" t="s">
        <v>41</v>
      </c>
    </row>
    <row r="1845" spans="1:28" x14ac:dyDescent="0.25">
      <c r="A1845" t="s">
        <v>28</v>
      </c>
      <c r="B1845" t="s">
        <v>4492</v>
      </c>
      <c r="C1845">
        <v>2012</v>
      </c>
      <c r="D1845" t="s">
        <v>44</v>
      </c>
      <c r="E1845" t="s">
        <v>5252</v>
      </c>
      <c r="F1845">
        <v>4.4000000000000004</v>
      </c>
      <c r="G1845" t="s">
        <v>31</v>
      </c>
      <c r="H1845">
        <v>22</v>
      </c>
      <c r="I1845" t="s">
        <v>4493</v>
      </c>
      <c r="J1845" t="s">
        <v>89</v>
      </c>
      <c r="K1845" t="s">
        <v>58</v>
      </c>
      <c r="L1845" t="s">
        <v>4494</v>
      </c>
      <c r="M1845" t="s">
        <v>36</v>
      </c>
      <c r="N1845" t="s">
        <v>37</v>
      </c>
      <c r="O1845" t="s">
        <v>38</v>
      </c>
      <c r="P1845" t="s">
        <v>119</v>
      </c>
      <c r="Q1845" t="s">
        <v>207</v>
      </c>
      <c r="R1845">
        <v>0</v>
      </c>
      <c r="S1845" t="s">
        <v>41</v>
      </c>
      <c r="T1845">
        <v>7</v>
      </c>
      <c r="U1845" t="s">
        <v>43</v>
      </c>
      <c r="V1845">
        <v>3.25</v>
      </c>
      <c r="W1845" t="s">
        <v>43</v>
      </c>
      <c r="X1845">
        <v>3.6666666666666701</v>
      </c>
      <c r="Y1845" t="s">
        <v>43</v>
      </c>
      <c r="Z1845">
        <v>1.74999999999998</v>
      </c>
    </row>
    <row r="1846" spans="1:28" x14ac:dyDescent="0.25">
      <c r="A1846" t="s">
        <v>28</v>
      </c>
      <c r="B1846" t="s">
        <v>4495</v>
      </c>
      <c r="C1846">
        <v>2014</v>
      </c>
      <c r="D1846" t="s">
        <v>115</v>
      </c>
      <c r="E1846" t="s">
        <v>47</v>
      </c>
      <c r="F1846">
        <v>4.0999999999999996</v>
      </c>
      <c r="G1846" t="s">
        <v>31</v>
      </c>
      <c r="H1846">
        <v>21</v>
      </c>
      <c r="I1846" t="s">
        <v>4496</v>
      </c>
      <c r="J1846" t="s">
        <v>33</v>
      </c>
      <c r="K1846" t="s">
        <v>92</v>
      </c>
      <c r="L1846" t="s">
        <v>137</v>
      </c>
      <c r="M1846" t="s">
        <v>36</v>
      </c>
      <c r="N1846" t="s">
        <v>37</v>
      </c>
      <c r="O1846" t="s">
        <v>38</v>
      </c>
      <c r="P1846" t="s">
        <v>51</v>
      </c>
      <c r="Q1846" t="s">
        <v>52</v>
      </c>
      <c r="R1846">
        <v>0</v>
      </c>
      <c r="S1846" t="s">
        <v>53</v>
      </c>
      <c r="T1846">
        <v>2</v>
      </c>
      <c r="U1846" t="s">
        <v>42</v>
      </c>
      <c r="V1846">
        <v>2.5</v>
      </c>
      <c r="W1846" t="s">
        <v>43</v>
      </c>
      <c r="X1846">
        <v>7</v>
      </c>
      <c r="Y1846" t="s">
        <v>43</v>
      </c>
      <c r="Z1846">
        <v>0.74999999999999001</v>
      </c>
    </row>
    <row r="1847" spans="1:28" x14ac:dyDescent="0.25">
      <c r="A1847" t="s">
        <v>28</v>
      </c>
      <c r="B1847" t="s">
        <v>4497</v>
      </c>
      <c r="C1847">
        <v>2013</v>
      </c>
      <c r="D1847" t="s">
        <v>54</v>
      </c>
      <c r="E1847" t="s">
        <v>5252</v>
      </c>
      <c r="F1847">
        <v>6.6</v>
      </c>
      <c r="G1847" t="s">
        <v>31</v>
      </c>
      <c r="H1847">
        <v>19</v>
      </c>
      <c r="I1847" t="s">
        <v>4498</v>
      </c>
      <c r="J1847" t="s">
        <v>33</v>
      </c>
      <c r="K1847" t="s">
        <v>58</v>
      </c>
      <c r="L1847" t="s">
        <v>3917</v>
      </c>
      <c r="M1847" t="s">
        <v>36</v>
      </c>
      <c r="N1847" t="s">
        <v>37</v>
      </c>
      <c r="O1847" t="s">
        <v>38</v>
      </c>
      <c r="P1847" t="s">
        <v>51</v>
      </c>
      <c r="Q1847" t="s">
        <v>52</v>
      </c>
      <c r="R1847">
        <v>0</v>
      </c>
      <c r="S1847" t="s">
        <v>53</v>
      </c>
      <c r="T1847">
        <v>5</v>
      </c>
      <c r="U1847" t="s">
        <v>42</v>
      </c>
      <c r="V1847">
        <v>6</v>
      </c>
      <c r="W1847" t="s">
        <v>43</v>
      </c>
      <c r="X1847">
        <v>6</v>
      </c>
      <c r="Y1847" t="s">
        <v>43</v>
      </c>
      <c r="Z1847">
        <v>1.99999999999996</v>
      </c>
    </row>
    <row r="1848" spans="1:28" x14ac:dyDescent="0.25">
      <c r="A1848" t="s">
        <v>28</v>
      </c>
      <c r="B1848" t="s">
        <v>4499</v>
      </c>
      <c r="C1848">
        <v>2014</v>
      </c>
      <c r="D1848" t="s">
        <v>44</v>
      </c>
      <c r="E1848" t="s">
        <v>250</v>
      </c>
      <c r="F1848">
        <v>6.6</v>
      </c>
      <c r="G1848" t="s">
        <v>71</v>
      </c>
      <c r="H1848">
        <v>20</v>
      </c>
      <c r="I1848" t="s">
        <v>4500</v>
      </c>
      <c r="J1848" t="s">
        <v>1908</v>
      </c>
      <c r="K1848" t="s">
        <v>187</v>
      </c>
      <c r="L1848" t="s">
        <v>308</v>
      </c>
      <c r="M1848" t="s">
        <v>36</v>
      </c>
      <c r="N1848" t="s">
        <v>37</v>
      </c>
      <c r="O1848" t="s">
        <v>38</v>
      </c>
      <c r="P1848" t="s">
        <v>51</v>
      </c>
      <c r="Q1848" t="s">
        <v>52</v>
      </c>
      <c r="R1848">
        <v>0</v>
      </c>
      <c r="S1848" t="s">
        <v>53</v>
      </c>
      <c r="Z1848">
        <v>0.99999999999998002</v>
      </c>
    </row>
    <row r="1849" spans="1:28" x14ac:dyDescent="0.25">
      <c r="A1849" t="s">
        <v>28</v>
      </c>
      <c r="B1849" t="s">
        <v>4501</v>
      </c>
      <c r="C1849">
        <v>2014</v>
      </c>
      <c r="D1849" t="s">
        <v>54</v>
      </c>
      <c r="E1849" t="s">
        <v>47</v>
      </c>
      <c r="F1849">
        <v>9.1</v>
      </c>
      <c r="G1849" t="s">
        <v>31</v>
      </c>
      <c r="H1849">
        <v>19</v>
      </c>
      <c r="I1849" t="s">
        <v>4502</v>
      </c>
      <c r="J1849" t="s">
        <v>89</v>
      </c>
      <c r="K1849" t="s">
        <v>146</v>
      </c>
      <c r="L1849" t="s">
        <v>872</v>
      </c>
      <c r="M1849" t="s">
        <v>36</v>
      </c>
      <c r="N1849" t="s">
        <v>37</v>
      </c>
      <c r="O1849" t="s">
        <v>38</v>
      </c>
      <c r="P1849" t="s">
        <v>41</v>
      </c>
      <c r="Q1849" t="s">
        <v>207</v>
      </c>
      <c r="R1849">
        <v>0</v>
      </c>
      <c r="S1849" t="s">
        <v>41</v>
      </c>
      <c r="T1849">
        <v>8</v>
      </c>
      <c r="U1849" t="s">
        <v>43</v>
      </c>
      <c r="V1849">
        <v>6</v>
      </c>
      <c r="W1849" t="s">
        <v>43</v>
      </c>
      <c r="X1849">
        <v>5</v>
      </c>
      <c r="Y1849" t="s">
        <v>42</v>
      </c>
      <c r="Z1849">
        <v>0.99999999999998002</v>
      </c>
    </row>
    <row r="1850" spans="1:28" x14ac:dyDescent="0.25">
      <c r="A1850" t="s">
        <v>28</v>
      </c>
      <c r="B1850" t="s">
        <v>4503</v>
      </c>
      <c r="C1850">
        <v>2013</v>
      </c>
      <c r="D1850" t="s">
        <v>54</v>
      </c>
      <c r="E1850" t="s">
        <v>122</v>
      </c>
      <c r="F1850">
        <v>6.7</v>
      </c>
      <c r="G1850" t="s">
        <v>143</v>
      </c>
      <c r="H1850">
        <v>28</v>
      </c>
      <c r="I1850" t="s">
        <v>4504</v>
      </c>
      <c r="J1850" t="s">
        <v>3405</v>
      </c>
      <c r="K1850" t="s">
        <v>205</v>
      </c>
      <c r="L1850" t="s">
        <v>878</v>
      </c>
      <c r="M1850" t="s">
        <v>148</v>
      </c>
      <c r="N1850" t="s">
        <v>37</v>
      </c>
      <c r="O1850" t="s">
        <v>38</v>
      </c>
      <c r="P1850" t="s">
        <v>51</v>
      </c>
      <c r="Q1850" t="s">
        <v>52</v>
      </c>
      <c r="R1850">
        <v>0</v>
      </c>
      <c r="S1850" t="s">
        <v>53</v>
      </c>
      <c r="T1850">
        <v>8.5</v>
      </c>
      <c r="U1850" t="s">
        <v>214</v>
      </c>
      <c r="V1850">
        <v>7</v>
      </c>
      <c r="W1850" t="s">
        <v>43</v>
      </c>
      <c r="X1850">
        <v>7</v>
      </c>
      <c r="Y1850" t="s">
        <v>43</v>
      </c>
      <c r="Z1850">
        <v>0.99999999999999001</v>
      </c>
    </row>
    <row r="1851" spans="1:28" x14ac:dyDescent="0.25">
      <c r="A1851" t="s">
        <v>28</v>
      </c>
      <c r="B1851" t="s">
        <v>4505</v>
      </c>
      <c r="C1851">
        <v>2013</v>
      </c>
      <c r="D1851" t="s">
        <v>54</v>
      </c>
      <c r="E1851" t="s">
        <v>122</v>
      </c>
      <c r="F1851">
        <v>5.5</v>
      </c>
      <c r="G1851" t="s">
        <v>71</v>
      </c>
      <c r="H1851">
        <v>25</v>
      </c>
      <c r="I1851" t="s">
        <v>4506</v>
      </c>
      <c r="J1851" t="s">
        <v>453</v>
      </c>
      <c r="K1851" t="s">
        <v>74</v>
      </c>
      <c r="L1851" t="s">
        <v>2384</v>
      </c>
      <c r="M1851" t="s">
        <v>148</v>
      </c>
      <c r="N1851" t="s">
        <v>37</v>
      </c>
      <c r="O1851" t="s">
        <v>38</v>
      </c>
      <c r="P1851" t="s">
        <v>51</v>
      </c>
      <c r="Q1851" t="s">
        <v>52</v>
      </c>
      <c r="R1851">
        <v>0</v>
      </c>
      <c r="S1851" t="s">
        <v>53</v>
      </c>
      <c r="Z1851">
        <v>1.5833333333333099</v>
      </c>
    </row>
    <row r="1852" spans="1:28" x14ac:dyDescent="0.25">
      <c r="A1852" t="s">
        <v>55</v>
      </c>
      <c r="B1852" t="s">
        <v>4507</v>
      </c>
      <c r="C1852">
        <v>2012</v>
      </c>
      <c r="D1852" t="s">
        <v>44</v>
      </c>
      <c r="E1852" t="s">
        <v>30</v>
      </c>
      <c r="F1852">
        <v>3.3</v>
      </c>
      <c r="G1852" t="s">
        <v>71</v>
      </c>
      <c r="H1852">
        <v>22</v>
      </c>
      <c r="I1852" t="s">
        <v>4508</v>
      </c>
      <c r="J1852" t="s">
        <v>984</v>
      </c>
      <c r="K1852" t="s">
        <v>74</v>
      </c>
      <c r="L1852" t="s">
        <v>471</v>
      </c>
      <c r="M1852" t="s">
        <v>76</v>
      </c>
      <c r="N1852" t="s">
        <v>37</v>
      </c>
      <c r="O1852" t="s">
        <v>38</v>
      </c>
      <c r="P1852" t="s">
        <v>51</v>
      </c>
      <c r="T1852">
        <v>3.3333333333333299</v>
      </c>
      <c r="U1852" t="s">
        <v>42</v>
      </c>
      <c r="V1852">
        <v>3.6666666666666701</v>
      </c>
      <c r="W1852" t="s">
        <v>43</v>
      </c>
      <c r="X1852">
        <v>4.3333333333333304</v>
      </c>
      <c r="Y1852" t="s">
        <v>43</v>
      </c>
      <c r="Z1852">
        <v>1.3333333333333099</v>
      </c>
    </row>
    <row r="1853" spans="1:28" x14ac:dyDescent="0.25">
      <c r="A1853" t="s">
        <v>55</v>
      </c>
      <c r="B1853" t="s">
        <v>4509</v>
      </c>
      <c r="C1853">
        <v>2013</v>
      </c>
      <c r="D1853" t="s">
        <v>115</v>
      </c>
      <c r="E1853" t="s">
        <v>122</v>
      </c>
      <c r="F1853">
        <v>7.6</v>
      </c>
      <c r="G1853" t="s">
        <v>98</v>
      </c>
      <c r="H1853">
        <v>22</v>
      </c>
      <c r="I1853" t="s">
        <v>4510</v>
      </c>
      <c r="J1853" t="s">
        <v>1213</v>
      </c>
      <c r="K1853" t="s">
        <v>92</v>
      </c>
      <c r="L1853" t="s">
        <v>1842</v>
      </c>
      <c r="M1853" t="s">
        <v>36</v>
      </c>
      <c r="N1853" t="s">
        <v>37</v>
      </c>
      <c r="O1853" t="s">
        <v>38</v>
      </c>
      <c r="P1853" t="s">
        <v>39</v>
      </c>
      <c r="T1853">
        <v>2</v>
      </c>
      <c r="U1853" t="s">
        <v>42</v>
      </c>
      <c r="V1853">
        <v>4</v>
      </c>
      <c r="W1853" t="s">
        <v>43</v>
      </c>
      <c r="X1853">
        <v>8</v>
      </c>
      <c r="Y1853" t="s">
        <v>42</v>
      </c>
      <c r="Z1853">
        <v>1.3333333333333099</v>
      </c>
    </row>
    <row r="1854" spans="1:28" x14ac:dyDescent="0.25">
      <c r="A1854" t="s">
        <v>45</v>
      </c>
      <c r="B1854" t="s">
        <v>4511</v>
      </c>
      <c r="C1854">
        <v>2012</v>
      </c>
      <c r="D1854" t="s">
        <v>54</v>
      </c>
      <c r="E1854" t="s">
        <v>47</v>
      </c>
      <c r="F1854">
        <v>8.9</v>
      </c>
      <c r="G1854" t="s">
        <v>31</v>
      </c>
      <c r="H1854">
        <v>20</v>
      </c>
      <c r="I1854" t="s">
        <v>4512</v>
      </c>
      <c r="J1854" t="s">
        <v>89</v>
      </c>
      <c r="K1854" t="s">
        <v>58</v>
      </c>
      <c r="L1854" t="s">
        <v>288</v>
      </c>
      <c r="M1854" t="s">
        <v>36</v>
      </c>
      <c r="N1854" t="s">
        <v>37</v>
      </c>
      <c r="O1854" t="s">
        <v>38</v>
      </c>
      <c r="P1854" t="s">
        <v>41</v>
      </c>
      <c r="T1854">
        <v>7</v>
      </c>
      <c r="U1854" t="s">
        <v>43</v>
      </c>
      <c r="V1854">
        <v>10</v>
      </c>
      <c r="W1854" t="s">
        <v>43</v>
      </c>
      <c r="X1854">
        <v>9</v>
      </c>
      <c r="Y1854" t="s">
        <v>43</v>
      </c>
      <c r="Z1854">
        <v>2.99999999999994</v>
      </c>
      <c r="AA1854" t="s">
        <v>207</v>
      </c>
      <c r="AB1854" t="s">
        <v>41</v>
      </c>
    </row>
    <row r="1855" spans="1:28" x14ac:dyDescent="0.25">
      <c r="A1855" t="s">
        <v>55</v>
      </c>
      <c r="B1855" t="s">
        <v>4513</v>
      </c>
      <c r="C1855">
        <v>2014</v>
      </c>
      <c r="D1855" t="s">
        <v>115</v>
      </c>
      <c r="E1855" t="s">
        <v>5252</v>
      </c>
      <c r="F1855">
        <v>6.2</v>
      </c>
      <c r="G1855" t="s">
        <v>31</v>
      </c>
      <c r="H1855">
        <v>21</v>
      </c>
      <c r="I1855" t="s">
        <v>4514</v>
      </c>
      <c r="J1855" t="s">
        <v>33</v>
      </c>
      <c r="K1855" t="s">
        <v>34</v>
      </c>
      <c r="L1855" t="s">
        <v>190</v>
      </c>
      <c r="M1855" t="s">
        <v>36</v>
      </c>
      <c r="N1855" t="s">
        <v>37</v>
      </c>
      <c r="O1855" t="s">
        <v>38</v>
      </c>
      <c r="P1855" t="s">
        <v>41</v>
      </c>
      <c r="T1855">
        <v>4</v>
      </c>
      <c r="U1855" t="s">
        <v>43</v>
      </c>
      <c r="V1855">
        <v>6</v>
      </c>
      <c r="W1855" t="s">
        <v>43</v>
      </c>
      <c r="X1855">
        <v>8</v>
      </c>
      <c r="Y1855" t="s">
        <v>42</v>
      </c>
      <c r="Z1855">
        <v>0.16666666666666</v>
      </c>
    </row>
    <row r="1856" spans="1:28" x14ac:dyDescent="0.25">
      <c r="A1856" t="s">
        <v>28</v>
      </c>
      <c r="B1856" t="s">
        <v>4515</v>
      </c>
      <c r="C1856">
        <v>2013</v>
      </c>
      <c r="D1856" t="s">
        <v>54</v>
      </c>
      <c r="E1856" t="s">
        <v>47</v>
      </c>
      <c r="F1856">
        <v>9.9</v>
      </c>
      <c r="G1856" t="s">
        <v>31</v>
      </c>
      <c r="H1856">
        <v>19</v>
      </c>
      <c r="I1856" t="s">
        <v>4516</v>
      </c>
      <c r="J1856" t="s">
        <v>49</v>
      </c>
      <c r="K1856" t="s">
        <v>34</v>
      </c>
      <c r="L1856" t="s">
        <v>50</v>
      </c>
      <c r="M1856" t="s">
        <v>36</v>
      </c>
      <c r="N1856" t="s">
        <v>37</v>
      </c>
      <c r="O1856" t="s">
        <v>38</v>
      </c>
      <c r="P1856" t="s">
        <v>96</v>
      </c>
      <c r="Q1856" t="s">
        <v>125</v>
      </c>
      <c r="R1856">
        <v>0</v>
      </c>
      <c r="S1856" t="s">
        <v>96</v>
      </c>
      <c r="T1856">
        <v>7.25</v>
      </c>
      <c r="U1856" t="s">
        <v>43</v>
      </c>
      <c r="V1856">
        <v>9</v>
      </c>
      <c r="W1856" t="s">
        <v>43</v>
      </c>
      <c r="X1856">
        <v>10.6666666666667</v>
      </c>
      <c r="Y1856" t="s">
        <v>42</v>
      </c>
      <c r="Z1856">
        <v>1.99999999999996</v>
      </c>
    </row>
    <row r="1857" spans="1:26" x14ac:dyDescent="0.25">
      <c r="A1857" t="s">
        <v>55</v>
      </c>
      <c r="B1857" t="s">
        <v>4517</v>
      </c>
      <c r="C1857">
        <v>2013</v>
      </c>
      <c r="D1857" t="s">
        <v>54</v>
      </c>
      <c r="E1857" t="s">
        <v>47</v>
      </c>
      <c r="F1857">
        <v>5.7</v>
      </c>
      <c r="G1857" t="s">
        <v>71</v>
      </c>
      <c r="H1857">
        <v>19</v>
      </c>
      <c r="I1857" t="s">
        <v>4518</v>
      </c>
      <c r="J1857" t="s">
        <v>262</v>
      </c>
      <c r="K1857" t="s">
        <v>74</v>
      </c>
      <c r="L1857" t="s">
        <v>667</v>
      </c>
      <c r="M1857" t="s">
        <v>76</v>
      </c>
      <c r="N1857" t="s">
        <v>37</v>
      </c>
      <c r="O1857" t="s">
        <v>38</v>
      </c>
      <c r="P1857" t="s">
        <v>195</v>
      </c>
      <c r="T1857">
        <v>0</v>
      </c>
      <c r="U1857" t="s">
        <v>43</v>
      </c>
      <c r="V1857">
        <v>3.3333333333333299</v>
      </c>
      <c r="W1857" t="s">
        <v>43</v>
      </c>
      <c r="X1857">
        <v>9.25</v>
      </c>
      <c r="Y1857" t="s">
        <v>43</v>
      </c>
      <c r="Z1857">
        <v>0.33333333333332998</v>
      </c>
    </row>
    <row r="1858" spans="1:26" x14ac:dyDescent="0.25">
      <c r="A1858" t="s">
        <v>55</v>
      </c>
      <c r="B1858" t="s">
        <v>4519</v>
      </c>
      <c r="C1858">
        <v>2014</v>
      </c>
      <c r="D1858" t="s">
        <v>77</v>
      </c>
      <c r="E1858" t="s">
        <v>290</v>
      </c>
      <c r="F1858">
        <v>7.2</v>
      </c>
      <c r="G1858" t="s">
        <v>71</v>
      </c>
      <c r="H1858">
        <v>32</v>
      </c>
      <c r="I1858" t="s">
        <v>4520</v>
      </c>
      <c r="J1858" t="s">
        <v>262</v>
      </c>
      <c r="K1858" t="s">
        <v>74</v>
      </c>
      <c r="L1858" t="s">
        <v>1046</v>
      </c>
      <c r="M1858" t="s">
        <v>76</v>
      </c>
      <c r="N1858" t="s">
        <v>37</v>
      </c>
      <c r="O1858" t="s">
        <v>38</v>
      </c>
      <c r="P1858" t="s">
        <v>195</v>
      </c>
      <c r="Z1858">
        <v>8.3333333333329998E-2</v>
      </c>
    </row>
    <row r="1859" spans="1:26" x14ac:dyDescent="0.25">
      <c r="A1859" t="s">
        <v>28</v>
      </c>
      <c r="B1859" t="s">
        <v>4521</v>
      </c>
      <c r="C1859">
        <v>2012</v>
      </c>
      <c r="D1859" t="s">
        <v>54</v>
      </c>
      <c r="E1859" t="s">
        <v>216</v>
      </c>
      <c r="F1859">
        <v>2.6</v>
      </c>
      <c r="G1859" t="s">
        <v>31</v>
      </c>
      <c r="H1859">
        <v>24</v>
      </c>
      <c r="I1859" t="s">
        <v>4522</v>
      </c>
      <c r="J1859" t="s">
        <v>33</v>
      </c>
      <c r="K1859" t="s">
        <v>34</v>
      </c>
      <c r="L1859" t="s">
        <v>222</v>
      </c>
      <c r="M1859" t="s">
        <v>36</v>
      </c>
      <c r="N1859" t="s">
        <v>37</v>
      </c>
      <c r="O1859" t="s">
        <v>317</v>
      </c>
      <c r="P1859" t="s">
        <v>318</v>
      </c>
      <c r="Q1859" t="s">
        <v>4386</v>
      </c>
      <c r="R1859">
        <v>0</v>
      </c>
      <c r="S1859" t="s">
        <v>96</v>
      </c>
      <c r="Z1859">
        <v>1.24999999999998</v>
      </c>
    </row>
    <row r="1860" spans="1:26" x14ac:dyDescent="0.25">
      <c r="A1860" t="s">
        <v>28</v>
      </c>
      <c r="B1860" t="s">
        <v>4523</v>
      </c>
      <c r="C1860">
        <v>2014</v>
      </c>
      <c r="D1860" t="s">
        <v>54</v>
      </c>
      <c r="E1860" t="s">
        <v>5252</v>
      </c>
      <c r="F1860">
        <v>5.3</v>
      </c>
      <c r="G1860" t="s">
        <v>71</v>
      </c>
      <c r="H1860">
        <v>21</v>
      </c>
      <c r="I1860" t="s">
        <v>4524</v>
      </c>
      <c r="J1860" t="s">
        <v>2107</v>
      </c>
      <c r="K1860" t="s">
        <v>74</v>
      </c>
      <c r="L1860" t="s">
        <v>4525</v>
      </c>
      <c r="M1860" t="s">
        <v>76</v>
      </c>
      <c r="N1860" t="s">
        <v>37</v>
      </c>
      <c r="O1860" t="s">
        <v>38</v>
      </c>
      <c r="P1860" t="s">
        <v>195</v>
      </c>
      <c r="Q1860" t="s">
        <v>196</v>
      </c>
      <c r="R1860">
        <v>0</v>
      </c>
      <c r="S1860" t="s">
        <v>53</v>
      </c>
      <c r="T1860">
        <v>4.3333333333333304</v>
      </c>
      <c r="U1860" t="s">
        <v>43</v>
      </c>
      <c r="V1860">
        <v>5</v>
      </c>
      <c r="W1860" t="s">
        <v>43</v>
      </c>
      <c r="X1860">
        <v>8.5</v>
      </c>
      <c r="Y1860" t="s">
        <v>43</v>
      </c>
      <c r="Z1860">
        <v>0.83333333333332005</v>
      </c>
    </row>
    <row r="1861" spans="1:26" x14ac:dyDescent="0.25">
      <c r="A1861" t="s">
        <v>28</v>
      </c>
      <c r="B1861" t="s">
        <v>4526</v>
      </c>
      <c r="C1861">
        <v>2014</v>
      </c>
      <c r="D1861" t="s">
        <v>54</v>
      </c>
      <c r="E1861" t="s">
        <v>70</v>
      </c>
      <c r="F1861">
        <v>8.1999999999999993</v>
      </c>
      <c r="G1861" t="s">
        <v>31</v>
      </c>
      <c r="H1861">
        <v>20</v>
      </c>
      <c r="I1861" t="s">
        <v>4527</v>
      </c>
      <c r="J1861" t="s">
        <v>33</v>
      </c>
      <c r="K1861" t="s">
        <v>266</v>
      </c>
      <c r="L1861" t="s">
        <v>800</v>
      </c>
      <c r="M1861" t="s">
        <v>36</v>
      </c>
      <c r="N1861" t="s">
        <v>37</v>
      </c>
      <c r="O1861" t="s">
        <v>38</v>
      </c>
      <c r="P1861" t="s">
        <v>645</v>
      </c>
      <c r="Q1861" t="s">
        <v>646</v>
      </c>
      <c r="R1861">
        <v>0</v>
      </c>
      <c r="S1861" t="s">
        <v>96</v>
      </c>
      <c r="Z1861">
        <v>0.99999999999998002</v>
      </c>
    </row>
    <row r="1862" spans="1:26" x14ac:dyDescent="0.25">
      <c r="A1862" t="s">
        <v>55</v>
      </c>
      <c r="B1862" t="s">
        <v>4528</v>
      </c>
      <c r="C1862">
        <v>2014</v>
      </c>
      <c r="D1862" t="s">
        <v>54</v>
      </c>
      <c r="E1862" t="s">
        <v>47</v>
      </c>
      <c r="F1862">
        <v>5.8</v>
      </c>
      <c r="G1862" t="s">
        <v>31</v>
      </c>
      <c r="H1862">
        <v>19</v>
      </c>
      <c r="I1862" t="s">
        <v>4529</v>
      </c>
      <c r="J1862" t="s">
        <v>943</v>
      </c>
      <c r="K1862" t="s">
        <v>34</v>
      </c>
      <c r="L1862" t="s">
        <v>1804</v>
      </c>
      <c r="M1862" t="s">
        <v>36</v>
      </c>
      <c r="N1862" t="s">
        <v>37</v>
      </c>
      <c r="O1862" t="s">
        <v>38</v>
      </c>
      <c r="P1862" t="s">
        <v>119</v>
      </c>
      <c r="T1862">
        <v>5</v>
      </c>
      <c r="U1862" t="s">
        <v>43</v>
      </c>
      <c r="V1862">
        <v>4.75</v>
      </c>
      <c r="W1862" t="s">
        <v>43</v>
      </c>
      <c r="X1862">
        <v>8</v>
      </c>
      <c r="Y1862" t="s">
        <v>43</v>
      </c>
      <c r="Z1862">
        <v>0.33333333333332998</v>
      </c>
    </row>
    <row r="1863" spans="1:26" x14ac:dyDescent="0.25">
      <c r="A1863" t="s">
        <v>55</v>
      </c>
      <c r="B1863" t="s">
        <v>4530</v>
      </c>
      <c r="C1863">
        <v>2014</v>
      </c>
      <c r="D1863" t="s">
        <v>83</v>
      </c>
      <c r="E1863" t="s">
        <v>216</v>
      </c>
      <c r="F1863">
        <v>7.7</v>
      </c>
      <c r="G1863" t="s">
        <v>143</v>
      </c>
      <c r="H1863">
        <v>28</v>
      </c>
      <c r="I1863" t="s">
        <v>4531</v>
      </c>
      <c r="J1863" t="s">
        <v>3172</v>
      </c>
      <c r="K1863" t="s">
        <v>266</v>
      </c>
      <c r="L1863" t="s">
        <v>4532</v>
      </c>
      <c r="M1863" t="s">
        <v>36</v>
      </c>
      <c r="N1863" t="s">
        <v>37</v>
      </c>
      <c r="O1863" t="s">
        <v>38</v>
      </c>
      <c r="P1863" t="s">
        <v>94</v>
      </c>
      <c r="Z1863">
        <v>0</v>
      </c>
    </row>
    <row r="1864" spans="1:26" x14ac:dyDescent="0.25">
      <c r="A1864" t="s">
        <v>55</v>
      </c>
      <c r="B1864" t="s">
        <v>4533</v>
      </c>
      <c r="C1864">
        <v>2012</v>
      </c>
      <c r="D1864" t="s">
        <v>115</v>
      </c>
      <c r="E1864" t="s">
        <v>122</v>
      </c>
      <c r="F1864">
        <v>6.2</v>
      </c>
      <c r="G1864" t="s">
        <v>143</v>
      </c>
      <c r="H1864">
        <v>24</v>
      </c>
      <c r="I1864" t="s">
        <v>4534</v>
      </c>
      <c r="J1864" t="s">
        <v>365</v>
      </c>
      <c r="K1864" t="s">
        <v>205</v>
      </c>
      <c r="L1864" t="s">
        <v>878</v>
      </c>
      <c r="M1864" t="s">
        <v>148</v>
      </c>
      <c r="N1864" t="s">
        <v>37</v>
      </c>
      <c r="O1864" t="s">
        <v>38</v>
      </c>
      <c r="P1864" t="s">
        <v>51</v>
      </c>
      <c r="Z1864">
        <v>0.91666666666664998</v>
      </c>
    </row>
    <row r="1865" spans="1:26" x14ac:dyDescent="0.25">
      <c r="A1865" t="s">
        <v>55</v>
      </c>
      <c r="B1865" t="s">
        <v>4535</v>
      </c>
      <c r="C1865">
        <v>2012</v>
      </c>
      <c r="D1865" t="s">
        <v>44</v>
      </c>
      <c r="E1865" t="s">
        <v>5252</v>
      </c>
      <c r="F1865">
        <v>5.6</v>
      </c>
      <c r="G1865" t="s">
        <v>71</v>
      </c>
      <c r="H1865">
        <v>21</v>
      </c>
      <c r="I1865" t="s">
        <v>4536</v>
      </c>
      <c r="J1865" t="s">
        <v>4537</v>
      </c>
      <c r="K1865" t="s">
        <v>74</v>
      </c>
      <c r="L1865" t="s">
        <v>1018</v>
      </c>
      <c r="M1865" t="s">
        <v>76</v>
      </c>
      <c r="N1865" t="s">
        <v>37</v>
      </c>
      <c r="O1865" t="s">
        <v>38</v>
      </c>
      <c r="P1865" t="s">
        <v>51</v>
      </c>
      <c r="T1865">
        <v>3.75</v>
      </c>
      <c r="U1865" t="s">
        <v>42</v>
      </c>
      <c r="V1865">
        <v>3.3333333333333299</v>
      </c>
      <c r="W1865" t="s">
        <v>43</v>
      </c>
      <c r="X1865">
        <v>7</v>
      </c>
      <c r="Y1865" t="s">
        <v>43</v>
      </c>
      <c r="Z1865">
        <v>0.99999999999998002</v>
      </c>
    </row>
    <row r="1866" spans="1:26" x14ac:dyDescent="0.25">
      <c r="A1866" t="s">
        <v>28</v>
      </c>
      <c r="B1866" t="s">
        <v>4538</v>
      </c>
      <c r="C1866">
        <v>2012</v>
      </c>
      <c r="D1866" t="s">
        <v>44</v>
      </c>
      <c r="E1866" t="s">
        <v>47</v>
      </c>
      <c r="F1866">
        <v>6.6</v>
      </c>
      <c r="G1866" t="s">
        <v>143</v>
      </c>
      <c r="H1866">
        <v>20</v>
      </c>
      <c r="I1866" t="s">
        <v>4539</v>
      </c>
      <c r="J1866" t="s">
        <v>4540</v>
      </c>
      <c r="K1866" t="s">
        <v>205</v>
      </c>
      <c r="L1866" t="s">
        <v>765</v>
      </c>
      <c r="M1866" t="s">
        <v>148</v>
      </c>
      <c r="N1866" t="s">
        <v>37</v>
      </c>
      <c r="O1866" t="s">
        <v>38</v>
      </c>
      <c r="P1866" t="s">
        <v>51</v>
      </c>
      <c r="Q1866" t="s">
        <v>52</v>
      </c>
      <c r="R1866">
        <v>0</v>
      </c>
      <c r="S1866" t="s">
        <v>53</v>
      </c>
      <c r="T1866">
        <v>7</v>
      </c>
      <c r="U1866" t="s">
        <v>42</v>
      </c>
      <c r="V1866">
        <v>7.75</v>
      </c>
      <c r="W1866" t="s">
        <v>43</v>
      </c>
      <c r="X1866">
        <v>7.75</v>
      </c>
      <c r="Y1866" t="s">
        <v>43</v>
      </c>
      <c r="Z1866">
        <v>2.7499999999999498</v>
      </c>
    </row>
    <row r="1867" spans="1:26" x14ac:dyDescent="0.25">
      <c r="A1867" t="s">
        <v>28</v>
      </c>
      <c r="B1867" t="s">
        <v>4541</v>
      </c>
      <c r="C1867">
        <v>2014</v>
      </c>
      <c r="D1867" t="s">
        <v>83</v>
      </c>
      <c r="E1867" t="s">
        <v>5252</v>
      </c>
      <c r="F1867">
        <v>6.9</v>
      </c>
      <c r="G1867" t="s">
        <v>31</v>
      </c>
      <c r="H1867">
        <v>22</v>
      </c>
      <c r="I1867" t="s">
        <v>4542</v>
      </c>
      <c r="J1867" t="s">
        <v>434</v>
      </c>
      <c r="K1867" t="s">
        <v>74</v>
      </c>
      <c r="L1867" t="s">
        <v>1230</v>
      </c>
      <c r="M1867" t="s">
        <v>36</v>
      </c>
      <c r="N1867" t="s">
        <v>37</v>
      </c>
      <c r="O1867" t="s">
        <v>38</v>
      </c>
      <c r="P1867" t="s">
        <v>119</v>
      </c>
      <c r="Q1867" t="s">
        <v>120</v>
      </c>
      <c r="R1867">
        <v>0</v>
      </c>
      <c r="S1867" t="s">
        <v>41</v>
      </c>
      <c r="T1867">
        <v>9</v>
      </c>
      <c r="U1867" t="s">
        <v>43</v>
      </c>
      <c r="V1867">
        <v>3.3333333333333299</v>
      </c>
      <c r="W1867" t="s">
        <v>43</v>
      </c>
      <c r="X1867">
        <v>8.6666666666666696</v>
      </c>
      <c r="Y1867" t="s">
        <v>42</v>
      </c>
      <c r="Z1867">
        <v>0.99999999999998002</v>
      </c>
    </row>
    <row r="1868" spans="1:26" x14ac:dyDescent="0.25">
      <c r="A1868" t="s">
        <v>55</v>
      </c>
      <c r="B1868" t="s">
        <v>4543</v>
      </c>
      <c r="C1868">
        <v>2013</v>
      </c>
      <c r="D1868" t="s">
        <v>44</v>
      </c>
      <c r="E1868" t="s">
        <v>5252</v>
      </c>
      <c r="F1868">
        <v>6.4</v>
      </c>
      <c r="G1868" t="s">
        <v>31</v>
      </c>
      <c r="H1868">
        <v>21</v>
      </c>
      <c r="I1868" t="s">
        <v>4544</v>
      </c>
      <c r="J1868" t="s">
        <v>635</v>
      </c>
      <c r="K1868" t="s">
        <v>34</v>
      </c>
      <c r="L1868" t="s">
        <v>748</v>
      </c>
      <c r="M1868" t="s">
        <v>36</v>
      </c>
      <c r="N1868" t="s">
        <v>37</v>
      </c>
      <c r="O1868" t="s">
        <v>317</v>
      </c>
      <c r="P1868" t="s">
        <v>96</v>
      </c>
      <c r="T1868">
        <v>6.25</v>
      </c>
      <c r="U1868" t="s">
        <v>43</v>
      </c>
      <c r="V1868">
        <v>5</v>
      </c>
      <c r="W1868" t="s">
        <v>43</v>
      </c>
      <c r="X1868">
        <v>8</v>
      </c>
      <c r="Y1868" t="s">
        <v>43</v>
      </c>
      <c r="Z1868">
        <v>0.49999999999999001</v>
      </c>
    </row>
    <row r="1869" spans="1:26" x14ac:dyDescent="0.25">
      <c r="A1869" t="s">
        <v>28</v>
      </c>
      <c r="B1869" t="s">
        <v>4545</v>
      </c>
      <c r="C1869">
        <v>2014</v>
      </c>
      <c r="D1869" t="s">
        <v>115</v>
      </c>
      <c r="E1869" t="s">
        <v>5252</v>
      </c>
      <c r="F1869">
        <v>6.6</v>
      </c>
      <c r="G1869" t="s">
        <v>71</v>
      </c>
      <c r="H1869">
        <v>22</v>
      </c>
      <c r="I1869" t="s">
        <v>4546</v>
      </c>
      <c r="J1869" t="s">
        <v>231</v>
      </c>
      <c r="K1869" t="s">
        <v>74</v>
      </c>
      <c r="L1869" t="s">
        <v>1046</v>
      </c>
      <c r="M1869" t="s">
        <v>76</v>
      </c>
      <c r="N1869" t="s">
        <v>37</v>
      </c>
      <c r="O1869" t="s">
        <v>38</v>
      </c>
      <c r="P1869" t="s">
        <v>195</v>
      </c>
      <c r="Q1869" t="s">
        <v>196</v>
      </c>
      <c r="R1869">
        <v>0</v>
      </c>
      <c r="S1869" t="s">
        <v>53</v>
      </c>
      <c r="T1869">
        <v>5.5</v>
      </c>
      <c r="U1869" t="s">
        <v>43</v>
      </c>
      <c r="V1869">
        <v>4.5</v>
      </c>
      <c r="W1869" t="s">
        <v>43</v>
      </c>
      <c r="X1869">
        <v>7</v>
      </c>
      <c r="Y1869" t="s">
        <v>42</v>
      </c>
      <c r="Z1869">
        <v>0.74999999999999001</v>
      </c>
    </row>
    <row r="1870" spans="1:26" x14ac:dyDescent="0.25">
      <c r="A1870" t="s">
        <v>28</v>
      </c>
      <c r="B1870" t="s">
        <v>4547</v>
      </c>
      <c r="C1870">
        <v>2014</v>
      </c>
      <c r="D1870" t="s">
        <v>77</v>
      </c>
      <c r="E1870" t="s">
        <v>290</v>
      </c>
      <c r="F1870">
        <v>7.4</v>
      </c>
      <c r="G1870" t="s">
        <v>31</v>
      </c>
      <c r="H1870">
        <v>28</v>
      </c>
      <c r="I1870" t="s">
        <v>4548</v>
      </c>
      <c r="J1870" t="s">
        <v>33</v>
      </c>
      <c r="K1870" t="s">
        <v>205</v>
      </c>
      <c r="L1870" t="s">
        <v>1155</v>
      </c>
      <c r="M1870" t="s">
        <v>36</v>
      </c>
      <c r="N1870" t="s">
        <v>60</v>
      </c>
      <c r="O1870" t="s">
        <v>38</v>
      </c>
      <c r="P1870" t="s">
        <v>41</v>
      </c>
      <c r="Q1870" t="s">
        <v>207</v>
      </c>
      <c r="R1870">
        <v>0</v>
      </c>
      <c r="S1870" t="s">
        <v>41</v>
      </c>
      <c r="T1870">
        <v>7</v>
      </c>
      <c r="U1870" t="s">
        <v>43</v>
      </c>
      <c r="V1870">
        <v>7.75</v>
      </c>
      <c r="W1870" t="s">
        <v>43</v>
      </c>
      <c r="X1870">
        <v>7</v>
      </c>
      <c r="Y1870" t="s">
        <v>42</v>
      </c>
      <c r="Z1870">
        <v>0.24999999999999001</v>
      </c>
    </row>
    <row r="1871" spans="1:26" x14ac:dyDescent="0.25">
      <c r="A1871" t="s">
        <v>28</v>
      </c>
      <c r="B1871" t="s">
        <v>4549</v>
      </c>
      <c r="C1871">
        <v>2013</v>
      </c>
      <c r="D1871" t="s">
        <v>54</v>
      </c>
      <c r="E1871" t="s">
        <v>47</v>
      </c>
      <c r="F1871">
        <v>7.2</v>
      </c>
      <c r="G1871" t="s">
        <v>31</v>
      </c>
      <c r="H1871">
        <v>21</v>
      </c>
      <c r="I1871" t="s">
        <v>4550</v>
      </c>
      <c r="J1871" t="s">
        <v>373</v>
      </c>
      <c r="K1871" t="s">
        <v>34</v>
      </c>
      <c r="L1871" t="s">
        <v>50</v>
      </c>
      <c r="M1871" t="s">
        <v>36</v>
      </c>
      <c r="N1871" t="s">
        <v>37</v>
      </c>
      <c r="O1871" t="s">
        <v>38</v>
      </c>
      <c r="P1871" t="s">
        <v>119</v>
      </c>
      <c r="Q1871" t="s">
        <v>120</v>
      </c>
      <c r="R1871">
        <v>0</v>
      </c>
      <c r="S1871" t="s">
        <v>41</v>
      </c>
      <c r="T1871">
        <v>6.25</v>
      </c>
      <c r="U1871" t="s">
        <v>43</v>
      </c>
      <c r="V1871">
        <v>6</v>
      </c>
      <c r="W1871" t="s">
        <v>43</v>
      </c>
      <c r="X1871">
        <v>7</v>
      </c>
      <c r="Y1871" t="s">
        <v>42</v>
      </c>
      <c r="Z1871">
        <v>1.99999999999996</v>
      </c>
    </row>
    <row r="1872" spans="1:26" x14ac:dyDescent="0.25">
      <c r="A1872" t="s">
        <v>28</v>
      </c>
      <c r="B1872" t="s">
        <v>4551</v>
      </c>
      <c r="C1872">
        <v>2014</v>
      </c>
      <c r="D1872" t="s">
        <v>44</v>
      </c>
      <c r="E1872" t="s">
        <v>47</v>
      </c>
      <c r="F1872">
        <v>4.0999999999999996</v>
      </c>
      <c r="G1872" t="s">
        <v>71</v>
      </c>
      <c r="H1872">
        <v>22</v>
      </c>
      <c r="I1872" t="s">
        <v>4552</v>
      </c>
      <c r="J1872" t="s">
        <v>154</v>
      </c>
      <c r="K1872" t="s">
        <v>74</v>
      </c>
      <c r="L1872" t="s">
        <v>709</v>
      </c>
      <c r="M1872" t="s">
        <v>76</v>
      </c>
      <c r="N1872" t="s">
        <v>37</v>
      </c>
      <c r="O1872" t="s">
        <v>38</v>
      </c>
      <c r="P1872" t="s">
        <v>195</v>
      </c>
      <c r="Q1872" t="s">
        <v>196</v>
      </c>
      <c r="R1872">
        <v>0</v>
      </c>
      <c r="S1872" t="s">
        <v>53</v>
      </c>
      <c r="T1872">
        <v>2</v>
      </c>
      <c r="U1872" t="s">
        <v>43</v>
      </c>
      <c r="V1872">
        <v>4</v>
      </c>
      <c r="W1872" t="s">
        <v>43</v>
      </c>
      <c r="X1872">
        <v>4</v>
      </c>
      <c r="Y1872" t="s">
        <v>42</v>
      </c>
      <c r="Z1872">
        <v>0.91666666666664998</v>
      </c>
    </row>
    <row r="1873" spans="1:28" x14ac:dyDescent="0.25">
      <c r="A1873" t="s">
        <v>441</v>
      </c>
      <c r="B1873" t="s">
        <v>4553</v>
      </c>
      <c r="C1873">
        <v>2014</v>
      </c>
      <c r="D1873" t="s">
        <v>54</v>
      </c>
      <c r="E1873" t="s">
        <v>47</v>
      </c>
      <c r="F1873">
        <v>5.8</v>
      </c>
      <c r="G1873" t="s">
        <v>31</v>
      </c>
      <c r="H1873">
        <v>21</v>
      </c>
      <c r="I1873" t="s">
        <v>4554</v>
      </c>
      <c r="J1873" t="s">
        <v>373</v>
      </c>
      <c r="K1873" t="s">
        <v>92</v>
      </c>
      <c r="L1873" t="s">
        <v>629</v>
      </c>
      <c r="M1873" t="s">
        <v>36</v>
      </c>
      <c r="N1873" t="s">
        <v>37</v>
      </c>
      <c r="O1873" t="s">
        <v>38</v>
      </c>
      <c r="P1873" t="s">
        <v>41</v>
      </c>
      <c r="Q1873" t="s">
        <v>52</v>
      </c>
      <c r="R1873">
        <v>0</v>
      </c>
      <c r="S1873" t="s">
        <v>53</v>
      </c>
      <c r="T1873">
        <v>2</v>
      </c>
      <c r="U1873" t="s">
        <v>43</v>
      </c>
      <c r="V1873">
        <v>5.3333333333333304</v>
      </c>
      <c r="W1873" t="s">
        <v>43</v>
      </c>
      <c r="X1873">
        <v>6</v>
      </c>
      <c r="Y1873" t="s">
        <v>42</v>
      </c>
      <c r="Z1873">
        <v>0.41666666666666002</v>
      </c>
    </row>
    <row r="1874" spans="1:28" x14ac:dyDescent="0.25">
      <c r="A1874" t="s">
        <v>28</v>
      </c>
      <c r="B1874" t="s">
        <v>4555</v>
      </c>
      <c r="C1874">
        <v>2013</v>
      </c>
      <c r="D1874" t="s">
        <v>54</v>
      </c>
      <c r="E1874" t="s">
        <v>47</v>
      </c>
      <c r="F1874">
        <v>8.6999999999999993</v>
      </c>
      <c r="G1874" t="s">
        <v>143</v>
      </c>
      <c r="H1874">
        <v>20</v>
      </c>
      <c r="I1874" t="s">
        <v>4556</v>
      </c>
      <c r="J1874" t="s">
        <v>2759</v>
      </c>
      <c r="K1874" t="s">
        <v>34</v>
      </c>
      <c r="L1874" t="s">
        <v>285</v>
      </c>
      <c r="M1874" t="s">
        <v>36</v>
      </c>
      <c r="N1874" t="s">
        <v>37</v>
      </c>
      <c r="O1874" t="s">
        <v>38</v>
      </c>
      <c r="P1874" t="s">
        <v>119</v>
      </c>
      <c r="Q1874" t="s">
        <v>120</v>
      </c>
      <c r="R1874">
        <v>0</v>
      </c>
      <c r="S1874" t="s">
        <v>41</v>
      </c>
      <c r="T1874">
        <v>9.6666666666666696</v>
      </c>
      <c r="U1874" t="s">
        <v>43</v>
      </c>
      <c r="V1874">
        <v>3.6666666666666701</v>
      </c>
      <c r="W1874" t="s">
        <v>43</v>
      </c>
      <c r="X1874">
        <v>7</v>
      </c>
      <c r="Y1874" t="s">
        <v>42</v>
      </c>
      <c r="Z1874">
        <v>1.99999999999996</v>
      </c>
    </row>
    <row r="1875" spans="1:28" x14ac:dyDescent="0.25">
      <c r="A1875" t="s">
        <v>28</v>
      </c>
      <c r="B1875" t="s">
        <v>4557</v>
      </c>
      <c r="C1875">
        <v>2013</v>
      </c>
      <c r="D1875" t="s">
        <v>319</v>
      </c>
      <c r="E1875" t="s">
        <v>377</v>
      </c>
      <c r="G1875" t="s">
        <v>31</v>
      </c>
      <c r="H1875">
        <v>33</v>
      </c>
      <c r="I1875" t="s">
        <v>4558</v>
      </c>
      <c r="J1875" t="s">
        <v>33</v>
      </c>
      <c r="K1875" t="s">
        <v>266</v>
      </c>
      <c r="M1875" t="s">
        <v>36</v>
      </c>
      <c r="N1875" t="s">
        <v>37</v>
      </c>
      <c r="O1875" t="s">
        <v>38</v>
      </c>
      <c r="P1875" t="s">
        <v>65</v>
      </c>
      <c r="Q1875" t="s">
        <v>612</v>
      </c>
      <c r="R1875">
        <v>0</v>
      </c>
      <c r="S1875" t="s">
        <v>41</v>
      </c>
      <c r="T1875">
        <v>10</v>
      </c>
      <c r="U1875" t="s">
        <v>42</v>
      </c>
      <c r="X1875">
        <v>10</v>
      </c>
      <c r="Y1875" t="s">
        <v>42</v>
      </c>
      <c r="Z1875">
        <v>1.99999999999996</v>
      </c>
    </row>
    <row r="1876" spans="1:28" x14ac:dyDescent="0.25">
      <c r="A1876" t="s">
        <v>28</v>
      </c>
      <c r="B1876" t="s">
        <v>4559</v>
      </c>
      <c r="C1876">
        <v>2013</v>
      </c>
      <c r="D1876" t="s">
        <v>54</v>
      </c>
      <c r="E1876" t="s">
        <v>122</v>
      </c>
      <c r="F1876">
        <v>8.9</v>
      </c>
      <c r="G1876" t="s">
        <v>157</v>
      </c>
      <c r="H1876">
        <v>24</v>
      </c>
      <c r="I1876" t="s">
        <v>4560</v>
      </c>
      <c r="J1876" t="s">
        <v>4561</v>
      </c>
      <c r="K1876" t="s">
        <v>160</v>
      </c>
      <c r="L1876" t="s">
        <v>2315</v>
      </c>
      <c r="M1876" t="s">
        <v>76</v>
      </c>
      <c r="N1876" t="s">
        <v>37</v>
      </c>
      <c r="O1876" t="s">
        <v>38</v>
      </c>
      <c r="P1876" t="s">
        <v>51</v>
      </c>
      <c r="Q1876" t="s">
        <v>52</v>
      </c>
      <c r="R1876">
        <v>0</v>
      </c>
      <c r="S1876" t="s">
        <v>53</v>
      </c>
      <c r="T1876">
        <v>7</v>
      </c>
      <c r="U1876" t="s">
        <v>42</v>
      </c>
      <c r="V1876">
        <v>8.5</v>
      </c>
      <c r="W1876" t="s">
        <v>43</v>
      </c>
      <c r="X1876">
        <v>8.5</v>
      </c>
      <c r="Y1876" t="s">
        <v>43</v>
      </c>
      <c r="Z1876">
        <v>1.99999999999996</v>
      </c>
    </row>
    <row r="1877" spans="1:28" x14ac:dyDescent="0.25">
      <c r="A1877" t="s">
        <v>28</v>
      </c>
      <c r="B1877" t="s">
        <v>4562</v>
      </c>
      <c r="C1877">
        <v>2014</v>
      </c>
      <c r="D1877" t="s">
        <v>115</v>
      </c>
      <c r="E1877" t="s">
        <v>5252</v>
      </c>
      <c r="F1877">
        <v>8.5</v>
      </c>
      <c r="G1877" t="s">
        <v>31</v>
      </c>
      <c r="H1877">
        <v>22</v>
      </c>
      <c r="I1877" t="s">
        <v>4563</v>
      </c>
      <c r="J1877" t="s">
        <v>33</v>
      </c>
      <c r="K1877" t="s">
        <v>92</v>
      </c>
      <c r="L1877" t="s">
        <v>1216</v>
      </c>
      <c r="M1877" t="s">
        <v>36</v>
      </c>
      <c r="N1877" t="s">
        <v>37</v>
      </c>
      <c r="O1877" t="s">
        <v>38</v>
      </c>
      <c r="P1877" t="s">
        <v>712</v>
      </c>
      <c r="Q1877" t="s">
        <v>713</v>
      </c>
      <c r="R1877">
        <v>0</v>
      </c>
      <c r="S1877" t="s">
        <v>41</v>
      </c>
      <c r="T1877">
        <v>7.75</v>
      </c>
      <c r="U1877" t="s">
        <v>43</v>
      </c>
      <c r="V1877">
        <v>8</v>
      </c>
      <c r="W1877" t="s">
        <v>43</v>
      </c>
      <c r="X1877">
        <v>10</v>
      </c>
      <c r="Y1877" t="s">
        <v>42</v>
      </c>
      <c r="Z1877">
        <v>1.0833333333333099</v>
      </c>
    </row>
    <row r="1878" spans="1:28" x14ac:dyDescent="0.25">
      <c r="A1878" t="s">
        <v>28</v>
      </c>
      <c r="B1878" t="s">
        <v>4564</v>
      </c>
      <c r="C1878">
        <v>2013</v>
      </c>
      <c r="D1878" t="s">
        <v>44</v>
      </c>
      <c r="E1878" t="s">
        <v>47</v>
      </c>
      <c r="F1878">
        <v>9.1</v>
      </c>
      <c r="G1878" t="s">
        <v>71</v>
      </c>
      <c r="H1878">
        <v>21</v>
      </c>
      <c r="I1878" t="s">
        <v>4565</v>
      </c>
      <c r="J1878" t="s">
        <v>1423</v>
      </c>
      <c r="K1878" t="s">
        <v>74</v>
      </c>
      <c r="L1878" t="s">
        <v>667</v>
      </c>
      <c r="M1878" t="s">
        <v>76</v>
      </c>
      <c r="N1878" t="s">
        <v>37</v>
      </c>
      <c r="O1878" t="s">
        <v>38</v>
      </c>
      <c r="P1878" t="s">
        <v>51</v>
      </c>
      <c r="Q1878" t="s">
        <v>52</v>
      </c>
      <c r="R1878">
        <v>0</v>
      </c>
      <c r="S1878" t="s">
        <v>53</v>
      </c>
      <c r="T1878">
        <v>5.5</v>
      </c>
      <c r="U1878" t="s">
        <v>42</v>
      </c>
      <c r="V1878">
        <v>9</v>
      </c>
      <c r="W1878" t="s">
        <v>43</v>
      </c>
      <c r="X1878">
        <v>12</v>
      </c>
      <c r="Y1878" t="s">
        <v>43</v>
      </c>
      <c r="Z1878">
        <v>1.9166666666666301</v>
      </c>
    </row>
    <row r="1879" spans="1:28" x14ac:dyDescent="0.25">
      <c r="A1879" t="s">
        <v>28</v>
      </c>
      <c r="B1879" t="s">
        <v>4566</v>
      </c>
      <c r="C1879">
        <v>2014</v>
      </c>
      <c r="D1879" t="s">
        <v>44</v>
      </c>
      <c r="E1879" t="s">
        <v>30</v>
      </c>
      <c r="F1879">
        <v>5.3</v>
      </c>
      <c r="G1879" t="s">
        <v>31</v>
      </c>
      <c r="H1879">
        <v>21</v>
      </c>
      <c r="I1879" t="s">
        <v>4567</v>
      </c>
      <c r="J1879" t="s">
        <v>89</v>
      </c>
      <c r="K1879" t="s">
        <v>74</v>
      </c>
      <c r="L1879" t="s">
        <v>1607</v>
      </c>
      <c r="M1879" t="s">
        <v>36</v>
      </c>
      <c r="N1879" t="s">
        <v>37</v>
      </c>
      <c r="O1879" t="s">
        <v>38</v>
      </c>
      <c r="P1879" t="s">
        <v>39</v>
      </c>
      <c r="Q1879" t="s">
        <v>40</v>
      </c>
      <c r="R1879">
        <v>0</v>
      </c>
      <c r="S1879" t="s">
        <v>41</v>
      </c>
      <c r="T1879">
        <v>9</v>
      </c>
      <c r="U1879" t="s">
        <v>42</v>
      </c>
      <c r="V1879">
        <v>4</v>
      </c>
      <c r="W1879" t="s">
        <v>43</v>
      </c>
      <c r="X1879">
        <v>7</v>
      </c>
      <c r="Y1879" t="s">
        <v>43</v>
      </c>
      <c r="Z1879">
        <v>0.99999999999998002</v>
      </c>
    </row>
    <row r="1880" spans="1:28" x14ac:dyDescent="0.25">
      <c r="A1880" t="s">
        <v>45</v>
      </c>
      <c r="B1880" t="s">
        <v>4568</v>
      </c>
      <c r="C1880">
        <v>2012</v>
      </c>
      <c r="D1880" t="s">
        <v>54</v>
      </c>
      <c r="E1880" t="s">
        <v>250</v>
      </c>
      <c r="F1880">
        <v>11</v>
      </c>
      <c r="G1880" t="s">
        <v>184</v>
      </c>
      <c r="H1880">
        <v>19</v>
      </c>
      <c r="I1880" t="s">
        <v>4569</v>
      </c>
      <c r="J1880" t="s">
        <v>186</v>
      </c>
      <c r="K1880" t="s">
        <v>187</v>
      </c>
      <c r="M1880" t="s">
        <v>148</v>
      </c>
      <c r="N1880" t="s">
        <v>60</v>
      </c>
      <c r="O1880" t="s">
        <v>38</v>
      </c>
      <c r="P1880" t="s">
        <v>51</v>
      </c>
      <c r="Z1880">
        <v>2.99999999999994</v>
      </c>
      <c r="AA1880" t="s">
        <v>52</v>
      </c>
      <c r="AB1880" t="s">
        <v>53</v>
      </c>
    </row>
    <row r="1881" spans="1:28" x14ac:dyDescent="0.25">
      <c r="A1881" t="s">
        <v>28</v>
      </c>
      <c r="B1881" t="s">
        <v>4570</v>
      </c>
      <c r="C1881">
        <v>2014</v>
      </c>
      <c r="D1881" t="s">
        <v>44</v>
      </c>
      <c r="E1881" t="s">
        <v>47</v>
      </c>
      <c r="F1881">
        <v>5.5</v>
      </c>
      <c r="G1881" t="s">
        <v>31</v>
      </c>
      <c r="H1881">
        <v>20</v>
      </c>
      <c r="I1881" t="s">
        <v>4571</v>
      </c>
      <c r="J1881" t="s">
        <v>33</v>
      </c>
      <c r="K1881" t="s">
        <v>205</v>
      </c>
      <c r="L1881" t="s">
        <v>701</v>
      </c>
      <c r="M1881" t="s">
        <v>36</v>
      </c>
      <c r="N1881" t="s">
        <v>37</v>
      </c>
      <c r="O1881" t="s">
        <v>38</v>
      </c>
      <c r="P1881" t="s">
        <v>51</v>
      </c>
      <c r="Q1881" t="s">
        <v>52</v>
      </c>
      <c r="R1881">
        <v>0</v>
      </c>
      <c r="S1881" t="s">
        <v>53</v>
      </c>
      <c r="T1881">
        <v>5</v>
      </c>
      <c r="U1881" t="s">
        <v>43</v>
      </c>
      <c r="V1881">
        <v>5</v>
      </c>
      <c r="W1881" t="s">
        <v>43</v>
      </c>
      <c r="X1881">
        <v>4</v>
      </c>
      <c r="Y1881" t="s">
        <v>42</v>
      </c>
      <c r="Z1881">
        <v>0.99999999999998002</v>
      </c>
    </row>
    <row r="1882" spans="1:28" x14ac:dyDescent="0.25">
      <c r="A1882" t="s">
        <v>28</v>
      </c>
      <c r="B1882" t="s">
        <v>4572</v>
      </c>
      <c r="C1882">
        <v>2012</v>
      </c>
      <c r="D1882" t="s">
        <v>68</v>
      </c>
      <c r="E1882" t="s">
        <v>5252</v>
      </c>
      <c r="F1882">
        <v>4.2</v>
      </c>
      <c r="G1882" t="s">
        <v>31</v>
      </c>
      <c r="H1882">
        <v>24</v>
      </c>
      <c r="I1882" t="s">
        <v>4573</v>
      </c>
      <c r="J1882" t="s">
        <v>33</v>
      </c>
      <c r="K1882" t="s">
        <v>34</v>
      </c>
      <c r="L1882" t="s">
        <v>190</v>
      </c>
      <c r="M1882" t="s">
        <v>36</v>
      </c>
      <c r="N1882" t="s">
        <v>37</v>
      </c>
      <c r="O1882" t="s">
        <v>38</v>
      </c>
      <c r="P1882" t="s">
        <v>51</v>
      </c>
      <c r="Q1882" t="s">
        <v>52</v>
      </c>
      <c r="R1882">
        <v>0</v>
      </c>
      <c r="S1882" t="s">
        <v>53</v>
      </c>
      <c r="T1882">
        <v>2.6666666666666701</v>
      </c>
      <c r="U1882" t="s">
        <v>42</v>
      </c>
      <c r="V1882">
        <v>4.75</v>
      </c>
      <c r="W1882" t="s">
        <v>43</v>
      </c>
      <c r="X1882">
        <v>7.5</v>
      </c>
      <c r="Y1882" t="s">
        <v>43</v>
      </c>
      <c r="Z1882">
        <v>1.0833333333333099</v>
      </c>
    </row>
    <row r="1883" spans="1:28" x14ac:dyDescent="0.25">
      <c r="A1883" t="s">
        <v>45</v>
      </c>
      <c r="B1883" t="s">
        <v>4574</v>
      </c>
      <c r="C1883">
        <v>2012</v>
      </c>
      <c r="D1883" t="s">
        <v>54</v>
      </c>
      <c r="E1883" t="s">
        <v>5252</v>
      </c>
      <c r="F1883">
        <v>9.5</v>
      </c>
      <c r="G1883" t="s">
        <v>31</v>
      </c>
      <c r="H1883">
        <v>20</v>
      </c>
      <c r="I1883" t="s">
        <v>4575</v>
      </c>
      <c r="J1883" t="s">
        <v>89</v>
      </c>
      <c r="K1883" t="s">
        <v>58</v>
      </c>
      <c r="L1883" t="s">
        <v>248</v>
      </c>
      <c r="M1883" t="s">
        <v>36</v>
      </c>
      <c r="N1883" t="s">
        <v>60</v>
      </c>
      <c r="O1883" t="s">
        <v>38</v>
      </c>
      <c r="P1883" t="s">
        <v>106</v>
      </c>
      <c r="T1883">
        <v>10</v>
      </c>
      <c r="U1883" t="s">
        <v>43</v>
      </c>
      <c r="V1883">
        <v>7</v>
      </c>
      <c r="W1883" t="s">
        <v>43</v>
      </c>
      <c r="X1883">
        <v>9.6666666666666696</v>
      </c>
      <c r="Y1883" t="s">
        <v>43</v>
      </c>
      <c r="Z1883">
        <v>2.99999999999994</v>
      </c>
      <c r="AA1883" t="s">
        <v>107</v>
      </c>
      <c r="AB1883" t="s">
        <v>96</v>
      </c>
    </row>
    <row r="1884" spans="1:28" x14ac:dyDescent="0.25">
      <c r="A1884" t="s">
        <v>28</v>
      </c>
      <c r="B1884" t="s">
        <v>4576</v>
      </c>
      <c r="C1884">
        <v>2013</v>
      </c>
      <c r="D1884" t="s">
        <v>44</v>
      </c>
      <c r="E1884" t="s">
        <v>47</v>
      </c>
      <c r="F1884">
        <v>10.4</v>
      </c>
      <c r="G1884" t="s">
        <v>31</v>
      </c>
      <c r="H1884">
        <v>21</v>
      </c>
      <c r="I1884" t="s">
        <v>4577</v>
      </c>
      <c r="J1884" t="s">
        <v>89</v>
      </c>
      <c r="K1884" t="s">
        <v>92</v>
      </c>
      <c r="L1884" t="s">
        <v>93</v>
      </c>
      <c r="M1884" t="s">
        <v>36</v>
      </c>
      <c r="N1884" t="s">
        <v>37</v>
      </c>
      <c r="O1884" t="s">
        <v>38</v>
      </c>
      <c r="P1884" t="s">
        <v>96</v>
      </c>
      <c r="Q1884" t="s">
        <v>125</v>
      </c>
      <c r="R1884">
        <v>0</v>
      </c>
      <c r="S1884" t="s">
        <v>96</v>
      </c>
      <c r="T1884">
        <v>10.5</v>
      </c>
      <c r="U1884" t="s">
        <v>43</v>
      </c>
      <c r="V1884">
        <v>6</v>
      </c>
      <c r="W1884" t="s">
        <v>43</v>
      </c>
      <c r="X1884">
        <v>5</v>
      </c>
      <c r="Y1884" t="s">
        <v>42</v>
      </c>
      <c r="Z1884">
        <v>1.99999999999996</v>
      </c>
    </row>
    <row r="1885" spans="1:28" x14ac:dyDescent="0.25">
      <c r="A1885" t="s">
        <v>28</v>
      </c>
      <c r="B1885" t="s">
        <v>4578</v>
      </c>
      <c r="C1885">
        <v>2014</v>
      </c>
      <c r="D1885" t="s">
        <v>115</v>
      </c>
      <c r="E1885" t="s">
        <v>5252</v>
      </c>
      <c r="F1885">
        <v>8.6999999999999993</v>
      </c>
      <c r="G1885" t="s">
        <v>98</v>
      </c>
      <c r="H1885">
        <v>21</v>
      </c>
      <c r="I1885" t="s">
        <v>4579</v>
      </c>
      <c r="J1885" t="s">
        <v>311</v>
      </c>
      <c r="K1885" t="s">
        <v>92</v>
      </c>
      <c r="L1885" t="s">
        <v>4580</v>
      </c>
      <c r="M1885" t="s">
        <v>36</v>
      </c>
      <c r="N1885" t="s">
        <v>37</v>
      </c>
      <c r="O1885" t="s">
        <v>38</v>
      </c>
      <c r="P1885" t="s">
        <v>51</v>
      </c>
      <c r="Q1885" t="s">
        <v>52</v>
      </c>
      <c r="R1885">
        <v>0</v>
      </c>
      <c r="S1885" t="s">
        <v>53</v>
      </c>
      <c r="T1885">
        <v>9</v>
      </c>
      <c r="U1885" t="s">
        <v>43</v>
      </c>
      <c r="V1885">
        <v>9</v>
      </c>
      <c r="W1885" t="s">
        <v>43</v>
      </c>
      <c r="X1885">
        <v>8.6666666666666696</v>
      </c>
      <c r="Y1885" t="s">
        <v>42</v>
      </c>
      <c r="Z1885">
        <v>0.99999999999998002</v>
      </c>
    </row>
    <row r="1886" spans="1:28" x14ac:dyDescent="0.25">
      <c r="A1886" t="s">
        <v>28</v>
      </c>
      <c r="B1886" t="s">
        <v>4581</v>
      </c>
      <c r="C1886">
        <v>2014</v>
      </c>
      <c r="D1886" t="s">
        <v>44</v>
      </c>
      <c r="E1886" t="s">
        <v>47</v>
      </c>
      <c r="F1886">
        <v>8.3000000000000007</v>
      </c>
      <c r="G1886" t="s">
        <v>71</v>
      </c>
      <c r="H1886">
        <v>21</v>
      </c>
      <c r="I1886" t="s">
        <v>4582</v>
      </c>
      <c r="J1886" t="s">
        <v>322</v>
      </c>
      <c r="K1886" t="s">
        <v>74</v>
      </c>
      <c r="L1886" t="s">
        <v>626</v>
      </c>
      <c r="M1886" t="s">
        <v>76</v>
      </c>
      <c r="N1886" t="s">
        <v>37</v>
      </c>
      <c r="O1886" t="s">
        <v>38</v>
      </c>
      <c r="P1886" t="s">
        <v>51</v>
      </c>
      <c r="Q1886" t="s">
        <v>52</v>
      </c>
      <c r="R1886">
        <v>0</v>
      </c>
      <c r="S1886" t="s">
        <v>53</v>
      </c>
      <c r="T1886">
        <v>4</v>
      </c>
      <c r="U1886" t="s">
        <v>42</v>
      </c>
      <c r="V1886">
        <v>8</v>
      </c>
      <c r="W1886" t="s">
        <v>43</v>
      </c>
      <c r="X1886">
        <v>8.25</v>
      </c>
      <c r="Y1886" t="s">
        <v>42</v>
      </c>
      <c r="Z1886">
        <v>0.74999999999999001</v>
      </c>
    </row>
    <row r="1887" spans="1:28" x14ac:dyDescent="0.25">
      <c r="A1887" t="s">
        <v>55</v>
      </c>
      <c r="B1887" t="s">
        <v>4583</v>
      </c>
      <c r="C1887">
        <v>2013</v>
      </c>
      <c r="D1887" t="s">
        <v>115</v>
      </c>
      <c r="E1887" t="s">
        <v>122</v>
      </c>
      <c r="F1887">
        <v>13.1</v>
      </c>
      <c r="G1887" t="s">
        <v>71</v>
      </c>
      <c r="H1887">
        <v>29</v>
      </c>
      <c r="I1887" t="s">
        <v>4584</v>
      </c>
      <c r="J1887" t="s">
        <v>73</v>
      </c>
      <c r="K1887" t="s">
        <v>74</v>
      </c>
      <c r="L1887" t="s">
        <v>2113</v>
      </c>
      <c r="M1887" t="s">
        <v>76</v>
      </c>
      <c r="N1887" t="s">
        <v>37</v>
      </c>
      <c r="O1887" t="s">
        <v>38</v>
      </c>
      <c r="P1887" t="s">
        <v>51</v>
      </c>
      <c r="T1887">
        <v>10</v>
      </c>
      <c r="U1887" t="s">
        <v>214</v>
      </c>
      <c r="V1887">
        <v>12</v>
      </c>
      <c r="W1887" t="s">
        <v>43</v>
      </c>
      <c r="X1887">
        <v>12</v>
      </c>
      <c r="Y1887" t="s">
        <v>43</v>
      </c>
      <c r="Z1887">
        <v>0.16666666666666</v>
      </c>
    </row>
    <row r="1888" spans="1:28" x14ac:dyDescent="0.25">
      <c r="A1888" t="s">
        <v>55</v>
      </c>
      <c r="B1888" t="s">
        <v>4585</v>
      </c>
      <c r="C1888">
        <v>2012</v>
      </c>
      <c r="D1888" t="s">
        <v>54</v>
      </c>
      <c r="E1888" t="s">
        <v>122</v>
      </c>
      <c r="F1888">
        <v>5.9</v>
      </c>
      <c r="G1888" t="s">
        <v>31</v>
      </c>
      <c r="H1888">
        <v>25</v>
      </c>
      <c r="I1888" t="s">
        <v>4586</v>
      </c>
      <c r="J1888" t="s">
        <v>33</v>
      </c>
      <c r="K1888" t="s">
        <v>34</v>
      </c>
      <c r="L1888" t="s">
        <v>1406</v>
      </c>
      <c r="M1888" t="s">
        <v>36</v>
      </c>
      <c r="N1888" t="s">
        <v>37</v>
      </c>
      <c r="O1888" t="s">
        <v>38</v>
      </c>
      <c r="P1888" t="s">
        <v>39</v>
      </c>
      <c r="T1888">
        <v>3</v>
      </c>
      <c r="U1888" t="s">
        <v>42</v>
      </c>
      <c r="V1888">
        <v>7</v>
      </c>
      <c r="W1888" t="s">
        <v>43</v>
      </c>
      <c r="X1888">
        <v>7</v>
      </c>
      <c r="Y1888" t="s">
        <v>42</v>
      </c>
      <c r="Z1888">
        <v>0.58333333333332005</v>
      </c>
    </row>
    <row r="1889" spans="1:28" x14ac:dyDescent="0.25">
      <c r="A1889" t="s">
        <v>55</v>
      </c>
      <c r="B1889" t="s">
        <v>4587</v>
      </c>
      <c r="C1889">
        <v>2012</v>
      </c>
      <c r="D1889" t="s">
        <v>77</v>
      </c>
      <c r="E1889" t="s">
        <v>47</v>
      </c>
      <c r="F1889">
        <v>9.4</v>
      </c>
      <c r="G1889" t="s">
        <v>31</v>
      </c>
      <c r="H1889">
        <v>24</v>
      </c>
      <c r="I1889" t="s">
        <v>4588</v>
      </c>
      <c r="J1889" t="s">
        <v>33</v>
      </c>
      <c r="K1889" t="s">
        <v>34</v>
      </c>
      <c r="L1889" t="s">
        <v>64</v>
      </c>
      <c r="M1889" t="s">
        <v>36</v>
      </c>
      <c r="N1889" t="s">
        <v>37</v>
      </c>
      <c r="O1889" t="s">
        <v>38</v>
      </c>
      <c r="P1889" t="s">
        <v>51</v>
      </c>
      <c r="T1889">
        <v>9</v>
      </c>
      <c r="U1889" t="s">
        <v>43</v>
      </c>
      <c r="V1889">
        <v>8.5</v>
      </c>
      <c r="W1889" t="s">
        <v>43</v>
      </c>
      <c r="X1889">
        <v>7</v>
      </c>
      <c r="Y1889" t="s">
        <v>42</v>
      </c>
      <c r="Z1889">
        <v>0.99999999999998002</v>
      </c>
    </row>
    <row r="1890" spans="1:28" x14ac:dyDescent="0.25">
      <c r="A1890" t="s">
        <v>61</v>
      </c>
      <c r="B1890" t="s">
        <v>4589</v>
      </c>
      <c r="C1890">
        <v>2013</v>
      </c>
      <c r="D1890" t="s">
        <v>54</v>
      </c>
      <c r="E1890" t="s">
        <v>216</v>
      </c>
      <c r="F1890">
        <v>9.6999999999999993</v>
      </c>
      <c r="G1890" t="s">
        <v>31</v>
      </c>
      <c r="H1890">
        <v>22</v>
      </c>
      <c r="I1890" t="s">
        <v>4234</v>
      </c>
      <c r="J1890" t="s">
        <v>33</v>
      </c>
      <c r="K1890" t="s">
        <v>34</v>
      </c>
      <c r="L1890" t="s">
        <v>222</v>
      </c>
      <c r="M1890" t="s">
        <v>36</v>
      </c>
      <c r="N1890" t="s">
        <v>37</v>
      </c>
      <c r="O1890" t="s">
        <v>38</v>
      </c>
      <c r="P1890" t="s">
        <v>96</v>
      </c>
      <c r="Q1890" t="s">
        <v>875</v>
      </c>
      <c r="R1890">
        <v>0</v>
      </c>
      <c r="S1890" t="s">
        <v>849</v>
      </c>
      <c r="Z1890">
        <v>0.74999999999998002</v>
      </c>
    </row>
    <row r="1891" spans="1:28" x14ac:dyDescent="0.25">
      <c r="A1891" t="s">
        <v>45</v>
      </c>
      <c r="B1891" t="s">
        <v>4590</v>
      </c>
      <c r="C1891">
        <v>2012</v>
      </c>
      <c r="D1891" t="s">
        <v>44</v>
      </c>
      <c r="E1891" t="s">
        <v>47</v>
      </c>
      <c r="F1891">
        <v>8.6</v>
      </c>
      <c r="G1891" t="s">
        <v>31</v>
      </c>
      <c r="H1891">
        <v>20</v>
      </c>
      <c r="I1891" t="s">
        <v>4591</v>
      </c>
      <c r="J1891" t="s">
        <v>4022</v>
      </c>
      <c r="K1891" t="s">
        <v>34</v>
      </c>
      <c r="L1891" t="s">
        <v>50</v>
      </c>
      <c r="M1891" t="s">
        <v>36</v>
      </c>
      <c r="N1891" t="s">
        <v>37</v>
      </c>
      <c r="O1891" t="s">
        <v>38</v>
      </c>
      <c r="P1891" t="s">
        <v>96</v>
      </c>
      <c r="T1891">
        <v>9.75</v>
      </c>
      <c r="U1891" t="s">
        <v>43</v>
      </c>
      <c r="V1891">
        <v>3.5</v>
      </c>
      <c r="W1891" t="s">
        <v>43</v>
      </c>
      <c r="X1891">
        <v>4</v>
      </c>
      <c r="Y1891" t="s">
        <v>42</v>
      </c>
      <c r="Z1891">
        <v>2.99999999999994</v>
      </c>
      <c r="AA1891" t="s">
        <v>125</v>
      </c>
      <c r="AB1891" t="s">
        <v>96</v>
      </c>
    </row>
    <row r="1892" spans="1:28" x14ac:dyDescent="0.25">
      <c r="A1892" t="s">
        <v>28</v>
      </c>
      <c r="B1892" t="s">
        <v>4592</v>
      </c>
      <c r="C1892">
        <v>2013</v>
      </c>
      <c r="D1892" t="s">
        <v>44</v>
      </c>
      <c r="E1892" t="s">
        <v>47</v>
      </c>
      <c r="F1892">
        <v>9.5</v>
      </c>
      <c r="G1892" t="s">
        <v>31</v>
      </c>
      <c r="H1892">
        <v>20</v>
      </c>
      <c r="I1892" t="s">
        <v>4593</v>
      </c>
      <c r="J1892" t="s">
        <v>89</v>
      </c>
      <c r="K1892" t="s">
        <v>92</v>
      </c>
      <c r="L1892" t="s">
        <v>1597</v>
      </c>
      <c r="M1892" t="s">
        <v>36</v>
      </c>
      <c r="N1892" t="s">
        <v>37</v>
      </c>
      <c r="O1892" t="s">
        <v>38</v>
      </c>
      <c r="P1892" t="s">
        <v>96</v>
      </c>
      <c r="Q1892" t="s">
        <v>125</v>
      </c>
      <c r="R1892">
        <v>0</v>
      </c>
      <c r="S1892" t="s">
        <v>96</v>
      </c>
      <c r="T1892">
        <v>11.3333333333333</v>
      </c>
      <c r="U1892" t="s">
        <v>43</v>
      </c>
      <c r="V1892">
        <v>10.25</v>
      </c>
      <c r="W1892" t="s">
        <v>43</v>
      </c>
      <c r="X1892">
        <v>8.5</v>
      </c>
      <c r="Y1892" t="s">
        <v>43</v>
      </c>
      <c r="Z1892">
        <v>1.99999999999996</v>
      </c>
    </row>
    <row r="1893" spans="1:28" x14ac:dyDescent="0.25">
      <c r="A1893" t="s">
        <v>55</v>
      </c>
      <c r="B1893" t="s">
        <v>4594</v>
      </c>
      <c r="C1893">
        <v>2012</v>
      </c>
      <c r="D1893" t="s">
        <v>54</v>
      </c>
      <c r="E1893" t="s">
        <v>47</v>
      </c>
      <c r="F1893">
        <v>5.9</v>
      </c>
      <c r="G1893" t="s">
        <v>71</v>
      </c>
      <c r="H1893">
        <v>19</v>
      </c>
      <c r="I1893" t="s">
        <v>4595</v>
      </c>
      <c r="J1893" t="s">
        <v>1135</v>
      </c>
      <c r="K1893" t="s">
        <v>74</v>
      </c>
      <c r="L1893" t="s">
        <v>667</v>
      </c>
      <c r="M1893" t="s">
        <v>76</v>
      </c>
      <c r="N1893" t="s">
        <v>37</v>
      </c>
      <c r="O1893" t="s">
        <v>38</v>
      </c>
      <c r="P1893" t="s">
        <v>51</v>
      </c>
      <c r="T1893">
        <v>3</v>
      </c>
      <c r="U1893" t="s">
        <v>42</v>
      </c>
      <c r="V1893">
        <v>5.5</v>
      </c>
      <c r="W1893" t="s">
        <v>43</v>
      </c>
      <c r="X1893">
        <v>6.25</v>
      </c>
      <c r="Y1893" t="s">
        <v>43</v>
      </c>
      <c r="Z1893">
        <v>8.3333333333329998E-2</v>
      </c>
    </row>
    <row r="1894" spans="1:28" x14ac:dyDescent="0.25">
      <c r="A1894" t="s">
        <v>28</v>
      </c>
      <c r="B1894" t="s">
        <v>4596</v>
      </c>
      <c r="C1894">
        <v>2013</v>
      </c>
      <c r="D1894" t="s">
        <v>54</v>
      </c>
      <c r="E1894" t="s">
        <v>47</v>
      </c>
      <c r="F1894">
        <v>10.199999999999999</v>
      </c>
      <c r="G1894" t="s">
        <v>31</v>
      </c>
      <c r="H1894">
        <v>19</v>
      </c>
      <c r="I1894" t="s">
        <v>4597</v>
      </c>
      <c r="J1894" t="s">
        <v>33</v>
      </c>
      <c r="K1894" t="s">
        <v>160</v>
      </c>
      <c r="L1894" t="s">
        <v>887</v>
      </c>
      <c r="M1894" t="s">
        <v>36</v>
      </c>
      <c r="N1894" t="s">
        <v>37</v>
      </c>
      <c r="O1894" t="s">
        <v>38</v>
      </c>
      <c r="P1894" t="s">
        <v>119</v>
      </c>
      <c r="Q1894" t="s">
        <v>120</v>
      </c>
      <c r="R1894">
        <v>0</v>
      </c>
      <c r="S1894" t="s">
        <v>41</v>
      </c>
      <c r="T1894">
        <v>8</v>
      </c>
      <c r="U1894" t="s">
        <v>43</v>
      </c>
      <c r="V1894">
        <v>7</v>
      </c>
      <c r="W1894" t="s">
        <v>43</v>
      </c>
      <c r="X1894">
        <v>12</v>
      </c>
      <c r="Y1894" t="s">
        <v>42</v>
      </c>
      <c r="Z1894">
        <v>1.99999999999996</v>
      </c>
    </row>
    <row r="1895" spans="1:28" x14ac:dyDescent="0.25">
      <c r="A1895" t="s">
        <v>55</v>
      </c>
      <c r="B1895" t="s">
        <v>4598</v>
      </c>
      <c r="C1895">
        <v>2013</v>
      </c>
      <c r="D1895" t="s">
        <v>54</v>
      </c>
      <c r="E1895" t="s">
        <v>47</v>
      </c>
      <c r="F1895">
        <v>2.7</v>
      </c>
      <c r="G1895" t="s">
        <v>143</v>
      </c>
      <c r="H1895">
        <v>19</v>
      </c>
      <c r="I1895" t="s">
        <v>4599</v>
      </c>
      <c r="J1895" t="s">
        <v>422</v>
      </c>
      <c r="K1895" t="s">
        <v>146</v>
      </c>
      <c r="L1895" t="s">
        <v>423</v>
      </c>
      <c r="M1895" t="s">
        <v>148</v>
      </c>
      <c r="N1895" t="s">
        <v>37</v>
      </c>
      <c r="O1895" t="s">
        <v>38</v>
      </c>
      <c r="P1895" t="s">
        <v>51</v>
      </c>
      <c r="T1895">
        <v>-0.75</v>
      </c>
      <c r="U1895" t="s">
        <v>43</v>
      </c>
      <c r="V1895">
        <v>0.66666666666666696</v>
      </c>
      <c r="W1895" t="s">
        <v>43</v>
      </c>
      <c r="X1895">
        <v>6</v>
      </c>
      <c r="Y1895" t="s">
        <v>43</v>
      </c>
      <c r="Z1895">
        <v>1.1666666666666501</v>
      </c>
    </row>
    <row r="1896" spans="1:28" x14ac:dyDescent="0.25">
      <c r="A1896" t="s">
        <v>441</v>
      </c>
      <c r="B1896" t="s">
        <v>4600</v>
      </c>
      <c r="C1896">
        <v>2013</v>
      </c>
      <c r="D1896" t="s">
        <v>54</v>
      </c>
      <c r="E1896" t="s">
        <v>5252</v>
      </c>
      <c r="F1896">
        <v>7.3</v>
      </c>
      <c r="G1896" t="s">
        <v>31</v>
      </c>
      <c r="H1896">
        <v>19</v>
      </c>
      <c r="I1896" t="s">
        <v>4601</v>
      </c>
      <c r="J1896" t="s">
        <v>33</v>
      </c>
      <c r="K1896" t="s">
        <v>34</v>
      </c>
      <c r="L1896" t="s">
        <v>190</v>
      </c>
      <c r="M1896" t="s">
        <v>36</v>
      </c>
      <c r="N1896" t="s">
        <v>37</v>
      </c>
      <c r="O1896" t="s">
        <v>38</v>
      </c>
      <c r="P1896" t="s">
        <v>119</v>
      </c>
      <c r="Q1896" t="s">
        <v>52</v>
      </c>
      <c r="R1896">
        <v>0</v>
      </c>
      <c r="S1896" t="s">
        <v>53</v>
      </c>
      <c r="T1896">
        <v>10.3333333333333</v>
      </c>
      <c r="U1896" t="s">
        <v>43</v>
      </c>
      <c r="V1896">
        <v>4</v>
      </c>
      <c r="W1896" t="s">
        <v>43</v>
      </c>
      <c r="X1896">
        <v>9</v>
      </c>
      <c r="Y1896" t="s">
        <v>42</v>
      </c>
      <c r="Z1896">
        <v>0.41666666666666002</v>
      </c>
    </row>
    <row r="1897" spans="1:28" x14ac:dyDescent="0.25">
      <c r="A1897" t="s">
        <v>28</v>
      </c>
      <c r="B1897" t="s">
        <v>4602</v>
      </c>
      <c r="C1897">
        <v>2013</v>
      </c>
      <c r="D1897" t="s">
        <v>83</v>
      </c>
      <c r="E1897" t="s">
        <v>5252</v>
      </c>
      <c r="F1897">
        <v>5.9</v>
      </c>
      <c r="G1897" t="s">
        <v>71</v>
      </c>
      <c r="H1897">
        <v>23</v>
      </c>
      <c r="I1897" t="s">
        <v>4603</v>
      </c>
      <c r="J1897" t="s">
        <v>73</v>
      </c>
      <c r="K1897" t="s">
        <v>34</v>
      </c>
      <c r="L1897" t="s">
        <v>1903</v>
      </c>
      <c r="M1897" t="s">
        <v>76</v>
      </c>
      <c r="N1897" t="s">
        <v>37</v>
      </c>
      <c r="O1897" t="s">
        <v>38</v>
      </c>
      <c r="P1897" t="s">
        <v>195</v>
      </c>
      <c r="Q1897" t="s">
        <v>196</v>
      </c>
      <c r="R1897">
        <v>0</v>
      </c>
      <c r="S1897" t="s">
        <v>53</v>
      </c>
      <c r="T1897">
        <v>10</v>
      </c>
      <c r="U1897" t="s">
        <v>42</v>
      </c>
      <c r="V1897">
        <v>5.5</v>
      </c>
      <c r="W1897" t="s">
        <v>43</v>
      </c>
      <c r="X1897">
        <v>8.6666666666666696</v>
      </c>
      <c r="Y1897" t="s">
        <v>43</v>
      </c>
      <c r="Z1897">
        <v>1.99999999999996</v>
      </c>
    </row>
    <row r="1898" spans="1:28" x14ac:dyDescent="0.25">
      <c r="A1898" t="s">
        <v>55</v>
      </c>
      <c r="B1898" t="s">
        <v>4604</v>
      </c>
      <c r="C1898">
        <v>2012</v>
      </c>
      <c r="D1898" t="s">
        <v>115</v>
      </c>
      <c r="E1898" t="s">
        <v>5252</v>
      </c>
      <c r="F1898">
        <v>8.3000000000000007</v>
      </c>
      <c r="G1898" t="s">
        <v>71</v>
      </c>
      <c r="H1898">
        <v>21</v>
      </c>
      <c r="I1898" t="s">
        <v>4605</v>
      </c>
      <c r="J1898" t="s">
        <v>231</v>
      </c>
      <c r="K1898" t="s">
        <v>74</v>
      </c>
      <c r="L1898" t="s">
        <v>232</v>
      </c>
      <c r="M1898" t="s">
        <v>76</v>
      </c>
      <c r="N1898" t="s">
        <v>37</v>
      </c>
      <c r="O1898" t="s">
        <v>38</v>
      </c>
      <c r="P1898" t="s">
        <v>51</v>
      </c>
      <c r="T1898">
        <v>5.5</v>
      </c>
      <c r="U1898" t="s">
        <v>42</v>
      </c>
      <c r="V1898">
        <v>7.75</v>
      </c>
      <c r="W1898" t="s">
        <v>43</v>
      </c>
      <c r="X1898">
        <v>7</v>
      </c>
      <c r="Y1898" t="s">
        <v>42</v>
      </c>
      <c r="Z1898">
        <v>0.25</v>
      </c>
    </row>
    <row r="1899" spans="1:28" x14ac:dyDescent="0.25">
      <c r="A1899" t="s">
        <v>45</v>
      </c>
      <c r="B1899" t="s">
        <v>4606</v>
      </c>
      <c r="C1899">
        <v>2012</v>
      </c>
      <c r="D1899" t="s">
        <v>54</v>
      </c>
      <c r="E1899" t="s">
        <v>47</v>
      </c>
      <c r="F1899">
        <v>8.1999999999999993</v>
      </c>
      <c r="G1899" t="s">
        <v>31</v>
      </c>
      <c r="H1899">
        <v>20</v>
      </c>
      <c r="I1899" t="s">
        <v>4607</v>
      </c>
      <c r="J1899" t="s">
        <v>33</v>
      </c>
      <c r="K1899" t="s">
        <v>58</v>
      </c>
      <c r="L1899" t="s">
        <v>609</v>
      </c>
      <c r="M1899" t="s">
        <v>36</v>
      </c>
      <c r="N1899" t="s">
        <v>37</v>
      </c>
      <c r="O1899" t="s">
        <v>38</v>
      </c>
      <c r="P1899" t="s">
        <v>96</v>
      </c>
      <c r="T1899">
        <v>9.75</v>
      </c>
      <c r="U1899" t="s">
        <v>43</v>
      </c>
      <c r="V1899">
        <v>6.25</v>
      </c>
      <c r="W1899" t="s">
        <v>43</v>
      </c>
      <c r="X1899">
        <v>8</v>
      </c>
      <c r="Y1899" t="s">
        <v>43</v>
      </c>
      <c r="Z1899">
        <v>2.99999999999994</v>
      </c>
      <c r="AA1899" t="s">
        <v>125</v>
      </c>
      <c r="AB1899" t="s">
        <v>96</v>
      </c>
    </row>
    <row r="1900" spans="1:28" x14ac:dyDescent="0.25">
      <c r="A1900" t="s">
        <v>28</v>
      </c>
      <c r="B1900" t="s">
        <v>4608</v>
      </c>
      <c r="C1900">
        <v>2013</v>
      </c>
      <c r="D1900" t="s">
        <v>44</v>
      </c>
      <c r="E1900" t="s">
        <v>47</v>
      </c>
      <c r="F1900">
        <v>6.5</v>
      </c>
      <c r="G1900" t="s">
        <v>31</v>
      </c>
      <c r="H1900">
        <v>20</v>
      </c>
      <c r="I1900" t="s">
        <v>4609</v>
      </c>
      <c r="J1900" t="s">
        <v>586</v>
      </c>
      <c r="K1900" t="s">
        <v>160</v>
      </c>
      <c r="L1900" t="s">
        <v>161</v>
      </c>
      <c r="M1900" t="s">
        <v>36</v>
      </c>
      <c r="N1900" t="s">
        <v>37</v>
      </c>
      <c r="O1900" t="s">
        <v>38</v>
      </c>
      <c r="P1900" t="s">
        <v>119</v>
      </c>
      <c r="Q1900" t="s">
        <v>120</v>
      </c>
      <c r="R1900">
        <v>0</v>
      </c>
      <c r="S1900" t="s">
        <v>41</v>
      </c>
      <c r="T1900">
        <v>7</v>
      </c>
      <c r="U1900" t="s">
        <v>42</v>
      </c>
      <c r="V1900">
        <v>3.3333333333333299</v>
      </c>
      <c r="W1900" t="s">
        <v>43</v>
      </c>
      <c r="X1900">
        <v>6</v>
      </c>
      <c r="Y1900" t="s">
        <v>42</v>
      </c>
      <c r="Z1900">
        <v>1.99999999999996</v>
      </c>
    </row>
    <row r="1901" spans="1:28" x14ac:dyDescent="0.25">
      <c r="A1901" t="s">
        <v>28</v>
      </c>
      <c r="B1901" t="s">
        <v>4610</v>
      </c>
      <c r="C1901">
        <v>2014</v>
      </c>
      <c r="D1901" t="s">
        <v>54</v>
      </c>
      <c r="E1901" t="s">
        <v>122</v>
      </c>
      <c r="F1901">
        <v>9.8000000000000007</v>
      </c>
      <c r="G1901" t="s">
        <v>71</v>
      </c>
      <c r="H1901">
        <v>20</v>
      </c>
      <c r="I1901" t="s">
        <v>4611</v>
      </c>
      <c r="J1901" t="s">
        <v>1135</v>
      </c>
      <c r="K1901" t="s">
        <v>74</v>
      </c>
      <c r="L1901" t="s">
        <v>3811</v>
      </c>
      <c r="M1901" t="s">
        <v>76</v>
      </c>
      <c r="N1901" t="s">
        <v>37</v>
      </c>
      <c r="O1901" t="s">
        <v>38</v>
      </c>
      <c r="P1901" t="s">
        <v>51</v>
      </c>
      <c r="Q1901" t="s">
        <v>52</v>
      </c>
      <c r="R1901">
        <v>0</v>
      </c>
      <c r="S1901" t="s">
        <v>53</v>
      </c>
      <c r="T1901">
        <v>11</v>
      </c>
      <c r="U1901" t="s">
        <v>42</v>
      </c>
      <c r="V1901">
        <v>7</v>
      </c>
      <c r="W1901" t="s">
        <v>43</v>
      </c>
      <c r="X1901">
        <v>8.5</v>
      </c>
      <c r="Y1901" t="s">
        <v>43</v>
      </c>
      <c r="Z1901">
        <v>0.99999999999998002</v>
      </c>
    </row>
    <row r="1902" spans="1:28" x14ac:dyDescent="0.25">
      <c r="A1902" t="s">
        <v>28</v>
      </c>
      <c r="B1902" t="s">
        <v>4612</v>
      </c>
      <c r="C1902">
        <v>2014</v>
      </c>
      <c r="D1902" t="s">
        <v>44</v>
      </c>
      <c r="E1902" t="s">
        <v>47</v>
      </c>
      <c r="F1902">
        <v>6.3</v>
      </c>
      <c r="G1902" t="s">
        <v>31</v>
      </c>
      <c r="H1902">
        <v>20</v>
      </c>
      <c r="I1902" t="s">
        <v>4613</v>
      </c>
      <c r="J1902" t="s">
        <v>33</v>
      </c>
      <c r="K1902" t="s">
        <v>160</v>
      </c>
      <c r="L1902" t="s">
        <v>161</v>
      </c>
      <c r="M1902" t="s">
        <v>36</v>
      </c>
      <c r="N1902" t="s">
        <v>37</v>
      </c>
      <c r="O1902" t="s">
        <v>38</v>
      </c>
      <c r="P1902" t="s">
        <v>712</v>
      </c>
      <c r="Q1902" t="s">
        <v>713</v>
      </c>
      <c r="R1902">
        <v>0</v>
      </c>
      <c r="S1902" t="s">
        <v>41</v>
      </c>
      <c r="Z1902">
        <v>0.99999999999998002</v>
      </c>
    </row>
    <row r="1903" spans="1:28" x14ac:dyDescent="0.25">
      <c r="A1903" t="s">
        <v>28</v>
      </c>
      <c r="B1903" t="s">
        <v>4614</v>
      </c>
      <c r="C1903">
        <v>2014</v>
      </c>
      <c r="D1903" t="s">
        <v>54</v>
      </c>
      <c r="E1903" t="s">
        <v>47</v>
      </c>
      <c r="F1903">
        <v>6.2</v>
      </c>
      <c r="G1903" t="s">
        <v>31</v>
      </c>
      <c r="H1903">
        <v>19</v>
      </c>
      <c r="I1903" t="s">
        <v>4615</v>
      </c>
      <c r="J1903" t="s">
        <v>89</v>
      </c>
      <c r="K1903" t="s">
        <v>74</v>
      </c>
      <c r="L1903" t="s">
        <v>709</v>
      </c>
      <c r="M1903" t="s">
        <v>36</v>
      </c>
      <c r="N1903" t="s">
        <v>37</v>
      </c>
      <c r="O1903" t="s">
        <v>38</v>
      </c>
      <c r="P1903" t="s">
        <v>51</v>
      </c>
      <c r="Q1903" t="s">
        <v>52</v>
      </c>
      <c r="R1903">
        <v>0</v>
      </c>
      <c r="S1903" t="s">
        <v>53</v>
      </c>
      <c r="T1903">
        <v>5.5</v>
      </c>
      <c r="U1903" t="s">
        <v>43</v>
      </c>
      <c r="V1903">
        <v>5.75</v>
      </c>
      <c r="W1903" t="s">
        <v>43</v>
      </c>
      <c r="X1903">
        <v>10</v>
      </c>
      <c r="Y1903" t="s">
        <v>42</v>
      </c>
      <c r="Z1903">
        <v>0.91666666666664998</v>
      </c>
    </row>
    <row r="1904" spans="1:28" x14ac:dyDescent="0.25">
      <c r="A1904" t="s">
        <v>55</v>
      </c>
      <c r="B1904" t="s">
        <v>4616</v>
      </c>
      <c r="C1904">
        <v>2012</v>
      </c>
      <c r="D1904" t="s">
        <v>83</v>
      </c>
      <c r="E1904" t="s">
        <v>5252</v>
      </c>
      <c r="F1904">
        <v>6</v>
      </c>
      <c r="G1904" t="s">
        <v>71</v>
      </c>
      <c r="H1904">
        <v>24</v>
      </c>
      <c r="I1904" t="s">
        <v>4617</v>
      </c>
      <c r="J1904" t="s">
        <v>252</v>
      </c>
      <c r="K1904" t="s">
        <v>146</v>
      </c>
      <c r="L1904" t="s">
        <v>3255</v>
      </c>
      <c r="M1904" t="s">
        <v>76</v>
      </c>
      <c r="N1904" t="s">
        <v>37</v>
      </c>
      <c r="O1904" t="s">
        <v>38</v>
      </c>
      <c r="P1904" t="s">
        <v>51</v>
      </c>
      <c r="T1904">
        <v>5.5</v>
      </c>
      <c r="U1904" t="s">
        <v>43</v>
      </c>
      <c r="V1904">
        <v>4</v>
      </c>
      <c r="W1904" t="s">
        <v>43</v>
      </c>
      <c r="X1904">
        <v>5</v>
      </c>
      <c r="Y1904" t="s">
        <v>42</v>
      </c>
      <c r="Z1904">
        <v>0.91666666666664998</v>
      </c>
    </row>
    <row r="1905" spans="1:28" x14ac:dyDescent="0.25">
      <c r="A1905" t="s">
        <v>55</v>
      </c>
      <c r="B1905" t="s">
        <v>4618</v>
      </c>
      <c r="C1905">
        <v>2013</v>
      </c>
      <c r="D1905" t="s">
        <v>68</v>
      </c>
      <c r="E1905" t="s">
        <v>5252</v>
      </c>
      <c r="F1905">
        <v>4</v>
      </c>
      <c r="G1905" t="s">
        <v>31</v>
      </c>
      <c r="H1905">
        <v>23</v>
      </c>
      <c r="I1905" t="s">
        <v>4619</v>
      </c>
      <c r="J1905" t="s">
        <v>33</v>
      </c>
      <c r="K1905" t="s">
        <v>34</v>
      </c>
      <c r="L1905" t="s">
        <v>1903</v>
      </c>
      <c r="M1905" t="s">
        <v>36</v>
      </c>
      <c r="N1905" t="s">
        <v>37</v>
      </c>
      <c r="O1905" t="s">
        <v>38</v>
      </c>
      <c r="P1905" t="s">
        <v>51</v>
      </c>
      <c r="T1905">
        <v>6</v>
      </c>
      <c r="U1905" t="s">
        <v>214</v>
      </c>
      <c r="V1905">
        <v>4</v>
      </c>
      <c r="W1905" t="s">
        <v>43</v>
      </c>
      <c r="X1905">
        <v>2.6666666666666701</v>
      </c>
      <c r="Y1905" t="s">
        <v>43</v>
      </c>
      <c r="Z1905">
        <v>0</v>
      </c>
    </row>
    <row r="1906" spans="1:28" x14ac:dyDescent="0.25">
      <c r="A1906" t="s">
        <v>55</v>
      </c>
      <c r="B1906" t="s">
        <v>4620</v>
      </c>
      <c r="C1906">
        <v>2012</v>
      </c>
      <c r="D1906" t="s">
        <v>115</v>
      </c>
      <c r="E1906" t="s">
        <v>5252</v>
      </c>
      <c r="F1906">
        <v>6.3</v>
      </c>
      <c r="G1906" t="s">
        <v>31</v>
      </c>
      <c r="H1906">
        <v>21</v>
      </c>
      <c r="I1906" t="s">
        <v>4621</v>
      </c>
      <c r="J1906" t="s">
        <v>33</v>
      </c>
      <c r="K1906" t="s">
        <v>34</v>
      </c>
      <c r="L1906" t="s">
        <v>124</v>
      </c>
      <c r="M1906" t="s">
        <v>36</v>
      </c>
      <c r="N1906" t="s">
        <v>37</v>
      </c>
      <c r="O1906" t="s">
        <v>38</v>
      </c>
      <c r="P1906" t="s">
        <v>41</v>
      </c>
      <c r="T1906">
        <v>3.3333333333333299</v>
      </c>
      <c r="U1906" t="s">
        <v>43</v>
      </c>
      <c r="V1906">
        <v>5</v>
      </c>
      <c r="W1906" t="s">
        <v>43</v>
      </c>
      <c r="X1906">
        <v>7</v>
      </c>
      <c r="Y1906" t="s">
        <v>43</v>
      </c>
      <c r="Z1906">
        <v>0.91666666666664998</v>
      </c>
    </row>
    <row r="1907" spans="1:28" x14ac:dyDescent="0.25">
      <c r="A1907" t="s">
        <v>28</v>
      </c>
      <c r="B1907" t="s">
        <v>4622</v>
      </c>
      <c r="C1907">
        <v>2014</v>
      </c>
      <c r="D1907" t="s">
        <v>115</v>
      </c>
      <c r="E1907" t="s">
        <v>5252</v>
      </c>
      <c r="F1907">
        <v>6.4</v>
      </c>
      <c r="G1907" t="s">
        <v>143</v>
      </c>
      <c r="H1907">
        <v>22</v>
      </c>
      <c r="I1907" t="s">
        <v>4623</v>
      </c>
      <c r="J1907" t="s">
        <v>866</v>
      </c>
      <c r="K1907" t="s">
        <v>205</v>
      </c>
      <c r="L1907" t="s">
        <v>1155</v>
      </c>
      <c r="M1907" t="s">
        <v>148</v>
      </c>
      <c r="N1907" t="s">
        <v>37</v>
      </c>
      <c r="O1907" t="s">
        <v>38</v>
      </c>
      <c r="P1907" t="s">
        <v>51</v>
      </c>
      <c r="Q1907" t="s">
        <v>52</v>
      </c>
      <c r="R1907">
        <v>0</v>
      </c>
      <c r="S1907" t="s">
        <v>53</v>
      </c>
      <c r="T1907">
        <v>7</v>
      </c>
      <c r="U1907" t="s">
        <v>43</v>
      </c>
      <c r="V1907">
        <v>4</v>
      </c>
      <c r="W1907" t="s">
        <v>43</v>
      </c>
      <c r="X1907">
        <v>8</v>
      </c>
      <c r="Y1907" t="s">
        <v>42</v>
      </c>
      <c r="Z1907">
        <v>0.99999999999998002</v>
      </c>
    </row>
    <row r="1908" spans="1:28" x14ac:dyDescent="0.25">
      <c r="A1908" t="s">
        <v>55</v>
      </c>
      <c r="B1908" t="s">
        <v>4624</v>
      </c>
      <c r="C1908">
        <v>2013</v>
      </c>
      <c r="D1908" t="s">
        <v>44</v>
      </c>
      <c r="E1908" t="s">
        <v>5252</v>
      </c>
      <c r="F1908">
        <v>5.7</v>
      </c>
      <c r="G1908" t="s">
        <v>71</v>
      </c>
      <c r="H1908">
        <v>20</v>
      </c>
      <c r="I1908" t="s">
        <v>4625</v>
      </c>
      <c r="J1908" t="s">
        <v>1203</v>
      </c>
      <c r="K1908" t="s">
        <v>74</v>
      </c>
      <c r="L1908" t="s">
        <v>114</v>
      </c>
      <c r="M1908" t="s">
        <v>76</v>
      </c>
      <c r="N1908" t="s">
        <v>37</v>
      </c>
      <c r="O1908" t="s">
        <v>38</v>
      </c>
      <c r="P1908" t="s">
        <v>51</v>
      </c>
      <c r="T1908">
        <v>5</v>
      </c>
      <c r="U1908" t="s">
        <v>42</v>
      </c>
      <c r="V1908">
        <v>5</v>
      </c>
      <c r="W1908" t="s">
        <v>43</v>
      </c>
      <c r="X1908">
        <v>6.25</v>
      </c>
      <c r="Y1908" t="s">
        <v>43</v>
      </c>
      <c r="Z1908">
        <v>0.99999999999998002</v>
      </c>
    </row>
    <row r="1909" spans="1:28" x14ac:dyDescent="0.25">
      <c r="A1909" t="s">
        <v>28</v>
      </c>
      <c r="B1909" t="s">
        <v>4626</v>
      </c>
      <c r="C1909">
        <v>2013</v>
      </c>
      <c r="D1909" t="s">
        <v>54</v>
      </c>
      <c r="E1909" t="s">
        <v>47</v>
      </c>
      <c r="F1909">
        <v>6.4</v>
      </c>
      <c r="G1909" t="s">
        <v>31</v>
      </c>
      <c r="H1909">
        <v>20</v>
      </c>
      <c r="I1909" t="s">
        <v>4627</v>
      </c>
      <c r="J1909" t="s">
        <v>373</v>
      </c>
      <c r="K1909" t="s">
        <v>34</v>
      </c>
      <c r="L1909" t="s">
        <v>64</v>
      </c>
      <c r="M1909" t="s">
        <v>36</v>
      </c>
      <c r="N1909" t="s">
        <v>37</v>
      </c>
      <c r="O1909" t="s">
        <v>38</v>
      </c>
      <c r="P1909" t="s">
        <v>51</v>
      </c>
      <c r="Q1909" t="s">
        <v>52</v>
      </c>
      <c r="R1909">
        <v>0</v>
      </c>
      <c r="S1909" t="s">
        <v>53</v>
      </c>
      <c r="T1909">
        <v>8.5</v>
      </c>
      <c r="U1909" t="s">
        <v>42</v>
      </c>
      <c r="V1909">
        <v>8</v>
      </c>
      <c r="W1909" t="s">
        <v>43</v>
      </c>
      <c r="X1909">
        <v>5</v>
      </c>
      <c r="Y1909" t="s">
        <v>43</v>
      </c>
      <c r="Z1909">
        <v>0.83333333333332005</v>
      </c>
    </row>
    <row r="1910" spans="1:28" x14ac:dyDescent="0.25">
      <c r="A1910" t="s">
        <v>28</v>
      </c>
      <c r="B1910" t="s">
        <v>4628</v>
      </c>
      <c r="C1910">
        <v>2013</v>
      </c>
      <c r="D1910" t="s">
        <v>77</v>
      </c>
      <c r="E1910" t="s">
        <v>290</v>
      </c>
      <c r="F1910">
        <v>3</v>
      </c>
      <c r="G1910" t="s">
        <v>31</v>
      </c>
      <c r="H1910">
        <v>26</v>
      </c>
      <c r="I1910" t="s">
        <v>4629</v>
      </c>
      <c r="J1910" t="s">
        <v>373</v>
      </c>
      <c r="K1910" t="s">
        <v>34</v>
      </c>
      <c r="L1910" t="s">
        <v>1190</v>
      </c>
      <c r="M1910" t="s">
        <v>36</v>
      </c>
      <c r="N1910" t="s">
        <v>37</v>
      </c>
      <c r="O1910" t="s">
        <v>38</v>
      </c>
      <c r="P1910" t="s">
        <v>51</v>
      </c>
      <c r="Q1910" t="s">
        <v>52</v>
      </c>
      <c r="R1910">
        <v>0</v>
      </c>
      <c r="S1910" t="s">
        <v>53</v>
      </c>
      <c r="T1910">
        <v>0</v>
      </c>
      <c r="U1910" t="s">
        <v>43</v>
      </c>
      <c r="V1910">
        <v>2</v>
      </c>
      <c r="W1910" t="s">
        <v>43</v>
      </c>
      <c r="X1910">
        <v>4.5</v>
      </c>
      <c r="Y1910" t="s">
        <v>43</v>
      </c>
      <c r="Z1910">
        <v>8.3333333333329998E-2</v>
      </c>
    </row>
    <row r="1911" spans="1:28" x14ac:dyDescent="0.25">
      <c r="A1911" t="s">
        <v>55</v>
      </c>
      <c r="B1911" t="s">
        <v>4630</v>
      </c>
      <c r="C1911">
        <v>2012</v>
      </c>
      <c r="D1911" t="s">
        <v>44</v>
      </c>
      <c r="E1911" t="s">
        <v>122</v>
      </c>
      <c r="F1911">
        <v>7.9</v>
      </c>
      <c r="G1911" t="s">
        <v>31</v>
      </c>
      <c r="H1911">
        <v>21</v>
      </c>
      <c r="I1911" t="s">
        <v>4631</v>
      </c>
      <c r="J1911" t="s">
        <v>89</v>
      </c>
      <c r="K1911" t="s">
        <v>58</v>
      </c>
      <c r="L1911" t="s">
        <v>440</v>
      </c>
      <c r="M1911" t="s">
        <v>36</v>
      </c>
      <c r="N1911" t="s">
        <v>37</v>
      </c>
      <c r="O1911" t="s">
        <v>38</v>
      </c>
      <c r="P1911" t="s">
        <v>119</v>
      </c>
      <c r="T1911">
        <v>11</v>
      </c>
      <c r="U1911" t="s">
        <v>43</v>
      </c>
      <c r="V1911">
        <v>5.5</v>
      </c>
      <c r="W1911" t="s">
        <v>43</v>
      </c>
      <c r="X1911">
        <v>8.5</v>
      </c>
      <c r="Y1911" t="s">
        <v>42</v>
      </c>
      <c r="Z1911">
        <v>0.49999999999999001</v>
      </c>
    </row>
    <row r="1912" spans="1:28" x14ac:dyDescent="0.25">
      <c r="A1912" t="s">
        <v>45</v>
      </c>
      <c r="B1912" t="s">
        <v>4632</v>
      </c>
      <c r="C1912">
        <v>2012</v>
      </c>
      <c r="D1912" t="s">
        <v>54</v>
      </c>
      <c r="E1912" t="s">
        <v>47</v>
      </c>
      <c r="F1912">
        <v>10.6</v>
      </c>
      <c r="G1912" t="s">
        <v>31</v>
      </c>
      <c r="H1912">
        <v>20</v>
      </c>
      <c r="I1912" t="s">
        <v>4633</v>
      </c>
      <c r="J1912" t="s">
        <v>89</v>
      </c>
      <c r="K1912" t="s">
        <v>92</v>
      </c>
      <c r="L1912" t="s">
        <v>1597</v>
      </c>
      <c r="M1912" t="s">
        <v>36</v>
      </c>
      <c r="N1912" t="s">
        <v>60</v>
      </c>
      <c r="O1912" t="s">
        <v>38</v>
      </c>
      <c r="P1912" t="s">
        <v>119</v>
      </c>
      <c r="T1912">
        <v>9</v>
      </c>
      <c r="U1912" t="s">
        <v>43</v>
      </c>
      <c r="V1912">
        <v>9.6666666666666696</v>
      </c>
      <c r="W1912" t="s">
        <v>43</v>
      </c>
      <c r="X1912">
        <v>3.3333333333333299</v>
      </c>
      <c r="Y1912" t="s">
        <v>42</v>
      </c>
      <c r="Z1912">
        <v>2.99999999999994</v>
      </c>
      <c r="AA1912" t="s">
        <v>120</v>
      </c>
      <c r="AB1912" t="s">
        <v>41</v>
      </c>
    </row>
    <row r="1913" spans="1:28" x14ac:dyDescent="0.25">
      <c r="A1913" t="s">
        <v>28</v>
      </c>
      <c r="B1913" t="s">
        <v>4634</v>
      </c>
      <c r="C1913">
        <v>2013</v>
      </c>
      <c r="D1913" t="s">
        <v>54</v>
      </c>
      <c r="E1913" t="s">
        <v>5252</v>
      </c>
      <c r="F1913">
        <v>7.8</v>
      </c>
      <c r="G1913" t="s">
        <v>31</v>
      </c>
      <c r="H1913">
        <v>19</v>
      </c>
      <c r="I1913" t="s">
        <v>4635</v>
      </c>
      <c r="J1913" t="s">
        <v>33</v>
      </c>
      <c r="K1913" t="s">
        <v>205</v>
      </c>
      <c r="L1913" t="s">
        <v>921</v>
      </c>
      <c r="M1913" t="s">
        <v>36</v>
      </c>
      <c r="N1913" t="s">
        <v>37</v>
      </c>
      <c r="O1913" t="s">
        <v>38</v>
      </c>
      <c r="P1913" t="s">
        <v>119</v>
      </c>
      <c r="Q1913" t="s">
        <v>120</v>
      </c>
      <c r="R1913">
        <v>0</v>
      </c>
      <c r="S1913" t="s">
        <v>41</v>
      </c>
      <c r="Z1913">
        <v>1.99999999999996</v>
      </c>
    </row>
    <row r="1914" spans="1:28" x14ac:dyDescent="0.25">
      <c r="A1914" t="s">
        <v>28</v>
      </c>
      <c r="B1914" t="s">
        <v>4636</v>
      </c>
      <c r="C1914">
        <v>2014</v>
      </c>
      <c r="D1914" t="s">
        <v>68</v>
      </c>
      <c r="E1914" t="s">
        <v>30</v>
      </c>
      <c r="F1914">
        <v>6.9</v>
      </c>
      <c r="G1914" t="s">
        <v>71</v>
      </c>
      <c r="H1914">
        <v>24</v>
      </c>
      <c r="I1914" t="s">
        <v>4637</v>
      </c>
      <c r="J1914" t="s">
        <v>252</v>
      </c>
      <c r="K1914" t="s">
        <v>74</v>
      </c>
      <c r="L1914" t="s">
        <v>3400</v>
      </c>
      <c r="M1914" t="s">
        <v>76</v>
      </c>
      <c r="N1914" t="s">
        <v>37</v>
      </c>
      <c r="O1914" t="s">
        <v>38</v>
      </c>
      <c r="P1914" t="s">
        <v>195</v>
      </c>
      <c r="Q1914" t="s">
        <v>196</v>
      </c>
      <c r="R1914">
        <v>0</v>
      </c>
      <c r="S1914" t="s">
        <v>53</v>
      </c>
      <c r="T1914">
        <v>5.5</v>
      </c>
      <c r="U1914" t="s">
        <v>43</v>
      </c>
      <c r="V1914">
        <v>5.75</v>
      </c>
      <c r="W1914" t="s">
        <v>43</v>
      </c>
      <c r="X1914">
        <v>8.6666666666666696</v>
      </c>
      <c r="Y1914" t="s">
        <v>43</v>
      </c>
      <c r="Z1914">
        <v>0.99999999999998002</v>
      </c>
    </row>
    <row r="1915" spans="1:28" x14ac:dyDescent="0.25">
      <c r="A1915" t="s">
        <v>45</v>
      </c>
      <c r="B1915" t="s">
        <v>4638</v>
      </c>
      <c r="C1915">
        <v>2012</v>
      </c>
      <c r="D1915" t="s">
        <v>54</v>
      </c>
      <c r="E1915" t="s">
        <v>216</v>
      </c>
      <c r="F1915">
        <v>6</v>
      </c>
      <c r="G1915" t="s">
        <v>31</v>
      </c>
      <c r="H1915">
        <v>21</v>
      </c>
      <c r="I1915" t="s">
        <v>4639</v>
      </c>
      <c r="J1915" t="s">
        <v>434</v>
      </c>
      <c r="K1915" t="s">
        <v>34</v>
      </c>
      <c r="L1915" t="s">
        <v>222</v>
      </c>
      <c r="M1915" t="s">
        <v>36</v>
      </c>
      <c r="N1915" t="s">
        <v>60</v>
      </c>
      <c r="O1915" t="s">
        <v>38</v>
      </c>
      <c r="P1915" t="s">
        <v>106</v>
      </c>
      <c r="Z1915">
        <v>2.99999999999994</v>
      </c>
      <c r="AA1915" t="s">
        <v>107</v>
      </c>
      <c r="AB1915" t="s">
        <v>96</v>
      </c>
    </row>
    <row r="1916" spans="1:28" x14ac:dyDescent="0.25">
      <c r="A1916" t="s">
        <v>45</v>
      </c>
      <c r="B1916" t="s">
        <v>4640</v>
      </c>
      <c r="C1916">
        <v>2012</v>
      </c>
      <c r="D1916" t="s">
        <v>44</v>
      </c>
      <c r="E1916" t="s">
        <v>5252</v>
      </c>
      <c r="F1916">
        <v>9.1</v>
      </c>
      <c r="G1916" t="s">
        <v>31</v>
      </c>
      <c r="H1916">
        <v>20</v>
      </c>
      <c r="I1916" t="s">
        <v>4641</v>
      </c>
      <c r="J1916" t="s">
        <v>33</v>
      </c>
      <c r="K1916" t="s">
        <v>58</v>
      </c>
      <c r="L1916" t="s">
        <v>2965</v>
      </c>
      <c r="M1916" t="s">
        <v>36</v>
      </c>
      <c r="N1916" t="s">
        <v>37</v>
      </c>
      <c r="O1916" t="s">
        <v>38</v>
      </c>
      <c r="P1916" t="s">
        <v>41</v>
      </c>
      <c r="T1916">
        <v>9.25</v>
      </c>
      <c r="U1916" t="s">
        <v>43</v>
      </c>
      <c r="V1916">
        <v>6.5</v>
      </c>
      <c r="W1916" t="s">
        <v>43</v>
      </c>
      <c r="X1916">
        <v>10.6666666666667</v>
      </c>
      <c r="Y1916" t="s">
        <v>42</v>
      </c>
      <c r="Z1916">
        <v>2.99999999999994</v>
      </c>
      <c r="AA1916" t="s">
        <v>207</v>
      </c>
      <c r="AB1916" t="s">
        <v>41</v>
      </c>
    </row>
    <row r="1917" spans="1:28" x14ac:dyDescent="0.25">
      <c r="A1917" t="s">
        <v>277</v>
      </c>
      <c r="B1917" t="s">
        <v>4642</v>
      </c>
      <c r="C1917">
        <v>2012</v>
      </c>
      <c r="D1917" t="s">
        <v>44</v>
      </c>
      <c r="E1917" t="s">
        <v>47</v>
      </c>
      <c r="F1917">
        <v>8</v>
      </c>
      <c r="G1917" t="s">
        <v>31</v>
      </c>
      <c r="H1917">
        <v>20</v>
      </c>
      <c r="I1917" t="s">
        <v>4643</v>
      </c>
      <c r="J1917" t="s">
        <v>89</v>
      </c>
      <c r="K1917" t="s">
        <v>58</v>
      </c>
      <c r="L1917" t="s">
        <v>59</v>
      </c>
      <c r="M1917" t="s">
        <v>36</v>
      </c>
      <c r="N1917" t="s">
        <v>37</v>
      </c>
      <c r="O1917" t="s">
        <v>38</v>
      </c>
      <c r="P1917" t="s">
        <v>41</v>
      </c>
      <c r="Q1917" t="s">
        <v>281</v>
      </c>
      <c r="R1917">
        <v>0</v>
      </c>
      <c r="S1917" t="s">
        <v>282</v>
      </c>
      <c r="T1917">
        <v>12</v>
      </c>
      <c r="U1917" t="s">
        <v>43</v>
      </c>
      <c r="V1917">
        <v>5.5</v>
      </c>
      <c r="W1917" t="s">
        <v>43</v>
      </c>
      <c r="X1917">
        <v>5</v>
      </c>
      <c r="Y1917" t="s">
        <v>42</v>
      </c>
      <c r="Z1917">
        <v>1.4166666666666401</v>
      </c>
    </row>
    <row r="1918" spans="1:28" x14ac:dyDescent="0.25">
      <c r="A1918" t="s">
        <v>45</v>
      </c>
      <c r="B1918" t="s">
        <v>4644</v>
      </c>
      <c r="C1918">
        <v>2012</v>
      </c>
      <c r="D1918" t="s">
        <v>54</v>
      </c>
      <c r="E1918" t="s">
        <v>47</v>
      </c>
      <c r="F1918">
        <v>11</v>
      </c>
      <c r="G1918" t="s">
        <v>71</v>
      </c>
      <c r="H1918">
        <v>19</v>
      </c>
      <c r="I1918" t="s">
        <v>4645</v>
      </c>
      <c r="J1918" t="s">
        <v>244</v>
      </c>
      <c r="K1918" t="s">
        <v>74</v>
      </c>
      <c r="L1918" t="s">
        <v>615</v>
      </c>
      <c r="M1918" t="s">
        <v>76</v>
      </c>
      <c r="N1918" t="s">
        <v>37</v>
      </c>
      <c r="O1918" t="s">
        <v>38</v>
      </c>
      <c r="P1918" t="s">
        <v>51</v>
      </c>
      <c r="T1918">
        <v>10</v>
      </c>
      <c r="U1918" t="s">
        <v>43</v>
      </c>
      <c r="V1918">
        <v>7</v>
      </c>
      <c r="W1918" t="s">
        <v>43</v>
      </c>
      <c r="X1918">
        <v>9.25</v>
      </c>
      <c r="Y1918" t="s">
        <v>43</v>
      </c>
      <c r="Z1918">
        <v>2.99999999999994</v>
      </c>
      <c r="AA1918" t="s">
        <v>52</v>
      </c>
      <c r="AB1918" t="s">
        <v>53</v>
      </c>
    </row>
    <row r="1919" spans="1:28" x14ac:dyDescent="0.25">
      <c r="A1919" t="s">
        <v>28</v>
      </c>
      <c r="B1919" t="s">
        <v>4646</v>
      </c>
      <c r="C1919">
        <v>2014</v>
      </c>
      <c r="D1919" t="s">
        <v>44</v>
      </c>
      <c r="E1919" t="s">
        <v>5252</v>
      </c>
      <c r="F1919">
        <v>9.9</v>
      </c>
      <c r="G1919" t="s">
        <v>71</v>
      </c>
      <c r="H1919">
        <v>21</v>
      </c>
      <c r="I1919" t="s">
        <v>4647</v>
      </c>
      <c r="J1919" t="s">
        <v>1203</v>
      </c>
      <c r="K1919" t="s">
        <v>74</v>
      </c>
      <c r="L1919" t="s">
        <v>834</v>
      </c>
      <c r="M1919" t="s">
        <v>76</v>
      </c>
      <c r="N1919" t="s">
        <v>37</v>
      </c>
      <c r="O1919" t="s">
        <v>38</v>
      </c>
      <c r="P1919" t="s">
        <v>195</v>
      </c>
      <c r="Q1919" t="s">
        <v>196</v>
      </c>
      <c r="R1919">
        <v>0</v>
      </c>
      <c r="S1919" t="s">
        <v>53</v>
      </c>
      <c r="T1919">
        <v>9</v>
      </c>
      <c r="U1919" t="s">
        <v>43</v>
      </c>
      <c r="V1919">
        <v>10.6666666666667</v>
      </c>
      <c r="W1919" t="s">
        <v>43</v>
      </c>
      <c r="X1919">
        <v>9</v>
      </c>
      <c r="Y1919" t="s">
        <v>42</v>
      </c>
      <c r="Z1919">
        <v>0.99999999999998002</v>
      </c>
    </row>
    <row r="1920" spans="1:28" x14ac:dyDescent="0.25">
      <c r="A1920" t="s">
        <v>28</v>
      </c>
      <c r="B1920" t="s">
        <v>4648</v>
      </c>
      <c r="C1920">
        <v>2014</v>
      </c>
      <c r="D1920" t="s">
        <v>115</v>
      </c>
      <c r="E1920" t="s">
        <v>122</v>
      </c>
      <c r="F1920">
        <v>3.2</v>
      </c>
      <c r="G1920" t="s">
        <v>31</v>
      </c>
      <c r="H1920">
        <v>21</v>
      </c>
      <c r="I1920" t="s">
        <v>4649</v>
      </c>
      <c r="J1920" t="s">
        <v>550</v>
      </c>
      <c r="K1920" t="s">
        <v>34</v>
      </c>
      <c r="L1920" t="s">
        <v>704</v>
      </c>
      <c r="M1920" t="s">
        <v>36</v>
      </c>
      <c r="N1920" t="s">
        <v>37</v>
      </c>
      <c r="O1920" t="s">
        <v>38</v>
      </c>
      <c r="P1920" t="s">
        <v>119</v>
      </c>
      <c r="Q1920" t="s">
        <v>120</v>
      </c>
      <c r="R1920">
        <v>0</v>
      </c>
      <c r="S1920" t="s">
        <v>41</v>
      </c>
      <c r="T1920">
        <v>7</v>
      </c>
      <c r="U1920" t="s">
        <v>43</v>
      </c>
      <c r="V1920">
        <v>4.5</v>
      </c>
      <c r="W1920" t="s">
        <v>43</v>
      </c>
      <c r="X1920">
        <v>4</v>
      </c>
      <c r="Y1920" t="s">
        <v>43</v>
      </c>
      <c r="Z1920">
        <v>0.74999999999999001</v>
      </c>
    </row>
    <row r="1921" spans="1:26" x14ac:dyDescent="0.25">
      <c r="A1921" t="s">
        <v>28</v>
      </c>
      <c r="B1921" t="s">
        <v>4650</v>
      </c>
      <c r="C1921">
        <v>2012</v>
      </c>
      <c r="D1921" t="s">
        <v>54</v>
      </c>
      <c r="E1921" t="s">
        <v>250</v>
      </c>
      <c r="F1921">
        <v>6.6</v>
      </c>
      <c r="G1921" t="s">
        <v>31</v>
      </c>
      <c r="H1921">
        <v>19</v>
      </c>
      <c r="I1921" t="s">
        <v>4651</v>
      </c>
      <c r="J1921" t="s">
        <v>33</v>
      </c>
      <c r="K1921" t="s">
        <v>187</v>
      </c>
      <c r="M1921" t="s">
        <v>36</v>
      </c>
      <c r="N1921" t="s">
        <v>37</v>
      </c>
      <c r="O1921" t="s">
        <v>38</v>
      </c>
      <c r="P1921" t="s">
        <v>51</v>
      </c>
      <c r="Q1921" t="s">
        <v>52</v>
      </c>
      <c r="R1921">
        <v>0</v>
      </c>
      <c r="S1921" t="s">
        <v>53</v>
      </c>
      <c r="Z1921">
        <v>2.0833333333333002</v>
      </c>
    </row>
    <row r="1922" spans="1:26" x14ac:dyDescent="0.25">
      <c r="A1922" t="s">
        <v>61</v>
      </c>
      <c r="B1922" t="s">
        <v>4652</v>
      </c>
      <c r="C1922">
        <v>2014</v>
      </c>
      <c r="D1922" t="s">
        <v>44</v>
      </c>
      <c r="E1922" t="s">
        <v>5252</v>
      </c>
      <c r="F1922">
        <v>7.3</v>
      </c>
      <c r="G1922" t="s">
        <v>31</v>
      </c>
      <c r="H1922">
        <v>20</v>
      </c>
      <c r="I1922" t="s">
        <v>4653</v>
      </c>
      <c r="J1922" t="s">
        <v>33</v>
      </c>
      <c r="K1922" t="s">
        <v>34</v>
      </c>
      <c r="L1922" t="s">
        <v>466</v>
      </c>
      <c r="M1922" t="s">
        <v>36</v>
      </c>
      <c r="N1922" t="s">
        <v>37</v>
      </c>
      <c r="O1922" t="s">
        <v>38</v>
      </c>
      <c r="P1922" t="s">
        <v>51</v>
      </c>
      <c r="Q1922" t="s">
        <v>4654</v>
      </c>
      <c r="R1922">
        <v>0</v>
      </c>
      <c r="S1922" t="s">
        <v>1959</v>
      </c>
      <c r="T1922">
        <v>5</v>
      </c>
      <c r="U1922" t="s">
        <v>42</v>
      </c>
      <c r="V1922">
        <v>8</v>
      </c>
      <c r="W1922" t="s">
        <v>43</v>
      </c>
      <c r="X1922">
        <v>10.3333333333333</v>
      </c>
      <c r="Y1922" t="s">
        <v>43</v>
      </c>
      <c r="Z1922">
        <v>0.41666666666666002</v>
      </c>
    </row>
    <row r="1923" spans="1:26" x14ac:dyDescent="0.25">
      <c r="A1923" t="s">
        <v>28</v>
      </c>
      <c r="B1923" t="s">
        <v>4655</v>
      </c>
      <c r="C1923">
        <v>2014</v>
      </c>
      <c r="D1923" t="s">
        <v>44</v>
      </c>
      <c r="E1923" t="s">
        <v>5252</v>
      </c>
      <c r="F1923">
        <v>6.8</v>
      </c>
      <c r="G1923" t="s">
        <v>71</v>
      </c>
      <c r="H1923">
        <v>20</v>
      </c>
      <c r="I1923" t="s">
        <v>4656</v>
      </c>
      <c r="J1923" t="s">
        <v>166</v>
      </c>
      <c r="K1923" t="s">
        <v>74</v>
      </c>
      <c r="L1923" t="s">
        <v>3211</v>
      </c>
      <c r="M1923" t="s">
        <v>76</v>
      </c>
      <c r="N1923" t="s">
        <v>37</v>
      </c>
      <c r="O1923" t="s">
        <v>38</v>
      </c>
      <c r="P1923" t="s">
        <v>195</v>
      </c>
      <c r="Q1923" t="s">
        <v>196</v>
      </c>
      <c r="R1923">
        <v>0</v>
      </c>
      <c r="S1923" t="s">
        <v>53</v>
      </c>
      <c r="T1923">
        <v>3.3333333333333299</v>
      </c>
      <c r="U1923" t="s">
        <v>43</v>
      </c>
      <c r="V1923">
        <v>4</v>
      </c>
      <c r="W1923" t="s">
        <v>43</v>
      </c>
      <c r="X1923">
        <v>6</v>
      </c>
      <c r="Y1923" t="s">
        <v>43</v>
      </c>
      <c r="Z1923">
        <v>0.24999999999999001</v>
      </c>
    </row>
    <row r="1924" spans="1:26" x14ac:dyDescent="0.25">
      <c r="A1924" t="s">
        <v>28</v>
      </c>
      <c r="B1924" t="s">
        <v>4657</v>
      </c>
      <c r="C1924">
        <v>2014</v>
      </c>
      <c r="D1924" t="s">
        <v>54</v>
      </c>
      <c r="E1924" t="s">
        <v>47</v>
      </c>
      <c r="F1924">
        <v>10.8</v>
      </c>
      <c r="G1924" t="s">
        <v>31</v>
      </c>
      <c r="H1924">
        <v>19</v>
      </c>
      <c r="I1924" t="s">
        <v>4658</v>
      </c>
      <c r="J1924" t="s">
        <v>501</v>
      </c>
      <c r="K1924" t="s">
        <v>34</v>
      </c>
      <c r="L1924" t="s">
        <v>502</v>
      </c>
      <c r="M1924" t="s">
        <v>36</v>
      </c>
      <c r="N1924" t="s">
        <v>37</v>
      </c>
      <c r="O1924" t="s">
        <v>38</v>
      </c>
      <c r="P1924" t="s">
        <v>94</v>
      </c>
      <c r="Q1924" t="s">
        <v>95</v>
      </c>
      <c r="R1924">
        <v>0</v>
      </c>
      <c r="S1924" t="s">
        <v>96</v>
      </c>
      <c r="T1924">
        <v>9.25</v>
      </c>
      <c r="U1924" t="s">
        <v>43</v>
      </c>
      <c r="V1924">
        <v>7.75</v>
      </c>
      <c r="W1924" t="s">
        <v>43</v>
      </c>
      <c r="X1924">
        <v>11.3333333333333</v>
      </c>
      <c r="Y1924" t="s">
        <v>42</v>
      </c>
      <c r="Z1924">
        <v>0.99999999999998002</v>
      </c>
    </row>
    <row r="1925" spans="1:26" x14ac:dyDescent="0.25">
      <c r="A1925" t="s">
        <v>28</v>
      </c>
      <c r="B1925" t="s">
        <v>4659</v>
      </c>
      <c r="C1925">
        <v>2014</v>
      </c>
      <c r="D1925" t="s">
        <v>54</v>
      </c>
      <c r="E1925" t="s">
        <v>47</v>
      </c>
      <c r="F1925">
        <v>6.4</v>
      </c>
      <c r="G1925" t="s">
        <v>31</v>
      </c>
      <c r="H1925">
        <v>19</v>
      </c>
      <c r="I1925" t="s">
        <v>4660</v>
      </c>
      <c r="J1925" t="s">
        <v>89</v>
      </c>
      <c r="K1925" t="s">
        <v>92</v>
      </c>
      <c r="L1925" t="s">
        <v>137</v>
      </c>
      <c r="M1925" t="s">
        <v>36</v>
      </c>
      <c r="N1925" t="s">
        <v>37</v>
      </c>
      <c r="O1925" t="s">
        <v>38</v>
      </c>
      <c r="P1925" t="s">
        <v>51</v>
      </c>
      <c r="Q1925" t="s">
        <v>52</v>
      </c>
      <c r="R1925">
        <v>0</v>
      </c>
      <c r="S1925" t="s">
        <v>53</v>
      </c>
      <c r="T1925">
        <v>4</v>
      </c>
      <c r="U1925" t="s">
        <v>42</v>
      </c>
      <c r="V1925">
        <v>9.6666666666666696</v>
      </c>
      <c r="W1925" t="s">
        <v>43</v>
      </c>
      <c r="X1925">
        <v>10.6666666666667</v>
      </c>
      <c r="Y1925" t="s">
        <v>42</v>
      </c>
      <c r="Z1925">
        <v>0.99999999999998002</v>
      </c>
    </row>
    <row r="1926" spans="1:26" x14ac:dyDescent="0.25">
      <c r="A1926" t="s">
        <v>55</v>
      </c>
      <c r="B1926" t="s">
        <v>4661</v>
      </c>
      <c r="C1926">
        <v>2013</v>
      </c>
      <c r="D1926" t="s">
        <v>115</v>
      </c>
      <c r="E1926" t="s">
        <v>122</v>
      </c>
      <c r="F1926">
        <v>9.6</v>
      </c>
      <c r="G1926" t="s">
        <v>31</v>
      </c>
      <c r="H1926">
        <v>25</v>
      </c>
      <c r="I1926" t="s">
        <v>4662</v>
      </c>
      <c r="J1926" t="s">
        <v>89</v>
      </c>
      <c r="K1926" t="s">
        <v>74</v>
      </c>
      <c r="L1926" t="s">
        <v>194</v>
      </c>
      <c r="M1926" t="s">
        <v>36</v>
      </c>
      <c r="N1926" t="s">
        <v>37</v>
      </c>
      <c r="O1926" t="s">
        <v>38</v>
      </c>
      <c r="P1926" t="s">
        <v>51</v>
      </c>
      <c r="T1926">
        <v>9.5</v>
      </c>
      <c r="U1926" t="s">
        <v>42</v>
      </c>
      <c r="V1926">
        <v>5.5</v>
      </c>
      <c r="W1926" t="s">
        <v>43</v>
      </c>
      <c r="X1926">
        <v>11</v>
      </c>
      <c r="Y1926" t="s">
        <v>43</v>
      </c>
      <c r="Z1926">
        <v>0.58333333333333004</v>
      </c>
    </row>
    <row r="1927" spans="1:26" x14ac:dyDescent="0.25">
      <c r="A1927" t="s">
        <v>28</v>
      </c>
      <c r="B1927" t="s">
        <v>4663</v>
      </c>
      <c r="C1927">
        <v>2013</v>
      </c>
      <c r="D1927" t="s">
        <v>115</v>
      </c>
      <c r="E1927" t="s">
        <v>30</v>
      </c>
      <c r="F1927">
        <v>4.2</v>
      </c>
      <c r="G1927" t="s">
        <v>71</v>
      </c>
      <c r="H1927">
        <v>24</v>
      </c>
      <c r="I1927" t="s">
        <v>4664</v>
      </c>
      <c r="J1927" t="s">
        <v>381</v>
      </c>
      <c r="K1927" t="s">
        <v>160</v>
      </c>
      <c r="L1927" t="s">
        <v>2038</v>
      </c>
      <c r="M1927" t="s">
        <v>76</v>
      </c>
      <c r="N1927" t="s">
        <v>37</v>
      </c>
      <c r="O1927" t="s">
        <v>38</v>
      </c>
      <c r="P1927" t="s">
        <v>51</v>
      </c>
      <c r="Q1927" t="s">
        <v>52</v>
      </c>
      <c r="R1927">
        <v>0</v>
      </c>
      <c r="S1927" t="s">
        <v>53</v>
      </c>
      <c r="T1927">
        <v>-1.5</v>
      </c>
      <c r="U1927" t="s">
        <v>43</v>
      </c>
      <c r="V1927">
        <v>4.3333333333333304</v>
      </c>
      <c r="W1927" t="s">
        <v>43</v>
      </c>
      <c r="X1927">
        <v>4.5</v>
      </c>
      <c r="Y1927" t="s">
        <v>43</v>
      </c>
      <c r="Z1927">
        <v>1.0833333333333099</v>
      </c>
    </row>
    <row r="1928" spans="1:26" x14ac:dyDescent="0.25">
      <c r="A1928" t="s">
        <v>28</v>
      </c>
      <c r="B1928" t="s">
        <v>4665</v>
      </c>
      <c r="C1928">
        <v>2014</v>
      </c>
      <c r="D1928" t="s">
        <v>115</v>
      </c>
      <c r="E1928" t="s">
        <v>5252</v>
      </c>
      <c r="F1928">
        <v>7.9</v>
      </c>
      <c r="G1928" t="s">
        <v>157</v>
      </c>
      <c r="H1928">
        <v>22</v>
      </c>
      <c r="I1928" t="s">
        <v>4666</v>
      </c>
      <c r="J1928" t="s">
        <v>4188</v>
      </c>
      <c r="K1928" t="s">
        <v>205</v>
      </c>
      <c r="L1928" t="s">
        <v>618</v>
      </c>
      <c r="M1928" t="s">
        <v>148</v>
      </c>
      <c r="N1928" t="s">
        <v>37</v>
      </c>
      <c r="O1928" t="s">
        <v>38</v>
      </c>
      <c r="P1928" t="s">
        <v>51</v>
      </c>
      <c r="Q1928" t="s">
        <v>52</v>
      </c>
      <c r="R1928">
        <v>0</v>
      </c>
      <c r="S1928" t="s">
        <v>53</v>
      </c>
      <c r="T1928">
        <v>9.5</v>
      </c>
      <c r="U1928" t="s">
        <v>42</v>
      </c>
      <c r="V1928">
        <v>6</v>
      </c>
      <c r="W1928" t="s">
        <v>43</v>
      </c>
      <c r="X1928">
        <v>10.25</v>
      </c>
      <c r="Y1928" t="s">
        <v>43</v>
      </c>
      <c r="Z1928">
        <v>0.99999999999998002</v>
      </c>
    </row>
    <row r="1929" spans="1:26" x14ac:dyDescent="0.25">
      <c r="A1929" t="s">
        <v>55</v>
      </c>
      <c r="B1929" t="s">
        <v>4667</v>
      </c>
      <c r="C1929">
        <v>2012</v>
      </c>
      <c r="D1929" t="s">
        <v>319</v>
      </c>
      <c r="E1929" t="s">
        <v>250</v>
      </c>
      <c r="G1929" t="s">
        <v>71</v>
      </c>
      <c r="H1929">
        <v>19</v>
      </c>
      <c r="I1929" t="s">
        <v>4668</v>
      </c>
      <c r="J1929" t="s">
        <v>193</v>
      </c>
      <c r="K1929" t="s">
        <v>187</v>
      </c>
      <c r="M1929" t="s">
        <v>76</v>
      </c>
      <c r="N1929" t="s">
        <v>60</v>
      </c>
      <c r="O1929" t="s">
        <v>38</v>
      </c>
      <c r="P1929" t="s">
        <v>51</v>
      </c>
      <c r="Z1929">
        <v>8.3333333333329998E-2</v>
      </c>
    </row>
    <row r="1930" spans="1:26" x14ac:dyDescent="0.25">
      <c r="A1930" t="s">
        <v>55</v>
      </c>
      <c r="B1930" t="s">
        <v>4669</v>
      </c>
      <c r="C1930">
        <v>2012</v>
      </c>
      <c r="D1930" t="s">
        <v>54</v>
      </c>
      <c r="E1930" t="s">
        <v>250</v>
      </c>
      <c r="F1930">
        <v>5.2</v>
      </c>
      <c r="G1930" t="s">
        <v>184</v>
      </c>
      <c r="H1930">
        <v>19</v>
      </c>
      <c r="I1930" t="s">
        <v>4670</v>
      </c>
      <c r="J1930" t="s">
        <v>186</v>
      </c>
      <c r="K1930" t="s">
        <v>187</v>
      </c>
      <c r="M1930" t="s">
        <v>76</v>
      </c>
      <c r="N1930" t="s">
        <v>37</v>
      </c>
      <c r="O1930" t="s">
        <v>38</v>
      </c>
      <c r="P1930" t="s">
        <v>51</v>
      </c>
      <c r="Z1930">
        <v>0.99999999999998002</v>
      </c>
    </row>
    <row r="1931" spans="1:26" x14ac:dyDescent="0.25">
      <c r="A1931" t="s">
        <v>28</v>
      </c>
      <c r="B1931" t="s">
        <v>4671</v>
      </c>
      <c r="C1931">
        <v>2012</v>
      </c>
      <c r="D1931" t="s">
        <v>54</v>
      </c>
      <c r="E1931" t="s">
        <v>122</v>
      </c>
      <c r="F1931">
        <v>11.2</v>
      </c>
      <c r="G1931" t="s">
        <v>31</v>
      </c>
      <c r="H1931">
        <v>27</v>
      </c>
      <c r="I1931" t="s">
        <v>4672</v>
      </c>
      <c r="J1931" t="s">
        <v>49</v>
      </c>
      <c r="K1931" t="s">
        <v>34</v>
      </c>
      <c r="L1931" t="s">
        <v>1406</v>
      </c>
      <c r="M1931" t="s">
        <v>36</v>
      </c>
      <c r="N1931" t="s">
        <v>37</v>
      </c>
      <c r="O1931" t="s">
        <v>38</v>
      </c>
      <c r="P1931" t="s">
        <v>41</v>
      </c>
      <c r="Q1931" t="s">
        <v>120</v>
      </c>
      <c r="R1931">
        <v>0</v>
      </c>
      <c r="S1931" t="s">
        <v>41</v>
      </c>
      <c r="T1931">
        <v>7</v>
      </c>
      <c r="U1931" t="s">
        <v>42</v>
      </c>
      <c r="X1931">
        <v>4</v>
      </c>
      <c r="Y1931" t="s">
        <v>42</v>
      </c>
      <c r="Z1931">
        <v>1.74999999999997</v>
      </c>
    </row>
    <row r="1932" spans="1:26" x14ac:dyDescent="0.25">
      <c r="A1932" t="s">
        <v>28</v>
      </c>
      <c r="B1932" t="s">
        <v>4673</v>
      </c>
      <c r="C1932">
        <v>2013</v>
      </c>
      <c r="D1932" t="s">
        <v>77</v>
      </c>
      <c r="E1932" t="s">
        <v>250</v>
      </c>
      <c r="G1932" t="s">
        <v>71</v>
      </c>
      <c r="H1932">
        <v>27</v>
      </c>
      <c r="I1932" t="s">
        <v>4674</v>
      </c>
      <c r="J1932" t="s">
        <v>262</v>
      </c>
      <c r="K1932" t="s">
        <v>187</v>
      </c>
      <c r="M1932" t="s">
        <v>76</v>
      </c>
      <c r="N1932" t="s">
        <v>60</v>
      </c>
      <c r="O1932" t="s">
        <v>38</v>
      </c>
      <c r="P1932" t="s">
        <v>51</v>
      </c>
      <c r="Q1932" t="s">
        <v>52</v>
      </c>
      <c r="R1932">
        <v>0</v>
      </c>
      <c r="S1932" t="s">
        <v>53</v>
      </c>
      <c r="Z1932">
        <v>1.24999999999998</v>
      </c>
    </row>
    <row r="1933" spans="1:26" x14ac:dyDescent="0.25">
      <c r="A1933" t="s">
        <v>28</v>
      </c>
      <c r="B1933" t="s">
        <v>4675</v>
      </c>
      <c r="C1933">
        <v>2013</v>
      </c>
      <c r="D1933" t="s">
        <v>83</v>
      </c>
      <c r="E1933" t="s">
        <v>47</v>
      </c>
      <c r="F1933">
        <v>4.4000000000000004</v>
      </c>
      <c r="G1933" t="s">
        <v>31</v>
      </c>
      <c r="H1933">
        <v>22</v>
      </c>
      <c r="I1933" t="s">
        <v>4676</v>
      </c>
      <c r="J1933" t="s">
        <v>773</v>
      </c>
      <c r="K1933" t="s">
        <v>92</v>
      </c>
      <c r="L1933" t="s">
        <v>4677</v>
      </c>
      <c r="M1933" t="s">
        <v>36</v>
      </c>
      <c r="N1933" t="s">
        <v>37</v>
      </c>
      <c r="O1933" t="s">
        <v>38</v>
      </c>
      <c r="P1933" t="s">
        <v>96</v>
      </c>
      <c r="Q1933" t="s">
        <v>602</v>
      </c>
      <c r="R1933">
        <v>0</v>
      </c>
      <c r="S1933" t="s">
        <v>96</v>
      </c>
      <c r="T1933">
        <v>9</v>
      </c>
      <c r="U1933" t="s">
        <v>43</v>
      </c>
      <c r="V1933">
        <v>3.5</v>
      </c>
      <c r="W1933" t="s">
        <v>43</v>
      </c>
      <c r="X1933">
        <v>6</v>
      </c>
      <c r="Y1933" t="s">
        <v>42</v>
      </c>
      <c r="Z1933">
        <v>1.99999999999996</v>
      </c>
    </row>
    <row r="1934" spans="1:26" x14ac:dyDescent="0.25">
      <c r="A1934" t="s">
        <v>277</v>
      </c>
      <c r="B1934" t="s">
        <v>4678</v>
      </c>
      <c r="C1934">
        <v>2012</v>
      </c>
      <c r="D1934" t="s">
        <v>54</v>
      </c>
      <c r="E1934" t="s">
        <v>47</v>
      </c>
      <c r="F1934">
        <v>7</v>
      </c>
      <c r="G1934" t="s">
        <v>143</v>
      </c>
      <c r="H1934">
        <v>20</v>
      </c>
      <c r="I1934" t="s">
        <v>4679</v>
      </c>
      <c r="J1934" t="s">
        <v>365</v>
      </c>
      <c r="K1934" t="s">
        <v>205</v>
      </c>
      <c r="L1934" t="s">
        <v>206</v>
      </c>
      <c r="M1934" t="s">
        <v>148</v>
      </c>
      <c r="N1934" t="s">
        <v>37</v>
      </c>
      <c r="O1934" t="s">
        <v>38</v>
      </c>
      <c r="P1934" t="s">
        <v>51</v>
      </c>
      <c r="Q1934" t="s">
        <v>4485</v>
      </c>
      <c r="R1934">
        <v>0</v>
      </c>
      <c r="S1934" t="s">
        <v>1666</v>
      </c>
      <c r="T1934">
        <v>2</v>
      </c>
      <c r="U1934" t="s">
        <v>43</v>
      </c>
      <c r="V1934">
        <v>5.75</v>
      </c>
      <c r="W1934" t="s">
        <v>43</v>
      </c>
      <c r="X1934">
        <v>7</v>
      </c>
      <c r="Y1934" t="s">
        <v>43</v>
      </c>
      <c r="Z1934">
        <v>0.91666666666664998</v>
      </c>
    </row>
    <row r="1935" spans="1:26" x14ac:dyDescent="0.25">
      <c r="A1935" t="s">
        <v>55</v>
      </c>
      <c r="B1935" t="s">
        <v>4680</v>
      </c>
      <c r="C1935">
        <v>2014</v>
      </c>
      <c r="D1935" t="s">
        <v>115</v>
      </c>
      <c r="E1935" t="s">
        <v>47</v>
      </c>
      <c r="F1935">
        <v>4.0999999999999996</v>
      </c>
      <c r="G1935" t="s">
        <v>31</v>
      </c>
      <c r="H1935">
        <v>22</v>
      </c>
      <c r="I1935" t="s">
        <v>4681</v>
      </c>
      <c r="J1935" t="s">
        <v>33</v>
      </c>
      <c r="K1935" t="s">
        <v>34</v>
      </c>
      <c r="L1935" t="s">
        <v>105</v>
      </c>
      <c r="M1935" t="s">
        <v>36</v>
      </c>
      <c r="N1935" t="s">
        <v>37</v>
      </c>
      <c r="O1935" t="s">
        <v>38</v>
      </c>
      <c r="P1935" t="s">
        <v>119</v>
      </c>
      <c r="T1935">
        <v>3.3333333333333299</v>
      </c>
      <c r="U1935" t="s">
        <v>43</v>
      </c>
      <c r="V1935">
        <v>4</v>
      </c>
      <c r="W1935" t="s">
        <v>43</v>
      </c>
      <c r="X1935">
        <v>7.3333333333333304</v>
      </c>
      <c r="Y1935" t="s">
        <v>43</v>
      </c>
      <c r="Z1935">
        <v>0.25</v>
      </c>
    </row>
    <row r="1936" spans="1:26" x14ac:dyDescent="0.25">
      <c r="A1936" t="s">
        <v>28</v>
      </c>
      <c r="B1936" t="s">
        <v>4682</v>
      </c>
      <c r="C1936">
        <v>2014</v>
      </c>
      <c r="D1936" t="s">
        <v>44</v>
      </c>
      <c r="E1936" t="s">
        <v>47</v>
      </c>
      <c r="F1936">
        <v>4.5</v>
      </c>
      <c r="G1936" t="s">
        <v>31</v>
      </c>
      <c r="H1936">
        <v>21</v>
      </c>
      <c r="I1936" t="s">
        <v>4683</v>
      </c>
      <c r="J1936" t="s">
        <v>33</v>
      </c>
      <c r="K1936" t="s">
        <v>58</v>
      </c>
      <c r="L1936" t="s">
        <v>1457</v>
      </c>
      <c r="M1936" t="s">
        <v>36</v>
      </c>
      <c r="N1936" t="s">
        <v>37</v>
      </c>
      <c r="O1936" t="s">
        <v>38</v>
      </c>
      <c r="P1936" t="s">
        <v>51</v>
      </c>
      <c r="Q1936" t="s">
        <v>52</v>
      </c>
      <c r="R1936">
        <v>0</v>
      </c>
      <c r="S1936" t="s">
        <v>53</v>
      </c>
      <c r="T1936">
        <v>3.3333333333333299</v>
      </c>
      <c r="U1936" t="s">
        <v>43</v>
      </c>
      <c r="V1936">
        <v>6</v>
      </c>
      <c r="W1936" t="s">
        <v>43</v>
      </c>
      <c r="X1936">
        <v>6</v>
      </c>
      <c r="Y1936" t="s">
        <v>43</v>
      </c>
      <c r="Z1936">
        <v>0.99999999999998002</v>
      </c>
    </row>
    <row r="1937" spans="1:28" x14ac:dyDescent="0.25">
      <c r="A1937" t="s">
        <v>28</v>
      </c>
      <c r="B1937" t="s">
        <v>4684</v>
      </c>
      <c r="C1937">
        <v>2014</v>
      </c>
      <c r="D1937" t="s">
        <v>54</v>
      </c>
      <c r="E1937" t="s">
        <v>47</v>
      </c>
      <c r="F1937">
        <v>9.4</v>
      </c>
      <c r="G1937" t="s">
        <v>31</v>
      </c>
      <c r="H1937">
        <v>21</v>
      </c>
      <c r="I1937" t="s">
        <v>4685</v>
      </c>
      <c r="J1937" t="s">
        <v>89</v>
      </c>
      <c r="K1937" t="s">
        <v>92</v>
      </c>
      <c r="L1937" t="s">
        <v>137</v>
      </c>
      <c r="M1937" t="s">
        <v>36</v>
      </c>
      <c r="N1937" t="s">
        <v>37</v>
      </c>
      <c r="O1937" t="s">
        <v>38</v>
      </c>
      <c r="P1937" t="s">
        <v>119</v>
      </c>
      <c r="Q1937" t="s">
        <v>120</v>
      </c>
      <c r="R1937">
        <v>0</v>
      </c>
      <c r="S1937" t="s">
        <v>41</v>
      </c>
      <c r="T1937">
        <v>10.3333333333333</v>
      </c>
      <c r="U1937" t="s">
        <v>43</v>
      </c>
      <c r="V1937">
        <v>7</v>
      </c>
      <c r="W1937" t="s">
        <v>43</v>
      </c>
      <c r="X1937">
        <v>8</v>
      </c>
      <c r="Y1937" t="s">
        <v>42</v>
      </c>
      <c r="Z1937">
        <v>0.99999999999998002</v>
      </c>
    </row>
    <row r="1938" spans="1:28" x14ac:dyDescent="0.25">
      <c r="A1938" t="s">
        <v>28</v>
      </c>
      <c r="B1938" t="s">
        <v>4686</v>
      </c>
      <c r="C1938">
        <v>2013</v>
      </c>
      <c r="D1938" t="s">
        <v>44</v>
      </c>
      <c r="E1938" t="s">
        <v>5252</v>
      </c>
      <c r="F1938">
        <v>4</v>
      </c>
      <c r="G1938" t="s">
        <v>71</v>
      </c>
      <c r="H1938">
        <v>20</v>
      </c>
      <c r="I1938" t="s">
        <v>4687</v>
      </c>
      <c r="J1938" t="s">
        <v>193</v>
      </c>
      <c r="K1938" t="s">
        <v>205</v>
      </c>
      <c r="L1938" t="s">
        <v>1127</v>
      </c>
      <c r="M1938" t="s">
        <v>76</v>
      </c>
      <c r="N1938" t="s">
        <v>37</v>
      </c>
      <c r="O1938" t="s">
        <v>38</v>
      </c>
      <c r="P1938" t="s">
        <v>51</v>
      </c>
      <c r="Q1938" t="s">
        <v>52</v>
      </c>
      <c r="R1938">
        <v>0</v>
      </c>
      <c r="S1938" t="s">
        <v>53</v>
      </c>
      <c r="T1938">
        <v>2</v>
      </c>
      <c r="U1938" t="s">
        <v>43</v>
      </c>
      <c r="V1938">
        <v>5</v>
      </c>
      <c r="W1938" t="s">
        <v>43</v>
      </c>
      <c r="X1938">
        <v>7</v>
      </c>
      <c r="Y1938" t="s">
        <v>42</v>
      </c>
      <c r="Z1938">
        <v>1.5833333333333099</v>
      </c>
    </row>
    <row r="1939" spans="1:28" x14ac:dyDescent="0.25">
      <c r="A1939" t="s">
        <v>55</v>
      </c>
      <c r="B1939" t="s">
        <v>4688</v>
      </c>
      <c r="C1939">
        <v>2013</v>
      </c>
      <c r="D1939" t="s">
        <v>54</v>
      </c>
      <c r="E1939" t="s">
        <v>47</v>
      </c>
      <c r="F1939">
        <v>10.8</v>
      </c>
      <c r="G1939" t="s">
        <v>31</v>
      </c>
      <c r="H1939">
        <v>19</v>
      </c>
      <c r="I1939" t="s">
        <v>1242</v>
      </c>
      <c r="J1939" t="s">
        <v>434</v>
      </c>
      <c r="K1939" t="s">
        <v>58</v>
      </c>
      <c r="L1939" t="s">
        <v>477</v>
      </c>
      <c r="M1939" t="s">
        <v>36</v>
      </c>
      <c r="N1939" t="s">
        <v>37</v>
      </c>
      <c r="O1939" t="s">
        <v>38</v>
      </c>
      <c r="P1939" t="s">
        <v>106</v>
      </c>
      <c r="T1939">
        <v>7</v>
      </c>
      <c r="U1939" t="s">
        <v>43</v>
      </c>
      <c r="V1939">
        <v>9.75</v>
      </c>
      <c r="W1939" t="s">
        <v>43</v>
      </c>
      <c r="X1939">
        <v>10</v>
      </c>
      <c r="Y1939" t="s">
        <v>42</v>
      </c>
      <c r="Z1939">
        <v>1.3333333333333099</v>
      </c>
    </row>
    <row r="1940" spans="1:28" x14ac:dyDescent="0.25">
      <c r="A1940" t="s">
        <v>28</v>
      </c>
      <c r="B1940" t="s">
        <v>4689</v>
      </c>
      <c r="C1940">
        <v>2014</v>
      </c>
      <c r="D1940" t="s">
        <v>54</v>
      </c>
      <c r="E1940" t="s">
        <v>47</v>
      </c>
      <c r="F1940">
        <v>9.8000000000000007</v>
      </c>
      <c r="G1940" t="s">
        <v>31</v>
      </c>
      <c r="H1940">
        <v>20</v>
      </c>
      <c r="I1940" t="s">
        <v>4690</v>
      </c>
      <c r="J1940" t="s">
        <v>89</v>
      </c>
      <c r="K1940" t="s">
        <v>92</v>
      </c>
      <c r="L1940" t="s">
        <v>629</v>
      </c>
      <c r="M1940" t="s">
        <v>36</v>
      </c>
      <c r="N1940" t="s">
        <v>37</v>
      </c>
      <c r="O1940" t="s">
        <v>38</v>
      </c>
      <c r="P1940" t="s">
        <v>119</v>
      </c>
      <c r="Q1940" t="s">
        <v>120</v>
      </c>
      <c r="R1940">
        <v>0</v>
      </c>
      <c r="S1940" t="s">
        <v>41</v>
      </c>
      <c r="T1940">
        <v>5.75</v>
      </c>
      <c r="U1940" t="s">
        <v>43</v>
      </c>
      <c r="V1940">
        <v>9.6666666666666696</v>
      </c>
      <c r="W1940" t="s">
        <v>43</v>
      </c>
      <c r="X1940">
        <v>11.3333333333333</v>
      </c>
      <c r="Y1940" t="s">
        <v>42</v>
      </c>
      <c r="Z1940">
        <v>0.99999999999998002</v>
      </c>
    </row>
    <row r="1941" spans="1:28" x14ac:dyDescent="0.25">
      <c r="A1941" t="s">
        <v>28</v>
      </c>
      <c r="B1941" t="s">
        <v>4691</v>
      </c>
      <c r="C1941">
        <v>2012</v>
      </c>
      <c r="D1941" t="s">
        <v>115</v>
      </c>
      <c r="E1941" t="s">
        <v>5252</v>
      </c>
      <c r="F1941">
        <v>7</v>
      </c>
      <c r="G1941" t="s">
        <v>71</v>
      </c>
      <c r="H1941">
        <v>22</v>
      </c>
      <c r="I1941" t="s">
        <v>4692</v>
      </c>
      <c r="J1941" t="s">
        <v>1996</v>
      </c>
      <c r="K1941" t="s">
        <v>74</v>
      </c>
      <c r="L1941" t="s">
        <v>1452</v>
      </c>
      <c r="M1941" t="s">
        <v>76</v>
      </c>
      <c r="N1941" t="s">
        <v>60</v>
      </c>
      <c r="O1941" t="s">
        <v>38</v>
      </c>
      <c r="P1941" t="s">
        <v>51</v>
      </c>
      <c r="Q1941" t="s">
        <v>52</v>
      </c>
      <c r="R1941">
        <v>0</v>
      </c>
      <c r="S1941" t="s">
        <v>53</v>
      </c>
      <c r="T1941">
        <v>2</v>
      </c>
      <c r="U1941" t="s">
        <v>43</v>
      </c>
      <c r="V1941">
        <v>6</v>
      </c>
      <c r="W1941" t="s">
        <v>43</v>
      </c>
      <c r="X1941">
        <v>9</v>
      </c>
      <c r="Y1941" t="s">
        <v>43</v>
      </c>
      <c r="Z1941">
        <v>2.8333333333332802</v>
      </c>
    </row>
    <row r="1942" spans="1:28" x14ac:dyDescent="0.25">
      <c r="A1942" t="s">
        <v>55</v>
      </c>
      <c r="B1942" t="s">
        <v>4693</v>
      </c>
      <c r="C1942">
        <v>2012</v>
      </c>
      <c r="D1942" t="s">
        <v>115</v>
      </c>
      <c r="E1942" t="s">
        <v>5252</v>
      </c>
      <c r="F1942">
        <v>5.2</v>
      </c>
      <c r="G1942" t="s">
        <v>71</v>
      </c>
      <c r="H1942">
        <v>22</v>
      </c>
      <c r="I1942" t="s">
        <v>4694</v>
      </c>
      <c r="J1942" t="s">
        <v>1996</v>
      </c>
      <c r="K1942" t="s">
        <v>74</v>
      </c>
      <c r="L1942" t="s">
        <v>4064</v>
      </c>
      <c r="M1942" t="s">
        <v>76</v>
      </c>
      <c r="N1942" t="s">
        <v>37</v>
      </c>
      <c r="O1942" t="s">
        <v>38</v>
      </c>
      <c r="P1942" t="s">
        <v>51</v>
      </c>
      <c r="T1942">
        <v>1.3333333333333299</v>
      </c>
      <c r="U1942" t="s">
        <v>214</v>
      </c>
      <c r="V1942">
        <v>3.3333333333333299</v>
      </c>
      <c r="W1942" t="s">
        <v>43</v>
      </c>
      <c r="X1942">
        <v>5.5</v>
      </c>
      <c r="Y1942" t="s">
        <v>43</v>
      </c>
      <c r="Z1942">
        <v>8.3333333333329998E-2</v>
      </c>
    </row>
    <row r="1943" spans="1:28" x14ac:dyDescent="0.25">
      <c r="A1943" t="s">
        <v>28</v>
      </c>
      <c r="B1943" t="s">
        <v>4695</v>
      </c>
      <c r="C1943">
        <v>2014</v>
      </c>
      <c r="D1943" t="s">
        <v>54</v>
      </c>
      <c r="E1943" t="s">
        <v>47</v>
      </c>
      <c r="F1943">
        <v>5.2</v>
      </c>
      <c r="G1943" t="s">
        <v>31</v>
      </c>
      <c r="H1943">
        <v>22</v>
      </c>
      <c r="I1943" t="s">
        <v>4696</v>
      </c>
      <c r="J1943" t="s">
        <v>33</v>
      </c>
      <c r="K1943" t="s">
        <v>58</v>
      </c>
      <c r="L1943" t="s">
        <v>349</v>
      </c>
      <c r="M1943" t="s">
        <v>36</v>
      </c>
      <c r="N1943" t="s">
        <v>37</v>
      </c>
      <c r="O1943" t="s">
        <v>38</v>
      </c>
      <c r="P1943" t="s">
        <v>51</v>
      </c>
      <c r="Q1943" t="s">
        <v>52</v>
      </c>
      <c r="R1943">
        <v>0</v>
      </c>
      <c r="S1943" t="s">
        <v>53</v>
      </c>
      <c r="T1943">
        <v>3.3333333333333299</v>
      </c>
      <c r="U1943" t="s">
        <v>43</v>
      </c>
      <c r="V1943">
        <v>3</v>
      </c>
      <c r="W1943" t="s">
        <v>43</v>
      </c>
      <c r="X1943">
        <v>4.25</v>
      </c>
      <c r="Y1943" t="s">
        <v>43</v>
      </c>
      <c r="Z1943">
        <v>0.83333333333332005</v>
      </c>
    </row>
    <row r="1944" spans="1:28" x14ac:dyDescent="0.25">
      <c r="A1944" t="s">
        <v>28</v>
      </c>
      <c r="B1944" t="s">
        <v>4697</v>
      </c>
      <c r="C1944">
        <v>2014</v>
      </c>
      <c r="D1944" t="s">
        <v>115</v>
      </c>
      <c r="E1944" t="s">
        <v>47</v>
      </c>
      <c r="F1944">
        <v>8.9</v>
      </c>
      <c r="G1944" t="s">
        <v>71</v>
      </c>
      <c r="H1944">
        <v>22</v>
      </c>
      <c r="I1944" t="s">
        <v>4698</v>
      </c>
      <c r="J1944" t="s">
        <v>666</v>
      </c>
      <c r="K1944" t="s">
        <v>74</v>
      </c>
      <c r="L1944" t="s">
        <v>667</v>
      </c>
      <c r="M1944" t="s">
        <v>76</v>
      </c>
      <c r="N1944" t="s">
        <v>37</v>
      </c>
      <c r="O1944" t="s">
        <v>38</v>
      </c>
      <c r="P1944" t="s">
        <v>51</v>
      </c>
      <c r="Q1944" t="s">
        <v>52</v>
      </c>
      <c r="R1944">
        <v>0</v>
      </c>
      <c r="S1944" t="s">
        <v>53</v>
      </c>
      <c r="T1944">
        <v>7</v>
      </c>
      <c r="U1944" t="s">
        <v>43</v>
      </c>
      <c r="V1944">
        <v>10</v>
      </c>
      <c r="W1944" t="s">
        <v>43</v>
      </c>
      <c r="X1944">
        <v>10.6666666666667</v>
      </c>
      <c r="Y1944" t="s">
        <v>43</v>
      </c>
      <c r="Z1944">
        <v>0.41666666666666002</v>
      </c>
    </row>
    <row r="1945" spans="1:28" x14ac:dyDescent="0.25">
      <c r="A1945" t="s">
        <v>55</v>
      </c>
      <c r="B1945" t="s">
        <v>4699</v>
      </c>
      <c r="C1945">
        <v>2012</v>
      </c>
      <c r="D1945" t="s">
        <v>54</v>
      </c>
      <c r="E1945" t="s">
        <v>30</v>
      </c>
      <c r="F1945">
        <v>5.7</v>
      </c>
      <c r="G1945" t="s">
        <v>71</v>
      </c>
      <c r="H1945">
        <v>19</v>
      </c>
      <c r="I1945" t="s">
        <v>4700</v>
      </c>
      <c r="J1945" t="s">
        <v>73</v>
      </c>
      <c r="K1945" t="s">
        <v>74</v>
      </c>
      <c r="L1945" t="s">
        <v>471</v>
      </c>
      <c r="M1945" t="s">
        <v>76</v>
      </c>
      <c r="N1945" t="s">
        <v>37</v>
      </c>
      <c r="O1945" t="s">
        <v>38</v>
      </c>
      <c r="P1945" t="s">
        <v>51</v>
      </c>
      <c r="T1945">
        <v>2.6666666666666701</v>
      </c>
      <c r="U1945" t="s">
        <v>42</v>
      </c>
      <c r="V1945">
        <v>4</v>
      </c>
      <c r="W1945" t="s">
        <v>43</v>
      </c>
      <c r="X1945">
        <v>5.3333333333333304</v>
      </c>
      <c r="Y1945" t="s">
        <v>43</v>
      </c>
      <c r="Z1945">
        <v>8.3333333333329998E-2</v>
      </c>
    </row>
    <row r="1946" spans="1:28" x14ac:dyDescent="0.25">
      <c r="A1946" t="s">
        <v>55</v>
      </c>
      <c r="B1946" t="s">
        <v>4701</v>
      </c>
      <c r="C1946">
        <v>2014</v>
      </c>
      <c r="D1946" t="s">
        <v>44</v>
      </c>
      <c r="E1946" t="s">
        <v>5252</v>
      </c>
      <c r="F1946">
        <v>4.3</v>
      </c>
      <c r="G1946" t="s">
        <v>31</v>
      </c>
      <c r="H1946">
        <v>21</v>
      </c>
      <c r="I1946" t="s">
        <v>4702</v>
      </c>
      <c r="J1946" t="s">
        <v>33</v>
      </c>
      <c r="K1946" t="s">
        <v>146</v>
      </c>
      <c r="L1946" t="s">
        <v>4703</v>
      </c>
      <c r="M1946" t="s">
        <v>36</v>
      </c>
      <c r="N1946" t="s">
        <v>37</v>
      </c>
      <c r="O1946" t="s">
        <v>38</v>
      </c>
      <c r="P1946" t="s">
        <v>119</v>
      </c>
      <c r="T1946">
        <v>2</v>
      </c>
      <c r="U1946" t="s">
        <v>43</v>
      </c>
      <c r="V1946">
        <v>4</v>
      </c>
      <c r="W1946" t="s">
        <v>43</v>
      </c>
      <c r="X1946">
        <v>6</v>
      </c>
      <c r="Y1946" t="s">
        <v>42</v>
      </c>
      <c r="Z1946">
        <v>0.24999999999999001</v>
      </c>
    </row>
    <row r="1947" spans="1:28" x14ac:dyDescent="0.25">
      <c r="A1947" t="s">
        <v>28</v>
      </c>
      <c r="B1947" t="s">
        <v>4704</v>
      </c>
      <c r="C1947">
        <v>2014</v>
      </c>
      <c r="D1947" t="s">
        <v>44</v>
      </c>
      <c r="E1947" t="s">
        <v>47</v>
      </c>
      <c r="F1947">
        <v>8.4</v>
      </c>
      <c r="G1947" t="s">
        <v>31</v>
      </c>
      <c r="H1947">
        <v>21</v>
      </c>
      <c r="I1947" t="s">
        <v>4705</v>
      </c>
      <c r="J1947" t="s">
        <v>33</v>
      </c>
      <c r="K1947" t="s">
        <v>58</v>
      </c>
      <c r="L1947" t="s">
        <v>1457</v>
      </c>
      <c r="M1947" t="s">
        <v>36</v>
      </c>
      <c r="N1947" t="s">
        <v>37</v>
      </c>
      <c r="O1947" t="s">
        <v>317</v>
      </c>
      <c r="P1947" t="s">
        <v>516</v>
      </c>
      <c r="Q1947" t="s">
        <v>517</v>
      </c>
      <c r="R1947">
        <v>0</v>
      </c>
      <c r="S1947" t="s">
        <v>96</v>
      </c>
      <c r="T1947">
        <v>9.25</v>
      </c>
      <c r="U1947" t="s">
        <v>43</v>
      </c>
      <c r="V1947">
        <v>6</v>
      </c>
      <c r="W1947" t="s">
        <v>43</v>
      </c>
      <c r="X1947">
        <v>7</v>
      </c>
      <c r="Y1947" t="s">
        <v>42</v>
      </c>
      <c r="Z1947">
        <v>0.99999999999998002</v>
      </c>
    </row>
    <row r="1948" spans="1:28" x14ac:dyDescent="0.25">
      <c r="A1948" t="s">
        <v>28</v>
      </c>
      <c r="B1948" t="s">
        <v>4706</v>
      </c>
      <c r="C1948">
        <v>2014</v>
      </c>
      <c r="D1948" t="s">
        <v>54</v>
      </c>
      <c r="E1948" t="s">
        <v>5252</v>
      </c>
      <c r="F1948">
        <v>6</v>
      </c>
      <c r="G1948" t="s">
        <v>31</v>
      </c>
      <c r="H1948">
        <v>20</v>
      </c>
      <c r="I1948" t="s">
        <v>4707</v>
      </c>
      <c r="J1948" t="s">
        <v>33</v>
      </c>
      <c r="K1948" t="s">
        <v>34</v>
      </c>
      <c r="L1948" t="s">
        <v>551</v>
      </c>
      <c r="M1948" t="s">
        <v>36</v>
      </c>
      <c r="N1948" t="s">
        <v>60</v>
      </c>
      <c r="O1948" t="s">
        <v>38</v>
      </c>
      <c r="P1948" t="s">
        <v>65</v>
      </c>
      <c r="Q1948" t="s">
        <v>612</v>
      </c>
      <c r="R1948">
        <v>0</v>
      </c>
      <c r="S1948" t="s">
        <v>41</v>
      </c>
      <c r="T1948">
        <v>4.75</v>
      </c>
      <c r="U1948" t="s">
        <v>43</v>
      </c>
      <c r="V1948">
        <v>6.3333333333333304</v>
      </c>
      <c r="W1948" t="s">
        <v>43</v>
      </c>
      <c r="X1948">
        <v>4.3333333333333304</v>
      </c>
      <c r="Y1948" t="s">
        <v>42</v>
      </c>
      <c r="Z1948">
        <v>0.99999999999998002</v>
      </c>
    </row>
    <row r="1949" spans="1:28" x14ac:dyDescent="0.25">
      <c r="A1949" t="s">
        <v>45</v>
      </c>
      <c r="B1949" t="s">
        <v>4708</v>
      </c>
      <c r="C1949">
        <v>2012</v>
      </c>
      <c r="D1949" t="s">
        <v>44</v>
      </c>
      <c r="E1949" t="s">
        <v>47</v>
      </c>
      <c r="F1949">
        <v>5.2</v>
      </c>
      <c r="G1949" t="s">
        <v>31</v>
      </c>
      <c r="H1949">
        <v>21</v>
      </c>
      <c r="I1949" t="s">
        <v>4709</v>
      </c>
      <c r="J1949" t="s">
        <v>708</v>
      </c>
      <c r="K1949" t="s">
        <v>34</v>
      </c>
      <c r="L1949" t="s">
        <v>50</v>
      </c>
      <c r="M1949" t="s">
        <v>36</v>
      </c>
      <c r="N1949" t="s">
        <v>37</v>
      </c>
      <c r="O1949" t="s">
        <v>38</v>
      </c>
      <c r="P1949" t="s">
        <v>51</v>
      </c>
      <c r="T1949">
        <v>3.5</v>
      </c>
      <c r="U1949" t="s">
        <v>43</v>
      </c>
      <c r="V1949">
        <v>5</v>
      </c>
      <c r="W1949" t="s">
        <v>43</v>
      </c>
      <c r="X1949">
        <v>4</v>
      </c>
      <c r="Y1949" t="s">
        <v>43</v>
      </c>
      <c r="Z1949">
        <v>2.99999999999994</v>
      </c>
      <c r="AA1949" t="s">
        <v>52</v>
      </c>
      <c r="AB1949" t="s">
        <v>53</v>
      </c>
    </row>
    <row r="1950" spans="1:28" x14ac:dyDescent="0.25">
      <c r="A1950" t="s">
        <v>55</v>
      </c>
      <c r="B1950" t="s">
        <v>4710</v>
      </c>
      <c r="C1950">
        <v>2014</v>
      </c>
      <c r="D1950" t="s">
        <v>115</v>
      </c>
      <c r="E1950" t="s">
        <v>5252</v>
      </c>
      <c r="F1950">
        <v>8.1</v>
      </c>
      <c r="G1950" t="s">
        <v>71</v>
      </c>
      <c r="H1950">
        <v>23</v>
      </c>
      <c r="I1950" t="s">
        <v>4711</v>
      </c>
      <c r="J1950" t="s">
        <v>231</v>
      </c>
      <c r="K1950" t="s">
        <v>74</v>
      </c>
      <c r="L1950" t="s">
        <v>1046</v>
      </c>
      <c r="M1950" t="s">
        <v>76</v>
      </c>
      <c r="N1950" t="s">
        <v>37</v>
      </c>
      <c r="O1950" t="s">
        <v>38</v>
      </c>
      <c r="P1950" t="s">
        <v>51</v>
      </c>
      <c r="T1950">
        <v>2</v>
      </c>
      <c r="U1950" t="s">
        <v>42</v>
      </c>
      <c r="V1950">
        <v>4.75</v>
      </c>
      <c r="W1950" t="s">
        <v>43</v>
      </c>
      <c r="X1950">
        <v>10.75</v>
      </c>
      <c r="Y1950" t="s">
        <v>43</v>
      </c>
      <c r="Z1950">
        <v>0.41666666666666002</v>
      </c>
    </row>
    <row r="1951" spans="1:28" x14ac:dyDescent="0.25">
      <c r="A1951" t="s">
        <v>45</v>
      </c>
      <c r="B1951" t="s">
        <v>4712</v>
      </c>
      <c r="C1951">
        <v>2012</v>
      </c>
      <c r="D1951" t="s">
        <v>44</v>
      </c>
      <c r="E1951" t="s">
        <v>47</v>
      </c>
      <c r="F1951">
        <v>9.1999999999999993</v>
      </c>
      <c r="G1951" t="s">
        <v>31</v>
      </c>
      <c r="H1951">
        <v>20</v>
      </c>
      <c r="I1951" t="s">
        <v>4713</v>
      </c>
      <c r="J1951" t="s">
        <v>49</v>
      </c>
      <c r="K1951" t="s">
        <v>34</v>
      </c>
      <c r="L1951" t="s">
        <v>50</v>
      </c>
      <c r="M1951" t="s">
        <v>36</v>
      </c>
      <c r="N1951" t="s">
        <v>37</v>
      </c>
      <c r="O1951" t="s">
        <v>38</v>
      </c>
      <c r="P1951" t="s">
        <v>119</v>
      </c>
      <c r="T1951">
        <v>9</v>
      </c>
      <c r="U1951" t="s">
        <v>43</v>
      </c>
      <c r="V1951">
        <v>4.3333333333333304</v>
      </c>
      <c r="W1951" t="s">
        <v>43</v>
      </c>
      <c r="X1951">
        <v>2.6666666666666701</v>
      </c>
      <c r="Y1951" t="s">
        <v>42</v>
      </c>
      <c r="Z1951">
        <v>2.99999999999994</v>
      </c>
      <c r="AA1951" t="s">
        <v>120</v>
      </c>
      <c r="AB1951" t="s">
        <v>41</v>
      </c>
    </row>
    <row r="1952" spans="1:28" x14ac:dyDescent="0.25">
      <c r="A1952" t="s">
        <v>55</v>
      </c>
      <c r="B1952" t="s">
        <v>4714</v>
      </c>
      <c r="C1952">
        <v>2012</v>
      </c>
      <c r="D1952" t="s">
        <v>54</v>
      </c>
      <c r="E1952" t="s">
        <v>47</v>
      </c>
      <c r="F1952">
        <v>5.6</v>
      </c>
      <c r="G1952" t="s">
        <v>31</v>
      </c>
      <c r="H1952">
        <v>20</v>
      </c>
      <c r="I1952" t="s">
        <v>4715</v>
      </c>
      <c r="J1952" t="s">
        <v>89</v>
      </c>
      <c r="K1952" t="s">
        <v>92</v>
      </c>
      <c r="L1952" t="s">
        <v>1597</v>
      </c>
      <c r="M1952" t="s">
        <v>36</v>
      </c>
      <c r="N1952" t="s">
        <v>37</v>
      </c>
      <c r="O1952" t="s">
        <v>38</v>
      </c>
      <c r="P1952" t="s">
        <v>106</v>
      </c>
      <c r="Z1952">
        <v>2.8333333333332802</v>
      </c>
    </row>
    <row r="1953" spans="1:28" x14ac:dyDescent="0.25">
      <c r="A1953" t="s">
        <v>55</v>
      </c>
      <c r="B1953" t="s">
        <v>4716</v>
      </c>
      <c r="C1953">
        <v>2012</v>
      </c>
      <c r="D1953" t="s">
        <v>54</v>
      </c>
      <c r="E1953" t="s">
        <v>47</v>
      </c>
      <c r="F1953">
        <v>5</v>
      </c>
      <c r="G1953" t="s">
        <v>31</v>
      </c>
      <c r="H1953">
        <v>20</v>
      </c>
      <c r="I1953" t="s">
        <v>4717</v>
      </c>
      <c r="J1953" t="s">
        <v>33</v>
      </c>
      <c r="K1953" t="s">
        <v>74</v>
      </c>
      <c r="L1953" t="s">
        <v>686</v>
      </c>
      <c r="M1953" t="s">
        <v>36</v>
      </c>
      <c r="N1953" t="s">
        <v>37</v>
      </c>
      <c r="O1953" t="s">
        <v>38</v>
      </c>
      <c r="P1953" t="s">
        <v>119</v>
      </c>
      <c r="T1953">
        <v>2</v>
      </c>
      <c r="U1953" t="s">
        <v>43</v>
      </c>
      <c r="V1953">
        <v>3.75</v>
      </c>
      <c r="W1953" t="s">
        <v>43</v>
      </c>
      <c r="X1953">
        <v>5.3333333333333304</v>
      </c>
      <c r="Y1953" t="s">
        <v>42</v>
      </c>
      <c r="Z1953">
        <v>0.33333333333332998</v>
      </c>
    </row>
    <row r="1954" spans="1:28" x14ac:dyDescent="0.25">
      <c r="A1954" t="s">
        <v>28</v>
      </c>
      <c r="B1954" t="s">
        <v>4718</v>
      </c>
      <c r="C1954">
        <v>2013</v>
      </c>
      <c r="D1954" t="s">
        <v>54</v>
      </c>
      <c r="E1954" t="s">
        <v>47</v>
      </c>
      <c r="F1954">
        <v>8.3000000000000007</v>
      </c>
      <c r="G1954" t="s">
        <v>31</v>
      </c>
      <c r="H1954">
        <v>20</v>
      </c>
      <c r="I1954" t="s">
        <v>4719</v>
      </c>
      <c r="J1954" t="s">
        <v>534</v>
      </c>
      <c r="K1954" t="s">
        <v>34</v>
      </c>
      <c r="L1954" t="s">
        <v>64</v>
      </c>
      <c r="M1954" t="s">
        <v>36</v>
      </c>
      <c r="N1954" t="s">
        <v>37</v>
      </c>
      <c r="O1954" t="s">
        <v>38</v>
      </c>
      <c r="P1954" t="s">
        <v>51</v>
      </c>
      <c r="Q1954" t="s">
        <v>52</v>
      </c>
      <c r="R1954">
        <v>0</v>
      </c>
      <c r="S1954" t="s">
        <v>53</v>
      </c>
      <c r="T1954">
        <v>7</v>
      </c>
      <c r="U1954" t="s">
        <v>43</v>
      </c>
      <c r="V1954">
        <v>8</v>
      </c>
      <c r="W1954" t="s">
        <v>43</v>
      </c>
      <c r="X1954">
        <v>8</v>
      </c>
      <c r="Y1954" t="s">
        <v>43</v>
      </c>
      <c r="Z1954">
        <v>1.99999999999996</v>
      </c>
    </row>
    <row r="1955" spans="1:28" x14ac:dyDescent="0.25">
      <c r="A1955" t="s">
        <v>28</v>
      </c>
      <c r="B1955" t="s">
        <v>4720</v>
      </c>
      <c r="C1955">
        <v>2013</v>
      </c>
      <c r="D1955" t="s">
        <v>54</v>
      </c>
      <c r="E1955" t="s">
        <v>5252</v>
      </c>
      <c r="F1955">
        <v>6.8</v>
      </c>
      <c r="G1955" t="s">
        <v>31</v>
      </c>
      <c r="H1955">
        <v>20</v>
      </c>
      <c r="I1955" t="s">
        <v>4721</v>
      </c>
      <c r="J1955" t="s">
        <v>373</v>
      </c>
      <c r="K1955" t="s">
        <v>34</v>
      </c>
      <c r="L1955" t="s">
        <v>601</v>
      </c>
      <c r="M1955" t="s">
        <v>36</v>
      </c>
      <c r="N1955" t="s">
        <v>37</v>
      </c>
      <c r="O1955" t="s">
        <v>38</v>
      </c>
      <c r="P1955" t="s">
        <v>65</v>
      </c>
      <c r="Q1955" t="s">
        <v>40</v>
      </c>
      <c r="R1955">
        <v>0</v>
      </c>
      <c r="S1955" t="s">
        <v>41</v>
      </c>
      <c r="T1955">
        <v>11</v>
      </c>
      <c r="U1955" t="s">
        <v>42</v>
      </c>
      <c r="Z1955">
        <v>1.99999999999996</v>
      </c>
    </row>
    <row r="1956" spans="1:28" x14ac:dyDescent="0.25">
      <c r="A1956" t="s">
        <v>28</v>
      </c>
      <c r="B1956" t="s">
        <v>4722</v>
      </c>
      <c r="C1956">
        <v>2014</v>
      </c>
      <c r="D1956" t="s">
        <v>44</v>
      </c>
      <c r="E1956" t="s">
        <v>30</v>
      </c>
      <c r="F1956">
        <v>7.7</v>
      </c>
      <c r="G1956" t="s">
        <v>31</v>
      </c>
      <c r="H1956">
        <v>21</v>
      </c>
      <c r="I1956" t="s">
        <v>4723</v>
      </c>
      <c r="J1956" t="s">
        <v>33</v>
      </c>
      <c r="K1956" t="s">
        <v>34</v>
      </c>
      <c r="L1956" t="s">
        <v>1648</v>
      </c>
      <c r="M1956" t="s">
        <v>36</v>
      </c>
      <c r="N1956" t="s">
        <v>37</v>
      </c>
      <c r="O1956" t="s">
        <v>38</v>
      </c>
      <c r="P1956" t="s">
        <v>712</v>
      </c>
      <c r="Q1956" t="s">
        <v>713</v>
      </c>
      <c r="R1956">
        <v>0</v>
      </c>
      <c r="S1956" t="s">
        <v>41</v>
      </c>
      <c r="T1956">
        <v>8</v>
      </c>
      <c r="U1956" t="s">
        <v>43</v>
      </c>
      <c r="V1956">
        <v>2.6666666666666701</v>
      </c>
      <c r="W1956" t="s">
        <v>43</v>
      </c>
      <c r="X1956">
        <v>8</v>
      </c>
      <c r="Y1956" t="s">
        <v>43</v>
      </c>
      <c r="Z1956">
        <v>1.0833333333333099</v>
      </c>
    </row>
    <row r="1957" spans="1:28" x14ac:dyDescent="0.25">
      <c r="A1957" t="s">
        <v>28</v>
      </c>
      <c r="B1957" t="s">
        <v>4724</v>
      </c>
      <c r="C1957">
        <v>2014</v>
      </c>
      <c r="D1957" t="s">
        <v>54</v>
      </c>
      <c r="E1957" t="s">
        <v>47</v>
      </c>
      <c r="F1957">
        <v>10.9</v>
      </c>
      <c r="G1957" t="s">
        <v>31</v>
      </c>
      <c r="H1957">
        <v>20</v>
      </c>
      <c r="I1957" t="s">
        <v>4725</v>
      </c>
      <c r="J1957" t="s">
        <v>434</v>
      </c>
      <c r="K1957" t="s">
        <v>34</v>
      </c>
      <c r="L1957" t="s">
        <v>105</v>
      </c>
      <c r="M1957" t="s">
        <v>36</v>
      </c>
      <c r="N1957" t="s">
        <v>60</v>
      </c>
      <c r="O1957" t="s">
        <v>38</v>
      </c>
      <c r="P1957" t="s">
        <v>106</v>
      </c>
      <c r="Q1957" t="s">
        <v>107</v>
      </c>
      <c r="R1957">
        <v>0</v>
      </c>
      <c r="S1957" t="s">
        <v>96</v>
      </c>
      <c r="T1957">
        <v>11</v>
      </c>
      <c r="U1957" t="s">
        <v>43</v>
      </c>
      <c r="V1957">
        <v>10.5</v>
      </c>
      <c r="W1957" t="s">
        <v>43</v>
      </c>
      <c r="X1957">
        <v>8</v>
      </c>
      <c r="Y1957" t="s">
        <v>43</v>
      </c>
      <c r="Z1957">
        <v>0.99999999999998002</v>
      </c>
    </row>
    <row r="1958" spans="1:28" x14ac:dyDescent="0.25">
      <c r="A1958" t="s">
        <v>28</v>
      </c>
      <c r="B1958" t="s">
        <v>4726</v>
      </c>
      <c r="C1958">
        <v>2014</v>
      </c>
      <c r="D1958" t="s">
        <v>54</v>
      </c>
      <c r="E1958" t="s">
        <v>250</v>
      </c>
      <c r="F1958">
        <v>8.6</v>
      </c>
      <c r="G1958" t="s">
        <v>184</v>
      </c>
      <c r="H1958">
        <v>20</v>
      </c>
      <c r="I1958" t="s">
        <v>4727</v>
      </c>
      <c r="J1958" t="s">
        <v>4728</v>
      </c>
      <c r="K1958" t="s">
        <v>187</v>
      </c>
      <c r="L1958" t="s">
        <v>800</v>
      </c>
      <c r="M1958" t="s">
        <v>148</v>
      </c>
      <c r="N1958" t="s">
        <v>37</v>
      </c>
      <c r="O1958" t="s">
        <v>38</v>
      </c>
      <c r="P1958" t="s">
        <v>51</v>
      </c>
      <c r="Q1958" t="s">
        <v>52</v>
      </c>
      <c r="R1958">
        <v>0</v>
      </c>
      <c r="S1958" t="s">
        <v>53</v>
      </c>
      <c r="Z1958">
        <v>0.74999999999999001</v>
      </c>
    </row>
    <row r="1959" spans="1:28" x14ac:dyDescent="0.25">
      <c r="A1959" t="s">
        <v>55</v>
      </c>
      <c r="B1959" t="s">
        <v>4729</v>
      </c>
      <c r="C1959">
        <v>2013</v>
      </c>
      <c r="D1959" t="s">
        <v>83</v>
      </c>
      <c r="E1959" t="s">
        <v>5252</v>
      </c>
      <c r="F1959">
        <v>6.2</v>
      </c>
      <c r="G1959" t="s">
        <v>31</v>
      </c>
      <c r="H1959">
        <v>22</v>
      </c>
      <c r="I1959" t="s">
        <v>4730</v>
      </c>
      <c r="J1959" t="s">
        <v>33</v>
      </c>
      <c r="K1959" t="s">
        <v>92</v>
      </c>
      <c r="L1959" t="s">
        <v>1051</v>
      </c>
      <c r="M1959" t="s">
        <v>36</v>
      </c>
      <c r="N1959" t="s">
        <v>37</v>
      </c>
      <c r="O1959" t="s">
        <v>38</v>
      </c>
      <c r="P1959" t="s">
        <v>41</v>
      </c>
      <c r="Z1959">
        <v>0.16666666666666</v>
      </c>
    </row>
    <row r="1960" spans="1:28" x14ac:dyDescent="0.25">
      <c r="A1960" t="s">
        <v>55</v>
      </c>
      <c r="B1960" t="s">
        <v>4731</v>
      </c>
      <c r="C1960">
        <v>2012</v>
      </c>
      <c r="D1960" t="s">
        <v>44</v>
      </c>
      <c r="E1960" t="s">
        <v>5252</v>
      </c>
      <c r="F1960">
        <v>5.3</v>
      </c>
      <c r="G1960" t="s">
        <v>31</v>
      </c>
      <c r="H1960">
        <v>20</v>
      </c>
      <c r="I1960" t="s">
        <v>4732</v>
      </c>
      <c r="J1960" t="s">
        <v>89</v>
      </c>
      <c r="K1960" t="s">
        <v>34</v>
      </c>
      <c r="L1960" t="s">
        <v>292</v>
      </c>
      <c r="M1960" t="s">
        <v>36</v>
      </c>
      <c r="N1960" t="s">
        <v>37</v>
      </c>
      <c r="O1960" t="s">
        <v>38</v>
      </c>
      <c r="P1960" t="s">
        <v>119</v>
      </c>
      <c r="T1960">
        <v>3.3333333333333299</v>
      </c>
      <c r="U1960" t="s">
        <v>43</v>
      </c>
      <c r="V1960">
        <v>5</v>
      </c>
      <c r="W1960" t="s">
        <v>43</v>
      </c>
      <c r="X1960">
        <v>6</v>
      </c>
      <c r="Y1960" t="s">
        <v>42</v>
      </c>
      <c r="Z1960">
        <v>0.16666666666666</v>
      </c>
    </row>
    <row r="1961" spans="1:28" x14ac:dyDescent="0.25">
      <c r="A1961" t="s">
        <v>28</v>
      </c>
      <c r="B1961" t="s">
        <v>4733</v>
      </c>
      <c r="C1961">
        <v>2013</v>
      </c>
      <c r="D1961" t="s">
        <v>115</v>
      </c>
      <c r="E1961" t="s">
        <v>47</v>
      </c>
      <c r="F1961">
        <v>4.3</v>
      </c>
      <c r="G1961" t="s">
        <v>143</v>
      </c>
      <c r="H1961">
        <v>21</v>
      </c>
      <c r="I1961" t="s">
        <v>4734</v>
      </c>
      <c r="J1961" t="s">
        <v>1442</v>
      </c>
      <c r="K1961" t="s">
        <v>205</v>
      </c>
      <c r="L1961" t="s">
        <v>206</v>
      </c>
      <c r="M1961" t="s">
        <v>148</v>
      </c>
      <c r="N1961" t="s">
        <v>37</v>
      </c>
      <c r="O1961" t="s">
        <v>38</v>
      </c>
      <c r="P1961" t="s">
        <v>51</v>
      </c>
      <c r="Q1961" t="s">
        <v>52</v>
      </c>
      <c r="R1961">
        <v>0</v>
      </c>
      <c r="S1961" t="s">
        <v>53</v>
      </c>
      <c r="Z1961">
        <v>1.74999999999997</v>
      </c>
    </row>
    <row r="1962" spans="1:28" x14ac:dyDescent="0.25">
      <c r="A1962" t="s">
        <v>45</v>
      </c>
      <c r="B1962" t="s">
        <v>4735</v>
      </c>
      <c r="C1962">
        <v>2012</v>
      </c>
      <c r="D1962" t="s">
        <v>44</v>
      </c>
      <c r="E1962" t="s">
        <v>47</v>
      </c>
      <c r="F1962">
        <v>10.7</v>
      </c>
      <c r="G1962" t="s">
        <v>31</v>
      </c>
      <c r="H1962">
        <v>20</v>
      </c>
      <c r="I1962" t="s">
        <v>4736</v>
      </c>
      <c r="J1962" t="s">
        <v>33</v>
      </c>
      <c r="K1962" t="s">
        <v>34</v>
      </c>
      <c r="L1962" t="s">
        <v>64</v>
      </c>
      <c r="M1962" t="s">
        <v>36</v>
      </c>
      <c r="N1962" t="s">
        <v>60</v>
      </c>
      <c r="O1962" t="s">
        <v>38</v>
      </c>
      <c r="P1962" t="s">
        <v>106</v>
      </c>
      <c r="T1962">
        <v>5.6666666666666696</v>
      </c>
      <c r="U1962" t="s">
        <v>43</v>
      </c>
      <c r="V1962">
        <v>6</v>
      </c>
      <c r="W1962" t="s">
        <v>43</v>
      </c>
      <c r="X1962">
        <v>6</v>
      </c>
      <c r="Y1962" t="s">
        <v>42</v>
      </c>
      <c r="Z1962">
        <v>2.99999999999994</v>
      </c>
      <c r="AA1962" t="s">
        <v>107</v>
      </c>
      <c r="AB1962" t="s">
        <v>96</v>
      </c>
    </row>
    <row r="1963" spans="1:28" x14ac:dyDescent="0.25">
      <c r="A1963" t="s">
        <v>45</v>
      </c>
      <c r="B1963" t="s">
        <v>4737</v>
      </c>
      <c r="C1963">
        <v>2012</v>
      </c>
      <c r="D1963" t="s">
        <v>54</v>
      </c>
      <c r="E1963" t="s">
        <v>250</v>
      </c>
      <c r="F1963">
        <v>11.6</v>
      </c>
      <c r="G1963" t="s">
        <v>184</v>
      </c>
      <c r="H1963">
        <v>19</v>
      </c>
      <c r="I1963" t="s">
        <v>4738</v>
      </c>
      <c r="J1963" t="s">
        <v>186</v>
      </c>
      <c r="K1963" t="s">
        <v>187</v>
      </c>
      <c r="M1963" t="s">
        <v>76</v>
      </c>
      <c r="N1963" t="s">
        <v>37</v>
      </c>
      <c r="O1963" t="s">
        <v>38</v>
      </c>
      <c r="P1963" t="s">
        <v>51</v>
      </c>
      <c r="Z1963">
        <v>2.99999999999994</v>
      </c>
      <c r="AA1963" t="s">
        <v>52</v>
      </c>
      <c r="AB1963" t="s">
        <v>53</v>
      </c>
    </row>
    <row r="1964" spans="1:28" x14ac:dyDescent="0.25">
      <c r="A1964" t="s">
        <v>55</v>
      </c>
      <c r="B1964" t="s">
        <v>4739</v>
      </c>
      <c r="C1964">
        <v>2014</v>
      </c>
      <c r="D1964" t="s">
        <v>44</v>
      </c>
      <c r="E1964" t="s">
        <v>5252</v>
      </c>
      <c r="F1964">
        <v>7.2</v>
      </c>
      <c r="G1964" t="s">
        <v>31</v>
      </c>
      <c r="H1964">
        <v>20</v>
      </c>
      <c r="I1964" t="s">
        <v>4740</v>
      </c>
      <c r="J1964" t="s">
        <v>33</v>
      </c>
      <c r="K1964" t="s">
        <v>34</v>
      </c>
      <c r="L1964" t="s">
        <v>502</v>
      </c>
      <c r="M1964" t="s">
        <v>36</v>
      </c>
      <c r="N1964" t="s">
        <v>37</v>
      </c>
      <c r="O1964" t="s">
        <v>38</v>
      </c>
      <c r="P1964" t="s">
        <v>51</v>
      </c>
      <c r="T1964">
        <v>8</v>
      </c>
      <c r="U1964" t="s">
        <v>42</v>
      </c>
      <c r="V1964">
        <v>7</v>
      </c>
      <c r="W1964" t="s">
        <v>43</v>
      </c>
      <c r="X1964">
        <v>8</v>
      </c>
      <c r="Y1964" t="s">
        <v>43</v>
      </c>
      <c r="Z1964">
        <v>0.41666666666666002</v>
      </c>
    </row>
    <row r="1965" spans="1:28" x14ac:dyDescent="0.25">
      <c r="A1965" t="s">
        <v>28</v>
      </c>
      <c r="B1965" t="s">
        <v>4741</v>
      </c>
      <c r="C1965">
        <v>2014</v>
      </c>
      <c r="D1965" t="s">
        <v>54</v>
      </c>
      <c r="E1965" t="s">
        <v>47</v>
      </c>
      <c r="F1965">
        <v>9</v>
      </c>
      <c r="G1965" t="s">
        <v>31</v>
      </c>
      <c r="H1965">
        <v>20</v>
      </c>
      <c r="I1965" t="s">
        <v>4742</v>
      </c>
      <c r="J1965" t="s">
        <v>635</v>
      </c>
      <c r="K1965" t="s">
        <v>58</v>
      </c>
      <c r="L1965" t="s">
        <v>59</v>
      </c>
      <c r="M1965" t="s">
        <v>36</v>
      </c>
      <c r="N1965" t="s">
        <v>37</v>
      </c>
      <c r="O1965" t="s">
        <v>38</v>
      </c>
      <c r="P1965" t="s">
        <v>65</v>
      </c>
      <c r="Q1965" t="s">
        <v>612</v>
      </c>
      <c r="R1965">
        <v>0</v>
      </c>
      <c r="S1965" t="s">
        <v>41</v>
      </c>
      <c r="Z1965">
        <v>0.91666666666664998</v>
      </c>
    </row>
    <row r="1966" spans="1:28" x14ac:dyDescent="0.25">
      <c r="A1966" t="s">
        <v>28</v>
      </c>
      <c r="B1966" t="s">
        <v>4743</v>
      </c>
      <c r="C1966">
        <v>2014</v>
      </c>
      <c r="D1966" t="s">
        <v>44</v>
      </c>
      <c r="E1966" t="s">
        <v>30</v>
      </c>
      <c r="F1966">
        <v>7.2</v>
      </c>
      <c r="G1966" t="s">
        <v>31</v>
      </c>
      <c r="H1966">
        <v>19</v>
      </c>
      <c r="I1966" t="s">
        <v>4744</v>
      </c>
      <c r="J1966" t="s">
        <v>89</v>
      </c>
      <c r="K1966" t="s">
        <v>58</v>
      </c>
      <c r="L1966" t="s">
        <v>1457</v>
      </c>
      <c r="M1966" t="s">
        <v>36</v>
      </c>
      <c r="N1966" t="s">
        <v>37</v>
      </c>
      <c r="O1966" t="s">
        <v>38</v>
      </c>
      <c r="P1966" t="s">
        <v>119</v>
      </c>
      <c r="Q1966" t="s">
        <v>120</v>
      </c>
      <c r="R1966">
        <v>0</v>
      </c>
      <c r="S1966" t="s">
        <v>41</v>
      </c>
      <c r="T1966">
        <v>7</v>
      </c>
      <c r="U1966" t="s">
        <v>43</v>
      </c>
      <c r="V1966">
        <v>5</v>
      </c>
      <c r="W1966" t="s">
        <v>43</v>
      </c>
      <c r="X1966">
        <v>7</v>
      </c>
      <c r="Y1966" t="s">
        <v>43</v>
      </c>
      <c r="Z1966">
        <v>0.99999999999998002</v>
      </c>
    </row>
    <row r="1967" spans="1:28" x14ac:dyDescent="0.25">
      <c r="A1967" t="s">
        <v>28</v>
      </c>
      <c r="B1967" t="s">
        <v>4745</v>
      </c>
      <c r="C1967">
        <v>2013</v>
      </c>
      <c r="D1967" t="s">
        <v>68</v>
      </c>
      <c r="E1967" t="s">
        <v>122</v>
      </c>
      <c r="F1967">
        <v>7.9</v>
      </c>
      <c r="G1967" t="s">
        <v>143</v>
      </c>
      <c r="H1967">
        <v>25</v>
      </c>
      <c r="I1967" t="s">
        <v>4746</v>
      </c>
      <c r="J1967" t="s">
        <v>365</v>
      </c>
      <c r="K1967" t="s">
        <v>92</v>
      </c>
      <c r="L1967" t="s">
        <v>3048</v>
      </c>
      <c r="M1967" t="s">
        <v>148</v>
      </c>
      <c r="N1967" t="s">
        <v>37</v>
      </c>
      <c r="O1967" t="s">
        <v>317</v>
      </c>
      <c r="P1967" t="s">
        <v>401</v>
      </c>
      <c r="Q1967" t="s">
        <v>424</v>
      </c>
      <c r="R1967">
        <v>0</v>
      </c>
      <c r="S1967" t="s">
        <v>96</v>
      </c>
      <c r="Z1967">
        <v>1.9166666666666301</v>
      </c>
    </row>
    <row r="1968" spans="1:28" x14ac:dyDescent="0.25">
      <c r="A1968" t="s">
        <v>55</v>
      </c>
      <c r="B1968" t="s">
        <v>4747</v>
      </c>
      <c r="C1968">
        <v>2014</v>
      </c>
      <c r="D1968" t="s">
        <v>77</v>
      </c>
      <c r="E1968" t="s">
        <v>5252</v>
      </c>
      <c r="F1968">
        <v>4.5</v>
      </c>
      <c r="G1968" t="s">
        <v>71</v>
      </c>
      <c r="H1968">
        <v>25</v>
      </c>
      <c r="I1968" t="s">
        <v>4748</v>
      </c>
      <c r="J1968" t="s">
        <v>1267</v>
      </c>
      <c r="K1968" t="s">
        <v>74</v>
      </c>
      <c r="L1968" t="s">
        <v>1723</v>
      </c>
      <c r="M1968" t="s">
        <v>76</v>
      </c>
      <c r="N1968" t="s">
        <v>37</v>
      </c>
      <c r="O1968" t="s">
        <v>38</v>
      </c>
      <c r="P1968" t="s">
        <v>51</v>
      </c>
      <c r="T1968">
        <v>6</v>
      </c>
      <c r="U1968" t="s">
        <v>42</v>
      </c>
      <c r="V1968">
        <v>5</v>
      </c>
      <c r="W1968" t="s">
        <v>43</v>
      </c>
      <c r="X1968">
        <v>6</v>
      </c>
      <c r="Y1968" t="s">
        <v>43</v>
      </c>
      <c r="Z1968">
        <v>0.49999999999999001</v>
      </c>
    </row>
    <row r="1969" spans="1:28" x14ac:dyDescent="0.25">
      <c r="A1969" t="s">
        <v>45</v>
      </c>
      <c r="B1969" t="s">
        <v>4749</v>
      </c>
      <c r="C1969">
        <v>2012</v>
      </c>
      <c r="D1969" t="s">
        <v>115</v>
      </c>
      <c r="E1969" t="s">
        <v>5252</v>
      </c>
      <c r="F1969">
        <v>9.6</v>
      </c>
      <c r="G1969" t="s">
        <v>31</v>
      </c>
      <c r="H1969">
        <v>22</v>
      </c>
      <c r="I1969" t="s">
        <v>4750</v>
      </c>
      <c r="J1969" t="s">
        <v>33</v>
      </c>
      <c r="K1969" t="s">
        <v>58</v>
      </c>
      <c r="L1969" t="s">
        <v>1580</v>
      </c>
      <c r="M1969" t="s">
        <v>36</v>
      </c>
      <c r="N1969" t="s">
        <v>37</v>
      </c>
      <c r="O1969" t="s">
        <v>38</v>
      </c>
      <c r="P1969" t="s">
        <v>51</v>
      </c>
      <c r="T1969">
        <v>8.5</v>
      </c>
      <c r="U1969" t="s">
        <v>214</v>
      </c>
      <c r="V1969">
        <v>8</v>
      </c>
      <c r="W1969" t="s">
        <v>43</v>
      </c>
      <c r="X1969">
        <v>10.6666666666667</v>
      </c>
      <c r="Y1969" t="s">
        <v>43</v>
      </c>
      <c r="Z1969">
        <v>2.99999999999994</v>
      </c>
      <c r="AA1969" t="s">
        <v>52</v>
      </c>
      <c r="AB1969" t="s">
        <v>53</v>
      </c>
    </row>
    <row r="1970" spans="1:28" x14ac:dyDescent="0.25">
      <c r="A1970" t="s">
        <v>28</v>
      </c>
      <c r="B1970" t="s">
        <v>4751</v>
      </c>
      <c r="C1970">
        <v>2013</v>
      </c>
      <c r="D1970" t="s">
        <v>54</v>
      </c>
      <c r="E1970" t="s">
        <v>47</v>
      </c>
      <c r="F1970">
        <v>12.5</v>
      </c>
      <c r="G1970" t="s">
        <v>98</v>
      </c>
      <c r="H1970">
        <v>20</v>
      </c>
      <c r="I1970" t="s">
        <v>4752</v>
      </c>
      <c r="J1970" t="s">
        <v>1311</v>
      </c>
      <c r="K1970" t="s">
        <v>34</v>
      </c>
      <c r="L1970" t="s">
        <v>64</v>
      </c>
      <c r="M1970" t="s">
        <v>36</v>
      </c>
      <c r="N1970" t="s">
        <v>37</v>
      </c>
      <c r="O1970" t="s">
        <v>38</v>
      </c>
      <c r="P1970" t="s">
        <v>96</v>
      </c>
      <c r="Q1970" t="s">
        <v>125</v>
      </c>
      <c r="R1970">
        <v>0</v>
      </c>
      <c r="S1970" t="s">
        <v>96</v>
      </c>
      <c r="T1970">
        <v>12</v>
      </c>
      <c r="U1970" t="s">
        <v>43</v>
      </c>
      <c r="V1970">
        <v>9</v>
      </c>
      <c r="W1970" t="s">
        <v>43</v>
      </c>
      <c r="X1970">
        <v>11.3333333333333</v>
      </c>
      <c r="Y1970" t="s">
        <v>42</v>
      </c>
      <c r="Z1970">
        <v>1.99999999999996</v>
      </c>
    </row>
    <row r="1971" spans="1:28" x14ac:dyDescent="0.25">
      <c r="A1971" t="s">
        <v>55</v>
      </c>
      <c r="B1971" t="s">
        <v>4753</v>
      </c>
      <c r="C1971">
        <v>2014</v>
      </c>
      <c r="D1971" t="s">
        <v>44</v>
      </c>
      <c r="E1971" t="s">
        <v>47</v>
      </c>
      <c r="F1971">
        <v>6.6</v>
      </c>
      <c r="G1971" t="s">
        <v>31</v>
      </c>
      <c r="H1971">
        <v>20</v>
      </c>
      <c r="I1971" t="s">
        <v>4754</v>
      </c>
      <c r="J1971" t="s">
        <v>89</v>
      </c>
      <c r="K1971" t="s">
        <v>34</v>
      </c>
      <c r="L1971" t="s">
        <v>170</v>
      </c>
      <c r="M1971" t="s">
        <v>36</v>
      </c>
      <c r="N1971" t="s">
        <v>37</v>
      </c>
      <c r="O1971" t="s">
        <v>38</v>
      </c>
      <c r="P1971" t="s">
        <v>51</v>
      </c>
      <c r="T1971">
        <v>2</v>
      </c>
      <c r="U1971" t="s">
        <v>43</v>
      </c>
      <c r="V1971">
        <v>7</v>
      </c>
      <c r="W1971" t="s">
        <v>43</v>
      </c>
      <c r="X1971">
        <v>7</v>
      </c>
      <c r="Y1971" t="s">
        <v>43</v>
      </c>
      <c r="Z1971">
        <v>0.66666666666665997</v>
      </c>
    </row>
    <row r="1972" spans="1:28" x14ac:dyDescent="0.25">
      <c r="A1972" t="s">
        <v>28</v>
      </c>
      <c r="B1972" t="s">
        <v>4755</v>
      </c>
      <c r="C1972">
        <v>2014</v>
      </c>
      <c r="D1972" t="s">
        <v>44</v>
      </c>
      <c r="E1972" t="s">
        <v>5252</v>
      </c>
      <c r="F1972">
        <v>4.5</v>
      </c>
      <c r="G1972" t="s">
        <v>31</v>
      </c>
      <c r="H1972">
        <v>20</v>
      </c>
      <c r="I1972" t="s">
        <v>4756</v>
      </c>
      <c r="J1972" t="s">
        <v>33</v>
      </c>
      <c r="K1972" t="s">
        <v>58</v>
      </c>
      <c r="L1972" t="s">
        <v>2865</v>
      </c>
      <c r="M1972" t="s">
        <v>36</v>
      </c>
      <c r="N1972" t="s">
        <v>37</v>
      </c>
      <c r="O1972" t="s">
        <v>38</v>
      </c>
      <c r="P1972" t="s">
        <v>51</v>
      </c>
      <c r="Q1972" t="s">
        <v>52</v>
      </c>
      <c r="R1972">
        <v>0</v>
      </c>
      <c r="S1972" t="s">
        <v>53</v>
      </c>
      <c r="T1972">
        <v>2</v>
      </c>
      <c r="U1972" t="s">
        <v>43</v>
      </c>
      <c r="V1972">
        <v>3.6666666666666701</v>
      </c>
      <c r="W1972" t="s">
        <v>43</v>
      </c>
      <c r="X1972">
        <v>3.6666666666666701</v>
      </c>
      <c r="Y1972" t="s">
        <v>43</v>
      </c>
      <c r="Z1972">
        <v>0.99999999999998002</v>
      </c>
    </row>
    <row r="1973" spans="1:28" x14ac:dyDescent="0.25">
      <c r="A1973" t="s">
        <v>277</v>
      </c>
      <c r="B1973" t="s">
        <v>4757</v>
      </c>
      <c r="C1973">
        <v>2014</v>
      </c>
      <c r="D1973" t="s">
        <v>83</v>
      </c>
      <c r="E1973" t="s">
        <v>377</v>
      </c>
      <c r="F1973">
        <v>5.9</v>
      </c>
      <c r="G1973" t="s">
        <v>31</v>
      </c>
      <c r="H1973">
        <v>29</v>
      </c>
      <c r="I1973" t="s">
        <v>4758</v>
      </c>
      <c r="J1973" t="s">
        <v>373</v>
      </c>
      <c r="K1973" t="s">
        <v>266</v>
      </c>
      <c r="L1973" t="s">
        <v>308</v>
      </c>
      <c r="M1973" t="s">
        <v>36</v>
      </c>
      <c r="N1973" t="s">
        <v>37</v>
      </c>
      <c r="O1973" t="s">
        <v>38</v>
      </c>
      <c r="P1973" t="s">
        <v>645</v>
      </c>
      <c r="Q1973" t="s">
        <v>1999</v>
      </c>
      <c r="R1973">
        <v>0</v>
      </c>
      <c r="S1973" t="s">
        <v>802</v>
      </c>
      <c r="Z1973">
        <v>0.16666666666666</v>
      </c>
    </row>
    <row r="1974" spans="1:28" x14ac:dyDescent="0.25">
      <c r="A1974" t="s">
        <v>45</v>
      </c>
      <c r="B1974" t="s">
        <v>4759</v>
      </c>
      <c r="C1974">
        <v>2012</v>
      </c>
      <c r="D1974" t="s">
        <v>44</v>
      </c>
      <c r="E1974" t="s">
        <v>47</v>
      </c>
      <c r="F1974">
        <v>6.4</v>
      </c>
      <c r="G1974" t="s">
        <v>31</v>
      </c>
      <c r="H1974">
        <v>21</v>
      </c>
      <c r="I1974" t="s">
        <v>4760</v>
      </c>
      <c r="J1974" t="s">
        <v>33</v>
      </c>
      <c r="K1974" t="s">
        <v>34</v>
      </c>
      <c r="L1974" t="s">
        <v>50</v>
      </c>
      <c r="M1974" t="s">
        <v>36</v>
      </c>
      <c r="N1974" t="s">
        <v>37</v>
      </c>
      <c r="O1974" t="s">
        <v>38</v>
      </c>
      <c r="P1974" t="s">
        <v>51</v>
      </c>
      <c r="T1974">
        <v>3.25</v>
      </c>
      <c r="U1974" t="s">
        <v>43</v>
      </c>
      <c r="V1974">
        <v>5</v>
      </c>
      <c r="W1974" t="s">
        <v>43</v>
      </c>
      <c r="X1974">
        <v>4.3333333333333304</v>
      </c>
      <c r="Y1974" t="s">
        <v>42</v>
      </c>
      <c r="Z1974">
        <v>2.99999999999994</v>
      </c>
      <c r="AA1974" t="s">
        <v>52</v>
      </c>
      <c r="AB1974" t="s">
        <v>53</v>
      </c>
    </row>
    <row r="1975" spans="1:28" x14ac:dyDescent="0.25">
      <c r="A1975" t="s">
        <v>55</v>
      </c>
      <c r="B1975" t="s">
        <v>4761</v>
      </c>
      <c r="C1975">
        <v>2012</v>
      </c>
      <c r="D1975" t="s">
        <v>44</v>
      </c>
      <c r="E1975" t="s">
        <v>5252</v>
      </c>
      <c r="F1975">
        <v>6.4</v>
      </c>
      <c r="G1975" t="s">
        <v>31</v>
      </c>
      <c r="H1975">
        <v>21</v>
      </c>
      <c r="I1975" t="s">
        <v>4762</v>
      </c>
      <c r="J1975" t="s">
        <v>33</v>
      </c>
      <c r="K1975" t="s">
        <v>34</v>
      </c>
      <c r="L1975" t="s">
        <v>466</v>
      </c>
      <c r="M1975" t="s">
        <v>36</v>
      </c>
      <c r="N1975" t="s">
        <v>60</v>
      </c>
      <c r="O1975" t="s">
        <v>38</v>
      </c>
      <c r="P1975" t="s">
        <v>106</v>
      </c>
      <c r="T1975">
        <v>5</v>
      </c>
      <c r="U1975" t="s">
        <v>43</v>
      </c>
      <c r="V1975">
        <v>5</v>
      </c>
      <c r="W1975" t="s">
        <v>43</v>
      </c>
      <c r="X1975">
        <v>3.3333333333333299</v>
      </c>
      <c r="Y1975" t="s">
        <v>42</v>
      </c>
      <c r="Z1975">
        <v>0.91666666666664998</v>
      </c>
    </row>
    <row r="1976" spans="1:28" x14ac:dyDescent="0.25">
      <c r="A1976" t="s">
        <v>28</v>
      </c>
      <c r="B1976" t="s">
        <v>4763</v>
      </c>
      <c r="C1976">
        <v>2013</v>
      </c>
      <c r="D1976" t="s">
        <v>44</v>
      </c>
      <c r="E1976" t="s">
        <v>122</v>
      </c>
      <c r="F1976">
        <v>3.6</v>
      </c>
      <c r="G1976" t="s">
        <v>31</v>
      </c>
      <c r="H1976">
        <v>21</v>
      </c>
      <c r="I1976" t="s">
        <v>4764</v>
      </c>
      <c r="J1976" t="s">
        <v>89</v>
      </c>
      <c r="K1976" t="s">
        <v>58</v>
      </c>
      <c r="L1976" t="s">
        <v>1077</v>
      </c>
      <c r="M1976" t="s">
        <v>36</v>
      </c>
      <c r="N1976" t="s">
        <v>37</v>
      </c>
      <c r="O1976" t="s">
        <v>38</v>
      </c>
      <c r="P1976" t="s">
        <v>51</v>
      </c>
      <c r="Q1976" t="s">
        <v>52</v>
      </c>
      <c r="R1976">
        <v>0</v>
      </c>
      <c r="S1976" t="s">
        <v>53</v>
      </c>
      <c r="T1976">
        <v>3</v>
      </c>
      <c r="U1976" t="s">
        <v>42</v>
      </c>
      <c r="V1976">
        <v>3</v>
      </c>
      <c r="W1976" t="s">
        <v>43</v>
      </c>
      <c r="X1976">
        <v>5.5</v>
      </c>
      <c r="Y1976" t="s">
        <v>42</v>
      </c>
      <c r="Z1976">
        <v>1.8333333333333</v>
      </c>
    </row>
    <row r="1977" spans="1:28" x14ac:dyDescent="0.25">
      <c r="A1977" t="s">
        <v>28</v>
      </c>
      <c r="B1977" t="s">
        <v>4765</v>
      </c>
      <c r="C1977">
        <v>2013</v>
      </c>
      <c r="D1977" t="s">
        <v>115</v>
      </c>
      <c r="E1977" t="s">
        <v>47</v>
      </c>
      <c r="F1977">
        <v>7.6</v>
      </c>
      <c r="G1977" t="s">
        <v>31</v>
      </c>
      <c r="H1977">
        <v>21</v>
      </c>
      <c r="I1977" t="s">
        <v>4766</v>
      </c>
      <c r="J1977" t="s">
        <v>33</v>
      </c>
      <c r="K1977" t="s">
        <v>92</v>
      </c>
      <c r="L1977" t="s">
        <v>93</v>
      </c>
      <c r="M1977" t="s">
        <v>36</v>
      </c>
      <c r="N1977" t="s">
        <v>37</v>
      </c>
      <c r="O1977" t="s">
        <v>38</v>
      </c>
      <c r="P1977" t="s">
        <v>94</v>
      </c>
      <c r="Q1977" t="s">
        <v>95</v>
      </c>
      <c r="R1977">
        <v>0</v>
      </c>
      <c r="S1977" t="s">
        <v>96</v>
      </c>
      <c r="T1977">
        <v>4</v>
      </c>
      <c r="U1977" t="s">
        <v>42</v>
      </c>
      <c r="V1977">
        <v>7.6666666666666696</v>
      </c>
      <c r="W1977" t="s">
        <v>43</v>
      </c>
      <c r="X1977">
        <v>6.25</v>
      </c>
      <c r="Y1977" t="s">
        <v>43</v>
      </c>
      <c r="Z1977">
        <v>1.8333333333333</v>
      </c>
    </row>
    <row r="1978" spans="1:28" x14ac:dyDescent="0.25">
      <c r="A1978" t="s">
        <v>28</v>
      </c>
      <c r="B1978" t="s">
        <v>4767</v>
      </c>
      <c r="C1978">
        <v>2013</v>
      </c>
      <c r="D1978" t="s">
        <v>115</v>
      </c>
      <c r="E1978" t="s">
        <v>5252</v>
      </c>
      <c r="F1978">
        <v>6.3</v>
      </c>
      <c r="G1978" t="s">
        <v>71</v>
      </c>
      <c r="H1978">
        <v>21</v>
      </c>
      <c r="I1978" t="s">
        <v>4768</v>
      </c>
      <c r="J1978" t="s">
        <v>795</v>
      </c>
      <c r="K1978" t="s">
        <v>74</v>
      </c>
      <c r="L1978" t="s">
        <v>796</v>
      </c>
      <c r="M1978" t="s">
        <v>76</v>
      </c>
      <c r="N1978" t="s">
        <v>37</v>
      </c>
      <c r="O1978" t="s">
        <v>38</v>
      </c>
      <c r="P1978" t="s">
        <v>51</v>
      </c>
      <c r="Q1978" t="s">
        <v>52</v>
      </c>
      <c r="R1978">
        <v>0</v>
      </c>
      <c r="S1978" t="s">
        <v>53</v>
      </c>
      <c r="T1978">
        <v>5.75</v>
      </c>
      <c r="U1978" t="s">
        <v>43</v>
      </c>
      <c r="V1978">
        <v>5</v>
      </c>
      <c r="W1978" t="s">
        <v>43</v>
      </c>
      <c r="X1978">
        <v>4</v>
      </c>
      <c r="Y1978" t="s">
        <v>42</v>
      </c>
      <c r="Z1978">
        <v>1.9166666666666301</v>
      </c>
    </row>
    <row r="1979" spans="1:28" x14ac:dyDescent="0.25">
      <c r="A1979" t="s">
        <v>28</v>
      </c>
      <c r="B1979" t="s">
        <v>4769</v>
      </c>
      <c r="C1979">
        <v>2014</v>
      </c>
      <c r="D1979" t="s">
        <v>54</v>
      </c>
      <c r="E1979" t="s">
        <v>5252</v>
      </c>
      <c r="F1979">
        <v>6.9</v>
      </c>
      <c r="G1979" t="s">
        <v>31</v>
      </c>
      <c r="H1979">
        <v>21</v>
      </c>
      <c r="I1979" t="s">
        <v>4770</v>
      </c>
      <c r="J1979" t="s">
        <v>33</v>
      </c>
      <c r="K1979" t="s">
        <v>34</v>
      </c>
      <c r="L1979" t="s">
        <v>466</v>
      </c>
      <c r="M1979" t="s">
        <v>36</v>
      </c>
      <c r="N1979" t="s">
        <v>37</v>
      </c>
      <c r="O1979" t="s">
        <v>38</v>
      </c>
      <c r="P1979" t="s">
        <v>51</v>
      </c>
      <c r="Q1979" t="s">
        <v>52</v>
      </c>
      <c r="R1979">
        <v>0</v>
      </c>
      <c r="S1979" t="s">
        <v>53</v>
      </c>
      <c r="T1979">
        <v>7</v>
      </c>
      <c r="U1979" t="s">
        <v>214</v>
      </c>
      <c r="V1979">
        <v>5</v>
      </c>
      <c r="W1979" t="s">
        <v>43</v>
      </c>
      <c r="X1979">
        <v>7</v>
      </c>
      <c r="Y1979" t="s">
        <v>43</v>
      </c>
      <c r="Z1979">
        <v>0.99999999999998002</v>
      </c>
    </row>
    <row r="1980" spans="1:28" x14ac:dyDescent="0.25">
      <c r="A1980" t="s">
        <v>28</v>
      </c>
      <c r="B1980" t="s">
        <v>4771</v>
      </c>
      <c r="C1980">
        <v>2013</v>
      </c>
      <c r="D1980" t="s">
        <v>54</v>
      </c>
      <c r="E1980" t="s">
        <v>47</v>
      </c>
      <c r="F1980">
        <v>6.9</v>
      </c>
      <c r="G1980" t="s">
        <v>31</v>
      </c>
      <c r="H1980">
        <v>19</v>
      </c>
      <c r="I1980" t="s">
        <v>4772</v>
      </c>
      <c r="J1980" t="s">
        <v>33</v>
      </c>
      <c r="K1980" t="s">
        <v>34</v>
      </c>
      <c r="L1980" t="s">
        <v>64</v>
      </c>
      <c r="M1980" t="s">
        <v>36</v>
      </c>
      <c r="N1980" t="s">
        <v>37</v>
      </c>
      <c r="O1980" t="s">
        <v>38</v>
      </c>
      <c r="P1980" t="s">
        <v>94</v>
      </c>
      <c r="Q1980" t="s">
        <v>95</v>
      </c>
      <c r="R1980">
        <v>0</v>
      </c>
      <c r="S1980" t="s">
        <v>96</v>
      </c>
      <c r="T1980">
        <v>3.3333333333333299</v>
      </c>
      <c r="U1980" t="s">
        <v>43</v>
      </c>
      <c r="V1980">
        <v>4.3333333333333304</v>
      </c>
      <c r="W1980" t="s">
        <v>43</v>
      </c>
      <c r="X1980">
        <v>4.3333333333333304</v>
      </c>
      <c r="Y1980" t="s">
        <v>43</v>
      </c>
      <c r="Z1980">
        <v>0.83333333333332005</v>
      </c>
    </row>
    <row r="1981" spans="1:28" x14ac:dyDescent="0.25">
      <c r="A1981" t="s">
        <v>28</v>
      </c>
      <c r="B1981" t="s">
        <v>4773</v>
      </c>
      <c r="C1981">
        <v>2013</v>
      </c>
      <c r="D1981" t="s">
        <v>54</v>
      </c>
      <c r="E1981" t="s">
        <v>250</v>
      </c>
      <c r="F1981">
        <v>8.3000000000000007</v>
      </c>
      <c r="G1981" t="s">
        <v>184</v>
      </c>
      <c r="H1981">
        <v>19</v>
      </c>
      <c r="I1981" t="s">
        <v>4774</v>
      </c>
      <c r="J1981" t="s">
        <v>4775</v>
      </c>
      <c r="K1981" t="s">
        <v>187</v>
      </c>
      <c r="M1981" t="s">
        <v>76</v>
      </c>
      <c r="N1981" t="s">
        <v>60</v>
      </c>
      <c r="O1981" t="s">
        <v>38</v>
      </c>
      <c r="P1981" t="s">
        <v>51</v>
      </c>
      <c r="Q1981" t="s">
        <v>52</v>
      </c>
      <c r="R1981">
        <v>0</v>
      </c>
      <c r="S1981" t="s">
        <v>53</v>
      </c>
      <c r="Z1981">
        <v>0.99999999999999001</v>
      </c>
    </row>
    <row r="1982" spans="1:28" x14ac:dyDescent="0.25">
      <c r="A1982" t="s">
        <v>55</v>
      </c>
      <c r="B1982" t="s">
        <v>4776</v>
      </c>
      <c r="C1982">
        <v>2013</v>
      </c>
      <c r="D1982" t="s">
        <v>77</v>
      </c>
      <c r="E1982" t="s">
        <v>290</v>
      </c>
      <c r="F1982">
        <v>3.9</v>
      </c>
      <c r="G1982" t="s">
        <v>31</v>
      </c>
      <c r="H1982">
        <v>33</v>
      </c>
      <c r="I1982" t="s">
        <v>4777</v>
      </c>
      <c r="J1982" t="s">
        <v>586</v>
      </c>
      <c r="K1982" t="s">
        <v>34</v>
      </c>
      <c r="L1982" t="s">
        <v>304</v>
      </c>
      <c r="M1982" t="s">
        <v>36</v>
      </c>
      <c r="N1982" t="s">
        <v>37</v>
      </c>
      <c r="O1982" t="s">
        <v>38</v>
      </c>
      <c r="P1982" t="s">
        <v>41</v>
      </c>
      <c r="Z1982">
        <v>0.83333333333332005</v>
      </c>
    </row>
    <row r="1983" spans="1:28" x14ac:dyDescent="0.25">
      <c r="A1983" t="s">
        <v>45</v>
      </c>
      <c r="B1983" t="s">
        <v>4778</v>
      </c>
      <c r="C1983">
        <v>2012</v>
      </c>
      <c r="D1983" t="s">
        <v>77</v>
      </c>
      <c r="E1983" t="s">
        <v>290</v>
      </c>
      <c r="F1983">
        <v>5.0999999999999996</v>
      </c>
      <c r="G1983" t="s">
        <v>71</v>
      </c>
      <c r="H1983">
        <v>25</v>
      </c>
      <c r="I1983" t="s">
        <v>4779</v>
      </c>
      <c r="J1983" t="s">
        <v>193</v>
      </c>
      <c r="K1983" t="s">
        <v>58</v>
      </c>
      <c r="L1983" t="s">
        <v>4780</v>
      </c>
      <c r="M1983" t="s">
        <v>76</v>
      </c>
      <c r="N1983" t="s">
        <v>37</v>
      </c>
      <c r="O1983" t="s">
        <v>38</v>
      </c>
      <c r="P1983" t="s">
        <v>195</v>
      </c>
      <c r="T1983">
        <v>2.5</v>
      </c>
      <c r="U1983" t="s">
        <v>43</v>
      </c>
      <c r="V1983">
        <v>3.75</v>
      </c>
      <c r="W1983" t="s">
        <v>43</v>
      </c>
      <c r="X1983">
        <v>5.5</v>
      </c>
      <c r="Y1983" t="s">
        <v>42</v>
      </c>
      <c r="Z1983">
        <v>2.99999999999994</v>
      </c>
      <c r="AA1983" t="s">
        <v>196</v>
      </c>
      <c r="AB1983" t="s">
        <v>53</v>
      </c>
    </row>
    <row r="1984" spans="1:28" x14ac:dyDescent="0.25">
      <c r="A1984" t="s">
        <v>28</v>
      </c>
      <c r="B1984" t="s">
        <v>4781</v>
      </c>
      <c r="C1984">
        <v>2012</v>
      </c>
      <c r="D1984" t="s">
        <v>44</v>
      </c>
      <c r="E1984" t="s">
        <v>5252</v>
      </c>
      <c r="F1984">
        <v>4.0999999999999996</v>
      </c>
      <c r="G1984" t="s">
        <v>143</v>
      </c>
      <c r="H1984">
        <v>22</v>
      </c>
      <c r="I1984" t="s">
        <v>4782</v>
      </c>
      <c r="J1984" t="s">
        <v>365</v>
      </c>
      <c r="K1984" t="s">
        <v>205</v>
      </c>
      <c r="L1984" t="s">
        <v>338</v>
      </c>
      <c r="M1984" t="s">
        <v>148</v>
      </c>
      <c r="N1984" t="s">
        <v>37</v>
      </c>
      <c r="O1984" t="s">
        <v>38</v>
      </c>
      <c r="P1984" t="s">
        <v>51</v>
      </c>
      <c r="Q1984" t="s">
        <v>52</v>
      </c>
      <c r="R1984">
        <v>0</v>
      </c>
      <c r="S1984" t="s">
        <v>53</v>
      </c>
      <c r="T1984">
        <v>2.6666666666666701</v>
      </c>
      <c r="U1984" t="s">
        <v>214</v>
      </c>
      <c r="V1984">
        <v>3.3333333333333299</v>
      </c>
      <c r="W1984" t="s">
        <v>43</v>
      </c>
      <c r="X1984">
        <v>7</v>
      </c>
      <c r="Y1984" t="s">
        <v>43</v>
      </c>
      <c r="Z1984">
        <v>2.4166666666666199</v>
      </c>
    </row>
    <row r="1985" spans="1:28" x14ac:dyDescent="0.25">
      <c r="A1985" t="s">
        <v>45</v>
      </c>
      <c r="B1985" t="s">
        <v>4783</v>
      </c>
      <c r="C1985">
        <v>2012</v>
      </c>
      <c r="D1985" t="s">
        <v>115</v>
      </c>
      <c r="E1985" t="s">
        <v>30</v>
      </c>
      <c r="F1985">
        <v>6.7</v>
      </c>
      <c r="G1985" t="s">
        <v>31</v>
      </c>
      <c r="H1985">
        <v>22</v>
      </c>
      <c r="I1985" t="s">
        <v>4784</v>
      </c>
      <c r="J1985" t="s">
        <v>33</v>
      </c>
      <c r="K1985" t="s">
        <v>92</v>
      </c>
      <c r="L1985" t="s">
        <v>4785</v>
      </c>
      <c r="M1985" t="s">
        <v>36</v>
      </c>
      <c r="N1985" t="s">
        <v>37</v>
      </c>
      <c r="O1985" t="s">
        <v>38</v>
      </c>
      <c r="P1985" t="s">
        <v>106</v>
      </c>
      <c r="T1985">
        <v>8</v>
      </c>
      <c r="U1985" t="s">
        <v>43</v>
      </c>
      <c r="V1985">
        <v>6</v>
      </c>
      <c r="W1985" t="s">
        <v>43</v>
      </c>
      <c r="X1985">
        <v>7</v>
      </c>
      <c r="Y1985" t="s">
        <v>43</v>
      </c>
      <c r="Z1985">
        <v>2.99999999999994</v>
      </c>
      <c r="AA1985" t="s">
        <v>107</v>
      </c>
      <c r="AB1985" t="s">
        <v>96</v>
      </c>
    </row>
    <row r="1986" spans="1:28" x14ac:dyDescent="0.25">
      <c r="A1986" t="s">
        <v>28</v>
      </c>
      <c r="B1986" t="s">
        <v>4786</v>
      </c>
      <c r="C1986">
        <v>2012</v>
      </c>
      <c r="D1986" t="s">
        <v>54</v>
      </c>
      <c r="E1986" t="s">
        <v>5252</v>
      </c>
      <c r="F1986">
        <v>8.1</v>
      </c>
      <c r="G1986" t="s">
        <v>71</v>
      </c>
      <c r="H1986">
        <v>21</v>
      </c>
      <c r="I1986" t="s">
        <v>4787</v>
      </c>
      <c r="J1986" t="s">
        <v>1267</v>
      </c>
      <c r="K1986" t="s">
        <v>74</v>
      </c>
      <c r="L1986" t="s">
        <v>4788</v>
      </c>
      <c r="M1986" t="s">
        <v>76</v>
      </c>
      <c r="N1986" t="s">
        <v>37</v>
      </c>
      <c r="O1986" t="s">
        <v>38</v>
      </c>
      <c r="P1986" t="s">
        <v>51</v>
      </c>
      <c r="Q1986" t="s">
        <v>52</v>
      </c>
      <c r="R1986">
        <v>0</v>
      </c>
      <c r="S1986" t="s">
        <v>53</v>
      </c>
      <c r="Z1986">
        <v>2.1666666666666301</v>
      </c>
    </row>
    <row r="1987" spans="1:28" x14ac:dyDescent="0.25">
      <c r="A1987" t="s">
        <v>55</v>
      </c>
      <c r="B1987" t="s">
        <v>4789</v>
      </c>
      <c r="C1987">
        <v>2012</v>
      </c>
      <c r="D1987" t="s">
        <v>44</v>
      </c>
      <c r="E1987" t="s">
        <v>122</v>
      </c>
      <c r="F1987">
        <v>7.7</v>
      </c>
      <c r="G1987" t="s">
        <v>71</v>
      </c>
      <c r="H1987">
        <v>25</v>
      </c>
      <c r="I1987" t="s">
        <v>4790</v>
      </c>
      <c r="J1987" t="s">
        <v>193</v>
      </c>
      <c r="K1987" t="s">
        <v>74</v>
      </c>
      <c r="L1987" t="s">
        <v>2120</v>
      </c>
      <c r="M1987" t="s">
        <v>76</v>
      </c>
      <c r="N1987" t="s">
        <v>37</v>
      </c>
      <c r="O1987" t="s">
        <v>38</v>
      </c>
      <c r="P1987" t="s">
        <v>51</v>
      </c>
      <c r="T1987">
        <v>5.5</v>
      </c>
      <c r="U1987" t="s">
        <v>43</v>
      </c>
      <c r="V1987">
        <v>4.5</v>
      </c>
      <c r="W1987" t="s">
        <v>43</v>
      </c>
      <c r="X1987">
        <v>12</v>
      </c>
      <c r="Y1987" t="s">
        <v>42</v>
      </c>
      <c r="Z1987">
        <v>0.33333333333332998</v>
      </c>
    </row>
    <row r="1988" spans="1:28" x14ac:dyDescent="0.25">
      <c r="A1988" t="s">
        <v>55</v>
      </c>
      <c r="B1988" t="s">
        <v>4791</v>
      </c>
      <c r="C1988">
        <v>2013</v>
      </c>
      <c r="D1988" t="s">
        <v>83</v>
      </c>
      <c r="E1988" t="s">
        <v>122</v>
      </c>
      <c r="F1988">
        <v>4.7</v>
      </c>
      <c r="G1988" t="s">
        <v>31</v>
      </c>
      <c r="H1988">
        <v>22</v>
      </c>
      <c r="I1988" t="s">
        <v>4792</v>
      </c>
      <c r="J1988" t="s">
        <v>943</v>
      </c>
      <c r="K1988" t="s">
        <v>34</v>
      </c>
      <c r="L1988" t="s">
        <v>4793</v>
      </c>
      <c r="M1988" t="s">
        <v>36</v>
      </c>
      <c r="N1988" t="s">
        <v>37</v>
      </c>
      <c r="O1988" t="s">
        <v>38</v>
      </c>
      <c r="P1988" t="s">
        <v>51</v>
      </c>
      <c r="T1988">
        <v>2</v>
      </c>
      <c r="U1988" t="s">
        <v>42</v>
      </c>
      <c r="V1988">
        <v>4</v>
      </c>
      <c r="W1988" t="s">
        <v>43</v>
      </c>
      <c r="X1988">
        <v>3.5</v>
      </c>
      <c r="Y1988" t="s">
        <v>43</v>
      </c>
      <c r="Z1988">
        <v>0.33333333333332998</v>
      </c>
    </row>
    <row r="1989" spans="1:28" x14ac:dyDescent="0.25">
      <c r="A1989" t="s">
        <v>28</v>
      </c>
      <c r="B1989" t="s">
        <v>4794</v>
      </c>
      <c r="C1989">
        <v>2013</v>
      </c>
      <c r="D1989" t="s">
        <v>44</v>
      </c>
      <c r="E1989" t="s">
        <v>47</v>
      </c>
      <c r="F1989">
        <v>8.6999999999999993</v>
      </c>
      <c r="G1989" t="s">
        <v>31</v>
      </c>
      <c r="H1989">
        <v>21</v>
      </c>
      <c r="I1989" t="s">
        <v>4795</v>
      </c>
      <c r="J1989" t="s">
        <v>89</v>
      </c>
      <c r="K1989" t="s">
        <v>58</v>
      </c>
      <c r="L1989" t="s">
        <v>228</v>
      </c>
      <c r="M1989" t="s">
        <v>36</v>
      </c>
      <c r="N1989" t="s">
        <v>37</v>
      </c>
      <c r="O1989" t="s">
        <v>38</v>
      </c>
      <c r="P1989" t="s">
        <v>106</v>
      </c>
      <c r="Q1989" t="s">
        <v>107</v>
      </c>
      <c r="R1989">
        <v>0</v>
      </c>
      <c r="S1989" t="s">
        <v>96</v>
      </c>
      <c r="T1989">
        <v>7</v>
      </c>
      <c r="U1989" t="s">
        <v>43</v>
      </c>
      <c r="V1989">
        <v>7</v>
      </c>
      <c r="W1989" t="s">
        <v>43</v>
      </c>
      <c r="X1989">
        <v>9.75</v>
      </c>
      <c r="Y1989" t="s">
        <v>43</v>
      </c>
      <c r="Z1989">
        <v>1.99999999999996</v>
      </c>
    </row>
    <row r="1990" spans="1:28" x14ac:dyDescent="0.25">
      <c r="A1990" t="s">
        <v>28</v>
      </c>
      <c r="B1990" t="s">
        <v>4796</v>
      </c>
      <c r="C1990">
        <v>2013</v>
      </c>
      <c r="D1990" t="s">
        <v>44</v>
      </c>
      <c r="E1990" t="s">
        <v>47</v>
      </c>
      <c r="F1990">
        <v>12.1</v>
      </c>
      <c r="G1990" t="s">
        <v>31</v>
      </c>
      <c r="H1990">
        <v>21</v>
      </c>
      <c r="I1990" t="s">
        <v>4797</v>
      </c>
      <c r="J1990" t="s">
        <v>33</v>
      </c>
      <c r="K1990" t="s">
        <v>58</v>
      </c>
      <c r="L1990" t="s">
        <v>477</v>
      </c>
      <c r="M1990" t="s">
        <v>36</v>
      </c>
      <c r="N1990" t="s">
        <v>37</v>
      </c>
      <c r="O1990" t="s">
        <v>38</v>
      </c>
      <c r="P1990" t="s">
        <v>96</v>
      </c>
      <c r="Q1990" t="s">
        <v>125</v>
      </c>
      <c r="R1990">
        <v>0</v>
      </c>
      <c r="S1990" t="s">
        <v>96</v>
      </c>
      <c r="T1990">
        <v>12</v>
      </c>
      <c r="U1990" t="s">
        <v>43</v>
      </c>
      <c r="V1990">
        <v>8</v>
      </c>
      <c r="W1990" t="s">
        <v>43</v>
      </c>
      <c r="X1990">
        <v>10</v>
      </c>
      <c r="Y1990" t="s">
        <v>43</v>
      </c>
      <c r="Z1990">
        <v>1.99999999999996</v>
      </c>
    </row>
    <row r="1991" spans="1:28" x14ac:dyDescent="0.25">
      <c r="A1991" t="s">
        <v>28</v>
      </c>
      <c r="B1991" t="s">
        <v>4798</v>
      </c>
      <c r="C1991">
        <v>2013</v>
      </c>
      <c r="D1991" t="s">
        <v>44</v>
      </c>
      <c r="E1991" t="s">
        <v>5252</v>
      </c>
      <c r="F1991">
        <v>10.4</v>
      </c>
      <c r="G1991" t="s">
        <v>71</v>
      </c>
      <c r="H1991">
        <v>21</v>
      </c>
      <c r="I1991" t="s">
        <v>4799</v>
      </c>
      <c r="J1991" t="s">
        <v>666</v>
      </c>
      <c r="K1991" t="s">
        <v>74</v>
      </c>
      <c r="L1991" t="s">
        <v>263</v>
      </c>
      <c r="M1991" t="s">
        <v>76</v>
      </c>
      <c r="N1991" t="s">
        <v>37</v>
      </c>
      <c r="O1991" t="s">
        <v>38</v>
      </c>
      <c r="P1991" t="s">
        <v>51</v>
      </c>
      <c r="Q1991" t="s">
        <v>52</v>
      </c>
      <c r="R1991">
        <v>0</v>
      </c>
      <c r="S1991" t="s">
        <v>53</v>
      </c>
      <c r="T1991">
        <v>10.5</v>
      </c>
      <c r="U1991" t="s">
        <v>43</v>
      </c>
      <c r="V1991">
        <v>9</v>
      </c>
      <c r="W1991" t="s">
        <v>43</v>
      </c>
      <c r="X1991">
        <v>10.6666666666667</v>
      </c>
      <c r="Y1991" t="s">
        <v>42</v>
      </c>
      <c r="Z1991">
        <v>1.99999999999996</v>
      </c>
    </row>
    <row r="1992" spans="1:28" x14ac:dyDescent="0.25">
      <c r="A1992" t="s">
        <v>55</v>
      </c>
      <c r="B1992" t="s">
        <v>4800</v>
      </c>
      <c r="C1992">
        <v>2012</v>
      </c>
      <c r="D1992" t="s">
        <v>54</v>
      </c>
      <c r="E1992" t="s">
        <v>47</v>
      </c>
      <c r="F1992">
        <v>8.3000000000000007</v>
      </c>
      <c r="G1992" t="s">
        <v>71</v>
      </c>
      <c r="H1992">
        <v>20</v>
      </c>
      <c r="I1992" t="s">
        <v>4801</v>
      </c>
      <c r="J1992" t="s">
        <v>984</v>
      </c>
      <c r="K1992" t="s">
        <v>74</v>
      </c>
      <c r="L1992" t="s">
        <v>471</v>
      </c>
      <c r="M1992" t="s">
        <v>76</v>
      </c>
      <c r="N1992" t="s">
        <v>60</v>
      </c>
      <c r="O1992" t="s">
        <v>38</v>
      </c>
      <c r="P1992" t="s">
        <v>195</v>
      </c>
      <c r="T1992">
        <v>7</v>
      </c>
      <c r="U1992" t="s">
        <v>43</v>
      </c>
      <c r="V1992">
        <v>9</v>
      </c>
      <c r="W1992" t="s">
        <v>43</v>
      </c>
      <c r="X1992">
        <v>4.3333333333333304</v>
      </c>
      <c r="Y1992" t="s">
        <v>43</v>
      </c>
      <c r="Z1992">
        <v>0.49999999999999001</v>
      </c>
    </row>
    <row r="1993" spans="1:28" x14ac:dyDescent="0.25">
      <c r="A1993" t="s">
        <v>28</v>
      </c>
      <c r="B1993" t="s">
        <v>4802</v>
      </c>
      <c r="C1993">
        <v>2014</v>
      </c>
      <c r="D1993" t="s">
        <v>44</v>
      </c>
      <c r="E1993" t="s">
        <v>47</v>
      </c>
      <c r="F1993">
        <v>4.8</v>
      </c>
      <c r="G1993" t="s">
        <v>31</v>
      </c>
      <c r="H1993">
        <v>21</v>
      </c>
      <c r="I1993" t="s">
        <v>4803</v>
      </c>
      <c r="J1993" t="s">
        <v>33</v>
      </c>
      <c r="K1993" t="s">
        <v>74</v>
      </c>
      <c r="L1993" t="s">
        <v>463</v>
      </c>
      <c r="M1993" t="s">
        <v>36</v>
      </c>
      <c r="N1993" t="s">
        <v>37</v>
      </c>
      <c r="O1993" t="s">
        <v>38</v>
      </c>
      <c r="P1993" t="s">
        <v>51</v>
      </c>
      <c r="Q1993" t="s">
        <v>52</v>
      </c>
      <c r="R1993">
        <v>0</v>
      </c>
      <c r="S1993" t="s">
        <v>53</v>
      </c>
      <c r="T1993">
        <v>1.5</v>
      </c>
      <c r="U1993" t="s">
        <v>43</v>
      </c>
      <c r="V1993">
        <v>2.6666666666666701</v>
      </c>
      <c r="W1993" t="s">
        <v>43</v>
      </c>
      <c r="X1993">
        <v>3</v>
      </c>
      <c r="Y1993" t="s">
        <v>43</v>
      </c>
      <c r="Z1993">
        <v>0.66666666666665997</v>
      </c>
    </row>
    <row r="1994" spans="1:28" x14ac:dyDescent="0.25">
      <c r="A1994" t="s">
        <v>28</v>
      </c>
      <c r="B1994" t="s">
        <v>4804</v>
      </c>
      <c r="C1994">
        <v>2013</v>
      </c>
      <c r="D1994" t="s">
        <v>54</v>
      </c>
      <c r="E1994" t="s">
        <v>47</v>
      </c>
      <c r="F1994">
        <v>6.7</v>
      </c>
      <c r="G1994" t="s">
        <v>31</v>
      </c>
      <c r="H1994">
        <v>19</v>
      </c>
      <c r="I1994" t="s">
        <v>4805</v>
      </c>
      <c r="J1994" t="s">
        <v>49</v>
      </c>
      <c r="K1994" t="s">
        <v>34</v>
      </c>
      <c r="L1994" t="s">
        <v>50</v>
      </c>
      <c r="M1994" t="s">
        <v>36</v>
      </c>
      <c r="N1994" t="s">
        <v>37</v>
      </c>
      <c r="O1994" t="s">
        <v>38</v>
      </c>
      <c r="P1994" t="s">
        <v>119</v>
      </c>
      <c r="Q1994" t="s">
        <v>120</v>
      </c>
      <c r="R1994">
        <v>0</v>
      </c>
      <c r="S1994" t="s">
        <v>41</v>
      </c>
      <c r="T1994">
        <v>5</v>
      </c>
      <c r="U1994" t="s">
        <v>43</v>
      </c>
      <c r="V1994">
        <v>6</v>
      </c>
      <c r="W1994" t="s">
        <v>43</v>
      </c>
      <c r="X1994">
        <v>9</v>
      </c>
      <c r="Y1994" t="s">
        <v>42</v>
      </c>
      <c r="Z1994">
        <v>1.9166666666666301</v>
      </c>
    </row>
    <row r="1995" spans="1:28" x14ac:dyDescent="0.25">
      <c r="A1995" t="s">
        <v>55</v>
      </c>
      <c r="B1995" t="s">
        <v>4806</v>
      </c>
      <c r="C1995">
        <v>2012</v>
      </c>
      <c r="D1995" t="s">
        <v>115</v>
      </c>
      <c r="E1995" t="s">
        <v>5252</v>
      </c>
      <c r="F1995">
        <v>5.3</v>
      </c>
      <c r="G1995" t="s">
        <v>71</v>
      </c>
      <c r="H1995">
        <v>21</v>
      </c>
      <c r="I1995" t="s">
        <v>4807</v>
      </c>
      <c r="J1995" t="s">
        <v>554</v>
      </c>
      <c r="K1995" t="s">
        <v>74</v>
      </c>
      <c r="L1995" t="s">
        <v>486</v>
      </c>
      <c r="M1995" t="s">
        <v>76</v>
      </c>
      <c r="N1995" t="s">
        <v>37</v>
      </c>
      <c r="O1995" t="s">
        <v>38</v>
      </c>
      <c r="P1995" t="s">
        <v>51</v>
      </c>
      <c r="T1995">
        <v>1.5</v>
      </c>
      <c r="U1995" t="s">
        <v>42</v>
      </c>
      <c r="V1995">
        <v>4.25</v>
      </c>
      <c r="W1995" t="s">
        <v>43</v>
      </c>
      <c r="X1995">
        <v>7</v>
      </c>
      <c r="Y1995" t="s">
        <v>43</v>
      </c>
      <c r="Z1995">
        <v>1.24999999999998</v>
      </c>
    </row>
    <row r="1996" spans="1:28" x14ac:dyDescent="0.25">
      <c r="A1996" t="s">
        <v>55</v>
      </c>
      <c r="B1996" t="s">
        <v>4808</v>
      </c>
      <c r="C1996">
        <v>2012</v>
      </c>
      <c r="D1996" t="s">
        <v>44</v>
      </c>
      <c r="E1996" t="s">
        <v>47</v>
      </c>
      <c r="F1996">
        <v>4.5</v>
      </c>
      <c r="G1996" t="s">
        <v>71</v>
      </c>
      <c r="H1996">
        <v>21</v>
      </c>
      <c r="I1996" t="s">
        <v>4809</v>
      </c>
      <c r="J1996" t="s">
        <v>1010</v>
      </c>
      <c r="K1996" t="s">
        <v>74</v>
      </c>
      <c r="L1996" t="s">
        <v>615</v>
      </c>
      <c r="M1996" t="s">
        <v>76</v>
      </c>
      <c r="N1996" t="s">
        <v>37</v>
      </c>
      <c r="O1996" t="s">
        <v>38</v>
      </c>
      <c r="P1996" t="s">
        <v>51</v>
      </c>
      <c r="T1996">
        <v>2</v>
      </c>
      <c r="U1996" t="s">
        <v>42</v>
      </c>
      <c r="V1996">
        <v>5</v>
      </c>
      <c r="W1996" t="s">
        <v>43</v>
      </c>
      <c r="X1996">
        <v>4</v>
      </c>
      <c r="Y1996" t="s">
        <v>43</v>
      </c>
      <c r="Z1996">
        <v>2.0833333333333002</v>
      </c>
    </row>
    <row r="1997" spans="1:28" x14ac:dyDescent="0.25">
      <c r="A1997" t="s">
        <v>28</v>
      </c>
      <c r="B1997" t="s">
        <v>4810</v>
      </c>
      <c r="C1997">
        <v>2014</v>
      </c>
      <c r="D1997" t="s">
        <v>44</v>
      </c>
      <c r="E1997" t="s">
        <v>47</v>
      </c>
      <c r="F1997">
        <v>8.4</v>
      </c>
      <c r="G1997" t="s">
        <v>31</v>
      </c>
      <c r="H1997">
        <v>22</v>
      </c>
      <c r="I1997" t="s">
        <v>4811</v>
      </c>
      <c r="J1997" t="s">
        <v>33</v>
      </c>
      <c r="K1997" t="s">
        <v>58</v>
      </c>
      <c r="L1997" t="s">
        <v>477</v>
      </c>
      <c r="M1997" t="s">
        <v>36</v>
      </c>
      <c r="N1997" t="s">
        <v>37</v>
      </c>
      <c r="O1997" t="s">
        <v>38</v>
      </c>
      <c r="P1997" t="s">
        <v>65</v>
      </c>
      <c r="Q1997" t="s">
        <v>612</v>
      </c>
      <c r="R1997">
        <v>0</v>
      </c>
      <c r="S1997" t="s">
        <v>41</v>
      </c>
      <c r="T1997">
        <v>4.3333333333333304</v>
      </c>
      <c r="U1997" t="s">
        <v>42</v>
      </c>
      <c r="V1997">
        <v>9</v>
      </c>
      <c r="W1997" t="s">
        <v>43</v>
      </c>
      <c r="X1997">
        <v>4</v>
      </c>
      <c r="Y1997" t="s">
        <v>43</v>
      </c>
      <c r="Z1997">
        <v>0.99999999999998002</v>
      </c>
    </row>
    <row r="1998" spans="1:28" x14ac:dyDescent="0.25">
      <c r="A1998" t="s">
        <v>28</v>
      </c>
      <c r="B1998" t="s">
        <v>4812</v>
      </c>
      <c r="C1998">
        <v>2014</v>
      </c>
      <c r="D1998" t="s">
        <v>44</v>
      </c>
      <c r="E1998" t="s">
        <v>47</v>
      </c>
      <c r="F1998">
        <v>7.6</v>
      </c>
      <c r="G1998" t="s">
        <v>31</v>
      </c>
      <c r="H1998">
        <v>21</v>
      </c>
      <c r="I1998" t="s">
        <v>4813</v>
      </c>
      <c r="J1998" t="s">
        <v>33</v>
      </c>
      <c r="K1998" t="s">
        <v>160</v>
      </c>
      <c r="L1998" t="s">
        <v>161</v>
      </c>
      <c r="M1998" t="s">
        <v>36</v>
      </c>
      <c r="N1998" t="s">
        <v>37</v>
      </c>
      <c r="O1998" t="s">
        <v>38</v>
      </c>
      <c r="P1998" t="s">
        <v>51</v>
      </c>
      <c r="Q1998" t="s">
        <v>52</v>
      </c>
      <c r="R1998">
        <v>0</v>
      </c>
      <c r="S1998" t="s">
        <v>53</v>
      </c>
      <c r="T1998">
        <v>3</v>
      </c>
      <c r="U1998" t="s">
        <v>42</v>
      </c>
      <c r="V1998">
        <v>8.5</v>
      </c>
      <c r="W1998" t="s">
        <v>43</v>
      </c>
      <c r="X1998">
        <v>7</v>
      </c>
      <c r="Y1998" t="s">
        <v>43</v>
      </c>
      <c r="Z1998">
        <v>0.91666666666664998</v>
      </c>
    </row>
    <row r="1999" spans="1:28" x14ac:dyDescent="0.25">
      <c r="A1999" t="s">
        <v>28</v>
      </c>
      <c r="B1999" t="s">
        <v>4814</v>
      </c>
      <c r="C1999">
        <v>2013</v>
      </c>
      <c r="D1999" t="s">
        <v>54</v>
      </c>
      <c r="E1999" t="s">
        <v>47</v>
      </c>
      <c r="F1999">
        <v>6.6</v>
      </c>
      <c r="G1999" t="s">
        <v>31</v>
      </c>
      <c r="H1999">
        <v>20</v>
      </c>
      <c r="I1999" t="s">
        <v>4815</v>
      </c>
      <c r="J1999" t="s">
        <v>89</v>
      </c>
      <c r="K1999" t="s">
        <v>92</v>
      </c>
      <c r="L1999" t="s">
        <v>93</v>
      </c>
      <c r="M1999" t="s">
        <v>36</v>
      </c>
      <c r="N1999" t="s">
        <v>37</v>
      </c>
      <c r="O1999" t="s">
        <v>38</v>
      </c>
      <c r="P1999" t="s">
        <v>51</v>
      </c>
      <c r="Q1999" t="s">
        <v>52</v>
      </c>
      <c r="R1999">
        <v>0</v>
      </c>
      <c r="S1999" t="s">
        <v>53</v>
      </c>
      <c r="T1999">
        <v>6</v>
      </c>
      <c r="U1999" t="s">
        <v>43</v>
      </c>
      <c r="V1999">
        <v>4</v>
      </c>
      <c r="W1999" t="s">
        <v>43</v>
      </c>
      <c r="X1999">
        <v>8</v>
      </c>
      <c r="Y1999" t="s">
        <v>42</v>
      </c>
      <c r="Z1999">
        <v>1.99999999999996</v>
      </c>
    </row>
    <row r="2000" spans="1:28" x14ac:dyDescent="0.25">
      <c r="A2000" t="s">
        <v>28</v>
      </c>
      <c r="B2000" t="s">
        <v>4816</v>
      </c>
      <c r="C2000">
        <v>2014</v>
      </c>
      <c r="D2000" t="s">
        <v>83</v>
      </c>
      <c r="E2000" t="s">
        <v>250</v>
      </c>
      <c r="F2000">
        <v>8.9</v>
      </c>
      <c r="G2000" t="s">
        <v>71</v>
      </c>
      <c r="H2000">
        <v>22</v>
      </c>
      <c r="I2000" t="s">
        <v>4817</v>
      </c>
      <c r="J2000" t="s">
        <v>73</v>
      </c>
      <c r="K2000" t="s">
        <v>187</v>
      </c>
      <c r="L2000" t="s">
        <v>308</v>
      </c>
      <c r="M2000" t="s">
        <v>76</v>
      </c>
      <c r="N2000" t="s">
        <v>60</v>
      </c>
      <c r="O2000" t="s">
        <v>38</v>
      </c>
      <c r="P2000" t="s">
        <v>51</v>
      </c>
      <c r="Q2000" t="s">
        <v>52</v>
      </c>
      <c r="R2000">
        <v>0</v>
      </c>
      <c r="S2000" t="s">
        <v>53</v>
      </c>
      <c r="Z2000">
        <v>0.99999999999998002</v>
      </c>
    </row>
    <row r="2001" spans="1:28" x14ac:dyDescent="0.25">
      <c r="A2001" t="s">
        <v>28</v>
      </c>
      <c r="B2001" t="s">
        <v>4818</v>
      </c>
      <c r="C2001">
        <v>2012</v>
      </c>
      <c r="D2001" t="s">
        <v>54</v>
      </c>
      <c r="E2001" t="s">
        <v>47</v>
      </c>
      <c r="F2001">
        <v>10.3</v>
      </c>
      <c r="G2001" t="s">
        <v>143</v>
      </c>
      <c r="H2001">
        <v>19</v>
      </c>
      <c r="I2001" t="s">
        <v>4819</v>
      </c>
      <c r="J2001" t="s">
        <v>2622</v>
      </c>
      <c r="K2001" t="s">
        <v>34</v>
      </c>
      <c r="L2001" t="s">
        <v>285</v>
      </c>
      <c r="M2001" t="s">
        <v>36</v>
      </c>
      <c r="N2001" t="s">
        <v>37</v>
      </c>
      <c r="O2001" t="s">
        <v>38</v>
      </c>
      <c r="P2001" t="s">
        <v>41</v>
      </c>
      <c r="Q2001" t="s">
        <v>207</v>
      </c>
      <c r="R2001">
        <v>0</v>
      </c>
      <c r="S2001" t="s">
        <v>41</v>
      </c>
      <c r="T2001">
        <v>9.6666666666666696</v>
      </c>
      <c r="U2001" t="s">
        <v>43</v>
      </c>
      <c r="V2001">
        <v>6.25</v>
      </c>
      <c r="W2001" t="s">
        <v>43</v>
      </c>
      <c r="X2001">
        <v>11.3333333333333</v>
      </c>
      <c r="Y2001" t="s">
        <v>43</v>
      </c>
      <c r="Z2001">
        <v>1.99999999999996</v>
      </c>
    </row>
    <row r="2002" spans="1:28" x14ac:dyDescent="0.25">
      <c r="A2002" t="s">
        <v>28</v>
      </c>
      <c r="B2002" t="s">
        <v>4820</v>
      </c>
      <c r="C2002">
        <v>2014</v>
      </c>
      <c r="D2002" t="s">
        <v>44</v>
      </c>
      <c r="E2002" t="s">
        <v>47</v>
      </c>
      <c r="F2002">
        <v>9.1</v>
      </c>
      <c r="G2002" t="s">
        <v>31</v>
      </c>
      <c r="H2002">
        <v>21</v>
      </c>
      <c r="I2002" t="s">
        <v>4821</v>
      </c>
      <c r="J2002" t="s">
        <v>33</v>
      </c>
      <c r="K2002" t="s">
        <v>34</v>
      </c>
      <c r="L2002" t="s">
        <v>105</v>
      </c>
      <c r="M2002" t="s">
        <v>36</v>
      </c>
      <c r="N2002" t="s">
        <v>37</v>
      </c>
      <c r="O2002" t="s">
        <v>38</v>
      </c>
      <c r="P2002" t="s">
        <v>119</v>
      </c>
      <c r="Q2002" t="s">
        <v>120</v>
      </c>
      <c r="R2002">
        <v>0</v>
      </c>
      <c r="S2002" t="s">
        <v>41</v>
      </c>
      <c r="T2002">
        <v>7</v>
      </c>
      <c r="U2002" t="s">
        <v>43</v>
      </c>
      <c r="V2002">
        <v>7.6666666666666696</v>
      </c>
      <c r="W2002" t="s">
        <v>43</v>
      </c>
      <c r="X2002">
        <v>7</v>
      </c>
      <c r="Y2002" t="s">
        <v>42</v>
      </c>
      <c r="Z2002">
        <v>0.99999999999998002</v>
      </c>
    </row>
    <row r="2003" spans="1:28" x14ac:dyDescent="0.25">
      <c r="A2003" t="s">
        <v>45</v>
      </c>
      <c r="B2003" t="s">
        <v>4822</v>
      </c>
      <c r="C2003">
        <v>2012</v>
      </c>
      <c r="D2003" t="s">
        <v>54</v>
      </c>
      <c r="E2003" t="s">
        <v>250</v>
      </c>
      <c r="F2003">
        <v>11</v>
      </c>
      <c r="G2003" t="s">
        <v>184</v>
      </c>
      <c r="H2003">
        <v>19</v>
      </c>
      <c r="I2003" t="s">
        <v>4823</v>
      </c>
      <c r="J2003" t="s">
        <v>186</v>
      </c>
      <c r="K2003" t="s">
        <v>187</v>
      </c>
      <c r="M2003" t="s">
        <v>76</v>
      </c>
      <c r="N2003" t="s">
        <v>37</v>
      </c>
      <c r="O2003" t="s">
        <v>38</v>
      </c>
      <c r="P2003" t="s">
        <v>195</v>
      </c>
      <c r="Z2003">
        <v>2.99999999999994</v>
      </c>
      <c r="AA2003" t="s">
        <v>196</v>
      </c>
      <c r="AB2003" t="s">
        <v>53</v>
      </c>
    </row>
    <row r="2004" spans="1:28" x14ac:dyDescent="0.25">
      <c r="A2004" t="s">
        <v>28</v>
      </c>
      <c r="B2004" t="s">
        <v>4824</v>
      </c>
      <c r="C2004">
        <v>2013</v>
      </c>
      <c r="D2004" t="s">
        <v>54</v>
      </c>
      <c r="E2004" t="s">
        <v>5252</v>
      </c>
      <c r="F2004">
        <v>7.1</v>
      </c>
      <c r="G2004" t="s">
        <v>71</v>
      </c>
      <c r="H2004">
        <v>19</v>
      </c>
      <c r="I2004" t="s">
        <v>4825</v>
      </c>
      <c r="J2004" t="s">
        <v>199</v>
      </c>
      <c r="K2004" t="s">
        <v>74</v>
      </c>
      <c r="L2004" t="s">
        <v>916</v>
      </c>
      <c r="M2004" t="s">
        <v>76</v>
      </c>
      <c r="N2004" t="s">
        <v>37</v>
      </c>
      <c r="O2004" t="s">
        <v>38</v>
      </c>
      <c r="P2004" t="s">
        <v>51</v>
      </c>
      <c r="Q2004" t="s">
        <v>52</v>
      </c>
      <c r="R2004">
        <v>0</v>
      </c>
      <c r="S2004" t="s">
        <v>53</v>
      </c>
      <c r="T2004">
        <v>9</v>
      </c>
      <c r="U2004" t="s">
        <v>43</v>
      </c>
      <c r="V2004">
        <v>5</v>
      </c>
      <c r="W2004" t="s">
        <v>43</v>
      </c>
      <c r="X2004">
        <v>7</v>
      </c>
      <c r="Y2004" t="s">
        <v>42</v>
      </c>
      <c r="Z2004">
        <v>1.99999999999996</v>
      </c>
    </row>
    <row r="2005" spans="1:28" x14ac:dyDescent="0.25">
      <c r="A2005" t="s">
        <v>441</v>
      </c>
      <c r="B2005" t="s">
        <v>4826</v>
      </c>
      <c r="C2005">
        <v>2014</v>
      </c>
      <c r="D2005" t="s">
        <v>54</v>
      </c>
      <c r="E2005" t="s">
        <v>47</v>
      </c>
      <c r="F2005">
        <v>7.5</v>
      </c>
      <c r="G2005" t="s">
        <v>31</v>
      </c>
      <c r="H2005">
        <v>19</v>
      </c>
      <c r="I2005" t="s">
        <v>4827</v>
      </c>
      <c r="J2005" t="s">
        <v>33</v>
      </c>
      <c r="K2005" t="s">
        <v>34</v>
      </c>
      <c r="L2005" t="s">
        <v>1804</v>
      </c>
      <c r="M2005" t="s">
        <v>36</v>
      </c>
      <c r="N2005" t="s">
        <v>37</v>
      </c>
      <c r="O2005" t="s">
        <v>38</v>
      </c>
      <c r="P2005" t="s">
        <v>51</v>
      </c>
      <c r="Q2005" t="s">
        <v>40</v>
      </c>
      <c r="R2005">
        <v>0</v>
      </c>
      <c r="S2005" t="s">
        <v>41</v>
      </c>
      <c r="T2005">
        <v>5</v>
      </c>
      <c r="U2005" t="s">
        <v>43</v>
      </c>
      <c r="V2005">
        <v>7.75</v>
      </c>
      <c r="W2005" t="s">
        <v>43</v>
      </c>
      <c r="X2005">
        <v>8</v>
      </c>
      <c r="Y2005" t="s">
        <v>43</v>
      </c>
      <c r="Z2005">
        <v>8.3333333333329998E-2</v>
      </c>
    </row>
    <row r="2006" spans="1:28" x14ac:dyDescent="0.25">
      <c r="A2006" t="s">
        <v>277</v>
      </c>
      <c r="B2006" t="s">
        <v>4828</v>
      </c>
      <c r="C2006">
        <v>2014</v>
      </c>
      <c r="D2006" t="s">
        <v>54</v>
      </c>
      <c r="E2006" t="s">
        <v>47</v>
      </c>
      <c r="F2006">
        <v>8.6999999999999993</v>
      </c>
      <c r="G2006" t="s">
        <v>31</v>
      </c>
      <c r="H2006">
        <v>19</v>
      </c>
      <c r="I2006" t="s">
        <v>4829</v>
      </c>
      <c r="J2006" t="s">
        <v>474</v>
      </c>
      <c r="K2006" t="s">
        <v>34</v>
      </c>
      <c r="L2006" t="s">
        <v>170</v>
      </c>
      <c r="M2006" t="s">
        <v>36</v>
      </c>
      <c r="N2006" t="s">
        <v>37</v>
      </c>
      <c r="O2006" t="s">
        <v>38</v>
      </c>
      <c r="P2006" t="s">
        <v>96</v>
      </c>
      <c r="Q2006" t="s">
        <v>374</v>
      </c>
      <c r="R2006">
        <v>0</v>
      </c>
      <c r="S2006" t="s">
        <v>375</v>
      </c>
      <c r="T2006">
        <v>5.3333333333333304</v>
      </c>
      <c r="U2006" t="s">
        <v>43</v>
      </c>
      <c r="V2006">
        <v>5</v>
      </c>
      <c r="W2006" t="s">
        <v>43</v>
      </c>
      <c r="X2006">
        <v>5</v>
      </c>
      <c r="Y2006" t="s">
        <v>42</v>
      </c>
      <c r="Z2006">
        <v>0.16666666666666</v>
      </c>
    </row>
    <row r="2007" spans="1:28" x14ac:dyDescent="0.25">
      <c r="A2007" t="s">
        <v>28</v>
      </c>
      <c r="B2007" t="s">
        <v>4830</v>
      </c>
      <c r="C2007">
        <v>2013</v>
      </c>
      <c r="D2007" t="s">
        <v>77</v>
      </c>
      <c r="E2007" t="s">
        <v>250</v>
      </c>
      <c r="F2007">
        <v>8.8000000000000007</v>
      </c>
      <c r="G2007" t="s">
        <v>184</v>
      </c>
      <c r="H2007">
        <v>25</v>
      </c>
      <c r="I2007" t="s">
        <v>4831</v>
      </c>
      <c r="J2007" t="s">
        <v>4832</v>
      </c>
      <c r="K2007" t="s">
        <v>187</v>
      </c>
      <c r="M2007" t="s">
        <v>148</v>
      </c>
      <c r="N2007" t="s">
        <v>37</v>
      </c>
      <c r="O2007" t="s">
        <v>38</v>
      </c>
      <c r="P2007" t="s">
        <v>401</v>
      </c>
      <c r="Q2007" t="s">
        <v>528</v>
      </c>
      <c r="R2007">
        <v>0</v>
      </c>
      <c r="S2007" t="s">
        <v>96</v>
      </c>
      <c r="Z2007">
        <v>1.49999999999997</v>
      </c>
    </row>
    <row r="2008" spans="1:28" x14ac:dyDescent="0.25">
      <c r="A2008" t="s">
        <v>28</v>
      </c>
      <c r="B2008" t="s">
        <v>4833</v>
      </c>
      <c r="C2008">
        <v>2012</v>
      </c>
      <c r="D2008" t="s">
        <v>115</v>
      </c>
      <c r="E2008" t="s">
        <v>47</v>
      </c>
      <c r="F2008">
        <v>3.8</v>
      </c>
      <c r="G2008" t="s">
        <v>71</v>
      </c>
      <c r="H2008">
        <v>22</v>
      </c>
      <c r="I2008" t="s">
        <v>4834</v>
      </c>
      <c r="J2008" t="s">
        <v>1415</v>
      </c>
      <c r="K2008" t="s">
        <v>74</v>
      </c>
      <c r="L2008" t="s">
        <v>80</v>
      </c>
      <c r="M2008" t="s">
        <v>76</v>
      </c>
      <c r="N2008" t="s">
        <v>37</v>
      </c>
      <c r="O2008" t="s">
        <v>38</v>
      </c>
      <c r="P2008" t="s">
        <v>51</v>
      </c>
      <c r="Q2008" t="s">
        <v>52</v>
      </c>
      <c r="R2008">
        <v>0</v>
      </c>
      <c r="S2008" t="s">
        <v>53</v>
      </c>
      <c r="T2008">
        <v>2</v>
      </c>
      <c r="U2008" t="s">
        <v>43</v>
      </c>
      <c r="V2008">
        <v>4.25</v>
      </c>
      <c r="W2008" t="s">
        <v>43</v>
      </c>
      <c r="X2008">
        <v>8</v>
      </c>
      <c r="Y2008" t="s">
        <v>43</v>
      </c>
      <c r="Z2008">
        <v>2.7499999999999498</v>
      </c>
    </row>
    <row r="2009" spans="1:28" x14ac:dyDescent="0.25">
      <c r="A2009" t="s">
        <v>28</v>
      </c>
      <c r="B2009" t="s">
        <v>4835</v>
      </c>
      <c r="C2009">
        <v>2013</v>
      </c>
      <c r="D2009" t="s">
        <v>83</v>
      </c>
      <c r="E2009" t="s">
        <v>5252</v>
      </c>
      <c r="F2009">
        <v>6.7</v>
      </c>
      <c r="G2009" t="s">
        <v>31</v>
      </c>
      <c r="H2009">
        <v>22</v>
      </c>
      <c r="I2009" t="s">
        <v>4836</v>
      </c>
      <c r="J2009" t="s">
        <v>33</v>
      </c>
      <c r="K2009" t="s">
        <v>160</v>
      </c>
      <c r="L2009" t="s">
        <v>161</v>
      </c>
      <c r="M2009" t="s">
        <v>36</v>
      </c>
      <c r="N2009" t="s">
        <v>37</v>
      </c>
      <c r="O2009" t="s">
        <v>38</v>
      </c>
      <c r="P2009" t="s">
        <v>119</v>
      </c>
      <c r="Q2009" t="s">
        <v>120</v>
      </c>
      <c r="R2009">
        <v>0</v>
      </c>
      <c r="S2009" t="s">
        <v>41</v>
      </c>
      <c r="Z2009">
        <v>1.99999999999996</v>
      </c>
    </row>
    <row r="2010" spans="1:28" x14ac:dyDescent="0.25">
      <c r="A2010" t="s">
        <v>28</v>
      </c>
      <c r="B2010" t="s">
        <v>4837</v>
      </c>
      <c r="C2010">
        <v>2014</v>
      </c>
      <c r="D2010" t="s">
        <v>68</v>
      </c>
      <c r="E2010" t="s">
        <v>5252</v>
      </c>
      <c r="F2010">
        <v>5.4</v>
      </c>
      <c r="G2010" t="s">
        <v>71</v>
      </c>
      <c r="H2010">
        <v>23</v>
      </c>
      <c r="I2010" t="s">
        <v>4838</v>
      </c>
      <c r="J2010" t="s">
        <v>540</v>
      </c>
      <c r="K2010" t="s">
        <v>74</v>
      </c>
      <c r="L2010" t="s">
        <v>454</v>
      </c>
      <c r="M2010" t="s">
        <v>76</v>
      </c>
      <c r="N2010" t="s">
        <v>37</v>
      </c>
      <c r="O2010" t="s">
        <v>38</v>
      </c>
      <c r="P2010" t="s">
        <v>195</v>
      </c>
      <c r="Q2010" t="s">
        <v>196</v>
      </c>
      <c r="R2010">
        <v>0</v>
      </c>
      <c r="S2010" t="s">
        <v>53</v>
      </c>
      <c r="T2010">
        <v>3</v>
      </c>
      <c r="U2010" t="s">
        <v>43</v>
      </c>
      <c r="V2010">
        <v>2</v>
      </c>
      <c r="W2010" t="s">
        <v>43</v>
      </c>
      <c r="X2010">
        <v>11</v>
      </c>
      <c r="Y2010" t="s">
        <v>42</v>
      </c>
      <c r="Z2010">
        <v>0.91666666666664998</v>
      </c>
    </row>
    <row r="2011" spans="1:28" x14ac:dyDescent="0.25">
      <c r="A2011" t="s">
        <v>61</v>
      </c>
      <c r="B2011" t="s">
        <v>4839</v>
      </c>
      <c r="C2011">
        <v>2012</v>
      </c>
      <c r="D2011" t="s">
        <v>54</v>
      </c>
      <c r="E2011" t="s">
        <v>5252</v>
      </c>
      <c r="F2011">
        <v>7</v>
      </c>
      <c r="G2011" t="s">
        <v>31</v>
      </c>
      <c r="H2011">
        <v>20</v>
      </c>
      <c r="I2011" t="s">
        <v>4840</v>
      </c>
      <c r="J2011" t="s">
        <v>89</v>
      </c>
      <c r="K2011" t="s">
        <v>58</v>
      </c>
      <c r="L2011" t="s">
        <v>4494</v>
      </c>
      <c r="M2011" t="s">
        <v>36</v>
      </c>
      <c r="N2011" t="s">
        <v>60</v>
      </c>
      <c r="O2011" t="s">
        <v>38</v>
      </c>
      <c r="P2011" t="s">
        <v>119</v>
      </c>
      <c r="Q2011" t="s">
        <v>1014</v>
      </c>
      <c r="R2011">
        <v>0</v>
      </c>
      <c r="S2011" t="s">
        <v>1015</v>
      </c>
      <c r="T2011">
        <v>9</v>
      </c>
      <c r="U2011" t="s">
        <v>43</v>
      </c>
      <c r="V2011">
        <v>6</v>
      </c>
      <c r="W2011" t="s">
        <v>43</v>
      </c>
      <c r="X2011">
        <v>3.3333333333333299</v>
      </c>
      <c r="Y2011" t="s">
        <v>42</v>
      </c>
      <c r="Z2011">
        <v>8.3333333333329998E-2</v>
      </c>
    </row>
    <row r="2012" spans="1:28" x14ac:dyDescent="0.25">
      <c r="A2012" t="s">
        <v>55</v>
      </c>
      <c r="B2012" t="s">
        <v>4841</v>
      </c>
      <c r="C2012">
        <v>2014</v>
      </c>
      <c r="D2012" t="s">
        <v>44</v>
      </c>
      <c r="E2012" t="s">
        <v>47</v>
      </c>
      <c r="F2012">
        <v>7.5</v>
      </c>
      <c r="G2012" t="s">
        <v>31</v>
      </c>
      <c r="H2012">
        <v>21</v>
      </c>
      <c r="I2012" t="s">
        <v>4842</v>
      </c>
      <c r="J2012" t="s">
        <v>33</v>
      </c>
      <c r="K2012" t="s">
        <v>160</v>
      </c>
      <c r="L2012" t="s">
        <v>161</v>
      </c>
      <c r="M2012" t="s">
        <v>36</v>
      </c>
      <c r="N2012" t="s">
        <v>37</v>
      </c>
      <c r="O2012" t="s">
        <v>38</v>
      </c>
      <c r="P2012" t="s">
        <v>51</v>
      </c>
      <c r="T2012">
        <v>4.3333333333333304</v>
      </c>
      <c r="U2012" t="s">
        <v>42</v>
      </c>
      <c r="V2012">
        <v>8</v>
      </c>
      <c r="W2012" t="s">
        <v>43</v>
      </c>
      <c r="X2012">
        <v>12</v>
      </c>
      <c r="Y2012" t="s">
        <v>42</v>
      </c>
      <c r="Z2012">
        <v>0.41666666666666002</v>
      </c>
    </row>
    <row r="2013" spans="1:28" x14ac:dyDescent="0.25">
      <c r="A2013" t="s">
        <v>55</v>
      </c>
      <c r="B2013" t="s">
        <v>4843</v>
      </c>
      <c r="C2013">
        <v>2013</v>
      </c>
      <c r="D2013" t="s">
        <v>54</v>
      </c>
      <c r="E2013" t="s">
        <v>5252</v>
      </c>
      <c r="F2013">
        <v>8.1</v>
      </c>
      <c r="G2013" t="s">
        <v>143</v>
      </c>
      <c r="H2013">
        <v>19</v>
      </c>
      <c r="I2013" t="s">
        <v>4844</v>
      </c>
      <c r="J2013" t="s">
        <v>1964</v>
      </c>
      <c r="K2013" t="s">
        <v>74</v>
      </c>
      <c r="L2013" t="s">
        <v>1312</v>
      </c>
      <c r="M2013" t="s">
        <v>148</v>
      </c>
      <c r="N2013" t="s">
        <v>60</v>
      </c>
      <c r="O2013" t="s">
        <v>38</v>
      </c>
      <c r="P2013" t="s">
        <v>51</v>
      </c>
      <c r="Z2013">
        <v>0.33333333333332998</v>
      </c>
    </row>
    <row r="2014" spans="1:28" x14ac:dyDescent="0.25">
      <c r="A2014" t="s">
        <v>55</v>
      </c>
      <c r="B2014" t="s">
        <v>4845</v>
      </c>
      <c r="C2014">
        <v>2012</v>
      </c>
      <c r="D2014" t="s">
        <v>44</v>
      </c>
      <c r="E2014" t="s">
        <v>5252</v>
      </c>
      <c r="F2014">
        <v>6.9</v>
      </c>
      <c r="G2014" t="s">
        <v>31</v>
      </c>
      <c r="H2014">
        <v>20</v>
      </c>
      <c r="I2014" t="s">
        <v>4846</v>
      </c>
      <c r="J2014" t="s">
        <v>373</v>
      </c>
      <c r="K2014" t="s">
        <v>34</v>
      </c>
      <c r="L2014" t="s">
        <v>280</v>
      </c>
      <c r="M2014" t="s">
        <v>36</v>
      </c>
      <c r="N2014" t="s">
        <v>37</v>
      </c>
      <c r="O2014" t="s">
        <v>38</v>
      </c>
      <c r="P2014" t="s">
        <v>119</v>
      </c>
      <c r="T2014">
        <v>8.5</v>
      </c>
      <c r="U2014" t="s">
        <v>43</v>
      </c>
      <c r="V2014">
        <v>6</v>
      </c>
      <c r="W2014" t="s">
        <v>43</v>
      </c>
      <c r="X2014">
        <v>3.3333333333333299</v>
      </c>
      <c r="Y2014" t="s">
        <v>42</v>
      </c>
      <c r="Z2014">
        <v>8.3333333333329998E-2</v>
      </c>
    </row>
    <row r="2015" spans="1:28" x14ac:dyDescent="0.25">
      <c r="A2015" t="s">
        <v>28</v>
      </c>
      <c r="B2015" t="s">
        <v>4847</v>
      </c>
      <c r="C2015">
        <v>2013</v>
      </c>
      <c r="D2015" t="s">
        <v>44</v>
      </c>
      <c r="E2015" t="s">
        <v>5252</v>
      </c>
      <c r="F2015">
        <v>7.6</v>
      </c>
      <c r="G2015" t="s">
        <v>71</v>
      </c>
      <c r="H2015">
        <v>21</v>
      </c>
      <c r="I2015" t="s">
        <v>4848</v>
      </c>
      <c r="J2015" t="s">
        <v>1267</v>
      </c>
      <c r="K2015" t="s">
        <v>74</v>
      </c>
      <c r="L2015" t="s">
        <v>4788</v>
      </c>
      <c r="M2015" t="s">
        <v>76</v>
      </c>
      <c r="N2015" t="s">
        <v>37</v>
      </c>
      <c r="O2015" t="s">
        <v>38</v>
      </c>
      <c r="P2015" t="s">
        <v>51</v>
      </c>
      <c r="Q2015" t="s">
        <v>52</v>
      </c>
      <c r="R2015">
        <v>0</v>
      </c>
      <c r="S2015" t="s">
        <v>53</v>
      </c>
      <c r="T2015">
        <v>6</v>
      </c>
      <c r="U2015" t="s">
        <v>43</v>
      </c>
      <c r="V2015">
        <v>9.75</v>
      </c>
      <c r="W2015" t="s">
        <v>43</v>
      </c>
      <c r="X2015">
        <v>7</v>
      </c>
      <c r="Y2015" t="s">
        <v>42</v>
      </c>
      <c r="Z2015">
        <v>1.99999999999996</v>
      </c>
    </row>
    <row r="2016" spans="1:28" x14ac:dyDescent="0.25">
      <c r="A2016" t="s">
        <v>55</v>
      </c>
      <c r="B2016" t="s">
        <v>4849</v>
      </c>
      <c r="C2016">
        <v>2013</v>
      </c>
      <c r="D2016" t="s">
        <v>115</v>
      </c>
      <c r="E2016" t="s">
        <v>5252</v>
      </c>
      <c r="F2016">
        <v>5.8</v>
      </c>
      <c r="G2016" t="s">
        <v>71</v>
      </c>
      <c r="H2016">
        <v>21</v>
      </c>
      <c r="I2016" t="s">
        <v>4850</v>
      </c>
      <c r="J2016" t="s">
        <v>73</v>
      </c>
      <c r="K2016" t="s">
        <v>74</v>
      </c>
      <c r="L2016" t="s">
        <v>1401</v>
      </c>
      <c r="M2016" t="s">
        <v>76</v>
      </c>
      <c r="N2016" t="s">
        <v>60</v>
      </c>
      <c r="O2016" t="s">
        <v>38</v>
      </c>
      <c r="P2016" t="s">
        <v>51</v>
      </c>
      <c r="T2016">
        <v>7</v>
      </c>
      <c r="U2016" t="s">
        <v>214</v>
      </c>
      <c r="V2016">
        <v>4</v>
      </c>
      <c r="W2016" t="s">
        <v>43</v>
      </c>
      <c r="X2016">
        <v>3.5</v>
      </c>
      <c r="Y2016" t="s">
        <v>43</v>
      </c>
      <c r="Z2016">
        <v>8.3333333333329998E-2</v>
      </c>
    </row>
    <row r="2017" spans="1:28" x14ac:dyDescent="0.25">
      <c r="A2017" t="s">
        <v>277</v>
      </c>
      <c r="B2017" t="s">
        <v>4851</v>
      </c>
      <c r="C2017">
        <v>2012</v>
      </c>
      <c r="D2017" t="s">
        <v>54</v>
      </c>
      <c r="E2017" t="s">
        <v>5252</v>
      </c>
      <c r="F2017">
        <v>6</v>
      </c>
      <c r="G2017" t="s">
        <v>31</v>
      </c>
      <c r="H2017">
        <v>20</v>
      </c>
      <c r="I2017" t="s">
        <v>4852</v>
      </c>
      <c r="J2017" t="s">
        <v>33</v>
      </c>
      <c r="K2017" t="s">
        <v>74</v>
      </c>
      <c r="L2017" t="s">
        <v>2461</v>
      </c>
      <c r="M2017" t="s">
        <v>36</v>
      </c>
      <c r="N2017" t="s">
        <v>60</v>
      </c>
      <c r="O2017" t="s">
        <v>317</v>
      </c>
      <c r="P2017" t="s">
        <v>96</v>
      </c>
      <c r="Q2017" t="s">
        <v>2760</v>
      </c>
      <c r="R2017">
        <v>0</v>
      </c>
      <c r="S2017" t="s">
        <v>282</v>
      </c>
      <c r="T2017">
        <v>7.75</v>
      </c>
      <c r="U2017" t="s">
        <v>43</v>
      </c>
      <c r="V2017">
        <v>3</v>
      </c>
      <c r="W2017" t="s">
        <v>43</v>
      </c>
      <c r="X2017">
        <v>10</v>
      </c>
      <c r="Y2017" t="s">
        <v>42</v>
      </c>
      <c r="Z2017">
        <v>0.83333333333332005</v>
      </c>
    </row>
    <row r="2018" spans="1:28" x14ac:dyDescent="0.25">
      <c r="A2018" t="s">
        <v>28</v>
      </c>
      <c r="B2018" t="s">
        <v>4853</v>
      </c>
      <c r="C2018">
        <v>2013</v>
      </c>
      <c r="D2018" t="s">
        <v>44</v>
      </c>
      <c r="E2018" t="s">
        <v>5252</v>
      </c>
      <c r="F2018">
        <v>7.9</v>
      </c>
      <c r="G2018" t="s">
        <v>31</v>
      </c>
      <c r="H2018">
        <v>20</v>
      </c>
      <c r="I2018" t="s">
        <v>4854</v>
      </c>
      <c r="J2018" t="s">
        <v>33</v>
      </c>
      <c r="K2018" t="s">
        <v>34</v>
      </c>
      <c r="L2018" t="s">
        <v>292</v>
      </c>
      <c r="M2018" t="s">
        <v>36</v>
      </c>
      <c r="N2018" t="s">
        <v>37</v>
      </c>
      <c r="O2018" t="s">
        <v>38</v>
      </c>
      <c r="P2018" t="s">
        <v>94</v>
      </c>
      <c r="Q2018" t="s">
        <v>95</v>
      </c>
      <c r="R2018">
        <v>0</v>
      </c>
      <c r="S2018" t="s">
        <v>96</v>
      </c>
      <c r="T2018">
        <v>7.75</v>
      </c>
      <c r="U2018" t="s">
        <v>43</v>
      </c>
      <c r="V2018">
        <v>7</v>
      </c>
      <c r="W2018" t="s">
        <v>43</v>
      </c>
      <c r="X2018">
        <v>8</v>
      </c>
      <c r="Y2018" t="s">
        <v>42</v>
      </c>
      <c r="Z2018">
        <v>1.99999999999996</v>
      </c>
    </row>
    <row r="2019" spans="1:28" x14ac:dyDescent="0.25">
      <c r="A2019" t="s">
        <v>28</v>
      </c>
      <c r="B2019" t="s">
        <v>4855</v>
      </c>
      <c r="C2019">
        <v>2014</v>
      </c>
      <c r="D2019" t="s">
        <v>115</v>
      </c>
      <c r="E2019" t="s">
        <v>5252</v>
      </c>
      <c r="F2019">
        <v>5.2</v>
      </c>
      <c r="G2019" t="s">
        <v>71</v>
      </c>
      <c r="H2019">
        <v>21</v>
      </c>
      <c r="I2019" t="s">
        <v>4856</v>
      </c>
      <c r="J2019" t="s">
        <v>4857</v>
      </c>
      <c r="K2019" t="s">
        <v>74</v>
      </c>
      <c r="L2019" t="s">
        <v>3947</v>
      </c>
      <c r="M2019" t="s">
        <v>76</v>
      </c>
      <c r="N2019" t="s">
        <v>37</v>
      </c>
      <c r="O2019" t="s">
        <v>38</v>
      </c>
      <c r="P2019" t="s">
        <v>195</v>
      </c>
      <c r="Q2019" t="s">
        <v>196</v>
      </c>
      <c r="R2019">
        <v>0</v>
      </c>
      <c r="S2019" t="s">
        <v>53</v>
      </c>
      <c r="T2019">
        <v>6.25</v>
      </c>
      <c r="U2019" t="s">
        <v>43</v>
      </c>
      <c r="V2019">
        <v>4</v>
      </c>
      <c r="W2019" t="s">
        <v>43</v>
      </c>
      <c r="X2019">
        <v>5</v>
      </c>
      <c r="Y2019" t="s">
        <v>42</v>
      </c>
      <c r="Z2019">
        <v>0.99999999999998002</v>
      </c>
    </row>
    <row r="2020" spans="1:28" x14ac:dyDescent="0.25">
      <c r="A2020" t="s">
        <v>28</v>
      </c>
      <c r="B2020" t="s">
        <v>4858</v>
      </c>
      <c r="C2020">
        <v>2014</v>
      </c>
      <c r="D2020" t="s">
        <v>319</v>
      </c>
      <c r="E2020" t="s">
        <v>250</v>
      </c>
      <c r="F2020">
        <v>6.9</v>
      </c>
      <c r="G2020" t="s">
        <v>184</v>
      </c>
      <c r="H2020">
        <v>21</v>
      </c>
      <c r="I2020" t="s">
        <v>4859</v>
      </c>
      <c r="J2020" t="s">
        <v>4860</v>
      </c>
      <c r="K2020" t="s">
        <v>187</v>
      </c>
      <c r="L2020" t="s">
        <v>308</v>
      </c>
      <c r="M2020" t="s">
        <v>76</v>
      </c>
      <c r="N2020" t="s">
        <v>37</v>
      </c>
      <c r="O2020" t="s">
        <v>38</v>
      </c>
      <c r="P2020" t="s">
        <v>195</v>
      </c>
      <c r="Q2020" t="s">
        <v>196</v>
      </c>
      <c r="R2020">
        <v>0</v>
      </c>
      <c r="S2020" t="s">
        <v>53</v>
      </c>
      <c r="Z2020">
        <v>0.99999999999998002</v>
      </c>
    </row>
    <row r="2021" spans="1:28" x14ac:dyDescent="0.25">
      <c r="A2021" t="s">
        <v>28</v>
      </c>
      <c r="B2021" t="s">
        <v>4861</v>
      </c>
      <c r="C2021">
        <v>2014</v>
      </c>
      <c r="D2021" t="s">
        <v>54</v>
      </c>
      <c r="E2021" t="s">
        <v>5252</v>
      </c>
      <c r="F2021">
        <v>5.6</v>
      </c>
      <c r="G2021" t="s">
        <v>31</v>
      </c>
      <c r="H2021">
        <v>20</v>
      </c>
      <c r="I2021" t="s">
        <v>4862</v>
      </c>
      <c r="J2021" t="s">
        <v>33</v>
      </c>
      <c r="K2021" t="s">
        <v>34</v>
      </c>
      <c r="L2021" t="s">
        <v>505</v>
      </c>
      <c r="M2021" t="s">
        <v>36</v>
      </c>
      <c r="N2021" t="s">
        <v>37</v>
      </c>
      <c r="O2021" t="s">
        <v>38</v>
      </c>
      <c r="P2021" t="s">
        <v>51</v>
      </c>
      <c r="Q2021" t="s">
        <v>52</v>
      </c>
      <c r="R2021">
        <v>0</v>
      </c>
      <c r="S2021" t="s">
        <v>53</v>
      </c>
      <c r="T2021">
        <v>7</v>
      </c>
      <c r="U2021" t="s">
        <v>214</v>
      </c>
      <c r="V2021">
        <v>5</v>
      </c>
      <c r="W2021" t="s">
        <v>43</v>
      </c>
      <c r="X2021">
        <v>6</v>
      </c>
      <c r="Y2021" t="s">
        <v>43</v>
      </c>
      <c r="Z2021">
        <v>0.91666666666664998</v>
      </c>
    </row>
    <row r="2022" spans="1:28" x14ac:dyDescent="0.25">
      <c r="A2022" t="s">
        <v>28</v>
      </c>
      <c r="B2022" t="s">
        <v>4863</v>
      </c>
      <c r="C2022">
        <v>2014</v>
      </c>
      <c r="D2022" t="s">
        <v>54</v>
      </c>
      <c r="E2022" t="s">
        <v>47</v>
      </c>
      <c r="F2022">
        <v>7.5</v>
      </c>
      <c r="G2022" t="s">
        <v>31</v>
      </c>
      <c r="H2022">
        <v>19</v>
      </c>
      <c r="I2022" t="s">
        <v>4864</v>
      </c>
      <c r="J2022" t="s">
        <v>179</v>
      </c>
      <c r="K2022" t="s">
        <v>34</v>
      </c>
      <c r="L2022" t="s">
        <v>105</v>
      </c>
      <c r="M2022" t="s">
        <v>36</v>
      </c>
      <c r="N2022" t="s">
        <v>37</v>
      </c>
      <c r="O2022" t="s">
        <v>38</v>
      </c>
      <c r="P2022" t="s">
        <v>96</v>
      </c>
      <c r="Q2022" t="s">
        <v>125</v>
      </c>
      <c r="R2022">
        <v>0</v>
      </c>
      <c r="S2022" t="s">
        <v>96</v>
      </c>
      <c r="T2022">
        <v>7</v>
      </c>
      <c r="U2022" t="s">
        <v>43</v>
      </c>
      <c r="V2022">
        <v>3.5</v>
      </c>
      <c r="W2022" t="s">
        <v>43</v>
      </c>
      <c r="X2022">
        <v>8</v>
      </c>
      <c r="Y2022" t="s">
        <v>42</v>
      </c>
      <c r="Z2022">
        <v>0.99999999999998002</v>
      </c>
    </row>
    <row r="2023" spans="1:28" x14ac:dyDescent="0.25">
      <c r="A2023" t="s">
        <v>45</v>
      </c>
      <c r="B2023" t="s">
        <v>4865</v>
      </c>
      <c r="C2023">
        <v>2012</v>
      </c>
      <c r="D2023" t="s">
        <v>54</v>
      </c>
      <c r="E2023" t="s">
        <v>5252</v>
      </c>
      <c r="F2023">
        <v>6.6</v>
      </c>
      <c r="G2023" t="s">
        <v>31</v>
      </c>
      <c r="H2023">
        <v>19</v>
      </c>
      <c r="I2023" t="s">
        <v>4866</v>
      </c>
      <c r="J2023" t="s">
        <v>3181</v>
      </c>
      <c r="K2023" t="s">
        <v>34</v>
      </c>
      <c r="L2023" t="s">
        <v>1190</v>
      </c>
      <c r="M2023" t="s">
        <v>36</v>
      </c>
      <c r="N2023" t="s">
        <v>37</v>
      </c>
      <c r="O2023" t="s">
        <v>38</v>
      </c>
      <c r="P2023" t="s">
        <v>41</v>
      </c>
      <c r="T2023">
        <v>7</v>
      </c>
      <c r="U2023" t="s">
        <v>43</v>
      </c>
      <c r="V2023">
        <v>5</v>
      </c>
      <c r="W2023" t="s">
        <v>43</v>
      </c>
      <c r="X2023">
        <v>6</v>
      </c>
      <c r="Y2023" t="s">
        <v>42</v>
      </c>
      <c r="Z2023">
        <v>2.99999999999994</v>
      </c>
      <c r="AA2023" t="s">
        <v>207</v>
      </c>
      <c r="AB2023" t="s">
        <v>41</v>
      </c>
    </row>
    <row r="2024" spans="1:28" x14ac:dyDescent="0.25">
      <c r="A2024" t="s">
        <v>28</v>
      </c>
      <c r="B2024" t="s">
        <v>4867</v>
      </c>
      <c r="C2024">
        <v>2014</v>
      </c>
      <c r="D2024" t="s">
        <v>44</v>
      </c>
      <c r="E2024" t="s">
        <v>5252</v>
      </c>
      <c r="F2024">
        <v>6.5</v>
      </c>
      <c r="G2024" t="s">
        <v>31</v>
      </c>
      <c r="H2024">
        <v>21</v>
      </c>
      <c r="I2024" t="s">
        <v>4868</v>
      </c>
      <c r="J2024" t="s">
        <v>434</v>
      </c>
      <c r="K2024" t="s">
        <v>34</v>
      </c>
      <c r="L2024" t="s">
        <v>704</v>
      </c>
      <c r="M2024" t="s">
        <v>36</v>
      </c>
      <c r="N2024" t="s">
        <v>37</v>
      </c>
      <c r="O2024" t="s">
        <v>38</v>
      </c>
      <c r="P2024" t="s">
        <v>51</v>
      </c>
      <c r="Q2024" t="s">
        <v>52</v>
      </c>
      <c r="R2024">
        <v>0</v>
      </c>
      <c r="S2024" t="s">
        <v>53</v>
      </c>
      <c r="T2024">
        <v>3.3333333333333299</v>
      </c>
      <c r="U2024" t="s">
        <v>42</v>
      </c>
      <c r="V2024">
        <v>11</v>
      </c>
      <c r="W2024" t="s">
        <v>43</v>
      </c>
      <c r="X2024">
        <v>7</v>
      </c>
      <c r="Y2024" t="s">
        <v>43</v>
      </c>
      <c r="Z2024">
        <v>0.83333333333332005</v>
      </c>
    </row>
    <row r="2025" spans="1:28" x14ac:dyDescent="0.25">
      <c r="A2025" t="s">
        <v>28</v>
      </c>
      <c r="B2025" t="s">
        <v>4869</v>
      </c>
      <c r="C2025">
        <v>2014</v>
      </c>
      <c r="D2025" t="s">
        <v>44</v>
      </c>
      <c r="E2025" t="s">
        <v>5252</v>
      </c>
      <c r="F2025">
        <v>9</v>
      </c>
      <c r="G2025" t="s">
        <v>31</v>
      </c>
      <c r="H2025">
        <v>20</v>
      </c>
      <c r="I2025" t="s">
        <v>4870</v>
      </c>
      <c r="J2025" t="s">
        <v>33</v>
      </c>
      <c r="K2025" t="s">
        <v>34</v>
      </c>
      <c r="L2025" t="s">
        <v>1190</v>
      </c>
      <c r="M2025" t="s">
        <v>36</v>
      </c>
      <c r="N2025" t="s">
        <v>37</v>
      </c>
      <c r="O2025" t="s">
        <v>38</v>
      </c>
      <c r="P2025" t="s">
        <v>41</v>
      </c>
      <c r="Q2025" t="s">
        <v>207</v>
      </c>
      <c r="R2025">
        <v>0</v>
      </c>
      <c r="S2025" t="s">
        <v>41</v>
      </c>
      <c r="T2025">
        <v>9</v>
      </c>
      <c r="U2025" t="s">
        <v>43</v>
      </c>
      <c r="V2025">
        <v>7</v>
      </c>
      <c r="W2025" t="s">
        <v>43</v>
      </c>
      <c r="X2025">
        <v>6</v>
      </c>
      <c r="Y2025" t="s">
        <v>42</v>
      </c>
      <c r="Z2025">
        <v>0.99999999999998002</v>
      </c>
    </row>
    <row r="2026" spans="1:28" x14ac:dyDescent="0.25">
      <c r="A2026" t="s">
        <v>28</v>
      </c>
      <c r="B2026" t="s">
        <v>4871</v>
      </c>
      <c r="C2026">
        <v>2014</v>
      </c>
      <c r="D2026" t="s">
        <v>54</v>
      </c>
      <c r="E2026" t="s">
        <v>250</v>
      </c>
      <c r="F2026">
        <v>6.9</v>
      </c>
      <c r="G2026" t="s">
        <v>184</v>
      </c>
      <c r="H2026">
        <v>20</v>
      </c>
      <c r="I2026" t="s">
        <v>4872</v>
      </c>
      <c r="J2026" t="s">
        <v>4873</v>
      </c>
      <c r="K2026" t="s">
        <v>187</v>
      </c>
      <c r="L2026" t="s">
        <v>800</v>
      </c>
      <c r="M2026" t="s">
        <v>76</v>
      </c>
      <c r="N2026" t="s">
        <v>37</v>
      </c>
      <c r="O2026" t="s">
        <v>38</v>
      </c>
      <c r="P2026" t="s">
        <v>195</v>
      </c>
      <c r="Q2026" t="s">
        <v>196</v>
      </c>
      <c r="R2026">
        <v>0</v>
      </c>
      <c r="S2026" t="s">
        <v>53</v>
      </c>
      <c r="Z2026">
        <v>0.91666666666664998</v>
      </c>
    </row>
    <row r="2027" spans="1:28" x14ac:dyDescent="0.25">
      <c r="A2027" t="s">
        <v>28</v>
      </c>
      <c r="B2027" t="s">
        <v>4874</v>
      </c>
      <c r="C2027">
        <v>2014</v>
      </c>
      <c r="D2027" t="s">
        <v>77</v>
      </c>
      <c r="E2027" t="s">
        <v>122</v>
      </c>
      <c r="F2027">
        <v>7.2</v>
      </c>
      <c r="G2027" t="s">
        <v>71</v>
      </c>
      <c r="H2027">
        <v>28</v>
      </c>
      <c r="I2027" t="s">
        <v>4875</v>
      </c>
      <c r="J2027" t="s">
        <v>4876</v>
      </c>
      <c r="K2027" t="s">
        <v>74</v>
      </c>
      <c r="L2027" t="s">
        <v>531</v>
      </c>
      <c r="M2027" t="s">
        <v>36</v>
      </c>
      <c r="N2027" t="s">
        <v>37</v>
      </c>
      <c r="O2027" t="s">
        <v>38</v>
      </c>
      <c r="P2027" t="s">
        <v>119</v>
      </c>
      <c r="Q2027" t="s">
        <v>120</v>
      </c>
      <c r="R2027">
        <v>0</v>
      </c>
      <c r="S2027" t="s">
        <v>41</v>
      </c>
      <c r="Z2027">
        <v>0.99999999999998002</v>
      </c>
    </row>
    <row r="2028" spans="1:28" x14ac:dyDescent="0.25">
      <c r="A2028" t="s">
        <v>55</v>
      </c>
      <c r="B2028" t="s">
        <v>4877</v>
      </c>
      <c r="C2028">
        <v>2012</v>
      </c>
      <c r="D2028" t="s">
        <v>54</v>
      </c>
      <c r="E2028" t="s">
        <v>47</v>
      </c>
      <c r="F2028">
        <v>8.3000000000000007</v>
      </c>
      <c r="G2028" t="s">
        <v>71</v>
      </c>
      <c r="H2028">
        <v>22</v>
      </c>
      <c r="I2028" t="s">
        <v>4878</v>
      </c>
      <c r="J2028" t="s">
        <v>73</v>
      </c>
      <c r="K2028" t="s">
        <v>160</v>
      </c>
      <c r="L2028" t="s">
        <v>161</v>
      </c>
      <c r="M2028" t="s">
        <v>76</v>
      </c>
      <c r="N2028" t="s">
        <v>37</v>
      </c>
      <c r="O2028" t="s">
        <v>38</v>
      </c>
      <c r="P2028" t="s">
        <v>51</v>
      </c>
      <c r="Z2028">
        <v>0.33333333333332998</v>
      </c>
    </row>
    <row r="2029" spans="1:28" x14ac:dyDescent="0.25">
      <c r="A2029" t="s">
        <v>28</v>
      </c>
      <c r="B2029" t="s">
        <v>4879</v>
      </c>
      <c r="C2029">
        <v>2013</v>
      </c>
      <c r="D2029" t="s">
        <v>115</v>
      </c>
      <c r="E2029" t="s">
        <v>47</v>
      </c>
      <c r="F2029">
        <v>7.7</v>
      </c>
      <c r="G2029" t="s">
        <v>31</v>
      </c>
      <c r="H2029">
        <v>22</v>
      </c>
      <c r="I2029" t="s">
        <v>4880</v>
      </c>
      <c r="J2029" t="s">
        <v>89</v>
      </c>
      <c r="K2029" t="s">
        <v>160</v>
      </c>
      <c r="L2029" t="s">
        <v>161</v>
      </c>
      <c r="M2029" t="s">
        <v>36</v>
      </c>
      <c r="N2029" t="s">
        <v>60</v>
      </c>
      <c r="O2029" t="s">
        <v>38</v>
      </c>
      <c r="P2029" t="s">
        <v>65</v>
      </c>
      <c r="Q2029" t="s">
        <v>40</v>
      </c>
      <c r="R2029">
        <v>0</v>
      </c>
      <c r="S2029" t="s">
        <v>41</v>
      </c>
      <c r="T2029">
        <v>5.75</v>
      </c>
      <c r="U2029" t="s">
        <v>43</v>
      </c>
      <c r="V2029">
        <v>5.5</v>
      </c>
      <c r="W2029" t="s">
        <v>43</v>
      </c>
      <c r="X2029">
        <v>5</v>
      </c>
      <c r="Y2029" t="s">
        <v>43</v>
      </c>
      <c r="Z2029">
        <v>1.99999999999996</v>
      </c>
    </row>
    <row r="2030" spans="1:28" x14ac:dyDescent="0.25">
      <c r="A2030" t="s">
        <v>28</v>
      </c>
      <c r="B2030" t="s">
        <v>4881</v>
      </c>
      <c r="C2030">
        <v>2014</v>
      </c>
      <c r="D2030" t="s">
        <v>115</v>
      </c>
      <c r="E2030" t="s">
        <v>5252</v>
      </c>
      <c r="F2030">
        <v>7.5</v>
      </c>
      <c r="G2030" t="s">
        <v>71</v>
      </c>
      <c r="H2030">
        <v>22</v>
      </c>
      <c r="I2030" t="s">
        <v>4882</v>
      </c>
      <c r="J2030" t="s">
        <v>1996</v>
      </c>
      <c r="K2030" t="s">
        <v>74</v>
      </c>
      <c r="L2030" t="s">
        <v>1046</v>
      </c>
      <c r="M2030" t="s">
        <v>76</v>
      </c>
      <c r="N2030" t="s">
        <v>37</v>
      </c>
      <c r="O2030" t="s">
        <v>38</v>
      </c>
      <c r="P2030" t="s">
        <v>51</v>
      </c>
      <c r="Q2030" t="s">
        <v>52</v>
      </c>
      <c r="R2030">
        <v>0</v>
      </c>
      <c r="S2030" t="s">
        <v>53</v>
      </c>
      <c r="T2030">
        <v>9.75</v>
      </c>
      <c r="U2030" t="s">
        <v>43</v>
      </c>
      <c r="V2030">
        <v>5.75</v>
      </c>
      <c r="W2030" t="s">
        <v>43</v>
      </c>
      <c r="X2030">
        <v>8</v>
      </c>
      <c r="Y2030" t="s">
        <v>42</v>
      </c>
      <c r="Z2030">
        <v>0.99999999999998002</v>
      </c>
    </row>
    <row r="2031" spans="1:28" x14ac:dyDescent="0.25">
      <c r="A2031" t="s">
        <v>28</v>
      </c>
      <c r="B2031" t="s">
        <v>4883</v>
      </c>
      <c r="C2031">
        <v>2014</v>
      </c>
      <c r="D2031" t="s">
        <v>44</v>
      </c>
      <c r="E2031" t="s">
        <v>5252</v>
      </c>
      <c r="F2031">
        <v>6.2</v>
      </c>
      <c r="G2031" t="s">
        <v>31</v>
      </c>
      <c r="H2031">
        <v>22</v>
      </c>
      <c r="I2031" t="s">
        <v>4884</v>
      </c>
      <c r="J2031" t="s">
        <v>33</v>
      </c>
      <c r="K2031" t="s">
        <v>34</v>
      </c>
      <c r="L2031" t="s">
        <v>280</v>
      </c>
      <c r="M2031" t="s">
        <v>36</v>
      </c>
      <c r="N2031" t="s">
        <v>37</v>
      </c>
      <c r="O2031" t="s">
        <v>38</v>
      </c>
      <c r="P2031" t="s">
        <v>645</v>
      </c>
      <c r="Q2031" t="s">
        <v>646</v>
      </c>
      <c r="R2031">
        <v>0</v>
      </c>
      <c r="S2031" t="s">
        <v>96</v>
      </c>
      <c r="T2031">
        <v>5</v>
      </c>
      <c r="U2031" t="s">
        <v>43</v>
      </c>
      <c r="V2031">
        <v>6.3333333333333304</v>
      </c>
      <c r="W2031" t="s">
        <v>43</v>
      </c>
      <c r="X2031">
        <v>3.3333333333333299</v>
      </c>
      <c r="Y2031" t="s">
        <v>42</v>
      </c>
      <c r="Z2031">
        <v>0.99999999999998002</v>
      </c>
    </row>
    <row r="2032" spans="1:28" x14ac:dyDescent="0.25">
      <c r="A2032" t="s">
        <v>28</v>
      </c>
      <c r="B2032" t="s">
        <v>4885</v>
      </c>
      <c r="C2032">
        <v>2014</v>
      </c>
      <c r="D2032" t="s">
        <v>54</v>
      </c>
      <c r="E2032" t="s">
        <v>47</v>
      </c>
      <c r="F2032">
        <v>9</v>
      </c>
      <c r="G2032" t="s">
        <v>71</v>
      </c>
      <c r="H2032">
        <v>19</v>
      </c>
      <c r="I2032" t="s">
        <v>4886</v>
      </c>
      <c r="J2032" t="s">
        <v>1010</v>
      </c>
      <c r="K2032" t="s">
        <v>74</v>
      </c>
      <c r="L2032" t="s">
        <v>463</v>
      </c>
      <c r="M2032" t="s">
        <v>76</v>
      </c>
      <c r="N2032" t="s">
        <v>37</v>
      </c>
      <c r="O2032" t="s">
        <v>38</v>
      </c>
      <c r="P2032" t="s">
        <v>51</v>
      </c>
      <c r="Q2032" t="s">
        <v>52</v>
      </c>
      <c r="R2032">
        <v>0</v>
      </c>
      <c r="S2032" t="s">
        <v>53</v>
      </c>
      <c r="T2032">
        <v>8</v>
      </c>
      <c r="U2032" t="s">
        <v>43</v>
      </c>
      <c r="V2032">
        <v>7</v>
      </c>
      <c r="W2032" t="s">
        <v>43</v>
      </c>
      <c r="X2032">
        <v>11</v>
      </c>
      <c r="Y2032" t="s">
        <v>43</v>
      </c>
      <c r="Z2032">
        <v>0.91666666666664998</v>
      </c>
    </row>
    <row r="2033" spans="1:28" x14ac:dyDescent="0.25">
      <c r="A2033" t="s">
        <v>28</v>
      </c>
      <c r="B2033" t="s">
        <v>4887</v>
      </c>
      <c r="C2033">
        <v>2014</v>
      </c>
      <c r="D2033" t="s">
        <v>77</v>
      </c>
      <c r="E2033" t="s">
        <v>5252</v>
      </c>
      <c r="F2033">
        <v>5.5</v>
      </c>
      <c r="G2033" t="s">
        <v>71</v>
      </c>
      <c r="H2033">
        <v>25</v>
      </c>
      <c r="I2033" t="s">
        <v>4888</v>
      </c>
      <c r="J2033" t="s">
        <v>255</v>
      </c>
      <c r="K2033" t="s">
        <v>74</v>
      </c>
      <c r="L2033" t="s">
        <v>2237</v>
      </c>
      <c r="M2033" t="s">
        <v>76</v>
      </c>
      <c r="N2033" t="s">
        <v>37</v>
      </c>
      <c r="O2033" t="s">
        <v>38</v>
      </c>
      <c r="P2033" t="s">
        <v>51</v>
      </c>
      <c r="Q2033" t="s">
        <v>52</v>
      </c>
      <c r="R2033">
        <v>0</v>
      </c>
      <c r="S2033" t="s">
        <v>53</v>
      </c>
      <c r="T2033">
        <v>3.3333333333333299</v>
      </c>
      <c r="U2033" t="s">
        <v>43</v>
      </c>
      <c r="V2033">
        <v>4</v>
      </c>
      <c r="W2033" t="s">
        <v>43</v>
      </c>
      <c r="X2033">
        <v>9.5</v>
      </c>
      <c r="Y2033" t="s">
        <v>43</v>
      </c>
      <c r="Z2033">
        <v>0.99999999999998002</v>
      </c>
    </row>
    <row r="2034" spans="1:28" x14ac:dyDescent="0.25">
      <c r="A2034" t="s">
        <v>55</v>
      </c>
      <c r="B2034" t="s">
        <v>4889</v>
      </c>
      <c r="C2034">
        <v>2012</v>
      </c>
      <c r="D2034" t="s">
        <v>115</v>
      </c>
      <c r="E2034" t="s">
        <v>5252</v>
      </c>
      <c r="F2034">
        <v>4.5999999999999996</v>
      </c>
      <c r="G2034" t="s">
        <v>71</v>
      </c>
      <c r="H2034">
        <v>22</v>
      </c>
      <c r="I2034" t="s">
        <v>4890</v>
      </c>
      <c r="J2034" t="s">
        <v>193</v>
      </c>
      <c r="K2034" t="s">
        <v>74</v>
      </c>
      <c r="L2034" t="s">
        <v>431</v>
      </c>
      <c r="M2034" t="s">
        <v>76</v>
      </c>
      <c r="N2034" t="s">
        <v>37</v>
      </c>
      <c r="O2034" t="s">
        <v>38</v>
      </c>
      <c r="P2034" t="s">
        <v>51</v>
      </c>
      <c r="T2034">
        <v>2.6666666666666701</v>
      </c>
      <c r="U2034" t="s">
        <v>43</v>
      </c>
      <c r="V2034">
        <v>2.6666666666666701</v>
      </c>
      <c r="W2034" t="s">
        <v>43</v>
      </c>
      <c r="X2034">
        <v>2.5</v>
      </c>
      <c r="Y2034" t="s">
        <v>42</v>
      </c>
      <c r="Z2034">
        <v>2.8333333333332802</v>
      </c>
    </row>
    <row r="2035" spans="1:28" x14ac:dyDescent="0.25">
      <c r="A2035" t="s">
        <v>28</v>
      </c>
      <c r="B2035" t="s">
        <v>4891</v>
      </c>
      <c r="C2035">
        <v>2013</v>
      </c>
      <c r="D2035" t="s">
        <v>44</v>
      </c>
      <c r="E2035" t="s">
        <v>47</v>
      </c>
      <c r="F2035">
        <v>6.3</v>
      </c>
      <c r="G2035" t="s">
        <v>98</v>
      </c>
      <c r="H2035">
        <v>22</v>
      </c>
      <c r="I2035" t="s">
        <v>4892</v>
      </c>
      <c r="J2035" t="s">
        <v>2333</v>
      </c>
      <c r="K2035" t="s">
        <v>92</v>
      </c>
      <c r="L2035" t="s">
        <v>93</v>
      </c>
      <c r="M2035" t="s">
        <v>36</v>
      </c>
      <c r="N2035" t="s">
        <v>60</v>
      </c>
      <c r="O2035" t="s">
        <v>38</v>
      </c>
      <c r="P2035" t="s">
        <v>96</v>
      </c>
      <c r="Q2035" t="s">
        <v>125</v>
      </c>
      <c r="R2035">
        <v>0</v>
      </c>
      <c r="S2035" t="s">
        <v>96</v>
      </c>
      <c r="T2035">
        <v>4.25</v>
      </c>
      <c r="U2035" t="s">
        <v>43</v>
      </c>
      <c r="V2035">
        <v>5.5</v>
      </c>
      <c r="W2035" t="s">
        <v>43</v>
      </c>
      <c r="X2035">
        <v>4</v>
      </c>
      <c r="Y2035" t="s">
        <v>43</v>
      </c>
      <c r="Z2035">
        <v>1.99999999999996</v>
      </c>
    </row>
    <row r="2036" spans="1:28" x14ac:dyDescent="0.25">
      <c r="A2036" t="s">
        <v>28</v>
      </c>
      <c r="B2036" t="s">
        <v>4893</v>
      </c>
      <c r="C2036">
        <v>2014</v>
      </c>
      <c r="D2036" t="s">
        <v>115</v>
      </c>
      <c r="E2036" t="s">
        <v>30</v>
      </c>
      <c r="F2036">
        <v>2.8</v>
      </c>
      <c r="G2036" t="s">
        <v>31</v>
      </c>
      <c r="H2036">
        <v>22</v>
      </c>
      <c r="I2036" t="s">
        <v>4894</v>
      </c>
      <c r="J2036" t="s">
        <v>33</v>
      </c>
      <c r="K2036" t="s">
        <v>74</v>
      </c>
      <c r="L2036" t="s">
        <v>626</v>
      </c>
      <c r="M2036" t="s">
        <v>36</v>
      </c>
      <c r="N2036" t="s">
        <v>37</v>
      </c>
      <c r="O2036" t="s">
        <v>38</v>
      </c>
      <c r="P2036" t="s">
        <v>119</v>
      </c>
      <c r="Q2036" t="s">
        <v>120</v>
      </c>
      <c r="R2036">
        <v>0</v>
      </c>
      <c r="S2036" t="s">
        <v>41</v>
      </c>
      <c r="T2036">
        <v>0</v>
      </c>
      <c r="U2036" t="s">
        <v>42</v>
      </c>
      <c r="V2036">
        <v>2.6666666666666701</v>
      </c>
      <c r="W2036" t="s">
        <v>43</v>
      </c>
      <c r="X2036">
        <v>4.3333333333333304</v>
      </c>
      <c r="Y2036" t="s">
        <v>43</v>
      </c>
      <c r="Z2036">
        <v>0.99999999999998002</v>
      </c>
    </row>
    <row r="2037" spans="1:28" x14ac:dyDescent="0.25">
      <c r="A2037" t="s">
        <v>55</v>
      </c>
      <c r="B2037" t="s">
        <v>4895</v>
      </c>
      <c r="C2037">
        <v>2014</v>
      </c>
      <c r="D2037" t="s">
        <v>44</v>
      </c>
      <c r="E2037" t="s">
        <v>122</v>
      </c>
      <c r="F2037">
        <v>6.7</v>
      </c>
      <c r="G2037" t="s">
        <v>98</v>
      </c>
      <c r="H2037">
        <v>22</v>
      </c>
      <c r="I2037" t="s">
        <v>4896</v>
      </c>
      <c r="J2037" t="s">
        <v>1584</v>
      </c>
      <c r="K2037" t="s">
        <v>92</v>
      </c>
      <c r="L2037" t="s">
        <v>4897</v>
      </c>
      <c r="M2037" t="s">
        <v>36</v>
      </c>
      <c r="N2037" t="s">
        <v>37</v>
      </c>
      <c r="O2037" t="s">
        <v>38</v>
      </c>
      <c r="P2037" t="s">
        <v>51</v>
      </c>
      <c r="T2037">
        <v>3</v>
      </c>
      <c r="U2037" t="s">
        <v>42</v>
      </c>
      <c r="V2037">
        <v>4.5</v>
      </c>
      <c r="W2037" t="s">
        <v>43</v>
      </c>
      <c r="X2037">
        <v>4</v>
      </c>
      <c r="Y2037" t="s">
        <v>43</v>
      </c>
      <c r="Z2037">
        <v>0</v>
      </c>
    </row>
    <row r="2038" spans="1:28" x14ac:dyDescent="0.25">
      <c r="A2038" t="s">
        <v>55</v>
      </c>
      <c r="B2038" t="s">
        <v>4898</v>
      </c>
      <c r="C2038">
        <v>2012</v>
      </c>
      <c r="D2038" t="s">
        <v>115</v>
      </c>
      <c r="E2038" t="s">
        <v>250</v>
      </c>
      <c r="F2038">
        <v>5.4</v>
      </c>
      <c r="G2038" t="s">
        <v>143</v>
      </c>
      <c r="H2038">
        <v>20</v>
      </c>
      <c r="I2038" t="s">
        <v>4899</v>
      </c>
      <c r="J2038" t="s">
        <v>365</v>
      </c>
      <c r="K2038" t="s">
        <v>187</v>
      </c>
      <c r="M2038" t="s">
        <v>148</v>
      </c>
      <c r="N2038" t="s">
        <v>37</v>
      </c>
      <c r="O2038" t="s">
        <v>38</v>
      </c>
      <c r="P2038" t="s">
        <v>51</v>
      </c>
      <c r="Z2038">
        <v>0.99999999999998002</v>
      </c>
    </row>
    <row r="2039" spans="1:28" x14ac:dyDescent="0.25">
      <c r="A2039" t="s">
        <v>55</v>
      </c>
      <c r="B2039" t="s">
        <v>4900</v>
      </c>
      <c r="C2039">
        <v>2012</v>
      </c>
      <c r="D2039" t="s">
        <v>77</v>
      </c>
      <c r="E2039" t="s">
        <v>122</v>
      </c>
      <c r="F2039">
        <v>6.6</v>
      </c>
      <c r="G2039" t="s">
        <v>31</v>
      </c>
      <c r="H2039">
        <v>27</v>
      </c>
      <c r="I2039" t="s">
        <v>4901</v>
      </c>
      <c r="J2039" t="s">
        <v>89</v>
      </c>
      <c r="K2039" t="s">
        <v>34</v>
      </c>
      <c r="L2039" t="s">
        <v>4793</v>
      </c>
      <c r="M2039" t="s">
        <v>36</v>
      </c>
      <c r="N2039" t="s">
        <v>37</v>
      </c>
      <c r="O2039" t="s">
        <v>38</v>
      </c>
      <c r="P2039" t="s">
        <v>51</v>
      </c>
      <c r="T2039">
        <v>9.5</v>
      </c>
      <c r="U2039" t="s">
        <v>214</v>
      </c>
      <c r="V2039">
        <v>7</v>
      </c>
      <c r="W2039" t="s">
        <v>43</v>
      </c>
      <c r="X2039">
        <v>4</v>
      </c>
      <c r="Y2039" t="s">
        <v>43</v>
      </c>
      <c r="Z2039">
        <v>0.33333333333331999</v>
      </c>
    </row>
    <row r="2040" spans="1:28" x14ac:dyDescent="0.25">
      <c r="A2040" t="s">
        <v>55</v>
      </c>
      <c r="B2040" t="s">
        <v>4902</v>
      </c>
      <c r="C2040">
        <v>2012</v>
      </c>
      <c r="D2040" t="s">
        <v>54</v>
      </c>
      <c r="E2040" t="s">
        <v>122</v>
      </c>
      <c r="F2040">
        <v>5.8</v>
      </c>
      <c r="G2040" t="s">
        <v>31</v>
      </c>
      <c r="H2040">
        <v>24</v>
      </c>
      <c r="I2040" t="s">
        <v>4903</v>
      </c>
      <c r="J2040" t="s">
        <v>33</v>
      </c>
      <c r="K2040" t="s">
        <v>58</v>
      </c>
      <c r="L2040" t="s">
        <v>2244</v>
      </c>
      <c r="M2040" t="s">
        <v>36</v>
      </c>
      <c r="N2040" t="s">
        <v>37</v>
      </c>
      <c r="O2040" t="s">
        <v>38</v>
      </c>
      <c r="P2040" t="s">
        <v>96</v>
      </c>
      <c r="T2040">
        <v>7</v>
      </c>
      <c r="U2040" t="s">
        <v>43</v>
      </c>
      <c r="V2040">
        <v>3</v>
      </c>
      <c r="W2040" t="s">
        <v>43</v>
      </c>
      <c r="X2040">
        <v>2</v>
      </c>
      <c r="Y2040" t="s">
        <v>42</v>
      </c>
      <c r="Z2040">
        <v>1.74999999999997</v>
      </c>
    </row>
    <row r="2041" spans="1:28" x14ac:dyDescent="0.25">
      <c r="A2041" t="s">
        <v>55</v>
      </c>
      <c r="B2041" t="s">
        <v>4904</v>
      </c>
      <c r="C2041">
        <v>2013</v>
      </c>
      <c r="D2041" t="s">
        <v>68</v>
      </c>
      <c r="E2041" t="s">
        <v>47</v>
      </c>
      <c r="F2041">
        <v>3.1</v>
      </c>
      <c r="G2041" t="s">
        <v>31</v>
      </c>
      <c r="H2041">
        <v>24</v>
      </c>
      <c r="I2041" t="s">
        <v>4905</v>
      </c>
      <c r="J2041" t="s">
        <v>501</v>
      </c>
      <c r="K2041" t="s">
        <v>34</v>
      </c>
      <c r="L2041" t="s">
        <v>64</v>
      </c>
      <c r="M2041" t="s">
        <v>36</v>
      </c>
      <c r="N2041" t="s">
        <v>37</v>
      </c>
      <c r="O2041" t="s">
        <v>317</v>
      </c>
      <c r="P2041" t="s">
        <v>516</v>
      </c>
      <c r="T2041">
        <v>2</v>
      </c>
      <c r="U2041" t="s">
        <v>43</v>
      </c>
      <c r="V2041">
        <v>3.5</v>
      </c>
      <c r="W2041" t="s">
        <v>43</v>
      </c>
      <c r="X2041">
        <v>7</v>
      </c>
      <c r="Y2041" t="s">
        <v>42</v>
      </c>
      <c r="Z2041">
        <v>0.99999999999999001</v>
      </c>
    </row>
    <row r="2042" spans="1:28" x14ac:dyDescent="0.25">
      <c r="A2042" t="s">
        <v>28</v>
      </c>
      <c r="B2042" t="s">
        <v>4906</v>
      </c>
      <c r="C2042">
        <v>2014</v>
      </c>
      <c r="D2042" t="s">
        <v>54</v>
      </c>
      <c r="E2042" t="s">
        <v>47</v>
      </c>
      <c r="F2042">
        <v>9.3000000000000007</v>
      </c>
      <c r="G2042" t="s">
        <v>143</v>
      </c>
      <c r="H2042">
        <v>18</v>
      </c>
      <c r="I2042" t="s">
        <v>4907</v>
      </c>
      <c r="J2042" t="s">
        <v>2678</v>
      </c>
      <c r="K2042" t="s">
        <v>58</v>
      </c>
      <c r="L2042" t="s">
        <v>349</v>
      </c>
      <c r="M2042" t="s">
        <v>36</v>
      </c>
      <c r="N2042" t="s">
        <v>37</v>
      </c>
      <c r="O2042" t="s">
        <v>38</v>
      </c>
      <c r="P2042" t="s">
        <v>96</v>
      </c>
      <c r="Q2042" t="s">
        <v>125</v>
      </c>
      <c r="R2042">
        <v>0</v>
      </c>
      <c r="S2042" t="s">
        <v>96</v>
      </c>
      <c r="T2042">
        <v>7</v>
      </c>
      <c r="U2042" t="s">
        <v>43</v>
      </c>
      <c r="V2042">
        <v>9</v>
      </c>
      <c r="W2042" t="s">
        <v>43</v>
      </c>
      <c r="X2042">
        <v>8</v>
      </c>
      <c r="Y2042" t="s">
        <v>42</v>
      </c>
      <c r="Z2042">
        <v>0.99999999999998002</v>
      </c>
    </row>
    <row r="2043" spans="1:28" x14ac:dyDescent="0.25">
      <c r="A2043" t="s">
        <v>45</v>
      </c>
      <c r="B2043" t="s">
        <v>4908</v>
      </c>
      <c r="C2043">
        <v>2012</v>
      </c>
      <c r="D2043" t="s">
        <v>54</v>
      </c>
      <c r="E2043" t="s">
        <v>216</v>
      </c>
      <c r="F2043">
        <v>11.3</v>
      </c>
      <c r="G2043" t="s">
        <v>31</v>
      </c>
      <c r="H2043">
        <v>30</v>
      </c>
      <c r="I2043" t="s">
        <v>4909</v>
      </c>
      <c r="J2043" t="s">
        <v>508</v>
      </c>
      <c r="K2043" t="s">
        <v>34</v>
      </c>
      <c r="L2043" t="s">
        <v>222</v>
      </c>
      <c r="M2043" t="s">
        <v>36</v>
      </c>
      <c r="N2043" t="s">
        <v>37</v>
      </c>
      <c r="O2043" t="s">
        <v>38</v>
      </c>
      <c r="P2043" t="s">
        <v>94</v>
      </c>
      <c r="Z2043">
        <v>2.99999999999994</v>
      </c>
      <c r="AA2043" t="s">
        <v>95</v>
      </c>
      <c r="AB2043" t="s">
        <v>96</v>
      </c>
    </row>
    <row r="2044" spans="1:28" x14ac:dyDescent="0.25">
      <c r="A2044" t="s">
        <v>28</v>
      </c>
      <c r="B2044" t="s">
        <v>4910</v>
      </c>
      <c r="C2044">
        <v>2014</v>
      </c>
      <c r="D2044" t="s">
        <v>54</v>
      </c>
      <c r="E2044" t="s">
        <v>216</v>
      </c>
      <c r="F2044">
        <v>12.7</v>
      </c>
      <c r="G2044" t="s">
        <v>31</v>
      </c>
      <c r="H2044">
        <v>30</v>
      </c>
      <c r="I2044" t="s">
        <v>4911</v>
      </c>
      <c r="J2044" t="s">
        <v>33</v>
      </c>
      <c r="K2044" t="s">
        <v>34</v>
      </c>
      <c r="L2044" t="s">
        <v>222</v>
      </c>
      <c r="M2044" t="s">
        <v>36</v>
      </c>
      <c r="N2044" t="s">
        <v>37</v>
      </c>
      <c r="O2044" t="s">
        <v>38</v>
      </c>
      <c r="P2044" t="s">
        <v>119</v>
      </c>
      <c r="Q2044" t="s">
        <v>120</v>
      </c>
      <c r="R2044">
        <v>0</v>
      </c>
      <c r="S2044" t="s">
        <v>41</v>
      </c>
      <c r="T2044">
        <v>12</v>
      </c>
      <c r="U2044" t="s">
        <v>214</v>
      </c>
      <c r="X2044">
        <v>12</v>
      </c>
      <c r="Y2044" t="s">
        <v>42</v>
      </c>
      <c r="Z2044">
        <v>0.99999999999998002</v>
      </c>
    </row>
    <row r="2045" spans="1:28" x14ac:dyDescent="0.25">
      <c r="A2045" t="s">
        <v>45</v>
      </c>
      <c r="B2045" t="s">
        <v>4912</v>
      </c>
      <c r="C2045">
        <v>2012</v>
      </c>
      <c r="D2045" t="s">
        <v>44</v>
      </c>
      <c r="E2045" t="s">
        <v>47</v>
      </c>
      <c r="F2045">
        <v>4</v>
      </c>
      <c r="G2045" t="s">
        <v>31</v>
      </c>
      <c r="H2045">
        <v>20</v>
      </c>
      <c r="I2045" t="s">
        <v>4913</v>
      </c>
      <c r="J2045" t="s">
        <v>89</v>
      </c>
      <c r="K2045" t="s">
        <v>58</v>
      </c>
      <c r="L2045" t="s">
        <v>228</v>
      </c>
      <c r="M2045" t="s">
        <v>36</v>
      </c>
      <c r="N2045" t="s">
        <v>37</v>
      </c>
      <c r="O2045" t="s">
        <v>38</v>
      </c>
      <c r="P2045" t="s">
        <v>119</v>
      </c>
      <c r="T2045">
        <v>2.6666666666666701</v>
      </c>
      <c r="U2045" t="s">
        <v>43</v>
      </c>
      <c r="V2045">
        <v>2</v>
      </c>
      <c r="W2045" t="s">
        <v>43</v>
      </c>
      <c r="X2045">
        <v>4</v>
      </c>
      <c r="Y2045" t="s">
        <v>42</v>
      </c>
      <c r="Z2045">
        <v>2.99999999999994</v>
      </c>
      <c r="AA2045" t="s">
        <v>120</v>
      </c>
      <c r="AB2045" t="s">
        <v>41</v>
      </c>
    </row>
    <row r="2046" spans="1:28" x14ac:dyDescent="0.25">
      <c r="A2046" t="s">
        <v>55</v>
      </c>
      <c r="B2046" t="s">
        <v>4914</v>
      </c>
      <c r="C2046">
        <v>2012</v>
      </c>
      <c r="D2046" t="s">
        <v>54</v>
      </c>
      <c r="E2046" t="s">
        <v>47</v>
      </c>
      <c r="F2046">
        <v>3</v>
      </c>
      <c r="G2046" t="s">
        <v>31</v>
      </c>
      <c r="H2046">
        <v>20</v>
      </c>
      <c r="I2046" t="s">
        <v>4915</v>
      </c>
      <c r="J2046" t="s">
        <v>33</v>
      </c>
      <c r="K2046" t="s">
        <v>58</v>
      </c>
      <c r="L2046" t="s">
        <v>477</v>
      </c>
      <c r="M2046" t="s">
        <v>36</v>
      </c>
      <c r="N2046" t="s">
        <v>37</v>
      </c>
      <c r="O2046" t="s">
        <v>38</v>
      </c>
      <c r="P2046" t="s">
        <v>65</v>
      </c>
      <c r="T2046">
        <v>0</v>
      </c>
      <c r="U2046" t="s">
        <v>43</v>
      </c>
      <c r="V2046">
        <v>2.6666666666666701</v>
      </c>
      <c r="W2046" t="s">
        <v>43</v>
      </c>
      <c r="X2046">
        <v>3.3333333333333299</v>
      </c>
      <c r="Y2046" t="s">
        <v>42</v>
      </c>
      <c r="Z2046">
        <v>0.74999999999999001</v>
      </c>
    </row>
    <row r="2047" spans="1:28" x14ac:dyDescent="0.25">
      <c r="A2047" t="s">
        <v>61</v>
      </c>
      <c r="B2047" t="s">
        <v>4916</v>
      </c>
      <c r="C2047">
        <v>2014</v>
      </c>
      <c r="D2047" t="s">
        <v>44</v>
      </c>
      <c r="E2047" t="s">
        <v>5252</v>
      </c>
      <c r="F2047">
        <v>6.4</v>
      </c>
      <c r="G2047" t="s">
        <v>31</v>
      </c>
      <c r="H2047">
        <v>21</v>
      </c>
      <c r="I2047" t="s">
        <v>4917</v>
      </c>
      <c r="J2047" t="s">
        <v>550</v>
      </c>
      <c r="K2047" t="s">
        <v>34</v>
      </c>
      <c r="L2047" t="s">
        <v>466</v>
      </c>
      <c r="M2047" t="s">
        <v>36</v>
      </c>
      <c r="N2047" t="s">
        <v>37</v>
      </c>
      <c r="O2047" t="s">
        <v>38</v>
      </c>
      <c r="P2047" t="s">
        <v>119</v>
      </c>
      <c r="Q2047" t="s">
        <v>3275</v>
      </c>
      <c r="R2047">
        <v>0</v>
      </c>
      <c r="S2047" t="s">
        <v>3276</v>
      </c>
      <c r="T2047">
        <v>4</v>
      </c>
      <c r="U2047" t="s">
        <v>43</v>
      </c>
      <c r="V2047">
        <v>4.5</v>
      </c>
      <c r="W2047" t="s">
        <v>43</v>
      </c>
      <c r="X2047">
        <v>7</v>
      </c>
      <c r="Y2047" t="s">
        <v>42</v>
      </c>
      <c r="Z2047">
        <v>0.16666666666666</v>
      </c>
    </row>
    <row r="2048" spans="1:28" x14ac:dyDescent="0.25">
      <c r="A2048" t="s">
        <v>55</v>
      </c>
      <c r="B2048" t="s">
        <v>4918</v>
      </c>
      <c r="C2048">
        <v>2014</v>
      </c>
      <c r="D2048" t="s">
        <v>77</v>
      </c>
      <c r="E2048" t="s">
        <v>30</v>
      </c>
      <c r="F2048">
        <v>4.2</v>
      </c>
      <c r="G2048" t="s">
        <v>31</v>
      </c>
      <c r="H2048">
        <v>27</v>
      </c>
      <c r="I2048" t="s">
        <v>4919</v>
      </c>
      <c r="J2048" t="s">
        <v>33</v>
      </c>
      <c r="K2048" t="s">
        <v>34</v>
      </c>
      <c r="L2048" t="s">
        <v>35</v>
      </c>
      <c r="M2048" t="s">
        <v>36</v>
      </c>
      <c r="N2048" t="s">
        <v>37</v>
      </c>
      <c r="O2048" t="s">
        <v>38</v>
      </c>
      <c r="P2048" t="s">
        <v>51</v>
      </c>
      <c r="T2048">
        <v>6.25</v>
      </c>
      <c r="U2048" t="s">
        <v>42</v>
      </c>
      <c r="V2048">
        <v>7</v>
      </c>
      <c r="W2048" t="s">
        <v>43</v>
      </c>
      <c r="X2048">
        <v>5.5</v>
      </c>
      <c r="Y2048" t="s">
        <v>43</v>
      </c>
      <c r="Z2048">
        <v>0</v>
      </c>
    </row>
    <row r="2049" spans="1:28" x14ac:dyDescent="0.25">
      <c r="A2049" t="s">
        <v>45</v>
      </c>
      <c r="B2049" t="s">
        <v>4920</v>
      </c>
      <c r="C2049">
        <v>2012</v>
      </c>
      <c r="D2049" t="s">
        <v>83</v>
      </c>
      <c r="E2049" t="s">
        <v>5252</v>
      </c>
      <c r="F2049">
        <v>3.5</v>
      </c>
      <c r="G2049" t="s">
        <v>31</v>
      </c>
      <c r="H2049">
        <v>24</v>
      </c>
      <c r="I2049" t="s">
        <v>4921</v>
      </c>
      <c r="J2049" t="s">
        <v>534</v>
      </c>
      <c r="K2049" t="s">
        <v>34</v>
      </c>
      <c r="L2049" t="s">
        <v>190</v>
      </c>
      <c r="M2049" t="s">
        <v>36</v>
      </c>
      <c r="N2049" t="s">
        <v>37</v>
      </c>
      <c r="O2049" t="s">
        <v>38</v>
      </c>
      <c r="P2049" t="s">
        <v>51</v>
      </c>
      <c r="T2049">
        <v>2</v>
      </c>
      <c r="U2049" t="s">
        <v>42</v>
      </c>
      <c r="V2049">
        <v>4.25</v>
      </c>
      <c r="W2049" t="s">
        <v>43</v>
      </c>
      <c r="X2049">
        <v>3</v>
      </c>
      <c r="Y2049" t="s">
        <v>43</v>
      </c>
      <c r="Z2049">
        <v>2.99999999999994</v>
      </c>
      <c r="AA2049" t="s">
        <v>52</v>
      </c>
      <c r="AB2049" t="s">
        <v>53</v>
      </c>
    </row>
    <row r="2050" spans="1:28" x14ac:dyDescent="0.25">
      <c r="A2050" t="s">
        <v>55</v>
      </c>
      <c r="B2050" t="s">
        <v>4922</v>
      </c>
      <c r="C2050">
        <v>2012</v>
      </c>
      <c r="D2050" t="s">
        <v>44</v>
      </c>
      <c r="E2050" t="s">
        <v>5252</v>
      </c>
      <c r="F2050">
        <v>6.6</v>
      </c>
      <c r="G2050" t="s">
        <v>71</v>
      </c>
      <c r="H2050">
        <v>22</v>
      </c>
      <c r="I2050" t="s">
        <v>4923</v>
      </c>
      <c r="J2050" t="s">
        <v>1113</v>
      </c>
      <c r="K2050" t="s">
        <v>92</v>
      </c>
      <c r="L2050" t="s">
        <v>1248</v>
      </c>
      <c r="M2050" t="s">
        <v>76</v>
      </c>
      <c r="N2050" t="s">
        <v>37</v>
      </c>
      <c r="O2050" t="s">
        <v>38</v>
      </c>
      <c r="P2050" t="s">
        <v>51</v>
      </c>
      <c r="T2050">
        <v>5.3333333333333304</v>
      </c>
      <c r="U2050" t="s">
        <v>42</v>
      </c>
      <c r="V2050">
        <v>5</v>
      </c>
      <c r="W2050" t="s">
        <v>43</v>
      </c>
      <c r="X2050">
        <v>6</v>
      </c>
      <c r="Y2050" t="s">
        <v>43</v>
      </c>
      <c r="Z2050">
        <v>1.49999999999997</v>
      </c>
    </row>
    <row r="2051" spans="1:28" x14ac:dyDescent="0.25">
      <c r="A2051" t="s">
        <v>55</v>
      </c>
      <c r="B2051" t="s">
        <v>4924</v>
      </c>
      <c r="C2051">
        <v>2012</v>
      </c>
      <c r="D2051" t="s">
        <v>44</v>
      </c>
      <c r="E2051" t="s">
        <v>5252</v>
      </c>
      <c r="F2051">
        <v>10.5</v>
      </c>
      <c r="G2051" t="s">
        <v>31</v>
      </c>
      <c r="H2051">
        <v>20</v>
      </c>
      <c r="I2051" t="s">
        <v>4925</v>
      </c>
      <c r="J2051" t="s">
        <v>89</v>
      </c>
      <c r="K2051" t="s">
        <v>34</v>
      </c>
      <c r="L2051" t="s">
        <v>124</v>
      </c>
      <c r="M2051" t="s">
        <v>36</v>
      </c>
      <c r="N2051" t="s">
        <v>37</v>
      </c>
      <c r="O2051" t="s">
        <v>38</v>
      </c>
      <c r="P2051" t="s">
        <v>41</v>
      </c>
      <c r="T2051">
        <v>11</v>
      </c>
      <c r="U2051" t="s">
        <v>43</v>
      </c>
      <c r="V2051">
        <v>9.25</v>
      </c>
      <c r="W2051" t="s">
        <v>43</v>
      </c>
      <c r="X2051">
        <v>10.6666666666667</v>
      </c>
      <c r="Y2051" t="s">
        <v>42</v>
      </c>
      <c r="Z2051">
        <v>8.3333333333329998E-2</v>
      </c>
    </row>
    <row r="2052" spans="1:28" x14ac:dyDescent="0.25">
      <c r="A2052" t="s">
        <v>28</v>
      </c>
      <c r="B2052" t="s">
        <v>4926</v>
      </c>
      <c r="C2052">
        <v>2014</v>
      </c>
      <c r="D2052" t="s">
        <v>115</v>
      </c>
      <c r="E2052" t="s">
        <v>5252</v>
      </c>
      <c r="F2052">
        <v>9</v>
      </c>
      <c r="G2052" t="s">
        <v>98</v>
      </c>
      <c r="H2052">
        <v>21</v>
      </c>
      <c r="I2052" t="s">
        <v>4927</v>
      </c>
      <c r="J2052" t="s">
        <v>2214</v>
      </c>
      <c r="K2052" t="s">
        <v>92</v>
      </c>
      <c r="L2052" t="s">
        <v>4112</v>
      </c>
      <c r="M2052" t="s">
        <v>36</v>
      </c>
      <c r="N2052" t="s">
        <v>37</v>
      </c>
      <c r="O2052" t="s">
        <v>38</v>
      </c>
      <c r="P2052" t="s">
        <v>51</v>
      </c>
      <c r="Q2052" t="s">
        <v>52</v>
      </c>
      <c r="R2052">
        <v>0</v>
      </c>
      <c r="S2052" t="s">
        <v>53</v>
      </c>
      <c r="T2052">
        <v>8</v>
      </c>
      <c r="U2052" t="s">
        <v>43</v>
      </c>
      <c r="V2052">
        <v>8</v>
      </c>
      <c r="W2052" t="s">
        <v>43</v>
      </c>
      <c r="X2052">
        <v>8.6666666666666696</v>
      </c>
      <c r="Y2052" t="s">
        <v>42</v>
      </c>
      <c r="Z2052">
        <v>0.99999999999998002</v>
      </c>
    </row>
    <row r="2053" spans="1:28" x14ac:dyDescent="0.25">
      <c r="A2053" t="s">
        <v>55</v>
      </c>
      <c r="B2053" t="s">
        <v>4928</v>
      </c>
      <c r="C2053">
        <v>2013</v>
      </c>
      <c r="D2053" t="s">
        <v>54</v>
      </c>
      <c r="E2053" t="s">
        <v>47</v>
      </c>
      <c r="F2053">
        <v>5.2</v>
      </c>
      <c r="G2053" t="s">
        <v>98</v>
      </c>
      <c r="H2053">
        <v>19</v>
      </c>
      <c r="I2053" t="s">
        <v>4929</v>
      </c>
      <c r="J2053" t="s">
        <v>3920</v>
      </c>
      <c r="K2053" t="s">
        <v>92</v>
      </c>
      <c r="L2053" t="s">
        <v>101</v>
      </c>
      <c r="M2053" t="s">
        <v>36</v>
      </c>
      <c r="N2053" t="s">
        <v>37</v>
      </c>
      <c r="O2053" t="s">
        <v>38</v>
      </c>
      <c r="P2053" t="s">
        <v>119</v>
      </c>
      <c r="Z2053">
        <v>0.33333333333332998</v>
      </c>
    </row>
    <row r="2054" spans="1:28" x14ac:dyDescent="0.25">
      <c r="A2054" t="s">
        <v>28</v>
      </c>
      <c r="B2054" t="s">
        <v>4930</v>
      </c>
      <c r="C2054">
        <v>2014</v>
      </c>
      <c r="D2054" t="s">
        <v>54</v>
      </c>
      <c r="E2054" t="s">
        <v>47</v>
      </c>
      <c r="F2054">
        <v>5.2</v>
      </c>
      <c r="G2054" t="s">
        <v>31</v>
      </c>
      <c r="H2054">
        <v>20</v>
      </c>
      <c r="I2054" t="s">
        <v>4931</v>
      </c>
      <c r="J2054" t="s">
        <v>33</v>
      </c>
      <c r="K2054" t="s">
        <v>74</v>
      </c>
      <c r="L2054" t="s">
        <v>2330</v>
      </c>
      <c r="M2054" t="s">
        <v>36</v>
      </c>
      <c r="N2054" t="s">
        <v>37</v>
      </c>
      <c r="O2054" t="s">
        <v>38</v>
      </c>
      <c r="P2054" t="s">
        <v>41</v>
      </c>
      <c r="Q2054" t="s">
        <v>207</v>
      </c>
      <c r="R2054">
        <v>0</v>
      </c>
      <c r="S2054" t="s">
        <v>41</v>
      </c>
      <c r="Z2054">
        <v>0.66666666666665997</v>
      </c>
    </row>
    <row r="2055" spans="1:28" x14ac:dyDescent="0.25">
      <c r="A2055" t="s">
        <v>277</v>
      </c>
      <c r="B2055" t="s">
        <v>4932</v>
      </c>
      <c r="C2055">
        <v>2014</v>
      </c>
      <c r="D2055" t="s">
        <v>54</v>
      </c>
      <c r="E2055" t="s">
        <v>47</v>
      </c>
      <c r="F2055">
        <v>9.1</v>
      </c>
      <c r="G2055" t="s">
        <v>31</v>
      </c>
      <c r="H2055">
        <v>19</v>
      </c>
      <c r="I2055" t="s">
        <v>4933</v>
      </c>
      <c r="J2055" t="s">
        <v>104</v>
      </c>
      <c r="K2055" t="s">
        <v>34</v>
      </c>
      <c r="L2055" t="s">
        <v>105</v>
      </c>
      <c r="M2055" t="s">
        <v>36</v>
      </c>
      <c r="N2055" t="s">
        <v>37</v>
      </c>
      <c r="O2055" t="s">
        <v>38</v>
      </c>
      <c r="P2055" t="s">
        <v>106</v>
      </c>
      <c r="Q2055" t="s">
        <v>374</v>
      </c>
      <c r="R2055">
        <v>0</v>
      </c>
      <c r="S2055" t="s">
        <v>375</v>
      </c>
      <c r="T2055">
        <v>5.5</v>
      </c>
      <c r="U2055" t="s">
        <v>43</v>
      </c>
      <c r="V2055">
        <v>9.25</v>
      </c>
      <c r="W2055" t="s">
        <v>43</v>
      </c>
      <c r="X2055">
        <v>5</v>
      </c>
      <c r="Y2055" t="s">
        <v>43</v>
      </c>
      <c r="Z2055">
        <v>0.58333333333333004</v>
      </c>
    </row>
    <row r="2056" spans="1:28" x14ac:dyDescent="0.25">
      <c r="A2056" t="s">
        <v>55</v>
      </c>
      <c r="B2056" t="s">
        <v>4934</v>
      </c>
      <c r="C2056">
        <v>2012</v>
      </c>
      <c r="D2056" t="s">
        <v>77</v>
      </c>
      <c r="E2056" t="s">
        <v>290</v>
      </c>
      <c r="F2056">
        <v>7.3</v>
      </c>
      <c r="G2056" t="s">
        <v>71</v>
      </c>
      <c r="H2056">
        <v>24</v>
      </c>
      <c r="I2056" t="s">
        <v>4935</v>
      </c>
      <c r="J2056" t="s">
        <v>193</v>
      </c>
      <c r="K2056" t="s">
        <v>74</v>
      </c>
      <c r="L2056" t="s">
        <v>1373</v>
      </c>
      <c r="M2056" t="s">
        <v>76</v>
      </c>
      <c r="N2056" t="s">
        <v>37</v>
      </c>
      <c r="O2056" t="s">
        <v>38</v>
      </c>
      <c r="P2056" t="s">
        <v>51</v>
      </c>
      <c r="T2056">
        <v>7</v>
      </c>
      <c r="U2056" t="s">
        <v>43</v>
      </c>
      <c r="V2056">
        <v>7</v>
      </c>
      <c r="W2056" t="s">
        <v>43</v>
      </c>
      <c r="X2056">
        <v>7</v>
      </c>
      <c r="Y2056" t="s">
        <v>42</v>
      </c>
      <c r="Z2056">
        <v>1.5833333333333099</v>
      </c>
    </row>
    <row r="2057" spans="1:28" x14ac:dyDescent="0.25">
      <c r="A2057" t="s">
        <v>55</v>
      </c>
      <c r="B2057" t="s">
        <v>4936</v>
      </c>
      <c r="C2057">
        <v>2012</v>
      </c>
      <c r="D2057" t="s">
        <v>44</v>
      </c>
      <c r="E2057" t="s">
        <v>122</v>
      </c>
      <c r="F2057">
        <v>6.4</v>
      </c>
      <c r="G2057" t="s">
        <v>184</v>
      </c>
      <c r="H2057">
        <v>21</v>
      </c>
      <c r="I2057" t="s">
        <v>4937</v>
      </c>
      <c r="J2057" t="s">
        <v>186</v>
      </c>
      <c r="K2057" t="s">
        <v>92</v>
      </c>
      <c r="L2057" t="s">
        <v>1842</v>
      </c>
      <c r="M2057" t="s">
        <v>36</v>
      </c>
      <c r="N2057" t="s">
        <v>37</v>
      </c>
      <c r="O2057" t="s">
        <v>38</v>
      </c>
      <c r="P2057" t="s">
        <v>119</v>
      </c>
      <c r="T2057">
        <v>10</v>
      </c>
      <c r="U2057" t="s">
        <v>42</v>
      </c>
      <c r="V2057">
        <v>5.5</v>
      </c>
      <c r="W2057" t="s">
        <v>43</v>
      </c>
      <c r="X2057">
        <v>5.5</v>
      </c>
      <c r="Y2057" t="s">
        <v>42</v>
      </c>
      <c r="Z2057">
        <v>8.3333333333329998E-2</v>
      </c>
    </row>
    <row r="2058" spans="1:28" x14ac:dyDescent="0.25">
      <c r="A2058" t="s">
        <v>28</v>
      </c>
      <c r="B2058" t="s">
        <v>4938</v>
      </c>
      <c r="C2058">
        <v>2013</v>
      </c>
      <c r="D2058" t="s">
        <v>115</v>
      </c>
      <c r="E2058" t="s">
        <v>250</v>
      </c>
      <c r="F2058">
        <v>7.5</v>
      </c>
      <c r="G2058" t="s">
        <v>31</v>
      </c>
      <c r="H2058">
        <v>21</v>
      </c>
      <c r="I2058" t="s">
        <v>4939</v>
      </c>
      <c r="J2058" t="s">
        <v>89</v>
      </c>
      <c r="K2058" t="s">
        <v>187</v>
      </c>
      <c r="M2058" t="s">
        <v>36</v>
      </c>
      <c r="N2058" t="s">
        <v>37</v>
      </c>
      <c r="O2058" t="s">
        <v>38</v>
      </c>
      <c r="P2058" t="s">
        <v>119</v>
      </c>
      <c r="Q2058" t="s">
        <v>120</v>
      </c>
      <c r="R2058">
        <v>0</v>
      </c>
      <c r="S2058" t="s">
        <v>41</v>
      </c>
      <c r="Z2058">
        <v>1.99999999999996</v>
      </c>
    </row>
    <row r="2059" spans="1:28" x14ac:dyDescent="0.25">
      <c r="A2059" t="s">
        <v>277</v>
      </c>
      <c r="B2059" t="s">
        <v>4940</v>
      </c>
      <c r="C2059">
        <v>2013</v>
      </c>
      <c r="D2059" t="s">
        <v>44</v>
      </c>
      <c r="E2059" t="s">
        <v>47</v>
      </c>
      <c r="F2059">
        <v>5.2</v>
      </c>
      <c r="G2059" t="s">
        <v>71</v>
      </c>
      <c r="H2059">
        <v>20</v>
      </c>
      <c r="I2059" t="s">
        <v>4941</v>
      </c>
      <c r="J2059" t="s">
        <v>130</v>
      </c>
      <c r="K2059" t="s">
        <v>74</v>
      </c>
      <c r="L2059" t="s">
        <v>902</v>
      </c>
      <c r="M2059" t="s">
        <v>76</v>
      </c>
      <c r="N2059" t="s">
        <v>37</v>
      </c>
      <c r="O2059" t="s">
        <v>38</v>
      </c>
      <c r="P2059" t="s">
        <v>51</v>
      </c>
      <c r="Q2059" t="s">
        <v>293</v>
      </c>
      <c r="R2059">
        <v>0</v>
      </c>
      <c r="S2059" t="s">
        <v>294</v>
      </c>
      <c r="T2059">
        <v>8.5</v>
      </c>
      <c r="U2059" t="s">
        <v>42</v>
      </c>
      <c r="V2059">
        <v>7</v>
      </c>
      <c r="W2059" t="s">
        <v>43</v>
      </c>
      <c r="X2059">
        <v>5</v>
      </c>
      <c r="Y2059" t="s">
        <v>42</v>
      </c>
      <c r="Z2059">
        <v>0.83333333333332005</v>
      </c>
    </row>
    <row r="2060" spans="1:28" x14ac:dyDescent="0.25">
      <c r="A2060" t="s">
        <v>45</v>
      </c>
      <c r="B2060" t="s">
        <v>4942</v>
      </c>
      <c r="C2060">
        <v>2012</v>
      </c>
      <c r="D2060" t="s">
        <v>83</v>
      </c>
      <c r="E2060" t="s">
        <v>5252</v>
      </c>
      <c r="F2060">
        <v>3.6</v>
      </c>
      <c r="G2060" t="s">
        <v>31</v>
      </c>
      <c r="H2060">
        <v>22</v>
      </c>
      <c r="I2060" t="s">
        <v>4943</v>
      </c>
      <c r="J2060" t="s">
        <v>33</v>
      </c>
      <c r="K2060" t="s">
        <v>34</v>
      </c>
      <c r="L2060" t="s">
        <v>4793</v>
      </c>
      <c r="M2060" t="s">
        <v>36</v>
      </c>
      <c r="N2060" t="s">
        <v>37</v>
      </c>
      <c r="O2060" t="s">
        <v>38</v>
      </c>
      <c r="P2060" t="s">
        <v>65</v>
      </c>
      <c r="Z2060">
        <v>2.99999999999994</v>
      </c>
      <c r="AA2060" t="s">
        <v>40</v>
      </c>
      <c r="AB2060" t="s">
        <v>41</v>
      </c>
    </row>
    <row r="2061" spans="1:28" x14ac:dyDescent="0.25">
      <c r="A2061" t="s">
        <v>28</v>
      </c>
      <c r="B2061" t="s">
        <v>4944</v>
      </c>
      <c r="C2061">
        <v>2014</v>
      </c>
      <c r="D2061" t="s">
        <v>77</v>
      </c>
      <c r="E2061" t="s">
        <v>250</v>
      </c>
      <c r="F2061">
        <v>7.9</v>
      </c>
      <c r="G2061" t="s">
        <v>31</v>
      </c>
      <c r="H2061">
        <v>24</v>
      </c>
      <c r="I2061" t="s">
        <v>4945</v>
      </c>
      <c r="J2061" t="s">
        <v>33</v>
      </c>
      <c r="K2061" t="s">
        <v>187</v>
      </c>
      <c r="L2061" t="s">
        <v>308</v>
      </c>
      <c r="M2061" t="s">
        <v>36</v>
      </c>
      <c r="N2061" t="s">
        <v>60</v>
      </c>
      <c r="O2061" t="s">
        <v>38</v>
      </c>
      <c r="P2061" t="s">
        <v>51</v>
      </c>
      <c r="Q2061" t="s">
        <v>52</v>
      </c>
      <c r="R2061">
        <v>0</v>
      </c>
      <c r="S2061" t="s">
        <v>53</v>
      </c>
      <c r="Z2061">
        <v>0</v>
      </c>
    </row>
    <row r="2062" spans="1:28" x14ac:dyDescent="0.25">
      <c r="A2062" t="s">
        <v>28</v>
      </c>
      <c r="B2062" t="s">
        <v>4946</v>
      </c>
      <c r="C2062">
        <v>2014</v>
      </c>
      <c r="D2062" t="s">
        <v>115</v>
      </c>
      <c r="E2062" t="s">
        <v>250</v>
      </c>
      <c r="F2062">
        <v>11.7</v>
      </c>
      <c r="G2062" t="s">
        <v>71</v>
      </c>
      <c r="H2062">
        <v>21</v>
      </c>
      <c r="I2062" t="s">
        <v>4947</v>
      </c>
      <c r="J2062" t="s">
        <v>571</v>
      </c>
      <c r="K2062" t="s">
        <v>187</v>
      </c>
      <c r="L2062" t="s">
        <v>308</v>
      </c>
      <c r="M2062" t="s">
        <v>76</v>
      </c>
      <c r="N2062" t="s">
        <v>60</v>
      </c>
      <c r="O2062" t="s">
        <v>38</v>
      </c>
      <c r="P2062" t="s">
        <v>51</v>
      </c>
      <c r="Q2062" t="s">
        <v>52</v>
      </c>
      <c r="R2062">
        <v>0</v>
      </c>
      <c r="S2062" t="s">
        <v>53</v>
      </c>
      <c r="Z2062">
        <v>0.74999999999998002</v>
      </c>
    </row>
    <row r="2063" spans="1:28" x14ac:dyDescent="0.25">
      <c r="A2063" t="s">
        <v>28</v>
      </c>
      <c r="B2063" t="s">
        <v>4948</v>
      </c>
      <c r="C2063">
        <v>2014</v>
      </c>
      <c r="D2063" t="s">
        <v>44</v>
      </c>
      <c r="E2063" t="s">
        <v>250</v>
      </c>
      <c r="F2063">
        <v>8</v>
      </c>
      <c r="G2063" t="s">
        <v>71</v>
      </c>
      <c r="H2063">
        <v>20</v>
      </c>
      <c r="I2063" t="s">
        <v>4949</v>
      </c>
      <c r="J2063" t="s">
        <v>4950</v>
      </c>
      <c r="K2063" t="s">
        <v>187</v>
      </c>
      <c r="L2063" t="s">
        <v>308</v>
      </c>
      <c r="M2063" t="s">
        <v>76</v>
      </c>
      <c r="N2063" t="s">
        <v>37</v>
      </c>
      <c r="O2063" t="s">
        <v>38</v>
      </c>
      <c r="P2063" t="s">
        <v>51</v>
      </c>
      <c r="Q2063" t="s">
        <v>52</v>
      </c>
      <c r="R2063">
        <v>0</v>
      </c>
      <c r="S2063" t="s">
        <v>53</v>
      </c>
      <c r="Z2063">
        <v>0.99999999999998002</v>
      </c>
    </row>
    <row r="2064" spans="1:28" x14ac:dyDescent="0.25">
      <c r="A2064" t="s">
        <v>55</v>
      </c>
      <c r="B2064" t="s">
        <v>4951</v>
      </c>
      <c r="C2064">
        <v>2013</v>
      </c>
      <c r="D2064" t="s">
        <v>77</v>
      </c>
      <c r="E2064" t="s">
        <v>290</v>
      </c>
      <c r="F2064">
        <v>6.2</v>
      </c>
      <c r="G2064" t="s">
        <v>98</v>
      </c>
      <c r="H2064">
        <v>41</v>
      </c>
      <c r="I2064" t="s">
        <v>4952</v>
      </c>
      <c r="J2064" t="s">
        <v>1311</v>
      </c>
      <c r="K2064" t="s">
        <v>58</v>
      </c>
      <c r="L2064" t="s">
        <v>248</v>
      </c>
      <c r="M2064" t="s">
        <v>36</v>
      </c>
      <c r="N2064" t="s">
        <v>60</v>
      </c>
      <c r="O2064" t="s">
        <v>38</v>
      </c>
      <c r="P2064" t="s">
        <v>41</v>
      </c>
      <c r="Z2064">
        <v>8.3333333333329998E-2</v>
      </c>
    </row>
    <row r="2065" spans="1:28" x14ac:dyDescent="0.25">
      <c r="A2065" t="s">
        <v>55</v>
      </c>
      <c r="B2065" t="s">
        <v>4953</v>
      </c>
      <c r="C2065">
        <v>2012</v>
      </c>
      <c r="D2065" t="s">
        <v>83</v>
      </c>
      <c r="E2065" t="s">
        <v>290</v>
      </c>
      <c r="F2065">
        <v>6.8</v>
      </c>
      <c r="G2065" t="s">
        <v>71</v>
      </c>
      <c r="H2065">
        <v>26</v>
      </c>
      <c r="I2065" t="s">
        <v>4954</v>
      </c>
      <c r="J2065" t="s">
        <v>1113</v>
      </c>
      <c r="K2065" t="s">
        <v>657</v>
      </c>
      <c r="L2065" t="s">
        <v>4955</v>
      </c>
      <c r="M2065" t="s">
        <v>76</v>
      </c>
      <c r="N2065" t="s">
        <v>60</v>
      </c>
      <c r="O2065" t="s">
        <v>38</v>
      </c>
      <c r="P2065" t="s">
        <v>51</v>
      </c>
      <c r="Z2065">
        <v>0</v>
      </c>
    </row>
    <row r="2066" spans="1:28" x14ac:dyDescent="0.25">
      <c r="A2066" t="s">
        <v>28</v>
      </c>
      <c r="B2066" t="s">
        <v>4956</v>
      </c>
      <c r="C2066">
        <v>2013</v>
      </c>
      <c r="D2066" t="s">
        <v>68</v>
      </c>
      <c r="E2066" t="s">
        <v>30</v>
      </c>
      <c r="F2066">
        <v>6.7</v>
      </c>
      <c r="G2066" t="s">
        <v>31</v>
      </c>
      <c r="H2066">
        <v>24</v>
      </c>
      <c r="I2066" t="s">
        <v>4957</v>
      </c>
      <c r="J2066" t="s">
        <v>33</v>
      </c>
      <c r="K2066" t="s">
        <v>34</v>
      </c>
      <c r="L2066" t="s">
        <v>285</v>
      </c>
      <c r="M2066" t="s">
        <v>36</v>
      </c>
      <c r="N2066" t="s">
        <v>37</v>
      </c>
      <c r="O2066" t="s">
        <v>38</v>
      </c>
      <c r="P2066" t="s">
        <v>41</v>
      </c>
      <c r="Q2066" t="s">
        <v>207</v>
      </c>
      <c r="R2066">
        <v>0</v>
      </c>
      <c r="S2066" t="s">
        <v>41</v>
      </c>
      <c r="T2066">
        <v>10</v>
      </c>
      <c r="U2066" t="s">
        <v>43</v>
      </c>
      <c r="V2066">
        <v>4.25</v>
      </c>
      <c r="W2066" t="s">
        <v>43</v>
      </c>
      <c r="X2066">
        <v>7</v>
      </c>
      <c r="Y2066" t="s">
        <v>43</v>
      </c>
      <c r="Z2066">
        <v>1.99999999999996</v>
      </c>
    </row>
    <row r="2067" spans="1:28" x14ac:dyDescent="0.25">
      <c r="A2067" t="s">
        <v>45</v>
      </c>
      <c r="B2067" t="s">
        <v>4958</v>
      </c>
      <c r="C2067">
        <v>2012</v>
      </c>
      <c r="D2067" t="s">
        <v>54</v>
      </c>
      <c r="E2067" t="s">
        <v>47</v>
      </c>
      <c r="F2067">
        <v>7.1</v>
      </c>
      <c r="G2067" t="s">
        <v>31</v>
      </c>
      <c r="H2067">
        <v>19</v>
      </c>
      <c r="I2067" t="s">
        <v>4959</v>
      </c>
      <c r="J2067" t="s">
        <v>89</v>
      </c>
      <c r="K2067" t="s">
        <v>34</v>
      </c>
      <c r="L2067" t="s">
        <v>64</v>
      </c>
      <c r="M2067" t="s">
        <v>36</v>
      </c>
      <c r="N2067" t="s">
        <v>37</v>
      </c>
      <c r="O2067" t="s">
        <v>38</v>
      </c>
      <c r="P2067" t="s">
        <v>96</v>
      </c>
      <c r="T2067">
        <v>5</v>
      </c>
      <c r="U2067" t="s">
        <v>43</v>
      </c>
      <c r="V2067">
        <v>6.25</v>
      </c>
      <c r="W2067" t="s">
        <v>43</v>
      </c>
      <c r="X2067">
        <v>7</v>
      </c>
      <c r="Y2067" t="s">
        <v>42</v>
      </c>
      <c r="Z2067">
        <v>2.99999999999994</v>
      </c>
      <c r="AA2067" t="s">
        <v>125</v>
      </c>
      <c r="AB2067" t="s">
        <v>96</v>
      </c>
    </row>
    <row r="2068" spans="1:28" x14ac:dyDescent="0.25">
      <c r="A2068" t="s">
        <v>277</v>
      </c>
      <c r="B2068" t="s">
        <v>4960</v>
      </c>
      <c r="C2068">
        <v>2013</v>
      </c>
      <c r="D2068" t="s">
        <v>54</v>
      </c>
      <c r="E2068" t="s">
        <v>5252</v>
      </c>
      <c r="F2068">
        <v>5.0999999999999996</v>
      </c>
      <c r="G2068" t="s">
        <v>31</v>
      </c>
      <c r="H2068">
        <v>20</v>
      </c>
      <c r="I2068" t="s">
        <v>4961</v>
      </c>
      <c r="J2068" t="s">
        <v>4962</v>
      </c>
      <c r="K2068" t="s">
        <v>34</v>
      </c>
      <c r="L2068" t="s">
        <v>601</v>
      </c>
      <c r="M2068" t="s">
        <v>36</v>
      </c>
      <c r="N2068" t="s">
        <v>37</v>
      </c>
      <c r="O2068" t="s">
        <v>38</v>
      </c>
      <c r="P2068" t="s">
        <v>119</v>
      </c>
      <c r="Q2068" t="s">
        <v>2760</v>
      </c>
      <c r="R2068">
        <v>0</v>
      </c>
      <c r="S2068" t="s">
        <v>282</v>
      </c>
      <c r="T2068">
        <v>2.6666666666666701</v>
      </c>
      <c r="U2068" t="s">
        <v>43</v>
      </c>
      <c r="V2068">
        <v>4</v>
      </c>
      <c r="W2068" t="s">
        <v>43</v>
      </c>
      <c r="X2068">
        <v>6</v>
      </c>
      <c r="Y2068" t="s">
        <v>43</v>
      </c>
      <c r="Z2068">
        <v>0.33333333333332998</v>
      </c>
    </row>
    <row r="2069" spans="1:28" x14ac:dyDescent="0.25">
      <c r="A2069" t="s">
        <v>28</v>
      </c>
      <c r="B2069" t="s">
        <v>4963</v>
      </c>
      <c r="C2069">
        <v>2013</v>
      </c>
      <c r="D2069" t="s">
        <v>319</v>
      </c>
      <c r="E2069" t="s">
        <v>377</v>
      </c>
      <c r="G2069" t="s">
        <v>31</v>
      </c>
      <c r="H2069">
        <v>25</v>
      </c>
      <c r="I2069" t="s">
        <v>1142</v>
      </c>
      <c r="J2069" t="s">
        <v>434</v>
      </c>
      <c r="K2069" t="s">
        <v>266</v>
      </c>
      <c r="M2069" t="s">
        <v>36</v>
      </c>
      <c r="N2069" t="s">
        <v>37</v>
      </c>
      <c r="O2069" t="s">
        <v>38</v>
      </c>
      <c r="P2069" t="s">
        <v>119</v>
      </c>
      <c r="Q2069" t="s">
        <v>120</v>
      </c>
      <c r="R2069">
        <v>0</v>
      </c>
      <c r="S2069" t="s">
        <v>41</v>
      </c>
      <c r="T2069">
        <v>7</v>
      </c>
      <c r="U2069" t="s">
        <v>42</v>
      </c>
      <c r="Z2069">
        <v>1.3333333333333099</v>
      </c>
    </row>
    <row r="2070" spans="1:28" x14ac:dyDescent="0.25">
      <c r="A2070" t="s">
        <v>28</v>
      </c>
      <c r="B2070" t="s">
        <v>4964</v>
      </c>
      <c r="C2070">
        <v>2012</v>
      </c>
      <c r="D2070" t="s">
        <v>77</v>
      </c>
      <c r="E2070" t="s">
        <v>5252</v>
      </c>
      <c r="F2070">
        <v>6.8</v>
      </c>
      <c r="G2070" t="s">
        <v>31</v>
      </c>
      <c r="H2070">
        <v>22</v>
      </c>
      <c r="I2070" t="s">
        <v>4965</v>
      </c>
      <c r="J2070" t="s">
        <v>89</v>
      </c>
      <c r="K2070" t="s">
        <v>58</v>
      </c>
      <c r="L2070" t="s">
        <v>288</v>
      </c>
      <c r="M2070" t="s">
        <v>36</v>
      </c>
      <c r="N2070" t="s">
        <v>37</v>
      </c>
      <c r="O2070" t="s">
        <v>317</v>
      </c>
      <c r="P2070" t="s">
        <v>96</v>
      </c>
      <c r="Q2070" t="s">
        <v>602</v>
      </c>
      <c r="R2070">
        <v>0</v>
      </c>
      <c r="S2070" t="s">
        <v>96</v>
      </c>
      <c r="Z2070">
        <v>2.9999999999999498</v>
      </c>
    </row>
    <row r="2071" spans="1:28" x14ac:dyDescent="0.25">
      <c r="A2071" t="s">
        <v>45</v>
      </c>
      <c r="B2071" t="s">
        <v>4966</v>
      </c>
      <c r="C2071">
        <v>2012</v>
      </c>
      <c r="D2071" t="s">
        <v>44</v>
      </c>
      <c r="E2071" t="s">
        <v>122</v>
      </c>
      <c r="F2071">
        <v>5.4</v>
      </c>
      <c r="G2071" t="s">
        <v>31</v>
      </c>
      <c r="H2071">
        <v>21</v>
      </c>
      <c r="I2071" t="s">
        <v>4967</v>
      </c>
      <c r="J2071" t="s">
        <v>33</v>
      </c>
      <c r="K2071" t="s">
        <v>34</v>
      </c>
      <c r="L2071" t="s">
        <v>748</v>
      </c>
      <c r="M2071" t="s">
        <v>36</v>
      </c>
      <c r="N2071" t="s">
        <v>37</v>
      </c>
      <c r="O2071" t="s">
        <v>38</v>
      </c>
      <c r="P2071" t="s">
        <v>106</v>
      </c>
      <c r="T2071">
        <v>7</v>
      </c>
      <c r="U2071" t="s">
        <v>42</v>
      </c>
      <c r="V2071">
        <v>3</v>
      </c>
      <c r="W2071" t="s">
        <v>43</v>
      </c>
      <c r="X2071">
        <v>7</v>
      </c>
      <c r="Y2071" t="s">
        <v>42</v>
      </c>
      <c r="Z2071">
        <v>2.99999999999994</v>
      </c>
      <c r="AA2071" t="s">
        <v>107</v>
      </c>
      <c r="AB2071" t="s">
        <v>96</v>
      </c>
    </row>
    <row r="2072" spans="1:28" x14ac:dyDescent="0.25">
      <c r="A2072" t="s">
        <v>28</v>
      </c>
      <c r="B2072" t="s">
        <v>4968</v>
      </c>
      <c r="C2072">
        <v>2014</v>
      </c>
      <c r="D2072" t="s">
        <v>44</v>
      </c>
      <c r="E2072" t="s">
        <v>5252</v>
      </c>
      <c r="F2072">
        <v>5.9</v>
      </c>
      <c r="G2072" t="s">
        <v>31</v>
      </c>
      <c r="H2072">
        <v>21</v>
      </c>
      <c r="I2072" t="s">
        <v>4969</v>
      </c>
      <c r="J2072" t="s">
        <v>33</v>
      </c>
      <c r="K2072" t="s">
        <v>160</v>
      </c>
      <c r="L2072" t="s">
        <v>4970</v>
      </c>
      <c r="M2072" t="s">
        <v>36</v>
      </c>
      <c r="N2072" t="s">
        <v>60</v>
      </c>
      <c r="O2072" t="s">
        <v>38</v>
      </c>
      <c r="P2072" t="s">
        <v>712</v>
      </c>
      <c r="Q2072" t="s">
        <v>713</v>
      </c>
      <c r="R2072">
        <v>0</v>
      </c>
      <c r="S2072" t="s">
        <v>41</v>
      </c>
      <c r="T2072">
        <v>5.5</v>
      </c>
      <c r="U2072" t="s">
        <v>42</v>
      </c>
      <c r="V2072">
        <v>4.3333333333333304</v>
      </c>
      <c r="W2072" t="s">
        <v>43</v>
      </c>
      <c r="X2072">
        <v>4.3333333333333304</v>
      </c>
      <c r="Y2072" t="s">
        <v>42</v>
      </c>
      <c r="Z2072">
        <v>1.0833333333333099</v>
      </c>
    </row>
    <row r="2073" spans="1:28" x14ac:dyDescent="0.25">
      <c r="A2073" t="s">
        <v>55</v>
      </c>
      <c r="B2073" t="s">
        <v>4971</v>
      </c>
      <c r="C2073">
        <v>2013</v>
      </c>
      <c r="D2073" t="s">
        <v>54</v>
      </c>
      <c r="E2073" t="s">
        <v>47</v>
      </c>
      <c r="F2073">
        <v>3.7</v>
      </c>
      <c r="G2073" t="s">
        <v>31</v>
      </c>
      <c r="H2073">
        <v>20</v>
      </c>
      <c r="I2073" t="s">
        <v>4972</v>
      </c>
      <c r="J2073" t="s">
        <v>33</v>
      </c>
      <c r="K2073" t="s">
        <v>58</v>
      </c>
      <c r="L2073" t="s">
        <v>228</v>
      </c>
      <c r="M2073" t="s">
        <v>36</v>
      </c>
      <c r="N2073" t="s">
        <v>37</v>
      </c>
      <c r="O2073" t="s">
        <v>38</v>
      </c>
      <c r="P2073" t="s">
        <v>119</v>
      </c>
      <c r="T2073">
        <v>2</v>
      </c>
      <c r="U2073" t="s">
        <v>43</v>
      </c>
      <c r="V2073">
        <v>2.6666666666666701</v>
      </c>
      <c r="W2073" t="s">
        <v>43</v>
      </c>
      <c r="X2073">
        <v>3.3333333333333299</v>
      </c>
      <c r="Y2073" t="s">
        <v>43</v>
      </c>
      <c r="Z2073">
        <v>1.49999999999998</v>
      </c>
    </row>
    <row r="2074" spans="1:28" x14ac:dyDescent="0.25">
      <c r="A2074" t="s">
        <v>55</v>
      </c>
      <c r="B2074" t="s">
        <v>4973</v>
      </c>
      <c r="C2074">
        <v>2012</v>
      </c>
      <c r="D2074" t="s">
        <v>54</v>
      </c>
      <c r="E2074" t="s">
        <v>250</v>
      </c>
      <c r="F2074">
        <v>10.199999999999999</v>
      </c>
      <c r="G2074" t="s">
        <v>184</v>
      </c>
      <c r="H2074">
        <v>19</v>
      </c>
      <c r="I2074" t="s">
        <v>4974</v>
      </c>
      <c r="J2074" t="s">
        <v>186</v>
      </c>
      <c r="K2074" t="s">
        <v>187</v>
      </c>
      <c r="M2074" t="s">
        <v>148</v>
      </c>
      <c r="N2074" t="s">
        <v>37</v>
      </c>
      <c r="O2074" t="s">
        <v>38</v>
      </c>
      <c r="P2074" t="s">
        <v>51</v>
      </c>
      <c r="Z2074">
        <v>8.3333333333329998E-2</v>
      </c>
    </row>
    <row r="2075" spans="1:28" x14ac:dyDescent="0.25">
      <c r="A2075" t="s">
        <v>55</v>
      </c>
      <c r="B2075" t="s">
        <v>4975</v>
      </c>
      <c r="C2075">
        <v>2013</v>
      </c>
      <c r="D2075" t="s">
        <v>54</v>
      </c>
      <c r="E2075" t="s">
        <v>5252</v>
      </c>
      <c r="F2075">
        <v>8.6999999999999993</v>
      </c>
      <c r="G2075" t="s">
        <v>31</v>
      </c>
      <c r="H2075">
        <v>19</v>
      </c>
      <c r="I2075" t="s">
        <v>4976</v>
      </c>
      <c r="J2075" t="s">
        <v>434</v>
      </c>
      <c r="K2075" t="s">
        <v>34</v>
      </c>
      <c r="L2075" t="s">
        <v>292</v>
      </c>
      <c r="M2075" t="s">
        <v>36</v>
      </c>
      <c r="N2075" t="s">
        <v>37</v>
      </c>
      <c r="O2075" t="s">
        <v>38</v>
      </c>
      <c r="P2075" t="s">
        <v>51</v>
      </c>
      <c r="T2075">
        <v>7</v>
      </c>
      <c r="U2075" t="s">
        <v>43</v>
      </c>
      <c r="V2075">
        <v>8.25</v>
      </c>
      <c r="W2075" t="s">
        <v>43</v>
      </c>
      <c r="X2075">
        <v>8</v>
      </c>
      <c r="Y2075" t="s">
        <v>43</v>
      </c>
      <c r="Z2075">
        <v>0.41666666666666002</v>
      </c>
    </row>
    <row r="2076" spans="1:28" x14ac:dyDescent="0.25">
      <c r="A2076" t="s">
        <v>55</v>
      </c>
      <c r="B2076" t="s">
        <v>4977</v>
      </c>
      <c r="C2076">
        <v>2014</v>
      </c>
      <c r="D2076" t="s">
        <v>54</v>
      </c>
      <c r="E2076" t="s">
        <v>47</v>
      </c>
      <c r="F2076">
        <v>10</v>
      </c>
      <c r="G2076" t="s">
        <v>71</v>
      </c>
      <c r="H2076">
        <v>19</v>
      </c>
      <c r="I2076" t="s">
        <v>4978</v>
      </c>
      <c r="J2076" t="s">
        <v>4979</v>
      </c>
      <c r="K2076" t="s">
        <v>74</v>
      </c>
      <c r="L2076" t="s">
        <v>463</v>
      </c>
      <c r="M2076" t="s">
        <v>76</v>
      </c>
      <c r="N2076" t="s">
        <v>37</v>
      </c>
      <c r="O2076" t="s">
        <v>38</v>
      </c>
      <c r="P2076" t="s">
        <v>51</v>
      </c>
      <c r="T2076">
        <v>6</v>
      </c>
      <c r="U2076" t="s">
        <v>43</v>
      </c>
      <c r="V2076">
        <v>10</v>
      </c>
      <c r="W2076" t="s">
        <v>43</v>
      </c>
      <c r="X2076">
        <v>9.75</v>
      </c>
      <c r="Y2076" t="s">
        <v>43</v>
      </c>
      <c r="Z2076">
        <v>0.49999999999999001</v>
      </c>
    </row>
    <row r="2077" spans="1:28" x14ac:dyDescent="0.25">
      <c r="A2077" t="s">
        <v>55</v>
      </c>
      <c r="B2077" t="s">
        <v>4980</v>
      </c>
      <c r="C2077">
        <v>2012</v>
      </c>
      <c r="D2077" t="s">
        <v>54</v>
      </c>
      <c r="E2077" t="s">
        <v>5252</v>
      </c>
      <c r="F2077">
        <v>8.6999999999999993</v>
      </c>
      <c r="G2077" t="s">
        <v>31</v>
      </c>
      <c r="H2077">
        <v>25</v>
      </c>
      <c r="I2077" t="s">
        <v>4981</v>
      </c>
      <c r="J2077" t="s">
        <v>33</v>
      </c>
      <c r="K2077" t="s">
        <v>34</v>
      </c>
      <c r="L2077" t="s">
        <v>304</v>
      </c>
      <c r="M2077" t="s">
        <v>36</v>
      </c>
      <c r="N2077" t="s">
        <v>37</v>
      </c>
      <c r="O2077" t="s">
        <v>38</v>
      </c>
      <c r="P2077" t="s">
        <v>51</v>
      </c>
      <c r="Z2077">
        <v>8.3333333333329998E-2</v>
      </c>
    </row>
    <row r="2078" spans="1:28" x14ac:dyDescent="0.25">
      <c r="A2078" t="s">
        <v>28</v>
      </c>
      <c r="B2078" t="s">
        <v>4982</v>
      </c>
      <c r="C2078">
        <v>2013</v>
      </c>
      <c r="D2078" t="s">
        <v>77</v>
      </c>
      <c r="E2078" t="s">
        <v>47</v>
      </c>
      <c r="F2078">
        <v>9.5</v>
      </c>
      <c r="G2078" t="s">
        <v>71</v>
      </c>
      <c r="H2078">
        <v>25</v>
      </c>
      <c r="I2078" t="s">
        <v>4983</v>
      </c>
      <c r="J2078" t="s">
        <v>558</v>
      </c>
      <c r="K2078" t="s">
        <v>74</v>
      </c>
      <c r="L2078" t="s">
        <v>902</v>
      </c>
      <c r="M2078" t="s">
        <v>76</v>
      </c>
      <c r="N2078" t="s">
        <v>37</v>
      </c>
      <c r="O2078" t="s">
        <v>38</v>
      </c>
      <c r="P2078" t="s">
        <v>51</v>
      </c>
      <c r="Q2078" t="s">
        <v>52</v>
      </c>
      <c r="R2078">
        <v>0</v>
      </c>
      <c r="S2078" t="s">
        <v>53</v>
      </c>
      <c r="T2078">
        <v>10.6666666666667</v>
      </c>
      <c r="U2078" t="s">
        <v>43</v>
      </c>
      <c r="V2078">
        <v>10.5</v>
      </c>
      <c r="W2078" t="s">
        <v>43</v>
      </c>
      <c r="X2078">
        <v>9</v>
      </c>
      <c r="Y2078" t="s">
        <v>43</v>
      </c>
      <c r="Z2078">
        <v>1.99999999999996</v>
      </c>
    </row>
    <row r="2079" spans="1:28" x14ac:dyDescent="0.25">
      <c r="A2079" t="s">
        <v>28</v>
      </c>
      <c r="B2079" t="s">
        <v>4984</v>
      </c>
      <c r="C2079">
        <v>2014</v>
      </c>
      <c r="D2079" t="s">
        <v>77</v>
      </c>
      <c r="E2079" t="s">
        <v>250</v>
      </c>
      <c r="F2079">
        <v>7.9</v>
      </c>
      <c r="G2079" t="s">
        <v>71</v>
      </c>
      <c r="H2079">
        <v>25</v>
      </c>
      <c r="I2079" t="s">
        <v>4985</v>
      </c>
      <c r="J2079" t="s">
        <v>193</v>
      </c>
      <c r="K2079" t="s">
        <v>187</v>
      </c>
      <c r="L2079" t="s">
        <v>308</v>
      </c>
      <c r="M2079" t="s">
        <v>76</v>
      </c>
      <c r="N2079" t="s">
        <v>37</v>
      </c>
      <c r="O2079" t="s">
        <v>38</v>
      </c>
      <c r="P2079" t="s">
        <v>51</v>
      </c>
      <c r="Q2079" t="s">
        <v>52</v>
      </c>
      <c r="R2079">
        <v>0</v>
      </c>
      <c r="S2079" t="s">
        <v>53</v>
      </c>
      <c r="Z2079">
        <v>0</v>
      </c>
    </row>
    <row r="2080" spans="1:28" x14ac:dyDescent="0.25">
      <c r="A2080" t="s">
        <v>55</v>
      </c>
      <c r="B2080" t="s">
        <v>4986</v>
      </c>
      <c r="C2080">
        <v>2012</v>
      </c>
      <c r="D2080" t="s">
        <v>54</v>
      </c>
      <c r="E2080" t="s">
        <v>47</v>
      </c>
      <c r="F2080">
        <v>6.4</v>
      </c>
      <c r="G2080" t="s">
        <v>31</v>
      </c>
      <c r="H2080">
        <v>21</v>
      </c>
      <c r="I2080" t="s">
        <v>4987</v>
      </c>
      <c r="J2080" t="s">
        <v>373</v>
      </c>
      <c r="K2080" t="s">
        <v>160</v>
      </c>
      <c r="L2080" t="s">
        <v>161</v>
      </c>
      <c r="M2080" t="s">
        <v>36</v>
      </c>
      <c r="N2080" t="s">
        <v>37</v>
      </c>
      <c r="O2080" t="s">
        <v>38</v>
      </c>
      <c r="P2080" t="s">
        <v>41</v>
      </c>
      <c r="T2080">
        <v>5</v>
      </c>
      <c r="U2080" t="s">
        <v>43</v>
      </c>
      <c r="V2080">
        <v>5</v>
      </c>
      <c r="W2080" t="s">
        <v>43</v>
      </c>
      <c r="X2080">
        <v>6</v>
      </c>
      <c r="Y2080" t="s">
        <v>43</v>
      </c>
      <c r="Z2080">
        <v>2.9166666666666101</v>
      </c>
    </row>
    <row r="2081" spans="1:28" x14ac:dyDescent="0.25">
      <c r="A2081" t="s">
        <v>55</v>
      </c>
      <c r="B2081" t="s">
        <v>4988</v>
      </c>
      <c r="C2081">
        <v>2013</v>
      </c>
      <c r="D2081" t="s">
        <v>44</v>
      </c>
      <c r="E2081" t="s">
        <v>47</v>
      </c>
      <c r="F2081">
        <v>3.9</v>
      </c>
      <c r="G2081" t="s">
        <v>71</v>
      </c>
      <c r="H2081">
        <v>21</v>
      </c>
      <c r="I2081" t="s">
        <v>4989</v>
      </c>
      <c r="J2081" t="s">
        <v>554</v>
      </c>
      <c r="K2081" t="s">
        <v>74</v>
      </c>
      <c r="L2081" t="s">
        <v>667</v>
      </c>
      <c r="M2081" t="s">
        <v>76</v>
      </c>
      <c r="N2081" t="s">
        <v>37</v>
      </c>
      <c r="O2081" t="s">
        <v>38</v>
      </c>
      <c r="P2081" t="s">
        <v>51</v>
      </c>
      <c r="T2081">
        <v>4.5</v>
      </c>
      <c r="U2081" t="s">
        <v>42</v>
      </c>
      <c r="V2081">
        <v>3</v>
      </c>
      <c r="W2081" t="s">
        <v>43</v>
      </c>
      <c r="X2081">
        <v>3</v>
      </c>
      <c r="Y2081" t="s">
        <v>43</v>
      </c>
      <c r="Z2081">
        <v>8.3333333333329998E-2</v>
      </c>
    </row>
    <row r="2082" spans="1:28" x14ac:dyDescent="0.25">
      <c r="A2082" t="s">
        <v>28</v>
      </c>
      <c r="B2082" t="s">
        <v>4990</v>
      </c>
      <c r="C2082">
        <v>2014</v>
      </c>
      <c r="D2082" t="s">
        <v>44</v>
      </c>
      <c r="E2082" t="s">
        <v>250</v>
      </c>
      <c r="F2082">
        <v>7.8</v>
      </c>
      <c r="G2082" t="s">
        <v>71</v>
      </c>
      <c r="H2082">
        <v>21</v>
      </c>
      <c r="I2082" t="s">
        <v>4991</v>
      </c>
      <c r="J2082" t="s">
        <v>4992</v>
      </c>
      <c r="K2082" t="s">
        <v>187</v>
      </c>
      <c r="L2082" t="s">
        <v>308</v>
      </c>
      <c r="M2082" t="s">
        <v>76</v>
      </c>
      <c r="N2082" t="s">
        <v>37</v>
      </c>
      <c r="O2082" t="s">
        <v>38</v>
      </c>
      <c r="P2082" t="s">
        <v>51</v>
      </c>
      <c r="Q2082" t="s">
        <v>52</v>
      </c>
      <c r="R2082">
        <v>0</v>
      </c>
      <c r="S2082" t="s">
        <v>53</v>
      </c>
      <c r="Z2082">
        <v>0.91666666666664998</v>
      </c>
    </row>
    <row r="2083" spans="1:28" x14ac:dyDescent="0.25">
      <c r="A2083" t="s">
        <v>55</v>
      </c>
      <c r="B2083" t="s">
        <v>4993</v>
      </c>
      <c r="C2083">
        <v>2014</v>
      </c>
      <c r="D2083" t="s">
        <v>54</v>
      </c>
      <c r="E2083" t="s">
        <v>47</v>
      </c>
      <c r="F2083">
        <v>7.1</v>
      </c>
      <c r="G2083" t="s">
        <v>31</v>
      </c>
      <c r="H2083">
        <v>20</v>
      </c>
      <c r="I2083" t="s">
        <v>4994</v>
      </c>
      <c r="J2083" t="s">
        <v>33</v>
      </c>
      <c r="K2083" t="s">
        <v>58</v>
      </c>
      <c r="L2083" t="s">
        <v>349</v>
      </c>
      <c r="M2083" t="s">
        <v>36</v>
      </c>
      <c r="N2083" t="s">
        <v>37</v>
      </c>
      <c r="O2083" t="s">
        <v>38</v>
      </c>
      <c r="P2083" t="s">
        <v>51</v>
      </c>
      <c r="T2083">
        <v>2</v>
      </c>
      <c r="U2083" t="s">
        <v>43</v>
      </c>
      <c r="V2083">
        <v>7.75</v>
      </c>
      <c r="W2083" t="s">
        <v>43</v>
      </c>
      <c r="X2083">
        <v>5</v>
      </c>
      <c r="Y2083" t="s">
        <v>43</v>
      </c>
      <c r="Z2083">
        <v>0.41666666666666002</v>
      </c>
    </row>
    <row r="2084" spans="1:28" x14ac:dyDescent="0.25">
      <c r="A2084" t="s">
        <v>55</v>
      </c>
      <c r="B2084" t="s">
        <v>4995</v>
      </c>
      <c r="C2084">
        <v>2014</v>
      </c>
      <c r="D2084" t="s">
        <v>54</v>
      </c>
      <c r="E2084" t="s">
        <v>5252</v>
      </c>
      <c r="F2084">
        <v>8.4</v>
      </c>
      <c r="G2084" t="s">
        <v>71</v>
      </c>
      <c r="H2084">
        <v>19</v>
      </c>
      <c r="I2084" t="s">
        <v>4996</v>
      </c>
      <c r="J2084" t="s">
        <v>113</v>
      </c>
      <c r="K2084" t="s">
        <v>74</v>
      </c>
      <c r="L2084" t="s">
        <v>301</v>
      </c>
      <c r="M2084" t="s">
        <v>76</v>
      </c>
      <c r="N2084" t="s">
        <v>60</v>
      </c>
      <c r="O2084" t="s">
        <v>38</v>
      </c>
      <c r="P2084" t="s">
        <v>51</v>
      </c>
      <c r="T2084">
        <v>9</v>
      </c>
      <c r="U2084" t="s">
        <v>42</v>
      </c>
      <c r="V2084">
        <v>9.25</v>
      </c>
      <c r="W2084" t="s">
        <v>43</v>
      </c>
      <c r="X2084">
        <v>9.6666666666666696</v>
      </c>
      <c r="Y2084" t="s">
        <v>43</v>
      </c>
      <c r="Z2084">
        <v>0.49999999999999001</v>
      </c>
    </row>
    <row r="2085" spans="1:28" x14ac:dyDescent="0.25">
      <c r="A2085" t="s">
        <v>45</v>
      </c>
      <c r="B2085" t="s">
        <v>4997</v>
      </c>
      <c r="C2085">
        <v>2012</v>
      </c>
      <c r="D2085" t="s">
        <v>77</v>
      </c>
      <c r="E2085" t="s">
        <v>47</v>
      </c>
      <c r="F2085">
        <v>7.3</v>
      </c>
      <c r="G2085" t="s">
        <v>31</v>
      </c>
      <c r="H2085">
        <v>26</v>
      </c>
      <c r="I2085" t="s">
        <v>4998</v>
      </c>
      <c r="J2085" t="s">
        <v>33</v>
      </c>
      <c r="K2085" t="s">
        <v>58</v>
      </c>
      <c r="L2085" t="s">
        <v>477</v>
      </c>
      <c r="M2085" t="s">
        <v>36</v>
      </c>
      <c r="N2085" t="s">
        <v>37</v>
      </c>
      <c r="O2085" t="s">
        <v>38</v>
      </c>
      <c r="P2085" t="s">
        <v>65</v>
      </c>
      <c r="Z2085">
        <v>2.99999999999994</v>
      </c>
      <c r="AA2085" t="s">
        <v>40</v>
      </c>
      <c r="AB2085" t="s">
        <v>41</v>
      </c>
    </row>
    <row r="2086" spans="1:28" x14ac:dyDescent="0.25">
      <c r="A2086" t="s">
        <v>45</v>
      </c>
      <c r="B2086" t="s">
        <v>4999</v>
      </c>
      <c r="C2086">
        <v>2012</v>
      </c>
      <c r="D2086" t="s">
        <v>68</v>
      </c>
      <c r="E2086" t="s">
        <v>47</v>
      </c>
      <c r="F2086">
        <v>4.0999999999999996</v>
      </c>
      <c r="G2086" t="s">
        <v>71</v>
      </c>
      <c r="H2086">
        <v>23</v>
      </c>
      <c r="I2086" t="s">
        <v>5000</v>
      </c>
      <c r="J2086" t="s">
        <v>244</v>
      </c>
      <c r="K2086" t="s">
        <v>74</v>
      </c>
      <c r="L2086" t="s">
        <v>615</v>
      </c>
      <c r="M2086" t="s">
        <v>76</v>
      </c>
      <c r="N2086" t="s">
        <v>37</v>
      </c>
      <c r="O2086" t="s">
        <v>38</v>
      </c>
      <c r="P2086" t="s">
        <v>51</v>
      </c>
      <c r="Z2086">
        <v>2.99999999999994</v>
      </c>
      <c r="AA2086" t="s">
        <v>52</v>
      </c>
      <c r="AB2086" t="s">
        <v>53</v>
      </c>
    </row>
    <row r="2087" spans="1:28" x14ac:dyDescent="0.25">
      <c r="A2087" t="s">
        <v>28</v>
      </c>
      <c r="B2087" t="s">
        <v>5001</v>
      </c>
      <c r="C2087">
        <v>2012</v>
      </c>
      <c r="D2087" t="s">
        <v>115</v>
      </c>
      <c r="E2087" t="s">
        <v>47</v>
      </c>
      <c r="F2087">
        <v>2.6</v>
      </c>
      <c r="G2087" t="s">
        <v>71</v>
      </c>
      <c r="H2087">
        <v>22</v>
      </c>
      <c r="I2087" t="s">
        <v>5002</v>
      </c>
      <c r="J2087" t="s">
        <v>2705</v>
      </c>
      <c r="K2087" t="s">
        <v>74</v>
      </c>
      <c r="L2087" t="s">
        <v>80</v>
      </c>
      <c r="M2087" t="s">
        <v>76</v>
      </c>
      <c r="N2087" t="s">
        <v>37</v>
      </c>
      <c r="O2087" t="s">
        <v>38</v>
      </c>
      <c r="P2087" t="s">
        <v>51</v>
      </c>
      <c r="Q2087" t="s">
        <v>52</v>
      </c>
      <c r="R2087">
        <v>0</v>
      </c>
      <c r="S2087" t="s">
        <v>53</v>
      </c>
      <c r="T2087">
        <v>2</v>
      </c>
      <c r="U2087" t="s">
        <v>43</v>
      </c>
      <c r="V2087">
        <v>4.25</v>
      </c>
      <c r="W2087" t="s">
        <v>43</v>
      </c>
      <c r="X2087">
        <v>9.6666666666666696</v>
      </c>
      <c r="Y2087" t="s">
        <v>43</v>
      </c>
      <c r="Z2087">
        <v>1.99999999999996</v>
      </c>
    </row>
    <row r="2088" spans="1:28" x14ac:dyDescent="0.25">
      <c r="A2088" t="s">
        <v>28</v>
      </c>
      <c r="B2088" t="s">
        <v>5003</v>
      </c>
      <c r="C2088">
        <v>2014</v>
      </c>
      <c r="D2088" t="s">
        <v>115</v>
      </c>
      <c r="E2088" t="s">
        <v>47</v>
      </c>
      <c r="F2088">
        <v>3.8</v>
      </c>
      <c r="G2088" t="s">
        <v>31</v>
      </c>
      <c r="H2088">
        <v>22</v>
      </c>
      <c r="I2088" t="s">
        <v>5004</v>
      </c>
      <c r="J2088" t="s">
        <v>89</v>
      </c>
      <c r="K2088" t="s">
        <v>34</v>
      </c>
      <c r="L2088" t="s">
        <v>170</v>
      </c>
      <c r="M2088" t="s">
        <v>36</v>
      </c>
      <c r="N2088" t="s">
        <v>37</v>
      </c>
      <c r="O2088" t="s">
        <v>38</v>
      </c>
      <c r="P2088" t="s">
        <v>51</v>
      </c>
      <c r="Q2088" t="s">
        <v>52</v>
      </c>
      <c r="R2088">
        <v>0</v>
      </c>
      <c r="S2088" t="s">
        <v>53</v>
      </c>
      <c r="T2088">
        <v>1.3333333333333299</v>
      </c>
      <c r="U2088" t="s">
        <v>43</v>
      </c>
      <c r="V2088">
        <v>1.75</v>
      </c>
      <c r="W2088" t="s">
        <v>43</v>
      </c>
      <c r="X2088">
        <v>5.5</v>
      </c>
      <c r="Y2088" t="s">
        <v>43</v>
      </c>
      <c r="Z2088">
        <v>8.3333333333329998E-2</v>
      </c>
    </row>
    <row r="2089" spans="1:28" x14ac:dyDescent="0.25">
      <c r="A2089" t="s">
        <v>45</v>
      </c>
      <c r="B2089" t="s">
        <v>5005</v>
      </c>
      <c r="C2089">
        <v>2012</v>
      </c>
      <c r="D2089" t="s">
        <v>54</v>
      </c>
      <c r="E2089" t="s">
        <v>250</v>
      </c>
      <c r="F2089">
        <v>9.1999999999999993</v>
      </c>
      <c r="G2089" t="s">
        <v>71</v>
      </c>
      <c r="H2089">
        <v>19</v>
      </c>
      <c r="I2089" t="s">
        <v>5006</v>
      </c>
      <c r="J2089" t="s">
        <v>571</v>
      </c>
      <c r="K2089" t="s">
        <v>187</v>
      </c>
      <c r="M2089" t="s">
        <v>76</v>
      </c>
      <c r="N2089" t="s">
        <v>37</v>
      </c>
      <c r="O2089" t="s">
        <v>38</v>
      </c>
      <c r="P2089" t="s">
        <v>195</v>
      </c>
      <c r="Q2089" t="s">
        <v>196</v>
      </c>
      <c r="R2089">
        <v>0</v>
      </c>
      <c r="S2089" t="s">
        <v>53</v>
      </c>
      <c r="Z2089">
        <v>2.99999999999994</v>
      </c>
      <c r="AA2089" t="s">
        <v>196</v>
      </c>
      <c r="AB2089" t="s">
        <v>53</v>
      </c>
    </row>
    <row r="2090" spans="1:28" x14ac:dyDescent="0.25">
      <c r="A2090" t="s">
        <v>28</v>
      </c>
      <c r="B2090" t="s">
        <v>5007</v>
      </c>
      <c r="C2090">
        <v>2014</v>
      </c>
      <c r="D2090" t="s">
        <v>54</v>
      </c>
      <c r="E2090" t="s">
        <v>30</v>
      </c>
      <c r="F2090">
        <v>6.4</v>
      </c>
      <c r="G2090" t="s">
        <v>31</v>
      </c>
      <c r="H2090">
        <v>20</v>
      </c>
      <c r="I2090" t="s">
        <v>5008</v>
      </c>
      <c r="J2090" t="s">
        <v>33</v>
      </c>
      <c r="K2090" t="s">
        <v>34</v>
      </c>
      <c r="L2090" t="s">
        <v>1804</v>
      </c>
      <c r="M2090" t="s">
        <v>36</v>
      </c>
      <c r="N2090" t="s">
        <v>60</v>
      </c>
      <c r="O2090" t="s">
        <v>38</v>
      </c>
      <c r="P2090" t="s">
        <v>39</v>
      </c>
      <c r="Q2090" t="s">
        <v>40</v>
      </c>
      <c r="R2090">
        <v>0</v>
      </c>
      <c r="S2090" t="s">
        <v>41</v>
      </c>
      <c r="T2090">
        <v>3.3333333333333299</v>
      </c>
      <c r="U2090" t="s">
        <v>42</v>
      </c>
      <c r="V2090">
        <v>6</v>
      </c>
      <c r="W2090" t="s">
        <v>43</v>
      </c>
      <c r="X2090">
        <v>7</v>
      </c>
      <c r="Y2090" t="s">
        <v>43</v>
      </c>
      <c r="Z2090">
        <v>0.99999999999998002</v>
      </c>
    </row>
    <row r="2091" spans="1:28" x14ac:dyDescent="0.25">
      <c r="A2091" t="s">
        <v>28</v>
      </c>
      <c r="B2091" t="s">
        <v>5009</v>
      </c>
      <c r="C2091">
        <v>2014</v>
      </c>
      <c r="D2091" t="s">
        <v>54</v>
      </c>
      <c r="E2091" t="s">
        <v>5252</v>
      </c>
      <c r="F2091">
        <v>7.8</v>
      </c>
      <c r="G2091" t="s">
        <v>31</v>
      </c>
      <c r="H2091">
        <v>20</v>
      </c>
      <c r="I2091" t="s">
        <v>5010</v>
      </c>
      <c r="J2091" t="s">
        <v>89</v>
      </c>
      <c r="K2091" t="s">
        <v>146</v>
      </c>
      <c r="L2091" t="s">
        <v>1093</v>
      </c>
      <c r="M2091" t="s">
        <v>36</v>
      </c>
      <c r="N2091" t="s">
        <v>37</v>
      </c>
      <c r="O2091" t="s">
        <v>38</v>
      </c>
      <c r="P2091" t="s">
        <v>119</v>
      </c>
      <c r="Q2091" t="s">
        <v>120</v>
      </c>
      <c r="R2091">
        <v>0</v>
      </c>
      <c r="S2091" t="s">
        <v>41</v>
      </c>
      <c r="T2091">
        <v>10.6666666666667</v>
      </c>
      <c r="U2091" t="s">
        <v>43</v>
      </c>
      <c r="V2091">
        <v>5</v>
      </c>
      <c r="W2091" t="s">
        <v>43</v>
      </c>
      <c r="X2091">
        <v>4</v>
      </c>
      <c r="Y2091" t="s">
        <v>42</v>
      </c>
      <c r="Z2091">
        <v>0.99999999999998002</v>
      </c>
    </row>
    <row r="2092" spans="1:28" x14ac:dyDescent="0.25">
      <c r="A2092" t="s">
        <v>28</v>
      </c>
      <c r="B2092" t="s">
        <v>5011</v>
      </c>
      <c r="C2092">
        <v>2013</v>
      </c>
      <c r="D2092" t="s">
        <v>77</v>
      </c>
      <c r="E2092" t="s">
        <v>290</v>
      </c>
      <c r="F2092">
        <v>5.0999999999999996</v>
      </c>
      <c r="G2092" t="s">
        <v>71</v>
      </c>
      <c r="H2092">
        <v>32</v>
      </c>
      <c r="I2092" t="s">
        <v>5012</v>
      </c>
      <c r="J2092" t="s">
        <v>262</v>
      </c>
      <c r="K2092" t="s">
        <v>266</v>
      </c>
      <c r="M2092" t="s">
        <v>76</v>
      </c>
      <c r="N2092" t="s">
        <v>37</v>
      </c>
      <c r="O2092" t="s">
        <v>38</v>
      </c>
      <c r="P2092" t="s">
        <v>195</v>
      </c>
      <c r="Q2092" t="s">
        <v>196</v>
      </c>
      <c r="R2092">
        <v>0</v>
      </c>
      <c r="S2092" t="s">
        <v>53</v>
      </c>
      <c r="Z2092">
        <v>1.9166666666666301</v>
      </c>
    </row>
    <row r="2093" spans="1:28" x14ac:dyDescent="0.25">
      <c r="A2093" t="s">
        <v>55</v>
      </c>
      <c r="B2093" t="s">
        <v>5013</v>
      </c>
      <c r="C2093">
        <v>2012</v>
      </c>
      <c r="D2093" t="s">
        <v>44</v>
      </c>
      <c r="E2093" t="s">
        <v>122</v>
      </c>
      <c r="F2093">
        <v>3.8</v>
      </c>
      <c r="G2093" t="s">
        <v>31</v>
      </c>
      <c r="H2093">
        <v>26</v>
      </c>
      <c r="I2093" t="s">
        <v>5014</v>
      </c>
      <c r="J2093" t="s">
        <v>33</v>
      </c>
      <c r="K2093" t="s">
        <v>92</v>
      </c>
      <c r="L2093" t="s">
        <v>5015</v>
      </c>
      <c r="M2093" t="s">
        <v>36</v>
      </c>
      <c r="N2093" t="s">
        <v>37</v>
      </c>
      <c r="O2093" t="s">
        <v>38</v>
      </c>
      <c r="P2093" t="s">
        <v>51</v>
      </c>
      <c r="T2093">
        <v>1</v>
      </c>
      <c r="U2093" t="s">
        <v>42</v>
      </c>
      <c r="V2093">
        <v>2</v>
      </c>
      <c r="W2093" t="s">
        <v>43</v>
      </c>
      <c r="X2093">
        <v>8.5</v>
      </c>
      <c r="Y2093" t="s">
        <v>42</v>
      </c>
      <c r="Z2093">
        <v>0.33333333333332998</v>
      </c>
    </row>
    <row r="2094" spans="1:28" x14ac:dyDescent="0.25">
      <c r="A2094" t="s">
        <v>28</v>
      </c>
      <c r="B2094" t="s">
        <v>5016</v>
      </c>
      <c r="C2094">
        <v>2014</v>
      </c>
      <c r="D2094" t="s">
        <v>54</v>
      </c>
      <c r="E2094" t="s">
        <v>216</v>
      </c>
      <c r="F2094">
        <v>12.3</v>
      </c>
      <c r="G2094" t="s">
        <v>31</v>
      </c>
      <c r="H2094">
        <v>26</v>
      </c>
      <c r="I2094" t="s">
        <v>5017</v>
      </c>
      <c r="J2094" t="s">
        <v>586</v>
      </c>
      <c r="K2094" t="s">
        <v>92</v>
      </c>
      <c r="L2094" t="s">
        <v>218</v>
      </c>
      <c r="M2094" t="s">
        <v>36</v>
      </c>
      <c r="N2094" t="s">
        <v>37</v>
      </c>
      <c r="O2094" t="s">
        <v>317</v>
      </c>
      <c r="P2094" t="s">
        <v>516</v>
      </c>
      <c r="Q2094" t="s">
        <v>517</v>
      </c>
      <c r="R2094">
        <v>0</v>
      </c>
      <c r="S2094" t="s">
        <v>96</v>
      </c>
      <c r="Z2094">
        <v>0.99999999999998002</v>
      </c>
    </row>
    <row r="2095" spans="1:28" x14ac:dyDescent="0.25">
      <c r="A2095" t="s">
        <v>55</v>
      </c>
      <c r="B2095" t="s">
        <v>5018</v>
      </c>
      <c r="C2095">
        <v>2012</v>
      </c>
      <c r="D2095" t="s">
        <v>115</v>
      </c>
      <c r="E2095" t="s">
        <v>250</v>
      </c>
      <c r="F2095">
        <v>9.1</v>
      </c>
      <c r="G2095" t="s">
        <v>184</v>
      </c>
      <c r="H2095">
        <v>21</v>
      </c>
      <c r="I2095" t="s">
        <v>5019</v>
      </c>
      <c r="J2095" t="s">
        <v>186</v>
      </c>
      <c r="K2095" t="s">
        <v>187</v>
      </c>
      <c r="M2095" t="s">
        <v>76</v>
      </c>
      <c r="N2095" t="s">
        <v>37</v>
      </c>
      <c r="O2095" t="s">
        <v>38</v>
      </c>
      <c r="P2095" t="s">
        <v>195</v>
      </c>
      <c r="Z2095">
        <v>2.9166666666666101</v>
      </c>
    </row>
    <row r="2096" spans="1:28" x14ac:dyDescent="0.25">
      <c r="A2096" t="s">
        <v>55</v>
      </c>
      <c r="B2096" t="s">
        <v>5020</v>
      </c>
      <c r="C2096">
        <v>2014</v>
      </c>
      <c r="D2096" t="s">
        <v>44</v>
      </c>
      <c r="E2096" t="s">
        <v>5252</v>
      </c>
      <c r="F2096">
        <v>10.4</v>
      </c>
      <c r="G2096" t="s">
        <v>71</v>
      </c>
      <c r="H2096">
        <v>21</v>
      </c>
      <c r="I2096" t="s">
        <v>5021</v>
      </c>
      <c r="J2096" t="s">
        <v>1618</v>
      </c>
      <c r="K2096" t="s">
        <v>74</v>
      </c>
      <c r="L2096" t="s">
        <v>2387</v>
      </c>
      <c r="M2096" t="s">
        <v>76</v>
      </c>
      <c r="N2096" t="s">
        <v>37</v>
      </c>
      <c r="O2096" t="s">
        <v>38</v>
      </c>
      <c r="P2096" t="s">
        <v>51</v>
      </c>
      <c r="T2096">
        <v>9</v>
      </c>
      <c r="U2096" t="s">
        <v>42</v>
      </c>
      <c r="V2096">
        <v>9</v>
      </c>
      <c r="W2096" t="s">
        <v>43</v>
      </c>
      <c r="X2096">
        <v>10.75</v>
      </c>
      <c r="Y2096" t="s">
        <v>43</v>
      </c>
      <c r="Z2096">
        <v>0.49999999999999001</v>
      </c>
    </row>
    <row r="2097" spans="1:26" x14ac:dyDescent="0.25">
      <c r="A2097" t="s">
        <v>28</v>
      </c>
      <c r="B2097" t="s">
        <v>5022</v>
      </c>
      <c r="C2097">
        <v>2013</v>
      </c>
      <c r="D2097" t="s">
        <v>77</v>
      </c>
      <c r="E2097" t="s">
        <v>250</v>
      </c>
      <c r="F2097">
        <v>2.8</v>
      </c>
      <c r="G2097" t="s">
        <v>71</v>
      </c>
      <c r="H2097">
        <v>27</v>
      </c>
      <c r="I2097" t="s">
        <v>5023</v>
      </c>
      <c r="J2097" t="s">
        <v>73</v>
      </c>
      <c r="K2097" t="s">
        <v>187</v>
      </c>
      <c r="M2097" t="s">
        <v>76</v>
      </c>
      <c r="N2097" t="s">
        <v>37</v>
      </c>
      <c r="O2097" t="s">
        <v>38</v>
      </c>
      <c r="P2097" t="s">
        <v>51</v>
      </c>
      <c r="Q2097" t="s">
        <v>52</v>
      </c>
      <c r="R2097">
        <v>0</v>
      </c>
      <c r="S2097" t="s">
        <v>53</v>
      </c>
      <c r="T2097">
        <v>4.5</v>
      </c>
      <c r="U2097" t="s">
        <v>42</v>
      </c>
      <c r="X2097">
        <v>11</v>
      </c>
      <c r="Y2097" t="s">
        <v>42</v>
      </c>
      <c r="Z2097">
        <v>8.3333333333329998E-2</v>
      </c>
    </row>
    <row r="2098" spans="1:26" x14ac:dyDescent="0.25">
      <c r="A2098" t="s">
        <v>28</v>
      </c>
      <c r="B2098" t="s">
        <v>5024</v>
      </c>
      <c r="C2098">
        <v>2013</v>
      </c>
      <c r="D2098" t="s">
        <v>54</v>
      </c>
      <c r="E2098" t="s">
        <v>122</v>
      </c>
      <c r="F2098">
        <v>9.8000000000000007</v>
      </c>
      <c r="G2098" t="s">
        <v>31</v>
      </c>
      <c r="H2098">
        <v>26</v>
      </c>
      <c r="I2098" t="s">
        <v>5025</v>
      </c>
      <c r="J2098" t="s">
        <v>89</v>
      </c>
      <c r="K2098" t="s">
        <v>34</v>
      </c>
      <c r="L2098" t="s">
        <v>1406</v>
      </c>
      <c r="M2098" t="s">
        <v>36</v>
      </c>
      <c r="N2098" t="s">
        <v>37</v>
      </c>
      <c r="O2098" t="s">
        <v>38</v>
      </c>
      <c r="P2098" t="s">
        <v>51</v>
      </c>
      <c r="Q2098" t="s">
        <v>52</v>
      </c>
      <c r="R2098">
        <v>0</v>
      </c>
      <c r="S2098" t="s">
        <v>53</v>
      </c>
      <c r="T2098">
        <v>10</v>
      </c>
      <c r="U2098" t="s">
        <v>43</v>
      </c>
      <c r="V2098">
        <v>7</v>
      </c>
      <c r="W2098" t="s">
        <v>43</v>
      </c>
      <c r="X2098">
        <v>10</v>
      </c>
      <c r="Y2098" t="s">
        <v>42</v>
      </c>
      <c r="Z2098">
        <v>1.9166666666666301</v>
      </c>
    </row>
    <row r="2099" spans="1:26" x14ac:dyDescent="0.25">
      <c r="A2099" t="s">
        <v>28</v>
      </c>
      <c r="B2099" t="s">
        <v>5026</v>
      </c>
      <c r="C2099">
        <v>2013</v>
      </c>
      <c r="D2099" t="s">
        <v>115</v>
      </c>
      <c r="E2099" t="s">
        <v>5252</v>
      </c>
      <c r="F2099">
        <v>5.2</v>
      </c>
      <c r="G2099" t="s">
        <v>71</v>
      </c>
      <c r="H2099">
        <v>22</v>
      </c>
      <c r="I2099" t="s">
        <v>5027</v>
      </c>
      <c r="J2099" t="s">
        <v>199</v>
      </c>
      <c r="K2099" t="s">
        <v>74</v>
      </c>
      <c r="L2099" t="s">
        <v>511</v>
      </c>
      <c r="M2099" t="s">
        <v>76</v>
      </c>
      <c r="N2099" t="s">
        <v>60</v>
      </c>
      <c r="O2099" t="s">
        <v>38</v>
      </c>
      <c r="P2099" t="s">
        <v>51</v>
      </c>
      <c r="Q2099" t="s">
        <v>52</v>
      </c>
      <c r="R2099">
        <v>0</v>
      </c>
      <c r="S2099" t="s">
        <v>53</v>
      </c>
      <c r="T2099">
        <v>5.5</v>
      </c>
      <c r="U2099" t="s">
        <v>43</v>
      </c>
      <c r="V2099">
        <v>7</v>
      </c>
      <c r="W2099" t="s">
        <v>43</v>
      </c>
      <c r="X2099">
        <v>4</v>
      </c>
      <c r="Y2099" t="s">
        <v>43</v>
      </c>
      <c r="Z2099">
        <v>1.74999999999997</v>
      </c>
    </row>
    <row r="2100" spans="1:26" x14ac:dyDescent="0.25">
      <c r="A2100" t="s">
        <v>55</v>
      </c>
      <c r="B2100" t="s">
        <v>5028</v>
      </c>
      <c r="C2100">
        <v>2012</v>
      </c>
      <c r="D2100" t="s">
        <v>54</v>
      </c>
      <c r="E2100" t="s">
        <v>5252</v>
      </c>
      <c r="F2100">
        <v>3.2</v>
      </c>
      <c r="G2100" t="s">
        <v>143</v>
      </c>
      <c r="H2100">
        <v>20</v>
      </c>
      <c r="I2100" t="s">
        <v>5029</v>
      </c>
      <c r="J2100" t="s">
        <v>365</v>
      </c>
      <c r="K2100" t="s">
        <v>205</v>
      </c>
      <c r="L2100" t="s">
        <v>1127</v>
      </c>
      <c r="M2100" t="s">
        <v>148</v>
      </c>
      <c r="N2100" t="s">
        <v>37</v>
      </c>
      <c r="O2100" t="s">
        <v>38</v>
      </c>
      <c r="P2100" t="s">
        <v>51</v>
      </c>
      <c r="T2100">
        <v>1</v>
      </c>
      <c r="U2100" t="s">
        <v>43</v>
      </c>
      <c r="V2100">
        <v>1.5</v>
      </c>
      <c r="W2100" t="s">
        <v>43</v>
      </c>
      <c r="X2100">
        <v>2.6666666666666701</v>
      </c>
      <c r="Y2100" t="s">
        <v>42</v>
      </c>
      <c r="Z2100">
        <v>0.49999999999999001</v>
      </c>
    </row>
    <row r="2101" spans="1:26" x14ac:dyDescent="0.25">
      <c r="A2101" t="s">
        <v>28</v>
      </c>
      <c r="B2101" t="s">
        <v>5030</v>
      </c>
      <c r="C2101">
        <v>2013</v>
      </c>
      <c r="D2101" t="s">
        <v>54</v>
      </c>
      <c r="E2101" t="s">
        <v>5252</v>
      </c>
      <c r="F2101">
        <v>5.8</v>
      </c>
      <c r="G2101" t="s">
        <v>31</v>
      </c>
      <c r="H2101">
        <v>19</v>
      </c>
      <c r="I2101" t="s">
        <v>5031</v>
      </c>
      <c r="J2101" t="s">
        <v>89</v>
      </c>
      <c r="K2101" t="s">
        <v>92</v>
      </c>
      <c r="L2101" t="s">
        <v>989</v>
      </c>
      <c r="M2101" t="s">
        <v>36</v>
      </c>
      <c r="N2101" t="s">
        <v>37</v>
      </c>
      <c r="O2101" t="s">
        <v>38</v>
      </c>
      <c r="P2101" t="s">
        <v>41</v>
      </c>
      <c r="Q2101" t="s">
        <v>207</v>
      </c>
      <c r="R2101">
        <v>0</v>
      </c>
      <c r="S2101" t="s">
        <v>41</v>
      </c>
      <c r="T2101">
        <v>6</v>
      </c>
      <c r="U2101" t="s">
        <v>43</v>
      </c>
      <c r="V2101">
        <v>5</v>
      </c>
      <c r="W2101" t="s">
        <v>43</v>
      </c>
      <c r="X2101">
        <v>5.5</v>
      </c>
      <c r="Y2101" t="s">
        <v>43</v>
      </c>
      <c r="Z2101">
        <v>1.99999999999996</v>
      </c>
    </row>
    <row r="2102" spans="1:26" x14ac:dyDescent="0.25">
      <c r="A2102" t="s">
        <v>28</v>
      </c>
      <c r="B2102" t="s">
        <v>5032</v>
      </c>
      <c r="C2102">
        <v>2014</v>
      </c>
      <c r="D2102" t="s">
        <v>54</v>
      </c>
      <c r="E2102" t="s">
        <v>250</v>
      </c>
      <c r="F2102">
        <v>10.7</v>
      </c>
      <c r="G2102" t="s">
        <v>184</v>
      </c>
      <c r="H2102">
        <v>18</v>
      </c>
      <c r="I2102" t="s">
        <v>5033</v>
      </c>
      <c r="J2102" t="s">
        <v>5034</v>
      </c>
      <c r="K2102" t="s">
        <v>187</v>
      </c>
      <c r="L2102" t="s">
        <v>800</v>
      </c>
      <c r="M2102" t="s">
        <v>148</v>
      </c>
      <c r="N2102" t="s">
        <v>37</v>
      </c>
      <c r="O2102" t="s">
        <v>38</v>
      </c>
      <c r="P2102" t="s">
        <v>51</v>
      </c>
      <c r="Q2102" t="s">
        <v>52</v>
      </c>
      <c r="R2102">
        <v>0</v>
      </c>
      <c r="S2102" t="s">
        <v>53</v>
      </c>
      <c r="Z2102">
        <v>0.91666666666664998</v>
      </c>
    </row>
    <row r="2103" spans="1:26" x14ac:dyDescent="0.25">
      <c r="A2103" t="s">
        <v>55</v>
      </c>
      <c r="B2103" t="s">
        <v>5035</v>
      </c>
      <c r="C2103">
        <v>2012</v>
      </c>
      <c r="D2103" t="s">
        <v>54</v>
      </c>
      <c r="E2103" t="s">
        <v>122</v>
      </c>
      <c r="F2103">
        <v>8.9</v>
      </c>
      <c r="G2103" t="s">
        <v>31</v>
      </c>
      <c r="H2103">
        <v>22</v>
      </c>
      <c r="I2103" t="s">
        <v>5036</v>
      </c>
      <c r="J2103" t="s">
        <v>89</v>
      </c>
      <c r="K2103" t="s">
        <v>34</v>
      </c>
      <c r="L2103" t="s">
        <v>280</v>
      </c>
      <c r="M2103" t="s">
        <v>36</v>
      </c>
      <c r="N2103" t="s">
        <v>37</v>
      </c>
      <c r="O2103" t="s">
        <v>38</v>
      </c>
      <c r="P2103" t="s">
        <v>51</v>
      </c>
      <c r="Z2103">
        <v>0.41666666666666002</v>
      </c>
    </row>
    <row r="2104" spans="1:26" x14ac:dyDescent="0.25">
      <c r="A2104" t="s">
        <v>28</v>
      </c>
      <c r="B2104" t="s">
        <v>5037</v>
      </c>
      <c r="C2104">
        <v>2014</v>
      </c>
      <c r="D2104" t="s">
        <v>54</v>
      </c>
      <c r="E2104" t="s">
        <v>5252</v>
      </c>
      <c r="F2104">
        <v>4.8</v>
      </c>
      <c r="G2104" t="s">
        <v>31</v>
      </c>
      <c r="H2104">
        <v>24</v>
      </c>
      <c r="I2104" t="s">
        <v>5038</v>
      </c>
      <c r="J2104" t="s">
        <v>33</v>
      </c>
      <c r="K2104" t="s">
        <v>34</v>
      </c>
      <c r="L2104" t="s">
        <v>304</v>
      </c>
      <c r="M2104" t="s">
        <v>36</v>
      </c>
      <c r="N2104" t="s">
        <v>37</v>
      </c>
      <c r="O2104" t="s">
        <v>38</v>
      </c>
      <c r="P2104" t="s">
        <v>119</v>
      </c>
      <c r="Q2104" t="s">
        <v>120</v>
      </c>
      <c r="R2104">
        <v>0</v>
      </c>
      <c r="S2104" t="s">
        <v>41</v>
      </c>
      <c r="T2104">
        <v>4.3333333333333304</v>
      </c>
      <c r="U2104" t="s">
        <v>43</v>
      </c>
      <c r="V2104">
        <v>4.25</v>
      </c>
      <c r="W2104" t="s">
        <v>43</v>
      </c>
      <c r="X2104">
        <v>6</v>
      </c>
      <c r="Y2104" t="s">
        <v>43</v>
      </c>
      <c r="Z2104">
        <v>0.41666666666666002</v>
      </c>
    </row>
    <row r="2105" spans="1:26" x14ac:dyDescent="0.25">
      <c r="A2105" t="s">
        <v>28</v>
      </c>
      <c r="B2105" t="s">
        <v>5039</v>
      </c>
      <c r="C2105">
        <v>2014</v>
      </c>
      <c r="D2105" t="s">
        <v>54</v>
      </c>
      <c r="E2105" t="s">
        <v>5252</v>
      </c>
      <c r="F2105">
        <v>3.1</v>
      </c>
      <c r="G2105" t="s">
        <v>31</v>
      </c>
      <c r="H2105">
        <v>24</v>
      </c>
      <c r="I2105" t="s">
        <v>5040</v>
      </c>
      <c r="J2105" t="s">
        <v>33</v>
      </c>
      <c r="K2105" t="s">
        <v>34</v>
      </c>
      <c r="L2105" t="s">
        <v>304</v>
      </c>
      <c r="M2105" t="s">
        <v>36</v>
      </c>
      <c r="N2105" t="s">
        <v>37</v>
      </c>
      <c r="O2105" t="s">
        <v>38</v>
      </c>
      <c r="P2105" t="s">
        <v>119</v>
      </c>
      <c r="Q2105" t="s">
        <v>120</v>
      </c>
      <c r="R2105">
        <v>0</v>
      </c>
      <c r="S2105" t="s">
        <v>41</v>
      </c>
      <c r="T2105">
        <v>2</v>
      </c>
      <c r="U2105" t="s">
        <v>43</v>
      </c>
      <c r="V2105">
        <v>3.5</v>
      </c>
      <c r="W2105" t="s">
        <v>43</v>
      </c>
      <c r="X2105">
        <v>4</v>
      </c>
      <c r="Y2105" t="s">
        <v>43</v>
      </c>
      <c r="Z2105">
        <v>0.41666666666666002</v>
      </c>
    </row>
    <row r="2106" spans="1:26" x14ac:dyDescent="0.25">
      <c r="A2106" t="s">
        <v>55</v>
      </c>
      <c r="B2106" t="s">
        <v>5041</v>
      </c>
      <c r="C2106">
        <v>2012</v>
      </c>
      <c r="D2106" t="s">
        <v>44</v>
      </c>
      <c r="E2106" t="s">
        <v>5252</v>
      </c>
      <c r="F2106">
        <v>4.4000000000000004</v>
      </c>
      <c r="G2106" t="s">
        <v>31</v>
      </c>
      <c r="H2106">
        <v>21</v>
      </c>
      <c r="I2106" t="s">
        <v>5042</v>
      </c>
      <c r="J2106" t="s">
        <v>33</v>
      </c>
      <c r="K2106" t="s">
        <v>146</v>
      </c>
      <c r="L2106" t="s">
        <v>981</v>
      </c>
      <c r="M2106" t="s">
        <v>36</v>
      </c>
      <c r="N2106" t="s">
        <v>37</v>
      </c>
      <c r="O2106" t="s">
        <v>38</v>
      </c>
      <c r="P2106" t="s">
        <v>51</v>
      </c>
      <c r="T2106">
        <v>2</v>
      </c>
      <c r="U2106" t="s">
        <v>43</v>
      </c>
      <c r="V2106">
        <v>3.6666666666666701</v>
      </c>
      <c r="W2106" t="s">
        <v>43</v>
      </c>
      <c r="X2106">
        <v>5</v>
      </c>
      <c r="Y2106" t="s">
        <v>42</v>
      </c>
      <c r="Z2106">
        <v>1.4166666666666401</v>
      </c>
    </row>
    <row r="2107" spans="1:26" x14ac:dyDescent="0.25">
      <c r="A2107" t="s">
        <v>28</v>
      </c>
      <c r="B2107" t="s">
        <v>5043</v>
      </c>
      <c r="C2107">
        <v>2014</v>
      </c>
      <c r="D2107" t="s">
        <v>83</v>
      </c>
      <c r="E2107" t="s">
        <v>5252</v>
      </c>
      <c r="F2107">
        <v>3.2</v>
      </c>
      <c r="G2107" t="s">
        <v>31</v>
      </c>
      <c r="H2107">
        <v>22</v>
      </c>
      <c r="I2107" t="s">
        <v>5044</v>
      </c>
      <c r="J2107" t="s">
        <v>5045</v>
      </c>
      <c r="K2107" t="s">
        <v>74</v>
      </c>
      <c r="L2107" t="s">
        <v>5046</v>
      </c>
      <c r="M2107" t="s">
        <v>36</v>
      </c>
      <c r="N2107" t="s">
        <v>37</v>
      </c>
      <c r="O2107" t="s">
        <v>38</v>
      </c>
      <c r="P2107" t="s">
        <v>51</v>
      </c>
      <c r="Q2107" t="s">
        <v>52</v>
      </c>
      <c r="R2107">
        <v>0</v>
      </c>
      <c r="S2107" t="s">
        <v>53</v>
      </c>
      <c r="T2107">
        <v>2</v>
      </c>
      <c r="U2107" t="s">
        <v>42</v>
      </c>
      <c r="V2107">
        <v>5.3333333333333304</v>
      </c>
      <c r="W2107" t="s">
        <v>43</v>
      </c>
      <c r="X2107">
        <v>3.6666666666666701</v>
      </c>
      <c r="Y2107" t="s">
        <v>43</v>
      </c>
      <c r="Z2107">
        <v>0.83333333333332005</v>
      </c>
    </row>
    <row r="2108" spans="1:26" x14ac:dyDescent="0.25">
      <c r="A2108" t="s">
        <v>28</v>
      </c>
      <c r="B2108" t="s">
        <v>5047</v>
      </c>
      <c r="C2108">
        <v>2014</v>
      </c>
      <c r="D2108" t="s">
        <v>115</v>
      </c>
      <c r="E2108" t="s">
        <v>5252</v>
      </c>
      <c r="F2108">
        <v>6.3</v>
      </c>
      <c r="G2108" t="s">
        <v>31</v>
      </c>
      <c r="H2108">
        <v>21</v>
      </c>
      <c r="I2108" t="s">
        <v>5048</v>
      </c>
      <c r="J2108" t="s">
        <v>33</v>
      </c>
      <c r="K2108" t="s">
        <v>34</v>
      </c>
      <c r="L2108" t="s">
        <v>280</v>
      </c>
      <c r="M2108" t="s">
        <v>36</v>
      </c>
      <c r="N2108" t="s">
        <v>37</v>
      </c>
      <c r="O2108" t="s">
        <v>38</v>
      </c>
      <c r="P2108" t="s">
        <v>119</v>
      </c>
      <c r="Q2108" t="s">
        <v>120</v>
      </c>
      <c r="R2108">
        <v>0</v>
      </c>
      <c r="S2108" t="s">
        <v>41</v>
      </c>
      <c r="T2108">
        <v>4</v>
      </c>
      <c r="U2108" t="s">
        <v>43</v>
      </c>
      <c r="V2108">
        <v>6</v>
      </c>
      <c r="W2108" t="s">
        <v>43</v>
      </c>
      <c r="X2108">
        <v>5.5</v>
      </c>
      <c r="Y2108" t="s">
        <v>43</v>
      </c>
      <c r="Z2108">
        <v>0.99999999999998002</v>
      </c>
    </row>
    <row r="2109" spans="1:26" x14ac:dyDescent="0.25">
      <c r="A2109" t="s">
        <v>28</v>
      </c>
      <c r="B2109" t="s">
        <v>5049</v>
      </c>
      <c r="C2109">
        <v>2013</v>
      </c>
      <c r="D2109" t="s">
        <v>44</v>
      </c>
      <c r="E2109" t="s">
        <v>47</v>
      </c>
      <c r="F2109">
        <v>4.0999999999999996</v>
      </c>
      <c r="G2109" t="s">
        <v>71</v>
      </c>
      <c r="H2109">
        <v>20</v>
      </c>
      <c r="I2109" t="s">
        <v>5050</v>
      </c>
      <c r="J2109" t="s">
        <v>5051</v>
      </c>
      <c r="K2109" t="s">
        <v>74</v>
      </c>
      <c r="L2109" t="s">
        <v>615</v>
      </c>
      <c r="M2109" t="s">
        <v>76</v>
      </c>
      <c r="N2109" t="s">
        <v>37</v>
      </c>
      <c r="O2109" t="s">
        <v>38</v>
      </c>
      <c r="P2109" t="s">
        <v>51</v>
      </c>
      <c r="Q2109" t="s">
        <v>52</v>
      </c>
      <c r="R2109">
        <v>0</v>
      </c>
      <c r="S2109" t="s">
        <v>53</v>
      </c>
      <c r="T2109">
        <v>3.3333333333333299</v>
      </c>
      <c r="U2109" t="s">
        <v>43</v>
      </c>
      <c r="V2109">
        <v>1.3333333333333299</v>
      </c>
      <c r="W2109" t="s">
        <v>43</v>
      </c>
      <c r="X2109">
        <v>5.3333333333333304</v>
      </c>
      <c r="Y2109" t="s">
        <v>43</v>
      </c>
      <c r="Z2109">
        <v>1.99999999999996</v>
      </c>
    </row>
    <row r="2110" spans="1:26" x14ac:dyDescent="0.25">
      <c r="A2110" t="s">
        <v>28</v>
      </c>
      <c r="B2110" t="s">
        <v>5052</v>
      </c>
      <c r="C2110">
        <v>2014</v>
      </c>
      <c r="D2110" t="s">
        <v>54</v>
      </c>
      <c r="E2110" t="s">
        <v>47</v>
      </c>
      <c r="F2110">
        <v>6.2</v>
      </c>
      <c r="G2110" t="s">
        <v>31</v>
      </c>
      <c r="H2110">
        <v>20</v>
      </c>
      <c r="I2110" t="s">
        <v>5053</v>
      </c>
      <c r="J2110" t="s">
        <v>33</v>
      </c>
      <c r="K2110" t="s">
        <v>58</v>
      </c>
      <c r="L2110" t="s">
        <v>59</v>
      </c>
      <c r="M2110" t="s">
        <v>36</v>
      </c>
      <c r="N2110" t="s">
        <v>37</v>
      </c>
      <c r="O2110" t="s">
        <v>38</v>
      </c>
      <c r="P2110" t="s">
        <v>41</v>
      </c>
      <c r="Q2110" t="s">
        <v>207</v>
      </c>
      <c r="R2110">
        <v>0</v>
      </c>
      <c r="S2110" t="s">
        <v>41</v>
      </c>
      <c r="T2110">
        <v>7</v>
      </c>
      <c r="U2110" t="s">
        <v>43</v>
      </c>
      <c r="V2110">
        <v>3.3333333333333299</v>
      </c>
      <c r="W2110" t="s">
        <v>43</v>
      </c>
      <c r="X2110">
        <v>9</v>
      </c>
      <c r="Y2110" t="s">
        <v>42</v>
      </c>
      <c r="Z2110">
        <v>0.99999999999998002</v>
      </c>
    </row>
    <row r="2111" spans="1:26" x14ac:dyDescent="0.25">
      <c r="A2111" t="s">
        <v>28</v>
      </c>
      <c r="B2111" t="s">
        <v>5054</v>
      </c>
      <c r="C2111">
        <v>2014</v>
      </c>
      <c r="D2111" t="s">
        <v>54</v>
      </c>
      <c r="E2111" t="s">
        <v>5252</v>
      </c>
      <c r="F2111">
        <v>3</v>
      </c>
      <c r="G2111" t="s">
        <v>31</v>
      </c>
      <c r="H2111">
        <v>19</v>
      </c>
      <c r="I2111" t="s">
        <v>5055</v>
      </c>
      <c r="J2111" t="s">
        <v>434</v>
      </c>
      <c r="K2111" t="s">
        <v>34</v>
      </c>
      <c r="L2111" t="s">
        <v>704</v>
      </c>
      <c r="M2111" t="s">
        <v>36</v>
      </c>
      <c r="N2111" t="s">
        <v>60</v>
      </c>
      <c r="O2111" t="s">
        <v>38</v>
      </c>
      <c r="P2111" t="s">
        <v>712</v>
      </c>
      <c r="Q2111" t="s">
        <v>713</v>
      </c>
      <c r="R2111">
        <v>0</v>
      </c>
      <c r="S2111" t="s">
        <v>41</v>
      </c>
      <c r="T2111">
        <v>2</v>
      </c>
      <c r="U2111" t="s">
        <v>42</v>
      </c>
      <c r="V2111">
        <v>2.6666666666666701</v>
      </c>
      <c r="W2111" t="s">
        <v>43</v>
      </c>
      <c r="X2111">
        <v>1.3333333333333299</v>
      </c>
      <c r="Y2111" t="s">
        <v>43</v>
      </c>
      <c r="Z2111">
        <v>1.0833333333333099</v>
      </c>
    </row>
    <row r="2112" spans="1:26" x14ac:dyDescent="0.25">
      <c r="A2112" t="s">
        <v>28</v>
      </c>
      <c r="B2112" t="s">
        <v>5056</v>
      </c>
      <c r="C2112">
        <v>2012</v>
      </c>
      <c r="D2112" t="s">
        <v>54</v>
      </c>
      <c r="E2112" t="s">
        <v>47</v>
      </c>
      <c r="F2112">
        <v>9.1</v>
      </c>
      <c r="G2112" t="s">
        <v>31</v>
      </c>
      <c r="H2112">
        <v>32</v>
      </c>
      <c r="I2112" t="s">
        <v>5057</v>
      </c>
      <c r="J2112" t="s">
        <v>33</v>
      </c>
      <c r="K2112" t="s">
        <v>34</v>
      </c>
      <c r="L2112" t="s">
        <v>64</v>
      </c>
      <c r="M2112" t="s">
        <v>36</v>
      </c>
      <c r="N2112" t="s">
        <v>37</v>
      </c>
      <c r="O2112" t="s">
        <v>38</v>
      </c>
      <c r="P2112" t="s">
        <v>96</v>
      </c>
      <c r="Q2112" t="s">
        <v>125</v>
      </c>
      <c r="R2112">
        <v>0</v>
      </c>
      <c r="S2112" t="s">
        <v>96</v>
      </c>
      <c r="Z2112">
        <v>1.8333333333333</v>
      </c>
    </row>
    <row r="2113" spans="1:28" x14ac:dyDescent="0.25">
      <c r="A2113" t="s">
        <v>55</v>
      </c>
      <c r="B2113" t="s">
        <v>5058</v>
      </c>
      <c r="C2113">
        <v>2012</v>
      </c>
      <c r="D2113" t="s">
        <v>115</v>
      </c>
      <c r="E2113" t="s">
        <v>47</v>
      </c>
      <c r="F2113">
        <v>8.4</v>
      </c>
      <c r="G2113" t="s">
        <v>143</v>
      </c>
      <c r="H2113">
        <v>21</v>
      </c>
      <c r="I2113" t="s">
        <v>5059</v>
      </c>
      <c r="J2113" t="s">
        <v>5060</v>
      </c>
      <c r="K2113" t="s">
        <v>205</v>
      </c>
      <c r="L2113" t="s">
        <v>765</v>
      </c>
      <c r="M2113" t="s">
        <v>148</v>
      </c>
      <c r="N2113" t="s">
        <v>37</v>
      </c>
      <c r="O2113" t="s">
        <v>38</v>
      </c>
      <c r="P2113" t="s">
        <v>51</v>
      </c>
      <c r="Z2113">
        <v>1.49999999999997</v>
      </c>
    </row>
    <row r="2114" spans="1:28" x14ac:dyDescent="0.25">
      <c r="A2114" t="s">
        <v>55</v>
      </c>
      <c r="B2114" t="s">
        <v>5061</v>
      </c>
      <c r="C2114">
        <v>2012</v>
      </c>
      <c r="D2114" t="s">
        <v>115</v>
      </c>
      <c r="E2114" t="s">
        <v>30</v>
      </c>
      <c r="F2114">
        <v>4</v>
      </c>
      <c r="G2114" t="s">
        <v>31</v>
      </c>
      <c r="H2114">
        <v>21</v>
      </c>
      <c r="I2114" t="s">
        <v>5062</v>
      </c>
      <c r="J2114" t="s">
        <v>89</v>
      </c>
      <c r="K2114" t="s">
        <v>74</v>
      </c>
      <c r="L2114" t="s">
        <v>471</v>
      </c>
      <c r="M2114" t="s">
        <v>36</v>
      </c>
      <c r="N2114" t="s">
        <v>37</v>
      </c>
      <c r="O2114" t="s">
        <v>38</v>
      </c>
      <c r="P2114" t="s">
        <v>51</v>
      </c>
      <c r="T2114">
        <v>2</v>
      </c>
      <c r="U2114" t="s">
        <v>42</v>
      </c>
      <c r="V2114">
        <v>5.25</v>
      </c>
      <c r="W2114" t="s">
        <v>43</v>
      </c>
      <c r="X2114">
        <v>6</v>
      </c>
      <c r="Y2114" t="s">
        <v>43</v>
      </c>
      <c r="Z2114">
        <v>0.99999999999998002</v>
      </c>
    </row>
    <row r="2115" spans="1:28" x14ac:dyDescent="0.25">
      <c r="A2115" t="s">
        <v>45</v>
      </c>
      <c r="B2115" t="s">
        <v>5063</v>
      </c>
      <c r="C2115">
        <v>2012</v>
      </c>
      <c r="D2115" t="s">
        <v>44</v>
      </c>
      <c r="E2115" t="s">
        <v>47</v>
      </c>
      <c r="F2115">
        <v>5.7</v>
      </c>
      <c r="G2115" t="s">
        <v>71</v>
      </c>
      <c r="H2115">
        <v>20</v>
      </c>
      <c r="I2115" t="s">
        <v>5064</v>
      </c>
      <c r="J2115" t="s">
        <v>666</v>
      </c>
      <c r="K2115" t="s">
        <v>74</v>
      </c>
      <c r="L2115" t="s">
        <v>667</v>
      </c>
      <c r="M2115" t="s">
        <v>76</v>
      </c>
      <c r="N2115" t="s">
        <v>37</v>
      </c>
      <c r="O2115" t="s">
        <v>38</v>
      </c>
      <c r="P2115" t="s">
        <v>51</v>
      </c>
      <c r="T2115">
        <v>5.5</v>
      </c>
      <c r="U2115" t="s">
        <v>42</v>
      </c>
      <c r="V2115">
        <v>5.5</v>
      </c>
      <c r="W2115" t="s">
        <v>43</v>
      </c>
      <c r="X2115">
        <v>6</v>
      </c>
      <c r="Y2115" t="s">
        <v>42</v>
      </c>
      <c r="Z2115">
        <v>2.99999999999994</v>
      </c>
      <c r="AA2115" t="s">
        <v>52</v>
      </c>
      <c r="AB2115" t="s">
        <v>53</v>
      </c>
    </row>
    <row r="2116" spans="1:28" x14ac:dyDescent="0.25">
      <c r="A2116" t="s">
        <v>55</v>
      </c>
      <c r="B2116" t="s">
        <v>5065</v>
      </c>
      <c r="C2116">
        <v>2014</v>
      </c>
      <c r="D2116" t="s">
        <v>54</v>
      </c>
      <c r="E2116" t="s">
        <v>5252</v>
      </c>
      <c r="F2116">
        <v>9.4</v>
      </c>
      <c r="G2116" t="s">
        <v>71</v>
      </c>
      <c r="H2116">
        <v>22</v>
      </c>
      <c r="I2116" t="s">
        <v>5066</v>
      </c>
      <c r="J2116" t="s">
        <v>262</v>
      </c>
      <c r="K2116" t="s">
        <v>74</v>
      </c>
      <c r="L2116" t="s">
        <v>4525</v>
      </c>
      <c r="M2116" t="s">
        <v>76</v>
      </c>
      <c r="N2116" t="s">
        <v>60</v>
      </c>
      <c r="O2116" t="s">
        <v>38</v>
      </c>
      <c r="P2116" t="s">
        <v>51</v>
      </c>
      <c r="T2116">
        <v>3.6666666666666701</v>
      </c>
      <c r="U2116" t="s">
        <v>42</v>
      </c>
      <c r="V2116">
        <v>9.5</v>
      </c>
      <c r="W2116" t="s">
        <v>43</v>
      </c>
      <c r="X2116">
        <v>11.3333333333333</v>
      </c>
      <c r="Y2116" t="s">
        <v>43</v>
      </c>
      <c r="Z2116">
        <v>0.41666666666666002</v>
      </c>
    </row>
    <row r="2117" spans="1:28" x14ac:dyDescent="0.25">
      <c r="A2117" t="s">
        <v>55</v>
      </c>
      <c r="B2117" t="s">
        <v>5067</v>
      </c>
      <c r="C2117">
        <v>2012</v>
      </c>
      <c r="D2117" t="s">
        <v>54</v>
      </c>
      <c r="E2117" t="s">
        <v>47</v>
      </c>
      <c r="F2117">
        <v>5.9</v>
      </c>
      <c r="G2117" t="s">
        <v>31</v>
      </c>
      <c r="H2117">
        <v>19</v>
      </c>
      <c r="I2117" t="s">
        <v>5068</v>
      </c>
      <c r="J2117" t="s">
        <v>89</v>
      </c>
      <c r="K2117" t="s">
        <v>34</v>
      </c>
      <c r="L2117" t="s">
        <v>64</v>
      </c>
      <c r="M2117" t="s">
        <v>36</v>
      </c>
      <c r="N2117" t="s">
        <v>37</v>
      </c>
      <c r="O2117" t="s">
        <v>38</v>
      </c>
      <c r="P2117" t="s">
        <v>51</v>
      </c>
      <c r="T2117">
        <v>5</v>
      </c>
      <c r="U2117" t="s">
        <v>43</v>
      </c>
      <c r="V2117">
        <v>6</v>
      </c>
      <c r="W2117" t="s">
        <v>43</v>
      </c>
      <c r="X2117">
        <v>7</v>
      </c>
      <c r="Y2117" t="s">
        <v>43</v>
      </c>
      <c r="Z2117">
        <v>8.3333333333329998E-2</v>
      </c>
    </row>
    <row r="2118" spans="1:28" x14ac:dyDescent="0.25">
      <c r="A2118" t="s">
        <v>55</v>
      </c>
      <c r="B2118" t="s">
        <v>5069</v>
      </c>
      <c r="C2118">
        <v>2013</v>
      </c>
      <c r="D2118" t="s">
        <v>44</v>
      </c>
      <c r="E2118" t="s">
        <v>5252</v>
      </c>
      <c r="F2118">
        <v>7.5</v>
      </c>
      <c r="G2118" t="s">
        <v>71</v>
      </c>
      <c r="H2118">
        <v>20</v>
      </c>
      <c r="I2118" t="s">
        <v>5070</v>
      </c>
      <c r="J2118" t="s">
        <v>554</v>
      </c>
      <c r="K2118" t="s">
        <v>74</v>
      </c>
      <c r="L2118" t="s">
        <v>2632</v>
      </c>
      <c r="M2118" t="s">
        <v>76</v>
      </c>
      <c r="N2118" t="s">
        <v>60</v>
      </c>
      <c r="O2118" t="s">
        <v>38</v>
      </c>
      <c r="P2118" t="s">
        <v>51</v>
      </c>
      <c r="T2118">
        <v>6</v>
      </c>
      <c r="U2118" t="s">
        <v>42</v>
      </c>
      <c r="V2118">
        <v>6.25</v>
      </c>
      <c r="W2118" t="s">
        <v>43</v>
      </c>
      <c r="X2118">
        <v>6</v>
      </c>
      <c r="Y2118" t="s">
        <v>43</v>
      </c>
      <c r="Z2118">
        <v>0</v>
      </c>
    </row>
    <row r="2119" spans="1:28" x14ac:dyDescent="0.25">
      <c r="A2119" t="s">
        <v>28</v>
      </c>
      <c r="B2119" t="s">
        <v>5071</v>
      </c>
      <c r="C2119">
        <v>2014</v>
      </c>
      <c r="D2119" t="s">
        <v>54</v>
      </c>
      <c r="E2119" t="s">
        <v>47</v>
      </c>
      <c r="F2119">
        <v>4.4000000000000004</v>
      </c>
      <c r="G2119" t="s">
        <v>31</v>
      </c>
      <c r="H2119">
        <v>19</v>
      </c>
      <c r="I2119" t="s">
        <v>5072</v>
      </c>
      <c r="J2119" t="s">
        <v>33</v>
      </c>
      <c r="K2119" t="s">
        <v>58</v>
      </c>
      <c r="L2119" t="s">
        <v>477</v>
      </c>
      <c r="M2119" t="s">
        <v>36</v>
      </c>
      <c r="N2119" t="s">
        <v>37</v>
      </c>
      <c r="O2119" t="s">
        <v>38</v>
      </c>
      <c r="P2119" t="s">
        <v>712</v>
      </c>
      <c r="Q2119" t="s">
        <v>713</v>
      </c>
      <c r="R2119">
        <v>0</v>
      </c>
      <c r="S2119" t="s">
        <v>41</v>
      </c>
      <c r="T2119">
        <v>7</v>
      </c>
      <c r="U2119" t="s">
        <v>42</v>
      </c>
      <c r="V2119">
        <v>3.3333333333333299</v>
      </c>
      <c r="W2119" t="s">
        <v>43</v>
      </c>
      <c r="X2119">
        <v>2.5</v>
      </c>
      <c r="Y2119" t="s">
        <v>43</v>
      </c>
      <c r="Z2119">
        <v>1.0833333333333099</v>
      </c>
    </row>
    <row r="2120" spans="1:28" x14ac:dyDescent="0.25">
      <c r="A2120" t="s">
        <v>28</v>
      </c>
      <c r="B2120" t="s">
        <v>5073</v>
      </c>
      <c r="C2120">
        <v>2013</v>
      </c>
      <c r="D2120" t="s">
        <v>77</v>
      </c>
      <c r="E2120" t="s">
        <v>250</v>
      </c>
      <c r="G2120" t="s">
        <v>184</v>
      </c>
      <c r="H2120">
        <v>46</v>
      </c>
      <c r="I2120" t="s">
        <v>5074</v>
      </c>
      <c r="J2120" t="s">
        <v>5075</v>
      </c>
      <c r="K2120" t="s">
        <v>187</v>
      </c>
      <c r="M2120" t="s">
        <v>36</v>
      </c>
      <c r="N2120" t="s">
        <v>37</v>
      </c>
      <c r="O2120" t="s">
        <v>38</v>
      </c>
      <c r="P2120" t="s">
        <v>51</v>
      </c>
      <c r="Q2120" t="s">
        <v>52</v>
      </c>
      <c r="R2120">
        <v>0</v>
      </c>
      <c r="S2120" t="s">
        <v>53</v>
      </c>
      <c r="Z2120">
        <v>1.3333333333333099</v>
      </c>
    </row>
    <row r="2121" spans="1:28" x14ac:dyDescent="0.25">
      <c r="A2121" t="s">
        <v>55</v>
      </c>
      <c r="B2121" t="s">
        <v>5076</v>
      </c>
      <c r="C2121">
        <v>2014</v>
      </c>
      <c r="D2121" t="s">
        <v>54</v>
      </c>
      <c r="E2121" t="s">
        <v>122</v>
      </c>
      <c r="F2121">
        <v>8.4</v>
      </c>
      <c r="G2121" t="s">
        <v>31</v>
      </c>
      <c r="H2121">
        <v>20</v>
      </c>
      <c r="I2121" t="s">
        <v>5077</v>
      </c>
      <c r="J2121" t="s">
        <v>586</v>
      </c>
      <c r="K2121" t="s">
        <v>92</v>
      </c>
      <c r="L2121" t="s">
        <v>4897</v>
      </c>
      <c r="M2121" t="s">
        <v>36</v>
      </c>
      <c r="N2121" t="s">
        <v>37</v>
      </c>
      <c r="O2121" t="s">
        <v>38</v>
      </c>
      <c r="P2121" t="s">
        <v>39</v>
      </c>
      <c r="T2121">
        <v>9.5</v>
      </c>
      <c r="U2121" t="s">
        <v>42</v>
      </c>
      <c r="V2121">
        <v>3.5</v>
      </c>
      <c r="W2121" t="s">
        <v>43</v>
      </c>
      <c r="X2121">
        <v>7</v>
      </c>
      <c r="Y2121" t="s">
        <v>42</v>
      </c>
      <c r="Z2121">
        <v>8.3333333333329998E-2</v>
      </c>
    </row>
    <row r="2122" spans="1:28" x14ac:dyDescent="0.25">
      <c r="A2122" t="s">
        <v>28</v>
      </c>
      <c r="B2122" t="s">
        <v>5078</v>
      </c>
      <c r="C2122">
        <v>2014</v>
      </c>
      <c r="D2122" t="s">
        <v>44</v>
      </c>
      <c r="E2122" t="s">
        <v>5252</v>
      </c>
      <c r="F2122">
        <v>10.4</v>
      </c>
      <c r="G2122" t="s">
        <v>71</v>
      </c>
      <c r="H2122">
        <v>22</v>
      </c>
      <c r="I2122" t="s">
        <v>5079</v>
      </c>
      <c r="J2122" t="s">
        <v>5080</v>
      </c>
      <c r="K2122" t="s">
        <v>74</v>
      </c>
      <c r="L2122" t="s">
        <v>916</v>
      </c>
      <c r="M2122" t="s">
        <v>76</v>
      </c>
      <c r="N2122" t="s">
        <v>37</v>
      </c>
      <c r="O2122" t="s">
        <v>38</v>
      </c>
      <c r="P2122" t="s">
        <v>51</v>
      </c>
      <c r="Q2122" t="s">
        <v>52</v>
      </c>
      <c r="R2122">
        <v>0</v>
      </c>
      <c r="S2122" t="s">
        <v>53</v>
      </c>
      <c r="T2122">
        <v>10</v>
      </c>
      <c r="U2122" t="s">
        <v>42</v>
      </c>
      <c r="V2122">
        <v>7</v>
      </c>
      <c r="W2122" t="s">
        <v>43</v>
      </c>
      <c r="X2122">
        <v>10.5</v>
      </c>
      <c r="Y2122" t="s">
        <v>43</v>
      </c>
      <c r="Z2122">
        <v>0.99999999999998002</v>
      </c>
    </row>
    <row r="2123" spans="1:28" x14ac:dyDescent="0.25">
      <c r="A2123" t="s">
        <v>277</v>
      </c>
      <c r="B2123" t="s">
        <v>5081</v>
      </c>
      <c r="C2123">
        <v>2013</v>
      </c>
      <c r="D2123" t="s">
        <v>44</v>
      </c>
      <c r="E2123" t="s">
        <v>5252</v>
      </c>
      <c r="F2123">
        <v>8.3000000000000007</v>
      </c>
      <c r="G2123" t="s">
        <v>31</v>
      </c>
      <c r="H2123">
        <v>20</v>
      </c>
      <c r="I2123" t="s">
        <v>5082</v>
      </c>
      <c r="J2123" t="s">
        <v>33</v>
      </c>
      <c r="K2123" t="s">
        <v>58</v>
      </c>
      <c r="L2123" t="s">
        <v>151</v>
      </c>
      <c r="M2123" t="s">
        <v>36</v>
      </c>
      <c r="N2123" t="s">
        <v>37</v>
      </c>
      <c r="O2123" t="s">
        <v>38</v>
      </c>
      <c r="P2123" t="s">
        <v>119</v>
      </c>
      <c r="Q2123" t="s">
        <v>697</v>
      </c>
      <c r="R2123">
        <v>0</v>
      </c>
      <c r="S2123" t="s">
        <v>698</v>
      </c>
      <c r="T2123">
        <v>8</v>
      </c>
      <c r="U2123" t="s">
        <v>43</v>
      </c>
      <c r="V2123">
        <v>7</v>
      </c>
      <c r="W2123" t="s">
        <v>43</v>
      </c>
      <c r="X2123">
        <v>7</v>
      </c>
      <c r="Y2123" t="s">
        <v>43</v>
      </c>
      <c r="Z2123">
        <v>0.41666666666666002</v>
      </c>
    </row>
    <row r="2124" spans="1:28" x14ac:dyDescent="0.25">
      <c r="A2124" t="s">
        <v>28</v>
      </c>
      <c r="B2124" t="s">
        <v>5083</v>
      </c>
      <c r="C2124">
        <v>2013</v>
      </c>
      <c r="D2124" t="s">
        <v>54</v>
      </c>
      <c r="E2124" t="s">
        <v>47</v>
      </c>
      <c r="F2124">
        <v>7.6</v>
      </c>
      <c r="G2124" t="s">
        <v>31</v>
      </c>
      <c r="H2124">
        <v>20</v>
      </c>
      <c r="I2124" t="s">
        <v>5084</v>
      </c>
      <c r="J2124" t="s">
        <v>508</v>
      </c>
      <c r="K2124" t="s">
        <v>34</v>
      </c>
      <c r="L2124" t="s">
        <v>50</v>
      </c>
      <c r="M2124" t="s">
        <v>36</v>
      </c>
      <c r="N2124" t="s">
        <v>37</v>
      </c>
      <c r="O2124" t="s">
        <v>38</v>
      </c>
      <c r="P2124" t="s">
        <v>119</v>
      </c>
      <c r="Q2124" t="s">
        <v>120</v>
      </c>
      <c r="R2124">
        <v>0</v>
      </c>
      <c r="S2124" t="s">
        <v>41</v>
      </c>
      <c r="T2124">
        <v>7</v>
      </c>
      <c r="U2124" t="s">
        <v>43</v>
      </c>
      <c r="V2124">
        <v>3.3333333333333299</v>
      </c>
      <c r="W2124" t="s">
        <v>43</v>
      </c>
      <c r="X2124">
        <v>7</v>
      </c>
      <c r="Y2124" t="s">
        <v>42</v>
      </c>
      <c r="Z2124">
        <v>1.99999999999996</v>
      </c>
    </row>
    <row r="2125" spans="1:28" x14ac:dyDescent="0.25">
      <c r="A2125" t="s">
        <v>55</v>
      </c>
      <c r="B2125" t="s">
        <v>5085</v>
      </c>
      <c r="C2125">
        <v>2013</v>
      </c>
      <c r="D2125" t="s">
        <v>54</v>
      </c>
      <c r="E2125" t="s">
        <v>47</v>
      </c>
      <c r="F2125">
        <v>9.1999999999999993</v>
      </c>
      <c r="G2125" t="s">
        <v>31</v>
      </c>
      <c r="H2125">
        <v>19</v>
      </c>
      <c r="I2125" t="s">
        <v>5086</v>
      </c>
      <c r="J2125" t="s">
        <v>33</v>
      </c>
      <c r="K2125" t="s">
        <v>34</v>
      </c>
      <c r="L2125" t="s">
        <v>64</v>
      </c>
      <c r="M2125" t="s">
        <v>36</v>
      </c>
      <c r="N2125" t="s">
        <v>60</v>
      </c>
      <c r="O2125" t="s">
        <v>38</v>
      </c>
      <c r="P2125" t="s">
        <v>65</v>
      </c>
      <c r="T2125">
        <v>8.5</v>
      </c>
      <c r="U2125" t="s">
        <v>42</v>
      </c>
      <c r="V2125">
        <v>6</v>
      </c>
      <c r="W2125" t="s">
        <v>43</v>
      </c>
      <c r="X2125">
        <v>9</v>
      </c>
      <c r="Y2125" t="s">
        <v>43</v>
      </c>
      <c r="Z2125">
        <v>8.3333333333329998E-2</v>
      </c>
    </row>
    <row r="2126" spans="1:28" x14ac:dyDescent="0.25">
      <c r="A2126" t="s">
        <v>28</v>
      </c>
      <c r="B2126" t="s">
        <v>5087</v>
      </c>
      <c r="C2126">
        <v>2014</v>
      </c>
      <c r="D2126" t="s">
        <v>54</v>
      </c>
      <c r="E2126" t="s">
        <v>47</v>
      </c>
      <c r="F2126">
        <v>5.0999999999999996</v>
      </c>
      <c r="G2126" t="s">
        <v>31</v>
      </c>
      <c r="H2126">
        <v>19</v>
      </c>
      <c r="I2126" t="s">
        <v>5088</v>
      </c>
      <c r="J2126" t="s">
        <v>33</v>
      </c>
      <c r="K2126" t="s">
        <v>34</v>
      </c>
      <c r="L2126" t="s">
        <v>105</v>
      </c>
      <c r="M2126" t="s">
        <v>36</v>
      </c>
      <c r="N2126" t="s">
        <v>37</v>
      </c>
      <c r="O2126" t="s">
        <v>38</v>
      </c>
      <c r="P2126" t="s">
        <v>51</v>
      </c>
      <c r="Q2126" t="s">
        <v>52</v>
      </c>
      <c r="R2126">
        <v>0</v>
      </c>
      <c r="S2126" t="s">
        <v>53</v>
      </c>
      <c r="T2126">
        <v>4</v>
      </c>
      <c r="U2126" t="s">
        <v>42</v>
      </c>
      <c r="V2126">
        <v>5</v>
      </c>
      <c r="W2126" t="s">
        <v>43</v>
      </c>
      <c r="X2126">
        <v>8.6666666666666696</v>
      </c>
      <c r="Y2126" t="s">
        <v>42</v>
      </c>
      <c r="Z2126">
        <v>0.99999999999998002</v>
      </c>
    </row>
    <row r="2127" spans="1:28" x14ac:dyDescent="0.25">
      <c r="A2127" t="s">
        <v>55</v>
      </c>
      <c r="B2127" t="s">
        <v>5089</v>
      </c>
      <c r="C2127">
        <v>2012</v>
      </c>
      <c r="D2127" t="s">
        <v>115</v>
      </c>
      <c r="E2127" t="s">
        <v>5252</v>
      </c>
      <c r="F2127">
        <v>4.2</v>
      </c>
      <c r="G2127" t="s">
        <v>31</v>
      </c>
      <c r="H2127">
        <v>21</v>
      </c>
      <c r="I2127" t="s">
        <v>5090</v>
      </c>
      <c r="J2127" t="s">
        <v>89</v>
      </c>
      <c r="K2127" t="s">
        <v>34</v>
      </c>
      <c r="L2127" t="s">
        <v>280</v>
      </c>
      <c r="M2127" t="s">
        <v>36</v>
      </c>
      <c r="N2127" t="s">
        <v>37</v>
      </c>
      <c r="O2127" t="s">
        <v>317</v>
      </c>
      <c r="P2127" t="s">
        <v>318</v>
      </c>
      <c r="Z2127">
        <v>1.0833333333333099</v>
      </c>
    </row>
    <row r="2128" spans="1:28" x14ac:dyDescent="0.25">
      <c r="A2128" t="s">
        <v>55</v>
      </c>
      <c r="B2128" t="s">
        <v>5091</v>
      </c>
      <c r="C2128">
        <v>2012</v>
      </c>
      <c r="D2128" t="s">
        <v>44</v>
      </c>
      <c r="E2128" t="s">
        <v>5252</v>
      </c>
      <c r="F2128">
        <v>6</v>
      </c>
      <c r="G2128" t="s">
        <v>71</v>
      </c>
      <c r="H2128">
        <v>20</v>
      </c>
      <c r="I2128" t="s">
        <v>5092</v>
      </c>
      <c r="J2128" t="s">
        <v>193</v>
      </c>
      <c r="K2128" t="s">
        <v>74</v>
      </c>
      <c r="L2128" t="s">
        <v>235</v>
      </c>
      <c r="M2128" t="s">
        <v>76</v>
      </c>
      <c r="N2128" t="s">
        <v>60</v>
      </c>
      <c r="O2128" t="s">
        <v>38</v>
      </c>
      <c r="P2128" t="s">
        <v>51</v>
      </c>
      <c r="T2128">
        <v>3.3333333333333299</v>
      </c>
      <c r="U2128" t="s">
        <v>42</v>
      </c>
      <c r="V2128">
        <v>6</v>
      </c>
      <c r="W2128" t="s">
        <v>43</v>
      </c>
      <c r="X2128">
        <v>9</v>
      </c>
      <c r="Y2128" t="s">
        <v>43</v>
      </c>
      <c r="Z2128">
        <v>0</v>
      </c>
    </row>
    <row r="2129" spans="1:26" x14ac:dyDescent="0.25">
      <c r="A2129" t="s">
        <v>55</v>
      </c>
      <c r="B2129" t="s">
        <v>5093</v>
      </c>
      <c r="C2129">
        <v>2014</v>
      </c>
      <c r="D2129" t="s">
        <v>54</v>
      </c>
      <c r="E2129" t="s">
        <v>30</v>
      </c>
      <c r="F2129">
        <v>4.4000000000000004</v>
      </c>
      <c r="G2129" t="s">
        <v>31</v>
      </c>
      <c r="H2129">
        <v>20</v>
      </c>
      <c r="I2129" t="s">
        <v>5094</v>
      </c>
      <c r="J2129" t="s">
        <v>33</v>
      </c>
      <c r="K2129" t="s">
        <v>34</v>
      </c>
      <c r="L2129" t="s">
        <v>1804</v>
      </c>
      <c r="M2129" t="s">
        <v>36</v>
      </c>
      <c r="N2129" t="s">
        <v>37</v>
      </c>
      <c r="O2129" t="s">
        <v>38</v>
      </c>
      <c r="P2129" t="s">
        <v>119</v>
      </c>
      <c r="T2129">
        <v>5</v>
      </c>
      <c r="U2129" t="s">
        <v>43</v>
      </c>
      <c r="V2129">
        <v>2.6666666666666701</v>
      </c>
      <c r="W2129" t="s">
        <v>43</v>
      </c>
      <c r="X2129">
        <v>6</v>
      </c>
      <c r="Y2129" t="s">
        <v>43</v>
      </c>
      <c r="Z2129">
        <v>0.33333333333332998</v>
      </c>
    </row>
    <row r="2130" spans="1:26" x14ac:dyDescent="0.25">
      <c r="A2130" t="s">
        <v>28</v>
      </c>
      <c r="B2130" t="s">
        <v>5095</v>
      </c>
      <c r="C2130">
        <v>2014</v>
      </c>
      <c r="D2130" t="s">
        <v>54</v>
      </c>
      <c r="E2130" t="s">
        <v>47</v>
      </c>
      <c r="F2130">
        <v>7.3</v>
      </c>
      <c r="G2130" t="s">
        <v>31</v>
      </c>
      <c r="H2130">
        <v>19</v>
      </c>
      <c r="I2130" t="s">
        <v>5096</v>
      </c>
      <c r="J2130" t="s">
        <v>89</v>
      </c>
      <c r="K2130" t="s">
        <v>58</v>
      </c>
      <c r="L2130" t="s">
        <v>288</v>
      </c>
      <c r="M2130" t="s">
        <v>36</v>
      </c>
      <c r="N2130" t="s">
        <v>37</v>
      </c>
      <c r="O2130" t="s">
        <v>38</v>
      </c>
      <c r="P2130" t="s">
        <v>119</v>
      </c>
      <c r="Q2130" t="s">
        <v>120</v>
      </c>
      <c r="R2130">
        <v>0</v>
      </c>
      <c r="S2130" t="s">
        <v>41</v>
      </c>
      <c r="T2130">
        <v>4</v>
      </c>
      <c r="U2130" t="s">
        <v>43</v>
      </c>
      <c r="V2130">
        <v>5</v>
      </c>
      <c r="W2130" t="s">
        <v>43</v>
      </c>
      <c r="X2130">
        <v>8.6666666666666696</v>
      </c>
      <c r="Y2130" t="s">
        <v>42</v>
      </c>
      <c r="Z2130">
        <v>0.99999999999998002</v>
      </c>
    </row>
    <row r="2131" spans="1:26" x14ac:dyDescent="0.25">
      <c r="A2131" t="s">
        <v>61</v>
      </c>
      <c r="B2131" t="s">
        <v>5097</v>
      </c>
      <c r="C2131">
        <v>2012</v>
      </c>
      <c r="D2131" t="s">
        <v>44</v>
      </c>
      <c r="E2131" t="s">
        <v>5252</v>
      </c>
      <c r="F2131">
        <v>3.3</v>
      </c>
      <c r="G2131" t="s">
        <v>31</v>
      </c>
      <c r="H2131">
        <v>22</v>
      </c>
      <c r="I2131" t="s">
        <v>5098</v>
      </c>
      <c r="J2131" t="s">
        <v>508</v>
      </c>
      <c r="K2131" t="s">
        <v>34</v>
      </c>
      <c r="L2131" t="s">
        <v>124</v>
      </c>
      <c r="M2131" t="s">
        <v>36</v>
      </c>
      <c r="N2131" t="s">
        <v>37</v>
      </c>
      <c r="O2131" t="s">
        <v>38</v>
      </c>
      <c r="P2131" t="s">
        <v>51</v>
      </c>
      <c r="Q2131" t="s">
        <v>1014</v>
      </c>
      <c r="R2131">
        <v>0</v>
      </c>
      <c r="S2131" t="s">
        <v>1015</v>
      </c>
      <c r="T2131">
        <v>2</v>
      </c>
      <c r="U2131" t="s">
        <v>42</v>
      </c>
      <c r="V2131">
        <v>2</v>
      </c>
      <c r="W2131" t="s">
        <v>43</v>
      </c>
      <c r="X2131">
        <v>5</v>
      </c>
      <c r="Y2131" t="s">
        <v>43</v>
      </c>
      <c r="Z2131">
        <v>8.3333333333329998E-2</v>
      </c>
    </row>
    <row r="2132" spans="1:26" x14ac:dyDescent="0.25">
      <c r="A2132" t="s">
        <v>28</v>
      </c>
      <c r="B2132" t="s">
        <v>5099</v>
      </c>
      <c r="C2132">
        <v>2014</v>
      </c>
      <c r="D2132" t="s">
        <v>115</v>
      </c>
      <c r="E2132" t="s">
        <v>47</v>
      </c>
      <c r="F2132">
        <v>8.4</v>
      </c>
      <c r="G2132" t="s">
        <v>31</v>
      </c>
      <c r="H2132">
        <v>21</v>
      </c>
      <c r="I2132" t="s">
        <v>5100</v>
      </c>
      <c r="J2132" t="s">
        <v>89</v>
      </c>
      <c r="K2132" t="s">
        <v>34</v>
      </c>
      <c r="L2132" t="s">
        <v>105</v>
      </c>
      <c r="M2132" t="s">
        <v>36</v>
      </c>
      <c r="N2132" t="s">
        <v>37</v>
      </c>
      <c r="O2132" t="s">
        <v>38</v>
      </c>
      <c r="P2132" t="s">
        <v>96</v>
      </c>
      <c r="Q2132" t="s">
        <v>125</v>
      </c>
      <c r="R2132">
        <v>0</v>
      </c>
      <c r="S2132" t="s">
        <v>96</v>
      </c>
      <c r="T2132">
        <v>8</v>
      </c>
      <c r="U2132" t="s">
        <v>43</v>
      </c>
      <c r="V2132">
        <v>6</v>
      </c>
      <c r="W2132" t="s">
        <v>43</v>
      </c>
      <c r="X2132">
        <v>9</v>
      </c>
      <c r="Y2132" t="s">
        <v>43</v>
      </c>
      <c r="Z2132">
        <v>0.99999999999998002</v>
      </c>
    </row>
    <row r="2133" spans="1:26" x14ac:dyDescent="0.25">
      <c r="A2133" t="s">
        <v>55</v>
      </c>
      <c r="B2133" t="s">
        <v>5101</v>
      </c>
      <c r="C2133">
        <v>2013</v>
      </c>
      <c r="D2133" t="s">
        <v>54</v>
      </c>
      <c r="E2133" t="s">
        <v>47</v>
      </c>
      <c r="F2133">
        <v>4.9000000000000004</v>
      </c>
      <c r="G2133" t="s">
        <v>31</v>
      </c>
      <c r="H2133">
        <v>20</v>
      </c>
      <c r="I2133" t="s">
        <v>5102</v>
      </c>
      <c r="J2133" t="s">
        <v>89</v>
      </c>
      <c r="K2133" t="s">
        <v>92</v>
      </c>
      <c r="L2133" t="s">
        <v>93</v>
      </c>
      <c r="M2133" t="s">
        <v>36</v>
      </c>
      <c r="N2133" t="s">
        <v>60</v>
      </c>
      <c r="O2133" t="s">
        <v>38</v>
      </c>
      <c r="P2133" t="s">
        <v>51</v>
      </c>
      <c r="T2133">
        <v>3</v>
      </c>
      <c r="U2133" t="s">
        <v>42</v>
      </c>
      <c r="V2133">
        <v>6.25</v>
      </c>
      <c r="W2133" t="s">
        <v>43</v>
      </c>
      <c r="X2133">
        <v>7</v>
      </c>
      <c r="Y2133" t="s">
        <v>42</v>
      </c>
      <c r="Z2133">
        <v>8.3333333333329998E-2</v>
      </c>
    </row>
    <row r="2134" spans="1:26" x14ac:dyDescent="0.25">
      <c r="A2134" t="s">
        <v>28</v>
      </c>
      <c r="B2134" t="s">
        <v>5103</v>
      </c>
      <c r="C2134">
        <v>2014</v>
      </c>
      <c r="D2134" t="s">
        <v>54</v>
      </c>
      <c r="E2134" t="s">
        <v>5252</v>
      </c>
      <c r="F2134">
        <v>4.5999999999999996</v>
      </c>
      <c r="G2134" t="s">
        <v>31</v>
      </c>
      <c r="H2134">
        <v>20</v>
      </c>
      <c r="I2134" t="s">
        <v>5104</v>
      </c>
      <c r="J2134" t="s">
        <v>33</v>
      </c>
      <c r="K2134" t="s">
        <v>74</v>
      </c>
      <c r="L2134" t="s">
        <v>3220</v>
      </c>
      <c r="M2134" t="s">
        <v>36</v>
      </c>
      <c r="N2134" t="s">
        <v>37</v>
      </c>
      <c r="O2134" t="s">
        <v>38</v>
      </c>
      <c r="P2134" t="s">
        <v>119</v>
      </c>
      <c r="Q2134" t="s">
        <v>120</v>
      </c>
      <c r="R2134">
        <v>0</v>
      </c>
      <c r="S2134" t="s">
        <v>41</v>
      </c>
      <c r="T2134">
        <v>2</v>
      </c>
      <c r="U2134" t="s">
        <v>43</v>
      </c>
      <c r="V2134">
        <v>3</v>
      </c>
      <c r="W2134" t="s">
        <v>43</v>
      </c>
      <c r="X2134">
        <v>5.5</v>
      </c>
      <c r="Y2134" t="s">
        <v>42</v>
      </c>
      <c r="Z2134">
        <v>0.99999999999998002</v>
      </c>
    </row>
    <row r="2135" spans="1:26" x14ac:dyDescent="0.25">
      <c r="A2135" t="s">
        <v>55</v>
      </c>
      <c r="B2135" t="s">
        <v>5105</v>
      </c>
      <c r="C2135">
        <v>2012</v>
      </c>
      <c r="D2135" t="s">
        <v>83</v>
      </c>
      <c r="E2135" t="s">
        <v>30</v>
      </c>
      <c r="F2135">
        <v>6.1</v>
      </c>
      <c r="G2135" t="s">
        <v>31</v>
      </c>
      <c r="H2135">
        <v>23</v>
      </c>
      <c r="I2135" t="s">
        <v>5106</v>
      </c>
      <c r="J2135" t="s">
        <v>33</v>
      </c>
      <c r="K2135" t="s">
        <v>34</v>
      </c>
      <c r="L2135" t="s">
        <v>35</v>
      </c>
      <c r="M2135" t="s">
        <v>36</v>
      </c>
      <c r="N2135" t="s">
        <v>37</v>
      </c>
      <c r="O2135" t="s">
        <v>38</v>
      </c>
      <c r="P2135" t="s">
        <v>65</v>
      </c>
      <c r="T2135">
        <v>5.5</v>
      </c>
      <c r="U2135" t="s">
        <v>214</v>
      </c>
      <c r="V2135">
        <v>5.3333333333333304</v>
      </c>
      <c r="W2135" t="s">
        <v>43</v>
      </c>
      <c r="X2135">
        <v>6</v>
      </c>
      <c r="Y2135" t="s">
        <v>43</v>
      </c>
      <c r="Z2135">
        <v>0.16666666666666</v>
      </c>
    </row>
    <row r="2136" spans="1:26" x14ac:dyDescent="0.25">
      <c r="A2136" t="s">
        <v>55</v>
      </c>
      <c r="B2136" t="s">
        <v>5107</v>
      </c>
      <c r="C2136">
        <v>2013</v>
      </c>
      <c r="D2136" t="s">
        <v>44</v>
      </c>
      <c r="E2136" t="s">
        <v>30</v>
      </c>
      <c r="F2136">
        <v>4.3</v>
      </c>
      <c r="G2136" t="s">
        <v>71</v>
      </c>
      <c r="H2136">
        <v>20</v>
      </c>
      <c r="I2136" t="s">
        <v>5108</v>
      </c>
      <c r="J2136" t="s">
        <v>244</v>
      </c>
      <c r="K2136" t="s">
        <v>74</v>
      </c>
      <c r="L2136" t="s">
        <v>1607</v>
      </c>
      <c r="M2136" t="s">
        <v>76</v>
      </c>
      <c r="N2136" t="s">
        <v>37</v>
      </c>
      <c r="O2136" t="s">
        <v>38</v>
      </c>
      <c r="P2136" t="s">
        <v>51</v>
      </c>
      <c r="T2136">
        <v>2.6666666666666701</v>
      </c>
      <c r="U2136" t="s">
        <v>42</v>
      </c>
      <c r="V2136">
        <v>3.3333333333333299</v>
      </c>
      <c r="W2136" t="s">
        <v>43</v>
      </c>
      <c r="X2136">
        <v>2.6666666666666701</v>
      </c>
      <c r="Y2136" t="s">
        <v>43</v>
      </c>
      <c r="Z2136">
        <v>0.91666666666664998</v>
      </c>
    </row>
    <row r="2137" spans="1:26" x14ac:dyDescent="0.25">
      <c r="A2137" t="s">
        <v>277</v>
      </c>
      <c r="B2137" t="s">
        <v>5109</v>
      </c>
      <c r="C2137">
        <v>2012</v>
      </c>
      <c r="D2137" t="s">
        <v>54</v>
      </c>
      <c r="E2137" t="s">
        <v>47</v>
      </c>
      <c r="F2137">
        <v>9.3000000000000007</v>
      </c>
      <c r="G2137" t="s">
        <v>143</v>
      </c>
      <c r="H2137">
        <v>19</v>
      </c>
      <c r="I2137" t="s">
        <v>5110</v>
      </c>
      <c r="J2137" t="s">
        <v>491</v>
      </c>
      <c r="K2137" t="s">
        <v>205</v>
      </c>
      <c r="L2137" t="s">
        <v>206</v>
      </c>
      <c r="M2137" t="s">
        <v>148</v>
      </c>
      <c r="N2137" t="s">
        <v>37</v>
      </c>
      <c r="O2137" t="s">
        <v>38</v>
      </c>
      <c r="P2137" t="s">
        <v>51</v>
      </c>
      <c r="Q2137" t="s">
        <v>697</v>
      </c>
      <c r="R2137">
        <v>0</v>
      </c>
      <c r="S2137" t="s">
        <v>698</v>
      </c>
      <c r="T2137">
        <v>7.75</v>
      </c>
      <c r="U2137" t="s">
        <v>43</v>
      </c>
      <c r="V2137">
        <v>7.75</v>
      </c>
      <c r="W2137" t="s">
        <v>43</v>
      </c>
      <c r="X2137">
        <v>9</v>
      </c>
      <c r="Y2137" t="s">
        <v>43</v>
      </c>
      <c r="Z2137">
        <v>0.99999999999998002</v>
      </c>
    </row>
    <row r="2138" spans="1:26" x14ac:dyDescent="0.25">
      <c r="A2138" t="s">
        <v>28</v>
      </c>
      <c r="B2138" t="s">
        <v>5111</v>
      </c>
      <c r="C2138">
        <v>2014</v>
      </c>
      <c r="D2138" t="s">
        <v>54</v>
      </c>
      <c r="E2138" t="s">
        <v>47</v>
      </c>
      <c r="F2138">
        <v>10.8</v>
      </c>
      <c r="G2138" t="s">
        <v>31</v>
      </c>
      <c r="H2138">
        <v>20</v>
      </c>
      <c r="I2138" t="s">
        <v>5112</v>
      </c>
      <c r="J2138" t="s">
        <v>635</v>
      </c>
      <c r="K2138" t="s">
        <v>34</v>
      </c>
      <c r="L2138" t="s">
        <v>105</v>
      </c>
      <c r="M2138" t="s">
        <v>36</v>
      </c>
      <c r="N2138" t="s">
        <v>37</v>
      </c>
      <c r="O2138" t="s">
        <v>38</v>
      </c>
      <c r="P2138" t="s">
        <v>119</v>
      </c>
      <c r="Q2138" t="s">
        <v>120</v>
      </c>
      <c r="R2138">
        <v>0</v>
      </c>
      <c r="S2138" t="s">
        <v>41</v>
      </c>
      <c r="T2138">
        <v>9</v>
      </c>
      <c r="U2138" t="s">
        <v>43</v>
      </c>
      <c r="V2138">
        <v>6.25</v>
      </c>
      <c r="W2138" t="s">
        <v>43</v>
      </c>
      <c r="X2138">
        <v>11.3333333333333</v>
      </c>
      <c r="Y2138" t="s">
        <v>42</v>
      </c>
      <c r="Z2138">
        <v>0.99999999999998002</v>
      </c>
    </row>
    <row r="2139" spans="1:26" x14ac:dyDescent="0.25">
      <c r="A2139" t="s">
        <v>28</v>
      </c>
      <c r="B2139" t="s">
        <v>5113</v>
      </c>
      <c r="C2139">
        <v>2014</v>
      </c>
      <c r="D2139" t="s">
        <v>44</v>
      </c>
      <c r="E2139" t="s">
        <v>5252</v>
      </c>
      <c r="F2139">
        <v>10.199999999999999</v>
      </c>
      <c r="G2139" t="s">
        <v>31</v>
      </c>
      <c r="H2139">
        <v>20</v>
      </c>
      <c r="I2139" t="s">
        <v>5114</v>
      </c>
      <c r="J2139" t="s">
        <v>89</v>
      </c>
      <c r="K2139" t="s">
        <v>58</v>
      </c>
      <c r="L2139" t="s">
        <v>248</v>
      </c>
      <c r="M2139" t="s">
        <v>36</v>
      </c>
      <c r="N2139" t="s">
        <v>37</v>
      </c>
      <c r="O2139" t="s">
        <v>317</v>
      </c>
      <c r="P2139" t="s">
        <v>96</v>
      </c>
      <c r="Q2139" t="s">
        <v>125</v>
      </c>
      <c r="R2139">
        <v>0</v>
      </c>
      <c r="S2139" t="s">
        <v>96</v>
      </c>
      <c r="T2139">
        <v>11</v>
      </c>
      <c r="U2139" t="s">
        <v>43</v>
      </c>
      <c r="V2139">
        <v>7.75</v>
      </c>
      <c r="W2139" t="s">
        <v>43</v>
      </c>
      <c r="X2139">
        <v>9</v>
      </c>
      <c r="Y2139" t="s">
        <v>43</v>
      </c>
      <c r="Z2139">
        <v>0.99999999999998002</v>
      </c>
    </row>
    <row r="2140" spans="1:26" x14ac:dyDescent="0.25">
      <c r="A2140" t="s">
        <v>55</v>
      </c>
      <c r="B2140" t="s">
        <v>5115</v>
      </c>
      <c r="C2140">
        <v>2012</v>
      </c>
      <c r="D2140" t="s">
        <v>115</v>
      </c>
      <c r="E2140" t="s">
        <v>47</v>
      </c>
      <c r="F2140">
        <v>3</v>
      </c>
      <c r="G2140" t="s">
        <v>71</v>
      </c>
      <c r="H2140">
        <v>22</v>
      </c>
      <c r="I2140" t="s">
        <v>5116</v>
      </c>
      <c r="J2140" t="s">
        <v>3233</v>
      </c>
      <c r="K2140" t="s">
        <v>74</v>
      </c>
      <c r="L2140" t="s">
        <v>110</v>
      </c>
      <c r="M2140" t="s">
        <v>36</v>
      </c>
      <c r="N2140" t="s">
        <v>37</v>
      </c>
      <c r="O2140" t="s">
        <v>38</v>
      </c>
      <c r="P2140" t="s">
        <v>39</v>
      </c>
      <c r="T2140">
        <v>-3</v>
      </c>
      <c r="U2140" t="s">
        <v>43</v>
      </c>
      <c r="V2140">
        <v>2</v>
      </c>
      <c r="W2140" t="s">
        <v>43</v>
      </c>
      <c r="X2140">
        <v>2.6666666666666701</v>
      </c>
      <c r="Y2140" t="s">
        <v>42</v>
      </c>
      <c r="Z2140">
        <v>1.1666666666666501</v>
      </c>
    </row>
    <row r="2141" spans="1:26" x14ac:dyDescent="0.25">
      <c r="A2141" t="s">
        <v>55</v>
      </c>
      <c r="B2141" t="s">
        <v>5117</v>
      </c>
      <c r="C2141">
        <v>2014</v>
      </c>
      <c r="D2141" t="s">
        <v>115</v>
      </c>
      <c r="E2141" t="s">
        <v>122</v>
      </c>
      <c r="F2141">
        <v>9.1999999999999993</v>
      </c>
      <c r="G2141" t="s">
        <v>71</v>
      </c>
      <c r="H2141">
        <v>23</v>
      </c>
      <c r="I2141" t="s">
        <v>5118</v>
      </c>
      <c r="J2141" t="s">
        <v>231</v>
      </c>
      <c r="K2141" t="s">
        <v>74</v>
      </c>
      <c r="L2141" t="s">
        <v>213</v>
      </c>
      <c r="M2141" t="s">
        <v>76</v>
      </c>
      <c r="N2141" t="s">
        <v>60</v>
      </c>
      <c r="O2141" t="s">
        <v>38</v>
      </c>
      <c r="P2141" t="s">
        <v>51</v>
      </c>
      <c r="T2141">
        <v>10</v>
      </c>
      <c r="U2141" t="s">
        <v>42</v>
      </c>
      <c r="V2141">
        <v>8.5</v>
      </c>
      <c r="W2141" t="s">
        <v>43</v>
      </c>
      <c r="X2141">
        <v>8.5</v>
      </c>
      <c r="Y2141" t="s">
        <v>42</v>
      </c>
      <c r="Z2141">
        <v>0.83333333333332005</v>
      </c>
    </row>
    <row r="2142" spans="1:26" x14ac:dyDescent="0.25">
      <c r="A2142" t="s">
        <v>28</v>
      </c>
      <c r="B2142" t="s">
        <v>5119</v>
      </c>
      <c r="C2142">
        <v>2013</v>
      </c>
      <c r="D2142" t="s">
        <v>115</v>
      </c>
      <c r="E2142" t="s">
        <v>47</v>
      </c>
      <c r="F2142">
        <v>8.6</v>
      </c>
      <c r="G2142" t="s">
        <v>143</v>
      </c>
      <c r="H2142">
        <v>21</v>
      </c>
      <c r="I2142" t="s">
        <v>5120</v>
      </c>
      <c r="J2142" t="s">
        <v>491</v>
      </c>
      <c r="K2142" t="s">
        <v>146</v>
      </c>
      <c r="L2142" t="s">
        <v>2831</v>
      </c>
      <c r="M2142" t="s">
        <v>148</v>
      </c>
      <c r="N2142" t="s">
        <v>37</v>
      </c>
      <c r="O2142" t="s">
        <v>38</v>
      </c>
      <c r="P2142" t="s">
        <v>51</v>
      </c>
      <c r="Q2142" t="s">
        <v>52</v>
      </c>
      <c r="R2142">
        <v>0</v>
      </c>
      <c r="S2142" t="s">
        <v>53</v>
      </c>
      <c r="T2142">
        <v>8.5</v>
      </c>
      <c r="U2142" t="s">
        <v>43</v>
      </c>
      <c r="V2142">
        <v>9</v>
      </c>
      <c r="W2142" t="s">
        <v>43</v>
      </c>
      <c r="X2142">
        <v>10.6666666666667</v>
      </c>
      <c r="Y2142" t="s">
        <v>42</v>
      </c>
      <c r="Z2142">
        <v>1.99999999999996</v>
      </c>
    </row>
    <row r="2143" spans="1:26" x14ac:dyDescent="0.25">
      <c r="A2143" t="s">
        <v>55</v>
      </c>
      <c r="B2143" t="s">
        <v>5121</v>
      </c>
      <c r="C2143">
        <v>2013</v>
      </c>
      <c r="D2143" t="s">
        <v>54</v>
      </c>
      <c r="E2143" t="s">
        <v>5252</v>
      </c>
      <c r="F2143">
        <v>5.0999999999999996</v>
      </c>
      <c r="G2143" t="s">
        <v>143</v>
      </c>
      <c r="H2143">
        <v>20</v>
      </c>
      <c r="I2143" t="s">
        <v>5122</v>
      </c>
      <c r="J2143" t="s">
        <v>491</v>
      </c>
      <c r="K2143" t="s">
        <v>205</v>
      </c>
      <c r="L2143" t="s">
        <v>1127</v>
      </c>
      <c r="M2143" t="s">
        <v>148</v>
      </c>
      <c r="N2143" t="s">
        <v>37</v>
      </c>
      <c r="O2143" t="s">
        <v>38</v>
      </c>
      <c r="P2143" t="s">
        <v>51</v>
      </c>
      <c r="T2143">
        <v>2</v>
      </c>
      <c r="U2143" t="s">
        <v>43</v>
      </c>
      <c r="V2143">
        <v>2.6666666666666701</v>
      </c>
      <c r="W2143" t="s">
        <v>43</v>
      </c>
      <c r="X2143">
        <v>4</v>
      </c>
      <c r="Y2143" t="s">
        <v>43</v>
      </c>
      <c r="Z2143">
        <v>0.49999999999999001</v>
      </c>
    </row>
    <row r="2144" spans="1:26" x14ac:dyDescent="0.25">
      <c r="A2144" t="s">
        <v>28</v>
      </c>
      <c r="B2144" t="s">
        <v>5123</v>
      </c>
      <c r="C2144">
        <v>2014</v>
      </c>
      <c r="D2144" t="s">
        <v>54</v>
      </c>
      <c r="E2144" t="s">
        <v>122</v>
      </c>
      <c r="F2144">
        <v>8.4</v>
      </c>
      <c r="G2144" t="s">
        <v>31</v>
      </c>
      <c r="H2144">
        <v>29</v>
      </c>
      <c r="I2144" t="s">
        <v>5124</v>
      </c>
      <c r="J2144" t="s">
        <v>33</v>
      </c>
      <c r="K2144" t="s">
        <v>34</v>
      </c>
      <c r="L2144" t="s">
        <v>466</v>
      </c>
      <c r="M2144" t="s">
        <v>36</v>
      </c>
      <c r="N2144" t="s">
        <v>37</v>
      </c>
      <c r="O2144" t="s">
        <v>38</v>
      </c>
      <c r="P2144" t="s">
        <v>96</v>
      </c>
      <c r="Q2144" t="s">
        <v>125</v>
      </c>
      <c r="R2144">
        <v>0</v>
      </c>
      <c r="S2144" t="s">
        <v>96</v>
      </c>
      <c r="T2144">
        <v>4.5</v>
      </c>
      <c r="U2144" t="s">
        <v>43</v>
      </c>
      <c r="V2144">
        <v>2</v>
      </c>
      <c r="W2144" t="s">
        <v>43</v>
      </c>
      <c r="X2144">
        <v>10</v>
      </c>
      <c r="Y2144" t="s">
        <v>42</v>
      </c>
      <c r="Z2144">
        <v>0.99999999999998002</v>
      </c>
    </row>
    <row r="2145" spans="1:28" x14ac:dyDescent="0.25">
      <c r="A2145" t="s">
        <v>45</v>
      </c>
      <c r="B2145" t="s">
        <v>5125</v>
      </c>
      <c r="C2145">
        <v>2012</v>
      </c>
      <c r="D2145" t="s">
        <v>83</v>
      </c>
      <c r="E2145" t="s">
        <v>5252</v>
      </c>
      <c r="F2145">
        <v>3.3</v>
      </c>
      <c r="G2145" t="s">
        <v>31</v>
      </c>
      <c r="H2145">
        <v>23</v>
      </c>
      <c r="I2145" t="s">
        <v>5126</v>
      </c>
      <c r="J2145" t="s">
        <v>33</v>
      </c>
      <c r="K2145" t="s">
        <v>58</v>
      </c>
      <c r="L2145" t="s">
        <v>440</v>
      </c>
      <c r="M2145" t="s">
        <v>36</v>
      </c>
      <c r="N2145" t="s">
        <v>37</v>
      </c>
      <c r="O2145" t="s">
        <v>38</v>
      </c>
      <c r="P2145" t="s">
        <v>51</v>
      </c>
      <c r="Z2145">
        <v>2.99999999999994</v>
      </c>
      <c r="AA2145" t="s">
        <v>52</v>
      </c>
      <c r="AB2145" t="s">
        <v>53</v>
      </c>
    </row>
    <row r="2146" spans="1:28" x14ac:dyDescent="0.25">
      <c r="A2146" t="s">
        <v>28</v>
      </c>
      <c r="B2146" t="s">
        <v>5127</v>
      </c>
      <c r="C2146">
        <v>2012</v>
      </c>
      <c r="D2146" t="s">
        <v>115</v>
      </c>
      <c r="E2146" t="s">
        <v>5252</v>
      </c>
      <c r="F2146">
        <v>5.8</v>
      </c>
      <c r="G2146" t="s">
        <v>71</v>
      </c>
      <c r="H2146">
        <v>22</v>
      </c>
      <c r="I2146" t="s">
        <v>5128</v>
      </c>
      <c r="J2146" t="s">
        <v>231</v>
      </c>
      <c r="K2146" t="s">
        <v>74</v>
      </c>
      <c r="L2146" t="s">
        <v>404</v>
      </c>
      <c r="M2146" t="s">
        <v>76</v>
      </c>
      <c r="N2146" t="s">
        <v>37</v>
      </c>
      <c r="O2146" t="s">
        <v>38</v>
      </c>
      <c r="P2146" t="s">
        <v>51</v>
      </c>
      <c r="Q2146" t="s">
        <v>52</v>
      </c>
      <c r="R2146">
        <v>0</v>
      </c>
      <c r="S2146" t="s">
        <v>53</v>
      </c>
      <c r="T2146">
        <v>6.25</v>
      </c>
      <c r="U2146" t="s">
        <v>42</v>
      </c>
      <c r="V2146">
        <v>5.75</v>
      </c>
      <c r="W2146" t="s">
        <v>43</v>
      </c>
      <c r="X2146">
        <v>6</v>
      </c>
      <c r="Y2146" t="s">
        <v>43</v>
      </c>
      <c r="Z2146">
        <v>2.9166666666666101</v>
      </c>
    </row>
    <row r="2147" spans="1:28" x14ac:dyDescent="0.25">
      <c r="A2147" t="s">
        <v>28</v>
      </c>
      <c r="B2147" t="s">
        <v>5129</v>
      </c>
      <c r="C2147">
        <v>2012</v>
      </c>
      <c r="D2147" t="s">
        <v>115</v>
      </c>
      <c r="E2147" t="s">
        <v>30</v>
      </c>
      <c r="F2147">
        <v>9.3000000000000007</v>
      </c>
      <c r="G2147" t="s">
        <v>71</v>
      </c>
      <c r="H2147">
        <v>21</v>
      </c>
      <c r="I2147" t="s">
        <v>5130</v>
      </c>
      <c r="J2147" t="s">
        <v>5131</v>
      </c>
      <c r="K2147" t="s">
        <v>74</v>
      </c>
      <c r="L2147" t="s">
        <v>1541</v>
      </c>
      <c r="M2147" t="s">
        <v>76</v>
      </c>
      <c r="N2147" t="s">
        <v>37</v>
      </c>
      <c r="O2147" t="s">
        <v>38</v>
      </c>
      <c r="P2147" t="s">
        <v>51</v>
      </c>
      <c r="Q2147" t="s">
        <v>52</v>
      </c>
      <c r="R2147">
        <v>0</v>
      </c>
      <c r="S2147" t="s">
        <v>53</v>
      </c>
      <c r="Z2147">
        <v>2.8333333333332802</v>
      </c>
    </row>
    <row r="2148" spans="1:28" x14ac:dyDescent="0.25">
      <c r="A2148" t="s">
        <v>45</v>
      </c>
      <c r="B2148" t="s">
        <v>5132</v>
      </c>
      <c r="C2148">
        <v>2012</v>
      </c>
      <c r="D2148" t="s">
        <v>115</v>
      </c>
      <c r="E2148" t="s">
        <v>5252</v>
      </c>
      <c r="F2148">
        <v>5.5</v>
      </c>
      <c r="G2148" t="s">
        <v>71</v>
      </c>
      <c r="H2148">
        <v>21</v>
      </c>
      <c r="I2148" t="s">
        <v>5133</v>
      </c>
      <c r="J2148" t="s">
        <v>2556</v>
      </c>
      <c r="K2148" t="s">
        <v>74</v>
      </c>
      <c r="L2148" t="s">
        <v>404</v>
      </c>
      <c r="M2148" t="s">
        <v>76</v>
      </c>
      <c r="N2148" t="s">
        <v>60</v>
      </c>
      <c r="O2148" t="s">
        <v>38</v>
      </c>
      <c r="P2148" t="s">
        <v>51</v>
      </c>
      <c r="T2148">
        <v>11</v>
      </c>
      <c r="U2148" t="s">
        <v>42</v>
      </c>
      <c r="V2148">
        <v>4.25</v>
      </c>
      <c r="W2148" t="s">
        <v>43</v>
      </c>
      <c r="X2148">
        <v>3.3333333333333299</v>
      </c>
      <c r="Y2148" t="s">
        <v>43</v>
      </c>
      <c r="Z2148">
        <v>2.99999999999994</v>
      </c>
      <c r="AA2148" t="s">
        <v>52</v>
      </c>
      <c r="AB2148" t="s">
        <v>53</v>
      </c>
    </row>
    <row r="2149" spans="1:28" x14ac:dyDescent="0.25">
      <c r="A2149" t="s">
        <v>55</v>
      </c>
      <c r="B2149" t="s">
        <v>5134</v>
      </c>
      <c r="C2149">
        <v>2012</v>
      </c>
      <c r="D2149" t="s">
        <v>44</v>
      </c>
      <c r="E2149" t="s">
        <v>5252</v>
      </c>
      <c r="F2149">
        <v>3.5</v>
      </c>
      <c r="G2149" t="s">
        <v>71</v>
      </c>
      <c r="H2149">
        <v>21</v>
      </c>
      <c r="I2149" t="s">
        <v>5135</v>
      </c>
      <c r="J2149" t="s">
        <v>1135</v>
      </c>
      <c r="K2149" t="s">
        <v>74</v>
      </c>
      <c r="L2149" t="s">
        <v>1662</v>
      </c>
      <c r="M2149" t="s">
        <v>76</v>
      </c>
      <c r="N2149" t="s">
        <v>60</v>
      </c>
      <c r="O2149" t="s">
        <v>38</v>
      </c>
      <c r="P2149" t="s">
        <v>51</v>
      </c>
      <c r="T2149">
        <v>2</v>
      </c>
      <c r="U2149" t="s">
        <v>42</v>
      </c>
      <c r="V2149">
        <v>3.3333333333333299</v>
      </c>
      <c r="W2149" t="s">
        <v>43</v>
      </c>
      <c r="X2149">
        <v>2</v>
      </c>
      <c r="Y2149" t="s">
        <v>43</v>
      </c>
      <c r="Z2149">
        <v>8.3333333333329998E-2</v>
      </c>
    </row>
    <row r="2150" spans="1:28" x14ac:dyDescent="0.25">
      <c r="A2150" t="s">
        <v>45</v>
      </c>
      <c r="B2150" t="s">
        <v>5136</v>
      </c>
      <c r="C2150">
        <v>2012</v>
      </c>
      <c r="D2150" t="s">
        <v>44</v>
      </c>
      <c r="E2150" t="s">
        <v>5252</v>
      </c>
      <c r="F2150">
        <v>6.3</v>
      </c>
      <c r="G2150" t="s">
        <v>31</v>
      </c>
      <c r="H2150">
        <v>20</v>
      </c>
      <c r="I2150" t="s">
        <v>5137</v>
      </c>
      <c r="J2150" t="s">
        <v>335</v>
      </c>
      <c r="K2150" t="s">
        <v>34</v>
      </c>
      <c r="L2150" t="s">
        <v>412</v>
      </c>
      <c r="M2150" t="s">
        <v>36</v>
      </c>
      <c r="N2150" t="s">
        <v>60</v>
      </c>
      <c r="O2150" t="s">
        <v>38</v>
      </c>
      <c r="P2150" t="s">
        <v>51</v>
      </c>
      <c r="T2150">
        <v>7.75</v>
      </c>
      <c r="U2150" t="s">
        <v>42</v>
      </c>
      <c r="V2150">
        <v>6</v>
      </c>
      <c r="W2150" t="s">
        <v>43</v>
      </c>
      <c r="X2150">
        <v>6</v>
      </c>
      <c r="Y2150" t="s">
        <v>43</v>
      </c>
      <c r="Z2150">
        <v>2.99999999999994</v>
      </c>
      <c r="AA2150" t="s">
        <v>52</v>
      </c>
      <c r="AB2150" t="s">
        <v>53</v>
      </c>
    </row>
    <row r="2151" spans="1:28" x14ac:dyDescent="0.25">
      <c r="A2151" t="s">
        <v>45</v>
      </c>
      <c r="B2151" t="s">
        <v>5138</v>
      </c>
      <c r="C2151">
        <v>2012</v>
      </c>
      <c r="D2151" t="s">
        <v>54</v>
      </c>
      <c r="E2151" t="s">
        <v>5252</v>
      </c>
      <c r="F2151">
        <v>9.6999999999999993</v>
      </c>
      <c r="G2151" t="s">
        <v>31</v>
      </c>
      <c r="H2151">
        <v>20</v>
      </c>
      <c r="I2151" t="s">
        <v>5139</v>
      </c>
      <c r="J2151" t="s">
        <v>89</v>
      </c>
      <c r="K2151" t="s">
        <v>146</v>
      </c>
      <c r="L2151" t="s">
        <v>3100</v>
      </c>
      <c r="M2151" t="s">
        <v>36</v>
      </c>
      <c r="N2151" t="s">
        <v>37</v>
      </c>
      <c r="O2151" t="s">
        <v>38</v>
      </c>
      <c r="P2151" t="s">
        <v>41</v>
      </c>
      <c r="Z2151">
        <v>2.99999999999994</v>
      </c>
      <c r="AA2151" t="s">
        <v>207</v>
      </c>
      <c r="AB2151" t="s">
        <v>41</v>
      </c>
    </row>
    <row r="2152" spans="1:28" x14ac:dyDescent="0.25">
      <c r="A2152" t="s">
        <v>55</v>
      </c>
      <c r="B2152" t="s">
        <v>5140</v>
      </c>
      <c r="C2152">
        <v>2012</v>
      </c>
      <c r="D2152" t="s">
        <v>54</v>
      </c>
      <c r="E2152" t="s">
        <v>47</v>
      </c>
      <c r="F2152">
        <v>3.2</v>
      </c>
      <c r="G2152" t="s">
        <v>31</v>
      </c>
      <c r="H2152">
        <v>19</v>
      </c>
      <c r="I2152" t="s">
        <v>5141</v>
      </c>
      <c r="J2152" t="s">
        <v>89</v>
      </c>
      <c r="K2152" t="s">
        <v>34</v>
      </c>
      <c r="L2152" t="s">
        <v>64</v>
      </c>
      <c r="M2152" t="s">
        <v>36</v>
      </c>
      <c r="N2152" t="s">
        <v>37</v>
      </c>
      <c r="O2152" t="s">
        <v>38</v>
      </c>
      <c r="P2152" t="s">
        <v>119</v>
      </c>
      <c r="Z2152">
        <v>8.3333333333329998E-2</v>
      </c>
    </row>
    <row r="2153" spans="1:28" x14ac:dyDescent="0.25">
      <c r="A2153" t="s">
        <v>55</v>
      </c>
      <c r="B2153" t="s">
        <v>5142</v>
      </c>
      <c r="C2153">
        <v>2014</v>
      </c>
      <c r="D2153" t="s">
        <v>54</v>
      </c>
      <c r="E2153" t="s">
        <v>122</v>
      </c>
      <c r="F2153">
        <v>6</v>
      </c>
      <c r="G2153" t="s">
        <v>31</v>
      </c>
      <c r="H2153">
        <v>21</v>
      </c>
      <c r="I2153" t="s">
        <v>5143</v>
      </c>
      <c r="J2153" t="s">
        <v>33</v>
      </c>
      <c r="K2153" t="s">
        <v>34</v>
      </c>
      <c r="L2153" t="s">
        <v>354</v>
      </c>
      <c r="M2153" t="s">
        <v>36</v>
      </c>
      <c r="N2153" t="s">
        <v>37</v>
      </c>
      <c r="O2153" t="s">
        <v>38</v>
      </c>
      <c r="P2153" t="s">
        <v>51</v>
      </c>
      <c r="T2153">
        <v>2</v>
      </c>
      <c r="U2153" t="s">
        <v>42</v>
      </c>
      <c r="V2153">
        <v>4.5</v>
      </c>
      <c r="W2153" t="s">
        <v>43</v>
      </c>
      <c r="X2153">
        <v>1</v>
      </c>
      <c r="Y2153" t="s">
        <v>42</v>
      </c>
      <c r="Z2153">
        <v>0.41666666666666002</v>
      </c>
    </row>
    <row r="2154" spans="1:28" x14ac:dyDescent="0.25">
      <c r="A2154" t="s">
        <v>45</v>
      </c>
      <c r="B2154" t="s">
        <v>5144</v>
      </c>
      <c r="C2154">
        <v>2012</v>
      </c>
      <c r="D2154" t="s">
        <v>54</v>
      </c>
      <c r="E2154" t="s">
        <v>250</v>
      </c>
      <c r="F2154">
        <v>11</v>
      </c>
      <c r="G2154" t="s">
        <v>184</v>
      </c>
      <c r="H2154">
        <v>19</v>
      </c>
      <c r="I2154" t="s">
        <v>5145</v>
      </c>
      <c r="J2154" t="s">
        <v>186</v>
      </c>
      <c r="K2154" t="s">
        <v>187</v>
      </c>
      <c r="M2154" t="s">
        <v>148</v>
      </c>
      <c r="N2154" t="s">
        <v>37</v>
      </c>
      <c r="O2154" t="s">
        <v>38</v>
      </c>
      <c r="P2154" t="s">
        <v>51</v>
      </c>
      <c r="Z2154">
        <v>2.99999999999994</v>
      </c>
      <c r="AA2154" t="s">
        <v>52</v>
      </c>
      <c r="AB2154" t="s">
        <v>53</v>
      </c>
    </row>
    <row r="2155" spans="1:28" x14ac:dyDescent="0.25">
      <c r="A2155" t="s">
        <v>55</v>
      </c>
      <c r="B2155" t="s">
        <v>5146</v>
      </c>
      <c r="C2155">
        <v>2013</v>
      </c>
      <c r="D2155" t="s">
        <v>115</v>
      </c>
      <c r="E2155" t="s">
        <v>122</v>
      </c>
      <c r="F2155">
        <v>6</v>
      </c>
      <c r="G2155" t="s">
        <v>98</v>
      </c>
      <c r="H2155">
        <v>26</v>
      </c>
      <c r="I2155" t="s">
        <v>5147</v>
      </c>
      <c r="J2155" t="s">
        <v>1147</v>
      </c>
      <c r="K2155" t="s">
        <v>92</v>
      </c>
      <c r="L2155" t="s">
        <v>1842</v>
      </c>
      <c r="M2155" t="s">
        <v>36</v>
      </c>
      <c r="N2155" t="s">
        <v>37</v>
      </c>
      <c r="O2155" t="s">
        <v>38</v>
      </c>
      <c r="P2155" t="s">
        <v>106</v>
      </c>
      <c r="T2155">
        <v>8.5</v>
      </c>
      <c r="U2155" t="s">
        <v>42</v>
      </c>
      <c r="V2155">
        <v>3</v>
      </c>
      <c r="W2155" t="s">
        <v>43</v>
      </c>
      <c r="X2155">
        <v>4</v>
      </c>
      <c r="Y2155" t="s">
        <v>42</v>
      </c>
      <c r="Z2155">
        <v>0.74999999999999001</v>
      </c>
    </row>
    <row r="2156" spans="1:28" x14ac:dyDescent="0.25">
      <c r="A2156" t="s">
        <v>28</v>
      </c>
      <c r="B2156" t="s">
        <v>5148</v>
      </c>
      <c r="C2156">
        <v>2014</v>
      </c>
      <c r="D2156" t="s">
        <v>77</v>
      </c>
      <c r="E2156" t="s">
        <v>290</v>
      </c>
      <c r="F2156">
        <v>6.1</v>
      </c>
      <c r="G2156" t="s">
        <v>31</v>
      </c>
      <c r="H2156">
        <v>26</v>
      </c>
      <c r="I2156" t="s">
        <v>5149</v>
      </c>
      <c r="J2156" t="s">
        <v>89</v>
      </c>
      <c r="K2156" t="s">
        <v>34</v>
      </c>
      <c r="L2156" t="s">
        <v>280</v>
      </c>
      <c r="M2156" t="s">
        <v>36</v>
      </c>
      <c r="N2156" t="s">
        <v>60</v>
      </c>
      <c r="O2156" t="s">
        <v>38</v>
      </c>
      <c r="P2156" t="s">
        <v>51</v>
      </c>
      <c r="Q2156" t="s">
        <v>52</v>
      </c>
      <c r="R2156">
        <v>0</v>
      </c>
      <c r="S2156" t="s">
        <v>53</v>
      </c>
      <c r="T2156">
        <v>6.5</v>
      </c>
      <c r="U2156" t="s">
        <v>42</v>
      </c>
      <c r="V2156">
        <v>7.4</v>
      </c>
      <c r="W2156" t="s">
        <v>43</v>
      </c>
      <c r="X2156">
        <v>5.5</v>
      </c>
      <c r="Y2156" t="s">
        <v>42</v>
      </c>
      <c r="Z2156">
        <v>0.99999999999998002</v>
      </c>
    </row>
    <row r="2157" spans="1:28" x14ac:dyDescent="0.25">
      <c r="A2157" t="s">
        <v>28</v>
      </c>
      <c r="B2157" t="s">
        <v>5150</v>
      </c>
      <c r="C2157">
        <v>2014</v>
      </c>
      <c r="D2157" t="s">
        <v>115</v>
      </c>
      <c r="E2157" t="s">
        <v>122</v>
      </c>
      <c r="F2157">
        <v>4.0999999999999996</v>
      </c>
      <c r="G2157" t="s">
        <v>71</v>
      </c>
      <c r="H2157">
        <v>26</v>
      </c>
      <c r="I2157" t="s">
        <v>5151</v>
      </c>
      <c r="J2157" t="s">
        <v>1085</v>
      </c>
      <c r="K2157" t="s">
        <v>74</v>
      </c>
      <c r="L2157" t="s">
        <v>5152</v>
      </c>
      <c r="M2157" t="s">
        <v>76</v>
      </c>
      <c r="N2157" t="s">
        <v>37</v>
      </c>
      <c r="O2157" t="s">
        <v>38</v>
      </c>
      <c r="P2157" t="s">
        <v>51</v>
      </c>
      <c r="Q2157" t="s">
        <v>52</v>
      </c>
      <c r="R2157">
        <v>0</v>
      </c>
      <c r="S2157" t="s">
        <v>53</v>
      </c>
      <c r="T2157">
        <v>2</v>
      </c>
      <c r="U2157" t="s">
        <v>42</v>
      </c>
      <c r="V2157">
        <v>2</v>
      </c>
      <c r="W2157" t="s">
        <v>43</v>
      </c>
      <c r="X2157">
        <v>12</v>
      </c>
      <c r="Y2157" t="s">
        <v>42</v>
      </c>
      <c r="Z2157">
        <v>8.3333333333329998E-2</v>
      </c>
    </row>
    <row r="2158" spans="1:28" x14ac:dyDescent="0.25">
      <c r="A2158" t="s">
        <v>45</v>
      </c>
      <c r="B2158" t="s">
        <v>5153</v>
      </c>
      <c r="C2158">
        <v>2012</v>
      </c>
      <c r="D2158" t="s">
        <v>115</v>
      </c>
      <c r="E2158" t="s">
        <v>47</v>
      </c>
      <c r="F2158">
        <v>4.0999999999999996</v>
      </c>
      <c r="G2158" t="s">
        <v>71</v>
      </c>
      <c r="H2158">
        <v>21</v>
      </c>
      <c r="I2158" t="s">
        <v>5154</v>
      </c>
      <c r="J2158" t="s">
        <v>571</v>
      </c>
      <c r="K2158" t="s">
        <v>74</v>
      </c>
      <c r="L2158" t="s">
        <v>110</v>
      </c>
      <c r="M2158" t="s">
        <v>76</v>
      </c>
      <c r="N2158" t="s">
        <v>37</v>
      </c>
      <c r="O2158" t="s">
        <v>38</v>
      </c>
      <c r="P2158" t="s">
        <v>195</v>
      </c>
      <c r="T2158">
        <v>2.6666666666666701</v>
      </c>
      <c r="U2158" t="s">
        <v>43</v>
      </c>
      <c r="V2158">
        <v>2</v>
      </c>
      <c r="W2158" t="s">
        <v>43</v>
      </c>
      <c r="X2158">
        <v>5.5</v>
      </c>
      <c r="Y2158" t="s">
        <v>42</v>
      </c>
      <c r="Z2158">
        <v>2.99999999999994</v>
      </c>
      <c r="AA2158" t="s">
        <v>196</v>
      </c>
      <c r="AB2158" t="s">
        <v>53</v>
      </c>
    </row>
    <row r="2159" spans="1:28" x14ac:dyDescent="0.25">
      <c r="A2159" t="s">
        <v>441</v>
      </c>
      <c r="B2159" t="s">
        <v>5155</v>
      </c>
      <c r="C2159">
        <v>2014</v>
      </c>
      <c r="D2159" t="s">
        <v>44</v>
      </c>
      <c r="E2159" t="s">
        <v>5252</v>
      </c>
      <c r="F2159">
        <v>8.9</v>
      </c>
      <c r="G2159" t="s">
        <v>31</v>
      </c>
      <c r="H2159">
        <v>21</v>
      </c>
      <c r="I2159" t="s">
        <v>5156</v>
      </c>
      <c r="J2159" t="s">
        <v>33</v>
      </c>
      <c r="K2159" t="s">
        <v>34</v>
      </c>
      <c r="L2159" t="s">
        <v>1357</v>
      </c>
      <c r="M2159" t="s">
        <v>36</v>
      </c>
      <c r="N2159" t="s">
        <v>37</v>
      </c>
      <c r="O2159" t="s">
        <v>38</v>
      </c>
      <c r="P2159" t="s">
        <v>96</v>
      </c>
      <c r="Q2159" t="s">
        <v>713</v>
      </c>
      <c r="R2159">
        <v>0</v>
      </c>
      <c r="S2159" t="s">
        <v>41</v>
      </c>
      <c r="T2159">
        <v>3.5</v>
      </c>
      <c r="U2159" t="s">
        <v>43</v>
      </c>
      <c r="V2159">
        <v>8</v>
      </c>
      <c r="W2159" t="s">
        <v>43</v>
      </c>
      <c r="X2159">
        <v>9.5</v>
      </c>
      <c r="Y2159" t="s">
        <v>42</v>
      </c>
      <c r="Z2159">
        <v>0.74999999999999001</v>
      </c>
    </row>
    <row r="2160" spans="1:28" x14ac:dyDescent="0.25">
      <c r="A2160" t="s">
        <v>28</v>
      </c>
      <c r="B2160" t="s">
        <v>5157</v>
      </c>
      <c r="C2160">
        <v>2013</v>
      </c>
      <c r="D2160" t="s">
        <v>54</v>
      </c>
      <c r="E2160" t="s">
        <v>70</v>
      </c>
      <c r="F2160">
        <v>7.8</v>
      </c>
      <c r="G2160" t="s">
        <v>98</v>
      </c>
      <c r="H2160">
        <v>20</v>
      </c>
      <c r="I2160" t="s">
        <v>5158</v>
      </c>
      <c r="J2160" t="s">
        <v>1311</v>
      </c>
      <c r="K2160" t="s">
        <v>58</v>
      </c>
      <c r="L2160" t="s">
        <v>3917</v>
      </c>
      <c r="M2160" t="s">
        <v>36</v>
      </c>
      <c r="N2160" t="s">
        <v>37</v>
      </c>
      <c r="O2160" t="s">
        <v>38</v>
      </c>
      <c r="P2160" t="s">
        <v>51</v>
      </c>
      <c r="Q2160" t="s">
        <v>52</v>
      </c>
      <c r="R2160">
        <v>0</v>
      </c>
      <c r="S2160" t="s">
        <v>53</v>
      </c>
      <c r="Z2160">
        <v>1.99999999999996</v>
      </c>
    </row>
    <row r="2161" spans="1:28" x14ac:dyDescent="0.25">
      <c r="A2161" t="s">
        <v>28</v>
      </c>
      <c r="B2161" t="s">
        <v>5159</v>
      </c>
      <c r="C2161">
        <v>2014</v>
      </c>
      <c r="D2161" t="s">
        <v>44</v>
      </c>
      <c r="E2161" t="s">
        <v>5252</v>
      </c>
      <c r="F2161">
        <v>6</v>
      </c>
      <c r="G2161" t="s">
        <v>31</v>
      </c>
      <c r="H2161">
        <v>21</v>
      </c>
      <c r="I2161" t="s">
        <v>5160</v>
      </c>
      <c r="J2161" t="s">
        <v>33</v>
      </c>
      <c r="K2161" t="s">
        <v>92</v>
      </c>
      <c r="L2161" t="s">
        <v>3899</v>
      </c>
      <c r="M2161" t="s">
        <v>36</v>
      </c>
      <c r="N2161" t="s">
        <v>60</v>
      </c>
      <c r="O2161" t="s">
        <v>38</v>
      </c>
      <c r="P2161" t="s">
        <v>51</v>
      </c>
      <c r="Q2161" t="s">
        <v>52</v>
      </c>
      <c r="R2161">
        <v>0</v>
      </c>
      <c r="S2161" t="s">
        <v>53</v>
      </c>
      <c r="T2161">
        <v>5.5</v>
      </c>
      <c r="U2161" t="s">
        <v>43</v>
      </c>
      <c r="V2161">
        <v>4</v>
      </c>
      <c r="W2161" t="s">
        <v>43</v>
      </c>
      <c r="X2161">
        <v>5</v>
      </c>
      <c r="Y2161" t="s">
        <v>43</v>
      </c>
      <c r="Z2161">
        <v>0.91666666666664998</v>
      </c>
    </row>
    <row r="2162" spans="1:28" x14ac:dyDescent="0.25">
      <c r="A2162" t="s">
        <v>28</v>
      </c>
      <c r="B2162" t="s">
        <v>5161</v>
      </c>
      <c r="C2162">
        <v>2013</v>
      </c>
      <c r="D2162" t="s">
        <v>54</v>
      </c>
      <c r="E2162" t="s">
        <v>47</v>
      </c>
      <c r="F2162">
        <v>10.199999999999999</v>
      </c>
      <c r="G2162" t="s">
        <v>31</v>
      </c>
      <c r="H2162">
        <v>19</v>
      </c>
      <c r="I2162" t="s">
        <v>5162</v>
      </c>
      <c r="J2162" t="s">
        <v>33</v>
      </c>
      <c r="K2162" t="s">
        <v>205</v>
      </c>
      <c r="L2162" t="s">
        <v>206</v>
      </c>
      <c r="M2162" t="s">
        <v>36</v>
      </c>
      <c r="N2162" t="s">
        <v>37</v>
      </c>
      <c r="O2162" t="s">
        <v>38</v>
      </c>
      <c r="P2162" t="s">
        <v>119</v>
      </c>
      <c r="Q2162" t="s">
        <v>120</v>
      </c>
      <c r="R2162">
        <v>0</v>
      </c>
      <c r="S2162" t="s">
        <v>41</v>
      </c>
      <c r="T2162">
        <v>8</v>
      </c>
      <c r="U2162" t="s">
        <v>43</v>
      </c>
      <c r="V2162">
        <v>7</v>
      </c>
      <c r="W2162" t="s">
        <v>43</v>
      </c>
      <c r="X2162">
        <v>11</v>
      </c>
      <c r="Y2162" t="s">
        <v>42</v>
      </c>
      <c r="Z2162">
        <v>1.99999999999996</v>
      </c>
    </row>
    <row r="2163" spans="1:28" x14ac:dyDescent="0.25">
      <c r="A2163" t="s">
        <v>55</v>
      </c>
      <c r="B2163" t="s">
        <v>5163</v>
      </c>
      <c r="C2163">
        <v>2014</v>
      </c>
      <c r="D2163" t="s">
        <v>77</v>
      </c>
      <c r="E2163" t="s">
        <v>290</v>
      </c>
      <c r="F2163">
        <v>2.5</v>
      </c>
      <c r="G2163" t="s">
        <v>71</v>
      </c>
      <c r="H2163">
        <v>28</v>
      </c>
      <c r="I2163" t="s">
        <v>5164</v>
      </c>
      <c r="J2163" t="s">
        <v>5165</v>
      </c>
      <c r="K2163" t="s">
        <v>34</v>
      </c>
      <c r="L2163" t="s">
        <v>304</v>
      </c>
      <c r="M2163" t="s">
        <v>76</v>
      </c>
      <c r="N2163" t="s">
        <v>37</v>
      </c>
      <c r="O2163" t="s">
        <v>38</v>
      </c>
      <c r="P2163" t="s">
        <v>195</v>
      </c>
      <c r="T2163">
        <v>3.5</v>
      </c>
      <c r="U2163" t="s">
        <v>43</v>
      </c>
      <c r="V2163">
        <v>2</v>
      </c>
      <c r="W2163" t="s">
        <v>43</v>
      </c>
      <c r="X2163">
        <v>4</v>
      </c>
      <c r="Y2163" t="s">
        <v>42</v>
      </c>
      <c r="Z2163">
        <v>0.16666666666666</v>
      </c>
    </row>
    <row r="2164" spans="1:28" x14ac:dyDescent="0.25">
      <c r="A2164" t="s">
        <v>28</v>
      </c>
      <c r="B2164" t="s">
        <v>5166</v>
      </c>
      <c r="C2164">
        <v>2013</v>
      </c>
      <c r="D2164" t="s">
        <v>83</v>
      </c>
      <c r="E2164" t="s">
        <v>5252</v>
      </c>
      <c r="F2164">
        <v>4.8</v>
      </c>
      <c r="G2164" t="s">
        <v>71</v>
      </c>
      <c r="H2164">
        <v>22</v>
      </c>
      <c r="I2164" t="s">
        <v>5167</v>
      </c>
      <c r="J2164" t="s">
        <v>2705</v>
      </c>
      <c r="K2164" t="s">
        <v>74</v>
      </c>
      <c r="L2164" t="s">
        <v>1011</v>
      </c>
      <c r="M2164" t="s">
        <v>76</v>
      </c>
      <c r="N2164" t="s">
        <v>37</v>
      </c>
      <c r="O2164" t="s">
        <v>38</v>
      </c>
      <c r="P2164" t="s">
        <v>51</v>
      </c>
      <c r="Q2164" t="s">
        <v>52</v>
      </c>
      <c r="R2164">
        <v>0</v>
      </c>
      <c r="S2164" t="s">
        <v>53</v>
      </c>
      <c r="T2164">
        <v>2</v>
      </c>
      <c r="U2164" t="s">
        <v>43</v>
      </c>
      <c r="V2164">
        <v>4</v>
      </c>
      <c r="W2164" t="s">
        <v>43</v>
      </c>
      <c r="X2164">
        <v>7</v>
      </c>
      <c r="Y2164" t="s">
        <v>42</v>
      </c>
      <c r="Z2164">
        <v>1.49999999999998</v>
      </c>
    </row>
    <row r="2165" spans="1:28" x14ac:dyDescent="0.25">
      <c r="A2165" t="s">
        <v>55</v>
      </c>
      <c r="B2165" t="s">
        <v>5168</v>
      </c>
      <c r="C2165">
        <v>2013</v>
      </c>
      <c r="D2165" t="s">
        <v>54</v>
      </c>
      <c r="E2165" t="s">
        <v>47</v>
      </c>
      <c r="F2165">
        <v>4.2</v>
      </c>
      <c r="G2165" t="s">
        <v>98</v>
      </c>
      <c r="H2165">
        <v>22</v>
      </c>
      <c r="I2165" t="s">
        <v>5169</v>
      </c>
      <c r="J2165" t="s">
        <v>2139</v>
      </c>
      <c r="K2165" t="s">
        <v>146</v>
      </c>
      <c r="L2165" t="s">
        <v>182</v>
      </c>
      <c r="M2165" t="s">
        <v>36</v>
      </c>
      <c r="N2165" t="s">
        <v>37</v>
      </c>
      <c r="O2165" t="s">
        <v>38</v>
      </c>
      <c r="P2165" t="s">
        <v>96</v>
      </c>
      <c r="T2165">
        <v>2</v>
      </c>
      <c r="U2165" t="s">
        <v>43</v>
      </c>
      <c r="V2165">
        <v>3.6666666666666701</v>
      </c>
      <c r="W2165" t="s">
        <v>43</v>
      </c>
      <c r="X2165">
        <v>9.6666666666666696</v>
      </c>
      <c r="Y2165" t="s">
        <v>42</v>
      </c>
      <c r="Z2165">
        <v>0.33333333333332998</v>
      </c>
    </row>
    <row r="2166" spans="1:28" x14ac:dyDescent="0.25">
      <c r="A2166" t="s">
        <v>55</v>
      </c>
      <c r="B2166" t="s">
        <v>5170</v>
      </c>
      <c r="C2166">
        <v>2013</v>
      </c>
      <c r="D2166" t="s">
        <v>77</v>
      </c>
      <c r="E2166" t="s">
        <v>290</v>
      </c>
      <c r="F2166">
        <v>3.4</v>
      </c>
      <c r="G2166" t="s">
        <v>31</v>
      </c>
      <c r="H2166">
        <v>26</v>
      </c>
      <c r="I2166" t="s">
        <v>5171</v>
      </c>
      <c r="J2166" t="s">
        <v>3119</v>
      </c>
      <c r="K2166" t="s">
        <v>34</v>
      </c>
      <c r="L2166" t="s">
        <v>1903</v>
      </c>
      <c r="M2166" t="s">
        <v>36</v>
      </c>
      <c r="N2166" t="s">
        <v>37</v>
      </c>
      <c r="O2166" t="s">
        <v>38</v>
      </c>
      <c r="P2166" t="s">
        <v>51</v>
      </c>
      <c r="T2166">
        <v>5</v>
      </c>
      <c r="U2166" t="s">
        <v>42</v>
      </c>
      <c r="X2166">
        <v>2</v>
      </c>
      <c r="Y2166" t="s">
        <v>43</v>
      </c>
      <c r="Z2166">
        <v>8.3333333333329998E-2</v>
      </c>
    </row>
    <row r="2167" spans="1:28" x14ac:dyDescent="0.25">
      <c r="A2167" t="s">
        <v>28</v>
      </c>
      <c r="B2167" t="s">
        <v>5172</v>
      </c>
      <c r="C2167">
        <v>2012</v>
      </c>
      <c r="D2167" t="s">
        <v>44</v>
      </c>
      <c r="E2167" t="s">
        <v>47</v>
      </c>
      <c r="F2167">
        <v>5.4</v>
      </c>
      <c r="G2167" t="s">
        <v>31</v>
      </c>
      <c r="H2167">
        <v>20</v>
      </c>
      <c r="I2167" t="s">
        <v>5173</v>
      </c>
      <c r="J2167" t="s">
        <v>33</v>
      </c>
      <c r="K2167" t="s">
        <v>74</v>
      </c>
      <c r="L2167" t="s">
        <v>2010</v>
      </c>
      <c r="M2167" t="s">
        <v>36</v>
      </c>
      <c r="N2167" t="s">
        <v>37</v>
      </c>
      <c r="O2167" t="s">
        <v>38</v>
      </c>
      <c r="P2167" t="s">
        <v>119</v>
      </c>
      <c r="Q2167" t="s">
        <v>713</v>
      </c>
      <c r="R2167">
        <v>0</v>
      </c>
      <c r="S2167" t="s">
        <v>41</v>
      </c>
      <c r="T2167">
        <v>3</v>
      </c>
      <c r="U2167" t="s">
        <v>43</v>
      </c>
      <c r="V2167">
        <v>4.75</v>
      </c>
      <c r="W2167" t="s">
        <v>43</v>
      </c>
      <c r="X2167">
        <v>6</v>
      </c>
      <c r="Y2167" t="s">
        <v>42</v>
      </c>
      <c r="Z2167">
        <v>1.6666666666666401</v>
      </c>
    </row>
    <row r="2168" spans="1:28" x14ac:dyDescent="0.25">
      <c r="A2168" t="s">
        <v>55</v>
      </c>
      <c r="B2168" t="s">
        <v>5174</v>
      </c>
      <c r="C2168">
        <v>2013</v>
      </c>
      <c r="D2168" t="s">
        <v>115</v>
      </c>
      <c r="E2168" t="s">
        <v>5252</v>
      </c>
      <c r="F2168">
        <v>5.0999999999999996</v>
      </c>
      <c r="G2168" t="s">
        <v>71</v>
      </c>
      <c r="H2168">
        <v>21</v>
      </c>
      <c r="I2168" t="s">
        <v>5175</v>
      </c>
      <c r="J2168" t="s">
        <v>554</v>
      </c>
      <c r="K2168" t="s">
        <v>74</v>
      </c>
      <c r="L2168" t="s">
        <v>235</v>
      </c>
      <c r="M2168" t="s">
        <v>76</v>
      </c>
      <c r="N2168" t="s">
        <v>37</v>
      </c>
      <c r="O2168" t="s">
        <v>38</v>
      </c>
      <c r="P2168" t="s">
        <v>51</v>
      </c>
      <c r="T2168">
        <v>6</v>
      </c>
      <c r="U2168" t="s">
        <v>42</v>
      </c>
      <c r="V2168">
        <v>4.3333333333333304</v>
      </c>
      <c r="W2168" t="s">
        <v>43</v>
      </c>
      <c r="X2168">
        <v>5.5</v>
      </c>
      <c r="Y2168" t="s">
        <v>43</v>
      </c>
      <c r="Z2168">
        <v>8.3333333333329998E-2</v>
      </c>
    </row>
    <row r="2169" spans="1:28" x14ac:dyDescent="0.25">
      <c r="A2169" t="s">
        <v>28</v>
      </c>
      <c r="B2169" t="s">
        <v>5176</v>
      </c>
      <c r="C2169">
        <v>2014</v>
      </c>
      <c r="D2169" t="s">
        <v>83</v>
      </c>
      <c r="E2169" t="s">
        <v>250</v>
      </c>
      <c r="F2169">
        <v>5.7</v>
      </c>
      <c r="G2169" t="s">
        <v>143</v>
      </c>
      <c r="H2169">
        <v>22</v>
      </c>
      <c r="I2169" t="s">
        <v>5177</v>
      </c>
      <c r="J2169" t="s">
        <v>365</v>
      </c>
      <c r="K2169" t="s">
        <v>187</v>
      </c>
      <c r="L2169" t="s">
        <v>308</v>
      </c>
      <c r="M2169" t="s">
        <v>148</v>
      </c>
      <c r="N2169" t="s">
        <v>37</v>
      </c>
      <c r="O2169" t="s">
        <v>38</v>
      </c>
      <c r="P2169" t="s">
        <v>401</v>
      </c>
      <c r="Q2169" t="s">
        <v>528</v>
      </c>
      <c r="R2169">
        <v>0</v>
      </c>
      <c r="S2169" t="s">
        <v>96</v>
      </c>
      <c r="Z2169">
        <v>0.49999999999999001</v>
      </c>
    </row>
    <row r="2170" spans="1:28" x14ac:dyDescent="0.25">
      <c r="A2170" t="s">
        <v>55</v>
      </c>
      <c r="B2170" t="s">
        <v>5178</v>
      </c>
      <c r="C2170">
        <v>2014</v>
      </c>
      <c r="D2170" t="s">
        <v>44</v>
      </c>
      <c r="E2170" t="s">
        <v>47</v>
      </c>
      <c r="F2170">
        <v>4.4000000000000004</v>
      </c>
      <c r="G2170" t="s">
        <v>143</v>
      </c>
      <c r="H2170">
        <v>21</v>
      </c>
      <c r="I2170" t="s">
        <v>5179</v>
      </c>
      <c r="J2170" t="s">
        <v>5180</v>
      </c>
      <c r="K2170" t="s">
        <v>160</v>
      </c>
      <c r="L2170" t="s">
        <v>161</v>
      </c>
      <c r="M2170" t="s">
        <v>148</v>
      </c>
      <c r="N2170" t="s">
        <v>37</v>
      </c>
      <c r="O2170" t="s">
        <v>38</v>
      </c>
      <c r="P2170" t="s">
        <v>51</v>
      </c>
      <c r="T2170">
        <v>2</v>
      </c>
      <c r="U2170" t="s">
        <v>43</v>
      </c>
      <c r="V2170">
        <v>4.25</v>
      </c>
      <c r="W2170" t="s">
        <v>43</v>
      </c>
      <c r="X2170">
        <v>7</v>
      </c>
      <c r="Y2170" t="s">
        <v>42</v>
      </c>
      <c r="Z2170">
        <v>0.41666666666666002</v>
      </c>
    </row>
    <row r="2171" spans="1:28" x14ac:dyDescent="0.25">
      <c r="A2171" t="s">
        <v>45</v>
      </c>
      <c r="B2171" t="s">
        <v>5181</v>
      </c>
      <c r="C2171">
        <v>2012</v>
      </c>
      <c r="D2171" t="s">
        <v>54</v>
      </c>
      <c r="E2171" t="s">
        <v>47</v>
      </c>
      <c r="F2171">
        <v>11.4</v>
      </c>
      <c r="G2171" t="s">
        <v>31</v>
      </c>
      <c r="H2171">
        <v>19</v>
      </c>
      <c r="I2171" t="s">
        <v>5182</v>
      </c>
      <c r="J2171" t="s">
        <v>335</v>
      </c>
      <c r="K2171" t="s">
        <v>34</v>
      </c>
      <c r="L2171" t="s">
        <v>64</v>
      </c>
      <c r="M2171" t="s">
        <v>36</v>
      </c>
      <c r="N2171" t="s">
        <v>37</v>
      </c>
      <c r="O2171" t="s">
        <v>38</v>
      </c>
      <c r="P2171" t="s">
        <v>119</v>
      </c>
      <c r="T2171">
        <v>10.6666666666667</v>
      </c>
      <c r="U2171" t="s">
        <v>43</v>
      </c>
      <c r="V2171">
        <v>9</v>
      </c>
      <c r="W2171" t="s">
        <v>43</v>
      </c>
      <c r="X2171">
        <v>7.75</v>
      </c>
      <c r="Y2171" t="s">
        <v>43</v>
      </c>
      <c r="Z2171">
        <v>2.99999999999994</v>
      </c>
      <c r="AA2171" t="s">
        <v>120</v>
      </c>
      <c r="AB2171" t="s">
        <v>41</v>
      </c>
    </row>
    <row r="2172" spans="1:28" x14ac:dyDescent="0.25">
      <c r="A2172" t="s">
        <v>55</v>
      </c>
      <c r="B2172" t="s">
        <v>5183</v>
      </c>
      <c r="C2172">
        <v>2013</v>
      </c>
      <c r="D2172" t="s">
        <v>44</v>
      </c>
      <c r="E2172" t="s">
        <v>5252</v>
      </c>
      <c r="F2172">
        <v>3.2</v>
      </c>
      <c r="G2172" t="s">
        <v>71</v>
      </c>
      <c r="H2172">
        <v>20</v>
      </c>
      <c r="I2172" t="s">
        <v>5184</v>
      </c>
      <c r="J2172" t="s">
        <v>1618</v>
      </c>
      <c r="K2172" t="s">
        <v>74</v>
      </c>
      <c r="L2172" t="s">
        <v>431</v>
      </c>
      <c r="M2172" t="s">
        <v>76</v>
      </c>
      <c r="N2172" t="s">
        <v>37</v>
      </c>
      <c r="O2172" t="s">
        <v>38</v>
      </c>
      <c r="P2172" t="s">
        <v>51</v>
      </c>
      <c r="T2172">
        <v>1</v>
      </c>
      <c r="U2172" t="s">
        <v>214</v>
      </c>
      <c r="V2172">
        <v>4.25</v>
      </c>
      <c r="W2172" t="s">
        <v>43</v>
      </c>
      <c r="X2172">
        <v>4.5</v>
      </c>
      <c r="Y2172" t="s">
        <v>43</v>
      </c>
      <c r="Z2172">
        <v>0.74999999999999001</v>
      </c>
    </row>
    <row r="2173" spans="1:28" x14ac:dyDescent="0.25">
      <c r="A2173" t="s">
        <v>28</v>
      </c>
      <c r="B2173" t="s">
        <v>5185</v>
      </c>
      <c r="C2173">
        <v>2014</v>
      </c>
      <c r="D2173" t="s">
        <v>44</v>
      </c>
      <c r="E2173" t="s">
        <v>47</v>
      </c>
      <c r="F2173">
        <v>3.2</v>
      </c>
      <c r="G2173" t="s">
        <v>143</v>
      </c>
      <c r="H2173">
        <v>20</v>
      </c>
      <c r="I2173" t="s">
        <v>5186</v>
      </c>
      <c r="J2173" t="s">
        <v>2759</v>
      </c>
      <c r="K2173" t="s">
        <v>34</v>
      </c>
      <c r="L2173" t="s">
        <v>285</v>
      </c>
      <c r="M2173" t="s">
        <v>36</v>
      </c>
      <c r="N2173" t="s">
        <v>37</v>
      </c>
      <c r="O2173" t="s">
        <v>38</v>
      </c>
      <c r="P2173" t="s">
        <v>39</v>
      </c>
      <c r="Q2173" t="s">
        <v>40</v>
      </c>
      <c r="R2173">
        <v>0</v>
      </c>
      <c r="S2173" t="s">
        <v>41</v>
      </c>
      <c r="T2173">
        <v>3</v>
      </c>
      <c r="U2173" t="s">
        <v>42</v>
      </c>
      <c r="V2173">
        <v>2.6666666666666701</v>
      </c>
      <c r="W2173" t="s">
        <v>43</v>
      </c>
      <c r="X2173">
        <v>3.5</v>
      </c>
      <c r="Y2173" t="s">
        <v>43</v>
      </c>
      <c r="Z2173">
        <v>0.99999999999998002</v>
      </c>
    </row>
    <row r="2174" spans="1:28" x14ac:dyDescent="0.25">
      <c r="A2174" t="s">
        <v>28</v>
      </c>
      <c r="B2174" t="s">
        <v>5187</v>
      </c>
      <c r="C2174">
        <v>2014</v>
      </c>
      <c r="D2174" t="s">
        <v>44</v>
      </c>
      <c r="E2174" t="s">
        <v>5252</v>
      </c>
      <c r="F2174">
        <v>8.3000000000000007</v>
      </c>
      <c r="G2174" t="s">
        <v>157</v>
      </c>
      <c r="H2174">
        <v>20</v>
      </c>
      <c r="I2174" t="s">
        <v>5188</v>
      </c>
      <c r="J2174" t="s">
        <v>5189</v>
      </c>
      <c r="K2174" t="s">
        <v>160</v>
      </c>
      <c r="L2174" t="s">
        <v>2019</v>
      </c>
      <c r="M2174" t="s">
        <v>36</v>
      </c>
      <c r="N2174" t="s">
        <v>37</v>
      </c>
      <c r="O2174" t="s">
        <v>38</v>
      </c>
      <c r="P2174" t="s">
        <v>106</v>
      </c>
      <c r="Q2174" t="s">
        <v>107</v>
      </c>
      <c r="R2174">
        <v>0</v>
      </c>
      <c r="S2174" t="s">
        <v>96</v>
      </c>
      <c r="T2174">
        <v>7</v>
      </c>
      <c r="U2174" t="s">
        <v>43</v>
      </c>
      <c r="V2174">
        <v>8</v>
      </c>
      <c r="W2174" t="s">
        <v>43</v>
      </c>
      <c r="X2174">
        <v>11.3333333333333</v>
      </c>
      <c r="Y2174" t="s">
        <v>42</v>
      </c>
      <c r="Z2174">
        <v>0.99999999999998002</v>
      </c>
    </row>
    <row r="2175" spans="1:28" x14ac:dyDescent="0.25">
      <c r="A2175" t="s">
        <v>28</v>
      </c>
      <c r="B2175" t="s">
        <v>5190</v>
      </c>
      <c r="C2175">
        <v>2014</v>
      </c>
      <c r="D2175" t="s">
        <v>54</v>
      </c>
      <c r="E2175" t="s">
        <v>47</v>
      </c>
      <c r="F2175">
        <v>9.1</v>
      </c>
      <c r="G2175" t="s">
        <v>31</v>
      </c>
      <c r="H2175">
        <v>19</v>
      </c>
      <c r="I2175" t="s">
        <v>5191</v>
      </c>
      <c r="J2175" t="s">
        <v>434</v>
      </c>
      <c r="K2175" t="s">
        <v>58</v>
      </c>
      <c r="L2175" t="s">
        <v>477</v>
      </c>
      <c r="M2175" t="s">
        <v>36</v>
      </c>
      <c r="N2175" t="s">
        <v>37</v>
      </c>
      <c r="O2175" t="s">
        <v>38</v>
      </c>
      <c r="P2175" t="s">
        <v>119</v>
      </c>
      <c r="Q2175" t="s">
        <v>120</v>
      </c>
      <c r="R2175">
        <v>0</v>
      </c>
      <c r="S2175" t="s">
        <v>41</v>
      </c>
      <c r="Z2175">
        <v>0.74999999999999001</v>
      </c>
    </row>
    <row r="2176" spans="1:28" x14ac:dyDescent="0.25">
      <c r="A2176" t="s">
        <v>55</v>
      </c>
      <c r="B2176" t="s">
        <v>5192</v>
      </c>
      <c r="C2176">
        <v>2013</v>
      </c>
      <c r="D2176" t="s">
        <v>54</v>
      </c>
      <c r="E2176" t="s">
        <v>5252</v>
      </c>
      <c r="F2176">
        <v>6.5</v>
      </c>
      <c r="G2176" t="s">
        <v>71</v>
      </c>
      <c r="H2176">
        <v>18</v>
      </c>
      <c r="I2176" t="s">
        <v>5193</v>
      </c>
      <c r="J2176" t="s">
        <v>5194</v>
      </c>
      <c r="K2176" t="s">
        <v>74</v>
      </c>
      <c r="L2176" t="s">
        <v>2461</v>
      </c>
      <c r="M2176" t="s">
        <v>36</v>
      </c>
      <c r="N2176" t="s">
        <v>37</v>
      </c>
      <c r="O2176" t="s">
        <v>38</v>
      </c>
      <c r="P2176" t="s">
        <v>94</v>
      </c>
      <c r="T2176">
        <v>4</v>
      </c>
      <c r="U2176" t="s">
        <v>43</v>
      </c>
      <c r="V2176">
        <v>8</v>
      </c>
      <c r="W2176" t="s">
        <v>43</v>
      </c>
      <c r="X2176">
        <v>7</v>
      </c>
      <c r="Y2176" t="s">
        <v>42</v>
      </c>
      <c r="Z2176">
        <v>0.41666666666666002</v>
      </c>
    </row>
    <row r="2177" spans="1:28" x14ac:dyDescent="0.25">
      <c r="A2177" t="s">
        <v>28</v>
      </c>
      <c r="B2177" t="s">
        <v>5195</v>
      </c>
      <c r="C2177">
        <v>2014</v>
      </c>
      <c r="D2177" t="s">
        <v>77</v>
      </c>
      <c r="E2177" t="s">
        <v>290</v>
      </c>
      <c r="F2177">
        <v>5.6</v>
      </c>
      <c r="G2177" t="s">
        <v>143</v>
      </c>
      <c r="H2177">
        <v>28</v>
      </c>
      <c r="I2177" t="s">
        <v>5196</v>
      </c>
      <c r="J2177" t="s">
        <v>297</v>
      </c>
      <c r="K2177" t="s">
        <v>58</v>
      </c>
      <c r="L2177" t="s">
        <v>1580</v>
      </c>
      <c r="M2177" t="s">
        <v>148</v>
      </c>
      <c r="N2177" t="s">
        <v>37</v>
      </c>
      <c r="O2177" t="s">
        <v>38</v>
      </c>
      <c r="P2177" t="s">
        <v>51</v>
      </c>
      <c r="Q2177" t="s">
        <v>52</v>
      </c>
      <c r="R2177">
        <v>0</v>
      </c>
      <c r="S2177" t="s">
        <v>53</v>
      </c>
      <c r="T2177">
        <v>7</v>
      </c>
      <c r="U2177" t="s">
        <v>43</v>
      </c>
      <c r="V2177">
        <v>4.75</v>
      </c>
      <c r="W2177" t="s">
        <v>43</v>
      </c>
      <c r="X2177">
        <v>7</v>
      </c>
      <c r="Y2177" t="s">
        <v>42</v>
      </c>
      <c r="Z2177">
        <v>0.99999999999998002</v>
      </c>
    </row>
    <row r="2178" spans="1:28" x14ac:dyDescent="0.25">
      <c r="A2178" t="s">
        <v>55</v>
      </c>
      <c r="B2178" t="s">
        <v>5197</v>
      </c>
      <c r="C2178">
        <v>2014</v>
      </c>
      <c r="D2178" t="s">
        <v>54</v>
      </c>
      <c r="E2178" t="s">
        <v>47</v>
      </c>
      <c r="F2178">
        <v>10.4</v>
      </c>
      <c r="G2178" t="s">
        <v>157</v>
      </c>
      <c r="H2178">
        <v>25</v>
      </c>
      <c r="I2178" t="s">
        <v>5198</v>
      </c>
      <c r="J2178" t="s">
        <v>2434</v>
      </c>
      <c r="K2178" t="s">
        <v>92</v>
      </c>
      <c r="L2178" t="s">
        <v>629</v>
      </c>
      <c r="M2178" t="s">
        <v>76</v>
      </c>
      <c r="N2178" t="s">
        <v>37</v>
      </c>
      <c r="O2178" t="s">
        <v>38</v>
      </c>
      <c r="P2178" t="s">
        <v>51</v>
      </c>
      <c r="T2178">
        <v>6</v>
      </c>
      <c r="U2178" t="s">
        <v>42</v>
      </c>
      <c r="V2178">
        <v>9.6666666666666696</v>
      </c>
      <c r="W2178" t="s">
        <v>43</v>
      </c>
      <c r="X2178">
        <v>12</v>
      </c>
      <c r="Y2178" t="s">
        <v>42</v>
      </c>
      <c r="Z2178">
        <v>8.3333333333329998E-2</v>
      </c>
    </row>
    <row r="2179" spans="1:28" x14ac:dyDescent="0.25">
      <c r="A2179" t="s">
        <v>28</v>
      </c>
      <c r="B2179" t="s">
        <v>5199</v>
      </c>
      <c r="C2179">
        <v>2013</v>
      </c>
      <c r="D2179" t="s">
        <v>68</v>
      </c>
      <c r="E2179" t="s">
        <v>5252</v>
      </c>
      <c r="F2179">
        <v>7</v>
      </c>
      <c r="G2179" t="s">
        <v>71</v>
      </c>
      <c r="H2179">
        <v>23</v>
      </c>
      <c r="I2179" t="s">
        <v>5200</v>
      </c>
      <c r="J2179" t="s">
        <v>1085</v>
      </c>
      <c r="K2179" t="s">
        <v>74</v>
      </c>
      <c r="L2179" t="s">
        <v>511</v>
      </c>
      <c r="M2179" t="s">
        <v>76</v>
      </c>
      <c r="N2179" t="s">
        <v>60</v>
      </c>
      <c r="O2179" t="s">
        <v>38</v>
      </c>
      <c r="P2179" t="s">
        <v>51</v>
      </c>
      <c r="Q2179" t="s">
        <v>52</v>
      </c>
      <c r="R2179">
        <v>0</v>
      </c>
      <c r="S2179" t="s">
        <v>53</v>
      </c>
      <c r="T2179">
        <v>5.5</v>
      </c>
      <c r="U2179" t="s">
        <v>214</v>
      </c>
      <c r="V2179">
        <v>8</v>
      </c>
      <c r="W2179" t="s">
        <v>43</v>
      </c>
      <c r="X2179">
        <v>5</v>
      </c>
      <c r="Y2179" t="s">
        <v>43</v>
      </c>
      <c r="Z2179">
        <v>1.99999999999996</v>
      </c>
    </row>
    <row r="2180" spans="1:28" x14ac:dyDescent="0.25">
      <c r="A2180" t="s">
        <v>55</v>
      </c>
      <c r="B2180" t="s">
        <v>5201</v>
      </c>
      <c r="C2180">
        <v>2013</v>
      </c>
      <c r="D2180" t="s">
        <v>54</v>
      </c>
      <c r="E2180" t="s">
        <v>250</v>
      </c>
      <c r="F2180">
        <v>10</v>
      </c>
      <c r="G2180" t="s">
        <v>31</v>
      </c>
      <c r="H2180">
        <v>20</v>
      </c>
      <c r="I2180" t="s">
        <v>5202</v>
      </c>
      <c r="J2180" t="s">
        <v>33</v>
      </c>
      <c r="K2180" t="s">
        <v>187</v>
      </c>
      <c r="M2180" t="s">
        <v>36</v>
      </c>
      <c r="N2180" t="s">
        <v>37</v>
      </c>
      <c r="O2180" t="s">
        <v>38</v>
      </c>
      <c r="P2180" t="s">
        <v>51</v>
      </c>
      <c r="Z2180">
        <v>0.49999999999999001</v>
      </c>
    </row>
    <row r="2181" spans="1:28" x14ac:dyDescent="0.25">
      <c r="A2181" t="s">
        <v>28</v>
      </c>
      <c r="B2181" t="s">
        <v>5203</v>
      </c>
      <c r="C2181">
        <v>2014</v>
      </c>
      <c r="D2181" t="s">
        <v>54</v>
      </c>
      <c r="E2181" t="s">
        <v>5252</v>
      </c>
      <c r="F2181">
        <v>11.8</v>
      </c>
      <c r="G2181" t="s">
        <v>31</v>
      </c>
      <c r="H2181">
        <v>20</v>
      </c>
      <c r="I2181" t="s">
        <v>5204</v>
      </c>
      <c r="J2181" t="s">
        <v>33</v>
      </c>
      <c r="K2181" t="s">
        <v>58</v>
      </c>
      <c r="L2181" t="s">
        <v>2965</v>
      </c>
      <c r="M2181" t="s">
        <v>36</v>
      </c>
      <c r="N2181" t="s">
        <v>37</v>
      </c>
      <c r="O2181" t="s">
        <v>38</v>
      </c>
      <c r="P2181" t="s">
        <v>119</v>
      </c>
      <c r="Q2181" t="s">
        <v>120</v>
      </c>
      <c r="R2181">
        <v>0</v>
      </c>
      <c r="S2181" t="s">
        <v>41</v>
      </c>
      <c r="T2181">
        <v>12</v>
      </c>
      <c r="U2181" t="s">
        <v>43</v>
      </c>
      <c r="V2181">
        <v>10.3333333333333</v>
      </c>
      <c r="W2181" t="s">
        <v>43</v>
      </c>
      <c r="X2181">
        <v>10.6666666666667</v>
      </c>
      <c r="Y2181" t="s">
        <v>43</v>
      </c>
      <c r="Z2181">
        <v>0.99999999999998002</v>
      </c>
    </row>
    <row r="2182" spans="1:28" x14ac:dyDescent="0.25">
      <c r="A2182" t="s">
        <v>28</v>
      </c>
      <c r="B2182" t="s">
        <v>5205</v>
      </c>
      <c r="C2182">
        <v>2013</v>
      </c>
      <c r="D2182" t="s">
        <v>54</v>
      </c>
      <c r="E2182" t="s">
        <v>47</v>
      </c>
      <c r="F2182">
        <v>9.5</v>
      </c>
      <c r="G2182" t="s">
        <v>31</v>
      </c>
      <c r="H2182">
        <v>19</v>
      </c>
      <c r="I2182" t="s">
        <v>5206</v>
      </c>
      <c r="J2182" t="s">
        <v>89</v>
      </c>
      <c r="K2182" t="s">
        <v>205</v>
      </c>
      <c r="L2182" t="s">
        <v>765</v>
      </c>
      <c r="M2182" t="s">
        <v>36</v>
      </c>
      <c r="N2182" t="s">
        <v>37</v>
      </c>
      <c r="O2182" t="s">
        <v>38</v>
      </c>
      <c r="P2182" t="s">
        <v>51</v>
      </c>
      <c r="Q2182" t="s">
        <v>52</v>
      </c>
      <c r="R2182">
        <v>0</v>
      </c>
      <c r="S2182" t="s">
        <v>53</v>
      </c>
      <c r="T2182">
        <v>9</v>
      </c>
      <c r="U2182" t="s">
        <v>43</v>
      </c>
      <c r="V2182">
        <v>8</v>
      </c>
      <c r="W2182" t="s">
        <v>43</v>
      </c>
      <c r="X2182">
        <v>7</v>
      </c>
      <c r="Y2182" t="s">
        <v>43</v>
      </c>
      <c r="Z2182">
        <v>1.8333333333333</v>
      </c>
    </row>
    <row r="2183" spans="1:28" x14ac:dyDescent="0.25">
      <c r="A2183" t="s">
        <v>28</v>
      </c>
      <c r="B2183" t="s">
        <v>5207</v>
      </c>
      <c r="C2183">
        <v>2014</v>
      </c>
      <c r="D2183" t="s">
        <v>54</v>
      </c>
      <c r="E2183" t="s">
        <v>5252</v>
      </c>
      <c r="F2183">
        <v>5.0999999999999996</v>
      </c>
      <c r="G2183" t="s">
        <v>31</v>
      </c>
      <c r="H2183">
        <v>20</v>
      </c>
      <c r="I2183" t="s">
        <v>5208</v>
      </c>
      <c r="J2183" t="s">
        <v>221</v>
      </c>
      <c r="K2183" t="s">
        <v>34</v>
      </c>
      <c r="L2183" t="s">
        <v>292</v>
      </c>
      <c r="M2183" t="s">
        <v>36</v>
      </c>
      <c r="N2183" t="s">
        <v>60</v>
      </c>
      <c r="O2183" t="s">
        <v>38</v>
      </c>
      <c r="P2183" t="s">
        <v>51</v>
      </c>
      <c r="Q2183" t="s">
        <v>52</v>
      </c>
      <c r="R2183">
        <v>0</v>
      </c>
      <c r="S2183" t="s">
        <v>53</v>
      </c>
      <c r="T2183">
        <v>6</v>
      </c>
      <c r="U2183" t="s">
        <v>43</v>
      </c>
      <c r="V2183">
        <v>3.25</v>
      </c>
      <c r="W2183" t="s">
        <v>43</v>
      </c>
      <c r="X2183">
        <v>3.3333333333333299</v>
      </c>
      <c r="Y2183" t="s">
        <v>42</v>
      </c>
      <c r="Z2183">
        <v>0.74999999999999001</v>
      </c>
    </row>
    <row r="2184" spans="1:28" x14ac:dyDescent="0.25">
      <c r="A2184" t="s">
        <v>28</v>
      </c>
      <c r="B2184" t="s">
        <v>5209</v>
      </c>
      <c r="C2184">
        <v>2014</v>
      </c>
      <c r="D2184" t="s">
        <v>44</v>
      </c>
      <c r="E2184" t="s">
        <v>250</v>
      </c>
      <c r="F2184">
        <v>3.9</v>
      </c>
      <c r="G2184" t="s">
        <v>184</v>
      </c>
      <c r="H2184">
        <v>19</v>
      </c>
      <c r="I2184" t="s">
        <v>5210</v>
      </c>
      <c r="J2184" t="s">
        <v>5211</v>
      </c>
      <c r="K2184" t="s">
        <v>187</v>
      </c>
      <c r="L2184" t="s">
        <v>308</v>
      </c>
      <c r="M2184" t="s">
        <v>36</v>
      </c>
      <c r="N2184" t="s">
        <v>37</v>
      </c>
      <c r="O2184" t="s">
        <v>38</v>
      </c>
      <c r="P2184" t="s">
        <v>51</v>
      </c>
      <c r="Q2184" t="s">
        <v>52</v>
      </c>
      <c r="R2184">
        <v>0</v>
      </c>
      <c r="S2184" t="s">
        <v>53</v>
      </c>
      <c r="Z2184">
        <v>0.66666666666665997</v>
      </c>
    </row>
    <row r="2185" spans="1:28" x14ac:dyDescent="0.25">
      <c r="A2185" t="s">
        <v>55</v>
      </c>
      <c r="B2185" t="s">
        <v>5212</v>
      </c>
      <c r="C2185">
        <v>2014</v>
      </c>
      <c r="D2185" t="s">
        <v>54</v>
      </c>
      <c r="E2185" t="s">
        <v>5252</v>
      </c>
      <c r="F2185">
        <v>6.2</v>
      </c>
      <c r="G2185" t="s">
        <v>31</v>
      </c>
      <c r="H2185">
        <v>20</v>
      </c>
      <c r="I2185" t="s">
        <v>5213</v>
      </c>
      <c r="J2185" t="s">
        <v>33</v>
      </c>
      <c r="K2185" t="s">
        <v>266</v>
      </c>
      <c r="L2185" t="s">
        <v>151</v>
      </c>
      <c r="M2185" t="s">
        <v>36</v>
      </c>
      <c r="N2185" t="s">
        <v>37</v>
      </c>
      <c r="O2185" t="s">
        <v>38</v>
      </c>
      <c r="P2185" t="s">
        <v>51</v>
      </c>
      <c r="T2185">
        <v>5</v>
      </c>
      <c r="U2185" t="s">
        <v>42</v>
      </c>
      <c r="V2185">
        <v>6</v>
      </c>
      <c r="W2185" t="s">
        <v>43</v>
      </c>
      <c r="X2185">
        <v>6</v>
      </c>
      <c r="Y2185" t="s">
        <v>43</v>
      </c>
      <c r="Z2185">
        <v>8.3333333333329998E-2</v>
      </c>
    </row>
    <row r="2186" spans="1:28" x14ac:dyDescent="0.25">
      <c r="A2186" t="s">
        <v>28</v>
      </c>
      <c r="B2186" t="s">
        <v>5214</v>
      </c>
      <c r="C2186">
        <v>2014</v>
      </c>
      <c r="D2186" t="s">
        <v>44</v>
      </c>
      <c r="E2186" t="s">
        <v>5252</v>
      </c>
      <c r="F2186">
        <v>6.9</v>
      </c>
      <c r="G2186" t="s">
        <v>31</v>
      </c>
      <c r="H2186">
        <v>20</v>
      </c>
      <c r="I2186" t="s">
        <v>5215</v>
      </c>
      <c r="J2186" t="s">
        <v>943</v>
      </c>
      <c r="K2186" t="s">
        <v>34</v>
      </c>
      <c r="L2186" t="s">
        <v>1357</v>
      </c>
      <c r="M2186" t="s">
        <v>36</v>
      </c>
      <c r="N2186" t="s">
        <v>60</v>
      </c>
      <c r="O2186" t="s">
        <v>38</v>
      </c>
      <c r="P2186" t="s">
        <v>51</v>
      </c>
      <c r="Q2186" t="s">
        <v>52</v>
      </c>
      <c r="R2186">
        <v>0</v>
      </c>
      <c r="S2186" t="s">
        <v>53</v>
      </c>
      <c r="T2186">
        <v>8</v>
      </c>
      <c r="U2186" t="s">
        <v>42</v>
      </c>
      <c r="V2186">
        <v>5</v>
      </c>
      <c r="W2186" t="s">
        <v>43</v>
      </c>
      <c r="X2186">
        <v>7</v>
      </c>
      <c r="Y2186" t="s">
        <v>43</v>
      </c>
      <c r="Z2186">
        <v>0.91666666666664998</v>
      </c>
    </row>
    <row r="2187" spans="1:28" x14ac:dyDescent="0.25">
      <c r="A2187" t="s">
        <v>55</v>
      </c>
      <c r="B2187" t="s">
        <v>5216</v>
      </c>
      <c r="C2187">
        <v>2013</v>
      </c>
      <c r="D2187" t="s">
        <v>68</v>
      </c>
      <c r="E2187" t="s">
        <v>5252</v>
      </c>
      <c r="F2187">
        <v>3.6</v>
      </c>
      <c r="G2187" t="s">
        <v>31</v>
      </c>
      <c r="H2187">
        <v>24</v>
      </c>
      <c r="I2187" t="s">
        <v>5217</v>
      </c>
      <c r="J2187" t="s">
        <v>33</v>
      </c>
      <c r="K2187" t="s">
        <v>58</v>
      </c>
      <c r="L2187" t="s">
        <v>248</v>
      </c>
      <c r="M2187" t="s">
        <v>36</v>
      </c>
      <c r="N2187" t="s">
        <v>37</v>
      </c>
      <c r="O2187" t="s">
        <v>38</v>
      </c>
      <c r="P2187" t="s">
        <v>51</v>
      </c>
      <c r="T2187">
        <v>2</v>
      </c>
      <c r="U2187" t="s">
        <v>43</v>
      </c>
      <c r="V2187">
        <v>1</v>
      </c>
      <c r="W2187" t="s">
        <v>43</v>
      </c>
      <c r="X2187">
        <v>10</v>
      </c>
      <c r="Y2187" t="s">
        <v>42</v>
      </c>
      <c r="Z2187">
        <v>8.3333333333329998E-2</v>
      </c>
    </row>
    <row r="2188" spans="1:28" x14ac:dyDescent="0.25">
      <c r="A2188" t="s">
        <v>45</v>
      </c>
      <c r="B2188" t="s">
        <v>5218</v>
      </c>
      <c r="C2188">
        <v>2012</v>
      </c>
      <c r="D2188" t="s">
        <v>115</v>
      </c>
      <c r="E2188" t="s">
        <v>5252</v>
      </c>
      <c r="F2188">
        <v>7.6</v>
      </c>
      <c r="G2188" t="s">
        <v>31</v>
      </c>
      <c r="H2188">
        <v>22</v>
      </c>
      <c r="I2188" t="s">
        <v>5219</v>
      </c>
      <c r="J2188" t="s">
        <v>33</v>
      </c>
      <c r="K2188" t="s">
        <v>58</v>
      </c>
      <c r="L2188" t="s">
        <v>330</v>
      </c>
      <c r="M2188" t="s">
        <v>36</v>
      </c>
      <c r="N2188" t="s">
        <v>60</v>
      </c>
      <c r="O2188" t="s">
        <v>38</v>
      </c>
      <c r="P2188" t="s">
        <v>106</v>
      </c>
      <c r="T2188">
        <v>8</v>
      </c>
      <c r="U2188" t="s">
        <v>43</v>
      </c>
      <c r="V2188">
        <v>7</v>
      </c>
      <c r="W2188" t="s">
        <v>43</v>
      </c>
      <c r="X2188">
        <v>2.6666666666666701</v>
      </c>
      <c r="Y2188" t="s">
        <v>42</v>
      </c>
      <c r="Z2188">
        <v>2.99999999999994</v>
      </c>
      <c r="AA2188" t="s">
        <v>107</v>
      </c>
      <c r="AB2188" t="s">
        <v>96</v>
      </c>
    </row>
    <row r="2189" spans="1:28" x14ac:dyDescent="0.25">
      <c r="A2189" t="s">
        <v>28</v>
      </c>
      <c r="B2189" t="s">
        <v>5220</v>
      </c>
      <c r="C2189">
        <v>2013</v>
      </c>
      <c r="D2189" t="s">
        <v>54</v>
      </c>
      <c r="E2189" t="s">
        <v>30</v>
      </c>
      <c r="F2189">
        <v>6.5</v>
      </c>
      <c r="G2189" t="s">
        <v>31</v>
      </c>
      <c r="H2189">
        <v>20</v>
      </c>
      <c r="I2189" t="s">
        <v>5221</v>
      </c>
      <c r="J2189" t="s">
        <v>89</v>
      </c>
      <c r="K2189" t="s">
        <v>34</v>
      </c>
      <c r="L2189" t="s">
        <v>285</v>
      </c>
      <c r="M2189" t="s">
        <v>36</v>
      </c>
      <c r="N2189" t="s">
        <v>37</v>
      </c>
      <c r="O2189" t="s">
        <v>38</v>
      </c>
      <c r="P2189" t="s">
        <v>119</v>
      </c>
      <c r="Q2189" t="s">
        <v>120</v>
      </c>
      <c r="R2189">
        <v>0</v>
      </c>
      <c r="S2189" t="s">
        <v>41</v>
      </c>
      <c r="T2189">
        <v>6</v>
      </c>
      <c r="U2189" t="s">
        <v>43</v>
      </c>
      <c r="V2189">
        <v>5</v>
      </c>
      <c r="W2189" t="s">
        <v>43</v>
      </c>
      <c r="X2189">
        <v>8</v>
      </c>
      <c r="Y2189" t="s">
        <v>43</v>
      </c>
      <c r="Z2189">
        <v>1.74999999999997</v>
      </c>
    </row>
    <row r="2190" spans="1:28" x14ac:dyDescent="0.25">
      <c r="A2190" t="s">
        <v>28</v>
      </c>
      <c r="B2190" t="s">
        <v>5222</v>
      </c>
      <c r="C2190">
        <v>2014</v>
      </c>
      <c r="D2190" t="s">
        <v>54</v>
      </c>
      <c r="E2190" t="s">
        <v>47</v>
      </c>
      <c r="F2190">
        <v>9.8000000000000007</v>
      </c>
      <c r="G2190" t="s">
        <v>31</v>
      </c>
      <c r="H2190">
        <v>19</v>
      </c>
      <c r="I2190" t="s">
        <v>5223</v>
      </c>
      <c r="J2190" t="s">
        <v>89</v>
      </c>
      <c r="K2190" t="s">
        <v>58</v>
      </c>
      <c r="L2190" t="s">
        <v>1457</v>
      </c>
      <c r="M2190" t="s">
        <v>36</v>
      </c>
      <c r="N2190" t="s">
        <v>37</v>
      </c>
      <c r="O2190" t="s">
        <v>38</v>
      </c>
      <c r="P2190" t="s">
        <v>41</v>
      </c>
      <c r="Q2190" t="s">
        <v>207</v>
      </c>
      <c r="R2190">
        <v>0</v>
      </c>
      <c r="S2190" t="s">
        <v>41</v>
      </c>
      <c r="T2190">
        <v>9</v>
      </c>
      <c r="U2190" t="s">
        <v>43</v>
      </c>
      <c r="V2190">
        <v>9</v>
      </c>
      <c r="W2190" t="s">
        <v>43</v>
      </c>
      <c r="X2190">
        <v>10.75</v>
      </c>
      <c r="Y2190" t="s">
        <v>43</v>
      </c>
      <c r="Z2190">
        <v>0.99999999999998002</v>
      </c>
    </row>
    <row r="2191" spans="1:28" x14ac:dyDescent="0.25">
      <c r="A2191" t="s">
        <v>28</v>
      </c>
      <c r="B2191" t="s">
        <v>5224</v>
      </c>
      <c r="C2191">
        <v>2013</v>
      </c>
      <c r="D2191" t="s">
        <v>319</v>
      </c>
      <c r="E2191" t="s">
        <v>377</v>
      </c>
      <c r="G2191" t="s">
        <v>31</v>
      </c>
      <c r="H2191">
        <v>23</v>
      </c>
      <c r="I2191" t="s">
        <v>5225</v>
      </c>
      <c r="J2191" t="s">
        <v>33</v>
      </c>
      <c r="K2191" t="s">
        <v>266</v>
      </c>
      <c r="M2191" t="s">
        <v>36</v>
      </c>
      <c r="N2191" t="s">
        <v>37</v>
      </c>
      <c r="O2191" t="s">
        <v>38</v>
      </c>
      <c r="P2191" t="s">
        <v>119</v>
      </c>
      <c r="Q2191" t="s">
        <v>207</v>
      </c>
      <c r="R2191">
        <v>0</v>
      </c>
      <c r="S2191" t="s">
        <v>41</v>
      </c>
      <c r="V2191">
        <v>7</v>
      </c>
      <c r="W2191" t="s">
        <v>43</v>
      </c>
      <c r="Z2191">
        <v>1.99999999999996</v>
      </c>
    </row>
    <row r="2192" spans="1:28" x14ac:dyDescent="0.25">
      <c r="A2192" t="s">
        <v>28</v>
      </c>
      <c r="B2192" t="s">
        <v>5226</v>
      </c>
      <c r="C2192">
        <v>2014</v>
      </c>
      <c r="D2192" t="s">
        <v>115</v>
      </c>
      <c r="E2192" t="s">
        <v>122</v>
      </c>
      <c r="F2192">
        <v>5.3</v>
      </c>
      <c r="G2192" t="s">
        <v>31</v>
      </c>
      <c r="H2192">
        <v>23</v>
      </c>
      <c r="I2192" t="s">
        <v>5227</v>
      </c>
      <c r="J2192" t="s">
        <v>33</v>
      </c>
      <c r="K2192" t="s">
        <v>34</v>
      </c>
      <c r="L2192" t="s">
        <v>280</v>
      </c>
      <c r="M2192" t="s">
        <v>36</v>
      </c>
      <c r="N2192" t="s">
        <v>37</v>
      </c>
      <c r="O2192" t="s">
        <v>38</v>
      </c>
      <c r="P2192" t="s">
        <v>51</v>
      </c>
      <c r="Q2192" t="s">
        <v>52</v>
      </c>
      <c r="R2192">
        <v>0</v>
      </c>
      <c r="S2192" t="s">
        <v>53</v>
      </c>
      <c r="T2192">
        <v>7</v>
      </c>
      <c r="U2192" t="s">
        <v>42</v>
      </c>
      <c r="V2192">
        <v>5.5</v>
      </c>
      <c r="W2192" t="s">
        <v>43</v>
      </c>
      <c r="X2192">
        <v>5.5</v>
      </c>
      <c r="Y2192" t="s">
        <v>42</v>
      </c>
      <c r="Z2192">
        <v>0.41666666666666002</v>
      </c>
    </row>
    <row r="2193" spans="1:26" x14ac:dyDescent="0.25">
      <c r="A2193" t="s">
        <v>28</v>
      </c>
      <c r="B2193" t="s">
        <v>5228</v>
      </c>
      <c r="C2193">
        <v>2013</v>
      </c>
      <c r="D2193" t="s">
        <v>115</v>
      </c>
      <c r="E2193" t="s">
        <v>47</v>
      </c>
      <c r="F2193">
        <v>6.8</v>
      </c>
      <c r="G2193" t="s">
        <v>31</v>
      </c>
      <c r="H2193">
        <v>21</v>
      </c>
      <c r="I2193" t="s">
        <v>1161</v>
      </c>
      <c r="J2193" t="s">
        <v>33</v>
      </c>
      <c r="K2193" t="s">
        <v>34</v>
      </c>
      <c r="L2193" t="s">
        <v>285</v>
      </c>
      <c r="M2193" t="s">
        <v>36</v>
      </c>
      <c r="N2193" t="s">
        <v>37</v>
      </c>
      <c r="O2193" t="s">
        <v>38</v>
      </c>
      <c r="P2193" t="s">
        <v>41</v>
      </c>
      <c r="Q2193" t="s">
        <v>207</v>
      </c>
      <c r="R2193">
        <v>0</v>
      </c>
      <c r="S2193" t="s">
        <v>41</v>
      </c>
      <c r="T2193">
        <v>5</v>
      </c>
      <c r="U2193" t="s">
        <v>43</v>
      </c>
      <c r="V2193">
        <v>3.3333333333333299</v>
      </c>
      <c r="W2193" t="s">
        <v>43</v>
      </c>
      <c r="X2193">
        <v>8</v>
      </c>
      <c r="Y2193" t="s">
        <v>42</v>
      </c>
      <c r="Z2193">
        <v>1.99999999999996</v>
      </c>
    </row>
    <row r="2194" spans="1:26" x14ac:dyDescent="0.25">
      <c r="A2194" t="s">
        <v>28</v>
      </c>
      <c r="B2194" t="s">
        <v>5229</v>
      </c>
      <c r="C2194">
        <v>2013</v>
      </c>
      <c r="D2194" t="s">
        <v>54</v>
      </c>
      <c r="E2194" t="s">
        <v>5252</v>
      </c>
      <c r="F2194">
        <v>4</v>
      </c>
      <c r="G2194" t="s">
        <v>31</v>
      </c>
      <c r="H2194">
        <v>19</v>
      </c>
      <c r="I2194" t="s">
        <v>5230</v>
      </c>
      <c r="J2194" t="s">
        <v>49</v>
      </c>
      <c r="K2194" t="s">
        <v>34</v>
      </c>
      <c r="L2194" t="s">
        <v>1903</v>
      </c>
      <c r="M2194" t="s">
        <v>36</v>
      </c>
      <c r="N2194" t="s">
        <v>37</v>
      </c>
      <c r="O2194" t="s">
        <v>38</v>
      </c>
      <c r="P2194" t="s">
        <v>96</v>
      </c>
      <c r="Q2194" t="s">
        <v>125</v>
      </c>
      <c r="R2194">
        <v>0</v>
      </c>
      <c r="S2194" t="s">
        <v>96</v>
      </c>
      <c r="T2194">
        <v>7</v>
      </c>
      <c r="U2194" t="s">
        <v>43</v>
      </c>
      <c r="V2194">
        <v>2</v>
      </c>
      <c r="W2194" t="s">
        <v>43</v>
      </c>
      <c r="X2194">
        <v>4</v>
      </c>
      <c r="Y2194" t="s">
        <v>42</v>
      </c>
      <c r="Z2194">
        <v>8.3333333333329998E-2</v>
      </c>
    </row>
    <row r="2195" spans="1:26" x14ac:dyDescent="0.25">
      <c r="A2195" t="s">
        <v>28</v>
      </c>
      <c r="B2195" t="s">
        <v>5231</v>
      </c>
      <c r="C2195">
        <v>2012</v>
      </c>
      <c r="D2195" t="s">
        <v>68</v>
      </c>
      <c r="E2195" t="s">
        <v>5252</v>
      </c>
      <c r="F2195">
        <v>9.5</v>
      </c>
      <c r="G2195" t="s">
        <v>143</v>
      </c>
      <c r="H2195">
        <v>24</v>
      </c>
      <c r="I2195" t="s">
        <v>5232</v>
      </c>
      <c r="J2195" t="s">
        <v>365</v>
      </c>
      <c r="K2195" t="s">
        <v>74</v>
      </c>
      <c r="L2195" t="s">
        <v>1436</v>
      </c>
      <c r="M2195" t="s">
        <v>148</v>
      </c>
      <c r="N2195" t="s">
        <v>60</v>
      </c>
      <c r="O2195" t="s">
        <v>38</v>
      </c>
      <c r="P2195" t="s">
        <v>51</v>
      </c>
      <c r="Q2195" t="s">
        <v>52</v>
      </c>
      <c r="R2195">
        <v>0</v>
      </c>
      <c r="S2195" t="s">
        <v>53</v>
      </c>
      <c r="Z2195">
        <v>2.6666666666666101</v>
      </c>
    </row>
    <row r="2196" spans="1:26" x14ac:dyDescent="0.25">
      <c r="A2196" t="s">
        <v>28</v>
      </c>
      <c r="B2196" t="s">
        <v>5233</v>
      </c>
      <c r="C2196">
        <v>2012</v>
      </c>
      <c r="D2196" t="s">
        <v>44</v>
      </c>
      <c r="E2196" t="s">
        <v>5252</v>
      </c>
      <c r="F2196">
        <v>3.9</v>
      </c>
      <c r="G2196" t="s">
        <v>31</v>
      </c>
      <c r="H2196">
        <v>23</v>
      </c>
      <c r="I2196" t="s">
        <v>5234</v>
      </c>
      <c r="J2196" t="s">
        <v>33</v>
      </c>
      <c r="K2196" t="s">
        <v>34</v>
      </c>
      <c r="L2196" t="s">
        <v>280</v>
      </c>
      <c r="M2196" t="s">
        <v>36</v>
      </c>
      <c r="N2196" t="s">
        <v>37</v>
      </c>
      <c r="O2196" t="s">
        <v>38</v>
      </c>
      <c r="P2196" t="s">
        <v>51</v>
      </c>
      <c r="Q2196" t="s">
        <v>52</v>
      </c>
      <c r="R2196">
        <v>0</v>
      </c>
      <c r="S2196" t="s">
        <v>53</v>
      </c>
      <c r="T2196">
        <v>7</v>
      </c>
      <c r="U2196" t="s">
        <v>214</v>
      </c>
      <c r="V2196">
        <v>1.3333333333333299</v>
      </c>
      <c r="W2196" t="s">
        <v>43</v>
      </c>
      <c r="X2196">
        <v>3.5</v>
      </c>
      <c r="Y2196" t="s">
        <v>43</v>
      </c>
      <c r="Z2196">
        <v>2.9166666666666101</v>
      </c>
    </row>
    <row r="2197" spans="1:26" x14ac:dyDescent="0.25">
      <c r="A2197" t="s">
        <v>441</v>
      </c>
      <c r="B2197" t="s">
        <v>5235</v>
      </c>
      <c r="C2197">
        <v>2013</v>
      </c>
      <c r="D2197" t="s">
        <v>54</v>
      </c>
      <c r="E2197" t="s">
        <v>47</v>
      </c>
      <c r="F2197">
        <v>7.7</v>
      </c>
      <c r="G2197" t="s">
        <v>31</v>
      </c>
      <c r="H2197">
        <v>20</v>
      </c>
      <c r="I2197" t="s">
        <v>5236</v>
      </c>
      <c r="J2197" t="s">
        <v>89</v>
      </c>
      <c r="K2197" t="s">
        <v>58</v>
      </c>
      <c r="L2197" t="s">
        <v>288</v>
      </c>
      <c r="M2197" t="s">
        <v>36</v>
      </c>
      <c r="N2197" t="s">
        <v>37</v>
      </c>
      <c r="O2197" t="s">
        <v>38</v>
      </c>
      <c r="P2197" t="s">
        <v>119</v>
      </c>
      <c r="Q2197" t="s">
        <v>52</v>
      </c>
      <c r="R2197">
        <v>0</v>
      </c>
      <c r="S2197" t="s">
        <v>53</v>
      </c>
      <c r="T2197">
        <v>7</v>
      </c>
      <c r="U2197" t="s">
        <v>43</v>
      </c>
      <c r="V2197">
        <v>9</v>
      </c>
      <c r="W2197" t="s">
        <v>43</v>
      </c>
      <c r="X2197">
        <v>8</v>
      </c>
      <c r="Y2197" t="s">
        <v>42</v>
      </c>
      <c r="Z2197">
        <v>1.5833333333333</v>
      </c>
    </row>
    <row r="2198" spans="1:26" x14ac:dyDescent="0.25">
      <c r="A2198" t="s">
        <v>55</v>
      </c>
      <c r="B2198" t="s">
        <v>5237</v>
      </c>
      <c r="C2198">
        <v>2012</v>
      </c>
      <c r="D2198" t="s">
        <v>54</v>
      </c>
      <c r="E2198" t="s">
        <v>47</v>
      </c>
      <c r="F2198">
        <v>6.2</v>
      </c>
      <c r="G2198" t="s">
        <v>31</v>
      </c>
      <c r="H2198">
        <v>19</v>
      </c>
      <c r="I2198" t="s">
        <v>5238</v>
      </c>
      <c r="J2198" t="s">
        <v>89</v>
      </c>
      <c r="K2198" t="s">
        <v>34</v>
      </c>
      <c r="L2198" t="s">
        <v>285</v>
      </c>
      <c r="M2198" t="s">
        <v>36</v>
      </c>
      <c r="N2198" t="s">
        <v>37</v>
      </c>
      <c r="O2198" t="s">
        <v>38</v>
      </c>
      <c r="P2198" t="s">
        <v>51</v>
      </c>
      <c r="T2198">
        <v>4</v>
      </c>
      <c r="U2198" t="s">
        <v>43</v>
      </c>
      <c r="V2198">
        <v>3</v>
      </c>
      <c r="W2198" t="s">
        <v>43</v>
      </c>
      <c r="X2198">
        <v>7</v>
      </c>
      <c r="Y2198" t="s">
        <v>43</v>
      </c>
      <c r="Z2198">
        <v>0.91666666666664998</v>
      </c>
    </row>
    <row r="2199" spans="1:26" x14ac:dyDescent="0.25">
      <c r="A2199" t="s">
        <v>28</v>
      </c>
      <c r="B2199" t="s">
        <v>5239</v>
      </c>
      <c r="C2199">
        <v>2014</v>
      </c>
      <c r="D2199" t="s">
        <v>44</v>
      </c>
      <c r="E2199" t="s">
        <v>5252</v>
      </c>
      <c r="F2199">
        <v>6.6</v>
      </c>
      <c r="G2199" t="s">
        <v>31</v>
      </c>
      <c r="H2199">
        <v>21</v>
      </c>
      <c r="I2199" t="s">
        <v>5240</v>
      </c>
      <c r="J2199" t="s">
        <v>33</v>
      </c>
      <c r="K2199" t="s">
        <v>58</v>
      </c>
      <c r="L2199" t="s">
        <v>1484</v>
      </c>
      <c r="M2199" t="s">
        <v>36</v>
      </c>
      <c r="N2199" t="s">
        <v>37</v>
      </c>
      <c r="O2199" t="s">
        <v>38</v>
      </c>
      <c r="P2199" t="s">
        <v>41</v>
      </c>
      <c r="Q2199" t="s">
        <v>207</v>
      </c>
      <c r="R2199">
        <v>0</v>
      </c>
      <c r="S2199" t="s">
        <v>41</v>
      </c>
      <c r="T2199">
        <v>7</v>
      </c>
      <c r="U2199" t="s">
        <v>43</v>
      </c>
      <c r="V2199">
        <v>6</v>
      </c>
      <c r="W2199" t="s">
        <v>43</v>
      </c>
      <c r="X2199">
        <v>10</v>
      </c>
      <c r="Y2199" t="s">
        <v>43</v>
      </c>
      <c r="Z2199">
        <v>0.99999999999998002</v>
      </c>
    </row>
  </sheetData>
  <autoFilter ref="A1:AH2199"/>
  <conditionalFormatting sqref="AF2:AF2199">
    <cfRule type="cellIs" dxfId="9" priority="5" operator="equal">
      <formula>TRUE</formula>
    </cfRule>
  </conditionalFormatting>
  <conditionalFormatting sqref="AG2:AG2199">
    <cfRule type="cellIs" dxfId="8" priority="4" operator="equal">
      <formula>TRUE</formula>
    </cfRule>
  </conditionalFormatting>
  <conditionalFormatting sqref="AE2:AE2199">
    <cfRule type="cellIs" dxfId="7" priority="3" operator="equal">
      <formula>TRUE</formula>
    </cfRule>
  </conditionalFormatting>
  <conditionalFormatting sqref="AH2">
    <cfRule type="cellIs" dxfId="6" priority="2" operator="equal">
      <formula>TRUE</formula>
    </cfRule>
  </conditionalFormatting>
  <conditionalFormatting sqref="AH3:AH2199">
    <cfRule type="cellIs" dxfId="5" priority="1" operator="equal">
      <formula>TRUE</formula>
    </cfRule>
  </conditionalFormatting>
  <pageMargins left="0.7" right="0.7" top="0.75" bottom="0.75" header="0.3" footer="0.3"/>
  <pageSetup paperSize="9" orientation="portrait" horizontalDpi="4294967292" verticalDpi="4294967292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2199"/>
  <sheetViews>
    <sheetView workbookViewId="0">
      <selection activeCell="AH2" sqref="AH2"/>
    </sheetView>
  </sheetViews>
  <sheetFormatPr defaultColWidth="8.85546875" defaultRowHeight="15" x14ac:dyDescent="0.25"/>
  <cols>
    <col min="1" max="1" width="17.140625" bestFit="1" customWidth="1"/>
    <col min="2" max="2" width="12.140625" bestFit="1" customWidth="1"/>
    <col min="3" max="3" width="11.42578125" bestFit="1" customWidth="1"/>
    <col min="4" max="4" width="17.85546875" bestFit="1" customWidth="1"/>
    <col min="5" max="5" width="20.140625" bestFit="1" customWidth="1"/>
    <col min="6" max="6" width="10" bestFit="1" customWidth="1"/>
    <col min="7" max="7" width="18.28515625" customWidth="1"/>
    <col min="8" max="8" width="8.28515625" bestFit="1" customWidth="1"/>
    <col min="9" max="9" width="25.42578125" customWidth="1"/>
    <col min="11" max="11" width="14.42578125" bestFit="1" customWidth="1"/>
    <col min="12" max="12" width="36" customWidth="1"/>
    <col min="14" max="14" width="7" bestFit="1" customWidth="1"/>
    <col min="15" max="15" width="12.42578125" customWidth="1"/>
    <col min="16" max="16" width="28.140625" customWidth="1"/>
    <col min="17" max="17" width="15.85546875" customWidth="1"/>
    <col min="18" max="18" width="13.85546875" customWidth="1"/>
    <col min="19" max="19" width="18.28515625" customWidth="1"/>
    <col min="27" max="27" width="36" customWidth="1"/>
    <col min="28" max="28" width="17.85546875" customWidth="1"/>
    <col min="29" max="29" width="13.7109375" customWidth="1"/>
  </cols>
  <sheetData>
    <row r="1" spans="1:34" ht="14.25" customHeight="1" x14ac:dyDescent="0.25">
      <c r="A1" t="s">
        <v>0</v>
      </c>
      <c r="B1" t="s">
        <v>1</v>
      </c>
      <c r="C1" t="s">
        <v>2</v>
      </c>
      <c r="D1" t="s">
        <v>27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5246</v>
      </c>
      <c r="AD1" t="s">
        <v>5241</v>
      </c>
      <c r="AE1" t="s">
        <v>5242</v>
      </c>
      <c r="AF1" t="s">
        <v>5243</v>
      </c>
      <c r="AG1" t="s">
        <v>5244</v>
      </c>
      <c r="AH1" t="s">
        <v>5249</v>
      </c>
    </row>
    <row r="2" spans="1:34" x14ac:dyDescent="0.25">
      <c r="A2" t="s">
        <v>28</v>
      </c>
      <c r="B2" t="s">
        <v>29</v>
      </c>
      <c r="C2">
        <v>2012</v>
      </c>
      <c r="D2" t="s">
        <v>44</v>
      </c>
      <c r="E2" t="s">
        <v>30</v>
      </c>
      <c r="F2">
        <v>2.9</v>
      </c>
      <c r="G2" t="s">
        <v>31</v>
      </c>
      <c r="H2">
        <v>22</v>
      </c>
      <c r="I2" t="s">
        <v>32</v>
      </c>
      <c r="J2" t="s">
        <v>33</v>
      </c>
      <c r="K2" t="s">
        <v>34</v>
      </c>
      <c r="L2" t="s">
        <v>35</v>
      </c>
      <c r="M2" t="s">
        <v>36</v>
      </c>
      <c r="N2" t="s">
        <v>37</v>
      </c>
      <c r="O2" t="s">
        <v>38</v>
      </c>
      <c r="P2" t="s">
        <v>39</v>
      </c>
      <c r="Q2" t="s">
        <v>40</v>
      </c>
      <c r="R2">
        <v>0</v>
      </c>
      <c r="S2" t="s">
        <v>41</v>
      </c>
      <c r="T2">
        <v>2</v>
      </c>
      <c r="U2" t="s">
        <v>42</v>
      </c>
      <c r="V2">
        <v>3</v>
      </c>
      <c r="W2" t="s">
        <v>43</v>
      </c>
      <c r="X2">
        <v>2.6666666666666701</v>
      </c>
      <c r="Y2" t="s">
        <v>43</v>
      </c>
      <c r="Z2">
        <v>2.83</v>
      </c>
      <c r="AC2">
        <f>IF(D2="0 år",0,IF(D2="1 år",1,IF(D2="2 år",2,IF(D2="3 år",3,IF(D2="4 år",4,5)))))</f>
        <v>1</v>
      </c>
      <c r="AD2" t="str">
        <f>IF(OR(P2="Datalogi",P2="Software engineering",P2="Informatik",P2="Informationsteknologi",P2="Interaktionsdesign"),"DSN",IF(OR(P2="Elektronik og IT",P2="Internetteknologier og computersystemer",P2="Produkt og designpsykologi",P2="Robotteknologi",P2="Elektronik",P2="Elektronik og datateknik",P2="Datateknik",P2="Elektronik Esbjerg Diplomingeniør"),"ESN",IF(OR(P2="Medialogi",P2="IT, kommunikation og medieteknologi"),"MSN","??")))</f>
        <v>DSN</v>
      </c>
      <c r="AE2" t="b">
        <f>IF(ISNUMBER(ERROR.TYPE(FIND("Afbrudt",A2))),FALSE,TRUE)</f>
        <v>0</v>
      </c>
      <c r="AF2" t="b">
        <f>IF(AE2,"",AND((2015-C2)-Z2&gt;5/60,(2015-C2)-Z2&lt;=15/60))</f>
        <v>1</v>
      </c>
      <c r="AG2" t="b">
        <f>IF(AE2,"",(2015-C2)-Z2&gt;15/60)</f>
        <v>0</v>
      </c>
      <c r="AH2">
        <v>169.99999999999699</v>
      </c>
    </row>
    <row r="3" spans="1:34" x14ac:dyDescent="0.25">
      <c r="A3" t="s">
        <v>45</v>
      </c>
      <c r="B3" t="s">
        <v>46</v>
      </c>
      <c r="C3">
        <v>2012</v>
      </c>
      <c r="D3" t="s">
        <v>54</v>
      </c>
      <c r="E3" t="s">
        <v>47</v>
      </c>
      <c r="F3">
        <v>9.6</v>
      </c>
      <c r="G3" t="s">
        <v>31</v>
      </c>
      <c r="H3">
        <v>21</v>
      </c>
      <c r="I3" t="s">
        <v>48</v>
      </c>
      <c r="J3" t="s">
        <v>49</v>
      </c>
      <c r="K3" t="s">
        <v>34</v>
      </c>
      <c r="L3" t="s">
        <v>50</v>
      </c>
      <c r="M3" t="s">
        <v>36</v>
      </c>
      <c r="N3" t="s">
        <v>37</v>
      </c>
      <c r="O3" t="s">
        <v>38</v>
      </c>
      <c r="P3" t="s">
        <v>51</v>
      </c>
      <c r="T3">
        <v>10.5</v>
      </c>
      <c r="U3" t="s">
        <v>43</v>
      </c>
      <c r="V3">
        <v>5.75</v>
      </c>
      <c r="W3" t="s">
        <v>43</v>
      </c>
      <c r="X3">
        <v>8</v>
      </c>
      <c r="Y3" t="s">
        <v>42</v>
      </c>
      <c r="Z3">
        <v>3</v>
      </c>
      <c r="AA3" t="s">
        <v>52</v>
      </c>
      <c r="AB3" t="s">
        <v>53</v>
      </c>
      <c r="AH3">
        <v>179.99999999999599</v>
      </c>
    </row>
    <row r="4" spans="1:34" x14ac:dyDescent="0.25">
      <c r="A4" t="s">
        <v>55</v>
      </c>
      <c r="B4" t="s">
        <v>56</v>
      </c>
      <c r="C4">
        <v>2014</v>
      </c>
      <c r="D4" t="s">
        <v>44</v>
      </c>
      <c r="E4" t="s">
        <v>47</v>
      </c>
      <c r="F4">
        <v>4.5</v>
      </c>
      <c r="G4" t="s">
        <v>31</v>
      </c>
      <c r="H4">
        <v>19</v>
      </c>
      <c r="I4" t="s">
        <v>57</v>
      </c>
      <c r="J4" t="s">
        <v>33</v>
      </c>
      <c r="K4" t="s">
        <v>58</v>
      </c>
      <c r="L4" t="s">
        <v>59</v>
      </c>
      <c r="M4" t="s">
        <v>36</v>
      </c>
      <c r="N4" t="s">
        <v>60</v>
      </c>
      <c r="O4" t="s">
        <v>38</v>
      </c>
      <c r="P4" t="s">
        <v>51</v>
      </c>
      <c r="T4">
        <v>0.33333333333333298</v>
      </c>
      <c r="U4" t="s">
        <v>43</v>
      </c>
      <c r="V4">
        <v>3.3333333333333299</v>
      </c>
      <c r="W4" t="s">
        <v>43</v>
      </c>
      <c r="X4">
        <v>7</v>
      </c>
      <c r="Y4" t="s">
        <v>43</v>
      </c>
      <c r="Z4">
        <v>0.42</v>
      </c>
      <c r="AH4">
        <v>24.999999999999599</v>
      </c>
    </row>
    <row r="5" spans="1:34" x14ac:dyDescent="0.25">
      <c r="A5" t="s">
        <v>61</v>
      </c>
      <c r="B5" t="s">
        <v>62</v>
      </c>
      <c r="C5">
        <v>2012</v>
      </c>
      <c r="D5" t="s">
        <v>68</v>
      </c>
      <c r="E5" t="s">
        <v>47</v>
      </c>
      <c r="F5">
        <v>6</v>
      </c>
      <c r="G5" t="s">
        <v>31</v>
      </c>
      <c r="H5">
        <v>26</v>
      </c>
      <c r="I5" t="s">
        <v>63</v>
      </c>
      <c r="J5" t="s">
        <v>33</v>
      </c>
      <c r="K5" t="s">
        <v>34</v>
      </c>
      <c r="L5" t="s">
        <v>64</v>
      </c>
      <c r="M5" t="s">
        <v>36</v>
      </c>
      <c r="N5" t="s">
        <v>37</v>
      </c>
      <c r="O5" t="s">
        <v>38</v>
      </c>
      <c r="P5" t="s">
        <v>65</v>
      </c>
      <c r="Q5" t="s">
        <v>66</v>
      </c>
      <c r="R5">
        <v>0</v>
      </c>
      <c r="S5" t="s">
        <v>67</v>
      </c>
      <c r="T5">
        <v>4.5</v>
      </c>
      <c r="U5" t="s">
        <v>42</v>
      </c>
      <c r="V5">
        <v>9.75</v>
      </c>
      <c r="W5" t="s">
        <v>43</v>
      </c>
      <c r="X5">
        <v>10</v>
      </c>
      <c r="Y5" t="s">
        <v>42</v>
      </c>
      <c r="Z5">
        <v>1.58</v>
      </c>
      <c r="AC5">
        <f t="shared" ref="AC5:AC66" si="0">IF(D5="0 år",0,IF(D5="1 år",1,IF(D5="2 år",2,IF(D5="3 år",3,IF(D5="4 år",4,5)))))</f>
        <v>4</v>
      </c>
      <c r="AD5" t="str">
        <f t="shared" ref="AD5:AD66" si="1">IF(OR(P5="Datalogi",P5="Software engineering",P5="Informatik",P5="Informationsteknologi",P5="Interaktionsdesign"),"DSN",IF(OR(P5="Elektronik og IT",P5="Internetteknologier og computersystemer",P5="Produkt og designpsykologi",P5="Robotteknologi",P5="Elektronik",P5="Elektronik og datateknik",P5="Datateknik",P5="Elektronik Esbjerg Diplomingeniør"),"ESN",IF(OR(P5="Medialogi",P5="IT, kommunikation og medieteknologi"),"MSN","??")))</f>
        <v>DSN</v>
      </c>
      <c r="AE5" t="b">
        <f t="shared" ref="AE5:AE66" si="2">IF(ISNUMBER(ERROR.TYPE(FIND("Afbrudt",A5))),FALSE,TRUE)</f>
        <v>1</v>
      </c>
      <c r="AF5" t="str">
        <f t="shared" ref="AF5:AF66" si="3">IF(AE5,"",AND((2015-C5)-Z5&gt;5/60,(2015-C5)-Z5&lt;=15/60))</f>
        <v/>
      </c>
      <c r="AG5" t="str">
        <f t="shared" ref="AG5:AG66" si="4">IF(AE5,"",(2015-C5)-Z5&gt;15/60)</f>
        <v/>
      </c>
      <c r="AH5">
        <v>94.999999999998593</v>
      </c>
    </row>
    <row r="6" spans="1:34" x14ac:dyDescent="0.25">
      <c r="A6" t="s">
        <v>28</v>
      </c>
      <c r="B6" t="s">
        <v>69</v>
      </c>
      <c r="C6">
        <v>2012</v>
      </c>
      <c r="D6" t="s">
        <v>77</v>
      </c>
      <c r="E6" t="s">
        <v>70</v>
      </c>
      <c r="F6">
        <v>3.7</v>
      </c>
      <c r="G6" t="s">
        <v>71</v>
      </c>
      <c r="H6">
        <v>26</v>
      </c>
      <c r="I6" t="s">
        <v>72</v>
      </c>
      <c r="J6" t="s">
        <v>73</v>
      </c>
      <c r="K6" t="s">
        <v>74</v>
      </c>
      <c r="L6" t="s">
        <v>75</v>
      </c>
      <c r="M6" t="s">
        <v>76</v>
      </c>
      <c r="N6" t="s">
        <v>37</v>
      </c>
      <c r="O6" t="s">
        <v>38</v>
      </c>
      <c r="P6" t="s">
        <v>51</v>
      </c>
      <c r="Q6" t="s">
        <v>52</v>
      </c>
      <c r="R6">
        <v>0</v>
      </c>
      <c r="S6" t="s">
        <v>53</v>
      </c>
      <c r="V6">
        <v>7</v>
      </c>
      <c r="W6" t="s">
        <v>43</v>
      </c>
      <c r="X6">
        <v>7.6666666666666696</v>
      </c>
      <c r="Y6" t="s">
        <v>43</v>
      </c>
      <c r="Z6">
        <v>2.92</v>
      </c>
      <c r="AH6">
        <v>174.99999999999699</v>
      </c>
    </row>
    <row r="7" spans="1:34" x14ac:dyDescent="0.25">
      <c r="A7" t="s">
        <v>55</v>
      </c>
      <c r="B7" t="s">
        <v>78</v>
      </c>
      <c r="C7">
        <v>2012</v>
      </c>
      <c r="D7" t="s">
        <v>44</v>
      </c>
      <c r="E7" t="s">
        <v>47</v>
      </c>
      <c r="F7">
        <v>2.8</v>
      </c>
      <c r="G7" t="s">
        <v>31</v>
      </c>
      <c r="H7">
        <v>24</v>
      </c>
      <c r="I7" t="s">
        <v>79</v>
      </c>
      <c r="J7" t="s">
        <v>33</v>
      </c>
      <c r="K7" t="s">
        <v>74</v>
      </c>
      <c r="L7" t="s">
        <v>80</v>
      </c>
      <c r="M7" t="s">
        <v>36</v>
      </c>
      <c r="N7" t="s">
        <v>37</v>
      </c>
      <c r="O7" t="s">
        <v>38</v>
      </c>
      <c r="P7" t="s">
        <v>39</v>
      </c>
      <c r="T7">
        <v>0</v>
      </c>
      <c r="U7" t="s">
        <v>43</v>
      </c>
      <c r="V7">
        <v>3</v>
      </c>
      <c r="W7" t="s">
        <v>43</v>
      </c>
      <c r="X7">
        <v>2.6666666666666701</v>
      </c>
      <c r="Y7" t="s">
        <v>42</v>
      </c>
      <c r="Z7">
        <v>0.17</v>
      </c>
      <c r="AC7">
        <f t="shared" si="0"/>
        <v>1</v>
      </c>
      <c r="AD7" t="str">
        <f t="shared" si="1"/>
        <v>DSN</v>
      </c>
      <c r="AE7" t="b">
        <f t="shared" si="2"/>
        <v>1</v>
      </c>
      <c r="AF7" t="str">
        <f t="shared" si="3"/>
        <v/>
      </c>
      <c r="AG7" t="str">
        <f t="shared" si="4"/>
        <v/>
      </c>
      <c r="AH7">
        <v>9.9999999999996003</v>
      </c>
    </row>
    <row r="8" spans="1:34" x14ac:dyDescent="0.25">
      <c r="A8" t="s">
        <v>28</v>
      </c>
      <c r="B8" t="s">
        <v>81</v>
      </c>
      <c r="C8">
        <v>2012</v>
      </c>
      <c r="D8" t="s">
        <v>83</v>
      </c>
      <c r="E8" t="s">
        <v>47</v>
      </c>
      <c r="F8">
        <v>2.7</v>
      </c>
      <c r="G8" t="s">
        <v>31</v>
      </c>
      <c r="H8">
        <v>23</v>
      </c>
      <c r="I8" t="s">
        <v>82</v>
      </c>
      <c r="J8" t="s">
        <v>33</v>
      </c>
      <c r="K8" t="s">
        <v>34</v>
      </c>
      <c r="L8" t="s">
        <v>64</v>
      </c>
      <c r="M8" t="s">
        <v>36</v>
      </c>
      <c r="N8" t="s">
        <v>37</v>
      </c>
      <c r="O8" t="s">
        <v>38</v>
      </c>
      <c r="P8" t="s">
        <v>65</v>
      </c>
      <c r="Q8" t="s">
        <v>40</v>
      </c>
      <c r="R8">
        <v>0</v>
      </c>
      <c r="S8" t="s">
        <v>41</v>
      </c>
      <c r="T8">
        <v>0</v>
      </c>
      <c r="U8" t="s">
        <v>43</v>
      </c>
      <c r="V8">
        <v>5</v>
      </c>
      <c r="W8" t="s">
        <v>43</v>
      </c>
      <c r="X8">
        <v>7</v>
      </c>
      <c r="Y8" t="s">
        <v>42</v>
      </c>
      <c r="Z8">
        <v>2</v>
      </c>
      <c r="AC8">
        <f t="shared" si="0"/>
        <v>3</v>
      </c>
      <c r="AD8" t="str">
        <f t="shared" si="1"/>
        <v>DSN</v>
      </c>
      <c r="AE8" t="b">
        <f t="shared" si="2"/>
        <v>0</v>
      </c>
      <c r="AF8" t="b">
        <f t="shared" si="3"/>
        <v>0</v>
      </c>
      <c r="AG8" t="b">
        <f t="shared" si="4"/>
        <v>1</v>
      </c>
      <c r="AH8">
        <v>119.999999999998</v>
      </c>
    </row>
    <row r="9" spans="1:34" x14ac:dyDescent="0.25">
      <c r="A9" t="s">
        <v>28</v>
      </c>
      <c r="B9" t="s">
        <v>84</v>
      </c>
      <c r="C9">
        <v>2013</v>
      </c>
      <c r="D9" t="s">
        <v>83</v>
      </c>
      <c r="E9" t="s">
        <v>5252</v>
      </c>
      <c r="F9">
        <v>4.5</v>
      </c>
      <c r="G9" t="s">
        <v>71</v>
      </c>
      <c r="H9">
        <v>23</v>
      </c>
      <c r="I9" t="s">
        <v>85</v>
      </c>
      <c r="J9" t="s">
        <v>73</v>
      </c>
      <c r="K9" t="s">
        <v>74</v>
      </c>
      <c r="L9" t="s">
        <v>86</v>
      </c>
      <c r="M9" t="s">
        <v>76</v>
      </c>
      <c r="N9" t="s">
        <v>37</v>
      </c>
      <c r="O9" t="s">
        <v>38</v>
      </c>
      <c r="P9" t="s">
        <v>51</v>
      </c>
      <c r="Q9" t="s">
        <v>52</v>
      </c>
      <c r="R9">
        <v>0</v>
      </c>
      <c r="S9" t="s">
        <v>53</v>
      </c>
      <c r="T9">
        <v>3.75</v>
      </c>
      <c r="U9" t="s">
        <v>43</v>
      </c>
      <c r="V9">
        <v>2.6666666666666701</v>
      </c>
      <c r="W9" t="s">
        <v>43</v>
      </c>
      <c r="X9">
        <v>6</v>
      </c>
      <c r="Y9" t="s">
        <v>42</v>
      </c>
      <c r="Z9">
        <v>1.92</v>
      </c>
      <c r="AH9">
        <v>114.999999999998</v>
      </c>
    </row>
    <row r="10" spans="1:34" x14ac:dyDescent="0.25">
      <c r="A10" t="s">
        <v>55</v>
      </c>
      <c r="B10" t="s">
        <v>87</v>
      </c>
      <c r="C10">
        <v>2012</v>
      </c>
      <c r="D10" t="s">
        <v>54</v>
      </c>
      <c r="E10" t="s">
        <v>47</v>
      </c>
      <c r="F10">
        <v>8.1</v>
      </c>
      <c r="G10" t="s">
        <v>31</v>
      </c>
      <c r="H10">
        <v>20</v>
      </c>
      <c r="I10" t="s">
        <v>88</v>
      </c>
      <c r="J10" t="s">
        <v>89</v>
      </c>
      <c r="K10" t="s">
        <v>34</v>
      </c>
      <c r="L10" t="s">
        <v>64</v>
      </c>
      <c r="M10" t="s">
        <v>36</v>
      </c>
      <c r="N10" t="s">
        <v>60</v>
      </c>
      <c r="O10" t="s">
        <v>38</v>
      </c>
      <c r="P10" t="s">
        <v>65</v>
      </c>
      <c r="Z10">
        <v>0.92</v>
      </c>
      <c r="AC10">
        <f t="shared" si="0"/>
        <v>0</v>
      </c>
      <c r="AD10" t="str">
        <f t="shared" si="1"/>
        <v>DSN</v>
      </c>
      <c r="AE10" t="b">
        <f t="shared" si="2"/>
        <v>1</v>
      </c>
      <c r="AF10" t="str">
        <f t="shared" si="3"/>
        <v/>
      </c>
      <c r="AG10" t="str">
        <f t="shared" si="4"/>
        <v/>
      </c>
      <c r="AH10">
        <v>54.999999999998998</v>
      </c>
    </row>
    <row r="11" spans="1:34" x14ac:dyDescent="0.25">
      <c r="A11" t="s">
        <v>45</v>
      </c>
      <c r="B11" t="s">
        <v>90</v>
      </c>
      <c r="C11">
        <v>2012</v>
      </c>
      <c r="D11" t="s">
        <v>44</v>
      </c>
      <c r="E11" t="s">
        <v>47</v>
      </c>
      <c r="F11">
        <v>11.8</v>
      </c>
      <c r="G11" t="s">
        <v>31</v>
      </c>
      <c r="H11">
        <v>20</v>
      </c>
      <c r="I11" t="s">
        <v>91</v>
      </c>
      <c r="J11" t="s">
        <v>33</v>
      </c>
      <c r="K11" t="s">
        <v>92</v>
      </c>
      <c r="L11" t="s">
        <v>93</v>
      </c>
      <c r="M11" t="s">
        <v>36</v>
      </c>
      <c r="N11" t="s">
        <v>37</v>
      </c>
      <c r="O11" t="s">
        <v>38</v>
      </c>
      <c r="P11" t="s">
        <v>94</v>
      </c>
      <c r="T11">
        <v>12</v>
      </c>
      <c r="U11" t="s">
        <v>43</v>
      </c>
      <c r="V11">
        <v>10.25</v>
      </c>
      <c r="W11" t="s">
        <v>43</v>
      </c>
      <c r="X11">
        <v>10.6666666666667</v>
      </c>
      <c r="Y11" t="s">
        <v>42</v>
      </c>
      <c r="Z11">
        <v>3</v>
      </c>
      <c r="AA11" t="s">
        <v>95</v>
      </c>
      <c r="AB11" t="s">
        <v>96</v>
      </c>
      <c r="AC11">
        <f t="shared" si="0"/>
        <v>1</v>
      </c>
      <c r="AD11" t="str">
        <f t="shared" si="1"/>
        <v>ESN</v>
      </c>
      <c r="AE11" t="b">
        <f t="shared" si="2"/>
        <v>0</v>
      </c>
      <c r="AF11" t="b">
        <f t="shared" si="3"/>
        <v>0</v>
      </c>
      <c r="AG11" t="b">
        <f t="shared" si="4"/>
        <v>0</v>
      </c>
      <c r="AH11">
        <v>179.99999999999599</v>
      </c>
    </row>
    <row r="12" spans="1:34" x14ac:dyDescent="0.25">
      <c r="A12" t="s">
        <v>55</v>
      </c>
      <c r="B12" t="s">
        <v>97</v>
      </c>
      <c r="C12">
        <v>2013</v>
      </c>
      <c r="D12" t="s">
        <v>44</v>
      </c>
      <c r="E12" t="s">
        <v>47</v>
      </c>
      <c r="F12">
        <v>8.4</v>
      </c>
      <c r="G12" t="s">
        <v>98</v>
      </c>
      <c r="H12">
        <v>20</v>
      </c>
      <c r="I12" t="s">
        <v>99</v>
      </c>
      <c r="J12" t="s">
        <v>100</v>
      </c>
      <c r="K12" t="s">
        <v>92</v>
      </c>
      <c r="L12" t="s">
        <v>101</v>
      </c>
      <c r="M12" t="s">
        <v>36</v>
      </c>
      <c r="N12" t="s">
        <v>37</v>
      </c>
      <c r="O12" t="s">
        <v>38</v>
      </c>
      <c r="P12" t="s">
        <v>51</v>
      </c>
      <c r="T12">
        <v>10</v>
      </c>
      <c r="U12" t="s">
        <v>42</v>
      </c>
      <c r="V12">
        <v>7</v>
      </c>
      <c r="W12" t="s">
        <v>43</v>
      </c>
      <c r="X12">
        <v>10</v>
      </c>
      <c r="Y12" t="s">
        <v>43</v>
      </c>
      <c r="Z12">
        <v>1.5</v>
      </c>
      <c r="AH12">
        <v>89.999999999998195</v>
      </c>
    </row>
    <row r="13" spans="1:34" x14ac:dyDescent="0.25">
      <c r="A13" t="s">
        <v>28</v>
      </c>
      <c r="B13" t="s">
        <v>102</v>
      </c>
      <c r="C13">
        <v>2014</v>
      </c>
      <c r="D13" t="s">
        <v>54</v>
      </c>
      <c r="E13" t="s">
        <v>47</v>
      </c>
      <c r="F13">
        <v>11.4</v>
      </c>
      <c r="G13" t="s">
        <v>31</v>
      </c>
      <c r="H13">
        <v>19</v>
      </c>
      <c r="I13" t="s">
        <v>103</v>
      </c>
      <c r="J13" t="s">
        <v>104</v>
      </c>
      <c r="K13" t="s">
        <v>34</v>
      </c>
      <c r="L13" t="s">
        <v>105</v>
      </c>
      <c r="M13" t="s">
        <v>36</v>
      </c>
      <c r="N13" t="s">
        <v>37</v>
      </c>
      <c r="O13" t="s">
        <v>38</v>
      </c>
      <c r="P13" t="s">
        <v>106</v>
      </c>
      <c r="Q13" t="s">
        <v>107</v>
      </c>
      <c r="R13">
        <v>0</v>
      </c>
      <c r="S13" t="s">
        <v>96</v>
      </c>
      <c r="T13">
        <v>11.5</v>
      </c>
      <c r="U13" t="s">
        <v>43</v>
      </c>
      <c r="V13">
        <v>9.25</v>
      </c>
      <c r="W13" t="s">
        <v>43</v>
      </c>
      <c r="X13">
        <v>9.6666666666666696</v>
      </c>
      <c r="Y13" t="s">
        <v>43</v>
      </c>
      <c r="Z13">
        <v>1</v>
      </c>
      <c r="AC13">
        <f t="shared" si="0"/>
        <v>0</v>
      </c>
      <c r="AD13" t="str">
        <f t="shared" si="1"/>
        <v>ESN</v>
      </c>
      <c r="AE13" t="b">
        <f t="shared" si="2"/>
        <v>0</v>
      </c>
      <c r="AF13" t="b">
        <f t="shared" si="3"/>
        <v>0</v>
      </c>
      <c r="AG13" t="b">
        <f t="shared" si="4"/>
        <v>0</v>
      </c>
      <c r="AH13">
        <v>59.999999999998799</v>
      </c>
    </row>
    <row r="14" spans="1:34" x14ac:dyDescent="0.25">
      <c r="A14" t="s">
        <v>28</v>
      </c>
      <c r="B14" t="s">
        <v>108</v>
      </c>
      <c r="C14">
        <v>2012</v>
      </c>
      <c r="D14" t="s">
        <v>83</v>
      </c>
      <c r="E14" t="s">
        <v>47</v>
      </c>
      <c r="F14">
        <v>3.5</v>
      </c>
      <c r="G14" t="s">
        <v>71</v>
      </c>
      <c r="H14">
        <v>22</v>
      </c>
      <c r="I14" t="s">
        <v>109</v>
      </c>
      <c r="J14" t="s">
        <v>73</v>
      </c>
      <c r="K14" t="s">
        <v>74</v>
      </c>
      <c r="L14" t="s">
        <v>110</v>
      </c>
      <c r="M14" t="s">
        <v>76</v>
      </c>
      <c r="N14" t="s">
        <v>37</v>
      </c>
      <c r="O14" t="s">
        <v>38</v>
      </c>
      <c r="P14" t="s">
        <v>51</v>
      </c>
      <c r="Q14" t="s">
        <v>52</v>
      </c>
      <c r="R14">
        <v>0</v>
      </c>
      <c r="S14" t="s">
        <v>53</v>
      </c>
      <c r="T14">
        <v>2</v>
      </c>
      <c r="U14" t="s">
        <v>42</v>
      </c>
      <c r="V14">
        <v>7</v>
      </c>
      <c r="W14" t="s">
        <v>43</v>
      </c>
      <c r="X14">
        <v>6.25</v>
      </c>
      <c r="Y14" t="s">
        <v>43</v>
      </c>
      <c r="Z14">
        <v>2.83</v>
      </c>
      <c r="AH14">
        <v>169.99999999999699</v>
      </c>
    </row>
    <row r="15" spans="1:34" x14ac:dyDescent="0.25">
      <c r="A15" t="s">
        <v>55</v>
      </c>
      <c r="B15" t="s">
        <v>111</v>
      </c>
      <c r="C15">
        <v>2012</v>
      </c>
      <c r="D15" t="s">
        <v>115</v>
      </c>
      <c r="E15" t="s">
        <v>5252</v>
      </c>
      <c r="F15">
        <v>7</v>
      </c>
      <c r="G15" t="s">
        <v>71</v>
      </c>
      <c r="H15">
        <v>22</v>
      </c>
      <c r="I15" t="s">
        <v>112</v>
      </c>
      <c r="J15" t="s">
        <v>113</v>
      </c>
      <c r="K15" t="s">
        <v>74</v>
      </c>
      <c r="L15" t="s">
        <v>114</v>
      </c>
      <c r="M15" t="s">
        <v>76</v>
      </c>
      <c r="N15" t="s">
        <v>37</v>
      </c>
      <c r="O15" t="s">
        <v>38</v>
      </c>
      <c r="P15" t="s">
        <v>51</v>
      </c>
      <c r="T15">
        <v>8</v>
      </c>
      <c r="U15" t="s">
        <v>43</v>
      </c>
      <c r="V15">
        <v>5</v>
      </c>
      <c r="W15" t="s">
        <v>43</v>
      </c>
      <c r="X15">
        <v>7</v>
      </c>
      <c r="Y15" t="s">
        <v>42</v>
      </c>
      <c r="Z15">
        <v>0.5</v>
      </c>
      <c r="AH15">
        <v>29.9999999999994</v>
      </c>
    </row>
    <row r="16" spans="1:34" x14ac:dyDescent="0.25">
      <c r="A16" t="s">
        <v>28</v>
      </c>
      <c r="B16" t="s">
        <v>116</v>
      </c>
      <c r="C16">
        <v>2014</v>
      </c>
      <c r="D16" t="s">
        <v>83</v>
      </c>
      <c r="E16" t="s">
        <v>47</v>
      </c>
      <c r="F16">
        <v>5.4</v>
      </c>
      <c r="G16" t="s">
        <v>31</v>
      </c>
      <c r="H16">
        <v>23</v>
      </c>
      <c r="I16" t="s">
        <v>117</v>
      </c>
      <c r="J16" t="s">
        <v>33</v>
      </c>
      <c r="K16" t="s">
        <v>74</v>
      </c>
      <c r="L16" t="s">
        <v>118</v>
      </c>
      <c r="M16" t="s">
        <v>36</v>
      </c>
      <c r="N16" t="s">
        <v>37</v>
      </c>
      <c r="O16" t="s">
        <v>38</v>
      </c>
      <c r="P16" t="s">
        <v>119</v>
      </c>
      <c r="Q16" t="s">
        <v>120</v>
      </c>
      <c r="R16">
        <v>0</v>
      </c>
      <c r="S16" t="s">
        <v>41</v>
      </c>
      <c r="T16">
        <v>2.5</v>
      </c>
      <c r="U16" t="s">
        <v>43</v>
      </c>
      <c r="V16">
        <v>4.3333333333333304</v>
      </c>
      <c r="W16" t="s">
        <v>43</v>
      </c>
      <c r="X16">
        <v>7</v>
      </c>
      <c r="Y16" t="s">
        <v>43</v>
      </c>
      <c r="Z16">
        <v>1</v>
      </c>
      <c r="AC16">
        <f t="shared" si="0"/>
        <v>3</v>
      </c>
      <c r="AD16" t="str">
        <f t="shared" si="1"/>
        <v>DSN</v>
      </c>
      <c r="AE16" t="b">
        <f t="shared" si="2"/>
        <v>0</v>
      </c>
      <c r="AF16" t="b">
        <f t="shared" si="3"/>
        <v>0</v>
      </c>
      <c r="AG16" t="b">
        <f t="shared" si="4"/>
        <v>0</v>
      </c>
      <c r="AH16">
        <v>59.999999999998799</v>
      </c>
    </row>
    <row r="17" spans="1:34" x14ac:dyDescent="0.25">
      <c r="A17" t="s">
        <v>28</v>
      </c>
      <c r="B17" t="s">
        <v>121</v>
      </c>
      <c r="C17">
        <v>2013</v>
      </c>
      <c r="D17" t="s">
        <v>115</v>
      </c>
      <c r="E17" t="s">
        <v>122</v>
      </c>
      <c r="F17">
        <v>11.6</v>
      </c>
      <c r="G17" t="s">
        <v>31</v>
      </c>
      <c r="H17">
        <v>22</v>
      </c>
      <c r="I17" t="s">
        <v>123</v>
      </c>
      <c r="J17" t="s">
        <v>33</v>
      </c>
      <c r="K17" t="s">
        <v>34</v>
      </c>
      <c r="L17" t="s">
        <v>124</v>
      </c>
      <c r="M17" t="s">
        <v>36</v>
      </c>
      <c r="N17" t="s">
        <v>37</v>
      </c>
      <c r="O17" t="s">
        <v>38</v>
      </c>
      <c r="P17" t="s">
        <v>96</v>
      </c>
      <c r="Q17" t="s">
        <v>125</v>
      </c>
      <c r="R17">
        <v>1</v>
      </c>
      <c r="S17" t="s">
        <v>96</v>
      </c>
      <c r="T17">
        <v>5.5</v>
      </c>
      <c r="U17" t="s">
        <v>43</v>
      </c>
      <c r="V17">
        <v>8</v>
      </c>
      <c r="W17" t="s">
        <v>43</v>
      </c>
      <c r="X17">
        <v>12</v>
      </c>
      <c r="Y17" t="s">
        <v>42</v>
      </c>
      <c r="Z17">
        <v>1.5</v>
      </c>
      <c r="AC17">
        <f t="shared" si="0"/>
        <v>2</v>
      </c>
      <c r="AD17" t="str">
        <f t="shared" si="1"/>
        <v>ESN</v>
      </c>
      <c r="AE17" t="b">
        <f t="shared" si="2"/>
        <v>0</v>
      </c>
      <c r="AF17" t="b">
        <f t="shared" si="3"/>
        <v>0</v>
      </c>
      <c r="AG17" t="b">
        <f t="shared" si="4"/>
        <v>1</v>
      </c>
      <c r="AH17">
        <v>89.999999999998195</v>
      </c>
    </row>
    <row r="18" spans="1:34" x14ac:dyDescent="0.25">
      <c r="A18" t="s">
        <v>55</v>
      </c>
      <c r="B18" t="s">
        <v>126</v>
      </c>
      <c r="C18">
        <v>2012</v>
      </c>
      <c r="D18" t="s">
        <v>44</v>
      </c>
      <c r="E18" t="s">
        <v>47</v>
      </c>
      <c r="F18">
        <v>6.2</v>
      </c>
      <c r="G18" t="s">
        <v>31</v>
      </c>
      <c r="H18">
        <v>21</v>
      </c>
      <c r="I18" t="s">
        <v>127</v>
      </c>
      <c r="J18" t="s">
        <v>33</v>
      </c>
      <c r="K18" t="s">
        <v>34</v>
      </c>
      <c r="L18" t="s">
        <v>50</v>
      </c>
      <c r="M18" t="s">
        <v>36</v>
      </c>
      <c r="N18" t="s">
        <v>37</v>
      </c>
      <c r="O18" t="s">
        <v>38</v>
      </c>
      <c r="P18" t="s">
        <v>51</v>
      </c>
      <c r="T18">
        <v>2</v>
      </c>
      <c r="U18" t="s">
        <v>43</v>
      </c>
      <c r="V18">
        <v>5.3333333333333304</v>
      </c>
      <c r="W18" t="s">
        <v>43</v>
      </c>
      <c r="X18">
        <v>4.5</v>
      </c>
      <c r="Y18" t="s">
        <v>43</v>
      </c>
      <c r="Z18">
        <v>0.17</v>
      </c>
      <c r="AH18">
        <v>9.9999999999996003</v>
      </c>
    </row>
    <row r="19" spans="1:34" x14ac:dyDescent="0.25">
      <c r="A19" t="s">
        <v>55</v>
      </c>
      <c r="B19" t="s">
        <v>128</v>
      </c>
      <c r="C19">
        <v>2014</v>
      </c>
      <c r="D19" t="s">
        <v>44</v>
      </c>
      <c r="E19" t="s">
        <v>5252</v>
      </c>
      <c r="F19">
        <v>7.7</v>
      </c>
      <c r="G19" t="s">
        <v>71</v>
      </c>
      <c r="H19">
        <v>21</v>
      </c>
      <c r="I19" t="s">
        <v>129</v>
      </c>
      <c r="J19" t="s">
        <v>130</v>
      </c>
      <c r="K19" t="s">
        <v>74</v>
      </c>
      <c r="L19" t="s">
        <v>131</v>
      </c>
      <c r="M19" t="s">
        <v>76</v>
      </c>
      <c r="N19" t="s">
        <v>37</v>
      </c>
      <c r="O19" t="s">
        <v>38</v>
      </c>
      <c r="P19" t="s">
        <v>51</v>
      </c>
      <c r="T19">
        <v>4.3333333333333304</v>
      </c>
      <c r="U19" t="s">
        <v>42</v>
      </c>
      <c r="V19">
        <v>5</v>
      </c>
      <c r="W19" t="s">
        <v>43</v>
      </c>
      <c r="X19">
        <v>7</v>
      </c>
      <c r="Y19" t="s">
        <v>43</v>
      </c>
      <c r="Z19">
        <v>0.42</v>
      </c>
      <c r="AH19">
        <v>24.999999999999599</v>
      </c>
    </row>
    <row r="20" spans="1:34" x14ac:dyDescent="0.25">
      <c r="A20" t="s">
        <v>28</v>
      </c>
      <c r="B20" t="s">
        <v>132</v>
      </c>
      <c r="C20">
        <v>2013</v>
      </c>
      <c r="D20" t="s">
        <v>44</v>
      </c>
      <c r="E20" t="s">
        <v>47</v>
      </c>
      <c r="F20">
        <v>10.3</v>
      </c>
      <c r="G20" t="s">
        <v>31</v>
      </c>
      <c r="H20">
        <v>20</v>
      </c>
      <c r="I20" t="s">
        <v>133</v>
      </c>
      <c r="J20" t="s">
        <v>89</v>
      </c>
      <c r="K20" t="s">
        <v>92</v>
      </c>
      <c r="L20" t="s">
        <v>93</v>
      </c>
      <c r="M20" t="s">
        <v>36</v>
      </c>
      <c r="N20" t="s">
        <v>37</v>
      </c>
      <c r="O20" t="s">
        <v>38</v>
      </c>
      <c r="P20" t="s">
        <v>119</v>
      </c>
      <c r="Q20" t="s">
        <v>120</v>
      </c>
      <c r="R20">
        <v>0</v>
      </c>
      <c r="S20" t="s">
        <v>41</v>
      </c>
      <c r="T20">
        <v>6.25</v>
      </c>
      <c r="U20" t="s">
        <v>43</v>
      </c>
      <c r="V20">
        <v>9</v>
      </c>
      <c r="W20" t="s">
        <v>43</v>
      </c>
      <c r="X20">
        <v>8</v>
      </c>
      <c r="Y20" t="s">
        <v>42</v>
      </c>
      <c r="Z20">
        <v>2</v>
      </c>
      <c r="AC20">
        <f t="shared" si="0"/>
        <v>1</v>
      </c>
      <c r="AD20" t="str">
        <f t="shared" si="1"/>
        <v>DSN</v>
      </c>
      <c r="AE20" t="b">
        <f t="shared" si="2"/>
        <v>0</v>
      </c>
      <c r="AF20" t="b">
        <f t="shared" si="3"/>
        <v>0</v>
      </c>
      <c r="AG20" t="b">
        <f t="shared" si="4"/>
        <v>0</v>
      </c>
      <c r="AH20">
        <v>119.999999999998</v>
      </c>
    </row>
    <row r="21" spans="1:34" x14ac:dyDescent="0.25">
      <c r="A21" t="s">
        <v>55</v>
      </c>
      <c r="B21" t="s">
        <v>134</v>
      </c>
      <c r="C21">
        <v>2014</v>
      </c>
      <c r="D21" t="s">
        <v>77</v>
      </c>
      <c r="E21" t="s">
        <v>47</v>
      </c>
      <c r="F21">
        <v>3.1</v>
      </c>
      <c r="G21" t="s">
        <v>31</v>
      </c>
      <c r="H21">
        <v>24</v>
      </c>
      <c r="I21" t="s">
        <v>135</v>
      </c>
      <c r="J21" t="s">
        <v>136</v>
      </c>
      <c r="K21" t="s">
        <v>92</v>
      </c>
      <c r="L21" t="s">
        <v>137</v>
      </c>
      <c r="M21" t="s">
        <v>36</v>
      </c>
      <c r="N21" t="s">
        <v>37</v>
      </c>
      <c r="O21" t="s">
        <v>38</v>
      </c>
      <c r="P21" t="s">
        <v>41</v>
      </c>
      <c r="T21">
        <v>1.3333333333333299</v>
      </c>
      <c r="U21" t="s">
        <v>43</v>
      </c>
      <c r="V21">
        <v>3</v>
      </c>
      <c r="W21" t="s">
        <v>43</v>
      </c>
      <c r="X21">
        <v>3</v>
      </c>
      <c r="Y21" t="s">
        <v>43</v>
      </c>
      <c r="Z21">
        <v>1.58</v>
      </c>
      <c r="AC21">
        <f t="shared" si="0"/>
        <v>5</v>
      </c>
      <c r="AD21" t="str">
        <f t="shared" si="1"/>
        <v>DSN</v>
      </c>
      <c r="AE21" t="b">
        <f t="shared" si="2"/>
        <v>1</v>
      </c>
      <c r="AF21" t="str">
        <f t="shared" si="3"/>
        <v/>
      </c>
      <c r="AG21" t="str">
        <f t="shared" si="4"/>
        <v/>
      </c>
      <c r="AH21">
        <v>94.999999999999801</v>
      </c>
    </row>
    <row r="22" spans="1:34" x14ac:dyDescent="0.25">
      <c r="A22" t="s">
        <v>55</v>
      </c>
      <c r="B22" t="s">
        <v>138</v>
      </c>
      <c r="C22">
        <v>2013</v>
      </c>
      <c r="D22" t="s">
        <v>44</v>
      </c>
      <c r="E22" t="s">
        <v>122</v>
      </c>
      <c r="F22">
        <v>5.8</v>
      </c>
      <c r="G22" t="s">
        <v>71</v>
      </c>
      <c r="H22">
        <v>22</v>
      </c>
      <c r="I22" t="s">
        <v>139</v>
      </c>
      <c r="J22" t="s">
        <v>140</v>
      </c>
      <c r="K22" t="s">
        <v>74</v>
      </c>
      <c r="L22" t="s">
        <v>141</v>
      </c>
      <c r="M22" t="s">
        <v>76</v>
      </c>
      <c r="N22" t="s">
        <v>37</v>
      </c>
      <c r="O22" t="s">
        <v>38</v>
      </c>
      <c r="P22" t="s">
        <v>51</v>
      </c>
      <c r="T22">
        <v>3</v>
      </c>
      <c r="U22" t="s">
        <v>42</v>
      </c>
      <c r="V22">
        <v>4</v>
      </c>
      <c r="W22" t="s">
        <v>43</v>
      </c>
      <c r="X22">
        <v>5.5</v>
      </c>
      <c r="Y22" t="s">
        <v>42</v>
      </c>
      <c r="Z22">
        <v>0.08</v>
      </c>
      <c r="AH22">
        <v>4.9999999999998002</v>
      </c>
    </row>
    <row r="23" spans="1:34" x14ac:dyDescent="0.25">
      <c r="A23" t="s">
        <v>28</v>
      </c>
      <c r="B23" t="s">
        <v>142</v>
      </c>
      <c r="C23">
        <v>2013</v>
      </c>
      <c r="D23" t="s">
        <v>44</v>
      </c>
      <c r="E23" t="s">
        <v>5252</v>
      </c>
      <c r="F23">
        <v>9.1999999999999993</v>
      </c>
      <c r="G23" t="s">
        <v>143</v>
      </c>
      <c r="H23">
        <v>21</v>
      </c>
      <c r="I23" t="s">
        <v>144</v>
      </c>
      <c r="J23" t="s">
        <v>145</v>
      </c>
      <c r="K23" t="s">
        <v>146</v>
      </c>
      <c r="L23" t="s">
        <v>147</v>
      </c>
      <c r="M23" t="s">
        <v>148</v>
      </c>
      <c r="N23" t="s">
        <v>37</v>
      </c>
      <c r="O23" t="s">
        <v>38</v>
      </c>
      <c r="P23" t="s">
        <v>51</v>
      </c>
      <c r="Q23" t="s">
        <v>52</v>
      </c>
      <c r="R23">
        <v>0</v>
      </c>
      <c r="S23" t="s">
        <v>53</v>
      </c>
      <c r="T23">
        <v>5</v>
      </c>
      <c r="U23" t="s">
        <v>42</v>
      </c>
      <c r="V23">
        <v>9.6666666666666696</v>
      </c>
      <c r="W23" t="s">
        <v>43</v>
      </c>
      <c r="X23">
        <v>10.6666666666667</v>
      </c>
      <c r="Y23" t="s">
        <v>43</v>
      </c>
      <c r="Z23">
        <v>2</v>
      </c>
      <c r="AH23">
        <v>119.999999999998</v>
      </c>
    </row>
    <row r="24" spans="1:34" x14ac:dyDescent="0.25">
      <c r="A24" t="s">
        <v>45</v>
      </c>
      <c r="B24" t="s">
        <v>149</v>
      </c>
      <c r="C24">
        <v>2012</v>
      </c>
      <c r="D24" t="s">
        <v>44</v>
      </c>
      <c r="E24" t="s">
        <v>5252</v>
      </c>
      <c r="F24">
        <v>9.5</v>
      </c>
      <c r="G24" t="s">
        <v>31</v>
      </c>
      <c r="H24">
        <v>20</v>
      </c>
      <c r="I24" t="s">
        <v>150</v>
      </c>
      <c r="J24" t="s">
        <v>89</v>
      </c>
      <c r="K24" t="s">
        <v>58</v>
      </c>
      <c r="L24" t="s">
        <v>151</v>
      </c>
      <c r="M24" t="s">
        <v>36</v>
      </c>
      <c r="N24" t="s">
        <v>37</v>
      </c>
      <c r="O24" t="s">
        <v>38</v>
      </c>
      <c r="P24" t="s">
        <v>106</v>
      </c>
      <c r="T24">
        <v>10</v>
      </c>
      <c r="U24" t="s">
        <v>43</v>
      </c>
      <c r="V24">
        <v>7</v>
      </c>
      <c r="W24" t="s">
        <v>43</v>
      </c>
      <c r="X24">
        <v>10</v>
      </c>
      <c r="Y24" t="s">
        <v>42</v>
      </c>
      <c r="Z24">
        <v>3</v>
      </c>
      <c r="AA24" t="s">
        <v>107</v>
      </c>
      <c r="AB24" t="s">
        <v>96</v>
      </c>
      <c r="AC24">
        <f t="shared" si="0"/>
        <v>1</v>
      </c>
      <c r="AD24" t="str">
        <f t="shared" si="1"/>
        <v>ESN</v>
      </c>
      <c r="AE24" t="b">
        <f t="shared" si="2"/>
        <v>0</v>
      </c>
      <c r="AF24" t="b">
        <f t="shared" si="3"/>
        <v>0</v>
      </c>
      <c r="AG24" t="b">
        <f t="shared" si="4"/>
        <v>0</v>
      </c>
      <c r="AH24">
        <v>179.99999999999599</v>
      </c>
    </row>
    <row r="25" spans="1:34" x14ac:dyDescent="0.25">
      <c r="A25" t="s">
        <v>55</v>
      </c>
      <c r="B25" t="s">
        <v>152</v>
      </c>
      <c r="C25">
        <v>2012</v>
      </c>
      <c r="D25" t="s">
        <v>44</v>
      </c>
      <c r="E25" t="s">
        <v>5252</v>
      </c>
      <c r="F25">
        <v>5.8</v>
      </c>
      <c r="G25" t="s">
        <v>71</v>
      </c>
      <c r="H25">
        <v>20</v>
      </c>
      <c r="I25" t="s">
        <v>153</v>
      </c>
      <c r="J25" t="s">
        <v>154</v>
      </c>
      <c r="K25" t="s">
        <v>74</v>
      </c>
      <c r="L25" t="s">
        <v>155</v>
      </c>
      <c r="M25" t="s">
        <v>76</v>
      </c>
      <c r="N25" t="s">
        <v>37</v>
      </c>
      <c r="O25" t="s">
        <v>38</v>
      </c>
      <c r="P25" t="s">
        <v>51</v>
      </c>
      <c r="T25">
        <v>4.3333333333333304</v>
      </c>
      <c r="U25" t="s">
        <v>42</v>
      </c>
      <c r="V25">
        <v>4.25</v>
      </c>
      <c r="W25" t="s">
        <v>43</v>
      </c>
      <c r="X25">
        <v>6</v>
      </c>
      <c r="Y25" t="s">
        <v>43</v>
      </c>
      <c r="Z25">
        <v>0</v>
      </c>
      <c r="AH25">
        <v>0</v>
      </c>
    </row>
    <row r="26" spans="1:34" x14ac:dyDescent="0.25">
      <c r="A26" t="s">
        <v>55</v>
      </c>
      <c r="B26" t="s">
        <v>156</v>
      </c>
      <c r="C26">
        <v>2013</v>
      </c>
      <c r="D26" t="s">
        <v>44</v>
      </c>
      <c r="E26" t="s">
        <v>47</v>
      </c>
      <c r="F26">
        <v>6</v>
      </c>
      <c r="G26" t="s">
        <v>157</v>
      </c>
      <c r="H26">
        <v>21</v>
      </c>
      <c r="I26" t="s">
        <v>158</v>
      </c>
      <c r="J26" t="s">
        <v>159</v>
      </c>
      <c r="K26" t="s">
        <v>160</v>
      </c>
      <c r="L26" t="s">
        <v>161</v>
      </c>
      <c r="M26" t="s">
        <v>76</v>
      </c>
      <c r="N26" t="s">
        <v>37</v>
      </c>
      <c r="O26" t="s">
        <v>38</v>
      </c>
      <c r="P26" t="s">
        <v>51</v>
      </c>
      <c r="T26">
        <v>4</v>
      </c>
      <c r="U26" t="s">
        <v>42</v>
      </c>
      <c r="V26">
        <v>3</v>
      </c>
      <c r="W26" t="s">
        <v>43</v>
      </c>
      <c r="X26">
        <v>6.25</v>
      </c>
      <c r="Y26" t="s">
        <v>43</v>
      </c>
      <c r="Z26">
        <v>0.33</v>
      </c>
      <c r="AH26">
        <v>19.999999999999801</v>
      </c>
    </row>
    <row r="27" spans="1:34" x14ac:dyDescent="0.25">
      <c r="A27" t="s">
        <v>55</v>
      </c>
      <c r="B27" t="s">
        <v>162</v>
      </c>
      <c r="C27">
        <v>2013</v>
      </c>
      <c r="D27" t="s">
        <v>54</v>
      </c>
      <c r="E27" t="s">
        <v>30</v>
      </c>
      <c r="F27">
        <v>6.9</v>
      </c>
      <c r="G27" t="s">
        <v>31</v>
      </c>
      <c r="H27">
        <v>20</v>
      </c>
      <c r="I27" t="s">
        <v>163</v>
      </c>
      <c r="J27" t="s">
        <v>33</v>
      </c>
      <c r="K27" t="s">
        <v>92</v>
      </c>
      <c r="L27" t="s">
        <v>101</v>
      </c>
      <c r="M27" t="s">
        <v>36</v>
      </c>
      <c r="N27" t="s">
        <v>37</v>
      </c>
      <c r="O27" t="s">
        <v>38</v>
      </c>
      <c r="P27" t="s">
        <v>51</v>
      </c>
      <c r="T27">
        <v>6</v>
      </c>
      <c r="U27" t="s">
        <v>42</v>
      </c>
      <c r="V27">
        <v>6.25</v>
      </c>
      <c r="W27" t="s">
        <v>43</v>
      </c>
      <c r="X27">
        <v>6</v>
      </c>
      <c r="Y27" t="s">
        <v>43</v>
      </c>
      <c r="Z27">
        <v>0.42</v>
      </c>
      <c r="AH27">
        <v>24.999999999999599</v>
      </c>
    </row>
    <row r="28" spans="1:34" x14ac:dyDescent="0.25">
      <c r="A28" t="s">
        <v>45</v>
      </c>
      <c r="B28" t="s">
        <v>164</v>
      </c>
      <c r="C28">
        <v>2012</v>
      </c>
      <c r="D28" t="s">
        <v>54</v>
      </c>
      <c r="E28" t="s">
        <v>47</v>
      </c>
      <c r="F28">
        <v>11.8</v>
      </c>
      <c r="G28" t="s">
        <v>71</v>
      </c>
      <c r="H28">
        <v>19</v>
      </c>
      <c r="I28" t="s">
        <v>165</v>
      </c>
      <c r="J28" t="s">
        <v>166</v>
      </c>
      <c r="K28" t="s">
        <v>74</v>
      </c>
      <c r="L28" t="s">
        <v>167</v>
      </c>
      <c r="M28" t="s">
        <v>76</v>
      </c>
      <c r="N28" t="s">
        <v>37</v>
      </c>
      <c r="O28" t="s">
        <v>38</v>
      </c>
      <c r="P28" t="s">
        <v>51</v>
      </c>
      <c r="T28">
        <v>12</v>
      </c>
      <c r="U28" t="s">
        <v>43</v>
      </c>
      <c r="V28">
        <v>9.25</v>
      </c>
      <c r="W28" t="s">
        <v>43</v>
      </c>
      <c r="X28">
        <v>10.5</v>
      </c>
      <c r="Y28" t="s">
        <v>43</v>
      </c>
      <c r="Z28">
        <v>3</v>
      </c>
      <c r="AA28" t="s">
        <v>52</v>
      </c>
      <c r="AB28" t="s">
        <v>53</v>
      </c>
      <c r="AH28">
        <v>179.99999999999599</v>
      </c>
    </row>
    <row r="29" spans="1:34" x14ac:dyDescent="0.25">
      <c r="A29" t="s">
        <v>55</v>
      </c>
      <c r="B29" t="s">
        <v>168</v>
      </c>
      <c r="C29">
        <v>2014</v>
      </c>
      <c r="D29" t="s">
        <v>54</v>
      </c>
      <c r="E29" t="s">
        <v>47</v>
      </c>
      <c r="F29">
        <v>11.2</v>
      </c>
      <c r="G29" t="s">
        <v>31</v>
      </c>
      <c r="H29">
        <v>21</v>
      </c>
      <c r="I29" t="s">
        <v>169</v>
      </c>
      <c r="J29" t="s">
        <v>33</v>
      </c>
      <c r="K29" t="s">
        <v>34</v>
      </c>
      <c r="L29" t="s">
        <v>170</v>
      </c>
      <c r="M29" t="s">
        <v>36</v>
      </c>
      <c r="N29" t="s">
        <v>37</v>
      </c>
      <c r="O29" t="s">
        <v>38</v>
      </c>
      <c r="P29" t="s">
        <v>96</v>
      </c>
      <c r="T29">
        <v>3.75</v>
      </c>
      <c r="U29" t="s">
        <v>43</v>
      </c>
      <c r="V29">
        <v>8</v>
      </c>
      <c r="W29" t="s">
        <v>43</v>
      </c>
      <c r="X29">
        <v>10</v>
      </c>
      <c r="Y29" t="s">
        <v>43</v>
      </c>
      <c r="Z29">
        <v>0.75</v>
      </c>
      <c r="AC29">
        <f t="shared" si="0"/>
        <v>0</v>
      </c>
      <c r="AD29" t="str">
        <f t="shared" si="1"/>
        <v>ESN</v>
      </c>
      <c r="AE29" t="b">
        <f t="shared" si="2"/>
        <v>1</v>
      </c>
      <c r="AF29" t="str">
        <f t="shared" si="3"/>
        <v/>
      </c>
      <c r="AG29" t="str">
        <f t="shared" si="4"/>
        <v/>
      </c>
      <c r="AH29">
        <v>44.999999999999403</v>
      </c>
    </row>
    <row r="30" spans="1:34" x14ac:dyDescent="0.25">
      <c r="A30" t="s">
        <v>55</v>
      </c>
      <c r="B30" t="s">
        <v>171</v>
      </c>
      <c r="C30">
        <v>2014</v>
      </c>
      <c r="D30" t="s">
        <v>54</v>
      </c>
      <c r="E30" t="s">
        <v>47</v>
      </c>
      <c r="F30">
        <v>9</v>
      </c>
      <c r="G30" t="s">
        <v>31</v>
      </c>
      <c r="H30">
        <v>21</v>
      </c>
      <c r="I30" t="s">
        <v>172</v>
      </c>
      <c r="J30" t="s">
        <v>33</v>
      </c>
      <c r="K30" t="s">
        <v>34</v>
      </c>
      <c r="L30" t="s">
        <v>170</v>
      </c>
      <c r="M30" t="s">
        <v>36</v>
      </c>
      <c r="N30" t="s">
        <v>37</v>
      </c>
      <c r="O30" t="s">
        <v>38</v>
      </c>
      <c r="P30" t="s">
        <v>96</v>
      </c>
      <c r="T30">
        <v>3.6666666666666701</v>
      </c>
      <c r="U30" t="s">
        <v>43</v>
      </c>
      <c r="V30">
        <v>8</v>
      </c>
      <c r="W30" t="s">
        <v>43</v>
      </c>
      <c r="X30">
        <v>5.3333333333333304</v>
      </c>
      <c r="Y30" t="s">
        <v>42</v>
      </c>
      <c r="Z30">
        <v>0.67</v>
      </c>
      <c r="AC30">
        <f t="shared" si="0"/>
        <v>0</v>
      </c>
      <c r="AD30" t="str">
        <f t="shared" si="1"/>
        <v>ESN</v>
      </c>
      <c r="AE30" t="b">
        <f t="shared" si="2"/>
        <v>1</v>
      </c>
      <c r="AF30" t="str">
        <f t="shared" si="3"/>
        <v/>
      </c>
      <c r="AG30" t="str">
        <f t="shared" si="4"/>
        <v/>
      </c>
      <c r="AH30">
        <v>39.999999999999602</v>
      </c>
    </row>
    <row r="31" spans="1:34" x14ac:dyDescent="0.25">
      <c r="A31" t="s">
        <v>55</v>
      </c>
      <c r="B31" t="s">
        <v>173</v>
      </c>
      <c r="C31">
        <v>2012</v>
      </c>
      <c r="D31" t="s">
        <v>54</v>
      </c>
      <c r="E31" t="s">
        <v>5252</v>
      </c>
      <c r="F31">
        <v>2.6</v>
      </c>
      <c r="G31" t="s">
        <v>143</v>
      </c>
      <c r="H31">
        <v>19</v>
      </c>
      <c r="I31" t="s">
        <v>174</v>
      </c>
      <c r="J31" t="s">
        <v>175</v>
      </c>
      <c r="K31" t="s">
        <v>146</v>
      </c>
      <c r="L31" t="s">
        <v>176</v>
      </c>
      <c r="M31" t="s">
        <v>148</v>
      </c>
      <c r="N31" t="s">
        <v>37</v>
      </c>
      <c r="O31" t="s">
        <v>38</v>
      </c>
      <c r="P31" t="s">
        <v>51</v>
      </c>
      <c r="T31">
        <v>0</v>
      </c>
      <c r="U31" t="s">
        <v>43</v>
      </c>
      <c r="V31">
        <v>0</v>
      </c>
      <c r="W31" t="s">
        <v>43</v>
      </c>
      <c r="X31">
        <v>5.5</v>
      </c>
      <c r="Y31" t="s">
        <v>43</v>
      </c>
      <c r="Z31">
        <v>2</v>
      </c>
      <c r="AH31">
        <v>119.999999999998</v>
      </c>
    </row>
    <row r="32" spans="1:34" x14ac:dyDescent="0.25">
      <c r="A32" t="s">
        <v>28</v>
      </c>
      <c r="B32" t="s">
        <v>177</v>
      </c>
      <c r="C32">
        <v>2012</v>
      </c>
      <c r="D32" t="s">
        <v>54</v>
      </c>
      <c r="E32" t="s">
        <v>47</v>
      </c>
      <c r="F32">
        <v>9.8000000000000007</v>
      </c>
      <c r="G32" t="s">
        <v>31</v>
      </c>
      <c r="H32">
        <v>19</v>
      </c>
      <c r="I32" t="s">
        <v>178</v>
      </c>
      <c r="J32" t="s">
        <v>179</v>
      </c>
      <c r="K32" t="s">
        <v>34</v>
      </c>
      <c r="L32" t="s">
        <v>64</v>
      </c>
      <c r="M32" t="s">
        <v>36</v>
      </c>
      <c r="N32" t="s">
        <v>37</v>
      </c>
      <c r="O32" t="s">
        <v>38</v>
      </c>
      <c r="P32" t="s">
        <v>96</v>
      </c>
      <c r="Q32" t="s">
        <v>125</v>
      </c>
      <c r="R32">
        <v>0</v>
      </c>
      <c r="S32" t="s">
        <v>96</v>
      </c>
      <c r="T32">
        <v>9.75</v>
      </c>
      <c r="U32" t="s">
        <v>43</v>
      </c>
      <c r="V32">
        <v>7</v>
      </c>
      <c r="W32" t="s">
        <v>43</v>
      </c>
      <c r="X32">
        <v>9</v>
      </c>
      <c r="Y32" t="s">
        <v>43</v>
      </c>
      <c r="Z32">
        <v>2.5</v>
      </c>
      <c r="AC32">
        <f t="shared" si="0"/>
        <v>0</v>
      </c>
      <c r="AD32" t="str">
        <f t="shared" si="1"/>
        <v>ESN</v>
      </c>
      <c r="AE32" t="b">
        <f t="shared" si="2"/>
        <v>0</v>
      </c>
      <c r="AF32" t="b">
        <f t="shared" si="3"/>
        <v>0</v>
      </c>
      <c r="AG32" t="b">
        <f t="shared" si="4"/>
        <v>1</v>
      </c>
      <c r="AH32">
        <v>149.99999999999699</v>
      </c>
    </row>
    <row r="33" spans="1:34" x14ac:dyDescent="0.25">
      <c r="A33" t="s">
        <v>28</v>
      </c>
      <c r="B33" t="s">
        <v>180</v>
      </c>
      <c r="C33">
        <v>2013</v>
      </c>
      <c r="D33" t="s">
        <v>54</v>
      </c>
      <c r="E33" t="s">
        <v>47</v>
      </c>
      <c r="F33">
        <v>11.9</v>
      </c>
      <c r="G33" t="s">
        <v>31</v>
      </c>
      <c r="H33">
        <v>19</v>
      </c>
      <c r="I33" t="s">
        <v>181</v>
      </c>
      <c r="J33" t="s">
        <v>89</v>
      </c>
      <c r="K33" t="s">
        <v>146</v>
      </c>
      <c r="L33" t="s">
        <v>182</v>
      </c>
      <c r="M33" t="s">
        <v>36</v>
      </c>
      <c r="N33" t="s">
        <v>37</v>
      </c>
      <c r="O33" t="s">
        <v>38</v>
      </c>
      <c r="P33" t="s">
        <v>119</v>
      </c>
      <c r="Q33" t="s">
        <v>120</v>
      </c>
      <c r="R33">
        <v>0</v>
      </c>
      <c r="S33" t="s">
        <v>41</v>
      </c>
      <c r="T33">
        <v>10.6666666666667</v>
      </c>
      <c r="U33" t="s">
        <v>43</v>
      </c>
      <c r="V33">
        <v>9.6666666666666696</v>
      </c>
      <c r="W33" t="s">
        <v>43</v>
      </c>
      <c r="X33">
        <v>11</v>
      </c>
      <c r="Y33" t="s">
        <v>43</v>
      </c>
      <c r="Z33">
        <v>1.83</v>
      </c>
      <c r="AC33">
        <f t="shared" si="0"/>
        <v>0</v>
      </c>
      <c r="AD33" t="str">
        <f t="shared" si="1"/>
        <v>DSN</v>
      </c>
      <c r="AE33" t="b">
        <f t="shared" si="2"/>
        <v>0</v>
      </c>
      <c r="AF33" t="b">
        <f t="shared" si="3"/>
        <v>1</v>
      </c>
      <c r="AG33" t="b">
        <f t="shared" si="4"/>
        <v>0</v>
      </c>
      <c r="AH33">
        <v>109.999999999998</v>
      </c>
    </row>
    <row r="34" spans="1:34" x14ac:dyDescent="0.25">
      <c r="A34" t="s">
        <v>45</v>
      </c>
      <c r="B34" t="s">
        <v>183</v>
      </c>
      <c r="C34">
        <v>2012</v>
      </c>
      <c r="D34" t="s">
        <v>54</v>
      </c>
      <c r="E34" t="s">
        <v>250</v>
      </c>
      <c r="F34">
        <v>8.4</v>
      </c>
      <c r="G34" t="s">
        <v>184</v>
      </c>
      <c r="H34">
        <v>18</v>
      </c>
      <c r="I34" t="s">
        <v>185</v>
      </c>
      <c r="J34" t="s">
        <v>186</v>
      </c>
      <c r="K34" t="s">
        <v>187</v>
      </c>
      <c r="M34" t="s">
        <v>76</v>
      </c>
      <c r="N34" t="s">
        <v>37</v>
      </c>
      <c r="O34" t="s">
        <v>38</v>
      </c>
      <c r="P34" t="s">
        <v>51</v>
      </c>
      <c r="Z34">
        <v>3</v>
      </c>
      <c r="AA34" t="s">
        <v>52</v>
      </c>
      <c r="AB34" t="s">
        <v>53</v>
      </c>
      <c r="AH34">
        <v>179.99999999999599</v>
      </c>
    </row>
    <row r="35" spans="1:34" x14ac:dyDescent="0.25">
      <c r="A35" t="s">
        <v>45</v>
      </c>
      <c r="B35" t="s">
        <v>188</v>
      </c>
      <c r="C35">
        <v>2012</v>
      </c>
      <c r="D35" t="s">
        <v>115</v>
      </c>
      <c r="E35" t="s">
        <v>5252</v>
      </c>
      <c r="F35">
        <v>5.6</v>
      </c>
      <c r="G35" t="s">
        <v>31</v>
      </c>
      <c r="H35">
        <v>22</v>
      </c>
      <c r="I35" t="s">
        <v>189</v>
      </c>
      <c r="J35" t="s">
        <v>33</v>
      </c>
      <c r="K35" t="s">
        <v>34</v>
      </c>
      <c r="L35" t="s">
        <v>190</v>
      </c>
      <c r="M35" t="s">
        <v>36</v>
      </c>
      <c r="N35" t="s">
        <v>37</v>
      </c>
      <c r="O35" t="s">
        <v>38</v>
      </c>
      <c r="P35" t="s">
        <v>39</v>
      </c>
      <c r="T35">
        <v>6</v>
      </c>
      <c r="U35" t="s">
        <v>42</v>
      </c>
      <c r="V35">
        <v>2</v>
      </c>
      <c r="W35" t="s">
        <v>43</v>
      </c>
      <c r="X35">
        <v>5.3333333333333304</v>
      </c>
      <c r="Y35" t="s">
        <v>43</v>
      </c>
      <c r="Z35">
        <v>3</v>
      </c>
      <c r="AA35" t="s">
        <v>40</v>
      </c>
      <c r="AB35" t="s">
        <v>41</v>
      </c>
      <c r="AC35">
        <f t="shared" si="0"/>
        <v>2</v>
      </c>
      <c r="AD35" t="str">
        <f t="shared" si="1"/>
        <v>DSN</v>
      </c>
      <c r="AE35" t="b">
        <f t="shared" si="2"/>
        <v>0</v>
      </c>
      <c r="AF35" t="b">
        <f t="shared" si="3"/>
        <v>0</v>
      </c>
      <c r="AG35" t="b">
        <f t="shared" si="4"/>
        <v>0</v>
      </c>
      <c r="AH35">
        <v>179.99999999999599</v>
      </c>
    </row>
    <row r="36" spans="1:34" x14ac:dyDescent="0.25">
      <c r="A36" t="s">
        <v>28</v>
      </c>
      <c r="B36" t="s">
        <v>191</v>
      </c>
      <c r="C36">
        <v>2013</v>
      </c>
      <c r="D36" t="s">
        <v>83</v>
      </c>
      <c r="E36" t="s">
        <v>5252</v>
      </c>
      <c r="F36">
        <v>4.2</v>
      </c>
      <c r="G36" t="s">
        <v>71</v>
      </c>
      <c r="H36">
        <v>23</v>
      </c>
      <c r="I36" t="s">
        <v>192</v>
      </c>
      <c r="J36" t="s">
        <v>193</v>
      </c>
      <c r="K36" t="s">
        <v>74</v>
      </c>
      <c r="L36" t="s">
        <v>194</v>
      </c>
      <c r="M36" t="s">
        <v>76</v>
      </c>
      <c r="N36" t="s">
        <v>37</v>
      </c>
      <c r="O36" t="s">
        <v>38</v>
      </c>
      <c r="P36" t="s">
        <v>195</v>
      </c>
      <c r="Q36" t="s">
        <v>196</v>
      </c>
      <c r="R36">
        <v>0</v>
      </c>
      <c r="S36" t="s">
        <v>53</v>
      </c>
      <c r="T36">
        <v>4.3333333333333304</v>
      </c>
      <c r="U36" t="s">
        <v>42</v>
      </c>
      <c r="V36">
        <v>2.6666666666666701</v>
      </c>
      <c r="W36" t="s">
        <v>43</v>
      </c>
      <c r="X36">
        <v>4</v>
      </c>
      <c r="Y36" t="s">
        <v>43</v>
      </c>
      <c r="Z36">
        <v>2</v>
      </c>
      <c r="AC36">
        <f t="shared" si="0"/>
        <v>3</v>
      </c>
      <c r="AD36" t="str">
        <f t="shared" si="1"/>
        <v>MSN</v>
      </c>
      <c r="AE36" t="b">
        <f t="shared" si="2"/>
        <v>0</v>
      </c>
      <c r="AF36" t="b">
        <f t="shared" si="3"/>
        <v>0</v>
      </c>
      <c r="AG36" t="b">
        <f t="shared" si="4"/>
        <v>0</v>
      </c>
      <c r="AH36">
        <v>119.999999999998</v>
      </c>
    </row>
    <row r="37" spans="1:34" x14ac:dyDescent="0.25">
      <c r="A37" t="s">
        <v>28</v>
      </c>
      <c r="B37" t="s">
        <v>197</v>
      </c>
      <c r="C37">
        <v>2012</v>
      </c>
      <c r="D37" t="s">
        <v>54</v>
      </c>
      <c r="E37" t="s">
        <v>5252</v>
      </c>
      <c r="F37">
        <v>5.3</v>
      </c>
      <c r="G37" t="s">
        <v>71</v>
      </c>
      <c r="H37">
        <v>22</v>
      </c>
      <c r="I37" t="s">
        <v>198</v>
      </c>
      <c r="J37" t="s">
        <v>199</v>
      </c>
      <c r="K37" t="s">
        <v>74</v>
      </c>
      <c r="L37" t="s">
        <v>200</v>
      </c>
      <c r="M37" t="s">
        <v>76</v>
      </c>
      <c r="N37" t="s">
        <v>37</v>
      </c>
      <c r="O37" t="s">
        <v>38</v>
      </c>
      <c r="P37" t="s">
        <v>51</v>
      </c>
      <c r="Q37" t="s">
        <v>52</v>
      </c>
      <c r="R37">
        <v>0</v>
      </c>
      <c r="S37" t="s">
        <v>53</v>
      </c>
      <c r="Z37">
        <v>1.58</v>
      </c>
      <c r="AH37">
        <v>94.999999999998593</v>
      </c>
    </row>
    <row r="38" spans="1:34" x14ac:dyDescent="0.25">
      <c r="A38" t="s">
        <v>28</v>
      </c>
      <c r="B38" t="s">
        <v>201</v>
      </c>
      <c r="C38">
        <v>2012</v>
      </c>
      <c r="D38" t="s">
        <v>44</v>
      </c>
      <c r="E38" t="s">
        <v>47</v>
      </c>
      <c r="F38">
        <v>10.7</v>
      </c>
      <c r="G38" t="s">
        <v>31</v>
      </c>
      <c r="H38">
        <v>20</v>
      </c>
      <c r="I38" t="s">
        <v>202</v>
      </c>
      <c r="J38" t="s">
        <v>33</v>
      </c>
      <c r="K38" t="s">
        <v>34</v>
      </c>
      <c r="L38" t="s">
        <v>50</v>
      </c>
      <c r="M38" t="s">
        <v>36</v>
      </c>
      <c r="N38" t="s">
        <v>37</v>
      </c>
      <c r="O38" t="s">
        <v>38</v>
      </c>
      <c r="P38" t="s">
        <v>96</v>
      </c>
      <c r="Q38" t="s">
        <v>125</v>
      </c>
      <c r="R38">
        <v>0</v>
      </c>
      <c r="S38" t="s">
        <v>96</v>
      </c>
      <c r="T38">
        <v>9.75</v>
      </c>
      <c r="U38" t="s">
        <v>43</v>
      </c>
      <c r="V38">
        <v>8</v>
      </c>
      <c r="W38" t="s">
        <v>43</v>
      </c>
      <c r="X38">
        <v>7</v>
      </c>
      <c r="Y38" t="s">
        <v>42</v>
      </c>
      <c r="Z38">
        <v>2.67</v>
      </c>
      <c r="AC38">
        <f t="shared" si="0"/>
        <v>1</v>
      </c>
      <c r="AD38" t="str">
        <f t="shared" si="1"/>
        <v>ESN</v>
      </c>
      <c r="AE38" t="b">
        <f t="shared" si="2"/>
        <v>0</v>
      </c>
      <c r="AF38" t="b">
        <f t="shared" si="3"/>
        <v>0</v>
      </c>
      <c r="AG38" t="b">
        <f t="shared" si="4"/>
        <v>1</v>
      </c>
      <c r="AH38">
        <v>159.99999999999699</v>
      </c>
    </row>
    <row r="39" spans="1:34" x14ac:dyDescent="0.25">
      <c r="A39" t="s">
        <v>28</v>
      </c>
      <c r="B39" t="s">
        <v>203</v>
      </c>
      <c r="C39">
        <v>2013</v>
      </c>
      <c r="D39" t="s">
        <v>44</v>
      </c>
      <c r="E39" t="s">
        <v>47</v>
      </c>
      <c r="F39">
        <v>11.7</v>
      </c>
      <c r="G39" t="s">
        <v>31</v>
      </c>
      <c r="H39">
        <v>21</v>
      </c>
      <c r="I39" t="s">
        <v>204</v>
      </c>
      <c r="J39" t="s">
        <v>33</v>
      </c>
      <c r="K39" t="s">
        <v>205</v>
      </c>
      <c r="L39" t="s">
        <v>206</v>
      </c>
      <c r="M39" t="s">
        <v>36</v>
      </c>
      <c r="N39" t="s">
        <v>37</v>
      </c>
      <c r="O39" t="s">
        <v>38</v>
      </c>
      <c r="P39" t="s">
        <v>41</v>
      </c>
      <c r="Q39" t="s">
        <v>207</v>
      </c>
      <c r="R39">
        <v>0</v>
      </c>
      <c r="S39" t="s">
        <v>41</v>
      </c>
      <c r="T39">
        <v>12</v>
      </c>
      <c r="U39" t="s">
        <v>43</v>
      </c>
      <c r="V39">
        <v>11.3333333333333</v>
      </c>
      <c r="W39" t="s">
        <v>43</v>
      </c>
      <c r="X39">
        <v>12</v>
      </c>
      <c r="Y39" t="s">
        <v>43</v>
      </c>
      <c r="Z39">
        <v>2</v>
      </c>
      <c r="AC39">
        <f t="shared" si="0"/>
        <v>1</v>
      </c>
      <c r="AD39" t="str">
        <f t="shared" si="1"/>
        <v>DSN</v>
      </c>
      <c r="AE39" t="b">
        <f t="shared" si="2"/>
        <v>0</v>
      </c>
      <c r="AF39" t="b">
        <f t="shared" si="3"/>
        <v>0</v>
      </c>
      <c r="AG39" t="b">
        <f t="shared" si="4"/>
        <v>0</v>
      </c>
      <c r="AH39">
        <v>119.999999999998</v>
      </c>
    </row>
    <row r="40" spans="1:34" x14ac:dyDescent="0.25">
      <c r="A40" t="s">
        <v>28</v>
      </c>
      <c r="B40" t="s">
        <v>208</v>
      </c>
      <c r="C40">
        <v>2013</v>
      </c>
      <c r="D40" t="s">
        <v>115</v>
      </c>
      <c r="E40" t="s">
        <v>47</v>
      </c>
      <c r="F40">
        <v>7.5</v>
      </c>
      <c r="G40" t="s">
        <v>71</v>
      </c>
      <c r="H40">
        <v>21</v>
      </c>
      <c r="I40" t="s">
        <v>209</v>
      </c>
      <c r="J40" t="s">
        <v>210</v>
      </c>
      <c r="K40" t="s">
        <v>74</v>
      </c>
      <c r="L40" t="s">
        <v>110</v>
      </c>
      <c r="M40" t="s">
        <v>76</v>
      </c>
      <c r="N40" t="s">
        <v>37</v>
      </c>
      <c r="O40" t="s">
        <v>38</v>
      </c>
      <c r="P40" t="s">
        <v>51</v>
      </c>
      <c r="Q40" t="s">
        <v>52</v>
      </c>
      <c r="R40">
        <v>0</v>
      </c>
      <c r="S40" t="s">
        <v>53</v>
      </c>
      <c r="T40">
        <v>6</v>
      </c>
      <c r="U40" t="s">
        <v>43</v>
      </c>
      <c r="V40">
        <v>7</v>
      </c>
      <c r="W40" t="s">
        <v>43</v>
      </c>
      <c r="X40">
        <v>9.75</v>
      </c>
      <c r="Y40" t="s">
        <v>43</v>
      </c>
      <c r="Z40">
        <v>2</v>
      </c>
      <c r="AH40">
        <v>119.999999999998</v>
      </c>
    </row>
    <row r="41" spans="1:34" x14ac:dyDescent="0.25">
      <c r="A41" t="s">
        <v>28</v>
      </c>
      <c r="B41" t="s">
        <v>211</v>
      </c>
      <c r="C41">
        <v>2013</v>
      </c>
      <c r="D41" t="s">
        <v>77</v>
      </c>
      <c r="E41" t="s">
        <v>122</v>
      </c>
      <c r="F41">
        <v>9.1999999999999993</v>
      </c>
      <c r="G41" t="s">
        <v>71</v>
      </c>
      <c r="H41">
        <v>30</v>
      </c>
      <c r="I41" t="s">
        <v>212</v>
      </c>
      <c r="J41" t="s">
        <v>73</v>
      </c>
      <c r="K41" t="s">
        <v>74</v>
      </c>
      <c r="L41" t="s">
        <v>213</v>
      </c>
      <c r="M41" t="s">
        <v>76</v>
      </c>
      <c r="N41" t="s">
        <v>60</v>
      </c>
      <c r="O41" t="s">
        <v>38</v>
      </c>
      <c r="P41" t="s">
        <v>51</v>
      </c>
      <c r="Q41" t="s">
        <v>52</v>
      </c>
      <c r="R41">
        <v>0</v>
      </c>
      <c r="S41" t="s">
        <v>53</v>
      </c>
      <c r="T41">
        <v>11</v>
      </c>
      <c r="U41" t="s">
        <v>42</v>
      </c>
      <c r="V41">
        <v>7</v>
      </c>
      <c r="W41" t="s">
        <v>43</v>
      </c>
      <c r="X41">
        <v>12</v>
      </c>
      <c r="Y41" t="s">
        <v>214</v>
      </c>
      <c r="Z41">
        <v>0.08</v>
      </c>
      <c r="AH41">
        <v>4.9999999999998002</v>
      </c>
    </row>
    <row r="42" spans="1:34" x14ac:dyDescent="0.25">
      <c r="A42" t="s">
        <v>55</v>
      </c>
      <c r="B42" t="s">
        <v>215</v>
      </c>
      <c r="C42">
        <v>2013</v>
      </c>
      <c r="D42" t="s">
        <v>54</v>
      </c>
      <c r="E42" t="s">
        <v>216</v>
      </c>
      <c r="F42">
        <v>3.5</v>
      </c>
      <c r="G42" t="s">
        <v>31</v>
      </c>
      <c r="H42">
        <v>30</v>
      </c>
      <c r="I42" t="s">
        <v>217</v>
      </c>
      <c r="J42" t="s">
        <v>33</v>
      </c>
      <c r="K42" t="s">
        <v>92</v>
      </c>
      <c r="L42" t="s">
        <v>218</v>
      </c>
      <c r="M42" t="s">
        <v>36</v>
      </c>
      <c r="N42" t="s">
        <v>60</v>
      </c>
      <c r="O42" t="s">
        <v>38</v>
      </c>
      <c r="P42" t="s">
        <v>41</v>
      </c>
      <c r="Z42">
        <v>0.25</v>
      </c>
      <c r="AC42">
        <f t="shared" si="0"/>
        <v>0</v>
      </c>
      <c r="AD42" t="str">
        <f t="shared" si="1"/>
        <v>DSN</v>
      </c>
      <c r="AE42" t="b">
        <f t="shared" si="2"/>
        <v>1</v>
      </c>
      <c r="AF42" t="str">
        <f t="shared" si="3"/>
        <v/>
      </c>
      <c r="AG42" t="str">
        <f t="shared" si="4"/>
        <v/>
      </c>
      <c r="AH42">
        <v>15</v>
      </c>
    </row>
    <row r="43" spans="1:34" x14ac:dyDescent="0.25">
      <c r="A43" t="s">
        <v>55</v>
      </c>
      <c r="B43" t="s">
        <v>219</v>
      </c>
      <c r="C43">
        <v>2012</v>
      </c>
      <c r="D43" t="s">
        <v>54</v>
      </c>
      <c r="E43" t="s">
        <v>216</v>
      </c>
      <c r="F43">
        <v>9.3000000000000007</v>
      </c>
      <c r="G43" t="s">
        <v>31</v>
      </c>
      <c r="H43">
        <v>26</v>
      </c>
      <c r="I43" t="s">
        <v>220</v>
      </c>
      <c r="J43" t="s">
        <v>221</v>
      </c>
      <c r="K43" t="s">
        <v>34</v>
      </c>
      <c r="L43" t="s">
        <v>222</v>
      </c>
      <c r="M43" t="s">
        <v>36</v>
      </c>
      <c r="N43" t="s">
        <v>37</v>
      </c>
      <c r="O43" t="s">
        <v>38</v>
      </c>
      <c r="P43" t="s">
        <v>96</v>
      </c>
      <c r="Z43">
        <v>0.08</v>
      </c>
      <c r="AC43">
        <f t="shared" si="0"/>
        <v>0</v>
      </c>
      <c r="AD43" t="str">
        <f t="shared" si="1"/>
        <v>ESN</v>
      </c>
      <c r="AE43" t="b">
        <f t="shared" si="2"/>
        <v>1</v>
      </c>
      <c r="AF43" t="str">
        <f t="shared" si="3"/>
        <v/>
      </c>
      <c r="AG43" t="str">
        <f t="shared" si="4"/>
        <v/>
      </c>
      <c r="AH43">
        <v>4.9999999999998002</v>
      </c>
    </row>
    <row r="44" spans="1:34" x14ac:dyDescent="0.25">
      <c r="A44" t="s">
        <v>45</v>
      </c>
      <c r="B44" t="s">
        <v>223</v>
      </c>
      <c r="C44">
        <v>2012</v>
      </c>
      <c r="D44" t="s">
        <v>83</v>
      </c>
      <c r="E44" t="s">
        <v>47</v>
      </c>
      <c r="F44">
        <v>6.5</v>
      </c>
      <c r="G44" t="s">
        <v>71</v>
      </c>
      <c r="H44">
        <v>23</v>
      </c>
      <c r="I44" t="s">
        <v>224</v>
      </c>
      <c r="J44" t="s">
        <v>199</v>
      </c>
      <c r="K44" t="s">
        <v>58</v>
      </c>
      <c r="L44" t="s">
        <v>225</v>
      </c>
      <c r="M44" t="s">
        <v>76</v>
      </c>
      <c r="N44" t="s">
        <v>37</v>
      </c>
      <c r="O44" t="s">
        <v>38</v>
      </c>
      <c r="P44" t="s">
        <v>51</v>
      </c>
      <c r="T44">
        <v>4.3333333333333304</v>
      </c>
      <c r="U44" t="s">
        <v>42</v>
      </c>
      <c r="V44">
        <v>9.25</v>
      </c>
      <c r="W44" t="s">
        <v>43</v>
      </c>
      <c r="X44">
        <v>5.5</v>
      </c>
      <c r="Y44" t="s">
        <v>43</v>
      </c>
      <c r="Z44">
        <v>3</v>
      </c>
      <c r="AA44" t="s">
        <v>52</v>
      </c>
      <c r="AB44" t="s">
        <v>53</v>
      </c>
      <c r="AH44">
        <v>179.99999999999599</v>
      </c>
    </row>
    <row r="45" spans="1:34" x14ac:dyDescent="0.25">
      <c r="A45" t="s">
        <v>28</v>
      </c>
      <c r="B45" t="s">
        <v>226</v>
      </c>
      <c r="C45">
        <v>2013</v>
      </c>
      <c r="D45" t="s">
        <v>44</v>
      </c>
      <c r="E45" t="s">
        <v>47</v>
      </c>
      <c r="F45">
        <v>7.1</v>
      </c>
      <c r="G45" t="s">
        <v>31</v>
      </c>
      <c r="H45">
        <v>23</v>
      </c>
      <c r="I45" t="s">
        <v>227</v>
      </c>
      <c r="J45" t="s">
        <v>33</v>
      </c>
      <c r="K45" t="s">
        <v>58</v>
      </c>
      <c r="L45" t="s">
        <v>228</v>
      </c>
      <c r="M45" t="s">
        <v>36</v>
      </c>
      <c r="N45" t="s">
        <v>37</v>
      </c>
      <c r="O45" t="s">
        <v>38</v>
      </c>
      <c r="P45" t="s">
        <v>119</v>
      </c>
      <c r="Q45" t="s">
        <v>120</v>
      </c>
      <c r="R45">
        <v>1</v>
      </c>
      <c r="S45" t="s">
        <v>41</v>
      </c>
      <c r="T45">
        <v>7</v>
      </c>
      <c r="U45" t="s">
        <v>43</v>
      </c>
      <c r="V45">
        <v>5</v>
      </c>
      <c r="W45" t="s">
        <v>43</v>
      </c>
      <c r="X45">
        <v>8</v>
      </c>
      <c r="Y45" t="s">
        <v>43</v>
      </c>
      <c r="Z45">
        <v>1.75</v>
      </c>
      <c r="AC45">
        <f t="shared" si="0"/>
        <v>1</v>
      </c>
      <c r="AD45" t="str">
        <f t="shared" si="1"/>
        <v>DSN</v>
      </c>
      <c r="AE45" t="b">
        <f t="shared" si="2"/>
        <v>0</v>
      </c>
      <c r="AF45" t="b">
        <f t="shared" si="3"/>
        <v>1</v>
      </c>
      <c r="AG45" t="b">
        <f t="shared" si="4"/>
        <v>0</v>
      </c>
      <c r="AH45">
        <v>104.999999999998</v>
      </c>
    </row>
    <row r="46" spans="1:34" x14ac:dyDescent="0.25">
      <c r="A46" t="s">
        <v>28</v>
      </c>
      <c r="B46" t="s">
        <v>229</v>
      </c>
      <c r="C46">
        <v>2012</v>
      </c>
      <c r="D46" t="s">
        <v>44</v>
      </c>
      <c r="E46" t="s">
        <v>5252</v>
      </c>
      <c r="F46">
        <v>5.0999999999999996</v>
      </c>
      <c r="G46" t="s">
        <v>71</v>
      </c>
      <c r="H46">
        <v>21</v>
      </c>
      <c r="I46" t="s">
        <v>230</v>
      </c>
      <c r="J46" t="s">
        <v>231</v>
      </c>
      <c r="K46" t="s">
        <v>74</v>
      </c>
      <c r="L46" t="s">
        <v>232</v>
      </c>
      <c r="M46" t="s">
        <v>76</v>
      </c>
      <c r="N46" t="s">
        <v>60</v>
      </c>
      <c r="O46" t="s">
        <v>38</v>
      </c>
      <c r="P46" t="s">
        <v>51</v>
      </c>
      <c r="Q46" t="s">
        <v>52</v>
      </c>
      <c r="R46">
        <v>0</v>
      </c>
      <c r="S46" t="s">
        <v>53</v>
      </c>
      <c r="T46">
        <v>1.3333333333333299</v>
      </c>
      <c r="U46" t="s">
        <v>43</v>
      </c>
      <c r="V46">
        <v>7</v>
      </c>
      <c r="W46" t="s">
        <v>43</v>
      </c>
      <c r="X46">
        <v>6</v>
      </c>
      <c r="Y46" t="s">
        <v>42</v>
      </c>
      <c r="Z46">
        <v>1.83</v>
      </c>
      <c r="AH46">
        <v>109.999999999998</v>
      </c>
    </row>
    <row r="47" spans="1:34" x14ac:dyDescent="0.25">
      <c r="A47" t="s">
        <v>28</v>
      </c>
      <c r="B47" t="s">
        <v>233</v>
      </c>
      <c r="C47">
        <v>2012</v>
      </c>
      <c r="D47" t="s">
        <v>115</v>
      </c>
      <c r="E47" t="s">
        <v>5252</v>
      </c>
      <c r="F47">
        <v>4.5999999999999996</v>
      </c>
      <c r="G47" t="s">
        <v>71</v>
      </c>
      <c r="H47">
        <v>21</v>
      </c>
      <c r="I47" t="s">
        <v>234</v>
      </c>
      <c r="J47" t="s">
        <v>193</v>
      </c>
      <c r="K47" t="s">
        <v>74</v>
      </c>
      <c r="L47" t="s">
        <v>235</v>
      </c>
      <c r="M47" t="s">
        <v>76</v>
      </c>
      <c r="N47" t="s">
        <v>37</v>
      </c>
      <c r="O47" t="s">
        <v>38</v>
      </c>
      <c r="P47" t="s">
        <v>51</v>
      </c>
      <c r="Q47" t="s">
        <v>52</v>
      </c>
      <c r="R47">
        <v>0</v>
      </c>
      <c r="S47" t="s">
        <v>53</v>
      </c>
      <c r="Z47">
        <v>2.75</v>
      </c>
      <c r="AH47">
        <v>164.99999999999699</v>
      </c>
    </row>
    <row r="48" spans="1:34" x14ac:dyDescent="0.25">
      <c r="A48" t="s">
        <v>45</v>
      </c>
      <c r="B48" t="s">
        <v>236</v>
      </c>
      <c r="C48">
        <v>2012</v>
      </c>
      <c r="D48" t="s">
        <v>115</v>
      </c>
      <c r="E48" t="s">
        <v>5252</v>
      </c>
      <c r="F48">
        <v>5.0999999999999996</v>
      </c>
      <c r="G48" t="s">
        <v>31</v>
      </c>
      <c r="H48">
        <v>21</v>
      </c>
      <c r="I48" t="s">
        <v>237</v>
      </c>
      <c r="J48" t="s">
        <v>33</v>
      </c>
      <c r="K48" t="s">
        <v>74</v>
      </c>
      <c r="L48" t="s">
        <v>238</v>
      </c>
      <c r="M48" t="s">
        <v>36</v>
      </c>
      <c r="N48" t="s">
        <v>37</v>
      </c>
      <c r="O48" t="s">
        <v>38</v>
      </c>
      <c r="P48" t="s">
        <v>51</v>
      </c>
      <c r="T48">
        <v>4.25</v>
      </c>
      <c r="U48" t="s">
        <v>43</v>
      </c>
      <c r="V48">
        <v>2.6666666666666701</v>
      </c>
      <c r="W48" t="s">
        <v>43</v>
      </c>
      <c r="X48">
        <v>4.3333333333333304</v>
      </c>
      <c r="Y48" t="s">
        <v>42</v>
      </c>
      <c r="Z48">
        <v>3</v>
      </c>
      <c r="AA48" t="s">
        <v>52</v>
      </c>
      <c r="AB48" t="s">
        <v>53</v>
      </c>
      <c r="AH48">
        <v>179.99999999999599</v>
      </c>
    </row>
    <row r="49" spans="1:34" x14ac:dyDescent="0.25">
      <c r="A49" t="s">
        <v>28</v>
      </c>
      <c r="B49" t="s">
        <v>239</v>
      </c>
      <c r="C49">
        <v>2014</v>
      </c>
      <c r="D49" t="s">
        <v>44</v>
      </c>
      <c r="E49" t="s">
        <v>47</v>
      </c>
      <c r="F49">
        <v>8.3000000000000007</v>
      </c>
      <c r="G49" t="s">
        <v>31</v>
      </c>
      <c r="H49">
        <v>20</v>
      </c>
      <c r="I49" t="s">
        <v>240</v>
      </c>
      <c r="J49" t="s">
        <v>33</v>
      </c>
      <c r="K49" t="s">
        <v>92</v>
      </c>
      <c r="L49" t="s">
        <v>241</v>
      </c>
      <c r="M49" t="s">
        <v>36</v>
      </c>
      <c r="N49" t="s">
        <v>37</v>
      </c>
      <c r="O49" t="s">
        <v>38</v>
      </c>
      <c r="P49" t="s">
        <v>39</v>
      </c>
      <c r="Q49" t="s">
        <v>40</v>
      </c>
      <c r="R49">
        <v>0</v>
      </c>
      <c r="S49" t="s">
        <v>41</v>
      </c>
      <c r="T49">
        <v>10</v>
      </c>
      <c r="U49" t="s">
        <v>43</v>
      </c>
      <c r="V49">
        <v>8</v>
      </c>
      <c r="W49" t="s">
        <v>43</v>
      </c>
      <c r="X49">
        <v>8</v>
      </c>
      <c r="Y49" t="s">
        <v>42</v>
      </c>
      <c r="Z49">
        <v>1</v>
      </c>
      <c r="AC49">
        <f t="shared" si="0"/>
        <v>1</v>
      </c>
      <c r="AD49" t="str">
        <f t="shared" si="1"/>
        <v>DSN</v>
      </c>
      <c r="AE49" t="b">
        <f t="shared" si="2"/>
        <v>0</v>
      </c>
      <c r="AF49" t="b">
        <f t="shared" si="3"/>
        <v>0</v>
      </c>
      <c r="AG49" t="b">
        <f t="shared" si="4"/>
        <v>0</v>
      </c>
      <c r="AH49">
        <v>59.999999999998799</v>
      </c>
    </row>
    <row r="50" spans="1:34" x14ac:dyDescent="0.25">
      <c r="A50" t="s">
        <v>28</v>
      </c>
      <c r="B50" t="s">
        <v>242</v>
      </c>
      <c r="C50">
        <v>2013</v>
      </c>
      <c r="D50" t="s">
        <v>54</v>
      </c>
      <c r="E50" t="s">
        <v>5252</v>
      </c>
      <c r="F50">
        <v>8.6999999999999993</v>
      </c>
      <c r="G50" t="s">
        <v>71</v>
      </c>
      <c r="H50">
        <v>19</v>
      </c>
      <c r="I50" t="s">
        <v>243</v>
      </c>
      <c r="J50" t="s">
        <v>244</v>
      </c>
      <c r="K50" t="s">
        <v>74</v>
      </c>
      <c r="L50" t="s">
        <v>245</v>
      </c>
      <c r="M50" t="s">
        <v>76</v>
      </c>
      <c r="N50" t="s">
        <v>37</v>
      </c>
      <c r="O50" t="s">
        <v>38</v>
      </c>
      <c r="P50" t="s">
        <v>51</v>
      </c>
      <c r="Q50" t="s">
        <v>52</v>
      </c>
      <c r="R50">
        <v>0</v>
      </c>
      <c r="S50" t="s">
        <v>53</v>
      </c>
      <c r="T50">
        <v>8</v>
      </c>
      <c r="U50" t="s">
        <v>42</v>
      </c>
      <c r="V50">
        <v>9</v>
      </c>
      <c r="W50" t="s">
        <v>43</v>
      </c>
      <c r="X50">
        <v>10.6666666666667</v>
      </c>
      <c r="Y50" t="s">
        <v>43</v>
      </c>
      <c r="Z50">
        <v>1.92</v>
      </c>
      <c r="AH50">
        <v>114.999999999998</v>
      </c>
    </row>
    <row r="51" spans="1:34" x14ac:dyDescent="0.25">
      <c r="A51" t="s">
        <v>28</v>
      </c>
      <c r="B51" t="s">
        <v>246</v>
      </c>
      <c r="C51">
        <v>2013</v>
      </c>
      <c r="D51" t="s">
        <v>68</v>
      </c>
      <c r="E51" t="s">
        <v>5252</v>
      </c>
      <c r="F51">
        <v>4.9000000000000004</v>
      </c>
      <c r="G51" t="s">
        <v>31</v>
      </c>
      <c r="H51">
        <v>23</v>
      </c>
      <c r="I51" t="s">
        <v>247</v>
      </c>
      <c r="J51" t="s">
        <v>33</v>
      </c>
      <c r="K51" t="s">
        <v>58</v>
      </c>
      <c r="L51" t="s">
        <v>248</v>
      </c>
      <c r="M51" t="s">
        <v>36</v>
      </c>
      <c r="N51" t="s">
        <v>37</v>
      </c>
      <c r="O51" t="s">
        <v>38</v>
      </c>
      <c r="P51" t="s">
        <v>65</v>
      </c>
      <c r="Q51" t="s">
        <v>40</v>
      </c>
      <c r="R51">
        <v>0</v>
      </c>
      <c r="S51" t="s">
        <v>41</v>
      </c>
      <c r="T51">
        <v>5.5</v>
      </c>
      <c r="U51" t="s">
        <v>214</v>
      </c>
      <c r="V51">
        <v>5</v>
      </c>
      <c r="W51" t="s">
        <v>43</v>
      </c>
      <c r="X51">
        <v>3.3333333333333299</v>
      </c>
      <c r="Y51" t="s">
        <v>43</v>
      </c>
      <c r="Z51">
        <v>2</v>
      </c>
      <c r="AC51">
        <f t="shared" si="0"/>
        <v>4</v>
      </c>
      <c r="AD51" t="str">
        <f t="shared" si="1"/>
        <v>DSN</v>
      </c>
      <c r="AE51" t="b">
        <f t="shared" si="2"/>
        <v>0</v>
      </c>
      <c r="AF51" t="b">
        <f t="shared" si="3"/>
        <v>0</v>
      </c>
      <c r="AG51" t="b">
        <f t="shared" si="4"/>
        <v>0</v>
      </c>
      <c r="AH51">
        <v>119.999999999998</v>
      </c>
    </row>
    <row r="52" spans="1:34" x14ac:dyDescent="0.25">
      <c r="A52" t="s">
        <v>28</v>
      </c>
      <c r="B52" t="s">
        <v>249</v>
      </c>
      <c r="C52">
        <v>2013</v>
      </c>
      <c r="D52" t="s">
        <v>83</v>
      </c>
      <c r="E52" t="s">
        <v>250</v>
      </c>
      <c r="F52">
        <v>8.8000000000000007</v>
      </c>
      <c r="G52" t="s">
        <v>71</v>
      </c>
      <c r="H52">
        <v>22</v>
      </c>
      <c r="I52" t="s">
        <v>251</v>
      </c>
      <c r="J52" t="s">
        <v>252</v>
      </c>
      <c r="K52" t="s">
        <v>187</v>
      </c>
      <c r="M52" t="s">
        <v>76</v>
      </c>
      <c r="N52" t="s">
        <v>37</v>
      </c>
      <c r="O52" t="s">
        <v>38</v>
      </c>
      <c r="P52" t="s">
        <v>51</v>
      </c>
      <c r="Q52" t="s">
        <v>52</v>
      </c>
      <c r="R52">
        <v>0</v>
      </c>
      <c r="S52" t="s">
        <v>53</v>
      </c>
      <c r="Z52">
        <v>1.42</v>
      </c>
      <c r="AH52">
        <v>84.999999999998394</v>
      </c>
    </row>
    <row r="53" spans="1:34" x14ac:dyDescent="0.25">
      <c r="A53" t="s">
        <v>55</v>
      </c>
      <c r="B53" t="s">
        <v>253</v>
      </c>
      <c r="C53">
        <v>2013</v>
      </c>
      <c r="D53" t="s">
        <v>44</v>
      </c>
      <c r="E53" t="s">
        <v>5252</v>
      </c>
      <c r="F53">
        <v>4.4000000000000004</v>
      </c>
      <c r="G53" t="s">
        <v>71</v>
      </c>
      <c r="H53">
        <v>21</v>
      </c>
      <c r="I53" t="s">
        <v>254</v>
      </c>
      <c r="J53" t="s">
        <v>255</v>
      </c>
      <c r="K53" t="s">
        <v>74</v>
      </c>
      <c r="L53" t="s">
        <v>256</v>
      </c>
      <c r="M53" t="s">
        <v>76</v>
      </c>
      <c r="N53" t="s">
        <v>37</v>
      </c>
      <c r="O53" t="s">
        <v>38</v>
      </c>
      <c r="P53" t="s">
        <v>51</v>
      </c>
      <c r="T53">
        <v>1.3333333333333299</v>
      </c>
      <c r="U53" t="s">
        <v>214</v>
      </c>
      <c r="V53">
        <v>3</v>
      </c>
      <c r="W53" t="s">
        <v>43</v>
      </c>
      <c r="X53">
        <v>8.5</v>
      </c>
      <c r="Y53" t="s">
        <v>43</v>
      </c>
      <c r="Z53">
        <v>0.17</v>
      </c>
      <c r="AH53">
        <v>9.9999999999996003</v>
      </c>
    </row>
    <row r="54" spans="1:34" x14ac:dyDescent="0.25">
      <c r="A54" t="s">
        <v>55</v>
      </c>
      <c r="B54" t="s">
        <v>257</v>
      </c>
      <c r="C54">
        <v>2013</v>
      </c>
      <c r="D54" t="s">
        <v>54</v>
      </c>
      <c r="E54" t="s">
        <v>47</v>
      </c>
      <c r="F54">
        <v>7.1</v>
      </c>
      <c r="G54" t="s">
        <v>31</v>
      </c>
      <c r="H54">
        <v>20</v>
      </c>
      <c r="I54" t="s">
        <v>258</v>
      </c>
      <c r="J54" t="s">
        <v>259</v>
      </c>
      <c r="K54" t="s">
        <v>34</v>
      </c>
      <c r="L54" t="s">
        <v>64</v>
      </c>
      <c r="M54" t="s">
        <v>36</v>
      </c>
      <c r="N54" t="s">
        <v>37</v>
      </c>
      <c r="O54" t="s">
        <v>38</v>
      </c>
      <c r="P54" t="s">
        <v>119</v>
      </c>
      <c r="T54">
        <v>6</v>
      </c>
      <c r="U54" t="s">
        <v>43</v>
      </c>
      <c r="V54">
        <v>6</v>
      </c>
      <c r="W54" t="s">
        <v>43</v>
      </c>
      <c r="X54">
        <v>9</v>
      </c>
      <c r="Y54" t="s">
        <v>43</v>
      </c>
      <c r="Z54">
        <v>0.5</v>
      </c>
      <c r="AC54">
        <f t="shared" si="0"/>
        <v>0</v>
      </c>
      <c r="AD54" t="str">
        <f t="shared" si="1"/>
        <v>DSN</v>
      </c>
      <c r="AE54" t="b">
        <f t="shared" si="2"/>
        <v>1</v>
      </c>
      <c r="AF54" t="str">
        <f t="shared" si="3"/>
        <v/>
      </c>
      <c r="AG54" t="str">
        <f t="shared" si="4"/>
        <v/>
      </c>
      <c r="AH54">
        <v>29.9999999999994</v>
      </c>
    </row>
    <row r="55" spans="1:34" x14ac:dyDescent="0.25">
      <c r="A55" t="s">
        <v>55</v>
      </c>
      <c r="B55" t="s">
        <v>260</v>
      </c>
      <c r="C55">
        <v>2012</v>
      </c>
      <c r="D55" t="s">
        <v>77</v>
      </c>
      <c r="E55" t="s">
        <v>70</v>
      </c>
      <c r="F55">
        <v>7.5</v>
      </c>
      <c r="G55" t="s">
        <v>71</v>
      </c>
      <c r="H55">
        <v>36</v>
      </c>
      <c r="I55" t="s">
        <v>261</v>
      </c>
      <c r="J55" t="s">
        <v>262</v>
      </c>
      <c r="K55" t="s">
        <v>74</v>
      </c>
      <c r="L55" t="s">
        <v>263</v>
      </c>
      <c r="M55" t="s">
        <v>76</v>
      </c>
      <c r="N55" t="s">
        <v>60</v>
      </c>
      <c r="O55" t="s">
        <v>38</v>
      </c>
      <c r="P55" t="s">
        <v>51</v>
      </c>
      <c r="Z55">
        <v>0.08</v>
      </c>
      <c r="AH55">
        <v>4.9999999999998002</v>
      </c>
    </row>
    <row r="56" spans="1:34" x14ac:dyDescent="0.25">
      <c r="A56" t="s">
        <v>45</v>
      </c>
      <c r="B56" t="s">
        <v>264</v>
      </c>
      <c r="C56">
        <v>2012</v>
      </c>
      <c r="D56" t="s">
        <v>54</v>
      </c>
      <c r="E56" t="s">
        <v>30</v>
      </c>
      <c r="F56">
        <v>11.3</v>
      </c>
      <c r="G56" t="s">
        <v>31</v>
      </c>
      <c r="H56">
        <v>20</v>
      </c>
      <c r="I56" t="s">
        <v>265</v>
      </c>
      <c r="J56" t="s">
        <v>33</v>
      </c>
      <c r="K56" t="s">
        <v>266</v>
      </c>
      <c r="M56" t="s">
        <v>36</v>
      </c>
      <c r="N56" t="s">
        <v>37</v>
      </c>
      <c r="O56" t="s">
        <v>38</v>
      </c>
      <c r="P56" t="s">
        <v>41</v>
      </c>
      <c r="Z56">
        <v>3</v>
      </c>
      <c r="AA56" t="s">
        <v>207</v>
      </c>
      <c r="AB56" t="s">
        <v>41</v>
      </c>
      <c r="AC56">
        <f t="shared" si="0"/>
        <v>0</v>
      </c>
      <c r="AD56" t="str">
        <f t="shared" si="1"/>
        <v>DSN</v>
      </c>
      <c r="AE56" t="b">
        <f t="shared" si="2"/>
        <v>0</v>
      </c>
      <c r="AF56" t="b">
        <f t="shared" si="3"/>
        <v>0</v>
      </c>
      <c r="AG56" t="b">
        <f t="shared" si="4"/>
        <v>0</v>
      </c>
      <c r="AH56">
        <v>179.99999999999599</v>
      </c>
    </row>
    <row r="57" spans="1:34" x14ac:dyDescent="0.25">
      <c r="A57" t="s">
        <v>55</v>
      </c>
      <c r="B57" t="s">
        <v>267</v>
      </c>
      <c r="C57">
        <v>2013</v>
      </c>
      <c r="D57" t="s">
        <v>44</v>
      </c>
      <c r="E57" t="s">
        <v>30</v>
      </c>
      <c r="F57">
        <v>9.1</v>
      </c>
      <c r="G57" t="s">
        <v>31</v>
      </c>
      <c r="H57">
        <v>20</v>
      </c>
      <c r="I57" t="s">
        <v>268</v>
      </c>
      <c r="J57" t="s">
        <v>33</v>
      </c>
      <c r="K57" t="s">
        <v>34</v>
      </c>
      <c r="L57" t="s">
        <v>35</v>
      </c>
      <c r="M57" t="s">
        <v>36</v>
      </c>
      <c r="N57" t="s">
        <v>60</v>
      </c>
      <c r="O57" t="s">
        <v>38</v>
      </c>
      <c r="P57" t="s">
        <v>51</v>
      </c>
      <c r="T57">
        <v>9.5</v>
      </c>
      <c r="U57" t="s">
        <v>42</v>
      </c>
      <c r="V57">
        <v>7</v>
      </c>
      <c r="W57" t="s">
        <v>43</v>
      </c>
      <c r="X57">
        <v>8</v>
      </c>
      <c r="Y57" t="s">
        <v>43</v>
      </c>
      <c r="Z57">
        <v>0.08</v>
      </c>
      <c r="AH57">
        <v>4.9999999999998002</v>
      </c>
    </row>
    <row r="58" spans="1:34" x14ac:dyDescent="0.25">
      <c r="A58" t="s">
        <v>55</v>
      </c>
      <c r="B58" t="s">
        <v>269</v>
      </c>
      <c r="C58">
        <v>2013</v>
      </c>
      <c r="D58" t="s">
        <v>83</v>
      </c>
      <c r="E58" t="s">
        <v>47</v>
      </c>
      <c r="F58">
        <v>2.7</v>
      </c>
      <c r="G58" t="s">
        <v>31</v>
      </c>
      <c r="H58">
        <v>23</v>
      </c>
      <c r="I58" t="s">
        <v>270</v>
      </c>
      <c r="J58" t="s">
        <v>271</v>
      </c>
      <c r="K58" t="s">
        <v>34</v>
      </c>
      <c r="L58" t="s">
        <v>50</v>
      </c>
      <c r="M58" t="s">
        <v>36</v>
      </c>
      <c r="N58" t="s">
        <v>37</v>
      </c>
      <c r="O58" t="s">
        <v>38</v>
      </c>
      <c r="P58" t="s">
        <v>51</v>
      </c>
      <c r="T58">
        <v>4.25</v>
      </c>
      <c r="U58" t="s">
        <v>42</v>
      </c>
      <c r="V58">
        <v>3</v>
      </c>
      <c r="W58" t="s">
        <v>43</v>
      </c>
      <c r="X58">
        <v>2.5</v>
      </c>
      <c r="Y58" t="s">
        <v>43</v>
      </c>
      <c r="Z58">
        <v>1.58</v>
      </c>
      <c r="AH58">
        <v>94.999999999998593</v>
      </c>
    </row>
    <row r="59" spans="1:34" x14ac:dyDescent="0.25">
      <c r="A59" t="s">
        <v>45</v>
      </c>
      <c r="B59" t="s">
        <v>272</v>
      </c>
      <c r="C59">
        <v>2012</v>
      </c>
      <c r="D59" t="s">
        <v>54</v>
      </c>
      <c r="E59" t="s">
        <v>5252</v>
      </c>
      <c r="F59">
        <v>8</v>
      </c>
      <c r="G59" t="s">
        <v>31</v>
      </c>
      <c r="H59">
        <v>20</v>
      </c>
      <c r="I59" t="s">
        <v>273</v>
      </c>
      <c r="J59" t="s">
        <v>89</v>
      </c>
      <c r="K59" t="s">
        <v>58</v>
      </c>
      <c r="L59" t="s">
        <v>274</v>
      </c>
      <c r="M59" t="s">
        <v>36</v>
      </c>
      <c r="N59" t="s">
        <v>37</v>
      </c>
      <c r="O59" t="s">
        <v>38</v>
      </c>
      <c r="P59" t="s">
        <v>119</v>
      </c>
      <c r="Z59">
        <v>3</v>
      </c>
      <c r="AA59" t="s">
        <v>120</v>
      </c>
      <c r="AB59" t="s">
        <v>41</v>
      </c>
      <c r="AC59">
        <f t="shared" si="0"/>
        <v>0</v>
      </c>
      <c r="AD59" t="str">
        <f t="shared" si="1"/>
        <v>DSN</v>
      </c>
      <c r="AE59" t="b">
        <f t="shared" si="2"/>
        <v>0</v>
      </c>
      <c r="AF59" t="b">
        <f t="shared" si="3"/>
        <v>0</v>
      </c>
      <c r="AG59" t="b">
        <f t="shared" si="4"/>
        <v>0</v>
      </c>
      <c r="AH59">
        <v>179.99999999999599</v>
      </c>
    </row>
    <row r="60" spans="1:34" x14ac:dyDescent="0.25">
      <c r="A60" t="s">
        <v>55</v>
      </c>
      <c r="B60" t="s">
        <v>275</v>
      </c>
      <c r="C60">
        <v>2012</v>
      </c>
      <c r="D60" t="s">
        <v>44</v>
      </c>
      <c r="E60" t="s">
        <v>5252</v>
      </c>
      <c r="F60">
        <v>5</v>
      </c>
      <c r="G60" t="s">
        <v>71</v>
      </c>
      <c r="H60">
        <v>20</v>
      </c>
      <c r="I60" t="s">
        <v>276</v>
      </c>
      <c r="J60" t="s">
        <v>252</v>
      </c>
      <c r="K60" t="s">
        <v>74</v>
      </c>
      <c r="L60" t="s">
        <v>131</v>
      </c>
      <c r="M60" t="s">
        <v>76</v>
      </c>
      <c r="N60" t="s">
        <v>37</v>
      </c>
      <c r="O60" t="s">
        <v>38</v>
      </c>
      <c r="P60" t="s">
        <v>51</v>
      </c>
      <c r="T60">
        <v>3.5</v>
      </c>
      <c r="U60" t="s">
        <v>43</v>
      </c>
      <c r="V60">
        <v>4.25</v>
      </c>
      <c r="W60" t="s">
        <v>43</v>
      </c>
      <c r="X60">
        <v>5.3333333333333304</v>
      </c>
      <c r="Y60" t="s">
        <v>42</v>
      </c>
      <c r="Z60">
        <v>0.92</v>
      </c>
      <c r="AH60">
        <v>54.999999999998998</v>
      </c>
    </row>
    <row r="61" spans="1:34" x14ac:dyDescent="0.25">
      <c r="A61" t="s">
        <v>277</v>
      </c>
      <c r="B61" t="s">
        <v>278</v>
      </c>
      <c r="C61">
        <v>2013</v>
      </c>
      <c r="D61" t="s">
        <v>44</v>
      </c>
      <c r="E61" t="s">
        <v>5252</v>
      </c>
      <c r="F61">
        <v>10.8</v>
      </c>
      <c r="G61" t="s">
        <v>31</v>
      </c>
      <c r="H61">
        <v>21</v>
      </c>
      <c r="I61" t="s">
        <v>279</v>
      </c>
      <c r="J61" t="s">
        <v>33</v>
      </c>
      <c r="K61" t="s">
        <v>34</v>
      </c>
      <c r="L61" t="s">
        <v>280</v>
      </c>
      <c r="M61" t="s">
        <v>36</v>
      </c>
      <c r="N61" t="s">
        <v>37</v>
      </c>
      <c r="O61" t="s">
        <v>38</v>
      </c>
      <c r="P61" t="s">
        <v>41</v>
      </c>
      <c r="Q61" t="s">
        <v>281</v>
      </c>
      <c r="R61">
        <v>0</v>
      </c>
      <c r="S61" t="s">
        <v>282</v>
      </c>
      <c r="T61">
        <v>11.3333333333333</v>
      </c>
      <c r="U61" t="s">
        <v>43</v>
      </c>
      <c r="V61">
        <v>10</v>
      </c>
      <c r="W61" t="s">
        <v>43</v>
      </c>
      <c r="X61">
        <v>9.75</v>
      </c>
      <c r="Y61" t="s">
        <v>43</v>
      </c>
      <c r="Z61">
        <v>0.08</v>
      </c>
      <c r="AC61">
        <f t="shared" si="0"/>
        <v>1</v>
      </c>
      <c r="AD61" t="str">
        <f t="shared" si="1"/>
        <v>DSN</v>
      </c>
      <c r="AE61" t="b">
        <f t="shared" si="2"/>
        <v>1</v>
      </c>
      <c r="AF61" t="str">
        <f t="shared" si="3"/>
        <v/>
      </c>
      <c r="AG61" t="str">
        <f t="shared" si="4"/>
        <v/>
      </c>
      <c r="AH61">
        <v>4.9999999999998002</v>
      </c>
    </row>
    <row r="62" spans="1:34" x14ac:dyDescent="0.25">
      <c r="A62" t="s">
        <v>55</v>
      </c>
      <c r="B62" t="s">
        <v>283</v>
      </c>
      <c r="C62">
        <v>2013</v>
      </c>
      <c r="D62" t="s">
        <v>54</v>
      </c>
      <c r="E62" t="s">
        <v>47</v>
      </c>
      <c r="F62">
        <v>7.9</v>
      </c>
      <c r="G62" t="s">
        <v>31</v>
      </c>
      <c r="H62">
        <v>20</v>
      </c>
      <c r="I62" t="s">
        <v>284</v>
      </c>
      <c r="J62" t="s">
        <v>33</v>
      </c>
      <c r="K62" t="s">
        <v>34</v>
      </c>
      <c r="L62" t="s">
        <v>285</v>
      </c>
      <c r="M62" t="s">
        <v>36</v>
      </c>
      <c r="N62" t="s">
        <v>37</v>
      </c>
      <c r="O62" t="s">
        <v>38</v>
      </c>
      <c r="P62" t="s">
        <v>51</v>
      </c>
      <c r="T62">
        <v>2</v>
      </c>
      <c r="U62" t="s">
        <v>42</v>
      </c>
      <c r="V62">
        <v>7.6666666666666696</v>
      </c>
      <c r="W62" t="s">
        <v>43</v>
      </c>
      <c r="X62">
        <v>9.5</v>
      </c>
      <c r="Y62" t="s">
        <v>43</v>
      </c>
      <c r="Z62">
        <v>0.42</v>
      </c>
      <c r="AH62">
        <v>24.999999999999599</v>
      </c>
    </row>
    <row r="63" spans="1:34" x14ac:dyDescent="0.25">
      <c r="A63" t="s">
        <v>28</v>
      </c>
      <c r="B63" t="s">
        <v>286</v>
      </c>
      <c r="C63">
        <v>2014</v>
      </c>
      <c r="D63" t="s">
        <v>54</v>
      </c>
      <c r="E63" t="s">
        <v>47</v>
      </c>
      <c r="F63">
        <v>5.4</v>
      </c>
      <c r="G63" t="s">
        <v>31</v>
      </c>
      <c r="H63">
        <v>20</v>
      </c>
      <c r="I63" t="s">
        <v>287</v>
      </c>
      <c r="J63" t="s">
        <v>33</v>
      </c>
      <c r="K63" t="s">
        <v>58</v>
      </c>
      <c r="L63" t="s">
        <v>288</v>
      </c>
      <c r="M63" t="s">
        <v>36</v>
      </c>
      <c r="N63" t="s">
        <v>37</v>
      </c>
      <c r="O63" t="s">
        <v>38</v>
      </c>
      <c r="P63" t="s">
        <v>51</v>
      </c>
      <c r="Q63" t="s">
        <v>52</v>
      </c>
      <c r="R63">
        <v>0</v>
      </c>
      <c r="S63" t="s">
        <v>53</v>
      </c>
      <c r="Z63">
        <v>1</v>
      </c>
      <c r="AH63">
        <v>59.999999999998799</v>
      </c>
    </row>
    <row r="64" spans="1:34" x14ac:dyDescent="0.25">
      <c r="A64" t="s">
        <v>277</v>
      </c>
      <c r="B64" t="s">
        <v>289</v>
      </c>
      <c r="C64">
        <v>2013</v>
      </c>
      <c r="D64" t="s">
        <v>77</v>
      </c>
      <c r="E64" t="s">
        <v>290</v>
      </c>
      <c r="F64">
        <v>3.9</v>
      </c>
      <c r="G64" t="s">
        <v>31</v>
      </c>
      <c r="H64">
        <v>33</v>
      </c>
      <c r="I64" t="s">
        <v>291</v>
      </c>
      <c r="J64" t="s">
        <v>221</v>
      </c>
      <c r="K64" t="s">
        <v>34</v>
      </c>
      <c r="L64" t="s">
        <v>292</v>
      </c>
      <c r="M64" t="s">
        <v>36</v>
      </c>
      <c r="N64" t="s">
        <v>37</v>
      </c>
      <c r="O64" t="s">
        <v>38</v>
      </c>
      <c r="P64" t="s">
        <v>51</v>
      </c>
      <c r="Q64" t="s">
        <v>293</v>
      </c>
      <c r="R64">
        <v>0</v>
      </c>
      <c r="S64" t="s">
        <v>294</v>
      </c>
      <c r="Z64">
        <v>0</v>
      </c>
      <c r="AH64">
        <v>0</v>
      </c>
    </row>
    <row r="65" spans="1:34" x14ac:dyDescent="0.25">
      <c r="A65" t="s">
        <v>55</v>
      </c>
      <c r="B65" t="s">
        <v>295</v>
      </c>
      <c r="C65">
        <v>2012</v>
      </c>
      <c r="D65" t="s">
        <v>44</v>
      </c>
      <c r="E65" t="s">
        <v>5252</v>
      </c>
      <c r="F65">
        <v>5.3</v>
      </c>
      <c r="G65" t="s">
        <v>143</v>
      </c>
      <c r="H65">
        <v>21</v>
      </c>
      <c r="I65" t="s">
        <v>296</v>
      </c>
      <c r="J65" t="s">
        <v>297</v>
      </c>
      <c r="K65" t="s">
        <v>205</v>
      </c>
      <c r="L65" t="s">
        <v>298</v>
      </c>
      <c r="M65" t="s">
        <v>148</v>
      </c>
      <c r="N65" t="s">
        <v>37</v>
      </c>
      <c r="O65" t="s">
        <v>38</v>
      </c>
      <c r="P65" t="s">
        <v>51</v>
      </c>
      <c r="T65">
        <v>5.5</v>
      </c>
      <c r="U65" t="s">
        <v>43</v>
      </c>
      <c r="V65">
        <v>5.75</v>
      </c>
      <c r="W65" t="s">
        <v>43</v>
      </c>
      <c r="X65">
        <v>5</v>
      </c>
      <c r="Y65" t="s">
        <v>43</v>
      </c>
      <c r="Z65">
        <v>0.08</v>
      </c>
      <c r="AH65">
        <v>4.9999999999998002</v>
      </c>
    </row>
    <row r="66" spans="1:34" x14ac:dyDescent="0.25">
      <c r="A66" t="s">
        <v>55</v>
      </c>
      <c r="B66" t="s">
        <v>299</v>
      </c>
      <c r="C66">
        <v>2013</v>
      </c>
      <c r="D66" t="s">
        <v>115</v>
      </c>
      <c r="E66" t="s">
        <v>5252</v>
      </c>
      <c r="F66">
        <v>5.9</v>
      </c>
      <c r="G66" t="s">
        <v>71</v>
      </c>
      <c r="H66">
        <v>22</v>
      </c>
      <c r="I66" t="s">
        <v>300</v>
      </c>
      <c r="J66" t="s">
        <v>262</v>
      </c>
      <c r="K66" t="s">
        <v>74</v>
      </c>
      <c r="L66" t="s">
        <v>301</v>
      </c>
      <c r="M66" t="s">
        <v>76</v>
      </c>
      <c r="N66" t="s">
        <v>37</v>
      </c>
      <c r="O66" t="s">
        <v>38</v>
      </c>
      <c r="P66" t="s">
        <v>195</v>
      </c>
      <c r="T66">
        <v>8.25</v>
      </c>
      <c r="U66" t="s">
        <v>43</v>
      </c>
      <c r="V66">
        <v>5</v>
      </c>
      <c r="W66" t="s">
        <v>43</v>
      </c>
      <c r="X66">
        <v>4</v>
      </c>
      <c r="Y66" t="s">
        <v>42</v>
      </c>
      <c r="Z66">
        <v>0.33</v>
      </c>
      <c r="AC66">
        <f t="shared" si="0"/>
        <v>2</v>
      </c>
      <c r="AD66" t="str">
        <f t="shared" si="1"/>
        <v>MSN</v>
      </c>
      <c r="AE66" t="b">
        <f t="shared" si="2"/>
        <v>1</v>
      </c>
      <c r="AF66" t="str">
        <f t="shared" si="3"/>
        <v/>
      </c>
      <c r="AG66" t="str">
        <f t="shared" si="4"/>
        <v/>
      </c>
      <c r="AH66">
        <v>19.999999999999801</v>
      </c>
    </row>
    <row r="67" spans="1:34" x14ac:dyDescent="0.25">
      <c r="A67" t="s">
        <v>28</v>
      </c>
      <c r="B67" t="s">
        <v>302</v>
      </c>
      <c r="C67">
        <v>2013</v>
      </c>
      <c r="D67" t="s">
        <v>44</v>
      </c>
      <c r="E67" t="s">
        <v>5252</v>
      </c>
      <c r="F67">
        <v>5.5</v>
      </c>
      <c r="G67" t="s">
        <v>31</v>
      </c>
      <c r="H67">
        <v>21</v>
      </c>
      <c r="I67" t="s">
        <v>303</v>
      </c>
      <c r="J67" t="s">
        <v>33</v>
      </c>
      <c r="K67" t="s">
        <v>34</v>
      </c>
      <c r="L67" t="s">
        <v>304</v>
      </c>
      <c r="M67" t="s">
        <v>36</v>
      </c>
      <c r="N67" t="s">
        <v>60</v>
      </c>
      <c r="O67" t="s">
        <v>38</v>
      </c>
      <c r="P67" t="s">
        <v>51</v>
      </c>
      <c r="Q67" t="s">
        <v>52</v>
      </c>
      <c r="R67">
        <v>0</v>
      </c>
      <c r="S67" t="s">
        <v>53</v>
      </c>
      <c r="T67">
        <v>3.3333333333333299</v>
      </c>
      <c r="U67" t="s">
        <v>42</v>
      </c>
      <c r="V67">
        <v>6</v>
      </c>
      <c r="W67" t="s">
        <v>43</v>
      </c>
      <c r="X67">
        <v>10</v>
      </c>
      <c r="Y67" t="s">
        <v>43</v>
      </c>
      <c r="Z67">
        <v>1.92</v>
      </c>
      <c r="AH67">
        <v>114.999999999998</v>
      </c>
    </row>
    <row r="68" spans="1:34" x14ac:dyDescent="0.25">
      <c r="A68" t="s">
        <v>28</v>
      </c>
      <c r="B68" t="s">
        <v>305</v>
      </c>
      <c r="C68">
        <v>2014</v>
      </c>
      <c r="D68" t="s">
        <v>115</v>
      </c>
      <c r="E68" t="s">
        <v>250</v>
      </c>
      <c r="F68">
        <v>3.6</v>
      </c>
      <c r="G68" t="s">
        <v>71</v>
      </c>
      <c r="H68">
        <v>21</v>
      </c>
      <c r="I68" t="s">
        <v>306</v>
      </c>
      <c r="J68" t="s">
        <v>307</v>
      </c>
      <c r="K68" t="s">
        <v>187</v>
      </c>
      <c r="L68" t="s">
        <v>308</v>
      </c>
      <c r="M68" t="s">
        <v>36</v>
      </c>
      <c r="N68" t="s">
        <v>60</v>
      </c>
      <c r="O68" t="s">
        <v>38</v>
      </c>
      <c r="P68" t="s">
        <v>51</v>
      </c>
      <c r="Q68" t="s">
        <v>52</v>
      </c>
      <c r="R68">
        <v>0</v>
      </c>
      <c r="S68" t="s">
        <v>53</v>
      </c>
      <c r="Z68">
        <v>0.42</v>
      </c>
      <c r="AH68">
        <v>24.999999999999599</v>
      </c>
    </row>
    <row r="69" spans="1:34" x14ac:dyDescent="0.25">
      <c r="A69" t="s">
        <v>28</v>
      </c>
      <c r="B69" t="s">
        <v>309</v>
      </c>
      <c r="C69">
        <v>2013</v>
      </c>
      <c r="D69" t="s">
        <v>54</v>
      </c>
      <c r="E69" t="s">
        <v>70</v>
      </c>
      <c r="F69">
        <v>9.1</v>
      </c>
      <c r="G69" t="s">
        <v>98</v>
      </c>
      <c r="H69">
        <v>19</v>
      </c>
      <c r="I69" t="s">
        <v>310</v>
      </c>
      <c r="J69" t="s">
        <v>311</v>
      </c>
      <c r="K69" t="s">
        <v>92</v>
      </c>
      <c r="L69" t="s">
        <v>312</v>
      </c>
      <c r="M69" t="s">
        <v>36</v>
      </c>
      <c r="N69" t="s">
        <v>37</v>
      </c>
      <c r="O69" t="s">
        <v>38</v>
      </c>
      <c r="P69" t="s">
        <v>41</v>
      </c>
      <c r="Q69" t="s">
        <v>207</v>
      </c>
      <c r="R69">
        <v>0</v>
      </c>
      <c r="S69" t="s">
        <v>41</v>
      </c>
      <c r="Z69">
        <v>2</v>
      </c>
      <c r="AC69">
        <f t="shared" ref="AC69:AC129" si="5">IF(D69="0 år",0,IF(D69="1 år",1,IF(D69="2 år",2,IF(D69="3 år",3,IF(D69="4 år",4,5)))))</f>
        <v>0</v>
      </c>
      <c r="AD69" t="str">
        <f t="shared" ref="AD69:AD129" si="6">IF(OR(P69="Datalogi",P69="Software engineering",P69="Informatik",P69="Informationsteknologi",P69="Interaktionsdesign"),"DSN",IF(OR(P69="Elektronik og IT",P69="Internetteknologier og computersystemer",P69="Produkt og designpsykologi",P69="Robotteknologi",P69="Elektronik",P69="Elektronik og datateknik",P69="Datateknik",P69="Elektronik Esbjerg Diplomingeniør"),"ESN",IF(OR(P69="Medialogi",P69="IT, kommunikation og medieteknologi"),"MSN","??")))</f>
        <v>DSN</v>
      </c>
      <c r="AE69" t="b">
        <f t="shared" ref="AE69:AE129" si="7">IF(ISNUMBER(ERROR.TYPE(FIND("Afbrudt",A69))),FALSE,TRUE)</f>
        <v>0</v>
      </c>
      <c r="AF69" t="b">
        <f t="shared" ref="AF69:AF129" si="8">IF(AE69,"",AND((2015-C69)-Z69&gt;5/60,(2015-C69)-Z69&lt;=15/60))</f>
        <v>0</v>
      </c>
      <c r="AG69" t="b">
        <f t="shared" ref="AG69:AG129" si="9">IF(AE69,"",(2015-C69)-Z69&gt;15/60)</f>
        <v>0</v>
      </c>
      <c r="AH69">
        <v>119.999999999998</v>
      </c>
    </row>
    <row r="70" spans="1:34" x14ac:dyDescent="0.25">
      <c r="A70" t="s">
        <v>28</v>
      </c>
      <c r="B70" t="s">
        <v>313</v>
      </c>
      <c r="C70">
        <v>2013</v>
      </c>
      <c r="D70" t="s">
        <v>77</v>
      </c>
      <c r="E70" t="s">
        <v>47</v>
      </c>
      <c r="F70">
        <v>5.8</v>
      </c>
      <c r="G70" t="s">
        <v>31</v>
      </c>
      <c r="H70">
        <v>25</v>
      </c>
      <c r="I70" t="s">
        <v>314</v>
      </c>
      <c r="J70" t="s">
        <v>33</v>
      </c>
      <c r="K70" t="s">
        <v>34</v>
      </c>
      <c r="L70" t="s">
        <v>64</v>
      </c>
      <c r="M70" t="s">
        <v>36</v>
      </c>
      <c r="N70" t="s">
        <v>37</v>
      </c>
      <c r="O70" t="s">
        <v>38</v>
      </c>
      <c r="P70" t="s">
        <v>51</v>
      </c>
      <c r="Q70" t="s">
        <v>52</v>
      </c>
      <c r="R70">
        <v>0</v>
      </c>
      <c r="S70" t="s">
        <v>53</v>
      </c>
      <c r="T70">
        <v>1.3333333333333299</v>
      </c>
      <c r="U70" t="s">
        <v>42</v>
      </c>
      <c r="V70">
        <v>7</v>
      </c>
      <c r="W70" t="s">
        <v>43</v>
      </c>
      <c r="X70">
        <v>8</v>
      </c>
      <c r="Y70" t="s">
        <v>43</v>
      </c>
      <c r="Z70">
        <v>1.83</v>
      </c>
      <c r="AH70">
        <v>109.999999999998</v>
      </c>
    </row>
    <row r="71" spans="1:34" x14ac:dyDescent="0.25">
      <c r="A71" t="s">
        <v>55</v>
      </c>
      <c r="B71" t="s">
        <v>315</v>
      </c>
      <c r="C71">
        <v>2013</v>
      </c>
      <c r="D71" t="s">
        <v>319</v>
      </c>
      <c r="E71" t="s">
        <v>250</v>
      </c>
      <c r="F71">
        <v>2.8</v>
      </c>
      <c r="G71" t="s">
        <v>31</v>
      </c>
      <c r="H71">
        <v>25</v>
      </c>
      <c r="I71" t="s">
        <v>316</v>
      </c>
      <c r="J71" t="s">
        <v>33</v>
      </c>
      <c r="K71" t="s">
        <v>187</v>
      </c>
      <c r="M71" t="s">
        <v>36</v>
      </c>
      <c r="N71" t="s">
        <v>37</v>
      </c>
      <c r="O71" t="s">
        <v>317</v>
      </c>
      <c r="P71" t="s">
        <v>318</v>
      </c>
      <c r="Z71">
        <v>0</v>
      </c>
      <c r="AC71">
        <f t="shared" si="5"/>
        <v>5</v>
      </c>
      <c r="AD71" t="str">
        <f t="shared" si="6"/>
        <v>ESN</v>
      </c>
      <c r="AE71" t="b">
        <f t="shared" si="7"/>
        <v>1</v>
      </c>
      <c r="AF71" t="str">
        <f t="shared" si="8"/>
        <v/>
      </c>
      <c r="AG71" t="str">
        <f t="shared" si="9"/>
        <v/>
      </c>
      <c r="AH71">
        <v>0</v>
      </c>
    </row>
    <row r="72" spans="1:34" x14ac:dyDescent="0.25">
      <c r="A72" t="s">
        <v>55</v>
      </c>
      <c r="B72" t="s">
        <v>320</v>
      </c>
      <c r="C72">
        <v>2012</v>
      </c>
      <c r="D72" t="s">
        <v>54</v>
      </c>
      <c r="E72" t="s">
        <v>47</v>
      </c>
      <c r="F72">
        <v>8.4</v>
      </c>
      <c r="G72" t="s">
        <v>71</v>
      </c>
      <c r="H72">
        <v>20</v>
      </c>
      <c r="I72" t="s">
        <v>321</v>
      </c>
      <c r="J72" t="s">
        <v>322</v>
      </c>
      <c r="K72" t="s">
        <v>74</v>
      </c>
      <c r="L72" t="s">
        <v>110</v>
      </c>
      <c r="M72" t="s">
        <v>76</v>
      </c>
      <c r="N72" t="s">
        <v>37</v>
      </c>
      <c r="O72" t="s">
        <v>38</v>
      </c>
      <c r="P72" t="s">
        <v>51</v>
      </c>
      <c r="T72">
        <v>10</v>
      </c>
      <c r="U72" t="s">
        <v>42</v>
      </c>
      <c r="V72">
        <v>7</v>
      </c>
      <c r="W72" t="s">
        <v>43</v>
      </c>
      <c r="X72">
        <v>6.25</v>
      </c>
      <c r="Y72" t="s">
        <v>42</v>
      </c>
      <c r="Z72">
        <v>0.5</v>
      </c>
      <c r="AH72">
        <v>29.9999999999994</v>
      </c>
    </row>
    <row r="73" spans="1:34" x14ac:dyDescent="0.25">
      <c r="A73" t="s">
        <v>28</v>
      </c>
      <c r="B73" t="s">
        <v>323</v>
      </c>
      <c r="C73">
        <v>2013</v>
      </c>
      <c r="D73" t="s">
        <v>54</v>
      </c>
      <c r="E73" t="s">
        <v>47</v>
      </c>
      <c r="F73">
        <v>7.7</v>
      </c>
      <c r="G73" t="s">
        <v>31</v>
      </c>
      <c r="H73">
        <v>20</v>
      </c>
      <c r="I73" t="s">
        <v>324</v>
      </c>
      <c r="J73" t="s">
        <v>33</v>
      </c>
      <c r="K73" t="s">
        <v>205</v>
      </c>
      <c r="L73" t="s">
        <v>206</v>
      </c>
      <c r="M73" t="s">
        <v>36</v>
      </c>
      <c r="N73" t="s">
        <v>37</v>
      </c>
      <c r="O73" t="s">
        <v>38</v>
      </c>
      <c r="P73" t="s">
        <v>96</v>
      </c>
      <c r="Q73" t="s">
        <v>125</v>
      </c>
      <c r="R73">
        <v>0</v>
      </c>
      <c r="S73" t="s">
        <v>96</v>
      </c>
      <c r="T73">
        <v>10</v>
      </c>
      <c r="U73" t="s">
        <v>43</v>
      </c>
      <c r="V73">
        <v>3.3333333333333299</v>
      </c>
      <c r="W73" t="s">
        <v>43</v>
      </c>
      <c r="X73">
        <v>3</v>
      </c>
      <c r="Y73" t="s">
        <v>42</v>
      </c>
      <c r="Z73">
        <v>2</v>
      </c>
      <c r="AC73">
        <f t="shared" si="5"/>
        <v>0</v>
      </c>
      <c r="AD73" t="str">
        <f t="shared" si="6"/>
        <v>ESN</v>
      </c>
      <c r="AE73" t="b">
        <f t="shared" si="7"/>
        <v>0</v>
      </c>
      <c r="AF73" t="b">
        <f t="shared" si="8"/>
        <v>0</v>
      </c>
      <c r="AG73" t="b">
        <f t="shared" si="9"/>
        <v>0</v>
      </c>
      <c r="AH73">
        <v>119.999999999998</v>
      </c>
    </row>
    <row r="74" spans="1:34" x14ac:dyDescent="0.25">
      <c r="A74" t="s">
        <v>45</v>
      </c>
      <c r="B74" t="s">
        <v>325</v>
      </c>
      <c r="C74">
        <v>2012</v>
      </c>
      <c r="D74" t="s">
        <v>54</v>
      </c>
      <c r="E74" t="s">
        <v>47</v>
      </c>
      <c r="F74">
        <v>10.6</v>
      </c>
      <c r="G74" t="s">
        <v>31</v>
      </c>
      <c r="H74">
        <v>19</v>
      </c>
      <c r="I74" t="s">
        <v>326</v>
      </c>
      <c r="J74" t="s">
        <v>179</v>
      </c>
      <c r="K74" t="s">
        <v>34</v>
      </c>
      <c r="L74" t="s">
        <v>64</v>
      </c>
      <c r="M74" t="s">
        <v>36</v>
      </c>
      <c r="N74" t="s">
        <v>37</v>
      </c>
      <c r="O74" t="s">
        <v>38</v>
      </c>
      <c r="P74" t="s">
        <v>96</v>
      </c>
      <c r="T74">
        <v>10</v>
      </c>
      <c r="U74" t="s">
        <v>43</v>
      </c>
      <c r="V74">
        <v>9.75</v>
      </c>
      <c r="W74" t="s">
        <v>43</v>
      </c>
      <c r="X74">
        <v>10</v>
      </c>
      <c r="Y74" t="s">
        <v>42</v>
      </c>
      <c r="Z74">
        <v>3</v>
      </c>
      <c r="AA74" t="s">
        <v>125</v>
      </c>
      <c r="AB74" t="s">
        <v>96</v>
      </c>
      <c r="AC74">
        <f t="shared" si="5"/>
        <v>0</v>
      </c>
      <c r="AD74" t="str">
        <f t="shared" si="6"/>
        <v>ESN</v>
      </c>
      <c r="AE74" t="b">
        <f t="shared" si="7"/>
        <v>0</v>
      </c>
      <c r="AF74" t="b">
        <f t="shared" si="8"/>
        <v>0</v>
      </c>
      <c r="AG74" t="b">
        <f t="shared" si="9"/>
        <v>0</v>
      </c>
      <c r="AH74">
        <v>179.99999999999599</v>
      </c>
    </row>
    <row r="75" spans="1:34" x14ac:dyDescent="0.25">
      <c r="A75" t="s">
        <v>28</v>
      </c>
      <c r="B75" t="s">
        <v>327</v>
      </c>
      <c r="C75">
        <v>2013</v>
      </c>
      <c r="D75" t="s">
        <v>54</v>
      </c>
      <c r="E75" t="s">
        <v>5252</v>
      </c>
      <c r="F75">
        <v>4.8</v>
      </c>
      <c r="G75" t="s">
        <v>143</v>
      </c>
      <c r="H75">
        <v>20</v>
      </c>
      <c r="I75" t="s">
        <v>328</v>
      </c>
      <c r="J75" t="s">
        <v>329</v>
      </c>
      <c r="K75" t="s">
        <v>58</v>
      </c>
      <c r="L75" t="s">
        <v>330</v>
      </c>
      <c r="M75" t="s">
        <v>36</v>
      </c>
      <c r="N75" t="s">
        <v>37</v>
      </c>
      <c r="O75" t="s">
        <v>38</v>
      </c>
      <c r="P75" t="s">
        <v>65</v>
      </c>
      <c r="Q75" t="s">
        <v>40</v>
      </c>
      <c r="R75">
        <v>0</v>
      </c>
      <c r="S75" t="s">
        <v>41</v>
      </c>
      <c r="T75">
        <v>4</v>
      </c>
      <c r="U75" t="s">
        <v>42</v>
      </c>
      <c r="V75">
        <v>5</v>
      </c>
      <c r="W75" t="s">
        <v>43</v>
      </c>
      <c r="X75">
        <v>2</v>
      </c>
      <c r="Y75" t="s">
        <v>43</v>
      </c>
      <c r="Z75">
        <v>1.92</v>
      </c>
      <c r="AC75">
        <f t="shared" si="5"/>
        <v>0</v>
      </c>
      <c r="AD75" t="str">
        <f t="shared" si="6"/>
        <v>DSN</v>
      </c>
      <c r="AE75" t="b">
        <f t="shared" si="7"/>
        <v>0</v>
      </c>
      <c r="AF75" t="b">
        <f t="shared" si="8"/>
        <v>0</v>
      </c>
      <c r="AG75" t="b">
        <f t="shared" si="9"/>
        <v>0</v>
      </c>
      <c r="AH75">
        <v>114.999999999998</v>
      </c>
    </row>
    <row r="76" spans="1:34" x14ac:dyDescent="0.25">
      <c r="A76" t="s">
        <v>55</v>
      </c>
      <c r="B76" t="s">
        <v>331</v>
      </c>
      <c r="C76">
        <v>2013</v>
      </c>
      <c r="D76" t="s">
        <v>54</v>
      </c>
      <c r="E76" t="s">
        <v>47</v>
      </c>
      <c r="F76">
        <v>7.1</v>
      </c>
      <c r="G76" t="s">
        <v>31</v>
      </c>
      <c r="H76">
        <v>19</v>
      </c>
      <c r="I76" t="s">
        <v>332</v>
      </c>
      <c r="J76" t="s">
        <v>89</v>
      </c>
      <c r="K76" t="s">
        <v>34</v>
      </c>
      <c r="L76" t="s">
        <v>50</v>
      </c>
      <c r="M76" t="s">
        <v>36</v>
      </c>
      <c r="N76" t="s">
        <v>37</v>
      </c>
      <c r="O76" t="s">
        <v>38</v>
      </c>
      <c r="P76" t="s">
        <v>119</v>
      </c>
      <c r="T76">
        <v>5</v>
      </c>
      <c r="U76" t="s">
        <v>43</v>
      </c>
      <c r="V76">
        <v>9</v>
      </c>
      <c r="W76" t="s">
        <v>43</v>
      </c>
      <c r="X76">
        <v>9.6666666666666696</v>
      </c>
      <c r="Y76" t="s">
        <v>43</v>
      </c>
      <c r="Z76">
        <v>0.83</v>
      </c>
      <c r="AC76">
        <f t="shared" si="5"/>
        <v>0</v>
      </c>
      <c r="AD76" t="str">
        <f t="shared" si="6"/>
        <v>DSN</v>
      </c>
      <c r="AE76" t="b">
        <f t="shared" si="7"/>
        <v>1</v>
      </c>
      <c r="AF76" t="str">
        <f t="shared" si="8"/>
        <v/>
      </c>
      <c r="AG76" t="str">
        <f t="shared" si="9"/>
        <v/>
      </c>
      <c r="AH76">
        <v>49.999999999999197</v>
      </c>
    </row>
    <row r="77" spans="1:34" x14ac:dyDescent="0.25">
      <c r="A77" t="s">
        <v>28</v>
      </c>
      <c r="B77" t="s">
        <v>333</v>
      </c>
      <c r="C77">
        <v>2013</v>
      </c>
      <c r="D77" t="s">
        <v>54</v>
      </c>
      <c r="E77" t="s">
        <v>47</v>
      </c>
      <c r="F77">
        <v>11.3</v>
      </c>
      <c r="G77" t="s">
        <v>31</v>
      </c>
      <c r="H77">
        <v>23</v>
      </c>
      <c r="I77" t="s">
        <v>334</v>
      </c>
      <c r="J77" t="s">
        <v>335</v>
      </c>
      <c r="K77" t="s">
        <v>34</v>
      </c>
      <c r="L77" t="s">
        <v>64</v>
      </c>
      <c r="M77" t="s">
        <v>36</v>
      </c>
      <c r="N77" t="s">
        <v>37</v>
      </c>
      <c r="O77" t="s">
        <v>38</v>
      </c>
      <c r="P77" t="s">
        <v>41</v>
      </c>
      <c r="Q77" t="s">
        <v>207</v>
      </c>
      <c r="R77">
        <v>0</v>
      </c>
      <c r="S77" t="s">
        <v>41</v>
      </c>
      <c r="T77">
        <v>12</v>
      </c>
      <c r="U77" t="s">
        <v>43</v>
      </c>
      <c r="V77">
        <v>7</v>
      </c>
      <c r="W77" t="s">
        <v>43</v>
      </c>
      <c r="X77">
        <v>9</v>
      </c>
      <c r="Y77" t="s">
        <v>42</v>
      </c>
      <c r="Z77">
        <v>2</v>
      </c>
      <c r="AC77">
        <f t="shared" si="5"/>
        <v>0</v>
      </c>
      <c r="AD77" t="str">
        <f t="shared" si="6"/>
        <v>DSN</v>
      </c>
      <c r="AE77" t="b">
        <f t="shared" si="7"/>
        <v>0</v>
      </c>
      <c r="AF77" t="b">
        <f t="shared" si="8"/>
        <v>0</v>
      </c>
      <c r="AG77" t="b">
        <f t="shared" si="9"/>
        <v>0</v>
      </c>
      <c r="AH77">
        <v>119.999999999998</v>
      </c>
    </row>
    <row r="78" spans="1:34" x14ac:dyDescent="0.25">
      <c r="A78" t="s">
        <v>28</v>
      </c>
      <c r="B78" t="s">
        <v>336</v>
      </c>
      <c r="C78">
        <v>2013</v>
      </c>
      <c r="D78" t="s">
        <v>115</v>
      </c>
      <c r="E78" t="s">
        <v>5252</v>
      </c>
      <c r="F78">
        <v>5.2</v>
      </c>
      <c r="G78" t="s">
        <v>71</v>
      </c>
      <c r="H78">
        <v>22</v>
      </c>
      <c r="I78" t="s">
        <v>337</v>
      </c>
      <c r="J78" t="s">
        <v>193</v>
      </c>
      <c r="K78" t="s">
        <v>205</v>
      </c>
      <c r="L78" t="s">
        <v>338</v>
      </c>
      <c r="M78" t="s">
        <v>76</v>
      </c>
      <c r="N78" t="s">
        <v>37</v>
      </c>
      <c r="O78" t="s">
        <v>38</v>
      </c>
      <c r="P78" t="s">
        <v>51</v>
      </c>
      <c r="Q78" t="s">
        <v>52</v>
      </c>
      <c r="R78">
        <v>0</v>
      </c>
      <c r="S78" t="s">
        <v>53</v>
      </c>
      <c r="T78">
        <v>6</v>
      </c>
      <c r="U78" t="s">
        <v>43</v>
      </c>
      <c r="V78">
        <v>4.25</v>
      </c>
      <c r="W78" t="s">
        <v>43</v>
      </c>
      <c r="X78">
        <v>4</v>
      </c>
      <c r="Y78" t="s">
        <v>42</v>
      </c>
      <c r="Z78">
        <v>2</v>
      </c>
      <c r="AH78">
        <v>119.999999999998</v>
      </c>
    </row>
    <row r="79" spans="1:34" x14ac:dyDescent="0.25">
      <c r="A79" t="s">
        <v>45</v>
      </c>
      <c r="B79" t="s">
        <v>339</v>
      </c>
      <c r="C79">
        <v>2012</v>
      </c>
      <c r="D79" t="s">
        <v>44</v>
      </c>
      <c r="E79" t="s">
        <v>30</v>
      </c>
      <c r="F79">
        <v>7.1</v>
      </c>
      <c r="G79" t="s">
        <v>31</v>
      </c>
      <c r="H79">
        <v>21</v>
      </c>
      <c r="I79" t="s">
        <v>340</v>
      </c>
      <c r="J79" t="s">
        <v>33</v>
      </c>
      <c r="K79" t="s">
        <v>34</v>
      </c>
      <c r="L79" t="s">
        <v>35</v>
      </c>
      <c r="M79" t="s">
        <v>36</v>
      </c>
      <c r="N79" t="s">
        <v>37</v>
      </c>
      <c r="O79" t="s">
        <v>38</v>
      </c>
      <c r="P79" t="s">
        <v>65</v>
      </c>
      <c r="T79">
        <v>7</v>
      </c>
      <c r="U79" t="s">
        <v>42</v>
      </c>
      <c r="V79">
        <v>7</v>
      </c>
      <c r="W79" t="s">
        <v>43</v>
      </c>
      <c r="X79">
        <v>7</v>
      </c>
      <c r="Y79" t="s">
        <v>43</v>
      </c>
      <c r="Z79">
        <v>3</v>
      </c>
      <c r="AA79" t="s">
        <v>40</v>
      </c>
      <c r="AB79" t="s">
        <v>41</v>
      </c>
      <c r="AC79">
        <f t="shared" si="5"/>
        <v>1</v>
      </c>
      <c r="AD79" t="str">
        <f t="shared" si="6"/>
        <v>DSN</v>
      </c>
      <c r="AE79" t="b">
        <f t="shared" si="7"/>
        <v>0</v>
      </c>
      <c r="AF79" t="b">
        <f t="shared" si="8"/>
        <v>0</v>
      </c>
      <c r="AG79" t="b">
        <f t="shared" si="9"/>
        <v>0</v>
      </c>
      <c r="AH79">
        <v>179.99999999999599</v>
      </c>
    </row>
    <row r="80" spans="1:34" x14ac:dyDescent="0.25">
      <c r="A80" t="s">
        <v>28</v>
      </c>
      <c r="B80" t="s">
        <v>341</v>
      </c>
      <c r="C80">
        <v>2014</v>
      </c>
      <c r="D80" t="s">
        <v>83</v>
      </c>
      <c r="E80" t="s">
        <v>47</v>
      </c>
      <c r="F80">
        <v>5</v>
      </c>
      <c r="G80" t="s">
        <v>31</v>
      </c>
      <c r="H80">
        <v>23</v>
      </c>
      <c r="I80" t="s">
        <v>342</v>
      </c>
      <c r="J80" t="s">
        <v>179</v>
      </c>
      <c r="K80" t="s">
        <v>34</v>
      </c>
      <c r="L80" t="s">
        <v>105</v>
      </c>
      <c r="M80" t="s">
        <v>36</v>
      </c>
      <c r="N80" t="s">
        <v>37</v>
      </c>
      <c r="O80" t="s">
        <v>38</v>
      </c>
      <c r="P80" t="s">
        <v>51</v>
      </c>
      <c r="Q80" t="s">
        <v>52</v>
      </c>
      <c r="R80">
        <v>0</v>
      </c>
      <c r="S80" t="s">
        <v>53</v>
      </c>
      <c r="T80">
        <v>2</v>
      </c>
      <c r="U80" t="s">
        <v>43</v>
      </c>
      <c r="V80">
        <v>4.3333333333333304</v>
      </c>
      <c r="W80" t="s">
        <v>43</v>
      </c>
      <c r="X80">
        <v>8.5</v>
      </c>
      <c r="Y80" t="s">
        <v>43</v>
      </c>
      <c r="Z80">
        <v>0.83</v>
      </c>
      <c r="AH80">
        <v>49.999999999999197</v>
      </c>
    </row>
    <row r="81" spans="1:34" x14ac:dyDescent="0.25">
      <c r="A81" t="s">
        <v>61</v>
      </c>
      <c r="B81" t="s">
        <v>343</v>
      </c>
      <c r="C81">
        <v>2013</v>
      </c>
      <c r="D81" t="s">
        <v>44</v>
      </c>
      <c r="E81" t="s">
        <v>5252</v>
      </c>
      <c r="F81">
        <v>6.4</v>
      </c>
      <c r="G81" t="s">
        <v>71</v>
      </c>
      <c r="H81">
        <v>20</v>
      </c>
      <c r="I81" t="s">
        <v>344</v>
      </c>
      <c r="J81" t="s">
        <v>244</v>
      </c>
      <c r="K81" t="s">
        <v>74</v>
      </c>
      <c r="L81" t="s">
        <v>245</v>
      </c>
      <c r="M81" t="s">
        <v>76</v>
      </c>
      <c r="N81" t="s">
        <v>60</v>
      </c>
      <c r="O81" t="s">
        <v>38</v>
      </c>
      <c r="P81" t="s">
        <v>51</v>
      </c>
      <c r="Q81" t="s">
        <v>345</v>
      </c>
      <c r="R81">
        <v>0</v>
      </c>
      <c r="S81" t="s">
        <v>346</v>
      </c>
      <c r="T81">
        <v>4.5</v>
      </c>
      <c r="U81" t="s">
        <v>43</v>
      </c>
      <c r="V81">
        <v>5</v>
      </c>
      <c r="W81" t="s">
        <v>43</v>
      </c>
      <c r="X81">
        <v>7</v>
      </c>
      <c r="Y81" t="s">
        <v>43</v>
      </c>
      <c r="Z81">
        <v>0.92</v>
      </c>
      <c r="AH81">
        <v>54.999999999998998</v>
      </c>
    </row>
    <row r="82" spans="1:34" x14ac:dyDescent="0.25">
      <c r="A82" t="s">
        <v>28</v>
      </c>
      <c r="B82" t="s">
        <v>347</v>
      </c>
      <c r="C82">
        <v>2014</v>
      </c>
      <c r="D82" t="s">
        <v>115</v>
      </c>
      <c r="E82" t="s">
        <v>47</v>
      </c>
      <c r="F82">
        <v>7.7</v>
      </c>
      <c r="G82" t="s">
        <v>31</v>
      </c>
      <c r="H82">
        <v>21</v>
      </c>
      <c r="I82" t="s">
        <v>348</v>
      </c>
      <c r="J82" t="s">
        <v>33</v>
      </c>
      <c r="K82" t="s">
        <v>58</v>
      </c>
      <c r="L82" t="s">
        <v>349</v>
      </c>
      <c r="M82" t="s">
        <v>36</v>
      </c>
      <c r="N82" t="s">
        <v>37</v>
      </c>
      <c r="O82" t="s">
        <v>38</v>
      </c>
      <c r="P82" t="s">
        <v>51</v>
      </c>
      <c r="Q82" t="s">
        <v>52</v>
      </c>
      <c r="R82">
        <v>0</v>
      </c>
      <c r="S82" t="s">
        <v>53</v>
      </c>
      <c r="T82">
        <v>7</v>
      </c>
      <c r="U82" t="s">
        <v>42</v>
      </c>
      <c r="V82">
        <v>7.75</v>
      </c>
      <c r="W82" t="s">
        <v>43</v>
      </c>
      <c r="X82">
        <v>7.75</v>
      </c>
      <c r="Y82" t="s">
        <v>43</v>
      </c>
      <c r="Z82">
        <v>0.92</v>
      </c>
      <c r="AH82">
        <v>54.999999999998998</v>
      </c>
    </row>
    <row r="83" spans="1:34" x14ac:dyDescent="0.25">
      <c r="A83" t="s">
        <v>55</v>
      </c>
      <c r="B83" t="s">
        <v>350</v>
      </c>
      <c r="C83">
        <v>2012</v>
      </c>
      <c r="D83" t="s">
        <v>54</v>
      </c>
      <c r="E83" t="s">
        <v>250</v>
      </c>
      <c r="F83">
        <v>9.3000000000000007</v>
      </c>
      <c r="G83" t="s">
        <v>184</v>
      </c>
      <c r="H83">
        <v>19</v>
      </c>
      <c r="I83" t="s">
        <v>351</v>
      </c>
      <c r="J83" t="s">
        <v>186</v>
      </c>
      <c r="K83" t="s">
        <v>187</v>
      </c>
      <c r="M83" t="s">
        <v>148</v>
      </c>
      <c r="N83" t="s">
        <v>37</v>
      </c>
      <c r="O83" t="s">
        <v>38</v>
      </c>
      <c r="P83" t="s">
        <v>51</v>
      </c>
      <c r="Z83">
        <v>0.08</v>
      </c>
      <c r="AH83">
        <v>4.9999999999998002</v>
      </c>
    </row>
    <row r="84" spans="1:34" x14ac:dyDescent="0.25">
      <c r="A84" t="s">
        <v>55</v>
      </c>
      <c r="B84" t="s">
        <v>352</v>
      </c>
      <c r="C84">
        <v>2014</v>
      </c>
      <c r="D84" t="s">
        <v>54</v>
      </c>
      <c r="E84" t="s">
        <v>5252</v>
      </c>
      <c r="F84">
        <v>5.4</v>
      </c>
      <c r="G84" t="s">
        <v>31</v>
      </c>
      <c r="H84">
        <v>20</v>
      </c>
      <c r="I84" t="s">
        <v>353</v>
      </c>
      <c r="J84" t="s">
        <v>33</v>
      </c>
      <c r="K84" t="s">
        <v>34</v>
      </c>
      <c r="L84" t="s">
        <v>354</v>
      </c>
      <c r="M84" t="s">
        <v>36</v>
      </c>
      <c r="N84" t="s">
        <v>37</v>
      </c>
      <c r="O84" t="s">
        <v>38</v>
      </c>
      <c r="P84" t="s">
        <v>119</v>
      </c>
      <c r="T84">
        <v>6</v>
      </c>
      <c r="U84" t="s">
        <v>43</v>
      </c>
      <c r="V84">
        <v>4.3333333333333304</v>
      </c>
      <c r="W84" t="s">
        <v>43</v>
      </c>
      <c r="X84">
        <v>4.25</v>
      </c>
      <c r="Y84" t="s">
        <v>42</v>
      </c>
      <c r="Z84">
        <v>0.42</v>
      </c>
      <c r="AC84">
        <f t="shared" si="5"/>
        <v>0</v>
      </c>
      <c r="AD84" t="str">
        <f t="shared" si="6"/>
        <v>DSN</v>
      </c>
      <c r="AE84" t="b">
        <f t="shared" si="7"/>
        <v>1</v>
      </c>
      <c r="AF84" t="str">
        <f t="shared" si="8"/>
        <v/>
      </c>
      <c r="AG84" t="str">
        <f t="shared" si="9"/>
        <v/>
      </c>
      <c r="AH84">
        <v>24.999999999999599</v>
      </c>
    </row>
    <row r="85" spans="1:34" x14ac:dyDescent="0.25">
      <c r="A85" t="s">
        <v>28</v>
      </c>
      <c r="B85" t="s">
        <v>355</v>
      </c>
      <c r="C85">
        <v>2014</v>
      </c>
      <c r="D85" t="s">
        <v>44</v>
      </c>
      <c r="E85" t="s">
        <v>47</v>
      </c>
      <c r="F85">
        <v>5.9</v>
      </c>
      <c r="G85" t="s">
        <v>31</v>
      </c>
      <c r="H85">
        <v>20</v>
      </c>
      <c r="I85" t="s">
        <v>356</v>
      </c>
      <c r="J85" t="s">
        <v>33</v>
      </c>
      <c r="K85" t="s">
        <v>160</v>
      </c>
      <c r="L85" t="s">
        <v>161</v>
      </c>
      <c r="M85" t="s">
        <v>36</v>
      </c>
      <c r="N85" t="s">
        <v>37</v>
      </c>
      <c r="O85" t="s">
        <v>38</v>
      </c>
      <c r="P85" t="s">
        <v>51</v>
      </c>
      <c r="Q85" t="s">
        <v>52</v>
      </c>
      <c r="R85">
        <v>0</v>
      </c>
      <c r="S85" t="s">
        <v>53</v>
      </c>
      <c r="T85">
        <v>4</v>
      </c>
      <c r="U85" t="s">
        <v>42</v>
      </c>
      <c r="V85">
        <v>5</v>
      </c>
      <c r="W85" t="s">
        <v>43</v>
      </c>
      <c r="X85">
        <v>8.25</v>
      </c>
      <c r="Y85" t="s">
        <v>43</v>
      </c>
      <c r="Z85">
        <v>0.83</v>
      </c>
      <c r="AH85">
        <v>49.999999999999197</v>
      </c>
    </row>
    <row r="86" spans="1:34" x14ac:dyDescent="0.25">
      <c r="A86" t="s">
        <v>55</v>
      </c>
      <c r="B86" t="s">
        <v>357</v>
      </c>
      <c r="C86">
        <v>2012</v>
      </c>
      <c r="D86" t="s">
        <v>77</v>
      </c>
      <c r="E86" t="s">
        <v>216</v>
      </c>
      <c r="F86">
        <v>7.9</v>
      </c>
      <c r="G86" t="s">
        <v>31</v>
      </c>
      <c r="H86">
        <v>37</v>
      </c>
      <c r="I86" t="s">
        <v>358</v>
      </c>
      <c r="J86" t="s">
        <v>89</v>
      </c>
      <c r="K86" t="s">
        <v>160</v>
      </c>
      <c r="L86" t="s">
        <v>359</v>
      </c>
      <c r="M86" t="s">
        <v>36</v>
      </c>
      <c r="N86" t="s">
        <v>60</v>
      </c>
      <c r="O86" t="s">
        <v>38</v>
      </c>
      <c r="P86" t="s">
        <v>119</v>
      </c>
      <c r="Z86">
        <v>0.08</v>
      </c>
      <c r="AC86">
        <f t="shared" si="5"/>
        <v>5</v>
      </c>
      <c r="AD86" t="str">
        <f t="shared" si="6"/>
        <v>DSN</v>
      </c>
      <c r="AE86" t="b">
        <f t="shared" si="7"/>
        <v>1</v>
      </c>
      <c r="AF86" t="str">
        <f t="shared" si="8"/>
        <v/>
      </c>
      <c r="AG86" t="str">
        <f t="shared" si="9"/>
        <v/>
      </c>
      <c r="AH86">
        <v>4.9999999999998002</v>
      </c>
    </row>
    <row r="87" spans="1:34" x14ac:dyDescent="0.25">
      <c r="A87" t="s">
        <v>55</v>
      </c>
      <c r="B87" t="s">
        <v>360</v>
      </c>
      <c r="C87">
        <v>2012</v>
      </c>
      <c r="D87" t="s">
        <v>68</v>
      </c>
      <c r="E87" t="s">
        <v>250</v>
      </c>
      <c r="F87">
        <v>4.9000000000000004</v>
      </c>
      <c r="G87" t="s">
        <v>31</v>
      </c>
      <c r="H87">
        <v>25</v>
      </c>
      <c r="I87" t="s">
        <v>361</v>
      </c>
      <c r="J87" t="s">
        <v>89</v>
      </c>
      <c r="K87" t="s">
        <v>187</v>
      </c>
      <c r="L87" t="s">
        <v>362</v>
      </c>
      <c r="M87" t="s">
        <v>36</v>
      </c>
      <c r="N87" t="s">
        <v>37</v>
      </c>
      <c r="O87" t="s">
        <v>317</v>
      </c>
      <c r="P87" t="s">
        <v>318</v>
      </c>
      <c r="Z87">
        <v>0</v>
      </c>
      <c r="AC87">
        <f t="shared" si="5"/>
        <v>4</v>
      </c>
      <c r="AD87" t="str">
        <f t="shared" si="6"/>
        <v>ESN</v>
      </c>
      <c r="AE87" t="b">
        <f t="shared" si="7"/>
        <v>1</v>
      </c>
      <c r="AF87" t="str">
        <f t="shared" si="8"/>
        <v/>
      </c>
      <c r="AG87" t="str">
        <f t="shared" si="9"/>
        <v/>
      </c>
      <c r="AH87">
        <v>0</v>
      </c>
    </row>
    <row r="88" spans="1:34" x14ac:dyDescent="0.25">
      <c r="A88" t="s">
        <v>55</v>
      </c>
      <c r="B88" t="s">
        <v>363</v>
      </c>
      <c r="C88">
        <v>2012</v>
      </c>
      <c r="D88" t="s">
        <v>44</v>
      </c>
      <c r="E88" t="s">
        <v>5252</v>
      </c>
      <c r="F88">
        <v>4.0999999999999996</v>
      </c>
      <c r="G88" t="s">
        <v>143</v>
      </c>
      <c r="H88">
        <v>21</v>
      </c>
      <c r="I88" t="s">
        <v>364</v>
      </c>
      <c r="J88" t="s">
        <v>365</v>
      </c>
      <c r="K88" t="s">
        <v>160</v>
      </c>
      <c r="L88" t="s">
        <v>366</v>
      </c>
      <c r="M88" t="s">
        <v>148</v>
      </c>
      <c r="N88" t="s">
        <v>37</v>
      </c>
      <c r="O88" t="s">
        <v>38</v>
      </c>
      <c r="P88" t="s">
        <v>51</v>
      </c>
      <c r="Z88">
        <v>1</v>
      </c>
      <c r="AH88">
        <v>59.999999999998799</v>
      </c>
    </row>
    <row r="89" spans="1:34" x14ac:dyDescent="0.25">
      <c r="A89" t="s">
        <v>45</v>
      </c>
      <c r="B89" t="s">
        <v>367</v>
      </c>
      <c r="C89">
        <v>2012</v>
      </c>
      <c r="D89" t="s">
        <v>54</v>
      </c>
      <c r="E89" t="s">
        <v>47</v>
      </c>
      <c r="F89">
        <v>7.1</v>
      </c>
      <c r="G89" t="s">
        <v>31</v>
      </c>
      <c r="H89">
        <v>19</v>
      </c>
      <c r="I89" t="s">
        <v>368</v>
      </c>
      <c r="J89" t="s">
        <v>89</v>
      </c>
      <c r="K89" t="s">
        <v>92</v>
      </c>
      <c r="L89" t="s">
        <v>93</v>
      </c>
      <c r="M89" t="s">
        <v>36</v>
      </c>
      <c r="N89" t="s">
        <v>37</v>
      </c>
      <c r="O89" t="s">
        <v>38</v>
      </c>
      <c r="P89" t="s">
        <v>41</v>
      </c>
      <c r="T89">
        <v>8</v>
      </c>
      <c r="U89" t="s">
        <v>43</v>
      </c>
      <c r="V89">
        <v>6</v>
      </c>
      <c r="W89" t="s">
        <v>43</v>
      </c>
      <c r="X89">
        <v>10</v>
      </c>
      <c r="Y89" t="s">
        <v>43</v>
      </c>
      <c r="Z89">
        <v>3</v>
      </c>
      <c r="AA89" t="s">
        <v>207</v>
      </c>
      <c r="AB89" t="s">
        <v>41</v>
      </c>
      <c r="AC89">
        <f t="shared" si="5"/>
        <v>0</v>
      </c>
      <c r="AD89" t="str">
        <f t="shared" si="6"/>
        <v>DSN</v>
      </c>
      <c r="AE89" t="b">
        <f t="shared" si="7"/>
        <v>0</v>
      </c>
      <c r="AF89" t="b">
        <f t="shared" si="8"/>
        <v>0</v>
      </c>
      <c r="AG89" t="b">
        <f t="shared" si="9"/>
        <v>0</v>
      </c>
      <c r="AH89">
        <v>179.99999999999599</v>
      </c>
    </row>
    <row r="90" spans="1:34" x14ac:dyDescent="0.25">
      <c r="A90" t="s">
        <v>28</v>
      </c>
      <c r="B90" t="s">
        <v>369</v>
      </c>
      <c r="C90">
        <v>2014</v>
      </c>
      <c r="D90" t="s">
        <v>44</v>
      </c>
      <c r="E90" t="s">
        <v>47</v>
      </c>
      <c r="F90">
        <v>6.2</v>
      </c>
      <c r="G90" t="s">
        <v>31</v>
      </c>
      <c r="H90">
        <v>21</v>
      </c>
      <c r="I90" t="s">
        <v>370</v>
      </c>
      <c r="J90" t="s">
        <v>33</v>
      </c>
      <c r="K90" t="s">
        <v>58</v>
      </c>
      <c r="L90" t="s">
        <v>349</v>
      </c>
      <c r="M90" t="s">
        <v>36</v>
      </c>
      <c r="N90" t="s">
        <v>37</v>
      </c>
      <c r="O90" t="s">
        <v>38</v>
      </c>
      <c r="P90" t="s">
        <v>51</v>
      </c>
      <c r="Q90" t="s">
        <v>52</v>
      </c>
      <c r="R90">
        <v>0</v>
      </c>
      <c r="S90" t="s">
        <v>53</v>
      </c>
      <c r="T90">
        <v>7</v>
      </c>
      <c r="U90" t="s">
        <v>42</v>
      </c>
      <c r="V90">
        <v>3.3333333333333299</v>
      </c>
      <c r="W90" t="s">
        <v>43</v>
      </c>
      <c r="X90">
        <v>7.75</v>
      </c>
      <c r="Y90" t="s">
        <v>43</v>
      </c>
      <c r="Z90">
        <v>1</v>
      </c>
      <c r="AH90">
        <v>59.999999999998799</v>
      </c>
    </row>
    <row r="91" spans="1:34" x14ac:dyDescent="0.25">
      <c r="A91" t="s">
        <v>277</v>
      </c>
      <c r="B91" t="s">
        <v>371</v>
      </c>
      <c r="C91">
        <v>2013</v>
      </c>
      <c r="D91" t="s">
        <v>77</v>
      </c>
      <c r="E91" t="s">
        <v>47</v>
      </c>
      <c r="F91">
        <v>3.9</v>
      </c>
      <c r="G91" t="s">
        <v>31</v>
      </c>
      <c r="H91">
        <v>27</v>
      </c>
      <c r="I91" t="s">
        <v>372</v>
      </c>
      <c r="J91" t="s">
        <v>373</v>
      </c>
      <c r="K91" t="s">
        <v>58</v>
      </c>
      <c r="L91" t="s">
        <v>225</v>
      </c>
      <c r="M91" t="s">
        <v>36</v>
      </c>
      <c r="N91" t="s">
        <v>37</v>
      </c>
      <c r="O91" t="s">
        <v>38</v>
      </c>
      <c r="P91" t="s">
        <v>106</v>
      </c>
      <c r="Q91" t="s">
        <v>374</v>
      </c>
      <c r="R91">
        <v>0</v>
      </c>
      <c r="S91" t="s">
        <v>375</v>
      </c>
      <c r="T91">
        <v>7</v>
      </c>
      <c r="U91" t="s">
        <v>43</v>
      </c>
      <c r="V91">
        <v>5</v>
      </c>
      <c r="W91" t="s">
        <v>43</v>
      </c>
      <c r="X91">
        <v>7.25</v>
      </c>
      <c r="Y91" t="s">
        <v>43</v>
      </c>
      <c r="Z91">
        <v>0.5</v>
      </c>
      <c r="AC91">
        <f t="shared" si="5"/>
        <v>5</v>
      </c>
      <c r="AD91" t="str">
        <f t="shared" si="6"/>
        <v>ESN</v>
      </c>
      <c r="AE91" t="b">
        <f t="shared" si="7"/>
        <v>1</v>
      </c>
      <c r="AF91" t="str">
        <f t="shared" si="8"/>
        <v/>
      </c>
      <c r="AG91" t="str">
        <f t="shared" si="9"/>
        <v/>
      </c>
      <c r="AH91">
        <v>29.9999999999994</v>
      </c>
    </row>
    <row r="92" spans="1:34" x14ac:dyDescent="0.25">
      <c r="A92" t="s">
        <v>28</v>
      </c>
      <c r="B92" t="s">
        <v>376</v>
      </c>
      <c r="C92">
        <v>2013</v>
      </c>
      <c r="D92" t="s">
        <v>319</v>
      </c>
      <c r="E92" t="s">
        <v>377</v>
      </c>
      <c r="F92">
        <v>7.7</v>
      </c>
      <c r="G92" t="s">
        <v>31</v>
      </c>
      <c r="H92">
        <v>24</v>
      </c>
      <c r="I92" t="s">
        <v>378</v>
      </c>
      <c r="J92" t="s">
        <v>221</v>
      </c>
      <c r="K92" t="s">
        <v>266</v>
      </c>
      <c r="M92" t="s">
        <v>36</v>
      </c>
      <c r="N92" t="s">
        <v>37</v>
      </c>
      <c r="O92" t="s">
        <v>38</v>
      </c>
      <c r="P92" t="s">
        <v>119</v>
      </c>
      <c r="Q92" t="s">
        <v>120</v>
      </c>
      <c r="R92">
        <v>0</v>
      </c>
      <c r="S92" t="s">
        <v>41</v>
      </c>
      <c r="Z92">
        <v>1.5</v>
      </c>
      <c r="AC92">
        <f t="shared" si="5"/>
        <v>5</v>
      </c>
      <c r="AD92" t="str">
        <f t="shared" si="6"/>
        <v>DSN</v>
      </c>
      <c r="AE92" t="b">
        <f t="shared" si="7"/>
        <v>0</v>
      </c>
      <c r="AF92" t="b">
        <f t="shared" si="8"/>
        <v>0</v>
      </c>
      <c r="AG92" t="b">
        <f t="shared" si="9"/>
        <v>1</v>
      </c>
      <c r="AH92">
        <v>89.999999999998195</v>
      </c>
    </row>
    <row r="93" spans="1:34" x14ac:dyDescent="0.25">
      <c r="A93" t="s">
        <v>55</v>
      </c>
      <c r="B93" t="s">
        <v>379</v>
      </c>
      <c r="C93">
        <v>2012</v>
      </c>
      <c r="D93" t="s">
        <v>68</v>
      </c>
      <c r="E93" t="s">
        <v>122</v>
      </c>
      <c r="F93">
        <v>4</v>
      </c>
      <c r="G93" t="s">
        <v>71</v>
      </c>
      <c r="H93">
        <v>23</v>
      </c>
      <c r="I93" t="s">
        <v>380</v>
      </c>
      <c r="J93" t="s">
        <v>381</v>
      </c>
      <c r="K93" t="s">
        <v>74</v>
      </c>
      <c r="L93" t="s">
        <v>382</v>
      </c>
      <c r="M93" t="s">
        <v>76</v>
      </c>
      <c r="N93" t="s">
        <v>37</v>
      </c>
      <c r="O93" t="s">
        <v>38</v>
      </c>
      <c r="P93" t="s">
        <v>51</v>
      </c>
      <c r="T93">
        <v>4.5</v>
      </c>
      <c r="U93" t="s">
        <v>214</v>
      </c>
      <c r="V93">
        <v>3</v>
      </c>
      <c r="W93" t="s">
        <v>43</v>
      </c>
      <c r="X93">
        <v>7</v>
      </c>
      <c r="Y93" t="s">
        <v>42</v>
      </c>
      <c r="Z93">
        <v>0.08</v>
      </c>
      <c r="AH93">
        <v>4.9999999999998002</v>
      </c>
    </row>
    <row r="94" spans="1:34" x14ac:dyDescent="0.25">
      <c r="A94" t="s">
        <v>61</v>
      </c>
      <c r="B94" t="s">
        <v>383</v>
      </c>
      <c r="C94">
        <v>2012</v>
      </c>
      <c r="D94" t="s">
        <v>115</v>
      </c>
      <c r="E94" t="s">
        <v>30</v>
      </c>
      <c r="F94">
        <v>8.5</v>
      </c>
      <c r="G94" t="s">
        <v>31</v>
      </c>
      <c r="H94">
        <v>22</v>
      </c>
      <c r="I94" t="s">
        <v>384</v>
      </c>
      <c r="J94" t="s">
        <v>33</v>
      </c>
      <c r="K94" t="s">
        <v>34</v>
      </c>
      <c r="L94" t="s">
        <v>35</v>
      </c>
      <c r="M94" t="s">
        <v>36</v>
      </c>
      <c r="N94" t="s">
        <v>37</v>
      </c>
      <c r="O94" t="s">
        <v>38</v>
      </c>
      <c r="P94" t="s">
        <v>119</v>
      </c>
      <c r="Q94" t="s">
        <v>385</v>
      </c>
      <c r="R94">
        <v>0</v>
      </c>
      <c r="S94" t="s">
        <v>386</v>
      </c>
      <c r="T94">
        <v>4</v>
      </c>
      <c r="U94" t="s">
        <v>43</v>
      </c>
      <c r="V94">
        <v>8.6666666666666696</v>
      </c>
      <c r="W94" t="s">
        <v>43</v>
      </c>
      <c r="X94">
        <v>6.5</v>
      </c>
      <c r="Y94" t="s">
        <v>43</v>
      </c>
      <c r="Z94">
        <v>0.25</v>
      </c>
      <c r="AC94">
        <f t="shared" si="5"/>
        <v>2</v>
      </c>
      <c r="AD94" t="str">
        <f t="shared" si="6"/>
        <v>DSN</v>
      </c>
      <c r="AE94" t="b">
        <f t="shared" si="7"/>
        <v>1</v>
      </c>
      <c r="AF94" t="str">
        <f t="shared" si="8"/>
        <v/>
      </c>
      <c r="AG94" t="str">
        <f t="shared" si="9"/>
        <v/>
      </c>
      <c r="AH94">
        <v>14.9999999999994</v>
      </c>
    </row>
    <row r="95" spans="1:34" x14ac:dyDescent="0.25">
      <c r="A95" t="s">
        <v>55</v>
      </c>
      <c r="B95" t="s">
        <v>387</v>
      </c>
      <c r="C95">
        <v>2012</v>
      </c>
      <c r="D95" t="s">
        <v>115</v>
      </c>
      <c r="E95" t="s">
        <v>47</v>
      </c>
      <c r="F95">
        <v>9.1</v>
      </c>
      <c r="G95" t="s">
        <v>71</v>
      </c>
      <c r="H95">
        <v>21</v>
      </c>
      <c r="I95" t="s">
        <v>388</v>
      </c>
      <c r="J95" t="s">
        <v>193</v>
      </c>
      <c r="K95" t="s">
        <v>160</v>
      </c>
      <c r="L95" t="s">
        <v>161</v>
      </c>
      <c r="M95" t="s">
        <v>76</v>
      </c>
      <c r="N95" t="s">
        <v>60</v>
      </c>
      <c r="O95" t="s">
        <v>38</v>
      </c>
      <c r="P95" t="s">
        <v>51</v>
      </c>
      <c r="T95">
        <v>4</v>
      </c>
      <c r="U95" t="s">
        <v>43</v>
      </c>
      <c r="V95">
        <v>4.75</v>
      </c>
      <c r="W95" t="s">
        <v>43</v>
      </c>
      <c r="X95">
        <v>8.5</v>
      </c>
      <c r="Y95" t="s">
        <v>42</v>
      </c>
      <c r="Z95">
        <v>1</v>
      </c>
      <c r="AH95">
        <v>59.999999999998799</v>
      </c>
    </row>
    <row r="96" spans="1:34" x14ac:dyDescent="0.25">
      <c r="A96" t="s">
        <v>55</v>
      </c>
      <c r="B96" t="s">
        <v>389</v>
      </c>
      <c r="C96">
        <v>2013</v>
      </c>
      <c r="D96" t="s">
        <v>44</v>
      </c>
      <c r="E96" t="s">
        <v>5252</v>
      </c>
      <c r="F96">
        <v>5.2</v>
      </c>
      <c r="G96" t="s">
        <v>71</v>
      </c>
      <c r="H96">
        <v>20</v>
      </c>
      <c r="I96" t="s">
        <v>390</v>
      </c>
      <c r="J96" t="s">
        <v>391</v>
      </c>
      <c r="K96" t="s">
        <v>74</v>
      </c>
      <c r="L96" t="s">
        <v>232</v>
      </c>
      <c r="M96" t="s">
        <v>76</v>
      </c>
      <c r="N96" t="s">
        <v>37</v>
      </c>
      <c r="O96" t="s">
        <v>38</v>
      </c>
      <c r="P96" t="s">
        <v>51</v>
      </c>
      <c r="T96">
        <v>2</v>
      </c>
      <c r="U96" t="s">
        <v>42</v>
      </c>
      <c r="V96">
        <v>4.75</v>
      </c>
      <c r="W96" t="s">
        <v>43</v>
      </c>
      <c r="X96">
        <v>5</v>
      </c>
      <c r="Y96" t="s">
        <v>43</v>
      </c>
      <c r="Z96">
        <v>0.17</v>
      </c>
      <c r="AH96">
        <v>9.9999999999996003</v>
      </c>
    </row>
    <row r="97" spans="1:34" x14ac:dyDescent="0.25">
      <c r="A97" t="s">
        <v>45</v>
      </c>
      <c r="B97" t="s">
        <v>392</v>
      </c>
      <c r="C97">
        <v>2012</v>
      </c>
      <c r="D97" t="s">
        <v>54</v>
      </c>
      <c r="E97" t="s">
        <v>250</v>
      </c>
      <c r="F97">
        <v>9.9</v>
      </c>
      <c r="G97" t="s">
        <v>184</v>
      </c>
      <c r="H97">
        <v>19</v>
      </c>
      <c r="I97" t="s">
        <v>393</v>
      </c>
      <c r="J97" t="s">
        <v>186</v>
      </c>
      <c r="K97" t="s">
        <v>187</v>
      </c>
      <c r="M97" t="s">
        <v>76</v>
      </c>
      <c r="N97" t="s">
        <v>37</v>
      </c>
      <c r="O97" t="s">
        <v>38</v>
      </c>
      <c r="P97" t="s">
        <v>195</v>
      </c>
      <c r="Z97">
        <v>3</v>
      </c>
      <c r="AA97" t="s">
        <v>196</v>
      </c>
      <c r="AB97" t="s">
        <v>53</v>
      </c>
      <c r="AC97">
        <f t="shared" si="5"/>
        <v>0</v>
      </c>
      <c r="AD97" t="str">
        <f t="shared" si="6"/>
        <v>MSN</v>
      </c>
      <c r="AE97" t="b">
        <f t="shared" si="7"/>
        <v>0</v>
      </c>
      <c r="AF97" t="b">
        <f t="shared" si="8"/>
        <v>0</v>
      </c>
      <c r="AG97" t="b">
        <f t="shared" si="9"/>
        <v>0</v>
      </c>
      <c r="AH97">
        <v>179.99999999999599</v>
      </c>
    </row>
    <row r="98" spans="1:34" x14ac:dyDescent="0.25">
      <c r="A98" t="s">
        <v>55</v>
      </c>
      <c r="B98" t="s">
        <v>394</v>
      </c>
      <c r="C98">
        <v>2012</v>
      </c>
      <c r="D98" t="s">
        <v>54</v>
      </c>
      <c r="E98" t="s">
        <v>250</v>
      </c>
      <c r="F98">
        <v>8.6</v>
      </c>
      <c r="G98" t="s">
        <v>184</v>
      </c>
      <c r="H98">
        <v>19</v>
      </c>
      <c r="I98" t="s">
        <v>395</v>
      </c>
      <c r="J98" t="s">
        <v>396</v>
      </c>
      <c r="K98" t="s">
        <v>187</v>
      </c>
      <c r="M98" t="s">
        <v>36</v>
      </c>
      <c r="N98" t="s">
        <v>60</v>
      </c>
      <c r="O98" t="s">
        <v>38</v>
      </c>
      <c r="P98" t="s">
        <v>51</v>
      </c>
      <c r="Z98">
        <v>2</v>
      </c>
      <c r="AH98">
        <v>119.999999999998</v>
      </c>
    </row>
    <row r="99" spans="1:34" x14ac:dyDescent="0.25">
      <c r="A99" t="s">
        <v>55</v>
      </c>
      <c r="B99" t="s">
        <v>397</v>
      </c>
      <c r="C99">
        <v>2013</v>
      </c>
      <c r="D99" t="s">
        <v>77</v>
      </c>
      <c r="E99" t="s">
        <v>290</v>
      </c>
      <c r="F99">
        <v>6.2</v>
      </c>
      <c r="G99" t="s">
        <v>98</v>
      </c>
      <c r="H99">
        <v>35</v>
      </c>
      <c r="I99" t="s">
        <v>398</v>
      </c>
      <c r="J99" t="s">
        <v>399</v>
      </c>
      <c r="K99" t="s">
        <v>58</v>
      </c>
      <c r="L99" t="s">
        <v>400</v>
      </c>
      <c r="M99" t="s">
        <v>148</v>
      </c>
      <c r="N99" t="s">
        <v>37</v>
      </c>
      <c r="O99" t="s">
        <v>38</v>
      </c>
      <c r="P99" t="s">
        <v>401</v>
      </c>
      <c r="Z99">
        <v>0.42</v>
      </c>
      <c r="AC99">
        <f t="shared" si="5"/>
        <v>5</v>
      </c>
      <c r="AD99" t="str">
        <f t="shared" si="6"/>
        <v>ESN</v>
      </c>
      <c r="AE99" t="b">
        <f t="shared" si="7"/>
        <v>1</v>
      </c>
      <c r="AF99" t="str">
        <f t="shared" si="8"/>
        <v/>
      </c>
      <c r="AG99" t="str">
        <f t="shared" si="9"/>
        <v/>
      </c>
      <c r="AH99">
        <v>24.999999999999599</v>
      </c>
    </row>
    <row r="100" spans="1:34" x14ac:dyDescent="0.25">
      <c r="A100" t="s">
        <v>45</v>
      </c>
      <c r="B100" t="s">
        <v>402</v>
      </c>
      <c r="C100">
        <v>2012</v>
      </c>
      <c r="D100" t="s">
        <v>115</v>
      </c>
      <c r="E100" t="s">
        <v>5252</v>
      </c>
      <c r="F100">
        <v>5.8</v>
      </c>
      <c r="G100" t="s">
        <v>71</v>
      </c>
      <c r="H100">
        <v>21</v>
      </c>
      <c r="I100" t="s">
        <v>403</v>
      </c>
      <c r="J100" t="s">
        <v>322</v>
      </c>
      <c r="K100" t="s">
        <v>74</v>
      </c>
      <c r="L100" t="s">
        <v>404</v>
      </c>
      <c r="M100" t="s">
        <v>76</v>
      </c>
      <c r="N100" t="s">
        <v>60</v>
      </c>
      <c r="O100" t="s">
        <v>38</v>
      </c>
      <c r="P100" t="s">
        <v>51</v>
      </c>
      <c r="T100">
        <v>7</v>
      </c>
      <c r="U100" t="s">
        <v>214</v>
      </c>
      <c r="V100">
        <v>7</v>
      </c>
      <c r="W100" t="s">
        <v>43</v>
      </c>
      <c r="X100">
        <v>6.6666666666666696</v>
      </c>
      <c r="Y100" t="s">
        <v>43</v>
      </c>
      <c r="Z100">
        <v>3</v>
      </c>
      <c r="AA100" t="s">
        <v>52</v>
      </c>
      <c r="AB100" t="s">
        <v>53</v>
      </c>
      <c r="AH100">
        <v>179.99999999999599</v>
      </c>
    </row>
    <row r="101" spans="1:34" x14ac:dyDescent="0.25">
      <c r="A101" t="s">
        <v>28</v>
      </c>
      <c r="B101" t="s">
        <v>405</v>
      </c>
      <c r="C101">
        <v>2013</v>
      </c>
      <c r="D101" t="s">
        <v>115</v>
      </c>
      <c r="E101" t="s">
        <v>30</v>
      </c>
      <c r="F101">
        <v>7.9</v>
      </c>
      <c r="G101" t="s">
        <v>31</v>
      </c>
      <c r="H101">
        <v>21</v>
      </c>
      <c r="I101" t="s">
        <v>406</v>
      </c>
      <c r="J101" t="s">
        <v>33</v>
      </c>
      <c r="K101" t="s">
        <v>92</v>
      </c>
      <c r="L101" t="s">
        <v>407</v>
      </c>
      <c r="M101" t="s">
        <v>36</v>
      </c>
      <c r="N101" t="s">
        <v>37</v>
      </c>
      <c r="O101" t="s">
        <v>38</v>
      </c>
      <c r="P101" t="s">
        <v>41</v>
      </c>
      <c r="Q101" t="s">
        <v>207</v>
      </c>
      <c r="R101">
        <v>0</v>
      </c>
      <c r="S101" t="s">
        <v>41</v>
      </c>
      <c r="Z101">
        <v>2</v>
      </c>
      <c r="AC101">
        <f t="shared" si="5"/>
        <v>2</v>
      </c>
      <c r="AD101" t="str">
        <f t="shared" si="6"/>
        <v>DSN</v>
      </c>
      <c r="AE101" t="b">
        <f t="shared" si="7"/>
        <v>0</v>
      </c>
      <c r="AF101" t="b">
        <f t="shared" si="8"/>
        <v>0</v>
      </c>
      <c r="AG101" t="b">
        <f t="shared" si="9"/>
        <v>0</v>
      </c>
      <c r="AH101">
        <v>119.999999999998</v>
      </c>
    </row>
    <row r="102" spans="1:34" x14ac:dyDescent="0.25">
      <c r="A102" t="s">
        <v>55</v>
      </c>
      <c r="B102" t="s">
        <v>408</v>
      </c>
      <c r="C102">
        <v>2013</v>
      </c>
      <c r="D102" t="s">
        <v>44</v>
      </c>
      <c r="E102" t="s">
        <v>5252</v>
      </c>
      <c r="F102">
        <v>8.6999999999999993</v>
      </c>
      <c r="G102" t="s">
        <v>31</v>
      </c>
      <c r="H102">
        <v>21</v>
      </c>
      <c r="I102" t="s">
        <v>409</v>
      </c>
      <c r="J102" t="s">
        <v>89</v>
      </c>
      <c r="K102" t="s">
        <v>34</v>
      </c>
      <c r="L102" t="s">
        <v>280</v>
      </c>
      <c r="M102" t="s">
        <v>36</v>
      </c>
      <c r="N102" t="s">
        <v>37</v>
      </c>
      <c r="O102" t="s">
        <v>38</v>
      </c>
      <c r="P102" t="s">
        <v>96</v>
      </c>
      <c r="T102">
        <v>7</v>
      </c>
      <c r="U102" t="s">
        <v>43</v>
      </c>
      <c r="V102">
        <v>7.3333333333333304</v>
      </c>
      <c r="W102" t="s">
        <v>43</v>
      </c>
      <c r="X102">
        <v>6</v>
      </c>
      <c r="Y102" t="s">
        <v>43</v>
      </c>
      <c r="Z102">
        <v>0.5</v>
      </c>
      <c r="AC102">
        <f t="shared" si="5"/>
        <v>1</v>
      </c>
      <c r="AD102" t="str">
        <f t="shared" si="6"/>
        <v>ESN</v>
      </c>
      <c r="AE102" t="b">
        <f t="shared" si="7"/>
        <v>1</v>
      </c>
      <c r="AF102" t="str">
        <f t="shared" si="8"/>
        <v/>
      </c>
      <c r="AG102" t="str">
        <f t="shared" si="9"/>
        <v/>
      </c>
      <c r="AH102">
        <v>29.9999999999994</v>
      </c>
    </row>
    <row r="103" spans="1:34" x14ac:dyDescent="0.25">
      <c r="A103" t="s">
        <v>45</v>
      </c>
      <c r="B103" t="s">
        <v>410</v>
      </c>
      <c r="C103">
        <v>2012</v>
      </c>
      <c r="D103" t="s">
        <v>54</v>
      </c>
      <c r="E103" t="s">
        <v>5252</v>
      </c>
      <c r="F103">
        <v>7.8</v>
      </c>
      <c r="G103" t="s">
        <v>31</v>
      </c>
      <c r="H103">
        <v>19</v>
      </c>
      <c r="I103" t="s">
        <v>411</v>
      </c>
      <c r="J103" t="s">
        <v>335</v>
      </c>
      <c r="K103" t="s">
        <v>34</v>
      </c>
      <c r="L103" t="s">
        <v>412</v>
      </c>
      <c r="M103" t="s">
        <v>36</v>
      </c>
      <c r="N103" t="s">
        <v>37</v>
      </c>
      <c r="O103" t="s">
        <v>38</v>
      </c>
      <c r="P103" t="s">
        <v>96</v>
      </c>
      <c r="T103">
        <v>8</v>
      </c>
      <c r="U103" t="s">
        <v>43</v>
      </c>
      <c r="V103">
        <v>6</v>
      </c>
      <c r="W103" t="s">
        <v>43</v>
      </c>
      <c r="X103">
        <v>10.6666666666667</v>
      </c>
      <c r="Y103" t="s">
        <v>43</v>
      </c>
      <c r="Z103">
        <v>3</v>
      </c>
      <c r="AA103" t="s">
        <v>125</v>
      </c>
      <c r="AB103" t="s">
        <v>96</v>
      </c>
      <c r="AC103">
        <f t="shared" si="5"/>
        <v>0</v>
      </c>
      <c r="AD103" t="str">
        <f t="shared" si="6"/>
        <v>ESN</v>
      </c>
      <c r="AE103" t="b">
        <f t="shared" si="7"/>
        <v>0</v>
      </c>
      <c r="AF103" t="b">
        <f t="shared" si="8"/>
        <v>0</v>
      </c>
      <c r="AG103" t="b">
        <f t="shared" si="9"/>
        <v>0</v>
      </c>
      <c r="AH103">
        <v>179.99999999999599</v>
      </c>
    </row>
    <row r="104" spans="1:34" x14ac:dyDescent="0.25">
      <c r="A104" t="s">
        <v>28</v>
      </c>
      <c r="B104" t="s">
        <v>413</v>
      </c>
      <c r="C104">
        <v>2014</v>
      </c>
      <c r="D104" t="s">
        <v>44</v>
      </c>
      <c r="E104" t="s">
        <v>47</v>
      </c>
      <c r="F104">
        <v>8.1</v>
      </c>
      <c r="G104" t="s">
        <v>31</v>
      </c>
      <c r="H104">
        <v>21</v>
      </c>
      <c r="I104" t="s">
        <v>414</v>
      </c>
      <c r="J104" t="s">
        <v>33</v>
      </c>
      <c r="K104" t="s">
        <v>58</v>
      </c>
      <c r="L104" t="s">
        <v>59</v>
      </c>
      <c r="M104" t="s">
        <v>36</v>
      </c>
      <c r="N104" t="s">
        <v>37</v>
      </c>
      <c r="O104" t="s">
        <v>38</v>
      </c>
      <c r="P104" t="s">
        <v>119</v>
      </c>
      <c r="Q104" t="s">
        <v>120</v>
      </c>
      <c r="R104">
        <v>0</v>
      </c>
      <c r="S104" t="s">
        <v>41</v>
      </c>
      <c r="T104">
        <v>7</v>
      </c>
      <c r="U104" t="s">
        <v>43</v>
      </c>
      <c r="V104">
        <v>5</v>
      </c>
      <c r="W104" t="s">
        <v>43</v>
      </c>
      <c r="X104">
        <v>9.6666666666666696</v>
      </c>
      <c r="Y104" t="s">
        <v>43</v>
      </c>
      <c r="Z104">
        <v>1</v>
      </c>
      <c r="AC104">
        <f t="shared" si="5"/>
        <v>1</v>
      </c>
      <c r="AD104" t="str">
        <f t="shared" si="6"/>
        <v>DSN</v>
      </c>
      <c r="AE104" t="b">
        <f t="shared" si="7"/>
        <v>0</v>
      </c>
      <c r="AF104" t="b">
        <f t="shared" si="8"/>
        <v>0</v>
      </c>
      <c r="AG104" t="b">
        <f t="shared" si="9"/>
        <v>0</v>
      </c>
      <c r="AH104">
        <v>59.999999999998799</v>
      </c>
    </row>
    <row r="105" spans="1:34" x14ac:dyDescent="0.25">
      <c r="A105" t="s">
        <v>28</v>
      </c>
      <c r="B105" t="s">
        <v>415</v>
      </c>
      <c r="C105">
        <v>2014</v>
      </c>
      <c r="D105" t="s">
        <v>44</v>
      </c>
      <c r="E105" t="s">
        <v>5252</v>
      </c>
      <c r="F105">
        <v>7.9</v>
      </c>
      <c r="G105" t="s">
        <v>31</v>
      </c>
      <c r="H105">
        <v>21</v>
      </c>
      <c r="I105" t="s">
        <v>416</v>
      </c>
      <c r="J105" t="s">
        <v>33</v>
      </c>
      <c r="K105" t="s">
        <v>92</v>
      </c>
      <c r="L105" t="s">
        <v>417</v>
      </c>
      <c r="M105" t="s">
        <v>36</v>
      </c>
      <c r="N105" t="s">
        <v>37</v>
      </c>
      <c r="O105" t="s">
        <v>38</v>
      </c>
      <c r="P105" t="s">
        <v>51</v>
      </c>
      <c r="Q105" t="s">
        <v>52</v>
      </c>
      <c r="R105">
        <v>0</v>
      </c>
      <c r="S105" t="s">
        <v>53</v>
      </c>
      <c r="T105">
        <v>9</v>
      </c>
      <c r="U105" t="s">
        <v>42</v>
      </c>
      <c r="V105">
        <v>7</v>
      </c>
      <c r="W105" t="s">
        <v>43</v>
      </c>
      <c r="X105">
        <v>9.6666666666666696</v>
      </c>
      <c r="Y105" t="s">
        <v>43</v>
      </c>
      <c r="Z105">
        <v>1</v>
      </c>
      <c r="AH105">
        <v>59.999999999998799</v>
      </c>
    </row>
    <row r="106" spans="1:34" x14ac:dyDescent="0.25">
      <c r="A106" t="s">
        <v>28</v>
      </c>
      <c r="B106" t="s">
        <v>418</v>
      </c>
      <c r="C106">
        <v>2013</v>
      </c>
      <c r="D106" t="s">
        <v>54</v>
      </c>
      <c r="E106" t="s">
        <v>5252</v>
      </c>
      <c r="F106">
        <v>6.8</v>
      </c>
      <c r="G106" t="s">
        <v>31</v>
      </c>
      <c r="H106">
        <v>20</v>
      </c>
      <c r="I106" t="s">
        <v>419</v>
      </c>
      <c r="J106" t="s">
        <v>89</v>
      </c>
      <c r="K106" t="s">
        <v>58</v>
      </c>
      <c r="L106" t="s">
        <v>288</v>
      </c>
      <c r="M106" t="s">
        <v>36</v>
      </c>
      <c r="N106" t="s">
        <v>37</v>
      </c>
      <c r="O106" t="s">
        <v>38</v>
      </c>
      <c r="P106" t="s">
        <v>119</v>
      </c>
      <c r="Q106" t="s">
        <v>120</v>
      </c>
      <c r="R106">
        <v>0</v>
      </c>
      <c r="S106" t="s">
        <v>41</v>
      </c>
      <c r="Z106">
        <v>2</v>
      </c>
      <c r="AC106">
        <f t="shared" si="5"/>
        <v>0</v>
      </c>
      <c r="AD106" t="str">
        <f t="shared" si="6"/>
        <v>DSN</v>
      </c>
      <c r="AE106" t="b">
        <f t="shared" si="7"/>
        <v>0</v>
      </c>
      <c r="AF106" t="b">
        <f t="shared" si="8"/>
        <v>0</v>
      </c>
      <c r="AG106" t="b">
        <f t="shared" si="9"/>
        <v>0</v>
      </c>
      <c r="AH106">
        <v>119.999999999998</v>
      </c>
    </row>
    <row r="107" spans="1:34" x14ac:dyDescent="0.25">
      <c r="A107" t="s">
        <v>28</v>
      </c>
      <c r="B107" t="s">
        <v>420</v>
      </c>
      <c r="C107">
        <v>2013</v>
      </c>
      <c r="D107" t="s">
        <v>77</v>
      </c>
      <c r="E107" t="s">
        <v>47</v>
      </c>
      <c r="F107">
        <v>2.4</v>
      </c>
      <c r="G107" t="s">
        <v>143</v>
      </c>
      <c r="H107">
        <v>27</v>
      </c>
      <c r="I107" t="s">
        <v>421</v>
      </c>
      <c r="J107" t="s">
        <v>422</v>
      </c>
      <c r="K107" t="s">
        <v>146</v>
      </c>
      <c r="L107" t="s">
        <v>423</v>
      </c>
      <c r="M107" t="s">
        <v>148</v>
      </c>
      <c r="N107" t="s">
        <v>37</v>
      </c>
      <c r="O107" t="s">
        <v>317</v>
      </c>
      <c r="P107" t="s">
        <v>401</v>
      </c>
      <c r="Q107" t="s">
        <v>424</v>
      </c>
      <c r="R107">
        <v>0</v>
      </c>
      <c r="S107" t="s">
        <v>96</v>
      </c>
      <c r="T107">
        <v>6.5</v>
      </c>
      <c r="U107" t="s">
        <v>42</v>
      </c>
      <c r="V107">
        <v>1.5</v>
      </c>
      <c r="W107" t="s">
        <v>43</v>
      </c>
      <c r="X107">
        <v>1</v>
      </c>
      <c r="Y107" t="s">
        <v>43</v>
      </c>
      <c r="Z107">
        <v>1.92</v>
      </c>
      <c r="AC107">
        <f t="shared" si="5"/>
        <v>5</v>
      </c>
      <c r="AD107" t="str">
        <f t="shared" si="6"/>
        <v>ESN</v>
      </c>
      <c r="AE107" t="b">
        <f t="shared" si="7"/>
        <v>0</v>
      </c>
      <c r="AF107" t="b">
        <f t="shared" si="8"/>
        <v>0</v>
      </c>
      <c r="AG107" t="b">
        <f t="shared" si="9"/>
        <v>0</v>
      </c>
      <c r="AH107">
        <v>114.999999999998</v>
      </c>
    </row>
    <row r="108" spans="1:34" x14ac:dyDescent="0.25">
      <c r="A108" t="s">
        <v>28</v>
      </c>
      <c r="B108" t="s">
        <v>425</v>
      </c>
      <c r="C108">
        <v>2013</v>
      </c>
      <c r="D108" t="s">
        <v>44</v>
      </c>
      <c r="E108" t="s">
        <v>5252</v>
      </c>
      <c r="F108">
        <v>5.6</v>
      </c>
      <c r="G108" t="s">
        <v>98</v>
      </c>
      <c r="H108">
        <v>23</v>
      </c>
      <c r="I108" t="s">
        <v>426</v>
      </c>
      <c r="J108" t="s">
        <v>427</v>
      </c>
      <c r="K108" t="s">
        <v>58</v>
      </c>
      <c r="L108" t="s">
        <v>428</v>
      </c>
      <c r="M108" t="s">
        <v>36</v>
      </c>
      <c r="N108" t="s">
        <v>37</v>
      </c>
      <c r="O108" t="s">
        <v>38</v>
      </c>
      <c r="P108" t="s">
        <v>51</v>
      </c>
      <c r="Q108" t="s">
        <v>52</v>
      </c>
      <c r="R108">
        <v>0</v>
      </c>
      <c r="S108" t="s">
        <v>53</v>
      </c>
      <c r="T108">
        <v>4.3333333333333304</v>
      </c>
      <c r="U108" t="s">
        <v>43</v>
      </c>
      <c r="V108">
        <v>4.75</v>
      </c>
      <c r="W108" t="s">
        <v>43</v>
      </c>
      <c r="X108">
        <v>5.5</v>
      </c>
      <c r="Y108" t="s">
        <v>43</v>
      </c>
      <c r="Z108">
        <v>1.58</v>
      </c>
      <c r="AH108">
        <v>94.999999999997996</v>
      </c>
    </row>
    <row r="109" spans="1:34" x14ac:dyDescent="0.25">
      <c r="A109" t="s">
        <v>28</v>
      </c>
      <c r="B109" t="s">
        <v>429</v>
      </c>
      <c r="C109">
        <v>2012</v>
      </c>
      <c r="D109" t="s">
        <v>83</v>
      </c>
      <c r="E109" t="s">
        <v>5252</v>
      </c>
      <c r="F109">
        <v>4.4000000000000004</v>
      </c>
      <c r="G109" t="s">
        <v>71</v>
      </c>
      <c r="H109">
        <v>22</v>
      </c>
      <c r="I109" t="s">
        <v>430</v>
      </c>
      <c r="J109" t="s">
        <v>252</v>
      </c>
      <c r="K109" t="s">
        <v>74</v>
      </c>
      <c r="L109" t="s">
        <v>431</v>
      </c>
      <c r="M109" t="s">
        <v>76</v>
      </c>
      <c r="N109" t="s">
        <v>37</v>
      </c>
      <c r="O109" t="s">
        <v>38</v>
      </c>
      <c r="P109" t="s">
        <v>51</v>
      </c>
      <c r="Q109" t="s">
        <v>52</v>
      </c>
      <c r="R109">
        <v>0</v>
      </c>
      <c r="S109" t="s">
        <v>53</v>
      </c>
      <c r="T109">
        <v>4</v>
      </c>
      <c r="U109" t="s">
        <v>43</v>
      </c>
      <c r="V109">
        <v>3.5</v>
      </c>
      <c r="W109" t="s">
        <v>43</v>
      </c>
      <c r="X109">
        <v>4.75</v>
      </c>
      <c r="Y109" t="s">
        <v>43</v>
      </c>
      <c r="Z109">
        <v>2.75</v>
      </c>
      <c r="AH109">
        <v>164.99999999999699</v>
      </c>
    </row>
    <row r="110" spans="1:34" x14ac:dyDescent="0.25">
      <c r="A110" t="s">
        <v>28</v>
      </c>
      <c r="B110" t="s">
        <v>432</v>
      </c>
      <c r="C110">
        <v>2014</v>
      </c>
      <c r="D110" t="s">
        <v>115</v>
      </c>
      <c r="E110" t="s">
        <v>47</v>
      </c>
      <c r="F110">
        <v>4.5999999999999996</v>
      </c>
      <c r="G110" t="s">
        <v>31</v>
      </c>
      <c r="H110">
        <v>22</v>
      </c>
      <c r="I110" t="s">
        <v>433</v>
      </c>
      <c r="J110" t="s">
        <v>434</v>
      </c>
      <c r="K110" t="s">
        <v>34</v>
      </c>
      <c r="L110" t="s">
        <v>105</v>
      </c>
      <c r="M110" t="s">
        <v>36</v>
      </c>
      <c r="N110" t="s">
        <v>37</v>
      </c>
      <c r="O110" t="s">
        <v>38</v>
      </c>
      <c r="P110" t="s">
        <v>119</v>
      </c>
      <c r="Q110" t="s">
        <v>120</v>
      </c>
      <c r="R110">
        <v>0</v>
      </c>
      <c r="S110" t="s">
        <v>41</v>
      </c>
      <c r="T110">
        <v>2.25</v>
      </c>
      <c r="U110" t="s">
        <v>43</v>
      </c>
      <c r="V110">
        <v>4.75</v>
      </c>
      <c r="W110" t="s">
        <v>43</v>
      </c>
      <c r="X110">
        <v>8</v>
      </c>
      <c r="Y110" t="s">
        <v>42</v>
      </c>
      <c r="Z110">
        <v>0.25</v>
      </c>
      <c r="AC110">
        <f t="shared" si="5"/>
        <v>2</v>
      </c>
      <c r="AD110" t="str">
        <f t="shared" si="6"/>
        <v>DSN</v>
      </c>
      <c r="AE110" t="b">
        <f t="shared" si="7"/>
        <v>0</v>
      </c>
      <c r="AF110" t="b">
        <f t="shared" si="8"/>
        <v>0</v>
      </c>
      <c r="AG110" t="b">
        <f t="shared" si="9"/>
        <v>1</v>
      </c>
      <c r="AH110">
        <v>15</v>
      </c>
    </row>
    <row r="111" spans="1:34" x14ac:dyDescent="0.25">
      <c r="A111" t="s">
        <v>28</v>
      </c>
      <c r="B111" t="s">
        <v>435</v>
      </c>
      <c r="C111">
        <v>2014</v>
      </c>
      <c r="D111" t="s">
        <v>115</v>
      </c>
      <c r="E111" t="s">
        <v>5252</v>
      </c>
      <c r="F111">
        <v>5.5</v>
      </c>
      <c r="G111" t="s">
        <v>31</v>
      </c>
      <c r="H111">
        <v>22</v>
      </c>
      <c r="I111" t="s">
        <v>436</v>
      </c>
      <c r="J111" t="s">
        <v>33</v>
      </c>
      <c r="K111" t="s">
        <v>58</v>
      </c>
      <c r="L111" t="s">
        <v>437</v>
      </c>
      <c r="M111" t="s">
        <v>36</v>
      </c>
      <c r="N111" t="s">
        <v>37</v>
      </c>
      <c r="O111" t="s">
        <v>38</v>
      </c>
      <c r="P111" t="s">
        <v>39</v>
      </c>
      <c r="Q111" t="s">
        <v>40</v>
      </c>
      <c r="R111">
        <v>0</v>
      </c>
      <c r="S111" t="s">
        <v>41</v>
      </c>
      <c r="Z111">
        <v>1</v>
      </c>
      <c r="AC111">
        <f t="shared" si="5"/>
        <v>2</v>
      </c>
      <c r="AD111" t="str">
        <f t="shared" si="6"/>
        <v>DSN</v>
      </c>
      <c r="AE111" t="b">
        <f t="shared" si="7"/>
        <v>0</v>
      </c>
      <c r="AF111" t="b">
        <f t="shared" si="8"/>
        <v>0</v>
      </c>
      <c r="AG111" t="b">
        <f t="shared" si="9"/>
        <v>0</v>
      </c>
      <c r="AH111">
        <v>59.999999999998799</v>
      </c>
    </row>
    <row r="112" spans="1:34" x14ac:dyDescent="0.25">
      <c r="A112" t="s">
        <v>28</v>
      </c>
      <c r="B112" t="s">
        <v>438</v>
      </c>
      <c r="C112">
        <v>2013</v>
      </c>
      <c r="D112" t="s">
        <v>54</v>
      </c>
      <c r="E112" t="s">
        <v>5252</v>
      </c>
      <c r="F112">
        <v>6.7</v>
      </c>
      <c r="G112" t="s">
        <v>31</v>
      </c>
      <c r="H112">
        <v>19</v>
      </c>
      <c r="I112" t="s">
        <v>439</v>
      </c>
      <c r="J112" t="s">
        <v>33</v>
      </c>
      <c r="K112" t="s">
        <v>58</v>
      </c>
      <c r="L112" t="s">
        <v>440</v>
      </c>
      <c r="M112" t="s">
        <v>36</v>
      </c>
      <c r="N112" t="s">
        <v>60</v>
      </c>
      <c r="O112" t="s">
        <v>38</v>
      </c>
      <c r="P112" t="s">
        <v>106</v>
      </c>
      <c r="Q112" t="s">
        <v>107</v>
      </c>
      <c r="R112">
        <v>0</v>
      </c>
      <c r="S112" t="s">
        <v>96</v>
      </c>
      <c r="T112">
        <v>5</v>
      </c>
      <c r="U112" t="s">
        <v>43</v>
      </c>
      <c r="V112">
        <v>8</v>
      </c>
      <c r="W112" t="s">
        <v>43</v>
      </c>
      <c r="X112">
        <v>6</v>
      </c>
      <c r="Y112" t="s">
        <v>43</v>
      </c>
      <c r="Z112">
        <v>2</v>
      </c>
      <c r="AC112">
        <f t="shared" si="5"/>
        <v>0</v>
      </c>
      <c r="AD112" t="str">
        <f t="shared" si="6"/>
        <v>ESN</v>
      </c>
      <c r="AE112" t="b">
        <f t="shared" si="7"/>
        <v>0</v>
      </c>
      <c r="AF112" t="b">
        <f t="shared" si="8"/>
        <v>0</v>
      </c>
      <c r="AG112" t="b">
        <f t="shared" si="9"/>
        <v>0</v>
      </c>
      <c r="AH112">
        <v>119.999999999998</v>
      </c>
    </row>
    <row r="113" spans="1:34" x14ac:dyDescent="0.25">
      <c r="A113" t="s">
        <v>441</v>
      </c>
      <c r="B113" t="s">
        <v>442</v>
      </c>
      <c r="C113">
        <v>2013</v>
      </c>
      <c r="D113" t="s">
        <v>54</v>
      </c>
      <c r="E113" t="s">
        <v>5252</v>
      </c>
      <c r="F113">
        <v>5.3</v>
      </c>
      <c r="G113" t="s">
        <v>31</v>
      </c>
      <c r="H113">
        <v>19</v>
      </c>
      <c r="I113" t="s">
        <v>443</v>
      </c>
      <c r="J113" t="s">
        <v>444</v>
      </c>
      <c r="K113" t="s">
        <v>34</v>
      </c>
      <c r="L113" t="s">
        <v>280</v>
      </c>
      <c r="M113" t="s">
        <v>36</v>
      </c>
      <c r="N113" t="s">
        <v>37</v>
      </c>
      <c r="O113" t="s">
        <v>38</v>
      </c>
      <c r="P113" t="s">
        <v>106</v>
      </c>
      <c r="Q113" t="s">
        <v>120</v>
      </c>
      <c r="R113">
        <v>0</v>
      </c>
      <c r="S113" t="s">
        <v>41</v>
      </c>
      <c r="T113">
        <v>2</v>
      </c>
      <c r="U113" t="s">
        <v>43</v>
      </c>
      <c r="V113">
        <v>4.3333333333333304</v>
      </c>
      <c r="W113" t="s">
        <v>43</v>
      </c>
      <c r="X113">
        <v>5.3333333333333304</v>
      </c>
      <c r="Y113" t="s">
        <v>42</v>
      </c>
      <c r="Z113">
        <v>0.08</v>
      </c>
      <c r="AC113">
        <f t="shared" si="5"/>
        <v>0</v>
      </c>
      <c r="AD113" t="str">
        <f t="shared" si="6"/>
        <v>ESN</v>
      </c>
      <c r="AE113" t="b">
        <f t="shared" si="7"/>
        <v>1</v>
      </c>
      <c r="AF113" t="str">
        <f t="shared" si="8"/>
        <v/>
      </c>
      <c r="AG113" t="str">
        <f t="shared" si="9"/>
        <v/>
      </c>
      <c r="AH113">
        <v>4.9999999999998002</v>
      </c>
    </row>
    <row r="114" spans="1:34" x14ac:dyDescent="0.25">
      <c r="A114" t="s">
        <v>28</v>
      </c>
      <c r="B114" t="s">
        <v>445</v>
      </c>
      <c r="C114">
        <v>2014</v>
      </c>
      <c r="D114" t="s">
        <v>54</v>
      </c>
      <c r="E114" t="s">
        <v>5252</v>
      </c>
      <c r="F114">
        <v>9.1</v>
      </c>
      <c r="G114" t="s">
        <v>31</v>
      </c>
      <c r="H114">
        <v>19</v>
      </c>
      <c r="I114" t="s">
        <v>446</v>
      </c>
      <c r="J114" t="s">
        <v>33</v>
      </c>
      <c r="K114" t="s">
        <v>58</v>
      </c>
      <c r="L114" t="s">
        <v>447</v>
      </c>
      <c r="M114" t="s">
        <v>36</v>
      </c>
      <c r="N114" t="s">
        <v>60</v>
      </c>
      <c r="O114" t="s">
        <v>38</v>
      </c>
      <c r="P114" t="s">
        <v>51</v>
      </c>
      <c r="Q114" t="s">
        <v>52</v>
      </c>
      <c r="R114">
        <v>0</v>
      </c>
      <c r="S114" t="s">
        <v>53</v>
      </c>
      <c r="T114">
        <v>10</v>
      </c>
      <c r="U114" t="s">
        <v>42</v>
      </c>
      <c r="V114">
        <v>8</v>
      </c>
      <c r="W114" t="s">
        <v>43</v>
      </c>
      <c r="X114">
        <v>8</v>
      </c>
      <c r="Y114" t="s">
        <v>42</v>
      </c>
      <c r="Z114">
        <v>1</v>
      </c>
      <c r="AH114">
        <v>59.999999999998799</v>
      </c>
    </row>
    <row r="115" spans="1:34" x14ac:dyDescent="0.25">
      <c r="A115" t="s">
        <v>55</v>
      </c>
      <c r="B115" t="s">
        <v>448</v>
      </c>
      <c r="C115">
        <v>2012</v>
      </c>
      <c r="D115" t="s">
        <v>44</v>
      </c>
      <c r="E115" t="s">
        <v>5252</v>
      </c>
      <c r="F115">
        <v>6.3</v>
      </c>
      <c r="G115" t="s">
        <v>71</v>
      </c>
      <c r="H115">
        <v>20</v>
      </c>
      <c r="I115" t="s">
        <v>449</v>
      </c>
      <c r="J115" t="s">
        <v>450</v>
      </c>
      <c r="K115" t="s">
        <v>74</v>
      </c>
      <c r="L115" t="s">
        <v>238</v>
      </c>
      <c r="M115" t="s">
        <v>76</v>
      </c>
      <c r="N115" t="s">
        <v>60</v>
      </c>
      <c r="O115" t="s">
        <v>38</v>
      </c>
      <c r="P115" t="s">
        <v>51</v>
      </c>
      <c r="T115">
        <v>2</v>
      </c>
      <c r="U115" t="s">
        <v>43</v>
      </c>
      <c r="V115">
        <v>7</v>
      </c>
      <c r="W115" t="s">
        <v>43</v>
      </c>
      <c r="X115">
        <v>5</v>
      </c>
      <c r="Y115" t="s">
        <v>43</v>
      </c>
      <c r="Z115">
        <v>0.08</v>
      </c>
      <c r="AH115">
        <v>4.9999999999998002</v>
      </c>
    </row>
    <row r="116" spans="1:34" x14ac:dyDescent="0.25">
      <c r="A116" t="s">
        <v>28</v>
      </c>
      <c r="B116" t="s">
        <v>451</v>
      </c>
      <c r="C116">
        <v>2014</v>
      </c>
      <c r="D116" t="s">
        <v>83</v>
      </c>
      <c r="E116" t="s">
        <v>5252</v>
      </c>
      <c r="F116">
        <v>7.7</v>
      </c>
      <c r="G116" t="s">
        <v>71</v>
      </c>
      <c r="H116">
        <v>22</v>
      </c>
      <c r="I116" t="s">
        <v>452</v>
      </c>
      <c r="J116" t="s">
        <v>453</v>
      </c>
      <c r="K116" t="s">
        <v>74</v>
      </c>
      <c r="L116" t="s">
        <v>454</v>
      </c>
      <c r="M116" t="s">
        <v>76</v>
      </c>
      <c r="N116" t="s">
        <v>37</v>
      </c>
      <c r="O116" t="s">
        <v>38</v>
      </c>
      <c r="P116" t="s">
        <v>195</v>
      </c>
      <c r="Q116" t="s">
        <v>196</v>
      </c>
      <c r="R116">
        <v>0</v>
      </c>
      <c r="S116" t="s">
        <v>53</v>
      </c>
      <c r="T116">
        <v>7</v>
      </c>
      <c r="U116" t="s">
        <v>43</v>
      </c>
      <c r="V116">
        <v>7.75</v>
      </c>
      <c r="W116" t="s">
        <v>43</v>
      </c>
      <c r="X116">
        <v>6</v>
      </c>
      <c r="Y116" t="s">
        <v>42</v>
      </c>
      <c r="Z116">
        <v>1</v>
      </c>
      <c r="AC116">
        <f t="shared" si="5"/>
        <v>3</v>
      </c>
      <c r="AD116" t="str">
        <f t="shared" si="6"/>
        <v>MSN</v>
      </c>
      <c r="AE116" t="b">
        <f t="shared" si="7"/>
        <v>0</v>
      </c>
      <c r="AF116" t="b">
        <f t="shared" si="8"/>
        <v>0</v>
      </c>
      <c r="AG116" t="b">
        <f t="shared" si="9"/>
        <v>0</v>
      </c>
      <c r="AH116">
        <v>59.999999999998799</v>
      </c>
    </row>
    <row r="117" spans="1:34" x14ac:dyDescent="0.25">
      <c r="A117" t="s">
        <v>28</v>
      </c>
      <c r="B117" t="s">
        <v>455</v>
      </c>
      <c r="C117">
        <v>2014</v>
      </c>
      <c r="D117" t="s">
        <v>44</v>
      </c>
      <c r="E117" t="s">
        <v>47</v>
      </c>
      <c r="F117">
        <v>7.1</v>
      </c>
      <c r="G117" t="s">
        <v>31</v>
      </c>
      <c r="H117">
        <v>21</v>
      </c>
      <c r="I117" t="s">
        <v>456</v>
      </c>
      <c r="J117" t="s">
        <v>33</v>
      </c>
      <c r="K117" t="s">
        <v>58</v>
      </c>
      <c r="L117" t="s">
        <v>349</v>
      </c>
      <c r="M117" t="s">
        <v>36</v>
      </c>
      <c r="N117" t="s">
        <v>37</v>
      </c>
      <c r="O117" t="s">
        <v>38</v>
      </c>
      <c r="P117" t="s">
        <v>96</v>
      </c>
      <c r="Q117" t="s">
        <v>125</v>
      </c>
      <c r="R117">
        <v>0</v>
      </c>
      <c r="S117" t="s">
        <v>96</v>
      </c>
      <c r="T117">
        <v>5</v>
      </c>
      <c r="U117" t="s">
        <v>43</v>
      </c>
      <c r="V117">
        <v>4.3333333333333304</v>
      </c>
      <c r="W117" t="s">
        <v>43</v>
      </c>
      <c r="X117">
        <v>7</v>
      </c>
      <c r="Y117" t="s">
        <v>43</v>
      </c>
      <c r="Z117">
        <v>1</v>
      </c>
      <c r="AC117">
        <f t="shared" si="5"/>
        <v>1</v>
      </c>
      <c r="AD117" t="str">
        <f t="shared" si="6"/>
        <v>ESN</v>
      </c>
      <c r="AE117" t="b">
        <f t="shared" si="7"/>
        <v>0</v>
      </c>
      <c r="AF117" t="b">
        <f t="shared" si="8"/>
        <v>0</v>
      </c>
      <c r="AG117" t="b">
        <f t="shared" si="9"/>
        <v>0</v>
      </c>
      <c r="AH117">
        <v>59.999999999998799</v>
      </c>
    </row>
    <row r="118" spans="1:34" x14ac:dyDescent="0.25">
      <c r="A118" t="s">
        <v>28</v>
      </c>
      <c r="B118" t="s">
        <v>457</v>
      </c>
      <c r="C118">
        <v>2014</v>
      </c>
      <c r="D118" t="s">
        <v>44</v>
      </c>
      <c r="E118" t="s">
        <v>5252</v>
      </c>
      <c r="F118">
        <v>9.8000000000000007</v>
      </c>
      <c r="G118" t="s">
        <v>31</v>
      </c>
      <c r="H118">
        <v>21</v>
      </c>
      <c r="I118" t="s">
        <v>458</v>
      </c>
      <c r="J118" t="s">
        <v>89</v>
      </c>
      <c r="K118" t="s">
        <v>74</v>
      </c>
      <c r="L118" t="s">
        <v>459</v>
      </c>
      <c r="M118" t="s">
        <v>36</v>
      </c>
      <c r="N118" t="s">
        <v>37</v>
      </c>
      <c r="O118" t="s">
        <v>38</v>
      </c>
      <c r="P118" t="s">
        <v>41</v>
      </c>
      <c r="Q118" t="s">
        <v>207</v>
      </c>
      <c r="R118">
        <v>0</v>
      </c>
      <c r="S118" t="s">
        <v>41</v>
      </c>
      <c r="T118">
        <v>12</v>
      </c>
      <c r="U118" t="s">
        <v>43</v>
      </c>
      <c r="V118">
        <v>6</v>
      </c>
      <c r="W118" t="s">
        <v>43</v>
      </c>
      <c r="X118">
        <v>7</v>
      </c>
      <c r="Y118" t="s">
        <v>42</v>
      </c>
      <c r="Z118">
        <v>1</v>
      </c>
      <c r="AC118">
        <f t="shared" si="5"/>
        <v>1</v>
      </c>
      <c r="AD118" t="str">
        <f t="shared" si="6"/>
        <v>DSN</v>
      </c>
      <c r="AE118" t="b">
        <f t="shared" si="7"/>
        <v>0</v>
      </c>
      <c r="AF118" t="b">
        <f t="shared" si="8"/>
        <v>0</v>
      </c>
      <c r="AG118" t="b">
        <f t="shared" si="9"/>
        <v>0</v>
      </c>
      <c r="AH118">
        <v>59.999999999998799</v>
      </c>
    </row>
    <row r="119" spans="1:34" x14ac:dyDescent="0.25">
      <c r="A119" t="s">
        <v>55</v>
      </c>
      <c r="B119" t="s">
        <v>460</v>
      </c>
      <c r="C119">
        <v>2014</v>
      </c>
      <c r="D119" t="s">
        <v>54</v>
      </c>
      <c r="E119" t="s">
        <v>47</v>
      </c>
      <c r="F119">
        <v>8</v>
      </c>
      <c r="G119" t="s">
        <v>71</v>
      </c>
      <c r="H119">
        <v>19</v>
      </c>
      <c r="I119" t="s">
        <v>461</v>
      </c>
      <c r="J119" t="s">
        <v>462</v>
      </c>
      <c r="K119" t="s">
        <v>74</v>
      </c>
      <c r="L119" t="s">
        <v>463</v>
      </c>
      <c r="M119" t="s">
        <v>76</v>
      </c>
      <c r="N119" t="s">
        <v>37</v>
      </c>
      <c r="O119" t="s">
        <v>38</v>
      </c>
      <c r="P119" t="s">
        <v>51</v>
      </c>
      <c r="T119">
        <v>8.5</v>
      </c>
      <c r="U119" t="s">
        <v>43</v>
      </c>
      <c r="V119">
        <v>8</v>
      </c>
      <c r="W119" t="s">
        <v>43</v>
      </c>
      <c r="X119">
        <v>7.75</v>
      </c>
      <c r="Y119" t="s">
        <v>43</v>
      </c>
      <c r="Z119">
        <v>1</v>
      </c>
      <c r="AH119">
        <v>59.999999999998799</v>
      </c>
    </row>
    <row r="120" spans="1:34" x14ac:dyDescent="0.25">
      <c r="A120" t="s">
        <v>28</v>
      </c>
      <c r="B120" t="s">
        <v>464</v>
      </c>
      <c r="C120">
        <v>2013</v>
      </c>
      <c r="D120" t="s">
        <v>77</v>
      </c>
      <c r="E120" t="s">
        <v>5252</v>
      </c>
      <c r="F120">
        <v>4.8</v>
      </c>
      <c r="G120" t="s">
        <v>31</v>
      </c>
      <c r="H120">
        <v>24</v>
      </c>
      <c r="I120" t="s">
        <v>465</v>
      </c>
      <c r="J120" t="s">
        <v>33</v>
      </c>
      <c r="K120" t="s">
        <v>34</v>
      </c>
      <c r="L120" t="s">
        <v>466</v>
      </c>
      <c r="M120" t="s">
        <v>76</v>
      </c>
      <c r="N120" t="s">
        <v>37</v>
      </c>
      <c r="O120" t="s">
        <v>38</v>
      </c>
      <c r="P120" t="s">
        <v>51</v>
      </c>
      <c r="Q120" t="s">
        <v>52</v>
      </c>
      <c r="R120">
        <v>0</v>
      </c>
      <c r="S120" t="s">
        <v>53</v>
      </c>
      <c r="T120">
        <v>10</v>
      </c>
      <c r="U120" t="s">
        <v>43</v>
      </c>
      <c r="V120">
        <v>3</v>
      </c>
      <c r="W120" t="s">
        <v>43</v>
      </c>
      <c r="X120">
        <v>6</v>
      </c>
      <c r="Y120" t="s">
        <v>42</v>
      </c>
      <c r="Z120">
        <v>1.75</v>
      </c>
      <c r="AH120">
        <v>104.999999999998</v>
      </c>
    </row>
    <row r="121" spans="1:34" x14ac:dyDescent="0.25">
      <c r="A121" t="s">
        <v>28</v>
      </c>
      <c r="B121" t="s">
        <v>467</v>
      </c>
      <c r="C121">
        <v>2012</v>
      </c>
      <c r="D121" t="s">
        <v>115</v>
      </c>
      <c r="E121" t="s">
        <v>5252</v>
      </c>
      <c r="F121">
        <v>8.1999999999999993</v>
      </c>
      <c r="G121" t="s">
        <v>31</v>
      </c>
      <c r="H121">
        <v>22</v>
      </c>
      <c r="I121" t="s">
        <v>468</v>
      </c>
      <c r="J121" t="s">
        <v>33</v>
      </c>
      <c r="K121" t="s">
        <v>34</v>
      </c>
      <c r="L121" t="s">
        <v>190</v>
      </c>
      <c r="M121" t="s">
        <v>36</v>
      </c>
      <c r="N121" t="s">
        <v>37</v>
      </c>
      <c r="O121" t="s">
        <v>38</v>
      </c>
      <c r="P121" t="s">
        <v>96</v>
      </c>
      <c r="Q121" t="s">
        <v>125</v>
      </c>
      <c r="R121">
        <v>0</v>
      </c>
      <c r="S121" t="s">
        <v>96</v>
      </c>
      <c r="T121">
        <v>9</v>
      </c>
      <c r="U121" t="s">
        <v>43</v>
      </c>
      <c r="V121">
        <v>6</v>
      </c>
      <c r="W121" t="s">
        <v>43</v>
      </c>
      <c r="X121">
        <v>10</v>
      </c>
      <c r="Y121" t="s">
        <v>42</v>
      </c>
      <c r="Z121">
        <v>2.92</v>
      </c>
      <c r="AC121">
        <f t="shared" si="5"/>
        <v>2</v>
      </c>
      <c r="AD121" t="str">
        <f t="shared" si="6"/>
        <v>ESN</v>
      </c>
      <c r="AE121" t="b">
        <f t="shared" si="7"/>
        <v>0</v>
      </c>
      <c r="AF121" t="b">
        <f t="shared" si="8"/>
        <v>0</v>
      </c>
      <c r="AG121" t="b">
        <f t="shared" si="9"/>
        <v>0</v>
      </c>
      <c r="AH121">
        <v>174.99999999999699</v>
      </c>
    </row>
    <row r="122" spans="1:34" x14ac:dyDescent="0.25">
      <c r="A122" t="s">
        <v>28</v>
      </c>
      <c r="B122" t="s">
        <v>469</v>
      </c>
      <c r="C122">
        <v>2014</v>
      </c>
      <c r="D122" t="s">
        <v>83</v>
      </c>
      <c r="E122" t="s">
        <v>47</v>
      </c>
      <c r="F122">
        <v>8.1</v>
      </c>
      <c r="G122" t="s">
        <v>71</v>
      </c>
      <c r="H122">
        <v>22</v>
      </c>
      <c r="I122" t="s">
        <v>470</v>
      </c>
      <c r="J122" t="s">
        <v>262</v>
      </c>
      <c r="K122" t="s">
        <v>74</v>
      </c>
      <c r="L122" t="s">
        <v>471</v>
      </c>
      <c r="M122" t="s">
        <v>76</v>
      </c>
      <c r="N122" t="s">
        <v>37</v>
      </c>
      <c r="O122" t="s">
        <v>38</v>
      </c>
      <c r="P122" t="s">
        <v>51</v>
      </c>
      <c r="Q122" t="s">
        <v>52</v>
      </c>
      <c r="R122">
        <v>0</v>
      </c>
      <c r="S122" t="s">
        <v>53</v>
      </c>
      <c r="T122">
        <v>7.75</v>
      </c>
      <c r="U122" t="s">
        <v>43</v>
      </c>
      <c r="V122">
        <v>7.75</v>
      </c>
      <c r="W122" t="s">
        <v>43</v>
      </c>
      <c r="X122">
        <v>7</v>
      </c>
      <c r="Y122" t="s">
        <v>42</v>
      </c>
      <c r="Z122">
        <v>1</v>
      </c>
      <c r="AH122">
        <v>59.999999999998799</v>
      </c>
    </row>
    <row r="123" spans="1:34" x14ac:dyDescent="0.25">
      <c r="A123" t="s">
        <v>28</v>
      </c>
      <c r="B123" t="s">
        <v>472</v>
      </c>
      <c r="C123">
        <v>2013</v>
      </c>
      <c r="D123" t="s">
        <v>44</v>
      </c>
      <c r="E123" t="s">
        <v>47</v>
      </c>
      <c r="F123">
        <v>6.5</v>
      </c>
      <c r="G123" t="s">
        <v>31</v>
      </c>
      <c r="H123">
        <v>20</v>
      </c>
      <c r="I123" t="s">
        <v>473</v>
      </c>
      <c r="J123" t="s">
        <v>474</v>
      </c>
      <c r="K123" t="s">
        <v>34</v>
      </c>
      <c r="L123" t="s">
        <v>50</v>
      </c>
      <c r="M123" t="s">
        <v>36</v>
      </c>
      <c r="N123" t="s">
        <v>37</v>
      </c>
      <c r="O123" t="s">
        <v>38</v>
      </c>
      <c r="P123" t="s">
        <v>51</v>
      </c>
      <c r="Q123" t="s">
        <v>52</v>
      </c>
      <c r="R123">
        <v>0</v>
      </c>
      <c r="S123" t="s">
        <v>53</v>
      </c>
      <c r="T123">
        <v>2.6666666666666701</v>
      </c>
      <c r="U123" t="s">
        <v>43</v>
      </c>
      <c r="V123">
        <v>3.3333333333333299</v>
      </c>
      <c r="W123" t="s">
        <v>43</v>
      </c>
      <c r="X123">
        <v>6</v>
      </c>
      <c r="Y123" t="s">
        <v>42</v>
      </c>
      <c r="Z123">
        <v>2</v>
      </c>
      <c r="AH123">
        <v>119.999999999998</v>
      </c>
    </row>
    <row r="124" spans="1:34" x14ac:dyDescent="0.25">
      <c r="A124" t="s">
        <v>55</v>
      </c>
      <c r="B124" t="s">
        <v>475</v>
      </c>
      <c r="C124">
        <v>2013</v>
      </c>
      <c r="D124" t="s">
        <v>44</v>
      </c>
      <c r="E124" t="s">
        <v>47</v>
      </c>
      <c r="F124">
        <v>10.8</v>
      </c>
      <c r="G124" t="s">
        <v>31</v>
      </c>
      <c r="H124">
        <v>20</v>
      </c>
      <c r="I124" t="s">
        <v>476</v>
      </c>
      <c r="J124" t="s">
        <v>89</v>
      </c>
      <c r="K124" t="s">
        <v>58</v>
      </c>
      <c r="L124" t="s">
        <v>477</v>
      </c>
      <c r="M124" t="s">
        <v>36</v>
      </c>
      <c r="N124" t="s">
        <v>60</v>
      </c>
      <c r="O124" t="s">
        <v>38</v>
      </c>
      <c r="P124" t="s">
        <v>106</v>
      </c>
      <c r="T124">
        <v>9.5</v>
      </c>
      <c r="U124" t="s">
        <v>43</v>
      </c>
      <c r="V124">
        <v>10</v>
      </c>
      <c r="W124" t="s">
        <v>43</v>
      </c>
      <c r="X124">
        <v>7.3333333333333304</v>
      </c>
      <c r="Y124" t="s">
        <v>43</v>
      </c>
      <c r="Z124">
        <v>0.92</v>
      </c>
      <c r="AC124">
        <f t="shared" si="5"/>
        <v>1</v>
      </c>
      <c r="AD124" t="str">
        <f t="shared" si="6"/>
        <v>ESN</v>
      </c>
      <c r="AE124" t="b">
        <f t="shared" si="7"/>
        <v>1</v>
      </c>
      <c r="AF124" t="str">
        <f t="shared" si="8"/>
        <v/>
      </c>
      <c r="AG124" t="str">
        <f t="shared" si="9"/>
        <v/>
      </c>
      <c r="AH124">
        <v>54.999999999998998</v>
      </c>
    </row>
    <row r="125" spans="1:34" x14ac:dyDescent="0.25">
      <c r="A125" t="s">
        <v>28</v>
      </c>
      <c r="B125" t="s">
        <v>478</v>
      </c>
      <c r="C125">
        <v>2013</v>
      </c>
      <c r="D125" t="s">
        <v>44</v>
      </c>
      <c r="E125" t="s">
        <v>5252</v>
      </c>
      <c r="F125">
        <v>5</v>
      </c>
      <c r="G125" t="s">
        <v>71</v>
      </c>
      <c r="H125">
        <v>20</v>
      </c>
      <c r="I125" t="s">
        <v>479</v>
      </c>
      <c r="J125" t="s">
        <v>453</v>
      </c>
      <c r="K125" t="s">
        <v>74</v>
      </c>
      <c r="L125" t="s">
        <v>75</v>
      </c>
      <c r="M125" t="s">
        <v>76</v>
      </c>
      <c r="N125" t="s">
        <v>37</v>
      </c>
      <c r="O125" t="s">
        <v>38</v>
      </c>
      <c r="P125" t="s">
        <v>51</v>
      </c>
      <c r="Q125" t="s">
        <v>52</v>
      </c>
      <c r="R125">
        <v>0</v>
      </c>
      <c r="S125" t="s">
        <v>53</v>
      </c>
      <c r="T125">
        <v>2</v>
      </c>
      <c r="U125" t="s">
        <v>42</v>
      </c>
      <c r="V125">
        <v>3.5</v>
      </c>
      <c r="W125" t="s">
        <v>43</v>
      </c>
      <c r="X125">
        <v>7</v>
      </c>
      <c r="Y125" t="s">
        <v>43</v>
      </c>
      <c r="Z125">
        <v>1</v>
      </c>
      <c r="AH125">
        <v>59.999999999998799</v>
      </c>
    </row>
    <row r="126" spans="1:34" x14ac:dyDescent="0.25">
      <c r="A126" t="s">
        <v>28</v>
      </c>
      <c r="B126" t="s">
        <v>480</v>
      </c>
      <c r="C126">
        <v>2012</v>
      </c>
      <c r="D126" t="s">
        <v>54</v>
      </c>
      <c r="E126" t="s">
        <v>250</v>
      </c>
      <c r="F126">
        <v>7.6</v>
      </c>
      <c r="G126" t="s">
        <v>184</v>
      </c>
      <c r="H126">
        <v>19</v>
      </c>
      <c r="I126" t="s">
        <v>481</v>
      </c>
      <c r="J126" t="s">
        <v>186</v>
      </c>
      <c r="K126" t="s">
        <v>187</v>
      </c>
      <c r="M126" t="s">
        <v>148</v>
      </c>
      <c r="N126" t="s">
        <v>60</v>
      </c>
      <c r="O126" t="s">
        <v>38</v>
      </c>
      <c r="P126" t="s">
        <v>51</v>
      </c>
      <c r="Q126" t="s">
        <v>52</v>
      </c>
      <c r="R126">
        <v>0</v>
      </c>
      <c r="S126" t="s">
        <v>53</v>
      </c>
      <c r="Z126">
        <v>2.42</v>
      </c>
      <c r="AH126">
        <v>144.99999999999699</v>
      </c>
    </row>
    <row r="127" spans="1:34" x14ac:dyDescent="0.25">
      <c r="A127" t="s">
        <v>45</v>
      </c>
      <c r="B127" t="s">
        <v>482</v>
      </c>
      <c r="C127">
        <v>2012</v>
      </c>
      <c r="D127" t="s">
        <v>54</v>
      </c>
      <c r="E127" t="s">
        <v>250</v>
      </c>
      <c r="F127">
        <v>9.3000000000000007</v>
      </c>
      <c r="G127" t="s">
        <v>184</v>
      </c>
      <c r="H127">
        <v>19</v>
      </c>
      <c r="I127" t="s">
        <v>483</v>
      </c>
      <c r="J127" t="s">
        <v>186</v>
      </c>
      <c r="K127" t="s">
        <v>187</v>
      </c>
      <c r="M127" t="s">
        <v>76</v>
      </c>
      <c r="N127" t="s">
        <v>37</v>
      </c>
      <c r="O127" t="s">
        <v>38</v>
      </c>
      <c r="P127" t="s">
        <v>195</v>
      </c>
      <c r="Z127">
        <v>3</v>
      </c>
      <c r="AA127" t="s">
        <v>196</v>
      </c>
      <c r="AB127" t="s">
        <v>53</v>
      </c>
      <c r="AC127">
        <f t="shared" si="5"/>
        <v>0</v>
      </c>
      <c r="AD127" t="str">
        <f t="shared" si="6"/>
        <v>MSN</v>
      </c>
      <c r="AE127" t="b">
        <f t="shared" si="7"/>
        <v>0</v>
      </c>
      <c r="AF127" t="b">
        <f t="shared" si="8"/>
        <v>0</v>
      </c>
      <c r="AG127" t="b">
        <f t="shared" si="9"/>
        <v>0</v>
      </c>
      <c r="AH127">
        <v>179.99999999999599</v>
      </c>
    </row>
    <row r="128" spans="1:34" x14ac:dyDescent="0.25">
      <c r="A128" t="s">
        <v>28</v>
      </c>
      <c r="B128" t="s">
        <v>484</v>
      </c>
      <c r="C128">
        <v>2013</v>
      </c>
      <c r="D128" t="s">
        <v>44</v>
      </c>
      <c r="E128" t="s">
        <v>290</v>
      </c>
      <c r="F128">
        <v>6</v>
      </c>
      <c r="G128" t="s">
        <v>71</v>
      </c>
      <c r="H128">
        <v>24</v>
      </c>
      <c r="I128" t="s">
        <v>485</v>
      </c>
      <c r="J128" t="s">
        <v>73</v>
      </c>
      <c r="K128" t="s">
        <v>74</v>
      </c>
      <c r="L128" t="s">
        <v>486</v>
      </c>
      <c r="M128" t="s">
        <v>76</v>
      </c>
      <c r="N128" t="s">
        <v>37</v>
      </c>
      <c r="O128" t="s">
        <v>38</v>
      </c>
      <c r="P128" t="s">
        <v>195</v>
      </c>
      <c r="Q128" t="s">
        <v>196</v>
      </c>
      <c r="R128">
        <v>0</v>
      </c>
      <c r="S128" t="s">
        <v>53</v>
      </c>
      <c r="Z128">
        <v>0.33</v>
      </c>
      <c r="AC128">
        <f t="shared" si="5"/>
        <v>1</v>
      </c>
      <c r="AD128" t="str">
        <f t="shared" si="6"/>
        <v>MSN</v>
      </c>
      <c r="AE128" t="b">
        <f t="shared" si="7"/>
        <v>0</v>
      </c>
      <c r="AF128" t="b">
        <f t="shared" si="8"/>
        <v>0</v>
      </c>
      <c r="AG128" t="b">
        <f t="shared" si="9"/>
        <v>1</v>
      </c>
      <c r="AH128">
        <v>19.999999999999801</v>
      </c>
    </row>
    <row r="129" spans="1:34" x14ac:dyDescent="0.25">
      <c r="A129" t="s">
        <v>28</v>
      </c>
      <c r="B129" t="s">
        <v>487</v>
      </c>
      <c r="C129">
        <v>2013</v>
      </c>
      <c r="D129" t="s">
        <v>54</v>
      </c>
      <c r="E129" t="s">
        <v>216</v>
      </c>
      <c r="F129">
        <v>10.5</v>
      </c>
      <c r="G129" t="s">
        <v>31</v>
      </c>
      <c r="H129">
        <v>23</v>
      </c>
      <c r="I129" t="s">
        <v>488</v>
      </c>
      <c r="J129" t="s">
        <v>33</v>
      </c>
      <c r="K129" t="s">
        <v>34</v>
      </c>
      <c r="L129" t="s">
        <v>222</v>
      </c>
      <c r="M129" t="s">
        <v>36</v>
      </c>
      <c r="N129" t="s">
        <v>37</v>
      </c>
      <c r="O129" t="s">
        <v>38</v>
      </c>
      <c r="P129" t="s">
        <v>119</v>
      </c>
      <c r="Q129" t="s">
        <v>120</v>
      </c>
      <c r="R129">
        <v>0</v>
      </c>
      <c r="S129" t="s">
        <v>41</v>
      </c>
      <c r="Z129">
        <v>2</v>
      </c>
      <c r="AC129">
        <f t="shared" si="5"/>
        <v>0</v>
      </c>
      <c r="AD129" t="str">
        <f t="shared" si="6"/>
        <v>DSN</v>
      </c>
      <c r="AE129" t="b">
        <f t="shared" si="7"/>
        <v>0</v>
      </c>
      <c r="AF129" t="b">
        <f t="shared" si="8"/>
        <v>0</v>
      </c>
      <c r="AG129" t="b">
        <f t="shared" si="9"/>
        <v>0</v>
      </c>
      <c r="AH129">
        <v>119.999999999998</v>
      </c>
    </row>
    <row r="130" spans="1:34" x14ac:dyDescent="0.25">
      <c r="A130" t="s">
        <v>55</v>
      </c>
      <c r="B130" t="s">
        <v>489</v>
      </c>
      <c r="C130">
        <v>2012</v>
      </c>
      <c r="D130" t="s">
        <v>115</v>
      </c>
      <c r="E130" t="s">
        <v>5252</v>
      </c>
      <c r="F130">
        <v>7</v>
      </c>
      <c r="G130" t="s">
        <v>143</v>
      </c>
      <c r="H130">
        <v>21</v>
      </c>
      <c r="I130" t="s">
        <v>490</v>
      </c>
      <c r="J130" t="s">
        <v>491</v>
      </c>
      <c r="K130" t="s">
        <v>205</v>
      </c>
      <c r="L130" t="s">
        <v>338</v>
      </c>
      <c r="M130" t="s">
        <v>148</v>
      </c>
      <c r="N130" t="s">
        <v>60</v>
      </c>
      <c r="O130" t="s">
        <v>38</v>
      </c>
      <c r="P130" t="s">
        <v>51</v>
      </c>
      <c r="T130">
        <v>8</v>
      </c>
      <c r="U130" t="s">
        <v>43</v>
      </c>
      <c r="V130">
        <v>6</v>
      </c>
      <c r="W130" t="s">
        <v>43</v>
      </c>
      <c r="X130">
        <v>5.3333333333333304</v>
      </c>
      <c r="Y130" t="s">
        <v>42</v>
      </c>
      <c r="Z130">
        <v>0.92</v>
      </c>
      <c r="AH130">
        <v>54.999999999998998</v>
      </c>
    </row>
    <row r="131" spans="1:34" x14ac:dyDescent="0.25">
      <c r="A131" t="s">
        <v>28</v>
      </c>
      <c r="B131" t="s">
        <v>492</v>
      </c>
      <c r="C131">
        <v>2012</v>
      </c>
      <c r="D131" t="s">
        <v>44</v>
      </c>
      <c r="E131" t="s">
        <v>5252</v>
      </c>
      <c r="F131">
        <v>5.7</v>
      </c>
      <c r="G131" t="s">
        <v>71</v>
      </c>
      <c r="H131">
        <v>21</v>
      </c>
      <c r="I131" t="s">
        <v>493</v>
      </c>
      <c r="J131" t="s">
        <v>262</v>
      </c>
      <c r="K131" t="s">
        <v>74</v>
      </c>
      <c r="L131" t="s">
        <v>263</v>
      </c>
      <c r="M131" t="s">
        <v>76</v>
      </c>
      <c r="N131" t="s">
        <v>60</v>
      </c>
      <c r="O131" t="s">
        <v>38</v>
      </c>
      <c r="P131" t="s">
        <v>51</v>
      </c>
      <c r="Q131" t="s">
        <v>52</v>
      </c>
      <c r="R131">
        <v>0</v>
      </c>
      <c r="S131" t="s">
        <v>53</v>
      </c>
      <c r="T131">
        <v>6</v>
      </c>
      <c r="U131" t="s">
        <v>42</v>
      </c>
      <c r="V131">
        <v>7</v>
      </c>
      <c r="W131" t="s">
        <v>43</v>
      </c>
      <c r="X131">
        <v>3.3333333333333299</v>
      </c>
      <c r="Y131" t="s">
        <v>43</v>
      </c>
      <c r="Z131">
        <v>2.92</v>
      </c>
      <c r="AH131">
        <v>174.99999999999699</v>
      </c>
    </row>
    <row r="132" spans="1:34" x14ac:dyDescent="0.25">
      <c r="A132" t="s">
        <v>28</v>
      </c>
      <c r="B132" t="s">
        <v>494</v>
      </c>
      <c r="C132">
        <v>2014</v>
      </c>
      <c r="D132" t="s">
        <v>54</v>
      </c>
      <c r="E132" t="s">
        <v>47</v>
      </c>
      <c r="F132">
        <v>8.3000000000000007</v>
      </c>
      <c r="G132" t="s">
        <v>31</v>
      </c>
      <c r="H132">
        <v>20</v>
      </c>
      <c r="I132" t="s">
        <v>495</v>
      </c>
      <c r="J132" t="s">
        <v>33</v>
      </c>
      <c r="K132" t="s">
        <v>92</v>
      </c>
      <c r="L132" t="s">
        <v>137</v>
      </c>
      <c r="M132" t="s">
        <v>36</v>
      </c>
      <c r="N132" t="s">
        <v>37</v>
      </c>
      <c r="O132" t="s">
        <v>38</v>
      </c>
      <c r="P132" t="s">
        <v>94</v>
      </c>
      <c r="Q132" t="s">
        <v>95</v>
      </c>
      <c r="R132">
        <v>0</v>
      </c>
      <c r="S132" t="s">
        <v>96</v>
      </c>
      <c r="T132">
        <v>10</v>
      </c>
      <c r="U132" t="s">
        <v>42</v>
      </c>
      <c r="V132">
        <v>2.5</v>
      </c>
      <c r="W132" t="s">
        <v>43</v>
      </c>
      <c r="X132">
        <v>4</v>
      </c>
      <c r="Y132" t="s">
        <v>42</v>
      </c>
      <c r="Z132">
        <v>0.92</v>
      </c>
      <c r="AC132">
        <f t="shared" ref="AC132:AC190" si="10">IF(D132="0 år",0,IF(D132="1 år",1,IF(D132="2 år",2,IF(D132="3 år",3,IF(D132="4 år",4,5)))))</f>
        <v>0</v>
      </c>
      <c r="AD132" t="str">
        <f t="shared" ref="AD132:AD190" si="11">IF(OR(P132="Datalogi",P132="Software engineering",P132="Informatik",P132="Informationsteknologi",P132="Interaktionsdesign"),"DSN",IF(OR(P132="Elektronik og IT",P132="Internetteknologier og computersystemer",P132="Produkt og designpsykologi",P132="Robotteknologi",P132="Elektronik",P132="Elektronik og datateknik",P132="Datateknik",P132="Elektronik Esbjerg Diplomingeniør"),"ESN",IF(OR(P132="Medialogi",P132="IT, kommunikation og medieteknologi"),"MSN","??")))</f>
        <v>ESN</v>
      </c>
      <c r="AE132" t="b">
        <f t="shared" ref="AE132:AE190" si="12">IF(ISNUMBER(ERROR.TYPE(FIND("Afbrudt",A132))),FALSE,TRUE)</f>
        <v>0</v>
      </c>
      <c r="AF132" t="b">
        <f t="shared" ref="AF132:AF190" si="13">IF(AE132,"",AND((2015-C132)-Z132&gt;5/60,(2015-C132)-Z132&lt;=15/60))</f>
        <v>0</v>
      </c>
      <c r="AG132" t="b">
        <f t="shared" ref="AG132:AG190" si="14">IF(AE132,"",(2015-C132)-Z132&gt;15/60)</f>
        <v>0</v>
      </c>
      <c r="AH132">
        <v>54.999999999998998</v>
      </c>
    </row>
    <row r="133" spans="1:34" x14ac:dyDescent="0.25">
      <c r="A133" t="s">
        <v>28</v>
      </c>
      <c r="B133" t="s">
        <v>496</v>
      </c>
      <c r="C133">
        <v>2013</v>
      </c>
      <c r="D133" t="s">
        <v>54</v>
      </c>
      <c r="E133" t="s">
        <v>250</v>
      </c>
      <c r="F133">
        <v>10.4</v>
      </c>
      <c r="G133" t="s">
        <v>184</v>
      </c>
      <c r="H133">
        <v>19</v>
      </c>
      <c r="I133" t="s">
        <v>497</v>
      </c>
      <c r="J133" t="s">
        <v>498</v>
      </c>
      <c r="K133" t="s">
        <v>187</v>
      </c>
      <c r="M133" t="s">
        <v>148</v>
      </c>
      <c r="N133" t="s">
        <v>37</v>
      </c>
      <c r="O133" t="s">
        <v>38</v>
      </c>
      <c r="P133" t="s">
        <v>51</v>
      </c>
      <c r="Q133" t="s">
        <v>52</v>
      </c>
      <c r="R133">
        <v>0</v>
      </c>
      <c r="S133" t="s">
        <v>53</v>
      </c>
      <c r="Z133">
        <v>2</v>
      </c>
      <c r="AH133">
        <v>119.999999999998</v>
      </c>
    </row>
    <row r="134" spans="1:34" x14ac:dyDescent="0.25">
      <c r="A134" t="s">
        <v>277</v>
      </c>
      <c r="B134" t="s">
        <v>499</v>
      </c>
      <c r="C134">
        <v>2014</v>
      </c>
      <c r="D134" t="s">
        <v>54</v>
      </c>
      <c r="E134" t="s">
        <v>47</v>
      </c>
      <c r="F134">
        <v>8.4</v>
      </c>
      <c r="G134" t="s">
        <v>31</v>
      </c>
      <c r="H134">
        <v>19</v>
      </c>
      <c r="I134" t="s">
        <v>500</v>
      </c>
      <c r="J134" t="s">
        <v>501</v>
      </c>
      <c r="K134" t="s">
        <v>34</v>
      </c>
      <c r="L134" t="s">
        <v>502</v>
      </c>
      <c r="M134" t="s">
        <v>36</v>
      </c>
      <c r="N134" t="s">
        <v>37</v>
      </c>
      <c r="O134" t="s">
        <v>38</v>
      </c>
      <c r="P134" t="s">
        <v>96</v>
      </c>
      <c r="Q134" t="s">
        <v>281</v>
      </c>
      <c r="R134">
        <v>0</v>
      </c>
      <c r="S134" t="s">
        <v>282</v>
      </c>
      <c r="T134">
        <v>9.25</v>
      </c>
      <c r="U134" t="s">
        <v>43</v>
      </c>
      <c r="V134">
        <v>4.25</v>
      </c>
      <c r="W134" t="s">
        <v>43</v>
      </c>
      <c r="X134">
        <v>6.6666666666666696</v>
      </c>
      <c r="Y134" t="s">
        <v>42</v>
      </c>
      <c r="Z134">
        <v>0.57999999999999996</v>
      </c>
      <c r="AC134">
        <f t="shared" si="10"/>
        <v>0</v>
      </c>
      <c r="AD134" t="str">
        <f t="shared" si="11"/>
        <v>ESN</v>
      </c>
      <c r="AE134" t="b">
        <f t="shared" si="12"/>
        <v>1</v>
      </c>
      <c r="AF134" t="str">
        <f t="shared" si="13"/>
        <v/>
      </c>
      <c r="AG134" t="str">
        <f t="shared" si="14"/>
        <v/>
      </c>
      <c r="AH134">
        <v>34.999999999999197</v>
      </c>
    </row>
    <row r="135" spans="1:34" x14ac:dyDescent="0.25">
      <c r="A135" t="s">
        <v>28</v>
      </c>
      <c r="B135" t="s">
        <v>503</v>
      </c>
      <c r="C135">
        <v>2013</v>
      </c>
      <c r="D135" t="s">
        <v>115</v>
      </c>
      <c r="E135" t="s">
        <v>5252</v>
      </c>
      <c r="F135">
        <v>9</v>
      </c>
      <c r="G135" t="s">
        <v>31</v>
      </c>
      <c r="H135">
        <v>21</v>
      </c>
      <c r="I135" t="s">
        <v>504</v>
      </c>
      <c r="J135" t="s">
        <v>474</v>
      </c>
      <c r="K135" t="s">
        <v>34</v>
      </c>
      <c r="L135" t="s">
        <v>505</v>
      </c>
      <c r="M135" t="s">
        <v>36</v>
      </c>
      <c r="N135" t="s">
        <v>37</v>
      </c>
      <c r="O135" t="s">
        <v>38</v>
      </c>
      <c r="P135" t="s">
        <v>119</v>
      </c>
      <c r="Q135" t="s">
        <v>120</v>
      </c>
      <c r="R135">
        <v>0</v>
      </c>
      <c r="S135" t="s">
        <v>41</v>
      </c>
      <c r="T135">
        <v>10</v>
      </c>
      <c r="U135" t="s">
        <v>43</v>
      </c>
      <c r="V135">
        <v>9</v>
      </c>
      <c r="W135" t="s">
        <v>43</v>
      </c>
      <c r="X135">
        <v>12</v>
      </c>
      <c r="Y135" t="s">
        <v>43</v>
      </c>
      <c r="Z135">
        <v>2</v>
      </c>
      <c r="AC135">
        <f t="shared" si="10"/>
        <v>2</v>
      </c>
      <c r="AD135" t="str">
        <f t="shared" si="11"/>
        <v>DSN</v>
      </c>
      <c r="AE135" t="b">
        <f t="shared" si="12"/>
        <v>0</v>
      </c>
      <c r="AF135" t="b">
        <f t="shared" si="13"/>
        <v>0</v>
      </c>
      <c r="AG135" t="b">
        <f t="shared" si="14"/>
        <v>0</v>
      </c>
      <c r="AH135">
        <v>119.999999999998</v>
      </c>
    </row>
    <row r="136" spans="1:34" x14ac:dyDescent="0.25">
      <c r="A136" t="s">
        <v>45</v>
      </c>
      <c r="B136" t="s">
        <v>506</v>
      </c>
      <c r="C136">
        <v>2012</v>
      </c>
      <c r="D136" t="s">
        <v>54</v>
      </c>
      <c r="E136" t="s">
        <v>47</v>
      </c>
      <c r="F136">
        <v>11.3</v>
      </c>
      <c r="G136" t="s">
        <v>31</v>
      </c>
      <c r="H136">
        <v>19</v>
      </c>
      <c r="I136" t="s">
        <v>507</v>
      </c>
      <c r="J136" t="s">
        <v>508</v>
      </c>
      <c r="K136" t="s">
        <v>34</v>
      </c>
      <c r="L136" t="s">
        <v>50</v>
      </c>
      <c r="M136" t="s">
        <v>36</v>
      </c>
      <c r="N136" t="s">
        <v>37</v>
      </c>
      <c r="O136" t="s">
        <v>38</v>
      </c>
      <c r="P136" t="s">
        <v>96</v>
      </c>
      <c r="T136">
        <v>10.6666666666667</v>
      </c>
      <c r="U136" t="s">
        <v>43</v>
      </c>
      <c r="V136">
        <v>8</v>
      </c>
      <c r="W136" t="s">
        <v>43</v>
      </c>
      <c r="X136">
        <v>10.6666666666667</v>
      </c>
      <c r="Y136" t="s">
        <v>43</v>
      </c>
      <c r="Z136">
        <v>3</v>
      </c>
      <c r="AA136" t="s">
        <v>125</v>
      </c>
      <c r="AB136" t="s">
        <v>96</v>
      </c>
      <c r="AC136">
        <f t="shared" si="10"/>
        <v>0</v>
      </c>
      <c r="AD136" t="str">
        <f t="shared" si="11"/>
        <v>ESN</v>
      </c>
      <c r="AE136" t="b">
        <f t="shared" si="12"/>
        <v>0</v>
      </c>
      <c r="AF136" t="b">
        <f t="shared" si="13"/>
        <v>0</v>
      </c>
      <c r="AG136" t="b">
        <f t="shared" si="14"/>
        <v>0</v>
      </c>
      <c r="AH136">
        <v>179.99999999999599</v>
      </c>
    </row>
    <row r="137" spans="1:34" x14ac:dyDescent="0.25">
      <c r="A137" t="s">
        <v>55</v>
      </c>
      <c r="B137" t="s">
        <v>509</v>
      </c>
      <c r="C137">
        <v>2013</v>
      </c>
      <c r="D137" t="s">
        <v>54</v>
      </c>
      <c r="E137" t="s">
        <v>5252</v>
      </c>
      <c r="F137">
        <v>2.6</v>
      </c>
      <c r="G137" t="s">
        <v>31</v>
      </c>
      <c r="H137">
        <v>20</v>
      </c>
      <c r="I137" t="s">
        <v>510</v>
      </c>
      <c r="J137" t="s">
        <v>33</v>
      </c>
      <c r="K137" t="s">
        <v>74</v>
      </c>
      <c r="L137" t="s">
        <v>511</v>
      </c>
      <c r="M137" t="s">
        <v>36</v>
      </c>
      <c r="N137" t="s">
        <v>37</v>
      </c>
      <c r="O137" t="s">
        <v>38</v>
      </c>
      <c r="P137" t="s">
        <v>39</v>
      </c>
      <c r="T137">
        <v>0.66666666666666696</v>
      </c>
      <c r="U137" t="s">
        <v>43</v>
      </c>
      <c r="V137">
        <v>2</v>
      </c>
      <c r="W137" t="s">
        <v>43</v>
      </c>
      <c r="X137">
        <v>4.25</v>
      </c>
      <c r="Y137" t="s">
        <v>43</v>
      </c>
      <c r="Z137">
        <v>0.42</v>
      </c>
      <c r="AC137">
        <f t="shared" si="10"/>
        <v>0</v>
      </c>
      <c r="AD137" t="str">
        <f t="shared" si="11"/>
        <v>DSN</v>
      </c>
      <c r="AE137" t="b">
        <f t="shared" si="12"/>
        <v>1</v>
      </c>
      <c r="AF137" t="str">
        <f t="shared" si="13"/>
        <v/>
      </c>
      <c r="AG137" t="str">
        <f t="shared" si="14"/>
        <v/>
      </c>
      <c r="AH137">
        <v>24.999999999999599</v>
      </c>
    </row>
    <row r="138" spans="1:34" x14ac:dyDescent="0.25">
      <c r="A138" t="s">
        <v>28</v>
      </c>
      <c r="B138" t="s">
        <v>512</v>
      </c>
      <c r="C138">
        <v>2014</v>
      </c>
      <c r="D138" t="s">
        <v>44</v>
      </c>
      <c r="E138" t="s">
        <v>122</v>
      </c>
      <c r="F138">
        <v>8.3000000000000007</v>
      </c>
      <c r="G138" t="s">
        <v>71</v>
      </c>
      <c r="H138">
        <v>21</v>
      </c>
      <c r="I138" t="s">
        <v>513</v>
      </c>
      <c r="J138" t="s">
        <v>193</v>
      </c>
      <c r="K138" t="s">
        <v>266</v>
      </c>
      <c r="L138" t="s">
        <v>308</v>
      </c>
      <c r="M138" t="s">
        <v>76</v>
      </c>
      <c r="N138" t="s">
        <v>37</v>
      </c>
      <c r="O138" t="s">
        <v>38</v>
      </c>
      <c r="P138" t="s">
        <v>195</v>
      </c>
      <c r="Q138" t="s">
        <v>196</v>
      </c>
      <c r="R138">
        <v>0</v>
      </c>
      <c r="S138" t="s">
        <v>53</v>
      </c>
      <c r="T138">
        <v>3</v>
      </c>
      <c r="U138" t="s">
        <v>43</v>
      </c>
      <c r="Z138">
        <v>1</v>
      </c>
      <c r="AC138">
        <f t="shared" si="10"/>
        <v>1</v>
      </c>
      <c r="AD138" t="str">
        <f t="shared" si="11"/>
        <v>MSN</v>
      </c>
      <c r="AE138" t="b">
        <f t="shared" si="12"/>
        <v>0</v>
      </c>
      <c r="AF138" t="b">
        <f t="shared" si="13"/>
        <v>0</v>
      </c>
      <c r="AG138" t="b">
        <f t="shared" si="14"/>
        <v>0</v>
      </c>
      <c r="AH138">
        <v>59.999999999998799</v>
      </c>
    </row>
    <row r="139" spans="1:34" x14ac:dyDescent="0.25">
      <c r="A139" t="s">
        <v>28</v>
      </c>
      <c r="B139" t="s">
        <v>514</v>
      </c>
      <c r="C139">
        <v>2014</v>
      </c>
      <c r="D139" t="s">
        <v>44</v>
      </c>
      <c r="E139" t="s">
        <v>216</v>
      </c>
      <c r="F139">
        <v>4.5</v>
      </c>
      <c r="G139" t="s">
        <v>31</v>
      </c>
      <c r="H139">
        <v>29</v>
      </c>
      <c r="I139" t="s">
        <v>515</v>
      </c>
      <c r="J139" t="s">
        <v>33</v>
      </c>
      <c r="K139" t="s">
        <v>34</v>
      </c>
      <c r="L139" t="s">
        <v>222</v>
      </c>
      <c r="M139" t="s">
        <v>36</v>
      </c>
      <c r="N139" t="s">
        <v>37</v>
      </c>
      <c r="O139" t="s">
        <v>317</v>
      </c>
      <c r="P139" t="s">
        <v>516</v>
      </c>
      <c r="Q139" t="s">
        <v>517</v>
      </c>
      <c r="R139">
        <v>0</v>
      </c>
      <c r="S139" t="s">
        <v>96</v>
      </c>
      <c r="X139">
        <v>1</v>
      </c>
      <c r="Y139" t="s">
        <v>42</v>
      </c>
      <c r="Z139">
        <v>0.08</v>
      </c>
      <c r="AC139">
        <f t="shared" si="10"/>
        <v>1</v>
      </c>
      <c r="AD139" t="str">
        <f t="shared" si="11"/>
        <v>ESN</v>
      </c>
      <c r="AE139" t="b">
        <f t="shared" si="12"/>
        <v>0</v>
      </c>
      <c r="AF139" t="b">
        <f t="shared" si="13"/>
        <v>0</v>
      </c>
      <c r="AG139" t="b">
        <f t="shared" si="14"/>
        <v>1</v>
      </c>
      <c r="AH139">
        <v>4.9999999999998002</v>
      </c>
    </row>
    <row r="140" spans="1:34" x14ac:dyDescent="0.25">
      <c r="A140" t="s">
        <v>28</v>
      </c>
      <c r="B140" t="s">
        <v>518</v>
      </c>
      <c r="C140">
        <v>2013</v>
      </c>
      <c r="D140" t="s">
        <v>44</v>
      </c>
      <c r="E140" t="s">
        <v>47</v>
      </c>
      <c r="F140">
        <v>10.199999999999999</v>
      </c>
      <c r="G140" t="s">
        <v>31</v>
      </c>
      <c r="H140">
        <v>22</v>
      </c>
      <c r="I140" t="s">
        <v>519</v>
      </c>
      <c r="J140" t="s">
        <v>33</v>
      </c>
      <c r="K140" t="s">
        <v>58</v>
      </c>
      <c r="L140" t="s">
        <v>59</v>
      </c>
      <c r="M140" t="s">
        <v>36</v>
      </c>
      <c r="N140" t="s">
        <v>37</v>
      </c>
      <c r="O140" t="s">
        <v>38</v>
      </c>
      <c r="P140" t="s">
        <v>119</v>
      </c>
      <c r="Q140" t="s">
        <v>120</v>
      </c>
      <c r="R140">
        <v>0</v>
      </c>
      <c r="S140" t="s">
        <v>41</v>
      </c>
      <c r="T140">
        <v>8</v>
      </c>
      <c r="U140" t="s">
        <v>43</v>
      </c>
      <c r="V140">
        <v>8.5</v>
      </c>
      <c r="W140" t="s">
        <v>43</v>
      </c>
      <c r="X140">
        <v>8</v>
      </c>
      <c r="Y140" t="s">
        <v>43</v>
      </c>
      <c r="Z140">
        <v>2</v>
      </c>
      <c r="AC140">
        <f t="shared" si="10"/>
        <v>1</v>
      </c>
      <c r="AD140" t="str">
        <f t="shared" si="11"/>
        <v>DSN</v>
      </c>
      <c r="AE140" t="b">
        <f t="shared" si="12"/>
        <v>0</v>
      </c>
      <c r="AF140" t="b">
        <f t="shared" si="13"/>
        <v>0</v>
      </c>
      <c r="AG140" t="b">
        <f t="shared" si="14"/>
        <v>0</v>
      </c>
      <c r="AH140">
        <v>119.999999999998</v>
      </c>
    </row>
    <row r="141" spans="1:34" x14ac:dyDescent="0.25">
      <c r="A141" t="s">
        <v>28</v>
      </c>
      <c r="B141" t="s">
        <v>520</v>
      </c>
      <c r="C141">
        <v>2013</v>
      </c>
      <c r="D141" t="s">
        <v>44</v>
      </c>
      <c r="E141" t="s">
        <v>5252</v>
      </c>
      <c r="F141">
        <v>4.5</v>
      </c>
      <c r="G141" t="s">
        <v>71</v>
      </c>
      <c r="H141">
        <v>21</v>
      </c>
      <c r="I141" t="s">
        <v>521</v>
      </c>
      <c r="J141" t="s">
        <v>262</v>
      </c>
      <c r="K141" t="s">
        <v>74</v>
      </c>
      <c r="L141" t="s">
        <v>522</v>
      </c>
      <c r="M141" t="s">
        <v>76</v>
      </c>
      <c r="N141" t="s">
        <v>37</v>
      </c>
      <c r="O141" t="s">
        <v>38</v>
      </c>
      <c r="P141" t="s">
        <v>51</v>
      </c>
      <c r="Q141" t="s">
        <v>52</v>
      </c>
      <c r="R141">
        <v>1</v>
      </c>
      <c r="S141" t="s">
        <v>53</v>
      </c>
      <c r="T141">
        <v>3.3333333333333299</v>
      </c>
      <c r="U141" t="s">
        <v>42</v>
      </c>
      <c r="V141">
        <v>2</v>
      </c>
      <c r="W141" t="s">
        <v>43</v>
      </c>
      <c r="X141">
        <v>2</v>
      </c>
      <c r="Y141" t="s">
        <v>43</v>
      </c>
      <c r="Z141">
        <v>1.67</v>
      </c>
      <c r="AH141">
        <v>99.999999999998394</v>
      </c>
    </row>
    <row r="142" spans="1:34" x14ac:dyDescent="0.25">
      <c r="A142" t="s">
        <v>45</v>
      </c>
      <c r="B142" t="s">
        <v>523</v>
      </c>
      <c r="C142">
        <v>2012</v>
      </c>
      <c r="D142" t="s">
        <v>54</v>
      </c>
      <c r="E142" t="s">
        <v>47</v>
      </c>
      <c r="F142">
        <v>8.6</v>
      </c>
      <c r="G142" t="s">
        <v>31</v>
      </c>
      <c r="H142">
        <v>19</v>
      </c>
      <c r="I142" t="s">
        <v>524</v>
      </c>
      <c r="J142" t="s">
        <v>501</v>
      </c>
      <c r="K142" t="s">
        <v>34</v>
      </c>
      <c r="L142" t="s">
        <v>64</v>
      </c>
      <c r="M142" t="s">
        <v>36</v>
      </c>
      <c r="N142" t="s">
        <v>37</v>
      </c>
      <c r="O142" t="s">
        <v>38</v>
      </c>
      <c r="P142" t="s">
        <v>96</v>
      </c>
      <c r="T142">
        <v>8.6666666666666696</v>
      </c>
      <c r="U142" t="s">
        <v>43</v>
      </c>
      <c r="V142">
        <v>7</v>
      </c>
      <c r="W142" t="s">
        <v>43</v>
      </c>
      <c r="X142">
        <v>5</v>
      </c>
      <c r="Y142" t="s">
        <v>42</v>
      </c>
      <c r="Z142">
        <v>3</v>
      </c>
      <c r="AA142" t="s">
        <v>125</v>
      </c>
      <c r="AB142" t="s">
        <v>96</v>
      </c>
      <c r="AC142">
        <f t="shared" si="10"/>
        <v>0</v>
      </c>
      <c r="AD142" t="str">
        <f t="shared" si="11"/>
        <v>ESN</v>
      </c>
      <c r="AE142" t="b">
        <f t="shared" si="12"/>
        <v>0</v>
      </c>
      <c r="AF142" t="b">
        <f t="shared" si="13"/>
        <v>0</v>
      </c>
      <c r="AG142" t="b">
        <f t="shared" si="14"/>
        <v>0</v>
      </c>
      <c r="AH142">
        <v>179.99999999999599</v>
      </c>
    </row>
    <row r="143" spans="1:34" x14ac:dyDescent="0.25">
      <c r="A143" t="s">
        <v>28</v>
      </c>
      <c r="B143" t="s">
        <v>525</v>
      </c>
      <c r="C143">
        <v>2013</v>
      </c>
      <c r="D143" t="s">
        <v>54</v>
      </c>
      <c r="E143" t="s">
        <v>250</v>
      </c>
      <c r="F143">
        <v>10.8</v>
      </c>
      <c r="G143" t="s">
        <v>98</v>
      </c>
      <c r="H143">
        <v>20</v>
      </c>
      <c r="I143" t="s">
        <v>526</v>
      </c>
      <c r="J143" t="s">
        <v>527</v>
      </c>
      <c r="K143" t="s">
        <v>187</v>
      </c>
      <c r="M143" t="s">
        <v>148</v>
      </c>
      <c r="N143" t="s">
        <v>37</v>
      </c>
      <c r="O143" t="s">
        <v>38</v>
      </c>
      <c r="P143" t="s">
        <v>401</v>
      </c>
      <c r="Q143" t="s">
        <v>528</v>
      </c>
      <c r="R143">
        <v>1</v>
      </c>
      <c r="S143" t="s">
        <v>96</v>
      </c>
      <c r="Z143">
        <v>1.75</v>
      </c>
      <c r="AC143">
        <f t="shared" si="10"/>
        <v>0</v>
      </c>
      <c r="AD143" t="str">
        <f t="shared" si="11"/>
        <v>ESN</v>
      </c>
      <c r="AE143" t="b">
        <f t="shared" si="12"/>
        <v>0</v>
      </c>
      <c r="AF143" t="b">
        <f t="shared" si="13"/>
        <v>1</v>
      </c>
      <c r="AG143" t="b">
        <f t="shared" si="14"/>
        <v>0</v>
      </c>
      <c r="AH143">
        <v>104.999999999998</v>
      </c>
    </row>
    <row r="144" spans="1:34" x14ac:dyDescent="0.25">
      <c r="A144" t="s">
        <v>28</v>
      </c>
      <c r="B144" t="s">
        <v>529</v>
      </c>
      <c r="C144">
        <v>2014</v>
      </c>
      <c r="D144" t="s">
        <v>44</v>
      </c>
      <c r="E144" t="s">
        <v>5252</v>
      </c>
      <c r="F144">
        <v>11.3</v>
      </c>
      <c r="G144" t="s">
        <v>31</v>
      </c>
      <c r="H144">
        <v>21</v>
      </c>
      <c r="I144" t="s">
        <v>530</v>
      </c>
      <c r="J144" t="s">
        <v>33</v>
      </c>
      <c r="K144" t="s">
        <v>74</v>
      </c>
      <c r="L144" t="s">
        <v>531</v>
      </c>
      <c r="M144" t="s">
        <v>36</v>
      </c>
      <c r="N144" t="s">
        <v>60</v>
      </c>
      <c r="O144" t="s">
        <v>38</v>
      </c>
      <c r="P144" t="s">
        <v>106</v>
      </c>
      <c r="Q144" t="s">
        <v>107</v>
      </c>
      <c r="R144">
        <v>0</v>
      </c>
      <c r="S144" t="s">
        <v>96</v>
      </c>
      <c r="T144">
        <v>12</v>
      </c>
      <c r="U144" t="s">
        <v>43</v>
      </c>
      <c r="V144">
        <v>9</v>
      </c>
      <c r="W144" t="s">
        <v>43</v>
      </c>
      <c r="X144">
        <v>9</v>
      </c>
      <c r="Y144" t="s">
        <v>42</v>
      </c>
      <c r="Z144">
        <v>1</v>
      </c>
      <c r="AC144">
        <f t="shared" si="10"/>
        <v>1</v>
      </c>
      <c r="AD144" t="str">
        <f t="shared" si="11"/>
        <v>ESN</v>
      </c>
      <c r="AE144" t="b">
        <f t="shared" si="12"/>
        <v>0</v>
      </c>
      <c r="AF144" t="b">
        <f t="shared" si="13"/>
        <v>0</v>
      </c>
      <c r="AG144" t="b">
        <f t="shared" si="14"/>
        <v>0</v>
      </c>
      <c r="AH144">
        <v>59.999999999998799</v>
      </c>
    </row>
    <row r="145" spans="1:34" x14ac:dyDescent="0.25">
      <c r="A145" t="s">
        <v>441</v>
      </c>
      <c r="B145" t="s">
        <v>532</v>
      </c>
      <c r="C145">
        <v>2013</v>
      </c>
      <c r="D145" t="s">
        <v>54</v>
      </c>
      <c r="E145" t="s">
        <v>47</v>
      </c>
      <c r="F145">
        <v>12.7</v>
      </c>
      <c r="G145" t="s">
        <v>31</v>
      </c>
      <c r="H145">
        <v>19</v>
      </c>
      <c r="I145" t="s">
        <v>533</v>
      </c>
      <c r="J145" t="s">
        <v>534</v>
      </c>
      <c r="K145" t="s">
        <v>34</v>
      </c>
      <c r="L145" t="s">
        <v>64</v>
      </c>
      <c r="M145" t="s">
        <v>36</v>
      </c>
      <c r="N145" t="s">
        <v>37</v>
      </c>
      <c r="O145" t="s">
        <v>38</v>
      </c>
      <c r="P145" t="s">
        <v>96</v>
      </c>
      <c r="Q145" t="s">
        <v>52</v>
      </c>
      <c r="R145">
        <v>0</v>
      </c>
      <c r="S145" t="s">
        <v>53</v>
      </c>
      <c r="T145">
        <v>12</v>
      </c>
      <c r="U145" t="s">
        <v>43</v>
      </c>
      <c r="V145">
        <v>10.3333333333333</v>
      </c>
      <c r="W145" t="s">
        <v>43</v>
      </c>
      <c r="X145">
        <v>9.6666666666666696</v>
      </c>
      <c r="Y145" t="s">
        <v>43</v>
      </c>
      <c r="Z145">
        <v>1</v>
      </c>
      <c r="AC145">
        <f t="shared" si="10"/>
        <v>0</v>
      </c>
      <c r="AD145" t="str">
        <f t="shared" si="11"/>
        <v>ESN</v>
      </c>
      <c r="AE145" t="b">
        <f t="shared" si="12"/>
        <v>1</v>
      </c>
      <c r="AF145" t="str">
        <f t="shared" si="13"/>
        <v/>
      </c>
      <c r="AG145" t="str">
        <f t="shared" si="14"/>
        <v/>
      </c>
      <c r="AH145">
        <v>59.999999999998799</v>
      </c>
    </row>
    <row r="146" spans="1:34" x14ac:dyDescent="0.25">
      <c r="A146" t="s">
        <v>28</v>
      </c>
      <c r="B146" t="s">
        <v>535</v>
      </c>
      <c r="C146">
        <v>2014</v>
      </c>
      <c r="D146" t="s">
        <v>115</v>
      </c>
      <c r="E146" t="s">
        <v>122</v>
      </c>
      <c r="F146">
        <v>8.1</v>
      </c>
      <c r="G146" t="s">
        <v>31</v>
      </c>
      <c r="H146">
        <v>25</v>
      </c>
      <c r="I146" t="s">
        <v>536</v>
      </c>
      <c r="J146" t="s">
        <v>434</v>
      </c>
      <c r="K146" t="s">
        <v>34</v>
      </c>
      <c r="L146" t="s">
        <v>537</v>
      </c>
      <c r="M146" t="s">
        <v>36</v>
      </c>
      <c r="N146" t="s">
        <v>37</v>
      </c>
      <c r="O146" t="s">
        <v>38</v>
      </c>
      <c r="P146" t="s">
        <v>51</v>
      </c>
      <c r="Q146" t="s">
        <v>52</v>
      </c>
      <c r="R146">
        <v>0</v>
      </c>
      <c r="S146" t="s">
        <v>53</v>
      </c>
      <c r="T146">
        <v>7</v>
      </c>
      <c r="U146" t="s">
        <v>214</v>
      </c>
      <c r="V146">
        <v>11</v>
      </c>
      <c r="W146" t="s">
        <v>43</v>
      </c>
      <c r="X146">
        <v>11</v>
      </c>
      <c r="Y146" t="s">
        <v>42</v>
      </c>
      <c r="Z146">
        <v>0.92</v>
      </c>
      <c r="AH146">
        <v>54.999999999998998</v>
      </c>
    </row>
    <row r="147" spans="1:34" x14ac:dyDescent="0.25">
      <c r="A147" t="s">
        <v>28</v>
      </c>
      <c r="B147" t="s">
        <v>538</v>
      </c>
      <c r="C147">
        <v>2013</v>
      </c>
      <c r="D147" t="s">
        <v>44</v>
      </c>
      <c r="E147" t="s">
        <v>47</v>
      </c>
      <c r="F147">
        <v>6.6</v>
      </c>
      <c r="G147" t="s">
        <v>71</v>
      </c>
      <c r="H147">
        <v>21</v>
      </c>
      <c r="I147" t="s">
        <v>539</v>
      </c>
      <c r="J147" t="s">
        <v>540</v>
      </c>
      <c r="K147" t="s">
        <v>74</v>
      </c>
      <c r="L147" t="s">
        <v>110</v>
      </c>
      <c r="M147" t="s">
        <v>76</v>
      </c>
      <c r="N147" t="s">
        <v>37</v>
      </c>
      <c r="O147" t="s">
        <v>38</v>
      </c>
      <c r="P147" t="s">
        <v>51</v>
      </c>
      <c r="Q147" t="s">
        <v>52</v>
      </c>
      <c r="R147">
        <v>0</v>
      </c>
      <c r="S147" t="s">
        <v>53</v>
      </c>
      <c r="T147">
        <v>1</v>
      </c>
      <c r="U147" t="s">
        <v>43</v>
      </c>
      <c r="V147">
        <v>7</v>
      </c>
      <c r="W147" t="s">
        <v>43</v>
      </c>
      <c r="X147">
        <v>10.5</v>
      </c>
      <c r="Y147" t="s">
        <v>43</v>
      </c>
      <c r="Z147">
        <v>2</v>
      </c>
      <c r="AH147">
        <v>119.999999999998</v>
      </c>
    </row>
    <row r="148" spans="1:34" x14ac:dyDescent="0.25">
      <c r="A148" t="s">
        <v>55</v>
      </c>
      <c r="B148" t="s">
        <v>541</v>
      </c>
      <c r="C148">
        <v>2013</v>
      </c>
      <c r="D148" t="s">
        <v>44</v>
      </c>
      <c r="E148" t="s">
        <v>5252</v>
      </c>
      <c r="F148">
        <v>7.6</v>
      </c>
      <c r="G148" t="s">
        <v>71</v>
      </c>
      <c r="H148">
        <v>20</v>
      </c>
      <c r="I148" t="s">
        <v>542</v>
      </c>
      <c r="J148" t="s">
        <v>231</v>
      </c>
      <c r="K148" t="s">
        <v>74</v>
      </c>
      <c r="L148" t="s">
        <v>232</v>
      </c>
      <c r="M148" t="s">
        <v>76</v>
      </c>
      <c r="N148" t="s">
        <v>37</v>
      </c>
      <c r="O148" t="s">
        <v>38</v>
      </c>
      <c r="P148" t="s">
        <v>51</v>
      </c>
      <c r="T148">
        <v>5.3333333333333304</v>
      </c>
      <c r="U148" t="s">
        <v>42</v>
      </c>
      <c r="V148">
        <v>7.75</v>
      </c>
      <c r="W148" t="s">
        <v>43</v>
      </c>
      <c r="X148">
        <v>10.6666666666667</v>
      </c>
      <c r="Y148" t="s">
        <v>43</v>
      </c>
      <c r="Z148">
        <v>1.08</v>
      </c>
      <c r="AH148">
        <v>64.999999999998593</v>
      </c>
    </row>
    <row r="149" spans="1:34" x14ac:dyDescent="0.25">
      <c r="A149" t="s">
        <v>28</v>
      </c>
      <c r="B149" t="s">
        <v>543</v>
      </c>
      <c r="C149">
        <v>2013</v>
      </c>
      <c r="D149" t="s">
        <v>44</v>
      </c>
      <c r="E149" t="s">
        <v>47</v>
      </c>
      <c r="F149">
        <v>2.4</v>
      </c>
      <c r="G149" t="s">
        <v>31</v>
      </c>
      <c r="H149">
        <v>22</v>
      </c>
      <c r="I149" t="s">
        <v>544</v>
      </c>
      <c r="J149" t="s">
        <v>335</v>
      </c>
      <c r="K149" t="s">
        <v>34</v>
      </c>
      <c r="L149" t="s">
        <v>50</v>
      </c>
      <c r="M149" t="s">
        <v>36</v>
      </c>
      <c r="N149" t="s">
        <v>37</v>
      </c>
      <c r="O149" t="s">
        <v>38</v>
      </c>
      <c r="P149" t="s">
        <v>51</v>
      </c>
      <c r="Q149" t="s">
        <v>52</v>
      </c>
      <c r="R149">
        <v>0</v>
      </c>
      <c r="S149" t="s">
        <v>53</v>
      </c>
      <c r="Z149">
        <v>1</v>
      </c>
      <c r="AH149">
        <v>59.999999999998799</v>
      </c>
    </row>
    <row r="150" spans="1:34" x14ac:dyDescent="0.25">
      <c r="A150" t="s">
        <v>28</v>
      </c>
      <c r="B150" t="s">
        <v>545</v>
      </c>
      <c r="C150">
        <v>2013</v>
      </c>
      <c r="D150" t="s">
        <v>44</v>
      </c>
      <c r="E150" t="s">
        <v>250</v>
      </c>
      <c r="F150">
        <v>7.3</v>
      </c>
      <c r="G150" t="s">
        <v>184</v>
      </c>
      <c r="H150">
        <v>22</v>
      </c>
      <c r="I150" t="s">
        <v>546</v>
      </c>
      <c r="J150" t="s">
        <v>547</v>
      </c>
      <c r="K150" t="s">
        <v>187</v>
      </c>
      <c r="M150" t="s">
        <v>36</v>
      </c>
      <c r="N150" t="s">
        <v>60</v>
      </c>
      <c r="O150" t="s">
        <v>38</v>
      </c>
      <c r="P150" t="s">
        <v>51</v>
      </c>
      <c r="Q150" t="s">
        <v>52</v>
      </c>
      <c r="R150">
        <v>0</v>
      </c>
      <c r="S150" t="s">
        <v>53</v>
      </c>
      <c r="Z150">
        <v>2</v>
      </c>
      <c r="AH150">
        <v>119.999999999998</v>
      </c>
    </row>
    <row r="151" spans="1:34" x14ac:dyDescent="0.25">
      <c r="A151" t="s">
        <v>55</v>
      </c>
      <c r="B151" t="s">
        <v>548</v>
      </c>
      <c r="C151">
        <v>2014</v>
      </c>
      <c r="D151" t="s">
        <v>44</v>
      </c>
      <c r="E151" t="s">
        <v>5252</v>
      </c>
      <c r="F151">
        <v>5</v>
      </c>
      <c r="G151" t="s">
        <v>31</v>
      </c>
      <c r="H151">
        <v>22</v>
      </c>
      <c r="I151" t="s">
        <v>549</v>
      </c>
      <c r="J151" t="s">
        <v>550</v>
      </c>
      <c r="K151" t="s">
        <v>34</v>
      </c>
      <c r="L151" t="s">
        <v>551</v>
      </c>
      <c r="M151" t="s">
        <v>36</v>
      </c>
      <c r="N151" t="s">
        <v>37</v>
      </c>
      <c r="O151" t="s">
        <v>38</v>
      </c>
      <c r="P151" t="s">
        <v>51</v>
      </c>
      <c r="T151">
        <v>2</v>
      </c>
      <c r="U151" t="s">
        <v>214</v>
      </c>
      <c r="V151">
        <v>4</v>
      </c>
      <c r="W151" t="s">
        <v>43</v>
      </c>
      <c r="X151">
        <v>8</v>
      </c>
      <c r="Y151" t="s">
        <v>43</v>
      </c>
      <c r="Z151">
        <v>0.42</v>
      </c>
      <c r="AH151">
        <v>24.999999999999599</v>
      </c>
    </row>
    <row r="152" spans="1:34" x14ac:dyDescent="0.25">
      <c r="A152" t="s">
        <v>28</v>
      </c>
      <c r="B152" t="s">
        <v>552</v>
      </c>
      <c r="C152">
        <v>2014</v>
      </c>
      <c r="D152" t="s">
        <v>44</v>
      </c>
      <c r="E152" t="s">
        <v>5252</v>
      </c>
      <c r="F152">
        <v>11</v>
      </c>
      <c r="G152" t="s">
        <v>71</v>
      </c>
      <c r="H152">
        <v>22</v>
      </c>
      <c r="I152" t="s">
        <v>553</v>
      </c>
      <c r="J152" t="s">
        <v>554</v>
      </c>
      <c r="K152" t="s">
        <v>92</v>
      </c>
      <c r="L152" t="s">
        <v>555</v>
      </c>
      <c r="M152" t="s">
        <v>76</v>
      </c>
      <c r="N152" t="s">
        <v>37</v>
      </c>
      <c r="O152" t="s">
        <v>38</v>
      </c>
      <c r="P152" t="s">
        <v>51</v>
      </c>
      <c r="Q152" t="s">
        <v>52</v>
      </c>
      <c r="R152">
        <v>0</v>
      </c>
      <c r="S152" t="s">
        <v>53</v>
      </c>
      <c r="T152">
        <v>9.6666666666666696</v>
      </c>
      <c r="U152" t="s">
        <v>43</v>
      </c>
      <c r="V152">
        <v>11.3333333333333</v>
      </c>
      <c r="W152" t="s">
        <v>43</v>
      </c>
      <c r="X152">
        <v>9</v>
      </c>
      <c r="Y152" t="s">
        <v>42</v>
      </c>
      <c r="Z152">
        <v>1</v>
      </c>
      <c r="AH152">
        <v>59.999999999998799</v>
      </c>
    </row>
    <row r="153" spans="1:34" x14ac:dyDescent="0.25">
      <c r="A153" t="s">
        <v>55</v>
      </c>
      <c r="B153" t="s">
        <v>556</v>
      </c>
      <c r="C153">
        <v>2014</v>
      </c>
      <c r="D153" t="s">
        <v>115</v>
      </c>
      <c r="E153" t="s">
        <v>47</v>
      </c>
      <c r="F153">
        <v>6.3</v>
      </c>
      <c r="G153" t="s">
        <v>71</v>
      </c>
      <c r="H153">
        <v>21</v>
      </c>
      <c r="I153" t="s">
        <v>557</v>
      </c>
      <c r="J153" t="s">
        <v>558</v>
      </c>
      <c r="K153" t="s">
        <v>74</v>
      </c>
      <c r="L153" t="s">
        <v>118</v>
      </c>
      <c r="M153" t="s">
        <v>76</v>
      </c>
      <c r="N153" t="s">
        <v>37</v>
      </c>
      <c r="O153" t="s">
        <v>38</v>
      </c>
      <c r="P153" t="s">
        <v>195</v>
      </c>
      <c r="T153">
        <v>2.6666666666666701</v>
      </c>
      <c r="U153" t="s">
        <v>43</v>
      </c>
      <c r="V153">
        <v>5</v>
      </c>
      <c r="W153" t="s">
        <v>43</v>
      </c>
      <c r="X153">
        <v>5</v>
      </c>
      <c r="Y153" t="s">
        <v>42</v>
      </c>
      <c r="Z153">
        <v>0.08</v>
      </c>
      <c r="AC153">
        <f t="shared" si="10"/>
        <v>2</v>
      </c>
      <c r="AD153" t="str">
        <f t="shared" si="11"/>
        <v>MSN</v>
      </c>
      <c r="AE153" t="b">
        <f t="shared" si="12"/>
        <v>1</v>
      </c>
      <c r="AF153" t="str">
        <f t="shared" si="13"/>
        <v/>
      </c>
      <c r="AG153" t="str">
        <f t="shared" si="14"/>
        <v/>
      </c>
      <c r="AH153">
        <v>4.9999999999998002</v>
      </c>
    </row>
    <row r="154" spans="1:34" x14ac:dyDescent="0.25">
      <c r="A154" t="s">
        <v>28</v>
      </c>
      <c r="B154" t="s">
        <v>559</v>
      </c>
      <c r="C154">
        <v>2014</v>
      </c>
      <c r="D154" t="s">
        <v>54</v>
      </c>
      <c r="E154" t="s">
        <v>5252</v>
      </c>
      <c r="F154">
        <v>9.6999999999999993</v>
      </c>
      <c r="G154" t="s">
        <v>31</v>
      </c>
      <c r="H154">
        <v>19</v>
      </c>
      <c r="I154" t="s">
        <v>560</v>
      </c>
      <c r="J154" t="s">
        <v>561</v>
      </c>
      <c r="K154" t="s">
        <v>205</v>
      </c>
      <c r="L154" t="s">
        <v>562</v>
      </c>
      <c r="M154" t="s">
        <v>36</v>
      </c>
      <c r="N154" t="s">
        <v>37</v>
      </c>
      <c r="O154" t="s">
        <v>38</v>
      </c>
      <c r="P154" t="s">
        <v>51</v>
      </c>
      <c r="Q154" t="s">
        <v>52</v>
      </c>
      <c r="R154">
        <v>0</v>
      </c>
      <c r="S154" t="s">
        <v>53</v>
      </c>
      <c r="T154">
        <v>9</v>
      </c>
      <c r="U154" t="s">
        <v>43</v>
      </c>
      <c r="V154">
        <v>7.5</v>
      </c>
      <c r="W154" t="s">
        <v>43</v>
      </c>
      <c r="X154">
        <v>10.6666666666667</v>
      </c>
      <c r="Y154" t="s">
        <v>42</v>
      </c>
      <c r="Z154">
        <v>1</v>
      </c>
      <c r="AH154">
        <v>59.999999999998799</v>
      </c>
    </row>
    <row r="155" spans="1:34" x14ac:dyDescent="0.25">
      <c r="A155" t="s">
        <v>28</v>
      </c>
      <c r="B155" t="s">
        <v>563</v>
      </c>
      <c r="C155">
        <v>2013</v>
      </c>
      <c r="D155" t="s">
        <v>115</v>
      </c>
      <c r="E155" t="s">
        <v>5252</v>
      </c>
      <c r="F155">
        <v>4.8</v>
      </c>
      <c r="G155" t="s">
        <v>71</v>
      </c>
      <c r="H155">
        <v>22</v>
      </c>
      <c r="I155" t="s">
        <v>564</v>
      </c>
      <c r="J155" t="s">
        <v>193</v>
      </c>
      <c r="K155" t="s">
        <v>74</v>
      </c>
      <c r="L155" t="s">
        <v>235</v>
      </c>
      <c r="M155" t="s">
        <v>76</v>
      </c>
      <c r="N155" t="s">
        <v>37</v>
      </c>
      <c r="O155" t="s">
        <v>38</v>
      </c>
      <c r="P155" t="s">
        <v>195</v>
      </c>
      <c r="Q155" t="s">
        <v>196</v>
      </c>
      <c r="R155">
        <v>0</v>
      </c>
      <c r="S155" t="s">
        <v>53</v>
      </c>
      <c r="T155">
        <v>6</v>
      </c>
      <c r="U155" t="s">
        <v>43</v>
      </c>
      <c r="V155">
        <v>3</v>
      </c>
      <c r="W155" t="s">
        <v>43</v>
      </c>
      <c r="X155">
        <v>3.3333333333333299</v>
      </c>
      <c r="Y155" t="s">
        <v>42</v>
      </c>
      <c r="Z155">
        <v>1.92</v>
      </c>
      <c r="AC155">
        <f t="shared" si="10"/>
        <v>2</v>
      </c>
      <c r="AD155" t="str">
        <f t="shared" si="11"/>
        <v>MSN</v>
      </c>
      <c r="AE155" t="b">
        <f t="shared" si="12"/>
        <v>0</v>
      </c>
      <c r="AF155" t="b">
        <f t="shared" si="13"/>
        <v>0</v>
      </c>
      <c r="AG155" t="b">
        <f t="shared" si="14"/>
        <v>0</v>
      </c>
      <c r="AH155">
        <v>114.999999999998</v>
      </c>
    </row>
    <row r="156" spans="1:34" x14ac:dyDescent="0.25">
      <c r="A156" t="s">
        <v>55</v>
      </c>
      <c r="B156" t="s">
        <v>565</v>
      </c>
      <c r="C156">
        <v>2012</v>
      </c>
      <c r="D156" t="s">
        <v>54</v>
      </c>
      <c r="E156" t="s">
        <v>47</v>
      </c>
      <c r="F156">
        <v>6</v>
      </c>
      <c r="G156" t="s">
        <v>31</v>
      </c>
      <c r="H156">
        <v>20</v>
      </c>
      <c r="I156" t="s">
        <v>566</v>
      </c>
      <c r="J156" t="s">
        <v>33</v>
      </c>
      <c r="K156" t="s">
        <v>34</v>
      </c>
      <c r="L156" t="s">
        <v>64</v>
      </c>
      <c r="M156" t="s">
        <v>36</v>
      </c>
      <c r="N156" t="s">
        <v>37</v>
      </c>
      <c r="O156" t="s">
        <v>38</v>
      </c>
      <c r="P156" t="s">
        <v>119</v>
      </c>
      <c r="T156">
        <v>4</v>
      </c>
      <c r="U156" t="s">
        <v>43</v>
      </c>
      <c r="V156">
        <v>6</v>
      </c>
      <c r="W156" t="s">
        <v>43</v>
      </c>
      <c r="X156">
        <v>7</v>
      </c>
      <c r="Y156" t="s">
        <v>43</v>
      </c>
      <c r="Z156">
        <v>0.57999999999999996</v>
      </c>
      <c r="AC156">
        <f t="shared" si="10"/>
        <v>0</v>
      </c>
      <c r="AD156" t="str">
        <f t="shared" si="11"/>
        <v>DSN</v>
      </c>
      <c r="AE156" t="b">
        <f t="shared" si="12"/>
        <v>1</v>
      </c>
      <c r="AF156" t="str">
        <f t="shared" si="13"/>
        <v/>
      </c>
      <c r="AG156" t="str">
        <f t="shared" si="14"/>
        <v/>
      </c>
      <c r="AH156">
        <v>34.999999999999801</v>
      </c>
    </row>
    <row r="157" spans="1:34" x14ac:dyDescent="0.25">
      <c r="A157" t="s">
        <v>28</v>
      </c>
      <c r="B157" t="s">
        <v>567</v>
      </c>
      <c r="C157">
        <v>2013</v>
      </c>
      <c r="D157" t="s">
        <v>54</v>
      </c>
      <c r="E157" t="s">
        <v>5252</v>
      </c>
      <c r="F157">
        <v>12</v>
      </c>
      <c r="G157" t="s">
        <v>31</v>
      </c>
      <c r="H157">
        <v>19</v>
      </c>
      <c r="I157" t="s">
        <v>568</v>
      </c>
      <c r="J157" t="s">
        <v>33</v>
      </c>
      <c r="K157" t="s">
        <v>34</v>
      </c>
      <c r="L157" t="s">
        <v>412</v>
      </c>
      <c r="M157" t="s">
        <v>36</v>
      </c>
      <c r="N157" t="s">
        <v>37</v>
      </c>
      <c r="O157" t="s">
        <v>38</v>
      </c>
      <c r="P157" t="s">
        <v>96</v>
      </c>
      <c r="Q157" t="s">
        <v>125</v>
      </c>
      <c r="R157">
        <v>0</v>
      </c>
      <c r="S157" t="s">
        <v>96</v>
      </c>
      <c r="T157">
        <v>12</v>
      </c>
      <c r="U157" t="s">
        <v>43</v>
      </c>
      <c r="V157">
        <v>10</v>
      </c>
      <c r="W157" t="s">
        <v>43</v>
      </c>
      <c r="X157">
        <v>10</v>
      </c>
      <c r="Y157" t="s">
        <v>42</v>
      </c>
      <c r="Z157">
        <v>2</v>
      </c>
      <c r="AC157">
        <f t="shared" si="10"/>
        <v>0</v>
      </c>
      <c r="AD157" t="str">
        <f t="shared" si="11"/>
        <v>ESN</v>
      </c>
      <c r="AE157" t="b">
        <f t="shared" si="12"/>
        <v>0</v>
      </c>
      <c r="AF157" t="b">
        <f t="shared" si="13"/>
        <v>0</v>
      </c>
      <c r="AG157" t="b">
        <f t="shared" si="14"/>
        <v>0</v>
      </c>
      <c r="AH157">
        <v>119.999999999998</v>
      </c>
    </row>
    <row r="158" spans="1:34" x14ac:dyDescent="0.25">
      <c r="A158" t="s">
        <v>28</v>
      </c>
      <c r="B158" t="s">
        <v>569</v>
      </c>
      <c r="C158">
        <v>2014</v>
      </c>
      <c r="D158" t="s">
        <v>83</v>
      </c>
      <c r="E158" t="s">
        <v>5252</v>
      </c>
      <c r="F158">
        <v>9</v>
      </c>
      <c r="G158" t="s">
        <v>71</v>
      </c>
      <c r="H158">
        <v>22</v>
      </c>
      <c r="I158" t="s">
        <v>570</v>
      </c>
      <c r="J158" t="s">
        <v>571</v>
      </c>
      <c r="K158" t="s">
        <v>74</v>
      </c>
      <c r="L158" t="s">
        <v>572</v>
      </c>
      <c r="M158" t="s">
        <v>76</v>
      </c>
      <c r="N158" t="s">
        <v>37</v>
      </c>
      <c r="O158" t="s">
        <v>38</v>
      </c>
      <c r="P158" t="s">
        <v>51</v>
      </c>
      <c r="Q158" t="s">
        <v>52</v>
      </c>
      <c r="R158">
        <v>0</v>
      </c>
      <c r="S158" t="s">
        <v>53</v>
      </c>
      <c r="T158">
        <v>4</v>
      </c>
      <c r="U158" t="s">
        <v>42</v>
      </c>
      <c r="V158">
        <v>9</v>
      </c>
      <c r="W158" t="s">
        <v>43</v>
      </c>
      <c r="X158">
        <v>9</v>
      </c>
      <c r="Y158" t="s">
        <v>43</v>
      </c>
      <c r="Z158">
        <v>1</v>
      </c>
      <c r="AH158">
        <v>59.999999999998799</v>
      </c>
    </row>
    <row r="159" spans="1:34" x14ac:dyDescent="0.25">
      <c r="A159" t="s">
        <v>55</v>
      </c>
      <c r="B159" t="s">
        <v>573</v>
      </c>
      <c r="C159">
        <v>2012</v>
      </c>
      <c r="D159" t="s">
        <v>54</v>
      </c>
      <c r="E159" t="s">
        <v>47</v>
      </c>
      <c r="F159">
        <v>7</v>
      </c>
      <c r="G159" t="s">
        <v>31</v>
      </c>
      <c r="H159">
        <v>19</v>
      </c>
      <c r="I159" t="s">
        <v>574</v>
      </c>
      <c r="J159" t="s">
        <v>33</v>
      </c>
      <c r="K159" t="s">
        <v>160</v>
      </c>
      <c r="L159" t="s">
        <v>161</v>
      </c>
      <c r="M159" t="s">
        <v>36</v>
      </c>
      <c r="N159" t="s">
        <v>37</v>
      </c>
      <c r="O159" t="s">
        <v>38</v>
      </c>
      <c r="P159" t="s">
        <v>51</v>
      </c>
      <c r="T159">
        <v>7</v>
      </c>
      <c r="U159" t="s">
        <v>42</v>
      </c>
      <c r="V159">
        <v>3.75</v>
      </c>
      <c r="W159" t="s">
        <v>43</v>
      </c>
      <c r="X159">
        <v>10.5</v>
      </c>
      <c r="Y159" t="s">
        <v>42</v>
      </c>
      <c r="Z159">
        <v>1.5</v>
      </c>
      <c r="AH159">
        <v>89.999999999998806</v>
      </c>
    </row>
    <row r="160" spans="1:34" x14ac:dyDescent="0.25">
      <c r="A160" t="s">
        <v>28</v>
      </c>
      <c r="B160" t="s">
        <v>575</v>
      </c>
      <c r="C160">
        <v>2012</v>
      </c>
      <c r="D160" t="s">
        <v>68</v>
      </c>
      <c r="E160" t="s">
        <v>122</v>
      </c>
      <c r="F160">
        <v>5.3</v>
      </c>
      <c r="G160" t="s">
        <v>31</v>
      </c>
      <c r="H160">
        <v>24</v>
      </c>
      <c r="I160" t="s">
        <v>576</v>
      </c>
      <c r="J160" t="s">
        <v>33</v>
      </c>
      <c r="K160" t="s">
        <v>34</v>
      </c>
      <c r="L160" t="s">
        <v>280</v>
      </c>
      <c r="M160" t="s">
        <v>36</v>
      </c>
      <c r="N160" t="s">
        <v>37</v>
      </c>
      <c r="O160" t="s">
        <v>38</v>
      </c>
      <c r="P160" t="s">
        <v>119</v>
      </c>
      <c r="Q160" t="s">
        <v>120</v>
      </c>
      <c r="R160">
        <v>0</v>
      </c>
      <c r="S160" t="s">
        <v>41</v>
      </c>
      <c r="T160">
        <v>11</v>
      </c>
      <c r="U160" t="s">
        <v>214</v>
      </c>
      <c r="V160">
        <v>5.5</v>
      </c>
      <c r="W160" t="s">
        <v>43</v>
      </c>
      <c r="X160">
        <v>11</v>
      </c>
      <c r="Y160" t="s">
        <v>42</v>
      </c>
      <c r="Z160">
        <v>2.67</v>
      </c>
      <c r="AC160">
        <f t="shared" si="10"/>
        <v>4</v>
      </c>
      <c r="AD160" t="str">
        <f t="shared" si="11"/>
        <v>DSN</v>
      </c>
      <c r="AE160" t="b">
        <f t="shared" si="12"/>
        <v>0</v>
      </c>
      <c r="AF160" t="b">
        <f t="shared" si="13"/>
        <v>0</v>
      </c>
      <c r="AG160" t="b">
        <f t="shared" si="14"/>
        <v>1</v>
      </c>
      <c r="AH160">
        <v>159.99999999999699</v>
      </c>
    </row>
    <row r="161" spans="1:34" x14ac:dyDescent="0.25">
      <c r="A161" t="s">
        <v>45</v>
      </c>
      <c r="B161" t="s">
        <v>577</v>
      </c>
      <c r="C161">
        <v>2012</v>
      </c>
      <c r="D161" t="s">
        <v>115</v>
      </c>
      <c r="E161" t="s">
        <v>47</v>
      </c>
      <c r="F161">
        <v>12.5</v>
      </c>
      <c r="G161" t="s">
        <v>31</v>
      </c>
      <c r="H161">
        <v>21</v>
      </c>
      <c r="I161" t="s">
        <v>578</v>
      </c>
      <c r="J161" t="s">
        <v>33</v>
      </c>
      <c r="K161" t="s">
        <v>34</v>
      </c>
      <c r="L161" t="s">
        <v>285</v>
      </c>
      <c r="M161" t="s">
        <v>36</v>
      </c>
      <c r="N161" t="s">
        <v>37</v>
      </c>
      <c r="O161" t="s">
        <v>38</v>
      </c>
      <c r="P161" t="s">
        <v>119</v>
      </c>
      <c r="T161">
        <v>11.5</v>
      </c>
      <c r="U161" t="s">
        <v>43</v>
      </c>
      <c r="V161">
        <v>10</v>
      </c>
      <c r="W161" t="s">
        <v>43</v>
      </c>
      <c r="X161">
        <v>12</v>
      </c>
      <c r="Y161" t="s">
        <v>42</v>
      </c>
      <c r="Z161">
        <v>3</v>
      </c>
      <c r="AA161" t="s">
        <v>120</v>
      </c>
      <c r="AB161" t="s">
        <v>41</v>
      </c>
      <c r="AC161">
        <f t="shared" si="10"/>
        <v>2</v>
      </c>
      <c r="AD161" t="str">
        <f t="shared" si="11"/>
        <v>DSN</v>
      </c>
      <c r="AE161" t="b">
        <f t="shared" si="12"/>
        <v>0</v>
      </c>
      <c r="AF161" t="b">
        <f t="shared" si="13"/>
        <v>0</v>
      </c>
      <c r="AG161" t="b">
        <f t="shared" si="14"/>
        <v>0</v>
      </c>
      <c r="AH161">
        <v>179.99999999999599</v>
      </c>
    </row>
    <row r="162" spans="1:34" x14ac:dyDescent="0.25">
      <c r="A162" t="s">
        <v>45</v>
      </c>
      <c r="B162" t="s">
        <v>579</v>
      </c>
      <c r="C162">
        <v>2012</v>
      </c>
      <c r="D162" t="s">
        <v>44</v>
      </c>
      <c r="E162" t="s">
        <v>47</v>
      </c>
      <c r="F162">
        <v>8.1999999999999993</v>
      </c>
      <c r="G162" t="s">
        <v>31</v>
      </c>
      <c r="H162">
        <v>20</v>
      </c>
      <c r="I162" t="s">
        <v>580</v>
      </c>
      <c r="J162" t="s">
        <v>33</v>
      </c>
      <c r="K162" t="s">
        <v>58</v>
      </c>
      <c r="L162" t="s">
        <v>59</v>
      </c>
      <c r="M162" t="s">
        <v>36</v>
      </c>
      <c r="N162" t="s">
        <v>37</v>
      </c>
      <c r="O162" t="s">
        <v>38</v>
      </c>
      <c r="P162" t="s">
        <v>119</v>
      </c>
      <c r="T162">
        <v>9.6666666666666696</v>
      </c>
      <c r="U162" t="s">
        <v>43</v>
      </c>
      <c r="V162">
        <v>4</v>
      </c>
      <c r="W162" t="s">
        <v>43</v>
      </c>
      <c r="X162">
        <v>11</v>
      </c>
      <c r="Y162" t="s">
        <v>43</v>
      </c>
      <c r="Z162">
        <v>3</v>
      </c>
      <c r="AA162" t="s">
        <v>120</v>
      </c>
      <c r="AB162" t="s">
        <v>41</v>
      </c>
      <c r="AC162">
        <f t="shared" si="10"/>
        <v>1</v>
      </c>
      <c r="AD162" t="str">
        <f t="shared" si="11"/>
        <v>DSN</v>
      </c>
      <c r="AE162" t="b">
        <f t="shared" si="12"/>
        <v>0</v>
      </c>
      <c r="AF162" t="b">
        <f t="shared" si="13"/>
        <v>0</v>
      </c>
      <c r="AG162" t="b">
        <f t="shared" si="14"/>
        <v>0</v>
      </c>
      <c r="AH162">
        <v>179.99999999999599</v>
      </c>
    </row>
    <row r="163" spans="1:34" x14ac:dyDescent="0.25">
      <c r="A163" t="s">
        <v>28</v>
      </c>
      <c r="B163" t="s">
        <v>581</v>
      </c>
      <c r="C163">
        <v>2014</v>
      </c>
      <c r="D163" t="s">
        <v>44</v>
      </c>
      <c r="E163" t="s">
        <v>30</v>
      </c>
      <c r="F163">
        <v>6.2</v>
      </c>
      <c r="G163" t="s">
        <v>31</v>
      </c>
      <c r="H163">
        <v>21</v>
      </c>
      <c r="I163" t="s">
        <v>582</v>
      </c>
      <c r="J163" t="s">
        <v>434</v>
      </c>
      <c r="K163" t="s">
        <v>205</v>
      </c>
      <c r="L163" t="s">
        <v>583</v>
      </c>
      <c r="M163" t="s">
        <v>36</v>
      </c>
      <c r="N163" t="s">
        <v>37</v>
      </c>
      <c r="O163" t="s">
        <v>38</v>
      </c>
      <c r="P163" t="s">
        <v>51</v>
      </c>
      <c r="Q163" t="s">
        <v>52</v>
      </c>
      <c r="R163">
        <v>0</v>
      </c>
      <c r="S163" t="s">
        <v>53</v>
      </c>
      <c r="T163">
        <v>8.6666666666666696</v>
      </c>
      <c r="U163" t="s">
        <v>42</v>
      </c>
      <c r="V163">
        <v>3.3333333333333299</v>
      </c>
      <c r="W163" t="s">
        <v>43</v>
      </c>
      <c r="X163">
        <v>6</v>
      </c>
      <c r="Y163" t="s">
        <v>43</v>
      </c>
      <c r="Z163">
        <v>1</v>
      </c>
      <c r="AH163">
        <v>59.999999999998799</v>
      </c>
    </row>
    <row r="164" spans="1:34" x14ac:dyDescent="0.25">
      <c r="A164" t="s">
        <v>28</v>
      </c>
      <c r="B164" t="s">
        <v>584</v>
      </c>
      <c r="C164">
        <v>2012</v>
      </c>
      <c r="D164" t="s">
        <v>54</v>
      </c>
      <c r="E164" t="s">
        <v>47</v>
      </c>
      <c r="F164">
        <v>7.6</v>
      </c>
      <c r="G164" t="s">
        <v>31</v>
      </c>
      <c r="H164">
        <v>19</v>
      </c>
      <c r="I164" t="s">
        <v>585</v>
      </c>
      <c r="J164" t="s">
        <v>586</v>
      </c>
      <c r="K164" t="s">
        <v>34</v>
      </c>
      <c r="L164" t="s">
        <v>64</v>
      </c>
      <c r="M164" t="s">
        <v>36</v>
      </c>
      <c r="N164" t="s">
        <v>37</v>
      </c>
      <c r="O164" t="s">
        <v>38</v>
      </c>
      <c r="P164" t="s">
        <v>51</v>
      </c>
      <c r="Q164" t="s">
        <v>52</v>
      </c>
      <c r="R164">
        <v>0</v>
      </c>
      <c r="S164" t="s">
        <v>53</v>
      </c>
      <c r="T164">
        <v>8.6666666666666696</v>
      </c>
      <c r="U164" t="s">
        <v>42</v>
      </c>
      <c r="V164">
        <v>7</v>
      </c>
      <c r="W164" t="s">
        <v>43</v>
      </c>
      <c r="X164">
        <v>7.75</v>
      </c>
      <c r="Y164" t="s">
        <v>43</v>
      </c>
      <c r="Z164">
        <v>2.75</v>
      </c>
      <c r="AH164">
        <v>164.99999999999699</v>
      </c>
    </row>
    <row r="165" spans="1:34" x14ac:dyDescent="0.25">
      <c r="A165" t="s">
        <v>28</v>
      </c>
      <c r="B165" t="s">
        <v>587</v>
      </c>
      <c r="C165">
        <v>2014</v>
      </c>
      <c r="D165" t="s">
        <v>44</v>
      </c>
      <c r="E165" t="s">
        <v>47</v>
      </c>
      <c r="F165">
        <v>9.6</v>
      </c>
      <c r="G165" t="s">
        <v>31</v>
      </c>
      <c r="H165">
        <v>21</v>
      </c>
      <c r="I165" t="s">
        <v>588</v>
      </c>
      <c r="J165" t="s">
        <v>33</v>
      </c>
      <c r="K165" t="s">
        <v>58</v>
      </c>
      <c r="L165" t="s">
        <v>288</v>
      </c>
      <c r="M165" t="s">
        <v>36</v>
      </c>
      <c r="N165" t="s">
        <v>37</v>
      </c>
      <c r="O165" t="s">
        <v>38</v>
      </c>
      <c r="P165" t="s">
        <v>119</v>
      </c>
      <c r="Q165" t="s">
        <v>120</v>
      </c>
      <c r="R165">
        <v>0</v>
      </c>
      <c r="S165" t="s">
        <v>41</v>
      </c>
      <c r="T165">
        <v>11.5</v>
      </c>
      <c r="U165" t="s">
        <v>43</v>
      </c>
      <c r="V165">
        <v>6</v>
      </c>
      <c r="W165" t="s">
        <v>43</v>
      </c>
      <c r="X165">
        <v>7</v>
      </c>
      <c r="Y165" t="s">
        <v>42</v>
      </c>
      <c r="Z165">
        <v>1</v>
      </c>
      <c r="AC165">
        <f t="shared" si="10"/>
        <v>1</v>
      </c>
      <c r="AD165" t="str">
        <f t="shared" si="11"/>
        <v>DSN</v>
      </c>
      <c r="AE165" t="b">
        <f t="shared" si="12"/>
        <v>0</v>
      </c>
      <c r="AF165" t="b">
        <f t="shared" si="13"/>
        <v>0</v>
      </c>
      <c r="AG165" t="b">
        <f t="shared" si="14"/>
        <v>0</v>
      </c>
      <c r="AH165">
        <v>59.999999999998799</v>
      </c>
    </row>
    <row r="166" spans="1:34" x14ac:dyDescent="0.25">
      <c r="A166" t="s">
        <v>55</v>
      </c>
      <c r="B166" t="s">
        <v>589</v>
      </c>
      <c r="C166">
        <v>2014</v>
      </c>
      <c r="D166" t="s">
        <v>44</v>
      </c>
      <c r="E166" t="s">
        <v>5252</v>
      </c>
      <c r="F166">
        <v>8.3000000000000007</v>
      </c>
      <c r="G166" t="s">
        <v>31</v>
      </c>
      <c r="H166">
        <v>20</v>
      </c>
      <c r="I166" t="s">
        <v>590</v>
      </c>
      <c r="J166" t="s">
        <v>33</v>
      </c>
      <c r="K166" t="s">
        <v>205</v>
      </c>
      <c r="L166" t="s">
        <v>591</v>
      </c>
      <c r="M166" t="s">
        <v>36</v>
      </c>
      <c r="N166" t="s">
        <v>60</v>
      </c>
      <c r="O166" t="s">
        <v>38</v>
      </c>
      <c r="P166" t="s">
        <v>39</v>
      </c>
      <c r="T166">
        <v>8</v>
      </c>
      <c r="U166" t="s">
        <v>42</v>
      </c>
      <c r="V166">
        <v>8</v>
      </c>
      <c r="W166" t="s">
        <v>43</v>
      </c>
      <c r="X166">
        <v>7</v>
      </c>
      <c r="Y166" t="s">
        <v>43</v>
      </c>
      <c r="Z166">
        <v>0.5</v>
      </c>
      <c r="AC166">
        <f t="shared" si="10"/>
        <v>1</v>
      </c>
      <c r="AD166" t="str">
        <f t="shared" si="11"/>
        <v>DSN</v>
      </c>
      <c r="AE166" t="b">
        <f t="shared" si="12"/>
        <v>1</v>
      </c>
      <c r="AF166" t="str">
        <f t="shared" si="13"/>
        <v/>
      </c>
      <c r="AG166" t="str">
        <f t="shared" si="14"/>
        <v/>
      </c>
      <c r="AH166">
        <v>29.9999999999994</v>
      </c>
    </row>
    <row r="167" spans="1:34" x14ac:dyDescent="0.25">
      <c r="A167" t="s">
        <v>28</v>
      </c>
      <c r="B167" t="s">
        <v>592</v>
      </c>
      <c r="C167">
        <v>2013</v>
      </c>
      <c r="D167" t="s">
        <v>54</v>
      </c>
      <c r="E167" t="s">
        <v>47</v>
      </c>
      <c r="F167">
        <v>4.2</v>
      </c>
      <c r="G167" t="s">
        <v>31</v>
      </c>
      <c r="H167">
        <v>19</v>
      </c>
      <c r="I167" t="s">
        <v>593</v>
      </c>
      <c r="J167" t="s">
        <v>89</v>
      </c>
      <c r="K167" t="s">
        <v>58</v>
      </c>
      <c r="L167" t="s">
        <v>59</v>
      </c>
      <c r="M167" t="s">
        <v>36</v>
      </c>
      <c r="N167" t="s">
        <v>37</v>
      </c>
      <c r="O167" t="s">
        <v>38</v>
      </c>
      <c r="P167" t="s">
        <v>41</v>
      </c>
      <c r="Q167" t="s">
        <v>207</v>
      </c>
      <c r="R167">
        <v>0</v>
      </c>
      <c r="S167" t="s">
        <v>41</v>
      </c>
      <c r="T167">
        <v>2.6666666666666701</v>
      </c>
      <c r="U167" t="s">
        <v>43</v>
      </c>
      <c r="V167">
        <v>5</v>
      </c>
      <c r="W167" t="s">
        <v>43</v>
      </c>
      <c r="X167">
        <v>6</v>
      </c>
      <c r="Y167" t="s">
        <v>43</v>
      </c>
      <c r="Z167">
        <v>1.83</v>
      </c>
      <c r="AC167">
        <f t="shared" si="10"/>
        <v>0</v>
      </c>
      <c r="AD167" t="str">
        <f t="shared" si="11"/>
        <v>DSN</v>
      </c>
      <c r="AE167" t="b">
        <f t="shared" si="12"/>
        <v>0</v>
      </c>
      <c r="AF167" t="b">
        <f t="shared" si="13"/>
        <v>1</v>
      </c>
      <c r="AG167" t="b">
        <f t="shared" si="14"/>
        <v>0</v>
      </c>
      <c r="AH167">
        <v>109.999999999998</v>
      </c>
    </row>
    <row r="168" spans="1:34" x14ac:dyDescent="0.25">
      <c r="A168" t="s">
        <v>28</v>
      </c>
      <c r="B168" t="s">
        <v>594</v>
      </c>
      <c r="C168">
        <v>2013</v>
      </c>
      <c r="D168" t="s">
        <v>54</v>
      </c>
      <c r="E168" t="s">
        <v>250</v>
      </c>
      <c r="F168">
        <v>10.6</v>
      </c>
      <c r="G168" t="s">
        <v>184</v>
      </c>
      <c r="H168">
        <v>19</v>
      </c>
      <c r="I168" t="s">
        <v>595</v>
      </c>
      <c r="J168" t="s">
        <v>596</v>
      </c>
      <c r="K168" t="s">
        <v>187</v>
      </c>
      <c r="M168" t="s">
        <v>76</v>
      </c>
      <c r="N168" t="s">
        <v>60</v>
      </c>
      <c r="O168" t="s">
        <v>38</v>
      </c>
      <c r="P168" t="s">
        <v>195</v>
      </c>
      <c r="Q168" t="s">
        <v>196</v>
      </c>
      <c r="R168">
        <v>0</v>
      </c>
      <c r="S168" t="s">
        <v>53</v>
      </c>
      <c r="Z168">
        <v>1.83</v>
      </c>
      <c r="AC168">
        <f t="shared" si="10"/>
        <v>0</v>
      </c>
      <c r="AD168" t="str">
        <f t="shared" si="11"/>
        <v>MSN</v>
      </c>
      <c r="AE168" t="b">
        <f t="shared" si="12"/>
        <v>0</v>
      </c>
      <c r="AF168" t="b">
        <f t="shared" si="13"/>
        <v>1</v>
      </c>
      <c r="AG168" t="b">
        <f t="shared" si="14"/>
        <v>0</v>
      </c>
      <c r="AH168">
        <v>109.999999999998</v>
      </c>
    </row>
    <row r="169" spans="1:34" x14ac:dyDescent="0.25">
      <c r="A169" t="s">
        <v>28</v>
      </c>
      <c r="B169" t="s">
        <v>597</v>
      </c>
      <c r="C169">
        <v>2014</v>
      </c>
      <c r="D169" t="s">
        <v>54</v>
      </c>
      <c r="E169" t="s">
        <v>47</v>
      </c>
      <c r="F169">
        <v>8.1</v>
      </c>
      <c r="G169" t="s">
        <v>31</v>
      </c>
      <c r="H169">
        <v>19</v>
      </c>
      <c r="I169" t="s">
        <v>598</v>
      </c>
      <c r="J169" t="s">
        <v>534</v>
      </c>
      <c r="K169" t="s">
        <v>34</v>
      </c>
      <c r="L169" t="s">
        <v>105</v>
      </c>
      <c r="M169" t="s">
        <v>36</v>
      </c>
      <c r="N169" t="s">
        <v>37</v>
      </c>
      <c r="O169" t="s">
        <v>38</v>
      </c>
      <c r="P169" t="s">
        <v>51</v>
      </c>
      <c r="Q169" t="s">
        <v>52</v>
      </c>
      <c r="R169">
        <v>0</v>
      </c>
      <c r="S169" t="s">
        <v>53</v>
      </c>
      <c r="T169">
        <v>5.75</v>
      </c>
      <c r="U169" t="s">
        <v>43</v>
      </c>
      <c r="V169">
        <v>7</v>
      </c>
      <c r="W169" t="s">
        <v>43</v>
      </c>
      <c r="X169">
        <v>9</v>
      </c>
      <c r="Y169" t="s">
        <v>43</v>
      </c>
      <c r="Z169">
        <v>0.92</v>
      </c>
      <c r="AH169">
        <v>54.999999999998998</v>
      </c>
    </row>
    <row r="170" spans="1:34" x14ac:dyDescent="0.25">
      <c r="A170" t="s">
        <v>28</v>
      </c>
      <c r="B170" t="s">
        <v>599</v>
      </c>
      <c r="C170">
        <v>2012</v>
      </c>
      <c r="D170" t="s">
        <v>77</v>
      </c>
      <c r="E170" t="s">
        <v>122</v>
      </c>
      <c r="F170">
        <v>8.8000000000000007</v>
      </c>
      <c r="G170" t="s">
        <v>31</v>
      </c>
      <c r="H170">
        <v>41</v>
      </c>
      <c r="I170" t="s">
        <v>600</v>
      </c>
      <c r="J170" t="s">
        <v>221</v>
      </c>
      <c r="K170" t="s">
        <v>34</v>
      </c>
      <c r="L170" t="s">
        <v>601</v>
      </c>
      <c r="M170" t="s">
        <v>36</v>
      </c>
      <c r="N170" t="s">
        <v>37</v>
      </c>
      <c r="O170" t="s">
        <v>317</v>
      </c>
      <c r="P170" t="s">
        <v>96</v>
      </c>
      <c r="Q170" t="s">
        <v>602</v>
      </c>
      <c r="R170">
        <v>0</v>
      </c>
      <c r="S170" t="s">
        <v>96</v>
      </c>
      <c r="Z170">
        <v>2.25</v>
      </c>
      <c r="AC170">
        <f t="shared" si="10"/>
        <v>5</v>
      </c>
      <c r="AD170" t="str">
        <f t="shared" si="11"/>
        <v>ESN</v>
      </c>
      <c r="AE170" t="b">
        <f t="shared" si="12"/>
        <v>0</v>
      </c>
      <c r="AF170" t="b">
        <f t="shared" si="13"/>
        <v>0</v>
      </c>
      <c r="AG170" t="b">
        <f t="shared" si="14"/>
        <v>1</v>
      </c>
      <c r="AH170">
        <v>134.99999999999801</v>
      </c>
    </row>
    <row r="171" spans="1:34" x14ac:dyDescent="0.25">
      <c r="A171" t="s">
        <v>45</v>
      </c>
      <c r="B171" t="s">
        <v>603</v>
      </c>
      <c r="C171">
        <v>2012</v>
      </c>
      <c r="D171" t="s">
        <v>83</v>
      </c>
      <c r="E171" t="s">
        <v>5252</v>
      </c>
      <c r="F171">
        <v>4.7</v>
      </c>
      <c r="G171" t="s">
        <v>31</v>
      </c>
      <c r="H171">
        <v>22</v>
      </c>
      <c r="I171" t="s">
        <v>604</v>
      </c>
      <c r="J171" t="s">
        <v>89</v>
      </c>
      <c r="K171" t="s">
        <v>205</v>
      </c>
      <c r="L171" t="s">
        <v>605</v>
      </c>
      <c r="M171" t="s">
        <v>36</v>
      </c>
      <c r="N171" t="s">
        <v>60</v>
      </c>
      <c r="O171" t="s">
        <v>38</v>
      </c>
      <c r="P171" t="s">
        <v>106</v>
      </c>
      <c r="T171">
        <v>3.6666666666666701</v>
      </c>
      <c r="U171" t="s">
        <v>43</v>
      </c>
      <c r="V171">
        <v>5</v>
      </c>
      <c r="W171" t="s">
        <v>43</v>
      </c>
      <c r="X171">
        <v>0.66666666666666696</v>
      </c>
      <c r="Y171" t="s">
        <v>42</v>
      </c>
      <c r="Z171">
        <v>3</v>
      </c>
      <c r="AA171" t="s">
        <v>107</v>
      </c>
      <c r="AB171" t="s">
        <v>96</v>
      </c>
      <c r="AC171">
        <f t="shared" si="10"/>
        <v>3</v>
      </c>
      <c r="AD171" t="str">
        <f t="shared" si="11"/>
        <v>ESN</v>
      </c>
      <c r="AE171" t="b">
        <f t="shared" si="12"/>
        <v>0</v>
      </c>
      <c r="AF171" t="b">
        <f t="shared" si="13"/>
        <v>0</v>
      </c>
      <c r="AG171" t="b">
        <f t="shared" si="14"/>
        <v>0</v>
      </c>
      <c r="AH171">
        <v>179.99999999999599</v>
      </c>
    </row>
    <row r="172" spans="1:34" x14ac:dyDescent="0.25">
      <c r="A172" t="s">
        <v>55</v>
      </c>
      <c r="B172" t="s">
        <v>606</v>
      </c>
      <c r="C172">
        <v>2012</v>
      </c>
      <c r="D172" t="s">
        <v>54</v>
      </c>
      <c r="E172" t="s">
        <v>47</v>
      </c>
      <c r="F172">
        <v>6.8</v>
      </c>
      <c r="G172" t="s">
        <v>143</v>
      </c>
      <c r="H172">
        <v>20</v>
      </c>
      <c r="I172" t="s">
        <v>607</v>
      </c>
      <c r="J172" t="s">
        <v>608</v>
      </c>
      <c r="K172" t="s">
        <v>58</v>
      </c>
      <c r="L172" t="s">
        <v>609</v>
      </c>
      <c r="M172" t="s">
        <v>148</v>
      </c>
      <c r="N172" t="s">
        <v>37</v>
      </c>
      <c r="O172" t="s">
        <v>38</v>
      </c>
      <c r="P172" t="s">
        <v>51</v>
      </c>
      <c r="T172">
        <v>5</v>
      </c>
      <c r="U172" t="s">
        <v>43</v>
      </c>
      <c r="V172">
        <v>7</v>
      </c>
      <c r="W172" t="s">
        <v>43</v>
      </c>
      <c r="X172">
        <v>8</v>
      </c>
      <c r="Y172" t="s">
        <v>43</v>
      </c>
      <c r="Z172">
        <v>0.08</v>
      </c>
      <c r="AH172">
        <v>4.9999999999998002</v>
      </c>
    </row>
    <row r="173" spans="1:34" x14ac:dyDescent="0.25">
      <c r="A173" t="s">
        <v>28</v>
      </c>
      <c r="B173" t="s">
        <v>610</v>
      </c>
      <c r="C173">
        <v>2012</v>
      </c>
      <c r="D173" t="s">
        <v>54</v>
      </c>
      <c r="E173" t="s">
        <v>47</v>
      </c>
      <c r="F173">
        <v>5.3</v>
      </c>
      <c r="G173" t="s">
        <v>31</v>
      </c>
      <c r="H173">
        <v>20</v>
      </c>
      <c r="I173" t="s">
        <v>611</v>
      </c>
      <c r="J173" t="s">
        <v>221</v>
      </c>
      <c r="K173" t="s">
        <v>34</v>
      </c>
      <c r="L173" t="s">
        <v>64</v>
      </c>
      <c r="M173" t="s">
        <v>36</v>
      </c>
      <c r="N173" t="s">
        <v>37</v>
      </c>
      <c r="O173" t="s">
        <v>38</v>
      </c>
      <c r="P173" t="s">
        <v>65</v>
      </c>
      <c r="Q173" t="s">
        <v>612</v>
      </c>
      <c r="R173">
        <v>0</v>
      </c>
      <c r="S173" t="s">
        <v>41</v>
      </c>
      <c r="T173">
        <v>5.5</v>
      </c>
      <c r="U173" t="s">
        <v>42</v>
      </c>
      <c r="V173">
        <v>6</v>
      </c>
      <c r="W173" t="s">
        <v>43</v>
      </c>
      <c r="X173">
        <v>5.5</v>
      </c>
      <c r="Y173" t="s">
        <v>43</v>
      </c>
      <c r="Z173">
        <v>2.83</v>
      </c>
      <c r="AC173">
        <f t="shared" si="10"/>
        <v>0</v>
      </c>
      <c r="AD173" t="str">
        <f t="shared" si="11"/>
        <v>DSN</v>
      </c>
      <c r="AE173" t="b">
        <f t="shared" si="12"/>
        <v>0</v>
      </c>
      <c r="AF173" t="b">
        <f t="shared" si="13"/>
        <v>1</v>
      </c>
      <c r="AG173" t="b">
        <f t="shared" si="14"/>
        <v>0</v>
      </c>
      <c r="AH173">
        <v>169.99999999999699</v>
      </c>
    </row>
    <row r="174" spans="1:34" x14ac:dyDescent="0.25">
      <c r="A174" t="s">
        <v>28</v>
      </c>
      <c r="B174" t="s">
        <v>613</v>
      </c>
      <c r="C174">
        <v>2014</v>
      </c>
      <c r="D174" t="s">
        <v>115</v>
      </c>
      <c r="E174" t="s">
        <v>47</v>
      </c>
      <c r="F174">
        <v>9.3000000000000007</v>
      </c>
      <c r="G174" t="s">
        <v>71</v>
      </c>
      <c r="H174">
        <v>21</v>
      </c>
      <c r="I174" t="s">
        <v>614</v>
      </c>
      <c r="J174" t="s">
        <v>193</v>
      </c>
      <c r="K174" t="s">
        <v>74</v>
      </c>
      <c r="L174" t="s">
        <v>615</v>
      </c>
      <c r="M174" t="s">
        <v>76</v>
      </c>
      <c r="N174" t="s">
        <v>37</v>
      </c>
      <c r="O174" t="s">
        <v>38</v>
      </c>
      <c r="P174" t="s">
        <v>51</v>
      </c>
      <c r="Q174" t="s">
        <v>52</v>
      </c>
      <c r="R174">
        <v>0</v>
      </c>
      <c r="S174" t="s">
        <v>53</v>
      </c>
      <c r="T174">
        <v>3.3333333333333299</v>
      </c>
      <c r="U174" t="s">
        <v>43</v>
      </c>
      <c r="V174">
        <v>5.3333333333333304</v>
      </c>
      <c r="W174" t="s">
        <v>43</v>
      </c>
      <c r="X174">
        <v>9</v>
      </c>
      <c r="Y174" t="s">
        <v>43</v>
      </c>
      <c r="Z174">
        <v>0.5</v>
      </c>
      <c r="AH174">
        <v>29.9999999999994</v>
      </c>
    </row>
    <row r="175" spans="1:34" x14ac:dyDescent="0.25">
      <c r="A175" t="s">
        <v>28</v>
      </c>
      <c r="B175" t="s">
        <v>616</v>
      </c>
      <c r="C175">
        <v>2014</v>
      </c>
      <c r="D175" t="s">
        <v>44</v>
      </c>
      <c r="E175" t="s">
        <v>5252</v>
      </c>
      <c r="F175">
        <v>4.9000000000000004</v>
      </c>
      <c r="G175" t="s">
        <v>143</v>
      </c>
      <c r="H175">
        <v>20</v>
      </c>
      <c r="I175" t="s">
        <v>617</v>
      </c>
      <c r="J175" t="s">
        <v>297</v>
      </c>
      <c r="K175" t="s">
        <v>205</v>
      </c>
      <c r="L175" t="s">
        <v>618</v>
      </c>
      <c r="M175" t="s">
        <v>148</v>
      </c>
      <c r="N175" t="s">
        <v>37</v>
      </c>
      <c r="O175" t="s">
        <v>38</v>
      </c>
      <c r="P175" t="s">
        <v>51</v>
      </c>
      <c r="Q175" t="s">
        <v>52</v>
      </c>
      <c r="R175">
        <v>0</v>
      </c>
      <c r="S175" t="s">
        <v>53</v>
      </c>
      <c r="T175">
        <v>3</v>
      </c>
      <c r="U175" t="s">
        <v>42</v>
      </c>
      <c r="V175">
        <v>5</v>
      </c>
      <c r="W175" t="s">
        <v>43</v>
      </c>
      <c r="X175">
        <v>8</v>
      </c>
      <c r="Y175" t="s">
        <v>43</v>
      </c>
      <c r="Z175">
        <v>0.5</v>
      </c>
      <c r="AH175">
        <v>29.9999999999994</v>
      </c>
    </row>
    <row r="176" spans="1:34" x14ac:dyDescent="0.25">
      <c r="A176" t="s">
        <v>28</v>
      </c>
      <c r="B176" t="s">
        <v>619</v>
      </c>
      <c r="C176">
        <v>2013</v>
      </c>
      <c r="D176" t="s">
        <v>54</v>
      </c>
      <c r="E176" t="s">
        <v>47</v>
      </c>
      <c r="F176">
        <v>7.8</v>
      </c>
      <c r="G176" t="s">
        <v>31</v>
      </c>
      <c r="H176">
        <v>19</v>
      </c>
      <c r="I176" t="s">
        <v>620</v>
      </c>
      <c r="J176" t="s">
        <v>89</v>
      </c>
      <c r="K176" t="s">
        <v>160</v>
      </c>
      <c r="L176" t="s">
        <v>161</v>
      </c>
      <c r="M176" t="s">
        <v>36</v>
      </c>
      <c r="N176" t="s">
        <v>37</v>
      </c>
      <c r="O176" t="s">
        <v>38</v>
      </c>
      <c r="P176" t="s">
        <v>51</v>
      </c>
      <c r="Q176" t="s">
        <v>52</v>
      </c>
      <c r="R176">
        <v>0</v>
      </c>
      <c r="S176" t="s">
        <v>53</v>
      </c>
      <c r="T176">
        <v>7</v>
      </c>
      <c r="U176" t="s">
        <v>42</v>
      </c>
      <c r="V176">
        <v>5.5</v>
      </c>
      <c r="W176" t="s">
        <v>43</v>
      </c>
      <c r="X176">
        <v>8.5</v>
      </c>
      <c r="Y176" t="s">
        <v>43</v>
      </c>
      <c r="Z176">
        <v>2</v>
      </c>
      <c r="AH176">
        <v>119.999999999998</v>
      </c>
    </row>
    <row r="177" spans="1:34" x14ac:dyDescent="0.25">
      <c r="A177" t="s">
        <v>28</v>
      </c>
      <c r="B177" t="s">
        <v>621</v>
      </c>
      <c r="C177">
        <v>2013</v>
      </c>
      <c r="D177" t="s">
        <v>54</v>
      </c>
      <c r="E177" t="s">
        <v>47</v>
      </c>
      <c r="F177">
        <v>7.3</v>
      </c>
      <c r="G177" t="s">
        <v>31</v>
      </c>
      <c r="H177">
        <v>19</v>
      </c>
      <c r="I177" t="s">
        <v>622</v>
      </c>
      <c r="J177" t="s">
        <v>89</v>
      </c>
      <c r="K177" t="s">
        <v>58</v>
      </c>
      <c r="L177" t="s">
        <v>59</v>
      </c>
      <c r="M177" t="s">
        <v>36</v>
      </c>
      <c r="N177" t="s">
        <v>37</v>
      </c>
      <c r="O177" t="s">
        <v>38</v>
      </c>
      <c r="P177" t="s">
        <v>51</v>
      </c>
      <c r="Q177" t="s">
        <v>52</v>
      </c>
      <c r="R177">
        <v>0</v>
      </c>
      <c r="S177" t="s">
        <v>53</v>
      </c>
      <c r="T177">
        <v>9</v>
      </c>
      <c r="U177" t="s">
        <v>43</v>
      </c>
      <c r="V177">
        <v>8.6666666666666696</v>
      </c>
      <c r="W177" t="s">
        <v>43</v>
      </c>
      <c r="X177">
        <v>6</v>
      </c>
      <c r="Y177" t="s">
        <v>43</v>
      </c>
      <c r="Z177">
        <v>2</v>
      </c>
      <c r="AH177">
        <v>119.999999999998</v>
      </c>
    </row>
    <row r="178" spans="1:34" x14ac:dyDescent="0.25">
      <c r="A178" t="s">
        <v>28</v>
      </c>
      <c r="B178" t="s">
        <v>623</v>
      </c>
      <c r="C178">
        <v>2014</v>
      </c>
      <c r="D178" t="s">
        <v>44</v>
      </c>
      <c r="E178" t="s">
        <v>47</v>
      </c>
      <c r="F178">
        <v>7.9</v>
      </c>
      <c r="G178" t="s">
        <v>71</v>
      </c>
      <c r="H178">
        <v>20</v>
      </c>
      <c r="I178" t="s">
        <v>624</v>
      </c>
      <c r="J178" t="s">
        <v>625</v>
      </c>
      <c r="K178" t="s">
        <v>74</v>
      </c>
      <c r="L178" t="s">
        <v>626</v>
      </c>
      <c r="M178" t="s">
        <v>76</v>
      </c>
      <c r="N178" t="s">
        <v>37</v>
      </c>
      <c r="O178" t="s">
        <v>38</v>
      </c>
      <c r="P178" t="s">
        <v>51</v>
      </c>
      <c r="Q178" t="s">
        <v>52</v>
      </c>
      <c r="R178">
        <v>0</v>
      </c>
      <c r="S178" t="s">
        <v>53</v>
      </c>
      <c r="T178">
        <v>7</v>
      </c>
      <c r="U178" t="s">
        <v>43</v>
      </c>
      <c r="V178">
        <v>5</v>
      </c>
      <c r="W178" t="s">
        <v>43</v>
      </c>
      <c r="X178">
        <v>8.6666666666666696</v>
      </c>
      <c r="Y178" t="s">
        <v>42</v>
      </c>
      <c r="Z178">
        <v>1</v>
      </c>
      <c r="AH178">
        <v>59.999999999998799</v>
      </c>
    </row>
    <row r="179" spans="1:34" x14ac:dyDescent="0.25">
      <c r="A179" t="s">
        <v>28</v>
      </c>
      <c r="B179" t="s">
        <v>627</v>
      </c>
      <c r="C179">
        <v>2014</v>
      </c>
      <c r="D179" t="s">
        <v>54</v>
      </c>
      <c r="E179" t="s">
        <v>47</v>
      </c>
      <c r="F179">
        <v>10.3</v>
      </c>
      <c r="G179" t="s">
        <v>31</v>
      </c>
      <c r="H179">
        <v>19</v>
      </c>
      <c r="I179" t="s">
        <v>628</v>
      </c>
      <c r="J179" t="s">
        <v>89</v>
      </c>
      <c r="K179" t="s">
        <v>92</v>
      </c>
      <c r="L179" t="s">
        <v>629</v>
      </c>
      <c r="M179" t="s">
        <v>36</v>
      </c>
      <c r="N179" t="s">
        <v>37</v>
      </c>
      <c r="O179" t="s">
        <v>38</v>
      </c>
      <c r="P179" t="s">
        <v>51</v>
      </c>
      <c r="Q179" t="s">
        <v>52</v>
      </c>
      <c r="R179">
        <v>0</v>
      </c>
      <c r="S179" t="s">
        <v>53</v>
      </c>
      <c r="T179">
        <v>6.5</v>
      </c>
      <c r="U179" t="s">
        <v>43</v>
      </c>
      <c r="V179">
        <v>8.6666666666666696</v>
      </c>
      <c r="W179" t="s">
        <v>43</v>
      </c>
      <c r="X179">
        <v>7</v>
      </c>
      <c r="Y179" t="s">
        <v>42</v>
      </c>
      <c r="Z179">
        <v>0.75</v>
      </c>
      <c r="AH179">
        <v>44.999999999999403</v>
      </c>
    </row>
    <row r="180" spans="1:34" x14ac:dyDescent="0.25">
      <c r="A180" t="s">
        <v>45</v>
      </c>
      <c r="B180" t="s">
        <v>630</v>
      </c>
      <c r="C180">
        <v>2012</v>
      </c>
      <c r="D180" t="s">
        <v>115</v>
      </c>
      <c r="E180" t="s">
        <v>5252</v>
      </c>
      <c r="F180">
        <v>4.2</v>
      </c>
      <c r="G180" t="s">
        <v>31</v>
      </c>
      <c r="H180">
        <v>22</v>
      </c>
      <c r="I180" t="s">
        <v>631</v>
      </c>
      <c r="J180" t="s">
        <v>632</v>
      </c>
      <c r="K180" t="s">
        <v>34</v>
      </c>
      <c r="L180" t="s">
        <v>292</v>
      </c>
      <c r="M180" t="s">
        <v>36</v>
      </c>
      <c r="N180" t="s">
        <v>37</v>
      </c>
      <c r="O180" t="s">
        <v>38</v>
      </c>
      <c r="P180" t="s">
        <v>96</v>
      </c>
      <c r="T180">
        <v>5.5</v>
      </c>
      <c r="U180" t="s">
        <v>43</v>
      </c>
      <c r="V180">
        <v>3</v>
      </c>
      <c r="W180" t="s">
        <v>43</v>
      </c>
      <c r="X180">
        <v>2.6666666666666701</v>
      </c>
      <c r="Y180" t="s">
        <v>42</v>
      </c>
      <c r="Z180">
        <v>3</v>
      </c>
      <c r="AA180" t="s">
        <v>125</v>
      </c>
      <c r="AB180" t="s">
        <v>96</v>
      </c>
      <c r="AC180">
        <f t="shared" si="10"/>
        <v>2</v>
      </c>
      <c r="AD180" t="str">
        <f t="shared" si="11"/>
        <v>ESN</v>
      </c>
      <c r="AE180" t="b">
        <f t="shared" si="12"/>
        <v>0</v>
      </c>
      <c r="AF180" t="b">
        <f t="shared" si="13"/>
        <v>0</v>
      </c>
      <c r="AG180" t="b">
        <f t="shared" si="14"/>
        <v>0</v>
      </c>
      <c r="AH180">
        <v>179.99999999999599</v>
      </c>
    </row>
    <row r="181" spans="1:34" x14ac:dyDescent="0.25">
      <c r="A181" t="s">
        <v>277</v>
      </c>
      <c r="B181" t="s">
        <v>633</v>
      </c>
      <c r="C181">
        <v>2012</v>
      </c>
      <c r="D181" t="s">
        <v>54</v>
      </c>
      <c r="E181" t="s">
        <v>5252</v>
      </c>
      <c r="F181">
        <v>4.8</v>
      </c>
      <c r="G181" t="s">
        <v>31</v>
      </c>
      <c r="H181">
        <v>20</v>
      </c>
      <c r="I181" t="s">
        <v>634</v>
      </c>
      <c r="J181" t="s">
        <v>635</v>
      </c>
      <c r="K181" t="s">
        <v>34</v>
      </c>
      <c r="L181" t="s">
        <v>304</v>
      </c>
      <c r="M181" t="s">
        <v>36</v>
      </c>
      <c r="N181" t="s">
        <v>37</v>
      </c>
      <c r="O181" t="s">
        <v>38</v>
      </c>
      <c r="P181" t="s">
        <v>51</v>
      </c>
      <c r="Q181" t="s">
        <v>636</v>
      </c>
      <c r="R181">
        <v>0</v>
      </c>
      <c r="S181" t="s">
        <v>637</v>
      </c>
      <c r="T181">
        <v>3.3333333333333299</v>
      </c>
      <c r="U181" t="s">
        <v>42</v>
      </c>
      <c r="V181">
        <v>4.75</v>
      </c>
      <c r="W181" t="s">
        <v>43</v>
      </c>
      <c r="X181">
        <v>5</v>
      </c>
      <c r="Y181" t="s">
        <v>42</v>
      </c>
      <c r="Z181">
        <v>1</v>
      </c>
      <c r="AH181">
        <v>59.999999999999403</v>
      </c>
    </row>
    <row r="182" spans="1:34" x14ac:dyDescent="0.25">
      <c r="A182" t="s">
        <v>28</v>
      </c>
      <c r="B182" t="s">
        <v>638</v>
      </c>
      <c r="C182">
        <v>2012</v>
      </c>
      <c r="D182" t="s">
        <v>54</v>
      </c>
      <c r="E182" t="s">
        <v>5252</v>
      </c>
      <c r="F182">
        <v>7.3</v>
      </c>
      <c r="G182" t="s">
        <v>71</v>
      </c>
      <c r="H182">
        <v>19</v>
      </c>
      <c r="I182" t="s">
        <v>639</v>
      </c>
      <c r="J182" t="s">
        <v>73</v>
      </c>
      <c r="K182" t="s">
        <v>74</v>
      </c>
      <c r="L182" t="s">
        <v>522</v>
      </c>
      <c r="M182" t="s">
        <v>76</v>
      </c>
      <c r="N182" t="s">
        <v>60</v>
      </c>
      <c r="O182" t="s">
        <v>38</v>
      </c>
      <c r="P182" t="s">
        <v>51</v>
      </c>
      <c r="Q182" t="s">
        <v>52</v>
      </c>
      <c r="R182">
        <v>0</v>
      </c>
      <c r="S182" t="s">
        <v>53</v>
      </c>
      <c r="T182">
        <v>5</v>
      </c>
      <c r="U182" t="s">
        <v>42</v>
      </c>
      <c r="V182">
        <v>4.75</v>
      </c>
      <c r="W182" t="s">
        <v>43</v>
      </c>
      <c r="X182">
        <v>5.3333333333333304</v>
      </c>
      <c r="Y182" t="s">
        <v>43</v>
      </c>
      <c r="Z182">
        <v>2.83</v>
      </c>
      <c r="AH182">
        <v>169.99999999999699</v>
      </c>
    </row>
    <row r="183" spans="1:34" x14ac:dyDescent="0.25">
      <c r="A183" t="s">
        <v>28</v>
      </c>
      <c r="B183" t="s">
        <v>640</v>
      </c>
      <c r="C183">
        <v>2014</v>
      </c>
      <c r="D183" t="s">
        <v>54</v>
      </c>
      <c r="E183" t="s">
        <v>47</v>
      </c>
      <c r="F183">
        <v>5.6</v>
      </c>
      <c r="G183" t="s">
        <v>31</v>
      </c>
      <c r="H183">
        <v>20</v>
      </c>
      <c r="I183" t="s">
        <v>641</v>
      </c>
      <c r="J183" t="s">
        <v>89</v>
      </c>
      <c r="K183" t="s">
        <v>92</v>
      </c>
      <c r="L183" t="s">
        <v>629</v>
      </c>
      <c r="M183" t="s">
        <v>36</v>
      </c>
      <c r="N183" t="s">
        <v>60</v>
      </c>
      <c r="O183" t="s">
        <v>38</v>
      </c>
      <c r="P183" t="s">
        <v>51</v>
      </c>
      <c r="Q183" t="s">
        <v>52</v>
      </c>
      <c r="R183">
        <v>0</v>
      </c>
      <c r="S183" t="s">
        <v>53</v>
      </c>
      <c r="T183">
        <v>5</v>
      </c>
      <c r="U183" t="s">
        <v>42</v>
      </c>
      <c r="V183">
        <v>6.25</v>
      </c>
      <c r="W183" t="s">
        <v>43</v>
      </c>
      <c r="X183">
        <v>4.3333333333333304</v>
      </c>
      <c r="Y183" t="s">
        <v>43</v>
      </c>
      <c r="Z183">
        <v>0.67</v>
      </c>
      <c r="AH183">
        <v>39.999999999999602</v>
      </c>
    </row>
    <row r="184" spans="1:34" x14ac:dyDescent="0.25">
      <c r="A184" t="s">
        <v>28</v>
      </c>
      <c r="B184" t="s">
        <v>642</v>
      </c>
      <c r="C184">
        <v>2014</v>
      </c>
      <c r="D184" t="s">
        <v>54</v>
      </c>
      <c r="E184" t="s">
        <v>47</v>
      </c>
      <c r="F184">
        <v>5.6</v>
      </c>
      <c r="G184" t="s">
        <v>31</v>
      </c>
      <c r="H184">
        <v>19</v>
      </c>
      <c r="I184" t="s">
        <v>643</v>
      </c>
      <c r="J184" t="s">
        <v>644</v>
      </c>
      <c r="K184" t="s">
        <v>34</v>
      </c>
      <c r="L184" t="s">
        <v>502</v>
      </c>
      <c r="M184" t="s">
        <v>36</v>
      </c>
      <c r="N184" t="s">
        <v>37</v>
      </c>
      <c r="O184" t="s">
        <v>38</v>
      </c>
      <c r="P184" t="s">
        <v>645</v>
      </c>
      <c r="Q184" t="s">
        <v>646</v>
      </c>
      <c r="R184">
        <v>0</v>
      </c>
      <c r="S184" t="s">
        <v>96</v>
      </c>
      <c r="T184">
        <v>2.5</v>
      </c>
      <c r="U184" t="s">
        <v>43</v>
      </c>
      <c r="V184">
        <v>5</v>
      </c>
      <c r="W184" t="s">
        <v>43</v>
      </c>
      <c r="X184">
        <v>6.25</v>
      </c>
      <c r="Y184" t="s">
        <v>43</v>
      </c>
      <c r="Z184">
        <v>0.5</v>
      </c>
      <c r="AC184">
        <f t="shared" si="10"/>
        <v>0</v>
      </c>
      <c r="AD184" t="str">
        <f t="shared" si="11"/>
        <v>ESN</v>
      </c>
      <c r="AE184" t="b">
        <f t="shared" si="12"/>
        <v>0</v>
      </c>
      <c r="AF184" t="b">
        <f t="shared" si="13"/>
        <v>0</v>
      </c>
      <c r="AG184" t="b">
        <f t="shared" si="14"/>
        <v>1</v>
      </c>
      <c r="AH184">
        <v>29.9999999999994</v>
      </c>
    </row>
    <row r="185" spans="1:34" x14ac:dyDescent="0.25">
      <c r="A185" t="s">
        <v>55</v>
      </c>
      <c r="B185" t="s">
        <v>647</v>
      </c>
      <c r="C185">
        <v>2012</v>
      </c>
      <c r="D185" t="s">
        <v>115</v>
      </c>
      <c r="E185" t="s">
        <v>250</v>
      </c>
      <c r="F185">
        <v>8.9</v>
      </c>
      <c r="G185" t="s">
        <v>184</v>
      </c>
      <c r="H185">
        <v>22</v>
      </c>
      <c r="I185" t="s">
        <v>648</v>
      </c>
      <c r="J185" t="s">
        <v>396</v>
      </c>
      <c r="K185" t="s">
        <v>187</v>
      </c>
      <c r="M185" t="s">
        <v>148</v>
      </c>
      <c r="N185" t="s">
        <v>60</v>
      </c>
      <c r="O185" t="s">
        <v>38</v>
      </c>
      <c r="P185" t="s">
        <v>51</v>
      </c>
      <c r="Z185">
        <v>0</v>
      </c>
      <c r="AH185">
        <v>0</v>
      </c>
    </row>
    <row r="186" spans="1:34" x14ac:dyDescent="0.25">
      <c r="A186" t="s">
        <v>55</v>
      </c>
      <c r="B186" t="s">
        <v>649</v>
      </c>
      <c r="C186">
        <v>2013</v>
      </c>
      <c r="D186" t="s">
        <v>115</v>
      </c>
      <c r="E186" t="s">
        <v>5252</v>
      </c>
      <c r="F186">
        <v>4.2</v>
      </c>
      <c r="G186" t="s">
        <v>71</v>
      </c>
      <c r="H186">
        <v>22</v>
      </c>
      <c r="I186" t="s">
        <v>650</v>
      </c>
      <c r="J186" t="s">
        <v>651</v>
      </c>
      <c r="K186" t="s">
        <v>74</v>
      </c>
      <c r="L186" t="s">
        <v>232</v>
      </c>
      <c r="M186" t="s">
        <v>76</v>
      </c>
      <c r="N186" t="s">
        <v>37</v>
      </c>
      <c r="O186" t="s">
        <v>38</v>
      </c>
      <c r="P186" t="s">
        <v>51</v>
      </c>
      <c r="T186">
        <v>3.5</v>
      </c>
      <c r="U186" t="s">
        <v>43</v>
      </c>
      <c r="V186">
        <v>4</v>
      </c>
      <c r="W186" t="s">
        <v>43</v>
      </c>
      <c r="X186">
        <v>7.6666666666666696</v>
      </c>
      <c r="Y186" t="s">
        <v>42</v>
      </c>
      <c r="Z186">
        <v>0.5</v>
      </c>
      <c r="AH186">
        <v>29.9999999999994</v>
      </c>
    </row>
    <row r="187" spans="1:34" x14ac:dyDescent="0.25">
      <c r="A187" t="s">
        <v>45</v>
      </c>
      <c r="B187" t="s">
        <v>652</v>
      </c>
      <c r="C187">
        <v>2012</v>
      </c>
      <c r="D187" t="s">
        <v>44</v>
      </c>
      <c r="E187" t="s">
        <v>5252</v>
      </c>
      <c r="F187">
        <v>10.3</v>
      </c>
      <c r="G187" t="s">
        <v>31</v>
      </c>
      <c r="H187">
        <v>21</v>
      </c>
      <c r="I187" t="s">
        <v>653</v>
      </c>
      <c r="J187" t="s">
        <v>335</v>
      </c>
      <c r="K187" t="s">
        <v>34</v>
      </c>
      <c r="L187" t="s">
        <v>412</v>
      </c>
      <c r="M187" t="s">
        <v>36</v>
      </c>
      <c r="N187" t="s">
        <v>37</v>
      </c>
      <c r="O187" t="s">
        <v>38</v>
      </c>
      <c r="P187" t="s">
        <v>119</v>
      </c>
      <c r="T187">
        <v>11.3333333333333</v>
      </c>
      <c r="U187" t="s">
        <v>43</v>
      </c>
      <c r="V187">
        <v>8</v>
      </c>
      <c r="W187" t="s">
        <v>43</v>
      </c>
      <c r="X187">
        <v>9</v>
      </c>
      <c r="Y187" t="s">
        <v>42</v>
      </c>
      <c r="Z187">
        <v>3</v>
      </c>
      <c r="AA187" t="s">
        <v>120</v>
      </c>
      <c r="AB187" t="s">
        <v>41</v>
      </c>
      <c r="AC187">
        <f t="shared" si="10"/>
        <v>1</v>
      </c>
      <c r="AD187" t="str">
        <f t="shared" si="11"/>
        <v>DSN</v>
      </c>
      <c r="AE187" t="b">
        <f t="shared" si="12"/>
        <v>0</v>
      </c>
      <c r="AF187" t="b">
        <f t="shared" si="13"/>
        <v>0</v>
      </c>
      <c r="AG187" t="b">
        <f t="shared" si="14"/>
        <v>0</v>
      </c>
      <c r="AH187">
        <v>179.99999999999599</v>
      </c>
    </row>
    <row r="188" spans="1:34" x14ac:dyDescent="0.25">
      <c r="A188" t="s">
        <v>28</v>
      </c>
      <c r="B188" t="s">
        <v>654</v>
      </c>
      <c r="C188">
        <v>2013</v>
      </c>
      <c r="D188" t="s">
        <v>115</v>
      </c>
      <c r="E188" t="s">
        <v>290</v>
      </c>
      <c r="F188">
        <v>7.9</v>
      </c>
      <c r="G188" t="s">
        <v>184</v>
      </c>
      <c r="H188">
        <v>22</v>
      </c>
      <c r="I188" t="s">
        <v>655</v>
      </c>
      <c r="J188" t="s">
        <v>656</v>
      </c>
      <c r="K188" t="s">
        <v>657</v>
      </c>
      <c r="L188" t="s">
        <v>658</v>
      </c>
      <c r="M188" t="s">
        <v>36</v>
      </c>
      <c r="N188" t="s">
        <v>37</v>
      </c>
      <c r="O188" t="s">
        <v>38</v>
      </c>
      <c r="P188" t="s">
        <v>119</v>
      </c>
      <c r="Q188" t="s">
        <v>120</v>
      </c>
      <c r="R188">
        <v>0</v>
      </c>
      <c r="S188" t="s">
        <v>41</v>
      </c>
      <c r="Z188">
        <v>1</v>
      </c>
      <c r="AC188">
        <f t="shared" si="10"/>
        <v>2</v>
      </c>
      <c r="AD188" t="str">
        <f t="shared" si="11"/>
        <v>DSN</v>
      </c>
      <c r="AE188" t="b">
        <f t="shared" si="12"/>
        <v>0</v>
      </c>
      <c r="AF188" t="b">
        <f t="shared" si="13"/>
        <v>0</v>
      </c>
      <c r="AG188" t="b">
        <f t="shared" si="14"/>
        <v>1</v>
      </c>
      <c r="AH188">
        <v>59.999999999998799</v>
      </c>
    </row>
    <row r="189" spans="1:34" x14ac:dyDescent="0.25">
      <c r="A189" t="s">
        <v>28</v>
      </c>
      <c r="B189" t="s">
        <v>659</v>
      </c>
      <c r="C189">
        <v>2013</v>
      </c>
      <c r="D189" t="s">
        <v>44</v>
      </c>
      <c r="E189" t="s">
        <v>290</v>
      </c>
      <c r="F189">
        <v>8.3000000000000007</v>
      </c>
      <c r="G189" t="s">
        <v>31</v>
      </c>
      <c r="H189">
        <v>22</v>
      </c>
      <c r="I189" t="s">
        <v>660</v>
      </c>
      <c r="J189" t="s">
        <v>89</v>
      </c>
      <c r="K189" t="s">
        <v>657</v>
      </c>
      <c r="L189" t="s">
        <v>658</v>
      </c>
      <c r="M189" t="s">
        <v>36</v>
      </c>
      <c r="N189" t="s">
        <v>37</v>
      </c>
      <c r="O189" t="s">
        <v>38</v>
      </c>
      <c r="P189" t="s">
        <v>119</v>
      </c>
      <c r="Q189" t="s">
        <v>120</v>
      </c>
      <c r="R189">
        <v>0</v>
      </c>
      <c r="S189" t="s">
        <v>41</v>
      </c>
      <c r="Z189">
        <v>1.08</v>
      </c>
      <c r="AC189">
        <f t="shared" si="10"/>
        <v>1</v>
      </c>
      <c r="AD189" t="str">
        <f t="shared" si="11"/>
        <v>DSN</v>
      </c>
      <c r="AE189" t="b">
        <f t="shared" si="12"/>
        <v>0</v>
      </c>
      <c r="AF189" t="b">
        <f t="shared" si="13"/>
        <v>0</v>
      </c>
      <c r="AG189" t="b">
        <f t="shared" si="14"/>
        <v>1</v>
      </c>
      <c r="AH189">
        <v>64.999999999998593</v>
      </c>
    </row>
    <row r="190" spans="1:34" x14ac:dyDescent="0.25">
      <c r="A190" t="s">
        <v>441</v>
      </c>
      <c r="B190" t="s">
        <v>661</v>
      </c>
      <c r="C190">
        <v>2014</v>
      </c>
      <c r="D190" t="s">
        <v>44</v>
      </c>
      <c r="E190" t="s">
        <v>5252</v>
      </c>
      <c r="F190">
        <v>5.9</v>
      </c>
      <c r="G190" t="s">
        <v>31</v>
      </c>
      <c r="H190">
        <v>20</v>
      </c>
      <c r="I190" t="s">
        <v>662</v>
      </c>
      <c r="J190" t="s">
        <v>663</v>
      </c>
      <c r="K190" t="s">
        <v>34</v>
      </c>
      <c r="L190" t="s">
        <v>551</v>
      </c>
      <c r="M190" t="s">
        <v>36</v>
      </c>
      <c r="N190" t="s">
        <v>60</v>
      </c>
      <c r="O190" t="s">
        <v>38</v>
      </c>
      <c r="P190" t="s">
        <v>41</v>
      </c>
      <c r="Q190" t="s">
        <v>52</v>
      </c>
      <c r="R190">
        <v>0</v>
      </c>
      <c r="S190" t="s">
        <v>53</v>
      </c>
      <c r="T190">
        <v>7</v>
      </c>
      <c r="U190" t="s">
        <v>43</v>
      </c>
      <c r="V190">
        <v>6</v>
      </c>
      <c r="W190" t="s">
        <v>43</v>
      </c>
      <c r="X190">
        <v>6</v>
      </c>
      <c r="Y190" t="s">
        <v>43</v>
      </c>
      <c r="Z190">
        <v>0.08</v>
      </c>
      <c r="AC190">
        <f t="shared" si="10"/>
        <v>1</v>
      </c>
      <c r="AD190" t="str">
        <f t="shared" si="11"/>
        <v>DSN</v>
      </c>
      <c r="AE190" t="b">
        <f t="shared" si="12"/>
        <v>1</v>
      </c>
      <c r="AF190" t="str">
        <f t="shared" si="13"/>
        <v/>
      </c>
      <c r="AG190" t="str">
        <f t="shared" si="14"/>
        <v/>
      </c>
      <c r="AH190">
        <v>4.9999999999998002</v>
      </c>
    </row>
    <row r="191" spans="1:34" x14ac:dyDescent="0.25">
      <c r="A191" t="s">
        <v>28</v>
      </c>
      <c r="B191" t="s">
        <v>664</v>
      </c>
      <c r="C191">
        <v>2014</v>
      </c>
      <c r="D191" t="s">
        <v>54</v>
      </c>
      <c r="E191" t="s">
        <v>47</v>
      </c>
      <c r="F191">
        <v>9.1999999999999993</v>
      </c>
      <c r="G191" t="s">
        <v>71</v>
      </c>
      <c r="H191">
        <v>19</v>
      </c>
      <c r="I191" t="s">
        <v>665</v>
      </c>
      <c r="J191" t="s">
        <v>666</v>
      </c>
      <c r="K191" t="s">
        <v>74</v>
      </c>
      <c r="L191" t="s">
        <v>667</v>
      </c>
      <c r="M191" t="s">
        <v>76</v>
      </c>
      <c r="N191" t="s">
        <v>37</v>
      </c>
      <c r="O191" t="s">
        <v>38</v>
      </c>
      <c r="P191" t="s">
        <v>51</v>
      </c>
      <c r="Q191" t="s">
        <v>52</v>
      </c>
      <c r="R191">
        <v>0</v>
      </c>
      <c r="S191" t="s">
        <v>53</v>
      </c>
      <c r="T191">
        <v>9.5</v>
      </c>
      <c r="U191" t="s">
        <v>42</v>
      </c>
      <c r="V191">
        <v>10.5</v>
      </c>
      <c r="W191" t="s">
        <v>43</v>
      </c>
      <c r="X191">
        <v>10.25</v>
      </c>
      <c r="Y191" t="s">
        <v>43</v>
      </c>
      <c r="Z191">
        <v>1</v>
      </c>
      <c r="AH191">
        <v>59.999999999998799</v>
      </c>
    </row>
    <row r="192" spans="1:34" x14ac:dyDescent="0.25">
      <c r="A192" t="s">
        <v>55</v>
      </c>
      <c r="B192" t="s">
        <v>668</v>
      </c>
      <c r="C192">
        <v>2014</v>
      </c>
      <c r="D192" t="s">
        <v>54</v>
      </c>
      <c r="E192" t="s">
        <v>122</v>
      </c>
      <c r="F192">
        <v>11.4</v>
      </c>
      <c r="G192" t="s">
        <v>71</v>
      </c>
      <c r="H192">
        <v>25</v>
      </c>
      <c r="I192" t="s">
        <v>669</v>
      </c>
      <c r="J192" t="s">
        <v>193</v>
      </c>
      <c r="K192" t="s">
        <v>74</v>
      </c>
      <c r="L192" t="s">
        <v>670</v>
      </c>
      <c r="M192" t="s">
        <v>76</v>
      </c>
      <c r="N192" t="s">
        <v>37</v>
      </c>
      <c r="O192" t="s">
        <v>38</v>
      </c>
      <c r="P192" t="s">
        <v>51</v>
      </c>
      <c r="T192">
        <v>10</v>
      </c>
      <c r="U192" t="s">
        <v>214</v>
      </c>
      <c r="V192">
        <v>12</v>
      </c>
      <c r="W192" t="s">
        <v>43</v>
      </c>
      <c r="X192">
        <v>12</v>
      </c>
      <c r="Y192" t="s">
        <v>42</v>
      </c>
      <c r="Z192">
        <v>0.08</v>
      </c>
      <c r="AH192">
        <v>4.9999999999998002</v>
      </c>
    </row>
    <row r="193" spans="1:34" x14ac:dyDescent="0.25">
      <c r="A193" t="s">
        <v>28</v>
      </c>
      <c r="B193" t="s">
        <v>671</v>
      </c>
      <c r="C193">
        <v>2013</v>
      </c>
      <c r="D193" t="s">
        <v>115</v>
      </c>
      <c r="E193" t="s">
        <v>5252</v>
      </c>
      <c r="F193">
        <v>3.9</v>
      </c>
      <c r="G193" t="s">
        <v>71</v>
      </c>
      <c r="H193">
        <v>21</v>
      </c>
      <c r="I193" t="s">
        <v>672</v>
      </c>
      <c r="J193" t="s">
        <v>73</v>
      </c>
      <c r="K193" t="s">
        <v>74</v>
      </c>
      <c r="L193" t="s">
        <v>673</v>
      </c>
      <c r="M193" t="s">
        <v>76</v>
      </c>
      <c r="N193" t="s">
        <v>37</v>
      </c>
      <c r="O193" t="s">
        <v>38</v>
      </c>
      <c r="P193" t="s">
        <v>51</v>
      </c>
      <c r="Q193" t="s">
        <v>52</v>
      </c>
      <c r="R193">
        <v>0</v>
      </c>
      <c r="S193" t="s">
        <v>53</v>
      </c>
      <c r="T193">
        <v>3.3333333333333299</v>
      </c>
      <c r="U193" t="s">
        <v>42</v>
      </c>
      <c r="V193">
        <v>3.3333333333333299</v>
      </c>
      <c r="W193" t="s">
        <v>43</v>
      </c>
      <c r="X193">
        <v>5.5</v>
      </c>
      <c r="Y193" t="s">
        <v>43</v>
      </c>
      <c r="Z193">
        <v>1.67</v>
      </c>
      <c r="AH193">
        <v>99.999999999998394</v>
      </c>
    </row>
    <row r="194" spans="1:34" x14ac:dyDescent="0.25">
      <c r="A194" t="s">
        <v>28</v>
      </c>
      <c r="B194" t="s">
        <v>674</v>
      </c>
      <c r="C194">
        <v>2014</v>
      </c>
      <c r="D194" t="s">
        <v>44</v>
      </c>
      <c r="E194" t="s">
        <v>30</v>
      </c>
      <c r="F194">
        <v>11.4</v>
      </c>
      <c r="G194" t="s">
        <v>31</v>
      </c>
      <c r="H194">
        <v>21</v>
      </c>
      <c r="I194" t="s">
        <v>675</v>
      </c>
      <c r="J194" t="s">
        <v>33</v>
      </c>
      <c r="K194" t="s">
        <v>146</v>
      </c>
      <c r="L194" t="s">
        <v>676</v>
      </c>
      <c r="M194" t="s">
        <v>36</v>
      </c>
      <c r="N194" t="s">
        <v>37</v>
      </c>
      <c r="O194" t="s">
        <v>38</v>
      </c>
      <c r="P194" t="s">
        <v>51</v>
      </c>
      <c r="Q194" t="s">
        <v>52</v>
      </c>
      <c r="R194">
        <v>0</v>
      </c>
      <c r="S194" t="s">
        <v>53</v>
      </c>
      <c r="T194">
        <v>10.6666666666667</v>
      </c>
      <c r="U194" t="s">
        <v>43</v>
      </c>
      <c r="V194">
        <v>11.3333333333333</v>
      </c>
      <c r="W194" t="s">
        <v>43</v>
      </c>
      <c r="X194">
        <v>10</v>
      </c>
      <c r="Y194" t="s">
        <v>43</v>
      </c>
      <c r="Z194">
        <v>1</v>
      </c>
      <c r="AH194">
        <v>59.999999999998799</v>
      </c>
    </row>
    <row r="195" spans="1:34" x14ac:dyDescent="0.25">
      <c r="A195" t="s">
        <v>28</v>
      </c>
      <c r="B195" t="s">
        <v>677</v>
      </c>
      <c r="C195">
        <v>2013</v>
      </c>
      <c r="D195" t="s">
        <v>54</v>
      </c>
      <c r="E195" t="s">
        <v>47</v>
      </c>
      <c r="F195">
        <v>10.4</v>
      </c>
      <c r="G195" t="s">
        <v>31</v>
      </c>
      <c r="H195">
        <v>20</v>
      </c>
      <c r="I195" t="s">
        <v>678</v>
      </c>
      <c r="J195" t="s">
        <v>33</v>
      </c>
      <c r="K195" t="s">
        <v>205</v>
      </c>
      <c r="L195" t="s">
        <v>679</v>
      </c>
      <c r="M195" t="s">
        <v>36</v>
      </c>
      <c r="N195" t="s">
        <v>37</v>
      </c>
      <c r="O195" t="s">
        <v>38</v>
      </c>
      <c r="P195" t="s">
        <v>119</v>
      </c>
      <c r="Q195" t="s">
        <v>120</v>
      </c>
      <c r="R195">
        <v>0</v>
      </c>
      <c r="S195" t="s">
        <v>41</v>
      </c>
      <c r="T195">
        <v>10</v>
      </c>
      <c r="U195" t="s">
        <v>43</v>
      </c>
      <c r="V195">
        <v>10</v>
      </c>
      <c r="W195" t="s">
        <v>43</v>
      </c>
      <c r="X195">
        <v>9</v>
      </c>
      <c r="Y195" t="s">
        <v>43</v>
      </c>
      <c r="Z195">
        <v>2</v>
      </c>
      <c r="AC195">
        <f t="shared" ref="AC195:AC258" si="15">IF(D195="0 år",0,IF(D195="1 år",1,IF(D195="2 år",2,IF(D195="3 år",3,IF(D195="4 år",4,5)))))</f>
        <v>0</v>
      </c>
      <c r="AD195" t="str">
        <f t="shared" ref="AD195:AD258" si="16">IF(OR(P195="Datalogi",P195="Software engineering",P195="Informatik",P195="Informationsteknologi",P195="Interaktionsdesign"),"DSN",IF(OR(P195="Elektronik og IT",P195="Internetteknologier og computersystemer",P195="Produkt og designpsykologi",P195="Robotteknologi",P195="Elektronik",P195="Elektronik og datateknik",P195="Datateknik",P195="Elektronik Esbjerg Diplomingeniør"),"ESN",IF(OR(P195="Medialogi",P195="IT, kommunikation og medieteknologi"),"MSN","??")))</f>
        <v>DSN</v>
      </c>
      <c r="AE195" t="b">
        <f t="shared" ref="AE195:AE258" si="17">IF(ISNUMBER(ERROR.TYPE(FIND("Afbrudt",A195))),FALSE,TRUE)</f>
        <v>0</v>
      </c>
      <c r="AF195" t="b">
        <f t="shared" ref="AF195:AF258" si="18">IF(AE195,"",AND((2015-C195)-Z195&gt;5/60,(2015-C195)-Z195&lt;=15/60))</f>
        <v>0</v>
      </c>
      <c r="AG195" t="b">
        <f t="shared" ref="AG195:AG258" si="19">IF(AE195,"",(2015-C195)-Z195&gt;15/60)</f>
        <v>0</v>
      </c>
      <c r="AH195">
        <v>119.999999999998</v>
      </c>
    </row>
    <row r="196" spans="1:34" x14ac:dyDescent="0.25">
      <c r="A196" t="s">
        <v>28</v>
      </c>
      <c r="B196" t="s">
        <v>680</v>
      </c>
      <c r="C196">
        <v>2014</v>
      </c>
      <c r="D196" t="s">
        <v>83</v>
      </c>
      <c r="E196" t="s">
        <v>122</v>
      </c>
      <c r="F196">
        <v>8.5</v>
      </c>
      <c r="G196" t="s">
        <v>71</v>
      </c>
      <c r="H196">
        <v>26</v>
      </c>
      <c r="I196" t="s">
        <v>681</v>
      </c>
      <c r="J196" t="s">
        <v>682</v>
      </c>
      <c r="K196" t="s">
        <v>160</v>
      </c>
      <c r="L196" t="s">
        <v>683</v>
      </c>
      <c r="M196" t="s">
        <v>76</v>
      </c>
      <c r="N196" t="s">
        <v>37</v>
      </c>
      <c r="O196" t="s">
        <v>38</v>
      </c>
      <c r="P196" t="s">
        <v>51</v>
      </c>
      <c r="Q196" t="s">
        <v>52</v>
      </c>
      <c r="R196">
        <v>0</v>
      </c>
      <c r="S196" t="s">
        <v>53</v>
      </c>
      <c r="T196">
        <v>4</v>
      </c>
      <c r="U196" t="s">
        <v>43</v>
      </c>
      <c r="V196">
        <v>8.5</v>
      </c>
      <c r="W196" t="s">
        <v>43</v>
      </c>
      <c r="X196">
        <v>10</v>
      </c>
      <c r="Y196" t="s">
        <v>42</v>
      </c>
      <c r="Z196">
        <v>1</v>
      </c>
      <c r="AH196">
        <v>59.999999999998799</v>
      </c>
    </row>
    <row r="197" spans="1:34" x14ac:dyDescent="0.25">
      <c r="A197" t="s">
        <v>55</v>
      </c>
      <c r="B197" t="s">
        <v>684</v>
      </c>
      <c r="C197">
        <v>2012</v>
      </c>
      <c r="D197" t="s">
        <v>54</v>
      </c>
      <c r="E197" t="s">
        <v>47</v>
      </c>
      <c r="F197">
        <v>7.7</v>
      </c>
      <c r="G197" t="s">
        <v>31</v>
      </c>
      <c r="H197">
        <v>20</v>
      </c>
      <c r="I197" t="s">
        <v>685</v>
      </c>
      <c r="J197" t="s">
        <v>33</v>
      </c>
      <c r="K197" t="s">
        <v>74</v>
      </c>
      <c r="L197" t="s">
        <v>686</v>
      </c>
      <c r="M197" t="s">
        <v>36</v>
      </c>
      <c r="N197" t="s">
        <v>37</v>
      </c>
      <c r="O197" t="s">
        <v>38</v>
      </c>
      <c r="P197" t="s">
        <v>119</v>
      </c>
      <c r="T197">
        <v>12</v>
      </c>
      <c r="U197" t="s">
        <v>43</v>
      </c>
      <c r="V197">
        <v>6.25</v>
      </c>
      <c r="W197" t="s">
        <v>43</v>
      </c>
      <c r="X197">
        <v>10.6666666666667</v>
      </c>
      <c r="Y197" t="s">
        <v>42</v>
      </c>
      <c r="Z197">
        <v>0.75</v>
      </c>
      <c r="AC197">
        <f t="shared" si="15"/>
        <v>0</v>
      </c>
      <c r="AD197" t="str">
        <f t="shared" si="16"/>
        <v>DSN</v>
      </c>
      <c r="AE197" t="b">
        <f t="shared" si="17"/>
        <v>1</v>
      </c>
      <c r="AF197" t="str">
        <f t="shared" si="18"/>
        <v/>
      </c>
      <c r="AG197" t="str">
        <f t="shared" si="19"/>
        <v/>
      </c>
      <c r="AH197">
        <v>44.999999999999403</v>
      </c>
    </row>
    <row r="198" spans="1:34" x14ac:dyDescent="0.25">
      <c r="A198" t="s">
        <v>28</v>
      </c>
      <c r="B198" t="s">
        <v>687</v>
      </c>
      <c r="C198">
        <v>2014</v>
      </c>
      <c r="D198" t="s">
        <v>115</v>
      </c>
      <c r="E198" t="s">
        <v>47</v>
      </c>
      <c r="F198">
        <v>10.9</v>
      </c>
      <c r="G198" t="s">
        <v>31</v>
      </c>
      <c r="H198">
        <v>22</v>
      </c>
      <c r="I198" t="s">
        <v>688</v>
      </c>
      <c r="J198" t="s">
        <v>33</v>
      </c>
      <c r="K198" t="s">
        <v>58</v>
      </c>
      <c r="L198" t="s">
        <v>59</v>
      </c>
      <c r="M198" t="s">
        <v>36</v>
      </c>
      <c r="N198" t="s">
        <v>37</v>
      </c>
      <c r="O198" t="s">
        <v>38</v>
      </c>
      <c r="P198" t="s">
        <v>39</v>
      </c>
      <c r="Q198" t="s">
        <v>40</v>
      </c>
      <c r="R198">
        <v>0</v>
      </c>
      <c r="S198" t="s">
        <v>41</v>
      </c>
      <c r="T198">
        <v>12</v>
      </c>
      <c r="U198" t="s">
        <v>43</v>
      </c>
      <c r="V198">
        <v>7</v>
      </c>
      <c r="W198" t="s">
        <v>43</v>
      </c>
      <c r="X198">
        <v>7</v>
      </c>
      <c r="Y198" t="s">
        <v>42</v>
      </c>
      <c r="Z198">
        <v>1</v>
      </c>
      <c r="AC198">
        <f t="shared" si="15"/>
        <v>2</v>
      </c>
      <c r="AD198" t="str">
        <f t="shared" si="16"/>
        <v>DSN</v>
      </c>
      <c r="AE198" t="b">
        <f t="shared" si="17"/>
        <v>0</v>
      </c>
      <c r="AF198" t="b">
        <f t="shared" si="18"/>
        <v>0</v>
      </c>
      <c r="AG198" t="b">
        <f t="shared" si="19"/>
        <v>0</v>
      </c>
      <c r="AH198">
        <v>59.999999999998799</v>
      </c>
    </row>
    <row r="199" spans="1:34" x14ac:dyDescent="0.25">
      <c r="A199" t="s">
        <v>55</v>
      </c>
      <c r="B199" t="s">
        <v>689</v>
      </c>
      <c r="C199">
        <v>2013</v>
      </c>
      <c r="D199" t="s">
        <v>115</v>
      </c>
      <c r="E199" t="s">
        <v>5252</v>
      </c>
      <c r="F199">
        <v>7.9</v>
      </c>
      <c r="G199" t="s">
        <v>31</v>
      </c>
      <c r="H199">
        <v>21</v>
      </c>
      <c r="I199" t="s">
        <v>690</v>
      </c>
      <c r="J199" t="s">
        <v>33</v>
      </c>
      <c r="K199" t="s">
        <v>34</v>
      </c>
      <c r="L199" t="s">
        <v>124</v>
      </c>
      <c r="M199" t="s">
        <v>36</v>
      </c>
      <c r="N199" t="s">
        <v>37</v>
      </c>
      <c r="O199" t="s">
        <v>38</v>
      </c>
      <c r="P199" t="s">
        <v>119</v>
      </c>
      <c r="T199">
        <v>7.75</v>
      </c>
      <c r="U199" t="s">
        <v>43</v>
      </c>
      <c r="V199">
        <v>9</v>
      </c>
      <c r="W199" t="s">
        <v>43</v>
      </c>
      <c r="X199">
        <v>9</v>
      </c>
      <c r="Y199" t="s">
        <v>42</v>
      </c>
      <c r="Z199">
        <v>0.08</v>
      </c>
      <c r="AC199">
        <f t="shared" si="15"/>
        <v>2</v>
      </c>
      <c r="AD199" t="str">
        <f t="shared" si="16"/>
        <v>DSN</v>
      </c>
      <c r="AE199" t="b">
        <f t="shared" si="17"/>
        <v>1</v>
      </c>
      <c r="AF199" t="str">
        <f t="shared" si="18"/>
        <v/>
      </c>
      <c r="AG199" t="str">
        <f t="shared" si="19"/>
        <v/>
      </c>
      <c r="AH199">
        <v>4.9999999999998002</v>
      </c>
    </row>
    <row r="200" spans="1:34" x14ac:dyDescent="0.25">
      <c r="A200" t="s">
        <v>55</v>
      </c>
      <c r="B200" t="s">
        <v>691</v>
      </c>
      <c r="C200">
        <v>2013</v>
      </c>
      <c r="D200" t="s">
        <v>44</v>
      </c>
      <c r="E200" t="s">
        <v>5252</v>
      </c>
      <c r="F200">
        <v>9</v>
      </c>
      <c r="G200" t="s">
        <v>71</v>
      </c>
      <c r="H200">
        <v>20</v>
      </c>
      <c r="I200" t="s">
        <v>692</v>
      </c>
      <c r="J200" t="s">
        <v>693</v>
      </c>
      <c r="K200" t="s">
        <v>74</v>
      </c>
      <c r="L200" t="s">
        <v>694</v>
      </c>
      <c r="M200" t="s">
        <v>76</v>
      </c>
      <c r="N200" t="s">
        <v>60</v>
      </c>
      <c r="O200" t="s">
        <v>38</v>
      </c>
      <c r="P200" t="s">
        <v>51</v>
      </c>
      <c r="T200">
        <v>6</v>
      </c>
      <c r="U200" t="s">
        <v>42</v>
      </c>
      <c r="V200">
        <v>7</v>
      </c>
      <c r="W200" t="s">
        <v>43</v>
      </c>
      <c r="X200">
        <v>10.6666666666667</v>
      </c>
      <c r="Y200" t="s">
        <v>43</v>
      </c>
      <c r="Z200">
        <v>0.92</v>
      </c>
      <c r="AH200">
        <v>54.999999999998998</v>
      </c>
    </row>
    <row r="201" spans="1:34" x14ac:dyDescent="0.25">
      <c r="A201" t="s">
        <v>277</v>
      </c>
      <c r="B201" t="s">
        <v>695</v>
      </c>
      <c r="C201">
        <v>2014</v>
      </c>
      <c r="D201" t="s">
        <v>54</v>
      </c>
      <c r="E201" t="s">
        <v>30</v>
      </c>
      <c r="F201">
        <v>12.2</v>
      </c>
      <c r="G201" t="s">
        <v>31</v>
      </c>
      <c r="H201">
        <v>21</v>
      </c>
      <c r="I201" t="s">
        <v>696</v>
      </c>
      <c r="J201" t="s">
        <v>33</v>
      </c>
      <c r="K201" t="s">
        <v>34</v>
      </c>
      <c r="L201" t="s">
        <v>35</v>
      </c>
      <c r="M201" t="s">
        <v>36</v>
      </c>
      <c r="N201" t="s">
        <v>37</v>
      </c>
      <c r="O201" t="s">
        <v>38</v>
      </c>
      <c r="P201" t="s">
        <v>119</v>
      </c>
      <c r="Q201" t="s">
        <v>697</v>
      </c>
      <c r="R201">
        <v>0</v>
      </c>
      <c r="S201" t="s">
        <v>698</v>
      </c>
      <c r="T201">
        <v>12</v>
      </c>
      <c r="U201" t="s">
        <v>43</v>
      </c>
      <c r="V201">
        <v>10.6666666666667</v>
      </c>
      <c r="W201" t="s">
        <v>43</v>
      </c>
      <c r="X201">
        <v>10.3333333333333</v>
      </c>
      <c r="Y201" t="s">
        <v>43</v>
      </c>
      <c r="Z201">
        <v>0.5</v>
      </c>
      <c r="AC201">
        <f t="shared" si="15"/>
        <v>0</v>
      </c>
      <c r="AD201" t="str">
        <f t="shared" si="16"/>
        <v>DSN</v>
      </c>
      <c r="AE201" t="b">
        <f t="shared" si="17"/>
        <v>1</v>
      </c>
      <c r="AF201" t="str">
        <f t="shared" si="18"/>
        <v/>
      </c>
      <c r="AG201" t="str">
        <f t="shared" si="19"/>
        <v/>
      </c>
      <c r="AH201">
        <v>29.9999999999994</v>
      </c>
    </row>
    <row r="202" spans="1:34" x14ac:dyDescent="0.25">
      <c r="A202" t="s">
        <v>28</v>
      </c>
      <c r="B202" t="s">
        <v>699</v>
      </c>
      <c r="C202">
        <v>2014</v>
      </c>
      <c r="D202" t="s">
        <v>44</v>
      </c>
      <c r="E202" t="s">
        <v>47</v>
      </c>
      <c r="F202">
        <v>6.5</v>
      </c>
      <c r="G202" t="s">
        <v>31</v>
      </c>
      <c r="H202">
        <v>21</v>
      </c>
      <c r="I202" t="s">
        <v>700</v>
      </c>
      <c r="J202" t="s">
        <v>33</v>
      </c>
      <c r="K202" t="s">
        <v>205</v>
      </c>
      <c r="L202" t="s">
        <v>701</v>
      </c>
      <c r="M202" t="s">
        <v>36</v>
      </c>
      <c r="N202" t="s">
        <v>37</v>
      </c>
      <c r="O202" t="s">
        <v>38</v>
      </c>
      <c r="P202" t="s">
        <v>51</v>
      </c>
      <c r="Q202" t="s">
        <v>52</v>
      </c>
      <c r="R202">
        <v>0</v>
      </c>
      <c r="S202" t="s">
        <v>53</v>
      </c>
      <c r="T202">
        <v>3.3333333333333299</v>
      </c>
      <c r="U202" t="s">
        <v>43</v>
      </c>
      <c r="V202">
        <v>4.3333333333333304</v>
      </c>
      <c r="W202" t="s">
        <v>43</v>
      </c>
      <c r="X202">
        <v>7</v>
      </c>
      <c r="Y202" t="s">
        <v>43</v>
      </c>
      <c r="Z202">
        <v>1</v>
      </c>
      <c r="AH202">
        <v>59.999999999998799</v>
      </c>
    </row>
    <row r="203" spans="1:34" x14ac:dyDescent="0.25">
      <c r="A203" t="s">
        <v>277</v>
      </c>
      <c r="B203" t="s">
        <v>702</v>
      </c>
      <c r="C203">
        <v>2014</v>
      </c>
      <c r="D203" t="s">
        <v>44</v>
      </c>
      <c r="E203" t="s">
        <v>5252</v>
      </c>
      <c r="F203">
        <v>4.8</v>
      </c>
      <c r="G203" t="s">
        <v>31</v>
      </c>
      <c r="H203">
        <v>20</v>
      </c>
      <c r="I203" t="s">
        <v>703</v>
      </c>
      <c r="J203" t="s">
        <v>550</v>
      </c>
      <c r="K203" t="s">
        <v>34</v>
      </c>
      <c r="L203" t="s">
        <v>704</v>
      </c>
      <c r="M203" t="s">
        <v>36</v>
      </c>
      <c r="N203" t="s">
        <v>37</v>
      </c>
      <c r="O203" t="s">
        <v>38</v>
      </c>
      <c r="P203" t="s">
        <v>41</v>
      </c>
      <c r="Q203" t="s">
        <v>705</v>
      </c>
      <c r="R203">
        <v>0</v>
      </c>
      <c r="S203" t="s">
        <v>698</v>
      </c>
      <c r="T203">
        <v>5</v>
      </c>
      <c r="U203" t="s">
        <v>43</v>
      </c>
      <c r="V203">
        <v>3.3333333333333299</v>
      </c>
      <c r="W203" t="s">
        <v>43</v>
      </c>
      <c r="X203">
        <v>3.3333333333333299</v>
      </c>
      <c r="Y203" t="s">
        <v>42</v>
      </c>
      <c r="Z203">
        <v>0.42</v>
      </c>
      <c r="AC203">
        <f t="shared" si="15"/>
        <v>1</v>
      </c>
      <c r="AD203" t="str">
        <f t="shared" si="16"/>
        <v>DSN</v>
      </c>
      <c r="AE203" t="b">
        <f t="shared" si="17"/>
        <v>1</v>
      </c>
      <c r="AF203" t="str">
        <f t="shared" si="18"/>
        <v/>
      </c>
      <c r="AG203" t="str">
        <f t="shared" si="19"/>
        <v/>
      </c>
      <c r="AH203">
        <v>24.999999999999599</v>
      </c>
    </row>
    <row r="204" spans="1:34" x14ac:dyDescent="0.25">
      <c r="A204" t="s">
        <v>28</v>
      </c>
      <c r="B204" t="s">
        <v>706</v>
      </c>
      <c r="C204">
        <v>2014</v>
      </c>
      <c r="D204" t="s">
        <v>54</v>
      </c>
      <c r="E204" t="s">
        <v>47</v>
      </c>
      <c r="F204">
        <v>3.5</v>
      </c>
      <c r="G204" t="s">
        <v>31</v>
      </c>
      <c r="H204">
        <v>19</v>
      </c>
      <c r="I204" t="s">
        <v>707</v>
      </c>
      <c r="J204" t="s">
        <v>708</v>
      </c>
      <c r="K204" t="s">
        <v>74</v>
      </c>
      <c r="L204" t="s">
        <v>709</v>
      </c>
      <c r="M204" t="s">
        <v>36</v>
      </c>
      <c r="N204" t="s">
        <v>37</v>
      </c>
      <c r="O204" t="s">
        <v>38</v>
      </c>
      <c r="P204" t="s">
        <v>51</v>
      </c>
      <c r="Q204" t="s">
        <v>52</v>
      </c>
      <c r="R204">
        <v>0</v>
      </c>
      <c r="S204" t="s">
        <v>53</v>
      </c>
      <c r="T204">
        <v>2.6666666666666701</v>
      </c>
      <c r="U204" t="s">
        <v>42</v>
      </c>
      <c r="V204">
        <v>3.5</v>
      </c>
      <c r="W204" t="s">
        <v>43</v>
      </c>
      <c r="X204">
        <v>3.75</v>
      </c>
      <c r="Y204" t="s">
        <v>43</v>
      </c>
      <c r="Z204">
        <v>0.08</v>
      </c>
      <c r="AH204">
        <v>4.9999999999998002</v>
      </c>
    </row>
    <row r="205" spans="1:34" x14ac:dyDescent="0.25">
      <c r="A205" t="s">
        <v>28</v>
      </c>
      <c r="B205" t="s">
        <v>710</v>
      </c>
      <c r="C205">
        <v>2014</v>
      </c>
      <c r="D205" t="s">
        <v>54</v>
      </c>
      <c r="E205" t="s">
        <v>5252</v>
      </c>
      <c r="F205">
        <v>5.0999999999999996</v>
      </c>
      <c r="G205" t="s">
        <v>31</v>
      </c>
      <c r="H205">
        <v>26</v>
      </c>
      <c r="I205" t="s">
        <v>711</v>
      </c>
      <c r="J205" t="s">
        <v>33</v>
      </c>
      <c r="K205" t="s">
        <v>266</v>
      </c>
      <c r="L205" t="s">
        <v>308</v>
      </c>
      <c r="M205" t="s">
        <v>36</v>
      </c>
      <c r="N205" t="s">
        <v>37</v>
      </c>
      <c r="O205" t="s">
        <v>38</v>
      </c>
      <c r="P205" t="s">
        <v>712</v>
      </c>
      <c r="Q205" t="s">
        <v>713</v>
      </c>
      <c r="R205">
        <v>0</v>
      </c>
      <c r="S205" t="s">
        <v>41</v>
      </c>
      <c r="T205">
        <v>8.5</v>
      </c>
      <c r="U205" t="s">
        <v>42</v>
      </c>
      <c r="V205">
        <v>4.5</v>
      </c>
      <c r="W205" t="s">
        <v>43</v>
      </c>
      <c r="X205">
        <v>5.5</v>
      </c>
      <c r="Y205" t="s">
        <v>42</v>
      </c>
      <c r="Z205">
        <v>0.83</v>
      </c>
      <c r="AC205">
        <f t="shared" si="15"/>
        <v>0</v>
      </c>
      <c r="AD205" t="str">
        <f t="shared" si="16"/>
        <v>DSN</v>
      </c>
      <c r="AE205" t="b">
        <f t="shared" si="17"/>
        <v>0</v>
      </c>
      <c r="AF205" t="b">
        <f t="shared" si="18"/>
        <v>1</v>
      </c>
      <c r="AG205" t="b">
        <f t="shared" si="19"/>
        <v>0</v>
      </c>
      <c r="AH205">
        <v>49.999999999999197</v>
      </c>
    </row>
    <row r="206" spans="1:34" x14ac:dyDescent="0.25">
      <c r="A206" t="s">
        <v>28</v>
      </c>
      <c r="B206" t="s">
        <v>714</v>
      </c>
      <c r="C206">
        <v>2013</v>
      </c>
      <c r="D206" t="s">
        <v>115</v>
      </c>
      <c r="E206" t="s">
        <v>5252</v>
      </c>
      <c r="F206">
        <v>6.2</v>
      </c>
      <c r="G206" t="s">
        <v>71</v>
      </c>
      <c r="H206">
        <v>22</v>
      </c>
      <c r="I206" t="s">
        <v>715</v>
      </c>
      <c r="J206" t="s">
        <v>262</v>
      </c>
      <c r="K206" t="s">
        <v>74</v>
      </c>
      <c r="L206" t="s">
        <v>522</v>
      </c>
      <c r="M206" t="s">
        <v>76</v>
      </c>
      <c r="N206" t="s">
        <v>37</v>
      </c>
      <c r="O206" t="s">
        <v>38</v>
      </c>
      <c r="P206" t="s">
        <v>195</v>
      </c>
      <c r="Q206" t="s">
        <v>196</v>
      </c>
      <c r="R206">
        <v>0</v>
      </c>
      <c r="S206" t="s">
        <v>53</v>
      </c>
      <c r="T206">
        <v>9</v>
      </c>
      <c r="U206" t="s">
        <v>43</v>
      </c>
      <c r="V206">
        <v>2</v>
      </c>
      <c r="W206" t="s">
        <v>43</v>
      </c>
      <c r="X206">
        <v>6</v>
      </c>
      <c r="Y206" t="s">
        <v>42</v>
      </c>
      <c r="Z206">
        <v>2</v>
      </c>
      <c r="AC206">
        <f t="shared" si="15"/>
        <v>2</v>
      </c>
      <c r="AD206" t="str">
        <f t="shared" si="16"/>
        <v>MSN</v>
      </c>
      <c r="AE206" t="b">
        <f t="shared" si="17"/>
        <v>0</v>
      </c>
      <c r="AF206" t="b">
        <f t="shared" si="18"/>
        <v>0</v>
      </c>
      <c r="AG206" t="b">
        <f t="shared" si="19"/>
        <v>0</v>
      </c>
      <c r="AH206">
        <v>119.999999999998</v>
      </c>
    </row>
    <row r="207" spans="1:34" x14ac:dyDescent="0.25">
      <c r="A207" t="s">
        <v>45</v>
      </c>
      <c r="B207" t="s">
        <v>716</v>
      </c>
      <c r="C207">
        <v>2012</v>
      </c>
      <c r="D207" t="s">
        <v>44</v>
      </c>
      <c r="E207" t="s">
        <v>30</v>
      </c>
      <c r="F207">
        <v>7.5</v>
      </c>
      <c r="G207" t="s">
        <v>31</v>
      </c>
      <c r="H207">
        <v>21</v>
      </c>
      <c r="I207" t="s">
        <v>717</v>
      </c>
      <c r="J207" t="s">
        <v>33</v>
      </c>
      <c r="K207" t="s">
        <v>58</v>
      </c>
      <c r="L207" t="s">
        <v>718</v>
      </c>
      <c r="M207" t="s">
        <v>36</v>
      </c>
      <c r="N207" t="s">
        <v>37</v>
      </c>
      <c r="O207" t="s">
        <v>38</v>
      </c>
      <c r="P207" t="s">
        <v>51</v>
      </c>
      <c r="T207">
        <v>7</v>
      </c>
      <c r="U207" t="s">
        <v>42</v>
      </c>
      <c r="V207">
        <v>8</v>
      </c>
      <c r="W207" t="s">
        <v>43</v>
      </c>
      <c r="X207">
        <v>7</v>
      </c>
      <c r="Y207" t="s">
        <v>43</v>
      </c>
      <c r="Z207">
        <v>3</v>
      </c>
      <c r="AA207" t="s">
        <v>52</v>
      </c>
      <c r="AB207" t="s">
        <v>53</v>
      </c>
      <c r="AH207">
        <v>179.99999999999599</v>
      </c>
    </row>
    <row r="208" spans="1:34" x14ac:dyDescent="0.25">
      <c r="A208" t="s">
        <v>55</v>
      </c>
      <c r="B208" t="s">
        <v>719</v>
      </c>
      <c r="C208">
        <v>2012</v>
      </c>
      <c r="D208" t="s">
        <v>44</v>
      </c>
      <c r="E208" t="s">
        <v>5252</v>
      </c>
      <c r="F208">
        <v>4.9000000000000004</v>
      </c>
      <c r="G208" t="s">
        <v>31</v>
      </c>
      <c r="H208">
        <v>20</v>
      </c>
      <c r="I208" t="s">
        <v>720</v>
      </c>
      <c r="J208" t="s">
        <v>335</v>
      </c>
      <c r="K208" t="s">
        <v>34</v>
      </c>
      <c r="L208" t="s">
        <v>412</v>
      </c>
      <c r="M208" t="s">
        <v>36</v>
      </c>
      <c r="N208" t="s">
        <v>37</v>
      </c>
      <c r="O208" t="s">
        <v>38</v>
      </c>
      <c r="P208" t="s">
        <v>51</v>
      </c>
      <c r="T208">
        <v>2.6666666666666701</v>
      </c>
      <c r="U208" t="s">
        <v>42</v>
      </c>
      <c r="V208">
        <v>5</v>
      </c>
      <c r="W208" t="s">
        <v>43</v>
      </c>
      <c r="X208">
        <v>6</v>
      </c>
      <c r="Y208" t="s">
        <v>43</v>
      </c>
      <c r="Z208">
        <v>0.83</v>
      </c>
      <c r="AH208">
        <v>49.999999999999197</v>
      </c>
    </row>
    <row r="209" spans="1:34" x14ac:dyDescent="0.25">
      <c r="A209" t="s">
        <v>28</v>
      </c>
      <c r="B209" t="s">
        <v>721</v>
      </c>
      <c r="C209">
        <v>2014</v>
      </c>
      <c r="D209" t="s">
        <v>115</v>
      </c>
      <c r="E209" t="s">
        <v>5252</v>
      </c>
      <c r="F209">
        <v>9.5</v>
      </c>
      <c r="G209" t="s">
        <v>31</v>
      </c>
      <c r="H209">
        <v>22</v>
      </c>
      <c r="I209" t="s">
        <v>722</v>
      </c>
      <c r="J209" t="s">
        <v>434</v>
      </c>
      <c r="K209" t="s">
        <v>58</v>
      </c>
      <c r="L209" t="s">
        <v>723</v>
      </c>
      <c r="M209" t="s">
        <v>36</v>
      </c>
      <c r="N209" t="s">
        <v>37</v>
      </c>
      <c r="O209" t="s">
        <v>38</v>
      </c>
      <c r="P209" t="s">
        <v>51</v>
      </c>
      <c r="Q209" t="s">
        <v>52</v>
      </c>
      <c r="R209">
        <v>0</v>
      </c>
      <c r="S209" t="s">
        <v>53</v>
      </c>
      <c r="T209">
        <v>5.75</v>
      </c>
      <c r="U209" t="s">
        <v>43</v>
      </c>
      <c r="V209">
        <v>5.5</v>
      </c>
      <c r="W209" t="s">
        <v>43</v>
      </c>
      <c r="X209">
        <v>10</v>
      </c>
      <c r="Y209" t="s">
        <v>43</v>
      </c>
      <c r="Z209">
        <v>1</v>
      </c>
      <c r="AH209">
        <v>59.999999999998799</v>
      </c>
    </row>
    <row r="210" spans="1:34" x14ac:dyDescent="0.25">
      <c r="A210" t="s">
        <v>55</v>
      </c>
      <c r="B210" t="s">
        <v>724</v>
      </c>
      <c r="C210">
        <v>2014</v>
      </c>
      <c r="D210" t="s">
        <v>44</v>
      </c>
      <c r="E210" t="s">
        <v>47</v>
      </c>
      <c r="F210">
        <v>7.7</v>
      </c>
      <c r="G210" t="s">
        <v>143</v>
      </c>
      <c r="H210">
        <v>21</v>
      </c>
      <c r="I210" t="s">
        <v>725</v>
      </c>
      <c r="J210" t="s">
        <v>365</v>
      </c>
      <c r="K210" t="s">
        <v>146</v>
      </c>
      <c r="L210" t="s">
        <v>726</v>
      </c>
      <c r="M210" t="s">
        <v>148</v>
      </c>
      <c r="N210" t="s">
        <v>37</v>
      </c>
      <c r="O210" t="s">
        <v>38</v>
      </c>
      <c r="P210" t="s">
        <v>51</v>
      </c>
      <c r="T210">
        <v>5</v>
      </c>
      <c r="U210" t="s">
        <v>43</v>
      </c>
      <c r="V210">
        <v>6</v>
      </c>
      <c r="W210" t="s">
        <v>43</v>
      </c>
      <c r="X210">
        <v>9</v>
      </c>
      <c r="Y210" t="s">
        <v>42</v>
      </c>
      <c r="Z210">
        <v>0.33</v>
      </c>
      <c r="AH210">
        <v>19.999999999999801</v>
      </c>
    </row>
    <row r="211" spans="1:34" x14ac:dyDescent="0.25">
      <c r="A211" t="s">
        <v>28</v>
      </c>
      <c r="B211" t="s">
        <v>727</v>
      </c>
      <c r="C211">
        <v>2013</v>
      </c>
      <c r="D211" t="s">
        <v>54</v>
      </c>
      <c r="E211" t="s">
        <v>47</v>
      </c>
      <c r="F211">
        <v>11</v>
      </c>
      <c r="G211" t="s">
        <v>31</v>
      </c>
      <c r="H211">
        <v>20</v>
      </c>
      <c r="I211" t="s">
        <v>728</v>
      </c>
      <c r="J211" t="s">
        <v>373</v>
      </c>
      <c r="K211" t="s">
        <v>34</v>
      </c>
      <c r="L211" t="s">
        <v>64</v>
      </c>
      <c r="M211" t="s">
        <v>36</v>
      </c>
      <c r="N211" t="s">
        <v>37</v>
      </c>
      <c r="O211" t="s">
        <v>38</v>
      </c>
      <c r="P211" t="s">
        <v>94</v>
      </c>
      <c r="Q211" t="s">
        <v>95</v>
      </c>
      <c r="R211">
        <v>0</v>
      </c>
      <c r="S211" t="s">
        <v>96</v>
      </c>
      <c r="T211">
        <v>12</v>
      </c>
      <c r="U211" t="s">
        <v>43</v>
      </c>
      <c r="V211">
        <v>9.6666666666666696</v>
      </c>
      <c r="W211" t="s">
        <v>43</v>
      </c>
      <c r="X211">
        <v>11.3333333333333</v>
      </c>
      <c r="Y211" t="s">
        <v>42</v>
      </c>
      <c r="Z211">
        <v>2</v>
      </c>
      <c r="AC211">
        <f t="shared" si="15"/>
        <v>0</v>
      </c>
      <c r="AD211" t="str">
        <f t="shared" si="16"/>
        <v>ESN</v>
      </c>
      <c r="AE211" t="b">
        <f t="shared" si="17"/>
        <v>0</v>
      </c>
      <c r="AF211" t="b">
        <f t="shared" si="18"/>
        <v>0</v>
      </c>
      <c r="AG211" t="b">
        <f t="shared" si="19"/>
        <v>0</v>
      </c>
      <c r="AH211">
        <v>119.999999999998</v>
      </c>
    </row>
    <row r="212" spans="1:34" x14ac:dyDescent="0.25">
      <c r="A212" t="s">
        <v>28</v>
      </c>
      <c r="B212" t="s">
        <v>729</v>
      </c>
      <c r="C212">
        <v>2013</v>
      </c>
      <c r="D212" t="s">
        <v>54</v>
      </c>
      <c r="E212" t="s">
        <v>47</v>
      </c>
      <c r="F212">
        <v>10.9</v>
      </c>
      <c r="G212" t="s">
        <v>31</v>
      </c>
      <c r="H212">
        <v>19</v>
      </c>
      <c r="I212" t="s">
        <v>730</v>
      </c>
      <c r="J212" t="s">
        <v>731</v>
      </c>
      <c r="K212" t="s">
        <v>34</v>
      </c>
      <c r="L212" t="s">
        <v>50</v>
      </c>
      <c r="M212" t="s">
        <v>36</v>
      </c>
      <c r="N212" t="s">
        <v>37</v>
      </c>
      <c r="O212" t="s">
        <v>38</v>
      </c>
      <c r="P212" t="s">
        <v>96</v>
      </c>
      <c r="Q212" t="s">
        <v>125</v>
      </c>
      <c r="R212">
        <v>0</v>
      </c>
      <c r="S212" t="s">
        <v>96</v>
      </c>
      <c r="T212">
        <v>10.6666666666667</v>
      </c>
      <c r="U212" t="s">
        <v>43</v>
      </c>
      <c r="V212">
        <v>6</v>
      </c>
      <c r="W212" t="s">
        <v>43</v>
      </c>
      <c r="X212">
        <v>5</v>
      </c>
      <c r="Y212" t="s">
        <v>42</v>
      </c>
      <c r="Z212">
        <v>2</v>
      </c>
      <c r="AC212">
        <f t="shared" si="15"/>
        <v>0</v>
      </c>
      <c r="AD212" t="str">
        <f t="shared" si="16"/>
        <v>ESN</v>
      </c>
      <c r="AE212" t="b">
        <f t="shared" si="17"/>
        <v>0</v>
      </c>
      <c r="AF212" t="b">
        <f t="shared" si="18"/>
        <v>0</v>
      </c>
      <c r="AG212" t="b">
        <f t="shared" si="19"/>
        <v>0</v>
      </c>
      <c r="AH212">
        <v>119.999999999998</v>
      </c>
    </row>
    <row r="213" spans="1:34" x14ac:dyDescent="0.25">
      <c r="A213" t="s">
        <v>28</v>
      </c>
      <c r="B213" t="s">
        <v>732</v>
      </c>
      <c r="C213">
        <v>2013</v>
      </c>
      <c r="D213" t="s">
        <v>54</v>
      </c>
      <c r="E213" t="s">
        <v>47</v>
      </c>
      <c r="F213">
        <v>5.6</v>
      </c>
      <c r="G213" t="s">
        <v>31</v>
      </c>
      <c r="H213">
        <v>19</v>
      </c>
      <c r="I213" t="s">
        <v>733</v>
      </c>
      <c r="J213" t="s">
        <v>734</v>
      </c>
      <c r="K213" t="s">
        <v>58</v>
      </c>
      <c r="L213" t="s">
        <v>288</v>
      </c>
      <c r="M213" t="s">
        <v>36</v>
      </c>
      <c r="N213" t="s">
        <v>37</v>
      </c>
      <c r="O213" t="s">
        <v>38</v>
      </c>
      <c r="P213" t="s">
        <v>119</v>
      </c>
      <c r="Q213" t="s">
        <v>120</v>
      </c>
      <c r="R213">
        <v>0</v>
      </c>
      <c r="S213" t="s">
        <v>41</v>
      </c>
      <c r="T213">
        <v>6</v>
      </c>
      <c r="U213" t="s">
        <v>43</v>
      </c>
      <c r="V213">
        <v>2</v>
      </c>
      <c r="W213" t="s">
        <v>43</v>
      </c>
      <c r="X213">
        <v>3</v>
      </c>
      <c r="Y213" t="s">
        <v>42</v>
      </c>
      <c r="Z213">
        <v>2</v>
      </c>
      <c r="AC213">
        <f t="shared" si="15"/>
        <v>0</v>
      </c>
      <c r="AD213" t="str">
        <f t="shared" si="16"/>
        <v>DSN</v>
      </c>
      <c r="AE213" t="b">
        <f t="shared" si="17"/>
        <v>0</v>
      </c>
      <c r="AF213" t="b">
        <f t="shared" si="18"/>
        <v>0</v>
      </c>
      <c r="AG213" t="b">
        <f t="shared" si="19"/>
        <v>0</v>
      </c>
      <c r="AH213">
        <v>119.999999999998</v>
      </c>
    </row>
    <row r="214" spans="1:34" x14ac:dyDescent="0.25">
      <c r="A214" t="s">
        <v>28</v>
      </c>
      <c r="B214" t="s">
        <v>735</v>
      </c>
      <c r="C214">
        <v>2012</v>
      </c>
      <c r="D214" t="s">
        <v>77</v>
      </c>
      <c r="E214" t="s">
        <v>290</v>
      </c>
      <c r="F214">
        <v>6.4</v>
      </c>
      <c r="G214" t="s">
        <v>31</v>
      </c>
      <c r="H214">
        <v>37</v>
      </c>
      <c r="I214" t="s">
        <v>736</v>
      </c>
      <c r="J214" t="s">
        <v>179</v>
      </c>
      <c r="K214" t="s">
        <v>266</v>
      </c>
      <c r="M214" t="s">
        <v>36</v>
      </c>
      <c r="N214" t="s">
        <v>37</v>
      </c>
      <c r="O214" t="s">
        <v>38</v>
      </c>
      <c r="P214" t="s">
        <v>96</v>
      </c>
      <c r="Q214" t="s">
        <v>125</v>
      </c>
      <c r="R214">
        <v>0</v>
      </c>
      <c r="S214" t="s">
        <v>96</v>
      </c>
      <c r="Z214">
        <v>2.5</v>
      </c>
      <c r="AC214">
        <f t="shared" si="15"/>
        <v>5</v>
      </c>
      <c r="AD214" t="str">
        <f t="shared" si="16"/>
        <v>ESN</v>
      </c>
      <c r="AE214" t="b">
        <f t="shared" si="17"/>
        <v>0</v>
      </c>
      <c r="AF214" t="b">
        <f t="shared" si="18"/>
        <v>0</v>
      </c>
      <c r="AG214" t="b">
        <f t="shared" si="19"/>
        <v>1</v>
      </c>
      <c r="AH214">
        <v>149.99999999999801</v>
      </c>
    </row>
    <row r="215" spans="1:34" x14ac:dyDescent="0.25">
      <c r="A215" t="s">
        <v>28</v>
      </c>
      <c r="B215" t="s">
        <v>737</v>
      </c>
      <c r="C215">
        <v>2014</v>
      </c>
      <c r="D215" t="s">
        <v>54</v>
      </c>
      <c r="E215" t="s">
        <v>216</v>
      </c>
      <c r="F215">
        <v>10</v>
      </c>
      <c r="G215" t="s">
        <v>98</v>
      </c>
      <c r="H215">
        <v>34</v>
      </c>
      <c r="I215" t="s">
        <v>738</v>
      </c>
      <c r="J215" t="s">
        <v>739</v>
      </c>
      <c r="K215" t="s">
        <v>34</v>
      </c>
      <c r="L215" t="s">
        <v>222</v>
      </c>
      <c r="M215" t="s">
        <v>36</v>
      </c>
      <c r="N215" t="s">
        <v>37</v>
      </c>
      <c r="O215" t="s">
        <v>38</v>
      </c>
      <c r="P215" t="s">
        <v>119</v>
      </c>
      <c r="Q215" t="s">
        <v>120</v>
      </c>
      <c r="R215">
        <v>0</v>
      </c>
      <c r="S215" t="s">
        <v>41</v>
      </c>
      <c r="Z215">
        <v>1</v>
      </c>
      <c r="AC215">
        <f t="shared" si="15"/>
        <v>0</v>
      </c>
      <c r="AD215" t="str">
        <f t="shared" si="16"/>
        <v>DSN</v>
      </c>
      <c r="AE215" t="b">
        <f t="shared" si="17"/>
        <v>0</v>
      </c>
      <c r="AF215" t="b">
        <f t="shared" si="18"/>
        <v>0</v>
      </c>
      <c r="AG215" t="b">
        <f t="shared" si="19"/>
        <v>0</v>
      </c>
      <c r="AH215">
        <v>59.999999999998799</v>
      </c>
    </row>
    <row r="216" spans="1:34" x14ac:dyDescent="0.25">
      <c r="A216" t="s">
        <v>45</v>
      </c>
      <c r="B216" t="s">
        <v>740</v>
      </c>
      <c r="C216">
        <v>2012</v>
      </c>
      <c r="D216" t="s">
        <v>54</v>
      </c>
      <c r="E216" t="s">
        <v>47</v>
      </c>
      <c r="F216">
        <v>3.9</v>
      </c>
      <c r="G216" t="s">
        <v>71</v>
      </c>
      <c r="H216">
        <v>20</v>
      </c>
      <c r="I216" t="s">
        <v>741</v>
      </c>
      <c r="J216" t="s">
        <v>742</v>
      </c>
      <c r="K216" t="s">
        <v>74</v>
      </c>
      <c r="L216" t="s">
        <v>167</v>
      </c>
      <c r="M216" t="s">
        <v>76</v>
      </c>
      <c r="N216" t="s">
        <v>37</v>
      </c>
      <c r="O216" t="s">
        <v>38</v>
      </c>
      <c r="P216" t="s">
        <v>51</v>
      </c>
      <c r="T216">
        <v>7</v>
      </c>
      <c r="U216" t="s">
        <v>42</v>
      </c>
      <c r="V216">
        <v>5</v>
      </c>
      <c r="W216" t="s">
        <v>43</v>
      </c>
      <c r="X216">
        <v>6.25</v>
      </c>
      <c r="Y216" t="s">
        <v>43</v>
      </c>
      <c r="Z216">
        <v>3</v>
      </c>
      <c r="AA216" t="s">
        <v>52</v>
      </c>
      <c r="AB216" t="s">
        <v>53</v>
      </c>
      <c r="AH216">
        <v>179.99999999999599</v>
      </c>
    </row>
    <row r="217" spans="1:34" x14ac:dyDescent="0.25">
      <c r="A217" t="s">
        <v>55</v>
      </c>
      <c r="B217" t="s">
        <v>743</v>
      </c>
      <c r="C217">
        <v>2013</v>
      </c>
      <c r="D217" t="s">
        <v>54</v>
      </c>
      <c r="E217" t="s">
        <v>47</v>
      </c>
      <c r="F217">
        <v>3.8</v>
      </c>
      <c r="G217" t="s">
        <v>31</v>
      </c>
      <c r="H217">
        <v>20</v>
      </c>
      <c r="I217" t="s">
        <v>744</v>
      </c>
      <c r="J217" t="s">
        <v>635</v>
      </c>
      <c r="K217" t="s">
        <v>58</v>
      </c>
      <c r="L217" t="s">
        <v>609</v>
      </c>
      <c r="M217" t="s">
        <v>36</v>
      </c>
      <c r="N217" t="s">
        <v>37</v>
      </c>
      <c r="O217" t="s">
        <v>38</v>
      </c>
      <c r="P217" t="s">
        <v>119</v>
      </c>
      <c r="T217">
        <v>3.6666666666666701</v>
      </c>
      <c r="U217" t="s">
        <v>43</v>
      </c>
      <c r="V217">
        <v>5</v>
      </c>
      <c r="W217" t="s">
        <v>43</v>
      </c>
      <c r="X217">
        <v>3.3333333333333299</v>
      </c>
      <c r="Y217" t="s">
        <v>43</v>
      </c>
      <c r="Z217">
        <v>0.5</v>
      </c>
      <c r="AC217">
        <f t="shared" si="15"/>
        <v>0</v>
      </c>
      <c r="AD217" t="str">
        <f t="shared" si="16"/>
        <v>DSN</v>
      </c>
      <c r="AE217" t="b">
        <f t="shared" si="17"/>
        <v>1</v>
      </c>
      <c r="AF217" t="str">
        <f t="shared" si="18"/>
        <v/>
      </c>
      <c r="AG217" t="str">
        <f t="shared" si="19"/>
        <v/>
      </c>
      <c r="AH217">
        <v>29.9999999999994</v>
      </c>
    </row>
    <row r="218" spans="1:34" x14ac:dyDescent="0.25">
      <c r="A218" t="s">
        <v>28</v>
      </c>
      <c r="B218" t="s">
        <v>745</v>
      </c>
      <c r="C218">
        <v>2012</v>
      </c>
      <c r="D218" t="s">
        <v>54</v>
      </c>
      <c r="E218" t="s">
        <v>5252</v>
      </c>
      <c r="F218">
        <v>9.9</v>
      </c>
      <c r="G218" t="s">
        <v>31</v>
      </c>
      <c r="H218">
        <v>19</v>
      </c>
      <c r="I218" t="s">
        <v>746</v>
      </c>
      <c r="J218" t="s">
        <v>747</v>
      </c>
      <c r="K218" t="s">
        <v>34</v>
      </c>
      <c r="L218" t="s">
        <v>748</v>
      </c>
      <c r="M218" t="s">
        <v>36</v>
      </c>
      <c r="N218" t="s">
        <v>37</v>
      </c>
      <c r="O218" t="s">
        <v>38</v>
      </c>
      <c r="P218" t="s">
        <v>119</v>
      </c>
      <c r="Q218" t="s">
        <v>120</v>
      </c>
      <c r="R218">
        <v>0</v>
      </c>
      <c r="S218" t="s">
        <v>41</v>
      </c>
      <c r="Z218">
        <v>1.92</v>
      </c>
      <c r="AC218">
        <f t="shared" si="15"/>
        <v>0</v>
      </c>
      <c r="AD218" t="str">
        <f t="shared" si="16"/>
        <v>DSN</v>
      </c>
      <c r="AE218" t="b">
        <f t="shared" si="17"/>
        <v>0</v>
      </c>
      <c r="AF218" t="b">
        <f t="shared" si="18"/>
        <v>0</v>
      </c>
      <c r="AG218" t="b">
        <f t="shared" si="19"/>
        <v>1</v>
      </c>
      <c r="AH218">
        <v>114.999999999998</v>
      </c>
    </row>
    <row r="219" spans="1:34" x14ac:dyDescent="0.25">
      <c r="A219" t="s">
        <v>28</v>
      </c>
      <c r="B219" t="s">
        <v>749</v>
      </c>
      <c r="C219">
        <v>2014</v>
      </c>
      <c r="D219" t="s">
        <v>44</v>
      </c>
      <c r="E219" t="s">
        <v>70</v>
      </c>
      <c r="F219">
        <v>9.1</v>
      </c>
      <c r="G219" t="s">
        <v>31</v>
      </c>
      <c r="H219">
        <v>21</v>
      </c>
      <c r="I219" t="s">
        <v>750</v>
      </c>
      <c r="J219" t="s">
        <v>89</v>
      </c>
      <c r="K219" t="s">
        <v>266</v>
      </c>
      <c r="L219" t="s">
        <v>308</v>
      </c>
      <c r="M219" t="s">
        <v>36</v>
      </c>
      <c r="N219" t="s">
        <v>37</v>
      </c>
      <c r="O219" t="s">
        <v>38</v>
      </c>
      <c r="P219" t="s">
        <v>96</v>
      </c>
      <c r="Q219" t="s">
        <v>125</v>
      </c>
      <c r="R219">
        <v>0</v>
      </c>
      <c r="S219" t="s">
        <v>96</v>
      </c>
      <c r="Z219">
        <v>1</v>
      </c>
      <c r="AC219">
        <f t="shared" si="15"/>
        <v>1</v>
      </c>
      <c r="AD219" t="str">
        <f t="shared" si="16"/>
        <v>ESN</v>
      </c>
      <c r="AE219" t="b">
        <f t="shared" si="17"/>
        <v>0</v>
      </c>
      <c r="AF219" t="b">
        <f t="shared" si="18"/>
        <v>0</v>
      </c>
      <c r="AG219" t="b">
        <f t="shared" si="19"/>
        <v>0</v>
      </c>
      <c r="AH219">
        <v>59.999999999998799</v>
      </c>
    </row>
    <row r="220" spans="1:34" x14ac:dyDescent="0.25">
      <c r="A220" t="s">
        <v>28</v>
      </c>
      <c r="B220" t="s">
        <v>751</v>
      </c>
      <c r="C220">
        <v>2014</v>
      </c>
      <c r="D220" t="s">
        <v>54</v>
      </c>
      <c r="E220" t="s">
        <v>47</v>
      </c>
      <c r="F220">
        <v>8.4</v>
      </c>
      <c r="G220" t="s">
        <v>31</v>
      </c>
      <c r="H220">
        <v>20</v>
      </c>
      <c r="I220" t="s">
        <v>752</v>
      </c>
      <c r="J220" t="s">
        <v>33</v>
      </c>
      <c r="K220" t="s">
        <v>92</v>
      </c>
      <c r="L220" t="s">
        <v>241</v>
      </c>
      <c r="M220" t="s">
        <v>36</v>
      </c>
      <c r="N220" t="s">
        <v>37</v>
      </c>
      <c r="O220" t="s">
        <v>38</v>
      </c>
      <c r="P220" t="s">
        <v>41</v>
      </c>
      <c r="Q220" t="s">
        <v>207</v>
      </c>
      <c r="R220">
        <v>0</v>
      </c>
      <c r="S220" t="s">
        <v>41</v>
      </c>
      <c r="T220">
        <v>6</v>
      </c>
      <c r="U220" t="s">
        <v>43</v>
      </c>
      <c r="V220">
        <v>7.75</v>
      </c>
      <c r="W220" t="s">
        <v>43</v>
      </c>
      <c r="X220">
        <v>8</v>
      </c>
      <c r="Y220" t="s">
        <v>42</v>
      </c>
      <c r="Z220">
        <v>0.92</v>
      </c>
      <c r="AC220">
        <f t="shared" si="15"/>
        <v>0</v>
      </c>
      <c r="AD220" t="str">
        <f t="shared" si="16"/>
        <v>DSN</v>
      </c>
      <c r="AE220" t="b">
        <f t="shared" si="17"/>
        <v>0</v>
      </c>
      <c r="AF220" t="b">
        <f t="shared" si="18"/>
        <v>0</v>
      </c>
      <c r="AG220" t="b">
        <f t="shared" si="19"/>
        <v>0</v>
      </c>
      <c r="AH220">
        <v>54.999999999998998</v>
      </c>
    </row>
    <row r="221" spans="1:34" x14ac:dyDescent="0.25">
      <c r="A221" t="s">
        <v>55</v>
      </c>
      <c r="B221" t="s">
        <v>753</v>
      </c>
      <c r="C221">
        <v>2014</v>
      </c>
      <c r="D221" t="s">
        <v>44</v>
      </c>
      <c r="E221" t="s">
        <v>5252</v>
      </c>
      <c r="F221">
        <v>5.8</v>
      </c>
      <c r="G221" t="s">
        <v>143</v>
      </c>
      <c r="H221">
        <v>20</v>
      </c>
      <c r="I221" t="s">
        <v>754</v>
      </c>
      <c r="J221" t="s">
        <v>755</v>
      </c>
      <c r="K221" t="s">
        <v>58</v>
      </c>
      <c r="L221" t="s">
        <v>274</v>
      </c>
      <c r="M221" t="s">
        <v>148</v>
      </c>
      <c r="N221" t="s">
        <v>37</v>
      </c>
      <c r="O221" t="s">
        <v>38</v>
      </c>
      <c r="P221" t="s">
        <v>51</v>
      </c>
      <c r="T221">
        <v>5</v>
      </c>
      <c r="U221" t="s">
        <v>43</v>
      </c>
      <c r="V221">
        <v>3.3333333333333299</v>
      </c>
      <c r="W221" t="s">
        <v>43</v>
      </c>
      <c r="X221">
        <v>6</v>
      </c>
      <c r="Y221" t="s">
        <v>42</v>
      </c>
      <c r="Z221">
        <v>0.08</v>
      </c>
      <c r="AH221">
        <v>4.9999999999998002</v>
      </c>
    </row>
    <row r="222" spans="1:34" x14ac:dyDescent="0.25">
      <c r="A222" t="s">
        <v>28</v>
      </c>
      <c r="B222" t="s">
        <v>756</v>
      </c>
      <c r="C222">
        <v>2014</v>
      </c>
      <c r="D222" t="s">
        <v>54</v>
      </c>
      <c r="E222" t="s">
        <v>30</v>
      </c>
      <c r="F222">
        <v>2.9</v>
      </c>
      <c r="G222" t="s">
        <v>71</v>
      </c>
      <c r="H222">
        <v>19</v>
      </c>
      <c r="I222" t="s">
        <v>757</v>
      </c>
      <c r="J222" t="s">
        <v>758</v>
      </c>
      <c r="K222" t="s">
        <v>74</v>
      </c>
      <c r="L222" t="s">
        <v>709</v>
      </c>
      <c r="M222" t="s">
        <v>76</v>
      </c>
      <c r="N222" t="s">
        <v>37</v>
      </c>
      <c r="O222" t="s">
        <v>38</v>
      </c>
      <c r="P222" t="s">
        <v>51</v>
      </c>
      <c r="Q222" t="s">
        <v>52</v>
      </c>
      <c r="R222">
        <v>0</v>
      </c>
      <c r="S222" t="s">
        <v>53</v>
      </c>
      <c r="T222">
        <v>2</v>
      </c>
      <c r="U222" t="s">
        <v>42</v>
      </c>
      <c r="V222">
        <v>2</v>
      </c>
      <c r="W222" t="s">
        <v>43</v>
      </c>
      <c r="X222">
        <v>3.3333333333333299</v>
      </c>
      <c r="Y222" t="s">
        <v>43</v>
      </c>
      <c r="Z222">
        <v>0</v>
      </c>
      <c r="AH222">
        <v>0</v>
      </c>
    </row>
    <row r="223" spans="1:34" x14ac:dyDescent="0.25">
      <c r="A223" t="s">
        <v>55</v>
      </c>
      <c r="B223" t="s">
        <v>759</v>
      </c>
      <c r="C223">
        <v>2013</v>
      </c>
      <c r="D223" t="s">
        <v>77</v>
      </c>
      <c r="E223" t="s">
        <v>250</v>
      </c>
      <c r="F223">
        <v>9</v>
      </c>
      <c r="G223" t="s">
        <v>71</v>
      </c>
      <c r="H223">
        <v>29</v>
      </c>
      <c r="I223" t="s">
        <v>760</v>
      </c>
      <c r="J223" t="s">
        <v>554</v>
      </c>
      <c r="K223" t="s">
        <v>187</v>
      </c>
      <c r="M223" t="s">
        <v>76</v>
      </c>
      <c r="N223" t="s">
        <v>37</v>
      </c>
      <c r="O223" t="s">
        <v>38</v>
      </c>
      <c r="P223" t="s">
        <v>195</v>
      </c>
      <c r="Z223">
        <v>0.33</v>
      </c>
      <c r="AC223">
        <f t="shared" si="15"/>
        <v>5</v>
      </c>
      <c r="AD223" t="str">
        <f t="shared" si="16"/>
        <v>MSN</v>
      </c>
      <c r="AE223" t="b">
        <f t="shared" si="17"/>
        <v>1</v>
      </c>
      <c r="AF223" t="str">
        <f t="shared" si="18"/>
        <v/>
      </c>
      <c r="AG223" t="str">
        <f t="shared" si="19"/>
        <v/>
      </c>
      <c r="AH223">
        <v>19.999999999999801</v>
      </c>
    </row>
    <row r="224" spans="1:34" x14ac:dyDescent="0.25">
      <c r="A224" t="s">
        <v>28</v>
      </c>
      <c r="B224" t="s">
        <v>761</v>
      </c>
      <c r="C224">
        <v>2012</v>
      </c>
      <c r="D224" t="s">
        <v>44</v>
      </c>
      <c r="E224" t="s">
        <v>5252</v>
      </c>
      <c r="F224">
        <v>4.0999999999999996</v>
      </c>
      <c r="G224" t="s">
        <v>31</v>
      </c>
      <c r="H224">
        <v>22</v>
      </c>
      <c r="I224" t="s">
        <v>762</v>
      </c>
      <c r="J224" t="s">
        <v>33</v>
      </c>
      <c r="K224" t="s">
        <v>34</v>
      </c>
      <c r="L224" t="s">
        <v>190</v>
      </c>
      <c r="M224" t="s">
        <v>36</v>
      </c>
      <c r="N224" t="s">
        <v>37</v>
      </c>
      <c r="O224" t="s">
        <v>38</v>
      </c>
      <c r="P224" t="s">
        <v>96</v>
      </c>
      <c r="Q224" t="s">
        <v>125</v>
      </c>
      <c r="R224">
        <v>0</v>
      </c>
      <c r="S224" t="s">
        <v>96</v>
      </c>
      <c r="Z224">
        <v>1.42</v>
      </c>
      <c r="AC224">
        <f t="shared" si="15"/>
        <v>1</v>
      </c>
      <c r="AD224" t="str">
        <f t="shared" si="16"/>
        <v>ESN</v>
      </c>
      <c r="AE224" t="b">
        <f t="shared" si="17"/>
        <v>0</v>
      </c>
      <c r="AF224" t="b">
        <f t="shared" si="18"/>
        <v>0</v>
      </c>
      <c r="AG224" t="b">
        <f t="shared" si="19"/>
        <v>1</v>
      </c>
      <c r="AH224">
        <v>84.999999999999005</v>
      </c>
    </row>
    <row r="225" spans="1:34" x14ac:dyDescent="0.25">
      <c r="A225" t="s">
        <v>45</v>
      </c>
      <c r="B225" t="s">
        <v>763</v>
      </c>
      <c r="C225">
        <v>2012</v>
      </c>
      <c r="D225" t="s">
        <v>54</v>
      </c>
      <c r="E225" t="s">
        <v>47</v>
      </c>
      <c r="F225">
        <v>7.2</v>
      </c>
      <c r="G225" t="s">
        <v>31</v>
      </c>
      <c r="H225">
        <v>21</v>
      </c>
      <c r="I225" t="s">
        <v>764</v>
      </c>
      <c r="J225" t="s">
        <v>89</v>
      </c>
      <c r="K225" t="s">
        <v>205</v>
      </c>
      <c r="L225" t="s">
        <v>765</v>
      </c>
      <c r="M225" t="s">
        <v>36</v>
      </c>
      <c r="N225" t="s">
        <v>37</v>
      </c>
      <c r="O225" t="s">
        <v>38</v>
      </c>
      <c r="P225" t="s">
        <v>65</v>
      </c>
      <c r="T225">
        <v>7</v>
      </c>
      <c r="U225" t="s">
        <v>42</v>
      </c>
      <c r="V225">
        <v>7</v>
      </c>
      <c r="W225" t="s">
        <v>43</v>
      </c>
      <c r="X225">
        <v>3</v>
      </c>
      <c r="Y225" t="s">
        <v>43</v>
      </c>
      <c r="Z225">
        <v>3</v>
      </c>
      <c r="AA225" t="s">
        <v>612</v>
      </c>
      <c r="AB225" t="s">
        <v>41</v>
      </c>
      <c r="AC225">
        <f t="shared" si="15"/>
        <v>0</v>
      </c>
      <c r="AD225" t="str">
        <f t="shared" si="16"/>
        <v>DSN</v>
      </c>
      <c r="AE225" t="b">
        <f t="shared" si="17"/>
        <v>0</v>
      </c>
      <c r="AF225" t="b">
        <f t="shared" si="18"/>
        <v>0</v>
      </c>
      <c r="AG225" t="b">
        <f t="shared" si="19"/>
        <v>0</v>
      </c>
      <c r="AH225">
        <v>179.99999999999599</v>
      </c>
    </row>
    <row r="226" spans="1:34" x14ac:dyDescent="0.25">
      <c r="A226" t="s">
        <v>28</v>
      </c>
      <c r="B226" t="s">
        <v>766</v>
      </c>
      <c r="C226">
        <v>2014</v>
      </c>
      <c r="D226" t="s">
        <v>54</v>
      </c>
      <c r="E226" t="s">
        <v>47</v>
      </c>
      <c r="F226">
        <v>10.199999999999999</v>
      </c>
      <c r="G226" t="s">
        <v>31</v>
      </c>
      <c r="H226">
        <v>21</v>
      </c>
      <c r="I226" t="s">
        <v>767</v>
      </c>
      <c r="J226" t="s">
        <v>89</v>
      </c>
      <c r="K226" t="s">
        <v>74</v>
      </c>
      <c r="L226" t="s">
        <v>471</v>
      </c>
      <c r="M226" t="s">
        <v>36</v>
      </c>
      <c r="N226" t="s">
        <v>37</v>
      </c>
      <c r="O226" t="s">
        <v>38</v>
      </c>
      <c r="P226" t="s">
        <v>39</v>
      </c>
      <c r="Q226" t="s">
        <v>40</v>
      </c>
      <c r="R226">
        <v>0</v>
      </c>
      <c r="S226" t="s">
        <v>41</v>
      </c>
      <c r="T226">
        <v>11.3333333333333</v>
      </c>
      <c r="U226" t="s">
        <v>43</v>
      </c>
      <c r="V226">
        <v>5</v>
      </c>
      <c r="W226" t="s">
        <v>43</v>
      </c>
      <c r="X226">
        <v>11</v>
      </c>
      <c r="Y226" t="s">
        <v>43</v>
      </c>
      <c r="Z226">
        <v>1</v>
      </c>
      <c r="AC226">
        <f t="shared" si="15"/>
        <v>0</v>
      </c>
      <c r="AD226" t="str">
        <f t="shared" si="16"/>
        <v>DSN</v>
      </c>
      <c r="AE226" t="b">
        <f t="shared" si="17"/>
        <v>0</v>
      </c>
      <c r="AF226" t="b">
        <f t="shared" si="18"/>
        <v>0</v>
      </c>
      <c r="AG226" t="b">
        <f t="shared" si="19"/>
        <v>0</v>
      </c>
      <c r="AH226">
        <v>59.999999999998799</v>
      </c>
    </row>
    <row r="227" spans="1:34" x14ac:dyDescent="0.25">
      <c r="A227" t="s">
        <v>28</v>
      </c>
      <c r="B227" t="s">
        <v>768</v>
      </c>
      <c r="C227">
        <v>2014</v>
      </c>
      <c r="D227" t="s">
        <v>44</v>
      </c>
      <c r="E227" t="s">
        <v>250</v>
      </c>
      <c r="F227">
        <v>9.1</v>
      </c>
      <c r="G227" t="s">
        <v>184</v>
      </c>
      <c r="H227">
        <v>21</v>
      </c>
      <c r="I227" t="s">
        <v>769</v>
      </c>
      <c r="J227" t="s">
        <v>770</v>
      </c>
      <c r="K227" t="s">
        <v>187</v>
      </c>
      <c r="L227" t="s">
        <v>308</v>
      </c>
      <c r="M227" t="s">
        <v>76</v>
      </c>
      <c r="N227" t="s">
        <v>37</v>
      </c>
      <c r="O227" t="s">
        <v>38</v>
      </c>
      <c r="P227" t="s">
        <v>195</v>
      </c>
      <c r="Q227" t="s">
        <v>196</v>
      </c>
      <c r="R227">
        <v>0</v>
      </c>
      <c r="S227" t="s">
        <v>53</v>
      </c>
      <c r="Z227">
        <v>1</v>
      </c>
      <c r="AC227">
        <f t="shared" si="15"/>
        <v>1</v>
      </c>
      <c r="AD227" t="str">
        <f t="shared" si="16"/>
        <v>MSN</v>
      </c>
      <c r="AE227" t="b">
        <f t="shared" si="17"/>
        <v>0</v>
      </c>
      <c r="AF227" t="b">
        <f t="shared" si="18"/>
        <v>0</v>
      </c>
      <c r="AG227" t="b">
        <f t="shared" si="19"/>
        <v>0</v>
      </c>
      <c r="AH227">
        <v>59.999999999998799</v>
      </c>
    </row>
    <row r="228" spans="1:34" x14ac:dyDescent="0.25">
      <c r="A228" t="s">
        <v>28</v>
      </c>
      <c r="B228" t="s">
        <v>771</v>
      </c>
      <c r="C228">
        <v>2012</v>
      </c>
      <c r="D228" t="s">
        <v>54</v>
      </c>
      <c r="E228" t="s">
        <v>30</v>
      </c>
      <c r="F228">
        <v>5.0999999999999996</v>
      </c>
      <c r="G228" t="s">
        <v>31</v>
      </c>
      <c r="H228">
        <v>19</v>
      </c>
      <c r="I228" t="s">
        <v>772</v>
      </c>
      <c r="J228" t="s">
        <v>773</v>
      </c>
      <c r="K228" t="s">
        <v>34</v>
      </c>
      <c r="L228" t="s">
        <v>35</v>
      </c>
      <c r="M228" t="s">
        <v>36</v>
      </c>
      <c r="N228" t="s">
        <v>37</v>
      </c>
      <c r="O228" t="s">
        <v>38</v>
      </c>
      <c r="P228" t="s">
        <v>65</v>
      </c>
      <c r="Q228" t="s">
        <v>40</v>
      </c>
      <c r="R228">
        <v>1</v>
      </c>
      <c r="S228" t="s">
        <v>41</v>
      </c>
      <c r="T228">
        <v>6</v>
      </c>
      <c r="U228" t="s">
        <v>43</v>
      </c>
      <c r="V228">
        <v>5</v>
      </c>
      <c r="W228" t="s">
        <v>43</v>
      </c>
      <c r="X228">
        <v>7</v>
      </c>
      <c r="Y228" t="s">
        <v>43</v>
      </c>
      <c r="Z228">
        <v>2.5</v>
      </c>
      <c r="AC228">
        <f t="shared" si="15"/>
        <v>0</v>
      </c>
      <c r="AD228" t="str">
        <f t="shared" si="16"/>
        <v>DSN</v>
      </c>
      <c r="AE228" t="b">
        <f t="shared" si="17"/>
        <v>0</v>
      </c>
      <c r="AF228" t="b">
        <f t="shared" si="18"/>
        <v>0</v>
      </c>
      <c r="AG228" t="b">
        <f t="shared" si="19"/>
        <v>1</v>
      </c>
      <c r="AH228">
        <v>149.99999999999699</v>
      </c>
    </row>
    <row r="229" spans="1:34" x14ac:dyDescent="0.25">
      <c r="A229" t="s">
        <v>55</v>
      </c>
      <c r="B229" t="s">
        <v>774</v>
      </c>
      <c r="C229">
        <v>2012</v>
      </c>
      <c r="D229" t="s">
        <v>54</v>
      </c>
      <c r="E229" t="s">
        <v>47</v>
      </c>
      <c r="F229">
        <v>7</v>
      </c>
      <c r="G229" t="s">
        <v>71</v>
      </c>
      <c r="H229">
        <v>18</v>
      </c>
      <c r="I229" t="s">
        <v>775</v>
      </c>
      <c r="J229" t="s">
        <v>193</v>
      </c>
      <c r="K229" t="s">
        <v>74</v>
      </c>
      <c r="L229" t="s">
        <v>110</v>
      </c>
      <c r="M229" t="s">
        <v>76</v>
      </c>
      <c r="N229" t="s">
        <v>60</v>
      </c>
      <c r="O229" t="s">
        <v>38</v>
      </c>
      <c r="P229" t="s">
        <v>195</v>
      </c>
      <c r="T229">
        <v>3.3333333333333299</v>
      </c>
      <c r="U229" t="s">
        <v>43</v>
      </c>
      <c r="V229">
        <v>5</v>
      </c>
      <c r="W229" t="s">
        <v>43</v>
      </c>
      <c r="X229">
        <v>7.75</v>
      </c>
      <c r="Y229" t="s">
        <v>43</v>
      </c>
      <c r="Z229">
        <v>0.75</v>
      </c>
      <c r="AC229">
        <f t="shared" si="15"/>
        <v>0</v>
      </c>
      <c r="AD229" t="str">
        <f t="shared" si="16"/>
        <v>MSN</v>
      </c>
      <c r="AE229" t="b">
        <f t="shared" si="17"/>
        <v>1</v>
      </c>
      <c r="AF229" t="str">
        <f t="shared" si="18"/>
        <v/>
      </c>
      <c r="AG229" t="str">
        <f t="shared" si="19"/>
        <v/>
      </c>
      <c r="AH229">
        <v>44.999999999999403</v>
      </c>
    </row>
    <row r="230" spans="1:34" x14ac:dyDescent="0.25">
      <c r="A230" t="s">
        <v>28</v>
      </c>
      <c r="B230" t="s">
        <v>5248</v>
      </c>
      <c r="C230">
        <v>2014</v>
      </c>
      <c r="D230" t="s">
        <v>44</v>
      </c>
      <c r="E230" t="s">
        <v>250</v>
      </c>
      <c r="F230">
        <v>12.1</v>
      </c>
      <c r="G230" t="s">
        <v>184</v>
      </c>
      <c r="H230">
        <v>19</v>
      </c>
      <c r="I230" t="s">
        <v>5247</v>
      </c>
      <c r="J230" t="s">
        <v>778</v>
      </c>
      <c r="K230" t="s">
        <v>187</v>
      </c>
      <c r="L230" t="s">
        <v>308</v>
      </c>
      <c r="M230" t="s">
        <v>148</v>
      </c>
      <c r="N230" t="s">
        <v>60</v>
      </c>
      <c r="O230" t="s">
        <v>38</v>
      </c>
      <c r="P230" t="s">
        <v>401</v>
      </c>
      <c r="Q230" t="s">
        <v>528</v>
      </c>
      <c r="R230">
        <v>0</v>
      </c>
      <c r="S230" t="s">
        <v>96</v>
      </c>
      <c r="Z230">
        <v>1</v>
      </c>
      <c r="AC230">
        <f t="shared" si="15"/>
        <v>1</v>
      </c>
      <c r="AD230" t="str">
        <f t="shared" si="16"/>
        <v>ESN</v>
      </c>
      <c r="AE230" t="b">
        <f t="shared" si="17"/>
        <v>0</v>
      </c>
      <c r="AF230" t="b">
        <f t="shared" si="18"/>
        <v>0</v>
      </c>
      <c r="AG230" t="b">
        <f t="shared" si="19"/>
        <v>0</v>
      </c>
      <c r="AH230">
        <v>59.999999999998799</v>
      </c>
    </row>
    <row r="231" spans="1:34" x14ac:dyDescent="0.25">
      <c r="A231" t="s">
        <v>55</v>
      </c>
      <c r="B231" t="s">
        <v>779</v>
      </c>
      <c r="C231">
        <v>2013</v>
      </c>
      <c r="D231" t="s">
        <v>68</v>
      </c>
      <c r="E231" t="s">
        <v>122</v>
      </c>
      <c r="F231">
        <v>5.8</v>
      </c>
      <c r="G231" t="s">
        <v>31</v>
      </c>
      <c r="H231">
        <v>24</v>
      </c>
      <c r="I231" t="s">
        <v>780</v>
      </c>
      <c r="J231" t="s">
        <v>434</v>
      </c>
      <c r="K231" t="s">
        <v>34</v>
      </c>
      <c r="L231" t="s">
        <v>748</v>
      </c>
      <c r="M231" t="s">
        <v>36</v>
      </c>
      <c r="N231" t="s">
        <v>37</v>
      </c>
      <c r="O231" t="s">
        <v>38</v>
      </c>
      <c r="P231" t="s">
        <v>39</v>
      </c>
      <c r="T231">
        <v>8.5</v>
      </c>
      <c r="U231" t="s">
        <v>42</v>
      </c>
      <c r="V231">
        <v>3.5</v>
      </c>
      <c r="W231" t="s">
        <v>43</v>
      </c>
      <c r="X231">
        <v>8.5</v>
      </c>
      <c r="Y231" t="s">
        <v>43</v>
      </c>
      <c r="Z231">
        <v>0</v>
      </c>
      <c r="AC231">
        <f t="shared" si="15"/>
        <v>4</v>
      </c>
      <c r="AD231" t="str">
        <f t="shared" si="16"/>
        <v>DSN</v>
      </c>
      <c r="AE231" t="b">
        <f t="shared" si="17"/>
        <v>1</v>
      </c>
      <c r="AF231" t="str">
        <f t="shared" si="18"/>
        <v/>
      </c>
      <c r="AG231" t="str">
        <f t="shared" si="19"/>
        <v/>
      </c>
      <c r="AH231">
        <v>0</v>
      </c>
    </row>
    <row r="232" spans="1:34" x14ac:dyDescent="0.25">
      <c r="A232" t="s">
        <v>45</v>
      </c>
      <c r="B232" t="s">
        <v>781</v>
      </c>
      <c r="C232">
        <v>2012</v>
      </c>
      <c r="D232" t="s">
        <v>44</v>
      </c>
      <c r="E232" t="s">
        <v>122</v>
      </c>
      <c r="F232">
        <v>8.6</v>
      </c>
      <c r="G232" t="s">
        <v>71</v>
      </c>
      <c r="H232">
        <v>22</v>
      </c>
      <c r="I232" t="s">
        <v>782</v>
      </c>
      <c r="J232" t="s">
        <v>453</v>
      </c>
      <c r="K232" t="s">
        <v>74</v>
      </c>
      <c r="L232" t="s">
        <v>194</v>
      </c>
      <c r="M232" t="s">
        <v>76</v>
      </c>
      <c r="N232" t="s">
        <v>37</v>
      </c>
      <c r="O232" t="s">
        <v>38</v>
      </c>
      <c r="P232" t="s">
        <v>195</v>
      </c>
      <c r="T232">
        <v>4</v>
      </c>
      <c r="U232" t="s">
        <v>43</v>
      </c>
      <c r="V232">
        <v>5.5</v>
      </c>
      <c r="W232" t="s">
        <v>43</v>
      </c>
      <c r="X232">
        <v>12</v>
      </c>
      <c r="Y232" t="s">
        <v>42</v>
      </c>
      <c r="Z232">
        <v>3</v>
      </c>
      <c r="AA232" t="s">
        <v>196</v>
      </c>
      <c r="AB232" t="s">
        <v>53</v>
      </c>
      <c r="AC232">
        <f t="shared" si="15"/>
        <v>1</v>
      </c>
      <c r="AD232" t="str">
        <f t="shared" si="16"/>
        <v>MSN</v>
      </c>
      <c r="AE232" t="b">
        <f t="shared" si="17"/>
        <v>0</v>
      </c>
      <c r="AF232" t="b">
        <f t="shared" si="18"/>
        <v>0</v>
      </c>
      <c r="AG232" t="b">
        <f t="shared" si="19"/>
        <v>0</v>
      </c>
      <c r="AH232">
        <v>179.99999999999599</v>
      </c>
    </row>
    <row r="233" spans="1:34" x14ac:dyDescent="0.25">
      <c r="A233" t="s">
        <v>55</v>
      </c>
      <c r="B233" t="s">
        <v>783</v>
      </c>
      <c r="C233">
        <v>2013</v>
      </c>
      <c r="D233" t="s">
        <v>44</v>
      </c>
      <c r="E233" t="s">
        <v>5252</v>
      </c>
      <c r="F233">
        <v>3.6</v>
      </c>
      <c r="G233" t="s">
        <v>31</v>
      </c>
      <c r="H233">
        <v>20</v>
      </c>
      <c r="I233" t="s">
        <v>784</v>
      </c>
      <c r="J233" t="s">
        <v>33</v>
      </c>
      <c r="K233" t="s">
        <v>34</v>
      </c>
      <c r="L233" t="s">
        <v>505</v>
      </c>
      <c r="M233" t="s">
        <v>36</v>
      </c>
      <c r="N233" t="s">
        <v>37</v>
      </c>
      <c r="O233" t="s">
        <v>38</v>
      </c>
      <c r="P233" t="s">
        <v>119</v>
      </c>
      <c r="T233">
        <v>2</v>
      </c>
      <c r="U233" t="s">
        <v>42</v>
      </c>
      <c r="V233">
        <v>3</v>
      </c>
      <c r="W233" t="s">
        <v>43</v>
      </c>
      <c r="X233">
        <v>2</v>
      </c>
      <c r="Y233" t="s">
        <v>43</v>
      </c>
      <c r="Z233">
        <v>0.08</v>
      </c>
      <c r="AC233">
        <f t="shared" si="15"/>
        <v>1</v>
      </c>
      <c r="AD233" t="str">
        <f t="shared" si="16"/>
        <v>DSN</v>
      </c>
      <c r="AE233" t="b">
        <f t="shared" si="17"/>
        <v>1</v>
      </c>
      <c r="AF233" t="str">
        <f t="shared" si="18"/>
        <v/>
      </c>
      <c r="AG233" t="str">
        <f t="shared" si="19"/>
        <v/>
      </c>
      <c r="AH233">
        <v>4.9999999999998002</v>
      </c>
    </row>
    <row r="234" spans="1:34" x14ac:dyDescent="0.25">
      <c r="A234" t="s">
        <v>28</v>
      </c>
      <c r="B234" t="s">
        <v>785</v>
      </c>
      <c r="C234">
        <v>2013</v>
      </c>
      <c r="D234" t="s">
        <v>54</v>
      </c>
      <c r="E234" t="s">
        <v>47</v>
      </c>
      <c r="F234">
        <v>8.4</v>
      </c>
      <c r="G234" t="s">
        <v>31</v>
      </c>
      <c r="H234">
        <v>19</v>
      </c>
      <c r="I234" t="s">
        <v>786</v>
      </c>
      <c r="J234" t="s">
        <v>179</v>
      </c>
      <c r="K234" t="s">
        <v>34</v>
      </c>
      <c r="L234" t="s">
        <v>64</v>
      </c>
      <c r="M234" t="s">
        <v>36</v>
      </c>
      <c r="N234" t="s">
        <v>37</v>
      </c>
      <c r="O234" t="s">
        <v>38</v>
      </c>
      <c r="P234" t="s">
        <v>41</v>
      </c>
      <c r="Q234" t="s">
        <v>207</v>
      </c>
      <c r="R234">
        <v>0</v>
      </c>
      <c r="S234" t="s">
        <v>41</v>
      </c>
      <c r="T234">
        <v>9</v>
      </c>
      <c r="U234" t="s">
        <v>43</v>
      </c>
      <c r="V234">
        <v>6</v>
      </c>
      <c r="W234" t="s">
        <v>43</v>
      </c>
      <c r="X234">
        <v>9</v>
      </c>
      <c r="Y234" t="s">
        <v>43</v>
      </c>
      <c r="Z234">
        <v>2</v>
      </c>
      <c r="AC234">
        <f t="shared" si="15"/>
        <v>0</v>
      </c>
      <c r="AD234" t="str">
        <f t="shared" si="16"/>
        <v>DSN</v>
      </c>
      <c r="AE234" t="b">
        <f t="shared" si="17"/>
        <v>0</v>
      </c>
      <c r="AF234" t="b">
        <f t="shared" si="18"/>
        <v>0</v>
      </c>
      <c r="AG234" t="b">
        <f t="shared" si="19"/>
        <v>0</v>
      </c>
      <c r="AH234">
        <v>119.999999999998</v>
      </c>
    </row>
    <row r="235" spans="1:34" x14ac:dyDescent="0.25">
      <c r="A235" t="s">
        <v>55</v>
      </c>
      <c r="B235" t="s">
        <v>787</v>
      </c>
      <c r="C235">
        <v>2013</v>
      </c>
      <c r="D235" t="s">
        <v>54</v>
      </c>
      <c r="E235" t="s">
        <v>47</v>
      </c>
      <c r="F235">
        <v>6.3</v>
      </c>
      <c r="G235" t="s">
        <v>98</v>
      </c>
      <c r="H235">
        <v>19</v>
      </c>
      <c r="I235" t="s">
        <v>788</v>
      </c>
      <c r="J235" t="s">
        <v>789</v>
      </c>
      <c r="K235" t="s">
        <v>92</v>
      </c>
      <c r="L235" t="s">
        <v>101</v>
      </c>
      <c r="M235" t="s">
        <v>36</v>
      </c>
      <c r="N235" t="s">
        <v>37</v>
      </c>
      <c r="O235" t="s">
        <v>38</v>
      </c>
      <c r="P235" t="s">
        <v>119</v>
      </c>
      <c r="T235">
        <v>6</v>
      </c>
      <c r="U235" t="s">
        <v>43</v>
      </c>
      <c r="V235">
        <v>5</v>
      </c>
      <c r="W235" t="s">
        <v>43</v>
      </c>
      <c r="X235">
        <v>7</v>
      </c>
      <c r="Y235" t="s">
        <v>42</v>
      </c>
      <c r="Z235">
        <v>0.5</v>
      </c>
      <c r="AC235">
        <f t="shared" si="15"/>
        <v>0</v>
      </c>
      <c r="AD235" t="str">
        <f t="shared" si="16"/>
        <v>DSN</v>
      </c>
      <c r="AE235" t="b">
        <f t="shared" si="17"/>
        <v>1</v>
      </c>
      <c r="AF235" t="str">
        <f t="shared" si="18"/>
        <v/>
      </c>
      <c r="AG235" t="str">
        <f t="shared" si="19"/>
        <v/>
      </c>
      <c r="AH235">
        <v>29.9999999999994</v>
      </c>
    </row>
    <row r="236" spans="1:34" x14ac:dyDescent="0.25">
      <c r="A236" t="s">
        <v>28</v>
      </c>
      <c r="B236" t="s">
        <v>790</v>
      </c>
      <c r="C236">
        <v>2012</v>
      </c>
      <c r="D236" t="s">
        <v>115</v>
      </c>
      <c r="E236" t="s">
        <v>47</v>
      </c>
      <c r="F236">
        <v>3.8</v>
      </c>
      <c r="G236" t="s">
        <v>71</v>
      </c>
      <c r="H236">
        <v>21</v>
      </c>
      <c r="I236" t="s">
        <v>791</v>
      </c>
      <c r="J236" t="s">
        <v>792</v>
      </c>
      <c r="K236" t="s">
        <v>74</v>
      </c>
      <c r="L236" t="s">
        <v>615</v>
      </c>
      <c r="M236" t="s">
        <v>36</v>
      </c>
      <c r="N236" t="s">
        <v>37</v>
      </c>
      <c r="O236" t="s">
        <v>38</v>
      </c>
      <c r="P236" t="s">
        <v>119</v>
      </c>
      <c r="Q236" t="s">
        <v>120</v>
      </c>
      <c r="R236">
        <v>0</v>
      </c>
      <c r="S236" t="s">
        <v>41</v>
      </c>
      <c r="T236">
        <v>5</v>
      </c>
      <c r="U236" t="s">
        <v>43</v>
      </c>
      <c r="V236">
        <v>2.5</v>
      </c>
      <c r="W236" t="s">
        <v>43</v>
      </c>
      <c r="X236">
        <v>3</v>
      </c>
      <c r="Y236" t="s">
        <v>42</v>
      </c>
      <c r="Z236">
        <v>2.67</v>
      </c>
      <c r="AC236">
        <f t="shared" si="15"/>
        <v>2</v>
      </c>
      <c r="AD236" t="str">
        <f t="shared" si="16"/>
        <v>DSN</v>
      </c>
      <c r="AE236" t="b">
        <f t="shared" si="17"/>
        <v>0</v>
      </c>
      <c r="AF236" t="b">
        <f t="shared" si="18"/>
        <v>0</v>
      </c>
      <c r="AG236" t="b">
        <f t="shared" si="19"/>
        <v>1</v>
      </c>
      <c r="AH236">
        <v>159.99999999999699</v>
      </c>
    </row>
    <row r="237" spans="1:34" x14ac:dyDescent="0.25">
      <c r="A237" t="s">
        <v>28</v>
      </c>
      <c r="B237" t="s">
        <v>793</v>
      </c>
      <c r="C237">
        <v>2013</v>
      </c>
      <c r="D237" t="s">
        <v>115</v>
      </c>
      <c r="E237" t="s">
        <v>5252</v>
      </c>
      <c r="F237">
        <v>5.8</v>
      </c>
      <c r="G237" t="s">
        <v>71</v>
      </c>
      <c r="H237">
        <v>21</v>
      </c>
      <c r="I237" t="s">
        <v>794</v>
      </c>
      <c r="J237" t="s">
        <v>795</v>
      </c>
      <c r="K237" t="s">
        <v>74</v>
      </c>
      <c r="L237" t="s">
        <v>796</v>
      </c>
      <c r="M237" t="s">
        <v>76</v>
      </c>
      <c r="N237" t="s">
        <v>37</v>
      </c>
      <c r="O237" t="s">
        <v>38</v>
      </c>
      <c r="P237" t="s">
        <v>51</v>
      </c>
      <c r="Q237" t="s">
        <v>52</v>
      </c>
      <c r="R237">
        <v>0</v>
      </c>
      <c r="S237" t="s">
        <v>53</v>
      </c>
      <c r="T237">
        <v>5.5</v>
      </c>
      <c r="U237" t="s">
        <v>43</v>
      </c>
      <c r="V237">
        <v>5.3333333333333304</v>
      </c>
      <c r="W237" t="s">
        <v>43</v>
      </c>
      <c r="X237">
        <v>3.3333333333333299</v>
      </c>
      <c r="Y237" t="s">
        <v>42</v>
      </c>
      <c r="Z237">
        <v>2</v>
      </c>
      <c r="AH237">
        <v>119.999999999998</v>
      </c>
    </row>
    <row r="238" spans="1:34" x14ac:dyDescent="0.25">
      <c r="A238" t="s">
        <v>277</v>
      </c>
      <c r="B238" t="s">
        <v>797</v>
      </c>
      <c r="C238">
        <v>2014</v>
      </c>
      <c r="D238" t="s">
        <v>319</v>
      </c>
      <c r="E238" t="s">
        <v>250</v>
      </c>
      <c r="G238" t="s">
        <v>184</v>
      </c>
      <c r="H238">
        <v>22</v>
      </c>
      <c r="I238" t="s">
        <v>798</v>
      </c>
      <c r="J238" t="s">
        <v>799</v>
      </c>
      <c r="K238" t="s">
        <v>187</v>
      </c>
      <c r="L238" t="s">
        <v>800</v>
      </c>
      <c r="M238" t="s">
        <v>148</v>
      </c>
      <c r="N238" t="s">
        <v>60</v>
      </c>
      <c r="O238" t="s">
        <v>38</v>
      </c>
      <c r="P238" t="s">
        <v>401</v>
      </c>
      <c r="Q238" t="s">
        <v>801</v>
      </c>
      <c r="R238">
        <v>0</v>
      </c>
      <c r="S238" t="s">
        <v>802</v>
      </c>
      <c r="Z238">
        <v>0</v>
      </c>
      <c r="AC238">
        <f t="shared" si="15"/>
        <v>5</v>
      </c>
      <c r="AD238" t="str">
        <f t="shared" si="16"/>
        <v>ESN</v>
      </c>
      <c r="AE238" t="b">
        <f t="shared" si="17"/>
        <v>1</v>
      </c>
      <c r="AF238" t="str">
        <f t="shared" si="18"/>
        <v/>
      </c>
      <c r="AG238" t="str">
        <f t="shared" si="19"/>
        <v/>
      </c>
      <c r="AH238">
        <v>0</v>
      </c>
    </row>
    <row r="239" spans="1:34" x14ac:dyDescent="0.25">
      <c r="A239" t="s">
        <v>28</v>
      </c>
      <c r="B239" t="s">
        <v>803</v>
      </c>
      <c r="C239">
        <v>2013</v>
      </c>
      <c r="D239" t="s">
        <v>54</v>
      </c>
      <c r="E239" t="s">
        <v>5252</v>
      </c>
      <c r="F239">
        <v>6.3</v>
      </c>
      <c r="G239" t="s">
        <v>71</v>
      </c>
      <c r="H239">
        <v>20</v>
      </c>
      <c r="I239" t="s">
        <v>804</v>
      </c>
      <c r="J239" t="s">
        <v>805</v>
      </c>
      <c r="K239" t="s">
        <v>74</v>
      </c>
      <c r="L239" t="s">
        <v>235</v>
      </c>
      <c r="M239" t="s">
        <v>76</v>
      </c>
      <c r="N239" t="s">
        <v>37</v>
      </c>
      <c r="O239" t="s">
        <v>38</v>
      </c>
      <c r="P239" t="s">
        <v>51</v>
      </c>
      <c r="Q239" t="s">
        <v>52</v>
      </c>
      <c r="R239">
        <v>0</v>
      </c>
      <c r="S239" t="s">
        <v>53</v>
      </c>
      <c r="T239">
        <v>3.6666666666666701</v>
      </c>
      <c r="U239" t="s">
        <v>42</v>
      </c>
      <c r="V239">
        <v>7</v>
      </c>
      <c r="W239" t="s">
        <v>43</v>
      </c>
      <c r="X239">
        <v>7</v>
      </c>
      <c r="Y239" t="s">
        <v>43</v>
      </c>
      <c r="Z239">
        <v>2</v>
      </c>
      <c r="AH239">
        <v>119.999999999998</v>
      </c>
    </row>
    <row r="240" spans="1:34" x14ac:dyDescent="0.25">
      <c r="A240" t="s">
        <v>28</v>
      </c>
      <c r="B240" t="s">
        <v>806</v>
      </c>
      <c r="C240">
        <v>2014</v>
      </c>
      <c r="D240" t="s">
        <v>115</v>
      </c>
      <c r="E240" t="s">
        <v>5252</v>
      </c>
      <c r="F240">
        <v>6.7</v>
      </c>
      <c r="G240" t="s">
        <v>143</v>
      </c>
      <c r="H240">
        <v>21</v>
      </c>
      <c r="I240" t="s">
        <v>807</v>
      </c>
      <c r="J240" t="s">
        <v>808</v>
      </c>
      <c r="K240" t="s">
        <v>146</v>
      </c>
      <c r="L240" t="s">
        <v>809</v>
      </c>
      <c r="M240" t="s">
        <v>76</v>
      </c>
      <c r="N240" t="s">
        <v>37</v>
      </c>
      <c r="O240" t="s">
        <v>38</v>
      </c>
      <c r="P240" t="s">
        <v>195</v>
      </c>
      <c r="Q240" t="s">
        <v>196</v>
      </c>
      <c r="R240">
        <v>0</v>
      </c>
      <c r="S240" t="s">
        <v>53</v>
      </c>
      <c r="T240">
        <v>6.25</v>
      </c>
      <c r="U240" t="s">
        <v>43</v>
      </c>
      <c r="V240">
        <v>4.25</v>
      </c>
      <c r="W240" t="s">
        <v>43</v>
      </c>
      <c r="X240">
        <v>5</v>
      </c>
      <c r="Y240" t="s">
        <v>42</v>
      </c>
      <c r="Z240">
        <v>1</v>
      </c>
      <c r="AC240">
        <f t="shared" si="15"/>
        <v>2</v>
      </c>
      <c r="AD240" t="str">
        <f t="shared" si="16"/>
        <v>MSN</v>
      </c>
      <c r="AE240" t="b">
        <f t="shared" si="17"/>
        <v>0</v>
      </c>
      <c r="AF240" t="b">
        <f t="shared" si="18"/>
        <v>0</v>
      </c>
      <c r="AG240" t="b">
        <f t="shared" si="19"/>
        <v>0</v>
      </c>
      <c r="AH240">
        <v>59.999999999998799</v>
      </c>
    </row>
    <row r="241" spans="1:34" x14ac:dyDescent="0.25">
      <c r="A241" t="s">
        <v>28</v>
      </c>
      <c r="B241" t="s">
        <v>810</v>
      </c>
      <c r="C241">
        <v>2013</v>
      </c>
      <c r="D241" t="s">
        <v>54</v>
      </c>
      <c r="E241" t="s">
        <v>47</v>
      </c>
      <c r="F241">
        <v>9.4</v>
      </c>
      <c r="G241" t="s">
        <v>31</v>
      </c>
      <c r="H241">
        <v>20</v>
      </c>
      <c r="I241" t="s">
        <v>811</v>
      </c>
      <c r="J241" t="s">
        <v>33</v>
      </c>
      <c r="K241" t="s">
        <v>58</v>
      </c>
      <c r="L241" t="s">
        <v>477</v>
      </c>
      <c r="M241" t="s">
        <v>36</v>
      </c>
      <c r="N241" t="s">
        <v>37</v>
      </c>
      <c r="O241" t="s">
        <v>38</v>
      </c>
      <c r="P241" t="s">
        <v>41</v>
      </c>
      <c r="Q241" t="s">
        <v>207</v>
      </c>
      <c r="R241">
        <v>0</v>
      </c>
      <c r="S241" t="s">
        <v>41</v>
      </c>
      <c r="T241">
        <v>8</v>
      </c>
      <c r="U241" t="s">
        <v>43</v>
      </c>
      <c r="V241">
        <v>5</v>
      </c>
      <c r="W241" t="s">
        <v>43</v>
      </c>
      <c r="X241">
        <v>7</v>
      </c>
      <c r="Y241" t="s">
        <v>42</v>
      </c>
      <c r="Z241">
        <v>2</v>
      </c>
      <c r="AC241">
        <f t="shared" si="15"/>
        <v>0</v>
      </c>
      <c r="AD241" t="str">
        <f t="shared" si="16"/>
        <v>DSN</v>
      </c>
      <c r="AE241" t="b">
        <f t="shared" si="17"/>
        <v>0</v>
      </c>
      <c r="AF241" t="b">
        <f t="shared" si="18"/>
        <v>0</v>
      </c>
      <c r="AG241" t="b">
        <f t="shared" si="19"/>
        <v>0</v>
      </c>
      <c r="AH241">
        <v>119.999999999998</v>
      </c>
    </row>
    <row r="242" spans="1:34" x14ac:dyDescent="0.25">
      <c r="A242" t="s">
        <v>55</v>
      </c>
      <c r="B242" t="s">
        <v>812</v>
      </c>
      <c r="C242">
        <v>2013</v>
      </c>
      <c r="D242" t="s">
        <v>54</v>
      </c>
      <c r="E242" t="s">
        <v>47</v>
      </c>
      <c r="F242">
        <v>5.8</v>
      </c>
      <c r="G242" t="s">
        <v>31</v>
      </c>
      <c r="H242">
        <v>20</v>
      </c>
      <c r="I242" t="s">
        <v>813</v>
      </c>
      <c r="J242" t="s">
        <v>33</v>
      </c>
      <c r="K242" t="s">
        <v>34</v>
      </c>
      <c r="L242" t="s">
        <v>50</v>
      </c>
      <c r="M242" t="s">
        <v>36</v>
      </c>
      <c r="N242" t="s">
        <v>37</v>
      </c>
      <c r="O242" t="s">
        <v>38</v>
      </c>
      <c r="P242" t="s">
        <v>51</v>
      </c>
      <c r="T242">
        <v>2</v>
      </c>
      <c r="U242" t="s">
        <v>42</v>
      </c>
      <c r="V242">
        <v>2.6666666666666701</v>
      </c>
      <c r="W242" t="s">
        <v>43</v>
      </c>
      <c r="X242">
        <v>5.5</v>
      </c>
      <c r="Y242" t="s">
        <v>43</v>
      </c>
      <c r="Z242">
        <v>0.42</v>
      </c>
      <c r="AH242">
        <v>24.999999999999599</v>
      </c>
    </row>
    <row r="243" spans="1:34" x14ac:dyDescent="0.25">
      <c r="A243" t="s">
        <v>441</v>
      </c>
      <c r="B243" t="s">
        <v>814</v>
      </c>
      <c r="C243">
        <v>2014</v>
      </c>
      <c r="D243" t="s">
        <v>54</v>
      </c>
      <c r="E243" t="s">
        <v>5252</v>
      </c>
      <c r="F243">
        <v>7.9</v>
      </c>
      <c r="G243" t="s">
        <v>31</v>
      </c>
      <c r="H243">
        <v>20</v>
      </c>
      <c r="I243" t="s">
        <v>815</v>
      </c>
      <c r="J243" t="s">
        <v>434</v>
      </c>
      <c r="K243" t="s">
        <v>34</v>
      </c>
      <c r="L243" t="s">
        <v>502</v>
      </c>
      <c r="M243" t="s">
        <v>36</v>
      </c>
      <c r="N243" t="s">
        <v>37</v>
      </c>
      <c r="O243" t="s">
        <v>38</v>
      </c>
      <c r="P243" t="s">
        <v>51</v>
      </c>
      <c r="Q243" t="s">
        <v>207</v>
      </c>
      <c r="R243">
        <v>0</v>
      </c>
      <c r="S243" t="s">
        <v>41</v>
      </c>
      <c r="T243">
        <v>9.6666666666666696</v>
      </c>
      <c r="U243" t="s">
        <v>43</v>
      </c>
      <c r="V243">
        <v>6.5</v>
      </c>
      <c r="W243" t="s">
        <v>43</v>
      </c>
      <c r="X243">
        <v>7</v>
      </c>
      <c r="Y243" t="s">
        <v>43</v>
      </c>
      <c r="Z243">
        <v>0.5</v>
      </c>
      <c r="AH243">
        <v>29.9999999999994</v>
      </c>
    </row>
    <row r="244" spans="1:34" x14ac:dyDescent="0.25">
      <c r="A244" t="s">
        <v>28</v>
      </c>
      <c r="B244" t="s">
        <v>816</v>
      </c>
      <c r="C244">
        <v>2014</v>
      </c>
      <c r="D244" t="s">
        <v>54</v>
      </c>
      <c r="E244" t="s">
        <v>250</v>
      </c>
      <c r="F244">
        <v>9.6</v>
      </c>
      <c r="G244" t="s">
        <v>184</v>
      </c>
      <c r="H244">
        <v>18</v>
      </c>
      <c r="I244" t="s">
        <v>817</v>
      </c>
      <c r="J244" t="s">
        <v>818</v>
      </c>
      <c r="K244" t="s">
        <v>187</v>
      </c>
      <c r="L244" t="s">
        <v>800</v>
      </c>
      <c r="M244" t="s">
        <v>148</v>
      </c>
      <c r="N244" t="s">
        <v>37</v>
      </c>
      <c r="O244" t="s">
        <v>38</v>
      </c>
      <c r="P244" t="s">
        <v>401</v>
      </c>
      <c r="Q244" t="s">
        <v>528</v>
      </c>
      <c r="R244">
        <v>0</v>
      </c>
      <c r="S244" t="s">
        <v>96</v>
      </c>
      <c r="Z244">
        <v>1</v>
      </c>
      <c r="AC244">
        <f t="shared" si="15"/>
        <v>0</v>
      </c>
      <c r="AD244" t="str">
        <f t="shared" si="16"/>
        <v>ESN</v>
      </c>
      <c r="AE244" t="b">
        <f t="shared" si="17"/>
        <v>0</v>
      </c>
      <c r="AF244" t="b">
        <f t="shared" si="18"/>
        <v>0</v>
      </c>
      <c r="AG244" t="b">
        <f t="shared" si="19"/>
        <v>0</v>
      </c>
      <c r="AH244">
        <v>59.999999999998799</v>
      </c>
    </row>
    <row r="245" spans="1:34" x14ac:dyDescent="0.25">
      <c r="A245" t="s">
        <v>55</v>
      </c>
      <c r="B245" t="s">
        <v>819</v>
      </c>
      <c r="C245">
        <v>2013</v>
      </c>
      <c r="D245" t="s">
        <v>68</v>
      </c>
      <c r="E245" t="s">
        <v>47</v>
      </c>
      <c r="F245">
        <v>6.2</v>
      </c>
      <c r="G245" t="s">
        <v>31</v>
      </c>
      <c r="H245">
        <v>28</v>
      </c>
      <c r="I245" t="s">
        <v>820</v>
      </c>
      <c r="J245" t="s">
        <v>33</v>
      </c>
      <c r="K245" t="s">
        <v>266</v>
      </c>
      <c r="M245" t="s">
        <v>36</v>
      </c>
      <c r="N245" t="s">
        <v>37</v>
      </c>
      <c r="O245" t="s">
        <v>38</v>
      </c>
      <c r="P245" t="s">
        <v>96</v>
      </c>
      <c r="Z245">
        <v>0.83</v>
      </c>
      <c r="AC245">
        <f t="shared" si="15"/>
        <v>4</v>
      </c>
      <c r="AD245" t="str">
        <f t="shared" si="16"/>
        <v>ESN</v>
      </c>
      <c r="AE245" t="b">
        <f t="shared" si="17"/>
        <v>1</v>
      </c>
      <c r="AF245" t="str">
        <f t="shared" si="18"/>
        <v/>
      </c>
      <c r="AG245" t="str">
        <f t="shared" si="19"/>
        <v/>
      </c>
      <c r="AH245">
        <v>49.999999999999197</v>
      </c>
    </row>
    <row r="246" spans="1:34" x14ac:dyDescent="0.25">
      <c r="A246" t="s">
        <v>28</v>
      </c>
      <c r="B246" t="s">
        <v>821</v>
      </c>
      <c r="C246">
        <v>2013</v>
      </c>
      <c r="D246" t="s">
        <v>54</v>
      </c>
      <c r="E246" t="s">
        <v>47</v>
      </c>
      <c r="F246">
        <v>5.0999999999999996</v>
      </c>
      <c r="G246" t="s">
        <v>31</v>
      </c>
      <c r="H246">
        <v>27</v>
      </c>
      <c r="I246" t="s">
        <v>822</v>
      </c>
      <c r="J246" t="s">
        <v>33</v>
      </c>
      <c r="K246" t="s">
        <v>58</v>
      </c>
      <c r="L246" t="s">
        <v>228</v>
      </c>
      <c r="M246" t="s">
        <v>36</v>
      </c>
      <c r="N246" t="s">
        <v>37</v>
      </c>
      <c r="O246" t="s">
        <v>38</v>
      </c>
      <c r="P246" t="s">
        <v>119</v>
      </c>
      <c r="Q246" t="s">
        <v>120</v>
      </c>
      <c r="R246">
        <v>0</v>
      </c>
      <c r="S246" t="s">
        <v>41</v>
      </c>
      <c r="T246">
        <v>3.3333333333333299</v>
      </c>
      <c r="U246" t="s">
        <v>43</v>
      </c>
      <c r="V246">
        <v>2.6666666666666701</v>
      </c>
      <c r="W246" t="s">
        <v>43</v>
      </c>
      <c r="X246">
        <v>5</v>
      </c>
      <c r="Y246" t="s">
        <v>43</v>
      </c>
      <c r="Z246">
        <v>1.83</v>
      </c>
      <c r="AC246">
        <f t="shared" si="15"/>
        <v>0</v>
      </c>
      <c r="AD246" t="str">
        <f t="shared" si="16"/>
        <v>DSN</v>
      </c>
      <c r="AE246" t="b">
        <f t="shared" si="17"/>
        <v>0</v>
      </c>
      <c r="AF246" t="b">
        <f t="shared" si="18"/>
        <v>1</v>
      </c>
      <c r="AG246" t="b">
        <f t="shared" si="19"/>
        <v>0</v>
      </c>
      <c r="AH246">
        <v>109.999999999998</v>
      </c>
    </row>
    <row r="247" spans="1:34" x14ac:dyDescent="0.25">
      <c r="A247" t="s">
        <v>28</v>
      </c>
      <c r="B247" t="s">
        <v>823</v>
      </c>
      <c r="C247">
        <v>2013</v>
      </c>
      <c r="D247" t="s">
        <v>68</v>
      </c>
      <c r="E247" t="s">
        <v>250</v>
      </c>
      <c r="F247">
        <v>2</v>
      </c>
      <c r="G247" t="s">
        <v>184</v>
      </c>
      <c r="H247">
        <v>24</v>
      </c>
      <c r="I247" t="s">
        <v>824</v>
      </c>
      <c r="J247" t="s">
        <v>825</v>
      </c>
      <c r="K247" t="s">
        <v>187</v>
      </c>
      <c r="M247" t="s">
        <v>76</v>
      </c>
      <c r="N247" t="s">
        <v>60</v>
      </c>
      <c r="O247" t="s">
        <v>38</v>
      </c>
      <c r="P247" t="s">
        <v>51</v>
      </c>
      <c r="Q247" t="s">
        <v>52</v>
      </c>
      <c r="R247">
        <v>0</v>
      </c>
      <c r="S247" t="s">
        <v>53</v>
      </c>
      <c r="Z247">
        <v>0</v>
      </c>
      <c r="AH247">
        <v>0</v>
      </c>
    </row>
    <row r="248" spans="1:34" x14ac:dyDescent="0.25">
      <c r="A248" t="s">
        <v>28</v>
      </c>
      <c r="B248" t="s">
        <v>826</v>
      </c>
      <c r="C248">
        <v>2012</v>
      </c>
      <c r="D248" t="s">
        <v>115</v>
      </c>
      <c r="E248" t="s">
        <v>5252</v>
      </c>
      <c r="F248">
        <v>5.3</v>
      </c>
      <c r="G248" t="s">
        <v>31</v>
      </c>
      <c r="H248">
        <v>22</v>
      </c>
      <c r="I248" t="s">
        <v>827</v>
      </c>
      <c r="J248" t="s">
        <v>33</v>
      </c>
      <c r="K248" t="s">
        <v>34</v>
      </c>
      <c r="L248" t="s">
        <v>748</v>
      </c>
      <c r="M248" t="s">
        <v>36</v>
      </c>
      <c r="N248" t="s">
        <v>37</v>
      </c>
      <c r="O248" t="s">
        <v>38</v>
      </c>
      <c r="P248" t="s">
        <v>51</v>
      </c>
      <c r="Q248" t="s">
        <v>52</v>
      </c>
      <c r="R248">
        <v>0</v>
      </c>
      <c r="S248" t="s">
        <v>53</v>
      </c>
      <c r="T248">
        <v>4</v>
      </c>
      <c r="U248" t="s">
        <v>43</v>
      </c>
      <c r="V248">
        <v>3.6666666666666701</v>
      </c>
      <c r="W248" t="s">
        <v>43</v>
      </c>
      <c r="X248">
        <v>7</v>
      </c>
      <c r="Y248" t="s">
        <v>43</v>
      </c>
      <c r="Z248">
        <v>2.83</v>
      </c>
      <c r="AH248">
        <v>169.99999999999699</v>
      </c>
    </row>
    <row r="249" spans="1:34" x14ac:dyDescent="0.25">
      <c r="A249" t="s">
        <v>55</v>
      </c>
      <c r="B249" t="s">
        <v>828</v>
      </c>
      <c r="C249">
        <v>2013</v>
      </c>
      <c r="D249" t="s">
        <v>44</v>
      </c>
      <c r="E249" t="s">
        <v>47</v>
      </c>
      <c r="F249">
        <v>7.3</v>
      </c>
      <c r="G249" t="s">
        <v>31</v>
      </c>
      <c r="H249">
        <v>21</v>
      </c>
      <c r="I249" t="s">
        <v>829</v>
      </c>
      <c r="J249" t="s">
        <v>33</v>
      </c>
      <c r="K249" t="s">
        <v>34</v>
      </c>
      <c r="L249" t="s">
        <v>50</v>
      </c>
      <c r="M249" t="s">
        <v>36</v>
      </c>
      <c r="N249" t="s">
        <v>37</v>
      </c>
      <c r="O249" t="s">
        <v>38</v>
      </c>
      <c r="P249" t="s">
        <v>119</v>
      </c>
      <c r="T249">
        <v>7</v>
      </c>
      <c r="U249" t="s">
        <v>43</v>
      </c>
      <c r="V249">
        <v>9</v>
      </c>
      <c r="W249" t="s">
        <v>43</v>
      </c>
      <c r="X249">
        <v>9.6666666666666696</v>
      </c>
      <c r="Y249" t="s">
        <v>43</v>
      </c>
      <c r="Z249">
        <v>0.42</v>
      </c>
      <c r="AC249">
        <f t="shared" si="15"/>
        <v>1</v>
      </c>
      <c r="AD249" t="str">
        <f t="shared" si="16"/>
        <v>DSN</v>
      </c>
      <c r="AE249" t="b">
        <f t="shared" si="17"/>
        <v>1</v>
      </c>
      <c r="AF249" t="str">
        <f t="shared" si="18"/>
        <v/>
      </c>
      <c r="AG249" t="str">
        <f t="shared" si="19"/>
        <v/>
      </c>
      <c r="AH249">
        <v>24.999999999999599</v>
      </c>
    </row>
    <row r="250" spans="1:34" x14ac:dyDescent="0.25">
      <c r="A250" t="s">
        <v>45</v>
      </c>
      <c r="B250" t="s">
        <v>830</v>
      </c>
      <c r="C250">
        <v>2012</v>
      </c>
      <c r="D250" t="s">
        <v>44</v>
      </c>
      <c r="E250" t="s">
        <v>47</v>
      </c>
      <c r="F250">
        <v>9.8000000000000007</v>
      </c>
      <c r="G250" t="s">
        <v>31</v>
      </c>
      <c r="H250">
        <v>20</v>
      </c>
      <c r="I250" t="s">
        <v>831</v>
      </c>
      <c r="J250" t="s">
        <v>33</v>
      </c>
      <c r="K250" t="s">
        <v>58</v>
      </c>
      <c r="L250" t="s">
        <v>609</v>
      </c>
      <c r="M250" t="s">
        <v>36</v>
      </c>
      <c r="N250" t="s">
        <v>37</v>
      </c>
      <c r="O250" t="s">
        <v>38</v>
      </c>
      <c r="P250" t="s">
        <v>41</v>
      </c>
      <c r="T250">
        <v>10.6666666666667</v>
      </c>
      <c r="U250" t="s">
        <v>43</v>
      </c>
      <c r="V250">
        <v>9</v>
      </c>
      <c r="W250" t="s">
        <v>43</v>
      </c>
      <c r="X250">
        <v>8.25</v>
      </c>
      <c r="Y250" t="s">
        <v>43</v>
      </c>
      <c r="Z250">
        <v>3</v>
      </c>
      <c r="AA250" t="s">
        <v>207</v>
      </c>
      <c r="AB250" t="s">
        <v>41</v>
      </c>
      <c r="AC250">
        <f t="shared" si="15"/>
        <v>1</v>
      </c>
      <c r="AD250" t="str">
        <f t="shared" si="16"/>
        <v>DSN</v>
      </c>
      <c r="AE250" t="b">
        <f t="shared" si="17"/>
        <v>0</v>
      </c>
      <c r="AF250" t="b">
        <f t="shared" si="18"/>
        <v>0</v>
      </c>
      <c r="AG250" t="b">
        <f t="shared" si="19"/>
        <v>0</v>
      </c>
      <c r="AH250">
        <v>179.99999999999599</v>
      </c>
    </row>
    <row r="251" spans="1:34" x14ac:dyDescent="0.25">
      <c r="A251" t="s">
        <v>28</v>
      </c>
      <c r="B251" t="s">
        <v>832</v>
      </c>
      <c r="C251">
        <v>2013</v>
      </c>
      <c r="D251" t="s">
        <v>44</v>
      </c>
      <c r="E251" t="s">
        <v>5252</v>
      </c>
      <c r="F251">
        <v>4.3</v>
      </c>
      <c r="G251" t="s">
        <v>71</v>
      </c>
      <c r="H251">
        <v>21</v>
      </c>
      <c r="I251" t="s">
        <v>833</v>
      </c>
      <c r="J251" t="s">
        <v>113</v>
      </c>
      <c r="K251" t="s">
        <v>74</v>
      </c>
      <c r="L251" t="s">
        <v>834</v>
      </c>
      <c r="M251" t="s">
        <v>76</v>
      </c>
      <c r="N251" t="s">
        <v>37</v>
      </c>
      <c r="O251" t="s">
        <v>38</v>
      </c>
      <c r="P251" t="s">
        <v>195</v>
      </c>
      <c r="Q251" t="s">
        <v>196</v>
      </c>
      <c r="R251">
        <v>0</v>
      </c>
      <c r="S251" t="s">
        <v>53</v>
      </c>
      <c r="T251">
        <v>3.5</v>
      </c>
      <c r="U251" t="s">
        <v>43</v>
      </c>
      <c r="V251">
        <v>2</v>
      </c>
      <c r="W251" t="s">
        <v>43</v>
      </c>
      <c r="X251">
        <v>1</v>
      </c>
      <c r="Y251" t="s">
        <v>42</v>
      </c>
      <c r="Z251">
        <v>1.92</v>
      </c>
      <c r="AC251">
        <f t="shared" si="15"/>
        <v>1</v>
      </c>
      <c r="AD251" t="str">
        <f t="shared" si="16"/>
        <v>MSN</v>
      </c>
      <c r="AE251" t="b">
        <f t="shared" si="17"/>
        <v>0</v>
      </c>
      <c r="AF251" t="b">
        <f t="shared" si="18"/>
        <v>0</v>
      </c>
      <c r="AG251" t="b">
        <f t="shared" si="19"/>
        <v>0</v>
      </c>
      <c r="AH251">
        <v>114.999999999998</v>
      </c>
    </row>
    <row r="252" spans="1:34" x14ac:dyDescent="0.25">
      <c r="A252" t="s">
        <v>45</v>
      </c>
      <c r="B252" t="s">
        <v>835</v>
      </c>
      <c r="C252">
        <v>2012</v>
      </c>
      <c r="D252" t="s">
        <v>54</v>
      </c>
      <c r="E252" t="s">
        <v>5252</v>
      </c>
      <c r="F252">
        <v>8.1</v>
      </c>
      <c r="G252" t="s">
        <v>71</v>
      </c>
      <c r="H252">
        <v>19</v>
      </c>
      <c r="I252" t="s">
        <v>836</v>
      </c>
      <c r="J252" t="s">
        <v>837</v>
      </c>
      <c r="K252" t="s">
        <v>74</v>
      </c>
      <c r="L252" t="s">
        <v>263</v>
      </c>
      <c r="M252" t="s">
        <v>76</v>
      </c>
      <c r="N252" t="s">
        <v>37</v>
      </c>
      <c r="O252" t="s">
        <v>38</v>
      </c>
      <c r="P252" t="s">
        <v>51</v>
      </c>
      <c r="T252">
        <v>11.5</v>
      </c>
      <c r="U252" t="s">
        <v>43</v>
      </c>
      <c r="V252">
        <v>6</v>
      </c>
      <c r="W252" t="s">
        <v>43</v>
      </c>
      <c r="X252">
        <v>6</v>
      </c>
      <c r="Y252" t="s">
        <v>42</v>
      </c>
      <c r="Z252">
        <v>3</v>
      </c>
      <c r="AA252" t="s">
        <v>52</v>
      </c>
      <c r="AB252" t="s">
        <v>53</v>
      </c>
      <c r="AH252">
        <v>179.99999999999599</v>
      </c>
    </row>
    <row r="253" spans="1:34" x14ac:dyDescent="0.25">
      <c r="A253" t="s">
        <v>28</v>
      </c>
      <c r="B253" t="s">
        <v>838</v>
      </c>
      <c r="C253">
        <v>2013</v>
      </c>
      <c r="D253" t="s">
        <v>44</v>
      </c>
      <c r="E253" t="s">
        <v>5252</v>
      </c>
      <c r="F253">
        <v>9</v>
      </c>
      <c r="G253" t="s">
        <v>31</v>
      </c>
      <c r="H253">
        <v>20</v>
      </c>
      <c r="I253" t="s">
        <v>839</v>
      </c>
      <c r="J253" t="s">
        <v>561</v>
      </c>
      <c r="K253" t="s">
        <v>34</v>
      </c>
      <c r="L253" t="s">
        <v>748</v>
      </c>
      <c r="M253" t="s">
        <v>36</v>
      </c>
      <c r="N253" t="s">
        <v>37</v>
      </c>
      <c r="O253" t="s">
        <v>38</v>
      </c>
      <c r="P253" t="s">
        <v>41</v>
      </c>
      <c r="Q253" t="s">
        <v>207</v>
      </c>
      <c r="R253">
        <v>0</v>
      </c>
      <c r="S253" t="s">
        <v>41</v>
      </c>
      <c r="T253">
        <v>10</v>
      </c>
      <c r="U253" t="s">
        <v>43</v>
      </c>
      <c r="V253">
        <v>8</v>
      </c>
      <c r="W253" t="s">
        <v>43</v>
      </c>
      <c r="X253">
        <v>8.5</v>
      </c>
      <c r="Y253" t="s">
        <v>43</v>
      </c>
      <c r="Z253">
        <v>2</v>
      </c>
      <c r="AC253">
        <f t="shared" si="15"/>
        <v>1</v>
      </c>
      <c r="AD253" t="str">
        <f t="shared" si="16"/>
        <v>DSN</v>
      </c>
      <c r="AE253" t="b">
        <f t="shared" si="17"/>
        <v>0</v>
      </c>
      <c r="AF253" t="b">
        <f t="shared" si="18"/>
        <v>0</v>
      </c>
      <c r="AG253" t="b">
        <f t="shared" si="19"/>
        <v>0</v>
      </c>
      <c r="AH253">
        <v>119.999999999998</v>
      </c>
    </row>
    <row r="254" spans="1:34" x14ac:dyDescent="0.25">
      <c r="A254" t="s">
        <v>55</v>
      </c>
      <c r="B254" t="s">
        <v>840</v>
      </c>
      <c r="C254">
        <v>2013</v>
      </c>
      <c r="D254" t="s">
        <v>44</v>
      </c>
      <c r="E254" t="s">
        <v>5252</v>
      </c>
      <c r="F254">
        <v>4.5</v>
      </c>
      <c r="G254" t="s">
        <v>71</v>
      </c>
      <c r="H254">
        <v>20</v>
      </c>
      <c r="I254" t="s">
        <v>841</v>
      </c>
      <c r="J254" t="s">
        <v>453</v>
      </c>
      <c r="K254" t="s">
        <v>74</v>
      </c>
      <c r="L254" t="s">
        <v>75</v>
      </c>
      <c r="M254" t="s">
        <v>76</v>
      </c>
      <c r="N254" t="s">
        <v>37</v>
      </c>
      <c r="O254" t="s">
        <v>38</v>
      </c>
      <c r="P254" t="s">
        <v>51</v>
      </c>
      <c r="T254">
        <v>4</v>
      </c>
      <c r="U254" t="s">
        <v>42</v>
      </c>
      <c r="V254">
        <v>4</v>
      </c>
      <c r="W254" t="s">
        <v>43</v>
      </c>
      <c r="X254">
        <v>5.3333333333333304</v>
      </c>
      <c r="Y254" t="s">
        <v>43</v>
      </c>
      <c r="Z254">
        <v>0.08</v>
      </c>
      <c r="AH254">
        <v>4.9999999999998002</v>
      </c>
    </row>
    <row r="255" spans="1:34" x14ac:dyDescent="0.25">
      <c r="A255" t="s">
        <v>28</v>
      </c>
      <c r="B255" t="s">
        <v>842</v>
      </c>
      <c r="C255">
        <v>2014</v>
      </c>
      <c r="D255" t="s">
        <v>44</v>
      </c>
      <c r="E255" t="s">
        <v>250</v>
      </c>
      <c r="F255">
        <v>9.5</v>
      </c>
      <c r="G255" t="s">
        <v>31</v>
      </c>
      <c r="H255">
        <v>20</v>
      </c>
      <c r="I255" t="s">
        <v>843</v>
      </c>
      <c r="J255" t="s">
        <v>33</v>
      </c>
      <c r="K255" t="s">
        <v>187</v>
      </c>
      <c r="L255" t="s">
        <v>308</v>
      </c>
      <c r="M255" t="s">
        <v>36</v>
      </c>
      <c r="N255" t="s">
        <v>60</v>
      </c>
      <c r="O255" t="s">
        <v>38</v>
      </c>
      <c r="P255" t="s">
        <v>51</v>
      </c>
      <c r="Q255" t="s">
        <v>52</v>
      </c>
      <c r="R255">
        <v>0</v>
      </c>
      <c r="S255" t="s">
        <v>53</v>
      </c>
      <c r="Z255">
        <v>0.75</v>
      </c>
      <c r="AH255">
        <v>44.999999999999403</v>
      </c>
    </row>
    <row r="256" spans="1:34" x14ac:dyDescent="0.25">
      <c r="A256" t="s">
        <v>28</v>
      </c>
      <c r="B256" t="s">
        <v>844</v>
      </c>
      <c r="C256">
        <v>2014</v>
      </c>
      <c r="D256" t="s">
        <v>77</v>
      </c>
      <c r="E256" t="s">
        <v>5252</v>
      </c>
      <c r="F256">
        <v>3.7</v>
      </c>
      <c r="G256" t="s">
        <v>31</v>
      </c>
      <c r="H256">
        <v>25</v>
      </c>
      <c r="I256" t="s">
        <v>845</v>
      </c>
      <c r="J256" t="s">
        <v>632</v>
      </c>
      <c r="K256" t="s">
        <v>34</v>
      </c>
      <c r="L256" t="s">
        <v>292</v>
      </c>
      <c r="M256" t="s">
        <v>76</v>
      </c>
      <c r="N256" t="s">
        <v>37</v>
      </c>
      <c r="O256" t="s">
        <v>38</v>
      </c>
      <c r="P256" t="s">
        <v>51</v>
      </c>
      <c r="Q256" t="s">
        <v>52</v>
      </c>
      <c r="R256">
        <v>0</v>
      </c>
      <c r="S256" t="s">
        <v>53</v>
      </c>
      <c r="T256">
        <v>1</v>
      </c>
      <c r="U256" t="s">
        <v>43</v>
      </c>
      <c r="V256">
        <v>3</v>
      </c>
      <c r="W256" t="s">
        <v>43</v>
      </c>
      <c r="X256">
        <v>8.5</v>
      </c>
      <c r="Y256" t="s">
        <v>42</v>
      </c>
      <c r="Z256">
        <v>1</v>
      </c>
      <c r="AH256">
        <v>59.999999999998799</v>
      </c>
    </row>
    <row r="257" spans="1:34" x14ac:dyDescent="0.25">
      <c r="A257" t="s">
        <v>61</v>
      </c>
      <c r="B257" t="s">
        <v>846</v>
      </c>
      <c r="C257">
        <v>2012</v>
      </c>
      <c r="D257" t="s">
        <v>44</v>
      </c>
      <c r="E257" t="s">
        <v>47</v>
      </c>
      <c r="F257">
        <v>4.2</v>
      </c>
      <c r="G257" t="s">
        <v>31</v>
      </c>
      <c r="H257">
        <v>20</v>
      </c>
      <c r="I257" t="s">
        <v>847</v>
      </c>
      <c r="J257" t="s">
        <v>33</v>
      </c>
      <c r="K257" t="s">
        <v>34</v>
      </c>
      <c r="L257" t="s">
        <v>50</v>
      </c>
      <c r="M257" t="s">
        <v>36</v>
      </c>
      <c r="N257" t="s">
        <v>37</v>
      </c>
      <c r="O257" t="s">
        <v>38</v>
      </c>
      <c r="P257" t="s">
        <v>51</v>
      </c>
      <c r="Q257" t="s">
        <v>848</v>
      </c>
      <c r="R257">
        <v>0</v>
      </c>
      <c r="S257" t="s">
        <v>849</v>
      </c>
      <c r="T257">
        <v>-0.25</v>
      </c>
      <c r="U257" t="s">
        <v>43</v>
      </c>
      <c r="V257">
        <v>2.6666666666666701</v>
      </c>
      <c r="W257" t="s">
        <v>43</v>
      </c>
      <c r="X257">
        <v>3</v>
      </c>
      <c r="Y257" t="s">
        <v>43</v>
      </c>
      <c r="Z257">
        <v>0.5</v>
      </c>
      <c r="AH257">
        <v>29.9999999999994</v>
      </c>
    </row>
    <row r="258" spans="1:34" x14ac:dyDescent="0.25">
      <c r="A258" t="s">
        <v>55</v>
      </c>
      <c r="B258" t="s">
        <v>850</v>
      </c>
      <c r="C258">
        <v>2012</v>
      </c>
      <c r="D258" t="s">
        <v>54</v>
      </c>
      <c r="E258" t="s">
        <v>47</v>
      </c>
      <c r="F258">
        <v>5</v>
      </c>
      <c r="G258" t="s">
        <v>31</v>
      </c>
      <c r="H258">
        <v>19</v>
      </c>
      <c r="I258" t="s">
        <v>851</v>
      </c>
      <c r="J258" t="s">
        <v>259</v>
      </c>
      <c r="K258" t="s">
        <v>58</v>
      </c>
      <c r="L258" t="s">
        <v>59</v>
      </c>
      <c r="M258" t="s">
        <v>36</v>
      </c>
      <c r="N258" t="s">
        <v>37</v>
      </c>
      <c r="O258" t="s">
        <v>38</v>
      </c>
      <c r="P258" t="s">
        <v>106</v>
      </c>
      <c r="T258">
        <v>5.3333333333333304</v>
      </c>
      <c r="U258" t="s">
        <v>43</v>
      </c>
      <c r="V258">
        <v>6</v>
      </c>
      <c r="W258" t="s">
        <v>43</v>
      </c>
      <c r="X258">
        <v>9.25</v>
      </c>
      <c r="Y258" t="s">
        <v>42</v>
      </c>
      <c r="Z258">
        <v>0.33</v>
      </c>
      <c r="AC258">
        <f t="shared" si="15"/>
        <v>0</v>
      </c>
      <c r="AD258" t="str">
        <f t="shared" si="16"/>
        <v>ESN</v>
      </c>
      <c r="AE258" t="b">
        <f t="shared" si="17"/>
        <v>1</v>
      </c>
      <c r="AF258" t="str">
        <f t="shared" si="18"/>
        <v/>
      </c>
      <c r="AG258" t="str">
        <f t="shared" si="19"/>
        <v/>
      </c>
      <c r="AH258">
        <v>19.999999999999801</v>
      </c>
    </row>
    <row r="259" spans="1:34" x14ac:dyDescent="0.25">
      <c r="A259" t="s">
        <v>55</v>
      </c>
      <c r="B259" t="s">
        <v>852</v>
      </c>
      <c r="C259">
        <v>2014</v>
      </c>
      <c r="D259" t="s">
        <v>54</v>
      </c>
      <c r="E259" t="s">
        <v>70</v>
      </c>
      <c r="F259">
        <v>7.7</v>
      </c>
      <c r="G259" t="s">
        <v>71</v>
      </c>
      <c r="H259">
        <v>19</v>
      </c>
      <c r="I259" t="s">
        <v>853</v>
      </c>
      <c r="J259" t="s">
        <v>193</v>
      </c>
      <c r="K259" t="s">
        <v>266</v>
      </c>
      <c r="L259" t="s">
        <v>800</v>
      </c>
      <c r="M259" t="s">
        <v>76</v>
      </c>
      <c r="N259" t="s">
        <v>60</v>
      </c>
      <c r="O259" t="s">
        <v>38</v>
      </c>
      <c r="P259" t="s">
        <v>195</v>
      </c>
      <c r="Z259">
        <v>0.92</v>
      </c>
      <c r="AC259">
        <f t="shared" ref="AC259:AC322" si="20">IF(D259="0 år",0,IF(D259="1 år",1,IF(D259="2 år",2,IF(D259="3 år",3,IF(D259="4 år",4,5)))))</f>
        <v>0</v>
      </c>
      <c r="AD259" t="str">
        <f t="shared" ref="AD259:AD322" si="21">IF(OR(P259="Datalogi",P259="Software engineering",P259="Informatik",P259="Informationsteknologi",P259="Interaktionsdesign"),"DSN",IF(OR(P259="Elektronik og IT",P259="Internetteknologier og computersystemer",P259="Produkt og designpsykologi",P259="Robotteknologi",P259="Elektronik",P259="Elektronik og datateknik",P259="Datateknik",P259="Elektronik Esbjerg Diplomingeniør"),"ESN",IF(OR(P259="Medialogi",P259="IT, kommunikation og medieteknologi"),"MSN","??")))</f>
        <v>MSN</v>
      </c>
      <c r="AE259" t="b">
        <f t="shared" ref="AE259:AE322" si="22">IF(ISNUMBER(ERROR.TYPE(FIND("Afbrudt",A259))),FALSE,TRUE)</f>
        <v>1</v>
      </c>
      <c r="AF259" t="str">
        <f t="shared" ref="AF259:AF322" si="23">IF(AE259,"",AND((2015-C259)-Z259&gt;5/60,(2015-C259)-Z259&lt;=15/60))</f>
        <v/>
      </c>
      <c r="AG259" t="str">
        <f t="shared" ref="AG259:AG322" si="24">IF(AE259,"",(2015-C259)-Z259&gt;15/60)</f>
        <v/>
      </c>
      <c r="AH259">
        <v>54.999999999998998</v>
      </c>
    </row>
    <row r="260" spans="1:34" x14ac:dyDescent="0.25">
      <c r="A260" t="s">
        <v>55</v>
      </c>
      <c r="B260" t="s">
        <v>854</v>
      </c>
      <c r="C260">
        <v>2012</v>
      </c>
      <c r="D260" t="s">
        <v>44</v>
      </c>
      <c r="E260" t="s">
        <v>122</v>
      </c>
      <c r="F260">
        <v>6.7</v>
      </c>
      <c r="G260" t="s">
        <v>71</v>
      </c>
      <c r="H260">
        <v>22</v>
      </c>
      <c r="I260" t="s">
        <v>855</v>
      </c>
      <c r="J260" t="s">
        <v>193</v>
      </c>
      <c r="K260" t="s">
        <v>74</v>
      </c>
      <c r="L260" t="s">
        <v>194</v>
      </c>
      <c r="M260" t="s">
        <v>76</v>
      </c>
      <c r="N260" t="s">
        <v>37</v>
      </c>
      <c r="O260" t="s">
        <v>38</v>
      </c>
      <c r="P260" t="s">
        <v>51</v>
      </c>
      <c r="T260">
        <v>11</v>
      </c>
      <c r="U260" t="s">
        <v>214</v>
      </c>
      <c r="V260">
        <v>5.5</v>
      </c>
      <c r="W260" t="s">
        <v>43</v>
      </c>
      <c r="X260">
        <v>6</v>
      </c>
      <c r="Y260" t="s">
        <v>43</v>
      </c>
      <c r="Z260">
        <v>0</v>
      </c>
      <c r="AH260">
        <v>0</v>
      </c>
    </row>
    <row r="261" spans="1:34" x14ac:dyDescent="0.25">
      <c r="A261" t="s">
        <v>55</v>
      </c>
      <c r="B261" t="s">
        <v>856</v>
      </c>
      <c r="C261">
        <v>2012</v>
      </c>
      <c r="D261" t="s">
        <v>44</v>
      </c>
      <c r="E261" t="s">
        <v>47</v>
      </c>
      <c r="F261">
        <v>4.2</v>
      </c>
      <c r="G261" t="s">
        <v>31</v>
      </c>
      <c r="H261">
        <v>20</v>
      </c>
      <c r="I261" t="s">
        <v>857</v>
      </c>
      <c r="J261" t="s">
        <v>534</v>
      </c>
      <c r="K261" t="s">
        <v>34</v>
      </c>
      <c r="L261" t="s">
        <v>64</v>
      </c>
      <c r="M261" t="s">
        <v>36</v>
      </c>
      <c r="N261" t="s">
        <v>37</v>
      </c>
      <c r="O261" t="s">
        <v>38</v>
      </c>
      <c r="P261" t="s">
        <v>51</v>
      </c>
      <c r="T261">
        <v>3.6666666666666701</v>
      </c>
      <c r="U261" t="s">
        <v>43</v>
      </c>
      <c r="V261">
        <v>4</v>
      </c>
      <c r="W261" t="s">
        <v>43</v>
      </c>
      <c r="X261">
        <v>3.75</v>
      </c>
      <c r="Y261" t="s">
        <v>43</v>
      </c>
      <c r="Z261">
        <v>0.33</v>
      </c>
      <c r="AH261">
        <v>19.999999999999801</v>
      </c>
    </row>
    <row r="262" spans="1:34" x14ac:dyDescent="0.25">
      <c r="A262" t="s">
        <v>28</v>
      </c>
      <c r="B262" t="s">
        <v>858</v>
      </c>
      <c r="C262">
        <v>2013</v>
      </c>
      <c r="D262" t="s">
        <v>54</v>
      </c>
      <c r="E262" t="s">
        <v>47</v>
      </c>
      <c r="F262">
        <v>10.5</v>
      </c>
      <c r="G262" t="s">
        <v>31</v>
      </c>
      <c r="H262">
        <v>20</v>
      </c>
      <c r="I262" t="s">
        <v>859</v>
      </c>
      <c r="J262" t="s">
        <v>33</v>
      </c>
      <c r="K262" t="s">
        <v>58</v>
      </c>
      <c r="L262" t="s">
        <v>477</v>
      </c>
      <c r="M262" t="s">
        <v>36</v>
      </c>
      <c r="N262" t="s">
        <v>37</v>
      </c>
      <c r="O262" t="s">
        <v>38</v>
      </c>
      <c r="P262" t="s">
        <v>119</v>
      </c>
      <c r="Q262" t="s">
        <v>120</v>
      </c>
      <c r="R262">
        <v>0</v>
      </c>
      <c r="S262" t="s">
        <v>41</v>
      </c>
      <c r="T262">
        <v>8</v>
      </c>
      <c r="U262" t="s">
        <v>43</v>
      </c>
      <c r="V262">
        <v>10.6666666666667</v>
      </c>
      <c r="W262" t="s">
        <v>43</v>
      </c>
      <c r="X262">
        <v>5.5</v>
      </c>
      <c r="Y262" t="s">
        <v>42</v>
      </c>
      <c r="Z262">
        <v>2</v>
      </c>
      <c r="AC262">
        <f t="shared" si="20"/>
        <v>0</v>
      </c>
      <c r="AD262" t="str">
        <f t="shared" si="21"/>
        <v>DSN</v>
      </c>
      <c r="AE262" t="b">
        <f t="shared" si="22"/>
        <v>0</v>
      </c>
      <c r="AF262" t="b">
        <f t="shared" si="23"/>
        <v>0</v>
      </c>
      <c r="AG262" t="b">
        <f t="shared" si="24"/>
        <v>0</v>
      </c>
      <c r="AH262">
        <v>119.999999999998</v>
      </c>
    </row>
    <row r="263" spans="1:34" x14ac:dyDescent="0.25">
      <c r="A263" t="s">
        <v>28</v>
      </c>
      <c r="B263" t="s">
        <v>860</v>
      </c>
      <c r="C263">
        <v>2013</v>
      </c>
      <c r="D263" t="s">
        <v>44</v>
      </c>
      <c r="E263" t="s">
        <v>47</v>
      </c>
      <c r="F263">
        <v>7.2</v>
      </c>
      <c r="G263" t="s">
        <v>31</v>
      </c>
      <c r="H263">
        <v>20</v>
      </c>
      <c r="I263" t="s">
        <v>861</v>
      </c>
      <c r="J263" t="s">
        <v>335</v>
      </c>
      <c r="K263" t="s">
        <v>34</v>
      </c>
      <c r="L263" t="s">
        <v>64</v>
      </c>
      <c r="M263" t="s">
        <v>36</v>
      </c>
      <c r="N263" t="s">
        <v>37</v>
      </c>
      <c r="O263" t="s">
        <v>38</v>
      </c>
      <c r="P263" t="s">
        <v>119</v>
      </c>
      <c r="Q263" t="s">
        <v>120</v>
      </c>
      <c r="R263">
        <v>0</v>
      </c>
      <c r="S263" t="s">
        <v>41</v>
      </c>
      <c r="T263">
        <v>4</v>
      </c>
      <c r="U263" t="s">
        <v>42</v>
      </c>
      <c r="V263">
        <v>5</v>
      </c>
      <c r="W263" t="s">
        <v>43</v>
      </c>
      <c r="X263">
        <v>11.3333333333333</v>
      </c>
      <c r="Y263" t="s">
        <v>43</v>
      </c>
      <c r="Z263">
        <v>2</v>
      </c>
      <c r="AC263">
        <f t="shared" si="20"/>
        <v>1</v>
      </c>
      <c r="AD263" t="str">
        <f t="shared" si="21"/>
        <v>DSN</v>
      </c>
      <c r="AE263" t="b">
        <f t="shared" si="22"/>
        <v>0</v>
      </c>
      <c r="AF263" t="b">
        <f t="shared" si="23"/>
        <v>0</v>
      </c>
      <c r="AG263" t="b">
        <f t="shared" si="24"/>
        <v>0</v>
      </c>
      <c r="AH263">
        <v>119.999999999998</v>
      </c>
    </row>
    <row r="264" spans="1:34" x14ac:dyDescent="0.25">
      <c r="A264" t="s">
        <v>55</v>
      </c>
      <c r="B264" t="s">
        <v>862</v>
      </c>
      <c r="C264">
        <v>2014</v>
      </c>
      <c r="D264" t="s">
        <v>68</v>
      </c>
      <c r="E264" t="s">
        <v>5252</v>
      </c>
      <c r="F264">
        <v>6.8</v>
      </c>
      <c r="G264" t="s">
        <v>31</v>
      </c>
      <c r="H264">
        <v>23</v>
      </c>
      <c r="I264" t="s">
        <v>863</v>
      </c>
      <c r="J264" t="s">
        <v>33</v>
      </c>
      <c r="K264" t="s">
        <v>34</v>
      </c>
      <c r="L264" t="s">
        <v>190</v>
      </c>
      <c r="M264" t="s">
        <v>36</v>
      </c>
      <c r="N264" t="s">
        <v>37</v>
      </c>
      <c r="O264" t="s">
        <v>38</v>
      </c>
      <c r="P264" t="s">
        <v>39</v>
      </c>
      <c r="T264">
        <v>5</v>
      </c>
      <c r="U264" t="s">
        <v>43</v>
      </c>
      <c r="V264">
        <v>8</v>
      </c>
      <c r="W264" t="s">
        <v>43</v>
      </c>
      <c r="X264">
        <v>8</v>
      </c>
      <c r="Y264" t="s">
        <v>42</v>
      </c>
      <c r="Z264">
        <v>0</v>
      </c>
      <c r="AC264">
        <f t="shared" si="20"/>
        <v>4</v>
      </c>
      <c r="AD264" t="str">
        <f t="shared" si="21"/>
        <v>DSN</v>
      </c>
      <c r="AE264" t="b">
        <f t="shared" si="22"/>
        <v>1</v>
      </c>
      <c r="AF264" t="str">
        <f t="shared" si="23"/>
        <v/>
      </c>
      <c r="AG264" t="str">
        <f t="shared" si="24"/>
        <v/>
      </c>
      <c r="AH264">
        <v>0</v>
      </c>
    </row>
    <row r="265" spans="1:34" x14ac:dyDescent="0.25">
      <c r="A265" t="s">
        <v>55</v>
      </c>
      <c r="B265" t="s">
        <v>864</v>
      </c>
      <c r="C265">
        <v>2013</v>
      </c>
      <c r="D265" t="s">
        <v>115</v>
      </c>
      <c r="E265" t="s">
        <v>5252</v>
      </c>
      <c r="F265">
        <v>3.7</v>
      </c>
      <c r="G265" t="s">
        <v>143</v>
      </c>
      <c r="H265">
        <v>21</v>
      </c>
      <c r="I265" t="s">
        <v>865</v>
      </c>
      <c r="J265" t="s">
        <v>866</v>
      </c>
      <c r="K265" t="s">
        <v>74</v>
      </c>
      <c r="L265" t="s">
        <v>511</v>
      </c>
      <c r="M265" t="s">
        <v>148</v>
      </c>
      <c r="N265" t="s">
        <v>60</v>
      </c>
      <c r="O265" t="s">
        <v>38</v>
      </c>
      <c r="P265" t="s">
        <v>51</v>
      </c>
      <c r="T265">
        <v>1.3333333333333299</v>
      </c>
      <c r="U265" t="s">
        <v>42</v>
      </c>
      <c r="V265">
        <v>3</v>
      </c>
      <c r="W265" t="s">
        <v>43</v>
      </c>
      <c r="X265">
        <v>4.6666666666666696</v>
      </c>
      <c r="Y265" t="s">
        <v>43</v>
      </c>
      <c r="Z265">
        <v>0.08</v>
      </c>
      <c r="AH265">
        <v>4.9999999999998002</v>
      </c>
    </row>
    <row r="266" spans="1:34" x14ac:dyDescent="0.25">
      <c r="A266" t="s">
        <v>55</v>
      </c>
      <c r="B266" t="s">
        <v>867</v>
      </c>
      <c r="C266">
        <v>2013</v>
      </c>
      <c r="D266" t="s">
        <v>54</v>
      </c>
      <c r="E266" t="s">
        <v>5252</v>
      </c>
      <c r="F266">
        <v>11</v>
      </c>
      <c r="G266" t="s">
        <v>71</v>
      </c>
      <c r="H266">
        <v>19</v>
      </c>
      <c r="I266" t="s">
        <v>868</v>
      </c>
      <c r="J266" t="s">
        <v>869</v>
      </c>
      <c r="K266" t="s">
        <v>74</v>
      </c>
      <c r="L266" t="s">
        <v>522</v>
      </c>
      <c r="M266" t="s">
        <v>76</v>
      </c>
      <c r="N266" t="s">
        <v>37</v>
      </c>
      <c r="O266" t="s">
        <v>38</v>
      </c>
      <c r="P266" t="s">
        <v>51</v>
      </c>
      <c r="T266">
        <v>10</v>
      </c>
      <c r="U266" t="s">
        <v>42</v>
      </c>
      <c r="V266">
        <v>10.25</v>
      </c>
      <c r="W266" t="s">
        <v>43</v>
      </c>
      <c r="X266">
        <v>12</v>
      </c>
      <c r="Y266" t="s">
        <v>43</v>
      </c>
      <c r="Z266">
        <v>2</v>
      </c>
      <c r="AH266">
        <v>119.999999999998</v>
      </c>
    </row>
    <row r="267" spans="1:34" x14ac:dyDescent="0.25">
      <c r="A267" t="s">
        <v>28</v>
      </c>
      <c r="B267" t="s">
        <v>870</v>
      </c>
      <c r="C267">
        <v>2014</v>
      </c>
      <c r="D267" t="s">
        <v>54</v>
      </c>
      <c r="E267" t="s">
        <v>47</v>
      </c>
      <c r="F267">
        <v>12</v>
      </c>
      <c r="G267" t="s">
        <v>31</v>
      </c>
      <c r="H267">
        <v>19</v>
      </c>
      <c r="I267" t="s">
        <v>871</v>
      </c>
      <c r="J267" t="s">
        <v>33</v>
      </c>
      <c r="K267" t="s">
        <v>146</v>
      </c>
      <c r="L267" t="s">
        <v>872</v>
      </c>
      <c r="M267" t="s">
        <v>36</v>
      </c>
      <c r="N267" t="s">
        <v>37</v>
      </c>
      <c r="O267" t="s">
        <v>38</v>
      </c>
      <c r="P267" t="s">
        <v>51</v>
      </c>
      <c r="Q267" t="s">
        <v>52</v>
      </c>
      <c r="R267">
        <v>0</v>
      </c>
      <c r="S267" t="s">
        <v>53</v>
      </c>
      <c r="T267">
        <v>11.5</v>
      </c>
      <c r="U267" t="s">
        <v>43</v>
      </c>
      <c r="V267">
        <v>10.6666666666667</v>
      </c>
      <c r="W267" t="s">
        <v>43</v>
      </c>
      <c r="X267">
        <v>10</v>
      </c>
      <c r="Y267" t="s">
        <v>43</v>
      </c>
      <c r="Z267">
        <v>1</v>
      </c>
      <c r="AH267">
        <v>59.999999999998799</v>
      </c>
    </row>
    <row r="268" spans="1:34" x14ac:dyDescent="0.25">
      <c r="A268" t="s">
        <v>61</v>
      </c>
      <c r="B268" t="s">
        <v>873</v>
      </c>
      <c r="C268">
        <v>2014</v>
      </c>
      <c r="D268" t="s">
        <v>44</v>
      </c>
      <c r="E268" t="s">
        <v>216</v>
      </c>
      <c r="F268">
        <v>8.1</v>
      </c>
      <c r="G268" t="s">
        <v>31</v>
      </c>
      <c r="H268">
        <v>33</v>
      </c>
      <c r="I268" t="s">
        <v>874</v>
      </c>
      <c r="J268" t="s">
        <v>89</v>
      </c>
      <c r="K268" t="s">
        <v>34</v>
      </c>
      <c r="L268" t="s">
        <v>222</v>
      </c>
      <c r="M268" t="s">
        <v>36</v>
      </c>
      <c r="N268" t="s">
        <v>37</v>
      </c>
      <c r="O268" t="s">
        <v>38</v>
      </c>
      <c r="P268" t="s">
        <v>645</v>
      </c>
      <c r="Q268" t="s">
        <v>875</v>
      </c>
      <c r="R268">
        <v>0</v>
      </c>
      <c r="S268" t="s">
        <v>849</v>
      </c>
      <c r="Z268">
        <v>0.5</v>
      </c>
      <c r="AC268">
        <f t="shared" si="20"/>
        <v>1</v>
      </c>
      <c r="AD268" t="str">
        <f t="shared" si="21"/>
        <v>ESN</v>
      </c>
      <c r="AE268" t="b">
        <f t="shared" si="22"/>
        <v>1</v>
      </c>
      <c r="AF268" t="str">
        <f t="shared" si="23"/>
        <v/>
      </c>
      <c r="AG268" t="str">
        <f t="shared" si="24"/>
        <v/>
      </c>
      <c r="AH268">
        <v>29.9999999999994</v>
      </c>
    </row>
    <row r="269" spans="1:34" x14ac:dyDescent="0.25">
      <c r="A269" t="s">
        <v>55</v>
      </c>
      <c r="B269" t="s">
        <v>876</v>
      </c>
      <c r="C269">
        <v>2013</v>
      </c>
      <c r="D269" t="s">
        <v>54</v>
      </c>
      <c r="E269" t="s">
        <v>122</v>
      </c>
      <c r="F269">
        <v>4.5</v>
      </c>
      <c r="G269" t="s">
        <v>143</v>
      </c>
      <c r="H269">
        <v>25</v>
      </c>
      <c r="I269" t="s">
        <v>877</v>
      </c>
      <c r="J269" t="s">
        <v>365</v>
      </c>
      <c r="K269" t="s">
        <v>205</v>
      </c>
      <c r="L269" t="s">
        <v>878</v>
      </c>
      <c r="M269" t="s">
        <v>148</v>
      </c>
      <c r="N269" t="s">
        <v>37</v>
      </c>
      <c r="O269" t="s">
        <v>38</v>
      </c>
      <c r="P269" t="s">
        <v>51</v>
      </c>
      <c r="T269">
        <v>4</v>
      </c>
      <c r="U269" t="s">
        <v>42</v>
      </c>
      <c r="V269">
        <v>7</v>
      </c>
      <c r="W269" t="s">
        <v>43</v>
      </c>
      <c r="X269">
        <v>7</v>
      </c>
      <c r="Y269" t="s">
        <v>42</v>
      </c>
      <c r="Z269">
        <v>0.08</v>
      </c>
      <c r="AH269">
        <v>4.9999999999998002</v>
      </c>
    </row>
    <row r="270" spans="1:34" x14ac:dyDescent="0.25">
      <c r="A270" t="s">
        <v>28</v>
      </c>
      <c r="B270" t="s">
        <v>879</v>
      </c>
      <c r="C270">
        <v>2013</v>
      </c>
      <c r="D270" t="s">
        <v>44</v>
      </c>
      <c r="E270" t="s">
        <v>47</v>
      </c>
      <c r="F270">
        <v>5.8</v>
      </c>
      <c r="G270" t="s">
        <v>31</v>
      </c>
      <c r="H270">
        <v>22</v>
      </c>
      <c r="I270" t="s">
        <v>880</v>
      </c>
      <c r="J270" t="s">
        <v>33</v>
      </c>
      <c r="K270" t="s">
        <v>92</v>
      </c>
      <c r="L270" t="s">
        <v>93</v>
      </c>
      <c r="M270" t="s">
        <v>36</v>
      </c>
      <c r="N270" t="s">
        <v>37</v>
      </c>
      <c r="O270" t="s">
        <v>38</v>
      </c>
      <c r="P270" t="s">
        <v>65</v>
      </c>
      <c r="Q270" t="s">
        <v>40</v>
      </c>
      <c r="R270">
        <v>0</v>
      </c>
      <c r="S270" t="s">
        <v>41</v>
      </c>
      <c r="T270">
        <v>3</v>
      </c>
      <c r="U270" t="s">
        <v>42</v>
      </c>
      <c r="V270">
        <v>4.75</v>
      </c>
      <c r="W270" t="s">
        <v>43</v>
      </c>
      <c r="X270">
        <v>2</v>
      </c>
      <c r="Y270" t="s">
        <v>43</v>
      </c>
      <c r="Z270">
        <v>2</v>
      </c>
      <c r="AC270">
        <f t="shared" si="20"/>
        <v>1</v>
      </c>
      <c r="AD270" t="str">
        <f t="shared" si="21"/>
        <v>DSN</v>
      </c>
      <c r="AE270" t="b">
        <f t="shared" si="22"/>
        <v>0</v>
      </c>
      <c r="AF270" t="b">
        <f t="shared" si="23"/>
        <v>0</v>
      </c>
      <c r="AG270" t="b">
        <f t="shared" si="24"/>
        <v>0</v>
      </c>
      <c r="AH270">
        <v>119.999999999998</v>
      </c>
    </row>
    <row r="271" spans="1:34" x14ac:dyDescent="0.25">
      <c r="A271" t="s">
        <v>28</v>
      </c>
      <c r="B271" t="s">
        <v>881</v>
      </c>
      <c r="C271">
        <v>2013</v>
      </c>
      <c r="D271" t="s">
        <v>83</v>
      </c>
      <c r="E271" t="s">
        <v>250</v>
      </c>
      <c r="F271">
        <v>5.4</v>
      </c>
      <c r="G271" t="s">
        <v>71</v>
      </c>
      <c r="H271">
        <v>22</v>
      </c>
      <c r="I271" t="s">
        <v>882</v>
      </c>
      <c r="J271" t="s">
        <v>73</v>
      </c>
      <c r="K271" t="s">
        <v>187</v>
      </c>
      <c r="M271" t="s">
        <v>76</v>
      </c>
      <c r="N271" t="s">
        <v>60</v>
      </c>
      <c r="O271" t="s">
        <v>38</v>
      </c>
      <c r="P271" t="s">
        <v>51</v>
      </c>
      <c r="Q271" t="s">
        <v>52</v>
      </c>
      <c r="R271">
        <v>0</v>
      </c>
      <c r="S271" t="s">
        <v>53</v>
      </c>
      <c r="Z271">
        <v>2</v>
      </c>
      <c r="AH271">
        <v>119.999999999998</v>
      </c>
    </row>
    <row r="272" spans="1:34" x14ac:dyDescent="0.25">
      <c r="A272" t="s">
        <v>28</v>
      </c>
      <c r="B272" t="s">
        <v>883</v>
      </c>
      <c r="C272">
        <v>2014</v>
      </c>
      <c r="D272" t="s">
        <v>44</v>
      </c>
      <c r="E272" t="s">
        <v>5252</v>
      </c>
      <c r="F272">
        <v>6</v>
      </c>
      <c r="G272" t="s">
        <v>31</v>
      </c>
      <c r="H272">
        <v>21</v>
      </c>
      <c r="I272" t="s">
        <v>884</v>
      </c>
      <c r="J272" t="s">
        <v>33</v>
      </c>
      <c r="K272" t="s">
        <v>34</v>
      </c>
      <c r="L272" t="s">
        <v>466</v>
      </c>
      <c r="M272" t="s">
        <v>36</v>
      </c>
      <c r="N272" t="s">
        <v>37</v>
      </c>
      <c r="O272" t="s">
        <v>38</v>
      </c>
      <c r="P272" t="s">
        <v>51</v>
      </c>
      <c r="Q272" t="s">
        <v>52</v>
      </c>
      <c r="R272">
        <v>0</v>
      </c>
      <c r="S272" t="s">
        <v>53</v>
      </c>
      <c r="T272">
        <v>2</v>
      </c>
      <c r="U272" t="s">
        <v>42</v>
      </c>
      <c r="V272">
        <v>6</v>
      </c>
      <c r="W272" t="s">
        <v>43</v>
      </c>
      <c r="X272">
        <v>8</v>
      </c>
      <c r="Y272" t="s">
        <v>43</v>
      </c>
      <c r="Z272">
        <v>0.92</v>
      </c>
      <c r="AH272">
        <v>54.999999999998998</v>
      </c>
    </row>
    <row r="273" spans="1:34" x14ac:dyDescent="0.25">
      <c r="A273" t="s">
        <v>277</v>
      </c>
      <c r="B273" t="s">
        <v>885</v>
      </c>
      <c r="C273">
        <v>2014</v>
      </c>
      <c r="D273" t="s">
        <v>44</v>
      </c>
      <c r="E273" t="s">
        <v>47</v>
      </c>
      <c r="F273">
        <v>6.6</v>
      </c>
      <c r="G273" t="s">
        <v>31</v>
      </c>
      <c r="H273">
        <v>21</v>
      </c>
      <c r="I273" t="s">
        <v>886</v>
      </c>
      <c r="J273" t="s">
        <v>586</v>
      </c>
      <c r="K273" t="s">
        <v>160</v>
      </c>
      <c r="L273" t="s">
        <v>887</v>
      </c>
      <c r="M273" t="s">
        <v>36</v>
      </c>
      <c r="N273" t="s">
        <v>37</v>
      </c>
      <c r="O273" t="s">
        <v>38</v>
      </c>
      <c r="P273" t="s">
        <v>106</v>
      </c>
      <c r="Q273" t="s">
        <v>374</v>
      </c>
      <c r="R273">
        <v>0</v>
      </c>
      <c r="S273" t="s">
        <v>375</v>
      </c>
      <c r="T273">
        <v>3.25</v>
      </c>
      <c r="U273" t="s">
        <v>43</v>
      </c>
      <c r="V273">
        <v>7</v>
      </c>
      <c r="W273" t="s">
        <v>43</v>
      </c>
      <c r="X273">
        <v>4.3333333333333304</v>
      </c>
      <c r="Y273" t="s">
        <v>42</v>
      </c>
      <c r="Z273">
        <v>0.67</v>
      </c>
      <c r="AC273">
        <f t="shared" si="20"/>
        <v>1</v>
      </c>
      <c r="AD273" t="str">
        <f t="shared" si="21"/>
        <v>ESN</v>
      </c>
      <c r="AE273" t="b">
        <f t="shared" si="22"/>
        <v>1</v>
      </c>
      <c r="AF273" t="str">
        <f t="shared" si="23"/>
        <v/>
      </c>
      <c r="AG273" t="str">
        <f t="shared" si="24"/>
        <v/>
      </c>
      <c r="AH273">
        <v>39.999999999999602</v>
      </c>
    </row>
    <row r="274" spans="1:34" x14ac:dyDescent="0.25">
      <c r="A274" t="s">
        <v>28</v>
      </c>
      <c r="B274" t="s">
        <v>888</v>
      </c>
      <c r="C274">
        <v>2014</v>
      </c>
      <c r="D274" t="s">
        <v>115</v>
      </c>
      <c r="E274" t="s">
        <v>5252</v>
      </c>
      <c r="F274">
        <v>4.0999999999999996</v>
      </c>
      <c r="G274" t="s">
        <v>71</v>
      </c>
      <c r="H274">
        <v>21</v>
      </c>
      <c r="I274" t="s">
        <v>889</v>
      </c>
      <c r="J274" t="s">
        <v>154</v>
      </c>
      <c r="K274" t="s">
        <v>74</v>
      </c>
      <c r="L274" t="s">
        <v>890</v>
      </c>
      <c r="M274" t="s">
        <v>76</v>
      </c>
      <c r="N274" t="s">
        <v>37</v>
      </c>
      <c r="O274" t="s">
        <v>38</v>
      </c>
      <c r="P274" t="s">
        <v>195</v>
      </c>
      <c r="Q274" t="s">
        <v>196</v>
      </c>
      <c r="R274">
        <v>0</v>
      </c>
      <c r="S274" t="s">
        <v>53</v>
      </c>
      <c r="T274">
        <v>1.5</v>
      </c>
      <c r="U274" t="s">
        <v>43</v>
      </c>
      <c r="V274">
        <v>3.75</v>
      </c>
      <c r="W274" t="s">
        <v>43</v>
      </c>
      <c r="X274">
        <v>5</v>
      </c>
      <c r="Y274" t="s">
        <v>42</v>
      </c>
      <c r="Z274">
        <v>0.92</v>
      </c>
      <c r="AC274">
        <f t="shared" si="20"/>
        <v>2</v>
      </c>
      <c r="AD274" t="str">
        <f t="shared" si="21"/>
        <v>MSN</v>
      </c>
      <c r="AE274" t="b">
        <f t="shared" si="22"/>
        <v>0</v>
      </c>
      <c r="AF274" t="b">
        <f t="shared" si="23"/>
        <v>0</v>
      </c>
      <c r="AG274" t="b">
        <f t="shared" si="24"/>
        <v>0</v>
      </c>
      <c r="AH274">
        <v>54.999999999998998</v>
      </c>
    </row>
    <row r="275" spans="1:34" x14ac:dyDescent="0.25">
      <c r="A275" t="s">
        <v>55</v>
      </c>
      <c r="B275" t="s">
        <v>891</v>
      </c>
      <c r="C275">
        <v>2014</v>
      </c>
      <c r="D275" t="s">
        <v>44</v>
      </c>
      <c r="E275" t="s">
        <v>250</v>
      </c>
      <c r="F275">
        <v>6.5</v>
      </c>
      <c r="G275" t="s">
        <v>184</v>
      </c>
      <c r="H275">
        <v>20</v>
      </c>
      <c r="I275" t="s">
        <v>892</v>
      </c>
      <c r="J275" t="s">
        <v>893</v>
      </c>
      <c r="K275" t="s">
        <v>187</v>
      </c>
      <c r="L275" t="s">
        <v>308</v>
      </c>
      <c r="M275" t="s">
        <v>36</v>
      </c>
      <c r="N275" t="s">
        <v>37</v>
      </c>
      <c r="O275" t="s">
        <v>38</v>
      </c>
      <c r="P275" t="s">
        <v>51</v>
      </c>
      <c r="Z275">
        <v>0.67</v>
      </c>
      <c r="AH275">
        <v>39.999999999999602</v>
      </c>
    </row>
    <row r="276" spans="1:34" x14ac:dyDescent="0.25">
      <c r="A276" t="s">
        <v>28</v>
      </c>
      <c r="B276" t="s">
        <v>894</v>
      </c>
      <c r="C276">
        <v>2013</v>
      </c>
      <c r="D276" t="s">
        <v>319</v>
      </c>
      <c r="E276" t="s">
        <v>250</v>
      </c>
      <c r="F276">
        <v>4.8</v>
      </c>
      <c r="G276" t="s">
        <v>143</v>
      </c>
      <c r="H276">
        <v>23</v>
      </c>
      <c r="I276" t="s">
        <v>895</v>
      </c>
      <c r="J276" t="s">
        <v>365</v>
      </c>
      <c r="K276" t="s">
        <v>187</v>
      </c>
      <c r="M276" t="s">
        <v>148</v>
      </c>
      <c r="N276" t="s">
        <v>60</v>
      </c>
      <c r="O276" t="s">
        <v>38</v>
      </c>
      <c r="P276" t="s">
        <v>401</v>
      </c>
      <c r="Q276" t="s">
        <v>528</v>
      </c>
      <c r="R276">
        <v>0</v>
      </c>
      <c r="S276" t="s">
        <v>96</v>
      </c>
      <c r="Z276">
        <v>0.92</v>
      </c>
      <c r="AC276">
        <f t="shared" si="20"/>
        <v>5</v>
      </c>
      <c r="AD276" t="str">
        <f t="shared" si="21"/>
        <v>ESN</v>
      </c>
      <c r="AE276" t="b">
        <f t="shared" si="22"/>
        <v>0</v>
      </c>
      <c r="AF276" t="b">
        <f t="shared" si="23"/>
        <v>0</v>
      </c>
      <c r="AG276" t="b">
        <f t="shared" si="24"/>
        <v>1</v>
      </c>
      <c r="AH276">
        <v>54.999999999998998</v>
      </c>
    </row>
    <row r="277" spans="1:34" x14ac:dyDescent="0.25">
      <c r="A277" t="s">
        <v>55</v>
      </c>
      <c r="B277" t="s">
        <v>896</v>
      </c>
      <c r="C277">
        <v>2014</v>
      </c>
      <c r="D277" t="s">
        <v>115</v>
      </c>
      <c r="E277" t="s">
        <v>122</v>
      </c>
      <c r="F277">
        <v>9.4</v>
      </c>
      <c r="G277" t="s">
        <v>71</v>
      </c>
      <c r="H277">
        <v>23</v>
      </c>
      <c r="I277" t="s">
        <v>897</v>
      </c>
      <c r="J277" t="s">
        <v>73</v>
      </c>
      <c r="K277" t="s">
        <v>74</v>
      </c>
      <c r="L277" t="s">
        <v>898</v>
      </c>
      <c r="M277" t="s">
        <v>76</v>
      </c>
      <c r="N277" t="s">
        <v>37</v>
      </c>
      <c r="O277" t="s">
        <v>38</v>
      </c>
      <c r="P277" t="s">
        <v>51</v>
      </c>
      <c r="T277">
        <v>5.5</v>
      </c>
      <c r="U277" t="s">
        <v>42</v>
      </c>
      <c r="V277">
        <v>5.5</v>
      </c>
      <c r="W277" t="s">
        <v>43</v>
      </c>
      <c r="X277">
        <v>10</v>
      </c>
      <c r="Y277" t="s">
        <v>42</v>
      </c>
      <c r="Z277">
        <v>0</v>
      </c>
      <c r="AH277">
        <v>0</v>
      </c>
    </row>
    <row r="278" spans="1:34" x14ac:dyDescent="0.25">
      <c r="A278" t="s">
        <v>28</v>
      </c>
      <c r="B278" t="s">
        <v>899</v>
      </c>
      <c r="C278">
        <v>2013</v>
      </c>
      <c r="D278" t="s">
        <v>44</v>
      </c>
      <c r="E278" t="s">
        <v>47</v>
      </c>
      <c r="F278">
        <v>4.5999999999999996</v>
      </c>
      <c r="G278" t="s">
        <v>71</v>
      </c>
      <c r="H278">
        <v>21</v>
      </c>
      <c r="I278" t="s">
        <v>900</v>
      </c>
      <c r="J278" t="s">
        <v>901</v>
      </c>
      <c r="K278" t="s">
        <v>74</v>
      </c>
      <c r="L278" t="s">
        <v>902</v>
      </c>
      <c r="M278" t="s">
        <v>76</v>
      </c>
      <c r="N278" t="s">
        <v>37</v>
      </c>
      <c r="O278" t="s">
        <v>38</v>
      </c>
      <c r="P278" t="s">
        <v>51</v>
      </c>
      <c r="Q278" t="s">
        <v>52</v>
      </c>
      <c r="R278">
        <v>0</v>
      </c>
      <c r="S278" t="s">
        <v>53</v>
      </c>
      <c r="T278">
        <v>8.5</v>
      </c>
      <c r="U278" t="s">
        <v>42</v>
      </c>
      <c r="V278">
        <v>3.5</v>
      </c>
      <c r="W278" t="s">
        <v>43</v>
      </c>
      <c r="X278">
        <v>7</v>
      </c>
      <c r="Y278" t="s">
        <v>42</v>
      </c>
      <c r="Z278">
        <v>2</v>
      </c>
      <c r="AH278">
        <v>119.999999999998</v>
      </c>
    </row>
    <row r="279" spans="1:34" x14ac:dyDescent="0.25">
      <c r="A279" t="s">
        <v>441</v>
      </c>
      <c r="B279" t="s">
        <v>903</v>
      </c>
      <c r="C279">
        <v>2014</v>
      </c>
      <c r="D279" t="s">
        <v>44</v>
      </c>
      <c r="E279" t="s">
        <v>5252</v>
      </c>
      <c r="F279">
        <v>6.6</v>
      </c>
      <c r="G279" t="s">
        <v>31</v>
      </c>
      <c r="H279">
        <v>21</v>
      </c>
      <c r="I279" t="s">
        <v>904</v>
      </c>
      <c r="J279" t="s">
        <v>33</v>
      </c>
      <c r="K279" t="s">
        <v>34</v>
      </c>
      <c r="L279" t="s">
        <v>502</v>
      </c>
      <c r="M279" t="s">
        <v>36</v>
      </c>
      <c r="N279" t="s">
        <v>37</v>
      </c>
      <c r="O279" t="s">
        <v>38</v>
      </c>
      <c r="P279" t="s">
        <v>51</v>
      </c>
      <c r="Q279" t="s">
        <v>120</v>
      </c>
      <c r="R279">
        <v>0</v>
      </c>
      <c r="S279" t="s">
        <v>41</v>
      </c>
      <c r="T279">
        <v>7</v>
      </c>
      <c r="U279" t="s">
        <v>43</v>
      </c>
      <c r="V279">
        <v>6.25</v>
      </c>
      <c r="W279" t="s">
        <v>43</v>
      </c>
      <c r="X279">
        <v>7.6666666666666696</v>
      </c>
      <c r="Y279" t="s">
        <v>43</v>
      </c>
      <c r="Z279">
        <v>1</v>
      </c>
      <c r="AH279">
        <v>59.999999999998799</v>
      </c>
    </row>
    <row r="280" spans="1:34" x14ac:dyDescent="0.25">
      <c r="A280" t="s">
        <v>441</v>
      </c>
      <c r="B280" t="s">
        <v>905</v>
      </c>
      <c r="C280">
        <v>2012</v>
      </c>
      <c r="D280" t="s">
        <v>319</v>
      </c>
      <c r="E280" t="s">
        <v>377</v>
      </c>
      <c r="F280">
        <v>7.9</v>
      </c>
      <c r="G280" t="s">
        <v>31</v>
      </c>
      <c r="H280">
        <v>36</v>
      </c>
      <c r="I280" t="s">
        <v>906</v>
      </c>
      <c r="J280" t="s">
        <v>33</v>
      </c>
      <c r="K280" t="s">
        <v>266</v>
      </c>
      <c r="M280" t="s">
        <v>36</v>
      </c>
      <c r="N280" t="s">
        <v>37</v>
      </c>
      <c r="O280" t="s">
        <v>38</v>
      </c>
      <c r="P280" t="s">
        <v>41</v>
      </c>
      <c r="Q280" t="s">
        <v>646</v>
      </c>
      <c r="R280">
        <v>0</v>
      </c>
      <c r="S280" t="s">
        <v>96</v>
      </c>
      <c r="Z280">
        <v>0.25</v>
      </c>
      <c r="AC280">
        <f t="shared" si="20"/>
        <v>5</v>
      </c>
      <c r="AD280" t="str">
        <f t="shared" si="21"/>
        <v>DSN</v>
      </c>
      <c r="AE280" t="b">
        <f t="shared" si="22"/>
        <v>1</v>
      </c>
      <c r="AF280" t="str">
        <f t="shared" si="23"/>
        <v/>
      </c>
      <c r="AG280" t="str">
        <f t="shared" si="24"/>
        <v/>
      </c>
      <c r="AH280">
        <v>15</v>
      </c>
    </row>
    <row r="281" spans="1:34" x14ac:dyDescent="0.25">
      <c r="A281" t="s">
        <v>45</v>
      </c>
      <c r="B281" t="s">
        <v>907</v>
      </c>
      <c r="C281">
        <v>2012</v>
      </c>
      <c r="D281" t="s">
        <v>77</v>
      </c>
      <c r="E281" t="s">
        <v>30</v>
      </c>
      <c r="F281">
        <v>6.8</v>
      </c>
      <c r="G281" t="s">
        <v>143</v>
      </c>
      <c r="H281">
        <v>28</v>
      </c>
      <c r="I281" t="s">
        <v>908</v>
      </c>
      <c r="J281" t="s">
        <v>909</v>
      </c>
      <c r="K281" t="s">
        <v>205</v>
      </c>
      <c r="L281" t="s">
        <v>910</v>
      </c>
      <c r="M281" t="s">
        <v>148</v>
      </c>
      <c r="N281" t="s">
        <v>37</v>
      </c>
      <c r="O281" t="s">
        <v>38</v>
      </c>
      <c r="P281" t="s">
        <v>51</v>
      </c>
      <c r="T281">
        <v>7</v>
      </c>
      <c r="U281" t="s">
        <v>42</v>
      </c>
      <c r="V281">
        <v>5.75</v>
      </c>
      <c r="W281" t="s">
        <v>43</v>
      </c>
      <c r="X281">
        <v>7</v>
      </c>
      <c r="Y281" t="s">
        <v>43</v>
      </c>
      <c r="Z281">
        <v>3</v>
      </c>
      <c r="AA281" t="s">
        <v>52</v>
      </c>
      <c r="AB281" t="s">
        <v>53</v>
      </c>
      <c r="AH281">
        <v>179.99999999999599</v>
      </c>
    </row>
    <row r="282" spans="1:34" x14ac:dyDescent="0.25">
      <c r="A282" t="s">
        <v>441</v>
      </c>
      <c r="B282" t="s">
        <v>911</v>
      </c>
      <c r="C282">
        <v>2012</v>
      </c>
      <c r="D282" t="s">
        <v>54</v>
      </c>
      <c r="E282" t="s">
        <v>122</v>
      </c>
      <c r="F282">
        <v>6.5</v>
      </c>
      <c r="G282" t="s">
        <v>31</v>
      </c>
      <c r="H282">
        <v>23</v>
      </c>
      <c r="I282" t="s">
        <v>912</v>
      </c>
      <c r="J282" t="s">
        <v>373</v>
      </c>
      <c r="K282" t="s">
        <v>34</v>
      </c>
      <c r="L282" t="s">
        <v>280</v>
      </c>
      <c r="M282" t="s">
        <v>36</v>
      </c>
      <c r="N282" t="s">
        <v>37</v>
      </c>
      <c r="O282" t="s">
        <v>38</v>
      </c>
      <c r="P282" t="s">
        <v>51</v>
      </c>
      <c r="Q282" t="s">
        <v>713</v>
      </c>
      <c r="R282">
        <v>0</v>
      </c>
      <c r="S282" t="s">
        <v>41</v>
      </c>
      <c r="T282">
        <v>2</v>
      </c>
      <c r="U282" t="s">
        <v>42</v>
      </c>
      <c r="V282">
        <v>7</v>
      </c>
      <c r="W282" t="s">
        <v>43</v>
      </c>
      <c r="X282">
        <v>7</v>
      </c>
      <c r="Y282" t="s">
        <v>42</v>
      </c>
      <c r="Z282">
        <v>1.25</v>
      </c>
      <c r="AH282">
        <v>74.999999999998806</v>
      </c>
    </row>
    <row r="283" spans="1:34" x14ac:dyDescent="0.25">
      <c r="A283" t="s">
        <v>28</v>
      </c>
      <c r="B283" t="s">
        <v>913</v>
      </c>
      <c r="C283">
        <v>2013</v>
      </c>
      <c r="D283" t="s">
        <v>44</v>
      </c>
      <c r="E283" t="s">
        <v>122</v>
      </c>
      <c r="F283">
        <v>10</v>
      </c>
      <c r="G283" t="s">
        <v>71</v>
      </c>
      <c r="H283">
        <v>23</v>
      </c>
      <c r="I283" t="s">
        <v>914</v>
      </c>
      <c r="J283" t="s">
        <v>915</v>
      </c>
      <c r="K283" t="s">
        <v>74</v>
      </c>
      <c r="L283" t="s">
        <v>916</v>
      </c>
      <c r="M283" t="s">
        <v>76</v>
      </c>
      <c r="N283" t="s">
        <v>37</v>
      </c>
      <c r="O283" t="s">
        <v>38</v>
      </c>
      <c r="P283" t="s">
        <v>51</v>
      </c>
      <c r="Q283" t="s">
        <v>52</v>
      </c>
      <c r="R283">
        <v>0</v>
      </c>
      <c r="S283" t="s">
        <v>53</v>
      </c>
      <c r="T283">
        <v>11</v>
      </c>
      <c r="U283" t="s">
        <v>214</v>
      </c>
      <c r="V283">
        <v>5.5</v>
      </c>
      <c r="W283" t="s">
        <v>43</v>
      </c>
      <c r="X283">
        <v>12</v>
      </c>
      <c r="Y283" t="s">
        <v>42</v>
      </c>
      <c r="Z283">
        <v>0.5</v>
      </c>
      <c r="AH283">
        <v>29.9999999999994</v>
      </c>
    </row>
    <row r="284" spans="1:34" x14ac:dyDescent="0.25">
      <c r="A284" t="s">
        <v>28</v>
      </c>
      <c r="B284" t="s">
        <v>917</v>
      </c>
      <c r="C284">
        <v>2013</v>
      </c>
      <c r="D284" t="s">
        <v>115</v>
      </c>
      <c r="E284" t="s">
        <v>122</v>
      </c>
      <c r="F284">
        <v>5.3</v>
      </c>
      <c r="G284" t="s">
        <v>31</v>
      </c>
      <c r="H284">
        <v>23</v>
      </c>
      <c r="I284" t="s">
        <v>918</v>
      </c>
      <c r="J284" t="s">
        <v>89</v>
      </c>
      <c r="K284" t="s">
        <v>34</v>
      </c>
      <c r="L284" t="s">
        <v>280</v>
      </c>
      <c r="M284" t="s">
        <v>36</v>
      </c>
      <c r="N284" t="s">
        <v>37</v>
      </c>
      <c r="O284" t="s">
        <v>38</v>
      </c>
      <c r="P284" t="s">
        <v>51</v>
      </c>
      <c r="Q284" t="s">
        <v>52</v>
      </c>
      <c r="R284">
        <v>0</v>
      </c>
      <c r="S284" t="s">
        <v>53</v>
      </c>
      <c r="T284">
        <v>7</v>
      </c>
      <c r="U284" t="s">
        <v>42</v>
      </c>
      <c r="V284">
        <v>4</v>
      </c>
      <c r="W284" t="s">
        <v>43</v>
      </c>
      <c r="X284">
        <v>11</v>
      </c>
      <c r="Y284" t="s">
        <v>42</v>
      </c>
      <c r="Z284">
        <v>2</v>
      </c>
      <c r="AH284">
        <v>119.999999999998</v>
      </c>
    </row>
    <row r="285" spans="1:34" x14ac:dyDescent="0.25">
      <c r="A285" t="s">
        <v>45</v>
      </c>
      <c r="B285" t="s">
        <v>919</v>
      </c>
      <c r="C285">
        <v>2012</v>
      </c>
      <c r="D285" t="s">
        <v>44</v>
      </c>
      <c r="E285" t="s">
        <v>5252</v>
      </c>
      <c r="F285">
        <v>5.9</v>
      </c>
      <c r="G285" t="s">
        <v>31</v>
      </c>
      <c r="H285">
        <v>20</v>
      </c>
      <c r="I285" t="s">
        <v>920</v>
      </c>
      <c r="J285" t="s">
        <v>33</v>
      </c>
      <c r="K285" t="s">
        <v>205</v>
      </c>
      <c r="L285" t="s">
        <v>921</v>
      </c>
      <c r="M285" t="s">
        <v>36</v>
      </c>
      <c r="N285" t="s">
        <v>37</v>
      </c>
      <c r="O285" t="s">
        <v>38</v>
      </c>
      <c r="P285" t="s">
        <v>119</v>
      </c>
      <c r="T285">
        <v>5</v>
      </c>
      <c r="U285" t="s">
        <v>43</v>
      </c>
      <c r="V285">
        <v>2.6666666666666701</v>
      </c>
      <c r="W285" t="s">
        <v>43</v>
      </c>
      <c r="X285">
        <v>5</v>
      </c>
      <c r="Y285" t="s">
        <v>42</v>
      </c>
      <c r="Z285">
        <v>3</v>
      </c>
      <c r="AA285" t="s">
        <v>120</v>
      </c>
      <c r="AB285" t="s">
        <v>41</v>
      </c>
      <c r="AC285">
        <f t="shared" si="20"/>
        <v>1</v>
      </c>
      <c r="AD285" t="str">
        <f t="shared" si="21"/>
        <v>DSN</v>
      </c>
      <c r="AE285" t="b">
        <f t="shared" si="22"/>
        <v>0</v>
      </c>
      <c r="AF285" t="b">
        <f t="shared" si="23"/>
        <v>0</v>
      </c>
      <c r="AG285" t="b">
        <f t="shared" si="24"/>
        <v>0</v>
      </c>
      <c r="AH285">
        <v>179.99999999999599</v>
      </c>
    </row>
    <row r="286" spans="1:34" x14ac:dyDescent="0.25">
      <c r="A286" t="s">
        <v>55</v>
      </c>
      <c r="B286" t="s">
        <v>922</v>
      </c>
      <c r="C286">
        <v>2013</v>
      </c>
      <c r="D286" t="s">
        <v>54</v>
      </c>
      <c r="E286" t="s">
        <v>5252</v>
      </c>
      <c r="F286">
        <v>7.8</v>
      </c>
      <c r="G286" t="s">
        <v>31</v>
      </c>
      <c r="H286">
        <v>20</v>
      </c>
      <c r="I286" t="s">
        <v>923</v>
      </c>
      <c r="J286" t="s">
        <v>474</v>
      </c>
      <c r="K286" t="s">
        <v>34</v>
      </c>
      <c r="L286" t="s">
        <v>124</v>
      </c>
      <c r="M286" t="s">
        <v>36</v>
      </c>
      <c r="N286" t="s">
        <v>37</v>
      </c>
      <c r="O286" t="s">
        <v>38</v>
      </c>
      <c r="P286" t="s">
        <v>41</v>
      </c>
      <c r="T286">
        <v>10.6666666666667</v>
      </c>
      <c r="U286" t="s">
        <v>43</v>
      </c>
      <c r="V286">
        <v>4.75</v>
      </c>
      <c r="W286" t="s">
        <v>43</v>
      </c>
      <c r="X286">
        <v>8.6666666666666696</v>
      </c>
      <c r="Y286" t="s">
        <v>42</v>
      </c>
      <c r="Z286">
        <v>0.08</v>
      </c>
      <c r="AC286">
        <f t="shared" si="20"/>
        <v>0</v>
      </c>
      <c r="AD286" t="str">
        <f t="shared" si="21"/>
        <v>DSN</v>
      </c>
      <c r="AE286" t="b">
        <f t="shared" si="22"/>
        <v>1</v>
      </c>
      <c r="AF286" t="str">
        <f t="shared" si="23"/>
        <v/>
      </c>
      <c r="AG286" t="str">
        <f t="shared" si="24"/>
        <v/>
      </c>
      <c r="AH286">
        <v>4.9999999999998002</v>
      </c>
    </row>
    <row r="287" spans="1:34" x14ac:dyDescent="0.25">
      <c r="A287" t="s">
        <v>277</v>
      </c>
      <c r="B287" t="s">
        <v>924</v>
      </c>
      <c r="C287">
        <v>2014</v>
      </c>
      <c r="D287" t="s">
        <v>44</v>
      </c>
      <c r="E287" t="s">
        <v>5252</v>
      </c>
      <c r="F287">
        <v>9.8000000000000007</v>
      </c>
      <c r="G287" t="s">
        <v>71</v>
      </c>
      <c r="H287">
        <v>21</v>
      </c>
      <c r="I287" t="s">
        <v>925</v>
      </c>
      <c r="J287" t="s">
        <v>193</v>
      </c>
      <c r="K287" t="s">
        <v>34</v>
      </c>
      <c r="L287" t="s">
        <v>505</v>
      </c>
      <c r="M287" t="s">
        <v>36</v>
      </c>
      <c r="N287" t="s">
        <v>60</v>
      </c>
      <c r="O287" t="s">
        <v>38</v>
      </c>
      <c r="P287" t="s">
        <v>51</v>
      </c>
      <c r="Q287" t="s">
        <v>926</v>
      </c>
      <c r="R287">
        <v>0</v>
      </c>
      <c r="S287" t="s">
        <v>927</v>
      </c>
      <c r="T287">
        <v>8.5</v>
      </c>
      <c r="U287" t="s">
        <v>43</v>
      </c>
      <c r="V287">
        <v>10</v>
      </c>
      <c r="W287" t="s">
        <v>43</v>
      </c>
      <c r="X287">
        <v>9.6666666666666696</v>
      </c>
      <c r="Y287" t="s">
        <v>42</v>
      </c>
      <c r="Z287">
        <v>0.42</v>
      </c>
      <c r="AH287">
        <v>24.999999999999599</v>
      </c>
    </row>
    <row r="288" spans="1:34" x14ac:dyDescent="0.25">
      <c r="A288" t="s">
        <v>55</v>
      </c>
      <c r="B288" t="s">
        <v>928</v>
      </c>
      <c r="C288">
        <v>2012</v>
      </c>
      <c r="D288" t="s">
        <v>54</v>
      </c>
      <c r="E288" t="s">
        <v>250</v>
      </c>
      <c r="F288">
        <v>8.4</v>
      </c>
      <c r="G288" t="s">
        <v>184</v>
      </c>
      <c r="H288">
        <v>19</v>
      </c>
      <c r="I288" t="s">
        <v>929</v>
      </c>
      <c r="J288" t="s">
        <v>186</v>
      </c>
      <c r="K288" t="s">
        <v>187</v>
      </c>
      <c r="M288" t="s">
        <v>148</v>
      </c>
      <c r="N288" t="s">
        <v>37</v>
      </c>
      <c r="O288" t="s">
        <v>38</v>
      </c>
      <c r="P288" t="s">
        <v>51</v>
      </c>
      <c r="Z288">
        <v>0.57999999999999996</v>
      </c>
      <c r="AH288">
        <v>34.999999999999197</v>
      </c>
    </row>
    <row r="289" spans="1:34" x14ac:dyDescent="0.25">
      <c r="A289" t="s">
        <v>61</v>
      </c>
      <c r="B289" t="s">
        <v>930</v>
      </c>
      <c r="C289">
        <v>2014</v>
      </c>
      <c r="D289" t="s">
        <v>44</v>
      </c>
      <c r="E289" t="s">
        <v>5252</v>
      </c>
      <c r="F289">
        <v>5.8</v>
      </c>
      <c r="G289" t="s">
        <v>98</v>
      </c>
      <c r="H289">
        <v>20</v>
      </c>
      <c r="I289" t="s">
        <v>931</v>
      </c>
      <c r="J289" t="s">
        <v>932</v>
      </c>
      <c r="K289" t="s">
        <v>92</v>
      </c>
      <c r="L289" t="s">
        <v>933</v>
      </c>
      <c r="M289" t="s">
        <v>36</v>
      </c>
      <c r="N289" t="s">
        <v>60</v>
      </c>
      <c r="O289" t="s">
        <v>38</v>
      </c>
      <c r="P289" t="s">
        <v>65</v>
      </c>
      <c r="Q289" t="s">
        <v>934</v>
      </c>
      <c r="R289">
        <v>0</v>
      </c>
      <c r="S289" t="s">
        <v>935</v>
      </c>
      <c r="T289">
        <v>2.6666666666666701</v>
      </c>
      <c r="U289" t="s">
        <v>42</v>
      </c>
      <c r="V289">
        <v>8</v>
      </c>
      <c r="W289" t="s">
        <v>43</v>
      </c>
      <c r="X289">
        <v>2.5</v>
      </c>
      <c r="Y289" t="s">
        <v>43</v>
      </c>
      <c r="Z289">
        <v>0</v>
      </c>
      <c r="AC289">
        <f t="shared" si="20"/>
        <v>1</v>
      </c>
      <c r="AD289" t="str">
        <f t="shared" si="21"/>
        <v>DSN</v>
      </c>
      <c r="AE289" t="b">
        <f t="shared" si="22"/>
        <v>1</v>
      </c>
      <c r="AF289" t="str">
        <f t="shared" si="23"/>
        <v/>
      </c>
      <c r="AG289" t="str">
        <f t="shared" si="24"/>
        <v/>
      </c>
      <c r="AH289">
        <v>0</v>
      </c>
    </row>
    <row r="290" spans="1:34" x14ac:dyDescent="0.25">
      <c r="A290" t="s">
        <v>55</v>
      </c>
      <c r="B290" t="s">
        <v>936</v>
      </c>
      <c r="C290">
        <v>2014</v>
      </c>
      <c r="D290" t="s">
        <v>54</v>
      </c>
      <c r="E290" t="s">
        <v>5252</v>
      </c>
      <c r="F290">
        <v>8.5</v>
      </c>
      <c r="G290" t="s">
        <v>71</v>
      </c>
      <c r="H290">
        <v>20</v>
      </c>
      <c r="I290" t="s">
        <v>937</v>
      </c>
      <c r="J290" t="s">
        <v>154</v>
      </c>
      <c r="K290" t="s">
        <v>74</v>
      </c>
      <c r="L290" t="s">
        <v>938</v>
      </c>
      <c r="M290" t="s">
        <v>76</v>
      </c>
      <c r="N290" t="s">
        <v>60</v>
      </c>
      <c r="O290" t="s">
        <v>38</v>
      </c>
      <c r="P290" t="s">
        <v>51</v>
      </c>
      <c r="T290">
        <v>7</v>
      </c>
      <c r="U290" t="s">
        <v>42</v>
      </c>
      <c r="V290">
        <v>7.3333333333333304</v>
      </c>
      <c r="W290" t="s">
        <v>43</v>
      </c>
      <c r="X290">
        <v>10.6666666666667</v>
      </c>
      <c r="Y290" t="s">
        <v>43</v>
      </c>
      <c r="Z290">
        <v>0.42</v>
      </c>
      <c r="AH290">
        <v>24.999999999999599</v>
      </c>
    </row>
    <row r="291" spans="1:34" x14ac:dyDescent="0.25">
      <c r="A291" t="s">
        <v>28</v>
      </c>
      <c r="B291" t="s">
        <v>939</v>
      </c>
      <c r="C291">
        <v>2012</v>
      </c>
      <c r="D291" t="s">
        <v>54</v>
      </c>
      <c r="E291" t="s">
        <v>47</v>
      </c>
      <c r="F291">
        <v>5.4</v>
      </c>
      <c r="G291" t="s">
        <v>31</v>
      </c>
      <c r="H291">
        <v>20</v>
      </c>
      <c r="I291" t="s">
        <v>940</v>
      </c>
      <c r="J291" t="s">
        <v>373</v>
      </c>
      <c r="K291" t="s">
        <v>58</v>
      </c>
      <c r="L291" t="s">
        <v>59</v>
      </c>
      <c r="M291" t="s">
        <v>36</v>
      </c>
      <c r="N291" t="s">
        <v>37</v>
      </c>
      <c r="O291" t="s">
        <v>38</v>
      </c>
      <c r="P291" t="s">
        <v>96</v>
      </c>
      <c r="Q291" t="s">
        <v>125</v>
      </c>
      <c r="R291">
        <v>0</v>
      </c>
      <c r="S291" t="s">
        <v>96</v>
      </c>
      <c r="T291">
        <v>6</v>
      </c>
      <c r="U291" t="s">
        <v>43</v>
      </c>
      <c r="V291">
        <v>4.3333333333333304</v>
      </c>
      <c r="W291" t="s">
        <v>43</v>
      </c>
      <c r="X291">
        <v>3.3333333333333299</v>
      </c>
      <c r="Y291" t="s">
        <v>43</v>
      </c>
      <c r="Z291">
        <v>2.92</v>
      </c>
      <c r="AC291">
        <f t="shared" si="20"/>
        <v>0</v>
      </c>
      <c r="AD291" t="str">
        <f t="shared" si="21"/>
        <v>ESN</v>
      </c>
      <c r="AE291" t="b">
        <f t="shared" si="22"/>
        <v>0</v>
      </c>
      <c r="AF291" t="b">
        <f t="shared" si="23"/>
        <v>0</v>
      </c>
      <c r="AG291" t="b">
        <f t="shared" si="24"/>
        <v>0</v>
      </c>
      <c r="AH291">
        <v>174.99999999999699</v>
      </c>
    </row>
    <row r="292" spans="1:34" x14ac:dyDescent="0.25">
      <c r="A292" t="s">
        <v>28</v>
      </c>
      <c r="B292" t="s">
        <v>941</v>
      </c>
      <c r="C292">
        <v>2013</v>
      </c>
      <c r="D292" t="s">
        <v>54</v>
      </c>
      <c r="E292" t="s">
        <v>47</v>
      </c>
      <c r="F292">
        <v>9.1999999999999993</v>
      </c>
      <c r="G292" t="s">
        <v>31</v>
      </c>
      <c r="H292">
        <v>19</v>
      </c>
      <c r="I292" t="s">
        <v>942</v>
      </c>
      <c r="J292" t="s">
        <v>943</v>
      </c>
      <c r="K292" t="s">
        <v>34</v>
      </c>
      <c r="L292" t="s">
        <v>944</v>
      </c>
      <c r="M292" t="s">
        <v>36</v>
      </c>
      <c r="N292" t="s">
        <v>37</v>
      </c>
      <c r="O292" t="s">
        <v>38</v>
      </c>
      <c r="P292" t="s">
        <v>65</v>
      </c>
      <c r="Q292" t="s">
        <v>40</v>
      </c>
      <c r="R292">
        <v>0</v>
      </c>
      <c r="S292" t="s">
        <v>41</v>
      </c>
      <c r="T292">
        <v>6</v>
      </c>
      <c r="U292" t="s">
        <v>43</v>
      </c>
      <c r="V292">
        <v>9</v>
      </c>
      <c r="W292" t="s">
        <v>43</v>
      </c>
      <c r="X292">
        <v>9</v>
      </c>
      <c r="Y292" t="s">
        <v>42</v>
      </c>
      <c r="Z292">
        <v>2</v>
      </c>
      <c r="AC292">
        <f t="shared" si="20"/>
        <v>0</v>
      </c>
      <c r="AD292" t="str">
        <f t="shared" si="21"/>
        <v>DSN</v>
      </c>
      <c r="AE292" t="b">
        <f t="shared" si="22"/>
        <v>0</v>
      </c>
      <c r="AF292" t="b">
        <f t="shared" si="23"/>
        <v>0</v>
      </c>
      <c r="AG292" t="b">
        <f t="shared" si="24"/>
        <v>0</v>
      </c>
      <c r="AH292">
        <v>119.999999999998</v>
      </c>
    </row>
    <row r="293" spans="1:34" x14ac:dyDescent="0.25">
      <c r="A293" t="s">
        <v>28</v>
      </c>
      <c r="B293" t="s">
        <v>945</v>
      </c>
      <c r="C293">
        <v>2014</v>
      </c>
      <c r="D293" t="s">
        <v>77</v>
      </c>
      <c r="E293" t="s">
        <v>290</v>
      </c>
      <c r="F293">
        <v>4.3</v>
      </c>
      <c r="G293" t="s">
        <v>31</v>
      </c>
      <c r="H293">
        <v>29</v>
      </c>
      <c r="I293" t="s">
        <v>946</v>
      </c>
      <c r="J293" t="s">
        <v>33</v>
      </c>
      <c r="K293" t="s">
        <v>34</v>
      </c>
      <c r="L293" t="s">
        <v>502</v>
      </c>
      <c r="M293" t="s">
        <v>36</v>
      </c>
      <c r="N293" t="s">
        <v>37</v>
      </c>
      <c r="O293" t="s">
        <v>38</v>
      </c>
      <c r="P293" t="s">
        <v>106</v>
      </c>
      <c r="Q293" t="s">
        <v>107</v>
      </c>
      <c r="R293">
        <v>0</v>
      </c>
      <c r="S293" t="s">
        <v>96</v>
      </c>
      <c r="Z293">
        <v>0.67</v>
      </c>
      <c r="AC293">
        <f t="shared" si="20"/>
        <v>5</v>
      </c>
      <c r="AD293" t="str">
        <f t="shared" si="21"/>
        <v>ESN</v>
      </c>
      <c r="AE293" t="b">
        <f t="shared" si="22"/>
        <v>0</v>
      </c>
      <c r="AF293" t="b">
        <f t="shared" si="23"/>
        <v>0</v>
      </c>
      <c r="AG293" t="b">
        <f t="shared" si="24"/>
        <v>1</v>
      </c>
      <c r="AH293">
        <v>39.999999999999602</v>
      </c>
    </row>
    <row r="294" spans="1:34" x14ac:dyDescent="0.25">
      <c r="A294" t="s">
        <v>28</v>
      </c>
      <c r="B294" t="s">
        <v>947</v>
      </c>
      <c r="C294">
        <v>2013</v>
      </c>
      <c r="D294" t="s">
        <v>54</v>
      </c>
      <c r="E294" t="s">
        <v>122</v>
      </c>
      <c r="F294">
        <v>6.2</v>
      </c>
      <c r="G294" t="s">
        <v>31</v>
      </c>
      <c r="H294">
        <v>25</v>
      </c>
      <c r="I294" t="s">
        <v>948</v>
      </c>
      <c r="J294" t="s">
        <v>33</v>
      </c>
      <c r="K294" t="s">
        <v>58</v>
      </c>
      <c r="L294" t="s">
        <v>949</v>
      </c>
      <c r="M294" t="s">
        <v>36</v>
      </c>
      <c r="N294" t="s">
        <v>37</v>
      </c>
      <c r="O294" t="s">
        <v>38</v>
      </c>
      <c r="P294" t="s">
        <v>65</v>
      </c>
      <c r="Q294" t="s">
        <v>40</v>
      </c>
      <c r="R294">
        <v>0</v>
      </c>
      <c r="S294" t="s">
        <v>41</v>
      </c>
      <c r="T294">
        <v>5.5</v>
      </c>
      <c r="U294" t="s">
        <v>42</v>
      </c>
      <c r="V294">
        <v>3</v>
      </c>
      <c r="W294" t="s">
        <v>43</v>
      </c>
      <c r="X294">
        <v>4</v>
      </c>
      <c r="Y294" t="s">
        <v>43</v>
      </c>
      <c r="Z294">
        <v>2</v>
      </c>
      <c r="AC294">
        <f t="shared" si="20"/>
        <v>0</v>
      </c>
      <c r="AD294" t="str">
        <f t="shared" si="21"/>
        <v>DSN</v>
      </c>
      <c r="AE294" t="b">
        <f t="shared" si="22"/>
        <v>0</v>
      </c>
      <c r="AF294" t="b">
        <f t="shared" si="23"/>
        <v>0</v>
      </c>
      <c r="AG294" t="b">
        <f t="shared" si="24"/>
        <v>0</v>
      </c>
      <c r="AH294">
        <v>119.999999999998</v>
      </c>
    </row>
    <row r="295" spans="1:34" x14ac:dyDescent="0.25">
      <c r="A295" t="s">
        <v>55</v>
      </c>
      <c r="B295" t="s">
        <v>950</v>
      </c>
      <c r="C295">
        <v>2012</v>
      </c>
      <c r="D295" t="s">
        <v>44</v>
      </c>
      <c r="E295" t="s">
        <v>47</v>
      </c>
      <c r="F295">
        <v>5.3</v>
      </c>
      <c r="G295" t="s">
        <v>143</v>
      </c>
      <c r="H295">
        <v>22</v>
      </c>
      <c r="I295" t="s">
        <v>951</v>
      </c>
      <c r="J295" t="s">
        <v>952</v>
      </c>
      <c r="K295" t="s">
        <v>58</v>
      </c>
      <c r="L295" t="s">
        <v>59</v>
      </c>
      <c r="M295" t="s">
        <v>36</v>
      </c>
      <c r="N295" t="s">
        <v>37</v>
      </c>
      <c r="O295" t="s">
        <v>38</v>
      </c>
      <c r="P295" t="s">
        <v>106</v>
      </c>
      <c r="T295">
        <v>4</v>
      </c>
      <c r="U295" t="s">
        <v>43</v>
      </c>
      <c r="V295">
        <v>5.5</v>
      </c>
      <c r="W295" t="s">
        <v>43</v>
      </c>
      <c r="X295">
        <v>6</v>
      </c>
      <c r="Y295" t="s">
        <v>42</v>
      </c>
      <c r="Z295">
        <v>0.5</v>
      </c>
      <c r="AC295">
        <f t="shared" si="20"/>
        <v>1</v>
      </c>
      <c r="AD295" t="str">
        <f t="shared" si="21"/>
        <v>ESN</v>
      </c>
      <c r="AE295" t="b">
        <f t="shared" si="22"/>
        <v>1</v>
      </c>
      <c r="AF295" t="str">
        <f t="shared" si="23"/>
        <v/>
      </c>
      <c r="AG295" t="str">
        <f t="shared" si="24"/>
        <v/>
      </c>
      <c r="AH295">
        <v>29.9999999999994</v>
      </c>
    </row>
    <row r="296" spans="1:34" x14ac:dyDescent="0.25">
      <c r="A296" t="s">
        <v>55</v>
      </c>
      <c r="B296" t="s">
        <v>953</v>
      </c>
      <c r="C296">
        <v>2012</v>
      </c>
      <c r="D296" t="s">
        <v>54</v>
      </c>
      <c r="E296" t="s">
        <v>30</v>
      </c>
      <c r="F296">
        <v>5.8</v>
      </c>
      <c r="G296" t="s">
        <v>71</v>
      </c>
      <c r="H296">
        <v>21</v>
      </c>
      <c r="I296" t="s">
        <v>954</v>
      </c>
      <c r="J296" t="s">
        <v>154</v>
      </c>
      <c r="K296" t="s">
        <v>74</v>
      </c>
      <c r="L296" t="s">
        <v>955</v>
      </c>
      <c r="M296" t="s">
        <v>76</v>
      </c>
      <c r="N296" t="s">
        <v>37</v>
      </c>
      <c r="O296" t="s">
        <v>38</v>
      </c>
      <c r="P296" t="s">
        <v>51</v>
      </c>
      <c r="T296">
        <v>4.3333333333333304</v>
      </c>
      <c r="U296" t="s">
        <v>43</v>
      </c>
      <c r="V296">
        <v>5</v>
      </c>
      <c r="W296" t="s">
        <v>43</v>
      </c>
      <c r="X296">
        <v>7.6666666666666696</v>
      </c>
      <c r="Y296" t="s">
        <v>43</v>
      </c>
      <c r="Z296">
        <v>0.08</v>
      </c>
      <c r="AH296">
        <v>4.9999999999998002</v>
      </c>
    </row>
    <row r="297" spans="1:34" x14ac:dyDescent="0.25">
      <c r="A297" t="s">
        <v>61</v>
      </c>
      <c r="B297" t="s">
        <v>956</v>
      </c>
      <c r="C297">
        <v>2012</v>
      </c>
      <c r="D297" t="s">
        <v>44</v>
      </c>
      <c r="E297" t="s">
        <v>47</v>
      </c>
      <c r="F297">
        <v>6.9</v>
      </c>
      <c r="G297" t="s">
        <v>31</v>
      </c>
      <c r="H297">
        <v>21</v>
      </c>
      <c r="I297" t="s">
        <v>957</v>
      </c>
      <c r="J297" t="s">
        <v>434</v>
      </c>
      <c r="K297" t="s">
        <v>34</v>
      </c>
      <c r="L297" t="s">
        <v>50</v>
      </c>
      <c r="M297" t="s">
        <v>36</v>
      </c>
      <c r="N297" t="s">
        <v>37</v>
      </c>
      <c r="O297" t="s">
        <v>38</v>
      </c>
      <c r="P297" t="s">
        <v>51</v>
      </c>
      <c r="Q297" t="s">
        <v>958</v>
      </c>
      <c r="R297">
        <v>0</v>
      </c>
      <c r="S297" t="s">
        <v>959</v>
      </c>
      <c r="T297">
        <v>8.5</v>
      </c>
      <c r="U297" t="s">
        <v>43</v>
      </c>
      <c r="V297">
        <v>8</v>
      </c>
      <c r="W297" t="s">
        <v>43</v>
      </c>
      <c r="X297">
        <v>7.75</v>
      </c>
      <c r="Y297" t="s">
        <v>43</v>
      </c>
      <c r="Z297">
        <v>0.5</v>
      </c>
      <c r="AH297">
        <v>29.9999999999994</v>
      </c>
    </row>
    <row r="298" spans="1:34" x14ac:dyDescent="0.25">
      <c r="A298" t="s">
        <v>28</v>
      </c>
      <c r="B298" t="s">
        <v>960</v>
      </c>
      <c r="C298">
        <v>2012</v>
      </c>
      <c r="D298" t="s">
        <v>44</v>
      </c>
      <c r="E298" t="s">
        <v>47</v>
      </c>
      <c r="F298">
        <v>4.9000000000000004</v>
      </c>
      <c r="G298" t="s">
        <v>31</v>
      </c>
      <c r="H298">
        <v>20</v>
      </c>
      <c r="I298" t="s">
        <v>961</v>
      </c>
      <c r="J298" t="s">
        <v>33</v>
      </c>
      <c r="K298" t="s">
        <v>34</v>
      </c>
      <c r="L298" t="s">
        <v>64</v>
      </c>
      <c r="M298" t="s">
        <v>36</v>
      </c>
      <c r="N298" t="s">
        <v>37</v>
      </c>
      <c r="O298" t="s">
        <v>38</v>
      </c>
      <c r="P298" t="s">
        <v>96</v>
      </c>
      <c r="Q298" t="s">
        <v>125</v>
      </c>
      <c r="R298">
        <v>0</v>
      </c>
      <c r="S298" t="s">
        <v>96</v>
      </c>
      <c r="T298">
        <v>4.75</v>
      </c>
      <c r="U298" t="s">
        <v>43</v>
      </c>
      <c r="V298">
        <v>2.6666666666666701</v>
      </c>
      <c r="W298" t="s">
        <v>43</v>
      </c>
      <c r="X298">
        <v>7</v>
      </c>
      <c r="Y298" t="s">
        <v>42</v>
      </c>
      <c r="Z298">
        <v>2.58</v>
      </c>
      <c r="AC298">
        <f t="shared" si="20"/>
        <v>1</v>
      </c>
      <c r="AD298" t="str">
        <f t="shared" si="21"/>
        <v>ESN</v>
      </c>
      <c r="AE298" t="b">
        <f t="shared" si="22"/>
        <v>0</v>
      </c>
      <c r="AF298" t="b">
        <f t="shared" si="23"/>
        <v>0</v>
      </c>
      <c r="AG298" t="b">
        <f t="shared" si="24"/>
        <v>1</v>
      </c>
      <c r="AH298">
        <v>154.99999999999699</v>
      </c>
    </row>
    <row r="299" spans="1:34" x14ac:dyDescent="0.25">
      <c r="A299" t="s">
        <v>28</v>
      </c>
      <c r="B299" t="s">
        <v>962</v>
      </c>
      <c r="C299">
        <v>2014</v>
      </c>
      <c r="D299" t="s">
        <v>54</v>
      </c>
      <c r="E299" t="s">
        <v>47</v>
      </c>
      <c r="F299">
        <v>6.6</v>
      </c>
      <c r="G299" t="s">
        <v>31</v>
      </c>
      <c r="H299">
        <v>22</v>
      </c>
      <c r="I299" t="s">
        <v>963</v>
      </c>
      <c r="J299" t="s">
        <v>33</v>
      </c>
      <c r="K299" t="s">
        <v>34</v>
      </c>
      <c r="L299" t="s">
        <v>105</v>
      </c>
      <c r="M299" t="s">
        <v>36</v>
      </c>
      <c r="N299" t="s">
        <v>37</v>
      </c>
      <c r="O299" t="s">
        <v>38</v>
      </c>
      <c r="P299" t="s">
        <v>119</v>
      </c>
      <c r="Q299" t="s">
        <v>120</v>
      </c>
      <c r="R299">
        <v>0</v>
      </c>
      <c r="S299" t="s">
        <v>41</v>
      </c>
      <c r="T299">
        <v>3.5</v>
      </c>
      <c r="U299" t="s">
        <v>43</v>
      </c>
      <c r="V299">
        <v>5.5</v>
      </c>
      <c r="W299" t="s">
        <v>43</v>
      </c>
      <c r="X299">
        <v>10</v>
      </c>
      <c r="Y299" t="s">
        <v>43</v>
      </c>
      <c r="Z299">
        <v>1</v>
      </c>
      <c r="AC299">
        <f t="shared" si="20"/>
        <v>0</v>
      </c>
      <c r="AD299" t="str">
        <f t="shared" si="21"/>
        <v>DSN</v>
      </c>
      <c r="AE299" t="b">
        <f t="shared" si="22"/>
        <v>0</v>
      </c>
      <c r="AF299" t="b">
        <f t="shared" si="23"/>
        <v>0</v>
      </c>
      <c r="AG299" t="b">
        <f t="shared" si="24"/>
        <v>0</v>
      </c>
      <c r="AH299">
        <v>59.999999999998799</v>
      </c>
    </row>
    <row r="300" spans="1:34" x14ac:dyDescent="0.25">
      <c r="A300" t="s">
        <v>28</v>
      </c>
      <c r="B300" t="s">
        <v>964</v>
      </c>
      <c r="C300">
        <v>2013</v>
      </c>
      <c r="D300" t="s">
        <v>54</v>
      </c>
      <c r="E300" t="s">
        <v>47</v>
      </c>
      <c r="F300">
        <v>6.9</v>
      </c>
      <c r="G300" t="s">
        <v>31</v>
      </c>
      <c r="H300">
        <v>21</v>
      </c>
      <c r="I300" t="s">
        <v>965</v>
      </c>
      <c r="J300" t="s">
        <v>89</v>
      </c>
      <c r="K300" t="s">
        <v>92</v>
      </c>
      <c r="L300" t="s">
        <v>966</v>
      </c>
      <c r="M300" t="s">
        <v>36</v>
      </c>
      <c r="N300" t="s">
        <v>37</v>
      </c>
      <c r="O300" t="s">
        <v>38</v>
      </c>
      <c r="P300" t="s">
        <v>51</v>
      </c>
      <c r="Q300" t="s">
        <v>52</v>
      </c>
      <c r="R300">
        <v>0</v>
      </c>
      <c r="S300" t="s">
        <v>53</v>
      </c>
      <c r="Z300">
        <v>2</v>
      </c>
      <c r="AH300">
        <v>119.999999999998</v>
      </c>
    </row>
    <row r="301" spans="1:34" x14ac:dyDescent="0.25">
      <c r="A301" t="s">
        <v>61</v>
      </c>
      <c r="B301" t="s">
        <v>967</v>
      </c>
      <c r="C301">
        <v>2013</v>
      </c>
      <c r="D301" t="s">
        <v>54</v>
      </c>
      <c r="E301" t="s">
        <v>5252</v>
      </c>
      <c r="F301">
        <v>6.3</v>
      </c>
      <c r="G301" t="s">
        <v>31</v>
      </c>
      <c r="H301">
        <v>20</v>
      </c>
      <c r="I301" t="s">
        <v>968</v>
      </c>
      <c r="J301" t="s">
        <v>33</v>
      </c>
      <c r="K301" t="s">
        <v>58</v>
      </c>
      <c r="L301" t="s">
        <v>969</v>
      </c>
      <c r="M301" t="s">
        <v>36</v>
      </c>
      <c r="N301" t="s">
        <v>60</v>
      </c>
      <c r="O301" t="s">
        <v>38</v>
      </c>
      <c r="P301" t="s">
        <v>106</v>
      </c>
      <c r="Q301" t="s">
        <v>970</v>
      </c>
      <c r="R301">
        <v>0</v>
      </c>
      <c r="S301" t="s">
        <v>971</v>
      </c>
      <c r="T301">
        <v>5</v>
      </c>
      <c r="U301" t="s">
        <v>43</v>
      </c>
      <c r="V301">
        <v>5</v>
      </c>
      <c r="W301" t="s">
        <v>43</v>
      </c>
      <c r="X301">
        <v>5</v>
      </c>
      <c r="Y301" t="s">
        <v>42</v>
      </c>
      <c r="Z301">
        <v>0.67</v>
      </c>
      <c r="AC301">
        <f t="shared" si="20"/>
        <v>0</v>
      </c>
      <c r="AD301" t="str">
        <f t="shared" si="21"/>
        <v>ESN</v>
      </c>
      <c r="AE301" t="b">
        <f t="shared" si="22"/>
        <v>1</v>
      </c>
      <c r="AF301" t="str">
        <f t="shared" si="23"/>
        <v/>
      </c>
      <c r="AG301" t="str">
        <f t="shared" si="24"/>
        <v/>
      </c>
      <c r="AH301">
        <v>39.999999999999602</v>
      </c>
    </row>
    <row r="302" spans="1:34" x14ac:dyDescent="0.25">
      <c r="A302" t="s">
        <v>55</v>
      </c>
      <c r="B302" t="s">
        <v>972</v>
      </c>
      <c r="C302">
        <v>2012</v>
      </c>
      <c r="D302" t="s">
        <v>77</v>
      </c>
      <c r="E302" t="s">
        <v>216</v>
      </c>
      <c r="G302" t="s">
        <v>98</v>
      </c>
      <c r="H302">
        <v>38</v>
      </c>
      <c r="I302" t="s">
        <v>973</v>
      </c>
      <c r="J302" t="s">
        <v>974</v>
      </c>
      <c r="K302" t="s">
        <v>92</v>
      </c>
      <c r="L302" t="s">
        <v>975</v>
      </c>
      <c r="M302" t="s">
        <v>76</v>
      </c>
      <c r="N302" t="s">
        <v>37</v>
      </c>
      <c r="O302" t="s">
        <v>38</v>
      </c>
      <c r="P302" t="s">
        <v>195</v>
      </c>
      <c r="X302">
        <v>3</v>
      </c>
      <c r="Y302" t="s">
        <v>42</v>
      </c>
      <c r="Z302">
        <v>0.25</v>
      </c>
      <c r="AC302">
        <f t="shared" si="20"/>
        <v>5</v>
      </c>
      <c r="AD302" t="str">
        <f t="shared" si="21"/>
        <v>MSN</v>
      </c>
      <c r="AE302" t="b">
        <f t="shared" si="22"/>
        <v>1</v>
      </c>
      <c r="AF302" t="str">
        <f t="shared" si="23"/>
        <v/>
      </c>
      <c r="AG302" t="str">
        <f t="shared" si="24"/>
        <v/>
      </c>
      <c r="AH302">
        <v>14.9999999999994</v>
      </c>
    </row>
    <row r="303" spans="1:34" x14ac:dyDescent="0.25">
      <c r="A303" t="s">
        <v>55</v>
      </c>
      <c r="B303" t="s">
        <v>976</v>
      </c>
      <c r="C303">
        <v>2014</v>
      </c>
      <c r="D303" t="s">
        <v>77</v>
      </c>
      <c r="E303" t="s">
        <v>250</v>
      </c>
      <c r="F303">
        <v>10.4</v>
      </c>
      <c r="G303" t="s">
        <v>71</v>
      </c>
      <c r="H303">
        <v>25</v>
      </c>
      <c r="I303" t="s">
        <v>977</v>
      </c>
      <c r="J303" t="s">
        <v>554</v>
      </c>
      <c r="K303" t="s">
        <v>187</v>
      </c>
      <c r="L303" t="s">
        <v>308</v>
      </c>
      <c r="M303" t="s">
        <v>76</v>
      </c>
      <c r="N303" t="s">
        <v>60</v>
      </c>
      <c r="O303" t="s">
        <v>38</v>
      </c>
      <c r="P303" t="s">
        <v>51</v>
      </c>
      <c r="Z303">
        <v>0.67</v>
      </c>
      <c r="AH303">
        <v>39.999999999999602</v>
      </c>
    </row>
    <row r="304" spans="1:34" x14ac:dyDescent="0.25">
      <c r="A304" t="s">
        <v>55</v>
      </c>
      <c r="B304" t="s">
        <v>978</v>
      </c>
      <c r="C304">
        <v>2013</v>
      </c>
      <c r="D304" t="s">
        <v>44</v>
      </c>
      <c r="E304" t="s">
        <v>122</v>
      </c>
      <c r="F304">
        <v>5.0999999999999996</v>
      </c>
      <c r="G304" t="s">
        <v>98</v>
      </c>
      <c r="H304">
        <v>23</v>
      </c>
      <c r="I304" t="s">
        <v>979</v>
      </c>
      <c r="J304" t="s">
        <v>980</v>
      </c>
      <c r="K304" t="s">
        <v>146</v>
      </c>
      <c r="L304" t="s">
        <v>981</v>
      </c>
      <c r="M304" t="s">
        <v>36</v>
      </c>
      <c r="N304" t="s">
        <v>37</v>
      </c>
      <c r="O304" t="s">
        <v>38</v>
      </c>
      <c r="P304" t="s">
        <v>51</v>
      </c>
      <c r="T304">
        <v>7</v>
      </c>
      <c r="U304" t="s">
        <v>42</v>
      </c>
      <c r="V304">
        <v>4.5</v>
      </c>
      <c r="W304" t="s">
        <v>43</v>
      </c>
      <c r="X304">
        <v>3</v>
      </c>
      <c r="Y304" t="s">
        <v>42</v>
      </c>
      <c r="Z304">
        <v>1</v>
      </c>
      <c r="AH304">
        <v>59.999999999998799</v>
      </c>
    </row>
    <row r="305" spans="1:34" x14ac:dyDescent="0.25">
      <c r="A305" t="s">
        <v>28</v>
      </c>
      <c r="B305" t="s">
        <v>982</v>
      </c>
      <c r="C305">
        <v>2012</v>
      </c>
      <c r="D305" t="s">
        <v>115</v>
      </c>
      <c r="E305" t="s">
        <v>5252</v>
      </c>
      <c r="F305">
        <v>2.7</v>
      </c>
      <c r="G305" t="s">
        <v>71</v>
      </c>
      <c r="H305">
        <v>21</v>
      </c>
      <c r="I305" t="s">
        <v>983</v>
      </c>
      <c r="J305" t="s">
        <v>984</v>
      </c>
      <c r="K305" t="s">
        <v>74</v>
      </c>
      <c r="L305" t="s">
        <v>694</v>
      </c>
      <c r="M305" t="s">
        <v>76</v>
      </c>
      <c r="N305" t="s">
        <v>37</v>
      </c>
      <c r="O305" t="s">
        <v>38</v>
      </c>
      <c r="P305" t="s">
        <v>51</v>
      </c>
      <c r="Q305" t="s">
        <v>52</v>
      </c>
      <c r="R305">
        <v>0</v>
      </c>
      <c r="S305" t="s">
        <v>53</v>
      </c>
      <c r="T305">
        <v>3.75</v>
      </c>
      <c r="U305" t="s">
        <v>42</v>
      </c>
      <c r="V305">
        <v>4.3333333333333304</v>
      </c>
      <c r="W305" t="s">
        <v>43</v>
      </c>
      <c r="X305">
        <v>4</v>
      </c>
      <c r="Y305" t="s">
        <v>43</v>
      </c>
      <c r="Z305">
        <v>1.67</v>
      </c>
      <c r="AH305">
        <v>99.999999999998394</v>
      </c>
    </row>
    <row r="306" spans="1:34" x14ac:dyDescent="0.25">
      <c r="A306" t="s">
        <v>45</v>
      </c>
      <c r="B306" t="s">
        <v>985</v>
      </c>
      <c r="C306">
        <v>2012</v>
      </c>
      <c r="D306" t="s">
        <v>44</v>
      </c>
      <c r="E306" t="s">
        <v>5252</v>
      </c>
      <c r="F306">
        <v>4.3</v>
      </c>
      <c r="G306" t="s">
        <v>31</v>
      </c>
      <c r="H306">
        <v>20</v>
      </c>
      <c r="I306" t="s">
        <v>986</v>
      </c>
      <c r="J306" t="s">
        <v>632</v>
      </c>
      <c r="K306" t="s">
        <v>34</v>
      </c>
      <c r="L306" t="s">
        <v>292</v>
      </c>
      <c r="M306" t="s">
        <v>36</v>
      </c>
      <c r="N306" t="s">
        <v>37</v>
      </c>
      <c r="O306" t="s">
        <v>38</v>
      </c>
      <c r="P306" t="s">
        <v>119</v>
      </c>
      <c r="T306">
        <v>2</v>
      </c>
      <c r="U306" t="s">
        <v>43</v>
      </c>
      <c r="V306">
        <v>3.3333333333333299</v>
      </c>
      <c r="W306" t="s">
        <v>43</v>
      </c>
      <c r="X306">
        <v>1.3333333333333299</v>
      </c>
      <c r="Y306" t="s">
        <v>42</v>
      </c>
      <c r="Z306">
        <v>3</v>
      </c>
      <c r="AA306" t="s">
        <v>120</v>
      </c>
      <c r="AB306" t="s">
        <v>41</v>
      </c>
      <c r="AC306">
        <f t="shared" si="20"/>
        <v>1</v>
      </c>
      <c r="AD306" t="str">
        <f t="shared" si="21"/>
        <v>DSN</v>
      </c>
      <c r="AE306" t="b">
        <f t="shared" si="22"/>
        <v>0</v>
      </c>
      <c r="AF306" t="b">
        <f t="shared" si="23"/>
        <v>0</v>
      </c>
      <c r="AG306" t="b">
        <f t="shared" si="24"/>
        <v>0</v>
      </c>
      <c r="AH306">
        <v>179.99999999999599</v>
      </c>
    </row>
    <row r="307" spans="1:34" x14ac:dyDescent="0.25">
      <c r="A307" t="s">
        <v>28</v>
      </c>
      <c r="B307" t="s">
        <v>987</v>
      </c>
      <c r="C307">
        <v>2013</v>
      </c>
      <c r="D307" t="s">
        <v>54</v>
      </c>
      <c r="E307" t="s">
        <v>5252</v>
      </c>
      <c r="F307">
        <v>3.5</v>
      </c>
      <c r="G307" t="s">
        <v>31</v>
      </c>
      <c r="H307">
        <v>19</v>
      </c>
      <c r="I307" t="s">
        <v>988</v>
      </c>
      <c r="J307" t="s">
        <v>89</v>
      </c>
      <c r="K307" t="s">
        <v>92</v>
      </c>
      <c r="L307" t="s">
        <v>989</v>
      </c>
      <c r="M307" t="s">
        <v>36</v>
      </c>
      <c r="N307" t="s">
        <v>37</v>
      </c>
      <c r="O307" t="s">
        <v>38</v>
      </c>
      <c r="P307" t="s">
        <v>41</v>
      </c>
      <c r="Q307" t="s">
        <v>207</v>
      </c>
      <c r="R307">
        <v>0</v>
      </c>
      <c r="S307" t="s">
        <v>41</v>
      </c>
      <c r="T307">
        <v>8.5</v>
      </c>
      <c r="U307" t="s">
        <v>43</v>
      </c>
      <c r="V307">
        <v>2</v>
      </c>
      <c r="W307" t="s">
        <v>43</v>
      </c>
      <c r="X307">
        <v>4.6666666666666696</v>
      </c>
      <c r="Y307" t="s">
        <v>42</v>
      </c>
      <c r="Z307">
        <v>2</v>
      </c>
      <c r="AC307">
        <f t="shared" si="20"/>
        <v>0</v>
      </c>
      <c r="AD307" t="str">
        <f t="shared" si="21"/>
        <v>DSN</v>
      </c>
      <c r="AE307" t="b">
        <f t="shared" si="22"/>
        <v>0</v>
      </c>
      <c r="AF307" t="b">
        <f t="shared" si="23"/>
        <v>0</v>
      </c>
      <c r="AG307" t="b">
        <f t="shared" si="24"/>
        <v>0</v>
      </c>
      <c r="AH307">
        <v>119.999999999998</v>
      </c>
    </row>
    <row r="308" spans="1:34" x14ac:dyDescent="0.25">
      <c r="A308" t="s">
        <v>55</v>
      </c>
      <c r="B308" t="s">
        <v>990</v>
      </c>
      <c r="C308">
        <v>2014</v>
      </c>
      <c r="D308" t="s">
        <v>54</v>
      </c>
      <c r="E308" t="s">
        <v>5252</v>
      </c>
      <c r="F308">
        <v>7.9</v>
      </c>
      <c r="G308" t="s">
        <v>31</v>
      </c>
      <c r="H308">
        <v>19</v>
      </c>
      <c r="I308" t="s">
        <v>991</v>
      </c>
      <c r="J308" t="s">
        <v>33</v>
      </c>
      <c r="K308" t="s">
        <v>34</v>
      </c>
      <c r="L308" t="s">
        <v>354</v>
      </c>
      <c r="M308" t="s">
        <v>36</v>
      </c>
      <c r="N308" t="s">
        <v>37</v>
      </c>
      <c r="O308" t="s">
        <v>38</v>
      </c>
      <c r="P308" t="s">
        <v>51</v>
      </c>
      <c r="T308">
        <v>5</v>
      </c>
      <c r="U308" t="s">
        <v>42</v>
      </c>
      <c r="V308">
        <v>5</v>
      </c>
      <c r="W308" t="s">
        <v>43</v>
      </c>
      <c r="X308">
        <v>5</v>
      </c>
      <c r="Y308" t="s">
        <v>43</v>
      </c>
      <c r="Z308">
        <v>0.08</v>
      </c>
      <c r="AH308">
        <v>4.9999999999998002</v>
      </c>
    </row>
    <row r="309" spans="1:34" x14ac:dyDescent="0.25">
      <c r="A309" t="s">
        <v>61</v>
      </c>
      <c r="B309" t="s">
        <v>992</v>
      </c>
      <c r="C309">
        <v>2013</v>
      </c>
      <c r="D309" t="s">
        <v>115</v>
      </c>
      <c r="E309" t="s">
        <v>250</v>
      </c>
      <c r="G309" t="s">
        <v>31</v>
      </c>
      <c r="H309">
        <v>18</v>
      </c>
      <c r="I309" t="s">
        <v>993</v>
      </c>
      <c r="J309" t="s">
        <v>33</v>
      </c>
      <c r="K309" t="s">
        <v>187</v>
      </c>
      <c r="M309" t="s">
        <v>36</v>
      </c>
      <c r="N309" t="s">
        <v>37</v>
      </c>
      <c r="O309" t="s">
        <v>38</v>
      </c>
      <c r="P309" t="s">
        <v>51</v>
      </c>
      <c r="Q309" t="s">
        <v>345</v>
      </c>
      <c r="R309">
        <v>0</v>
      </c>
      <c r="S309" t="s">
        <v>346</v>
      </c>
      <c r="Z309">
        <v>1.08</v>
      </c>
      <c r="AH309">
        <v>64.999999999999204</v>
      </c>
    </row>
    <row r="310" spans="1:34" x14ac:dyDescent="0.25">
      <c r="A310" t="s">
        <v>45</v>
      </c>
      <c r="B310" t="s">
        <v>994</v>
      </c>
      <c r="C310">
        <v>2012</v>
      </c>
      <c r="D310" t="s">
        <v>115</v>
      </c>
      <c r="E310" t="s">
        <v>122</v>
      </c>
      <c r="F310">
        <v>3.8</v>
      </c>
      <c r="G310" t="s">
        <v>31</v>
      </c>
      <c r="H310">
        <v>25</v>
      </c>
      <c r="I310" t="s">
        <v>995</v>
      </c>
      <c r="J310" t="s">
        <v>33</v>
      </c>
      <c r="K310" t="s">
        <v>34</v>
      </c>
      <c r="L310" t="s">
        <v>466</v>
      </c>
      <c r="M310" t="s">
        <v>36</v>
      </c>
      <c r="N310" t="s">
        <v>37</v>
      </c>
      <c r="O310" t="s">
        <v>38</v>
      </c>
      <c r="P310" t="s">
        <v>39</v>
      </c>
      <c r="T310">
        <v>3.5</v>
      </c>
      <c r="U310" t="s">
        <v>42</v>
      </c>
      <c r="V310">
        <v>4.5</v>
      </c>
      <c r="W310" t="s">
        <v>43</v>
      </c>
      <c r="X310">
        <v>4.5</v>
      </c>
      <c r="Y310" t="s">
        <v>43</v>
      </c>
      <c r="Z310">
        <v>3</v>
      </c>
      <c r="AA310" t="s">
        <v>40</v>
      </c>
      <c r="AB310" t="s">
        <v>41</v>
      </c>
      <c r="AC310">
        <f t="shared" si="20"/>
        <v>2</v>
      </c>
      <c r="AD310" t="str">
        <f t="shared" si="21"/>
        <v>DSN</v>
      </c>
      <c r="AE310" t="b">
        <f t="shared" si="22"/>
        <v>0</v>
      </c>
      <c r="AF310" t="b">
        <f t="shared" si="23"/>
        <v>0</v>
      </c>
      <c r="AG310" t="b">
        <f t="shared" si="24"/>
        <v>0</v>
      </c>
      <c r="AH310">
        <v>179.99999999999599</v>
      </c>
    </row>
    <row r="311" spans="1:34" x14ac:dyDescent="0.25">
      <c r="A311" t="s">
        <v>55</v>
      </c>
      <c r="B311" t="s">
        <v>996</v>
      </c>
      <c r="C311">
        <v>2012</v>
      </c>
      <c r="D311" t="s">
        <v>115</v>
      </c>
      <c r="E311" t="s">
        <v>5252</v>
      </c>
      <c r="F311">
        <v>5.8</v>
      </c>
      <c r="G311" t="s">
        <v>71</v>
      </c>
      <c r="H311">
        <v>22</v>
      </c>
      <c r="I311" t="s">
        <v>997</v>
      </c>
      <c r="J311" t="s">
        <v>554</v>
      </c>
      <c r="K311" t="s">
        <v>74</v>
      </c>
      <c r="L311" t="s">
        <v>998</v>
      </c>
      <c r="M311" t="s">
        <v>76</v>
      </c>
      <c r="N311" t="s">
        <v>60</v>
      </c>
      <c r="O311" t="s">
        <v>38</v>
      </c>
      <c r="P311" t="s">
        <v>51</v>
      </c>
      <c r="T311">
        <v>6</v>
      </c>
      <c r="U311" t="s">
        <v>214</v>
      </c>
      <c r="V311">
        <v>3.5</v>
      </c>
      <c r="W311" t="s">
        <v>43</v>
      </c>
      <c r="X311">
        <v>7</v>
      </c>
      <c r="Y311" t="s">
        <v>43</v>
      </c>
      <c r="Z311">
        <v>0.25</v>
      </c>
      <c r="AH311">
        <v>14.9999999999994</v>
      </c>
    </row>
    <row r="312" spans="1:34" x14ac:dyDescent="0.25">
      <c r="A312" t="s">
        <v>55</v>
      </c>
      <c r="B312" t="s">
        <v>999</v>
      </c>
      <c r="C312">
        <v>2012</v>
      </c>
      <c r="D312" t="s">
        <v>54</v>
      </c>
      <c r="E312" t="s">
        <v>47</v>
      </c>
      <c r="F312">
        <v>4.5999999999999996</v>
      </c>
      <c r="G312" t="s">
        <v>31</v>
      </c>
      <c r="H312">
        <v>21</v>
      </c>
      <c r="I312" t="s">
        <v>1000</v>
      </c>
      <c r="J312" t="s">
        <v>1001</v>
      </c>
      <c r="K312" t="s">
        <v>34</v>
      </c>
      <c r="L312" t="s">
        <v>50</v>
      </c>
      <c r="M312" t="s">
        <v>36</v>
      </c>
      <c r="N312" t="s">
        <v>37</v>
      </c>
      <c r="O312" t="s">
        <v>38</v>
      </c>
      <c r="P312" t="s">
        <v>51</v>
      </c>
      <c r="T312">
        <v>3</v>
      </c>
      <c r="U312" t="s">
        <v>42</v>
      </c>
      <c r="V312">
        <v>4.25</v>
      </c>
      <c r="W312" t="s">
        <v>43</v>
      </c>
      <c r="X312">
        <v>8.5</v>
      </c>
      <c r="Y312" t="s">
        <v>43</v>
      </c>
      <c r="Z312">
        <v>1</v>
      </c>
      <c r="AH312">
        <v>59.999999999998799</v>
      </c>
    </row>
    <row r="313" spans="1:34" x14ac:dyDescent="0.25">
      <c r="A313" t="s">
        <v>28</v>
      </c>
      <c r="B313" t="s">
        <v>1002</v>
      </c>
      <c r="C313">
        <v>2012</v>
      </c>
      <c r="D313" t="s">
        <v>44</v>
      </c>
      <c r="E313" t="s">
        <v>47</v>
      </c>
      <c r="F313">
        <v>4.0999999999999996</v>
      </c>
      <c r="G313" t="s">
        <v>31</v>
      </c>
      <c r="H313">
        <v>21</v>
      </c>
      <c r="I313" t="s">
        <v>1003</v>
      </c>
      <c r="J313" t="s">
        <v>89</v>
      </c>
      <c r="K313" t="s">
        <v>58</v>
      </c>
      <c r="L313" t="s">
        <v>59</v>
      </c>
      <c r="M313" t="s">
        <v>36</v>
      </c>
      <c r="N313" t="s">
        <v>37</v>
      </c>
      <c r="O313" t="s">
        <v>38</v>
      </c>
      <c r="P313" t="s">
        <v>51</v>
      </c>
      <c r="Q313" t="s">
        <v>52</v>
      </c>
      <c r="R313">
        <v>0</v>
      </c>
      <c r="S313" t="s">
        <v>53</v>
      </c>
      <c r="Z313">
        <v>2.92</v>
      </c>
      <c r="AH313">
        <v>174.99999999999699</v>
      </c>
    </row>
    <row r="314" spans="1:34" x14ac:dyDescent="0.25">
      <c r="A314" t="s">
        <v>55</v>
      </c>
      <c r="B314" t="s">
        <v>1004</v>
      </c>
      <c r="C314">
        <v>2013</v>
      </c>
      <c r="D314" t="s">
        <v>44</v>
      </c>
      <c r="E314" t="s">
        <v>122</v>
      </c>
      <c r="F314">
        <v>7.2</v>
      </c>
      <c r="G314" t="s">
        <v>71</v>
      </c>
      <c r="H314">
        <v>22</v>
      </c>
      <c r="I314" t="s">
        <v>1005</v>
      </c>
      <c r="J314" t="s">
        <v>1006</v>
      </c>
      <c r="K314" t="s">
        <v>74</v>
      </c>
      <c r="L314" t="s">
        <v>1007</v>
      </c>
      <c r="M314" t="s">
        <v>76</v>
      </c>
      <c r="N314" t="s">
        <v>37</v>
      </c>
      <c r="O314" t="s">
        <v>38</v>
      </c>
      <c r="P314" t="s">
        <v>51</v>
      </c>
      <c r="T314">
        <v>3</v>
      </c>
      <c r="U314" t="s">
        <v>42</v>
      </c>
      <c r="V314">
        <v>5.5</v>
      </c>
      <c r="W314" t="s">
        <v>43</v>
      </c>
      <c r="X314">
        <v>7</v>
      </c>
      <c r="Y314" t="s">
        <v>43</v>
      </c>
      <c r="Z314">
        <v>1.25</v>
      </c>
      <c r="AH314">
        <v>74.999999999998806</v>
      </c>
    </row>
    <row r="315" spans="1:34" x14ac:dyDescent="0.25">
      <c r="A315" t="s">
        <v>45</v>
      </c>
      <c r="B315" t="s">
        <v>1008</v>
      </c>
      <c r="C315">
        <v>2012</v>
      </c>
      <c r="D315" t="s">
        <v>44</v>
      </c>
      <c r="E315" t="s">
        <v>5252</v>
      </c>
      <c r="F315">
        <v>8.1999999999999993</v>
      </c>
      <c r="G315" t="s">
        <v>71</v>
      </c>
      <c r="H315">
        <v>20</v>
      </c>
      <c r="I315" t="s">
        <v>1009</v>
      </c>
      <c r="J315" t="s">
        <v>1010</v>
      </c>
      <c r="K315" t="s">
        <v>74</v>
      </c>
      <c r="L315" t="s">
        <v>1011</v>
      </c>
      <c r="M315" t="s">
        <v>76</v>
      </c>
      <c r="N315" t="s">
        <v>37</v>
      </c>
      <c r="O315" t="s">
        <v>38</v>
      </c>
      <c r="P315" t="s">
        <v>51</v>
      </c>
      <c r="T315">
        <v>10</v>
      </c>
      <c r="U315" t="s">
        <v>43</v>
      </c>
      <c r="V315">
        <v>4</v>
      </c>
      <c r="W315" t="s">
        <v>43</v>
      </c>
      <c r="X315">
        <v>7</v>
      </c>
      <c r="Y315" t="s">
        <v>43</v>
      </c>
      <c r="Z315">
        <v>3</v>
      </c>
      <c r="AA315" t="s">
        <v>52</v>
      </c>
      <c r="AB315" t="s">
        <v>53</v>
      </c>
      <c r="AH315">
        <v>179.99999999999599</v>
      </c>
    </row>
    <row r="316" spans="1:34" x14ac:dyDescent="0.25">
      <c r="A316" t="s">
        <v>61</v>
      </c>
      <c r="B316" t="s">
        <v>1012</v>
      </c>
      <c r="C316">
        <v>2013</v>
      </c>
      <c r="D316" t="s">
        <v>44</v>
      </c>
      <c r="E316" t="s">
        <v>5252</v>
      </c>
      <c r="F316">
        <v>6</v>
      </c>
      <c r="G316" t="s">
        <v>31</v>
      </c>
      <c r="H316">
        <v>21</v>
      </c>
      <c r="I316" t="s">
        <v>1013</v>
      </c>
      <c r="J316" t="s">
        <v>33</v>
      </c>
      <c r="K316" t="s">
        <v>58</v>
      </c>
      <c r="L316" t="s">
        <v>248</v>
      </c>
      <c r="M316" t="s">
        <v>36</v>
      </c>
      <c r="N316" t="s">
        <v>60</v>
      </c>
      <c r="O316" t="s">
        <v>38</v>
      </c>
      <c r="P316" t="s">
        <v>65</v>
      </c>
      <c r="Q316" t="s">
        <v>1014</v>
      </c>
      <c r="R316">
        <v>0</v>
      </c>
      <c r="S316" t="s">
        <v>1015</v>
      </c>
      <c r="T316">
        <v>6.25</v>
      </c>
      <c r="U316" t="s">
        <v>42</v>
      </c>
      <c r="V316">
        <v>3.3333333333333299</v>
      </c>
      <c r="W316" t="s">
        <v>43</v>
      </c>
      <c r="X316">
        <v>3</v>
      </c>
      <c r="Y316" t="s">
        <v>43</v>
      </c>
      <c r="Z316">
        <v>0</v>
      </c>
      <c r="AC316">
        <f t="shared" si="20"/>
        <v>1</v>
      </c>
      <c r="AD316" t="str">
        <f t="shared" si="21"/>
        <v>DSN</v>
      </c>
      <c r="AE316" t="b">
        <f t="shared" si="22"/>
        <v>1</v>
      </c>
      <c r="AF316" t="str">
        <f t="shared" si="23"/>
        <v/>
      </c>
      <c r="AG316" t="str">
        <f t="shared" si="24"/>
        <v/>
      </c>
      <c r="AH316">
        <v>0</v>
      </c>
    </row>
    <row r="317" spans="1:34" x14ac:dyDescent="0.25">
      <c r="A317" t="s">
        <v>55</v>
      </c>
      <c r="B317" t="s">
        <v>1016</v>
      </c>
      <c r="C317">
        <v>2013</v>
      </c>
      <c r="D317" t="s">
        <v>54</v>
      </c>
      <c r="E317" t="s">
        <v>5252</v>
      </c>
      <c r="F317">
        <v>9.1</v>
      </c>
      <c r="G317" t="s">
        <v>71</v>
      </c>
      <c r="H317">
        <v>19</v>
      </c>
      <c r="I317" t="s">
        <v>1017</v>
      </c>
      <c r="J317" t="s">
        <v>252</v>
      </c>
      <c r="K317" t="s">
        <v>74</v>
      </c>
      <c r="L317" t="s">
        <v>1018</v>
      </c>
      <c r="M317" t="s">
        <v>76</v>
      </c>
      <c r="N317" t="s">
        <v>60</v>
      </c>
      <c r="O317" t="s">
        <v>38</v>
      </c>
      <c r="P317" t="s">
        <v>51</v>
      </c>
      <c r="T317">
        <v>8</v>
      </c>
      <c r="U317" t="s">
        <v>42</v>
      </c>
      <c r="V317">
        <v>7</v>
      </c>
      <c r="W317" t="s">
        <v>43</v>
      </c>
      <c r="X317">
        <v>9</v>
      </c>
      <c r="Y317" t="s">
        <v>43</v>
      </c>
      <c r="Z317">
        <v>0.5</v>
      </c>
      <c r="AH317">
        <v>29.9999999999994</v>
      </c>
    </row>
    <row r="318" spans="1:34" x14ac:dyDescent="0.25">
      <c r="A318" t="s">
        <v>28</v>
      </c>
      <c r="B318" t="s">
        <v>1019</v>
      </c>
      <c r="C318">
        <v>2014</v>
      </c>
      <c r="D318" t="s">
        <v>54</v>
      </c>
      <c r="E318" t="s">
        <v>47</v>
      </c>
      <c r="F318">
        <v>7.9</v>
      </c>
      <c r="G318" t="s">
        <v>31</v>
      </c>
      <c r="H318">
        <v>20</v>
      </c>
      <c r="I318" t="s">
        <v>1020</v>
      </c>
      <c r="J318" t="s">
        <v>33</v>
      </c>
      <c r="K318" t="s">
        <v>34</v>
      </c>
      <c r="L318" t="s">
        <v>105</v>
      </c>
      <c r="M318" t="s">
        <v>36</v>
      </c>
      <c r="N318" t="s">
        <v>60</v>
      </c>
      <c r="O318" t="s">
        <v>38</v>
      </c>
      <c r="P318" t="s">
        <v>51</v>
      </c>
      <c r="Q318" t="s">
        <v>52</v>
      </c>
      <c r="R318">
        <v>0</v>
      </c>
      <c r="S318" t="s">
        <v>53</v>
      </c>
      <c r="T318">
        <v>3</v>
      </c>
      <c r="U318" t="s">
        <v>42</v>
      </c>
      <c r="V318">
        <v>7.75</v>
      </c>
      <c r="W318" t="s">
        <v>43</v>
      </c>
      <c r="X318">
        <v>7</v>
      </c>
      <c r="Y318" t="s">
        <v>43</v>
      </c>
      <c r="Z318">
        <v>1</v>
      </c>
      <c r="AH318">
        <v>59.999999999998799</v>
      </c>
    </row>
    <row r="319" spans="1:34" x14ac:dyDescent="0.25">
      <c r="A319" t="s">
        <v>55</v>
      </c>
      <c r="B319" t="s">
        <v>1021</v>
      </c>
      <c r="C319">
        <v>2013</v>
      </c>
      <c r="D319" t="s">
        <v>77</v>
      </c>
      <c r="E319" t="s">
        <v>290</v>
      </c>
      <c r="F319">
        <v>8.8000000000000007</v>
      </c>
      <c r="G319" t="s">
        <v>98</v>
      </c>
      <c r="H319">
        <v>48</v>
      </c>
      <c r="I319" t="s">
        <v>1022</v>
      </c>
      <c r="J319" t="s">
        <v>1023</v>
      </c>
      <c r="K319" t="s">
        <v>92</v>
      </c>
      <c r="L319" t="s">
        <v>1024</v>
      </c>
      <c r="M319" t="s">
        <v>36</v>
      </c>
      <c r="N319" t="s">
        <v>37</v>
      </c>
      <c r="O319" t="s">
        <v>38</v>
      </c>
      <c r="P319" t="s">
        <v>41</v>
      </c>
      <c r="Z319">
        <v>0.25</v>
      </c>
      <c r="AC319">
        <f t="shared" si="20"/>
        <v>5</v>
      </c>
      <c r="AD319" t="str">
        <f t="shared" si="21"/>
        <v>DSN</v>
      </c>
      <c r="AE319" t="b">
        <f t="shared" si="22"/>
        <v>1</v>
      </c>
      <c r="AF319" t="str">
        <f t="shared" si="23"/>
        <v/>
      </c>
      <c r="AG319" t="str">
        <f t="shared" si="24"/>
        <v/>
      </c>
      <c r="AH319">
        <v>14.9999999999994</v>
      </c>
    </row>
    <row r="320" spans="1:34" x14ac:dyDescent="0.25">
      <c r="A320" t="s">
        <v>55</v>
      </c>
      <c r="B320" t="s">
        <v>1025</v>
      </c>
      <c r="C320">
        <v>2012</v>
      </c>
      <c r="D320" t="s">
        <v>54</v>
      </c>
      <c r="E320" t="s">
        <v>122</v>
      </c>
      <c r="F320">
        <v>11.1</v>
      </c>
      <c r="G320" t="s">
        <v>71</v>
      </c>
      <c r="H320">
        <v>27</v>
      </c>
      <c r="I320" t="s">
        <v>1026</v>
      </c>
      <c r="J320" t="s">
        <v>244</v>
      </c>
      <c r="K320" t="s">
        <v>74</v>
      </c>
      <c r="L320" t="s">
        <v>1027</v>
      </c>
      <c r="M320" t="s">
        <v>76</v>
      </c>
      <c r="N320" t="s">
        <v>37</v>
      </c>
      <c r="O320" t="s">
        <v>38</v>
      </c>
      <c r="P320" t="s">
        <v>51</v>
      </c>
      <c r="T320">
        <v>5.5</v>
      </c>
      <c r="U320" t="s">
        <v>42</v>
      </c>
      <c r="V320">
        <v>10</v>
      </c>
      <c r="W320" t="s">
        <v>43</v>
      </c>
      <c r="X320">
        <v>12</v>
      </c>
      <c r="Y320" t="s">
        <v>42</v>
      </c>
      <c r="Z320">
        <v>1.33</v>
      </c>
      <c r="AH320">
        <v>79.999999999998593</v>
      </c>
    </row>
    <row r="321" spans="1:34" x14ac:dyDescent="0.25">
      <c r="A321" t="s">
        <v>28</v>
      </c>
      <c r="B321" t="s">
        <v>1028</v>
      </c>
      <c r="C321">
        <v>2013</v>
      </c>
      <c r="D321" t="s">
        <v>44</v>
      </c>
      <c r="E321" t="s">
        <v>5252</v>
      </c>
      <c r="F321">
        <v>6.4</v>
      </c>
      <c r="G321" t="s">
        <v>31</v>
      </c>
      <c r="H321">
        <v>21</v>
      </c>
      <c r="I321" t="s">
        <v>1029</v>
      </c>
      <c r="J321" t="s">
        <v>33</v>
      </c>
      <c r="K321" t="s">
        <v>34</v>
      </c>
      <c r="L321" t="s">
        <v>466</v>
      </c>
      <c r="M321" t="s">
        <v>36</v>
      </c>
      <c r="N321" t="s">
        <v>37</v>
      </c>
      <c r="O321" t="s">
        <v>38</v>
      </c>
      <c r="P321" t="s">
        <v>41</v>
      </c>
      <c r="Q321" t="s">
        <v>207</v>
      </c>
      <c r="R321">
        <v>0</v>
      </c>
      <c r="S321" t="s">
        <v>41</v>
      </c>
      <c r="T321">
        <v>9</v>
      </c>
      <c r="U321" t="s">
        <v>43</v>
      </c>
      <c r="V321">
        <v>3.25</v>
      </c>
      <c r="W321" t="s">
        <v>43</v>
      </c>
      <c r="X321">
        <v>6</v>
      </c>
      <c r="Y321" t="s">
        <v>42</v>
      </c>
      <c r="Z321">
        <v>2</v>
      </c>
      <c r="AC321">
        <f t="shared" si="20"/>
        <v>1</v>
      </c>
      <c r="AD321" t="str">
        <f t="shared" si="21"/>
        <v>DSN</v>
      </c>
      <c r="AE321" t="b">
        <f t="shared" si="22"/>
        <v>0</v>
      </c>
      <c r="AF321" t="b">
        <f t="shared" si="23"/>
        <v>0</v>
      </c>
      <c r="AG321" t="b">
        <f t="shared" si="24"/>
        <v>0</v>
      </c>
      <c r="AH321">
        <v>119.999999999998</v>
      </c>
    </row>
    <row r="322" spans="1:34" x14ac:dyDescent="0.25">
      <c r="A322" t="s">
        <v>28</v>
      </c>
      <c r="B322" t="s">
        <v>1030</v>
      </c>
      <c r="C322">
        <v>2013</v>
      </c>
      <c r="D322" t="s">
        <v>54</v>
      </c>
      <c r="E322" t="s">
        <v>250</v>
      </c>
      <c r="F322">
        <v>11.9</v>
      </c>
      <c r="G322" t="s">
        <v>184</v>
      </c>
      <c r="H322">
        <v>19</v>
      </c>
      <c r="I322" t="s">
        <v>1031</v>
      </c>
      <c r="J322" t="s">
        <v>596</v>
      </c>
      <c r="K322" t="s">
        <v>187</v>
      </c>
      <c r="M322" t="s">
        <v>76</v>
      </c>
      <c r="N322" t="s">
        <v>37</v>
      </c>
      <c r="O322" t="s">
        <v>38</v>
      </c>
      <c r="P322" t="s">
        <v>195</v>
      </c>
      <c r="Q322" t="s">
        <v>196</v>
      </c>
      <c r="R322">
        <v>0</v>
      </c>
      <c r="S322" t="s">
        <v>53</v>
      </c>
      <c r="Z322">
        <v>2</v>
      </c>
      <c r="AC322">
        <f t="shared" si="20"/>
        <v>0</v>
      </c>
      <c r="AD322" t="str">
        <f t="shared" si="21"/>
        <v>MSN</v>
      </c>
      <c r="AE322" t="b">
        <f t="shared" si="22"/>
        <v>0</v>
      </c>
      <c r="AF322" t="b">
        <f t="shared" si="23"/>
        <v>0</v>
      </c>
      <c r="AG322" t="b">
        <f t="shared" si="24"/>
        <v>0</v>
      </c>
      <c r="AH322">
        <v>119.999999999998</v>
      </c>
    </row>
    <row r="323" spans="1:34" x14ac:dyDescent="0.25">
      <c r="A323" t="s">
        <v>28</v>
      </c>
      <c r="B323" t="s">
        <v>1032</v>
      </c>
      <c r="C323">
        <v>2014</v>
      </c>
      <c r="D323" t="s">
        <v>54</v>
      </c>
      <c r="E323" t="s">
        <v>5252</v>
      </c>
      <c r="F323">
        <v>6.6</v>
      </c>
      <c r="G323" t="s">
        <v>31</v>
      </c>
      <c r="H323">
        <v>19</v>
      </c>
      <c r="I323" t="s">
        <v>1033</v>
      </c>
      <c r="J323" t="s">
        <v>49</v>
      </c>
      <c r="K323" t="s">
        <v>34</v>
      </c>
      <c r="L323" t="s">
        <v>551</v>
      </c>
      <c r="M323" t="s">
        <v>36</v>
      </c>
      <c r="N323" t="s">
        <v>37</v>
      </c>
      <c r="O323" t="s">
        <v>38</v>
      </c>
      <c r="P323" t="s">
        <v>39</v>
      </c>
      <c r="Q323" t="s">
        <v>40</v>
      </c>
      <c r="R323">
        <v>0</v>
      </c>
      <c r="S323" t="s">
        <v>41</v>
      </c>
      <c r="T323">
        <v>6</v>
      </c>
      <c r="U323" t="s">
        <v>43</v>
      </c>
      <c r="V323">
        <v>7</v>
      </c>
      <c r="W323" t="s">
        <v>43</v>
      </c>
      <c r="X323">
        <v>6</v>
      </c>
      <c r="Y323" t="s">
        <v>42</v>
      </c>
      <c r="Z323">
        <v>1</v>
      </c>
      <c r="AC323">
        <f t="shared" ref="AC323:AC386" si="25">IF(D323="0 år",0,IF(D323="1 år",1,IF(D323="2 år",2,IF(D323="3 år",3,IF(D323="4 år",4,5)))))</f>
        <v>0</v>
      </c>
      <c r="AD323" t="str">
        <f t="shared" ref="AD323:AD386" si="26">IF(OR(P323="Datalogi",P323="Software engineering",P323="Informatik",P323="Informationsteknologi",P323="Interaktionsdesign"),"DSN",IF(OR(P323="Elektronik og IT",P323="Internetteknologier og computersystemer",P323="Produkt og designpsykologi",P323="Robotteknologi",P323="Elektronik",P323="Elektronik og datateknik",P323="Datateknik",P323="Elektronik Esbjerg Diplomingeniør"),"ESN",IF(OR(P323="Medialogi",P323="IT, kommunikation og medieteknologi"),"MSN","??")))</f>
        <v>DSN</v>
      </c>
      <c r="AE323" t="b">
        <f t="shared" ref="AE323:AE386" si="27">IF(ISNUMBER(ERROR.TYPE(FIND("Afbrudt",A323))),FALSE,TRUE)</f>
        <v>0</v>
      </c>
      <c r="AF323" t="b">
        <f t="shared" ref="AF323:AF386" si="28">IF(AE323,"",AND((2015-C323)-Z323&gt;5/60,(2015-C323)-Z323&lt;=15/60))</f>
        <v>0</v>
      </c>
      <c r="AG323" t="b">
        <f t="shared" ref="AG323:AG386" si="29">IF(AE323,"",(2015-C323)-Z323&gt;15/60)</f>
        <v>0</v>
      </c>
      <c r="AH323">
        <v>59.999999999998799</v>
      </c>
    </row>
    <row r="324" spans="1:34" x14ac:dyDescent="0.25">
      <c r="A324" t="s">
        <v>28</v>
      </c>
      <c r="B324" t="s">
        <v>1034</v>
      </c>
      <c r="C324">
        <v>2013</v>
      </c>
      <c r="D324" t="s">
        <v>77</v>
      </c>
      <c r="E324" t="s">
        <v>290</v>
      </c>
      <c r="F324">
        <v>5.5</v>
      </c>
      <c r="G324" t="s">
        <v>71</v>
      </c>
      <c r="H324">
        <v>33</v>
      </c>
      <c r="I324" t="s">
        <v>1035</v>
      </c>
      <c r="J324" t="s">
        <v>1036</v>
      </c>
      <c r="K324" t="s">
        <v>160</v>
      </c>
      <c r="L324" t="s">
        <v>1037</v>
      </c>
      <c r="M324" t="s">
        <v>76</v>
      </c>
      <c r="N324" t="s">
        <v>37</v>
      </c>
      <c r="O324" t="s">
        <v>38</v>
      </c>
      <c r="P324" t="s">
        <v>195</v>
      </c>
      <c r="Q324" t="s">
        <v>196</v>
      </c>
      <c r="R324">
        <v>1</v>
      </c>
      <c r="S324" t="s">
        <v>53</v>
      </c>
      <c r="Z324">
        <v>1.42</v>
      </c>
      <c r="AC324">
        <f t="shared" si="25"/>
        <v>5</v>
      </c>
      <c r="AD324" t="str">
        <f t="shared" si="26"/>
        <v>MSN</v>
      </c>
      <c r="AE324" t="b">
        <f t="shared" si="27"/>
        <v>0</v>
      </c>
      <c r="AF324" t="b">
        <f t="shared" si="28"/>
        <v>0</v>
      </c>
      <c r="AG324" t="b">
        <f t="shared" si="29"/>
        <v>1</v>
      </c>
      <c r="AH324">
        <v>84.999999999998394</v>
      </c>
    </row>
    <row r="325" spans="1:34" x14ac:dyDescent="0.25">
      <c r="A325" t="s">
        <v>45</v>
      </c>
      <c r="B325" t="s">
        <v>1038</v>
      </c>
      <c r="C325">
        <v>2012</v>
      </c>
      <c r="D325" t="s">
        <v>83</v>
      </c>
      <c r="E325" t="s">
        <v>5252</v>
      </c>
      <c r="F325">
        <v>5.2</v>
      </c>
      <c r="G325" t="s">
        <v>71</v>
      </c>
      <c r="H325">
        <v>22</v>
      </c>
      <c r="I325" t="s">
        <v>1039</v>
      </c>
      <c r="J325" t="s">
        <v>252</v>
      </c>
      <c r="K325" t="s">
        <v>74</v>
      </c>
      <c r="L325" t="s">
        <v>431</v>
      </c>
      <c r="M325" t="s">
        <v>76</v>
      </c>
      <c r="N325" t="s">
        <v>37</v>
      </c>
      <c r="O325" t="s">
        <v>38</v>
      </c>
      <c r="P325" t="s">
        <v>51</v>
      </c>
      <c r="T325">
        <v>4</v>
      </c>
      <c r="U325" t="s">
        <v>43</v>
      </c>
      <c r="V325">
        <v>3.5</v>
      </c>
      <c r="W325" t="s">
        <v>43</v>
      </c>
      <c r="X325">
        <v>6.25</v>
      </c>
      <c r="Y325" t="s">
        <v>43</v>
      </c>
      <c r="Z325">
        <v>3</v>
      </c>
      <c r="AA325" t="s">
        <v>52</v>
      </c>
      <c r="AB325" t="s">
        <v>53</v>
      </c>
      <c r="AH325">
        <v>179.99999999999599</v>
      </c>
    </row>
    <row r="326" spans="1:34" x14ac:dyDescent="0.25">
      <c r="A326" t="s">
        <v>45</v>
      </c>
      <c r="B326" t="s">
        <v>1040</v>
      </c>
      <c r="C326">
        <v>2012</v>
      </c>
      <c r="D326" t="s">
        <v>115</v>
      </c>
      <c r="E326" t="s">
        <v>5252</v>
      </c>
      <c r="F326">
        <v>5.6</v>
      </c>
      <c r="G326" t="s">
        <v>31</v>
      </c>
      <c r="H326">
        <v>22</v>
      </c>
      <c r="I326" t="s">
        <v>1041</v>
      </c>
      <c r="J326" t="s">
        <v>33</v>
      </c>
      <c r="K326" t="s">
        <v>205</v>
      </c>
      <c r="L326" t="s">
        <v>921</v>
      </c>
      <c r="M326" t="s">
        <v>36</v>
      </c>
      <c r="N326" t="s">
        <v>37</v>
      </c>
      <c r="O326" t="s">
        <v>38</v>
      </c>
      <c r="P326" t="s">
        <v>41</v>
      </c>
      <c r="T326">
        <v>9</v>
      </c>
      <c r="U326" t="s">
        <v>43</v>
      </c>
      <c r="V326">
        <v>2.6666666666666701</v>
      </c>
      <c r="W326" t="s">
        <v>43</v>
      </c>
      <c r="X326">
        <v>6.6666666666666696</v>
      </c>
      <c r="Y326" t="s">
        <v>43</v>
      </c>
      <c r="Z326">
        <v>3</v>
      </c>
      <c r="AA326" t="s">
        <v>207</v>
      </c>
      <c r="AB326" t="s">
        <v>41</v>
      </c>
      <c r="AC326">
        <f t="shared" si="25"/>
        <v>2</v>
      </c>
      <c r="AD326" t="str">
        <f t="shared" si="26"/>
        <v>DSN</v>
      </c>
      <c r="AE326" t="b">
        <f t="shared" si="27"/>
        <v>0</v>
      </c>
      <c r="AF326" t="b">
        <f t="shared" si="28"/>
        <v>0</v>
      </c>
      <c r="AG326" t="b">
        <f t="shared" si="29"/>
        <v>0</v>
      </c>
      <c r="AH326">
        <v>179.99999999999599</v>
      </c>
    </row>
    <row r="327" spans="1:34" x14ac:dyDescent="0.25">
      <c r="A327" t="s">
        <v>28</v>
      </c>
      <c r="B327" t="s">
        <v>1042</v>
      </c>
      <c r="C327">
        <v>2012</v>
      </c>
      <c r="D327" t="s">
        <v>319</v>
      </c>
      <c r="E327" t="s">
        <v>377</v>
      </c>
      <c r="F327">
        <v>8</v>
      </c>
      <c r="G327" t="s">
        <v>31</v>
      </c>
      <c r="H327">
        <v>22</v>
      </c>
      <c r="I327" t="s">
        <v>1043</v>
      </c>
      <c r="J327" t="s">
        <v>434</v>
      </c>
      <c r="K327" t="s">
        <v>266</v>
      </c>
      <c r="M327" t="s">
        <v>36</v>
      </c>
      <c r="N327" t="s">
        <v>37</v>
      </c>
      <c r="O327" t="s">
        <v>38</v>
      </c>
      <c r="P327" t="s">
        <v>119</v>
      </c>
      <c r="Q327" t="s">
        <v>120</v>
      </c>
      <c r="R327">
        <v>0</v>
      </c>
      <c r="S327" t="s">
        <v>41</v>
      </c>
      <c r="Z327">
        <v>1.92</v>
      </c>
      <c r="AC327">
        <f t="shared" si="25"/>
        <v>5</v>
      </c>
      <c r="AD327" t="str">
        <f t="shared" si="26"/>
        <v>DSN</v>
      </c>
      <c r="AE327" t="b">
        <f t="shared" si="27"/>
        <v>0</v>
      </c>
      <c r="AF327" t="b">
        <f t="shared" si="28"/>
        <v>0</v>
      </c>
      <c r="AG327" t="b">
        <f t="shared" si="29"/>
        <v>1</v>
      </c>
      <c r="AH327">
        <v>114.999999999998</v>
      </c>
    </row>
    <row r="328" spans="1:34" x14ac:dyDescent="0.25">
      <c r="A328" t="s">
        <v>28</v>
      </c>
      <c r="B328" t="s">
        <v>1044</v>
      </c>
      <c r="C328">
        <v>2014</v>
      </c>
      <c r="D328" t="s">
        <v>44</v>
      </c>
      <c r="E328" t="s">
        <v>5252</v>
      </c>
      <c r="F328">
        <v>10</v>
      </c>
      <c r="G328" t="s">
        <v>71</v>
      </c>
      <c r="H328">
        <v>21</v>
      </c>
      <c r="I328" t="s">
        <v>1045</v>
      </c>
      <c r="J328" t="s">
        <v>554</v>
      </c>
      <c r="K328" t="s">
        <v>74</v>
      </c>
      <c r="L328" t="s">
        <v>1046</v>
      </c>
      <c r="M328" t="s">
        <v>76</v>
      </c>
      <c r="N328" t="s">
        <v>37</v>
      </c>
      <c r="O328" t="s">
        <v>38</v>
      </c>
      <c r="P328" t="s">
        <v>51</v>
      </c>
      <c r="Q328" t="s">
        <v>52</v>
      </c>
      <c r="R328">
        <v>0</v>
      </c>
      <c r="S328" t="s">
        <v>53</v>
      </c>
      <c r="T328">
        <v>10.5</v>
      </c>
      <c r="U328" t="s">
        <v>43</v>
      </c>
      <c r="V328">
        <v>9</v>
      </c>
      <c r="W328" t="s">
        <v>43</v>
      </c>
      <c r="X328">
        <v>7</v>
      </c>
      <c r="Y328" t="s">
        <v>43</v>
      </c>
      <c r="Z328">
        <v>0.75</v>
      </c>
      <c r="AH328">
        <v>44.999999999998799</v>
      </c>
    </row>
    <row r="329" spans="1:34" x14ac:dyDescent="0.25">
      <c r="A329" t="s">
        <v>28</v>
      </c>
      <c r="B329" t="s">
        <v>1047</v>
      </c>
      <c r="C329">
        <v>2013</v>
      </c>
      <c r="D329" t="s">
        <v>44</v>
      </c>
      <c r="E329" t="s">
        <v>5252</v>
      </c>
      <c r="F329">
        <v>9.6999999999999993</v>
      </c>
      <c r="G329" t="s">
        <v>71</v>
      </c>
      <c r="H329">
        <v>20</v>
      </c>
      <c r="I329" t="s">
        <v>1048</v>
      </c>
      <c r="J329" t="s">
        <v>391</v>
      </c>
      <c r="K329" t="s">
        <v>74</v>
      </c>
      <c r="L329" t="s">
        <v>902</v>
      </c>
      <c r="M329" t="s">
        <v>76</v>
      </c>
      <c r="N329" t="s">
        <v>37</v>
      </c>
      <c r="O329" t="s">
        <v>38</v>
      </c>
      <c r="P329" t="s">
        <v>51</v>
      </c>
      <c r="Q329" t="s">
        <v>52</v>
      </c>
      <c r="R329">
        <v>0</v>
      </c>
      <c r="S329" t="s">
        <v>53</v>
      </c>
      <c r="Z329">
        <v>1.75</v>
      </c>
      <c r="AH329">
        <v>104.999999999998</v>
      </c>
    </row>
    <row r="330" spans="1:34" x14ac:dyDescent="0.25">
      <c r="A330" t="s">
        <v>28</v>
      </c>
      <c r="B330" t="s">
        <v>1049</v>
      </c>
      <c r="C330">
        <v>2013</v>
      </c>
      <c r="D330" t="s">
        <v>54</v>
      </c>
      <c r="E330" t="s">
        <v>5252</v>
      </c>
      <c r="F330">
        <v>5.7</v>
      </c>
      <c r="G330" t="s">
        <v>31</v>
      </c>
      <c r="H330">
        <v>19</v>
      </c>
      <c r="I330" t="s">
        <v>1050</v>
      </c>
      <c r="J330" t="s">
        <v>33</v>
      </c>
      <c r="K330" t="s">
        <v>92</v>
      </c>
      <c r="L330" t="s">
        <v>1051</v>
      </c>
      <c r="M330" t="s">
        <v>36</v>
      </c>
      <c r="N330" t="s">
        <v>37</v>
      </c>
      <c r="O330" t="s">
        <v>38</v>
      </c>
      <c r="P330" t="s">
        <v>119</v>
      </c>
      <c r="Q330" t="s">
        <v>120</v>
      </c>
      <c r="R330">
        <v>1</v>
      </c>
      <c r="S330" t="s">
        <v>41</v>
      </c>
      <c r="T330">
        <v>2.3333333333333299</v>
      </c>
      <c r="U330" t="s">
        <v>43</v>
      </c>
      <c r="V330">
        <v>4.3333333333333304</v>
      </c>
      <c r="W330" t="s">
        <v>43</v>
      </c>
      <c r="X330">
        <v>7</v>
      </c>
      <c r="Y330" t="s">
        <v>42</v>
      </c>
      <c r="Z330">
        <v>1.42</v>
      </c>
      <c r="AC330">
        <f t="shared" si="25"/>
        <v>0</v>
      </c>
      <c r="AD330" t="str">
        <f t="shared" si="26"/>
        <v>DSN</v>
      </c>
      <c r="AE330" t="b">
        <f t="shared" si="27"/>
        <v>0</v>
      </c>
      <c r="AF330" t="b">
        <f t="shared" si="28"/>
        <v>0</v>
      </c>
      <c r="AG330" t="b">
        <f t="shared" si="29"/>
        <v>1</v>
      </c>
      <c r="AH330">
        <v>84.999999999998394</v>
      </c>
    </row>
    <row r="331" spans="1:34" x14ac:dyDescent="0.25">
      <c r="A331" t="s">
        <v>28</v>
      </c>
      <c r="B331" t="s">
        <v>1052</v>
      </c>
      <c r="C331">
        <v>2014</v>
      </c>
      <c r="D331" t="s">
        <v>54</v>
      </c>
      <c r="E331" t="s">
        <v>47</v>
      </c>
      <c r="F331">
        <v>4.4000000000000004</v>
      </c>
      <c r="G331" t="s">
        <v>31</v>
      </c>
      <c r="H331">
        <v>19</v>
      </c>
      <c r="I331" t="s">
        <v>1053</v>
      </c>
      <c r="J331" t="s">
        <v>33</v>
      </c>
      <c r="K331" t="s">
        <v>34</v>
      </c>
      <c r="L331" t="s">
        <v>170</v>
      </c>
      <c r="M331" t="s">
        <v>36</v>
      </c>
      <c r="N331" t="s">
        <v>37</v>
      </c>
      <c r="O331" t="s">
        <v>38</v>
      </c>
      <c r="P331" t="s">
        <v>96</v>
      </c>
      <c r="Q331" t="s">
        <v>125</v>
      </c>
      <c r="R331">
        <v>0</v>
      </c>
      <c r="S331" t="s">
        <v>96</v>
      </c>
      <c r="T331">
        <v>3.3333333333333299</v>
      </c>
      <c r="U331" t="s">
        <v>43</v>
      </c>
      <c r="V331">
        <v>3.5</v>
      </c>
      <c r="W331" t="s">
        <v>43</v>
      </c>
      <c r="X331">
        <v>2</v>
      </c>
      <c r="Y331" t="s">
        <v>42</v>
      </c>
      <c r="Z331">
        <v>1</v>
      </c>
      <c r="AC331">
        <f t="shared" si="25"/>
        <v>0</v>
      </c>
      <c r="AD331" t="str">
        <f t="shared" si="26"/>
        <v>ESN</v>
      </c>
      <c r="AE331" t="b">
        <f t="shared" si="27"/>
        <v>0</v>
      </c>
      <c r="AF331" t="b">
        <f t="shared" si="28"/>
        <v>0</v>
      </c>
      <c r="AG331" t="b">
        <f t="shared" si="29"/>
        <v>0</v>
      </c>
      <c r="AH331">
        <v>59.999999999998799</v>
      </c>
    </row>
    <row r="332" spans="1:34" x14ac:dyDescent="0.25">
      <c r="A332" t="s">
        <v>28</v>
      </c>
      <c r="B332" t="s">
        <v>1054</v>
      </c>
      <c r="C332">
        <v>2014</v>
      </c>
      <c r="D332" t="s">
        <v>54</v>
      </c>
      <c r="E332" t="s">
        <v>5252</v>
      </c>
      <c r="F332">
        <v>11.4</v>
      </c>
      <c r="G332" t="s">
        <v>31</v>
      </c>
      <c r="H332">
        <v>19</v>
      </c>
      <c r="I332" t="s">
        <v>1055</v>
      </c>
      <c r="J332" t="s">
        <v>561</v>
      </c>
      <c r="K332" t="s">
        <v>34</v>
      </c>
      <c r="L332" t="s">
        <v>190</v>
      </c>
      <c r="M332" t="s">
        <v>36</v>
      </c>
      <c r="N332" t="s">
        <v>37</v>
      </c>
      <c r="O332" t="s">
        <v>38</v>
      </c>
      <c r="P332" t="s">
        <v>41</v>
      </c>
      <c r="Q332" t="s">
        <v>207</v>
      </c>
      <c r="R332">
        <v>0</v>
      </c>
      <c r="S332" t="s">
        <v>41</v>
      </c>
      <c r="Z332">
        <v>1</v>
      </c>
      <c r="AC332">
        <f t="shared" si="25"/>
        <v>0</v>
      </c>
      <c r="AD332" t="str">
        <f t="shared" si="26"/>
        <v>DSN</v>
      </c>
      <c r="AE332" t="b">
        <f t="shared" si="27"/>
        <v>0</v>
      </c>
      <c r="AF332" t="b">
        <f t="shared" si="28"/>
        <v>0</v>
      </c>
      <c r="AG332" t="b">
        <f t="shared" si="29"/>
        <v>0</v>
      </c>
      <c r="AH332">
        <v>59.999999999998799</v>
      </c>
    </row>
    <row r="333" spans="1:34" x14ac:dyDescent="0.25">
      <c r="A333" t="s">
        <v>28</v>
      </c>
      <c r="B333" t="s">
        <v>1056</v>
      </c>
      <c r="C333">
        <v>2012</v>
      </c>
      <c r="D333" t="s">
        <v>44</v>
      </c>
      <c r="E333" t="s">
        <v>5252</v>
      </c>
      <c r="F333">
        <v>5.9</v>
      </c>
      <c r="G333" t="s">
        <v>31</v>
      </c>
      <c r="H333">
        <v>21</v>
      </c>
      <c r="I333" t="s">
        <v>1057</v>
      </c>
      <c r="J333" t="s">
        <v>33</v>
      </c>
      <c r="K333" t="s">
        <v>58</v>
      </c>
      <c r="L333" t="s">
        <v>400</v>
      </c>
      <c r="M333" t="s">
        <v>36</v>
      </c>
      <c r="N333" t="s">
        <v>37</v>
      </c>
      <c r="O333" t="s">
        <v>38</v>
      </c>
      <c r="P333" t="s">
        <v>41</v>
      </c>
      <c r="Q333" t="s">
        <v>207</v>
      </c>
      <c r="R333">
        <v>0</v>
      </c>
      <c r="S333" t="s">
        <v>41</v>
      </c>
      <c r="Z333">
        <v>2.83</v>
      </c>
      <c r="AC333">
        <f t="shared" si="25"/>
        <v>1</v>
      </c>
      <c r="AD333" t="str">
        <f t="shared" si="26"/>
        <v>DSN</v>
      </c>
      <c r="AE333" t="b">
        <f t="shared" si="27"/>
        <v>0</v>
      </c>
      <c r="AF333" t="b">
        <f t="shared" si="28"/>
        <v>1</v>
      </c>
      <c r="AG333" t="b">
        <f t="shared" si="29"/>
        <v>0</v>
      </c>
      <c r="AH333">
        <v>169.99999999999699</v>
      </c>
    </row>
    <row r="334" spans="1:34" x14ac:dyDescent="0.25">
      <c r="A334" t="s">
        <v>28</v>
      </c>
      <c r="B334" t="s">
        <v>1058</v>
      </c>
      <c r="C334">
        <v>2012</v>
      </c>
      <c r="D334" t="s">
        <v>44</v>
      </c>
      <c r="E334" t="s">
        <v>47</v>
      </c>
      <c r="F334">
        <v>3.5</v>
      </c>
      <c r="G334" t="s">
        <v>71</v>
      </c>
      <c r="H334">
        <v>21</v>
      </c>
      <c r="I334" t="s">
        <v>1059</v>
      </c>
      <c r="J334" t="s">
        <v>1060</v>
      </c>
      <c r="K334" t="s">
        <v>74</v>
      </c>
      <c r="L334" t="s">
        <v>902</v>
      </c>
      <c r="M334" t="s">
        <v>76</v>
      </c>
      <c r="N334" t="s">
        <v>37</v>
      </c>
      <c r="O334" t="s">
        <v>38</v>
      </c>
      <c r="P334" t="s">
        <v>51</v>
      </c>
      <c r="Q334" t="s">
        <v>52</v>
      </c>
      <c r="R334">
        <v>0</v>
      </c>
      <c r="S334" t="s">
        <v>53</v>
      </c>
      <c r="T334">
        <v>4.3333333333333304</v>
      </c>
      <c r="U334" t="s">
        <v>42</v>
      </c>
      <c r="V334">
        <v>2</v>
      </c>
      <c r="W334" t="s">
        <v>43</v>
      </c>
      <c r="X334">
        <v>4</v>
      </c>
      <c r="Y334" t="s">
        <v>43</v>
      </c>
      <c r="Z334">
        <v>1.25</v>
      </c>
      <c r="AH334">
        <v>74.999999999998806</v>
      </c>
    </row>
    <row r="335" spans="1:34" x14ac:dyDescent="0.25">
      <c r="A335" t="s">
        <v>28</v>
      </c>
      <c r="B335" t="s">
        <v>1061</v>
      </c>
      <c r="C335">
        <v>2012</v>
      </c>
      <c r="D335" t="s">
        <v>54</v>
      </c>
      <c r="E335" t="s">
        <v>122</v>
      </c>
      <c r="F335">
        <v>10.4</v>
      </c>
      <c r="G335" t="s">
        <v>71</v>
      </c>
      <c r="H335">
        <v>21</v>
      </c>
      <c r="I335" t="s">
        <v>1062</v>
      </c>
      <c r="J335" t="s">
        <v>244</v>
      </c>
      <c r="K335" t="s">
        <v>74</v>
      </c>
      <c r="L335" t="s">
        <v>1063</v>
      </c>
      <c r="M335" t="s">
        <v>76</v>
      </c>
      <c r="N335" t="s">
        <v>37</v>
      </c>
      <c r="O335" t="s">
        <v>38</v>
      </c>
      <c r="P335" t="s">
        <v>51</v>
      </c>
      <c r="Q335" t="s">
        <v>52</v>
      </c>
      <c r="R335">
        <v>0</v>
      </c>
      <c r="S335" t="s">
        <v>53</v>
      </c>
      <c r="T335">
        <v>9.5</v>
      </c>
      <c r="U335" t="s">
        <v>42</v>
      </c>
      <c r="V335">
        <v>8</v>
      </c>
      <c r="W335" t="s">
        <v>43</v>
      </c>
      <c r="X335">
        <v>10</v>
      </c>
      <c r="Y335" t="s">
        <v>42</v>
      </c>
      <c r="Z335">
        <v>2.58</v>
      </c>
      <c r="AH335">
        <v>154.99999999999699</v>
      </c>
    </row>
    <row r="336" spans="1:34" x14ac:dyDescent="0.25">
      <c r="A336" t="s">
        <v>45</v>
      </c>
      <c r="B336" t="s">
        <v>1064</v>
      </c>
      <c r="C336">
        <v>2012</v>
      </c>
      <c r="D336" t="s">
        <v>54</v>
      </c>
      <c r="E336" t="s">
        <v>47</v>
      </c>
      <c r="F336">
        <v>11</v>
      </c>
      <c r="G336" t="s">
        <v>31</v>
      </c>
      <c r="H336">
        <v>20</v>
      </c>
      <c r="I336" t="s">
        <v>1065</v>
      </c>
      <c r="J336" t="s">
        <v>373</v>
      </c>
      <c r="K336" t="s">
        <v>58</v>
      </c>
      <c r="L336" t="s">
        <v>59</v>
      </c>
      <c r="M336" t="s">
        <v>36</v>
      </c>
      <c r="N336" t="s">
        <v>37</v>
      </c>
      <c r="O336" t="s">
        <v>38</v>
      </c>
      <c r="P336" t="s">
        <v>119</v>
      </c>
      <c r="T336">
        <v>10.6666666666667</v>
      </c>
      <c r="U336" t="s">
        <v>43</v>
      </c>
      <c r="V336">
        <v>8</v>
      </c>
      <c r="W336" t="s">
        <v>43</v>
      </c>
      <c r="X336">
        <v>10.6666666666667</v>
      </c>
      <c r="Y336" t="s">
        <v>43</v>
      </c>
      <c r="Z336">
        <v>3</v>
      </c>
      <c r="AA336" t="s">
        <v>120</v>
      </c>
      <c r="AB336" t="s">
        <v>41</v>
      </c>
      <c r="AC336">
        <f t="shared" si="25"/>
        <v>0</v>
      </c>
      <c r="AD336" t="str">
        <f t="shared" si="26"/>
        <v>DSN</v>
      </c>
      <c r="AE336" t="b">
        <f t="shared" si="27"/>
        <v>0</v>
      </c>
      <c r="AF336" t="b">
        <f t="shared" si="28"/>
        <v>0</v>
      </c>
      <c r="AG336" t="b">
        <f t="shared" si="29"/>
        <v>0</v>
      </c>
      <c r="AH336">
        <v>179.99999999999599</v>
      </c>
    </row>
    <row r="337" spans="1:34" x14ac:dyDescent="0.25">
      <c r="A337" t="s">
        <v>277</v>
      </c>
      <c r="B337" t="s">
        <v>1066</v>
      </c>
      <c r="C337">
        <v>2012</v>
      </c>
      <c r="D337" t="s">
        <v>54</v>
      </c>
      <c r="E337" t="s">
        <v>47</v>
      </c>
      <c r="F337">
        <v>3.1</v>
      </c>
      <c r="G337" t="s">
        <v>31</v>
      </c>
      <c r="H337">
        <v>19</v>
      </c>
      <c r="I337" t="s">
        <v>1067</v>
      </c>
      <c r="J337" t="s">
        <v>434</v>
      </c>
      <c r="K337" t="s">
        <v>58</v>
      </c>
      <c r="L337" t="s">
        <v>477</v>
      </c>
      <c r="M337" t="s">
        <v>36</v>
      </c>
      <c r="N337" t="s">
        <v>37</v>
      </c>
      <c r="O337" t="s">
        <v>38</v>
      </c>
      <c r="P337" t="s">
        <v>119</v>
      </c>
      <c r="Q337" t="s">
        <v>636</v>
      </c>
      <c r="R337">
        <v>0</v>
      </c>
      <c r="S337" t="s">
        <v>637</v>
      </c>
      <c r="T337">
        <v>3.75</v>
      </c>
      <c r="U337" t="s">
        <v>43</v>
      </c>
      <c r="V337">
        <v>4.3333333333333304</v>
      </c>
      <c r="W337" t="s">
        <v>43</v>
      </c>
      <c r="X337">
        <v>3.6666666666666701</v>
      </c>
      <c r="Y337" t="s">
        <v>43</v>
      </c>
      <c r="Z337">
        <v>0.08</v>
      </c>
      <c r="AC337">
        <f t="shared" si="25"/>
        <v>0</v>
      </c>
      <c r="AD337" t="str">
        <f t="shared" si="26"/>
        <v>DSN</v>
      </c>
      <c r="AE337" t="b">
        <f t="shared" si="27"/>
        <v>1</v>
      </c>
      <c r="AF337" t="str">
        <f t="shared" si="28"/>
        <v/>
      </c>
      <c r="AG337" t="str">
        <f t="shared" si="29"/>
        <v/>
      </c>
      <c r="AH337">
        <v>4.9999999999998002</v>
      </c>
    </row>
    <row r="338" spans="1:34" x14ac:dyDescent="0.25">
      <c r="A338" t="s">
        <v>55</v>
      </c>
      <c r="B338" t="s">
        <v>1068</v>
      </c>
      <c r="C338">
        <v>2012</v>
      </c>
      <c r="D338" t="s">
        <v>77</v>
      </c>
      <c r="E338" t="s">
        <v>290</v>
      </c>
      <c r="F338">
        <v>3.7</v>
      </c>
      <c r="G338" t="s">
        <v>143</v>
      </c>
      <c r="H338">
        <v>39</v>
      </c>
      <c r="I338" t="s">
        <v>1069</v>
      </c>
      <c r="J338" t="s">
        <v>1070</v>
      </c>
      <c r="K338" t="s">
        <v>146</v>
      </c>
      <c r="L338" t="s">
        <v>1071</v>
      </c>
      <c r="M338" t="s">
        <v>36</v>
      </c>
      <c r="N338" t="s">
        <v>60</v>
      </c>
      <c r="O338" t="s">
        <v>38</v>
      </c>
      <c r="P338" t="s">
        <v>106</v>
      </c>
      <c r="Z338">
        <v>0</v>
      </c>
      <c r="AC338">
        <f t="shared" si="25"/>
        <v>5</v>
      </c>
      <c r="AD338" t="str">
        <f t="shared" si="26"/>
        <v>ESN</v>
      </c>
      <c r="AE338" t="b">
        <f t="shared" si="27"/>
        <v>1</v>
      </c>
      <c r="AF338" t="str">
        <f t="shared" si="28"/>
        <v/>
      </c>
      <c r="AG338" t="str">
        <f t="shared" si="29"/>
        <v/>
      </c>
      <c r="AH338">
        <v>0</v>
      </c>
    </row>
    <row r="339" spans="1:34" x14ac:dyDescent="0.25">
      <c r="A339" t="s">
        <v>55</v>
      </c>
      <c r="B339" t="s">
        <v>1072</v>
      </c>
      <c r="C339">
        <v>2013</v>
      </c>
      <c r="D339" t="s">
        <v>77</v>
      </c>
      <c r="E339" t="s">
        <v>5252</v>
      </c>
      <c r="F339">
        <v>5.2</v>
      </c>
      <c r="G339" t="s">
        <v>31</v>
      </c>
      <c r="H339">
        <v>24</v>
      </c>
      <c r="I339" t="s">
        <v>1073</v>
      </c>
      <c r="J339" t="s">
        <v>89</v>
      </c>
      <c r="K339" t="s">
        <v>146</v>
      </c>
      <c r="L339" t="s">
        <v>1074</v>
      </c>
      <c r="M339" t="s">
        <v>36</v>
      </c>
      <c r="N339" t="s">
        <v>37</v>
      </c>
      <c r="O339" t="s">
        <v>38</v>
      </c>
      <c r="P339" t="s">
        <v>39</v>
      </c>
      <c r="T339">
        <v>3.3333333333333299</v>
      </c>
      <c r="U339" t="s">
        <v>43</v>
      </c>
      <c r="V339">
        <v>2</v>
      </c>
      <c r="W339" t="s">
        <v>43</v>
      </c>
      <c r="X339">
        <v>6</v>
      </c>
      <c r="Y339" t="s">
        <v>42</v>
      </c>
      <c r="Z339">
        <v>0</v>
      </c>
      <c r="AC339">
        <f t="shared" si="25"/>
        <v>5</v>
      </c>
      <c r="AD339" t="str">
        <f t="shared" si="26"/>
        <v>DSN</v>
      </c>
      <c r="AE339" t="b">
        <f t="shared" si="27"/>
        <v>1</v>
      </c>
      <c r="AF339" t="str">
        <f t="shared" si="28"/>
        <v/>
      </c>
      <c r="AG339" t="str">
        <f t="shared" si="29"/>
        <v/>
      </c>
      <c r="AH339">
        <v>0</v>
      </c>
    </row>
    <row r="340" spans="1:34" x14ac:dyDescent="0.25">
      <c r="A340" t="s">
        <v>28</v>
      </c>
      <c r="B340" t="s">
        <v>1075</v>
      </c>
      <c r="C340">
        <v>2014</v>
      </c>
      <c r="D340" t="s">
        <v>83</v>
      </c>
      <c r="E340" t="s">
        <v>122</v>
      </c>
      <c r="F340">
        <v>6.2</v>
      </c>
      <c r="G340" t="s">
        <v>31</v>
      </c>
      <c r="H340">
        <v>23</v>
      </c>
      <c r="I340" t="s">
        <v>1076</v>
      </c>
      <c r="J340" t="s">
        <v>33</v>
      </c>
      <c r="K340" t="s">
        <v>58</v>
      </c>
      <c r="L340" t="s">
        <v>1077</v>
      </c>
      <c r="M340" t="s">
        <v>36</v>
      </c>
      <c r="N340" t="s">
        <v>37</v>
      </c>
      <c r="O340" t="s">
        <v>38</v>
      </c>
      <c r="P340" t="s">
        <v>51</v>
      </c>
      <c r="Q340" t="s">
        <v>52</v>
      </c>
      <c r="R340">
        <v>0</v>
      </c>
      <c r="S340" t="s">
        <v>53</v>
      </c>
      <c r="T340">
        <v>2</v>
      </c>
      <c r="U340" t="s">
        <v>214</v>
      </c>
      <c r="V340">
        <v>5.5</v>
      </c>
      <c r="W340" t="s">
        <v>43</v>
      </c>
      <c r="X340">
        <v>4.5</v>
      </c>
      <c r="Y340" t="s">
        <v>43</v>
      </c>
      <c r="Z340">
        <v>0.83</v>
      </c>
      <c r="AH340">
        <v>49.999999999999197</v>
      </c>
    </row>
    <row r="341" spans="1:34" x14ac:dyDescent="0.25">
      <c r="A341" t="s">
        <v>28</v>
      </c>
      <c r="B341" t="s">
        <v>1078</v>
      </c>
      <c r="C341">
        <v>2012</v>
      </c>
      <c r="D341" t="s">
        <v>44</v>
      </c>
      <c r="E341" t="s">
        <v>5252</v>
      </c>
      <c r="F341">
        <v>4.5999999999999996</v>
      </c>
      <c r="G341" t="s">
        <v>31</v>
      </c>
      <c r="H341">
        <v>21</v>
      </c>
      <c r="I341" t="s">
        <v>1079</v>
      </c>
      <c r="J341" t="s">
        <v>89</v>
      </c>
      <c r="K341" t="s">
        <v>34</v>
      </c>
      <c r="L341" t="s">
        <v>466</v>
      </c>
      <c r="M341" t="s">
        <v>36</v>
      </c>
      <c r="N341" t="s">
        <v>37</v>
      </c>
      <c r="O341" t="s">
        <v>38</v>
      </c>
      <c r="P341" t="s">
        <v>51</v>
      </c>
      <c r="Q341" t="s">
        <v>52</v>
      </c>
      <c r="R341">
        <v>0</v>
      </c>
      <c r="S341" t="s">
        <v>53</v>
      </c>
      <c r="T341">
        <v>3.6666666666666701</v>
      </c>
      <c r="U341" t="s">
        <v>43</v>
      </c>
      <c r="V341">
        <v>6</v>
      </c>
      <c r="W341" t="s">
        <v>43</v>
      </c>
      <c r="X341">
        <v>4</v>
      </c>
      <c r="Y341" t="s">
        <v>42</v>
      </c>
      <c r="Z341">
        <v>2.92</v>
      </c>
      <c r="AH341">
        <v>174.99999999999699</v>
      </c>
    </row>
    <row r="342" spans="1:34" x14ac:dyDescent="0.25">
      <c r="A342" t="s">
        <v>55</v>
      </c>
      <c r="B342" t="s">
        <v>1080</v>
      </c>
      <c r="C342">
        <v>2013</v>
      </c>
      <c r="D342" t="s">
        <v>115</v>
      </c>
      <c r="E342" t="s">
        <v>5252</v>
      </c>
      <c r="F342">
        <v>7.3</v>
      </c>
      <c r="G342" t="s">
        <v>71</v>
      </c>
      <c r="H342">
        <v>21</v>
      </c>
      <c r="I342" t="s">
        <v>1081</v>
      </c>
      <c r="J342" t="s">
        <v>193</v>
      </c>
      <c r="K342" t="s">
        <v>160</v>
      </c>
      <c r="L342" t="s">
        <v>1082</v>
      </c>
      <c r="M342" t="s">
        <v>76</v>
      </c>
      <c r="N342" t="s">
        <v>60</v>
      </c>
      <c r="O342" t="s">
        <v>38</v>
      </c>
      <c r="P342" t="s">
        <v>51</v>
      </c>
      <c r="T342">
        <v>6</v>
      </c>
      <c r="U342" t="s">
        <v>42</v>
      </c>
      <c r="V342">
        <v>6.25</v>
      </c>
      <c r="W342" t="s">
        <v>43</v>
      </c>
      <c r="X342">
        <v>5</v>
      </c>
      <c r="Y342" t="s">
        <v>43</v>
      </c>
      <c r="Z342">
        <v>1</v>
      </c>
      <c r="AH342">
        <v>59.999999999998799</v>
      </c>
    </row>
    <row r="343" spans="1:34" x14ac:dyDescent="0.25">
      <c r="A343" t="s">
        <v>28</v>
      </c>
      <c r="B343" t="s">
        <v>1083</v>
      </c>
      <c r="C343">
        <v>2014</v>
      </c>
      <c r="D343" t="s">
        <v>44</v>
      </c>
      <c r="E343" t="s">
        <v>47</v>
      </c>
      <c r="F343">
        <v>8.6999999999999993</v>
      </c>
      <c r="G343" t="s">
        <v>71</v>
      </c>
      <c r="H343">
        <v>20</v>
      </c>
      <c r="I343" t="s">
        <v>1084</v>
      </c>
      <c r="J343" t="s">
        <v>1085</v>
      </c>
      <c r="K343" t="s">
        <v>74</v>
      </c>
      <c r="L343" t="s">
        <v>463</v>
      </c>
      <c r="M343" t="s">
        <v>36</v>
      </c>
      <c r="N343" t="s">
        <v>37</v>
      </c>
      <c r="O343" t="s">
        <v>38</v>
      </c>
      <c r="P343" t="s">
        <v>106</v>
      </c>
      <c r="Q343" t="s">
        <v>107</v>
      </c>
      <c r="R343">
        <v>0</v>
      </c>
      <c r="S343" t="s">
        <v>96</v>
      </c>
      <c r="T343">
        <v>6</v>
      </c>
      <c r="U343" t="s">
        <v>43</v>
      </c>
      <c r="V343">
        <v>4.3333333333333304</v>
      </c>
      <c r="W343" t="s">
        <v>43</v>
      </c>
      <c r="X343">
        <v>5.3333333333333304</v>
      </c>
      <c r="Y343" t="s">
        <v>42</v>
      </c>
      <c r="Z343">
        <v>0.83</v>
      </c>
      <c r="AC343">
        <f t="shared" si="25"/>
        <v>1</v>
      </c>
      <c r="AD343" t="str">
        <f t="shared" si="26"/>
        <v>ESN</v>
      </c>
      <c r="AE343" t="b">
        <f t="shared" si="27"/>
        <v>0</v>
      </c>
      <c r="AF343" t="b">
        <f t="shared" si="28"/>
        <v>1</v>
      </c>
      <c r="AG343" t="b">
        <f t="shared" si="29"/>
        <v>0</v>
      </c>
      <c r="AH343">
        <v>49.999999999999197</v>
      </c>
    </row>
    <row r="344" spans="1:34" x14ac:dyDescent="0.25">
      <c r="A344" t="s">
        <v>55</v>
      </c>
      <c r="B344" t="s">
        <v>1086</v>
      </c>
      <c r="C344">
        <v>2013</v>
      </c>
      <c r="D344" t="s">
        <v>54</v>
      </c>
      <c r="E344" t="s">
        <v>250</v>
      </c>
      <c r="F344">
        <v>5.6</v>
      </c>
      <c r="G344" t="s">
        <v>98</v>
      </c>
      <c r="H344">
        <v>19</v>
      </c>
      <c r="I344" t="s">
        <v>1087</v>
      </c>
      <c r="J344" t="s">
        <v>1088</v>
      </c>
      <c r="K344" t="s">
        <v>187</v>
      </c>
      <c r="M344" t="s">
        <v>36</v>
      </c>
      <c r="N344" t="s">
        <v>37</v>
      </c>
      <c r="O344" t="s">
        <v>38</v>
      </c>
      <c r="P344" t="s">
        <v>51</v>
      </c>
      <c r="Z344">
        <v>0.67</v>
      </c>
      <c r="AH344">
        <v>39.999999999999602</v>
      </c>
    </row>
    <row r="345" spans="1:34" x14ac:dyDescent="0.25">
      <c r="A345" t="s">
        <v>55</v>
      </c>
      <c r="B345" t="s">
        <v>1089</v>
      </c>
      <c r="C345">
        <v>2013</v>
      </c>
      <c r="D345" t="s">
        <v>83</v>
      </c>
      <c r="E345" t="s">
        <v>5252</v>
      </c>
      <c r="F345">
        <v>7.5</v>
      </c>
      <c r="G345" t="s">
        <v>71</v>
      </c>
      <c r="H345">
        <v>23</v>
      </c>
      <c r="I345" t="s">
        <v>1090</v>
      </c>
      <c r="J345" t="s">
        <v>453</v>
      </c>
      <c r="K345" t="s">
        <v>74</v>
      </c>
      <c r="L345" t="s">
        <v>796</v>
      </c>
      <c r="M345" t="s">
        <v>76</v>
      </c>
      <c r="N345" t="s">
        <v>37</v>
      </c>
      <c r="O345" t="s">
        <v>38</v>
      </c>
      <c r="P345" t="s">
        <v>195</v>
      </c>
      <c r="T345">
        <v>3</v>
      </c>
      <c r="U345" t="s">
        <v>43</v>
      </c>
      <c r="V345">
        <v>5.5</v>
      </c>
      <c r="W345" t="s">
        <v>43</v>
      </c>
      <c r="X345">
        <v>7.75</v>
      </c>
      <c r="Y345" t="s">
        <v>43</v>
      </c>
      <c r="Z345">
        <v>0.08</v>
      </c>
      <c r="AC345">
        <f t="shared" si="25"/>
        <v>3</v>
      </c>
      <c r="AD345" t="str">
        <f t="shared" si="26"/>
        <v>MSN</v>
      </c>
      <c r="AE345" t="b">
        <f t="shared" si="27"/>
        <v>1</v>
      </c>
      <c r="AF345" t="str">
        <f t="shared" si="28"/>
        <v/>
      </c>
      <c r="AG345" t="str">
        <f t="shared" si="29"/>
        <v/>
      </c>
      <c r="AH345">
        <v>4.9999999999998002</v>
      </c>
    </row>
    <row r="346" spans="1:34" x14ac:dyDescent="0.25">
      <c r="A346" t="s">
        <v>441</v>
      </c>
      <c r="B346" t="s">
        <v>1091</v>
      </c>
      <c r="C346">
        <v>2014</v>
      </c>
      <c r="D346" t="s">
        <v>44</v>
      </c>
      <c r="E346" t="s">
        <v>5252</v>
      </c>
      <c r="F346">
        <v>3.3</v>
      </c>
      <c r="G346" t="s">
        <v>31</v>
      </c>
      <c r="H346">
        <v>22</v>
      </c>
      <c r="I346" t="s">
        <v>1092</v>
      </c>
      <c r="J346" t="s">
        <v>943</v>
      </c>
      <c r="K346" t="s">
        <v>146</v>
      </c>
      <c r="L346" t="s">
        <v>1093</v>
      </c>
      <c r="M346" t="s">
        <v>36</v>
      </c>
      <c r="N346" t="s">
        <v>37</v>
      </c>
      <c r="O346" t="s">
        <v>38</v>
      </c>
      <c r="P346" t="s">
        <v>96</v>
      </c>
      <c r="Q346" t="s">
        <v>120</v>
      </c>
      <c r="R346">
        <v>0</v>
      </c>
      <c r="S346" t="s">
        <v>41</v>
      </c>
      <c r="T346">
        <v>7</v>
      </c>
      <c r="U346" t="s">
        <v>43</v>
      </c>
      <c r="V346">
        <v>3</v>
      </c>
      <c r="W346" t="s">
        <v>43</v>
      </c>
      <c r="X346">
        <v>4</v>
      </c>
      <c r="Y346" t="s">
        <v>43</v>
      </c>
      <c r="Z346">
        <v>0.08</v>
      </c>
      <c r="AC346">
        <f t="shared" si="25"/>
        <v>1</v>
      </c>
      <c r="AD346" t="str">
        <f t="shared" si="26"/>
        <v>ESN</v>
      </c>
      <c r="AE346" t="b">
        <f t="shared" si="27"/>
        <v>1</v>
      </c>
      <c r="AF346" t="str">
        <f t="shared" si="28"/>
        <v/>
      </c>
      <c r="AG346" t="str">
        <f t="shared" si="29"/>
        <v/>
      </c>
      <c r="AH346">
        <v>4.9999999999998002</v>
      </c>
    </row>
    <row r="347" spans="1:34" x14ac:dyDescent="0.25">
      <c r="A347" t="s">
        <v>61</v>
      </c>
      <c r="B347" t="s">
        <v>1094</v>
      </c>
      <c r="C347">
        <v>2014</v>
      </c>
      <c r="D347" t="s">
        <v>44</v>
      </c>
      <c r="E347" t="s">
        <v>5252</v>
      </c>
      <c r="F347">
        <v>4.8</v>
      </c>
      <c r="G347" t="s">
        <v>31</v>
      </c>
      <c r="H347">
        <v>21</v>
      </c>
      <c r="I347" t="s">
        <v>1095</v>
      </c>
      <c r="J347" t="s">
        <v>434</v>
      </c>
      <c r="K347" t="s">
        <v>146</v>
      </c>
      <c r="L347" t="s">
        <v>1096</v>
      </c>
      <c r="M347" t="s">
        <v>36</v>
      </c>
      <c r="N347" t="s">
        <v>37</v>
      </c>
      <c r="O347" t="s">
        <v>38</v>
      </c>
      <c r="P347" t="s">
        <v>51</v>
      </c>
      <c r="Q347" t="s">
        <v>1097</v>
      </c>
      <c r="R347">
        <v>0</v>
      </c>
      <c r="S347" t="s">
        <v>1098</v>
      </c>
      <c r="T347">
        <v>3.5</v>
      </c>
      <c r="U347" t="s">
        <v>42</v>
      </c>
      <c r="V347">
        <v>2.6666666666666701</v>
      </c>
      <c r="W347" t="s">
        <v>43</v>
      </c>
      <c r="X347">
        <v>5.75</v>
      </c>
      <c r="Y347" t="s">
        <v>43</v>
      </c>
      <c r="Z347">
        <v>0.67</v>
      </c>
      <c r="AH347">
        <v>39.999999999999602</v>
      </c>
    </row>
    <row r="348" spans="1:34" x14ac:dyDescent="0.25">
      <c r="A348" t="s">
        <v>28</v>
      </c>
      <c r="B348" t="s">
        <v>1099</v>
      </c>
      <c r="C348">
        <v>2014</v>
      </c>
      <c r="D348" t="s">
        <v>44</v>
      </c>
      <c r="E348" t="s">
        <v>47</v>
      </c>
      <c r="F348">
        <v>6.4</v>
      </c>
      <c r="G348" t="s">
        <v>31</v>
      </c>
      <c r="H348">
        <v>20</v>
      </c>
      <c r="I348" t="s">
        <v>1100</v>
      </c>
      <c r="J348" t="s">
        <v>33</v>
      </c>
      <c r="K348" t="s">
        <v>58</v>
      </c>
      <c r="L348" t="s">
        <v>349</v>
      </c>
      <c r="M348" t="s">
        <v>36</v>
      </c>
      <c r="N348" t="s">
        <v>37</v>
      </c>
      <c r="O348" t="s">
        <v>38</v>
      </c>
      <c r="P348" t="s">
        <v>65</v>
      </c>
      <c r="Q348" t="s">
        <v>612</v>
      </c>
      <c r="R348">
        <v>0</v>
      </c>
      <c r="S348" t="s">
        <v>41</v>
      </c>
      <c r="T348">
        <v>2</v>
      </c>
      <c r="U348" t="s">
        <v>42</v>
      </c>
      <c r="V348">
        <v>4.3333333333333304</v>
      </c>
      <c r="W348" t="s">
        <v>43</v>
      </c>
      <c r="X348">
        <v>9</v>
      </c>
      <c r="Y348" t="s">
        <v>43</v>
      </c>
      <c r="Z348">
        <v>1</v>
      </c>
      <c r="AC348">
        <f t="shared" si="25"/>
        <v>1</v>
      </c>
      <c r="AD348" t="str">
        <f t="shared" si="26"/>
        <v>DSN</v>
      </c>
      <c r="AE348" t="b">
        <f t="shared" si="27"/>
        <v>0</v>
      </c>
      <c r="AF348" t="b">
        <f t="shared" si="28"/>
        <v>0</v>
      </c>
      <c r="AG348" t="b">
        <f t="shared" si="29"/>
        <v>0</v>
      </c>
      <c r="AH348">
        <v>59.999999999998799</v>
      </c>
    </row>
    <row r="349" spans="1:34" x14ac:dyDescent="0.25">
      <c r="A349" t="s">
        <v>28</v>
      </c>
      <c r="B349" t="s">
        <v>1101</v>
      </c>
      <c r="C349">
        <v>2014</v>
      </c>
      <c r="D349" t="s">
        <v>115</v>
      </c>
      <c r="E349" t="s">
        <v>47</v>
      </c>
      <c r="F349">
        <v>8.5</v>
      </c>
      <c r="G349" t="s">
        <v>31</v>
      </c>
      <c r="H349">
        <v>23</v>
      </c>
      <c r="I349" t="s">
        <v>1102</v>
      </c>
      <c r="J349" t="s">
        <v>33</v>
      </c>
      <c r="K349" t="s">
        <v>92</v>
      </c>
      <c r="L349" t="s">
        <v>101</v>
      </c>
      <c r="M349" t="s">
        <v>36</v>
      </c>
      <c r="N349" t="s">
        <v>37</v>
      </c>
      <c r="O349" t="s">
        <v>38</v>
      </c>
      <c r="P349" t="s">
        <v>645</v>
      </c>
      <c r="Q349" t="s">
        <v>646</v>
      </c>
      <c r="R349">
        <v>0</v>
      </c>
      <c r="S349" t="s">
        <v>96</v>
      </c>
      <c r="T349">
        <v>9</v>
      </c>
      <c r="U349" t="s">
        <v>43</v>
      </c>
      <c r="V349">
        <v>8</v>
      </c>
      <c r="W349" t="s">
        <v>43</v>
      </c>
      <c r="X349">
        <v>8</v>
      </c>
      <c r="Y349" t="s">
        <v>42</v>
      </c>
      <c r="Z349">
        <v>0.83</v>
      </c>
      <c r="AC349">
        <f t="shared" si="25"/>
        <v>2</v>
      </c>
      <c r="AD349" t="str">
        <f t="shared" si="26"/>
        <v>ESN</v>
      </c>
      <c r="AE349" t="b">
        <f t="shared" si="27"/>
        <v>0</v>
      </c>
      <c r="AF349" t="b">
        <f t="shared" si="28"/>
        <v>1</v>
      </c>
      <c r="AG349" t="b">
        <f t="shared" si="29"/>
        <v>0</v>
      </c>
      <c r="AH349">
        <v>49.999999999999197</v>
      </c>
    </row>
    <row r="350" spans="1:34" x14ac:dyDescent="0.25">
      <c r="A350" t="s">
        <v>55</v>
      </c>
      <c r="B350" t="s">
        <v>1103</v>
      </c>
      <c r="C350">
        <v>2014</v>
      </c>
      <c r="D350" t="s">
        <v>115</v>
      </c>
      <c r="E350" t="s">
        <v>47</v>
      </c>
      <c r="F350">
        <v>3.8</v>
      </c>
      <c r="G350" t="s">
        <v>143</v>
      </c>
      <c r="H350">
        <v>22</v>
      </c>
      <c r="I350" t="s">
        <v>1104</v>
      </c>
      <c r="J350" t="s">
        <v>365</v>
      </c>
      <c r="K350" t="s">
        <v>205</v>
      </c>
      <c r="L350" t="s">
        <v>1105</v>
      </c>
      <c r="M350" t="s">
        <v>148</v>
      </c>
      <c r="N350" t="s">
        <v>37</v>
      </c>
      <c r="O350" t="s">
        <v>38</v>
      </c>
      <c r="P350" t="s">
        <v>51</v>
      </c>
      <c r="T350">
        <v>3.6666666666666701</v>
      </c>
      <c r="U350" t="s">
        <v>43</v>
      </c>
      <c r="V350">
        <v>2</v>
      </c>
      <c r="W350" t="s">
        <v>43</v>
      </c>
      <c r="X350">
        <v>7</v>
      </c>
      <c r="Y350" t="s">
        <v>42</v>
      </c>
      <c r="Z350">
        <v>0</v>
      </c>
      <c r="AH350">
        <v>0</v>
      </c>
    </row>
    <row r="351" spans="1:34" x14ac:dyDescent="0.25">
      <c r="A351" t="s">
        <v>55</v>
      </c>
      <c r="B351" t="s">
        <v>1106</v>
      </c>
      <c r="C351">
        <v>2012</v>
      </c>
      <c r="D351" t="s">
        <v>54</v>
      </c>
      <c r="E351" t="s">
        <v>5252</v>
      </c>
      <c r="F351">
        <v>4.5999999999999996</v>
      </c>
      <c r="G351" t="s">
        <v>31</v>
      </c>
      <c r="H351">
        <v>19</v>
      </c>
      <c r="I351" t="s">
        <v>1107</v>
      </c>
      <c r="J351" t="s">
        <v>434</v>
      </c>
      <c r="K351" t="s">
        <v>34</v>
      </c>
      <c r="L351" t="s">
        <v>505</v>
      </c>
      <c r="M351" t="s">
        <v>36</v>
      </c>
      <c r="N351" t="s">
        <v>37</v>
      </c>
      <c r="O351" t="s">
        <v>38</v>
      </c>
      <c r="P351" t="s">
        <v>119</v>
      </c>
      <c r="T351">
        <v>7</v>
      </c>
      <c r="U351" t="s">
        <v>43</v>
      </c>
      <c r="V351">
        <v>2</v>
      </c>
      <c r="W351" t="s">
        <v>43</v>
      </c>
      <c r="X351">
        <v>7</v>
      </c>
      <c r="Y351" t="s">
        <v>42</v>
      </c>
      <c r="Z351">
        <v>0.17</v>
      </c>
      <c r="AC351">
        <f t="shared" si="25"/>
        <v>0</v>
      </c>
      <c r="AD351" t="str">
        <f t="shared" si="26"/>
        <v>DSN</v>
      </c>
      <c r="AE351" t="b">
        <f t="shared" si="27"/>
        <v>1</v>
      </c>
      <c r="AF351" t="str">
        <f t="shared" si="28"/>
        <v/>
      </c>
      <c r="AG351" t="str">
        <f t="shared" si="29"/>
        <v/>
      </c>
      <c r="AH351">
        <v>9.9999999999996003</v>
      </c>
    </row>
    <row r="352" spans="1:34" x14ac:dyDescent="0.25">
      <c r="A352" t="s">
        <v>28</v>
      </c>
      <c r="B352" t="s">
        <v>1108</v>
      </c>
      <c r="C352">
        <v>2013</v>
      </c>
      <c r="D352" t="s">
        <v>44</v>
      </c>
      <c r="E352" t="s">
        <v>5252</v>
      </c>
      <c r="F352">
        <v>4.5</v>
      </c>
      <c r="G352" t="s">
        <v>71</v>
      </c>
      <c r="H352">
        <v>20</v>
      </c>
      <c r="I352" t="s">
        <v>1109</v>
      </c>
      <c r="J352" t="s">
        <v>166</v>
      </c>
      <c r="K352" t="s">
        <v>74</v>
      </c>
      <c r="L352" t="s">
        <v>1110</v>
      </c>
      <c r="M352" t="s">
        <v>76</v>
      </c>
      <c r="N352" t="s">
        <v>37</v>
      </c>
      <c r="O352" t="s">
        <v>38</v>
      </c>
      <c r="P352" t="s">
        <v>51</v>
      </c>
      <c r="Q352" t="s">
        <v>52</v>
      </c>
      <c r="R352">
        <v>0</v>
      </c>
      <c r="S352" t="s">
        <v>53</v>
      </c>
      <c r="T352">
        <v>-0.5</v>
      </c>
      <c r="U352" t="s">
        <v>43</v>
      </c>
      <c r="V352">
        <v>2.6666666666666701</v>
      </c>
      <c r="W352" t="s">
        <v>43</v>
      </c>
      <c r="X352">
        <v>7</v>
      </c>
      <c r="Y352" t="s">
        <v>42</v>
      </c>
      <c r="Z352">
        <v>1.25</v>
      </c>
      <c r="AH352">
        <v>74.999999999998195</v>
      </c>
    </row>
    <row r="353" spans="1:34" x14ac:dyDescent="0.25">
      <c r="A353" t="s">
        <v>61</v>
      </c>
      <c r="B353" t="s">
        <v>1111</v>
      </c>
      <c r="C353">
        <v>2012</v>
      </c>
      <c r="D353" t="s">
        <v>54</v>
      </c>
      <c r="E353" t="s">
        <v>47</v>
      </c>
      <c r="F353">
        <v>9.8000000000000007</v>
      </c>
      <c r="G353" t="s">
        <v>71</v>
      </c>
      <c r="H353">
        <v>19</v>
      </c>
      <c r="I353" t="s">
        <v>1112</v>
      </c>
      <c r="J353" t="s">
        <v>1113</v>
      </c>
      <c r="K353" t="s">
        <v>74</v>
      </c>
      <c r="L353" t="s">
        <v>110</v>
      </c>
      <c r="M353" t="s">
        <v>76</v>
      </c>
      <c r="N353" t="s">
        <v>60</v>
      </c>
      <c r="O353" t="s">
        <v>38</v>
      </c>
      <c r="P353" t="s">
        <v>51</v>
      </c>
      <c r="Q353" t="s">
        <v>1114</v>
      </c>
      <c r="R353">
        <v>0</v>
      </c>
      <c r="S353" t="s">
        <v>1115</v>
      </c>
      <c r="T353">
        <v>5.5</v>
      </c>
      <c r="U353" t="s">
        <v>42</v>
      </c>
      <c r="V353">
        <v>9.25</v>
      </c>
      <c r="W353" t="s">
        <v>43</v>
      </c>
      <c r="X353">
        <v>9.25</v>
      </c>
      <c r="Y353" t="s">
        <v>43</v>
      </c>
      <c r="Z353">
        <v>0.08</v>
      </c>
      <c r="AH353">
        <v>4.9999999999998002</v>
      </c>
    </row>
    <row r="354" spans="1:34" x14ac:dyDescent="0.25">
      <c r="A354" t="s">
        <v>28</v>
      </c>
      <c r="B354" t="s">
        <v>1116</v>
      </c>
      <c r="C354">
        <v>2013</v>
      </c>
      <c r="D354" t="s">
        <v>44</v>
      </c>
      <c r="E354" t="s">
        <v>5252</v>
      </c>
      <c r="F354">
        <v>4.8</v>
      </c>
      <c r="G354" t="s">
        <v>71</v>
      </c>
      <c r="H354">
        <v>20</v>
      </c>
      <c r="I354" t="s">
        <v>1117</v>
      </c>
      <c r="J354" t="s">
        <v>1118</v>
      </c>
      <c r="K354" t="s">
        <v>74</v>
      </c>
      <c r="L354" t="s">
        <v>404</v>
      </c>
      <c r="M354" t="s">
        <v>76</v>
      </c>
      <c r="N354" t="s">
        <v>60</v>
      </c>
      <c r="O354" t="s">
        <v>38</v>
      </c>
      <c r="P354" t="s">
        <v>51</v>
      </c>
      <c r="Q354" t="s">
        <v>52</v>
      </c>
      <c r="R354">
        <v>0</v>
      </c>
      <c r="S354" t="s">
        <v>53</v>
      </c>
      <c r="T354">
        <v>0</v>
      </c>
      <c r="U354" t="s">
        <v>43</v>
      </c>
      <c r="V354">
        <v>2.5</v>
      </c>
      <c r="W354" t="s">
        <v>43</v>
      </c>
      <c r="X354">
        <v>4</v>
      </c>
      <c r="Y354" t="s">
        <v>43</v>
      </c>
      <c r="Z354">
        <v>1.42</v>
      </c>
      <c r="AH354">
        <v>84.999999999998394</v>
      </c>
    </row>
    <row r="355" spans="1:34" x14ac:dyDescent="0.25">
      <c r="A355" t="s">
        <v>28</v>
      </c>
      <c r="B355" t="s">
        <v>1119</v>
      </c>
      <c r="C355">
        <v>2014</v>
      </c>
      <c r="D355" t="s">
        <v>115</v>
      </c>
      <c r="E355" t="s">
        <v>47</v>
      </c>
      <c r="F355">
        <v>7.7</v>
      </c>
      <c r="G355" t="s">
        <v>31</v>
      </c>
      <c r="H355">
        <v>21</v>
      </c>
      <c r="I355" t="s">
        <v>1120</v>
      </c>
      <c r="J355" t="s">
        <v>33</v>
      </c>
      <c r="K355" t="s">
        <v>92</v>
      </c>
      <c r="L355" t="s">
        <v>101</v>
      </c>
      <c r="M355" t="s">
        <v>36</v>
      </c>
      <c r="N355" t="s">
        <v>37</v>
      </c>
      <c r="O355" t="s">
        <v>38</v>
      </c>
      <c r="P355" t="s">
        <v>106</v>
      </c>
      <c r="Q355" t="s">
        <v>107</v>
      </c>
      <c r="R355">
        <v>0</v>
      </c>
      <c r="S355" t="s">
        <v>96</v>
      </c>
      <c r="T355">
        <v>2</v>
      </c>
      <c r="U355" t="s">
        <v>43</v>
      </c>
      <c r="V355">
        <v>8</v>
      </c>
      <c r="W355" t="s">
        <v>43</v>
      </c>
      <c r="X355">
        <v>7</v>
      </c>
      <c r="Y355" t="s">
        <v>43</v>
      </c>
      <c r="Z355">
        <v>0.92</v>
      </c>
      <c r="AC355">
        <f t="shared" si="25"/>
        <v>2</v>
      </c>
      <c r="AD355" t="str">
        <f t="shared" si="26"/>
        <v>ESN</v>
      </c>
      <c r="AE355" t="b">
        <f t="shared" si="27"/>
        <v>0</v>
      </c>
      <c r="AF355" t="b">
        <f t="shared" si="28"/>
        <v>0</v>
      </c>
      <c r="AG355" t="b">
        <f t="shared" si="29"/>
        <v>0</v>
      </c>
      <c r="AH355">
        <v>54.999999999998998</v>
      </c>
    </row>
    <row r="356" spans="1:34" x14ac:dyDescent="0.25">
      <c r="A356" t="s">
        <v>277</v>
      </c>
      <c r="B356" t="s">
        <v>1121</v>
      </c>
      <c r="C356">
        <v>2014</v>
      </c>
      <c r="D356" t="s">
        <v>44</v>
      </c>
      <c r="E356" t="s">
        <v>47</v>
      </c>
      <c r="F356">
        <v>7.9</v>
      </c>
      <c r="G356" t="s">
        <v>31</v>
      </c>
      <c r="H356">
        <v>20</v>
      </c>
      <c r="I356" t="s">
        <v>1122</v>
      </c>
      <c r="J356" t="s">
        <v>33</v>
      </c>
      <c r="K356" t="s">
        <v>34</v>
      </c>
      <c r="L356" t="s">
        <v>105</v>
      </c>
      <c r="M356" t="s">
        <v>36</v>
      </c>
      <c r="N356" t="s">
        <v>37</v>
      </c>
      <c r="O356" t="s">
        <v>38</v>
      </c>
      <c r="P356" t="s">
        <v>51</v>
      </c>
      <c r="Q356" t="s">
        <v>1123</v>
      </c>
      <c r="R356">
        <v>0</v>
      </c>
      <c r="S356" t="s">
        <v>802</v>
      </c>
      <c r="T356">
        <v>5</v>
      </c>
      <c r="U356" t="s">
        <v>43</v>
      </c>
      <c r="V356">
        <v>6</v>
      </c>
      <c r="W356" t="s">
        <v>43</v>
      </c>
      <c r="X356">
        <v>9.6666666666666696</v>
      </c>
      <c r="Y356" t="s">
        <v>43</v>
      </c>
      <c r="Z356">
        <v>0.75</v>
      </c>
      <c r="AH356">
        <v>44.999999999999403</v>
      </c>
    </row>
    <row r="357" spans="1:34" x14ac:dyDescent="0.25">
      <c r="A357" t="s">
        <v>55</v>
      </c>
      <c r="B357" t="s">
        <v>1124</v>
      </c>
      <c r="C357">
        <v>2014</v>
      </c>
      <c r="D357" t="s">
        <v>44</v>
      </c>
      <c r="E357" t="s">
        <v>5252</v>
      </c>
      <c r="F357">
        <v>5.5</v>
      </c>
      <c r="G357" t="s">
        <v>143</v>
      </c>
      <c r="H357">
        <v>20</v>
      </c>
      <c r="I357" t="s">
        <v>1125</v>
      </c>
      <c r="J357" t="s">
        <v>1126</v>
      </c>
      <c r="K357" t="s">
        <v>205</v>
      </c>
      <c r="L357" t="s">
        <v>1127</v>
      </c>
      <c r="M357" t="s">
        <v>148</v>
      </c>
      <c r="N357" t="s">
        <v>37</v>
      </c>
      <c r="O357" t="s">
        <v>38</v>
      </c>
      <c r="P357" t="s">
        <v>51</v>
      </c>
      <c r="T357">
        <v>6</v>
      </c>
      <c r="U357" t="s">
        <v>43</v>
      </c>
      <c r="V357">
        <v>6</v>
      </c>
      <c r="W357" t="s">
        <v>43</v>
      </c>
      <c r="X357">
        <v>9</v>
      </c>
      <c r="Y357" t="s">
        <v>42</v>
      </c>
      <c r="Z357">
        <v>0</v>
      </c>
      <c r="AH357">
        <v>0</v>
      </c>
    </row>
    <row r="358" spans="1:34" x14ac:dyDescent="0.25">
      <c r="A358" t="s">
        <v>28</v>
      </c>
      <c r="B358" t="s">
        <v>1128</v>
      </c>
      <c r="C358">
        <v>2012</v>
      </c>
      <c r="D358" t="s">
        <v>54</v>
      </c>
      <c r="E358" t="s">
        <v>250</v>
      </c>
      <c r="F358">
        <v>9.9</v>
      </c>
      <c r="G358" t="s">
        <v>71</v>
      </c>
      <c r="H358">
        <v>18</v>
      </c>
      <c r="I358" t="s">
        <v>1129</v>
      </c>
      <c r="J358" t="s">
        <v>1130</v>
      </c>
      <c r="K358" t="s">
        <v>187</v>
      </c>
      <c r="M358" t="s">
        <v>76</v>
      </c>
      <c r="N358" t="s">
        <v>60</v>
      </c>
      <c r="O358" t="s">
        <v>38</v>
      </c>
      <c r="P358" t="s">
        <v>51</v>
      </c>
      <c r="Q358" t="s">
        <v>52</v>
      </c>
      <c r="R358">
        <v>0</v>
      </c>
      <c r="S358" t="s">
        <v>53</v>
      </c>
      <c r="Z358">
        <v>2.67</v>
      </c>
      <c r="AH358">
        <v>159.99999999999699</v>
      </c>
    </row>
    <row r="359" spans="1:34" x14ac:dyDescent="0.25">
      <c r="A359" t="s">
        <v>28</v>
      </c>
      <c r="B359" t="s">
        <v>1131</v>
      </c>
      <c r="C359">
        <v>2014</v>
      </c>
      <c r="D359" t="s">
        <v>77</v>
      </c>
      <c r="E359" t="s">
        <v>290</v>
      </c>
      <c r="F359">
        <v>8</v>
      </c>
      <c r="G359" t="s">
        <v>71</v>
      </c>
      <c r="H359">
        <v>28</v>
      </c>
      <c r="I359" t="s">
        <v>1132</v>
      </c>
      <c r="J359" t="s">
        <v>154</v>
      </c>
      <c r="K359" t="s">
        <v>74</v>
      </c>
      <c r="L359" t="s">
        <v>131</v>
      </c>
      <c r="M359" t="s">
        <v>76</v>
      </c>
      <c r="N359" t="s">
        <v>37</v>
      </c>
      <c r="O359" t="s">
        <v>38</v>
      </c>
      <c r="P359" t="s">
        <v>51</v>
      </c>
      <c r="Q359" t="s">
        <v>52</v>
      </c>
      <c r="R359">
        <v>0</v>
      </c>
      <c r="S359" t="s">
        <v>53</v>
      </c>
      <c r="T359">
        <v>7.75</v>
      </c>
      <c r="U359" t="s">
        <v>43</v>
      </c>
      <c r="V359">
        <v>9.8000000000000007</v>
      </c>
      <c r="W359" t="s">
        <v>43</v>
      </c>
      <c r="X359">
        <v>7</v>
      </c>
      <c r="Y359" t="s">
        <v>42</v>
      </c>
      <c r="Z359">
        <v>1</v>
      </c>
      <c r="AH359">
        <v>59.999999999998799</v>
      </c>
    </row>
    <row r="360" spans="1:34" x14ac:dyDescent="0.25">
      <c r="A360" t="s">
        <v>45</v>
      </c>
      <c r="B360" t="s">
        <v>1133</v>
      </c>
      <c r="C360">
        <v>2012</v>
      </c>
      <c r="D360" t="s">
        <v>77</v>
      </c>
      <c r="E360" t="s">
        <v>30</v>
      </c>
      <c r="F360">
        <v>5.3</v>
      </c>
      <c r="G360" t="s">
        <v>71</v>
      </c>
      <c r="H360">
        <v>25</v>
      </c>
      <c r="I360" t="s">
        <v>1134</v>
      </c>
      <c r="J360" t="s">
        <v>1135</v>
      </c>
      <c r="K360" t="s">
        <v>74</v>
      </c>
      <c r="L360" t="s">
        <v>1136</v>
      </c>
      <c r="M360" t="s">
        <v>76</v>
      </c>
      <c r="N360" t="s">
        <v>37</v>
      </c>
      <c r="O360" t="s">
        <v>38</v>
      </c>
      <c r="P360" t="s">
        <v>51</v>
      </c>
      <c r="Z360">
        <v>3</v>
      </c>
      <c r="AA360" t="s">
        <v>52</v>
      </c>
      <c r="AB360" t="s">
        <v>53</v>
      </c>
      <c r="AH360">
        <v>179.99999999999599</v>
      </c>
    </row>
    <row r="361" spans="1:34" x14ac:dyDescent="0.25">
      <c r="A361" t="s">
        <v>28</v>
      </c>
      <c r="B361" t="s">
        <v>1137</v>
      </c>
      <c r="C361">
        <v>2012</v>
      </c>
      <c r="D361" t="s">
        <v>54</v>
      </c>
      <c r="E361" t="s">
        <v>5252</v>
      </c>
      <c r="F361">
        <v>4</v>
      </c>
      <c r="G361" t="s">
        <v>31</v>
      </c>
      <c r="H361">
        <v>25</v>
      </c>
      <c r="I361" t="s">
        <v>1138</v>
      </c>
      <c r="J361" t="s">
        <v>33</v>
      </c>
      <c r="K361" t="s">
        <v>34</v>
      </c>
      <c r="L361" t="s">
        <v>304</v>
      </c>
      <c r="M361" t="s">
        <v>36</v>
      </c>
      <c r="N361" t="s">
        <v>60</v>
      </c>
      <c r="O361" t="s">
        <v>38</v>
      </c>
      <c r="P361" t="s">
        <v>51</v>
      </c>
      <c r="Q361" t="s">
        <v>52</v>
      </c>
      <c r="R361">
        <v>0</v>
      </c>
      <c r="S361" t="s">
        <v>53</v>
      </c>
      <c r="T361">
        <v>1</v>
      </c>
      <c r="U361" t="s">
        <v>42</v>
      </c>
      <c r="V361">
        <v>6</v>
      </c>
      <c r="W361" t="s">
        <v>43</v>
      </c>
      <c r="X361">
        <v>5.5</v>
      </c>
      <c r="Y361" t="s">
        <v>43</v>
      </c>
      <c r="Z361">
        <v>1.67</v>
      </c>
      <c r="AH361">
        <v>99.999999999998394</v>
      </c>
    </row>
    <row r="362" spans="1:34" x14ac:dyDescent="0.25">
      <c r="A362" t="s">
        <v>55</v>
      </c>
      <c r="B362" t="s">
        <v>1139</v>
      </c>
      <c r="C362">
        <v>2012</v>
      </c>
      <c r="D362" t="s">
        <v>77</v>
      </c>
      <c r="E362" t="s">
        <v>290</v>
      </c>
      <c r="F362">
        <v>5.5</v>
      </c>
      <c r="G362" t="s">
        <v>31</v>
      </c>
      <c r="H362">
        <v>25</v>
      </c>
      <c r="I362" t="s">
        <v>1140</v>
      </c>
      <c r="J362" t="s">
        <v>33</v>
      </c>
      <c r="K362" t="s">
        <v>34</v>
      </c>
      <c r="L362" t="s">
        <v>466</v>
      </c>
      <c r="M362" t="s">
        <v>36</v>
      </c>
      <c r="N362" t="s">
        <v>60</v>
      </c>
      <c r="O362" t="s">
        <v>38</v>
      </c>
      <c r="P362" t="s">
        <v>51</v>
      </c>
      <c r="T362">
        <v>8.5</v>
      </c>
      <c r="U362" t="s">
        <v>43</v>
      </c>
      <c r="V362">
        <v>7</v>
      </c>
      <c r="W362" t="s">
        <v>43</v>
      </c>
      <c r="X362">
        <v>4</v>
      </c>
      <c r="Y362" t="s">
        <v>42</v>
      </c>
      <c r="Z362">
        <v>0.33</v>
      </c>
      <c r="AH362">
        <v>19.999999999999801</v>
      </c>
    </row>
    <row r="363" spans="1:34" x14ac:dyDescent="0.25">
      <c r="A363" t="s">
        <v>55</v>
      </c>
      <c r="B363" t="s">
        <v>1141</v>
      </c>
      <c r="C363">
        <v>2012</v>
      </c>
      <c r="D363" t="s">
        <v>115</v>
      </c>
      <c r="E363" t="s">
        <v>122</v>
      </c>
      <c r="F363">
        <v>7.1</v>
      </c>
      <c r="G363" t="s">
        <v>71</v>
      </c>
      <c r="H363">
        <v>23</v>
      </c>
      <c r="I363" t="s">
        <v>1142</v>
      </c>
      <c r="J363" t="s">
        <v>1143</v>
      </c>
      <c r="K363" t="s">
        <v>74</v>
      </c>
      <c r="L363" t="s">
        <v>1144</v>
      </c>
      <c r="M363" t="s">
        <v>76</v>
      </c>
      <c r="N363" t="s">
        <v>37</v>
      </c>
      <c r="O363" t="s">
        <v>38</v>
      </c>
      <c r="P363" t="s">
        <v>51</v>
      </c>
      <c r="T363">
        <v>5.5</v>
      </c>
      <c r="U363" t="s">
        <v>43</v>
      </c>
      <c r="V363">
        <v>5.5</v>
      </c>
      <c r="W363" t="s">
        <v>43</v>
      </c>
      <c r="X363">
        <v>5.5</v>
      </c>
      <c r="Y363" t="s">
        <v>42</v>
      </c>
      <c r="Z363">
        <v>0.08</v>
      </c>
      <c r="AH363">
        <v>4.9999999999998002</v>
      </c>
    </row>
    <row r="364" spans="1:34" x14ac:dyDescent="0.25">
      <c r="A364" t="s">
        <v>45</v>
      </c>
      <c r="B364" t="s">
        <v>1145</v>
      </c>
      <c r="C364">
        <v>2012</v>
      </c>
      <c r="D364" t="s">
        <v>115</v>
      </c>
      <c r="E364" t="s">
        <v>5252</v>
      </c>
      <c r="F364">
        <v>4.2</v>
      </c>
      <c r="G364" t="s">
        <v>98</v>
      </c>
      <c r="H364">
        <v>23</v>
      </c>
      <c r="I364" t="s">
        <v>1146</v>
      </c>
      <c r="J364" t="s">
        <v>1147</v>
      </c>
      <c r="K364" t="s">
        <v>146</v>
      </c>
      <c r="L364" t="s">
        <v>1148</v>
      </c>
      <c r="M364" t="s">
        <v>36</v>
      </c>
      <c r="N364" t="s">
        <v>37</v>
      </c>
      <c r="O364" t="s">
        <v>38</v>
      </c>
      <c r="P364" t="s">
        <v>51</v>
      </c>
      <c r="T364">
        <v>2.6666666666666701</v>
      </c>
      <c r="U364" t="s">
        <v>42</v>
      </c>
      <c r="V364">
        <v>4</v>
      </c>
      <c r="W364" t="s">
        <v>43</v>
      </c>
      <c r="X364">
        <v>9</v>
      </c>
      <c r="Y364" t="s">
        <v>42</v>
      </c>
      <c r="Z364">
        <v>3</v>
      </c>
      <c r="AA364" t="s">
        <v>52</v>
      </c>
      <c r="AB364" t="s">
        <v>53</v>
      </c>
      <c r="AH364">
        <v>179.99999999999599</v>
      </c>
    </row>
    <row r="365" spans="1:34" x14ac:dyDescent="0.25">
      <c r="A365" t="s">
        <v>28</v>
      </c>
      <c r="B365" t="s">
        <v>1149</v>
      </c>
      <c r="C365">
        <v>2014</v>
      </c>
      <c r="D365" t="s">
        <v>44</v>
      </c>
      <c r="E365" t="s">
        <v>5252</v>
      </c>
      <c r="F365">
        <v>6</v>
      </c>
      <c r="G365" t="s">
        <v>31</v>
      </c>
      <c r="H365">
        <v>22</v>
      </c>
      <c r="I365" t="s">
        <v>1150</v>
      </c>
      <c r="J365" t="s">
        <v>33</v>
      </c>
      <c r="K365" t="s">
        <v>205</v>
      </c>
      <c r="L365" t="s">
        <v>1127</v>
      </c>
      <c r="M365" t="s">
        <v>36</v>
      </c>
      <c r="N365" t="s">
        <v>37</v>
      </c>
      <c r="O365" t="s">
        <v>38</v>
      </c>
      <c r="P365" t="s">
        <v>119</v>
      </c>
      <c r="Q365" t="s">
        <v>207</v>
      </c>
      <c r="R365">
        <v>0</v>
      </c>
      <c r="S365" t="s">
        <v>41</v>
      </c>
      <c r="T365">
        <v>7</v>
      </c>
      <c r="U365" t="s">
        <v>43</v>
      </c>
      <c r="V365">
        <v>6.3333333333333304</v>
      </c>
      <c r="W365" t="s">
        <v>43</v>
      </c>
      <c r="X365">
        <v>8</v>
      </c>
      <c r="Y365" t="s">
        <v>43</v>
      </c>
      <c r="Z365">
        <v>0.42</v>
      </c>
      <c r="AC365">
        <f t="shared" si="25"/>
        <v>1</v>
      </c>
      <c r="AD365" t="str">
        <f t="shared" si="26"/>
        <v>DSN</v>
      </c>
      <c r="AE365" t="b">
        <f t="shared" si="27"/>
        <v>0</v>
      </c>
      <c r="AF365" t="b">
        <f t="shared" si="28"/>
        <v>0</v>
      </c>
      <c r="AG365" t="b">
        <f t="shared" si="29"/>
        <v>1</v>
      </c>
      <c r="AH365">
        <v>24.999999999999599</v>
      </c>
    </row>
    <row r="366" spans="1:34" x14ac:dyDescent="0.25">
      <c r="A366" t="s">
        <v>28</v>
      </c>
      <c r="B366" t="s">
        <v>1151</v>
      </c>
      <c r="C366">
        <v>2014</v>
      </c>
      <c r="D366" t="s">
        <v>54</v>
      </c>
      <c r="E366" t="s">
        <v>5252</v>
      </c>
      <c r="F366">
        <v>9.8000000000000007</v>
      </c>
      <c r="G366" t="s">
        <v>31</v>
      </c>
      <c r="H366">
        <v>22</v>
      </c>
      <c r="I366" t="s">
        <v>1152</v>
      </c>
      <c r="J366" t="s">
        <v>33</v>
      </c>
      <c r="K366" t="s">
        <v>34</v>
      </c>
      <c r="L366" t="s">
        <v>304</v>
      </c>
      <c r="M366" t="s">
        <v>36</v>
      </c>
      <c r="N366" t="s">
        <v>37</v>
      </c>
      <c r="O366" t="s">
        <v>38</v>
      </c>
      <c r="P366" t="s">
        <v>712</v>
      </c>
      <c r="Q366" t="s">
        <v>713</v>
      </c>
      <c r="R366">
        <v>0</v>
      </c>
      <c r="S366" t="s">
        <v>41</v>
      </c>
      <c r="T366">
        <v>8</v>
      </c>
      <c r="U366" t="s">
        <v>214</v>
      </c>
      <c r="V366">
        <v>7</v>
      </c>
      <c r="W366" t="s">
        <v>43</v>
      </c>
      <c r="X366">
        <v>9.6666666666666696</v>
      </c>
      <c r="Y366" t="s">
        <v>43</v>
      </c>
      <c r="Z366">
        <v>1</v>
      </c>
      <c r="AC366">
        <f t="shared" si="25"/>
        <v>0</v>
      </c>
      <c r="AD366" t="str">
        <f t="shared" si="26"/>
        <v>DSN</v>
      </c>
      <c r="AE366" t="b">
        <f t="shared" si="27"/>
        <v>0</v>
      </c>
      <c r="AF366" t="b">
        <f t="shared" si="28"/>
        <v>0</v>
      </c>
      <c r="AG366" t="b">
        <f t="shared" si="29"/>
        <v>0</v>
      </c>
      <c r="AH366">
        <v>59.999999999998799</v>
      </c>
    </row>
    <row r="367" spans="1:34" x14ac:dyDescent="0.25">
      <c r="A367" t="s">
        <v>55</v>
      </c>
      <c r="B367" t="s">
        <v>1153</v>
      </c>
      <c r="C367">
        <v>2013</v>
      </c>
      <c r="D367" t="s">
        <v>44</v>
      </c>
      <c r="E367" t="s">
        <v>5252</v>
      </c>
      <c r="F367">
        <v>5.2</v>
      </c>
      <c r="G367" t="s">
        <v>143</v>
      </c>
      <c r="H367">
        <v>21</v>
      </c>
      <c r="I367" t="s">
        <v>1154</v>
      </c>
      <c r="J367" t="s">
        <v>866</v>
      </c>
      <c r="K367" t="s">
        <v>205</v>
      </c>
      <c r="L367" t="s">
        <v>1155</v>
      </c>
      <c r="M367" t="s">
        <v>148</v>
      </c>
      <c r="N367" t="s">
        <v>37</v>
      </c>
      <c r="O367" t="s">
        <v>38</v>
      </c>
      <c r="P367" t="s">
        <v>51</v>
      </c>
      <c r="T367">
        <v>5.5</v>
      </c>
      <c r="U367" t="s">
        <v>43</v>
      </c>
      <c r="V367">
        <v>3.3333333333333299</v>
      </c>
      <c r="W367" t="s">
        <v>43</v>
      </c>
      <c r="X367">
        <v>4</v>
      </c>
      <c r="Y367" t="s">
        <v>43</v>
      </c>
      <c r="Z367">
        <v>1.33</v>
      </c>
      <c r="AH367">
        <v>79.999999999998593</v>
      </c>
    </row>
    <row r="368" spans="1:34" x14ac:dyDescent="0.25">
      <c r="A368" t="s">
        <v>55</v>
      </c>
      <c r="B368" t="s">
        <v>1156</v>
      </c>
      <c r="C368">
        <v>2014</v>
      </c>
      <c r="D368" t="s">
        <v>44</v>
      </c>
      <c r="E368" t="s">
        <v>5252</v>
      </c>
      <c r="F368">
        <v>4.8</v>
      </c>
      <c r="G368" t="s">
        <v>31</v>
      </c>
      <c r="H368">
        <v>21</v>
      </c>
      <c r="I368" t="s">
        <v>1157</v>
      </c>
      <c r="J368" t="s">
        <v>89</v>
      </c>
      <c r="K368" t="s">
        <v>92</v>
      </c>
      <c r="L368" t="s">
        <v>417</v>
      </c>
      <c r="M368" t="s">
        <v>36</v>
      </c>
      <c r="N368" t="s">
        <v>37</v>
      </c>
      <c r="O368" t="s">
        <v>38</v>
      </c>
      <c r="P368" t="s">
        <v>39</v>
      </c>
      <c r="T368">
        <v>4</v>
      </c>
      <c r="U368" t="s">
        <v>42</v>
      </c>
      <c r="V368">
        <v>5</v>
      </c>
      <c r="W368" t="s">
        <v>43</v>
      </c>
      <c r="X368">
        <v>3.3333333333333299</v>
      </c>
      <c r="Y368" t="s">
        <v>43</v>
      </c>
      <c r="Z368">
        <v>0.42</v>
      </c>
      <c r="AC368">
        <f t="shared" si="25"/>
        <v>1</v>
      </c>
      <c r="AD368" t="str">
        <f t="shared" si="26"/>
        <v>DSN</v>
      </c>
      <c r="AE368" t="b">
        <f t="shared" si="27"/>
        <v>1</v>
      </c>
      <c r="AF368" t="str">
        <f t="shared" si="28"/>
        <v/>
      </c>
      <c r="AG368" t="str">
        <f t="shared" si="29"/>
        <v/>
      </c>
      <c r="AH368">
        <v>24.999999999999599</v>
      </c>
    </row>
    <row r="369" spans="1:34" x14ac:dyDescent="0.25">
      <c r="A369" t="s">
        <v>28</v>
      </c>
      <c r="B369" t="s">
        <v>1158</v>
      </c>
      <c r="C369">
        <v>2014</v>
      </c>
      <c r="D369" t="s">
        <v>115</v>
      </c>
      <c r="E369" t="s">
        <v>250</v>
      </c>
      <c r="F369">
        <v>5.6</v>
      </c>
      <c r="G369" t="s">
        <v>31</v>
      </c>
      <c r="H369">
        <v>21</v>
      </c>
      <c r="I369" t="s">
        <v>1159</v>
      </c>
      <c r="J369" t="s">
        <v>33</v>
      </c>
      <c r="K369" t="s">
        <v>187</v>
      </c>
      <c r="L369" t="s">
        <v>308</v>
      </c>
      <c r="M369" t="s">
        <v>36</v>
      </c>
      <c r="N369" t="s">
        <v>37</v>
      </c>
      <c r="O369" t="s">
        <v>38</v>
      </c>
      <c r="P369" t="s">
        <v>51</v>
      </c>
      <c r="Q369" t="s">
        <v>52</v>
      </c>
      <c r="R369">
        <v>0</v>
      </c>
      <c r="S369" t="s">
        <v>53</v>
      </c>
      <c r="Z369">
        <v>1</v>
      </c>
      <c r="AH369">
        <v>59.999999999998799</v>
      </c>
    </row>
    <row r="370" spans="1:34" x14ac:dyDescent="0.25">
      <c r="A370" t="s">
        <v>55</v>
      </c>
      <c r="B370" t="s">
        <v>1160</v>
      </c>
      <c r="C370">
        <v>2013</v>
      </c>
      <c r="D370" t="s">
        <v>54</v>
      </c>
      <c r="E370" t="s">
        <v>47</v>
      </c>
      <c r="F370">
        <v>5.7</v>
      </c>
      <c r="G370" t="s">
        <v>31</v>
      </c>
      <c r="H370">
        <v>19</v>
      </c>
      <c r="I370" t="s">
        <v>1161</v>
      </c>
      <c r="J370" t="s">
        <v>89</v>
      </c>
      <c r="K370" t="s">
        <v>34</v>
      </c>
      <c r="L370" t="s">
        <v>285</v>
      </c>
      <c r="M370" t="s">
        <v>36</v>
      </c>
      <c r="N370" t="s">
        <v>37</v>
      </c>
      <c r="O370" t="s">
        <v>38</v>
      </c>
      <c r="P370" t="s">
        <v>119</v>
      </c>
      <c r="T370">
        <v>7</v>
      </c>
      <c r="U370" t="s">
        <v>43</v>
      </c>
      <c r="V370">
        <v>4.3333333333333304</v>
      </c>
      <c r="W370" t="s">
        <v>43</v>
      </c>
      <c r="X370">
        <v>4</v>
      </c>
      <c r="Y370" t="s">
        <v>42</v>
      </c>
      <c r="Z370">
        <v>0.5</v>
      </c>
      <c r="AC370">
        <f t="shared" si="25"/>
        <v>0</v>
      </c>
      <c r="AD370" t="str">
        <f t="shared" si="26"/>
        <v>DSN</v>
      </c>
      <c r="AE370" t="b">
        <f t="shared" si="27"/>
        <v>1</v>
      </c>
      <c r="AF370" t="str">
        <f t="shared" si="28"/>
        <v/>
      </c>
      <c r="AG370" t="str">
        <f t="shared" si="29"/>
        <v/>
      </c>
      <c r="AH370">
        <v>29.9999999999994</v>
      </c>
    </row>
    <row r="371" spans="1:34" x14ac:dyDescent="0.25">
      <c r="A371" t="s">
        <v>55</v>
      </c>
      <c r="B371" t="s">
        <v>1162</v>
      </c>
      <c r="C371">
        <v>2014</v>
      </c>
      <c r="D371" t="s">
        <v>44</v>
      </c>
      <c r="E371" t="s">
        <v>47</v>
      </c>
      <c r="F371">
        <v>6</v>
      </c>
      <c r="G371" t="s">
        <v>31</v>
      </c>
      <c r="H371">
        <v>20</v>
      </c>
      <c r="I371" t="s">
        <v>1163</v>
      </c>
      <c r="J371" t="s">
        <v>89</v>
      </c>
      <c r="K371" t="s">
        <v>34</v>
      </c>
      <c r="L371" t="s">
        <v>285</v>
      </c>
      <c r="M371" t="s">
        <v>36</v>
      </c>
      <c r="N371" t="s">
        <v>37</v>
      </c>
      <c r="O371" t="s">
        <v>38</v>
      </c>
      <c r="P371" t="s">
        <v>96</v>
      </c>
      <c r="T371">
        <v>1.3333333333333299</v>
      </c>
      <c r="U371" t="s">
        <v>43</v>
      </c>
      <c r="V371">
        <v>3.3333333333333299</v>
      </c>
      <c r="W371" t="s">
        <v>43</v>
      </c>
      <c r="X371">
        <v>6</v>
      </c>
      <c r="Y371" t="s">
        <v>42</v>
      </c>
      <c r="Z371">
        <v>0.08</v>
      </c>
      <c r="AC371">
        <f t="shared" si="25"/>
        <v>1</v>
      </c>
      <c r="AD371" t="str">
        <f t="shared" si="26"/>
        <v>ESN</v>
      </c>
      <c r="AE371" t="b">
        <f t="shared" si="27"/>
        <v>1</v>
      </c>
      <c r="AF371" t="str">
        <f t="shared" si="28"/>
        <v/>
      </c>
      <c r="AG371" t="str">
        <f t="shared" si="29"/>
        <v/>
      </c>
      <c r="AH371">
        <v>4.9999999999998002</v>
      </c>
    </row>
    <row r="372" spans="1:34" x14ac:dyDescent="0.25">
      <c r="A372" t="s">
        <v>28</v>
      </c>
      <c r="B372" t="s">
        <v>1164</v>
      </c>
      <c r="C372">
        <v>2014</v>
      </c>
      <c r="D372" t="s">
        <v>68</v>
      </c>
      <c r="E372" t="s">
        <v>5252</v>
      </c>
      <c r="F372">
        <v>4.7</v>
      </c>
      <c r="G372" t="s">
        <v>31</v>
      </c>
      <c r="H372">
        <v>24</v>
      </c>
      <c r="I372" t="s">
        <v>1165</v>
      </c>
      <c r="J372" t="s">
        <v>33</v>
      </c>
      <c r="K372" t="s">
        <v>146</v>
      </c>
      <c r="L372" t="s">
        <v>1096</v>
      </c>
      <c r="M372" t="s">
        <v>36</v>
      </c>
      <c r="N372" t="s">
        <v>37</v>
      </c>
      <c r="O372" t="s">
        <v>38</v>
      </c>
      <c r="P372" t="s">
        <v>51</v>
      </c>
      <c r="Q372" t="s">
        <v>52</v>
      </c>
      <c r="R372">
        <v>0</v>
      </c>
      <c r="S372" t="s">
        <v>53</v>
      </c>
      <c r="T372">
        <v>5.3333333333333304</v>
      </c>
      <c r="U372" t="s">
        <v>43</v>
      </c>
      <c r="V372">
        <v>3.3333333333333299</v>
      </c>
      <c r="W372" t="s">
        <v>43</v>
      </c>
      <c r="X372">
        <v>6</v>
      </c>
      <c r="Y372" t="s">
        <v>42</v>
      </c>
      <c r="Z372">
        <v>0.92</v>
      </c>
      <c r="AH372">
        <v>54.999999999998998</v>
      </c>
    </row>
    <row r="373" spans="1:34" x14ac:dyDescent="0.25">
      <c r="A373" t="s">
        <v>28</v>
      </c>
      <c r="B373" t="s">
        <v>1166</v>
      </c>
      <c r="C373">
        <v>2013</v>
      </c>
      <c r="D373" t="s">
        <v>115</v>
      </c>
      <c r="E373" t="s">
        <v>290</v>
      </c>
      <c r="F373">
        <v>5.9</v>
      </c>
      <c r="G373" t="s">
        <v>31</v>
      </c>
      <c r="H373">
        <v>22</v>
      </c>
      <c r="I373" t="s">
        <v>1167</v>
      </c>
      <c r="J373" t="s">
        <v>33</v>
      </c>
      <c r="K373" t="s">
        <v>657</v>
      </c>
      <c r="L373" t="s">
        <v>1168</v>
      </c>
      <c r="M373" t="s">
        <v>36</v>
      </c>
      <c r="N373" t="s">
        <v>37</v>
      </c>
      <c r="O373" t="s">
        <v>38</v>
      </c>
      <c r="P373" t="s">
        <v>39</v>
      </c>
      <c r="Q373" t="s">
        <v>40</v>
      </c>
      <c r="R373">
        <v>0</v>
      </c>
      <c r="S373" t="s">
        <v>41</v>
      </c>
      <c r="Z373">
        <v>1.92</v>
      </c>
      <c r="AC373">
        <f t="shared" si="25"/>
        <v>2</v>
      </c>
      <c r="AD373" t="str">
        <f t="shared" si="26"/>
        <v>DSN</v>
      </c>
      <c r="AE373" t="b">
        <f t="shared" si="27"/>
        <v>0</v>
      </c>
      <c r="AF373" t="b">
        <f t="shared" si="28"/>
        <v>0</v>
      </c>
      <c r="AG373" t="b">
        <f t="shared" si="29"/>
        <v>0</v>
      </c>
      <c r="AH373">
        <v>114.999999999998</v>
      </c>
    </row>
    <row r="374" spans="1:34" x14ac:dyDescent="0.25">
      <c r="A374" t="s">
        <v>28</v>
      </c>
      <c r="B374" t="s">
        <v>1169</v>
      </c>
      <c r="C374">
        <v>2014</v>
      </c>
      <c r="D374" t="s">
        <v>68</v>
      </c>
      <c r="E374" t="s">
        <v>250</v>
      </c>
      <c r="F374">
        <v>9.5</v>
      </c>
      <c r="G374" t="s">
        <v>31</v>
      </c>
      <c r="H374">
        <v>23</v>
      </c>
      <c r="I374" t="s">
        <v>1170</v>
      </c>
      <c r="J374" t="s">
        <v>33</v>
      </c>
      <c r="K374" t="s">
        <v>187</v>
      </c>
      <c r="L374" t="s">
        <v>308</v>
      </c>
      <c r="M374" t="s">
        <v>36</v>
      </c>
      <c r="N374" t="s">
        <v>37</v>
      </c>
      <c r="O374" t="s">
        <v>38</v>
      </c>
      <c r="P374" t="s">
        <v>645</v>
      </c>
      <c r="Q374" t="s">
        <v>646</v>
      </c>
      <c r="R374">
        <v>0</v>
      </c>
      <c r="S374" t="s">
        <v>96</v>
      </c>
      <c r="Z374">
        <v>1</v>
      </c>
      <c r="AC374">
        <f t="shared" si="25"/>
        <v>4</v>
      </c>
      <c r="AD374" t="str">
        <f t="shared" si="26"/>
        <v>ESN</v>
      </c>
      <c r="AE374" t="b">
        <f t="shared" si="27"/>
        <v>0</v>
      </c>
      <c r="AF374" t="b">
        <f t="shared" si="28"/>
        <v>0</v>
      </c>
      <c r="AG374" t="b">
        <f t="shared" si="29"/>
        <v>0</v>
      </c>
      <c r="AH374">
        <v>59.999999999998799</v>
      </c>
    </row>
    <row r="375" spans="1:34" x14ac:dyDescent="0.25">
      <c r="A375" t="s">
        <v>28</v>
      </c>
      <c r="B375" t="s">
        <v>1171</v>
      </c>
      <c r="C375">
        <v>2012</v>
      </c>
      <c r="D375" t="s">
        <v>54</v>
      </c>
      <c r="E375" t="s">
        <v>47</v>
      </c>
      <c r="F375">
        <v>5.4</v>
      </c>
      <c r="G375" t="s">
        <v>71</v>
      </c>
      <c r="H375">
        <v>20</v>
      </c>
      <c r="I375" t="s">
        <v>1172</v>
      </c>
      <c r="J375" t="s">
        <v>1173</v>
      </c>
      <c r="K375" t="s">
        <v>74</v>
      </c>
      <c r="L375" t="s">
        <v>1174</v>
      </c>
      <c r="M375" t="s">
        <v>76</v>
      </c>
      <c r="N375" t="s">
        <v>37</v>
      </c>
      <c r="O375" t="s">
        <v>38</v>
      </c>
      <c r="P375" t="s">
        <v>51</v>
      </c>
      <c r="Q375" t="s">
        <v>52</v>
      </c>
      <c r="R375">
        <v>0</v>
      </c>
      <c r="S375" t="s">
        <v>53</v>
      </c>
      <c r="T375">
        <v>4.75</v>
      </c>
      <c r="U375" t="s">
        <v>43</v>
      </c>
      <c r="V375">
        <v>4</v>
      </c>
      <c r="W375" t="s">
        <v>43</v>
      </c>
      <c r="X375">
        <v>2.6666666666666701</v>
      </c>
      <c r="Y375" t="s">
        <v>42</v>
      </c>
      <c r="Z375">
        <v>1.92</v>
      </c>
      <c r="AH375">
        <v>114.999999999998</v>
      </c>
    </row>
    <row r="376" spans="1:34" x14ac:dyDescent="0.25">
      <c r="A376" t="s">
        <v>55</v>
      </c>
      <c r="B376" t="s">
        <v>1175</v>
      </c>
      <c r="C376">
        <v>2013</v>
      </c>
      <c r="D376" t="s">
        <v>54</v>
      </c>
      <c r="E376" t="s">
        <v>5252</v>
      </c>
      <c r="F376">
        <v>4.5</v>
      </c>
      <c r="G376" t="s">
        <v>71</v>
      </c>
      <c r="H376">
        <v>21</v>
      </c>
      <c r="I376" t="s">
        <v>1176</v>
      </c>
      <c r="J376" t="s">
        <v>558</v>
      </c>
      <c r="K376" t="s">
        <v>74</v>
      </c>
      <c r="L376" t="s">
        <v>235</v>
      </c>
      <c r="M376" t="s">
        <v>76</v>
      </c>
      <c r="N376" t="s">
        <v>37</v>
      </c>
      <c r="O376" t="s">
        <v>38</v>
      </c>
      <c r="P376" t="s">
        <v>51</v>
      </c>
      <c r="T376">
        <v>5</v>
      </c>
      <c r="U376" t="s">
        <v>42</v>
      </c>
      <c r="V376">
        <v>4.3333333333333304</v>
      </c>
      <c r="W376" t="s">
        <v>43</v>
      </c>
      <c r="X376">
        <v>2</v>
      </c>
      <c r="Y376" t="s">
        <v>43</v>
      </c>
      <c r="Z376">
        <v>0.75</v>
      </c>
      <c r="AH376">
        <v>44.999999999999403</v>
      </c>
    </row>
    <row r="377" spans="1:34" x14ac:dyDescent="0.25">
      <c r="A377" t="s">
        <v>28</v>
      </c>
      <c r="B377" t="s">
        <v>1177</v>
      </c>
      <c r="C377">
        <v>2012</v>
      </c>
      <c r="D377" t="s">
        <v>54</v>
      </c>
      <c r="E377" t="s">
        <v>47</v>
      </c>
      <c r="F377">
        <v>4</v>
      </c>
      <c r="G377" t="s">
        <v>31</v>
      </c>
      <c r="H377">
        <v>20</v>
      </c>
      <c r="I377" t="s">
        <v>1178</v>
      </c>
      <c r="J377" t="s">
        <v>221</v>
      </c>
      <c r="K377" t="s">
        <v>34</v>
      </c>
      <c r="L377" t="s">
        <v>64</v>
      </c>
      <c r="M377" t="s">
        <v>36</v>
      </c>
      <c r="N377" t="s">
        <v>37</v>
      </c>
      <c r="O377" t="s">
        <v>38</v>
      </c>
      <c r="P377" t="s">
        <v>51</v>
      </c>
      <c r="Q377" t="s">
        <v>52</v>
      </c>
      <c r="R377">
        <v>0</v>
      </c>
      <c r="S377" t="s">
        <v>53</v>
      </c>
      <c r="Z377">
        <v>2.5</v>
      </c>
      <c r="AH377">
        <v>149.99999999999801</v>
      </c>
    </row>
    <row r="378" spans="1:34" x14ac:dyDescent="0.25">
      <c r="A378" t="s">
        <v>45</v>
      </c>
      <c r="B378" t="s">
        <v>1179</v>
      </c>
      <c r="C378">
        <v>2012</v>
      </c>
      <c r="D378" t="s">
        <v>54</v>
      </c>
      <c r="E378" t="s">
        <v>47</v>
      </c>
      <c r="F378">
        <v>8</v>
      </c>
      <c r="G378" t="s">
        <v>31</v>
      </c>
      <c r="H378">
        <v>19</v>
      </c>
      <c r="I378" t="s">
        <v>1180</v>
      </c>
      <c r="J378" t="s">
        <v>943</v>
      </c>
      <c r="K378" t="s">
        <v>34</v>
      </c>
      <c r="L378" t="s">
        <v>944</v>
      </c>
      <c r="M378" t="s">
        <v>36</v>
      </c>
      <c r="N378" t="s">
        <v>37</v>
      </c>
      <c r="O378" t="s">
        <v>38</v>
      </c>
      <c r="P378" t="s">
        <v>106</v>
      </c>
      <c r="T378">
        <v>9</v>
      </c>
      <c r="U378" t="s">
        <v>43</v>
      </c>
      <c r="V378">
        <v>5.5</v>
      </c>
      <c r="W378" t="s">
        <v>43</v>
      </c>
      <c r="X378">
        <v>8.5</v>
      </c>
      <c r="Y378" t="s">
        <v>43</v>
      </c>
      <c r="Z378">
        <v>3</v>
      </c>
      <c r="AA378" t="s">
        <v>107</v>
      </c>
      <c r="AB378" t="s">
        <v>96</v>
      </c>
      <c r="AC378">
        <f t="shared" si="25"/>
        <v>0</v>
      </c>
      <c r="AD378" t="str">
        <f t="shared" si="26"/>
        <v>ESN</v>
      </c>
      <c r="AE378" t="b">
        <f t="shared" si="27"/>
        <v>0</v>
      </c>
      <c r="AF378" t="b">
        <f t="shared" si="28"/>
        <v>0</v>
      </c>
      <c r="AG378" t="b">
        <f t="shared" si="29"/>
        <v>0</v>
      </c>
      <c r="AH378">
        <v>179.99999999999599</v>
      </c>
    </row>
    <row r="379" spans="1:34" x14ac:dyDescent="0.25">
      <c r="A379" t="s">
        <v>28</v>
      </c>
      <c r="B379" t="s">
        <v>1181</v>
      </c>
      <c r="C379">
        <v>2014</v>
      </c>
      <c r="D379" t="s">
        <v>54</v>
      </c>
      <c r="E379" t="s">
        <v>47</v>
      </c>
      <c r="F379">
        <v>7.8</v>
      </c>
      <c r="G379" t="s">
        <v>31</v>
      </c>
      <c r="H379">
        <v>19</v>
      </c>
      <c r="I379" t="s">
        <v>1182</v>
      </c>
      <c r="J379" t="s">
        <v>89</v>
      </c>
      <c r="K379" t="s">
        <v>74</v>
      </c>
      <c r="L379" t="s">
        <v>709</v>
      </c>
      <c r="M379" t="s">
        <v>36</v>
      </c>
      <c r="N379" t="s">
        <v>37</v>
      </c>
      <c r="O379" t="s">
        <v>38</v>
      </c>
      <c r="P379" t="s">
        <v>712</v>
      </c>
      <c r="Q379" t="s">
        <v>713</v>
      </c>
      <c r="R379">
        <v>0</v>
      </c>
      <c r="S379" t="s">
        <v>41</v>
      </c>
      <c r="T379">
        <v>6.25</v>
      </c>
      <c r="U379" t="s">
        <v>43</v>
      </c>
      <c r="V379">
        <v>6.5</v>
      </c>
      <c r="W379" t="s">
        <v>43</v>
      </c>
      <c r="X379">
        <v>6</v>
      </c>
      <c r="Y379" t="s">
        <v>42</v>
      </c>
      <c r="Z379">
        <v>1.08</v>
      </c>
      <c r="AC379">
        <f t="shared" si="25"/>
        <v>0</v>
      </c>
      <c r="AD379" t="str">
        <f t="shared" si="26"/>
        <v>DSN</v>
      </c>
      <c r="AE379" t="b">
        <f t="shared" si="27"/>
        <v>0</v>
      </c>
      <c r="AF379" t="b">
        <f t="shared" si="28"/>
        <v>0</v>
      </c>
      <c r="AG379" t="b">
        <f t="shared" si="29"/>
        <v>0</v>
      </c>
      <c r="AH379">
        <v>64.999999999998593</v>
      </c>
    </row>
    <row r="380" spans="1:34" x14ac:dyDescent="0.25">
      <c r="A380" t="s">
        <v>28</v>
      </c>
      <c r="B380" t="s">
        <v>1183</v>
      </c>
      <c r="C380">
        <v>2014</v>
      </c>
      <c r="D380" t="s">
        <v>54</v>
      </c>
      <c r="E380" t="s">
        <v>250</v>
      </c>
      <c r="F380">
        <v>9.6999999999999993</v>
      </c>
      <c r="G380" t="s">
        <v>143</v>
      </c>
      <c r="H380">
        <v>19</v>
      </c>
      <c r="I380" t="s">
        <v>1184</v>
      </c>
      <c r="J380" t="s">
        <v>175</v>
      </c>
      <c r="K380" t="s">
        <v>187</v>
      </c>
      <c r="L380" t="s">
        <v>308</v>
      </c>
      <c r="M380" t="s">
        <v>36</v>
      </c>
      <c r="N380" t="s">
        <v>60</v>
      </c>
      <c r="O380" t="s">
        <v>38</v>
      </c>
      <c r="P380" t="s">
        <v>51</v>
      </c>
      <c r="Q380" t="s">
        <v>52</v>
      </c>
      <c r="R380">
        <v>0</v>
      </c>
      <c r="S380" t="s">
        <v>53</v>
      </c>
      <c r="Z380">
        <v>1</v>
      </c>
      <c r="AH380">
        <v>59.999999999998799</v>
      </c>
    </row>
    <row r="381" spans="1:34" x14ac:dyDescent="0.25">
      <c r="A381" t="s">
        <v>28</v>
      </c>
      <c r="B381" t="s">
        <v>1185</v>
      </c>
      <c r="C381">
        <v>2014</v>
      </c>
      <c r="D381" t="s">
        <v>54</v>
      </c>
      <c r="E381" t="s">
        <v>250</v>
      </c>
      <c r="F381">
        <v>12.5</v>
      </c>
      <c r="G381" t="s">
        <v>184</v>
      </c>
      <c r="H381">
        <v>19</v>
      </c>
      <c r="I381" t="s">
        <v>1186</v>
      </c>
      <c r="J381" t="s">
        <v>1187</v>
      </c>
      <c r="K381" t="s">
        <v>187</v>
      </c>
      <c r="L381" t="s">
        <v>800</v>
      </c>
      <c r="M381" t="s">
        <v>148</v>
      </c>
      <c r="N381" t="s">
        <v>37</v>
      </c>
      <c r="O381" t="s">
        <v>38</v>
      </c>
      <c r="P381" t="s">
        <v>51</v>
      </c>
      <c r="Q381" t="s">
        <v>52</v>
      </c>
      <c r="R381">
        <v>0</v>
      </c>
      <c r="S381" t="s">
        <v>53</v>
      </c>
      <c r="Z381">
        <v>1</v>
      </c>
      <c r="AH381">
        <v>59.999999999998799</v>
      </c>
    </row>
    <row r="382" spans="1:34" x14ac:dyDescent="0.25">
      <c r="A382" t="s">
        <v>55</v>
      </c>
      <c r="B382" t="s">
        <v>1188</v>
      </c>
      <c r="C382">
        <v>2013</v>
      </c>
      <c r="D382" t="s">
        <v>77</v>
      </c>
      <c r="E382" t="s">
        <v>70</v>
      </c>
      <c r="F382">
        <v>4.0999999999999996</v>
      </c>
      <c r="G382" t="s">
        <v>31</v>
      </c>
      <c r="H382">
        <v>28</v>
      </c>
      <c r="I382" t="s">
        <v>1189</v>
      </c>
      <c r="J382" t="s">
        <v>33</v>
      </c>
      <c r="K382" t="s">
        <v>34</v>
      </c>
      <c r="L382" t="s">
        <v>1190</v>
      </c>
      <c r="M382" t="s">
        <v>36</v>
      </c>
      <c r="N382" t="s">
        <v>37</v>
      </c>
      <c r="O382" t="s">
        <v>38</v>
      </c>
      <c r="P382" t="s">
        <v>51</v>
      </c>
      <c r="V382">
        <v>3.75</v>
      </c>
      <c r="W382" t="s">
        <v>43</v>
      </c>
      <c r="X382">
        <v>7</v>
      </c>
      <c r="Y382" t="s">
        <v>43</v>
      </c>
      <c r="Z382">
        <v>0.92</v>
      </c>
      <c r="AH382">
        <v>54.999999999998998</v>
      </c>
    </row>
    <row r="383" spans="1:34" x14ac:dyDescent="0.25">
      <c r="A383" t="s">
        <v>55</v>
      </c>
      <c r="B383" t="s">
        <v>1191</v>
      </c>
      <c r="C383">
        <v>2012</v>
      </c>
      <c r="D383" t="s">
        <v>44</v>
      </c>
      <c r="E383" t="s">
        <v>122</v>
      </c>
      <c r="F383">
        <v>3.2</v>
      </c>
      <c r="G383" t="s">
        <v>71</v>
      </c>
      <c r="H383">
        <v>26</v>
      </c>
      <c r="I383" t="s">
        <v>1192</v>
      </c>
      <c r="J383" t="s">
        <v>1173</v>
      </c>
      <c r="K383" t="s">
        <v>74</v>
      </c>
      <c r="L383" t="s">
        <v>141</v>
      </c>
      <c r="M383" t="s">
        <v>76</v>
      </c>
      <c r="N383" t="s">
        <v>37</v>
      </c>
      <c r="O383" t="s">
        <v>38</v>
      </c>
      <c r="P383" t="s">
        <v>51</v>
      </c>
      <c r="T383">
        <v>3</v>
      </c>
      <c r="U383" t="s">
        <v>42</v>
      </c>
      <c r="V383">
        <v>1</v>
      </c>
      <c r="W383" t="s">
        <v>43</v>
      </c>
      <c r="X383">
        <v>2</v>
      </c>
      <c r="Y383" t="s">
        <v>42</v>
      </c>
      <c r="Z383">
        <v>0.08</v>
      </c>
      <c r="AH383">
        <v>4.9999999999998002</v>
      </c>
    </row>
    <row r="384" spans="1:34" x14ac:dyDescent="0.25">
      <c r="A384" t="s">
        <v>55</v>
      </c>
      <c r="B384" t="s">
        <v>1193</v>
      </c>
      <c r="C384">
        <v>2013</v>
      </c>
      <c r="D384" t="s">
        <v>83</v>
      </c>
      <c r="E384" t="s">
        <v>5252</v>
      </c>
      <c r="F384">
        <v>4.5999999999999996</v>
      </c>
      <c r="G384" t="s">
        <v>71</v>
      </c>
      <c r="H384">
        <v>23</v>
      </c>
      <c r="I384" t="s">
        <v>1194</v>
      </c>
      <c r="J384" t="s">
        <v>231</v>
      </c>
      <c r="K384" t="s">
        <v>34</v>
      </c>
      <c r="L384" t="s">
        <v>190</v>
      </c>
      <c r="M384" t="s">
        <v>76</v>
      </c>
      <c r="N384" t="s">
        <v>37</v>
      </c>
      <c r="O384" t="s">
        <v>38</v>
      </c>
      <c r="P384" t="s">
        <v>195</v>
      </c>
      <c r="T384">
        <v>3.3333333333333299</v>
      </c>
      <c r="U384" t="s">
        <v>43</v>
      </c>
      <c r="V384">
        <v>6</v>
      </c>
      <c r="W384" t="s">
        <v>43</v>
      </c>
      <c r="X384">
        <v>3.3333333333333299</v>
      </c>
      <c r="Y384" t="s">
        <v>42</v>
      </c>
      <c r="Z384">
        <v>0.67</v>
      </c>
      <c r="AC384">
        <f t="shared" si="25"/>
        <v>3</v>
      </c>
      <c r="AD384" t="str">
        <f t="shared" si="26"/>
        <v>MSN</v>
      </c>
      <c r="AE384" t="b">
        <f t="shared" si="27"/>
        <v>1</v>
      </c>
      <c r="AF384" t="str">
        <f t="shared" si="28"/>
        <v/>
      </c>
      <c r="AG384" t="str">
        <f t="shared" si="29"/>
        <v/>
      </c>
      <c r="AH384">
        <v>39.999999999999602</v>
      </c>
    </row>
    <row r="385" spans="1:34" x14ac:dyDescent="0.25">
      <c r="A385" t="s">
        <v>55</v>
      </c>
      <c r="B385" t="s">
        <v>1195</v>
      </c>
      <c r="C385">
        <v>2012</v>
      </c>
      <c r="D385" t="s">
        <v>44</v>
      </c>
      <c r="E385" t="s">
        <v>5252</v>
      </c>
      <c r="F385">
        <v>4.3</v>
      </c>
      <c r="G385" t="s">
        <v>31</v>
      </c>
      <c r="H385">
        <v>21</v>
      </c>
      <c r="I385" t="s">
        <v>1196</v>
      </c>
      <c r="J385" t="s">
        <v>501</v>
      </c>
      <c r="K385" t="s">
        <v>34</v>
      </c>
      <c r="L385" t="s">
        <v>601</v>
      </c>
      <c r="M385" t="s">
        <v>36</v>
      </c>
      <c r="N385" t="s">
        <v>37</v>
      </c>
      <c r="O385" t="s">
        <v>38</v>
      </c>
      <c r="P385" t="s">
        <v>51</v>
      </c>
      <c r="T385">
        <v>3</v>
      </c>
      <c r="U385" t="s">
        <v>43</v>
      </c>
      <c r="V385">
        <v>2</v>
      </c>
      <c r="W385" t="s">
        <v>43</v>
      </c>
      <c r="X385">
        <v>2.6666666666666701</v>
      </c>
      <c r="Y385" t="s">
        <v>43</v>
      </c>
      <c r="Z385">
        <v>0.92</v>
      </c>
      <c r="AH385">
        <v>54.999999999998998</v>
      </c>
    </row>
    <row r="386" spans="1:34" x14ac:dyDescent="0.25">
      <c r="A386" t="s">
        <v>28</v>
      </c>
      <c r="B386" t="s">
        <v>1197</v>
      </c>
      <c r="C386">
        <v>2014</v>
      </c>
      <c r="D386" t="s">
        <v>83</v>
      </c>
      <c r="E386" t="s">
        <v>5252</v>
      </c>
      <c r="F386">
        <v>5.5</v>
      </c>
      <c r="G386" t="s">
        <v>31</v>
      </c>
      <c r="H386">
        <v>23</v>
      </c>
      <c r="I386" t="s">
        <v>1198</v>
      </c>
      <c r="J386" t="s">
        <v>33</v>
      </c>
      <c r="K386" t="s">
        <v>34</v>
      </c>
      <c r="L386" t="s">
        <v>704</v>
      </c>
      <c r="M386" t="s">
        <v>36</v>
      </c>
      <c r="N386" t="s">
        <v>37</v>
      </c>
      <c r="O386" t="s">
        <v>38</v>
      </c>
      <c r="P386" t="s">
        <v>39</v>
      </c>
      <c r="Q386" t="s">
        <v>40</v>
      </c>
      <c r="R386">
        <v>0</v>
      </c>
      <c r="S386" t="s">
        <v>41</v>
      </c>
      <c r="T386">
        <v>5.5</v>
      </c>
      <c r="U386" t="s">
        <v>42</v>
      </c>
      <c r="V386">
        <v>4.3333333333333304</v>
      </c>
      <c r="W386" t="s">
        <v>43</v>
      </c>
      <c r="X386">
        <v>8</v>
      </c>
      <c r="Y386" t="s">
        <v>43</v>
      </c>
      <c r="Z386">
        <v>1</v>
      </c>
      <c r="AC386">
        <f t="shared" si="25"/>
        <v>3</v>
      </c>
      <c r="AD386" t="str">
        <f t="shared" si="26"/>
        <v>DSN</v>
      </c>
      <c r="AE386" t="b">
        <f t="shared" si="27"/>
        <v>0</v>
      </c>
      <c r="AF386" t="b">
        <f t="shared" si="28"/>
        <v>0</v>
      </c>
      <c r="AG386" t="b">
        <f t="shared" si="29"/>
        <v>0</v>
      </c>
      <c r="AH386">
        <v>59.999999999998799</v>
      </c>
    </row>
    <row r="387" spans="1:34" x14ac:dyDescent="0.25">
      <c r="A387" t="s">
        <v>28</v>
      </c>
      <c r="B387" t="s">
        <v>1199</v>
      </c>
      <c r="C387">
        <v>2012</v>
      </c>
      <c r="D387" t="s">
        <v>115</v>
      </c>
      <c r="E387" t="s">
        <v>122</v>
      </c>
      <c r="F387">
        <v>6.7</v>
      </c>
      <c r="G387" t="s">
        <v>71</v>
      </c>
      <c r="H387">
        <v>21</v>
      </c>
      <c r="I387" t="s">
        <v>1200</v>
      </c>
      <c r="J387" t="s">
        <v>1113</v>
      </c>
      <c r="K387" t="s">
        <v>74</v>
      </c>
      <c r="L387" t="s">
        <v>238</v>
      </c>
      <c r="M387" t="s">
        <v>76</v>
      </c>
      <c r="N387" t="s">
        <v>60</v>
      </c>
      <c r="O387" t="s">
        <v>38</v>
      </c>
      <c r="P387" t="s">
        <v>51</v>
      </c>
      <c r="Q387" t="s">
        <v>52</v>
      </c>
      <c r="R387">
        <v>0</v>
      </c>
      <c r="S387" t="s">
        <v>53</v>
      </c>
      <c r="T387">
        <v>3.5</v>
      </c>
      <c r="U387" t="s">
        <v>42</v>
      </c>
      <c r="V387">
        <v>8.5</v>
      </c>
      <c r="W387" t="s">
        <v>43</v>
      </c>
      <c r="X387">
        <v>2</v>
      </c>
      <c r="Y387" t="s">
        <v>43</v>
      </c>
      <c r="Z387">
        <v>2.58</v>
      </c>
      <c r="AH387">
        <v>154.99999999999699</v>
      </c>
    </row>
    <row r="388" spans="1:34" x14ac:dyDescent="0.25">
      <c r="A388" t="s">
        <v>55</v>
      </c>
      <c r="B388" t="s">
        <v>1201</v>
      </c>
      <c r="C388">
        <v>2013</v>
      </c>
      <c r="D388" t="s">
        <v>44</v>
      </c>
      <c r="E388" t="s">
        <v>5252</v>
      </c>
      <c r="F388">
        <v>5.5</v>
      </c>
      <c r="G388" t="s">
        <v>71</v>
      </c>
      <c r="H388">
        <v>21</v>
      </c>
      <c r="I388" t="s">
        <v>1202</v>
      </c>
      <c r="J388" t="s">
        <v>1203</v>
      </c>
      <c r="K388" t="s">
        <v>74</v>
      </c>
      <c r="L388" t="s">
        <v>114</v>
      </c>
      <c r="M388" t="s">
        <v>76</v>
      </c>
      <c r="N388" t="s">
        <v>37</v>
      </c>
      <c r="O388" t="s">
        <v>38</v>
      </c>
      <c r="P388" t="s">
        <v>51</v>
      </c>
      <c r="T388">
        <v>7</v>
      </c>
      <c r="U388" t="s">
        <v>42</v>
      </c>
      <c r="V388">
        <v>4.75</v>
      </c>
      <c r="W388" t="s">
        <v>43</v>
      </c>
      <c r="X388">
        <v>4</v>
      </c>
      <c r="Y388" t="s">
        <v>43</v>
      </c>
      <c r="Z388">
        <v>1.5</v>
      </c>
      <c r="AH388">
        <v>89.999999999998195</v>
      </c>
    </row>
    <row r="389" spans="1:34" x14ac:dyDescent="0.25">
      <c r="A389" t="s">
        <v>28</v>
      </c>
      <c r="B389" t="s">
        <v>1204</v>
      </c>
      <c r="C389">
        <v>2014</v>
      </c>
      <c r="D389" t="s">
        <v>44</v>
      </c>
      <c r="E389" t="s">
        <v>47</v>
      </c>
      <c r="F389">
        <v>6.2</v>
      </c>
      <c r="G389" t="s">
        <v>31</v>
      </c>
      <c r="H389">
        <v>21</v>
      </c>
      <c r="I389" t="s">
        <v>1205</v>
      </c>
      <c r="J389" t="s">
        <v>33</v>
      </c>
      <c r="K389" t="s">
        <v>34</v>
      </c>
      <c r="L389" t="s">
        <v>105</v>
      </c>
      <c r="M389" t="s">
        <v>36</v>
      </c>
      <c r="N389" t="s">
        <v>37</v>
      </c>
      <c r="O389" t="s">
        <v>38</v>
      </c>
      <c r="P389" t="s">
        <v>119</v>
      </c>
      <c r="Q389" t="s">
        <v>120</v>
      </c>
      <c r="R389">
        <v>0</v>
      </c>
      <c r="S389" t="s">
        <v>41</v>
      </c>
      <c r="T389">
        <v>4</v>
      </c>
      <c r="U389" t="s">
        <v>43</v>
      </c>
      <c r="V389">
        <v>3.3333333333333299</v>
      </c>
      <c r="W389" t="s">
        <v>43</v>
      </c>
      <c r="X389">
        <v>7</v>
      </c>
      <c r="Y389" t="s">
        <v>43</v>
      </c>
      <c r="Z389">
        <v>1</v>
      </c>
      <c r="AC389">
        <f t="shared" ref="AC389:AC450" si="30">IF(D389="0 år",0,IF(D389="1 år",1,IF(D389="2 år",2,IF(D389="3 år",3,IF(D389="4 år",4,5)))))</f>
        <v>1</v>
      </c>
      <c r="AD389" t="str">
        <f t="shared" ref="AD389:AD450" si="31">IF(OR(P389="Datalogi",P389="Software engineering",P389="Informatik",P389="Informationsteknologi",P389="Interaktionsdesign"),"DSN",IF(OR(P389="Elektronik og IT",P389="Internetteknologier og computersystemer",P389="Produkt og designpsykologi",P389="Robotteknologi",P389="Elektronik",P389="Elektronik og datateknik",P389="Datateknik",P389="Elektronik Esbjerg Diplomingeniør"),"ESN",IF(OR(P389="Medialogi",P389="IT, kommunikation og medieteknologi"),"MSN","??")))</f>
        <v>DSN</v>
      </c>
      <c r="AE389" t="b">
        <f t="shared" ref="AE389:AE450" si="32">IF(ISNUMBER(ERROR.TYPE(FIND("Afbrudt",A389))),FALSE,TRUE)</f>
        <v>0</v>
      </c>
      <c r="AF389" t="b">
        <f t="shared" ref="AF389:AF450" si="33">IF(AE389,"",AND((2015-C389)-Z389&gt;5/60,(2015-C389)-Z389&lt;=15/60))</f>
        <v>0</v>
      </c>
      <c r="AG389" t="b">
        <f t="shared" ref="AG389:AG450" si="34">IF(AE389,"",(2015-C389)-Z389&gt;15/60)</f>
        <v>0</v>
      </c>
      <c r="AH389">
        <v>59.999999999998799</v>
      </c>
    </row>
    <row r="390" spans="1:34" x14ac:dyDescent="0.25">
      <c r="A390" t="s">
        <v>55</v>
      </c>
      <c r="B390" t="s">
        <v>1206</v>
      </c>
      <c r="C390">
        <v>2013</v>
      </c>
      <c r="D390" t="s">
        <v>54</v>
      </c>
      <c r="E390" t="s">
        <v>47</v>
      </c>
      <c r="F390">
        <v>7.1</v>
      </c>
      <c r="G390" t="s">
        <v>31</v>
      </c>
      <c r="H390">
        <v>19</v>
      </c>
      <c r="I390" t="s">
        <v>1207</v>
      </c>
      <c r="J390" t="s">
        <v>1208</v>
      </c>
      <c r="K390" t="s">
        <v>34</v>
      </c>
      <c r="L390" t="s">
        <v>64</v>
      </c>
      <c r="M390" t="s">
        <v>36</v>
      </c>
      <c r="N390" t="s">
        <v>37</v>
      </c>
      <c r="O390" t="s">
        <v>38</v>
      </c>
      <c r="P390" t="s">
        <v>65</v>
      </c>
      <c r="T390">
        <v>7</v>
      </c>
      <c r="U390" t="s">
        <v>42</v>
      </c>
      <c r="V390">
        <v>6</v>
      </c>
      <c r="W390" t="s">
        <v>43</v>
      </c>
      <c r="X390">
        <v>9.6666666666666696</v>
      </c>
      <c r="Y390" t="s">
        <v>43</v>
      </c>
      <c r="Z390">
        <v>0.08</v>
      </c>
      <c r="AC390">
        <f t="shared" si="30"/>
        <v>0</v>
      </c>
      <c r="AD390" t="str">
        <f t="shared" si="31"/>
        <v>DSN</v>
      </c>
      <c r="AE390" t="b">
        <f t="shared" si="32"/>
        <v>1</v>
      </c>
      <c r="AF390" t="str">
        <f t="shared" si="33"/>
        <v/>
      </c>
      <c r="AG390" t="str">
        <f t="shared" si="34"/>
        <v/>
      </c>
      <c r="AH390">
        <v>4.9999999999998002</v>
      </c>
    </row>
    <row r="391" spans="1:34" x14ac:dyDescent="0.25">
      <c r="A391" t="s">
        <v>28</v>
      </c>
      <c r="B391" t="s">
        <v>1209</v>
      </c>
      <c r="C391">
        <v>2014</v>
      </c>
      <c r="D391" t="s">
        <v>44</v>
      </c>
      <c r="E391" t="s">
        <v>5252</v>
      </c>
      <c r="F391">
        <v>5.4</v>
      </c>
      <c r="G391" t="s">
        <v>31</v>
      </c>
      <c r="H391">
        <v>20</v>
      </c>
      <c r="I391" t="s">
        <v>1210</v>
      </c>
      <c r="J391" t="s">
        <v>89</v>
      </c>
      <c r="K391" t="s">
        <v>34</v>
      </c>
      <c r="L391" t="s">
        <v>280</v>
      </c>
      <c r="M391" t="s">
        <v>36</v>
      </c>
      <c r="N391" t="s">
        <v>60</v>
      </c>
      <c r="O391" t="s">
        <v>38</v>
      </c>
      <c r="P391" t="s">
        <v>712</v>
      </c>
      <c r="Q391" t="s">
        <v>713</v>
      </c>
      <c r="R391">
        <v>0</v>
      </c>
      <c r="S391" t="s">
        <v>41</v>
      </c>
      <c r="T391">
        <v>3.6666666666666701</v>
      </c>
      <c r="U391" t="s">
        <v>42</v>
      </c>
      <c r="V391">
        <v>4.3333333333333304</v>
      </c>
      <c r="W391" t="s">
        <v>43</v>
      </c>
      <c r="X391">
        <v>9.25</v>
      </c>
      <c r="Y391" t="s">
        <v>43</v>
      </c>
      <c r="Z391">
        <v>1.08</v>
      </c>
      <c r="AC391">
        <f t="shared" si="30"/>
        <v>1</v>
      </c>
      <c r="AD391" t="str">
        <f t="shared" si="31"/>
        <v>DSN</v>
      </c>
      <c r="AE391" t="b">
        <f t="shared" si="32"/>
        <v>0</v>
      </c>
      <c r="AF391" t="b">
        <f t="shared" si="33"/>
        <v>0</v>
      </c>
      <c r="AG391" t="b">
        <f t="shared" si="34"/>
        <v>0</v>
      </c>
      <c r="AH391">
        <v>64.999999999998593</v>
      </c>
    </row>
    <row r="392" spans="1:34" x14ac:dyDescent="0.25">
      <c r="A392" t="s">
        <v>28</v>
      </c>
      <c r="B392" t="s">
        <v>1211</v>
      </c>
      <c r="C392">
        <v>2014</v>
      </c>
      <c r="D392" t="s">
        <v>54</v>
      </c>
      <c r="E392" t="s">
        <v>47</v>
      </c>
      <c r="F392">
        <v>8.1</v>
      </c>
      <c r="G392" t="s">
        <v>98</v>
      </c>
      <c r="H392">
        <v>19</v>
      </c>
      <c r="I392" t="s">
        <v>1212</v>
      </c>
      <c r="J392" t="s">
        <v>1213</v>
      </c>
      <c r="K392" t="s">
        <v>92</v>
      </c>
      <c r="L392" t="s">
        <v>101</v>
      </c>
      <c r="M392" t="s">
        <v>36</v>
      </c>
      <c r="N392" t="s">
        <v>37</v>
      </c>
      <c r="O392" t="s">
        <v>38</v>
      </c>
      <c r="P392" t="s">
        <v>119</v>
      </c>
      <c r="Q392" t="s">
        <v>120</v>
      </c>
      <c r="R392">
        <v>0</v>
      </c>
      <c r="S392" t="s">
        <v>41</v>
      </c>
      <c r="T392">
        <v>7</v>
      </c>
      <c r="U392" t="s">
        <v>43</v>
      </c>
      <c r="V392">
        <v>6</v>
      </c>
      <c r="W392" t="s">
        <v>43</v>
      </c>
      <c r="X392">
        <v>8.6666666666666696</v>
      </c>
      <c r="Y392" t="s">
        <v>43</v>
      </c>
      <c r="Z392">
        <v>1</v>
      </c>
      <c r="AC392">
        <f t="shared" si="30"/>
        <v>0</v>
      </c>
      <c r="AD392" t="str">
        <f t="shared" si="31"/>
        <v>DSN</v>
      </c>
      <c r="AE392" t="b">
        <f t="shared" si="32"/>
        <v>0</v>
      </c>
      <c r="AF392" t="b">
        <f t="shared" si="33"/>
        <v>0</v>
      </c>
      <c r="AG392" t="b">
        <f t="shared" si="34"/>
        <v>0</v>
      </c>
      <c r="AH392">
        <v>59.999999999998799</v>
      </c>
    </row>
    <row r="393" spans="1:34" x14ac:dyDescent="0.25">
      <c r="A393" t="s">
        <v>45</v>
      </c>
      <c r="B393" t="s">
        <v>1214</v>
      </c>
      <c r="C393">
        <v>2012</v>
      </c>
      <c r="D393" t="s">
        <v>44</v>
      </c>
      <c r="E393" t="s">
        <v>5252</v>
      </c>
      <c r="F393">
        <v>6.4</v>
      </c>
      <c r="G393" t="s">
        <v>31</v>
      </c>
      <c r="H393">
        <v>21</v>
      </c>
      <c r="I393" t="s">
        <v>1215</v>
      </c>
      <c r="J393" t="s">
        <v>89</v>
      </c>
      <c r="K393" t="s">
        <v>92</v>
      </c>
      <c r="L393" t="s">
        <v>1216</v>
      </c>
      <c r="M393" t="s">
        <v>36</v>
      </c>
      <c r="N393" t="s">
        <v>37</v>
      </c>
      <c r="O393" t="s">
        <v>38</v>
      </c>
      <c r="P393" t="s">
        <v>51</v>
      </c>
      <c r="T393">
        <v>6</v>
      </c>
      <c r="U393" t="s">
        <v>214</v>
      </c>
      <c r="V393">
        <v>6.25</v>
      </c>
      <c r="W393" t="s">
        <v>43</v>
      </c>
      <c r="X393">
        <v>11</v>
      </c>
      <c r="Y393" t="s">
        <v>43</v>
      </c>
      <c r="Z393">
        <v>3</v>
      </c>
      <c r="AA393" t="s">
        <v>52</v>
      </c>
      <c r="AB393" t="s">
        <v>53</v>
      </c>
      <c r="AH393">
        <v>179.99999999999599</v>
      </c>
    </row>
    <row r="394" spans="1:34" x14ac:dyDescent="0.25">
      <c r="A394" t="s">
        <v>28</v>
      </c>
      <c r="B394" t="s">
        <v>1217</v>
      </c>
      <c r="C394">
        <v>2014</v>
      </c>
      <c r="D394" t="s">
        <v>44</v>
      </c>
      <c r="E394" t="s">
        <v>30</v>
      </c>
      <c r="F394">
        <v>4.3</v>
      </c>
      <c r="G394" t="s">
        <v>31</v>
      </c>
      <c r="H394">
        <v>22</v>
      </c>
      <c r="I394" t="s">
        <v>1218</v>
      </c>
      <c r="J394" t="s">
        <v>33</v>
      </c>
      <c r="K394" t="s">
        <v>92</v>
      </c>
      <c r="L394" t="s">
        <v>407</v>
      </c>
      <c r="M394" t="s">
        <v>36</v>
      </c>
      <c r="N394" t="s">
        <v>37</v>
      </c>
      <c r="O394" t="s">
        <v>38</v>
      </c>
      <c r="P394" t="s">
        <v>39</v>
      </c>
      <c r="Q394" t="s">
        <v>40</v>
      </c>
      <c r="R394">
        <v>0</v>
      </c>
      <c r="S394" t="s">
        <v>41</v>
      </c>
      <c r="T394">
        <v>2</v>
      </c>
      <c r="U394" t="s">
        <v>43</v>
      </c>
      <c r="V394">
        <v>4</v>
      </c>
      <c r="W394" t="s">
        <v>43</v>
      </c>
      <c r="X394">
        <v>4</v>
      </c>
      <c r="Y394" t="s">
        <v>43</v>
      </c>
      <c r="Z394">
        <v>1</v>
      </c>
      <c r="AC394">
        <f t="shared" si="30"/>
        <v>1</v>
      </c>
      <c r="AD394" t="str">
        <f t="shared" si="31"/>
        <v>DSN</v>
      </c>
      <c r="AE394" t="b">
        <f t="shared" si="32"/>
        <v>0</v>
      </c>
      <c r="AF394" t="b">
        <f t="shared" si="33"/>
        <v>0</v>
      </c>
      <c r="AG394" t="b">
        <f t="shared" si="34"/>
        <v>0</v>
      </c>
      <c r="AH394">
        <v>59.999999999998799</v>
      </c>
    </row>
    <row r="395" spans="1:34" x14ac:dyDescent="0.25">
      <c r="A395" t="s">
        <v>28</v>
      </c>
      <c r="B395" t="s">
        <v>1219</v>
      </c>
      <c r="C395">
        <v>2013</v>
      </c>
      <c r="D395" t="s">
        <v>54</v>
      </c>
      <c r="E395" t="s">
        <v>250</v>
      </c>
      <c r="F395">
        <v>4.0999999999999996</v>
      </c>
      <c r="G395" t="s">
        <v>184</v>
      </c>
      <c r="H395">
        <v>20</v>
      </c>
      <c r="I395" t="s">
        <v>1220</v>
      </c>
      <c r="J395" t="s">
        <v>1221</v>
      </c>
      <c r="K395" t="s">
        <v>187</v>
      </c>
      <c r="M395" t="s">
        <v>148</v>
      </c>
      <c r="N395" t="s">
        <v>37</v>
      </c>
      <c r="O395" t="s">
        <v>38</v>
      </c>
      <c r="P395" t="s">
        <v>51</v>
      </c>
      <c r="Q395" t="s">
        <v>52</v>
      </c>
      <c r="R395">
        <v>0</v>
      </c>
      <c r="S395" t="s">
        <v>53</v>
      </c>
      <c r="Z395">
        <v>0.92</v>
      </c>
      <c r="AH395">
        <v>54.999999999998998</v>
      </c>
    </row>
    <row r="396" spans="1:34" x14ac:dyDescent="0.25">
      <c r="A396" t="s">
        <v>28</v>
      </c>
      <c r="B396" t="s">
        <v>1222</v>
      </c>
      <c r="C396">
        <v>2013</v>
      </c>
      <c r="D396" t="s">
        <v>54</v>
      </c>
      <c r="E396" t="s">
        <v>122</v>
      </c>
      <c r="F396">
        <v>9.5</v>
      </c>
      <c r="G396" t="s">
        <v>71</v>
      </c>
      <c r="H396">
        <v>21</v>
      </c>
      <c r="I396" t="s">
        <v>1223</v>
      </c>
      <c r="J396" t="s">
        <v>1224</v>
      </c>
      <c r="K396" t="s">
        <v>74</v>
      </c>
      <c r="L396" t="s">
        <v>998</v>
      </c>
      <c r="M396" t="s">
        <v>76</v>
      </c>
      <c r="N396" t="s">
        <v>60</v>
      </c>
      <c r="O396" t="s">
        <v>38</v>
      </c>
      <c r="P396" t="s">
        <v>51</v>
      </c>
      <c r="Q396" t="s">
        <v>52</v>
      </c>
      <c r="R396">
        <v>0</v>
      </c>
      <c r="S396" t="s">
        <v>53</v>
      </c>
      <c r="T396">
        <v>12</v>
      </c>
      <c r="U396" t="s">
        <v>42</v>
      </c>
      <c r="V396">
        <v>8.5</v>
      </c>
      <c r="W396" t="s">
        <v>43</v>
      </c>
      <c r="X396">
        <v>11</v>
      </c>
      <c r="Y396" t="s">
        <v>42</v>
      </c>
      <c r="Z396">
        <v>0.17</v>
      </c>
      <c r="AH396">
        <v>9.9999999999996003</v>
      </c>
    </row>
    <row r="397" spans="1:34" x14ac:dyDescent="0.25">
      <c r="A397" t="s">
        <v>28</v>
      </c>
      <c r="B397" t="s">
        <v>1225</v>
      </c>
      <c r="C397">
        <v>2014</v>
      </c>
      <c r="D397" t="s">
        <v>54</v>
      </c>
      <c r="E397" t="s">
        <v>5252</v>
      </c>
      <c r="F397">
        <v>7</v>
      </c>
      <c r="G397" t="s">
        <v>71</v>
      </c>
      <c r="H397">
        <v>19</v>
      </c>
      <c r="I397" t="s">
        <v>1226</v>
      </c>
      <c r="J397" t="s">
        <v>1227</v>
      </c>
      <c r="K397" t="s">
        <v>74</v>
      </c>
      <c r="L397" t="s">
        <v>1144</v>
      </c>
      <c r="M397" t="s">
        <v>36</v>
      </c>
      <c r="N397" t="s">
        <v>37</v>
      </c>
      <c r="O397" t="s">
        <v>38</v>
      </c>
      <c r="P397" t="s">
        <v>712</v>
      </c>
      <c r="Q397" t="s">
        <v>713</v>
      </c>
      <c r="R397">
        <v>0</v>
      </c>
      <c r="S397" t="s">
        <v>41</v>
      </c>
      <c r="T397">
        <v>5</v>
      </c>
      <c r="U397" t="s">
        <v>42</v>
      </c>
      <c r="V397">
        <v>5</v>
      </c>
      <c r="W397" t="s">
        <v>43</v>
      </c>
      <c r="X397">
        <v>9</v>
      </c>
      <c r="Y397" t="s">
        <v>43</v>
      </c>
      <c r="Z397">
        <v>1</v>
      </c>
      <c r="AC397">
        <f t="shared" si="30"/>
        <v>0</v>
      </c>
      <c r="AD397" t="str">
        <f t="shared" si="31"/>
        <v>DSN</v>
      </c>
      <c r="AE397" t="b">
        <f t="shared" si="32"/>
        <v>0</v>
      </c>
      <c r="AF397" t="b">
        <f t="shared" si="33"/>
        <v>0</v>
      </c>
      <c r="AG397" t="b">
        <f t="shared" si="34"/>
        <v>0</v>
      </c>
      <c r="AH397">
        <v>59.999999999998799</v>
      </c>
    </row>
    <row r="398" spans="1:34" x14ac:dyDescent="0.25">
      <c r="A398" t="s">
        <v>28</v>
      </c>
      <c r="B398" t="s">
        <v>1228</v>
      </c>
      <c r="C398">
        <v>2014</v>
      </c>
      <c r="D398" t="s">
        <v>77</v>
      </c>
      <c r="E398" t="s">
        <v>5252</v>
      </c>
      <c r="F398">
        <v>6.1</v>
      </c>
      <c r="G398" t="s">
        <v>71</v>
      </c>
      <c r="H398">
        <v>30</v>
      </c>
      <c r="I398" t="s">
        <v>1229</v>
      </c>
      <c r="J398" t="s">
        <v>262</v>
      </c>
      <c r="K398" t="s">
        <v>74</v>
      </c>
      <c r="L398" t="s">
        <v>1230</v>
      </c>
      <c r="M398" t="s">
        <v>76</v>
      </c>
      <c r="N398" t="s">
        <v>60</v>
      </c>
      <c r="O398" t="s">
        <v>38</v>
      </c>
      <c r="P398" t="s">
        <v>195</v>
      </c>
      <c r="Q398" t="s">
        <v>196</v>
      </c>
      <c r="R398">
        <v>0</v>
      </c>
      <c r="S398" t="s">
        <v>53</v>
      </c>
      <c r="Z398">
        <v>1.17</v>
      </c>
      <c r="AC398">
        <f t="shared" si="30"/>
        <v>5</v>
      </c>
      <c r="AD398" t="str">
        <f t="shared" si="31"/>
        <v>MSN</v>
      </c>
      <c r="AE398" t="b">
        <f t="shared" si="32"/>
        <v>0</v>
      </c>
      <c r="AF398" t="b">
        <f t="shared" si="33"/>
        <v>0</v>
      </c>
      <c r="AG398" t="b">
        <f t="shared" si="34"/>
        <v>0</v>
      </c>
      <c r="AH398">
        <v>69.999999999998394</v>
      </c>
    </row>
    <row r="399" spans="1:34" x14ac:dyDescent="0.25">
      <c r="A399" t="s">
        <v>28</v>
      </c>
      <c r="B399" t="s">
        <v>1231</v>
      </c>
      <c r="C399">
        <v>2014</v>
      </c>
      <c r="D399" t="s">
        <v>54</v>
      </c>
      <c r="E399" t="s">
        <v>122</v>
      </c>
      <c r="F399">
        <v>9.5</v>
      </c>
      <c r="G399" t="s">
        <v>31</v>
      </c>
      <c r="H399">
        <v>24</v>
      </c>
      <c r="I399" t="s">
        <v>1232</v>
      </c>
      <c r="J399" t="s">
        <v>33</v>
      </c>
      <c r="K399" t="s">
        <v>34</v>
      </c>
      <c r="L399" t="s">
        <v>537</v>
      </c>
      <c r="M399" t="s">
        <v>36</v>
      </c>
      <c r="N399" t="s">
        <v>37</v>
      </c>
      <c r="O399" t="s">
        <v>38</v>
      </c>
      <c r="P399" t="s">
        <v>712</v>
      </c>
      <c r="Q399" t="s">
        <v>713</v>
      </c>
      <c r="R399">
        <v>0</v>
      </c>
      <c r="S399" t="s">
        <v>41</v>
      </c>
      <c r="T399">
        <v>5.5</v>
      </c>
      <c r="U399" t="s">
        <v>42</v>
      </c>
      <c r="V399">
        <v>8.5</v>
      </c>
      <c r="W399" t="s">
        <v>43</v>
      </c>
      <c r="X399">
        <v>9.5</v>
      </c>
      <c r="Y399" t="s">
        <v>42</v>
      </c>
      <c r="Z399">
        <v>1.08</v>
      </c>
      <c r="AC399">
        <f t="shared" si="30"/>
        <v>0</v>
      </c>
      <c r="AD399" t="str">
        <f t="shared" si="31"/>
        <v>DSN</v>
      </c>
      <c r="AE399" t="b">
        <f t="shared" si="32"/>
        <v>0</v>
      </c>
      <c r="AF399" t="b">
        <f t="shared" si="33"/>
        <v>0</v>
      </c>
      <c r="AG399" t="b">
        <f t="shared" si="34"/>
        <v>0</v>
      </c>
      <c r="AH399">
        <v>64.999999999998593</v>
      </c>
    </row>
    <row r="400" spans="1:34" x14ac:dyDescent="0.25">
      <c r="A400" t="s">
        <v>55</v>
      </c>
      <c r="B400" t="s">
        <v>1233</v>
      </c>
      <c r="C400">
        <v>2012</v>
      </c>
      <c r="D400" t="s">
        <v>44</v>
      </c>
      <c r="E400" t="s">
        <v>5252</v>
      </c>
      <c r="F400">
        <v>4</v>
      </c>
      <c r="G400" t="s">
        <v>71</v>
      </c>
      <c r="H400">
        <v>21</v>
      </c>
      <c r="I400" t="s">
        <v>1234</v>
      </c>
      <c r="J400" t="s">
        <v>453</v>
      </c>
      <c r="K400" t="s">
        <v>74</v>
      </c>
      <c r="L400" t="s">
        <v>194</v>
      </c>
      <c r="M400" t="s">
        <v>76</v>
      </c>
      <c r="N400" t="s">
        <v>37</v>
      </c>
      <c r="O400" t="s">
        <v>38</v>
      </c>
      <c r="P400" t="s">
        <v>51</v>
      </c>
      <c r="T400">
        <v>1.3333333333333299</v>
      </c>
      <c r="U400" t="s">
        <v>43</v>
      </c>
      <c r="V400">
        <v>2.5</v>
      </c>
      <c r="W400" t="s">
        <v>43</v>
      </c>
      <c r="X400">
        <v>8</v>
      </c>
      <c r="Y400" t="s">
        <v>42</v>
      </c>
      <c r="Z400">
        <v>0.75</v>
      </c>
      <c r="AH400">
        <v>44.999999999999403</v>
      </c>
    </row>
    <row r="401" spans="1:34" x14ac:dyDescent="0.25">
      <c r="A401" t="s">
        <v>45</v>
      </c>
      <c r="B401" t="s">
        <v>1235</v>
      </c>
      <c r="C401">
        <v>2012</v>
      </c>
      <c r="D401" t="s">
        <v>44</v>
      </c>
      <c r="E401" t="s">
        <v>47</v>
      </c>
      <c r="F401">
        <v>8.5</v>
      </c>
      <c r="G401" t="s">
        <v>31</v>
      </c>
      <c r="H401">
        <v>20</v>
      </c>
      <c r="I401" t="s">
        <v>1236</v>
      </c>
      <c r="J401" t="s">
        <v>33</v>
      </c>
      <c r="K401" t="s">
        <v>34</v>
      </c>
      <c r="L401" t="s">
        <v>50</v>
      </c>
      <c r="M401" t="s">
        <v>36</v>
      </c>
      <c r="N401" t="s">
        <v>37</v>
      </c>
      <c r="O401" t="s">
        <v>38</v>
      </c>
      <c r="P401" t="s">
        <v>39</v>
      </c>
      <c r="T401">
        <v>5.75</v>
      </c>
      <c r="U401" t="s">
        <v>43</v>
      </c>
      <c r="V401">
        <v>6.25</v>
      </c>
      <c r="W401" t="s">
        <v>43</v>
      </c>
      <c r="X401">
        <v>8.5</v>
      </c>
      <c r="Y401" t="s">
        <v>42</v>
      </c>
      <c r="Z401">
        <v>3</v>
      </c>
      <c r="AA401" t="s">
        <v>40</v>
      </c>
      <c r="AB401" t="s">
        <v>41</v>
      </c>
      <c r="AC401">
        <f t="shared" si="30"/>
        <v>1</v>
      </c>
      <c r="AD401" t="str">
        <f t="shared" si="31"/>
        <v>DSN</v>
      </c>
      <c r="AE401" t="b">
        <f t="shared" si="32"/>
        <v>0</v>
      </c>
      <c r="AF401" t="b">
        <f t="shared" si="33"/>
        <v>0</v>
      </c>
      <c r="AG401" t="b">
        <f t="shared" si="34"/>
        <v>0</v>
      </c>
      <c r="AH401">
        <v>179.99999999999599</v>
      </c>
    </row>
    <row r="402" spans="1:34" x14ac:dyDescent="0.25">
      <c r="A402" t="s">
        <v>28</v>
      </c>
      <c r="B402" t="s">
        <v>1237</v>
      </c>
      <c r="C402">
        <v>2014</v>
      </c>
      <c r="D402" t="s">
        <v>115</v>
      </c>
      <c r="E402" t="s">
        <v>47</v>
      </c>
      <c r="F402">
        <v>6.3</v>
      </c>
      <c r="G402" t="s">
        <v>31</v>
      </c>
      <c r="H402">
        <v>22</v>
      </c>
      <c r="I402" t="s">
        <v>1238</v>
      </c>
      <c r="J402" t="s">
        <v>33</v>
      </c>
      <c r="K402" t="s">
        <v>92</v>
      </c>
      <c r="L402" t="s">
        <v>241</v>
      </c>
      <c r="M402" t="s">
        <v>36</v>
      </c>
      <c r="N402" t="s">
        <v>37</v>
      </c>
      <c r="O402" t="s">
        <v>38</v>
      </c>
      <c r="P402" t="s">
        <v>51</v>
      </c>
      <c r="Q402" t="s">
        <v>52</v>
      </c>
      <c r="R402">
        <v>0</v>
      </c>
      <c r="S402" t="s">
        <v>53</v>
      </c>
      <c r="T402">
        <v>6</v>
      </c>
      <c r="U402" t="s">
        <v>43</v>
      </c>
      <c r="V402">
        <v>6.25</v>
      </c>
      <c r="W402" t="s">
        <v>43</v>
      </c>
      <c r="X402">
        <v>8</v>
      </c>
      <c r="Y402" t="s">
        <v>42</v>
      </c>
      <c r="Z402">
        <v>1</v>
      </c>
      <c r="AH402">
        <v>59.999999999998799</v>
      </c>
    </row>
    <row r="403" spans="1:34" x14ac:dyDescent="0.25">
      <c r="A403" t="s">
        <v>45</v>
      </c>
      <c r="B403" t="s">
        <v>1239</v>
      </c>
      <c r="C403">
        <v>2012</v>
      </c>
      <c r="D403" t="s">
        <v>44</v>
      </c>
      <c r="E403" t="s">
        <v>5252</v>
      </c>
      <c r="F403">
        <v>9.6</v>
      </c>
      <c r="G403" t="s">
        <v>31</v>
      </c>
      <c r="H403">
        <v>20</v>
      </c>
      <c r="I403" t="s">
        <v>1240</v>
      </c>
      <c r="J403" t="s">
        <v>33</v>
      </c>
      <c r="K403" t="s">
        <v>92</v>
      </c>
      <c r="L403" t="s">
        <v>1024</v>
      </c>
      <c r="M403" t="s">
        <v>36</v>
      </c>
      <c r="N403" t="s">
        <v>37</v>
      </c>
      <c r="O403" t="s">
        <v>38</v>
      </c>
      <c r="P403" t="s">
        <v>65</v>
      </c>
      <c r="Z403">
        <v>3</v>
      </c>
      <c r="AA403" t="s">
        <v>612</v>
      </c>
      <c r="AB403" t="s">
        <v>41</v>
      </c>
      <c r="AC403">
        <f t="shared" si="30"/>
        <v>1</v>
      </c>
      <c r="AD403" t="str">
        <f t="shared" si="31"/>
        <v>DSN</v>
      </c>
      <c r="AE403" t="b">
        <f t="shared" si="32"/>
        <v>0</v>
      </c>
      <c r="AF403" t="b">
        <f t="shared" si="33"/>
        <v>0</v>
      </c>
      <c r="AG403" t="b">
        <f t="shared" si="34"/>
        <v>0</v>
      </c>
      <c r="AH403">
        <v>179.99999999999599</v>
      </c>
    </row>
    <row r="404" spans="1:34" x14ac:dyDescent="0.25">
      <c r="A404" t="s">
        <v>55</v>
      </c>
      <c r="B404" t="s">
        <v>1241</v>
      </c>
      <c r="C404">
        <v>2013</v>
      </c>
      <c r="D404" t="s">
        <v>54</v>
      </c>
      <c r="E404" t="s">
        <v>47</v>
      </c>
      <c r="F404">
        <v>8.1</v>
      </c>
      <c r="G404" t="s">
        <v>143</v>
      </c>
      <c r="H404">
        <v>20</v>
      </c>
      <c r="I404" t="s">
        <v>1242</v>
      </c>
      <c r="J404" t="s">
        <v>1243</v>
      </c>
      <c r="K404" t="s">
        <v>205</v>
      </c>
      <c r="L404" t="s">
        <v>679</v>
      </c>
      <c r="M404" t="s">
        <v>148</v>
      </c>
      <c r="N404" t="s">
        <v>37</v>
      </c>
      <c r="O404" t="s">
        <v>38</v>
      </c>
      <c r="P404" t="s">
        <v>401</v>
      </c>
      <c r="T404">
        <v>6.25</v>
      </c>
      <c r="U404" t="s">
        <v>43</v>
      </c>
      <c r="V404">
        <v>7</v>
      </c>
      <c r="W404" t="s">
        <v>43</v>
      </c>
      <c r="X404">
        <v>6</v>
      </c>
      <c r="Y404" t="s">
        <v>43</v>
      </c>
      <c r="Z404">
        <v>1.58</v>
      </c>
      <c r="AC404">
        <f t="shared" si="30"/>
        <v>0</v>
      </c>
      <c r="AD404" t="str">
        <f t="shared" si="31"/>
        <v>ESN</v>
      </c>
      <c r="AE404" t="b">
        <f t="shared" si="32"/>
        <v>1</v>
      </c>
      <c r="AF404" t="str">
        <f t="shared" si="33"/>
        <v/>
      </c>
      <c r="AG404" t="str">
        <f t="shared" si="34"/>
        <v/>
      </c>
      <c r="AH404">
        <v>94.999999999997996</v>
      </c>
    </row>
    <row r="405" spans="1:34" x14ac:dyDescent="0.25">
      <c r="A405" t="s">
        <v>28</v>
      </c>
      <c r="B405" t="s">
        <v>1244</v>
      </c>
      <c r="C405">
        <v>2014</v>
      </c>
      <c r="D405" t="s">
        <v>44</v>
      </c>
      <c r="E405" t="s">
        <v>47</v>
      </c>
      <c r="F405">
        <v>6.9</v>
      </c>
      <c r="G405" t="s">
        <v>31</v>
      </c>
      <c r="H405">
        <v>21</v>
      </c>
      <c r="I405" t="s">
        <v>1245</v>
      </c>
      <c r="J405" t="s">
        <v>33</v>
      </c>
      <c r="K405" t="s">
        <v>266</v>
      </c>
      <c r="L405" t="s">
        <v>308</v>
      </c>
      <c r="M405" t="s">
        <v>36</v>
      </c>
      <c r="N405" t="s">
        <v>37</v>
      </c>
      <c r="O405" t="s">
        <v>38</v>
      </c>
      <c r="P405" t="s">
        <v>96</v>
      </c>
      <c r="Q405" t="s">
        <v>125</v>
      </c>
      <c r="R405">
        <v>0</v>
      </c>
      <c r="S405" t="s">
        <v>96</v>
      </c>
      <c r="Z405">
        <v>0.75</v>
      </c>
      <c r="AC405">
        <f t="shared" si="30"/>
        <v>1</v>
      </c>
      <c r="AD405" t="str">
        <f t="shared" si="31"/>
        <v>ESN</v>
      </c>
      <c r="AE405" t="b">
        <f t="shared" si="32"/>
        <v>0</v>
      </c>
      <c r="AF405" t="b">
        <f t="shared" si="33"/>
        <v>1</v>
      </c>
      <c r="AG405" t="b">
        <f t="shared" si="34"/>
        <v>0</v>
      </c>
      <c r="AH405">
        <v>44.999999999999403</v>
      </c>
    </row>
    <row r="406" spans="1:34" x14ac:dyDescent="0.25">
      <c r="A406" t="s">
        <v>28</v>
      </c>
      <c r="B406" t="s">
        <v>1246</v>
      </c>
      <c r="C406">
        <v>2014</v>
      </c>
      <c r="D406" t="s">
        <v>77</v>
      </c>
      <c r="E406" t="s">
        <v>70</v>
      </c>
      <c r="F406">
        <v>10.4</v>
      </c>
      <c r="G406" t="s">
        <v>31</v>
      </c>
      <c r="H406">
        <v>35</v>
      </c>
      <c r="I406" t="s">
        <v>1247</v>
      </c>
      <c r="J406" t="s">
        <v>33</v>
      </c>
      <c r="K406" t="s">
        <v>92</v>
      </c>
      <c r="L406" t="s">
        <v>1248</v>
      </c>
      <c r="M406" t="s">
        <v>36</v>
      </c>
      <c r="N406" t="s">
        <v>60</v>
      </c>
      <c r="O406" t="s">
        <v>38</v>
      </c>
      <c r="P406" t="s">
        <v>39</v>
      </c>
      <c r="Q406" t="s">
        <v>40</v>
      </c>
      <c r="R406">
        <v>0</v>
      </c>
      <c r="S406" t="s">
        <v>41</v>
      </c>
      <c r="Z406">
        <v>1</v>
      </c>
      <c r="AC406">
        <f t="shared" si="30"/>
        <v>5</v>
      </c>
      <c r="AD406" t="str">
        <f t="shared" si="31"/>
        <v>DSN</v>
      </c>
      <c r="AE406" t="b">
        <f t="shared" si="32"/>
        <v>0</v>
      </c>
      <c r="AF406" t="b">
        <f t="shared" si="33"/>
        <v>0</v>
      </c>
      <c r="AG406" t="b">
        <f t="shared" si="34"/>
        <v>0</v>
      </c>
      <c r="AH406">
        <v>59.999999999998799</v>
      </c>
    </row>
    <row r="407" spans="1:34" x14ac:dyDescent="0.25">
      <c r="A407" t="s">
        <v>55</v>
      </c>
      <c r="B407" t="s">
        <v>1249</v>
      </c>
      <c r="C407">
        <v>2012</v>
      </c>
      <c r="D407" t="s">
        <v>44</v>
      </c>
      <c r="E407" t="s">
        <v>122</v>
      </c>
      <c r="F407">
        <v>7.1</v>
      </c>
      <c r="G407" t="s">
        <v>31</v>
      </c>
      <c r="H407">
        <v>23</v>
      </c>
      <c r="I407" t="s">
        <v>1250</v>
      </c>
      <c r="J407" t="s">
        <v>89</v>
      </c>
      <c r="K407" t="s">
        <v>92</v>
      </c>
      <c r="L407" t="s">
        <v>1251</v>
      </c>
      <c r="M407" t="s">
        <v>36</v>
      </c>
      <c r="N407" t="s">
        <v>37</v>
      </c>
      <c r="O407" t="s">
        <v>38</v>
      </c>
      <c r="P407" t="s">
        <v>41</v>
      </c>
      <c r="T407">
        <v>6</v>
      </c>
      <c r="U407" t="s">
        <v>43</v>
      </c>
      <c r="V407">
        <v>3</v>
      </c>
      <c r="W407" t="s">
        <v>43</v>
      </c>
      <c r="X407">
        <v>10</v>
      </c>
      <c r="Y407" t="s">
        <v>42</v>
      </c>
      <c r="Z407">
        <v>0.5</v>
      </c>
      <c r="AC407">
        <f t="shared" si="30"/>
        <v>1</v>
      </c>
      <c r="AD407" t="str">
        <f t="shared" si="31"/>
        <v>DSN</v>
      </c>
      <c r="AE407" t="b">
        <f t="shared" si="32"/>
        <v>1</v>
      </c>
      <c r="AF407" t="str">
        <f t="shared" si="33"/>
        <v/>
      </c>
      <c r="AG407" t="str">
        <f t="shared" si="34"/>
        <v/>
      </c>
      <c r="AH407">
        <v>29.9999999999994</v>
      </c>
    </row>
    <row r="408" spans="1:34" x14ac:dyDescent="0.25">
      <c r="A408" t="s">
        <v>28</v>
      </c>
      <c r="B408" t="s">
        <v>1252</v>
      </c>
      <c r="C408">
        <v>2012</v>
      </c>
      <c r="D408" t="s">
        <v>54</v>
      </c>
      <c r="E408" t="s">
        <v>47</v>
      </c>
      <c r="F408">
        <v>5</v>
      </c>
      <c r="G408" t="s">
        <v>31</v>
      </c>
      <c r="H408">
        <v>21</v>
      </c>
      <c r="I408" t="s">
        <v>1253</v>
      </c>
      <c r="J408" t="s">
        <v>89</v>
      </c>
      <c r="K408" t="s">
        <v>34</v>
      </c>
      <c r="L408" t="s">
        <v>64</v>
      </c>
      <c r="M408" t="s">
        <v>36</v>
      </c>
      <c r="N408" t="s">
        <v>37</v>
      </c>
      <c r="O408" t="s">
        <v>38</v>
      </c>
      <c r="P408" t="s">
        <v>51</v>
      </c>
      <c r="Q408" t="s">
        <v>52</v>
      </c>
      <c r="R408">
        <v>0</v>
      </c>
      <c r="S408" t="s">
        <v>53</v>
      </c>
      <c r="Z408">
        <v>1.83</v>
      </c>
      <c r="AH408">
        <v>109.999999999998</v>
      </c>
    </row>
    <row r="409" spans="1:34" x14ac:dyDescent="0.25">
      <c r="A409" t="s">
        <v>55</v>
      </c>
      <c r="B409" t="s">
        <v>1254</v>
      </c>
      <c r="C409">
        <v>2013</v>
      </c>
      <c r="D409" t="s">
        <v>115</v>
      </c>
      <c r="E409" t="s">
        <v>5252</v>
      </c>
      <c r="F409">
        <v>5.0999999999999996</v>
      </c>
      <c r="G409" t="s">
        <v>71</v>
      </c>
      <c r="H409">
        <v>21</v>
      </c>
      <c r="I409" t="s">
        <v>1255</v>
      </c>
      <c r="J409" t="s">
        <v>193</v>
      </c>
      <c r="K409" t="s">
        <v>74</v>
      </c>
      <c r="L409" t="s">
        <v>235</v>
      </c>
      <c r="M409" t="s">
        <v>76</v>
      </c>
      <c r="N409" t="s">
        <v>60</v>
      </c>
      <c r="O409" t="s">
        <v>38</v>
      </c>
      <c r="P409" t="s">
        <v>51</v>
      </c>
      <c r="T409">
        <v>8</v>
      </c>
      <c r="U409" t="s">
        <v>42</v>
      </c>
      <c r="V409">
        <v>3.5</v>
      </c>
      <c r="W409" t="s">
        <v>43</v>
      </c>
      <c r="X409">
        <v>6.25</v>
      </c>
      <c r="Y409" t="s">
        <v>43</v>
      </c>
      <c r="Z409">
        <v>1</v>
      </c>
      <c r="AH409">
        <v>59.999999999998799</v>
      </c>
    </row>
    <row r="410" spans="1:34" x14ac:dyDescent="0.25">
      <c r="A410" t="s">
        <v>45</v>
      </c>
      <c r="B410" t="s">
        <v>1256</v>
      </c>
      <c r="C410">
        <v>2012</v>
      </c>
      <c r="D410" t="s">
        <v>44</v>
      </c>
      <c r="E410" t="s">
        <v>5252</v>
      </c>
      <c r="F410">
        <v>7</v>
      </c>
      <c r="G410" t="s">
        <v>31</v>
      </c>
      <c r="H410">
        <v>20</v>
      </c>
      <c r="I410" t="s">
        <v>1257</v>
      </c>
      <c r="J410" t="s">
        <v>33</v>
      </c>
      <c r="K410" t="s">
        <v>34</v>
      </c>
      <c r="L410" t="s">
        <v>505</v>
      </c>
      <c r="M410" t="s">
        <v>36</v>
      </c>
      <c r="N410" t="s">
        <v>37</v>
      </c>
      <c r="O410" t="s">
        <v>38</v>
      </c>
      <c r="P410" t="s">
        <v>119</v>
      </c>
      <c r="T410">
        <v>7.5</v>
      </c>
      <c r="U410" t="s">
        <v>43</v>
      </c>
      <c r="V410">
        <v>2.6666666666666701</v>
      </c>
      <c r="W410" t="s">
        <v>43</v>
      </c>
      <c r="X410">
        <v>10.6666666666667</v>
      </c>
      <c r="Y410" t="s">
        <v>42</v>
      </c>
      <c r="Z410">
        <v>3</v>
      </c>
      <c r="AA410" t="s">
        <v>120</v>
      </c>
      <c r="AB410" t="s">
        <v>41</v>
      </c>
      <c r="AC410">
        <f t="shared" si="30"/>
        <v>1</v>
      </c>
      <c r="AD410" t="str">
        <f t="shared" si="31"/>
        <v>DSN</v>
      </c>
      <c r="AE410" t="b">
        <f t="shared" si="32"/>
        <v>0</v>
      </c>
      <c r="AF410" t="b">
        <f t="shared" si="33"/>
        <v>0</v>
      </c>
      <c r="AG410" t="b">
        <f t="shared" si="34"/>
        <v>0</v>
      </c>
      <c r="AH410">
        <v>179.99999999999599</v>
      </c>
    </row>
    <row r="411" spans="1:34" x14ac:dyDescent="0.25">
      <c r="A411" t="s">
        <v>441</v>
      </c>
      <c r="B411" t="s">
        <v>1258</v>
      </c>
      <c r="C411">
        <v>2013</v>
      </c>
      <c r="D411" t="s">
        <v>54</v>
      </c>
      <c r="E411" t="s">
        <v>47</v>
      </c>
      <c r="F411">
        <v>5</v>
      </c>
      <c r="G411" t="s">
        <v>31</v>
      </c>
      <c r="H411">
        <v>19</v>
      </c>
      <c r="I411" t="s">
        <v>1259</v>
      </c>
      <c r="J411" t="s">
        <v>943</v>
      </c>
      <c r="K411" t="s">
        <v>34</v>
      </c>
      <c r="L411" t="s">
        <v>944</v>
      </c>
      <c r="M411" t="s">
        <v>36</v>
      </c>
      <c r="N411" t="s">
        <v>37</v>
      </c>
      <c r="O411" t="s">
        <v>38</v>
      </c>
      <c r="P411" t="s">
        <v>51</v>
      </c>
      <c r="Q411" t="s">
        <v>120</v>
      </c>
      <c r="R411">
        <v>0</v>
      </c>
      <c r="S411" t="s">
        <v>41</v>
      </c>
      <c r="T411">
        <v>6</v>
      </c>
      <c r="U411" t="s">
        <v>43</v>
      </c>
      <c r="V411">
        <v>5</v>
      </c>
      <c r="W411" t="s">
        <v>43</v>
      </c>
      <c r="X411">
        <v>8</v>
      </c>
      <c r="Y411" t="s">
        <v>42</v>
      </c>
      <c r="Z411">
        <v>1.33</v>
      </c>
      <c r="AH411">
        <v>79.999999999998593</v>
      </c>
    </row>
    <row r="412" spans="1:34" x14ac:dyDescent="0.25">
      <c r="A412" t="s">
        <v>28</v>
      </c>
      <c r="B412" t="s">
        <v>1260</v>
      </c>
      <c r="C412">
        <v>2014</v>
      </c>
      <c r="D412" t="s">
        <v>44</v>
      </c>
      <c r="E412" t="s">
        <v>47</v>
      </c>
      <c r="F412">
        <v>8.1</v>
      </c>
      <c r="G412" t="s">
        <v>31</v>
      </c>
      <c r="H412">
        <v>20</v>
      </c>
      <c r="I412" t="s">
        <v>1261</v>
      </c>
      <c r="J412" t="s">
        <v>373</v>
      </c>
      <c r="K412" t="s">
        <v>92</v>
      </c>
      <c r="L412" t="s">
        <v>241</v>
      </c>
      <c r="M412" t="s">
        <v>36</v>
      </c>
      <c r="N412" t="s">
        <v>37</v>
      </c>
      <c r="O412" t="s">
        <v>38</v>
      </c>
      <c r="P412" t="s">
        <v>96</v>
      </c>
      <c r="Q412" t="s">
        <v>125</v>
      </c>
      <c r="R412">
        <v>0</v>
      </c>
      <c r="S412" t="s">
        <v>96</v>
      </c>
      <c r="T412">
        <v>10.6666666666667</v>
      </c>
      <c r="U412" t="s">
        <v>43</v>
      </c>
      <c r="V412">
        <v>5</v>
      </c>
      <c r="W412" t="s">
        <v>43</v>
      </c>
      <c r="X412">
        <v>9</v>
      </c>
      <c r="Y412" t="s">
        <v>43</v>
      </c>
      <c r="Z412">
        <v>1</v>
      </c>
      <c r="AC412">
        <f t="shared" si="30"/>
        <v>1</v>
      </c>
      <c r="AD412" t="str">
        <f t="shared" si="31"/>
        <v>ESN</v>
      </c>
      <c r="AE412" t="b">
        <f t="shared" si="32"/>
        <v>0</v>
      </c>
      <c r="AF412" t="b">
        <f t="shared" si="33"/>
        <v>0</v>
      </c>
      <c r="AG412" t="b">
        <f t="shared" si="34"/>
        <v>0</v>
      </c>
      <c r="AH412">
        <v>59.999999999998799</v>
      </c>
    </row>
    <row r="413" spans="1:34" x14ac:dyDescent="0.25">
      <c r="A413" t="s">
        <v>28</v>
      </c>
      <c r="B413" t="s">
        <v>1262</v>
      </c>
      <c r="C413">
        <v>2013</v>
      </c>
      <c r="D413" t="s">
        <v>54</v>
      </c>
      <c r="E413" t="s">
        <v>250</v>
      </c>
      <c r="G413" t="s">
        <v>157</v>
      </c>
      <c r="H413">
        <v>19</v>
      </c>
      <c r="I413" t="s">
        <v>1263</v>
      </c>
      <c r="J413" t="s">
        <v>1264</v>
      </c>
      <c r="K413" t="s">
        <v>187</v>
      </c>
      <c r="M413" t="s">
        <v>76</v>
      </c>
      <c r="N413" t="s">
        <v>37</v>
      </c>
      <c r="O413" t="s">
        <v>38</v>
      </c>
      <c r="P413" t="s">
        <v>51</v>
      </c>
      <c r="Q413" t="s">
        <v>52</v>
      </c>
      <c r="R413">
        <v>0</v>
      </c>
      <c r="S413" t="s">
        <v>53</v>
      </c>
      <c r="Z413">
        <v>0.08</v>
      </c>
      <c r="AH413">
        <v>4.9999999999998002</v>
      </c>
    </row>
    <row r="414" spans="1:34" x14ac:dyDescent="0.25">
      <c r="A414" t="s">
        <v>55</v>
      </c>
      <c r="B414" t="s">
        <v>1265</v>
      </c>
      <c r="C414">
        <v>2012</v>
      </c>
      <c r="D414" t="s">
        <v>77</v>
      </c>
      <c r="E414" t="s">
        <v>250</v>
      </c>
      <c r="F414">
        <v>8</v>
      </c>
      <c r="G414" t="s">
        <v>71</v>
      </c>
      <c r="H414">
        <v>24</v>
      </c>
      <c r="I414" t="s">
        <v>1266</v>
      </c>
      <c r="J414" t="s">
        <v>1267</v>
      </c>
      <c r="K414" t="s">
        <v>187</v>
      </c>
      <c r="M414" t="s">
        <v>76</v>
      </c>
      <c r="N414" t="s">
        <v>60</v>
      </c>
      <c r="O414" t="s">
        <v>38</v>
      </c>
      <c r="P414" t="s">
        <v>51</v>
      </c>
      <c r="Z414">
        <v>1.58</v>
      </c>
      <c r="AH414">
        <v>94.999999999997996</v>
      </c>
    </row>
    <row r="415" spans="1:34" x14ac:dyDescent="0.25">
      <c r="A415" t="s">
        <v>55</v>
      </c>
      <c r="B415" t="s">
        <v>1268</v>
      </c>
      <c r="C415">
        <v>2012</v>
      </c>
      <c r="D415" t="s">
        <v>44</v>
      </c>
      <c r="E415" t="s">
        <v>47</v>
      </c>
      <c r="F415">
        <v>8</v>
      </c>
      <c r="G415" t="s">
        <v>31</v>
      </c>
      <c r="H415">
        <v>20</v>
      </c>
      <c r="I415" t="s">
        <v>1269</v>
      </c>
      <c r="J415" t="s">
        <v>89</v>
      </c>
      <c r="K415" t="s">
        <v>160</v>
      </c>
      <c r="L415" t="s">
        <v>161</v>
      </c>
      <c r="M415" t="s">
        <v>36</v>
      </c>
      <c r="N415" t="s">
        <v>37</v>
      </c>
      <c r="O415" t="s">
        <v>38</v>
      </c>
      <c r="P415" t="s">
        <v>51</v>
      </c>
      <c r="T415">
        <v>2</v>
      </c>
      <c r="U415" t="s">
        <v>42</v>
      </c>
      <c r="V415">
        <v>7</v>
      </c>
      <c r="W415" t="s">
        <v>43</v>
      </c>
      <c r="X415">
        <v>10</v>
      </c>
      <c r="Y415" t="s">
        <v>43</v>
      </c>
      <c r="Z415">
        <v>1.42</v>
      </c>
      <c r="AH415">
        <v>84.999999999998394</v>
      </c>
    </row>
    <row r="416" spans="1:34" x14ac:dyDescent="0.25">
      <c r="A416" t="s">
        <v>45</v>
      </c>
      <c r="B416" t="s">
        <v>1270</v>
      </c>
      <c r="C416">
        <v>2012</v>
      </c>
      <c r="D416" t="s">
        <v>44</v>
      </c>
      <c r="E416" t="s">
        <v>5252</v>
      </c>
      <c r="F416">
        <v>7.2</v>
      </c>
      <c r="G416" t="s">
        <v>31</v>
      </c>
      <c r="H416">
        <v>20</v>
      </c>
      <c r="I416" t="s">
        <v>1271</v>
      </c>
      <c r="J416" t="s">
        <v>1272</v>
      </c>
      <c r="K416" t="s">
        <v>34</v>
      </c>
      <c r="L416" t="s">
        <v>505</v>
      </c>
      <c r="M416" t="s">
        <v>36</v>
      </c>
      <c r="N416" t="s">
        <v>37</v>
      </c>
      <c r="O416" t="s">
        <v>38</v>
      </c>
      <c r="P416" t="s">
        <v>94</v>
      </c>
      <c r="T416">
        <v>9.25</v>
      </c>
      <c r="U416" t="s">
        <v>43</v>
      </c>
      <c r="V416">
        <v>4</v>
      </c>
      <c r="W416" t="s">
        <v>43</v>
      </c>
      <c r="X416">
        <v>8</v>
      </c>
      <c r="Y416" t="s">
        <v>42</v>
      </c>
      <c r="Z416">
        <v>3</v>
      </c>
      <c r="AA416" t="s">
        <v>95</v>
      </c>
      <c r="AB416" t="s">
        <v>96</v>
      </c>
      <c r="AC416">
        <f t="shared" si="30"/>
        <v>1</v>
      </c>
      <c r="AD416" t="str">
        <f t="shared" si="31"/>
        <v>ESN</v>
      </c>
      <c r="AE416" t="b">
        <f t="shared" si="32"/>
        <v>0</v>
      </c>
      <c r="AF416" t="b">
        <f t="shared" si="33"/>
        <v>0</v>
      </c>
      <c r="AG416" t="b">
        <f t="shared" si="34"/>
        <v>0</v>
      </c>
      <c r="AH416">
        <v>179.99999999999599</v>
      </c>
    </row>
    <row r="417" spans="1:34" x14ac:dyDescent="0.25">
      <c r="A417" t="s">
        <v>28</v>
      </c>
      <c r="B417" t="s">
        <v>1273</v>
      </c>
      <c r="C417">
        <v>2013</v>
      </c>
      <c r="D417" t="s">
        <v>54</v>
      </c>
      <c r="E417" t="s">
        <v>47</v>
      </c>
      <c r="F417">
        <v>5.6</v>
      </c>
      <c r="G417" t="s">
        <v>71</v>
      </c>
      <c r="H417">
        <v>21</v>
      </c>
      <c r="I417" t="s">
        <v>1274</v>
      </c>
      <c r="J417" t="s">
        <v>554</v>
      </c>
      <c r="K417" t="s">
        <v>74</v>
      </c>
      <c r="L417" t="s">
        <v>110</v>
      </c>
      <c r="M417" t="s">
        <v>76</v>
      </c>
      <c r="N417" t="s">
        <v>37</v>
      </c>
      <c r="O417" t="s">
        <v>38</v>
      </c>
      <c r="P417" t="s">
        <v>51</v>
      </c>
      <c r="Q417" t="s">
        <v>52</v>
      </c>
      <c r="R417">
        <v>0</v>
      </c>
      <c r="S417" t="s">
        <v>53</v>
      </c>
      <c r="T417">
        <v>4.75</v>
      </c>
      <c r="U417" t="s">
        <v>43</v>
      </c>
      <c r="V417">
        <v>6</v>
      </c>
      <c r="W417" t="s">
        <v>43</v>
      </c>
      <c r="X417">
        <v>5.3333333333333304</v>
      </c>
      <c r="Y417" t="s">
        <v>43</v>
      </c>
      <c r="Z417">
        <v>1.92</v>
      </c>
      <c r="AH417">
        <v>114.999999999998</v>
      </c>
    </row>
    <row r="418" spans="1:34" x14ac:dyDescent="0.25">
      <c r="A418" t="s">
        <v>441</v>
      </c>
      <c r="B418" t="s">
        <v>1275</v>
      </c>
      <c r="C418">
        <v>2013</v>
      </c>
      <c r="D418" t="s">
        <v>44</v>
      </c>
      <c r="E418" t="s">
        <v>5252</v>
      </c>
      <c r="F418">
        <v>8.6</v>
      </c>
      <c r="G418" t="s">
        <v>31</v>
      </c>
      <c r="H418">
        <v>20</v>
      </c>
      <c r="I418" t="s">
        <v>1276</v>
      </c>
      <c r="J418" t="s">
        <v>33</v>
      </c>
      <c r="K418" t="s">
        <v>34</v>
      </c>
      <c r="L418" t="s">
        <v>280</v>
      </c>
      <c r="M418" t="s">
        <v>36</v>
      </c>
      <c r="N418" t="s">
        <v>37</v>
      </c>
      <c r="O418" t="s">
        <v>38</v>
      </c>
      <c r="P418" t="s">
        <v>96</v>
      </c>
      <c r="Q418" t="s">
        <v>40</v>
      </c>
      <c r="R418">
        <v>0</v>
      </c>
      <c r="S418" t="s">
        <v>41</v>
      </c>
      <c r="T418">
        <v>7</v>
      </c>
      <c r="U418" t="s">
        <v>43</v>
      </c>
      <c r="V418">
        <v>5</v>
      </c>
      <c r="W418" t="s">
        <v>43</v>
      </c>
      <c r="X418">
        <v>5.5</v>
      </c>
      <c r="Y418" t="s">
        <v>43</v>
      </c>
      <c r="Z418">
        <v>0.75</v>
      </c>
      <c r="AC418">
        <f t="shared" si="30"/>
        <v>1</v>
      </c>
      <c r="AD418" t="str">
        <f t="shared" si="31"/>
        <v>ESN</v>
      </c>
      <c r="AE418" t="b">
        <f t="shared" si="32"/>
        <v>1</v>
      </c>
      <c r="AF418" t="str">
        <f t="shared" si="33"/>
        <v/>
      </c>
      <c r="AG418" t="str">
        <f t="shared" si="34"/>
        <v/>
      </c>
      <c r="AH418">
        <v>44.999999999998799</v>
      </c>
    </row>
    <row r="419" spans="1:34" x14ac:dyDescent="0.25">
      <c r="A419" t="s">
        <v>28</v>
      </c>
      <c r="B419" t="s">
        <v>1277</v>
      </c>
      <c r="C419">
        <v>2014</v>
      </c>
      <c r="D419" t="s">
        <v>54</v>
      </c>
      <c r="E419" t="s">
        <v>47</v>
      </c>
      <c r="F419">
        <v>5.4</v>
      </c>
      <c r="G419" t="s">
        <v>31</v>
      </c>
      <c r="H419">
        <v>19</v>
      </c>
      <c r="I419" t="s">
        <v>1278</v>
      </c>
      <c r="J419" t="s">
        <v>33</v>
      </c>
      <c r="K419" t="s">
        <v>74</v>
      </c>
      <c r="L419" t="s">
        <v>118</v>
      </c>
      <c r="M419" t="s">
        <v>36</v>
      </c>
      <c r="N419" t="s">
        <v>37</v>
      </c>
      <c r="O419" t="s">
        <v>38</v>
      </c>
      <c r="P419" t="s">
        <v>94</v>
      </c>
      <c r="Q419" t="s">
        <v>95</v>
      </c>
      <c r="R419">
        <v>0</v>
      </c>
      <c r="S419" t="s">
        <v>96</v>
      </c>
      <c r="T419">
        <v>7</v>
      </c>
      <c r="U419" t="s">
        <v>43</v>
      </c>
      <c r="V419">
        <v>4.25</v>
      </c>
      <c r="W419" t="s">
        <v>43</v>
      </c>
      <c r="X419">
        <v>2</v>
      </c>
      <c r="Y419" t="s">
        <v>42</v>
      </c>
      <c r="Z419">
        <v>0.92</v>
      </c>
      <c r="AC419">
        <f t="shared" si="30"/>
        <v>0</v>
      </c>
      <c r="AD419" t="str">
        <f t="shared" si="31"/>
        <v>ESN</v>
      </c>
      <c r="AE419" t="b">
        <f t="shared" si="32"/>
        <v>0</v>
      </c>
      <c r="AF419" t="b">
        <f t="shared" si="33"/>
        <v>0</v>
      </c>
      <c r="AG419" t="b">
        <f t="shared" si="34"/>
        <v>0</v>
      </c>
      <c r="AH419">
        <v>54.999999999998998</v>
      </c>
    </row>
    <row r="420" spans="1:34" x14ac:dyDescent="0.25">
      <c r="A420" t="s">
        <v>55</v>
      </c>
      <c r="B420" t="s">
        <v>1279</v>
      </c>
      <c r="C420">
        <v>2013</v>
      </c>
      <c r="D420" t="s">
        <v>68</v>
      </c>
      <c r="E420" t="s">
        <v>5252</v>
      </c>
      <c r="F420">
        <v>2.8</v>
      </c>
      <c r="G420" t="s">
        <v>71</v>
      </c>
      <c r="H420">
        <v>23</v>
      </c>
      <c r="I420" t="s">
        <v>1280</v>
      </c>
      <c r="J420" t="s">
        <v>540</v>
      </c>
      <c r="K420" t="s">
        <v>74</v>
      </c>
      <c r="L420" t="s">
        <v>75</v>
      </c>
      <c r="M420" t="s">
        <v>76</v>
      </c>
      <c r="N420" t="s">
        <v>37</v>
      </c>
      <c r="O420" t="s">
        <v>38</v>
      </c>
      <c r="P420" t="s">
        <v>51</v>
      </c>
      <c r="T420">
        <v>2</v>
      </c>
      <c r="U420" t="s">
        <v>214</v>
      </c>
      <c r="V420">
        <v>1.3333333333333299</v>
      </c>
      <c r="W420" t="s">
        <v>43</v>
      </c>
      <c r="X420">
        <v>3.3333333333333299</v>
      </c>
      <c r="Y420" t="s">
        <v>43</v>
      </c>
      <c r="Z420">
        <v>0.5</v>
      </c>
      <c r="AH420">
        <v>29.9999999999994</v>
      </c>
    </row>
    <row r="421" spans="1:34" x14ac:dyDescent="0.25">
      <c r="A421" t="s">
        <v>45</v>
      </c>
      <c r="B421" t="s">
        <v>1281</v>
      </c>
      <c r="C421">
        <v>2012</v>
      </c>
      <c r="D421" t="s">
        <v>54</v>
      </c>
      <c r="E421" t="s">
        <v>5252</v>
      </c>
      <c r="F421">
        <v>9.8000000000000007</v>
      </c>
      <c r="G421" t="s">
        <v>31</v>
      </c>
      <c r="H421">
        <v>19</v>
      </c>
      <c r="I421" t="s">
        <v>1282</v>
      </c>
      <c r="J421" t="s">
        <v>33</v>
      </c>
      <c r="K421" t="s">
        <v>34</v>
      </c>
      <c r="L421" t="s">
        <v>748</v>
      </c>
      <c r="M421" t="s">
        <v>36</v>
      </c>
      <c r="N421" t="s">
        <v>60</v>
      </c>
      <c r="O421" t="s">
        <v>38</v>
      </c>
      <c r="P421" t="s">
        <v>41</v>
      </c>
      <c r="T421">
        <v>10</v>
      </c>
      <c r="U421" t="s">
        <v>43</v>
      </c>
      <c r="V421">
        <v>8.5</v>
      </c>
      <c r="W421" t="s">
        <v>43</v>
      </c>
      <c r="X421">
        <v>10.5</v>
      </c>
      <c r="Y421" t="s">
        <v>43</v>
      </c>
      <c r="Z421">
        <v>3</v>
      </c>
      <c r="AA421" t="s">
        <v>207</v>
      </c>
      <c r="AB421" t="s">
        <v>41</v>
      </c>
      <c r="AC421">
        <f t="shared" si="30"/>
        <v>0</v>
      </c>
      <c r="AD421" t="str">
        <f t="shared" si="31"/>
        <v>DSN</v>
      </c>
      <c r="AE421" t="b">
        <f t="shared" si="32"/>
        <v>0</v>
      </c>
      <c r="AF421" t="b">
        <f t="shared" si="33"/>
        <v>0</v>
      </c>
      <c r="AG421" t="b">
        <f t="shared" si="34"/>
        <v>0</v>
      </c>
      <c r="AH421">
        <v>179.99999999999599</v>
      </c>
    </row>
    <row r="422" spans="1:34" x14ac:dyDescent="0.25">
      <c r="A422" t="s">
        <v>28</v>
      </c>
      <c r="B422" t="s">
        <v>1283</v>
      </c>
      <c r="C422">
        <v>2013</v>
      </c>
      <c r="D422" t="s">
        <v>44</v>
      </c>
      <c r="E422" t="s">
        <v>47</v>
      </c>
      <c r="F422">
        <v>4.5999999999999996</v>
      </c>
      <c r="G422" t="s">
        <v>31</v>
      </c>
      <c r="H422">
        <v>20</v>
      </c>
      <c r="I422" t="s">
        <v>1284</v>
      </c>
      <c r="J422" t="s">
        <v>33</v>
      </c>
      <c r="K422" t="s">
        <v>92</v>
      </c>
      <c r="L422" t="s">
        <v>101</v>
      </c>
      <c r="M422" t="s">
        <v>36</v>
      </c>
      <c r="N422" t="s">
        <v>37</v>
      </c>
      <c r="O422" t="s">
        <v>38</v>
      </c>
      <c r="P422" t="s">
        <v>41</v>
      </c>
      <c r="Q422" t="s">
        <v>207</v>
      </c>
      <c r="R422">
        <v>0</v>
      </c>
      <c r="S422" t="s">
        <v>41</v>
      </c>
      <c r="T422">
        <v>1.3333333333333299</v>
      </c>
      <c r="U422" t="s">
        <v>42</v>
      </c>
      <c r="V422">
        <v>2.6666666666666701</v>
      </c>
      <c r="W422" t="s">
        <v>43</v>
      </c>
      <c r="X422">
        <v>5</v>
      </c>
      <c r="Y422" t="s">
        <v>43</v>
      </c>
      <c r="Z422">
        <v>1</v>
      </c>
      <c r="AC422">
        <f t="shared" si="30"/>
        <v>1</v>
      </c>
      <c r="AD422" t="str">
        <f t="shared" si="31"/>
        <v>DSN</v>
      </c>
      <c r="AE422" t="b">
        <f t="shared" si="32"/>
        <v>0</v>
      </c>
      <c r="AF422" t="b">
        <f t="shared" si="33"/>
        <v>0</v>
      </c>
      <c r="AG422" t="b">
        <f t="shared" si="34"/>
        <v>1</v>
      </c>
      <c r="AH422">
        <v>59.999999999998799</v>
      </c>
    </row>
    <row r="423" spans="1:34" x14ac:dyDescent="0.25">
      <c r="A423" t="s">
        <v>441</v>
      </c>
      <c r="B423" t="s">
        <v>1285</v>
      </c>
      <c r="C423">
        <v>2013</v>
      </c>
      <c r="D423" t="s">
        <v>54</v>
      </c>
      <c r="E423" t="s">
        <v>47</v>
      </c>
      <c r="F423">
        <v>6.8</v>
      </c>
      <c r="G423" t="s">
        <v>31</v>
      </c>
      <c r="H423">
        <v>19</v>
      </c>
      <c r="I423" t="s">
        <v>1286</v>
      </c>
      <c r="J423" t="s">
        <v>1287</v>
      </c>
      <c r="K423" t="s">
        <v>34</v>
      </c>
      <c r="L423" t="s">
        <v>944</v>
      </c>
      <c r="M423" t="s">
        <v>36</v>
      </c>
      <c r="N423" t="s">
        <v>37</v>
      </c>
      <c r="O423" t="s">
        <v>38</v>
      </c>
      <c r="P423" t="s">
        <v>51</v>
      </c>
      <c r="Q423" t="s">
        <v>120</v>
      </c>
      <c r="R423">
        <v>0</v>
      </c>
      <c r="S423" t="s">
        <v>41</v>
      </c>
      <c r="T423">
        <v>9</v>
      </c>
      <c r="U423" t="s">
        <v>43</v>
      </c>
      <c r="V423">
        <v>8</v>
      </c>
      <c r="W423" t="s">
        <v>43</v>
      </c>
      <c r="X423">
        <v>9.6666666666666696</v>
      </c>
      <c r="Y423" t="s">
        <v>42</v>
      </c>
      <c r="Z423">
        <v>1.42</v>
      </c>
      <c r="AH423">
        <v>84.999999999998394</v>
      </c>
    </row>
    <row r="424" spans="1:34" x14ac:dyDescent="0.25">
      <c r="A424" t="s">
        <v>55</v>
      </c>
      <c r="B424" t="s">
        <v>1288</v>
      </c>
      <c r="C424">
        <v>2013</v>
      </c>
      <c r="D424" t="s">
        <v>54</v>
      </c>
      <c r="E424" t="s">
        <v>47</v>
      </c>
      <c r="F424">
        <v>6.6</v>
      </c>
      <c r="G424" t="s">
        <v>31</v>
      </c>
      <c r="H424">
        <v>19</v>
      </c>
      <c r="I424" t="s">
        <v>1289</v>
      </c>
      <c r="J424" t="s">
        <v>33</v>
      </c>
      <c r="K424" t="s">
        <v>58</v>
      </c>
      <c r="L424" t="s">
        <v>609</v>
      </c>
      <c r="M424" t="s">
        <v>36</v>
      </c>
      <c r="N424" t="s">
        <v>60</v>
      </c>
      <c r="O424" t="s">
        <v>38</v>
      </c>
      <c r="P424" t="s">
        <v>51</v>
      </c>
      <c r="T424">
        <v>5.5</v>
      </c>
      <c r="U424" t="s">
        <v>42</v>
      </c>
      <c r="V424">
        <v>7</v>
      </c>
      <c r="W424" t="s">
        <v>43</v>
      </c>
      <c r="X424">
        <v>6</v>
      </c>
      <c r="Y424" t="s">
        <v>43</v>
      </c>
      <c r="Z424">
        <v>1.08</v>
      </c>
      <c r="AH424">
        <v>64.999999999999204</v>
      </c>
    </row>
    <row r="425" spans="1:34" x14ac:dyDescent="0.25">
      <c r="A425" t="s">
        <v>28</v>
      </c>
      <c r="B425" t="s">
        <v>1290</v>
      </c>
      <c r="C425">
        <v>2014</v>
      </c>
      <c r="D425" t="s">
        <v>54</v>
      </c>
      <c r="E425" t="s">
        <v>5252</v>
      </c>
      <c r="F425">
        <v>9.9</v>
      </c>
      <c r="G425" t="s">
        <v>31</v>
      </c>
      <c r="H425">
        <v>19</v>
      </c>
      <c r="I425" t="s">
        <v>1291</v>
      </c>
      <c r="J425" t="s">
        <v>89</v>
      </c>
      <c r="K425" t="s">
        <v>34</v>
      </c>
      <c r="L425" t="s">
        <v>551</v>
      </c>
      <c r="M425" t="s">
        <v>36</v>
      </c>
      <c r="N425" t="s">
        <v>37</v>
      </c>
      <c r="O425" t="s">
        <v>38</v>
      </c>
      <c r="P425" t="s">
        <v>41</v>
      </c>
      <c r="Q425" t="s">
        <v>207</v>
      </c>
      <c r="R425">
        <v>0</v>
      </c>
      <c r="S425" t="s">
        <v>41</v>
      </c>
      <c r="T425">
        <v>10</v>
      </c>
      <c r="U425" t="s">
        <v>43</v>
      </c>
      <c r="V425">
        <v>8</v>
      </c>
      <c r="W425" t="s">
        <v>43</v>
      </c>
      <c r="X425">
        <v>10</v>
      </c>
      <c r="Y425" t="s">
        <v>42</v>
      </c>
      <c r="Z425">
        <v>1</v>
      </c>
      <c r="AC425">
        <f t="shared" si="30"/>
        <v>0</v>
      </c>
      <c r="AD425" t="str">
        <f t="shared" si="31"/>
        <v>DSN</v>
      </c>
      <c r="AE425" t="b">
        <f t="shared" si="32"/>
        <v>0</v>
      </c>
      <c r="AF425" t="b">
        <f t="shared" si="33"/>
        <v>0</v>
      </c>
      <c r="AG425" t="b">
        <f t="shared" si="34"/>
        <v>0</v>
      </c>
      <c r="AH425">
        <v>59.999999999998799</v>
      </c>
    </row>
    <row r="426" spans="1:34" x14ac:dyDescent="0.25">
      <c r="A426" t="s">
        <v>28</v>
      </c>
      <c r="B426" t="s">
        <v>1292</v>
      </c>
      <c r="C426">
        <v>2012</v>
      </c>
      <c r="D426" t="s">
        <v>77</v>
      </c>
      <c r="E426" t="s">
        <v>122</v>
      </c>
      <c r="F426">
        <v>3.6</v>
      </c>
      <c r="G426" t="s">
        <v>71</v>
      </c>
      <c r="H426">
        <v>38</v>
      </c>
      <c r="I426" t="s">
        <v>1293</v>
      </c>
      <c r="J426" t="s">
        <v>915</v>
      </c>
      <c r="K426" t="s">
        <v>74</v>
      </c>
      <c r="L426" t="s">
        <v>114</v>
      </c>
      <c r="M426" t="s">
        <v>76</v>
      </c>
      <c r="N426" t="s">
        <v>37</v>
      </c>
      <c r="O426" t="s">
        <v>38</v>
      </c>
      <c r="P426" t="s">
        <v>51</v>
      </c>
      <c r="Q426" t="s">
        <v>52</v>
      </c>
      <c r="R426">
        <v>0</v>
      </c>
      <c r="S426" t="s">
        <v>53</v>
      </c>
      <c r="Z426">
        <v>2.83</v>
      </c>
      <c r="AH426">
        <v>169.99999999999699</v>
      </c>
    </row>
    <row r="427" spans="1:34" x14ac:dyDescent="0.25">
      <c r="A427" t="s">
        <v>55</v>
      </c>
      <c r="B427" t="s">
        <v>1294</v>
      </c>
      <c r="C427">
        <v>2012</v>
      </c>
      <c r="D427" t="s">
        <v>115</v>
      </c>
      <c r="E427" t="s">
        <v>122</v>
      </c>
      <c r="F427">
        <v>7.8</v>
      </c>
      <c r="G427" t="s">
        <v>71</v>
      </c>
      <c r="H427">
        <v>23</v>
      </c>
      <c r="I427" t="s">
        <v>1295</v>
      </c>
      <c r="J427" t="s">
        <v>1296</v>
      </c>
      <c r="K427" t="s">
        <v>74</v>
      </c>
      <c r="L427" t="s">
        <v>916</v>
      </c>
      <c r="M427" t="s">
        <v>76</v>
      </c>
      <c r="N427" t="s">
        <v>37</v>
      </c>
      <c r="O427" t="s">
        <v>38</v>
      </c>
      <c r="P427" t="s">
        <v>51</v>
      </c>
      <c r="T427">
        <v>5.5</v>
      </c>
      <c r="U427" t="s">
        <v>214</v>
      </c>
      <c r="V427">
        <v>8.5</v>
      </c>
      <c r="W427" t="s">
        <v>43</v>
      </c>
      <c r="X427">
        <v>7</v>
      </c>
      <c r="Y427" t="s">
        <v>42</v>
      </c>
      <c r="Z427">
        <v>0.08</v>
      </c>
      <c r="AH427">
        <v>4.9999999999998002</v>
      </c>
    </row>
    <row r="428" spans="1:34" x14ac:dyDescent="0.25">
      <c r="A428" t="s">
        <v>28</v>
      </c>
      <c r="B428" t="s">
        <v>1297</v>
      </c>
      <c r="C428">
        <v>2013</v>
      </c>
      <c r="D428" t="s">
        <v>54</v>
      </c>
      <c r="E428" t="s">
        <v>47</v>
      </c>
      <c r="F428">
        <v>5</v>
      </c>
      <c r="G428" t="s">
        <v>31</v>
      </c>
      <c r="H428">
        <v>19</v>
      </c>
      <c r="I428" t="s">
        <v>1298</v>
      </c>
      <c r="J428" t="s">
        <v>434</v>
      </c>
      <c r="K428" t="s">
        <v>74</v>
      </c>
      <c r="L428" t="s">
        <v>1299</v>
      </c>
      <c r="M428" t="s">
        <v>36</v>
      </c>
      <c r="N428" t="s">
        <v>37</v>
      </c>
      <c r="O428" t="s">
        <v>38</v>
      </c>
      <c r="P428" t="s">
        <v>119</v>
      </c>
      <c r="Q428" t="s">
        <v>120</v>
      </c>
      <c r="R428">
        <v>0</v>
      </c>
      <c r="S428" t="s">
        <v>41</v>
      </c>
      <c r="T428">
        <v>2</v>
      </c>
      <c r="U428" t="s">
        <v>43</v>
      </c>
      <c r="V428">
        <v>4.3333333333333304</v>
      </c>
      <c r="W428" t="s">
        <v>43</v>
      </c>
      <c r="X428">
        <v>8</v>
      </c>
      <c r="Y428" t="s">
        <v>42</v>
      </c>
      <c r="Z428">
        <v>1.92</v>
      </c>
      <c r="AC428">
        <f t="shared" si="30"/>
        <v>0</v>
      </c>
      <c r="AD428" t="str">
        <f t="shared" si="31"/>
        <v>DSN</v>
      </c>
      <c r="AE428" t="b">
        <f t="shared" si="32"/>
        <v>0</v>
      </c>
      <c r="AF428" t="b">
        <f t="shared" si="33"/>
        <v>0</v>
      </c>
      <c r="AG428" t="b">
        <f t="shared" si="34"/>
        <v>0</v>
      </c>
      <c r="AH428">
        <v>114.999999999998</v>
      </c>
    </row>
    <row r="429" spans="1:34" x14ac:dyDescent="0.25">
      <c r="A429" t="s">
        <v>28</v>
      </c>
      <c r="B429" t="s">
        <v>1300</v>
      </c>
      <c r="C429">
        <v>2014</v>
      </c>
      <c r="D429" t="s">
        <v>54</v>
      </c>
      <c r="E429" t="s">
        <v>250</v>
      </c>
      <c r="F429">
        <v>10.9</v>
      </c>
      <c r="G429" t="s">
        <v>184</v>
      </c>
      <c r="H429">
        <v>19</v>
      </c>
      <c r="I429" t="s">
        <v>1301</v>
      </c>
      <c r="J429" t="s">
        <v>1302</v>
      </c>
      <c r="K429" t="s">
        <v>187</v>
      </c>
      <c r="L429" t="s">
        <v>800</v>
      </c>
      <c r="M429" t="s">
        <v>148</v>
      </c>
      <c r="N429" t="s">
        <v>37</v>
      </c>
      <c r="O429" t="s">
        <v>38</v>
      </c>
      <c r="P429" t="s">
        <v>51</v>
      </c>
      <c r="Q429" t="s">
        <v>52</v>
      </c>
      <c r="R429">
        <v>0</v>
      </c>
      <c r="S429" t="s">
        <v>53</v>
      </c>
      <c r="Z429">
        <v>0.92</v>
      </c>
      <c r="AH429">
        <v>54.999999999998998</v>
      </c>
    </row>
    <row r="430" spans="1:34" x14ac:dyDescent="0.25">
      <c r="A430" t="s">
        <v>28</v>
      </c>
      <c r="B430" t="s">
        <v>1303</v>
      </c>
      <c r="C430">
        <v>2013</v>
      </c>
      <c r="D430" t="s">
        <v>83</v>
      </c>
      <c r="E430" t="s">
        <v>5252</v>
      </c>
      <c r="F430">
        <v>4.5</v>
      </c>
      <c r="G430" t="s">
        <v>31</v>
      </c>
      <c r="H430">
        <v>23</v>
      </c>
      <c r="I430" t="s">
        <v>1304</v>
      </c>
      <c r="J430" t="s">
        <v>33</v>
      </c>
      <c r="K430" t="s">
        <v>34</v>
      </c>
      <c r="L430" t="s">
        <v>466</v>
      </c>
      <c r="M430" t="s">
        <v>36</v>
      </c>
      <c r="N430" t="s">
        <v>37</v>
      </c>
      <c r="O430" t="s">
        <v>38</v>
      </c>
      <c r="P430" t="s">
        <v>39</v>
      </c>
      <c r="Q430" t="s">
        <v>40</v>
      </c>
      <c r="R430">
        <v>0</v>
      </c>
      <c r="S430" t="s">
        <v>41</v>
      </c>
      <c r="T430">
        <v>2.6666666666666701</v>
      </c>
      <c r="U430" t="s">
        <v>214</v>
      </c>
      <c r="V430">
        <v>8.25</v>
      </c>
      <c r="W430" t="s">
        <v>43</v>
      </c>
      <c r="X430">
        <v>6.5</v>
      </c>
      <c r="Y430" t="s">
        <v>43</v>
      </c>
      <c r="Z430">
        <v>1.92</v>
      </c>
      <c r="AC430">
        <f t="shared" si="30"/>
        <v>3</v>
      </c>
      <c r="AD430" t="str">
        <f t="shared" si="31"/>
        <v>DSN</v>
      </c>
      <c r="AE430" t="b">
        <f t="shared" si="32"/>
        <v>0</v>
      </c>
      <c r="AF430" t="b">
        <f t="shared" si="33"/>
        <v>0</v>
      </c>
      <c r="AG430" t="b">
        <f t="shared" si="34"/>
        <v>0</v>
      </c>
      <c r="AH430">
        <v>114.999999999998</v>
      </c>
    </row>
    <row r="431" spans="1:34" x14ac:dyDescent="0.25">
      <c r="A431" t="s">
        <v>55</v>
      </c>
      <c r="B431" t="s">
        <v>1305</v>
      </c>
      <c r="C431">
        <v>2012</v>
      </c>
      <c r="D431" t="s">
        <v>54</v>
      </c>
      <c r="E431" t="s">
        <v>5252</v>
      </c>
      <c r="F431">
        <v>4.4000000000000004</v>
      </c>
      <c r="G431" t="s">
        <v>71</v>
      </c>
      <c r="H431">
        <v>20</v>
      </c>
      <c r="I431" t="s">
        <v>1306</v>
      </c>
      <c r="J431" t="s">
        <v>554</v>
      </c>
      <c r="K431" t="s">
        <v>74</v>
      </c>
      <c r="L431" t="s">
        <v>1063</v>
      </c>
      <c r="M431" t="s">
        <v>76</v>
      </c>
      <c r="N431" t="s">
        <v>37</v>
      </c>
      <c r="O431" t="s">
        <v>38</v>
      </c>
      <c r="P431" t="s">
        <v>51</v>
      </c>
      <c r="T431">
        <v>1</v>
      </c>
      <c r="U431" t="s">
        <v>42</v>
      </c>
      <c r="V431">
        <v>6</v>
      </c>
      <c r="W431" t="s">
        <v>43</v>
      </c>
      <c r="X431">
        <v>9.6666666666666696</v>
      </c>
      <c r="Y431" t="s">
        <v>43</v>
      </c>
      <c r="Z431">
        <v>1.08</v>
      </c>
      <c r="AH431">
        <v>64.999999999999204</v>
      </c>
    </row>
    <row r="432" spans="1:34" x14ac:dyDescent="0.25">
      <c r="A432" t="s">
        <v>28</v>
      </c>
      <c r="B432" t="s">
        <v>1307</v>
      </c>
      <c r="C432">
        <v>2014</v>
      </c>
      <c r="D432" t="s">
        <v>83</v>
      </c>
      <c r="E432" t="s">
        <v>5252</v>
      </c>
      <c r="F432">
        <v>3.9</v>
      </c>
      <c r="G432" t="s">
        <v>31</v>
      </c>
      <c r="H432">
        <v>22</v>
      </c>
      <c r="I432" t="s">
        <v>1308</v>
      </c>
      <c r="J432" t="s">
        <v>434</v>
      </c>
      <c r="K432" t="s">
        <v>34</v>
      </c>
      <c r="L432" t="s">
        <v>466</v>
      </c>
      <c r="M432" t="s">
        <v>36</v>
      </c>
      <c r="N432" t="s">
        <v>60</v>
      </c>
      <c r="O432" t="s">
        <v>38</v>
      </c>
      <c r="P432" t="s">
        <v>712</v>
      </c>
      <c r="Q432" t="s">
        <v>713</v>
      </c>
      <c r="R432">
        <v>0</v>
      </c>
      <c r="S432" t="s">
        <v>41</v>
      </c>
      <c r="T432">
        <v>2.6666666666666701</v>
      </c>
      <c r="U432" t="s">
        <v>42</v>
      </c>
      <c r="V432">
        <v>2.6666666666666701</v>
      </c>
      <c r="W432" t="s">
        <v>43</v>
      </c>
      <c r="X432">
        <v>2</v>
      </c>
      <c r="Y432" t="s">
        <v>43</v>
      </c>
      <c r="Z432">
        <v>1.08</v>
      </c>
      <c r="AC432">
        <f t="shared" si="30"/>
        <v>3</v>
      </c>
      <c r="AD432" t="str">
        <f t="shared" si="31"/>
        <v>DSN</v>
      </c>
      <c r="AE432" t="b">
        <f t="shared" si="32"/>
        <v>0</v>
      </c>
      <c r="AF432" t="b">
        <f t="shared" si="33"/>
        <v>0</v>
      </c>
      <c r="AG432" t="b">
        <f t="shared" si="34"/>
        <v>0</v>
      </c>
      <c r="AH432">
        <v>64.999999999998593</v>
      </c>
    </row>
    <row r="433" spans="1:34" x14ac:dyDescent="0.25">
      <c r="A433" t="s">
        <v>28</v>
      </c>
      <c r="B433" t="s">
        <v>1309</v>
      </c>
      <c r="C433">
        <v>2014</v>
      </c>
      <c r="D433" t="s">
        <v>83</v>
      </c>
      <c r="E433" t="s">
        <v>5252</v>
      </c>
      <c r="F433">
        <v>6.1</v>
      </c>
      <c r="G433" t="s">
        <v>98</v>
      </c>
      <c r="H433">
        <v>22</v>
      </c>
      <c r="I433" t="s">
        <v>1310</v>
      </c>
      <c r="J433" t="s">
        <v>1311</v>
      </c>
      <c r="K433" t="s">
        <v>74</v>
      </c>
      <c r="L433" t="s">
        <v>1312</v>
      </c>
      <c r="M433" t="s">
        <v>36</v>
      </c>
      <c r="N433" t="s">
        <v>60</v>
      </c>
      <c r="O433" t="s">
        <v>38</v>
      </c>
      <c r="P433" t="s">
        <v>51</v>
      </c>
      <c r="Q433" t="s">
        <v>52</v>
      </c>
      <c r="R433">
        <v>0</v>
      </c>
      <c r="S433" t="s">
        <v>53</v>
      </c>
      <c r="T433">
        <v>8.5</v>
      </c>
      <c r="U433" t="s">
        <v>43</v>
      </c>
      <c r="V433">
        <v>4</v>
      </c>
      <c r="W433" t="s">
        <v>43</v>
      </c>
      <c r="X433">
        <v>4.75</v>
      </c>
      <c r="Y433" t="s">
        <v>43</v>
      </c>
      <c r="Z433">
        <v>1</v>
      </c>
      <c r="AH433">
        <v>59.999999999998799</v>
      </c>
    </row>
    <row r="434" spans="1:34" x14ac:dyDescent="0.25">
      <c r="A434" t="s">
        <v>28</v>
      </c>
      <c r="B434" t="s">
        <v>1313</v>
      </c>
      <c r="C434">
        <v>2013</v>
      </c>
      <c r="D434" t="s">
        <v>54</v>
      </c>
      <c r="E434" t="s">
        <v>47</v>
      </c>
      <c r="F434">
        <v>8.4</v>
      </c>
      <c r="G434" t="s">
        <v>98</v>
      </c>
      <c r="H434">
        <v>19</v>
      </c>
      <c r="I434" t="s">
        <v>1314</v>
      </c>
      <c r="J434" t="s">
        <v>1311</v>
      </c>
      <c r="K434" t="s">
        <v>58</v>
      </c>
      <c r="L434" t="s">
        <v>288</v>
      </c>
      <c r="M434" t="s">
        <v>36</v>
      </c>
      <c r="N434" t="s">
        <v>60</v>
      </c>
      <c r="O434" t="s">
        <v>38</v>
      </c>
      <c r="P434" t="s">
        <v>96</v>
      </c>
      <c r="Q434" t="s">
        <v>125</v>
      </c>
      <c r="R434">
        <v>0</v>
      </c>
      <c r="S434" t="s">
        <v>96</v>
      </c>
      <c r="T434">
        <v>6</v>
      </c>
      <c r="U434" t="s">
        <v>43</v>
      </c>
      <c r="V434">
        <v>5</v>
      </c>
      <c r="W434" t="s">
        <v>43</v>
      </c>
      <c r="X434">
        <v>6</v>
      </c>
      <c r="Y434" t="s">
        <v>42</v>
      </c>
      <c r="Z434">
        <v>1.83</v>
      </c>
      <c r="AC434">
        <f t="shared" si="30"/>
        <v>0</v>
      </c>
      <c r="AD434" t="str">
        <f t="shared" si="31"/>
        <v>ESN</v>
      </c>
      <c r="AE434" t="b">
        <f t="shared" si="32"/>
        <v>0</v>
      </c>
      <c r="AF434" t="b">
        <f t="shared" si="33"/>
        <v>1</v>
      </c>
      <c r="AG434" t="b">
        <f t="shared" si="34"/>
        <v>0</v>
      </c>
      <c r="AH434">
        <v>109.999999999998</v>
      </c>
    </row>
    <row r="435" spans="1:34" x14ac:dyDescent="0.25">
      <c r="A435" t="s">
        <v>55</v>
      </c>
      <c r="B435" t="s">
        <v>1315</v>
      </c>
      <c r="C435">
        <v>2014</v>
      </c>
      <c r="D435" t="s">
        <v>54</v>
      </c>
      <c r="E435" t="s">
        <v>5252</v>
      </c>
      <c r="F435">
        <v>3.6</v>
      </c>
      <c r="G435" t="s">
        <v>31</v>
      </c>
      <c r="H435">
        <v>20</v>
      </c>
      <c r="I435" t="s">
        <v>1316</v>
      </c>
      <c r="J435" t="s">
        <v>508</v>
      </c>
      <c r="K435" t="s">
        <v>34</v>
      </c>
      <c r="L435" t="s">
        <v>354</v>
      </c>
      <c r="M435" t="s">
        <v>36</v>
      </c>
      <c r="N435" t="s">
        <v>37</v>
      </c>
      <c r="O435" t="s">
        <v>38</v>
      </c>
      <c r="P435" t="s">
        <v>41</v>
      </c>
      <c r="Z435">
        <v>0.08</v>
      </c>
      <c r="AC435">
        <f t="shared" si="30"/>
        <v>0</v>
      </c>
      <c r="AD435" t="str">
        <f t="shared" si="31"/>
        <v>DSN</v>
      </c>
      <c r="AE435" t="b">
        <f t="shared" si="32"/>
        <v>1</v>
      </c>
      <c r="AF435" t="str">
        <f t="shared" si="33"/>
        <v/>
      </c>
      <c r="AG435" t="str">
        <f t="shared" si="34"/>
        <v/>
      </c>
      <c r="AH435">
        <v>4.9999999999998002</v>
      </c>
    </row>
    <row r="436" spans="1:34" x14ac:dyDescent="0.25">
      <c r="A436" t="s">
        <v>28</v>
      </c>
      <c r="B436" t="s">
        <v>1317</v>
      </c>
      <c r="C436">
        <v>2014</v>
      </c>
      <c r="D436" t="s">
        <v>54</v>
      </c>
      <c r="E436" t="s">
        <v>47</v>
      </c>
      <c r="F436">
        <v>7.3</v>
      </c>
      <c r="G436" t="s">
        <v>31</v>
      </c>
      <c r="H436">
        <v>19</v>
      </c>
      <c r="I436" t="s">
        <v>1318</v>
      </c>
      <c r="J436" t="s">
        <v>708</v>
      </c>
      <c r="K436" t="s">
        <v>34</v>
      </c>
      <c r="L436" t="s">
        <v>170</v>
      </c>
      <c r="M436" t="s">
        <v>36</v>
      </c>
      <c r="N436" t="s">
        <v>37</v>
      </c>
      <c r="O436" t="s">
        <v>38</v>
      </c>
      <c r="P436" t="s">
        <v>119</v>
      </c>
      <c r="Q436" t="s">
        <v>120</v>
      </c>
      <c r="R436">
        <v>0</v>
      </c>
      <c r="S436" t="s">
        <v>41</v>
      </c>
      <c r="T436">
        <v>2</v>
      </c>
      <c r="U436" t="s">
        <v>43</v>
      </c>
      <c r="V436">
        <v>5.3333333333333304</v>
      </c>
      <c r="W436" t="s">
        <v>43</v>
      </c>
      <c r="X436">
        <v>8</v>
      </c>
      <c r="Y436" t="s">
        <v>42</v>
      </c>
      <c r="Z436">
        <v>0.92</v>
      </c>
      <c r="AC436">
        <f t="shared" si="30"/>
        <v>0</v>
      </c>
      <c r="AD436" t="str">
        <f t="shared" si="31"/>
        <v>DSN</v>
      </c>
      <c r="AE436" t="b">
        <f t="shared" si="32"/>
        <v>0</v>
      </c>
      <c r="AF436" t="b">
        <f t="shared" si="33"/>
        <v>0</v>
      </c>
      <c r="AG436" t="b">
        <f t="shared" si="34"/>
        <v>0</v>
      </c>
      <c r="AH436">
        <v>54.999999999998998</v>
      </c>
    </row>
    <row r="437" spans="1:34" x14ac:dyDescent="0.25">
      <c r="A437" t="s">
        <v>55</v>
      </c>
      <c r="B437" t="s">
        <v>1319</v>
      </c>
      <c r="C437">
        <v>2012</v>
      </c>
      <c r="D437" t="s">
        <v>115</v>
      </c>
      <c r="E437" t="s">
        <v>5252</v>
      </c>
      <c r="F437">
        <v>4.5999999999999996</v>
      </c>
      <c r="G437" t="s">
        <v>71</v>
      </c>
      <c r="H437">
        <v>21</v>
      </c>
      <c r="I437" t="s">
        <v>1320</v>
      </c>
      <c r="J437" t="s">
        <v>193</v>
      </c>
      <c r="K437" t="s">
        <v>205</v>
      </c>
      <c r="L437" t="s">
        <v>1321</v>
      </c>
      <c r="M437" t="s">
        <v>76</v>
      </c>
      <c r="N437" t="s">
        <v>37</v>
      </c>
      <c r="O437" t="s">
        <v>38</v>
      </c>
      <c r="P437" t="s">
        <v>51</v>
      </c>
      <c r="T437">
        <v>2.6666666666666701</v>
      </c>
      <c r="U437" t="s">
        <v>43</v>
      </c>
      <c r="V437">
        <v>7</v>
      </c>
      <c r="W437" t="s">
        <v>43</v>
      </c>
      <c r="X437">
        <v>3.3333333333333299</v>
      </c>
      <c r="Y437" t="s">
        <v>42</v>
      </c>
      <c r="Z437">
        <v>0.42</v>
      </c>
      <c r="AH437">
        <v>24.999999999999599</v>
      </c>
    </row>
    <row r="438" spans="1:34" x14ac:dyDescent="0.25">
      <c r="A438" t="s">
        <v>55</v>
      </c>
      <c r="B438" t="s">
        <v>1322</v>
      </c>
      <c r="C438">
        <v>2013</v>
      </c>
      <c r="D438" t="s">
        <v>44</v>
      </c>
      <c r="E438" t="s">
        <v>30</v>
      </c>
      <c r="F438">
        <v>5.8</v>
      </c>
      <c r="G438" t="s">
        <v>31</v>
      </c>
      <c r="H438">
        <v>21</v>
      </c>
      <c r="I438" t="s">
        <v>1323</v>
      </c>
      <c r="J438" t="s">
        <v>33</v>
      </c>
      <c r="K438" t="s">
        <v>34</v>
      </c>
      <c r="L438" t="s">
        <v>35</v>
      </c>
      <c r="M438" t="s">
        <v>36</v>
      </c>
      <c r="N438" t="s">
        <v>37</v>
      </c>
      <c r="O438" t="s">
        <v>38</v>
      </c>
      <c r="P438" t="s">
        <v>39</v>
      </c>
      <c r="T438">
        <v>2.6666666666666701</v>
      </c>
      <c r="U438" t="s">
        <v>42</v>
      </c>
      <c r="V438">
        <v>6</v>
      </c>
      <c r="W438" t="s">
        <v>43</v>
      </c>
      <c r="X438">
        <v>6</v>
      </c>
      <c r="Y438" t="s">
        <v>43</v>
      </c>
      <c r="Z438">
        <v>0.83</v>
      </c>
      <c r="AC438">
        <f t="shared" si="30"/>
        <v>1</v>
      </c>
      <c r="AD438" t="str">
        <f t="shared" si="31"/>
        <v>DSN</v>
      </c>
      <c r="AE438" t="b">
        <f t="shared" si="32"/>
        <v>1</v>
      </c>
      <c r="AF438" t="str">
        <f t="shared" si="33"/>
        <v/>
      </c>
      <c r="AG438" t="str">
        <f t="shared" si="34"/>
        <v/>
      </c>
      <c r="AH438">
        <v>49.999999999999197</v>
      </c>
    </row>
    <row r="439" spans="1:34" x14ac:dyDescent="0.25">
      <c r="A439" t="s">
        <v>55</v>
      </c>
      <c r="B439" t="s">
        <v>1324</v>
      </c>
      <c r="C439">
        <v>2014</v>
      </c>
      <c r="D439" t="s">
        <v>54</v>
      </c>
      <c r="E439" t="s">
        <v>5252</v>
      </c>
      <c r="F439">
        <v>4.8</v>
      </c>
      <c r="G439" t="s">
        <v>31</v>
      </c>
      <c r="H439">
        <v>20</v>
      </c>
      <c r="I439" t="s">
        <v>1325</v>
      </c>
      <c r="J439" t="s">
        <v>89</v>
      </c>
      <c r="K439" t="s">
        <v>92</v>
      </c>
      <c r="L439" t="s">
        <v>1326</v>
      </c>
      <c r="M439" t="s">
        <v>36</v>
      </c>
      <c r="N439" t="s">
        <v>37</v>
      </c>
      <c r="O439" t="s">
        <v>38</v>
      </c>
      <c r="P439" t="s">
        <v>119</v>
      </c>
      <c r="T439">
        <v>7</v>
      </c>
      <c r="U439" t="s">
        <v>43</v>
      </c>
      <c r="V439">
        <v>5.5</v>
      </c>
      <c r="W439" t="s">
        <v>43</v>
      </c>
      <c r="X439">
        <v>9.5</v>
      </c>
      <c r="Y439" t="s">
        <v>43</v>
      </c>
      <c r="Z439">
        <v>0.08</v>
      </c>
      <c r="AC439">
        <f t="shared" si="30"/>
        <v>0</v>
      </c>
      <c r="AD439" t="str">
        <f t="shared" si="31"/>
        <v>DSN</v>
      </c>
      <c r="AE439" t="b">
        <f t="shared" si="32"/>
        <v>1</v>
      </c>
      <c r="AF439" t="str">
        <f t="shared" si="33"/>
        <v/>
      </c>
      <c r="AG439" t="str">
        <f t="shared" si="34"/>
        <v/>
      </c>
      <c r="AH439">
        <v>4.9999999999998002</v>
      </c>
    </row>
    <row r="440" spans="1:34" x14ac:dyDescent="0.25">
      <c r="A440" t="s">
        <v>441</v>
      </c>
      <c r="B440" t="s">
        <v>1327</v>
      </c>
      <c r="C440">
        <v>2012</v>
      </c>
      <c r="D440" t="s">
        <v>44</v>
      </c>
      <c r="E440" t="s">
        <v>5252</v>
      </c>
      <c r="F440">
        <v>4.8</v>
      </c>
      <c r="G440" t="s">
        <v>31</v>
      </c>
      <c r="H440">
        <v>25</v>
      </c>
      <c r="I440" t="s">
        <v>1328</v>
      </c>
      <c r="J440" t="s">
        <v>33</v>
      </c>
      <c r="K440" t="s">
        <v>34</v>
      </c>
      <c r="L440" t="s">
        <v>304</v>
      </c>
      <c r="M440" t="s">
        <v>36</v>
      </c>
      <c r="N440" t="s">
        <v>37</v>
      </c>
      <c r="O440" t="s">
        <v>38</v>
      </c>
      <c r="P440" t="s">
        <v>39</v>
      </c>
      <c r="Q440" t="s">
        <v>125</v>
      </c>
      <c r="R440">
        <v>0</v>
      </c>
      <c r="S440" t="s">
        <v>96</v>
      </c>
      <c r="Z440">
        <v>0.83</v>
      </c>
      <c r="AC440">
        <f t="shared" si="30"/>
        <v>1</v>
      </c>
      <c r="AD440" t="str">
        <f t="shared" si="31"/>
        <v>DSN</v>
      </c>
      <c r="AE440" t="b">
        <f t="shared" si="32"/>
        <v>1</v>
      </c>
      <c r="AF440" t="str">
        <f t="shared" si="33"/>
        <v/>
      </c>
      <c r="AG440" t="str">
        <f t="shared" si="34"/>
        <v/>
      </c>
      <c r="AH440">
        <v>49.999999999999197</v>
      </c>
    </row>
    <row r="441" spans="1:34" x14ac:dyDescent="0.25">
      <c r="A441" t="s">
        <v>28</v>
      </c>
      <c r="B441" t="s">
        <v>1329</v>
      </c>
      <c r="C441">
        <v>2012</v>
      </c>
      <c r="D441" t="s">
        <v>44</v>
      </c>
      <c r="E441" t="s">
        <v>30</v>
      </c>
      <c r="F441">
        <v>4</v>
      </c>
      <c r="G441" t="s">
        <v>31</v>
      </c>
      <c r="H441">
        <v>21</v>
      </c>
      <c r="I441" t="s">
        <v>1330</v>
      </c>
      <c r="J441" t="s">
        <v>221</v>
      </c>
      <c r="K441" t="s">
        <v>92</v>
      </c>
      <c r="L441" t="s">
        <v>101</v>
      </c>
      <c r="M441" t="s">
        <v>36</v>
      </c>
      <c r="N441" t="s">
        <v>37</v>
      </c>
      <c r="O441" t="s">
        <v>38</v>
      </c>
      <c r="P441" t="s">
        <v>41</v>
      </c>
      <c r="Q441" t="s">
        <v>207</v>
      </c>
      <c r="R441">
        <v>0</v>
      </c>
      <c r="S441" t="s">
        <v>41</v>
      </c>
      <c r="T441">
        <v>2</v>
      </c>
      <c r="U441" t="s">
        <v>43</v>
      </c>
      <c r="V441">
        <v>3.3333333333333299</v>
      </c>
      <c r="W441" t="s">
        <v>43</v>
      </c>
      <c r="X441">
        <v>7</v>
      </c>
      <c r="Y441" t="s">
        <v>43</v>
      </c>
      <c r="Z441">
        <v>2.92</v>
      </c>
      <c r="AC441">
        <f t="shared" si="30"/>
        <v>1</v>
      </c>
      <c r="AD441" t="str">
        <f t="shared" si="31"/>
        <v>DSN</v>
      </c>
      <c r="AE441" t="b">
        <f t="shared" si="32"/>
        <v>0</v>
      </c>
      <c r="AF441" t="b">
        <f t="shared" si="33"/>
        <v>0</v>
      </c>
      <c r="AG441" t="b">
        <f t="shared" si="34"/>
        <v>0</v>
      </c>
      <c r="AH441">
        <v>174.99999999999699</v>
      </c>
    </row>
    <row r="442" spans="1:34" x14ac:dyDescent="0.25">
      <c r="A442" t="s">
        <v>28</v>
      </c>
      <c r="B442" t="s">
        <v>1331</v>
      </c>
      <c r="C442">
        <v>2013</v>
      </c>
      <c r="D442" t="s">
        <v>44</v>
      </c>
      <c r="E442" t="s">
        <v>5252</v>
      </c>
      <c r="F442">
        <v>4.8</v>
      </c>
      <c r="G442" t="s">
        <v>71</v>
      </c>
      <c r="H442">
        <v>21</v>
      </c>
      <c r="I442" t="s">
        <v>1332</v>
      </c>
      <c r="J442" t="s">
        <v>1010</v>
      </c>
      <c r="K442" t="s">
        <v>74</v>
      </c>
      <c r="L442" t="s">
        <v>1011</v>
      </c>
      <c r="M442" t="s">
        <v>76</v>
      </c>
      <c r="N442" t="s">
        <v>37</v>
      </c>
      <c r="O442" t="s">
        <v>38</v>
      </c>
      <c r="P442" t="s">
        <v>51</v>
      </c>
      <c r="Q442" t="s">
        <v>52</v>
      </c>
      <c r="R442">
        <v>0</v>
      </c>
      <c r="S442" t="s">
        <v>53</v>
      </c>
      <c r="Z442">
        <v>1.92</v>
      </c>
      <c r="AH442">
        <v>114.999999999998</v>
      </c>
    </row>
    <row r="443" spans="1:34" x14ac:dyDescent="0.25">
      <c r="A443" t="s">
        <v>277</v>
      </c>
      <c r="B443" t="s">
        <v>1333</v>
      </c>
      <c r="C443">
        <v>2013</v>
      </c>
      <c r="D443" t="s">
        <v>54</v>
      </c>
      <c r="E443" t="s">
        <v>47</v>
      </c>
      <c r="F443">
        <v>9.8000000000000007</v>
      </c>
      <c r="G443" t="s">
        <v>31</v>
      </c>
      <c r="H443">
        <v>21</v>
      </c>
      <c r="I443" t="s">
        <v>1334</v>
      </c>
      <c r="J443" t="s">
        <v>444</v>
      </c>
      <c r="K443" t="s">
        <v>34</v>
      </c>
      <c r="L443" t="s">
        <v>64</v>
      </c>
      <c r="M443" t="s">
        <v>36</v>
      </c>
      <c r="N443" t="s">
        <v>60</v>
      </c>
      <c r="O443" t="s">
        <v>38</v>
      </c>
      <c r="P443" t="s">
        <v>106</v>
      </c>
      <c r="Q443" t="s">
        <v>374</v>
      </c>
      <c r="R443">
        <v>0</v>
      </c>
      <c r="S443" t="s">
        <v>375</v>
      </c>
      <c r="T443">
        <v>8</v>
      </c>
      <c r="U443" t="s">
        <v>43</v>
      </c>
      <c r="V443">
        <v>7</v>
      </c>
      <c r="W443" t="s">
        <v>43</v>
      </c>
      <c r="X443">
        <v>10.6666666666667</v>
      </c>
      <c r="Y443" t="s">
        <v>43</v>
      </c>
      <c r="Z443">
        <v>1.33</v>
      </c>
      <c r="AC443">
        <f t="shared" si="30"/>
        <v>0</v>
      </c>
      <c r="AD443" t="str">
        <f t="shared" si="31"/>
        <v>ESN</v>
      </c>
      <c r="AE443" t="b">
        <f t="shared" si="32"/>
        <v>1</v>
      </c>
      <c r="AF443" t="str">
        <f t="shared" si="33"/>
        <v/>
      </c>
      <c r="AG443" t="str">
        <f t="shared" si="34"/>
        <v/>
      </c>
      <c r="AH443">
        <v>79.999999999998593</v>
      </c>
    </row>
    <row r="444" spans="1:34" x14ac:dyDescent="0.25">
      <c r="A444" t="s">
        <v>55</v>
      </c>
      <c r="B444" t="s">
        <v>1335</v>
      </c>
      <c r="C444">
        <v>2013</v>
      </c>
      <c r="D444" t="s">
        <v>44</v>
      </c>
      <c r="E444" t="s">
        <v>5252</v>
      </c>
      <c r="F444">
        <v>6.8</v>
      </c>
      <c r="G444" t="s">
        <v>71</v>
      </c>
      <c r="H444">
        <v>21</v>
      </c>
      <c r="I444" t="s">
        <v>1336</v>
      </c>
      <c r="J444" t="s">
        <v>1135</v>
      </c>
      <c r="K444" t="s">
        <v>74</v>
      </c>
      <c r="L444" t="s">
        <v>200</v>
      </c>
      <c r="M444" t="s">
        <v>76</v>
      </c>
      <c r="N444" t="s">
        <v>37</v>
      </c>
      <c r="O444" t="s">
        <v>38</v>
      </c>
      <c r="P444" t="s">
        <v>51</v>
      </c>
      <c r="T444">
        <v>3.6666666666666701</v>
      </c>
      <c r="U444" t="s">
        <v>43</v>
      </c>
      <c r="V444">
        <v>4</v>
      </c>
      <c r="W444" t="s">
        <v>43</v>
      </c>
      <c r="X444">
        <v>6</v>
      </c>
      <c r="Y444" t="s">
        <v>42</v>
      </c>
      <c r="Z444">
        <v>0.83</v>
      </c>
      <c r="AH444">
        <v>49.999999999999197</v>
      </c>
    </row>
    <row r="445" spans="1:34" x14ac:dyDescent="0.25">
      <c r="A445" t="s">
        <v>45</v>
      </c>
      <c r="B445" t="s">
        <v>1337</v>
      </c>
      <c r="C445">
        <v>2012</v>
      </c>
      <c r="D445" t="s">
        <v>54</v>
      </c>
      <c r="E445" t="s">
        <v>5252</v>
      </c>
      <c r="F445">
        <v>9.1</v>
      </c>
      <c r="G445" t="s">
        <v>31</v>
      </c>
      <c r="H445">
        <v>19</v>
      </c>
      <c r="I445" t="s">
        <v>1338</v>
      </c>
      <c r="J445" t="s">
        <v>89</v>
      </c>
      <c r="K445" t="s">
        <v>205</v>
      </c>
      <c r="L445" t="s">
        <v>1339</v>
      </c>
      <c r="M445" t="s">
        <v>36</v>
      </c>
      <c r="N445" t="s">
        <v>37</v>
      </c>
      <c r="O445" t="s">
        <v>38</v>
      </c>
      <c r="P445" t="s">
        <v>96</v>
      </c>
      <c r="T445">
        <v>11.3333333333333</v>
      </c>
      <c r="U445" t="s">
        <v>43</v>
      </c>
      <c r="V445">
        <v>5</v>
      </c>
      <c r="W445" t="s">
        <v>43</v>
      </c>
      <c r="X445">
        <v>6</v>
      </c>
      <c r="Y445" t="s">
        <v>42</v>
      </c>
      <c r="Z445">
        <v>3</v>
      </c>
      <c r="AA445" t="s">
        <v>125</v>
      </c>
      <c r="AB445" t="s">
        <v>96</v>
      </c>
      <c r="AC445">
        <f t="shared" si="30"/>
        <v>0</v>
      </c>
      <c r="AD445" t="str">
        <f t="shared" si="31"/>
        <v>ESN</v>
      </c>
      <c r="AE445" t="b">
        <f t="shared" si="32"/>
        <v>0</v>
      </c>
      <c r="AF445" t="b">
        <f t="shared" si="33"/>
        <v>0</v>
      </c>
      <c r="AG445" t="b">
        <f t="shared" si="34"/>
        <v>0</v>
      </c>
      <c r="AH445">
        <v>179.99999999999599</v>
      </c>
    </row>
    <row r="446" spans="1:34" x14ac:dyDescent="0.25">
      <c r="A446" t="s">
        <v>55</v>
      </c>
      <c r="B446" t="s">
        <v>1340</v>
      </c>
      <c r="C446">
        <v>2014</v>
      </c>
      <c r="D446" t="s">
        <v>54</v>
      </c>
      <c r="E446" t="s">
        <v>47</v>
      </c>
      <c r="F446">
        <v>5.7</v>
      </c>
      <c r="G446" t="s">
        <v>143</v>
      </c>
      <c r="H446">
        <v>20</v>
      </c>
      <c r="I446" t="s">
        <v>1341</v>
      </c>
      <c r="J446" t="s">
        <v>1342</v>
      </c>
      <c r="K446" t="s">
        <v>205</v>
      </c>
      <c r="L446" t="s">
        <v>1343</v>
      </c>
      <c r="M446" t="s">
        <v>148</v>
      </c>
      <c r="N446" t="s">
        <v>37</v>
      </c>
      <c r="O446" t="s">
        <v>38</v>
      </c>
      <c r="P446" t="s">
        <v>51</v>
      </c>
      <c r="T446">
        <v>2</v>
      </c>
      <c r="U446" t="s">
        <v>43</v>
      </c>
      <c r="V446">
        <v>2.6666666666666701</v>
      </c>
      <c r="W446" t="s">
        <v>43</v>
      </c>
      <c r="X446">
        <v>3</v>
      </c>
      <c r="Y446" t="s">
        <v>43</v>
      </c>
      <c r="Z446">
        <v>0.08</v>
      </c>
      <c r="AH446">
        <v>4.9999999999998002</v>
      </c>
    </row>
    <row r="447" spans="1:34" x14ac:dyDescent="0.25">
      <c r="A447" t="s">
        <v>28</v>
      </c>
      <c r="B447" t="s">
        <v>1344</v>
      </c>
      <c r="C447">
        <v>2014</v>
      </c>
      <c r="D447" t="s">
        <v>54</v>
      </c>
      <c r="E447" t="s">
        <v>47</v>
      </c>
      <c r="F447">
        <v>8.1</v>
      </c>
      <c r="G447" t="s">
        <v>31</v>
      </c>
      <c r="H447">
        <v>20</v>
      </c>
      <c r="I447" t="s">
        <v>1345</v>
      </c>
      <c r="J447" t="s">
        <v>474</v>
      </c>
      <c r="K447" t="s">
        <v>34</v>
      </c>
      <c r="L447" t="s">
        <v>170</v>
      </c>
      <c r="M447" t="s">
        <v>36</v>
      </c>
      <c r="N447" t="s">
        <v>37</v>
      </c>
      <c r="O447" t="s">
        <v>38</v>
      </c>
      <c r="P447" t="s">
        <v>51</v>
      </c>
      <c r="Q447" t="s">
        <v>52</v>
      </c>
      <c r="R447">
        <v>0</v>
      </c>
      <c r="S447" t="s">
        <v>53</v>
      </c>
      <c r="T447">
        <v>8.5</v>
      </c>
      <c r="U447" t="s">
        <v>42</v>
      </c>
      <c r="V447">
        <v>3.6666666666666701</v>
      </c>
      <c r="W447" t="s">
        <v>43</v>
      </c>
      <c r="X447">
        <v>4.75</v>
      </c>
      <c r="Y447" t="s">
        <v>43</v>
      </c>
      <c r="Z447">
        <v>0.83</v>
      </c>
      <c r="AH447">
        <v>49.999999999999197</v>
      </c>
    </row>
    <row r="448" spans="1:34" x14ac:dyDescent="0.25">
      <c r="A448" t="s">
        <v>28</v>
      </c>
      <c r="B448" t="s">
        <v>1346</v>
      </c>
      <c r="C448">
        <v>2013</v>
      </c>
      <c r="D448" t="s">
        <v>54</v>
      </c>
      <c r="E448" t="s">
        <v>5252</v>
      </c>
      <c r="F448">
        <v>11.1</v>
      </c>
      <c r="G448" t="s">
        <v>31</v>
      </c>
      <c r="H448">
        <v>19</v>
      </c>
      <c r="I448" t="s">
        <v>1347</v>
      </c>
      <c r="J448" t="s">
        <v>89</v>
      </c>
      <c r="K448" t="s">
        <v>92</v>
      </c>
      <c r="L448" t="s">
        <v>1348</v>
      </c>
      <c r="M448" t="s">
        <v>36</v>
      </c>
      <c r="N448" t="s">
        <v>37</v>
      </c>
      <c r="O448" t="s">
        <v>38</v>
      </c>
      <c r="P448" t="s">
        <v>41</v>
      </c>
      <c r="Q448" t="s">
        <v>207</v>
      </c>
      <c r="R448">
        <v>0</v>
      </c>
      <c r="S448" t="s">
        <v>41</v>
      </c>
      <c r="T448">
        <v>10.6666666666667</v>
      </c>
      <c r="U448" t="s">
        <v>43</v>
      </c>
      <c r="V448">
        <v>10.6666666666667</v>
      </c>
      <c r="W448" t="s">
        <v>43</v>
      </c>
      <c r="X448">
        <v>12</v>
      </c>
      <c r="Y448" t="s">
        <v>42</v>
      </c>
      <c r="Z448">
        <v>2</v>
      </c>
      <c r="AC448">
        <f t="shared" si="30"/>
        <v>0</v>
      </c>
      <c r="AD448" t="str">
        <f t="shared" si="31"/>
        <v>DSN</v>
      </c>
      <c r="AE448" t="b">
        <f t="shared" si="32"/>
        <v>0</v>
      </c>
      <c r="AF448" t="b">
        <f t="shared" si="33"/>
        <v>0</v>
      </c>
      <c r="AG448" t="b">
        <f t="shared" si="34"/>
        <v>0</v>
      </c>
      <c r="AH448">
        <v>119.999999999998</v>
      </c>
    </row>
    <row r="449" spans="1:34" x14ac:dyDescent="0.25">
      <c r="A449" t="s">
        <v>55</v>
      </c>
      <c r="B449" t="s">
        <v>1349</v>
      </c>
      <c r="C449">
        <v>2012</v>
      </c>
      <c r="D449" t="s">
        <v>54</v>
      </c>
      <c r="E449" t="s">
        <v>47</v>
      </c>
      <c r="F449">
        <v>6.5</v>
      </c>
      <c r="G449" t="s">
        <v>143</v>
      </c>
      <c r="H449">
        <v>24</v>
      </c>
      <c r="I449" t="s">
        <v>1350</v>
      </c>
      <c r="J449" t="s">
        <v>365</v>
      </c>
      <c r="K449" t="s">
        <v>205</v>
      </c>
      <c r="L449" t="s">
        <v>206</v>
      </c>
      <c r="M449" t="s">
        <v>148</v>
      </c>
      <c r="N449" t="s">
        <v>37</v>
      </c>
      <c r="O449" t="s">
        <v>38</v>
      </c>
      <c r="P449" t="s">
        <v>51</v>
      </c>
      <c r="T449">
        <v>7</v>
      </c>
      <c r="U449" t="s">
        <v>42</v>
      </c>
      <c r="V449">
        <v>6.5</v>
      </c>
      <c r="W449" t="s">
        <v>43</v>
      </c>
      <c r="X449">
        <v>7</v>
      </c>
      <c r="Y449" t="s">
        <v>43</v>
      </c>
      <c r="Z449">
        <v>0.08</v>
      </c>
      <c r="AH449">
        <v>4.9999999999998002</v>
      </c>
    </row>
    <row r="450" spans="1:34" x14ac:dyDescent="0.25">
      <c r="A450" t="s">
        <v>28</v>
      </c>
      <c r="B450" t="s">
        <v>1351</v>
      </c>
      <c r="C450">
        <v>2013</v>
      </c>
      <c r="D450" t="s">
        <v>44</v>
      </c>
      <c r="E450" t="s">
        <v>47</v>
      </c>
      <c r="F450">
        <v>5.0999999999999996</v>
      </c>
      <c r="G450" t="s">
        <v>31</v>
      </c>
      <c r="H450">
        <v>23</v>
      </c>
      <c r="I450" t="s">
        <v>1352</v>
      </c>
      <c r="J450" t="s">
        <v>89</v>
      </c>
      <c r="K450" t="s">
        <v>34</v>
      </c>
      <c r="L450" t="s">
        <v>285</v>
      </c>
      <c r="M450" t="s">
        <v>36</v>
      </c>
      <c r="N450" t="s">
        <v>37</v>
      </c>
      <c r="O450" t="s">
        <v>38</v>
      </c>
      <c r="P450" t="s">
        <v>119</v>
      </c>
      <c r="Q450" t="s">
        <v>120</v>
      </c>
      <c r="R450">
        <v>0</v>
      </c>
      <c r="S450" t="s">
        <v>41</v>
      </c>
      <c r="T450">
        <v>2.5</v>
      </c>
      <c r="U450" t="s">
        <v>43</v>
      </c>
      <c r="V450">
        <v>1.3333333333333299</v>
      </c>
      <c r="W450" t="s">
        <v>43</v>
      </c>
      <c r="X450">
        <v>2.6666666666666701</v>
      </c>
      <c r="Y450" t="s">
        <v>43</v>
      </c>
      <c r="Z450">
        <v>2</v>
      </c>
      <c r="AC450">
        <f t="shared" si="30"/>
        <v>1</v>
      </c>
      <c r="AD450" t="str">
        <f t="shared" si="31"/>
        <v>DSN</v>
      </c>
      <c r="AE450" t="b">
        <f t="shared" si="32"/>
        <v>0</v>
      </c>
      <c r="AF450" t="b">
        <f t="shared" si="33"/>
        <v>0</v>
      </c>
      <c r="AG450" t="b">
        <f t="shared" si="34"/>
        <v>0</v>
      </c>
      <c r="AH450">
        <v>119.999999999998</v>
      </c>
    </row>
    <row r="451" spans="1:34" x14ac:dyDescent="0.25">
      <c r="A451" t="s">
        <v>45</v>
      </c>
      <c r="B451" t="s">
        <v>1353</v>
      </c>
      <c r="C451">
        <v>2012</v>
      </c>
      <c r="D451" t="s">
        <v>44</v>
      </c>
      <c r="E451" t="s">
        <v>47</v>
      </c>
      <c r="F451">
        <v>6.5</v>
      </c>
      <c r="G451" t="s">
        <v>31</v>
      </c>
      <c r="H451">
        <v>20</v>
      </c>
      <c r="I451" t="s">
        <v>1354</v>
      </c>
      <c r="J451" t="s">
        <v>33</v>
      </c>
      <c r="K451" t="s">
        <v>205</v>
      </c>
      <c r="L451" t="s">
        <v>765</v>
      </c>
      <c r="M451" t="s">
        <v>36</v>
      </c>
      <c r="N451" t="s">
        <v>37</v>
      </c>
      <c r="O451" t="s">
        <v>38</v>
      </c>
      <c r="P451" t="s">
        <v>51</v>
      </c>
      <c r="T451">
        <v>3</v>
      </c>
      <c r="U451" t="s">
        <v>42</v>
      </c>
      <c r="V451">
        <v>7</v>
      </c>
      <c r="W451" t="s">
        <v>43</v>
      </c>
      <c r="X451">
        <v>10.6666666666667</v>
      </c>
      <c r="Y451" t="s">
        <v>43</v>
      </c>
      <c r="Z451">
        <v>3</v>
      </c>
      <c r="AA451" t="s">
        <v>52</v>
      </c>
      <c r="AB451" t="s">
        <v>53</v>
      </c>
      <c r="AH451">
        <v>179.99999999999599</v>
      </c>
    </row>
    <row r="452" spans="1:34" x14ac:dyDescent="0.25">
      <c r="A452" t="s">
        <v>28</v>
      </c>
      <c r="B452" t="s">
        <v>1355</v>
      </c>
      <c r="C452">
        <v>2014</v>
      </c>
      <c r="D452" t="s">
        <v>54</v>
      </c>
      <c r="E452" t="s">
        <v>5252</v>
      </c>
      <c r="F452">
        <v>9.4</v>
      </c>
      <c r="G452" t="s">
        <v>31</v>
      </c>
      <c r="H452">
        <v>20</v>
      </c>
      <c r="I452" t="s">
        <v>1356</v>
      </c>
      <c r="J452" t="s">
        <v>1287</v>
      </c>
      <c r="K452" t="s">
        <v>34</v>
      </c>
      <c r="L452" t="s">
        <v>1357</v>
      </c>
      <c r="M452" t="s">
        <v>36</v>
      </c>
      <c r="N452" t="s">
        <v>37</v>
      </c>
      <c r="O452" t="s">
        <v>38</v>
      </c>
      <c r="P452" t="s">
        <v>51</v>
      </c>
      <c r="Q452" t="s">
        <v>52</v>
      </c>
      <c r="R452">
        <v>0</v>
      </c>
      <c r="S452" t="s">
        <v>53</v>
      </c>
      <c r="T452">
        <v>10</v>
      </c>
      <c r="U452" t="s">
        <v>42</v>
      </c>
      <c r="V452">
        <v>6</v>
      </c>
      <c r="W452" t="s">
        <v>43</v>
      </c>
      <c r="X452">
        <v>10.6666666666667</v>
      </c>
      <c r="Y452" t="s">
        <v>43</v>
      </c>
      <c r="Z452">
        <v>1</v>
      </c>
      <c r="AH452">
        <v>59.999999999998799</v>
      </c>
    </row>
    <row r="453" spans="1:34" x14ac:dyDescent="0.25">
      <c r="A453" t="s">
        <v>28</v>
      </c>
      <c r="B453" t="s">
        <v>1358</v>
      </c>
      <c r="C453">
        <v>2014</v>
      </c>
      <c r="D453" t="s">
        <v>44</v>
      </c>
      <c r="E453" t="s">
        <v>250</v>
      </c>
      <c r="F453">
        <v>10.9</v>
      </c>
      <c r="G453" t="s">
        <v>31</v>
      </c>
      <c r="H453">
        <v>20</v>
      </c>
      <c r="I453" t="s">
        <v>1359</v>
      </c>
      <c r="J453" t="s">
        <v>33</v>
      </c>
      <c r="K453" t="s">
        <v>187</v>
      </c>
      <c r="L453" t="s">
        <v>308</v>
      </c>
      <c r="M453" t="s">
        <v>36</v>
      </c>
      <c r="N453" t="s">
        <v>60</v>
      </c>
      <c r="O453" t="s">
        <v>38</v>
      </c>
      <c r="P453" t="s">
        <v>51</v>
      </c>
      <c r="Q453" t="s">
        <v>52</v>
      </c>
      <c r="R453">
        <v>0</v>
      </c>
      <c r="S453" t="s">
        <v>53</v>
      </c>
      <c r="Z453">
        <v>0.92</v>
      </c>
      <c r="AH453">
        <v>54.999999999998998</v>
      </c>
    </row>
    <row r="454" spans="1:34" x14ac:dyDescent="0.25">
      <c r="A454" t="s">
        <v>55</v>
      </c>
      <c r="B454" t="s">
        <v>1360</v>
      </c>
      <c r="C454">
        <v>2012</v>
      </c>
      <c r="D454" t="s">
        <v>77</v>
      </c>
      <c r="E454" t="s">
        <v>30</v>
      </c>
      <c r="F454">
        <v>5.0999999999999996</v>
      </c>
      <c r="G454" t="s">
        <v>71</v>
      </c>
      <c r="H454">
        <v>25</v>
      </c>
      <c r="I454" t="s">
        <v>1361</v>
      </c>
      <c r="J454" t="s">
        <v>1362</v>
      </c>
      <c r="K454" t="s">
        <v>74</v>
      </c>
      <c r="L454" t="s">
        <v>1363</v>
      </c>
      <c r="M454" t="s">
        <v>76</v>
      </c>
      <c r="N454" t="s">
        <v>60</v>
      </c>
      <c r="O454" t="s">
        <v>38</v>
      </c>
      <c r="P454" t="s">
        <v>51</v>
      </c>
      <c r="T454">
        <v>3</v>
      </c>
      <c r="U454" t="s">
        <v>42</v>
      </c>
      <c r="V454">
        <v>7</v>
      </c>
      <c r="W454" t="s">
        <v>43</v>
      </c>
      <c r="X454">
        <v>5.5</v>
      </c>
      <c r="Y454" t="s">
        <v>43</v>
      </c>
      <c r="Z454">
        <v>0.25</v>
      </c>
      <c r="AH454">
        <v>14.9999999999994</v>
      </c>
    </row>
    <row r="455" spans="1:34" x14ac:dyDescent="0.25">
      <c r="A455" t="s">
        <v>28</v>
      </c>
      <c r="B455" t="s">
        <v>1364</v>
      </c>
      <c r="C455">
        <v>2014</v>
      </c>
      <c r="D455" t="s">
        <v>77</v>
      </c>
      <c r="E455" t="s">
        <v>250</v>
      </c>
      <c r="G455" t="s">
        <v>98</v>
      </c>
      <c r="H455">
        <v>25</v>
      </c>
      <c r="I455" t="s">
        <v>1365</v>
      </c>
      <c r="J455" t="s">
        <v>1366</v>
      </c>
      <c r="K455" t="s">
        <v>187</v>
      </c>
      <c r="L455" t="s">
        <v>800</v>
      </c>
      <c r="M455" t="s">
        <v>36</v>
      </c>
      <c r="N455" t="s">
        <v>37</v>
      </c>
      <c r="O455" t="s">
        <v>38</v>
      </c>
      <c r="P455" t="s">
        <v>51</v>
      </c>
      <c r="Q455" t="s">
        <v>52</v>
      </c>
      <c r="R455">
        <v>0</v>
      </c>
      <c r="S455" t="s">
        <v>53</v>
      </c>
      <c r="Z455">
        <v>0.5</v>
      </c>
      <c r="AH455">
        <v>29.9999999999994</v>
      </c>
    </row>
    <row r="456" spans="1:34" x14ac:dyDescent="0.25">
      <c r="A456" t="s">
        <v>55</v>
      </c>
      <c r="B456" t="s">
        <v>1367</v>
      </c>
      <c r="C456">
        <v>2012</v>
      </c>
      <c r="D456" t="s">
        <v>54</v>
      </c>
      <c r="E456" t="s">
        <v>47</v>
      </c>
      <c r="F456">
        <v>3.1</v>
      </c>
      <c r="G456" t="s">
        <v>31</v>
      </c>
      <c r="H456">
        <v>20</v>
      </c>
      <c r="I456" t="s">
        <v>1368</v>
      </c>
      <c r="J456" t="s">
        <v>943</v>
      </c>
      <c r="K456" t="s">
        <v>34</v>
      </c>
      <c r="L456" t="s">
        <v>944</v>
      </c>
      <c r="M456" t="s">
        <v>36</v>
      </c>
      <c r="N456" t="s">
        <v>37</v>
      </c>
      <c r="O456" t="s">
        <v>38</v>
      </c>
      <c r="P456" t="s">
        <v>96</v>
      </c>
      <c r="T456">
        <v>2.6666666666666701</v>
      </c>
      <c r="U456" t="s">
        <v>43</v>
      </c>
      <c r="V456">
        <v>3</v>
      </c>
      <c r="W456" t="s">
        <v>43</v>
      </c>
      <c r="X456">
        <v>1.3333333333333299</v>
      </c>
      <c r="Y456" t="s">
        <v>42</v>
      </c>
      <c r="Z456">
        <v>1.5</v>
      </c>
      <c r="AC456">
        <f t="shared" ref="AC456:AC513" si="35">IF(D456="0 år",0,IF(D456="1 år",1,IF(D456="2 år",2,IF(D456="3 år",3,IF(D456="4 år",4,5)))))</f>
        <v>0</v>
      </c>
      <c r="AD456" t="str">
        <f t="shared" ref="AD456:AD513" si="36">IF(OR(P456="Datalogi",P456="Software engineering",P456="Informatik",P456="Informationsteknologi",P456="Interaktionsdesign"),"DSN",IF(OR(P456="Elektronik og IT",P456="Internetteknologier og computersystemer",P456="Produkt og designpsykologi",P456="Robotteknologi",P456="Elektronik",P456="Elektronik og datateknik",P456="Datateknik",P456="Elektronik Esbjerg Diplomingeniør"),"ESN",IF(OR(P456="Medialogi",P456="IT, kommunikation og medieteknologi"),"MSN","??")))</f>
        <v>ESN</v>
      </c>
      <c r="AE456" t="b">
        <f t="shared" ref="AE456:AE513" si="37">IF(ISNUMBER(ERROR.TYPE(FIND("Afbrudt",A456))),FALSE,TRUE)</f>
        <v>1</v>
      </c>
      <c r="AF456" t="str">
        <f t="shared" ref="AF456:AF513" si="38">IF(AE456,"",AND((2015-C456)-Z456&gt;5/60,(2015-C456)-Z456&lt;=15/60))</f>
        <v/>
      </c>
      <c r="AG456" t="str">
        <f t="shared" ref="AG456:AG513" si="39">IF(AE456,"",(2015-C456)-Z456&gt;15/60)</f>
        <v/>
      </c>
      <c r="AH456">
        <v>89.999999999998806</v>
      </c>
    </row>
    <row r="457" spans="1:34" x14ac:dyDescent="0.25">
      <c r="A457" t="s">
        <v>55</v>
      </c>
      <c r="B457" t="s">
        <v>1369</v>
      </c>
      <c r="C457">
        <v>2013</v>
      </c>
      <c r="D457" t="s">
        <v>54</v>
      </c>
      <c r="E457" t="s">
        <v>122</v>
      </c>
      <c r="F457">
        <v>4.5999999999999996</v>
      </c>
      <c r="G457" t="s">
        <v>143</v>
      </c>
      <c r="H457">
        <v>23</v>
      </c>
      <c r="I457" t="s">
        <v>1370</v>
      </c>
      <c r="J457" t="s">
        <v>365</v>
      </c>
      <c r="K457" t="s">
        <v>205</v>
      </c>
      <c r="L457" t="s">
        <v>878</v>
      </c>
      <c r="M457" t="s">
        <v>148</v>
      </c>
      <c r="N457" t="s">
        <v>37</v>
      </c>
      <c r="O457" t="s">
        <v>38</v>
      </c>
      <c r="P457" t="s">
        <v>51</v>
      </c>
      <c r="T457">
        <v>4</v>
      </c>
      <c r="U457" t="s">
        <v>42</v>
      </c>
      <c r="V457">
        <v>1</v>
      </c>
      <c r="W457" t="s">
        <v>43</v>
      </c>
      <c r="X457">
        <v>7</v>
      </c>
      <c r="Y457" t="s">
        <v>42</v>
      </c>
      <c r="Z457">
        <v>1.08</v>
      </c>
      <c r="AH457">
        <v>64.999999999999204</v>
      </c>
    </row>
    <row r="458" spans="1:34" x14ac:dyDescent="0.25">
      <c r="A458" t="s">
        <v>55</v>
      </c>
      <c r="B458" t="s">
        <v>1371</v>
      </c>
      <c r="C458">
        <v>2013</v>
      </c>
      <c r="D458" t="s">
        <v>115</v>
      </c>
      <c r="E458" t="s">
        <v>122</v>
      </c>
      <c r="F458">
        <v>4.2</v>
      </c>
      <c r="G458" t="s">
        <v>71</v>
      </c>
      <c r="H458">
        <v>22</v>
      </c>
      <c r="I458" t="s">
        <v>1372</v>
      </c>
      <c r="J458" t="s">
        <v>244</v>
      </c>
      <c r="K458" t="s">
        <v>74</v>
      </c>
      <c r="L458" t="s">
        <v>1373</v>
      </c>
      <c r="M458" t="s">
        <v>76</v>
      </c>
      <c r="N458" t="s">
        <v>37</v>
      </c>
      <c r="O458" t="s">
        <v>38</v>
      </c>
      <c r="P458" t="s">
        <v>51</v>
      </c>
      <c r="T458">
        <v>5.5</v>
      </c>
      <c r="U458" t="s">
        <v>42</v>
      </c>
      <c r="V458">
        <v>3</v>
      </c>
      <c r="W458" t="s">
        <v>43</v>
      </c>
      <c r="X458">
        <v>3</v>
      </c>
      <c r="Y458" t="s">
        <v>43</v>
      </c>
      <c r="Z458">
        <v>0.75</v>
      </c>
      <c r="AH458">
        <v>44.999999999999403</v>
      </c>
    </row>
    <row r="459" spans="1:34" x14ac:dyDescent="0.25">
      <c r="A459" t="s">
        <v>28</v>
      </c>
      <c r="B459" t="s">
        <v>1374</v>
      </c>
      <c r="C459">
        <v>2013</v>
      </c>
      <c r="D459" t="s">
        <v>54</v>
      </c>
      <c r="E459" t="s">
        <v>47</v>
      </c>
      <c r="F459">
        <v>6.9</v>
      </c>
      <c r="G459" t="s">
        <v>31</v>
      </c>
      <c r="H459">
        <v>21</v>
      </c>
      <c r="I459" t="s">
        <v>1375</v>
      </c>
      <c r="J459" t="s">
        <v>89</v>
      </c>
      <c r="K459" t="s">
        <v>58</v>
      </c>
      <c r="L459" t="s">
        <v>59</v>
      </c>
      <c r="M459" t="s">
        <v>36</v>
      </c>
      <c r="N459" t="s">
        <v>37</v>
      </c>
      <c r="O459" t="s">
        <v>38</v>
      </c>
      <c r="P459" t="s">
        <v>119</v>
      </c>
      <c r="Q459" t="s">
        <v>120</v>
      </c>
      <c r="R459">
        <v>0</v>
      </c>
      <c r="S459" t="s">
        <v>41</v>
      </c>
      <c r="T459">
        <v>6</v>
      </c>
      <c r="U459" t="s">
        <v>43</v>
      </c>
      <c r="V459">
        <v>8</v>
      </c>
      <c r="W459" t="s">
        <v>43</v>
      </c>
      <c r="X459">
        <v>4</v>
      </c>
      <c r="Y459" t="s">
        <v>43</v>
      </c>
      <c r="Z459">
        <v>1.92</v>
      </c>
      <c r="AC459">
        <f t="shared" si="35"/>
        <v>0</v>
      </c>
      <c r="AD459" t="str">
        <f t="shared" si="36"/>
        <v>DSN</v>
      </c>
      <c r="AE459" t="b">
        <f t="shared" si="37"/>
        <v>0</v>
      </c>
      <c r="AF459" t="b">
        <f t="shared" si="38"/>
        <v>0</v>
      </c>
      <c r="AG459" t="b">
        <f t="shared" si="39"/>
        <v>0</v>
      </c>
      <c r="AH459">
        <v>114.999999999998</v>
      </c>
    </row>
    <row r="460" spans="1:34" x14ac:dyDescent="0.25">
      <c r="A460" t="s">
        <v>28</v>
      </c>
      <c r="B460" t="s">
        <v>1376</v>
      </c>
      <c r="C460">
        <v>2013</v>
      </c>
      <c r="D460" t="s">
        <v>54</v>
      </c>
      <c r="E460" t="s">
        <v>5252</v>
      </c>
      <c r="F460">
        <v>7</v>
      </c>
      <c r="G460" t="s">
        <v>31</v>
      </c>
      <c r="H460">
        <v>20</v>
      </c>
      <c r="I460" t="s">
        <v>1377</v>
      </c>
      <c r="J460" t="s">
        <v>221</v>
      </c>
      <c r="K460" t="s">
        <v>34</v>
      </c>
      <c r="L460" t="s">
        <v>601</v>
      </c>
      <c r="M460" t="s">
        <v>36</v>
      </c>
      <c r="N460" t="s">
        <v>37</v>
      </c>
      <c r="O460" t="s">
        <v>38</v>
      </c>
      <c r="P460" t="s">
        <v>119</v>
      </c>
      <c r="Q460" t="s">
        <v>120</v>
      </c>
      <c r="R460">
        <v>0</v>
      </c>
      <c r="S460" t="s">
        <v>41</v>
      </c>
      <c r="T460">
        <v>9.25</v>
      </c>
      <c r="U460" t="s">
        <v>43</v>
      </c>
      <c r="V460">
        <v>4.3333333333333304</v>
      </c>
      <c r="W460" t="s">
        <v>43</v>
      </c>
      <c r="X460">
        <v>6</v>
      </c>
      <c r="Y460" t="s">
        <v>43</v>
      </c>
      <c r="Z460">
        <v>2</v>
      </c>
      <c r="AC460">
        <f t="shared" si="35"/>
        <v>0</v>
      </c>
      <c r="AD460" t="str">
        <f t="shared" si="36"/>
        <v>DSN</v>
      </c>
      <c r="AE460" t="b">
        <f t="shared" si="37"/>
        <v>0</v>
      </c>
      <c r="AF460" t="b">
        <f t="shared" si="38"/>
        <v>0</v>
      </c>
      <c r="AG460" t="b">
        <f t="shared" si="39"/>
        <v>0</v>
      </c>
      <c r="AH460">
        <v>119.999999999998</v>
      </c>
    </row>
    <row r="461" spans="1:34" x14ac:dyDescent="0.25">
      <c r="A461" t="s">
        <v>28</v>
      </c>
      <c r="B461" t="s">
        <v>1378</v>
      </c>
      <c r="C461">
        <v>2014</v>
      </c>
      <c r="D461" t="s">
        <v>44</v>
      </c>
      <c r="E461" t="s">
        <v>250</v>
      </c>
      <c r="F461">
        <v>10.5</v>
      </c>
      <c r="G461" t="s">
        <v>71</v>
      </c>
      <c r="H461">
        <v>21</v>
      </c>
      <c r="I461" t="s">
        <v>1379</v>
      </c>
      <c r="J461" t="s">
        <v>1380</v>
      </c>
      <c r="K461" t="s">
        <v>187</v>
      </c>
      <c r="L461" t="s">
        <v>308</v>
      </c>
      <c r="M461" t="s">
        <v>36</v>
      </c>
      <c r="N461" t="s">
        <v>37</v>
      </c>
      <c r="O461" t="s">
        <v>38</v>
      </c>
      <c r="P461" t="s">
        <v>51</v>
      </c>
      <c r="Q461" t="s">
        <v>52</v>
      </c>
      <c r="R461">
        <v>0</v>
      </c>
      <c r="S461" t="s">
        <v>53</v>
      </c>
      <c r="Z461">
        <v>1</v>
      </c>
      <c r="AH461">
        <v>59.999999999998799</v>
      </c>
    </row>
    <row r="462" spans="1:34" x14ac:dyDescent="0.25">
      <c r="A462" t="s">
        <v>28</v>
      </c>
      <c r="B462" t="s">
        <v>1381</v>
      </c>
      <c r="C462">
        <v>2014</v>
      </c>
      <c r="D462" t="s">
        <v>54</v>
      </c>
      <c r="E462" t="s">
        <v>47</v>
      </c>
      <c r="F462">
        <v>9.4</v>
      </c>
      <c r="G462" t="s">
        <v>31</v>
      </c>
      <c r="H462">
        <v>20</v>
      </c>
      <c r="I462" t="s">
        <v>1382</v>
      </c>
      <c r="J462" t="s">
        <v>89</v>
      </c>
      <c r="K462" t="s">
        <v>146</v>
      </c>
      <c r="L462" t="s">
        <v>1383</v>
      </c>
      <c r="M462" t="s">
        <v>36</v>
      </c>
      <c r="N462" t="s">
        <v>37</v>
      </c>
      <c r="O462" t="s">
        <v>38</v>
      </c>
      <c r="P462" t="s">
        <v>119</v>
      </c>
      <c r="Q462" t="s">
        <v>120</v>
      </c>
      <c r="R462">
        <v>0</v>
      </c>
      <c r="S462" t="s">
        <v>41</v>
      </c>
      <c r="T462">
        <v>7.25</v>
      </c>
      <c r="U462" t="s">
        <v>43</v>
      </c>
      <c r="V462">
        <v>5</v>
      </c>
      <c r="W462" t="s">
        <v>43</v>
      </c>
      <c r="X462">
        <v>10</v>
      </c>
      <c r="Y462" t="s">
        <v>42</v>
      </c>
      <c r="Z462">
        <v>1</v>
      </c>
      <c r="AC462">
        <f t="shared" si="35"/>
        <v>0</v>
      </c>
      <c r="AD462" t="str">
        <f t="shared" si="36"/>
        <v>DSN</v>
      </c>
      <c r="AE462" t="b">
        <f t="shared" si="37"/>
        <v>0</v>
      </c>
      <c r="AF462" t="b">
        <f t="shared" si="38"/>
        <v>0</v>
      </c>
      <c r="AG462" t="b">
        <f t="shared" si="39"/>
        <v>0</v>
      </c>
      <c r="AH462">
        <v>59.999999999998799</v>
      </c>
    </row>
    <row r="463" spans="1:34" x14ac:dyDescent="0.25">
      <c r="A463" t="s">
        <v>55</v>
      </c>
      <c r="B463" t="s">
        <v>1384</v>
      </c>
      <c r="C463">
        <v>2013</v>
      </c>
      <c r="D463" t="s">
        <v>115</v>
      </c>
      <c r="E463" t="s">
        <v>5252</v>
      </c>
      <c r="F463">
        <v>7.1</v>
      </c>
      <c r="G463" t="s">
        <v>71</v>
      </c>
      <c r="H463">
        <v>22</v>
      </c>
      <c r="I463" t="s">
        <v>1385</v>
      </c>
      <c r="J463" t="s">
        <v>193</v>
      </c>
      <c r="K463" t="s">
        <v>160</v>
      </c>
      <c r="L463" t="s">
        <v>1386</v>
      </c>
      <c r="M463" t="s">
        <v>76</v>
      </c>
      <c r="N463" t="s">
        <v>37</v>
      </c>
      <c r="O463" t="s">
        <v>38</v>
      </c>
      <c r="P463" t="s">
        <v>51</v>
      </c>
      <c r="T463">
        <v>5</v>
      </c>
      <c r="U463" t="s">
        <v>42</v>
      </c>
      <c r="V463">
        <v>7.75</v>
      </c>
      <c r="W463" t="s">
        <v>43</v>
      </c>
      <c r="X463">
        <v>8</v>
      </c>
      <c r="Y463" t="s">
        <v>43</v>
      </c>
      <c r="Z463">
        <v>1.17</v>
      </c>
      <c r="AH463">
        <v>69.999999999998394</v>
      </c>
    </row>
    <row r="464" spans="1:34" x14ac:dyDescent="0.25">
      <c r="A464" t="s">
        <v>28</v>
      </c>
      <c r="B464" t="s">
        <v>1387</v>
      </c>
      <c r="C464">
        <v>2014</v>
      </c>
      <c r="D464" t="s">
        <v>115</v>
      </c>
      <c r="E464" t="s">
        <v>5252</v>
      </c>
      <c r="F464">
        <v>8.1999999999999993</v>
      </c>
      <c r="G464" t="s">
        <v>31</v>
      </c>
      <c r="H464">
        <v>21</v>
      </c>
      <c r="I464" t="s">
        <v>1388</v>
      </c>
      <c r="J464" t="s">
        <v>33</v>
      </c>
      <c r="K464" t="s">
        <v>34</v>
      </c>
      <c r="L464" t="s">
        <v>551</v>
      </c>
      <c r="M464" t="s">
        <v>36</v>
      </c>
      <c r="N464" t="s">
        <v>37</v>
      </c>
      <c r="O464" t="s">
        <v>38</v>
      </c>
      <c r="P464" t="s">
        <v>106</v>
      </c>
      <c r="Q464" t="s">
        <v>107</v>
      </c>
      <c r="R464">
        <v>0</v>
      </c>
      <c r="S464" t="s">
        <v>96</v>
      </c>
      <c r="T464">
        <v>6</v>
      </c>
      <c r="U464" t="s">
        <v>43</v>
      </c>
      <c r="V464">
        <v>6.25</v>
      </c>
      <c r="W464" t="s">
        <v>43</v>
      </c>
      <c r="X464">
        <v>9</v>
      </c>
      <c r="Y464" t="s">
        <v>42</v>
      </c>
      <c r="Z464">
        <v>1</v>
      </c>
      <c r="AC464">
        <f t="shared" si="35"/>
        <v>2</v>
      </c>
      <c r="AD464" t="str">
        <f t="shared" si="36"/>
        <v>ESN</v>
      </c>
      <c r="AE464" t="b">
        <f t="shared" si="37"/>
        <v>0</v>
      </c>
      <c r="AF464" t="b">
        <f t="shared" si="38"/>
        <v>0</v>
      </c>
      <c r="AG464" t="b">
        <f t="shared" si="39"/>
        <v>0</v>
      </c>
      <c r="AH464">
        <v>59.999999999998799</v>
      </c>
    </row>
    <row r="465" spans="1:34" x14ac:dyDescent="0.25">
      <c r="A465" t="s">
        <v>28</v>
      </c>
      <c r="B465" t="s">
        <v>1389</v>
      </c>
      <c r="C465">
        <v>2012</v>
      </c>
      <c r="D465" t="s">
        <v>54</v>
      </c>
      <c r="E465" t="s">
        <v>47</v>
      </c>
      <c r="F465">
        <v>6.2</v>
      </c>
      <c r="G465" t="s">
        <v>71</v>
      </c>
      <c r="H465">
        <v>19</v>
      </c>
      <c r="I465" t="s">
        <v>1390</v>
      </c>
      <c r="J465" t="s">
        <v>113</v>
      </c>
      <c r="K465" t="s">
        <v>74</v>
      </c>
      <c r="L465" t="s">
        <v>110</v>
      </c>
      <c r="M465" t="s">
        <v>76</v>
      </c>
      <c r="N465" t="s">
        <v>37</v>
      </c>
      <c r="O465" t="s">
        <v>38</v>
      </c>
      <c r="P465" t="s">
        <v>51</v>
      </c>
      <c r="Q465" t="s">
        <v>52</v>
      </c>
      <c r="R465">
        <v>1</v>
      </c>
      <c r="S465" t="s">
        <v>53</v>
      </c>
      <c r="T465">
        <v>7</v>
      </c>
      <c r="U465" t="s">
        <v>43</v>
      </c>
      <c r="V465">
        <v>5.5</v>
      </c>
      <c r="W465" t="s">
        <v>43</v>
      </c>
      <c r="X465">
        <v>8.6666666666666696</v>
      </c>
      <c r="Y465" t="s">
        <v>43</v>
      </c>
      <c r="Z465">
        <v>2.58</v>
      </c>
      <c r="AH465">
        <v>154.99999999999699</v>
      </c>
    </row>
    <row r="466" spans="1:34" x14ac:dyDescent="0.25">
      <c r="A466" t="s">
        <v>28</v>
      </c>
      <c r="B466" t="s">
        <v>1391</v>
      </c>
      <c r="C466">
        <v>2014</v>
      </c>
      <c r="D466" t="s">
        <v>54</v>
      </c>
      <c r="E466" t="s">
        <v>47</v>
      </c>
      <c r="F466">
        <v>7.5</v>
      </c>
      <c r="G466" t="s">
        <v>31</v>
      </c>
      <c r="H466">
        <v>19</v>
      </c>
      <c r="I466" t="s">
        <v>1392</v>
      </c>
      <c r="J466" t="s">
        <v>373</v>
      </c>
      <c r="K466" t="s">
        <v>74</v>
      </c>
      <c r="L466" t="s">
        <v>118</v>
      </c>
      <c r="M466" t="s">
        <v>36</v>
      </c>
      <c r="N466" t="s">
        <v>37</v>
      </c>
      <c r="O466" t="s">
        <v>38</v>
      </c>
      <c r="P466" t="s">
        <v>96</v>
      </c>
      <c r="Q466" t="s">
        <v>125</v>
      </c>
      <c r="R466">
        <v>0</v>
      </c>
      <c r="S466" t="s">
        <v>96</v>
      </c>
      <c r="Z466">
        <v>1</v>
      </c>
      <c r="AC466">
        <f t="shared" si="35"/>
        <v>0</v>
      </c>
      <c r="AD466" t="str">
        <f t="shared" si="36"/>
        <v>ESN</v>
      </c>
      <c r="AE466" t="b">
        <f t="shared" si="37"/>
        <v>0</v>
      </c>
      <c r="AF466" t="b">
        <f t="shared" si="38"/>
        <v>0</v>
      </c>
      <c r="AG466" t="b">
        <f t="shared" si="39"/>
        <v>0</v>
      </c>
      <c r="AH466">
        <v>59.999999999998799</v>
      </c>
    </row>
    <row r="467" spans="1:34" x14ac:dyDescent="0.25">
      <c r="A467" t="s">
        <v>28</v>
      </c>
      <c r="B467" t="s">
        <v>1393</v>
      </c>
      <c r="C467">
        <v>2014</v>
      </c>
      <c r="D467" t="s">
        <v>54</v>
      </c>
      <c r="E467" t="s">
        <v>47</v>
      </c>
      <c r="F467">
        <v>6.8</v>
      </c>
      <c r="G467" t="s">
        <v>31</v>
      </c>
      <c r="H467">
        <v>19</v>
      </c>
      <c r="I467" t="s">
        <v>1394</v>
      </c>
      <c r="J467" t="s">
        <v>89</v>
      </c>
      <c r="K467" t="s">
        <v>58</v>
      </c>
      <c r="L467" t="s">
        <v>288</v>
      </c>
      <c r="M467" t="s">
        <v>36</v>
      </c>
      <c r="N467" t="s">
        <v>37</v>
      </c>
      <c r="O467" t="s">
        <v>38</v>
      </c>
      <c r="P467" t="s">
        <v>119</v>
      </c>
      <c r="Q467" t="s">
        <v>120</v>
      </c>
      <c r="R467">
        <v>0</v>
      </c>
      <c r="S467" t="s">
        <v>41</v>
      </c>
      <c r="Z467">
        <v>1</v>
      </c>
      <c r="AC467">
        <f t="shared" si="35"/>
        <v>0</v>
      </c>
      <c r="AD467" t="str">
        <f t="shared" si="36"/>
        <v>DSN</v>
      </c>
      <c r="AE467" t="b">
        <f t="shared" si="37"/>
        <v>0</v>
      </c>
      <c r="AF467" t="b">
        <f t="shared" si="38"/>
        <v>0</v>
      </c>
      <c r="AG467" t="b">
        <f t="shared" si="39"/>
        <v>0</v>
      </c>
      <c r="AH467">
        <v>59.999999999998799</v>
      </c>
    </row>
    <row r="468" spans="1:34" x14ac:dyDescent="0.25">
      <c r="A468" t="s">
        <v>28</v>
      </c>
      <c r="B468" t="s">
        <v>1395</v>
      </c>
      <c r="C468">
        <v>2014</v>
      </c>
      <c r="D468" t="s">
        <v>115</v>
      </c>
      <c r="E468" t="s">
        <v>216</v>
      </c>
      <c r="F468">
        <v>6.9</v>
      </c>
      <c r="G468" t="s">
        <v>143</v>
      </c>
      <c r="H468">
        <v>28</v>
      </c>
      <c r="I468" t="s">
        <v>1396</v>
      </c>
      <c r="J468" t="s">
        <v>866</v>
      </c>
      <c r="K468" t="s">
        <v>34</v>
      </c>
      <c r="L468" t="s">
        <v>280</v>
      </c>
      <c r="M468" t="s">
        <v>148</v>
      </c>
      <c r="N468" t="s">
        <v>37</v>
      </c>
      <c r="O468" t="s">
        <v>38</v>
      </c>
      <c r="P468" t="s">
        <v>51</v>
      </c>
      <c r="Q468" t="s">
        <v>52</v>
      </c>
      <c r="R468">
        <v>0</v>
      </c>
      <c r="S468" t="s">
        <v>53</v>
      </c>
      <c r="Z468">
        <v>1</v>
      </c>
      <c r="AH468">
        <v>59.999999999998799</v>
      </c>
    </row>
    <row r="469" spans="1:34" x14ac:dyDescent="0.25">
      <c r="A469" t="s">
        <v>28</v>
      </c>
      <c r="B469" t="s">
        <v>1397</v>
      </c>
      <c r="C469">
        <v>2014</v>
      </c>
      <c r="D469" t="s">
        <v>68</v>
      </c>
      <c r="E469" t="s">
        <v>250</v>
      </c>
      <c r="F469">
        <v>6.6</v>
      </c>
      <c r="G469" t="s">
        <v>143</v>
      </c>
      <c r="H469">
        <v>26</v>
      </c>
      <c r="I469" t="s">
        <v>1398</v>
      </c>
      <c r="J469" t="s">
        <v>365</v>
      </c>
      <c r="K469" t="s">
        <v>187</v>
      </c>
      <c r="L469" t="s">
        <v>308</v>
      </c>
      <c r="M469" t="s">
        <v>148</v>
      </c>
      <c r="N469" t="s">
        <v>37</v>
      </c>
      <c r="O469" t="s">
        <v>38</v>
      </c>
      <c r="P469" t="s">
        <v>401</v>
      </c>
      <c r="Q469" t="s">
        <v>528</v>
      </c>
      <c r="R469">
        <v>0</v>
      </c>
      <c r="S469" t="s">
        <v>96</v>
      </c>
      <c r="Z469">
        <v>0.92</v>
      </c>
      <c r="AC469">
        <f t="shared" si="35"/>
        <v>4</v>
      </c>
      <c r="AD469" t="str">
        <f t="shared" si="36"/>
        <v>ESN</v>
      </c>
      <c r="AE469" t="b">
        <f t="shared" si="37"/>
        <v>0</v>
      </c>
      <c r="AF469" t="b">
        <f t="shared" si="38"/>
        <v>0</v>
      </c>
      <c r="AG469" t="b">
        <f t="shared" si="39"/>
        <v>0</v>
      </c>
      <c r="AH469">
        <v>54.999999999998998</v>
      </c>
    </row>
    <row r="470" spans="1:34" x14ac:dyDescent="0.25">
      <c r="A470" t="s">
        <v>45</v>
      </c>
      <c r="B470" t="s">
        <v>1399</v>
      </c>
      <c r="C470">
        <v>2012</v>
      </c>
      <c r="D470" t="s">
        <v>83</v>
      </c>
      <c r="E470" t="s">
        <v>5252</v>
      </c>
      <c r="F470">
        <v>6.6</v>
      </c>
      <c r="G470" t="s">
        <v>71</v>
      </c>
      <c r="H470">
        <v>23</v>
      </c>
      <c r="I470" t="s">
        <v>1400</v>
      </c>
      <c r="J470" t="s">
        <v>199</v>
      </c>
      <c r="K470" t="s">
        <v>74</v>
      </c>
      <c r="L470" t="s">
        <v>1401</v>
      </c>
      <c r="M470" t="s">
        <v>76</v>
      </c>
      <c r="N470" t="s">
        <v>60</v>
      </c>
      <c r="O470" t="s">
        <v>38</v>
      </c>
      <c r="P470" t="s">
        <v>51</v>
      </c>
      <c r="T470">
        <v>8.5</v>
      </c>
      <c r="U470" t="s">
        <v>214</v>
      </c>
      <c r="V470">
        <v>3.5</v>
      </c>
      <c r="W470" t="s">
        <v>43</v>
      </c>
      <c r="X470">
        <v>3.6666666666666701</v>
      </c>
      <c r="Y470" t="s">
        <v>43</v>
      </c>
      <c r="Z470">
        <v>3</v>
      </c>
      <c r="AA470" t="s">
        <v>52</v>
      </c>
      <c r="AB470" t="s">
        <v>53</v>
      </c>
      <c r="AH470">
        <v>179.99999999999599</v>
      </c>
    </row>
    <row r="471" spans="1:34" x14ac:dyDescent="0.25">
      <c r="A471" t="s">
        <v>28</v>
      </c>
      <c r="B471" t="s">
        <v>1402</v>
      </c>
      <c r="C471">
        <v>2013</v>
      </c>
      <c r="D471" t="s">
        <v>68</v>
      </c>
      <c r="E471" t="s">
        <v>122</v>
      </c>
      <c r="F471">
        <v>4.5999999999999996</v>
      </c>
      <c r="G471" t="s">
        <v>71</v>
      </c>
      <c r="H471">
        <v>23</v>
      </c>
      <c r="I471" t="s">
        <v>1403</v>
      </c>
      <c r="J471" t="s">
        <v>231</v>
      </c>
      <c r="K471" t="s">
        <v>74</v>
      </c>
      <c r="L471" t="s">
        <v>213</v>
      </c>
      <c r="M471" t="s">
        <v>76</v>
      </c>
      <c r="N471" t="s">
        <v>37</v>
      </c>
      <c r="O471" t="s">
        <v>38</v>
      </c>
      <c r="P471" t="s">
        <v>195</v>
      </c>
      <c r="Q471" t="s">
        <v>196</v>
      </c>
      <c r="R471">
        <v>0</v>
      </c>
      <c r="S471" t="s">
        <v>53</v>
      </c>
      <c r="T471">
        <v>0</v>
      </c>
      <c r="U471" t="s">
        <v>42</v>
      </c>
      <c r="V471">
        <v>1</v>
      </c>
      <c r="W471" t="s">
        <v>43</v>
      </c>
      <c r="X471">
        <v>5.5</v>
      </c>
      <c r="Y471" t="s">
        <v>42</v>
      </c>
      <c r="Z471">
        <v>1.75</v>
      </c>
      <c r="AC471">
        <f t="shared" si="35"/>
        <v>4</v>
      </c>
      <c r="AD471" t="str">
        <f t="shared" si="36"/>
        <v>MSN</v>
      </c>
      <c r="AE471" t="b">
        <f t="shared" si="37"/>
        <v>0</v>
      </c>
      <c r="AF471" t="b">
        <f t="shared" si="38"/>
        <v>1</v>
      </c>
      <c r="AG471" t="b">
        <f t="shared" si="39"/>
        <v>0</v>
      </c>
      <c r="AH471">
        <v>104.999999999998</v>
      </c>
    </row>
    <row r="472" spans="1:34" x14ac:dyDescent="0.25">
      <c r="A472" t="s">
        <v>28</v>
      </c>
      <c r="B472" t="s">
        <v>1404</v>
      </c>
      <c r="C472">
        <v>2012</v>
      </c>
      <c r="D472" t="s">
        <v>54</v>
      </c>
      <c r="E472" t="s">
        <v>122</v>
      </c>
      <c r="F472">
        <v>11.3</v>
      </c>
      <c r="G472" t="s">
        <v>31</v>
      </c>
      <c r="H472">
        <v>23</v>
      </c>
      <c r="I472" t="s">
        <v>1405</v>
      </c>
      <c r="J472" t="s">
        <v>33</v>
      </c>
      <c r="K472" t="s">
        <v>34</v>
      </c>
      <c r="L472" t="s">
        <v>1406</v>
      </c>
      <c r="M472" t="s">
        <v>36</v>
      </c>
      <c r="N472" t="s">
        <v>37</v>
      </c>
      <c r="O472" t="s">
        <v>38</v>
      </c>
      <c r="P472" t="s">
        <v>39</v>
      </c>
      <c r="Q472" t="s">
        <v>207</v>
      </c>
      <c r="R472">
        <v>0</v>
      </c>
      <c r="S472" t="s">
        <v>41</v>
      </c>
      <c r="T472">
        <v>12</v>
      </c>
      <c r="U472" t="s">
        <v>42</v>
      </c>
      <c r="V472">
        <v>9.5</v>
      </c>
      <c r="W472" t="s">
        <v>43</v>
      </c>
      <c r="X472">
        <v>11</v>
      </c>
      <c r="Y472" t="s">
        <v>43</v>
      </c>
      <c r="Z472">
        <v>2</v>
      </c>
      <c r="AC472">
        <f t="shared" si="35"/>
        <v>0</v>
      </c>
      <c r="AD472" t="str">
        <f t="shared" si="36"/>
        <v>DSN</v>
      </c>
      <c r="AE472" t="b">
        <f t="shared" si="37"/>
        <v>0</v>
      </c>
      <c r="AF472" t="b">
        <f t="shared" si="38"/>
        <v>0</v>
      </c>
      <c r="AG472" t="b">
        <f t="shared" si="39"/>
        <v>1</v>
      </c>
      <c r="AH472">
        <v>119.999999999998</v>
      </c>
    </row>
    <row r="473" spans="1:34" x14ac:dyDescent="0.25">
      <c r="A473" t="s">
        <v>28</v>
      </c>
      <c r="B473" t="s">
        <v>1407</v>
      </c>
      <c r="C473">
        <v>2013</v>
      </c>
      <c r="D473" t="s">
        <v>68</v>
      </c>
      <c r="E473" t="s">
        <v>250</v>
      </c>
      <c r="F473">
        <v>6</v>
      </c>
      <c r="G473" t="s">
        <v>71</v>
      </c>
      <c r="H473">
        <v>22</v>
      </c>
      <c r="I473" t="s">
        <v>1408</v>
      </c>
      <c r="J473" t="s">
        <v>1085</v>
      </c>
      <c r="K473" t="s">
        <v>187</v>
      </c>
      <c r="M473" t="s">
        <v>76</v>
      </c>
      <c r="N473" t="s">
        <v>37</v>
      </c>
      <c r="O473" t="s">
        <v>38</v>
      </c>
      <c r="P473" t="s">
        <v>195</v>
      </c>
      <c r="Q473" t="s">
        <v>196</v>
      </c>
      <c r="R473">
        <v>0</v>
      </c>
      <c r="S473" t="s">
        <v>53</v>
      </c>
      <c r="Z473">
        <v>2</v>
      </c>
      <c r="AC473">
        <f t="shared" si="35"/>
        <v>4</v>
      </c>
      <c r="AD473" t="str">
        <f t="shared" si="36"/>
        <v>MSN</v>
      </c>
      <c r="AE473" t="b">
        <f t="shared" si="37"/>
        <v>0</v>
      </c>
      <c r="AF473" t="b">
        <f t="shared" si="38"/>
        <v>0</v>
      </c>
      <c r="AG473" t="b">
        <f t="shared" si="39"/>
        <v>0</v>
      </c>
      <c r="AH473">
        <v>119.999999999998</v>
      </c>
    </row>
    <row r="474" spans="1:34" x14ac:dyDescent="0.25">
      <c r="A474" t="s">
        <v>28</v>
      </c>
      <c r="B474" t="s">
        <v>1409</v>
      </c>
      <c r="C474">
        <v>2012</v>
      </c>
      <c r="D474" t="s">
        <v>54</v>
      </c>
      <c r="E474" t="s">
        <v>47</v>
      </c>
      <c r="F474">
        <v>4.3</v>
      </c>
      <c r="G474" t="s">
        <v>31</v>
      </c>
      <c r="H474">
        <v>19</v>
      </c>
      <c r="I474" t="s">
        <v>1410</v>
      </c>
      <c r="J474" t="s">
        <v>943</v>
      </c>
      <c r="K474" t="s">
        <v>34</v>
      </c>
      <c r="L474" t="s">
        <v>944</v>
      </c>
      <c r="M474" t="s">
        <v>36</v>
      </c>
      <c r="N474" t="s">
        <v>37</v>
      </c>
      <c r="O474" t="s">
        <v>38</v>
      </c>
      <c r="P474" t="s">
        <v>119</v>
      </c>
      <c r="Q474" t="s">
        <v>40</v>
      </c>
      <c r="R474">
        <v>0</v>
      </c>
      <c r="S474" t="s">
        <v>41</v>
      </c>
      <c r="T474">
        <v>5</v>
      </c>
      <c r="U474" t="s">
        <v>43</v>
      </c>
      <c r="V474">
        <v>2.5</v>
      </c>
      <c r="W474" t="s">
        <v>43</v>
      </c>
      <c r="X474">
        <v>2.6666666666666701</v>
      </c>
      <c r="Y474" t="s">
        <v>43</v>
      </c>
      <c r="Z474">
        <v>1.25</v>
      </c>
      <c r="AC474">
        <f t="shared" si="35"/>
        <v>0</v>
      </c>
      <c r="AD474" t="str">
        <f t="shared" si="36"/>
        <v>DSN</v>
      </c>
      <c r="AE474" t="b">
        <f t="shared" si="37"/>
        <v>0</v>
      </c>
      <c r="AF474" t="b">
        <f t="shared" si="38"/>
        <v>0</v>
      </c>
      <c r="AG474" t="b">
        <f t="shared" si="39"/>
        <v>1</v>
      </c>
      <c r="AH474">
        <v>74.999999999998806</v>
      </c>
    </row>
    <row r="475" spans="1:34" x14ac:dyDescent="0.25">
      <c r="A475" t="s">
        <v>28</v>
      </c>
      <c r="B475" t="s">
        <v>1411</v>
      </c>
      <c r="C475">
        <v>2014</v>
      </c>
      <c r="D475" t="s">
        <v>44</v>
      </c>
      <c r="E475" t="s">
        <v>250</v>
      </c>
      <c r="G475" t="s">
        <v>71</v>
      </c>
      <c r="H475">
        <v>21</v>
      </c>
      <c r="I475" t="s">
        <v>1412</v>
      </c>
      <c r="J475" t="s">
        <v>154</v>
      </c>
      <c r="K475" t="s">
        <v>187</v>
      </c>
      <c r="L475" t="s">
        <v>800</v>
      </c>
      <c r="M475" t="s">
        <v>76</v>
      </c>
      <c r="N475" t="s">
        <v>37</v>
      </c>
      <c r="O475" t="s">
        <v>38</v>
      </c>
      <c r="P475" t="s">
        <v>195</v>
      </c>
      <c r="Q475" t="s">
        <v>196</v>
      </c>
      <c r="R475">
        <v>0</v>
      </c>
      <c r="S475" t="s">
        <v>53</v>
      </c>
      <c r="Z475">
        <v>1</v>
      </c>
      <c r="AC475">
        <f t="shared" si="35"/>
        <v>1</v>
      </c>
      <c r="AD475" t="str">
        <f t="shared" si="36"/>
        <v>MSN</v>
      </c>
      <c r="AE475" t="b">
        <f t="shared" si="37"/>
        <v>0</v>
      </c>
      <c r="AF475" t="b">
        <f t="shared" si="38"/>
        <v>0</v>
      </c>
      <c r="AG475" t="b">
        <f t="shared" si="39"/>
        <v>0</v>
      </c>
      <c r="AH475">
        <v>59.999999999998799</v>
      </c>
    </row>
    <row r="476" spans="1:34" x14ac:dyDescent="0.25">
      <c r="A476" t="s">
        <v>55</v>
      </c>
      <c r="B476" t="s">
        <v>1413</v>
      </c>
      <c r="C476">
        <v>2013</v>
      </c>
      <c r="D476" t="s">
        <v>54</v>
      </c>
      <c r="E476" t="s">
        <v>47</v>
      </c>
      <c r="F476">
        <v>8.1</v>
      </c>
      <c r="G476" t="s">
        <v>71</v>
      </c>
      <c r="H476">
        <v>19</v>
      </c>
      <c r="I476" t="s">
        <v>1414</v>
      </c>
      <c r="J476" t="s">
        <v>1415</v>
      </c>
      <c r="K476" t="s">
        <v>74</v>
      </c>
      <c r="L476" t="s">
        <v>667</v>
      </c>
      <c r="M476" t="s">
        <v>76</v>
      </c>
      <c r="N476" t="s">
        <v>37</v>
      </c>
      <c r="O476" t="s">
        <v>38</v>
      </c>
      <c r="P476" t="s">
        <v>51</v>
      </c>
      <c r="T476">
        <v>7</v>
      </c>
      <c r="U476" t="s">
        <v>43</v>
      </c>
      <c r="V476">
        <v>6</v>
      </c>
      <c r="W476" t="s">
        <v>43</v>
      </c>
      <c r="X476">
        <v>9.5</v>
      </c>
      <c r="Y476" t="s">
        <v>43</v>
      </c>
      <c r="Z476">
        <v>1</v>
      </c>
      <c r="AH476">
        <v>59.999999999998799</v>
      </c>
    </row>
    <row r="477" spans="1:34" x14ac:dyDescent="0.25">
      <c r="A477" t="s">
        <v>55</v>
      </c>
      <c r="B477" t="s">
        <v>1416</v>
      </c>
      <c r="C477">
        <v>2014</v>
      </c>
      <c r="D477" t="s">
        <v>115</v>
      </c>
      <c r="E477" t="s">
        <v>122</v>
      </c>
      <c r="F477">
        <v>6.3</v>
      </c>
      <c r="G477" t="s">
        <v>31</v>
      </c>
      <c r="H477">
        <v>26</v>
      </c>
      <c r="I477" t="s">
        <v>1417</v>
      </c>
      <c r="J477" t="s">
        <v>33</v>
      </c>
      <c r="K477" t="s">
        <v>92</v>
      </c>
      <c r="L477" t="s">
        <v>1418</v>
      </c>
      <c r="M477" t="s">
        <v>36</v>
      </c>
      <c r="N477" t="s">
        <v>37</v>
      </c>
      <c r="O477" t="s">
        <v>38</v>
      </c>
      <c r="P477" t="s">
        <v>51</v>
      </c>
      <c r="T477">
        <v>7</v>
      </c>
      <c r="U477" t="s">
        <v>42</v>
      </c>
      <c r="V477">
        <v>4</v>
      </c>
      <c r="W477" t="s">
        <v>43</v>
      </c>
      <c r="X477">
        <v>9.5</v>
      </c>
      <c r="Y477" t="s">
        <v>43</v>
      </c>
      <c r="Z477">
        <v>0.42</v>
      </c>
      <c r="AH477">
        <v>24.999999999999599</v>
      </c>
    </row>
    <row r="478" spans="1:34" x14ac:dyDescent="0.25">
      <c r="A478" t="s">
        <v>61</v>
      </c>
      <c r="B478" t="s">
        <v>1419</v>
      </c>
      <c r="C478">
        <v>2012</v>
      </c>
      <c r="D478" t="s">
        <v>44</v>
      </c>
      <c r="E478" t="s">
        <v>30</v>
      </c>
      <c r="F478">
        <v>6.6</v>
      </c>
      <c r="G478" t="s">
        <v>31</v>
      </c>
      <c r="H478">
        <v>21</v>
      </c>
      <c r="I478" t="s">
        <v>1420</v>
      </c>
      <c r="J478" t="s">
        <v>33</v>
      </c>
      <c r="K478" t="s">
        <v>58</v>
      </c>
      <c r="L478" t="s">
        <v>59</v>
      </c>
      <c r="M478" t="s">
        <v>36</v>
      </c>
      <c r="N478" t="s">
        <v>37</v>
      </c>
      <c r="O478" t="s">
        <v>38</v>
      </c>
      <c r="P478" t="s">
        <v>65</v>
      </c>
      <c r="Q478" t="s">
        <v>1014</v>
      </c>
      <c r="R478">
        <v>0</v>
      </c>
      <c r="S478" t="s">
        <v>1015</v>
      </c>
      <c r="T478">
        <v>8</v>
      </c>
      <c r="U478" t="s">
        <v>42</v>
      </c>
      <c r="V478">
        <v>4</v>
      </c>
      <c r="W478" t="s">
        <v>43</v>
      </c>
      <c r="X478">
        <v>3.6666666666666701</v>
      </c>
      <c r="Y478" t="s">
        <v>43</v>
      </c>
      <c r="Z478">
        <v>0.17</v>
      </c>
      <c r="AC478">
        <f t="shared" si="35"/>
        <v>1</v>
      </c>
      <c r="AD478" t="str">
        <f t="shared" si="36"/>
        <v>DSN</v>
      </c>
      <c r="AE478" t="b">
        <f t="shared" si="37"/>
        <v>1</v>
      </c>
      <c r="AF478" t="str">
        <f t="shared" si="38"/>
        <v/>
      </c>
      <c r="AG478" t="str">
        <f t="shared" si="39"/>
        <v/>
      </c>
      <c r="AH478">
        <v>9.9999999999996003</v>
      </c>
    </row>
    <row r="479" spans="1:34" x14ac:dyDescent="0.25">
      <c r="A479" t="s">
        <v>55</v>
      </c>
      <c r="B479" t="s">
        <v>1421</v>
      </c>
      <c r="C479">
        <v>2013</v>
      </c>
      <c r="D479" t="s">
        <v>54</v>
      </c>
      <c r="E479" t="s">
        <v>5252</v>
      </c>
      <c r="F479">
        <v>6.3</v>
      </c>
      <c r="G479" t="s">
        <v>71</v>
      </c>
      <c r="H479">
        <v>21</v>
      </c>
      <c r="I479" t="s">
        <v>1422</v>
      </c>
      <c r="J479" t="s">
        <v>1423</v>
      </c>
      <c r="K479" t="s">
        <v>74</v>
      </c>
      <c r="L479" t="s">
        <v>80</v>
      </c>
      <c r="M479" t="s">
        <v>76</v>
      </c>
      <c r="N479" t="s">
        <v>37</v>
      </c>
      <c r="O479" t="s">
        <v>38</v>
      </c>
      <c r="P479" t="s">
        <v>51</v>
      </c>
      <c r="T479">
        <v>8.5</v>
      </c>
      <c r="U479" t="s">
        <v>42</v>
      </c>
      <c r="V479">
        <v>4.3333333333333304</v>
      </c>
      <c r="W479" t="s">
        <v>43</v>
      </c>
      <c r="X479">
        <v>5.5</v>
      </c>
      <c r="Y479" t="s">
        <v>43</v>
      </c>
      <c r="Z479">
        <v>0.08</v>
      </c>
      <c r="AH479">
        <v>4.9999999999998002</v>
      </c>
    </row>
    <row r="480" spans="1:34" x14ac:dyDescent="0.25">
      <c r="A480" t="s">
        <v>28</v>
      </c>
      <c r="B480" t="s">
        <v>1424</v>
      </c>
      <c r="C480">
        <v>2013</v>
      </c>
      <c r="D480" t="s">
        <v>54</v>
      </c>
      <c r="E480" t="s">
        <v>47</v>
      </c>
      <c r="F480">
        <v>11</v>
      </c>
      <c r="G480" t="s">
        <v>31</v>
      </c>
      <c r="H480">
        <v>20</v>
      </c>
      <c r="I480" t="s">
        <v>1425</v>
      </c>
      <c r="J480" t="s">
        <v>89</v>
      </c>
      <c r="K480" t="s">
        <v>92</v>
      </c>
      <c r="L480" t="s">
        <v>1426</v>
      </c>
      <c r="M480" t="s">
        <v>36</v>
      </c>
      <c r="N480" t="s">
        <v>37</v>
      </c>
      <c r="O480" t="s">
        <v>38</v>
      </c>
      <c r="P480" t="s">
        <v>119</v>
      </c>
      <c r="Q480" t="s">
        <v>120</v>
      </c>
      <c r="R480">
        <v>0</v>
      </c>
      <c r="S480" t="s">
        <v>41</v>
      </c>
      <c r="T480">
        <v>9</v>
      </c>
      <c r="U480" t="s">
        <v>43</v>
      </c>
      <c r="V480">
        <v>8</v>
      </c>
      <c r="W480" t="s">
        <v>43</v>
      </c>
      <c r="X480">
        <v>10</v>
      </c>
      <c r="Y480" t="s">
        <v>42</v>
      </c>
      <c r="Z480">
        <v>2</v>
      </c>
      <c r="AC480">
        <f t="shared" si="35"/>
        <v>0</v>
      </c>
      <c r="AD480" t="str">
        <f t="shared" si="36"/>
        <v>DSN</v>
      </c>
      <c r="AE480" t="b">
        <f t="shared" si="37"/>
        <v>0</v>
      </c>
      <c r="AF480" t="b">
        <f t="shared" si="38"/>
        <v>0</v>
      </c>
      <c r="AG480" t="b">
        <f t="shared" si="39"/>
        <v>0</v>
      </c>
      <c r="AH480">
        <v>119.999999999998</v>
      </c>
    </row>
    <row r="481" spans="1:34" x14ac:dyDescent="0.25">
      <c r="A481" t="s">
        <v>28</v>
      </c>
      <c r="B481" t="s">
        <v>1427</v>
      </c>
      <c r="C481">
        <v>2013</v>
      </c>
      <c r="D481" t="s">
        <v>54</v>
      </c>
      <c r="E481" t="s">
        <v>47</v>
      </c>
      <c r="F481">
        <v>13</v>
      </c>
      <c r="G481" t="s">
        <v>31</v>
      </c>
      <c r="H481">
        <v>19</v>
      </c>
      <c r="I481" t="s">
        <v>1428</v>
      </c>
      <c r="J481" t="s">
        <v>104</v>
      </c>
      <c r="K481" t="s">
        <v>34</v>
      </c>
      <c r="L481" t="s">
        <v>64</v>
      </c>
      <c r="M481" t="s">
        <v>36</v>
      </c>
      <c r="N481" t="s">
        <v>37</v>
      </c>
      <c r="O481" t="s">
        <v>38</v>
      </c>
      <c r="P481" t="s">
        <v>119</v>
      </c>
      <c r="Q481" t="s">
        <v>120</v>
      </c>
      <c r="R481">
        <v>0</v>
      </c>
      <c r="S481" t="s">
        <v>41</v>
      </c>
      <c r="T481">
        <v>12</v>
      </c>
      <c r="U481" t="s">
        <v>43</v>
      </c>
      <c r="V481">
        <v>10.6666666666667</v>
      </c>
      <c r="W481" t="s">
        <v>43</v>
      </c>
      <c r="X481">
        <v>8</v>
      </c>
      <c r="Y481" t="s">
        <v>42</v>
      </c>
      <c r="Z481">
        <v>2</v>
      </c>
      <c r="AC481">
        <f t="shared" si="35"/>
        <v>0</v>
      </c>
      <c r="AD481" t="str">
        <f t="shared" si="36"/>
        <v>DSN</v>
      </c>
      <c r="AE481" t="b">
        <f t="shared" si="37"/>
        <v>0</v>
      </c>
      <c r="AF481" t="b">
        <f t="shared" si="38"/>
        <v>0</v>
      </c>
      <c r="AG481" t="b">
        <f t="shared" si="39"/>
        <v>0</v>
      </c>
      <c r="AH481">
        <v>119.999999999998</v>
      </c>
    </row>
    <row r="482" spans="1:34" x14ac:dyDescent="0.25">
      <c r="A482" t="s">
        <v>28</v>
      </c>
      <c r="B482" t="s">
        <v>1429</v>
      </c>
      <c r="C482">
        <v>2014</v>
      </c>
      <c r="D482" t="s">
        <v>54</v>
      </c>
      <c r="E482" t="s">
        <v>250</v>
      </c>
      <c r="F482">
        <v>9.6999999999999993</v>
      </c>
      <c r="G482" t="s">
        <v>143</v>
      </c>
      <c r="H482">
        <v>19</v>
      </c>
      <c r="I482" t="s">
        <v>1430</v>
      </c>
      <c r="J482" t="s">
        <v>175</v>
      </c>
      <c r="K482" t="s">
        <v>187</v>
      </c>
      <c r="L482" t="s">
        <v>308</v>
      </c>
      <c r="M482" t="s">
        <v>36</v>
      </c>
      <c r="N482" t="s">
        <v>60</v>
      </c>
      <c r="O482" t="s">
        <v>38</v>
      </c>
      <c r="P482" t="s">
        <v>51</v>
      </c>
      <c r="Q482" t="s">
        <v>52</v>
      </c>
      <c r="R482">
        <v>0</v>
      </c>
      <c r="S482" t="s">
        <v>53</v>
      </c>
      <c r="Z482">
        <v>1</v>
      </c>
      <c r="AH482">
        <v>59.999999999998799</v>
      </c>
    </row>
    <row r="483" spans="1:34" x14ac:dyDescent="0.25">
      <c r="A483" t="s">
        <v>55</v>
      </c>
      <c r="B483" t="s">
        <v>1431</v>
      </c>
      <c r="C483">
        <v>2013</v>
      </c>
      <c r="D483" t="s">
        <v>77</v>
      </c>
      <c r="E483" t="s">
        <v>30</v>
      </c>
      <c r="F483">
        <v>6.9</v>
      </c>
      <c r="G483" t="s">
        <v>31</v>
      </c>
      <c r="H483">
        <v>25</v>
      </c>
      <c r="I483" t="s">
        <v>1432</v>
      </c>
      <c r="J483" t="s">
        <v>33</v>
      </c>
      <c r="K483" t="s">
        <v>146</v>
      </c>
      <c r="L483" t="s">
        <v>1433</v>
      </c>
      <c r="M483" t="s">
        <v>36</v>
      </c>
      <c r="N483" t="s">
        <v>37</v>
      </c>
      <c r="O483" t="s">
        <v>38</v>
      </c>
      <c r="P483" t="s">
        <v>51</v>
      </c>
      <c r="T483">
        <v>5</v>
      </c>
      <c r="U483" t="s">
        <v>42</v>
      </c>
      <c r="V483">
        <v>5.5</v>
      </c>
      <c r="W483" t="s">
        <v>43</v>
      </c>
      <c r="X483">
        <v>7</v>
      </c>
      <c r="Y483" t="s">
        <v>43</v>
      </c>
      <c r="Z483">
        <v>0.42</v>
      </c>
      <c r="AH483">
        <v>24.999999999999599</v>
      </c>
    </row>
    <row r="484" spans="1:34" x14ac:dyDescent="0.25">
      <c r="A484" t="s">
        <v>28</v>
      </c>
      <c r="B484" t="s">
        <v>1434</v>
      </c>
      <c r="C484">
        <v>2013</v>
      </c>
      <c r="D484" t="s">
        <v>77</v>
      </c>
      <c r="E484" t="s">
        <v>5252</v>
      </c>
      <c r="F484">
        <v>5.9</v>
      </c>
      <c r="G484" t="s">
        <v>71</v>
      </c>
      <c r="H484">
        <v>24</v>
      </c>
      <c r="I484" t="s">
        <v>1435</v>
      </c>
      <c r="J484" t="s">
        <v>262</v>
      </c>
      <c r="K484" t="s">
        <v>74</v>
      </c>
      <c r="L484" t="s">
        <v>1436</v>
      </c>
      <c r="M484" t="s">
        <v>76</v>
      </c>
      <c r="N484" t="s">
        <v>60</v>
      </c>
      <c r="O484" t="s">
        <v>38</v>
      </c>
      <c r="P484" t="s">
        <v>51</v>
      </c>
      <c r="Q484" t="s">
        <v>52</v>
      </c>
      <c r="R484">
        <v>0</v>
      </c>
      <c r="S484" t="s">
        <v>53</v>
      </c>
      <c r="T484">
        <v>3.5</v>
      </c>
      <c r="U484" t="s">
        <v>43</v>
      </c>
      <c r="V484">
        <v>3.3333333333333299</v>
      </c>
      <c r="W484" t="s">
        <v>43</v>
      </c>
      <c r="X484">
        <v>4.25</v>
      </c>
      <c r="Y484" t="s">
        <v>42</v>
      </c>
      <c r="Z484">
        <v>2</v>
      </c>
      <c r="AH484">
        <v>119.999999999998</v>
      </c>
    </row>
    <row r="485" spans="1:34" x14ac:dyDescent="0.25">
      <c r="A485" t="s">
        <v>28</v>
      </c>
      <c r="B485" t="s">
        <v>1437</v>
      </c>
      <c r="C485">
        <v>2013</v>
      </c>
      <c r="D485" t="s">
        <v>83</v>
      </c>
      <c r="E485" t="s">
        <v>47</v>
      </c>
      <c r="F485">
        <v>7.7</v>
      </c>
      <c r="G485" t="s">
        <v>71</v>
      </c>
      <c r="H485">
        <v>23</v>
      </c>
      <c r="I485" t="s">
        <v>1438</v>
      </c>
      <c r="J485" t="s">
        <v>1439</v>
      </c>
      <c r="K485" t="s">
        <v>74</v>
      </c>
      <c r="L485" t="s">
        <v>110</v>
      </c>
      <c r="M485" t="s">
        <v>76</v>
      </c>
      <c r="N485" t="s">
        <v>37</v>
      </c>
      <c r="O485" t="s">
        <v>38</v>
      </c>
      <c r="P485" t="s">
        <v>195</v>
      </c>
      <c r="Q485" t="s">
        <v>196</v>
      </c>
      <c r="R485">
        <v>0</v>
      </c>
      <c r="S485" t="s">
        <v>53</v>
      </c>
      <c r="T485">
        <v>2</v>
      </c>
      <c r="U485" t="s">
        <v>43</v>
      </c>
      <c r="V485">
        <v>7</v>
      </c>
      <c r="W485" t="s">
        <v>43</v>
      </c>
      <c r="X485">
        <v>7.75</v>
      </c>
      <c r="Y485" t="s">
        <v>43</v>
      </c>
      <c r="Z485">
        <v>1.92</v>
      </c>
      <c r="AC485">
        <f t="shared" si="35"/>
        <v>3</v>
      </c>
      <c r="AD485" t="str">
        <f t="shared" si="36"/>
        <v>MSN</v>
      </c>
      <c r="AE485" t="b">
        <f t="shared" si="37"/>
        <v>0</v>
      </c>
      <c r="AF485" t="b">
        <f t="shared" si="38"/>
        <v>0</v>
      </c>
      <c r="AG485" t="b">
        <f t="shared" si="39"/>
        <v>0</v>
      </c>
      <c r="AH485">
        <v>114.999999999998</v>
      </c>
    </row>
    <row r="486" spans="1:34" x14ac:dyDescent="0.25">
      <c r="A486" t="s">
        <v>55</v>
      </c>
      <c r="B486" t="s">
        <v>1440</v>
      </c>
      <c r="C486">
        <v>2013</v>
      </c>
      <c r="D486" t="s">
        <v>115</v>
      </c>
      <c r="E486" t="s">
        <v>250</v>
      </c>
      <c r="F486">
        <v>3.9</v>
      </c>
      <c r="G486" t="s">
        <v>143</v>
      </c>
      <c r="H486">
        <v>21</v>
      </c>
      <c r="I486" t="s">
        <v>1441</v>
      </c>
      <c r="J486" t="s">
        <v>1442</v>
      </c>
      <c r="K486" t="s">
        <v>187</v>
      </c>
      <c r="M486" t="s">
        <v>148</v>
      </c>
      <c r="N486" t="s">
        <v>37</v>
      </c>
      <c r="O486" t="s">
        <v>38</v>
      </c>
      <c r="P486" t="s">
        <v>401</v>
      </c>
      <c r="Z486">
        <v>0.92</v>
      </c>
      <c r="AC486">
        <f t="shared" si="35"/>
        <v>2</v>
      </c>
      <c r="AD486" t="str">
        <f t="shared" si="36"/>
        <v>ESN</v>
      </c>
      <c r="AE486" t="b">
        <f t="shared" si="37"/>
        <v>1</v>
      </c>
      <c r="AF486" t="str">
        <f t="shared" si="38"/>
        <v/>
      </c>
      <c r="AG486" t="str">
        <f t="shared" si="39"/>
        <v/>
      </c>
      <c r="AH486">
        <v>54.999999999998998</v>
      </c>
    </row>
    <row r="487" spans="1:34" x14ac:dyDescent="0.25">
      <c r="A487" t="s">
        <v>45</v>
      </c>
      <c r="B487" t="s">
        <v>1443</v>
      </c>
      <c r="C487">
        <v>2012</v>
      </c>
      <c r="D487" t="s">
        <v>54</v>
      </c>
      <c r="E487" t="s">
        <v>5252</v>
      </c>
      <c r="F487">
        <v>7.6</v>
      </c>
      <c r="G487" t="s">
        <v>31</v>
      </c>
      <c r="H487">
        <v>19</v>
      </c>
      <c r="I487" t="s">
        <v>1444</v>
      </c>
      <c r="J487" t="s">
        <v>33</v>
      </c>
      <c r="K487" t="s">
        <v>34</v>
      </c>
      <c r="L487" t="s">
        <v>280</v>
      </c>
      <c r="M487" t="s">
        <v>36</v>
      </c>
      <c r="N487" t="s">
        <v>37</v>
      </c>
      <c r="O487" t="s">
        <v>38</v>
      </c>
      <c r="P487" t="s">
        <v>51</v>
      </c>
      <c r="T487">
        <v>8.5</v>
      </c>
      <c r="U487" t="s">
        <v>43</v>
      </c>
      <c r="V487">
        <v>5.5</v>
      </c>
      <c r="W487" t="s">
        <v>43</v>
      </c>
      <c r="X487">
        <v>8.5</v>
      </c>
      <c r="Y487" t="s">
        <v>43</v>
      </c>
      <c r="Z487">
        <v>3</v>
      </c>
      <c r="AA487" t="s">
        <v>52</v>
      </c>
      <c r="AB487" t="s">
        <v>53</v>
      </c>
      <c r="AH487">
        <v>179.99999999999599</v>
      </c>
    </row>
    <row r="488" spans="1:34" x14ac:dyDescent="0.25">
      <c r="A488" t="s">
        <v>28</v>
      </c>
      <c r="B488" t="s">
        <v>1445</v>
      </c>
      <c r="C488">
        <v>2014</v>
      </c>
      <c r="D488" t="s">
        <v>54</v>
      </c>
      <c r="E488" t="s">
        <v>5252</v>
      </c>
      <c r="F488">
        <v>9</v>
      </c>
      <c r="G488" t="s">
        <v>71</v>
      </c>
      <c r="H488">
        <v>19</v>
      </c>
      <c r="I488" t="s">
        <v>1446</v>
      </c>
      <c r="J488" t="s">
        <v>255</v>
      </c>
      <c r="K488" t="s">
        <v>74</v>
      </c>
      <c r="L488" t="s">
        <v>404</v>
      </c>
      <c r="M488" t="s">
        <v>76</v>
      </c>
      <c r="N488" t="s">
        <v>37</v>
      </c>
      <c r="O488" t="s">
        <v>38</v>
      </c>
      <c r="P488" t="s">
        <v>51</v>
      </c>
      <c r="Q488" t="s">
        <v>52</v>
      </c>
      <c r="R488">
        <v>0</v>
      </c>
      <c r="S488" t="s">
        <v>53</v>
      </c>
      <c r="T488">
        <v>2</v>
      </c>
      <c r="U488" t="s">
        <v>42</v>
      </c>
      <c r="V488">
        <v>7.6666666666666696</v>
      </c>
      <c r="W488" t="s">
        <v>43</v>
      </c>
      <c r="X488">
        <v>10.5</v>
      </c>
      <c r="Y488" t="s">
        <v>43</v>
      </c>
      <c r="Z488">
        <v>1</v>
      </c>
      <c r="AH488">
        <v>59.999999999998799</v>
      </c>
    </row>
    <row r="489" spans="1:34" x14ac:dyDescent="0.25">
      <c r="A489" t="s">
        <v>28</v>
      </c>
      <c r="B489" t="s">
        <v>1447</v>
      </c>
      <c r="C489">
        <v>2013</v>
      </c>
      <c r="D489" t="s">
        <v>319</v>
      </c>
      <c r="E489" t="s">
        <v>377</v>
      </c>
      <c r="F489">
        <v>8.1999999999999993</v>
      </c>
      <c r="G489" t="s">
        <v>31</v>
      </c>
      <c r="H489">
        <v>30</v>
      </c>
      <c r="I489" t="s">
        <v>1448</v>
      </c>
      <c r="J489" t="s">
        <v>508</v>
      </c>
      <c r="K489" t="s">
        <v>266</v>
      </c>
      <c r="M489" t="s">
        <v>36</v>
      </c>
      <c r="N489" t="s">
        <v>37</v>
      </c>
      <c r="O489" t="s">
        <v>38</v>
      </c>
      <c r="P489" t="s">
        <v>96</v>
      </c>
      <c r="Q489" t="s">
        <v>517</v>
      </c>
      <c r="R489">
        <v>0</v>
      </c>
      <c r="S489" t="s">
        <v>96</v>
      </c>
      <c r="Z489">
        <v>2</v>
      </c>
      <c r="AC489">
        <f t="shared" si="35"/>
        <v>5</v>
      </c>
      <c r="AD489" t="str">
        <f t="shared" si="36"/>
        <v>ESN</v>
      </c>
      <c r="AE489" t="b">
        <f t="shared" si="37"/>
        <v>0</v>
      </c>
      <c r="AF489" t="b">
        <f t="shared" si="38"/>
        <v>0</v>
      </c>
      <c r="AG489" t="b">
        <f t="shared" si="39"/>
        <v>0</v>
      </c>
      <c r="AH489">
        <v>119.999999999998</v>
      </c>
    </row>
    <row r="490" spans="1:34" x14ac:dyDescent="0.25">
      <c r="A490" t="s">
        <v>55</v>
      </c>
      <c r="B490" t="s">
        <v>1449</v>
      </c>
      <c r="C490">
        <v>2013</v>
      </c>
      <c r="D490" t="s">
        <v>54</v>
      </c>
      <c r="E490" t="s">
        <v>122</v>
      </c>
      <c r="F490">
        <v>6.4</v>
      </c>
      <c r="G490" t="s">
        <v>71</v>
      </c>
      <c r="H490">
        <v>21</v>
      </c>
      <c r="I490" t="s">
        <v>1450</v>
      </c>
      <c r="J490" t="s">
        <v>1451</v>
      </c>
      <c r="K490" t="s">
        <v>74</v>
      </c>
      <c r="L490" t="s">
        <v>1452</v>
      </c>
      <c r="M490" t="s">
        <v>76</v>
      </c>
      <c r="N490" t="s">
        <v>37</v>
      </c>
      <c r="O490" t="s">
        <v>38</v>
      </c>
      <c r="P490" t="s">
        <v>51</v>
      </c>
      <c r="T490">
        <v>9.5</v>
      </c>
      <c r="U490" t="s">
        <v>42</v>
      </c>
      <c r="V490">
        <v>4</v>
      </c>
      <c r="W490" t="s">
        <v>43</v>
      </c>
      <c r="X490">
        <v>6</v>
      </c>
      <c r="Y490" t="s">
        <v>42</v>
      </c>
      <c r="Z490">
        <v>0.08</v>
      </c>
      <c r="AH490">
        <v>4.9999999999998002</v>
      </c>
    </row>
    <row r="491" spans="1:34" x14ac:dyDescent="0.25">
      <c r="A491" t="s">
        <v>28</v>
      </c>
      <c r="B491" t="s">
        <v>1453</v>
      </c>
      <c r="C491">
        <v>2013</v>
      </c>
      <c r="D491" t="s">
        <v>54</v>
      </c>
      <c r="E491" t="s">
        <v>122</v>
      </c>
      <c r="F491">
        <v>6.9</v>
      </c>
      <c r="G491" t="s">
        <v>31</v>
      </c>
      <c r="H491">
        <v>20</v>
      </c>
      <c r="I491" t="s">
        <v>1454</v>
      </c>
      <c r="J491" t="s">
        <v>33</v>
      </c>
      <c r="K491" t="s">
        <v>92</v>
      </c>
      <c r="L491" t="s">
        <v>312</v>
      </c>
      <c r="M491" t="s">
        <v>36</v>
      </c>
      <c r="N491" t="s">
        <v>37</v>
      </c>
      <c r="O491" t="s">
        <v>38</v>
      </c>
      <c r="P491" t="s">
        <v>39</v>
      </c>
      <c r="Q491" t="s">
        <v>40</v>
      </c>
      <c r="R491">
        <v>0</v>
      </c>
      <c r="S491" t="s">
        <v>41</v>
      </c>
      <c r="T491">
        <v>6</v>
      </c>
      <c r="U491" t="s">
        <v>42</v>
      </c>
      <c r="V491">
        <v>7</v>
      </c>
      <c r="W491" t="s">
        <v>43</v>
      </c>
      <c r="X491">
        <v>9.5</v>
      </c>
      <c r="Y491" t="s">
        <v>42</v>
      </c>
      <c r="Z491">
        <v>1.5</v>
      </c>
      <c r="AC491">
        <f t="shared" si="35"/>
        <v>0</v>
      </c>
      <c r="AD491" t="str">
        <f t="shared" si="36"/>
        <v>DSN</v>
      </c>
      <c r="AE491" t="b">
        <f t="shared" si="37"/>
        <v>0</v>
      </c>
      <c r="AF491" t="b">
        <f t="shared" si="38"/>
        <v>0</v>
      </c>
      <c r="AG491" t="b">
        <f t="shared" si="39"/>
        <v>1</v>
      </c>
      <c r="AH491">
        <v>89.999999999998195</v>
      </c>
    </row>
    <row r="492" spans="1:34" x14ac:dyDescent="0.25">
      <c r="A492" t="s">
        <v>28</v>
      </c>
      <c r="B492" t="s">
        <v>1455</v>
      </c>
      <c r="C492">
        <v>2014</v>
      </c>
      <c r="D492" t="s">
        <v>54</v>
      </c>
      <c r="E492" t="s">
        <v>47</v>
      </c>
      <c r="F492">
        <v>10.6</v>
      </c>
      <c r="G492" t="s">
        <v>31</v>
      </c>
      <c r="H492">
        <v>19</v>
      </c>
      <c r="I492" t="s">
        <v>1456</v>
      </c>
      <c r="J492" t="s">
        <v>89</v>
      </c>
      <c r="K492" t="s">
        <v>58</v>
      </c>
      <c r="L492" t="s">
        <v>1457</v>
      </c>
      <c r="M492" t="s">
        <v>36</v>
      </c>
      <c r="N492" t="s">
        <v>37</v>
      </c>
      <c r="O492" t="s">
        <v>38</v>
      </c>
      <c r="P492" t="s">
        <v>41</v>
      </c>
      <c r="Q492" t="s">
        <v>207</v>
      </c>
      <c r="R492">
        <v>0</v>
      </c>
      <c r="S492" t="s">
        <v>41</v>
      </c>
      <c r="T492">
        <v>10.6666666666667</v>
      </c>
      <c r="U492" t="s">
        <v>43</v>
      </c>
      <c r="V492">
        <v>7</v>
      </c>
      <c r="W492" t="s">
        <v>43</v>
      </c>
      <c r="X492">
        <v>10.25</v>
      </c>
      <c r="Y492" t="s">
        <v>43</v>
      </c>
      <c r="Z492">
        <v>1</v>
      </c>
      <c r="AC492">
        <f t="shared" si="35"/>
        <v>0</v>
      </c>
      <c r="AD492" t="str">
        <f t="shared" si="36"/>
        <v>DSN</v>
      </c>
      <c r="AE492" t="b">
        <f t="shared" si="37"/>
        <v>0</v>
      </c>
      <c r="AF492" t="b">
        <f t="shared" si="38"/>
        <v>0</v>
      </c>
      <c r="AG492" t="b">
        <f t="shared" si="39"/>
        <v>0</v>
      </c>
      <c r="AH492">
        <v>59.999999999998799</v>
      </c>
    </row>
    <row r="493" spans="1:34" x14ac:dyDescent="0.25">
      <c r="A493" t="s">
        <v>55</v>
      </c>
      <c r="B493" t="s">
        <v>1458</v>
      </c>
      <c r="C493">
        <v>2014</v>
      </c>
      <c r="D493" t="s">
        <v>54</v>
      </c>
      <c r="E493" t="s">
        <v>30</v>
      </c>
      <c r="F493">
        <v>4.0999999999999996</v>
      </c>
      <c r="G493" t="s">
        <v>31</v>
      </c>
      <c r="H493">
        <v>19</v>
      </c>
      <c r="I493" t="s">
        <v>1459</v>
      </c>
      <c r="J493" t="s">
        <v>635</v>
      </c>
      <c r="K493" t="s">
        <v>34</v>
      </c>
      <c r="L493" t="s">
        <v>35</v>
      </c>
      <c r="M493" t="s">
        <v>36</v>
      </c>
      <c r="N493" t="s">
        <v>60</v>
      </c>
      <c r="O493" t="s">
        <v>38</v>
      </c>
      <c r="P493" t="s">
        <v>39</v>
      </c>
      <c r="T493">
        <v>2.6666666666666701</v>
      </c>
      <c r="U493" t="s">
        <v>42</v>
      </c>
      <c r="V493">
        <v>2.6666666666666701</v>
      </c>
      <c r="W493" t="s">
        <v>43</v>
      </c>
      <c r="X493">
        <v>2</v>
      </c>
      <c r="Y493" t="s">
        <v>43</v>
      </c>
      <c r="Z493">
        <v>0.08</v>
      </c>
      <c r="AC493">
        <f t="shared" si="35"/>
        <v>0</v>
      </c>
      <c r="AD493" t="str">
        <f t="shared" si="36"/>
        <v>DSN</v>
      </c>
      <c r="AE493" t="b">
        <f t="shared" si="37"/>
        <v>1</v>
      </c>
      <c r="AF493" t="str">
        <f t="shared" si="38"/>
        <v/>
      </c>
      <c r="AG493" t="str">
        <f t="shared" si="39"/>
        <v/>
      </c>
      <c r="AH493">
        <v>4.9999999999998002</v>
      </c>
    </row>
    <row r="494" spans="1:34" x14ac:dyDescent="0.25">
      <c r="A494" t="s">
        <v>55</v>
      </c>
      <c r="B494" t="s">
        <v>1460</v>
      </c>
      <c r="C494">
        <v>2012</v>
      </c>
      <c r="D494" t="s">
        <v>44</v>
      </c>
      <c r="E494" t="s">
        <v>5252</v>
      </c>
      <c r="F494">
        <v>7.7</v>
      </c>
      <c r="G494" t="s">
        <v>71</v>
      </c>
      <c r="H494">
        <v>21</v>
      </c>
      <c r="I494" t="s">
        <v>1461</v>
      </c>
      <c r="J494" t="s">
        <v>193</v>
      </c>
      <c r="K494" t="s">
        <v>74</v>
      </c>
      <c r="L494" t="s">
        <v>114</v>
      </c>
      <c r="M494" t="s">
        <v>76</v>
      </c>
      <c r="N494" t="s">
        <v>37</v>
      </c>
      <c r="O494" t="s">
        <v>38</v>
      </c>
      <c r="P494" t="s">
        <v>51</v>
      </c>
      <c r="T494">
        <v>10</v>
      </c>
      <c r="U494" t="s">
        <v>43</v>
      </c>
      <c r="V494">
        <v>5</v>
      </c>
      <c r="W494" t="s">
        <v>43</v>
      </c>
      <c r="X494">
        <v>4.3333333333333304</v>
      </c>
      <c r="Y494" t="s">
        <v>42</v>
      </c>
      <c r="Z494">
        <v>0</v>
      </c>
      <c r="AH494">
        <v>0</v>
      </c>
    </row>
    <row r="495" spans="1:34" x14ac:dyDescent="0.25">
      <c r="A495" t="s">
        <v>28</v>
      </c>
      <c r="B495" t="s">
        <v>1462</v>
      </c>
      <c r="C495">
        <v>2014</v>
      </c>
      <c r="D495" t="s">
        <v>83</v>
      </c>
      <c r="E495" t="s">
        <v>5252</v>
      </c>
      <c r="F495">
        <v>5.5</v>
      </c>
      <c r="G495" t="s">
        <v>143</v>
      </c>
      <c r="H495">
        <v>23</v>
      </c>
      <c r="I495" t="s">
        <v>1463</v>
      </c>
      <c r="J495" t="s">
        <v>365</v>
      </c>
      <c r="K495" t="s">
        <v>205</v>
      </c>
      <c r="L495" t="s">
        <v>618</v>
      </c>
      <c r="M495" t="s">
        <v>148</v>
      </c>
      <c r="N495" t="s">
        <v>37</v>
      </c>
      <c r="O495" t="s">
        <v>38</v>
      </c>
      <c r="P495" t="s">
        <v>51</v>
      </c>
      <c r="Q495" t="s">
        <v>52</v>
      </c>
      <c r="R495">
        <v>0</v>
      </c>
      <c r="S495" t="s">
        <v>53</v>
      </c>
      <c r="T495">
        <v>4.3333333333333304</v>
      </c>
      <c r="U495" t="s">
        <v>43</v>
      </c>
      <c r="V495">
        <v>5</v>
      </c>
      <c r="W495" t="s">
        <v>43</v>
      </c>
      <c r="X495">
        <v>10</v>
      </c>
      <c r="Y495" t="s">
        <v>42</v>
      </c>
      <c r="Z495">
        <v>0.83</v>
      </c>
      <c r="AH495">
        <v>49.999999999999197</v>
      </c>
    </row>
    <row r="496" spans="1:34" x14ac:dyDescent="0.25">
      <c r="A496" t="s">
        <v>55</v>
      </c>
      <c r="B496" t="s">
        <v>1464</v>
      </c>
      <c r="C496">
        <v>2013</v>
      </c>
      <c r="D496" t="s">
        <v>54</v>
      </c>
      <c r="E496" t="s">
        <v>250</v>
      </c>
      <c r="F496">
        <v>9.3000000000000007</v>
      </c>
      <c r="G496" t="s">
        <v>184</v>
      </c>
      <c r="H496">
        <v>22</v>
      </c>
      <c r="I496" t="s">
        <v>1465</v>
      </c>
      <c r="J496" t="s">
        <v>1466</v>
      </c>
      <c r="K496" t="s">
        <v>187</v>
      </c>
      <c r="M496" t="s">
        <v>148</v>
      </c>
      <c r="N496" t="s">
        <v>37</v>
      </c>
      <c r="O496" t="s">
        <v>38</v>
      </c>
      <c r="P496" t="s">
        <v>51</v>
      </c>
      <c r="Z496">
        <v>0.5</v>
      </c>
      <c r="AH496">
        <v>29.9999999999994</v>
      </c>
    </row>
    <row r="497" spans="1:34" x14ac:dyDescent="0.25">
      <c r="A497" t="s">
        <v>28</v>
      </c>
      <c r="B497" t="s">
        <v>1467</v>
      </c>
      <c r="C497">
        <v>2014</v>
      </c>
      <c r="D497" t="s">
        <v>115</v>
      </c>
      <c r="E497" t="s">
        <v>47</v>
      </c>
      <c r="F497">
        <v>2.2999999999999998</v>
      </c>
      <c r="G497" t="s">
        <v>31</v>
      </c>
      <c r="H497">
        <v>21</v>
      </c>
      <c r="I497" t="s">
        <v>1468</v>
      </c>
      <c r="J497" t="s">
        <v>33</v>
      </c>
      <c r="K497" t="s">
        <v>58</v>
      </c>
      <c r="L497" t="s">
        <v>288</v>
      </c>
      <c r="M497" t="s">
        <v>36</v>
      </c>
      <c r="N497" t="s">
        <v>37</v>
      </c>
      <c r="O497" t="s">
        <v>38</v>
      </c>
      <c r="P497" t="s">
        <v>39</v>
      </c>
      <c r="Q497" t="s">
        <v>40</v>
      </c>
      <c r="R497">
        <v>0</v>
      </c>
      <c r="S497" t="s">
        <v>41</v>
      </c>
      <c r="T497">
        <v>1.5</v>
      </c>
      <c r="U497" t="s">
        <v>42</v>
      </c>
      <c r="V497">
        <v>1.5</v>
      </c>
      <c r="W497" t="s">
        <v>43</v>
      </c>
      <c r="X497">
        <v>4.75</v>
      </c>
      <c r="Y497" t="s">
        <v>43</v>
      </c>
      <c r="Z497">
        <v>0.83</v>
      </c>
      <c r="AC497">
        <f t="shared" si="35"/>
        <v>2</v>
      </c>
      <c r="AD497" t="str">
        <f t="shared" si="36"/>
        <v>DSN</v>
      </c>
      <c r="AE497" t="b">
        <f t="shared" si="37"/>
        <v>0</v>
      </c>
      <c r="AF497" t="b">
        <f t="shared" si="38"/>
        <v>1</v>
      </c>
      <c r="AG497" t="b">
        <f t="shared" si="39"/>
        <v>0</v>
      </c>
      <c r="AH497">
        <v>49.999999999999197</v>
      </c>
    </row>
    <row r="498" spans="1:34" x14ac:dyDescent="0.25">
      <c r="A498" t="s">
        <v>28</v>
      </c>
      <c r="B498" t="s">
        <v>1469</v>
      </c>
      <c r="C498">
        <v>2014</v>
      </c>
      <c r="D498" t="s">
        <v>54</v>
      </c>
      <c r="E498" t="s">
        <v>5252</v>
      </c>
      <c r="F498">
        <v>3.7</v>
      </c>
      <c r="G498" t="s">
        <v>143</v>
      </c>
      <c r="H498">
        <v>19</v>
      </c>
      <c r="I498" t="s">
        <v>1470</v>
      </c>
      <c r="J498" t="s">
        <v>1471</v>
      </c>
      <c r="K498" t="s">
        <v>58</v>
      </c>
      <c r="L498" t="s">
        <v>437</v>
      </c>
      <c r="M498" t="s">
        <v>36</v>
      </c>
      <c r="N498" t="s">
        <v>37</v>
      </c>
      <c r="O498" t="s">
        <v>317</v>
      </c>
      <c r="P498" t="s">
        <v>516</v>
      </c>
      <c r="Q498" t="s">
        <v>517</v>
      </c>
      <c r="R498">
        <v>0</v>
      </c>
      <c r="S498" t="s">
        <v>96</v>
      </c>
      <c r="T498">
        <v>5</v>
      </c>
      <c r="U498" t="s">
        <v>43</v>
      </c>
      <c r="V498">
        <v>3.3333333333333299</v>
      </c>
      <c r="W498" t="s">
        <v>43</v>
      </c>
      <c r="X498">
        <v>2</v>
      </c>
      <c r="Y498" t="s">
        <v>42</v>
      </c>
      <c r="Z498">
        <v>0.75</v>
      </c>
      <c r="AC498">
        <f t="shared" si="35"/>
        <v>0</v>
      </c>
      <c r="AD498" t="str">
        <f t="shared" si="36"/>
        <v>ESN</v>
      </c>
      <c r="AE498" t="b">
        <f t="shared" si="37"/>
        <v>0</v>
      </c>
      <c r="AF498" t="b">
        <f t="shared" si="38"/>
        <v>1</v>
      </c>
      <c r="AG498" t="b">
        <f t="shared" si="39"/>
        <v>0</v>
      </c>
      <c r="AH498">
        <v>44.999999999999403</v>
      </c>
    </row>
    <row r="499" spans="1:34" x14ac:dyDescent="0.25">
      <c r="A499" t="s">
        <v>55</v>
      </c>
      <c r="B499" t="s">
        <v>1472</v>
      </c>
      <c r="C499">
        <v>2014</v>
      </c>
      <c r="D499" t="s">
        <v>54</v>
      </c>
      <c r="E499" t="s">
        <v>5252</v>
      </c>
      <c r="F499">
        <v>10.6</v>
      </c>
      <c r="G499" t="s">
        <v>143</v>
      </c>
      <c r="H499">
        <v>19</v>
      </c>
      <c r="I499" t="s">
        <v>1473</v>
      </c>
      <c r="J499" t="s">
        <v>1474</v>
      </c>
      <c r="K499" t="s">
        <v>205</v>
      </c>
      <c r="L499" t="s">
        <v>562</v>
      </c>
      <c r="M499" t="s">
        <v>148</v>
      </c>
      <c r="N499" t="s">
        <v>60</v>
      </c>
      <c r="O499" t="s">
        <v>38</v>
      </c>
      <c r="P499" t="s">
        <v>51</v>
      </c>
      <c r="T499">
        <v>8.5</v>
      </c>
      <c r="U499" t="s">
        <v>42</v>
      </c>
      <c r="V499">
        <v>10.6666666666667</v>
      </c>
      <c r="W499" t="s">
        <v>43</v>
      </c>
      <c r="X499">
        <v>9</v>
      </c>
      <c r="Y499" t="s">
        <v>43</v>
      </c>
      <c r="Z499">
        <v>0</v>
      </c>
      <c r="AH499">
        <v>0</v>
      </c>
    </row>
    <row r="500" spans="1:34" x14ac:dyDescent="0.25">
      <c r="A500" t="s">
        <v>28</v>
      </c>
      <c r="B500" t="s">
        <v>1475</v>
      </c>
      <c r="C500">
        <v>2013</v>
      </c>
      <c r="D500" t="s">
        <v>44</v>
      </c>
      <c r="E500" t="s">
        <v>122</v>
      </c>
      <c r="F500">
        <v>7.8</v>
      </c>
      <c r="G500" t="s">
        <v>71</v>
      </c>
      <c r="H500">
        <v>28</v>
      </c>
      <c r="I500" t="s">
        <v>1476</v>
      </c>
      <c r="J500" t="s">
        <v>453</v>
      </c>
      <c r="K500" t="s">
        <v>74</v>
      </c>
      <c r="L500" t="s">
        <v>141</v>
      </c>
      <c r="M500" t="s">
        <v>76</v>
      </c>
      <c r="N500" t="s">
        <v>37</v>
      </c>
      <c r="O500" t="s">
        <v>38</v>
      </c>
      <c r="P500" t="s">
        <v>51</v>
      </c>
      <c r="Q500" t="s">
        <v>52</v>
      </c>
      <c r="R500">
        <v>0</v>
      </c>
      <c r="S500" t="s">
        <v>53</v>
      </c>
      <c r="T500">
        <v>2</v>
      </c>
      <c r="U500" t="s">
        <v>42</v>
      </c>
      <c r="V500">
        <v>8.5</v>
      </c>
      <c r="W500" t="s">
        <v>43</v>
      </c>
      <c r="X500">
        <v>10</v>
      </c>
      <c r="Y500" t="s">
        <v>42</v>
      </c>
      <c r="Z500">
        <v>0.08</v>
      </c>
      <c r="AH500">
        <v>4.9999999999998002</v>
      </c>
    </row>
    <row r="501" spans="1:34" x14ac:dyDescent="0.25">
      <c r="A501" t="s">
        <v>28</v>
      </c>
      <c r="B501" t="s">
        <v>1477</v>
      </c>
      <c r="C501">
        <v>2013</v>
      </c>
      <c r="D501" t="s">
        <v>68</v>
      </c>
      <c r="E501" t="s">
        <v>30</v>
      </c>
      <c r="F501">
        <v>3.3</v>
      </c>
      <c r="G501" t="s">
        <v>143</v>
      </c>
      <c r="H501">
        <v>27</v>
      </c>
      <c r="I501" t="s">
        <v>1478</v>
      </c>
      <c r="J501" t="s">
        <v>365</v>
      </c>
      <c r="K501" t="s">
        <v>205</v>
      </c>
      <c r="L501" t="s">
        <v>1479</v>
      </c>
      <c r="M501" t="s">
        <v>76</v>
      </c>
      <c r="N501" t="s">
        <v>37</v>
      </c>
      <c r="O501" t="s">
        <v>38</v>
      </c>
      <c r="P501" t="s">
        <v>51</v>
      </c>
      <c r="Q501" t="s">
        <v>52</v>
      </c>
      <c r="R501">
        <v>0</v>
      </c>
      <c r="S501" t="s">
        <v>53</v>
      </c>
      <c r="Z501">
        <v>1.33</v>
      </c>
      <c r="AH501">
        <v>79.999999999998593</v>
      </c>
    </row>
    <row r="502" spans="1:34" x14ac:dyDescent="0.25">
      <c r="A502" t="s">
        <v>55</v>
      </c>
      <c r="B502" t="s">
        <v>1480</v>
      </c>
      <c r="C502">
        <v>2012</v>
      </c>
      <c r="D502" t="s">
        <v>44</v>
      </c>
      <c r="E502" t="s">
        <v>5252</v>
      </c>
      <c r="F502">
        <v>3.2</v>
      </c>
      <c r="G502" t="s">
        <v>31</v>
      </c>
      <c r="H502">
        <v>21</v>
      </c>
      <c r="I502" t="s">
        <v>1481</v>
      </c>
      <c r="J502" t="s">
        <v>33</v>
      </c>
      <c r="K502" t="s">
        <v>146</v>
      </c>
      <c r="L502" t="s">
        <v>981</v>
      </c>
      <c r="M502" t="s">
        <v>36</v>
      </c>
      <c r="N502" t="s">
        <v>37</v>
      </c>
      <c r="O502" t="s">
        <v>38</v>
      </c>
      <c r="P502" t="s">
        <v>65</v>
      </c>
      <c r="T502">
        <v>2.25</v>
      </c>
      <c r="U502" t="s">
        <v>43</v>
      </c>
      <c r="V502">
        <v>2</v>
      </c>
      <c r="W502" t="s">
        <v>43</v>
      </c>
      <c r="X502">
        <v>5</v>
      </c>
      <c r="Y502" t="s">
        <v>42</v>
      </c>
      <c r="Z502">
        <v>0.25</v>
      </c>
      <c r="AC502">
        <f t="shared" si="35"/>
        <v>1</v>
      </c>
      <c r="AD502" t="str">
        <f t="shared" si="36"/>
        <v>DSN</v>
      </c>
      <c r="AE502" t="b">
        <f t="shared" si="37"/>
        <v>1</v>
      </c>
      <c r="AF502" t="str">
        <f t="shared" si="38"/>
        <v/>
      </c>
      <c r="AG502" t="str">
        <f t="shared" si="39"/>
        <v/>
      </c>
      <c r="AH502">
        <v>14.9999999999994</v>
      </c>
    </row>
    <row r="503" spans="1:34" x14ac:dyDescent="0.25">
      <c r="A503" t="s">
        <v>28</v>
      </c>
      <c r="B503" t="s">
        <v>1482</v>
      </c>
      <c r="C503">
        <v>2014</v>
      </c>
      <c r="D503" t="s">
        <v>44</v>
      </c>
      <c r="E503" t="s">
        <v>5252</v>
      </c>
      <c r="F503">
        <v>7.9</v>
      </c>
      <c r="G503" t="s">
        <v>31</v>
      </c>
      <c r="H503">
        <v>21</v>
      </c>
      <c r="I503" t="s">
        <v>1483</v>
      </c>
      <c r="J503" t="s">
        <v>89</v>
      </c>
      <c r="K503" t="s">
        <v>58</v>
      </c>
      <c r="L503" t="s">
        <v>1484</v>
      </c>
      <c r="M503" t="s">
        <v>36</v>
      </c>
      <c r="N503" t="s">
        <v>37</v>
      </c>
      <c r="O503" t="s">
        <v>317</v>
      </c>
      <c r="P503" t="s">
        <v>516</v>
      </c>
      <c r="Q503" t="s">
        <v>517</v>
      </c>
      <c r="R503">
        <v>0</v>
      </c>
      <c r="S503" t="s">
        <v>96</v>
      </c>
      <c r="T503">
        <v>10.6666666666667</v>
      </c>
      <c r="U503" t="s">
        <v>43</v>
      </c>
      <c r="V503">
        <v>5</v>
      </c>
      <c r="W503" t="s">
        <v>43</v>
      </c>
      <c r="X503">
        <v>8</v>
      </c>
      <c r="Y503" t="s">
        <v>42</v>
      </c>
      <c r="Z503">
        <v>1</v>
      </c>
      <c r="AC503">
        <f t="shared" si="35"/>
        <v>1</v>
      </c>
      <c r="AD503" t="str">
        <f t="shared" si="36"/>
        <v>ESN</v>
      </c>
      <c r="AE503" t="b">
        <f t="shared" si="37"/>
        <v>0</v>
      </c>
      <c r="AF503" t="b">
        <f t="shared" si="38"/>
        <v>0</v>
      </c>
      <c r="AG503" t="b">
        <f t="shared" si="39"/>
        <v>0</v>
      </c>
      <c r="AH503">
        <v>59.999999999998799</v>
      </c>
    </row>
    <row r="504" spans="1:34" x14ac:dyDescent="0.25">
      <c r="A504" t="s">
        <v>55</v>
      </c>
      <c r="B504" t="s">
        <v>1485</v>
      </c>
      <c r="C504">
        <v>2013</v>
      </c>
      <c r="D504" t="s">
        <v>54</v>
      </c>
      <c r="E504" t="s">
        <v>5252</v>
      </c>
      <c r="F504">
        <v>5.4</v>
      </c>
      <c r="G504" t="s">
        <v>31</v>
      </c>
      <c r="H504">
        <v>19</v>
      </c>
      <c r="I504" t="s">
        <v>1486</v>
      </c>
      <c r="J504" t="s">
        <v>33</v>
      </c>
      <c r="K504" t="s">
        <v>205</v>
      </c>
      <c r="L504" t="s">
        <v>1487</v>
      </c>
      <c r="M504" t="s">
        <v>36</v>
      </c>
      <c r="N504" t="s">
        <v>37</v>
      </c>
      <c r="O504" t="s">
        <v>38</v>
      </c>
      <c r="P504" t="s">
        <v>96</v>
      </c>
      <c r="T504">
        <v>8</v>
      </c>
      <c r="U504" t="s">
        <v>42</v>
      </c>
      <c r="V504">
        <v>5</v>
      </c>
      <c r="W504" t="s">
        <v>43</v>
      </c>
      <c r="X504">
        <v>8</v>
      </c>
      <c r="Y504" t="s">
        <v>43</v>
      </c>
      <c r="Z504">
        <v>0.42</v>
      </c>
      <c r="AC504">
        <f t="shared" si="35"/>
        <v>0</v>
      </c>
      <c r="AD504" t="str">
        <f t="shared" si="36"/>
        <v>ESN</v>
      </c>
      <c r="AE504" t="b">
        <f t="shared" si="37"/>
        <v>1</v>
      </c>
      <c r="AF504" t="str">
        <f t="shared" si="38"/>
        <v/>
      </c>
      <c r="AG504" t="str">
        <f t="shared" si="39"/>
        <v/>
      </c>
      <c r="AH504">
        <v>24.999999999999599</v>
      </c>
    </row>
    <row r="505" spans="1:34" x14ac:dyDescent="0.25">
      <c r="A505" t="s">
        <v>28</v>
      </c>
      <c r="B505" t="s">
        <v>1488</v>
      </c>
      <c r="C505">
        <v>2014</v>
      </c>
      <c r="D505" t="s">
        <v>54</v>
      </c>
      <c r="E505" t="s">
        <v>5252</v>
      </c>
      <c r="F505">
        <v>5.3</v>
      </c>
      <c r="G505" t="s">
        <v>31</v>
      </c>
      <c r="H505">
        <v>19</v>
      </c>
      <c r="I505" t="s">
        <v>1489</v>
      </c>
      <c r="J505" t="s">
        <v>1490</v>
      </c>
      <c r="K505" t="s">
        <v>34</v>
      </c>
      <c r="L505" t="s">
        <v>1190</v>
      </c>
      <c r="M505" t="s">
        <v>36</v>
      </c>
      <c r="N505" t="s">
        <v>37</v>
      </c>
      <c r="O505" t="s">
        <v>317</v>
      </c>
      <c r="P505" t="s">
        <v>516</v>
      </c>
      <c r="Q505" t="s">
        <v>517</v>
      </c>
      <c r="R505">
        <v>0</v>
      </c>
      <c r="S505" t="s">
        <v>96</v>
      </c>
      <c r="T505">
        <v>7</v>
      </c>
      <c r="U505" t="s">
        <v>43</v>
      </c>
      <c r="V505">
        <v>1.3333333333333299</v>
      </c>
      <c r="W505" t="s">
        <v>43</v>
      </c>
      <c r="X505">
        <v>4</v>
      </c>
      <c r="Y505" t="s">
        <v>42</v>
      </c>
      <c r="Z505">
        <v>0.92</v>
      </c>
      <c r="AC505">
        <f t="shared" si="35"/>
        <v>0</v>
      </c>
      <c r="AD505" t="str">
        <f t="shared" si="36"/>
        <v>ESN</v>
      </c>
      <c r="AE505" t="b">
        <f t="shared" si="37"/>
        <v>0</v>
      </c>
      <c r="AF505" t="b">
        <f t="shared" si="38"/>
        <v>0</v>
      </c>
      <c r="AG505" t="b">
        <f t="shared" si="39"/>
        <v>0</v>
      </c>
      <c r="AH505">
        <v>54.999999999998998</v>
      </c>
    </row>
    <row r="506" spans="1:34" x14ac:dyDescent="0.25">
      <c r="A506" t="s">
        <v>55</v>
      </c>
      <c r="B506" t="s">
        <v>1491</v>
      </c>
      <c r="C506">
        <v>2013</v>
      </c>
      <c r="D506" t="s">
        <v>115</v>
      </c>
      <c r="E506" t="s">
        <v>122</v>
      </c>
      <c r="F506">
        <v>11.3</v>
      </c>
      <c r="G506" t="s">
        <v>71</v>
      </c>
      <c r="H506">
        <v>25</v>
      </c>
      <c r="I506" t="s">
        <v>1492</v>
      </c>
      <c r="J506" t="s">
        <v>1010</v>
      </c>
      <c r="K506" t="s">
        <v>74</v>
      </c>
      <c r="L506" t="s">
        <v>1011</v>
      </c>
      <c r="M506" t="s">
        <v>76</v>
      </c>
      <c r="N506" t="s">
        <v>37</v>
      </c>
      <c r="O506" t="s">
        <v>38</v>
      </c>
      <c r="P506" t="s">
        <v>51</v>
      </c>
      <c r="T506">
        <v>11</v>
      </c>
      <c r="U506" t="s">
        <v>42</v>
      </c>
      <c r="V506">
        <v>8.5</v>
      </c>
      <c r="W506" t="s">
        <v>43</v>
      </c>
      <c r="X506">
        <v>9.5</v>
      </c>
      <c r="Y506" t="s">
        <v>42</v>
      </c>
      <c r="Z506">
        <v>0.08</v>
      </c>
      <c r="AH506">
        <v>4.9999999999998002</v>
      </c>
    </row>
    <row r="507" spans="1:34" x14ac:dyDescent="0.25">
      <c r="A507" t="s">
        <v>28</v>
      </c>
      <c r="B507" t="s">
        <v>1493</v>
      </c>
      <c r="C507">
        <v>2012</v>
      </c>
      <c r="D507" t="s">
        <v>115</v>
      </c>
      <c r="E507" t="s">
        <v>5252</v>
      </c>
      <c r="F507">
        <v>4.8</v>
      </c>
      <c r="G507" t="s">
        <v>31</v>
      </c>
      <c r="H507">
        <v>21</v>
      </c>
      <c r="I507" t="s">
        <v>1494</v>
      </c>
      <c r="J507" t="s">
        <v>33</v>
      </c>
      <c r="K507" t="s">
        <v>34</v>
      </c>
      <c r="L507" t="s">
        <v>292</v>
      </c>
      <c r="M507" t="s">
        <v>36</v>
      </c>
      <c r="N507" t="s">
        <v>37</v>
      </c>
      <c r="O507" t="s">
        <v>38</v>
      </c>
      <c r="P507" t="s">
        <v>119</v>
      </c>
      <c r="Q507" t="s">
        <v>40</v>
      </c>
      <c r="R507">
        <v>0</v>
      </c>
      <c r="S507" t="s">
        <v>41</v>
      </c>
      <c r="T507">
        <v>3.3333333333333299</v>
      </c>
      <c r="U507" t="s">
        <v>43</v>
      </c>
      <c r="V507">
        <v>4.75</v>
      </c>
      <c r="W507" t="s">
        <v>43</v>
      </c>
      <c r="X507">
        <v>7</v>
      </c>
      <c r="Y507" t="s">
        <v>43</v>
      </c>
      <c r="Z507">
        <v>2</v>
      </c>
      <c r="AC507">
        <f t="shared" si="35"/>
        <v>2</v>
      </c>
      <c r="AD507" t="str">
        <f t="shared" si="36"/>
        <v>DSN</v>
      </c>
      <c r="AE507" t="b">
        <f t="shared" si="37"/>
        <v>0</v>
      </c>
      <c r="AF507" t="b">
        <f t="shared" si="38"/>
        <v>0</v>
      </c>
      <c r="AG507" t="b">
        <f t="shared" si="39"/>
        <v>1</v>
      </c>
      <c r="AH507">
        <v>119.999999999998</v>
      </c>
    </row>
    <row r="508" spans="1:34" x14ac:dyDescent="0.25">
      <c r="A508" t="s">
        <v>55</v>
      </c>
      <c r="B508" t="s">
        <v>1495</v>
      </c>
      <c r="C508">
        <v>2012</v>
      </c>
      <c r="D508" t="s">
        <v>44</v>
      </c>
      <c r="E508" t="s">
        <v>5252</v>
      </c>
      <c r="F508">
        <v>7.3</v>
      </c>
      <c r="G508" t="s">
        <v>71</v>
      </c>
      <c r="H508">
        <v>21</v>
      </c>
      <c r="I508" t="s">
        <v>1496</v>
      </c>
      <c r="J508" t="s">
        <v>869</v>
      </c>
      <c r="K508" t="s">
        <v>74</v>
      </c>
      <c r="L508" t="s">
        <v>1497</v>
      </c>
      <c r="M508" t="s">
        <v>76</v>
      </c>
      <c r="N508" t="s">
        <v>37</v>
      </c>
      <c r="O508" t="s">
        <v>38</v>
      </c>
      <c r="P508" t="s">
        <v>51</v>
      </c>
      <c r="T508">
        <v>5</v>
      </c>
      <c r="U508" t="s">
        <v>42</v>
      </c>
      <c r="V508">
        <v>9.5</v>
      </c>
      <c r="W508" t="s">
        <v>43</v>
      </c>
      <c r="X508">
        <v>10</v>
      </c>
      <c r="Y508" t="s">
        <v>43</v>
      </c>
      <c r="Z508">
        <v>0.08</v>
      </c>
      <c r="AH508">
        <v>4.9999999999998002</v>
      </c>
    </row>
    <row r="509" spans="1:34" x14ac:dyDescent="0.25">
      <c r="A509" t="s">
        <v>55</v>
      </c>
      <c r="B509" t="s">
        <v>1498</v>
      </c>
      <c r="C509">
        <v>2014</v>
      </c>
      <c r="D509" t="s">
        <v>54</v>
      </c>
      <c r="E509" t="s">
        <v>47</v>
      </c>
      <c r="F509">
        <v>7.9</v>
      </c>
      <c r="G509" t="s">
        <v>143</v>
      </c>
      <c r="H509">
        <v>20</v>
      </c>
      <c r="I509" t="s">
        <v>1499</v>
      </c>
      <c r="J509" t="s">
        <v>1442</v>
      </c>
      <c r="K509" t="s">
        <v>205</v>
      </c>
      <c r="L509" t="s">
        <v>701</v>
      </c>
      <c r="M509" t="s">
        <v>148</v>
      </c>
      <c r="N509" t="s">
        <v>37</v>
      </c>
      <c r="O509" t="s">
        <v>38</v>
      </c>
      <c r="P509" t="s">
        <v>51</v>
      </c>
      <c r="T509">
        <v>3.5</v>
      </c>
      <c r="U509" t="s">
        <v>43</v>
      </c>
      <c r="V509">
        <v>9.3333333333333304</v>
      </c>
      <c r="W509" t="s">
        <v>43</v>
      </c>
      <c r="X509">
        <v>8.5</v>
      </c>
      <c r="Y509" t="s">
        <v>43</v>
      </c>
      <c r="Z509">
        <v>0.83</v>
      </c>
      <c r="AH509">
        <v>49.999999999999197</v>
      </c>
    </row>
    <row r="510" spans="1:34" x14ac:dyDescent="0.25">
      <c r="A510" t="s">
        <v>28</v>
      </c>
      <c r="B510" t="s">
        <v>1500</v>
      </c>
      <c r="C510">
        <v>2013</v>
      </c>
      <c r="D510" t="s">
        <v>77</v>
      </c>
      <c r="E510" t="s">
        <v>47</v>
      </c>
      <c r="F510">
        <v>7.3</v>
      </c>
      <c r="G510" t="s">
        <v>31</v>
      </c>
      <c r="H510">
        <v>26</v>
      </c>
      <c r="I510" t="s">
        <v>1501</v>
      </c>
      <c r="J510" t="s">
        <v>89</v>
      </c>
      <c r="K510" t="s">
        <v>34</v>
      </c>
      <c r="L510" t="s">
        <v>64</v>
      </c>
      <c r="M510" t="s">
        <v>36</v>
      </c>
      <c r="N510" t="s">
        <v>37</v>
      </c>
      <c r="O510" t="s">
        <v>38</v>
      </c>
      <c r="P510" t="s">
        <v>96</v>
      </c>
      <c r="Q510" t="s">
        <v>602</v>
      </c>
      <c r="R510">
        <v>0</v>
      </c>
      <c r="S510" t="s">
        <v>96</v>
      </c>
      <c r="T510">
        <v>5.5</v>
      </c>
      <c r="U510" t="s">
        <v>42</v>
      </c>
      <c r="V510">
        <v>5.5</v>
      </c>
      <c r="W510" t="s">
        <v>43</v>
      </c>
      <c r="X510">
        <v>7</v>
      </c>
      <c r="Y510" t="s">
        <v>42</v>
      </c>
      <c r="Z510">
        <v>2</v>
      </c>
      <c r="AC510">
        <f t="shared" si="35"/>
        <v>5</v>
      </c>
      <c r="AD510" t="str">
        <f t="shared" si="36"/>
        <v>ESN</v>
      </c>
      <c r="AE510" t="b">
        <f t="shared" si="37"/>
        <v>0</v>
      </c>
      <c r="AF510" t="b">
        <f t="shared" si="38"/>
        <v>0</v>
      </c>
      <c r="AG510" t="b">
        <f t="shared" si="39"/>
        <v>0</v>
      </c>
      <c r="AH510">
        <v>119.999999999998</v>
      </c>
    </row>
    <row r="511" spans="1:34" x14ac:dyDescent="0.25">
      <c r="A511" t="s">
        <v>28</v>
      </c>
      <c r="B511" t="s">
        <v>1502</v>
      </c>
      <c r="C511">
        <v>2014</v>
      </c>
      <c r="D511" t="s">
        <v>54</v>
      </c>
      <c r="E511" t="s">
        <v>216</v>
      </c>
      <c r="F511">
        <v>5.6</v>
      </c>
      <c r="G511" t="s">
        <v>31</v>
      </c>
      <c r="H511">
        <v>27</v>
      </c>
      <c r="I511" t="s">
        <v>1259</v>
      </c>
      <c r="J511" t="s">
        <v>33</v>
      </c>
      <c r="K511" t="s">
        <v>34</v>
      </c>
      <c r="L511" t="s">
        <v>222</v>
      </c>
      <c r="M511" t="s">
        <v>36</v>
      </c>
      <c r="N511" t="s">
        <v>37</v>
      </c>
      <c r="O511" t="s">
        <v>38</v>
      </c>
      <c r="P511" t="s">
        <v>645</v>
      </c>
      <c r="Q511" t="s">
        <v>646</v>
      </c>
      <c r="R511">
        <v>0</v>
      </c>
      <c r="S511" t="s">
        <v>96</v>
      </c>
      <c r="Z511">
        <v>0.92</v>
      </c>
      <c r="AC511">
        <f t="shared" si="35"/>
        <v>0</v>
      </c>
      <c r="AD511" t="str">
        <f t="shared" si="36"/>
        <v>ESN</v>
      </c>
      <c r="AE511" t="b">
        <f t="shared" si="37"/>
        <v>0</v>
      </c>
      <c r="AF511" t="b">
        <f t="shared" si="38"/>
        <v>0</v>
      </c>
      <c r="AG511" t="b">
        <f t="shared" si="39"/>
        <v>0</v>
      </c>
      <c r="AH511">
        <v>54.999999999998998</v>
      </c>
    </row>
    <row r="512" spans="1:34" x14ac:dyDescent="0.25">
      <c r="A512" t="s">
        <v>28</v>
      </c>
      <c r="B512" t="s">
        <v>1503</v>
      </c>
      <c r="C512">
        <v>2014</v>
      </c>
      <c r="D512" t="s">
        <v>115</v>
      </c>
      <c r="E512" t="s">
        <v>5252</v>
      </c>
      <c r="F512">
        <v>5.4</v>
      </c>
      <c r="G512" t="s">
        <v>143</v>
      </c>
      <c r="H512">
        <v>23</v>
      </c>
      <c r="I512" t="s">
        <v>1504</v>
      </c>
      <c r="J512" t="s">
        <v>365</v>
      </c>
      <c r="K512" t="s">
        <v>205</v>
      </c>
      <c r="L512" t="s">
        <v>1505</v>
      </c>
      <c r="M512" t="s">
        <v>148</v>
      </c>
      <c r="N512" t="s">
        <v>37</v>
      </c>
      <c r="O512" t="s">
        <v>38</v>
      </c>
      <c r="P512" t="s">
        <v>51</v>
      </c>
      <c r="Q512" t="s">
        <v>52</v>
      </c>
      <c r="R512">
        <v>0</v>
      </c>
      <c r="S512" t="s">
        <v>53</v>
      </c>
      <c r="T512">
        <v>6</v>
      </c>
      <c r="U512" t="s">
        <v>42</v>
      </c>
      <c r="V512">
        <v>5.5</v>
      </c>
      <c r="W512" t="s">
        <v>43</v>
      </c>
      <c r="X512">
        <v>5.5</v>
      </c>
      <c r="Y512" t="s">
        <v>43</v>
      </c>
      <c r="Z512">
        <v>0.92</v>
      </c>
      <c r="AH512">
        <v>54.999999999998998</v>
      </c>
    </row>
    <row r="513" spans="1:34" x14ac:dyDescent="0.25">
      <c r="A513" t="s">
        <v>28</v>
      </c>
      <c r="B513" t="s">
        <v>1506</v>
      </c>
      <c r="C513">
        <v>2014</v>
      </c>
      <c r="D513" t="s">
        <v>115</v>
      </c>
      <c r="E513" t="s">
        <v>47</v>
      </c>
      <c r="F513">
        <v>7.5</v>
      </c>
      <c r="G513" t="s">
        <v>143</v>
      </c>
      <c r="H513">
        <v>22</v>
      </c>
      <c r="I513" t="s">
        <v>1507</v>
      </c>
      <c r="J513" t="s">
        <v>491</v>
      </c>
      <c r="K513" t="s">
        <v>205</v>
      </c>
      <c r="L513" t="s">
        <v>1105</v>
      </c>
      <c r="M513" t="s">
        <v>148</v>
      </c>
      <c r="N513" t="s">
        <v>37</v>
      </c>
      <c r="O513" t="s">
        <v>317</v>
      </c>
      <c r="P513" t="s">
        <v>1508</v>
      </c>
      <c r="Q513" t="s">
        <v>1509</v>
      </c>
      <c r="R513">
        <v>0</v>
      </c>
      <c r="S513" t="s">
        <v>96</v>
      </c>
      <c r="Z513">
        <v>1</v>
      </c>
      <c r="AC513">
        <f t="shared" si="35"/>
        <v>2</v>
      </c>
      <c r="AD513" t="str">
        <f t="shared" si="36"/>
        <v>ESN</v>
      </c>
      <c r="AE513" t="b">
        <f t="shared" si="37"/>
        <v>0</v>
      </c>
      <c r="AF513" t="b">
        <f t="shared" si="38"/>
        <v>0</v>
      </c>
      <c r="AG513" t="b">
        <f t="shared" si="39"/>
        <v>0</v>
      </c>
      <c r="AH513">
        <v>59.999999999998799</v>
      </c>
    </row>
    <row r="514" spans="1:34" x14ac:dyDescent="0.25">
      <c r="A514" t="s">
        <v>55</v>
      </c>
      <c r="B514" t="s">
        <v>1510</v>
      </c>
      <c r="C514">
        <v>2012</v>
      </c>
      <c r="D514" t="s">
        <v>54</v>
      </c>
      <c r="E514" t="s">
        <v>122</v>
      </c>
      <c r="F514">
        <v>6.4</v>
      </c>
      <c r="G514" t="s">
        <v>71</v>
      </c>
      <c r="H514">
        <v>19</v>
      </c>
      <c r="I514" t="s">
        <v>1511</v>
      </c>
      <c r="J514" t="s">
        <v>1010</v>
      </c>
      <c r="K514" t="s">
        <v>74</v>
      </c>
      <c r="L514" t="s">
        <v>1512</v>
      </c>
      <c r="M514" t="s">
        <v>76</v>
      </c>
      <c r="N514" t="s">
        <v>37</v>
      </c>
      <c r="O514" t="s">
        <v>38</v>
      </c>
      <c r="P514" t="s">
        <v>51</v>
      </c>
      <c r="T514">
        <v>7</v>
      </c>
      <c r="U514" t="s">
        <v>42</v>
      </c>
      <c r="V514">
        <v>3</v>
      </c>
      <c r="W514" t="s">
        <v>43</v>
      </c>
      <c r="X514">
        <v>4</v>
      </c>
      <c r="Y514" t="s">
        <v>43</v>
      </c>
      <c r="Z514">
        <v>0.08</v>
      </c>
      <c r="AH514">
        <v>4.9999999999998002</v>
      </c>
    </row>
    <row r="515" spans="1:34" x14ac:dyDescent="0.25">
      <c r="A515" t="s">
        <v>45</v>
      </c>
      <c r="B515" t="s">
        <v>1513</v>
      </c>
      <c r="C515">
        <v>2012</v>
      </c>
      <c r="D515" t="s">
        <v>54</v>
      </c>
      <c r="E515" t="s">
        <v>250</v>
      </c>
      <c r="F515">
        <v>11.9</v>
      </c>
      <c r="G515" t="s">
        <v>184</v>
      </c>
      <c r="H515">
        <v>19</v>
      </c>
      <c r="I515" t="s">
        <v>1514</v>
      </c>
      <c r="J515" t="s">
        <v>186</v>
      </c>
      <c r="K515" t="s">
        <v>187</v>
      </c>
      <c r="M515" t="s">
        <v>148</v>
      </c>
      <c r="N515" t="s">
        <v>37</v>
      </c>
      <c r="O515" t="s">
        <v>38</v>
      </c>
      <c r="P515" t="s">
        <v>51</v>
      </c>
      <c r="Z515">
        <v>3</v>
      </c>
      <c r="AA515" t="s">
        <v>52</v>
      </c>
      <c r="AB515" t="s">
        <v>53</v>
      </c>
      <c r="AH515">
        <v>179.99999999999599</v>
      </c>
    </row>
    <row r="516" spans="1:34" x14ac:dyDescent="0.25">
      <c r="A516" t="s">
        <v>28</v>
      </c>
      <c r="B516" t="s">
        <v>1515</v>
      </c>
      <c r="C516">
        <v>2014</v>
      </c>
      <c r="D516" t="s">
        <v>54</v>
      </c>
      <c r="E516" t="s">
        <v>47</v>
      </c>
      <c r="F516">
        <v>5.5</v>
      </c>
      <c r="G516" t="s">
        <v>31</v>
      </c>
      <c r="H516">
        <v>20</v>
      </c>
      <c r="I516" t="s">
        <v>1516</v>
      </c>
      <c r="J516" t="s">
        <v>434</v>
      </c>
      <c r="K516" t="s">
        <v>34</v>
      </c>
      <c r="L516" t="s">
        <v>105</v>
      </c>
      <c r="M516" t="s">
        <v>36</v>
      </c>
      <c r="N516" t="s">
        <v>37</v>
      </c>
      <c r="O516" t="s">
        <v>38</v>
      </c>
      <c r="P516" t="s">
        <v>41</v>
      </c>
      <c r="Q516" t="s">
        <v>207</v>
      </c>
      <c r="R516">
        <v>0</v>
      </c>
      <c r="S516" t="s">
        <v>41</v>
      </c>
      <c r="T516">
        <v>3</v>
      </c>
      <c r="U516" t="s">
        <v>42</v>
      </c>
      <c r="V516">
        <v>5.5</v>
      </c>
      <c r="W516" t="s">
        <v>43</v>
      </c>
      <c r="X516">
        <v>4</v>
      </c>
      <c r="Y516" t="s">
        <v>43</v>
      </c>
      <c r="Z516">
        <v>0.92</v>
      </c>
      <c r="AC516">
        <f t="shared" ref="AC516:AC577" si="40">IF(D516="0 år",0,IF(D516="1 år",1,IF(D516="2 år",2,IF(D516="3 år",3,IF(D516="4 år",4,5)))))</f>
        <v>0</v>
      </c>
      <c r="AD516" t="str">
        <f t="shared" ref="AD516:AD577" si="41">IF(OR(P516="Datalogi",P516="Software engineering",P516="Informatik",P516="Informationsteknologi",P516="Interaktionsdesign"),"DSN",IF(OR(P516="Elektronik og IT",P516="Internetteknologier og computersystemer",P516="Produkt og designpsykologi",P516="Robotteknologi",P516="Elektronik",P516="Elektronik og datateknik",P516="Datateknik",P516="Elektronik Esbjerg Diplomingeniør"),"ESN",IF(OR(P516="Medialogi",P516="IT, kommunikation og medieteknologi"),"MSN","??")))</f>
        <v>DSN</v>
      </c>
      <c r="AE516" t="b">
        <f t="shared" ref="AE516:AE577" si="42">IF(ISNUMBER(ERROR.TYPE(FIND("Afbrudt",A516))),FALSE,TRUE)</f>
        <v>0</v>
      </c>
      <c r="AF516" t="b">
        <f t="shared" ref="AF516:AF577" si="43">IF(AE516,"",AND((2015-C516)-Z516&gt;5/60,(2015-C516)-Z516&lt;=15/60))</f>
        <v>0</v>
      </c>
      <c r="AG516" t="b">
        <f t="shared" ref="AG516:AG577" si="44">IF(AE516,"",(2015-C516)-Z516&gt;15/60)</f>
        <v>0</v>
      </c>
      <c r="AH516">
        <v>54.999999999998998</v>
      </c>
    </row>
    <row r="517" spans="1:34" x14ac:dyDescent="0.25">
      <c r="A517" t="s">
        <v>28</v>
      </c>
      <c r="B517" t="s">
        <v>1517</v>
      </c>
      <c r="C517">
        <v>2014</v>
      </c>
      <c r="D517" t="s">
        <v>54</v>
      </c>
      <c r="E517" t="s">
        <v>5252</v>
      </c>
      <c r="F517">
        <v>9.3000000000000007</v>
      </c>
      <c r="G517" t="s">
        <v>31</v>
      </c>
      <c r="H517">
        <v>19</v>
      </c>
      <c r="I517" t="s">
        <v>1518</v>
      </c>
      <c r="J517" t="s">
        <v>33</v>
      </c>
      <c r="K517" t="s">
        <v>160</v>
      </c>
      <c r="L517" t="s">
        <v>366</v>
      </c>
      <c r="M517" t="s">
        <v>36</v>
      </c>
      <c r="N517" t="s">
        <v>37</v>
      </c>
      <c r="O517" t="s">
        <v>38</v>
      </c>
      <c r="P517" t="s">
        <v>51</v>
      </c>
      <c r="Q517" t="s">
        <v>52</v>
      </c>
      <c r="R517">
        <v>0</v>
      </c>
      <c r="S517" t="s">
        <v>53</v>
      </c>
      <c r="T517">
        <v>10.6666666666667</v>
      </c>
      <c r="U517" t="s">
        <v>43</v>
      </c>
      <c r="V517">
        <v>9</v>
      </c>
      <c r="W517" t="s">
        <v>43</v>
      </c>
      <c r="X517">
        <v>8</v>
      </c>
      <c r="Y517" t="s">
        <v>43</v>
      </c>
      <c r="Z517">
        <v>1</v>
      </c>
      <c r="AH517">
        <v>59.999999999998799</v>
      </c>
    </row>
    <row r="518" spans="1:34" x14ac:dyDescent="0.25">
      <c r="A518" t="s">
        <v>55</v>
      </c>
      <c r="B518" t="s">
        <v>1519</v>
      </c>
      <c r="C518">
        <v>2014</v>
      </c>
      <c r="D518" t="s">
        <v>54</v>
      </c>
      <c r="E518" t="s">
        <v>47</v>
      </c>
      <c r="F518">
        <v>5.9</v>
      </c>
      <c r="G518" t="s">
        <v>31</v>
      </c>
      <c r="H518">
        <v>19</v>
      </c>
      <c r="I518" t="s">
        <v>1520</v>
      </c>
      <c r="J518" t="s">
        <v>89</v>
      </c>
      <c r="K518" t="s">
        <v>58</v>
      </c>
      <c r="L518" t="s">
        <v>477</v>
      </c>
      <c r="M518" t="s">
        <v>36</v>
      </c>
      <c r="N518" t="s">
        <v>37</v>
      </c>
      <c r="O518" t="s">
        <v>38</v>
      </c>
      <c r="P518" t="s">
        <v>119</v>
      </c>
      <c r="T518">
        <v>3</v>
      </c>
      <c r="U518" t="s">
        <v>43</v>
      </c>
      <c r="V518">
        <v>3.3333333333333299</v>
      </c>
      <c r="W518" t="s">
        <v>43</v>
      </c>
      <c r="X518">
        <v>9.6666666666666696</v>
      </c>
      <c r="Y518" t="s">
        <v>42</v>
      </c>
      <c r="Z518">
        <v>0.42</v>
      </c>
      <c r="AC518">
        <f t="shared" si="40"/>
        <v>0</v>
      </c>
      <c r="AD518" t="str">
        <f t="shared" si="41"/>
        <v>DSN</v>
      </c>
      <c r="AE518" t="b">
        <f t="shared" si="42"/>
        <v>1</v>
      </c>
      <c r="AF518" t="str">
        <f t="shared" si="43"/>
        <v/>
      </c>
      <c r="AG518" t="str">
        <f t="shared" si="44"/>
        <v/>
      </c>
      <c r="AH518">
        <v>24.999999999999599</v>
      </c>
    </row>
    <row r="519" spans="1:34" x14ac:dyDescent="0.25">
      <c r="A519" t="s">
        <v>45</v>
      </c>
      <c r="B519" t="s">
        <v>1521</v>
      </c>
      <c r="C519">
        <v>2012</v>
      </c>
      <c r="D519" t="s">
        <v>44</v>
      </c>
      <c r="E519" t="s">
        <v>5252</v>
      </c>
      <c r="F519">
        <v>9.1999999999999993</v>
      </c>
      <c r="G519" t="s">
        <v>31</v>
      </c>
      <c r="H519">
        <v>21</v>
      </c>
      <c r="I519" t="s">
        <v>1522</v>
      </c>
      <c r="J519" t="s">
        <v>33</v>
      </c>
      <c r="K519" t="s">
        <v>34</v>
      </c>
      <c r="L519" t="s">
        <v>292</v>
      </c>
      <c r="M519" t="s">
        <v>36</v>
      </c>
      <c r="N519" t="s">
        <v>37</v>
      </c>
      <c r="O519" t="s">
        <v>38</v>
      </c>
      <c r="P519" t="s">
        <v>51</v>
      </c>
      <c r="T519">
        <v>9.75</v>
      </c>
      <c r="U519" t="s">
        <v>43</v>
      </c>
      <c r="V519">
        <v>7</v>
      </c>
      <c r="W519" t="s">
        <v>43</v>
      </c>
      <c r="X519">
        <v>10</v>
      </c>
      <c r="Y519" t="s">
        <v>42</v>
      </c>
      <c r="Z519">
        <v>3</v>
      </c>
      <c r="AA519" t="s">
        <v>52</v>
      </c>
      <c r="AB519" t="s">
        <v>53</v>
      </c>
      <c r="AH519">
        <v>179.99999999999599</v>
      </c>
    </row>
    <row r="520" spans="1:34" x14ac:dyDescent="0.25">
      <c r="A520" t="s">
        <v>55</v>
      </c>
      <c r="B520" t="s">
        <v>1523</v>
      </c>
      <c r="C520">
        <v>2012</v>
      </c>
      <c r="D520" t="s">
        <v>54</v>
      </c>
      <c r="E520" t="s">
        <v>47</v>
      </c>
      <c r="F520">
        <v>7.1</v>
      </c>
      <c r="G520" t="s">
        <v>31</v>
      </c>
      <c r="H520">
        <v>20</v>
      </c>
      <c r="I520" t="s">
        <v>1524</v>
      </c>
      <c r="J520" t="s">
        <v>89</v>
      </c>
      <c r="K520" t="s">
        <v>146</v>
      </c>
      <c r="L520" t="s">
        <v>182</v>
      </c>
      <c r="M520" t="s">
        <v>36</v>
      </c>
      <c r="N520" t="s">
        <v>37</v>
      </c>
      <c r="O520" t="s">
        <v>38</v>
      </c>
      <c r="P520" t="s">
        <v>119</v>
      </c>
      <c r="T520">
        <v>6.5</v>
      </c>
      <c r="U520" t="s">
        <v>43</v>
      </c>
      <c r="V520">
        <v>6</v>
      </c>
      <c r="W520" t="s">
        <v>43</v>
      </c>
      <c r="X520">
        <v>7</v>
      </c>
      <c r="Y520" t="s">
        <v>43</v>
      </c>
      <c r="Z520">
        <v>0.83</v>
      </c>
      <c r="AC520">
        <f t="shared" si="40"/>
        <v>0</v>
      </c>
      <c r="AD520" t="str">
        <f t="shared" si="41"/>
        <v>DSN</v>
      </c>
      <c r="AE520" t="b">
        <f t="shared" si="42"/>
        <v>1</v>
      </c>
      <c r="AF520" t="str">
        <f t="shared" si="43"/>
        <v/>
      </c>
      <c r="AG520" t="str">
        <f t="shared" si="44"/>
        <v/>
      </c>
      <c r="AH520">
        <v>49.999999999999197</v>
      </c>
    </row>
    <row r="521" spans="1:34" x14ac:dyDescent="0.25">
      <c r="A521" t="s">
        <v>28</v>
      </c>
      <c r="B521" t="s">
        <v>1525</v>
      </c>
      <c r="C521">
        <v>2014</v>
      </c>
      <c r="D521" t="s">
        <v>115</v>
      </c>
      <c r="E521" t="s">
        <v>5252</v>
      </c>
      <c r="F521">
        <v>6</v>
      </c>
      <c r="G521" t="s">
        <v>31</v>
      </c>
      <c r="H521">
        <v>21</v>
      </c>
      <c r="I521" t="s">
        <v>1526</v>
      </c>
      <c r="J521" t="s">
        <v>434</v>
      </c>
      <c r="K521" t="s">
        <v>92</v>
      </c>
      <c r="L521" t="s">
        <v>1527</v>
      </c>
      <c r="M521" t="s">
        <v>36</v>
      </c>
      <c r="N521" t="s">
        <v>60</v>
      </c>
      <c r="O521" t="s">
        <v>38</v>
      </c>
      <c r="P521" t="s">
        <v>106</v>
      </c>
      <c r="Q521" t="s">
        <v>107</v>
      </c>
      <c r="R521">
        <v>0</v>
      </c>
      <c r="S521" t="s">
        <v>96</v>
      </c>
      <c r="T521">
        <v>2.6666666666666701</v>
      </c>
      <c r="U521" t="s">
        <v>43</v>
      </c>
      <c r="V521">
        <v>6</v>
      </c>
      <c r="W521" t="s">
        <v>43</v>
      </c>
      <c r="X521">
        <v>6</v>
      </c>
      <c r="Y521" t="s">
        <v>42</v>
      </c>
      <c r="Z521">
        <v>0.92</v>
      </c>
      <c r="AC521">
        <f t="shared" si="40"/>
        <v>2</v>
      </c>
      <c r="AD521" t="str">
        <f t="shared" si="41"/>
        <v>ESN</v>
      </c>
      <c r="AE521" t="b">
        <f t="shared" si="42"/>
        <v>0</v>
      </c>
      <c r="AF521" t="b">
        <f t="shared" si="43"/>
        <v>0</v>
      </c>
      <c r="AG521" t="b">
        <f t="shared" si="44"/>
        <v>0</v>
      </c>
      <c r="AH521">
        <v>54.999999999998998</v>
      </c>
    </row>
    <row r="522" spans="1:34" x14ac:dyDescent="0.25">
      <c r="A522" t="s">
        <v>28</v>
      </c>
      <c r="B522" t="s">
        <v>1528</v>
      </c>
      <c r="C522">
        <v>2014</v>
      </c>
      <c r="D522" t="s">
        <v>54</v>
      </c>
      <c r="E522" t="s">
        <v>250</v>
      </c>
      <c r="F522">
        <v>9.6999999999999993</v>
      </c>
      <c r="G522" t="s">
        <v>98</v>
      </c>
      <c r="H522">
        <v>19</v>
      </c>
      <c r="I522" t="s">
        <v>1529</v>
      </c>
      <c r="J522" t="s">
        <v>1530</v>
      </c>
      <c r="K522" t="s">
        <v>187</v>
      </c>
      <c r="L522" t="s">
        <v>800</v>
      </c>
      <c r="M522" t="s">
        <v>76</v>
      </c>
      <c r="N522" t="s">
        <v>60</v>
      </c>
      <c r="O522" t="s">
        <v>38</v>
      </c>
      <c r="P522" t="s">
        <v>51</v>
      </c>
      <c r="Q522" t="s">
        <v>52</v>
      </c>
      <c r="R522">
        <v>0</v>
      </c>
      <c r="S522" t="s">
        <v>53</v>
      </c>
      <c r="Z522">
        <v>1</v>
      </c>
      <c r="AH522">
        <v>59.999999999998799</v>
      </c>
    </row>
    <row r="523" spans="1:34" x14ac:dyDescent="0.25">
      <c r="A523" t="s">
        <v>55</v>
      </c>
      <c r="B523" t="s">
        <v>1531</v>
      </c>
      <c r="C523">
        <v>2012</v>
      </c>
      <c r="D523" t="s">
        <v>77</v>
      </c>
      <c r="E523" t="s">
        <v>250</v>
      </c>
      <c r="F523">
        <v>6.8</v>
      </c>
      <c r="G523" t="s">
        <v>143</v>
      </c>
      <c r="H523">
        <v>27</v>
      </c>
      <c r="I523" t="s">
        <v>1532</v>
      </c>
      <c r="J523" t="s">
        <v>365</v>
      </c>
      <c r="K523" t="s">
        <v>187</v>
      </c>
      <c r="M523" t="s">
        <v>148</v>
      </c>
      <c r="N523" t="s">
        <v>37</v>
      </c>
      <c r="O523" t="s">
        <v>38</v>
      </c>
      <c r="P523" t="s">
        <v>51</v>
      </c>
      <c r="Z523">
        <v>1.58</v>
      </c>
      <c r="AH523">
        <v>94.999999999998593</v>
      </c>
    </row>
    <row r="524" spans="1:34" x14ac:dyDescent="0.25">
      <c r="A524" t="s">
        <v>28</v>
      </c>
      <c r="B524" t="s">
        <v>1533</v>
      </c>
      <c r="C524">
        <v>2012</v>
      </c>
      <c r="D524" t="s">
        <v>54</v>
      </c>
      <c r="E524" t="s">
        <v>47</v>
      </c>
      <c r="F524">
        <v>8.1999999999999993</v>
      </c>
      <c r="G524" t="s">
        <v>143</v>
      </c>
      <c r="H524">
        <v>21</v>
      </c>
      <c r="I524" t="s">
        <v>1534</v>
      </c>
      <c r="J524" t="s">
        <v>1535</v>
      </c>
      <c r="K524" t="s">
        <v>205</v>
      </c>
      <c r="L524" t="s">
        <v>765</v>
      </c>
      <c r="M524" t="s">
        <v>36</v>
      </c>
      <c r="N524" t="s">
        <v>37</v>
      </c>
      <c r="O524" t="s">
        <v>38</v>
      </c>
      <c r="P524" t="s">
        <v>119</v>
      </c>
      <c r="Q524" t="s">
        <v>40</v>
      </c>
      <c r="R524">
        <v>0</v>
      </c>
      <c r="S524" t="s">
        <v>41</v>
      </c>
      <c r="T524">
        <v>6</v>
      </c>
      <c r="U524" t="s">
        <v>43</v>
      </c>
      <c r="V524">
        <v>6.25</v>
      </c>
      <c r="W524" t="s">
        <v>43</v>
      </c>
      <c r="X524">
        <v>8.5</v>
      </c>
      <c r="Y524" t="s">
        <v>42</v>
      </c>
      <c r="Z524">
        <v>2</v>
      </c>
      <c r="AC524">
        <f t="shared" si="40"/>
        <v>0</v>
      </c>
      <c r="AD524" t="str">
        <f t="shared" si="41"/>
        <v>DSN</v>
      </c>
      <c r="AE524" t="b">
        <f t="shared" si="42"/>
        <v>0</v>
      </c>
      <c r="AF524" t="b">
        <f t="shared" si="43"/>
        <v>0</v>
      </c>
      <c r="AG524" t="b">
        <f t="shared" si="44"/>
        <v>1</v>
      </c>
      <c r="AH524">
        <v>119.999999999998</v>
      </c>
    </row>
    <row r="525" spans="1:34" x14ac:dyDescent="0.25">
      <c r="A525" t="s">
        <v>55</v>
      </c>
      <c r="B525" t="s">
        <v>1536</v>
      </c>
      <c r="C525">
        <v>2012</v>
      </c>
      <c r="D525" t="s">
        <v>54</v>
      </c>
      <c r="E525" t="s">
        <v>5252</v>
      </c>
      <c r="F525">
        <v>5.8</v>
      </c>
      <c r="G525" t="s">
        <v>31</v>
      </c>
      <c r="H525">
        <v>21</v>
      </c>
      <c r="I525" t="s">
        <v>1537</v>
      </c>
      <c r="J525" t="s">
        <v>33</v>
      </c>
      <c r="K525" t="s">
        <v>58</v>
      </c>
      <c r="L525" t="s">
        <v>330</v>
      </c>
      <c r="M525" t="s">
        <v>36</v>
      </c>
      <c r="N525" t="s">
        <v>37</v>
      </c>
      <c r="O525" t="s">
        <v>38</v>
      </c>
      <c r="P525" t="s">
        <v>119</v>
      </c>
      <c r="T525">
        <v>4</v>
      </c>
      <c r="U525" t="s">
        <v>43</v>
      </c>
      <c r="V525">
        <v>5</v>
      </c>
      <c r="W525" t="s">
        <v>43</v>
      </c>
      <c r="X525">
        <v>3.5</v>
      </c>
      <c r="Y525" t="s">
        <v>42</v>
      </c>
      <c r="Z525">
        <v>0.08</v>
      </c>
      <c r="AC525">
        <f t="shared" si="40"/>
        <v>0</v>
      </c>
      <c r="AD525" t="str">
        <f t="shared" si="41"/>
        <v>DSN</v>
      </c>
      <c r="AE525" t="b">
        <f t="shared" si="42"/>
        <v>1</v>
      </c>
      <c r="AF525" t="str">
        <f t="shared" si="43"/>
        <v/>
      </c>
      <c r="AG525" t="str">
        <f t="shared" si="44"/>
        <v/>
      </c>
      <c r="AH525">
        <v>4.9999999999998002</v>
      </c>
    </row>
    <row r="526" spans="1:34" x14ac:dyDescent="0.25">
      <c r="A526" t="s">
        <v>28</v>
      </c>
      <c r="B526" t="s">
        <v>1538</v>
      </c>
      <c r="C526">
        <v>2012</v>
      </c>
      <c r="D526" t="s">
        <v>54</v>
      </c>
      <c r="E526" t="s">
        <v>30</v>
      </c>
      <c r="F526">
        <v>6.5</v>
      </c>
      <c r="G526" t="s">
        <v>71</v>
      </c>
      <c r="H526">
        <v>21</v>
      </c>
      <c r="I526" t="s">
        <v>1539</v>
      </c>
      <c r="J526" t="s">
        <v>1540</v>
      </c>
      <c r="K526" t="s">
        <v>74</v>
      </c>
      <c r="L526" t="s">
        <v>1541</v>
      </c>
      <c r="M526" t="s">
        <v>76</v>
      </c>
      <c r="N526" t="s">
        <v>37</v>
      </c>
      <c r="O526" t="s">
        <v>38</v>
      </c>
      <c r="P526" t="s">
        <v>51</v>
      </c>
      <c r="Q526" t="s">
        <v>52</v>
      </c>
      <c r="R526">
        <v>0</v>
      </c>
      <c r="S526" t="s">
        <v>53</v>
      </c>
      <c r="T526">
        <v>6</v>
      </c>
      <c r="U526" t="s">
        <v>42</v>
      </c>
      <c r="V526">
        <v>6</v>
      </c>
      <c r="W526" t="s">
        <v>43</v>
      </c>
      <c r="X526">
        <v>8.5</v>
      </c>
      <c r="Y526" t="s">
        <v>43</v>
      </c>
      <c r="Z526">
        <v>0.67</v>
      </c>
      <c r="AH526">
        <v>39.999999999999602</v>
      </c>
    </row>
    <row r="527" spans="1:34" x14ac:dyDescent="0.25">
      <c r="A527" t="s">
        <v>55</v>
      </c>
      <c r="B527" t="s">
        <v>1542</v>
      </c>
      <c r="C527">
        <v>2014</v>
      </c>
      <c r="D527" t="s">
        <v>54</v>
      </c>
      <c r="E527" t="s">
        <v>122</v>
      </c>
      <c r="F527">
        <v>5.4</v>
      </c>
      <c r="G527" t="s">
        <v>31</v>
      </c>
      <c r="H527">
        <v>22</v>
      </c>
      <c r="I527" t="s">
        <v>1543</v>
      </c>
      <c r="J527" t="s">
        <v>89</v>
      </c>
      <c r="K527" t="s">
        <v>92</v>
      </c>
      <c r="L527" t="s">
        <v>1544</v>
      </c>
      <c r="M527" t="s">
        <v>36</v>
      </c>
      <c r="N527" t="s">
        <v>60</v>
      </c>
      <c r="O527" t="s">
        <v>38</v>
      </c>
      <c r="P527" t="s">
        <v>65</v>
      </c>
      <c r="T527">
        <v>-1.5</v>
      </c>
      <c r="U527" t="s">
        <v>43</v>
      </c>
      <c r="V527">
        <v>3</v>
      </c>
      <c r="W527" t="s">
        <v>43</v>
      </c>
      <c r="X527">
        <v>7</v>
      </c>
      <c r="Y527" t="s">
        <v>42</v>
      </c>
      <c r="Z527">
        <v>0.42</v>
      </c>
      <c r="AC527">
        <f t="shared" si="40"/>
        <v>0</v>
      </c>
      <c r="AD527" t="str">
        <f t="shared" si="41"/>
        <v>DSN</v>
      </c>
      <c r="AE527" t="b">
        <f t="shared" si="42"/>
        <v>1</v>
      </c>
      <c r="AF527" t="str">
        <f t="shared" si="43"/>
        <v/>
      </c>
      <c r="AG527" t="str">
        <f t="shared" si="44"/>
        <v/>
      </c>
      <c r="AH527">
        <v>24.999999999999599</v>
      </c>
    </row>
    <row r="528" spans="1:34" x14ac:dyDescent="0.25">
      <c r="A528" t="s">
        <v>55</v>
      </c>
      <c r="B528" t="s">
        <v>1545</v>
      </c>
      <c r="C528">
        <v>2012</v>
      </c>
      <c r="D528" t="s">
        <v>54</v>
      </c>
      <c r="E528" t="s">
        <v>47</v>
      </c>
      <c r="F528">
        <v>5.6</v>
      </c>
      <c r="G528" t="s">
        <v>31</v>
      </c>
      <c r="H528">
        <v>20</v>
      </c>
      <c r="I528" t="s">
        <v>1546</v>
      </c>
      <c r="J528" t="s">
        <v>104</v>
      </c>
      <c r="K528" t="s">
        <v>34</v>
      </c>
      <c r="L528" t="s">
        <v>64</v>
      </c>
      <c r="M528" t="s">
        <v>36</v>
      </c>
      <c r="N528" t="s">
        <v>37</v>
      </c>
      <c r="O528" t="s">
        <v>38</v>
      </c>
      <c r="P528" t="s">
        <v>51</v>
      </c>
      <c r="Z528">
        <v>1.25</v>
      </c>
      <c r="AH528">
        <v>74.999999999998806</v>
      </c>
    </row>
    <row r="529" spans="1:34" x14ac:dyDescent="0.25">
      <c r="A529" t="s">
        <v>55</v>
      </c>
      <c r="B529" t="s">
        <v>1547</v>
      </c>
      <c r="C529">
        <v>2012</v>
      </c>
      <c r="D529" t="s">
        <v>54</v>
      </c>
      <c r="E529" t="s">
        <v>250</v>
      </c>
      <c r="F529">
        <v>9.6999999999999993</v>
      </c>
      <c r="G529" t="s">
        <v>184</v>
      </c>
      <c r="H529">
        <v>20</v>
      </c>
      <c r="I529" t="s">
        <v>1548</v>
      </c>
      <c r="J529" t="s">
        <v>186</v>
      </c>
      <c r="K529" t="s">
        <v>187</v>
      </c>
      <c r="M529" t="s">
        <v>36</v>
      </c>
      <c r="N529" t="s">
        <v>60</v>
      </c>
      <c r="O529" t="s">
        <v>38</v>
      </c>
      <c r="P529" t="s">
        <v>51</v>
      </c>
      <c r="Z529">
        <v>1.83</v>
      </c>
      <c r="AH529">
        <v>109.999999999998</v>
      </c>
    </row>
    <row r="530" spans="1:34" x14ac:dyDescent="0.25">
      <c r="A530" t="s">
        <v>55</v>
      </c>
      <c r="B530" t="s">
        <v>1549</v>
      </c>
      <c r="C530">
        <v>2012</v>
      </c>
      <c r="D530" t="s">
        <v>54</v>
      </c>
      <c r="E530" t="s">
        <v>5252</v>
      </c>
      <c r="F530">
        <v>4.2</v>
      </c>
      <c r="G530" t="s">
        <v>71</v>
      </c>
      <c r="H530">
        <v>19</v>
      </c>
      <c r="I530" t="s">
        <v>1550</v>
      </c>
      <c r="J530" t="s">
        <v>231</v>
      </c>
      <c r="K530" t="s">
        <v>74</v>
      </c>
      <c r="L530" t="s">
        <v>200</v>
      </c>
      <c r="M530" t="s">
        <v>76</v>
      </c>
      <c r="N530" t="s">
        <v>60</v>
      </c>
      <c r="O530" t="s">
        <v>38</v>
      </c>
      <c r="P530" t="s">
        <v>51</v>
      </c>
      <c r="T530">
        <v>3.6666666666666701</v>
      </c>
      <c r="U530" t="s">
        <v>43</v>
      </c>
      <c r="V530">
        <v>4</v>
      </c>
      <c r="W530" t="s">
        <v>43</v>
      </c>
      <c r="X530">
        <v>2.5</v>
      </c>
      <c r="Y530" t="s">
        <v>43</v>
      </c>
      <c r="Z530">
        <v>0</v>
      </c>
      <c r="AH530">
        <v>0</v>
      </c>
    </row>
    <row r="531" spans="1:34" x14ac:dyDescent="0.25">
      <c r="A531" t="s">
        <v>55</v>
      </c>
      <c r="B531" t="s">
        <v>1551</v>
      </c>
      <c r="C531">
        <v>2012</v>
      </c>
      <c r="D531" t="s">
        <v>77</v>
      </c>
      <c r="E531" t="s">
        <v>70</v>
      </c>
      <c r="F531">
        <v>8.1999999999999993</v>
      </c>
      <c r="G531" t="s">
        <v>71</v>
      </c>
      <c r="H531">
        <v>23</v>
      </c>
      <c r="I531" t="s">
        <v>1552</v>
      </c>
      <c r="J531" t="s">
        <v>1553</v>
      </c>
      <c r="K531" t="s">
        <v>92</v>
      </c>
      <c r="L531" t="s">
        <v>555</v>
      </c>
      <c r="M531" t="s">
        <v>76</v>
      </c>
      <c r="N531" t="s">
        <v>60</v>
      </c>
      <c r="O531" t="s">
        <v>38</v>
      </c>
      <c r="P531" t="s">
        <v>51</v>
      </c>
      <c r="V531">
        <v>8</v>
      </c>
      <c r="W531" t="s">
        <v>43</v>
      </c>
      <c r="X531">
        <v>9</v>
      </c>
      <c r="Y531" t="s">
        <v>43</v>
      </c>
      <c r="Z531">
        <v>0.08</v>
      </c>
      <c r="AH531">
        <v>4.9999999999998002</v>
      </c>
    </row>
    <row r="532" spans="1:34" x14ac:dyDescent="0.25">
      <c r="A532" t="s">
        <v>45</v>
      </c>
      <c r="B532" t="s">
        <v>1554</v>
      </c>
      <c r="C532">
        <v>2012</v>
      </c>
      <c r="D532" t="s">
        <v>83</v>
      </c>
      <c r="E532" t="s">
        <v>5252</v>
      </c>
      <c r="F532">
        <v>6.7</v>
      </c>
      <c r="G532" t="s">
        <v>31</v>
      </c>
      <c r="H532">
        <v>22</v>
      </c>
      <c r="I532" t="s">
        <v>1555</v>
      </c>
      <c r="J532" t="s">
        <v>33</v>
      </c>
      <c r="K532" t="s">
        <v>34</v>
      </c>
      <c r="L532" t="s">
        <v>190</v>
      </c>
      <c r="M532" t="s">
        <v>36</v>
      </c>
      <c r="N532" t="s">
        <v>37</v>
      </c>
      <c r="O532" t="s">
        <v>38</v>
      </c>
      <c r="P532" t="s">
        <v>94</v>
      </c>
      <c r="T532">
        <v>7</v>
      </c>
      <c r="U532" t="s">
        <v>43</v>
      </c>
      <c r="V532">
        <v>6</v>
      </c>
      <c r="W532" t="s">
        <v>43</v>
      </c>
      <c r="X532">
        <v>7</v>
      </c>
      <c r="Y532" t="s">
        <v>42</v>
      </c>
      <c r="Z532">
        <v>3</v>
      </c>
      <c r="AA532" t="s">
        <v>95</v>
      </c>
      <c r="AB532" t="s">
        <v>96</v>
      </c>
      <c r="AC532">
        <f t="shared" si="40"/>
        <v>3</v>
      </c>
      <c r="AD532" t="str">
        <f t="shared" si="41"/>
        <v>ESN</v>
      </c>
      <c r="AE532" t="b">
        <f t="shared" si="42"/>
        <v>0</v>
      </c>
      <c r="AF532" t="b">
        <f t="shared" si="43"/>
        <v>0</v>
      </c>
      <c r="AG532" t="b">
        <f t="shared" si="44"/>
        <v>0</v>
      </c>
      <c r="AH532">
        <v>179.99999999999599</v>
      </c>
    </row>
    <row r="533" spans="1:34" x14ac:dyDescent="0.25">
      <c r="A533" t="s">
        <v>28</v>
      </c>
      <c r="B533" t="s">
        <v>1556</v>
      </c>
      <c r="C533">
        <v>2013</v>
      </c>
      <c r="D533" t="s">
        <v>54</v>
      </c>
      <c r="E533" t="s">
        <v>5252</v>
      </c>
      <c r="F533">
        <v>7.2</v>
      </c>
      <c r="G533" t="s">
        <v>71</v>
      </c>
      <c r="H533">
        <v>18</v>
      </c>
      <c r="I533" t="s">
        <v>1557</v>
      </c>
      <c r="J533" t="s">
        <v>231</v>
      </c>
      <c r="K533" t="s">
        <v>74</v>
      </c>
      <c r="L533" t="s">
        <v>1558</v>
      </c>
      <c r="M533" t="s">
        <v>76</v>
      </c>
      <c r="N533" t="s">
        <v>37</v>
      </c>
      <c r="O533" t="s">
        <v>38</v>
      </c>
      <c r="P533" t="s">
        <v>51</v>
      </c>
      <c r="Q533" t="s">
        <v>52</v>
      </c>
      <c r="R533">
        <v>0</v>
      </c>
      <c r="S533" t="s">
        <v>53</v>
      </c>
      <c r="T533">
        <v>4.3333333333333304</v>
      </c>
      <c r="U533" t="s">
        <v>43</v>
      </c>
      <c r="V533">
        <v>5</v>
      </c>
      <c r="W533" t="s">
        <v>43</v>
      </c>
      <c r="X533">
        <v>8</v>
      </c>
      <c r="Y533" t="s">
        <v>43</v>
      </c>
      <c r="Z533">
        <v>1.75</v>
      </c>
      <c r="AH533">
        <v>104.999999999998</v>
      </c>
    </row>
    <row r="534" spans="1:34" x14ac:dyDescent="0.25">
      <c r="A534" t="s">
        <v>55</v>
      </c>
      <c r="B534" t="s">
        <v>1559</v>
      </c>
      <c r="C534">
        <v>2014</v>
      </c>
      <c r="D534" t="s">
        <v>54</v>
      </c>
      <c r="E534" t="s">
        <v>47</v>
      </c>
      <c r="F534">
        <v>7.3</v>
      </c>
      <c r="G534" t="s">
        <v>71</v>
      </c>
      <c r="H534">
        <v>19</v>
      </c>
      <c r="I534" t="s">
        <v>1560</v>
      </c>
      <c r="J534" t="s">
        <v>391</v>
      </c>
      <c r="K534" t="s">
        <v>74</v>
      </c>
      <c r="L534" t="s">
        <v>626</v>
      </c>
      <c r="M534" t="s">
        <v>76</v>
      </c>
      <c r="N534" t="s">
        <v>37</v>
      </c>
      <c r="O534" t="s">
        <v>38</v>
      </c>
      <c r="P534" t="s">
        <v>51</v>
      </c>
      <c r="T534">
        <v>3.3333333333333299</v>
      </c>
      <c r="U534" t="s">
        <v>43</v>
      </c>
      <c r="V534">
        <v>6.25</v>
      </c>
      <c r="W534" t="s">
        <v>43</v>
      </c>
      <c r="X534">
        <v>5</v>
      </c>
      <c r="Y534" t="s">
        <v>42</v>
      </c>
      <c r="Z534">
        <v>0.5</v>
      </c>
      <c r="AH534">
        <v>29.9999999999994</v>
      </c>
    </row>
    <row r="535" spans="1:34" x14ac:dyDescent="0.25">
      <c r="A535" t="s">
        <v>28</v>
      </c>
      <c r="B535" t="s">
        <v>1561</v>
      </c>
      <c r="C535">
        <v>2013</v>
      </c>
      <c r="D535" t="s">
        <v>54</v>
      </c>
      <c r="E535" t="s">
        <v>250</v>
      </c>
      <c r="F535">
        <v>8.6</v>
      </c>
      <c r="G535" t="s">
        <v>71</v>
      </c>
      <c r="H535">
        <v>18</v>
      </c>
      <c r="I535" t="s">
        <v>1562</v>
      </c>
      <c r="J535" t="s">
        <v>1563</v>
      </c>
      <c r="K535" t="s">
        <v>187</v>
      </c>
      <c r="M535" t="s">
        <v>76</v>
      </c>
      <c r="N535" t="s">
        <v>37</v>
      </c>
      <c r="O535" t="s">
        <v>38</v>
      </c>
      <c r="P535" t="s">
        <v>51</v>
      </c>
      <c r="Q535" t="s">
        <v>52</v>
      </c>
      <c r="R535">
        <v>0</v>
      </c>
      <c r="S535" t="s">
        <v>53</v>
      </c>
      <c r="Z535">
        <v>2</v>
      </c>
      <c r="AH535">
        <v>119.999999999998</v>
      </c>
    </row>
    <row r="536" spans="1:34" x14ac:dyDescent="0.25">
      <c r="A536" t="s">
        <v>55</v>
      </c>
      <c r="B536" t="s">
        <v>1564</v>
      </c>
      <c r="C536">
        <v>2014</v>
      </c>
      <c r="D536" t="s">
        <v>115</v>
      </c>
      <c r="E536" t="s">
        <v>5252</v>
      </c>
      <c r="F536">
        <v>7.9</v>
      </c>
      <c r="G536" t="s">
        <v>31</v>
      </c>
      <c r="H536">
        <v>22</v>
      </c>
      <c r="I536" t="s">
        <v>1565</v>
      </c>
      <c r="J536" t="s">
        <v>33</v>
      </c>
      <c r="K536" t="s">
        <v>92</v>
      </c>
      <c r="L536" t="s">
        <v>933</v>
      </c>
      <c r="M536" t="s">
        <v>36</v>
      </c>
      <c r="N536" t="s">
        <v>37</v>
      </c>
      <c r="O536" t="s">
        <v>38</v>
      </c>
      <c r="P536" t="s">
        <v>645</v>
      </c>
      <c r="T536">
        <v>4</v>
      </c>
      <c r="U536" t="s">
        <v>43</v>
      </c>
      <c r="V536">
        <v>9.6666666666666696</v>
      </c>
      <c r="W536" t="s">
        <v>43</v>
      </c>
      <c r="X536">
        <v>9.6666666666666696</v>
      </c>
      <c r="Y536" t="s">
        <v>42</v>
      </c>
      <c r="Z536">
        <v>0.08</v>
      </c>
      <c r="AC536">
        <f t="shared" si="40"/>
        <v>2</v>
      </c>
      <c r="AD536" t="str">
        <f t="shared" si="41"/>
        <v>ESN</v>
      </c>
      <c r="AE536" t="b">
        <f t="shared" si="42"/>
        <v>1</v>
      </c>
      <c r="AF536" t="str">
        <f t="shared" si="43"/>
        <v/>
      </c>
      <c r="AG536" t="str">
        <f t="shared" si="44"/>
        <v/>
      </c>
      <c r="AH536">
        <v>4.9999999999998002</v>
      </c>
    </row>
    <row r="537" spans="1:34" x14ac:dyDescent="0.25">
      <c r="A537" t="s">
        <v>61</v>
      </c>
      <c r="B537" t="s">
        <v>1566</v>
      </c>
      <c r="C537">
        <v>2014</v>
      </c>
      <c r="D537" t="s">
        <v>54</v>
      </c>
      <c r="E537" t="s">
        <v>5252</v>
      </c>
      <c r="F537">
        <v>4.5</v>
      </c>
      <c r="G537" t="s">
        <v>31</v>
      </c>
      <c r="H537">
        <v>20</v>
      </c>
      <c r="I537" t="s">
        <v>1567</v>
      </c>
      <c r="J537" t="s">
        <v>33</v>
      </c>
      <c r="K537" t="s">
        <v>205</v>
      </c>
      <c r="L537" t="s">
        <v>562</v>
      </c>
      <c r="M537" t="s">
        <v>36</v>
      </c>
      <c r="N537" t="s">
        <v>37</v>
      </c>
      <c r="O537" t="s">
        <v>38</v>
      </c>
      <c r="P537" t="s">
        <v>51</v>
      </c>
      <c r="Q537" t="s">
        <v>1568</v>
      </c>
      <c r="R537">
        <v>0</v>
      </c>
      <c r="S537" t="s">
        <v>1569</v>
      </c>
      <c r="T537">
        <v>5</v>
      </c>
      <c r="U537" t="s">
        <v>42</v>
      </c>
      <c r="V537">
        <v>2</v>
      </c>
      <c r="W537" t="s">
        <v>43</v>
      </c>
      <c r="X537">
        <v>8</v>
      </c>
      <c r="Y537" t="s">
        <v>43</v>
      </c>
      <c r="Z537">
        <v>0.67</v>
      </c>
      <c r="AH537">
        <v>39.999999999999602</v>
      </c>
    </row>
    <row r="538" spans="1:34" x14ac:dyDescent="0.25">
      <c r="A538" t="s">
        <v>28</v>
      </c>
      <c r="B538" t="s">
        <v>1570</v>
      </c>
      <c r="C538">
        <v>2014</v>
      </c>
      <c r="D538" t="s">
        <v>54</v>
      </c>
      <c r="E538" t="s">
        <v>47</v>
      </c>
      <c r="F538">
        <v>10.5</v>
      </c>
      <c r="G538" t="s">
        <v>31</v>
      </c>
      <c r="H538">
        <v>19</v>
      </c>
      <c r="I538" t="s">
        <v>1571</v>
      </c>
      <c r="J538" t="s">
        <v>89</v>
      </c>
      <c r="K538" t="s">
        <v>58</v>
      </c>
      <c r="L538" t="s">
        <v>288</v>
      </c>
      <c r="M538" t="s">
        <v>36</v>
      </c>
      <c r="N538" t="s">
        <v>37</v>
      </c>
      <c r="O538" t="s">
        <v>38</v>
      </c>
      <c r="P538" t="s">
        <v>119</v>
      </c>
      <c r="Q538" t="s">
        <v>120</v>
      </c>
      <c r="R538">
        <v>0</v>
      </c>
      <c r="S538" t="s">
        <v>41</v>
      </c>
      <c r="T538">
        <v>8</v>
      </c>
      <c r="U538" t="s">
        <v>43</v>
      </c>
      <c r="V538">
        <v>8</v>
      </c>
      <c r="W538" t="s">
        <v>43</v>
      </c>
      <c r="X538">
        <v>9.6666666666666696</v>
      </c>
      <c r="Y538" t="s">
        <v>42</v>
      </c>
      <c r="Z538">
        <v>1</v>
      </c>
      <c r="AC538">
        <f t="shared" si="40"/>
        <v>0</v>
      </c>
      <c r="AD538" t="str">
        <f t="shared" si="41"/>
        <v>DSN</v>
      </c>
      <c r="AE538" t="b">
        <f t="shared" si="42"/>
        <v>0</v>
      </c>
      <c r="AF538" t="b">
        <f t="shared" si="43"/>
        <v>0</v>
      </c>
      <c r="AG538" t="b">
        <f t="shared" si="44"/>
        <v>0</v>
      </c>
      <c r="AH538">
        <v>59.999999999998799</v>
      </c>
    </row>
    <row r="539" spans="1:34" x14ac:dyDescent="0.25">
      <c r="A539" t="s">
        <v>45</v>
      </c>
      <c r="B539" t="s">
        <v>1572</v>
      </c>
      <c r="C539">
        <v>2012</v>
      </c>
      <c r="D539" t="s">
        <v>83</v>
      </c>
      <c r="E539" t="s">
        <v>250</v>
      </c>
      <c r="F539">
        <v>7.7</v>
      </c>
      <c r="G539" t="s">
        <v>71</v>
      </c>
      <c r="H539">
        <v>22</v>
      </c>
      <c r="I539" t="s">
        <v>1573</v>
      </c>
      <c r="J539" t="s">
        <v>1574</v>
      </c>
      <c r="K539" t="s">
        <v>187</v>
      </c>
      <c r="M539" t="s">
        <v>76</v>
      </c>
      <c r="N539" t="s">
        <v>37</v>
      </c>
      <c r="O539" t="s">
        <v>38</v>
      </c>
      <c r="P539" t="s">
        <v>51</v>
      </c>
      <c r="Z539">
        <v>3</v>
      </c>
      <c r="AA539" t="s">
        <v>52</v>
      </c>
      <c r="AB539" t="s">
        <v>53</v>
      </c>
      <c r="AH539">
        <v>179.99999999999599</v>
      </c>
    </row>
    <row r="540" spans="1:34" x14ac:dyDescent="0.25">
      <c r="A540" t="s">
        <v>28</v>
      </c>
      <c r="B540" t="s">
        <v>1575</v>
      </c>
      <c r="C540">
        <v>2013</v>
      </c>
      <c r="D540" t="s">
        <v>44</v>
      </c>
      <c r="E540" t="s">
        <v>30</v>
      </c>
      <c r="F540">
        <v>7.2</v>
      </c>
      <c r="G540" t="s">
        <v>71</v>
      </c>
      <c r="H540">
        <v>21</v>
      </c>
      <c r="I540" t="s">
        <v>1576</v>
      </c>
      <c r="J540" t="s">
        <v>1577</v>
      </c>
      <c r="K540" t="s">
        <v>74</v>
      </c>
      <c r="L540" t="s">
        <v>955</v>
      </c>
      <c r="M540" t="s">
        <v>76</v>
      </c>
      <c r="N540" t="s">
        <v>37</v>
      </c>
      <c r="O540" t="s">
        <v>38</v>
      </c>
      <c r="P540" t="s">
        <v>51</v>
      </c>
      <c r="Q540" t="s">
        <v>52</v>
      </c>
      <c r="R540">
        <v>0</v>
      </c>
      <c r="S540" t="s">
        <v>53</v>
      </c>
      <c r="T540">
        <v>1.3333333333333299</v>
      </c>
      <c r="U540" t="s">
        <v>42</v>
      </c>
      <c r="V540">
        <v>6</v>
      </c>
      <c r="W540" t="s">
        <v>43</v>
      </c>
      <c r="X540">
        <v>9</v>
      </c>
      <c r="Y540" t="s">
        <v>43</v>
      </c>
      <c r="Z540">
        <v>2</v>
      </c>
      <c r="AH540">
        <v>119.999999999998</v>
      </c>
    </row>
    <row r="541" spans="1:34" x14ac:dyDescent="0.25">
      <c r="A541" t="s">
        <v>277</v>
      </c>
      <c r="B541" t="s">
        <v>1578</v>
      </c>
      <c r="C541">
        <v>2013</v>
      </c>
      <c r="D541" t="s">
        <v>44</v>
      </c>
      <c r="E541" t="s">
        <v>5252</v>
      </c>
      <c r="F541">
        <v>10.9</v>
      </c>
      <c r="G541" t="s">
        <v>31</v>
      </c>
      <c r="H541">
        <v>20</v>
      </c>
      <c r="I541" t="s">
        <v>1579</v>
      </c>
      <c r="J541" t="s">
        <v>33</v>
      </c>
      <c r="K541" t="s">
        <v>58</v>
      </c>
      <c r="L541" t="s">
        <v>1580</v>
      </c>
      <c r="M541" t="s">
        <v>36</v>
      </c>
      <c r="N541" t="s">
        <v>60</v>
      </c>
      <c r="O541" t="s">
        <v>38</v>
      </c>
      <c r="P541" t="s">
        <v>106</v>
      </c>
      <c r="Q541" t="s">
        <v>1581</v>
      </c>
      <c r="R541">
        <v>0</v>
      </c>
      <c r="S541" t="s">
        <v>802</v>
      </c>
      <c r="T541">
        <v>10.6666666666667</v>
      </c>
      <c r="U541" t="s">
        <v>43</v>
      </c>
      <c r="V541">
        <v>7</v>
      </c>
      <c r="W541" t="s">
        <v>43</v>
      </c>
      <c r="X541">
        <v>10.6666666666667</v>
      </c>
      <c r="Y541" t="s">
        <v>42</v>
      </c>
      <c r="Z541">
        <v>1</v>
      </c>
      <c r="AC541">
        <f t="shared" si="40"/>
        <v>1</v>
      </c>
      <c r="AD541" t="str">
        <f t="shared" si="41"/>
        <v>ESN</v>
      </c>
      <c r="AE541" t="b">
        <f t="shared" si="42"/>
        <v>1</v>
      </c>
      <c r="AF541" t="str">
        <f t="shared" si="43"/>
        <v/>
      </c>
      <c r="AG541" t="str">
        <f t="shared" si="44"/>
        <v/>
      </c>
      <c r="AH541">
        <v>59.999999999998799</v>
      </c>
    </row>
    <row r="542" spans="1:34" x14ac:dyDescent="0.25">
      <c r="A542" t="s">
        <v>28</v>
      </c>
      <c r="B542" t="s">
        <v>1582</v>
      </c>
      <c r="C542">
        <v>2014</v>
      </c>
      <c r="D542" t="s">
        <v>54</v>
      </c>
      <c r="E542" t="s">
        <v>250</v>
      </c>
      <c r="F542">
        <v>10.6</v>
      </c>
      <c r="G542" t="s">
        <v>98</v>
      </c>
      <c r="H542">
        <v>21</v>
      </c>
      <c r="I542" t="s">
        <v>1583</v>
      </c>
      <c r="J542" t="s">
        <v>1584</v>
      </c>
      <c r="K542" t="s">
        <v>187</v>
      </c>
      <c r="L542" t="s">
        <v>308</v>
      </c>
      <c r="M542" t="s">
        <v>36</v>
      </c>
      <c r="N542" t="s">
        <v>37</v>
      </c>
      <c r="O542" t="s">
        <v>38</v>
      </c>
      <c r="P542" t="s">
        <v>51</v>
      </c>
      <c r="Q542" t="s">
        <v>52</v>
      </c>
      <c r="R542">
        <v>0</v>
      </c>
      <c r="S542" t="s">
        <v>53</v>
      </c>
      <c r="Z542">
        <v>1</v>
      </c>
      <c r="AH542">
        <v>59.999999999998799</v>
      </c>
    </row>
    <row r="543" spans="1:34" x14ac:dyDescent="0.25">
      <c r="A543" t="s">
        <v>28</v>
      </c>
      <c r="B543" t="s">
        <v>1585</v>
      </c>
      <c r="C543">
        <v>2012</v>
      </c>
      <c r="D543" t="s">
        <v>54</v>
      </c>
      <c r="E543" t="s">
        <v>250</v>
      </c>
      <c r="F543">
        <v>8.4</v>
      </c>
      <c r="G543" t="s">
        <v>184</v>
      </c>
      <c r="H543">
        <v>19</v>
      </c>
      <c r="I543" t="s">
        <v>1586</v>
      </c>
      <c r="J543" t="s">
        <v>186</v>
      </c>
      <c r="K543" t="s">
        <v>187</v>
      </c>
      <c r="M543" t="s">
        <v>76</v>
      </c>
      <c r="N543" t="s">
        <v>37</v>
      </c>
      <c r="O543" t="s">
        <v>38</v>
      </c>
      <c r="P543" t="s">
        <v>51</v>
      </c>
      <c r="Q543" t="s">
        <v>52</v>
      </c>
      <c r="R543">
        <v>0</v>
      </c>
      <c r="S543" t="s">
        <v>53</v>
      </c>
      <c r="Z543">
        <v>1.08</v>
      </c>
      <c r="AH543">
        <v>64.999999999998593</v>
      </c>
    </row>
    <row r="544" spans="1:34" x14ac:dyDescent="0.25">
      <c r="A544" t="s">
        <v>55</v>
      </c>
      <c r="B544" t="s">
        <v>1587</v>
      </c>
      <c r="C544">
        <v>2013</v>
      </c>
      <c r="D544" t="s">
        <v>77</v>
      </c>
      <c r="E544" t="s">
        <v>5252</v>
      </c>
      <c r="F544">
        <v>3.3</v>
      </c>
      <c r="G544" t="s">
        <v>31</v>
      </c>
      <c r="H544">
        <v>24</v>
      </c>
      <c r="I544" t="s">
        <v>1588</v>
      </c>
      <c r="J544" t="s">
        <v>33</v>
      </c>
      <c r="K544" t="s">
        <v>34</v>
      </c>
      <c r="L544" t="s">
        <v>601</v>
      </c>
      <c r="M544" t="s">
        <v>36</v>
      </c>
      <c r="N544" t="s">
        <v>37</v>
      </c>
      <c r="O544" t="s">
        <v>38</v>
      </c>
      <c r="P544" t="s">
        <v>39</v>
      </c>
      <c r="T544">
        <v>2</v>
      </c>
      <c r="U544" t="s">
        <v>43</v>
      </c>
      <c r="V544">
        <v>5.75</v>
      </c>
      <c r="W544" t="s">
        <v>43</v>
      </c>
      <c r="X544">
        <v>4.75</v>
      </c>
      <c r="Y544" t="s">
        <v>43</v>
      </c>
      <c r="Z544">
        <v>0.42</v>
      </c>
      <c r="AC544">
        <f t="shared" si="40"/>
        <v>5</v>
      </c>
      <c r="AD544" t="str">
        <f t="shared" si="41"/>
        <v>DSN</v>
      </c>
      <c r="AE544" t="b">
        <f t="shared" si="42"/>
        <v>1</v>
      </c>
      <c r="AF544" t="str">
        <f t="shared" si="43"/>
        <v/>
      </c>
      <c r="AG544" t="str">
        <f t="shared" si="44"/>
        <v/>
      </c>
      <c r="AH544">
        <v>24.999999999999599</v>
      </c>
    </row>
    <row r="545" spans="1:34" x14ac:dyDescent="0.25">
      <c r="A545" t="s">
        <v>28</v>
      </c>
      <c r="B545" t="s">
        <v>1589</v>
      </c>
      <c r="C545">
        <v>2012</v>
      </c>
      <c r="D545" t="s">
        <v>54</v>
      </c>
      <c r="E545" t="s">
        <v>5252</v>
      </c>
      <c r="F545">
        <v>3.9</v>
      </c>
      <c r="G545" t="s">
        <v>71</v>
      </c>
      <c r="H545">
        <v>21</v>
      </c>
      <c r="I545" t="s">
        <v>1590</v>
      </c>
      <c r="J545" t="s">
        <v>1267</v>
      </c>
      <c r="K545" t="s">
        <v>74</v>
      </c>
      <c r="L545" t="s">
        <v>916</v>
      </c>
      <c r="M545" t="s">
        <v>76</v>
      </c>
      <c r="N545" t="s">
        <v>60</v>
      </c>
      <c r="O545" t="s">
        <v>38</v>
      </c>
      <c r="P545" t="s">
        <v>51</v>
      </c>
      <c r="Q545" t="s">
        <v>52</v>
      </c>
      <c r="R545">
        <v>0</v>
      </c>
      <c r="S545" t="s">
        <v>53</v>
      </c>
      <c r="T545">
        <v>2.5</v>
      </c>
      <c r="U545" t="s">
        <v>43</v>
      </c>
      <c r="V545">
        <v>4.25</v>
      </c>
      <c r="W545" t="s">
        <v>43</v>
      </c>
      <c r="X545">
        <v>2</v>
      </c>
      <c r="Y545" t="s">
        <v>42</v>
      </c>
      <c r="Z545">
        <v>1.42</v>
      </c>
      <c r="AH545">
        <v>84.999999999998394</v>
      </c>
    </row>
    <row r="546" spans="1:34" x14ac:dyDescent="0.25">
      <c r="A546" t="s">
        <v>55</v>
      </c>
      <c r="B546" t="s">
        <v>1591</v>
      </c>
      <c r="C546">
        <v>2012</v>
      </c>
      <c r="D546" t="s">
        <v>54</v>
      </c>
      <c r="E546" t="s">
        <v>47</v>
      </c>
      <c r="F546">
        <v>9</v>
      </c>
      <c r="G546" t="s">
        <v>31</v>
      </c>
      <c r="H546">
        <v>20</v>
      </c>
      <c r="I546" t="s">
        <v>1592</v>
      </c>
      <c r="J546" t="s">
        <v>33</v>
      </c>
      <c r="K546" t="s">
        <v>74</v>
      </c>
      <c r="L546" t="s">
        <v>615</v>
      </c>
      <c r="M546" t="s">
        <v>36</v>
      </c>
      <c r="N546" t="s">
        <v>37</v>
      </c>
      <c r="O546" t="s">
        <v>38</v>
      </c>
      <c r="P546" t="s">
        <v>41</v>
      </c>
      <c r="T546">
        <v>7</v>
      </c>
      <c r="U546" t="s">
        <v>43</v>
      </c>
      <c r="V546">
        <v>6</v>
      </c>
      <c r="W546" t="s">
        <v>43</v>
      </c>
      <c r="X546">
        <v>3.5</v>
      </c>
      <c r="Y546" t="s">
        <v>42</v>
      </c>
      <c r="Z546">
        <v>0.08</v>
      </c>
      <c r="AC546">
        <f t="shared" si="40"/>
        <v>0</v>
      </c>
      <c r="AD546" t="str">
        <f t="shared" si="41"/>
        <v>DSN</v>
      </c>
      <c r="AE546" t="b">
        <f t="shared" si="42"/>
        <v>1</v>
      </c>
      <c r="AF546" t="str">
        <f t="shared" si="43"/>
        <v/>
      </c>
      <c r="AG546" t="str">
        <f t="shared" si="44"/>
        <v/>
      </c>
      <c r="AH546">
        <v>4.9999999999998002</v>
      </c>
    </row>
    <row r="547" spans="1:34" x14ac:dyDescent="0.25">
      <c r="A547" t="s">
        <v>55</v>
      </c>
      <c r="B547" t="s">
        <v>1593</v>
      </c>
      <c r="C547">
        <v>2013</v>
      </c>
      <c r="D547" t="s">
        <v>44</v>
      </c>
      <c r="E547" t="s">
        <v>47</v>
      </c>
      <c r="F547">
        <v>8</v>
      </c>
      <c r="G547" t="s">
        <v>71</v>
      </c>
      <c r="H547">
        <v>20</v>
      </c>
      <c r="I547" t="s">
        <v>1594</v>
      </c>
      <c r="J547" t="s">
        <v>252</v>
      </c>
      <c r="K547" t="s">
        <v>74</v>
      </c>
      <c r="L547" t="s">
        <v>110</v>
      </c>
      <c r="M547" t="s">
        <v>76</v>
      </c>
      <c r="N547" t="s">
        <v>37</v>
      </c>
      <c r="O547" t="s">
        <v>38</v>
      </c>
      <c r="P547" t="s">
        <v>195</v>
      </c>
      <c r="T547">
        <v>3</v>
      </c>
      <c r="U547" t="s">
        <v>43</v>
      </c>
      <c r="V547">
        <v>8.5</v>
      </c>
      <c r="W547" t="s">
        <v>43</v>
      </c>
      <c r="X547">
        <v>7</v>
      </c>
      <c r="Y547" t="s">
        <v>43</v>
      </c>
      <c r="Z547">
        <v>0</v>
      </c>
      <c r="AC547">
        <f t="shared" si="40"/>
        <v>1</v>
      </c>
      <c r="AD547" t="str">
        <f t="shared" si="41"/>
        <v>MSN</v>
      </c>
      <c r="AE547" t="b">
        <f t="shared" si="42"/>
        <v>1</v>
      </c>
      <c r="AF547" t="str">
        <f t="shared" si="43"/>
        <v/>
      </c>
      <c r="AG547" t="str">
        <f t="shared" si="44"/>
        <v/>
      </c>
      <c r="AH547">
        <v>0</v>
      </c>
    </row>
    <row r="548" spans="1:34" x14ac:dyDescent="0.25">
      <c r="A548" t="s">
        <v>28</v>
      </c>
      <c r="B548" t="s">
        <v>1595</v>
      </c>
      <c r="C548">
        <v>2013</v>
      </c>
      <c r="D548" t="s">
        <v>44</v>
      </c>
      <c r="E548" t="s">
        <v>47</v>
      </c>
      <c r="F548">
        <v>5.3</v>
      </c>
      <c r="G548" t="s">
        <v>31</v>
      </c>
      <c r="H548">
        <v>20</v>
      </c>
      <c r="I548" t="s">
        <v>1596</v>
      </c>
      <c r="J548" t="s">
        <v>33</v>
      </c>
      <c r="K548" t="s">
        <v>92</v>
      </c>
      <c r="L548" t="s">
        <v>1597</v>
      </c>
      <c r="M548" t="s">
        <v>36</v>
      </c>
      <c r="N548" t="s">
        <v>37</v>
      </c>
      <c r="O548" t="s">
        <v>38</v>
      </c>
      <c r="P548" t="s">
        <v>41</v>
      </c>
      <c r="Q548" t="s">
        <v>207</v>
      </c>
      <c r="R548">
        <v>0</v>
      </c>
      <c r="S548" t="s">
        <v>41</v>
      </c>
      <c r="T548">
        <v>2.6666666666666701</v>
      </c>
      <c r="U548" t="s">
        <v>43</v>
      </c>
      <c r="V548">
        <v>3</v>
      </c>
      <c r="W548" t="s">
        <v>43</v>
      </c>
      <c r="X548">
        <v>4.3333333333333304</v>
      </c>
      <c r="Y548" t="s">
        <v>42</v>
      </c>
      <c r="Z548">
        <v>2</v>
      </c>
      <c r="AC548">
        <f t="shared" si="40"/>
        <v>1</v>
      </c>
      <c r="AD548" t="str">
        <f t="shared" si="41"/>
        <v>DSN</v>
      </c>
      <c r="AE548" t="b">
        <f t="shared" si="42"/>
        <v>0</v>
      </c>
      <c r="AF548" t="b">
        <f t="shared" si="43"/>
        <v>0</v>
      </c>
      <c r="AG548" t="b">
        <f t="shared" si="44"/>
        <v>0</v>
      </c>
      <c r="AH548">
        <v>119.999999999998</v>
      </c>
    </row>
    <row r="549" spans="1:34" x14ac:dyDescent="0.25">
      <c r="A549" t="s">
        <v>28</v>
      </c>
      <c r="B549" t="s">
        <v>1598</v>
      </c>
      <c r="C549">
        <v>2013</v>
      </c>
      <c r="D549" t="s">
        <v>77</v>
      </c>
      <c r="E549" t="s">
        <v>250</v>
      </c>
      <c r="G549" t="s">
        <v>184</v>
      </c>
      <c r="H549">
        <v>24</v>
      </c>
      <c r="I549" t="s">
        <v>1599</v>
      </c>
      <c r="J549" t="s">
        <v>1600</v>
      </c>
      <c r="K549" t="s">
        <v>187</v>
      </c>
      <c r="M549" t="s">
        <v>76</v>
      </c>
      <c r="N549" t="s">
        <v>60</v>
      </c>
      <c r="O549" t="s">
        <v>38</v>
      </c>
      <c r="P549" t="s">
        <v>51</v>
      </c>
      <c r="Q549" t="s">
        <v>52</v>
      </c>
      <c r="R549">
        <v>0</v>
      </c>
      <c r="S549" t="s">
        <v>53</v>
      </c>
      <c r="Z549">
        <v>1.67</v>
      </c>
      <c r="AH549">
        <v>99.999999999998394</v>
      </c>
    </row>
    <row r="550" spans="1:34" x14ac:dyDescent="0.25">
      <c r="A550" t="s">
        <v>28</v>
      </c>
      <c r="B550" t="s">
        <v>1601</v>
      </c>
      <c r="C550">
        <v>2012</v>
      </c>
      <c r="D550" t="s">
        <v>115</v>
      </c>
      <c r="E550" t="s">
        <v>47</v>
      </c>
      <c r="F550">
        <v>8</v>
      </c>
      <c r="G550" t="s">
        <v>143</v>
      </c>
      <c r="H550">
        <v>21</v>
      </c>
      <c r="I550" t="s">
        <v>1602</v>
      </c>
      <c r="J550" t="s">
        <v>1342</v>
      </c>
      <c r="K550" t="s">
        <v>205</v>
      </c>
      <c r="L550" t="s">
        <v>206</v>
      </c>
      <c r="M550" t="s">
        <v>148</v>
      </c>
      <c r="N550" t="s">
        <v>37</v>
      </c>
      <c r="O550" t="s">
        <v>38</v>
      </c>
      <c r="P550" t="s">
        <v>51</v>
      </c>
      <c r="Q550" t="s">
        <v>52</v>
      </c>
      <c r="R550">
        <v>0</v>
      </c>
      <c r="S550" t="s">
        <v>53</v>
      </c>
      <c r="T550">
        <v>11.3333333333333</v>
      </c>
      <c r="U550" t="s">
        <v>43</v>
      </c>
      <c r="V550">
        <v>7</v>
      </c>
      <c r="W550" t="s">
        <v>43</v>
      </c>
      <c r="X550">
        <v>7</v>
      </c>
      <c r="Y550" t="s">
        <v>42</v>
      </c>
      <c r="Z550">
        <v>2.83</v>
      </c>
      <c r="AH550">
        <v>169.99999999999699</v>
      </c>
    </row>
    <row r="551" spans="1:34" x14ac:dyDescent="0.25">
      <c r="A551" t="s">
        <v>55</v>
      </c>
      <c r="B551" t="s">
        <v>1603</v>
      </c>
      <c r="C551">
        <v>2013</v>
      </c>
      <c r="D551" t="s">
        <v>44</v>
      </c>
      <c r="E551" t="s">
        <v>5252</v>
      </c>
      <c r="F551">
        <v>3.5</v>
      </c>
      <c r="G551" t="s">
        <v>71</v>
      </c>
      <c r="H551">
        <v>20</v>
      </c>
      <c r="I551" t="s">
        <v>1604</v>
      </c>
      <c r="J551" t="s">
        <v>154</v>
      </c>
      <c r="K551" t="s">
        <v>74</v>
      </c>
      <c r="L551" t="s">
        <v>1110</v>
      </c>
      <c r="M551" t="s">
        <v>76</v>
      </c>
      <c r="N551" t="s">
        <v>37</v>
      </c>
      <c r="O551" t="s">
        <v>38</v>
      </c>
      <c r="P551" t="s">
        <v>51</v>
      </c>
      <c r="T551">
        <v>0.66666666666666696</v>
      </c>
      <c r="U551" t="s">
        <v>43</v>
      </c>
      <c r="V551">
        <v>1.3333333333333299</v>
      </c>
      <c r="W551" t="s">
        <v>43</v>
      </c>
      <c r="X551">
        <v>2</v>
      </c>
      <c r="Y551" t="s">
        <v>42</v>
      </c>
      <c r="Z551">
        <v>1.42</v>
      </c>
      <c r="AH551">
        <v>84.999999999998394</v>
      </c>
    </row>
    <row r="552" spans="1:34" x14ac:dyDescent="0.25">
      <c r="A552" t="s">
        <v>55</v>
      </c>
      <c r="B552" t="s">
        <v>1605</v>
      </c>
      <c r="C552">
        <v>2012</v>
      </c>
      <c r="D552" t="s">
        <v>54</v>
      </c>
      <c r="E552" t="s">
        <v>30</v>
      </c>
      <c r="F552">
        <v>7.2</v>
      </c>
      <c r="G552" t="s">
        <v>71</v>
      </c>
      <c r="H552">
        <v>19</v>
      </c>
      <c r="I552" t="s">
        <v>1606</v>
      </c>
      <c r="J552" t="s">
        <v>244</v>
      </c>
      <c r="K552" t="s">
        <v>74</v>
      </c>
      <c r="L552" t="s">
        <v>1607</v>
      </c>
      <c r="M552" t="s">
        <v>76</v>
      </c>
      <c r="N552" t="s">
        <v>60</v>
      </c>
      <c r="O552" t="s">
        <v>38</v>
      </c>
      <c r="P552" t="s">
        <v>51</v>
      </c>
      <c r="T552">
        <v>10</v>
      </c>
      <c r="U552" t="s">
        <v>42</v>
      </c>
      <c r="V552">
        <v>5</v>
      </c>
      <c r="W552" t="s">
        <v>43</v>
      </c>
      <c r="X552">
        <v>8</v>
      </c>
      <c r="Y552" t="s">
        <v>43</v>
      </c>
      <c r="Z552">
        <v>0.92</v>
      </c>
      <c r="AH552">
        <v>54.999999999998998</v>
      </c>
    </row>
    <row r="553" spans="1:34" x14ac:dyDescent="0.25">
      <c r="A553" t="s">
        <v>28</v>
      </c>
      <c r="B553" t="s">
        <v>1608</v>
      </c>
      <c r="C553">
        <v>2014</v>
      </c>
      <c r="D553" t="s">
        <v>54</v>
      </c>
      <c r="E553" t="s">
        <v>47</v>
      </c>
      <c r="F553">
        <v>7.9</v>
      </c>
      <c r="G553" t="s">
        <v>31</v>
      </c>
      <c r="H553">
        <v>20</v>
      </c>
      <c r="I553" t="s">
        <v>1609</v>
      </c>
      <c r="J553" t="s">
        <v>89</v>
      </c>
      <c r="K553" t="s">
        <v>92</v>
      </c>
      <c r="L553" t="s">
        <v>137</v>
      </c>
      <c r="M553" t="s">
        <v>36</v>
      </c>
      <c r="N553" t="s">
        <v>37</v>
      </c>
      <c r="O553" t="s">
        <v>38</v>
      </c>
      <c r="P553" t="s">
        <v>94</v>
      </c>
      <c r="Q553" t="s">
        <v>95</v>
      </c>
      <c r="R553">
        <v>0</v>
      </c>
      <c r="S553" t="s">
        <v>96</v>
      </c>
      <c r="T553">
        <v>5.6666666666666696</v>
      </c>
      <c r="U553" t="s">
        <v>43</v>
      </c>
      <c r="V553">
        <v>4.3333333333333304</v>
      </c>
      <c r="W553" t="s">
        <v>43</v>
      </c>
      <c r="X553">
        <v>9.25</v>
      </c>
      <c r="Y553" t="s">
        <v>43</v>
      </c>
      <c r="Z553">
        <v>0.92</v>
      </c>
      <c r="AC553">
        <f t="shared" si="40"/>
        <v>0</v>
      </c>
      <c r="AD553" t="str">
        <f t="shared" si="41"/>
        <v>ESN</v>
      </c>
      <c r="AE553" t="b">
        <f t="shared" si="42"/>
        <v>0</v>
      </c>
      <c r="AF553" t="b">
        <f t="shared" si="43"/>
        <v>0</v>
      </c>
      <c r="AG553" t="b">
        <f t="shared" si="44"/>
        <v>0</v>
      </c>
      <c r="AH553">
        <v>54.999999999998998</v>
      </c>
    </row>
    <row r="554" spans="1:34" x14ac:dyDescent="0.25">
      <c r="A554" t="s">
        <v>55</v>
      </c>
      <c r="B554" t="s">
        <v>1610</v>
      </c>
      <c r="C554">
        <v>2014</v>
      </c>
      <c r="D554" t="s">
        <v>54</v>
      </c>
      <c r="E554" t="s">
        <v>47</v>
      </c>
      <c r="F554">
        <v>6.9</v>
      </c>
      <c r="G554" t="s">
        <v>31</v>
      </c>
      <c r="H554">
        <v>19</v>
      </c>
      <c r="I554" t="s">
        <v>1611</v>
      </c>
      <c r="J554" t="s">
        <v>33</v>
      </c>
      <c r="K554" t="s">
        <v>58</v>
      </c>
      <c r="L554" t="s">
        <v>59</v>
      </c>
      <c r="M554" t="s">
        <v>36</v>
      </c>
      <c r="N554" t="s">
        <v>37</v>
      </c>
      <c r="O554" t="s">
        <v>38</v>
      </c>
      <c r="P554" t="s">
        <v>41</v>
      </c>
      <c r="T554">
        <v>9.6666666666666696</v>
      </c>
      <c r="U554" t="s">
        <v>43</v>
      </c>
      <c r="V554">
        <v>6</v>
      </c>
      <c r="W554" t="s">
        <v>43</v>
      </c>
      <c r="X554">
        <v>8</v>
      </c>
      <c r="Y554" t="s">
        <v>42</v>
      </c>
      <c r="Z554">
        <v>0.42</v>
      </c>
      <c r="AC554">
        <f t="shared" si="40"/>
        <v>0</v>
      </c>
      <c r="AD554" t="str">
        <f t="shared" si="41"/>
        <v>DSN</v>
      </c>
      <c r="AE554" t="b">
        <f t="shared" si="42"/>
        <v>1</v>
      </c>
      <c r="AF554" t="str">
        <f t="shared" si="43"/>
        <v/>
      </c>
      <c r="AG554" t="str">
        <f t="shared" si="44"/>
        <v/>
      </c>
      <c r="AH554">
        <v>24.999999999999599</v>
      </c>
    </row>
    <row r="555" spans="1:34" x14ac:dyDescent="0.25">
      <c r="A555" t="s">
        <v>28</v>
      </c>
      <c r="B555" t="s">
        <v>1612</v>
      </c>
      <c r="C555">
        <v>2013</v>
      </c>
      <c r="D555" t="s">
        <v>77</v>
      </c>
      <c r="E555" t="s">
        <v>250</v>
      </c>
      <c r="F555">
        <v>5.3</v>
      </c>
      <c r="G555" t="s">
        <v>71</v>
      </c>
      <c r="H555">
        <v>24</v>
      </c>
      <c r="I555" t="s">
        <v>1613</v>
      </c>
      <c r="J555" t="s">
        <v>199</v>
      </c>
      <c r="K555" t="s">
        <v>187</v>
      </c>
      <c r="M555" t="s">
        <v>76</v>
      </c>
      <c r="N555" t="s">
        <v>37</v>
      </c>
      <c r="O555" t="s">
        <v>38</v>
      </c>
      <c r="P555" t="s">
        <v>51</v>
      </c>
      <c r="Q555" t="s">
        <v>52</v>
      </c>
      <c r="R555">
        <v>0</v>
      </c>
      <c r="S555" t="s">
        <v>53</v>
      </c>
      <c r="Z555">
        <v>2</v>
      </c>
      <c r="AH555">
        <v>119.999999999998</v>
      </c>
    </row>
    <row r="556" spans="1:34" x14ac:dyDescent="0.25">
      <c r="A556" t="s">
        <v>45</v>
      </c>
      <c r="B556" t="s">
        <v>1614</v>
      </c>
      <c r="C556">
        <v>2012</v>
      </c>
      <c r="D556" t="s">
        <v>115</v>
      </c>
      <c r="E556" t="s">
        <v>47</v>
      </c>
      <c r="F556">
        <v>7.7</v>
      </c>
      <c r="G556" t="s">
        <v>143</v>
      </c>
      <c r="H556">
        <v>22</v>
      </c>
      <c r="I556" t="s">
        <v>1615</v>
      </c>
      <c r="J556" t="s">
        <v>365</v>
      </c>
      <c r="K556" t="s">
        <v>205</v>
      </c>
      <c r="L556" t="s">
        <v>765</v>
      </c>
      <c r="M556" t="s">
        <v>148</v>
      </c>
      <c r="N556" t="s">
        <v>37</v>
      </c>
      <c r="O556" t="s">
        <v>38</v>
      </c>
      <c r="P556" t="s">
        <v>51</v>
      </c>
      <c r="Z556">
        <v>3</v>
      </c>
      <c r="AA556" t="s">
        <v>52</v>
      </c>
      <c r="AB556" t="s">
        <v>53</v>
      </c>
      <c r="AH556">
        <v>179.99999999999599</v>
      </c>
    </row>
    <row r="557" spans="1:34" x14ac:dyDescent="0.25">
      <c r="A557" t="s">
        <v>28</v>
      </c>
      <c r="B557" t="s">
        <v>1616</v>
      </c>
      <c r="C557">
        <v>2014</v>
      </c>
      <c r="D557" t="s">
        <v>44</v>
      </c>
      <c r="E557" t="s">
        <v>5252</v>
      </c>
      <c r="F557">
        <v>7.9</v>
      </c>
      <c r="G557" t="s">
        <v>71</v>
      </c>
      <c r="H557">
        <v>24</v>
      </c>
      <c r="I557" t="s">
        <v>1617</v>
      </c>
      <c r="J557" t="s">
        <v>1618</v>
      </c>
      <c r="K557" t="s">
        <v>146</v>
      </c>
      <c r="L557" t="s">
        <v>1074</v>
      </c>
      <c r="M557" t="s">
        <v>76</v>
      </c>
      <c r="N557" t="s">
        <v>37</v>
      </c>
      <c r="O557" t="s">
        <v>38</v>
      </c>
      <c r="P557" t="s">
        <v>195</v>
      </c>
      <c r="Q557" t="s">
        <v>196</v>
      </c>
      <c r="R557">
        <v>0</v>
      </c>
      <c r="S557" t="s">
        <v>53</v>
      </c>
      <c r="T557">
        <v>7</v>
      </c>
      <c r="U557" t="s">
        <v>43</v>
      </c>
      <c r="V557">
        <v>6</v>
      </c>
      <c r="W557" t="s">
        <v>43</v>
      </c>
      <c r="X557">
        <v>9</v>
      </c>
      <c r="Y557" t="s">
        <v>43</v>
      </c>
      <c r="Z557">
        <v>1</v>
      </c>
      <c r="AC557">
        <f t="shared" si="40"/>
        <v>1</v>
      </c>
      <c r="AD557" t="str">
        <f t="shared" si="41"/>
        <v>MSN</v>
      </c>
      <c r="AE557" t="b">
        <f t="shared" si="42"/>
        <v>0</v>
      </c>
      <c r="AF557" t="b">
        <f t="shared" si="43"/>
        <v>0</v>
      </c>
      <c r="AG557" t="b">
        <f t="shared" si="44"/>
        <v>0</v>
      </c>
      <c r="AH557">
        <v>59.999999999998799</v>
      </c>
    </row>
    <row r="558" spans="1:34" x14ac:dyDescent="0.25">
      <c r="A558" t="s">
        <v>28</v>
      </c>
      <c r="B558" t="s">
        <v>1619</v>
      </c>
      <c r="C558">
        <v>2013</v>
      </c>
      <c r="D558" t="s">
        <v>54</v>
      </c>
      <c r="E558" t="s">
        <v>47</v>
      </c>
      <c r="F558">
        <v>8.3000000000000007</v>
      </c>
      <c r="G558" t="s">
        <v>31</v>
      </c>
      <c r="H558">
        <v>20</v>
      </c>
      <c r="I558" t="s">
        <v>1620</v>
      </c>
      <c r="J558" t="s">
        <v>33</v>
      </c>
      <c r="K558" t="s">
        <v>34</v>
      </c>
      <c r="L558" t="s">
        <v>285</v>
      </c>
      <c r="M558" t="s">
        <v>36</v>
      </c>
      <c r="N558" t="s">
        <v>37</v>
      </c>
      <c r="O558" t="s">
        <v>38</v>
      </c>
      <c r="P558" t="s">
        <v>51</v>
      </c>
      <c r="Q558" t="s">
        <v>52</v>
      </c>
      <c r="R558">
        <v>0</v>
      </c>
      <c r="S558" t="s">
        <v>53</v>
      </c>
      <c r="T558">
        <v>7</v>
      </c>
      <c r="U558" t="s">
        <v>42</v>
      </c>
      <c r="V558">
        <v>8</v>
      </c>
      <c r="W558" t="s">
        <v>43</v>
      </c>
      <c r="X558">
        <v>4.75</v>
      </c>
      <c r="Y558" t="s">
        <v>43</v>
      </c>
      <c r="Z558">
        <v>1.67</v>
      </c>
      <c r="AH558">
        <v>99.999999999998394</v>
      </c>
    </row>
    <row r="559" spans="1:34" x14ac:dyDescent="0.25">
      <c r="A559" t="s">
        <v>28</v>
      </c>
      <c r="B559" t="s">
        <v>1621</v>
      </c>
      <c r="C559">
        <v>2013</v>
      </c>
      <c r="D559" t="s">
        <v>44</v>
      </c>
      <c r="E559" t="s">
        <v>250</v>
      </c>
      <c r="F559">
        <v>9.6</v>
      </c>
      <c r="G559" t="s">
        <v>184</v>
      </c>
      <c r="H559">
        <v>20</v>
      </c>
      <c r="I559" t="s">
        <v>1622</v>
      </c>
      <c r="J559" t="s">
        <v>1623</v>
      </c>
      <c r="K559" t="s">
        <v>187</v>
      </c>
      <c r="M559" t="s">
        <v>76</v>
      </c>
      <c r="N559" t="s">
        <v>37</v>
      </c>
      <c r="O559" t="s">
        <v>38</v>
      </c>
      <c r="P559" t="s">
        <v>195</v>
      </c>
      <c r="Q559" t="s">
        <v>196</v>
      </c>
      <c r="R559">
        <v>0</v>
      </c>
      <c r="S559" t="s">
        <v>53</v>
      </c>
      <c r="Z559">
        <v>0.08</v>
      </c>
      <c r="AC559">
        <f t="shared" si="40"/>
        <v>1</v>
      </c>
      <c r="AD559" t="str">
        <f t="shared" si="41"/>
        <v>MSN</v>
      </c>
      <c r="AE559" t="b">
        <f t="shared" si="42"/>
        <v>0</v>
      </c>
      <c r="AF559" t="b">
        <f t="shared" si="43"/>
        <v>0</v>
      </c>
      <c r="AG559" t="b">
        <f t="shared" si="44"/>
        <v>1</v>
      </c>
      <c r="AH559">
        <v>4.9999999999998002</v>
      </c>
    </row>
    <row r="560" spans="1:34" x14ac:dyDescent="0.25">
      <c r="A560" t="s">
        <v>28</v>
      </c>
      <c r="B560" t="s">
        <v>1624</v>
      </c>
      <c r="C560">
        <v>2014</v>
      </c>
      <c r="D560" t="s">
        <v>44</v>
      </c>
      <c r="E560" t="s">
        <v>47</v>
      </c>
      <c r="F560">
        <v>10.9</v>
      </c>
      <c r="G560" t="s">
        <v>31</v>
      </c>
      <c r="H560">
        <v>20</v>
      </c>
      <c r="I560" t="s">
        <v>1625</v>
      </c>
      <c r="J560" t="s">
        <v>33</v>
      </c>
      <c r="K560" t="s">
        <v>92</v>
      </c>
      <c r="L560" t="s">
        <v>241</v>
      </c>
      <c r="M560" t="s">
        <v>36</v>
      </c>
      <c r="N560" t="s">
        <v>37</v>
      </c>
      <c r="O560" t="s">
        <v>38</v>
      </c>
      <c r="P560" t="s">
        <v>96</v>
      </c>
      <c r="Q560" t="s">
        <v>125</v>
      </c>
      <c r="R560">
        <v>0</v>
      </c>
      <c r="S560" t="s">
        <v>96</v>
      </c>
      <c r="T560">
        <v>11.3333333333333</v>
      </c>
      <c r="U560" t="s">
        <v>43</v>
      </c>
      <c r="V560">
        <v>8.6666666666666696</v>
      </c>
      <c r="W560" t="s">
        <v>43</v>
      </c>
      <c r="X560">
        <v>9.6666666666666696</v>
      </c>
      <c r="Y560" t="s">
        <v>42</v>
      </c>
      <c r="Z560">
        <v>1</v>
      </c>
      <c r="AC560">
        <f t="shared" si="40"/>
        <v>1</v>
      </c>
      <c r="AD560" t="str">
        <f t="shared" si="41"/>
        <v>ESN</v>
      </c>
      <c r="AE560" t="b">
        <f t="shared" si="42"/>
        <v>0</v>
      </c>
      <c r="AF560" t="b">
        <f t="shared" si="43"/>
        <v>0</v>
      </c>
      <c r="AG560" t="b">
        <f t="shared" si="44"/>
        <v>0</v>
      </c>
      <c r="AH560">
        <v>59.999999999998799</v>
      </c>
    </row>
    <row r="561" spans="1:34" x14ac:dyDescent="0.25">
      <c r="A561" t="s">
        <v>28</v>
      </c>
      <c r="B561" t="s">
        <v>1626</v>
      </c>
      <c r="C561">
        <v>2013</v>
      </c>
      <c r="D561" t="s">
        <v>77</v>
      </c>
      <c r="E561" t="s">
        <v>122</v>
      </c>
      <c r="F561">
        <v>8.5</v>
      </c>
      <c r="G561" t="s">
        <v>71</v>
      </c>
      <c r="H561">
        <v>33</v>
      </c>
      <c r="I561" t="s">
        <v>1627</v>
      </c>
      <c r="J561" t="s">
        <v>154</v>
      </c>
      <c r="K561" t="s">
        <v>74</v>
      </c>
      <c r="L561" t="s">
        <v>1401</v>
      </c>
      <c r="M561" t="s">
        <v>76</v>
      </c>
      <c r="N561" t="s">
        <v>37</v>
      </c>
      <c r="O561" t="s">
        <v>38</v>
      </c>
      <c r="P561" t="s">
        <v>51</v>
      </c>
      <c r="Q561" t="s">
        <v>52</v>
      </c>
      <c r="R561">
        <v>0</v>
      </c>
      <c r="S561" t="s">
        <v>53</v>
      </c>
      <c r="Z561">
        <v>1.67</v>
      </c>
      <c r="AH561">
        <v>99.999999999998394</v>
      </c>
    </row>
    <row r="562" spans="1:34" x14ac:dyDescent="0.25">
      <c r="A562" t="s">
        <v>45</v>
      </c>
      <c r="B562" t="s">
        <v>1628</v>
      </c>
      <c r="C562">
        <v>2012</v>
      </c>
      <c r="D562" t="s">
        <v>68</v>
      </c>
      <c r="E562" t="s">
        <v>122</v>
      </c>
      <c r="F562">
        <v>7.1</v>
      </c>
      <c r="G562" t="s">
        <v>71</v>
      </c>
      <c r="H562">
        <v>25</v>
      </c>
      <c r="I562" t="s">
        <v>1629</v>
      </c>
      <c r="J562" t="s">
        <v>1010</v>
      </c>
      <c r="K562" t="s">
        <v>74</v>
      </c>
      <c r="L562" t="s">
        <v>1027</v>
      </c>
      <c r="M562" t="s">
        <v>76</v>
      </c>
      <c r="N562" t="s">
        <v>60</v>
      </c>
      <c r="O562" t="s">
        <v>38</v>
      </c>
      <c r="P562" t="s">
        <v>51</v>
      </c>
      <c r="T562">
        <v>3</v>
      </c>
      <c r="U562" t="s">
        <v>42</v>
      </c>
      <c r="V562">
        <v>4</v>
      </c>
      <c r="W562" t="s">
        <v>43</v>
      </c>
      <c r="X562">
        <v>8.5</v>
      </c>
      <c r="Y562" t="s">
        <v>42</v>
      </c>
      <c r="Z562">
        <v>3</v>
      </c>
      <c r="AA562" t="s">
        <v>52</v>
      </c>
      <c r="AB562" t="s">
        <v>53</v>
      </c>
      <c r="AH562">
        <v>179.99999999999599</v>
      </c>
    </row>
    <row r="563" spans="1:34" x14ac:dyDescent="0.25">
      <c r="A563" t="s">
        <v>28</v>
      </c>
      <c r="B563" t="s">
        <v>1630</v>
      </c>
      <c r="C563">
        <v>2014</v>
      </c>
      <c r="D563" t="s">
        <v>44</v>
      </c>
      <c r="E563" t="s">
        <v>47</v>
      </c>
      <c r="F563">
        <v>4.5999999999999996</v>
      </c>
      <c r="G563" t="s">
        <v>31</v>
      </c>
      <c r="H563">
        <v>21</v>
      </c>
      <c r="I563" t="s">
        <v>1631</v>
      </c>
      <c r="J563" t="s">
        <v>33</v>
      </c>
      <c r="K563" t="s">
        <v>58</v>
      </c>
      <c r="L563" t="s">
        <v>288</v>
      </c>
      <c r="M563" t="s">
        <v>36</v>
      </c>
      <c r="N563" t="s">
        <v>37</v>
      </c>
      <c r="O563" t="s">
        <v>38</v>
      </c>
      <c r="P563" t="s">
        <v>51</v>
      </c>
      <c r="Q563" t="s">
        <v>52</v>
      </c>
      <c r="R563">
        <v>0</v>
      </c>
      <c r="S563" t="s">
        <v>53</v>
      </c>
      <c r="T563">
        <v>1</v>
      </c>
      <c r="U563" t="s">
        <v>43</v>
      </c>
      <c r="V563">
        <v>5</v>
      </c>
      <c r="W563" t="s">
        <v>43</v>
      </c>
      <c r="X563">
        <v>6</v>
      </c>
      <c r="Y563" t="s">
        <v>42</v>
      </c>
      <c r="Z563">
        <v>0.08</v>
      </c>
      <c r="AH563">
        <v>4.9999999999998002</v>
      </c>
    </row>
    <row r="564" spans="1:34" x14ac:dyDescent="0.25">
      <c r="A564" t="s">
        <v>28</v>
      </c>
      <c r="B564" t="s">
        <v>1632</v>
      </c>
      <c r="C564">
        <v>2013</v>
      </c>
      <c r="D564" t="s">
        <v>54</v>
      </c>
      <c r="E564" t="s">
        <v>47</v>
      </c>
      <c r="F564">
        <v>4.9000000000000004</v>
      </c>
      <c r="G564" t="s">
        <v>71</v>
      </c>
      <c r="H564">
        <v>20</v>
      </c>
      <c r="I564" t="s">
        <v>1633</v>
      </c>
      <c r="J564" t="s">
        <v>901</v>
      </c>
      <c r="K564" t="s">
        <v>74</v>
      </c>
      <c r="L564" t="s">
        <v>902</v>
      </c>
      <c r="M564" t="s">
        <v>76</v>
      </c>
      <c r="N564" t="s">
        <v>37</v>
      </c>
      <c r="O564" t="s">
        <v>38</v>
      </c>
      <c r="P564" t="s">
        <v>51</v>
      </c>
      <c r="Q564" t="s">
        <v>52</v>
      </c>
      <c r="R564">
        <v>0</v>
      </c>
      <c r="S564" t="s">
        <v>53</v>
      </c>
      <c r="T564">
        <v>4</v>
      </c>
      <c r="U564" t="s">
        <v>42</v>
      </c>
      <c r="V564">
        <v>2</v>
      </c>
      <c r="W564" t="s">
        <v>43</v>
      </c>
      <c r="X564">
        <v>7</v>
      </c>
      <c r="Y564" t="s">
        <v>43</v>
      </c>
      <c r="Z564">
        <v>1.83</v>
      </c>
      <c r="AH564">
        <v>109.999999999998</v>
      </c>
    </row>
    <row r="565" spans="1:34" x14ac:dyDescent="0.25">
      <c r="A565" t="s">
        <v>55</v>
      </c>
      <c r="B565" t="s">
        <v>1634</v>
      </c>
      <c r="C565">
        <v>2013</v>
      </c>
      <c r="D565" t="s">
        <v>54</v>
      </c>
      <c r="E565" t="s">
        <v>47</v>
      </c>
      <c r="F565">
        <v>6.4</v>
      </c>
      <c r="G565" t="s">
        <v>71</v>
      </c>
      <c r="H565">
        <v>20</v>
      </c>
      <c r="I565" t="s">
        <v>1635</v>
      </c>
      <c r="J565" t="s">
        <v>1085</v>
      </c>
      <c r="K565" t="s">
        <v>74</v>
      </c>
      <c r="L565" t="s">
        <v>80</v>
      </c>
      <c r="M565" t="s">
        <v>76</v>
      </c>
      <c r="N565" t="s">
        <v>37</v>
      </c>
      <c r="O565" t="s">
        <v>38</v>
      </c>
      <c r="P565" t="s">
        <v>51</v>
      </c>
      <c r="T565">
        <v>8</v>
      </c>
      <c r="U565" t="s">
        <v>42</v>
      </c>
      <c r="V565">
        <v>3.3333333333333299</v>
      </c>
      <c r="W565" t="s">
        <v>43</v>
      </c>
      <c r="X565">
        <v>6.5</v>
      </c>
      <c r="Y565" t="s">
        <v>43</v>
      </c>
      <c r="Z565">
        <v>0.08</v>
      </c>
      <c r="AH565">
        <v>4.9999999999998002</v>
      </c>
    </row>
    <row r="566" spans="1:34" x14ac:dyDescent="0.25">
      <c r="A566" t="s">
        <v>28</v>
      </c>
      <c r="B566" t="s">
        <v>1636</v>
      </c>
      <c r="C566">
        <v>2014</v>
      </c>
      <c r="D566" t="s">
        <v>44</v>
      </c>
      <c r="E566" t="s">
        <v>5252</v>
      </c>
      <c r="F566">
        <v>5.0999999999999996</v>
      </c>
      <c r="G566" t="s">
        <v>31</v>
      </c>
      <c r="H566">
        <v>20</v>
      </c>
      <c r="I566" t="s">
        <v>1637</v>
      </c>
      <c r="J566" t="s">
        <v>586</v>
      </c>
      <c r="K566" t="s">
        <v>58</v>
      </c>
      <c r="L566" t="s">
        <v>1580</v>
      </c>
      <c r="M566" t="s">
        <v>36</v>
      </c>
      <c r="N566" t="s">
        <v>37</v>
      </c>
      <c r="O566" t="s">
        <v>38</v>
      </c>
      <c r="P566" t="s">
        <v>119</v>
      </c>
      <c r="Q566" t="s">
        <v>120</v>
      </c>
      <c r="R566">
        <v>0</v>
      </c>
      <c r="S566" t="s">
        <v>41</v>
      </c>
      <c r="T566">
        <v>3.3333333333333299</v>
      </c>
      <c r="U566" t="s">
        <v>42</v>
      </c>
      <c r="V566">
        <v>4.3333333333333304</v>
      </c>
      <c r="W566" t="s">
        <v>43</v>
      </c>
      <c r="X566">
        <v>7</v>
      </c>
      <c r="Y566" t="s">
        <v>43</v>
      </c>
      <c r="Z566">
        <v>0.08</v>
      </c>
      <c r="AC566">
        <f t="shared" si="40"/>
        <v>1</v>
      </c>
      <c r="AD566" t="str">
        <f t="shared" si="41"/>
        <v>DSN</v>
      </c>
      <c r="AE566" t="b">
        <f t="shared" si="42"/>
        <v>0</v>
      </c>
      <c r="AF566" t="b">
        <f t="shared" si="43"/>
        <v>0</v>
      </c>
      <c r="AG566" t="b">
        <f t="shared" si="44"/>
        <v>1</v>
      </c>
      <c r="AH566">
        <v>4.9999999999998002</v>
      </c>
    </row>
    <row r="567" spans="1:34" x14ac:dyDescent="0.25">
      <c r="A567" t="s">
        <v>45</v>
      </c>
      <c r="B567" t="s">
        <v>1638</v>
      </c>
      <c r="C567">
        <v>2012</v>
      </c>
      <c r="D567" t="s">
        <v>83</v>
      </c>
      <c r="E567" t="s">
        <v>5252</v>
      </c>
      <c r="F567">
        <v>6.5</v>
      </c>
      <c r="G567" t="s">
        <v>71</v>
      </c>
      <c r="H567">
        <v>23</v>
      </c>
      <c r="I567" t="s">
        <v>1639</v>
      </c>
      <c r="J567" t="s">
        <v>199</v>
      </c>
      <c r="K567" t="s">
        <v>74</v>
      </c>
      <c r="L567" t="s">
        <v>75</v>
      </c>
      <c r="M567" t="s">
        <v>76</v>
      </c>
      <c r="N567" t="s">
        <v>37</v>
      </c>
      <c r="O567" t="s">
        <v>38</v>
      </c>
      <c r="P567" t="s">
        <v>51</v>
      </c>
      <c r="Q567" t="s">
        <v>52</v>
      </c>
      <c r="R567">
        <v>0</v>
      </c>
      <c r="S567" t="s">
        <v>53</v>
      </c>
      <c r="T567">
        <v>3.3333333333333299</v>
      </c>
      <c r="U567" t="s">
        <v>214</v>
      </c>
      <c r="V567">
        <v>8</v>
      </c>
      <c r="W567" t="s">
        <v>43</v>
      </c>
      <c r="X567">
        <v>8</v>
      </c>
      <c r="Y567" t="s">
        <v>43</v>
      </c>
      <c r="Z567">
        <v>3</v>
      </c>
      <c r="AA567" t="s">
        <v>52</v>
      </c>
      <c r="AB567" t="s">
        <v>53</v>
      </c>
      <c r="AH567">
        <v>179.99999999999599</v>
      </c>
    </row>
    <row r="568" spans="1:34" x14ac:dyDescent="0.25">
      <c r="A568" t="s">
        <v>28</v>
      </c>
      <c r="B568" t="s">
        <v>1640</v>
      </c>
      <c r="C568">
        <v>2012</v>
      </c>
      <c r="D568" t="s">
        <v>54</v>
      </c>
      <c r="E568" t="s">
        <v>47</v>
      </c>
      <c r="F568">
        <v>9.5</v>
      </c>
      <c r="G568" t="s">
        <v>143</v>
      </c>
      <c r="H568">
        <v>22</v>
      </c>
      <c r="I568" t="s">
        <v>1641</v>
      </c>
      <c r="J568" t="s">
        <v>1642</v>
      </c>
      <c r="K568" t="s">
        <v>92</v>
      </c>
      <c r="L568" t="s">
        <v>1426</v>
      </c>
      <c r="M568" t="s">
        <v>148</v>
      </c>
      <c r="N568" t="s">
        <v>37</v>
      </c>
      <c r="O568" t="s">
        <v>38</v>
      </c>
      <c r="P568" t="s">
        <v>51</v>
      </c>
      <c r="Q568" t="s">
        <v>52</v>
      </c>
      <c r="R568">
        <v>0</v>
      </c>
      <c r="S568" t="s">
        <v>53</v>
      </c>
      <c r="Z568">
        <v>2</v>
      </c>
      <c r="AH568">
        <v>119.999999999998</v>
      </c>
    </row>
    <row r="569" spans="1:34" x14ac:dyDescent="0.25">
      <c r="A569" t="s">
        <v>28</v>
      </c>
      <c r="B569" t="s">
        <v>1643</v>
      </c>
      <c r="C569">
        <v>2013</v>
      </c>
      <c r="D569" t="s">
        <v>83</v>
      </c>
      <c r="E569" t="s">
        <v>30</v>
      </c>
      <c r="F569">
        <v>7.6</v>
      </c>
      <c r="G569" t="s">
        <v>71</v>
      </c>
      <c r="H569">
        <v>23</v>
      </c>
      <c r="I569" t="s">
        <v>1644</v>
      </c>
      <c r="J569" t="s">
        <v>193</v>
      </c>
      <c r="K569" t="s">
        <v>657</v>
      </c>
      <c r="L569" t="s">
        <v>1645</v>
      </c>
      <c r="M569" t="s">
        <v>76</v>
      </c>
      <c r="N569" t="s">
        <v>37</v>
      </c>
      <c r="O569" t="s">
        <v>38</v>
      </c>
      <c r="P569" t="s">
        <v>51</v>
      </c>
      <c r="Q569" t="s">
        <v>52</v>
      </c>
      <c r="R569">
        <v>0</v>
      </c>
      <c r="S569" t="s">
        <v>53</v>
      </c>
      <c r="Z569">
        <v>2</v>
      </c>
      <c r="AH569">
        <v>119.999999999998</v>
      </c>
    </row>
    <row r="570" spans="1:34" x14ac:dyDescent="0.25">
      <c r="A570" t="s">
        <v>277</v>
      </c>
      <c r="B570" t="s">
        <v>1646</v>
      </c>
      <c r="C570">
        <v>2014</v>
      </c>
      <c r="D570" t="s">
        <v>44</v>
      </c>
      <c r="E570" t="s">
        <v>30</v>
      </c>
      <c r="F570">
        <v>4.4000000000000004</v>
      </c>
      <c r="G570" t="s">
        <v>31</v>
      </c>
      <c r="H570">
        <v>23</v>
      </c>
      <c r="I570" t="s">
        <v>1647</v>
      </c>
      <c r="J570" t="s">
        <v>33</v>
      </c>
      <c r="K570" t="s">
        <v>34</v>
      </c>
      <c r="L570" t="s">
        <v>1648</v>
      </c>
      <c r="M570" t="s">
        <v>36</v>
      </c>
      <c r="N570" t="s">
        <v>37</v>
      </c>
      <c r="O570" t="s">
        <v>38</v>
      </c>
      <c r="P570" t="s">
        <v>119</v>
      </c>
      <c r="Q570" t="s">
        <v>1649</v>
      </c>
      <c r="R570">
        <v>0</v>
      </c>
      <c r="S570" t="s">
        <v>698</v>
      </c>
      <c r="T570">
        <v>1.3333333333333299</v>
      </c>
      <c r="U570" t="s">
        <v>42</v>
      </c>
      <c r="V570">
        <v>5</v>
      </c>
      <c r="W570" t="s">
        <v>43</v>
      </c>
      <c r="X570">
        <v>2.6666666666666701</v>
      </c>
      <c r="Y570" t="s">
        <v>43</v>
      </c>
      <c r="Z570">
        <v>0.5</v>
      </c>
      <c r="AC570">
        <f t="shared" si="40"/>
        <v>1</v>
      </c>
      <c r="AD570" t="str">
        <f t="shared" si="41"/>
        <v>DSN</v>
      </c>
      <c r="AE570" t="b">
        <f t="shared" si="42"/>
        <v>1</v>
      </c>
      <c r="AF570" t="str">
        <f t="shared" si="43"/>
        <v/>
      </c>
      <c r="AG570" t="str">
        <f t="shared" si="44"/>
        <v/>
      </c>
      <c r="AH570">
        <v>29.9999999999994</v>
      </c>
    </row>
    <row r="571" spans="1:34" x14ac:dyDescent="0.25">
      <c r="A571" t="s">
        <v>55</v>
      </c>
      <c r="B571" t="s">
        <v>1650</v>
      </c>
      <c r="C571">
        <v>2013</v>
      </c>
      <c r="D571" t="s">
        <v>54</v>
      </c>
      <c r="E571" t="s">
        <v>122</v>
      </c>
      <c r="F571">
        <v>8.5</v>
      </c>
      <c r="G571" t="s">
        <v>71</v>
      </c>
      <c r="H571">
        <v>21</v>
      </c>
      <c r="I571" t="s">
        <v>1651</v>
      </c>
      <c r="J571" t="s">
        <v>1423</v>
      </c>
      <c r="K571" t="s">
        <v>74</v>
      </c>
      <c r="L571" t="s">
        <v>486</v>
      </c>
      <c r="M571" t="s">
        <v>76</v>
      </c>
      <c r="N571" t="s">
        <v>37</v>
      </c>
      <c r="O571" t="s">
        <v>38</v>
      </c>
      <c r="P571" t="s">
        <v>51</v>
      </c>
      <c r="T571">
        <v>5.5</v>
      </c>
      <c r="U571" t="s">
        <v>42</v>
      </c>
      <c r="V571">
        <v>7</v>
      </c>
      <c r="W571" t="s">
        <v>43</v>
      </c>
      <c r="X571">
        <v>9.5</v>
      </c>
      <c r="Y571" t="s">
        <v>42</v>
      </c>
      <c r="Z571">
        <v>0.83</v>
      </c>
      <c r="AH571">
        <v>49.999999999999197</v>
      </c>
    </row>
    <row r="572" spans="1:34" x14ac:dyDescent="0.25">
      <c r="A572" t="s">
        <v>28</v>
      </c>
      <c r="B572" t="s">
        <v>1652</v>
      </c>
      <c r="C572">
        <v>2013</v>
      </c>
      <c r="D572" t="s">
        <v>54</v>
      </c>
      <c r="E572" t="s">
        <v>70</v>
      </c>
      <c r="F572">
        <v>4.5</v>
      </c>
      <c r="G572" t="s">
        <v>143</v>
      </c>
      <c r="H572">
        <v>20</v>
      </c>
      <c r="I572" t="s">
        <v>1653</v>
      </c>
      <c r="J572" t="s">
        <v>175</v>
      </c>
      <c r="K572" t="s">
        <v>74</v>
      </c>
      <c r="L572" t="s">
        <v>114</v>
      </c>
      <c r="M572" t="s">
        <v>36</v>
      </c>
      <c r="N572" t="s">
        <v>37</v>
      </c>
      <c r="O572" t="s">
        <v>38</v>
      </c>
      <c r="P572" t="s">
        <v>119</v>
      </c>
      <c r="Q572" t="s">
        <v>120</v>
      </c>
      <c r="R572">
        <v>0</v>
      </c>
      <c r="S572" t="s">
        <v>41</v>
      </c>
      <c r="Z572">
        <v>2</v>
      </c>
      <c r="AC572">
        <f t="shared" si="40"/>
        <v>0</v>
      </c>
      <c r="AD572" t="str">
        <f t="shared" si="41"/>
        <v>DSN</v>
      </c>
      <c r="AE572" t="b">
        <f t="shared" si="42"/>
        <v>0</v>
      </c>
      <c r="AF572" t="b">
        <f t="shared" si="43"/>
        <v>0</v>
      </c>
      <c r="AG572" t="b">
        <f t="shared" si="44"/>
        <v>0</v>
      </c>
      <c r="AH572">
        <v>119.999999999998</v>
      </c>
    </row>
    <row r="573" spans="1:34" x14ac:dyDescent="0.25">
      <c r="A573" t="s">
        <v>28</v>
      </c>
      <c r="B573" t="s">
        <v>1654</v>
      </c>
      <c r="C573">
        <v>2014</v>
      </c>
      <c r="D573" t="s">
        <v>54</v>
      </c>
      <c r="E573" t="s">
        <v>70</v>
      </c>
      <c r="F573">
        <v>5.4</v>
      </c>
      <c r="G573" t="s">
        <v>143</v>
      </c>
      <c r="H573">
        <v>18</v>
      </c>
      <c r="I573" t="s">
        <v>1655</v>
      </c>
      <c r="J573" t="s">
        <v>365</v>
      </c>
      <c r="K573" t="s">
        <v>266</v>
      </c>
      <c r="L573" t="s">
        <v>308</v>
      </c>
      <c r="M573" t="s">
        <v>148</v>
      </c>
      <c r="N573" t="s">
        <v>37</v>
      </c>
      <c r="O573" t="s">
        <v>38</v>
      </c>
      <c r="P573" t="s">
        <v>51</v>
      </c>
      <c r="Q573" t="s">
        <v>52</v>
      </c>
      <c r="R573">
        <v>0</v>
      </c>
      <c r="S573" t="s">
        <v>53</v>
      </c>
      <c r="Z573">
        <v>1</v>
      </c>
      <c r="AH573">
        <v>59.999999999998799</v>
      </c>
    </row>
    <row r="574" spans="1:34" x14ac:dyDescent="0.25">
      <c r="A574" t="s">
        <v>55</v>
      </c>
      <c r="B574" t="s">
        <v>1656</v>
      </c>
      <c r="C574">
        <v>2012</v>
      </c>
      <c r="D574" t="s">
        <v>77</v>
      </c>
      <c r="E574" t="s">
        <v>47</v>
      </c>
      <c r="F574">
        <v>4.7</v>
      </c>
      <c r="G574" t="s">
        <v>143</v>
      </c>
      <c r="H574">
        <v>26</v>
      </c>
      <c r="I574" t="s">
        <v>1657</v>
      </c>
      <c r="J574" t="s">
        <v>1442</v>
      </c>
      <c r="K574" t="s">
        <v>205</v>
      </c>
      <c r="L574" t="s">
        <v>206</v>
      </c>
      <c r="M574" t="s">
        <v>148</v>
      </c>
      <c r="N574" t="s">
        <v>37</v>
      </c>
      <c r="O574" t="s">
        <v>38</v>
      </c>
      <c r="P574" t="s">
        <v>51</v>
      </c>
      <c r="T574">
        <v>3.5</v>
      </c>
      <c r="U574" t="s">
        <v>43</v>
      </c>
      <c r="V574">
        <v>5.5</v>
      </c>
      <c r="W574" t="s">
        <v>43</v>
      </c>
      <c r="X574">
        <v>5.75</v>
      </c>
      <c r="Y574" t="s">
        <v>43</v>
      </c>
      <c r="Z574">
        <v>0.08</v>
      </c>
      <c r="AH574">
        <v>4.9999999999998002</v>
      </c>
    </row>
    <row r="575" spans="1:34" x14ac:dyDescent="0.25">
      <c r="A575" t="s">
        <v>28</v>
      </c>
      <c r="B575" t="s">
        <v>1658</v>
      </c>
      <c r="C575">
        <v>2012</v>
      </c>
      <c r="D575" t="s">
        <v>115</v>
      </c>
      <c r="E575" t="s">
        <v>47</v>
      </c>
      <c r="F575">
        <v>8.9</v>
      </c>
      <c r="G575" t="s">
        <v>71</v>
      </c>
      <c r="H575">
        <v>21</v>
      </c>
      <c r="I575" t="s">
        <v>1659</v>
      </c>
      <c r="J575" t="s">
        <v>682</v>
      </c>
      <c r="K575" t="s">
        <v>74</v>
      </c>
      <c r="L575" t="s">
        <v>615</v>
      </c>
      <c r="M575" t="s">
        <v>76</v>
      </c>
      <c r="N575" t="s">
        <v>37</v>
      </c>
      <c r="O575" t="s">
        <v>38</v>
      </c>
      <c r="P575" t="s">
        <v>51</v>
      </c>
      <c r="Q575" t="s">
        <v>52</v>
      </c>
      <c r="R575">
        <v>0</v>
      </c>
      <c r="S575" t="s">
        <v>53</v>
      </c>
      <c r="T575">
        <v>5.75</v>
      </c>
      <c r="U575" t="s">
        <v>43</v>
      </c>
      <c r="V575">
        <v>6</v>
      </c>
      <c r="W575" t="s">
        <v>43</v>
      </c>
      <c r="X575">
        <v>11.3333333333333</v>
      </c>
      <c r="Y575" t="s">
        <v>43</v>
      </c>
      <c r="Z575">
        <v>2.67</v>
      </c>
      <c r="AH575">
        <v>159.99999999999699</v>
      </c>
    </row>
    <row r="576" spans="1:34" x14ac:dyDescent="0.25">
      <c r="A576" t="s">
        <v>55</v>
      </c>
      <c r="B576" t="s">
        <v>1660</v>
      </c>
      <c r="C576">
        <v>2013</v>
      </c>
      <c r="D576" t="s">
        <v>115</v>
      </c>
      <c r="E576" t="s">
        <v>5252</v>
      </c>
      <c r="F576">
        <v>4.0999999999999996</v>
      </c>
      <c r="G576" t="s">
        <v>71</v>
      </c>
      <c r="H576">
        <v>21</v>
      </c>
      <c r="I576" t="s">
        <v>1661</v>
      </c>
      <c r="J576" t="s">
        <v>1553</v>
      </c>
      <c r="K576" t="s">
        <v>74</v>
      </c>
      <c r="L576" t="s">
        <v>1662</v>
      </c>
      <c r="M576" t="s">
        <v>76</v>
      </c>
      <c r="N576" t="s">
        <v>60</v>
      </c>
      <c r="O576" t="s">
        <v>38</v>
      </c>
      <c r="P576" t="s">
        <v>51</v>
      </c>
      <c r="T576">
        <v>2.6666666666666701</v>
      </c>
      <c r="U576" t="s">
        <v>214</v>
      </c>
      <c r="V576">
        <v>6</v>
      </c>
      <c r="W576" t="s">
        <v>43</v>
      </c>
      <c r="X576">
        <v>2</v>
      </c>
      <c r="Y576" t="s">
        <v>43</v>
      </c>
      <c r="Z576">
        <v>1.08</v>
      </c>
      <c r="AH576">
        <v>64.999999999998593</v>
      </c>
    </row>
    <row r="577" spans="1:34" x14ac:dyDescent="0.25">
      <c r="A577" t="s">
        <v>277</v>
      </c>
      <c r="B577" t="s">
        <v>1663</v>
      </c>
      <c r="C577">
        <v>2013</v>
      </c>
      <c r="D577" t="s">
        <v>115</v>
      </c>
      <c r="E577" t="s">
        <v>5252</v>
      </c>
      <c r="F577">
        <v>5.4</v>
      </c>
      <c r="G577" t="s">
        <v>31</v>
      </c>
      <c r="H577">
        <v>21</v>
      </c>
      <c r="I577" t="s">
        <v>1664</v>
      </c>
      <c r="J577" t="s">
        <v>33</v>
      </c>
      <c r="K577" t="s">
        <v>92</v>
      </c>
      <c r="L577" t="s">
        <v>1216</v>
      </c>
      <c r="M577" t="s">
        <v>36</v>
      </c>
      <c r="N577" t="s">
        <v>37</v>
      </c>
      <c r="O577" t="s">
        <v>38</v>
      </c>
      <c r="P577" t="s">
        <v>106</v>
      </c>
      <c r="Q577" t="s">
        <v>1665</v>
      </c>
      <c r="R577">
        <v>0</v>
      </c>
      <c r="S577" t="s">
        <v>1666</v>
      </c>
      <c r="T577">
        <v>2</v>
      </c>
      <c r="U577" t="s">
        <v>43</v>
      </c>
      <c r="V577">
        <v>6</v>
      </c>
      <c r="W577" t="s">
        <v>43</v>
      </c>
      <c r="X577">
        <v>5.5</v>
      </c>
      <c r="Y577" t="s">
        <v>42</v>
      </c>
      <c r="Z577">
        <v>0.83</v>
      </c>
      <c r="AC577">
        <f t="shared" si="40"/>
        <v>2</v>
      </c>
      <c r="AD577" t="str">
        <f t="shared" si="41"/>
        <v>ESN</v>
      </c>
      <c r="AE577" t="b">
        <f t="shared" si="42"/>
        <v>1</v>
      </c>
      <c r="AF577" t="str">
        <f t="shared" si="43"/>
        <v/>
      </c>
      <c r="AG577" t="str">
        <f t="shared" si="44"/>
        <v/>
      </c>
      <c r="AH577">
        <v>49.999999999999197</v>
      </c>
    </row>
    <row r="578" spans="1:34" x14ac:dyDescent="0.25">
      <c r="A578" t="s">
        <v>28</v>
      </c>
      <c r="B578" t="s">
        <v>1667</v>
      </c>
      <c r="C578">
        <v>2014</v>
      </c>
      <c r="D578" t="s">
        <v>44</v>
      </c>
      <c r="E578" t="s">
        <v>30</v>
      </c>
      <c r="F578">
        <v>3.7</v>
      </c>
      <c r="G578" t="s">
        <v>31</v>
      </c>
      <c r="H578">
        <v>21</v>
      </c>
      <c r="I578" t="s">
        <v>1668</v>
      </c>
      <c r="J578" t="s">
        <v>33</v>
      </c>
      <c r="K578" t="s">
        <v>34</v>
      </c>
      <c r="L578" t="s">
        <v>35</v>
      </c>
      <c r="M578" t="s">
        <v>36</v>
      </c>
      <c r="N578" t="s">
        <v>37</v>
      </c>
      <c r="O578" t="s">
        <v>38</v>
      </c>
      <c r="P578" t="s">
        <v>51</v>
      </c>
      <c r="Q578" t="s">
        <v>52</v>
      </c>
      <c r="R578">
        <v>0</v>
      </c>
      <c r="S578" t="s">
        <v>53</v>
      </c>
      <c r="T578">
        <v>0</v>
      </c>
      <c r="U578" t="s">
        <v>42</v>
      </c>
      <c r="V578">
        <v>3.3333333333333299</v>
      </c>
      <c r="W578" t="s">
        <v>43</v>
      </c>
      <c r="X578">
        <v>5</v>
      </c>
      <c r="Y578" t="s">
        <v>43</v>
      </c>
      <c r="Z578">
        <v>0.57999999999999996</v>
      </c>
      <c r="AH578">
        <v>34.999999999999801</v>
      </c>
    </row>
    <row r="579" spans="1:34" x14ac:dyDescent="0.25">
      <c r="A579" t="s">
        <v>28</v>
      </c>
      <c r="B579" t="s">
        <v>1669</v>
      </c>
      <c r="C579">
        <v>2014</v>
      </c>
      <c r="D579" t="s">
        <v>54</v>
      </c>
      <c r="E579" t="s">
        <v>47</v>
      </c>
      <c r="F579">
        <v>7.2</v>
      </c>
      <c r="G579" t="s">
        <v>71</v>
      </c>
      <c r="H579">
        <v>19</v>
      </c>
      <c r="I579" t="s">
        <v>1670</v>
      </c>
      <c r="J579" t="s">
        <v>1553</v>
      </c>
      <c r="K579" t="s">
        <v>74</v>
      </c>
      <c r="L579" t="s">
        <v>667</v>
      </c>
      <c r="M579" t="s">
        <v>76</v>
      </c>
      <c r="N579" t="s">
        <v>37</v>
      </c>
      <c r="O579" t="s">
        <v>38</v>
      </c>
      <c r="P579" t="s">
        <v>51</v>
      </c>
      <c r="Q579" t="s">
        <v>52</v>
      </c>
      <c r="R579">
        <v>0</v>
      </c>
      <c r="S579" t="s">
        <v>53</v>
      </c>
      <c r="T579">
        <v>10</v>
      </c>
      <c r="U579" t="s">
        <v>42</v>
      </c>
      <c r="V579">
        <v>6.25</v>
      </c>
      <c r="W579" t="s">
        <v>43</v>
      </c>
      <c r="X579">
        <v>9.25</v>
      </c>
      <c r="Y579" t="s">
        <v>43</v>
      </c>
      <c r="Z579">
        <v>1</v>
      </c>
      <c r="AH579">
        <v>59.999999999998799</v>
      </c>
    </row>
    <row r="580" spans="1:34" x14ac:dyDescent="0.25">
      <c r="A580" t="s">
        <v>28</v>
      </c>
      <c r="B580" t="s">
        <v>1671</v>
      </c>
      <c r="C580">
        <v>2013</v>
      </c>
      <c r="D580" t="s">
        <v>77</v>
      </c>
      <c r="E580" t="s">
        <v>5252</v>
      </c>
      <c r="F580">
        <v>7.8</v>
      </c>
      <c r="G580" t="s">
        <v>31</v>
      </c>
      <c r="H580">
        <v>31</v>
      </c>
      <c r="I580" t="s">
        <v>1672</v>
      </c>
      <c r="J580" t="s">
        <v>33</v>
      </c>
      <c r="K580" t="s">
        <v>34</v>
      </c>
      <c r="L580" t="s">
        <v>304</v>
      </c>
      <c r="M580" t="s">
        <v>36</v>
      </c>
      <c r="N580" t="s">
        <v>37</v>
      </c>
      <c r="O580" t="s">
        <v>38</v>
      </c>
      <c r="P580" t="s">
        <v>51</v>
      </c>
      <c r="Q580" t="s">
        <v>52</v>
      </c>
      <c r="R580">
        <v>0</v>
      </c>
      <c r="S580" t="s">
        <v>53</v>
      </c>
      <c r="Z580">
        <v>2</v>
      </c>
      <c r="AH580">
        <v>119.999999999998</v>
      </c>
    </row>
    <row r="581" spans="1:34" x14ac:dyDescent="0.25">
      <c r="A581" t="s">
        <v>28</v>
      </c>
      <c r="B581" t="s">
        <v>1673</v>
      </c>
      <c r="C581">
        <v>2013</v>
      </c>
      <c r="D581" t="s">
        <v>68</v>
      </c>
      <c r="E581" t="s">
        <v>5252</v>
      </c>
      <c r="F581">
        <v>5.3</v>
      </c>
      <c r="G581" t="s">
        <v>71</v>
      </c>
      <c r="H581">
        <v>23</v>
      </c>
      <c r="I581" t="s">
        <v>1674</v>
      </c>
      <c r="J581" t="s">
        <v>193</v>
      </c>
      <c r="K581" t="s">
        <v>74</v>
      </c>
      <c r="L581" t="s">
        <v>131</v>
      </c>
      <c r="M581" t="s">
        <v>76</v>
      </c>
      <c r="N581" t="s">
        <v>37</v>
      </c>
      <c r="O581" t="s">
        <v>38</v>
      </c>
      <c r="P581" t="s">
        <v>51</v>
      </c>
      <c r="Q581" t="s">
        <v>52</v>
      </c>
      <c r="R581">
        <v>0</v>
      </c>
      <c r="S581" t="s">
        <v>53</v>
      </c>
      <c r="T581">
        <v>8</v>
      </c>
      <c r="U581" t="s">
        <v>42</v>
      </c>
      <c r="V581">
        <v>3</v>
      </c>
      <c r="W581" t="s">
        <v>43</v>
      </c>
      <c r="X581">
        <v>6</v>
      </c>
      <c r="Y581" t="s">
        <v>43</v>
      </c>
      <c r="Z581">
        <v>2</v>
      </c>
      <c r="AH581">
        <v>119.999999999998</v>
      </c>
    </row>
    <row r="582" spans="1:34" x14ac:dyDescent="0.25">
      <c r="A582" t="s">
        <v>28</v>
      </c>
      <c r="B582" t="s">
        <v>1675</v>
      </c>
      <c r="C582">
        <v>2013</v>
      </c>
      <c r="D582" t="s">
        <v>54</v>
      </c>
      <c r="E582" t="s">
        <v>122</v>
      </c>
      <c r="F582">
        <v>2.9</v>
      </c>
      <c r="G582" t="s">
        <v>31</v>
      </c>
      <c r="H582">
        <v>22</v>
      </c>
      <c r="I582" t="s">
        <v>1676</v>
      </c>
      <c r="J582" t="s">
        <v>335</v>
      </c>
      <c r="K582" t="s">
        <v>34</v>
      </c>
      <c r="L582" t="s">
        <v>412</v>
      </c>
      <c r="M582" t="s">
        <v>36</v>
      </c>
      <c r="N582" t="s">
        <v>37</v>
      </c>
      <c r="O582" t="s">
        <v>38</v>
      </c>
      <c r="P582" t="s">
        <v>65</v>
      </c>
      <c r="Q582" t="s">
        <v>612</v>
      </c>
      <c r="R582">
        <v>0</v>
      </c>
      <c r="S582" t="s">
        <v>41</v>
      </c>
      <c r="T582">
        <v>3</v>
      </c>
      <c r="U582" t="s">
        <v>42</v>
      </c>
      <c r="V582">
        <v>3</v>
      </c>
      <c r="W582" t="s">
        <v>43</v>
      </c>
      <c r="X582">
        <v>3</v>
      </c>
      <c r="Y582" t="s">
        <v>42</v>
      </c>
      <c r="Z582">
        <v>0.42</v>
      </c>
      <c r="AC582">
        <f t="shared" ref="AC582:AC642" si="45">IF(D582="0 år",0,IF(D582="1 år",1,IF(D582="2 år",2,IF(D582="3 år",3,IF(D582="4 år",4,5)))))</f>
        <v>0</v>
      </c>
      <c r="AD582" t="str">
        <f t="shared" ref="AD582:AD642" si="46">IF(OR(P582="Datalogi",P582="Software engineering",P582="Informatik",P582="Informationsteknologi",P582="Interaktionsdesign"),"DSN",IF(OR(P582="Elektronik og IT",P582="Internetteknologier og computersystemer",P582="Produkt og designpsykologi",P582="Robotteknologi",P582="Elektronik",P582="Elektronik og datateknik",P582="Datateknik",P582="Elektronik Esbjerg Diplomingeniør"),"ESN",IF(OR(P582="Medialogi",P582="IT, kommunikation og medieteknologi"),"MSN","??")))</f>
        <v>DSN</v>
      </c>
      <c r="AE582" t="b">
        <f t="shared" ref="AE582:AE642" si="47">IF(ISNUMBER(ERROR.TYPE(FIND("Afbrudt",A582))),FALSE,TRUE)</f>
        <v>0</v>
      </c>
      <c r="AF582" t="b">
        <f t="shared" ref="AF582:AF642" si="48">IF(AE582,"",AND((2015-C582)-Z582&gt;5/60,(2015-C582)-Z582&lt;=15/60))</f>
        <v>0</v>
      </c>
      <c r="AG582" t="b">
        <f t="shared" ref="AG582:AG642" si="49">IF(AE582,"",(2015-C582)-Z582&gt;15/60)</f>
        <v>1</v>
      </c>
      <c r="AH582">
        <v>24.999999999999599</v>
      </c>
    </row>
    <row r="583" spans="1:34" x14ac:dyDescent="0.25">
      <c r="A583" t="s">
        <v>28</v>
      </c>
      <c r="B583" t="s">
        <v>1677</v>
      </c>
      <c r="C583">
        <v>2012</v>
      </c>
      <c r="D583" t="s">
        <v>44</v>
      </c>
      <c r="E583" t="s">
        <v>47</v>
      </c>
      <c r="F583">
        <v>6.2</v>
      </c>
      <c r="G583" t="s">
        <v>31</v>
      </c>
      <c r="H583">
        <v>21</v>
      </c>
      <c r="I583" t="s">
        <v>1678</v>
      </c>
      <c r="J583" t="s">
        <v>586</v>
      </c>
      <c r="K583" t="s">
        <v>34</v>
      </c>
      <c r="L583" t="s">
        <v>50</v>
      </c>
      <c r="M583" t="s">
        <v>36</v>
      </c>
      <c r="N583" t="s">
        <v>37</v>
      </c>
      <c r="O583" t="s">
        <v>38</v>
      </c>
      <c r="P583" t="s">
        <v>119</v>
      </c>
      <c r="Q583" t="s">
        <v>120</v>
      </c>
      <c r="R583">
        <v>0</v>
      </c>
      <c r="S583" t="s">
        <v>41</v>
      </c>
      <c r="T583">
        <v>9</v>
      </c>
      <c r="U583" t="s">
        <v>43</v>
      </c>
      <c r="V583">
        <v>4.3333333333333304</v>
      </c>
      <c r="W583" t="s">
        <v>43</v>
      </c>
      <c r="X583">
        <v>6.25</v>
      </c>
      <c r="Y583" t="s">
        <v>43</v>
      </c>
      <c r="Z583">
        <v>2</v>
      </c>
      <c r="AC583">
        <f t="shared" si="45"/>
        <v>1</v>
      </c>
      <c r="AD583" t="str">
        <f t="shared" si="46"/>
        <v>DSN</v>
      </c>
      <c r="AE583" t="b">
        <f t="shared" si="47"/>
        <v>0</v>
      </c>
      <c r="AF583" t="b">
        <f t="shared" si="48"/>
        <v>0</v>
      </c>
      <c r="AG583" t="b">
        <f t="shared" si="49"/>
        <v>1</v>
      </c>
      <c r="AH583">
        <v>119.999999999998</v>
      </c>
    </row>
    <row r="584" spans="1:34" x14ac:dyDescent="0.25">
      <c r="A584" t="s">
        <v>28</v>
      </c>
      <c r="B584" t="s">
        <v>1679</v>
      </c>
      <c r="C584">
        <v>2013</v>
      </c>
      <c r="D584" t="s">
        <v>115</v>
      </c>
      <c r="E584" t="s">
        <v>5252</v>
      </c>
      <c r="F584">
        <v>6.2</v>
      </c>
      <c r="G584" t="s">
        <v>31</v>
      </c>
      <c r="H584">
        <v>21</v>
      </c>
      <c r="I584" t="s">
        <v>1680</v>
      </c>
      <c r="J584" t="s">
        <v>33</v>
      </c>
      <c r="K584" t="s">
        <v>74</v>
      </c>
      <c r="L584" t="s">
        <v>301</v>
      </c>
      <c r="M584" t="s">
        <v>36</v>
      </c>
      <c r="N584" t="s">
        <v>37</v>
      </c>
      <c r="O584" t="s">
        <v>38</v>
      </c>
      <c r="P584" t="s">
        <v>119</v>
      </c>
      <c r="Q584" t="s">
        <v>120</v>
      </c>
      <c r="R584">
        <v>0</v>
      </c>
      <c r="S584" t="s">
        <v>41</v>
      </c>
      <c r="T584">
        <v>3.6666666666666701</v>
      </c>
      <c r="U584" t="s">
        <v>43</v>
      </c>
      <c r="V584">
        <v>7</v>
      </c>
      <c r="W584" t="s">
        <v>43</v>
      </c>
      <c r="X584">
        <v>7</v>
      </c>
      <c r="Y584" t="s">
        <v>42</v>
      </c>
      <c r="Z584">
        <v>2</v>
      </c>
      <c r="AC584">
        <f t="shared" si="45"/>
        <v>2</v>
      </c>
      <c r="AD584" t="str">
        <f t="shared" si="46"/>
        <v>DSN</v>
      </c>
      <c r="AE584" t="b">
        <f t="shared" si="47"/>
        <v>0</v>
      </c>
      <c r="AF584" t="b">
        <f t="shared" si="48"/>
        <v>0</v>
      </c>
      <c r="AG584" t="b">
        <f t="shared" si="49"/>
        <v>0</v>
      </c>
      <c r="AH584">
        <v>119.999999999998</v>
      </c>
    </row>
    <row r="585" spans="1:34" x14ac:dyDescent="0.25">
      <c r="A585" t="s">
        <v>28</v>
      </c>
      <c r="B585" t="s">
        <v>1681</v>
      </c>
      <c r="C585">
        <v>2013</v>
      </c>
      <c r="D585" t="s">
        <v>54</v>
      </c>
      <c r="E585" t="s">
        <v>47</v>
      </c>
      <c r="F585">
        <v>7.3</v>
      </c>
      <c r="G585" t="s">
        <v>31</v>
      </c>
      <c r="H585">
        <v>20</v>
      </c>
      <c r="I585" t="s">
        <v>1682</v>
      </c>
      <c r="J585" t="s">
        <v>33</v>
      </c>
      <c r="K585" t="s">
        <v>74</v>
      </c>
      <c r="L585" t="s">
        <v>902</v>
      </c>
      <c r="M585" t="s">
        <v>36</v>
      </c>
      <c r="N585" t="s">
        <v>37</v>
      </c>
      <c r="O585" t="s">
        <v>38</v>
      </c>
      <c r="P585" t="s">
        <v>119</v>
      </c>
      <c r="Q585" t="s">
        <v>120</v>
      </c>
      <c r="R585">
        <v>0</v>
      </c>
      <c r="S585" t="s">
        <v>41</v>
      </c>
      <c r="T585">
        <v>6</v>
      </c>
      <c r="U585" t="s">
        <v>43</v>
      </c>
      <c r="V585">
        <v>2.6666666666666701</v>
      </c>
      <c r="W585" t="s">
        <v>43</v>
      </c>
      <c r="X585">
        <v>4</v>
      </c>
      <c r="Y585" t="s">
        <v>43</v>
      </c>
      <c r="Z585">
        <v>1.92</v>
      </c>
      <c r="AC585">
        <f t="shared" si="45"/>
        <v>0</v>
      </c>
      <c r="AD585" t="str">
        <f t="shared" si="46"/>
        <v>DSN</v>
      </c>
      <c r="AE585" t="b">
        <f t="shared" si="47"/>
        <v>0</v>
      </c>
      <c r="AF585" t="b">
        <f t="shared" si="48"/>
        <v>0</v>
      </c>
      <c r="AG585" t="b">
        <f t="shared" si="49"/>
        <v>0</v>
      </c>
      <c r="AH585">
        <v>114.999999999998</v>
      </c>
    </row>
    <row r="586" spans="1:34" x14ac:dyDescent="0.25">
      <c r="A586" t="s">
        <v>55</v>
      </c>
      <c r="B586" t="s">
        <v>1683</v>
      </c>
      <c r="C586">
        <v>2013</v>
      </c>
      <c r="D586" t="s">
        <v>54</v>
      </c>
      <c r="E586" t="s">
        <v>122</v>
      </c>
      <c r="F586">
        <v>8.3000000000000007</v>
      </c>
      <c r="G586" t="s">
        <v>31</v>
      </c>
      <c r="H586">
        <v>36</v>
      </c>
      <c r="I586" t="s">
        <v>1684</v>
      </c>
      <c r="J586" t="s">
        <v>33</v>
      </c>
      <c r="K586" t="s">
        <v>34</v>
      </c>
      <c r="L586" t="s">
        <v>1406</v>
      </c>
      <c r="M586" t="s">
        <v>36</v>
      </c>
      <c r="N586" t="s">
        <v>60</v>
      </c>
      <c r="O586" t="s">
        <v>38</v>
      </c>
      <c r="P586" t="s">
        <v>51</v>
      </c>
      <c r="T586">
        <v>12</v>
      </c>
      <c r="U586" t="s">
        <v>214</v>
      </c>
      <c r="V586">
        <v>8.5</v>
      </c>
      <c r="W586" t="s">
        <v>43</v>
      </c>
      <c r="X586">
        <v>3</v>
      </c>
      <c r="Y586" t="s">
        <v>43</v>
      </c>
      <c r="Z586">
        <v>0.08</v>
      </c>
      <c r="AH586">
        <v>4.9999999999998002</v>
      </c>
    </row>
    <row r="587" spans="1:34" x14ac:dyDescent="0.25">
      <c r="A587" t="s">
        <v>55</v>
      </c>
      <c r="B587" t="s">
        <v>1685</v>
      </c>
      <c r="C587">
        <v>2012</v>
      </c>
      <c r="D587" t="s">
        <v>83</v>
      </c>
      <c r="E587" t="s">
        <v>5252</v>
      </c>
      <c r="F587">
        <v>7.4</v>
      </c>
      <c r="G587" t="s">
        <v>71</v>
      </c>
      <c r="H587">
        <v>24</v>
      </c>
      <c r="I587" t="s">
        <v>1686</v>
      </c>
      <c r="J587" t="s">
        <v>1687</v>
      </c>
      <c r="K587" t="s">
        <v>160</v>
      </c>
      <c r="L587" t="s">
        <v>1688</v>
      </c>
      <c r="M587" t="s">
        <v>76</v>
      </c>
      <c r="N587" t="s">
        <v>37</v>
      </c>
      <c r="O587" t="s">
        <v>38</v>
      </c>
      <c r="P587" t="s">
        <v>51</v>
      </c>
      <c r="T587">
        <v>11</v>
      </c>
      <c r="U587" t="s">
        <v>42</v>
      </c>
      <c r="V587">
        <v>8.5</v>
      </c>
      <c r="W587" t="s">
        <v>43</v>
      </c>
      <c r="X587">
        <v>7</v>
      </c>
      <c r="Y587" t="s">
        <v>43</v>
      </c>
      <c r="Z587">
        <v>0.57999999999999996</v>
      </c>
      <c r="AH587">
        <v>34.999999999999197</v>
      </c>
    </row>
    <row r="588" spans="1:34" x14ac:dyDescent="0.25">
      <c r="A588" t="s">
        <v>28</v>
      </c>
      <c r="B588" t="s">
        <v>1689</v>
      </c>
      <c r="C588">
        <v>2014</v>
      </c>
      <c r="D588" t="s">
        <v>68</v>
      </c>
      <c r="E588" t="s">
        <v>122</v>
      </c>
      <c r="F588">
        <v>5.5</v>
      </c>
      <c r="G588" t="s">
        <v>143</v>
      </c>
      <c r="H588">
        <v>26</v>
      </c>
      <c r="I588" t="s">
        <v>1690</v>
      </c>
      <c r="J588" t="s">
        <v>1691</v>
      </c>
      <c r="K588" t="s">
        <v>58</v>
      </c>
      <c r="L588" t="s">
        <v>949</v>
      </c>
      <c r="M588" t="s">
        <v>36</v>
      </c>
      <c r="N588" t="s">
        <v>37</v>
      </c>
      <c r="O588" t="s">
        <v>38</v>
      </c>
      <c r="P588" t="s">
        <v>41</v>
      </c>
      <c r="Q588" t="s">
        <v>207</v>
      </c>
      <c r="R588">
        <v>0</v>
      </c>
      <c r="S588" t="s">
        <v>41</v>
      </c>
      <c r="T588">
        <v>6</v>
      </c>
      <c r="U588" t="s">
        <v>42</v>
      </c>
      <c r="V588">
        <v>7</v>
      </c>
      <c r="W588" t="s">
        <v>43</v>
      </c>
      <c r="X588">
        <v>7</v>
      </c>
      <c r="Y588" t="s">
        <v>42</v>
      </c>
      <c r="Z588">
        <v>1</v>
      </c>
      <c r="AC588">
        <f t="shared" si="45"/>
        <v>4</v>
      </c>
      <c r="AD588" t="str">
        <f t="shared" si="46"/>
        <v>DSN</v>
      </c>
      <c r="AE588" t="b">
        <f t="shared" si="47"/>
        <v>0</v>
      </c>
      <c r="AF588" t="b">
        <f t="shared" si="48"/>
        <v>0</v>
      </c>
      <c r="AG588" t="b">
        <f t="shared" si="49"/>
        <v>0</v>
      </c>
      <c r="AH588">
        <v>59.999999999998799</v>
      </c>
    </row>
    <row r="589" spans="1:34" x14ac:dyDescent="0.25">
      <c r="A589" t="s">
        <v>28</v>
      </c>
      <c r="B589" t="s">
        <v>1692</v>
      </c>
      <c r="C589">
        <v>2012</v>
      </c>
      <c r="D589" t="s">
        <v>115</v>
      </c>
      <c r="E589" t="s">
        <v>5252</v>
      </c>
      <c r="F589">
        <v>7</v>
      </c>
      <c r="G589" t="s">
        <v>31</v>
      </c>
      <c r="H589">
        <v>21</v>
      </c>
      <c r="I589" t="s">
        <v>1693</v>
      </c>
      <c r="J589" t="s">
        <v>33</v>
      </c>
      <c r="K589" t="s">
        <v>34</v>
      </c>
      <c r="L589" t="s">
        <v>292</v>
      </c>
      <c r="M589" t="s">
        <v>36</v>
      </c>
      <c r="N589" t="s">
        <v>37</v>
      </c>
      <c r="O589" t="s">
        <v>38</v>
      </c>
      <c r="P589" t="s">
        <v>119</v>
      </c>
      <c r="Q589" t="s">
        <v>120</v>
      </c>
      <c r="R589">
        <v>0</v>
      </c>
      <c r="S589" t="s">
        <v>41</v>
      </c>
      <c r="T589">
        <v>10</v>
      </c>
      <c r="U589" t="s">
        <v>43</v>
      </c>
      <c r="V589">
        <v>5</v>
      </c>
      <c r="W589" t="s">
        <v>43</v>
      </c>
      <c r="X589">
        <v>8.6666666666666696</v>
      </c>
      <c r="Y589" t="s">
        <v>42</v>
      </c>
      <c r="Z589">
        <v>2.92</v>
      </c>
      <c r="AC589">
        <f t="shared" si="45"/>
        <v>2</v>
      </c>
      <c r="AD589" t="str">
        <f t="shared" si="46"/>
        <v>DSN</v>
      </c>
      <c r="AE589" t="b">
        <f t="shared" si="47"/>
        <v>0</v>
      </c>
      <c r="AF589" t="b">
        <f t="shared" si="48"/>
        <v>0</v>
      </c>
      <c r="AG589" t="b">
        <f t="shared" si="49"/>
        <v>0</v>
      </c>
      <c r="AH589">
        <v>174.99999999999699</v>
      </c>
    </row>
    <row r="590" spans="1:34" x14ac:dyDescent="0.25">
      <c r="A590" t="s">
        <v>28</v>
      </c>
      <c r="B590" t="s">
        <v>1694</v>
      </c>
      <c r="C590">
        <v>2014</v>
      </c>
      <c r="D590" t="s">
        <v>44</v>
      </c>
      <c r="E590" t="s">
        <v>47</v>
      </c>
      <c r="F590">
        <v>5.4</v>
      </c>
      <c r="G590" t="s">
        <v>31</v>
      </c>
      <c r="H590">
        <v>22</v>
      </c>
      <c r="I590" t="s">
        <v>1695</v>
      </c>
      <c r="J590" t="s">
        <v>33</v>
      </c>
      <c r="K590" t="s">
        <v>92</v>
      </c>
      <c r="L590" t="s">
        <v>137</v>
      </c>
      <c r="M590" t="s">
        <v>36</v>
      </c>
      <c r="N590" t="s">
        <v>37</v>
      </c>
      <c r="O590" t="s">
        <v>38</v>
      </c>
      <c r="P590" t="s">
        <v>51</v>
      </c>
      <c r="Q590" t="s">
        <v>52</v>
      </c>
      <c r="R590">
        <v>0</v>
      </c>
      <c r="S590" t="s">
        <v>53</v>
      </c>
      <c r="T590">
        <v>0</v>
      </c>
      <c r="U590" t="s">
        <v>43</v>
      </c>
      <c r="V590">
        <v>3.3333333333333299</v>
      </c>
      <c r="W590" t="s">
        <v>43</v>
      </c>
      <c r="X590">
        <v>8</v>
      </c>
      <c r="Y590" t="s">
        <v>43</v>
      </c>
      <c r="Z590">
        <v>0.75</v>
      </c>
      <c r="AH590">
        <v>44.999999999999403</v>
      </c>
    </row>
    <row r="591" spans="1:34" x14ac:dyDescent="0.25">
      <c r="A591" t="s">
        <v>28</v>
      </c>
      <c r="B591" t="s">
        <v>1696</v>
      </c>
      <c r="C591">
        <v>2013</v>
      </c>
      <c r="D591" t="s">
        <v>44</v>
      </c>
      <c r="E591" t="s">
        <v>47</v>
      </c>
      <c r="F591">
        <v>5.6</v>
      </c>
      <c r="G591" t="s">
        <v>71</v>
      </c>
      <c r="H591">
        <v>20</v>
      </c>
      <c r="I591" t="s">
        <v>1697</v>
      </c>
      <c r="J591" t="s">
        <v>1085</v>
      </c>
      <c r="K591" t="s">
        <v>74</v>
      </c>
      <c r="L591" t="s">
        <v>615</v>
      </c>
      <c r="M591" t="s">
        <v>76</v>
      </c>
      <c r="N591" t="s">
        <v>37</v>
      </c>
      <c r="O591" t="s">
        <v>38</v>
      </c>
      <c r="P591" t="s">
        <v>51</v>
      </c>
      <c r="Q591" t="s">
        <v>52</v>
      </c>
      <c r="R591">
        <v>0</v>
      </c>
      <c r="S591" t="s">
        <v>53</v>
      </c>
      <c r="T591">
        <v>6.25</v>
      </c>
      <c r="U591" t="s">
        <v>43</v>
      </c>
      <c r="V591">
        <v>4.3333333333333304</v>
      </c>
      <c r="W591" t="s">
        <v>43</v>
      </c>
      <c r="X591">
        <v>5</v>
      </c>
      <c r="Y591" t="s">
        <v>43</v>
      </c>
      <c r="Z591">
        <v>2</v>
      </c>
      <c r="AH591">
        <v>119.999999999998</v>
      </c>
    </row>
    <row r="592" spans="1:34" x14ac:dyDescent="0.25">
      <c r="A592" t="s">
        <v>28</v>
      </c>
      <c r="B592" t="s">
        <v>1698</v>
      </c>
      <c r="C592">
        <v>2014</v>
      </c>
      <c r="D592" t="s">
        <v>68</v>
      </c>
      <c r="E592" t="s">
        <v>122</v>
      </c>
      <c r="F592">
        <v>5.9</v>
      </c>
      <c r="G592" t="s">
        <v>31</v>
      </c>
      <c r="H592">
        <v>28</v>
      </c>
      <c r="I592" t="s">
        <v>1699</v>
      </c>
      <c r="J592" t="s">
        <v>586</v>
      </c>
      <c r="K592" t="s">
        <v>34</v>
      </c>
      <c r="L592" t="s">
        <v>537</v>
      </c>
      <c r="M592" t="s">
        <v>36</v>
      </c>
      <c r="N592" t="s">
        <v>37</v>
      </c>
      <c r="O592" t="s">
        <v>38</v>
      </c>
      <c r="P592" t="s">
        <v>41</v>
      </c>
      <c r="Q592" t="s">
        <v>207</v>
      </c>
      <c r="R592">
        <v>0</v>
      </c>
      <c r="S592" t="s">
        <v>41</v>
      </c>
      <c r="T592">
        <v>8.5</v>
      </c>
      <c r="U592" t="s">
        <v>43</v>
      </c>
      <c r="V592">
        <v>4</v>
      </c>
      <c r="W592" t="s">
        <v>43</v>
      </c>
      <c r="X592">
        <v>3</v>
      </c>
      <c r="Y592" t="s">
        <v>42</v>
      </c>
      <c r="Z592">
        <v>0.92</v>
      </c>
      <c r="AC592">
        <f t="shared" si="45"/>
        <v>4</v>
      </c>
      <c r="AD592" t="str">
        <f t="shared" si="46"/>
        <v>DSN</v>
      </c>
      <c r="AE592" t="b">
        <f t="shared" si="47"/>
        <v>0</v>
      </c>
      <c r="AF592" t="b">
        <f t="shared" si="48"/>
        <v>0</v>
      </c>
      <c r="AG592" t="b">
        <f t="shared" si="49"/>
        <v>0</v>
      </c>
      <c r="AH592">
        <v>54.999999999998998</v>
      </c>
    </row>
    <row r="593" spans="1:34" x14ac:dyDescent="0.25">
      <c r="A593" t="s">
        <v>55</v>
      </c>
      <c r="B593" t="s">
        <v>1700</v>
      </c>
      <c r="C593">
        <v>2012</v>
      </c>
      <c r="D593" t="s">
        <v>83</v>
      </c>
      <c r="E593" t="s">
        <v>5252</v>
      </c>
      <c r="F593">
        <v>3</v>
      </c>
      <c r="G593" t="s">
        <v>31</v>
      </c>
      <c r="H593">
        <v>22</v>
      </c>
      <c r="I593" t="s">
        <v>1701</v>
      </c>
      <c r="J593" t="s">
        <v>434</v>
      </c>
      <c r="K593" t="s">
        <v>34</v>
      </c>
      <c r="L593" t="s">
        <v>748</v>
      </c>
      <c r="M593" t="s">
        <v>36</v>
      </c>
      <c r="N593" t="s">
        <v>37</v>
      </c>
      <c r="O593" t="s">
        <v>38</v>
      </c>
      <c r="P593" t="s">
        <v>51</v>
      </c>
      <c r="T593">
        <v>3</v>
      </c>
      <c r="U593" t="s">
        <v>42</v>
      </c>
      <c r="V593">
        <v>4.5</v>
      </c>
      <c r="W593" t="s">
        <v>43</v>
      </c>
      <c r="X593">
        <v>3.3333333333333299</v>
      </c>
      <c r="Y593" t="s">
        <v>43</v>
      </c>
      <c r="Z593">
        <v>1.33</v>
      </c>
      <c r="AH593">
        <v>79.999999999998593</v>
      </c>
    </row>
    <row r="594" spans="1:34" x14ac:dyDescent="0.25">
      <c r="A594" t="s">
        <v>28</v>
      </c>
      <c r="B594" t="s">
        <v>1702</v>
      </c>
      <c r="C594">
        <v>2012</v>
      </c>
      <c r="D594" t="s">
        <v>115</v>
      </c>
      <c r="E594" t="s">
        <v>5252</v>
      </c>
      <c r="F594">
        <v>9.8000000000000007</v>
      </c>
      <c r="G594" t="s">
        <v>31</v>
      </c>
      <c r="H594">
        <v>22</v>
      </c>
      <c r="I594" t="s">
        <v>1703</v>
      </c>
      <c r="J594" t="s">
        <v>33</v>
      </c>
      <c r="K594" t="s">
        <v>58</v>
      </c>
      <c r="L594" t="s">
        <v>440</v>
      </c>
      <c r="M594" t="s">
        <v>36</v>
      </c>
      <c r="N594" t="s">
        <v>37</v>
      </c>
      <c r="O594" t="s">
        <v>38</v>
      </c>
      <c r="P594" t="s">
        <v>65</v>
      </c>
      <c r="Q594" t="s">
        <v>40</v>
      </c>
      <c r="R594">
        <v>0</v>
      </c>
      <c r="S594" t="s">
        <v>41</v>
      </c>
      <c r="T594">
        <v>5.5</v>
      </c>
      <c r="U594" t="s">
        <v>42</v>
      </c>
      <c r="V594">
        <v>8.25</v>
      </c>
      <c r="W594" t="s">
        <v>43</v>
      </c>
      <c r="X594">
        <v>10</v>
      </c>
      <c r="Y594" t="s">
        <v>43</v>
      </c>
      <c r="Z594">
        <v>2.92</v>
      </c>
      <c r="AC594">
        <f t="shared" si="45"/>
        <v>2</v>
      </c>
      <c r="AD594" t="str">
        <f t="shared" si="46"/>
        <v>DSN</v>
      </c>
      <c r="AE594" t="b">
        <f t="shared" si="47"/>
        <v>0</v>
      </c>
      <c r="AF594" t="b">
        <f t="shared" si="48"/>
        <v>0</v>
      </c>
      <c r="AG594" t="b">
        <f t="shared" si="49"/>
        <v>0</v>
      </c>
      <c r="AH594">
        <v>174.99999999999699</v>
      </c>
    </row>
    <row r="595" spans="1:34" x14ac:dyDescent="0.25">
      <c r="A595" t="s">
        <v>45</v>
      </c>
      <c r="B595" t="s">
        <v>1704</v>
      </c>
      <c r="C595">
        <v>2012</v>
      </c>
      <c r="D595" t="s">
        <v>44</v>
      </c>
      <c r="E595" t="s">
        <v>5252</v>
      </c>
      <c r="F595">
        <v>9.3000000000000007</v>
      </c>
      <c r="G595" t="s">
        <v>143</v>
      </c>
      <c r="H595">
        <v>20</v>
      </c>
      <c r="I595" t="s">
        <v>1705</v>
      </c>
      <c r="J595" t="s">
        <v>1706</v>
      </c>
      <c r="K595" t="s">
        <v>205</v>
      </c>
      <c r="L595" t="s">
        <v>1155</v>
      </c>
      <c r="M595" t="s">
        <v>36</v>
      </c>
      <c r="N595" t="s">
        <v>60</v>
      </c>
      <c r="O595" t="s">
        <v>38</v>
      </c>
      <c r="P595" t="s">
        <v>51</v>
      </c>
      <c r="T595">
        <v>9</v>
      </c>
      <c r="U595" t="s">
        <v>43</v>
      </c>
      <c r="V595">
        <v>8</v>
      </c>
      <c r="W595" t="s">
        <v>43</v>
      </c>
      <c r="X595">
        <v>11.3333333333333</v>
      </c>
      <c r="Y595" t="s">
        <v>43</v>
      </c>
      <c r="Z595">
        <v>3</v>
      </c>
      <c r="AA595" t="s">
        <v>52</v>
      </c>
      <c r="AB595" t="s">
        <v>53</v>
      </c>
      <c r="AH595">
        <v>179.99999999999599</v>
      </c>
    </row>
    <row r="596" spans="1:34" x14ac:dyDescent="0.25">
      <c r="A596" t="s">
        <v>28</v>
      </c>
      <c r="B596" t="s">
        <v>1707</v>
      </c>
      <c r="C596">
        <v>2014</v>
      </c>
      <c r="D596" t="s">
        <v>54</v>
      </c>
      <c r="E596" t="s">
        <v>5252</v>
      </c>
      <c r="F596">
        <v>4.3</v>
      </c>
      <c r="G596" t="s">
        <v>71</v>
      </c>
      <c r="H596">
        <v>20</v>
      </c>
      <c r="I596" t="s">
        <v>1708</v>
      </c>
      <c r="J596" t="s">
        <v>113</v>
      </c>
      <c r="K596" t="s">
        <v>74</v>
      </c>
      <c r="L596" t="s">
        <v>531</v>
      </c>
      <c r="M596" t="s">
        <v>76</v>
      </c>
      <c r="N596" t="s">
        <v>60</v>
      </c>
      <c r="O596" t="s">
        <v>38</v>
      </c>
      <c r="P596" t="s">
        <v>195</v>
      </c>
      <c r="Q596" t="s">
        <v>196</v>
      </c>
      <c r="R596">
        <v>0</v>
      </c>
      <c r="S596" t="s">
        <v>53</v>
      </c>
      <c r="T596">
        <v>3.5</v>
      </c>
      <c r="U596" t="s">
        <v>43</v>
      </c>
      <c r="V596">
        <v>6.3333333333333304</v>
      </c>
      <c r="W596" t="s">
        <v>43</v>
      </c>
      <c r="X596">
        <v>4.3333333333333304</v>
      </c>
      <c r="Y596" t="s">
        <v>42</v>
      </c>
      <c r="Z596">
        <v>0.83</v>
      </c>
      <c r="AC596">
        <f t="shared" si="45"/>
        <v>0</v>
      </c>
      <c r="AD596" t="str">
        <f t="shared" si="46"/>
        <v>MSN</v>
      </c>
      <c r="AE596" t="b">
        <f t="shared" si="47"/>
        <v>0</v>
      </c>
      <c r="AF596" t="b">
        <f t="shared" si="48"/>
        <v>1</v>
      </c>
      <c r="AG596" t="b">
        <f t="shared" si="49"/>
        <v>0</v>
      </c>
      <c r="AH596">
        <v>49.999999999999197</v>
      </c>
    </row>
    <row r="597" spans="1:34" x14ac:dyDescent="0.25">
      <c r="A597" t="s">
        <v>28</v>
      </c>
      <c r="B597" t="s">
        <v>1709</v>
      </c>
      <c r="C597">
        <v>2014</v>
      </c>
      <c r="D597" t="s">
        <v>44</v>
      </c>
      <c r="E597" t="s">
        <v>250</v>
      </c>
      <c r="G597" t="s">
        <v>184</v>
      </c>
      <c r="H597">
        <v>19</v>
      </c>
      <c r="I597" t="s">
        <v>1710</v>
      </c>
      <c r="J597" t="s">
        <v>1711</v>
      </c>
      <c r="K597" t="s">
        <v>187</v>
      </c>
      <c r="L597" t="s">
        <v>800</v>
      </c>
      <c r="M597" t="s">
        <v>36</v>
      </c>
      <c r="N597" t="s">
        <v>60</v>
      </c>
      <c r="O597" t="s">
        <v>38</v>
      </c>
      <c r="P597" t="s">
        <v>51</v>
      </c>
      <c r="Q597" t="s">
        <v>52</v>
      </c>
      <c r="R597">
        <v>0</v>
      </c>
      <c r="S597" t="s">
        <v>53</v>
      </c>
      <c r="Z597">
        <v>1</v>
      </c>
      <c r="AH597">
        <v>59.999999999998799</v>
      </c>
    </row>
    <row r="598" spans="1:34" x14ac:dyDescent="0.25">
      <c r="A598" t="s">
        <v>28</v>
      </c>
      <c r="B598" t="s">
        <v>1712</v>
      </c>
      <c r="C598">
        <v>2013</v>
      </c>
      <c r="D598" t="s">
        <v>77</v>
      </c>
      <c r="E598" t="s">
        <v>47</v>
      </c>
      <c r="F598">
        <v>4.9000000000000004</v>
      </c>
      <c r="G598" t="s">
        <v>31</v>
      </c>
      <c r="H598">
        <v>27</v>
      </c>
      <c r="I598" t="s">
        <v>1713</v>
      </c>
      <c r="J598" t="s">
        <v>33</v>
      </c>
      <c r="K598" t="s">
        <v>58</v>
      </c>
      <c r="L598" t="s">
        <v>1714</v>
      </c>
      <c r="M598" t="s">
        <v>36</v>
      </c>
      <c r="N598" t="s">
        <v>37</v>
      </c>
      <c r="O598" t="s">
        <v>38</v>
      </c>
      <c r="P598" t="s">
        <v>96</v>
      </c>
      <c r="Q598" t="s">
        <v>125</v>
      </c>
      <c r="R598">
        <v>0</v>
      </c>
      <c r="S598" t="s">
        <v>96</v>
      </c>
      <c r="T598">
        <v>3.75</v>
      </c>
      <c r="U598" t="s">
        <v>43</v>
      </c>
      <c r="V598">
        <v>3</v>
      </c>
      <c r="W598" t="s">
        <v>43</v>
      </c>
      <c r="X598">
        <v>4</v>
      </c>
      <c r="Y598" t="s">
        <v>42</v>
      </c>
      <c r="Z598">
        <v>1.92</v>
      </c>
      <c r="AC598">
        <f t="shared" si="45"/>
        <v>5</v>
      </c>
      <c r="AD598" t="str">
        <f t="shared" si="46"/>
        <v>ESN</v>
      </c>
      <c r="AE598" t="b">
        <f t="shared" si="47"/>
        <v>0</v>
      </c>
      <c r="AF598" t="b">
        <f t="shared" si="48"/>
        <v>0</v>
      </c>
      <c r="AG598" t="b">
        <f t="shared" si="49"/>
        <v>0</v>
      </c>
      <c r="AH598">
        <v>114.999999999998</v>
      </c>
    </row>
    <row r="599" spans="1:34" x14ac:dyDescent="0.25">
      <c r="A599" t="s">
        <v>28</v>
      </c>
      <c r="B599" t="s">
        <v>1715</v>
      </c>
      <c r="C599">
        <v>2014</v>
      </c>
      <c r="D599" t="s">
        <v>54</v>
      </c>
      <c r="E599" t="s">
        <v>47</v>
      </c>
      <c r="F599">
        <v>7.3</v>
      </c>
      <c r="G599" t="s">
        <v>98</v>
      </c>
      <c r="H599">
        <v>20</v>
      </c>
      <c r="I599" t="s">
        <v>1716</v>
      </c>
      <c r="J599" t="s">
        <v>739</v>
      </c>
      <c r="K599" t="s">
        <v>92</v>
      </c>
      <c r="L599" t="s">
        <v>101</v>
      </c>
      <c r="M599" t="s">
        <v>36</v>
      </c>
      <c r="N599" t="s">
        <v>37</v>
      </c>
      <c r="O599" t="s">
        <v>317</v>
      </c>
      <c r="P599" t="s">
        <v>516</v>
      </c>
      <c r="Q599" t="s">
        <v>517</v>
      </c>
      <c r="R599">
        <v>0</v>
      </c>
      <c r="S599" t="s">
        <v>96</v>
      </c>
      <c r="T599">
        <v>7</v>
      </c>
      <c r="U599" t="s">
        <v>43</v>
      </c>
      <c r="V599">
        <v>4.3333333333333304</v>
      </c>
      <c r="W599" t="s">
        <v>43</v>
      </c>
      <c r="X599">
        <v>4</v>
      </c>
      <c r="Y599" t="s">
        <v>43</v>
      </c>
      <c r="Z599">
        <v>1</v>
      </c>
      <c r="AC599">
        <f t="shared" si="45"/>
        <v>0</v>
      </c>
      <c r="AD599" t="str">
        <f t="shared" si="46"/>
        <v>ESN</v>
      </c>
      <c r="AE599" t="b">
        <f t="shared" si="47"/>
        <v>0</v>
      </c>
      <c r="AF599" t="b">
        <f t="shared" si="48"/>
        <v>0</v>
      </c>
      <c r="AG599" t="b">
        <f t="shared" si="49"/>
        <v>0</v>
      </c>
      <c r="AH599">
        <v>59.999999999998799</v>
      </c>
    </row>
    <row r="600" spans="1:34" x14ac:dyDescent="0.25">
      <c r="A600" t="s">
        <v>55</v>
      </c>
      <c r="B600" t="s">
        <v>1717</v>
      </c>
      <c r="C600">
        <v>2013</v>
      </c>
      <c r="D600" t="s">
        <v>54</v>
      </c>
      <c r="E600" t="s">
        <v>47</v>
      </c>
      <c r="F600">
        <v>4.9000000000000004</v>
      </c>
      <c r="G600" t="s">
        <v>71</v>
      </c>
      <c r="H600">
        <v>19</v>
      </c>
      <c r="I600" t="s">
        <v>1718</v>
      </c>
      <c r="J600" t="s">
        <v>1719</v>
      </c>
      <c r="K600" t="s">
        <v>74</v>
      </c>
      <c r="L600" t="s">
        <v>110</v>
      </c>
      <c r="M600" t="s">
        <v>76</v>
      </c>
      <c r="N600" t="s">
        <v>60</v>
      </c>
      <c r="O600" t="s">
        <v>38</v>
      </c>
      <c r="P600" t="s">
        <v>51</v>
      </c>
      <c r="T600">
        <v>2.6666666666666701</v>
      </c>
      <c r="U600" t="s">
        <v>43</v>
      </c>
      <c r="V600">
        <v>4</v>
      </c>
      <c r="W600" t="s">
        <v>43</v>
      </c>
      <c r="X600">
        <v>4.3333333333333304</v>
      </c>
      <c r="Y600" t="s">
        <v>43</v>
      </c>
      <c r="Z600">
        <v>0.42</v>
      </c>
      <c r="AH600">
        <v>24.999999999999599</v>
      </c>
    </row>
    <row r="601" spans="1:34" x14ac:dyDescent="0.25">
      <c r="A601" t="s">
        <v>28</v>
      </c>
      <c r="B601" t="s">
        <v>1720</v>
      </c>
      <c r="C601">
        <v>2014</v>
      </c>
      <c r="D601" t="s">
        <v>54</v>
      </c>
      <c r="E601" t="s">
        <v>5252</v>
      </c>
      <c r="F601">
        <v>7.5</v>
      </c>
      <c r="G601" t="s">
        <v>71</v>
      </c>
      <c r="H601">
        <v>20</v>
      </c>
      <c r="I601" t="s">
        <v>1721</v>
      </c>
      <c r="J601" t="s">
        <v>1722</v>
      </c>
      <c r="K601" t="s">
        <v>74</v>
      </c>
      <c r="L601" t="s">
        <v>1723</v>
      </c>
      <c r="M601" t="s">
        <v>76</v>
      </c>
      <c r="N601" t="s">
        <v>60</v>
      </c>
      <c r="O601" t="s">
        <v>38</v>
      </c>
      <c r="P601" t="s">
        <v>51</v>
      </c>
      <c r="Q601" t="s">
        <v>52</v>
      </c>
      <c r="R601">
        <v>0</v>
      </c>
      <c r="S601" t="s">
        <v>53</v>
      </c>
      <c r="T601">
        <v>7</v>
      </c>
      <c r="U601" t="s">
        <v>42</v>
      </c>
      <c r="V601">
        <v>6</v>
      </c>
      <c r="W601" t="s">
        <v>43</v>
      </c>
      <c r="X601">
        <v>4</v>
      </c>
      <c r="Y601" t="s">
        <v>43</v>
      </c>
      <c r="Z601">
        <v>1</v>
      </c>
      <c r="AH601">
        <v>59.999999999998799</v>
      </c>
    </row>
    <row r="602" spans="1:34" x14ac:dyDescent="0.25">
      <c r="A602" t="s">
        <v>45</v>
      </c>
      <c r="B602" t="s">
        <v>1724</v>
      </c>
      <c r="C602">
        <v>2012</v>
      </c>
      <c r="D602" t="s">
        <v>54</v>
      </c>
      <c r="E602" t="s">
        <v>47</v>
      </c>
      <c r="F602">
        <v>8.6999999999999993</v>
      </c>
      <c r="G602" t="s">
        <v>31</v>
      </c>
      <c r="H602">
        <v>19</v>
      </c>
      <c r="I602" t="s">
        <v>1725</v>
      </c>
      <c r="J602" t="s">
        <v>943</v>
      </c>
      <c r="K602" t="s">
        <v>34</v>
      </c>
      <c r="L602" t="s">
        <v>944</v>
      </c>
      <c r="M602" t="s">
        <v>36</v>
      </c>
      <c r="N602" t="s">
        <v>37</v>
      </c>
      <c r="O602" t="s">
        <v>38</v>
      </c>
      <c r="P602" t="s">
        <v>119</v>
      </c>
      <c r="T602">
        <v>9.25</v>
      </c>
      <c r="U602" t="s">
        <v>43</v>
      </c>
      <c r="V602">
        <v>10.75</v>
      </c>
      <c r="W602" t="s">
        <v>43</v>
      </c>
      <c r="X602">
        <v>9.6666666666666696</v>
      </c>
      <c r="Y602" t="s">
        <v>42</v>
      </c>
      <c r="Z602">
        <v>3</v>
      </c>
      <c r="AA602" t="s">
        <v>120</v>
      </c>
      <c r="AB602" t="s">
        <v>41</v>
      </c>
      <c r="AC602">
        <f t="shared" si="45"/>
        <v>0</v>
      </c>
      <c r="AD602" t="str">
        <f t="shared" si="46"/>
        <v>DSN</v>
      </c>
      <c r="AE602" t="b">
        <f t="shared" si="47"/>
        <v>0</v>
      </c>
      <c r="AF602" t="b">
        <f t="shared" si="48"/>
        <v>0</v>
      </c>
      <c r="AG602" t="b">
        <f t="shared" si="49"/>
        <v>0</v>
      </c>
      <c r="AH602">
        <v>179.99999999999599</v>
      </c>
    </row>
    <row r="603" spans="1:34" x14ac:dyDescent="0.25">
      <c r="A603" t="s">
        <v>55</v>
      </c>
      <c r="B603" t="s">
        <v>1726</v>
      </c>
      <c r="C603">
        <v>2014</v>
      </c>
      <c r="D603" t="s">
        <v>77</v>
      </c>
      <c r="E603" t="s">
        <v>250</v>
      </c>
      <c r="F603">
        <v>11.8</v>
      </c>
      <c r="G603" t="s">
        <v>71</v>
      </c>
      <c r="H603">
        <v>28</v>
      </c>
      <c r="I603" t="s">
        <v>1727</v>
      </c>
      <c r="J603" t="s">
        <v>193</v>
      </c>
      <c r="K603" t="s">
        <v>187</v>
      </c>
      <c r="L603" t="s">
        <v>308</v>
      </c>
      <c r="M603" t="s">
        <v>76</v>
      </c>
      <c r="N603" t="s">
        <v>37</v>
      </c>
      <c r="O603" t="s">
        <v>38</v>
      </c>
      <c r="P603" t="s">
        <v>51</v>
      </c>
      <c r="Z603">
        <v>0.42</v>
      </c>
      <c r="AH603">
        <v>24.999999999999599</v>
      </c>
    </row>
    <row r="604" spans="1:34" x14ac:dyDescent="0.25">
      <c r="A604" t="s">
        <v>55</v>
      </c>
      <c r="B604" t="s">
        <v>1728</v>
      </c>
      <c r="C604">
        <v>2013</v>
      </c>
      <c r="D604" t="s">
        <v>54</v>
      </c>
      <c r="E604" t="s">
        <v>30</v>
      </c>
      <c r="F604">
        <v>6.2</v>
      </c>
      <c r="G604" t="s">
        <v>71</v>
      </c>
      <c r="H604">
        <v>22</v>
      </c>
      <c r="I604" t="s">
        <v>1729</v>
      </c>
      <c r="J604" t="s">
        <v>154</v>
      </c>
      <c r="K604" t="s">
        <v>74</v>
      </c>
      <c r="L604" t="s">
        <v>80</v>
      </c>
      <c r="M604" t="s">
        <v>76</v>
      </c>
      <c r="N604" t="s">
        <v>37</v>
      </c>
      <c r="O604" t="s">
        <v>38</v>
      </c>
      <c r="P604" t="s">
        <v>51</v>
      </c>
      <c r="T604">
        <v>2</v>
      </c>
      <c r="U604" t="s">
        <v>42</v>
      </c>
      <c r="V604">
        <v>6</v>
      </c>
      <c r="W604" t="s">
        <v>43</v>
      </c>
      <c r="X604">
        <v>10.6666666666667</v>
      </c>
      <c r="Y604" t="s">
        <v>43</v>
      </c>
      <c r="Z604">
        <v>0.08</v>
      </c>
      <c r="AH604">
        <v>4.9999999999998002</v>
      </c>
    </row>
    <row r="605" spans="1:34" x14ac:dyDescent="0.25">
      <c r="A605" t="s">
        <v>55</v>
      </c>
      <c r="B605" t="s">
        <v>1730</v>
      </c>
      <c r="C605">
        <v>2012</v>
      </c>
      <c r="D605" t="s">
        <v>44</v>
      </c>
      <c r="E605" t="s">
        <v>5252</v>
      </c>
      <c r="F605">
        <v>5.9</v>
      </c>
      <c r="G605" t="s">
        <v>71</v>
      </c>
      <c r="H605">
        <v>21</v>
      </c>
      <c r="I605" t="s">
        <v>1731</v>
      </c>
      <c r="J605" t="s">
        <v>252</v>
      </c>
      <c r="K605" t="s">
        <v>74</v>
      </c>
      <c r="L605" t="s">
        <v>1732</v>
      </c>
      <c r="M605" t="s">
        <v>76</v>
      </c>
      <c r="N605" t="s">
        <v>37</v>
      </c>
      <c r="O605" t="s">
        <v>38</v>
      </c>
      <c r="P605" t="s">
        <v>195</v>
      </c>
      <c r="Z605">
        <v>0</v>
      </c>
      <c r="AC605">
        <f t="shared" si="45"/>
        <v>1</v>
      </c>
      <c r="AD605" t="str">
        <f t="shared" si="46"/>
        <v>MSN</v>
      </c>
      <c r="AE605" t="b">
        <f t="shared" si="47"/>
        <v>1</v>
      </c>
      <c r="AF605" t="str">
        <f t="shared" si="48"/>
        <v/>
      </c>
      <c r="AG605" t="str">
        <f t="shared" si="49"/>
        <v/>
      </c>
      <c r="AH605">
        <v>0</v>
      </c>
    </row>
    <row r="606" spans="1:34" x14ac:dyDescent="0.25">
      <c r="A606" t="s">
        <v>28</v>
      </c>
      <c r="B606" t="s">
        <v>1733</v>
      </c>
      <c r="C606">
        <v>2012</v>
      </c>
      <c r="D606" t="s">
        <v>54</v>
      </c>
      <c r="E606" t="s">
        <v>5252</v>
      </c>
      <c r="F606">
        <v>9.8000000000000007</v>
      </c>
      <c r="G606" t="s">
        <v>31</v>
      </c>
      <c r="H606">
        <v>19</v>
      </c>
      <c r="I606" t="s">
        <v>1734</v>
      </c>
      <c r="J606" t="s">
        <v>1735</v>
      </c>
      <c r="K606" t="s">
        <v>34</v>
      </c>
      <c r="L606" t="s">
        <v>292</v>
      </c>
      <c r="M606" t="s">
        <v>36</v>
      </c>
      <c r="N606" t="s">
        <v>37</v>
      </c>
      <c r="O606" t="s">
        <v>38</v>
      </c>
      <c r="P606" t="s">
        <v>119</v>
      </c>
      <c r="Q606" t="s">
        <v>120</v>
      </c>
      <c r="R606">
        <v>0</v>
      </c>
      <c r="S606" t="s">
        <v>41</v>
      </c>
      <c r="T606">
        <v>7</v>
      </c>
      <c r="U606" t="s">
        <v>43</v>
      </c>
      <c r="V606">
        <v>9</v>
      </c>
      <c r="W606" t="s">
        <v>43</v>
      </c>
      <c r="X606">
        <v>11</v>
      </c>
      <c r="Y606" t="s">
        <v>43</v>
      </c>
      <c r="Z606">
        <v>1</v>
      </c>
      <c r="AC606">
        <f t="shared" si="45"/>
        <v>0</v>
      </c>
      <c r="AD606" t="str">
        <f t="shared" si="46"/>
        <v>DSN</v>
      </c>
      <c r="AE606" t="b">
        <f t="shared" si="47"/>
        <v>0</v>
      </c>
      <c r="AF606" t="b">
        <f t="shared" si="48"/>
        <v>0</v>
      </c>
      <c r="AG606" t="b">
        <f t="shared" si="49"/>
        <v>1</v>
      </c>
      <c r="AH606">
        <v>59.999999999998799</v>
      </c>
    </row>
    <row r="607" spans="1:34" x14ac:dyDescent="0.25">
      <c r="A607" t="s">
        <v>28</v>
      </c>
      <c r="B607" t="s">
        <v>1736</v>
      </c>
      <c r="C607">
        <v>2013</v>
      </c>
      <c r="D607" t="s">
        <v>54</v>
      </c>
      <c r="E607" t="s">
        <v>47</v>
      </c>
      <c r="F607">
        <v>9.1999999999999993</v>
      </c>
      <c r="G607" t="s">
        <v>71</v>
      </c>
      <c r="H607">
        <v>19</v>
      </c>
      <c r="I607" t="s">
        <v>1737</v>
      </c>
      <c r="J607" t="s">
        <v>1738</v>
      </c>
      <c r="K607" t="s">
        <v>74</v>
      </c>
      <c r="L607" t="s">
        <v>902</v>
      </c>
      <c r="M607" t="s">
        <v>76</v>
      </c>
      <c r="N607" t="s">
        <v>37</v>
      </c>
      <c r="O607" t="s">
        <v>38</v>
      </c>
      <c r="P607" t="s">
        <v>51</v>
      </c>
      <c r="Q607" t="s">
        <v>52</v>
      </c>
      <c r="R607">
        <v>0</v>
      </c>
      <c r="S607" t="s">
        <v>53</v>
      </c>
      <c r="Z607">
        <v>2</v>
      </c>
      <c r="AH607">
        <v>119.999999999998</v>
      </c>
    </row>
    <row r="608" spans="1:34" x14ac:dyDescent="0.25">
      <c r="A608" t="s">
        <v>55</v>
      </c>
      <c r="B608" t="s">
        <v>1739</v>
      </c>
      <c r="C608">
        <v>2014</v>
      </c>
      <c r="D608" t="s">
        <v>44</v>
      </c>
      <c r="E608" t="s">
        <v>30</v>
      </c>
      <c r="F608">
        <v>3.7</v>
      </c>
      <c r="G608" t="s">
        <v>31</v>
      </c>
      <c r="H608">
        <v>20</v>
      </c>
      <c r="I608" t="s">
        <v>1740</v>
      </c>
      <c r="J608" t="s">
        <v>33</v>
      </c>
      <c r="K608" t="s">
        <v>74</v>
      </c>
      <c r="L608" t="s">
        <v>471</v>
      </c>
      <c r="M608" t="s">
        <v>36</v>
      </c>
      <c r="N608" t="s">
        <v>37</v>
      </c>
      <c r="O608" t="s">
        <v>38</v>
      </c>
      <c r="P608" t="s">
        <v>51</v>
      </c>
      <c r="T608">
        <v>2</v>
      </c>
      <c r="U608" t="s">
        <v>42</v>
      </c>
      <c r="V608">
        <v>3.6666666666666701</v>
      </c>
      <c r="W608" t="s">
        <v>43</v>
      </c>
      <c r="X608">
        <v>4</v>
      </c>
      <c r="Y608" t="s">
        <v>43</v>
      </c>
      <c r="Z608">
        <v>0.42</v>
      </c>
      <c r="AH608">
        <v>24.999999999999599</v>
      </c>
    </row>
    <row r="609" spans="1:34" x14ac:dyDescent="0.25">
      <c r="A609" t="s">
        <v>28</v>
      </c>
      <c r="B609" t="s">
        <v>1741</v>
      </c>
      <c r="C609">
        <v>2013</v>
      </c>
      <c r="D609" t="s">
        <v>68</v>
      </c>
      <c r="E609" t="s">
        <v>47</v>
      </c>
      <c r="F609">
        <v>8.1</v>
      </c>
      <c r="G609" t="s">
        <v>31</v>
      </c>
      <c r="H609">
        <v>23</v>
      </c>
      <c r="I609" t="s">
        <v>1742</v>
      </c>
      <c r="J609" t="s">
        <v>33</v>
      </c>
      <c r="K609" t="s">
        <v>92</v>
      </c>
      <c r="L609" t="s">
        <v>93</v>
      </c>
      <c r="M609" t="s">
        <v>36</v>
      </c>
      <c r="N609" t="s">
        <v>37</v>
      </c>
      <c r="O609" t="s">
        <v>38</v>
      </c>
      <c r="P609" t="s">
        <v>119</v>
      </c>
      <c r="Q609" t="s">
        <v>120</v>
      </c>
      <c r="R609">
        <v>0</v>
      </c>
      <c r="S609" t="s">
        <v>41</v>
      </c>
      <c r="T609">
        <v>10</v>
      </c>
      <c r="U609" t="s">
        <v>43</v>
      </c>
      <c r="V609">
        <v>5.5</v>
      </c>
      <c r="W609" t="s">
        <v>43</v>
      </c>
      <c r="X609">
        <v>7</v>
      </c>
      <c r="Y609" t="s">
        <v>43</v>
      </c>
      <c r="Z609">
        <v>2</v>
      </c>
      <c r="AC609">
        <f t="shared" si="45"/>
        <v>4</v>
      </c>
      <c r="AD609" t="str">
        <f t="shared" si="46"/>
        <v>DSN</v>
      </c>
      <c r="AE609" t="b">
        <f t="shared" si="47"/>
        <v>0</v>
      </c>
      <c r="AF609" t="b">
        <f t="shared" si="48"/>
        <v>0</v>
      </c>
      <c r="AG609" t="b">
        <f t="shared" si="49"/>
        <v>0</v>
      </c>
      <c r="AH609">
        <v>119.999999999998</v>
      </c>
    </row>
    <row r="610" spans="1:34" x14ac:dyDescent="0.25">
      <c r="A610" t="s">
        <v>28</v>
      </c>
      <c r="B610" t="s">
        <v>1743</v>
      </c>
      <c r="C610">
        <v>2014</v>
      </c>
      <c r="D610" t="s">
        <v>68</v>
      </c>
      <c r="E610" t="s">
        <v>5252</v>
      </c>
      <c r="F610">
        <v>5.2</v>
      </c>
      <c r="G610" t="s">
        <v>31</v>
      </c>
      <c r="H610">
        <v>23</v>
      </c>
      <c r="I610" t="s">
        <v>1744</v>
      </c>
      <c r="J610" t="s">
        <v>33</v>
      </c>
      <c r="K610" t="s">
        <v>34</v>
      </c>
      <c r="L610" t="s">
        <v>354</v>
      </c>
      <c r="M610" t="s">
        <v>36</v>
      </c>
      <c r="N610" t="s">
        <v>60</v>
      </c>
      <c r="O610" t="s">
        <v>38</v>
      </c>
      <c r="P610" t="s">
        <v>41</v>
      </c>
      <c r="Q610" t="s">
        <v>207</v>
      </c>
      <c r="R610">
        <v>0</v>
      </c>
      <c r="S610" t="s">
        <v>41</v>
      </c>
      <c r="T610">
        <v>11</v>
      </c>
      <c r="U610" t="s">
        <v>43</v>
      </c>
      <c r="V610">
        <v>3</v>
      </c>
      <c r="W610" t="s">
        <v>43</v>
      </c>
      <c r="X610">
        <v>5.5</v>
      </c>
      <c r="Y610" t="s">
        <v>42</v>
      </c>
      <c r="Z610">
        <v>0.17</v>
      </c>
      <c r="AC610">
        <f t="shared" si="45"/>
        <v>4</v>
      </c>
      <c r="AD610" t="str">
        <f t="shared" si="46"/>
        <v>DSN</v>
      </c>
      <c r="AE610" t="b">
        <f t="shared" si="47"/>
        <v>0</v>
      </c>
      <c r="AF610" t="b">
        <f t="shared" si="48"/>
        <v>0</v>
      </c>
      <c r="AG610" t="b">
        <f t="shared" si="49"/>
        <v>1</v>
      </c>
      <c r="AH610">
        <v>9.9999999999996003</v>
      </c>
    </row>
    <row r="611" spans="1:34" x14ac:dyDescent="0.25">
      <c r="A611" t="s">
        <v>61</v>
      </c>
      <c r="B611" t="s">
        <v>1745</v>
      </c>
      <c r="C611">
        <v>2013</v>
      </c>
      <c r="D611" t="s">
        <v>44</v>
      </c>
      <c r="E611" t="s">
        <v>47</v>
      </c>
      <c r="F611">
        <v>6.9</v>
      </c>
      <c r="G611" t="s">
        <v>31</v>
      </c>
      <c r="H611">
        <v>21</v>
      </c>
      <c r="I611" t="s">
        <v>1746</v>
      </c>
      <c r="J611" t="s">
        <v>33</v>
      </c>
      <c r="K611" t="s">
        <v>92</v>
      </c>
      <c r="L611" t="s">
        <v>1597</v>
      </c>
      <c r="M611" t="s">
        <v>36</v>
      </c>
      <c r="N611" t="s">
        <v>37</v>
      </c>
      <c r="O611" t="s">
        <v>38</v>
      </c>
      <c r="P611" t="s">
        <v>119</v>
      </c>
      <c r="Q611" t="s">
        <v>1014</v>
      </c>
      <c r="R611">
        <v>0</v>
      </c>
      <c r="S611" t="s">
        <v>1015</v>
      </c>
      <c r="T611">
        <v>3.6666666666666701</v>
      </c>
      <c r="U611" t="s">
        <v>43</v>
      </c>
      <c r="V611">
        <v>5</v>
      </c>
      <c r="W611" t="s">
        <v>43</v>
      </c>
      <c r="X611">
        <v>7</v>
      </c>
      <c r="Y611" t="s">
        <v>42</v>
      </c>
      <c r="Z611">
        <v>0.5</v>
      </c>
      <c r="AC611">
        <f t="shared" si="45"/>
        <v>1</v>
      </c>
      <c r="AD611" t="str">
        <f t="shared" si="46"/>
        <v>DSN</v>
      </c>
      <c r="AE611" t="b">
        <f t="shared" si="47"/>
        <v>1</v>
      </c>
      <c r="AF611" t="str">
        <f t="shared" si="48"/>
        <v/>
      </c>
      <c r="AG611" t="str">
        <f t="shared" si="49"/>
        <v/>
      </c>
      <c r="AH611">
        <v>29.9999999999994</v>
      </c>
    </row>
    <row r="612" spans="1:34" x14ac:dyDescent="0.25">
      <c r="A612" t="s">
        <v>28</v>
      </c>
      <c r="B612" t="s">
        <v>1747</v>
      </c>
      <c r="C612">
        <v>2013</v>
      </c>
      <c r="D612" t="s">
        <v>44</v>
      </c>
      <c r="E612" t="s">
        <v>70</v>
      </c>
      <c r="F612">
        <v>4.5</v>
      </c>
      <c r="G612" t="s">
        <v>31</v>
      </c>
      <c r="H612">
        <v>20</v>
      </c>
      <c r="I612" t="s">
        <v>1748</v>
      </c>
      <c r="J612" t="s">
        <v>33</v>
      </c>
      <c r="K612" t="s">
        <v>34</v>
      </c>
      <c r="L612" t="s">
        <v>190</v>
      </c>
      <c r="M612" t="s">
        <v>36</v>
      </c>
      <c r="N612" t="s">
        <v>60</v>
      </c>
      <c r="O612" t="s">
        <v>38</v>
      </c>
      <c r="P612" t="s">
        <v>96</v>
      </c>
      <c r="Q612" t="s">
        <v>125</v>
      </c>
      <c r="R612">
        <v>0</v>
      </c>
      <c r="S612" t="s">
        <v>96</v>
      </c>
      <c r="Z612">
        <v>2</v>
      </c>
      <c r="AC612">
        <f t="shared" si="45"/>
        <v>1</v>
      </c>
      <c r="AD612" t="str">
        <f t="shared" si="46"/>
        <v>ESN</v>
      </c>
      <c r="AE612" t="b">
        <f t="shared" si="47"/>
        <v>0</v>
      </c>
      <c r="AF612" t="b">
        <f t="shared" si="48"/>
        <v>0</v>
      </c>
      <c r="AG612" t="b">
        <f t="shared" si="49"/>
        <v>0</v>
      </c>
      <c r="AH612">
        <v>119.999999999998</v>
      </c>
    </row>
    <row r="613" spans="1:34" x14ac:dyDescent="0.25">
      <c r="A613" t="s">
        <v>28</v>
      </c>
      <c r="B613" t="s">
        <v>1749</v>
      </c>
      <c r="C613">
        <v>2014</v>
      </c>
      <c r="D613" t="s">
        <v>54</v>
      </c>
      <c r="E613" t="s">
        <v>5252</v>
      </c>
      <c r="F613">
        <v>8.1</v>
      </c>
      <c r="G613" t="s">
        <v>71</v>
      </c>
      <c r="H613">
        <v>20</v>
      </c>
      <c r="I613" t="s">
        <v>1750</v>
      </c>
      <c r="J613" t="s">
        <v>1751</v>
      </c>
      <c r="K613" t="s">
        <v>74</v>
      </c>
      <c r="L613" t="s">
        <v>1723</v>
      </c>
      <c r="M613" t="s">
        <v>76</v>
      </c>
      <c r="N613" t="s">
        <v>37</v>
      </c>
      <c r="O613" t="s">
        <v>38</v>
      </c>
      <c r="P613" t="s">
        <v>51</v>
      </c>
      <c r="Q613" t="s">
        <v>52</v>
      </c>
      <c r="R613">
        <v>0</v>
      </c>
      <c r="S613" t="s">
        <v>53</v>
      </c>
      <c r="T613">
        <v>12</v>
      </c>
      <c r="U613" t="s">
        <v>43</v>
      </c>
      <c r="V613">
        <v>5</v>
      </c>
      <c r="W613" t="s">
        <v>43</v>
      </c>
      <c r="X613">
        <v>8</v>
      </c>
      <c r="Y613" t="s">
        <v>42</v>
      </c>
      <c r="Z613">
        <v>1</v>
      </c>
      <c r="AH613">
        <v>59.999999999998799</v>
      </c>
    </row>
    <row r="614" spans="1:34" x14ac:dyDescent="0.25">
      <c r="A614" t="s">
        <v>28</v>
      </c>
      <c r="B614" t="s">
        <v>1752</v>
      </c>
      <c r="C614">
        <v>2014</v>
      </c>
      <c r="D614" t="s">
        <v>77</v>
      </c>
      <c r="E614" t="s">
        <v>250</v>
      </c>
      <c r="F614">
        <v>3.7</v>
      </c>
      <c r="G614" t="s">
        <v>71</v>
      </c>
      <c r="H614">
        <v>26</v>
      </c>
      <c r="I614" t="s">
        <v>1753</v>
      </c>
      <c r="J614" t="s">
        <v>262</v>
      </c>
      <c r="K614" t="s">
        <v>187</v>
      </c>
      <c r="L614" t="s">
        <v>308</v>
      </c>
      <c r="M614" t="s">
        <v>76</v>
      </c>
      <c r="N614" t="s">
        <v>37</v>
      </c>
      <c r="O614" t="s">
        <v>38</v>
      </c>
      <c r="P614" t="s">
        <v>51</v>
      </c>
      <c r="Q614" t="s">
        <v>52</v>
      </c>
      <c r="R614">
        <v>0</v>
      </c>
      <c r="S614" t="s">
        <v>53</v>
      </c>
      <c r="Z614">
        <v>0.08</v>
      </c>
      <c r="AH614">
        <v>4.9999999999998002</v>
      </c>
    </row>
    <row r="615" spans="1:34" x14ac:dyDescent="0.25">
      <c r="A615" t="s">
        <v>28</v>
      </c>
      <c r="B615" t="s">
        <v>1754</v>
      </c>
      <c r="C615">
        <v>2013</v>
      </c>
      <c r="D615" t="s">
        <v>77</v>
      </c>
      <c r="E615" t="s">
        <v>5252</v>
      </c>
      <c r="F615">
        <v>6.1</v>
      </c>
      <c r="G615" t="s">
        <v>71</v>
      </c>
      <c r="H615">
        <v>24</v>
      </c>
      <c r="I615" t="s">
        <v>1755</v>
      </c>
      <c r="J615" t="s">
        <v>231</v>
      </c>
      <c r="K615" t="s">
        <v>74</v>
      </c>
      <c r="L615" t="s">
        <v>131</v>
      </c>
      <c r="M615" t="s">
        <v>76</v>
      </c>
      <c r="N615" t="s">
        <v>37</v>
      </c>
      <c r="O615" t="s">
        <v>38</v>
      </c>
      <c r="P615" t="s">
        <v>51</v>
      </c>
      <c r="Q615" t="s">
        <v>52</v>
      </c>
      <c r="R615">
        <v>0</v>
      </c>
      <c r="S615" t="s">
        <v>53</v>
      </c>
      <c r="T615">
        <v>3</v>
      </c>
      <c r="U615" t="s">
        <v>214</v>
      </c>
      <c r="V615">
        <v>5</v>
      </c>
      <c r="W615" t="s">
        <v>43</v>
      </c>
      <c r="X615">
        <v>4.3333333333333304</v>
      </c>
      <c r="Y615" t="s">
        <v>43</v>
      </c>
      <c r="Z615">
        <v>2</v>
      </c>
      <c r="AH615">
        <v>119.999999999998</v>
      </c>
    </row>
    <row r="616" spans="1:34" x14ac:dyDescent="0.25">
      <c r="A616" t="s">
        <v>28</v>
      </c>
      <c r="B616" t="s">
        <v>1756</v>
      </c>
      <c r="C616">
        <v>2012</v>
      </c>
      <c r="D616" t="s">
        <v>54</v>
      </c>
      <c r="E616" t="s">
        <v>250</v>
      </c>
      <c r="F616">
        <v>6.5</v>
      </c>
      <c r="G616" t="s">
        <v>184</v>
      </c>
      <c r="H616">
        <v>20</v>
      </c>
      <c r="I616" t="s">
        <v>1757</v>
      </c>
      <c r="J616" t="s">
        <v>186</v>
      </c>
      <c r="K616" t="s">
        <v>187</v>
      </c>
      <c r="M616" t="s">
        <v>36</v>
      </c>
      <c r="N616" t="s">
        <v>37</v>
      </c>
      <c r="O616" t="s">
        <v>38</v>
      </c>
      <c r="P616" t="s">
        <v>51</v>
      </c>
      <c r="Q616" t="s">
        <v>52</v>
      </c>
      <c r="R616">
        <v>0</v>
      </c>
      <c r="S616" t="s">
        <v>53</v>
      </c>
      <c r="Z616">
        <v>2.25</v>
      </c>
      <c r="AH616">
        <v>134.99999999999801</v>
      </c>
    </row>
    <row r="617" spans="1:34" x14ac:dyDescent="0.25">
      <c r="A617" t="s">
        <v>28</v>
      </c>
      <c r="B617" t="s">
        <v>1758</v>
      </c>
      <c r="C617">
        <v>2013</v>
      </c>
      <c r="D617" t="s">
        <v>44</v>
      </c>
      <c r="E617" t="s">
        <v>47</v>
      </c>
      <c r="F617">
        <v>3.8</v>
      </c>
      <c r="G617" t="s">
        <v>71</v>
      </c>
      <c r="H617">
        <v>20</v>
      </c>
      <c r="I617" t="s">
        <v>1759</v>
      </c>
      <c r="J617" t="s">
        <v>1760</v>
      </c>
      <c r="K617" t="s">
        <v>74</v>
      </c>
      <c r="L617" t="s">
        <v>902</v>
      </c>
      <c r="M617" t="s">
        <v>76</v>
      </c>
      <c r="N617" t="s">
        <v>37</v>
      </c>
      <c r="O617" t="s">
        <v>38</v>
      </c>
      <c r="P617" t="s">
        <v>51</v>
      </c>
      <c r="Q617" t="s">
        <v>52</v>
      </c>
      <c r="R617">
        <v>0</v>
      </c>
      <c r="S617" t="s">
        <v>53</v>
      </c>
      <c r="T617">
        <v>5.5</v>
      </c>
      <c r="U617" t="s">
        <v>42</v>
      </c>
      <c r="V617">
        <v>2</v>
      </c>
      <c r="W617" t="s">
        <v>43</v>
      </c>
      <c r="X617">
        <v>5</v>
      </c>
      <c r="Y617" t="s">
        <v>43</v>
      </c>
      <c r="Z617">
        <v>0.42</v>
      </c>
      <c r="AH617">
        <v>24.999999999999599</v>
      </c>
    </row>
    <row r="618" spans="1:34" x14ac:dyDescent="0.25">
      <c r="A618" t="s">
        <v>55</v>
      </c>
      <c r="B618" t="s">
        <v>1761</v>
      </c>
      <c r="C618">
        <v>2013</v>
      </c>
      <c r="D618" t="s">
        <v>54</v>
      </c>
      <c r="E618" t="s">
        <v>250</v>
      </c>
      <c r="F618">
        <v>9.6999999999999993</v>
      </c>
      <c r="G618" t="s">
        <v>71</v>
      </c>
      <c r="H618">
        <v>20</v>
      </c>
      <c r="I618" t="s">
        <v>1762</v>
      </c>
      <c r="J618" t="s">
        <v>1135</v>
      </c>
      <c r="K618" t="s">
        <v>187</v>
      </c>
      <c r="M618" t="s">
        <v>76</v>
      </c>
      <c r="N618" t="s">
        <v>37</v>
      </c>
      <c r="O618" t="s">
        <v>38</v>
      </c>
      <c r="P618" t="s">
        <v>51</v>
      </c>
      <c r="Z618">
        <v>0.5</v>
      </c>
      <c r="AH618">
        <v>29.9999999999994</v>
      </c>
    </row>
    <row r="619" spans="1:34" x14ac:dyDescent="0.25">
      <c r="A619" t="s">
        <v>28</v>
      </c>
      <c r="B619" t="s">
        <v>1763</v>
      </c>
      <c r="C619">
        <v>2013</v>
      </c>
      <c r="D619" t="s">
        <v>54</v>
      </c>
      <c r="E619" t="s">
        <v>5252</v>
      </c>
      <c r="F619">
        <v>6.9</v>
      </c>
      <c r="G619" t="s">
        <v>71</v>
      </c>
      <c r="H619">
        <v>19</v>
      </c>
      <c r="I619" t="s">
        <v>1764</v>
      </c>
      <c r="J619" t="s">
        <v>391</v>
      </c>
      <c r="K619" t="s">
        <v>74</v>
      </c>
      <c r="L619" t="s">
        <v>232</v>
      </c>
      <c r="M619" t="s">
        <v>76</v>
      </c>
      <c r="N619" t="s">
        <v>37</v>
      </c>
      <c r="O619" t="s">
        <v>38</v>
      </c>
      <c r="P619" t="s">
        <v>51</v>
      </c>
      <c r="Q619" t="s">
        <v>52</v>
      </c>
      <c r="R619">
        <v>0</v>
      </c>
      <c r="S619" t="s">
        <v>53</v>
      </c>
      <c r="T619">
        <v>4</v>
      </c>
      <c r="U619" t="s">
        <v>43</v>
      </c>
      <c r="V619">
        <v>6</v>
      </c>
      <c r="W619" t="s">
        <v>43</v>
      </c>
      <c r="X619">
        <v>7</v>
      </c>
      <c r="Y619" t="s">
        <v>42</v>
      </c>
      <c r="Z619">
        <v>2</v>
      </c>
      <c r="AH619">
        <v>119.999999999998</v>
      </c>
    </row>
    <row r="620" spans="1:34" x14ac:dyDescent="0.25">
      <c r="A620" t="s">
        <v>28</v>
      </c>
      <c r="B620" t="s">
        <v>1765</v>
      </c>
      <c r="C620">
        <v>2012</v>
      </c>
      <c r="D620" t="s">
        <v>44</v>
      </c>
      <c r="E620" t="s">
        <v>47</v>
      </c>
      <c r="F620">
        <v>7</v>
      </c>
      <c r="G620" t="s">
        <v>31</v>
      </c>
      <c r="H620">
        <v>24</v>
      </c>
      <c r="I620" t="s">
        <v>1766</v>
      </c>
      <c r="J620" t="s">
        <v>89</v>
      </c>
      <c r="K620" t="s">
        <v>58</v>
      </c>
      <c r="L620" t="s">
        <v>288</v>
      </c>
      <c r="M620" t="s">
        <v>36</v>
      </c>
      <c r="N620" t="s">
        <v>37</v>
      </c>
      <c r="O620" t="s">
        <v>317</v>
      </c>
      <c r="P620" t="s">
        <v>96</v>
      </c>
      <c r="Q620" t="s">
        <v>602</v>
      </c>
      <c r="R620">
        <v>0</v>
      </c>
      <c r="S620" t="s">
        <v>96</v>
      </c>
      <c r="T620">
        <v>5</v>
      </c>
      <c r="U620" t="s">
        <v>43</v>
      </c>
      <c r="V620">
        <v>6.25</v>
      </c>
      <c r="W620" t="s">
        <v>43</v>
      </c>
      <c r="X620">
        <v>9.6666666666666696</v>
      </c>
      <c r="Y620" t="s">
        <v>42</v>
      </c>
      <c r="Z620">
        <v>2.33</v>
      </c>
      <c r="AC620">
        <f t="shared" si="45"/>
        <v>1</v>
      </c>
      <c r="AD620" t="str">
        <f t="shared" si="46"/>
        <v>ESN</v>
      </c>
      <c r="AE620" t="b">
        <f t="shared" si="47"/>
        <v>0</v>
      </c>
      <c r="AF620" t="b">
        <f t="shared" si="48"/>
        <v>0</v>
      </c>
      <c r="AG620" t="b">
        <f t="shared" si="49"/>
        <v>1</v>
      </c>
      <c r="AH620">
        <v>139.99999999999699</v>
      </c>
    </row>
    <row r="621" spans="1:34" x14ac:dyDescent="0.25">
      <c r="A621" t="s">
        <v>55</v>
      </c>
      <c r="B621" t="s">
        <v>1767</v>
      </c>
      <c r="C621">
        <v>2012</v>
      </c>
      <c r="D621" t="s">
        <v>115</v>
      </c>
      <c r="E621" t="s">
        <v>30</v>
      </c>
      <c r="F621">
        <v>4.5999999999999996</v>
      </c>
      <c r="G621" t="s">
        <v>71</v>
      </c>
      <c r="H621">
        <v>22</v>
      </c>
      <c r="I621" t="s">
        <v>1768</v>
      </c>
      <c r="J621" t="s">
        <v>73</v>
      </c>
      <c r="K621" t="s">
        <v>74</v>
      </c>
      <c r="L621" t="s">
        <v>955</v>
      </c>
      <c r="M621" t="s">
        <v>76</v>
      </c>
      <c r="N621" t="s">
        <v>37</v>
      </c>
      <c r="O621" t="s">
        <v>38</v>
      </c>
      <c r="P621" t="s">
        <v>51</v>
      </c>
      <c r="T621">
        <v>5.5</v>
      </c>
      <c r="U621" t="s">
        <v>42</v>
      </c>
      <c r="V621">
        <v>4</v>
      </c>
      <c r="W621" t="s">
        <v>43</v>
      </c>
      <c r="X621">
        <v>7</v>
      </c>
      <c r="Y621" t="s">
        <v>43</v>
      </c>
      <c r="Z621">
        <v>0.42</v>
      </c>
      <c r="AH621">
        <v>24.999999999999599</v>
      </c>
    </row>
    <row r="622" spans="1:34" x14ac:dyDescent="0.25">
      <c r="A622" t="s">
        <v>28</v>
      </c>
      <c r="B622" t="s">
        <v>1769</v>
      </c>
      <c r="C622">
        <v>2013</v>
      </c>
      <c r="D622" t="s">
        <v>115</v>
      </c>
      <c r="E622" t="s">
        <v>5252</v>
      </c>
      <c r="F622">
        <v>8.1999999999999993</v>
      </c>
      <c r="G622" t="s">
        <v>31</v>
      </c>
      <c r="H622">
        <v>22</v>
      </c>
      <c r="I622" t="s">
        <v>1770</v>
      </c>
      <c r="J622" t="s">
        <v>33</v>
      </c>
      <c r="K622" t="s">
        <v>34</v>
      </c>
      <c r="L622" t="s">
        <v>190</v>
      </c>
      <c r="M622" t="s">
        <v>36</v>
      </c>
      <c r="N622" t="s">
        <v>37</v>
      </c>
      <c r="O622" t="s">
        <v>38</v>
      </c>
      <c r="P622" t="s">
        <v>39</v>
      </c>
      <c r="Q622" t="s">
        <v>40</v>
      </c>
      <c r="R622">
        <v>0</v>
      </c>
      <c r="S622" t="s">
        <v>41</v>
      </c>
      <c r="T622">
        <v>4</v>
      </c>
      <c r="U622" t="s">
        <v>43</v>
      </c>
      <c r="V622">
        <v>7</v>
      </c>
      <c r="W622" t="s">
        <v>43</v>
      </c>
      <c r="X622">
        <v>9</v>
      </c>
      <c r="Y622" t="s">
        <v>42</v>
      </c>
      <c r="Z622">
        <v>1.92</v>
      </c>
      <c r="AC622">
        <f t="shared" si="45"/>
        <v>2</v>
      </c>
      <c r="AD622" t="str">
        <f t="shared" si="46"/>
        <v>DSN</v>
      </c>
      <c r="AE622" t="b">
        <f t="shared" si="47"/>
        <v>0</v>
      </c>
      <c r="AF622" t="b">
        <f t="shared" si="48"/>
        <v>0</v>
      </c>
      <c r="AG622" t="b">
        <f t="shared" si="49"/>
        <v>0</v>
      </c>
      <c r="AH622">
        <v>114.999999999998</v>
      </c>
    </row>
    <row r="623" spans="1:34" x14ac:dyDescent="0.25">
      <c r="A623" t="s">
        <v>28</v>
      </c>
      <c r="B623" t="s">
        <v>1771</v>
      </c>
      <c r="C623">
        <v>2013</v>
      </c>
      <c r="D623" t="s">
        <v>115</v>
      </c>
      <c r="E623" t="s">
        <v>5252</v>
      </c>
      <c r="F623">
        <v>6.3</v>
      </c>
      <c r="G623" t="s">
        <v>71</v>
      </c>
      <c r="H623">
        <v>21</v>
      </c>
      <c r="I623" t="s">
        <v>1772</v>
      </c>
      <c r="J623" t="s">
        <v>1010</v>
      </c>
      <c r="K623" t="s">
        <v>74</v>
      </c>
      <c r="L623" t="s">
        <v>1011</v>
      </c>
      <c r="M623" t="s">
        <v>76</v>
      </c>
      <c r="N623" t="s">
        <v>37</v>
      </c>
      <c r="O623" t="s">
        <v>38</v>
      </c>
      <c r="P623" t="s">
        <v>51</v>
      </c>
      <c r="Q623" t="s">
        <v>52</v>
      </c>
      <c r="R623">
        <v>0</v>
      </c>
      <c r="S623" t="s">
        <v>53</v>
      </c>
      <c r="T623">
        <v>7</v>
      </c>
      <c r="U623" t="s">
        <v>43</v>
      </c>
      <c r="V623">
        <v>3.3333333333333299</v>
      </c>
      <c r="W623" t="s">
        <v>43</v>
      </c>
      <c r="X623">
        <v>5</v>
      </c>
      <c r="Y623" t="s">
        <v>42</v>
      </c>
      <c r="Z623">
        <v>1.5</v>
      </c>
      <c r="AH623">
        <v>89.999999999997598</v>
      </c>
    </row>
    <row r="624" spans="1:34" x14ac:dyDescent="0.25">
      <c r="A624" t="s">
        <v>55</v>
      </c>
      <c r="B624" t="s">
        <v>1773</v>
      </c>
      <c r="C624">
        <v>2013</v>
      </c>
      <c r="D624" t="s">
        <v>115</v>
      </c>
      <c r="E624" t="s">
        <v>47</v>
      </c>
      <c r="F624">
        <v>6.2</v>
      </c>
      <c r="G624" t="s">
        <v>71</v>
      </c>
      <c r="H624">
        <v>21</v>
      </c>
      <c r="I624" t="s">
        <v>1774</v>
      </c>
      <c r="J624" t="s">
        <v>1775</v>
      </c>
      <c r="K624" t="s">
        <v>74</v>
      </c>
      <c r="L624" t="s">
        <v>80</v>
      </c>
      <c r="M624" t="s">
        <v>76</v>
      </c>
      <c r="N624" t="s">
        <v>37</v>
      </c>
      <c r="O624" t="s">
        <v>38</v>
      </c>
      <c r="P624" t="s">
        <v>51</v>
      </c>
      <c r="T624">
        <v>4.25</v>
      </c>
      <c r="U624" t="s">
        <v>43</v>
      </c>
      <c r="V624">
        <v>5.5</v>
      </c>
      <c r="W624" t="s">
        <v>43</v>
      </c>
      <c r="X624">
        <v>6</v>
      </c>
      <c r="Y624" t="s">
        <v>43</v>
      </c>
      <c r="Z624">
        <v>1.42</v>
      </c>
      <c r="AH624">
        <v>84.999999999998394</v>
      </c>
    </row>
    <row r="625" spans="1:34" x14ac:dyDescent="0.25">
      <c r="A625" t="s">
        <v>55</v>
      </c>
      <c r="B625" t="s">
        <v>1776</v>
      </c>
      <c r="C625">
        <v>2013</v>
      </c>
      <c r="D625" t="s">
        <v>44</v>
      </c>
      <c r="E625" t="s">
        <v>47</v>
      </c>
      <c r="F625">
        <v>6.8</v>
      </c>
      <c r="G625" t="s">
        <v>31</v>
      </c>
      <c r="H625">
        <v>21</v>
      </c>
      <c r="I625" t="s">
        <v>1777</v>
      </c>
      <c r="J625" t="s">
        <v>89</v>
      </c>
      <c r="K625" t="s">
        <v>58</v>
      </c>
      <c r="L625" t="s">
        <v>228</v>
      </c>
      <c r="M625" t="s">
        <v>36</v>
      </c>
      <c r="N625" t="s">
        <v>37</v>
      </c>
      <c r="O625" t="s">
        <v>38</v>
      </c>
      <c r="P625" t="s">
        <v>41</v>
      </c>
      <c r="T625">
        <v>3.3333333333333299</v>
      </c>
      <c r="U625" t="s">
        <v>43</v>
      </c>
      <c r="V625">
        <v>7</v>
      </c>
      <c r="W625" t="s">
        <v>43</v>
      </c>
      <c r="X625">
        <v>9</v>
      </c>
      <c r="Y625" t="s">
        <v>43</v>
      </c>
      <c r="Z625">
        <v>0.17</v>
      </c>
      <c r="AC625">
        <f t="shared" si="45"/>
        <v>1</v>
      </c>
      <c r="AD625" t="str">
        <f t="shared" si="46"/>
        <v>DSN</v>
      </c>
      <c r="AE625" t="b">
        <f t="shared" si="47"/>
        <v>1</v>
      </c>
      <c r="AF625" t="str">
        <f t="shared" si="48"/>
        <v/>
      </c>
      <c r="AG625" t="str">
        <f t="shared" si="49"/>
        <v/>
      </c>
      <c r="AH625">
        <v>9.9999999999996003</v>
      </c>
    </row>
    <row r="626" spans="1:34" x14ac:dyDescent="0.25">
      <c r="A626" t="s">
        <v>441</v>
      </c>
      <c r="B626" t="s">
        <v>1778</v>
      </c>
      <c r="C626">
        <v>2012</v>
      </c>
      <c r="D626" t="s">
        <v>44</v>
      </c>
      <c r="E626" t="s">
        <v>5252</v>
      </c>
      <c r="F626">
        <v>8</v>
      </c>
      <c r="G626" t="s">
        <v>31</v>
      </c>
      <c r="H626">
        <v>20</v>
      </c>
      <c r="I626" t="s">
        <v>1779</v>
      </c>
      <c r="J626" t="s">
        <v>33</v>
      </c>
      <c r="K626" t="s">
        <v>34</v>
      </c>
      <c r="L626" t="s">
        <v>505</v>
      </c>
      <c r="M626" t="s">
        <v>36</v>
      </c>
      <c r="N626" t="s">
        <v>37</v>
      </c>
      <c r="O626" t="s">
        <v>38</v>
      </c>
      <c r="P626" t="s">
        <v>119</v>
      </c>
      <c r="Q626" t="s">
        <v>52</v>
      </c>
      <c r="R626">
        <v>0</v>
      </c>
      <c r="S626" t="s">
        <v>53</v>
      </c>
      <c r="T626">
        <v>8</v>
      </c>
      <c r="U626" t="s">
        <v>43</v>
      </c>
      <c r="V626">
        <v>6</v>
      </c>
      <c r="W626" t="s">
        <v>43</v>
      </c>
      <c r="X626">
        <v>8</v>
      </c>
      <c r="Y626" t="s">
        <v>43</v>
      </c>
      <c r="Z626">
        <v>1.25</v>
      </c>
      <c r="AC626">
        <f t="shared" si="45"/>
        <v>1</v>
      </c>
      <c r="AD626" t="str">
        <f t="shared" si="46"/>
        <v>DSN</v>
      </c>
      <c r="AE626" t="b">
        <f t="shared" si="47"/>
        <v>1</v>
      </c>
      <c r="AF626" t="str">
        <f t="shared" si="48"/>
        <v/>
      </c>
      <c r="AG626" t="str">
        <f t="shared" si="49"/>
        <v/>
      </c>
      <c r="AH626">
        <v>74.999999999998806</v>
      </c>
    </row>
    <row r="627" spans="1:34" x14ac:dyDescent="0.25">
      <c r="A627" t="s">
        <v>28</v>
      </c>
      <c r="B627" t="s">
        <v>1780</v>
      </c>
      <c r="C627">
        <v>2013</v>
      </c>
      <c r="D627" t="s">
        <v>54</v>
      </c>
      <c r="E627" t="s">
        <v>47</v>
      </c>
      <c r="F627">
        <v>4.0999999999999996</v>
      </c>
      <c r="G627" t="s">
        <v>31</v>
      </c>
      <c r="H627">
        <v>21</v>
      </c>
      <c r="I627" t="s">
        <v>1781</v>
      </c>
      <c r="J627" t="s">
        <v>33</v>
      </c>
      <c r="K627" t="s">
        <v>205</v>
      </c>
      <c r="L627" t="s">
        <v>765</v>
      </c>
      <c r="M627" t="s">
        <v>36</v>
      </c>
      <c r="N627" t="s">
        <v>37</v>
      </c>
      <c r="O627" t="s">
        <v>38</v>
      </c>
      <c r="P627" t="s">
        <v>119</v>
      </c>
      <c r="Q627" t="s">
        <v>120</v>
      </c>
      <c r="R627">
        <v>0</v>
      </c>
      <c r="S627" t="s">
        <v>41</v>
      </c>
      <c r="T627">
        <v>3.3333333333333299</v>
      </c>
      <c r="U627" t="s">
        <v>43</v>
      </c>
      <c r="V627">
        <v>2.5</v>
      </c>
      <c r="W627" t="s">
        <v>43</v>
      </c>
      <c r="X627">
        <v>3.6666666666666701</v>
      </c>
      <c r="Y627" t="s">
        <v>43</v>
      </c>
      <c r="Z627">
        <v>1.25</v>
      </c>
      <c r="AC627">
        <f t="shared" si="45"/>
        <v>0</v>
      </c>
      <c r="AD627" t="str">
        <f t="shared" si="46"/>
        <v>DSN</v>
      </c>
      <c r="AE627" t="b">
        <f t="shared" si="47"/>
        <v>0</v>
      </c>
      <c r="AF627" t="b">
        <f t="shared" si="48"/>
        <v>0</v>
      </c>
      <c r="AG627" t="b">
        <f t="shared" si="49"/>
        <v>1</v>
      </c>
      <c r="AH627">
        <v>74.999999999998806</v>
      </c>
    </row>
    <row r="628" spans="1:34" x14ac:dyDescent="0.25">
      <c r="A628" t="s">
        <v>55</v>
      </c>
      <c r="B628" t="s">
        <v>1782</v>
      </c>
      <c r="C628">
        <v>2014</v>
      </c>
      <c r="D628" t="s">
        <v>44</v>
      </c>
      <c r="E628" t="s">
        <v>47</v>
      </c>
      <c r="F628">
        <v>5.9</v>
      </c>
      <c r="G628" t="s">
        <v>31</v>
      </c>
      <c r="H628">
        <v>21</v>
      </c>
      <c r="I628" t="s">
        <v>1783</v>
      </c>
      <c r="J628" t="s">
        <v>33</v>
      </c>
      <c r="K628" t="s">
        <v>58</v>
      </c>
      <c r="L628" t="s">
        <v>1457</v>
      </c>
      <c r="M628" t="s">
        <v>36</v>
      </c>
      <c r="N628" t="s">
        <v>37</v>
      </c>
      <c r="O628" t="s">
        <v>38</v>
      </c>
      <c r="P628" t="s">
        <v>119</v>
      </c>
      <c r="T628">
        <v>4</v>
      </c>
      <c r="U628" t="s">
        <v>43</v>
      </c>
      <c r="V628">
        <v>5</v>
      </c>
      <c r="W628" t="s">
        <v>43</v>
      </c>
      <c r="X628">
        <v>5</v>
      </c>
      <c r="Y628" t="s">
        <v>43</v>
      </c>
      <c r="Z628">
        <v>0.42</v>
      </c>
      <c r="AC628">
        <f t="shared" si="45"/>
        <v>1</v>
      </c>
      <c r="AD628" t="str">
        <f t="shared" si="46"/>
        <v>DSN</v>
      </c>
      <c r="AE628" t="b">
        <f t="shared" si="47"/>
        <v>1</v>
      </c>
      <c r="AF628" t="str">
        <f t="shared" si="48"/>
        <v/>
      </c>
      <c r="AG628" t="str">
        <f t="shared" si="49"/>
        <v/>
      </c>
      <c r="AH628">
        <v>24.999999999999599</v>
      </c>
    </row>
    <row r="629" spans="1:34" x14ac:dyDescent="0.25">
      <c r="A629" t="s">
        <v>28</v>
      </c>
      <c r="B629" t="s">
        <v>1784</v>
      </c>
      <c r="C629">
        <v>2013</v>
      </c>
      <c r="D629" t="s">
        <v>54</v>
      </c>
      <c r="E629" t="s">
        <v>250</v>
      </c>
      <c r="F629">
        <v>9.6999999999999993</v>
      </c>
      <c r="G629" t="s">
        <v>184</v>
      </c>
      <c r="H629">
        <v>18</v>
      </c>
      <c r="I629" t="s">
        <v>1785</v>
      </c>
      <c r="J629" t="s">
        <v>1786</v>
      </c>
      <c r="K629" t="s">
        <v>187</v>
      </c>
      <c r="M629" t="s">
        <v>148</v>
      </c>
      <c r="N629" t="s">
        <v>37</v>
      </c>
      <c r="O629" t="s">
        <v>38</v>
      </c>
      <c r="P629" t="s">
        <v>401</v>
      </c>
      <c r="Q629" t="s">
        <v>528</v>
      </c>
      <c r="R629">
        <v>0</v>
      </c>
      <c r="S629" t="s">
        <v>96</v>
      </c>
      <c r="Z629">
        <v>2</v>
      </c>
      <c r="AC629">
        <f t="shared" si="45"/>
        <v>0</v>
      </c>
      <c r="AD629" t="str">
        <f t="shared" si="46"/>
        <v>ESN</v>
      </c>
      <c r="AE629" t="b">
        <f t="shared" si="47"/>
        <v>0</v>
      </c>
      <c r="AF629" t="b">
        <f t="shared" si="48"/>
        <v>0</v>
      </c>
      <c r="AG629" t="b">
        <f t="shared" si="49"/>
        <v>0</v>
      </c>
      <c r="AH629">
        <v>119.999999999998</v>
      </c>
    </row>
    <row r="630" spans="1:34" x14ac:dyDescent="0.25">
      <c r="A630" t="s">
        <v>45</v>
      </c>
      <c r="B630" t="s">
        <v>1787</v>
      </c>
      <c r="C630">
        <v>2012</v>
      </c>
      <c r="D630" t="s">
        <v>115</v>
      </c>
      <c r="E630" t="s">
        <v>47</v>
      </c>
      <c r="F630">
        <v>6.2</v>
      </c>
      <c r="G630" t="s">
        <v>31</v>
      </c>
      <c r="H630">
        <v>21</v>
      </c>
      <c r="I630" t="s">
        <v>1788</v>
      </c>
      <c r="J630" t="s">
        <v>644</v>
      </c>
      <c r="K630" t="s">
        <v>34</v>
      </c>
      <c r="L630" t="s">
        <v>64</v>
      </c>
      <c r="M630" t="s">
        <v>36</v>
      </c>
      <c r="N630" t="s">
        <v>37</v>
      </c>
      <c r="O630" t="s">
        <v>38</v>
      </c>
      <c r="P630" t="s">
        <v>51</v>
      </c>
      <c r="T630">
        <v>4.3333333333333304</v>
      </c>
      <c r="U630" t="s">
        <v>43</v>
      </c>
      <c r="V630">
        <v>4.75</v>
      </c>
      <c r="W630" t="s">
        <v>43</v>
      </c>
      <c r="X630">
        <v>6</v>
      </c>
      <c r="Y630" t="s">
        <v>43</v>
      </c>
      <c r="Z630">
        <v>3</v>
      </c>
      <c r="AA630" t="s">
        <v>52</v>
      </c>
      <c r="AB630" t="s">
        <v>53</v>
      </c>
      <c r="AH630">
        <v>179.99999999999599</v>
      </c>
    </row>
    <row r="631" spans="1:34" x14ac:dyDescent="0.25">
      <c r="A631" t="s">
        <v>28</v>
      </c>
      <c r="B631" t="s">
        <v>1789</v>
      </c>
      <c r="C631">
        <v>2013</v>
      </c>
      <c r="D631" t="s">
        <v>44</v>
      </c>
      <c r="E631" t="s">
        <v>47</v>
      </c>
      <c r="F631">
        <v>9.9</v>
      </c>
      <c r="G631" t="s">
        <v>31</v>
      </c>
      <c r="H631">
        <v>21</v>
      </c>
      <c r="I631" t="s">
        <v>1790</v>
      </c>
      <c r="J631" t="s">
        <v>33</v>
      </c>
      <c r="K631" t="s">
        <v>58</v>
      </c>
      <c r="L631" t="s">
        <v>228</v>
      </c>
      <c r="M631" t="s">
        <v>36</v>
      </c>
      <c r="N631" t="s">
        <v>37</v>
      </c>
      <c r="O631" t="s">
        <v>38</v>
      </c>
      <c r="P631" t="s">
        <v>119</v>
      </c>
      <c r="Q631" t="s">
        <v>120</v>
      </c>
      <c r="R631">
        <v>0</v>
      </c>
      <c r="S631" t="s">
        <v>41</v>
      </c>
      <c r="T631">
        <v>9.25</v>
      </c>
      <c r="U631" t="s">
        <v>43</v>
      </c>
      <c r="V631">
        <v>8</v>
      </c>
      <c r="W631" t="s">
        <v>43</v>
      </c>
      <c r="X631">
        <v>11.5</v>
      </c>
      <c r="Y631" t="s">
        <v>43</v>
      </c>
      <c r="Z631">
        <v>2</v>
      </c>
      <c r="AC631">
        <f t="shared" si="45"/>
        <v>1</v>
      </c>
      <c r="AD631" t="str">
        <f t="shared" si="46"/>
        <v>DSN</v>
      </c>
      <c r="AE631" t="b">
        <f t="shared" si="47"/>
        <v>0</v>
      </c>
      <c r="AF631" t="b">
        <f t="shared" si="48"/>
        <v>0</v>
      </c>
      <c r="AG631" t="b">
        <f t="shared" si="49"/>
        <v>0</v>
      </c>
      <c r="AH631">
        <v>119.999999999998</v>
      </c>
    </row>
    <row r="632" spans="1:34" x14ac:dyDescent="0.25">
      <c r="A632" t="s">
        <v>28</v>
      </c>
      <c r="B632" t="s">
        <v>1791</v>
      </c>
      <c r="C632">
        <v>2014</v>
      </c>
      <c r="D632" t="s">
        <v>115</v>
      </c>
      <c r="E632" t="s">
        <v>30</v>
      </c>
      <c r="F632">
        <v>12.9</v>
      </c>
      <c r="G632" t="s">
        <v>31</v>
      </c>
      <c r="H632">
        <v>22</v>
      </c>
      <c r="I632" t="s">
        <v>1792</v>
      </c>
      <c r="J632" t="s">
        <v>33</v>
      </c>
      <c r="K632" t="s">
        <v>92</v>
      </c>
      <c r="L632" t="s">
        <v>101</v>
      </c>
      <c r="M632" t="s">
        <v>36</v>
      </c>
      <c r="N632" t="s">
        <v>60</v>
      </c>
      <c r="O632" t="s">
        <v>38</v>
      </c>
      <c r="P632" t="s">
        <v>39</v>
      </c>
      <c r="Q632" t="s">
        <v>40</v>
      </c>
      <c r="R632">
        <v>0</v>
      </c>
      <c r="S632" t="s">
        <v>41</v>
      </c>
      <c r="T632">
        <v>11.3333333333333</v>
      </c>
      <c r="U632" t="s">
        <v>42</v>
      </c>
      <c r="V632">
        <v>12</v>
      </c>
      <c r="W632" t="s">
        <v>43</v>
      </c>
      <c r="X632">
        <v>12</v>
      </c>
      <c r="Y632" t="s">
        <v>43</v>
      </c>
      <c r="Z632">
        <v>1</v>
      </c>
      <c r="AC632">
        <f t="shared" si="45"/>
        <v>2</v>
      </c>
      <c r="AD632" t="str">
        <f t="shared" si="46"/>
        <v>DSN</v>
      </c>
      <c r="AE632" t="b">
        <f t="shared" si="47"/>
        <v>0</v>
      </c>
      <c r="AF632" t="b">
        <f t="shared" si="48"/>
        <v>0</v>
      </c>
      <c r="AG632" t="b">
        <f t="shared" si="49"/>
        <v>0</v>
      </c>
      <c r="AH632">
        <v>59.999999999998799</v>
      </c>
    </row>
    <row r="633" spans="1:34" x14ac:dyDescent="0.25">
      <c r="A633" t="s">
        <v>28</v>
      </c>
      <c r="B633" t="s">
        <v>1793</v>
      </c>
      <c r="C633">
        <v>2014</v>
      </c>
      <c r="D633" t="s">
        <v>115</v>
      </c>
      <c r="E633" t="s">
        <v>47</v>
      </c>
      <c r="F633">
        <v>9.8000000000000007</v>
      </c>
      <c r="G633" t="s">
        <v>31</v>
      </c>
      <c r="H633">
        <v>22</v>
      </c>
      <c r="I633" t="s">
        <v>1794</v>
      </c>
      <c r="J633" t="s">
        <v>33</v>
      </c>
      <c r="K633" t="s">
        <v>92</v>
      </c>
      <c r="L633" t="s">
        <v>629</v>
      </c>
      <c r="M633" t="s">
        <v>36</v>
      </c>
      <c r="N633" t="s">
        <v>37</v>
      </c>
      <c r="O633" t="s">
        <v>317</v>
      </c>
      <c r="P633" t="s">
        <v>516</v>
      </c>
      <c r="Q633" t="s">
        <v>517</v>
      </c>
      <c r="R633">
        <v>0</v>
      </c>
      <c r="S633" t="s">
        <v>96</v>
      </c>
      <c r="T633">
        <v>7</v>
      </c>
      <c r="U633" t="s">
        <v>43</v>
      </c>
      <c r="V633">
        <v>10.5</v>
      </c>
      <c r="W633" t="s">
        <v>43</v>
      </c>
      <c r="X633">
        <v>9</v>
      </c>
      <c r="Y633" t="s">
        <v>42</v>
      </c>
      <c r="Z633">
        <v>1</v>
      </c>
      <c r="AC633">
        <f t="shared" si="45"/>
        <v>2</v>
      </c>
      <c r="AD633" t="str">
        <f t="shared" si="46"/>
        <v>ESN</v>
      </c>
      <c r="AE633" t="b">
        <f t="shared" si="47"/>
        <v>0</v>
      </c>
      <c r="AF633" t="b">
        <f t="shared" si="48"/>
        <v>0</v>
      </c>
      <c r="AG633" t="b">
        <f t="shared" si="49"/>
        <v>0</v>
      </c>
      <c r="AH633">
        <v>59.999999999998799</v>
      </c>
    </row>
    <row r="634" spans="1:34" x14ac:dyDescent="0.25">
      <c r="A634" t="s">
        <v>28</v>
      </c>
      <c r="B634" t="s">
        <v>1795</v>
      </c>
      <c r="C634">
        <v>2013</v>
      </c>
      <c r="D634" t="s">
        <v>54</v>
      </c>
      <c r="E634" t="s">
        <v>5252</v>
      </c>
      <c r="F634">
        <v>11.2</v>
      </c>
      <c r="G634" t="s">
        <v>71</v>
      </c>
      <c r="H634">
        <v>19</v>
      </c>
      <c r="I634" t="s">
        <v>1796</v>
      </c>
      <c r="J634" t="s">
        <v>1797</v>
      </c>
      <c r="K634" t="s">
        <v>74</v>
      </c>
      <c r="L634" t="s">
        <v>1110</v>
      </c>
      <c r="M634" t="s">
        <v>36</v>
      </c>
      <c r="N634" t="s">
        <v>60</v>
      </c>
      <c r="O634" t="s">
        <v>38</v>
      </c>
      <c r="P634" t="s">
        <v>41</v>
      </c>
      <c r="Q634" t="s">
        <v>207</v>
      </c>
      <c r="R634">
        <v>0</v>
      </c>
      <c r="S634" t="s">
        <v>41</v>
      </c>
      <c r="T634">
        <v>12</v>
      </c>
      <c r="U634" t="s">
        <v>43</v>
      </c>
      <c r="V634">
        <v>8</v>
      </c>
      <c r="W634" t="s">
        <v>43</v>
      </c>
      <c r="X634">
        <v>10.6666666666667</v>
      </c>
      <c r="Y634" t="s">
        <v>42</v>
      </c>
      <c r="Z634">
        <v>2</v>
      </c>
      <c r="AC634">
        <f t="shared" si="45"/>
        <v>0</v>
      </c>
      <c r="AD634" t="str">
        <f t="shared" si="46"/>
        <v>DSN</v>
      </c>
      <c r="AE634" t="b">
        <f t="shared" si="47"/>
        <v>0</v>
      </c>
      <c r="AF634" t="b">
        <f t="shared" si="48"/>
        <v>0</v>
      </c>
      <c r="AG634" t="b">
        <f t="shared" si="49"/>
        <v>0</v>
      </c>
      <c r="AH634">
        <v>119.999999999998</v>
      </c>
    </row>
    <row r="635" spans="1:34" x14ac:dyDescent="0.25">
      <c r="A635" t="s">
        <v>28</v>
      </c>
      <c r="B635" t="s">
        <v>1798</v>
      </c>
      <c r="C635">
        <v>2014</v>
      </c>
      <c r="D635" t="s">
        <v>54</v>
      </c>
      <c r="E635" t="s">
        <v>47</v>
      </c>
      <c r="F635">
        <v>5.7</v>
      </c>
      <c r="G635" t="s">
        <v>143</v>
      </c>
      <c r="H635">
        <v>20</v>
      </c>
      <c r="I635" t="s">
        <v>1799</v>
      </c>
      <c r="J635" t="s">
        <v>365</v>
      </c>
      <c r="K635" t="s">
        <v>74</v>
      </c>
      <c r="L635" t="s">
        <v>709</v>
      </c>
      <c r="M635" t="s">
        <v>148</v>
      </c>
      <c r="N635" t="s">
        <v>37</v>
      </c>
      <c r="O635" t="s">
        <v>38</v>
      </c>
      <c r="P635" t="s">
        <v>51</v>
      </c>
      <c r="Q635" t="s">
        <v>52</v>
      </c>
      <c r="R635">
        <v>0</v>
      </c>
      <c r="S635" t="s">
        <v>53</v>
      </c>
      <c r="T635">
        <v>3.3333333333333299</v>
      </c>
      <c r="U635" t="s">
        <v>42</v>
      </c>
      <c r="V635">
        <v>7.5</v>
      </c>
      <c r="W635" t="s">
        <v>43</v>
      </c>
      <c r="X635">
        <v>7.6666666666666696</v>
      </c>
      <c r="Y635" t="s">
        <v>42</v>
      </c>
      <c r="Z635">
        <v>0.67</v>
      </c>
      <c r="AH635">
        <v>39.999999999999602</v>
      </c>
    </row>
    <row r="636" spans="1:34" x14ac:dyDescent="0.25">
      <c r="A636" t="s">
        <v>28</v>
      </c>
      <c r="B636" t="s">
        <v>1800</v>
      </c>
      <c r="C636">
        <v>2013</v>
      </c>
      <c r="D636" t="s">
        <v>54</v>
      </c>
      <c r="E636" t="s">
        <v>47</v>
      </c>
      <c r="F636">
        <v>8.4</v>
      </c>
      <c r="G636" t="s">
        <v>31</v>
      </c>
      <c r="H636">
        <v>19</v>
      </c>
      <c r="I636" t="s">
        <v>1801</v>
      </c>
      <c r="J636" t="s">
        <v>89</v>
      </c>
      <c r="K636" t="s">
        <v>34</v>
      </c>
      <c r="L636" t="s">
        <v>64</v>
      </c>
      <c r="M636" t="s">
        <v>36</v>
      </c>
      <c r="N636" t="s">
        <v>37</v>
      </c>
      <c r="O636" t="s">
        <v>38</v>
      </c>
      <c r="P636" t="s">
        <v>41</v>
      </c>
      <c r="Q636" t="s">
        <v>207</v>
      </c>
      <c r="R636">
        <v>0</v>
      </c>
      <c r="S636" t="s">
        <v>41</v>
      </c>
      <c r="T636">
        <v>10.6666666666667</v>
      </c>
      <c r="U636" t="s">
        <v>43</v>
      </c>
      <c r="V636">
        <v>7</v>
      </c>
      <c r="W636" t="s">
        <v>43</v>
      </c>
      <c r="X636">
        <v>11.3333333333333</v>
      </c>
      <c r="Y636" t="s">
        <v>43</v>
      </c>
      <c r="Z636">
        <v>2</v>
      </c>
      <c r="AC636">
        <f t="shared" si="45"/>
        <v>0</v>
      </c>
      <c r="AD636" t="str">
        <f t="shared" si="46"/>
        <v>DSN</v>
      </c>
      <c r="AE636" t="b">
        <f t="shared" si="47"/>
        <v>0</v>
      </c>
      <c r="AF636" t="b">
        <f t="shared" si="48"/>
        <v>0</v>
      </c>
      <c r="AG636" t="b">
        <f t="shared" si="49"/>
        <v>0</v>
      </c>
      <c r="AH636">
        <v>119.999999999998</v>
      </c>
    </row>
    <row r="637" spans="1:34" x14ac:dyDescent="0.25">
      <c r="A637" t="s">
        <v>28</v>
      </c>
      <c r="B637" t="s">
        <v>1802</v>
      </c>
      <c r="C637">
        <v>2014</v>
      </c>
      <c r="D637" t="s">
        <v>54</v>
      </c>
      <c r="E637" t="s">
        <v>47</v>
      </c>
      <c r="F637">
        <v>6.4</v>
      </c>
      <c r="G637" t="s">
        <v>31</v>
      </c>
      <c r="H637">
        <v>19</v>
      </c>
      <c r="I637" t="s">
        <v>1803</v>
      </c>
      <c r="J637" t="s">
        <v>1287</v>
      </c>
      <c r="K637" t="s">
        <v>34</v>
      </c>
      <c r="L637" t="s">
        <v>1804</v>
      </c>
      <c r="M637" t="s">
        <v>36</v>
      </c>
      <c r="N637" t="s">
        <v>37</v>
      </c>
      <c r="O637" t="s">
        <v>38</v>
      </c>
      <c r="P637" t="s">
        <v>119</v>
      </c>
      <c r="Q637" t="s">
        <v>120</v>
      </c>
      <c r="R637">
        <v>0</v>
      </c>
      <c r="S637" t="s">
        <v>41</v>
      </c>
      <c r="T637">
        <v>6.6666666666666696</v>
      </c>
      <c r="U637" t="s">
        <v>43</v>
      </c>
      <c r="V637">
        <v>5</v>
      </c>
      <c r="W637" t="s">
        <v>43</v>
      </c>
      <c r="X637">
        <v>8</v>
      </c>
      <c r="Y637" t="s">
        <v>42</v>
      </c>
      <c r="Z637">
        <v>1</v>
      </c>
      <c r="AC637">
        <f t="shared" si="45"/>
        <v>0</v>
      </c>
      <c r="AD637" t="str">
        <f t="shared" si="46"/>
        <v>DSN</v>
      </c>
      <c r="AE637" t="b">
        <f t="shared" si="47"/>
        <v>0</v>
      </c>
      <c r="AF637" t="b">
        <f t="shared" si="48"/>
        <v>0</v>
      </c>
      <c r="AG637" t="b">
        <f t="shared" si="49"/>
        <v>0</v>
      </c>
      <c r="AH637">
        <v>59.999999999998799</v>
      </c>
    </row>
    <row r="638" spans="1:34" x14ac:dyDescent="0.25">
      <c r="A638" t="s">
        <v>45</v>
      </c>
      <c r="B638" t="s">
        <v>1805</v>
      </c>
      <c r="C638">
        <v>2012</v>
      </c>
      <c r="D638" t="s">
        <v>83</v>
      </c>
      <c r="E638" t="s">
        <v>47</v>
      </c>
      <c r="F638">
        <v>9.5</v>
      </c>
      <c r="G638" t="s">
        <v>143</v>
      </c>
      <c r="H638">
        <v>22</v>
      </c>
      <c r="I638" t="s">
        <v>1806</v>
      </c>
      <c r="J638" t="s">
        <v>365</v>
      </c>
      <c r="K638" t="s">
        <v>205</v>
      </c>
      <c r="L638" t="s">
        <v>765</v>
      </c>
      <c r="M638" t="s">
        <v>148</v>
      </c>
      <c r="N638" t="s">
        <v>37</v>
      </c>
      <c r="O638" t="s">
        <v>38</v>
      </c>
      <c r="P638" t="s">
        <v>51</v>
      </c>
      <c r="T638">
        <v>7</v>
      </c>
      <c r="U638" t="s">
        <v>43</v>
      </c>
      <c r="V638">
        <v>8</v>
      </c>
      <c r="W638" t="s">
        <v>43</v>
      </c>
      <c r="X638">
        <v>8.6666666666666696</v>
      </c>
      <c r="Y638" t="s">
        <v>43</v>
      </c>
      <c r="Z638">
        <v>3</v>
      </c>
      <c r="AA638" t="s">
        <v>52</v>
      </c>
      <c r="AB638" t="s">
        <v>53</v>
      </c>
      <c r="AH638">
        <v>179.99999999999599</v>
      </c>
    </row>
    <row r="639" spans="1:34" x14ac:dyDescent="0.25">
      <c r="A639" t="s">
        <v>28</v>
      </c>
      <c r="B639" t="s">
        <v>1807</v>
      </c>
      <c r="C639">
        <v>2013</v>
      </c>
      <c r="D639" t="s">
        <v>44</v>
      </c>
      <c r="E639" t="s">
        <v>47</v>
      </c>
      <c r="F639">
        <v>2.2999999999999998</v>
      </c>
      <c r="G639" t="s">
        <v>143</v>
      </c>
      <c r="H639">
        <v>21</v>
      </c>
      <c r="I639" t="s">
        <v>1808</v>
      </c>
      <c r="J639" t="s">
        <v>365</v>
      </c>
      <c r="K639" t="s">
        <v>92</v>
      </c>
      <c r="L639" t="s">
        <v>93</v>
      </c>
      <c r="M639" t="s">
        <v>148</v>
      </c>
      <c r="N639" t="s">
        <v>37</v>
      </c>
      <c r="O639" t="s">
        <v>38</v>
      </c>
      <c r="P639" t="s">
        <v>51</v>
      </c>
      <c r="Q639" t="s">
        <v>52</v>
      </c>
      <c r="R639">
        <v>0</v>
      </c>
      <c r="S639" t="s">
        <v>53</v>
      </c>
      <c r="T639">
        <v>3.5</v>
      </c>
      <c r="U639" t="s">
        <v>42</v>
      </c>
      <c r="V639">
        <v>3.5</v>
      </c>
      <c r="W639" t="s">
        <v>43</v>
      </c>
      <c r="X639">
        <v>7</v>
      </c>
      <c r="Y639" t="s">
        <v>42</v>
      </c>
      <c r="Z639">
        <v>0.17</v>
      </c>
      <c r="AH639">
        <v>9.9999999999996003</v>
      </c>
    </row>
    <row r="640" spans="1:34" x14ac:dyDescent="0.25">
      <c r="A640" t="s">
        <v>28</v>
      </c>
      <c r="B640" t="s">
        <v>1809</v>
      </c>
      <c r="C640">
        <v>2014</v>
      </c>
      <c r="D640" t="s">
        <v>83</v>
      </c>
      <c r="E640" t="s">
        <v>250</v>
      </c>
      <c r="G640" t="s">
        <v>71</v>
      </c>
      <c r="H640">
        <v>22</v>
      </c>
      <c r="I640" t="s">
        <v>1810</v>
      </c>
      <c r="J640" t="s">
        <v>244</v>
      </c>
      <c r="K640" t="s">
        <v>187</v>
      </c>
      <c r="L640" t="s">
        <v>800</v>
      </c>
      <c r="M640" t="s">
        <v>76</v>
      </c>
      <c r="N640" t="s">
        <v>37</v>
      </c>
      <c r="O640" t="s">
        <v>38</v>
      </c>
      <c r="P640" t="s">
        <v>51</v>
      </c>
      <c r="Q640" t="s">
        <v>52</v>
      </c>
      <c r="R640">
        <v>0</v>
      </c>
      <c r="S640" t="s">
        <v>53</v>
      </c>
      <c r="Z640">
        <v>1</v>
      </c>
      <c r="AH640">
        <v>59.999999999998799</v>
      </c>
    </row>
    <row r="641" spans="1:34" x14ac:dyDescent="0.25">
      <c r="A641" t="s">
        <v>55</v>
      </c>
      <c r="B641" t="s">
        <v>1811</v>
      </c>
      <c r="C641">
        <v>2013</v>
      </c>
      <c r="D641" t="s">
        <v>54</v>
      </c>
      <c r="E641" t="s">
        <v>5252</v>
      </c>
      <c r="F641">
        <v>7.3</v>
      </c>
      <c r="G641" t="s">
        <v>71</v>
      </c>
      <c r="H641">
        <v>20</v>
      </c>
      <c r="I641" t="s">
        <v>1812</v>
      </c>
      <c r="J641" t="s">
        <v>73</v>
      </c>
      <c r="K641" t="s">
        <v>74</v>
      </c>
      <c r="L641" t="s">
        <v>238</v>
      </c>
      <c r="M641" t="s">
        <v>76</v>
      </c>
      <c r="N641" t="s">
        <v>37</v>
      </c>
      <c r="O641" t="s">
        <v>38</v>
      </c>
      <c r="P641" t="s">
        <v>51</v>
      </c>
      <c r="T641">
        <v>8.25</v>
      </c>
      <c r="U641" t="s">
        <v>42</v>
      </c>
      <c r="V641">
        <v>7</v>
      </c>
      <c r="W641" t="s">
        <v>43</v>
      </c>
      <c r="X641">
        <v>6.3333333333333304</v>
      </c>
      <c r="Y641" t="s">
        <v>43</v>
      </c>
      <c r="Z641">
        <v>1.25</v>
      </c>
      <c r="AH641">
        <v>74.999999999998806</v>
      </c>
    </row>
    <row r="642" spans="1:34" x14ac:dyDescent="0.25">
      <c r="A642" t="s">
        <v>55</v>
      </c>
      <c r="B642" t="s">
        <v>1813</v>
      </c>
      <c r="C642">
        <v>2013</v>
      </c>
      <c r="D642" t="s">
        <v>54</v>
      </c>
      <c r="E642" t="s">
        <v>47</v>
      </c>
      <c r="F642">
        <v>7.6</v>
      </c>
      <c r="G642" t="s">
        <v>143</v>
      </c>
      <c r="H642">
        <v>19</v>
      </c>
      <c r="I642" t="s">
        <v>1814</v>
      </c>
      <c r="J642" t="s">
        <v>1442</v>
      </c>
      <c r="K642" t="s">
        <v>205</v>
      </c>
      <c r="L642" t="s">
        <v>206</v>
      </c>
      <c r="M642" t="s">
        <v>148</v>
      </c>
      <c r="N642" t="s">
        <v>37</v>
      </c>
      <c r="O642" t="s">
        <v>38</v>
      </c>
      <c r="P642" t="s">
        <v>401</v>
      </c>
      <c r="T642">
        <v>3.6666666666666701</v>
      </c>
      <c r="U642" t="s">
        <v>43</v>
      </c>
      <c r="V642">
        <v>5.3333333333333304</v>
      </c>
      <c r="W642" t="s">
        <v>43</v>
      </c>
      <c r="X642">
        <v>6</v>
      </c>
      <c r="Y642" t="s">
        <v>42</v>
      </c>
      <c r="Z642">
        <v>1</v>
      </c>
      <c r="AC642">
        <f t="shared" si="45"/>
        <v>0</v>
      </c>
      <c r="AD642" t="str">
        <f t="shared" si="46"/>
        <v>ESN</v>
      </c>
      <c r="AE642" t="b">
        <f t="shared" si="47"/>
        <v>1</v>
      </c>
      <c r="AF642" t="str">
        <f t="shared" si="48"/>
        <v/>
      </c>
      <c r="AG642" t="str">
        <f t="shared" si="49"/>
        <v/>
      </c>
      <c r="AH642">
        <v>59.999999999998799</v>
      </c>
    </row>
    <row r="643" spans="1:34" x14ac:dyDescent="0.25">
      <c r="A643" t="s">
        <v>28</v>
      </c>
      <c r="B643" t="s">
        <v>1815</v>
      </c>
      <c r="C643">
        <v>2014</v>
      </c>
      <c r="D643" t="s">
        <v>54</v>
      </c>
      <c r="E643" t="s">
        <v>47</v>
      </c>
      <c r="F643">
        <v>6.9</v>
      </c>
      <c r="G643" t="s">
        <v>31</v>
      </c>
      <c r="H643">
        <v>20</v>
      </c>
      <c r="I643" t="s">
        <v>1816</v>
      </c>
      <c r="J643" t="s">
        <v>33</v>
      </c>
      <c r="K643" t="s">
        <v>92</v>
      </c>
      <c r="L643" t="s">
        <v>241</v>
      </c>
      <c r="M643" t="s">
        <v>36</v>
      </c>
      <c r="N643" t="s">
        <v>37</v>
      </c>
      <c r="O643" t="s">
        <v>38</v>
      </c>
      <c r="P643" t="s">
        <v>645</v>
      </c>
      <c r="Q643" t="s">
        <v>646</v>
      </c>
      <c r="R643">
        <v>1</v>
      </c>
      <c r="S643" t="s">
        <v>96</v>
      </c>
      <c r="T643">
        <v>2.6666666666666701</v>
      </c>
      <c r="U643" t="s">
        <v>43</v>
      </c>
      <c r="V643">
        <v>2.3333333333333299</v>
      </c>
      <c r="W643" t="s">
        <v>43</v>
      </c>
      <c r="X643">
        <v>9</v>
      </c>
      <c r="Y643" t="s">
        <v>42</v>
      </c>
      <c r="Z643">
        <v>1</v>
      </c>
      <c r="AC643">
        <f t="shared" ref="AC643:AC706" si="50">IF(D643="0 år",0,IF(D643="1 år",1,IF(D643="2 år",2,IF(D643="3 år",3,IF(D643="4 år",4,5)))))</f>
        <v>0</v>
      </c>
      <c r="AD643" t="str">
        <f t="shared" ref="AD643:AD706" si="51">IF(OR(P643="Datalogi",P643="Software engineering",P643="Informatik",P643="Informationsteknologi",P643="Interaktionsdesign"),"DSN",IF(OR(P643="Elektronik og IT",P643="Internetteknologier og computersystemer",P643="Produkt og designpsykologi",P643="Robotteknologi",P643="Elektronik",P643="Elektronik og datateknik",P643="Datateknik",P643="Elektronik Esbjerg Diplomingeniør"),"ESN",IF(OR(P643="Medialogi",P643="IT, kommunikation og medieteknologi"),"MSN","??")))</f>
        <v>ESN</v>
      </c>
      <c r="AE643" t="b">
        <f t="shared" ref="AE643:AE706" si="52">IF(ISNUMBER(ERROR.TYPE(FIND("Afbrudt",A643))),FALSE,TRUE)</f>
        <v>0</v>
      </c>
      <c r="AF643" t="b">
        <f t="shared" ref="AF643:AF706" si="53">IF(AE643,"",AND((2015-C643)-Z643&gt;5/60,(2015-C643)-Z643&lt;=15/60))</f>
        <v>0</v>
      </c>
      <c r="AG643" t="b">
        <f t="shared" ref="AG643:AG706" si="54">IF(AE643,"",(2015-C643)-Z643&gt;15/60)</f>
        <v>0</v>
      </c>
      <c r="AH643">
        <v>59.999999999998799</v>
      </c>
    </row>
    <row r="644" spans="1:34" x14ac:dyDescent="0.25">
      <c r="A644" t="s">
        <v>28</v>
      </c>
      <c r="B644" t="s">
        <v>1817</v>
      </c>
      <c r="C644">
        <v>2013</v>
      </c>
      <c r="D644" t="s">
        <v>77</v>
      </c>
      <c r="E644" t="s">
        <v>47</v>
      </c>
      <c r="F644">
        <v>7</v>
      </c>
      <c r="G644" t="s">
        <v>31</v>
      </c>
      <c r="H644">
        <v>24</v>
      </c>
      <c r="I644" t="s">
        <v>1818</v>
      </c>
      <c r="J644" t="s">
        <v>89</v>
      </c>
      <c r="K644" t="s">
        <v>34</v>
      </c>
      <c r="L644" t="s">
        <v>64</v>
      </c>
      <c r="M644" t="s">
        <v>36</v>
      </c>
      <c r="N644" t="s">
        <v>37</v>
      </c>
      <c r="O644" t="s">
        <v>38</v>
      </c>
      <c r="P644" t="s">
        <v>41</v>
      </c>
      <c r="Q644" t="s">
        <v>207</v>
      </c>
      <c r="R644">
        <v>0</v>
      </c>
      <c r="S644" t="s">
        <v>41</v>
      </c>
      <c r="T644">
        <v>5.5</v>
      </c>
      <c r="U644" t="s">
        <v>43</v>
      </c>
      <c r="V644">
        <v>5.75</v>
      </c>
      <c r="W644" t="s">
        <v>43</v>
      </c>
      <c r="X644">
        <v>5.75</v>
      </c>
      <c r="Y644" t="s">
        <v>43</v>
      </c>
      <c r="Z644">
        <v>2.92</v>
      </c>
      <c r="AC644">
        <f t="shared" si="50"/>
        <v>5</v>
      </c>
      <c r="AD644" t="str">
        <f t="shared" si="51"/>
        <v>DSN</v>
      </c>
      <c r="AE644" t="b">
        <f t="shared" si="52"/>
        <v>0</v>
      </c>
      <c r="AF644" t="b">
        <f t="shared" si="53"/>
        <v>0</v>
      </c>
      <c r="AG644" t="b">
        <f t="shared" si="54"/>
        <v>0</v>
      </c>
      <c r="AH644">
        <v>174.99999999999801</v>
      </c>
    </row>
    <row r="645" spans="1:34" x14ac:dyDescent="0.25">
      <c r="A645" t="s">
        <v>28</v>
      </c>
      <c r="B645" t="s">
        <v>1819</v>
      </c>
      <c r="C645">
        <v>2014</v>
      </c>
      <c r="D645" t="s">
        <v>77</v>
      </c>
      <c r="E645" t="s">
        <v>250</v>
      </c>
      <c r="F645">
        <v>7.4</v>
      </c>
      <c r="G645" t="s">
        <v>184</v>
      </c>
      <c r="H645">
        <v>24</v>
      </c>
      <c r="I645" t="s">
        <v>1820</v>
      </c>
      <c r="J645" t="s">
        <v>1821</v>
      </c>
      <c r="K645" t="s">
        <v>187</v>
      </c>
      <c r="L645" t="s">
        <v>800</v>
      </c>
      <c r="M645" t="s">
        <v>148</v>
      </c>
      <c r="N645" t="s">
        <v>60</v>
      </c>
      <c r="O645" t="s">
        <v>38</v>
      </c>
      <c r="P645" t="s">
        <v>51</v>
      </c>
      <c r="Q645" t="s">
        <v>52</v>
      </c>
      <c r="R645">
        <v>0</v>
      </c>
      <c r="S645" t="s">
        <v>53</v>
      </c>
      <c r="Z645">
        <v>0.92</v>
      </c>
      <c r="AH645">
        <v>54.999999999998998</v>
      </c>
    </row>
    <row r="646" spans="1:34" x14ac:dyDescent="0.25">
      <c r="A646" t="s">
        <v>45</v>
      </c>
      <c r="B646" t="s">
        <v>1822</v>
      </c>
      <c r="C646">
        <v>2012</v>
      </c>
      <c r="D646" t="s">
        <v>54</v>
      </c>
      <c r="E646" t="s">
        <v>5252</v>
      </c>
      <c r="F646">
        <v>10</v>
      </c>
      <c r="G646" t="s">
        <v>31</v>
      </c>
      <c r="H646">
        <v>19</v>
      </c>
      <c r="I646" t="s">
        <v>1823</v>
      </c>
      <c r="J646" t="s">
        <v>89</v>
      </c>
      <c r="K646" t="s">
        <v>34</v>
      </c>
      <c r="L646" t="s">
        <v>292</v>
      </c>
      <c r="M646" t="s">
        <v>36</v>
      </c>
      <c r="N646" t="s">
        <v>37</v>
      </c>
      <c r="O646" t="s">
        <v>38</v>
      </c>
      <c r="P646" t="s">
        <v>106</v>
      </c>
      <c r="T646">
        <v>7</v>
      </c>
      <c r="U646" t="s">
        <v>43</v>
      </c>
      <c r="V646">
        <v>9.5</v>
      </c>
      <c r="W646" t="s">
        <v>43</v>
      </c>
      <c r="X646">
        <v>9</v>
      </c>
      <c r="Y646" t="s">
        <v>42</v>
      </c>
      <c r="Z646">
        <v>3</v>
      </c>
      <c r="AA646" t="s">
        <v>107</v>
      </c>
      <c r="AB646" t="s">
        <v>96</v>
      </c>
      <c r="AC646">
        <f t="shared" si="50"/>
        <v>0</v>
      </c>
      <c r="AD646" t="str">
        <f t="shared" si="51"/>
        <v>ESN</v>
      </c>
      <c r="AE646" t="b">
        <f t="shared" si="52"/>
        <v>0</v>
      </c>
      <c r="AF646" t="b">
        <f t="shared" si="53"/>
        <v>0</v>
      </c>
      <c r="AG646" t="b">
        <f t="shared" si="54"/>
        <v>0</v>
      </c>
      <c r="AH646">
        <v>179.99999999999599</v>
      </c>
    </row>
    <row r="647" spans="1:34" x14ac:dyDescent="0.25">
      <c r="A647" t="s">
        <v>28</v>
      </c>
      <c r="B647" t="s">
        <v>1824</v>
      </c>
      <c r="C647">
        <v>2013</v>
      </c>
      <c r="D647" t="s">
        <v>44</v>
      </c>
      <c r="E647" t="s">
        <v>5252</v>
      </c>
      <c r="F647">
        <v>6.4</v>
      </c>
      <c r="G647" t="s">
        <v>71</v>
      </c>
      <c r="H647">
        <v>20</v>
      </c>
      <c r="I647" t="s">
        <v>1825</v>
      </c>
      <c r="J647" t="s">
        <v>1227</v>
      </c>
      <c r="K647" t="s">
        <v>74</v>
      </c>
      <c r="L647" t="s">
        <v>1144</v>
      </c>
      <c r="M647" t="s">
        <v>76</v>
      </c>
      <c r="N647" t="s">
        <v>37</v>
      </c>
      <c r="O647" t="s">
        <v>38</v>
      </c>
      <c r="P647" t="s">
        <v>51</v>
      </c>
      <c r="Q647" t="s">
        <v>52</v>
      </c>
      <c r="R647">
        <v>0</v>
      </c>
      <c r="S647" t="s">
        <v>53</v>
      </c>
      <c r="T647">
        <v>8.5</v>
      </c>
      <c r="U647" t="s">
        <v>42</v>
      </c>
      <c r="V647">
        <v>7</v>
      </c>
      <c r="W647" t="s">
        <v>43</v>
      </c>
      <c r="X647">
        <v>9</v>
      </c>
      <c r="Y647" t="s">
        <v>43</v>
      </c>
      <c r="Z647">
        <v>1.42</v>
      </c>
      <c r="AH647">
        <v>84.999999999998394</v>
      </c>
    </row>
    <row r="648" spans="1:34" x14ac:dyDescent="0.25">
      <c r="A648" t="s">
        <v>55</v>
      </c>
      <c r="B648" t="s">
        <v>1826</v>
      </c>
      <c r="C648">
        <v>2014</v>
      </c>
      <c r="D648" t="s">
        <v>44</v>
      </c>
      <c r="E648" t="s">
        <v>5252</v>
      </c>
      <c r="F648">
        <v>4.8</v>
      </c>
      <c r="G648" t="s">
        <v>31</v>
      </c>
      <c r="H648">
        <v>20</v>
      </c>
      <c r="I648" t="s">
        <v>1827</v>
      </c>
      <c r="J648" t="s">
        <v>33</v>
      </c>
      <c r="K648" t="s">
        <v>34</v>
      </c>
      <c r="L648" t="s">
        <v>466</v>
      </c>
      <c r="M648" t="s">
        <v>36</v>
      </c>
      <c r="N648" t="s">
        <v>37</v>
      </c>
      <c r="O648" t="s">
        <v>38</v>
      </c>
      <c r="P648" t="s">
        <v>51</v>
      </c>
      <c r="T648">
        <v>5</v>
      </c>
      <c r="U648" t="s">
        <v>43</v>
      </c>
      <c r="V648">
        <v>5.5</v>
      </c>
      <c r="W648" t="s">
        <v>43</v>
      </c>
      <c r="X648">
        <v>6</v>
      </c>
      <c r="Y648" t="s">
        <v>42</v>
      </c>
      <c r="Z648">
        <v>0.92</v>
      </c>
      <c r="AH648">
        <v>54.999999999998998</v>
      </c>
    </row>
    <row r="649" spans="1:34" x14ac:dyDescent="0.25">
      <c r="A649" t="s">
        <v>55</v>
      </c>
      <c r="B649" t="s">
        <v>1828</v>
      </c>
      <c r="C649">
        <v>2013</v>
      </c>
      <c r="D649" t="s">
        <v>54</v>
      </c>
      <c r="E649" t="s">
        <v>5252</v>
      </c>
      <c r="F649">
        <v>8</v>
      </c>
      <c r="G649" t="s">
        <v>71</v>
      </c>
      <c r="H649">
        <v>19</v>
      </c>
      <c r="I649" t="s">
        <v>1829</v>
      </c>
      <c r="J649" t="s">
        <v>252</v>
      </c>
      <c r="K649" t="s">
        <v>74</v>
      </c>
      <c r="L649" t="s">
        <v>131</v>
      </c>
      <c r="M649" t="s">
        <v>76</v>
      </c>
      <c r="N649" t="s">
        <v>37</v>
      </c>
      <c r="O649" t="s">
        <v>38</v>
      </c>
      <c r="P649" t="s">
        <v>51</v>
      </c>
      <c r="T649">
        <v>10</v>
      </c>
      <c r="U649" t="s">
        <v>42</v>
      </c>
      <c r="V649">
        <v>7</v>
      </c>
      <c r="W649" t="s">
        <v>43</v>
      </c>
      <c r="X649">
        <v>5.6666666666666696</v>
      </c>
      <c r="Y649" t="s">
        <v>43</v>
      </c>
      <c r="Z649">
        <v>0.33</v>
      </c>
      <c r="AH649">
        <v>19.999999999999801</v>
      </c>
    </row>
    <row r="650" spans="1:34" x14ac:dyDescent="0.25">
      <c r="A650" t="s">
        <v>28</v>
      </c>
      <c r="B650" t="s">
        <v>1830</v>
      </c>
      <c r="C650">
        <v>2014</v>
      </c>
      <c r="D650" t="s">
        <v>54</v>
      </c>
      <c r="E650" t="s">
        <v>47</v>
      </c>
      <c r="F650">
        <v>9.4</v>
      </c>
      <c r="G650" t="s">
        <v>71</v>
      </c>
      <c r="H650">
        <v>19</v>
      </c>
      <c r="I650" t="s">
        <v>1831</v>
      </c>
      <c r="J650" t="s">
        <v>113</v>
      </c>
      <c r="K650" t="s">
        <v>74</v>
      </c>
      <c r="L650" t="s">
        <v>118</v>
      </c>
      <c r="M650" t="s">
        <v>76</v>
      </c>
      <c r="N650" t="s">
        <v>37</v>
      </c>
      <c r="O650" t="s">
        <v>38</v>
      </c>
      <c r="P650" t="s">
        <v>51</v>
      </c>
      <c r="Q650" t="s">
        <v>52</v>
      </c>
      <c r="R650">
        <v>0</v>
      </c>
      <c r="S650" t="s">
        <v>53</v>
      </c>
      <c r="T650">
        <v>12</v>
      </c>
      <c r="U650" t="s">
        <v>43</v>
      </c>
      <c r="V650">
        <v>5</v>
      </c>
      <c r="W650" t="s">
        <v>43</v>
      </c>
      <c r="X650">
        <v>5.5</v>
      </c>
      <c r="Y650" t="s">
        <v>42</v>
      </c>
      <c r="Z650">
        <v>1</v>
      </c>
      <c r="AH650">
        <v>59.999999999998799</v>
      </c>
    </row>
    <row r="651" spans="1:34" x14ac:dyDescent="0.25">
      <c r="A651" t="s">
        <v>28</v>
      </c>
      <c r="B651" t="s">
        <v>1832</v>
      </c>
      <c r="C651">
        <v>2014</v>
      </c>
      <c r="D651" t="s">
        <v>54</v>
      </c>
      <c r="E651" t="s">
        <v>5252</v>
      </c>
      <c r="F651">
        <v>9.9</v>
      </c>
      <c r="G651" t="s">
        <v>31</v>
      </c>
      <c r="H651">
        <v>19</v>
      </c>
      <c r="I651" t="s">
        <v>1833</v>
      </c>
      <c r="J651" t="s">
        <v>1735</v>
      </c>
      <c r="K651" t="s">
        <v>34</v>
      </c>
      <c r="L651" t="s">
        <v>292</v>
      </c>
      <c r="M651" t="s">
        <v>36</v>
      </c>
      <c r="N651" t="s">
        <v>37</v>
      </c>
      <c r="O651" t="s">
        <v>38</v>
      </c>
      <c r="P651" t="s">
        <v>96</v>
      </c>
      <c r="Q651" t="s">
        <v>125</v>
      </c>
      <c r="R651">
        <v>0</v>
      </c>
      <c r="S651" t="s">
        <v>96</v>
      </c>
      <c r="T651">
        <v>11.3333333333333</v>
      </c>
      <c r="U651" t="s">
        <v>43</v>
      </c>
      <c r="V651">
        <v>7</v>
      </c>
      <c r="W651" t="s">
        <v>43</v>
      </c>
      <c r="X651">
        <v>10.6666666666667</v>
      </c>
      <c r="Y651" t="s">
        <v>42</v>
      </c>
      <c r="Z651">
        <v>1</v>
      </c>
      <c r="AC651">
        <f t="shared" si="50"/>
        <v>0</v>
      </c>
      <c r="AD651" t="str">
        <f t="shared" si="51"/>
        <v>ESN</v>
      </c>
      <c r="AE651" t="b">
        <f t="shared" si="52"/>
        <v>0</v>
      </c>
      <c r="AF651" t="b">
        <f t="shared" si="53"/>
        <v>0</v>
      </c>
      <c r="AG651" t="b">
        <f t="shared" si="54"/>
        <v>0</v>
      </c>
      <c r="AH651">
        <v>59.999999999998799</v>
      </c>
    </row>
    <row r="652" spans="1:34" x14ac:dyDescent="0.25">
      <c r="A652" t="s">
        <v>28</v>
      </c>
      <c r="B652" t="s">
        <v>1834</v>
      </c>
      <c r="C652">
        <v>2013</v>
      </c>
      <c r="D652" t="s">
        <v>54</v>
      </c>
      <c r="E652" t="s">
        <v>216</v>
      </c>
      <c r="F652">
        <v>7.9</v>
      </c>
      <c r="G652" t="s">
        <v>31</v>
      </c>
      <c r="H652">
        <v>30</v>
      </c>
      <c r="I652" t="s">
        <v>1835</v>
      </c>
      <c r="J652" t="s">
        <v>1490</v>
      </c>
      <c r="K652" t="s">
        <v>34</v>
      </c>
      <c r="L652" t="s">
        <v>222</v>
      </c>
      <c r="M652" t="s">
        <v>36</v>
      </c>
      <c r="N652" t="s">
        <v>37</v>
      </c>
      <c r="O652" t="s">
        <v>38</v>
      </c>
      <c r="P652" t="s">
        <v>96</v>
      </c>
      <c r="Q652" t="s">
        <v>125</v>
      </c>
      <c r="R652">
        <v>0</v>
      </c>
      <c r="S652" t="s">
        <v>96</v>
      </c>
      <c r="Z652">
        <v>2</v>
      </c>
      <c r="AC652">
        <f t="shared" si="50"/>
        <v>0</v>
      </c>
      <c r="AD652" t="str">
        <f t="shared" si="51"/>
        <v>ESN</v>
      </c>
      <c r="AE652" t="b">
        <f t="shared" si="52"/>
        <v>0</v>
      </c>
      <c r="AF652" t="b">
        <f t="shared" si="53"/>
        <v>0</v>
      </c>
      <c r="AG652" t="b">
        <f t="shared" si="54"/>
        <v>0</v>
      </c>
      <c r="AH652">
        <v>119.999999999998</v>
      </c>
    </row>
    <row r="653" spans="1:34" x14ac:dyDescent="0.25">
      <c r="A653" t="s">
        <v>45</v>
      </c>
      <c r="B653" t="s">
        <v>1836</v>
      </c>
      <c r="C653">
        <v>2012</v>
      </c>
      <c r="D653" t="s">
        <v>77</v>
      </c>
      <c r="E653" t="s">
        <v>290</v>
      </c>
      <c r="F653">
        <v>4.5</v>
      </c>
      <c r="G653" t="s">
        <v>98</v>
      </c>
      <c r="H653">
        <v>27</v>
      </c>
      <c r="I653" t="s">
        <v>1837</v>
      </c>
      <c r="J653" t="s">
        <v>980</v>
      </c>
      <c r="K653" t="s">
        <v>92</v>
      </c>
      <c r="L653" t="s">
        <v>1248</v>
      </c>
      <c r="M653" t="s">
        <v>76</v>
      </c>
      <c r="N653" t="s">
        <v>37</v>
      </c>
      <c r="O653" t="s">
        <v>38</v>
      </c>
      <c r="P653" t="s">
        <v>51</v>
      </c>
      <c r="T653">
        <v>4.25</v>
      </c>
      <c r="U653" t="s">
        <v>43</v>
      </c>
      <c r="V653">
        <v>3.3333333333333299</v>
      </c>
      <c r="W653" t="s">
        <v>43</v>
      </c>
      <c r="X653">
        <v>4</v>
      </c>
      <c r="Y653" t="s">
        <v>42</v>
      </c>
      <c r="Z653">
        <v>3</v>
      </c>
      <c r="AA653" t="s">
        <v>52</v>
      </c>
      <c r="AB653" t="s">
        <v>53</v>
      </c>
      <c r="AH653">
        <v>179.99999999999599</v>
      </c>
    </row>
    <row r="654" spans="1:34" x14ac:dyDescent="0.25">
      <c r="A654" t="s">
        <v>45</v>
      </c>
      <c r="B654" t="s">
        <v>1838</v>
      </c>
      <c r="C654">
        <v>2012</v>
      </c>
      <c r="D654" t="s">
        <v>54</v>
      </c>
      <c r="E654" t="s">
        <v>70</v>
      </c>
      <c r="F654">
        <v>3.3</v>
      </c>
      <c r="G654" t="s">
        <v>31</v>
      </c>
      <c r="H654">
        <v>24</v>
      </c>
      <c r="I654" t="s">
        <v>1839</v>
      </c>
      <c r="J654" t="s">
        <v>33</v>
      </c>
      <c r="K654" t="s">
        <v>266</v>
      </c>
      <c r="M654" t="s">
        <v>36</v>
      </c>
      <c r="N654" t="s">
        <v>37</v>
      </c>
      <c r="O654" t="s">
        <v>38</v>
      </c>
      <c r="P654" t="s">
        <v>51</v>
      </c>
      <c r="Z654">
        <v>3</v>
      </c>
      <c r="AA654" t="s">
        <v>52</v>
      </c>
      <c r="AB654" t="s">
        <v>53</v>
      </c>
      <c r="AH654">
        <v>179.99999999999599</v>
      </c>
    </row>
    <row r="655" spans="1:34" x14ac:dyDescent="0.25">
      <c r="A655" t="s">
        <v>28</v>
      </c>
      <c r="B655" t="s">
        <v>1840</v>
      </c>
      <c r="C655">
        <v>2014</v>
      </c>
      <c r="D655" t="s">
        <v>115</v>
      </c>
      <c r="E655" t="s">
        <v>122</v>
      </c>
      <c r="F655">
        <v>3.6</v>
      </c>
      <c r="G655" t="s">
        <v>31</v>
      </c>
      <c r="H655">
        <v>25</v>
      </c>
      <c r="I655" t="s">
        <v>1841</v>
      </c>
      <c r="J655" t="s">
        <v>33</v>
      </c>
      <c r="K655" t="s">
        <v>92</v>
      </c>
      <c r="L655" t="s">
        <v>1842</v>
      </c>
      <c r="M655" t="s">
        <v>36</v>
      </c>
      <c r="N655" t="s">
        <v>37</v>
      </c>
      <c r="O655" t="s">
        <v>38</v>
      </c>
      <c r="P655" t="s">
        <v>51</v>
      </c>
      <c r="Q655" t="s">
        <v>52</v>
      </c>
      <c r="R655">
        <v>0</v>
      </c>
      <c r="S655" t="s">
        <v>53</v>
      </c>
      <c r="T655">
        <v>4.5</v>
      </c>
      <c r="U655" t="s">
        <v>42</v>
      </c>
      <c r="V655">
        <v>3</v>
      </c>
      <c r="W655" t="s">
        <v>43</v>
      </c>
      <c r="X655">
        <v>2</v>
      </c>
      <c r="Y655" t="s">
        <v>42</v>
      </c>
      <c r="Z655">
        <v>0.83</v>
      </c>
      <c r="AH655">
        <v>49.999999999999197</v>
      </c>
    </row>
    <row r="656" spans="1:34" x14ac:dyDescent="0.25">
      <c r="A656" t="s">
        <v>28</v>
      </c>
      <c r="B656" t="s">
        <v>1843</v>
      </c>
      <c r="C656">
        <v>2014</v>
      </c>
      <c r="D656" t="s">
        <v>115</v>
      </c>
      <c r="E656" t="s">
        <v>5252</v>
      </c>
      <c r="F656">
        <v>4.9000000000000004</v>
      </c>
      <c r="G656" t="s">
        <v>31</v>
      </c>
      <c r="H656">
        <v>22</v>
      </c>
      <c r="I656" t="s">
        <v>1844</v>
      </c>
      <c r="J656" t="s">
        <v>33</v>
      </c>
      <c r="K656" t="s">
        <v>205</v>
      </c>
      <c r="L656" t="s">
        <v>1845</v>
      </c>
      <c r="M656" t="s">
        <v>36</v>
      </c>
      <c r="N656" t="s">
        <v>37</v>
      </c>
      <c r="O656" t="s">
        <v>38</v>
      </c>
      <c r="P656" t="s">
        <v>65</v>
      </c>
      <c r="Q656" t="s">
        <v>612</v>
      </c>
      <c r="R656">
        <v>0</v>
      </c>
      <c r="S656" t="s">
        <v>41</v>
      </c>
      <c r="T656">
        <v>7</v>
      </c>
      <c r="U656" t="s">
        <v>214</v>
      </c>
      <c r="V656">
        <v>4.3333333333333304</v>
      </c>
      <c r="W656" t="s">
        <v>43</v>
      </c>
      <c r="X656">
        <v>4.3333333333333304</v>
      </c>
      <c r="Y656" t="s">
        <v>43</v>
      </c>
      <c r="Z656">
        <v>1</v>
      </c>
      <c r="AC656">
        <f t="shared" si="50"/>
        <v>2</v>
      </c>
      <c r="AD656" t="str">
        <f t="shared" si="51"/>
        <v>DSN</v>
      </c>
      <c r="AE656" t="b">
        <f t="shared" si="52"/>
        <v>0</v>
      </c>
      <c r="AF656" t="b">
        <f t="shared" si="53"/>
        <v>0</v>
      </c>
      <c r="AG656" t="b">
        <f t="shared" si="54"/>
        <v>0</v>
      </c>
      <c r="AH656">
        <v>59.999999999998799</v>
      </c>
    </row>
    <row r="657" spans="1:34" x14ac:dyDescent="0.25">
      <c r="A657" t="s">
        <v>28</v>
      </c>
      <c r="B657" t="s">
        <v>1846</v>
      </c>
      <c r="C657">
        <v>2013</v>
      </c>
      <c r="D657" t="s">
        <v>44</v>
      </c>
      <c r="E657" t="s">
        <v>47</v>
      </c>
      <c r="F657">
        <v>8.4</v>
      </c>
      <c r="G657" t="s">
        <v>71</v>
      </c>
      <c r="H657">
        <v>21</v>
      </c>
      <c r="I657" t="s">
        <v>1847</v>
      </c>
      <c r="J657" t="s">
        <v>1848</v>
      </c>
      <c r="K657" t="s">
        <v>74</v>
      </c>
      <c r="L657" t="s">
        <v>902</v>
      </c>
      <c r="M657" t="s">
        <v>76</v>
      </c>
      <c r="N657" t="s">
        <v>37</v>
      </c>
      <c r="O657" t="s">
        <v>38</v>
      </c>
      <c r="P657" t="s">
        <v>51</v>
      </c>
      <c r="Q657" t="s">
        <v>52</v>
      </c>
      <c r="R657">
        <v>0</v>
      </c>
      <c r="S657" t="s">
        <v>53</v>
      </c>
      <c r="T657">
        <v>8</v>
      </c>
      <c r="U657" t="s">
        <v>43</v>
      </c>
      <c r="V657">
        <v>7</v>
      </c>
      <c r="W657" t="s">
        <v>43</v>
      </c>
      <c r="X657">
        <v>11.3333333333333</v>
      </c>
      <c r="Y657" t="s">
        <v>42</v>
      </c>
      <c r="Z657">
        <v>0.42</v>
      </c>
      <c r="AH657">
        <v>24.999999999999599</v>
      </c>
    </row>
    <row r="658" spans="1:34" x14ac:dyDescent="0.25">
      <c r="A658" t="s">
        <v>55</v>
      </c>
      <c r="B658" t="s">
        <v>1849</v>
      </c>
      <c r="C658">
        <v>2014</v>
      </c>
      <c r="D658" t="s">
        <v>83</v>
      </c>
      <c r="E658" t="s">
        <v>5252</v>
      </c>
      <c r="F658">
        <v>10.1</v>
      </c>
      <c r="G658" t="s">
        <v>31</v>
      </c>
      <c r="H658">
        <v>22</v>
      </c>
      <c r="I658" t="s">
        <v>1850</v>
      </c>
      <c r="J658" t="s">
        <v>89</v>
      </c>
      <c r="K658" t="s">
        <v>58</v>
      </c>
      <c r="L658" t="s">
        <v>969</v>
      </c>
      <c r="M658" t="s">
        <v>36</v>
      </c>
      <c r="N658" t="s">
        <v>60</v>
      </c>
      <c r="O658" t="s">
        <v>38</v>
      </c>
      <c r="P658" t="s">
        <v>106</v>
      </c>
      <c r="T658">
        <v>9</v>
      </c>
      <c r="U658" t="s">
        <v>43</v>
      </c>
      <c r="V658">
        <v>10</v>
      </c>
      <c r="W658" t="s">
        <v>43</v>
      </c>
      <c r="X658">
        <v>6</v>
      </c>
      <c r="Y658" t="s">
        <v>42</v>
      </c>
      <c r="Z658">
        <v>0</v>
      </c>
      <c r="AC658">
        <f t="shared" si="50"/>
        <v>3</v>
      </c>
      <c r="AD658" t="str">
        <f t="shared" si="51"/>
        <v>ESN</v>
      </c>
      <c r="AE658" t="b">
        <f t="shared" si="52"/>
        <v>1</v>
      </c>
      <c r="AF658" t="str">
        <f t="shared" si="53"/>
        <v/>
      </c>
      <c r="AG658" t="str">
        <f t="shared" si="54"/>
        <v/>
      </c>
      <c r="AH658">
        <v>0</v>
      </c>
    </row>
    <row r="659" spans="1:34" x14ac:dyDescent="0.25">
      <c r="A659" t="s">
        <v>28</v>
      </c>
      <c r="B659" t="s">
        <v>1851</v>
      </c>
      <c r="C659">
        <v>2012</v>
      </c>
      <c r="D659" t="s">
        <v>44</v>
      </c>
      <c r="E659" t="s">
        <v>5252</v>
      </c>
      <c r="F659">
        <v>6.5</v>
      </c>
      <c r="G659" t="s">
        <v>71</v>
      </c>
      <c r="H659">
        <v>20</v>
      </c>
      <c r="I659" t="s">
        <v>1852</v>
      </c>
      <c r="J659" t="s">
        <v>1173</v>
      </c>
      <c r="K659" t="s">
        <v>74</v>
      </c>
      <c r="L659" t="s">
        <v>1401</v>
      </c>
      <c r="M659" t="s">
        <v>76</v>
      </c>
      <c r="N659" t="s">
        <v>37</v>
      </c>
      <c r="O659" t="s">
        <v>38</v>
      </c>
      <c r="P659" t="s">
        <v>51</v>
      </c>
      <c r="Q659" t="s">
        <v>52</v>
      </c>
      <c r="R659">
        <v>0</v>
      </c>
      <c r="S659" t="s">
        <v>53</v>
      </c>
      <c r="T659">
        <v>7</v>
      </c>
      <c r="U659" t="s">
        <v>43</v>
      </c>
      <c r="V659">
        <v>3</v>
      </c>
      <c r="W659" t="s">
        <v>43</v>
      </c>
      <c r="X659">
        <v>5</v>
      </c>
      <c r="Y659" t="s">
        <v>42</v>
      </c>
      <c r="Z659">
        <v>2.75</v>
      </c>
      <c r="AH659">
        <v>164.99999999999699</v>
      </c>
    </row>
    <row r="660" spans="1:34" x14ac:dyDescent="0.25">
      <c r="A660" t="s">
        <v>45</v>
      </c>
      <c r="B660" t="s">
        <v>1853</v>
      </c>
      <c r="C660">
        <v>2012</v>
      </c>
      <c r="D660" t="s">
        <v>54</v>
      </c>
      <c r="E660" t="s">
        <v>47</v>
      </c>
      <c r="F660">
        <v>9.3000000000000007</v>
      </c>
      <c r="G660" t="s">
        <v>31</v>
      </c>
      <c r="H660">
        <v>20</v>
      </c>
      <c r="I660" t="s">
        <v>1854</v>
      </c>
      <c r="J660" t="s">
        <v>33</v>
      </c>
      <c r="K660" t="s">
        <v>74</v>
      </c>
      <c r="L660" t="s">
        <v>1174</v>
      </c>
      <c r="M660" t="s">
        <v>36</v>
      </c>
      <c r="N660" t="s">
        <v>37</v>
      </c>
      <c r="O660" t="s">
        <v>38</v>
      </c>
      <c r="P660" t="s">
        <v>119</v>
      </c>
      <c r="T660">
        <v>10.3333333333333</v>
      </c>
      <c r="U660" t="s">
        <v>43</v>
      </c>
      <c r="V660">
        <v>4.3333333333333304</v>
      </c>
      <c r="W660" t="s">
        <v>43</v>
      </c>
      <c r="X660">
        <v>7.75</v>
      </c>
      <c r="Y660" t="s">
        <v>43</v>
      </c>
      <c r="Z660">
        <v>3</v>
      </c>
      <c r="AA660" t="s">
        <v>120</v>
      </c>
      <c r="AB660" t="s">
        <v>41</v>
      </c>
      <c r="AC660">
        <f t="shared" si="50"/>
        <v>0</v>
      </c>
      <c r="AD660" t="str">
        <f t="shared" si="51"/>
        <v>DSN</v>
      </c>
      <c r="AE660" t="b">
        <f t="shared" si="52"/>
        <v>0</v>
      </c>
      <c r="AF660" t="b">
        <f t="shared" si="53"/>
        <v>0</v>
      </c>
      <c r="AG660" t="b">
        <f t="shared" si="54"/>
        <v>0</v>
      </c>
      <c r="AH660">
        <v>179.99999999999599</v>
      </c>
    </row>
    <row r="661" spans="1:34" x14ac:dyDescent="0.25">
      <c r="A661" t="s">
        <v>45</v>
      </c>
      <c r="B661" t="s">
        <v>1855</v>
      </c>
      <c r="C661">
        <v>2012</v>
      </c>
      <c r="D661" t="s">
        <v>54</v>
      </c>
      <c r="E661" t="s">
        <v>47</v>
      </c>
      <c r="F661">
        <v>13</v>
      </c>
      <c r="G661" t="s">
        <v>31</v>
      </c>
      <c r="H661">
        <v>19</v>
      </c>
      <c r="I661" t="s">
        <v>1856</v>
      </c>
      <c r="J661" t="s">
        <v>1735</v>
      </c>
      <c r="K661" t="s">
        <v>34</v>
      </c>
      <c r="L661" t="s">
        <v>64</v>
      </c>
      <c r="M661" t="s">
        <v>36</v>
      </c>
      <c r="N661" t="s">
        <v>37</v>
      </c>
      <c r="O661" t="s">
        <v>38</v>
      </c>
      <c r="P661" t="s">
        <v>119</v>
      </c>
      <c r="T661">
        <v>12</v>
      </c>
      <c r="U661" t="s">
        <v>43</v>
      </c>
      <c r="V661">
        <v>10</v>
      </c>
      <c r="W661" t="s">
        <v>43</v>
      </c>
      <c r="X661">
        <v>12</v>
      </c>
      <c r="Y661" t="s">
        <v>43</v>
      </c>
      <c r="Z661">
        <v>3</v>
      </c>
      <c r="AA661" t="s">
        <v>120</v>
      </c>
      <c r="AB661" t="s">
        <v>41</v>
      </c>
      <c r="AC661">
        <f t="shared" si="50"/>
        <v>0</v>
      </c>
      <c r="AD661" t="str">
        <f t="shared" si="51"/>
        <v>DSN</v>
      </c>
      <c r="AE661" t="b">
        <f t="shared" si="52"/>
        <v>0</v>
      </c>
      <c r="AF661" t="b">
        <f t="shared" si="53"/>
        <v>0</v>
      </c>
      <c r="AG661" t="b">
        <f t="shared" si="54"/>
        <v>0</v>
      </c>
      <c r="AH661">
        <v>179.99999999999599</v>
      </c>
    </row>
    <row r="662" spans="1:34" x14ac:dyDescent="0.25">
      <c r="A662" t="s">
        <v>28</v>
      </c>
      <c r="B662" t="s">
        <v>1857</v>
      </c>
      <c r="C662">
        <v>2014</v>
      </c>
      <c r="D662" t="s">
        <v>44</v>
      </c>
      <c r="E662" t="s">
        <v>47</v>
      </c>
      <c r="F662">
        <v>5.8</v>
      </c>
      <c r="G662" t="s">
        <v>31</v>
      </c>
      <c r="H662">
        <v>20</v>
      </c>
      <c r="I662" t="s">
        <v>1858</v>
      </c>
      <c r="J662" t="s">
        <v>434</v>
      </c>
      <c r="K662" t="s">
        <v>34</v>
      </c>
      <c r="L662" t="s">
        <v>105</v>
      </c>
      <c r="M662" t="s">
        <v>36</v>
      </c>
      <c r="N662" t="s">
        <v>60</v>
      </c>
      <c r="O662" t="s">
        <v>38</v>
      </c>
      <c r="P662" t="s">
        <v>712</v>
      </c>
      <c r="Q662" t="s">
        <v>713</v>
      </c>
      <c r="R662">
        <v>0</v>
      </c>
      <c r="S662" t="s">
        <v>41</v>
      </c>
      <c r="T662">
        <v>5.5</v>
      </c>
      <c r="U662" t="s">
        <v>42</v>
      </c>
      <c r="V662">
        <v>3.3333333333333299</v>
      </c>
      <c r="W662" t="s">
        <v>43</v>
      </c>
      <c r="X662">
        <v>2.6666666666666701</v>
      </c>
      <c r="Y662" t="s">
        <v>42</v>
      </c>
      <c r="Z662">
        <v>1.08</v>
      </c>
      <c r="AC662">
        <f t="shared" si="50"/>
        <v>1</v>
      </c>
      <c r="AD662" t="str">
        <f t="shared" si="51"/>
        <v>DSN</v>
      </c>
      <c r="AE662" t="b">
        <f t="shared" si="52"/>
        <v>0</v>
      </c>
      <c r="AF662" t="b">
        <f t="shared" si="53"/>
        <v>0</v>
      </c>
      <c r="AG662" t="b">
        <f t="shared" si="54"/>
        <v>0</v>
      </c>
      <c r="AH662">
        <v>64.999999999998593</v>
      </c>
    </row>
    <row r="663" spans="1:34" x14ac:dyDescent="0.25">
      <c r="A663" t="s">
        <v>28</v>
      </c>
      <c r="B663" t="s">
        <v>1859</v>
      </c>
      <c r="C663">
        <v>2013</v>
      </c>
      <c r="D663" t="s">
        <v>54</v>
      </c>
      <c r="E663" t="s">
        <v>250</v>
      </c>
      <c r="F663">
        <v>8.6</v>
      </c>
      <c r="G663" t="s">
        <v>184</v>
      </c>
      <c r="H663">
        <v>19</v>
      </c>
      <c r="I663" t="s">
        <v>1860</v>
      </c>
      <c r="J663" t="s">
        <v>1861</v>
      </c>
      <c r="K663" t="s">
        <v>187</v>
      </c>
      <c r="M663" t="s">
        <v>36</v>
      </c>
      <c r="N663" t="s">
        <v>60</v>
      </c>
      <c r="O663" t="s">
        <v>38</v>
      </c>
      <c r="P663" t="s">
        <v>51</v>
      </c>
      <c r="Q663" t="s">
        <v>52</v>
      </c>
      <c r="R663">
        <v>0</v>
      </c>
      <c r="S663" t="s">
        <v>53</v>
      </c>
      <c r="Z663">
        <v>0.08</v>
      </c>
      <c r="AH663">
        <v>4.9999999999998002</v>
      </c>
    </row>
    <row r="664" spans="1:34" x14ac:dyDescent="0.25">
      <c r="A664" t="s">
        <v>28</v>
      </c>
      <c r="B664" t="s">
        <v>1862</v>
      </c>
      <c r="C664">
        <v>2012</v>
      </c>
      <c r="D664" t="s">
        <v>319</v>
      </c>
      <c r="E664" t="s">
        <v>377</v>
      </c>
      <c r="F664">
        <v>5.9</v>
      </c>
      <c r="G664" t="s">
        <v>31</v>
      </c>
      <c r="H664">
        <v>25</v>
      </c>
      <c r="I664" t="s">
        <v>1863</v>
      </c>
      <c r="J664" t="s">
        <v>373</v>
      </c>
      <c r="K664" t="s">
        <v>266</v>
      </c>
      <c r="M664" t="s">
        <v>36</v>
      </c>
      <c r="N664" t="s">
        <v>37</v>
      </c>
      <c r="O664" t="s">
        <v>317</v>
      </c>
      <c r="P664" t="s">
        <v>96</v>
      </c>
      <c r="Q664" t="s">
        <v>602</v>
      </c>
      <c r="R664">
        <v>0</v>
      </c>
      <c r="S664" t="s">
        <v>96</v>
      </c>
      <c r="Z664">
        <v>1.92</v>
      </c>
      <c r="AC664">
        <f t="shared" si="50"/>
        <v>5</v>
      </c>
      <c r="AD664" t="str">
        <f t="shared" si="51"/>
        <v>ESN</v>
      </c>
      <c r="AE664" t="b">
        <f t="shared" si="52"/>
        <v>0</v>
      </c>
      <c r="AF664" t="b">
        <f t="shared" si="53"/>
        <v>0</v>
      </c>
      <c r="AG664" t="b">
        <f t="shared" si="54"/>
        <v>1</v>
      </c>
      <c r="AH664">
        <v>114.999999999998</v>
      </c>
    </row>
    <row r="665" spans="1:34" x14ac:dyDescent="0.25">
      <c r="A665" t="s">
        <v>55</v>
      </c>
      <c r="B665" t="s">
        <v>1864</v>
      </c>
      <c r="C665">
        <v>2014</v>
      </c>
      <c r="D665" t="s">
        <v>54</v>
      </c>
      <c r="E665" t="s">
        <v>122</v>
      </c>
      <c r="F665">
        <v>6.4</v>
      </c>
      <c r="G665" t="s">
        <v>31</v>
      </c>
      <c r="H665">
        <v>23</v>
      </c>
      <c r="I665" t="s">
        <v>1865</v>
      </c>
      <c r="J665" t="s">
        <v>508</v>
      </c>
      <c r="K665" t="s">
        <v>34</v>
      </c>
      <c r="L665" t="s">
        <v>354</v>
      </c>
      <c r="M665" t="s">
        <v>36</v>
      </c>
      <c r="N665" t="s">
        <v>60</v>
      </c>
      <c r="O665" t="s">
        <v>38</v>
      </c>
      <c r="P665" t="s">
        <v>712</v>
      </c>
      <c r="Z665">
        <v>0</v>
      </c>
      <c r="AC665">
        <f t="shared" si="50"/>
        <v>0</v>
      </c>
      <c r="AD665" t="str">
        <f t="shared" si="51"/>
        <v>DSN</v>
      </c>
      <c r="AE665" t="b">
        <f t="shared" si="52"/>
        <v>1</v>
      </c>
      <c r="AF665" t="str">
        <f t="shared" si="53"/>
        <v/>
      </c>
      <c r="AG665" t="str">
        <f t="shared" si="54"/>
        <v/>
      </c>
      <c r="AH665">
        <v>0</v>
      </c>
    </row>
    <row r="666" spans="1:34" x14ac:dyDescent="0.25">
      <c r="A666" t="s">
        <v>55</v>
      </c>
      <c r="B666" t="s">
        <v>1866</v>
      </c>
      <c r="C666">
        <v>2013</v>
      </c>
      <c r="D666" t="s">
        <v>44</v>
      </c>
      <c r="E666" t="s">
        <v>5252</v>
      </c>
      <c r="F666">
        <v>6.4</v>
      </c>
      <c r="G666" t="s">
        <v>157</v>
      </c>
      <c r="H666">
        <v>21</v>
      </c>
      <c r="I666" t="s">
        <v>1867</v>
      </c>
      <c r="J666" t="s">
        <v>1868</v>
      </c>
      <c r="K666" t="s">
        <v>160</v>
      </c>
      <c r="L666" t="s">
        <v>1037</v>
      </c>
      <c r="M666" t="s">
        <v>36</v>
      </c>
      <c r="N666" t="s">
        <v>37</v>
      </c>
      <c r="O666" t="s">
        <v>38</v>
      </c>
      <c r="P666" t="s">
        <v>41</v>
      </c>
      <c r="T666">
        <v>8.5</v>
      </c>
      <c r="U666" t="s">
        <v>43</v>
      </c>
      <c r="V666">
        <v>4</v>
      </c>
      <c r="W666" t="s">
        <v>43</v>
      </c>
      <c r="X666">
        <v>7</v>
      </c>
      <c r="Y666" t="s">
        <v>43</v>
      </c>
      <c r="Z666">
        <v>0.5</v>
      </c>
      <c r="AC666">
        <f t="shared" si="50"/>
        <v>1</v>
      </c>
      <c r="AD666" t="str">
        <f t="shared" si="51"/>
        <v>DSN</v>
      </c>
      <c r="AE666" t="b">
        <f t="shared" si="52"/>
        <v>1</v>
      </c>
      <c r="AF666" t="str">
        <f t="shared" si="53"/>
        <v/>
      </c>
      <c r="AG666" t="str">
        <f t="shared" si="54"/>
        <v/>
      </c>
      <c r="AH666">
        <v>29.9999999999994</v>
      </c>
    </row>
    <row r="667" spans="1:34" x14ac:dyDescent="0.25">
      <c r="A667" t="s">
        <v>55</v>
      </c>
      <c r="B667" t="s">
        <v>1869</v>
      </c>
      <c r="C667">
        <v>2012</v>
      </c>
      <c r="D667" t="s">
        <v>44</v>
      </c>
      <c r="E667" t="s">
        <v>250</v>
      </c>
      <c r="F667">
        <v>5.4</v>
      </c>
      <c r="G667" t="s">
        <v>184</v>
      </c>
      <c r="H667">
        <v>20</v>
      </c>
      <c r="I667" t="s">
        <v>1870</v>
      </c>
      <c r="J667" t="s">
        <v>319</v>
      </c>
      <c r="K667" t="s">
        <v>187</v>
      </c>
      <c r="M667" t="s">
        <v>76</v>
      </c>
      <c r="N667" t="s">
        <v>37</v>
      </c>
      <c r="O667" t="s">
        <v>38</v>
      </c>
      <c r="P667" t="s">
        <v>51</v>
      </c>
      <c r="Z667">
        <v>0.25</v>
      </c>
      <c r="AH667">
        <v>15</v>
      </c>
    </row>
    <row r="668" spans="1:34" x14ac:dyDescent="0.25">
      <c r="A668" t="s">
        <v>55</v>
      </c>
      <c r="B668" t="s">
        <v>1871</v>
      </c>
      <c r="C668">
        <v>2013</v>
      </c>
      <c r="D668" t="s">
        <v>54</v>
      </c>
      <c r="E668" t="s">
        <v>47</v>
      </c>
      <c r="F668">
        <v>7.9</v>
      </c>
      <c r="G668" t="s">
        <v>71</v>
      </c>
      <c r="H668">
        <v>19</v>
      </c>
      <c r="I668" t="s">
        <v>1872</v>
      </c>
      <c r="J668" t="s">
        <v>558</v>
      </c>
      <c r="K668" t="s">
        <v>74</v>
      </c>
      <c r="L668" t="s">
        <v>110</v>
      </c>
      <c r="M668" t="s">
        <v>76</v>
      </c>
      <c r="N668" t="s">
        <v>37</v>
      </c>
      <c r="O668" t="s">
        <v>38</v>
      </c>
      <c r="P668" t="s">
        <v>51</v>
      </c>
      <c r="T668">
        <v>3.3333333333333299</v>
      </c>
      <c r="U668" t="s">
        <v>43</v>
      </c>
      <c r="V668">
        <v>8</v>
      </c>
      <c r="W668" t="s">
        <v>43</v>
      </c>
      <c r="X668">
        <v>10</v>
      </c>
      <c r="Y668" t="s">
        <v>43</v>
      </c>
      <c r="Z668">
        <v>0.08</v>
      </c>
      <c r="AH668">
        <v>4.9999999999998002</v>
      </c>
    </row>
    <row r="669" spans="1:34" x14ac:dyDescent="0.25">
      <c r="A669" t="s">
        <v>28</v>
      </c>
      <c r="B669" t="s">
        <v>1873</v>
      </c>
      <c r="C669">
        <v>2014</v>
      </c>
      <c r="D669" t="s">
        <v>77</v>
      </c>
      <c r="E669" t="s">
        <v>250</v>
      </c>
      <c r="F669">
        <v>6.5</v>
      </c>
      <c r="G669" t="s">
        <v>143</v>
      </c>
      <c r="H669">
        <v>25</v>
      </c>
      <c r="I669" t="s">
        <v>1874</v>
      </c>
      <c r="J669" t="s">
        <v>365</v>
      </c>
      <c r="K669" t="s">
        <v>187</v>
      </c>
      <c r="L669" t="s">
        <v>308</v>
      </c>
      <c r="M669" t="s">
        <v>148</v>
      </c>
      <c r="N669" t="s">
        <v>37</v>
      </c>
      <c r="O669" t="s">
        <v>38</v>
      </c>
      <c r="P669" t="s">
        <v>401</v>
      </c>
      <c r="Q669" t="s">
        <v>528</v>
      </c>
      <c r="R669">
        <v>0</v>
      </c>
      <c r="S669" t="s">
        <v>96</v>
      </c>
      <c r="Z669">
        <v>0.75</v>
      </c>
      <c r="AC669">
        <f t="shared" si="50"/>
        <v>5</v>
      </c>
      <c r="AD669" t="str">
        <f t="shared" si="51"/>
        <v>ESN</v>
      </c>
      <c r="AE669" t="b">
        <f t="shared" si="52"/>
        <v>0</v>
      </c>
      <c r="AF669" t="b">
        <f t="shared" si="53"/>
        <v>1</v>
      </c>
      <c r="AG669" t="b">
        <f t="shared" si="54"/>
        <v>0</v>
      </c>
      <c r="AH669">
        <v>44.999999999999403</v>
      </c>
    </row>
    <row r="670" spans="1:34" x14ac:dyDescent="0.25">
      <c r="A670" t="s">
        <v>55</v>
      </c>
      <c r="B670" t="s">
        <v>1875</v>
      </c>
      <c r="C670">
        <v>2012</v>
      </c>
      <c r="D670" t="s">
        <v>54</v>
      </c>
      <c r="E670" t="s">
        <v>47</v>
      </c>
      <c r="F670">
        <v>3.8</v>
      </c>
      <c r="G670" t="s">
        <v>31</v>
      </c>
      <c r="H670">
        <v>19</v>
      </c>
      <c r="I670" t="s">
        <v>1876</v>
      </c>
      <c r="J670" t="s">
        <v>534</v>
      </c>
      <c r="K670" t="s">
        <v>58</v>
      </c>
      <c r="L670" t="s">
        <v>477</v>
      </c>
      <c r="M670" t="s">
        <v>36</v>
      </c>
      <c r="N670" t="s">
        <v>37</v>
      </c>
      <c r="O670" t="s">
        <v>317</v>
      </c>
      <c r="P670" t="s">
        <v>318</v>
      </c>
      <c r="T670">
        <v>2</v>
      </c>
      <c r="U670" t="s">
        <v>43</v>
      </c>
      <c r="V670">
        <v>4.3333333333333304</v>
      </c>
      <c r="W670" t="s">
        <v>43</v>
      </c>
      <c r="X670">
        <v>5</v>
      </c>
      <c r="Y670" t="s">
        <v>42</v>
      </c>
      <c r="Z670">
        <v>0.08</v>
      </c>
      <c r="AC670">
        <f t="shared" si="50"/>
        <v>0</v>
      </c>
      <c r="AD670" t="str">
        <f t="shared" si="51"/>
        <v>ESN</v>
      </c>
      <c r="AE670" t="b">
        <f t="shared" si="52"/>
        <v>1</v>
      </c>
      <c r="AF670" t="str">
        <f t="shared" si="53"/>
        <v/>
      </c>
      <c r="AG670" t="str">
        <f t="shared" si="54"/>
        <v/>
      </c>
      <c r="AH670">
        <v>4.9999999999998002</v>
      </c>
    </row>
    <row r="671" spans="1:34" x14ac:dyDescent="0.25">
      <c r="A671" t="s">
        <v>55</v>
      </c>
      <c r="B671" t="s">
        <v>1877</v>
      </c>
      <c r="C671">
        <v>2013</v>
      </c>
      <c r="D671" t="s">
        <v>44</v>
      </c>
      <c r="E671" t="s">
        <v>5252</v>
      </c>
      <c r="F671">
        <v>9.3000000000000007</v>
      </c>
      <c r="G671" t="s">
        <v>143</v>
      </c>
      <c r="H671">
        <v>20</v>
      </c>
      <c r="I671" t="s">
        <v>1878</v>
      </c>
      <c r="J671" t="s">
        <v>491</v>
      </c>
      <c r="K671" t="s">
        <v>205</v>
      </c>
      <c r="L671" t="s">
        <v>1127</v>
      </c>
      <c r="M671" t="s">
        <v>148</v>
      </c>
      <c r="N671" t="s">
        <v>37</v>
      </c>
      <c r="O671" t="s">
        <v>38</v>
      </c>
      <c r="P671" t="s">
        <v>51</v>
      </c>
      <c r="T671">
        <v>10.6666666666667</v>
      </c>
      <c r="U671" t="s">
        <v>42</v>
      </c>
      <c r="V671">
        <v>10</v>
      </c>
      <c r="W671" t="s">
        <v>43</v>
      </c>
      <c r="X671">
        <v>9.75</v>
      </c>
      <c r="Y671" t="s">
        <v>43</v>
      </c>
      <c r="Z671">
        <v>1.33</v>
      </c>
      <c r="AH671">
        <v>79.999999999998593</v>
      </c>
    </row>
    <row r="672" spans="1:34" x14ac:dyDescent="0.25">
      <c r="A672" t="s">
        <v>55</v>
      </c>
      <c r="B672" t="s">
        <v>1879</v>
      </c>
      <c r="C672">
        <v>2013</v>
      </c>
      <c r="D672" t="s">
        <v>44</v>
      </c>
      <c r="E672" t="s">
        <v>122</v>
      </c>
      <c r="F672">
        <v>3.5</v>
      </c>
      <c r="G672" t="s">
        <v>143</v>
      </c>
      <c r="H672">
        <v>24</v>
      </c>
      <c r="I672" t="s">
        <v>1880</v>
      </c>
      <c r="J672" t="s">
        <v>1881</v>
      </c>
      <c r="K672" t="s">
        <v>205</v>
      </c>
      <c r="L672" t="s">
        <v>1882</v>
      </c>
      <c r="M672" t="s">
        <v>148</v>
      </c>
      <c r="N672" t="s">
        <v>37</v>
      </c>
      <c r="O672" t="s">
        <v>38</v>
      </c>
      <c r="P672" t="s">
        <v>51</v>
      </c>
      <c r="T672">
        <v>6</v>
      </c>
      <c r="U672" t="s">
        <v>42</v>
      </c>
      <c r="V672">
        <v>2</v>
      </c>
      <c r="W672" t="s">
        <v>43</v>
      </c>
      <c r="X672">
        <v>6</v>
      </c>
      <c r="Y672" t="s">
        <v>43</v>
      </c>
      <c r="Z672">
        <v>0.08</v>
      </c>
      <c r="AH672">
        <v>4.9999999999998002</v>
      </c>
    </row>
    <row r="673" spans="1:34" x14ac:dyDescent="0.25">
      <c r="A673" t="s">
        <v>55</v>
      </c>
      <c r="B673" t="s">
        <v>1883</v>
      </c>
      <c r="C673">
        <v>2013</v>
      </c>
      <c r="D673" t="s">
        <v>115</v>
      </c>
      <c r="E673" t="s">
        <v>122</v>
      </c>
      <c r="F673">
        <v>9.6999999999999993</v>
      </c>
      <c r="G673" t="s">
        <v>71</v>
      </c>
      <c r="H673">
        <v>21</v>
      </c>
      <c r="I673" t="s">
        <v>1884</v>
      </c>
      <c r="J673" t="s">
        <v>231</v>
      </c>
      <c r="K673" t="s">
        <v>74</v>
      </c>
      <c r="L673" t="s">
        <v>796</v>
      </c>
      <c r="M673" t="s">
        <v>76</v>
      </c>
      <c r="N673" t="s">
        <v>60</v>
      </c>
      <c r="O673" t="s">
        <v>38</v>
      </c>
      <c r="P673" t="s">
        <v>51</v>
      </c>
      <c r="T673">
        <v>10</v>
      </c>
      <c r="U673" t="s">
        <v>42</v>
      </c>
      <c r="V673">
        <v>11</v>
      </c>
      <c r="W673" t="s">
        <v>43</v>
      </c>
      <c r="X673">
        <v>11</v>
      </c>
      <c r="Y673" t="s">
        <v>42</v>
      </c>
      <c r="Z673">
        <v>1.42</v>
      </c>
      <c r="AH673">
        <v>84.999999999998394</v>
      </c>
    </row>
    <row r="674" spans="1:34" x14ac:dyDescent="0.25">
      <c r="A674" t="s">
        <v>28</v>
      </c>
      <c r="B674" t="s">
        <v>1885</v>
      </c>
      <c r="C674">
        <v>2013</v>
      </c>
      <c r="D674" t="s">
        <v>44</v>
      </c>
      <c r="E674" t="s">
        <v>5252</v>
      </c>
      <c r="F674">
        <v>3</v>
      </c>
      <c r="G674" t="s">
        <v>31</v>
      </c>
      <c r="H674">
        <v>20</v>
      </c>
      <c r="I674" t="s">
        <v>1886</v>
      </c>
      <c r="J674" t="s">
        <v>508</v>
      </c>
      <c r="K674" t="s">
        <v>34</v>
      </c>
      <c r="L674" t="s">
        <v>124</v>
      </c>
      <c r="M674" t="s">
        <v>36</v>
      </c>
      <c r="N674" t="s">
        <v>60</v>
      </c>
      <c r="O674" t="s">
        <v>38</v>
      </c>
      <c r="P674" t="s">
        <v>41</v>
      </c>
      <c r="Q674" t="s">
        <v>713</v>
      </c>
      <c r="R674">
        <v>0</v>
      </c>
      <c r="S674" t="s">
        <v>41</v>
      </c>
      <c r="T674">
        <v>2.6666666666666701</v>
      </c>
      <c r="U674" t="s">
        <v>43</v>
      </c>
      <c r="V674">
        <v>3.25</v>
      </c>
      <c r="W674" t="s">
        <v>43</v>
      </c>
      <c r="X674">
        <v>2.6666666666666701</v>
      </c>
      <c r="Y674" t="s">
        <v>42</v>
      </c>
      <c r="Z674">
        <v>0.75</v>
      </c>
      <c r="AC674">
        <f t="shared" si="50"/>
        <v>1</v>
      </c>
      <c r="AD674" t="str">
        <f t="shared" si="51"/>
        <v>DSN</v>
      </c>
      <c r="AE674" t="b">
        <f t="shared" si="52"/>
        <v>0</v>
      </c>
      <c r="AF674" t="b">
        <f t="shared" si="53"/>
        <v>0</v>
      </c>
      <c r="AG674" t="b">
        <f t="shared" si="54"/>
        <v>1</v>
      </c>
      <c r="AH674">
        <v>44.999999999999403</v>
      </c>
    </row>
    <row r="675" spans="1:34" x14ac:dyDescent="0.25">
      <c r="A675" t="s">
        <v>28</v>
      </c>
      <c r="B675" t="s">
        <v>1887</v>
      </c>
      <c r="C675">
        <v>2013</v>
      </c>
      <c r="D675" t="s">
        <v>54</v>
      </c>
      <c r="E675" t="s">
        <v>250</v>
      </c>
      <c r="F675">
        <v>11.9</v>
      </c>
      <c r="G675" t="s">
        <v>184</v>
      </c>
      <c r="H675">
        <v>19</v>
      </c>
      <c r="I675" t="s">
        <v>1888</v>
      </c>
      <c r="J675" t="s">
        <v>1889</v>
      </c>
      <c r="K675" t="s">
        <v>187</v>
      </c>
      <c r="M675" t="s">
        <v>148</v>
      </c>
      <c r="N675" t="s">
        <v>37</v>
      </c>
      <c r="O675" t="s">
        <v>38</v>
      </c>
      <c r="P675" t="s">
        <v>401</v>
      </c>
      <c r="Q675" t="s">
        <v>528</v>
      </c>
      <c r="R675">
        <v>0</v>
      </c>
      <c r="S675" t="s">
        <v>96</v>
      </c>
      <c r="Z675">
        <v>2</v>
      </c>
      <c r="AC675">
        <f t="shared" si="50"/>
        <v>0</v>
      </c>
      <c r="AD675" t="str">
        <f t="shared" si="51"/>
        <v>ESN</v>
      </c>
      <c r="AE675" t="b">
        <f t="shared" si="52"/>
        <v>0</v>
      </c>
      <c r="AF675" t="b">
        <f t="shared" si="53"/>
        <v>0</v>
      </c>
      <c r="AG675" t="b">
        <f t="shared" si="54"/>
        <v>0</v>
      </c>
      <c r="AH675">
        <v>119.999999999998</v>
      </c>
    </row>
    <row r="676" spans="1:34" x14ac:dyDescent="0.25">
      <c r="A676" t="s">
        <v>28</v>
      </c>
      <c r="B676" t="s">
        <v>1890</v>
      </c>
      <c r="C676">
        <v>2014</v>
      </c>
      <c r="D676" t="s">
        <v>54</v>
      </c>
      <c r="E676" t="s">
        <v>47</v>
      </c>
      <c r="F676">
        <v>7.9</v>
      </c>
      <c r="G676" t="s">
        <v>31</v>
      </c>
      <c r="H676">
        <v>19</v>
      </c>
      <c r="I676" t="s">
        <v>1891</v>
      </c>
      <c r="J676" t="s">
        <v>33</v>
      </c>
      <c r="K676" t="s">
        <v>58</v>
      </c>
      <c r="L676" t="s">
        <v>477</v>
      </c>
      <c r="M676" t="s">
        <v>36</v>
      </c>
      <c r="N676" t="s">
        <v>37</v>
      </c>
      <c r="O676" t="s">
        <v>38</v>
      </c>
      <c r="P676" t="s">
        <v>119</v>
      </c>
      <c r="Q676" t="s">
        <v>120</v>
      </c>
      <c r="R676">
        <v>0</v>
      </c>
      <c r="S676" t="s">
        <v>41</v>
      </c>
      <c r="T676">
        <v>9</v>
      </c>
      <c r="U676" t="s">
        <v>43</v>
      </c>
      <c r="V676">
        <v>7</v>
      </c>
      <c r="W676" t="s">
        <v>43</v>
      </c>
      <c r="X676">
        <v>7</v>
      </c>
      <c r="Y676" t="s">
        <v>43</v>
      </c>
      <c r="Z676">
        <v>0.57999999999999996</v>
      </c>
      <c r="AC676">
        <f t="shared" si="50"/>
        <v>0</v>
      </c>
      <c r="AD676" t="str">
        <f t="shared" si="51"/>
        <v>DSN</v>
      </c>
      <c r="AE676" t="b">
        <f t="shared" si="52"/>
        <v>0</v>
      </c>
      <c r="AF676" t="b">
        <f t="shared" si="53"/>
        <v>0</v>
      </c>
      <c r="AG676" t="b">
        <f t="shared" si="54"/>
        <v>1</v>
      </c>
      <c r="AH676">
        <v>34.999999999999197</v>
      </c>
    </row>
    <row r="677" spans="1:34" x14ac:dyDescent="0.25">
      <c r="A677" t="s">
        <v>28</v>
      </c>
      <c r="B677" t="s">
        <v>1892</v>
      </c>
      <c r="C677">
        <v>2013</v>
      </c>
      <c r="D677" t="s">
        <v>54</v>
      </c>
      <c r="E677" t="s">
        <v>250</v>
      </c>
      <c r="F677">
        <v>13</v>
      </c>
      <c r="G677" t="s">
        <v>31</v>
      </c>
      <c r="H677">
        <v>18</v>
      </c>
      <c r="I677" t="s">
        <v>1893</v>
      </c>
      <c r="J677" t="s">
        <v>89</v>
      </c>
      <c r="K677" t="s">
        <v>187</v>
      </c>
      <c r="M677" t="s">
        <v>36</v>
      </c>
      <c r="N677" t="s">
        <v>37</v>
      </c>
      <c r="O677" t="s">
        <v>38</v>
      </c>
      <c r="P677" t="s">
        <v>51</v>
      </c>
      <c r="Q677" t="s">
        <v>52</v>
      </c>
      <c r="R677">
        <v>0</v>
      </c>
      <c r="S677" t="s">
        <v>53</v>
      </c>
      <c r="Z677">
        <v>1.92</v>
      </c>
      <c r="AH677">
        <v>114.999999999998</v>
      </c>
    </row>
    <row r="678" spans="1:34" x14ac:dyDescent="0.25">
      <c r="A678" t="s">
        <v>28</v>
      </c>
      <c r="B678" t="s">
        <v>1894</v>
      </c>
      <c r="C678">
        <v>2012</v>
      </c>
      <c r="D678" t="s">
        <v>68</v>
      </c>
      <c r="E678" t="s">
        <v>250</v>
      </c>
      <c r="F678">
        <v>2.7</v>
      </c>
      <c r="G678" t="s">
        <v>31</v>
      </c>
      <c r="H678">
        <v>22</v>
      </c>
      <c r="I678" t="s">
        <v>1895</v>
      </c>
      <c r="J678" t="s">
        <v>434</v>
      </c>
      <c r="K678" t="s">
        <v>187</v>
      </c>
      <c r="M678" t="s">
        <v>36</v>
      </c>
      <c r="N678" t="s">
        <v>37</v>
      </c>
      <c r="O678" t="s">
        <v>38</v>
      </c>
      <c r="P678" t="s">
        <v>51</v>
      </c>
      <c r="Q678" t="s">
        <v>52</v>
      </c>
      <c r="R678">
        <v>0</v>
      </c>
      <c r="S678" t="s">
        <v>53</v>
      </c>
      <c r="Z678">
        <v>2.58</v>
      </c>
      <c r="AH678">
        <v>154.99999999999699</v>
      </c>
    </row>
    <row r="679" spans="1:34" x14ac:dyDescent="0.25">
      <c r="A679" t="s">
        <v>55</v>
      </c>
      <c r="B679" t="s">
        <v>1896</v>
      </c>
      <c r="C679">
        <v>2012</v>
      </c>
      <c r="D679" t="s">
        <v>44</v>
      </c>
      <c r="E679" t="s">
        <v>5252</v>
      </c>
      <c r="F679">
        <v>10.3</v>
      </c>
      <c r="G679" t="s">
        <v>71</v>
      </c>
      <c r="H679">
        <v>21</v>
      </c>
      <c r="I679" t="s">
        <v>1897</v>
      </c>
      <c r="J679" t="s">
        <v>1113</v>
      </c>
      <c r="K679" t="s">
        <v>74</v>
      </c>
      <c r="L679" t="s">
        <v>194</v>
      </c>
      <c r="M679" t="s">
        <v>76</v>
      </c>
      <c r="N679" t="s">
        <v>37</v>
      </c>
      <c r="O679" t="s">
        <v>38</v>
      </c>
      <c r="P679" t="s">
        <v>51</v>
      </c>
      <c r="T679">
        <v>6</v>
      </c>
      <c r="U679" t="s">
        <v>42</v>
      </c>
      <c r="V679">
        <v>9.5</v>
      </c>
      <c r="W679" t="s">
        <v>43</v>
      </c>
      <c r="X679">
        <v>11.3333333333333</v>
      </c>
      <c r="Y679" t="s">
        <v>43</v>
      </c>
      <c r="Z679">
        <v>1.42</v>
      </c>
      <c r="AH679">
        <v>84.999999999998394</v>
      </c>
    </row>
    <row r="680" spans="1:34" x14ac:dyDescent="0.25">
      <c r="A680" t="s">
        <v>28</v>
      </c>
      <c r="B680" t="s">
        <v>1898</v>
      </c>
      <c r="C680">
        <v>2014</v>
      </c>
      <c r="D680" t="s">
        <v>68</v>
      </c>
      <c r="E680" t="s">
        <v>5252</v>
      </c>
      <c r="F680">
        <v>10.1</v>
      </c>
      <c r="G680" t="s">
        <v>31</v>
      </c>
      <c r="H680">
        <v>22</v>
      </c>
      <c r="I680" t="s">
        <v>1899</v>
      </c>
      <c r="J680" t="s">
        <v>33</v>
      </c>
      <c r="K680" t="s">
        <v>74</v>
      </c>
      <c r="L680" t="s">
        <v>1900</v>
      </c>
      <c r="M680" t="s">
        <v>36</v>
      </c>
      <c r="N680" t="s">
        <v>37</v>
      </c>
      <c r="O680" t="s">
        <v>38</v>
      </c>
      <c r="P680" t="s">
        <v>41</v>
      </c>
      <c r="Q680" t="s">
        <v>207</v>
      </c>
      <c r="R680">
        <v>0</v>
      </c>
      <c r="S680" t="s">
        <v>41</v>
      </c>
      <c r="T680">
        <v>11.3333333333333</v>
      </c>
      <c r="U680" t="s">
        <v>43</v>
      </c>
      <c r="V680">
        <v>7.6666666666666696</v>
      </c>
      <c r="W680" t="s">
        <v>43</v>
      </c>
      <c r="X680">
        <v>9.75</v>
      </c>
      <c r="Y680" t="s">
        <v>42</v>
      </c>
      <c r="Z680">
        <v>0.5</v>
      </c>
      <c r="AC680">
        <f t="shared" si="50"/>
        <v>4</v>
      </c>
      <c r="AD680" t="str">
        <f t="shared" si="51"/>
        <v>DSN</v>
      </c>
      <c r="AE680" t="b">
        <f t="shared" si="52"/>
        <v>0</v>
      </c>
      <c r="AF680" t="b">
        <f t="shared" si="53"/>
        <v>0</v>
      </c>
      <c r="AG680" t="b">
        <f t="shared" si="54"/>
        <v>1</v>
      </c>
      <c r="AH680">
        <v>29.9999999999994</v>
      </c>
    </row>
    <row r="681" spans="1:34" x14ac:dyDescent="0.25">
      <c r="A681" t="s">
        <v>45</v>
      </c>
      <c r="B681" t="s">
        <v>1901</v>
      </c>
      <c r="C681">
        <v>2012</v>
      </c>
      <c r="D681" t="s">
        <v>44</v>
      </c>
      <c r="E681" t="s">
        <v>5252</v>
      </c>
      <c r="F681">
        <v>5.3</v>
      </c>
      <c r="G681" t="s">
        <v>31</v>
      </c>
      <c r="H681">
        <v>20</v>
      </c>
      <c r="I681" t="s">
        <v>1902</v>
      </c>
      <c r="J681" t="s">
        <v>49</v>
      </c>
      <c r="K681" t="s">
        <v>34</v>
      </c>
      <c r="L681" t="s">
        <v>1903</v>
      </c>
      <c r="M681" t="s">
        <v>36</v>
      </c>
      <c r="N681" t="s">
        <v>37</v>
      </c>
      <c r="O681" t="s">
        <v>38</v>
      </c>
      <c r="P681" t="s">
        <v>65</v>
      </c>
      <c r="T681">
        <v>4.75</v>
      </c>
      <c r="U681" t="s">
        <v>43</v>
      </c>
      <c r="V681">
        <v>6</v>
      </c>
      <c r="W681" t="s">
        <v>43</v>
      </c>
      <c r="X681">
        <v>7</v>
      </c>
      <c r="Y681" t="s">
        <v>43</v>
      </c>
      <c r="Z681">
        <v>3</v>
      </c>
      <c r="AA681" t="s">
        <v>612</v>
      </c>
      <c r="AB681" t="s">
        <v>41</v>
      </c>
      <c r="AC681">
        <f t="shared" si="50"/>
        <v>1</v>
      </c>
      <c r="AD681" t="str">
        <f t="shared" si="51"/>
        <v>DSN</v>
      </c>
      <c r="AE681" t="b">
        <f t="shared" si="52"/>
        <v>0</v>
      </c>
      <c r="AF681" t="b">
        <f t="shared" si="53"/>
        <v>0</v>
      </c>
      <c r="AG681" t="b">
        <f t="shared" si="54"/>
        <v>0</v>
      </c>
      <c r="AH681">
        <v>179.99999999999599</v>
      </c>
    </row>
    <row r="682" spans="1:34" x14ac:dyDescent="0.25">
      <c r="A682" t="s">
        <v>55</v>
      </c>
      <c r="B682" t="s">
        <v>1904</v>
      </c>
      <c r="C682">
        <v>2013</v>
      </c>
      <c r="D682" t="s">
        <v>44</v>
      </c>
      <c r="E682" t="s">
        <v>5252</v>
      </c>
      <c r="F682">
        <v>4.4000000000000004</v>
      </c>
      <c r="G682" t="s">
        <v>71</v>
      </c>
      <c r="H682">
        <v>20</v>
      </c>
      <c r="I682" t="s">
        <v>1905</v>
      </c>
      <c r="J682" t="s">
        <v>666</v>
      </c>
      <c r="K682" t="s">
        <v>34</v>
      </c>
      <c r="L682" t="s">
        <v>292</v>
      </c>
      <c r="M682" t="s">
        <v>76</v>
      </c>
      <c r="N682" t="s">
        <v>60</v>
      </c>
      <c r="O682" t="s">
        <v>38</v>
      </c>
      <c r="P682" t="s">
        <v>51</v>
      </c>
      <c r="T682">
        <v>4</v>
      </c>
      <c r="U682" t="s">
        <v>42</v>
      </c>
      <c r="V682">
        <v>2.5</v>
      </c>
      <c r="W682" t="s">
        <v>43</v>
      </c>
      <c r="X682">
        <v>5</v>
      </c>
      <c r="Y682" t="s">
        <v>43</v>
      </c>
      <c r="Z682">
        <v>0.83</v>
      </c>
      <c r="AH682">
        <v>49.999999999999197</v>
      </c>
    </row>
    <row r="683" spans="1:34" x14ac:dyDescent="0.25">
      <c r="A683" t="s">
        <v>28</v>
      </c>
      <c r="B683" t="s">
        <v>1906</v>
      </c>
      <c r="C683">
        <v>2014</v>
      </c>
      <c r="D683" t="s">
        <v>44</v>
      </c>
      <c r="E683" t="s">
        <v>250</v>
      </c>
      <c r="F683">
        <v>5.3</v>
      </c>
      <c r="G683" t="s">
        <v>71</v>
      </c>
      <c r="H683">
        <v>20</v>
      </c>
      <c r="I683" t="s">
        <v>1907</v>
      </c>
      <c r="J683" t="s">
        <v>1908</v>
      </c>
      <c r="K683" t="s">
        <v>187</v>
      </c>
      <c r="L683" t="s">
        <v>308</v>
      </c>
      <c r="M683" t="s">
        <v>36</v>
      </c>
      <c r="N683" t="s">
        <v>37</v>
      </c>
      <c r="O683" t="s">
        <v>38</v>
      </c>
      <c r="P683" t="s">
        <v>51</v>
      </c>
      <c r="Q683" t="s">
        <v>52</v>
      </c>
      <c r="R683">
        <v>0</v>
      </c>
      <c r="S683" t="s">
        <v>53</v>
      </c>
      <c r="Z683">
        <v>0.83</v>
      </c>
      <c r="AH683">
        <v>49.999999999999197</v>
      </c>
    </row>
    <row r="684" spans="1:34" x14ac:dyDescent="0.25">
      <c r="A684" t="s">
        <v>55</v>
      </c>
      <c r="B684" t="s">
        <v>1909</v>
      </c>
      <c r="C684">
        <v>2014</v>
      </c>
      <c r="D684" t="s">
        <v>115</v>
      </c>
      <c r="E684" t="s">
        <v>47</v>
      </c>
      <c r="F684">
        <v>9</v>
      </c>
      <c r="G684" t="s">
        <v>31</v>
      </c>
      <c r="H684">
        <v>22</v>
      </c>
      <c r="I684" t="s">
        <v>1910</v>
      </c>
      <c r="J684" t="s">
        <v>33</v>
      </c>
      <c r="K684" t="s">
        <v>160</v>
      </c>
      <c r="L684" t="s">
        <v>161</v>
      </c>
      <c r="M684" t="s">
        <v>36</v>
      </c>
      <c r="N684" t="s">
        <v>37</v>
      </c>
      <c r="O684" t="s">
        <v>38</v>
      </c>
      <c r="P684" t="s">
        <v>65</v>
      </c>
      <c r="T684">
        <v>4</v>
      </c>
      <c r="U684" t="s">
        <v>42</v>
      </c>
      <c r="V684">
        <v>9</v>
      </c>
      <c r="W684" t="s">
        <v>43</v>
      </c>
      <c r="X684">
        <v>6.25</v>
      </c>
      <c r="Y684" t="s">
        <v>43</v>
      </c>
      <c r="Z684">
        <v>0.5</v>
      </c>
      <c r="AC684">
        <f t="shared" si="50"/>
        <v>2</v>
      </c>
      <c r="AD684" t="str">
        <f t="shared" si="51"/>
        <v>DSN</v>
      </c>
      <c r="AE684" t="b">
        <f t="shared" si="52"/>
        <v>1</v>
      </c>
      <c r="AF684" t="str">
        <f t="shared" si="53"/>
        <v/>
      </c>
      <c r="AG684" t="str">
        <f t="shared" si="54"/>
        <v/>
      </c>
      <c r="AH684">
        <v>29.9999999999994</v>
      </c>
    </row>
    <row r="685" spans="1:34" x14ac:dyDescent="0.25">
      <c r="A685" t="s">
        <v>45</v>
      </c>
      <c r="B685" t="s">
        <v>1911</v>
      </c>
      <c r="C685">
        <v>2012</v>
      </c>
      <c r="D685" t="s">
        <v>54</v>
      </c>
      <c r="E685" t="s">
        <v>5252</v>
      </c>
      <c r="F685">
        <v>6.5</v>
      </c>
      <c r="G685" t="s">
        <v>31</v>
      </c>
      <c r="H685">
        <v>19</v>
      </c>
      <c r="I685" t="s">
        <v>1912</v>
      </c>
      <c r="J685" t="s">
        <v>444</v>
      </c>
      <c r="K685" t="s">
        <v>34</v>
      </c>
      <c r="L685" t="s">
        <v>466</v>
      </c>
      <c r="M685" t="s">
        <v>36</v>
      </c>
      <c r="N685" t="s">
        <v>37</v>
      </c>
      <c r="O685" t="s">
        <v>38</v>
      </c>
      <c r="P685" t="s">
        <v>119</v>
      </c>
      <c r="T685">
        <v>11</v>
      </c>
      <c r="U685" t="s">
        <v>43</v>
      </c>
      <c r="V685">
        <v>5.3333333333333304</v>
      </c>
      <c r="W685" t="s">
        <v>43</v>
      </c>
      <c r="X685">
        <v>9.6666666666666696</v>
      </c>
      <c r="Y685" t="s">
        <v>43</v>
      </c>
      <c r="Z685">
        <v>3</v>
      </c>
      <c r="AA685" t="s">
        <v>120</v>
      </c>
      <c r="AB685" t="s">
        <v>41</v>
      </c>
      <c r="AC685">
        <f t="shared" si="50"/>
        <v>0</v>
      </c>
      <c r="AD685" t="str">
        <f t="shared" si="51"/>
        <v>DSN</v>
      </c>
      <c r="AE685" t="b">
        <f t="shared" si="52"/>
        <v>0</v>
      </c>
      <c r="AF685" t="b">
        <f t="shared" si="53"/>
        <v>0</v>
      </c>
      <c r="AG685" t="b">
        <f t="shared" si="54"/>
        <v>0</v>
      </c>
      <c r="AH685">
        <v>179.99999999999599</v>
      </c>
    </row>
    <row r="686" spans="1:34" x14ac:dyDescent="0.25">
      <c r="A686" t="s">
        <v>55</v>
      </c>
      <c r="B686" t="s">
        <v>1913</v>
      </c>
      <c r="C686">
        <v>2013</v>
      </c>
      <c r="D686" t="s">
        <v>54</v>
      </c>
      <c r="E686" t="s">
        <v>47</v>
      </c>
      <c r="F686">
        <v>7.3</v>
      </c>
      <c r="G686" t="s">
        <v>71</v>
      </c>
      <c r="H686">
        <v>19</v>
      </c>
      <c r="I686" t="s">
        <v>1914</v>
      </c>
      <c r="J686" t="s">
        <v>1085</v>
      </c>
      <c r="K686" t="s">
        <v>74</v>
      </c>
      <c r="L686" t="s">
        <v>667</v>
      </c>
      <c r="M686" t="s">
        <v>76</v>
      </c>
      <c r="N686" t="s">
        <v>37</v>
      </c>
      <c r="O686" t="s">
        <v>38</v>
      </c>
      <c r="P686" t="s">
        <v>51</v>
      </c>
      <c r="T686">
        <v>7</v>
      </c>
      <c r="U686" t="s">
        <v>42</v>
      </c>
      <c r="V686">
        <v>7</v>
      </c>
      <c r="W686" t="s">
        <v>43</v>
      </c>
      <c r="X686">
        <v>9.25</v>
      </c>
      <c r="Y686" t="s">
        <v>43</v>
      </c>
      <c r="Z686">
        <v>1.17</v>
      </c>
      <c r="AH686">
        <v>69.999999999998394</v>
      </c>
    </row>
    <row r="687" spans="1:34" x14ac:dyDescent="0.25">
      <c r="A687" t="s">
        <v>55</v>
      </c>
      <c r="B687" t="s">
        <v>1915</v>
      </c>
      <c r="C687">
        <v>2013</v>
      </c>
      <c r="D687" t="s">
        <v>54</v>
      </c>
      <c r="E687" t="s">
        <v>47</v>
      </c>
      <c r="F687">
        <v>8.1999999999999993</v>
      </c>
      <c r="G687" t="s">
        <v>31</v>
      </c>
      <c r="H687">
        <v>20</v>
      </c>
      <c r="I687" t="s">
        <v>1916</v>
      </c>
      <c r="J687" t="s">
        <v>33</v>
      </c>
      <c r="K687" t="s">
        <v>34</v>
      </c>
      <c r="L687" t="s">
        <v>64</v>
      </c>
      <c r="M687" t="s">
        <v>36</v>
      </c>
      <c r="N687" t="s">
        <v>37</v>
      </c>
      <c r="O687" t="s">
        <v>38</v>
      </c>
      <c r="P687" t="s">
        <v>119</v>
      </c>
      <c r="T687">
        <v>5.3333333333333304</v>
      </c>
      <c r="U687" t="s">
        <v>43</v>
      </c>
      <c r="V687">
        <v>7</v>
      </c>
      <c r="W687" t="s">
        <v>43</v>
      </c>
      <c r="X687">
        <v>7</v>
      </c>
      <c r="Y687" t="s">
        <v>43</v>
      </c>
      <c r="Z687">
        <v>0.5</v>
      </c>
      <c r="AC687">
        <f t="shared" si="50"/>
        <v>0</v>
      </c>
      <c r="AD687" t="str">
        <f t="shared" si="51"/>
        <v>DSN</v>
      </c>
      <c r="AE687" t="b">
        <f t="shared" si="52"/>
        <v>1</v>
      </c>
      <c r="AF687" t="str">
        <f t="shared" si="53"/>
        <v/>
      </c>
      <c r="AG687" t="str">
        <f t="shared" si="54"/>
        <v/>
      </c>
      <c r="AH687">
        <v>29.9999999999994</v>
      </c>
    </row>
    <row r="688" spans="1:34" x14ac:dyDescent="0.25">
      <c r="A688" t="s">
        <v>55</v>
      </c>
      <c r="B688" t="s">
        <v>1917</v>
      </c>
      <c r="C688">
        <v>2014</v>
      </c>
      <c r="D688" t="s">
        <v>44</v>
      </c>
      <c r="E688" t="s">
        <v>122</v>
      </c>
      <c r="F688">
        <v>5.5</v>
      </c>
      <c r="G688" t="s">
        <v>31</v>
      </c>
      <c r="H688">
        <v>21</v>
      </c>
      <c r="I688" t="s">
        <v>1918</v>
      </c>
      <c r="J688" t="s">
        <v>33</v>
      </c>
      <c r="K688" t="s">
        <v>74</v>
      </c>
      <c r="L688" t="s">
        <v>1919</v>
      </c>
      <c r="M688" t="s">
        <v>36</v>
      </c>
      <c r="N688" t="s">
        <v>37</v>
      </c>
      <c r="O688" t="s">
        <v>38</v>
      </c>
      <c r="P688" t="s">
        <v>119</v>
      </c>
      <c r="T688">
        <v>4</v>
      </c>
      <c r="U688" t="s">
        <v>43</v>
      </c>
      <c r="V688">
        <v>5</v>
      </c>
      <c r="W688" t="s">
        <v>43</v>
      </c>
      <c r="X688">
        <v>4.5</v>
      </c>
      <c r="Y688" t="s">
        <v>42</v>
      </c>
      <c r="Z688">
        <v>0.08</v>
      </c>
      <c r="AC688">
        <f t="shared" si="50"/>
        <v>1</v>
      </c>
      <c r="AD688" t="str">
        <f t="shared" si="51"/>
        <v>DSN</v>
      </c>
      <c r="AE688" t="b">
        <f t="shared" si="52"/>
        <v>1</v>
      </c>
      <c r="AF688" t="str">
        <f t="shared" si="53"/>
        <v/>
      </c>
      <c r="AG688" t="str">
        <f t="shared" si="54"/>
        <v/>
      </c>
      <c r="AH688">
        <v>4.9999999999998002</v>
      </c>
    </row>
    <row r="689" spans="1:34" x14ac:dyDescent="0.25">
      <c r="A689" t="s">
        <v>28</v>
      </c>
      <c r="B689" t="s">
        <v>1920</v>
      </c>
      <c r="C689">
        <v>2013</v>
      </c>
      <c r="D689" t="s">
        <v>44</v>
      </c>
      <c r="E689" t="s">
        <v>5252</v>
      </c>
      <c r="F689">
        <v>9</v>
      </c>
      <c r="G689" t="s">
        <v>31</v>
      </c>
      <c r="H689">
        <v>20</v>
      </c>
      <c r="I689" t="s">
        <v>1921</v>
      </c>
      <c r="J689" t="s">
        <v>33</v>
      </c>
      <c r="K689" t="s">
        <v>92</v>
      </c>
      <c r="L689" t="s">
        <v>1024</v>
      </c>
      <c r="M689" t="s">
        <v>36</v>
      </c>
      <c r="N689" t="s">
        <v>60</v>
      </c>
      <c r="O689" t="s">
        <v>38</v>
      </c>
      <c r="P689" t="s">
        <v>106</v>
      </c>
      <c r="Q689" t="s">
        <v>107</v>
      </c>
      <c r="R689">
        <v>0</v>
      </c>
      <c r="S689" t="s">
        <v>96</v>
      </c>
      <c r="T689">
        <v>9.6666666666666696</v>
      </c>
      <c r="U689" t="s">
        <v>42</v>
      </c>
      <c r="V689">
        <v>7</v>
      </c>
      <c r="W689" t="s">
        <v>43</v>
      </c>
      <c r="X689">
        <v>8.5</v>
      </c>
      <c r="Y689" t="s">
        <v>43</v>
      </c>
      <c r="Z689">
        <v>2</v>
      </c>
      <c r="AC689">
        <f t="shared" si="50"/>
        <v>1</v>
      </c>
      <c r="AD689" t="str">
        <f t="shared" si="51"/>
        <v>ESN</v>
      </c>
      <c r="AE689" t="b">
        <f t="shared" si="52"/>
        <v>0</v>
      </c>
      <c r="AF689" t="b">
        <f t="shared" si="53"/>
        <v>0</v>
      </c>
      <c r="AG689" t="b">
        <f t="shared" si="54"/>
        <v>0</v>
      </c>
      <c r="AH689">
        <v>119.999999999998</v>
      </c>
    </row>
    <row r="690" spans="1:34" x14ac:dyDescent="0.25">
      <c r="A690" t="s">
        <v>28</v>
      </c>
      <c r="B690" t="s">
        <v>1922</v>
      </c>
      <c r="C690">
        <v>2013</v>
      </c>
      <c r="D690" t="s">
        <v>54</v>
      </c>
      <c r="E690" t="s">
        <v>5252</v>
      </c>
      <c r="F690">
        <v>10.5</v>
      </c>
      <c r="G690" t="s">
        <v>31</v>
      </c>
      <c r="H690">
        <v>19</v>
      </c>
      <c r="I690" t="s">
        <v>1923</v>
      </c>
      <c r="J690" t="s">
        <v>1924</v>
      </c>
      <c r="K690" t="s">
        <v>34</v>
      </c>
      <c r="L690" t="s">
        <v>280</v>
      </c>
      <c r="M690" t="s">
        <v>36</v>
      </c>
      <c r="N690" t="s">
        <v>37</v>
      </c>
      <c r="O690" t="s">
        <v>38</v>
      </c>
      <c r="P690" t="s">
        <v>96</v>
      </c>
      <c r="Q690" t="s">
        <v>125</v>
      </c>
      <c r="R690">
        <v>0</v>
      </c>
      <c r="S690" t="s">
        <v>96</v>
      </c>
      <c r="T690">
        <v>10.6666666666667</v>
      </c>
      <c r="U690" t="s">
        <v>43</v>
      </c>
      <c r="V690">
        <v>5.3333333333333304</v>
      </c>
      <c r="W690" t="s">
        <v>43</v>
      </c>
      <c r="X690">
        <v>9</v>
      </c>
      <c r="Y690" t="s">
        <v>42</v>
      </c>
      <c r="Z690">
        <v>2</v>
      </c>
      <c r="AC690">
        <f t="shared" si="50"/>
        <v>0</v>
      </c>
      <c r="AD690" t="str">
        <f t="shared" si="51"/>
        <v>ESN</v>
      </c>
      <c r="AE690" t="b">
        <f t="shared" si="52"/>
        <v>0</v>
      </c>
      <c r="AF690" t="b">
        <f t="shared" si="53"/>
        <v>0</v>
      </c>
      <c r="AG690" t="b">
        <f t="shared" si="54"/>
        <v>0</v>
      </c>
      <c r="AH690">
        <v>119.999999999998</v>
      </c>
    </row>
    <row r="691" spans="1:34" x14ac:dyDescent="0.25">
      <c r="A691" t="s">
        <v>277</v>
      </c>
      <c r="B691" t="s">
        <v>1925</v>
      </c>
      <c r="C691">
        <v>2014</v>
      </c>
      <c r="D691" t="s">
        <v>54</v>
      </c>
      <c r="E691" t="s">
        <v>47</v>
      </c>
      <c r="F691">
        <v>6.3</v>
      </c>
      <c r="G691" t="s">
        <v>31</v>
      </c>
      <c r="H691">
        <v>20</v>
      </c>
      <c r="I691" t="s">
        <v>1926</v>
      </c>
      <c r="J691" t="s">
        <v>373</v>
      </c>
      <c r="K691" t="s">
        <v>160</v>
      </c>
      <c r="L691" t="s">
        <v>887</v>
      </c>
      <c r="M691" t="s">
        <v>36</v>
      </c>
      <c r="N691" t="s">
        <v>37</v>
      </c>
      <c r="O691" t="s">
        <v>38</v>
      </c>
      <c r="P691" t="s">
        <v>51</v>
      </c>
      <c r="Q691" t="s">
        <v>1927</v>
      </c>
      <c r="R691">
        <v>0</v>
      </c>
      <c r="S691" t="s">
        <v>802</v>
      </c>
      <c r="T691">
        <v>3</v>
      </c>
      <c r="U691" t="s">
        <v>42</v>
      </c>
      <c r="V691">
        <v>7.75</v>
      </c>
      <c r="W691" t="s">
        <v>43</v>
      </c>
      <c r="X691">
        <v>7</v>
      </c>
      <c r="Y691" t="s">
        <v>43</v>
      </c>
      <c r="Z691">
        <v>0.42</v>
      </c>
      <c r="AH691">
        <v>24.999999999999599</v>
      </c>
    </row>
    <row r="692" spans="1:34" x14ac:dyDescent="0.25">
      <c r="A692" t="s">
        <v>28</v>
      </c>
      <c r="B692" t="s">
        <v>1928</v>
      </c>
      <c r="C692">
        <v>2014</v>
      </c>
      <c r="D692" t="s">
        <v>54</v>
      </c>
      <c r="E692" t="s">
        <v>47</v>
      </c>
      <c r="F692">
        <v>4.8</v>
      </c>
      <c r="G692" t="s">
        <v>31</v>
      </c>
      <c r="H692">
        <v>19</v>
      </c>
      <c r="I692" t="s">
        <v>1929</v>
      </c>
      <c r="J692" t="s">
        <v>33</v>
      </c>
      <c r="K692" t="s">
        <v>160</v>
      </c>
      <c r="L692" t="s">
        <v>161</v>
      </c>
      <c r="M692" t="s">
        <v>36</v>
      </c>
      <c r="N692" t="s">
        <v>37</v>
      </c>
      <c r="O692" t="s">
        <v>38</v>
      </c>
      <c r="P692" t="s">
        <v>119</v>
      </c>
      <c r="Q692" t="s">
        <v>120</v>
      </c>
      <c r="R692">
        <v>0</v>
      </c>
      <c r="S692" t="s">
        <v>41</v>
      </c>
      <c r="T692">
        <v>3.5</v>
      </c>
      <c r="U692" t="s">
        <v>43</v>
      </c>
      <c r="V692">
        <v>5</v>
      </c>
      <c r="W692" t="s">
        <v>43</v>
      </c>
      <c r="X692">
        <v>8</v>
      </c>
      <c r="Y692" t="s">
        <v>42</v>
      </c>
      <c r="Z692">
        <v>1</v>
      </c>
      <c r="AC692">
        <f t="shared" si="50"/>
        <v>0</v>
      </c>
      <c r="AD692" t="str">
        <f t="shared" si="51"/>
        <v>DSN</v>
      </c>
      <c r="AE692" t="b">
        <f t="shared" si="52"/>
        <v>0</v>
      </c>
      <c r="AF692" t="b">
        <f t="shared" si="53"/>
        <v>0</v>
      </c>
      <c r="AG692" t="b">
        <f t="shared" si="54"/>
        <v>0</v>
      </c>
      <c r="AH692">
        <v>59.999999999998799</v>
      </c>
    </row>
    <row r="693" spans="1:34" x14ac:dyDescent="0.25">
      <c r="A693" t="s">
        <v>28</v>
      </c>
      <c r="B693" t="s">
        <v>1930</v>
      </c>
      <c r="C693">
        <v>2014</v>
      </c>
      <c r="D693" t="s">
        <v>54</v>
      </c>
      <c r="E693" t="s">
        <v>47</v>
      </c>
      <c r="F693">
        <v>9.6999999999999993</v>
      </c>
      <c r="G693" t="s">
        <v>31</v>
      </c>
      <c r="H693">
        <v>19</v>
      </c>
      <c r="I693" t="s">
        <v>1931</v>
      </c>
      <c r="J693" t="s">
        <v>33</v>
      </c>
      <c r="K693" t="s">
        <v>146</v>
      </c>
      <c r="L693" t="s">
        <v>872</v>
      </c>
      <c r="M693" t="s">
        <v>36</v>
      </c>
      <c r="N693" t="s">
        <v>37</v>
      </c>
      <c r="O693" t="s">
        <v>38</v>
      </c>
      <c r="P693" t="s">
        <v>51</v>
      </c>
      <c r="Q693" t="s">
        <v>52</v>
      </c>
      <c r="R693">
        <v>0</v>
      </c>
      <c r="S693" t="s">
        <v>53</v>
      </c>
      <c r="Z693">
        <v>1</v>
      </c>
      <c r="AH693">
        <v>59.999999999998799</v>
      </c>
    </row>
    <row r="694" spans="1:34" x14ac:dyDescent="0.25">
      <c r="A694" t="s">
        <v>28</v>
      </c>
      <c r="B694" t="s">
        <v>1932</v>
      </c>
      <c r="C694">
        <v>2013</v>
      </c>
      <c r="D694" t="s">
        <v>44</v>
      </c>
      <c r="E694" t="s">
        <v>47</v>
      </c>
      <c r="F694">
        <v>7.5</v>
      </c>
      <c r="G694" t="s">
        <v>31</v>
      </c>
      <c r="H694">
        <v>21</v>
      </c>
      <c r="I694" t="s">
        <v>1933</v>
      </c>
      <c r="J694" t="s">
        <v>33</v>
      </c>
      <c r="K694" t="s">
        <v>34</v>
      </c>
      <c r="L694" t="s">
        <v>944</v>
      </c>
      <c r="M694" t="s">
        <v>36</v>
      </c>
      <c r="N694" t="s">
        <v>37</v>
      </c>
      <c r="O694" t="s">
        <v>38</v>
      </c>
      <c r="P694" t="s">
        <v>96</v>
      </c>
      <c r="Q694" t="s">
        <v>125</v>
      </c>
      <c r="R694">
        <v>0</v>
      </c>
      <c r="S694" t="s">
        <v>96</v>
      </c>
      <c r="T694">
        <v>5</v>
      </c>
      <c r="U694" t="s">
        <v>43</v>
      </c>
      <c r="V694">
        <v>7</v>
      </c>
      <c r="W694" t="s">
        <v>43</v>
      </c>
      <c r="X694">
        <v>4</v>
      </c>
      <c r="Y694" t="s">
        <v>42</v>
      </c>
      <c r="Z694">
        <v>2</v>
      </c>
      <c r="AC694">
        <f t="shared" si="50"/>
        <v>1</v>
      </c>
      <c r="AD694" t="str">
        <f t="shared" si="51"/>
        <v>ESN</v>
      </c>
      <c r="AE694" t="b">
        <f t="shared" si="52"/>
        <v>0</v>
      </c>
      <c r="AF694" t="b">
        <f t="shared" si="53"/>
        <v>0</v>
      </c>
      <c r="AG694" t="b">
        <f t="shared" si="54"/>
        <v>0</v>
      </c>
      <c r="AH694">
        <v>119.999999999998</v>
      </c>
    </row>
    <row r="695" spans="1:34" x14ac:dyDescent="0.25">
      <c r="A695" t="s">
        <v>61</v>
      </c>
      <c r="B695" t="s">
        <v>1934</v>
      </c>
      <c r="C695">
        <v>2012</v>
      </c>
      <c r="D695" t="s">
        <v>44</v>
      </c>
      <c r="E695" t="s">
        <v>30</v>
      </c>
      <c r="F695">
        <v>6.5</v>
      </c>
      <c r="G695" t="s">
        <v>31</v>
      </c>
      <c r="H695">
        <v>20</v>
      </c>
      <c r="I695" t="s">
        <v>1935</v>
      </c>
      <c r="J695" t="s">
        <v>373</v>
      </c>
      <c r="K695" t="s">
        <v>34</v>
      </c>
      <c r="L695" t="s">
        <v>35</v>
      </c>
      <c r="M695" t="s">
        <v>36</v>
      </c>
      <c r="N695" t="s">
        <v>37</v>
      </c>
      <c r="O695" t="s">
        <v>38</v>
      </c>
      <c r="P695" t="s">
        <v>51</v>
      </c>
      <c r="Q695" t="s">
        <v>66</v>
      </c>
      <c r="R695">
        <v>0</v>
      </c>
      <c r="S695" t="s">
        <v>67</v>
      </c>
      <c r="T695">
        <v>6.25</v>
      </c>
      <c r="U695" t="s">
        <v>43</v>
      </c>
      <c r="V695">
        <v>5.5</v>
      </c>
      <c r="W695" t="s">
        <v>43</v>
      </c>
      <c r="X695">
        <v>7</v>
      </c>
      <c r="Y695" t="s">
        <v>43</v>
      </c>
      <c r="Z695">
        <v>0.25</v>
      </c>
      <c r="AH695">
        <v>15</v>
      </c>
    </row>
    <row r="696" spans="1:34" x14ac:dyDescent="0.25">
      <c r="A696" t="s">
        <v>55</v>
      </c>
      <c r="B696" t="s">
        <v>1936</v>
      </c>
      <c r="C696">
        <v>2012</v>
      </c>
      <c r="D696" t="s">
        <v>44</v>
      </c>
      <c r="E696" t="s">
        <v>47</v>
      </c>
      <c r="F696">
        <v>5</v>
      </c>
      <c r="G696" t="s">
        <v>31</v>
      </c>
      <c r="H696">
        <v>23</v>
      </c>
      <c r="I696" t="s">
        <v>1937</v>
      </c>
      <c r="J696" t="s">
        <v>89</v>
      </c>
      <c r="K696" t="s">
        <v>58</v>
      </c>
      <c r="L696" t="s">
        <v>59</v>
      </c>
      <c r="M696" t="s">
        <v>36</v>
      </c>
      <c r="N696" t="s">
        <v>37</v>
      </c>
      <c r="O696" t="s">
        <v>38</v>
      </c>
      <c r="P696" t="s">
        <v>96</v>
      </c>
      <c r="T696">
        <v>2</v>
      </c>
      <c r="U696" t="s">
        <v>42</v>
      </c>
      <c r="V696">
        <v>3.5</v>
      </c>
      <c r="W696" t="s">
        <v>43</v>
      </c>
      <c r="X696">
        <v>3.3333333333333299</v>
      </c>
      <c r="Y696" t="s">
        <v>43</v>
      </c>
      <c r="Z696">
        <v>1.5</v>
      </c>
      <c r="AC696">
        <f t="shared" si="50"/>
        <v>1</v>
      </c>
      <c r="AD696" t="str">
        <f t="shared" si="51"/>
        <v>ESN</v>
      </c>
      <c r="AE696" t="b">
        <f t="shared" si="52"/>
        <v>1</v>
      </c>
      <c r="AF696" t="str">
        <f t="shared" si="53"/>
        <v/>
      </c>
      <c r="AG696" t="str">
        <f t="shared" si="54"/>
        <v/>
      </c>
      <c r="AH696">
        <v>89.999999999998806</v>
      </c>
    </row>
    <row r="697" spans="1:34" x14ac:dyDescent="0.25">
      <c r="A697" t="s">
        <v>55</v>
      </c>
      <c r="B697" t="s">
        <v>1938</v>
      </c>
      <c r="C697">
        <v>2012</v>
      </c>
      <c r="D697" t="s">
        <v>83</v>
      </c>
      <c r="E697" t="s">
        <v>47</v>
      </c>
      <c r="F697">
        <v>7.1</v>
      </c>
      <c r="G697" t="s">
        <v>31</v>
      </c>
      <c r="H697">
        <v>23</v>
      </c>
      <c r="I697" t="s">
        <v>1939</v>
      </c>
      <c r="J697" t="s">
        <v>1735</v>
      </c>
      <c r="K697" t="s">
        <v>34</v>
      </c>
      <c r="L697" t="s">
        <v>64</v>
      </c>
      <c r="M697" t="s">
        <v>36</v>
      </c>
      <c r="N697" t="s">
        <v>37</v>
      </c>
      <c r="O697" t="s">
        <v>317</v>
      </c>
      <c r="P697" t="s">
        <v>318</v>
      </c>
      <c r="T697">
        <v>5</v>
      </c>
      <c r="U697" t="s">
        <v>43</v>
      </c>
      <c r="V697">
        <v>9</v>
      </c>
      <c r="W697" t="s">
        <v>43</v>
      </c>
      <c r="X697">
        <v>5</v>
      </c>
      <c r="Y697" t="s">
        <v>42</v>
      </c>
      <c r="Z697">
        <v>0.25</v>
      </c>
      <c r="AC697">
        <f t="shared" si="50"/>
        <v>3</v>
      </c>
      <c r="AD697" t="str">
        <f t="shared" si="51"/>
        <v>ESN</v>
      </c>
      <c r="AE697" t="b">
        <f t="shared" si="52"/>
        <v>1</v>
      </c>
      <c r="AF697" t="str">
        <f t="shared" si="53"/>
        <v/>
      </c>
      <c r="AG697" t="str">
        <f t="shared" si="54"/>
        <v/>
      </c>
      <c r="AH697">
        <v>14.9999999999994</v>
      </c>
    </row>
    <row r="698" spans="1:34" x14ac:dyDescent="0.25">
      <c r="A698" t="s">
        <v>55</v>
      </c>
      <c r="B698" t="s">
        <v>1940</v>
      </c>
      <c r="C698">
        <v>2012</v>
      </c>
      <c r="D698" t="s">
        <v>54</v>
      </c>
      <c r="E698" t="s">
        <v>122</v>
      </c>
      <c r="F698">
        <v>9.4</v>
      </c>
      <c r="G698" t="s">
        <v>71</v>
      </c>
      <c r="H698">
        <v>22</v>
      </c>
      <c r="I698" t="s">
        <v>1941</v>
      </c>
      <c r="J698" t="s">
        <v>244</v>
      </c>
      <c r="K698" t="s">
        <v>74</v>
      </c>
      <c r="L698" t="s">
        <v>1027</v>
      </c>
      <c r="M698" t="s">
        <v>76</v>
      </c>
      <c r="N698" t="s">
        <v>37</v>
      </c>
      <c r="O698" t="s">
        <v>38</v>
      </c>
      <c r="P698" t="s">
        <v>51</v>
      </c>
      <c r="T698">
        <v>8.5</v>
      </c>
      <c r="U698" t="s">
        <v>42</v>
      </c>
      <c r="V698">
        <v>7</v>
      </c>
      <c r="W698" t="s">
        <v>43</v>
      </c>
      <c r="X698">
        <v>11</v>
      </c>
      <c r="Y698" t="s">
        <v>42</v>
      </c>
      <c r="Z698">
        <v>1.33</v>
      </c>
      <c r="AH698">
        <v>79.999999999998593</v>
      </c>
    </row>
    <row r="699" spans="1:34" x14ac:dyDescent="0.25">
      <c r="A699" t="s">
        <v>55</v>
      </c>
      <c r="B699" t="s">
        <v>1942</v>
      </c>
      <c r="C699">
        <v>2013</v>
      </c>
      <c r="D699" t="s">
        <v>44</v>
      </c>
      <c r="E699" t="s">
        <v>47</v>
      </c>
      <c r="F699">
        <v>8</v>
      </c>
      <c r="G699" t="s">
        <v>71</v>
      </c>
      <c r="H699">
        <v>22</v>
      </c>
      <c r="I699" t="s">
        <v>1943</v>
      </c>
      <c r="J699" t="s">
        <v>154</v>
      </c>
      <c r="K699" t="s">
        <v>74</v>
      </c>
      <c r="L699" t="s">
        <v>667</v>
      </c>
      <c r="M699" t="s">
        <v>76</v>
      </c>
      <c r="N699" t="s">
        <v>37</v>
      </c>
      <c r="O699" t="s">
        <v>38</v>
      </c>
      <c r="P699" t="s">
        <v>51</v>
      </c>
      <c r="T699">
        <v>4</v>
      </c>
      <c r="U699" t="s">
        <v>42</v>
      </c>
      <c r="V699">
        <v>8.25</v>
      </c>
      <c r="W699" t="s">
        <v>43</v>
      </c>
      <c r="X699">
        <v>7.75</v>
      </c>
      <c r="Y699" t="s">
        <v>43</v>
      </c>
      <c r="Z699">
        <v>0.25</v>
      </c>
      <c r="AH699">
        <v>14.9999999999994</v>
      </c>
    </row>
    <row r="700" spans="1:34" x14ac:dyDescent="0.25">
      <c r="A700" t="s">
        <v>45</v>
      </c>
      <c r="B700" t="s">
        <v>1944</v>
      </c>
      <c r="C700">
        <v>2012</v>
      </c>
      <c r="D700" t="s">
        <v>44</v>
      </c>
      <c r="E700" t="s">
        <v>47</v>
      </c>
      <c r="F700">
        <v>10.5</v>
      </c>
      <c r="G700" t="s">
        <v>31</v>
      </c>
      <c r="H700">
        <v>20</v>
      </c>
      <c r="I700" t="s">
        <v>1945</v>
      </c>
      <c r="J700" t="s">
        <v>89</v>
      </c>
      <c r="K700" t="s">
        <v>92</v>
      </c>
      <c r="L700" t="s">
        <v>1597</v>
      </c>
      <c r="M700" t="s">
        <v>36</v>
      </c>
      <c r="N700" t="s">
        <v>37</v>
      </c>
      <c r="O700" t="s">
        <v>38</v>
      </c>
      <c r="P700" t="s">
        <v>106</v>
      </c>
      <c r="T700">
        <v>10</v>
      </c>
      <c r="U700" t="s">
        <v>43</v>
      </c>
      <c r="V700">
        <v>7.75</v>
      </c>
      <c r="W700" t="s">
        <v>43</v>
      </c>
      <c r="X700">
        <v>7</v>
      </c>
      <c r="Y700" t="s">
        <v>43</v>
      </c>
      <c r="Z700">
        <v>3</v>
      </c>
      <c r="AA700" t="s">
        <v>107</v>
      </c>
      <c r="AB700" t="s">
        <v>96</v>
      </c>
      <c r="AC700">
        <f t="shared" si="50"/>
        <v>1</v>
      </c>
      <c r="AD700" t="str">
        <f t="shared" si="51"/>
        <v>ESN</v>
      </c>
      <c r="AE700" t="b">
        <f t="shared" si="52"/>
        <v>0</v>
      </c>
      <c r="AF700" t="b">
        <f t="shared" si="53"/>
        <v>0</v>
      </c>
      <c r="AG700" t="b">
        <f t="shared" si="54"/>
        <v>0</v>
      </c>
      <c r="AH700">
        <v>179.99999999999599</v>
      </c>
    </row>
    <row r="701" spans="1:34" x14ac:dyDescent="0.25">
      <c r="A701" t="s">
        <v>55</v>
      </c>
      <c r="B701" t="s">
        <v>1946</v>
      </c>
      <c r="C701">
        <v>2013</v>
      </c>
      <c r="D701" t="s">
        <v>54</v>
      </c>
      <c r="E701" t="s">
        <v>5252</v>
      </c>
      <c r="F701">
        <v>5.7</v>
      </c>
      <c r="G701" t="s">
        <v>71</v>
      </c>
      <c r="H701">
        <v>19</v>
      </c>
      <c r="I701" t="s">
        <v>1947</v>
      </c>
      <c r="J701" t="s">
        <v>1948</v>
      </c>
      <c r="K701" t="s">
        <v>74</v>
      </c>
      <c r="L701" t="s">
        <v>256</v>
      </c>
      <c r="M701" t="s">
        <v>76</v>
      </c>
      <c r="N701" t="s">
        <v>37</v>
      </c>
      <c r="O701" t="s">
        <v>38</v>
      </c>
      <c r="P701" t="s">
        <v>51</v>
      </c>
      <c r="T701">
        <v>3</v>
      </c>
      <c r="U701" t="s">
        <v>43</v>
      </c>
      <c r="V701">
        <v>4</v>
      </c>
      <c r="W701" t="s">
        <v>43</v>
      </c>
      <c r="X701">
        <v>2.6666666666666701</v>
      </c>
      <c r="Y701" t="s">
        <v>42</v>
      </c>
      <c r="Z701">
        <v>0.75</v>
      </c>
      <c r="AH701">
        <v>44.999999999999403</v>
      </c>
    </row>
    <row r="702" spans="1:34" x14ac:dyDescent="0.25">
      <c r="A702" t="s">
        <v>28</v>
      </c>
      <c r="B702" t="s">
        <v>1949</v>
      </c>
      <c r="C702">
        <v>2013</v>
      </c>
      <c r="D702" t="s">
        <v>54</v>
      </c>
      <c r="E702" t="s">
        <v>250</v>
      </c>
      <c r="F702">
        <v>9.8000000000000007</v>
      </c>
      <c r="G702" t="s">
        <v>184</v>
      </c>
      <c r="H702">
        <v>19</v>
      </c>
      <c r="I702" t="s">
        <v>1950</v>
      </c>
      <c r="J702" t="s">
        <v>1951</v>
      </c>
      <c r="K702" t="s">
        <v>187</v>
      </c>
      <c r="M702" t="s">
        <v>148</v>
      </c>
      <c r="N702" t="s">
        <v>37</v>
      </c>
      <c r="O702" t="s">
        <v>38</v>
      </c>
      <c r="P702" t="s">
        <v>401</v>
      </c>
      <c r="Q702" t="s">
        <v>424</v>
      </c>
      <c r="R702">
        <v>0</v>
      </c>
      <c r="S702" t="s">
        <v>96</v>
      </c>
      <c r="Z702">
        <v>1.92</v>
      </c>
      <c r="AC702">
        <f t="shared" si="50"/>
        <v>0</v>
      </c>
      <c r="AD702" t="str">
        <f t="shared" si="51"/>
        <v>ESN</v>
      </c>
      <c r="AE702" t="b">
        <f t="shared" si="52"/>
        <v>0</v>
      </c>
      <c r="AF702" t="b">
        <f t="shared" si="53"/>
        <v>0</v>
      </c>
      <c r="AG702" t="b">
        <f t="shared" si="54"/>
        <v>0</v>
      </c>
      <c r="AH702">
        <v>114.999999999998</v>
      </c>
    </row>
    <row r="703" spans="1:34" x14ac:dyDescent="0.25">
      <c r="A703" t="s">
        <v>55</v>
      </c>
      <c r="B703" t="s">
        <v>1952</v>
      </c>
      <c r="C703">
        <v>2013</v>
      </c>
      <c r="D703" t="s">
        <v>54</v>
      </c>
      <c r="E703" t="s">
        <v>47</v>
      </c>
      <c r="F703">
        <v>9.1999999999999993</v>
      </c>
      <c r="G703" t="s">
        <v>31</v>
      </c>
      <c r="H703">
        <v>20</v>
      </c>
      <c r="I703" t="s">
        <v>1953</v>
      </c>
      <c r="J703" t="s">
        <v>373</v>
      </c>
      <c r="K703" t="s">
        <v>74</v>
      </c>
      <c r="L703" t="s">
        <v>902</v>
      </c>
      <c r="M703" t="s">
        <v>36</v>
      </c>
      <c r="N703" t="s">
        <v>37</v>
      </c>
      <c r="O703" t="s">
        <v>38</v>
      </c>
      <c r="P703" t="s">
        <v>65</v>
      </c>
      <c r="T703">
        <v>8</v>
      </c>
      <c r="U703" t="s">
        <v>43</v>
      </c>
      <c r="V703">
        <v>8</v>
      </c>
      <c r="W703" t="s">
        <v>43</v>
      </c>
      <c r="X703">
        <v>7</v>
      </c>
      <c r="Y703" t="s">
        <v>42</v>
      </c>
      <c r="Z703">
        <v>0.08</v>
      </c>
      <c r="AC703">
        <f t="shared" si="50"/>
        <v>0</v>
      </c>
      <c r="AD703" t="str">
        <f t="shared" si="51"/>
        <v>DSN</v>
      </c>
      <c r="AE703" t="b">
        <f t="shared" si="52"/>
        <v>1</v>
      </c>
      <c r="AF703" t="str">
        <f t="shared" si="53"/>
        <v/>
      </c>
      <c r="AG703" t="str">
        <f t="shared" si="54"/>
        <v/>
      </c>
      <c r="AH703">
        <v>4.9999999999998002</v>
      </c>
    </row>
    <row r="704" spans="1:34" x14ac:dyDescent="0.25">
      <c r="A704" t="s">
        <v>55</v>
      </c>
      <c r="B704" t="s">
        <v>1954</v>
      </c>
      <c r="C704">
        <v>2013</v>
      </c>
      <c r="D704" t="s">
        <v>54</v>
      </c>
      <c r="E704" t="s">
        <v>47</v>
      </c>
      <c r="F704">
        <v>7.8</v>
      </c>
      <c r="G704" t="s">
        <v>31</v>
      </c>
      <c r="H704">
        <v>19</v>
      </c>
      <c r="I704" t="s">
        <v>1955</v>
      </c>
      <c r="J704" t="s">
        <v>943</v>
      </c>
      <c r="K704" t="s">
        <v>34</v>
      </c>
      <c r="L704" t="s">
        <v>944</v>
      </c>
      <c r="M704" t="s">
        <v>36</v>
      </c>
      <c r="N704" t="s">
        <v>37</v>
      </c>
      <c r="O704" t="s">
        <v>38</v>
      </c>
      <c r="P704" t="s">
        <v>65</v>
      </c>
      <c r="T704">
        <v>6</v>
      </c>
      <c r="U704" t="s">
        <v>43</v>
      </c>
      <c r="V704">
        <v>7</v>
      </c>
      <c r="W704" t="s">
        <v>43</v>
      </c>
      <c r="X704">
        <v>7</v>
      </c>
      <c r="Y704" t="s">
        <v>42</v>
      </c>
      <c r="Z704">
        <v>1</v>
      </c>
      <c r="AC704">
        <f t="shared" si="50"/>
        <v>0</v>
      </c>
      <c r="AD704" t="str">
        <f t="shared" si="51"/>
        <v>DSN</v>
      </c>
      <c r="AE704" t="b">
        <f t="shared" si="52"/>
        <v>1</v>
      </c>
      <c r="AF704" t="str">
        <f t="shared" si="53"/>
        <v/>
      </c>
      <c r="AG704" t="str">
        <f t="shared" si="54"/>
        <v/>
      </c>
      <c r="AH704">
        <v>59.999999999998799</v>
      </c>
    </row>
    <row r="705" spans="1:34" x14ac:dyDescent="0.25">
      <c r="A705" t="s">
        <v>61</v>
      </c>
      <c r="B705" t="s">
        <v>1956</v>
      </c>
      <c r="C705">
        <v>2013</v>
      </c>
      <c r="D705" t="s">
        <v>54</v>
      </c>
      <c r="E705" t="s">
        <v>5252</v>
      </c>
      <c r="F705">
        <v>9.5</v>
      </c>
      <c r="G705" t="s">
        <v>31</v>
      </c>
      <c r="H705">
        <v>19</v>
      </c>
      <c r="I705" t="s">
        <v>1957</v>
      </c>
      <c r="J705" t="s">
        <v>474</v>
      </c>
      <c r="K705" t="s">
        <v>34</v>
      </c>
      <c r="L705" t="s">
        <v>124</v>
      </c>
      <c r="M705" t="s">
        <v>36</v>
      </c>
      <c r="N705" t="s">
        <v>37</v>
      </c>
      <c r="O705" t="s">
        <v>38</v>
      </c>
      <c r="P705" t="s">
        <v>51</v>
      </c>
      <c r="Q705" t="s">
        <v>1958</v>
      </c>
      <c r="R705">
        <v>0</v>
      </c>
      <c r="S705" t="s">
        <v>1959</v>
      </c>
      <c r="T705">
        <v>8</v>
      </c>
      <c r="U705" t="s">
        <v>43</v>
      </c>
      <c r="V705">
        <v>7</v>
      </c>
      <c r="W705" t="s">
        <v>43</v>
      </c>
      <c r="X705">
        <v>5</v>
      </c>
      <c r="Y705" t="s">
        <v>42</v>
      </c>
      <c r="Z705">
        <v>1.33</v>
      </c>
      <c r="AH705">
        <v>79.999999999998593</v>
      </c>
    </row>
    <row r="706" spans="1:34" x14ac:dyDescent="0.25">
      <c r="A706" t="s">
        <v>28</v>
      </c>
      <c r="B706" t="s">
        <v>1960</v>
      </c>
      <c r="C706">
        <v>2014</v>
      </c>
      <c r="D706" t="s">
        <v>54</v>
      </c>
      <c r="E706" t="s">
        <v>47</v>
      </c>
      <c r="F706">
        <v>6.6</v>
      </c>
      <c r="G706" t="s">
        <v>31</v>
      </c>
      <c r="H706">
        <v>19</v>
      </c>
      <c r="I706" t="s">
        <v>1961</v>
      </c>
      <c r="J706" t="s">
        <v>444</v>
      </c>
      <c r="K706" t="s">
        <v>34</v>
      </c>
      <c r="L706" t="s">
        <v>105</v>
      </c>
      <c r="M706" t="s">
        <v>36</v>
      </c>
      <c r="N706" t="s">
        <v>37</v>
      </c>
      <c r="O706" t="s">
        <v>38</v>
      </c>
      <c r="P706" t="s">
        <v>119</v>
      </c>
      <c r="Q706" t="s">
        <v>120</v>
      </c>
      <c r="R706">
        <v>0</v>
      </c>
      <c r="S706" t="s">
        <v>41</v>
      </c>
      <c r="T706">
        <v>7</v>
      </c>
      <c r="U706" t="s">
        <v>43</v>
      </c>
      <c r="V706">
        <v>4.75</v>
      </c>
      <c r="W706" t="s">
        <v>43</v>
      </c>
      <c r="X706">
        <v>3.3333333333333299</v>
      </c>
      <c r="Y706" t="s">
        <v>42</v>
      </c>
      <c r="Z706">
        <v>1</v>
      </c>
      <c r="AC706">
        <f t="shared" si="50"/>
        <v>0</v>
      </c>
      <c r="AD706" t="str">
        <f t="shared" si="51"/>
        <v>DSN</v>
      </c>
      <c r="AE706" t="b">
        <f t="shared" si="52"/>
        <v>0</v>
      </c>
      <c r="AF706" t="b">
        <f t="shared" si="53"/>
        <v>0</v>
      </c>
      <c r="AG706" t="b">
        <f t="shared" si="54"/>
        <v>0</v>
      </c>
      <c r="AH706">
        <v>59.999999999998799</v>
      </c>
    </row>
    <row r="707" spans="1:34" x14ac:dyDescent="0.25">
      <c r="A707" t="s">
        <v>55</v>
      </c>
      <c r="B707" t="s">
        <v>1962</v>
      </c>
      <c r="C707">
        <v>2013</v>
      </c>
      <c r="D707" t="s">
        <v>77</v>
      </c>
      <c r="E707" t="s">
        <v>47</v>
      </c>
      <c r="G707" t="s">
        <v>143</v>
      </c>
      <c r="H707">
        <v>45</v>
      </c>
      <c r="I707" t="s">
        <v>1963</v>
      </c>
      <c r="J707" t="s">
        <v>1964</v>
      </c>
      <c r="K707" t="s">
        <v>74</v>
      </c>
      <c r="L707" t="s">
        <v>1965</v>
      </c>
      <c r="M707" t="s">
        <v>148</v>
      </c>
      <c r="N707" t="s">
        <v>37</v>
      </c>
      <c r="O707" t="s">
        <v>317</v>
      </c>
      <c r="P707" t="s">
        <v>401</v>
      </c>
      <c r="Z707">
        <v>1</v>
      </c>
      <c r="AC707">
        <f t="shared" ref="AC707:AC769" si="55">IF(D707="0 år",0,IF(D707="1 år",1,IF(D707="2 år",2,IF(D707="3 år",3,IF(D707="4 år",4,5)))))</f>
        <v>5</v>
      </c>
      <c r="AD707" t="str">
        <f t="shared" ref="AD707:AD769" si="56">IF(OR(P707="Datalogi",P707="Software engineering",P707="Informatik",P707="Informationsteknologi",P707="Interaktionsdesign"),"DSN",IF(OR(P707="Elektronik og IT",P707="Internetteknologier og computersystemer",P707="Produkt og designpsykologi",P707="Robotteknologi",P707="Elektronik",P707="Elektronik og datateknik",P707="Datateknik",P707="Elektronik Esbjerg Diplomingeniør"),"ESN",IF(OR(P707="Medialogi",P707="IT, kommunikation og medieteknologi"),"MSN","??")))</f>
        <v>ESN</v>
      </c>
      <c r="AE707" t="b">
        <f t="shared" ref="AE707:AE769" si="57">IF(ISNUMBER(ERROR.TYPE(FIND("Afbrudt",A707))),FALSE,TRUE)</f>
        <v>1</v>
      </c>
      <c r="AF707" t="str">
        <f t="shared" ref="AF707:AF769" si="58">IF(AE707,"",AND((2015-C707)-Z707&gt;5/60,(2015-C707)-Z707&lt;=15/60))</f>
        <v/>
      </c>
      <c r="AG707" t="str">
        <f t="shared" ref="AG707:AG769" si="59">IF(AE707,"",(2015-C707)-Z707&gt;15/60)</f>
        <v/>
      </c>
      <c r="AH707">
        <v>59.999999999998799</v>
      </c>
    </row>
    <row r="708" spans="1:34" x14ac:dyDescent="0.25">
      <c r="A708" t="s">
        <v>55</v>
      </c>
      <c r="B708" t="s">
        <v>1966</v>
      </c>
      <c r="C708">
        <v>2012</v>
      </c>
      <c r="D708" t="s">
        <v>77</v>
      </c>
      <c r="E708" t="s">
        <v>290</v>
      </c>
      <c r="F708">
        <v>8.6</v>
      </c>
      <c r="G708" t="s">
        <v>71</v>
      </c>
      <c r="H708">
        <v>26</v>
      </c>
      <c r="I708" t="s">
        <v>1967</v>
      </c>
      <c r="J708" t="s">
        <v>1968</v>
      </c>
      <c r="K708" t="s">
        <v>74</v>
      </c>
      <c r="L708" t="s">
        <v>1969</v>
      </c>
      <c r="M708" t="s">
        <v>76</v>
      </c>
      <c r="N708" t="s">
        <v>37</v>
      </c>
      <c r="O708" t="s">
        <v>38</v>
      </c>
      <c r="P708" t="s">
        <v>51</v>
      </c>
      <c r="T708">
        <v>9.75</v>
      </c>
      <c r="U708" t="s">
        <v>43</v>
      </c>
      <c r="V708">
        <v>8.75</v>
      </c>
      <c r="W708" t="s">
        <v>43</v>
      </c>
      <c r="X708">
        <v>7</v>
      </c>
      <c r="Y708" t="s">
        <v>42</v>
      </c>
      <c r="Z708">
        <v>0</v>
      </c>
      <c r="AH708">
        <v>0</v>
      </c>
    </row>
    <row r="709" spans="1:34" x14ac:dyDescent="0.25">
      <c r="A709" t="s">
        <v>61</v>
      </c>
      <c r="B709" t="s">
        <v>1970</v>
      </c>
      <c r="C709">
        <v>2012</v>
      </c>
      <c r="D709" t="s">
        <v>44</v>
      </c>
      <c r="E709" t="s">
        <v>47</v>
      </c>
      <c r="F709">
        <v>6.9</v>
      </c>
      <c r="G709" t="s">
        <v>31</v>
      </c>
      <c r="H709">
        <v>21</v>
      </c>
      <c r="I709" t="s">
        <v>1971</v>
      </c>
      <c r="J709" t="s">
        <v>33</v>
      </c>
      <c r="K709" t="s">
        <v>205</v>
      </c>
      <c r="L709" t="s">
        <v>679</v>
      </c>
      <c r="M709" t="s">
        <v>36</v>
      </c>
      <c r="N709" t="s">
        <v>37</v>
      </c>
      <c r="O709" t="s">
        <v>38</v>
      </c>
      <c r="P709" t="s">
        <v>106</v>
      </c>
      <c r="Q709" t="s">
        <v>970</v>
      </c>
      <c r="R709">
        <v>0</v>
      </c>
      <c r="S709" t="s">
        <v>971</v>
      </c>
      <c r="T709">
        <v>2.5</v>
      </c>
      <c r="U709" t="s">
        <v>43</v>
      </c>
      <c r="V709">
        <v>7</v>
      </c>
      <c r="W709" t="s">
        <v>43</v>
      </c>
      <c r="X709">
        <v>9.6666666666666696</v>
      </c>
      <c r="Y709" t="s">
        <v>43</v>
      </c>
      <c r="Z709">
        <v>0.08</v>
      </c>
      <c r="AC709">
        <f t="shared" si="55"/>
        <v>1</v>
      </c>
      <c r="AD709" t="str">
        <f t="shared" si="56"/>
        <v>ESN</v>
      </c>
      <c r="AE709" t="b">
        <f t="shared" si="57"/>
        <v>1</v>
      </c>
      <c r="AF709" t="str">
        <f t="shared" si="58"/>
        <v/>
      </c>
      <c r="AG709" t="str">
        <f t="shared" si="59"/>
        <v/>
      </c>
      <c r="AH709">
        <v>4.9999999999998002</v>
      </c>
    </row>
    <row r="710" spans="1:34" x14ac:dyDescent="0.25">
      <c r="A710" t="s">
        <v>28</v>
      </c>
      <c r="B710" t="s">
        <v>1972</v>
      </c>
      <c r="C710">
        <v>2013</v>
      </c>
      <c r="D710" t="s">
        <v>44</v>
      </c>
      <c r="E710" t="s">
        <v>5252</v>
      </c>
      <c r="F710">
        <v>6.8</v>
      </c>
      <c r="G710" t="s">
        <v>143</v>
      </c>
      <c r="H710">
        <v>20</v>
      </c>
      <c r="I710" t="s">
        <v>1973</v>
      </c>
      <c r="J710" t="s">
        <v>866</v>
      </c>
      <c r="K710" t="s">
        <v>205</v>
      </c>
      <c r="L710" t="s">
        <v>338</v>
      </c>
      <c r="M710" t="s">
        <v>148</v>
      </c>
      <c r="N710" t="s">
        <v>37</v>
      </c>
      <c r="O710" t="s">
        <v>38</v>
      </c>
      <c r="P710" t="s">
        <v>401</v>
      </c>
      <c r="Q710" t="s">
        <v>424</v>
      </c>
      <c r="R710">
        <v>0</v>
      </c>
      <c r="S710" t="s">
        <v>96</v>
      </c>
      <c r="T710">
        <v>8</v>
      </c>
      <c r="U710" t="s">
        <v>43</v>
      </c>
      <c r="V710">
        <v>3.6666666666666701</v>
      </c>
      <c r="W710" t="s">
        <v>43</v>
      </c>
      <c r="X710">
        <v>4.75</v>
      </c>
      <c r="Y710" t="s">
        <v>43</v>
      </c>
      <c r="Z710">
        <v>1.92</v>
      </c>
      <c r="AC710">
        <f t="shared" si="55"/>
        <v>1</v>
      </c>
      <c r="AD710" t="str">
        <f t="shared" si="56"/>
        <v>ESN</v>
      </c>
      <c r="AE710" t="b">
        <f t="shared" si="57"/>
        <v>0</v>
      </c>
      <c r="AF710" t="b">
        <f t="shared" si="58"/>
        <v>0</v>
      </c>
      <c r="AG710" t="b">
        <f t="shared" si="59"/>
        <v>0</v>
      </c>
      <c r="AH710">
        <v>114.999999999998</v>
      </c>
    </row>
    <row r="711" spans="1:34" x14ac:dyDescent="0.25">
      <c r="A711" t="s">
        <v>28</v>
      </c>
      <c r="B711" t="s">
        <v>1974</v>
      </c>
      <c r="C711">
        <v>2014</v>
      </c>
      <c r="D711" t="s">
        <v>54</v>
      </c>
      <c r="E711" t="s">
        <v>5252</v>
      </c>
      <c r="F711">
        <v>7.2</v>
      </c>
      <c r="G711" t="s">
        <v>71</v>
      </c>
      <c r="H711">
        <v>20</v>
      </c>
      <c r="I711" t="s">
        <v>1975</v>
      </c>
      <c r="J711" t="s">
        <v>1423</v>
      </c>
      <c r="K711" t="s">
        <v>74</v>
      </c>
      <c r="L711" t="s">
        <v>1011</v>
      </c>
      <c r="M711" t="s">
        <v>76</v>
      </c>
      <c r="N711" t="s">
        <v>37</v>
      </c>
      <c r="O711" t="s">
        <v>38</v>
      </c>
      <c r="P711" t="s">
        <v>51</v>
      </c>
      <c r="Q711" t="s">
        <v>52</v>
      </c>
      <c r="R711">
        <v>0</v>
      </c>
      <c r="S711" t="s">
        <v>53</v>
      </c>
      <c r="T711">
        <v>8</v>
      </c>
      <c r="U711" t="s">
        <v>42</v>
      </c>
      <c r="V711">
        <v>5</v>
      </c>
      <c r="W711" t="s">
        <v>43</v>
      </c>
      <c r="X711">
        <v>7</v>
      </c>
      <c r="Y711" t="s">
        <v>43</v>
      </c>
      <c r="Z711">
        <v>1</v>
      </c>
      <c r="AH711">
        <v>59.999999999998799</v>
      </c>
    </row>
    <row r="712" spans="1:34" x14ac:dyDescent="0.25">
      <c r="A712" t="s">
        <v>28</v>
      </c>
      <c r="B712" t="s">
        <v>1976</v>
      </c>
      <c r="C712">
        <v>2013</v>
      </c>
      <c r="D712" t="s">
        <v>54</v>
      </c>
      <c r="E712" t="s">
        <v>250</v>
      </c>
      <c r="F712">
        <v>9.8000000000000007</v>
      </c>
      <c r="G712" t="s">
        <v>184</v>
      </c>
      <c r="H712">
        <v>19</v>
      </c>
      <c r="I712" t="s">
        <v>1977</v>
      </c>
      <c r="J712" t="s">
        <v>1978</v>
      </c>
      <c r="K712" t="s">
        <v>187</v>
      </c>
      <c r="M712" t="s">
        <v>148</v>
      </c>
      <c r="N712" t="s">
        <v>60</v>
      </c>
      <c r="O712" t="s">
        <v>38</v>
      </c>
      <c r="P712" t="s">
        <v>51</v>
      </c>
      <c r="Q712" t="s">
        <v>52</v>
      </c>
      <c r="R712">
        <v>0</v>
      </c>
      <c r="S712" t="s">
        <v>53</v>
      </c>
      <c r="Z712">
        <v>1.75</v>
      </c>
      <c r="AH712">
        <v>104.999999999998</v>
      </c>
    </row>
    <row r="713" spans="1:34" x14ac:dyDescent="0.25">
      <c r="A713" t="s">
        <v>28</v>
      </c>
      <c r="B713" t="s">
        <v>1979</v>
      </c>
      <c r="C713">
        <v>2014</v>
      </c>
      <c r="D713" t="s">
        <v>77</v>
      </c>
      <c r="E713" t="s">
        <v>5252</v>
      </c>
      <c r="F713">
        <v>5.7</v>
      </c>
      <c r="G713" t="s">
        <v>71</v>
      </c>
      <c r="H713">
        <v>25</v>
      </c>
      <c r="I713" t="s">
        <v>1980</v>
      </c>
      <c r="J713" t="s">
        <v>73</v>
      </c>
      <c r="K713" t="s">
        <v>74</v>
      </c>
      <c r="L713" t="s">
        <v>404</v>
      </c>
      <c r="M713" t="s">
        <v>76</v>
      </c>
      <c r="N713" t="s">
        <v>37</v>
      </c>
      <c r="O713" t="s">
        <v>38</v>
      </c>
      <c r="P713" t="s">
        <v>51</v>
      </c>
      <c r="Q713" t="s">
        <v>52</v>
      </c>
      <c r="R713">
        <v>0</v>
      </c>
      <c r="S713" t="s">
        <v>53</v>
      </c>
      <c r="T713">
        <v>4.3333333333333304</v>
      </c>
      <c r="U713" t="s">
        <v>43</v>
      </c>
      <c r="V713">
        <v>3.5</v>
      </c>
      <c r="W713" t="s">
        <v>43</v>
      </c>
      <c r="X713">
        <v>7</v>
      </c>
      <c r="Y713" t="s">
        <v>43</v>
      </c>
      <c r="Z713">
        <v>1</v>
      </c>
      <c r="AH713">
        <v>59.999999999998799</v>
      </c>
    </row>
    <row r="714" spans="1:34" x14ac:dyDescent="0.25">
      <c r="A714" t="s">
        <v>55</v>
      </c>
      <c r="B714" t="s">
        <v>1981</v>
      </c>
      <c r="C714">
        <v>2012</v>
      </c>
      <c r="D714" t="s">
        <v>115</v>
      </c>
      <c r="E714" t="s">
        <v>5252</v>
      </c>
      <c r="F714">
        <v>4.5</v>
      </c>
      <c r="G714" t="s">
        <v>71</v>
      </c>
      <c r="H714">
        <v>22</v>
      </c>
      <c r="I714" t="s">
        <v>1982</v>
      </c>
      <c r="J714" t="s">
        <v>262</v>
      </c>
      <c r="K714" t="s">
        <v>74</v>
      </c>
      <c r="L714" t="s">
        <v>1983</v>
      </c>
      <c r="M714" t="s">
        <v>76</v>
      </c>
      <c r="N714" t="s">
        <v>37</v>
      </c>
      <c r="O714" t="s">
        <v>38</v>
      </c>
      <c r="P714" t="s">
        <v>51</v>
      </c>
      <c r="T714">
        <v>2.6666666666666701</v>
      </c>
      <c r="U714" t="s">
        <v>43</v>
      </c>
      <c r="V714">
        <v>4.3333333333333304</v>
      </c>
      <c r="W714" t="s">
        <v>43</v>
      </c>
      <c r="X714">
        <v>4.6666666666666696</v>
      </c>
      <c r="Y714" t="s">
        <v>42</v>
      </c>
      <c r="Z714">
        <v>0.08</v>
      </c>
      <c r="AH714">
        <v>4.9999999999998002</v>
      </c>
    </row>
    <row r="715" spans="1:34" x14ac:dyDescent="0.25">
      <c r="A715" t="s">
        <v>28</v>
      </c>
      <c r="B715" t="s">
        <v>1984</v>
      </c>
      <c r="C715">
        <v>2013</v>
      </c>
      <c r="D715" t="s">
        <v>54</v>
      </c>
      <c r="E715" t="s">
        <v>47</v>
      </c>
      <c r="F715">
        <v>4.8</v>
      </c>
      <c r="G715" t="s">
        <v>71</v>
      </c>
      <c r="H715">
        <v>21</v>
      </c>
      <c r="I715" t="s">
        <v>1985</v>
      </c>
      <c r="J715" t="s">
        <v>199</v>
      </c>
      <c r="K715" t="s">
        <v>74</v>
      </c>
      <c r="L715" t="s">
        <v>167</v>
      </c>
      <c r="M715" t="s">
        <v>76</v>
      </c>
      <c r="N715" t="s">
        <v>37</v>
      </c>
      <c r="O715" t="s">
        <v>38</v>
      </c>
      <c r="P715" t="s">
        <v>51</v>
      </c>
      <c r="Q715" t="s">
        <v>52</v>
      </c>
      <c r="R715">
        <v>0</v>
      </c>
      <c r="S715" t="s">
        <v>53</v>
      </c>
      <c r="T715">
        <v>2.5</v>
      </c>
      <c r="U715" t="s">
        <v>43</v>
      </c>
      <c r="V715">
        <v>4.3333333333333304</v>
      </c>
      <c r="W715" t="s">
        <v>43</v>
      </c>
      <c r="X715">
        <v>3.3333333333333299</v>
      </c>
      <c r="Y715" t="s">
        <v>43</v>
      </c>
      <c r="Z715">
        <v>1.75</v>
      </c>
      <c r="AH715">
        <v>104.999999999998</v>
      </c>
    </row>
    <row r="716" spans="1:34" x14ac:dyDescent="0.25">
      <c r="A716" t="s">
        <v>28</v>
      </c>
      <c r="B716" t="s">
        <v>1986</v>
      </c>
      <c r="C716">
        <v>2013</v>
      </c>
      <c r="D716" t="s">
        <v>54</v>
      </c>
      <c r="E716" t="s">
        <v>47</v>
      </c>
      <c r="F716">
        <v>7.5</v>
      </c>
      <c r="G716" t="s">
        <v>31</v>
      </c>
      <c r="H716">
        <v>19</v>
      </c>
      <c r="I716" t="s">
        <v>1987</v>
      </c>
      <c r="J716" t="s">
        <v>89</v>
      </c>
      <c r="K716" t="s">
        <v>58</v>
      </c>
      <c r="L716" t="s">
        <v>228</v>
      </c>
      <c r="M716" t="s">
        <v>36</v>
      </c>
      <c r="N716" t="s">
        <v>37</v>
      </c>
      <c r="O716" t="s">
        <v>38</v>
      </c>
      <c r="P716" t="s">
        <v>119</v>
      </c>
      <c r="Q716" t="s">
        <v>120</v>
      </c>
      <c r="R716">
        <v>0</v>
      </c>
      <c r="S716" t="s">
        <v>41</v>
      </c>
      <c r="T716">
        <v>7</v>
      </c>
      <c r="U716" t="s">
        <v>43</v>
      </c>
      <c r="V716">
        <v>7</v>
      </c>
      <c r="W716" t="s">
        <v>43</v>
      </c>
      <c r="X716">
        <v>10</v>
      </c>
      <c r="Y716" t="s">
        <v>43</v>
      </c>
      <c r="Z716">
        <v>2</v>
      </c>
      <c r="AC716">
        <f t="shared" si="55"/>
        <v>0</v>
      </c>
      <c r="AD716" t="str">
        <f t="shared" si="56"/>
        <v>DSN</v>
      </c>
      <c r="AE716" t="b">
        <f t="shared" si="57"/>
        <v>0</v>
      </c>
      <c r="AF716" t="b">
        <f t="shared" si="58"/>
        <v>0</v>
      </c>
      <c r="AG716" t="b">
        <f t="shared" si="59"/>
        <v>0</v>
      </c>
      <c r="AH716">
        <v>119.999999999998</v>
      </c>
    </row>
    <row r="717" spans="1:34" x14ac:dyDescent="0.25">
      <c r="A717" t="s">
        <v>28</v>
      </c>
      <c r="B717" t="s">
        <v>1988</v>
      </c>
      <c r="C717">
        <v>2014</v>
      </c>
      <c r="D717" t="s">
        <v>54</v>
      </c>
      <c r="E717" t="s">
        <v>47</v>
      </c>
      <c r="F717">
        <v>8.3000000000000007</v>
      </c>
      <c r="G717" t="s">
        <v>31</v>
      </c>
      <c r="H717">
        <v>20</v>
      </c>
      <c r="I717" t="s">
        <v>1989</v>
      </c>
      <c r="J717" t="s">
        <v>89</v>
      </c>
      <c r="K717" t="s">
        <v>58</v>
      </c>
      <c r="L717" t="s">
        <v>1457</v>
      </c>
      <c r="M717" t="s">
        <v>36</v>
      </c>
      <c r="N717" t="s">
        <v>37</v>
      </c>
      <c r="O717" t="s">
        <v>38</v>
      </c>
      <c r="P717" t="s">
        <v>41</v>
      </c>
      <c r="Q717" t="s">
        <v>207</v>
      </c>
      <c r="R717">
        <v>0</v>
      </c>
      <c r="S717" t="s">
        <v>41</v>
      </c>
      <c r="T717">
        <v>7</v>
      </c>
      <c r="U717" t="s">
        <v>43</v>
      </c>
      <c r="V717">
        <v>10</v>
      </c>
      <c r="W717" t="s">
        <v>43</v>
      </c>
      <c r="X717">
        <v>8</v>
      </c>
      <c r="Y717" t="s">
        <v>43</v>
      </c>
      <c r="Z717">
        <v>1</v>
      </c>
      <c r="AC717">
        <f t="shared" si="55"/>
        <v>0</v>
      </c>
      <c r="AD717" t="str">
        <f t="shared" si="56"/>
        <v>DSN</v>
      </c>
      <c r="AE717" t="b">
        <f t="shared" si="57"/>
        <v>0</v>
      </c>
      <c r="AF717" t="b">
        <f t="shared" si="58"/>
        <v>0</v>
      </c>
      <c r="AG717" t="b">
        <f t="shared" si="59"/>
        <v>0</v>
      </c>
      <c r="AH717">
        <v>59.999999999998799</v>
      </c>
    </row>
    <row r="718" spans="1:34" x14ac:dyDescent="0.25">
      <c r="A718" t="s">
        <v>55</v>
      </c>
      <c r="B718" t="s">
        <v>1990</v>
      </c>
      <c r="C718">
        <v>2012</v>
      </c>
      <c r="D718" t="s">
        <v>44</v>
      </c>
      <c r="E718" t="s">
        <v>47</v>
      </c>
      <c r="F718">
        <v>6</v>
      </c>
      <c r="G718" t="s">
        <v>31</v>
      </c>
      <c r="H718">
        <v>21</v>
      </c>
      <c r="I718" t="s">
        <v>1991</v>
      </c>
      <c r="J718" t="s">
        <v>33</v>
      </c>
      <c r="K718" t="s">
        <v>34</v>
      </c>
      <c r="L718" t="s">
        <v>64</v>
      </c>
      <c r="M718" t="s">
        <v>36</v>
      </c>
      <c r="N718" t="s">
        <v>37</v>
      </c>
      <c r="O718" t="s">
        <v>38</v>
      </c>
      <c r="P718" t="s">
        <v>96</v>
      </c>
      <c r="Z718">
        <v>0.57999999999999996</v>
      </c>
      <c r="AC718">
        <f t="shared" si="55"/>
        <v>1</v>
      </c>
      <c r="AD718" t="str">
        <f t="shared" si="56"/>
        <v>ESN</v>
      </c>
      <c r="AE718" t="b">
        <f t="shared" si="57"/>
        <v>1</v>
      </c>
      <c r="AF718" t="str">
        <f t="shared" si="58"/>
        <v/>
      </c>
      <c r="AG718" t="str">
        <f t="shared" si="59"/>
        <v/>
      </c>
      <c r="AH718">
        <v>34.999999999999197</v>
      </c>
    </row>
    <row r="719" spans="1:34" x14ac:dyDescent="0.25">
      <c r="A719" t="s">
        <v>28</v>
      </c>
      <c r="B719" t="s">
        <v>1992</v>
      </c>
      <c r="C719">
        <v>2013</v>
      </c>
      <c r="D719" t="s">
        <v>44</v>
      </c>
      <c r="E719" t="s">
        <v>47</v>
      </c>
      <c r="F719">
        <v>13.2</v>
      </c>
      <c r="G719" t="s">
        <v>31</v>
      </c>
      <c r="H719">
        <v>20</v>
      </c>
      <c r="I719" t="s">
        <v>1993</v>
      </c>
      <c r="J719" t="s">
        <v>89</v>
      </c>
      <c r="K719" t="s">
        <v>58</v>
      </c>
      <c r="L719" t="s">
        <v>59</v>
      </c>
      <c r="M719" t="s">
        <v>36</v>
      </c>
      <c r="N719" t="s">
        <v>37</v>
      </c>
      <c r="O719" t="s">
        <v>38</v>
      </c>
      <c r="P719" t="s">
        <v>96</v>
      </c>
      <c r="Q719" t="s">
        <v>125</v>
      </c>
      <c r="R719">
        <v>0</v>
      </c>
      <c r="S719" t="s">
        <v>96</v>
      </c>
      <c r="T719">
        <v>12</v>
      </c>
      <c r="U719" t="s">
        <v>43</v>
      </c>
      <c r="V719">
        <v>10.5</v>
      </c>
      <c r="W719" t="s">
        <v>43</v>
      </c>
      <c r="X719">
        <v>12</v>
      </c>
      <c r="Y719" t="s">
        <v>42</v>
      </c>
      <c r="Z719">
        <v>2</v>
      </c>
      <c r="AC719">
        <f t="shared" si="55"/>
        <v>1</v>
      </c>
      <c r="AD719" t="str">
        <f t="shared" si="56"/>
        <v>ESN</v>
      </c>
      <c r="AE719" t="b">
        <f t="shared" si="57"/>
        <v>0</v>
      </c>
      <c r="AF719" t="b">
        <f t="shared" si="58"/>
        <v>0</v>
      </c>
      <c r="AG719" t="b">
        <f t="shared" si="59"/>
        <v>0</v>
      </c>
      <c r="AH719">
        <v>119.999999999998</v>
      </c>
    </row>
    <row r="720" spans="1:34" x14ac:dyDescent="0.25">
      <c r="A720" t="s">
        <v>28</v>
      </c>
      <c r="B720" t="s">
        <v>1994</v>
      </c>
      <c r="C720">
        <v>2013</v>
      </c>
      <c r="D720" t="s">
        <v>77</v>
      </c>
      <c r="E720" t="s">
        <v>250</v>
      </c>
      <c r="F720">
        <v>3.9</v>
      </c>
      <c r="G720" t="s">
        <v>71</v>
      </c>
      <c r="H720">
        <v>26</v>
      </c>
      <c r="I720" t="s">
        <v>1995</v>
      </c>
      <c r="J720" t="s">
        <v>1996</v>
      </c>
      <c r="K720" t="s">
        <v>187</v>
      </c>
      <c r="M720" t="s">
        <v>76</v>
      </c>
      <c r="N720" t="s">
        <v>37</v>
      </c>
      <c r="O720" t="s">
        <v>38</v>
      </c>
      <c r="P720" t="s">
        <v>195</v>
      </c>
      <c r="Q720" t="s">
        <v>196</v>
      </c>
      <c r="R720">
        <v>0</v>
      </c>
      <c r="S720" t="s">
        <v>53</v>
      </c>
      <c r="Z720">
        <v>0.75</v>
      </c>
      <c r="AC720">
        <f t="shared" si="55"/>
        <v>5</v>
      </c>
      <c r="AD720" t="str">
        <f t="shared" si="56"/>
        <v>MSN</v>
      </c>
      <c r="AE720" t="b">
        <f t="shared" si="57"/>
        <v>0</v>
      </c>
      <c r="AF720" t="b">
        <f t="shared" si="58"/>
        <v>0</v>
      </c>
      <c r="AG720" t="b">
        <f t="shared" si="59"/>
        <v>1</v>
      </c>
      <c r="AH720">
        <v>44.999999999999403</v>
      </c>
    </row>
    <row r="721" spans="1:34" x14ac:dyDescent="0.25">
      <c r="A721" t="s">
        <v>277</v>
      </c>
      <c r="B721" t="s">
        <v>1997</v>
      </c>
      <c r="C721">
        <v>2013</v>
      </c>
      <c r="D721" t="s">
        <v>115</v>
      </c>
      <c r="E721" t="s">
        <v>5252</v>
      </c>
      <c r="F721">
        <v>7.1</v>
      </c>
      <c r="G721" t="s">
        <v>31</v>
      </c>
      <c r="H721">
        <v>23</v>
      </c>
      <c r="I721" t="s">
        <v>1998</v>
      </c>
      <c r="J721" t="s">
        <v>33</v>
      </c>
      <c r="K721" t="s">
        <v>92</v>
      </c>
      <c r="L721" t="s">
        <v>1051</v>
      </c>
      <c r="M721" t="s">
        <v>36</v>
      </c>
      <c r="N721" t="s">
        <v>37</v>
      </c>
      <c r="O721" t="s">
        <v>317</v>
      </c>
      <c r="P721" t="s">
        <v>96</v>
      </c>
      <c r="Q721" t="s">
        <v>1999</v>
      </c>
      <c r="R721">
        <v>0</v>
      </c>
      <c r="S721" t="s">
        <v>802</v>
      </c>
      <c r="T721">
        <v>4.75</v>
      </c>
      <c r="U721" t="s">
        <v>43</v>
      </c>
      <c r="V721">
        <v>4.6666666666666696</v>
      </c>
      <c r="W721" t="s">
        <v>43</v>
      </c>
      <c r="X721">
        <v>10.6666666666667</v>
      </c>
      <c r="Y721" t="s">
        <v>42</v>
      </c>
      <c r="Z721">
        <v>0.08</v>
      </c>
      <c r="AC721">
        <f t="shared" si="55"/>
        <v>2</v>
      </c>
      <c r="AD721" t="str">
        <f t="shared" si="56"/>
        <v>ESN</v>
      </c>
      <c r="AE721" t="b">
        <f t="shared" si="57"/>
        <v>1</v>
      </c>
      <c r="AF721" t="str">
        <f t="shared" si="58"/>
        <v/>
      </c>
      <c r="AG721" t="str">
        <f t="shared" si="59"/>
        <v/>
      </c>
      <c r="AH721">
        <v>4.9999999999998002</v>
      </c>
    </row>
    <row r="722" spans="1:34" x14ac:dyDescent="0.25">
      <c r="A722" t="s">
        <v>55</v>
      </c>
      <c r="B722" t="s">
        <v>2000</v>
      </c>
      <c r="C722">
        <v>2012</v>
      </c>
      <c r="D722" t="s">
        <v>44</v>
      </c>
      <c r="E722" t="s">
        <v>5252</v>
      </c>
      <c r="F722">
        <v>3.1</v>
      </c>
      <c r="G722" t="s">
        <v>71</v>
      </c>
      <c r="H722">
        <v>21</v>
      </c>
      <c r="I722" t="s">
        <v>2001</v>
      </c>
      <c r="J722" t="s">
        <v>193</v>
      </c>
      <c r="K722" t="s">
        <v>74</v>
      </c>
      <c r="L722" t="s">
        <v>235</v>
      </c>
      <c r="M722" t="s">
        <v>76</v>
      </c>
      <c r="N722" t="s">
        <v>37</v>
      </c>
      <c r="O722" t="s">
        <v>38</v>
      </c>
      <c r="P722" t="s">
        <v>51</v>
      </c>
      <c r="T722">
        <v>0.33333333333333298</v>
      </c>
      <c r="U722" t="s">
        <v>43</v>
      </c>
      <c r="V722">
        <v>2.5</v>
      </c>
      <c r="W722" t="s">
        <v>43</v>
      </c>
      <c r="X722">
        <v>4.3333333333333304</v>
      </c>
      <c r="Y722" t="s">
        <v>42</v>
      </c>
      <c r="Z722">
        <v>1.42</v>
      </c>
      <c r="AH722">
        <v>84.999999999999005</v>
      </c>
    </row>
    <row r="723" spans="1:34" x14ac:dyDescent="0.25">
      <c r="A723" t="s">
        <v>45</v>
      </c>
      <c r="B723" t="s">
        <v>2002</v>
      </c>
      <c r="C723">
        <v>2012</v>
      </c>
      <c r="D723" t="s">
        <v>54</v>
      </c>
      <c r="E723" t="s">
        <v>47</v>
      </c>
      <c r="F723">
        <v>8.1999999999999993</v>
      </c>
      <c r="G723" t="s">
        <v>31</v>
      </c>
      <c r="H723">
        <v>19</v>
      </c>
      <c r="I723" t="s">
        <v>2003</v>
      </c>
      <c r="J723" t="s">
        <v>33</v>
      </c>
      <c r="K723" t="s">
        <v>34</v>
      </c>
      <c r="L723" t="s">
        <v>64</v>
      </c>
      <c r="M723" t="s">
        <v>36</v>
      </c>
      <c r="N723" t="s">
        <v>37</v>
      </c>
      <c r="O723" t="s">
        <v>38</v>
      </c>
      <c r="P723" t="s">
        <v>119</v>
      </c>
      <c r="T723">
        <v>3</v>
      </c>
      <c r="U723" t="s">
        <v>43</v>
      </c>
      <c r="V723">
        <v>7</v>
      </c>
      <c r="W723" t="s">
        <v>43</v>
      </c>
      <c r="X723">
        <v>12</v>
      </c>
      <c r="Y723" t="s">
        <v>43</v>
      </c>
      <c r="Z723">
        <v>3</v>
      </c>
      <c r="AA723" t="s">
        <v>120</v>
      </c>
      <c r="AB723" t="s">
        <v>41</v>
      </c>
      <c r="AC723">
        <f t="shared" si="55"/>
        <v>0</v>
      </c>
      <c r="AD723" t="str">
        <f t="shared" si="56"/>
        <v>DSN</v>
      </c>
      <c r="AE723" t="b">
        <f t="shared" si="57"/>
        <v>0</v>
      </c>
      <c r="AF723" t="b">
        <f t="shared" si="58"/>
        <v>0</v>
      </c>
      <c r="AG723" t="b">
        <f t="shared" si="59"/>
        <v>0</v>
      </c>
      <c r="AH723">
        <v>179.99999999999599</v>
      </c>
    </row>
    <row r="724" spans="1:34" x14ac:dyDescent="0.25">
      <c r="A724" t="s">
        <v>28</v>
      </c>
      <c r="B724" t="s">
        <v>2004</v>
      </c>
      <c r="C724">
        <v>2012</v>
      </c>
      <c r="D724" t="s">
        <v>115</v>
      </c>
      <c r="E724" t="s">
        <v>5252</v>
      </c>
      <c r="F724">
        <v>5.9</v>
      </c>
      <c r="G724" t="s">
        <v>31</v>
      </c>
      <c r="H724">
        <v>21</v>
      </c>
      <c r="I724" t="s">
        <v>2005</v>
      </c>
      <c r="J724" t="s">
        <v>33</v>
      </c>
      <c r="K724" t="s">
        <v>74</v>
      </c>
      <c r="L724" t="s">
        <v>511</v>
      </c>
      <c r="M724" t="s">
        <v>36</v>
      </c>
      <c r="N724" t="s">
        <v>37</v>
      </c>
      <c r="O724" t="s">
        <v>38</v>
      </c>
      <c r="P724" t="s">
        <v>119</v>
      </c>
      <c r="Q724" t="s">
        <v>120</v>
      </c>
      <c r="R724">
        <v>0</v>
      </c>
      <c r="S724" t="s">
        <v>41</v>
      </c>
      <c r="T724">
        <v>8</v>
      </c>
      <c r="U724" t="s">
        <v>42</v>
      </c>
      <c r="V724">
        <v>3.5</v>
      </c>
      <c r="W724" t="s">
        <v>43</v>
      </c>
      <c r="X724">
        <v>5</v>
      </c>
      <c r="Y724" t="s">
        <v>43</v>
      </c>
      <c r="Z724">
        <v>1.92</v>
      </c>
      <c r="AC724">
        <f t="shared" si="55"/>
        <v>2</v>
      </c>
      <c r="AD724" t="str">
        <f t="shared" si="56"/>
        <v>DSN</v>
      </c>
      <c r="AE724" t="b">
        <f t="shared" si="57"/>
        <v>0</v>
      </c>
      <c r="AF724" t="b">
        <f t="shared" si="58"/>
        <v>0</v>
      </c>
      <c r="AG724" t="b">
        <f t="shared" si="59"/>
        <v>1</v>
      </c>
      <c r="AH724">
        <v>114.999999999998</v>
      </c>
    </row>
    <row r="725" spans="1:34" x14ac:dyDescent="0.25">
      <c r="A725" t="s">
        <v>28</v>
      </c>
      <c r="B725" t="s">
        <v>2006</v>
      </c>
      <c r="C725">
        <v>2013</v>
      </c>
      <c r="D725" t="s">
        <v>115</v>
      </c>
      <c r="E725" t="s">
        <v>5252</v>
      </c>
      <c r="F725">
        <v>7.8</v>
      </c>
      <c r="G725" t="s">
        <v>71</v>
      </c>
      <c r="H725">
        <v>21</v>
      </c>
      <c r="I725" t="s">
        <v>2007</v>
      </c>
      <c r="J725" t="s">
        <v>231</v>
      </c>
      <c r="K725" t="s">
        <v>74</v>
      </c>
      <c r="L725" t="s">
        <v>235</v>
      </c>
      <c r="M725" t="s">
        <v>76</v>
      </c>
      <c r="N725" t="s">
        <v>37</v>
      </c>
      <c r="O725" t="s">
        <v>38</v>
      </c>
      <c r="P725" t="s">
        <v>51</v>
      </c>
      <c r="Q725" t="s">
        <v>52</v>
      </c>
      <c r="R725">
        <v>0</v>
      </c>
      <c r="S725" t="s">
        <v>53</v>
      </c>
      <c r="T725">
        <v>2</v>
      </c>
      <c r="U725" t="s">
        <v>214</v>
      </c>
      <c r="V725">
        <v>7</v>
      </c>
      <c r="W725" t="s">
        <v>43</v>
      </c>
      <c r="X725">
        <v>8.25</v>
      </c>
      <c r="Y725" t="s">
        <v>43</v>
      </c>
      <c r="Z725">
        <v>1.92</v>
      </c>
      <c r="AH725">
        <v>114.999999999998</v>
      </c>
    </row>
    <row r="726" spans="1:34" x14ac:dyDescent="0.25">
      <c r="A726" t="s">
        <v>28</v>
      </c>
      <c r="B726" t="s">
        <v>2008</v>
      </c>
      <c r="C726">
        <v>2013</v>
      </c>
      <c r="D726" t="s">
        <v>54</v>
      </c>
      <c r="E726" t="s">
        <v>47</v>
      </c>
      <c r="F726">
        <v>9.6999999999999993</v>
      </c>
      <c r="G726" t="s">
        <v>143</v>
      </c>
      <c r="H726">
        <v>20</v>
      </c>
      <c r="I726" t="s">
        <v>2009</v>
      </c>
      <c r="J726" t="s">
        <v>365</v>
      </c>
      <c r="K726" t="s">
        <v>74</v>
      </c>
      <c r="L726" t="s">
        <v>2010</v>
      </c>
      <c r="M726" t="s">
        <v>148</v>
      </c>
      <c r="N726" t="s">
        <v>37</v>
      </c>
      <c r="O726" t="s">
        <v>38</v>
      </c>
      <c r="P726" t="s">
        <v>51</v>
      </c>
      <c r="Q726" t="s">
        <v>52</v>
      </c>
      <c r="R726">
        <v>0</v>
      </c>
      <c r="S726" t="s">
        <v>53</v>
      </c>
      <c r="T726">
        <v>10</v>
      </c>
      <c r="U726" t="s">
        <v>42</v>
      </c>
      <c r="V726">
        <v>7</v>
      </c>
      <c r="W726" t="s">
        <v>43</v>
      </c>
      <c r="X726">
        <v>7</v>
      </c>
      <c r="Y726" t="s">
        <v>43</v>
      </c>
      <c r="Z726">
        <v>1.75</v>
      </c>
      <c r="AH726">
        <v>104.999999999998</v>
      </c>
    </row>
    <row r="727" spans="1:34" x14ac:dyDescent="0.25">
      <c r="A727" t="s">
        <v>28</v>
      </c>
      <c r="B727" t="s">
        <v>2011</v>
      </c>
      <c r="C727">
        <v>2013</v>
      </c>
      <c r="D727" t="s">
        <v>44</v>
      </c>
      <c r="E727" t="s">
        <v>5252</v>
      </c>
      <c r="F727">
        <v>5.7</v>
      </c>
      <c r="G727" t="s">
        <v>71</v>
      </c>
      <c r="H727">
        <v>20</v>
      </c>
      <c r="I727" t="s">
        <v>2012</v>
      </c>
      <c r="J727" t="s">
        <v>1451</v>
      </c>
      <c r="K727" t="s">
        <v>74</v>
      </c>
      <c r="L727" t="s">
        <v>256</v>
      </c>
      <c r="M727" t="s">
        <v>76</v>
      </c>
      <c r="N727" t="s">
        <v>37</v>
      </c>
      <c r="O727" t="s">
        <v>38</v>
      </c>
      <c r="P727" t="s">
        <v>51</v>
      </c>
      <c r="Q727" t="s">
        <v>52</v>
      </c>
      <c r="R727">
        <v>0</v>
      </c>
      <c r="S727" t="s">
        <v>53</v>
      </c>
      <c r="T727">
        <v>4</v>
      </c>
      <c r="U727" t="s">
        <v>43</v>
      </c>
      <c r="V727">
        <v>5.5</v>
      </c>
      <c r="W727" t="s">
        <v>43</v>
      </c>
      <c r="X727">
        <v>4</v>
      </c>
      <c r="Y727" t="s">
        <v>42</v>
      </c>
      <c r="Z727">
        <v>2</v>
      </c>
      <c r="AH727">
        <v>119.999999999998</v>
      </c>
    </row>
    <row r="728" spans="1:34" x14ac:dyDescent="0.25">
      <c r="A728" t="s">
        <v>55</v>
      </c>
      <c r="B728" t="s">
        <v>2013</v>
      </c>
      <c r="C728">
        <v>2013</v>
      </c>
      <c r="D728" t="s">
        <v>44</v>
      </c>
      <c r="E728" t="s">
        <v>30</v>
      </c>
      <c r="F728">
        <v>8.4</v>
      </c>
      <c r="G728" t="s">
        <v>71</v>
      </c>
      <c r="H728">
        <v>19</v>
      </c>
      <c r="I728" t="s">
        <v>2014</v>
      </c>
      <c r="J728" t="s">
        <v>1135</v>
      </c>
      <c r="K728" t="s">
        <v>74</v>
      </c>
      <c r="L728" t="s">
        <v>955</v>
      </c>
      <c r="M728" t="s">
        <v>76</v>
      </c>
      <c r="N728" t="s">
        <v>60</v>
      </c>
      <c r="O728" t="s">
        <v>38</v>
      </c>
      <c r="P728" t="s">
        <v>51</v>
      </c>
      <c r="T728">
        <v>9</v>
      </c>
      <c r="U728" t="s">
        <v>42</v>
      </c>
      <c r="V728">
        <v>7</v>
      </c>
      <c r="W728" t="s">
        <v>43</v>
      </c>
      <c r="X728">
        <v>7.75</v>
      </c>
      <c r="Y728" t="s">
        <v>43</v>
      </c>
      <c r="Z728">
        <v>0.92</v>
      </c>
      <c r="AH728">
        <v>54.999999999998998</v>
      </c>
    </row>
    <row r="729" spans="1:34" x14ac:dyDescent="0.25">
      <c r="A729" t="s">
        <v>55</v>
      </c>
      <c r="B729" t="s">
        <v>2015</v>
      </c>
      <c r="C729">
        <v>2014</v>
      </c>
      <c r="D729" t="s">
        <v>44</v>
      </c>
      <c r="E729" t="s">
        <v>47</v>
      </c>
      <c r="F729">
        <v>8.9</v>
      </c>
      <c r="G729" t="s">
        <v>31</v>
      </c>
      <c r="H729">
        <v>20</v>
      </c>
      <c r="I729" t="s">
        <v>2016</v>
      </c>
      <c r="J729" t="s">
        <v>943</v>
      </c>
      <c r="K729" t="s">
        <v>34</v>
      </c>
      <c r="L729" t="s">
        <v>1804</v>
      </c>
      <c r="M729" t="s">
        <v>36</v>
      </c>
      <c r="N729" t="s">
        <v>37</v>
      </c>
      <c r="O729" t="s">
        <v>38</v>
      </c>
      <c r="P729" t="s">
        <v>96</v>
      </c>
      <c r="T729">
        <v>10</v>
      </c>
      <c r="U729" t="s">
        <v>43</v>
      </c>
      <c r="V729">
        <v>7</v>
      </c>
      <c r="W729" t="s">
        <v>43</v>
      </c>
      <c r="X729">
        <v>11.3333333333333</v>
      </c>
      <c r="Y729" t="s">
        <v>42</v>
      </c>
      <c r="Z729">
        <v>0.25</v>
      </c>
      <c r="AC729">
        <f t="shared" si="55"/>
        <v>1</v>
      </c>
      <c r="AD729" t="str">
        <f t="shared" si="56"/>
        <v>ESN</v>
      </c>
      <c r="AE729" t="b">
        <f t="shared" si="57"/>
        <v>1</v>
      </c>
      <c r="AF729" t="str">
        <f t="shared" si="58"/>
        <v/>
      </c>
      <c r="AG729" t="str">
        <f t="shared" si="59"/>
        <v/>
      </c>
      <c r="AH729">
        <v>15</v>
      </c>
    </row>
    <row r="730" spans="1:34" x14ac:dyDescent="0.25">
      <c r="A730" t="s">
        <v>45</v>
      </c>
      <c r="B730" t="s">
        <v>2017</v>
      </c>
      <c r="C730">
        <v>2012</v>
      </c>
      <c r="D730" t="s">
        <v>77</v>
      </c>
      <c r="E730" t="s">
        <v>290</v>
      </c>
      <c r="F730">
        <v>5.8</v>
      </c>
      <c r="G730" t="s">
        <v>71</v>
      </c>
      <c r="H730">
        <v>25</v>
      </c>
      <c r="I730" t="s">
        <v>2018</v>
      </c>
      <c r="J730" t="s">
        <v>262</v>
      </c>
      <c r="K730" t="s">
        <v>160</v>
      </c>
      <c r="L730" t="s">
        <v>2019</v>
      </c>
      <c r="M730" t="s">
        <v>76</v>
      </c>
      <c r="N730" t="s">
        <v>37</v>
      </c>
      <c r="O730" t="s">
        <v>38</v>
      </c>
      <c r="P730" t="s">
        <v>195</v>
      </c>
      <c r="Z730">
        <v>3</v>
      </c>
      <c r="AA730" t="s">
        <v>196</v>
      </c>
      <c r="AB730" t="s">
        <v>53</v>
      </c>
      <c r="AC730">
        <f t="shared" si="55"/>
        <v>5</v>
      </c>
      <c r="AD730" t="str">
        <f t="shared" si="56"/>
        <v>MSN</v>
      </c>
      <c r="AE730" t="b">
        <f t="shared" si="57"/>
        <v>0</v>
      </c>
      <c r="AF730" t="b">
        <f t="shared" si="58"/>
        <v>0</v>
      </c>
      <c r="AG730" t="b">
        <f t="shared" si="59"/>
        <v>0</v>
      </c>
      <c r="AH730">
        <v>179.99999999999599</v>
      </c>
    </row>
    <row r="731" spans="1:34" x14ac:dyDescent="0.25">
      <c r="A731" t="s">
        <v>28</v>
      </c>
      <c r="B731" t="s">
        <v>2020</v>
      </c>
      <c r="C731">
        <v>2012</v>
      </c>
      <c r="D731" t="s">
        <v>77</v>
      </c>
      <c r="E731" t="s">
        <v>250</v>
      </c>
      <c r="F731">
        <v>6.1</v>
      </c>
      <c r="G731" t="s">
        <v>71</v>
      </c>
      <c r="H731">
        <v>25</v>
      </c>
      <c r="I731" t="s">
        <v>2021</v>
      </c>
      <c r="J731" t="s">
        <v>244</v>
      </c>
      <c r="K731" t="s">
        <v>187</v>
      </c>
      <c r="M731" t="s">
        <v>76</v>
      </c>
      <c r="N731" t="s">
        <v>37</v>
      </c>
      <c r="O731" t="s">
        <v>38</v>
      </c>
      <c r="P731" t="s">
        <v>51</v>
      </c>
      <c r="Q731" t="s">
        <v>52</v>
      </c>
      <c r="R731">
        <v>0</v>
      </c>
      <c r="S731" t="s">
        <v>53</v>
      </c>
      <c r="Z731">
        <v>0.08</v>
      </c>
      <c r="AH731">
        <v>4.9999999999998002</v>
      </c>
    </row>
    <row r="732" spans="1:34" x14ac:dyDescent="0.25">
      <c r="A732" t="s">
        <v>55</v>
      </c>
      <c r="B732" t="s">
        <v>2022</v>
      </c>
      <c r="C732">
        <v>2012</v>
      </c>
      <c r="D732" t="s">
        <v>44</v>
      </c>
      <c r="E732" t="s">
        <v>47</v>
      </c>
      <c r="F732">
        <v>5</v>
      </c>
      <c r="G732" t="s">
        <v>31</v>
      </c>
      <c r="H732">
        <v>21</v>
      </c>
      <c r="I732" t="s">
        <v>2023</v>
      </c>
      <c r="J732" t="s">
        <v>534</v>
      </c>
      <c r="K732" t="s">
        <v>58</v>
      </c>
      <c r="L732" t="s">
        <v>228</v>
      </c>
      <c r="M732" t="s">
        <v>36</v>
      </c>
      <c r="N732" t="s">
        <v>37</v>
      </c>
      <c r="O732" t="s">
        <v>38</v>
      </c>
      <c r="P732" t="s">
        <v>119</v>
      </c>
      <c r="T732">
        <v>2.75</v>
      </c>
      <c r="U732" t="s">
        <v>43</v>
      </c>
      <c r="V732">
        <v>5.3333333333333304</v>
      </c>
      <c r="W732" t="s">
        <v>43</v>
      </c>
      <c r="X732">
        <v>6</v>
      </c>
      <c r="Y732" t="s">
        <v>43</v>
      </c>
      <c r="Z732">
        <v>0.33</v>
      </c>
      <c r="AC732">
        <f t="shared" si="55"/>
        <v>1</v>
      </c>
      <c r="AD732" t="str">
        <f t="shared" si="56"/>
        <v>DSN</v>
      </c>
      <c r="AE732" t="b">
        <f t="shared" si="57"/>
        <v>1</v>
      </c>
      <c r="AF732" t="str">
        <f t="shared" si="58"/>
        <v/>
      </c>
      <c r="AG732" t="str">
        <f t="shared" si="59"/>
        <v/>
      </c>
      <c r="AH732">
        <v>19.999999999999801</v>
      </c>
    </row>
    <row r="733" spans="1:34" x14ac:dyDescent="0.25">
      <c r="A733" t="s">
        <v>61</v>
      </c>
      <c r="B733" t="s">
        <v>2024</v>
      </c>
      <c r="C733">
        <v>2012</v>
      </c>
      <c r="D733" t="s">
        <v>115</v>
      </c>
      <c r="E733" t="s">
        <v>5252</v>
      </c>
      <c r="F733">
        <v>9.4</v>
      </c>
      <c r="G733" t="s">
        <v>31</v>
      </c>
      <c r="H733">
        <v>21</v>
      </c>
      <c r="I733" t="s">
        <v>2025</v>
      </c>
      <c r="J733" t="s">
        <v>2026</v>
      </c>
      <c r="K733" t="s">
        <v>34</v>
      </c>
      <c r="L733" t="s">
        <v>124</v>
      </c>
      <c r="M733" t="s">
        <v>36</v>
      </c>
      <c r="N733" t="s">
        <v>37</v>
      </c>
      <c r="O733" t="s">
        <v>38</v>
      </c>
      <c r="P733" t="s">
        <v>39</v>
      </c>
      <c r="Q733" t="s">
        <v>848</v>
      </c>
      <c r="R733">
        <v>0</v>
      </c>
      <c r="S733" t="s">
        <v>849</v>
      </c>
      <c r="T733">
        <v>10.6666666666667</v>
      </c>
      <c r="U733" t="s">
        <v>43</v>
      </c>
      <c r="V733">
        <v>7</v>
      </c>
      <c r="W733" t="s">
        <v>43</v>
      </c>
      <c r="X733">
        <v>9</v>
      </c>
      <c r="Y733" t="s">
        <v>42</v>
      </c>
      <c r="Z733">
        <v>0.83</v>
      </c>
      <c r="AC733">
        <f t="shared" si="55"/>
        <v>2</v>
      </c>
      <c r="AD733" t="str">
        <f t="shared" si="56"/>
        <v>DSN</v>
      </c>
      <c r="AE733" t="b">
        <f t="shared" si="57"/>
        <v>1</v>
      </c>
      <c r="AF733" t="str">
        <f t="shared" si="58"/>
        <v/>
      </c>
      <c r="AG733" t="str">
        <f t="shared" si="59"/>
        <v/>
      </c>
      <c r="AH733">
        <v>49.999999999999197</v>
      </c>
    </row>
    <row r="734" spans="1:34" x14ac:dyDescent="0.25">
      <c r="A734" t="s">
        <v>28</v>
      </c>
      <c r="B734" t="s">
        <v>2027</v>
      </c>
      <c r="C734">
        <v>2012</v>
      </c>
      <c r="D734" t="s">
        <v>44</v>
      </c>
      <c r="E734" t="s">
        <v>47</v>
      </c>
      <c r="F734">
        <v>8.5</v>
      </c>
      <c r="G734" t="s">
        <v>31</v>
      </c>
      <c r="H734">
        <v>20</v>
      </c>
      <c r="I734" t="s">
        <v>2028</v>
      </c>
      <c r="J734" t="s">
        <v>1490</v>
      </c>
      <c r="K734" t="s">
        <v>34</v>
      </c>
      <c r="L734" t="s">
        <v>944</v>
      </c>
      <c r="M734" t="s">
        <v>36</v>
      </c>
      <c r="N734" t="s">
        <v>37</v>
      </c>
      <c r="O734" t="s">
        <v>38</v>
      </c>
      <c r="P734" t="s">
        <v>65</v>
      </c>
      <c r="Q734" t="s">
        <v>40</v>
      </c>
      <c r="R734">
        <v>0</v>
      </c>
      <c r="S734" t="s">
        <v>41</v>
      </c>
      <c r="T734">
        <v>8.5</v>
      </c>
      <c r="U734" t="s">
        <v>43</v>
      </c>
      <c r="V734">
        <v>8</v>
      </c>
      <c r="W734" t="s">
        <v>43</v>
      </c>
      <c r="X734">
        <v>7</v>
      </c>
      <c r="Y734" t="s">
        <v>42</v>
      </c>
      <c r="Z734">
        <v>2.92</v>
      </c>
      <c r="AC734">
        <f t="shared" si="55"/>
        <v>1</v>
      </c>
      <c r="AD734" t="str">
        <f t="shared" si="56"/>
        <v>DSN</v>
      </c>
      <c r="AE734" t="b">
        <f t="shared" si="57"/>
        <v>0</v>
      </c>
      <c r="AF734" t="b">
        <f t="shared" si="58"/>
        <v>0</v>
      </c>
      <c r="AG734" t="b">
        <f t="shared" si="59"/>
        <v>0</v>
      </c>
      <c r="AH734">
        <v>174.99999999999699</v>
      </c>
    </row>
    <row r="735" spans="1:34" x14ac:dyDescent="0.25">
      <c r="A735" t="s">
        <v>28</v>
      </c>
      <c r="B735" t="s">
        <v>2029</v>
      </c>
      <c r="C735">
        <v>2013</v>
      </c>
      <c r="D735" t="s">
        <v>44</v>
      </c>
      <c r="E735" t="s">
        <v>47</v>
      </c>
      <c r="F735">
        <v>9.6999999999999993</v>
      </c>
      <c r="G735" t="s">
        <v>98</v>
      </c>
      <c r="H735">
        <v>20</v>
      </c>
      <c r="I735" t="s">
        <v>2030</v>
      </c>
      <c r="J735" t="s">
        <v>1584</v>
      </c>
      <c r="K735" t="s">
        <v>34</v>
      </c>
      <c r="L735" t="s">
        <v>50</v>
      </c>
      <c r="M735" t="s">
        <v>36</v>
      </c>
      <c r="N735" t="s">
        <v>37</v>
      </c>
      <c r="O735" t="s">
        <v>38</v>
      </c>
      <c r="P735" t="s">
        <v>119</v>
      </c>
      <c r="Q735" t="s">
        <v>120</v>
      </c>
      <c r="R735">
        <v>0</v>
      </c>
      <c r="S735" t="s">
        <v>41</v>
      </c>
      <c r="Z735">
        <v>2</v>
      </c>
      <c r="AC735">
        <f t="shared" si="55"/>
        <v>1</v>
      </c>
      <c r="AD735" t="str">
        <f t="shared" si="56"/>
        <v>DSN</v>
      </c>
      <c r="AE735" t="b">
        <f t="shared" si="57"/>
        <v>0</v>
      </c>
      <c r="AF735" t="b">
        <f t="shared" si="58"/>
        <v>0</v>
      </c>
      <c r="AG735" t="b">
        <f t="shared" si="59"/>
        <v>0</v>
      </c>
      <c r="AH735">
        <v>119.999999999998</v>
      </c>
    </row>
    <row r="736" spans="1:34" x14ac:dyDescent="0.25">
      <c r="A736" t="s">
        <v>55</v>
      </c>
      <c r="B736" t="s">
        <v>2031</v>
      </c>
      <c r="C736">
        <v>2013</v>
      </c>
      <c r="D736" t="s">
        <v>44</v>
      </c>
      <c r="E736" t="s">
        <v>47</v>
      </c>
      <c r="F736">
        <v>6.5</v>
      </c>
      <c r="G736" t="s">
        <v>31</v>
      </c>
      <c r="H736">
        <v>20</v>
      </c>
      <c r="I736" t="s">
        <v>2032</v>
      </c>
      <c r="J736" t="s">
        <v>33</v>
      </c>
      <c r="K736" t="s">
        <v>74</v>
      </c>
      <c r="L736" t="s">
        <v>1174</v>
      </c>
      <c r="M736" t="s">
        <v>36</v>
      </c>
      <c r="N736" t="s">
        <v>37</v>
      </c>
      <c r="O736" t="s">
        <v>38</v>
      </c>
      <c r="P736" t="s">
        <v>51</v>
      </c>
      <c r="T736">
        <v>6.25</v>
      </c>
      <c r="U736" t="s">
        <v>43</v>
      </c>
      <c r="V736">
        <v>2</v>
      </c>
      <c r="W736" t="s">
        <v>43</v>
      </c>
      <c r="X736">
        <v>4.3333333333333304</v>
      </c>
      <c r="Y736" t="s">
        <v>42</v>
      </c>
      <c r="Z736">
        <v>0.25</v>
      </c>
      <c r="AH736">
        <v>15</v>
      </c>
    </row>
    <row r="737" spans="1:34" x14ac:dyDescent="0.25">
      <c r="A737" t="s">
        <v>28</v>
      </c>
      <c r="B737" t="s">
        <v>2033</v>
      </c>
      <c r="C737">
        <v>2012</v>
      </c>
      <c r="D737" t="s">
        <v>115</v>
      </c>
      <c r="E737" t="s">
        <v>47</v>
      </c>
      <c r="F737">
        <v>7.5</v>
      </c>
      <c r="G737" t="s">
        <v>71</v>
      </c>
      <c r="H737">
        <v>22</v>
      </c>
      <c r="I737" t="s">
        <v>2034</v>
      </c>
      <c r="J737" t="s">
        <v>2035</v>
      </c>
      <c r="K737" t="s">
        <v>74</v>
      </c>
      <c r="L737" t="s">
        <v>615</v>
      </c>
      <c r="M737" t="s">
        <v>76</v>
      </c>
      <c r="N737" t="s">
        <v>37</v>
      </c>
      <c r="O737" t="s">
        <v>38</v>
      </c>
      <c r="P737" t="s">
        <v>51</v>
      </c>
      <c r="Q737" t="s">
        <v>52</v>
      </c>
      <c r="R737">
        <v>0</v>
      </c>
      <c r="S737" t="s">
        <v>53</v>
      </c>
      <c r="T737">
        <v>4</v>
      </c>
      <c r="U737" t="s">
        <v>43</v>
      </c>
      <c r="V737">
        <v>4</v>
      </c>
      <c r="W737" t="s">
        <v>43</v>
      </c>
      <c r="X737">
        <v>4.5</v>
      </c>
      <c r="Y737" t="s">
        <v>43</v>
      </c>
      <c r="Z737">
        <v>2.33</v>
      </c>
      <c r="AH737">
        <v>139.99999999999699</v>
      </c>
    </row>
    <row r="738" spans="1:34" x14ac:dyDescent="0.25">
      <c r="A738" t="s">
        <v>55</v>
      </c>
      <c r="B738" t="s">
        <v>2036</v>
      </c>
      <c r="C738">
        <v>2012</v>
      </c>
      <c r="D738" t="s">
        <v>44</v>
      </c>
      <c r="E738" t="s">
        <v>30</v>
      </c>
      <c r="F738">
        <v>9.6999999999999993</v>
      </c>
      <c r="G738" t="s">
        <v>143</v>
      </c>
      <c r="H738">
        <v>21</v>
      </c>
      <c r="I738" t="s">
        <v>2037</v>
      </c>
      <c r="J738" t="s">
        <v>365</v>
      </c>
      <c r="K738" t="s">
        <v>160</v>
      </c>
      <c r="L738" t="s">
        <v>2038</v>
      </c>
      <c r="M738" t="s">
        <v>148</v>
      </c>
      <c r="N738" t="s">
        <v>60</v>
      </c>
      <c r="O738" t="s">
        <v>38</v>
      </c>
      <c r="P738" t="s">
        <v>51</v>
      </c>
      <c r="T738">
        <v>10.6666666666667</v>
      </c>
      <c r="U738" t="s">
        <v>42</v>
      </c>
      <c r="V738">
        <v>6</v>
      </c>
      <c r="W738" t="s">
        <v>43</v>
      </c>
      <c r="X738">
        <v>8.5</v>
      </c>
      <c r="Y738" t="s">
        <v>43</v>
      </c>
      <c r="Z738">
        <v>0.08</v>
      </c>
      <c r="AH738">
        <v>4.9999999999998002</v>
      </c>
    </row>
    <row r="739" spans="1:34" x14ac:dyDescent="0.25">
      <c r="A739" t="s">
        <v>28</v>
      </c>
      <c r="B739" t="s">
        <v>2039</v>
      </c>
      <c r="C739">
        <v>2013</v>
      </c>
      <c r="D739" t="s">
        <v>115</v>
      </c>
      <c r="E739" t="s">
        <v>47</v>
      </c>
      <c r="F739">
        <v>6.2</v>
      </c>
      <c r="G739" t="s">
        <v>31</v>
      </c>
      <c r="H739">
        <v>21</v>
      </c>
      <c r="I739" t="s">
        <v>2040</v>
      </c>
      <c r="J739" t="s">
        <v>89</v>
      </c>
      <c r="K739" t="s">
        <v>58</v>
      </c>
      <c r="L739" t="s">
        <v>609</v>
      </c>
      <c r="M739" t="s">
        <v>36</v>
      </c>
      <c r="N739" t="s">
        <v>37</v>
      </c>
      <c r="O739" t="s">
        <v>38</v>
      </c>
      <c r="P739" t="s">
        <v>65</v>
      </c>
      <c r="Q739" t="s">
        <v>40</v>
      </c>
      <c r="R739">
        <v>0</v>
      </c>
      <c r="S739" t="s">
        <v>41</v>
      </c>
      <c r="T739">
        <v>4</v>
      </c>
      <c r="U739" t="s">
        <v>42</v>
      </c>
      <c r="V739">
        <v>4.75</v>
      </c>
      <c r="W739" t="s">
        <v>43</v>
      </c>
      <c r="X739">
        <v>6.25</v>
      </c>
      <c r="Y739" t="s">
        <v>43</v>
      </c>
      <c r="Z739">
        <v>2</v>
      </c>
      <c r="AC739">
        <f t="shared" si="55"/>
        <v>2</v>
      </c>
      <c r="AD739" t="str">
        <f t="shared" si="56"/>
        <v>DSN</v>
      </c>
      <c r="AE739" t="b">
        <f t="shared" si="57"/>
        <v>0</v>
      </c>
      <c r="AF739" t="b">
        <f t="shared" si="58"/>
        <v>0</v>
      </c>
      <c r="AG739" t="b">
        <f t="shared" si="59"/>
        <v>0</v>
      </c>
      <c r="AH739">
        <v>119.999999999998</v>
      </c>
    </row>
    <row r="740" spans="1:34" x14ac:dyDescent="0.25">
      <c r="A740" t="s">
        <v>28</v>
      </c>
      <c r="B740" t="s">
        <v>2041</v>
      </c>
      <c r="C740">
        <v>2012</v>
      </c>
      <c r="D740" t="s">
        <v>54</v>
      </c>
      <c r="E740" t="s">
        <v>250</v>
      </c>
      <c r="F740">
        <v>9.4</v>
      </c>
      <c r="G740" t="s">
        <v>184</v>
      </c>
      <c r="H740">
        <v>18</v>
      </c>
      <c r="I740" t="s">
        <v>2042</v>
      </c>
      <c r="J740" t="s">
        <v>186</v>
      </c>
      <c r="K740" t="s">
        <v>187</v>
      </c>
      <c r="M740" t="s">
        <v>76</v>
      </c>
      <c r="N740" t="s">
        <v>37</v>
      </c>
      <c r="O740" t="s">
        <v>38</v>
      </c>
      <c r="P740" t="s">
        <v>51</v>
      </c>
      <c r="Q740" t="s">
        <v>52</v>
      </c>
      <c r="R740">
        <v>0</v>
      </c>
      <c r="S740" t="s">
        <v>53</v>
      </c>
      <c r="Z740">
        <v>2.67</v>
      </c>
      <c r="AH740">
        <v>159.99999999999699</v>
      </c>
    </row>
    <row r="741" spans="1:34" x14ac:dyDescent="0.25">
      <c r="A741" t="s">
        <v>55</v>
      </c>
      <c r="B741" t="s">
        <v>2043</v>
      </c>
      <c r="C741">
        <v>2014</v>
      </c>
      <c r="D741" t="s">
        <v>54</v>
      </c>
      <c r="E741" t="s">
        <v>250</v>
      </c>
      <c r="F741">
        <v>4.0999999999999996</v>
      </c>
      <c r="G741" t="s">
        <v>71</v>
      </c>
      <c r="H741">
        <v>19</v>
      </c>
      <c r="I741" t="s">
        <v>2044</v>
      </c>
      <c r="J741" t="s">
        <v>2045</v>
      </c>
      <c r="K741" t="s">
        <v>187</v>
      </c>
      <c r="L741" t="s">
        <v>308</v>
      </c>
      <c r="M741" t="s">
        <v>148</v>
      </c>
      <c r="N741" t="s">
        <v>37</v>
      </c>
      <c r="O741" t="s">
        <v>38</v>
      </c>
      <c r="P741" t="s">
        <v>51</v>
      </c>
      <c r="Z741">
        <v>0.08</v>
      </c>
      <c r="AH741">
        <v>4.9999999999998002</v>
      </c>
    </row>
    <row r="742" spans="1:34" x14ac:dyDescent="0.25">
      <c r="A742" t="s">
        <v>28</v>
      </c>
      <c r="B742" t="s">
        <v>2046</v>
      </c>
      <c r="C742">
        <v>2014</v>
      </c>
      <c r="D742" t="s">
        <v>77</v>
      </c>
      <c r="E742" t="s">
        <v>5252</v>
      </c>
      <c r="F742">
        <v>5</v>
      </c>
      <c r="G742" t="s">
        <v>31</v>
      </c>
      <c r="H742">
        <v>29</v>
      </c>
      <c r="I742" t="s">
        <v>2047</v>
      </c>
      <c r="J742" t="s">
        <v>33</v>
      </c>
      <c r="K742" t="s">
        <v>34</v>
      </c>
      <c r="L742" t="s">
        <v>304</v>
      </c>
      <c r="M742" t="s">
        <v>36</v>
      </c>
      <c r="N742" t="s">
        <v>37</v>
      </c>
      <c r="O742" t="s">
        <v>38</v>
      </c>
      <c r="P742" t="s">
        <v>51</v>
      </c>
      <c r="Q742" t="s">
        <v>52</v>
      </c>
      <c r="R742">
        <v>0</v>
      </c>
      <c r="S742" t="s">
        <v>53</v>
      </c>
      <c r="T742">
        <v>4.6666666666666696</v>
      </c>
      <c r="U742" t="s">
        <v>43</v>
      </c>
      <c r="V742">
        <v>8.5</v>
      </c>
      <c r="W742" t="s">
        <v>43</v>
      </c>
      <c r="X742">
        <v>8.5</v>
      </c>
      <c r="Y742" t="s">
        <v>43</v>
      </c>
      <c r="Z742">
        <v>1</v>
      </c>
      <c r="AH742">
        <v>59.999999999998799</v>
      </c>
    </row>
    <row r="743" spans="1:34" x14ac:dyDescent="0.25">
      <c r="A743" t="s">
        <v>55</v>
      </c>
      <c r="B743" t="s">
        <v>2048</v>
      </c>
      <c r="C743">
        <v>2012</v>
      </c>
      <c r="D743" t="s">
        <v>68</v>
      </c>
      <c r="E743" t="s">
        <v>5252</v>
      </c>
      <c r="F743">
        <v>2.4</v>
      </c>
      <c r="G743" t="s">
        <v>71</v>
      </c>
      <c r="H743">
        <v>23</v>
      </c>
      <c r="I743" t="s">
        <v>2049</v>
      </c>
      <c r="J743" t="s">
        <v>193</v>
      </c>
      <c r="K743" t="s">
        <v>34</v>
      </c>
      <c r="L743" t="s">
        <v>1190</v>
      </c>
      <c r="M743" t="s">
        <v>76</v>
      </c>
      <c r="N743" t="s">
        <v>37</v>
      </c>
      <c r="O743" t="s">
        <v>38</v>
      </c>
      <c r="P743" t="s">
        <v>51</v>
      </c>
      <c r="T743">
        <v>2</v>
      </c>
      <c r="U743" t="s">
        <v>42</v>
      </c>
      <c r="V743">
        <v>1.3333333333333299</v>
      </c>
      <c r="W743" t="s">
        <v>43</v>
      </c>
      <c r="X743">
        <v>2</v>
      </c>
      <c r="Y743" t="s">
        <v>43</v>
      </c>
      <c r="Z743">
        <v>0.08</v>
      </c>
      <c r="AH743">
        <v>4.9999999999998002</v>
      </c>
    </row>
    <row r="744" spans="1:34" x14ac:dyDescent="0.25">
      <c r="A744" t="s">
        <v>28</v>
      </c>
      <c r="B744" t="s">
        <v>2050</v>
      </c>
      <c r="C744">
        <v>2014</v>
      </c>
      <c r="D744" t="s">
        <v>54</v>
      </c>
      <c r="E744" t="s">
        <v>47</v>
      </c>
      <c r="F744">
        <v>6.6</v>
      </c>
      <c r="G744" t="s">
        <v>143</v>
      </c>
      <c r="H744">
        <v>22</v>
      </c>
      <c r="I744" t="s">
        <v>2051</v>
      </c>
      <c r="J744" t="s">
        <v>2052</v>
      </c>
      <c r="K744" t="s">
        <v>92</v>
      </c>
      <c r="L744" t="s">
        <v>629</v>
      </c>
      <c r="M744" t="s">
        <v>36</v>
      </c>
      <c r="N744" t="s">
        <v>37</v>
      </c>
      <c r="O744" t="s">
        <v>38</v>
      </c>
      <c r="P744" t="s">
        <v>41</v>
      </c>
      <c r="Q744" t="s">
        <v>207</v>
      </c>
      <c r="R744">
        <v>0</v>
      </c>
      <c r="S744" t="s">
        <v>41</v>
      </c>
      <c r="Z744">
        <v>0.83</v>
      </c>
      <c r="AC744">
        <f t="shared" si="55"/>
        <v>0</v>
      </c>
      <c r="AD744" t="str">
        <f t="shared" si="56"/>
        <v>DSN</v>
      </c>
      <c r="AE744" t="b">
        <f t="shared" si="57"/>
        <v>0</v>
      </c>
      <c r="AF744" t="b">
        <f t="shared" si="58"/>
        <v>1</v>
      </c>
      <c r="AG744" t="b">
        <f t="shared" si="59"/>
        <v>0</v>
      </c>
      <c r="AH744">
        <v>49.999999999999197</v>
      </c>
    </row>
    <row r="745" spans="1:34" x14ac:dyDescent="0.25">
      <c r="A745" t="s">
        <v>55</v>
      </c>
      <c r="B745" t="s">
        <v>2053</v>
      </c>
      <c r="C745">
        <v>2013</v>
      </c>
      <c r="D745" t="s">
        <v>54</v>
      </c>
      <c r="E745" t="s">
        <v>5252</v>
      </c>
      <c r="F745">
        <v>5.5</v>
      </c>
      <c r="G745" t="s">
        <v>31</v>
      </c>
      <c r="H745">
        <v>20</v>
      </c>
      <c r="I745" t="s">
        <v>2054</v>
      </c>
      <c r="J745" t="s">
        <v>644</v>
      </c>
      <c r="K745" t="s">
        <v>34</v>
      </c>
      <c r="L745" t="s">
        <v>601</v>
      </c>
      <c r="M745" t="s">
        <v>36</v>
      </c>
      <c r="N745" t="s">
        <v>37</v>
      </c>
      <c r="O745" t="s">
        <v>38</v>
      </c>
      <c r="P745" t="s">
        <v>65</v>
      </c>
      <c r="Z745">
        <v>1</v>
      </c>
      <c r="AC745">
        <f t="shared" si="55"/>
        <v>0</v>
      </c>
      <c r="AD745" t="str">
        <f t="shared" si="56"/>
        <v>DSN</v>
      </c>
      <c r="AE745" t="b">
        <f t="shared" si="57"/>
        <v>1</v>
      </c>
      <c r="AF745" t="str">
        <f t="shared" si="58"/>
        <v/>
      </c>
      <c r="AG745" t="str">
        <f t="shared" si="59"/>
        <v/>
      </c>
      <c r="AH745">
        <v>59.999999999998799</v>
      </c>
    </row>
    <row r="746" spans="1:34" x14ac:dyDescent="0.25">
      <c r="A746" t="s">
        <v>277</v>
      </c>
      <c r="B746" t="s">
        <v>2055</v>
      </c>
      <c r="C746">
        <v>2014</v>
      </c>
      <c r="D746" t="s">
        <v>77</v>
      </c>
      <c r="E746" t="s">
        <v>70</v>
      </c>
      <c r="F746">
        <v>6.6</v>
      </c>
      <c r="G746" t="s">
        <v>143</v>
      </c>
      <c r="H746">
        <v>26</v>
      </c>
      <c r="I746" t="s">
        <v>2056</v>
      </c>
      <c r="J746" t="s">
        <v>365</v>
      </c>
      <c r="K746" t="s">
        <v>205</v>
      </c>
      <c r="L746" t="s">
        <v>2057</v>
      </c>
      <c r="M746" t="s">
        <v>148</v>
      </c>
      <c r="N746" t="s">
        <v>37</v>
      </c>
      <c r="O746" t="s">
        <v>38</v>
      </c>
      <c r="P746" t="s">
        <v>401</v>
      </c>
      <c r="Q746" t="s">
        <v>2058</v>
      </c>
      <c r="R746">
        <v>0</v>
      </c>
      <c r="S746" t="s">
        <v>802</v>
      </c>
      <c r="V746">
        <v>7</v>
      </c>
      <c r="W746" t="s">
        <v>43</v>
      </c>
      <c r="X746">
        <v>9</v>
      </c>
      <c r="Y746" t="s">
        <v>43</v>
      </c>
      <c r="Z746">
        <v>0.08</v>
      </c>
      <c r="AC746">
        <f t="shared" si="55"/>
        <v>5</v>
      </c>
      <c r="AD746" t="str">
        <f t="shared" si="56"/>
        <v>ESN</v>
      </c>
      <c r="AE746" t="b">
        <f t="shared" si="57"/>
        <v>1</v>
      </c>
      <c r="AF746" t="str">
        <f t="shared" si="58"/>
        <v/>
      </c>
      <c r="AG746" t="str">
        <f t="shared" si="59"/>
        <v/>
      </c>
      <c r="AH746">
        <v>4.9999999999998002</v>
      </c>
    </row>
    <row r="747" spans="1:34" x14ac:dyDescent="0.25">
      <c r="A747" t="s">
        <v>55</v>
      </c>
      <c r="B747" t="s">
        <v>2059</v>
      </c>
      <c r="C747">
        <v>2012</v>
      </c>
      <c r="D747" t="s">
        <v>44</v>
      </c>
      <c r="E747" t="s">
        <v>5252</v>
      </c>
      <c r="F747">
        <v>4.5999999999999996</v>
      </c>
      <c r="G747" t="s">
        <v>31</v>
      </c>
      <c r="H747">
        <v>21</v>
      </c>
      <c r="I747" t="s">
        <v>2060</v>
      </c>
      <c r="J747" t="s">
        <v>33</v>
      </c>
      <c r="K747" t="s">
        <v>58</v>
      </c>
      <c r="L747" t="s">
        <v>400</v>
      </c>
      <c r="M747" t="s">
        <v>36</v>
      </c>
      <c r="N747" t="s">
        <v>37</v>
      </c>
      <c r="O747" t="s">
        <v>38</v>
      </c>
      <c r="P747" t="s">
        <v>119</v>
      </c>
      <c r="T747">
        <v>3.5</v>
      </c>
      <c r="U747" t="s">
        <v>43</v>
      </c>
      <c r="V747">
        <v>5</v>
      </c>
      <c r="W747" t="s">
        <v>43</v>
      </c>
      <c r="X747">
        <v>5</v>
      </c>
      <c r="Y747" t="s">
        <v>42</v>
      </c>
      <c r="Z747">
        <v>0</v>
      </c>
      <c r="AC747">
        <f t="shared" si="55"/>
        <v>1</v>
      </c>
      <c r="AD747" t="str">
        <f t="shared" si="56"/>
        <v>DSN</v>
      </c>
      <c r="AE747" t="b">
        <f t="shared" si="57"/>
        <v>1</v>
      </c>
      <c r="AF747" t="str">
        <f t="shared" si="58"/>
        <v/>
      </c>
      <c r="AG747" t="str">
        <f t="shared" si="59"/>
        <v/>
      </c>
      <c r="AH747">
        <v>0</v>
      </c>
    </row>
    <row r="748" spans="1:34" x14ac:dyDescent="0.25">
      <c r="A748" t="s">
        <v>55</v>
      </c>
      <c r="B748" t="s">
        <v>2061</v>
      </c>
      <c r="C748">
        <v>2012</v>
      </c>
      <c r="D748" t="s">
        <v>44</v>
      </c>
      <c r="E748" t="s">
        <v>5252</v>
      </c>
      <c r="F748">
        <v>7.3</v>
      </c>
      <c r="G748" t="s">
        <v>71</v>
      </c>
      <c r="H748">
        <v>20</v>
      </c>
      <c r="I748" t="s">
        <v>2062</v>
      </c>
      <c r="J748" t="s">
        <v>262</v>
      </c>
      <c r="K748" t="s">
        <v>74</v>
      </c>
      <c r="L748" t="s">
        <v>2063</v>
      </c>
      <c r="M748" t="s">
        <v>76</v>
      </c>
      <c r="N748" t="s">
        <v>37</v>
      </c>
      <c r="O748" t="s">
        <v>38</v>
      </c>
      <c r="P748" t="s">
        <v>51</v>
      </c>
      <c r="T748">
        <v>7.5</v>
      </c>
      <c r="U748" t="s">
        <v>43</v>
      </c>
      <c r="V748">
        <v>5</v>
      </c>
      <c r="W748" t="s">
        <v>43</v>
      </c>
      <c r="X748">
        <v>9.6666666666666696</v>
      </c>
      <c r="Y748" t="s">
        <v>42</v>
      </c>
      <c r="Z748">
        <v>1</v>
      </c>
      <c r="AH748">
        <v>59.999999999998799</v>
      </c>
    </row>
    <row r="749" spans="1:34" x14ac:dyDescent="0.25">
      <c r="A749" t="s">
        <v>45</v>
      </c>
      <c r="B749" t="s">
        <v>2064</v>
      </c>
      <c r="C749">
        <v>2012</v>
      </c>
      <c r="D749" t="s">
        <v>44</v>
      </c>
      <c r="E749" t="s">
        <v>5252</v>
      </c>
      <c r="F749">
        <v>5.4</v>
      </c>
      <c r="G749" t="s">
        <v>31</v>
      </c>
      <c r="H749">
        <v>20</v>
      </c>
      <c r="I749" t="s">
        <v>2065</v>
      </c>
      <c r="J749" t="s">
        <v>373</v>
      </c>
      <c r="K749" t="s">
        <v>92</v>
      </c>
      <c r="L749" t="s">
        <v>1348</v>
      </c>
      <c r="M749" t="s">
        <v>36</v>
      </c>
      <c r="N749" t="s">
        <v>37</v>
      </c>
      <c r="O749" t="s">
        <v>38</v>
      </c>
      <c r="P749" t="s">
        <v>65</v>
      </c>
      <c r="T749">
        <v>4.75</v>
      </c>
      <c r="U749" t="s">
        <v>43</v>
      </c>
      <c r="V749">
        <v>3.3333333333333299</v>
      </c>
      <c r="W749" t="s">
        <v>43</v>
      </c>
      <c r="X749">
        <v>2</v>
      </c>
      <c r="Y749" t="s">
        <v>43</v>
      </c>
      <c r="Z749">
        <v>3</v>
      </c>
      <c r="AA749" t="s">
        <v>40</v>
      </c>
      <c r="AB749" t="s">
        <v>41</v>
      </c>
      <c r="AC749">
        <f t="shared" si="55"/>
        <v>1</v>
      </c>
      <c r="AD749" t="str">
        <f t="shared" si="56"/>
        <v>DSN</v>
      </c>
      <c r="AE749" t="b">
        <f t="shared" si="57"/>
        <v>0</v>
      </c>
      <c r="AF749" t="b">
        <f t="shared" si="58"/>
        <v>0</v>
      </c>
      <c r="AG749" t="b">
        <f t="shared" si="59"/>
        <v>0</v>
      </c>
      <c r="AH749">
        <v>179.99999999999599</v>
      </c>
    </row>
    <row r="750" spans="1:34" x14ac:dyDescent="0.25">
      <c r="A750" t="s">
        <v>28</v>
      </c>
      <c r="B750" t="s">
        <v>2066</v>
      </c>
      <c r="C750">
        <v>2014</v>
      </c>
      <c r="D750" t="s">
        <v>44</v>
      </c>
      <c r="E750" t="s">
        <v>47</v>
      </c>
      <c r="F750">
        <v>9</v>
      </c>
      <c r="G750" t="s">
        <v>71</v>
      </c>
      <c r="H750">
        <v>21</v>
      </c>
      <c r="I750" t="s">
        <v>2067</v>
      </c>
      <c r="J750" t="s">
        <v>199</v>
      </c>
      <c r="K750" t="s">
        <v>205</v>
      </c>
      <c r="L750" t="s">
        <v>701</v>
      </c>
      <c r="M750" t="s">
        <v>76</v>
      </c>
      <c r="N750" t="s">
        <v>37</v>
      </c>
      <c r="O750" t="s">
        <v>38</v>
      </c>
      <c r="P750" t="s">
        <v>51</v>
      </c>
      <c r="Q750" t="s">
        <v>52</v>
      </c>
      <c r="R750">
        <v>0</v>
      </c>
      <c r="S750" t="s">
        <v>53</v>
      </c>
      <c r="T750">
        <v>8.5</v>
      </c>
      <c r="U750" t="s">
        <v>43</v>
      </c>
      <c r="V750">
        <v>10.25</v>
      </c>
      <c r="W750" t="s">
        <v>43</v>
      </c>
      <c r="X750">
        <v>7</v>
      </c>
      <c r="Y750" t="s">
        <v>43</v>
      </c>
      <c r="Z750">
        <v>1</v>
      </c>
      <c r="AH750">
        <v>59.999999999998799</v>
      </c>
    </row>
    <row r="751" spans="1:34" x14ac:dyDescent="0.25">
      <c r="A751" t="s">
        <v>55</v>
      </c>
      <c r="B751" t="s">
        <v>2068</v>
      </c>
      <c r="C751">
        <v>2014</v>
      </c>
      <c r="D751" t="s">
        <v>54</v>
      </c>
      <c r="E751" t="s">
        <v>47</v>
      </c>
      <c r="F751">
        <v>7.1</v>
      </c>
      <c r="G751" t="s">
        <v>31</v>
      </c>
      <c r="H751">
        <v>21</v>
      </c>
      <c r="I751" t="s">
        <v>2069</v>
      </c>
      <c r="J751" t="s">
        <v>221</v>
      </c>
      <c r="K751" t="s">
        <v>34</v>
      </c>
      <c r="L751" t="s">
        <v>502</v>
      </c>
      <c r="M751" t="s">
        <v>36</v>
      </c>
      <c r="N751" t="s">
        <v>37</v>
      </c>
      <c r="O751" t="s">
        <v>38</v>
      </c>
      <c r="P751" t="s">
        <v>119</v>
      </c>
      <c r="T751">
        <v>7</v>
      </c>
      <c r="U751" t="s">
        <v>43</v>
      </c>
      <c r="V751">
        <v>3.5</v>
      </c>
      <c r="W751" t="s">
        <v>43</v>
      </c>
      <c r="X751">
        <v>2.6666666666666701</v>
      </c>
      <c r="Y751" t="s">
        <v>42</v>
      </c>
      <c r="Z751">
        <v>0.5</v>
      </c>
      <c r="AC751">
        <f t="shared" si="55"/>
        <v>0</v>
      </c>
      <c r="AD751" t="str">
        <f t="shared" si="56"/>
        <v>DSN</v>
      </c>
      <c r="AE751" t="b">
        <f t="shared" si="57"/>
        <v>1</v>
      </c>
      <c r="AF751" t="str">
        <f t="shared" si="58"/>
        <v/>
      </c>
      <c r="AG751" t="str">
        <f t="shared" si="59"/>
        <v/>
      </c>
      <c r="AH751">
        <v>29.9999999999994</v>
      </c>
    </row>
    <row r="752" spans="1:34" x14ac:dyDescent="0.25">
      <c r="A752" t="s">
        <v>55</v>
      </c>
      <c r="B752" t="s">
        <v>2070</v>
      </c>
      <c r="C752">
        <v>2014</v>
      </c>
      <c r="D752" t="s">
        <v>44</v>
      </c>
      <c r="E752" t="s">
        <v>30</v>
      </c>
      <c r="F752">
        <v>5.3</v>
      </c>
      <c r="G752" t="s">
        <v>31</v>
      </c>
      <c r="H752">
        <v>21</v>
      </c>
      <c r="I752" t="s">
        <v>2071</v>
      </c>
      <c r="J752" t="s">
        <v>1208</v>
      </c>
      <c r="K752" t="s">
        <v>34</v>
      </c>
      <c r="L752" t="s">
        <v>35</v>
      </c>
      <c r="M752" t="s">
        <v>36</v>
      </c>
      <c r="N752" t="s">
        <v>37</v>
      </c>
      <c r="O752" t="s">
        <v>38</v>
      </c>
      <c r="P752" t="s">
        <v>51</v>
      </c>
      <c r="T752">
        <v>3.3333333333333299</v>
      </c>
      <c r="U752" t="s">
        <v>42</v>
      </c>
      <c r="V752">
        <v>3.3333333333333299</v>
      </c>
      <c r="W752" t="s">
        <v>43</v>
      </c>
      <c r="X752">
        <v>5</v>
      </c>
      <c r="Y752" t="s">
        <v>43</v>
      </c>
      <c r="Z752">
        <v>0.67</v>
      </c>
      <c r="AH752">
        <v>39.999999999999602</v>
      </c>
    </row>
    <row r="753" spans="1:34" x14ac:dyDescent="0.25">
      <c r="A753" t="s">
        <v>55</v>
      </c>
      <c r="B753" t="s">
        <v>2072</v>
      </c>
      <c r="C753">
        <v>2014</v>
      </c>
      <c r="D753" t="s">
        <v>83</v>
      </c>
      <c r="E753" t="s">
        <v>5252</v>
      </c>
      <c r="F753">
        <v>3.2</v>
      </c>
      <c r="G753" t="s">
        <v>31</v>
      </c>
      <c r="H753">
        <v>23</v>
      </c>
      <c r="I753" t="s">
        <v>2073</v>
      </c>
      <c r="J753" t="s">
        <v>33</v>
      </c>
      <c r="K753" t="s">
        <v>34</v>
      </c>
      <c r="L753" t="s">
        <v>502</v>
      </c>
      <c r="M753" t="s">
        <v>36</v>
      </c>
      <c r="N753" t="s">
        <v>37</v>
      </c>
      <c r="O753" t="s">
        <v>38</v>
      </c>
      <c r="P753" t="s">
        <v>51</v>
      </c>
      <c r="T753">
        <v>8.5</v>
      </c>
      <c r="U753" t="s">
        <v>42</v>
      </c>
      <c r="V753">
        <v>3</v>
      </c>
      <c r="W753" t="s">
        <v>43</v>
      </c>
      <c r="X753">
        <v>4</v>
      </c>
      <c r="Y753" t="s">
        <v>43</v>
      </c>
      <c r="Z753">
        <v>0.42</v>
      </c>
      <c r="AH753">
        <v>24.999999999999599</v>
      </c>
    </row>
    <row r="754" spans="1:34" x14ac:dyDescent="0.25">
      <c r="A754" t="s">
        <v>45</v>
      </c>
      <c r="B754" t="s">
        <v>2074</v>
      </c>
      <c r="C754">
        <v>2012</v>
      </c>
      <c r="D754" t="s">
        <v>115</v>
      </c>
      <c r="E754" t="s">
        <v>5252</v>
      </c>
      <c r="F754">
        <v>6.6</v>
      </c>
      <c r="G754" t="s">
        <v>31</v>
      </c>
      <c r="H754">
        <v>20</v>
      </c>
      <c r="I754" t="s">
        <v>2075</v>
      </c>
      <c r="J754" t="s">
        <v>33</v>
      </c>
      <c r="K754" t="s">
        <v>92</v>
      </c>
      <c r="L754" t="s">
        <v>989</v>
      </c>
      <c r="M754" t="s">
        <v>36</v>
      </c>
      <c r="N754" t="s">
        <v>60</v>
      </c>
      <c r="O754" t="s">
        <v>38</v>
      </c>
      <c r="P754" t="s">
        <v>51</v>
      </c>
      <c r="T754">
        <v>8</v>
      </c>
      <c r="U754" t="s">
        <v>42</v>
      </c>
      <c r="V754">
        <v>5.5</v>
      </c>
      <c r="W754" t="s">
        <v>43</v>
      </c>
      <c r="X754">
        <v>6</v>
      </c>
      <c r="Y754" t="s">
        <v>43</v>
      </c>
      <c r="Z754">
        <v>3</v>
      </c>
      <c r="AA754" t="s">
        <v>52</v>
      </c>
      <c r="AB754" t="s">
        <v>53</v>
      </c>
      <c r="AH754">
        <v>179.99999999999599</v>
      </c>
    </row>
    <row r="755" spans="1:34" x14ac:dyDescent="0.25">
      <c r="A755" t="s">
        <v>28</v>
      </c>
      <c r="B755" t="s">
        <v>2076</v>
      </c>
      <c r="C755">
        <v>2013</v>
      </c>
      <c r="D755" t="s">
        <v>54</v>
      </c>
      <c r="E755" t="s">
        <v>122</v>
      </c>
      <c r="F755">
        <v>11.7</v>
      </c>
      <c r="G755" t="s">
        <v>31</v>
      </c>
      <c r="H755">
        <v>32</v>
      </c>
      <c r="I755" t="s">
        <v>2077</v>
      </c>
      <c r="J755" t="s">
        <v>89</v>
      </c>
      <c r="K755" t="s">
        <v>34</v>
      </c>
      <c r="L755" t="s">
        <v>1406</v>
      </c>
      <c r="M755" t="s">
        <v>36</v>
      </c>
      <c r="N755" t="s">
        <v>37</v>
      </c>
      <c r="O755" t="s">
        <v>38</v>
      </c>
      <c r="P755" t="s">
        <v>119</v>
      </c>
      <c r="Q755" t="s">
        <v>120</v>
      </c>
      <c r="R755">
        <v>0</v>
      </c>
      <c r="S755" t="s">
        <v>41</v>
      </c>
      <c r="T755">
        <v>9.5</v>
      </c>
      <c r="U755" t="s">
        <v>43</v>
      </c>
      <c r="V755">
        <v>11</v>
      </c>
      <c r="W755" t="s">
        <v>43</v>
      </c>
      <c r="X755">
        <v>11</v>
      </c>
      <c r="Y755" t="s">
        <v>43</v>
      </c>
      <c r="Z755">
        <v>1.92</v>
      </c>
      <c r="AC755">
        <f t="shared" si="55"/>
        <v>0</v>
      </c>
      <c r="AD755" t="str">
        <f t="shared" si="56"/>
        <v>DSN</v>
      </c>
      <c r="AE755" t="b">
        <f t="shared" si="57"/>
        <v>0</v>
      </c>
      <c r="AF755" t="b">
        <f t="shared" si="58"/>
        <v>0</v>
      </c>
      <c r="AG755" t="b">
        <f t="shared" si="59"/>
        <v>0</v>
      </c>
      <c r="AH755">
        <v>114.999999999998</v>
      </c>
    </row>
    <row r="756" spans="1:34" x14ac:dyDescent="0.25">
      <c r="A756" t="s">
        <v>55</v>
      </c>
      <c r="B756" t="s">
        <v>2078</v>
      </c>
      <c r="C756">
        <v>2013</v>
      </c>
      <c r="D756" t="s">
        <v>44</v>
      </c>
      <c r="E756" t="s">
        <v>122</v>
      </c>
      <c r="F756">
        <v>9.1</v>
      </c>
      <c r="G756" t="s">
        <v>71</v>
      </c>
      <c r="H756">
        <v>27</v>
      </c>
      <c r="I756" t="s">
        <v>2079</v>
      </c>
      <c r="J756" t="s">
        <v>554</v>
      </c>
      <c r="K756" t="s">
        <v>74</v>
      </c>
      <c r="L756" t="s">
        <v>2080</v>
      </c>
      <c r="M756" t="s">
        <v>76</v>
      </c>
      <c r="N756" t="s">
        <v>60</v>
      </c>
      <c r="O756" t="s">
        <v>38</v>
      </c>
      <c r="P756" t="s">
        <v>51</v>
      </c>
      <c r="T756">
        <v>3.5</v>
      </c>
      <c r="U756" t="s">
        <v>42</v>
      </c>
      <c r="V756">
        <v>8</v>
      </c>
      <c r="W756" t="s">
        <v>43</v>
      </c>
      <c r="X756">
        <v>9.5</v>
      </c>
      <c r="Y756" t="s">
        <v>43</v>
      </c>
      <c r="Z756">
        <v>0.08</v>
      </c>
      <c r="AH756">
        <v>4.9999999999998002</v>
      </c>
    </row>
    <row r="757" spans="1:34" x14ac:dyDescent="0.25">
      <c r="A757" t="s">
        <v>45</v>
      </c>
      <c r="B757" t="s">
        <v>2081</v>
      </c>
      <c r="C757">
        <v>2012</v>
      </c>
      <c r="D757" t="s">
        <v>115</v>
      </c>
      <c r="E757" t="s">
        <v>47</v>
      </c>
      <c r="F757">
        <v>7</v>
      </c>
      <c r="G757" t="s">
        <v>71</v>
      </c>
      <c r="H757">
        <v>22</v>
      </c>
      <c r="I757" t="s">
        <v>2082</v>
      </c>
      <c r="J757" t="s">
        <v>73</v>
      </c>
      <c r="K757" t="s">
        <v>205</v>
      </c>
      <c r="L757" t="s">
        <v>765</v>
      </c>
      <c r="M757" t="s">
        <v>76</v>
      </c>
      <c r="N757" t="s">
        <v>37</v>
      </c>
      <c r="O757" t="s">
        <v>38</v>
      </c>
      <c r="P757" t="s">
        <v>51</v>
      </c>
      <c r="T757">
        <v>8</v>
      </c>
      <c r="U757" t="s">
        <v>43</v>
      </c>
      <c r="V757">
        <v>3.5</v>
      </c>
      <c r="W757" t="s">
        <v>43</v>
      </c>
      <c r="X757">
        <v>9.75</v>
      </c>
      <c r="Y757" t="s">
        <v>43</v>
      </c>
      <c r="Z757">
        <v>3</v>
      </c>
      <c r="AA757" t="s">
        <v>52</v>
      </c>
      <c r="AB757" t="s">
        <v>53</v>
      </c>
      <c r="AH757">
        <v>179.99999999999599</v>
      </c>
    </row>
    <row r="758" spans="1:34" x14ac:dyDescent="0.25">
      <c r="A758" t="s">
        <v>28</v>
      </c>
      <c r="B758" t="s">
        <v>2083</v>
      </c>
      <c r="C758">
        <v>2012</v>
      </c>
      <c r="D758" t="s">
        <v>54</v>
      </c>
      <c r="E758" t="s">
        <v>5252</v>
      </c>
      <c r="F758">
        <v>7.8</v>
      </c>
      <c r="G758" t="s">
        <v>31</v>
      </c>
      <c r="H758">
        <v>20</v>
      </c>
      <c r="I758" t="s">
        <v>2084</v>
      </c>
      <c r="J758" t="s">
        <v>179</v>
      </c>
      <c r="K758" t="s">
        <v>34</v>
      </c>
      <c r="L758" t="s">
        <v>412</v>
      </c>
      <c r="M758" t="s">
        <v>36</v>
      </c>
      <c r="N758" t="s">
        <v>37</v>
      </c>
      <c r="O758" t="s">
        <v>38</v>
      </c>
      <c r="P758" t="s">
        <v>51</v>
      </c>
      <c r="Q758" t="s">
        <v>52</v>
      </c>
      <c r="R758">
        <v>0</v>
      </c>
      <c r="S758" t="s">
        <v>53</v>
      </c>
      <c r="T758">
        <v>7</v>
      </c>
      <c r="U758" t="s">
        <v>42</v>
      </c>
      <c r="V758">
        <v>7</v>
      </c>
      <c r="W758" t="s">
        <v>43</v>
      </c>
      <c r="X758">
        <v>9.75</v>
      </c>
      <c r="Y758" t="s">
        <v>43</v>
      </c>
      <c r="Z758">
        <v>2.5</v>
      </c>
      <c r="AH758">
        <v>149.99999999999801</v>
      </c>
    </row>
    <row r="759" spans="1:34" x14ac:dyDescent="0.25">
      <c r="A759" t="s">
        <v>277</v>
      </c>
      <c r="B759" t="s">
        <v>2085</v>
      </c>
      <c r="C759">
        <v>2013</v>
      </c>
      <c r="D759" t="s">
        <v>44</v>
      </c>
      <c r="E759" t="s">
        <v>5252</v>
      </c>
      <c r="F759">
        <v>3.7</v>
      </c>
      <c r="G759" t="s">
        <v>31</v>
      </c>
      <c r="H759">
        <v>20</v>
      </c>
      <c r="I759" t="s">
        <v>2086</v>
      </c>
      <c r="J759" t="s">
        <v>1735</v>
      </c>
      <c r="K759" t="s">
        <v>34</v>
      </c>
      <c r="L759" t="s">
        <v>292</v>
      </c>
      <c r="M759" t="s">
        <v>36</v>
      </c>
      <c r="N759" t="s">
        <v>37</v>
      </c>
      <c r="O759" t="s">
        <v>38</v>
      </c>
      <c r="P759" t="s">
        <v>41</v>
      </c>
      <c r="Q759" t="s">
        <v>1123</v>
      </c>
      <c r="R759">
        <v>0</v>
      </c>
      <c r="S759" t="s">
        <v>802</v>
      </c>
      <c r="T759">
        <v>3.3333333333333299</v>
      </c>
      <c r="U759" t="s">
        <v>43</v>
      </c>
      <c r="V759">
        <v>2</v>
      </c>
      <c r="W759" t="s">
        <v>43</v>
      </c>
      <c r="X759">
        <v>3.3333333333333299</v>
      </c>
      <c r="Y759" t="s">
        <v>42</v>
      </c>
      <c r="Z759">
        <v>0.08</v>
      </c>
      <c r="AC759">
        <f t="shared" si="55"/>
        <v>1</v>
      </c>
      <c r="AD759" t="str">
        <f t="shared" si="56"/>
        <v>DSN</v>
      </c>
      <c r="AE759" t="b">
        <f t="shared" si="57"/>
        <v>1</v>
      </c>
      <c r="AF759" t="str">
        <f t="shared" si="58"/>
        <v/>
      </c>
      <c r="AG759" t="str">
        <f t="shared" si="59"/>
        <v/>
      </c>
      <c r="AH759">
        <v>4.9999999999998002</v>
      </c>
    </row>
    <row r="760" spans="1:34" x14ac:dyDescent="0.25">
      <c r="A760" t="s">
        <v>28</v>
      </c>
      <c r="B760" t="s">
        <v>2087</v>
      </c>
      <c r="C760">
        <v>2014</v>
      </c>
      <c r="D760" t="s">
        <v>54</v>
      </c>
      <c r="E760" t="s">
        <v>47</v>
      </c>
      <c r="F760">
        <v>8.3000000000000007</v>
      </c>
      <c r="G760" t="s">
        <v>31</v>
      </c>
      <c r="H760">
        <v>21</v>
      </c>
      <c r="I760" t="s">
        <v>2088</v>
      </c>
      <c r="J760" t="s">
        <v>2089</v>
      </c>
      <c r="K760" t="s">
        <v>92</v>
      </c>
      <c r="L760" t="s">
        <v>629</v>
      </c>
      <c r="M760" t="s">
        <v>76</v>
      </c>
      <c r="N760" t="s">
        <v>37</v>
      </c>
      <c r="O760" t="s">
        <v>38</v>
      </c>
      <c r="P760" t="s">
        <v>51</v>
      </c>
      <c r="Q760" t="s">
        <v>52</v>
      </c>
      <c r="R760">
        <v>0</v>
      </c>
      <c r="S760" t="s">
        <v>53</v>
      </c>
      <c r="T760">
        <v>2.6666666666666701</v>
      </c>
      <c r="U760" t="s">
        <v>43</v>
      </c>
      <c r="V760">
        <v>8</v>
      </c>
      <c r="W760" t="s">
        <v>43</v>
      </c>
      <c r="X760">
        <v>7</v>
      </c>
      <c r="Y760" t="s">
        <v>42</v>
      </c>
      <c r="Z760">
        <v>0.92</v>
      </c>
      <c r="AH760">
        <v>54.999999999998998</v>
      </c>
    </row>
    <row r="761" spans="1:34" x14ac:dyDescent="0.25">
      <c r="A761" t="s">
        <v>61</v>
      </c>
      <c r="B761" t="s">
        <v>2090</v>
      </c>
      <c r="C761">
        <v>2014</v>
      </c>
      <c r="D761" t="s">
        <v>54</v>
      </c>
      <c r="E761" t="s">
        <v>5252</v>
      </c>
      <c r="F761">
        <v>8.1</v>
      </c>
      <c r="G761" t="s">
        <v>31</v>
      </c>
      <c r="H761">
        <v>20</v>
      </c>
      <c r="I761" t="s">
        <v>2091</v>
      </c>
      <c r="J761" t="s">
        <v>33</v>
      </c>
      <c r="K761" t="s">
        <v>74</v>
      </c>
      <c r="L761" t="s">
        <v>1723</v>
      </c>
      <c r="M761" t="s">
        <v>36</v>
      </c>
      <c r="N761" t="s">
        <v>37</v>
      </c>
      <c r="O761" t="s">
        <v>38</v>
      </c>
      <c r="P761" t="s">
        <v>51</v>
      </c>
      <c r="Q761" t="s">
        <v>345</v>
      </c>
      <c r="R761">
        <v>0</v>
      </c>
      <c r="S761" t="s">
        <v>346</v>
      </c>
      <c r="T761">
        <v>9</v>
      </c>
      <c r="U761" t="s">
        <v>42</v>
      </c>
      <c r="V761">
        <v>5.3333333333333304</v>
      </c>
      <c r="W761" t="s">
        <v>43</v>
      </c>
      <c r="X761">
        <v>10</v>
      </c>
      <c r="Y761" t="s">
        <v>43</v>
      </c>
      <c r="Z761">
        <v>0.83</v>
      </c>
      <c r="AH761">
        <v>49.999999999999197</v>
      </c>
    </row>
    <row r="762" spans="1:34" x14ac:dyDescent="0.25">
      <c r="A762" t="s">
        <v>28</v>
      </c>
      <c r="B762" t="s">
        <v>2092</v>
      </c>
      <c r="C762">
        <v>2012</v>
      </c>
      <c r="D762" t="s">
        <v>54</v>
      </c>
      <c r="E762" t="s">
        <v>47</v>
      </c>
      <c r="F762">
        <v>9.1999999999999993</v>
      </c>
      <c r="G762" t="s">
        <v>31</v>
      </c>
      <c r="H762">
        <v>19</v>
      </c>
      <c r="I762" t="s">
        <v>2093</v>
      </c>
      <c r="J762" t="s">
        <v>586</v>
      </c>
      <c r="K762" t="s">
        <v>58</v>
      </c>
      <c r="L762" t="s">
        <v>609</v>
      </c>
      <c r="M762" t="s">
        <v>36</v>
      </c>
      <c r="N762" t="s">
        <v>37</v>
      </c>
      <c r="O762" t="s">
        <v>38</v>
      </c>
      <c r="P762" t="s">
        <v>119</v>
      </c>
      <c r="Q762" t="s">
        <v>120</v>
      </c>
      <c r="R762">
        <v>0</v>
      </c>
      <c r="S762" t="s">
        <v>41</v>
      </c>
      <c r="T762">
        <v>9</v>
      </c>
      <c r="U762" t="s">
        <v>43</v>
      </c>
      <c r="V762">
        <v>9</v>
      </c>
      <c r="W762" t="s">
        <v>43</v>
      </c>
      <c r="X762">
        <v>7</v>
      </c>
      <c r="Y762" t="s">
        <v>43</v>
      </c>
      <c r="Z762">
        <v>2.92</v>
      </c>
      <c r="AC762">
        <f t="shared" si="55"/>
        <v>0</v>
      </c>
      <c r="AD762" t="str">
        <f t="shared" si="56"/>
        <v>DSN</v>
      </c>
      <c r="AE762" t="b">
        <f t="shared" si="57"/>
        <v>0</v>
      </c>
      <c r="AF762" t="b">
        <f t="shared" si="58"/>
        <v>0</v>
      </c>
      <c r="AG762" t="b">
        <f t="shared" si="59"/>
        <v>0</v>
      </c>
      <c r="AH762">
        <v>174.99999999999699</v>
      </c>
    </row>
    <row r="763" spans="1:34" x14ac:dyDescent="0.25">
      <c r="A763" t="s">
        <v>28</v>
      </c>
      <c r="B763" t="s">
        <v>2094</v>
      </c>
      <c r="C763">
        <v>2013</v>
      </c>
      <c r="D763" t="s">
        <v>44</v>
      </c>
      <c r="E763" t="s">
        <v>47</v>
      </c>
      <c r="F763">
        <v>8</v>
      </c>
      <c r="G763" t="s">
        <v>31</v>
      </c>
      <c r="H763">
        <v>20</v>
      </c>
      <c r="I763" t="s">
        <v>2095</v>
      </c>
      <c r="J763" t="s">
        <v>89</v>
      </c>
      <c r="K763" t="s">
        <v>34</v>
      </c>
      <c r="L763" t="s">
        <v>64</v>
      </c>
      <c r="M763" t="s">
        <v>36</v>
      </c>
      <c r="N763" t="s">
        <v>37</v>
      </c>
      <c r="O763" t="s">
        <v>38</v>
      </c>
      <c r="P763" t="s">
        <v>96</v>
      </c>
      <c r="Q763" t="s">
        <v>125</v>
      </c>
      <c r="R763">
        <v>0</v>
      </c>
      <c r="S763" t="s">
        <v>96</v>
      </c>
      <c r="T763">
        <v>7</v>
      </c>
      <c r="U763" t="s">
        <v>43</v>
      </c>
      <c r="V763">
        <v>4.3333333333333304</v>
      </c>
      <c r="W763" t="s">
        <v>43</v>
      </c>
      <c r="X763">
        <v>5.5</v>
      </c>
      <c r="Y763" t="s">
        <v>42</v>
      </c>
      <c r="Z763">
        <v>2</v>
      </c>
      <c r="AC763">
        <f t="shared" si="55"/>
        <v>1</v>
      </c>
      <c r="AD763" t="str">
        <f t="shared" si="56"/>
        <v>ESN</v>
      </c>
      <c r="AE763" t="b">
        <f t="shared" si="57"/>
        <v>0</v>
      </c>
      <c r="AF763" t="b">
        <f t="shared" si="58"/>
        <v>0</v>
      </c>
      <c r="AG763" t="b">
        <f t="shared" si="59"/>
        <v>0</v>
      </c>
      <c r="AH763">
        <v>119.999999999998</v>
      </c>
    </row>
    <row r="764" spans="1:34" x14ac:dyDescent="0.25">
      <c r="A764" t="s">
        <v>277</v>
      </c>
      <c r="B764" t="s">
        <v>2096</v>
      </c>
      <c r="C764">
        <v>2014</v>
      </c>
      <c r="D764" t="s">
        <v>54</v>
      </c>
      <c r="E764" t="s">
        <v>30</v>
      </c>
      <c r="F764">
        <v>6.9</v>
      </c>
      <c r="G764" t="s">
        <v>31</v>
      </c>
      <c r="H764">
        <v>20</v>
      </c>
      <c r="I764" t="s">
        <v>2097</v>
      </c>
      <c r="J764" t="s">
        <v>434</v>
      </c>
      <c r="K764" t="s">
        <v>34</v>
      </c>
      <c r="L764" t="s">
        <v>35</v>
      </c>
      <c r="M764" t="s">
        <v>36</v>
      </c>
      <c r="N764" t="s">
        <v>37</v>
      </c>
      <c r="O764" t="s">
        <v>38</v>
      </c>
      <c r="P764" t="s">
        <v>41</v>
      </c>
      <c r="Q764" t="s">
        <v>636</v>
      </c>
      <c r="R764">
        <v>0</v>
      </c>
      <c r="S764" t="s">
        <v>637</v>
      </c>
      <c r="T764">
        <v>6</v>
      </c>
      <c r="U764" t="s">
        <v>43</v>
      </c>
      <c r="V764">
        <v>4</v>
      </c>
      <c r="W764" t="s">
        <v>43</v>
      </c>
      <c r="X764">
        <v>8</v>
      </c>
      <c r="Y764" t="s">
        <v>43</v>
      </c>
      <c r="Z764">
        <v>0.33</v>
      </c>
      <c r="AC764">
        <f t="shared" si="55"/>
        <v>0</v>
      </c>
      <c r="AD764" t="str">
        <f t="shared" si="56"/>
        <v>DSN</v>
      </c>
      <c r="AE764" t="b">
        <f t="shared" si="57"/>
        <v>1</v>
      </c>
      <c r="AF764" t="str">
        <f t="shared" si="58"/>
        <v/>
      </c>
      <c r="AG764" t="str">
        <f t="shared" si="59"/>
        <v/>
      </c>
      <c r="AH764">
        <v>19.999999999999801</v>
      </c>
    </row>
    <row r="765" spans="1:34" x14ac:dyDescent="0.25">
      <c r="A765" t="s">
        <v>441</v>
      </c>
      <c r="B765" t="s">
        <v>2098</v>
      </c>
      <c r="C765">
        <v>2013</v>
      </c>
      <c r="D765" t="s">
        <v>54</v>
      </c>
      <c r="E765" t="s">
        <v>47</v>
      </c>
      <c r="F765">
        <v>8.3000000000000007</v>
      </c>
      <c r="G765" t="s">
        <v>31</v>
      </c>
      <c r="H765">
        <v>19</v>
      </c>
      <c r="I765" t="s">
        <v>2099</v>
      </c>
      <c r="J765" t="s">
        <v>89</v>
      </c>
      <c r="K765" t="s">
        <v>92</v>
      </c>
      <c r="L765" t="s">
        <v>93</v>
      </c>
      <c r="M765" t="s">
        <v>36</v>
      </c>
      <c r="N765" t="s">
        <v>37</v>
      </c>
      <c r="O765" t="s">
        <v>38</v>
      </c>
      <c r="P765" t="s">
        <v>51</v>
      </c>
      <c r="Q765" t="s">
        <v>120</v>
      </c>
      <c r="R765">
        <v>0</v>
      </c>
      <c r="S765" t="s">
        <v>41</v>
      </c>
      <c r="T765">
        <v>6</v>
      </c>
      <c r="U765" t="s">
        <v>43</v>
      </c>
      <c r="V765">
        <v>7</v>
      </c>
      <c r="W765" t="s">
        <v>43</v>
      </c>
      <c r="X765">
        <v>9</v>
      </c>
      <c r="Y765" t="s">
        <v>42</v>
      </c>
      <c r="Z765">
        <v>0.83</v>
      </c>
      <c r="AH765">
        <v>49.999999999999197</v>
      </c>
    </row>
    <row r="766" spans="1:34" x14ac:dyDescent="0.25">
      <c r="A766" t="s">
        <v>45</v>
      </c>
      <c r="B766" t="s">
        <v>2100</v>
      </c>
      <c r="C766">
        <v>2012</v>
      </c>
      <c r="D766" t="s">
        <v>115</v>
      </c>
      <c r="E766" t="s">
        <v>47</v>
      </c>
      <c r="F766">
        <v>6.8</v>
      </c>
      <c r="G766" t="s">
        <v>31</v>
      </c>
      <c r="H766">
        <v>22</v>
      </c>
      <c r="I766" t="s">
        <v>2101</v>
      </c>
      <c r="J766" t="s">
        <v>33</v>
      </c>
      <c r="K766" t="s">
        <v>58</v>
      </c>
      <c r="L766" t="s">
        <v>225</v>
      </c>
      <c r="M766" t="s">
        <v>36</v>
      </c>
      <c r="N766" t="s">
        <v>37</v>
      </c>
      <c r="O766" t="s">
        <v>38</v>
      </c>
      <c r="P766" t="s">
        <v>41</v>
      </c>
      <c r="T766">
        <v>9</v>
      </c>
      <c r="U766" t="s">
        <v>43</v>
      </c>
      <c r="V766">
        <v>3</v>
      </c>
      <c r="W766" t="s">
        <v>43</v>
      </c>
      <c r="X766">
        <v>9</v>
      </c>
      <c r="Y766" t="s">
        <v>42</v>
      </c>
      <c r="Z766">
        <v>3</v>
      </c>
      <c r="AA766" t="s">
        <v>207</v>
      </c>
      <c r="AB766" t="s">
        <v>41</v>
      </c>
      <c r="AC766">
        <f t="shared" si="55"/>
        <v>2</v>
      </c>
      <c r="AD766" t="str">
        <f t="shared" si="56"/>
        <v>DSN</v>
      </c>
      <c r="AE766" t="b">
        <f t="shared" si="57"/>
        <v>0</v>
      </c>
      <c r="AF766" t="b">
        <f t="shared" si="58"/>
        <v>0</v>
      </c>
      <c r="AG766" t="b">
        <f t="shared" si="59"/>
        <v>0</v>
      </c>
      <c r="AH766">
        <v>179.99999999999599</v>
      </c>
    </row>
    <row r="767" spans="1:34" x14ac:dyDescent="0.25">
      <c r="A767" t="s">
        <v>45</v>
      </c>
      <c r="B767" t="s">
        <v>2102</v>
      </c>
      <c r="C767">
        <v>2012</v>
      </c>
      <c r="D767" t="s">
        <v>44</v>
      </c>
      <c r="E767" t="s">
        <v>5252</v>
      </c>
      <c r="F767">
        <v>7.1</v>
      </c>
      <c r="G767" t="s">
        <v>98</v>
      </c>
      <c r="H767">
        <v>21</v>
      </c>
      <c r="I767" t="s">
        <v>2103</v>
      </c>
      <c r="J767" t="s">
        <v>980</v>
      </c>
      <c r="K767" t="s">
        <v>92</v>
      </c>
      <c r="L767" t="s">
        <v>2104</v>
      </c>
      <c r="M767" t="s">
        <v>36</v>
      </c>
      <c r="N767" t="s">
        <v>37</v>
      </c>
      <c r="O767" t="s">
        <v>38</v>
      </c>
      <c r="P767" t="s">
        <v>41</v>
      </c>
      <c r="T767">
        <v>9.6666666666666696</v>
      </c>
      <c r="U767" t="s">
        <v>43</v>
      </c>
      <c r="V767">
        <v>7</v>
      </c>
      <c r="W767" t="s">
        <v>43</v>
      </c>
      <c r="X767">
        <v>8.5</v>
      </c>
      <c r="Y767" t="s">
        <v>43</v>
      </c>
      <c r="Z767">
        <v>3</v>
      </c>
      <c r="AA767" t="s">
        <v>207</v>
      </c>
      <c r="AB767" t="s">
        <v>41</v>
      </c>
      <c r="AC767">
        <f t="shared" si="55"/>
        <v>1</v>
      </c>
      <c r="AD767" t="str">
        <f t="shared" si="56"/>
        <v>DSN</v>
      </c>
      <c r="AE767" t="b">
        <f t="shared" si="57"/>
        <v>0</v>
      </c>
      <c r="AF767" t="b">
        <f t="shared" si="58"/>
        <v>0</v>
      </c>
      <c r="AG767" t="b">
        <f t="shared" si="59"/>
        <v>0</v>
      </c>
      <c r="AH767">
        <v>179.99999999999599</v>
      </c>
    </row>
    <row r="768" spans="1:34" x14ac:dyDescent="0.25">
      <c r="A768" t="s">
        <v>55</v>
      </c>
      <c r="B768" t="s">
        <v>2105</v>
      </c>
      <c r="C768">
        <v>2012</v>
      </c>
      <c r="D768" t="s">
        <v>115</v>
      </c>
      <c r="E768" t="s">
        <v>5252</v>
      </c>
      <c r="F768">
        <v>4.5999999999999996</v>
      </c>
      <c r="G768" t="s">
        <v>71</v>
      </c>
      <c r="H768">
        <v>21</v>
      </c>
      <c r="I768" t="s">
        <v>2106</v>
      </c>
      <c r="J768" t="s">
        <v>2107</v>
      </c>
      <c r="K768" t="s">
        <v>74</v>
      </c>
      <c r="L768" t="s">
        <v>2063</v>
      </c>
      <c r="M768" t="s">
        <v>76</v>
      </c>
      <c r="N768" t="s">
        <v>37</v>
      </c>
      <c r="O768" t="s">
        <v>38</v>
      </c>
      <c r="P768" t="s">
        <v>51</v>
      </c>
      <c r="T768">
        <v>2</v>
      </c>
      <c r="U768" t="s">
        <v>42</v>
      </c>
      <c r="V768">
        <v>5.3333333333333304</v>
      </c>
      <c r="W768" t="s">
        <v>43</v>
      </c>
      <c r="X768">
        <v>2.6666666666666701</v>
      </c>
      <c r="Y768" t="s">
        <v>43</v>
      </c>
      <c r="Z768">
        <v>0.08</v>
      </c>
      <c r="AH768">
        <v>4.9999999999998002</v>
      </c>
    </row>
    <row r="769" spans="1:34" x14ac:dyDescent="0.25">
      <c r="A769" t="s">
        <v>28</v>
      </c>
      <c r="B769" t="s">
        <v>2108</v>
      </c>
      <c r="C769">
        <v>2013</v>
      </c>
      <c r="D769" t="s">
        <v>44</v>
      </c>
      <c r="E769" t="s">
        <v>47</v>
      </c>
      <c r="F769">
        <v>7.3</v>
      </c>
      <c r="G769" t="s">
        <v>31</v>
      </c>
      <c r="H769">
        <v>21</v>
      </c>
      <c r="I769" t="s">
        <v>2109</v>
      </c>
      <c r="J769" t="s">
        <v>434</v>
      </c>
      <c r="K769" t="s">
        <v>34</v>
      </c>
      <c r="L769" t="s">
        <v>64</v>
      </c>
      <c r="M769" t="s">
        <v>36</v>
      </c>
      <c r="N769" t="s">
        <v>37</v>
      </c>
      <c r="O769" t="s">
        <v>38</v>
      </c>
      <c r="P769" t="s">
        <v>106</v>
      </c>
      <c r="Q769" t="s">
        <v>107</v>
      </c>
      <c r="R769">
        <v>0</v>
      </c>
      <c r="S769" t="s">
        <v>96</v>
      </c>
      <c r="T769">
        <v>5</v>
      </c>
      <c r="U769" t="s">
        <v>43</v>
      </c>
      <c r="V769">
        <v>7</v>
      </c>
      <c r="W769" t="s">
        <v>43</v>
      </c>
      <c r="X769">
        <v>7</v>
      </c>
      <c r="Y769" t="s">
        <v>43</v>
      </c>
      <c r="Z769">
        <v>2</v>
      </c>
      <c r="AC769">
        <f t="shared" si="55"/>
        <v>1</v>
      </c>
      <c r="AD769" t="str">
        <f t="shared" si="56"/>
        <v>ESN</v>
      </c>
      <c r="AE769" t="b">
        <f t="shared" si="57"/>
        <v>0</v>
      </c>
      <c r="AF769" t="b">
        <f t="shared" si="58"/>
        <v>0</v>
      </c>
      <c r="AG769" t="b">
        <f t="shared" si="59"/>
        <v>0</v>
      </c>
      <c r="AH769">
        <v>119.999999999998</v>
      </c>
    </row>
    <row r="770" spans="1:34" x14ac:dyDescent="0.25">
      <c r="A770" t="s">
        <v>55</v>
      </c>
      <c r="B770" t="s">
        <v>2110</v>
      </c>
      <c r="C770">
        <v>2013</v>
      </c>
      <c r="D770" t="s">
        <v>54</v>
      </c>
      <c r="E770" t="s">
        <v>122</v>
      </c>
      <c r="F770">
        <v>8</v>
      </c>
      <c r="G770" t="s">
        <v>71</v>
      </c>
      <c r="H770">
        <v>20</v>
      </c>
      <c r="I770" t="s">
        <v>2111</v>
      </c>
      <c r="J770" t="s">
        <v>2112</v>
      </c>
      <c r="K770" t="s">
        <v>74</v>
      </c>
      <c r="L770" t="s">
        <v>2113</v>
      </c>
      <c r="M770" t="s">
        <v>76</v>
      </c>
      <c r="N770" t="s">
        <v>37</v>
      </c>
      <c r="O770" t="s">
        <v>38</v>
      </c>
      <c r="P770" t="s">
        <v>51</v>
      </c>
      <c r="T770">
        <v>7</v>
      </c>
      <c r="U770" t="s">
        <v>42</v>
      </c>
      <c r="V770">
        <v>7</v>
      </c>
      <c r="W770" t="s">
        <v>43</v>
      </c>
      <c r="X770">
        <v>8.5</v>
      </c>
      <c r="Y770" t="s">
        <v>43</v>
      </c>
      <c r="Z770">
        <v>0.25</v>
      </c>
      <c r="AH770">
        <v>15</v>
      </c>
    </row>
    <row r="771" spans="1:34" x14ac:dyDescent="0.25">
      <c r="A771" t="s">
        <v>28</v>
      </c>
      <c r="B771" t="s">
        <v>2114</v>
      </c>
      <c r="C771">
        <v>2014</v>
      </c>
      <c r="D771" t="s">
        <v>54</v>
      </c>
      <c r="E771" t="s">
        <v>47</v>
      </c>
      <c r="F771">
        <v>5</v>
      </c>
      <c r="G771" t="s">
        <v>31</v>
      </c>
      <c r="H771">
        <v>19</v>
      </c>
      <c r="I771" t="s">
        <v>2115</v>
      </c>
      <c r="J771" t="s">
        <v>89</v>
      </c>
      <c r="K771" t="s">
        <v>160</v>
      </c>
      <c r="L771" t="s">
        <v>887</v>
      </c>
      <c r="M771" t="s">
        <v>36</v>
      </c>
      <c r="N771" t="s">
        <v>60</v>
      </c>
      <c r="O771" t="s">
        <v>38</v>
      </c>
      <c r="P771" t="s">
        <v>51</v>
      </c>
      <c r="Q771" t="s">
        <v>52</v>
      </c>
      <c r="R771">
        <v>0</v>
      </c>
      <c r="S771" t="s">
        <v>53</v>
      </c>
      <c r="T771">
        <v>2.6666666666666701</v>
      </c>
      <c r="U771" t="s">
        <v>42</v>
      </c>
      <c r="V771">
        <v>6.25</v>
      </c>
      <c r="W771" t="s">
        <v>43</v>
      </c>
      <c r="X771">
        <v>4</v>
      </c>
      <c r="Y771" t="s">
        <v>43</v>
      </c>
      <c r="Z771">
        <v>0.92</v>
      </c>
      <c r="AH771">
        <v>54.999999999998998</v>
      </c>
    </row>
    <row r="772" spans="1:34" x14ac:dyDescent="0.25">
      <c r="A772" t="s">
        <v>28</v>
      </c>
      <c r="B772" t="s">
        <v>2116</v>
      </c>
      <c r="C772">
        <v>2013</v>
      </c>
      <c r="D772" t="s">
        <v>68</v>
      </c>
      <c r="E772" t="s">
        <v>5252</v>
      </c>
      <c r="F772">
        <v>3.1</v>
      </c>
      <c r="G772" t="s">
        <v>31</v>
      </c>
      <c r="H772">
        <v>25</v>
      </c>
      <c r="I772" t="s">
        <v>2117</v>
      </c>
      <c r="J772" t="s">
        <v>33</v>
      </c>
      <c r="K772" t="s">
        <v>34</v>
      </c>
      <c r="L772" t="s">
        <v>280</v>
      </c>
      <c r="M772" t="s">
        <v>36</v>
      </c>
      <c r="N772" t="s">
        <v>37</v>
      </c>
      <c r="O772" t="s">
        <v>38</v>
      </c>
      <c r="P772" t="s">
        <v>119</v>
      </c>
      <c r="Q772" t="s">
        <v>120</v>
      </c>
      <c r="R772">
        <v>0</v>
      </c>
      <c r="S772" t="s">
        <v>41</v>
      </c>
      <c r="T772">
        <v>5.5</v>
      </c>
      <c r="U772" t="s">
        <v>42</v>
      </c>
      <c r="V772">
        <v>4</v>
      </c>
      <c r="W772" t="s">
        <v>43</v>
      </c>
      <c r="X772">
        <v>4.5</v>
      </c>
      <c r="Y772" t="s">
        <v>42</v>
      </c>
      <c r="Z772">
        <v>1.92</v>
      </c>
      <c r="AC772">
        <f t="shared" ref="AC772:AC831" si="60">IF(D772="0 år",0,IF(D772="1 år",1,IF(D772="2 år",2,IF(D772="3 år",3,IF(D772="4 år",4,5)))))</f>
        <v>4</v>
      </c>
      <c r="AD772" t="str">
        <f t="shared" ref="AD772:AD831" si="61">IF(OR(P772="Datalogi",P772="Software engineering",P772="Informatik",P772="Informationsteknologi",P772="Interaktionsdesign"),"DSN",IF(OR(P772="Elektronik og IT",P772="Internetteknologier og computersystemer",P772="Produkt og designpsykologi",P772="Robotteknologi",P772="Elektronik",P772="Elektronik og datateknik",P772="Datateknik",P772="Elektronik Esbjerg Diplomingeniør"),"ESN",IF(OR(P772="Medialogi",P772="IT, kommunikation og medieteknologi"),"MSN","??")))</f>
        <v>DSN</v>
      </c>
      <c r="AE772" t="b">
        <f t="shared" ref="AE772:AE831" si="62">IF(ISNUMBER(ERROR.TYPE(FIND("Afbrudt",A772))),FALSE,TRUE)</f>
        <v>0</v>
      </c>
      <c r="AF772" t="b">
        <f t="shared" ref="AF772:AF831" si="63">IF(AE772,"",AND((2015-C772)-Z772&gt;5/60,(2015-C772)-Z772&lt;=15/60))</f>
        <v>0</v>
      </c>
      <c r="AG772" t="b">
        <f t="shared" ref="AG772:AG831" si="64">IF(AE772,"",(2015-C772)-Z772&gt;15/60)</f>
        <v>0</v>
      </c>
      <c r="AH772">
        <v>114.999999999998</v>
      </c>
    </row>
    <row r="773" spans="1:34" x14ac:dyDescent="0.25">
      <c r="A773" t="s">
        <v>55</v>
      </c>
      <c r="B773" t="s">
        <v>2118</v>
      </c>
      <c r="C773">
        <v>2012</v>
      </c>
      <c r="D773" t="s">
        <v>44</v>
      </c>
      <c r="E773" t="s">
        <v>122</v>
      </c>
      <c r="F773">
        <v>6.6</v>
      </c>
      <c r="G773" t="s">
        <v>71</v>
      </c>
      <c r="H773">
        <v>24</v>
      </c>
      <c r="I773" t="s">
        <v>2119</v>
      </c>
      <c r="J773" t="s">
        <v>199</v>
      </c>
      <c r="K773" t="s">
        <v>74</v>
      </c>
      <c r="L773" t="s">
        <v>2120</v>
      </c>
      <c r="M773" t="s">
        <v>76</v>
      </c>
      <c r="N773" t="s">
        <v>37</v>
      </c>
      <c r="O773" t="s">
        <v>38</v>
      </c>
      <c r="P773" t="s">
        <v>51</v>
      </c>
      <c r="V773">
        <v>5.5</v>
      </c>
      <c r="W773" t="s">
        <v>43</v>
      </c>
      <c r="Z773">
        <v>1</v>
      </c>
      <c r="AH773">
        <v>59.999999999999403</v>
      </c>
    </row>
    <row r="774" spans="1:34" x14ac:dyDescent="0.25">
      <c r="A774" t="s">
        <v>28</v>
      </c>
      <c r="B774" t="s">
        <v>2121</v>
      </c>
      <c r="C774">
        <v>2014</v>
      </c>
      <c r="D774" t="s">
        <v>83</v>
      </c>
      <c r="E774" t="s">
        <v>5252</v>
      </c>
      <c r="F774">
        <v>10</v>
      </c>
      <c r="G774" t="s">
        <v>71</v>
      </c>
      <c r="H774">
        <v>22</v>
      </c>
      <c r="I774" t="s">
        <v>2122</v>
      </c>
      <c r="J774" t="s">
        <v>391</v>
      </c>
      <c r="K774" t="s">
        <v>74</v>
      </c>
      <c r="L774" t="s">
        <v>2123</v>
      </c>
      <c r="M774" t="s">
        <v>76</v>
      </c>
      <c r="N774" t="s">
        <v>60</v>
      </c>
      <c r="O774" t="s">
        <v>38</v>
      </c>
      <c r="P774" t="s">
        <v>51</v>
      </c>
      <c r="Q774" t="s">
        <v>52</v>
      </c>
      <c r="R774">
        <v>0</v>
      </c>
      <c r="S774" t="s">
        <v>53</v>
      </c>
      <c r="T774">
        <v>9</v>
      </c>
      <c r="U774" t="s">
        <v>43</v>
      </c>
      <c r="V774">
        <v>9</v>
      </c>
      <c r="W774" t="s">
        <v>43</v>
      </c>
      <c r="X774">
        <v>10.5</v>
      </c>
      <c r="Y774" t="s">
        <v>43</v>
      </c>
      <c r="Z774">
        <v>1</v>
      </c>
      <c r="AH774">
        <v>59.999999999998799</v>
      </c>
    </row>
    <row r="775" spans="1:34" x14ac:dyDescent="0.25">
      <c r="A775" t="s">
        <v>55</v>
      </c>
      <c r="B775" t="s">
        <v>2124</v>
      </c>
      <c r="C775">
        <v>2012</v>
      </c>
      <c r="D775" t="s">
        <v>54</v>
      </c>
      <c r="E775" t="s">
        <v>47</v>
      </c>
      <c r="F775">
        <v>7.7</v>
      </c>
      <c r="G775" t="s">
        <v>71</v>
      </c>
      <c r="H775">
        <v>20</v>
      </c>
      <c r="I775" t="s">
        <v>2125</v>
      </c>
      <c r="J775" t="s">
        <v>154</v>
      </c>
      <c r="K775" t="s">
        <v>74</v>
      </c>
      <c r="L775" t="s">
        <v>110</v>
      </c>
      <c r="M775" t="s">
        <v>76</v>
      </c>
      <c r="N775" t="s">
        <v>60</v>
      </c>
      <c r="O775" t="s">
        <v>38</v>
      </c>
      <c r="P775" t="s">
        <v>51</v>
      </c>
      <c r="T775">
        <v>5.5</v>
      </c>
      <c r="U775" t="s">
        <v>42</v>
      </c>
      <c r="V775">
        <v>6</v>
      </c>
      <c r="W775" t="s">
        <v>43</v>
      </c>
      <c r="X775">
        <v>5.75</v>
      </c>
      <c r="Y775" t="s">
        <v>43</v>
      </c>
      <c r="Z775">
        <v>0.42</v>
      </c>
      <c r="AH775">
        <v>24.999999999999599</v>
      </c>
    </row>
    <row r="776" spans="1:34" x14ac:dyDescent="0.25">
      <c r="A776" t="s">
        <v>28</v>
      </c>
      <c r="B776" t="s">
        <v>2126</v>
      </c>
      <c r="C776">
        <v>2014</v>
      </c>
      <c r="D776" t="s">
        <v>115</v>
      </c>
      <c r="E776" t="s">
        <v>250</v>
      </c>
      <c r="F776">
        <v>12.7</v>
      </c>
      <c r="G776" t="s">
        <v>184</v>
      </c>
      <c r="H776">
        <v>21</v>
      </c>
      <c r="I776" t="s">
        <v>2127</v>
      </c>
      <c r="J776" t="s">
        <v>2128</v>
      </c>
      <c r="K776" t="s">
        <v>187</v>
      </c>
      <c r="L776" t="s">
        <v>308</v>
      </c>
      <c r="M776" t="s">
        <v>36</v>
      </c>
      <c r="N776" t="s">
        <v>37</v>
      </c>
      <c r="O776" t="s">
        <v>38</v>
      </c>
      <c r="P776" t="s">
        <v>645</v>
      </c>
      <c r="Q776" t="s">
        <v>646</v>
      </c>
      <c r="R776">
        <v>0</v>
      </c>
      <c r="S776" t="s">
        <v>96</v>
      </c>
      <c r="Z776">
        <v>0.33</v>
      </c>
      <c r="AC776">
        <f t="shared" si="60"/>
        <v>2</v>
      </c>
      <c r="AD776" t="str">
        <f t="shared" si="61"/>
        <v>ESN</v>
      </c>
      <c r="AE776" t="b">
        <f t="shared" si="62"/>
        <v>0</v>
      </c>
      <c r="AF776" t="b">
        <f t="shared" si="63"/>
        <v>0</v>
      </c>
      <c r="AG776" t="b">
        <f t="shared" si="64"/>
        <v>1</v>
      </c>
      <c r="AH776">
        <v>19.999999999999801</v>
      </c>
    </row>
    <row r="777" spans="1:34" x14ac:dyDescent="0.25">
      <c r="A777" t="s">
        <v>55</v>
      </c>
      <c r="B777" t="s">
        <v>2129</v>
      </c>
      <c r="C777">
        <v>2012</v>
      </c>
      <c r="D777" t="s">
        <v>77</v>
      </c>
      <c r="E777" t="s">
        <v>30</v>
      </c>
      <c r="F777">
        <v>3.2</v>
      </c>
      <c r="G777" t="s">
        <v>31</v>
      </c>
      <c r="H777">
        <v>26</v>
      </c>
      <c r="I777" t="s">
        <v>2130</v>
      </c>
      <c r="J777" t="s">
        <v>33</v>
      </c>
      <c r="K777" t="s">
        <v>74</v>
      </c>
      <c r="L777" t="s">
        <v>2131</v>
      </c>
      <c r="M777" t="s">
        <v>36</v>
      </c>
      <c r="N777" t="s">
        <v>37</v>
      </c>
      <c r="O777" t="s">
        <v>38</v>
      </c>
      <c r="P777" t="s">
        <v>41</v>
      </c>
      <c r="Z777">
        <v>0.08</v>
      </c>
      <c r="AC777">
        <f t="shared" si="60"/>
        <v>5</v>
      </c>
      <c r="AD777" t="str">
        <f t="shared" si="61"/>
        <v>DSN</v>
      </c>
      <c r="AE777" t="b">
        <f t="shared" si="62"/>
        <v>1</v>
      </c>
      <c r="AF777" t="str">
        <f t="shared" si="63"/>
        <v/>
      </c>
      <c r="AG777" t="str">
        <f t="shared" si="64"/>
        <v/>
      </c>
      <c r="AH777">
        <v>4.9999999999998002</v>
      </c>
    </row>
    <row r="778" spans="1:34" x14ac:dyDescent="0.25">
      <c r="A778" t="s">
        <v>28</v>
      </c>
      <c r="B778" t="s">
        <v>2132</v>
      </c>
      <c r="C778">
        <v>2013</v>
      </c>
      <c r="D778" t="s">
        <v>68</v>
      </c>
      <c r="E778" t="s">
        <v>5252</v>
      </c>
      <c r="F778">
        <v>4.3</v>
      </c>
      <c r="G778" t="s">
        <v>71</v>
      </c>
      <c r="H778">
        <v>25</v>
      </c>
      <c r="I778" t="s">
        <v>2133</v>
      </c>
      <c r="J778" t="s">
        <v>154</v>
      </c>
      <c r="K778" t="s">
        <v>74</v>
      </c>
      <c r="L778" t="s">
        <v>2134</v>
      </c>
      <c r="M778" t="s">
        <v>76</v>
      </c>
      <c r="N778" t="s">
        <v>37</v>
      </c>
      <c r="O778" t="s">
        <v>38</v>
      </c>
      <c r="P778" t="s">
        <v>51</v>
      </c>
      <c r="Q778" t="s">
        <v>52</v>
      </c>
      <c r="R778">
        <v>0</v>
      </c>
      <c r="S778" t="s">
        <v>53</v>
      </c>
      <c r="T778">
        <v>3.75</v>
      </c>
      <c r="U778" t="s">
        <v>43</v>
      </c>
      <c r="V778">
        <v>4</v>
      </c>
      <c r="W778" t="s">
        <v>43</v>
      </c>
      <c r="X778">
        <v>4</v>
      </c>
      <c r="Y778" t="s">
        <v>43</v>
      </c>
      <c r="Z778">
        <v>1.75</v>
      </c>
      <c r="AH778">
        <v>104.999999999998</v>
      </c>
    </row>
    <row r="779" spans="1:34" x14ac:dyDescent="0.25">
      <c r="A779" t="s">
        <v>28</v>
      </c>
      <c r="B779" t="s">
        <v>2135</v>
      </c>
      <c r="C779">
        <v>2012</v>
      </c>
      <c r="D779" t="s">
        <v>115</v>
      </c>
      <c r="E779" t="s">
        <v>5252</v>
      </c>
      <c r="F779">
        <v>4.4000000000000004</v>
      </c>
      <c r="G779" t="s">
        <v>31</v>
      </c>
      <c r="H779">
        <v>23</v>
      </c>
      <c r="I779" t="s">
        <v>2136</v>
      </c>
      <c r="J779" t="s">
        <v>33</v>
      </c>
      <c r="K779" t="s">
        <v>34</v>
      </c>
      <c r="L779" t="s">
        <v>124</v>
      </c>
      <c r="M779" t="s">
        <v>36</v>
      </c>
      <c r="N779" t="s">
        <v>37</v>
      </c>
      <c r="O779" t="s">
        <v>38</v>
      </c>
      <c r="P779" t="s">
        <v>51</v>
      </c>
      <c r="Q779" t="s">
        <v>52</v>
      </c>
      <c r="R779">
        <v>0</v>
      </c>
      <c r="S779" t="s">
        <v>53</v>
      </c>
      <c r="T779">
        <v>1.3333333333333299</v>
      </c>
      <c r="U779" t="s">
        <v>42</v>
      </c>
      <c r="V779">
        <v>4</v>
      </c>
      <c r="W779" t="s">
        <v>43</v>
      </c>
      <c r="X779">
        <v>3.3333333333333299</v>
      </c>
      <c r="Y779" t="s">
        <v>43</v>
      </c>
      <c r="Z779">
        <v>2.83</v>
      </c>
      <c r="AH779">
        <v>169.99999999999699</v>
      </c>
    </row>
    <row r="780" spans="1:34" x14ac:dyDescent="0.25">
      <c r="A780" t="s">
        <v>28</v>
      </c>
      <c r="B780" t="s">
        <v>2137</v>
      </c>
      <c r="C780">
        <v>2014</v>
      </c>
      <c r="D780" t="s">
        <v>115</v>
      </c>
      <c r="E780" t="s">
        <v>30</v>
      </c>
      <c r="F780">
        <v>5.0999999999999996</v>
      </c>
      <c r="G780" t="s">
        <v>98</v>
      </c>
      <c r="H780">
        <v>23</v>
      </c>
      <c r="I780" t="s">
        <v>2138</v>
      </c>
      <c r="J780" t="s">
        <v>2139</v>
      </c>
      <c r="K780" t="s">
        <v>146</v>
      </c>
      <c r="L780" t="s">
        <v>1383</v>
      </c>
      <c r="M780" t="s">
        <v>36</v>
      </c>
      <c r="N780" t="s">
        <v>37</v>
      </c>
      <c r="O780" t="s">
        <v>38</v>
      </c>
      <c r="P780" t="s">
        <v>51</v>
      </c>
      <c r="Q780" t="s">
        <v>52</v>
      </c>
      <c r="R780">
        <v>0</v>
      </c>
      <c r="S780" t="s">
        <v>53</v>
      </c>
      <c r="T780">
        <v>2</v>
      </c>
      <c r="U780" t="s">
        <v>42</v>
      </c>
      <c r="V780">
        <v>3.3333333333333299</v>
      </c>
      <c r="W780" t="s">
        <v>43</v>
      </c>
      <c r="X780">
        <v>7</v>
      </c>
      <c r="Y780" t="s">
        <v>43</v>
      </c>
      <c r="Z780">
        <v>0.75</v>
      </c>
      <c r="AH780">
        <v>44.999999999999403</v>
      </c>
    </row>
    <row r="781" spans="1:34" x14ac:dyDescent="0.25">
      <c r="A781" t="s">
        <v>277</v>
      </c>
      <c r="B781" t="s">
        <v>2140</v>
      </c>
      <c r="C781">
        <v>2012</v>
      </c>
      <c r="D781" t="s">
        <v>44</v>
      </c>
      <c r="E781" t="s">
        <v>5252</v>
      </c>
      <c r="F781">
        <v>4.5</v>
      </c>
      <c r="G781" t="s">
        <v>71</v>
      </c>
      <c r="H781">
        <v>20</v>
      </c>
      <c r="I781" t="s">
        <v>2141</v>
      </c>
      <c r="J781" t="s">
        <v>1010</v>
      </c>
      <c r="K781" t="s">
        <v>74</v>
      </c>
      <c r="L781" t="s">
        <v>155</v>
      </c>
      <c r="M781" t="s">
        <v>76</v>
      </c>
      <c r="N781" t="s">
        <v>60</v>
      </c>
      <c r="O781" t="s">
        <v>38</v>
      </c>
      <c r="P781" t="s">
        <v>195</v>
      </c>
      <c r="Q781" t="s">
        <v>2142</v>
      </c>
      <c r="R781">
        <v>0</v>
      </c>
      <c r="S781" t="s">
        <v>927</v>
      </c>
      <c r="T781">
        <v>3</v>
      </c>
      <c r="U781" t="s">
        <v>43</v>
      </c>
      <c r="V781">
        <v>5</v>
      </c>
      <c r="W781" t="s">
        <v>43</v>
      </c>
      <c r="X781">
        <v>5.5</v>
      </c>
      <c r="Y781" t="s">
        <v>42</v>
      </c>
      <c r="Z781">
        <v>0.67</v>
      </c>
      <c r="AC781">
        <f t="shared" si="60"/>
        <v>1</v>
      </c>
      <c r="AD781" t="str">
        <f t="shared" si="61"/>
        <v>MSN</v>
      </c>
      <c r="AE781" t="b">
        <f t="shared" si="62"/>
        <v>1</v>
      </c>
      <c r="AF781" t="str">
        <f t="shared" si="63"/>
        <v/>
      </c>
      <c r="AG781" t="str">
        <f t="shared" si="64"/>
        <v/>
      </c>
      <c r="AH781">
        <v>39.999999999999602</v>
      </c>
    </row>
    <row r="782" spans="1:34" x14ac:dyDescent="0.25">
      <c r="A782" t="s">
        <v>28</v>
      </c>
      <c r="B782" t="s">
        <v>2143</v>
      </c>
      <c r="C782">
        <v>2013</v>
      </c>
      <c r="D782" t="s">
        <v>44</v>
      </c>
      <c r="E782" t="s">
        <v>5252</v>
      </c>
      <c r="F782">
        <v>8</v>
      </c>
      <c r="G782" t="s">
        <v>31</v>
      </c>
      <c r="H782">
        <v>20</v>
      </c>
      <c r="I782" t="s">
        <v>2144</v>
      </c>
      <c r="J782" t="s">
        <v>434</v>
      </c>
      <c r="K782" t="s">
        <v>58</v>
      </c>
      <c r="L782" t="s">
        <v>400</v>
      </c>
      <c r="M782" t="s">
        <v>36</v>
      </c>
      <c r="N782" t="s">
        <v>37</v>
      </c>
      <c r="O782" t="s">
        <v>38</v>
      </c>
      <c r="P782" t="s">
        <v>106</v>
      </c>
      <c r="Q782" t="s">
        <v>107</v>
      </c>
      <c r="R782">
        <v>0</v>
      </c>
      <c r="S782" t="s">
        <v>96</v>
      </c>
      <c r="T782">
        <v>3</v>
      </c>
      <c r="U782" t="s">
        <v>43</v>
      </c>
      <c r="V782">
        <v>8</v>
      </c>
      <c r="W782" t="s">
        <v>43</v>
      </c>
      <c r="X782">
        <v>10.6666666666667</v>
      </c>
      <c r="Y782" t="s">
        <v>43</v>
      </c>
      <c r="Z782">
        <v>1.17</v>
      </c>
      <c r="AC782">
        <f t="shared" si="60"/>
        <v>1</v>
      </c>
      <c r="AD782" t="str">
        <f t="shared" si="61"/>
        <v>ESN</v>
      </c>
      <c r="AE782" t="b">
        <f t="shared" si="62"/>
        <v>0</v>
      </c>
      <c r="AF782" t="b">
        <f t="shared" si="63"/>
        <v>0</v>
      </c>
      <c r="AG782" t="b">
        <f t="shared" si="64"/>
        <v>1</v>
      </c>
      <c r="AH782">
        <v>69.999999999999005</v>
      </c>
    </row>
    <row r="783" spans="1:34" x14ac:dyDescent="0.25">
      <c r="A783" t="s">
        <v>28</v>
      </c>
      <c r="B783" t="s">
        <v>2145</v>
      </c>
      <c r="C783">
        <v>2013</v>
      </c>
      <c r="D783" t="s">
        <v>54</v>
      </c>
      <c r="E783" t="s">
        <v>5252</v>
      </c>
      <c r="F783">
        <v>3.7</v>
      </c>
      <c r="G783" t="s">
        <v>157</v>
      </c>
      <c r="H783">
        <v>20</v>
      </c>
      <c r="I783" t="s">
        <v>2146</v>
      </c>
      <c r="J783" t="s">
        <v>2147</v>
      </c>
      <c r="K783" t="s">
        <v>160</v>
      </c>
      <c r="L783" t="s">
        <v>2148</v>
      </c>
      <c r="M783" t="s">
        <v>76</v>
      </c>
      <c r="N783" t="s">
        <v>37</v>
      </c>
      <c r="O783" t="s">
        <v>38</v>
      </c>
      <c r="P783" t="s">
        <v>51</v>
      </c>
      <c r="Q783" t="s">
        <v>52</v>
      </c>
      <c r="R783">
        <v>0</v>
      </c>
      <c r="S783" t="s">
        <v>53</v>
      </c>
      <c r="T783">
        <v>0</v>
      </c>
      <c r="U783" t="s">
        <v>42</v>
      </c>
      <c r="V783">
        <v>6</v>
      </c>
      <c r="W783" t="s">
        <v>43</v>
      </c>
      <c r="X783">
        <v>5.5</v>
      </c>
      <c r="Y783" t="s">
        <v>43</v>
      </c>
      <c r="Z783">
        <v>0.57999999999999996</v>
      </c>
      <c r="AH783">
        <v>34.999999999999801</v>
      </c>
    </row>
    <row r="784" spans="1:34" x14ac:dyDescent="0.25">
      <c r="A784" t="s">
        <v>55</v>
      </c>
      <c r="B784" t="s">
        <v>2149</v>
      </c>
      <c r="C784">
        <v>2013</v>
      </c>
      <c r="D784" t="s">
        <v>77</v>
      </c>
      <c r="E784" t="s">
        <v>30</v>
      </c>
      <c r="F784">
        <v>3</v>
      </c>
      <c r="G784" t="s">
        <v>31</v>
      </c>
      <c r="H784">
        <v>33</v>
      </c>
      <c r="I784" t="s">
        <v>2150</v>
      </c>
      <c r="J784" t="s">
        <v>89</v>
      </c>
      <c r="K784" t="s">
        <v>34</v>
      </c>
      <c r="L784" t="s">
        <v>35</v>
      </c>
      <c r="M784" t="s">
        <v>36</v>
      </c>
      <c r="N784" t="s">
        <v>37</v>
      </c>
      <c r="O784" t="s">
        <v>38</v>
      </c>
      <c r="P784" t="s">
        <v>51</v>
      </c>
      <c r="Z784">
        <v>0.75</v>
      </c>
      <c r="AH784">
        <v>44.999999999999403</v>
      </c>
    </row>
    <row r="785" spans="1:34" x14ac:dyDescent="0.25">
      <c r="A785" t="s">
        <v>55</v>
      </c>
      <c r="B785" t="s">
        <v>2151</v>
      </c>
      <c r="C785">
        <v>2013</v>
      </c>
      <c r="D785" t="s">
        <v>115</v>
      </c>
      <c r="E785" t="s">
        <v>5252</v>
      </c>
      <c r="F785">
        <v>3.7</v>
      </c>
      <c r="G785" t="s">
        <v>143</v>
      </c>
      <c r="H785">
        <v>23</v>
      </c>
      <c r="I785" t="s">
        <v>2152</v>
      </c>
      <c r="J785" t="s">
        <v>365</v>
      </c>
      <c r="K785" t="s">
        <v>146</v>
      </c>
      <c r="L785" t="s">
        <v>981</v>
      </c>
      <c r="M785" t="s">
        <v>148</v>
      </c>
      <c r="N785" t="s">
        <v>37</v>
      </c>
      <c r="O785" t="s">
        <v>38</v>
      </c>
      <c r="P785" t="s">
        <v>51</v>
      </c>
      <c r="T785">
        <v>5.5</v>
      </c>
      <c r="U785" t="s">
        <v>42</v>
      </c>
      <c r="V785">
        <v>1</v>
      </c>
      <c r="W785" t="s">
        <v>43</v>
      </c>
      <c r="X785">
        <v>7</v>
      </c>
      <c r="Y785" t="s">
        <v>43</v>
      </c>
      <c r="Z785">
        <v>1.25</v>
      </c>
      <c r="AH785">
        <v>74.999999999998806</v>
      </c>
    </row>
    <row r="786" spans="1:34" x14ac:dyDescent="0.25">
      <c r="A786" t="s">
        <v>45</v>
      </c>
      <c r="B786" t="s">
        <v>2153</v>
      </c>
      <c r="C786">
        <v>2012</v>
      </c>
      <c r="D786" t="s">
        <v>44</v>
      </c>
      <c r="E786" t="s">
        <v>47</v>
      </c>
      <c r="F786">
        <v>6.5</v>
      </c>
      <c r="G786" t="s">
        <v>31</v>
      </c>
      <c r="H786">
        <v>21</v>
      </c>
      <c r="I786" t="s">
        <v>2154</v>
      </c>
      <c r="J786" t="s">
        <v>33</v>
      </c>
      <c r="K786" t="s">
        <v>34</v>
      </c>
      <c r="L786" t="s">
        <v>50</v>
      </c>
      <c r="M786" t="s">
        <v>36</v>
      </c>
      <c r="N786" t="s">
        <v>37</v>
      </c>
      <c r="O786" t="s">
        <v>38</v>
      </c>
      <c r="P786" t="s">
        <v>119</v>
      </c>
      <c r="T786">
        <v>6</v>
      </c>
      <c r="U786" t="s">
        <v>43</v>
      </c>
      <c r="V786">
        <v>3.3333333333333299</v>
      </c>
      <c r="W786" t="s">
        <v>43</v>
      </c>
      <c r="X786">
        <v>4</v>
      </c>
      <c r="Y786" t="s">
        <v>42</v>
      </c>
      <c r="Z786">
        <v>3</v>
      </c>
      <c r="AA786" t="s">
        <v>120</v>
      </c>
      <c r="AB786" t="s">
        <v>41</v>
      </c>
      <c r="AC786">
        <f t="shared" si="60"/>
        <v>1</v>
      </c>
      <c r="AD786" t="str">
        <f t="shared" si="61"/>
        <v>DSN</v>
      </c>
      <c r="AE786" t="b">
        <f t="shared" si="62"/>
        <v>0</v>
      </c>
      <c r="AF786" t="b">
        <f t="shared" si="63"/>
        <v>0</v>
      </c>
      <c r="AG786" t="b">
        <f t="shared" si="64"/>
        <v>0</v>
      </c>
      <c r="AH786">
        <v>179.99999999999599</v>
      </c>
    </row>
    <row r="787" spans="1:34" x14ac:dyDescent="0.25">
      <c r="A787" t="s">
        <v>55</v>
      </c>
      <c r="B787" t="s">
        <v>2155</v>
      </c>
      <c r="C787">
        <v>2012</v>
      </c>
      <c r="D787" t="s">
        <v>54</v>
      </c>
      <c r="E787" t="s">
        <v>47</v>
      </c>
      <c r="F787">
        <v>11.8</v>
      </c>
      <c r="G787" t="s">
        <v>31</v>
      </c>
      <c r="H787">
        <v>20</v>
      </c>
      <c r="I787" t="s">
        <v>2156</v>
      </c>
      <c r="J787" t="s">
        <v>89</v>
      </c>
      <c r="K787" t="s">
        <v>34</v>
      </c>
      <c r="L787" t="s">
        <v>50</v>
      </c>
      <c r="M787" t="s">
        <v>36</v>
      </c>
      <c r="N787" t="s">
        <v>37</v>
      </c>
      <c r="O787" t="s">
        <v>38</v>
      </c>
      <c r="P787" t="s">
        <v>119</v>
      </c>
      <c r="T787">
        <v>8</v>
      </c>
      <c r="U787" t="s">
        <v>43</v>
      </c>
      <c r="V787">
        <v>10.25</v>
      </c>
      <c r="W787" t="s">
        <v>43</v>
      </c>
      <c r="X787">
        <v>12</v>
      </c>
      <c r="Y787" t="s">
        <v>43</v>
      </c>
      <c r="Z787">
        <v>0.42</v>
      </c>
      <c r="AC787">
        <f t="shared" si="60"/>
        <v>0</v>
      </c>
      <c r="AD787" t="str">
        <f t="shared" si="61"/>
        <v>DSN</v>
      </c>
      <c r="AE787" t="b">
        <f t="shared" si="62"/>
        <v>1</v>
      </c>
      <c r="AF787" t="str">
        <f t="shared" si="63"/>
        <v/>
      </c>
      <c r="AG787" t="str">
        <f t="shared" si="64"/>
        <v/>
      </c>
      <c r="AH787">
        <v>24.999999999999599</v>
      </c>
    </row>
    <row r="788" spans="1:34" x14ac:dyDescent="0.25">
      <c r="A788" t="s">
        <v>28</v>
      </c>
      <c r="B788" t="s">
        <v>2157</v>
      </c>
      <c r="C788">
        <v>2014</v>
      </c>
      <c r="D788" t="s">
        <v>115</v>
      </c>
      <c r="E788" t="s">
        <v>250</v>
      </c>
      <c r="F788">
        <v>11.1</v>
      </c>
      <c r="G788" t="s">
        <v>184</v>
      </c>
      <c r="H788">
        <v>21</v>
      </c>
      <c r="I788" t="s">
        <v>2158</v>
      </c>
      <c r="K788" t="s">
        <v>187</v>
      </c>
      <c r="L788" t="s">
        <v>308</v>
      </c>
      <c r="M788" t="s">
        <v>76</v>
      </c>
      <c r="N788" t="s">
        <v>37</v>
      </c>
      <c r="O788" t="s">
        <v>38</v>
      </c>
      <c r="P788" t="s">
        <v>195</v>
      </c>
      <c r="Q788" t="s">
        <v>196</v>
      </c>
      <c r="R788">
        <v>0</v>
      </c>
      <c r="S788" t="s">
        <v>53</v>
      </c>
      <c r="Z788">
        <v>1</v>
      </c>
      <c r="AC788">
        <f t="shared" si="60"/>
        <v>2</v>
      </c>
      <c r="AD788" t="str">
        <f t="shared" si="61"/>
        <v>MSN</v>
      </c>
      <c r="AE788" t="b">
        <f t="shared" si="62"/>
        <v>0</v>
      </c>
      <c r="AF788" t="b">
        <f t="shared" si="63"/>
        <v>0</v>
      </c>
      <c r="AG788" t="b">
        <f t="shared" si="64"/>
        <v>0</v>
      </c>
      <c r="AH788">
        <v>59.999999999998799</v>
      </c>
    </row>
    <row r="789" spans="1:34" x14ac:dyDescent="0.25">
      <c r="A789" t="s">
        <v>45</v>
      </c>
      <c r="B789" t="s">
        <v>2159</v>
      </c>
      <c r="C789">
        <v>2012</v>
      </c>
      <c r="D789" t="s">
        <v>54</v>
      </c>
      <c r="E789" t="s">
        <v>47</v>
      </c>
      <c r="F789">
        <v>9.1</v>
      </c>
      <c r="G789" t="s">
        <v>31</v>
      </c>
      <c r="H789">
        <v>20</v>
      </c>
      <c r="I789" t="s">
        <v>2160</v>
      </c>
      <c r="J789" t="s">
        <v>373</v>
      </c>
      <c r="K789" t="s">
        <v>58</v>
      </c>
      <c r="L789" t="s">
        <v>59</v>
      </c>
      <c r="M789" t="s">
        <v>36</v>
      </c>
      <c r="N789" t="s">
        <v>60</v>
      </c>
      <c r="O789" t="s">
        <v>38</v>
      </c>
      <c r="P789" t="s">
        <v>106</v>
      </c>
      <c r="T789">
        <v>9.6666666666666696</v>
      </c>
      <c r="U789" t="s">
        <v>43</v>
      </c>
      <c r="V789">
        <v>7.75</v>
      </c>
      <c r="W789" t="s">
        <v>43</v>
      </c>
      <c r="X789">
        <v>4.75</v>
      </c>
      <c r="Y789" t="s">
        <v>42</v>
      </c>
      <c r="Z789">
        <v>3</v>
      </c>
      <c r="AA789" t="s">
        <v>107</v>
      </c>
      <c r="AB789" t="s">
        <v>96</v>
      </c>
      <c r="AC789">
        <f t="shared" si="60"/>
        <v>0</v>
      </c>
      <c r="AD789" t="str">
        <f t="shared" si="61"/>
        <v>ESN</v>
      </c>
      <c r="AE789" t="b">
        <f t="shared" si="62"/>
        <v>0</v>
      </c>
      <c r="AF789" t="b">
        <f t="shared" si="63"/>
        <v>0</v>
      </c>
      <c r="AG789" t="b">
        <f t="shared" si="64"/>
        <v>0</v>
      </c>
      <c r="AH789">
        <v>179.99999999999599</v>
      </c>
    </row>
    <row r="790" spans="1:34" x14ac:dyDescent="0.25">
      <c r="A790" t="s">
        <v>55</v>
      </c>
      <c r="B790" t="s">
        <v>2161</v>
      </c>
      <c r="C790">
        <v>2012</v>
      </c>
      <c r="D790" t="s">
        <v>77</v>
      </c>
      <c r="E790" t="s">
        <v>70</v>
      </c>
      <c r="F790">
        <v>6.6</v>
      </c>
      <c r="G790" t="s">
        <v>71</v>
      </c>
      <c r="H790">
        <v>27</v>
      </c>
      <c r="I790" t="s">
        <v>2162</v>
      </c>
      <c r="J790" t="s">
        <v>262</v>
      </c>
      <c r="K790" t="s">
        <v>74</v>
      </c>
      <c r="L790" t="s">
        <v>1373</v>
      </c>
      <c r="M790" t="s">
        <v>76</v>
      </c>
      <c r="N790" t="s">
        <v>37</v>
      </c>
      <c r="O790" t="s">
        <v>38</v>
      </c>
      <c r="P790" t="s">
        <v>51</v>
      </c>
      <c r="T790">
        <v>2</v>
      </c>
      <c r="U790" t="s">
        <v>43</v>
      </c>
      <c r="V790">
        <v>7</v>
      </c>
      <c r="W790" t="s">
        <v>43</v>
      </c>
      <c r="X790">
        <v>7</v>
      </c>
      <c r="Y790" t="s">
        <v>43</v>
      </c>
      <c r="Z790">
        <v>0.75</v>
      </c>
      <c r="AH790">
        <v>45</v>
      </c>
    </row>
    <row r="791" spans="1:34" x14ac:dyDescent="0.25">
      <c r="A791" t="s">
        <v>28</v>
      </c>
      <c r="B791" t="s">
        <v>2163</v>
      </c>
      <c r="C791">
        <v>2014</v>
      </c>
      <c r="D791" t="s">
        <v>68</v>
      </c>
      <c r="E791" t="s">
        <v>122</v>
      </c>
      <c r="F791">
        <v>8.1</v>
      </c>
      <c r="G791" t="s">
        <v>31</v>
      </c>
      <c r="H791">
        <v>25</v>
      </c>
      <c r="I791" t="s">
        <v>2164</v>
      </c>
      <c r="J791" t="s">
        <v>49</v>
      </c>
      <c r="K791" t="s">
        <v>34</v>
      </c>
      <c r="L791" t="s">
        <v>551</v>
      </c>
      <c r="M791" t="s">
        <v>36</v>
      </c>
      <c r="N791" t="s">
        <v>37</v>
      </c>
      <c r="O791" t="s">
        <v>38</v>
      </c>
      <c r="P791" t="s">
        <v>51</v>
      </c>
      <c r="Q791" t="s">
        <v>52</v>
      </c>
      <c r="R791">
        <v>0</v>
      </c>
      <c r="S791" t="s">
        <v>53</v>
      </c>
      <c r="T791">
        <v>8.5</v>
      </c>
      <c r="U791" t="s">
        <v>42</v>
      </c>
      <c r="V791">
        <v>11</v>
      </c>
      <c r="W791" t="s">
        <v>43</v>
      </c>
      <c r="X791">
        <v>11</v>
      </c>
      <c r="Y791" t="s">
        <v>42</v>
      </c>
      <c r="Z791">
        <v>1</v>
      </c>
      <c r="AH791">
        <v>59.999999999998799</v>
      </c>
    </row>
    <row r="792" spans="1:34" x14ac:dyDescent="0.25">
      <c r="A792" t="s">
        <v>28</v>
      </c>
      <c r="B792" t="s">
        <v>2165</v>
      </c>
      <c r="C792">
        <v>2014</v>
      </c>
      <c r="D792" t="s">
        <v>83</v>
      </c>
      <c r="E792" t="s">
        <v>250</v>
      </c>
      <c r="G792" t="s">
        <v>71</v>
      </c>
      <c r="H792">
        <v>25</v>
      </c>
      <c r="I792" t="s">
        <v>2166</v>
      </c>
      <c r="J792" t="s">
        <v>1085</v>
      </c>
      <c r="K792" t="s">
        <v>187</v>
      </c>
      <c r="L792" t="s">
        <v>800</v>
      </c>
      <c r="M792" t="s">
        <v>76</v>
      </c>
      <c r="N792" t="s">
        <v>37</v>
      </c>
      <c r="O792" t="s">
        <v>38</v>
      </c>
      <c r="P792" t="s">
        <v>195</v>
      </c>
      <c r="Q792" t="s">
        <v>196</v>
      </c>
      <c r="R792">
        <v>0</v>
      </c>
      <c r="S792" t="s">
        <v>53</v>
      </c>
      <c r="Z792">
        <v>1</v>
      </c>
      <c r="AC792">
        <f t="shared" si="60"/>
        <v>3</v>
      </c>
      <c r="AD792" t="str">
        <f t="shared" si="61"/>
        <v>MSN</v>
      </c>
      <c r="AE792" t="b">
        <f t="shared" si="62"/>
        <v>0</v>
      </c>
      <c r="AF792" t="b">
        <f t="shared" si="63"/>
        <v>0</v>
      </c>
      <c r="AG792" t="b">
        <f t="shared" si="64"/>
        <v>0</v>
      </c>
      <c r="AH792">
        <v>59.999999999998799</v>
      </c>
    </row>
    <row r="793" spans="1:34" x14ac:dyDescent="0.25">
      <c r="A793" t="s">
        <v>45</v>
      </c>
      <c r="B793" t="s">
        <v>2167</v>
      </c>
      <c r="C793">
        <v>2012</v>
      </c>
      <c r="D793" t="s">
        <v>83</v>
      </c>
      <c r="E793" t="s">
        <v>47</v>
      </c>
      <c r="F793">
        <v>3.1</v>
      </c>
      <c r="G793" t="s">
        <v>98</v>
      </c>
      <c r="H793">
        <v>22</v>
      </c>
      <c r="I793" t="s">
        <v>2168</v>
      </c>
      <c r="J793" t="s">
        <v>2169</v>
      </c>
      <c r="K793" t="s">
        <v>92</v>
      </c>
      <c r="L793" t="s">
        <v>93</v>
      </c>
      <c r="M793" t="s">
        <v>36</v>
      </c>
      <c r="N793" t="s">
        <v>37</v>
      </c>
      <c r="O793" t="s">
        <v>38</v>
      </c>
      <c r="P793" t="s">
        <v>65</v>
      </c>
      <c r="T793">
        <v>-0.75</v>
      </c>
      <c r="U793" t="s">
        <v>43</v>
      </c>
      <c r="V793">
        <v>5.3333333333333304</v>
      </c>
      <c r="W793" t="s">
        <v>43</v>
      </c>
      <c r="X793">
        <v>5.5</v>
      </c>
      <c r="Y793" t="s">
        <v>43</v>
      </c>
      <c r="Z793">
        <v>3</v>
      </c>
      <c r="AA793" t="s">
        <v>40</v>
      </c>
      <c r="AB793" t="s">
        <v>41</v>
      </c>
      <c r="AC793">
        <f t="shared" si="60"/>
        <v>3</v>
      </c>
      <c r="AD793" t="str">
        <f t="shared" si="61"/>
        <v>DSN</v>
      </c>
      <c r="AE793" t="b">
        <f t="shared" si="62"/>
        <v>0</v>
      </c>
      <c r="AF793" t="b">
        <f t="shared" si="63"/>
        <v>0</v>
      </c>
      <c r="AG793" t="b">
        <f t="shared" si="64"/>
        <v>0</v>
      </c>
      <c r="AH793">
        <v>179.99999999999599</v>
      </c>
    </row>
    <row r="794" spans="1:34" x14ac:dyDescent="0.25">
      <c r="A794" t="s">
        <v>55</v>
      </c>
      <c r="B794" t="s">
        <v>2170</v>
      </c>
      <c r="C794">
        <v>2014</v>
      </c>
      <c r="D794" t="s">
        <v>54</v>
      </c>
      <c r="E794" t="s">
        <v>5252</v>
      </c>
      <c r="F794">
        <v>4.3</v>
      </c>
      <c r="G794" t="s">
        <v>143</v>
      </c>
      <c r="H794">
        <v>21</v>
      </c>
      <c r="I794" t="s">
        <v>2171</v>
      </c>
      <c r="J794" t="s">
        <v>2172</v>
      </c>
      <c r="K794" t="s">
        <v>205</v>
      </c>
      <c r="L794" t="s">
        <v>1845</v>
      </c>
      <c r="M794" t="s">
        <v>148</v>
      </c>
      <c r="N794" t="s">
        <v>37</v>
      </c>
      <c r="O794" t="s">
        <v>38</v>
      </c>
      <c r="P794" t="s">
        <v>51</v>
      </c>
      <c r="T794">
        <v>4</v>
      </c>
      <c r="U794" t="s">
        <v>42</v>
      </c>
      <c r="V794">
        <v>2.6666666666666701</v>
      </c>
      <c r="W794" t="s">
        <v>43</v>
      </c>
      <c r="X794">
        <v>8</v>
      </c>
      <c r="Y794" t="s">
        <v>43</v>
      </c>
      <c r="Z794">
        <v>0</v>
      </c>
      <c r="AH794">
        <v>0</v>
      </c>
    </row>
    <row r="795" spans="1:34" x14ac:dyDescent="0.25">
      <c r="A795" t="s">
        <v>28</v>
      </c>
      <c r="B795" t="s">
        <v>2173</v>
      </c>
      <c r="C795">
        <v>2013</v>
      </c>
      <c r="D795" t="s">
        <v>54</v>
      </c>
      <c r="E795" t="s">
        <v>250</v>
      </c>
      <c r="F795">
        <v>8.9</v>
      </c>
      <c r="G795" t="s">
        <v>71</v>
      </c>
      <c r="H795">
        <v>19</v>
      </c>
      <c r="I795" t="s">
        <v>2174</v>
      </c>
      <c r="J795" t="s">
        <v>2175</v>
      </c>
      <c r="K795" t="s">
        <v>187</v>
      </c>
      <c r="M795" t="s">
        <v>76</v>
      </c>
      <c r="N795" t="s">
        <v>37</v>
      </c>
      <c r="O795" t="s">
        <v>38</v>
      </c>
      <c r="P795" t="s">
        <v>195</v>
      </c>
      <c r="Q795" t="s">
        <v>196</v>
      </c>
      <c r="R795">
        <v>0</v>
      </c>
      <c r="S795" t="s">
        <v>53</v>
      </c>
      <c r="Z795">
        <v>2</v>
      </c>
      <c r="AC795">
        <f t="shared" si="60"/>
        <v>0</v>
      </c>
      <c r="AD795" t="str">
        <f t="shared" si="61"/>
        <v>MSN</v>
      </c>
      <c r="AE795" t="b">
        <f t="shared" si="62"/>
        <v>0</v>
      </c>
      <c r="AF795" t="b">
        <f t="shared" si="63"/>
        <v>0</v>
      </c>
      <c r="AG795" t="b">
        <f t="shared" si="64"/>
        <v>0</v>
      </c>
      <c r="AH795">
        <v>119.999999999998</v>
      </c>
    </row>
    <row r="796" spans="1:34" x14ac:dyDescent="0.25">
      <c r="A796" t="s">
        <v>28</v>
      </c>
      <c r="B796" t="s">
        <v>2176</v>
      </c>
      <c r="C796">
        <v>2014</v>
      </c>
      <c r="D796" t="s">
        <v>54</v>
      </c>
      <c r="E796" t="s">
        <v>5252</v>
      </c>
      <c r="F796">
        <v>6.5</v>
      </c>
      <c r="G796" t="s">
        <v>98</v>
      </c>
      <c r="H796">
        <v>19</v>
      </c>
      <c r="I796" t="s">
        <v>2177</v>
      </c>
      <c r="J796" t="s">
        <v>789</v>
      </c>
      <c r="K796" t="s">
        <v>92</v>
      </c>
      <c r="L796" t="s">
        <v>933</v>
      </c>
      <c r="M796" t="s">
        <v>36</v>
      </c>
      <c r="N796" t="s">
        <v>37</v>
      </c>
      <c r="O796" t="s">
        <v>38</v>
      </c>
      <c r="P796" t="s">
        <v>645</v>
      </c>
      <c r="Q796" t="s">
        <v>646</v>
      </c>
      <c r="R796">
        <v>0</v>
      </c>
      <c r="S796" t="s">
        <v>96</v>
      </c>
      <c r="T796">
        <v>5</v>
      </c>
      <c r="U796" t="s">
        <v>43</v>
      </c>
      <c r="V796">
        <v>4</v>
      </c>
      <c r="W796" t="s">
        <v>43</v>
      </c>
      <c r="X796">
        <v>8</v>
      </c>
      <c r="Y796" t="s">
        <v>42</v>
      </c>
      <c r="Z796">
        <v>1</v>
      </c>
      <c r="AC796">
        <f t="shared" si="60"/>
        <v>0</v>
      </c>
      <c r="AD796" t="str">
        <f t="shared" si="61"/>
        <v>ESN</v>
      </c>
      <c r="AE796" t="b">
        <f t="shared" si="62"/>
        <v>0</v>
      </c>
      <c r="AF796" t="b">
        <f t="shared" si="63"/>
        <v>0</v>
      </c>
      <c r="AG796" t="b">
        <f t="shared" si="64"/>
        <v>0</v>
      </c>
      <c r="AH796">
        <v>59.999999999998799</v>
      </c>
    </row>
    <row r="797" spans="1:34" x14ac:dyDescent="0.25">
      <c r="A797" t="s">
        <v>55</v>
      </c>
      <c r="B797" t="s">
        <v>2178</v>
      </c>
      <c r="C797">
        <v>2012</v>
      </c>
      <c r="D797" t="s">
        <v>77</v>
      </c>
      <c r="E797" t="s">
        <v>122</v>
      </c>
      <c r="F797">
        <v>8</v>
      </c>
      <c r="G797" t="s">
        <v>71</v>
      </c>
      <c r="H797">
        <v>26</v>
      </c>
      <c r="I797" t="s">
        <v>2179</v>
      </c>
      <c r="J797" t="s">
        <v>262</v>
      </c>
      <c r="K797" t="s">
        <v>74</v>
      </c>
      <c r="L797" t="s">
        <v>2180</v>
      </c>
      <c r="M797" t="s">
        <v>76</v>
      </c>
      <c r="N797" t="s">
        <v>37</v>
      </c>
      <c r="O797" t="s">
        <v>38</v>
      </c>
      <c r="P797" t="s">
        <v>51</v>
      </c>
      <c r="T797">
        <v>3.5</v>
      </c>
      <c r="U797" t="s">
        <v>214</v>
      </c>
      <c r="V797">
        <v>11.3333333333333</v>
      </c>
      <c r="W797" t="s">
        <v>43</v>
      </c>
      <c r="X797">
        <v>2</v>
      </c>
      <c r="Y797" t="s">
        <v>42</v>
      </c>
      <c r="Z797">
        <v>1.17</v>
      </c>
      <c r="AH797">
        <v>69.999999999999602</v>
      </c>
    </row>
    <row r="798" spans="1:34" x14ac:dyDescent="0.25">
      <c r="A798" t="s">
        <v>55</v>
      </c>
      <c r="B798" t="s">
        <v>2181</v>
      </c>
      <c r="C798">
        <v>2013</v>
      </c>
      <c r="D798" t="s">
        <v>115</v>
      </c>
      <c r="E798" t="s">
        <v>5252</v>
      </c>
      <c r="F798">
        <v>4</v>
      </c>
      <c r="G798" t="s">
        <v>71</v>
      </c>
      <c r="H798">
        <v>23</v>
      </c>
      <c r="I798" t="s">
        <v>2182</v>
      </c>
      <c r="J798" t="s">
        <v>231</v>
      </c>
      <c r="K798" t="s">
        <v>74</v>
      </c>
      <c r="L798" t="s">
        <v>2183</v>
      </c>
      <c r="M798" t="s">
        <v>76</v>
      </c>
      <c r="N798" t="s">
        <v>37</v>
      </c>
      <c r="O798" t="s">
        <v>38</v>
      </c>
      <c r="P798" t="s">
        <v>51</v>
      </c>
      <c r="T798">
        <v>2</v>
      </c>
      <c r="U798" t="s">
        <v>214</v>
      </c>
      <c r="V798">
        <v>2.6666666666666701</v>
      </c>
      <c r="W798" t="s">
        <v>43</v>
      </c>
      <c r="X798">
        <v>4</v>
      </c>
      <c r="Y798" t="s">
        <v>43</v>
      </c>
      <c r="Z798">
        <v>0.57999999999999996</v>
      </c>
      <c r="AH798">
        <v>34.999999999999801</v>
      </c>
    </row>
    <row r="799" spans="1:34" x14ac:dyDescent="0.25">
      <c r="A799" t="s">
        <v>28</v>
      </c>
      <c r="B799" t="s">
        <v>2184</v>
      </c>
      <c r="C799">
        <v>2013</v>
      </c>
      <c r="D799" t="s">
        <v>115</v>
      </c>
      <c r="E799" t="s">
        <v>47</v>
      </c>
      <c r="F799">
        <v>3.5</v>
      </c>
      <c r="G799" t="s">
        <v>71</v>
      </c>
      <c r="H799">
        <v>22</v>
      </c>
      <c r="I799" t="s">
        <v>2185</v>
      </c>
      <c r="J799" t="s">
        <v>2186</v>
      </c>
      <c r="K799" t="s">
        <v>74</v>
      </c>
      <c r="L799" t="s">
        <v>615</v>
      </c>
      <c r="M799" t="s">
        <v>76</v>
      </c>
      <c r="N799" t="s">
        <v>37</v>
      </c>
      <c r="O799" t="s">
        <v>38</v>
      </c>
      <c r="P799" t="s">
        <v>195</v>
      </c>
      <c r="Q799" t="s">
        <v>196</v>
      </c>
      <c r="R799">
        <v>0</v>
      </c>
      <c r="S799" t="s">
        <v>53</v>
      </c>
      <c r="T799">
        <v>2</v>
      </c>
      <c r="U799" t="s">
        <v>43</v>
      </c>
      <c r="V799">
        <v>4.3333333333333304</v>
      </c>
      <c r="W799" t="s">
        <v>43</v>
      </c>
      <c r="X799">
        <v>6.25</v>
      </c>
      <c r="Y799" t="s">
        <v>43</v>
      </c>
      <c r="Z799">
        <v>1.75</v>
      </c>
      <c r="AC799">
        <f t="shared" si="60"/>
        <v>2</v>
      </c>
      <c r="AD799" t="str">
        <f t="shared" si="61"/>
        <v>MSN</v>
      </c>
      <c r="AE799" t="b">
        <f t="shared" si="62"/>
        <v>0</v>
      </c>
      <c r="AF799" t="b">
        <f t="shared" si="63"/>
        <v>1</v>
      </c>
      <c r="AG799" t="b">
        <f t="shared" si="64"/>
        <v>0</v>
      </c>
      <c r="AH799">
        <v>104.999999999998</v>
      </c>
    </row>
    <row r="800" spans="1:34" x14ac:dyDescent="0.25">
      <c r="A800" t="s">
        <v>45</v>
      </c>
      <c r="B800" t="s">
        <v>2187</v>
      </c>
      <c r="C800">
        <v>2012</v>
      </c>
      <c r="D800" t="s">
        <v>44</v>
      </c>
      <c r="E800" t="s">
        <v>5252</v>
      </c>
      <c r="F800">
        <v>8.1999999999999993</v>
      </c>
      <c r="G800" t="s">
        <v>71</v>
      </c>
      <c r="H800">
        <v>21</v>
      </c>
      <c r="I800" t="s">
        <v>2188</v>
      </c>
      <c r="J800" t="s">
        <v>2189</v>
      </c>
      <c r="K800" t="s">
        <v>74</v>
      </c>
      <c r="L800" t="s">
        <v>2190</v>
      </c>
      <c r="M800" t="s">
        <v>76</v>
      </c>
      <c r="N800" t="s">
        <v>37</v>
      </c>
      <c r="O800" t="s">
        <v>38</v>
      </c>
      <c r="P800" t="s">
        <v>51</v>
      </c>
      <c r="T800">
        <v>9.25</v>
      </c>
      <c r="U800" t="s">
        <v>43</v>
      </c>
      <c r="V800">
        <v>6</v>
      </c>
      <c r="W800" t="s">
        <v>43</v>
      </c>
      <c r="X800">
        <v>12</v>
      </c>
      <c r="Y800" t="s">
        <v>42</v>
      </c>
      <c r="Z800">
        <v>3</v>
      </c>
      <c r="AA800" t="s">
        <v>52</v>
      </c>
      <c r="AB800" t="s">
        <v>53</v>
      </c>
      <c r="AH800">
        <v>179.99999999999599</v>
      </c>
    </row>
    <row r="801" spans="1:34" x14ac:dyDescent="0.25">
      <c r="A801" t="s">
        <v>28</v>
      </c>
      <c r="B801" t="s">
        <v>2191</v>
      </c>
      <c r="C801">
        <v>2013</v>
      </c>
      <c r="D801" t="s">
        <v>83</v>
      </c>
      <c r="E801" t="s">
        <v>250</v>
      </c>
      <c r="F801">
        <v>9.6</v>
      </c>
      <c r="G801" t="s">
        <v>71</v>
      </c>
      <c r="H801">
        <v>22</v>
      </c>
      <c r="I801" t="s">
        <v>2192</v>
      </c>
      <c r="J801" t="s">
        <v>193</v>
      </c>
      <c r="K801" t="s">
        <v>187</v>
      </c>
      <c r="M801" t="s">
        <v>76</v>
      </c>
      <c r="N801" t="s">
        <v>37</v>
      </c>
      <c r="O801" t="s">
        <v>38</v>
      </c>
      <c r="P801" t="s">
        <v>195</v>
      </c>
      <c r="Q801" t="s">
        <v>196</v>
      </c>
      <c r="R801">
        <v>0</v>
      </c>
      <c r="S801" t="s">
        <v>53</v>
      </c>
      <c r="Z801">
        <v>2</v>
      </c>
      <c r="AC801">
        <f t="shared" si="60"/>
        <v>3</v>
      </c>
      <c r="AD801" t="str">
        <f t="shared" si="61"/>
        <v>MSN</v>
      </c>
      <c r="AE801" t="b">
        <f t="shared" si="62"/>
        <v>0</v>
      </c>
      <c r="AF801" t="b">
        <f t="shared" si="63"/>
        <v>0</v>
      </c>
      <c r="AG801" t="b">
        <f t="shared" si="64"/>
        <v>0</v>
      </c>
      <c r="AH801">
        <v>119.999999999998</v>
      </c>
    </row>
    <row r="802" spans="1:34" x14ac:dyDescent="0.25">
      <c r="A802" t="s">
        <v>55</v>
      </c>
      <c r="B802" t="s">
        <v>2193</v>
      </c>
      <c r="C802">
        <v>2014</v>
      </c>
      <c r="D802" t="s">
        <v>54</v>
      </c>
      <c r="E802" t="s">
        <v>5252</v>
      </c>
      <c r="F802">
        <v>5.0999999999999996</v>
      </c>
      <c r="G802" t="s">
        <v>31</v>
      </c>
      <c r="H802">
        <v>19</v>
      </c>
      <c r="I802" t="s">
        <v>2194</v>
      </c>
      <c r="J802" t="s">
        <v>33</v>
      </c>
      <c r="K802" t="s">
        <v>34</v>
      </c>
      <c r="L802" t="s">
        <v>505</v>
      </c>
      <c r="M802" t="s">
        <v>36</v>
      </c>
      <c r="N802" t="s">
        <v>37</v>
      </c>
      <c r="O802" t="s">
        <v>38</v>
      </c>
      <c r="P802" t="s">
        <v>51</v>
      </c>
      <c r="T802">
        <v>4</v>
      </c>
      <c r="U802" t="s">
        <v>214</v>
      </c>
      <c r="V802">
        <v>8</v>
      </c>
      <c r="W802" t="s">
        <v>43</v>
      </c>
      <c r="X802">
        <v>5.5</v>
      </c>
      <c r="Y802" t="s">
        <v>43</v>
      </c>
      <c r="Z802">
        <v>0.42</v>
      </c>
      <c r="AH802">
        <v>24.999999999999599</v>
      </c>
    </row>
    <row r="803" spans="1:34" x14ac:dyDescent="0.25">
      <c r="A803" t="s">
        <v>28</v>
      </c>
      <c r="B803" t="s">
        <v>2195</v>
      </c>
      <c r="C803">
        <v>2014</v>
      </c>
      <c r="D803" t="s">
        <v>115</v>
      </c>
      <c r="E803" t="s">
        <v>122</v>
      </c>
      <c r="F803">
        <v>10</v>
      </c>
      <c r="G803" t="s">
        <v>31</v>
      </c>
      <c r="H803">
        <v>26</v>
      </c>
      <c r="I803" t="s">
        <v>2196</v>
      </c>
      <c r="J803" t="s">
        <v>33</v>
      </c>
      <c r="K803" t="s">
        <v>34</v>
      </c>
      <c r="L803" t="s">
        <v>537</v>
      </c>
      <c r="M803" t="s">
        <v>36</v>
      </c>
      <c r="N803" t="s">
        <v>37</v>
      </c>
      <c r="O803" t="s">
        <v>38</v>
      </c>
      <c r="P803" t="s">
        <v>51</v>
      </c>
      <c r="Q803" t="s">
        <v>52</v>
      </c>
      <c r="R803">
        <v>0</v>
      </c>
      <c r="S803" t="s">
        <v>53</v>
      </c>
      <c r="T803">
        <v>7</v>
      </c>
      <c r="U803" t="s">
        <v>42</v>
      </c>
      <c r="V803">
        <v>8</v>
      </c>
      <c r="W803" t="s">
        <v>43</v>
      </c>
      <c r="X803">
        <v>11</v>
      </c>
      <c r="Y803" t="s">
        <v>43</v>
      </c>
      <c r="Z803">
        <v>1</v>
      </c>
      <c r="AH803">
        <v>59.999999999998799</v>
      </c>
    </row>
    <row r="804" spans="1:34" x14ac:dyDescent="0.25">
      <c r="A804" t="s">
        <v>28</v>
      </c>
      <c r="B804" t="s">
        <v>2197</v>
      </c>
      <c r="C804">
        <v>2014</v>
      </c>
      <c r="D804" t="s">
        <v>77</v>
      </c>
      <c r="E804" t="s">
        <v>47</v>
      </c>
      <c r="F804">
        <v>4.2</v>
      </c>
      <c r="G804" t="s">
        <v>31</v>
      </c>
      <c r="H804">
        <v>25</v>
      </c>
      <c r="I804" t="s">
        <v>2198</v>
      </c>
      <c r="J804" t="s">
        <v>33</v>
      </c>
      <c r="K804" t="s">
        <v>205</v>
      </c>
      <c r="L804" t="s">
        <v>701</v>
      </c>
      <c r="M804" t="s">
        <v>36</v>
      </c>
      <c r="N804" t="s">
        <v>37</v>
      </c>
      <c r="O804" t="s">
        <v>38</v>
      </c>
      <c r="P804" t="s">
        <v>712</v>
      </c>
      <c r="Q804" t="s">
        <v>713</v>
      </c>
      <c r="R804">
        <v>0</v>
      </c>
      <c r="S804" t="s">
        <v>41</v>
      </c>
      <c r="T804">
        <v>5.3333333333333304</v>
      </c>
      <c r="U804" t="s">
        <v>43</v>
      </c>
      <c r="V804">
        <v>2</v>
      </c>
      <c r="W804" t="s">
        <v>43</v>
      </c>
      <c r="X804">
        <v>3</v>
      </c>
      <c r="Y804" t="s">
        <v>43</v>
      </c>
      <c r="Z804">
        <v>0.5</v>
      </c>
      <c r="AC804">
        <f t="shared" si="60"/>
        <v>5</v>
      </c>
      <c r="AD804" t="str">
        <f t="shared" si="61"/>
        <v>DSN</v>
      </c>
      <c r="AE804" t="b">
        <f t="shared" si="62"/>
        <v>0</v>
      </c>
      <c r="AF804" t="b">
        <f t="shared" si="63"/>
        <v>0</v>
      </c>
      <c r="AG804" t="b">
        <f t="shared" si="64"/>
        <v>1</v>
      </c>
      <c r="AH804">
        <v>29.9999999999994</v>
      </c>
    </row>
    <row r="805" spans="1:34" x14ac:dyDescent="0.25">
      <c r="A805" t="s">
        <v>28</v>
      </c>
      <c r="B805" t="s">
        <v>2199</v>
      </c>
      <c r="C805">
        <v>2013</v>
      </c>
      <c r="D805" t="s">
        <v>115</v>
      </c>
      <c r="E805" t="s">
        <v>47</v>
      </c>
      <c r="F805">
        <v>9.6999999999999993</v>
      </c>
      <c r="G805" t="s">
        <v>31</v>
      </c>
      <c r="H805">
        <v>22</v>
      </c>
      <c r="I805" t="s">
        <v>2200</v>
      </c>
      <c r="J805" t="s">
        <v>89</v>
      </c>
      <c r="K805" t="s">
        <v>58</v>
      </c>
      <c r="L805" t="s">
        <v>59</v>
      </c>
      <c r="M805" t="s">
        <v>36</v>
      </c>
      <c r="N805" t="s">
        <v>37</v>
      </c>
      <c r="O805" t="s">
        <v>38</v>
      </c>
      <c r="P805" t="s">
        <v>119</v>
      </c>
      <c r="Q805" t="s">
        <v>120</v>
      </c>
      <c r="R805">
        <v>0</v>
      </c>
      <c r="S805" t="s">
        <v>41</v>
      </c>
      <c r="T805">
        <v>6</v>
      </c>
      <c r="U805" t="s">
        <v>43</v>
      </c>
      <c r="V805">
        <v>11</v>
      </c>
      <c r="W805" t="s">
        <v>43</v>
      </c>
      <c r="X805">
        <v>9.3333333333333304</v>
      </c>
      <c r="Y805" t="s">
        <v>43</v>
      </c>
      <c r="Z805">
        <v>2</v>
      </c>
      <c r="AC805">
        <f t="shared" si="60"/>
        <v>2</v>
      </c>
      <c r="AD805" t="str">
        <f t="shared" si="61"/>
        <v>DSN</v>
      </c>
      <c r="AE805" t="b">
        <f t="shared" si="62"/>
        <v>0</v>
      </c>
      <c r="AF805" t="b">
        <f t="shared" si="63"/>
        <v>0</v>
      </c>
      <c r="AG805" t="b">
        <f t="shared" si="64"/>
        <v>0</v>
      </c>
      <c r="AH805">
        <v>119.999999999998</v>
      </c>
    </row>
    <row r="806" spans="1:34" x14ac:dyDescent="0.25">
      <c r="A806" t="s">
        <v>28</v>
      </c>
      <c r="B806" t="s">
        <v>2201</v>
      </c>
      <c r="C806">
        <v>2014</v>
      </c>
      <c r="D806" t="s">
        <v>115</v>
      </c>
      <c r="E806" t="s">
        <v>5252</v>
      </c>
      <c r="F806">
        <v>7.1</v>
      </c>
      <c r="G806" t="s">
        <v>184</v>
      </c>
      <c r="H806">
        <v>22</v>
      </c>
      <c r="I806" t="s">
        <v>2202</v>
      </c>
      <c r="K806" t="s">
        <v>92</v>
      </c>
      <c r="L806" t="s">
        <v>933</v>
      </c>
      <c r="M806" t="s">
        <v>36</v>
      </c>
      <c r="N806" t="s">
        <v>60</v>
      </c>
      <c r="O806" t="s">
        <v>38</v>
      </c>
      <c r="P806" t="s">
        <v>106</v>
      </c>
      <c r="Q806" t="s">
        <v>107</v>
      </c>
      <c r="R806">
        <v>0</v>
      </c>
      <c r="S806" t="s">
        <v>96</v>
      </c>
      <c r="T806">
        <v>6</v>
      </c>
      <c r="U806" t="s">
        <v>43</v>
      </c>
      <c r="V806">
        <v>6.5</v>
      </c>
      <c r="W806" t="s">
        <v>43</v>
      </c>
      <c r="X806">
        <v>8</v>
      </c>
      <c r="Y806" t="s">
        <v>42</v>
      </c>
      <c r="Z806">
        <v>0.92</v>
      </c>
      <c r="AC806">
        <f t="shared" si="60"/>
        <v>2</v>
      </c>
      <c r="AD806" t="str">
        <f t="shared" si="61"/>
        <v>ESN</v>
      </c>
      <c r="AE806" t="b">
        <f t="shared" si="62"/>
        <v>0</v>
      </c>
      <c r="AF806" t="b">
        <f t="shared" si="63"/>
        <v>0</v>
      </c>
      <c r="AG806" t="b">
        <f t="shared" si="64"/>
        <v>0</v>
      </c>
      <c r="AH806">
        <v>54.999999999998998</v>
      </c>
    </row>
    <row r="807" spans="1:34" x14ac:dyDescent="0.25">
      <c r="A807" t="s">
        <v>28</v>
      </c>
      <c r="B807" t="s">
        <v>2203</v>
      </c>
      <c r="C807">
        <v>2013</v>
      </c>
      <c r="D807" t="s">
        <v>44</v>
      </c>
      <c r="E807" t="s">
        <v>5252</v>
      </c>
      <c r="F807">
        <v>7.3</v>
      </c>
      <c r="G807" t="s">
        <v>71</v>
      </c>
      <c r="H807">
        <v>21</v>
      </c>
      <c r="I807" t="s">
        <v>2204</v>
      </c>
      <c r="J807" t="s">
        <v>2205</v>
      </c>
      <c r="K807" t="s">
        <v>74</v>
      </c>
      <c r="L807" t="s">
        <v>75</v>
      </c>
      <c r="M807" t="s">
        <v>76</v>
      </c>
      <c r="N807" t="s">
        <v>37</v>
      </c>
      <c r="O807" t="s">
        <v>38</v>
      </c>
      <c r="P807" t="s">
        <v>51</v>
      </c>
      <c r="Q807" t="s">
        <v>52</v>
      </c>
      <c r="R807">
        <v>0</v>
      </c>
      <c r="S807" t="s">
        <v>53</v>
      </c>
      <c r="T807">
        <v>10.3333333333333</v>
      </c>
      <c r="U807" t="s">
        <v>42</v>
      </c>
      <c r="V807">
        <v>5</v>
      </c>
      <c r="W807" t="s">
        <v>43</v>
      </c>
      <c r="X807">
        <v>6.25</v>
      </c>
      <c r="Y807" t="s">
        <v>43</v>
      </c>
      <c r="Z807">
        <v>1.33</v>
      </c>
      <c r="AH807">
        <v>79.999999999998593</v>
      </c>
    </row>
    <row r="808" spans="1:34" x14ac:dyDescent="0.25">
      <c r="A808" t="s">
        <v>55</v>
      </c>
      <c r="B808" t="s">
        <v>2206</v>
      </c>
      <c r="C808">
        <v>2012</v>
      </c>
      <c r="D808" t="s">
        <v>54</v>
      </c>
      <c r="E808" t="s">
        <v>47</v>
      </c>
      <c r="F808">
        <v>3.6</v>
      </c>
      <c r="G808" t="s">
        <v>31</v>
      </c>
      <c r="H808">
        <v>19</v>
      </c>
      <c r="I808" t="s">
        <v>2207</v>
      </c>
      <c r="J808" t="s">
        <v>89</v>
      </c>
      <c r="K808" t="s">
        <v>146</v>
      </c>
      <c r="L808" t="s">
        <v>182</v>
      </c>
      <c r="M808" t="s">
        <v>36</v>
      </c>
      <c r="N808" t="s">
        <v>37</v>
      </c>
      <c r="O808" t="s">
        <v>38</v>
      </c>
      <c r="P808" t="s">
        <v>119</v>
      </c>
      <c r="T808">
        <v>5</v>
      </c>
      <c r="U808" t="s">
        <v>43</v>
      </c>
      <c r="V808">
        <v>2</v>
      </c>
      <c r="W808" t="s">
        <v>43</v>
      </c>
      <c r="X808">
        <v>8.25</v>
      </c>
      <c r="Y808" t="s">
        <v>43</v>
      </c>
      <c r="Z808">
        <v>0.57999999999999996</v>
      </c>
      <c r="AC808">
        <f t="shared" si="60"/>
        <v>0</v>
      </c>
      <c r="AD808" t="str">
        <f t="shared" si="61"/>
        <v>DSN</v>
      </c>
      <c r="AE808" t="b">
        <f t="shared" si="62"/>
        <v>1</v>
      </c>
      <c r="AF808" t="str">
        <f t="shared" si="63"/>
        <v/>
      </c>
      <c r="AG808" t="str">
        <f t="shared" si="64"/>
        <v/>
      </c>
      <c r="AH808">
        <v>34.999999999999197</v>
      </c>
    </row>
    <row r="809" spans="1:34" x14ac:dyDescent="0.25">
      <c r="A809" t="s">
        <v>55</v>
      </c>
      <c r="B809" t="s">
        <v>2208</v>
      </c>
      <c r="C809">
        <v>2013</v>
      </c>
      <c r="D809" t="s">
        <v>44</v>
      </c>
      <c r="E809" t="s">
        <v>5252</v>
      </c>
      <c r="F809">
        <v>5.2</v>
      </c>
      <c r="G809" t="s">
        <v>71</v>
      </c>
      <c r="H809">
        <v>20</v>
      </c>
      <c r="I809" t="s">
        <v>2209</v>
      </c>
      <c r="J809" t="s">
        <v>262</v>
      </c>
      <c r="K809" t="s">
        <v>74</v>
      </c>
      <c r="L809" t="s">
        <v>155</v>
      </c>
      <c r="M809" t="s">
        <v>76</v>
      </c>
      <c r="N809" t="s">
        <v>37</v>
      </c>
      <c r="O809" t="s">
        <v>38</v>
      </c>
      <c r="P809" t="s">
        <v>51</v>
      </c>
      <c r="T809">
        <v>4</v>
      </c>
      <c r="U809" t="s">
        <v>43</v>
      </c>
      <c r="V809">
        <v>3.3333333333333299</v>
      </c>
      <c r="W809" t="s">
        <v>43</v>
      </c>
      <c r="X809">
        <v>5</v>
      </c>
      <c r="Y809" t="s">
        <v>43</v>
      </c>
      <c r="Z809">
        <v>0.08</v>
      </c>
      <c r="AH809">
        <v>4.9999999999998002</v>
      </c>
    </row>
    <row r="810" spans="1:34" x14ac:dyDescent="0.25">
      <c r="A810" t="s">
        <v>28</v>
      </c>
      <c r="B810" t="s">
        <v>2210</v>
      </c>
      <c r="C810">
        <v>2014</v>
      </c>
      <c r="D810" t="s">
        <v>54</v>
      </c>
      <c r="E810" t="s">
        <v>47</v>
      </c>
      <c r="F810">
        <v>5.3</v>
      </c>
      <c r="G810" t="s">
        <v>31</v>
      </c>
      <c r="H810">
        <v>20</v>
      </c>
      <c r="I810" t="s">
        <v>2211</v>
      </c>
      <c r="J810" t="s">
        <v>104</v>
      </c>
      <c r="K810" t="s">
        <v>34</v>
      </c>
      <c r="L810" t="s">
        <v>105</v>
      </c>
      <c r="M810" t="s">
        <v>36</v>
      </c>
      <c r="N810" t="s">
        <v>37</v>
      </c>
      <c r="O810" t="s">
        <v>38</v>
      </c>
      <c r="P810" t="s">
        <v>119</v>
      </c>
      <c r="Q810" t="s">
        <v>120</v>
      </c>
      <c r="R810">
        <v>0</v>
      </c>
      <c r="S810" t="s">
        <v>41</v>
      </c>
      <c r="T810">
        <v>5.5</v>
      </c>
      <c r="U810" t="s">
        <v>43</v>
      </c>
      <c r="V810">
        <v>3.3333333333333299</v>
      </c>
      <c r="W810" t="s">
        <v>43</v>
      </c>
      <c r="X810">
        <v>4</v>
      </c>
      <c r="Y810" t="s">
        <v>42</v>
      </c>
      <c r="Z810">
        <v>0.92</v>
      </c>
      <c r="AC810">
        <f t="shared" si="60"/>
        <v>0</v>
      </c>
      <c r="AD810" t="str">
        <f t="shared" si="61"/>
        <v>DSN</v>
      </c>
      <c r="AE810" t="b">
        <f t="shared" si="62"/>
        <v>0</v>
      </c>
      <c r="AF810" t="b">
        <f t="shared" si="63"/>
        <v>0</v>
      </c>
      <c r="AG810" t="b">
        <f t="shared" si="64"/>
        <v>0</v>
      </c>
      <c r="AH810">
        <v>54.999999999998998</v>
      </c>
    </row>
    <row r="811" spans="1:34" x14ac:dyDescent="0.25">
      <c r="A811" t="s">
        <v>28</v>
      </c>
      <c r="B811" t="s">
        <v>2212</v>
      </c>
      <c r="C811">
        <v>2014</v>
      </c>
      <c r="D811" t="s">
        <v>44</v>
      </c>
      <c r="E811" t="s">
        <v>47</v>
      </c>
      <c r="F811">
        <v>6.3</v>
      </c>
      <c r="G811" t="s">
        <v>98</v>
      </c>
      <c r="H811">
        <v>20</v>
      </c>
      <c r="I811" t="s">
        <v>2213</v>
      </c>
      <c r="J811" t="s">
        <v>2214</v>
      </c>
      <c r="K811" t="s">
        <v>92</v>
      </c>
      <c r="L811" t="s">
        <v>137</v>
      </c>
      <c r="M811" t="s">
        <v>36</v>
      </c>
      <c r="N811" t="s">
        <v>37</v>
      </c>
      <c r="O811" t="s">
        <v>38</v>
      </c>
      <c r="P811" t="s">
        <v>94</v>
      </c>
      <c r="Q811" t="s">
        <v>95</v>
      </c>
      <c r="R811">
        <v>0</v>
      </c>
      <c r="S811" t="s">
        <v>96</v>
      </c>
      <c r="Z811">
        <v>0.83</v>
      </c>
      <c r="AC811">
        <f t="shared" si="60"/>
        <v>1</v>
      </c>
      <c r="AD811" t="str">
        <f t="shared" si="61"/>
        <v>ESN</v>
      </c>
      <c r="AE811" t="b">
        <f t="shared" si="62"/>
        <v>0</v>
      </c>
      <c r="AF811" t="b">
        <f t="shared" si="63"/>
        <v>1</v>
      </c>
      <c r="AG811" t="b">
        <f t="shared" si="64"/>
        <v>0</v>
      </c>
      <c r="AH811">
        <v>49.999999999999197</v>
      </c>
    </row>
    <row r="812" spans="1:34" x14ac:dyDescent="0.25">
      <c r="A812" t="s">
        <v>28</v>
      </c>
      <c r="B812" t="s">
        <v>2215</v>
      </c>
      <c r="C812">
        <v>2012</v>
      </c>
      <c r="D812" t="s">
        <v>77</v>
      </c>
      <c r="E812" t="s">
        <v>290</v>
      </c>
      <c r="F812">
        <v>7.5</v>
      </c>
      <c r="G812" t="s">
        <v>71</v>
      </c>
      <c r="H812">
        <v>25</v>
      </c>
      <c r="I812" t="s">
        <v>2216</v>
      </c>
      <c r="J812" t="s">
        <v>154</v>
      </c>
      <c r="K812" t="s">
        <v>74</v>
      </c>
      <c r="L812" t="s">
        <v>1373</v>
      </c>
      <c r="M812" t="s">
        <v>76</v>
      </c>
      <c r="N812" t="s">
        <v>37</v>
      </c>
      <c r="O812" t="s">
        <v>38</v>
      </c>
      <c r="P812" t="s">
        <v>51</v>
      </c>
      <c r="Q812" t="s">
        <v>52</v>
      </c>
      <c r="R812">
        <v>0</v>
      </c>
      <c r="S812" t="s">
        <v>53</v>
      </c>
      <c r="T812">
        <v>4.5</v>
      </c>
      <c r="U812" t="s">
        <v>43</v>
      </c>
      <c r="V812">
        <v>7.75</v>
      </c>
      <c r="W812" t="s">
        <v>43</v>
      </c>
      <c r="X812">
        <v>10</v>
      </c>
      <c r="Y812" t="s">
        <v>42</v>
      </c>
      <c r="Z812">
        <v>2.08</v>
      </c>
      <c r="AH812">
        <v>124.99999999999901</v>
      </c>
    </row>
    <row r="813" spans="1:34" x14ac:dyDescent="0.25">
      <c r="A813" t="s">
        <v>28</v>
      </c>
      <c r="B813" t="s">
        <v>2217</v>
      </c>
      <c r="C813">
        <v>2013</v>
      </c>
      <c r="D813" t="s">
        <v>44</v>
      </c>
      <c r="E813" t="s">
        <v>47</v>
      </c>
      <c r="F813">
        <v>5.6</v>
      </c>
      <c r="G813" t="s">
        <v>31</v>
      </c>
      <c r="H813">
        <v>20</v>
      </c>
      <c r="I813" t="s">
        <v>2218</v>
      </c>
      <c r="J813" t="s">
        <v>89</v>
      </c>
      <c r="K813" t="s">
        <v>160</v>
      </c>
      <c r="L813" t="s">
        <v>161</v>
      </c>
      <c r="M813" t="s">
        <v>36</v>
      </c>
      <c r="N813" t="s">
        <v>37</v>
      </c>
      <c r="O813" t="s">
        <v>38</v>
      </c>
      <c r="P813" t="s">
        <v>51</v>
      </c>
      <c r="Q813" t="s">
        <v>52</v>
      </c>
      <c r="R813">
        <v>0</v>
      </c>
      <c r="S813" t="s">
        <v>53</v>
      </c>
      <c r="T813">
        <v>5</v>
      </c>
      <c r="U813" t="s">
        <v>43</v>
      </c>
      <c r="V813">
        <v>3.3333333333333299</v>
      </c>
      <c r="W813" t="s">
        <v>43</v>
      </c>
      <c r="X813">
        <v>7</v>
      </c>
      <c r="Y813" t="s">
        <v>43</v>
      </c>
      <c r="Z813">
        <v>2</v>
      </c>
      <c r="AH813">
        <v>119.999999999998</v>
      </c>
    </row>
    <row r="814" spans="1:34" x14ac:dyDescent="0.25">
      <c r="A814" t="s">
        <v>61</v>
      </c>
      <c r="B814" t="s">
        <v>2219</v>
      </c>
      <c r="C814">
        <v>2013</v>
      </c>
      <c r="D814" t="s">
        <v>54</v>
      </c>
      <c r="E814" t="s">
        <v>47</v>
      </c>
      <c r="F814">
        <v>6.6</v>
      </c>
      <c r="G814" t="s">
        <v>31</v>
      </c>
      <c r="H814">
        <v>20</v>
      </c>
      <c r="I814" t="s">
        <v>2220</v>
      </c>
      <c r="J814" t="s">
        <v>89</v>
      </c>
      <c r="K814" t="s">
        <v>92</v>
      </c>
      <c r="L814" t="s">
        <v>101</v>
      </c>
      <c r="M814" t="s">
        <v>36</v>
      </c>
      <c r="N814" t="s">
        <v>37</v>
      </c>
      <c r="O814" t="s">
        <v>38</v>
      </c>
      <c r="P814" t="s">
        <v>51</v>
      </c>
      <c r="Q814" t="s">
        <v>848</v>
      </c>
      <c r="R814">
        <v>0</v>
      </c>
      <c r="S814" t="s">
        <v>849</v>
      </c>
      <c r="T814">
        <v>2</v>
      </c>
      <c r="U814" t="s">
        <v>42</v>
      </c>
      <c r="V814">
        <v>4</v>
      </c>
      <c r="W814" t="s">
        <v>43</v>
      </c>
      <c r="X814">
        <v>5.3333333333333304</v>
      </c>
      <c r="Y814" t="s">
        <v>43</v>
      </c>
      <c r="Z814">
        <v>1.08</v>
      </c>
      <c r="AH814">
        <v>64.999999999999204</v>
      </c>
    </row>
    <row r="815" spans="1:34" x14ac:dyDescent="0.25">
      <c r="A815" t="s">
        <v>28</v>
      </c>
      <c r="B815" t="s">
        <v>2221</v>
      </c>
      <c r="C815">
        <v>2013</v>
      </c>
      <c r="D815" t="s">
        <v>54</v>
      </c>
      <c r="E815" t="s">
        <v>122</v>
      </c>
      <c r="F815">
        <v>6</v>
      </c>
      <c r="G815" t="s">
        <v>71</v>
      </c>
      <c r="H815">
        <v>29</v>
      </c>
      <c r="I815" t="s">
        <v>2222</v>
      </c>
      <c r="J815" t="s">
        <v>199</v>
      </c>
      <c r="K815" t="s">
        <v>74</v>
      </c>
      <c r="L815" t="s">
        <v>670</v>
      </c>
      <c r="M815" t="s">
        <v>76</v>
      </c>
      <c r="N815" t="s">
        <v>37</v>
      </c>
      <c r="O815" t="s">
        <v>38</v>
      </c>
      <c r="P815" t="s">
        <v>51</v>
      </c>
      <c r="Q815" t="s">
        <v>52</v>
      </c>
      <c r="R815">
        <v>0</v>
      </c>
      <c r="S815" t="s">
        <v>53</v>
      </c>
      <c r="T815">
        <v>8</v>
      </c>
      <c r="U815" t="s">
        <v>214</v>
      </c>
      <c r="V815">
        <v>7</v>
      </c>
      <c r="W815" t="s">
        <v>43</v>
      </c>
      <c r="X815">
        <v>8.5</v>
      </c>
      <c r="Y815" t="s">
        <v>42</v>
      </c>
      <c r="Z815">
        <v>1.25</v>
      </c>
      <c r="AH815">
        <v>74.999999999998195</v>
      </c>
    </row>
    <row r="816" spans="1:34" x14ac:dyDescent="0.25">
      <c r="A816" t="s">
        <v>277</v>
      </c>
      <c r="B816" t="s">
        <v>2223</v>
      </c>
      <c r="C816">
        <v>2012</v>
      </c>
      <c r="D816" t="s">
        <v>44</v>
      </c>
      <c r="E816" t="s">
        <v>122</v>
      </c>
      <c r="F816">
        <v>4.2</v>
      </c>
      <c r="G816" t="s">
        <v>71</v>
      </c>
      <c r="H816">
        <v>23</v>
      </c>
      <c r="I816" t="s">
        <v>2224</v>
      </c>
      <c r="J816" t="s">
        <v>73</v>
      </c>
      <c r="K816" t="s">
        <v>74</v>
      </c>
      <c r="L816" t="s">
        <v>522</v>
      </c>
      <c r="M816" t="s">
        <v>76</v>
      </c>
      <c r="N816" t="s">
        <v>37</v>
      </c>
      <c r="O816" t="s">
        <v>38</v>
      </c>
      <c r="P816" t="s">
        <v>51</v>
      </c>
      <c r="Q816" t="s">
        <v>293</v>
      </c>
      <c r="R816">
        <v>0</v>
      </c>
      <c r="S816" t="s">
        <v>294</v>
      </c>
      <c r="T816">
        <v>2</v>
      </c>
      <c r="U816" t="s">
        <v>42</v>
      </c>
      <c r="V816">
        <v>3</v>
      </c>
      <c r="W816" t="s">
        <v>43</v>
      </c>
      <c r="X816">
        <v>3</v>
      </c>
      <c r="Y816" t="s">
        <v>43</v>
      </c>
      <c r="Z816">
        <v>0.08</v>
      </c>
      <c r="AH816">
        <v>4.9999999999998002</v>
      </c>
    </row>
    <row r="817" spans="1:34" x14ac:dyDescent="0.25">
      <c r="A817" t="s">
        <v>45</v>
      </c>
      <c r="B817" t="s">
        <v>2225</v>
      </c>
      <c r="C817">
        <v>2012</v>
      </c>
      <c r="D817" t="s">
        <v>54</v>
      </c>
      <c r="E817" t="s">
        <v>216</v>
      </c>
      <c r="F817">
        <v>6.9</v>
      </c>
      <c r="G817" t="s">
        <v>31</v>
      </c>
      <c r="H817">
        <v>22</v>
      </c>
      <c r="I817" t="s">
        <v>2226</v>
      </c>
      <c r="J817" t="s">
        <v>586</v>
      </c>
      <c r="K817" t="s">
        <v>266</v>
      </c>
      <c r="M817" t="s">
        <v>36</v>
      </c>
      <c r="N817" t="s">
        <v>37</v>
      </c>
      <c r="O817" t="s">
        <v>38</v>
      </c>
      <c r="P817" t="s">
        <v>96</v>
      </c>
      <c r="Z817">
        <v>3</v>
      </c>
      <c r="AA817" t="s">
        <v>125</v>
      </c>
      <c r="AB817" t="s">
        <v>96</v>
      </c>
      <c r="AC817">
        <f t="shared" si="60"/>
        <v>0</v>
      </c>
      <c r="AD817" t="str">
        <f t="shared" si="61"/>
        <v>ESN</v>
      </c>
      <c r="AE817" t="b">
        <f t="shared" si="62"/>
        <v>0</v>
      </c>
      <c r="AF817" t="b">
        <f t="shared" si="63"/>
        <v>0</v>
      </c>
      <c r="AG817" t="b">
        <f t="shared" si="64"/>
        <v>0</v>
      </c>
      <c r="AH817">
        <v>179.99999999999599</v>
      </c>
    </row>
    <row r="818" spans="1:34" x14ac:dyDescent="0.25">
      <c r="A818" t="s">
        <v>45</v>
      </c>
      <c r="B818" t="s">
        <v>2227</v>
      </c>
      <c r="C818">
        <v>2012</v>
      </c>
      <c r="D818" t="s">
        <v>115</v>
      </c>
      <c r="E818" t="s">
        <v>5252</v>
      </c>
      <c r="F818">
        <v>8.3000000000000007</v>
      </c>
      <c r="G818" t="s">
        <v>31</v>
      </c>
      <c r="H818">
        <v>22</v>
      </c>
      <c r="I818" t="s">
        <v>2228</v>
      </c>
      <c r="J818" t="s">
        <v>89</v>
      </c>
      <c r="K818" t="s">
        <v>92</v>
      </c>
      <c r="L818" t="s">
        <v>1051</v>
      </c>
      <c r="M818" t="s">
        <v>36</v>
      </c>
      <c r="N818" t="s">
        <v>37</v>
      </c>
      <c r="O818" t="s">
        <v>38</v>
      </c>
      <c r="P818" t="s">
        <v>119</v>
      </c>
      <c r="T818">
        <v>8</v>
      </c>
      <c r="U818" t="s">
        <v>43</v>
      </c>
      <c r="V818">
        <v>5</v>
      </c>
      <c r="W818" t="s">
        <v>43</v>
      </c>
      <c r="X818">
        <v>8.5</v>
      </c>
      <c r="Y818" t="s">
        <v>42</v>
      </c>
      <c r="Z818">
        <v>3</v>
      </c>
      <c r="AA818" t="s">
        <v>120</v>
      </c>
      <c r="AB818" t="s">
        <v>41</v>
      </c>
      <c r="AC818">
        <f t="shared" si="60"/>
        <v>2</v>
      </c>
      <c r="AD818" t="str">
        <f t="shared" si="61"/>
        <v>DSN</v>
      </c>
      <c r="AE818" t="b">
        <f t="shared" si="62"/>
        <v>0</v>
      </c>
      <c r="AF818" t="b">
        <f t="shared" si="63"/>
        <v>0</v>
      </c>
      <c r="AG818" t="b">
        <f t="shared" si="64"/>
        <v>0</v>
      </c>
      <c r="AH818">
        <v>179.99999999999599</v>
      </c>
    </row>
    <row r="819" spans="1:34" x14ac:dyDescent="0.25">
      <c r="A819" t="s">
        <v>28</v>
      </c>
      <c r="B819" t="s">
        <v>2229</v>
      </c>
      <c r="C819">
        <v>2013</v>
      </c>
      <c r="D819" t="s">
        <v>54</v>
      </c>
      <c r="E819" t="s">
        <v>5252</v>
      </c>
      <c r="F819">
        <v>4.3</v>
      </c>
      <c r="G819" t="s">
        <v>31</v>
      </c>
      <c r="H819">
        <v>21</v>
      </c>
      <c r="I819" t="s">
        <v>2230</v>
      </c>
      <c r="J819" t="s">
        <v>89</v>
      </c>
      <c r="K819" t="s">
        <v>58</v>
      </c>
      <c r="L819" t="s">
        <v>330</v>
      </c>
      <c r="M819" t="s">
        <v>36</v>
      </c>
      <c r="N819" t="s">
        <v>37</v>
      </c>
      <c r="O819" t="s">
        <v>38</v>
      </c>
      <c r="P819" t="s">
        <v>65</v>
      </c>
      <c r="Q819" t="s">
        <v>40</v>
      </c>
      <c r="R819">
        <v>0</v>
      </c>
      <c r="S819" t="s">
        <v>41</v>
      </c>
      <c r="T819">
        <v>5</v>
      </c>
      <c r="U819" t="s">
        <v>42</v>
      </c>
      <c r="V819">
        <v>3.3333333333333299</v>
      </c>
      <c r="W819" t="s">
        <v>43</v>
      </c>
      <c r="X819">
        <v>7</v>
      </c>
      <c r="Y819" t="s">
        <v>43</v>
      </c>
      <c r="Z819">
        <v>2</v>
      </c>
      <c r="AC819">
        <f t="shared" si="60"/>
        <v>0</v>
      </c>
      <c r="AD819" t="str">
        <f t="shared" si="61"/>
        <v>DSN</v>
      </c>
      <c r="AE819" t="b">
        <f t="shared" si="62"/>
        <v>0</v>
      </c>
      <c r="AF819" t="b">
        <f t="shared" si="63"/>
        <v>0</v>
      </c>
      <c r="AG819" t="b">
        <f t="shared" si="64"/>
        <v>0</v>
      </c>
      <c r="AH819">
        <v>119.999999999998</v>
      </c>
    </row>
    <row r="820" spans="1:34" x14ac:dyDescent="0.25">
      <c r="A820" t="s">
        <v>55</v>
      </c>
      <c r="B820" t="s">
        <v>2231</v>
      </c>
      <c r="C820">
        <v>2013</v>
      </c>
      <c r="D820" t="s">
        <v>44</v>
      </c>
      <c r="E820" t="s">
        <v>5252</v>
      </c>
      <c r="F820">
        <v>4.8</v>
      </c>
      <c r="G820" t="s">
        <v>31</v>
      </c>
      <c r="H820">
        <v>20</v>
      </c>
      <c r="I820" t="s">
        <v>2232</v>
      </c>
      <c r="J820" t="s">
        <v>49</v>
      </c>
      <c r="K820" t="s">
        <v>34</v>
      </c>
      <c r="L820" t="s">
        <v>1903</v>
      </c>
      <c r="M820" t="s">
        <v>36</v>
      </c>
      <c r="N820" t="s">
        <v>37</v>
      </c>
      <c r="O820" t="s">
        <v>38</v>
      </c>
      <c r="P820" t="s">
        <v>119</v>
      </c>
      <c r="T820">
        <v>8.5</v>
      </c>
      <c r="U820" t="s">
        <v>43</v>
      </c>
      <c r="V820">
        <v>2.25</v>
      </c>
      <c r="W820" t="s">
        <v>43</v>
      </c>
      <c r="X820">
        <v>6.25</v>
      </c>
      <c r="Y820" t="s">
        <v>43</v>
      </c>
      <c r="Z820">
        <v>0.5</v>
      </c>
      <c r="AC820">
        <f t="shared" si="60"/>
        <v>1</v>
      </c>
      <c r="AD820" t="str">
        <f t="shared" si="61"/>
        <v>DSN</v>
      </c>
      <c r="AE820" t="b">
        <f t="shared" si="62"/>
        <v>1</v>
      </c>
      <c r="AF820" t="str">
        <f t="shared" si="63"/>
        <v/>
      </c>
      <c r="AG820" t="str">
        <f t="shared" si="64"/>
        <v/>
      </c>
      <c r="AH820">
        <v>29.9999999999994</v>
      </c>
    </row>
    <row r="821" spans="1:34" x14ac:dyDescent="0.25">
      <c r="A821" t="s">
        <v>28</v>
      </c>
      <c r="B821" t="s">
        <v>2233</v>
      </c>
      <c r="C821">
        <v>2014</v>
      </c>
      <c r="D821" t="s">
        <v>115</v>
      </c>
      <c r="E821" t="s">
        <v>5252</v>
      </c>
      <c r="F821">
        <v>9.1</v>
      </c>
      <c r="G821" t="s">
        <v>31</v>
      </c>
      <c r="H821">
        <v>21</v>
      </c>
      <c r="I821" t="s">
        <v>2234</v>
      </c>
      <c r="J821" t="s">
        <v>33</v>
      </c>
      <c r="K821" t="s">
        <v>34</v>
      </c>
      <c r="L821" t="s">
        <v>704</v>
      </c>
      <c r="M821" t="s">
        <v>36</v>
      </c>
      <c r="N821" t="s">
        <v>60</v>
      </c>
      <c r="O821" t="s">
        <v>38</v>
      </c>
      <c r="P821" t="s">
        <v>712</v>
      </c>
      <c r="Q821" t="s">
        <v>713</v>
      </c>
      <c r="R821">
        <v>0</v>
      </c>
      <c r="S821" t="s">
        <v>41</v>
      </c>
      <c r="T821">
        <v>9.5</v>
      </c>
      <c r="U821" t="s">
        <v>43</v>
      </c>
      <c r="V821">
        <v>8.6666666666666696</v>
      </c>
      <c r="W821" t="s">
        <v>43</v>
      </c>
      <c r="X821">
        <v>9</v>
      </c>
      <c r="Y821" t="s">
        <v>43</v>
      </c>
      <c r="Z821">
        <v>1.08</v>
      </c>
      <c r="AC821">
        <f t="shared" si="60"/>
        <v>2</v>
      </c>
      <c r="AD821" t="str">
        <f t="shared" si="61"/>
        <v>DSN</v>
      </c>
      <c r="AE821" t="b">
        <f t="shared" si="62"/>
        <v>0</v>
      </c>
      <c r="AF821" t="b">
        <f t="shared" si="63"/>
        <v>0</v>
      </c>
      <c r="AG821" t="b">
        <f t="shared" si="64"/>
        <v>0</v>
      </c>
      <c r="AH821">
        <v>64.999999999998593</v>
      </c>
    </row>
    <row r="822" spans="1:34" x14ac:dyDescent="0.25">
      <c r="A822" t="s">
        <v>28</v>
      </c>
      <c r="B822" t="s">
        <v>2235</v>
      </c>
      <c r="C822">
        <v>2013</v>
      </c>
      <c r="D822" t="s">
        <v>44</v>
      </c>
      <c r="E822" t="s">
        <v>5252</v>
      </c>
      <c r="F822">
        <v>5.0999999999999996</v>
      </c>
      <c r="G822" t="s">
        <v>71</v>
      </c>
      <c r="H822">
        <v>20</v>
      </c>
      <c r="I822" t="s">
        <v>2236</v>
      </c>
      <c r="J822" t="s">
        <v>1439</v>
      </c>
      <c r="K822" t="s">
        <v>74</v>
      </c>
      <c r="L822" t="s">
        <v>2237</v>
      </c>
      <c r="M822" t="s">
        <v>76</v>
      </c>
      <c r="N822" t="s">
        <v>37</v>
      </c>
      <c r="O822" t="s">
        <v>38</v>
      </c>
      <c r="P822" t="s">
        <v>51</v>
      </c>
      <c r="Q822" t="s">
        <v>52</v>
      </c>
      <c r="R822">
        <v>0</v>
      </c>
      <c r="S822" t="s">
        <v>53</v>
      </c>
      <c r="T822">
        <v>3.5</v>
      </c>
      <c r="U822" t="s">
        <v>43</v>
      </c>
      <c r="V822">
        <v>4</v>
      </c>
      <c r="W822" t="s">
        <v>43</v>
      </c>
      <c r="X822">
        <v>6</v>
      </c>
      <c r="Y822" t="s">
        <v>42</v>
      </c>
      <c r="Z822">
        <v>2</v>
      </c>
      <c r="AH822">
        <v>119.999999999998</v>
      </c>
    </row>
    <row r="823" spans="1:34" x14ac:dyDescent="0.25">
      <c r="A823" t="s">
        <v>28</v>
      </c>
      <c r="B823" t="s">
        <v>2238</v>
      </c>
      <c r="C823">
        <v>2013</v>
      </c>
      <c r="D823" t="s">
        <v>54</v>
      </c>
      <c r="E823" t="s">
        <v>5252</v>
      </c>
      <c r="F823">
        <v>7.9</v>
      </c>
      <c r="G823" t="s">
        <v>31</v>
      </c>
      <c r="H823">
        <v>19</v>
      </c>
      <c r="I823" t="s">
        <v>2239</v>
      </c>
      <c r="J823" t="s">
        <v>33</v>
      </c>
      <c r="K823" t="s">
        <v>34</v>
      </c>
      <c r="L823" t="s">
        <v>280</v>
      </c>
      <c r="M823" t="s">
        <v>36</v>
      </c>
      <c r="N823" t="s">
        <v>37</v>
      </c>
      <c r="O823" t="s">
        <v>38</v>
      </c>
      <c r="P823" t="s">
        <v>119</v>
      </c>
      <c r="Q823" t="s">
        <v>120</v>
      </c>
      <c r="R823">
        <v>0</v>
      </c>
      <c r="S823" t="s">
        <v>41</v>
      </c>
      <c r="T823">
        <v>9</v>
      </c>
      <c r="U823" t="s">
        <v>43</v>
      </c>
      <c r="V823">
        <v>6</v>
      </c>
      <c r="W823" t="s">
        <v>43</v>
      </c>
      <c r="X823">
        <v>9</v>
      </c>
      <c r="Y823" t="s">
        <v>43</v>
      </c>
      <c r="Z823">
        <v>2</v>
      </c>
      <c r="AC823">
        <f t="shared" si="60"/>
        <v>0</v>
      </c>
      <c r="AD823" t="str">
        <f t="shared" si="61"/>
        <v>DSN</v>
      </c>
      <c r="AE823" t="b">
        <f t="shared" si="62"/>
        <v>0</v>
      </c>
      <c r="AF823" t="b">
        <f t="shared" si="63"/>
        <v>0</v>
      </c>
      <c r="AG823" t="b">
        <f t="shared" si="64"/>
        <v>0</v>
      </c>
      <c r="AH823">
        <v>119.999999999998</v>
      </c>
    </row>
    <row r="824" spans="1:34" x14ac:dyDescent="0.25">
      <c r="A824" t="s">
        <v>55</v>
      </c>
      <c r="B824" t="s">
        <v>2240</v>
      </c>
      <c r="C824">
        <v>2012</v>
      </c>
      <c r="D824" t="s">
        <v>77</v>
      </c>
      <c r="E824" t="s">
        <v>290</v>
      </c>
      <c r="F824">
        <v>6.8</v>
      </c>
      <c r="G824" t="s">
        <v>71</v>
      </c>
      <c r="H824">
        <v>26</v>
      </c>
      <c r="I824" t="s">
        <v>2241</v>
      </c>
      <c r="J824" t="s">
        <v>554</v>
      </c>
      <c r="K824" t="s">
        <v>74</v>
      </c>
      <c r="L824" t="s">
        <v>511</v>
      </c>
      <c r="M824" t="s">
        <v>76</v>
      </c>
      <c r="N824" t="s">
        <v>37</v>
      </c>
      <c r="O824" t="s">
        <v>38</v>
      </c>
      <c r="P824" t="s">
        <v>51</v>
      </c>
      <c r="T824">
        <v>0.5</v>
      </c>
      <c r="U824" t="s">
        <v>42</v>
      </c>
      <c r="V824">
        <v>8.1999999999999993</v>
      </c>
      <c r="W824" t="s">
        <v>43</v>
      </c>
      <c r="X824">
        <v>8.25</v>
      </c>
      <c r="Y824" t="s">
        <v>43</v>
      </c>
      <c r="Z824">
        <v>0.08</v>
      </c>
      <c r="AH824">
        <v>4.9999999999998002</v>
      </c>
    </row>
    <row r="825" spans="1:34" x14ac:dyDescent="0.25">
      <c r="A825" t="s">
        <v>28</v>
      </c>
      <c r="B825" t="s">
        <v>2242</v>
      </c>
      <c r="C825">
        <v>2014</v>
      </c>
      <c r="D825" t="s">
        <v>44</v>
      </c>
      <c r="E825" t="s">
        <v>122</v>
      </c>
      <c r="F825">
        <v>7.1</v>
      </c>
      <c r="G825" t="s">
        <v>143</v>
      </c>
      <c r="H825">
        <v>27</v>
      </c>
      <c r="I825" t="s">
        <v>2243</v>
      </c>
      <c r="J825" t="s">
        <v>329</v>
      </c>
      <c r="K825" t="s">
        <v>58</v>
      </c>
      <c r="L825" t="s">
        <v>2244</v>
      </c>
      <c r="M825" t="s">
        <v>36</v>
      </c>
      <c r="N825" t="s">
        <v>37</v>
      </c>
      <c r="O825" t="s">
        <v>38</v>
      </c>
      <c r="P825" t="s">
        <v>51</v>
      </c>
      <c r="Q825" t="s">
        <v>52</v>
      </c>
      <c r="R825">
        <v>0</v>
      </c>
      <c r="S825" t="s">
        <v>53</v>
      </c>
      <c r="T825">
        <v>2</v>
      </c>
      <c r="U825" t="s">
        <v>42</v>
      </c>
      <c r="V825">
        <v>8.5</v>
      </c>
      <c r="W825" t="s">
        <v>43</v>
      </c>
      <c r="X825">
        <v>11</v>
      </c>
      <c r="Y825" t="s">
        <v>42</v>
      </c>
      <c r="Z825">
        <v>0.83</v>
      </c>
      <c r="AH825">
        <v>49.999999999999197</v>
      </c>
    </row>
    <row r="826" spans="1:34" x14ac:dyDescent="0.25">
      <c r="A826" t="s">
        <v>28</v>
      </c>
      <c r="B826" t="s">
        <v>2245</v>
      </c>
      <c r="C826">
        <v>2013</v>
      </c>
      <c r="D826" t="s">
        <v>68</v>
      </c>
      <c r="E826" t="s">
        <v>47</v>
      </c>
      <c r="F826">
        <v>2.2999999999999998</v>
      </c>
      <c r="G826" t="s">
        <v>31</v>
      </c>
      <c r="H826">
        <v>24</v>
      </c>
      <c r="I826" t="s">
        <v>2246</v>
      </c>
      <c r="J826" t="s">
        <v>89</v>
      </c>
      <c r="K826" t="s">
        <v>205</v>
      </c>
      <c r="L826" t="s">
        <v>206</v>
      </c>
      <c r="M826" t="s">
        <v>36</v>
      </c>
      <c r="N826" t="s">
        <v>37</v>
      </c>
      <c r="O826" t="s">
        <v>38</v>
      </c>
      <c r="P826" t="s">
        <v>65</v>
      </c>
      <c r="Q826" t="s">
        <v>612</v>
      </c>
      <c r="R826">
        <v>0</v>
      </c>
      <c r="S826" t="s">
        <v>41</v>
      </c>
      <c r="T826">
        <v>2</v>
      </c>
      <c r="U826" t="s">
        <v>43</v>
      </c>
      <c r="V826">
        <v>3</v>
      </c>
      <c r="W826" t="s">
        <v>43</v>
      </c>
      <c r="X826">
        <v>5.3333333333333304</v>
      </c>
      <c r="Y826" t="s">
        <v>43</v>
      </c>
      <c r="Z826">
        <v>1.83</v>
      </c>
      <c r="AC826">
        <f t="shared" si="60"/>
        <v>4</v>
      </c>
      <c r="AD826" t="str">
        <f t="shared" si="61"/>
        <v>DSN</v>
      </c>
      <c r="AE826" t="b">
        <f t="shared" si="62"/>
        <v>0</v>
      </c>
      <c r="AF826" t="b">
        <f t="shared" si="63"/>
        <v>1</v>
      </c>
      <c r="AG826" t="b">
        <f t="shared" si="64"/>
        <v>0</v>
      </c>
      <c r="AH826">
        <v>109.999999999998</v>
      </c>
    </row>
    <row r="827" spans="1:34" x14ac:dyDescent="0.25">
      <c r="A827" t="s">
        <v>55</v>
      </c>
      <c r="B827" t="s">
        <v>2247</v>
      </c>
      <c r="C827">
        <v>2013</v>
      </c>
      <c r="D827" t="s">
        <v>115</v>
      </c>
      <c r="E827" t="s">
        <v>47</v>
      </c>
      <c r="F827">
        <v>4.0999999999999996</v>
      </c>
      <c r="G827" t="s">
        <v>71</v>
      </c>
      <c r="H827">
        <v>22</v>
      </c>
      <c r="I827" t="s">
        <v>2248</v>
      </c>
      <c r="J827" t="s">
        <v>651</v>
      </c>
      <c r="K827" t="s">
        <v>74</v>
      </c>
      <c r="L827" t="s">
        <v>902</v>
      </c>
      <c r="M827" t="s">
        <v>76</v>
      </c>
      <c r="N827" t="s">
        <v>37</v>
      </c>
      <c r="O827" t="s">
        <v>38</v>
      </c>
      <c r="P827" t="s">
        <v>51</v>
      </c>
      <c r="T827">
        <v>2</v>
      </c>
      <c r="U827" t="s">
        <v>43</v>
      </c>
      <c r="V827">
        <v>3</v>
      </c>
      <c r="W827" t="s">
        <v>43</v>
      </c>
      <c r="X827">
        <v>4</v>
      </c>
      <c r="Y827" t="s">
        <v>42</v>
      </c>
      <c r="Z827">
        <v>1.42</v>
      </c>
      <c r="AH827">
        <v>84.999999999998394</v>
      </c>
    </row>
    <row r="828" spans="1:34" x14ac:dyDescent="0.25">
      <c r="A828" t="s">
        <v>28</v>
      </c>
      <c r="B828" t="s">
        <v>2249</v>
      </c>
      <c r="C828">
        <v>2014</v>
      </c>
      <c r="D828" t="s">
        <v>54</v>
      </c>
      <c r="E828" t="s">
        <v>122</v>
      </c>
      <c r="F828">
        <v>6.2</v>
      </c>
      <c r="G828" t="s">
        <v>31</v>
      </c>
      <c r="H828">
        <v>22</v>
      </c>
      <c r="I828" t="s">
        <v>2250</v>
      </c>
      <c r="J828" t="s">
        <v>33</v>
      </c>
      <c r="K828" t="s">
        <v>74</v>
      </c>
      <c r="L828" t="s">
        <v>1027</v>
      </c>
      <c r="M828" t="s">
        <v>36</v>
      </c>
      <c r="N828" t="s">
        <v>37</v>
      </c>
      <c r="O828" t="s">
        <v>38</v>
      </c>
      <c r="P828" t="s">
        <v>51</v>
      </c>
      <c r="Q828" t="s">
        <v>52</v>
      </c>
      <c r="R828">
        <v>0</v>
      </c>
      <c r="S828" t="s">
        <v>53</v>
      </c>
      <c r="T828">
        <v>5.5</v>
      </c>
      <c r="U828" t="s">
        <v>42</v>
      </c>
      <c r="V828">
        <v>6</v>
      </c>
      <c r="W828" t="s">
        <v>43</v>
      </c>
      <c r="X828">
        <v>11</v>
      </c>
      <c r="Y828" t="s">
        <v>42</v>
      </c>
      <c r="Z828">
        <v>0.92</v>
      </c>
      <c r="AH828">
        <v>54.999999999998998</v>
      </c>
    </row>
    <row r="829" spans="1:34" x14ac:dyDescent="0.25">
      <c r="A829" t="s">
        <v>28</v>
      </c>
      <c r="B829" t="s">
        <v>2251</v>
      </c>
      <c r="C829">
        <v>2013</v>
      </c>
      <c r="D829" t="s">
        <v>44</v>
      </c>
      <c r="E829" t="s">
        <v>47</v>
      </c>
      <c r="F829">
        <v>3.8</v>
      </c>
      <c r="G829" t="s">
        <v>71</v>
      </c>
      <c r="H829">
        <v>20</v>
      </c>
      <c r="I829" t="s">
        <v>2252</v>
      </c>
      <c r="J829" t="s">
        <v>450</v>
      </c>
      <c r="K829" t="s">
        <v>92</v>
      </c>
      <c r="L829" t="s">
        <v>1426</v>
      </c>
      <c r="M829" t="s">
        <v>76</v>
      </c>
      <c r="N829" t="s">
        <v>37</v>
      </c>
      <c r="O829" t="s">
        <v>38</v>
      </c>
      <c r="P829" t="s">
        <v>51</v>
      </c>
      <c r="Q829" t="s">
        <v>52</v>
      </c>
      <c r="R829">
        <v>0</v>
      </c>
      <c r="S829" t="s">
        <v>53</v>
      </c>
      <c r="T829">
        <v>2</v>
      </c>
      <c r="U829" t="s">
        <v>42</v>
      </c>
      <c r="V829">
        <v>4</v>
      </c>
      <c r="W829" t="s">
        <v>43</v>
      </c>
      <c r="X829">
        <v>6</v>
      </c>
      <c r="Y829" t="s">
        <v>42</v>
      </c>
      <c r="Z829">
        <v>0.75</v>
      </c>
      <c r="AH829">
        <v>44.999999999999403</v>
      </c>
    </row>
    <row r="830" spans="1:34" x14ac:dyDescent="0.25">
      <c r="A830" t="s">
        <v>61</v>
      </c>
      <c r="B830" t="s">
        <v>2253</v>
      </c>
      <c r="C830">
        <v>2014</v>
      </c>
      <c r="D830" t="s">
        <v>44</v>
      </c>
      <c r="E830" t="s">
        <v>5252</v>
      </c>
      <c r="F830">
        <v>4.8</v>
      </c>
      <c r="G830" t="s">
        <v>31</v>
      </c>
      <c r="H830">
        <v>21</v>
      </c>
      <c r="I830" t="s">
        <v>2254</v>
      </c>
      <c r="J830" t="s">
        <v>33</v>
      </c>
      <c r="K830" t="s">
        <v>34</v>
      </c>
      <c r="L830" t="s">
        <v>2255</v>
      </c>
      <c r="M830" t="s">
        <v>36</v>
      </c>
      <c r="N830" t="s">
        <v>37</v>
      </c>
      <c r="O830" t="s">
        <v>38</v>
      </c>
      <c r="P830" t="s">
        <v>645</v>
      </c>
      <c r="Q830" t="s">
        <v>1014</v>
      </c>
      <c r="R830">
        <v>0</v>
      </c>
      <c r="S830" t="s">
        <v>1015</v>
      </c>
      <c r="T830">
        <v>3.3333333333333299</v>
      </c>
      <c r="U830" t="s">
        <v>43</v>
      </c>
      <c r="V830">
        <v>4</v>
      </c>
      <c r="W830" t="s">
        <v>43</v>
      </c>
      <c r="X830">
        <v>4</v>
      </c>
      <c r="Y830" t="s">
        <v>43</v>
      </c>
      <c r="Z830">
        <v>0.42</v>
      </c>
      <c r="AC830">
        <f t="shared" si="60"/>
        <v>1</v>
      </c>
      <c r="AD830" t="str">
        <f t="shared" si="61"/>
        <v>ESN</v>
      </c>
      <c r="AE830" t="b">
        <f t="shared" si="62"/>
        <v>1</v>
      </c>
      <c r="AF830" t="str">
        <f t="shared" si="63"/>
        <v/>
      </c>
      <c r="AG830" t="str">
        <f t="shared" si="64"/>
        <v/>
      </c>
      <c r="AH830">
        <v>24.999999999999599</v>
      </c>
    </row>
    <row r="831" spans="1:34" x14ac:dyDescent="0.25">
      <c r="A831" t="s">
        <v>28</v>
      </c>
      <c r="B831" t="s">
        <v>2256</v>
      </c>
      <c r="C831">
        <v>2014</v>
      </c>
      <c r="D831" t="s">
        <v>44</v>
      </c>
      <c r="E831" t="s">
        <v>5252</v>
      </c>
      <c r="F831">
        <v>7.3</v>
      </c>
      <c r="G831" t="s">
        <v>31</v>
      </c>
      <c r="H831">
        <v>20</v>
      </c>
      <c r="I831" t="s">
        <v>2257</v>
      </c>
      <c r="J831" t="s">
        <v>33</v>
      </c>
      <c r="K831" t="s">
        <v>205</v>
      </c>
      <c r="L831" t="s">
        <v>618</v>
      </c>
      <c r="M831" t="s">
        <v>36</v>
      </c>
      <c r="N831" t="s">
        <v>60</v>
      </c>
      <c r="O831" t="s">
        <v>38</v>
      </c>
      <c r="P831" t="s">
        <v>712</v>
      </c>
      <c r="Q831" t="s">
        <v>713</v>
      </c>
      <c r="R831">
        <v>0</v>
      </c>
      <c r="S831" t="s">
        <v>41</v>
      </c>
      <c r="T831">
        <v>9</v>
      </c>
      <c r="U831" t="s">
        <v>42</v>
      </c>
      <c r="V831">
        <v>5</v>
      </c>
      <c r="W831" t="s">
        <v>43</v>
      </c>
      <c r="X831">
        <v>8.5</v>
      </c>
      <c r="Y831" t="s">
        <v>43</v>
      </c>
      <c r="Z831">
        <v>1.08</v>
      </c>
      <c r="AC831">
        <f t="shared" si="60"/>
        <v>1</v>
      </c>
      <c r="AD831" t="str">
        <f t="shared" si="61"/>
        <v>DSN</v>
      </c>
      <c r="AE831" t="b">
        <f t="shared" si="62"/>
        <v>0</v>
      </c>
      <c r="AF831" t="b">
        <f t="shared" si="63"/>
        <v>0</v>
      </c>
      <c r="AG831" t="b">
        <f t="shared" si="64"/>
        <v>0</v>
      </c>
      <c r="AH831">
        <v>64.999999999998593</v>
      </c>
    </row>
    <row r="832" spans="1:34" x14ac:dyDescent="0.25">
      <c r="A832" t="s">
        <v>45</v>
      </c>
      <c r="B832" t="s">
        <v>2258</v>
      </c>
      <c r="C832">
        <v>2012</v>
      </c>
      <c r="D832" t="s">
        <v>54</v>
      </c>
      <c r="E832" t="s">
        <v>122</v>
      </c>
      <c r="F832">
        <v>7.7</v>
      </c>
      <c r="G832" t="s">
        <v>71</v>
      </c>
      <c r="H832">
        <v>26</v>
      </c>
      <c r="I832" t="s">
        <v>2259</v>
      </c>
      <c r="J832" t="s">
        <v>73</v>
      </c>
      <c r="K832" t="s">
        <v>74</v>
      </c>
      <c r="L832" t="s">
        <v>1007</v>
      </c>
      <c r="M832" t="s">
        <v>76</v>
      </c>
      <c r="N832" t="s">
        <v>37</v>
      </c>
      <c r="O832" t="s">
        <v>38</v>
      </c>
      <c r="P832" t="s">
        <v>51</v>
      </c>
      <c r="Z832">
        <v>3</v>
      </c>
      <c r="AA832" t="s">
        <v>52</v>
      </c>
      <c r="AB832" t="s">
        <v>53</v>
      </c>
      <c r="AH832">
        <v>179.99999999999599</v>
      </c>
    </row>
    <row r="833" spans="1:34" x14ac:dyDescent="0.25">
      <c r="A833" t="s">
        <v>55</v>
      </c>
      <c r="B833" t="s">
        <v>2260</v>
      </c>
      <c r="C833">
        <v>2013</v>
      </c>
      <c r="D833" t="s">
        <v>54</v>
      </c>
      <c r="E833" t="s">
        <v>122</v>
      </c>
      <c r="F833">
        <v>5.4</v>
      </c>
      <c r="G833" t="s">
        <v>31</v>
      </c>
      <c r="H833">
        <v>24</v>
      </c>
      <c r="I833" t="s">
        <v>2261</v>
      </c>
      <c r="J833" t="s">
        <v>434</v>
      </c>
      <c r="K833" t="s">
        <v>34</v>
      </c>
      <c r="L833" t="s">
        <v>748</v>
      </c>
      <c r="M833" t="s">
        <v>36</v>
      </c>
      <c r="N833" t="s">
        <v>37</v>
      </c>
      <c r="O833" t="s">
        <v>38</v>
      </c>
      <c r="P833" t="s">
        <v>51</v>
      </c>
      <c r="Z833">
        <v>0.67</v>
      </c>
      <c r="AH833">
        <v>39.999999999999602</v>
      </c>
    </row>
    <row r="834" spans="1:34" x14ac:dyDescent="0.25">
      <c r="A834" t="s">
        <v>28</v>
      </c>
      <c r="B834" t="s">
        <v>2262</v>
      </c>
      <c r="C834">
        <v>2012</v>
      </c>
      <c r="D834" t="s">
        <v>83</v>
      </c>
      <c r="E834" t="s">
        <v>5252</v>
      </c>
      <c r="F834">
        <v>4</v>
      </c>
      <c r="G834" t="s">
        <v>71</v>
      </c>
      <c r="H834">
        <v>22</v>
      </c>
      <c r="I834" t="s">
        <v>2263</v>
      </c>
      <c r="J834" t="s">
        <v>915</v>
      </c>
      <c r="K834" t="s">
        <v>74</v>
      </c>
      <c r="L834" t="s">
        <v>1144</v>
      </c>
      <c r="M834" t="s">
        <v>76</v>
      </c>
      <c r="N834" t="s">
        <v>37</v>
      </c>
      <c r="O834" t="s">
        <v>38</v>
      </c>
      <c r="P834" t="s">
        <v>51</v>
      </c>
      <c r="Q834" t="s">
        <v>52</v>
      </c>
      <c r="R834">
        <v>0</v>
      </c>
      <c r="S834" t="s">
        <v>53</v>
      </c>
      <c r="T834">
        <v>4</v>
      </c>
      <c r="U834" t="s">
        <v>214</v>
      </c>
      <c r="V834">
        <v>2</v>
      </c>
      <c r="W834" t="s">
        <v>43</v>
      </c>
      <c r="X834">
        <v>3.5</v>
      </c>
      <c r="Y834" t="s">
        <v>43</v>
      </c>
      <c r="Z834">
        <v>1.75</v>
      </c>
      <c r="AH834">
        <v>104.999999999998</v>
      </c>
    </row>
    <row r="835" spans="1:34" x14ac:dyDescent="0.25">
      <c r="A835" t="s">
        <v>45</v>
      </c>
      <c r="B835" t="s">
        <v>2264</v>
      </c>
      <c r="C835">
        <v>2012</v>
      </c>
      <c r="D835" t="s">
        <v>44</v>
      </c>
      <c r="E835" t="s">
        <v>5252</v>
      </c>
      <c r="F835">
        <v>5.8</v>
      </c>
      <c r="G835" t="s">
        <v>31</v>
      </c>
      <c r="H835">
        <v>21</v>
      </c>
      <c r="I835" t="s">
        <v>2265</v>
      </c>
      <c r="J835" t="s">
        <v>33</v>
      </c>
      <c r="K835" t="s">
        <v>146</v>
      </c>
      <c r="L835" t="s">
        <v>147</v>
      </c>
      <c r="M835" t="s">
        <v>36</v>
      </c>
      <c r="N835" t="s">
        <v>37</v>
      </c>
      <c r="O835" t="s">
        <v>38</v>
      </c>
      <c r="P835" t="s">
        <v>96</v>
      </c>
      <c r="T835">
        <v>6.25</v>
      </c>
      <c r="U835" t="s">
        <v>43</v>
      </c>
      <c r="V835">
        <v>2</v>
      </c>
      <c r="W835" t="s">
        <v>43</v>
      </c>
      <c r="X835">
        <v>5</v>
      </c>
      <c r="Y835" t="s">
        <v>42</v>
      </c>
      <c r="Z835">
        <v>3</v>
      </c>
      <c r="AA835" t="s">
        <v>125</v>
      </c>
      <c r="AB835" t="s">
        <v>96</v>
      </c>
      <c r="AC835">
        <f t="shared" ref="AC835:AC898" si="65">IF(D835="0 år",0,IF(D835="1 år",1,IF(D835="2 år",2,IF(D835="3 år",3,IF(D835="4 år",4,5)))))</f>
        <v>1</v>
      </c>
      <c r="AD835" t="str">
        <f t="shared" ref="AD835:AD898" si="66">IF(OR(P835="Datalogi",P835="Software engineering",P835="Informatik",P835="Informationsteknologi",P835="Interaktionsdesign"),"DSN",IF(OR(P835="Elektronik og IT",P835="Internetteknologier og computersystemer",P835="Produkt og designpsykologi",P835="Robotteknologi",P835="Elektronik",P835="Elektronik og datateknik",P835="Datateknik",P835="Elektronik Esbjerg Diplomingeniør"),"ESN",IF(OR(P835="Medialogi",P835="IT, kommunikation og medieteknologi"),"MSN","??")))</f>
        <v>ESN</v>
      </c>
      <c r="AE835" t="b">
        <f t="shared" ref="AE835:AE898" si="67">IF(ISNUMBER(ERROR.TYPE(FIND("Afbrudt",A835))),FALSE,TRUE)</f>
        <v>0</v>
      </c>
      <c r="AF835" t="b">
        <f t="shared" ref="AF835:AF898" si="68">IF(AE835,"",AND((2015-C835)-Z835&gt;5/60,(2015-C835)-Z835&lt;=15/60))</f>
        <v>0</v>
      </c>
      <c r="AG835" t="b">
        <f t="shared" ref="AG835:AG898" si="69">IF(AE835,"",(2015-C835)-Z835&gt;15/60)</f>
        <v>0</v>
      </c>
      <c r="AH835">
        <v>179.99999999999599</v>
      </c>
    </row>
    <row r="836" spans="1:34" x14ac:dyDescent="0.25">
      <c r="A836" t="s">
        <v>61</v>
      </c>
      <c r="B836" t="s">
        <v>2266</v>
      </c>
      <c r="C836">
        <v>2012</v>
      </c>
      <c r="D836" t="s">
        <v>44</v>
      </c>
      <c r="E836" t="s">
        <v>30</v>
      </c>
      <c r="F836">
        <v>5.9</v>
      </c>
      <c r="G836" t="s">
        <v>31</v>
      </c>
      <c r="H836">
        <v>21</v>
      </c>
      <c r="I836" t="s">
        <v>2267</v>
      </c>
      <c r="J836" t="s">
        <v>508</v>
      </c>
      <c r="K836" t="s">
        <v>34</v>
      </c>
      <c r="L836" t="s">
        <v>1648</v>
      </c>
      <c r="M836" t="s">
        <v>36</v>
      </c>
      <c r="N836" t="s">
        <v>37</v>
      </c>
      <c r="O836" t="s">
        <v>38</v>
      </c>
      <c r="P836" t="s">
        <v>96</v>
      </c>
      <c r="Q836" t="s">
        <v>1014</v>
      </c>
      <c r="R836">
        <v>0</v>
      </c>
      <c r="S836" t="s">
        <v>1015</v>
      </c>
      <c r="T836">
        <v>8</v>
      </c>
      <c r="U836" t="s">
        <v>43</v>
      </c>
      <c r="V836">
        <v>3</v>
      </c>
      <c r="W836" t="s">
        <v>43</v>
      </c>
      <c r="X836">
        <v>4.3333333333333304</v>
      </c>
      <c r="Y836" t="s">
        <v>43</v>
      </c>
      <c r="Z836">
        <v>1.58</v>
      </c>
      <c r="AC836">
        <f t="shared" si="65"/>
        <v>1</v>
      </c>
      <c r="AD836" t="str">
        <f t="shared" si="66"/>
        <v>ESN</v>
      </c>
      <c r="AE836" t="b">
        <f t="shared" si="67"/>
        <v>1</v>
      </c>
      <c r="AF836" t="str">
        <f t="shared" si="68"/>
        <v/>
      </c>
      <c r="AG836" t="str">
        <f t="shared" si="69"/>
        <v/>
      </c>
      <c r="AH836">
        <v>94.999999999997996</v>
      </c>
    </row>
    <row r="837" spans="1:34" x14ac:dyDescent="0.25">
      <c r="A837" t="s">
        <v>55</v>
      </c>
      <c r="B837" t="s">
        <v>2268</v>
      </c>
      <c r="C837">
        <v>2012</v>
      </c>
      <c r="D837" t="s">
        <v>54</v>
      </c>
      <c r="E837" t="s">
        <v>122</v>
      </c>
      <c r="F837">
        <v>3.3</v>
      </c>
      <c r="G837" t="s">
        <v>71</v>
      </c>
      <c r="H837">
        <v>20</v>
      </c>
      <c r="I837" t="s">
        <v>2269</v>
      </c>
      <c r="J837" t="s">
        <v>1113</v>
      </c>
      <c r="K837" t="s">
        <v>74</v>
      </c>
      <c r="L837" t="s">
        <v>998</v>
      </c>
      <c r="M837" t="s">
        <v>76</v>
      </c>
      <c r="N837" t="s">
        <v>37</v>
      </c>
      <c r="O837" t="s">
        <v>38</v>
      </c>
      <c r="P837" t="s">
        <v>51</v>
      </c>
      <c r="Z837">
        <v>0.75</v>
      </c>
      <c r="AH837">
        <v>44.999999999999403</v>
      </c>
    </row>
    <row r="838" spans="1:34" x14ac:dyDescent="0.25">
      <c r="A838" t="s">
        <v>55</v>
      </c>
      <c r="B838" t="s">
        <v>2270</v>
      </c>
      <c r="C838">
        <v>2013</v>
      </c>
      <c r="D838" t="s">
        <v>54</v>
      </c>
      <c r="E838" t="s">
        <v>5252</v>
      </c>
      <c r="F838">
        <v>4.5</v>
      </c>
      <c r="G838" t="s">
        <v>31</v>
      </c>
      <c r="H838">
        <v>21</v>
      </c>
      <c r="I838" t="s">
        <v>2271</v>
      </c>
      <c r="J838" t="s">
        <v>373</v>
      </c>
      <c r="K838" t="s">
        <v>74</v>
      </c>
      <c r="L838" t="s">
        <v>2180</v>
      </c>
      <c r="M838" t="s">
        <v>36</v>
      </c>
      <c r="N838" t="s">
        <v>37</v>
      </c>
      <c r="O838" t="s">
        <v>38</v>
      </c>
      <c r="P838" t="s">
        <v>41</v>
      </c>
      <c r="T838">
        <v>5</v>
      </c>
      <c r="U838" t="s">
        <v>42</v>
      </c>
      <c r="V838">
        <v>2.6666666666666701</v>
      </c>
      <c r="W838" t="s">
        <v>43</v>
      </c>
      <c r="X838">
        <v>2.6666666666666701</v>
      </c>
      <c r="Y838" t="s">
        <v>43</v>
      </c>
      <c r="Z838">
        <v>0.08</v>
      </c>
      <c r="AC838">
        <f t="shared" si="65"/>
        <v>0</v>
      </c>
      <c r="AD838" t="str">
        <f t="shared" si="66"/>
        <v>DSN</v>
      </c>
      <c r="AE838" t="b">
        <f t="shared" si="67"/>
        <v>1</v>
      </c>
      <c r="AF838" t="str">
        <f t="shared" si="68"/>
        <v/>
      </c>
      <c r="AG838" t="str">
        <f t="shared" si="69"/>
        <v/>
      </c>
      <c r="AH838">
        <v>4.9999999999998002</v>
      </c>
    </row>
    <row r="839" spans="1:34" x14ac:dyDescent="0.25">
      <c r="A839" t="s">
        <v>28</v>
      </c>
      <c r="B839" t="s">
        <v>2272</v>
      </c>
      <c r="C839">
        <v>2014</v>
      </c>
      <c r="D839" t="s">
        <v>44</v>
      </c>
      <c r="E839" t="s">
        <v>5252</v>
      </c>
      <c r="F839">
        <v>10.3</v>
      </c>
      <c r="G839" t="s">
        <v>31</v>
      </c>
      <c r="H839">
        <v>21</v>
      </c>
      <c r="I839" t="s">
        <v>2273</v>
      </c>
      <c r="J839" t="s">
        <v>33</v>
      </c>
      <c r="K839" t="s">
        <v>34</v>
      </c>
      <c r="L839" t="s">
        <v>466</v>
      </c>
      <c r="M839" t="s">
        <v>36</v>
      </c>
      <c r="N839" t="s">
        <v>37</v>
      </c>
      <c r="O839" t="s">
        <v>38</v>
      </c>
      <c r="P839" t="s">
        <v>119</v>
      </c>
      <c r="Q839" t="s">
        <v>120</v>
      </c>
      <c r="R839">
        <v>0</v>
      </c>
      <c r="S839" t="s">
        <v>41</v>
      </c>
      <c r="T839">
        <v>12</v>
      </c>
      <c r="U839" t="s">
        <v>43</v>
      </c>
      <c r="V839">
        <v>7.75</v>
      </c>
      <c r="W839" t="s">
        <v>43</v>
      </c>
      <c r="X839">
        <v>10</v>
      </c>
      <c r="Y839" t="s">
        <v>42</v>
      </c>
      <c r="Z839">
        <v>1</v>
      </c>
      <c r="AC839">
        <f t="shared" si="65"/>
        <v>1</v>
      </c>
      <c r="AD839" t="str">
        <f t="shared" si="66"/>
        <v>DSN</v>
      </c>
      <c r="AE839" t="b">
        <f t="shared" si="67"/>
        <v>0</v>
      </c>
      <c r="AF839" t="b">
        <f t="shared" si="68"/>
        <v>0</v>
      </c>
      <c r="AG839" t="b">
        <f t="shared" si="69"/>
        <v>0</v>
      </c>
      <c r="AH839">
        <v>59.999999999998799</v>
      </c>
    </row>
    <row r="840" spans="1:34" x14ac:dyDescent="0.25">
      <c r="A840" t="s">
        <v>28</v>
      </c>
      <c r="B840" t="s">
        <v>2274</v>
      </c>
      <c r="C840">
        <v>2013</v>
      </c>
      <c r="D840" t="s">
        <v>54</v>
      </c>
      <c r="E840" t="s">
        <v>250</v>
      </c>
      <c r="F840">
        <v>12.1</v>
      </c>
      <c r="G840" t="s">
        <v>71</v>
      </c>
      <c r="H840">
        <v>19</v>
      </c>
      <c r="I840" t="s">
        <v>2275</v>
      </c>
      <c r="J840" t="s">
        <v>1135</v>
      </c>
      <c r="K840" t="s">
        <v>187</v>
      </c>
      <c r="M840" t="s">
        <v>76</v>
      </c>
      <c r="N840" t="s">
        <v>60</v>
      </c>
      <c r="O840" t="s">
        <v>38</v>
      </c>
      <c r="P840" t="s">
        <v>51</v>
      </c>
      <c r="Q840" t="s">
        <v>52</v>
      </c>
      <c r="R840">
        <v>0</v>
      </c>
      <c r="S840" t="s">
        <v>53</v>
      </c>
      <c r="Z840">
        <v>2</v>
      </c>
      <c r="AH840">
        <v>119.999999999998</v>
      </c>
    </row>
    <row r="841" spans="1:34" x14ac:dyDescent="0.25">
      <c r="A841" t="s">
        <v>28</v>
      </c>
      <c r="B841" t="s">
        <v>2276</v>
      </c>
      <c r="C841">
        <v>2014</v>
      </c>
      <c r="D841" t="s">
        <v>54</v>
      </c>
      <c r="E841" t="s">
        <v>47</v>
      </c>
      <c r="F841">
        <v>8.6</v>
      </c>
      <c r="G841" t="s">
        <v>31</v>
      </c>
      <c r="H841">
        <v>19</v>
      </c>
      <c r="I841" t="s">
        <v>2277</v>
      </c>
      <c r="J841" t="s">
        <v>33</v>
      </c>
      <c r="K841" t="s">
        <v>34</v>
      </c>
      <c r="L841" t="s">
        <v>105</v>
      </c>
      <c r="M841" t="s">
        <v>36</v>
      </c>
      <c r="N841" t="s">
        <v>37</v>
      </c>
      <c r="O841" t="s">
        <v>38</v>
      </c>
      <c r="P841" t="s">
        <v>119</v>
      </c>
      <c r="Q841" t="s">
        <v>120</v>
      </c>
      <c r="R841">
        <v>0</v>
      </c>
      <c r="S841" t="s">
        <v>41</v>
      </c>
      <c r="T841">
        <v>7</v>
      </c>
      <c r="U841" t="s">
        <v>43</v>
      </c>
      <c r="V841">
        <v>9.25</v>
      </c>
      <c r="W841" t="s">
        <v>43</v>
      </c>
      <c r="X841">
        <v>9.6666666666666696</v>
      </c>
      <c r="Y841" t="s">
        <v>42</v>
      </c>
      <c r="Z841">
        <v>0.92</v>
      </c>
      <c r="AC841">
        <f t="shared" si="65"/>
        <v>0</v>
      </c>
      <c r="AD841" t="str">
        <f t="shared" si="66"/>
        <v>DSN</v>
      </c>
      <c r="AE841" t="b">
        <f t="shared" si="67"/>
        <v>0</v>
      </c>
      <c r="AF841" t="b">
        <f t="shared" si="68"/>
        <v>0</v>
      </c>
      <c r="AG841" t="b">
        <f t="shared" si="69"/>
        <v>0</v>
      </c>
      <c r="AH841">
        <v>54.999999999998998</v>
      </c>
    </row>
    <row r="842" spans="1:34" x14ac:dyDescent="0.25">
      <c r="A842" t="s">
        <v>55</v>
      </c>
      <c r="B842" t="s">
        <v>2278</v>
      </c>
      <c r="C842">
        <v>2012</v>
      </c>
      <c r="D842" t="s">
        <v>77</v>
      </c>
      <c r="E842" t="s">
        <v>47</v>
      </c>
      <c r="F842">
        <v>4.0999999999999996</v>
      </c>
      <c r="G842" t="s">
        <v>71</v>
      </c>
      <c r="H842">
        <v>35</v>
      </c>
      <c r="I842" t="s">
        <v>2279</v>
      </c>
      <c r="J842" t="s">
        <v>231</v>
      </c>
      <c r="K842" t="s">
        <v>74</v>
      </c>
      <c r="L842" t="s">
        <v>1965</v>
      </c>
      <c r="M842" t="s">
        <v>148</v>
      </c>
      <c r="N842" t="s">
        <v>37</v>
      </c>
      <c r="O842" t="s">
        <v>38</v>
      </c>
      <c r="P842" t="s">
        <v>51</v>
      </c>
      <c r="Z842">
        <v>0.08</v>
      </c>
      <c r="AH842">
        <v>4.9999999999998002</v>
      </c>
    </row>
    <row r="843" spans="1:34" x14ac:dyDescent="0.25">
      <c r="A843" t="s">
        <v>28</v>
      </c>
      <c r="B843" t="s">
        <v>2280</v>
      </c>
      <c r="C843">
        <v>2013</v>
      </c>
      <c r="D843" t="s">
        <v>115</v>
      </c>
      <c r="E843" t="s">
        <v>5252</v>
      </c>
      <c r="F843">
        <v>5.8</v>
      </c>
      <c r="G843" t="s">
        <v>71</v>
      </c>
      <c r="H843">
        <v>22</v>
      </c>
      <c r="I843" t="s">
        <v>2281</v>
      </c>
      <c r="J843" t="s">
        <v>554</v>
      </c>
      <c r="K843" t="s">
        <v>74</v>
      </c>
      <c r="L843" t="s">
        <v>155</v>
      </c>
      <c r="M843" t="s">
        <v>76</v>
      </c>
      <c r="N843" t="s">
        <v>37</v>
      </c>
      <c r="O843" t="s">
        <v>38</v>
      </c>
      <c r="P843" t="s">
        <v>51</v>
      </c>
      <c r="Q843" t="s">
        <v>52</v>
      </c>
      <c r="R843">
        <v>0</v>
      </c>
      <c r="S843" t="s">
        <v>53</v>
      </c>
      <c r="T843">
        <v>6</v>
      </c>
      <c r="U843" t="s">
        <v>42</v>
      </c>
      <c r="V843">
        <v>4.5</v>
      </c>
      <c r="W843" t="s">
        <v>43</v>
      </c>
      <c r="X843">
        <v>4.5</v>
      </c>
      <c r="Y843" t="s">
        <v>43</v>
      </c>
      <c r="Z843">
        <v>0.17</v>
      </c>
      <c r="AH843">
        <v>9.9999999999996003</v>
      </c>
    </row>
    <row r="844" spans="1:34" x14ac:dyDescent="0.25">
      <c r="A844" t="s">
        <v>55</v>
      </c>
      <c r="B844" t="s">
        <v>2282</v>
      </c>
      <c r="C844">
        <v>2013</v>
      </c>
      <c r="D844" t="s">
        <v>83</v>
      </c>
      <c r="E844" t="s">
        <v>47</v>
      </c>
      <c r="F844">
        <v>3.7</v>
      </c>
      <c r="G844" t="s">
        <v>98</v>
      </c>
      <c r="H844">
        <v>22</v>
      </c>
      <c r="I844" t="s">
        <v>2283</v>
      </c>
      <c r="J844" t="s">
        <v>427</v>
      </c>
      <c r="K844" t="s">
        <v>34</v>
      </c>
      <c r="L844" t="s">
        <v>944</v>
      </c>
      <c r="M844" t="s">
        <v>36</v>
      </c>
      <c r="N844" t="s">
        <v>37</v>
      </c>
      <c r="O844" t="s">
        <v>38</v>
      </c>
      <c r="P844" t="s">
        <v>65</v>
      </c>
      <c r="Z844">
        <v>0.25</v>
      </c>
      <c r="AC844">
        <f t="shared" si="65"/>
        <v>3</v>
      </c>
      <c r="AD844" t="str">
        <f t="shared" si="66"/>
        <v>DSN</v>
      </c>
      <c r="AE844" t="b">
        <f t="shared" si="67"/>
        <v>1</v>
      </c>
      <c r="AF844" t="str">
        <f t="shared" si="68"/>
        <v/>
      </c>
      <c r="AG844" t="str">
        <f t="shared" si="69"/>
        <v/>
      </c>
      <c r="AH844">
        <v>15</v>
      </c>
    </row>
    <row r="845" spans="1:34" x14ac:dyDescent="0.25">
      <c r="A845" t="s">
        <v>45</v>
      </c>
      <c r="B845" t="s">
        <v>2284</v>
      </c>
      <c r="C845">
        <v>2012</v>
      </c>
      <c r="D845" t="s">
        <v>44</v>
      </c>
      <c r="E845" t="s">
        <v>47</v>
      </c>
      <c r="F845">
        <v>5.8</v>
      </c>
      <c r="G845" t="s">
        <v>31</v>
      </c>
      <c r="H845">
        <v>20</v>
      </c>
      <c r="I845" t="s">
        <v>2285</v>
      </c>
      <c r="J845" t="s">
        <v>33</v>
      </c>
      <c r="K845" t="s">
        <v>160</v>
      </c>
      <c r="L845" t="s">
        <v>161</v>
      </c>
      <c r="M845" t="s">
        <v>36</v>
      </c>
      <c r="N845" t="s">
        <v>37</v>
      </c>
      <c r="O845" t="s">
        <v>38</v>
      </c>
      <c r="P845" t="s">
        <v>39</v>
      </c>
      <c r="T845">
        <v>4</v>
      </c>
      <c r="U845" t="s">
        <v>42</v>
      </c>
      <c r="V845">
        <v>5.5</v>
      </c>
      <c r="W845" t="s">
        <v>43</v>
      </c>
      <c r="X845">
        <v>7</v>
      </c>
      <c r="Y845" t="s">
        <v>42</v>
      </c>
      <c r="Z845">
        <v>3</v>
      </c>
      <c r="AA845" t="s">
        <v>40</v>
      </c>
      <c r="AB845" t="s">
        <v>41</v>
      </c>
      <c r="AC845">
        <f t="shared" si="65"/>
        <v>1</v>
      </c>
      <c r="AD845" t="str">
        <f t="shared" si="66"/>
        <v>DSN</v>
      </c>
      <c r="AE845" t="b">
        <f t="shared" si="67"/>
        <v>0</v>
      </c>
      <c r="AF845" t="b">
        <f t="shared" si="68"/>
        <v>0</v>
      </c>
      <c r="AG845" t="b">
        <f t="shared" si="69"/>
        <v>0</v>
      </c>
      <c r="AH845">
        <v>179.99999999999599</v>
      </c>
    </row>
    <row r="846" spans="1:34" x14ac:dyDescent="0.25">
      <c r="A846" t="s">
        <v>55</v>
      </c>
      <c r="B846" t="s">
        <v>2286</v>
      </c>
      <c r="C846">
        <v>2014</v>
      </c>
      <c r="D846" t="s">
        <v>115</v>
      </c>
      <c r="E846" t="s">
        <v>47</v>
      </c>
      <c r="F846">
        <v>9.3000000000000007</v>
      </c>
      <c r="G846" t="s">
        <v>71</v>
      </c>
      <c r="H846">
        <v>22</v>
      </c>
      <c r="I846" t="s">
        <v>2287</v>
      </c>
      <c r="J846" t="s">
        <v>1439</v>
      </c>
      <c r="K846" t="s">
        <v>74</v>
      </c>
      <c r="L846" t="s">
        <v>118</v>
      </c>
      <c r="M846" t="s">
        <v>76</v>
      </c>
      <c r="N846" t="s">
        <v>37</v>
      </c>
      <c r="O846" t="s">
        <v>38</v>
      </c>
      <c r="P846" t="s">
        <v>51</v>
      </c>
      <c r="T846">
        <v>4</v>
      </c>
      <c r="U846" t="s">
        <v>42</v>
      </c>
      <c r="V846">
        <v>7.75</v>
      </c>
      <c r="W846" t="s">
        <v>43</v>
      </c>
      <c r="X846">
        <v>9.25</v>
      </c>
      <c r="Y846" t="s">
        <v>42</v>
      </c>
      <c r="Z846">
        <v>0.08</v>
      </c>
      <c r="AH846">
        <v>4.9999999999998002</v>
      </c>
    </row>
    <row r="847" spans="1:34" x14ac:dyDescent="0.25">
      <c r="A847" t="s">
        <v>45</v>
      </c>
      <c r="B847" t="s">
        <v>2288</v>
      </c>
      <c r="C847">
        <v>2012</v>
      </c>
      <c r="D847" t="s">
        <v>54</v>
      </c>
      <c r="E847" t="s">
        <v>47</v>
      </c>
      <c r="F847">
        <v>7</v>
      </c>
      <c r="G847" t="s">
        <v>31</v>
      </c>
      <c r="H847">
        <v>19</v>
      </c>
      <c r="I847" t="s">
        <v>2289</v>
      </c>
      <c r="J847" t="s">
        <v>373</v>
      </c>
      <c r="K847" t="s">
        <v>160</v>
      </c>
      <c r="L847" t="s">
        <v>161</v>
      </c>
      <c r="M847" t="s">
        <v>36</v>
      </c>
      <c r="N847" t="s">
        <v>37</v>
      </c>
      <c r="O847" t="s">
        <v>38</v>
      </c>
      <c r="P847" t="s">
        <v>119</v>
      </c>
      <c r="T847">
        <v>7</v>
      </c>
      <c r="U847" t="s">
        <v>43</v>
      </c>
      <c r="V847">
        <v>7</v>
      </c>
      <c r="W847" t="s">
        <v>43</v>
      </c>
      <c r="X847">
        <v>8</v>
      </c>
      <c r="Y847" t="s">
        <v>42</v>
      </c>
      <c r="Z847">
        <v>3</v>
      </c>
      <c r="AA847" t="s">
        <v>120</v>
      </c>
      <c r="AB847" t="s">
        <v>41</v>
      </c>
      <c r="AC847">
        <f t="shared" si="65"/>
        <v>0</v>
      </c>
      <c r="AD847" t="str">
        <f t="shared" si="66"/>
        <v>DSN</v>
      </c>
      <c r="AE847" t="b">
        <f t="shared" si="67"/>
        <v>0</v>
      </c>
      <c r="AF847" t="b">
        <f t="shared" si="68"/>
        <v>0</v>
      </c>
      <c r="AG847" t="b">
        <f t="shared" si="69"/>
        <v>0</v>
      </c>
      <c r="AH847">
        <v>179.99999999999599</v>
      </c>
    </row>
    <row r="848" spans="1:34" x14ac:dyDescent="0.25">
      <c r="A848" t="s">
        <v>28</v>
      </c>
      <c r="B848" t="s">
        <v>2290</v>
      </c>
      <c r="C848">
        <v>2014</v>
      </c>
      <c r="D848" t="s">
        <v>54</v>
      </c>
      <c r="E848" t="s">
        <v>47</v>
      </c>
      <c r="F848">
        <v>8.4</v>
      </c>
      <c r="G848" t="s">
        <v>31</v>
      </c>
      <c r="H848">
        <v>19</v>
      </c>
      <c r="I848" t="s">
        <v>2291</v>
      </c>
      <c r="J848" t="s">
        <v>89</v>
      </c>
      <c r="K848" t="s">
        <v>34</v>
      </c>
      <c r="L848" t="s">
        <v>105</v>
      </c>
      <c r="M848" t="s">
        <v>36</v>
      </c>
      <c r="N848" t="s">
        <v>37</v>
      </c>
      <c r="O848" t="s">
        <v>38</v>
      </c>
      <c r="P848" t="s">
        <v>96</v>
      </c>
      <c r="Q848" t="s">
        <v>125</v>
      </c>
      <c r="R848">
        <v>0</v>
      </c>
      <c r="S848" t="s">
        <v>96</v>
      </c>
      <c r="T848">
        <v>11.5</v>
      </c>
      <c r="U848" t="s">
        <v>43</v>
      </c>
      <c r="V848">
        <v>4.6666666666666696</v>
      </c>
      <c r="W848" t="s">
        <v>43</v>
      </c>
      <c r="X848">
        <v>7</v>
      </c>
      <c r="Y848" t="s">
        <v>43</v>
      </c>
      <c r="Z848">
        <v>1</v>
      </c>
      <c r="AC848">
        <f t="shared" si="65"/>
        <v>0</v>
      </c>
      <c r="AD848" t="str">
        <f t="shared" si="66"/>
        <v>ESN</v>
      </c>
      <c r="AE848" t="b">
        <f t="shared" si="67"/>
        <v>0</v>
      </c>
      <c r="AF848" t="b">
        <f t="shared" si="68"/>
        <v>0</v>
      </c>
      <c r="AG848" t="b">
        <f t="shared" si="69"/>
        <v>0</v>
      </c>
      <c r="AH848">
        <v>59.999999999998799</v>
      </c>
    </row>
    <row r="849" spans="1:34" x14ac:dyDescent="0.25">
      <c r="A849" t="s">
        <v>28</v>
      </c>
      <c r="B849" t="s">
        <v>2292</v>
      </c>
      <c r="C849">
        <v>2014</v>
      </c>
      <c r="D849" t="s">
        <v>54</v>
      </c>
      <c r="E849" t="s">
        <v>250</v>
      </c>
      <c r="F849">
        <v>9.9</v>
      </c>
      <c r="G849" t="s">
        <v>184</v>
      </c>
      <c r="H849">
        <v>19</v>
      </c>
      <c r="I849" t="s">
        <v>2293</v>
      </c>
      <c r="J849" t="s">
        <v>2294</v>
      </c>
      <c r="K849" t="s">
        <v>187</v>
      </c>
      <c r="L849" t="s">
        <v>308</v>
      </c>
      <c r="M849" t="s">
        <v>148</v>
      </c>
      <c r="N849" t="s">
        <v>60</v>
      </c>
      <c r="O849" t="s">
        <v>38</v>
      </c>
      <c r="P849" t="s">
        <v>401</v>
      </c>
      <c r="Q849" t="s">
        <v>528</v>
      </c>
      <c r="R849">
        <v>0</v>
      </c>
      <c r="S849" t="s">
        <v>96</v>
      </c>
      <c r="Z849">
        <v>0.92</v>
      </c>
      <c r="AC849">
        <f t="shared" si="65"/>
        <v>0</v>
      </c>
      <c r="AD849" t="str">
        <f t="shared" si="66"/>
        <v>ESN</v>
      </c>
      <c r="AE849" t="b">
        <f t="shared" si="67"/>
        <v>0</v>
      </c>
      <c r="AF849" t="b">
        <f t="shared" si="68"/>
        <v>0</v>
      </c>
      <c r="AG849" t="b">
        <f t="shared" si="69"/>
        <v>0</v>
      </c>
      <c r="AH849">
        <v>54.999999999998998</v>
      </c>
    </row>
    <row r="850" spans="1:34" x14ac:dyDescent="0.25">
      <c r="A850" t="s">
        <v>55</v>
      </c>
      <c r="B850" t="s">
        <v>2295</v>
      </c>
      <c r="C850">
        <v>2014</v>
      </c>
      <c r="D850" t="s">
        <v>77</v>
      </c>
      <c r="E850" t="s">
        <v>30</v>
      </c>
      <c r="F850">
        <v>9</v>
      </c>
      <c r="G850" t="s">
        <v>31</v>
      </c>
      <c r="H850">
        <v>35</v>
      </c>
      <c r="I850" t="s">
        <v>2296</v>
      </c>
      <c r="J850" t="s">
        <v>33</v>
      </c>
      <c r="K850" t="s">
        <v>74</v>
      </c>
      <c r="L850" t="s">
        <v>955</v>
      </c>
      <c r="M850" t="s">
        <v>36</v>
      </c>
      <c r="N850" t="s">
        <v>37</v>
      </c>
      <c r="O850" t="s">
        <v>38</v>
      </c>
      <c r="P850" t="s">
        <v>96</v>
      </c>
      <c r="Z850">
        <v>0.08</v>
      </c>
      <c r="AC850">
        <f t="shared" si="65"/>
        <v>5</v>
      </c>
      <c r="AD850" t="str">
        <f t="shared" si="66"/>
        <v>ESN</v>
      </c>
      <c r="AE850" t="b">
        <f t="shared" si="67"/>
        <v>1</v>
      </c>
      <c r="AF850" t="str">
        <f t="shared" si="68"/>
        <v/>
      </c>
      <c r="AG850" t="str">
        <f t="shared" si="69"/>
        <v/>
      </c>
      <c r="AH850">
        <v>4.9999999999998002</v>
      </c>
    </row>
    <row r="851" spans="1:34" x14ac:dyDescent="0.25">
      <c r="A851" t="s">
        <v>28</v>
      </c>
      <c r="B851" t="s">
        <v>2297</v>
      </c>
      <c r="C851">
        <v>2013</v>
      </c>
      <c r="D851" t="s">
        <v>115</v>
      </c>
      <c r="E851" t="s">
        <v>30</v>
      </c>
      <c r="F851">
        <v>8.5</v>
      </c>
      <c r="G851" t="s">
        <v>31</v>
      </c>
      <c r="H851">
        <v>22</v>
      </c>
      <c r="I851" t="s">
        <v>2298</v>
      </c>
      <c r="J851" t="s">
        <v>33</v>
      </c>
      <c r="K851" t="s">
        <v>92</v>
      </c>
      <c r="L851" t="s">
        <v>101</v>
      </c>
      <c r="M851" t="s">
        <v>36</v>
      </c>
      <c r="N851" t="s">
        <v>37</v>
      </c>
      <c r="O851" t="s">
        <v>38</v>
      </c>
      <c r="P851" t="s">
        <v>39</v>
      </c>
      <c r="Q851" t="s">
        <v>40</v>
      </c>
      <c r="R851">
        <v>0</v>
      </c>
      <c r="S851" t="s">
        <v>41</v>
      </c>
      <c r="T851">
        <v>9</v>
      </c>
      <c r="U851" t="s">
        <v>42</v>
      </c>
      <c r="V851">
        <v>7</v>
      </c>
      <c r="W851" t="s">
        <v>43</v>
      </c>
      <c r="X851">
        <v>6</v>
      </c>
      <c r="Y851" t="s">
        <v>43</v>
      </c>
      <c r="Z851">
        <v>2</v>
      </c>
      <c r="AC851">
        <f t="shared" si="65"/>
        <v>2</v>
      </c>
      <c r="AD851" t="str">
        <f t="shared" si="66"/>
        <v>DSN</v>
      </c>
      <c r="AE851" t="b">
        <f t="shared" si="67"/>
        <v>0</v>
      </c>
      <c r="AF851" t="b">
        <f t="shared" si="68"/>
        <v>0</v>
      </c>
      <c r="AG851" t="b">
        <f t="shared" si="69"/>
        <v>0</v>
      </c>
      <c r="AH851">
        <v>119.999999999998</v>
      </c>
    </row>
    <row r="852" spans="1:34" x14ac:dyDescent="0.25">
      <c r="A852" t="s">
        <v>28</v>
      </c>
      <c r="B852" t="s">
        <v>2299</v>
      </c>
      <c r="C852">
        <v>2012</v>
      </c>
      <c r="D852" t="s">
        <v>44</v>
      </c>
      <c r="E852" t="s">
        <v>47</v>
      </c>
      <c r="F852">
        <v>4</v>
      </c>
      <c r="G852" t="s">
        <v>71</v>
      </c>
      <c r="H852">
        <v>21</v>
      </c>
      <c r="I852" t="s">
        <v>2300</v>
      </c>
      <c r="J852" t="s">
        <v>231</v>
      </c>
      <c r="K852" t="s">
        <v>74</v>
      </c>
      <c r="L852" t="s">
        <v>110</v>
      </c>
      <c r="M852" t="s">
        <v>76</v>
      </c>
      <c r="N852" t="s">
        <v>37</v>
      </c>
      <c r="O852" t="s">
        <v>38</v>
      </c>
      <c r="P852" t="s">
        <v>51</v>
      </c>
      <c r="Q852" t="s">
        <v>52</v>
      </c>
      <c r="R852">
        <v>0</v>
      </c>
      <c r="S852" t="s">
        <v>53</v>
      </c>
      <c r="T852">
        <v>1</v>
      </c>
      <c r="U852" t="s">
        <v>43</v>
      </c>
      <c r="V852">
        <v>4.3333333333333304</v>
      </c>
      <c r="W852" t="s">
        <v>43</v>
      </c>
      <c r="X852">
        <v>2.6666666666666701</v>
      </c>
      <c r="Y852" t="s">
        <v>43</v>
      </c>
      <c r="Z852">
        <v>2.58</v>
      </c>
      <c r="AH852">
        <v>154.99999999999699</v>
      </c>
    </row>
    <row r="853" spans="1:34" x14ac:dyDescent="0.25">
      <c r="A853" t="s">
        <v>55</v>
      </c>
      <c r="B853" t="s">
        <v>2301</v>
      </c>
      <c r="C853">
        <v>2013</v>
      </c>
      <c r="D853" t="s">
        <v>54</v>
      </c>
      <c r="E853" t="s">
        <v>5252</v>
      </c>
      <c r="F853">
        <v>5.7</v>
      </c>
      <c r="G853" t="s">
        <v>31</v>
      </c>
      <c r="H853">
        <v>21</v>
      </c>
      <c r="I853" t="s">
        <v>2302</v>
      </c>
      <c r="J853" t="s">
        <v>136</v>
      </c>
      <c r="K853" t="s">
        <v>34</v>
      </c>
      <c r="L853" t="s">
        <v>505</v>
      </c>
      <c r="M853" t="s">
        <v>36</v>
      </c>
      <c r="N853" t="s">
        <v>37</v>
      </c>
      <c r="O853" t="s">
        <v>38</v>
      </c>
      <c r="P853" t="s">
        <v>119</v>
      </c>
      <c r="T853">
        <v>4.25</v>
      </c>
      <c r="U853" t="s">
        <v>43</v>
      </c>
      <c r="V853">
        <v>2</v>
      </c>
      <c r="W853" t="s">
        <v>43</v>
      </c>
      <c r="X853">
        <v>7</v>
      </c>
      <c r="Y853" t="s">
        <v>42</v>
      </c>
      <c r="Z853">
        <v>0.08</v>
      </c>
      <c r="AC853">
        <f t="shared" si="65"/>
        <v>0</v>
      </c>
      <c r="AD853" t="str">
        <f t="shared" si="66"/>
        <v>DSN</v>
      </c>
      <c r="AE853" t="b">
        <f t="shared" si="67"/>
        <v>1</v>
      </c>
      <c r="AF853" t="str">
        <f t="shared" si="68"/>
        <v/>
      </c>
      <c r="AG853" t="str">
        <f t="shared" si="69"/>
        <v/>
      </c>
      <c r="AH853">
        <v>4.9999999999998002</v>
      </c>
    </row>
    <row r="854" spans="1:34" x14ac:dyDescent="0.25">
      <c r="A854" t="s">
        <v>28</v>
      </c>
      <c r="B854" t="s">
        <v>2303</v>
      </c>
      <c r="C854">
        <v>2013</v>
      </c>
      <c r="D854" t="s">
        <v>54</v>
      </c>
      <c r="E854" t="s">
        <v>250</v>
      </c>
      <c r="F854">
        <v>6.7</v>
      </c>
      <c r="G854" t="s">
        <v>71</v>
      </c>
      <c r="H854">
        <v>20</v>
      </c>
      <c r="I854" t="s">
        <v>2304</v>
      </c>
      <c r="J854" t="s">
        <v>1135</v>
      </c>
      <c r="K854" t="s">
        <v>187</v>
      </c>
      <c r="M854" t="s">
        <v>76</v>
      </c>
      <c r="N854" t="s">
        <v>37</v>
      </c>
      <c r="O854" t="s">
        <v>38</v>
      </c>
      <c r="P854" t="s">
        <v>51</v>
      </c>
      <c r="Q854" t="s">
        <v>52</v>
      </c>
      <c r="R854">
        <v>0</v>
      </c>
      <c r="S854" t="s">
        <v>53</v>
      </c>
      <c r="Z854">
        <v>2</v>
      </c>
      <c r="AH854">
        <v>119.999999999998</v>
      </c>
    </row>
    <row r="855" spans="1:34" x14ac:dyDescent="0.25">
      <c r="A855" t="s">
        <v>28</v>
      </c>
      <c r="B855" t="s">
        <v>2305</v>
      </c>
      <c r="C855">
        <v>2013</v>
      </c>
      <c r="D855" t="s">
        <v>54</v>
      </c>
      <c r="E855" t="s">
        <v>47</v>
      </c>
      <c r="F855">
        <v>8.4</v>
      </c>
      <c r="G855" t="s">
        <v>71</v>
      </c>
      <c r="H855">
        <v>19</v>
      </c>
      <c r="I855" t="s">
        <v>2306</v>
      </c>
      <c r="J855" t="s">
        <v>1118</v>
      </c>
      <c r="K855" t="s">
        <v>74</v>
      </c>
      <c r="L855" t="s">
        <v>902</v>
      </c>
      <c r="M855" t="s">
        <v>76</v>
      </c>
      <c r="N855" t="s">
        <v>37</v>
      </c>
      <c r="O855" t="s">
        <v>38</v>
      </c>
      <c r="P855" t="s">
        <v>51</v>
      </c>
      <c r="Q855" t="s">
        <v>52</v>
      </c>
      <c r="R855">
        <v>0</v>
      </c>
      <c r="S855" t="s">
        <v>53</v>
      </c>
      <c r="T855">
        <v>8.5</v>
      </c>
      <c r="U855" t="s">
        <v>42</v>
      </c>
      <c r="V855">
        <v>7</v>
      </c>
      <c r="W855" t="s">
        <v>43</v>
      </c>
      <c r="X855">
        <v>8.5</v>
      </c>
      <c r="Y855" t="s">
        <v>42</v>
      </c>
      <c r="Z855">
        <v>2</v>
      </c>
      <c r="AH855">
        <v>119.999999999998</v>
      </c>
    </row>
    <row r="856" spans="1:34" x14ac:dyDescent="0.25">
      <c r="A856" t="s">
        <v>28</v>
      </c>
      <c r="B856" t="s">
        <v>2307</v>
      </c>
      <c r="C856">
        <v>2013</v>
      </c>
      <c r="D856" t="s">
        <v>54</v>
      </c>
      <c r="E856" t="s">
        <v>47</v>
      </c>
      <c r="F856">
        <v>5.4</v>
      </c>
      <c r="G856" t="s">
        <v>71</v>
      </c>
      <c r="H856">
        <v>19</v>
      </c>
      <c r="I856" t="s">
        <v>2308</v>
      </c>
      <c r="J856" t="s">
        <v>571</v>
      </c>
      <c r="K856" t="s">
        <v>74</v>
      </c>
      <c r="L856" t="s">
        <v>167</v>
      </c>
      <c r="M856" t="s">
        <v>76</v>
      </c>
      <c r="N856" t="s">
        <v>37</v>
      </c>
      <c r="O856" t="s">
        <v>38</v>
      </c>
      <c r="P856" t="s">
        <v>51</v>
      </c>
      <c r="Q856" t="s">
        <v>52</v>
      </c>
      <c r="R856">
        <v>0</v>
      </c>
      <c r="S856" t="s">
        <v>53</v>
      </c>
      <c r="T856">
        <v>2.25</v>
      </c>
      <c r="U856" t="s">
        <v>43</v>
      </c>
      <c r="V856">
        <v>7.6666666666666696</v>
      </c>
      <c r="W856" t="s">
        <v>43</v>
      </c>
      <c r="X856">
        <v>7.3333333333333304</v>
      </c>
      <c r="Y856" t="s">
        <v>43</v>
      </c>
      <c r="Z856">
        <v>0.57999999999999996</v>
      </c>
      <c r="AH856">
        <v>34.999999999999801</v>
      </c>
    </row>
    <row r="857" spans="1:34" x14ac:dyDescent="0.25">
      <c r="A857" t="s">
        <v>55</v>
      </c>
      <c r="B857" t="s">
        <v>2309</v>
      </c>
      <c r="C857">
        <v>2012</v>
      </c>
      <c r="D857" t="s">
        <v>44</v>
      </c>
      <c r="E857" t="s">
        <v>5252</v>
      </c>
      <c r="F857">
        <v>7.8</v>
      </c>
      <c r="G857" t="s">
        <v>31</v>
      </c>
      <c r="H857">
        <v>21</v>
      </c>
      <c r="I857" t="s">
        <v>2310</v>
      </c>
      <c r="J857" t="s">
        <v>33</v>
      </c>
      <c r="K857" t="s">
        <v>34</v>
      </c>
      <c r="L857" t="s">
        <v>280</v>
      </c>
      <c r="M857" t="s">
        <v>36</v>
      </c>
      <c r="N857" t="s">
        <v>37</v>
      </c>
      <c r="O857" t="s">
        <v>38</v>
      </c>
      <c r="P857" t="s">
        <v>51</v>
      </c>
      <c r="T857">
        <v>1</v>
      </c>
      <c r="U857" t="s">
        <v>43</v>
      </c>
      <c r="V857">
        <v>8.6666666666666696</v>
      </c>
      <c r="W857" t="s">
        <v>43</v>
      </c>
      <c r="X857">
        <v>6.25</v>
      </c>
      <c r="Y857" t="s">
        <v>43</v>
      </c>
      <c r="Z857">
        <v>1.33</v>
      </c>
      <c r="AH857">
        <v>79.999999999998593</v>
      </c>
    </row>
    <row r="858" spans="1:34" x14ac:dyDescent="0.25">
      <c r="A858" t="s">
        <v>45</v>
      </c>
      <c r="B858" t="s">
        <v>2311</v>
      </c>
      <c r="C858">
        <v>2012</v>
      </c>
      <c r="D858" t="s">
        <v>115</v>
      </c>
      <c r="E858" t="s">
        <v>5252</v>
      </c>
      <c r="F858">
        <v>6.7</v>
      </c>
      <c r="G858" t="s">
        <v>31</v>
      </c>
      <c r="H858">
        <v>21</v>
      </c>
      <c r="I858" t="s">
        <v>2312</v>
      </c>
      <c r="J858" t="s">
        <v>33</v>
      </c>
      <c r="K858" t="s">
        <v>34</v>
      </c>
      <c r="L858" t="s">
        <v>601</v>
      </c>
      <c r="M858" t="s">
        <v>36</v>
      </c>
      <c r="N858" t="s">
        <v>37</v>
      </c>
      <c r="O858" t="s">
        <v>38</v>
      </c>
      <c r="P858" t="s">
        <v>119</v>
      </c>
      <c r="T858">
        <v>6</v>
      </c>
      <c r="U858" t="s">
        <v>43</v>
      </c>
      <c r="V858">
        <v>6</v>
      </c>
      <c r="W858" t="s">
        <v>43</v>
      </c>
      <c r="X858">
        <v>7.6666666666666696</v>
      </c>
      <c r="Y858" t="s">
        <v>42</v>
      </c>
      <c r="Z858">
        <v>3</v>
      </c>
      <c r="AA858" t="s">
        <v>120</v>
      </c>
      <c r="AB858" t="s">
        <v>41</v>
      </c>
      <c r="AC858">
        <f t="shared" si="65"/>
        <v>2</v>
      </c>
      <c r="AD858" t="str">
        <f t="shared" si="66"/>
        <v>DSN</v>
      </c>
      <c r="AE858" t="b">
        <f t="shared" si="67"/>
        <v>0</v>
      </c>
      <c r="AF858" t="b">
        <f t="shared" si="68"/>
        <v>0</v>
      </c>
      <c r="AG858" t="b">
        <f t="shared" si="69"/>
        <v>0</v>
      </c>
      <c r="AH858">
        <v>179.99999999999599</v>
      </c>
    </row>
    <row r="859" spans="1:34" x14ac:dyDescent="0.25">
      <c r="A859" t="s">
        <v>28</v>
      </c>
      <c r="B859" t="s">
        <v>2313</v>
      </c>
      <c r="C859">
        <v>2013</v>
      </c>
      <c r="D859" t="s">
        <v>44</v>
      </c>
      <c r="E859" t="s">
        <v>122</v>
      </c>
      <c r="F859">
        <v>5.9</v>
      </c>
      <c r="G859" t="s">
        <v>31</v>
      </c>
      <c r="H859">
        <v>21</v>
      </c>
      <c r="I859" t="s">
        <v>2314</v>
      </c>
      <c r="J859" t="s">
        <v>33</v>
      </c>
      <c r="K859" t="s">
        <v>160</v>
      </c>
      <c r="L859" t="s">
        <v>2315</v>
      </c>
      <c r="M859" t="s">
        <v>36</v>
      </c>
      <c r="N859" t="s">
        <v>37</v>
      </c>
      <c r="O859" t="s">
        <v>38</v>
      </c>
      <c r="P859" t="s">
        <v>39</v>
      </c>
      <c r="Q859" t="s">
        <v>40</v>
      </c>
      <c r="R859">
        <v>0</v>
      </c>
      <c r="S859" t="s">
        <v>41</v>
      </c>
      <c r="Z859">
        <v>1.83</v>
      </c>
      <c r="AC859">
        <f t="shared" si="65"/>
        <v>1</v>
      </c>
      <c r="AD859" t="str">
        <f t="shared" si="66"/>
        <v>DSN</v>
      </c>
      <c r="AE859" t="b">
        <f t="shared" si="67"/>
        <v>0</v>
      </c>
      <c r="AF859" t="b">
        <f t="shared" si="68"/>
        <v>1</v>
      </c>
      <c r="AG859" t="b">
        <f t="shared" si="69"/>
        <v>0</v>
      </c>
      <c r="AH859">
        <v>109.999999999998</v>
      </c>
    </row>
    <row r="860" spans="1:34" x14ac:dyDescent="0.25">
      <c r="A860" t="s">
        <v>61</v>
      </c>
      <c r="B860" t="s">
        <v>2316</v>
      </c>
      <c r="C860">
        <v>2014</v>
      </c>
      <c r="D860" t="s">
        <v>44</v>
      </c>
      <c r="E860" t="s">
        <v>5252</v>
      </c>
      <c r="F860">
        <v>3.6</v>
      </c>
      <c r="G860" t="s">
        <v>31</v>
      </c>
      <c r="H860">
        <v>21</v>
      </c>
      <c r="I860" t="s">
        <v>2317</v>
      </c>
      <c r="J860" t="s">
        <v>434</v>
      </c>
      <c r="K860" t="s">
        <v>146</v>
      </c>
      <c r="L860" t="s">
        <v>2318</v>
      </c>
      <c r="M860" t="s">
        <v>36</v>
      </c>
      <c r="N860" t="s">
        <v>37</v>
      </c>
      <c r="O860" t="s">
        <v>38</v>
      </c>
      <c r="P860" t="s">
        <v>51</v>
      </c>
      <c r="Q860" t="s">
        <v>345</v>
      </c>
      <c r="R860">
        <v>0</v>
      </c>
      <c r="S860" t="s">
        <v>346</v>
      </c>
      <c r="T860">
        <v>2</v>
      </c>
      <c r="U860" t="s">
        <v>214</v>
      </c>
      <c r="V860">
        <v>4</v>
      </c>
      <c r="W860" t="s">
        <v>43</v>
      </c>
      <c r="X860">
        <v>3.3333333333333299</v>
      </c>
      <c r="Y860" t="s">
        <v>43</v>
      </c>
      <c r="Z860">
        <v>0.75</v>
      </c>
      <c r="AH860">
        <v>44.999999999999403</v>
      </c>
    </row>
    <row r="861" spans="1:34" x14ac:dyDescent="0.25">
      <c r="A861" t="s">
        <v>28</v>
      </c>
      <c r="B861" t="s">
        <v>2319</v>
      </c>
      <c r="C861">
        <v>2014</v>
      </c>
      <c r="D861" t="s">
        <v>44</v>
      </c>
      <c r="E861" t="s">
        <v>122</v>
      </c>
      <c r="F861">
        <v>8.6999999999999993</v>
      </c>
      <c r="G861" t="s">
        <v>31</v>
      </c>
      <c r="H861">
        <v>25</v>
      </c>
      <c r="I861" t="s">
        <v>2320</v>
      </c>
      <c r="J861" t="s">
        <v>33</v>
      </c>
      <c r="K861" t="s">
        <v>92</v>
      </c>
      <c r="L861" t="s">
        <v>2321</v>
      </c>
      <c r="M861" t="s">
        <v>36</v>
      </c>
      <c r="N861" t="s">
        <v>37</v>
      </c>
      <c r="O861" t="s">
        <v>38</v>
      </c>
      <c r="P861" t="s">
        <v>712</v>
      </c>
      <c r="Q861" t="s">
        <v>713</v>
      </c>
      <c r="R861">
        <v>0</v>
      </c>
      <c r="S861" t="s">
        <v>41</v>
      </c>
      <c r="T861">
        <v>0</v>
      </c>
      <c r="U861" t="s">
        <v>43</v>
      </c>
      <c r="V861">
        <v>5.5</v>
      </c>
      <c r="W861" t="s">
        <v>43</v>
      </c>
      <c r="X861">
        <v>8</v>
      </c>
      <c r="Y861" t="s">
        <v>42</v>
      </c>
      <c r="Z861">
        <v>1.08</v>
      </c>
      <c r="AC861">
        <f t="shared" si="65"/>
        <v>1</v>
      </c>
      <c r="AD861" t="str">
        <f t="shared" si="66"/>
        <v>DSN</v>
      </c>
      <c r="AE861" t="b">
        <f t="shared" si="67"/>
        <v>0</v>
      </c>
      <c r="AF861" t="b">
        <f t="shared" si="68"/>
        <v>0</v>
      </c>
      <c r="AG861" t="b">
        <f t="shared" si="69"/>
        <v>0</v>
      </c>
      <c r="AH861">
        <v>64.999999999998593</v>
      </c>
    </row>
    <row r="862" spans="1:34" x14ac:dyDescent="0.25">
      <c r="A862" t="s">
        <v>55</v>
      </c>
      <c r="B862" t="s">
        <v>2322</v>
      </c>
      <c r="C862">
        <v>2012</v>
      </c>
      <c r="D862" t="s">
        <v>115</v>
      </c>
      <c r="E862" t="s">
        <v>5252</v>
      </c>
      <c r="F862">
        <v>7.5</v>
      </c>
      <c r="G862" t="s">
        <v>31</v>
      </c>
      <c r="H862">
        <v>22</v>
      </c>
      <c r="I862" t="s">
        <v>2323</v>
      </c>
      <c r="J862" t="s">
        <v>33</v>
      </c>
      <c r="K862" t="s">
        <v>74</v>
      </c>
      <c r="L862" t="s">
        <v>2190</v>
      </c>
      <c r="M862" t="s">
        <v>36</v>
      </c>
      <c r="N862" t="s">
        <v>60</v>
      </c>
      <c r="O862" t="s">
        <v>38</v>
      </c>
      <c r="P862" t="s">
        <v>51</v>
      </c>
      <c r="T862">
        <v>3</v>
      </c>
      <c r="U862" t="s">
        <v>43</v>
      </c>
      <c r="V862">
        <v>6.3333333333333304</v>
      </c>
      <c r="W862" t="s">
        <v>43</v>
      </c>
      <c r="X862">
        <v>6.25</v>
      </c>
      <c r="Y862" t="s">
        <v>43</v>
      </c>
      <c r="Z862">
        <v>0.83</v>
      </c>
      <c r="AH862">
        <v>49.999999999999197</v>
      </c>
    </row>
    <row r="863" spans="1:34" x14ac:dyDescent="0.25">
      <c r="A863" t="s">
        <v>28</v>
      </c>
      <c r="B863" t="s">
        <v>2324</v>
      </c>
      <c r="C863">
        <v>2013</v>
      </c>
      <c r="D863" t="s">
        <v>54</v>
      </c>
      <c r="E863" t="s">
        <v>122</v>
      </c>
      <c r="F863">
        <v>9</v>
      </c>
      <c r="G863" t="s">
        <v>31</v>
      </c>
      <c r="H863">
        <v>23</v>
      </c>
      <c r="I863" t="s">
        <v>2325</v>
      </c>
      <c r="J863" t="s">
        <v>373</v>
      </c>
      <c r="K863" t="s">
        <v>34</v>
      </c>
      <c r="L863" t="s">
        <v>1406</v>
      </c>
      <c r="M863" t="s">
        <v>36</v>
      </c>
      <c r="N863" t="s">
        <v>37</v>
      </c>
      <c r="O863" t="s">
        <v>38</v>
      </c>
      <c r="P863" t="s">
        <v>119</v>
      </c>
      <c r="Q863" t="s">
        <v>120</v>
      </c>
      <c r="R863">
        <v>0</v>
      </c>
      <c r="S863" t="s">
        <v>41</v>
      </c>
      <c r="T863">
        <v>5.5</v>
      </c>
      <c r="U863" t="s">
        <v>42</v>
      </c>
      <c r="V863">
        <v>7</v>
      </c>
      <c r="W863" t="s">
        <v>43</v>
      </c>
      <c r="X863">
        <v>7</v>
      </c>
      <c r="Y863" t="s">
        <v>43</v>
      </c>
      <c r="Z863">
        <v>2</v>
      </c>
      <c r="AC863">
        <f t="shared" si="65"/>
        <v>0</v>
      </c>
      <c r="AD863" t="str">
        <f t="shared" si="66"/>
        <v>DSN</v>
      </c>
      <c r="AE863" t="b">
        <f t="shared" si="67"/>
        <v>0</v>
      </c>
      <c r="AF863" t="b">
        <f t="shared" si="68"/>
        <v>0</v>
      </c>
      <c r="AG863" t="b">
        <f t="shared" si="69"/>
        <v>0</v>
      </c>
      <c r="AH863">
        <v>119.999999999998</v>
      </c>
    </row>
    <row r="864" spans="1:34" x14ac:dyDescent="0.25">
      <c r="A864" t="s">
        <v>28</v>
      </c>
      <c r="B864" t="s">
        <v>2326</v>
      </c>
      <c r="C864">
        <v>2014</v>
      </c>
      <c r="D864" t="s">
        <v>83</v>
      </c>
      <c r="E864" t="s">
        <v>5252</v>
      </c>
      <c r="F864">
        <v>2.2000000000000002</v>
      </c>
      <c r="G864" t="s">
        <v>31</v>
      </c>
      <c r="H864">
        <v>23</v>
      </c>
      <c r="I864" t="s">
        <v>2327</v>
      </c>
      <c r="J864" t="s">
        <v>33</v>
      </c>
      <c r="K864" t="s">
        <v>34</v>
      </c>
      <c r="L864" t="s">
        <v>466</v>
      </c>
      <c r="M864" t="s">
        <v>36</v>
      </c>
      <c r="N864" t="s">
        <v>37</v>
      </c>
      <c r="O864" t="s">
        <v>38</v>
      </c>
      <c r="P864" t="s">
        <v>39</v>
      </c>
      <c r="Q864" t="s">
        <v>40</v>
      </c>
      <c r="R864">
        <v>0</v>
      </c>
      <c r="S864" t="s">
        <v>41</v>
      </c>
      <c r="T864">
        <v>3</v>
      </c>
      <c r="U864" t="s">
        <v>43</v>
      </c>
      <c r="V864">
        <v>4.75</v>
      </c>
      <c r="W864" t="s">
        <v>43</v>
      </c>
      <c r="X864">
        <v>2.6666666666666701</v>
      </c>
      <c r="Y864" t="s">
        <v>43</v>
      </c>
      <c r="Z864">
        <v>1</v>
      </c>
      <c r="AC864">
        <f t="shared" si="65"/>
        <v>3</v>
      </c>
      <c r="AD864" t="str">
        <f t="shared" si="66"/>
        <v>DSN</v>
      </c>
      <c r="AE864" t="b">
        <f t="shared" si="67"/>
        <v>0</v>
      </c>
      <c r="AF864" t="b">
        <f t="shared" si="68"/>
        <v>0</v>
      </c>
      <c r="AG864" t="b">
        <f t="shared" si="69"/>
        <v>0</v>
      </c>
      <c r="AH864">
        <v>59.999999999998799</v>
      </c>
    </row>
    <row r="865" spans="1:34" x14ac:dyDescent="0.25">
      <c r="A865" t="s">
        <v>28</v>
      </c>
      <c r="B865" t="s">
        <v>2328</v>
      </c>
      <c r="C865">
        <v>2014</v>
      </c>
      <c r="D865" t="s">
        <v>54</v>
      </c>
      <c r="E865" t="s">
        <v>47</v>
      </c>
      <c r="F865">
        <v>4.4000000000000004</v>
      </c>
      <c r="G865" t="s">
        <v>31</v>
      </c>
      <c r="H865">
        <v>23</v>
      </c>
      <c r="I865" t="s">
        <v>2329</v>
      </c>
      <c r="J865" t="s">
        <v>373</v>
      </c>
      <c r="K865" t="s">
        <v>74</v>
      </c>
      <c r="L865" t="s">
        <v>2330</v>
      </c>
      <c r="M865" t="s">
        <v>36</v>
      </c>
      <c r="N865" t="s">
        <v>37</v>
      </c>
      <c r="O865" t="s">
        <v>38</v>
      </c>
      <c r="P865" t="s">
        <v>41</v>
      </c>
      <c r="Q865" t="s">
        <v>207</v>
      </c>
      <c r="R865">
        <v>0</v>
      </c>
      <c r="S865" t="s">
        <v>41</v>
      </c>
      <c r="T865">
        <v>2</v>
      </c>
      <c r="U865" t="s">
        <v>43</v>
      </c>
      <c r="V865">
        <v>3.5</v>
      </c>
      <c r="W865" t="s">
        <v>43</v>
      </c>
      <c r="X865">
        <v>3</v>
      </c>
      <c r="Y865" t="s">
        <v>43</v>
      </c>
      <c r="Z865">
        <v>0.67</v>
      </c>
      <c r="AC865">
        <f t="shared" si="65"/>
        <v>0</v>
      </c>
      <c r="AD865" t="str">
        <f t="shared" si="66"/>
        <v>DSN</v>
      </c>
      <c r="AE865" t="b">
        <f t="shared" si="67"/>
        <v>0</v>
      </c>
      <c r="AF865" t="b">
        <f t="shared" si="68"/>
        <v>0</v>
      </c>
      <c r="AG865" t="b">
        <f t="shared" si="69"/>
        <v>1</v>
      </c>
      <c r="AH865">
        <v>39.999999999999602</v>
      </c>
    </row>
    <row r="866" spans="1:34" x14ac:dyDescent="0.25">
      <c r="A866" t="s">
        <v>61</v>
      </c>
      <c r="B866" t="s">
        <v>2331</v>
      </c>
      <c r="C866">
        <v>2014</v>
      </c>
      <c r="D866" t="s">
        <v>115</v>
      </c>
      <c r="E866" t="s">
        <v>30</v>
      </c>
      <c r="F866">
        <v>3.5</v>
      </c>
      <c r="G866" t="s">
        <v>98</v>
      </c>
      <c r="H866">
        <v>23</v>
      </c>
      <c r="I866" t="s">
        <v>2332</v>
      </c>
      <c r="J866" t="s">
        <v>2333</v>
      </c>
      <c r="K866" t="s">
        <v>92</v>
      </c>
      <c r="L866" t="s">
        <v>2334</v>
      </c>
      <c r="M866" t="s">
        <v>36</v>
      </c>
      <c r="N866" t="s">
        <v>37</v>
      </c>
      <c r="O866" t="s">
        <v>38</v>
      </c>
      <c r="P866" t="s">
        <v>51</v>
      </c>
      <c r="Q866" t="s">
        <v>1014</v>
      </c>
      <c r="R866">
        <v>0</v>
      </c>
      <c r="S866" t="s">
        <v>1015</v>
      </c>
      <c r="T866">
        <v>2</v>
      </c>
      <c r="U866" t="s">
        <v>42</v>
      </c>
      <c r="V866">
        <v>3.3333333333333299</v>
      </c>
      <c r="W866" t="s">
        <v>43</v>
      </c>
      <c r="X866">
        <v>6</v>
      </c>
      <c r="Y866" t="s">
        <v>43</v>
      </c>
      <c r="Z866">
        <v>0.33</v>
      </c>
      <c r="AH866">
        <v>19.999999999999801</v>
      </c>
    </row>
    <row r="867" spans="1:34" x14ac:dyDescent="0.25">
      <c r="A867" t="s">
        <v>28</v>
      </c>
      <c r="B867" t="s">
        <v>2335</v>
      </c>
      <c r="C867">
        <v>2013</v>
      </c>
      <c r="D867" t="s">
        <v>115</v>
      </c>
      <c r="E867" t="s">
        <v>5252</v>
      </c>
      <c r="F867">
        <v>6.5</v>
      </c>
      <c r="G867" t="s">
        <v>31</v>
      </c>
      <c r="H867">
        <v>22</v>
      </c>
      <c r="I867" t="s">
        <v>2336</v>
      </c>
      <c r="J867" t="s">
        <v>1924</v>
      </c>
      <c r="K867" t="s">
        <v>58</v>
      </c>
      <c r="L867" t="s">
        <v>440</v>
      </c>
      <c r="M867" t="s">
        <v>36</v>
      </c>
      <c r="N867" t="s">
        <v>37</v>
      </c>
      <c r="O867" t="s">
        <v>38</v>
      </c>
      <c r="P867" t="s">
        <v>119</v>
      </c>
      <c r="Q867" t="s">
        <v>120</v>
      </c>
      <c r="R867">
        <v>0</v>
      </c>
      <c r="S867" t="s">
        <v>41</v>
      </c>
      <c r="T867">
        <v>3.25</v>
      </c>
      <c r="U867" t="s">
        <v>43</v>
      </c>
      <c r="V867">
        <v>5</v>
      </c>
      <c r="W867" t="s">
        <v>43</v>
      </c>
      <c r="X867">
        <v>5.5</v>
      </c>
      <c r="Y867" t="s">
        <v>42</v>
      </c>
      <c r="Z867">
        <v>0.08</v>
      </c>
      <c r="AC867">
        <f t="shared" si="65"/>
        <v>2</v>
      </c>
      <c r="AD867" t="str">
        <f t="shared" si="66"/>
        <v>DSN</v>
      </c>
      <c r="AE867" t="b">
        <f t="shared" si="67"/>
        <v>0</v>
      </c>
      <c r="AF867" t="b">
        <f t="shared" si="68"/>
        <v>0</v>
      </c>
      <c r="AG867" t="b">
        <f t="shared" si="69"/>
        <v>1</v>
      </c>
      <c r="AH867">
        <v>4.9999999999998002</v>
      </c>
    </row>
    <row r="868" spans="1:34" x14ac:dyDescent="0.25">
      <c r="A868" t="s">
        <v>28</v>
      </c>
      <c r="B868" t="s">
        <v>2337</v>
      </c>
      <c r="C868">
        <v>2014</v>
      </c>
      <c r="D868" t="s">
        <v>44</v>
      </c>
      <c r="E868" t="s">
        <v>5252</v>
      </c>
      <c r="F868">
        <v>10.4</v>
      </c>
      <c r="G868" t="s">
        <v>31</v>
      </c>
      <c r="H868">
        <v>22</v>
      </c>
      <c r="I868" t="s">
        <v>2338</v>
      </c>
      <c r="J868" t="s">
        <v>1924</v>
      </c>
      <c r="K868" t="s">
        <v>34</v>
      </c>
      <c r="L868" t="s">
        <v>280</v>
      </c>
      <c r="M868" t="s">
        <v>36</v>
      </c>
      <c r="N868" t="s">
        <v>37</v>
      </c>
      <c r="O868" t="s">
        <v>38</v>
      </c>
      <c r="P868" t="s">
        <v>96</v>
      </c>
      <c r="Q868" t="s">
        <v>125</v>
      </c>
      <c r="R868">
        <v>0</v>
      </c>
      <c r="S868" t="s">
        <v>96</v>
      </c>
      <c r="T868">
        <v>9</v>
      </c>
      <c r="U868" t="s">
        <v>43</v>
      </c>
      <c r="V868">
        <v>10</v>
      </c>
      <c r="W868" t="s">
        <v>43</v>
      </c>
      <c r="X868">
        <v>11</v>
      </c>
      <c r="Y868" t="s">
        <v>42</v>
      </c>
      <c r="Z868">
        <v>0.83</v>
      </c>
      <c r="AC868">
        <f t="shared" si="65"/>
        <v>1</v>
      </c>
      <c r="AD868" t="str">
        <f t="shared" si="66"/>
        <v>ESN</v>
      </c>
      <c r="AE868" t="b">
        <f t="shared" si="67"/>
        <v>0</v>
      </c>
      <c r="AF868" t="b">
        <f t="shared" si="68"/>
        <v>1</v>
      </c>
      <c r="AG868" t="b">
        <f t="shared" si="69"/>
        <v>0</v>
      </c>
      <c r="AH868">
        <v>49.999999999999197</v>
      </c>
    </row>
    <row r="869" spans="1:34" x14ac:dyDescent="0.25">
      <c r="A869" t="s">
        <v>45</v>
      </c>
      <c r="B869" t="s">
        <v>2339</v>
      </c>
      <c r="C869">
        <v>2012</v>
      </c>
      <c r="D869" t="s">
        <v>44</v>
      </c>
      <c r="E869" t="s">
        <v>5252</v>
      </c>
      <c r="F869">
        <v>8.3000000000000007</v>
      </c>
      <c r="G869" t="s">
        <v>31</v>
      </c>
      <c r="H869">
        <v>20</v>
      </c>
      <c r="I869" t="s">
        <v>2340</v>
      </c>
      <c r="J869" t="s">
        <v>49</v>
      </c>
      <c r="K869" t="s">
        <v>34</v>
      </c>
      <c r="L869" t="s">
        <v>1903</v>
      </c>
      <c r="M869" t="s">
        <v>36</v>
      </c>
      <c r="N869" t="s">
        <v>37</v>
      </c>
      <c r="O869" t="s">
        <v>38</v>
      </c>
      <c r="P869" t="s">
        <v>65</v>
      </c>
      <c r="T869">
        <v>3.5</v>
      </c>
      <c r="U869" t="s">
        <v>43</v>
      </c>
      <c r="V869">
        <v>7</v>
      </c>
      <c r="W869" t="s">
        <v>43</v>
      </c>
      <c r="X869">
        <v>10.6666666666667</v>
      </c>
      <c r="Y869" t="s">
        <v>43</v>
      </c>
      <c r="Z869">
        <v>3</v>
      </c>
      <c r="AA869" t="s">
        <v>612</v>
      </c>
      <c r="AB869" t="s">
        <v>41</v>
      </c>
      <c r="AC869">
        <f t="shared" si="65"/>
        <v>1</v>
      </c>
      <c r="AD869" t="str">
        <f t="shared" si="66"/>
        <v>DSN</v>
      </c>
      <c r="AE869" t="b">
        <f t="shared" si="67"/>
        <v>0</v>
      </c>
      <c r="AF869" t="b">
        <f t="shared" si="68"/>
        <v>0</v>
      </c>
      <c r="AG869" t="b">
        <f t="shared" si="69"/>
        <v>0</v>
      </c>
      <c r="AH869">
        <v>179.99999999999599</v>
      </c>
    </row>
    <row r="870" spans="1:34" x14ac:dyDescent="0.25">
      <c r="A870" t="s">
        <v>28</v>
      </c>
      <c r="B870" t="s">
        <v>2341</v>
      </c>
      <c r="C870">
        <v>2014</v>
      </c>
      <c r="D870" t="s">
        <v>44</v>
      </c>
      <c r="E870" t="s">
        <v>47</v>
      </c>
      <c r="F870">
        <v>8.1999999999999993</v>
      </c>
      <c r="G870" t="s">
        <v>31</v>
      </c>
      <c r="H870">
        <v>22</v>
      </c>
      <c r="I870" t="s">
        <v>2342</v>
      </c>
      <c r="J870" t="s">
        <v>33</v>
      </c>
      <c r="K870" t="s">
        <v>160</v>
      </c>
      <c r="L870" t="s">
        <v>161</v>
      </c>
      <c r="M870" t="s">
        <v>36</v>
      </c>
      <c r="N870" t="s">
        <v>37</v>
      </c>
      <c r="O870" t="s">
        <v>38</v>
      </c>
      <c r="P870" t="s">
        <v>119</v>
      </c>
      <c r="Q870" t="s">
        <v>120</v>
      </c>
      <c r="R870">
        <v>0</v>
      </c>
      <c r="S870" t="s">
        <v>41</v>
      </c>
      <c r="T870">
        <v>9.6666666666666696</v>
      </c>
      <c r="U870" t="s">
        <v>43</v>
      </c>
      <c r="V870">
        <v>6.25</v>
      </c>
      <c r="W870" t="s">
        <v>43</v>
      </c>
      <c r="X870">
        <v>7</v>
      </c>
      <c r="Y870" t="s">
        <v>43</v>
      </c>
      <c r="Z870">
        <v>1</v>
      </c>
      <c r="AC870">
        <f t="shared" si="65"/>
        <v>1</v>
      </c>
      <c r="AD870" t="str">
        <f t="shared" si="66"/>
        <v>DSN</v>
      </c>
      <c r="AE870" t="b">
        <f t="shared" si="67"/>
        <v>0</v>
      </c>
      <c r="AF870" t="b">
        <f t="shared" si="68"/>
        <v>0</v>
      </c>
      <c r="AG870" t="b">
        <f t="shared" si="69"/>
        <v>0</v>
      </c>
      <c r="AH870">
        <v>59.999999999998799</v>
      </c>
    </row>
    <row r="871" spans="1:34" x14ac:dyDescent="0.25">
      <c r="A871" t="s">
        <v>28</v>
      </c>
      <c r="B871" t="s">
        <v>2343</v>
      </c>
      <c r="C871">
        <v>2012</v>
      </c>
      <c r="D871" t="s">
        <v>54</v>
      </c>
      <c r="E871" t="s">
        <v>250</v>
      </c>
      <c r="F871">
        <v>8.9</v>
      </c>
      <c r="G871" t="s">
        <v>184</v>
      </c>
      <c r="H871">
        <v>20</v>
      </c>
      <c r="I871" t="s">
        <v>2344</v>
      </c>
      <c r="J871" t="s">
        <v>396</v>
      </c>
      <c r="K871" t="s">
        <v>187</v>
      </c>
      <c r="M871" t="s">
        <v>148</v>
      </c>
      <c r="N871" t="s">
        <v>37</v>
      </c>
      <c r="O871" t="s">
        <v>38</v>
      </c>
      <c r="P871" t="s">
        <v>51</v>
      </c>
      <c r="Q871" t="s">
        <v>52</v>
      </c>
      <c r="R871">
        <v>0</v>
      </c>
      <c r="S871" t="s">
        <v>53</v>
      </c>
      <c r="Z871">
        <v>2.67</v>
      </c>
      <c r="AH871">
        <v>159.99999999999699</v>
      </c>
    </row>
    <row r="872" spans="1:34" x14ac:dyDescent="0.25">
      <c r="A872" t="s">
        <v>28</v>
      </c>
      <c r="B872" t="s">
        <v>2345</v>
      </c>
      <c r="C872">
        <v>2014</v>
      </c>
      <c r="D872" t="s">
        <v>83</v>
      </c>
      <c r="E872" t="s">
        <v>5252</v>
      </c>
      <c r="F872">
        <v>7.9</v>
      </c>
      <c r="G872" t="s">
        <v>31</v>
      </c>
      <c r="H872">
        <v>21</v>
      </c>
      <c r="I872" t="s">
        <v>2346</v>
      </c>
      <c r="J872" t="s">
        <v>33</v>
      </c>
      <c r="K872" t="s">
        <v>34</v>
      </c>
      <c r="L872" t="s">
        <v>466</v>
      </c>
      <c r="M872" t="s">
        <v>36</v>
      </c>
      <c r="N872" t="s">
        <v>60</v>
      </c>
      <c r="O872" t="s">
        <v>38</v>
      </c>
      <c r="P872" t="s">
        <v>712</v>
      </c>
      <c r="Q872" t="s">
        <v>713</v>
      </c>
      <c r="R872">
        <v>0</v>
      </c>
      <c r="S872" t="s">
        <v>41</v>
      </c>
      <c r="T872">
        <v>4</v>
      </c>
      <c r="U872" t="s">
        <v>214</v>
      </c>
      <c r="V872">
        <v>7</v>
      </c>
      <c r="W872" t="s">
        <v>43</v>
      </c>
      <c r="X872">
        <v>9.6666666666666696</v>
      </c>
      <c r="Y872" t="s">
        <v>43</v>
      </c>
      <c r="Z872">
        <v>1.08</v>
      </c>
      <c r="AC872">
        <f t="shared" si="65"/>
        <v>3</v>
      </c>
      <c r="AD872" t="str">
        <f t="shared" si="66"/>
        <v>DSN</v>
      </c>
      <c r="AE872" t="b">
        <f t="shared" si="67"/>
        <v>0</v>
      </c>
      <c r="AF872" t="b">
        <f t="shared" si="68"/>
        <v>0</v>
      </c>
      <c r="AG872" t="b">
        <f t="shared" si="69"/>
        <v>0</v>
      </c>
      <c r="AH872">
        <v>64.999999999998593</v>
      </c>
    </row>
    <row r="873" spans="1:34" x14ac:dyDescent="0.25">
      <c r="A873" t="s">
        <v>28</v>
      </c>
      <c r="B873" t="s">
        <v>2347</v>
      </c>
      <c r="C873">
        <v>2013</v>
      </c>
      <c r="D873" t="s">
        <v>54</v>
      </c>
      <c r="E873" t="s">
        <v>5252</v>
      </c>
      <c r="F873">
        <v>7.5</v>
      </c>
      <c r="G873" t="s">
        <v>143</v>
      </c>
      <c r="H873">
        <v>19</v>
      </c>
      <c r="I873" t="s">
        <v>2348</v>
      </c>
      <c r="J873" t="s">
        <v>2349</v>
      </c>
      <c r="K873" t="s">
        <v>58</v>
      </c>
      <c r="L873" t="s">
        <v>440</v>
      </c>
      <c r="M873" t="s">
        <v>36</v>
      </c>
      <c r="N873" t="s">
        <v>37</v>
      </c>
      <c r="O873" t="s">
        <v>38</v>
      </c>
      <c r="P873" t="s">
        <v>119</v>
      </c>
      <c r="Q873" t="s">
        <v>120</v>
      </c>
      <c r="R873">
        <v>0</v>
      </c>
      <c r="S873" t="s">
        <v>41</v>
      </c>
      <c r="T873">
        <v>8.6666666666666696</v>
      </c>
      <c r="U873" t="s">
        <v>43</v>
      </c>
      <c r="V873">
        <v>5</v>
      </c>
      <c r="W873" t="s">
        <v>43</v>
      </c>
      <c r="X873">
        <v>8.6666666666666696</v>
      </c>
      <c r="Y873" t="s">
        <v>42</v>
      </c>
      <c r="Z873">
        <v>2</v>
      </c>
      <c r="AC873">
        <f t="shared" si="65"/>
        <v>0</v>
      </c>
      <c r="AD873" t="str">
        <f t="shared" si="66"/>
        <v>DSN</v>
      </c>
      <c r="AE873" t="b">
        <f t="shared" si="67"/>
        <v>0</v>
      </c>
      <c r="AF873" t="b">
        <f t="shared" si="68"/>
        <v>0</v>
      </c>
      <c r="AG873" t="b">
        <f t="shared" si="69"/>
        <v>0</v>
      </c>
      <c r="AH873">
        <v>119.999999999998</v>
      </c>
    </row>
    <row r="874" spans="1:34" x14ac:dyDescent="0.25">
      <c r="A874" t="s">
        <v>55</v>
      </c>
      <c r="B874" t="s">
        <v>2350</v>
      </c>
      <c r="C874">
        <v>2014</v>
      </c>
      <c r="D874" t="s">
        <v>54</v>
      </c>
      <c r="E874" t="s">
        <v>122</v>
      </c>
      <c r="F874">
        <v>7.5</v>
      </c>
      <c r="G874" t="s">
        <v>31</v>
      </c>
      <c r="H874">
        <v>20</v>
      </c>
      <c r="I874" t="s">
        <v>2351</v>
      </c>
      <c r="J874" t="s">
        <v>89</v>
      </c>
      <c r="K874" t="s">
        <v>34</v>
      </c>
      <c r="L874" t="s">
        <v>280</v>
      </c>
      <c r="M874" t="s">
        <v>36</v>
      </c>
      <c r="N874" t="s">
        <v>60</v>
      </c>
      <c r="O874" t="s">
        <v>38</v>
      </c>
      <c r="P874" t="s">
        <v>51</v>
      </c>
      <c r="T874">
        <v>7</v>
      </c>
      <c r="U874" t="s">
        <v>42</v>
      </c>
      <c r="V874">
        <v>7</v>
      </c>
      <c r="W874" t="s">
        <v>43</v>
      </c>
      <c r="X874">
        <v>12</v>
      </c>
      <c r="Y874" t="s">
        <v>42</v>
      </c>
      <c r="Z874">
        <v>0.67</v>
      </c>
      <c r="AH874">
        <v>39.999999999999602</v>
      </c>
    </row>
    <row r="875" spans="1:34" x14ac:dyDescent="0.25">
      <c r="A875" t="s">
        <v>55</v>
      </c>
      <c r="B875" t="s">
        <v>2352</v>
      </c>
      <c r="C875">
        <v>2014</v>
      </c>
      <c r="D875" t="s">
        <v>68</v>
      </c>
      <c r="E875" t="s">
        <v>122</v>
      </c>
      <c r="F875">
        <v>9.6999999999999993</v>
      </c>
      <c r="G875" t="s">
        <v>31</v>
      </c>
      <c r="H875">
        <v>25</v>
      </c>
      <c r="I875" t="s">
        <v>2353</v>
      </c>
      <c r="J875" t="s">
        <v>89</v>
      </c>
      <c r="K875" t="s">
        <v>34</v>
      </c>
      <c r="L875" t="s">
        <v>537</v>
      </c>
      <c r="M875" t="s">
        <v>36</v>
      </c>
      <c r="N875" t="s">
        <v>37</v>
      </c>
      <c r="O875" t="s">
        <v>38</v>
      </c>
      <c r="P875" t="s">
        <v>41</v>
      </c>
      <c r="T875">
        <v>8.5</v>
      </c>
      <c r="U875" t="s">
        <v>42</v>
      </c>
      <c r="V875">
        <v>9.5</v>
      </c>
      <c r="W875" t="s">
        <v>43</v>
      </c>
      <c r="X875">
        <v>11</v>
      </c>
      <c r="Y875" t="s">
        <v>42</v>
      </c>
      <c r="Z875">
        <v>0</v>
      </c>
      <c r="AC875">
        <f t="shared" si="65"/>
        <v>4</v>
      </c>
      <c r="AD875" t="str">
        <f t="shared" si="66"/>
        <v>DSN</v>
      </c>
      <c r="AE875" t="b">
        <f t="shared" si="67"/>
        <v>1</v>
      </c>
      <c r="AF875" t="str">
        <f t="shared" si="68"/>
        <v/>
      </c>
      <c r="AG875" t="str">
        <f t="shared" si="69"/>
        <v/>
      </c>
      <c r="AH875">
        <v>0</v>
      </c>
    </row>
    <row r="876" spans="1:34" x14ac:dyDescent="0.25">
      <c r="A876" t="s">
        <v>28</v>
      </c>
      <c r="B876" t="s">
        <v>2354</v>
      </c>
      <c r="C876">
        <v>2013</v>
      </c>
      <c r="D876" t="s">
        <v>54</v>
      </c>
      <c r="E876" t="s">
        <v>122</v>
      </c>
      <c r="F876">
        <v>7.9</v>
      </c>
      <c r="G876" t="s">
        <v>31</v>
      </c>
      <c r="H876">
        <v>24</v>
      </c>
      <c r="I876" t="s">
        <v>2355</v>
      </c>
      <c r="J876" t="s">
        <v>89</v>
      </c>
      <c r="K876" t="s">
        <v>34</v>
      </c>
      <c r="L876" t="s">
        <v>1406</v>
      </c>
      <c r="M876" t="s">
        <v>36</v>
      </c>
      <c r="N876" t="s">
        <v>37</v>
      </c>
      <c r="O876" t="s">
        <v>38</v>
      </c>
      <c r="P876" t="s">
        <v>96</v>
      </c>
      <c r="Q876" t="s">
        <v>646</v>
      </c>
      <c r="R876">
        <v>0</v>
      </c>
      <c r="S876" t="s">
        <v>96</v>
      </c>
      <c r="T876">
        <v>9.5</v>
      </c>
      <c r="U876" t="s">
        <v>42</v>
      </c>
      <c r="V876">
        <v>6</v>
      </c>
      <c r="W876" t="s">
        <v>43</v>
      </c>
      <c r="X876">
        <v>7</v>
      </c>
      <c r="Y876" t="s">
        <v>43</v>
      </c>
      <c r="Z876">
        <v>0.92</v>
      </c>
      <c r="AC876">
        <f t="shared" si="65"/>
        <v>0</v>
      </c>
      <c r="AD876" t="str">
        <f t="shared" si="66"/>
        <v>ESN</v>
      </c>
      <c r="AE876" t="b">
        <f t="shared" si="67"/>
        <v>0</v>
      </c>
      <c r="AF876" t="b">
        <f t="shared" si="68"/>
        <v>0</v>
      </c>
      <c r="AG876" t="b">
        <f t="shared" si="69"/>
        <v>1</v>
      </c>
      <c r="AH876">
        <v>54.999999999998998</v>
      </c>
    </row>
    <row r="877" spans="1:34" x14ac:dyDescent="0.25">
      <c r="A877" t="s">
        <v>55</v>
      </c>
      <c r="B877" t="s">
        <v>2356</v>
      </c>
      <c r="C877">
        <v>2013</v>
      </c>
      <c r="D877" t="s">
        <v>68</v>
      </c>
      <c r="E877" t="s">
        <v>122</v>
      </c>
      <c r="F877">
        <v>7.4</v>
      </c>
      <c r="G877" t="s">
        <v>31</v>
      </c>
      <c r="H877">
        <v>23</v>
      </c>
      <c r="I877" t="s">
        <v>2357</v>
      </c>
      <c r="J877" t="s">
        <v>635</v>
      </c>
      <c r="K877" t="s">
        <v>34</v>
      </c>
      <c r="L877" t="s">
        <v>748</v>
      </c>
      <c r="M877" t="s">
        <v>36</v>
      </c>
      <c r="N877" t="s">
        <v>37</v>
      </c>
      <c r="O877" t="s">
        <v>38</v>
      </c>
      <c r="P877" t="s">
        <v>51</v>
      </c>
      <c r="T877">
        <v>8.5</v>
      </c>
      <c r="U877" t="s">
        <v>214</v>
      </c>
      <c r="V877">
        <v>5.5</v>
      </c>
      <c r="W877" t="s">
        <v>43</v>
      </c>
      <c r="X877">
        <v>5.5</v>
      </c>
      <c r="Y877" t="s">
        <v>42</v>
      </c>
      <c r="Z877">
        <v>0.67</v>
      </c>
      <c r="AH877">
        <v>39.999999999999602</v>
      </c>
    </row>
    <row r="878" spans="1:34" x14ac:dyDescent="0.25">
      <c r="A878" t="s">
        <v>45</v>
      </c>
      <c r="B878" t="s">
        <v>2358</v>
      </c>
      <c r="C878">
        <v>2012</v>
      </c>
      <c r="D878" t="s">
        <v>83</v>
      </c>
      <c r="E878" t="s">
        <v>47</v>
      </c>
      <c r="F878">
        <v>4.2</v>
      </c>
      <c r="G878" t="s">
        <v>31</v>
      </c>
      <c r="H878">
        <v>22</v>
      </c>
      <c r="I878" t="s">
        <v>2359</v>
      </c>
      <c r="J878" t="s">
        <v>33</v>
      </c>
      <c r="K878" t="s">
        <v>160</v>
      </c>
      <c r="L878" t="s">
        <v>161</v>
      </c>
      <c r="M878" t="s">
        <v>36</v>
      </c>
      <c r="N878" t="s">
        <v>37</v>
      </c>
      <c r="O878" t="s">
        <v>38</v>
      </c>
      <c r="P878" t="s">
        <v>51</v>
      </c>
      <c r="T878">
        <v>1.3333333333333299</v>
      </c>
      <c r="U878" t="s">
        <v>43</v>
      </c>
      <c r="V878">
        <v>5.5</v>
      </c>
      <c r="W878" t="s">
        <v>43</v>
      </c>
      <c r="X878">
        <v>6</v>
      </c>
      <c r="Y878" t="s">
        <v>43</v>
      </c>
      <c r="Z878">
        <v>3</v>
      </c>
      <c r="AA878" t="s">
        <v>52</v>
      </c>
      <c r="AB878" t="s">
        <v>53</v>
      </c>
      <c r="AH878">
        <v>179.99999999999599</v>
      </c>
    </row>
    <row r="879" spans="1:34" x14ac:dyDescent="0.25">
      <c r="A879" t="s">
        <v>441</v>
      </c>
      <c r="B879" t="s">
        <v>2360</v>
      </c>
      <c r="C879">
        <v>2013</v>
      </c>
      <c r="D879" t="s">
        <v>44</v>
      </c>
      <c r="E879" t="s">
        <v>5252</v>
      </c>
      <c r="F879">
        <v>3</v>
      </c>
      <c r="G879" t="s">
        <v>31</v>
      </c>
      <c r="H879">
        <v>21</v>
      </c>
      <c r="I879" t="s">
        <v>2361</v>
      </c>
      <c r="J879" t="s">
        <v>89</v>
      </c>
      <c r="K879" t="s">
        <v>92</v>
      </c>
      <c r="L879" t="s">
        <v>2362</v>
      </c>
      <c r="M879" t="s">
        <v>36</v>
      </c>
      <c r="N879" t="s">
        <v>37</v>
      </c>
      <c r="O879" t="s">
        <v>38</v>
      </c>
      <c r="P879" t="s">
        <v>94</v>
      </c>
      <c r="Q879" t="s">
        <v>207</v>
      </c>
      <c r="R879">
        <v>0</v>
      </c>
      <c r="S879" t="s">
        <v>41</v>
      </c>
      <c r="T879">
        <v>2.6666666666666701</v>
      </c>
      <c r="U879" t="s">
        <v>43</v>
      </c>
      <c r="V879">
        <v>2.6666666666666701</v>
      </c>
      <c r="W879" t="s">
        <v>43</v>
      </c>
      <c r="X879">
        <v>3.3333333333333299</v>
      </c>
      <c r="Y879" t="s">
        <v>43</v>
      </c>
      <c r="Z879">
        <v>0.75</v>
      </c>
      <c r="AC879">
        <f t="shared" si="65"/>
        <v>1</v>
      </c>
      <c r="AD879" t="str">
        <f t="shared" si="66"/>
        <v>ESN</v>
      </c>
      <c r="AE879" t="b">
        <f t="shared" si="67"/>
        <v>1</v>
      </c>
      <c r="AF879" t="str">
        <f t="shared" si="68"/>
        <v/>
      </c>
      <c r="AG879" t="str">
        <f t="shared" si="69"/>
        <v/>
      </c>
      <c r="AH879">
        <v>44.999999999999403</v>
      </c>
    </row>
    <row r="880" spans="1:34" x14ac:dyDescent="0.25">
      <c r="A880" t="s">
        <v>28</v>
      </c>
      <c r="B880" t="s">
        <v>2363</v>
      </c>
      <c r="C880">
        <v>2013</v>
      </c>
      <c r="D880" t="s">
        <v>44</v>
      </c>
      <c r="E880" t="s">
        <v>5252</v>
      </c>
      <c r="F880">
        <v>5.7</v>
      </c>
      <c r="G880" t="s">
        <v>143</v>
      </c>
      <c r="H880">
        <v>20</v>
      </c>
      <c r="I880" t="s">
        <v>2364</v>
      </c>
      <c r="J880" t="s">
        <v>365</v>
      </c>
      <c r="K880" t="s">
        <v>205</v>
      </c>
      <c r="L880" t="s">
        <v>1155</v>
      </c>
      <c r="M880" t="s">
        <v>148</v>
      </c>
      <c r="N880" t="s">
        <v>37</v>
      </c>
      <c r="O880" t="s">
        <v>38</v>
      </c>
      <c r="P880" t="s">
        <v>51</v>
      </c>
      <c r="Q880" t="s">
        <v>52</v>
      </c>
      <c r="R880">
        <v>0</v>
      </c>
      <c r="S880" t="s">
        <v>53</v>
      </c>
      <c r="T880">
        <v>8.5</v>
      </c>
      <c r="U880" t="s">
        <v>43</v>
      </c>
      <c r="V880">
        <v>4.75</v>
      </c>
      <c r="W880" t="s">
        <v>43</v>
      </c>
      <c r="X880">
        <v>6</v>
      </c>
      <c r="Y880" t="s">
        <v>42</v>
      </c>
      <c r="Z880">
        <v>2</v>
      </c>
      <c r="AH880">
        <v>119.999999999998</v>
      </c>
    </row>
    <row r="881" spans="1:34" x14ac:dyDescent="0.25">
      <c r="A881" t="s">
        <v>28</v>
      </c>
      <c r="B881" t="s">
        <v>2365</v>
      </c>
      <c r="C881">
        <v>2013</v>
      </c>
      <c r="D881" t="s">
        <v>44</v>
      </c>
      <c r="E881" t="s">
        <v>5252</v>
      </c>
      <c r="F881">
        <v>7.9</v>
      </c>
      <c r="G881" t="s">
        <v>31</v>
      </c>
      <c r="H881">
        <v>20</v>
      </c>
      <c r="I881" t="s">
        <v>2366</v>
      </c>
      <c r="J881" t="s">
        <v>586</v>
      </c>
      <c r="K881" t="s">
        <v>34</v>
      </c>
      <c r="L881" t="s">
        <v>292</v>
      </c>
      <c r="M881" t="s">
        <v>36</v>
      </c>
      <c r="N881" t="s">
        <v>37</v>
      </c>
      <c r="O881" t="s">
        <v>38</v>
      </c>
      <c r="P881" t="s">
        <v>41</v>
      </c>
      <c r="Q881" t="s">
        <v>207</v>
      </c>
      <c r="R881">
        <v>0</v>
      </c>
      <c r="S881" t="s">
        <v>41</v>
      </c>
      <c r="T881">
        <v>6.25</v>
      </c>
      <c r="U881" t="s">
        <v>43</v>
      </c>
      <c r="V881">
        <v>4.25</v>
      </c>
      <c r="W881" t="s">
        <v>43</v>
      </c>
      <c r="X881">
        <v>4.3333333333333304</v>
      </c>
      <c r="Y881" t="s">
        <v>42</v>
      </c>
      <c r="Z881">
        <v>2</v>
      </c>
      <c r="AC881">
        <f t="shared" si="65"/>
        <v>1</v>
      </c>
      <c r="AD881" t="str">
        <f t="shared" si="66"/>
        <v>DSN</v>
      </c>
      <c r="AE881" t="b">
        <f t="shared" si="67"/>
        <v>0</v>
      </c>
      <c r="AF881" t="b">
        <f t="shared" si="68"/>
        <v>0</v>
      </c>
      <c r="AG881" t="b">
        <f t="shared" si="69"/>
        <v>0</v>
      </c>
      <c r="AH881">
        <v>119.999999999998</v>
      </c>
    </row>
    <row r="882" spans="1:34" x14ac:dyDescent="0.25">
      <c r="A882" t="s">
        <v>28</v>
      </c>
      <c r="B882" t="s">
        <v>2367</v>
      </c>
      <c r="C882">
        <v>2014</v>
      </c>
      <c r="D882" t="s">
        <v>54</v>
      </c>
      <c r="E882" t="s">
        <v>250</v>
      </c>
      <c r="F882">
        <v>8.1999999999999993</v>
      </c>
      <c r="G882" t="s">
        <v>31</v>
      </c>
      <c r="H882">
        <v>19</v>
      </c>
      <c r="I882" t="s">
        <v>2368</v>
      </c>
      <c r="J882" t="s">
        <v>2369</v>
      </c>
      <c r="K882" t="s">
        <v>187</v>
      </c>
      <c r="L882" t="s">
        <v>308</v>
      </c>
      <c r="M882" t="s">
        <v>148</v>
      </c>
      <c r="N882" t="s">
        <v>37</v>
      </c>
      <c r="O882" t="s">
        <v>38</v>
      </c>
      <c r="P882" t="s">
        <v>401</v>
      </c>
      <c r="Q882" t="s">
        <v>528</v>
      </c>
      <c r="R882">
        <v>0</v>
      </c>
      <c r="S882" t="s">
        <v>96</v>
      </c>
      <c r="Z882">
        <v>0.67</v>
      </c>
      <c r="AC882">
        <f t="shared" si="65"/>
        <v>0</v>
      </c>
      <c r="AD882" t="str">
        <f t="shared" si="66"/>
        <v>ESN</v>
      </c>
      <c r="AE882" t="b">
        <f t="shared" si="67"/>
        <v>0</v>
      </c>
      <c r="AF882" t="b">
        <f t="shared" si="68"/>
        <v>0</v>
      </c>
      <c r="AG882" t="b">
        <f t="shared" si="69"/>
        <v>1</v>
      </c>
      <c r="AH882">
        <v>39.999999999998998</v>
      </c>
    </row>
    <row r="883" spans="1:34" x14ac:dyDescent="0.25">
      <c r="A883" t="s">
        <v>28</v>
      </c>
      <c r="B883" t="s">
        <v>2370</v>
      </c>
      <c r="C883">
        <v>2012</v>
      </c>
      <c r="D883" t="s">
        <v>54</v>
      </c>
      <c r="E883" t="s">
        <v>47</v>
      </c>
      <c r="F883">
        <v>5.7</v>
      </c>
      <c r="G883" t="s">
        <v>31</v>
      </c>
      <c r="H883">
        <v>20</v>
      </c>
      <c r="I883" t="s">
        <v>2371</v>
      </c>
      <c r="J883" t="s">
        <v>434</v>
      </c>
      <c r="K883" t="s">
        <v>58</v>
      </c>
      <c r="L883" t="s">
        <v>59</v>
      </c>
      <c r="M883" t="s">
        <v>36</v>
      </c>
      <c r="N883" t="s">
        <v>37</v>
      </c>
      <c r="O883" t="s">
        <v>38</v>
      </c>
      <c r="P883" t="s">
        <v>119</v>
      </c>
      <c r="Q883" t="s">
        <v>120</v>
      </c>
      <c r="R883">
        <v>0</v>
      </c>
      <c r="S883" t="s">
        <v>41</v>
      </c>
      <c r="T883">
        <v>6</v>
      </c>
      <c r="U883" t="s">
        <v>43</v>
      </c>
      <c r="V883">
        <v>3.3333333333333299</v>
      </c>
      <c r="W883" t="s">
        <v>43</v>
      </c>
      <c r="X883">
        <v>6</v>
      </c>
      <c r="Y883" t="s">
        <v>43</v>
      </c>
      <c r="Z883">
        <v>2.25</v>
      </c>
      <c r="AC883">
        <f t="shared" si="65"/>
        <v>0</v>
      </c>
      <c r="AD883" t="str">
        <f t="shared" si="66"/>
        <v>DSN</v>
      </c>
      <c r="AE883" t="b">
        <f t="shared" si="67"/>
        <v>0</v>
      </c>
      <c r="AF883" t="b">
        <f t="shared" si="68"/>
        <v>0</v>
      </c>
      <c r="AG883" t="b">
        <f t="shared" si="69"/>
        <v>1</v>
      </c>
      <c r="AH883">
        <v>134.99999999999801</v>
      </c>
    </row>
    <row r="884" spans="1:34" x14ac:dyDescent="0.25">
      <c r="A884" t="s">
        <v>55</v>
      </c>
      <c r="B884" t="s">
        <v>2372</v>
      </c>
      <c r="C884">
        <v>2014</v>
      </c>
      <c r="D884" t="s">
        <v>44</v>
      </c>
      <c r="E884" t="s">
        <v>47</v>
      </c>
      <c r="F884">
        <v>6.2</v>
      </c>
      <c r="G884" t="s">
        <v>143</v>
      </c>
      <c r="H884">
        <v>21</v>
      </c>
      <c r="I884" t="s">
        <v>2373</v>
      </c>
      <c r="J884" t="s">
        <v>365</v>
      </c>
      <c r="K884" t="s">
        <v>58</v>
      </c>
      <c r="L884" t="s">
        <v>349</v>
      </c>
      <c r="M884" t="s">
        <v>148</v>
      </c>
      <c r="N884" t="s">
        <v>60</v>
      </c>
      <c r="O884" t="s">
        <v>38</v>
      </c>
      <c r="P884" t="s">
        <v>51</v>
      </c>
      <c r="T884">
        <v>4</v>
      </c>
      <c r="U884" t="s">
        <v>42</v>
      </c>
      <c r="V884">
        <v>2.6666666666666701</v>
      </c>
      <c r="W884" t="s">
        <v>43</v>
      </c>
      <c r="X884">
        <v>3.5</v>
      </c>
      <c r="Y884" t="s">
        <v>43</v>
      </c>
      <c r="Z884">
        <v>0.33</v>
      </c>
      <c r="AH884">
        <v>19.999999999999801</v>
      </c>
    </row>
    <row r="885" spans="1:34" x14ac:dyDescent="0.25">
      <c r="A885" t="s">
        <v>28</v>
      </c>
      <c r="B885" t="s">
        <v>2374</v>
      </c>
      <c r="C885">
        <v>2013</v>
      </c>
      <c r="D885" t="s">
        <v>54</v>
      </c>
      <c r="E885" t="s">
        <v>47</v>
      </c>
      <c r="F885">
        <v>5.8</v>
      </c>
      <c r="G885" t="s">
        <v>31</v>
      </c>
      <c r="H885">
        <v>20</v>
      </c>
      <c r="I885" t="s">
        <v>2375</v>
      </c>
      <c r="J885" t="s">
        <v>1735</v>
      </c>
      <c r="K885" t="s">
        <v>34</v>
      </c>
      <c r="L885" t="s">
        <v>944</v>
      </c>
      <c r="M885" t="s">
        <v>36</v>
      </c>
      <c r="N885" t="s">
        <v>37</v>
      </c>
      <c r="O885" t="s">
        <v>38</v>
      </c>
      <c r="P885" t="s">
        <v>51</v>
      </c>
      <c r="Q885" t="s">
        <v>52</v>
      </c>
      <c r="R885">
        <v>0</v>
      </c>
      <c r="S885" t="s">
        <v>53</v>
      </c>
      <c r="T885">
        <v>2.6666666666666701</v>
      </c>
      <c r="U885" t="s">
        <v>43</v>
      </c>
      <c r="V885">
        <v>2.6666666666666701</v>
      </c>
      <c r="W885" t="s">
        <v>43</v>
      </c>
      <c r="X885">
        <v>7</v>
      </c>
      <c r="Y885" t="s">
        <v>43</v>
      </c>
      <c r="Z885">
        <v>1.58</v>
      </c>
      <c r="AH885">
        <v>94.999999999997996</v>
      </c>
    </row>
    <row r="886" spans="1:34" x14ac:dyDescent="0.25">
      <c r="A886" t="s">
        <v>55</v>
      </c>
      <c r="B886" t="s">
        <v>2376</v>
      </c>
      <c r="C886">
        <v>2012</v>
      </c>
      <c r="D886" t="s">
        <v>54</v>
      </c>
      <c r="E886" t="s">
        <v>5252</v>
      </c>
      <c r="F886">
        <v>5.6</v>
      </c>
      <c r="G886" t="s">
        <v>71</v>
      </c>
      <c r="H886">
        <v>19</v>
      </c>
      <c r="I886" t="s">
        <v>2377</v>
      </c>
      <c r="J886" t="s">
        <v>262</v>
      </c>
      <c r="K886" t="s">
        <v>74</v>
      </c>
      <c r="L886" t="s">
        <v>2183</v>
      </c>
      <c r="M886" t="s">
        <v>76</v>
      </c>
      <c r="N886" t="s">
        <v>37</v>
      </c>
      <c r="O886" t="s">
        <v>38</v>
      </c>
      <c r="P886" t="s">
        <v>51</v>
      </c>
      <c r="T886">
        <v>4.3333333333333304</v>
      </c>
      <c r="U886" t="s">
        <v>43</v>
      </c>
      <c r="V886">
        <v>2.6666666666666701</v>
      </c>
      <c r="W886" t="s">
        <v>43</v>
      </c>
      <c r="X886">
        <v>6</v>
      </c>
      <c r="Y886" t="s">
        <v>42</v>
      </c>
      <c r="Z886">
        <v>0.33</v>
      </c>
      <c r="AH886">
        <v>19.999999999999801</v>
      </c>
    </row>
    <row r="887" spans="1:34" x14ac:dyDescent="0.25">
      <c r="A887" t="s">
        <v>28</v>
      </c>
      <c r="B887" t="s">
        <v>2378</v>
      </c>
      <c r="C887">
        <v>2014</v>
      </c>
      <c r="D887" t="s">
        <v>54</v>
      </c>
      <c r="E887" t="s">
        <v>47</v>
      </c>
      <c r="F887">
        <v>7.3</v>
      </c>
      <c r="G887" t="s">
        <v>31</v>
      </c>
      <c r="H887">
        <v>19</v>
      </c>
      <c r="I887" t="s">
        <v>2379</v>
      </c>
      <c r="J887" t="s">
        <v>89</v>
      </c>
      <c r="K887" t="s">
        <v>58</v>
      </c>
      <c r="L887" t="s">
        <v>288</v>
      </c>
      <c r="M887" t="s">
        <v>36</v>
      </c>
      <c r="N887" t="s">
        <v>37</v>
      </c>
      <c r="O887" t="s">
        <v>38</v>
      </c>
      <c r="P887" t="s">
        <v>41</v>
      </c>
      <c r="Q887" t="s">
        <v>207</v>
      </c>
      <c r="R887">
        <v>0</v>
      </c>
      <c r="S887" t="s">
        <v>41</v>
      </c>
      <c r="T887">
        <v>8.6666666666666696</v>
      </c>
      <c r="U887" t="s">
        <v>43</v>
      </c>
      <c r="V887">
        <v>4</v>
      </c>
      <c r="W887" t="s">
        <v>43</v>
      </c>
      <c r="X887">
        <v>8</v>
      </c>
      <c r="Y887" t="s">
        <v>42</v>
      </c>
      <c r="Z887">
        <v>1</v>
      </c>
      <c r="AC887">
        <f t="shared" si="65"/>
        <v>0</v>
      </c>
      <c r="AD887" t="str">
        <f t="shared" si="66"/>
        <v>DSN</v>
      </c>
      <c r="AE887" t="b">
        <f t="shared" si="67"/>
        <v>0</v>
      </c>
      <c r="AF887" t="b">
        <f t="shared" si="68"/>
        <v>0</v>
      </c>
      <c r="AG887" t="b">
        <f t="shared" si="69"/>
        <v>0</v>
      </c>
      <c r="AH887">
        <v>59.999999999998799</v>
      </c>
    </row>
    <row r="888" spans="1:34" x14ac:dyDescent="0.25">
      <c r="A888" t="s">
        <v>55</v>
      </c>
      <c r="B888" t="s">
        <v>2380</v>
      </c>
      <c r="C888">
        <v>2012</v>
      </c>
      <c r="D888" t="s">
        <v>83</v>
      </c>
      <c r="E888" t="s">
        <v>5252</v>
      </c>
      <c r="F888">
        <v>2.4</v>
      </c>
      <c r="G888" t="s">
        <v>71</v>
      </c>
      <c r="H888">
        <v>24</v>
      </c>
      <c r="I888" t="s">
        <v>2381</v>
      </c>
      <c r="J888" t="s">
        <v>391</v>
      </c>
      <c r="K888" t="s">
        <v>74</v>
      </c>
      <c r="L888" t="s">
        <v>998</v>
      </c>
      <c r="M888" t="s">
        <v>76</v>
      </c>
      <c r="N888" t="s">
        <v>37</v>
      </c>
      <c r="O888" t="s">
        <v>38</v>
      </c>
      <c r="P888" t="s">
        <v>51</v>
      </c>
      <c r="T888">
        <v>1</v>
      </c>
      <c r="U888" t="s">
        <v>43</v>
      </c>
      <c r="V888">
        <v>1</v>
      </c>
      <c r="W888" t="s">
        <v>43</v>
      </c>
      <c r="X888">
        <v>4</v>
      </c>
      <c r="Y888" t="s">
        <v>42</v>
      </c>
      <c r="Z888">
        <v>1.42</v>
      </c>
      <c r="AH888">
        <v>84.999999999998394</v>
      </c>
    </row>
    <row r="889" spans="1:34" x14ac:dyDescent="0.25">
      <c r="A889" t="s">
        <v>55</v>
      </c>
      <c r="B889" t="s">
        <v>2382</v>
      </c>
      <c r="C889">
        <v>2012</v>
      </c>
      <c r="D889" t="s">
        <v>44</v>
      </c>
      <c r="E889" t="s">
        <v>122</v>
      </c>
      <c r="F889">
        <v>4.5</v>
      </c>
      <c r="G889" t="s">
        <v>71</v>
      </c>
      <c r="H889">
        <v>21</v>
      </c>
      <c r="I889" t="s">
        <v>2383</v>
      </c>
      <c r="J889" t="s">
        <v>193</v>
      </c>
      <c r="K889" t="s">
        <v>74</v>
      </c>
      <c r="L889" t="s">
        <v>2384</v>
      </c>
      <c r="M889" t="s">
        <v>76</v>
      </c>
      <c r="N889" t="s">
        <v>37</v>
      </c>
      <c r="O889" t="s">
        <v>38</v>
      </c>
      <c r="P889" t="s">
        <v>51</v>
      </c>
      <c r="Z889">
        <v>0.75</v>
      </c>
      <c r="AH889">
        <v>44.999999999999403</v>
      </c>
    </row>
    <row r="890" spans="1:34" x14ac:dyDescent="0.25">
      <c r="A890" t="s">
        <v>28</v>
      </c>
      <c r="B890" t="s">
        <v>2385</v>
      </c>
      <c r="C890">
        <v>2014</v>
      </c>
      <c r="D890" t="s">
        <v>83</v>
      </c>
      <c r="E890" t="s">
        <v>5252</v>
      </c>
      <c r="F890">
        <v>9</v>
      </c>
      <c r="G890" t="s">
        <v>71</v>
      </c>
      <c r="H890">
        <v>22</v>
      </c>
      <c r="I890" t="s">
        <v>2386</v>
      </c>
      <c r="J890" t="s">
        <v>1203</v>
      </c>
      <c r="K890" t="s">
        <v>74</v>
      </c>
      <c r="L890" t="s">
        <v>2387</v>
      </c>
      <c r="M890" t="s">
        <v>76</v>
      </c>
      <c r="N890" t="s">
        <v>60</v>
      </c>
      <c r="O890" t="s">
        <v>38</v>
      </c>
      <c r="P890" t="s">
        <v>51</v>
      </c>
      <c r="Q890" t="s">
        <v>52</v>
      </c>
      <c r="R890">
        <v>0</v>
      </c>
      <c r="S890" t="s">
        <v>53</v>
      </c>
      <c r="T890">
        <v>8</v>
      </c>
      <c r="U890" t="s">
        <v>43</v>
      </c>
      <c r="V890">
        <v>9</v>
      </c>
      <c r="W890" t="s">
        <v>43</v>
      </c>
      <c r="X890">
        <v>9</v>
      </c>
      <c r="Y890" t="s">
        <v>42</v>
      </c>
      <c r="Z890">
        <v>1.08</v>
      </c>
      <c r="AH890">
        <v>64.999999999998593</v>
      </c>
    </row>
    <row r="891" spans="1:34" x14ac:dyDescent="0.25">
      <c r="A891" t="s">
        <v>55</v>
      </c>
      <c r="B891" t="s">
        <v>2388</v>
      </c>
      <c r="C891">
        <v>2012</v>
      </c>
      <c r="D891" t="s">
        <v>54</v>
      </c>
      <c r="E891" t="s">
        <v>122</v>
      </c>
      <c r="F891">
        <v>10.9</v>
      </c>
      <c r="G891" t="s">
        <v>31</v>
      </c>
      <c r="H891">
        <v>20</v>
      </c>
      <c r="I891" t="s">
        <v>2389</v>
      </c>
      <c r="J891" t="s">
        <v>33</v>
      </c>
      <c r="K891" t="s">
        <v>34</v>
      </c>
      <c r="L891" t="s">
        <v>280</v>
      </c>
      <c r="M891" t="s">
        <v>36</v>
      </c>
      <c r="N891" t="s">
        <v>37</v>
      </c>
      <c r="O891" t="s">
        <v>38</v>
      </c>
      <c r="P891" t="s">
        <v>65</v>
      </c>
      <c r="Z891">
        <v>0.33</v>
      </c>
      <c r="AC891">
        <f t="shared" si="65"/>
        <v>0</v>
      </c>
      <c r="AD891" t="str">
        <f t="shared" si="66"/>
        <v>DSN</v>
      </c>
      <c r="AE891" t="b">
        <f t="shared" si="67"/>
        <v>1</v>
      </c>
      <c r="AF891" t="str">
        <f t="shared" si="68"/>
        <v/>
      </c>
      <c r="AG891" t="str">
        <f t="shared" si="69"/>
        <v/>
      </c>
      <c r="AH891">
        <v>19.999999999999201</v>
      </c>
    </row>
    <row r="892" spans="1:34" x14ac:dyDescent="0.25">
      <c r="A892" t="s">
        <v>55</v>
      </c>
      <c r="B892" t="s">
        <v>2390</v>
      </c>
      <c r="C892">
        <v>2014</v>
      </c>
      <c r="D892" t="s">
        <v>44</v>
      </c>
      <c r="E892" t="s">
        <v>47</v>
      </c>
      <c r="F892">
        <v>5.4</v>
      </c>
      <c r="G892" t="s">
        <v>31</v>
      </c>
      <c r="H892">
        <v>21</v>
      </c>
      <c r="I892" t="s">
        <v>2391</v>
      </c>
      <c r="J892" t="s">
        <v>89</v>
      </c>
      <c r="K892" t="s">
        <v>34</v>
      </c>
      <c r="L892" t="s">
        <v>285</v>
      </c>
      <c r="M892" t="s">
        <v>36</v>
      </c>
      <c r="N892" t="s">
        <v>37</v>
      </c>
      <c r="O892" t="s">
        <v>38</v>
      </c>
      <c r="P892" t="s">
        <v>645</v>
      </c>
      <c r="T892">
        <v>7</v>
      </c>
      <c r="U892" t="s">
        <v>43</v>
      </c>
      <c r="V892">
        <v>2.6666666666666701</v>
      </c>
      <c r="W892" t="s">
        <v>43</v>
      </c>
      <c r="X892">
        <v>2.6666666666666701</v>
      </c>
      <c r="Y892" t="s">
        <v>42</v>
      </c>
      <c r="Z892">
        <v>0.5</v>
      </c>
      <c r="AC892">
        <f t="shared" si="65"/>
        <v>1</v>
      </c>
      <c r="AD892" t="str">
        <f t="shared" si="66"/>
        <v>ESN</v>
      </c>
      <c r="AE892" t="b">
        <f t="shared" si="67"/>
        <v>1</v>
      </c>
      <c r="AF892" t="str">
        <f t="shared" si="68"/>
        <v/>
      </c>
      <c r="AG892" t="str">
        <f t="shared" si="69"/>
        <v/>
      </c>
      <c r="AH892">
        <v>29.9999999999994</v>
      </c>
    </row>
    <row r="893" spans="1:34" x14ac:dyDescent="0.25">
      <c r="A893" t="s">
        <v>28</v>
      </c>
      <c r="B893" t="s">
        <v>2392</v>
      </c>
      <c r="C893">
        <v>2014</v>
      </c>
      <c r="D893" t="s">
        <v>44</v>
      </c>
      <c r="E893" t="s">
        <v>47</v>
      </c>
      <c r="F893">
        <v>4.3</v>
      </c>
      <c r="G893" t="s">
        <v>31</v>
      </c>
      <c r="H893">
        <v>20</v>
      </c>
      <c r="I893" t="s">
        <v>2393</v>
      </c>
      <c r="J893" t="s">
        <v>33</v>
      </c>
      <c r="K893" t="s">
        <v>58</v>
      </c>
      <c r="L893" t="s">
        <v>1457</v>
      </c>
      <c r="M893" t="s">
        <v>36</v>
      </c>
      <c r="N893" t="s">
        <v>37</v>
      </c>
      <c r="O893" t="s">
        <v>38</v>
      </c>
      <c r="P893" t="s">
        <v>106</v>
      </c>
      <c r="Q893" t="s">
        <v>107</v>
      </c>
      <c r="R893">
        <v>0</v>
      </c>
      <c r="S893" t="s">
        <v>96</v>
      </c>
      <c r="T893">
        <v>3.3333333333333299</v>
      </c>
      <c r="U893" t="s">
        <v>43</v>
      </c>
      <c r="V893">
        <v>2.6666666666666701</v>
      </c>
      <c r="W893" t="s">
        <v>43</v>
      </c>
      <c r="X893">
        <v>6</v>
      </c>
      <c r="Y893" t="s">
        <v>43</v>
      </c>
      <c r="Z893">
        <v>0.92</v>
      </c>
      <c r="AC893">
        <f t="shared" si="65"/>
        <v>1</v>
      </c>
      <c r="AD893" t="str">
        <f t="shared" si="66"/>
        <v>ESN</v>
      </c>
      <c r="AE893" t="b">
        <f t="shared" si="67"/>
        <v>0</v>
      </c>
      <c r="AF893" t="b">
        <f t="shared" si="68"/>
        <v>0</v>
      </c>
      <c r="AG893" t="b">
        <f t="shared" si="69"/>
        <v>0</v>
      </c>
      <c r="AH893">
        <v>54.999999999998998</v>
      </c>
    </row>
    <row r="894" spans="1:34" x14ac:dyDescent="0.25">
      <c r="A894" t="s">
        <v>55</v>
      </c>
      <c r="B894" t="s">
        <v>2394</v>
      </c>
      <c r="C894">
        <v>2012</v>
      </c>
      <c r="D894" t="s">
        <v>77</v>
      </c>
      <c r="E894" t="s">
        <v>70</v>
      </c>
      <c r="F894">
        <v>4.9000000000000004</v>
      </c>
      <c r="G894" t="s">
        <v>71</v>
      </c>
      <c r="H894">
        <v>25</v>
      </c>
      <c r="I894" t="s">
        <v>2395</v>
      </c>
      <c r="J894" t="s">
        <v>1085</v>
      </c>
      <c r="K894" t="s">
        <v>74</v>
      </c>
      <c r="L894" t="s">
        <v>238</v>
      </c>
      <c r="M894" t="s">
        <v>76</v>
      </c>
      <c r="N894" t="s">
        <v>37</v>
      </c>
      <c r="O894" t="s">
        <v>38</v>
      </c>
      <c r="P894" t="s">
        <v>51</v>
      </c>
      <c r="V894">
        <v>6.25</v>
      </c>
      <c r="W894" t="s">
        <v>43</v>
      </c>
      <c r="X894">
        <v>7.75</v>
      </c>
      <c r="Y894" t="s">
        <v>43</v>
      </c>
      <c r="Z894">
        <v>0.92</v>
      </c>
      <c r="AH894">
        <v>54.999999999998998</v>
      </c>
    </row>
    <row r="895" spans="1:34" x14ac:dyDescent="0.25">
      <c r="A895" t="s">
        <v>55</v>
      </c>
      <c r="B895" t="s">
        <v>2396</v>
      </c>
      <c r="C895">
        <v>2012</v>
      </c>
      <c r="D895" t="s">
        <v>83</v>
      </c>
      <c r="E895" t="s">
        <v>5252</v>
      </c>
      <c r="F895">
        <v>2.4</v>
      </c>
      <c r="G895" t="s">
        <v>31</v>
      </c>
      <c r="H895">
        <v>23</v>
      </c>
      <c r="I895" t="s">
        <v>2397</v>
      </c>
      <c r="J895" t="s">
        <v>33</v>
      </c>
      <c r="K895" t="s">
        <v>34</v>
      </c>
      <c r="L895" t="s">
        <v>280</v>
      </c>
      <c r="M895" t="s">
        <v>36</v>
      </c>
      <c r="N895" t="s">
        <v>37</v>
      </c>
      <c r="O895" t="s">
        <v>38</v>
      </c>
      <c r="P895" t="s">
        <v>51</v>
      </c>
      <c r="T895">
        <v>5</v>
      </c>
      <c r="U895" t="s">
        <v>42</v>
      </c>
      <c r="V895">
        <v>3</v>
      </c>
      <c r="W895" t="s">
        <v>43</v>
      </c>
      <c r="X895">
        <v>2.5</v>
      </c>
      <c r="Y895" t="s">
        <v>43</v>
      </c>
      <c r="Z895">
        <v>0.75</v>
      </c>
      <c r="AH895">
        <v>44.999999999999403</v>
      </c>
    </row>
    <row r="896" spans="1:34" x14ac:dyDescent="0.25">
      <c r="A896" t="s">
        <v>45</v>
      </c>
      <c r="B896" t="s">
        <v>2398</v>
      </c>
      <c r="C896">
        <v>2012</v>
      </c>
      <c r="D896" t="s">
        <v>319</v>
      </c>
      <c r="E896" t="s">
        <v>377</v>
      </c>
      <c r="F896">
        <v>7.7</v>
      </c>
      <c r="G896" t="s">
        <v>31</v>
      </c>
      <c r="H896">
        <v>22</v>
      </c>
      <c r="I896" t="s">
        <v>2399</v>
      </c>
      <c r="J896" t="s">
        <v>373</v>
      </c>
      <c r="K896" t="s">
        <v>266</v>
      </c>
      <c r="M896" t="s">
        <v>36</v>
      </c>
      <c r="N896" t="s">
        <v>37</v>
      </c>
      <c r="O896" t="s">
        <v>38</v>
      </c>
      <c r="P896" t="s">
        <v>119</v>
      </c>
      <c r="Z896">
        <v>3</v>
      </c>
      <c r="AA896" t="s">
        <v>120</v>
      </c>
      <c r="AB896" t="s">
        <v>41</v>
      </c>
      <c r="AC896">
        <f t="shared" si="65"/>
        <v>5</v>
      </c>
      <c r="AD896" t="str">
        <f t="shared" si="66"/>
        <v>DSN</v>
      </c>
      <c r="AE896" t="b">
        <f t="shared" si="67"/>
        <v>0</v>
      </c>
      <c r="AF896" t="b">
        <f t="shared" si="68"/>
        <v>0</v>
      </c>
      <c r="AG896" t="b">
        <f t="shared" si="69"/>
        <v>0</v>
      </c>
      <c r="AH896">
        <v>179.99999999999599</v>
      </c>
    </row>
    <row r="897" spans="1:34" x14ac:dyDescent="0.25">
      <c r="A897" t="s">
        <v>45</v>
      </c>
      <c r="B897" t="s">
        <v>2400</v>
      </c>
      <c r="C897">
        <v>2012</v>
      </c>
      <c r="D897" t="s">
        <v>115</v>
      </c>
      <c r="E897" t="s">
        <v>5252</v>
      </c>
      <c r="F897">
        <v>11</v>
      </c>
      <c r="G897" t="s">
        <v>71</v>
      </c>
      <c r="H897">
        <v>21</v>
      </c>
      <c r="I897" t="s">
        <v>2401</v>
      </c>
      <c r="J897" t="s">
        <v>2402</v>
      </c>
      <c r="K897" t="s">
        <v>205</v>
      </c>
      <c r="L897" t="s">
        <v>1155</v>
      </c>
      <c r="M897" t="s">
        <v>76</v>
      </c>
      <c r="N897" t="s">
        <v>37</v>
      </c>
      <c r="O897" t="s">
        <v>38</v>
      </c>
      <c r="P897" t="s">
        <v>51</v>
      </c>
      <c r="T897">
        <v>9</v>
      </c>
      <c r="U897" t="s">
        <v>43</v>
      </c>
      <c r="V897">
        <v>11.3333333333333</v>
      </c>
      <c r="W897" t="s">
        <v>43</v>
      </c>
      <c r="X897">
        <v>10.6666666666667</v>
      </c>
      <c r="Y897" t="s">
        <v>42</v>
      </c>
      <c r="Z897">
        <v>3</v>
      </c>
      <c r="AA897" t="s">
        <v>52</v>
      </c>
      <c r="AB897" t="s">
        <v>53</v>
      </c>
      <c r="AH897">
        <v>179.99999999999599</v>
      </c>
    </row>
    <row r="898" spans="1:34" x14ac:dyDescent="0.25">
      <c r="A898" t="s">
        <v>28</v>
      </c>
      <c r="B898" t="s">
        <v>2403</v>
      </c>
      <c r="C898">
        <v>2013</v>
      </c>
      <c r="D898" t="s">
        <v>44</v>
      </c>
      <c r="E898" t="s">
        <v>47</v>
      </c>
      <c r="F898">
        <v>4.0999999999999996</v>
      </c>
      <c r="G898" t="s">
        <v>143</v>
      </c>
      <c r="H898">
        <v>21</v>
      </c>
      <c r="I898" t="s">
        <v>2404</v>
      </c>
      <c r="J898" t="s">
        <v>1471</v>
      </c>
      <c r="K898" t="s">
        <v>58</v>
      </c>
      <c r="L898" t="s">
        <v>59</v>
      </c>
      <c r="M898" t="s">
        <v>36</v>
      </c>
      <c r="N898" t="s">
        <v>37</v>
      </c>
      <c r="O898" t="s">
        <v>38</v>
      </c>
      <c r="P898" t="s">
        <v>41</v>
      </c>
      <c r="Q898" t="s">
        <v>207</v>
      </c>
      <c r="R898">
        <v>0</v>
      </c>
      <c r="S898" t="s">
        <v>41</v>
      </c>
      <c r="T898">
        <v>2</v>
      </c>
      <c r="U898" t="s">
        <v>42</v>
      </c>
      <c r="V898">
        <v>2</v>
      </c>
      <c r="W898" t="s">
        <v>43</v>
      </c>
      <c r="X898">
        <v>10.5</v>
      </c>
      <c r="Y898" t="s">
        <v>43</v>
      </c>
      <c r="Z898">
        <v>0.67</v>
      </c>
      <c r="AC898">
        <f t="shared" si="65"/>
        <v>1</v>
      </c>
      <c r="AD898" t="str">
        <f t="shared" si="66"/>
        <v>DSN</v>
      </c>
      <c r="AE898" t="b">
        <f t="shared" si="67"/>
        <v>0</v>
      </c>
      <c r="AF898" t="b">
        <f t="shared" si="68"/>
        <v>0</v>
      </c>
      <c r="AG898" t="b">
        <f t="shared" si="69"/>
        <v>1</v>
      </c>
      <c r="AH898">
        <v>39.999999999999602</v>
      </c>
    </row>
    <row r="899" spans="1:34" x14ac:dyDescent="0.25">
      <c r="A899" t="s">
        <v>45</v>
      </c>
      <c r="B899" t="s">
        <v>2405</v>
      </c>
      <c r="C899">
        <v>2012</v>
      </c>
      <c r="D899" t="s">
        <v>54</v>
      </c>
      <c r="E899" t="s">
        <v>5252</v>
      </c>
      <c r="F899">
        <v>4.8</v>
      </c>
      <c r="G899" t="s">
        <v>71</v>
      </c>
      <c r="H899">
        <v>19</v>
      </c>
      <c r="I899" t="s">
        <v>2406</v>
      </c>
      <c r="J899" t="s">
        <v>1113</v>
      </c>
      <c r="K899" t="s">
        <v>74</v>
      </c>
      <c r="L899" t="s">
        <v>75</v>
      </c>
      <c r="M899" t="s">
        <v>76</v>
      </c>
      <c r="N899" t="s">
        <v>37</v>
      </c>
      <c r="O899" t="s">
        <v>38</v>
      </c>
      <c r="P899" t="s">
        <v>51</v>
      </c>
      <c r="T899">
        <v>4</v>
      </c>
      <c r="U899" t="s">
        <v>42</v>
      </c>
      <c r="V899">
        <v>4</v>
      </c>
      <c r="W899" t="s">
        <v>43</v>
      </c>
      <c r="X899">
        <v>3</v>
      </c>
      <c r="Y899" t="s">
        <v>43</v>
      </c>
      <c r="Z899">
        <v>3</v>
      </c>
      <c r="AA899" t="s">
        <v>52</v>
      </c>
      <c r="AB899" t="s">
        <v>53</v>
      </c>
      <c r="AH899">
        <v>179.99999999999599</v>
      </c>
    </row>
    <row r="900" spans="1:34" x14ac:dyDescent="0.25">
      <c r="A900" t="s">
        <v>28</v>
      </c>
      <c r="B900" t="s">
        <v>2407</v>
      </c>
      <c r="C900">
        <v>2014</v>
      </c>
      <c r="D900" t="s">
        <v>44</v>
      </c>
      <c r="E900" t="s">
        <v>47</v>
      </c>
      <c r="F900">
        <v>5.0999999999999996</v>
      </c>
      <c r="G900" t="s">
        <v>31</v>
      </c>
      <c r="H900">
        <v>20</v>
      </c>
      <c r="I900" t="s">
        <v>2408</v>
      </c>
      <c r="J900" t="s">
        <v>550</v>
      </c>
      <c r="K900" t="s">
        <v>34</v>
      </c>
      <c r="L900" t="s">
        <v>105</v>
      </c>
      <c r="M900" t="s">
        <v>36</v>
      </c>
      <c r="N900" t="s">
        <v>37</v>
      </c>
      <c r="O900" t="s">
        <v>38</v>
      </c>
      <c r="P900" t="s">
        <v>51</v>
      </c>
      <c r="Q900" t="s">
        <v>52</v>
      </c>
      <c r="R900">
        <v>0</v>
      </c>
      <c r="S900" t="s">
        <v>53</v>
      </c>
      <c r="T900">
        <v>3.3333333333333299</v>
      </c>
      <c r="U900" t="s">
        <v>43</v>
      </c>
      <c r="V900">
        <v>4.3333333333333304</v>
      </c>
      <c r="W900" t="s">
        <v>43</v>
      </c>
      <c r="X900">
        <v>8</v>
      </c>
      <c r="Y900" t="s">
        <v>42</v>
      </c>
      <c r="Z900">
        <v>0.67</v>
      </c>
      <c r="AH900">
        <v>39.999999999999602</v>
      </c>
    </row>
    <row r="901" spans="1:34" x14ac:dyDescent="0.25">
      <c r="A901" t="s">
        <v>55</v>
      </c>
      <c r="B901" t="s">
        <v>2409</v>
      </c>
      <c r="C901">
        <v>2014</v>
      </c>
      <c r="D901" t="s">
        <v>44</v>
      </c>
      <c r="E901" t="s">
        <v>5252</v>
      </c>
      <c r="F901">
        <v>5.3</v>
      </c>
      <c r="G901" t="s">
        <v>31</v>
      </c>
      <c r="H901">
        <v>20</v>
      </c>
      <c r="I901" t="s">
        <v>2410</v>
      </c>
      <c r="J901" t="s">
        <v>33</v>
      </c>
      <c r="K901" t="s">
        <v>34</v>
      </c>
      <c r="L901" t="s">
        <v>280</v>
      </c>
      <c r="M901" t="s">
        <v>36</v>
      </c>
      <c r="N901" t="s">
        <v>60</v>
      </c>
      <c r="O901" t="s">
        <v>38</v>
      </c>
      <c r="P901" t="s">
        <v>106</v>
      </c>
      <c r="Z901">
        <v>0.08</v>
      </c>
      <c r="AC901">
        <f t="shared" ref="AC901:AC962" si="70">IF(D901="0 år",0,IF(D901="1 år",1,IF(D901="2 år",2,IF(D901="3 år",3,IF(D901="4 år",4,5)))))</f>
        <v>1</v>
      </c>
      <c r="AD901" t="str">
        <f t="shared" ref="AD901:AD962" si="71">IF(OR(P901="Datalogi",P901="Software engineering",P901="Informatik",P901="Informationsteknologi",P901="Interaktionsdesign"),"DSN",IF(OR(P901="Elektronik og IT",P901="Internetteknologier og computersystemer",P901="Produkt og designpsykologi",P901="Robotteknologi",P901="Elektronik",P901="Elektronik og datateknik",P901="Datateknik",P901="Elektronik Esbjerg Diplomingeniør"),"ESN",IF(OR(P901="Medialogi",P901="IT, kommunikation og medieteknologi"),"MSN","??")))</f>
        <v>ESN</v>
      </c>
      <c r="AE901" t="b">
        <f t="shared" ref="AE901:AE962" si="72">IF(ISNUMBER(ERROR.TYPE(FIND("Afbrudt",A901))),FALSE,TRUE)</f>
        <v>1</v>
      </c>
      <c r="AF901" t="str">
        <f t="shared" ref="AF901:AF962" si="73">IF(AE901,"",AND((2015-C901)-Z901&gt;5/60,(2015-C901)-Z901&lt;=15/60))</f>
        <v/>
      </c>
      <c r="AG901" t="str">
        <f t="shared" ref="AG901:AG962" si="74">IF(AE901,"",(2015-C901)-Z901&gt;15/60)</f>
        <v/>
      </c>
      <c r="AH901">
        <v>4.9999999999998002</v>
      </c>
    </row>
    <row r="902" spans="1:34" x14ac:dyDescent="0.25">
      <c r="A902" t="s">
        <v>28</v>
      </c>
      <c r="B902" t="s">
        <v>2411</v>
      </c>
      <c r="C902">
        <v>2014</v>
      </c>
      <c r="D902" t="s">
        <v>54</v>
      </c>
      <c r="E902" t="s">
        <v>5252</v>
      </c>
      <c r="F902">
        <v>5.7</v>
      </c>
      <c r="G902" t="s">
        <v>143</v>
      </c>
      <c r="H902">
        <v>19</v>
      </c>
      <c r="I902" t="s">
        <v>2412</v>
      </c>
      <c r="J902" t="s">
        <v>1442</v>
      </c>
      <c r="K902" t="s">
        <v>205</v>
      </c>
      <c r="L902" t="s">
        <v>1155</v>
      </c>
      <c r="M902" t="s">
        <v>148</v>
      </c>
      <c r="N902" t="s">
        <v>37</v>
      </c>
      <c r="O902" t="s">
        <v>38</v>
      </c>
      <c r="P902" t="s">
        <v>51</v>
      </c>
      <c r="Q902" t="s">
        <v>52</v>
      </c>
      <c r="R902">
        <v>0</v>
      </c>
      <c r="S902" t="s">
        <v>53</v>
      </c>
      <c r="T902">
        <v>5</v>
      </c>
      <c r="U902" t="s">
        <v>43</v>
      </c>
      <c r="V902">
        <v>2.6666666666666701</v>
      </c>
      <c r="W902" t="s">
        <v>43</v>
      </c>
      <c r="X902">
        <v>8</v>
      </c>
      <c r="Y902" t="s">
        <v>42</v>
      </c>
      <c r="Z902">
        <v>1</v>
      </c>
      <c r="AH902">
        <v>59.999999999998799</v>
      </c>
    </row>
    <row r="903" spans="1:34" x14ac:dyDescent="0.25">
      <c r="A903" t="s">
        <v>28</v>
      </c>
      <c r="B903" t="s">
        <v>2413</v>
      </c>
      <c r="C903">
        <v>2014</v>
      </c>
      <c r="D903" t="s">
        <v>54</v>
      </c>
      <c r="E903" t="s">
        <v>47</v>
      </c>
      <c r="F903">
        <v>8.1999999999999993</v>
      </c>
      <c r="G903" t="s">
        <v>31</v>
      </c>
      <c r="H903">
        <v>19</v>
      </c>
      <c r="I903" t="s">
        <v>2414</v>
      </c>
      <c r="J903" t="s">
        <v>373</v>
      </c>
      <c r="K903" t="s">
        <v>92</v>
      </c>
      <c r="L903" t="s">
        <v>629</v>
      </c>
      <c r="M903" t="s">
        <v>36</v>
      </c>
      <c r="N903" t="s">
        <v>37</v>
      </c>
      <c r="O903" t="s">
        <v>38</v>
      </c>
      <c r="P903" t="s">
        <v>41</v>
      </c>
      <c r="Q903" t="s">
        <v>207</v>
      </c>
      <c r="R903">
        <v>0</v>
      </c>
      <c r="S903" t="s">
        <v>41</v>
      </c>
      <c r="T903">
        <v>7.25</v>
      </c>
      <c r="U903" t="s">
        <v>43</v>
      </c>
      <c r="V903">
        <v>7</v>
      </c>
      <c r="W903" t="s">
        <v>43</v>
      </c>
      <c r="X903">
        <v>4</v>
      </c>
      <c r="Y903" t="s">
        <v>42</v>
      </c>
      <c r="Z903">
        <v>1</v>
      </c>
      <c r="AC903">
        <f t="shared" si="70"/>
        <v>0</v>
      </c>
      <c r="AD903" t="str">
        <f t="shared" si="71"/>
        <v>DSN</v>
      </c>
      <c r="AE903" t="b">
        <f t="shared" si="72"/>
        <v>0</v>
      </c>
      <c r="AF903" t="b">
        <f t="shared" si="73"/>
        <v>0</v>
      </c>
      <c r="AG903" t="b">
        <f t="shared" si="74"/>
        <v>0</v>
      </c>
      <c r="AH903">
        <v>59.999999999998799</v>
      </c>
    </row>
    <row r="904" spans="1:34" x14ac:dyDescent="0.25">
      <c r="A904" t="s">
        <v>28</v>
      </c>
      <c r="B904" t="s">
        <v>2415</v>
      </c>
      <c r="C904">
        <v>2013</v>
      </c>
      <c r="D904" t="s">
        <v>44</v>
      </c>
      <c r="E904" t="s">
        <v>47</v>
      </c>
      <c r="F904">
        <v>8.1</v>
      </c>
      <c r="G904" t="s">
        <v>31</v>
      </c>
      <c r="H904">
        <v>21</v>
      </c>
      <c r="I904" t="s">
        <v>2416</v>
      </c>
      <c r="J904" t="s">
        <v>586</v>
      </c>
      <c r="K904" t="s">
        <v>34</v>
      </c>
      <c r="L904" t="s">
        <v>64</v>
      </c>
      <c r="M904" t="s">
        <v>36</v>
      </c>
      <c r="N904" t="s">
        <v>37</v>
      </c>
      <c r="O904" t="s">
        <v>38</v>
      </c>
      <c r="P904" t="s">
        <v>41</v>
      </c>
      <c r="Q904" t="s">
        <v>207</v>
      </c>
      <c r="R904">
        <v>0</v>
      </c>
      <c r="S904" t="s">
        <v>41</v>
      </c>
      <c r="T904">
        <v>6</v>
      </c>
      <c r="U904" t="s">
        <v>43</v>
      </c>
      <c r="V904">
        <v>7</v>
      </c>
      <c r="W904" t="s">
        <v>43</v>
      </c>
      <c r="X904">
        <v>12</v>
      </c>
      <c r="Y904" t="s">
        <v>43</v>
      </c>
      <c r="Z904">
        <v>2</v>
      </c>
      <c r="AC904">
        <f t="shared" si="70"/>
        <v>1</v>
      </c>
      <c r="AD904" t="str">
        <f t="shared" si="71"/>
        <v>DSN</v>
      </c>
      <c r="AE904" t="b">
        <f t="shared" si="72"/>
        <v>0</v>
      </c>
      <c r="AF904" t="b">
        <f t="shared" si="73"/>
        <v>0</v>
      </c>
      <c r="AG904" t="b">
        <f t="shared" si="74"/>
        <v>0</v>
      </c>
      <c r="AH904">
        <v>119.999999999998</v>
      </c>
    </row>
    <row r="905" spans="1:34" x14ac:dyDescent="0.25">
      <c r="A905" t="s">
        <v>28</v>
      </c>
      <c r="B905" t="s">
        <v>2417</v>
      </c>
      <c r="C905">
        <v>2014</v>
      </c>
      <c r="D905" t="s">
        <v>44</v>
      </c>
      <c r="E905" t="s">
        <v>47</v>
      </c>
      <c r="F905">
        <v>7.3</v>
      </c>
      <c r="G905" t="s">
        <v>98</v>
      </c>
      <c r="H905">
        <v>20</v>
      </c>
      <c r="I905" t="s">
        <v>2418</v>
      </c>
      <c r="J905" t="s">
        <v>311</v>
      </c>
      <c r="K905" t="s">
        <v>92</v>
      </c>
      <c r="L905" t="s">
        <v>137</v>
      </c>
      <c r="M905" t="s">
        <v>36</v>
      </c>
      <c r="N905" t="s">
        <v>37</v>
      </c>
      <c r="O905" t="s">
        <v>38</v>
      </c>
      <c r="P905" t="s">
        <v>712</v>
      </c>
      <c r="Q905" t="s">
        <v>713</v>
      </c>
      <c r="R905">
        <v>0</v>
      </c>
      <c r="S905" t="s">
        <v>41</v>
      </c>
      <c r="T905">
        <v>6</v>
      </c>
      <c r="U905" t="s">
        <v>43</v>
      </c>
      <c r="V905">
        <v>7</v>
      </c>
      <c r="W905" t="s">
        <v>43</v>
      </c>
      <c r="X905">
        <v>10</v>
      </c>
      <c r="Y905" t="s">
        <v>43</v>
      </c>
      <c r="Z905">
        <v>1</v>
      </c>
      <c r="AC905">
        <f t="shared" si="70"/>
        <v>1</v>
      </c>
      <c r="AD905" t="str">
        <f t="shared" si="71"/>
        <v>DSN</v>
      </c>
      <c r="AE905" t="b">
        <f t="shared" si="72"/>
        <v>0</v>
      </c>
      <c r="AF905" t="b">
        <f t="shared" si="73"/>
        <v>0</v>
      </c>
      <c r="AG905" t="b">
        <f t="shared" si="74"/>
        <v>0</v>
      </c>
      <c r="AH905">
        <v>59.999999999998799</v>
      </c>
    </row>
    <row r="906" spans="1:34" x14ac:dyDescent="0.25">
      <c r="A906" t="s">
        <v>28</v>
      </c>
      <c r="B906" t="s">
        <v>2419</v>
      </c>
      <c r="C906">
        <v>2013</v>
      </c>
      <c r="D906" t="s">
        <v>54</v>
      </c>
      <c r="E906" t="s">
        <v>47</v>
      </c>
      <c r="F906">
        <v>10.8</v>
      </c>
      <c r="G906" t="s">
        <v>31</v>
      </c>
      <c r="H906">
        <v>19</v>
      </c>
      <c r="I906" t="s">
        <v>2420</v>
      </c>
      <c r="J906" t="s">
        <v>734</v>
      </c>
      <c r="K906" t="s">
        <v>58</v>
      </c>
      <c r="L906" t="s">
        <v>288</v>
      </c>
      <c r="M906" t="s">
        <v>36</v>
      </c>
      <c r="N906" t="s">
        <v>37</v>
      </c>
      <c r="O906" t="s">
        <v>38</v>
      </c>
      <c r="P906" t="s">
        <v>119</v>
      </c>
      <c r="Q906" t="s">
        <v>120</v>
      </c>
      <c r="R906">
        <v>0</v>
      </c>
      <c r="S906" t="s">
        <v>41</v>
      </c>
      <c r="T906">
        <v>12</v>
      </c>
      <c r="U906" t="s">
        <v>43</v>
      </c>
      <c r="V906">
        <v>8</v>
      </c>
      <c r="W906" t="s">
        <v>43</v>
      </c>
      <c r="X906">
        <v>8.6666666666666696</v>
      </c>
      <c r="Y906" t="s">
        <v>42</v>
      </c>
      <c r="Z906">
        <v>2</v>
      </c>
      <c r="AC906">
        <f t="shared" si="70"/>
        <v>0</v>
      </c>
      <c r="AD906" t="str">
        <f t="shared" si="71"/>
        <v>DSN</v>
      </c>
      <c r="AE906" t="b">
        <f t="shared" si="72"/>
        <v>0</v>
      </c>
      <c r="AF906" t="b">
        <f t="shared" si="73"/>
        <v>0</v>
      </c>
      <c r="AG906" t="b">
        <f t="shared" si="74"/>
        <v>0</v>
      </c>
      <c r="AH906">
        <v>119.999999999998</v>
      </c>
    </row>
    <row r="907" spans="1:34" x14ac:dyDescent="0.25">
      <c r="A907" t="s">
        <v>28</v>
      </c>
      <c r="B907" t="s">
        <v>2421</v>
      </c>
      <c r="C907">
        <v>2013</v>
      </c>
      <c r="D907" t="s">
        <v>54</v>
      </c>
      <c r="E907" t="s">
        <v>47</v>
      </c>
      <c r="F907">
        <v>8.6</v>
      </c>
      <c r="G907" t="s">
        <v>31</v>
      </c>
      <c r="H907">
        <v>19</v>
      </c>
      <c r="I907" t="s">
        <v>2422</v>
      </c>
      <c r="J907" t="s">
        <v>89</v>
      </c>
      <c r="K907" t="s">
        <v>160</v>
      </c>
      <c r="L907" t="s">
        <v>161</v>
      </c>
      <c r="M907" t="s">
        <v>36</v>
      </c>
      <c r="N907" t="s">
        <v>37</v>
      </c>
      <c r="O907" t="s">
        <v>38</v>
      </c>
      <c r="P907" t="s">
        <v>94</v>
      </c>
      <c r="Q907" t="s">
        <v>95</v>
      </c>
      <c r="R907">
        <v>0</v>
      </c>
      <c r="S907" t="s">
        <v>96</v>
      </c>
      <c r="T907">
        <v>7</v>
      </c>
      <c r="U907" t="s">
        <v>43</v>
      </c>
      <c r="V907">
        <v>5.5</v>
      </c>
      <c r="W907" t="s">
        <v>43</v>
      </c>
      <c r="X907">
        <v>8</v>
      </c>
      <c r="Y907" t="s">
        <v>43</v>
      </c>
      <c r="Z907">
        <v>2</v>
      </c>
      <c r="AC907">
        <f t="shared" si="70"/>
        <v>0</v>
      </c>
      <c r="AD907" t="str">
        <f t="shared" si="71"/>
        <v>ESN</v>
      </c>
      <c r="AE907" t="b">
        <f t="shared" si="72"/>
        <v>0</v>
      </c>
      <c r="AF907" t="b">
        <f t="shared" si="73"/>
        <v>0</v>
      </c>
      <c r="AG907" t="b">
        <f t="shared" si="74"/>
        <v>0</v>
      </c>
      <c r="AH907">
        <v>119.999999999998</v>
      </c>
    </row>
    <row r="908" spans="1:34" x14ac:dyDescent="0.25">
      <c r="A908" t="s">
        <v>28</v>
      </c>
      <c r="B908" t="s">
        <v>2423</v>
      </c>
      <c r="C908">
        <v>2013</v>
      </c>
      <c r="D908" t="s">
        <v>54</v>
      </c>
      <c r="E908" t="s">
        <v>250</v>
      </c>
      <c r="F908">
        <v>5.6</v>
      </c>
      <c r="G908" t="s">
        <v>71</v>
      </c>
      <c r="H908">
        <v>19</v>
      </c>
      <c r="I908" t="s">
        <v>2424</v>
      </c>
      <c r="J908" t="s">
        <v>2425</v>
      </c>
      <c r="K908" t="s">
        <v>187</v>
      </c>
      <c r="M908" t="s">
        <v>76</v>
      </c>
      <c r="N908" t="s">
        <v>37</v>
      </c>
      <c r="O908" t="s">
        <v>38</v>
      </c>
      <c r="P908" t="s">
        <v>51</v>
      </c>
      <c r="Q908" t="s">
        <v>52</v>
      </c>
      <c r="R908">
        <v>0</v>
      </c>
      <c r="S908" t="s">
        <v>53</v>
      </c>
      <c r="Z908">
        <v>1.83</v>
      </c>
      <c r="AH908">
        <v>109.999999999998</v>
      </c>
    </row>
    <row r="909" spans="1:34" x14ac:dyDescent="0.25">
      <c r="A909" t="s">
        <v>55</v>
      </c>
      <c r="B909" t="s">
        <v>2426</v>
      </c>
      <c r="C909">
        <v>2013</v>
      </c>
      <c r="D909" t="s">
        <v>54</v>
      </c>
      <c r="E909" t="s">
        <v>250</v>
      </c>
      <c r="F909">
        <v>8.4</v>
      </c>
      <c r="G909" t="s">
        <v>184</v>
      </c>
      <c r="H909">
        <v>19</v>
      </c>
      <c r="I909" t="s">
        <v>2427</v>
      </c>
      <c r="J909" t="s">
        <v>2428</v>
      </c>
      <c r="K909" t="s">
        <v>187</v>
      </c>
      <c r="M909" t="s">
        <v>148</v>
      </c>
      <c r="N909" t="s">
        <v>37</v>
      </c>
      <c r="O909" t="s">
        <v>38</v>
      </c>
      <c r="P909" t="s">
        <v>51</v>
      </c>
      <c r="Z909">
        <v>0</v>
      </c>
      <c r="AH909">
        <v>0</v>
      </c>
    </row>
    <row r="910" spans="1:34" x14ac:dyDescent="0.25">
      <c r="A910" t="s">
        <v>45</v>
      </c>
      <c r="B910" t="s">
        <v>2429</v>
      </c>
      <c r="C910">
        <v>2012</v>
      </c>
      <c r="D910" t="s">
        <v>319</v>
      </c>
      <c r="E910" t="s">
        <v>250</v>
      </c>
      <c r="G910" t="s">
        <v>184</v>
      </c>
      <c r="H910">
        <v>30</v>
      </c>
      <c r="I910" t="s">
        <v>2430</v>
      </c>
      <c r="J910" t="s">
        <v>2431</v>
      </c>
      <c r="K910" t="s">
        <v>187</v>
      </c>
      <c r="M910" t="s">
        <v>76</v>
      </c>
      <c r="N910" t="s">
        <v>37</v>
      </c>
      <c r="O910" t="s">
        <v>38</v>
      </c>
      <c r="P910" t="s">
        <v>195</v>
      </c>
      <c r="Z910">
        <v>3</v>
      </c>
      <c r="AA910" t="s">
        <v>196</v>
      </c>
      <c r="AB910" t="s">
        <v>53</v>
      </c>
      <c r="AC910">
        <f t="shared" si="70"/>
        <v>5</v>
      </c>
      <c r="AD910" t="str">
        <f t="shared" si="71"/>
        <v>MSN</v>
      </c>
      <c r="AE910" t="b">
        <f t="shared" si="72"/>
        <v>0</v>
      </c>
      <c r="AF910" t="b">
        <f t="shared" si="73"/>
        <v>0</v>
      </c>
      <c r="AG910" t="b">
        <f t="shared" si="74"/>
        <v>0</v>
      </c>
      <c r="AH910">
        <v>179.99999999999599</v>
      </c>
    </row>
    <row r="911" spans="1:34" x14ac:dyDescent="0.25">
      <c r="A911" t="s">
        <v>55</v>
      </c>
      <c r="B911" t="s">
        <v>2432</v>
      </c>
      <c r="C911">
        <v>2013</v>
      </c>
      <c r="D911" t="s">
        <v>44</v>
      </c>
      <c r="E911" t="s">
        <v>122</v>
      </c>
      <c r="F911">
        <v>4.5</v>
      </c>
      <c r="G911" t="s">
        <v>157</v>
      </c>
      <c r="H911">
        <v>23</v>
      </c>
      <c r="I911" t="s">
        <v>2433</v>
      </c>
      <c r="J911" t="s">
        <v>2434</v>
      </c>
      <c r="K911" t="s">
        <v>160</v>
      </c>
      <c r="L911" t="s">
        <v>2315</v>
      </c>
      <c r="M911" t="s">
        <v>76</v>
      </c>
      <c r="N911" t="s">
        <v>60</v>
      </c>
      <c r="O911" t="s">
        <v>38</v>
      </c>
      <c r="P911" t="s">
        <v>195</v>
      </c>
      <c r="T911">
        <v>3.5</v>
      </c>
      <c r="U911" t="s">
        <v>42</v>
      </c>
      <c r="V911">
        <v>2</v>
      </c>
      <c r="W911" t="s">
        <v>43</v>
      </c>
      <c r="X911">
        <v>2</v>
      </c>
      <c r="Y911" t="s">
        <v>42</v>
      </c>
      <c r="Z911">
        <v>0.17</v>
      </c>
      <c r="AC911">
        <f t="shared" si="70"/>
        <v>1</v>
      </c>
      <c r="AD911" t="str">
        <f t="shared" si="71"/>
        <v>MSN</v>
      </c>
      <c r="AE911" t="b">
        <f t="shared" si="72"/>
        <v>1</v>
      </c>
      <c r="AF911" t="str">
        <f t="shared" si="73"/>
        <v/>
      </c>
      <c r="AG911" t="str">
        <f t="shared" si="74"/>
        <v/>
      </c>
      <c r="AH911">
        <v>10.000000000000201</v>
      </c>
    </row>
    <row r="912" spans="1:34" x14ac:dyDescent="0.25">
      <c r="A912" t="s">
        <v>28</v>
      </c>
      <c r="B912" t="s">
        <v>2435</v>
      </c>
      <c r="C912">
        <v>2013</v>
      </c>
      <c r="D912" t="s">
        <v>54</v>
      </c>
      <c r="E912" t="s">
        <v>5252</v>
      </c>
      <c r="F912">
        <v>6.4</v>
      </c>
      <c r="G912" t="s">
        <v>31</v>
      </c>
      <c r="H912">
        <v>21</v>
      </c>
      <c r="I912" t="s">
        <v>2436</v>
      </c>
      <c r="J912" t="s">
        <v>89</v>
      </c>
      <c r="K912" t="s">
        <v>34</v>
      </c>
      <c r="L912" t="s">
        <v>466</v>
      </c>
      <c r="M912" t="s">
        <v>36</v>
      </c>
      <c r="N912" t="s">
        <v>37</v>
      </c>
      <c r="O912" t="s">
        <v>38</v>
      </c>
      <c r="P912" t="s">
        <v>119</v>
      </c>
      <c r="Q912" t="s">
        <v>120</v>
      </c>
      <c r="R912">
        <v>1</v>
      </c>
      <c r="S912" t="s">
        <v>41</v>
      </c>
      <c r="T912">
        <v>7</v>
      </c>
      <c r="U912" t="s">
        <v>43</v>
      </c>
      <c r="V912">
        <v>4.75</v>
      </c>
      <c r="W912" t="s">
        <v>43</v>
      </c>
      <c r="X912">
        <v>7</v>
      </c>
      <c r="Y912" t="s">
        <v>42</v>
      </c>
      <c r="Z912">
        <v>1.5</v>
      </c>
      <c r="AC912">
        <f t="shared" si="70"/>
        <v>0</v>
      </c>
      <c r="AD912" t="str">
        <f t="shared" si="71"/>
        <v>DSN</v>
      </c>
      <c r="AE912" t="b">
        <f t="shared" si="72"/>
        <v>0</v>
      </c>
      <c r="AF912" t="b">
        <f t="shared" si="73"/>
        <v>0</v>
      </c>
      <c r="AG912" t="b">
        <f t="shared" si="74"/>
        <v>1</v>
      </c>
      <c r="AH912">
        <v>89.999999999998195</v>
      </c>
    </row>
    <row r="913" spans="1:34" x14ac:dyDescent="0.25">
      <c r="A913" t="s">
        <v>55</v>
      </c>
      <c r="B913" t="s">
        <v>2437</v>
      </c>
      <c r="C913">
        <v>2013</v>
      </c>
      <c r="D913" t="s">
        <v>54</v>
      </c>
      <c r="E913" t="s">
        <v>47</v>
      </c>
      <c r="F913">
        <v>7.1</v>
      </c>
      <c r="G913" t="s">
        <v>71</v>
      </c>
      <c r="H913">
        <v>20</v>
      </c>
      <c r="I913" t="s">
        <v>2438</v>
      </c>
      <c r="J913" t="s">
        <v>199</v>
      </c>
      <c r="K913" t="s">
        <v>74</v>
      </c>
      <c r="L913" t="s">
        <v>667</v>
      </c>
      <c r="M913" t="s">
        <v>76</v>
      </c>
      <c r="N913" t="s">
        <v>37</v>
      </c>
      <c r="O913" t="s">
        <v>38</v>
      </c>
      <c r="P913" t="s">
        <v>51</v>
      </c>
      <c r="T913">
        <v>5.5</v>
      </c>
      <c r="U913" t="s">
        <v>42</v>
      </c>
      <c r="V913">
        <v>4.3333333333333304</v>
      </c>
      <c r="W913" t="s">
        <v>43</v>
      </c>
      <c r="X913">
        <v>8.5</v>
      </c>
      <c r="Y913" t="s">
        <v>43</v>
      </c>
      <c r="Z913">
        <v>0.42</v>
      </c>
      <c r="AH913">
        <v>24.999999999999599</v>
      </c>
    </row>
    <row r="914" spans="1:34" x14ac:dyDescent="0.25">
      <c r="A914" t="s">
        <v>55</v>
      </c>
      <c r="B914" t="s">
        <v>2439</v>
      </c>
      <c r="C914">
        <v>2013</v>
      </c>
      <c r="D914" t="s">
        <v>54</v>
      </c>
      <c r="E914" t="s">
        <v>47</v>
      </c>
      <c r="F914">
        <v>3.9</v>
      </c>
      <c r="G914" t="s">
        <v>71</v>
      </c>
      <c r="H914">
        <v>20</v>
      </c>
      <c r="I914" t="s">
        <v>2440</v>
      </c>
      <c r="J914" t="s">
        <v>1085</v>
      </c>
      <c r="K914" t="s">
        <v>74</v>
      </c>
      <c r="L914" t="s">
        <v>667</v>
      </c>
      <c r="M914" t="s">
        <v>76</v>
      </c>
      <c r="N914" t="s">
        <v>37</v>
      </c>
      <c r="O914" t="s">
        <v>38</v>
      </c>
      <c r="P914" t="s">
        <v>51</v>
      </c>
      <c r="T914">
        <v>2</v>
      </c>
      <c r="U914" t="s">
        <v>42</v>
      </c>
      <c r="V914">
        <v>3.3333333333333299</v>
      </c>
      <c r="W914" t="s">
        <v>43</v>
      </c>
      <c r="X914">
        <v>8.25</v>
      </c>
      <c r="Y914" t="s">
        <v>43</v>
      </c>
      <c r="Z914">
        <v>0.75</v>
      </c>
      <c r="AH914">
        <v>44.999999999999403</v>
      </c>
    </row>
    <row r="915" spans="1:34" x14ac:dyDescent="0.25">
      <c r="A915" t="s">
        <v>28</v>
      </c>
      <c r="B915" t="s">
        <v>2441</v>
      </c>
      <c r="C915">
        <v>2014</v>
      </c>
      <c r="D915" t="s">
        <v>54</v>
      </c>
      <c r="E915" t="s">
        <v>47</v>
      </c>
      <c r="F915">
        <v>6.9</v>
      </c>
      <c r="G915" t="s">
        <v>31</v>
      </c>
      <c r="H915">
        <v>20</v>
      </c>
      <c r="I915" t="s">
        <v>2442</v>
      </c>
      <c r="J915" t="s">
        <v>434</v>
      </c>
      <c r="K915" t="s">
        <v>160</v>
      </c>
      <c r="L915" t="s">
        <v>161</v>
      </c>
      <c r="M915" t="s">
        <v>36</v>
      </c>
      <c r="N915" t="s">
        <v>37</v>
      </c>
      <c r="O915" t="s">
        <v>38</v>
      </c>
      <c r="P915" t="s">
        <v>119</v>
      </c>
      <c r="Q915" t="s">
        <v>120</v>
      </c>
      <c r="R915">
        <v>0</v>
      </c>
      <c r="S915" t="s">
        <v>41</v>
      </c>
      <c r="T915">
        <v>9</v>
      </c>
      <c r="U915" t="s">
        <v>43</v>
      </c>
      <c r="V915">
        <v>4</v>
      </c>
      <c r="W915" t="s">
        <v>43</v>
      </c>
      <c r="X915">
        <v>7</v>
      </c>
      <c r="Y915" t="s">
        <v>42</v>
      </c>
      <c r="Z915">
        <v>1</v>
      </c>
      <c r="AC915">
        <f t="shared" si="70"/>
        <v>0</v>
      </c>
      <c r="AD915" t="str">
        <f t="shared" si="71"/>
        <v>DSN</v>
      </c>
      <c r="AE915" t="b">
        <f t="shared" si="72"/>
        <v>0</v>
      </c>
      <c r="AF915" t="b">
        <f t="shared" si="73"/>
        <v>0</v>
      </c>
      <c r="AG915" t="b">
        <f t="shared" si="74"/>
        <v>0</v>
      </c>
      <c r="AH915">
        <v>59.999999999998799</v>
      </c>
    </row>
    <row r="916" spans="1:34" x14ac:dyDescent="0.25">
      <c r="A916" t="s">
        <v>55</v>
      </c>
      <c r="B916" t="s">
        <v>2443</v>
      </c>
      <c r="C916">
        <v>2014</v>
      </c>
      <c r="D916" t="s">
        <v>44</v>
      </c>
      <c r="E916" t="s">
        <v>122</v>
      </c>
      <c r="F916">
        <v>3.2</v>
      </c>
      <c r="G916" t="s">
        <v>98</v>
      </c>
      <c r="H916">
        <v>20</v>
      </c>
      <c r="I916" t="s">
        <v>2444</v>
      </c>
      <c r="J916" t="s">
        <v>1584</v>
      </c>
      <c r="K916" t="s">
        <v>58</v>
      </c>
      <c r="L916" t="s">
        <v>2445</v>
      </c>
      <c r="M916" t="s">
        <v>36</v>
      </c>
      <c r="N916" t="s">
        <v>37</v>
      </c>
      <c r="O916" t="s">
        <v>38</v>
      </c>
      <c r="P916" t="s">
        <v>51</v>
      </c>
      <c r="T916">
        <v>2</v>
      </c>
      <c r="U916" t="s">
        <v>42</v>
      </c>
      <c r="V916">
        <v>2</v>
      </c>
      <c r="W916" t="s">
        <v>43</v>
      </c>
      <c r="X916">
        <v>1</v>
      </c>
      <c r="Y916" t="s">
        <v>43</v>
      </c>
      <c r="Z916">
        <v>0.42</v>
      </c>
      <c r="AH916">
        <v>24.999999999999599</v>
      </c>
    </row>
    <row r="917" spans="1:34" x14ac:dyDescent="0.25">
      <c r="A917" t="s">
        <v>61</v>
      </c>
      <c r="B917" t="s">
        <v>2446</v>
      </c>
      <c r="C917">
        <v>2013</v>
      </c>
      <c r="D917" t="s">
        <v>83</v>
      </c>
      <c r="E917" t="s">
        <v>122</v>
      </c>
      <c r="F917">
        <v>7</v>
      </c>
      <c r="G917" t="s">
        <v>98</v>
      </c>
      <c r="H917">
        <v>22</v>
      </c>
      <c r="I917" t="s">
        <v>2447</v>
      </c>
      <c r="J917" t="s">
        <v>1584</v>
      </c>
      <c r="K917" t="s">
        <v>58</v>
      </c>
      <c r="L917" t="s">
        <v>2448</v>
      </c>
      <c r="M917" t="s">
        <v>36</v>
      </c>
      <c r="N917" t="s">
        <v>37</v>
      </c>
      <c r="O917" t="s">
        <v>38</v>
      </c>
      <c r="P917" t="s">
        <v>51</v>
      </c>
      <c r="Q917" t="s">
        <v>2449</v>
      </c>
      <c r="R917">
        <v>0</v>
      </c>
      <c r="S917" t="s">
        <v>2450</v>
      </c>
      <c r="T917">
        <v>7</v>
      </c>
      <c r="U917" t="s">
        <v>42</v>
      </c>
      <c r="V917">
        <v>7</v>
      </c>
      <c r="W917" t="s">
        <v>43</v>
      </c>
      <c r="X917">
        <v>2</v>
      </c>
      <c r="Y917" t="s">
        <v>42</v>
      </c>
      <c r="Z917">
        <v>0.75</v>
      </c>
      <c r="AH917">
        <v>44.999999999999403</v>
      </c>
    </row>
    <row r="918" spans="1:34" x14ac:dyDescent="0.25">
      <c r="A918" t="s">
        <v>55</v>
      </c>
      <c r="B918" t="s">
        <v>2451</v>
      </c>
      <c r="C918">
        <v>2014</v>
      </c>
      <c r="D918" t="s">
        <v>54</v>
      </c>
      <c r="E918" t="s">
        <v>47</v>
      </c>
      <c r="F918">
        <v>5.8</v>
      </c>
      <c r="G918" t="s">
        <v>31</v>
      </c>
      <c r="H918">
        <v>23</v>
      </c>
      <c r="I918" t="s">
        <v>2452</v>
      </c>
      <c r="J918" t="s">
        <v>49</v>
      </c>
      <c r="K918" t="s">
        <v>34</v>
      </c>
      <c r="L918" t="s">
        <v>170</v>
      </c>
      <c r="M918" t="s">
        <v>36</v>
      </c>
      <c r="N918" t="s">
        <v>37</v>
      </c>
      <c r="O918" t="s">
        <v>38</v>
      </c>
      <c r="P918" t="s">
        <v>39</v>
      </c>
      <c r="T918">
        <v>5</v>
      </c>
      <c r="U918" t="s">
        <v>42</v>
      </c>
      <c r="V918">
        <v>2</v>
      </c>
      <c r="W918" t="s">
        <v>43</v>
      </c>
      <c r="X918">
        <v>6</v>
      </c>
      <c r="Y918" t="s">
        <v>43</v>
      </c>
      <c r="Z918">
        <v>0.33</v>
      </c>
      <c r="AC918">
        <f t="shared" si="70"/>
        <v>0</v>
      </c>
      <c r="AD918" t="str">
        <f t="shared" si="71"/>
        <v>DSN</v>
      </c>
      <c r="AE918" t="b">
        <f t="shared" si="72"/>
        <v>1</v>
      </c>
      <c r="AF918" t="str">
        <f t="shared" si="73"/>
        <v/>
      </c>
      <c r="AG918" t="str">
        <f t="shared" si="74"/>
        <v/>
      </c>
      <c r="AH918">
        <v>19.999999999999801</v>
      </c>
    </row>
    <row r="919" spans="1:34" x14ac:dyDescent="0.25">
      <c r="A919" t="s">
        <v>28</v>
      </c>
      <c r="B919" t="s">
        <v>2453</v>
      </c>
      <c r="C919">
        <v>2014</v>
      </c>
      <c r="D919" t="s">
        <v>44</v>
      </c>
      <c r="E919" t="s">
        <v>250</v>
      </c>
      <c r="F919">
        <v>7.7</v>
      </c>
      <c r="G919" t="s">
        <v>71</v>
      </c>
      <c r="H919">
        <v>23</v>
      </c>
      <c r="I919" t="s">
        <v>2454</v>
      </c>
      <c r="J919" t="s">
        <v>193</v>
      </c>
      <c r="K919" t="s">
        <v>187</v>
      </c>
      <c r="L919" t="s">
        <v>308</v>
      </c>
      <c r="M919" t="s">
        <v>76</v>
      </c>
      <c r="N919" t="s">
        <v>37</v>
      </c>
      <c r="O919" t="s">
        <v>38</v>
      </c>
      <c r="P919" t="s">
        <v>51</v>
      </c>
      <c r="Q919" t="s">
        <v>52</v>
      </c>
      <c r="R919">
        <v>0</v>
      </c>
      <c r="S919" t="s">
        <v>53</v>
      </c>
      <c r="Z919">
        <v>1</v>
      </c>
      <c r="AH919">
        <v>59.999999999998799</v>
      </c>
    </row>
    <row r="920" spans="1:34" x14ac:dyDescent="0.25">
      <c r="A920" t="s">
        <v>55</v>
      </c>
      <c r="B920" t="s">
        <v>2455</v>
      </c>
      <c r="C920">
        <v>2012</v>
      </c>
      <c r="D920" t="s">
        <v>44</v>
      </c>
      <c r="E920" t="s">
        <v>5252</v>
      </c>
      <c r="F920">
        <v>5.6</v>
      </c>
      <c r="G920" t="s">
        <v>31</v>
      </c>
      <c r="H920">
        <v>20</v>
      </c>
      <c r="I920" t="s">
        <v>2456</v>
      </c>
      <c r="J920" t="s">
        <v>632</v>
      </c>
      <c r="K920" t="s">
        <v>34</v>
      </c>
      <c r="L920" t="s">
        <v>292</v>
      </c>
      <c r="M920" t="s">
        <v>76</v>
      </c>
      <c r="N920" t="s">
        <v>37</v>
      </c>
      <c r="O920" t="s">
        <v>38</v>
      </c>
      <c r="P920" t="s">
        <v>195</v>
      </c>
      <c r="T920">
        <v>6.25</v>
      </c>
      <c r="U920" t="s">
        <v>43</v>
      </c>
      <c r="V920">
        <v>4</v>
      </c>
      <c r="W920" t="s">
        <v>43</v>
      </c>
      <c r="X920">
        <v>2.6666666666666701</v>
      </c>
      <c r="Y920" t="s">
        <v>42</v>
      </c>
      <c r="Z920">
        <v>0.08</v>
      </c>
      <c r="AC920">
        <f t="shared" si="70"/>
        <v>1</v>
      </c>
      <c r="AD920" t="str">
        <f t="shared" si="71"/>
        <v>MSN</v>
      </c>
      <c r="AE920" t="b">
        <f t="shared" si="72"/>
        <v>1</v>
      </c>
      <c r="AF920" t="str">
        <f t="shared" si="73"/>
        <v/>
      </c>
      <c r="AG920" t="str">
        <f t="shared" si="74"/>
        <v/>
      </c>
      <c r="AH920">
        <v>4.9999999999998002</v>
      </c>
    </row>
    <row r="921" spans="1:34" x14ac:dyDescent="0.25">
      <c r="A921" t="s">
        <v>28</v>
      </c>
      <c r="B921" t="s">
        <v>2457</v>
      </c>
      <c r="C921">
        <v>2013</v>
      </c>
      <c r="D921" t="s">
        <v>54</v>
      </c>
      <c r="E921" t="s">
        <v>47</v>
      </c>
      <c r="F921">
        <v>6.3</v>
      </c>
      <c r="G921" t="s">
        <v>31</v>
      </c>
      <c r="H921">
        <v>19</v>
      </c>
      <c r="I921" t="s">
        <v>2458</v>
      </c>
      <c r="J921" t="s">
        <v>33</v>
      </c>
      <c r="K921" t="s">
        <v>34</v>
      </c>
      <c r="L921" t="s">
        <v>64</v>
      </c>
      <c r="M921" t="s">
        <v>36</v>
      </c>
      <c r="N921" t="s">
        <v>37</v>
      </c>
      <c r="O921" t="s">
        <v>38</v>
      </c>
      <c r="P921" t="s">
        <v>119</v>
      </c>
      <c r="Q921" t="s">
        <v>120</v>
      </c>
      <c r="R921">
        <v>0</v>
      </c>
      <c r="S921" t="s">
        <v>41</v>
      </c>
      <c r="T921">
        <v>4.3333333333333304</v>
      </c>
      <c r="U921" t="s">
        <v>43</v>
      </c>
      <c r="V921">
        <v>6</v>
      </c>
      <c r="W921" t="s">
        <v>43</v>
      </c>
      <c r="X921">
        <v>4.3333333333333304</v>
      </c>
      <c r="Y921" t="s">
        <v>42</v>
      </c>
      <c r="Z921">
        <v>1.92</v>
      </c>
      <c r="AC921">
        <f t="shared" si="70"/>
        <v>0</v>
      </c>
      <c r="AD921" t="str">
        <f t="shared" si="71"/>
        <v>DSN</v>
      </c>
      <c r="AE921" t="b">
        <f t="shared" si="72"/>
        <v>0</v>
      </c>
      <c r="AF921" t="b">
        <f t="shared" si="73"/>
        <v>0</v>
      </c>
      <c r="AG921" t="b">
        <f t="shared" si="74"/>
        <v>0</v>
      </c>
      <c r="AH921">
        <v>114.999999999998</v>
      </c>
    </row>
    <row r="922" spans="1:34" x14ac:dyDescent="0.25">
      <c r="A922" t="s">
        <v>28</v>
      </c>
      <c r="B922" t="s">
        <v>2459</v>
      </c>
      <c r="C922">
        <v>2014</v>
      </c>
      <c r="D922" t="s">
        <v>44</v>
      </c>
      <c r="E922" t="s">
        <v>5252</v>
      </c>
      <c r="F922">
        <v>6.2</v>
      </c>
      <c r="G922" t="s">
        <v>31</v>
      </c>
      <c r="H922">
        <v>20</v>
      </c>
      <c r="I922" t="s">
        <v>2460</v>
      </c>
      <c r="J922" t="s">
        <v>33</v>
      </c>
      <c r="K922" t="s">
        <v>74</v>
      </c>
      <c r="L922" t="s">
        <v>2461</v>
      </c>
      <c r="M922" t="s">
        <v>36</v>
      </c>
      <c r="N922" t="s">
        <v>37</v>
      </c>
      <c r="O922" t="s">
        <v>38</v>
      </c>
      <c r="P922" t="s">
        <v>51</v>
      </c>
      <c r="Q922" t="s">
        <v>52</v>
      </c>
      <c r="R922">
        <v>0</v>
      </c>
      <c r="S922" t="s">
        <v>53</v>
      </c>
      <c r="T922">
        <v>4.25</v>
      </c>
      <c r="U922" t="s">
        <v>43</v>
      </c>
      <c r="V922">
        <v>7</v>
      </c>
      <c r="W922" t="s">
        <v>43</v>
      </c>
      <c r="X922">
        <v>8</v>
      </c>
      <c r="Y922" t="s">
        <v>43</v>
      </c>
      <c r="Z922">
        <v>1</v>
      </c>
      <c r="AH922">
        <v>59.999999999998799</v>
      </c>
    </row>
    <row r="923" spans="1:34" x14ac:dyDescent="0.25">
      <c r="A923" t="s">
        <v>28</v>
      </c>
      <c r="B923" t="s">
        <v>2462</v>
      </c>
      <c r="C923">
        <v>2013</v>
      </c>
      <c r="D923" t="s">
        <v>54</v>
      </c>
      <c r="E923" t="s">
        <v>250</v>
      </c>
      <c r="F923">
        <v>8</v>
      </c>
      <c r="G923" t="s">
        <v>184</v>
      </c>
      <c r="H923">
        <v>19</v>
      </c>
      <c r="I923" t="s">
        <v>2463</v>
      </c>
      <c r="J923" t="s">
        <v>2464</v>
      </c>
      <c r="K923" t="s">
        <v>187</v>
      </c>
      <c r="M923" t="s">
        <v>148</v>
      </c>
      <c r="N923" t="s">
        <v>37</v>
      </c>
      <c r="O923" t="s">
        <v>38</v>
      </c>
      <c r="P923" t="s">
        <v>51</v>
      </c>
      <c r="Q923" t="s">
        <v>52</v>
      </c>
      <c r="R923">
        <v>0</v>
      </c>
      <c r="S923" t="s">
        <v>53</v>
      </c>
      <c r="Z923">
        <v>1.75</v>
      </c>
      <c r="AH923">
        <v>104.999999999998</v>
      </c>
    </row>
    <row r="924" spans="1:34" x14ac:dyDescent="0.25">
      <c r="A924" t="s">
        <v>28</v>
      </c>
      <c r="B924" t="s">
        <v>2465</v>
      </c>
      <c r="C924">
        <v>2014</v>
      </c>
      <c r="D924" t="s">
        <v>54</v>
      </c>
      <c r="E924" t="s">
        <v>47</v>
      </c>
      <c r="F924">
        <v>8.1</v>
      </c>
      <c r="G924" t="s">
        <v>71</v>
      </c>
      <c r="H924">
        <v>19</v>
      </c>
      <c r="I924" t="s">
        <v>2466</v>
      </c>
      <c r="J924" t="s">
        <v>2467</v>
      </c>
      <c r="K924" t="s">
        <v>74</v>
      </c>
      <c r="L924" t="s">
        <v>615</v>
      </c>
      <c r="M924" t="s">
        <v>76</v>
      </c>
      <c r="N924" t="s">
        <v>37</v>
      </c>
      <c r="O924" t="s">
        <v>38</v>
      </c>
      <c r="P924" t="s">
        <v>195</v>
      </c>
      <c r="Q924" t="s">
        <v>196</v>
      </c>
      <c r="R924">
        <v>0</v>
      </c>
      <c r="S924" t="s">
        <v>53</v>
      </c>
      <c r="T924">
        <v>7</v>
      </c>
      <c r="U924" t="s">
        <v>43</v>
      </c>
      <c r="V924">
        <v>7.75</v>
      </c>
      <c r="W924" t="s">
        <v>43</v>
      </c>
      <c r="X924">
        <v>7</v>
      </c>
      <c r="Y924" t="s">
        <v>43</v>
      </c>
      <c r="Z924">
        <v>1</v>
      </c>
      <c r="AC924">
        <f t="shared" si="70"/>
        <v>0</v>
      </c>
      <c r="AD924" t="str">
        <f t="shared" si="71"/>
        <v>MSN</v>
      </c>
      <c r="AE924" t="b">
        <f t="shared" si="72"/>
        <v>0</v>
      </c>
      <c r="AF924" t="b">
        <f t="shared" si="73"/>
        <v>0</v>
      </c>
      <c r="AG924" t="b">
        <f t="shared" si="74"/>
        <v>0</v>
      </c>
      <c r="AH924">
        <v>59.999999999998799</v>
      </c>
    </row>
    <row r="925" spans="1:34" x14ac:dyDescent="0.25">
      <c r="A925" t="s">
        <v>28</v>
      </c>
      <c r="B925" t="s">
        <v>2468</v>
      </c>
      <c r="C925">
        <v>2014</v>
      </c>
      <c r="D925" t="s">
        <v>54</v>
      </c>
      <c r="E925" t="s">
        <v>5252</v>
      </c>
      <c r="F925">
        <v>10.7</v>
      </c>
      <c r="G925" t="s">
        <v>31</v>
      </c>
      <c r="H925">
        <v>35</v>
      </c>
      <c r="I925" t="s">
        <v>2469</v>
      </c>
      <c r="J925" t="s">
        <v>33</v>
      </c>
      <c r="K925" t="s">
        <v>34</v>
      </c>
      <c r="L925" t="s">
        <v>304</v>
      </c>
      <c r="M925" t="s">
        <v>36</v>
      </c>
      <c r="N925" t="s">
        <v>37</v>
      </c>
      <c r="O925" t="s">
        <v>38</v>
      </c>
      <c r="P925" t="s">
        <v>119</v>
      </c>
      <c r="Q925" t="s">
        <v>120</v>
      </c>
      <c r="R925">
        <v>0</v>
      </c>
      <c r="S925" t="s">
        <v>41</v>
      </c>
      <c r="T925">
        <v>8</v>
      </c>
      <c r="U925" t="s">
        <v>43</v>
      </c>
      <c r="V925">
        <v>10.3333333333333</v>
      </c>
      <c r="W925" t="s">
        <v>43</v>
      </c>
      <c r="X925">
        <v>10.5</v>
      </c>
      <c r="Y925" t="s">
        <v>42</v>
      </c>
      <c r="Z925">
        <v>0.92</v>
      </c>
      <c r="AC925">
        <f t="shared" si="70"/>
        <v>0</v>
      </c>
      <c r="AD925" t="str">
        <f t="shared" si="71"/>
        <v>DSN</v>
      </c>
      <c r="AE925" t="b">
        <f t="shared" si="72"/>
        <v>0</v>
      </c>
      <c r="AF925" t="b">
        <f t="shared" si="73"/>
        <v>0</v>
      </c>
      <c r="AG925" t="b">
        <f t="shared" si="74"/>
        <v>0</v>
      </c>
      <c r="AH925">
        <v>54.999999999998998</v>
      </c>
    </row>
    <row r="926" spans="1:34" x14ac:dyDescent="0.25">
      <c r="A926" t="s">
        <v>55</v>
      </c>
      <c r="B926" t="s">
        <v>2470</v>
      </c>
      <c r="C926">
        <v>2013</v>
      </c>
      <c r="D926" t="s">
        <v>77</v>
      </c>
      <c r="E926" t="s">
        <v>70</v>
      </c>
      <c r="F926">
        <v>4.0999999999999996</v>
      </c>
      <c r="G926" t="s">
        <v>71</v>
      </c>
      <c r="H926">
        <v>29</v>
      </c>
      <c r="I926" t="s">
        <v>2471</v>
      </c>
      <c r="J926" t="s">
        <v>540</v>
      </c>
      <c r="K926" t="s">
        <v>74</v>
      </c>
      <c r="L926" t="s">
        <v>75</v>
      </c>
      <c r="M926" t="s">
        <v>76</v>
      </c>
      <c r="N926" t="s">
        <v>37</v>
      </c>
      <c r="O926" t="s">
        <v>38</v>
      </c>
      <c r="P926" t="s">
        <v>51</v>
      </c>
      <c r="V926">
        <v>6.25</v>
      </c>
      <c r="W926" t="s">
        <v>43</v>
      </c>
      <c r="X926">
        <v>5.75</v>
      </c>
      <c r="Y926" t="s">
        <v>43</v>
      </c>
      <c r="Z926">
        <v>0.83</v>
      </c>
      <c r="AH926">
        <v>49.999999999999197</v>
      </c>
    </row>
    <row r="927" spans="1:34" x14ac:dyDescent="0.25">
      <c r="A927" t="s">
        <v>55</v>
      </c>
      <c r="B927" t="s">
        <v>2472</v>
      </c>
      <c r="C927">
        <v>2012</v>
      </c>
      <c r="D927" t="s">
        <v>54</v>
      </c>
      <c r="E927" t="s">
        <v>216</v>
      </c>
      <c r="F927">
        <v>8.1</v>
      </c>
      <c r="G927" t="s">
        <v>71</v>
      </c>
      <c r="H927">
        <v>25</v>
      </c>
      <c r="I927" t="s">
        <v>2473</v>
      </c>
      <c r="J927" t="s">
        <v>252</v>
      </c>
      <c r="K927" t="s">
        <v>74</v>
      </c>
      <c r="L927" t="s">
        <v>2474</v>
      </c>
      <c r="M927" t="s">
        <v>76</v>
      </c>
      <c r="N927" t="s">
        <v>60</v>
      </c>
      <c r="O927" t="s">
        <v>38</v>
      </c>
      <c r="P927" t="s">
        <v>51</v>
      </c>
      <c r="Z927">
        <v>0.75</v>
      </c>
      <c r="AH927">
        <v>44.999999999999403</v>
      </c>
    </row>
    <row r="928" spans="1:34" x14ac:dyDescent="0.25">
      <c r="A928" t="s">
        <v>28</v>
      </c>
      <c r="B928" t="s">
        <v>2475</v>
      </c>
      <c r="C928">
        <v>2014</v>
      </c>
      <c r="D928" t="s">
        <v>54</v>
      </c>
      <c r="E928" t="s">
        <v>122</v>
      </c>
      <c r="F928">
        <v>5.3</v>
      </c>
      <c r="G928" t="s">
        <v>71</v>
      </c>
      <c r="H928">
        <v>26</v>
      </c>
      <c r="I928" t="s">
        <v>2476</v>
      </c>
      <c r="J928" t="s">
        <v>193</v>
      </c>
      <c r="K928" t="s">
        <v>74</v>
      </c>
      <c r="L928" t="s">
        <v>2120</v>
      </c>
      <c r="M928" t="s">
        <v>76</v>
      </c>
      <c r="N928" t="s">
        <v>37</v>
      </c>
      <c r="O928" t="s">
        <v>38</v>
      </c>
      <c r="P928" t="s">
        <v>195</v>
      </c>
      <c r="Q928" t="s">
        <v>196</v>
      </c>
      <c r="R928">
        <v>0</v>
      </c>
      <c r="S928" t="s">
        <v>53</v>
      </c>
      <c r="T928">
        <v>8.5</v>
      </c>
      <c r="U928" t="s">
        <v>42</v>
      </c>
      <c r="V928">
        <v>4</v>
      </c>
      <c r="W928" t="s">
        <v>43</v>
      </c>
      <c r="X928">
        <v>8.5</v>
      </c>
      <c r="Y928" t="s">
        <v>42</v>
      </c>
      <c r="Z928">
        <v>0.5</v>
      </c>
      <c r="AC928">
        <f t="shared" si="70"/>
        <v>0</v>
      </c>
      <c r="AD928" t="str">
        <f t="shared" si="71"/>
        <v>MSN</v>
      </c>
      <c r="AE928" t="b">
        <f t="shared" si="72"/>
        <v>0</v>
      </c>
      <c r="AF928" t="b">
        <f t="shared" si="73"/>
        <v>0</v>
      </c>
      <c r="AG928" t="b">
        <f t="shared" si="74"/>
        <v>1</v>
      </c>
      <c r="AH928">
        <v>29.9999999999994</v>
      </c>
    </row>
    <row r="929" spans="1:34" x14ac:dyDescent="0.25">
      <c r="A929" t="s">
        <v>28</v>
      </c>
      <c r="B929" t="s">
        <v>2477</v>
      </c>
      <c r="C929">
        <v>2013</v>
      </c>
      <c r="D929" t="s">
        <v>83</v>
      </c>
      <c r="E929" t="s">
        <v>5252</v>
      </c>
      <c r="F929">
        <v>4.4000000000000004</v>
      </c>
      <c r="G929" t="s">
        <v>71</v>
      </c>
      <c r="H929">
        <v>23</v>
      </c>
      <c r="I929" t="s">
        <v>2478</v>
      </c>
      <c r="J929" t="s">
        <v>262</v>
      </c>
      <c r="K929" t="s">
        <v>74</v>
      </c>
      <c r="L929" t="s">
        <v>2080</v>
      </c>
      <c r="M929" t="s">
        <v>76</v>
      </c>
      <c r="N929" t="s">
        <v>37</v>
      </c>
      <c r="O929" t="s">
        <v>38</v>
      </c>
      <c r="P929" t="s">
        <v>51</v>
      </c>
      <c r="Q929" t="s">
        <v>52</v>
      </c>
      <c r="R929">
        <v>0</v>
      </c>
      <c r="S929" t="s">
        <v>53</v>
      </c>
      <c r="T929">
        <v>2.5</v>
      </c>
      <c r="U929" t="s">
        <v>42</v>
      </c>
      <c r="V929">
        <v>4.75</v>
      </c>
      <c r="W929" t="s">
        <v>43</v>
      </c>
      <c r="X929">
        <v>4</v>
      </c>
      <c r="Y929" t="s">
        <v>43</v>
      </c>
      <c r="Z929">
        <v>0.08</v>
      </c>
      <c r="AH929">
        <v>4.9999999999998002</v>
      </c>
    </row>
    <row r="930" spans="1:34" x14ac:dyDescent="0.25">
      <c r="A930" t="s">
        <v>28</v>
      </c>
      <c r="B930" t="s">
        <v>2479</v>
      </c>
      <c r="C930">
        <v>2013</v>
      </c>
      <c r="D930" t="s">
        <v>115</v>
      </c>
      <c r="E930" t="s">
        <v>5252</v>
      </c>
      <c r="F930">
        <v>8.5</v>
      </c>
      <c r="G930" t="s">
        <v>98</v>
      </c>
      <c r="H930">
        <v>21</v>
      </c>
      <c r="I930" t="s">
        <v>2480</v>
      </c>
      <c r="J930" t="s">
        <v>2481</v>
      </c>
      <c r="K930" t="s">
        <v>92</v>
      </c>
      <c r="L930" t="s">
        <v>1024</v>
      </c>
      <c r="M930" t="s">
        <v>36</v>
      </c>
      <c r="N930" t="s">
        <v>37</v>
      </c>
      <c r="O930" t="s">
        <v>38</v>
      </c>
      <c r="P930" t="s">
        <v>96</v>
      </c>
      <c r="Q930" t="s">
        <v>125</v>
      </c>
      <c r="R930">
        <v>0</v>
      </c>
      <c r="S930" t="s">
        <v>96</v>
      </c>
      <c r="T930">
        <v>8</v>
      </c>
      <c r="U930" t="s">
        <v>43</v>
      </c>
      <c r="V930">
        <v>7.75</v>
      </c>
      <c r="W930" t="s">
        <v>43</v>
      </c>
      <c r="X930">
        <v>7</v>
      </c>
      <c r="Y930" t="s">
        <v>42</v>
      </c>
      <c r="Z930">
        <v>2</v>
      </c>
      <c r="AC930">
        <f t="shared" si="70"/>
        <v>2</v>
      </c>
      <c r="AD930" t="str">
        <f t="shared" si="71"/>
        <v>ESN</v>
      </c>
      <c r="AE930" t="b">
        <f t="shared" si="72"/>
        <v>0</v>
      </c>
      <c r="AF930" t="b">
        <f t="shared" si="73"/>
        <v>0</v>
      </c>
      <c r="AG930" t="b">
        <f t="shared" si="74"/>
        <v>0</v>
      </c>
      <c r="AH930">
        <v>119.999999999998</v>
      </c>
    </row>
    <row r="931" spans="1:34" x14ac:dyDescent="0.25">
      <c r="A931" t="s">
        <v>55</v>
      </c>
      <c r="B931" t="s">
        <v>2482</v>
      </c>
      <c r="C931">
        <v>2012</v>
      </c>
      <c r="D931" t="s">
        <v>54</v>
      </c>
      <c r="E931" t="s">
        <v>47</v>
      </c>
      <c r="F931">
        <v>6.9</v>
      </c>
      <c r="G931" t="s">
        <v>31</v>
      </c>
      <c r="H931">
        <v>19</v>
      </c>
      <c r="I931" t="s">
        <v>2483</v>
      </c>
      <c r="J931" t="s">
        <v>33</v>
      </c>
      <c r="K931" t="s">
        <v>34</v>
      </c>
      <c r="L931" t="s">
        <v>64</v>
      </c>
      <c r="M931" t="s">
        <v>36</v>
      </c>
      <c r="N931" t="s">
        <v>37</v>
      </c>
      <c r="O931" t="s">
        <v>38</v>
      </c>
      <c r="P931" t="s">
        <v>96</v>
      </c>
      <c r="T931">
        <v>4</v>
      </c>
      <c r="U931" t="s">
        <v>43</v>
      </c>
      <c r="V931">
        <v>6.25</v>
      </c>
      <c r="W931" t="s">
        <v>43</v>
      </c>
      <c r="X931">
        <v>3.3333333333333299</v>
      </c>
      <c r="Y931" t="s">
        <v>42</v>
      </c>
      <c r="Z931">
        <v>1.58</v>
      </c>
      <c r="AC931">
        <f t="shared" si="70"/>
        <v>0</v>
      </c>
      <c r="AD931" t="str">
        <f t="shared" si="71"/>
        <v>ESN</v>
      </c>
      <c r="AE931" t="b">
        <f t="shared" si="72"/>
        <v>1</v>
      </c>
      <c r="AF931" t="str">
        <f t="shared" si="73"/>
        <v/>
      </c>
      <c r="AG931" t="str">
        <f t="shared" si="74"/>
        <v/>
      </c>
      <c r="AH931">
        <v>94.999999999998593</v>
      </c>
    </row>
    <row r="932" spans="1:34" x14ac:dyDescent="0.25">
      <c r="A932" t="s">
        <v>55</v>
      </c>
      <c r="B932" t="s">
        <v>2484</v>
      </c>
      <c r="C932">
        <v>2014</v>
      </c>
      <c r="D932" t="s">
        <v>54</v>
      </c>
      <c r="E932" t="s">
        <v>47</v>
      </c>
      <c r="F932">
        <v>5.6</v>
      </c>
      <c r="G932" t="s">
        <v>31</v>
      </c>
      <c r="H932">
        <v>20</v>
      </c>
      <c r="I932" t="s">
        <v>2485</v>
      </c>
      <c r="J932" t="s">
        <v>33</v>
      </c>
      <c r="K932" t="s">
        <v>146</v>
      </c>
      <c r="L932" t="s">
        <v>726</v>
      </c>
      <c r="M932" t="s">
        <v>36</v>
      </c>
      <c r="N932" t="s">
        <v>37</v>
      </c>
      <c r="O932" t="s">
        <v>38</v>
      </c>
      <c r="P932" t="s">
        <v>645</v>
      </c>
      <c r="T932">
        <v>5</v>
      </c>
      <c r="U932" t="s">
        <v>43</v>
      </c>
      <c r="V932">
        <v>4.75</v>
      </c>
      <c r="W932" t="s">
        <v>43</v>
      </c>
      <c r="X932">
        <v>5.75</v>
      </c>
      <c r="Y932" t="s">
        <v>43</v>
      </c>
      <c r="Z932">
        <v>0.08</v>
      </c>
      <c r="AC932">
        <f t="shared" si="70"/>
        <v>0</v>
      </c>
      <c r="AD932" t="str">
        <f t="shared" si="71"/>
        <v>ESN</v>
      </c>
      <c r="AE932" t="b">
        <f t="shared" si="72"/>
        <v>1</v>
      </c>
      <c r="AF932" t="str">
        <f t="shared" si="73"/>
        <v/>
      </c>
      <c r="AG932" t="str">
        <f t="shared" si="74"/>
        <v/>
      </c>
      <c r="AH932">
        <v>4.9999999999998002</v>
      </c>
    </row>
    <row r="933" spans="1:34" x14ac:dyDescent="0.25">
      <c r="A933" t="s">
        <v>28</v>
      </c>
      <c r="B933" t="s">
        <v>2486</v>
      </c>
      <c r="C933">
        <v>2014</v>
      </c>
      <c r="D933" t="s">
        <v>77</v>
      </c>
      <c r="E933" t="s">
        <v>30</v>
      </c>
      <c r="F933">
        <v>5.0999999999999996</v>
      </c>
      <c r="G933" t="s">
        <v>71</v>
      </c>
      <c r="H933">
        <v>35</v>
      </c>
      <c r="I933" t="s">
        <v>2487</v>
      </c>
      <c r="J933" t="s">
        <v>252</v>
      </c>
      <c r="K933" t="s">
        <v>74</v>
      </c>
      <c r="L933" t="s">
        <v>2131</v>
      </c>
      <c r="M933" t="s">
        <v>76</v>
      </c>
      <c r="N933" t="s">
        <v>37</v>
      </c>
      <c r="O933" t="s">
        <v>38</v>
      </c>
      <c r="P933" t="s">
        <v>195</v>
      </c>
      <c r="Q933" t="s">
        <v>196</v>
      </c>
      <c r="R933">
        <v>0</v>
      </c>
      <c r="S933" t="s">
        <v>53</v>
      </c>
      <c r="Z933">
        <v>2.5</v>
      </c>
      <c r="AC933">
        <f t="shared" si="70"/>
        <v>5</v>
      </c>
      <c r="AD933" t="str">
        <f t="shared" si="71"/>
        <v>MSN</v>
      </c>
      <c r="AE933" t="b">
        <f t="shared" si="72"/>
        <v>0</v>
      </c>
      <c r="AF933" t="b">
        <f t="shared" si="73"/>
        <v>0</v>
      </c>
      <c r="AG933" t="b">
        <f t="shared" si="74"/>
        <v>0</v>
      </c>
      <c r="AH933">
        <v>149.99999999999801</v>
      </c>
    </row>
    <row r="934" spans="1:34" x14ac:dyDescent="0.25">
      <c r="A934" t="s">
        <v>55</v>
      </c>
      <c r="B934" t="s">
        <v>2488</v>
      </c>
      <c r="C934">
        <v>2013</v>
      </c>
      <c r="D934" t="s">
        <v>77</v>
      </c>
      <c r="E934" t="s">
        <v>290</v>
      </c>
      <c r="F934">
        <v>6</v>
      </c>
      <c r="G934" t="s">
        <v>71</v>
      </c>
      <c r="H934">
        <v>26</v>
      </c>
      <c r="I934" t="s">
        <v>2489</v>
      </c>
      <c r="J934" t="s">
        <v>869</v>
      </c>
      <c r="K934" t="s">
        <v>74</v>
      </c>
      <c r="L934" t="s">
        <v>75</v>
      </c>
      <c r="M934" t="s">
        <v>76</v>
      </c>
      <c r="N934" t="s">
        <v>37</v>
      </c>
      <c r="O934" t="s">
        <v>38</v>
      </c>
      <c r="P934" t="s">
        <v>51</v>
      </c>
      <c r="T934">
        <v>5.5</v>
      </c>
      <c r="U934" t="s">
        <v>42</v>
      </c>
      <c r="V934">
        <v>8.1999999999999993</v>
      </c>
      <c r="W934" t="s">
        <v>43</v>
      </c>
      <c r="X934">
        <v>5.5</v>
      </c>
      <c r="Y934" t="s">
        <v>43</v>
      </c>
      <c r="Z934">
        <v>1.42</v>
      </c>
      <c r="AH934">
        <v>84.999999999998394</v>
      </c>
    </row>
    <row r="935" spans="1:34" x14ac:dyDescent="0.25">
      <c r="A935" t="s">
        <v>45</v>
      </c>
      <c r="B935" t="s">
        <v>2490</v>
      </c>
      <c r="C935">
        <v>2012</v>
      </c>
      <c r="D935" t="s">
        <v>44</v>
      </c>
      <c r="E935" t="s">
        <v>5252</v>
      </c>
      <c r="F935">
        <v>6</v>
      </c>
      <c r="G935" t="s">
        <v>31</v>
      </c>
      <c r="H935">
        <v>21</v>
      </c>
      <c r="I935" t="s">
        <v>2491</v>
      </c>
      <c r="J935" t="s">
        <v>89</v>
      </c>
      <c r="K935" t="s">
        <v>74</v>
      </c>
      <c r="L935" t="s">
        <v>1110</v>
      </c>
      <c r="M935" t="s">
        <v>36</v>
      </c>
      <c r="N935" t="s">
        <v>37</v>
      </c>
      <c r="O935" t="s">
        <v>38</v>
      </c>
      <c r="P935" t="s">
        <v>39</v>
      </c>
      <c r="T935">
        <v>2</v>
      </c>
      <c r="U935" t="s">
        <v>42</v>
      </c>
      <c r="V935">
        <v>5.25</v>
      </c>
      <c r="W935" t="s">
        <v>43</v>
      </c>
      <c r="X935">
        <v>6</v>
      </c>
      <c r="Y935" t="s">
        <v>43</v>
      </c>
      <c r="Z935">
        <v>3</v>
      </c>
      <c r="AA935" t="s">
        <v>40</v>
      </c>
      <c r="AB935" t="s">
        <v>41</v>
      </c>
      <c r="AC935">
        <f t="shared" si="70"/>
        <v>1</v>
      </c>
      <c r="AD935" t="str">
        <f t="shared" si="71"/>
        <v>DSN</v>
      </c>
      <c r="AE935" t="b">
        <f t="shared" si="72"/>
        <v>0</v>
      </c>
      <c r="AF935" t="b">
        <f t="shared" si="73"/>
        <v>0</v>
      </c>
      <c r="AG935" t="b">
        <f t="shared" si="74"/>
        <v>0</v>
      </c>
      <c r="AH935">
        <v>179.99999999999599</v>
      </c>
    </row>
    <row r="936" spans="1:34" x14ac:dyDescent="0.25">
      <c r="A936" t="s">
        <v>28</v>
      </c>
      <c r="B936" t="s">
        <v>2492</v>
      </c>
      <c r="C936">
        <v>2014</v>
      </c>
      <c r="D936" t="s">
        <v>44</v>
      </c>
      <c r="E936" t="s">
        <v>5252</v>
      </c>
      <c r="F936">
        <v>7.2</v>
      </c>
      <c r="G936" t="s">
        <v>71</v>
      </c>
      <c r="H936">
        <v>21</v>
      </c>
      <c r="I936" t="s">
        <v>2493</v>
      </c>
      <c r="J936" t="s">
        <v>1996</v>
      </c>
      <c r="K936" t="s">
        <v>74</v>
      </c>
      <c r="L936" t="s">
        <v>2494</v>
      </c>
      <c r="M936" t="s">
        <v>76</v>
      </c>
      <c r="N936" t="s">
        <v>37</v>
      </c>
      <c r="O936" t="s">
        <v>38</v>
      </c>
      <c r="P936" t="s">
        <v>51</v>
      </c>
      <c r="Q936" t="s">
        <v>52</v>
      </c>
      <c r="R936">
        <v>0</v>
      </c>
      <c r="S936" t="s">
        <v>53</v>
      </c>
      <c r="T936">
        <v>6</v>
      </c>
      <c r="U936" t="s">
        <v>43</v>
      </c>
      <c r="V936">
        <v>8</v>
      </c>
      <c r="W936" t="s">
        <v>43</v>
      </c>
      <c r="X936">
        <v>10</v>
      </c>
      <c r="Y936" t="s">
        <v>43</v>
      </c>
      <c r="Z936">
        <v>1</v>
      </c>
      <c r="AH936">
        <v>59.999999999998799</v>
      </c>
    </row>
    <row r="937" spans="1:34" x14ac:dyDescent="0.25">
      <c r="A937" t="s">
        <v>28</v>
      </c>
      <c r="B937" t="s">
        <v>2495</v>
      </c>
      <c r="C937">
        <v>2013</v>
      </c>
      <c r="D937" t="s">
        <v>44</v>
      </c>
      <c r="E937" t="s">
        <v>5252</v>
      </c>
      <c r="F937">
        <v>10.199999999999999</v>
      </c>
      <c r="G937" t="s">
        <v>31</v>
      </c>
      <c r="H937">
        <v>20</v>
      </c>
      <c r="I937" t="s">
        <v>2496</v>
      </c>
      <c r="J937" t="s">
        <v>89</v>
      </c>
      <c r="K937" t="s">
        <v>92</v>
      </c>
      <c r="L937" t="s">
        <v>933</v>
      </c>
      <c r="M937" t="s">
        <v>36</v>
      </c>
      <c r="N937" t="s">
        <v>37</v>
      </c>
      <c r="O937" t="s">
        <v>38</v>
      </c>
      <c r="P937" t="s">
        <v>106</v>
      </c>
      <c r="Q937" t="s">
        <v>107</v>
      </c>
      <c r="R937">
        <v>0</v>
      </c>
      <c r="S937" t="s">
        <v>96</v>
      </c>
      <c r="T937">
        <v>6.5</v>
      </c>
      <c r="U937" t="s">
        <v>43</v>
      </c>
      <c r="V937">
        <v>10.75</v>
      </c>
      <c r="W937" t="s">
        <v>43</v>
      </c>
      <c r="X937">
        <v>7.75</v>
      </c>
      <c r="Y937" t="s">
        <v>43</v>
      </c>
      <c r="Z937">
        <v>1.92</v>
      </c>
      <c r="AC937">
        <f t="shared" si="70"/>
        <v>1</v>
      </c>
      <c r="AD937" t="str">
        <f t="shared" si="71"/>
        <v>ESN</v>
      </c>
      <c r="AE937" t="b">
        <f t="shared" si="72"/>
        <v>0</v>
      </c>
      <c r="AF937" t="b">
        <f t="shared" si="73"/>
        <v>0</v>
      </c>
      <c r="AG937" t="b">
        <f t="shared" si="74"/>
        <v>0</v>
      </c>
      <c r="AH937">
        <v>114.999999999998</v>
      </c>
    </row>
    <row r="938" spans="1:34" x14ac:dyDescent="0.25">
      <c r="A938" t="s">
        <v>441</v>
      </c>
      <c r="B938" t="s">
        <v>2497</v>
      </c>
      <c r="C938">
        <v>2014</v>
      </c>
      <c r="D938" t="s">
        <v>44</v>
      </c>
      <c r="E938" t="s">
        <v>47</v>
      </c>
      <c r="F938">
        <v>5.2</v>
      </c>
      <c r="G938" t="s">
        <v>31</v>
      </c>
      <c r="H938">
        <v>21</v>
      </c>
      <c r="I938" t="s">
        <v>2498</v>
      </c>
      <c r="J938" t="s">
        <v>33</v>
      </c>
      <c r="K938" t="s">
        <v>58</v>
      </c>
      <c r="L938" t="s">
        <v>59</v>
      </c>
      <c r="M938" t="s">
        <v>36</v>
      </c>
      <c r="N938" t="s">
        <v>37</v>
      </c>
      <c r="O938" t="s">
        <v>38</v>
      </c>
      <c r="P938" t="s">
        <v>119</v>
      </c>
      <c r="Q938" t="s">
        <v>517</v>
      </c>
      <c r="R938">
        <v>0</v>
      </c>
      <c r="S938" t="s">
        <v>96</v>
      </c>
      <c r="T938">
        <v>2.6666666666666701</v>
      </c>
      <c r="U938" t="s">
        <v>43</v>
      </c>
      <c r="V938">
        <v>2.6666666666666701</v>
      </c>
      <c r="W938" t="s">
        <v>43</v>
      </c>
      <c r="X938">
        <v>3</v>
      </c>
      <c r="Y938" t="s">
        <v>42</v>
      </c>
      <c r="Z938">
        <v>0.17</v>
      </c>
      <c r="AC938">
        <f t="shared" si="70"/>
        <v>1</v>
      </c>
      <c r="AD938" t="str">
        <f t="shared" si="71"/>
        <v>DSN</v>
      </c>
      <c r="AE938" t="b">
        <f t="shared" si="72"/>
        <v>1</v>
      </c>
      <c r="AF938" t="str">
        <f t="shared" si="73"/>
        <v/>
      </c>
      <c r="AG938" t="str">
        <f t="shared" si="74"/>
        <v/>
      </c>
      <c r="AH938">
        <v>9.9999999999996003</v>
      </c>
    </row>
    <row r="939" spans="1:34" x14ac:dyDescent="0.25">
      <c r="A939" t="s">
        <v>28</v>
      </c>
      <c r="B939" t="s">
        <v>2499</v>
      </c>
      <c r="C939">
        <v>2014</v>
      </c>
      <c r="D939" t="s">
        <v>54</v>
      </c>
      <c r="E939" t="s">
        <v>250</v>
      </c>
      <c r="F939">
        <v>11.4</v>
      </c>
      <c r="G939" t="s">
        <v>184</v>
      </c>
      <c r="H939">
        <v>21</v>
      </c>
      <c r="I939" t="s">
        <v>2500</v>
      </c>
      <c r="J939" t="s">
        <v>2501</v>
      </c>
      <c r="K939" t="s">
        <v>187</v>
      </c>
      <c r="L939" t="s">
        <v>800</v>
      </c>
      <c r="M939" t="s">
        <v>36</v>
      </c>
      <c r="N939" t="s">
        <v>37</v>
      </c>
      <c r="O939" t="s">
        <v>38</v>
      </c>
      <c r="P939" t="s">
        <v>645</v>
      </c>
      <c r="Q939" t="s">
        <v>646</v>
      </c>
      <c r="R939">
        <v>0</v>
      </c>
      <c r="S939" t="s">
        <v>96</v>
      </c>
      <c r="Z939">
        <v>0.92</v>
      </c>
      <c r="AC939">
        <f t="shared" si="70"/>
        <v>0</v>
      </c>
      <c r="AD939" t="str">
        <f t="shared" si="71"/>
        <v>ESN</v>
      </c>
      <c r="AE939" t="b">
        <f t="shared" si="72"/>
        <v>0</v>
      </c>
      <c r="AF939" t="b">
        <f t="shared" si="73"/>
        <v>0</v>
      </c>
      <c r="AG939" t="b">
        <f t="shared" si="74"/>
        <v>0</v>
      </c>
      <c r="AH939">
        <v>54.999999999998998</v>
      </c>
    </row>
    <row r="940" spans="1:34" x14ac:dyDescent="0.25">
      <c r="A940" t="s">
        <v>55</v>
      </c>
      <c r="B940" t="s">
        <v>2502</v>
      </c>
      <c r="C940">
        <v>2014</v>
      </c>
      <c r="D940" t="s">
        <v>44</v>
      </c>
      <c r="E940" t="s">
        <v>5252</v>
      </c>
      <c r="F940">
        <v>7</v>
      </c>
      <c r="G940" t="s">
        <v>31</v>
      </c>
      <c r="H940">
        <v>20</v>
      </c>
      <c r="I940" t="s">
        <v>2503</v>
      </c>
      <c r="J940" t="s">
        <v>33</v>
      </c>
      <c r="K940" t="s">
        <v>74</v>
      </c>
      <c r="L940" t="s">
        <v>454</v>
      </c>
      <c r="M940" t="s">
        <v>36</v>
      </c>
      <c r="N940" t="s">
        <v>60</v>
      </c>
      <c r="O940" t="s">
        <v>38</v>
      </c>
      <c r="P940" t="s">
        <v>51</v>
      </c>
      <c r="T940">
        <v>3.3333333333333299</v>
      </c>
      <c r="U940" t="s">
        <v>42</v>
      </c>
      <c r="V940">
        <v>6</v>
      </c>
      <c r="W940" t="s">
        <v>43</v>
      </c>
      <c r="X940">
        <v>8</v>
      </c>
      <c r="Y940" t="s">
        <v>43</v>
      </c>
      <c r="Z940">
        <v>0.75</v>
      </c>
      <c r="AH940">
        <v>44.999999999999403</v>
      </c>
    </row>
    <row r="941" spans="1:34" x14ac:dyDescent="0.25">
      <c r="A941" t="s">
        <v>28</v>
      </c>
      <c r="B941" t="s">
        <v>2504</v>
      </c>
      <c r="C941">
        <v>2014</v>
      </c>
      <c r="D941" t="s">
        <v>54</v>
      </c>
      <c r="E941" t="s">
        <v>5252</v>
      </c>
      <c r="F941">
        <v>7</v>
      </c>
      <c r="G941" t="s">
        <v>31</v>
      </c>
      <c r="H941">
        <v>19</v>
      </c>
      <c r="I941" t="s">
        <v>2505</v>
      </c>
      <c r="J941" t="s">
        <v>89</v>
      </c>
      <c r="K941" t="s">
        <v>58</v>
      </c>
      <c r="L941" t="s">
        <v>2506</v>
      </c>
      <c r="M941" t="s">
        <v>36</v>
      </c>
      <c r="N941" t="s">
        <v>37</v>
      </c>
      <c r="O941" t="s">
        <v>38</v>
      </c>
      <c r="P941" t="s">
        <v>119</v>
      </c>
      <c r="Q941" t="s">
        <v>120</v>
      </c>
      <c r="R941">
        <v>0</v>
      </c>
      <c r="S941" t="s">
        <v>41</v>
      </c>
      <c r="Z941">
        <v>1</v>
      </c>
      <c r="AC941">
        <f t="shared" si="70"/>
        <v>0</v>
      </c>
      <c r="AD941" t="str">
        <f t="shared" si="71"/>
        <v>DSN</v>
      </c>
      <c r="AE941" t="b">
        <f t="shared" si="72"/>
        <v>0</v>
      </c>
      <c r="AF941" t="b">
        <f t="shared" si="73"/>
        <v>0</v>
      </c>
      <c r="AG941" t="b">
        <f t="shared" si="74"/>
        <v>0</v>
      </c>
      <c r="AH941">
        <v>59.999999999998799</v>
      </c>
    </row>
    <row r="942" spans="1:34" x14ac:dyDescent="0.25">
      <c r="A942" t="s">
        <v>55</v>
      </c>
      <c r="B942" t="s">
        <v>2507</v>
      </c>
      <c r="C942">
        <v>2013</v>
      </c>
      <c r="D942" t="s">
        <v>77</v>
      </c>
      <c r="E942" t="s">
        <v>122</v>
      </c>
      <c r="F942">
        <v>6.3</v>
      </c>
      <c r="G942" t="s">
        <v>31</v>
      </c>
      <c r="H942">
        <v>28</v>
      </c>
      <c r="I942" t="s">
        <v>2508</v>
      </c>
      <c r="J942" t="s">
        <v>33</v>
      </c>
      <c r="K942" t="s">
        <v>34</v>
      </c>
      <c r="L942" t="s">
        <v>124</v>
      </c>
      <c r="M942" t="s">
        <v>36</v>
      </c>
      <c r="N942" t="s">
        <v>37</v>
      </c>
      <c r="O942" t="s">
        <v>38</v>
      </c>
      <c r="P942" t="s">
        <v>96</v>
      </c>
      <c r="T942">
        <v>3.5</v>
      </c>
      <c r="U942" t="s">
        <v>42</v>
      </c>
      <c r="V942">
        <v>4.5</v>
      </c>
      <c r="W942" t="s">
        <v>43</v>
      </c>
      <c r="X942">
        <v>8.5</v>
      </c>
      <c r="Y942" t="s">
        <v>42</v>
      </c>
      <c r="Z942">
        <v>0.5</v>
      </c>
      <c r="AC942">
        <f t="shared" si="70"/>
        <v>5</v>
      </c>
      <c r="AD942" t="str">
        <f t="shared" si="71"/>
        <v>ESN</v>
      </c>
      <c r="AE942" t="b">
        <f t="shared" si="72"/>
        <v>1</v>
      </c>
      <c r="AF942" t="str">
        <f t="shared" si="73"/>
        <v/>
      </c>
      <c r="AG942" t="str">
        <f t="shared" si="74"/>
        <v/>
      </c>
      <c r="AH942">
        <v>29.9999999999994</v>
      </c>
    </row>
    <row r="943" spans="1:34" x14ac:dyDescent="0.25">
      <c r="A943" t="s">
        <v>28</v>
      </c>
      <c r="B943" t="s">
        <v>2509</v>
      </c>
      <c r="C943">
        <v>2014</v>
      </c>
      <c r="D943" t="s">
        <v>77</v>
      </c>
      <c r="E943" t="s">
        <v>47</v>
      </c>
      <c r="F943">
        <v>8.8000000000000007</v>
      </c>
      <c r="G943" t="s">
        <v>98</v>
      </c>
      <c r="H943">
        <v>26</v>
      </c>
      <c r="I943" t="s">
        <v>2510</v>
      </c>
      <c r="J943" t="s">
        <v>2511</v>
      </c>
      <c r="K943" t="s">
        <v>58</v>
      </c>
      <c r="L943" t="s">
        <v>288</v>
      </c>
      <c r="M943" t="s">
        <v>36</v>
      </c>
      <c r="N943" t="s">
        <v>37</v>
      </c>
      <c r="O943" t="s">
        <v>38</v>
      </c>
      <c r="P943" t="s">
        <v>41</v>
      </c>
      <c r="Q943" t="s">
        <v>207</v>
      </c>
      <c r="R943">
        <v>0</v>
      </c>
      <c r="S943" t="s">
        <v>41</v>
      </c>
      <c r="T943">
        <v>12</v>
      </c>
      <c r="U943" t="s">
        <v>43</v>
      </c>
      <c r="V943">
        <v>7</v>
      </c>
      <c r="W943" t="s">
        <v>43</v>
      </c>
      <c r="X943">
        <v>8.5</v>
      </c>
      <c r="Y943" t="s">
        <v>42</v>
      </c>
      <c r="Z943">
        <v>0.33</v>
      </c>
      <c r="AC943">
        <f t="shared" si="70"/>
        <v>5</v>
      </c>
      <c r="AD943" t="str">
        <f t="shared" si="71"/>
        <v>DSN</v>
      </c>
      <c r="AE943" t="b">
        <f t="shared" si="72"/>
        <v>0</v>
      </c>
      <c r="AF943" t="b">
        <f t="shared" si="73"/>
        <v>0</v>
      </c>
      <c r="AG943" t="b">
        <f t="shared" si="74"/>
        <v>1</v>
      </c>
      <c r="AH943">
        <v>19.999999999999201</v>
      </c>
    </row>
    <row r="944" spans="1:34" x14ac:dyDescent="0.25">
      <c r="A944" t="s">
        <v>45</v>
      </c>
      <c r="B944" t="s">
        <v>2512</v>
      </c>
      <c r="C944">
        <v>2012</v>
      </c>
      <c r="D944" t="s">
        <v>115</v>
      </c>
      <c r="E944" t="s">
        <v>5252</v>
      </c>
      <c r="F944">
        <v>7.5</v>
      </c>
      <c r="G944" t="s">
        <v>71</v>
      </c>
      <c r="H944">
        <v>22</v>
      </c>
      <c r="I944" t="s">
        <v>2513</v>
      </c>
      <c r="J944" t="s">
        <v>73</v>
      </c>
      <c r="K944" t="s">
        <v>74</v>
      </c>
      <c r="L944" t="s">
        <v>131</v>
      </c>
      <c r="M944" t="s">
        <v>76</v>
      </c>
      <c r="N944" t="s">
        <v>37</v>
      </c>
      <c r="O944" t="s">
        <v>38</v>
      </c>
      <c r="P944" t="s">
        <v>195</v>
      </c>
      <c r="Z944">
        <v>3</v>
      </c>
      <c r="AA944" t="s">
        <v>196</v>
      </c>
      <c r="AB944" t="s">
        <v>53</v>
      </c>
      <c r="AC944">
        <f t="shared" si="70"/>
        <v>2</v>
      </c>
      <c r="AD944" t="str">
        <f t="shared" si="71"/>
        <v>MSN</v>
      </c>
      <c r="AE944" t="b">
        <f t="shared" si="72"/>
        <v>0</v>
      </c>
      <c r="AF944" t="b">
        <f t="shared" si="73"/>
        <v>0</v>
      </c>
      <c r="AG944" t="b">
        <f t="shared" si="74"/>
        <v>0</v>
      </c>
      <c r="AH944">
        <v>179.99999999999599</v>
      </c>
    </row>
    <row r="945" spans="1:34" x14ac:dyDescent="0.25">
      <c r="A945" t="s">
        <v>28</v>
      </c>
      <c r="B945" t="s">
        <v>2514</v>
      </c>
      <c r="C945">
        <v>2014</v>
      </c>
      <c r="D945" t="s">
        <v>44</v>
      </c>
      <c r="E945" t="s">
        <v>122</v>
      </c>
      <c r="F945">
        <v>7.9</v>
      </c>
      <c r="G945" t="s">
        <v>31</v>
      </c>
      <c r="H945">
        <v>23</v>
      </c>
      <c r="I945" t="s">
        <v>2515</v>
      </c>
      <c r="J945" t="s">
        <v>33</v>
      </c>
      <c r="K945" t="s">
        <v>34</v>
      </c>
      <c r="L945" t="s">
        <v>537</v>
      </c>
      <c r="M945" t="s">
        <v>36</v>
      </c>
      <c r="N945" t="s">
        <v>37</v>
      </c>
      <c r="O945" t="s">
        <v>38</v>
      </c>
      <c r="P945" t="s">
        <v>119</v>
      </c>
      <c r="Q945" t="s">
        <v>120</v>
      </c>
      <c r="R945">
        <v>0</v>
      </c>
      <c r="S945" t="s">
        <v>41</v>
      </c>
      <c r="T945">
        <v>3.5</v>
      </c>
      <c r="U945" t="s">
        <v>43</v>
      </c>
      <c r="V945">
        <v>6</v>
      </c>
      <c r="W945" t="s">
        <v>43</v>
      </c>
      <c r="X945">
        <v>10</v>
      </c>
      <c r="Y945" t="s">
        <v>43</v>
      </c>
      <c r="Z945">
        <v>0.42</v>
      </c>
      <c r="AC945">
        <f t="shared" si="70"/>
        <v>1</v>
      </c>
      <c r="AD945" t="str">
        <f t="shared" si="71"/>
        <v>DSN</v>
      </c>
      <c r="AE945" t="b">
        <f t="shared" si="72"/>
        <v>0</v>
      </c>
      <c r="AF945" t="b">
        <f t="shared" si="73"/>
        <v>0</v>
      </c>
      <c r="AG945" t="b">
        <f t="shared" si="74"/>
        <v>1</v>
      </c>
      <c r="AH945">
        <v>24.999999999999599</v>
      </c>
    </row>
    <row r="946" spans="1:34" x14ac:dyDescent="0.25">
      <c r="A946" t="s">
        <v>28</v>
      </c>
      <c r="B946" t="s">
        <v>2516</v>
      </c>
      <c r="C946">
        <v>2012</v>
      </c>
      <c r="D946" t="s">
        <v>44</v>
      </c>
      <c r="E946" t="s">
        <v>47</v>
      </c>
      <c r="F946">
        <v>5.2</v>
      </c>
      <c r="G946" t="s">
        <v>31</v>
      </c>
      <c r="H946">
        <v>20</v>
      </c>
      <c r="I946" t="s">
        <v>2517</v>
      </c>
      <c r="J946" t="s">
        <v>33</v>
      </c>
      <c r="K946" t="s">
        <v>92</v>
      </c>
      <c r="L946" t="s">
        <v>1383</v>
      </c>
      <c r="M946" t="s">
        <v>36</v>
      </c>
      <c r="N946" t="s">
        <v>37</v>
      </c>
      <c r="O946" t="s">
        <v>38</v>
      </c>
      <c r="P946" t="s">
        <v>39</v>
      </c>
      <c r="Q946" t="s">
        <v>40</v>
      </c>
      <c r="R946">
        <v>0</v>
      </c>
      <c r="S946" t="s">
        <v>41</v>
      </c>
      <c r="Z946">
        <v>2.25</v>
      </c>
      <c r="AC946">
        <f t="shared" si="70"/>
        <v>1</v>
      </c>
      <c r="AD946" t="str">
        <f t="shared" si="71"/>
        <v>DSN</v>
      </c>
      <c r="AE946" t="b">
        <f t="shared" si="72"/>
        <v>0</v>
      </c>
      <c r="AF946" t="b">
        <f t="shared" si="73"/>
        <v>0</v>
      </c>
      <c r="AG946" t="b">
        <f t="shared" si="74"/>
        <v>1</v>
      </c>
      <c r="AH946">
        <v>134.99999999999801</v>
      </c>
    </row>
    <row r="947" spans="1:34" x14ac:dyDescent="0.25">
      <c r="A947" t="s">
        <v>61</v>
      </c>
      <c r="B947" t="s">
        <v>2518</v>
      </c>
      <c r="C947">
        <v>2014</v>
      </c>
      <c r="D947" t="s">
        <v>54</v>
      </c>
      <c r="E947" t="s">
        <v>47</v>
      </c>
      <c r="F947">
        <v>10.7</v>
      </c>
      <c r="G947" t="s">
        <v>31</v>
      </c>
      <c r="H947">
        <v>21</v>
      </c>
      <c r="I947" t="s">
        <v>2519</v>
      </c>
      <c r="J947" t="s">
        <v>434</v>
      </c>
      <c r="K947" t="s">
        <v>58</v>
      </c>
      <c r="L947" t="s">
        <v>59</v>
      </c>
      <c r="M947" t="s">
        <v>36</v>
      </c>
      <c r="N947" t="s">
        <v>37</v>
      </c>
      <c r="O947" t="s">
        <v>38</v>
      </c>
      <c r="P947" t="s">
        <v>51</v>
      </c>
      <c r="Q947" t="s">
        <v>66</v>
      </c>
      <c r="R947">
        <v>0</v>
      </c>
      <c r="S947" t="s">
        <v>67</v>
      </c>
      <c r="T947">
        <v>7.75</v>
      </c>
      <c r="U947" t="s">
        <v>43</v>
      </c>
      <c r="V947">
        <v>11.5</v>
      </c>
      <c r="W947" t="s">
        <v>43</v>
      </c>
      <c r="X947">
        <v>9</v>
      </c>
      <c r="Y947" t="s">
        <v>43</v>
      </c>
      <c r="Z947">
        <v>0.67</v>
      </c>
      <c r="AH947">
        <v>39.999999999999602</v>
      </c>
    </row>
    <row r="948" spans="1:34" x14ac:dyDescent="0.25">
      <c r="A948" t="s">
        <v>28</v>
      </c>
      <c r="B948" t="s">
        <v>2520</v>
      </c>
      <c r="C948">
        <v>2012</v>
      </c>
      <c r="D948" t="s">
        <v>54</v>
      </c>
      <c r="E948" t="s">
        <v>5252</v>
      </c>
      <c r="F948">
        <v>4.2</v>
      </c>
      <c r="G948" t="s">
        <v>71</v>
      </c>
      <c r="H948">
        <v>19</v>
      </c>
      <c r="I948" t="s">
        <v>2521</v>
      </c>
      <c r="J948" t="s">
        <v>1085</v>
      </c>
      <c r="K948" t="s">
        <v>74</v>
      </c>
      <c r="L948" t="s">
        <v>263</v>
      </c>
      <c r="M948" t="s">
        <v>76</v>
      </c>
      <c r="N948" t="s">
        <v>37</v>
      </c>
      <c r="O948" t="s">
        <v>38</v>
      </c>
      <c r="P948" t="s">
        <v>51</v>
      </c>
      <c r="Q948" t="s">
        <v>52</v>
      </c>
      <c r="R948">
        <v>0</v>
      </c>
      <c r="S948" t="s">
        <v>53</v>
      </c>
      <c r="T948">
        <v>5</v>
      </c>
      <c r="U948" t="s">
        <v>43</v>
      </c>
      <c r="V948">
        <v>2.6666666666666701</v>
      </c>
      <c r="W948" t="s">
        <v>43</v>
      </c>
      <c r="X948">
        <v>2.6666666666666701</v>
      </c>
      <c r="Y948" t="s">
        <v>42</v>
      </c>
      <c r="Z948">
        <v>2.58</v>
      </c>
      <c r="AH948">
        <v>154.99999999999699</v>
      </c>
    </row>
    <row r="949" spans="1:34" x14ac:dyDescent="0.25">
      <c r="A949" t="s">
        <v>28</v>
      </c>
      <c r="B949" t="s">
        <v>2522</v>
      </c>
      <c r="C949">
        <v>2013</v>
      </c>
      <c r="D949" t="s">
        <v>54</v>
      </c>
      <c r="E949" t="s">
        <v>70</v>
      </c>
      <c r="F949">
        <v>7.8</v>
      </c>
      <c r="G949" t="s">
        <v>71</v>
      </c>
      <c r="H949">
        <v>20</v>
      </c>
      <c r="I949" t="s">
        <v>2523</v>
      </c>
      <c r="J949" t="s">
        <v>252</v>
      </c>
      <c r="K949" t="s">
        <v>74</v>
      </c>
      <c r="L949" t="s">
        <v>114</v>
      </c>
      <c r="M949" t="s">
        <v>76</v>
      </c>
      <c r="N949" t="s">
        <v>60</v>
      </c>
      <c r="O949" t="s">
        <v>38</v>
      </c>
      <c r="P949" t="s">
        <v>195</v>
      </c>
      <c r="Q949" t="s">
        <v>196</v>
      </c>
      <c r="R949">
        <v>0</v>
      </c>
      <c r="S949" t="s">
        <v>53</v>
      </c>
      <c r="Z949">
        <v>0.92</v>
      </c>
      <c r="AC949">
        <f t="shared" si="70"/>
        <v>0</v>
      </c>
      <c r="AD949" t="str">
        <f t="shared" si="71"/>
        <v>MSN</v>
      </c>
      <c r="AE949" t="b">
        <f t="shared" si="72"/>
        <v>0</v>
      </c>
      <c r="AF949" t="b">
        <f t="shared" si="73"/>
        <v>0</v>
      </c>
      <c r="AG949" t="b">
        <f t="shared" si="74"/>
        <v>1</v>
      </c>
      <c r="AH949">
        <v>54.999999999998998</v>
      </c>
    </row>
    <row r="950" spans="1:34" x14ac:dyDescent="0.25">
      <c r="A950" t="s">
        <v>28</v>
      </c>
      <c r="B950" t="s">
        <v>2524</v>
      </c>
      <c r="C950">
        <v>2014</v>
      </c>
      <c r="D950" t="s">
        <v>54</v>
      </c>
      <c r="E950" t="s">
        <v>5252</v>
      </c>
      <c r="F950">
        <v>9.6</v>
      </c>
      <c r="G950" t="s">
        <v>31</v>
      </c>
      <c r="H950">
        <v>19</v>
      </c>
      <c r="I950" t="s">
        <v>2525</v>
      </c>
      <c r="J950" t="s">
        <v>1735</v>
      </c>
      <c r="K950" t="s">
        <v>34</v>
      </c>
      <c r="L950" t="s">
        <v>292</v>
      </c>
      <c r="M950" t="s">
        <v>36</v>
      </c>
      <c r="N950" t="s">
        <v>37</v>
      </c>
      <c r="O950" t="s">
        <v>38</v>
      </c>
      <c r="P950" t="s">
        <v>119</v>
      </c>
      <c r="Q950" t="s">
        <v>120</v>
      </c>
      <c r="R950">
        <v>0</v>
      </c>
      <c r="S950" t="s">
        <v>41</v>
      </c>
      <c r="T950">
        <v>7</v>
      </c>
      <c r="U950" t="s">
        <v>43</v>
      </c>
      <c r="V950">
        <v>8.5</v>
      </c>
      <c r="W950" t="s">
        <v>43</v>
      </c>
      <c r="X950">
        <v>12</v>
      </c>
      <c r="Y950" t="s">
        <v>42</v>
      </c>
      <c r="Z950">
        <v>0.92</v>
      </c>
      <c r="AC950">
        <f t="shared" si="70"/>
        <v>0</v>
      </c>
      <c r="AD950" t="str">
        <f t="shared" si="71"/>
        <v>DSN</v>
      </c>
      <c r="AE950" t="b">
        <f t="shared" si="72"/>
        <v>0</v>
      </c>
      <c r="AF950" t="b">
        <f t="shared" si="73"/>
        <v>0</v>
      </c>
      <c r="AG950" t="b">
        <f t="shared" si="74"/>
        <v>0</v>
      </c>
      <c r="AH950">
        <v>54.999999999998998</v>
      </c>
    </row>
    <row r="951" spans="1:34" x14ac:dyDescent="0.25">
      <c r="A951" t="s">
        <v>55</v>
      </c>
      <c r="B951" t="s">
        <v>2526</v>
      </c>
      <c r="C951">
        <v>2012</v>
      </c>
      <c r="D951" t="s">
        <v>319</v>
      </c>
      <c r="E951" t="s">
        <v>250</v>
      </c>
      <c r="G951" t="s">
        <v>184</v>
      </c>
      <c r="H951">
        <v>31</v>
      </c>
      <c r="I951" t="s">
        <v>2527</v>
      </c>
      <c r="J951" t="s">
        <v>396</v>
      </c>
      <c r="K951" t="s">
        <v>187</v>
      </c>
      <c r="M951" t="s">
        <v>76</v>
      </c>
      <c r="N951" t="s">
        <v>37</v>
      </c>
      <c r="O951" t="s">
        <v>38</v>
      </c>
      <c r="P951" t="s">
        <v>195</v>
      </c>
      <c r="Z951">
        <v>0.5</v>
      </c>
      <c r="AC951">
        <f t="shared" si="70"/>
        <v>5</v>
      </c>
      <c r="AD951" t="str">
        <f t="shared" si="71"/>
        <v>MSN</v>
      </c>
      <c r="AE951" t="b">
        <f t="shared" si="72"/>
        <v>1</v>
      </c>
      <c r="AF951" t="str">
        <f t="shared" si="73"/>
        <v/>
      </c>
      <c r="AG951" t="str">
        <f t="shared" si="74"/>
        <v/>
      </c>
      <c r="AH951">
        <v>29.9999999999994</v>
      </c>
    </row>
    <row r="952" spans="1:34" x14ac:dyDescent="0.25">
      <c r="A952" t="s">
        <v>55</v>
      </c>
      <c r="B952" t="s">
        <v>2528</v>
      </c>
      <c r="C952">
        <v>2013</v>
      </c>
      <c r="D952" t="s">
        <v>44</v>
      </c>
      <c r="E952" t="s">
        <v>122</v>
      </c>
      <c r="F952">
        <v>6.5</v>
      </c>
      <c r="G952" t="s">
        <v>143</v>
      </c>
      <c r="H952">
        <v>22</v>
      </c>
      <c r="I952" t="s">
        <v>2529</v>
      </c>
      <c r="J952" t="s">
        <v>365</v>
      </c>
      <c r="K952" t="s">
        <v>160</v>
      </c>
      <c r="L952" t="s">
        <v>2315</v>
      </c>
      <c r="M952" t="s">
        <v>148</v>
      </c>
      <c r="N952" t="s">
        <v>37</v>
      </c>
      <c r="O952" t="s">
        <v>38</v>
      </c>
      <c r="P952" t="s">
        <v>51</v>
      </c>
      <c r="T952">
        <v>4.5</v>
      </c>
      <c r="U952" t="s">
        <v>214</v>
      </c>
      <c r="V952">
        <v>4</v>
      </c>
      <c r="W952" t="s">
        <v>43</v>
      </c>
      <c r="X952">
        <v>5.5</v>
      </c>
      <c r="Y952" t="s">
        <v>42</v>
      </c>
      <c r="Z952">
        <v>0.33</v>
      </c>
      <c r="AH952">
        <v>19.999999999999801</v>
      </c>
    </row>
    <row r="953" spans="1:34" x14ac:dyDescent="0.25">
      <c r="A953" t="s">
        <v>28</v>
      </c>
      <c r="B953" t="s">
        <v>2530</v>
      </c>
      <c r="C953">
        <v>2012</v>
      </c>
      <c r="D953" t="s">
        <v>44</v>
      </c>
      <c r="E953" t="s">
        <v>47</v>
      </c>
      <c r="F953">
        <v>7.8</v>
      </c>
      <c r="G953" t="s">
        <v>31</v>
      </c>
      <c r="H953">
        <v>20</v>
      </c>
      <c r="I953" t="s">
        <v>2531</v>
      </c>
      <c r="J953" t="s">
        <v>33</v>
      </c>
      <c r="K953" t="s">
        <v>58</v>
      </c>
      <c r="L953" t="s">
        <v>609</v>
      </c>
      <c r="M953" t="s">
        <v>36</v>
      </c>
      <c r="N953" t="s">
        <v>37</v>
      </c>
      <c r="O953" t="s">
        <v>38</v>
      </c>
      <c r="P953" t="s">
        <v>119</v>
      </c>
      <c r="Q953" t="s">
        <v>120</v>
      </c>
      <c r="R953">
        <v>1</v>
      </c>
      <c r="S953" t="s">
        <v>41</v>
      </c>
      <c r="T953">
        <v>6</v>
      </c>
      <c r="U953" t="s">
        <v>43</v>
      </c>
      <c r="V953">
        <v>6.25</v>
      </c>
      <c r="W953" t="s">
        <v>43</v>
      </c>
      <c r="X953">
        <v>7</v>
      </c>
      <c r="Y953" t="s">
        <v>43</v>
      </c>
      <c r="Z953">
        <v>2</v>
      </c>
      <c r="AC953">
        <f t="shared" si="70"/>
        <v>1</v>
      </c>
      <c r="AD953" t="str">
        <f t="shared" si="71"/>
        <v>DSN</v>
      </c>
      <c r="AE953" t="b">
        <f t="shared" si="72"/>
        <v>0</v>
      </c>
      <c r="AF953" t="b">
        <f t="shared" si="73"/>
        <v>0</v>
      </c>
      <c r="AG953" t="b">
        <f t="shared" si="74"/>
        <v>1</v>
      </c>
      <c r="AH953">
        <v>119.999999999998</v>
      </c>
    </row>
    <row r="954" spans="1:34" x14ac:dyDescent="0.25">
      <c r="A954" t="s">
        <v>45</v>
      </c>
      <c r="B954" t="s">
        <v>2532</v>
      </c>
      <c r="C954">
        <v>2012</v>
      </c>
      <c r="D954" t="s">
        <v>54</v>
      </c>
      <c r="E954" t="s">
        <v>47</v>
      </c>
      <c r="F954">
        <v>11</v>
      </c>
      <c r="G954" t="s">
        <v>31</v>
      </c>
      <c r="H954">
        <v>20</v>
      </c>
      <c r="I954" t="s">
        <v>2533</v>
      </c>
      <c r="J954" t="s">
        <v>501</v>
      </c>
      <c r="K954" t="s">
        <v>34</v>
      </c>
      <c r="L954" t="s">
        <v>64</v>
      </c>
      <c r="M954" t="s">
        <v>36</v>
      </c>
      <c r="N954" t="s">
        <v>37</v>
      </c>
      <c r="O954" t="s">
        <v>38</v>
      </c>
      <c r="P954" t="s">
        <v>41</v>
      </c>
      <c r="T954">
        <v>10</v>
      </c>
      <c r="U954" t="s">
        <v>43</v>
      </c>
      <c r="V954">
        <v>9</v>
      </c>
      <c r="W954" t="s">
        <v>43</v>
      </c>
      <c r="X954">
        <v>10.3333333333333</v>
      </c>
      <c r="Y954" t="s">
        <v>43</v>
      </c>
      <c r="Z954">
        <v>3</v>
      </c>
      <c r="AA954" t="s">
        <v>207</v>
      </c>
      <c r="AB954" t="s">
        <v>41</v>
      </c>
      <c r="AC954">
        <f t="shared" si="70"/>
        <v>0</v>
      </c>
      <c r="AD954" t="str">
        <f t="shared" si="71"/>
        <v>DSN</v>
      </c>
      <c r="AE954" t="b">
        <f t="shared" si="72"/>
        <v>0</v>
      </c>
      <c r="AF954" t="b">
        <f t="shared" si="73"/>
        <v>0</v>
      </c>
      <c r="AG954" t="b">
        <f t="shared" si="74"/>
        <v>0</v>
      </c>
      <c r="AH954">
        <v>179.99999999999599</v>
      </c>
    </row>
    <row r="955" spans="1:34" x14ac:dyDescent="0.25">
      <c r="A955" t="s">
        <v>55</v>
      </c>
      <c r="B955" t="s">
        <v>2534</v>
      </c>
      <c r="C955">
        <v>2013</v>
      </c>
      <c r="D955" t="s">
        <v>54</v>
      </c>
      <c r="E955" t="s">
        <v>122</v>
      </c>
      <c r="F955">
        <v>5.6</v>
      </c>
      <c r="G955" t="s">
        <v>143</v>
      </c>
      <c r="H955">
        <v>20</v>
      </c>
      <c r="I955" t="s">
        <v>2535</v>
      </c>
      <c r="J955" t="s">
        <v>297</v>
      </c>
      <c r="K955" t="s">
        <v>58</v>
      </c>
      <c r="L955" t="s">
        <v>274</v>
      </c>
      <c r="M955" t="s">
        <v>148</v>
      </c>
      <c r="N955" t="s">
        <v>37</v>
      </c>
      <c r="O955" t="s">
        <v>38</v>
      </c>
      <c r="P955" t="s">
        <v>51</v>
      </c>
      <c r="T955">
        <v>3.5</v>
      </c>
      <c r="U955" t="s">
        <v>42</v>
      </c>
      <c r="V955">
        <v>5.5</v>
      </c>
      <c r="W955" t="s">
        <v>43</v>
      </c>
      <c r="X955">
        <v>4.5</v>
      </c>
      <c r="Y955" t="s">
        <v>42</v>
      </c>
      <c r="Z955">
        <v>1.25</v>
      </c>
      <c r="AH955">
        <v>74.999999999998806</v>
      </c>
    </row>
    <row r="956" spans="1:34" x14ac:dyDescent="0.25">
      <c r="A956" t="s">
        <v>28</v>
      </c>
      <c r="B956" t="s">
        <v>2536</v>
      </c>
      <c r="C956">
        <v>2014</v>
      </c>
      <c r="D956" t="s">
        <v>54</v>
      </c>
      <c r="E956" t="s">
        <v>47</v>
      </c>
      <c r="F956">
        <v>10.199999999999999</v>
      </c>
      <c r="G956" t="s">
        <v>31</v>
      </c>
      <c r="H956">
        <v>20</v>
      </c>
      <c r="I956" t="s">
        <v>2537</v>
      </c>
      <c r="J956" t="s">
        <v>33</v>
      </c>
      <c r="K956" t="s">
        <v>34</v>
      </c>
      <c r="L956" t="s">
        <v>170</v>
      </c>
      <c r="M956" t="s">
        <v>36</v>
      </c>
      <c r="N956" t="s">
        <v>37</v>
      </c>
      <c r="O956" t="s">
        <v>38</v>
      </c>
      <c r="P956" t="s">
        <v>96</v>
      </c>
      <c r="Q956" t="s">
        <v>125</v>
      </c>
      <c r="R956">
        <v>0</v>
      </c>
      <c r="S956" t="s">
        <v>96</v>
      </c>
      <c r="T956">
        <v>5.5</v>
      </c>
      <c r="U956" t="s">
        <v>43</v>
      </c>
      <c r="V956">
        <v>6</v>
      </c>
      <c r="W956" t="s">
        <v>43</v>
      </c>
      <c r="X956">
        <v>9</v>
      </c>
      <c r="Y956" t="s">
        <v>43</v>
      </c>
      <c r="Z956">
        <v>1</v>
      </c>
      <c r="AC956">
        <f t="shared" si="70"/>
        <v>0</v>
      </c>
      <c r="AD956" t="str">
        <f t="shared" si="71"/>
        <v>ESN</v>
      </c>
      <c r="AE956" t="b">
        <f t="shared" si="72"/>
        <v>0</v>
      </c>
      <c r="AF956" t="b">
        <f t="shared" si="73"/>
        <v>0</v>
      </c>
      <c r="AG956" t="b">
        <f t="shared" si="74"/>
        <v>0</v>
      </c>
      <c r="AH956">
        <v>59.999999999998799</v>
      </c>
    </row>
    <row r="957" spans="1:34" x14ac:dyDescent="0.25">
      <c r="A957" t="s">
        <v>28</v>
      </c>
      <c r="B957" t="s">
        <v>2538</v>
      </c>
      <c r="C957">
        <v>2014</v>
      </c>
      <c r="D957" t="s">
        <v>54</v>
      </c>
      <c r="E957" t="s">
        <v>5252</v>
      </c>
      <c r="F957">
        <v>7.8</v>
      </c>
      <c r="G957" t="s">
        <v>31</v>
      </c>
      <c r="H957">
        <v>26</v>
      </c>
      <c r="I957" t="s">
        <v>2539</v>
      </c>
      <c r="J957" t="s">
        <v>434</v>
      </c>
      <c r="K957" t="s">
        <v>34</v>
      </c>
      <c r="L957" t="s">
        <v>304</v>
      </c>
      <c r="M957" t="s">
        <v>36</v>
      </c>
      <c r="N957" t="s">
        <v>37</v>
      </c>
      <c r="O957" t="s">
        <v>38</v>
      </c>
      <c r="P957" t="s">
        <v>119</v>
      </c>
      <c r="Q957" t="s">
        <v>120</v>
      </c>
      <c r="R957">
        <v>0</v>
      </c>
      <c r="S957" t="s">
        <v>41</v>
      </c>
      <c r="T957">
        <v>8</v>
      </c>
      <c r="U957" t="s">
        <v>43</v>
      </c>
      <c r="V957">
        <v>7</v>
      </c>
      <c r="W957" t="s">
        <v>43</v>
      </c>
      <c r="X957">
        <v>9</v>
      </c>
      <c r="Y957" t="s">
        <v>42</v>
      </c>
      <c r="Z957">
        <v>1</v>
      </c>
      <c r="AC957">
        <f t="shared" si="70"/>
        <v>0</v>
      </c>
      <c r="AD957" t="str">
        <f t="shared" si="71"/>
        <v>DSN</v>
      </c>
      <c r="AE957" t="b">
        <f t="shared" si="72"/>
        <v>0</v>
      </c>
      <c r="AF957" t="b">
        <f t="shared" si="73"/>
        <v>0</v>
      </c>
      <c r="AG957" t="b">
        <f t="shared" si="74"/>
        <v>0</v>
      </c>
      <c r="AH957">
        <v>59.999999999998799</v>
      </c>
    </row>
    <row r="958" spans="1:34" x14ac:dyDescent="0.25">
      <c r="A958" t="s">
        <v>28</v>
      </c>
      <c r="B958" t="s">
        <v>2540</v>
      </c>
      <c r="C958">
        <v>2014</v>
      </c>
      <c r="D958" t="s">
        <v>77</v>
      </c>
      <c r="E958" t="s">
        <v>5252</v>
      </c>
      <c r="F958">
        <v>5.2</v>
      </c>
      <c r="G958" t="s">
        <v>71</v>
      </c>
      <c r="H958">
        <v>25</v>
      </c>
      <c r="I958" t="s">
        <v>2541</v>
      </c>
      <c r="J958" t="s">
        <v>666</v>
      </c>
      <c r="K958" t="s">
        <v>74</v>
      </c>
      <c r="L958" t="s">
        <v>1436</v>
      </c>
      <c r="M958" t="s">
        <v>76</v>
      </c>
      <c r="N958" t="s">
        <v>37</v>
      </c>
      <c r="O958" t="s">
        <v>38</v>
      </c>
      <c r="P958" t="s">
        <v>51</v>
      </c>
      <c r="Q958" t="s">
        <v>52</v>
      </c>
      <c r="R958">
        <v>0</v>
      </c>
      <c r="S958" t="s">
        <v>53</v>
      </c>
      <c r="T958">
        <v>9.5</v>
      </c>
      <c r="U958" t="s">
        <v>43</v>
      </c>
      <c r="V958">
        <v>5</v>
      </c>
      <c r="W958" t="s">
        <v>43</v>
      </c>
      <c r="X958">
        <v>8.5</v>
      </c>
      <c r="Y958" t="s">
        <v>43</v>
      </c>
      <c r="Z958">
        <v>1</v>
      </c>
      <c r="AH958">
        <v>59.999999999998799</v>
      </c>
    </row>
    <row r="959" spans="1:34" x14ac:dyDescent="0.25">
      <c r="A959" t="s">
        <v>28</v>
      </c>
      <c r="B959" t="s">
        <v>2542</v>
      </c>
      <c r="C959">
        <v>2014</v>
      </c>
      <c r="D959" t="s">
        <v>54</v>
      </c>
      <c r="E959" t="s">
        <v>5252</v>
      </c>
      <c r="F959">
        <v>7.1</v>
      </c>
      <c r="G959" t="s">
        <v>31</v>
      </c>
      <c r="H959">
        <v>18</v>
      </c>
      <c r="I959" t="s">
        <v>2543</v>
      </c>
      <c r="J959" t="s">
        <v>1735</v>
      </c>
      <c r="K959" t="s">
        <v>34</v>
      </c>
      <c r="L959" t="s">
        <v>292</v>
      </c>
      <c r="M959" t="s">
        <v>36</v>
      </c>
      <c r="N959" t="s">
        <v>37</v>
      </c>
      <c r="O959" t="s">
        <v>38</v>
      </c>
      <c r="P959" t="s">
        <v>645</v>
      </c>
      <c r="Q959" t="s">
        <v>646</v>
      </c>
      <c r="R959">
        <v>0</v>
      </c>
      <c r="S959" t="s">
        <v>96</v>
      </c>
      <c r="T959">
        <v>7</v>
      </c>
      <c r="U959" t="s">
        <v>43</v>
      </c>
      <c r="V959">
        <v>3.6666666666666701</v>
      </c>
      <c r="W959" t="s">
        <v>43</v>
      </c>
      <c r="X959">
        <v>5</v>
      </c>
      <c r="Y959" t="s">
        <v>42</v>
      </c>
      <c r="Z959">
        <v>1</v>
      </c>
      <c r="AC959">
        <f t="shared" si="70"/>
        <v>0</v>
      </c>
      <c r="AD959" t="str">
        <f t="shared" si="71"/>
        <v>ESN</v>
      </c>
      <c r="AE959" t="b">
        <f t="shared" si="72"/>
        <v>0</v>
      </c>
      <c r="AF959" t="b">
        <f t="shared" si="73"/>
        <v>0</v>
      </c>
      <c r="AG959" t="b">
        <f t="shared" si="74"/>
        <v>0</v>
      </c>
      <c r="AH959">
        <v>59.999999999998799</v>
      </c>
    </row>
    <row r="960" spans="1:34" x14ac:dyDescent="0.25">
      <c r="A960" t="s">
        <v>28</v>
      </c>
      <c r="B960" t="s">
        <v>2544</v>
      </c>
      <c r="C960">
        <v>2014</v>
      </c>
      <c r="D960" t="s">
        <v>77</v>
      </c>
      <c r="E960" t="s">
        <v>290</v>
      </c>
      <c r="G960" t="s">
        <v>71</v>
      </c>
      <c r="H960">
        <v>26</v>
      </c>
      <c r="I960" t="s">
        <v>2545</v>
      </c>
      <c r="J960" t="s">
        <v>2546</v>
      </c>
      <c r="K960" t="s">
        <v>74</v>
      </c>
      <c r="L960" t="s">
        <v>2237</v>
      </c>
      <c r="M960" t="s">
        <v>36</v>
      </c>
      <c r="N960" t="s">
        <v>37</v>
      </c>
      <c r="O960" t="s">
        <v>38</v>
      </c>
      <c r="P960" t="s">
        <v>119</v>
      </c>
      <c r="Q960" t="s">
        <v>120</v>
      </c>
      <c r="R960">
        <v>0</v>
      </c>
      <c r="S960" t="s">
        <v>41</v>
      </c>
      <c r="T960">
        <v>1.5</v>
      </c>
      <c r="U960" t="s">
        <v>42</v>
      </c>
      <c r="V960">
        <v>2.75</v>
      </c>
      <c r="W960" t="s">
        <v>43</v>
      </c>
      <c r="X960">
        <v>3</v>
      </c>
      <c r="Y960" t="s">
        <v>43</v>
      </c>
      <c r="Z960">
        <v>0</v>
      </c>
      <c r="AC960">
        <f t="shared" si="70"/>
        <v>5</v>
      </c>
      <c r="AD960" t="str">
        <f t="shared" si="71"/>
        <v>DSN</v>
      </c>
      <c r="AE960" t="b">
        <f t="shared" si="72"/>
        <v>0</v>
      </c>
      <c r="AF960" t="b">
        <f t="shared" si="73"/>
        <v>0</v>
      </c>
      <c r="AG960" t="b">
        <f t="shared" si="74"/>
        <v>1</v>
      </c>
      <c r="AH960">
        <v>0</v>
      </c>
    </row>
    <row r="961" spans="1:34" x14ac:dyDescent="0.25">
      <c r="A961" t="s">
        <v>441</v>
      </c>
      <c r="B961" t="s">
        <v>2547</v>
      </c>
      <c r="C961">
        <v>2013</v>
      </c>
      <c r="D961" t="s">
        <v>44</v>
      </c>
      <c r="E961" t="s">
        <v>122</v>
      </c>
      <c r="F961">
        <v>5</v>
      </c>
      <c r="G961" t="s">
        <v>31</v>
      </c>
      <c r="H961">
        <v>22</v>
      </c>
      <c r="I961" t="s">
        <v>2548</v>
      </c>
      <c r="J961" t="s">
        <v>434</v>
      </c>
      <c r="K961" t="s">
        <v>58</v>
      </c>
      <c r="L961" t="s">
        <v>2549</v>
      </c>
      <c r="M961" t="s">
        <v>36</v>
      </c>
      <c r="N961" t="s">
        <v>37</v>
      </c>
      <c r="O961" t="s">
        <v>38</v>
      </c>
      <c r="P961" t="s">
        <v>119</v>
      </c>
      <c r="Q961" t="s">
        <v>646</v>
      </c>
      <c r="R961">
        <v>0</v>
      </c>
      <c r="S961" t="s">
        <v>96</v>
      </c>
      <c r="Z961">
        <v>0.67</v>
      </c>
      <c r="AC961">
        <f t="shared" si="70"/>
        <v>1</v>
      </c>
      <c r="AD961" t="str">
        <f t="shared" si="71"/>
        <v>DSN</v>
      </c>
      <c r="AE961" t="b">
        <f t="shared" si="72"/>
        <v>1</v>
      </c>
      <c r="AF961" t="str">
        <f t="shared" si="73"/>
        <v/>
      </c>
      <c r="AG961" t="str">
        <f t="shared" si="74"/>
        <v/>
      </c>
      <c r="AH961">
        <v>39.999999999999602</v>
      </c>
    </row>
    <row r="962" spans="1:34" x14ac:dyDescent="0.25">
      <c r="A962" t="s">
        <v>55</v>
      </c>
      <c r="B962" t="s">
        <v>2550</v>
      </c>
      <c r="C962">
        <v>2012</v>
      </c>
      <c r="D962" t="s">
        <v>54</v>
      </c>
      <c r="E962" t="s">
        <v>47</v>
      </c>
      <c r="F962">
        <v>9.6</v>
      </c>
      <c r="G962" t="s">
        <v>31</v>
      </c>
      <c r="H962">
        <v>20</v>
      </c>
      <c r="I962" t="s">
        <v>2551</v>
      </c>
      <c r="J962" t="s">
        <v>33</v>
      </c>
      <c r="K962" t="s">
        <v>92</v>
      </c>
      <c r="L962" t="s">
        <v>101</v>
      </c>
      <c r="M962" t="s">
        <v>36</v>
      </c>
      <c r="N962" t="s">
        <v>37</v>
      </c>
      <c r="O962" t="s">
        <v>38</v>
      </c>
      <c r="P962" t="s">
        <v>94</v>
      </c>
      <c r="T962">
        <v>11</v>
      </c>
      <c r="U962" t="s">
        <v>43</v>
      </c>
      <c r="V962">
        <v>9</v>
      </c>
      <c r="W962" t="s">
        <v>43</v>
      </c>
      <c r="X962">
        <v>11</v>
      </c>
      <c r="Y962" t="s">
        <v>42</v>
      </c>
      <c r="Z962">
        <v>0.08</v>
      </c>
      <c r="AC962">
        <f t="shared" si="70"/>
        <v>0</v>
      </c>
      <c r="AD962" t="str">
        <f t="shared" si="71"/>
        <v>ESN</v>
      </c>
      <c r="AE962" t="b">
        <f t="shared" si="72"/>
        <v>1</v>
      </c>
      <c r="AF962" t="str">
        <f t="shared" si="73"/>
        <v/>
      </c>
      <c r="AG962" t="str">
        <f t="shared" si="74"/>
        <v/>
      </c>
      <c r="AH962">
        <v>4.9999999999998002</v>
      </c>
    </row>
    <row r="963" spans="1:34" x14ac:dyDescent="0.25">
      <c r="A963" t="s">
        <v>55</v>
      </c>
      <c r="B963" t="s">
        <v>2552</v>
      </c>
      <c r="C963">
        <v>2014</v>
      </c>
      <c r="D963" t="s">
        <v>115</v>
      </c>
      <c r="E963" t="s">
        <v>250</v>
      </c>
      <c r="F963">
        <v>9.3000000000000007</v>
      </c>
      <c r="G963" t="s">
        <v>143</v>
      </c>
      <c r="H963">
        <v>21</v>
      </c>
      <c r="I963" t="s">
        <v>2553</v>
      </c>
      <c r="J963" t="s">
        <v>491</v>
      </c>
      <c r="K963" t="s">
        <v>187</v>
      </c>
      <c r="L963" t="s">
        <v>308</v>
      </c>
      <c r="M963" t="s">
        <v>148</v>
      </c>
      <c r="N963" t="s">
        <v>37</v>
      </c>
      <c r="O963" t="s">
        <v>38</v>
      </c>
      <c r="P963" t="s">
        <v>401</v>
      </c>
      <c r="Z963">
        <v>0.75</v>
      </c>
      <c r="AC963">
        <f t="shared" ref="AC963:AC1025" si="75">IF(D963="0 år",0,IF(D963="1 år",1,IF(D963="2 år",2,IF(D963="3 år",3,IF(D963="4 år",4,5)))))</f>
        <v>2</v>
      </c>
      <c r="AD963" t="str">
        <f t="shared" ref="AD963:AD1025" si="76">IF(OR(P963="Datalogi",P963="Software engineering",P963="Informatik",P963="Informationsteknologi",P963="Interaktionsdesign"),"DSN",IF(OR(P963="Elektronik og IT",P963="Internetteknologier og computersystemer",P963="Produkt og designpsykologi",P963="Robotteknologi",P963="Elektronik",P963="Elektronik og datateknik",P963="Datateknik",P963="Elektronik Esbjerg Diplomingeniør"),"ESN",IF(OR(P963="Medialogi",P963="IT, kommunikation og medieteknologi"),"MSN","??")))</f>
        <v>ESN</v>
      </c>
      <c r="AE963" t="b">
        <f t="shared" ref="AE963:AE1025" si="77">IF(ISNUMBER(ERROR.TYPE(FIND("Afbrudt",A963))),FALSE,TRUE)</f>
        <v>1</v>
      </c>
      <c r="AF963" t="str">
        <f t="shared" ref="AF963:AF1025" si="78">IF(AE963,"",AND((2015-C963)-Z963&gt;5/60,(2015-C963)-Z963&lt;=15/60))</f>
        <v/>
      </c>
      <c r="AG963" t="str">
        <f t="shared" ref="AG963:AG1025" si="79">IF(AE963,"",(2015-C963)-Z963&gt;15/60)</f>
        <v/>
      </c>
      <c r="AH963">
        <v>44.999999999999403</v>
      </c>
    </row>
    <row r="964" spans="1:34" x14ac:dyDescent="0.25">
      <c r="A964" t="s">
        <v>28</v>
      </c>
      <c r="B964" t="s">
        <v>2554</v>
      </c>
      <c r="C964">
        <v>2013</v>
      </c>
      <c r="D964" t="s">
        <v>54</v>
      </c>
      <c r="E964" t="s">
        <v>47</v>
      </c>
      <c r="F964">
        <v>8.6999999999999993</v>
      </c>
      <c r="G964" t="s">
        <v>71</v>
      </c>
      <c r="H964">
        <v>19</v>
      </c>
      <c r="I964" t="s">
        <v>2555</v>
      </c>
      <c r="J964" t="s">
        <v>2556</v>
      </c>
      <c r="K964" t="s">
        <v>74</v>
      </c>
      <c r="L964" t="s">
        <v>902</v>
      </c>
      <c r="M964" t="s">
        <v>76</v>
      </c>
      <c r="N964" t="s">
        <v>37</v>
      </c>
      <c r="O964" t="s">
        <v>38</v>
      </c>
      <c r="P964" t="s">
        <v>51</v>
      </c>
      <c r="Q964" t="s">
        <v>52</v>
      </c>
      <c r="R964">
        <v>0</v>
      </c>
      <c r="S964" t="s">
        <v>53</v>
      </c>
      <c r="T964">
        <v>5.5</v>
      </c>
      <c r="U964" t="s">
        <v>42</v>
      </c>
      <c r="V964">
        <v>6</v>
      </c>
      <c r="W964" t="s">
        <v>43</v>
      </c>
      <c r="X964">
        <v>8.5</v>
      </c>
      <c r="Y964" t="s">
        <v>42</v>
      </c>
      <c r="Z964">
        <v>2</v>
      </c>
      <c r="AH964">
        <v>119.999999999998</v>
      </c>
    </row>
    <row r="965" spans="1:34" x14ac:dyDescent="0.25">
      <c r="A965" t="s">
        <v>55</v>
      </c>
      <c r="B965" t="s">
        <v>2557</v>
      </c>
      <c r="C965">
        <v>2013</v>
      </c>
      <c r="D965" t="s">
        <v>319</v>
      </c>
      <c r="E965" t="s">
        <v>377</v>
      </c>
      <c r="F965">
        <v>7</v>
      </c>
      <c r="G965" t="s">
        <v>31</v>
      </c>
      <c r="H965">
        <v>33</v>
      </c>
      <c r="I965" t="s">
        <v>2558</v>
      </c>
      <c r="J965" t="s">
        <v>33</v>
      </c>
      <c r="K965" t="s">
        <v>266</v>
      </c>
      <c r="M965" t="s">
        <v>36</v>
      </c>
      <c r="N965" t="s">
        <v>37</v>
      </c>
      <c r="O965" t="s">
        <v>38</v>
      </c>
      <c r="P965" t="s">
        <v>41</v>
      </c>
      <c r="Z965">
        <v>1.5</v>
      </c>
      <c r="AC965">
        <f t="shared" si="75"/>
        <v>5</v>
      </c>
      <c r="AD965" t="str">
        <f t="shared" si="76"/>
        <v>DSN</v>
      </c>
      <c r="AE965" t="b">
        <f t="shared" si="77"/>
        <v>1</v>
      </c>
      <c r="AF965" t="str">
        <f t="shared" si="78"/>
        <v/>
      </c>
      <c r="AG965" t="str">
        <f t="shared" si="79"/>
        <v/>
      </c>
      <c r="AH965">
        <v>89.999999999998195</v>
      </c>
    </row>
    <row r="966" spans="1:34" x14ac:dyDescent="0.25">
      <c r="A966" t="s">
        <v>28</v>
      </c>
      <c r="B966" t="s">
        <v>2559</v>
      </c>
      <c r="C966">
        <v>2012</v>
      </c>
      <c r="D966" t="s">
        <v>115</v>
      </c>
      <c r="E966" t="s">
        <v>5252</v>
      </c>
      <c r="F966">
        <v>5.0999999999999996</v>
      </c>
      <c r="G966" t="s">
        <v>31</v>
      </c>
      <c r="H966">
        <v>21</v>
      </c>
      <c r="I966" t="s">
        <v>2560</v>
      </c>
      <c r="J966" t="s">
        <v>33</v>
      </c>
      <c r="K966" t="s">
        <v>205</v>
      </c>
      <c r="L966" t="s">
        <v>605</v>
      </c>
      <c r="M966" t="s">
        <v>36</v>
      </c>
      <c r="N966" t="s">
        <v>60</v>
      </c>
      <c r="O966" t="s">
        <v>38</v>
      </c>
      <c r="P966" t="s">
        <v>106</v>
      </c>
      <c r="Q966" t="s">
        <v>107</v>
      </c>
      <c r="R966">
        <v>0</v>
      </c>
      <c r="S966" t="s">
        <v>96</v>
      </c>
      <c r="Z966">
        <v>2.83</v>
      </c>
      <c r="AC966">
        <f t="shared" si="75"/>
        <v>2</v>
      </c>
      <c r="AD966" t="str">
        <f t="shared" si="76"/>
        <v>ESN</v>
      </c>
      <c r="AE966" t="b">
        <f t="shared" si="77"/>
        <v>0</v>
      </c>
      <c r="AF966" t="b">
        <f t="shared" si="78"/>
        <v>1</v>
      </c>
      <c r="AG966" t="b">
        <f t="shared" si="79"/>
        <v>0</v>
      </c>
      <c r="AH966">
        <v>169.99999999999699</v>
      </c>
    </row>
    <row r="967" spans="1:34" x14ac:dyDescent="0.25">
      <c r="A967" t="s">
        <v>28</v>
      </c>
      <c r="B967" t="s">
        <v>2561</v>
      </c>
      <c r="C967">
        <v>2014</v>
      </c>
      <c r="D967" t="s">
        <v>44</v>
      </c>
      <c r="E967" t="s">
        <v>47</v>
      </c>
      <c r="F967">
        <v>3.1</v>
      </c>
      <c r="G967" t="s">
        <v>31</v>
      </c>
      <c r="H967">
        <v>21</v>
      </c>
      <c r="I967" t="s">
        <v>2562</v>
      </c>
      <c r="J967" t="s">
        <v>434</v>
      </c>
      <c r="K967" t="s">
        <v>160</v>
      </c>
      <c r="L967" t="s">
        <v>161</v>
      </c>
      <c r="M967" t="s">
        <v>36</v>
      </c>
      <c r="N967" t="s">
        <v>37</v>
      </c>
      <c r="O967" t="s">
        <v>38</v>
      </c>
      <c r="P967" t="s">
        <v>119</v>
      </c>
      <c r="Q967" t="s">
        <v>120</v>
      </c>
      <c r="R967">
        <v>0</v>
      </c>
      <c r="S967" t="s">
        <v>41</v>
      </c>
      <c r="T967">
        <v>2.6666666666666701</v>
      </c>
      <c r="U967" t="s">
        <v>43</v>
      </c>
      <c r="V967">
        <v>2</v>
      </c>
      <c r="W967" t="s">
        <v>43</v>
      </c>
      <c r="X967">
        <v>5</v>
      </c>
      <c r="Y967" t="s">
        <v>42</v>
      </c>
      <c r="Z967">
        <v>0.5</v>
      </c>
      <c r="AC967">
        <f t="shared" si="75"/>
        <v>1</v>
      </c>
      <c r="AD967" t="str">
        <f t="shared" si="76"/>
        <v>DSN</v>
      </c>
      <c r="AE967" t="b">
        <f t="shared" si="77"/>
        <v>0</v>
      </c>
      <c r="AF967" t="b">
        <f t="shared" si="78"/>
        <v>0</v>
      </c>
      <c r="AG967" t="b">
        <f t="shared" si="79"/>
        <v>1</v>
      </c>
      <c r="AH967">
        <v>29.9999999999994</v>
      </c>
    </row>
    <row r="968" spans="1:34" x14ac:dyDescent="0.25">
      <c r="A968" t="s">
        <v>28</v>
      </c>
      <c r="B968" t="s">
        <v>2563</v>
      </c>
      <c r="C968">
        <v>2014</v>
      </c>
      <c r="D968" t="s">
        <v>54</v>
      </c>
      <c r="E968" t="s">
        <v>47</v>
      </c>
      <c r="F968">
        <v>6.5</v>
      </c>
      <c r="G968" t="s">
        <v>31</v>
      </c>
      <c r="H968">
        <v>19</v>
      </c>
      <c r="I968" t="s">
        <v>2564</v>
      </c>
      <c r="J968" t="s">
        <v>89</v>
      </c>
      <c r="K968" t="s">
        <v>74</v>
      </c>
      <c r="L968" t="s">
        <v>667</v>
      </c>
      <c r="M968" t="s">
        <v>36</v>
      </c>
      <c r="N968" t="s">
        <v>37</v>
      </c>
      <c r="O968" t="s">
        <v>38</v>
      </c>
      <c r="P968" t="s">
        <v>41</v>
      </c>
      <c r="Q968" t="s">
        <v>40</v>
      </c>
      <c r="R968">
        <v>0</v>
      </c>
      <c r="S968" t="s">
        <v>41</v>
      </c>
      <c r="T968">
        <v>4.75</v>
      </c>
      <c r="U968" t="s">
        <v>43</v>
      </c>
      <c r="V968">
        <v>3</v>
      </c>
      <c r="W968" t="s">
        <v>43</v>
      </c>
      <c r="X968">
        <v>7</v>
      </c>
      <c r="Y968" t="s">
        <v>42</v>
      </c>
      <c r="Z968">
        <v>0.42</v>
      </c>
      <c r="AC968">
        <f t="shared" si="75"/>
        <v>0</v>
      </c>
      <c r="AD968" t="str">
        <f t="shared" si="76"/>
        <v>DSN</v>
      </c>
      <c r="AE968" t="b">
        <f t="shared" si="77"/>
        <v>0</v>
      </c>
      <c r="AF968" t="b">
        <f t="shared" si="78"/>
        <v>0</v>
      </c>
      <c r="AG968" t="b">
        <f t="shared" si="79"/>
        <v>1</v>
      </c>
      <c r="AH968">
        <v>24.999999999999002</v>
      </c>
    </row>
    <row r="969" spans="1:34" x14ac:dyDescent="0.25">
      <c r="A969" t="s">
        <v>28</v>
      </c>
      <c r="B969" t="s">
        <v>2565</v>
      </c>
      <c r="C969">
        <v>2014</v>
      </c>
      <c r="D969" t="s">
        <v>54</v>
      </c>
      <c r="E969" t="s">
        <v>5252</v>
      </c>
      <c r="F969">
        <v>5.4</v>
      </c>
      <c r="G969" t="s">
        <v>71</v>
      </c>
      <c r="H969">
        <v>19</v>
      </c>
      <c r="I969" t="s">
        <v>2566</v>
      </c>
      <c r="J969" t="s">
        <v>255</v>
      </c>
      <c r="K969" t="s">
        <v>74</v>
      </c>
      <c r="L969" t="s">
        <v>2237</v>
      </c>
      <c r="M969" t="s">
        <v>148</v>
      </c>
      <c r="N969" t="s">
        <v>37</v>
      </c>
      <c r="O969" t="s">
        <v>38</v>
      </c>
      <c r="P969" t="s">
        <v>401</v>
      </c>
      <c r="Q969" t="s">
        <v>528</v>
      </c>
      <c r="R969">
        <v>0</v>
      </c>
      <c r="S969" t="s">
        <v>96</v>
      </c>
      <c r="Z969">
        <v>0.75</v>
      </c>
      <c r="AC969">
        <f t="shared" si="75"/>
        <v>0</v>
      </c>
      <c r="AD969" t="str">
        <f t="shared" si="76"/>
        <v>ESN</v>
      </c>
      <c r="AE969" t="b">
        <f t="shared" si="77"/>
        <v>0</v>
      </c>
      <c r="AF969" t="b">
        <f t="shared" si="78"/>
        <v>1</v>
      </c>
      <c r="AG969" t="b">
        <f t="shared" si="79"/>
        <v>0</v>
      </c>
      <c r="AH969">
        <v>44.999999999999403</v>
      </c>
    </row>
    <row r="970" spans="1:34" x14ac:dyDescent="0.25">
      <c r="A970" t="s">
        <v>45</v>
      </c>
      <c r="B970" t="s">
        <v>2567</v>
      </c>
      <c r="C970">
        <v>2012</v>
      </c>
      <c r="D970" t="s">
        <v>68</v>
      </c>
      <c r="E970" t="s">
        <v>30</v>
      </c>
      <c r="F970">
        <v>3.7</v>
      </c>
      <c r="G970" t="s">
        <v>31</v>
      </c>
      <c r="H970">
        <v>24</v>
      </c>
      <c r="I970" t="s">
        <v>2568</v>
      </c>
      <c r="J970" t="s">
        <v>33</v>
      </c>
      <c r="K970" t="s">
        <v>205</v>
      </c>
      <c r="L970" t="s">
        <v>2569</v>
      </c>
      <c r="M970" t="s">
        <v>36</v>
      </c>
      <c r="N970" t="s">
        <v>37</v>
      </c>
      <c r="O970" t="s">
        <v>38</v>
      </c>
      <c r="P970" t="s">
        <v>65</v>
      </c>
      <c r="Z970">
        <v>3</v>
      </c>
      <c r="AA970" t="s">
        <v>40</v>
      </c>
      <c r="AB970" t="s">
        <v>41</v>
      </c>
      <c r="AC970">
        <f t="shared" si="75"/>
        <v>4</v>
      </c>
      <c r="AD970" t="str">
        <f t="shared" si="76"/>
        <v>DSN</v>
      </c>
      <c r="AE970" t="b">
        <f t="shared" si="77"/>
        <v>0</v>
      </c>
      <c r="AF970" t="b">
        <f t="shared" si="78"/>
        <v>0</v>
      </c>
      <c r="AG970" t="b">
        <f t="shared" si="79"/>
        <v>0</v>
      </c>
      <c r="AH970">
        <v>179.99999999999599</v>
      </c>
    </row>
    <row r="971" spans="1:34" x14ac:dyDescent="0.25">
      <c r="A971" t="s">
        <v>55</v>
      </c>
      <c r="B971" t="s">
        <v>2570</v>
      </c>
      <c r="C971">
        <v>2012</v>
      </c>
      <c r="D971" t="s">
        <v>44</v>
      </c>
      <c r="E971" t="s">
        <v>30</v>
      </c>
      <c r="F971">
        <v>7.3</v>
      </c>
      <c r="G971" t="s">
        <v>71</v>
      </c>
      <c r="H971">
        <v>21</v>
      </c>
      <c r="I971" t="s">
        <v>2571</v>
      </c>
      <c r="J971" t="s">
        <v>73</v>
      </c>
      <c r="K971" t="s">
        <v>74</v>
      </c>
      <c r="L971" t="s">
        <v>1607</v>
      </c>
      <c r="M971" t="s">
        <v>76</v>
      </c>
      <c r="N971" t="s">
        <v>37</v>
      </c>
      <c r="O971" t="s">
        <v>38</v>
      </c>
      <c r="P971" t="s">
        <v>51</v>
      </c>
      <c r="T971">
        <v>2.6666666666666701</v>
      </c>
      <c r="U971" t="s">
        <v>42</v>
      </c>
      <c r="V971">
        <v>10</v>
      </c>
      <c r="W971" t="s">
        <v>43</v>
      </c>
      <c r="X971">
        <v>7</v>
      </c>
      <c r="Y971" t="s">
        <v>43</v>
      </c>
      <c r="Z971">
        <v>0.08</v>
      </c>
      <c r="AH971">
        <v>4.9999999999998002</v>
      </c>
    </row>
    <row r="972" spans="1:34" x14ac:dyDescent="0.25">
      <c r="A972" t="s">
        <v>28</v>
      </c>
      <c r="B972" t="s">
        <v>2572</v>
      </c>
      <c r="C972">
        <v>2014</v>
      </c>
      <c r="D972" t="s">
        <v>44</v>
      </c>
      <c r="E972" t="s">
        <v>122</v>
      </c>
      <c r="F972">
        <v>6.5</v>
      </c>
      <c r="G972" t="s">
        <v>31</v>
      </c>
      <c r="H972">
        <v>22</v>
      </c>
      <c r="I972" t="s">
        <v>2573</v>
      </c>
      <c r="J972" t="s">
        <v>33</v>
      </c>
      <c r="K972" t="s">
        <v>34</v>
      </c>
      <c r="L972" t="s">
        <v>280</v>
      </c>
      <c r="M972" t="s">
        <v>36</v>
      </c>
      <c r="N972" t="s">
        <v>37</v>
      </c>
      <c r="O972" t="s">
        <v>38</v>
      </c>
      <c r="P972" t="s">
        <v>119</v>
      </c>
      <c r="Q972" t="s">
        <v>120</v>
      </c>
      <c r="R972">
        <v>0</v>
      </c>
      <c r="S972" t="s">
        <v>41</v>
      </c>
      <c r="T972">
        <v>5.5</v>
      </c>
      <c r="U972" t="s">
        <v>42</v>
      </c>
      <c r="V972">
        <v>7</v>
      </c>
      <c r="W972" t="s">
        <v>43</v>
      </c>
      <c r="X972">
        <v>8.5</v>
      </c>
      <c r="Y972" t="s">
        <v>42</v>
      </c>
      <c r="Z972">
        <v>0.5</v>
      </c>
      <c r="AC972">
        <f t="shared" si="75"/>
        <v>1</v>
      </c>
      <c r="AD972" t="str">
        <f t="shared" si="76"/>
        <v>DSN</v>
      </c>
      <c r="AE972" t="b">
        <f t="shared" si="77"/>
        <v>0</v>
      </c>
      <c r="AF972" t="b">
        <f t="shared" si="78"/>
        <v>0</v>
      </c>
      <c r="AG972" t="b">
        <f t="shared" si="79"/>
        <v>1</v>
      </c>
      <c r="AH972">
        <v>29.9999999999994</v>
      </c>
    </row>
    <row r="973" spans="1:34" x14ac:dyDescent="0.25">
      <c r="A973" t="s">
        <v>55</v>
      </c>
      <c r="B973" t="s">
        <v>2574</v>
      </c>
      <c r="C973">
        <v>2013</v>
      </c>
      <c r="D973" t="s">
        <v>44</v>
      </c>
      <c r="E973" t="s">
        <v>5252</v>
      </c>
      <c r="F973">
        <v>6.5</v>
      </c>
      <c r="G973" t="s">
        <v>31</v>
      </c>
      <c r="H973">
        <v>21</v>
      </c>
      <c r="I973" t="s">
        <v>2575</v>
      </c>
      <c r="J973" t="s">
        <v>434</v>
      </c>
      <c r="K973" t="s">
        <v>92</v>
      </c>
      <c r="L973" t="s">
        <v>1024</v>
      </c>
      <c r="M973" t="s">
        <v>36</v>
      </c>
      <c r="N973" t="s">
        <v>37</v>
      </c>
      <c r="O973" t="s">
        <v>38</v>
      </c>
      <c r="P973" t="s">
        <v>51</v>
      </c>
      <c r="T973">
        <v>11.3333333333333</v>
      </c>
      <c r="U973" t="s">
        <v>43</v>
      </c>
      <c r="V973">
        <v>4.3333333333333304</v>
      </c>
      <c r="W973" t="s">
        <v>43</v>
      </c>
      <c r="X973">
        <v>3.3333333333333299</v>
      </c>
      <c r="Y973" t="s">
        <v>42</v>
      </c>
      <c r="Z973">
        <v>0.5</v>
      </c>
      <c r="AH973">
        <v>29.9999999999994</v>
      </c>
    </row>
    <row r="974" spans="1:34" x14ac:dyDescent="0.25">
      <c r="A974" t="s">
        <v>45</v>
      </c>
      <c r="B974" t="s">
        <v>2576</v>
      </c>
      <c r="C974">
        <v>2012</v>
      </c>
      <c r="D974" t="s">
        <v>54</v>
      </c>
      <c r="E974" t="s">
        <v>47</v>
      </c>
      <c r="F974">
        <v>7.9</v>
      </c>
      <c r="G974" t="s">
        <v>71</v>
      </c>
      <c r="H974">
        <v>19</v>
      </c>
      <c r="I974" t="s">
        <v>2577</v>
      </c>
      <c r="J974" t="s">
        <v>140</v>
      </c>
      <c r="K974" t="s">
        <v>74</v>
      </c>
      <c r="L974" t="s">
        <v>1174</v>
      </c>
      <c r="M974" t="s">
        <v>76</v>
      </c>
      <c r="N974" t="s">
        <v>37</v>
      </c>
      <c r="O974" t="s">
        <v>38</v>
      </c>
      <c r="P974" t="s">
        <v>51</v>
      </c>
      <c r="T974">
        <v>6</v>
      </c>
      <c r="U974" t="s">
        <v>42</v>
      </c>
      <c r="V974">
        <v>9</v>
      </c>
      <c r="W974" t="s">
        <v>43</v>
      </c>
      <c r="X974">
        <v>11.3333333333333</v>
      </c>
      <c r="Y974" t="s">
        <v>43</v>
      </c>
      <c r="Z974">
        <v>3</v>
      </c>
      <c r="AA974" t="s">
        <v>52</v>
      </c>
      <c r="AB974" t="s">
        <v>53</v>
      </c>
      <c r="AH974">
        <v>179.99999999999599</v>
      </c>
    </row>
    <row r="975" spans="1:34" x14ac:dyDescent="0.25">
      <c r="A975" t="s">
        <v>45</v>
      </c>
      <c r="B975" t="s">
        <v>2578</v>
      </c>
      <c r="C975">
        <v>2012</v>
      </c>
      <c r="D975" t="s">
        <v>54</v>
      </c>
      <c r="E975" t="s">
        <v>250</v>
      </c>
      <c r="F975">
        <v>13</v>
      </c>
      <c r="G975" t="s">
        <v>184</v>
      </c>
      <c r="H975">
        <v>18</v>
      </c>
      <c r="I975" t="s">
        <v>2579</v>
      </c>
      <c r="J975" t="s">
        <v>186</v>
      </c>
      <c r="K975" t="s">
        <v>187</v>
      </c>
      <c r="M975" t="s">
        <v>36</v>
      </c>
      <c r="N975" t="s">
        <v>60</v>
      </c>
      <c r="O975" t="s">
        <v>38</v>
      </c>
      <c r="P975" t="s">
        <v>51</v>
      </c>
      <c r="Z975">
        <v>3</v>
      </c>
      <c r="AA975" t="s">
        <v>52</v>
      </c>
      <c r="AB975" t="s">
        <v>53</v>
      </c>
      <c r="AH975">
        <v>179.99999999999599</v>
      </c>
    </row>
    <row r="976" spans="1:34" x14ac:dyDescent="0.25">
      <c r="A976" t="s">
        <v>45</v>
      </c>
      <c r="B976" t="s">
        <v>2580</v>
      </c>
      <c r="C976">
        <v>2012</v>
      </c>
      <c r="D976" t="s">
        <v>115</v>
      </c>
      <c r="E976" t="s">
        <v>30</v>
      </c>
      <c r="F976">
        <v>7.6</v>
      </c>
      <c r="G976" t="s">
        <v>71</v>
      </c>
      <c r="H976">
        <v>21</v>
      </c>
      <c r="I976" t="s">
        <v>2581</v>
      </c>
      <c r="J976" t="s">
        <v>558</v>
      </c>
      <c r="K976" t="s">
        <v>74</v>
      </c>
      <c r="L976" t="s">
        <v>955</v>
      </c>
      <c r="M976" t="s">
        <v>76</v>
      </c>
      <c r="N976" t="s">
        <v>37</v>
      </c>
      <c r="O976" t="s">
        <v>38</v>
      </c>
      <c r="P976" t="s">
        <v>51</v>
      </c>
      <c r="T976">
        <v>4</v>
      </c>
      <c r="U976" t="s">
        <v>42</v>
      </c>
      <c r="V976">
        <v>8</v>
      </c>
      <c r="W976" t="s">
        <v>43</v>
      </c>
      <c r="X976">
        <v>8.6666666666666696</v>
      </c>
      <c r="Y976" t="s">
        <v>43</v>
      </c>
      <c r="Z976">
        <v>3</v>
      </c>
      <c r="AA976" t="s">
        <v>52</v>
      </c>
      <c r="AB976" t="s">
        <v>53</v>
      </c>
      <c r="AH976">
        <v>179.99999999999599</v>
      </c>
    </row>
    <row r="977" spans="1:34" x14ac:dyDescent="0.25">
      <c r="A977" t="s">
        <v>55</v>
      </c>
      <c r="B977" t="s">
        <v>2582</v>
      </c>
      <c r="C977">
        <v>2014</v>
      </c>
      <c r="D977" t="s">
        <v>83</v>
      </c>
      <c r="E977" t="s">
        <v>30</v>
      </c>
      <c r="F977">
        <v>8</v>
      </c>
      <c r="G977" t="s">
        <v>71</v>
      </c>
      <c r="H977">
        <v>23</v>
      </c>
      <c r="I977" t="s">
        <v>2583</v>
      </c>
      <c r="J977" t="s">
        <v>554</v>
      </c>
      <c r="K977" t="s">
        <v>657</v>
      </c>
      <c r="L977" t="s">
        <v>2584</v>
      </c>
      <c r="M977" t="s">
        <v>76</v>
      </c>
      <c r="N977" t="s">
        <v>37</v>
      </c>
      <c r="O977" t="s">
        <v>38</v>
      </c>
      <c r="P977" t="s">
        <v>51</v>
      </c>
      <c r="Z977">
        <v>0.42</v>
      </c>
      <c r="AH977">
        <v>24.999999999999599</v>
      </c>
    </row>
    <row r="978" spans="1:34" x14ac:dyDescent="0.25">
      <c r="A978" t="s">
        <v>55</v>
      </c>
      <c r="B978" t="s">
        <v>2585</v>
      </c>
      <c r="C978">
        <v>2013</v>
      </c>
      <c r="D978" t="s">
        <v>115</v>
      </c>
      <c r="E978" t="s">
        <v>5252</v>
      </c>
      <c r="F978">
        <v>6.4</v>
      </c>
      <c r="G978" t="s">
        <v>98</v>
      </c>
      <c r="H978">
        <v>21</v>
      </c>
      <c r="I978" t="s">
        <v>2586</v>
      </c>
      <c r="J978" t="s">
        <v>100</v>
      </c>
      <c r="K978" t="s">
        <v>92</v>
      </c>
      <c r="L978" t="s">
        <v>933</v>
      </c>
      <c r="M978" t="s">
        <v>36</v>
      </c>
      <c r="N978" t="s">
        <v>37</v>
      </c>
      <c r="O978" t="s">
        <v>38</v>
      </c>
      <c r="P978" t="s">
        <v>41</v>
      </c>
      <c r="T978">
        <v>2.6666666666666701</v>
      </c>
      <c r="U978" t="s">
        <v>43</v>
      </c>
      <c r="V978">
        <v>5</v>
      </c>
      <c r="W978" t="s">
        <v>43</v>
      </c>
      <c r="X978">
        <v>8</v>
      </c>
      <c r="Y978" t="s">
        <v>42</v>
      </c>
      <c r="Z978">
        <v>0.08</v>
      </c>
      <c r="AC978">
        <f t="shared" si="75"/>
        <v>2</v>
      </c>
      <c r="AD978" t="str">
        <f t="shared" si="76"/>
        <v>DSN</v>
      </c>
      <c r="AE978" t="b">
        <f t="shared" si="77"/>
        <v>1</v>
      </c>
      <c r="AF978" t="str">
        <f t="shared" si="78"/>
        <v/>
      </c>
      <c r="AG978" t="str">
        <f t="shared" si="79"/>
        <v/>
      </c>
      <c r="AH978">
        <v>4.9999999999998002</v>
      </c>
    </row>
    <row r="979" spans="1:34" x14ac:dyDescent="0.25">
      <c r="A979" t="s">
        <v>28</v>
      </c>
      <c r="B979" t="s">
        <v>2587</v>
      </c>
      <c r="C979">
        <v>2012</v>
      </c>
      <c r="D979" t="s">
        <v>54</v>
      </c>
      <c r="E979" t="s">
        <v>47</v>
      </c>
      <c r="F979">
        <v>4.9000000000000004</v>
      </c>
      <c r="G979" t="s">
        <v>71</v>
      </c>
      <c r="H979">
        <v>19</v>
      </c>
      <c r="I979" t="s">
        <v>2588</v>
      </c>
      <c r="J979" t="s">
        <v>901</v>
      </c>
      <c r="K979" t="s">
        <v>74</v>
      </c>
      <c r="L979" t="s">
        <v>615</v>
      </c>
      <c r="M979" t="s">
        <v>76</v>
      </c>
      <c r="N979" t="s">
        <v>37</v>
      </c>
      <c r="O979" t="s">
        <v>38</v>
      </c>
      <c r="P979" t="s">
        <v>195</v>
      </c>
      <c r="Q979" t="s">
        <v>196</v>
      </c>
      <c r="R979">
        <v>0</v>
      </c>
      <c r="S979" t="s">
        <v>53</v>
      </c>
      <c r="T979">
        <v>4.25</v>
      </c>
      <c r="U979" t="s">
        <v>43</v>
      </c>
      <c r="V979">
        <v>4.25</v>
      </c>
      <c r="W979" t="s">
        <v>43</v>
      </c>
      <c r="X979">
        <v>8</v>
      </c>
      <c r="Y979" t="s">
        <v>42</v>
      </c>
      <c r="Z979">
        <v>2.92</v>
      </c>
      <c r="AC979">
        <f t="shared" si="75"/>
        <v>0</v>
      </c>
      <c r="AD979" t="str">
        <f t="shared" si="76"/>
        <v>MSN</v>
      </c>
      <c r="AE979" t="b">
        <f t="shared" si="77"/>
        <v>0</v>
      </c>
      <c r="AF979" t="b">
        <f t="shared" si="78"/>
        <v>0</v>
      </c>
      <c r="AG979" t="b">
        <f t="shared" si="79"/>
        <v>0</v>
      </c>
      <c r="AH979">
        <v>174.99999999999699</v>
      </c>
    </row>
    <row r="980" spans="1:34" x14ac:dyDescent="0.25">
      <c r="A980" t="s">
        <v>45</v>
      </c>
      <c r="B980" t="s">
        <v>2589</v>
      </c>
      <c r="C980">
        <v>2012</v>
      </c>
      <c r="D980" t="s">
        <v>54</v>
      </c>
      <c r="E980" t="s">
        <v>47</v>
      </c>
      <c r="F980">
        <v>10.199999999999999</v>
      </c>
      <c r="G980" t="s">
        <v>31</v>
      </c>
      <c r="H980">
        <v>19</v>
      </c>
      <c r="I980" t="s">
        <v>2590</v>
      </c>
      <c r="J980" t="s">
        <v>89</v>
      </c>
      <c r="K980" t="s">
        <v>58</v>
      </c>
      <c r="L980" t="s">
        <v>59</v>
      </c>
      <c r="M980" t="s">
        <v>36</v>
      </c>
      <c r="N980" t="s">
        <v>37</v>
      </c>
      <c r="O980" t="s">
        <v>38</v>
      </c>
      <c r="P980" t="s">
        <v>119</v>
      </c>
      <c r="T980">
        <v>11.3333333333333</v>
      </c>
      <c r="U980" t="s">
        <v>43</v>
      </c>
      <c r="V980">
        <v>7</v>
      </c>
      <c r="W980" t="s">
        <v>43</v>
      </c>
      <c r="X980">
        <v>10.6666666666667</v>
      </c>
      <c r="Y980" t="s">
        <v>43</v>
      </c>
      <c r="Z980">
        <v>3</v>
      </c>
      <c r="AA980" t="s">
        <v>120</v>
      </c>
      <c r="AB980" t="s">
        <v>41</v>
      </c>
      <c r="AC980">
        <f t="shared" si="75"/>
        <v>0</v>
      </c>
      <c r="AD980" t="str">
        <f t="shared" si="76"/>
        <v>DSN</v>
      </c>
      <c r="AE980" t="b">
        <f t="shared" si="77"/>
        <v>0</v>
      </c>
      <c r="AF980" t="b">
        <f t="shared" si="78"/>
        <v>0</v>
      </c>
      <c r="AG980" t="b">
        <f t="shared" si="79"/>
        <v>0</v>
      </c>
      <c r="AH980">
        <v>179.99999999999599</v>
      </c>
    </row>
    <row r="981" spans="1:34" x14ac:dyDescent="0.25">
      <c r="A981" t="s">
        <v>28</v>
      </c>
      <c r="B981" t="s">
        <v>2591</v>
      </c>
      <c r="C981">
        <v>2013</v>
      </c>
      <c r="D981" t="s">
        <v>44</v>
      </c>
      <c r="E981" t="s">
        <v>47</v>
      </c>
      <c r="F981">
        <v>7.2</v>
      </c>
      <c r="G981" t="s">
        <v>31</v>
      </c>
      <c r="H981">
        <v>20</v>
      </c>
      <c r="I981" t="s">
        <v>2592</v>
      </c>
      <c r="J981" t="s">
        <v>33</v>
      </c>
      <c r="K981" t="s">
        <v>74</v>
      </c>
      <c r="L981" t="s">
        <v>902</v>
      </c>
      <c r="M981" t="s">
        <v>36</v>
      </c>
      <c r="N981" t="s">
        <v>37</v>
      </c>
      <c r="O981" t="s">
        <v>38</v>
      </c>
      <c r="P981" t="s">
        <v>51</v>
      </c>
      <c r="Q981" t="s">
        <v>52</v>
      </c>
      <c r="R981">
        <v>0</v>
      </c>
      <c r="S981" t="s">
        <v>53</v>
      </c>
      <c r="T981">
        <v>6</v>
      </c>
      <c r="U981" t="s">
        <v>43</v>
      </c>
      <c r="V981">
        <v>5.5</v>
      </c>
      <c r="W981" t="s">
        <v>43</v>
      </c>
      <c r="X981">
        <v>8</v>
      </c>
      <c r="Y981" t="s">
        <v>42</v>
      </c>
      <c r="Z981">
        <v>2</v>
      </c>
      <c r="AH981">
        <v>119.999999999998</v>
      </c>
    </row>
    <row r="982" spans="1:34" x14ac:dyDescent="0.25">
      <c r="A982" t="s">
        <v>28</v>
      </c>
      <c r="B982" t="s">
        <v>2593</v>
      </c>
      <c r="C982">
        <v>2014</v>
      </c>
      <c r="D982" t="s">
        <v>54</v>
      </c>
      <c r="E982" t="s">
        <v>5252</v>
      </c>
      <c r="F982">
        <v>6</v>
      </c>
      <c r="G982" t="s">
        <v>31</v>
      </c>
      <c r="H982">
        <v>20</v>
      </c>
      <c r="I982" t="s">
        <v>2594</v>
      </c>
      <c r="J982" t="s">
        <v>89</v>
      </c>
      <c r="K982" t="s">
        <v>58</v>
      </c>
      <c r="L982" t="s">
        <v>2506</v>
      </c>
      <c r="M982" t="s">
        <v>36</v>
      </c>
      <c r="N982" t="s">
        <v>37</v>
      </c>
      <c r="O982" t="s">
        <v>38</v>
      </c>
      <c r="P982" t="s">
        <v>119</v>
      </c>
      <c r="Q982" t="s">
        <v>120</v>
      </c>
      <c r="R982">
        <v>0</v>
      </c>
      <c r="S982" t="s">
        <v>41</v>
      </c>
      <c r="Z982">
        <v>1</v>
      </c>
      <c r="AC982">
        <f t="shared" si="75"/>
        <v>0</v>
      </c>
      <c r="AD982" t="str">
        <f t="shared" si="76"/>
        <v>DSN</v>
      </c>
      <c r="AE982" t="b">
        <f t="shared" si="77"/>
        <v>0</v>
      </c>
      <c r="AF982" t="b">
        <f t="shared" si="78"/>
        <v>0</v>
      </c>
      <c r="AG982" t="b">
        <f t="shared" si="79"/>
        <v>0</v>
      </c>
      <c r="AH982">
        <v>59.999999999998799</v>
      </c>
    </row>
    <row r="983" spans="1:34" x14ac:dyDescent="0.25">
      <c r="A983" t="s">
        <v>55</v>
      </c>
      <c r="B983" t="s">
        <v>2595</v>
      </c>
      <c r="C983">
        <v>2012</v>
      </c>
      <c r="D983" t="s">
        <v>115</v>
      </c>
      <c r="E983" t="s">
        <v>5252</v>
      </c>
      <c r="F983">
        <v>2.8</v>
      </c>
      <c r="G983" t="s">
        <v>31</v>
      </c>
      <c r="H983">
        <v>21</v>
      </c>
      <c r="I983" t="s">
        <v>2596</v>
      </c>
      <c r="J983" t="s">
        <v>33</v>
      </c>
      <c r="K983" t="s">
        <v>34</v>
      </c>
      <c r="L983" t="s">
        <v>292</v>
      </c>
      <c r="M983" t="s">
        <v>36</v>
      </c>
      <c r="N983" t="s">
        <v>37</v>
      </c>
      <c r="O983" t="s">
        <v>38</v>
      </c>
      <c r="P983" t="s">
        <v>51</v>
      </c>
      <c r="T983">
        <v>2.5</v>
      </c>
      <c r="U983" t="s">
        <v>43</v>
      </c>
      <c r="V983">
        <v>1.3333333333333299</v>
      </c>
      <c r="W983" t="s">
        <v>43</v>
      </c>
      <c r="X983">
        <v>2.6666666666666701</v>
      </c>
      <c r="Y983" t="s">
        <v>42</v>
      </c>
      <c r="Z983">
        <v>1.33</v>
      </c>
      <c r="AH983">
        <v>79.999999999998593</v>
      </c>
    </row>
    <row r="984" spans="1:34" x14ac:dyDescent="0.25">
      <c r="A984" t="s">
        <v>45</v>
      </c>
      <c r="B984" t="s">
        <v>2597</v>
      </c>
      <c r="C984">
        <v>2012</v>
      </c>
      <c r="D984" t="s">
        <v>44</v>
      </c>
      <c r="E984" t="s">
        <v>5252</v>
      </c>
      <c r="F984">
        <v>5.3</v>
      </c>
      <c r="G984" t="s">
        <v>31</v>
      </c>
      <c r="H984">
        <v>21</v>
      </c>
      <c r="I984" t="s">
        <v>2598</v>
      </c>
      <c r="J984" t="s">
        <v>33</v>
      </c>
      <c r="K984" t="s">
        <v>205</v>
      </c>
      <c r="L984" t="s">
        <v>2599</v>
      </c>
      <c r="M984" t="s">
        <v>36</v>
      </c>
      <c r="N984" t="s">
        <v>37</v>
      </c>
      <c r="O984" t="s">
        <v>38</v>
      </c>
      <c r="P984" t="s">
        <v>39</v>
      </c>
      <c r="Z984">
        <v>3</v>
      </c>
      <c r="AA984" t="s">
        <v>40</v>
      </c>
      <c r="AB984" t="s">
        <v>41</v>
      </c>
      <c r="AC984">
        <f t="shared" si="75"/>
        <v>1</v>
      </c>
      <c r="AD984" t="str">
        <f t="shared" si="76"/>
        <v>DSN</v>
      </c>
      <c r="AE984" t="b">
        <f t="shared" si="77"/>
        <v>0</v>
      </c>
      <c r="AF984" t="b">
        <f t="shared" si="78"/>
        <v>0</v>
      </c>
      <c r="AG984" t="b">
        <f t="shared" si="79"/>
        <v>0</v>
      </c>
      <c r="AH984">
        <v>179.99999999999599</v>
      </c>
    </row>
    <row r="985" spans="1:34" x14ac:dyDescent="0.25">
      <c r="A985" t="s">
        <v>28</v>
      </c>
      <c r="B985" t="s">
        <v>2600</v>
      </c>
      <c r="C985">
        <v>2013</v>
      </c>
      <c r="D985" t="s">
        <v>44</v>
      </c>
      <c r="E985" t="s">
        <v>47</v>
      </c>
      <c r="F985">
        <v>9.1999999999999993</v>
      </c>
      <c r="G985" t="s">
        <v>31</v>
      </c>
      <c r="H985">
        <v>20</v>
      </c>
      <c r="I985" t="s">
        <v>2601</v>
      </c>
      <c r="J985" t="s">
        <v>373</v>
      </c>
      <c r="K985" t="s">
        <v>58</v>
      </c>
      <c r="L985" t="s">
        <v>477</v>
      </c>
      <c r="M985" t="s">
        <v>36</v>
      </c>
      <c r="N985" t="s">
        <v>37</v>
      </c>
      <c r="O985" t="s">
        <v>38</v>
      </c>
      <c r="P985" t="s">
        <v>119</v>
      </c>
      <c r="Q985" t="s">
        <v>120</v>
      </c>
      <c r="R985">
        <v>0</v>
      </c>
      <c r="S985" t="s">
        <v>41</v>
      </c>
      <c r="T985">
        <v>6</v>
      </c>
      <c r="U985" t="s">
        <v>43</v>
      </c>
      <c r="V985">
        <v>7</v>
      </c>
      <c r="W985" t="s">
        <v>43</v>
      </c>
      <c r="X985">
        <v>6</v>
      </c>
      <c r="Y985" t="s">
        <v>43</v>
      </c>
      <c r="Z985">
        <v>2</v>
      </c>
      <c r="AC985">
        <f t="shared" si="75"/>
        <v>1</v>
      </c>
      <c r="AD985" t="str">
        <f t="shared" si="76"/>
        <v>DSN</v>
      </c>
      <c r="AE985" t="b">
        <f t="shared" si="77"/>
        <v>0</v>
      </c>
      <c r="AF985" t="b">
        <f t="shared" si="78"/>
        <v>0</v>
      </c>
      <c r="AG985" t="b">
        <f t="shared" si="79"/>
        <v>0</v>
      </c>
      <c r="AH985">
        <v>119.999999999998</v>
      </c>
    </row>
    <row r="986" spans="1:34" x14ac:dyDescent="0.25">
      <c r="A986" t="s">
        <v>28</v>
      </c>
      <c r="B986" t="s">
        <v>2602</v>
      </c>
      <c r="C986">
        <v>2014</v>
      </c>
      <c r="D986" t="s">
        <v>54</v>
      </c>
      <c r="E986" t="s">
        <v>47</v>
      </c>
      <c r="F986">
        <v>4.3</v>
      </c>
      <c r="G986" t="s">
        <v>31</v>
      </c>
      <c r="H986">
        <v>21</v>
      </c>
      <c r="I986" t="s">
        <v>2603</v>
      </c>
      <c r="J986" t="s">
        <v>943</v>
      </c>
      <c r="K986" t="s">
        <v>34</v>
      </c>
      <c r="L986" t="s">
        <v>1804</v>
      </c>
      <c r="M986" t="s">
        <v>36</v>
      </c>
      <c r="N986" t="s">
        <v>37</v>
      </c>
      <c r="O986" t="s">
        <v>38</v>
      </c>
      <c r="P986" t="s">
        <v>119</v>
      </c>
      <c r="Q986" t="s">
        <v>120</v>
      </c>
      <c r="R986">
        <v>0</v>
      </c>
      <c r="S986" t="s">
        <v>41</v>
      </c>
      <c r="T986">
        <v>4.3333333333333304</v>
      </c>
      <c r="U986" t="s">
        <v>43</v>
      </c>
      <c r="V986">
        <v>3</v>
      </c>
      <c r="W986" t="s">
        <v>43</v>
      </c>
      <c r="X986">
        <v>4</v>
      </c>
      <c r="Y986" t="s">
        <v>42</v>
      </c>
      <c r="Z986">
        <v>0.67</v>
      </c>
      <c r="AC986">
        <f t="shared" si="75"/>
        <v>0</v>
      </c>
      <c r="AD986" t="str">
        <f t="shared" si="76"/>
        <v>DSN</v>
      </c>
      <c r="AE986" t="b">
        <f t="shared" si="77"/>
        <v>0</v>
      </c>
      <c r="AF986" t="b">
        <f t="shared" si="78"/>
        <v>0</v>
      </c>
      <c r="AG986" t="b">
        <f t="shared" si="79"/>
        <v>1</v>
      </c>
      <c r="AH986">
        <v>39.999999999999602</v>
      </c>
    </row>
    <row r="987" spans="1:34" x14ac:dyDescent="0.25">
      <c r="A987" t="s">
        <v>28</v>
      </c>
      <c r="B987" t="s">
        <v>2604</v>
      </c>
      <c r="C987">
        <v>2012</v>
      </c>
      <c r="D987" t="s">
        <v>115</v>
      </c>
      <c r="E987" t="s">
        <v>5252</v>
      </c>
      <c r="F987">
        <v>3.1</v>
      </c>
      <c r="G987" t="s">
        <v>71</v>
      </c>
      <c r="H987">
        <v>22</v>
      </c>
      <c r="I987" t="s">
        <v>2605</v>
      </c>
      <c r="J987" t="s">
        <v>1848</v>
      </c>
      <c r="K987" t="s">
        <v>74</v>
      </c>
      <c r="L987" t="s">
        <v>2606</v>
      </c>
      <c r="M987" t="s">
        <v>76</v>
      </c>
      <c r="N987" t="s">
        <v>37</v>
      </c>
      <c r="O987" t="s">
        <v>38</v>
      </c>
      <c r="P987" t="s">
        <v>51</v>
      </c>
      <c r="Q987" t="s">
        <v>52</v>
      </c>
      <c r="R987">
        <v>0</v>
      </c>
      <c r="S987" t="s">
        <v>53</v>
      </c>
      <c r="T987">
        <v>0</v>
      </c>
      <c r="U987" t="s">
        <v>43</v>
      </c>
      <c r="V987">
        <v>3</v>
      </c>
      <c r="W987" t="s">
        <v>43</v>
      </c>
      <c r="X987">
        <v>3</v>
      </c>
      <c r="Y987" t="s">
        <v>42</v>
      </c>
      <c r="Z987">
        <v>1.83</v>
      </c>
      <c r="AH987">
        <v>109.999999999998</v>
      </c>
    </row>
    <row r="988" spans="1:34" x14ac:dyDescent="0.25">
      <c r="A988" t="s">
        <v>28</v>
      </c>
      <c r="B988" t="s">
        <v>2607</v>
      </c>
      <c r="C988">
        <v>2012</v>
      </c>
      <c r="D988" t="s">
        <v>54</v>
      </c>
      <c r="E988" t="s">
        <v>122</v>
      </c>
      <c r="F988">
        <v>4.5</v>
      </c>
      <c r="G988" t="s">
        <v>31</v>
      </c>
      <c r="H988">
        <v>20</v>
      </c>
      <c r="I988" t="s">
        <v>2608</v>
      </c>
      <c r="J988" t="s">
        <v>89</v>
      </c>
      <c r="K988" t="s">
        <v>205</v>
      </c>
      <c r="L988" t="s">
        <v>2609</v>
      </c>
      <c r="M988" t="s">
        <v>36</v>
      </c>
      <c r="N988" t="s">
        <v>37</v>
      </c>
      <c r="O988" t="s">
        <v>38</v>
      </c>
      <c r="P988" t="s">
        <v>119</v>
      </c>
      <c r="Q988" t="s">
        <v>120</v>
      </c>
      <c r="R988">
        <v>0</v>
      </c>
      <c r="S988" t="s">
        <v>41</v>
      </c>
      <c r="T988">
        <v>3</v>
      </c>
      <c r="U988" t="s">
        <v>43</v>
      </c>
      <c r="V988">
        <v>3</v>
      </c>
      <c r="W988" t="s">
        <v>43</v>
      </c>
      <c r="X988">
        <v>3</v>
      </c>
      <c r="Y988" t="s">
        <v>42</v>
      </c>
      <c r="Z988">
        <v>0.08</v>
      </c>
      <c r="AC988">
        <f t="shared" si="75"/>
        <v>0</v>
      </c>
      <c r="AD988" t="str">
        <f t="shared" si="76"/>
        <v>DSN</v>
      </c>
      <c r="AE988" t="b">
        <f t="shared" si="77"/>
        <v>0</v>
      </c>
      <c r="AF988" t="b">
        <f t="shared" si="78"/>
        <v>0</v>
      </c>
      <c r="AG988" t="b">
        <f t="shared" si="79"/>
        <v>1</v>
      </c>
      <c r="AH988">
        <v>4.9999999999998002</v>
      </c>
    </row>
    <row r="989" spans="1:34" x14ac:dyDescent="0.25">
      <c r="A989" t="s">
        <v>441</v>
      </c>
      <c r="B989" t="s">
        <v>2610</v>
      </c>
      <c r="C989">
        <v>2014</v>
      </c>
      <c r="D989" t="s">
        <v>54</v>
      </c>
      <c r="E989" t="s">
        <v>47</v>
      </c>
      <c r="F989">
        <v>8.1</v>
      </c>
      <c r="G989" t="s">
        <v>31</v>
      </c>
      <c r="H989">
        <v>21</v>
      </c>
      <c r="I989" t="s">
        <v>2611</v>
      </c>
      <c r="J989" t="s">
        <v>89</v>
      </c>
      <c r="K989" t="s">
        <v>205</v>
      </c>
      <c r="L989" t="s">
        <v>701</v>
      </c>
      <c r="M989" t="s">
        <v>36</v>
      </c>
      <c r="N989" t="s">
        <v>37</v>
      </c>
      <c r="O989" t="s">
        <v>38</v>
      </c>
      <c r="P989" t="s">
        <v>51</v>
      </c>
      <c r="Q989" t="s">
        <v>120</v>
      </c>
      <c r="R989">
        <v>0</v>
      </c>
      <c r="S989" t="s">
        <v>41</v>
      </c>
      <c r="T989">
        <v>3.6666666666666701</v>
      </c>
      <c r="U989" t="s">
        <v>43</v>
      </c>
      <c r="V989">
        <v>9.75</v>
      </c>
      <c r="W989" t="s">
        <v>43</v>
      </c>
      <c r="X989">
        <v>9</v>
      </c>
      <c r="Y989" t="s">
        <v>43</v>
      </c>
      <c r="Z989">
        <v>0.67</v>
      </c>
      <c r="AH989">
        <v>39.999999999999602</v>
      </c>
    </row>
    <row r="990" spans="1:34" x14ac:dyDescent="0.25">
      <c r="A990" t="s">
        <v>28</v>
      </c>
      <c r="B990" t="s">
        <v>2612</v>
      </c>
      <c r="C990">
        <v>2014</v>
      </c>
      <c r="D990" t="s">
        <v>54</v>
      </c>
      <c r="E990" t="s">
        <v>47</v>
      </c>
      <c r="F990">
        <v>8</v>
      </c>
      <c r="G990" t="s">
        <v>31</v>
      </c>
      <c r="H990">
        <v>19</v>
      </c>
      <c r="I990" t="s">
        <v>2613</v>
      </c>
      <c r="J990" t="s">
        <v>534</v>
      </c>
      <c r="K990" t="s">
        <v>34</v>
      </c>
      <c r="L990" t="s">
        <v>105</v>
      </c>
      <c r="M990" t="s">
        <v>36</v>
      </c>
      <c r="N990" t="s">
        <v>37</v>
      </c>
      <c r="O990" t="s">
        <v>38</v>
      </c>
      <c r="P990" t="s">
        <v>119</v>
      </c>
      <c r="Q990" t="s">
        <v>612</v>
      </c>
      <c r="R990">
        <v>0</v>
      </c>
      <c r="S990" t="s">
        <v>41</v>
      </c>
      <c r="T990">
        <v>5</v>
      </c>
      <c r="U990" t="s">
        <v>43</v>
      </c>
      <c r="V990">
        <v>6.25</v>
      </c>
      <c r="W990" t="s">
        <v>43</v>
      </c>
      <c r="X990">
        <v>12</v>
      </c>
      <c r="Y990" t="s">
        <v>43</v>
      </c>
      <c r="Z990">
        <v>0.08</v>
      </c>
      <c r="AC990">
        <f t="shared" si="75"/>
        <v>0</v>
      </c>
      <c r="AD990" t="str">
        <f t="shared" si="76"/>
        <v>DSN</v>
      </c>
      <c r="AE990" t="b">
        <f t="shared" si="77"/>
        <v>0</v>
      </c>
      <c r="AF990" t="b">
        <f t="shared" si="78"/>
        <v>0</v>
      </c>
      <c r="AG990" t="b">
        <f t="shared" si="79"/>
        <v>1</v>
      </c>
      <c r="AH990">
        <v>4.9999999999998002</v>
      </c>
    </row>
    <row r="991" spans="1:34" x14ac:dyDescent="0.25">
      <c r="A991" t="s">
        <v>55</v>
      </c>
      <c r="B991" t="s">
        <v>2614</v>
      </c>
      <c r="C991">
        <v>2013</v>
      </c>
      <c r="D991" t="s">
        <v>83</v>
      </c>
      <c r="E991" t="s">
        <v>30</v>
      </c>
      <c r="F991">
        <v>3.9</v>
      </c>
      <c r="G991" t="s">
        <v>71</v>
      </c>
      <c r="H991">
        <v>22</v>
      </c>
      <c r="I991" t="s">
        <v>2615</v>
      </c>
      <c r="J991" t="s">
        <v>154</v>
      </c>
      <c r="K991" t="s">
        <v>74</v>
      </c>
      <c r="L991" t="s">
        <v>955</v>
      </c>
      <c r="M991" t="s">
        <v>76</v>
      </c>
      <c r="N991" t="s">
        <v>37</v>
      </c>
      <c r="O991" t="s">
        <v>38</v>
      </c>
      <c r="P991" t="s">
        <v>51</v>
      </c>
      <c r="T991">
        <v>4</v>
      </c>
      <c r="U991" t="s">
        <v>42</v>
      </c>
      <c r="V991">
        <v>2</v>
      </c>
      <c r="W991" t="s">
        <v>43</v>
      </c>
      <c r="X991">
        <v>9</v>
      </c>
      <c r="Y991" t="s">
        <v>43</v>
      </c>
      <c r="Z991">
        <v>1.17</v>
      </c>
      <c r="AH991">
        <v>69.999999999999005</v>
      </c>
    </row>
    <row r="992" spans="1:34" x14ac:dyDescent="0.25">
      <c r="A992" t="s">
        <v>28</v>
      </c>
      <c r="B992" t="s">
        <v>2616</v>
      </c>
      <c r="C992">
        <v>2013</v>
      </c>
      <c r="D992" t="s">
        <v>115</v>
      </c>
      <c r="E992" t="s">
        <v>5252</v>
      </c>
      <c r="F992">
        <v>5.9</v>
      </c>
      <c r="G992" t="s">
        <v>71</v>
      </c>
      <c r="H992">
        <v>22</v>
      </c>
      <c r="I992" t="s">
        <v>2617</v>
      </c>
      <c r="J992" t="s">
        <v>554</v>
      </c>
      <c r="K992" t="s">
        <v>74</v>
      </c>
      <c r="L992" t="s">
        <v>200</v>
      </c>
      <c r="M992" t="s">
        <v>76</v>
      </c>
      <c r="N992" t="s">
        <v>37</v>
      </c>
      <c r="O992" t="s">
        <v>38</v>
      </c>
      <c r="P992" t="s">
        <v>51</v>
      </c>
      <c r="Q992" t="s">
        <v>52</v>
      </c>
      <c r="R992">
        <v>0</v>
      </c>
      <c r="S992" t="s">
        <v>53</v>
      </c>
      <c r="T992">
        <v>2</v>
      </c>
      <c r="U992" t="s">
        <v>42</v>
      </c>
      <c r="V992">
        <v>5</v>
      </c>
      <c r="W992" t="s">
        <v>43</v>
      </c>
      <c r="X992">
        <v>5</v>
      </c>
      <c r="Y992" t="s">
        <v>43</v>
      </c>
      <c r="Z992">
        <v>0.42</v>
      </c>
      <c r="AH992">
        <v>24.999999999999599</v>
      </c>
    </row>
    <row r="993" spans="1:34" x14ac:dyDescent="0.25">
      <c r="A993" t="s">
        <v>55</v>
      </c>
      <c r="B993" t="s">
        <v>2618</v>
      </c>
      <c r="C993">
        <v>2013</v>
      </c>
      <c r="D993" t="s">
        <v>54</v>
      </c>
      <c r="E993" t="s">
        <v>5252</v>
      </c>
      <c r="F993">
        <v>3.7</v>
      </c>
      <c r="G993" t="s">
        <v>31</v>
      </c>
      <c r="H993">
        <v>21</v>
      </c>
      <c r="I993" t="s">
        <v>2619</v>
      </c>
      <c r="J993" t="s">
        <v>1272</v>
      </c>
      <c r="K993" t="s">
        <v>34</v>
      </c>
      <c r="L993" t="s">
        <v>505</v>
      </c>
      <c r="M993" t="s">
        <v>36</v>
      </c>
      <c r="N993" t="s">
        <v>37</v>
      </c>
      <c r="O993" t="s">
        <v>38</v>
      </c>
      <c r="P993" t="s">
        <v>41</v>
      </c>
      <c r="T993">
        <v>2</v>
      </c>
      <c r="U993" t="s">
        <v>43</v>
      </c>
      <c r="V993">
        <v>3.3333333333333299</v>
      </c>
      <c r="W993" t="s">
        <v>43</v>
      </c>
      <c r="X993">
        <v>6</v>
      </c>
      <c r="Y993" t="s">
        <v>43</v>
      </c>
      <c r="Z993">
        <v>0.33</v>
      </c>
      <c r="AC993">
        <f t="shared" si="75"/>
        <v>0</v>
      </c>
      <c r="AD993" t="str">
        <f t="shared" si="76"/>
        <v>DSN</v>
      </c>
      <c r="AE993" t="b">
        <f t="shared" si="77"/>
        <v>1</v>
      </c>
      <c r="AF993" t="str">
        <f t="shared" si="78"/>
        <v/>
      </c>
      <c r="AG993" t="str">
        <f t="shared" si="79"/>
        <v/>
      </c>
      <c r="AH993">
        <v>19.999999999999801</v>
      </c>
    </row>
    <row r="994" spans="1:34" x14ac:dyDescent="0.25">
      <c r="A994" t="s">
        <v>55</v>
      </c>
      <c r="B994" t="s">
        <v>2620</v>
      </c>
      <c r="C994">
        <v>2014</v>
      </c>
      <c r="D994" t="s">
        <v>54</v>
      </c>
      <c r="E994" t="s">
        <v>47</v>
      </c>
      <c r="F994">
        <v>9.8000000000000007</v>
      </c>
      <c r="G994" t="s">
        <v>143</v>
      </c>
      <c r="H994">
        <v>21</v>
      </c>
      <c r="I994" t="s">
        <v>2621</v>
      </c>
      <c r="J994" t="s">
        <v>2622</v>
      </c>
      <c r="K994" t="s">
        <v>34</v>
      </c>
      <c r="L994" t="s">
        <v>285</v>
      </c>
      <c r="M994" t="s">
        <v>36</v>
      </c>
      <c r="N994" t="s">
        <v>37</v>
      </c>
      <c r="O994" t="s">
        <v>38</v>
      </c>
      <c r="P994" t="s">
        <v>96</v>
      </c>
      <c r="T994">
        <v>7</v>
      </c>
      <c r="U994" t="s">
        <v>43</v>
      </c>
      <c r="V994">
        <v>5</v>
      </c>
      <c r="W994" t="s">
        <v>43</v>
      </c>
      <c r="X994">
        <v>9.25</v>
      </c>
      <c r="Y994" t="s">
        <v>43</v>
      </c>
      <c r="Z994">
        <v>0.83</v>
      </c>
      <c r="AC994">
        <f t="shared" si="75"/>
        <v>0</v>
      </c>
      <c r="AD994" t="str">
        <f t="shared" si="76"/>
        <v>ESN</v>
      </c>
      <c r="AE994" t="b">
        <f t="shared" si="77"/>
        <v>1</v>
      </c>
      <c r="AF994" t="str">
        <f t="shared" si="78"/>
        <v/>
      </c>
      <c r="AG994" t="str">
        <f t="shared" si="79"/>
        <v/>
      </c>
      <c r="AH994">
        <v>49.999999999999197</v>
      </c>
    </row>
    <row r="995" spans="1:34" x14ac:dyDescent="0.25">
      <c r="A995" t="s">
        <v>61</v>
      </c>
      <c r="B995" t="s">
        <v>2623</v>
      </c>
      <c r="C995">
        <v>2013</v>
      </c>
      <c r="D995" t="s">
        <v>44</v>
      </c>
      <c r="E995" t="s">
        <v>5252</v>
      </c>
      <c r="F995">
        <v>4.8</v>
      </c>
      <c r="G995" t="s">
        <v>98</v>
      </c>
      <c r="H995">
        <v>20</v>
      </c>
      <c r="I995" t="s">
        <v>2624</v>
      </c>
      <c r="J995" t="s">
        <v>1584</v>
      </c>
      <c r="K995" t="s">
        <v>34</v>
      </c>
      <c r="L995" t="s">
        <v>124</v>
      </c>
      <c r="M995" t="s">
        <v>36</v>
      </c>
      <c r="N995" t="s">
        <v>37</v>
      </c>
      <c r="O995" t="s">
        <v>38</v>
      </c>
      <c r="P995" t="s">
        <v>51</v>
      </c>
      <c r="Q995" t="s">
        <v>970</v>
      </c>
      <c r="R995">
        <v>0</v>
      </c>
      <c r="S995" t="s">
        <v>971</v>
      </c>
      <c r="T995">
        <v>2.6666666666666701</v>
      </c>
      <c r="U995" t="s">
        <v>43</v>
      </c>
      <c r="V995">
        <v>4.75</v>
      </c>
      <c r="W995" t="s">
        <v>43</v>
      </c>
      <c r="X995">
        <v>4.75</v>
      </c>
      <c r="Y995" t="s">
        <v>43</v>
      </c>
      <c r="Z995">
        <v>0.42</v>
      </c>
      <c r="AH995">
        <v>24.999999999999599</v>
      </c>
    </row>
    <row r="996" spans="1:34" x14ac:dyDescent="0.25">
      <c r="A996" t="s">
        <v>28</v>
      </c>
      <c r="B996" t="s">
        <v>2625</v>
      </c>
      <c r="C996">
        <v>2012</v>
      </c>
      <c r="D996" t="s">
        <v>319</v>
      </c>
      <c r="E996" t="s">
        <v>377</v>
      </c>
      <c r="G996" t="s">
        <v>31</v>
      </c>
      <c r="H996">
        <v>25</v>
      </c>
      <c r="I996" t="s">
        <v>2185</v>
      </c>
      <c r="J996" t="s">
        <v>49</v>
      </c>
      <c r="K996" t="s">
        <v>266</v>
      </c>
      <c r="M996" t="s">
        <v>36</v>
      </c>
      <c r="N996" t="s">
        <v>37</v>
      </c>
      <c r="O996" t="s">
        <v>38</v>
      </c>
      <c r="P996" t="s">
        <v>41</v>
      </c>
      <c r="Q996" t="s">
        <v>207</v>
      </c>
      <c r="R996">
        <v>0</v>
      </c>
      <c r="S996" t="s">
        <v>41</v>
      </c>
      <c r="Z996">
        <v>1.83</v>
      </c>
      <c r="AC996">
        <f t="shared" si="75"/>
        <v>5</v>
      </c>
      <c r="AD996" t="str">
        <f t="shared" si="76"/>
        <v>DSN</v>
      </c>
      <c r="AE996" t="b">
        <f t="shared" si="77"/>
        <v>0</v>
      </c>
      <c r="AF996" t="b">
        <f t="shared" si="78"/>
        <v>0</v>
      </c>
      <c r="AG996" t="b">
        <f t="shared" si="79"/>
        <v>1</v>
      </c>
      <c r="AH996">
        <v>109.999999999998</v>
      </c>
    </row>
    <row r="997" spans="1:34" x14ac:dyDescent="0.25">
      <c r="A997" t="s">
        <v>55</v>
      </c>
      <c r="B997" t="s">
        <v>2626</v>
      </c>
      <c r="C997">
        <v>2013</v>
      </c>
      <c r="D997" t="s">
        <v>83</v>
      </c>
      <c r="E997" t="s">
        <v>5252</v>
      </c>
      <c r="F997">
        <v>2.6</v>
      </c>
      <c r="G997" t="s">
        <v>31</v>
      </c>
      <c r="H997">
        <v>24</v>
      </c>
      <c r="I997" t="s">
        <v>2627</v>
      </c>
      <c r="J997" t="s">
        <v>33</v>
      </c>
      <c r="K997" t="s">
        <v>34</v>
      </c>
      <c r="L997" t="s">
        <v>280</v>
      </c>
      <c r="M997" t="s">
        <v>36</v>
      </c>
      <c r="N997" t="s">
        <v>37</v>
      </c>
      <c r="O997" t="s">
        <v>38</v>
      </c>
      <c r="P997" t="s">
        <v>51</v>
      </c>
      <c r="T997">
        <v>0</v>
      </c>
      <c r="U997" t="s">
        <v>43</v>
      </c>
      <c r="V997">
        <v>2</v>
      </c>
      <c r="W997" t="s">
        <v>43</v>
      </c>
      <c r="X997">
        <v>2</v>
      </c>
      <c r="Y997" t="s">
        <v>43</v>
      </c>
      <c r="Z997">
        <v>0.25</v>
      </c>
      <c r="AH997">
        <v>15</v>
      </c>
    </row>
    <row r="998" spans="1:34" x14ac:dyDescent="0.25">
      <c r="A998" t="s">
        <v>28</v>
      </c>
      <c r="B998" t="s">
        <v>2628</v>
      </c>
      <c r="C998">
        <v>2014</v>
      </c>
      <c r="D998" t="s">
        <v>83</v>
      </c>
      <c r="E998" t="s">
        <v>5252</v>
      </c>
      <c r="F998">
        <v>2.8</v>
      </c>
      <c r="G998" t="s">
        <v>71</v>
      </c>
      <c r="H998">
        <v>24</v>
      </c>
      <c r="I998" t="s">
        <v>2629</v>
      </c>
      <c r="J998" t="s">
        <v>984</v>
      </c>
      <c r="K998" t="s">
        <v>74</v>
      </c>
      <c r="L998" t="s">
        <v>1723</v>
      </c>
      <c r="M998" t="s">
        <v>76</v>
      </c>
      <c r="N998" t="s">
        <v>37</v>
      </c>
      <c r="O998" t="s">
        <v>38</v>
      </c>
      <c r="P998" t="s">
        <v>195</v>
      </c>
      <c r="Q998" t="s">
        <v>196</v>
      </c>
      <c r="R998">
        <v>0</v>
      </c>
      <c r="S998" t="s">
        <v>53</v>
      </c>
      <c r="T998">
        <v>2.6666666666666701</v>
      </c>
      <c r="U998" t="s">
        <v>43</v>
      </c>
      <c r="V998">
        <v>0.66666666666666696</v>
      </c>
      <c r="W998" t="s">
        <v>43</v>
      </c>
      <c r="X998">
        <v>9</v>
      </c>
      <c r="Y998" t="s">
        <v>42</v>
      </c>
      <c r="Z998">
        <v>0.83</v>
      </c>
      <c r="AC998">
        <f t="shared" si="75"/>
        <v>3</v>
      </c>
      <c r="AD998" t="str">
        <f t="shared" si="76"/>
        <v>MSN</v>
      </c>
      <c r="AE998" t="b">
        <f t="shared" si="77"/>
        <v>0</v>
      </c>
      <c r="AF998" t="b">
        <f t="shared" si="78"/>
        <v>1</v>
      </c>
      <c r="AG998" t="b">
        <f t="shared" si="79"/>
        <v>0</v>
      </c>
      <c r="AH998">
        <v>49.999999999999197</v>
      </c>
    </row>
    <row r="999" spans="1:34" x14ac:dyDescent="0.25">
      <c r="A999" t="s">
        <v>55</v>
      </c>
      <c r="B999" t="s">
        <v>2630</v>
      </c>
      <c r="C999">
        <v>2012</v>
      </c>
      <c r="D999" t="s">
        <v>44</v>
      </c>
      <c r="E999" t="s">
        <v>5252</v>
      </c>
      <c r="F999">
        <v>5.5</v>
      </c>
      <c r="G999" t="s">
        <v>71</v>
      </c>
      <c r="H999">
        <v>21</v>
      </c>
      <c r="I999" t="s">
        <v>2631</v>
      </c>
      <c r="J999" t="s">
        <v>1996</v>
      </c>
      <c r="K999" t="s">
        <v>74</v>
      </c>
      <c r="L999" t="s">
        <v>2632</v>
      </c>
      <c r="M999" t="s">
        <v>76</v>
      </c>
      <c r="N999" t="s">
        <v>37</v>
      </c>
      <c r="O999" t="s">
        <v>38</v>
      </c>
      <c r="P999" t="s">
        <v>51</v>
      </c>
      <c r="T999">
        <v>1.5</v>
      </c>
      <c r="U999" t="s">
        <v>43</v>
      </c>
      <c r="V999">
        <v>7</v>
      </c>
      <c r="W999" t="s">
        <v>43</v>
      </c>
      <c r="X999">
        <v>10</v>
      </c>
      <c r="Y999" t="s">
        <v>42</v>
      </c>
      <c r="Z999">
        <v>0.83</v>
      </c>
      <c r="AH999">
        <v>49.999999999999197</v>
      </c>
    </row>
    <row r="1000" spans="1:34" x14ac:dyDescent="0.25">
      <c r="A1000" t="s">
        <v>55</v>
      </c>
      <c r="B1000" t="s">
        <v>2633</v>
      </c>
      <c r="C1000">
        <v>2013</v>
      </c>
      <c r="D1000" t="s">
        <v>44</v>
      </c>
      <c r="E1000" t="s">
        <v>30</v>
      </c>
      <c r="F1000">
        <v>4.8</v>
      </c>
      <c r="G1000" t="s">
        <v>71</v>
      </c>
      <c r="H1000">
        <v>21</v>
      </c>
      <c r="I1000" t="s">
        <v>2634</v>
      </c>
      <c r="J1000" t="s">
        <v>2635</v>
      </c>
      <c r="K1000" t="s">
        <v>74</v>
      </c>
      <c r="L1000" t="s">
        <v>471</v>
      </c>
      <c r="M1000" t="s">
        <v>76</v>
      </c>
      <c r="N1000" t="s">
        <v>60</v>
      </c>
      <c r="O1000" t="s">
        <v>38</v>
      </c>
      <c r="P1000" t="s">
        <v>51</v>
      </c>
      <c r="T1000">
        <v>4.3333333333333304</v>
      </c>
      <c r="U1000" t="s">
        <v>42</v>
      </c>
      <c r="V1000">
        <v>4</v>
      </c>
      <c r="W1000" t="s">
        <v>43</v>
      </c>
      <c r="X1000">
        <v>6</v>
      </c>
      <c r="Y1000" t="s">
        <v>43</v>
      </c>
      <c r="Z1000">
        <v>0.42</v>
      </c>
      <c r="AH1000">
        <v>24.999999999999599</v>
      </c>
    </row>
    <row r="1001" spans="1:34" x14ac:dyDescent="0.25">
      <c r="A1001" t="s">
        <v>28</v>
      </c>
      <c r="B1001" t="s">
        <v>2636</v>
      </c>
      <c r="C1001">
        <v>2014</v>
      </c>
      <c r="D1001" t="s">
        <v>115</v>
      </c>
      <c r="E1001" t="s">
        <v>5252</v>
      </c>
      <c r="F1001">
        <v>4</v>
      </c>
      <c r="G1001" t="s">
        <v>71</v>
      </c>
      <c r="H1001">
        <v>22</v>
      </c>
      <c r="I1001" t="s">
        <v>2637</v>
      </c>
      <c r="J1001" t="s">
        <v>1173</v>
      </c>
      <c r="K1001" t="s">
        <v>74</v>
      </c>
      <c r="L1001" t="s">
        <v>2638</v>
      </c>
      <c r="M1001" t="s">
        <v>76</v>
      </c>
      <c r="N1001" t="s">
        <v>37</v>
      </c>
      <c r="O1001" t="s">
        <v>38</v>
      </c>
      <c r="P1001" t="s">
        <v>51</v>
      </c>
      <c r="Q1001" t="s">
        <v>52</v>
      </c>
      <c r="R1001">
        <v>0</v>
      </c>
      <c r="S1001" t="s">
        <v>53</v>
      </c>
      <c r="T1001">
        <v>4.5</v>
      </c>
      <c r="U1001" t="s">
        <v>42</v>
      </c>
      <c r="V1001">
        <v>3.75</v>
      </c>
      <c r="W1001" t="s">
        <v>43</v>
      </c>
      <c r="X1001">
        <v>4</v>
      </c>
      <c r="Y1001" t="s">
        <v>43</v>
      </c>
      <c r="Z1001">
        <v>0.75</v>
      </c>
      <c r="AH1001">
        <v>44.999999999999403</v>
      </c>
    </row>
    <row r="1002" spans="1:34" x14ac:dyDescent="0.25">
      <c r="A1002" t="s">
        <v>45</v>
      </c>
      <c r="B1002" t="s">
        <v>2639</v>
      </c>
      <c r="C1002">
        <v>2012</v>
      </c>
      <c r="D1002" t="s">
        <v>54</v>
      </c>
      <c r="E1002" t="s">
        <v>47</v>
      </c>
      <c r="F1002">
        <v>10.9</v>
      </c>
      <c r="G1002" t="s">
        <v>31</v>
      </c>
      <c r="H1002">
        <v>19</v>
      </c>
      <c r="I1002" t="s">
        <v>2640</v>
      </c>
      <c r="J1002" t="s">
        <v>444</v>
      </c>
      <c r="K1002" t="s">
        <v>58</v>
      </c>
      <c r="L1002" t="s">
        <v>228</v>
      </c>
      <c r="M1002" t="s">
        <v>36</v>
      </c>
      <c r="N1002" t="s">
        <v>37</v>
      </c>
      <c r="O1002" t="s">
        <v>38</v>
      </c>
      <c r="P1002" t="s">
        <v>41</v>
      </c>
      <c r="T1002">
        <v>10.6666666666667</v>
      </c>
      <c r="U1002" t="s">
        <v>43</v>
      </c>
      <c r="V1002">
        <v>8</v>
      </c>
      <c r="W1002" t="s">
        <v>43</v>
      </c>
      <c r="X1002">
        <v>10.6666666666667</v>
      </c>
      <c r="Y1002" t="s">
        <v>42</v>
      </c>
      <c r="Z1002">
        <v>3</v>
      </c>
      <c r="AA1002" t="s">
        <v>207</v>
      </c>
      <c r="AB1002" t="s">
        <v>41</v>
      </c>
      <c r="AC1002">
        <f t="shared" si="75"/>
        <v>0</v>
      </c>
      <c r="AD1002" t="str">
        <f t="shared" si="76"/>
        <v>DSN</v>
      </c>
      <c r="AE1002" t="b">
        <f t="shared" si="77"/>
        <v>0</v>
      </c>
      <c r="AF1002" t="b">
        <f t="shared" si="78"/>
        <v>0</v>
      </c>
      <c r="AG1002" t="b">
        <f t="shared" si="79"/>
        <v>0</v>
      </c>
      <c r="AH1002">
        <v>179.99999999999599</v>
      </c>
    </row>
    <row r="1003" spans="1:34" x14ac:dyDescent="0.25">
      <c r="A1003" t="s">
        <v>28</v>
      </c>
      <c r="B1003" t="s">
        <v>2641</v>
      </c>
      <c r="C1003">
        <v>2014</v>
      </c>
      <c r="D1003" t="s">
        <v>44</v>
      </c>
      <c r="E1003" t="s">
        <v>250</v>
      </c>
      <c r="F1003">
        <v>13</v>
      </c>
      <c r="G1003" t="s">
        <v>31</v>
      </c>
      <c r="H1003">
        <v>21</v>
      </c>
      <c r="I1003" t="s">
        <v>2642</v>
      </c>
      <c r="J1003" t="s">
        <v>33</v>
      </c>
      <c r="K1003" t="s">
        <v>187</v>
      </c>
      <c r="L1003" t="s">
        <v>308</v>
      </c>
      <c r="M1003" t="s">
        <v>36</v>
      </c>
      <c r="N1003" t="s">
        <v>37</v>
      </c>
      <c r="O1003" t="s">
        <v>38</v>
      </c>
      <c r="P1003" t="s">
        <v>645</v>
      </c>
      <c r="Q1003" t="s">
        <v>646</v>
      </c>
      <c r="R1003">
        <v>0</v>
      </c>
      <c r="S1003" t="s">
        <v>96</v>
      </c>
      <c r="Z1003">
        <v>1</v>
      </c>
      <c r="AC1003">
        <f t="shared" si="75"/>
        <v>1</v>
      </c>
      <c r="AD1003" t="str">
        <f t="shared" si="76"/>
        <v>ESN</v>
      </c>
      <c r="AE1003" t="b">
        <f t="shared" si="77"/>
        <v>0</v>
      </c>
      <c r="AF1003" t="b">
        <f t="shared" si="78"/>
        <v>0</v>
      </c>
      <c r="AG1003" t="b">
        <f t="shared" si="79"/>
        <v>0</v>
      </c>
      <c r="AH1003">
        <v>59.999999999998799</v>
      </c>
    </row>
    <row r="1004" spans="1:34" x14ac:dyDescent="0.25">
      <c r="A1004" t="s">
        <v>28</v>
      </c>
      <c r="B1004" t="s">
        <v>2643</v>
      </c>
      <c r="C1004">
        <v>2014</v>
      </c>
      <c r="D1004" t="s">
        <v>54</v>
      </c>
      <c r="E1004" t="s">
        <v>47</v>
      </c>
      <c r="F1004">
        <v>11.7</v>
      </c>
      <c r="G1004" t="s">
        <v>71</v>
      </c>
      <c r="H1004">
        <v>19</v>
      </c>
      <c r="I1004" t="s">
        <v>2644</v>
      </c>
      <c r="J1004" t="s">
        <v>1577</v>
      </c>
      <c r="K1004" t="s">
        <v>74</v>
      </c>
      <c r="L1004" t="s">
        <v>118</v>
      </c>
      <c r="M1004" t="s">
        <v>76</v>
      </c>
      <c r="N1004" t="s">
        <v>37</v>
      </c>
      <c r="O1004" t="s">
        <v>38</v>
      </c>
      <c r="P1004" t="s">
        <v>195</v>
      </c>
      <c r="Q1004" t="s">
        <v>196</v>
      </c>
      <c r="R1004">
        <v>0</v>
      </c>
      <c r="S1004" t="s">
        <v>53</v>
      </c>
      <c r="T1004">
        <v>10</v>
      </c>
      <c r="U1004" t="s">
        <v>43</v>
      </c>
      <c r="V1004">
        <v>10.25</v>
      </c>
      <c r="W1004" t="s">
        <v>43</v>
      </c>
      <c r="X1004">
        <v>8.5</v>
      </c>
      <c r="Y1004" t="s">
        <v>43</v>
      </c>
      <c r="Z1004">
        <v>1</v>
      </c>
      <c r="AC1004">
        <f t="shared" si="75"/>
        <v>0</v>
      </c>
      <c r="AD1004" t="str">
        <f t="shared" si="76"/>
        <v>MSN</v>
      </c>
      <c r="AE1004" t="b">
        <f t="shared" si="77"/>
        <v>0</v>
      </c>
      <c r="AF1004" t="b">
        <f t="shared" si="78"/>
        <v>0</v>
      </c>
      <c r="AG1004" t="b">
        <f t="shared" si="79"/>
        <v>0</v>
      </c>
      <c r="AH1004">
        <v>59.999999999998799</v>
      </c>
    </row>
    <row r="1005" spans="1:34" x14ac:dyDescent="0.25">
      <c r="A1005" t="s">
        <v>28</v>
      </c>
      <c r="B1005" t="s">
        <v>2645</v>
      </c>
      <c r="C1005">
        <v>2013</v>
      </c>
      <c r="D1005" t="s">
        <v>83</v>
      </c>
      <c r="E1005" t="s">
        <v>5252</v>
      </c>
      <c r="F1005">
        <v>3.8</v>
      </c>
      <c r="G1005" t="s">
        <v>71</v>
      </c>
      <c r="H1005">
        <v>23</v>
      </c>
      <c r="I1005" t="s">
        <v>2646</v>
      </c>
      <c r="J1005" t="s">
        <v>2647</v>
      </c>
      <c r="K1005" t="s">
        <v>74</v>
      </c>
      <c r="L1005" t="s">
        <v>796</v>
      </c>
      <c r="M1005" t="s">
        <v>76</v>
      </c>
      <c r="N1005" t="s">
        <v>37</v>
      </c>
      <c r="O1005" t="s">
        <v>38</v>
      </c>
      <c r="P1005" t="s">
        <v>51</v>
      </c>
      <c r="Q1005" t="s">
        <v>52</v>
      </c>
      <c r="R1005">
        <v>0</v>
      </c>
      <c r="S1005" t="s">
        <v>53</v>
      </c>
      <c r="T1005">
        <v>3.3333333333333299</v>
      </c>
      <c r="U1005" t="s">
        <v>43</v>
      </c>
      <c r="V1005">
        <v>4.3333333333333304</v>
      </c>
      <c r="W1005" t="s">
        <v>43</v>
      </c>
      <c r="X1005">
        <v>3.6666666666666701</v>
      </c>
      <c r="Y1005" t="s">
        <v>42</v>
      </c>
      <c r="Z1005">
        <v>0.92</v>
      </c>
      <c r="AH1005">
        <v>54.999999999998998</v>
      </c>
    </row>
    <row r="1006" spans="1:34" x14ac:dyDescent="0.25">
      <c r="A1006" t="s">
        <v>28</v>
      </c>
      <c r="B1006" t="s">
        <v>2648</v>
      </c>
      <c r="C1006">
        <v>2014</v>
      </c>
      <c r="D1006" t="s">
        <v>44</v>
      </c>
      <c r="E1006" t="s">
        <v>5252</v>
      </c>
      <c r="F1006">
        <v>7.7</v>
      </c>
      <c r="G1006" t="s">
        <v>98</v>
      </c>
      <c r="H1006">
        <v>22</v>
      </c>
      <c r="I1006" t="s">
        <v>2649</v>
      </c>
      <c r="J1006" t="s">
        <v>399</v>
      </c>
      <c r="K1006" t="s">
        <v>92</v>
      </c>
      <c r="L1006" t="s">
        <v>417</v>
      </c>
      <c r="M1006" t="s">
        <v>36</v>
      </c>
      <c r="N1006" t="s">
        <v>37</v>
      </c>
      <c r="O1006" t="s">
        <v>38</v>
      </c>
      <c r="P1006" t="s">
        <v>96</v>
      </c>
      <c r="Q1006" t="s">
        <v>125</v>
      </c>
      <c r="R1006">
        <v>0</v>
      </c>
      <c r="S1006" t="s">
        <v>96</v>
      </c>
      <c r="T1006">
        <v>8</v>
      </c>
      <c r="U1006" t="s">
        <v>43</v>
      </c>
      <c r="V1006">
        <v>5</v>
      </c>
      <c r="W1006" t="s">
        <v>43</v>
      </c>
      <c r="X1006">
        <v>7</v>
      </c>
      <c r="Y1006" t="s">
        <v>42</v>
      </c>
      <c r="Z1006">
        <v>1</v>
      </c>
      <c r="AC1006">
        <f t="shared" si="75"/>
        <v>1</v>
      </c>
      <c r="AD1006" t="str">
        <f t="shared" si="76"/>
        <v>ESN</v>
      </c>
      <c r="AE1006" t="b">
        <f t="shared" si="77"/>
        <v>0</v>
      </c>
      <c r="AF1006" t="b">
        <f t="shared" si="78"/>
        <v>0</v>
      </c>
      <c r="AG1006" t="b">
        <f t="shared" si="79"/>
        <v>0</v>
      </c>
      <c r="AH1006">
        <v>59.999999999998799</v>
      </c>
    </row>
    <row r="1007" spans="1:34" x14ac:dyDescent="0.25">
      <c r="A1007" t="s">
        <v>28</v>
      </c>
      <c r="B1007" t="s">
        <v>2650</v>
      </c>
      <c r="C1007">
        <v>2014</v>
      </c>
      <c r="D1007" t="s">
        <v>83</v>
      </c>
      <c r="E1007" t="s">
        <v>47</v>
      </c>
      <c r="F1007">
        <v>4.2</v>
      </c>
      <c r="G1007" t="s">
        <v>98</v>
      </c>
      <c r="H1007">
        <v>22</v>
      </c>
      <c r="I1007" t="s">
        <v>2651</v>
      </c>
      <c r="J1007" t="s">
        <v>2139</v>
      </c>
      <c r="K1007" t="s">
        <v>92</v>
      </c>
      <c r="L1007" t="s">
        <v>2652</v>
      </c>
      <c r="M1007" t="s">
        <v>36</v>
      </c>
      <c r="N1007" t="s">
        <v>37</v>
      </c>
      <c r="O1007" t="s">
        <v>38</v>
      </c>
      <c r="P1007" t="s">
        <v>41</v>
      </c>
      <c r="Q1007" t="s">
        <v>207</v>
      </c>
      <c r="R1007">
        <v>0</v>
      </c>
      <c r="S1007" t="s">
        <v>41</v>
      </c>
      <c r="T1007">
        <v>5</v>
      </c>
      <c r="U1007" t="s">
        <v>43</v>
      </c>
      <c r="V1007">
        <v>2.5</v>
      </c>
      <c r="W1007" t="s">
        <v>43</v>
      </c>
      <c r="X1007">
        <v>9</v>
      </c>
      <c r="Y1007" t="s">
        <v>42</v>
      </c>
      <c r="Z1007">
        <v>1.08</v>
      </c>
      <c r="AC1007">
        <f t="shared" si="75"/>
        <v>3</v>
      </c>
      <c r="AD1007" t="str">
        <f t="shared" si="76"/>
        <v>DSN</v>
      </c>
      <c r="AE1007" t="b">
        <f t="shared" si="77"/>
        <v>0</v>
      </c>
      <c r="AF1007" t="b">
        <f t="shared" si="78"/>
        <v>0</v>
      </c>
      <c r="AG1007" t="b">
        <f t="shared" si="79"/>
        <v>0</v>
      </c>
      <c r="AH1007">
        <v>64.999999999998593</v>
      </c>
    </row>
    <row r="1008" spans="1:34" x14ac:dyDescent="0.25">
      <c r="A1008" t="s">
        <v>45</v>
      </c>
      <c r="B1008" t="s">
        <v>2653</v>
      </c>
      <c r="C1008">
        <v>2012</v>
      </c>
      <c r="D1008" t="s">
        <v>44</v>
      </c>
      <c r="E1008" t="s">
        <v>5252</v>
      </c>
      <c r="F1008">
        <v>7.7</v>
      </c>
      <c r="G1008" t="s">
        <v>31</v>
      </c>
      <c r="H1008">
        <v>20</v>
      </c>
      <c r="I1008" t="s">
        <v>2654</v>
      </c>
      <c r="J1008" t="s">
        <v>89</v>
      </c>
      <c r="K1008" t="s">
        <v>34</v>
      </c>
      <c r="L1008" t="s">
        <v>1903</v>
      </c>
      <c r="M1008" t="s">
        <v>36</v>
      </c>
      <c r="N1008" t="s">
        <v>37</v>
      </c>
      <c r="O1008" t="s">
        <v>38</v>
      </c>
      <c r="P1008" t="s">
        <v>119</v>
      </c>
      <c r="T1008">
        <v>7.75</v>
      </c>
      <c r="U1008" t="s">
        <v>43</v>
      </c>
      <c r="V1008">
        <v>7</v>
      </c>
      <c r="W1008" t="s">
        <v>43</v>
      </c>
      <c r="X1008">
        <v>7</v>
      </c>
      <c r="Y1008" t="s">
        <v>43</v>
      </c>
      <c r="Z1008">
        <v>3</v>
      </c>
      <c r="AA1008" t="s">
        <v>120</v>
      </c>
      <c r="AB1008" t="s">
        <v>41</v>
      </c>
      <c r="AC1008">
        <f t="shared" si="75"/>
        <v>1</v>
      </c>
      <c r="AD1008" t="str">
        <f t="shared" si="76"/>
        <v>DSN</v>
      </c>
      <c r="AE1008" t="b">
        <f t="shared" si="77"/>
        <v>0</v>
      </c>
      <c r="AF1008" t="b">
        <f t="shared" si="78"/>
        <v>0</v>
      </c>
      <c r="AG1008" t="b">
        <f t="shared" si="79"/>
        <v>0</v>
      </c>
      <c r="AH1008">
        <v>179.99999999999599</v>
      </c>
    </row>
    <row r="1009" spans="1:34" x14ac:dyDescent="0.25">
      <c r="A1009" t="s">
        <v>55</v>
      </c>
      <c r="B1009" t="s">
        <v>2655</v>
      </c>
      <c r="C1009">
        <v>2012</v>
      </c>
      <c r="D1009" t="s">
        <v>44</v>
      </c>
      <c r="E1009" t="s">
        <v>5252</v>
      </c>
      <c r="F1009">
        <v>3.8</v>
      </c>
      <c r="G1009" t="s">
        <v>71</v>
      </c>
      <c r="H1009">
        <v>20</v>
      </c>
      <c r="I1009" t="s">
        <v>2656</v>
      </c>
      <c r="J1009" t="s">
        <v>244</v>
      </c>
      <c r="K1009" t="s">
        <v>74</v>
      </c>
      <c r="L1009" t="s">
        <v>694</v>
      </c>
      <c r="M1009" t="s">
        <v>76</v>
      </c>
      <c r="N1009" t="s">
        <v>37</v>
      </c>
      <c r="O1009" t="s">
        <v>38</v>
      </c>
      <c r="P1009" t="s">
        <v>195</v>
      </c>
      <c r="T1009">
        <v>5.3333333333333304</v>
      </c>
      <c r="U1009" t="s">
        <v>43</v>
      </c>
      <c r="V1009">
        <v>2</v>
      </c>
      <c r="W1009" t="s">
        <v>43</v>
      </c>
      <c r="X1009">
        <v>8</v>
      </c>
      <c r="Y1009" t="s">
        <v>43</v>
      </c>
      <c r="Z1009">
        <v>0.33</v>
      </c>
      <c r="AC1009">
        <f t="shared" si="75"/>
        <v>1</v>
      </c>
      <c r="AD1009" t="str">
        <f t="shared" si="76"/>
        <v>MSN</v>
      </c>
      <c r="AE1009" t="b">
        <f t="shared" si="77"/>
        <v>1</v>
      </c>
      <c r="AF1009" t="str">
        <f t="shared" si="78"/>
        <v/>
      </c>
      <c r="AG1009" t="str">
        <f t="shared" si="79"/>
        <v/>
      </c>
      <c r="AH1009">
        <v>19.999999999999801</v>
      </c>
    </row>
    <row r="1010" spans="1:34" x14ac:dyDescent="0.25">
      <c r="A1010" t="s">
        <v>28</v>
      </c>
      <c r="B1010" t="s">
        <v>2657</v>
      </c>
      <c r="C1010">
        <v>2014</v>
      </c>
      <c r="D1010" t="s">
        <v>54</v>
      </c>
      <c r="E1010" t="s">
        <v>47</v>
      </c>
      <c r="F1010">
        <v>8.6</v>
      </c>
      <c r="G1010" t="s">
        <v>31</v>
      </c>
      <c r="H1010">
        <v>22</v>
      </c>
      <c r="I1010" t="s">
        <v>2658</v>
      </c>
      <c r="J1010" t="s">
        <v>33</v>
      </c>
      <c r="K1010" t="s">
        <v>34</v>
      </c>
      <c r="L1010" t="s">
        <v>105</v>
      </c>
      <c r="M1010" t="s">
        <v>36</v>
      </c>
      <c r="N1010" t="s">
        <v>37</v>
      </c>
      <c r="O1010" t="s">
        <v>38</v>
      </c>
      <c r="P1010" t="s">
        <v>96</v>
      </c>
      <c r="Q1010" t="s">
        <v>125</v>
      </c>
      <c r="R1010">
        <v>0</v>
      </c>
      <c r="S1010" t="s">
        <v>96</v>
      </c>
      <c r="T1010">
        <v>6</v>
      </c>
      <c r="U1010" t="s">
        <v>43</v>
      </c>
      <c r="V1010">
        <v>9.25</v>
      </c>
      <c r="W1010" t="s">
        <v>43</v>
      </c>
      <c r="X1010">
        <v>4</v>
      </c>
      <c r="Y1010" t="s">
        <v>42</v>
      </c>
      <c r="Z1010">
        <v>0.83</v>
      </c>
      <c r="AC1010">
        <f t="shared" si="75"/>
        <v>0</v>
      </c>
      <c r="AD1010" t="str">
        <f t="shared" si="76"/>
        <v>ESN</v>
      </c>
      <c r="AE1010" t="b">
        <f t="shared" si="77"/>
        <v>0</v>
      </c>
      <c r="AF1010" t="b">
        <f t="shared" si="78"/>
        <v>1</v>
      </c>
      <c r="AG1010" t="b">
        <f t="shared" si="79"/>
        <v>0</v>
      </c>
      <c r="AH1010">
        <v>49.999999999999197</v>
      </c>
    </row>
    <row r="1011" spans="1:34" x14ac:dyDescent="0.25">
      <c r="A1011" t="s">
        <v>28</v>
      </c>
      <c r="B1011" t="s">
        <v>2659</v>
      </c>
      <c r="C1011">
        <v>2014</v>
      </c>
      <c r="D1011" t="s">
        <v>115</v>
      </c>
      <c r="E1011" t="s">
        <v>5252</v>
      </c>
      <c r="F1011">
        <v>9.5</v>
      </c>
      <c r="G1011" t="s">
        <v>31</v>
      </c>
      <c r="H1011">
        <v>21</v>
      </c>
      <c r="I1011" t="s">
        <v>2660</v>
      </c>
      <c r="J1011" t="s">
        <v>373</v>
      </c>
      <c r="K1011" t="s">
        <v>146</v>
      </c>
      <c r="L1011" t="s">
        <v>2661</v>
      </c>
      <c r="M1011" t="s">
        <v>36</v>
      </c>
      <c r="N1011" t="s">
        <v>37</v>
      </c>
      <c r="O1011" t="s">
        <v>38</v>
      </c>
      <c r="P1011" t="s">
        <v>41</v>
      </c>
      <c r="Q1011" t="s">
        <v>207</v>
      </c>
      <c r="R1011">
        <v>0</v>
      </c>
      <c r="S1011" t="s">
        <v>41</v>
      </c>
      <c r="T1011">
        <v>10.5</v>
      </c>
      <c r="U1011" t="s">
        <v>43</v>
      </c>
      <c r="V1011">
        <v>5</v>
      </c>
      <c r="W1011" t="s">
        <v>43</v>
      </c>
      <c r="X1011">
        <v>9.6666666666666696</v>
      </c>
      <c r="Y1011" t="s">
        <v>42</v>
      </c>
      <c r="Z1011">
        <v>1</v>
      </c>
      <c r="AC1011">
        <f t="shared" si="75"/>
        <v>2</v>
      </c>
      <c r="AD1011" t="str">
        <f t="shared" si="76"/>
        <v>DSN</v>
      </c>
      <c r="AE1011" t="b">
        <f t="shared" si="77"/>
        <v>0</v>
      </c>
      <c r="AF1011" t="b">
        <f t="shared" si="78"/>
        <v>0</v>
      </c>
      <c r="AG1011" t="b">
        <f t="shared" si="79"/>
        <v>0</v>
      </c>
      <c r="AH1011">
        <v>59.999999999998799</v>
      </c>
    </row>
    <row r="1012" spans="1:34" x14ac:dyDescent="0.25">
      <c r="A1012" t="s">
        <v>28</v>
      </c>
      <c r="B1012" t="s">
        <v>2662</v>
      </c>
      <c r="C1012">
        <v>2014</v>
      </c>
      <c r="D1012" t="s">
        <v>44</v>
      </c>
      <c r="E1012" t="s">
        <v>5252</v>
      </c>
      <c r="F1012">
        <v>4.5999999999999996</v>
      </c>
      <c r="G1012" t="s">
        <v>31</v>
      </c>
      <c r="H1012">
        <v>21</v>
      </c>
      <c r="I1012" t="s">
        <v>2663</v>
      </c>
      <c r="J1012" t="s">
        <v>221</v>
      </c>
      <c r="K1012" t="s">
        <v>34</v>
      </c>
      <c r="L1012" t="s">
        <v>502</v>
      </c>
      <c r="M1012" t="s">
        <v>36</v>
      </c>
      <c r="N1012" t="s">
        <v>37</v>
      </c>
      <c r="O1012" t="s">
        <v>38</v>
      </c>
      <c r="P1012" t="s">
        <v>645</v>
      </c>
      <c r="Q1012" t="s">
        <v>646</v>
      </c>
      <c r="R1012">
        <v>0</v>
      </c>
      <c r="S1012" t="s">
        <v>96</v>
      </c>
      <c r="T1012">
        <v>2</v>
      </c>
      <c r="U1012" t="s">
        <v>43</v>
      </c>
      <c r="V1012">
        <v>3.75</v>
      </c>
      <c r="W1012" t="s">
        <v>43</v>
      </c>
      <c r="X1012">
        <v>2</v>
      </c>
      <c r="Y1012" t="s">
        <v>43</v>
      </c>
      <c r="Z1012">
        <v>1</v>
      </c>
      <c r="AC1012">
        <f t="shared" si="75"/>
        <v>1</v>
      </c>
      <c r="AD1012" t="str">
        <f t="shared" si="76"/>
        <v>ESN</v>
      </c>
      <c r="AE1012" t="b">
        <f t="shared" si="77"/>
        <v>0</v>
      </c>
      <c r="AF1012" t="b">
        <f t="shared" si="78"/>
        <v>0</v>
      </c>
      <c r="AG1012" t="b">
        <f t="shared" si="79"/>
        <v>0</v>
      </c>
      <c r="AH1012">
        <v>59.999999999998799</v>
      </c>
    </row>
    <row r="1013" spans="1:34" x14ac:dyDescent="0.25">
      <c r="A1013" t="s">
        <v>441</v>
      </c>
      <c r="B1013" t="s">
        <v>2664</v>
      </c>
      <c r="C1013">
        <v>2014</v>
      </c>
      <c r="D1013" t="s">
        <v>54</v>
      </c>
      <c r="E1013" t="s">
        <v>47</v>
      </c>
      <c r="F1013">
        <v>11.3</v>
      </c>
      <c r="G1013" t="s">
        <v>31</v>
      </c>
      <c r="H1013">
        <v>20</v>
      </c>
      <c r="I1013" t="s">
        <v>2665</v>
      </c>
      <c r="J1013" t="s">
        <v>33</v>
      </c>
      <c r="K1013" t="s">
        <v>34</v>
      </c>
      <c r="L1013" t="s">
        <v>170</v>
      </c>
      <c r="M1013" t="s">
        <v>36</v>
      </c>
      <c r="N1013" t="s">
        <v>37</v>
      </c>
      <c r="O1013" t="s">
        <v>38</v>
      </c>
      <c r="P1013" t="s">
        <v>96</v>
      </c>
      <c r="Q1013" t="s">
        <v>52</v>
      </c>
      <c r="R1013">
        <v>0</v>
      </c>
      <c r="S1013" t="s">
        <v>53</v>
      </c>
      <c r="T1013">
        <v>7.75</v>
      </c>
      <c r="U1013" t="s">
        <v>43</v>
      </c>
      <c r="V1013">
        <v>6.6666666666666696</v>
      </c>
      <c r="W1013" t="s">
        <v>43</v>
      </c>
      <c r="X1013">
        <v>9</v>
      </c>
      <c r="Y1013" t="s">
        <v>43</v>
      </c>
      <c r="Z1013">
        <v>0.92</v>
      </c>
      <c r="AC1013">
        <f t="shared" si="75"/>
        <v>0</v>
      </c>
      <c r="AD1013" t="str">
        <f t="shared" si="76"/>
        <v>ESN</v>
      </c>
      <c r="AE1013" t="b">
        <f t="shared" si="77"/>
        <v>1</v>
      </c>
      <c r="AF1013" t="str">
        <f t="shared" si="78"/>
        <v/>
      </c>
      <c r="AG1013" t="str">
        <f t="shared" si="79"/>
        <v/>
      </c>
      <c r="AH1013">
        <v>54.999999999998998</v>
      </c>
    </row>
    <row r="1014" spans="1:34" x14ac:dyDescent="0.25">
      <c r="A1014" t="s">
        <v>28</v>
      </c>
      <c r="B1014" t="s">
        <v>2666</v>
      </c>
      <c r="C1014">
        <v>2013</v>
      </c>
      <c r="D1014" t="s">
        <v>54</v>
      </c>
      <c r="E1014" t="s">
        <v>5252</v>
      </c>
      <c r="F1014">
        <v>9.5</v>
      </c>
      <c r="G1014" t="s">
        <v>71</v>
      </c>
      <c r="H1014">
        <v>19</v>
      </c>
      <c r="I1014" t="s">
        <v>2667</v>
      </c>
      <c r="J1014" t="s">
        <v>554</v>
      </c>
      <c r="K1014" t="s">
        <v>74</v>
      </c>
      <c r="L1014" t="s">
        <v>235</v>
      </c>
      <c r="M1014" t="s">
        <v>76</v>
      </c>
      <c r="N1014" t="s">
        <v>37</v>
      </c>
      <c r="O1014" t="s">
        <v>38</v>
      </c>
      <c r="P1014" t="s">
        <v>51</v>
      </c>
      <c r="Q1014" t="s">
        <v>52</v>
      </c>
      <c r="R1014">
        <v>0</v>
      </c>
      <c r="S1014" t="s">
        <v>53</v>
      </c>
      <c r="T1014">
        <v>8</v>
      </c>
      <c r="U1014" t="s">
        <v>43</v>
      </c>
      <c r="V1014">
        <v>10.6666666666667</v>
      </c>
      <c r="W1014" t="s">
        <v>43</v>
      </c>
      <c r="X1014">
        <v>9.6666666666666696</v>
      </c>
      <c r="Y1014" t="s">
        <v>42</v>
      </c>
      <c r="Z1014">
        <v>1.92</v>
      </c>
      <c r="AH1014">
        <v>114.999999999998</v>
      </c>
    </row>
    <row r="1015" spans="1:34" x14ac:dyDescent="0.25">
      <c r="A1015" t="s">
        <v>28</v>
      </c>
      <c r="B1015" t="s">
        <v>2668</v>
      </c>
      <c r="C1015">
        <v>2014</v>
      </c>
      <c r="D1015" t="s">
        <v>54</v>
      </c>
      <c r="E1015" t="s">
        <v>5252</v>
      </c>
      <c r="F1015">
        <v>6.8</v>
      </c>
      <c r="G1015" t="s">
        <v>31</v>
      </c>
      <c r="H1015">
        <v>20</v>
      </c>
      <c r="I1015" t="s">
        <v>2669</v>
      </c>
      <c r="J1015" t="s">
        <v>33</v>
      </c>
      <c r="K1015" t="s">
        <v>58</v>
      </c>
      <c r="L1015" t="s">
        <v>1580</v>
      </c>
      <c r="M1015" t="s">
        <v>36</v>
      </c>
      <c r="N1015" t="s">
        <v>37</v>
      </c>
      <c r="O1015" t="s">
        <v>38</v>
      </c>
      <c r="P1015" t="s">
        <v>119</v>
      </c>
      <c r="Q1015" t="s">
        <v>120</v>
      </c>
      <c r="R1015">
        <v>0</v>
      </c>
      <c r="S1015" t="s">
        <v>41</v>
      </c>
      <c r="T1015">
        <v>10</v>
      </c>
      <c r="U1015" t="s">
        <v>43</v>
      </c>
      <c r="V1015">
        <v>7</v>
      </c>
      <c r="W1015" t="s">
        <v>43</v>
      </c>
      <c r="X1015">
        <v>8</v>
      </c>
      <c r="Y1015" t="s">
        <v>42</v>
      </c>
      <c r="Z1015">
        <v>1</v>
      </c>
      <c r="AC1015">
        <f t="shared" si="75"/>
        <v>0</v>
      </c>
      <c r="AD1015" t="str">
        <f t="shared" si="76"/>
        <v>DSN</v>
      </c>
      <c r="AE1015" t="b">
        <f t="shared" si="77"/>
        <v>0</v>
      </c>
      <c r="AF1015" t="b">
        <f t="shared" si="78"/>
        <v>0</v>
      </c>
      <c r="AG1015" t="b">
        <f t="shared" si="79"/>
        <v>0</v>
      </c>
      <c r="AH1015">
        <v>59.999999999998799</v>
      </c>
    </row>
    <row r="1016" spans="1:34" x14ac:dyDescent="0.25">
      <c r="A1016" t="s">
        <v>28</v>
      </c>
      <c r="B1016" t="s">
        <v>2670</v>
      </c>
      <c r="C1016">
        <v>2013</v>
      </c>
      <c r="D1016" t="s">
        <v>54</v>
      </c>
      <c r="E1016" t="s">
        <v>5252</v>
      </c>
      <c r="F1016">
        <v>3.2</v>
      </c>
      <c r="G1016" t="s">
        <v>71</v>
      </c>
      <c r="H1016">
        <v>19</v>
      </c>
      <c r="I1016" t="s">
        <v>2671</v>
      </c>
      <c r="J1016" t="s">
        <v>1085</v>
      </c>
      <c r="K1016" t="s">
        <v>74</v>
      </c>
      <c r="L1016" t="s">
        <v>486</v>
      </c>
      <c r="M1016" t="s">
        <v>76</v>
      </c>
      <c r="N1016" t="s">
        <v>37</v>
      </c>
      <c r="O1016" t="s">
        <v>38</v>
      </c>
      <c r="P1016" t="s">
        <v>51</v>
      </c>
      <c r="Q1016" t="s">
        <v>52</v>
      </c>
      <c r="R1016">
        <v>0</v>
      </c>
      <c r="S1016" t="s">
        <v>53</v>
      </c>
      <c r="T1016">
        <v>1.3333333333333299</v>
      </c>
      <c r="U1016" t="s">
        <v>43</v>
      </c>
      <c r="V1016">
        <v>2</v>
      </c>
      <c r="W1016" t="s">
        <v>43</v>
      </c>
      <c r="X1016">
        <v>3.3333333333333299</v>
      </c>
      <c r="Y1016" t="s">
        <v>43</v>
      </c>
      <c r="Z1016">
        <v>0.83</v>
      </c>
      <c r="AH1016">
        <v>49.999999999999197</v>
      </c>
    </row>
    <row r="1017" spans="1:34" x14ac:dyDescent="0.25">
      <c r="A1017" t="s">
        <v>55</v>
      </c>
      <c r="B1017" t="s">
        <v>2672</v>
      </c>
      <c r="C1017">
        <v>2012</v>
      </c>
      <c r="D1017" t="s">
        <v>83</v>
      </c>
      <c r="E1017" t="s">
        <v>5252</v>
      </c>
      <c r="F1017">
        <v>5</v>
      </c>
      <c r="G1017" t="s">
        <v>71</v>
      </c>
      <c r="H1017">
        <v>23</v>
      </c>
      <c r="I1017" t="s">
        <v>2673</v>
      </c>
      <c r="J1017" t="s">
        <v>558</v>
      </c>
      <c r="K1017" t="s">
        <v>74</v>
      </c>
      <c r="L1017" t="s">
        <v>382</v>
      </c>
      <c r="M1017" t="s">
        <v>76</v>
      </c>
      <c r="N1017" t="s">
        <v>37</v>
      </c>
      <c r="O1017" t="s">
        <v>38</v>
      </c>
      <c r="P1017" t="s">
        <v>51</v>
      </c>
      <c r="T1017">
        <v>5</v>
      </c>
      <c r="U1017" t="s">
        <v>214</v>
      </c>
      <c r="V1017">
        <v>4.25</v>
      </c>
      <c r="W1017" t="s">
        <v>43</v>
      </c>
      <c r="X1017">
        <v>7</v>
      </c>
      <c r="Y1017" t="s">
        <v>43</v>
      </c>
      <c r="Z1017">
        <v>0.08</v>
      </c>
      <c r="AH1017">
        <v>4.9999999999998002</v>
      </c>
    </row>
    <row r="1018" spans="1:34" x14ac:dyDescent="0.25">
      <c r="A1018" t="s">
        <v>28</v>
      </c>
      <c r="B1018" t="s">
        <v>2674</v>
      </c>
      <c r="C1018">
        <v>2014</v>
      </c>
      <c r="D1018" t="s">
        <v>83</v>
      </c>
      <c r="E1018" t="s">
        <v>5252</v>
      </c>
      <c r="F1018">
        <v>8.9</v>
      </c>
      <c r="G1018" t="s">
        <v>143</v>
      </c>
      <c r="H1018">
        <v>23</v>
      </c>
      <c r="I1018" t="s">
        <v>2675</v>
      </c>
      <c r="J1018" t="s">
        <v>1706</v>
      </c>
      <c r="K1018" t="s">
        <v>205</v>
      </c>
      <c r="L1018" t="s">
        <v>1845</v>
      </c>
      <c r="M1018" t="s">
        <v>36</v>
      </c>
      <c r="N1018" t="s">
        <v>60</v>
      </c>
      <c r="O1018" t="s">
        <v>38</v>
      </c>
      <c r="P1018" t="s">
        <v>119</v>
      </c>
      <c r="Q1018" t="s">
        <v>120</v>
      </c>
      <c r="R1018">
        <v>0</v>
      </c>
      <c r="S1018" t="s">
        <v>41</v>
      </c>
      <c r="T1018">
        <v>11.3333333333333</v>
      </c>
      <c r="U1018" t="s">
        <v>42</v>
      </c>
      <c r="V1018">
        <v>6</v>
      </c>
      <c r="W1018" t="s">
        <v>43</v>
      </c>
      <c r="X1018">
        <v>7</v>
      </c>
      <c r="Y1018" t="s">
        <v>43</v>
      </c>
      <c r="Z1018">
        <v>1</v>
      </c>
      <c r="AC1018">
        <f t="shared" si="75"/>
        <v>3</v>
      </c>
      <c r="AD1018" t="str">
        <f t="shared" si="76"/>
        <v>DSN</v>
      </c>
      <c r="AE1018" t="b">
        <f t="shared" si="77"/>
        <v>0</v>
      </c>
      <c r="AF1018" t="b">
        <f t="shared" si="78"/>
        <v>0</v>
      </c>
      <c r="AG1018" t="b">
        <f t="shared" si="79"/>
        <v>0</v>
      </c>
      <c r="AH1018">
        <v>59.999999999998799</v>
      </c>
    </row>
    <row r="1019" spans="1:34" x14ac:dyDescent="0.25">
      <c r="A1019" t="s">
        <v>55</v>
      </c>
      <c r="B1019" t="s">
        <v>2676</v>
      </c>
      <c r="C1019">
        <v>2013</v>
      </c>
      <c r="D1019" t="s">
        <v>44</v>
      </c>
      <c r="E1019" t="s">
        <v>30</v>
      </c>
      <c r="F1019">
        <v>4.3</v>
      </c>
      <c r="G1019" t="s">
        <v>143</v>
      </c>
      <c r="H1019">
        <v>21</v>
      </c>
      <c r="I1019" t="s">
        <v>2677</v>
      </c>
      <c r="J1019" t="s">
        <v>2678</v>
      </c>
      <c r="K1019" t="s">
        <v>58</v>
      </c>
      <c r="L1019" t="s">
        <v>2679</v>
      </c>
      <c r="M1019" t="s">
        <v>148</v>
      </c>
      <c r="N1019" t="s">
        <v>60</v>
      </c>
      <c r="O1019" t="s">
        <v>38</v>
      </c>
      <c r="P1019" t="s">
        <v>51</v>
      </c>
      <c r="T1019">
        <v>3.3333333333333299</v>
      </c>
      <c r="U1019" t="s">
        <v>42</v>
      </c>
      <c r="V1019">
        <v>4</v>
      </c>
      <c r="W1019" t="s">
        <v>43</v>
      </c>
      <c r="X1019">
        <v>6</v>
      </c>
      <c r="Y1019" t="s">
        <v>43</v>
      </c>
      <c r="Z1019">
        <v>0.33</v>
      </c>
      <c r="AH1019">
        <v>19.999999999999801</v>
      </c>
    </row>
    <row r="1020" spans="1:34" x14ac:dyDescent="0.25">
      <c r="A1020" t="s">
        <v>55</v>
      </c>
      <c r="B1020" t="s">
        <v>2680</v>
      </c>
      <c r="C1020">
        <v>2013</v>
      </c>
      <c r="D1020" t="s">
        <v>44</v>
      </c>
      <c r="E1020" t="s">
        <v>5252</v>
      </c>
      <c r="F1020">
        <v>7.5</v>
      </c>
      <c r="G1020" t="s">
        <v>71</v>
      </c>
      <c r="H1020">
        <v>21</v>
      </c>
      <c r="I1020" t="s">
        <v>2681</v>
      </c>
      <c r="J1020" t="s">
        <v>262</v>
      </c>
      <c r="K1020" t="s">
        <v>74</v>
      </c>
      <c r="L1020" t="s">
        <v>1436</v>
      </c>
      <c r="M1020" t="s">
        <v>76</v>
      </c>
      <c r="N1020" t="s">
        <v>37</v>
      </c>
      <c r="O1020" t="s">
        <v>38</v>
      </c>
      <c r="P1020" t="s">
        <v>51</v>
      </c>
      <c r="T1020">
        <v>2</v>
      </c>
      <c r="U1020" t="s">
        <v>42</v>
      </c>
      <c r="V1020">
        <v>7.5</v>
      </c>
      <c r="W1020" t="s">
        <v>43</v>
      </c>
      <c r="X1020">
        <v>7.5</v>
      </c>
      <c r="Y1020" t="s">
        <v>43</v>
      </c>
      <c r="Z1020">
        <v>1.83</v>
      </c>
      <c r="AH1020">
        <v>109.999999999998</v>
      </c>
    </row>
    <row r="1021" spans="1:34" x14ac:dyDescent="0.25">
      <c r="A1021" t="s">
        <v>28</v>
      </c>
      <c r="B1021" t="s">
        <v>2682</v>
      </c>
      <c r="C1021">
        <v>2013</v>
      </c>
      <c r="D1021" t="s">
        <v>54</v>
      </c>
      <c r="E1021" t="s">
        <v>250</v>
      </c>
      <c r="F1021">
        <v>7.1</v>
      </c>
      <c r="G1021" t="s">
        <v>143</v>
      </c>
      <c r="H1021">
        <v>20</v>
      </c>
      <c r="I1021" t="s">
        <v>2683</v>
      </c>
      <c r="J1021" t="s">
        <v>1642</v>
      </c>
      <c r="K1021" t="s">
        <v>187</v>
      </c>
      <c r="M1021" t="s">
        <v>148</v>
      </c>
      <c r="N1021" t="s">
        <v>37</v>
      </c>
      <c r="O1021" t="s">
        <v>38</v>
      </c>
      <c r="P1021" t="s">
        <v>401</v>
      </c>
      <c r="Q1021" t="s">
        <v>528</v>
      </c>
      <c r="R1021">
        <v>0</v>
      </c>
      <c r="S1021" t="s">
        <v>96</v>
      </c>
      <c r="Z1021">
        <v>1.5</v>
      </c>
      <c r="AC1021">
        <f t="shared" si="75"/>
        <v>0</v>
      </c>
      <c r="AD1021" t="str">
        <f t="shared" si="76"/>
        <v>ESN</v>
      </c>
      <c r="AE1021" t="b">
        <f t="shared" si="77"/>
        <v>0</v>
      </c>
      <c r="AF1021" t="b">
        <f t="shared" si="78"/>
        <v>0</v>
      </c>
      <c r="AG1021" t="b">
        <f t="shared" si="79"/>
        <v>1</v>
      </c>
      <c r="AH1021">
        <v>89.999999999998195</v>
      </c>
    </row>
    <row r="1022" spans="1:34" x14ac:dyDescent="0.25">
      <c r="A1022" t="s">
        <v>55</v>
      </c>
      <c r="B1022" t="s">
        <v>2684</v>
      </c>
      <c r="C1022">
        <v>2013</v>
      </c>
      <c r="D1022" t="s">
        <v>54</v>
      </c>
      <c r="E1022" t="s">
        <v>5252</v>
      </c>
      <c r="F1022">
        <v>3.6</v>
      </c>
      <c r="G1022" t="s">
        <v>71</v>
      </c>
      <c r="H1022">
        <v>19</v>
      </c>
      <c r="I1022" t="s">
        <v>2685</v>
      </c>
      <c r="J1022" t="s">
        <v>2686</v>
      </c>
      <c r="K1022" t="s">
        <v>74</v>
      </c>
      <c r="L1022" t="s">
        <v>1312</v>
      </c>
      <c r="M1022" t="s">
        <v>76</v>
      </c>
      <c r="N1022" t="s">
        <v>37</v>
      </c>
      <c r="O1022" t="s">
        <v>38</v>
      </c>
      <c r="P1022" t="s">
        <v>51</v>
      </c>
      <c r="T1022">
        <v>2</v>
      </c>
      <c r="U1022" t="s">
        <v>42</v>
      </c>
      <c r="V1022">
        <v>2</v>
      </c>
      <c r="W1022" t="s">
        <v>43</v>
      </c>
      <c r="X1022">
        <v>5</v>
      </c>
      <c r="Y1022" t="s">
        <v>43</v>
      </c>
      <c r="Z1022">
        <v>0.08</v>
      </c>
      <c r="AH1022">
        <v>4.9999999999998002</v>
      </c>
    </row>
    <row r="1023" spans="1:34" x14ac:dyDescent="0.25">
      <c r="A1023" t="s">
        <v>28</v>
      </c>
      <c r="B1023" t="s">
        <v>2687</v>
      </c>
      <c r="C1023">
        <v>2014</v>
      </c>
      <c r="D1023" t="s">
        <v>54</v>
      </c>
      <c r="E1023" t="s">
        <v>250</v>
      </c>
      <c r="F1023">
        <v>6.4</v>
      </c>
      <c r="G1023" t="s">
        <v>71</v>
      </c>
      <c r="H1023">
        <v>19</v>
      </c>
      <c r="I1023" t="s">
        <v>2688</v>
      </c>
      <c r="J1023" t="s">
        <v>2689</v>
      </c>
      <c r="K1023" t="s">
        <v>187</v>
      </c>
      <c r="L1023" t="s">
        <v>308</v>
      </c>
      <c r="M1023" t="s">
        <v>148</v>
      </c>
      <c r="N1023" t="s">
        <v>37</v>
      </c>
      <c r="O1023" t="s">
        <v>38</v>
      </c>
      <c r="P1023" t="s">
        <v>401</v>
      </c>
      <c r="Q1023" t="s">
        <v>528</v>
      </c>
      <c r="R1023">
        <v>0</v>
      </c>
      <c r="S1023" t="s">
        <v>96</v>
      </c>
      <c r="Z1023">
        <v>0.67</v>
      </c>
      <c r="AC1023">
        <f t="shared" si="75"/>
        <v>0</v>
      </c>
      <c r="AD1023" t="str">
        <f t="shared" si="76"/>
        <v>ESN</v>
      </c>
      <c r="AE1023" t="b">
        <f t="shared" si="77"/>
        <v>0</v>
      </c>
      <c r="AF1023" t="b">
        <f t="shared" si="78"/>
        <v>0</v>
      </c>
      <c r="AG1023" t="b">
        <f t="shared" si="79"/>
        <v>1</v>
      </c>
      <c r="AH1023">
        <v>39.999999999999602</v>
      </c>
    </row>
    <row r="1024" spans="1:34" x14ac:dyDescent="0.25">
      <c r="A1024" t="s">
        <v>28</v>
      </c>
      <c r="B1024" t="s">
        <v>2690</v>
      </c>
      <c r="C1024">
        <v>2014</v>
      </c>
      <c r="D1024" t="s">
        <v>77</v>
      </c>
      <c r="E1024" t="s">
        <v>122</v>
      </c>
      <c r="F1024">
        <v>6.4</v>
      </c>
      <c r="G1024" t="s">
        <v>31</v>
      </c>
      <c r="H1024">
        <v>28</v>
      </c>
      <c r="I1024" t="s">
        <v>2691</v>
      </c>
      <c r="J1024" t="s">
        <v>434</v>
      </c>
      <c r="K1024" t="s">
        <v>34</v>
      </c>
      <c r="L1024" t="s">
        <v>537</v>
      </c>
      <c r="M1024" t="s">
        <v>36</v>
      </c>
      <c r="N1024" t="s">
        <v>37</v>
      </c>
      <c r="O1024" t="s">
        <v>38</v>
      </c>
      <c r="P1024" t="s">
        <v>65</v>
      </c>
      <c r="Q1024" t="s">
        <v>612</v>
      </c>
      <c r="R1024">
        <v>0</v>
      </c>
      <c r="S1024" t="s">
        <v>41</v>
      </c>
      <c r="T1024">
        <v>7</v>
      </c>
      <c r="U1024" t="s">
        <v>42</v>
      </c>
      <c r="V1024">
        <v>5.5</v>
      </c>
      <c r="W1024" t="s">
        <v>43</v>
      </c>
      <c r="X1024">
        <v>7</v>
      </c>
      <c r="Y1024" t="s">
        <v>42</v>
      </c>
      <c r="Z1024">
        <v>1</v>
      </c>
      <c r="AC1024">
        <f t="shared" si="75"/>
        <v>5</v>
      </c>
      <c r="AD1024" t="str">
        <f t="shared" si="76"/>
        <v>DSN</v>
      </c>
      <c r="AE1024" t="b">
        <f t="shared" si="77"/>
        <v>0</v>
      </c>
      <c r="AF1024" t="b">
        <f t="shared" si="78"/>
        <v>0</v>
      </c>
      <c r="AG1024" t="b">
        <f t="shared" si="79"/>
        <v>0</v>
      </c>
      <c r="AH1024">
        <v>59.999999999998799</v>
      </c>
    </row>
    <row r="1025" spans="1:34" x14ac:dyDescent="0.25">
      <c r="A1025" t="s">
        <v>55</v>
      </c>
      <c r="B1025" t="s">
        <v>2692</v>
      </c>
      <c r="C1025">
        <v>2012</v>
      </c>
      <c r="D1025" t="s">
        <v>44</v>
      </c>
      <c r="E1025" t="s">
        <v>47</v>
      </c>
      <c r="F1025">
        <v>4.9000000000000004</v>
      </c>
      <c r="G1025" t="s">
        <v>31</v>
      </c>
      <c r="H1025">
        <v>22</v>
      </c>
      <c r="I1025" t="s">
        <v>2693</v>
      </c>
      <c r="J1025" t="s">
        <v>33</v>
      </c>
      <c r="K1025" t="s">
        <v>74</v>
      </c>
      <c r="L1025" t="s">
        <v>167</v>
      </c>
      <c r="M1025" t="s">
        <v>36</v>
      </c>
      <c r="N1025" t="s">
        <v>37</v>
      </c>
      <c r="O1025" t="s">
        <v>38</v>
      </c>
      <c r="P1025" t="s">
        <v>94</v>
      </c>
      <c r="T1025">
        <v>5.5</v>
      </c>
      <c r="U1025" t="s">
        <v>43</v>
      </c>
      <c r="V1025">
        <v>3.3333333333333299</v>
      </c>
      <c r="W1025" t="s">
        <v>43</v>
      </c>
      <c r="X1025">
        <v>4.3333333333333304</v>
      </c>
      <c r="Y1025" t="s">
        <v>42</v>
      </c>
      <c r="Z1025">
        <v>0.83</v>
      </c>
      <c r="AC1025">
        <f t="shared" si="75"/>
        <v>1</v>
      </c>
      <c r="AD1025" t="str">
        <f t="shared" si="76"/>
        <v>ESN</v>
      </c>
      <c r="AE1025" t="b">
        <f t="shared" si="77"/>
        <v>1</v>
      </c>
      <c r="AF1025" t="str">
        <f t="shared" si="78"/>
        <v/>
      </c>
      <c r="AG1025" t="str">
        <f t="shared" si="79"/>
        <v/>
      </c>
      <c r="AH1025">
        <v>49.999999999999197</v>
      </c>
    </row>
    <row r="1026" spans="1:34" x14ac:dyDescent="0.25">
      <c r="A1026" t="s">
        <v>28</v>
      </c>
      <c r="B1026" t="s">
        <v>2694</v>
      </c>
      <c r="C1026">
        <v>2013</v>
      </c>
      <c r="D1026" t="s">
        <v>83</v>
      </c>
      <c r="E1026" t="s">
        <v>5252</v>
      </c>
      <c r="F1026">
        <v>6.6</v>
      </c>
      <c r="G1026" t="s">
        <v>71</v>
      </c>
      <c r="H1026">
        <v>22</v>
      </c>
      <c r="I1026" t="s">
        <v>2695</v>
      </c>
      <c r="J1026" t="s">
        <v>322</v>
      </c>
      <c r="K1026" t="s">
        <v>74</v>
      </c>
      <c r="L1026" t="s">
        <v>404</v>
      </c>
      <c r="M1026" t="s">
        <v>76</v>
      </c>
      <c r="N1026" t="s">
        <v>60</v>
      </c>
      <c r="O1026" t="s">
        <v>38</v>
      </c>
      <c r="P1026" t="s">
        <v>51</v>
      </c>
      <c r="Q1026" t="s">
        <v>52</v>
      </c>
      <c r="R1026">
        <v>0</v>
      </c>
      <c r="S1026" t="s">
        <v>53</v>
      </c>
      <c r="T1026">
        <v>9</v>
      </c>
      <c r="U1026" t="s">
        <v>214</v>
      </c>
      <c r="V1026">
        <v>5.5</v>
      </c>
      <c r="W1026" t="s">
        <v>43</v>
      </c>
      <c r="X1026">
        <v>7</v>
      </c>
      <c r="Y1026" t="s">
        <v>43</v>
      </c>
      <c r="Z1026">
        <v>0.25</v>
      </c>
      <c r="AH1026">
        <v>15</v>
      </c>
    </row>
    <row r="1027" spans="1:34" x14ac:dyDescent="0.25">
      <c r="A1027" t="s">
        <v>28</v>
      </c>
      <c r="B1027" t="s">
        <v>2696</v>
      </c>
      <c r="C1027">
        <v>2013</v>
      </c>
      <c r="D1027" t="s">
        <v>44</v>
      </c>
      <c r="E1027" t="s">
        <v>30</v>
      </c>
      <c r="F1027">
        <v>8.9</v>
      </c>
      <c r="G1027" t="s">
        <v>31</v>
      </c>
      <c r="H1027">
        <v>21</v>
      </c>
      <c r="I1027" t="s">
        <v>2697</v>
      </c>
      <c r="J1027" t="s">
        <v>33</v>
      </c>
      <c r="K1027" t="s">
        <v>92</v>
      </c>
      <c r="L1027" t="s">
        <v>101</v>
      </c>
      <c r="M1027" t="s">
        <v>36</v>
      </c>
      <c r="N1027" t="s">
        <v>37</v>
      </c>
      <c r="O1027" t="s">
        <v>38</v>
      </c>
      <c r="P1027" t="s">
        <v>41</v>
      </c>
      <c r="Q1027" t="s">
        <v>207</v>
      </c>
      <c r="R1027">
        <v>0</v>
      </c>
      <c r="S1027" t="s">
        <v>41</v>
      </c>
      <c r="T1027">
        <v>11</v>
      </c>
      <c r="U1027" t="s">
        <v>43</v>
      </c>
      <c r="V1027">
        <v>8</v>
      </c>
      <c r="W1027" t="s">
        <v>43</v>
      </c>
      <c r="X1027">
        <v>6</v>
      </c>
      <c r="Y1027" t="s">
        <v>43</v>
      </c>
      <c r="Z1027">
        <v>2</v>
      </c>
      <c r="AC1027">
        <f t="shared" ref="AC1027:AC1089" si="80">IF(D1027="0 år",0,IF(D1027="1 år",1,IF(D1027="2 år",2,IF(D1027="3 år",3,IF(D1027="4 år",4,5)))))</f>
        <v>1</v>
      </c>
      <c r="AD1027" t="str">
        <f t="shared" ref="AD1027:AD1089" si="81">IF(OR(P1027="Datalogi",P1027="Software engineering",P1027="Informatik",P1027="Informationsteknologi",P1027="Interaktionsdesign"),"DSN",IF(OR(P1027="Elektronik og IT",P1027="Internetteknologier og computersystemer",P1027="Produkt og designpsykologi",P1027="Robotteknologi",P1027="Elektronik",P1027="Elektronik og datateknik",P1027="Datateknik",P1027="Elektronik Esbjerg Diplomingeniør"),"ESN",IF(OR(P1027="Medialogi",P1027="IT, kommunikation og medieteknologi"),"MSN","??")))</f>
        <v>DSN</v>
      </c>
      <c r="AE1027" t="b">
        <f t="shared" ref="AE1027:AE1089" si="82">IF(ISNUMBER(ERROR.TYPE(FIND("Afbrudt",A1027))),FALSE,TRUE)</f>
        <v>0</v>
      </c>
      <c r="AF1027" t="b">
        <f t="shared" ref="AF1027:AF1089" si="83">IF(AE1027,"",AND((2015-C1027)-Z1027&gt;5/60,(2015-C1027)-Z1027&lt;=15/60))</f>
        <v>0</v>
      </c>
      <c r="AG1027" t="b">
        <f t="shared" ref="AG1027:AG1089" si="84">IF(AE1027,"",(2015-C1027)-Z1027&gt;15/60)</f>
        <v>0</v>
      </c>
      <c r="AH1027">
        <v>119.999999999998</v>
      </c>
    </row>
    <row r="1028" spans="1:34" x14ac:dyDescent="0.25">
      <c r="A1028" t="s">
        <v>28</v>
      </c>
      <c r="B1028" t="s">
        <v>2698</v>
      </c>
      <c r="C1028">
        <v>2014</v>
      </c>
      <c r="D1028" t="s">
        <v>44</v>
      </c>
      <c r="E1028" t="s">
        <v>47</v>
      </c>
      <c r="F1028">
        <v>5.9</v>
      </c>
      <c r="G1028" t="s">
        <v>143</v>
      </c>
      <c r="H1028">
        <v>22</v>
      </c>
      <c r="I1028" t="s">
        <v>2699</v>
      </c>
      <c r="J1028" t="s">
        <v>2700</v>
      </c>
      <c r="K1028" t="s">
        <v>160</v>
      </c>
      <c r="L1028" t="s">
        <v>161</v>
      </c>
      <c r="M1028" t="s">
        <v>148</v>
      </c>
      <c r="N1028" t="s">
        <v>37</v>
      </c>
      <c r="O1028" t="s">
        <v>38</v>
      </c>
      <c r="P1028" t="s">
        <v>51</v>
      </c>
      <c r="Q1028" t="s">
        <v>52</v>
      </c>
      <c r="R1028">
        <v>0</v>
      </c>
      <c r="S1028" t="s">
        <v>53</v>
      </c>
      <c r="T1028">
        <v>2</v>
      </c>
      <c r="U1028" t="s">
        <v>43</v>
      </c>
      <c r="V1028">
        <v>4.25</v>
      </c>
      <c r="W1028" t="s">
        <v>43</v>
      </c>
      <c r="X1028">
        <v>8</v>
      </c>
      <c r="Y1028" t="s">
        <v>43</v>
      </c>
      <c r="Z1028">
        <v>0.83</v>
      </c>
      <c r="AH1028">
        <v>49.999999999999197</v>
      </c>
    </row>
    <row r="1029" spans="1:34" x14ac:dyDescent="0.25">
      <c r="A1029" t="s">
        <v>28</v>
      </c>
      <c r="B1029" t="s">
        <v>2701</v>
      </c>
      <c r="C1029">
        <v>2014</v>
      </c>
      <c r="D1029" t="s">
        <v>54</v>
      </c>
      <c r="E1029" t="s">
        <v>250</v>
      </c>
      <c r="F1029">
        <v>5</v>
      </c>
      <c r="G1029" t="s">
        <v>71</v>
      </c>
      <c r="H1029">
        <v>19</v>
      </c>
      <c r="I1029" t="s">
        <v>2702</v>
      </c>
      <c r="J1029" t="s">
        <v>869</v>
      </c>
      <c r="K1029" t="s">
        <v>187</v>
      </c>
      <c r="L1029" t="s">
        <v>800</v>
      </c>
      <c r="M1029" t="s">
        <v>76</v>
      </c>
      <c r="N1029" t="s">
        <v>60</v>
      </c>
      <c r="O1029" t="s">
        <v>38</v>
      </c>
      <c r="P1029" t="s">
        <v>51</v>
      </c>
      <c r="Q1029" t="s">
        <v>52</v>
      </c>
      <c r="R1029">
        <v>0</v>
      </c>
      <c r="S1029" t="s">
        <v>53</v>
      </c>
      <c r="Z1029">
        <v>0.57999999999999996</v>
      </c>
      <c r="AH1029">
        <v>34.999999999999801</v>
      </c>
    </row>
    <row r="1030" spans="1:34" x14ac:dyDescent="0.25">
      <c r="A1030" t="s">
        <v>28</v>
      </c>
      <c r="B1030" t="s">
        <v>2703</v>
      </c>
      <c r="C1030">
        <v>2012</v>
      </c>
      <c r="D1030" t="s">
        <v>54</v>
      </c>
      <c r="E1030" t="s">
        <v>122</v>
      </c>
      <c r="F1030">
        <v>5.2</v>
      </c>
      <c r="G1030" t="s">
        <v>71</v>
      </c>
      <c r="H1030">
        <v>23</v>
      </c>
      <c r="I1030" t="s">
        <v>2704</v>
      </c>
      <c r="J1030" t="s">
        <v>2705</v>
      </c>
      <c r="K1030" t="s">
        <v>74</v>
      </c>
      <c r="L1030" t="s">
        <v>670</v>
      </c>
      <c r="M1030" t="s">
        <v>76</v>
      </c>
      <c r="N1030" t="s">
        <v>37</v>
      </c>
      <c r="O1030" t="s">
        <v>38</v>
      </c>
      <c r="P1030" t="s">
        <v>51</v>
      </c>
      <c r="Q1030" t="s">
        <v>52</v>
      </c>
      <c r="R1030">
        <v>0</v>
      </c>
      <c r="S1030" t="s">
        <v>53</v>
      </c>
      <c r="T1030">
        <v>1</v>
      </c>
      <c r="U1030" t="s">
        <v>42</v>
      </c>
      <c r="V1030">
        <v>4</v>
      </c>
      <c r="W1030" t="s">
        <v>43</v>
      </c>
      <c r="X1030">
        <v>4</v>
      </c>
      <c r="Y1030" t="s">
        <v>43</v>
      </c>
      <c r="Z1030">
        <v>2.67</v>
      </c>
      <c r="AH1030">
        <v>159.99999999999699</v>
      </c>
    </row>
    <row r="1031" spans="1:34" x14ac:dyDescent="0.25">
      <c r="A1031" t="s">
        <v>28</v>
      </c>
      <c r="B1031" t="s">
        <v>2706</v>
      </c>
      <c r="C1031">
        <v>2013</v>
      </c>
      <c r="D1031" t="s">
        <v>83</v>
      </c>
      <c r="E1031" t="s">
        <v>5252</v>
      </c>
      <c r="F1031">
        <v>5.2</v>
      </c>
      <c r="G1031" t="s">
        <v>31</v>
      </c>
      <c r="H1031">
        <v>24</v>
      </c>
      <c r="I1031" t="s">
        <v>2707</v>
      </c>
      <c r="J1031" t="s">
        <v>89</v>
      </c>
      <c r="K1031" t="s">
        <v>92</v>
      </c>
      <c r="L1031" t="s">
        <v>2708</v>
      </c>
      <c r="M1031" t="s">
        <v>36</v>
      </c>
      <c r="N1031" t="s">
        <v>37</v>
      </c>
      <c r="O1031" t="s">
        <v>38</v>
      </c>
      <c r="P1031" t="s">
        <v>51</v>
      </c>
      <c r="Q1031" t="s">
        <v>52</v>
      </c>
      <c r="R1031">
        <v>0</v>
      </c>
      <c r="S1031" t="s">
        <v>53</v>
      </c>
      <c r="T1031">
        <v>7</v>
      </c>
      <c r="U1031" t="s">
        <v>214</v>
      </c>
      <c r="V1031">
        <v>3.5</v>
      </c>
      <c r="W1031" t="s">
        <v>43</v>
      </c>
      <c r="X1031">
        <v>4</v>
      </c>
      <c r="Y1031" t="s">
        <v>43</v>
      </c>
      <c r="Z1031">
        <v>0.5</v>
      </c>
      <c r="AH1031">
        <v>29.9999999999994</v>
      </c>
    </row>
    <row r="1032" spans="1:34" x14ac:dyDescent="0.25">
      <c r="A1032" t="s">
        <v>55</v>
      </c>
      <c r="B1032" t="s">
        <v>2709</v>
      </c>
      <c r="C1032">
        <v>2013</v>
      </c>
      <c r="D1032" t="s">
        <v>83</v>
      </c>
      <c r="E1032" t="s">
        <v>5252</v>
      </c>
      <c r="F1032">
        <v>4.2</v>
      </c>
      <c r="G1032" t="s">
        <v>71</v>
      </c>
      <c r="H1032">
        <v>23</v>
      </c>
      <c r="I1032" t="s">
        <v>2710</v>
      </c>
      <c r="J1032" t="s">
        <v>154</v>
      </c>
      <c r="K1032" t="s">
        <v>74</v>
      </c>
      <c r="L1032" t="s">
        <v>200</v>
      </c>
      <c r="M1032" t="s">
        <v>76</v>
      </c>
      <c r="N1032" t="s">
        <v>37</v>
      </c>
      <c r="O1032" t="s">
        <v>38</v>
      </c>
      <c r="P1032" t="s">
        <v>51</v>
      </c>
      <c r="T1032">
        <v>4.5</v>
      </c>
      <c r="U1032" t="s">
        <v>42</v>
      </c>
      <c r="V1032">
        <v>5.5</v>
      </c>
      <c r="W1032" t="s">
        <v>43</v>
      </c>
      <c r="X1032">
        <v>3</v>
      </c>
      <c r="Y1032" t="s">
        <v>43</v>
      </c>
      <c r="Z1032">
        <v>0.08</v>
      </c>
      <c r="AH1032">
        <v>4.9999999999998002</v>
      </c>
    </row>
    <row r="1033" spans="1:34" x14ac:dyDescent="0.25">
      <c r="A1033" t="s">
        <v>28</v>
      </c>
      <c r="B1033" t="s">
        <v>2711</v>
      </c>
      <c r="C1033">
        <v>2012</v>
      </c>
      <c r="D1033" t="s">
        <v>44</v>
      </c>
      <c r="E1033" t="s">
        <v>30</v>
      </c>
      <c r="F1033">
        <v>5.9</v>
      </c>
      <c r="G1033" t="s">
        <v>98</v>
      </c>
      <c r="H1033">
        <v>22</v>
      </c>
      <c r="I1033" t="s">
        <v>2712</v>
      </c>
      <c r="J1033" t="s">
        <v>1584</v>
      </c>
      <c r="K1033" t="s">
        <v>58</v>
      </c>
      <c r="L1033" t="s">
        <v>2713</v>
      </c>
      <c r="M1033" t="s">
        <v>36</v>
      </c>
      <c r="N1033" t="s">
        <v>37</v>
      </c>
      <c r="O1033" t="s">
        <v>38</v>
      </c>
      <c r="P1033" t="s">
        <v>39</v>
      </c>
      <c r="Q1033" t="s">
        <v>40</v>
      </c>
      <c r="R1033">
        <v>0</v>
      </c>
      <c r="S1033" t="s">
        <v>41</v>
      </c>
      <c r="T1033">
        <v>1</v>
      </c>
      <c r="U1033" t="s">
        <v>214</v>
      </c>
      <c r="V1033">
        <v>7</v>
      </c>
      <c r="W1033" t="s">
        <v>43</v>
      </c>
      <c r="X1033">
        <v>4</v>
      </c>
      <c r="Y1033" t="s">
        <v>43</v>
      </c>
      <c r="Z1033">
        <v>2.5</v>
      </c>
      <c r="AC1033">
        <f t="shared" si="80"/>
        <v>1</v>
      </c>
      <c r="AD1033" t="str">
        <f t="shared" si="81"/>
        <v>DSN</v>
      </c>
      <c r="AE1033" t="b">
        <f t="shared" si="82"/>
        <v>0</v>
      </c>
      <c r="AF1033" t="b">
        <f t="shared" si="83"/>
        <v>0</v>
      </c>
      <c r="AG1033" t="b">
        <f t="shared" si="84"/>
        <v>1</v>
      </c>
      <c r="AH1033">
        <v>149.99999999999699</v>
      </c>
    </row>
    <row r="1034" spans="1:34" x14ac:dyDescent="0.25">
      <c r="A1034" t="s">
        <v>55</v>
      </c>
      <c r="B1034" t="s">
        <v>2714</v>
      </c>
      <c r="C1034">
        <v>2014</v>
      </c>
      <c r="D1034" t="s">
        <v>83</v>
      </c>
      <c r="E1034" t="s">
        <v>122</v>
      </c>
      <c r="F1034">
        <v>6.3</v>
      </c>
      <c r="G1034" t="s">
        <v>98</v>
      </c>
      <c r="H1034">
        <v>22</v>
      </c>
      <c r="I1034" t="s">
        <v>2715</v>
      </c>
      <c r="J1034" t="s">
        <v>311</v>
      </c>
      <c r="K1034" t="s">
        <v>92</v>
      </c>
      <c r="L1034" t="s">
        <v>2321</v>
      </c>
      <c r="M1034" t="s">
        <v>36</v>
      </c>
      <c r="N1034" t="s">
        <v>37</v>
      </c>
      <c r="O1034" t="s">
        <v>38</v>
      </c>
      <c r="P1034" t="s">
        <v>119</v>
      </c>
      <c r="T1034">
        <v>11</v>
      </c>
      <c r="U1034" t="s">
        <v>42</v>
      </c>
      <c r="V1034">
        <v>7</v>
      </c>
      <c r="W1034" t="s">
        <v>43</v>
      </c>
      <c r="X1034">
        <v>5.5</v>
      </c>
      <c r="Y1034" t="s">
        <v>42</v>
      </c>
      <c r="Z1034">
        <v>0.08</v>
      </c>
      <c r="AC1034">
        <f t="shared" si="80"/>
        <v>3</v>
      </c>
      <c r="AD1034" t="str">
        <f t="shared" si="81"/>
        <v>DSN</v>
      </c>
      <c r="AE1034" t="b">
        <f t="shared" si="82"/>
        <v>1</v>
      </c>
      <c r="AF1034" t="str">
        <f t="shared" si="83"/>
        <v/>
      </c>
      <c r="AG1034" t="str">
        <f t="shared" si="84"/>
        <v/>
      </c>
      <c r="AH1034">
        <v>4.9999999999998002</v>
      </c>
    </row>
    <row r="1035" spans="1:34" x14ac:dyDescent="0.25">
      <c r="A1035" t="s">
        <v>55</v>
      </c>
      <c r="B1035" t="s">
        <v>2716</v>
      </c>
      <c r="C1035">
        <v>2013</v>
      </c>
      <c r="D1035" t="s">
        <v>54</v>
      </c>
      <c r="E1035" t="s">
        <v>47</v>
      </c>
      <c r="F1035">
        <v>8.4</v>
      </c>
      <c r="G1035" t="s">
        <v>31</v>
      </c>
      <c r="H1035">
        <v>20</v>
      </c>
      <c r="I1035" t="s">
        <v>2717</v>
      </c>
      <c r="J1035" t="s">
        <v>89</v>
      </c>
      <c r="K1035" t="s">
        <v>34</v>
      </c>
      <c r="L1035" t="s">
        <v>944</v>
      </c>
      <c r="M1035" t="s">
        <v>36</v>
      </c>
      <c r="N1035" t="s">
        <v>37</v>
      </c>
      <c r="O1035" t="s">
        <v>38</v>
      </c>
      <c r="P1035" t="s">
        <v>51</v>
      </c>
      <c r="T1035">
        <v>6</v>
      </c>
      <c r="U1035" t="s">
        <v>43</v>
      </c>
      <c r="V1035">
        <v>5</v>
      </c>
      <c r="W1035" t="s">
        <v>43</v>
      </c>
      <c r="X1035">
        <v>6</v>
      </c>
      <c r="Y1035" t="s">
        <v>43</v>
      </c>
      <c r="Z1035">
        <v>1.42</v>
      </c>
      <c r="AH1035">
        <v>84.999999999998394</v>
      </c>
    </row>
    <row r="1036" spans="1:34" x14ac:dyDescent="0.25">
      <c r="A1036" t="s">
        <v>28</v>
      </c>
      <c r="B1036" t="s">
        <v>2718</v>
      </c>
      <c r="C1036">
        <v>2012</v>
      </c>
      <c r="D1036" t="s">
        <v>54</v>
      </c>
      <c r="E1036" t="s">
        <v>250</v>
      </c>
      <c r="F1036">
        <v>7.2</v>
      </c>
      <c r="G1036" t="s">
        <v>71</v>
      </c>
      <c r="H1036">
        <v>19</v>
      </c>
      <c r="I1036" t="s">
        <v>2719</v>
      </c>
      <c r="J1036" t="s">
        <v>453</v>
      </c>
      <c r="K1036" t="s">
        <v>187</v>
      </c>
      <c r="M1036" t="s">
        <v>76</v>
      </c>
      <c r="N1036" t="s">
        <v>37</v>
      </c>
      <c r="O1036" t="s">
        <v>38</v>
      </c>
      <c r="P1036" t="s">
        <v>51</v>
      </c>
      <c r="Q1036" t="s">
        <v>52</v>
      </c>
      <c r="R1036">
        <v>0</v>
      </c>
      <c r="S1036" t="s">
        <v>53</v>
      </c>
      <c r="Z1036">
        <v>2.42</v>
      </c>
      <c r="AH1036">
        <v>144.99999999999699</v>
      </c>
    </row>
    <row r="1037" spans="1:34" x14ac:dyDescent="0.25">
      <c r="A1037" t="s">
        <v>55</v>
      </c>
      <c r="B1037" t="s">
        <v>2720</v>
      </c>
      <c r="C1037">
        <v>2014</v>
      </c>
      <c r="D1037" t="s">
        <v>44</v>
      </c>
      <c r="E1037" t="s">
        <v>5252</v>
      </c>
      <c r="F1037">
        <v>7.5</v>
      </c>
      <c r="G1037" t="s">
        <v>71</v>
      </c>
      <c r="H1037">
        <v>20</v>
      </c>
      <c r="I1037" t="s">
        <v>2721</v>
      </c>
      <c r="J1037" t="s">
        <v>1760</v>
      </c>
      <c r="K1037" t="s">
        <v>74</v>
      </c>
      <c r="L1037" t="s">
        <v>2722</v>
      </c>
      <c r="M1037" t="s">
        <v>76</v>
      </c>
      <c r="N1037" t="s">
        <v>37</v>
      </c>
      <c r="O1037" t="s">
        <v>38</v>
      </c>
      <c r="P1037" t="s">
        <v>51</v>
      </c>
      <c r="T1037">
        <v>5</v>
      </c>
      <c r="U1037" t="s">
        <v>42</v>
      </c>
      <c r="V1037">
        <v>4</v>
      </c>
      <c r="W1037" t="s">
        <v>43</v>
      </c>
      <c r="X1037">
        <v>8</v>
      </c>
      <c r="Y1037" t="s">
        <v>43</v>
      </c>
      <c r="Z1037">
        <v>0.08</v>
      </c>
      <c r="AH1037">
        <v>4.9999999999998002</v>
      </c>
    </row>
    <row r="1038" spans="1:34" x14ac:dyDescent="0.25">
      <c r="A1038" t="s">
        <v>61</v>
      </c>
      <c r="B1038" t="s">
        <v>2723</v>
      </c>
      <c r="C1038">
        <v>2014</v>
      </c>
      <c r="D1038" t="s">
        <v>54</v>
      </c>
      <c r="E1038" t="s">
        <v>47</v>
      </c>
      <c r="F1038">
        <v>8.1</v>
      </c>
      <c r="G1038" t="s">
        <v>31</v>
      </c>
      <c r="H1038">
        <v>19</v>
      </c>
      <c r="I1038" t="s">
        <v>2724</v>
      </c>
      <c r="J1038" t="s">
        <v>550</v>
      </c>
      <c r="K1038" t="s">
        <v>34</v>
      </c>
      <c r="L1038" t="s">
        <v>105</v>
      </c>
      <c r="M1038" t="s">
        <v>36</v>
      </c>
      <c r="N1038" t="s">
        <v>37</v>
      </c>
      <c r="O1038" t="s">
        <v>38</v>
      </c>
      <c r="P1038" t="s">
        <v>96</v>
      </c>
      <c r="Q1038" t="s">
        <v>848</v>
      </c>
      <c r="R1038">
        <v>0</v>
      </c>
      <c r="S1038" t="s">
        <v>849</v>
      </c>
      <c r="T1038">
        <v>7</v>
      </c>
      <c r="U1038" t="s">
        <v>43</v>
      </c>
      <c r="V1038">
        <v>6.25</v>
      </c>
      <c r="W1038" t="s">
        <v>43</v>
      </c>
      <c r="X1038">
        <v>7</v>
      </c>
      <c r="Y1038" t="s">
        <v>42</v>
      </c>
      <c r="Z1038">
        <v>0.92</v>
      </c>
      <c r="AC1038">
        <f t="shared" si="80"/>
        <v>0</v>
      </c>
      <c r="AD1038" t="str">
        <f t="shared" si="81"/>
        <v>ESN</v>
      </c>
      <c r="AE1038" t="b">
        <f t="shared" si="82"/>
        <v>1</v>
      </c>
      <c r="AF1038" t="str">
        <f t="shared" si="83"/>
        <v/>
      </c>
      <c r="AG1038" t="str">
        <f t="shared" si="84"/>
        <v/>
      </c>
      <c r="AH1038">
        <v>54.999999999998998</v>
      </c>
    </row>
    <row r="1039" spans="1:34" x14ac:dyDescent="0.25">
      <c r="A1039" t="s">
        <v>45</v>
      </c>
      <c r="B1039" t="s">
        <v>2725</v>
      </c>
      <c r="C1039">
        <v>2012</v>
      </c>
      <c r="D1039" t="s">
        <v>83</v>
      </c>
      <c r="E1039" t="s">
        <v>5252</v>
      </c>
      <c r="F1039">
        <v>5.0999999999999996</v>
      </c>
      <c r="G1039" t="s">
        <v>71</v>
      </c>
      <c r="H1039">
        <v>22</v>
      </c>
      <c r="I1039" t="s">
        <v>2726</v>
      </c>
      <c r="J1039" t="s">
        <v>113</v>
      </c>
      <c r="K1039" t="s">
        <v>92</v>
      </c>
      <c r="L1039" t="s">
        <v>2104</v>
      </c>
      <c r="M1039" t="s">
        <v>76</v>
      </c>
      <c r="N1039" t="s">
        <v>60</v>
      </c>
      <c r="O1039" t="s">
        <v>38</v>
      </c>
      <c r="P1039" t="s">
        <v>51</v>
      </c>
      <c r="T1039">
        <v>2.6666666666666701</v>
      </c>
      <c r="U1039" t="s">
        <v>42</v>
      </c>
      <c r="V1039">
        <v>6</v>
      </c>
      <c r="W1039" t="s">
        <v>43</v>
      </c>
      <c r="X1039">
        <v>3.75</v>
      </c>
      <c r="Y1039" t="s">
        <v>43</v>
      </c>
      <c r="Z1039">
        <v>3</v>
      </c>
      <c r="AA1039" t="s">
        <v>52</v>
      </c>
      <c r="AB1039" t="s">
        <v>53</v>
      </c>
      <c r="AH1039">
        <v>179.99999999999599</v>
      </c>
    </row>
    <row r="1040" spans="1:34" x14ac:dyDescent="0.25">
      <c r="A1040" t="s">
        <v>28</v>
      </c>
      <c r="B1040" t="s">
        <v>2727</v>
      </c>
      <c r="C1040">
        <v>2014</v>
      </c>
      <c r="D1040" t="s">
        <v>44</v>
      </c>
      <c r="E1040" t="s">
        <v>5252</v>
      </c>
      <c r="F1040">
        <v>6</v>
      </c>
      <c r="G1040" t="s">
        <v>31</v>
      </c>
      <c r="H1040">
        <v>21</v>
      </c>
      <c r="I1040" t="s">
        <v>2728</v>
      </c>
      <c r="J1040" t="s">
        <v>33</v>
      </c>
      <c r="K1040" t="s">
        <v>74</v>
      </c>
      <c r="L1040" t="s">
        <v>511</v>
      </c>
      <c r="M1040" t="s">
        <v>36</v>
      </c>
      <c r="N1040" t="s">
        <v>37</v>
      </c>
      <c r="O1040" t="s">
        <v>38</v>
      </c>
      <c r="P1040" t="s">
        <v>51</v>
      </c>
      <c r="Q1040" t="s">
        <v>52</v>
      </c>
      <c r="R1040">
        <v>0</v>
      </c>
      <c r="S1040" t="s">
        <v>53</v>
      </c>
      <c r="T1040">
        <v>3</v>
      </c>
      <c r="U1040" t="s">
        <v>42</v>
      </c>
      <c r="V1040">
        <v>3.3333333333333299</v>
      </c>
      <c r="W1040" t="s">
        <v>43</v>
      </c>
      <c r="X1040">
        <v>5.3333333333333304</v>
      </c>
      <c r="Y1040" t="s">
        <v>43</v>
      </c>
      <c r="Z1040">
        <v>0.67</v>
      </c>
      <c r="AH1040">
        <v>39.999999999999602</v>
      </c>
    </row>
    <row r="1041" spans="1:34" x14ac:dyDescent="0.25">
      <c r="A1041" t="s">
        <v>55</v>
      </c>
      <c r="B1041" t="s">
        <v>2729</v>
      </c>
      <c r="C1041">
        <v>2013</v>
      </c>
      <c r="D1041" t="s">
        <v>54</v>
      </c>
      <c r="E1041" t="s">
        <v>122</v>
      </c>
      <c r="F1041">
        <v>4.3</v>
      </c>
      <c r="G1041" t="s">
        <v>71</v>
      </c>
      <c r="H1041">
        <v>20</v>
      </c>
      <c r="I1041" t="s">
        <v>2730</v>
      </c>
      <c r="J1041" t="s">
        <v>140</v>
      </c>
      <c r="K1041" t="s">
        <v>74</v>
      </c>
      <c r="L1041" t="s">
        <v>1401</v>
      </c>
      <c r="M1041" t="s">
        <v>76</v>
      </c>
      <c r="N1041" t="s">
        <v>37</v>
      </c>
      <c r="O1041" t="s">
        <v>38</v>
      </c>
      <c r="P1041" t="s">
        <v>51</v>
      </c>
      <c r="T1041">
        <v>3</v>
      </c>
      <c r="U1041" t="s">
        <v>42</v>
      </c>
      <c r="V1041">
        <v>4</v>
      </c>
      <c r="W1041" t="s">
        <v>43</v>
      </c>
      <c r="X1041">
        <v>3.5</v>
      </c>
      <c r="Y1041" t="s">
        <v>42</v>
      </c>
      <c r="Z1041">
        <v>1.25</v>
      </c>
      <c r="AH1041">
        <v>74.999999999998806</v>
      </c>
    </row>
    <row r="1042" spans="1:34" x14ac:dyDescent="0.25">
      <c r="A1042" t="s">
        <v>61</v>
      </c>
      <c r="B1042" t="s">
        <v>2731</v>
      </c>
      <c r="C1042">
        <v>2012</v>
      </c>
      <c r="D1042" t="s">
        <v>54</v>
      </c>
      <c r="E1042" t="s">
        <v>5252</v>
      </c>
      <c r="F1042">
        <v>5</v>
      </c>
      <c r="G1042" t="s">
        <v>31</v>
      </c>
      <c r="H1042">
        <v>21</v>
      </c>
      <c r="I1042" t="s">
        <v>2732</v>
      </c>
      <c r="J1042" t="s">
        <v>773</v>
      </c>
      <c r="K1042" t="s">
        <v>34</v>
      </c>
      <c r="L1042" t="s">
        <v>1190</v>
      </c>
      <c r="M1042" t="s">
        <v>36</v>
      </c>
      <c r="N1042" t="s">
        <v>37</v>
      </c>
      <c r="O1042" t="s">
        <v>38</v>
      </c>
      <c r="P1042" t="s">
        <v>51</v>
      </c>
      <c r="Q1042" t="s">
        <v>958</v>
      </c>
      <c r="R1042">
        <v>0</v>
      </c>
      <c r="S1042" t="s">
        <v>959</v>
      </c>
      <c r="T1042">
        <v>4.3333333333333304</v>
      </c>
      <c r="U1042" t="s">
        <v>43</v>
      </c>
      <c r="V1042">
        <v>2.6666666666666701</v>
      </c>
      <c r="W1042" t="s">
        <v>43</v>
      </c>
      <c r="X1042">
        <v>5.3333333333333304</v>
      </c>
      <c r="Y1042" t="s">
        <v>43</v>
      </c>
      <c r="Z1042">
        <v>0.25</v>
      </c>
      <c r="AH1042">
        <v>15</v>
      </c>
    </row>
    <row r="1043" spans="1:34" x14ac:dyDescent="0.25">
      <c r="A1043" t="s">
        <v>28</v>
      </c>
      <c r="B1043" t="s">
        <v>2733</v>
      </c>
      <c r="C1043">
        <v>2014</v>
      </c>
      <c r="D1043" t="s">
        <v>115</v>
      </c>
      <c r="E1043" t="s">
        <v>122</v>
      </c>
      <c r="F1043">
        <v>5.4</v>
      </c>
      <c r="G1043" t="s">
        <v>143</v>
      </c>
      <c r="H1043">
        <v>23</v>
      </c>
      <c r="I1043" t="s">
        <v>2734</v>
      </c>
      <c r="J1043" t="s">
        <v>491</v>
      </c>
      <c r="K1043" t="s">
        <v>146</v>
      </c>
      <c r="L1043" t="s">
        <v>676</v>
      </c>
      <c r="M1043" t="s">
        <v>148</v>
      </c>
      <c r="N1043" t="s">
        <v>37</v>
      </c>
      <c r="O1043" t="s">
        <v>38</v>
      </c>
      <c r="P1043" t="s">
        <v>51</v>
      </c>
      <c r="Q1043" t="s">
        <v>52</v>
      </c>
      <c r="R1043">
        <v>0</v>
      </c>
      <c r="S1043" t="s">
        <v>53</v>
      </c>
      <c r="T1043">
        <v>10</v>
      </c>
      <c r="U1043" t="s">
        <v>214</v>
      </c>
      <c r="V1043">
        <v>6</v>
      </c>
      <c r="W1043" t="s">
        <v>43</v>
      </c>
      <c r="X1043">
        <v>4.5</v>
      </c>
      <c r="Y1043" t="s">
        <v>43</v>
      </c>
      <c r="Z1043">
        <v>1</v>
      </c>
      <c r="AH1043">
        <v>59.999999999998799</v>
      </c>
    </row>
    <row r="1044" spans="1:34" x14ac:dyDescent="0.25">
      <c r="A1044" t="s">
        <v>55</v>
      </c>
      <c r="B1044" t="s">
        <v>2735</v>
      </c>
      <c r="C1044">
        <v>2012</v>
      </c>
      <c r="D1044" t="s">
        <v>44</v>
      </c>
      <c r="E1044" t="s">
        <v>250</v>
      </c>
      <c r="F1044">
        <v>5.0999999999999996</v>
      </c>
      <c r="G1044" t="s">
        <v>31</v>
      </c>
      <c r="H1044">
        <v>21</v>
      </c>
      <c r="I1044" t="s">
        <v>2736</v>
      </c>
      <c r="J1044" t="s">
        <v>33</v>
      </c>
      <c r="K1044" t="s">
        <v>187</v>
      </c>
      <c r="M1044" t="s">
        <v>36</v>
      </c>
      <c r="N1044" t="s">
        <v>37</v>
      </c>
      <c r="O1044" t="s">
        <v>38</v>
      </c>
      <c r="P1044" t="s">
        <v>119</v>
      </c>
      <c r="Z1044">
        <v>0.83</v>
      </c>
      <c r="AC1044">
        <f t="shared" si="80"/>
        <v>1</v>
      </c>
      <c r="AD1044" t="str">
        <f t="shared" si="81"/>
        <v>DSN</v>
      </c>
      <c r="AE1044" t="b">
        <f t="shared" si="82"/>
        <v>1</v>
      </c>
      <c r="AF1044" t="str">
        <f t="shared" si="83"/>
        <v/>
      </c>
      <c r="AG1044" t="str">
        <f t="shared" si="84"/>
        <v/>
      </c>
      <c r="AH1044">
        <v>49.999999999999197</v>
      </c>
    </row>
    <row r="1045" spans="1:34" x14ac:dyDescent="0.25">
      <c r="A1045" t="s">
        <v>28</v>
      </c>
      <c r="B1045" t="s">
        <v>2737</v>
      </c>
      <c r="C1045">
        <v>2013</v>
      </c>
      <c r="D1045" t="s">
        <v>44</v>
      </c>
      <c r="E1045" t="s">
        <v>5252</v>
      </c>
      <c r="F1045">
        <v>9.1999999999999993</v>
      </c>
      <c r="G1045" t="s">
        <v>71</v>
      </c>
      <c r="H1045">
        <v>21</v>
      </c>
      <c r="I1045" t="s">
        <v>2738</v>
      </c>
      <c r="J1045" t="s">
        <v>262</v>
      </c>
      <c r="K1045" t="s">
        <v>74</v>
      </c>
      <c r="L1045" t="s">
        <v>1018</v>
      </c>
      <c r="M1045" t="s">
        <v>76</v>
      </c>
      <c r="N1045" t="s">
        <v>37</v>
      </c>
      <c r="O1045" t="s">
        <v>38</v>
      </c>
      <c r="P1045" t="s">
        <v>51</v>
      </c>
      <c r="Q1045" t="s">
        <v>52</v>
      </c>
      <c r="R1045">
        <v>0</v>
      </c>
      <c r="S1045" t="s">
        <v>53</v>
      </c>
      <c r="T1045">
        <v>8</v>
      </c>
      <c r="U1045" t="s">
        <v>43</v>
      </c>
      <c r="V1045">
        <v>7</v>
      </c>
      <c r="W1045" t="s">
        <v>43</v>
      </c>
      <c r="X1045">
        <v>8</v>
      </c>
      <c r="Y1045" t="s">
        <v>42</v>
      </c>
      <c r="Z1045">
        <v>2</v>
      </c>
      <c r="AH1045">
        <v>119.999999999998</v>
      </c>
    </row>
    <row r="1046" spans="1:34" x14ac:dyDescent="0.25">
      <c r="A1046" t="s">
        <v>55</v>
      </c>
      <c r="B1046" t="s">
        <v>2739</v>
      </c>
      <c r="C1046">
        <v>2013</v>
      </c>
      <c r="D1046" t="s">
        <v>44</v>
      </c>
      <c r="E1046" t="s">
        <v>47</v>
      </c>
      <c r="F1046">
        <v>4.4000000000000004</v>
      </c>
      <c r="G1046" t="s">
        <v>143</v>
      </c>
      <c r="H1046">
        <v>20</v>
      </c>
      <c r="I1046" t="s">
        <v>2740</v>
      </c>
      <c r="J1046" t="s">
        <v>491</v>
      </c>
      <c r="K1046" t="s">
        <v>205</v>
      </c>
      <c r="L1046" t="s">
        <v>206</v>
      </c>
      <c r="M1046" t="s">
        <v>148</v>
      </c>
      <c r="N1046" t="s">
        <v>37</v>
      </c>
      <c r="O1046" t="s">
        <v>38</v>
      </c>
      <c r="P1046" t="s">
        <v>51</v>
      </c>
      <c r="T1046">
        <v>4</v>
      </c>
      <c r="U1046" t="s">
        <v>42</v>
      </c>
      <c r="V1046">
        <v>3.5</v>
      </c>
      <c r="W1046" t="s">
        <v>43</v>
      </c>
      <c r="X1046">
        <v>5</v>
      </c>
      <c r="Y1046" t="s">
        <v>42</v>
      </c>
      <c r="Z1046">
        <v>1.17</v>
      </c>
      <c r="AH1046">
        <v>69.999999999999005</v>
      </c>
    </row>
    <row r="1047" spans="1:34" x14ac:dyDescent="0.25">
      <c r="A1047" t="s">
        <v>28</v>
      </c>
      <c r="B1047" t="s">
        <v>2741</v>
      </c>
      <c r="C1047">
        <v>2014</v>
      </c>
      <c r="D1047" t="s">
        <v>44</v>
      </c>
      <c r="E1047" t="s">
        <v>5252</v>
      </c>
      <c r="F1047">
        <v>9.1999999999999993</v>
      </c>
      <c r="G1047" t="s">
        <v>31</v>
      </c>
      <c r="H1047">
        <v>20</v>
      </c>
      <c r="I1047" t="s">
        <v>2742</v>
      </c>
      <c r="J1047" t="s">
        <v>747</v>
      </c>
      <c r="K1047" t="s">
        <v>34</v>
      </c>
      <c r="L1047" t="s">
        <v>704</v>
      </c>
      <c r="M1047" t="s">
        <v>36</v>
      </c>
      <c r="N1047" t="s">
        <v>37</v>
      </c>
      <c r="O1047" t="s">
        <v>38</v>
      </c>
      <c r="P1047" t="s">
        <v>119</v>
      </c>
      <c r="Q1047" t="s">
        <v>120</v>
      </c>
      <c r="R1047">
        <v>0</v>
      </c>
      <c r="S1047" t="s">
        <v>41</v>
      </c>
      <c r="T1047">
        <v>7</v>
      </c>
      <c r="U1047" t="s">
        <v>43</v>
      </c>
      <c r="V1047">
        <v>7</v>
      </c>
      <c r="W1047" t="s">
        <v>43</v>
      </c>
      <c r="X1047">
        <v>9</v>
      </c>
      <c r="Y1047" t="s">
        <v>43</v>
      </c>
      <c r="Z1047">
        <v>1</v>
      </c>
      <c r="AC1047">
        <f t="shared" si="80"/>
        <v>1</v>
      </c>
      <c r="AD1047" t="str">
        <f t="shared" si="81"/>
        <v>DSN</v>
      </c>
      <c r="AE1047" t="b">
        <f t="shared" si="82"/>
        <v>0</v>
      </c>
      <c r="AF1047" t="b">
        <f t="shared" si="83"/>
        <v>0</v>
      </c>
      <c r="AG1047" t="b">
        <f t="shared" si="84"/>
        <v>0</v>
      </c>
      <c r="AH1047">
        <v>59.999999999998799</v>
      </c>
    </row>
    <row r="1048" spans="1:34" x14ac:dyDescent="0.25">
      <c r="A1048" t="s">
        <v>28</v>
      </c>
      <c r="B1048" t="s">
        <v>2743</v>
      </c>
      <c r="C1048">
        <v>2014</v>
      </c>
      <c r="D1048" t="s">
        <v>54</v>
      </c>
      <c r="E1048" t="s">
        <v>250</v>
      </c>
      <c r="F1048">
        <v>10.3</v>
      </c>
      <c r="G1048" t="s">
        <v>157</v>
      </c>
      <c r="H1048">
        <v>20</v>
      </c>
      <c r="I1048" t="s">
        <v>2744</v>
      </c>
      <c r="J1048" t="s">
        <v>2745</v>
      </c>
      <c r="K1048" t="s">
        <v>187</v>
      </c>
      <c r="L1048" t="s">
        <v>308</v>
      </c>
      <c r="M1048" t="s">
        <v>76</v>
      </c>
      <c r="N1048" t="s">
        <v>60</v>
      </c>
      <c r="O1048" t="s">
        <v>38</v>
      </c>
      <c r="P1048" t="s">
        <v>195</v>
      </c>
      <c r="Q1048" t="s">
        <v>196</v>
      </c>
      <c r="R1048">
        <v>0</v>
      </c>
      <c r="S1048" t="s">
        <v>53</v>
      </c>
      <c r="Z1048">
        <v>1</v>
      </c>
      <c r="AC1048">
        <f t="shared" si="80"/>
        <v>0</v>
      </c>
      <c r="AD1048" t="str">
        <f t="shared" si="81"/>
        <v>MSN</v>
      </c>
      <c r="AE1048" t="b">
        <f t="shared" si="82"/>
        <v>0</v>
      </c>
      <c r="AF1048" t="b">
        <f t="shared" si="83"/>
        <v>0</v>
      </c>
      <c r="AG1048" t="b">
        <f t="shared" si="84"/>
        <v>0</v>
      </c>
      <c r="AH1048">
        <v>59.999999999998799</v>
      </c>
    </row>
    <row r="1049" spans="1:34" x14ac:dyDescent="0.25">
      <c r="A1049" t="s">
        <v>55</v>
      </c>
      <c r="B1049" t="s">
        <v>2746</v>
      </c>
      <c r="C1049">
        <v>2014</v>
      </c>
      <c r="D1049" t="s">
        <v>83</v>
      </c>
      <c r="E1049" t="s">
        <v>122</v>
      </c>
      <c r="F1049">
        <v>6.6</v>
      </c>
      <c r="G1049" t="s">
        <v>31</v>
      </c>
      <c r="H1049">
        <v>28</v>
      </c>
      <c r="I1049" t="s">
        <v>2747</v>
      </c>
      <c r="J1049" t="s">
        <v>373</v>
      </c>
      <c r="K1049" t="s">
        <v>205</v>
      </c>
      <c r="L1049" t="s">
        <v>2748</v>
      </c>
      <c r="M1049" t="s">
        <v>36</v>
      </c>
      <c r="N1049" t="s">
        <v>37</v>
      </c>
      <c r="O1049" t="s">
        <v>38</v>
      </c>
      <c r="P1049" t="s">
        <v>96</v>
      </c>
      <c r="T1049">
        <v>7</v>
      </c>
      <c r="U1049" t="s">
        <v>43</v>
      </c>
      <c r="V1049">
        <v>8.5</v>
      </c>
      <c r="W1049" t="s">
        <v>43</v>
      </c>
      <c r="X1049">
        <v>8.5</v>
      </c>
      <c r="Y1049" t="s">
        <v>43</v>
      </c>
      <c r="Z1049">
        <v>0.08</v>
      </c>
      <c r="AC1049">
        <f t="shared" si="80"/>
        <v>3</v>
      </c>
      <c r="AD1049" t="str">
        <f t="shared" si="81"/>
        <v>ESN</v>
      </c>
      <c r="AE1049" t="b">
        <f t="shared" si="82"/>
        <v>1</v>
      </c>
      <c r="AF1049" t="str">
        <f t="shared" si="83"/>
        <v/>
      </c>
      <c r="AG1049" t="str">
        <f t="shared" si="84"/>
        <v/>
      </c>
      <c r="AH1049">
        <v>4.9999999999998002</v>
      </c>
    </row>
    <row r="1050" spans="1:34" x14ac:dyDescent="0.25">
      <c r="A1050" t="s">
        <v>55</v>
      </c>
      <c r="B1050" t="s">
        <v>2749</v>
      </c>
      <c r="C1050">
        <v>2014</v>
      </c>
      <c r="D1050" t="s">
        <v>54</v>
      </c>
      <c r="E1050" t="s">
        <v>122</v>
      </c>
      <c r="F1050">
        <v>9.1</v>
      </c>
      <c r="G1050" t="s">
        <v>31</v>
      </c>
      <c r="H1050">
        <v>28</v>
      </c>
      <c r="I1050" t="s">
        <v>2750</v>
      </c>
      <c r="J1050" t="s">
        <v>49</v>
      </c>
      <c r="K1050" t="s">
        <v>34</v>
      </c>
      <c r="L1050" t="s">
        <v>537</v>
      </c>
      <c r="M1050" t="s">
        <v>36</v>
      </c>
      <c r="N1050" t="s">
        <v>37</v>
      </c>
      <c r="O1050" t="s">
        <v>38</v>
      </c>
      <c r="P1050" t="s">
        <v>51</v>
      </c>
      <c r="T1050">
        <v>5.5</v>
      </c>
      <c r="U1050" t="s">
        <v>42</v>
      </c>
      <c r="V1050">
        <v>8.5</v>
      </c>
      <c r="W1050" t="s">
        <v>43</v>
      </c>
      <c r="X1050">
        <v>11</v>
      </c>
      <c r="Y1050" t="s">
        <v>42</v>
      </c>
      <c r="Z1050">
        <v>0.08</v>
      </c>
      <c r="AH1050">
        <v>4.9999999999998002</v>
      </c>
    </row>
    <row r="1051" spans="1:34" x14ac:dyDescent="0.25">
      <c r="A1051" t="s">
        <v>61</v>
      </c>
      <c r="B1051" t="s">
        <v>2751</v>
      </c>
      <c r="C1051">
        <v>2012</v>
      </c>
      <c r="D1051" t="s">
        <v>44</v>
      </c>
      <c r="E1051" t="s">
        <v>5252</v>
      </c>
      <c r="F1051">
        <v>7</v>
      </c>
      <c r="G1051" t="s">
        <v>31</v>
      </c>
      <c r="H1051">
        <v>20</v>
      </c>
      <c r="I1051" t="s">
        <v>2752</v>
      </c>
      <c r="J1051" t="s">
        <v>550</v>
      </c>
      <c r="K1051" t="s">
        <v>34</v>
      </c>
      <c r="L1051" t="s">
        <v>748</v>
      </c>
      <c r="M1051" t="s">
        <v>36</v>
      </c>
      <c r="N1051" t="s">
        <v>37</v>
      </c>
      <c r="O1051" t="s">
        <v>38</v>
      </c>
      <c r="P1051" t="s">
        <v>41</v>
      </c>
      <c r="Q1051" t="s">
        <v>848</v>
      </c>
      <c r="R1051">
        <v>0</v>
      </c>
      <c r="S1051" t="s">
        <v>849</v>
      </c>
      <c r="T1051">
        <v>7.75</v>
      </c>
      <c r="U1051" t="s">
        <v>43</v>
      </c>
      <c r="V1051">
        <v>7</v>
      </c>
      <c r="W1051" t="s">
        <v>43</v>
      </c>
      <c r="X1051">
        <v>5</v>
      </c>
      <c r="Y1051" t="s">
        <v>43</v>
      </c>
      <c r="Z1051">
        <v>0.5</v>
      </c>
      <c r="AC1051">
        <f t="shared" si="80"/>
        <v>1</v>
      </c>
      <c r="AD1051" t="str">
        <f t="shared" si="81"/>
        <v>DSN</v>
      </c>
      <c r="AE1051" t="b">
        <f t="shared" si="82"/>
        <v>1</v>
      </c>
      <c r="AF1051" t="str">
        <f t="shared" si="83"/>
        <v/>
      </c>
      <c r="AG1051" t="str">
        <f t="shared" si="84"/>
        <v/>
      </c>
      <c r="AH1051">
        <v>29.9999999999994</v>
      </c>
    </row>
    <row r="1052" spans="1:34" x14ac:dyDescent="0.25">
      <c r="A1052" t="s">
        <v>28</v>
      </c>
      <c r="B1052" t="s">
        <v>2753</v>
      </c>
      <c r="C1052">
        <v>2012</v>
      </c>
      <c r="D1052" t="s">
        <v>54</v>
      </c>
      <c r="E1052" t="s">
        <v>47</v>
      </c>
      <c r="F1052">
        <v>4</v>
      </c>
      <c r="G1052" t="s">
        <v>143</v>
      </c>
      <c r="H1052">
        <v>20</v>
      </c>
      <c r="I1052" t="s">
        <v>2754</v>
      </c>
      <c r="J1052" t="s">
        <v>365</v>
      </c>
      <c r="K1052" t="s">
        <v>146</v>
      </c>
      <c r="L1052" t="s">
        <v>423</v>
      </c>
      <c r="M1052" t="s">
        <v>148</v>
      </c>
      <c r="N1052" t="s">
        <v>37</v>
      </c>
      <c r="O1052" t="s">
        <v>38</v>
      </c>
      <c r="P1052" t="s">
        <v>51</v>
      </c>
      <c r="Q1052" t="s">
        <v>52</v>
      </c>
      <c r="R1052">
        <v>0</v>
      </c>
      <c r="S1052" t="s">
        <v>53</v>
      </c>
      <c r="Z1052">
        <v>2.92</v>
      </c>
      <c r="AH1052">
        <v>174.99999999999699</v>
      </c>
    </row>
    <row r="1053" spans="1:34" x14ac:dyDescent="0.25">
      <c r="A1053" t="s">
        <v>55</v>
      </c>
      <c r="B1053" t="s">
        <v>2755</v>
      </c>
      <c r="C1053">
        <v>2014</v>
      </c>
      <c r="D1053" t="s">
        <v>54</v>
      </c>
      <c r="E1053" t="s">
        <v>122</v>
      </c>
      <c r="F1053">
        <v>5.4</v>
      </c>
      <c r="G1053" t="s">
        <v>98</v>
      </c>
      <c r="H1053">
        <v>21</v>
      </c>
      <c r="I1053" t="s">
        <v>2756</v>
      </c>
      <c r="J1053" t="s">
        <v>789</v>
      </c>
      <c r="K1053" t="s">
        <v>92</v>
      </c>
      <c r="L1053" t="s">
        <v>1842</v>
      </c>
      <c r="M1053" t="s">
        <v>36</v>
      </c>
      <c r="N1053" t="s">
        <v>37</v>
      </c>
      <c r="O1053" t="s">
        <v>38</v>
      </c>
      <c r="P1053" t="s">
        <v>41</v>
      </c>
      <c r="T1053">
        <v>10</v>
      </c>
      <c r="U1053" t="s">
        <v>42</v>
      </c>
      <c r="V1053">
        <v>4</v>
      </c>
      <c r="W1053" t="s">
        <v>43</v>
      </c>
      <c r="X1053">
        <v>6</v>
      </c>
      <c r="Y1053" t="s">
        <v>42</v>
      </c>
      <c r="Z1053">
        <v>0</v>
      </c>
      <c r="AC1053">
        <f t="shared" si="80"/>
        <v>0</v>
      </c>
      <c r="AD1053" t="str">
        <f t="shared" si="81"/>
        <v>DSN</v>
      </c>
      <c r="AE1053" t="b">
        <f t="shared" si="82"/>
        <v>1</v>
      </c>
      <c r="AF1053" t="str">
        <f t="shared" si="83"/>
        <v/>
      </c>
      <c r="AG1053" t="str">
        <f t="shared" si="84"/>
        <v/>
      </c>
      <c r="AH1053">
        <v>0</v>
      </c>
    </row>
    <row r="1054" spans="1:34" x14ac:dyDescent="0.25">
      <c r="A1054" t="s">
        <v>277</v>
      </c>
      <c r="B1054" t="s">
        <v>2757</v>
      </c>
      <c r="C1054">
        <v>2012</v>
      </c>
      <c r="D1054" t="s">
        <v>54</v>
      </c>
      <c r="E1054" t="s">
        <v>47</v>
      </c>
      <c r="F1054">
        <v>8</v>
      </c>
      <c r="G1054" t="s">
        <v>143</v>
      </c>
      <c r="H1054">
        <v>19</v>
      </c>
      <c r="I1054" t="s">
        <v>2758</v>
      </c>
      <c r="J1054" t="s">
        <v>2759</v>
      </c>
      <c r="K1054" t="s">
        <v>34</v>
      </c>
      <c r="L1054" t="s">
        <v>285</v>
      </c>
      <c r="M1054" t="s">
        <v>36</v>
      </c>
      <c r="N1054" t="s">
        <v>37</v>
      </c>
      <c r="O1054" t="s">
        <v>38</v>
      </c>
      <c r="P1054" t="s">
        <v>51</v>
      </c>
      <c r="Q1054" t="s">
        <v>2760</v>
      </c>
      <c r="R1054">
        <v>0</v>
      </c>
      <c r="S1054" t="s">
        <v>282</v>
      </c>
      <c r="T1054">
        <v>9</v>
      </c>
      <c r="U1054" t="s">
        <v>43</v>
      </c>
      <c r="V1054">
        <v>7</v>
      </c>
      <c r="W1054" t="s">
        <v>43</v>
      </c>
      <c r="X1054">
        <v>4.3333333333333304</v>
      </c>
      <c r="Y1054" t="s">
        <v>43</v>
      </c>
      <c r="Z1054">
        <v>1.92</v>
      </c>
      <c r="AH1054">
        <v>114.999999999998</v>
      </c>
    </row>
    <row r="1055" spans="1:34" x14ac:dyDescent="0.25">
      <c r="A1055" t="s">
        <v>55</v>
      </c>
      <c r="B1055" t="s">
        <v>2761</v>
      </c>
      <c r="C1055">
        <v>2013</v>
      </c>
      <c r="D1055" t="s">
        <v>54</v>
      </c>
      <c r="E1055" t="s">
        <v>47</v>
      </c>
      <c r="F1055">
        <v>4.9000000000000004</v>
      </c>
      <c r="G1055" t="s">
        <v>31</v>
      </c>
      <c r="H1055">
        <v>20</v>
      </c>
      <c r="I1055" t="s">
        <v>2762</v>
      </c>
      <c r="J1055" t="s">
        <v>89</v>
      </c>
      <c r="K1055" t="s">
        <v>160</v>
      </c>
      <c r="L1055" t="s">
        <v>161</v>
      </c>
      <c r="M1055" t="s">
        <v>36</v>
      </c>
      <c r="N1055" t="s">
        <v>37</v>
      </c>
      <c r="O1055" t="s">
        <v>38</v>
      </c>
      <c r="P1055" t="s">
        <v>51</v>
      </c>
      <c r="T1055">
        <v>3</v>
      </c>
      <c r="U1055" t="s">
        <v>42</v>
      </c>
      <c r="V1055">
        <v>5.75</v>
      </c>
      <c r="W1055" t="s">
        <v>43</v>
      </c>
      <c r="X1055">
        <v>9.6666666666666696</v>
      </c>
      <c r="Y1055" t="s">
        <v>42</v>
      </c>
      <c r="Z1055">
        <v>0.57999999999999996</v>
      </c>
      <c r="AH1055">
        <v>34.999999999999801</v>
      </c>
    </row>
    <row r="1056" spans="1:34" x14ac:dyDescent="0.25">
      <c r="A1056" t="s">
        <v>28</v>
      </c>
      <c r="B1056" t="s">
        <v>2763</v>
      </c>
      <c r="C1056">
        <v>2014</v>
      </c>
      <c r="D1056" t="s">
        <v>44</v>
      </c>
      <c r="E1056" t="s">
        <v>5252</v>
      </c>
      <c r="F1056">
        <v>4.0999999999999996</v>
      </c>
      <c r="G1056" t="s">
        <v>143</v>
      </c>
      <c r="H1056">
        <v>20</v>
      </c>
      <c r="I1056" t="s">
        <v>2764</v>
      </c>
      <c r="J1056" t="s">
        <v>1442</v>
      </c>
      <c r="K1056" t="s">
        <v>205</v>
      </c>
      <c r="L1056" t="s">
        <v>1127</v>
      </c>
      <c r="M1056" t="s">
        <v>148</v>
      </c>
      <c r="N1056" t="s">
        <v>37</v>
      </c>
      <c r="O1056" t="s">
        <v>38</v>
      </c>
      <c r="P1056" t="s">
        <v>401</v>
      </c>
      <c r="Q1056" t="s">
        <v>528</v>
      </c>
      <c r="R1056">
        <v>0</v>
      </c>
      <c r="S1056" t="s">
        <v>96</v>
      </c>
      <c r="T1056">
        <v>2</v>
      </c>
      <c r="U1056" t="s">
        <v>43</v>
      </c>
      <c r="V1056">
        <v>2.6666666666666701</v>
      </c>
      <c r="W1056" t="s">
        <v>43</v>
      </c>
      <c r="X1056">
        <v>9</v>
      </c>
      <c r="Y1056" t="s">
        <v>42</v>
      </c>
      <c r="Z1056">
        <v>0.5</v>
      </c>
      <c r="AC1056">
        <f t="shared" si="80"/>
        <v>1</v>
      </c>
      <c r="AD1056" t="str">
        <f t="shared" si="81"/>
        <v>ESN</v>
      </c>
      <c r="AE1056" t="b">
        <f t="shared" si="82"/>
        <v>0</v>
      </c>
      <c r="AF1056" t="b">
        <f t="shared" si="83"/>
        <v>0</v>
      </c>
      <c r="AG1056" t="b">
        <f t="shared" si="84"/>
        <v>1</v>
      </c>
      <c r="AH1056">
        <v>29.9999999999994</v>
      </c>
    </row>
    <row r="1057" spans="1:34" x14ac:dyDescent="0.25">
      <c r="A1057" t="s">
        <v>28</v>
      </c>
      <c r="B1057" t="s">
        <v>2765</v>
      </c>
      <c r="C1057">
        <v>2014</v>
      </c>
      <c r="D1057" t="s">
        <v>54</v>
      </c>
      <c r="E1057" t="s">
        <v>47</v>
      </c>
      <c r="F1057">
        <v>6.9</v>
      </c>
      <c r="G1057" t="s">
        <v>31</v>
      </c>
      <c r="H1057">
        <v>20</v>
      </c>
      <c r="I1057" t="s">
        <v>2766</v>
      </c>
      <c r="J1057" t="s">
        <v>89</v>
      </c>
      <c r="K1057" t="s">
        <v>74</v>
      </c>
      <c r="L1057" t="s">
        <v>709</v>
      </c>
      <c r="M1057" t="s">
        <v>36</v>
      </c>
      <c r="N1057" t="s">
        <v>37</v>
      </c>
      <c r="O1057" t="s">
        <v>38</v>
      </c>
      <c r="P1057" t="s">
        <v>712</v>
      </c>
      <c r="Q1057" t="s">
        <v>713</v>
      </c>
      <c r="R1057">
        <v>0</v>
      </c>
      <c r="S1057" t="s">
        <v>41</v>
      </c>
      <c r="T1057">
        <v>2</v>
      </c>
      <c r="U1057" t="s">
        <v>43</v>
      </c>
      <c r="V1057">
        <v>4</v>
      </c>
      <c r="W1057" t="s">
        <v>43</v>
      </c>
      <c r="X1057">
        <v>4.3333333333333304</v>
      </c>
      <c r="Y1057" t="s">
        <v>42</v>
      </c>
      <c r="Z1057">
        <v>1.08</v>
      </c>
      <c r="AC1057">
        <f t="shared" si="80"/>
        <v>0</v>
      </c>
      <c r="AD1057" t="str">
        <f t="shared" si="81"/>
        <v>DSN</v>
      </c>
      <c r="AE1057" t="b">
        <f t="shared" si="82"/>
        <v>0</v>
      </c>
      <c r="AF1057" t="b">
        <f t="shared" si="83"/>
        <v>0</v>
      </c>
      <c r="AG1057" t="b">
        <f t="shared" si="84"/>
        <v>0</v>
      </c>
      <c r="AH1057">
        <v>64.999999999998593</v>
      </c>
    </row>
    <row r="1058" spans="1:34" x14ac:dyDescent="0.25">
      <c r="A1058" t="s">
        <v>55</v>
      </c>
      <c r="B1058" t="s">
        <v>2767</v>
      </c>
      <c r="C1058">
        <v>2013</v>
      </c>
      <c r="D1058" t="s">
        <v>54</v>
      </c>
      <c r="E1058" t="s">
        <v>5252</v>
      </c>
      <c r="F1058">
        <v>8.1</v>
      </c>
      <c r="G1058" t="s">
        <v>71</v>
      </c>
      <c r="H1058">
        <v>19</v>
      </c>
      <c r="I1058" t="s">
        <v>2768</v>
      </c>
      <c r="J1058" t="s">
        <v>154</v>
      </c>
      <c r="K1058" t="s">
        <v>74</v>
      </c>
      <c r="L1058" t="s">
        <v>1401</v>
      </c>
      <c r="M1058" t="s">
        <v>76</v>
      </c>
      <c r="N1058" t="s">
        <v>60</v>
      </c>
      <c r="O1058" t="s">
        <v>38</v>
      </c>
      <c r="P1058" t="s">
        <v>195</v>
      </c>
      <c r="T1058">
        <v>10.6666666666667</v>
      </c>
      <c r="U1058" t="s">
        <v>43</v>
      </c>
      <c r="V1058">
        <v>6</v>
      </c>
      <c r="W1058" t="s">
        <v>43</v>
      </c>
      <c r="X1058">
        <v>7</v>
      </c>
      <c r="Y1058" t="s">
        <v>42</v>
      </c>
      <c r="Z1058">
        <v>0.5</v>
      </c>
      <c r="AC1058">
        <f t="shared" si="80"/>
        <v>0</v>
      </c>
      <c r="AD1058" t="str">
        <f t="shared" si="81"/>
        <v>MSN</v>
      </c>
      <c r="AE1058" t="b">
        <f t="shared" si="82"/>
        <v>1</v>
      </c>
      <c r="AF1058" t="str">
        <f t="shared" si="83"/>
        <v/>
      </c>
      <c r="AG1058" t="str">
        <f t="shared" si="84"/>
        <v/>
      </c>
      <c r="AH1058">
        <v>29.9999999999994</v>
      </c>
    </row>
    <row r="1059" spans="1:34" x14ac:dyDescent="0.25">
      <c r="A1059" t="s">
        <v>28</v>
      </c>
      <c r="B1059" t="s">
        <v>2769</v>
      </c>
      <c r="C1059">
        <v>2014</v>
      </c>
      <c r="D1059" t="s">
        <v>54</v>
      </c>
      <c r="E1059" t="s">
        <v>70</v>
      </c>
      <c r="F1059">
        <v>4.8</v>
      </c>
      <c r="G1059" t="s">
        <v>143</v>
      </c>
      <c r="H1059">
        <v>18</v>
      </c>
      <c r="I1059" t="s">
        <v>2770</v>
      </c>
      <c r="J1059" t="s">
        <v>365</v>
      </c>
      <c r="K1059" t="s">
        <v>74</v>
      </c>
      <c r="L1059" t="s">
        <v>531</v>
      </c>
      <c r="M1059" t="s">
        <v>148</v>
      </c>
      <c r="N1059" t="s">
        <v>37</v>
      </c>
      <c r="O1059" t="s">
        <v>38</v>
      </c>
      <c r="P1059" t="s">
        <v>401</v>
      </c>
      <c r="Q1059" t="s">
        <v>528</v>
      </c>
      <c r="R1059">
        <v>0</v>
      </c>
      <c r="S1059" t="s">
        <v>96</v>
      </c>
      <c r="Z1059">
        <v>1</v>
      </c>
      <c r="AC1059">
        <f t="shared" si="80"/>
        <v>0</v>
      </c>
      <c r="AD1059" t="str">
        <f t="shared" si="81"/>
        <v>ESN</v>
      </c>
      <c r="AE1059" t="b">
        <f t="shared" si="82"/>
        <v>0</v>
      </c>
      <c r="AF1059" t="b">
        <f t="shared" si="83"/>
        <v>0</v>
      </c>
      <c r="AG1059" t="b">
        <f t="shared" si="84"/>
        <v>0</v>
      </c>
      <c r="AH1059">
        <v>59.999999999998799</v>
      </c>
    </row>
    <row r="1060" spans="1:34" x14ac:dyDescent="0.25">
      <c r="A1060" t="s">
        <v>28</v>
      </c>
      <c r="B1060" t="s">
        <v>2771</v>
      </c>
      <c r="C1060">
        <v>2013</v>
      </c>
      <c r="D1060" t="s">
        <v>77</v>
      </c>
      <c r="E1060" t="s">
        <v>290</v>
      </c>
      <c r="F1060">
        <v>6</v>
      </c>
      <c r="G1060" t="s">
        <v>143</v>
      </c>
      <c r="H1060">
        <v>32</v>
      </c>
      <c r="I1060" t="s">
        <v>2772</v>
      </c>
      <c r="J1060" t="s">
        <v>2759</v>
      </c>
      <c r="K1060" t="s">
        <v>160</v>
      </c>
      <c r="L1060" t="s">
        <v>1688</v>
      </c>
      <c r="M1060" t="s">
        <v>36</v>
      </c>
      <c r="N1060" t="s">
        <v>37</v>
      </c>
      <c r="O1060" t="s">
        <v>38</v>
      </c>
      <c r="P1060" t="s">
        <v>119</v>
      </c>
      <c r="Q1060" t="s">
        <v>120</v>
      </c>
      <c r="R1060">
        <v>0</v>
      </c>
      <c r="S1060" t="s">
        <v>41</v>
      </c>
      <c r="Z1060">
        <v>0.42</v>
      </c>
      <c r="AC1060">
        <f t="shared" si="80"/>
        <v>5</v>
      </c>
      <c r="AD1060" t="str">
        <f t="shared" si="81"/>
        <v>DSN</v>
      </c>
      <c r="AE1060" t="b">
        <f t="shared" si="82"/>
        <v>0</v>
      </c>
      <c r="AF1060" t="b">
        <f t="shared" si="83"/>
        <v>0</v>
      </c>
      <c r="AG1060" t="b">
        <f t="shared" si="84"/>
        <v>1</v>
      </c>
      <c r="AH1060">
        <v>24.999999999999599</v>
      </c>
    </row>
    <row r="1061" spans="1:34" x14ac:dyDescent="0.25">
      <c r="A1061" t="s">
        <v>55</v>
      </c>
      <c r="B1061" t="s">
        <v>2773</v>
      </c>
      <c r="C1061">
        <v>2012</v>
      </c>
      <c r="D1061" t="s">
        <v>115</v>
      </c>
      <c r="E1061" t="s">
        <v>122</v>
      </c>
      <c r="F1061">
        <v>8.6</v>
      </c>
      <c r="G1061" t="s">
        <v>71</v>
      </c>
      <c r="H1061">
        <v>26</v>
      </c>
      <c r="I1061" t="s">
        <v>2774</v>
      </c>
      <c r="J1061" t="s">
        <v>2186</v>
      </c>
      <c r="K1061" t="s">
        <v>74</v>
      </c>
      <c r="L1061" t="s">
        <v>1063</v>
      </c>
      <c r="M1061" t="s">
        <v>76</v>
      </c>
      <c r="N1061" t="s">
        <v>37</v>
      </c>
      <c r="O1061" t="s">
        <v>38</v>
      </c>
      <c r="P1061" t="s">
        <v>51</v>
      </c>
      <c r="T1061">
        <v>9.5</v>
      </c>
      <c r="U1061" t="s">
        <v>214</v>
      </c>
      <c r="V1061">
        <v>5.5</v>
      </c>
      <c r="W1061" t="s">
        <v>43</v>
      </c>
      <c r="X1061">
        <v>11</v>
      </c>
      <c r="Y1061" t="s">
        <v>42</v>
      </c>
      <c r="Z1061">
        <v>1.42</v>
      </c>
      <c r="AH1061">
        <v>84.999999999998394</v>
      </c>
    </row>
    <row r="1062" spans="1:34" x14ac:dyDescent="0.25">
      <c r="A1062" t="s">
        <v>28</v>
      </c>
      <c r="B1062" t="s">
        <v>2775</v>
      </c>
      <c r="C1062">
        <v>2014</v>
      </c>
      <c r="D1062" t="s">
        <v>44</v>
      </c>
      <c r="E1062" t="s">
        <v>216</v>
      </c>
      <c r="F1062">
        <v>9.3000000000000007</v>
      </c>
      <c r="G1062" t="s">
        <v>31</v>
      </c>
      <c r="H1062">
        <v>25</v>
      </c>
      <c r="I1062" t="s">
        <v>2776</v>
      </c>
      <c r="J1062" t="s">
        <v>89</v>
      </c>
      <c r="K1062" t="s">
        <v>58</v>
      </c>
      <c r="L1062" t="s">
        <v>2777</v>
      </c>
      <c r="M1062" t="s">
        <v>36</v>
      </c>
      <c r="N1062" t="s">
        <v>37</v>
      </c>
      <c r="O1062" t="s">
        <v>38</v>
      </c>
      <c r="P1062" t="s">
        <v>41</v>
      </c>
      <c r="Q1062" t="s">
        <v>207</v>
      </c>
      <c r="R1062">
        <v>0</v>
      </c>
      <c r="S1062" t="s">
        <v>41</v>
      </c>
      <c r="Z1062">
        <v>1</v>
      </c>
      <c r="AC1062">
        <f t="shared" si="80"/>
        <v>1</v>
      </c>
      <c r="AD1062" t="str">
        <f t="shared" si="81"/>
        <v>DSN</v>
      </c>
      <c r="AE1062" t="b">
        <f t="shared" si="82"/>
        <v>0</v>
      </c>
      <c r="AF1062" t="b">
        <f t="shared" si="83"/>
        <v>0</v>
      </c>
      <c r="AG1062" t="b">
        <f t="shared" si="84"/>
        <v>0</v>
      </c>
      <c r="AH1062">
        <v>59.999999999998799</v>
      </c>
    </row>
    <row r="1063" spans="1:34" x14ac:dyDescent="0.25">
      <c r="A1063" t="s">
        <v>45</v>
      </c>
      <c r="B1063" t="s">
        <v>2778</v>
      </c>
      <c r="C1063">
        <v>2012</v>
      </c>
      <c r="D1063" t="s">
        <v>54</v>
      </c>
      <c r="E1063" t="s">
        <v>47</v>
      </c>
      <c r="F1063">
        <v>8.1999999999999993</v>
      </c>
      <c r="G1063" t="s">
        <v>31</v>
      </c>
      <c r="H1063">
        <v>19</v>
      </c>
      <c r="I1063" t="s">
        <v>2779</v>
      </c>
      <c r="J1063" t="s">
        <v>33</v>
      </c>
      <c r="K1063" t="s">
        <v>74</v>
      </c>
      <c r="L1063" t="s">
        <v>615</v>
      </c>
      <c r="M1063" t="s">
        <v>36</v>
      </c>
      <c r="N1063" t="s">
        <v>60</v>
      </c>
      <c r="O1063" t="s">
        <v>38</v>
      </c>
      <c r="P1063" t="s">
        <v>106</v>
      </c>
      <c r="Z1063">
        <v>3</v>
      </c>
      <c r="AA1063" t="s">
        <v>107</v>
      </c>
      <c r="AB1063" t="s">
        <v>96</v>
      </c>
      <c r="AC1063">
        <f t="shared" si="80"/>
        <v>0</v>
      </c>
      <c r="AD1063" t="str">
        <f t="shared" si="81"/>
        <v>ESN</v>
      </c>
      <c r="AE1063" t="b">
        <f t="shared" si="82"/>
        <v>0</v>
      </c>
      <c r="AF1063" t="b">
        <f t="shared" si="83"/>
        <v>0</v>
      </c>
      <c r="AG1063" t="b">
        <f t="shared" si="84"/>
        <v>0</v>
      </c>
      <c r="AH1063">
        <v>179.99999999999599</v>
      </c>
    </row>
    <row r="1064" spans="1:34" x14ac:dyDescent="0.25">
      <c r="A1064" t="s">
        <v>55</v>
      </c>
      <c r="B1064" t="s">
        <v>2780</v>
      </c>
      <c r="C1064">
        <v>2013</v>
      </c>
      <c r="D1064" t="s">
        <v>54</v>
      </c>
      <c r="E1064" t="s">
        <v>47</v>
      </c>
      <c r="F1064">
        <v>5</v>
      </c>
      <c r="G1064" t="s">
        <v>31</v>
      </c>
      <c r="H1064">
        <v>20</v>
      </c>
      <c r="I1064" t="s">
        <v>2781</v>
      </c>
      <c r="J1064" t="s">
        <v>33</v>
      </c>
      <c r="K1064" t="s">
        <v>92</v>
      </c>
      <c r="L1064" t="s">
        <v>101</v>
      </c>
      <c r="M1064" t="s">
        <v>36</v>
      </c>
      <c r="N1064" t="s">
        <v>37</v>
      </c>
      <c r="O1064" t="s">
        <v>38</v>
      </c>
      <c r="P1064" t="s">
        <v>119</v>
      </c>
      <c r="T1064">
        <v>4.3333333333333304</v>
      </c>
      <c r="U1064" t="s">
        <v>43</v>
      </c>
      <c r="V1064">
        <v>5</v>
      </c>
      <c r="W1064" t="s">
        <v>43</v>
      </c>
      <c r="X1064">
        <v>4</v>
      </c>
      <c r="Y1064" t="s">
        <v>42</v>
      </c>
      <c r="Z1064">
        <v>0.75</v>
      </c>
      <c r="AC1064">
        <f t="shared" si="80"/>
        <v>0</v>
      </c>
      <c r="AD1064" t="str">
        <f t="shared" si="81"/>
        <v>DSN</v>
      </c>
      <c r="AE1064" t="b">
        <f t="shared" si="82"/>
        <v>1</v>
      </c>
      <c r="AF1064" t="str">
        <f t="shared" si="83"/>
        <v/>
      </c>
      <c r="AG1064" t="str">
        <f t="shared" si="84"/>
        <v/>
      </c>
      <c r="AH1064">
        <v>44.999999999999403</v>
      </c>
    </row>
    <row r="1065" spans="1:34" x14ac:dyDescent="0.25">
      <c r="A1065" t="s">
        <v>28</v>
      </c>
      <c r="B1065" t="s">
        <v>2782</v>
      </c>
      <c r="C1065">
        <v>2013</v>
      </c>
      <c r="D1065" t="s">
        <v>115</v>
      </c>
      <c r="E1065" t="s">
        <v>250</v>
      </c>
      <c r="F1065">
        <v>10.6</v>
      </c>
      <c r="G1065" t="s">
        <v>71</v>
      </c>
      <c r="H1065">
        <v>20</v>
      </c>
      <c r="I1065" t="s">
        <v>2783</v>
      </c>
      <c r="J1065" t="s">
        <v>1553</v>
      </c>
      <c r="K1065" t="s">
        <v>187</v>
      </c>
      <c r="M1065" t="s">
        <v>76</v>
      </c>
      <c r="N1065" t="s">
        <v>60</v>
      </c>
      <c r="O1065" t="s">
        <v>38</v>
      </c>
      <c r="P1065" t="s">
        <v>195</v>
      </c>
      <c r="Q1065" t="s">
        <v>196</v>
      </c>
      <c r="R1065">
        <v>0</v>
      </c>
      <c r="S1065" t="s">
        <v>53</v>
      </c>
      <c r="Z1065">
        <v>2</v>
      </c>
      <c r="AC1065">
        <f t="shared" si="80"/>
        <v>2</v>
      </c>
      <c r="AD1065" t="str">
        <f t="shared" si="81"/>
        <v>MSN</v>
      </c>
      <c r="AE1065" t="b">
        <f t="shared" si="82"/>
        <v>0</v>
      </c>
      <c r="AF1065" t="b">
        <f t="shared" si="83"/>
        <v>0</v>
      </c>
      <c r="AG1065" t="b">
        <f t="shared" si="84"/>
        <v>0</v>
      </c>
      <c r="AH1065">
        <v>119.999999999998</v>
      </c>
    </row>
    <row r="1066" spans="1:34" x14ac:dyDescent="0.25">
      <c r="A1066" t="s">
        <v>28</v>
      </c>
      <c r="B1066" t="s">
        <v>2784</v>
      </c>
      <c r="C1066">
        <v>2013</v>
      </c>
      <c r="D1066" t="s">
        <v>54</v>
      </c>
      <c r="E1066" t="s">
        <v>47</v>
      </c>
      <c r="F1066">
        <v>9.5</v>
      </c>
      <c r="G1066" t="s">
        <v>31</v>
      </c>
      <c r="H1066">
        <v>19</v>
      </c>
      <c r="I1066" t="s">
        <v>2785</v>
      </c>
      <c r="J1066" t="s">
        <v>1735</v>
      </c>
      <c r="K1066" t="s">
        <v>34</v>
      </c>
      <c r="L1066" t="s">
        <v>64</v>
      </c>
      <c r="M1066" t="s">
        <v>36</v>
      </c>
      <c r="N1066" t="s">
        <v>60</v>
      </c>
      <c r="O1066" t="s">
        <v>38</v>
      </c>
      <c r="P1066" t="s">
        <v>41</v>
      </c>
      <c r="Q1066" t="s">
        <v>207</v>
      </c>
      <c r="R1066">
        <v>0</v>
      </c>
      <c r="S1066" t="s">
        <v>41</v>
      </c>
      <c r="T1066">
        <v>8</v>
      </c>
      <c r="U1066" t="s">
        <v>43</v>
      </c>
      <c r="V1066">
        <v>9</v>
      </c>
      <c r="W1066" t="s">
        <v>43</v>
      </c>
      <c r="X1066">
        <v>8</v>
      </c>
      <c r="Y1066" t="s">
        <v>43</v>
      </c>
      <c r="Z1066">
        <v>1.92</v>
      </c>
      <c r="AC1066">
        <f t="shared" si="80"/>
        <v>0</v>
      </c>
      <c r="AD1066" t="str">
        <f t="shared" si="81"/>
        <v>DSN</v>
      </c>
      <c r="AE1066" t="b">
        <f t="shared" si="82"/>
        <v>0</v>
      </c>
      <c r="AF1066" t="b">
        <f t="shared" si="83"/>
        <v>0</v>
      </c>
      <c r="AG1066" t="b">
        <f t="shared" si="84"/>
        <v>0</v>
      </c>
      <c r="AH1066">
        <v>114.999999999998</v>
      </c>
    </row>
    <row r="1067" spans="1:34" x14ac:dyDescent="0.25">
      <c r="A1067" t="s">
        <v>28</v>
      </c>
      <c r="B1067" t="s">
        <v>2786</v>
      </c>
      <c r="C1067">
        <v>2014</v>
      </c>
      <c r="D1067" t="s">
        <v>54</v>
      </c>
      <c r="E1067" t="s">
        <v>47</v>
      </c>
      <c r="F1067">
        <v>5.2</v>
      </c>
      <c r="G1067" t="s">
        <v>31</v>
      </c>
      <c r="H1067">
        <v>19</v>
      </c>
      <c r="I1067" t="s">
        <v>2787</v>
      </c>
      <c r="J1067" t="s">
        <v>373</v>
      </c>
      <c r="K1067" t="s">
        <v>92</v>
      </c>
      <c r="L1067" t="s">
        <v>629</v>
      </c>
      <c r="M1067" t="s">
        <v>36</v>
      </c>
      <c r="N1067" t="s">
        <v>37</v>
      </c>
      <c r="O1067" t="s">
        <v>38</v>
      </c>
      <c r="P1067" t="s">
        <v>51</v>
      </c>
      <c r="Q1067" t="s">
        <v>52</v>
      </c>
      <c r="R1067">
        <v>0</v>
      </c>
      <c r="S1067" t="s">
        <v>53</v>
      </c>
      <c r="T1067">
        <v>2</v>
      </c>
      <c r="U1067" t="s">
        <v>43</v>
      </c>
      <c r="V1067">
        <v>4.3333333333333304</v>
      </c>
      <c r="W1067" t="s">
        <v>43</v>
      </c>
      <c r="X1067">
        <v>5</v>
      </c>
      <c r="Y1067" t="s">
        <v>42</v>
      </c>
      <c r="Z1067">
        <v>1</v>
      </c>
      <c r="AH1067">
        <v>59.999999999998799</v>
      </c>
    </row>
    <row r="1068" spans="1:34" x14ac:dyDescent="0.25">
      <c r="A1068" t="s">
        <v>55</v>
      </c>
      <c r="B1068" t="s">
        <v>2788</v>
      </c>
      <c r="C1068">
        <v>2012</v>
      </c>
      <c r="D1068" t="s">
        <v>68</v>
      </c>
      <c r="E1068" t="s">
        <v>250</v>
      </c>
      <c r="F1068">
        <v>7.5</v>
      </c>
      <c r="G1068" t="s">
        <v>31</v>
      </c>
      <c r="H1068">
        <v>23</v>
      </c>
      <c r="I1068" t="s">
        <v>2789</v>
      </c>
      <c r="J1068" t="s">
        <v>1001</v>
      </c>
      <c r="K1068" t="s">
        <v>187</v>
      </c>
      <c r="M1068" t="s">
        <v>36</v>
      </c>
      <c r="N1068" t="s">
        <v>60</v>
      </c>
      <c r="O1068" t="s">
        <v>38</v>
      </c>
      <c r="P1068" t="s">
        <v>51</v>
      </c>
      <c r="Z1068">
        <v>0</v>
      </c>
      <c r="AH1068">
        <v>0</v>
      </c>
    </row>
    <row r="1069" spans="1:34" x14ac:dyDescent="0.25">
      <c r="A1069" t="s">
        <v>28</v>
      </c>
      <c r="B1069" t="s">
        <v>2790</v>
      </c>
      <c r="C1069">
        <v>2012</v>
      </c>
      <c r="D1069" t="s">
        <v>54</v>
      </c>
      <c r="E1069" t="s">
        <v>47</v>
      </c>
      <c r="F1069">
        <v>8.4</v>
      </c>
      <c r="G1069" t="s">
        <v>31</v>
      </c>
      <c r="H1069">
        <v>19</v>
      </c>
      <c r="I1069" t="s">
        <v>2791</v>
      </c>
      <c r="J1069" t="s">
        <v>33</v>
      </c>
      <c r="K1069" t="s">
        <v>34</v>
      </c>
      <c r="L1069" t="s">
        <v>64</v>
      </c>
      <c r="M1069" t="s">
        <v>36</v>
      </c>
      <c r="N1069" t="s">
        <v>37</v>
      </c>
      <c r="O1069" t="s">
        <v>38</v>
      </c>
      <c r="P1069" t="s">
        <v>119</v>
      </c>
      <c r="Q1069" t="s">
        <v>120</v>
      </c>
      <c r="R1069">
        <v>0</v>
      </c>
      <c r="S1069" t="s">
        <v>41</v>
      </c>
      <c r="Z1069">
        <v>2.83</v>
      </c>
      <c r="AC1069">
        <f t="shared" si="80"/>
        <v>0</v>
      </c>
      <c r="AD1069" t="str">
        <f t="shared" si="81"/>
        <v>DSN</v>
      </c>
      <c r="AE1069" t="b">
        <f t="shared" si="82"/>
        <v>0</v>
      </c>
      <c r="AF1069" t="b">
        <f t="shared" si="83"/>
        <v>1</v>
      </c>
      <c r="AG1069" t="b">
        <f t="shared" si="84"/>
        <v>0</v>
      </c>
      <c r="AH1069">
        <v>169.99999999999699</v>
      </c>
    </row>
    <row r="1070" spans="1:34" x14ac:dyDescent="0.25">
      <c r="A1070" t="s">
        <v>28</v>
      </c>
      <c r="B1070" t="s">
        <v>2792</v>
      </c>
      <c r="C1070">
        <v>2013</v>
      </c>
      <c r="D1070" t="s">
        <v>54</v>
      </c>
      <c r="E1070" t="s">
        <v>250</v>
      </c>
      <c r="F1070">
        <v>8.4</v>
      </c>
      <c r="G1070" t="s">
        <v>184</v>
      </c>
      <c r="H1070">
        <v>19</v>
      </c>
      <c r="I1070" t="s">
        <v>2793</v>
      </c>
      <c r="J1070" t="s">
        <v>2794</v>
      </c>
      <c r="K1070" t="s">
        <v>187</v>
      </c>
      <c r="M1070" t="s">
        <v>148</v>
      </c>
      <c r="N1070" t="s">
        <v>37</v>
      </c>
      <c r="O1070" t="s">
        <v>38</v>
      </c>
      <c r="P1070" t="s">
        <v>51</v>
      </c>
      <c r="Q1070" t="s">
        <v>52</v>
      </c>
      <c r="R1070">
        <v>0</v>
      </c>
      <c r="S1070" t="s">
        <v>53</v>
      </c>
      <c r="Z1070">
        <v>1.75</v>
      </c>
      <c r="AH1070">
        <v>104.999999999998</v>
      </c>
    </row>
    <row r="1071" spans="1:34" x14ac:dyDescent="0.25">
      <c r="A1071" t="s">
        <v>28</v>
      </c>
      <c r="B1071" t="s">
        <v>2795</v>
      </c>
      <c r="C1071">
        <v>2014</v>
      </c>
      <c r="D1071" t="s">
        <v>54</v>
      </c>
      <c r="E1071" t="s">
        <v>47</v>
      </c>
      <c r="F1071">
        <v>3.8</v>
      </c>
      <c r="G1071" t="s">
        <v>71</v>
      </c>
      <c r="H1071">
        <v>19</v>
      </c>
      <c r="I1071" t="s">
        <v>2796</v>
      </c>
      <c r="J1071" t="s">
        <v>2797</v>
      </c>
      <c r="K1071" t="s">
        <v>74</v>
      </c>
      <c r="L1071" t="s">
        <v>626</v>
      </c>
      <c r="M1071" t="s">
        <v>76</v>
      </c>
      <c r="N1071" t="s">
        <v>37</v>
      </c>
      <c r="O1071" t="s">
        <v>38</v>
      </c>
      <c r="P1071" t="s">
        <v>195</v>
      </c>
      <c r="Q1071" t="s">
        <v>196</v>
      </c>
      <c r="R1071">
        <v>0</v>
      </c>
      <c r="S1071" t="s">
        <v>53</v>
      </c>
      <c r="Z1071">
        <v>1</v>
      </c>
      <c r="AC1071">
        <f t="shared" si="80"/>
        <v>0</v>
      </c>
      <c r="AD1071" t="str">
        <f t="shared" si="81"/>
        <v>MSN</v>
      </c>
      <c r="AE1071" t="b">
        <f t="shared" si="82"/>
        <v>0</v>
      </c>
      <c r="AF1071" t="b">
        <f t="shared" si="83"/>
        <v>0</v>
      </c>
      <c r="AG1071" t="b">
        <f t="shared" si="84"/>
        <v>0</v>
      </c>
      <c r="AH1071">
        <v>59.999999999998799</v>
      </c>
    </row>
    <row r="1072" spans="1:34" x14ac:dyDescent="0.25">
      <c r="A1072" t="s">
        <v>28</v>
      </c>
      <c r="B1072" t="s">
        <v>2798</v>
      </c>
      <c r="C1072">
        <v>2012</v>
      </c>
      <c r="D1072" t="s">
        <v>44</v>
      </c>
      <c r="E1072" t="s">
        <v>47</v>
      </c>
      <c r="F1072">
        <v>5.8</v>
      </c>
      <c r="G1072" t="s">
        <v>31</v>
      </c>
      <c r="H1072">
        <v>22</v>
      </c>
      <c r="I1072" t="s">
        <v>2799</v>
      </c>
      <c r="J1072" t="s">
        <v>89</v>
      </c>
      <c r="K1072" t="s">
        <v>58</v>
      </c>
      <c r="L1072" t="s">
        <v>288</v>
      </c>
      <c r="M1072" t="s">
        <v>36</v>
      </c>
      <c r="N1072" t="s">
        <v>37</v>
      </c>
      <c r="O1072" t="s">
        <v>317</v>
      </c>
      <c r="P1072" t="s">
        <v>96</v>
      </c>
      <c r="Q1072" t="s">
        <v>602</v>
      </c>
      <c r="R1072">
        <v>0</v>
      </c>
      <c r="S1072" t="s">
        <v>96</v>
      </c>
      <c r="T1072">
        <v>3.3333333333333299</v>
      </c>
      <c r="U1072" t="s">
        <v>43</v>
      </c>
      <c r="V1072">
        <v>4.75</v>
      </c>
      <c r="W1072" t="s">
        <v>43</v>
      </c>
      <c r="X1072">
        <v>5</v>
      </c>
      <c r="Y1072" t="s">
        <v>42</v>
      </c>
      <c r="Z1072">
        <v>3</v>
      </c>
      <c r="AC1072">
        <f t="shared" si="80"/>
        <v>1</v>
      </c>
      <c r="AD1072" t="str">
        <f t="shared" si="81"/>
        <v>ESN</v>
      </c>
      <c r="AE1072" t="b">
        <f t="shared" si="82"/>
        <v>0</v>
      </c>
      <c r="AF1072" t="b">
        <f t="shared" si="83"/>
        <v>0</v>
      </c>
      <c r="AG1072" t="b">
        <f t="shared" si="84"/>
        <v>0</v>
      </c>
      <c r="AH1072">
        <v>179.99999999999699</v>
      </c>
    </row>
    <row r="1073" spans="1:34" x14ac:dyDescent="0.25">
      <c r="A1073" t="s">
        <v>55</v>
      </c>
      <c r="B1073" t="s">
        <v>2800</v>
      </c>
      <c r="C1073">
        <v>2013</v>
      </c>
      <c r="D1073" t="s">
        <v>83</v>
      </c>
      <c r="E1073" t="s">
        <v>47</v>
      </c>
      <c r="F1073">
        <v>6.3</v>
      </c>
      <c r="G1073" t="s">
        <v>71</v>
      </c>
      <c r="H1073">
        <v>22</v>
      </c>
      <c r="I1073" t="s">
        <v>2801</v>
      </c>
      <c r="J1073" t="s">
        <v>915</v>
      </c>
      <c r="K1073" t="s">
        <v>74</v>
      </c>
      <c r="L1073" t="s">
        <v>615</v>
      </c>
      <c r="M1073" t="s">
        <v>76</v>
      </c>
      <c r="N1073" t="s">
        <v>60</v>
      </c>
      <c r="O1073" t="s">
        <v>38</v>
      </c>
      <c r="P1073" t="s">
        <v>51</v>
      </c>
      <c r="T1073">
        <v>6</v>
      </c>
      <c r="U1073" t="s">
        <v>42</v>
      </c>
      <c r="V1073">
        <v>7.75</v>
      </c>
      <c r="W1073" t="s">
        <v>43</v>
      </c>
      <c r="X1073">
        <v>9.75</v>
      </c>
      <c r="Y1073" t="s">
        <v>43</v>
      </c>
      <c r="Z1073">
        <v>0.08</v>
      </c>
      <c r="AH1073">
        <v>4.9999999999998002</v>
      </c>
    </row>
    <row r="1074" spans="1:34" x14ac:dyDescent="0.25">
      <c r="A1074" t="s">
        <v>28</v>
      </c>
      <c r="B1074" t="s">
        <v>2802</v>
      </c>
      <c r="C1074">
        <v>2014</v>
      </c>
      <c r="D1074" t="s">
        <v>44</v>
      </c>
      <c r="E1074" t="s">
        <v>5252</v>
      </c>
      <c r="F1074">
        <v>6</v>
      </c>
      <c r="G1074" t="s">
        <v>71</v>
      </c>
      <c r="H1074">
        <v>20</v>
      </c>
      <c r="I1074" t="s">
        <v>2803</v>
      </c>
      <c r="J1074" t="s">
        <v>2804</v>
      </c>
      <c r="K1074" t="s">
        <v>34</v>
      </c>
      <c r="L1074" t="s">
        <v>466</v>
      </c>
      <c r="M1074" t="s">
        <v>36</v>
      </c>
      <c r="N1074" t="s">
        <v>37</v>
      </c>
      <c r="O1074" t="s">
        <v>38</v>
      </c>
      <c r="P1074" t="s">
        <v>712</v>
      </c>
      <c r="Q1074" t="s">
        <v>713</v>
      </c>
      <c r="R1074">
        <v>0</v>
      </c>
      <c r="S1074" t="s">
        <v>41</v>
      </c>
      <c r="T1074">
        <v>3</v>
      </c>
      <c r="U1074" t="s">
        <v>43</v>
      </c>
      <c r="V1074">
        <v>4</v>
      </c>
      <c r="W1074" t="s">
        <v>43</v>
      </c>
      <c r="X1074">
        <v>3.3333333333333299</v>
      </c>
      <c r="Y1074" t="s">
        <v>43</v>
      </c>
      <c r="Z1074">
        <v>1.08</v>
      </c>
      <c r="AC1074">
        <f t="shared" si="80"/>
        <v>1</v>
      </c>
      <c r="AD1074" t="str">
        <f t="shared" si="81"/>
        <v>DSN</v>
      </c>
      <c r="AE1074" t="b">
        <f t="shared" si="82"/>
        <v>0</v>
      </c>
      <c r="AF1074" t="b">
        <f t="shared" si="83"/>
        <v>0</v>
      </c>
      <c r="AG1074" t="b">
        <f t="shared" si="84"/>
        <v>0</v>
      </c>
      <c r="AH1074">
        <v>64.999999999998593</v>
      </c>
    </row>
    <row r="1075" spans="1:34" x14ac:dyDescent="0.25">
      <c r="A1075" t="s">
        <v>28</v>
      </c>
      <c r="B1075" t="s">
        <v>2805</v>
      </c>
      <c r="C1075">
        <v>2013</v>
      </c>
      <c r="D1075" t="s">
        <v>54</v>
      </c>
      <c r="E1075" t="s">
        <v>47</v>
      </c>
      <c r="F1075">
        <v>8.6999999999999993</v>
      </c>
      <c r="G1075" t="s">
        <v>31</v>
      </c>
      <c r="H1075">
        <v>19</v>
      </c>
      <c r="I1075" t="s">
        <v>2806</v>
      </c>
      <c r="J1075" t="s">
        <v>89</v>
      </c>
      <c r="K1075" t="s">
        <v>92</v>
      </c>
      <c r="L1075" t="s">
        <v>101</v>
      </c>
      <c r="M1075" t="s">
        <v>36</v>
      </c>
      <c r="N1075" t="s">
        <v>37</v>
      </c>
      <c r="O1075" t="s">
        <v>38</v>
      </c>
      <c r="P1075" t="s">
        <v>119</v>
      </c>
      <c r="Q1075" t="s">
        <v>120</v>
      </c>
      <c r="R1075">
        <v>0</v>
      </c>
      <c r="S1075" t="s">
        <v>41</v>
      </c>
      <c r="T1075">
        <v>9</v>
      </c>
      <c r="U1075" t="s">
        <v>43</v>
      </c>
      <c r="V1075">
        <v>7.5</v>
      </c>
      <c r="W1075" t="s">
        <v>43</v>
      </c>
      <c r="X1075">
        <v>10</v>
      </c>
      <c r="Y1075" t="s">
        <v>43</v>
      </c>
      <c r="Z1075">
        <v>2</v>
      </c>
      <c r="AC1075">
        <f t="shared" si="80"/>
        <v>0</v>
      </c>
      <c r="AD1075" t="str">
        <f t="shared" si="81"/>
        <v>DSN</v>
      </c>
      <c r="AE1075" t="b">
        <f t="shared" si="82"/>
        <v>0</v>
      </c>
      <c r="AF1075" t="b">
        <f t="shared" si="83"/>
        <v>0</v>
      </c>
      <c r="AG1075" t="b">
        <f t="shared" si="84"/>
        <v>0</v>
      </c>
      <c r="AH1075">
        <v>119.999999999998</v>
      </c>
    </row>
    <row r="1076" spans="1:34" x14ac:dyDescent="0.25">
      <c r="A1076" t="s">
        <v>28</v>
      </c>
      <c r="B1076" t="s">
        <v>2807</v>
      </c>
      <c r="C1076">
        <v>2012</v>
      </c>
      <c r="D1076" t="s">
        <v>77</v>
      </c>
      <c r="E1076" t="s">
        <v>250</v>
      </c>
      <c r="F1076">
        <v>10.6</v>
      </c>
      <c r="G1076" t="s">
        <v>184</v>
      </c>
      <c r="H1076">
        <v>25</v>
      </c>
      <c r="I1076" t="s">
        <v>2808</v>
      </c>
      <c r="J1076" t="s">
        <v>2809</v>
      </c>
      <c r="K1076" t="s">
        <v>187</v>
      </c>
      <c r="M1076" t="s">
        <v>76</v>
      </c>
      <c r="N1076" t="s">
        <v>37</v>
      </c>
      <c r="O1076" t="s">
        <v>38</v>
      </c>
      <c r="P1076" t="s">
        <v>51</v>
      </c>
      <c r="Q1076" t="s">
        <v>52</v>
      </c>
      <c r="R1076">
        <v>0</v>
      </c>
      <c r="S1076" t="s">
        <v>53</v>
      </c>
      <c r="Z1076">
        <v>1</v>
      </c>
      <c r="AH1076">
        <v>59.999999999998799</v>
      </c>
    </row>
    <row r="1077" spans="1:34" x14ac:dyDescent="0.25">
      <c r="A1077" t="s">
        <v>55</v>
      </c>
      <c r="B1077" t="s">
        <v>2810</v>
      </c>
      <c r="C1077">
        <v>2012</v>
      </c>
      <c r="D1077" t="s">
        <v>44</v>
      </c>
      <c r="E1077" t="s">
        <v>5252</v>
      </c>
      <c r="F1077">
        <v>4.9000000000000004</v>
      </c>
      <c r="G1077" t="s">
        <v>31</v>
      </c>
      <c r="H1077">
        <v>21</v>
      </c>
      <c r="I1077" t="s">
        <v>2811</v>
      </c>
      <c r="J1077" t="s">
        <v>33</v>
      </c>
      <c r="K1077" t="s">
        <v>74</v>
      </c>
      <c r="L1077" t="s">
        <v>1144</v>
      </c>
      <c r="M1077" t="s">
        <v>36</v>
      </c>
      <c r="N1077" t="s">
        <v>37</v>
      </c>
      <c r="O1077" t="s">
        <v>38</v>
      </c>
      <c r="P1077" t="s">
        <v>119</v>
      </c>
      <c r="T1077">
        <v>1.3333333333333299</v>
      </c>
      <c r="U1077" t="s">
        <v>43</v>
      </c>
      <c r="V1077">
        <v>5.75</v>
      </c>
      <c r="W1077" t="s">
        <v>43</v>
      </c>
      <c r="X1077">
        <v>9</v>
      </c>
      <c r="Y1077" t="s">
        <v>42</v>
      </c>
      <c r="Z1077">
        <v>0.5</v>
      </c>
      <c r="AC1077">
        <f t="shared" si="80"/>
        <v>1</v>
      </c>
      <c r="AD1077" t="str">
        <f t="shared" si="81"/>
        <v>DSN</v>
      </c>
      <c r="AE1077" t="b">
        <f t="shared" si="82"/>
        <v>1</v>
      </c>
      <c r="AF1077" t="str">
        <f t="shared" si="83"/>
        <v/>
      </c>
      <c r="AG1077" t="str">
        <f t="shared" si="84"/>
        <v/>
      </c>
      <c r="AH1077">
        <v>29.9999999999994</v>
      </c>
    </row>
    <row r="1078" spans="1:34" x14ac:dyDescent="0.25">
      <c r="A1078" t="s">
        <v>45</v>
      </c>
      <c r="B1078" t="s">
        <v>2812</v>
      </c>
      <c r="C1078">
        <v>2012</v>
      </c>
      <c r="D1078" t="s">
        <v>54</v>
      </c>
      <c r="E1078" t="s">
        <v>47</v>
      </c>
      <c r="F1078">
        <v>10.7</v>
      </c>
      <c r="G1078" t="s">
        <v>31</v>
      </c>
      <c r="H1078">
        <v>20</v>
      </c>
      <c r="I1078" t="s">
        <v>2813</v>
      </c>
      <c r="J1078" t="s">
        <v>33</v>
      </c>
      <c r="K1078" t="s">
        <v>34</v>
      </c>
      <c r="L1078" t="s">
        <v>944</v>
      </c>
      <c r="M1078" t="s">
        <v>36</v>
      </c>
      <c r="N1078" t="s">
        <v>37</v>
      </c>
      <c r="O1078" t="s">
        <v>38</v>
      </c>
      <c r="P1078" t="s">
        <v>41</v>
      </c>
      <c r="T1078">
        <v>11.3333333333333</v>
      </c>
      <c r="U1078" t="s">
        <v>43</v>
      </c>
      <c r="V1078">
        <v>7.75</v>
      </c>
      <c r="W1078" t="s">
        <v>43</v>
      </c>
      <c r="X1078">
        <v>6</v>
      </c>
      <c r="Y1078" t="s">
        <v>42</v>
      </c>
      <c r="Z1078">
        <v>3</v>
      </c>
      <c r="AA1078" t="s">
        <v>207</v>
      </c>
      <c r="AB1078" t="s">
        <v>41</v>
      </c>
      <c r="AC1078">
        <f t="shared" si="80"/>
        <v>0</v>
      </c>
      <c r="AD1078" t="str">
        <f t="shared" si="81"/>
        <v>DSN</v>
      </c>
      <c r="AE1078" t="b">
        <f t="shared" si="82"/>
        <v>0</v>
      </c>
      <c r="AF1078" t="b">
        <f t="shared" si="83"/>
        <v>0</v>
      </c>
      <c r="AG1078" t="b">
        <f t="shared" si="84"/>
        <v>0</v>
      </c>
      <c r="AH1078">
        <v>179.99999999999599</v>
      </c>
    </row>
    <row r="1079" spans="1:34" x14ac:dyDescent="0.25">
      <c r="A1079" t="s">
        <v>28</v>
      </c>
      <c r="B1079" t="s">
        <v>2814</v>
      </c>
      <c r="C1079">
        <v>2014</v>
      </c>
      <c r="D1079" t="s">
        <v>83</v>
      </c>
      <c r="E1079" t="s">
        <v>5252</v>
      </c>
      <c r="F1079">
        <v>8.6</v>
      </c>
      <c r="G1079" t="s">
        <v>71</v>
      </c>
      <c r="H1079">
        <v>22</v>
      </c>
      <c r="I1079" t="s">
        <v>2815</v>
      </c>
      <c r="J1079" t="s">
        <v>262</v>
      </c>
      <c r="K1079" t="s">
        <v>74</v>
      </c>
      <c r="L1079" t="s">
        <v>2638</v>
      </c>
      <c r="M1079" t="s">
        <v>76</v>
      </c>
      <c r="N1079" t="s">
        <v>37</v>
      </c>
      <c r="O1079" t="s">
        <v>38</v>
      </c>
      <c r="P1079" t="s">
        <v>51</v>
      </c>
      <c r="Q1079" t="s">
        <v>52</v>
      </c>
      <c r="R1079">
        <v>0</v>
      </c>
      <c r="S1079" t="s">
        <v>53</v>
      </c>
      <c r="T1079">
        <v>5.5</v>
      </c>
      <c r="U1079" t="s">
        <v>43</v>
      </c>
      <c r="V1079">
        <v>8</v>
      </c>
      <c r="W1079" t="s">
        <v>43</v>
      </c>
      <c r="X1079">
        <v>8.25</v>
      </c>
      <c r="Y1079" t="s">
        <v>43</v>
      </c>
      <c r="Z1079">
        <v>0.92</v>
      </c>
      <c r="AH1079">
        <v>54.999999999998998</v>
      </c>
    </row>
    <row r="1080" spans="1:34" x14ac:dyDescent="0.25">
      <c r="A1080" t="s">
        <v>55</v>
      </c>
      <c r="B1080" t="s">
        <v>2816</v>
      </c>
      <c r="C1080">
        <v>2012</v>
      </c>
      <c r="D1080" t="s">
        <v>54</v>
      </c>
      <c r="E1080" t="s">
        <v>5252</v>
      </c>
      <c r="F1080">
        <v>5.4</v>
      </c>
      <c r="G1080" t="s">
        <v>143</v>
      </c>
      <c r="H1080">
        <v>19</v>
      </c>
      <c r="I1080" t="s">
        <v>2817</v>
      </c>
      <c r="J1080" t="s">
        <v>1442</v>
      </c>
      <c r="K1080" t="s">
        <v>205</v>
      </c>
      <c r="L1080" t="s">
        <v>338</v>
      </c>
      <c r="M1080" t="s">
        <v>148</v>
      </c>
      <c r="N1080" t="s">
        <v>37</v>
      </c>
      <c r="O1080" t="s">
        <v>38</v>
      </c>
      <c r="P1080" t="s">
        <v>51</v>
      </c>
      <c r="Z1080">
        <v>0.5</v>
      </c>
      <c r="AH1080">
        <v>29.9999999999994</v>
      </c>
    </row>
    <row r="1081" spans="1:34" x14ac:dyDescent="0.25">
      <c r="A1081" t="s">
        <v>28</v>
      </c>
      <c r="B1081" t="s">
        <v>2818</v>
      </c>
      <c r="C1081">
        <v>2013</v>
      </c>
      <c r="D1081" t="s">
        <v>54</v>
      </c>
      <c r="E1081" t="s">
        <v>250</v>
      </c>
      <c r="F1081">
        <v>8.1</v>
      </c>
      <c r="G1081" t="s">
        <v>71</v>
      </c>
      <c r="H1081">
        <v>19</v>
      </c>
      <c r="I1081" t="s">
        <v>2819</v>
      </c>
      <c r="J1081" t="s">
        <v>1908</v>
      </c>
      <c r="K1081" t="s">
        <v>187</v>
      </c>
      <c r="M1081" t="s">
        <v>36</v>
      </c>
      <c r="N1081" t="s">
        <v>37</v>
      </c>
      <c r="O1081" t="s">
        <v>38</v>
      </c>
      <c r="P1081" t="s">
        <v>51</v>
      </c>
      <c r="Q1081" t="s">
        <v>52</v>
      </c>
      <c r="R1081">
        <v>0</v>
      </c>
      <c r="S1081" t="s">
        <v>53</v>
      </c>
      <c r="Z1081">
        <v>2</v>
      </c>
      <c r="AH1081">
        <v>119.999999999998</v>
      </c>
    </row>
    <row r="1082" spans="1:34" x14ac:dyDescent="0.25">
      <c r="A1082" t="s">
        <v>28</v>
      </c>
      <c r="B1082" t="s">
        <v>2820</v>
      </c>
      <c r="C1082">
        <v>2014</v>
      </c>
      <c r="D1082" t="s">
        <v>54</v>
      </c>
      <c r="E1082" t="s">
        <v>5252</v>
      </c>
      <c r="F1082">
        <v>10.9</v>
      </c>
      <c r="G1082" t="s">
        <v>98</v>
      </c>
      <c r="H1082">
        <v>19</v>
      </c>
      <c r="I1082" t="s">
        <v>2821</v>
      </c>
      <c r="J1082" t="s">
        <v>2822</v>
      </c>
      <c r="K1082" t="s">
        <v>92</v>
      </c>
      <c r="L1082" t="s">
        <v>1527</v>
      </c>
      <c r="M1082" t="s">
        <v>36</v>
      </c>
      <c r="N1082" t="s">
        <v>60</v>
      </c>
      <c r="O1082" t="s">
        <v>38</v>
      </c>
      <c r="P1082" t="s">
        <v>106</v>
      </c>
      <c r="Q1082" t="s">
        <v>107</v>
      </c>
      <c r="R1082">
        <v>0</v>
      </c>
      <c r="S1082" t="s">
        <v>96</v>
      </c>
      <c r="T1082">
        <v>11.3333333333333</v>
      </c>
      <c r="U1082" t="s">
        <v>43</v>
      </c>
      <c r="V1082">
        <v>9.6666666666666696</v>
      </c>
      <c r="W1082" t="s">
        <v>43</v>
      </c>
      <c r="X1082">
        <v>10</v>
      </c>
      <c r="Y1082" t="s">
        <v>42</v>
      </c>
      <c r="Z1082">
        <v>1</v>
      </c>
      <c r="AC1082">
        <f t="shared" si="80"/>
        <v>0</v>
      </c>
      <c r="AD1082" t="str">
        <f t="shared" si="81"/>
        <v>ESN</v>
      </c>
      <c r="AE1082" t="b">
        <f t="shared" si="82"/>
        <v>0</v>
      </c>
      <c r="AF1082" t="b">
        <f t="shared" si="83"/>
        <v>0</v>
      </c>
      <c r="AG1082" t="b">
        <f t="shared" si="84"/>
        <v>0</v>
      </c>
      <c r="AH1082">
        <v>59.999999999998799</v>
      </c>
    </row>
    <row r="1083" spans="1:34" x14ac:dyDescent="0.25">
      <c r="A1083" t="s">
        <v>45</v>
      </c>
      <c r="B1083" t="s">
        <v>2823</v>
      </c>
      <c r="C1083">
        <v>2012</v>
      </c>
      <c r="D1083" t="s">
        <v>83</v>
      </c>
      <c r="E1083" t="s">
        <v>30</v>
      </c>
      <c r="F1083">
        <v>2.6</v>
      </c>
      <c r="G1083" t="s">
        <v>31</v>
      </c>
      <c r="H1083">
        <v>23</v>
      </c>
      <c r="I1083" t="s">
        <v>2824</v>
      </c>
      <c r="J1083" t="s">
        <v>33</v>
      </c>
      <c r="K1083" t="s">
        <v>34</v>
      </c>
      <c r="L1083" t="s">
        <v>35</v>
      </c>
      <c r="M1083" t="s">
        <v>36</v>
      </c>
      <c r="N1083" t="s">
        <v>37</v>
      </c>
      <c r="O1083" t="s">
        <v>38</v>
      </c>
      <c r="P1083" t="s">
        <v>65</v>
      </c>
      <c r="Z1083">
        <v>3</v>
      </c>
      <c r="AA1083" t="s">
        <v>40</v>
      </c>
      <c r="AB1083" t="s">
        <v>41</v>
      </c>
      <c r="AC1083">
        <f t="shared" si="80"/>
        <v>3</v>
      </c>
      <c r="AD1083" t="str">
        <f t="shared" si="81"/>
        <v>DSN</v>
      </c>
      <c r="AE1083" t="b">
        <f t="shared" si="82"/>
        <v>0</v>
      </c>
      <c r="AF1083" t="b">
        <f t="shared" si="83"/>
        <v>0</v>
      </c>
      <c r="AG1083" t="b">
        <f t="shared" si="84"/>
        <v>0</v>
      </c>
      <c r="AH1083">
        <v>179.99999999999599</v>
      </c>
    </row>
    <row r="1084" spans="1:34" x14ac:dyDescent="0.25">
      <c r="A1084" t="s">
        <v>55</v>
      </c>
      <c r="B1084" t="s">
        <v>2825</v>
      </c>
      <c r="C1084">
        <v>2012</v>
      </c>
      <c r="D1084" t="s">
        <v>54</v>
      </c>
      <c r="E1084" t="s">
        <v>47</v>
      </c>
      <c r="F1084">
        <v>6.8</v>
      </c>
      <c r="G1084" t="s">
        <v>71</v>
      </c>
      <c r="H1084">
        <v>21</v>
      </c>
      <c r="I1084" t="s">
        <v>2826</v>
      </c>
      <c r="J1084" t="s">
        <v>2035</v>
      </c>
      <c r="K1084" t="s">
        <v>74</v>
      </c>
      <c r="L1084" t="s">
        <v>80</v>
      </c>
      <c r="M1084" t="s">
        <v>76</v>
      </c>
      <c r="N1084" t="s">
        <v>60</v>
      </c>
      <c r="O1084" t="s">
        <v>38</v>
      </c>
      <c r="P1084" t="s">
        <v>51</v>
      </c>
      <c r="T1084">
        <v>3</v>
      </c>
      <c r="U1084" t="s">
        <v>43</v>
      </c>
      <c r="V1084">
        <v>5.3333333333333304</v>
      </c>
      <c r="W1084" t="s">
        <v>43</v>
      </c>
      <c r="X1084">
        <v>5.5</v>
      </c>
      <c r="Y1084" t="s">
        <v>43</v>
      </c>
      <c r="Z1084">
        <v>0.92</v>
      </c>
      <c r="AH1084">
        <v>54.999999999998998</v>
      </c>
    </row>
    <row r="1085" spans="1:34" x14ac:dyDescent="0.25">
      <c r="A1085" t="s">
        <v>28</v>
      </c>
      <c r="B1085" t="s">
        <v>2827</v>
      </c>
      <c r="C1085">
        <v>2013</v>
      </c>
      <c r="D1085" t="s">
        <v>83</v>
      </c>
      <c r="E1085" t="s">
        <v>5252</v>
      </c>
      <c r="F1085">
        <v>7.6</v>
      </c>
      <c r="G1085" t="s">
        <v>71</v>
      </c>
      <c r="H1085">
        <v>22</v>
      </c>
      <c r="I1085" t="s">
        <v>2828</v>
      </c>
      <c r="J1085" t="s">
        <v>1738</v>
      </c>
      <c r="K1085" t="s">
        <v>74</v>
      </c>
      <c r="L1085" t="s">
        <v>1558</v>
      </c>
      <c r="M1085" t="s">
        <v>76</v>
      </c>
      <c r="N1085" t="s">
        <v>37</v>
      </c>
      <c r="O1085" t="s">
        <v>38</v>
      </c>
      <c r="P1085" t="s">
        <v>51</v>
      </c>
      <c r="Q1085" t="s">
        <v>52</v>
      </c>
      <c r="R1085">
        <v>0</v>
      </c>
      <c r="S1085" t="s">
        <v>53</v>
      </c>
      <c r="T1085">
        <v>2</v>
      </c>
      <c r="U1085" t="s">
        <v>214</v>
      </c>
      <c r="V1085">
        <v>6.3333333333333304</v>
      </c>
      <c r="W1085" t="s">
        <v>43</v>
      </c>
      <c r="X1085">
        <v>6</v>
      </c>
      <c r="Y1085" t="s">
        <v>43</v>
      </c>
      <c r="Z1085">
        <v>1.83</v>
      </c>
      <c r="AH1085">
        <v>109.999999999998</v>
      </c>
    </row>
    <row r="1086" spans="1:34" x14ac:dyDescent="0.25">
      <c r="A1086" t="s">
        <v>441</v>
      </c>
      <c r="B1086" t="s">
        <v>2829</v>
      </c>
      <c r="C1086">
        <v>2012</v>
      </c>
      <c r="D1086" t="s">
        <v>44</v>
      </c>
      <c r="E1086" t="s">
        <v>47</v>
      </c>
      <c r="F1086">
        <v>7.2</v>
      </c>
      <c r="G1086" t="s">
        <v>31</v>
      </c>
      <c r="H1086">
        <v>21</v>
      </c>
      <c r="I1086" t="s">
        <v>2830</v>
      </c>
      <c r="J1086" t="s">
        <v>373</v>
      </c>
      <c r="K1086" t="s">
        <v>146</v>
      </c>
      <c r="L1086" t="s">
        <v>2831</v>
      </c>
      <c r="M1086" t="s">
        <v>36</v>
      </c>
      <c r="N1086" t="s">
        <v>37</v>
      </c>
      <c r="O1086" t="s">
        <v>38</v>
      </c>
      <c r="P1086" t="s">
        <v>51</v>
      </c>
      <c r="Q1086" t="s">
        <v>120</v>
      </c>
      <c r="R1086">
        <v>0</v>
      </c>
      <c r="S1086" t="s">
        <v>41</v>
      </c>
      <c r="T1086">
        <v>7.75</v>
      </c>
      <c r="U1086" t="s">
        <v>43</v>
      </c>
      <c r="V1086">
        <v>5</v>
      </c>
      <c r="W1086" t="s">
        <v>43</v>
      </c>
      <c r="X1086">
        <v>7</v>
      </c>
      <c r="Y1086" t="s">
        <v>42</v>
      </c>
      <c r="Z1086">
        <v>0.5</v>
      </c>
      <c r="AH1086">
        <v>29.9999999999994</v>
      </c>
    </row>
    <row r="1087" spans="1:34" x14ac:dyDescent="0.25">
      <c r="A1087" t="s">
        <v>45</v>
      </c>
      <c r="B1087" t="s">
        <v>2832</v>
      </c>
      <c r="C1087">
        <v>2012</v>
      </c>
      <c r="D1087" t="s">
        <v>44</v>
      </c>
      <c r="E1087" t="s">
        <v>5252</v>
      </c>
      <c r="F1087">
        <v>10.199999999999999</v>
      </c>
      <c r="G1087" t="s">
        <v>31</v>
      </c>
      <c r="H1087">
        <v>20</v>
      </c>
      <c r="I1087" t="s">
        <v>2833</v>
      </c>
      <c r="J1087" t="s">
        <v>33</v>
      </c>
      <c r="K1087" t="s">
        <v>34</v>
      </c>
      <c r="L1087" t="s">
        <v>292</v>
      </c>
      <c r="M1087" t="s">
        <v>36</v>
      </c>
      <c r="N1087" t="s">
        <v>37</v>
      </c>
      <c r="O1087" t="s">
        <v>38</v>
      </c>
      <c r="P1087" t="s">
        <v>41</v>
      </c>
      <c r="T1087">
        <v>10</v>
      </c>
      <c r="U1087" t="s">
        <v>43</v>
      </c>
      <c r="V1087">
        <v>8</v>
      </c>
      <c r="W1087" t="s">
        <v>43</v>
      </c>
      <c r="X1087">
        <v>9.25</v>
      </c>
      <c r="Y1087" t="s">
        <v>42</v>
      </c>
      <c r="Z1087">
        <v>3</v>
      </c>
      <c r="AA1087" t="s">
        <v>207</v>
      </c>
      <c r="AB1087" t="s">
        <v>41</v>
      </c>
      <c r="AC1087">
        <f t="shared" si="80"/>
        <v>1</v>
      </c>
      <c r="AD1087" t="str">
        <f t="shared" si="81"/>
        <v>DSN</v>
      </c>
      <c r="AE1087" t="b">
        <f t="shared" si="82"/>
        <v>0</v>
      </c>
      <c r="AF1087" t="b">
        <f t="shared" si="83"/>
        <v>0</v>
      </c>
      <c r="AG1087" t="b">
        <f t="shared" si="84"/>
        <v>0</v>
      </c>
      <c r="AH1087">
        <v>179.99999999999599</v>
      </c>
    </row>
    <row r="1088" spans="1:34" x14ac:dyDescent="0.25">
      <c r="A1088" t="s">
        <v>55</v>
      </c>
      <c r="B1088" t="s">
        <v>2834</v>
      </c>
      <c r="C1088">
        <v>2014</v>
      </c>
      <c r="D1088" t="s">
        <v>44</v>
      </c>
      <c r="E1088" t="s">
        <v>47</v>
      </c>
      <c r="F1088">
        <v>4.5999999999999996</v>
      </c>
      <c r="G1088" t="s">
        <v>143</v>
      </c>
      <c r="H1088">
        <v>20</v>
      </c>
      <c r="I1088" t="s">
        <v>2835</v>
      </c>
      <c r="J1088" t="s">
        <v>491</v>
      </c>
      <c r="K1088" t="s">
        <v>160</v>
      </c>
      <c r="L1088" t="s">
        <v>161</v>
      </c>
      <c r="M1088" t="s">
        <v>148</v>
      </c>
      <c r="N1088" t="s">
        <v>37</v>
      </c>
      <c r="O1088" t="s">
        <v>38</v>
      </c>
      <c r="P1088" t="s">
        <v>51</v>
      </c>
      <c r="T1088">
        <v>3.3333333333333299</v>
      </c>
      <c r="U1088" t="s">
        <v>43</v>
      </c>
      <c r="V1088">
        <v>3</v>
      </c>
      <c r="W1088" t="s">
        <v>43</v>
      </c>
      <c r="X1088">
        <v>4.3333333333333304</v>
      </c>
      <c r="Y1088" t="s">
        <v>43</v>
      </c>
      <c r="Z1088">
        <v>0.08</v>
      </c>
      <c r="AH1088">
        <v>4.9999999999998002</v>
      </c>
    </row>
    <row r="1089" spans="1:34" x14ac:dyDescent="0.25">
      <c r="A1089" t="s">
        <v>28</v>
      </c>
      <c r="B1089" t="s">
        <v>2836</v>
      </c>
      <c r="C1089">
        <v>2014</v>
      </c>
      <c r="D1089" t="s">
        <v>44</v>
      </c>
      <c r="E1089" t="s">
        <v>250</v>
      </c>
      <c r="F1089">
        <v>11.4</v>
      </c>
      <c r="G1089" t="s">
        <v>184</v>
      </c>
      <c r="H1089">
        <v>20</v>
      </c>
      <c r="I1089" t="s">
        <v>2837</v>
      </c>
      <c r="J1089" t="s">
        <v>2838</v>
      </c>
      <c r="K1089" t="s">
        <v>187</v>
      </c>
      <c r="L1089" t="s">
        <v>308</v>
      </c>
      <c r="M1089" t="s">
        <v>76</v>
      </c>
      <c r="N1089" t="s">
        <v>37</v>
      </c>
      <c r="O1089" t="s">
        <v>38</v>
      </c>
      <c r="P1089" t="s">
        <v>195</v>
      </c>
      <c r="Q1089" t="s">
        <v>196</v>
      </c>
      <c r="R1089">
        <v>0</v>
      </c>
      <c r="S1089" t="s">
        <v>53</v>
      </c>
      <c r="Z1089">
        <v>1</v>
      </c>
      <c r="AC1089">
        <f t="shared" si="80"/>
        <v>1</v>
      </c>
      <c r="AD1089" t="str">
        <f t="shared" si="81"/>
        <v>MSN</v>
      </c>
      <c r="AE1089" t="b">
        <f t="shared" si="82"/>
        <v>0</v>
      </c>
      <c r="AF1089" t="b">
        <f t="shared" si="83"/>
        <v>0</v>
      </c>
      <c r="AG1089" t="b">
        <f t="shared" si="84"/>
        <v>0</v>
      </c>
      <c r="AH1089">
        <v>59.999999999998799</v>
      </c>
    </row>
    <row r="1090" spans="1:34" x14ac:dyDescent="0.25">
      <c r="A1090" t="s">
        <v>55</v>
      </c>
      <c r="B1090" t="s">
        <v>2839</v>
      </c>
      <c r="C1090">
        <v>2012</v>
      </c>
      <c r="D1090" t="s">
        <v>54</v>
      </c>
      <c r="E1090" t="s">
        <v>122</v>
      </c>
      <c r="F1090">
        <v>7.5</v>
      </c>
      <c r="G1090" t="s">
        <v>71</v>
      </c>
      <c r="H1090">
        <v>30</v>
      </c>
      <c r="I1090" t="s">
        <v>2840</v>
      </c>
      <c r="J1090" t="s">
        <v>262</v>
      </c>
      <c r="K1090" t="s">
        <v>74</v>
      </c>
      <c r="L1090" t="s">
        <v>2120</v>
      </c>
      <c r="M1090" t="s">
        <v>76</v>
      </c>
      <c r="N1090" t="s">
        <v>37</v>
      </c>
      <c r="O1090" t="s">
        <v>38</v>
      </c>
      <c r="P1090" t="s">
        <v>51</v>
      </c>
      <c r="Z1090">
        <v>0.75</v>
      </c>
      <c r="AH1090">
        <v>44.999999999999403</v>
      </c>
    </row>
    <row r="1091" spans="1:34" x14ac:dyDescent="0.25">
      <c r="A1091" t="s">
        <v>45</v>
      </c>
      <c r="B1091" t="s">
        <v>2841</v>
      </c>
      <c r="C1091">
        <v>2012</v>
      </c>
      <c r="D1091" t="s">
        <v>54</v>
      </c>
      <c r="E1091" t="s">
        <v>5252</v>
      </c>
      <c r="F1091">
        <v>5.7</v>
      </c>
      <c r="G1091" t="s">
        <v>71</v>
      </c>
      <c r="H1091">
        <v>20</v>
      </c>
      <c r="I1091" t="s">
        <v>2842</v>
      </c>
      <c r="J1091" t="s">
        <v>901</v>
      </c>
      <c r="K1091" t="s">
        <v>74</v>
      </c>
      <c r="L1091" t="s">
        <v>796</v>
      </c>
      <c r="M1091" t="s">
        <v>76</v>
      </c>
      <c r="N1091" t="s">
        <v>60</v>
      </c>
      <c r="O1091" t="s">
        <v>38</v>
      </c>
      <c r="P1091" t="s">
        <v>51</v>
      </c>
      <c r="T1091">
        <v>6.5</v>
      </c>
      <c r="U1091" t="s">
        <v>43</v>
      </c>
      <c r="V1091">
        <v>6.25</v>
      </c>
      <c r="W1091" t="s">
        <v>43</v>
      </c>
      <c r="X1091">
        <v>4.3333333333333304</v>
      </c>
      <c r="Y1091" t="s">
        <v>42</v>
      </c>
      <c r="Z1091">
        <v>3</v>
      </c>
      <c r="AA1091" t="s">
        <v>52</v>
      </c>
      <c r="AB1091" t="s">
        <v>53</v>
      </c>
      <c r="AH1091">
        <v>179.99999999999599</v>
      </c>
    </row>
    <row r="1092" spans="1:34" x14ac:dyDescent="0.25">
      <c r="A1092" t="s">
        <v>28</v>
      </c>
      <c r="B1092" t="s">
        <v>2843</v>
      </c>
      <c r="C1092">
        <v>2013</v>
      </c>
      <c r="D1092" t="s">
        <v>54</v>
      </c>
      <c r="E1092" t="s">
        <v>30</v>
      </c>
      <c r="F1092">
        <v>5.2</v>
      </c>
      <c r="G1092" t="s">
        <v>31</v>
      </c>
      <c r="H1092">
        <v>21</v>
      </c>
      <c r="I1092" t="s">
        <v>2844</v>
      </c>
      <c r="J1092" t="s">
        <v>89</v>
      </c>
      <c r="K1092" t="s">
        <v>58</v>
      </c>
      <c r="L1092" t="s">
        <v>228</v>
      </c>
      <c r="M1092" t="s">
        <v>36</v>
      </c>
      <c r="N1092" t="s">
        <v>37</v>
      </c>
      <c r="O1092" t="s">
        <v>38</v>
      </c>
      <c r="P1092" t="s">
        <v>65</v>
      </c>
      <c r="Q1092" t="s">
        <v>40</v>
      </c>
      <c r="R1092">
        <v>0</v>
      </c>
      <c r="S1092" t="s">
        <v>41</v>
      </c>
      <c r="T1092">
        <v>2.6666666666666701</v>
      </c>
      <c r="U1092" t="s">
        <v>43</v>
      </c>
      <c r="V1092">
        <v>2.6666666666666701</v>
      </c>
      <c r="W1092" t="s">
        <v>43</v>
      </c>
      <c r="X1092">
        <v>4.3333333333333304</v>
      </c>
      <c r="Y1092" t="s">
        <v>43</v>
      </c>
      <c r="Z1092">
        <v>2</v>
      </c>
      <c r="AC1092">
        <f t="shared" ref="AC1092:AC1153" si="85">IF(D1092="0 år",0,IF(D1092="1 år",1,IF(D1092="2 år",2,IF(D1092="3 år",3,IF(D1092="4 år",4,5)))))</f>
        <v>0</v>
      </c>
      <c r="AD1092" t="str">
        <f t="shared" ref="AD1092:AD1153" si="86">IF(OR(P1092="Datalogi",P1092="Software engineering",P1092="Informatik",P1092="Informationsteknologi",P1092="Interaktionsdesign"),"DSN",IF(OR(P1092="Elektronik og IT",P1092="Internetteknologier og computersystemer",P1092="Produkt og designpsykologi",P1092="Robotteknologi",P1092="Elektronik",P1092="Elektronik og datateknik",P1092="Datateknik",P1092="Elektronik Esbjerg Diplomingeniør"),"ESN",IF(OR(P1092="Medialogi",P1092="IT, kommunikation og medieteknologi"),"MSN","??")))</f>
        <v>DSN</v>
      </c>
      <c r="AE1092" t="b">
        <f t="shared" ref="AE1092:AE1153" si="87">IF(ISNUMBER(ERROR.TYPE(FIND("Afbrudt",A1092))),FALSE,TRUE)</f>
        <v>0</v>
      </c>
      <c r="AF1092" t="b">
        <f t="shared" ref="AF1092:AF1153" si="88">IF(AE1092,"",AND((2015-C1092)-Z1092&gt;5/60,(2015-C1092)-Z1092&lt;=15/60))</f>
        <v>0</v>
      </c>
      <c r="AG1092" t="b">
        <f t="shared" ref="AG1092:AG1153" si="89">IF(AE1092,"",(2015-C1092)-Z1092&gt;15/60)</f>
        <v>0</v>
      </c>
      <c r="AH1092">
        <v>119.999999999998</v>
      </c>
    </row>
    <row r="1093" spans="1:34" x14ac:dyDescent="0.25">
      <c r="A1093" t="s">
        <v>28</v>
      </c>
      <c r="B1093" t="s">
        <v>2845</v>
      </c>
      <c r="C1093">
        <v>2013</v>
      </c>
      <c r="D1093" t="s">
        <v>54</v>
      </c>
      <c r="E1093" t="s">
        <v>47</v>
      </c>
      <c r="F1093">
        <v>4.4000000000000004</v>
      </c>
      <c r="G1093" t="s">
        <v>143</v>
      </c>
      <c r="H1093">
        <v>20</v>
      </c>
      <c r="I1093" t="s">
        <v>2846</v>
      </c>
      <c r="J1093" t="s">
        <v>866</v>
      </c>
      <c r="K1093" t="s">
        <v>146</v>
      </c>
      <c r="L1093" t="s">
        <v>423</v>
      </c>
      <c r="M1093" t="s">
        <v>148</v>
      </c>
      <c r="N1093" t="s">
        <v>37</v>
      </c>
      <c r="O1093" t="s">
        <v>38</v>
      </c>
      <c r="P1093" t="s">
        <v>51</v>
      </c>
      <c r="Q1093" t="s">
        <v>52</v>
      </c>
      <c r="R1093">
        <v>0</v>
      </c>
      <c r="S1093" t="s">
        <v>53</v>
      </c>
      <c r="T1093">
        <v>2.25</v>
      </c>
      <c r="U1093" t="s">
        <v>43</v>
      </c>
      <c r="V1093">
        <v>3.5</v>
      </c>
      <c r="W1093" t="s">
        <v>43</v>
      </c>
      <c r="X1093">
        <v>3.3333333333333299</v>
      </c>
      <c r="Y1093" t="s">
        <v>43</v>
      </c>
      <c r="Z1093">
        <v>0.33</v>
      </c>
      <c r="AH1093">
        <v>19.999999999999801</v>
      </c>
    </row>
    <row r="1094" spans="1:34" x14ac:dyDescent="0.25">
      <c r="A1094" t="s">
        <v>55</v>
      </c>
      <c r="B1094" t="s">
        <v>2847</v>
      </c>
      <c r="C1094">
        <v>2013</v>
      </c>
      <c r="D1094" t="s">
        <v>54</v>
      </c>
      <c r="E1094" t="s">
        <v>47</v>
      </c>
      <c r="F1094">
        <v>4.4000000000000004</v>
      </c>
      <c r="G1094" t="s">
        <v>71</v>
      </c>
      <c r="H1094">
        <v>19</v>
      </c>
      <c r="I1094" t="s">
        <v>2848</v>
      </c>
      <c r="J1094" t="s">
        <v>571</v>
      </c>
      <c r="K1094" t="s">
        <v>160</v>
      </c>
      <c r="L1094" t="s">
        <v>2849</v>
      </c>
      <c r="M1094" t="s">
        <v>76</v>
      </c>
      <c r="N1094" t="s">
        <v>37</v>
      </c>
      <c r="O1094" t="s">
        <v>38</v>
      </c>
      <c r="P1094" t="s">
        <v>51</v>
      </c>
      <c r="T1094">
        <v>10</v>
      </c>
      <c r="U1094" t="s">
        <v>42</v>
      </c>
      <c r="V1094">
        <v>2.6666666666666701</v>
      </c>
      <c r="W1094" t="s">
        <v>43</v>
      </c>
      <c r="X1094">
        <v>3.6666666666666701</v>
      </c>
      <c r="Y1094" t="s">
        <v>42</v>
      </c>
      <c r="Z1094">
        <v>0.08</v>
      </c>
      <c r="AH1094">
        <v>4.9999999999998002</v>
      </c>
    </row>
    <row r="1095" spans="1:34" x14ac:dyDescent="0.25">
      <c r="A1095" t="s">
        <v>28</v>
      </c>
      <c r="B1095" t="s">
        <v>2850</v>
      </c>
      <c r="C1095">
        <v>2014</v>
      </c>
      <c r="D1095" t="s">
        <v>54</v>
      </c>
      <c r="E1095" t="s">
        <v>250</v>
      </c>
      <c r="F1095">
        <v>5.5</v>
      </c>
      <c r="G1095" t="s">
        <v>184</v>
      </c>
      <c r="H1095">
        <v>19</v>
      </c>
      <c r="I1095" t="s">
        <v>2851</v>
      </c>
      <c r="J1095" t="s">
        <v>2852</v>
      </c>
      <c r="K1095" t="s">
        <v>187</v>
      </c>
      <c r="L1095" t="s">
        <v>308</v>
      </c>
      <c r="M1095" t="s">
        <v>36</v>
      </c>
      <c r="N1095" t="s">
        <v>37</v>
      </c>
      <c r="O1095" t="s">
        <v>38</v>
      </c>
      <c r="P1095" t="s">
        <v>51</v>
      </c>
      <c r="Q1095" t="s">
        <v>52</v>
      </c>
      <c r="R1095">
        <v>0</v>
      </c>
      <c r="S1095" t="s">
        <v>53</v>
      </c>
      <c r="Z1095">
        <v>1</v>
      </c>
      <c r="AH1095">
        <v>59.999999999998799</v>
      </c>
    </row>
    <row r="1096" spans="1:34" x14ac:dyDescent="0.25">
      <c r="A1096" t="s">
        <v>28</v>
      </c>
      <c r="B1096" t="s">
        <v>2853</v>
      </c>
      <c r="C1096">
        <v>2014</v>
      </c>
      <c r="D1096" t="s">
        <v>83</v>
      </c>
      <c r="E1096" t="s">
        <v>47</v>
      </c>
      <c r="F1096">
        <v>3.2</v>
      </c>
      <c r="G1096" t="s">
        <v>31</v>
      </c>
      <c r="H1096">
        <v>23</v>
      </c>
      <c r="I1096" t="s">
        <v>2854</v>
      </c>
      <c r="J1096" t="s">
        <v>33</v>
      </c>
      <c r="K1096" t="s">
        <v>92</v>
      </c>
      <c r="L1096" t="s">
        <v>2652</v>
      </c>
      <c r="M1096" t="s">
        <v>36</v>
      </c>
      <c r="N1096" t="s">
        <v>37</v>
      </c>
      <c r="O1096" t="s">
        <v>38</v>
      </c>
      <c r="P1096" t="s">
        <v>119</v>
      </c>
      <c r="Q1096" t="s">
        <v>120</v>
      </c>
      <c r="R1096">
        <v>0</v>
      </c>
      <c r="S1096" t="s">
        <v>41</v>
      </c>
      <c r="T1096">
        <v>4</v>
      </c>
      <c r="U1096" t="s">
        <v>43</v>
      </c>
      <c r="V1096">
        <v>2</v>
      </c>
      <c r="W1096" t="s">
        <v>43</v>
      </c>
      <c r="X1096">
        <v>7</v>
      </c>
      <c r="Y1096" t="s">
        <v>43</v>
      </c>
      <c r="Z1096">
        <v>1</v>
      </c>
      <c r="AC1096">
        <f t="shared" si="85"/>
        <v>3</v>
      </c>
      <c r="AD1096" t="str">
        <f t="shared" si="86"/>
        <v>DSN</v>
      </c>
      <c r="AE1096" t="b">
        <f t="shared" si="87"/>
        <v>0</v>
      </c>
      <c r="AF1096" t="b">
        <f t="shared" si="88"/>
        <v>0</v>
      </c>
      <c r="AG1096" t="b">
        <f t="shared" si="89"/>
        <v>0</v>
      </c>
      <c r="AH1096">
        <v>59.999999999998799</v>
      </c>
    </row>
    <row r="1097" spans="1:34" x14ac:dyDescent="0.25">
      <c r="A1097" t="s">
        <v>28</v>
      </c>
      <c r="B1097" t="s">
        <v>2855</v>
      </c>
      <c r="C1097">
        <v>2013</v>
      </c>
      <c r="D1097" t="s">
        <v>44</v>
      </c>
      <c r="E1097" t="s">
        <v>47</v>
      </c>
      <c r="F1097">
        <v>10.199999999999999</v>
      </c>
      <c r="G1097" t="s">
        <v>31</v>
      </c>
      <c r="H1097">
        <v>21</v>
      </c>
      <c r="I1097" t="s">
        <v>2856</v>
      </c>
      <c r="J1097" t="s">
        <v>89</v>
      </c>
      <c r="K1097" t="s">
        <v>58</v>
      </c>
      <c r="L1097" t="s">
        <v>228</v>
      </c>
      <c r="M1097" t="s">
        <v>36</v>
      </c>
      <c r="N1097" t="s">
        <v>37</v>
      </c>
      <c r="O1097" t="s">
        <v>38</v>
      </c>
      <c r="P1097" t="s">
        <v>41</v>
      </c>
      <c r="Q1097" t="s">
        <v>207</v>
      </c>
      <c r="R1097">
        <v>0</v>
      </c>
      <c r="S1097" t="s">
        <v>41</v>
      </c>
      <c r="T1097">
        <v>8</v>
      </c>
      <c r="U1097" t="s">
        <v>43</v>
      </c>
      <c r="V1097">
        <v>9</v>
      </c>
      <c r="W1097" t="s">
        <v>43</v>
      </c>
      <c r="X1097">
        <v>10.5</v>
      </c>
      <c r="Y1097" t="s">
        <v>42</v>
      </c>
      <c r="Z1097">
        <v>1.92</v>
      </c>
      <c r="AC1097">
        <f t="shared" si="85"/>
        <v>1</v>
      </c>
      <c r="AD1097" t="str">
        <f t="shared" si="86"/>
        <v>DSN</v>
      </c>
      <c r="AE1097" t="b">
        <f t="shared" si="87"/>
        <v>0</v>
      </c>
      <c r="AF1097" t="b">
        <f t="shared" si="88"/>
        <v>0</v>
      </c>
      <c r="AG1097" t="b">
        <f t="shared" si="89"/>
        <v>0</v>
      </c>
      <c r="AH1097">
        <v>114.999999999998</v>
      </c>
    </row>
    <row r="1098" spans="1:34" x14ac:dyDescent="0.25">
      <c r="A1098" t="s">
        <v>28</v>
      </c>
      <c r="B1098" t="s">
        <v>2857</v>
      </c>
      <c r="C1098">
        <v>2013</v>
      </c>
      <c r="D1098" t="s">
        <v>44</v>
      </c>
      <c r="E1098" t="s">
        <v>47</v>
      </c>
      <c r="F1098">
        <v>8.1</v>
      </c>
      <c r="G1098" t="s">
        <v>71</v>
      </c>
      <c r="H1098">
        <v>21</v>
      </c>
      <c r="I1098" t="s">
        <v>2858</v>
      </c>
      <c r="J1098" t="s">
        <v>2035</v>
      </c>
      <c r="K1098" t="s">
        <v>74</v>
      </c>
      <c r="L1098" t="s">
        <v>667</v>
      </c>
      <c r="M1098" t="s">
        <v>76</v>
      </c>
      <c r="N1098" t="s">
        <v>37</v>
      </c>
      <c r="O1098" t="s">
        <v>38</v>
      </c>
      <c r="P1098" t="s">
        <v>51</v>
      </c>
      <c r="Q1098" t="s">
        <v>52</v>
      </c>
      <c r="R1098">
        <v>0</v>
      </c>
      <c r="S1098" t="s">
        <v>53</v>
      </c>
      <c r="T1098">
        <v>8.5</v>
      </c>
      <c r="U1098" t="s">
        <v>42</v>
      </c>
      <c r="V1098">
        <v>6.75</v>
      </c>
      <c r="W1098" t="s">
        <v>43</v>
      </c>
      <c r="X1098">
        <v>8.5</v>
      </c>
      <c r="Y1098" t="s">
        <v>43</v>
      </c>
      <c r="Z1098">
        <v>2</v>
      </c>
      <c r="AH1098">
        <v>119.999999999998</v>
      </c>
    </row>
    <row r="1099" spans="1:34" x14ac:dyDescent="0.25">
      <c r="A1099" t="s">
        <v>28</v>
      </c>
      <c r="B1099" t="s">
        <v>2859</v>
      </c>
      <c r="C1099">
        <v>2013</v>
      </c>
      <c r="D1099" t="s">
        <v>44</v>
      </c>
      <c r="E1099" t="s">
        <v>5252</v>
      </c>
      <c r="F1099">
        <v>6.6</v>
      </c>
      <c r="G1099" t="s">
        <v>31</v>
      </c>
      <c r="H1099">
        <v>21</v>
      </c>
      <c r="I1099" t="s">
        <v>2860</v>
      </c>
      <c r="J1099" t="s">
        <v>534</v>
      </c>
      <c r="K1099" t="s">
        <v>92</v>
      </c>
      <c r="L1099" t="s">
        <v>1216</v>
      </c>
      <c r="M1099" t="s">
        <v>36</v>
      </c>
      <c r="N1099" t="s">
        <v>37</v>
      </c>
      <c r="O1099" t="s">
        <v>38</v>
      </c>
      <c r="P1099" t="s">
        <v>51</v>
      </c>
      <c r="Q1099" t="s">
        <v>52</v>
      </c>
      <c r="R1099">
        <v>0</v>
      </c>
      <c r="S1099" t="s">
        <v>53</v>
      </c>
      <c r="T1099">
        <v>4.75</v>
      </c>
      <c r="U1099" t="s">
        <v>43</v>
      </c>
      <c r="V1099">
        <v>4</v>
      </c>
      <c r="W1099" t="s">
        <v>43</v>
      </c>
      <c r="X1099">
        <v>6</v>
      </c>
      <c r="Y1099" t="s">
        <v>42</v>
      </c>
      <c r="Z1099">
        <v>1.58</v>
      </c>
      <c r="AH1099">
        <v>94.999999999997996</v>
      </c>
    </row>
    <row r="1100" spans="1:34" x14ac:dyDescent="0.25">
      <c r="A1100" t="s">
        <v>28</v>
      </c>
      <c r="B1100" t="s">
        <v>2861</v>
      </c>
      <c r="C1100">
        <v>2014</v>
      </c>
      <c r="D1100" t="s">
        <v>115</v>
      </c>
      <c r="E1100" t="s">
        <v>250</v>
      </c>
      <c r="F1100">
        <v>5</v>
      </c>
      <c r="G1100" t="s">
        <v>71</v>
      </c>
      <c r="H1100">
        <v>21</v>
      </c>
      <c r="I1100" t="s">
        <v>2862</v>
      </c>
      <c r="J1100" t="s">
        <v>1848</v>
      </c>
      <c r="K1100" t="s">
        <v>187</v>
      </c>
      <c r="L1100" t="s">
        <v>800</v>
      </c>
      <c r="M1100" t="s">
        <v>76</v>
      </c>
      <c r="N1100" t="s">
        <v>37</v>
      </c>
      <c r="O1100" t="s">
        <v>38</v>
      </c>
      <c r="P1100" t="s">
        <v>195</v>
      </c>
      <c r="Q1100" t="s">
        <v>196</v>
      </c>
      <c r="R1100">
        <v>0</v>
      </c>
      <c r="S1100" t="s">
        <v>53</v>
      </c>
      <c r="Z1100">
        <v>0.83</v>
      </c>
      <c r="AC1100">
        <f t="shared" si="85"/>
        <v>2</v>
      </c>
      <c r="AD1100" t="str">
        <f t="shared" si="86"/>
        <v>MSN</v>
      </c>
      <c r="AE1100" t="b">
        <f t="shared" si="87"/>
        <v>0</v>
      </c>
      <c r="AF1100" t="b">
        <f t="shared" si="88"/>
        <v>1</v>
      </c>
      <c r="AG1100" t="b">
        <f t="shared" si="89"/>
        <v>0</v>
      </c>
      <c r="AH1100">
        <v>49.999999999999197</v>
      </c>
    </row>
    <row r="1101" spans="1:34" x14ac:dyDescent="0.25">
      <c r="A1101" t="s">
        <v>28</v>
      </c>
      <c r="B1101" t="s">
        <v>2863</v>
      </c>
      <c r="C1101">
        <v>2014</v>
      </c>
      <c r="D1101" t="s">
        <v>44</v>
      </c>
      <c r="E1101" t="s">
        <v>5252</v>
      </c>
      <c r="F1101">
        <v>9.3000000000000007</v>
      </c>
      <c r="G1101" t="s">
        <v>31</v>
      </c>
      <c r="H1101">
        <v>20</v>
      </c>
      <c r="I1101" t="s">
        <v>2864</v>
      </c>
      <c r="J1101" t="s">
        <v>33</v>
      </c>
      <c r="K1101" t="s">
        <v>58</v>
      </c>
      <c r="L1101" t="s">
        <v>2865</v>
      </c>
      <c r="M1101" t="s">
        <v>36</v>
      </c>
      <c r="N1101" t="s">
        <v>60</v>
      </c>
      <c r="O1101" t="s">
        <v>38</v>
      </c>
      <c r="P1101" t="s">
        <v>41</v>
      </c>
      <c r="Q1101" t="s">
        <v>207</v>
      </c>
      <c r="R1101">
        <v>0</v>
      </c>
      <c r="S1101" t="s">
        <v>41</v>
      </c>
      <c r="T1101">
        <v>10</v>
      </c>
      <c r="U1101" t="s">
        <v>43</v>
      </c>
      <c r="V1101">
        <v>7</v>
      </c>
      <c r="W1101" t="s">
        <v>43</v>
      </c>
      <c r="X1101">
        <v>10.3333333333333</v>
      </c>
      <c r="Y1101" t="s">
        <v>43</v>
      </c>
      <c r="Z1101">
        <v>1</v>
      </c>
      <c r="AC1101">
        <f t="shared" si="85"/>
        <v>1</v>
      </c>
      <c r="AD1101" t="str">
        <f t="shared" si="86"/>
        <v>DSN</v>
      </c>
      <c r="AE1101" t="b">
        <f t="shared" si="87"/>
        <v>0</v>
      </c>
      <c r="AF1101" t="b">
        <f t="shared" si="88"/>
        <v>0</v>
      </c>
      <c r="AG1101" t="b">
        <f t="shared" si="89"/>
        <v>0</v>
      </c>
      <c r="AH1101">
        <v>59.999999999998799</v>
      </c>
    </row>
    <row r="1102" spans="1:34" x14ac:dyDescent="0.25">
      <c r="A1102" t="s">
        <v>55</v>
      </c>
      <c r="B1102" t="s">
        <v>2866</v>
      </c>
      <c r="C1102">
        <v>2014</v>
      </c>
      <c r="D1102" t="s">
        <v>54</v>
      </c>
      <c r="E1102" t="s">
        <v>47</v>
      </c>
      <c r="F1102">
        <v>8.6</v>
      </c>
      <c r="G1102" t="s">
        <v>31</v>
      </c>
      <c r="H1102">
        <v>20</v>
      </c>
      <c r="I1102" t="s">
        <v>2867</v>
      </c>
      <c r="J1102" t="s">
        <v>33</v>
      </c>
      <c r="K1102" t="s">
        <v>266</v>
      </c>
      <c r="L1102" t="s">
        <v>308</v>
      </c>
      <c r="M1102" t="s">
        <v>36</v>
      </c>
      <c r="N1102" t="s">
        <v>37</v>
      </c>
      <c r="O1102" t="s">
        <v>38</v>
      </c>
      <c r="P1102" t="s">
        <v>119</v>
      </c>
      <c r="Z1102">
        <v>0.33</v>
      </c>
      <c r="AC1102">
        <f t="shared" si="85"/>
        <v>0</v>
      </c>
      <c r="AD1102" t="str">
        <f t="shared" si="86"/>
        <v>DSN</v>
      </c>
      <c r="AE1102" t="b">
        <f t="shared" si="87"/>
        <v>1</v>
      </c>
      <c r="AF1102" t="str">
        <f t="shared" si="88"/>
        <v/>
      </c>
      <c r="AG1102" t="str">
        <f t="shared" si="89"/>
        <v/>
      </c>
      <c r="AH1102">
        <v>19.999999999999801</v>
      </c>
    </row>
    <row r="1103" spans="1:34" x14ac:dyDescent="0.25">
      <c r="A1103" t="s">
        <v>55</v>
      </c>
      <c r="B1103" t="s">
        <v>2868</v>
      </c>
      <c r="C1103">
        <v>2012</v>
      </c>
      <c r="D1103" t="s">
        <v>83</v>
      </c>
      <c r="E1103" t="s">
        <v>5252</v>
      </c>
      <c r="F1103">
        <v>7.3</v>
      </c>
      <c r="G1103" t="s">
        <v>71</v>
      </c>
      <c r="H1103">
        <v>22</v>
      </c>
      <c r="I1103" t="s">
        <v>2869</v>
      </c>
      <c r="J1103" t="s">
        <v>193</v>
      </c>
      <c r="K1103" t="s">
        <v>74</v>
      </c>
      <c r="L1103" t="s">
        <v>1373</v>
      </c>
      <c r="M1103" t="s">
        <v>76</v>
      </c>
      <c r="N1103" t="s">
        <v>37</v>
      </c>
      <c r="O1103" t="s">
        <v>38</v>
      </c>
      <c r="P1103" t="s">
        <v>51</v>
      </c>
      <c r="T1103">
        <v>5.5</v>
      </c>
      <c r="U1103" t="s">
        <v>42</v>
      </c>
      <c r="V1103">
        <v>12</v>
      </c>
      <c r="W1103" t="s">
        <v>43</v>
      </c>
      <c r="X1103">
        <v>10.25</v>
      </c>
      <c r="Y1103" t="s">
        <v>43</v>
      </c>
      <c r="Z1103">
        <v>0.08</v>
      </c>
      <c r="AH1103">
        <v>4.9999999999998002</v>
      </c>
    </row>
    <row r="1104" spans="1:34" x14ac:dyDescent="0.25">
      <c r="A1104" t="s">
        <v>55</v>
      </c>
      <c r="B1104" t="s">
        <v>2870</v>
      </c>
      <c r="C1104">
        <v>2013</v>
      </c>
      <c r="D1104" t="s">
        <v>115</v>
      </c>
      <c r="E1104" t="s">
        <v>5252</v>
      </c>
      <c r="F1104">
        <v>9.3000000000000007</v>
      </c>
      <c r="G1104" t="s">
        <v>71</v>
      </c>
      <c r="H1104">
        <v>21</v>
      </c>
      <c r="I1104" t="s">
        <v>2871</v>
      </c>
      <c r="J1104" t="s">
        <v>2872</v>
      </c>
      <c r="K1104" t="s">
        <v>74</v>
      </c>
      <c r="L1104" t="s">
        <v>694</v>
      </c>
      <c r="M1104" t="s">
        <v>76</v>
      </c>
      <c r="N1104" t="s">
        <v>37</v>
      </c>
      <c r="O1104" t="s">
        <v>38</v>
      </c>
      <c r="P1104" t="s">
        <v>51</v>
      </c>
      <c r="T1104">
        <v>10</v>
      </c>
      <c r="U1104" t="s">
        <v>42</v>
      </c>
      <c r="V1104">
        <v>9.6666666666666696</v>
      </c>
      <c r="W1104" t="s">
        <v>43</v>
      </c>
      <c r="X1104">
        <v>10</v>
      </c>
      <c r="Y1104" t="s">
        <v>42</v>
      </c>
      <c r="Z1104">
        <v>0</v>
      </c>
      <c r="AH1104">
        <v>0</v>
      </c>
    </row>
    <row r="1105" spans="1:34" x14ac:dyDescent="0.25">
      <c r="A1105" t="s">
        <v>45</v>
      </c>
      <c r="B1105" t="s">
        <v>2873</v>
      </c>
      <c r="C1105">
        <v>2012</v>
      </c>
      <c r="D1105" t="s">
        <v>54</v>
      </c>
      <c r="E1105" t="s">
        <v>5252</v>
      </c>
      <c r="F1105">
        <v>9.4</v>
      </c>
      <c r="G1105" t="s">
        <v>31</v>
      </c>
      <c r="H1105">
        <v>19</v>
      </c>
      <c r="I1105" t="s">
        <v>2874</v>
      </c>
      <c r="J1105" t="s">
        <v>434</v>
      </c>
      <c r="K1105" t="s">
        <v>34</v>
      </c>
      <c r="L1105" t="s">
        <v>124</v>
      </c>
      <c r="M1105" t="s">
        <v>36</v>
      </c>
      <c r="N1105" t="s">
        <v>60</v>
      </c>
      <c r="O1105" t="s">
        <v>38</v>
      </c>
      <c r="P1105" t="s">
        <v>41</v>
      </c>
      <c r="T1105">
        <v>11</v>
      </c>
      <c r="U1105" t="s">
        <v>42</v>
      </c>
      <c r="V1105">
        <v>7</v>
      </c>
      <c r="W1105" t="s">
        <v>43</v>
      </c>
      <c r="X1105">
        <v>7</v>
      </c>
      <c r="Y1105" t="s">
        <v>42</v>
      </c>
      <c r="Z1105">
        <v>3</v>
      </c>
      <c r="AA1105" t="s">
        <v>207</v>
      </c>
      <c r="AB1105" t="s">
        <v>41</v>
      </c>
      <c r="AC1105">
        <f t="shared" si="85"/>
        <v>0</v>
      </c>
      <c r="AD1105" t="str">
        <f t="shared" si="86"/>
        <v>DSN</v>
      </c>
      <c r="AE1105" t="b">
        <f t="shared" si="87"/>
        <v>0</v>
      </c>
      <c r="AF1105" t="b">
        <f t="shared" si="88"/>
        <v>0</v>
      </c>
      <c r="AG1105" t="b">
        <f t="shared" si="89"/>
        <v>0</v>
      </c>
      <c r="AH1105">
        <v>179.99999999999599</v>
      </c>
    </row>
    <row r="1106" spans="1:34" x14ac:dyDescent="0.25">
      <c r="A1106" t="s">
        <v>28</v>
      </c>
      <c r="B1106" t="s">
        <v>2875</v>
      </c>
      <c r="C1106">
        <v>2014</v>
      </c>
      <c r="D1106" t="s">
        <v>44</v>
      </c>
      <c r="E1106" t="s">
        <v>5252</v>
      </c>
      <c r="F1106">
        <v>3</v>
      </c>
      <c r="G1106" t="s">
        <v>31</v>
      </c>
      <c r="H1106">
        <v>20</v>
      </c>
      <c r="I1106" t="s">
        <v>2876</v>
      </c>
      <c r="J1106" t="s">
        <v>33</v>
      </c>
      <c r="K1106" t="s">
        <v>92</v>
      </c>
      <c r="L1106" t="s">
        <v>2321</v>
      </c>
      <c r="M1106" t="s">
        <v>36</v>
      </c>
      <c r="N1106" t="s">
        <v>37</v>
      </c>
      <c r="O1106" t="s">
        <v>317</v>
      </c>
      <c r="P1106" t="s">
        <v>516</v>
      </c>
      <c r="Q1106" t="s">
        <v>517</v>
      </c>
      <c r="R1106">
        <v>0</v>
      </c>
      <c r="S1106" t="s">
        <v>96</v>
      </c>
      <c r="T1106">
        <v>3.3333333333333299</v>
      </c>
      <c r="U1106" t="s">
        <v>43</v>
      </c>
      <c r="V1106">
        <v>1.5</v>
      </c>
      <c r="W1106" t="s">
        <v>43</v>
      </c>
      <c r="X1106">
        <v>4</v>
      </c>
      <c r="Y1106" t="s">
        <v>42</v>
      </c>
      <c r="Z1106">
        <v>1</v>
      </c>
      <c r="AC1106">
        <f t="shared" si="85"/>
        <v>1</v>
      </c>
      <c r="AD1106" t="str">
        <f t="shared" si="86"/>
        <v>ESN</v>
      </c>
      <c r="AE1106" t="b">
        <f t="shared" si="87"/>
        <v>0</v>
      </c>
      <c r="AF1106" t="b">
        <f t="shared" si="88"/>
        <v>0</v>
      </c>
      <c r="AG1106" t="b">
        <f t="shared" si="89"/>
        <v>0</v>
      </c>
      <c r="AH1106">
        <v>59.999999999998799</v>
      </c>
    </row>
    <row r="1107" spans="1:34" x14ac:dyDescent="0.25">
      <c r="A1107" t="s">
        <v>55</v>
      </c>
      <c r="B1107" t="s">
        <v>2877</v>
      </c>
      <c r="C1107">
        <v>2014</v>
      </c>
      <c r="D1107" t="s">
        <v>77</v>
      </c>
      <c r="E1107" t="s">
        <v>5252</v>
      </c>
      <c r="F1107">
        <v>7.6</v>
      </c>
      <c r="G1107" t="s">
        <v>71</v>
      </c>
      <c r="H1107">
        <v>24</v>
      </c>
      <c r="I1107" t="s">
        <v>2878</v>
      </c>
      <c r="J1107" t="s">
        <v>193</v>
      </c>
      <c r="K1107" t="s">
        <v>74</v>
      </c>
      <c r="L1107" t="s">
        <v>1732</v>
      </c>
      <c r="M1107" t="s">
        <v>76</v>
      </c>
      <c r="N1107" t="s">
        <v>37</v>
      </c>
      <c r="O1107" t="s">
        <v>38</v>
      </c>
      <c r="P1107" t="s">
        <v>51</v>
      </c>
      <c r="T1107">
        <v>5.5</v>
      </c>
      <c r="U1107" t="s">
        <v>214</v>
      </c>
      <c r="V1107">
        <v>6.5</v>
      </c>
      <c r="W1107" t="s">
        <v>43</v>
      </c>
      <c r="X1107">
        <v>8</v>
      </c>
      <c r="Y1107" t="s">
        <v>43</v>
      </c>
      <c r="Z1107">
        <v>0.42</v>
      </c>
      <c r="AH1107">
        <v>24.999999999999599</v>
      </c>
    </row>
    <row r="1108" spans="1:34" x14ac:dyDescent="0.25">
      <c r="A1108" t="s">
        <v>55</v>
      </c>
      <c r="B1108" t="s">
        <v>2879</v>
      </c>
      <c r="C1108">
        <v>2012</v>
      </c>
      <c r="D1108" t="s">
        <v>44</v>
      </c>
      <c r="E1108" t="s">
        <v>5252</v>
      </c>
      <c r="F1108">
        <v>3.3</v>
      </c>
      <c r="G1108" t="s">
        <v>71</v>
      </c>
      <c r="H1108">
        <v>21</v>
      </c>
      <c r="I1108" t="s">
        <v>2880</v>
      </c>
      <c r="J1108" t="s">
        <v>73</v>
      </c>
      <c r="K1108" t="s">
        <v>74</v>
      </c>
      <c r="L1108" t="s">
        <v>1018</v>
      </c>
      <c r="M1108" t="s">
        <v>76</v>
      </c>
      <c r="N1108" t="s">
        <v>60</v>
      </c>
      <c r="O1108" t="s">
        <v>38</v>
      </c>
      <c r="P1108" t="s">
        <v>51</v>
      </c>
      <c r="T1108">
        <v>2</v>
      </c>
      <c r="U1108" t="s">
        <v>42</v>
      </c>
      <c r="V1108">
        <v>5.5</v>
      </c>
      <c r="W1108" t="s">
        <v>43</v>
      </c>
      <c r="X1108">
        <v>3.5</v>
      </c>
      <c r="Y1108" t="s">
        <v>43</v>
      </c>
      <c r="Z1108">
        <v>0.25</v>
      </c>
      <c r="AH1108">
        <v>15</v>
      </c>
    </row>
    <row r="1109" spans="1:34" x14ac:dyDescent="0.25">
      <c r="A1109" t="s">
        <v>28</v>
      </c>
      <c r="B1109" t="s">
        <v>2881</v>
      </c>
      <c r="C1109">
        <v>2013</v>
      </c>
      <c r="D1109" t="s">
        <v>44</v>
      </c>
      <c r="E1109" t="s">
        <v>47</v>
      </c>
      <c r="F1109">
        <v>11.4</v>
      </c>
      <c r="G1109" t="s">
        <v>31</v>
      </c>
      <c r="H1109">
        <v>21</v>
      </c>
      <c r="I1109" t="s">
        <v>2882</v>
      </c>
      <c r="J1109" t="s">
        <v>33</v>
      </c>
      <c r="K1109" t="s">
        <v>34</v>
      </c>
      <c r="L1109" t="s">
        <v>50</v>
      </c>
      <c r="M1109" t="s">
        <v>36</v>
      </c>
      <c r="N1109" t="s">
        <v>37</v>
      </c>
      <c r="O1109" t="s">
        <v>38</v>
      </c>
      <c r="P1109" t="s">
        <v>51</v>
      </c>
      <c r="Q1109" t="s">
        <v>52</v>
      </c>
      <c r="R1109">
        <v>0</v>
      </c>
      <c r="S1109" t="s">
        <v>53</v>
      </c>
      <c r="T1109">
        <v>9</v>
      </c>
      <c r="U1109" t="s">
        <v>43</v>
      </c>
      <c r="V1109">
        <v>9.25</v>
      </c>
      <c r="W1109" t="s">
        <v>43</v>
      </c>
      <c r="X1109">
        <v>10</v>
      </c>
      <c r="Y1109" t="s">
        <v>42</v>
      </c>
      <c r="Z1109">
        <v>2</v>
      </c>
      <c r="AH1109">
        <v>119.999999999998</v>
      </c>
    </row>
    <row r="1110" spans="1:34" x14ac:dyDescent="0.25">
      <c r="A1110" t="s">
        <v>277</v>
      </c>
      <c r="B1110" t="s">
        <v>2883</v>
      </c>
      <c r="C1110">
        <v>2013</v>
      </c>
      <c r="D1110" t="s">
        <v>319</v>
      </c>
      <c r="E1110" t="s">
        <v>377</v>
      </c>
      <c r="F1110">
        <v>5.2</v>
      </c>
      <c r="G1110" t="s">
        <v>31</v>
      </c>
      <c r="H1110">
        <v>21</v>
      </c>
      <c r="I1110" t="s">
        <v>2884</v>
      </c>
      <c r="J1110" t="s">
        <v>33</v>
      </c>
      <c r="K1110" t="s">
        <v>266</v>
      </c>
      <c r="M1110" t="s">
        <v>36</v>
      </c>
      <c r="N1110" t="s">
        <v>60</v>
      </c>
      <c r="O1110" t="s">
        <v>38</v>
      </c>
      <c r="P1110" t="s">
        <v>106</v>
      </c>
      <c r="Q1110" t="s">
        <v>374</v>
      </c>
      <c r="R1110">
        <v>0</v>
      </c>
      <c r="S1110" t="s">
        <v>375</v>
      </c>
      <c r="Z1110">
        <v>0.25</v>
      </c>
      <c r="AC1110">
        <f t="shared" si="85"/>
        <v>5</v>
      </c>
      <c r="AD1110" t="str">
        <f t="shared" si="86"/>
        <v>ESN</v>
      </c>
      <c r="AE1110" t="b">
        <f t="shared" si="87"/>
        <v>1</v>
      </c>
      <c r="AF1110" t="str">
        <f t="shared" si="88"/>
        <v/>
      </c>
      <c r="AG1110" t="str">
        <f t="shared" si="89"/>
        <v/>
      </c>
      <c r="AH1110">
        <v>15</v>
      </c>
    </row>
    <row r="1111" spans="1:34" x14ac:dyDescent="0.25">
      <c r="A1111" t="s">
        <v>28</v>
      </c>
      <c r="B1111" t="s">
        <v>2885</v>
      </c>
      <c r="C1111">
        <v>2013</v>
      </c>
      <c r="D1111" t="s">
        <v>54</v>
      </c>
      <c r="E1111" t="s">
        <v>47</v>
      </c>
      <c r="F1111">
        <v>7.5</v>
      </c>
      <c r="G1111" t="s">
        <v>31</v>
      </c>
      <c r="H1111">
        <v>20</v>
      </c>
      <c r="I1111" t="s">
        <v>2886</v>
      </c>
      <c r="J1111" t="s">
        <v>89</v>
      </c>
      <c r="K1111" t="s">
        <v>34</v>
      </c>
      <c r="L1111" t="s">
        <v>285</v>
      </c>
      <c r="M1111" t="s">
        <v>36</v>
      </c>
      <c r="N1111" t="s">
        <v>37</v>
      </c>
      <c r="O1111" t="s">
        <v>317</v>
      </c>
      <c r="P1111" t="s">
        <v>96</v>
      </c>
      <c r="Q1111" t="s">
        <v>602</v>
      </c>
      <c r="R1111">
        <v>0</v>
      </c>
      <c r="S1111" t="s">
        <v>96</v>
      </c>
      <c r="T1111">
        <v>5</v>
      </c>
      <c r="U1111" t="s">
        <v>43</v>
      </c>
      <c r="V1111">
        <v>6</v>
      </c>
      <c r="W1111" t="s">
        <v>43</v>
      </c>
      <c r="X1111">
        <v>5</v>
      </c>
      <c r="Y1111" t="s">
        <v>42</v>
      </c>
      <c r="Z1111">
        <v>1.92</v>
      </c>
      <c r="AC1111">
        <f t="shared" si="85"/>
        <v>0</v>
      </c>
      <c r="AD1111" t="str">
        <f t="shared" si="86"/>
        <v>ESN</v>
      </c>
      <c r="AE1111" t="b">
        <f t="shared" si="87"/>
        <v>0</v>
      </c>
      <c r="AF1111" t="b">
        <f t="shared" si="88"/>
        <v>0</v>
      </c>
      <c r="AG1111" t="b">
        <f t="shared" si="89"/>
        <v>0</v>
      </c>
      <c r="AH1111">
        <v>114.999999999998</v>
      </c>
    </row>
    <row r="1112" spans="1:34" x14ac:dyDescent="0.25">
      <c r="A1112" t="s">
        <v>28</v>
      </c>
      <c r="B1112" t="s">
        <v>2887</v>
      </c>
      <c r="C1112">
        <v>2014</v>
      </c>
      <c r="D1112" t="s">
        <v>44</v>
      </c>
      <c r="E1112" t="s">
        <v>47</v>
      </c>
      <c r="F1112">
        <v>10.6</v>
      </c>
      <c r="G1112" t="s">
        <v>31</v>
      </c>
      <c r="H1112">
        <v>20</v>
      </c>
      <c r="I1112" t="s">
        <v>2888</v>
      </c>
      <c r="J1112" t="s">
        <v>89</v>
      </c>
      <c r="K1112" t="s">
        <v>92</v>
      </c>
      <c r="L1112" t="s">
        <v>241</v>
      </c>
      <c r="M1112" t="s">
        <v>36</v>
      </c>
      <c r="N1112" t="s">
        <v>37</v>
      </c>
      <c r="O1112" t="s">
        <v>38</v>
      </c>
      <c r="P1112" t="s">
        <v>645</v>
      </c>
      <c r="Q1112" t="s">
        <v>646</v>
      </c>
      <c r="R1112">
        <v>0</v>
      </c>
      <c r="S1112" t="s">
        <v>96</v>
      </c>
      <c r="T1112">
        <v>11.3333333333333</v>
      </c>
      <c r="U1112" t="s">
        <v>43</v>
      </c>
      <c r="V1112">
        <v>6</v>
      </c>
      <c r="W1112" t="s">
        <v>43</v>
      </c>
      <c r="X1112">
        <v>8</v>
      </c>
      <c r="Y1112" t="s">
        <v>42</v>
      </c>
      <c r="Z1112">
        <v>1</v>
      </c>
      <c r="AC1112">
        <f t="shared" si="85"/>
        <v>1</v>
      </c>
      <c r="AD1112" t="str">
        <f t="shared" si="86"/>
        <v>ESN</v>
      </c>
      <c r="AE1112" t="b">
        <f t="shared" si="87"/>
        <v>0</v>
      </c>
      <c r="AF1112" t="b">
        <f t="shared" si="88"/>
        <v>0</v>
      </c>
      <c r="AG1112" t="b">
        <f t="shared" si="89"/>
        <v>0</v>
      </c>
      <c r="AH1112">
        <v>59.999999999998799</v>
      </c>
    </row>
    <row r="1113" spans="1:34" x14ac:dyDescent="0.25">
      <c r="A1113" t="s">
        <v>28</v>
      </c>
      <c r="B1113" t="s">
        <v>2889</v>
      </c>
      <c r="C1113">
        <v>2014</v>
      </c>
      <c r="D1113" t="s">
        <v>44</v>
      </c>
      <c r="E1113" t="s">
        <v>250</v>
      </c>
      <c r="F1113">
        <v>3.6</v>
      </c>
      <c r="G1113" t="s">
        <v>31</v>
      </c>
      <c r="H1113">
        <v>20</v>
      </c>
      <c r="I1113" t="s">
        <v>2890</v>
      </c>
      <c r="J1113" t="s">
        <v>33</v>
      </c>
      <c r="K1113" t="s">
        <v>187</v>
      </c>
      <c r="L1113" t="s">
        <v>800</v>
      </c>
      <c r="M1113" t="s">
        <v>36</v>
      </c>
      <c r="N1113" t="s">
        <v>37</v>
      </c>
      <c r="O1113" t="s">
        <v>38</v>
      </c>
      <c r="P1113" t="s">
        <v>645</v>
      </c>
      <c r="Q1113" t="s">
        <v>646</v>
      </c>
      <c r="R1113">
        <v>0</v>
      </c>
      <c r="S1113" t="s">
        <v>96</v>
      </c>
      <c r="Z1113">
        <v>1</v>
      </c>
      <c r="AC1113">
        <f t="shared" si="85"/>
        <v>1</v>
      </c>
      <c r="AD1113" t="str">
        <f t="shared" si="86"/>
        <v>ESN</v>
      </c>
      <c r="AE1113" t="b">
        <f t="shared" si="87"/>
        <v>0</v>
      </c>
      <c r="AF1113" t="b">
        <f t="shared" si="88"/>
        <v>0</v>
      </c>
      <c r="AG1113" t="b">
        <f t="shared" si="89"/>
        <v>0</v>
      </c>
      <c r="AH1113">
        <v>59.999999999998799</v>
      </c>
    </row>
    <row r="1114" spans="1:34" x14ac:dyDescent="0.25">
      <c r="A1114" t="s">
        <v>28</v>
      </c>
      <c r="B1114" t="s">
        <v>2891</v>
      </c>
      <c r="C1114">
        <v>2014</v>
      </c>
      <c r="D1114" t="s">
        <v>54</v>
      </c>
      <c r="E1114" t="s">
        <v>30</v>
      </c>
      <c r="F1114">
        <v>7.3</v>
      </c>
      <c r="G1114" t="s">
        <v>71</v>
      </c>
      <c r="H1114">
        <v>19</v>
      </c>
      <c r="I1114" t="s">
        <v>2892</v>
      </c>
      <c r="J1114" t="s">
        <v>231</v>
      </c>
      <c r="K1114" t="s">
        <v>74</v>
      </c>
      <c r="L1114" t="s">
        <v>2893</v>
      </c>
      <c r="M1114" t="s">
        <v>76</v>
      </c>
      <c r="N1114" t="s">
        <v>60</v>
      </c>
      <c r="O1114" t="s">
        <v>38</v>
      </c>
      <c r="P1114" t="s">
        <v>51</v>
      </c>
      <c r="Q1114" t="s">
        <v>52</v>
      </c>
      <c r="R1114">
        <v>0</v>
      </c>
      <c r="S1114" t="s">
        <v>53</v>
      </c>
      <c r="T1114">
        <v>7</v>
      </c>
      <c r="U1114" t="s">
        <v>42</v>
      </c>
      <c r="V1114">
        <v>7.75</v>
      </c>
      <c r="W1114" t="s">
        <v>43</v>
      </c>
      <c r="X1114">
        <v>9</v>
      </c>
      <c r="Y1114" t="s">
        <v>43</v>
      </c>
      <c r="Z1114">
        <v>1</v>
      </c>
      <c r="AH1114">
        <v>59.999999999998799</v>
      </c>
    </row>
    <row r="1115" spans="1:34" x14ac:dyDescent="0.25">
      <c r="A1115" t="s">
        <v>28</v>
      </c>
      <c r="B1115" t="s">
        <v>2894</v>
      </c>
      <c r="C1115">
        <v>2014</v>
      </c>
      <c r="D1115" t="s">
        <v>77</v>
      </c>
      <c r="E1115" t="s">
        <v>250</v>
      </c>
      <c r="F1115">
        <v>4.0999999999999996</v>
      </c>
      <c r="G1115" t="s">
        <v>184</v>
      </c>
      <c r="H1115">
        <v>32</v>
      </c>
      <c r="I1115" t="s">
        <v>2895</v>
      </c>
      <c r="J1115" t="s">
        <v>2896</v>
      </c>
      <c r="K1115" t="s">
        <v>187</v>
      </c>
      <c r="L1115" t="s">
        <v>308</v>
      </c>
      <c r="M1115" t="s">
        <v>76</v>
      </c>
      <c r="N1115" t="s">
        <v>37</v>
      </c>
      <c r="O1115" t="s">
        <v>38</v>
      </c>
      <c r="P1115" t="s">
        <v>195</v>
      </c>
      <c r="Q1115" t="s">
        <v>196</v>
      </c>
      <c r="R1115">
        <v>0</v>
      </c>
      <c r="S1115" t="s">
        <v>53</v>
      </c>
      <c r="Z1115">
        <v>0</v>
      </c>
      <c r="AC1115">
        <f t="shared" si="85"/>
        <v>5</v>
      </c>
      <c r="AD1115" t="str">
        <f t="shared" si="86"/>
        <v>MSN</v>
      </c>
      <c r="AE1115" t="b">
        <f t="shared" si="87"/>
        <v>0</v>
      </c>
      <c r="AF1115" t="b">
        <f t="shared" si="88"/>
        <v>0</v>
      </c>
      <c r="AG1115" t="b">
        <f t="shared" si="89"/>
        <v>1</v>
      </c>
      <c r="AH1115">
        <v>0</v>
      </c>
    </row>
    <row r="1116" spans="1:34" x14ac:dyDescent="0.25">
      <c r="A1116" t="s">
        <v>28</v>
      </c>
      <c r="B1116" t="s">
        <v>2897</v>
      </c>
      <c r="C1116">
        <v>2012</v>
      </c>
      <c r="D1116" t="s">
        <v>68</v>
      </c>
      <c r="E1116" t="s">
        <v>5252</v>
      </c>
      <c r="F1116">
        <v>3.1</v>
      </c>
      <c r="G1116" t="s">
        <v>71</v>
      </c>
      <c r="H1116">
        <v>23</v>
      </c>
      <c r="I1116" t="s">
        <v>2898</v>
      </c>
      <c r="J1116" t="s">
        <v>154</v>
      </c>
      <c r="K1116" t="s">
        <v>74</v>
      </c>
      <c r="L1116" t="s">
        <v>2134</v>
      </c>
      <c r="M1116" t="s">
        <v>76</v>
      </c>
      <c r="N1116" t="s">
        <v>37</v>
      </c>
      <c r="O1116" t="s">
        <v>38</v>
      </c>
      <c r="P1116" t="s">
        <v>51</v>
      </c>
      <c r="Q1116" t="s">
        <v>52</v>
      </c>
      <c r="R1116">
        <v>0</v>
      </c>
      <c r="S1116" t="s">
        <v>53</v>
      </c>
      <c r="T1116">
        <v>6</v>
      </c>
      <c r="U1116" t="s">
        <v>42</v>
      </c>
      <c r="V1116">
        <v>1.3333333333333299</v>
      </c>
      <c r="W1116" t="s">
        <v>43</v>
      </c>
      <c r="X1116">
        <v>3.3333333333333299</v>
      </c>
      <c r="Y1116" t="s">
        <v>42</v>
      </c>
      <c r="Z1116">
        <v>1.75</v>
      </c>
      <c r="AH1116">
        <v>104.999999999998</v>
      </c>
    </row>
    <row r="1117" spans="1:34" x14ac:dyDescent="0.25">
      <c r="A1117" t="s">
        <v>28</v>
      </c>
      <c r="B1117" t="s">
        <v>2899</v>
      </c>
      <c r="C1117">
        <v>2012</v>
      </c>
      <c r="D1117" t="s">
        <v>115</v>
      </c>
      <c r="E1117" t="s">
        <v>5252</v>
      </c>
      <c r="F1117">
        <v>6.3</v>
      </c>
      <c r="G1117" t="s">
        <v>71</v>
      </c>
      <c r="H1117">
        <v>22</v>
      </c>
      <c r="I1117" t="s">
        <v>2900</v>
      </c>
      <c r="J1117" t="s">
        <v>199</v>
      </c>
      <c r="K1117" t="s">
        <v>205</v>
      </c>
      <c r="L1117" t="s">
        <v>1487</v>
      </c>
      <c r="M1117" t="s">
        <v>76</v>
      </c>
      <c r="N1117" t="s">
        <v>37</v>
      </c>
      <c r="O1117" t="s">
        <v>38</v>
      </c>
      <c r="P1117" t="s">
        <v>195</v>
      </c>
      <c r="Q1117" t="s">
        <v>196</v>
      </c>
      <c r="R1117">
        <v>0</v>
      </c>
      <c r="S1117" t="s">
        <v>53</v>
      </c>
      <c r="T1117">
        <v>7</v>
      </c>
      <c r="U1117" t="s">
        <v>43</v>
      </c>
      <c r="V1117">
        <v>3.75</v>
      </c>
      <c r="W1117" t="s">
        <v>43</v>
      </c>
      <c r="X1117">
        <v>9</v>
      </c>
      <c r="Y1117" t="s">
        <v>43</v>
      </c>
      <c r="Z1117">
        <v>2</v>
      </c>
      <c r="AC1117">
        <f t="shared" si="85"/>
        <v>2</v>
      </c>
      <c r="AD1117" t="str">
        <f t="shared" si="86"/>
        <v>MSN</v>
      </c>
      <c r="AE1117" t="b">
        <f t="shared" si="87"/>
        <v>0</v>
      </c>
      <c r="AF1117" t="b">
        <f t="shared" si="88"/>
        <v>0</v>
      </c>
      <c r="AG1117" t="b">
        <f t="shared" si="89"/>
        <v>1</v>
      </c>
      <c r="AH1117">
        <v>119.999999999998</v>
      </c>
    </row>
    <row r="1118" spans="1:34" x14ac:dyDescent="0.25">
      <c r="A1118" t="s">
        <v>28</v>
      </c>
      <c r="B1118" t="s">
        <v>2901</v>
      </c>
      <c r="C1118">
        <v>2013</v>
      </c>
      <c r="D1118" t="s">
        <v>68</v>
      </c>
      <c r="E1118" t="s">
        <v>5252</v>
      </c>
      <c r="F1118">
        <v>7.1</v>
      </c>
      <c r="G1118" t="s">
        <v>31</v>
      </c>
      <c r="H1118">
        <v>23</v>
      </c>
      <c r="I1118" t="s">
        <v>2902</v>
      </c>
      <c r="J1118" t="s">
        <v>434</v>
      </c>
      <c r="K1118" t="s">
        <v>205</v>
      </c>
      <c r="L1118" t="s">
        <v>2903</v>
      </c>
      <c r="M1118" t="s">
        <v>36</v>
      </c>
      <c r="N1118" t="s">
        <v>37</v>
      </c>
      <c r="O1118" t="s">
        <v>38</v>
      </c>
      <c r="P1118" t="s">
        <v>41</v>
      </c>
      <c r="Q1118" t="s">
        <v>207</v>
      </c>
      <c r="R1118">
        <v>0</v>
      </c>
      <c r="S1118" t="s">
        <v>41</v>
      </c>
      <c r="T1118">
        <v>2.6666666666666701</v>
      </c>
      <c r="U1118" t="s">
        <v>43</v>
      </c>
      <c r="V1118">
        <v>6</v>
      </c>
      <c r="W1118" t="s">
        <v>43</v>
      </c>
      <c r="X1118">
        <v>3.6666666666666701</v>
      </c>
      <c r="Y1118" t="s">
        <v>42</v>
      </c>
      <c r="Z1118">
        <v>2</v>
      </c>
      <c r="AC1118">
        <f t="shared" si="85"/>
        <v>4</v>
      </c>
      <c r="AD1118" t="str">
        <f t="shared" si="86"/>
        <v>DSN</v>
      </c>
      <c r="AE1118" t="b">
        <f t="shared" si="87"/>
        <v>0</v>
      </c>
      <c r="AF1118" t="b">
        <f t="shared" si="88"/>
        <v>0</v>
      </c>
      <c r="AG1118" t="b">
        <f t="shared" si="89"/>
        <v>0</v>
      </c>
      <c r="AH1118">
        <v>119.999999999998</v>
      </c>
    </row>
    <row r="1119" spans="1:34" x14ac:dyDescent="0.25">
      <c r="A1119" t="s">
        <v>61</v>
      </c>
      <c r="B1119" t="s">
        <v>2904</v>
      </c>
      <c r="C1119">
        <v>2012</v>
      </c>
      <c r="D1119" t="s">
        <v>319</v>
      </c>
      <c r="E1119" t="s">
        <v>377</v>
      </c>
      <c r="G1119" t="s">
        <v>31</v>
      </c>
      <c r="H1119">
        <v>22</v>
      </c>
      <c r="I1119" t="s">
        <v>2905</v>
      </c>
      <c r="J1119" t="s">
        <v>33</v>
      </c>
      <c r="K1119" t="s">
        <v>266</v>
      </c>
      <c r="M1119" t="s">
        <v>36</v>
      </c>
      <c r="N1119" t="s">
        <v>37</v>
      </c>
      <c r="O1119" t="s">
        <v>38</v>
      </c>
      <c r="P1119" t="s">
        <v>96</v>
      </c>
      <c r="Q1119" t="s">
        <v>875</v>
      </c>
      <c r="R1119">
        <v>0</v>
      </c>
      <c r="S1119" t="s">
        <v>849</v>
      </c>
      <c r="Z1119">
        <v>1.17</v>
      </c>
      <c r="AC1119">
        <f t="shared" si="85"/>
        <v>5</v>
      </c>
      <c r="AD1119" t="str">
        <f t="shared" si="86"/>
        <v>ESN</v>
      </c>
      <c r="AE1119" t="b">
        <f t="shared" si="87"/>
        <v>1</v>
      </c>
      <c r="AF1119" t="str">
        <f t="shared" si="88"/>
        <v/>
      </c>
      <c r="AG1119" t="str">
        <f t="shared" si="89"/>
        <v/>
      </c>
      <c r="AH1119">
        <v>69.999999999999005</v>
      </c>
    </row>
    <row r="1120" spans="1:34" x14ac:dyDescent="0.25">
      <c r="A1120" t="s">
        <v>55</v>
      </c>
      <c r="B1120" t="s">
        <v>2906</v>
      </c>
      <c r="C1120">
        <v>2013</v>
      </c>
      <c r="D1120" t="s">
        <v>54</v>
      </c>
      <c r="E1120" t="s">
        <v>47</v>
      </c>
      <c r="F1120">
        <v>5.7</v>
      </c>
      <c r="G1120" t="s">
        <v>31</v>
      </c>
      <c r="H1120">
        <v>21</v>
      </c>
      <c r="I1120" t="s">
        <v>2907</v>
      </c>
      <c r="J1120" t="s">
        <v>89</v>
      </c>
      <c r="K1120" t="s">
        <v>92</v>
      </c>
      <c r="L1120" t="s">
        <v>93</v>
      </c>
      <c r="M1120" t="s">
        <v>36</v>
      </c>
      <c r="N1120" t="s">
        <v>37</v>
      </c>
      <c r="O1120" t="s">
        <v>38</v>
      </c>
      <c r="P1120" t="s">
        <v>96</v>
      </c>
      <c r="Z1120">
        <v>0.75</v>
      </c>
      <c r="AC1120">
        <f t="shared" si="85"/>
        <v>0</v>
      </c>
      <c r="AD1120" t="str">
        <f t="shared" si="86"/>
        <v>ESN</v>
      </c>
      <c r="AE1120" t="b">
        <f t="shared" si="87"/>
        <v>1</v>
      </c>
      <c r="AF1120" t="str">
        <f t="shared" si="88"/>
        <v/>
      </c>
      <c r="AG1120" t="str">
        <f t="shared" si="89"/>
        <v/>
      </c>
      <c r="AH1120">
        <v>44.999999999999403</v>
      </c>
    </row>
    <row r="1121" spans="1:34" x14ac:dyDescent="0.25">
      <c r="A1121" t="s">
        <v>28</v>
      </c>
      <c r="B1121" t="s">
        <v>2908</v>
      </c>
      <c r="C1121">
        <v>2013</v>
      </c>
      <c r="D1121" t="s">
        <v>115</v>
      </c>
      <c r="E1121" t="s">
        <v>47</v>
      </c>
      <c r="F1121">
        <v>8.6999999999999993</v>
      </c>
      <c r="G1121" t="s">
        <v>71</v>
      </c>
      <c r="H1121">
        <v>21</v>
      </c>
      <c r="I1121" t="s">
        <v>2909</v>
      </c>
      <c r="J1121" t="s">
        <v>73</v>
      </c>
      <c r="K1121" t="s">
        <v>74</v>
      </c>
      <c r="L1121" t="s">
        <v>667</v>
      </c>
      <c r="M1121" t="s">
        <v>76</v>
      </c>
      <c r="N1121" t="s">
        <v>37</v>
      </c>
      <c r="O1121" t="s">
        <v>38</v>
      </c>
      <c r="P1121" t="s">
        <v>51</v>
      </c>
      <c r="Q1121" t="s">
        <v>52</v>
      </c>
      <c r="R1121">
        <v>0</v>
      </c>
      <c r="S1121" t="s">
        <v>53</v>
      </c>
      <c r="T1121">
        <v>6</v>
      </c>
      <c r="U1121" t="s">
        <v>43</v>
      </c>
      <c r="V1121">
        <v>8</v>
      </c>
      <c r="W1121" t="s">
        <v>43</v>
      </c>
      <c r="X1121">
        <v>9</v>
      </c>
      <c r="Y1121" t="s">
        <v>42</v>
      </c>
      <c r="Z1121">
        <v>2</v>
      </c>
      <c r="AH1121">
        <v>119.999999999998</v>
      </c>
    </row>
    <row r="1122" spans="1:34" x14ac:dyDescent="0.25">
      <c r="A1122" t="s">
        <v>28</v>
      </c>
      <c r="B1122" t="s">
        <v>2910</v>
      </c>
      <c r="C1122">
        <v>2014</v>
      </c>
      <c r="D1122" t="s">
        <v>44</v>
      </c>
      <c r="E1122" t="s">
        <v>5252</v>
      </c>
      <c r="F1122">
        <v>5.0999999999999996</v>
      </c>
      <c r="G1122" t="s">
        <v>31</v>
      </c>
      <c r="H1122">
        <v>21</v>
      </c>
      <c r="I1122" t="s">
        <v>2911</v>
      </c>
      <c r="J1122" t="s">
        <v>33</v>
      </c>
      <c r="K1122" t="s">
        <v>34</v>
      </c>
      <c r="L1122" t="s">
        <v>190</v>
      </c>
      <c r="M1122" t="s">
        <v>36</v>
      </c>
      <c r="N1122" t="s">
        <v>37</v>
      </c>
      <c r="O1122" t="s">
        <v>38</v>
      </c>
      <c r="P1122" t="s">
        <v>51</v>
      </c>
      <c r="Q1122" t="s">
        <v>52</v>
      </c>
      <c r="R1122">
        <v>0</v>
      </c>
      <c r="S1122" t="s">
        <v>53</v>
      </c>
      <c r="T1122">
        <v>7</v>
      </c>
      <c r="U1122" t="s">
        <v>42</v>
      </c>
      <c r="V1122">
        <v>5</v>
      </c>
      <c r="W1122" t="s">
        <v>43</v>
      </c>
      <c r="X1122">
        <v>4.75</v>
      </c>
      <c r="Y1122" t="s">
        <v>43</v>
      </c>
      <c r="Z1122">
        <v>0.92</v>
      </c>
      <c r="AH1122">
        <v>54.999999999998998</v>
      </c>
    </row>
    <row r="1123" spans="1:34" x14ac:dyDescent="0.25">
      <c r="A1123" t="s">
        <v>55</v>
      </c>
      <c r="B1123" t="s">
        <v>2912</v>
      </c>
      <c r="C1123">
        <v>2012</v>
      </c>
      <c r="D1123" t="s">
        <v>54</v>
      </c>
      <c r="E1123" t="s">
        <v>5252</v>
      </c>
      <c r="F1123">
        <v>2.7</v>
      </c>
      <c r="G1123" t="s">
        <v>71</v>
      </c>
      <c r="H1123">
        <v>19</v>
      </c>
      <c r="I1123" t="s">
        <v>2913</v>
      </c>
      <c r="J1123" t="s">
        <v>450</v>
      </c>
      <c r="K1123" t="s">
        <v>74</v>
      </c>
      <c r="L1123" t="s">
        <v>238</v>
      </c>
      <c r="M1123" t="s">
        <v>76</v>
      </c>
      <c r="N1123" t="s">
        <v>60</v>
      </c>
      <c r="O1123" t="s">
        <v>38</v>
      </c>
      <c r="P1123" t="s">
        <v>51</v>
      </c>
      <c r="T1123">
        <v>2</v>
      </c>
      <c r="U1123" t="s">
        <v>43</v>
      </c>
      <c r="V1123">
        <v>1.3333333333333299</v>
      </c>
      <c r="W1123" t="s">
        <v>43</v>
      </c>
      <c r="X1123">
        <v>3.3333333333333299</v>
      </c>
      <c r="Y1123" t="s">
        <v>42</v>
      </c>
      <c r="Z1123">
        <v>0.08</v>
      </c>
      <c r="AH1123">
        <v>4.9999999999998002</v>
      </c>
    </row>
    <row r="1124" spans="1:34" x14ac:dyDescent="0.25">
      <c r="A1124" t="s">
        <v>28</v>
      </c>
      <c r="B1124" t="s">
        <v>2914</v>
      </c>
      <c r="C1124">
        <v>2014</v>
      </c>
      <c r="D1124" t="s">
        <v>54</v>
      </c>
      <c r="E1124" t="s">
        <v>47</v>
      </c>
      <c r="F1124">
        <v>7.9</v>
      </c>
      <c r="G1124" t="s">
        <v>31</v>
      </c>
      <c r="H1124">
        <v>20</v>
      </c>
      <c r="I1124" t="s">
        <v>2915</v>
      </c>
      <c r="J1124" t="s">
        <v>33</v>
      </c>
      <c r="K1124" t="s">
        <v>58</v>
      </c>
      <c r="L1124" t="s">
        <v>59</v>
      </c>
      <c r="M1124" t="s">
        <v>36</v>
      </c>
      <c r="N1124" t="s">
        <v>37</v>
      </c>
      <c r="O1124" t="s">
        <v>38</v>
      </c>
      <c r="P1124" t="s">
        <v>51</v>
      </c>
      <c r="Q1124" t="s">
        <v>52</v>
      </c>
      <c r="R1124">
        <v>0</v>
      </c>
      <c r="S1124" t="s">
        <v>53</v>
      </c>
      <c r="T1124">
        <v>7</v>
      </c>
      <c r="U1124" t="s">
        <v>42</v>
      </c>
      <c r="V1124">
        <v>6.25</v>
      </c>
      <c r="W1124" t="s">
        <v>43</v>
      </c>
      <c r="X1124">
        <v>9</v>
      </c>
      <c r="Y1124" t="s">
        <v>43</v>
      </c>
      <c r="Z1124">
        <v>1</v>
      </c>
      <c r="AH1124">
        <v>59.999999999998799</v>
      </c>
    </row>
    <row r="1125" spans="1:34" x14ac:dyDescent="0.25">
      <c r="A1125" t="s">
        <v>28</v>
      </c>
      <c r="B1125" t="s">
        <v>2916</v>
      </c>
      <c r="C1125">
        <v>2013</v>
      </c>
      <c r="D1125" t="s">
        <v>54</v>
      </c>
      <c r="E1125" t="s">
        <v>47</v>
      </c>
      <c r="F1125">
        <v>4.3</v>
      </c>
      <c r="G1125" t="s">
        <v>143</v>
      </c>
      <c r="H1125">
        <v>19</v>
      </c>
      <c r="I1125" t="s">
        <v>2917</v>
      </c>
      <c r="J1125" t="s">
        <v>2700</v>
      </c>
      <c r="K1125" t="s">
        <v>160</v>
      </c>
      <c r="L1125" t="s">
        <v>161</v>
      </c>
      <c r="M1125" t="s">
        <v>36</v>
      </c>
      <c r="N1125" t="s">
        <v>37</v>
      </c>
      <c r="O1125" t="s">
        <v>38</v>
      </c>
      <c r="P1125" t="s">
        <v>39</v>
      </c>
      <c r="Q1125" t="s">
        <v>40</v>
      </c>
      <c r="R1125">
        <v>0</v>
      </c>
      <c r="S1125" t="s">
        <v>41</v>
      </c>
      <c r="T1125">
        <v>1.3333333333333299</v>
      </c>
      <c r="U1125" t="s">
        <v>42</v>
      </c>
      <c r="V1125">
        <v>2.6666666666666701</v>
      </c>
      <c r="W1125" t="s">
        <v>43</v>
      </c>
      <c r="X1125">
        <v>3.3333333333333299</v>
      </c>
      <c r="Y1125" t="s">
        <v>42</v>
      </c>
      <c r="Z1125">
        <v>1.92</v>
      </c>
      <c r="AC1125">
        <f t="shared" si="85"/>
        <v>0</v>
      </c>
      <c r="AD1125" t="str">
        <f t="shared" si="86"/>
        <v>DSN</v>
      </c>
      <c r="AE1125" t="b">
        <f t="shared" si="87"/>
        <v>0</v>
      </c>
      <c r="AF1125" t="b">
        <f t="shared" si="88"/>
        <v>0</v>
      </c>
      <c r="AG1125" t="b">
        <f t="shared" si="89"/>
        <v>0</v>
      </c>
      <c r="AH1125">
        <v>114.999999999998</v>
      </c>
    </row>
    <row r="1126" spans="1:34" x14ac:dyDescent="0.25">
      <c r="A1126" t="s">
        <v>28</v>
      </c>
      <c r="B1126" t="s">
        <v>2918</v>
      </c>
      <c r="C1126">
        <v>2014</v>
      </c>
      <c r="D1126" t="s">
        <v>54</v>
      </c>
      <c r="E1126" t="s">
        <v>70</v>
      </c>
      <c r="F1126">
        <v>3.6</v>
      </c>
      <c r="G1126" t="s">
        <v>31</v>
      </c>
      <c r="H1126">
        <v>20</v>
      </c>
      <c r="I1126" t="s">
        <v>2919</v>
      </c>
      <c r="J1126" t="s">
        <v>89</v>
      </c>
      <c r="K1126" t="s">
        <v>266</v>
      </c>
      <c r="L1126" t="s">
        <v>800</v>
      </c>
      <c r="M1126" t="s">
        <v>36</v>
      </c>
      <c r="N1126" t="s">
        <v>37</v>
      </c>
      <c r="O1126" t="s">
        <v>38</v>
      </c>
      <c r="P1126" t="s">
        <v>51</v>
      </c>
      <c r="Q1126" t="s">
        <v>52</v>
      </c>
      <c r="R1126">
        <v>0</v>
      </c>
      <c r="S1126" t="s">
        <v>53</v>
      </c>
      <c r="Z1126">
        <v>0.75</v>
      </c>
      <c r="AH1126">
        <v>44.999999999999403</v>
      </c>
    </row>
    <row r="1127" spans="1:34" x14ac:dyDescent="0.25">
      <c r="A1127" t="s">
        <v>28</v>
      </c>
      <c r="B1127" t="s">
        <v>2920</v>
      </c>
      <c r="C1127">
        <v>2013</v>
      </c>
      <c r="D1127" t="s">
        <v>319</v>
      </c>
      <c r="E1127" t="s">
        <v>377</v>
      </c>
      <c r="F1127">
        <v>3.2</v>
      </c>
      <c r="G1127" t="s">
        <v>143</v>
      </c>
      <c r="H1127">
        <v>23</v>
      </c>
      <c r="I1127" t="s">
        <v>2921</v>
      </c>
      <c r="J1127" t="s">
        <v>365</v>
      </c>
      <c r="K1127" t="s">
        <v>266</v>
      </c>
      <c r="M1127" t="s">
        <v>148</v>
      </c>
      <c r="N1127" t="s">
        <v>37</v>
      </c>
      <c r="O1127" t="s">
        <v>38</v>
      </c>
      <c r="P1127" t="s">
        <v>401</v>
      </c>
      <c r="Q1127" t="s">
        <v>1509</v>
      </c>
      <c r="R1127">
        <v>0</v>
      </c>
      <c r="S1127" t="s">
        <v>96</v>
      </c>
      <c r="Z1127">
        <v>1.67</v>
      </c>
      <c r="AC1127">
        <f t="shared" si="85"/>
        <v>5</v>
      </c>
      <c r="AD1127" t="str">
        <f t="shared" si="86"/>
        <v>ESN</v>
      </c>
      <c r="AE1127" t="b">
        <f t="shared" si="87"/>
        <v>0</v>
      </c>
      <c r="AF1127" t="b">
        <f t="shared" si="88"/>
        <v>0</v>
      </c>
      <c r="AG1127" t="b">
        <f t="shared" si="89"/>
        <v>1</v>
      </c>
      <c r="AH1127">
        <v>99.999999999997797</v>
      </c>
    </row>
    <row r="1128" spans="1:34" x14ac:dyDescent="0.25">
      <c r="A1128" t="s">
        <v>55</v>
      </c>
      <c r="B1128" t="s">
        <v>2922</v>
      </c>
      <c r="C1128">
        <v>2012</v>
      </c>
      <c r="D1128" t="s">
        <v>44</v>
      </c>
      <c r="E1128" t="s">
        <v>5252</v>
      </c>
      <c r="F1128">
        <v>5.7</v>
      </c>
      <c r="G1128" t="s">
        <v>31</v>
      </c>
      <c r="H1128">
        <v>20</v>
      </c>
      <c r="I1128" t="s">
        <v>2923</v>
      </c>
      <c r="J1128" t="s">
        <v>89</v>
      </c>
      <c r="K1128" t="s">
        <v>266</v>
      </c>
      <c r="M1128" t="s">
        <v>36</v>
      </c>
      <c r="N1128" t="s">
        <v>37</v>
      </c>
      <c r="O1128" t="s">
        <v>38</v>
      </c>
      <c r="P1128" t="s">
        <v>119</v>
      </c>
      <c r="Z1128">
        <v>0.08</v>
      </c>
      <c r="AC1128">
        <f t="shared" si="85"/>
        <v>1</v>
      </c>
      <c r="AD1128" t="str">
        <f t="shared" si="86"/>
        <v>DSN</v>
      </c>
      <c r="AE1128" t="b">
        <f t="shared" si="87"/>
        <v>1</v>
      </c>
      <c r="AF1128" t="str">
        <f t="shared" si="88"/>
        <v/>
      </c>
      <c r="AG1128" t="str">
        <f t="shared" si="89"/>
        <v/>
      </c>
      <c r="AH1128">
        <v>4.9999999999998002</v>
      </c>
    </row>
    <row r="1129" spans="1:34" x14ac:dyDescent="0.25">
      <c r="A1129" t="s">
        <v>28</v>
      </c>
      <c r="B1129" t="s">
        <v>2924</v>
      </c>
      <c r="C1129">
        <v>2013</v>
      </c>
      <c r="D1129" t="s">
        <v>54</v>
      </c>
      <c r="E1129" t="s">
        <v>30</v>
      </c>
      <c r="F1129">
        <v>9.3000000000000007</v>
      </c>
      <c r="G1129" t="s">
        <v>31</v>
      </c>
      <c r="H1129">
        <v>19</v>
      </c>
      <c r="I1129" t="s">
        <v>2925</v>
      </c>
      <c r="J1129" t="s">
        <v>434</v>
      </c>
      <c r="K1129" t="s">
        <v>657</v>
      </c>
      <c r="L1129" t="s">
        <v>2926</v>
      </c>
      <c r="M1129" t="s">
        <v>36</v>
      </c>
      <c r="N1129" t="s">
        <v>37</v>
      </c>
      <c r="O1129" t="s">
        <v>38</v>
      </c>
      <c r="P1129" t="s">
        <v>96</v>
      </c>
      <c r="Q1129" t="s">
        <v>125</v>
      </c>
      <c r="R1129">
        <v>0</v>
      </c>
      <c r="S1129" t="s">
        <v>96</v>
      </c>
      <c r="Z1129">
        <v>2</v>
      </c>
      <c r="AC1129">
        <f t="shared" si="85"/>
        <v>0</v>
      </c>
      <c r="AD1129" t="str">
        <f t="shared" si="86"/>
        <v>ESN</v>
      </c>
      <c r="AE1129" t="b">
        <f t="shared" si="87"/>
        <v>0</v>
      </c>
      <c r="AF1129" t="b">
        <f t="shared" si="88"/>
        <v>0</v>
      </c>
      <c r="AG1129" t="b">
        <f t="shared" si="89"/>
        <v>0</v>
      </c>
      <c r="AH1129">
        <v>119.999999999998</v>
      </c>
    </row>
    <row r="1130" spans="1:34" x14ac:dyDescent="0.25">
      <c r="A1130" t="s">
        <v>28</v>
      </c>
      <c r="B1130" t="s">
        <v>2927</v>
      </c>
      <c r="C1130">
        <v>2012</v>
      </c>
      <c r="D1130" t="s">
        <v>77</v>
      </c>
      <c r="E1130" t="s">
        <v>5252</v>
      </c>
      <c r="F1130">
        <v>5.5</v>
      </c>
      <c r="G1130" t="s">
        <v>71</v>
      </c>
      <c r="H1130">
        <v>28</v>
      </c>
      <c r="I1130" t="s">
        <v>2928</v>
      </c>
      <c r="J1130" t="s">
        <v>73</v>
      </c>
      <c r="K1130" t="s">
        <v>74</v>
      </c>
      <c r="L1130" t="s">
        <v>1018</v>
      </c>
      <c r="M1130" t="s">
        <v>76</v>
      </c>
      <c r="N1130" t="s">
        <v>37</v>
      </c>
      <c r="O1130" t="s">
        <v>38</v>
      </c>
      <c r="P1130" t="s">
        <v>51</v>
      </c>
      <c r="Q1130" t="s">
        <v>52</v>
      </c>
      <c r="R1130">
        <v>0</v>
      </c>
      <c r="S1130" t="s">
        <v>53</v>
      </c>
      <c r="Z1130">
        <v>2.83</v>
      </c>
      <c r="AH1130">
        <v>169.99999999999699</v>
      </c>
    </row>
    <row r="1131" spans="1:34" x14ac:dyDescent="0.25">
      <c r="A1131" t="s">
        <v>28</v>
      </c>
      <c r="B1131" t="s">
        <v>2929</v>
      </c>
      <c r="C1131">
        <v>2014</v>
      </c>
      <c r="D1131" t="s">
        <v>77</v>
      </c>
      <c r="E1131" t="s">
        <v>250</v>
      </c>
      <c r="F1131">
        <v>11.6</v>
      </c>
      <c r="G1131" t="s">
        <v>71</v>
      </c>
      <c r="H1131">
        <v>25</v>
      </c>
      <c r="I1131" t="s">
        <v>2930</v>
      </c>
      <c r="J1131" t="s">
        <v>869</v>
      </c>
      <c r="K1131" t="s">
        <v>187</v>
      </c>
      <c r="L1131" t="s">
        <v>308</v>
      </c>
      <c r="M1131" t="s">
        <v>76</v>
      </c>
      <c r="N1131" t="s">
        <v>37</v>
      </c>
      <c r="O1131" t="s">
        <v>38</v>
      </c>
      <c r="P1131" t="s">
        <v>195</v>
      </c>
      <c r="Q1131" t="s">
        <v>196</v>
      </c>
      <c r="R1131">
        <v>0</v>
      </c>
      <c r="S1131" t="s">
        <v>53</v>
      </c>
      <c r="Z1131">
        <v>0.92</v>
      </c>
      <c r="AC1131">
        <f t="shared" si="85"/>
        <v>5</v>
      </c>
      <c r="AD1131" t="str">
        <f t="shared" si="86"/>
        <v>MSN</v>
      </c>
      <c r="AE1131" t="b">
        <f t="shared" si="87"/>
        <v>0</v>
      </c>
      <c r="AF1131" t="b">
        <f t="shared" si="88"/>
        <v>0</v>
      </c>
      <c r="AG1131" t="b">
        <f t="shared" si="89"/>
        <v>0</v>
      </c>
      <c r="AH1131">
        <v>54.999999999998998</v>
      </c>
    </row>
    <row r="1132" spans="1:34" x14ac:dyDescent="0.25">
      <c r="A1132" t="s">
        <v>28</v>
      </c>
      <c r="B1132" t="s">
        <v>2931</v>
      </c>
      <c r="C1132">
        <v>2013</v>
      </c>
      <c r="D1132" t="s">
        <v>44</v>
      </c>
      <c r="E1132" t="s">
        <v>122</v>
      </c>
      <c r="F1132">
        <v>4.2</v>
      </c>
      <c r="G1132" t="s">
        <v>98</v>
      </c>
      <c r="H1132">
        <v>23</v>
      </c>
      <c r="I1132" t="s">
        <v>2932</v>
      </c>
      <c r="J1132" t="s">
        <v>1147</v>
      </c>
      <c r="K1132" t="s">
        <v>92</v>
      </c>
      <c r="L1132" t="s">
        <v>1842</v>
      </c>
      <c r="M1132" t="s">
        <v>36</v>
      </c>
      <c r="N1132" t="s">
        <v>37</v>
      </c>
      <c r="O1132" t="s">
        <v>38</v>
      </c>
      <c r="P1132" t="s">
        <v>39</v>
      </c>
      <c r="Q1132" t="s">
        <v>612</v>
      </c>
      <c r="R1132">
        <v>0</v>
      </c>
      <c r="S1132" t="s">
        <v>41</v>
      </c>
      <c r="Z1132">
        <v>1.83</v>
      </c>
      <c r="AC1132">
        <f t="shared" si="85"/>
        <v>1</v>
      </c>
      <c r="AD1132" t="str">
        <f t="shared" si="86"/>
        <v>DSN</v>
      </c>
      <c r="AE1132" t="b">
        <f t="shared" si="87"/>
        <v>0</v>
      </c>
      <c r="AF1132" t="b">
        <f t="shared" si="88"/>
        <v>1</v>
      </c>
      <c r="AG1132" t="b">
        <f t="shared" si="89"/>
        <v>0</v>
      </c>
      <c r="AH1132">
        <v>109.999999999998</v>
      </c>
    </row>
    <row r="1133" spans="1:34" x14ac:dyDescent="0.25">
      <c r="A1133" t="s">
        <v>28</v>
      </c>
      <c r="B1133" t="s">
        <v>2933</v>
      </c>
      <c r="C1133">
        <v>2013</v>
      </c>
      <c r="D1133" t="s">
        <v>83</v>
      </c>
      <c r="E1133" t="s">
        <v>290</v>
      </c>
      <c r="F1133">
        <v>4.3</v>
      </c>
      <c r="G1133" t="s">
        <v>71</v>
      </c>
      <c r="H1133">
        <v>23</v>
      </c>
      <c r="I1133" t="s">
        <v>2934</v>
      </c>
      <c r="J1133" t="s">
        <v>252</v>
      </c>
      <c r="K1133" t="s">
        <v>657</v>
      </c>
      <c r="L1133" t="s">
        <v>658</v>
      </c>
      <c r="M1133" t="s">
        <v>76</v>
      </c>
      <c r="N1133" t="s">
        <v>37</v>
      </c>
      <c r="O1133" t="s">
        <v>38</v>
      </c>
      <c r="P1133" t="s">
        <v>51</v>
      </c>
      <c r="Q1133" t="s">
        <v>52</v>
      </c>
      <c r="R1133">
        <v>0</v>
      </c>
      <c r="S1133" t="s">
        <v>53</v>
      </c>
      <c r="Z1133">
        <v>0.33</v>
      </c>
      <c r="AH1133">
        <v>19.999999999999801</v>
      </c>
    </row>
    <row r="1134" spans="1:34" x14ac:dyDescent="0.25">
      <c r="A1134" t="s">
        <v>55</v>
      </c>
      <c r="B1134" t="s">
        <v>2935</v>
      </c>
      <c r="C1134">
        <v>2013</v>
      </c>
      <c r="D1134" t="s">
        <v>115</v>
      </c>
      <c r="E1134" t="s">
        <v>5252</v>
      </c>
      <c r="F1134">
        <v>6.7</v>
      </c>
      <c r="G1134" t="s">
        <v>71</v>
      </c>
      <c r="H1134">
        <v>21</v>
      </c>
      <c r="I1134" t="s">
        <v>2936</v>
      </c>
      <c r="J1134" t="s">
        <v>554</v>
      </c>
      <c r="K1134" t="s">
        <v>74</v>
      </c>
      <c r="L1134" t="s">
        <v>673</v>
      </c>
      <c r="M1134" t="s">
        <v>76</v>
      </c>
      <c r="N1134" t="s">
        <v>37</v>
      </c>
      <c r="O1134" t="s">
        <v>38</v>
      </c>
      <c r="P1134" t="s">
        <v>51</v>
      </c>
      <c r="T1134">
        <v>3</v>
      </c>
      <c r="U1134" t="s">
        <v>42</v>
      </c>
      <c r="V1134">
        <v>6.25</v>
      </c>
      <c r="W1134" t="s">
        <v>43</v>
      </c>
      <c r="X1134">
        <v>10.6666666666667</v>
      </c>
      <c r="Y1134" t="s">
        <v>43</v>
      </c>
      <c r="Z1134">
        <v>0.5</v>
      </c>
      <c r="AH1134">
        <v>29.9999999999994</v>
      </c>
    </row>
    <row r="1135" spans="1:34" x14ac:dyDescent="0.25">
      <c r="A1135" t="s">
        <v>45</v>
      </c>
      <c r="B1135" t="s">
        <v>2937</v>
      </c>
      <c r="C1135">
        <v>2012</v>
      </c>
      <c r="D1135" t="s">
        <v>54</v>
      </c>
      <c r="E1135" t="s">
        <v>5252</v>
      </c>
      <c r="F1135">
        <v>11.3</v>
      </c>
      <c r="G1135" t="s">
        <v>31</v>
      </c>
      <c r="H1135">
        <v>19</v>
      </c>
      <c r="I1135" t="s">
        <v>2938</v>
      </c>
      <c r="J1135" t="s">
        <v>434</v>
      </c>
      <c r="K1135" t="s">
        <v>34</v>
      </c>
      <c r="L1135" t="s">
        <v>64</v>
      </c>
      <c r="M1135" t="s">
        <v>36</v>
      </c>
      <c r="N1135" t="s">
        <v>37</v>
      </c>
      <c r="O1135" t="s">
        <v>38</v>
      </c>
      <c r="P1135" t="s">
        <v>119</v>
      </c>
      <c r="Z1135">
        <v>3</v>
      </c>
      <c r="AA1135" t="s">
        <v>120</v>
      </c>
      <c r="AB1135" t="s">
        <v>41</v>
      </c>
      <c r="AC1135">
        <f t="shared" si="85"/>
        <v>0</v>
      </c>
      <c r="AD1135" t="str">
        <f t="shared" si="86"/>
        <v>DSN</v>
      </c>
      <c r="AE1135" t="b">
        <f t="shared" si="87"/>
        <v>0</v>
      </c>
      <c r="AF1135" t="b">
        <f t="shared" si="88"/>
        <v>0</v>
      </c>
      <c r="AG1135" t="b">
        <f t="shared" si="89"/>
        <v>0</v>
      </c>
      <c r="AH1135">
        <v>179.99999999999599</v>
      </c>
    </row>
    <row r="1136" spans="1:34" x14ac:dyDescent="0.25">
      <c r="A1136" t="s">
        <v>28</v>
      </c>
      <c r="B1136" t="s">
        <v>2939</v>
      </c>
      <c r="C1136">
        <v>2013</v>
      </c>
      <c r="D1136" t="s">
        <v>54</v>
      </c>
      <c r="E1136" t="s">
        <v>47</v>
      </c>
      <c r="F1136">
        <v>13.6</v>
      </c>
      <c r="G1136" t="s">
        <v>31</v>
      </c>
      <c r="H1136">
        <v>19</v>
      </c>
      <c r="I1136" t="s">
        <v>2940</v>
      </c>
      <c r="J1136" t="s">
        <v>635</v>
      </c>
      <c r="K1136" t="s">
        <v>34</v>
      </c>
      <c r="L1136" t="s">
        <v>64</v>
      </c>
      <c r="M1136" t="s">
        <v>36</v>
      </c>
      <c r="N1136" t="s">
        <v>37</v>
      </c>
      <c r="O1136" t="s">
        <v>38</v>
      </c>
      <c r="P1136" t="s">
        <v>96</v>
      </c>
      <c r="Q1136" t="s">
        <v>125</v>
      </c>
      <c r="R1136">
        <v>0</v>
      </c>
      <c r="S1136" t="s">
        <v>96</v>
      </c>
      <c r="T1136">
        <v>12</v>
      </c>
      <c r="U1136" t="s">
        <v>43</v>
      </c>
      <c r="V1136">
        <v>12</v>
      </c>
      <c r="W1136" t="s">
        <v>43</v>
      </c>
      <c r="X1136">
        <v>12</v>
      </c>
      <c r="Y1136" t="s">
        <v>43</v>
      </c>
      <c r="Z1136">
        <v>2</v>
      </c>
      <c r="AC1136">
        <f t="shared" si="85"/>
        <v>0</v>
      </c>
      <c r="AD1136" t="str">
        <f t="shared" si="86"/>
        <v>ESN</v>
      </c>
      <c r="AE1136" t="b">
        <f t="shared" si="87"/>
        <v>0</v>
      </c>
      <c r="AF1136" t="b">
        <f t="shared" si="88"/>
        <v>0</v>
      </c>
      <c r="AG1136" t="b">
        <f t="shared" si="89"/>
        <v>0</v>
      </c>
      <c r="AH1136">
        <v>119.999999999998</v>
      </c>
    </row>
    <row r="1137" spans="1:34" x14ac:dyDescent="0.25">
      <c r="A1137" t="s">
        <v>28</v>
      </c>
      <c r="B1137" t="s">
        <v>2941</v>
      </c>
      <c r="C1137">
        <v>2013</v>
      </c>
      <c r="D1137" t="s">
        <v>77</v>
      </c>
      <c r="E1137" t="s">
        <v>290</v>
      </c>
      <c r="F1137">
        <v>5.8</v>
      </c>
      <c r="G1137" t="s">
        <v>71</v>
      </c>
      <c r="H1137">
        <v>30</v>
      </c>
      <c r="I1137" t="s">
        <v>2942</v>
      </c>
      <c r="J1137" t="s">
        <v>73</v>
      </c>
      <c r="K1137" t="s">
        <v>160</v>
      </c>
      <c r="L1137" t="s">
        <v>1688</v>
      </c>
      <c r="M1137" t="s">
        <v>76</v>
      </c>
      <c r="N1137" t="s">
        <v>60</v>
      </c>
      <c r="O1137" t="s">
        <v>38</v>
      </c>
      <c r="P1137" t="s">
        <v>195</v>
      </c>
      <c r="Q1137" t="s">
        <v>196</v>
      </c>
      <c r="R1137">
        <v>0</v>
      </c>
      <c r="S1137" t="s">
        <v>53</v>
      </c>
      <c r="Z1137">
        <v>2</v>
      </c>
      <c r="AC1137">
        <f t="shared" si="85"/>
        <v>5</v>
      </c>
      <c r="AD1137" t="str">
        <f t="shared" si="86"/>
        <v>MSN</v>
      </c>
      <c r="AE1137" t="b">
        <f t="shared" si="87"/>
        <v>0</v>
      </c>
      <c r="AF1137" t="b">
        <f t="shared" si="88"/>
        <v>0</v>
      </c>
      <c r="AG1137" t="b">
        <f t="shared" si="89"/>
        <v>0</v>
      </c>
      <c r="AH1137">
        <v>119.999999999998</v>
      </c>
    </row>
    <row r="1138" spans="1:34" x14ac:dyDescent="0.25">
      <c r="A1138" t="s">
        <v>28</v>
      </c>
      <c r="B1138" t="s">
        <v>2943</v>
      </c>
      <c r="C1138">
        <v>2014</v>
      </c>
      <c r="D1138" t="s">
        <v>83</v>
      </c>
      <c r="E1138" t="s">
        <v>122</v>
      </c>
      <c r="F1138">
        <v>7.8</v>
      </c>
      <c r="G1138" t="s">
        <v>71</v>
      </c>
      <c r="H1138">
        <v>26</v>
      </c>
      <c r="I1138" t="s">
        <v>2944</v>
      </c>
      <c r="J1138" t="s">
        <v>869</v>
      </c>
      <c r="K1138" t="s">
        <v>160</v>
      </c>
      <c r="L1138" t="s">
        <v>683</v>
      </c>
      <c r="M1138" t="s">
        <v>76</v>
      </c>
      <c r="N1138" t="s">
        <v>37</v>
      </c>
      <c r="O1138" t="s">
        <v>38</v>
      </c>
      <c r="P1138" t="s">
        <v>51</v>
      </c>
      <c r="Q1138" t="s">
        <v>52</v>
      </c>
      <c r="R1138">
        <v>0</v>
      </c>
      <c r="S1138" t="s">
        <v>53</v>
      </c>
      <c r="T1138">
        <v>7</v>
      </c>
      <c r="U1138" t="s">
        <v>43</v>
      </c>
      <c r="V1138">
        <v>8.5</v>
      </c>
      <c r="W1138" t="s">
        <v>43</v>
      </c>
      <c r="X1138">
        <v>6</v>
      </c>
      <c r="Y1138" t="s">
        <v>42</v>
      </c>
      <c r="Z1138">
        <v>0.92</v>
      </c>
      <c r="AH1138">
        <v>54.999999999998998</v>
      </c>
    </row>
    <row r="1139" spans="1:34" x14ac:dyDescent="0.25">
      <c r="A1139" t="s">
        <v>28</v>
      </c>
      <c r="B1139" t="s">
        <v>2945</v>
      </c>
      <c r="C1139">
        <v>2012</v>
      </c>
      <c r="D1139" t="s">
        <v>44</v>
      </c>
      <c r="E1139" t="s">
        <v>5252</v>
      </c>
      <c r="F1139">
        <v>5.4</v>
      </c>
      <c r="G1139" t="s">
        <v>71</v>
      </c>
      <c r="H1139">
        <v>21</v>
      </c>
      <c r="I1139" t="s">
        <v>2946</v>
      </c>
      <c r="J1139" t="s">
        <v>554</v>
      </c>
      <c r="K1139" t="s">
        <v>74</v>
      </c>
      <c r="L1139" t="s">
        <v>200</v>
      </c>
      <c r="M1139" t="s">
        <v>76</v>
      </c>
      <c r="N1139" t="s">
        <v>37</v>
      </c>
      <c r="O1139" t="s">
        <v>38</v>
      </c>
      <c r="P1139" t="s">
        <v>51</v>
      </c>
      <c r="Q1139" t="s">
        <v>52</v>
      </c>
      <c r="R1139">
        <v>0</v>
      </c>
      <c r="S1139" t="s">
        <v>53</v>
      </c>
      <c r="T1139">
        <v>3.5</v>
      </c>
      <c r="U1139" t="s">
        <v>42</v>
      </c>
      <c r="V1139">
        <v>8</v>
      </c>
      <c r="W1139" t="s">
        <v>43</v>
      </c>
      <c r="X1139">
        <v>2</v>
      </c>
      <c r="Y1139" t="s">
        <v>43</v>
      </c>
      <c r="Z1139">
        <v>2.5</v>
      </c>
      <c r="AH1139">
        <v>149.99999999999801</v>
      </c>
    </row>
    <row r="1140" spans="1:34" x14ac:dyDescent="0.25">
      <c r="A1140" t="s">
        <v>55</v>
      </c>
      <c r="B1140" t="s">
        <v>2947</v>
      </c>
      <c r="C1140">
        <v>2013</v>
      </c>
      <c r="D1140" t="s">
        <v>44</v>
      </c>
      <c r="E1140" t="s">
        <v>47</v>
      </c>
      <c r="F1140">
        <v>5.9</v>
      </c>
      <c r="G1140" t="s">
        <v>31</v>
      </c>
      <c r="H1140">
        <v>21</v>
      </c>
      <c r="I1140" t="s">
        <v>2948</v>
      </c>
      <c r="J1140" t="s">
        <v>632</v>
      </c>
      <c r="K1140" t="s">
        <v>34</v>
      </c>
      <c r="L1140" t="s">
        <v>64</v>
      </c>
      <c r="M1140" t="s">
        <v>36</v>
      </c>
      <c r="N1140" t="s">
        <v>37</v>
      </c>
      <c r="O1140" t="s">
        <v>38</v>
      </c>
      <c r="P1140" t="s">
        <v>51</v>
      </c>
      <c r="T1140">
        <v>4.3333333333333304</v>
      </c>
      <c r="U1140" t="s">
        <v>43</v>
      </c>
      <c r="V1140">
        <v>2.6666666666666701</v>
      </c>
      <c r="W1140" t="s">
        <v>43</v>
      </c>
      <c r="X1140">
        <v>7</v>
      </c>
      <c r="Y1140" t="s">
        <v>43</v>
      </c>
      <c r="Z1140">
        <v>0.33</v>
      </c>
      <c r="AH1140">
        <v>19.999999999999801</v>
      </c>
    </row>
    <row r="1141" spans="1:34" x14ac:dyDescent="0.25">
      <c r="A1141" t="s">
        <v>45</v>
      </c>
      <c r="B1141" t="s">
        <v>2949</v>
      </c>
      <c r="C1141">
        <v>2012</v>
      </c>
      <c r="D1141" t="s">
        <v>44</v>
      </c>
      <c r="E1141" t="s">
        <v>47</v>
      </c>
      <c r="F1141">
        <v>9.6</v>
      </c>
      <c r="G1141" t="s">
        <v>31</v>
      </c>
      <c r="H1141">
        <v>20</v>
      </c>
      <c r="I1141" t="s">
        <v>2950</v>
      </c>
      <c r="J1141" t="s">
        <v>89</v>
      </c>
      <c r="K1141" t="s">
        <v>74</v>
      </c>
      <c r="L1141" t="s">
        <v>110</v>
      </c>
      <c r="M1141" t="s">
        <v>36</v>
      </c>
      <c r="N1141" t="s">
        <v>37</v>
      </c>
      <c r="O1141" t="s">
        <v>38</v>
      </c>
      <c r="P1141" t="s">
        <v>119</v>
      </c>
      <c r="T1141">
        <v>8</v>
      </c>
      <c r="U1141" t="s">
        <v>43</v>
      </c>
      <c r="V1141">
        <v>7</v>
      </c>
      <c r="W1141" t="s">
        <v>43</v>
      </c>
      <c r="X1141">
        <v>8</v>
      </c>
      <c r="Y1141" t="s">
        <v>42</v>
      </c>
      <c r="Z1141">
        <v>3</v>
      </c>
      <c r="AA1141" t="s">
        <v>120</v>
      </c>
      <c r="AB1141" t="s">
        <v>41</v>
      </c>
      <c r="AC1141">
        <f t="shared" si="85"/>
        <v>1</v>
      </c>
      <c r="AD1141" t="str">
        <f t="shared" si="86"/>
        <v>DSN</v>
      </c>
      <c r="AE1141" t="b">
        <f t="shared" si="87"/>
        <v>0</v>
      </c>
      <c r="AF1141" t="b">
        <f t="shared" si="88"/>
        <v>0</v>
      </c>
      <c r="AG1141" t="b">
        <f t="shared" si="89"/>
        <v>0</v>
      </c>
      <c r="AH1141">
        <v>179.99999999999599</v>
      </c>
    </row>
    <row r="1142" spans="1:34" x14ac:dyDescent="0.25">
      <c r="A1142" t="s">
        <v>55</v>
      </c>
      <c r="B1142" t="s">
        <v>2951</v>
      </c>
      <c r="C1142">
        <v>2013</v>
      </c>
      <c r="D1142" t="s">
        <v>54</v>
      </c>
      <c r="E1142" t="s">
        <v>47</v>
      </c>
      <c r="F1142">
        <v>6.2</v>
      </c>
      <c r="G1142" t="s">
        <v>31</v>
      </c>
      <c r="H1142">
        <v>19</v>
      </c>
      <c r="I1142" t="s">
        <v>2952</v>
      </c>
      <c r="J1142" t="s">
        <v>33</v>
      </c>
      <c r="K1142" t="s">
        <v>92</v>
      </c>
      <c r="L1142" t="s">
        <v>101</v>
      </c>
      <c r="M1142" t="s">
        <v>36</v>
      </c>
      <c r="N1142" t="s">
        <v>37</v>
      </c>
      <c r="O1142" t="s">
        <v>38</v>
      </c>
      <c r="P1142" t="s">
        <v>65</v>
      </c>
      <c r="T1142">
        <v>5.5</v>
      </c>
      <c r="U1142" t="s">
        <v>42</v>
      </c>
      <c r="V1142">
        <v>6</v>
      </c>
      <c r="W1142" t="s">
        <v>43</v>
      </c>
      <c r="X1142">
        <v>2</v>
      </c>
      <c r="Y1142" t="s">
        <v>42</v>
      </c>
      <c r="Z1142">
        <v>0.92</v>
      </c>
      <c r="AC1142">
        <f t="shared" si="85"/>
        <v>0</v>
      </c>
      <c r="AD1142" t="str">
        <f t="shared" si="86"/>
        <v>DSN</v>
      </c>
      <c r="AE1142" t="b">
        <f t="shared" si="87"/>
        <v>1</v>
      </c>
      <c r="AF1142" t="str">
        <f t="shared" si="88"/>
        <v/>
      </c>
      <c r="AG1142" t="str">
        <f t="shared" si="89"/>
        <v/>
      </c>
      <c r="AH1142">
        <v>54.999999999998998</v>
      </c>
    </row>
    <row r="1143" spans="1:34" x14ac:dyDescent="0.25">
      <c r="A1143" t="s">
        <v>45</v>
      </c>
      <c r="B1143" t="s">
        <v>2953</v>
      </c>
      <c r="C1143">
        <v>2012</v>
      </c>
      <c r="D1143" t="s">
        <v>54</v>
      </c>
      <c r="E1143" t="s">
        <v>47</v>
      </c>
      <c r="F1143">
        <v>5.6</v>
      </c>
      <c r="G1143" t="s">
        <v>71</v>
      </c>
      <c r="H1143">
        <v>20</v>
      </c>
      <c r="I1143" t="s">
        <v>2954</v>
      </c>
      <c r="J1143" t="s">
        <v>193</v>
      </c>
      <c r="K1143" t="s">
        <v>74</v>
      </c>
      <c r="L1143" t="s">
        <v>686</v>
      </c>
      <c r="M1143" t="s">
        <v>76</v>
      </c>
      <c r="N1143" t="s">
        <v>37</v>
      </c>
      <c r="O1143" t="s">
        <v>38</v>
      </c>
      <c r="P1143" t="s">
        <v>51</v>
      </c>
      <c r="T1143">
        <v>7</v>
      </c>
      <c r="U1143" t="s">
        <v>42</v>
      </c>
      <c r="V1143">
        <v>4.5</v>
      </c>
      <c r="W1143" t="s">
        <v>43</v>
      </c>
      <c r="X1143">
        <v>8</v>
      </c>
      <c r="Y1143" t="s">
        <v>42</v>
      </c>
      <c r="Z1143">
        <v>3</v>
      </c>
      <c r="AA1143" t="s">
        <v>52</v>
      </c>
      <c r="AB1143" t="s">
        <v>53</v>
      </c>
      <c r="AH1143">
        <v>179.99999999999599</v>
      </c>
    </row>
    <row r="1144" spans="1:34" x14ac:dyDescent="0.25">
      <c r="A1144" t="s">
        <v>28</v>
      </c>
      <c r="B1144" t="s">
        <v>2955</v>
      </c>
      <c r="C1144">
        <v>2014</v>
      </c>
      <c r="D1144" t="s">
        <v>44</v>
      </c>
      <c r="E1144" t="s">
        <v>47</v>
      </c>
      <c r="F1144">
        <v>7.5</v>
      </c>
      <c r="G1144" t="s">
        <v>31</v>
      </c>
      <c r="H1144">
        <v>21</v>
      </c>
      <c r="I1144" t="s">
        <v>2956</v>
      </c>
      <c r="J1144" t="s">
        <v>33</v>
      </c>
      <c r="K1144" t="s">
        <v>92</v>
      </c>
      <c r="L1144" t="s">
        <v>241</v>
      </c>
      <c r="M1144" t="s">
        <v>36</v>
      </c>
      <c r="N1144" t="s">
        <v>37</v>
      </c>
      <c r="O1144" t="s">
        <v>38</v>
      </c>
      <c r="P1144" t="s">
        <v>96</v>
      </c>
      <c r="Q1144" t="s">
        <v>125</v>
      </c>
      <c r="R1144">
        <v>0</v>
      </c>
      <c r="S1144" t="s">
        <v>96</v>
      </c>
      <c r="T1144">
        <v>7</v>
      </c>
      <c r="U1144" t="s">
        <v>43</v>
      </c>
      <c r="V1144">
        <v>4</v>
      </c>
      <c r="W1144" t="s">
        <v>43</v>
      </c>
      <c r="X1144">
        <v>5</v>
      </c>
      <c r="Y1144" t="s">
        <v>42</v>
      </c>
      <c r="Z1144">
        <v>1</v>
      </c>
      <c r="AC1144">
        <f t="shared" si="85"/>
        <v>1</v>
      </c>
      <c r="AD1144" t="str">
        <f t="shared" si="86"/>
        <v>ESN</v>
      </c>
      <c r="AE1144" t="b">
        <f t="shared" si="87"/>
        <v>0</v>
      </c>
      <c r="AF1144" t="b">
        <f t="shared" si="88"/>
        <v>0</v>
      </c>
      <c r="AG1144" t="b">
        <f t="shared" si="89"/>
        <v>0</v>
      </c>
      <c r="AH1144">
        <v>59.999999999998799</v>
      </c>
    </row>
    <row r="1145" spans="1:34" x14ac:dyDescent="0.25">
      <c r="A1145" t="s">
        <v>55</v>
      </c>
      <c r="B1145" t="s">
        <v>2957</v>
      </c>
      <c r="C1145">
        <v>2013</v>
      </c>
      <c r="D1145" t="s">
        <v>54</v>
      </c>
      <c r="E1145" t="s">
        <v>47</v>
      </c>
      <c r="F1145">
        <v>4.9000000000000004</v>
      </c>
      <c r="G1145" t="s">
        <v>31</v>
      </c>
      <c r="H1145">
        <v>19</v>
      </c>
      <c r="I1145" t="s">
        <v>2958</v>
      </c>
      <c r="J1145" t="s">
        <v>89</v>
      </c>
      <c r="K1145" t="s">
        <v>58</v>
      </c>
      <c r="L1145" t="s">
        <v>288</v>
      </c>
      <c r="M1145" t="s">
        <v>36</v>
      </c>
      <c r="N1145" t="s">
        <v>37</v>
      </c>
      <c r="O1145" t="s">
        <v>38</v>
      </c>
      <c r="P1145" t="s">
        <v>119</v>
      </c>
      <c r="T1145">
        <v>1.3333333333333299</v>
      </c>
      <c r="U1145" t="s">
        <v>43</v>
      </c>
      <c r="V1145">
        <v>6</v>
      </c>
      <c r="W1145" t="s">
        <v>43</v>
      </c>
      <c r="X1145">
        <v>9</v>
      </c>
      <c r="Y1145" t="s">
        <v>42</v>
      </c>
      <c r="Z1145">
        <v>0.83</v>
      </c>
      <c r="AC1145">
        <f t="shared" si="85"/>
        <v>0</v>
      </c>
      <c r="AD1145" t="str">
        <f t="shared" si="86"/>
        <v>DSN</v>
      </c>
      <c r="AE1145" t="b">
        <f t="shared" si="87"/>
        <v>1</v>
      </c>
      <c r="AF1145" t="str">
        <f t="shared" si="88"/>
        <v/>
      </c>
      <c r="AG1145" t="str">
        <f t="shared" si="89"/>
        <v/>
      </c>
      <c r="AH1145">
        <v>49.999999999999197</v>
      </c>
    </row>
    <row r="1146" spans="1:34" x14ac:dyDescent="0.25">
      <c r="A1146" t="s">
        <v>55</v>
      </c>
      <c r="B1146" t="s">
        <v>2959</v>
      </c>
      <c r="C1146">
        <v>2013</v>
      </c>
      <c r="D1146" t="s">
        <v>54</v>
      </c>
      <c r="E1146" t="s">
        <v>5252</v>
      </c>
      <c r="F1146">
        <v>6.2</v>
      </c>
      <c r="G1146" t="s">
        <v>71</v>
      </c>
      <c r="H1146">
        <v>19</v>
      </c>
      <c r="I1146" t="s">
        <v>2960</v>
      </c>
      <c r="J1146" t="s">
        <v>554</v>
      </c>
      <c r="K1146" t="s">
        <v>58</v>
      </c>
      <c r="L1146" t="s">
        <v>400</v>
      </c>
      <c r="M1146" t="s">
        <v>76</v>
      </c>
      <c r="N1146" t="s">
        <v>37</v>
      </c>
      <c r="O1146" t="s">
        <v>38</v>
      </c>
      <c r="P1146" t="s">
        <v>51</v>
      </c>
      <c r="T1146">
        <v>7</v>
      </c>
      <c r="U1146" t="s">
        <v>214</v>
      </c>
      <c r="V1146">
        <v>5.3333333333333304</v>
      </c>
      <c r="W1146" t="s">
        <v>43</v>
      </c>
      <c r="X1146">
        <v>10.6666666666667</v>
      </c>
      <c r="Y1146" t="s">
        <v>43</v>
      </c>
      <c r="Z1146">
        <v>0.75</v>
      </c>
      <c r="AH1146">
        <v>44.999999999999403</v>
      </c>
    </row>
    <row r="1147" spans="1:34" x14ac:dyDescent="0.25">
      <c r="A1147" t="s">
        <v>28</v>
      </c>
      <c r="B1147" t="s">
        <v>2961</v>
      </c>
      <c r="C1147">
        <v>2014</v>
      </c>
      <c r="D1147" t="s">
        <v>44</v>
      </c>
      <c r="E1147" t="s">
        <v>5252</v>
      </c>
      <c r="F1147">
        <v>4</v>
      </c>
      <c r="G1147" t="s">
        <v>31</v>
      </c>
      <c r="H1147">
        <v>20</v>
      </c>
      <c r="I1147" t="s">
        <v>2962</v>
      </c>
      <c r="J1147" t="s">
        <v>33</v>
      </c>
      <c r="K1147" t="s">
        <v>74</v>
      </c>
      <c r="L1147" t="s">
        <v>1723</v>
      </c>
      <c r="M1147" t="s">
        <v>36</v>
      </c>
      <c r="N1147" t="s">
        <v>37</v>
      </c>
      <c r="O1147" t="s">
        <v>38</v>
      </c>
      <c r="P1147" t="s">
        <v>51</v>
      </c>
      <c r="Q1147" t="s">
        <v>52</v>
      </c>
      <c r="R1147">
        <v>0</v>
      </c>
      <c r="S1147" t="s">
        <v>53</v>
      </c>
      <c r="T1147">
        <v>2</v>
      </c>
      <c r="U1147" t="s">
        <v>43</v>
      </c>
      <c r="V1147">
        <v>6</v>
      </c>
      <c r="W1147" t="s">
        <v>43</v>
      </c>
      <c r="X1147">
        <v>4.3333333333333304</v>
      </c>
      <c r="Y1147" t="s">
        <v>42</v>
      </c>
      <c r="Z1147">
        <v>0.75</v>
      </c>
      <c r="AH1147">
        <v>44.999999999999403</v>
      </c>
    </row>
    <row r="1148" spans="1:34" x14ac:dyDescent="0.25">
      <c r="A1148" t="s">
        <v>28</v>
      </c>
      <c r="B1148" t="s">
        <v>2963</v>
      </c>
      <c r="C1148">
        <v>2014</v>
      </c>
      <c r="D1148" t="s">
        <v>54</v>
      </c>
      <c r="E1148" t="s">
        <v>5252</v>
      </c>
      <c r="F1148">
        <v>6.7</v>
      </c>
      <c r="G1148" t="s">
        <v>31</v>
      </c>
      <c r="H1148">
        <v>19</v>
      </c>
      <c r="I1148" t="s">
        <v>2964</v>
      </c>
      <c r="J1148" t="s">
        <v>33</v>
      </c>
      <c r="K1148" t="s">
        <v>58</v>
      </c>
      <c r="L1148" t="s">
        <v>2965</v>
      </c>
      <c r="M1148" t="s">
        <v>36</v>
      </c>
      <c r="N1148" t="s">
        <v>60</v>
      </c>
      <c r="O1148" t="s">
        <v>38</v>
      </c>
      <c r="P1148" t="s">
        <v>51</v>
      </c>
      <c r="Q1148" t="s">
        <v>52</v>
      </c>
      <c r="R1148">
        <v>0</v>
      </c>
      <c r="S1148" t="s">
        <v>53</v>
      </c>
      <c r="T1148">
        <v>3.3333333333333299</v>
      </c>
      <c r="U1148" t="s">
        <v>42</v>
      </c>
      <c r="V1148">
        <v>4</v>
      </c>
      <c r="W1148" t="s">
        <v>43</v>
      </c>
      <c r="Z1148">
        <v>0.75</v>
      </c>
      <c r="AH1148">
        <v>44.999999999999403</v>
      </c>
    </row>
    <row r="1149" spans="1:34" x14ac:dyDescent="0.25">
      <c r="A1149" t="s">
        <v>28</v>
      </c>
      <c r="B1149" t="s">
        <v>2966</v>
      </c>
      <c r="C1149">
        <v>2014</v>
      </c>
      <c r="D1149" t="s">
        <v>77</v>
      </c>
      <c r="E1149" t="s">
        <v>250</v>
      </c>
      <c r="F1149">
        <v>10.6</v>
      </c>
      <c r="G1149" t="s">
        <v>71</v>
      </c>
      <c r="H1149">
        <v>28</v>
      </c>
      <c r="I1149" t="s">
        <v>2967</v>
      </c>
      <c r="J1149" t="s">
        <v>193</v>
      </c>
      <c r="K1149" t="s">
        <v>187</v>
      </c>
      <c r="L1149" t="s">
        <v>308</v>
      </c>
      <c r="M1149" t="s">
        <v>76</v>
      </c>
      <c r="N1149" t="s">
        <v>37</v>
      </c>
      <c r="O1149" t="s">
        <v>38</v>
      </c>
      <c r="P1149" t="s">
        <v>51</v>
      </c>
      <c r="Q1149" t="s">
        <v>52</v>
      </c>
      <c r="R1149">
        <v>0</v>
      </c>
      <c r="S1149" t="s">
        <v>53</v>
      </c>
      <c r="Z1149">
        <v>0.08</v>
      </c>
      <c r="AH1149">
        <v>4.9999999999998002</v>
      </c>
    </row>
    <row r="1150" spans="1:34" x14ac:dyDescent="0.25">
      <c r="A1150" t="s">
        <v>28</v>
      </c>
      <c r="B1150" t="s">
        <v>2968</v>
      </c>
      <c r="C1150">
        <v>2012</v>
      </c>
      <c r="D1150" t="s">
        <v>77</v>
      </c>
      <c r="E1150" t="s">
        <v>290</v>
      </c>
      <c r="F1150">
        <v>4.0999999999999996</v>
      </c>
      <c r="G1150" t="s">
        <v>71</v>
      </c>
      <c r="H1150">
        <v>25</v>
      </c>
      <c r="I1150" t="s">
        <v>2969</v>
      </c>
      <c r="J1150" t="s">
        <v>1553</v>
      </c>
      <c r="K1150" t="s">
        <v>74</v>
      </c>
      <c r="L1150" t="s">
        <v>1983</v>
      </c>
      <c r="M1150" t="s">
        <v>76</v>
      </c>
      <c r="N1150" t="s">
        <v>37</v>
      </c>
      <c r="O1150" t="s">
        <v>38</v>
      </c>
      <c r="P1150" t="s">
        <v>51</v>
      </c>
      <c r="Q1150" t="s">
        <v>52</v>
      </c>
      <c r="R1150">
        <v>0</v>
      </c>
      <c r="S1150" t="s">
        <v>53</v>
      </c>
      <c r="T1150">
        <v>2.5</v>
      </c>
      <c r="U1150" t="s">
        <v>42</v>
      </c>
      <c r="V1150">
        <v>5.5</v>
      </c>
      <c r="W1150" t="s">
        <v>43</v>
      </c>
      <c r="X1150">
        <v>7.2</v>
      </c>
      <c r="Y1150" t="s">
        <v>43</v>
      </c>
      <c r="Z1150">
        <v>2.83</v>
      </c>
      <c r="AH1150">
        <v>169.99999999999699</v>
      </c>
    </row>
    <row r="1151" spans="1:34" x14ac:dyDescent="0.25">
      <c r="A1151" t="s">
        <v>61</v>
      </c>
      <c r="B1151" t="s">
        <v>2970</v>
      </c>
      <c r="C1151">
        <v>2012</v>
      </c>
      <c r="D1151" t="s">
        <v>54</v>
      </c>
      <c r="E1151" t="s">
        <v>5252</v>
      </c>
      <c r="F1151">
        <v>6.8</v>
      </c>
      <c r="G1151" t="s">
        <v>31</v>
      </c>
      <c r="H1151">
        <v>20</v>
      </c>
      <c r="I1151" t="s">
        <v>2971</v>
      </c>
      <c r="J1151" t="s">
        <v>335</v>
      </c>
      <c r="K1151" t="s">
        <v>34</v>
      </c>
      <c r="L1151" t="s">
        <v>412</v>
      </c>
      <c r="M1151" t="s">
        <v>36</v>
      </c>
      <c r="N1151" t="s">
        <v>60</v>
      </c>
      <c r="O1151" t="s">
        <v>38</v>
      </c>
      <c r="P1151" t="s">
        <v>51</v>
      </c>
      <c r="Q1151" t="s">
        <v>2972</v>
      </c>
      <c r="R1151">
        <v>0</v>
      </c>
      <c r="S1151" t="s">
        <v>2973</v>
      </c>
      <c r="T1151">
        <v>9.25</v>
      </c>
      <c r="U1151" t="s">
        <v>42</v>
      </c>
      <c r="V1151">
        <v>5</v>
      </c>
      <c r="W1151" t="s">
        <v>43</v>
      </c>
      <c r="X1151">
        <v>4.3333333333333304</v>
      </c>
      <c r="Y1151" t="s">
        <v>43</v>
      </c>
      <c r="Z1151">
        <v>0</v>
      </c>
      <c r="AH1151">
        <v>0</v>
      </c>
    </row>
    <row r="1152" spans="1:34" x14ac:dyDescent="0.25">
      <c r="A1152" t="s">
        <v>28</v>
      </c>
      <c r="B1152" t="s">
        <v>2974</v>
      </c>
      <c r="C1152">
        <v>2014</v>
      </c>
      <c r="D1152" t="s">
        <v>54</v>
      </c>
      <c r="E1152" t="s">
        <v>47</v>
      </c>
      <c r="F1152">
        <v>6.5</v>
      </c>
      <c r="G1152" t="s">
        <v>31</v>
      </c>
      <c r="H1152">
        <v>20</v>
      </c>
      <c r="I1152" t="s">
        <v>2975</v>
      </c>
      <c r="J1152" t="s">
        <v>89</v>
      </c>
      <c r="K1152" t="s">
        <v>58</v>
      </c>
      <c r="L1152" t="s">
        <v>59</v>
      </c>
      <c r="M1152" t="s">
        <v>36</v>
      </c>
      <c r="N1152" t="s">
        <v>37</v>
      </c>
      <c r="O1152" t="s">
        <v>38</v>
      </c>
      <c r="P1152" t="s">
        <v>41</v>
      </c>
      <c r="Q1152" t="s">
        <v>207</v>
      </c>
      <c r="R1152">
        <v>0</v>
      </c>
      <c r="S1152" t="s">
        <v>41</v>
      </c>
      <c r="T1152">
        <v>6.25</v>
      </c>
      <c r="U1152" t="s">
        <v>43</v>
      </c>
      <c r="V1152">
        <v>4.3333333333333304</v>
      </c>
      <c r="W1152" t="s">
        <v>43</v>
      </c>
      <c r="X1152">
        <v>5</v>
      </c>
      <c r="Y1152" t="s">
        <v>43</v>
      </c>
      <c r="Z1152">
        <v>0.92</v>
      </c>
      <c r="AC1152">
        <f t="shared" si="85"/>
        <v>0</v>
      </c>
      <c r="AD1152" t="str">
        <f t="shared" si="86"/>
        <v>DSN</v>
      </c>
      <c r="AE1152" t="b">
        <f t="shared" si="87"/>
        <v>0</v>
      </c>
      <c r="AF1152" t="b">
        <f t="shared" si="88"/>
        <v>0</v>
      </c>
      <c r="AG1152" t="b">
        <f t="shared" si="89"/>
        <v>0</v>
      </c>
      <c r="AH1152">
        <v>54.999999999998998</v>
      </c>
    </row>
    <row r="1153" spans="1:34" x14ac:dyDescent="0.25">
      <c r="A1153" t="s">
        <v>45</v>
      </c>
      <c r="B1153" t="s">
        <v>2976</v>
      </c>
      <c r="C1153">
        <v>2012</v>
      </c>
      <c r="D1153" t="s">
        <v>44</v>
      </c>
      <c r="E1153" t="s">
        <v>30</v>
      </c>
      <c r="F1153">
        <v>5.5</v>
      </c>
      <c r="G1153" t="s">
        <v>31</v>
      </c>
      <c r="H1153">
        <v>21</v>
      </c>
      <c r="I1153" t="s">
        <v>2977</v>
      </c>
      <c r="J1153" t="s">
        <v>33</v>
      </c>
      <c r="K1153" t="s">
        <v>34</v>
      </c>
      <c r="L1153" t="s">
        <v>285</v>
      </c>
      <c r="M1153" t="s">
        <v>36</v>
      </c>
      <c r="N1153" t="s">
        <v>37</v>
      </c>
      <c r="O1153" t="s">
        <v>38</v>
      </c>
      <c r="P1153" t="s">
        <v>65</v>
      </c>
      <c r="T1153">
        <v>3</v>
      </c>
      <c r="U1153" t="s">
        <v>42</v>
      </c>
      <c r="V1153">
        <v>5</v>
      </c>
      <c r="W1153" t="s">
        <v>43</v>
      </c>
      <c r="X1153">
        <v>6.25</v>
      </c>
      <c r="Y1153" t="s">
        <v>43</v>
      </c>
      <c r="Z1153">
        <v>3</v>
      </c>
      <c r="AA1153" t="s">
        <v>40</v>
      </c>
      <c r="AB1153" t="s">
        <v>41</v>
      </c>
      <c r="AC1153">
        <f t="shared" si="85"/>
        <v>1</v>
      </c>
      <c r="AD1153" t="str">
        <f t="shared" si="86"/>
        <v>DSN</v>
      </c>
      <c r="AE1153" t="b">
        <f t="shared" si="87"/>
        <v>0</v>
      </c>
      <c r="AF1153" t="b">
        <f t="shared" si="88"/>
        <v>0</v>
      </c>
      <c r="AG1153" t="b">
        <f t="shared" si="89"/>
        <v>0</v>
      </c>
      <c r="AH1153">
        <v>179.99999999999599</v>
      </c>
    </row>
    <row r="1154" spans="1:34" x14ac:dyDescent="0.25">
      <c r="A1154" t="s">
        <v>55</v>
      </c>
      <c r="B1154" t="s">
        <v>2978</v>
      </c>
      <c r="C1154">
        <v>2012</v>
      </c>
      <c r="D1154" t="s">
        <v>115</v>
      </c>
      <c r="E1154" t="s">
        <v>250</v>
      </c>
      <c r="F1154">
        <v>5.8</v>
      </c>
      <c r="G1154" t="s">
        <v>184</v>
      </c>
      <c r="H1154">
        <v>21</v>
      </c>
      <c r="I1154" t="s">
        <v>2979</v>
      </c>
      <c r="J1154" t="s">
        <v>186</v>
      </c>
      <c r="K1154" t="s">
        <v>187</v>
      </c>
      <c r="M1154" t="s">
        <v>36</v>
      </c>
      <c r="N1154" t="s">
        <v>60</v>
      </c>
      <c r="O1154" t="s">
        <v>38</v>
      </c>
      <c r="P1154" t="s">
        <v>51</v>
      </c>
      <c r="Z1154">
        <v>0.08</v>
      </c>
      <c r="AH1154">
        <v>4.9999999999998002</v>
      </c>
    </row>
    <row r="1155" spans="1:34" x14ac:dyDescent="0.25">
      <c r="A1155" t="s">
        <v>55</v>
      </c>
      <c r="B1155" t="s">
        <v>2980</v>
      </c>
      <c r="C1155">
        <v>2012</v>
      </c>
      <c r="D1155" t="s">
        <v>54</v>
      </c>
      <c r="E1155" t="s">
        <v>47</v>
      </c>
      <c r="F1155">
        <v>6.3</v>
      </c>
      <c r="G1155" t="s">
        <v>31</v>
      </c>
      <c r="H1155">
        <v>20</v>
      </c>
      <c r="I1155" t="s">
        <v>2981</v>
      </c>
      <c r="J1155" t="s">
        <v>221</v>
      </c>
      <c r="K1155" t="s">
        <v>34</v>
      </c>
      <c r="L1155" t="s">
        <v>64</v>
      </c>
      <c r="M1155" t="s">
        <v>36</v>
      </c>
      <c r="N1155" t="s">
        <v>37</v>
      </c>
      <c r="O1155" t="s">
        <v>38</v>
      </c>
      <c r="P1155" t="s">
        <v>41</v>
      </c>
      <c r="Z1155">
        <v>1.42</v>
      </c>
      <c r="AC1155">
        <f t="shared" ref="AC1155:AC1217" si="90">IF(D1155="0 år",0,IF(D1155="1 år",1,IF(D1155="2 år",2,IF(D1155="3 år",3,IF(D1155="4 år",4,5)))))</f>
        <v>0</v>
      </c>
      <c r="AD1155" t="str">
        <f t="shared" ref="AD1155:AD1217" si="91">IF(OR(P1155="Datalogi",P1155="Software engineering",P1155="Informatik",P1155="Informationsteknologi",P1155="Interaktionsdesign"),"DSN",IF(OR(P1155="Elektronik og IT",P1155="Internetteknologier og computersystemer",P1155="Produkt og designpsykologi",P1155="Robotteknologi",P1155="Elektronik",P1155="Elektronik og datateknik",P1155="Datateknik",P1155="Elektronik Esbjerg Diplomingeniør"),"ESN",IF(OR(P1155="Medialogi",P1155="IT, kommunikation og medieteknologi"),"MSN","??")))</f>
        <v>DSN</v>
      </c>
      <c r="AE1155" t="b">
        <f t="shared" ref="AE1155:AE1217" si="92">IF(ISNUMBER(ERROR.TYPE(FIND("Afbrudt",A1155))),FALSE,TRUE)</f>
        <v>1</v>
      </c>
      <c r="AF1155" t="str">
        <f t="shared" ref="AF1155:AF1217" si="93">IF(AE1155,"",AND((2015-C1155)-Z1155&gt;5/60,(2015-C1155)-Z1155&lt;=15/60))</f>
        <v/>
      </c>
      <c r="AG1155" t="str">
        <f t="shared" ref="AG1155:AG1217" si="94">IF(AE1155,"",(2015-C1155)-Z1155&gt;15/60)</f>
        <v/>
      </c>
      <c r="AH1155">
        <v>84.999999999999005</v>
      </c>
    </row>
    <row r="1156" spans="1:34" x14ac:dyDescent="0.25">
      <c r="A1156" t="s">
        <v>45</v>
      </c>
      <c r="B1156" t="s">
        <v>2982</v>
      </c>
      <c r="C1156">
        <v>2012</v>
      </c>
      <c r="D1156" t="s">
        <v>44</v>
      </c>
      <c r="E1156" t="s">
        <v>250</v>
      </c>
      <c r="F1156">
        <v>7.3</v>
      </c>
      <c r="G1156" t="s">
        <v>184</v>
      </c>
      <c r="H1156">
        <v>20</v>
      </c>
      <c r="I1156" t="s">
        <v>2983</v>
      </c>
      <c r="J1156" t="s">
        <v>186</v>
      </c>
      <c r="K1156" t="s">
        <v>187</v>
      </c>
      <c r="M1156" t="s">
        <v>36</v>
      </c>
      <c r="N1156" t="s">
        <v>37</v>
      </c>
      <c r="O1156" t="s">
        <v>38</v>
      </c>
      <c r="P1156" t="s">
        <v>51</v>
      </c>
      <c r="Z1156">
        <v>3</v>
      </c>
      <c r="AA1156" t="s">
        <v>52</v>
      </c>
      <c r="AB1156" t="s">
        <v>53</v>
      </c>
      <c r="AH1156">
        <v>179.99999999999599</v>
      </c>
    </row>
    <row r="1157" spans="1:34" x14ac:dyDescent="0.25">
      <c r="A1157" t="s">
        <v>28</v>
      </c>
      <c r="B1157" t="s">
        <v>2984</v>
      </c>
      <c r="C1157">
        <v>2014</v>
      </c>
      <c r="D1157" t="s">
        <v>115</v>
      </c>
      <c r="E1157" t="s">
        <v>5252</v>
      </c>
      <c r="F1157">
        <v>9.4</v>
      </c>
      <c r="G1157" t="s">
        <v>31</v>
      </c>
      <c r="H1157">
        <v>21</v>
      </c>
      <c r="I1157" t="s">
        <v>2985</v>
      </c>
      <c r="J1157" t="s">
        <v>33</v>
      </c>
      <c r="K1157" t="s">
        <v>205</v>
      </c>
      <c r="L1157" t="s">
        <v>1505</v>
      </c>
      <c r="M1157" t="s">
        <v>36</v>
      </c>
      <c r="N1157" t="s">
        <v>60</v>
      </c>
      <c r="O1157" t="s">
        <v>38</v>
      </c>
      <c r="P1157" t="s">
        <v>712</v>
      </c>
      <c r="Q1157" t="s">
        <v>713</v>
      </c>
      <c r="R1157">
        <v>0</v>
      </c>
      <c r="S1157" t="s">
        <v>41</v>
      </c>
      <c r="T1157">
        <v>10</v>
      </c>
      <c r="U1157" t="s">
        <v>43</v>
      </c>
      <c r="V1157">
        <v>9</v>
      </c>
      <c r="W1157" t="s">
        <v>43</v>
      </c>
      <c r="X1157">
        <v>12</v>
      </c>
      <c r="Y1157" t="s">
        <v>42</v>
      </c>
      <c r="Z1157">
        <v>1.08</v>
      </c>
      <c r="AC1157">
        <f t="shared" si="90"/>
        <v>2</v>
      </c>
      <c r="AD1157" t="str">
        <f t="shared" si="91"/>
        <v>DSN</v>
      </c>
      <c r="AE1157" t="b">
        <f t="shared" si="92"/>
        <v>0</v>
      </c>
      <c r="AF1157" t="b">
        <f t="shared" si="93"/>
        <v>0</v>
      </c>
      <c r="AG1157" t="b">
        <f t="shared" si="94"/>
        <v>0</v>
      </c>
      <c r="AH1157">
        <v>64.999999999998593</v>
      </c>
    </row>
    <row r="1158" spans="1:34" x14ac:dyDescent="0.25">
      <c r="A1158" t="s">
        <v>55</v>
      </c>
      <c r="B1158" t="s">
        <v>2986</v>
      </c>
      <c r="C1158">
        <v>2013</v>
      </c>
      <c r="D1158" t="s">
        <v>44</v>
      </c>
      <c r="E1158" t="s">
        <v>5252</v>
      </c>
      <c r="F1158">
        <v>3.2</v>
      </c>
      <c r="G1158" t="s">
        <v>143</v>
      </c>
      <c r="H1158">
        <v>20</v>
      </c>
      <c r="I1158" t="s">
        <v>2987</v>
      </c>
      <c r="J1158" t="s">
        <v>2988</v>
      </c>
      <c r="K1158" t="s">
        <v>205</v>
      </c>
      <c r="L1158" t="s">
        <v>2989</v>
      </c>
      <c r="M1158" t="s">
        <v>148</v>
      </c>
      <c r="N1158" t="s">
        <v>37</v>
      </c>
      <c r="O1158" t="s">
        <v>38</v>
      </c>
      <c r="P1158" t="s">
        <v>51</v>
      </c>
      <c r="T1158">
        <v>2.6666666666666701</v>
      </c>
      <c r="U1158" t="s">
        <v>42</v>
      </c>
      <c r="V1158">
        <v>3</v>
      </c>
      <c r="W1158" t="s">
        <v>43</v>
      </c>
      <c r="X1158">
        <v>4.5</v>
      </c>
      <c r="Y1158" t="s">
        <v>43</v>
      </c>
      <c r="Z1158">
        <v>1</v>
      </c>
      <c r="AH1158">
        <v>59.999999999998799</v>
      </c>
    </row>
    <row r="1159" spans="1:34" x14ac:dyDescent="0.25">
      <c r="A1159" t="s">
        <v>28</v>
      </c>
      <c r="B1159" t="s">
        <v>2990</v>
      </c>
      <c r="C1159">
        <v>2012</v>
      </c>
      <c r="D1159" t="s">
        <v>54</v>
      </c>
      <c r="E1159" t="s">
        <v>47</v>
      </c>
      <c r="F1159">
        <v>7.9</v>
      </c>
      <c r="G1159" t="s">
        <v>31</v>
      </c>
      <c r="H1159">
        <v>19</v>
      </c>
      <c r="I1159" t="s">
        <v>2991</v>
      </c>
      <c r="J1159" t="s">
        <v>373</v>
      </c>
      <c r="K1159" t="s">
        <v>34</v>
      </c>
      <c r="L1159" t="s">
        <v>64</v>
      </c>
      <c r="M1159" t="s">
        <v>36</v>
      </c>
      <c r="N1159" t="s">
        <v>37</v>
      </c>
      <c r="O1159" t="s">
        <v>38</v>
      </c>
      <c r="P1159" t="s">
        <v>96</v>
      </c>
      <c r="Q1159" t="s">
        <v>125</v>
      </c>
      <c r="R1159">
        <v>0</v>
      </c>
      <c r="S1159" t="s">
        <v>96</v>
      </c>
      <c r="Z1159">
        <v>2.92</v>
      </c>
      <c r="AC1159">
        <f t="shared" si="90"/>
        <v>0</v>
      </c>
      <c r="AD1159" t="str">
        <f t="shared" si="91"/>
        <v>ESN</v>
      </c>
      <c r="AE1159" t="b">
        <f t="shared" si="92"/>
        <v>0</v>
      </c>
      <c r="AF1159" t="b">
        <f t="shared" si="93"/>
        <v>0</v>
      </c>
      <c r="AG1159" t="b">
        <f t="shared" si="94"/>
        <v>0</v>
      </c>
      <c r="AH1159">
        <v>174.99999999999699</v>
      </c>
    </row>
    <row r="1160" spans="1:34" x14ac:dyDescent="0.25">
      <c r="A1160" t="s">
        <v>28</v>
      </c>
      <c r="B1160" t="s">
        <v>2992</v>
      </c>
      <c r="C1160">
        <v>2014</v>
      </c>
      <c r="D1160" t="s">
        <v>44</v>
      </c>
      <c r="E1160" t="s">
        <v>47</v>
      </c>
      <c r="F1160">
        <v>5.7</v>
      </c>
      <c r="G1160" t="s">
        <v>143</v>
      </c>
      <c r="H1160">
        <v>21</v>
      </c>
      <c r="I1160" t="s">
        <v>2993</v>
      </c>
      <c r="J1160" t="s">
        <v>2700</v>
      </c>
      <c r="K1160" t="s">
        <v>160</v>
      </c>
      <c r="L1160" t="s">
        <v>161</v>
      </c>
      <c r="M1160" t="s">
        <v>148</v>
      </c>
      <c r="N1160" t="s">
        <v>37</v>
      </c>
      <c r="O1160" t="s">
        <v>38</v>
      </c>
      <c r="P1160" t="s">
        <v>51</v>
      </c>
      <c r="Q1160" t="s">
        <v>52</v>
      </c>
      <c r="R1160">
        <v>0</v>
      </c>
      <c r="S1160" t="s">
        <v>53</v>
      </c>
      <c r="T1160">
        <v>3.6666666666666701</v>
      </c>
      <c r="U1160" t="s">
        <v>43</v>
      </c>
      <c r="V1160">
        <v>5</v>
      </c>
      <c r="W1160" t="s">
        <v>43</v>
      </c>
      <c r="X1160">
        <v>5</v>
      </c>
      <c r="Y1160" t="s">
        <v>42</v>
      </c>
      <c r="Z1160">
        <v>0.92</v>
      </c>
      <c r="AH1160">
        <v>54.999999999998998</v>
      </c>
    </row>
    <row r="1161" spans="1:34" x14ac:dyDescent="0.25">
      <c r="A1161" t="s">
        <v>28</v>
      </c>
      <c r="B1161" t="s">
        <v>2994</v>
      </c>
      <c r="C1161">
        <v>2014</v>
      </c>
      <c r="D1161" t="s">
        <v>44</v>
      </c>
      <c r="E1161" t="s">
        <v>5252</v>
      </c>
      <c r="F1161">
        <v>5</v>
      </c>
      <c r="G1161" t="s">
        <v>31</v>
      </c>
      <c r="H1161">
        <v>20</v>
      </c>
      <c r="I1161" t="s">
        <v>2995</v>
      </c>
      <c r="J1161" t="s">
        <v>33</v>
      </c>
      <c r="K1161" t="s">
        <v>92</v>
      </c>
      <c r="L1161" t="s">
        <v>2321</v>
      </c>
      <c r="M1161" t="s">
        <v>36</v>
      </c>
      <c r="N1161" t="s">
        <v>37</v>
      </c>
      <c r="O1161" t="s">
        <v>38</v>
      </c>
      <c r="P1161" t="s">
        <v>119</v>
      </c>
      <c r="Q1161" t="s">
        <v>120</v>
      </c>
      <c r="R1161">
        <v>0</v>
      </c>
      <c r="S1161" t="s">
        <v>41</v>
      </c>
      <c r="T1161">
        <v>3.3333333333333299</v>
      </c>
      <c r="U1161" t="s">
        <v>43</v>
      </c>
      <c r="V1161">
        <v>6</v>
      </c>
      <c r="W1161" t="s">
        <v>43</v>
      </c>
      <c r="X1161">
        <v>7.6666666666666696</v>
      </c>
      <c r="Y1161" t="s">
        <v>42</v>
      </c>
      <c r="Z1161">
        <v>1</v>
      </c>
      <c r="AC1161">
        <f t="shared" si="90"/>
        <v>1</v>
      </c>
      <c r="AD1161" t="str">
        <f t="shared" si="91"/>
        <v>DSN</v>
      </c>
      <c r="AE1161" t="b">
        <f t="shared" si="92"/>
        <v>0</v>
      </c>
      <c r="AF1161" t="b">
        <f t="shared" si="93"/>
        <v>0</v>
      </c>
      <c r="AG1161" t="b">
        <f t="shared" si="94"/>
        <v>0</v>
      </c>
      <c r="AH1161">
        <v>59.999999999998799</v>
      </c>
    </row>
    <row r="1162" spans="1:34" x14ac:dyDescent="0.25">
      <c r="A1162" t="s">
        <v>45</v>
      </c>
      <c r="B1162" t="s">
        <v>2996</v>
      </c>
      <c r="C1162">
        <v>2012</v>
      </c>
      <c r="D1162" t="s">
        <v>77</v>
      </c>
      <c r="E1162" t="s">
        <v>290</v>
      </c>
      <c r="F1162">
        <v>4.9000000000000004</v>
      </c>
      <c r="G1162" t="s">
        <v>71</v>
      </c>
      <c r="H1162">
        <v>39</v>
      </c>
      <c r="I1162" t="s">
        <v>2997</v>
      </c>
      <c r="J1162" t="s">
        <v>73</v>
      </c>
      <c r="K1162" t="s">
        <v>92</v>
      </c>
      <c r="L1162" t="s">
        <v>1348</v>
      </c>
      <c r="M1162" t="s">
        <v>76</v>
      </c>
      <c r="N1162" t="s">
        <v>37</v>
      </c>
      <c r="O1162" t="s">
        <v>38</v>
      </c>
      <c r="P1162" t="s">
        <v>51</v>
      </c>
      <c r="Z1162">
        <v>3</v>
      </c>
      <c r="AA1162" t="s">
        <v>52</v>
      </c>
      <c r="AB1162" t="s">
        <v>53</v>
      </c>
      <c r="AH1162">
        <v>179.99999999999599</v>
      </c>
    </row>
    <row r="1163" spans="1:34" x14ac:dyDescent="0.25">
      <c r="A1163" t="s">
        <v>45</v>
      </c>
      <c r="B1163" t="s">
        <v>2998</v>
      </c>
      <c r="C1163">
        <v>2012</v>
      </c>
      <c r="D1163" t="s">
        <v>54</v>
      </c>
      <c r="E1163" t="s">
        <v>216</v>
      </c>
      <c r="F1163">
        <v>6.3</v>
      </c>
      <c r="G1163" t="s">
        <v>31</v>
      </c>
      <c r="H1163">
        <v>24</v>
      </c>
      <c r="I1163" t="s">
        <v>2999</v>
      </c>
      <c r="J1163" t="s">
        <v>33</v>
      </c>
      <c r="K1163" t="s">
        <v>34</v>
      </c>
      <c r="L1163" t="s">
        <v>222</v>
      </c>
      <c r="M1163" t="s">
        <v>36</v>
      </c>
      <c r="N1163" t="s">
        <v>37</v>
      </c>
      <c r="O1163" t="s">
        <v>38</v>
      </c>
      <c r="P1163" t="s">
        <v>106</v>
      </c>
      <c r="Z1163">
        <v>3</v>
      </c>
      <c r="AA1163" t="s">
        <v>107</v>
      </c>
      <c r="AB1163" t="s">
        <v>96</v>
      </c>
      <c r="AC1163">
        <f t="shared" si="90"/>
        <v>0</v>
      </c>
      <c r="AD1163" t="str">
        <f t="shared" si="91"/>
        <v>ESN</v>
      </c>
      <c r="AE1163" t="b">
        <f t="shared" si="92"/>
        <v>0</v>
      </c>
      <c r="AF1163" t="b">
        <f t="shared" si="93"/>
        <v>0</v>
      </c>
      <c r="AG1163" t="b">
        <f t="shared" si="94"/>
        <v>0</v>
      </c>
      <c r="AH1163">
        <v>179.99999999999599</v>
      </c>
    </row>
    <row r="1164" spans="1:34" x14ac:dyDescent="0.25">
      <c r="A1164" t="s">
        <v>28</v>
      </c>
      <c r="B1164" t="s">
        <v>3000</v>
      </c>
      <c r="C1164">
        <v>2014</v>
      </c>
      <c r="D1164" t="s">
        <v>83</v>
      </c>
      <c r="E1164" t="s">
        <v>47</v>
      </c>
      <c r="F1164">
        <v>6.5</v>
      </c>
      <c r="G1164" t="s">
        <v>31</v>
      </c>
      <c r="H1164">
        <v>22</v>
      </c>
      <c r="I1164" t="s">
        <v>3001</v>
      </c>
      <c r="J1164" t="s">
        <v>33</v>
      </c>
      <c r="K1164" t="s">
        <v>34</v>
      </c>
      <c r="L1164" t="s">
        <v>1804</v>
      </c>
      <c r="M1164" t="s">
        <v>36</v>
      </c>
      <c r="N1164" t="s">
        <v>37</v>
      </c>
      <c r="O1164" t="s">
        <v>38</v>
      </c>
      <c r="P1164" t="s">
        <v>65</v>
      </c>
      <c r="Q1164" t="s">
        <v>612</v>
      </c>
      <c r="R1164">
        <v>0</v>
      </c>
      <c r="S1164" t="s">
        <v>41</v>
      </c>
      <c r="T1164">
        <v>5.5</v>
      </c>
      <c r="U1164" t="s">
        <v>43</v>
      </c>
      <c r="V1164">
        <v>6</v>
      </c>
      <c r="W1164" t="s">
        <v>43</v>
      </c>
      <c r="X1164">
        <v>7</v>
      </c>
      <c r="Y1164" t="s">
        <v>42</v>
      </c>
      <c r="Z1164">
        <v>1</v>
      </c>
      <c r="AC1164">
        <f t="shared" si="90"/>
        <v>3</v>
      </c>
      <c r="AD1164" t="str">
        <f t="shared" si="91"/>
        <v>DSN</v>
      </c>
      <c r="AE1164" t="b">
        <f t="shared" si="92"/>
        <v>0</v>
      </c>
      <c r="AF1164" t="b">
        <f t="shared" si="93"/>
        <v>0</v>
      </c>
      <c r="AG1164" t="b">
        <f t="shared" si="94"/>
        <v>0</v>
      </c>
      <c r="AH1164">
        <v>59.999999999998799</v>
      </c>
    </row>
    <row r="1165" spans="1:34" x14ac:dyDescent="0.25">
      <c r="A1165" t="s">
        <v>55</v>
      </c>
      <c r="B1165" t="s">
        <v>3002</v>
      </c>
      <c r="C1165">
        <v>2012</v>
      </c>
      <c r="D1165" t="s">
        <v>54</v>
      </c>
      <c r="E1165" t="s">
        <v>47</v>
      </c>
      <c r="F1165">
        <v>5.0999999999999996</v>
      </c>
      <c r="G1165" t="s">
        <v>143</v>
      </c>
      <c r="H1165">
        <v>20</v>
      </c>
      <c r="I1165" t="s">
        <v>3003</v>
      </c>
      <c r="J1165" t="s">
        <v>2700</v>
      </c>
      <c r="K1165" t="s">
        <v>160</v>
      </c>
      <c r="L1165" t="s">
        <v>161</v>
      </c>
      <c r="M1165" t="s">
        <v>148</v>
      </c>
      <c r="N1165" t="s">
        <v>37</v>
      </c>
      <c r="O1165" t="s">
        <v>38</v>
      </c>
      <c r="P1165" t="s">
        <v>51</v>
      </c>
      <c r="T1165">
        <v>2.6666666666666701</v>
      </c>
      <c r="U1165" t="s">
        <v>42</v>
      </c>
      <c r="V1165">
        <v>5.5</v>
      </c>
      <c r="W1165" t="s">
        <v>43</v>
      </c>
      <c r="X1165">
        <v>5</v>
      </c>
      <c r="Y1165" t="s">
        <v>43</v>
      </c>
      <c r="Z1165">
        <v>1.08</v>
      </c>
      <c r="AH1165">
        <v>64.999999999998593</v>
      </c>
    </row>
    <row r="1166" spans="1:34" x14ac:dyDescent="0.25">
      <c r="A1166" t="s">
        <v>28</v>
      </c>
      <c r="B1166" t="s">
        <v>3004</v>
      </c>
      <c r="C1166">
        <v>2013</v>
      </c>
      <c r="D1166" t="s">
        <v>44</v>
      </c>
      <c r="E1166" t="s">
        <v>5252</v>
      </c>
      <c r="F1166">
        <v>6.9</v>
      </c>
      <c r="G1166" t="s">
        <v>31</v>
      </c>
      <c r="H1166">
        <v>21</v>
      </c>
      <c r="I1166" t="s">
        <v>3005</v>
      </c>
      <c r="J1166" t="s">
        <v>33</v>
      </c>
      <c r="K1166" t="s">
        <v>34</v>
      </c>
      <c r="L1166" t="s">
        <v>1903</v>
      </c>
      <c r="M1166" t="s">
        <v>36</v>
      </c>
      <c r="N1166" t="s">
        <v>37</v>
      </c>
      <c r="O1166" t="s">
        <v>38</v>
      </c>
      <c r="P1166" t="s">
        <v>119</v>
      </c>
      <c r="Q1166" t="s">
        <v>120</v>
      </c>
      <c r="R1166">
        <v>0</v>
      </c>
      <c r="S1166" t="s">
        <v>41</v>
      </c>
      <c r="T1166">
        <v>6</v>
      </c>
      <c r="U1166" t="s">
        <v>43</v>
      </c>
      <c r="V1166">
        <v>4.75</v>
      </c>
      <c r="W1166" t="s">
        <v>43</v>
      </c>
      <c r="X1166">
        <v>7</v>
      </c>
      <c r="Y1166" t="s">
        <v>42</v>
      </c>
      <c r="Z1166">
        <v>2</v>
      </c>
      <c r="AC1166">
        <f t="shared" si="90"/>
        <v>1</v>
      </c>
      <c r="AD1166" t="str">
        <f t="shared" si="91"/>
        <v>DSN</v>
      </c>
      <c r="AE1166" t="b">
        <f t="shared" si="92"/>
        <v>0</v>
      </c>
      <c r="AF1166" t="b">
        <f t="shared" si="93"/>
        <v>0</v>
      </c>
      <c r="AG1166" t="b">
        <f t="shared" si="94"/>
        <v>0</v>
      </c>
      <c r="AH1166">
        <v>119.999999999998</v>
      </c>
    </row>
    <row r="1167" spans="1:34" x14ac:dyDescent="0.25">
      <c r="A1167" t="s">
        <v>55</v>
      </c>
      <c r="B1167" t="s">
        <v>3006</v>
      </c>
      <c r="C1167">
        <v>2014</v>
      </c>
      <c r="D1167" t="s">
        <v>115</v>
      </c>
      <c r="E1167" t="s">
        <v>250</v>
      </c>
      <c r="F1167">
        <v>3.9</v>
      </c>
      <c r="G1167" t="s">
        <v>184</v>
      </c>
      <c r="H1167">
        <v>21</v>
      </c>
      <c r="I1167" t="s">
        <v>3007</v>
      </c>
      <c r="J1167" t="s">
        <v>3008</v>
      </c>
      <c r="K1167" t="s">
        <v>187</v>
      </c>
      <c r="L1167" t="s">
        <v>308</v>
      </c>
      <c r="M1167" t="s">
        <v>148</v>
      </c>
      <c r="N1167" t="s">
        <v>37</v>
      </c>
      <c r="O1167" t="s">
        <v>38</v>
      </c>
      <c r="P1167" t="s">
        <v>51</v>
      </c>
      <c r="Z1167">
        <v>0.17</v>
      </c>
      <c r="AH1167">
        <v>9.9999999999996003</v>
      </c>
    </row>
    <row r="1168" spans="1:34" x14ac:dyDescent="0.25">
      <c r="A1168" t="s">
        <v>28</v>
      </c>
      <c r="B1168" t="s">
        <v>3009</v>
      </c>
      <c r="C1168">
        <v>2013</v>
      </c>
      <c r="D1168" t="s">
        <v>77</v>
      </c>
      <c r="E1168" t="s">
        <v>70</v>
      </c>
      <c r="F1168">
        <v>9.4</v>
      </c>
      <c r="G1168" t="s">
        <v>71</v>
      </c>
      <c r="H1168">
        <v>33</v>
      </c>
      <c r="I1168" t="s">
        <v>3010</v>
      </c>
      <c r="J1168" t="s">
        <v>262</v>
      </c>
      <c r="K1168" t="s">
        <v>74</v>
      </c>
      <c r="L1168" t="s">
        <v>1018</v>
      </c>
      <c r="M1168" t="s">
        <v>76</v>
      </c>
      <c r="N1168" t="s">
        <v>37</v>
      </c>
      <c r="O1168" t="s">
        <v>38</v>
      </c>
      <c r="P1168" t="s">
        <v>51</v>
      </c>
      <c r="Q1168" t="s">
        <v>52</v>
      </c>
      <c r="R1168">
        <v>1</v>
      </c>
      <c r="S1168" t="s">
        <v>53</v>
      </c>
      <c r="T1168">
        <v>12</v>
      </c>
      <c r="U1168" t="s">
        <v>42</v>
      </c>
      <c r="Z1168">
        <v>1.58</v>
      </c>
      <c r="AH1168">
        <v>94.999999999997996</v>
      </c>
    </row>
    <row r="1169" spans="1:34" x14ac:dyDescent="0.25">
      <c r="A1169" t="s">
        <v>28</v>
      </c>
      <c r="B1169" t="s">
        <v>3011</v>
      </c>
      <c r="C1169">
        <v>2012</v>
      </c>
      <c r="D1169" t="s">
        <v>115</v>
      </c>
      <c r="E1169" t="s">
        <v>47</v>
      </c>
      <c r="F1169">
        <v>7.3</v>
      </c>
      <c r="G1169" t="s">
        <v>31</v>
      </c>
      <c r="H1169">
        <v>22</v>
      </c>
      <c r="I1169" t="s">
        <v>3012</v>
      </c>
      <c r="J1169" t="s">
        <v>33</v>
      </c>
      <c r="K1169" t="s">
        <v>34</v>
      </c>
      <c r="L1169" t="s">
        <v>64</v>
      </c>
      <c r="M1169" t="s">
        <v>36</v>
      </c>
      <c r="N1169" t="s">
        <v>37</v>
      </c>
      <c r="O1169" t="s">
        <v>38</v>
      </c>
      <c r="P1169" t="s">
        <v>96</v>
      </c>
      <c r="Q1169" t="s">
        <v>125</v>
      </c>
      <c r="R1169">
        <v>0</v>
      </c>
      <c r="S1169" t="s">
        <v>96</v>
      </c>
      <c r="T1169">
        <v>4</v>
      </c>
      <c r="U1169" t="s">
        <v>43</v>
      </c>
      <c r="V1169">
        <v>6</v>
      </c>
      <c r="W1169" t="s">
        <v>43</v>
      </c>
      <c r="X1169">
        <v>8.5</v>
      </c>
      <c r="Y1169" t="s">
        <v>43</v>
      </c>
      <c r="Z1169">
        <v>2.83</v>
      </c>
      <c r="AC1169">
        <f t="shared" si="90"/>
        <v>2</v>
      </c>
      <c r="AD1169" t="str">
        <f t="shared" si="91"/>
        <v>ESN</v>
      </c>
      <c r="AE1169" t="b">
        <f t="shared" si="92"/>
        <v>0</v>
      </c>
      <c r="AF1169" t="b">
        <f t="shared" si="93"/>
        <v>1</v>
      </c>
      <c r="AG1169" t="b">
        <f t="shared" si="94"/>
        <v>0</v>
      </c>
      <c r="AH1169">
        <v>169.99999999999699</v>
      </c>
    </row>
    <row r="1170" spans="1:34" x14ac:dyDescent="0.25">
      <c r="A1170" t="s">
        <v>28</v>
      </c>
      <c r="B1170" t="s">
        <v>3013</v>
      </c>
      <c r="C1170">
        <v>2012</v>
      </c>
      <c r="D1170" t="s">
        <v>115</v>
      </c>
      <c r="E1170" t="s">
        <v>47</v>
      </c>
      <c r="F1170">
        <v>6.5</v>
      </c>
      <c r="G1170" t="s">
        <v>71</v>
      </c>
      <c r="H1170">
        <v>21</v>
      </c>
      <c r="I1170" t="s">
        <v>3014</v>
      </c>
      <c r="J1170" t="s">
        <v>554</v>
      </c>
      <c r="K1170" t="s">
        <v>160</v>
      </c>
      <c r="L1170" t="s">
        <v>161</v>
      </c>
      <c r="M1170" t="s">
        <v>76</v>
      </c>
      <c r="N1170" t="s">
        <v>37</v>
      </c>
      <c r="O1170" t="s">
        <v>38</v>
      </c>
      <c r="P1170" t="s">
        <v>51</v>
      </c>
      <c r="Q1170" t="s">
        <v>52</v>
      </c>
      <c r="R1170">
        <v>0</v>
      </c>
      <c r="S1170" t="s">
        <v>53</v>
      </c>
      <c r="T1170">
        <v>4.3333333333333304</v>
      </c>
      <c r="U1170" t="s">
        <v>42</v>
      </c>
      <c r="V1170">
        <v>5</v>
      </c>
      <c r="W1170" t="s">
        <v>43</v>
      </c>
      <c r="X1170">
        <v>7</v>
      </c>
      <c r="Y1170" t="s">
        <v>42</v>
      </c>
      <c r="Z1170">
        <v>2.92</v>
      </c>
      <c r="AH1170">
        <v>174.99999999999699</v>
      </c>
    </row>
    <row r="1171" spans="1:34" x14ac:dyDescent="0.25">
      <c r="A1171" t="s">
        <v>55</v>
      </c>
      <c r="B1171" t="s">
        <v>3015</v>
      </c>
      <c r="C1171">
        <v>2013</v>
      </c>
      <c r="D1171" t="s">
        <v>54</v>
      </c>
      <c r="E1171" t="s">
        <v>122</v>
      </c>
      <c r="F1171">
        <v>7.1</v>
      </c>
      <c r="G1171" t="s">
        <v>31</v>
      </c>
      <c r="H1171">
        <v>28</v>
      </c>
      <c r="I1171" t="s">
        <v>3016</v>
      </c>
      <c r="J1171" t="s">
        <v>89</v>
      </c>
      <c r="K1171" t="s">
        <v>266</v>
      </c>
      <c r="M1171" t="s">
        <v>36</v>
      </c>
      <c r="N1171" t="s">
        <v>37</v>
      </c>
      <c r="O1171" t="s">
        <v>38</v>
      </c>
      <c r="P1171" t="s">
        <v>39</v>
      </c>
      <c r="Z1171">
        <v>0.42</v>
      </c>
      <c r="AC1171">
        <f t="shared" si="90"/>
        <v>0</v>
      </c>
      <c r="AD1171" t="str">
        <f t="shared" si="91"/>
        <v>DSN</v>
      </c>
      <c r="AE1171" t="b">
        <f t="shared" si="92"/>
        <v>1</v>
      </c>
      <c r="AF1171" t="str">
        <f t="shared" si="93"/>
        <v/>
      </c>
      <c r="AG1171" t="str">
        <f t="shared" si="94"/>
        <v/>
      </c>
      <c r="AH1171">
        <v>24.999999999999599</v>
      </c>
    </row>
    <row r="1172" spans="1:34" x14ac:dyDescent="0.25">
      <c r="A1172" t="s">
        <v>55</v>
      </c>
      <c r="B1172" t="s">
        <v>3017</v>
      </c>
      <c r="C1172">
        <v>2014</v>
      </c>
      <c r="D1172" t="s">
        <v>115</v>
      </c>
      <c r="E1172" t="s">
        <v>122</v>
      </c>
      <c r="F1172">
        <v>3.9</v>
      </c>
      <c r="G1172" t="s">
        <v>31</v>
      </c>
      <c r="H1172">
        <v>24</v>
      </c>
      <c r="I1172" t="s">
        <v>3018</v>
      </c>
      <c r="J1172" t="s">
        <v>434</v>
      </c>
      <c r="K1172" t="s">
        <v>34</v>
      </c>
      <c r="L1172" t="s">
        <v>704</v>
      </c>
      <c r="M1172" t="s">
        <v>36</v>
      </c>
      <c r="N1172" t="s">
        <v>37</v>
      </c>
      <c r="O1172" t="s">
        <v>38</v>
      </c>
      <c r="P1172" t="s">
        <v>39</v>
      </c>
      <c r="T1172">
        <v>8.5</v>
      </c>
      <c r="U1172" t="s">
        <v>214</v>
      </c>
      <c r="V1172">
        <v>4.5</v>
      </c>
      <c r="W1172" t="s">
        <v>43</v>
      </c>
      <c r="X1172">
        <v>7</v>
      </c>
      <c r="Y1172" t="s">
        <v>42</v>
      </c>
      <c r="Z1172">
        <v>0.08</v>
      </c>
      <c r="AC1172">
        <f t="shared" si="90"/>
        <v>2</v>
      </c>
      <c r="AD1172" t="str">
        <f t="shared" si="91"/>
        <v>DSN</v>
      </c>
      <c r="AE1172" t="b">
        <f t="shared" si="92"/>
        <v>1</v>
      </c>
      <c r="AF1172" t="str">
        <f t="shared" si="93"/>
        <v/>
      </c>
      <c r="AG1172" t="str">
        <f t="shared" si="94"/>
        <v/>
      </c>
      <c r="AH1172">
        <v>4.9999999999998002</v>
      </c>
    </row>
    <row r="1173" spans="1:34" x14ac:dyDescent="0.25">
      <c r="A1173" t="s">
        <v>277</v>
      </c>
      <c r="B1173" t="s">
        <v>3019</v>
      </c>
      <c r="C1173">
        <v>2013</v>
      </c>
      <c r="D1173" t="s">
        <v>54</v>
      </c>
      <c r="E1173" t="s">
        <v>5252</v>
      </c>
      <c r="F1173">
        <v>9.1999999999999993</v>
      </c>
      <c r="G1173" t="s">
        <v>31</v>
      </c>
      <c r="H1173">
        <v>20</v>
      </c>
      <c r="I1173" t="s">
        <v>3020</v>
      </c>
      <c r="J1173" t="s">
        <v>259</v>
      </c>
      <c r="K1173" t="s">
        <v>34</v>
      </c>
      <c r="L1173" t="s">
        <v>190</v>
      </c>
      <c r="M1173" t="s">
        <v>36</v>
      </c>
      <c r="N1173" t="s">
        <v>37</v>
      </c>
      <c r="O1173" t="s">
        <v>38</v>
      </c>
      <c r="P1173" t="s">
        <v>41</v>
      </c>
      <c r="Q1173" t="s">
        <v>3021</v>
      </c>
      <c r="R1173">
        <v>0</v>
      </c>
      <c r="S1173" t="s">
        <v>282</v>
      </c>
      <c r="T1173">
        <v>11.3333333333333</v>
      </c>
      <c r="U1173" t="s">
        <v>43</v>
      </c>
      <c r="V1173">
        <v>7</v>
      </c>
      <c r="W1173" t="s">
        <v>43</v>
      </c>
      <c r="X1173">
        <v>11.3333333333333</v>
      </c>
      <c r="Y1173" t="s">
        <v>42</v>
      </c>
      <c r="Z1173">
        <v>0.08</v>
      </c>
      <c r="AC1173">
        <f t="shared" si="90"/>
        <v>0</v>
      </c>
      <c r="AD1173" t="str">
        <f t="shared" si="91"/>
        <v>DSN</v>
      </c>
      <c r="AE1173" t="b">
        <f t="shared" si="92"/>
        <v>1</v>
      </c>
      <c r="AF1173" t="str">
        <f t="shared" si="93"/>
        <v/>
      </c>
      <c r="AG1173" t="str">
        <f t="shared" si="94"/>
        <v/>
      </c>
      <c r="AH1173">
        <v>4.9999999999998002</v>
      </c>
    </row>
    <row r="1174" spans="1:34" x14ac:dyDescent="0.25">
      <c r="A1174" t="s">
        <v>28</v>
      </c>
      <c r="B1174" t="s">
        <v>3022</v>
      </c>
      <c r="C1174">
        <v>2014</v>
      </c>
      <c r="D1174" t="s">
        <v>44</v>
      </c>
      <c r="E1174" t="s">
        <v>5252</v>
      </c>
      <c r="F1174">
        <v>5.3</v>
      </c>
      <c r="G1174" t="s">
        <v>31</v>
      </c>
      <c r="H1174">
        <v>21</v>
      </c>
      <c r="I1174" t="s">
        <v>3023</v>
      </c>
      <c r="J1174" t="s">
        <v>33</v>
      </c>
      <c r="K1174" t="s">
        <v>34</v>
      </c>
      <c r="L1174" t="s">
        <v>190</v>
      </c>
      <c r="M1174" t="s">
        <v>36</v>
      </c>
      <c r="N1174" t="s">
        <v>37</v>
      </c>
      <c r="O1174" t="s">
        <v>317</v>
      </c>
      <c r="P1174" t="s">
        <v>96</v>
      </c>
      <c r="Q1174" t="s">
        <v>125</v>
      </c>
      <c r="R1174">
        <v>0</v>
      </c>
      <c r="S1174" t="s">
        <v>96</v>
      </c>
      <c r="T1174">
        <v>8</v>
      </c>
      <c r="U1174" t="s">
        <v>43</v>
      </c>
      <c r="V1174">
        <v>3.3333333333333299</v>
      </c>
      <c r="W1174" t="s">
        <v>43</v>
      </c>
      <c r="X1174">
        <v>7</v>
      </c>
      <c r="Y1174" t="s">
        <v>42</v>
      </c>
      <c r="Z1174">
        <v>1</v>
      </c>
      <c r="AC1174">
        <f t="shared" si="90"/>
        <v>1</v>
      </c>
      <c r="AD1174" t="str">
        <f t="shared" si="91"/>
        <v>ESN</v>
      </c>
      <c r="AE1174" t="b">
        <f t="shared" si="92"/>
        <v>0</v>
      </c>
      <c r="AF1174" t="b">
        <f t="shared" si="93"/>
        <v>0</v>
      </c>
      <c r="AG1174" t="b">
        <f t="shared" si="94"/>
        <v>0</v>
      </c>
      <c r="AH1174">
        <v>59.999999999998799</v>
      </c>
    </row>
    <row r="1175" spans="1:34" x14ac:dyDescent="0.25">
      <c r="A1175" t="s">
        <v>28</v>
      </c>
      <c r="B1175" t="s">
        <v>3024</v>
      </c>
      <c r="C1175">
        <v>2014</v>
      </c>
      <c r="D1175" t="s">
        <v>54</v>
      </c>
      <c r="E1175" t="s">
        <v>47</v>
      </c>
      <c r="F1175">
        <v>6.2</v>
      </c>
      <c r="G1175" t="s">
        <v>31</v>
      </c>
      <c r="H1175">
        <v>20</v>
      </c>
      <c r="I1175" t="s">
        <v>3025</v>
      </c>
      <c r="J1175" t="s">
        <v>550</v>
      </c>
      <c r="K1175" t="s">
        <v>34</v>
      </c>
      <c r="L1175" t="s">
        <v>105</v>
      </c>
      <c r="M1175" t="s">
        <v>36</v>
      </c>
      <c r="N1175" t="s">
        <v>37</v>
      </c>
      <c r="O1175" t="s">
        <v>38</v>
      </c>
      <c r="P1175" t="s">
        <v>96</v>
      </c>
      <c r="Q1175" t="s">
        <v>125</v>
      </c>
      <c r="R1175">
        <v>0</v>
      </c>
      <c r="S1175" t="s">
        <v>96</v>
      </c>
      <c r="T1175">
        <v>7.75</v>
      </c>
      <c r="U1175" t="s">
        <v>43</v>
      </c>
      <c r="V1175">
        <v>3</v>
      </c>
      <c r="W1175" t="s">
        <v>43</v>
      </c>
      <c r="X1175">
        <v>3.3333333333333299</v>
      </c>
      <c r="Y1175" t="s">
        <v>42</v>
      </c>
      <c r="Z1175">
        <v>1</v>
      </c>
      <c r="AC1175">
        <f t="shared" si="90"/>
        <v>0</v>
      </c>
      <c r="AD1175" t="str">
        <f t="shared" si="91"/>
        <v>ESN</v>
      </c>
      <c r="AE1175" t="b">
        <f t="shared" si="92"/>
        <v>0</v>
      </c>
      <c r="AF1175" t="b">
        <f t="shared" si="93"/>
        <v>0</v>
      </c>
      <c r="AG1175" t="b">
        <f t="shared" si="94"/>
        <v>0</v>
      </c>
      <c r="AH1175">
        <v>59.999999999998799</v>
      </c>
    </row>
    <row r="1176" spans="1:34" x14ac:dyDescent="0.25">
      <c r="A1176" t="s">
        <v>28</v>
      </c>
      <c r="B1176" t="s">
        <v>3026</v>
      </c>
      <c r="C1176">
        <v>2014</v>
      </c>
      <c r="D1176" t="s">
        <v>54</v>
      </c>
      <c r="E1176" t="s">
        <v>47</v>
      </c>
      <c r="F1176">
        <v>6.3</v>
      </c>
      <c r="G1176" t="s">
        <v>31</v>
      </c>
      <c r="H1176">
        <v>20</v>
      </c>
      <c r="I1176" t="s">
        <v>3027</v>
      </c>
      <c r="J1176" t="s">
        <v>89</v>
      </c>
      <c r="K1176" t="s">
        <v>205</v>
      </c>
      <c r="L1176" t="s">
        <v>701</v>
      </c>
      <c r="M1176" t="s">
        <v>36</v>
      </c>
      <c r="N1176" t="s">
        <v>37</v>
      </c>
      <c r="O1176" t="s">
        <v>38</v>
      </c>
      <c r="P1176" t="s">
        <v>41</v>
      </c>
      <c r="Q1176" t="s">
        <v>207</v>
      </c>
      <c r="R1176">
        <v>0</v>
      </c>
      <c r="S1176" t="s">
        <v>41</v>
      </c>
      <c r="T1176">
        <v>4.5</v>
      </c>
      <c r="U1176" t="s">
        <v>43</v>
      </c>
      <c r="V1176">
        <v>5.5</v>
      </c>
      <c r="W1176" t="s">
        <v>43</v>
      </c>
      <c r="X1176">
        <v>6</v>
      </c>
      <c r="Y1176" t="s">
        <v>42</v>
      </c>
      <c r="Z1176">
        <v>1</v>
      </c>
      <c r="AC1176">
        <f t="shared" si="90"/>
        <v>0</v>
      </c>
      <c r="AD1176" t="str">
        <f t="shared" si="91"/>
        <v>DSN</v>
      </c>
      <c r="AE1176" t="b">
        <f t="shared" si="92"/>
        <v>0</v>
      </c>
      <c r="AF1176" t="b">
        <f t="shared" si="93"/>
        <v>0</v>
      </c>
      <c r="AG1176" t="b">
        <f t="shared" si="94"/>
        <v>0</v>
      </c>
      <c r="AH1176">
        <v>59.999999999998799</v>
      </c>
    </row>
    <row r="1177" spans="1:34" x14ac:dyDescent="0.25">
      <c r="A1177" t="s">
        <v>28</v>
      </c>
      <c r="B1177" t="s">
        <v>3028</v>
      </c>
      <c r="C1177">
        <v>2013</v>
      </c>
      <c r="D1177" t="s">
        <v>54</v>
      </c>
      <c r="E1177" t="s">
        <v>250</v>
      </c>
      <c r="F1177">
        <v>11.3</v>
      </c>
      <c r="G1177" t="s">
        <v>184</v>
      </c>
      <c r="H1177">
        <v>19</v>
      </c>
      <c r="I1177" t="s">
        <v>3029</v>
      </c>
      <c r="J1177" t="s">
        <v>3030</v>
      </c>
      <c r="K1177" t="s">
        <v>187</v>
      </c>
      <c r="M1177" t="s">
        <v>76</v>
      </c>
      <c r="N1177" t="s">
        <v>37</v>
      </c>
      <c r="O1177" t="s">
        <v>38</v>
      </c>
      <c r="P1177" t="s">
        <v>195</v>
      </c>
      <c r="Q1177" t="s">
        <v>196</v>
      </c>
      <c r="R1177">
        <v>0</v>
      </c>
      <c r="S1177" t="s">
        <v>53</v>
      </c>
      <c r="Z1177">
        <v>2</v>
      </c>
      <c r="AC1177">
        <f t="shared" si="90"/>
        <v>0</v>
      </c>
      <c r="AD1177" t="str">
        <f t="shared" si="91"/>
        <v>MSN</v>
      </c>
      <c r="AE1177" t="b">
        <f t="shared" si="92"/>
        <v>0</v>
      </c>
      <c r="AF1177" t="b">
        <f t="shared" si="93"/>
        <v>0</v>
      </c>
      <c r="AG1177" t="b">
        <f t="shared" si="94"/>
        <v>0</v>
      </c>
      <c r="AH1177">
        <v>119.999999999998</v>
      </c>
    </row>
    <row r="1178" spans="1:34" x14ac:dyDescent="0.25">
      <c r="A1178" t="s">
        <v>28</v>
      </c>
      <c r="B1178" t="s">
        <v>3031</v>
      </c>
      <c r="C1178">
        <v>2014</v>
      </c>
      <c r="D1178" t="s">
        <v>54</v>
      </c>
      <c r="E1178" t="s">
        <v>250</v>
      </c>
      <c r="F1178">
        <v>6.7</v>
      </c>
      <c r="G1178" t="s">
        <v>184</v>
      </c>
      <c r="H1178">
        <v>19</v>
      </c>
      <c r="I1178" t="s">
        <v>3032</v>
      </c>
      <c r="J1178" t="s">
        <v>3033</v>
      </c>
      <c r="K1178" t="s">
        <v>187</v>
      </c>
      <c r="L1178" t="s">
        <v>800</v>
      </c>
      <c r="M1178" t="s">
        <v>76</v>
      </c>
      <c r="N1178" t="s">
        <v>37</v>
      </c>
      <c r="O1178" t="s">
        <v>38</v>
      </c>
      <c r="P1178" t="s">
        <v>195</v>
      </c>
      <c r="Q1178" t="s">
        <v>196</v>
      </c>
      <c r="R1178">
        <v>0</v>
      </c>
      <c r="S1178" t="s">
        <v>53</v>
      </c>
      <c r="Z1178">
        <v>0.83</v>
      </c>
      <c r="AC1178">
        <f t="shared" si="90"/>
        <v>0</v>
      </c>
      <c r="AD1178" t="str">
        <f t="shared" si="91"/>
        <v>MSN</v>
      </c>
      <c r="AE1178" t="b">
        <f t="shared" si="92"/>
        <v>0</v>
      </c>
      <c r="AF1178" t="b">
        <f t="shared" si="93"/>
        <v>1</v>
      </c>
      <c r="AG1178" t="b">
        <f t="shared" si="94"/>
        <v>0</v>
      </c>
      <c r="AH1178">
        <v>49.999999999999197</v>
      </c>
    </row>
    <row r="1179" spans="1:34" x14ac:dyDescent="0.25">
      <c r="A1179" t="s">
        <v>28</v>
      </c>
      <c r="B1179" t="s">
        <v>3034</v>
      </c>
      <c r="C1179">
        <v>2013</v>
      </c>
      <c r="D1179" t="s">
        <v>83</v>
      </c>
      <c r="E1179" t="s">
        <v>5252</v>
      </c>
      <c r="F1179">
        <v>5.7</v>
      </c>
      <c r="G1179" t="s">
        <v>71</v>
      </c>
      <c r="H1179">
        <v>23</v>
      </c>
      <c r="I1179" t="s">
        <v>3035</v>
      </c>
      <c r="J1179" t="s">
        <v>154</v>
      </c>
      <c r="K1179" t="s">
        <v>92</v>
      </c>
      <c r="L1179" t="s">
        <v>1348</v>
      </c>
      <c r="M1179" t="s">
        <v>76</v>
      </c>
      <c r="N1179" t="s">
        <v>37</v>
      </c>
      <c r="O1179" t="s">
        <v>38</v>
      </c>
      <c r="P1179" t="s">
        <v>51</v>
      </c>
      <c r="Q1179" t="s">
        <v>52</v>
      </c>
      <c r="R1179">
        <v>0</v>
      </c>
      <c r="S1179" t="s">
        <v>53</v>
      </c>
      <c r="T1179">
        <v>9</v>
      </c>
      <c r="U1179" t="s">
        <v>43</v>
      </c>
      <c r="V1179">
        <v>4.25</v>
      </c>
      <c r="W1179" t="s">
        <v>43</v>
      </c>
      <c r="X1179">
        <v>7</v>
      </c>
      <c r="Y1179" t="s">
        <v>43</v>
      </c>
      <c r="Z1179">
        <v>2</v>
      </c>
      <c r="AH1179">
        <v>119.999999999998</v>
      </c>
    </row>
    <row r="1180" spans="1:34" x14ac:dyDescent="0.25">
      <c r="A1180" t="s">
        <v>55</v>
      </c>
      <c r="B1180" t="s">
        <v>3036</v>
      </c>
      <c r="C1180">
        <v>2013</v>
      </c>
      <c r="D1180" t="s">
        <v>115</v>
      </c>
      <c r="E1180" t="s">
        <v>5252</v>
      </c>
      <c r="F1180">
        <v>4.8</v>
      </c>
      <c r="G1180" t="s">
        <v>71</v>
      </c>
      <c r="H1180">
        <v>21</v>
      </c>
      <c r="I1180" t="s">
        <v>3037</v>
      </c>
      <c r="J1180" t="s">
        <v>901</v>
      </c>
      <c r="K1180" t="s">
        <v>74</v>
      </c>
      <c r="L1180" t="s">
        <v>796</v>
      </c>
      <c r="M1180" t="s">
        <v>76</v>
      </c>
      <c r="N1180" t="s">
        <v>37</v>
      </c>
      <c r="O1180" t="s">
        <v>38</v>
      </c>
      <c r="P1180" t="s">
        <v>51</v>
      </c>
      <c r="T1180">
        <v>4.3333333333333304</v>
      </c>
      <c r="U1180" t="s">
        <v>42</v>
      </c>
      <c r="V1180">
        <v>4.25</v>
      </c>
      <c r="W1180" t="s">
        <v>43</v>
      </c>
      <c r="X1180">
        <v>5</v>
      </c>
      <c r="Y1180" t="s">
        <v>43</v>
      </c>
      <c r="Z1180">
        <v>0.75</v>
      </c>
      <c r="AH1180">
        <v>44.999999999999403</v>
      </c>
    </row>
    <row r="1181" spans="1:34" x14ac:dyDescent="0.25">
      <c r="A1181" t="s">
        <v>28</v>
      </c>
      <c r="B1181" t="s">
        <v>3038</v>
      </c>
      <c r="C1181">
        <v>2014</v>
      </c>
      <c r="D1181" t="s">
        <v>44</v>
      </c>
      <c r="E1181" t="s">
        <v>5252</v>
      </c>
      <c r="F1181">
        <v>5.3</v>
      </c>
      <c r="G1181" t="s">
        <v>31</v>
      </c>
      <c r="H1181">
        <v>21</v>
      </c>
      <c r="I1181" t="s">
        <v>3039</v>
      </c>
      <c r="J1181" t="s">
        <v>33</v>
      </c>
      <c r="K1181" t="s">
        <v>34</v>
      </c>
      <c r="L1181" t="s">
        <v>466</v>
      </c>
      <c r="M1181" t="s">
        <v>36</v>
      </c>
      <c r="N1181" t="s">
        <v>37</v>
      </c>
      <c r="O1181" t="s">
        <v>38</v>
      </c>
      <c r="P1181" t="s">
        <v>51</v>
      </c>
      <c r="Q1181" t="s">
        <v>52</v>
      </c>
      <c r="R1181">
        <v>0</v>
      </c>
      <c r="S1181" t="s">
        <v>53</v>
      </c>
      <c r="T1181">
        <v>7</v>
      </c>
      <c r="U1181" t="s">
        <v>214</v>
      </c>
      <c r="V1181">
        <v>2.6666666666666701</v>
      </c>
      <c r="W1181" t="s">
        <v>43</v>
      </c>
      <c r="X1181">
        <v>5.75</v>
      </c>
      <c r="Y1181" t="s">
        <v>43</v>
      </c>
      <c r="Z1181">
        <v>0.42</v>
      </c>
      <c r="AH1181">
        <v>24.999999999999599</v>
      </c>
    </row>
    <row r="1182" spans="1:34" x14ac:dyDescent="0.25">
      <c r="A1182" t="s">
        <v>28</v>
      </c>
      <c r="B1182" t="s">
        <v>3040</v>
      </c>
      <c r="C1182">
        <v>2014</v>
      </c>
      <c r="D1182" t="s">
        <v>44</v>
      </c>
      <c r="E1182" t="s">
        <v>250</v>
      </c>
      <c r="F1182">
        <v>10.4</v>
      </c>
      <c r="G1182" t="s">
        <v>31</v>
      </c>
      <c r="H1182">
        <v>21</v>
      </c>
      <c r="I1182" t="s">
        <v>3041</v>
      </c>
      <c r="J1182" t="s">
        <v>33</v>
      </c>
      <c r="K1182" t="s">
        <v>187</v>
      </c>
      <c r="L1182" t="s">
        <v>308</v>
      </c>
      <c r="M1182" t="s">
        <v>36</v>
      </c>
      <c r="N1182" t="s">
        <v>37</v>
      </c>
      <c r="O1182" t="s">
        <v>38</v>
      </c>
      <c r="P1182" t="s">
        <v>645</v>
      </c>
      <c r="Q1182" t="s">
        <v>646</v>
      </c>
      <c r="R1182">
        <v>0</v>
      </c>
      <c r="S1182" t="s">
        <v>96</v>
      </c>
      <c r="Z1182">
        <v>1</v>
      </c>
      <c r="AC1182">
        <f t="shared" si="90"/>
        <v>1</v>
      </c>
      <c r="AD1182" t="str">
        <f t="shared" si="91"/>
        <v>ESN</v>
      </c>
      <c r="AE1182" t="b">
        <f t="shared" si="92"/>
        <v>0</v>
      </c>
      <c r="AF1182" t="b">
        <f t="shared" si="93"/>
        <v>0</v>
      </c>
      <c r="AG1182" t="b">
        <f t="shared" si="94"/>
        <v>0</v>
      </c>
      <c r="AH1182">
        <v>59.999999999998799</v>
      </c>
    </row>
    <row r="1183" spans="1:34" x14ac:dyDescent="0.25">
      <c r="A1183" t="s">
        <v>28</v>
      </c>
      <c r="B1183" t="s">
        <v>3042</v>
      </c>
      <c r="C1183">
        <v>2014</v>
      </c>
      <c r="D1183" t="s">
        <v>54</v>
      </c>
      <c r="E1183" t="s">
        <v>250</v>
      </c>
      <c r="F1183">
        <v>7.1</v>
      </c>
      <c r="G1183" t="s">
        <v>184</v>
      </c>
      <c r="H1183">
        <v>19</v>
      </c>
      <c r="I1183" t="s">
        <v>3043</v>
      </c>
      <c r="J1183" t="s">
        <v>3044</v>
      </c>
      <c r="K1183" t="s">
        <v>187</v>
      </c>
      <c r="L1183" t="s">
        <v>800</v>
      </c>
      <c r="M1183" t="s">
        <v>148</v>
      </c>
      <c r="N1183" t="s">
        <v>37</v>
      </c>
      <c r="O1183" t="s">
        <v>38</v>
      </c>
      <c r="P1183" t="s">
        <v>51</v>
      </c>
      <c r="Q1183" t="s">
        <v>52</v>
      </c>
      <c r="R1183">
        <v>0</v>
      </c>
      <c r="S1183" t="s">
        <v>53</v>
      </c>
      <c r="Z1183">
        <v>0.08</v>
      </c>
      <c r="AH1183">
        <v>4.9999999999998002</v>
      </c>
    </row>
    <row r="1184" spans="1:34" x14ac:dyDescent="0.25">
      <c r="A1184" t="s">
        <v>55</v>
      </c>
      <c r="B1184" t="s">
        <v>3045</v>
      </c>
      <c r="C1184">
        <v>2013</v>
      </c>
      <c r="D1184" t="s">
        <v>44</v>
      </c>
      <c r="E1184" t="s">
        <v>122</v>
      </c>
      <c r="F1184">
        <v>10.4</v>
      </c>
      <c r="G1184" t="s">
        <v>157</v>
      </c>
      <c r="H1184">
        <v>26</v>
      </c>
      <c r="I1184" t="s">
        <v>3046</v>
      </c>
      <c r="J1184" t="s">
        <v>3047</v>
      </c>
      <c r="K1184" t="s">
        <v>92</v>
      </c>
      <c r="L1184" t="s">
        <v>3048</v>
      </c>
      <c r="M1184" t="s">
        <v>36</v>
      </c>
      <c r="N1184" t="s">
        <v>37</v>
      </c>
      <c r="O1184" t="s">
        <v>38</v>
      </c>
      <c r="P1184" t="s">
        <v>41</v>
      </c>
      <c r="T1184">
        <v>12</v>
      </c>
      <c r="U1184" t="s">
        <v>42</v>
      </c>
      <c r="V1184">
        <v>8.5</v>
      </c>
      <c r="W1184" t="s">
        <v>43</v>
      </c>
      <c r="X1184">
        <v>12</v>
      </c>
      <c r="Y1184" t="s">
        <v>42</v>
      </c>
      <c r="Z1184">
        <v>0.08</v>
      </c>
      <c r="AC1184">
        <f t="shared" si="90"/>
        <v>1</v>
      </c>
      <c r="AD1184" t="str">
        <f t="shared" si="91"/>
        <v>DSN</v>
      </c>
      <c r="AE1184" t="b">
        <f t="shared" si="92"/>
        <v>1</v>
      </c>
      <c r="AF1184" t="str">
        <f t="shared" si="93"/>
        <v/>
      </c>
      <c r="AG1184" t="str">
        <f t="shared" si="94"/>
        <v/>
      </c>
      <c r="AH1184">
        <v>4.9999999999998002</v>
      </c>
    </row>
    <row r="1185" spans="1:34" x14ac:dyDescent="0.25">
      <c r="A1185" t="s">
        <v>55</v>
      </c>
      <c r="B1185" t="s">
        <v>3049</v>
      </c>
      <c r="C1185">
        <v>2012</v>
      </c>
      <c r="D1185" t="s">
        <v>319</v>
      </c>
      <c r="E1185" t="s">
        <v>377</v>
      </c>
      <c r="G1185" t="s">
        <v>31</v>
      </c>
      <c r="H1185">
        <v>24</v>
      </c>
      <c r="I1185" t="s">
        <v>3050</v>
      </c>
      <c r="J1185" t="s">
        <v>89</v>
      </c>
      <c r="K1185" t="s">
        <v>266</v>
      </c>
      <c r="M1185" t="s">
        <v>36</v>
      </c>
      <c r="N1185" t="s">
        <v>60</v>
      </c>
      <c r="O1185" t="s">
        <v>38</v>
      </c>
      <c r="P1185" t="s">
        <v>106</v>
      </c>
      <c r="Z1185">
        <v>0.25</v>
      </c>
      <c r="AC1185">
        <f t="shared" si="90"/>
        <v>5</v>
      </c>
      <c r="AD1185" t="str">
        <f t="shared" si="91"/>
        <v>ESN</v>
      </c>
      <c r="AE1185" t="b">
        <f t="shared" si="92"/>
        <v>1</v>
      </c>
      <c r="AF1185" t="str">
        <f t="shared" si="93"/>
        <v/>
      </c>
      <c r="AG1185" t="str">
        <f t="shared" si="94"/>
        <v/>
      </c>
      <c r="AH1185">
        <v>15</v>
      </c>
    </row>
    <row r="1186" spans="1:34" x14ac:dyDescent="0.25">
      <c r="A1186" t="s">
        <v>61</v>
      </c>
      <c r="B1186" t="s">
        <v>3051</v>
      </c>
      <c r="C1186">
        <v>2012</v>
      </c>
      <c r="D1186" t="s">
        <v>54</v>
      </c>
      <c r="E1186" t="s">
        <v>5252</v>
      </c>
      <c r="F1186">
        <v>4.5999999999999996</v>
      </c>
      <c r="G1186" t="s">
        <v>31</v>
      </c>
      <c r="H1186">
        <v>19</v>
      </c>
      <c r="I1186" t="s">
        <v>3052</v>
      </c>
      <c r="J1186" t="s">
        <v>33</v>
      </c>
      <c r="K1186" t="s">
        <v>34</v>
      </c>
      <c r="L1186" t="s">
        <v>190</v>
      </c>
      <c r="M1186" t="s">
        <v>36</v>
      </c>
      <c r="N1186" t="s">
        <v>37</v>
      </c>
      <c r="O1186" t="s">
        <v>38</v>
      </c>
      <c r="P1186" t="s">
        <v>51</v>
      </c>
      <c r="Q1186" t="s">
        <v>970</v>
      </c>
      <c r="R1186">
        <v>0</v>
      </c>
      <c r="S1186" t="s">
        <v>971</v>
      </c>
      <c r="T1186">
        <v>2.6666666666666701</v>
      </c>
      <c r="U1186" t="s">
        <v>42</v>
      </c>
      <c r="V1186">
        <v>3.75</v>
      </c>
      <c r="W1186" t="s">
        <v>43</v>
      </c>
      <c r="X1186">
        <v>5.5</v>
      </c>
      <c r="Y1186" t="s">
        <v>43</v>
      </c>
      <c r="Z1186">
        <v>0.83</v>
      </c>
      <c r="AH1186">
        <v>49.999999999999197</v>
      </c>
    </row>
    <row r="1187" spans="1:34" x14ac:dyDescent="0.25">
      <c r="A1187" t="s">
        <v>45</v>
      </c>
      <c r="B1187" t="s">
        <v>3053</v>
      </c>
      <c r="C1187">
        <v>2012</v>
      </c>
      <c r="D1187" t="s">
        <v>54</v>
      </c>
      <c r="E1187" t="s">
        <v>250</v>
      </c>
      <c r="F1187">
        <v>11.4</v>
      </c>
      <c r="G1187" t="s">
        <v>184</v>
      </c>
      <c r="H1187">
        <v>19</v>
      </c>
      <c r="I1187" t="s">
        <v>3054</v>
      </c>
      <c r="J1187" t="s">
        <v>186</v>
      </c>
      <c r="K1187" t="s">
        <v>187</v>
      </c>
      <c r="M1187" t="s">
        <v>76</v>
      </c>
      <c r="N1187" t="s">
        <v>37</v>
      </c>
      <c r="O1187" t="s">
        <v>38</v>
      </c>
      <c r="P1187" t="s">
        <v>195</v>
      </c>
      <c r="Z1187">
        <v>3</v>
      </c>
      <c r="AA1187" t="s">
        <v>196</v>
      </c>
      <c r="AB1187" t="s">
        <v>53</v>
      </c>
      <c r="AC1187">
        <f t="shared" si="90"/>
        <v>0</v>
      </c>
      <c r="AD1187" t="str">
        <f t="shared" si="91"/>
        <v>MSN</v>
      </c>
      <c r="AE1187" t="b">
        <f t="shared" si="92"/>
        <v>0</v>
      </c>
      <c r="AF1187" t="b">
        <f t="shared" si="93"/>
        <v>0</v>
      </c>
      <c r="AG1187" t="b">
        <f t="shared" si="94"/>
        <v>0</v>
      </c>
      <c r="AH1187">
        <v>179.99999999999699</v>
      </c>
    </row>
    <row r="1188" spans="1:34" x14ac:dyDescent="0.25">
      <c r="A1188" t="s">
        <v>28</v>
      </c>
      <c r="B1188" t="s">
        <v>3055</v>
      </c>
      <c r="C1188">
        <v>2013</v>
      </c>
      <c r="D1188" t="s">
        <v>54</v>
      </c>
      <c r="E1188" t="s">
        <v>47</v>
      </c>
      <c r="F1188">
        <v>5.9</v>
      </c>
      <c r="G1188" t="s">
        <v>31</v>
      </c>
      <c r="H1188">
        <v>19</v>
      </c>
      <c r="I1188" t="s">
        <v>3056</v>
      </c>
      <c r="J1188" t="s">
        <v>3057</v>
      </c>
      <c r="K1188" t="s">
        <v>34</v>
      </c>
      <c r="L1188" t="s">
        <v>64</v>
      </c>
      <c r="M1188" t="s">
        <v>36</v>
      </c>
      <c r="N1188" t="s">
        <v>37</v>
      </c>
      <c r="O1188" t="s">
        <v>38</v>
      </c>
      <c r="P1188" t="s">
        <v>96</v>
      </c>
      <c r="Q1188" t="s">
        <v>125</v>
      </c>
      <c r="R1188">
        <v>0</v>
      </c>
      <c r="S1188" t="s">
        <v>96</v>
      </c>
      <c r="T1188">
        <v>7</v>
      </c>
      <c r="U1188" t="s">
        <v>43</v>
      </c>
      <c r="V1188">
        <v>6</v>
      </c>
      <c r="W1188" t="s">
        <v>43</v>
      </c>
      <c r="X1188">
        <v>6</v>
      </c>
      <c r="Y1188" t="s">
        <v>43</v>
      </c>
      <c r="Z1188">
        <v>1.25</v>
      </c>
      <c r="AC1188">
        <f t="shared" si="90"/>
        <v>0</v>
      </c>
      <c r="AD1188" t="str">
        <f t="shared" si="91"/>
        <v>ESN</v>
      </c>
      <c r="AE1188" t="b">
        <f t="shared" si="92"/>
        <v>0</v>
      </c>
      <c r="AF1188" t="b">
        <f t="shared" si="93"/>
        <v>0</v>
      </c>
      <c r="AG1188" t="b">
        <f t="shared" si="94"/>
        <v>1</v>
      </c>
      <c r="AH1188">
        <v>74.999999999998806</v>
      </c>
    </row>
    <row r="1189" spans="1:34" x14ac:dyDescent="0.25">
      <c r="A1189" t="s">
        <v>28</v>
      </c>
      <c r="B1189" t="s">
        <v>3058</v>
      </c>
      <c r="C1189">
        <v>2013</v>
      </c>
      <c r="D1189" t="s">
        <v>54</v>
      </c>
      <c r="E1189" t="s">
        <v>47</v>
      </c>
      <c r="F1189">
        <v>8.1999999999999993</v>
      </c>
      <c r="G1189" t="s">
        <v>143</v>
      </c>
      <c r="H1189">
        <v>19</v>
      </c>
      <c r="I1189" t="s">
        <v>3059</v>
      </c>
      <c r="J1189" t="s">
        <v>2988</v>
      </c>
      <c r="K1189" t="s">
        <v>205</v>
      </c>
      <c r="L1189" t="s">
        <v>765</v>
      </c>
      <c r="M1189" t="s">
        <v>148</v>
      </c>
      <c r="N1189" t="s">
        <v>37</v>
      </c>
      <c r="O1189" t="s">
        <v>38</v>
      </c>
      <c r="P1189" t="s">
        <v>51</v>
      </c>
      <c r="Q1189" t="s">
        <v>52</v>
      </c>
      <c r="R1189">
        <v>0</v>
      </c>
      <c r="S1189" t="s">
        <v>53</v>
      </c>
      <c r="T1189">
        <v>4</v>
      </c>
      <c r="U1189" t="s">
        <v>42</v>
      </c>
      <c r="V1189">
        <v>8</v>
      </c>
      <c r="W1189" t="s">
        <v>43</v>
      </c>
      <c r="X1189">
        <v>9</v>
      </c>
      <c r="Y1189" t="s">
        <v>43</v>
      </c>
      <c r="Z1189">
        <v>1.83</v>
      </c>
      <c r="AH1189">
        <v>109.999999999998</v>
      </c>
    </row>
    <row r="1190" spans="1:34" x14ac:dyDescent="0.25">
      <c r="A1190" t="s">
        <v>45</v>
      </c>
      <c r="B1190" t="s">
        <v>3060</v>
      </c>
      <c r="C1190">
        <v>2012</v>
      </c>
      <c r="D1190" t="s">
        <v>44</v>
      </c>
      <c r="E1190" t="s">
        <v>47</v>
      </c>
      <c r="F1190">
        <v>6.4</v>
      </c>
      <c r="G1190" t="s">
        <v>31</v>
      </c>
      <c r="H1190">
        <v>21</v>
      </c>
      <c r="I1190" t="s">
        <v>3061</v>
      </c>
      <c r="J1190" t="s">
        <v>33</v>
      </c>
      <c r="K1190" t="s">
        <v>58</v>
      </c>
      <c r="L1190" t="s">
        <v>609</v>
      </c>
      <c r="M1190" t="s">
        <v>36</v>
      </c>
      <c r="N1190" t="s">
        <v>37</v>
      </c>
      <c r="O1190" t="s">
        <v>317</v>
      </c>
      <c r="P1190" t="s">
        <v>96</v>
      </c>
      <c r="T1190">
        <v>9</v>
      </c>
      <c r="U1190" t="s">
        <v>43</v>
      </c>
      <c r="V1190">
        <v>3.3333333333333299</v>
      </c>
      <c r="W1190" t="s">
        <v>43</v>
      </c>
      <c r="X1190">
        <v>4.75</v>
      </c>
      <c r="Y1190" t="s">
        <v>43</v>
      </c>
      <c r="Z1190">
        <v>3</v>
      </c>
      <c r="AA1190" t="s">
        <v>125</v>
      </c>
      <c r="AB1190" t="s">
        <v>96</v>
      </c>
      <c r="AC1190">
        <f t="shared" si="90"/>
        <v>1</v>
      </c>
      <c r="AD1190" t="str">
        <f t="shared" si="91"/>
        <v>ESN</v>
      </c>
      <c r="AE1190" t="b">
        <f t="shared" si="92"/>
        <v>0</v>
      </c>
      <c r="AF1190" t="b">
        <f t="shared" si="93"/>
        <v>0</v>
      </c>
      <c r="AG1190" t="b">
        <f t="shared" si="94"/>
        <v>0</v>
      </c>
      <c r="AH1190">
        <v>179.99999999999599</v>
      </c>
    </row>
    <row r="1191" spans="1:34" x14ac:dyDescent="0.25">
      <c r="A1191" t="s">
        <v>55</v>
      </c>
      <c r="B1191" t="s">
        <v>3062</v>
      </c>
      <c r="C1191">
        <v>2012</v>
      </c>
      <c r="D1191" t="s">
        <v>115</v>
      </c>
      <c r="E1191" t="s">
        <v>5252</v>
      </c>
      <c r="F1191">
        <v>8.9</v>
      </c>
      <c r="G1191" t="s">
        <v>71</v>
      </c>
      <c r="H1191">
        <v>21</v>
      </c>
      <c r="I1191" t="s">
        <v>3063</v>
      </c>
      <c r="J1191" t="s">
        <v>193</v>
      </c>
      <c r="K1191" t="s">
        <v>74</v>
      </c>
      <c r="L1191" t="s">
        <v>486</v>
      </c>
      <c r="M1191" t="s">
        <v>76</v>
      </c>
      <c r="N1191" t="s">
        <v>60</v>
      </c>
      <c r="O1191" t="s">
        <v>38</v>
      </c>
      <c r="P1191" t="s">
        <v>51</v>
      </c>
      <c r="T1191">
        <v>7</v>
      </c>
      <c r="U1191" t="s">
        <v>42</v>
      </c>
      <c r="V1191">
        <v>10.5</v>
      </c>
      <c r="W1191" t="s">
        <v>43</v>
      </c>
      <c r="X1191">
        <v>9.6666666666666696</v>
      </c>
      <c r="Y1191" t="s">
        <v>43</v>
      </c>
      <c r="Z1191">
        <v>0.08</v>
      </c>
      <c r="AH1191">
        <v>4.9999999999998002</v>
      </c>
    </row>
    <row r="1192" spans="1:34" x14ac:dyDescent="0.25">
      <c r="A1192" t="s">
        <v>55</v>
      </c>
      <c r="B1192" t="s">
        <v>3064</v>
      </c>
      <c r="C1192">
        <v>2012</v>
      </c>
      <c r="D1192" t="s">
        <v>115</v>
      </c>
      <c r="E1192" t="s">
        <v>250</v>
      </c>
      <c r="F1192">
        <v>10.7</v>
      </c>
      <c r="G1192" t="s">
        <v>143</v>
      </c>
      <c r="H1192">
        <v>21</v>
      </c>
      <c r="I1192" t="s">
        <v>3065</v>
      </c>
      <c r="J1192" t="s">
        <v>365</v>
      </c>
      <c r="K1192" t="s">
        <v>187</v>
      </c>
      <c r="M1192" t="s">
        <v>148</v>
      </c>
      <c r="N1192" t="s">
        <v>60</v>
      </c>
      <c r="O1192" t="s">
        <v>38</v>
      </c>
      <c r="P1192" t="s">
        <v>401</v>
      </c>
      <c r="Z1192">
        <v>0.5</v>
      </c>
      <c r="AC1192">
        <f t="shared" si="90"/>
        <v>2</v>
      </c>
      <c r="AD1192" t="str">
        <f t="shared" si="91"/>
        <v>ESN</v>
      </c>
      <c r="AE1192" t="b">
        <f t="shared" si="92"/>
        <v>1</v>
      </c>
      <c r="AF1192" t="str">
        <f t="shared" si="93"/>
        <v/>
      </c>
      <c r="AG1192" t="str">
        <f t="shared" si="94"/>
        <v/>
      </c>
      <c r="AH1192">
        <v>29.9999999999994</v>
      </c>
    </row>
    <row r="1193" spans="1:34" x14ac:dyDescent="0.25">
      <c r="A1193" t="s">
        <v>55</v>
      </c>
      <c r="B1193" t="s">
        <v>3066</v>
      </c>
      <c r="C1193">
        <v>2014</v>
      </c>
      <c r="D1193" t="s">
        <v>115</v>
      </c>
      <c r="E1193" t="s">
        <v>47</v>
      </c>
      <c r="F1193">
        <v>4.5</v>
      </c>
      <c r="G1193" t="s">
        <v>31</v>
      </c>
      <c r="H1193">
        <v>22</v>
      </c>
      <c r="I1193" t="s">
        <v>3067</v>
      </c>
      <c r="J1193" t="s">
        <v>33</v>
      </c>
      <c r="K1193" t="s">
        <v>34</v>
      </c>
      <c r="L1193" t="s">
        <v>170</v>
      </c>
      <c r="M1193" t="s">
        <v>36</v>
      </c>
      <c r="N1193" t="s">
        <v>37</v>
      </c>
      <c r="O1193" t="s">
        <v>38</v>
      </c>
      <c r="P1193" t="s">
        <v>712</v>
      </c>
      <c r="T1193">
        <v>3.3333333333333299</v>
      </c>
      <c r="U1193" t="s">
        <v>42</v>
      </c>
      <c r="V1193">
        <v>4.25</v>
      </c>
      <c r="W1193" t="s">
        <v>43</v>
      </c>
      <c r="X1193">
        <v>5.5</v>
      </c>
      <c r="Y1193" t="s">
        <v>43</v>
      </c>
      <c r="Z1193">
        <v>0.5</v>
      </c>
      <c r="AC1193">
        <f t="shared" si="90"/>
        <v>2</v>
      </c>
      <c r="AD1193" t="str">
        <f t="shared" si="91"/>
        <v>DSN</v>
      </c>
      <c r="AE1193" t="b">
        <f t="shared" si="92"/>
        <v>1</v>
      </c>
      <c r="AF1193" t="str">
        <f t="shared" si="93"/>
        <v/>
      </c>
      <c r="AG1193" t="str">
        <f t="shared" si="94"/>
        <v/>
      </c>
      <c r="AH1193">
        <v>29.9999999999994</v>
      </c>
    </row>
    <row r="1194" spans="1:34" x14ac:dyDescent="0.25">
      <c r="A1194" t="s">
        <v>28</v>
      </c>
      <c r="B1194" t="s">
        <v>3068</v>
      </c>
      <c r="C1194">
        <v>2012</v>
      </c>
      <c r="D1194" t="s">
        <v>54</v>
      </c>
      <c r="E1194" t="s">
        <v>5252</v>
      </c>
      <c r="F1194">
        <v>5.8</v>
      </c>
      <c r="G1194" t="s">
        <v>31</v>
      </c>
      <c r="H1194">
        <v>20</v>
      </c>
      <c r="I1194" t="s">
        <v>3069</v>
      </c>
      <c r="J1194" t="s">
        <v>373</v>
      </c>
      <c r="K1194" t="s">
        <v>34</v>
      </c>
      <c r="L1194" t="s">
        <v>190</v>
      </c>
      <c r="M1194" t="s">
        <v>36</v>
      </c>
      <c r="N1194" t="s">
        <v>37</v>
      </c>
      <c r="O1194" t="s">
        <v>38</v>
      </c>
      <c r="P1194" t="s">
        <v>41</v>
      </c>
      <c r="Q1194" t="s">
        <v>40</v>
      </c>
      <c r="R1194">
        <v>0</v>
      </c>
      <c r="S1194" t="s">
        <v>41</v>
      </c>
      <c r="T1194">
        <v>7</v>
      </c>
      <c r="U1194" t="s">
        <v>43</v>
      </c>
      <c r="V1194">
        <v>4.75</v>
      </c>
      <c r="W1194" t="s">
        <v>43</v>
      </c>
      <c r="X1194">
        <v>6</v>
      </c>
      <c r="Y1194" t="s">
        <v>42</v>
      </c>
      <c r="Z1194">
        <v>1.08</v>
      </c>
      <c r="AC1194">
        <f t="shared" si="90"/>
        <v>0</v>
      </c>
      <c r="AD1194" t="str">
        <f t="shared" si="91"/>
        <v>DSN</v>
      </c>
      <c r="AE1194" t="b">
        <f t="shared" si="92"/>
        <v>0</v>
      </c>
      <c r="AF1194" t="b">
        <f t="shared" si="93"/>
        <v>0</v>
      </c>
      <c r="AG1194" t="b">
        <f t="shared" si="94"/>
        <v>1</v>
      </c>
      <c r="AH1194">
        <v>64.999999999998593</v>
      </c>
    </row>
    <row r="1195" spans="1:34" x14ac:dyDescent="0.25">
      <c r="A1195" t="s">
        <v>55</v>
      </c>
      <c r="B1195" t="s">
        <v>3070</v>
      </c>
      <c r="C1195">
        <v>2012</v>
      </c>
      <c r="D1195" t="s">
        <v>54</v>
      </c>
      <c r="E1195" t="s">
        <v>5252</v>
      </c>
      <c r="F1195">
        <v>6.2</v>
      </c>
      <c r="G1195" t="s">
        <v>71</v>
      </c>
      <c r="H1195">
        <v>19</v>
      </c>
      <c r="I1195" t="s">
        <v>3071</v>
      </c>
      <c r="J1195" t="s">
        <v>915</v>
      </c>
      <c r="K1195" t="s">
        <v>74</v>
      </c>
      <c r="L1195" t="s">
        <v>511</v>
      </c>
      <c r="M1195" t="s">
        <v>76</v>
      </c>
      <c r="N1195" t="s">
        <v>37</v>
      </c>
      <c r="O1195" t="s">
        <v>38</v>
      </c>
      <c r="P1195" t="s">
        <v>51</v>
      </c>
      <c r="T1195">
        <v>3.75</v>
      </c>
      <c r="U1195" t="s">
        <v>43</v>
      </c>
      <c r="V1195">
        <v>4.3333333333333304</v>
      </c>
      <c r="W1195" t="s">
        <v>43</v>
      </c>
      <c r="X1195">
        <v>7</v>
      </c>
      <c r="Y1195" t="s">
        <v>43</v>
      </c>
      <c r="Z1195">
        <v>0.08</v>
      </c>
      <c r="AH1195">
        <v>4.9999999999998002</v>
      </c>
    </row>
    <row r="1196" spans="1:34" x14ac:dyDescent="0.25">
      <c r="A1196" t="s">
        <v>45</v>
      </c>
      <c r="B1196" t="s">
        <v>3072</v>
      </c>
      <c r="C1196">
        <v>2012</v>
      </c>
      <c r="D1196" t="s">
        <v>54</v>
      </c>
      <c r="E1196" t="s">
        <v>5252</v>
      </c>
      <c r="F1196">
        <v>9.6999999999999993</v>
      </c>
      <c r="G1196" t="s">
        <v>31</v>
      </c>
      <c r="H1196">
        <v>19</v>
      </c>
      <c r="I1196" t="s">
        <v>3073</v>
      </c>
      <c r="J1196" t="s">
        <v>33</v>
      </c>
      <c r="K1196" t="s">
        <v>146</v>
      </c>
      <c r="L1196" t="s">
        <v>1074</v>
      </c>
      <c r="M1196" t="s">
        <v>36</v>
      </c>
      <c r="N1196" t="s">
        <v>37</v>
      </c>
      <c r="O1196" t="s">
        <v>38</v>
      </c>
      <c r="P1196" t="s">
        <v>41</v>
      </c>
      <c r="T1196">
        <v>12</v>
      </c>
      <c r="U1196" t="s">
        <v>43</v>
      </c>
      <c r="V1196">
        <v>7</v>
      </c>
      <c r="W1196" t="s">
        <v>43</v>
      </c>
      <c r="X1196">
        <v>10.6666666666667</v>
      </c>
      <c r="Y1196" t="s">
        <v>42</v>
      </c>
      <c r="Z1196">
        <v>3</v>
      </c>
      <c r="AA1196" t="s">
        <v>207</v>
      </c>
      <c r="AB1196" t="s">
        <v>41</v>
      </c>
      <c r="AC1196">
        <f t="shared" si="90"/>
        <v>0</v>
      </c>
      <c r="AD1196" t="str">
        <f t="shared" si="91"/>
        <v>DSN</v>
      </c>
      <c r="AE1196" t="b">
        <f t="shared" si="92"/>
        <v>0</v>
      </c>
      <c r="AF1196" t="b">
        <f t="shared" si="93"/>
        <v>0</v>
      </c>
      <c r="AG1196" t="b">
        <f t="shared" si="94"/>
        <v>0</v>
      </c>
      <c r="AH1196">
        <v>179.99999999999599</v>
      </c>
    </row>
    <row r="1197" spans="1:34" x14ac:dyDescent="0.25">
      <c r="A1197" t="s">
        <v>61</v>
      </c>
      <c r="B1197" t="s">
        <v>3074</v>
      </c>
      <c r="C1197">
        <v>2014</v>
      </c>
      <c r="D1197" t="s">
        <v>44</v>
      </c>
      <c r="E1197" t="s">
        <v>5252</v>
      </c>
      <c r="F1197">
        <v>5.9</v>
      </c>
      <c r="G1197" t="s">
        <v>31</v>
      </c>
      <c r="H1197">
        <v>21</v>
      </c>
      <c r="I1197" t="s">
        <v>3075</v>
      </c>
      <c r="J1197" t="s">
        <v>33</v>
      </c>
      <c r="K1197" t="s">
        <v>34</v>
      </c>
      <c r="L1197" t="s">
        <v>551</v>
      </c>
      <c r="M1197" t="s">
        <v>36</v>
      </c>
      <c r="N1197" t="s">
        <v>37</v>
      </c>
      <c r="O1197" t="s">
        <v>38</v>
      </c>
      <c r="P1197" t="s">
        <v>39</v>
      </c>
      <c r="Q1197" t="s">
        <v>1014</v>
      </c>
      <c r="R1197">
        <v>0</v>
      </c>
      <c r="S1197" t="s">
        <v>1015</v>
      </c>
      <c r="T1197">
        <v>5</v>
      </c>
      <c r="U1197" t="s">
        <v>43</v>
      </c>
      <c r="V1197">
        <v>3.6666666666666701</v>
      </c>
      <c r="W1197" t="s">
        <v>43</v>
      </c>
      <c r="X1197">
        <v>4.3333333333333304</v>
      </c>
      <c r="Y1197" t="s">
        <v>42</v>
      </c>
      <c r="Z1197">
        <v>0.08</v>
      </c>
      <c r="AC1197">
        <f t="shared" si="90"/>
        <v>1</v>
      </c>
      <c r="AD1197" t="str">
        <f t="shared" si="91"/>
        <v>DSN</v>
      </c>
      <c r="AE1197" t="b">
        <f t="shared" si="92"/>
        <v>1</v>
      </c>
      <c r="AF1197" t="str">
        <f t="shared" si="93"/>
        <v/>
      </c>
      <c r="AG1197" t="str">
        <f t="shared" si="94"/>
        <v/>
      </c>
      <c r="AH1197">
        <v>4.9999999999998002</v>
      </c>
    </row>
    <row r="1198" spans="1:34" x14ac:dyDescent="0.25">
      <c r="A1198" t="s">
        <v>28</v>
      </c>
      <c r="B1198" t="s">
        <v>3076</v>
      </c>
      <c r="C1198">
        <v>2014</v>
      </c>
      <c r="D1198" t="s">
        <v>54</v>
      </c>
      <c r="E1198" t="s">
        <v>47</v>
      </c>
      <c r="F1198">
        <v>9.6999999999999993</v>
      </c>
      <c r="G1198" t="s">
        <v>31</v>
      </c>
      <c r="H1198">
        <v>20</v>
      </c>
      <c r="I1198" t="s">
        <v>3077</v>
      </c>
      <c r="J1198" t="s">
        <v>635</v>
      </c>
      <c r="K1198" t="s">
        <v>58</v>
      </c>
      <c r="L1198" t="s">
        <v>59</v>
      </c>
      <c r="M1198" t="s">
        <v>36</v>
      </c>
      <c r="N1198" t="s">
        <v>37</v>
      </c>
      <c r="O1198" t="s">
        <v>38</v>
      </c>
      <c r="P1198" t="s">
        <v>51</v>
      </c>
      <c r="Q1198" t="s">
        <v>52</v>
      </c>
      <c r="R1198">
        <v>0</v>
      </c>
      <c r="S1198" t="s">
        <v>53</v>
      </c>
      <c r="T1198">
        <v>9.75</v>
      </c>
      <c r="U1198" t="s">
        <v>43</v>
      </c>
      <c r="V1198">
        <v>11.5</v>
      </c>
      <c r="W1198" t="s">
        <v>43</v>
      </c>
      <c r="X1198">
        <v>11.5</v>
      </c>
      <c r="Y1198" t="s">
        <v>43</v>
      </c>
      <c r="Z1198">
        <v>0.92</v>
      </c>
      <c r="AH1198">
        <v>54.999999999998998</v>
      </c>
    </row>
    <row r="1199" spans="1:34" x14ac:dyDescent="0.25">
      <c r="A1199" t="s">
        <v>28</v>
      </c>
      <c r="B1199" t="s">
        <v>3078</v>
      </c>
      <c r="C1199">
        <v>2013</v>
      </c>
      <c r="D1199" t="s">
        <v>54</v>
      </c>
      <c r="E1199" t="s">
        <v>47</v>
      </c>
      <c r="F1199">
        <v>7.6</v>
      </c>
      <c r="G1199" t="s">
        <v>31</v>
      </c>
      <c r="H1199">
        <v>19</v>
      </c>
      <c r="I1199" t="s">
        <v>3079</v>
      </c>
      <c r="J1199" t="s">
        <v>33</v>
      </c>
      <c r="K1199" t="s">
        <v>34</v>
      </c>
      <c r="L1199" t="s">
        <v>50</v>
      </c>
      <c r="M1199" t="s">
        <v>36</v>
      </c>
      <c r="N1199" t="s">
        <v>37</v>
      </c>
      <c r="O1199" t="s">
        <v>38</v>
      </c>
      <c r="P1199" t="s">
        <v>51</v>
      </c>
      <c r="Q1199" t="s">
        <v>52</v>
      </c>
      <c r="R1199">
        <v>0</v>
      </c>
      <c r="S1199" t="s">
        <v>53</v>
      </c>
      <c r="T1199">
        <v>9</v>
      </c>
      <c r="U1199" t="s">
        <v>43</v>
      </c>
      <c r="V1199">
        <v>4</v>
      </c>
      <c r="W1199" t="s">
        <v>43</v>
      </c>
      <c r="X1199">
        <v>7</v>
      </c>
      <c r="Y1199" t="s">
        <v>43</v>
      </c>
      <c r="Z1199">
        <v>2</v>
      </c>
      <c r="AH1199">
        <v>119.999999999998</v>
      </c>
    </row>
    <row r="1200" spans="1:34" x14ac:dyDescent="0.25">
      <c r="A1200" t="s">
        <v>45</v>
      </c>
      <c r="B1200" t="s">
        <v>3080</v>
      </c>
      <c r="C1200">
        <v>2012</v>
      </c>
      <c r="D1200" t="s">
        <v>54</v>
      </c>
      <c r="E1200" t="s">
        <v>250</v>
      </c>
      <c r="F1200">
        <v>8.1999999999999993</v>
      </c>
      <c r="G1200" t="s">
        <v>71</v>
      </c>
      <c r="H1200">
        <v>18</v>
      </c>
      <c r="I1200" t="s">
        <v>3081</v>
      </c>
      <c r="J1200" t="s">
        <v>540</v>
      </c>
      <c r="K1200" t="s">
        <v>187</v>
      </c>
      <c r="M1200" t="s">
        <v>76</v>
      </c>
      <c r="N1200" t="s">
        <v>60</v>
      </c>
      <c r="O1200" t="s">
        <v>38</v>
      </c>
      <c r="P1200" t="s">
        <v>51</v>
      </c>
      <c r="Z1200">
        <v>3</v>
      </c>
      <c r="AA1200" t="s">
        <v>52</v>
      </c>
      <c r="AB1200" t="s">
        <v>53</v>
      </c>
      <c r="AH1200">
        <v>179.99999999999599</v>
      </c>
    </row>
    <row r="1201" spans="1:34" x14ac:dyDescent="0.25">
      <c r="A1201" t="s">
        <v>28</v>
      </c>
      <c r="B1201" t="s">
        <v>3082</v>
      </c>
      <c r="C1201">
        <v>2013</v>
      </c>
      <c r="D1201" t="s">
        <v>77</v>
      </c>
      <c r="E1201" t="s">
        <v>250</v>
      </c>
      <c r="F1201">
        <v>10.8</v>
      </c>
      <c r="G1201" t="s">
        <v>71</v>
      </c>
      <c r="H1201">
        <v>24</v>
      </c>
      <c r="I1201" t="s">
        <v>3083</v>
      </c>
      <c r="J1201" t="s">
        <v>3084</v>
      </c>
      <c r="K1201" t="s">
        <v>187</v>
      </c>
      <c r="M1201" t="s">
        <v>36</v>
      </c>
      <c r="N1201" t="s">
        <v>37</v>
      </c>
      <c r="O1201" t="s">
        <v>38</v>
      </c>
      <c r="P1201" t="s">
        <v>51</v>
      </c>
      <c r="Q1201" t="s">
        <v>52</v>
      </c>
      <c r="R1201">
        <v>0</v>
      </c>
      <c r="S1201" t="s">
        <v>53</v>
      </c>
      <c r="Z1201">
        <v>2</v>
      </c>
      <c r="AH1201">
        <v>119.999999999998</v>
      </c>
    </row>
    <row r="1202" spans="1:34" x14ac:dyDescent="0.25">
      <c r="A1202" t="s">
        <v>45</v>
      </c>
      <c r="B1202" t="s">
        <v>3085</v>
      </c>
      <c r="C1202">
        <v>2012</v>
      </c>
      <c r="D1202" t="s">
        <v>44</v>
      </c>
      <c r="E1202" t="s">
        <v>47</v>
      </c>
      <c r="F1202">
        <v>5.2</v>
      </c>
      <c r="G1202" t="s">
        <v>31</v>
      </c>
      <c r="H1202">
        <v>21</v>
      </c>
      <c r="I1202" t="s">
        <v>3086</v>
      </c>
      <c r="J1202" t="s">
        <v>89</v>
      </c>
      <c r="K1202" t="s">
        <v>58</v>
      </c>
      <c r="L1202" t="s">
        <v>228</v>
      </c>
      <c r="M1202" t="s">
        <v>36</v>
      </c>
      <c r="N1202" t="s">
        <v>37</v>
      </c>
      <c r="O1202" t="s">
        <v>38</v>
      </c>
      <c r="P1202" t="s">
        <v>119</v>
      </c>
      <c r="Z1202">
        <v>3</v>
      </c>
      <c r="AA1202" t="s">
        <v>120</v>
      </c>
      <c r="AB1202" t="s">
        <v>41</v>
      </c>
      <c r="AC1202">
        <f t="shared" si="90"/>
        <v>1</v>
      </c>
      <c r="AD1202" t="str">
        <f t="shared" si="91"/>
        <v>DSN</v>
      </c>
      <c r="AE1202" t="b">
        <f t="shared" si="92"/>
        <v>0</v>
      </c>
      <c r="AF1202" t="b">
        <f t="shared" si="93"/>
        <v>0</v>
      </c>
      <c r="AG1202" t="b">
        <f t="shared" si="94"/>
        <v>0</v>
      </c>
      <c r="AH1202">
        <v>179.99999999999599</v>
      </c>
    </row>
    <row r="1203" spans="1:34" x14ac:dyDescent="0.25">
      <c r="A1203" t="s">
        <v>28</v>
      </c>
      <c r="B1203" t="s">
        <v>3087</v>
      </c>
      <c r="C1203">
        <v>2013</v>
      </c>
      <c r="D1203" t="s">
        <v>115</v>
      </c>
      <c r="E1203" t="s">
        <v>122</v>
      </c>
      <c r="F1203">
        <v>5</v>
      </c>
      <c r="G1203" t="s">
        <v>71</v>
      </c>
      <c r="H1203">
        <v>21</v>
      </c>
      <c r="I1203" t="s">
        <v>3088</v>
      </c>
      <c r="J1203" t="s">
        <v>73</v>
      </c>
      <c r="K1203" t="s">
        <v>74</v>
      </c>
      <c r="L1203" t="s">
        <v>1312</v>
      </c>
      <c r="M1203" t="s">
        <v>76</v>
      </c>
      <c r="N1203" t="s">
        <v>37</v>
      </c>
      <c r="O1203" t="s">
        <v>38</v>
      </c>
      <c r="P1203" t="s">
        <v>51</v>
      </c>
      <c r="Q1203" t="s">
        <v>52</v>
      </c>
      <c r="R1203">
        <v>0</v>
      </c>
      <c r="S1203" t="s">
        <v>53</v>
      </c>
      <c r="T1203">
        <v>4.5</v>
      </c>
      <c r="U1203" t="s">
        <v>42</v>
      </c>
      <c r="V1203">
        <v>5.5</v>
      </c>
      <c r="W1203" t="s">
        <v>43</v>
      </c>
      <c r="X1203">
        <v>5.5</v>
      </c>
      <c r="Y1203" t="s">
        <v>43</v>
      </c>
      <c r="Z1203">
        <v>1.92</v>
      </c>
      <c r="AH1203">
        <v>114.999999999998</v>
      </c>
    </row>
    <row r="1204" spans="1:34" x14ac:dyDescent="0.25">
      <c r="A1204" t="s">
        <v>28</v>
      </c>
      <c r="B1204" t="s">
        <v>3089</v>
      </c>
      <c r="C1204">
        <v>2013</v>
      </c>
      <c r="D1204" t="s">
        <v>44</v>
      </c>
      <c r="E1204" t="s">
        <v>47</v>
      </c>
      <c r="F1204">
        <v>4.5999999999999996</v>
      </c>
      <c r="G1204" t="s">
        <v>31</v>
      </c>
      <c r="H1204">
        <v>21</v>
      </c>
      <c r="I1204" t="s">
        <v>3090</v>
      </c>
      <c r="J1204" t="s">
        <v>33</v>
      </c>
      <c r="K1204" t="s">
        <v>266</v>
      </c>
      <c r="M1204" t="s">
        <v>36</v>
      </c>
      <c r="N1204" t="s">
        <v>37</v>
      </c>
      <c r="O1204" t="s">
        <v>38</v>
      </c>
      <c r="P1204" t="s">
        <v>96</v>
      </c>
      <c r="Q1204" t="s">
        <v>125</v>
      </c>
      <c r="R1204">
        <v>0</v>
      </c>
      <c r="S1204" t="s">
        <v>96</v>
      </c>
      <c r="Z1204">
        <v>1.42</v>
      </c>
      <c r="AC1204">
        <f t="shared" si="90"/>
        <v>1</v>
      </c>
      <c r="AD1204" t="str">
        <f t="shared" si="91"/>
        <v>ESN</v>
      </c>
      <c r="AE1204" t="b">
        <f t="shared" si="92"/>
        <v>0</v>
      </c>
      <c r="AF1204" t="b">
        <f t="shared" si="93"/>
        <v>0</v>
      </c>
      <c r="AG1204" t="b">
        <f t="shared" si="94"/>
        <v>1</v>
      </c>
      <c r="AH1204">
        <v>84.999999999998394</v>
      </c>
    </row>
    <row r="1205" spans="1:34" x14ac:dyDescent="0.25">
      <c r="A1205" t="s">
        <v>45</v>
      </c>
      <c r="B1205" t="s">
        <v>3091</v>
      </c>
      <c r="C1205">
        <v>2012</v>
      </c>
      <c r="D1205" t="s">
        <v>54</v>
      </c>
      <c r="E1205" t="s">
        <v>47</v>
      </c>
      <c r="F1205">
        <v>7.9</v>
      </c>
      <c r="G1205" t="s">
        <v>31</v>
      </c>
      <c r="H1205">
        <v>19</v>
      </c>
      <c r="I1205" t="s">
        <v>3092</v>
      </c>
      <c r="J1205" t="s">
        <v>1924</v>
      </c>
      <c r="K1205" t="s">
        <v>34</v>
      </c>
      <c r="L1205" t="s">
        <v>64</v>
      </c>
      <c r="M1205" t="s">
        <v>36</v>
      </c>
      <c r="N1205" t="s">
        <v>37</v>
      </c>
      <c r="O1205" t="s">
        <v>38</v>
      </c>
      <c r="P1205" t="s">
        <v>119</v>
      </c>
      <c r="T1205">
        <v>8</v>
      </c>
      <c r="U1205" t="s">
        <v>43</v>
      </c>
      <c r="V1205">
        <v>8</v>
      </c>
      <c r="W1205" t="s">
        <v>43</v>
      </c>
      <c r="X1205">
        <v>8</v>
      </c>
      <c r="Y1205" t="s">
        <v>43</v>
      </c>
      <c r="Z1205">
        <v>3</v>
      </c>
      <c r="AA1205" t="s">
        <v>120</v>
      </c>
      <c r="AB1205" t="s">
        <v>41</v>
      </c>
      <c r="AC1205">
        <f t="shared" si="90"/>
        <v>0</v>
      </c>
      <c r="AD1205" t="str">
        <f t="shared" si="91"/>
        <v>DSN</v>
      </c>
      <c r="AE1205" t="b">
        <f t="shared" si="92"/>
        <v>0</v>
      </c>
      <c r="AF1205" t="b">
        <f t="shared" si="93"/>
        <v>0</v>
      </c>
      <c r="AG1205" t="b">
        <f t="shared" si="94"/>
        <v>0</v>
      </c>
      <c r="AH1205">
        <v>179.99999999999599</v>
      </c>
    </row>
    <row r="1206" spans="1:34" x14ac:dyDescent="0.25">
      <c r="A1206" t="s">
        <v>28</v>
      </c>
      <c r="B1206" t="s">
        <v>3093</v>
      </c>
      <c r="C1206">
        <v>2013</v>
      </c>
      <c r="D1206" t="s">
        <v>44</v>
      </c>
      <c r="E1206" t="s">
        <v>5252</v>
      </c>
      <c r="F1206">
        <v>8.3000000000000007</v>
      </c>
      <c r="G1206" t="s">
        <v>31</v>
      </c>
      <c r="H1206">
        <v>20</v>
      </c>
      <c r="I1206" t="s">
        <v>3094</v>
      </c>
      <c r="J1206" t="s">
        <v>586</v>
      </c>
      <c r="K1206" t="s">
        <v>34</v>
      </c>
      <c r="L1206" t="s">
        <v>190</v>
      </c>
      <c r="M1206" t="s">
        <v>36</v>
      </c>
      <c r="N1206" t="s">
        <v>37</v>
      </c>
      <c r="O1206" t="s">
        <v>38</v>
      </c>
      <c r="P1206" t="s">
        <v>119</v>
      </c>
      <c r="Q1206" t="s">
        <v>120</v>
      </c>
      <c r="R1206">
        <v>0</v>
      </c>
      <c r="S1206" t="s">
        <v>41</v>
      </c>
      <c r="T1206">
        <v>9</v>
      </c>
      <c r="U1206" t="s">
        <v>43</v>
      </c>
      <c r="V1206">
        <v>7</v>
      </c>
      <c r="W1206" t="s">
        <v>43</v>
      </c>
      <c r="X1206">
        <v>11.3333333333333</v>
      </c>
      <c r="Y1206" t="s">
        <v>43</v>
      </c>
      <c r="Z1206">
        <v>2</v>
      </c>
      <c r="AC1206">
        <f t="shared" si="90"/>
        <v>1</v>
      </c>
      <c r="AD1206" t="str">
        <f t="shared" si="91"/>
        <v>DSN</v>
      </c>
      <c r="AE1206" t="b">
        <f t="shared" si="92"/>
        <v>0</v>
      </c>
      <c r="AF1206" t="b">
        <f t="shared" si="93"/>
        <v>0</v>
      </c>
      <c r="AG1206" t="b">
        <f t="shared" si="94"/>
        <v>0</v>
      </c>
      <c r="AH1206">
        <v>119.999999999998</v>
      </c>
    </row>
    <row r="1207" spans="1:34" x14ac:dyDescent="0.25">
      <c r="A1207" t="s">
        <v>441</v>
      </c>
      <c r="B1207" t="s">
        <v>3095</v>
      </c>
      <c r="C1207">
        <v>2014</v>
      </c>
      <c r="D1207" t="s">
        <v>54</v>
      </c>
      <c r="E1207" t="s">
        <v>47</v>
      </c>
      <c r="F1207">
        <v>4.5999999999999996</v>
      </c>
      <c r="G1207" t="s">
        <v>31</v>
      </c>
      <c r="H1207">
        <v>20</v>
      </c>
      <c r="I1207" t="s">
        <v>3096</v>
      </c>
      <c r="J1207" t="s">
        <v>33</v>
      </c>
      <c r="K1207" t="s">
        <v>92</v>
      </c>
      <c r="L1207" t="s">
        <v>137</v>
      </c>
      <c r="M1207" t="s">
        <v>36</v>
      </c>
      <c r="N1207" t="s">
        <v>37</v>
      </c>
      <c r="O1207" t="s">
        <v>38</v>
      </c>
      <c r="P1207" t="s">
        <v>119</v>
      </c>
      <c r="Q1207" t="s">
        <v>646</v>
      </c>
      <c r="R1207">
        <v>0</v>
      </c>
      <c r="S1207" t="s">
        <v>96</v>
      </c>
      <c r="T1207">
        <v>3.3333333333333299</v>
      </c>
      <c r="U1207" t="s">
        <v>43</v>
      </c>
      <c r="V1207">
        <v>3.3333333333333299</v>
      </c>
      <c r="W1207" t="s">
        <v>43</v>
      </c>
      <c r="X1207">
        <v>5.75</v>
      </c>
      <c r="Y1207" t="s">
        <v>43</v>
      </c>
      <c r="Z1207">
        <v>0.67</v>
      </c>
      <c r="AC1207">
        <f t="shared" si="90"/>
        <v>0</v>
      </c>
      <c r="AD1207" t="str">
        <f t="shared" si="91"/>
        <v>DSN</v>
      </c>
      <c r="AE1207" t="b">
        <f t="shared" si="92"/>
        <v>1</v>
      </c>
      <c r="AF1207" t="str">
        <f t="shared" si="93"/>
        <v/>
      </c>
      <c r="AG1207" t="str">
        <f t="shared" si="94"/>
        <v/>
      </c>
      <c r="AH1207">
        <v>39.999999999999602</v>
      </c>
    </row>
    <row r="1208" spans="1:34" x14ac:dyDescent="0.25">
      <c r="A1208" t="s">
        <v>45</v>
      </c>
      <c r="B1208" t="s">
        <v>3097</v>
      </c>
      <c r="C1208">
        <v>2012</v>
      </c>
      <c r="D1208" t="s">
        <v>115</v>
      </c>
      <c r="E1208" t="s">
        <v>5252</v>
      </c>
      <c r="F1208">
        <v>7.5</v>
      </c>
      <c r="G1208" t="s">
        <v>71</v>
      </c>
      <c r="H1208">
        <v>22</v>
      </c>
      <c r="I1208" t="s">
        <v>3098</v>
      </c>
      <c r="J1208" t="s">
        <v>3099</v>
      </c>
      <c r="K1208" t="s">
        <v>146</v>
      </c>
      <c r="L1208" t="s">
        <v>3100</v>
      </c>
      <c r="M1208" t="s">
        <v>76</v>
      </c>
      <c r="N1208" t="s">
        <v>37</v>
      </c>
      <c r="O1208" t="s">
        <v>38</v>
      </c>
      <c r="P1208" t="s">
        <v>51</v>
      </c>
      <c r="T1208">
        <v>7</v>
      </c>
      <c r="U1208" t="s">
        <v>42</v>
      </c>
      <c r="V1208">
        <v>9</v>
      </c>
      <c r="W1208" t="s">
        <v>43</v>
      </c>
      <c r="X1208">
        <v>9.25</v>
      </c>
      <c r="Y1208" t="s">
        <v>43</v>
      </c>
      <c r="Z1208">
        <v>3</v>
      </c>
      <c r="AA1208" t="s">
        <v>52</v>
      </c>
      <c r="AB1208" t="s">
        <v>53</v>
      </c>
      <c r="AH1208">
        <v>179.99999999999599</v>
      </c>
    </row>
    <row r="1209" spans="1:34" x14ac:dyDescent="0.25">
      <c r="A1209" t="s">
        <v>28</v>
      </c>
      <c r="B1209" t="s">
        <v>3101</v>
      </c>
      <c r="C1209">
        <v>2013</v>
      </c>
      <c r="D1209" t="s">
        <v>44</v>
      </c>
      <c r="E1209" t="s">
        <v>5252</v>
      </c>
      <c r="F1209">
        <v>9.8000000000000007</v>
      </c>
      <c r="G1209" t="s">
        <v>31</v>
      </c>
      <c r="H1209">
        <v>20</v>
      </c>
      <c r="I1209" t="s">
        <v>3102</v>
      </c>
      <c r="J1209" t="s">
        <v>33</v>
      </c>
      <c r="K1209" t="s">
        <v>34</v>
      </c>
      <c r="L1209" t="s">
        <v>466</v>
      </c>
      <c r="M1209" t="s">
        <v>36</v>
      </c>
      <c r="N1209" t="s">
        <v>37</v>
      </c>
      <c r="O1209" t="s">
        <v>38</v>
      </c>
      <c r="P1209" t="s">
        <v>106</v>
      </c>
      <c r="Q1209" t="s">
        <v>107</v>
      </c>
      <c r="R1209">
        <v>0</v>
      </c>
      <c r="S1209" t="s">
        <v>96</v>
      </c>
      <c r="T1209">
        <v>7</v>
      </c>
      <c r="U1209" t="s">
        <v>43</v>
      </c>
      <c r="V1209">
        <v>8</v>
      </c>
      <c r="W1209" t="s">
        <v>43</v>
      </c>
      <c r="X1209">
        <v>11</v>
      </c>
      <c r="Y1209" t="s">
        <v>43</v>
      </c>
      <c r="Z1209">
        <v>1.92</v>
      </c>
      <c r="AC1209">
        <f t="shared" si="90"/>
        <v>1</v>
      </c>
      <c r="AD1209" t="str">
        <f t="shared" si="91"/>
        <v>ESN</v>
      </c>
      <c r="AE1209" t="b">
        <f t="shared" si="92"/>
        <v>0</v>
      </c>
      <c r="AF1209" t="b">
        <f t="shared" si="93"/>
        <v>0</v>
      </c>
      <c r="AG1209" t="b">
        <f t="shared" si="94"/>
        <v>0</v>
      </c>
      <c r="AH1209">
        <v>114.999999999998</v>
      </c>
    </row>
    <row r="1210" spans="1:34" x14ac:dyDescent="0.25">
      <c r="A1210" t="s">
        <v>28</v>
      </c>
      <c r="B1210" t="s">
        <v>3103</v>
      </c>
      <c r="C1210">
        <v>2013</v>
      </c>
      <c r="D1210" t="s">
        <v>54</v>
      </c>
      <c r="E1210" t="s">
        <v>47</v>
      </c>
      <c r="F1210">
        <v>11.4</v>
      </c>
      <c r="G1210" t="s">
        <v>31</v>
      </c>
      <c r="H1210">
        <v>19</v>
      </c>
      <c r="I1210" t="s">
        <v>3104</v>
      </c>
      <c r="J1210" t="s">
        <v>508</v>
      </c>
      <c r="K1210" t="s">
        <v>34</v>
      </c>
      <c r="L1210" t="s">
        <v>50</v>
      </c>
      <c r="M1210" t="s">
        <v>36</v>
      </c>
      <c r="N1210" t="s">
        <v>37</v>
      </c>
      <c r="O1210" t="s">
        <v>38</v>
      </c>
      <c r="P1210" t="s">
        <v>96</v>
      </c>
      <c r="Q1210" t="s">
        <v>125</v>
      </c>
      <c r="R1210">
        <v>0</v>
      </c>
      <c r="S1210" t="s">
        <v>96</v>
      </c>
      <c r="T1210">
        <v>11.3333333333333</v>
      </c>
      <c r="U1210" t="s">
        <v>43</v>
      </c>
      <c r="V1210">
        <v>9</v>
      </c>
      <c r="W1210" t="s">
        <v>43</v>
      </c>
      <c r="X1210">
        <v>9</v>
      </c>
      <c r="Y1210" t="s">
        <v>43</v>
      </c>
      <c r="Z1210">
        <v>2</v>
      </c>
      <c r="AC1210">
        <f t="shared" si="90"/>
        <v>0</v>
      </c>
      <c r="AD1210" t="str">
        <f t="shared" si="91"/>
        <v>ESN</v>
      </c>
      <c r="AE1210" t="b">
        <f t="shared" si="92"/>
        <v>0</v>
      </c>
      <c r="AF1210" t="b">
        <f t="shared" si="93"/>
        <v>0</v>
      </c>
      <c r="AG1210" t="b">
        <f t="shared" si="94"/>
        <v>0</v>
      </c>
      <c r="AH1210">
        <v>119.999999999998</v>
      </c>
    </row>
    <row r="1211" spans="1:34" x14ac:dyDescent="0.25">
      <c r="A1211" t="s">
        <v>441</v>
      </c>
      <c r="B1211" t="s">
        <v>3105</v>
      </c>
      <c r="C1211">
        <v>2014</v>
      </c>
      <c r="D1211" t="s">
        <v>54</v>
      </c>
      <c r="E1211" t="s">
        <v>47</v>
      </c>
      <c r="F1211">
        <v>6</v>
      </c>
      <c r="G1211" t="s">
        <v>31</v>
      </c>
      <c r="H1211">
        <v>19</v>
      </c>
      <c r="I1211" t="s">
        <v>3106</v>
      </c>
      <c r="J1211" t="s">
        <v>89</v>
      </c>
      <c r="K1211" t="s">
        <v>92</v>
      </c>
      <c r="L1211" t="s">
        <v>629</v>
      </c>
      <c r="M1211" t="s">
        <v>36</v>
      </c>
      <c r="N1211" t="s">
        <v>37</v>
      </c>
      <c r="O1211" t="s">
        <v>38</v>
      </c>
      <c r="P1211" t="s">
        <v>96</v>
      </c>
      <c r="Q1211" t="s">
        <v>612</v>
      </c>
      <c r="R1211">
        <v>0</v>
      </c>
      <c r="S1211" t="s">
        <v>41</v>
      </c>
      <c r="T1211">
        <v>5.5</v>
      </c>
      <c r="U1211" t="s">
        <v>43</v>
      </c>
      <c r="V1211">
        <v>6.25</v>
      </c>
      <c r="W1211" t="s">
        <v>43</v>
      </c>
      <c r="X1211">
        <v>6</v>
      </c>
      <c r="Y1211" t="s">
        <v>42</v>
      </c>
      <c r="Z1211">
        <v>0.5</v>
      </c>
      <c r="AC1211">
        <f t="shared" si="90"/>
        <v>0</v>
      </c>
      <c r="AD1211" t="str">
        <f t="shared" si="91"/>
        <v>ESN</v>
      </c>
      <c r="AE1211" t="b">
        <f t="shared" si="92"/>
        <v>1</v>
      </c>
      <c r="AF1211" t="str">
        <f t="shared" si="93"/>
        <v/>
      </c>
      <c r="AG1211" t="str">
        <f t="shared" si="94"/>
        <v/>
      </c>
      <c r="AH1211">
        <v>29.9999999999994</v>
      </c>
    </row>
    <row r="1212" spans="1:34" x14ac:dyDescent="0.25">
      <c r="A1212" t="s">
        <v>55</v>
      </c>
      <c r="B1212" t="s">
        <v>3107</v>
      </c>
      <c r="C1212">
        <v>2012</v>
      </c>
      <c r="D1212" t="s">
        <v>115</v>
      </c>
      <c r="E1212" t="s">
        <v>122</v>
      </c>
      <c r="F1212">
        <v>3.2</v>
      </c>
      <c r="G1212" t="s">
        <v>71</v>
      </c>
      <c r="H1212">
        <v>21</v>
      </c>
      <c r="I1212" t="s">
        <v>3108</v>
      </c>
      <c r="J1212" t="s">
        <v>193</v>
      </c>
      <c r="K1212" t="s">
        <v>205</v>
      </c>
      <c r="L1212" t="s">
        <v>921</v>
      </c>
      <c r="M1212" t="s">
        <v>76</v>
      </c>
      <c r="N1212" t="s">
        <v>37</v>
      </c>
      <c r="O1212" t="s">
        <v>38</v>
      </c>
      <c r="P1212" t="s">
        <v>51</v>
      </c>
      <c r="T1212">
        <v>4.5</v>
      </c>
      <c r="U1212" t="s">
        <v>42</v>
      </c>
      <c r="V1212">
        <v>1</v>
      </c>
      <c r="W1212" t="s">
        <v>43</v>
      </c>
      <c r="X1212">
        <v>7</v>
      </c>
      <c r="Y1212" t="s">
        <v>42</v>
      </c>
      <c r="Z1212">
        <v>0.08</v>
      </c>
      <c r="AH1212">
        <v>4.9999999999998002</v>
      </c>
    </row>
    <row r="1213" spans="1:34" x14ac:dyDescent="0.25">
      <c r="A1213" t="s">
        <v>28</v>
      </c>
      <c r="B1213" t="s">
        <v>3109</v>
      </c>
      <c r="C1213">
        <v>2014</v>
      </c>
      <c r="D1213" t="s">
        <v>68</v>
      </c>
      <c r="E1213" t="s">
        <v>5252</v>
      </c>
      <c r="F1213">
        <v>4</v>
      </c>
      <c r="G1213" t="s">
        <v>31</v>
      </c>
      <c r="H1213">
        <v>23</v>
      </c>
      <c r="I1213" t="s">
        <v>3110</v>
      </c>
      <c r="J1213" t="s">
        <v>534</v>
      </c>
      <c r="K1213" t="s">
        <v>34</v>
      </c>
      <c r="L1213" t="s">
        <v>292</v>
      </c>
      <c r="M1213" t="s">
        <v>36</v>
      </c>
      <c r="N1213" t="s">
        <v>37</v>
      </c>
      <c r="O1213" t="s">
        <v>38</v>
      </c>
      <c r="P1213" t="s">
        <v>712</v>
      </c>
      <c r="Q1213" t="s">
        <v>713</v>
      </c>
      <c r="R1213">
        <v>0</v>
      </c>
      <c r="S1213" t="s">
        <v>41</v>
      </c>
      <c r="T1213">
        <v>8.5</v>
      </c>
      <c r="U1213" t="s">
        <v>43</v>
      </c>
      <c r="V1213">
        <v>4</v>
      </c>
      <c r="W1213" t="s">
        <v>43</v>
      </c>
      <c r="X1213">
        <v>7.75</v>
      </c>
      <c r="Y1213" t="s">
        <v>43</v>
      </c>
      <c r="Z1213">
        <v>1.08</v>
      </c>
      <c r="AC1213">
        <f t="shared" si="90"/>
        <v>4</v>
      </c>
      <c r="AD1213" t="str">
        <f t="shared" si="91"/>
        <v>DSN</v>
      </c>
      <c r="AE1213" t="b">
        <f t="shared" si="92"/>
        <v>0</v>
      </c>
      <c r="AF1213" t="b">
        <f t="shared" si="93"/>
        <v>0</v>
      </c>
      <c r="AG1213" t="b">
        <f t="shared" si="94"/>
        <v>0</v>
      </c>
      <c r="AH1213">
        <v>64.999999999998593</v>
      </c>
    </row>
    <row r="1214" spans="1:34" x14ac:dyDescent="0.25">
      <c r="A1214" t="s">
        <v>28</v>
      </c>
      <c r="B1214" t="s">
        <v>3111</v>
      </c>
      <c r="C1214">
        <v>2013</v>
      </c>
      <c r="D1214" t="s">
        <v>44</v>
      </c>
      <c r="E1214" t="s">
        <v>47</v>
      </c>
      <c r="F1214">
        <v>6.8</v>
      </c>
      <c r="G1214" t="s">
        <v>31</v>
      </c>
      <c r="H1214">
        <v>20</v>
      </c>
      <c r="I1214" t="s">
        <v>3112</v>
      </c>
      <c r="J1214" t="s">
        <v>49</v>
      </c>
      <c r="K1214" t="s">
        <v>34</v>
      </c>
      <c r="L1214" t="s">
        <v>50</v>
      </c>
      <c r="M1214" t="s">
        <v>36</v>
      </c>
      <c r="N1214" t="s">
        <v>37</v>
      </c>
      <c r="O1214" t="s">
        <v>38</v>
      </c>
      <c r="P1214" t="s">
        <v>96</v>
      </c>
      <c r="Q1214" t="s">
        <v>125</v>
      </c>
      <c r="R1214">
        <v>0</v>
      </c>
      <c r="S1214" t="s">
        <v>96</v>
      </c>
      <c r="T1214">
        <v>3.75</v>
      </c>
      <c r="U1214" t="s">
        <v>43</v>
      </c>
      <c r="V1214">
        <v>5.5</v>
      </c>
      <c r="W1214" t="s">
        <v>43</v>
      </c>
      <c r="X1214">
        <v>5</v>
      </c>
      <c r="Y1214" t="s">
        <v>42</v>
      </c>
      <c r="Z1214">
        <v>2</v>
      </c>
      <c r="AC1214">
        <f t="shared" si="90"/>
        <v>1</v>
      </c>
      <c r="AD1214" t="str">
        <f t="shared" si="91"/>
        <v>ESN</v>
      </c>
      <c r="AE1214" t="b">
        <f t="shared" si="92"/>
        <v>0</v>
      </c>
      <c r="AF1214" t="b">
        <f t="shared" si="93"/>
        <v>0</v>
      </c>
      <c r="AG1214" t="b">
        <f t="shared" si="94"/>
        <v>0</v>
      </c>
      <c r="AH1214">
        <v>119.999999999998</v>
      </c>
    </row>
    <row r="1215" spans="1:34" x14ac:dyDescent="0.25">
      <c r="A1215" t="s">
        <v>55</v>
      </c>
      <c r="B1215" t="s">
        <v>3113</v>
      </c>
      <c r="C1215">
        <v>2013</v>
      </c>
      <c r="D1215" t="s">
        <v>54</v>
      </c>
      <c r="E1215" t="s">
        <v>47</v>
      </c>
      <c r="F1215">
        <v>7</v>
      </c>
      <c r="G1215" t="s">
        <v>143</v>
      </c>
      <c r="H1215">
        <v>19</v>
      </c>
      <c r="I1215" t="s">
        <v>3114</v>
      </c>
      <c r="J1215" t="s">
        <v>365</v>
      </c>
      <c r="K1215" t="s">
        <v>205</v>
      </c>
      <c r="L1215" t="s">
        <v>206</v>
      </c>
      <c r="M1215" t="s">
        <v>148</v>
      </c>
      <c r="N1215" t="s">
        <v>37</v>
      </c>
      <c r="O1215" t="s">
        <v>38</v>
      </c>
      <c r="P1215" t="s">
        <v>51</v>
      </c>
      <c r="T1215">
        <v>8.6666666666666696</v>
      </c>
      <c r="U1215" t="s">
        <v>42</v>
      </c>
      <c r="V1215">
        <v>4.3333333333333304</v>
      </c>
      <c r="W1215" t="s">
        <v>43</v>
      </c>
      <c r="X1215">
        <v>5</v>
      </c>
      <c r="Y1215" t="s">
        <v>43</v>
      </c>
      <c r="Z1215">
        <v>0.42</v>
      </c>
      <c r="AH1215">
        <v>24.999999999999599</v>
      </c>
    </row>
    <row r="1216" spans="1:34" x14ac:dyDescent="0.25">
      <c r="A1216" t="s">
        <v>28</v>
      </c>
      <c r="B1216" t="s">
        <v>3115</v>
      </c>
      <c r="C1216">
        <v>2014</v>
      </c>
      <c r="D1216" t="s">
        <v>54</v>
      </c>
      <c r="E1216" t="s">
        <v>47</v>
      </c>
      <c r="F1216">
        <v>6.2</v>
      </c>
      <c r="G1216" t="s">
        <v>31</v>
      </c>
      <c r="H1216">
        <v>19</v>
      </c>
      <c r="I1216" t="s">
        <v>3116</v>
      </c>
      <c r="J1216" t="s">
        <v>434</v>
      </c>
      <c r="K1216" t="s">
        <v>74</v>
      </c>
      <c r="L1216" t="s">
        <v>2330</v>
      </c>
      <c r="M1216" t="s">
        <v>36</v>
      </c>
      <c r="N1216" t="s">
        <v>37</v>
      </c>
      <c r="O1216" t="s">
        <v>38</v>
      </c>
      <c r="P1216" t="s">
        <v>41</v>
      </c>
      <c r="Q1216" t="s">
        <v>207</v>
      </c>
      <c r="R1216">
        <v>0</v>
      </c>
      <c r="S1216" t="s">
        <v>41</v>
      </c>
      <c r="Z1216">
        <v>0.83</v>
      </c>
      <c r="AC1216">
        <f t="shared" si="90"/>
        <v>0</v>
      </c>
      <c r="AD1216" t="str">
        <f t="shared" si="91"/>
        <v>DSN</v>
      </c>
      <c r="AE1216" t="b">
        <f t="shared" si="92"/>
        <v>0</v>
      </c>
      <c r="AF1216" t="b">
        <f t="shared" si="93"/>
        <v>1</v>
      </c>
      <c r="AG1216" t="b">
        <f t="shared" si="94"/>
        <v>0</v>
      </c>
      <c r="AH1216">
        <v>49.999999999999197</v>
      </c>
    </row>
    <row r="1217" spans="1:34" x14ac:dyDescent="0.25">
      <c r="A1217" t="s">
        <v>28</v>
      </c>
      <c r="B1217" t="s">
        <v>3117</v>
      </c>
      <c r="C1217">
        <v>2014</v>
      </c>
      <c r="D1217" t="s">
        <v>83</v>
      </c>
      <c r="E1217" t="s">
        <v>70</v>
      </c>
      <c r="F1217">
        <v>6</v>
      </c>
      <c r="G1217" t="s">
        <v>31</v>
      </c>
      <c r="H1217">
        <v>23</v>
      </c>
      <c r="I1217" t="s">
        <v>3118</v>
      </c>
      <c r="J1217" t="s">
        <v>3119</v>
      </c>
      <c r="K1217" t="s">
        <v>205</v>
      </c>
      <c r="L1217" t="s">
        <v>591</v>
      </c>
      <c r="M1217" t="s">
        <v>76</v>
      </c>
      <c r="N1217" t="s">
        <v>60</v>
      </c>
      <c r="O1217" t="s">
        <v>38</v>
      </c>
      <c r="P1217" t="s">
        <v>195</v>
      </c>
      <c r="Q1217" t="s">
        <v>196</v>
      </c>
      <c r="R1217">
        <v>0</v>
      </c>
      <c r="S1217" t="s">
        <v>53</v>
      </c>
      <c r="Z1217">
        <v>1</v>
      </c>
      <c r="AC1217">
        <f t="shared" si="90"/>
        <v>3</v>
      </c>
      <c r="AD1217" t="str">
        <f t="shared" si="91"/>
        <v>MSN</v>
      </c>
      <c r="AE1217" t="b">
        <f t="shared" si="92"/>
        <v>0</v>
      </c>
      <c r="AF1217" t="b">
        <f t="shared" si="93"/>
        <v>0</v>
      </c>
      <c r="AG1217" t="b">
        <f t="shared" si="94"/>
        <v>0</v>
      </c>
      <c r="AH1217">
        <v>59.999999999998799</v>
      </c>
    </row>
    <row r="1218" spans="1:34" x14ac:dyDescent="0.25">
      <c r="A1218" t="s">
        <v>28</v>
      </c>
      <c r="B1218" t="s">
        <v>3120</v>
      </c>
      <c r="C1218">
        <v>2014</v>
      </c>
      <c r="D1218" t="s">
        <v>44</v>
      </c>
      <c r="E1218" t="s">
        <v>5252</v>
      </c>
      <c r="F1218">
        <v>12.3</v>
      </c>
      <c r="G1218" t="s">
        <v>31</v>
      </c>
      <c r="H1218">
        <v>21</v>
      </c>
      <c r="I1218" t="s">
        <v>3121</v>
      </c>
      <c r="J1218" t="s">
        <v>1735</v>
      </c>
      <c r="K1218" t="s">
        <v>160</v>
      </c>
      <c r="L1218" t="s">
        <v>366</v>
      </c>
      <c r="M1218" t="s">
        <v>36</v>
      </c>
      <c r="N1218" t="s">
        <v>60</v>
      </c>
      <c r="O1218" t="s">
        <v>38</v>
      </c>
      <c r="P1218" t="s">
        <v>51</v>
      </c>
      <c r="Q1218" t="s">
        <v>52</v>
      </c>
      <c r="R1218">
        <v>0</v>
      </c>
      <c r="S1218" t="s">
        <v>53</v>
      </c>
      <c r="T1218">
        <v>9.6666666666666696</v>
      </c>
      <c r="U1218" t="s">
        <v>43</v>
      </c>
      <c r="V1218">
        <v>11.3333333333333</v>
      </c>
      <c r="W1218" t="s">
        <v>43</v>
      </c>
      <c r="X1218">
        <v>11.3333333333333</v>
      </c>
      <c r="Y1218" t="s">
        <v>43</v>
      </c>
      <c r="Z1218">
        <v>1</v>
      </c>
      <c r="AH1218">
        <v>59.999999999998799</v>
      </c>
    </row>
    <row r="1219" spans="1:34" x14ac:dyDescent="0.25">
      <c r="A1219" t="s">
        <v>28</v>
      </c>
      <c r="B1219" t="s">
        <v>3122</v>
      </c>
      <c r="C1219">
        <v>2013</v>
      </c>
      <c r="D1219" t="s">
        <v>44</v>
      </c>
      <c r="E1219" t="s">
        <v>5252</v>
      </c>
      <c r="F1219">
        <v>6.8</v>
      </c>
      <c r="G1219" t="s">
        <v>31</v>
      </c>
      <c r="H1219">
        <v>20</v>
      </c>
      <c r="I1219" t="s">
        <v>3123</v>
      </c>
      <c r="J1219" t="s">
        <v>89</v>
      </c>
      <c r="K1219" t="s">
        <v>34</v>
      </c>
      <c r="L1219" t="s">
        <v>124</v>
      </c>
      <c r="M1219" t="s">
        <v>36</v>
      </c>
      <c r="N1219" t="s">
        <v>37</v>
      </c>
      <c r="O1219" t="s">
        <v>38</v>
      </c>
      <c r="P1219" t="s">
        <v>96</v>
      </c>
      <c r="Q1219" t="s">
        <v>125</v>
      </c>
      <c r="R1219">
        <v>0</v>
      </c>
      <c r="S1219" t="s">
        <v>96</v>
      </c>
      <c r="T1219">
        <v>7</v>
      </c>
      <c r="U1219" t="s">
        <v>43</v>
      </c>
      <c r="V1219">
        <v>5.5</v>
      </c>
      <c r="W1219" t="s">
        <v>43</v>
      </c>
      <c r="X1219">
        <v>5.3333333333333304</v>
      </c>
      <c r="Y1219" t="s">
        <v>42</v>
      </c>
      <c r="Z1219">
        <v>2</v>
      </c>
      <c r="AC1219">
        <f t="shared" ref="AC1219:AC1281" si="95">IF(D1219="0 år",0,IF(D1219="1 år",1,IF(D1219="2 år",2,IF(D1219="3 år",3,IF(D1219="4 år",4,5)))))</f>
        <v>1</v>
      </c>
      <c r="AD1219" t="str">
        <f t="shared" ref="AD1219:AD1281" si="96">IF(OR(P1219="Datalogi",P1219="Software engineering",P1219="Informatik",P1219="Informationsteknologi",P1219="Interaktionsdesign"),"DSN",IF(OR(P1219="Elektronik og IT",P1219="Internetteknologier og computersystemer",P1219="Produkt og designpsykologi",P1219="Robotteknologi",P1219="Elektronik",P1219="Elektronik og datateknik",P1219="Datateknik",P1219="Elektronik Esbjerg Diplomingeniør"),"ESN",IF(OR(P1219="Medialogi",P1219="IT, kommunikation og medieteknologi"),"MSN","??")))</f>
        <v>ESN</v>
      </c>
      <c r="AE1219" t="b">
        <f t="shared" ref="AE1219:AE1281" si="97">IF(ISNUMBER(ERROR.TYPE(FIND("Afbrudt",A1219))),FALSE,TRUE)</f>
        <v>0</v>
      </c>
      <c r="AF1219" t="b">
        <f t="shared" ref="AF1219:AF1281" si="98">IF(AE1219,"",AND((2015-C1219)-Z1219&gt;5/60,(2015-C1219)-Z1219&lt;=15/60))</f>
        <v>0</v>
      </c>
      <c r="AG1219" t="b">
        <f t="shared" ref="AG1219:AG1281" si="99">IF(AE1219,"",(2015-C1219)-Z1219&gt;15/60)</f>
        <v>0</v>
      </c>
      <c r="AH1219">
        <v>119.999999999998</v>
      </c>
    </row>
    <row r="1220" spans="1:34" x14ac:dyDescent="0.25">
      <c r="A1220" t="s">
        <v>28</v>
      </c>
      <c r="B1220" t="s">
        <v>3124</v>
      </c>
      <c r="C1220">
        <v>2014</v>
      </c>
      <c r="D1220" t="s">
        <v>44</v>
      </c>
      <c r="E1220" t="s">
        <v>47</v>
      </c>
      <c r="F1220">
        <v>3.8</v>
      </c>
      <c r="G1220" t="s">
        <v>31</v>
      </c>
      <c r="H1220">
        <v>21</v>
      </c>
      <c r="I1220" t="s">
        <v>3125</v>
      </c>
      <c r="J1220" t="s">
        <v>33</v>
      </c>
      <c r="K1220" t="s">
        <v>34</v>
      </c>
      <c r="L1220" t="s">
        <v>105</v>
      </c>
      <c r="M1220" t="s">
        <v>36</v>
      </c>
      <c r="N1220" t="s">
        <v>37</v>
      </c>
      <c r="O1220" t="s">
        <v>38</v>
      </c>
      <c r="P1220" t="s">
        <v>119</v>
      </c>
      <c r="Q1220" t="s">
        <v>120</v>
      </c>
      <c r="R1220">
        <v>0</v>
      </c>
      <c r="S1220" t="s">
        <v>41</v>
      </c>
      <c r="T1220">
        <v>2</v>
      </c>
      <c r="U1220" t="s">
        <v>43</v>
      </c>
      <c r="V1220">
        <v>3.3333333333333299</v>
      </c>
      <c r="W1220" t="s">
        <v>43</v>
      </c>
      <c r="X1220">
        <v>4</v>
      </c>
      <c r="Y1220" t="s">
        <v>43</v>
      </c>
      <c r="Z1220">
        <v>0.08</v>
      </c>
      <c r="AC1220">
        <f t="shared" si="95"/>
        <v>1</v>
      </c>
      <c r="AD1220" t="str">
        <f t="shared" si="96"/>
        <v>DSN</v>
      </c>
      <c r="AE1220" t="b">
        <f t="shared" si="97"/>
        <v>0</v>
      </c>
      <c r="AF1220" t="b">
        <f t="shared" si="98"/>
        <v>0</v>
      </c>
      <c r="AG1220" t="b">
        <f t="shared" si="99"/>
        <v>1</v>
      </c>
      <c r="AH1220">
        <v>4.9999999999998002</v>
      </c>
    </row>
    <row r="1221" spans="1:34" x14ac:dyDescent="0.25">
      <c r="A1221" t="s">
        <v>28</v>
      </c>
      <c r="B1221" t="s">
        <v>3126</v>
      </c>
      <c r="C1221">
        <v>2014</v>
      </c>
      <c r="D1221" t="s">
        <v>54</v>
      </c>
      <c r="E1221" t="s">
        <v>5252</v>
      </c>
      <c r="F1221">
        <v>7.7</v>
      </c>
      <c r="G1221" t="s">
        <v>31</v>
      </c>
      <c r="H1221">
        <v>19</v>
      </c>
      <c r="I1221" t="s">
        <v>3127</v>
      </c>
      <c r="J1221" t="s">
        <v>335</v>
      </c>
      <c r="K1221" t="s">
        <v>34</v>
      </c>
      <c r="L1221" t="s">
        <v>2255</v>
      </c>
      <c r="M1221" t="s">
        <v>36</v>
      </c>
      <c r="N1221" t="s">
        <v>37</v>
      </c>
      <c r="O1221" t="s">
        <v>38</v>
      </c>
      <c r="P1221" t="s">
        <v>119</v>
      </c>
      <c r="Q1221" t="s">
        <v>120</v>
      </c>
      <c r="R1221">
        <v>0</v>
      </c>
      <c r="S1221" t="s">
        <v>41</v>
      </c>
      <c r="T1221">
        <v>6</v>
      </c>
      <c r="U1221" t="s">
        <v>43</v>
      </c>
      <c r="V1221">
        <v>4</v>
      </c>
      <c r="W1221" t="s">
        <v>43</v>
      </c>
      <c r="X1221">
        <v>8</v>
      </c>
      <c r="Y1221" t="s">
        <v>42</v>
      </c>
      <c r="Z1221">
        <v>0.92</v>
      </c>
      <c r="AC1221">
        <f t="shared" si="95"/>
        <v>0</v>
      </c>
      <c r="AD1221" t="str">
        <f t="shared" si="96"/>
        <v>DSN</v>
      </c>
      <c r="AE1221" t="b">
        <f t="shared" si="97"/>
        <v>0</v>
      </c>
      <c r="AF1221" t="b">
        <f t="shared" si="98"/>
        <v>0</v>
      </c>
      <c r="AG1221" t="b">
        <f t="shared" si="99"/>
        <v>0</v>
      </c>
      <c r="AH1221">
        <v>54.999999999998998</v>
      </c>
    </row>
    <row r="1222" spans="1:34" x14ac:dyDescent="0.25">
      <c r="A1222" t="s">
        <v>55</v>
      </c>
      <c r="B1222" t="s">
        <v>3128</v>
      </c>
      <c r="C1222">
        <v>2012</v>
      </c>
      <c r="D1222" t="s">
        <v>83</v>
      </c>
      <c r="E1222" t="s">
        <v>5252</v>
      </c>
      <c r="F1222">
        <v>5.2</v>
      </c>
      <c r="G1222" t="s">
        <v>31</v>
      </c>
      <c r="H1222">
        <v>23</v>
      </c>
      <c r="I1222" t="s">
        <v>3129</v>
      </c>
      <c r="J1222" t="s">
        <v>89</v>
      </c>
      <c r="K1222" t="s">
        <v>34</v>
      </c>
      <c r="L1222" t="s">
        <v>280</v>
      </c>
      <c r="M1222" t="s">
        <v>36</v>
      </c>
      <c r="N1222" t="s">
        <v>37</v>
      </c>
      <c r="O1222" t="s">
        <v>38</v>
      </c>
      <c r="P1222" t="s">
        <v>51</v>
      </c>
      <c r="T1222">
        <v>2</v>
      </c>
      <c r="U1222" t="s">
        <v>214</v>
      </c>
      <c r="V1222">
        <v>5</v>
      </c>
      <c r="W1222" t="s">
        <v>43</v>
      </c>
      <c r="X1222">
        <v>8</v>
      </c>
      <c r="Y1222" t="s">
        <v>43</v>
      </c>
      <c r="Z1222">
        <v>0.33</v>
      </c>
      <c r="AH1222">
        <v>19.999999999999201</v>
      </c>
    </row>
    <row r="1223" spans="1:34" x14ac:dyDescent="0.25">
      <c r="A1223" t="s">
        <v>55</v>
      </c>
      <c r="B1223" t="s">
        <v>3130</v>
      </c>
      <c r="C1223">
        <v>2012</v>
      </c>
      <c r="D1223" t="s">
        <v>115</v>
      </c>
      <c r="E1223" t="s">
        <v>5252</v>
      </c>
      <c r="F1223">
        <v>5.4</v>
      </c>
      <c r="G1223" t="s">
        <v>71</v>
      </c>
      <c r="H1223">
        <v>21</v>
      </c>
      <c r="I1223" t="s">
        <v>3131</v>
      </c>
      <c r="J1223" t="s">
        <v>3132</v>
      </c>
      <c r="K1223" t="s">
        <v>74</v>
      </c>
      <c r="L1223" t="s">
        <v>1983</v>
      </c>
      <c r="M1223" t="s">
        <v>76</v>
      </c>
      <c r="N1223" t="s">
        <v>37</v>
      </c>
      <c r="O1223" t="s">
        <v>38</v>
      </c>
      <c r="P1223" t="s">
        <v>51</v>
      </c>
      <c r="T1223">
        <v>6.25</v>
      </c>
      <c r="U1223" t="s">
        <v>42</v>
      </c>
      <c r="V1223">
        <v>7.75</v>
      </c>
      <c r="W1223" t="s">
        <v>43</v>
      </c>
      <c r="X1223">
        <v>8</v>
      </c>
      <c r="Y1223" t="s">
        <v>43</v>
      </c>
      <c r="Z1223">
        <v>0.08</v>
      </c>
      <c r="AH1223">
        <v>4.9999999999998002</v>
      </c>
    </row>
    <row r="1224" spans="1:34" x14ac:dyDescent="0.25">
      <c r="A1224" t="s">
        <v>61</v>
      </c>
      <c r="B1224" t="s">
        <v>3133</v>
      </c>
      <c r="C1224">
        <v>2013</v>
      </c>
      <c r="D1224" t="s">
        <v>54</v>
      </c>
      <c r="E1224" t="s">
        <v>5252</v>
      </c>
      <c r="F1224">
        <v>4</v>
      </c>
      <c r="G1224" t="s">
        <v>143</v>
      </c>
      <c r="H1224">
        <v>20</v>
      </c>
      <c r="I1224" t="s">
        <v>3134</v>
      </c>
      <c r="J1224" t="s">
        <v>491</v>
      </c>
      <c r="K1224" t="s">
        <v>74</v>
      </c>
      <c r="L1224" t="s">
        <v>1110</v>
      </c>
      <c r="M1224" t="s">
        <v>76</v>
      </c>
      <c r="N1224" t="s">
        <v>37</v>
      </c>
      <c r="O1224" t="s">
        <v>38</v>
      </c>
      <c r="P1224" t="s">
        <v>51</v>
      </c>
      <c r="Q1224" t="s">
        <v>3135</v>
      </c>
      <c r="R1224">
        <v>0</v>
      </c>
      <c r="S1224" t="s">
        <v>3136</v>
      </c>
      <c r="T1224">
        <v>1.5</v>
      </c>
      <c r="U1224" t="s">
        <v>42</v>
      </c>
      <c r="V1224">
        <v>4</v>
      </c>
      <c r="W1224" t="s">
        <v>43</v>
      </c>
      <c r="X1224">
        <v>3.3333333333333299</v>
      </c>
      <c r="Y1224" t="s">
        <v>43</v>
      </c>
      <c r="Z1224">
        <v>0.33</v>
      </c>
      <c r="AH1224">
        <v>19.999999999999801</v>
      </c>
    </row>
    <row r="1225" spans="1:34" x14ac:dyDescent="0.25">
      <c r="A1225" t="s">
        <v>28</v>
      </c>
      <c r="B1225" t="s">
        <v>3137</v>
      </c>
      <c r="C1225">
        <v>2014</v>
      </c>
      <c r="D1225" t="s">
        <v>54</v>
      </c>
      <c r="E1225" t="s">
        <v>70</v>
      </c>
      <c r="F1225">
        <v>5.3</v>
      </c>
      <c r="G1225" t="s">
        <v>31</v>
      </c>
      <c r="H1225">
        <v>20</v>
      </c>
      <c r="I1225" t="s">
        <v>3138</v>
      </c>
      <c r="J1225" t="s">
        <v>33</v>
      </c>
      <c r="K1225" t="s">
        <v>266</v>
      </c>
      <c r="L1225" t="s">
        <v>800</v>
      </c>
      <c r="M1225" t="s">
        <v>36</v>
      </c>
      <c r="N1225" t="s">
        <v>37</v>
      </c>
      <c r="O1225" t="s">
        <v>38</v>
      </c>
      <c r="P1225" t="s">
        <v>645</v>
      </c>
      <c r="Q1225" t="s">
        <v>646</v>
      </c>
      <c r="R1225">
        <v>0</v>
      </c>
      <c r="S1225" t="s">
        <v>96</v>
      </c>
      <c r="Z1225">
        <v>1</v>
      </c>
      <c r="AC1225">
        <f t="shared" si="95"/>
        <v>0</v>
      </c>
      <c r="AD1225" t="str">
        <f t="shared" si="96"/>
        <v>ESN</v>
      </c>
      <c r="AE1225" t="b">
        <f t="shared" si="97"/>
        <v>0</v>
      </c>
      <c r="AF1225" t="b">
        <f t="shared" si="98"/>
        <v>0</v>
      </c>
      <c r="AG1225" t="b">
        <f t="shared" si="99"/>
        <v>0</v>
      </c>
      <c r="AH1225">
        <v>59.999999999998799</v>
      </c>
    </row>
    <row r="1226" spans="1:34" x14ac:dyDescent="0.25">
      <c r="A1226" t="s">
        <v>28</v>
      </c>
      <c r="B1226" t="s">
        <v>3139</v>
      </c>
      <c r="C1226">
        <v>2014</v>
      </c>
      <c r="D1226" t="s">
        <v>54</v>
      </c>
      <c r="E1226" t="s">
        <v>47</v>
      </c>
      <c r="F1226">
        <v>6.5</v>
      </c>
      <c r="G1226" t="s">
        <v>31</v>
      </c>
      <c r="H1226">
        <v>19</v>
      </c>
      <c r="I1226" t="s">
        <v>3140</v>
      </c>
      <c r="J1226" t="s">
        <v>33</v>
      </c>
      <c r="K1226" t="s">
        <v>58</v>
      </c>
      <c r="L1226" t="s">
        <v>349</v>
      </c>
      <c r="M1226" t="s">
        <v>36</v>
      </c>
      <c r="N1226" t="s">
        <v>37</v>
      </c>
      <c r="O1226" t="s">
        <v>38</v>
      </c>
      <c r="P1226" t="s">
        <v>51</v>
      </c>
      <c r="Q1226" t="s">
        <v>52</v>
      </c>
      <c r="R1226">
        <v>0</v>
      </c>
      <c r="S1226" t="s">
        <v>53</v>
      </c>
      <c r="T1226">
        <v>1.3333333333333299</v>
      </c>
      <c r="U1226" t="s">
        <v>43</v>
      </c>
      <c r="V1226">
        <v>6.25</v>
      </c>
      <c r="W1226" t="s">
        <v>43</v>
      </c>
      <c r="X1226">
        <v>11</v>
      </c>
      <c r="Y1226" t="s">
        <v>43</v>
      </c>
      <c r="Z1226">
        <v>0.92</v>
      </c>
      <c r="AH1226">
        <v>54.999999999998998</v>
      </c>
    </row>
    <row r="1227" spans="1:34" x14ac:dyDescent="0.25">
      <c r="A1227" t="s">
        <v>28</v>
      </c>
      <c r="B1227" t="s">
        <v>3141</v>
      </c>
      <c r="C1227">
        <v>2014</v>
      </c>
      <c r="D1227" t="s">
        <v>44</v>
      </c>
      <c r="E1227" t="s">
        <v>5252</v>
      </c>
      <c r="F1227">
        <v>3.3</v>
      </c>
      <c r="G1227" t="s">
        <v>31</v>
      </c>
      <c r="H1227">
        <v>22</v>
      </c>
      <c r="I1227" t="s">
        <v>3142</v>
      </c>
      <c r="J1227" t="s">
        <v>1924</v>
      </c>
      <c r="K1227" t="s">
        <v>205</v>
      </c>
      <c r="L1227" t="s">
        <v>3143</v>
      </c>
      <c r="M1227" t="s">
        <v>36</v>
      </c>
      <c r="N1227" t="s">
        <v>37</v>
      </c>
      <c r="O1227" t="s">
        <v>38</v>
      </c>
      <c r="P1227" t="s">
        <v>41</v>
      </c>
      <c r="Q1227" t="s">
        <v>207</v>
      </c>
      <c r="R1227">
        <v>0</v>
      </c>
      <c r="S1227" t="s">
        <v>41</v>
      </c>
      <c r="T1227">
        <v>3.5</v>
      </c>
      <c r="U1227" t="s">
        <v>43</v>
      </c>
      <c r="V1227">
        <v>0.66666666666666696</v>
      </c>
      <c r="W1227" t="s">
        <v>43</v>
      </c>
      <c r="X1227">
        <v>3.6666666666666701</v>
      </c>
      <c r="Y1227" t="s">
        <v>42</v>
      </c>
      <c r="Z1227">
        <v>0.08</v>
      </c>
      <c r="AC1227">
        <f t="shared" si="95"/>
        <v>1</v>
      </c>
      <c r="AD1227" t="str">
        <f t="shared" si="96"/>
        <v>DSN</v>
      </c>
      <c r="AE1227" t="b">
        <f t="shared" si="97"/>
        <v>0</v>
      </c>
      <c r="AF1227" t="b">
        <f t="shared" si="98"/>
        <v>0</v>
      </c>
      <c r="AG1227" t="b">
        <f t="shared" si="99"/>
        <v>1</v>
      </c>
      <c r="AH1227">
        <v>4.9999999999998002</v>
      </c>
    </row>
    <row r="1228" spans="1:34" x14ac:dyDescent="0.25">
      <c r="A1228" t="s">
        <v>28</v>
      </c>
      <c r="B1228" t="s">
        <v>3144</v>
      </c>
      <c r="C1228">
        <v>2014</v>
      </c>
      <c r="D1228" t="s">
        <v>83</v>
      </c>
      <c r="E1228" t="s">
        <v>47</v>
      </c>
      <c r="F1228">
        <v>6</v>
      </c>
      <c r="G1228" t="s">
        <v>71</v>
      </c>
      <c r="H1228">
        <v>22</v>
      </c>
      <c r="I1228" t="s">
        <v>3145</v>
      </c>
      <c r="J1228" t="s">
        <v>193</v>
      </c>
      <c r="K1228" t="s">
        <v>74</v>
      </c>
      <c r="L1228" t="s">
        <v>471</v>
      </c>
      <c r="M1228" t="s">
        <v>76</v>
      </c>
      <c r="N1228" t="s">
        <v>37</v>
      </c>
      <c r="O1228" t="s">
        <v>38</v>
      </c>
      <c r="P1228" t="s">
        <v>195</v>
      </c>
      <c r="Q1228" t="s">
        <v>196</v>
      </c>
      <c r="R1228">
        <v>0</v>
      </c>
      <c r="S1228" t="s">
        <v>53</v>
      </c>
      <c r="T1228">
        <v>3.75</v>
      </c>
      <c r="U1228" t="s">
        <v>43</v>
      </c>
      <c r="V1228">
        <v>3.5</v>
      </c>
      <c r="W1228" t="s">
        <v>43</v>
      </c>
      <c r="X1228">
        <v>5.5</v>
      </c>
      <c r="Y1228" t="s">
        <v>43</v>
      </c>
      <c r="Z1228">
        <v>0</v>
      </c>
      <c r="AC1228">
        <f t="shared" si="95"/>
        <v>3</v>
      </c>
      <c r="AD1228" t="str">
        <f t="shared" si="96"/>
        <v>MSN</v>
      </c>
      <c r="AE1228" t="b">
        <f t="shared" si="97"/>
        <v>0</v>
      </c>
      <c r="AF1228" t="b">
        <f t="shared" si="98"/>
        <v>0</v>
      </c>
      <c r="AG1228" t="b">
        <f t="shared" si="99"/>
        <v>1</v>
      </c>
      <c r="AH1228">
        <v>0</v>
      </c>
    </row>
    <row r="1229" spans="1:34" x14ac:dyDescent="0.25">
      <c r="A1229" t="s">
        <v>28</v>
      </c>
      <c r="B1229" t="s">
        <v>3146</v>
      </c>
      <c r="C1229">
        <v>2013</v>
      </c>
      <c r="D1229" t="s">
        <v>44</v>
      </c>
      <c r="E1229" t="s">
        <v>250</v>
      </c>
      <c r="F1229">
        <v>10.8</v>
      </c>
      <c r="G1229" t="s">
        <v>98</v>
      </c>
      <c r="H1229">
        <v>21</v>
      </c>
      <c r="I1229" t="s">
        <v>3147</v>
      </c>
      <c r="J1229" t="s">
        <v>3148</v>
      </c>
      <c r="K1229" t="s">
        <v>187</v>
      </c>
      <c r="M1229" t="s">
        <v>148</v>
      </c>
      <c r="N1229" t="s">
        <v>60</v>
      </c>
      <c r="O1229" t="s">
        <v>38</v>
      </c>
      <c r="P1229" t="s">
        <v>51</v>
      </c>
      <c r="Q1229" t="s">
        <v>52</v>
      </c>
      <c r="R1229">
        <v>0</v>
      </c>
      <c r="S1229" t="s">
        <v>53</v>
      </c>
      <c r="Z1229">
        <v>1.83</v>
      </c>
      <c r="AH1229">
        <v>109.999999999998</v>
      </c>
    </row>
    <row r="1230" spans="1:34" x14ac:dyDescent="0.25">
      <c r="A1230" t="s">
        <v>28</v>
      </c>
      <c r="B1230" t="s">
        <v>3149</v>
      </c>
      <c r="C1230">
        <v>2014</v>
      </c>
      <c r="D1230" t="s">
        <v>115</v>
      </c>
      <c r="E1230" t="s">
        <v>250</v>
      </c>
      <c r="F1230">
        <v>8.6</v>
      </c>
      <c r="G1230" t="s">
        <v>184</v>
      </c>
      <c r="H1230">
        <v>21</v>
      </c>
      <c r="I1230" t="s">
        <v>3150</v>
      </c>
      <c r="J1230" t="s">
        <v>3151</v>
      </c>
      <c r="K1230" t="s">
        <v>187</v>
      </c>
      <c r="L1230" t="s">
        <v>308</v>
      </c>
      <c r="M1230" t="s">
        <v>76</v>
      </c>
      <c r="N1230" t="s">
        <v>60</v>
      </c>
      <c r="O1230" t="s">
        <v>38</v>
      </c>
      <c r="P1230" t="s">
        <v>51</v>
      </c>
      <c r="Q1230" t="s">
        <v>52</v>
      </c>
      <c r="R1230">
        <v>0</v>
      </c>
      <c r="S1230" t="s">
        <v>53</v>
      </c>
      <c r="Z1230">
        <v>0.92</v>
      </c>
      <c r="AH1230">
        <v>54.999999999998998</v>
      </c>
    </row>
    <row r="1231" spans="1:34" x14ac:dyDescent="0.25">
      <c r="A1231" t="s">
        <v>28</v>
      </c>
      <c r="B1231" t="s">
        <v>3152</v>
      </c>
      <c r="C1231">
        <v>2014</v>
      </c>
      <c r="D1231" t="s">
        <v>54</v>
      </c>
      <c r="E1231" t="s">
        <v>47</v>
      </c>
      <c r="F1231">
        <v>8.6999999999999993</v>
      </c>
      <c r="G1231" t="s">
        <v>31</v>
      </c>
      <c r="H1231">
        <v>19</v>
      </c>
      <c r="I1231" t="s">
        <v>3153</v>
      </c>
      <c r="J1231" t="s">
        <v>33</v>
      </c>
      <c r="K1231" t="s">
        <v>34</v>
      </c>
      <c r="L1231" t="s">
        <v>1804</v>
      </c>
      <c r="M1231" t="s">
        <v>36</v>
      </c>
      <c r="N1231" t="s">
        <v>37</v>
      </c>
      <c r="O1231" t="s">
        <v>38</v>
      </c>
      <c r="P1231" t="s">
        <v>41</v>
      </c>
      <c r="Q1231" t="s">
        <v>207</v>
      </c>
      <c r="R1231">
        <v>0</v>
      </c>
      <c r="S1231" t="s">
        <v>41</v>
      </c>
      <c r="Z1231">
        <v>1</v>
      </c>
      <c r="AC1231">
        <f t="shared" si="95"/>
        <v>0</v>
      </c>
      <c r="AD1231" t="str">
        <f t="shared" si="96"/>
        <v>DSN</v>
      </c>
      <c r="AE1231" t="b">
        <f t="shared" si="97"/>
        <v>0</v>
      </c>
      <c r="AF1231" t="b">
        <f t="shared" si="98"/>
        <v>0</v>
      </c>
      <c r="AG1231" t="b">
        <f t="shared" si="99"/>
        <v>0</v>
      </c>
      <c r="AH1231">
        <v>59.999999999998799</v>
      </c>
    </row>
    <row r="1232" spans="1:34" x14ac:dyDescent="0.25">
      <c r="A1232" t="s">
        <v>441</v>
      </c>
      <c r="B1232" t="s">
        <v>3154</v>
      </c>
      <c r="C1232">
        <v>2014</v>
      </c>
      <c r="D1232" t="s">
        <v>44</v>
      </c>
      <c r="E1232" t="s">
        <v>47</v>
      </c>
      <c r="F1232">
        <v>3.8</v>
      </c>
      <c r="G1232" t="s">
        <v>143</v>
      </c>
      <c r="H1232">
        <v>21</v>
      </c>
      <c r="I1232" t="s">
        <v>3155</v>
      </c>
      <c r="J1232" t="s">
        <v>365</v>
      </c>
      <c r="K1232" t="s">
        <v>92</v>
      </c>
      <c r="L1232" t="s">
        <v>137</v>
      </c>
      <c r="M1232" t="s">
        <v>148</v>
      </c>
      <c r="N1232" t="s">
        <v>37</v>
      </c>
      <c r="O1232" t="s">
        <v>38</v>
      </c>
      <c r="P1232" t="s">
        <v>51</v>
      </c>
      <c r="Q1232" t="s">
        <v>612</v>
      </c>
      <c r="R1232">
        <v>0</v>
      </c>
      <c r="S1232" t="s">
        <v>41</v>
      </c>
      <c r="T1232">
        <v>2</v>
      </c>
      <c r="U1232" t="s">
        <v>42</v>
      </c>
      <c r="V1232">
        <v>3.75</v>
      </c>
      <c r="W1232" t="s">
        <v>43</v>
      </c>
      <c r="X1232">
        <v>6</v>
      </c>
      <c r="Y1232" t="s">
        <v>42</v>
      </c>
      <c r="Z1232">
        <v>0.08</v>
      </c>
      <c r="AH1232">
        <v>4.9999999999998002</v>
      </c>
    </row>
    <row r="1233" spans="1:34" x14ac:dyDescent="0.25">
      <c r="A1233" t="s">
        <v>55</v>
      </c>
      <c r="B1233" t="s">
        <v>3156</v>
      </c>
      <c r="C1233">
        <v>2012</v>
      </c>
      <c r="D1233" t="s">
        <v>68</v>
      </c>
      <c r="E1233" t="s">
        <v>5252</v>
      </c>
      <c r="F1233">
        <v>4</v>
      </c>
      <c r="G1233" t="s">
        <v>71</v>
      </c>
      <c r="H1233">
        <v>24</v>
      </c>
      <c r="I1233" t="s">
        <v>3157</v>
      </c>
      <c r="J1233" t="s">
        <v>73</v>
      </c>
      <c r="K1233" t="s">
        <v>74</v>
      </c>
      <c r="L1233" t="s">
        <v>155</v>
      </c>
      <c r="M1233" t="s">
        <v>76</v>
      </c>
      <c r="N1233" t="s">
        <v>37</v>
      </c>
      <c r="O1233" t="s">
        <v>38</v>
      </c>
      <c r="P1233" t="s">
        <v>51</v>
      </c>
      <c r="T1233">
        <v>6</v>
      </c>
      <c r="U1233" t="s">
        <v>42</v>
      </c>
      <c r="V1233">
        <v>2</v>
      </c>
      <c r="W1233" t="s">
        <v>43</v>
      </c>
      <c r="X1233">
        <v>5.5</v>
      </c>
      <c r="Y1233" t="s">
        <v>43</v>
      </c>
      <c r="Z1233">
        <v>0.33</v>
      </c>
      <c r="AH1233">
        <v>19.999999999999801</v>
      </c>
    </row>
    <row r="1234" spans="1:34" x14ac:dyDescent="0.25">
      <c r="A1234" t="s">
        <v>45</v>
      </c>
      <c r="B1234" t="s">
        <v>3158</v>
      </c>
      <c r="C1234">
        <v>2012</v>
      </c>
      <c r="D1234" t="s">
        <v>319</v>
      </c>
      <c r="E1234" t="s">
        <v>377</v>
      </c>
      <c r="G1234" t="s">
        <v>31</v>
      </c>
      <c r="H1234">
        <v>24</v>
      </c>
      <c r="I1234" t="s">
        <v>3159</v>
      </c>
      <c r="J1234" t="s">
        <v>33</v>
      </c>
      <c r="K1234" t="s">
        <v>266</v>
      </c>
      <c r="M1234" t="s">
        <v>36</v>
      </c>
      <c r="N1234" t="s">
        <v>37</v>
      </c>
      <c r="O1234" t="s">
        <v>38</v>
      </c>
      <c r="P1234" t="s">
        <v>96</v>
      </c>
      <c r="Z1234">
        <v>3</v>
      </c>
      <c r="AA1234" t="s">
        <v>125</v>
      </c>
      <c r="AB1234" t="s">
        <v>96</v>
      </c>
      <c r="AC1234">
        <f t="shared" si="95"/>
        <v>5</v>
      </c>
      <c r="AD1234" t="str">
        <f t="shared" si="96"/>
        <v>ESN</v>
      </c>
      <c r="AE1234" t="b">
        <f t="shared" si="97"/>
        <v>0</v>
      </c>
      <c r="AF1234" t="b">
        <f t="shared" si="98"/>
        <v>0</v>
      </c>
      <c r="AG1234" t="b">
        <f t="shared" si="99"/>
        <v>0</v>
      </c>
      <c r="AH1234">
        <v>179.99999999999599</v>
      </c>
    </row>
    <row r="1235" spans="1:34" x14ac:dyDescent="0.25">
      <c r="A1235" t="s">
        <v>28</v>
      </c>
      <c r="B1235" t="s">
        <v>3160</v>
      </c>
      <c r="C1235">
        <v>2013</v>
      </c>
      <c r="D1235" t="s">
        <v>83</v>
      </c>
      <c r="E1235" t="s">
        <v>5252</v>
      </c>
      <c r="F1235">
        <v>6.5</v>
      </c>
      <c r="G1235" t="s">
        <v>71</v>
      </c>
      <c r="H1235">
        <v>24</v>
      </c>
      <c r="I1235" t="s">
        <v>3161</v>
      </c>
      <c r="J1235" t="s">
        <v>453</v>
      </c>
      <c r="K1235" t="s">
        <v>74</v>
      </c>
      <c r="L1235" t="s">
        <v>75</v>
      </c>
      <c r="M1235" t="s">
        <v>76</v>
      </c>
      <c r="N1235" t="s">
        <v>37</v>
      </c>
      <c r="O1235" t="s">
        <v>38</v>
      </c>
      <c r="P1235" t="s">
        <v>51</v>
      </c>
      <c r="Q1235" t="s">
        <v>52</v>
      </c>
      <c r="R1235">
        <v>0</v>
      </c>
      <c r="S1235" t="s">
        <v>53</v>
      </c>
      <c r="T1235">
        <v>4</v>
      </c>
      <c r="U1235" t="s">
        <v>214</v>
      </c>
      <c r="V1235">
        <v>4.25</v>
      </c>
      <c r="W1235" t="s">
        <v>43</v>
      </c>
      <c r="X1235">
        <v>11</v>
      </c>
      <c r="Y1235" t="s">
        <v>43</v>
      </c>
      <c r="Z1235">
        <v>1.92</v>
      </c>
      <c r="AH1235">
        <v>114.999999999998</v>
      </c>
    </row>
    <row r="1236" spans="1:34" x14ac:dyDescent="0.25">
      <c r="A1236" t="s">
        <v>28</v>
      </c>
      <c r="B1236" t="s">
        <v>3162</v>
      </c>
      <c r="C1236">
        <v>2014</v>
      </c>
      <c r="D1236" t="s">
        <v>44</v>
      </c>
      <c r="E1236" t="s">
        <v>47</v>
      </c>
      <c r="F1236">
        <v>6.2</v>
      </c>
      <c r="G1236" t="s">
        <v>31</v>
      </c>
      <c r="H1236">
        <v>22</v>
      </c>
      <c r="I1236" t="s">
        <v>3163</v>
      </c>
      <c r="J1236" t="s">
        <v>1924</v>
      </c>
      <c r="K1236" t="s">
        <v>34</v>
      </c>
      <c r="L1236" t="s">
        <v>105</v>
      </c>
      <c r="M1236" t="s">
        <v>36</v>
      </c>
      <c r="N1236" t="s">
        <v>37</v>
      </c>
      <c r="O1236" t="s">
        <v>38</v>
      </c>
      <c r="P1236" t="s">
        <v>51</v>
      </c>
      <c r="Q1236" t="s">
        <v>52</v>
      </c>
      <c r="R1236">
        <v>0</v>
      </c>
      <c r="S1236" t="s">
        <v>53</v>
      </c>
      <c r="T1236">
        <v>6</v>
      </c>
      <c r="U1236" t="s">
        <v>43</v>
      </c>
      <c r="V1236">
        <v>6</v>
      </c>
      <c r="W1236" t="s">
        <v>43</v>
      </c>
      <c r="X1236">
        <v>6</v>
      </c>
      <c r="Y1236" t="s">
        <v>43</v>
      </c>
      <c r="Z1236">
        <v>1</v>
      </c>
      <c r="AH1236">
        <v>59.999999999998799</v>
      </c>
    </row>
    <row r="1237" spans="1:34" x14ac:dyDescent="0.25">
      <c r="A1237" t="s">
        <v>28</v>
      </c>
      <c r="B1237" t="s">
        <v>3164</v>
      </c>
      <c r="C1237">
        <v>2013</v>
      </c>
      <c r="D1237" t="s">
        <v>115</v>
      </c>
      <c r="E1237" t="s">
        <v>5252</v>
      </c>
      <c r="F1237">
        <v>4.4000000000000004</v>
      </c>
      <c r="G1237" t="s">
        <v>71</v>
      </c>
      <c r="H1237">
        <v>21</v>
      </c>
      <c r="I1237" t="s">
        <v>3165</v>
      </c>
      <c r="J1237" t="s">
        <v>244</v>
      </c>
      <c r="K1237" t="s">
        <v>74</v>
      </c>
      <c r="L1237" t="s">
        <v>245</v>
      </c>
      <c r="M1237" t="s">
        <v>76</v>
      </c>
      <c r="N1237" t="s">
        <v>37</v>
      </c>
      <c r="O1237" t="s">
        <v>38</v>
      </c>
      <c r="P1237" t="s">
        <v>51</v>
      </c>
      <c r="Q1237" t="s">
        <v>52</v>
      </c>
      <c r="R1237">
        <v>0</v>
      </c>
      <c r="S1237" t="s">
        <v>53</v>
      </c>
      <c r="T1237">
        <v>1.3333333333333299</v>
      </c>
      <c r="U1237" t="s">
        <v>43</v>
      </c>
      <c r="V1237">
        <v>5.3333333333333304</v>
      </c>
      <c r="W1237" t="s">
        <v>43</v>
      </c>
      <c r="X1237">
        <v>6.25</v>
      </c>
      <c r="Y1237" t="s">
        <v>43</v>
      </c>
      <c r="Z1237">
        <v>0.08</v>
      </c>
      <c r="AH1237">
        <v>4.9999999999998002</v>
      </c>
    </row>
    <row r="1238" spans="1:34" x14ac:dyDescent="0.25">
      <c r="A1238" t="s">
        <v>28</v>
      </c>
      <c r="B1238" t="s">
        <v>3166</v>
      </c>
      <c r="C1238">
        <v>2013</v>
      </c>
      <c r="D1238" t="s">
        <v>54</v>
      </c>
      <c r="E1238" t="s">
        <v>47</v>
      </c>
      <c r="F1238">
        <v>8.4</v>
      </c>
      <c r="G1238" t="s">
        <v>31</v>
      </c>
      <c r="H1238">
        <v>20</v>
      </c>
      <c r="I1238" t="s">
        <v>3167</v>
      </c>
      <c r="J1238" t="s">
        <v>632</v>
      </c>
      <c r="K1238" t="s">
        <v>34</v>
      </c>
      <c r="L1238" t="s">
        <v>64</v>
      </c>
      <c r="M1238" t="s">
        <v>36</v>
      </c>
      <c r="N1238" t="s">
        <v>37</v>
      </c>
      <c r="O1238" t="s">
        <v>38</v>
      </c>
      <c r="P1238" t="s">
        <v>41</v>
      </c>
      <c r="Q1238" t="s">
        <v>207</v>
      </c>
      <c r="R1238">
        <v>0</v>
      </c>
      <c r="S1238" t="s">
        <v>41</v>
      </c>
      <c r="T1238">
        <v>10.6666666666667</v>
      </c>
      <c r="U1238" t="s">
        <v>43</v>
      </c>
      <c r="V1238">
        <v>5</v>
      </c>
      <c r="W1238" t="s">
        <v>43</v>
      </c>
      <c r="X1238">
        <v>6.25</v>
      </c>
      <c r="Y1238" t="s">
        <v>43</v>
      </c>
      <c r="Z1238">
        <v>1.92</v>
      </c>
      <c r="AC1238">
        <f t="shared" si="95"/>
        <v>0</v>
      </c>
      <c r="AD1238" t="str">
        <f t="shared" si="96"/>
        <v>DSN</v>
      </c>
      <c r="AE1238" t="b">
        <f t="shared" si="97"/>
        <v>0</v>
      </c>
      <c r="AF1238" t="b">
        <f t="shared" si="98"/>
        <v>0</v>
      </c>
      <c r="AG1238" t="b">
        <f t="shared" si="99"/>
        <v>0</v>
      </c>
      <c r="AH1238">
        <v>114.999999999998</v>
      </c>
    </row>
    <row r="1239" spans="1:34" x14ac:dyDescent="0.25">
      <c r="A1239" t="s">
        <v>55</v>
      </c>
      <c r="B1239" t="s">
        <v>3168</v>
      </c>
      <c r="C1239">
        <v>2014</v>
      </c>
      <c r="D1239" t="s">
        <v>54</v>
      </c>
      <c r="E1239" t="s">
        <v>290</v>
      </c>
      <c r="F1239">
        <v>8.1</v>
      </c>
      <c r="G1239" t="s">
        <v>184</v>
      </c>
      <c r="H1239">
        <v>21</v>
      </c>
      <c r="I1239" t="s">
        <v>3169</v>
      </c>
      <c r="K1239" t="s">
        <v>266</v>
      </c>
      <c r="L1239" t="s">
        <v>800</v>
      </c>
      <c r="M1239" t="s">
        <v>76</v>
      </c>
      <c r="N1239" t="s">
        <v>37</v>
      </c>
      <c r="O1239" t="s">
        <v>38</v>
      </c>
      <c r="P1239" t="s">
        <v>51</v>
      </c>
      <c r="Z1239">
        <v>0.08</v>
      </c>
      <c r="AH1239">
        <v>4.9999999999998002</v>
      </c>
    </row>
    <row r="1240" spans="1:34" x14ac:dyDescent="0.25">
      <c r="A1240" t="s">
        <v>28</v>
      </c>
      <c r="B1240" t="s">
        <v>3170</v>
      </c>
      <c r="C1240">
        <v>2014</v>
      </c>
      <c r="D1240" t="s">
        <v>54</v>
      </c>
      <c r="E1240" t="s">
        <v>5252</v>
      </c>
      <c r="F1240">
        <v>5</v>
      </c>
      <c r="G1240" t="s">
        <v>143</v>
      </c>
      <c r="H1240">
        <v>20</v>
      </c>
      <c r="I1240" t="s">
        <v>3171</v>
      </c>
      <c r="J1240" t="s">
        <v>3172</v>
      </c>
      <c r="K1240" t="s">
        <v>205</v>
      </c>
      <c r="L1240" t="s">
        <v>1155</v>
      </c>
      <c r="M1240" t="s">
        <v>148</v>
      </c>
      <c r="N1240" t="s">
        <v>37</v>
      </c>
      <c r="O1240" t="s">
        <v>38</v>
      </c>
      <c r="P1240" t="s">
        <v>51</v>
      </c>
      <c r="Q1240" t="s">
        <v>52</v>
      </c>
      <c r="R1240">
        <v>0</v>
      </c>
      <c r="S1240" t="s">
        <v>53</v>
      </c>
      <c r="T1240">
        <v>7</v>
      </c>
      <c r="U1240" t="s">
        <v>214</v>
      </c>
      <c r="V1240">
        <v>4</v>
      </c>
      <c r="W1240" t="s">
        <v>43</v>
      </c>
      <c r="X1240">
        <v>7</v>
      </c>
      <c r="Y1240" t="s">
        <v>43</v>
      </c>
      <c r="Z1240">
        <v>1</v>
      </c>
      <c r="AH1240">
        <v>59.999999999998799</v>
      </c>
    </row>
    <row r="1241" spans="1:34" x14ac:dyDescent="0.25">
      <c r="A1241" t="s">
        <v>28</v>
      </c>
      <c r="B1241" t="s">
        <v>3173</v>
      </c>
      <c r="C1241">
        <v>2014</v>
      </c>
      <c r="D1241" t="s">
        <v>54</v>
      </c>
      <c r="E1241" t="s">
        <v>47</v>
      </c>
      <c r="F1241">
        <v>8.6</v>
      </c>
      <c r="G1241" t="s">
        <v>31</v>
      </c>
      <c r="H1241">
        <v>20</v>
      </c>
      <c r="I1241" t="s">
        <v>3174</v>
      </c>
      <c r="J1241" t="s">
        <v>335</v>
      </c>
      <c r="K1241" t="s">
        <v>34</v>
      </c>
      <c r="L1241" t="s">
        <v>170</v>
      </c>
      <c r="M1241" t="s">
        <v>36</v>
      </c>
      <c r="N1241" t="s">
        <v>37</v>
      </c>
      <c r="O1241" t="s">
        <v>38</v>
      </c>
      <c r="P1241" t="s">
        <v>96</v>
      </c>
      <c r="Q1241" t="s">
        <v>125</v>
      </c>
      <c r="R1241">
        <v>0</v>
      </c>
      <c r="S1241" t="s">
        <v>96</v>
      </c>
      <c r="T1241">
        <v>7</v>
      </c>
      <c r="U1241" t="s">
        <v>43</v>
      </c>
      <c r="V1241">
        <v>8</v>
      </c>
      <c r="W1241" t="s">
        <v>43</v>
      </c>
      <c r="X1241">
        <v>7</v>
      </c>
      <c r="Y1241" t="s">
        <v>42</v>
      </c>
      <c r="Z1241">
        <v>1</v>
      </c>
      <c r="AC1241">
        <f t="shared" si="95"/>
        <v>0</v>
      </c>
      <c r="AD1241" t="str">
        <f t="shared" si="96"/>
        <v>ESN</v>
      </c>
      <c r="AE1241" t="b">
        <f t="shared" si="97"/>
        <v>0</v>
      </c>
      <c r="AF1241" t="b">
        <f t="shared" si="98"/>
        <v>0</v>
      </c>
      <c r="AG1241" t="b">
        <f t="shared" si="99"/>
        <v>0</v>
      </c>
      <c r="AH1241">
        <v>59.999999999998799</v>
      </c>
    </row>
    <row r="1242" spans="1:34" x14ac:dyDescent="0.25">
      <c r="A1242" t="s">
        <v>55</v>
      </c>
      <c r="B1242" t="s">
        <v>3175</v>
      </c>
      <c r="C1242">
        <v>2012</v>
      </c>
      <c r="D1242" t="s">
        <v>44</v>
      </c>
      <c r="E1242" t="s">
        <v>5252</v>
      </c>
      <c r="F1242">
        <v>5.2</v>
      </c>
      <c r="G1242" t="s">
        <v>31</v>
      </c>
      <c r="H1242">
        <v>22</v>
      </c>
      <c r="I1242" t="s">
        <v>3176</v>
      </c>
      <c r="J1242" t="s">
        <v>33</v>
      </c>
      <c r="K1242" t="s">
        <v>74</v>
      </c>
      <c r="L1242" t="s">
        <v>404</v>
      </c>
      <c r="M1242" t="s">
        <v>36</v>
      </c>
      <c r="N1242" t="s">
        <v>37</v>
      </c>
      <c r="O1242" t="s">
        <v>38</v>
      </c>
      <c r="P1242" t="s">
        <v>119</v>
      </c>
      <c r="T1242">
        <v>5.5</v>
      </c>
      <c r="U1242" t="s">
        <v>43</v>
      </c>
      <c r="V1242">
        <v>3.6666666666666701</v>
      </c>
      <c r="W1242" t="s">
        <v>43</v>
      </c>
      <c r="X1242">
        <v>5</v>
      </c>
      <c r="Y1242" t="s">
        <v>43</v>
      </c>
      <c r="Z1242">
        <v>0.5</v>
      </c>
      <c r="AC1242">
        <f t="shared" si="95"/>
        <v>1</v>
      </c>
      <c r="AD1242" t="str">
        <f t="shared" si="96"/>
        <v>DSN</v>
      </c>
      <c r="AE1242" t="b">
        <f t="shared" si="97"/>
        <v>1</v>
      </c>
      <c r="AF1242" t="str">
        <f t="shared" si="98"/>
        <v/>
      </c>
      <c r="AG1242" t="str">
        <f t="shared" si="99"/>
        <v/>
      </c>
      <c r="AH1242">
        <v>29.9999999999994</v>
      </c>
    </row>
    <row r="1243" spans="1:34" x14ac:dyDescent="0.25">
      <c r="A1243" t="s">
        <v>55</v>
      </c>
      <c r="B1243" t="s">
        <v>3177</v>
      </c>
      <c r="C1243">
        <v>2012</v>
      </c>
      <c r="D1243" t="s">
        <v>44</v>
      </c>
      <c r="E1243" t="s">
        <v>5252</v>
      </c>
      <c r="F1243">
        <v>3.8</v>
      </c>
      <c r="G1243" t="s">
        <v>71</v>
      </c>
      <c r="H1243">
        <v>21</v>
      </c>
      <c r="I1243" t="s">
        <v>3178</v>
      </c>
      <c r="J1243" t="s">
        <v>231</v>
      </c>
      <c r="K1243" t="s">
        <v>74</v>
      </c>
      <c r="L1243" t="s">
        <v>256</v>
      </c>
      <c r="M1243" t="s">
        <v>76</v>
      </c>
      <c r="N1243" t="s">
        <v>37</v>
      </c>
      <c r="O1243" t="s">
        <v>38</v>
      </c>
      <c r="P1243" t="s">
        <v>195</v>
      </c>
      <c r="T1243">
        <v>2.5</v>
      </c>
      <c r="U1243" t="s">
        <v>43</v>
      </c>
      <c r="V1243">
        <v>1.5</v>
      </c>
      <c r="W1243" t="s">
        <v>43</v>
      </c>
      <c r="X1243">
        <v>2.6666666666666701</v>
      </c>
      <c r="Y1243" t="s">
        <v>42</v>
      </c>
      <c r="Z1243">
        <v>2.17</v>
      </c>
      <c r="AC1243">
        <f t="shared" si="95"/>
        <v>1</v>
      </c>
      <c r="AD1243" t="str">
        <f t="shared" si="96"/>
        <v>MSN</v>
      </c>
      <c r="AE1243" t="b">
        <f t="shared" si="97"/>
        <v>1</v>
      </c>
      <c r="AF1243" t="str">
        <f t="shared" si="98"/>
        <v/>
      </c>
      <c r="AG1243" t="str">
        <f t="shared" si="99"/>
        <v/>
      </c>
      <c r="AH1243">
        <v>129.99999999999801</v>
      </c>
    </row>
    <row r="1244" spans="1:34" x14ac:dyDescent="0.25">
      <c r="A1244" t="s">
        <v>28</v>
      </c>
      <c r="B1244" t="s">
        <v>3179</v>
      </c>
      <c r="C1244">
        <v>2014</v>
      </c>
      <c r="D1244" t="s">
        <v>44</v>
      </c>
      <c r="E1244" t="s">
        <v>122</v>
      </c>
      <c r="F1244">
        <v>9.6999999999999993</v>
      </c>
      <c r="G1244" t="s">
        <v>31</v>
      </c>
      <c r="H1244">
        <v>23</v>
      </c>
      <c r="I1244" t="s">
        <v>3180</v>
      </c>
      <c r="J1244" t="s">
        <v>3181</v>
      </c>
      <c r="K1244" t="s">
        <v>58</v>
      </c>
      <c r="L1244" t="s">
        <v>2445</v>
      </c>
      <c r="M1244" t="s">
        <v>36</v>
      </c>
      <c r="N1244" t="s">
        <v>37</v>
      </c>
      <c r="O1244" t="s">
        <v>38</v>
      </c>
      <c r="P1244" t="s">
        <v>51</v>
      </c>
      <c r="Q1244" t="s">
        <v>52</v>
      </c>
      <c r="R1244">
        <v>0</v>
      </c>
      <c r="S1244" t="s">
        <v>53</v>
      </c>
      <c r="T1244">
        <v>9.5</v>
      </c>
      <c r="U1244" t="s">
        <v>42</v>
      </c>
      <c r="V1244">
        <v>5.5</v>
      </c>
      <c r="W1244" t="s">
        <v>43</v>
      </c>
      <c r="X1244">
        <v>12</v>
      </c>
      <c r="Y1244" t="s">
        <v>42</v>
      </c>
      <c r="Z1244">
        <v>1</v>
      </c>
      <c r="AH1244">
        <v>59.999999999998799</v>
      </c>
    </row>
    <row r="1245" spans="1:34" x14ac:dyDescent="0.25">
      <c r="A1245" t="s">
        <v>55</v>
      </c>
      <c r="B1245" t="s">
        <v>3182</v>
      </c>
      <c r="C1245">
        <v>2012</v>
      </c>
      <c r="D1245" t="s">
        <v>44</v>
      </c>
      <c r="E1245" t="s">
        <v>47</v>
      </c>
      <c r="F1245">
        <v>6.2</v>
      </c>
      <c r="G1245" t="s">
        <v>31</v>
      </c>
      <c r="H1245">
        <v>21</v>
      </c>
      <c r="I1245" t="s">
        <v>3183</v>
      </c>
      <c r="J1245" t="s">
        <v>221</v>
      </c>
      <c r="K1245" t="s">
        <v>34</v>
      </c>
      <c r="L1245" t="s">
        <v>64</v>
      </c>
      <c r="M1245" t="s">
        <v>36</v>
      </c>
      <c r="N1245" t="s">
        <v>37</v>
      </c>
      <c r="O1245" t="s">
        <v>38</v>
      </c>
      <c r="P1245" t="s">
        <v>96</v>
      </c>
      <c r="T1245">
        <v>6</v>
      </c>
      <c r="U1245" t="s">
        <v>43</v>
      </c>
      <c r="V1245">
        <v>4</v>
      </c>
      <c r="W1245" t="s">
        <v>43</v>
      </c>
      <c r="X1245">
        <v>6.3333333333333304</v>
      </c>
      <c r="Y1245" t="s">
        <v>42</v>
      </c>
      <c r="Z1245">
        <v>1.25</v>
      </c>
      <c r="AC1245">
        <f t="shared" si="95"/>
        <v>1</v>
      </c>
      <c r="AD1245" t="str">
        <f t="shared" si="96"/>
        <v>ESN</v>
      </c>
      <c r="AE1245" t="b">
        <f t="shared" si="97"/>
        <v>1</v>
      </c>
      <c r="AF1245" t="str">
        <f t="shared" si="98"/>
        <v/>
      </c>
      <c r="AG1245" t="str">
        <f t="shared" si="99"/>
        <v/>
      </c>
      <c r="AH1245">
        <v>74.999999999998806</v>
      </c>
    </row>
    <row r="1246" spans="1:34" x14ac:dyDescent="0.25">
      <c r="A1246" t="s">
        <v>45</v>
      </c>
      <c r="B1246" t="s">
        <v>3184</v>
      </c>
      <c r="C1246">
        <v>2012</v>
      </c>
      <c r="D1246" t="s">
        <v>54</v>
      </c>
      <c r="E1246" t="s">
        <v>47</v>
      </c>
      <c r="F1246">
        <v>9.6</v>
      </c>
      <c r="G1246" t="s">
        <v>31</v>
      </c>
      <c r="H1246">
        <v>20</v>
      </c>
      <c r="I1246" t="s">
        <v>3185</v>
      </c>
      <c r="J1246" t="s">
        <v>33</v>
      </c>
      <c r="K1246" t="s">
        <v>92</v>
      </c>
      <c r="L1246" t="s">
        <v>1597</v>
      </c>
      <c r="M1246" t="s">
        <v>36</v>
      </c>
      <c r="N1246" t="s">
        <v>37</v>
      </c>
      <c r="O1246" t="s">
        <v>38</v>
      </c>
      <c r="P1246" t="s">
        <v>119</v>
      </c>
      <c r="T1246">
        <v>9</v>
      </c>
      <c r="U1246" t="s">
        <v>43</v>
      </c>
      <c r="V1246">
        <v>8.5</v>
      </c>
      <c r="W1246" t="s">
        <v>43</v>
      </c>
      <c r="X1246">
        <v>7</v>
      </c>
      <c r="Y1246" t="s">
        <v>42</v>
      </c>
      <c r="Z1246">
        <v>3</v>
      </c>
      <c r="AA1246" t="s">
        <v>120</v>
      </c>
      <c r="AB1246" t="s">
        <v>41</v>
      </c>
      <c r="AC1246">
        <f t="shared" si="95"/>
        <v>0</v>
      </c>
      <c r="AD1246" t="str">
        <f t="shared" si="96"/>
        <v>DSN</v>
      </c>
      <c r="AE1246" t="b">
        <f t="shared" si="97"/>
        <v>0</v>
      </c>
      <c r="AF1246" t="b">
        <f t="shared" si="98"/>
        <v>0</v>
      </c>
      <c r="AG1246" t="b">
        <f t="shared" si="99"/>
        <v>0</v>
      </c>
      <c r="AH1246">
        <v>179.99999999999599</v>
      </c>
    </row>
    <row r="1247" spans="1:34" x14ac:dyDescent="0.25">
      <c r="A1247" t="s">
        <v>28</v>
      </c>
      <c r="B1247" t="s">
        <v>3186</v>
      </c>
      <c r="C1247">
        <v>2013</v>
      </c>
      <c r="D1247" t="s">
        <v>44</v>
      </c>
      <c r="E1247" t="s">
        <v>47</v>
      </c>
      <c r="F1247">
        <v>5.4</v>
      </c>
      <c r="G1247" t="s">
        <v>31</v>
      </c>
      <c r="H1247">
        <v>21</v>
      </c>
      <c r="I1247" t="s">
        <v>3187</v>
      </c>
      <c r="J1247" t="s">
        <v>33</v>
      </c>
      <c r="K1247" t="s">
        <v>34</v>
      </c>
      <c r="L1247" t="s">
        <v>64</v>
      </c>
      <c r="M1247" t="s">
        <v>36</v>
      </c>
      <c r="N1247" t="s">
        <v>37</v>
      </c>
      <c r="O1247" t="s">
        <v>38</v>
      </c>
      <c r="P1247" t="s">
        <v>65</v>
      </c>
      <c r="Q1247" t="s">
        <v>40</v>
      </c>
      <c r="R1247">
        <v>0</v>
      </c>
      <c r="S1247" t="s">
        <v>41</v>
      </c>
      <c r="T1247">
        <v>5.5</v>
      </c>
      <c r="U1247" t="s">
        <v>42</v>
      </c>
      <c r="V1247">
        <v>2.6666666666666701</v>
      </c>
      <c r="W1247" t="s">
        <v>43</v>
      </c>
      <c r="X1247">
        <v>2.5</v>
      </c>
      <c r="Y1247" t="s">
        <v>43</v>
      </c>
      <c r="Z1247">
        <v>1.92</v>
      </c>
      <c r="AC1247">
        <f t="shared" si="95"/>
        <v>1</v>
      </c>
      <c r="AD1247" t="str">
        <f t="shared" si="96"/>
        <v>DSN</v>
      </c>
      <c r="AE1247" t="b">
        <f t="shared" si="97"/>
        <v>0</v>
      </c>
      <c r="AF1247" t="b">
        <f t="shared" si="98"/>
        <v>0</v>
      </c>
      <c r="AG1247" t="b">
        <f t="shared" si="99"/>
        <v>0</v>
      </c>
      <c r="AH1247">
        <v>114.999999999998</v>
      </c>
    </row>
    <row r="1248" spans="1:34" x14ac:dyDescent="0.25">
      <c r="A1248" t="s">
        <v>28</v>
      </c>
      <c r="B1248" t="s">
        <v>3188</v>
      </c>
      <c r="C1248">
        <v>2012</v>
      </c>
      <c r="D1248" t="s">
        <v>54</v>
      </c>
      <c r="E1248" t="s">
        <v>47</v>
      </c>
      <c r="F1248">
        <v>6.7</v>
      </c>
      <c r="G1248" t="s">
        <v>71</v>
      </c>
      <c r="H1248">
        <v>20</v>
      </c>
      <c r="I1248" t="s">
        <v>3189</v>
      </c>
      <c r="J1248" t="s">
        <v>73</v>
      </c>
      <c r="K1248" t="s">
        <v>74</v>
      </c>
      <c r="L1248" t="s">
        <v>80</v>
      </c>
      <c r="M1248" t="s">
        <v>76</v>
      </c>
      <c r="N1248" t="s">
        <v>37</v>
      </c>
      <c r="O1248" t="s">
        <v>38</v>
      </c>
      <c r="P1248" t="s">
        <v>51</v>
      </c>
      <c r="Q1248" t="s">
        <v>52</v>
      </c>
      <c r="R1248">
        <v>0</v>
      </c>
      <c r="S1248" t="s">
        <v>53</v>
      </c>
      <c r="Z1248">
        <v>2.83</v>
      </c>
      <c r="AH1248">
        <v>169.99999999999699</v>
      </c>
    </row>
    <row r="1249" spans="1:34" x14ac:dyDescent="0.25">
      <c r="A1249" t="s">
        <v>61</v>
      </c>
      <c r="B1249" t="s">
        <v>3190</v>
      </c>
      <c r="C1249">
        <v>2013</v>
      </c>
      <c r="D1249" t="s">
        <v>54</v>
      </c>
      <c r="E1249" t="s">
        <v>5252</v>
      </c>
      <c r="F1249">
        <v>7.2</v>
      </c>
      <c r="G1249" t="s">
        <v>31</v>
      </c>
      <c r="H1249">
        <v>19</v>
      </c>
      <c r="I1249" t="s">
        <v>3191</v>
      </c>
      <c r="J1249" t="s">
        <v>33</v>
      </c>
      <c r="K1249" t="s">
        <v>58</v>
      </c>
      <c r="L1249" t="s">
        <v>440</v>
      </c>
      <c r="M1249" t="s">
        <v>36</v>
      </c>
      <c r="N1249" t="s">
        <v>60</v>
      </c>
      <c r="O1249" t="s">
        <v>38</v>
      </c>
      <c r="P1249" t="s">
        <v>106</v>
      </c>
      <c r="Q1249" t="s">
        <v>875</v>
      </c>
      <c r="R1249">
        <v>0</v>
      </c>
      <c r="S1249" t="s">
        <v>849</v>
      </c>
      <c r="T1249">
        <v>9.6666666666666696</v>
      </c>
      <c r="U1249" t="s">
        <v>43</v>
      </c>
      <c r="V1249">
        <v>8</v>
      </c>
      <c r="W1249" t="s">
        <v>43</v>
      </c>
      <c r="X1249">
        <v>5</v>
      </c>
      <c r="Y1249" t="s">
        <v>42</v>
      </c>
      <c r="Z1249">
        <v>0.75</v>
      </c>
      <c r="AC1249">
        <f t="shared" si="95"/>
        <v>0</v>
      </c>
      <c r="AD1249" t="str">
        <f t="shared" si="96"/>
        <v>ESN</v>
      </c>
      <c r="AE1249" t="b">
        <f t="shared" si="97"/>
        <v>1</v>
      </c>
      <c r="AF1249" t="str">
        <f t="shared" si="98"/>
        <v/>
      </c>
      <c r="AG1249" t="str">
        <f t="shared" si="99"/>
        <v/>
      </c>
      <c r="AH1249">
        <v>44.999999999999403</v>
      </c>
    </row>
    <row r="1250" spans="1:34" x14ac:dyDescent="0.25">
      <c r="A1250" t="s">
        <v>28</v>
      </c>
      <c r="B1250" t="s">
        <v>3192</v>
      </c>
      <c r="C1250">
        <v>2013</v>
      </c>
      <c r="D1250" t="s">
        <v>54</v>
      </c>
      <c r="E1250" t="s">
        <v>5252</v>
      </c>
      <c r="F1250">
        <v>5</v>
      </c>
      <c r="G1250" t="s">
        <v>71</v>
      </c>
      <c r="H1250">
        <v>19</v>
      </c>
      <c r="I1250" t="s">
        <v>3193</v>
      </c>
      <c r="J1250" t="s">
        <v>1227</v>
      </c>
      <c r="K1250" t="s">
        <v>74</v>
      </c>
      <c r="L1250" t="s">
        <v>916</v>
      </c>
      <c r="M1250" t="s">
        <v>36</v>
      </c>
      <c r="N1250" t="s">
        <v>37</v>
      </c>
      <c r="O1250" t="s">
        <v>38</v>
      </c>
      <c r="P1250" t="s">
        <v>119</v>
      </c>
      <c r="Q1250" t="s">
        <v>120</v>
      </c>
      <c r="R1250">
        <v>0</v>
      </c>
      <c r="S1250" t="s">
        <v>41</v>
      </c>
      <c r="Z1250">
        <v>2</v>
      </c>
      <c r="AC1250">
        <f t="shared" si="95"/>
        <v>0</v>
      </c>
      <c r="AD1250" t="str">
        <f t="shared" si="96"/>
        <v>DSN</v>
      </c>
      <c r="AE1250" t="b">
        <f t="shared" si="97"/>
        <v>0</v>
      </c>
      <c r="AF1250" t="b">
        <f t="shared" si="98"/>
        <v>0</v>
      </c>
      <c r="AG1250" t="b">
        <f t="shared" si="99"/>
        <v>0</v>
      </c>
      <c r="AH1250">
        <v>119.999999999998</v>
      </c>
    </row>
    <row r="1251" spans="1:34" x14ac:dyDescent="0.25">
      <c r="A1251" t="s">
        <v>28</v>
      </c>
      <c r="B1251" t="s">
        <v>3194</v>
      </c>
      <c r="C1251">
        <v>2013</v>
      </c>
      <c r="D1251" t="s">
        <v>54</v>
      </c>
      <c r="E1251" t="s">
        <v>250</v>
      </c>
      <c r="F1251">
        <v>9.5</v>
      </c>
      <c r="G1251" t="s">
        <v>184</v>
      </c>
      <c r="H1251">
        <v>19</v>
      </c>
      <c r="I1251" t="s">
        <v>3195</v>
      </c>
      <c r="J1251" t="s">
        <v>3196</v>
      </c>
      <c r="K1251" t="s">
        <v>187</v>
      </c>
      <c r="M1251" t="s">
        <v>76</v>
      </c>
      <c r="N1251" t="s">
        <v>37</v>
      </c>
      <c r="O1251" t="s">
        <v>38</v>
      </c>
      <c r="P1251" t="s">
        <v>195</v>
      </c>
      <c r="Q1251" t="s">
        <v>52</v>
      </c>
      <c r="R1251">
        <v>0</v>
      </c>
      <c r="S1251" t="s">
        <v>53</v>
      </c>
      <c r="Z1251">
        <v>2</v>
      </c>
      <c r="AC1251">
        <f t="shared" si="95"/>
        <v>0</v>
      </c>
      <c r="AD1251" t="str">
        <f t="shared" si="96"/>
        <v>MSN</v>
      </c>
      <c r="AE1251" t="b">
        <f t="shared" si="97"/>
        <v>0</v>
      </c>
      <c r="AF1251" t="b">
        <f t="shared" si="98"/>
        <v>0</v>
      </c>
      <c r="AG1251" t="b">
        <f t="shared" si="99"/>
        <v>0</v>
      </c>
      <c r="AH1251">
        <v>119.999999999998</v>
      </c>
    </row>
    <row r="1252" spans="1:34" x14ac:dyDescent="0.25">
      <c r="A1252" t="s">
        <v>28</v>
      </c>
      <c r="B1252" t="s">
        <v>3197</v>
      </c>
      <c r="C1252">
        <v>2014</v>
      </c>
      <c r="D1252" t="s">
        <v>115</v>
      </c>
      <c r="E1252" t="s">
        <v>250</v>
      </c>
      <c r="F1252">
        <v>10.9</v>
      </c>
      <c r="G1252" t="s">
        <v>143</v>
      </c>
      <c r="H1252">
        <v>20</v>
      </c>
      <c r="I1252" t="s">
        <v>3198</v>
      </c>
      <c r="J1252" t="s">
        <v>491</v>
      </c>
      <c r="K1252" t="s">
        <v>187</v>
      </c>
      <c r="L1252" t="s">
        <v>308</v>
      </c>
      <c r="M1252" t="s">
        <v>148</v>
      </c>
      <c r="N1252" t="s">
        <v>37</v>
      </c>
      <c r="O1252" t="s">
        <v>38</v>
      </c>
      <c r="P1252" t="s">
        <v>401</v>
      </c>
      <c r="Q1252" t="s">
        <v>528</v>
      </c>
      <c r="R1252">
        <v>0</v>
      </c>
      <c r="S1252" t="s">
        <v>96</v>
      </c>
      <c r="Z1252">
        <v>1</v>
      </c>
      <c r="AC1252">
        <f t="shared" si="95"/>
        <v>2</v>
      </c>
      <c r="AD1252" t="str">
        <f t="shared" si="96"/>
        <v>ESN</v>
      </c>
      <c r="AE1252" t="b">
        <f t="shared" si="97"/>
        <v>0</v>
      </c>
      <c r="AF1252" t="b">
        <f t="shared" si="98"/>
        <v>0</v>
      </c>
      <c r="AG1252" t="b">
        <f t="shared" si="99"/>
        <v>0</v>
      </c>
      <c r="AH1252">
        <v>59.999999999998799</v>
      </c>
    </row>
    <row r="1253" spans="1:34" x14ac:dyDescent="0.25">
      <c r="A1253" t="s">
        <v>277</v>
      </c>
      <c r="B1253" t="s">
        <v>3199</v>
      </c>
      <c r="C1253">
        <v>2013</v>
      </c>
      <c r="D1253" t="s">
        <v>54</v>
      </c>
      <c r="E1253" t="s">
        <v>47</v>
      </c>
      <c r="F1253">
        <v>5.3</v>
      </c>
      <c r="G1253" t="s">
        <v>71</v>
      </c>
      <c r="H1253">
        <v>18</v>
      </c>
      <c r="I1253" t="s">
        <v>3200</v>
      </c>
      <c r="J1253" t="s">
        <v>73</v>
      </c>
      <c r="K1253" t="s">
        <v>74</v>
      </c>
      <c r="L1253" t="s">
        <v>667</v>
      </c>
      <c r="M1253" t="s">
        <v>76</v>
      </c>
      <c r="N1253" t="s">
        <v>37</v>
      </c>
      <c r="O1253" t="s">
        <v>38</v>
      </c>
      <c r="P1253" t="s">
        <v>195</v>
      </c>
      <c r="Q1253" t="s">
        <v>3201</v>
      </c>
      <c r="R1253">
        <v>0</v>
      </c>
      <c r="S1253" t="s">
        <v>3202</v>
      </c>
      <c r="T1253">
        <v>4</v>
      </c>
      <c r="U1253" t="s">
        <v>43</v>
      </c>
      <c r="V1253">
        <v>4.3333333333333304</v>
      </c>
      <c r="W1253" t="s">
        <v>43</v>
      </c>
      <c r="X1253">
        <v>7</v>
      </c>
      <c r="Y1253" t="s">
        <v>43</v>
      </c>
      <c r="Z1253">
        <v>0.42</v>
      </c>
      <c r="AC1253">
        <f t="shared" si="95"/>
        <v>0</v>
      </c>
      <c r="AD1253" t="str">
        <f t="shared" si="96"/>
        <v>MSN</v>
      </c>
      <c r="AE1253" t="b">
        <f t="shared" si="97"/>
        <v>1</v>
      </c>
      <c r="AF1253" t="str">
        <f t="shared" si="98"/>
        <v/>
      </c>
      <c r="AG1253" t="str">
        <f t="shared" si="99"/>
        <v/>
      </c>
      <c r="AH1253">
        <v>24.999999999999599</v>
      </c>
    </row>
    <row r="1254" spans="1:34" x14ac:dyDescent="0.25">
      <c r="A1254" t="s">
        <v>55</v>
      </c>
      <c r="B1254" t="s">
        <v>3203</v>
      </c>
      <c r="C1254">
        <v>2013</v>
      </c>
      <c r="D1254" t="s">
        <v>115</v>
      </c>
      <c r="E1254" t="s">
        <v>122</v>
      </c>
      <c r="F1254">
        <v>9.9</v>
      </c>
      <c r="G1254" t="s">
        <v>71</v>
      </c>
      <c r="H1254">
        <v>29</v>
      </c>
      <c r="I1254" t="s">
        <v>3204</v>
      </c>
      <c r="J1254" t="s">
        <v>1085</v>
      </c>
      <c r="K1254" t="s">
        <v>74</v>
      </c>
      <c r="L1254" t="s">
        <v>2113</v>
      </c>
      <c r="M1254" t="s">
        <v>76</v>
      </c>
      <c r="N1254" t="s">
        <v>37</v>
      </c>
      <c r="O1254" t="s">
        <v>38</v>
      </c>
      <c r="P1254" t="s">
        <v>51</v>
      </c>
      <c r="T1254">
        <v>3.5</v>
      </c>
      <c r="U1254" t="s">
        <v>43</v>
      </c>
      <c r="V1254">
        <v>7</v>
      </c>
      <c r="W1254" t="s">
        <v>43</v>
      </c>
      <c r="X1254">
        <v>12</v>
      </c>
      <c r="Y1254" t="s">
        <v>42</v>
      </c>
      <c r="Z1254">
        <v>0.08</v>
      </c>
      <c r="AH1254">
        <v>4.9999999999998002</v>
      </c>
    </row>
    <row r="1255" spans="1:34" x14ac:dyDescent="0.25">
      <c r="A1255" t="s">
        <v>55</v>
      </c>
      <c r="B1255" t="s">
        <v>3205</v>
      </c>
      <c r="C1255">
        <v>2012</v>
      </c>
      <c r="D1255" t="s">
        <v>77</v>
      </c>
      <c r="E1255" t="s">
        <v>5252</v>
      </c>
      <c r="F1255">
        <v>5.0999999999999996</v>
      </c>
      <c r="G1255" t="s">
        <v>71</v>
      </c>
      <c r="H1255">
        <v>26</v>
      </c>
      <c r="I1255" t="s">
        <v>3206</v>
      </c>
      <c r="J1255" t="s">
        <v>1085</v>
      </c>
      <c r="K1255" t="s">
        <v>657</v>
      </c>
      <c r="L1255" t="s">
        <v>658</v>
      </c>
      <c r="M1255" t="s">
        <v>76</v>
      </c>
      <c r="N1255" t="s">
        <v>37</v>
      </c>
      <c r="O1255" t="s">
        <v>38</v>
      </c>
      <c r="P1255" t="s">
        <v>51</v>
      </c>
      <c r="Z1255">
        <v>0.08</v>
      </c>
      <c r="AH1255">
        <v>4.9999999999998002</v>
      </c>
    </row>
    <row r="1256" spans="1:34" x14ac:dyDescent="0.25">
      <c r="A1256" t="s">
        <v>28</v>
      </c>
      <c r="B1256" t="s">
        <v>3207</v>
      </c>
      <c r="C1256">
        <v>2014</v>
      </c>
      <c r="D1256" t="s">
        <v>44</v>
      </c>
      <c r="E1256" t="s">
        <v>5252</v>
      </c>
      <c r="F1256">
        <v>7.3</v>
      </c>
      <c r="G1256" t="s">
        <v>71</v>
      </c>
      <c r="H1256">
        <v>20</v>
      </c>
      <c r="I1256" t="s">
        <v>3208</v>
      </c>
      <c r="J1256" t="s">
        <v>154</v>
      </c>
      <c r="K1256" t="s">
        <v>74</v>
      </c>
      <c r="L1256" t="s">
        <v>155</v>
      </c>
      <c r="M1256" t="s">
        <v>76</v>
      </c>
      <c r="N1256" t="s">
        <v>37</v>
      </c>
      <c r="O1256" t="s">
        <v>38</v>
      </c>
      <c r="P1256" t="s">
        <v>51</v>
      </c>
      <c r="Q1256" t="s">
        <v>52</v>
      </c>
      <c r="R1256">
        <v>0</v>
      </c>
      <c r="S1256" t="s">
        <v>53</v>
      </c>
      <c r="T1256">
        <v>6</v>
      </c>
      <c r="U1256" t="s">
        <v>43</v>
      </c>
      <c r="V1256">
        <v>5</v>
      </c>
      <c r="W1256" t="s">
        <v>43</v>
      </c>
      <c r="X1256">
        <v>7</v>
      </c>
      <c r="Y1256" t="s">
        <v>43</v>
      </c>
      <c r="Z1256">
        <v>1</v>
      </c>
      <c r="AH1256">
        <v>59.999999999998799</v>
      </c>
    </row>
    <row r="1257" spans="1:34" x14ac:dyDescent="0.25">
      <c r="A1257" t="s">
        <v>28</v>
      </c>
      <c r="B1257" t="s">
        <v>3209</v>
      </c>
      <c r="C1257">
        <v>2014</v>
      </c>
      <c r="D1257" t="s">
        <v>54</v>
      </c>
      <c r="E1257" t="s">
        <v>5252</v>
      </c>
      <c r="F1257">
        <v>8.1</v>
      </c>
      <c r="G1257" t="s">
        <v>31</v>
      </c>
      <c r="H1257">
        <v>19</v>
      </c>
      <c r="I1257" t="s">
        <v>3210</v>
      </c>
      <c r="J1257" t="s">
        <v>434</v>
      </c>
      <c r="K1257" t="s">
        <v>74</v>
      </c>
      <c r="L1257" t="s">
        <v>3211</v>
      </c>
      <c r="M1257" t="s">
        <v>36</v>
      </c>
      <c r="N1257" t="s">
        <v>37</v>
      </c>
      <c r="O1257" t="s">
        <v>38</v>
      </c>
      <c r="P1257" t="s">
        <v>645</v>
      </c>
      <c r="Q1257" t="s">
        <v>646</v>
      </c>
      <c r="R1257">
        <v>0</v>
      </c>
      <c r="S1257" t="s">
        <v>96</v>
      </c>
      <c r="T1257">
        <v>8</v>
      </c>
      <c r="U1257" t="s">
        <v>43</v>
      </c>
      <c r="V1257">
        <v>6</v>
      </c>
      <c r="W1257" t="s">
        <v>43</v>
      </c>
      <c r="X1257">
        <v>6</v>
      </c>
      <c r="Y1257" t="s">
        <v>42</v>
      </c>
      <c r="Z1257">
        <v>1</v>
      </c>
      <c r="AC1257">
        <f t="shared" si="95"/>
        <v>0</v>
      </c>
      <c r="AD1257" t="str">
        <f t="shared" si="96"/>
        <v>ESN</v>
      </c>
      <c r="AE1257" t="b">
        <f t="shared" si="97"/>
        <v>0</v>
      </c>
      <c r="AF1257" t="b">
        <f t="shared" si="98"/>
        <v>0</v>
      </c>
      <c r="AG1257" t="b">
        <f t="shared" si="99"/>
        <v>0</v>
      </c>
      <c r="AH1257">
        <v>59.999999999998799</v>
      </c>
    </row>
    <row r="1258" spans="1:34" x14ac:dyDescent="0.25">
      <c r="A1258" t="s">
        <v>55</v>
      </c>
      <c r="B1258" t="s">
        <v>3212</v>
      </c>
      <c r="C1258">
        <v>2013</v>
      </c>
      <c r="D1258" t="s">
        <v>44</v>
      </c>
      <c r="E1258" t="s">
        <v>5252</v>
      </c>
      <c r="F1258">
        <v>5.7</v>
      </c>
      <c r="G1258" t="s">
        <v>71</v>
      </c>
      <c r="H1258">
        <v>21</v>
      </c>
      <c r="I1258" t="s">
        <v>3213</v>
      </c>
      <c r="J1258" t="s">
        <v>252</v>
      </c>
      <c r="K1258" t="s">
        <v>74</v>
      </c>
      <c r="L1258" t="s">
        <v>2237</v>
      </c>
      <c r="M1258" t="s">
        <v>76</v>
      </c>
      <c r="N1258" t="s">
        <v>37</v>
      </c>
      <c r="O1258" t="s">
        <v>38</v>
      </c>
      <c r="P1258" t="s">
        <v>51</v>
      </c>
      <c r="T1258">
        <v>3</v>
      </c>
      <c r="U1258" t="s">
        <v>42</v>
      </c>
      <c r="V1258">
        <v>5</v>
      </c>
      <c r="W1258" t="s">
        <v>43</v>
      </c>
      <c r="X1258">
        <v>8</v>
      </c>
      <c r="Y1258" t="s">
        <v>43</v>
      </c>
      <c r="Z1258">
        <v>0.83</v>
      </c>
      <c r="AH1258">
        <v>49.999999999999197</v>
      </c>
    </row>
    <row r="1259" spans="1:34" x14ac:dyDescent="0.25">
      <c r="A1259" t="s">
        <v>45</v>
      </c>
      <c r="B1259" t="s">
        <v>3214</v>
      </c>
      <c r="C1259">
        <v>2012</v>
      </c>
      <c r="D1259" t="s">
        <v>54</v>
      </c>
      <c r="E1259" t="s">
        <v>47</v>
      </c>
      <c r="F1259">
        <v>11.4</v>
      </c>
      <c r="G1259" t="s">
        <v>31</v>
      </c>
      <c r="H1259">
        <v>19</v>
      </c>
      <c r="I1259" t="s">
        <v>3215</v>
      </c>
      <c r="J1259" t="s">
        <v>89</v>
      </c>
      <c r="K1259" t="s">
        <v>58</v>
      </c>
      <c r="L1259" t="s">
        <v>288</v>
      </c>
      <c r="M1259" t="s">
        <v>36</v>
      </c>
      <c r="N1259" t="s">
        <v>37</v>
      </c>
      <c r="O1259" t="s">
        <v>38</v>
      </c>
      <c r="P1259" t="s">
        <v>41</v>
      </c>
      <c r="T1259">
        <v>11</v>
      </c>
      <c r="U1259" t="s">
        <v>43</v>
      </c>
      <c r="V1259">
        <v>8</v>
      </c>
      <c r="W1259" t="s">
        <v>43</v>
      </c>
      <c r="X1259">
        <v>6</v>
      </c>
      <c r="Y1259" t="s">
        <v>42</v>
      </c>
      <c r="Z1259">
        <v>3</v>
      </c>
      <c r="AA1259" t="s">
        <v>207</v>
      </c>
      <c r="AB1259" t="s">
        <v>41</v>
      </c>
      <c r="AC1259">
        <f t="shared" si="95"/>
        <v>0</v>
      </c>
      <c r="AD1259" t="str">
        <f t="shared" si="96"/>
        <v>DSN</v>
      </c>
      <c r="AE1259" t="b">
        <f t="shared" si="97"/>
        <v>0</v>
      </c>
      <c r="AF1259" t="b">
        <f t="shared" si="98"/>
        <v>0</v>
      </c>
      <c r="AG1259" t="b">
        <f t="shared" si="99"/>
        <v>0</v>
      </c>
      <c r="AH1259">
        <v>179.99999999999599</v>
      </c>
    </row>
    <row r="1260" spans="1:34" x14ac:dyDescent="0.25">
      <c r="A1260" t="s">
        <v>28</v>
      </c>
      <c r="B1260" t="s">
        <v>3216</v>
      </c>
      <c r="C1260">
        <v>2014</v>
      </c>
      <c r="D1260" t="s">
        <v>319</v>
      </c>
      <c r="E1260" t="s">
        <v>377</v>
      </c>
      <c r="G1260" t="s">
        <v>143</v>
      </c>
      <c r="H1260">
        <v>40</v>
      </c>
      <c r="I1260" t="s">
        <v>3217</v>
      </c>
      <c r="J1260" t="s">
        <v>365</v>
      </c>
      <c r="K1260" t="s">
        <v>266</v>
      </c>
      <c r="L1260" t="s">
        <v>800</v>
      </c>
      <c r="M1260" t="s">
        <v>148</v>
      </c>
      <c r="N1260" t="s">
        <v>37</v>
      </c>
      <c r="O1260" t="s">
        <v>317</v>
      </c>
      <c r="P1260" t="s">
        <v>1508</v>
      </c>
      <c r="Q1260" t="s">
        <v>1509</v>
      </c>
      <c r="R1260">
        <v>0</v>
      </c>
      <c r="S1260" t="s">
        <v>96</v>
      </c>
      <c r="Z1260">
        <v>1</v>
      </c>
      <c r="AC1260">
        <f t="shared" si="95"/>
        <v>5</v>
      </c>
      <c r="AD1260" t="str">
        <f t="shared" si="96"/>
        <v>ESN</v>
      </c>
      <c r="AE1260" t="b">
        <f t="shared" si="97"/>
        <v>0</v>
      </c>
      <c r="AF1260" t="b">
        <f t="shared" si="98"/>
        <v>0</v>
      </c>
      <c r="AG1260" t="b">
        <f t="shared" si="99"/>
        <v>0</v>
      </c>
      <c r="AH1260">
        <v>59.999999999998799</v>
      </c>
    </row>
    <row r="1261" spans="1:34" x14ac:dyDescent="0.25">
      <c r="A1261" t="s">
        <v>28</v>
      </c>
      <c r="B1261" t="s">
        <v>3218</v>
      </c>
      <c r="C1261">
        <v>2014</v>
      </c>
      <c r="D1261" t="s">
        <v>77</v>
      </c>
      <c r="E1261" t="s">
        <v>5252</v>
      </c>
      <c r="F1261">
        <v>4.7</v>
      </c>
      <c r="G1261" t="s">
        <v>71</v>
      </c>
      <c r="H1261">
        <v>24</v>
      </c>
      <c r="I1261" t="s">
        <v>3219</v>
      </c>
      <c r="J1261" t="s">
        <v>199</v>
      </c>
      <c r="K1261" t="s">
        <v>74</v>
      </c>
      <c r="L1261" t="s">
        <v>3220</v>
      </c>
      <c r="M1261" t="s">
        <v>76</v>
      </c>
      <c r="N1261" t="s">
        <v>37</v>
      </c>
      <c r="O1261" t="s">
        <v>38</v>
      </c>
      <c r="P1261" t="s">
        <v>195</v>
      </c>
      <c r="Q1261" t="s">
        <v>196</v>
      </c>
      <c r="R1261">
        <v>0</v>
      </c>
      <c r="S1261" t="s">
        <v>53</v>
      </c>
      <c r="T1261">
        <v>2.6666666666666701</v>
      </c>
      <c r="U1261" t="s">
        <v>43</v>
      </c>
      <c r="V1261">
        <v>5</v>
      </c>
      <c r="W1261" t="s">
        <v>43</v>
      </c>
      <c r="X1261">
        <v>7</v>
      </c>
      <c r="Y1261" t="s">
        <v>42</v>
      </c>
      <c r="Z1261">
        <v>1.08</v>
      </c>
      <c r="AC1261">
        <f t="shared" si="95"/>
        <v>5</v>
      </c>
      <c r="AD1261" t="str">
        <f t="shared" si="96"/>
        <v>MSN</v>
      </c>
      <c r="AE1261" t="b">
        <f t="shared" si="97"/>
        <v>0</v>
      </c>
      <c r="AF1261" t="b">
        <f t="shared" si="98"/>
        <v>0</v>
      </c>
      <c r="AG1261" t="b">
        <f t="shared" si="99"/>
        <v>0</v>
      </c>
      <c r="AH1261">
        <v>64.999999999998593</v>
      </c>
    </row>
    <row r="1262" spans="1:34" x14ac:dyDescent="0.25">
      <c r="A1262" t="s">
        <v>45</v>
      </c>
      <c r="B1262" t="s">
        <v>3221</v>
      </c>
      <c r="C1262">
        <v>2012</v>
      </c>
      <c r="D1262" t="s">
        <v>44</v>
      </c>
      <c r="E1262" t="s">
        <v>47</v>
      </c>
      <c r="F1262">
        <v>11.3</v>
      </c>
      <c r="G1262" t="s">
        <v>31</v>
      </c>
      <c r="H1262">
        <v>20</v>
      </c>
      <c r="I1262" t="s">
        <v>3222</v>
      </c>
      <c r="J1262" t="s">
        <v>33</v>
      </c>
      <c r="K1262" t="s">
        <v>34</v>
      </c>
      <c r="L1262" t="s">
        <v>64</v>
      </c>
      <c r="M1262" t="s">
        <v>36</v>
      </c>
      <c r="N1262" t="s">
        <v>37</v>
      </c>
      <c r="O1262" t="s">
        <v>38</v>
      </c>
      <c r="P1262" t="s">
        <v>94</v>
      </c>
      <c r="T1262">
        <v>8</v>
      </c>
      <c r="U1262" t="s">
        <v>43</v>
      </c>
      <c r="V1262">
        <v>11.3333333333333</v>
      </c>
      <c r="W1262" t="s">
        <v>43</v>
      </c>
      <c r="X1262">
        <v>9</v>
      </c>
      <c r="Y1262" t="s">
        <v>43</v>
      </c>
      <c r="Z1262">
        <v>3</v>
      </c>
      <c r="AA1262" t="s">
        <v>95</v>
      </c>
      <c r="AB1262" t="s">
        <v>96</v>
      </c>
      <c r="AC1262">
        <f t="shared" si="95"/>
        <v>1</v>
      </c>
      <c r="AD1262" t="str">
        <f t="shared" si="96"/>
        <v>ESN</v>
      </c>
      <c r="AE1262" t="b">
        <f t="shared" si="97"/>
        <v>0</v>
      </c>
      <c r="AF1262" t="b">
        <f t="shared" si="98"/>
        <v>0</v>
      </c>
      <c r="AG1262" t="b">
        <f t="shared" si="99"/>
        <v>0</v>
      </c>
      <c r="AH1262">
        <v>179.99999999999599</v>
      </c>
    </row>
    <row r="1263" spans="1:34" x14ac:dyDescent="0.25">
      <c r="A1263" t="s">
        <v>55</v>
      </c>
      <c r="B1263" t="s">
        <v>3223</v>
      </c>
      <c r="C1263">
        <v>2013</v>
      </c>
      <c r="D1263" t="s">
        <v>54</v>
      </c>
      <c r="E1263" t="s">
        <v>5252</v>
      </c>
      <c r="F1263">
        <v>6.2</v>
      </c>
      <c r="G1263" t="s">
        <v>71</v>
      </c>
      <c r="H1263">
        <v>20</v>
      </c>
      <c r="I1263" t="s">
        <v>3224</v>
      </c>
      <c r="J1263" t="s">
        <v>154</v>
      </c>
      <c r="K1263" t="s">
        <v>74</v>
      </c>
      <c r="L1263" t="s">
        <v>155</v>
      </c>
      <c r="M1263" t="s">
        <v>76</v>
      </c>
      <c r="N1263" t="s">
        <v>37</v>
      </c>
      <c r="O1263" t="s">
        <v>38</v>
      </c>
      <c r="P1263" t="s">
        <v>195</v>
      </c>
      <c r="T1263">
        <v>2</v>
      </c>
      <c r="U1263" t="s">
        <v>43</v>
      </c>
      <c r="V1263">
        <v>6</v>
      </c>
      <c r="W1263" t="s">
        <v>43</v>
      </c>
      <c r="X1263">
        <v>10.6666666666667</v>
      </c>
      <c r="Y1263" t="s">
        <v>43</v>
      </c>
      <c r="Z1263">
        <v>0.5</v>
      </c>
      <c r="AC1263">
        <f t="shared" si="95"/>
        <v>0</v>
      </c>
      <c r="AD1263" t="str">
        <f t="shared" si="96"/>
        <v>MSN</v>
      </c>
      <c r="AE1263" t="b">
        <f t="shared" si="97"/>
        <v>1</v>
      </c>
      <c r="AF1263" t="str">
        <f t="shared" si="98"/>
        <v/>
      </c>
      <c r="AG1263" t="str">
        <f t="shared" si="99"/>
        <v/>
      </c>
      <c r="AH1263">
        <v>29.9999999999994</v>
      </c>
    </row>
    <row r="1264" spans="1:34" x14ac:dyDescent="0.25">
      <c r="A1264" t="s">
        <v>55</v>
      </c>
      <c r="B1264" t="s">
        <v>3225</v>
      </c>
      <c r="C1264">
        <v>2012</v>
      </c>
      <c r="D1264" t="s">
        <v>77</v>
      </c>
      <c r="E1264" t="s">
        <v>30</v>
      </c>
      <c r="F1264">
        <v>4.9000000000000004</v>
      </c>
      <c r="G1264" t="s">
        <v>31</v>
      </c>
      <c r="H1264">
        <v>26</v>
      </c>
      <c r="I1264" t="s">
        <v>3226</v>
      </c>
      <c r="J1264" t="s">
        <v>33</v>
      </c>
      <c r="K1264" t="s">
        <v>34</v>
      </c>
      <c r="L1264" t="s">
        <v>35</v>
      </c>
      <c r="M1264" t="s">
        <v>36</v>
      </c>
      <c r="N1264" t="s">
        <v>37</v>
      </c>
      <c r="O1264" t="s">
        <v>38</v>
      </c>
      <c r="P1264" t="s">
        <v>51</v>
      </c>
      <c r="T1264">
        <v>1.5</v>
      </c>
      <c r="U1264" t="s">
        <v>42</v>
      </c>
      <c r="V1264">
        <v>5</v>
      </c>
      <c r="W1264" t="s">
        <v>43</v>
      </c>
      <c r="X1264">
        <v>5.5</v>
      </c>
      <c r="Y1264" t="s">
        <v>43</v>
      </c>
      <c r="Z1264">
        <v>0.83</v>
      </c>
      <c r="AH1264">
        <v>49.999999999999197</v>
      </c>
    </row>
    <row r="1265" spans="1:34" x14ac:dyDescent="0.25">
      <c r="A1265" t="s">
        <v>61</v>
      </c>
      <c r="B1265" t="s">
        <v>3227</v>
      </c>
      <c r="C1265">
        <v>2012</v>
      </c>
      <c r="D1265" t="s">
        <v>115</v>
      </c>
      <c r="E1265" t="s">
        <v>5252</v>
      </c>
      <c r="F1265">
        <v>5.3</v>
      </c>
      <c r="G1265" t="s">
        <v>31</v>
      </c>
      <c r="H1265">
        <v>21</v>
      </c>
      <c r="I1265" t="s">
        <v>3228</v>
      </c>
      <c r="J1265" t="s">
        <v>33</v>
      </c>
      <c r="K1265" t="s">
        <v>58</v>
      </c>
      <c r="L1265" t="s">
        <v>969</v>
      </c>
      <c r="M1265" t="s">
        <v>36</v>
      </c>
      <c r="N1265" t="s">
        <v>37</v>
      </c>
      <c r="O1265" t="s">
        <v>38</v>
      </c>
      <c r="P1265" t="s">
        <v>119</v>
      </c>
      <c r="Q1265" t="s">
        <v>1014</v>
      </c>
      <c r="R1265">
        <v>0</v>
      </c>
      <c r="S1265" t="s">
        <v>1015</v>
      </c>
      <c r="T1265">
        <v>4.3333333333333304</v>
      </c>
      <c r="U1265" t="s">
        <v>43</v>
      </c>
      <c r="V1265">
        <v>4.3333333333333304</v>
      </c>
      <c r="W1265" t="s">
        <v>43</v>
      </c>
      <c r="X1265">
        <v>5</v>
      </c>
      <c r="Y1265" t="s">
        <v>42</v>
      </c>
      <c r="Z1265">
        <v>0.42</v>
      </c>
      <c r="AC1265">
        <f t="shared" si="95"/>
        <v>2</v>
      </c>
      <c r="AD1265" t="str">
        <f t="shared" si="96"/>
        <v>DSN</v>
      </c>
      <c r="AE1265" t="b">
        <f t="shared" si="97"/>
        <v>1</v>
      </c>
      <c r="AF1265" t="str">
        <f t="shared" si="98"/>
        <v/>
      </c>
      <c r="AG1265" t="str">
        <f t="shared" si="99"/>
        <v/>
      </c>
      <c r="AH1265">
        <v>24.999999999999599</v>
      </c>
    </row>
    <row r="1266" spans="1:34" x14ac:dyDescent="0.25">
      <c r="A1266" t="s">
        <v>55</v>
      </c>
      <c r="B1266" t="s">
        <v>3229</v>
      </c>
      <c r="C1266">
        <v>2013</v>
      </c>
      <c r="D1266" t="s">
        <v>44</v>
      </c>
      <c r="E1266" t="s">
        <v>5252</v>
      </c>
      <c r="F1266">
        <v>6.5</v>
      </c>
      <c r="G1266" t="s">
        <v>31</v>
      </c>
      <c r="H1266">
        <v>21</v>
      </c>
      <c r="I1266" t="s">
        <v>3230</v>
      </c>
      <c r="J1266" t="s">
        <v>1924</v>
      </c>
      <c r="K1266" t="s">
        <v>34</v>
      </c>
      <c r="L1266" t="s">
        <v>1190</v>
      </c>
      <c r="M1266" t="s">
        <v>36</v>
      </c>
      <c r="N1266" t="s">
        <v>37</v>
      </c>
      <c r="O1266" t="s">
        <v>38</v>
      </c>
      <c r="P1266" t="s">
        <v>96</v>
      </c>
      <c r="T1266">
        <v>7</v>
      </c>
      <c r="U1266" t="s">
        <v>43</v>
      </c>
      <c r="V1266">
        <v>4</v>
      </c>
      <c r="W1266" t="s">
        <v>43</v>
      </c>
      <c r="X1266">
        <v>8.6666666666666696</v>
      </c>
      <c r="Y1266" t="s">
        <v>42</v>
      </c>
      <c r="Z1266">
        <v>0.83</v>
      </c>
      <c r="AC1266">
        <f t="shared" si="95"/>
        <v>1</v>
      </c>
      <c r="AD1266" t="str">
        <f t="shared" si="96"/>
        <v>ESN</v>
      </c>
      <c r="AE1266" t="b">
        <f t="shared" si="97"/>
        <v>1</v>
      </c>
      <c r="AF1266" t="str">
        <f t="shared" si="98"/>
        <v/>
      </c>
      <c r="AG1266" t="str">
        <f t="shared" si="99"/>
        <v/>
      </c>
      <c r="AH1266">
        <v>49.999999999999197</v>
      </c>
    </row>
    <row r="1267" spans="1:34" x14ac:dyDescent="0.25">
      <c r="A1267" t="s">
        <v>45</v>
      </c>
      <c r="B1267" t="s">
        <v>3231</v>
      </c>
      <c r="C1267">
        <v>2012</v>
      </c>
      <c r="D1267" t="s">
        <v>54</v>
      </c>
      <c r="E1267" t="s">
        <v>47</v>
      </c>
      <c r="F1267">
        <v>11.1</v>
      </c>
      <c r="G1267" t="s">
        <v>71</v>
      </c>
      <c r="H1267">
        <v>19</v>
      </c>
      <c r="I1267" t="s">
        <v>3232</v>
      </c>
      <c r="J1267" t="s">
        <v>3233</v>
      </c>
      <c r="K1267" t="s">
        <v>74</v>
      </c>
      <c r="L1267" t="s">
        <v>80</v>
      </c>
      <c r="M1267" t="s">
        <v>76</v>
      </c>
      <c r="N1267" t="s">
        <v>37</v>
      </c>
      <c r="O1267" t="s">
        <v>38</v>
      </c>
      <c r="P1267" t="s">
        <v>51</v>
      </c>
      <c r="T1267">
        <v>8.5</v>
      </c>
      <c r="U1267" t="s">
        <v>42</v>
      </c>
      <c r="V1267">
        <v>10.5</v>
      </c>
      <c r="W1267" t="s">
        <v>43</v>
      </c>
      <c r="X1267">
        <v>11</v>
      </c>
      <c r="Y1267" t="s">
        <v>43</v>
      </c>
      <c r="Z1267">
        <v>3</v>
      </c>
      <c r="AA1267" t="s">
        <v>52</v>
      </c>
      <c r="AB1267" t="s">
        <v>53</v>
      </c>
      <c r="AH1267">
        <v>179.99999999999599</v>
      </c>
    </row>
    <row r="1268" spans="1:34" x14ac:dyDescent="0.25">
      <c r="A1268" t="s">
        <v>55</v>
      </c>
      <c r="B1268" t="s">
        <v>3234</v>
      </c>
      <c r="C1268">
        <v>2014</v>
      </c>
      <c r="D1268" t="s">
        <v>44</v>
      </c>
      <c r="E1268" t="s">
        <v>47</v>
      </c>
      <c r="F1268">
        <v>4.0999999999999996</v>
      </c>
      <c r="G1268" t="s">
        <v>31</v>
      </c>
      <c r="H1268">
        <v>20</v>
      </c>
      <c r="I1268" t="s">
        <v>3235</v>
      </c>
      <c r="J1268" t="s">
        <v>89</v>
      </c>
      <c r="K1268" t="s">
        <v>58</v>
      </c>
      <c r="L1268" t="s">
        <v>349</v>
      </c>
      <c r="M1268" t="s">
        <v>36</v>
      </c>
      <c r="N1268" t="s">
        <v>37</v>
      </c>
      <c r="O1268" t="s">
        <v>38</v>
      </c>
      <c r="P1268" t="s">
        <v>51</v>
      </c>
      <c r="T1268">
        <v>2</v>
      </c>
      <c r="U1268" t="s">
        <v>42</v>
      </c>
      <c r="V1268">
        <v>4</v>
      </c>
      <c r="W1268" t="s">
        <v>43</v>
      </c>
      <c r="X1268">
        <v>3.5</v>
      </c>
      <c r="Y1268" t="s">
        <v>43</v>
      </c>
      <c r="Z1268">
        <v>0.42</v>
      </c>
      <c r="AH1268">
        <v>24.999999999999599</v>
      </c>
    </row>
    <row r="1269" spans="1:34" x14ac:dyDescent="0.25">
      <c r="A1269" t="s">
        <v>28</v>
      </c>
      <c r="B1269" t="s">
        <v>3236</v>
      </c>
      <c r="C1269">
        <v>2014</v>
      </c>
      <c r="D1269" t="s">
        <v>54</v>
      </c>
      <c r="E1269" t="s">
        <v>250</v>
      </c>
      <c r="F1269">
        <v>8.1999999999999993</v>
      </c>
      <c r="G1269" t="s">
        <v>143</v>
      </c>
      <c r="H1269">
        <v>19</v>
      </c>
      <c r="I1269" t="s">
        <v>3237</v>
      </c>
      <c r="J1269" t="s">
        <v>491</v>
      </c>
      <c r="K1269" t="s">
        <v>187</v>
      </c>
      <c r="L1269" t="s">
        <v>800</v>
      </c>
      <c r="M1269" t="s">
        <v>148</v>
      </c>
      <c r="N1269" t="s">
        <v>37</v>
      </c>
      <c r="O1269" t="s">
        <v>38</v>
      </c>
      <c r="P1269" t="s">
        <v>401</v>
      </c>
      <c r="Q1269" t="s">
        <v>528</v>
      </c>
      <c r="R1269">
        <v>0</v>
      </c>
      <c r="S1269" t="s">
        <v>96</v>
      </c>
      <c r="Z1269">
        <v>0.92</v>
      </c>
      <c r="AC1269">
        <f t="shared" si="95"/>
        <v>0</v>
      </c>
      <c r="AD1269" t="str">
        <f t="shared" si="96"/>
        <v>ESN</v>
      </c>
      <c r="AE1269" t="b">
        <f t="shared" si="97"/>
        <v>0</v>
      </c>
      <c r="AF1269" t="b">
        <f t="shared" si="98"/>
        <v>0</v>
      </c>
      <c r="AG1269" t="b">
        <f t="shared" si="99"/>
        <v>0</v>
      </c>
      <c r="AH1269">
        <v>54.999999999998998</v>
      </c>
    </row>
    <row r="1270" spans="1:34" x14ac:dyDescent="0.25">
      <c r="A1270" t="s">
        <v>61</v>
      </c>
      <c r="B1270" t="s">
        <v>3238</v>
      </c>
      <c r="C1270">
        <v>2012</v>
      </c>
      <c r="D1270" t="s">
        <v>77</v>
      </c>
      <c r="E1270" t="s">
        <v>290</v>
      </c>
      <c r="F1270">
        <v>5.5</v>
      </c>
      <c r="G1270" t="s">
        <v>98</v>
      </c>
      <c r="H1270">
        <v>25</v>
      </c>
      <c r="I1270" t="s">
        <v>3239</v>
      </c>
      <c r="J1270" t="s">
        <v>2822</v>
      </c>
      <c r="K1270" t="s">
        <v>92</v>
      </c>
      <c r="L1270" t="s">
        <v>2362</v>
      </c>
      <c r="M1270" t="s">
        <v>36</v>
      </c>
      <c r="N1270" t="s">
        <v>37</v>
      </c>
      <c r="O1270" t="s">
        <v>38</v>
      </c>
      <c r="P1270" t="s">
        <v>51</v>
      </c>
      <c r="Q1270" t="s">
        <v>1014</v>
      </c>
      <c r="R1270">
        <v>0</v>
      </c>
      <c r="S1270" t="s">
        <v>1015</v>
      </c>
      <c r="T1270">
        <v>3.25</v>
      </c>
      <c r="U1270" t="s">
        <v>42</v>
      </c>
      <c r="V1270">
        <v>4.25</v>
      </c>
      <c r="W1270" t="s">
        <v>43</v>
      </c>
      <c r="X1270">
        <v>4.1666666666666696</v>
      </c>
      <c r="Y1270" t="s">
        <v>43</v>
      </c>
      <c r="Z1270">
        <v>0.42</v>
      </c>
      <c r="AH1270">
        <v>24.999999999999599</v>
      </c>
    </row>
    <row r="1271" spans="1:34" x14ac:dyDescent="0.25">
      <c r="A1271" t="s">
        <v>28</v>
      </c>
      <c r="B1271" t="s">
        <v>3240</v>
      </c>
      <c r="C1271">
        <v>2012</v>
      </c>
      <c r="D1271" t="s">
        <v>54</v>
      </c>
      <c r="E1271" t="s">
        <v>47</v>
      </c>
      <c r="F1271">
        <v>7.2</v>
      </c>
      <c r="G1271" t="s">
        <v>31</v>
      </c>
      <c r="H1271">
        <v>20</v>
      </c>
      <c r="I1271" t="s">
        <v>3241</v>
      </c>
      <c r="J1271" t="s">
        <v>33</v>
      </c>
      <c r="K1271" t="s">
        <v>34</v>
      </c>
      <c r="L1271" t="s">
        <v>50</v>
      </c>
      <c r="M1271" t="s">
        <v>36</v>
      </c>
      <c r="N1271" t="s">
        <v>37</v>
      </c>
      <c r="O1271" t="s">
        <v>38</v>
      </c>
      <c r="P1271" t="s">
        <v>96</v>
      </c>
      <c r="Q1271" t="s">
        <v>107</v>
      </c>
      <c r="R1271">
        <v>0</v>
      </c>
      <c r="S1271" t="s">
        <v>96</v>
      </c>
      <c r="T1271">
        <v>2.6666666666666701</v>
      </c>
      <c r="U1271" t="s">
        <v>43</v>
      </c>
      <c r="V1271">
        <v>3.3333333333333299</v>
      </c>
      <c r="W1271" t="s">
        <v>43</v>
      </c>
      <c r="X1271">
        <v>8</v>
      </c>
      <c r="Y1271" t="s">
        <v>42</v>
      </c>
      <c r="Z1271">
        <v>1.08</v>
      </c>
      <c r="AC1271">
        <f t="shared" si="95"/>
        <v>0</v>
      </c>
      <c r="AD1271" t="str">
        <f t="shared" si="96"/>
        <v>ESN</v>
      </c>
      <c r="AE1271" t="b">
        <f t="shared" si="97"/>
        <v>0</v>
      </c>
      <c r="AF1271" t="b">
        <f t="shared" si="98"/>
        <v>0</v>
      </c>
      <c r="AG1271" t="b">
        <f t="shared" si="99"/>
        <v>1</v>
      </c>
      <c r="AH1271">
        <v>64.999999999999204</v>
      </c>
    </row>
    <row r="1272" spans="1:34" x14ac:dyDescent="0.25">
      <c r="A1272" t="s">
        <v>55</v>
      </c>
      <c r="B1272" t="s">
        <v>3242</v>
      </c>
      <c r="C1272">
        <v>2013</v>
      </c>
      <c r="D1272" t="s">
        <v>54</v>
      </c>
      <c r="E1272" t="s">
        <v>122</v>
      </c>
      <c r="F1272">
        <v>5.7</v>
      </c>
      <c r="G1272" t="s">
        <v>31</v>
      </c>
      <c r="H1272">
        <v>20</v>
      </c>
      <c r="I1272" t="s">
        <v>3243</v>
      </c>
      <c r="J1272" t="s">
        <v>534</v>
      </c>
      <c r="K1272" t="s">
        <v>266</v>
      </c>
      <c r="M1272" t="s">
        <v>36</v>
      </c>
      <c r="N1272" t="s">
        <v>37</v>
      </c>
      <c r="O1272" t="s">
        <v>38</v>
      </c>
      <c r="P1272" t="s">
        <v>119</v>
      </c>
      <c r="Z1272">
        <v>0.08</v>
      </c>
      <c r="AC1272">
        <f t="shared" si="95"/>
        <v>0</v>
      </c>
      <c r="AD1272" t="str">
        <f t="shared" si="96"/>
        <v>DSN</v>
      </c>
      <c r="AE1272" t="b">
        <f t="shared" si="97"/>
        <v>1</v>
      </c>
      <c r="AF1272" t="str">
        <f t="shared" si="98"/>
        <v/>
      </c>
      <c r="AG1272" t="str">
        <f t="shared" si="99"/>
        <v/>
      </c>
      <c r="AH1272">
        <v>4.9999999999998002</v>
      </c>
    </row>
    <row r="1273" spans="1:34" x14ac:dyDescent="0.25">
      <c r="A1273" t="s">
        <v>55</v>
      </c>
      <c r="B1273" t="s">
        <v>3244</v>
      </c>
      <c r="C1273">
        <v>2014</v>
      </c>
      <c r="D1273" t="s">
        <v>54</v>
      </c>
      <c r="E1273" t="s">
        <v>122</v>
      </c>
      <c r="F1273">
        <v>7.7</v>
      </c>
      <c r="G1273" t="s">
        <v>71</v>
      </c>
      <c r="H1273">
        <v>23</v>
      </c>
      <c r="I1273" t="s">
        <v>3245</v>
      </c>
      <c r="J1273" t="s">
        <v>255</v>
      </c>
      <c r="K1273" t="s">
        <v>74</v>
      </c>
      <c r="L1273" t="s">
        <v>3246</v>
      </c>
      <c r="M1273" t="s">
        <v>76</v>
      </c>
      <c r="N1273" t="s">
        <v>60</v>
      </c>
      <c r="O1273" t="s">
        <v>38</v>
      </c>
      <c r="P1273" t="s">
        <v>51</v>
      </c>
      <c r="T1273">
        <v>5.5</v>
      </c>
      <c r="U1273" t="s">
        <v>42</v>
      </c>
      <c r="V1273">
        <v>7</v>
      </c>
      <c r="W1273" t="s">
        <v>43</v>
      </c>
      <c r="X1273">
        <v>7</v>
      </c>
      <c r="Y1273" t="s">
        <v>42</v>
      </c>
      <c r="Z1273">
        <v>0.92</v>
      </c>
      <c r="AH1273">
        <v>54.999999999998998</v>
      </c>
    </row>
    <row r="1274" spans="1:34" x14ac:dyDescent="0.25">
      <c r="A1274" t="s">
        <v>28</v>
      </c>
      <c r="B1274" t="s">
        <v>3247</v>
      </c>
      <c r="C1274">
        <v>2013</v>
      </c>
      <c r="D1274" t="s">
        <v>44</v>
      </c>
      <c r="E1274" t="s">
        <v>30</v>
      </c>
      <c r="F1274">
        <v>8.5</v>
      </c>
      <c r="G1274" t="s">
        <v>31</v>
      </c>
      <c r="H1274">
        <v>21</v>
      </c>
      <c r="I1274" t="s">
        <v>3248</v>
      </c>
      <c r="J1274" t="s">
        <v>89</v>
      </c>
      <c r="K1274" t="s">
        <v>92</v>
      </c>
      <c r="L1274" t="s">
        <v>407</v>
      </c>
      <c r="M1274" t="s">
        <v>36</v>
      </c>
      <c r="N1274" t="s">
        <v>37</v>
      </c>
      <c r="O1274" t="s">
        <v>38</v>
      </c>
      <c r="P1274" t="s">
        <v>119</v>
      </c>
      <c r="Q1274" t="s">
        <v>120</v>
      </c>
      <c r="R1274">
        <v>0</v>
      </c>
      <c r="S1274" t="s">
        <v>41</v>
      </c>
      <c r="T1274">
        <v>7</v>
      </c>
      <c r="U1274" t="s">
        <v>43</v>
      </c>
      <c r="V1274">
        <v>8</v>
      </c>
      <c r="W1274" t="s">
        <v>43</v>
      </c>
      <c r="X1274">
        <v>11</v>
      </c>
      <c r="Y1274" t="s">
        <v>43</v>
      </c>
      <c r="Z1274">
        <v>2</v>
      </c>
      <c r="AC1274">
        <f t="shared" si="95"/>
        <v>1</v>
      </c>
      <c r="AD1274" t="str">
        <f t="shared" si="96"/>
        <v>DSN</v>
      </c>
      <c r="AE1274" t="b">
        <f t="shared" si="97"/>
        <v>0</v>
      </c>
      <c r="AF1274" t="b">
        <f t="shared" si="98"/>
        <v>0</v>
      </c>
      <c r="AG1274" t="b">
        <f t="shared" si="99"/>
        <v>0</v>
      </c>
      <c r="AH1274">
        <v>119.999999999998</v>
      </c>
    </row>
    <row r="1275" spans="1:34" x14ac:dyDescent="0.25">
      <c r="A1275" t="s">
        <v>45</v>
      </c>
      <c r="B1275" t="s">
        <v>3249</v>
      </c>
      <c r="C1275">
        <v>2012</v>
      </c>
      <c r="D1275" t="s">
        <v>54</v>
      </c>
      <c r="E1275" t="s">
        <v>47</v>
      </c>
      <c r="F1275">
        <v>9.6</v>
      </c>
      <c r="G1275" t="s">
        <v>71</v>
      </c>
      <c r="H1275">
        <v>20</v>
      </c>
      <c r="I1275" t="s">
        <v>3250</v>
      </c>
      <c r="J1275" t="s">
        <v>1423</v>
      </c>
      <c r="K1275" t="s">
        <v>74</v>
      </c>
      <c r="L1275" t="s">
        <v>80</v>
      </c>
      <c r="M1275" t="s">
        <v>76</v>
      </c>
      <c r="N1275" t="s">
        <v>37</v>
      </c>
      <c r="O1275" t="s">
        <v>38</v>
      </c>
      <c r="P1275" t="s">
        <v>51</v>
      </c>
      <c r="T1275">
        <v>4</v>
      </c>
      <c r="U1275" t="s">
        <v>42</v>
      </c>
      <c r="V1275">
        <v>11</v>
      </c>
      <c r="W1275" t="s">
        <v>43</v>
      </c>
      <c r="X1275">
        <v>7</v>
      </c>
      <c r="Y1275" t="s">
        <v>43</v>
      </c>
      <c r="Z1275">
        <v>3</v>
      </c>
      <c r="AA1275" t="s">
        <v>52</v>
      </c>
      <c r="AB1275" t="s">
        <v>53</v>
      </c>
      <c r="AH1275">
        <v>179.99999999999599</v>
      </c>
    </row>
    <row r="1276" spans="1:34" x14ac:dyDescent="0.25">
      <c r="A1276" t="s">
        <v>28</v>
      </c>
      <c r="B1276" t="s">
        <v>3251</v>
      </c>
      <c r="C1276">
        <v>2014</v>
      </c>
      <c r="D1276" t="s">
        <v>54</v>
      </c>
      <c r="E1276" t="s">
        <v>47</v>
      </c>
      <c r="F1276">
        <v>11.2</v>
      </c>
      <c r="G1276" t="s">
        <v>31</v>
      </c>
      <c r="H1276">
        <v>20</v>
      </c>
      <c r="I1276" t="s">
        <v>3252</v>
      </c>
      <c r="J1276" t="s">
        <v>474</v>
      </c>
      <c r="K1276" t="s">
        <v>34</v>
      </c>
      <c r="L1276" t="s">
        <v>170</v>
      </c>
      <c r="M1276" t="s">
        <v>36</v>
      </c>
      <c r="N1276" t="s">
        <v>37</v>
      </c>
      <c r="O1276" t="s">
        <v>38</v>
      </c>
      <c r="P1276" t="s">
        <v>96</v>
      </c>
      <c r="Q1276" t="s">
        <v>125</v>
      </c>
      <c r="R1276">
        <v>0</v>
      </c>
      <c r="S1276" t="s">
        <v>96</v>
      </c>
      <c r="T1276">
        <v>11.3333333333333</v>
      </c>
      <c r="U1276" t="s">
        <v>43</v>
      </c>
      <c r="V1276">
        <v>7</v>
      </c>
      <c r="W1276" t="s">
        <v>43</v>
      </c>
      <c r="X1276">
        <v>7</v>
      </c>
      <c r="Y1276" t="s">
        <v>43</v>
      </c>
      <c r="Z1276">
        <v>1</v>
      </c>
      <c r="AC1276">
        <f t="shared" si="95"/>
        <v>0</v>
      </c>
      <c r="AD1276" t="str">
        <f t="shared" si="96"/>
        <v>ESN</v>
      </c>
      <c r="AE1276" t="b">
        <f t="shared" si="97"/>
        <v>0</v>
      </c>
      <c r="AF1276" t="b">
        <f t="shared" si="98"/>
        <v>0</v>
      </c>
      <c r="AG1276" t="b">
        <f t="shared" si="99"/>
        <v>0</v>
      </c>
      <c r="AH1276">
        <v>59.999999999998799</v>
      </c>
    </row>
    <row r="1277" spans="1:34" x14ac:dyDescent="0.25">
      <c r="A1277" t="s">
        <v>55</v>
      </c>
      <c r="B1277" t="s">
        <v>3253</v>
      </c>
      <c r="C1277">
        <v>2012</v>
      </c>
      <c r="D1277" t="s">
        <v>54</v>
      </c>
      <c r="E1277" t="s">
        <v>5252</v>
      </c>
      <c r="F1277">
        <v>6.8</v>
      </c>
      <c r="G1277" t="s">
        <v>31</v>
      </c>
      <c r="H1277">
        <v>21</v>
      </c>
      <c r="I1277" t="s">
        <v>3254</v>
      </c>
      <c r="J1277" t="s">
        <v>89</v>
      </c>
      <c r="K1277" t="s">
        <v>146</v>
      </c>
      <c r="L1277" t="s">
        <v>3255</v>
      </c>
      <c r="M1277" t="s">
        <v>36</v>
      </c>
      <c r="N1277" t="s">
        <v>37</v>
      </c>
      <c r="O1277" t="s">
        <v>38</v>
      </c>
      <c r="P1277" t="s">
        <v>51</v>
      </c>
      <c r="T1277">
        <v>2.6666666666666701</v>
      </c>
      <c r="U1277" t="s">
        <v>43</v>
      </c>
      <c r="V1277">
        <v>8</v>
      </c>
      <c r="W1277" t="s">
        <v>43</v>
      </c>
      <c r="X1277">
        <v>9.6666666666666696</v>
      </c>
      <c r="Y1277" t="s">
        <v>42</v>
      </c>
      <c r="Z1277">
        <v>1.5</v>
      </c>
      <c r="AH1277">
        <v>89.999999999998195</v>
      </c>
    </row>
    <row r="1278" spans="1:34" x14ac:dyDescent="0.25">
      <c r="A1278" t="s">
        <v>28</v>
      </c>
      <c r="B1278" t="s">
        <v>3256</v>
      </c>
      <c r="C1278">
        <v>2014</v>
      </c>
      <c r="D1278" t="s">
        <v>115</v>
      </c>
      <c r="E1278" t="s">
        <v>5252</v>
      </c>
      <c r="F1278">
        <v>8</v>
      </c>
      <c r="G1278" t="s">
        <v>31</v>
      </c>
      <c r="H1278">
        <v>22</v>
      </c>
      <c r="I1278" t="s">
        <v>3257</v>
      </c>
      <c r="J1278" t="s">
        <v>534</v>
      </c>
      <c r="K1278" t="s">
        <v>146</v>
      </c>
      <c r="L1278" t="s">
        <v>3258</v>
      </c>
      <c r="M1278" t="s">
        <v>36</v>
      </c>
      <c r="N1278" t="s">
        <v>60</v>
      </c>
      <c r="O1278" t="s">
        <v>38</v>
      </c>
      <c r="P1278" t="s">
        <v>51</v>
      </c>
      <c r="Q1278" t="s">
        <v>52</v>
      </c>
      <c r="R1278">
        <v>0</v>
      </c>
      <c r="S1278" t="s">
        <v>53</v>
      </c>
      <c r="T1278">
        <v>7.75</v>
      </c>
      <c r="U1278" t="s">
        <v>43</v>
      </c>
      <c r="V1278">
        <v>9</v>
      </c>
      <c r="W1278" t="s">
        <v>43</v>
      </c>
      <c r="X1278">
        <v>10.5</v>
      </c>
      <c r="Y1278" t="s">
        <v>43</v>
      </c>
      <c r="Z1278">
        <v>0.92</v>
      </c>
      <c r="AH1278">
        <v>54.999999999998998</v>
      </c>
    </row>
    <row r="1279" spans="1:34" x14ac:dyDescent="0.25">
      <c r="A1279" t="s">
        <v>28</v>
      </c>
      <c r="B1279" t="s">
        <v>3259</v>
      </c>
      <c r="C1279">
        <v>2014</v>
      </c>
      <c r="D1279" t="s">
        <v>115</v>
      </c>
      <c r="E1279" t="s">
        <v>5252</v>
      </c>
      <c r="F1279">
        <v>5.4</v>
      </c>
      <c r="G1279" t="s">
        <v>31</v>
      </c>
      <c r="H1279">
        <v>21</v>
      </c>
      <c r="I1279" t="s">
        <v>3260</v>
      </c>
      <c r="J1279" t="s">
        <v>586</v>
      </c>
      <c r="K1279" t="s">
        <v>74</v>
      </c>
      <c r="L1279" t="s">
        <v>1436</v>
      </c>
      <c r="M1279" t="s">
        <v>36</v>
      </c>
      <c r="N1279" t="s">
        <v>37</v>
      </c>
      <c r="O1279" t="s">
        <v>38</v>
      </c>
      <c r="P1279" t="s">
        <v>119</v>
      </c>
      <c r="Q1279" t="s">
        <v>120</v>
      </c>
      <c r="R1279">
        <v>0</v>
      </c>
      <c r="S1279" t="s">
        <v>41</v>
      </c>
      <c r="T1279">
        <v>4</v>
      </c>
      <c r="U1279" t="s">
        <v>43</v>
      </c>
      <c r="V1279">
        <v>3</v>
      </c>
      <c r="W1279" t="s">
        <v>43</v>
      </c>
      <c r="X1279">
        <v>11</v>
      </c>
      <c r="Y1279" t="s">
        <v>42</v>
      </c>
      <c r="Z1279">
        <v>1</v>
      </c>
      <c r="AC1279">
        <f t="shared" si="95"/>
        <v>2</v>
      </c>
      <c r="AD1279" t="str">
        <f t="shared" si="96"/>
        <v>DSN</v>
      </c>
      <c r="AE1279" t="b">
        <f t="shared" si="97"/>
        <v>0</v>
      </c>
      <c r="AF1279" t="b">
        <f t="shared" si="98"/>
        <v>0</v>
      </c>
      <c r="AG1279" t="b">
        <f t="shared" si="99"/>
        <v>0</v>
      </c>
      <c r="AH1279">
        <v>59.999999999998799</v>
      </c>
    </row>
    <row r="1280" spans="1:34" x14ac:dyDescent="0.25">
      <c r="A1280" t="s">
        <v>28</v>
      </c>
      <c r="B1280" t="s">
        <v>3261</v>
      </c>
      <c r="C1280">
        <v>2014</v>
      </c>
      <c r="D1280" t="s">
        <v>54</v>
      </c>
      <c r="E1280" t="s">
        <v>47</v>
      </c>
      <c r="F1280">
        <v>10.199999999999999</v>
      </c>
      <c r="G1280" t="s">
        <v>31</v>
      </c>
      <c r="H1280">
        <v>20</v>
      </c>
      <c r="I1280" t="s">
        <v>3262</v>
      </c>
      <c r="J1280" t="s">
        <v>89</v>
      </c>
      <c r="K1280" t="s">
        <v>58</v>
      </c>
      <c r="L1280" t="s">
        <v>288</v>
      </c>
      <c r="M1280" t="s">
        <v>36</v>
      </c>
      <c r="N1280" t="s">
        <v>37</v>
      </c>
      <c r="O1280" t="s">
        <v>38</v>
      </c>
      <c r="P1280" t="s">
        <v>119</v>
      </c>
      <c r="Q1280" t="s">
        <v>120</v>
      </c>
      <c r="R1280">
        <v>0</v>
      </c>
      <c r="S1280" t="s">
        <v>41</v>
      </c>
      <c r="T1280">
        <v>9.6666666666666696</v>
      </c>
      <c r="U1280" t="s">
        <v>43</v>
      </c>
      <c r="V1280">
        <v>8</v>
      </c>
      <c r="W1280" t="s">
        <v>43</v>
      </c>
      <c r="X1280">
        <v>9.6666666666666696</v>
      </c>
      <c r="Y1280" t="s">
        <v>43</v>
      </c>
      <c r="Z1280">
        <v>1</v>
      </c>
      <c r="AC1280">
        <f t="shared" si="95"/>
        <v>0</v>
      </c>
      <c r="AD1280" t="str">
        <f t="shared" si="96"/>
        <v>DSN</v>
      </c>
      <c r="AE1280" t="b">
        <f t="shared" si="97"/>
        <v>0</v>
      </c>
      <c r="AF1280" t="b">
        <f t="shared" si="98"/>
        <v>0</v>
      </c>
      <c r="AG1280" t="b">
        <f t="shared" si="99"/>
        <v>0</v>
      </c>
      <c r="AH1280">
        <v>59.999999999998799</v>
      </c>
    </row>
    <row r="1281" spans="1:34" x14ac:dyDescent="0.25">
      <c r="A1281" t="s">
        <v>28</v>
      </c>
      <c r="B1281" t="s">
        <v>3263</v>
      </c>
      <c r="C1281">
        <v>2012</v>
      </c>
      <c r="D1281" t="s">
        <v>83</v>
      </c>
      <c r="E1281" t="s">
        <v>5252</v>
      </c>
      <c r="F1281">
        <v>4.7</v>
      </c>
      <c r="G1281" t="s">
        <v>31</v>
      </c>
      <c r="H1281">
        <v>23</v>
      </c>
      <c r="I1281" t="s">
        <v>3264</v>
      </c>
      <c r="J1281" t="s">
        <v>33</v>
      </c>
      <c r="K1281" t="s">
        <v>34</v>
      </c>
      <c r="L1281" t="s">
        <v>748</v>
      </c>
      <c r="M1281" t="s">
        <v>36</v>
      </c>
      <c r="N1281" t="s">
        <v>37</v>
      </c>
      <c r="O1281" t="s">
        <v>38</v>
      </c>
      <c r="P1281" t="s">
        <v>96</v>
      </c>
      <c r="Q1281" t="s">
        <v>125</v>
      </c>
      <c r="R1281">
        <v>0</v>
      </c>
      <c r="S1281" t="s">
        <v>96</v>
      </c>
      <c r="T1281">
        <v>5.25</v>
      </c>
      <c r="U1281" t="s">
        <v>43</v>
      </c>
      <c r="V1281">
        <v>7.75</v>
      </c>
      <c r="W1281" t="s">
        <v>43</v>
      </c>
      <c r="X1281">
        <v>4</v>
      </c>
      <c r="Y1281" t="s">
        <v>43</v>
      </c>
      <c r="Z1281">
        <v>2.08</v>
      </c>
      <c r="AC1281">
        <f t="shared" si="95"/>
        <v>3</v>
      </c>
      <c r="AD1281" t="str">
        <f t="shared" si="96"/>
        <v>ESN</v>
      </c>
      <c r="AE1281" t="b">
        <f t="shared" si="97"/>
        <v>0</v>
      </c>
      <c r="AF1281" t="b">
        <f t="shared" si="98"/>
        <v>0</v>
      </c>
      <c r="AG1281" t="b">
        <f t="shared" si="99"/>
        <v>1</v>
      </c>
      <c r="AH1281">
        <v>124.999999999997</v>
      </c>
    </row>
    <row r="1282" spans="1:34" x14ac:dyDescent="0.25">
      <c r="A1282" t="s">
        <v>45</v>
      </c>
      <c r="B1282" t="s">
        <v>3265</v>
      </c>
      <c r="C1282">
        <v>2012</v>
      </c>
      <c r="D1282" t="s">
        <v>83</v>
      </c>
      <c r="E1282" t="s">
        <v>5252</v>
      </c>
      <c r="F1282">
        <v>5.8</v>
      </c>
      <c r="G1282" t="s">
        <v>71</v>
      </c>
      <c r="H1282">
        <v>23</v>
      </c>
      <c r="I1282" t="s">
        <v>3266</v>
      </c>
      <c r="J1282" t="s">
        <v>262</v>
      </c>
      <c r="K1282" t="s">
        <v>74</v>
      </c>
      <c r="L1282" t="s">
        <v>1018</v>
      </c>
      <c r="M1282" t="s">
        <v>76</v>
      </c>
      <c r="N1282" t="s">
        <v>60</v>
      </c>
      <c r="O1282" t="s">
        <v>38</v>
      </c>
      <c r="P1282" t="s">
        <v>51</v>
      </c>
      <c r="T1282">
        <v>5.5</v>
      </c>
      <c r="U1282" t="s">
        <v>43</v>
      </c>
      <c r="V1282">
        <v>5</v>
      </c>
      <c r="W1282" t="s">
        <v>43</v>
      </c>
      <c r="X1282">
        <v>4.3333333333333304</v>
      </c>
      <c r="Y1282" t="s">
        <v>42</v>
      </c>
      <c r="Z1282">
        <v>3</v>
      </c>
      <c r="AA1282" t="s">
        <v>52</v>
      </c>
      <c r="AB1282" t="s">
        <v>53</v>
      </c>
      <c r="AH1282">
        <v>179.99999999999599</v>
      </c>
    </row>
    <row r="1283" spans="1:34" x14ac:dyDescent="0.25">
      <c r="A1283" t="s">
        <v>28</v>
      </c>
      <c r="B1283" t="s">
        <v>3267</v>
      </c>
      <c r="C1283">
        <v>2014</v>
      </c>
      <c r="D1283" t="s">
        <v>54</v>
      </c>
      <c r="E1283" t="s">
        <v>47</v>
      </c>
      <c r="F1283">
        <v>8.1</v>
      </c>
      <c r="G1283" t="s">
        <v>143</v>
      </c>
      <c r="H1283">
        <v>20</v>
      </c>
      <c r="I1283" t="s">
        <v>3268</v>
      </c>
      <c r="J1283" t="s">
        <v>297</v>
      </c>
      <c r="K1283" t="s">
        <v>58</v>
      </c>
      <c r="L1283" t="s">
        <v>349</v>
      </c>
      <c r="M1283" t="s">
        <v>148</v>
      </c>
      <c r="N1283" t="s">
        <v>37</v>
      </c>
      <c r="O1283" t="s">
        <v>317</v>
      </c>
      <c r="P1283" t="s">
        <v>1508</v>
      </c>
      <c r="Q1283" t="s">
        <v>1509</v>
      </c>
      <c r="R1283">
        <v>0</v>
      </c>
      <c r="S1283" t="s">
        <v>96</v>
      </c>
      <c r="T1283">
        <v>10.6666666666667</v>
      </c>
      <c r="U1283" t="s">
        <v>43</v>
      </c>
      <c r="V1283">
        <v>4</v>
      </c>
      <c r="W1283" t="s">
        <v>43</v>
      </c>
      <c r="X1283">
        <v>5</v>
      </c>
      <c r="Y1283" t="s">
        <v>42</v>
      </c>
      <c r="Z1283">
        <v>0.75</v>
      </c>
      <c r="AC1283">
        <f t="shared" ref="AC1283:AC1343" si="100">IF(D1283="0 år",0,IF(D1283="1 år",1,IF(D1283="2 år",2,IF(D1283="3 år",3,IF(D1283="4 år",4,5)))))</f>
        <v>0</v>
      </c>
      <c r="AD1283" t="str">
        <f t="shared" ref="AD1283:AD1343" si="101">IF(OR(P1283="Datalogi",P1283="Software engineering",P1283="Informatik",P1283="Informationsteknologi",P1283="Interaktionsdesign"),"DSN",IF(OR(P1283="Elektronik og IT",P1283="Internetteknologier og computersystemer",P1283="Produkt og designpsykologi",P1283="Robotteknologi",P1283="Elektronik",P1283="Elektronik og datateknik",P1283="Datateknik",P1283="Elektronik Esbjerg Diplomingeniør"),"ESN",IF(OR(P1283="Medialogi",P1283="IT, kommunikation og medieteknologi"),"MSN","??")))</f>
        <v>ESN</v>
      </c>
      <c r="AE1283" t="b">
        <f t="shared" ref="AE1283:AE1343" si="102">IF(ISNUMBER(ERROR.TYPE(FIND("Afbrudt",A1283))),FALSE,TRUE)</f>
        <v>0</v>
      </c>
      <c r="AF1283" t="b">
        <f t="shared" ref="AF1283:AF1343" si="103">IF(AE1283,"",AND((2015-C1283)-Z1283&gt;5/60,(2015-C1283)-Z1283&lt;=15/60))</f>
        <v>1</v>
      </c>
      <c r="AG1283" t="b">
        <f t="shared" ref="AG1283:AG1343" si="104">IF(AE1283,"",(2015-C1283)-Z1283&gt;15/60)</f>
        <v>0</v>
      </c>
      <c r="AH1283">
        <v>44.999999999999403</v>
      </c>
    </row>
    <row r="1284" spans="1:34" x14ac:dyDescent="0.25">
      <c r="A1284" t="s">
        <v>55</v>
      </c>
      <c r="B1284" t="s">
        <v>3269</v>
      </c>
      <c r="C1284">
        <v>2012</v>
      </c>
      <c r="D1284" t="s">
        <v>115</v>
      </c>
      <c r="E1284" t="s">
        <v>30</v>
      </c>
      <c r="F1284">
        <v>6.5</v>
      </c>
      <c r="G1284" t="s">
        <v>31</v>
      </c>
      <c r="H1284">
        <v>24</v>
      </c>
      <c r="I1284" t="s">
        <v>3270</v>
      </c>
      <c r="J1284" t="s">
        <v>434</v>
      </c>
      <c r="K1284" t="s">
        <v>34</v>
      </c>
      <c r="L1284" t="s">
        <v>35</v>
      </c>
      <c r="M1284" t="s">
        <v>36</v>
      </c>
      <c r="N1284" t="s">
        <v>37</v>
      </c>
      <c r="O1284" t="s">
        <v>38</v>
      </c>
      <c r="P1284" t="s">
        <v>51</v>
      </c>
      <c r="T1284">
        <v>5.5</v>
      </c>
      <c r="U1284" t="s">
        <v>42</v>
      </c>
      <c r="V1284">
        <v>9</v>
      </c>
      <c r="W1284" t="s">
        <v>43</v>
      </c>
      <c r="X1284">
        <v>5.5</v>
      </c>
      <c r="Y1284" t="s">
        <v>43</v>
      </c>
      <c r="Z1284">
        <v>0.83</v>
      </c>
      <c r="AH1284">
        <v>49.999999999999197</v>
      </c>
    </row>
    <row r="1285" spans="1:34" x14ac:dyDescent="0.25">
      <c r="A1285" t="s">
        <v>28</v>
      </c>
      <c r="B1285" t="s">
        <v>3271</v>
      </c>
      <c r="C1285">
        <v>2013</v>
      </c>
      <c r="D1285" t="s">
        <v>54</v>
      </c>
      <c r="E1285" t="s">
        <v>47</v>
      </c>
      <c r="F1285">
        <v>8.4</v>
      </c>
      <c r="G1285" t="s">
        <v>31</v>
      </c>
      <c r="H1285">
        <v>20</v>
      </c>
      <c r="I1285" t="s">
        <v>3272</v>
      </c>
      <c r="J1285" t="s">
        <v>33</v>
      </c>
      <c r="K1285" t="s">
        <v>34</v>
      </c>
      <c r="L1285" t="s">
        <v>64</v>
      </c>
      <c r="M1285" t="s">
        <v>36</v>
      </c>
      <c r="N1285" t="s">
        <v>37</v>
      </c>
      <c r="O1285" t="s">
        <v>38</v>
      </c>
      <c r="P1285" t="s">
        <v>119</v>
      </c>
      <c r="Q1285" t="s">
        <v>120</v>
      </c>
      <c r="R1285">
        <v>0</v>
      </c>
      <c r="S1285" t="s">
        <v>41</v>
      </c>
      <c r="T1285">
        <v>8</v>
      </c>
      <c r="U1285" t="s">
        <v>43</v>
      </c>
      <c r="V1285">
        <v>5</v>
      </c>
      <c r="W1285" t="s">
        <v>43</v>
      </c>
      <c r="X1285">
        <v>5.3333333333333304</v>
      </c>
      <c r="Y1285" t="s">
        <v>42</v>
      </c>
      <c r="Z1285">
        <v>2</v>
      </c>
      <c r="AC1285">
        <f t="shared" si="100"/>
        <v>0</v>
      </c>
      <c r="AD1285" t="str">
        <f t="shared" si="101"/>
        <v>DSN</v>
      </c>
      <c r="AE1285" t="b">
        <f t="shared" si="102"/>
        <v>0</v>
      </c>
      <c r="AF1285" t="b">
        <f t="shared" si="103"/>
        <v>0</v>
      </c>
      <c r="AG1285" t="b">
        <f t="shared" si="104"/>
        <v>0</v>
      </c>
      <c r="AH1285">
        <v>119.999999999998</v>
      </c>
    </row>
    <row r="1286" spans="1:34" x14ac:dyDescent="0.25">
      <c r="A1286" t="s">
        <v>61</v>
      </c>
      <c r="B1286" t="s">
        <v>3273</v>
      </c>
      <c r="C1286">
        <v>2013</v>
      </c>
      <c r="D1286" t="s">
        <v>44</v>
      </c>
      <c r="E1286" t="s">
        <v>5252</v>
      </c>
      <c r="F1286">
        <v>11.2</v>
      </c>
      <c r="G1286" t="s">
        <v>31</v>
      </c>
      <c r="H1286">
        <v>20</v>
      </c>
      <c r="I1286" t="s">
        <v>3274</v>
      </c>
      <c r="J1286" t="s">
        <v>33</v>
      </c>
      <c r="K1286" t="s">
        <v>34</v>
      </c>
      <c r="L1286" t="s">
        <v>280</v>
      </c>
      <c r="M1286" t="s">
        <v>36</v>
      </c>
      <c r="N1286" t="s">
        <v>37</v>
      </c>
      <c r="O1286" t="s">
        <v>38</v>
      </c>
      <c r="P1286" t="s">
        <v>41</v>
      </c>
      <c r="Q1286" t="s">
        <v>3275</v>
      </c>
      <c r="R1286">
        <v>0</v>
      </c>
      <c r="S1286" t="s">
        <v>3276</v>
      </c>
      <c r="T1286">
        <v>9.5</v>
      </c>
      <c r="U1286" t="s">
        <v>43</v>
      </c>
      <c r="V1286">
        <v>10</v>
      </c>
      <c r="W1286" t="s">
        <v>43</v>
      </c>
      <c r="X1286">
        <v>11</v>
      </c>
      <c r="Y1286" t="s">
        <v>43</v>
      </c>
      <c r="Z1286">
        <v>1</v>
      </c>
      <c r="AC1286">
        <f t="shared" si="100"/>
        <v>1</v>
      </c>
      <c r="AD1286" t="str">
        <f t="shared" si="101"/>
        <v>DSN</v>
      </c>
      <c r="AE1286" t="b">
        <f t="shared" si="102"/>
        <v>1</v>
      </c>
      <c r="AF1286" t="str">
        <f t="shared" si="103"/>
        <v/>
      </c>
      <c r="AG1286" t="str">
        <f t="shared" si="104"/>
        <v/>
      </c>
      <c r="AH1286">
        <v>59.999999999998799</v>
      </c>
    </row>
    <row r="1287" spans="1:34" x14ac:dyDescent="0.25">
      <c r="A1287" t="s">
        <v>55</v>
      </c>
      <c r="B1287" t="s">
        <v>3277</v>
      </c>
      <c r="C1287">
        <v>2013</v>
      </c>
      <c r="D1287" t="s">
        <v>54</v>
      </c>
      <c r="E1287" t="s">
        <v>30</v>
      </c>
      <c r="F1287">
        <v>4.4000000000000004</v>
      </c>
      <c r="G1287" t="s">
        <v>31</v>
      </c>
      <c r="H1287">
        <v>19</v>
      </c>
      <c r="I1287" t="s">
        <v>3278</v>
      </c>
      <c r="J1287" t="s">
        <v>33</v>
      </c>
      <c r="K1287" t="s">
        <v>34</v>
      </c>
      <c r="L1287" t="s">
        <v>35</v>
      </c>
      <c r="M1287" t="s">
        <v>36</v>
      </c>
      <c r="N1287" t="s">
        <v>37</v>
      </c>
      <c r="O1287" t="s">
        <v>38</v>
      </c>
      <c r="P1287" t="s">
        <v>51</v>
      </c>
      <c r="T1287">
        <v>4.25</v>
      </c>
      <c r="U1287" t="s">
        <v>42</v>
      </c>
      <c r="V1287">
        <v>6.25</v>
      </c>
      <c r="W1287" t="s">
        <v>43</v>
      </c>
      <c r="X1287">
        <v>10.6666666666667</v>
      </c>
      <c r="Y1287" t="s">
        <v>43</v>
      </c>
      <c r="Z1287">
        <v>0.57999999999999996</v>
      </c>
      <c r="AH1287">
        <v>34.999999999999801</v>
      </c>
    </row>
    <row r="1288" spans="1:34" x14ac:dyDescent="0.25">
      <c r="A1288" t="s">
        <v>28</v>
      </c>
      <c r="B1288" t="s">
        <v>3279</v>
      </c>
      <c r="C1288">
        <v>2014</v>
      </c>
      <c r="D1288" t="s">
        <v>115</v>
      </c>
      <c r="E1288" t="s">
        <v>122</v>
      </c>
      <c r="F1288">
        <v>6</v>
      </c>
      <c r="G1288" t="s">
        <v>71</v>
      </c>
      <c r="H1288">
        <v>23</v>
      </c>
      <c r="I1288" t="s">
        <v>3280</v>
      </c>
      <c r="J1288" t="s">
        <v>193</v>
      </c>
      <c r="K1288" t="s">
        <v>74</v>
      </c>
      <c r="L1288" t="s">
        <v>1452</v>
      </c>
      <c r="M1288" t="s">
        <v>76</v>
      </c>
      <c r="N1288" t="s">
        <v>37</v>
      </c>
      <c r="O1288" t="s">
        <v>38</v>
      </c>
      <c r="P1288" t="s">
        <v>195</v>
      </c>
      <c r="Q1288" t="s">
        <v>196</v>
      </c>
      <c r="R1288">
        <v>0</v>
      </c>
      <c r="S1288" t="s">
        <v>53</v>
      </c>
      <c r="T1288">
        <v>2</v>
      </c>
      <c r="U1288" t="s">
        <v>43</v>
      </c>
      <c r="V1288">
        <v>4</v>
      </c>
      <c r="W1288" t="s">
        <v>43</v>
      </c>
      <c r="X1288">
        <v>7</v>
      </c>
      <c r="Y1288" t="s">
        <v>43</v>
      </c>
      <c r="Z1288">
        <v>0.83</v>
      </c>
      <c r="AC1288">
        <f t="shared" si="100"/>
        <v>2</v>
      </c>
      <c r="AD1288" t="str">
        <f t="shared" si="101"/>
        <v>MSN</v>
      </c>
      <c r="AE1288" t="b">
        <f t="shared" si="102"/>
        <v>0</v>
      </c>
      <c r="AF1288" t="b">
        <f t="shared" si="103"/>
        <v>1</v>
      </c>
      <c r="AG1288" t="b">
        <f t="shared" si="104"/>
        <v>0</v>
      </c>
      <c r="AH1288">
        <v>49.999999999999197</v>
      </c>
    </row>
    <row r="1289" spans="1:34" x14ac:dyDescent="0.25">
      <c r="A1289" t="s">
        <v>45</v>
      </c>
      <c r="B1289" t="s">
        <v>3281</v>
      </c>
      <c r="C1289">
        <v>2012</v>
      </c>
      <c r="D1289" t="s">
        <v>54</v>
      </c>
      <c r="E1289" t="s">
        <v>47</v>
      </c>
      <c r="F1289">
        <v>7.3</v>
      </c>
      <c r="G1289" t="s">
        <v>31</v>
      </c>
      <c r="H1289">
        <v>20</v>
      </c>
      <c r="I1289" t="s">
        <v>3282</v>
      </c>
      <c r="J1289" t="s">
        <v>89</v>
      </c>
      <c r="K1289" t="s">
        <v>92</v>
      </c>
      <c r="L1289" t="s">
        <v>1597</v>
      </c>
      <c r="M1289" t="s">
        <v>36</v>
      </c>
      <c r="N1289" t="s">
        <v>37</v>
      </c>
      <c r="O1289" t="s">
        <v>38</v>
      </c>
      <c r="P1289" t="s">
        <v>51</v>
      </c>
      <c r="T1289">
        <v>4</v>
      </c>
      <c r="U1289" t="s">
        <v>43</v>
      </c>
      <c r="V1289">
        <v>6.25</v>
      </c>
      <c r="W1289" t="s">
        <v>43</v>
      </c>
      <c r="X1289">
        <v>5.3333333333333304</v>
      </c>
      <c r="Y1289" t="s">
        <v>42</v>
      </c>
      <c r="Z1289">
        <v>3</v>
      </c>
      <c r="AA1289" t="s">
        <v>52</v>
      </c>
      <c r="AB1289" t="s">
        <v>53</v>
      </c>
      <c r="AH1289">
        <v>179.99999999999599</v>
      </c>
    </row>
    <row r="1290" spans="1:34" x14ac:dyDescent="0.25">
      <c r="A1290" t="s">
        <v>28</v>
      </c>
      <c r="B1290" t="s">
        <v>3283</v>
      </c>
      <c r="C1290">
        <v>2012</v>
      </c>
      <c r="D1290" t="s">
        <v>54</v>
      </c>
      <c r="E1290" t="s">
        <v>216</v>
      </c>
      <c r="F1290">
        <v>7.6</v>
      </c>
      <c r="G1290" t="s">
        <v>31</v>
      </c>
      <c r="H1290">
        <v>26</v>
      </c>
      <c r="I1290" t="s">
        <v>3284</v>
      </c>
      <c r="J1290" t="s">
        <v>1924</v>
      </c>
      <c r="K1290" t="s">
        <v>34</v>
      </c>
      <c r="L1290" t="s">
        <v>222</v>
      </c>
      <c r="M1290" t="s">
        <v>36</v>
      </c>
      <c r="N1290" t="s">
        <v>37</v>
      </c>
      <c r="O1290" t="s">
        <v>38</v>
      </c>
      <c r="P1290" t="s">
        <v>96</v>
      </c>
      <c r="Q1290" t="s">
        <v>125</v>
      </c>
      <c r="R1290">
        <v>0</v>
      </c>
      <c r="S1290" t="s">
        <v>96</v>
      </c>
      <c r="Z1290">
        <v>2.75</v>
      </c>
      <c r="AC1290">
        <f t="shared" si="100"/>
        <v>0</v>
      </c>
      <c r="AD1290" t="str">
        <f t="shared" si="101"/>
        <v>ESN</v>
      </c>
      <c r="AE1290" t="b">
        <f t="shared" si="102"/>
        <v>0</v>
      </c>
      <c r="AF1290" t="b">
        <f t="shared" si="103"/>
        <v>1</v>
      </c>
      <c r="AG1290" t="b">
        <f t="shared" si="104"/>
        <v>0</v>
      </c>
      <c r="AH1290">
        <v>164.99999999999699</v>
      </c>
    </row>
    <row r="1291" spans="1:34" x14ac:dyDescent="0.25">
      <c r="A1291" t="s">
        <v>28</v>
      </c>
      <c r="B1291" t="s">
        <v>3285</v>
      </c>
      <c r="C1291">
        <v>2014</v>
      </c>
      <c r="D1291" t="s">
        <v>83</v>
      </c>
      <c r="E1291" t="s">
        <v>122</v>
      </c>
      <c r="F1291">
        <v>8.6</v>
      </c>
      <c r="G1291" t="s">
        <v>31</v>
      </c>
      <c r="H1291">
        <v>24</v>
      </c>
      <c r="I1291" t="s">
        <v>3286</v>
      </c>
      <c r="J1291" t="s">
        <v>33</v>
      </c>
      <c r="K1291" t="s">
        <v>34</v>
      </c>
      <c r="L1291" t="s">
        <v>466</v>
      </c>
      <c r="M1291" t="s">
        <v>36</v>
      </c>
      <c r="N1291" t="s">
        <v>37</v>
      </c>
      <c r="O1291" t="s">
        <v>38</v>
      </c>
      <c r="P1291" t="s">
        <v>39</v>
      </c>
      <c r="Q1291" t="s">
        <v>40</v>
      </c>
      <c r="R1291">
        <v>0</v>
      </c>
      <c r="S1291" t="s">
        <v>41</v>
      </c>
      <c r="T1291">
        <v>11</v>
      </c>
      <c r="U1291" t="s">
        <v>214</v>
      </c>
      <c r="V1291">
        <v>8.5</v>
      </c>
      <c r="W1291" t="s">
        <v>43</v>
      </c>
      <c r="X1291">
        <v>11</v>
      </c>
      <c r="Y1291" t="s">
        <v>42</v>
      </c>
      <c r="Z1291">
        <v>1</v>
      </c>
      <c r="AC1291">
        <f t="shared" si="100"/>
        <v>3</v>
      </c>
      <c r="AD1291" t="str">
        <f t="shared" si="101"/>
        <v>DSN</v>
      </c>
      <c r="AE1291" t="b">
        <f t="shared" si="102"/>
        <v>0</v>
      </c>
      <c r="AF1291" t="b">
        <f t="shared" si="103"/>
        <v>0</v>
      </c>
      <c r="AG1291" t="b">
        <f t="shared" si="104"/>
        <v>0</v>
      </c>
      <c r="AH1291">
        <v>59.999999999998799</v>
      </c>
    </row>
    <row r="1292" spans="1:34" x14ac:dyDescent="0.25">
      <c r="A1292" t="s">
        <v>55</v>
      </c>
      <c r="B1292" t="s">
        <v>3287</v>
      </c>
      <c r="C1292">
        <v>2012</v>
      </c>
      <c r="D1292" t="s">
        <v>115</v>
      </c>
      <c r="E1292" t="s">
        <v>250</v>
      </c>
      <c r="F1292">
        <v>4</v>
      </c>
      <c r="G1292" t="s">
        <v>184</v>
      </c>
      <c r="H1292">
        <v>22</v>
      </c>
      <c r="I1292" t="s">
        <v>3288</v>
      </c>
      <c r="J1292" t="s">
        <v>396</v>
      </c>
      <c r="K1292" t="s">
        <v>187</v>
      </c>
      <c r="M1292" t="s">
        <v>148</v>
      </c>
      <c r="N1292" t="s">
        <v>37</v>
      </c>
      <c r="O1292" t="s">
        <v>38</v>
      </c>
      <c r="P1292" t="s">
        <v>51</v>
      </c>
      <c r="Z1292">
        <v>0.08</v>
      </c>
      <c r="AH1292">
        <v>4.9999999999998002</v>
      </c>
    </row>
    <row r="1293" spans="1:34" x14ac:dyDescent="0.25">
      <c r="A1293" t="s">
        <v>55</v>
      </c>
      <c r="B1293" t="s">
        <v>3289</v>
      </c>
      <c r="C1293">
        <v>2012</v>
      </c>
      <c r="D1293" t="s">
        <v>54</v>
      </c>
      <c r="E1293" t="s">
        <v>47</v>
      </c>
      <c r="F1293">
        <v>4.9000000000000004</v>
      </c>
      <c r="G1293" t="s">
        <v>31</v>
      </c>
      <c r="H1293">
        <v>20</v>
      </c>
      <c r="I1293" t="s">
        <v>3290</v>
      </c>
      <c r="J1293" t="s">
        <v>586</v>
      </c>
      <c r="K1293" t="s">
        <v>92</v>
      </c>
      <c r="L1293" t="s">
        <v>101</v>
      </c>
      <c r="M1293" t="s">
        <v>36</v>
      </c>
      <c r="N1293" t="s">
        <v>37</v>
      </c>
      <c r="O1293" t="s">
        <v>38</v>
      </c>
      <c r="P1293" t="s">
        <v>41</v>
      </c>
      <c r="T1293">
        <v>5</v>
      </c>
      <c r="U1293" t="s">
        <v>43</v>
      </c>
      <c r="V1293">
        <v>2.6666666666666701</v>
      </c>
      <c r="W1293" t="s">
        <v>43</v>
      </c>
      <c r="X1293">
        <v>2</v>
      </c>
      <c r="Y1293" t="s">
        <v>42</v>
      </c>
      <c r="Z1293">
        <v>0.08</v>
      </c>
      <c r="AC1293">
        <f t="shared" si="100"/>
        <v>0</v>
      </c>
      <c r="AD1293" t="str">
        <f t="shared" si="101"/>
        <v>DSN</v>
      </c>
      <c r="AE1293" t="b">
        <f t="shared" si="102"/>
        <v>1</v>
      </c>
      <c r="AF1293" t="str">
        <f t="shared" si="103"/>
        <v/>
      </c>
      <c r="AG1293" t="str">
        <f t="shared" si="104"/>
        <v/>
      </c>
      <c r="AH1293">
        <v>4.9999999999998002</v>
      </c>
    </row>
    <row r="1294" spans="1:34" x14ac:dyDescent="0.25">
      <c r="A1294" t="s">
        <v>277</v>
      </c>
      <c r="B1294" t="s">
        <v>3291</v>
      </c>
      <c r="C1294">
        <v>2014</v>
      </c>
      <c r="D1294" t="s">
        <v>44</v>
      </c>
      <c r="E1294" t="s">
        <v>5252</v>
      </c>
      <c r="F1294">
        <v>5.3</v>
      </c>
      <c r="G1294" t="s">
        <v>31</v>
      </c>
      <c r="H1294">
        <v>21</v>
      </c>
      <c r="I1294" t="s">
        <v>3292</v>
      </c>
      <c r="J1294" t="s">
        <v>635</v>
      </c>
      <c r="K1294" t="s">
        <v>34</v>
      </c>
      <c r="L1294" t="s">
        <v>704</v>
      </c>
      <c r="M1294" t="s">
        <v>36</v>
      </c>
      <c r="N1294" t="s">
        <v>37</v>
      </c>
      <c r="O1294" t="s">
        <v>38</v>
      </c>
      <c r="P1294" t="s">
        <v>41</v>
      </c>
      <c r="Q1294" t="s">
        <v>1649</v>
      </c>
      <c r="R1294">
        <v>0</v>
      </c>
      <c r="S1294" t="s">
        <v>698</v>
      </c>
      <c r="T1294">
        <v>6.25</v>
      </c>
      <c r="U1294" t="s">
        <v>43</v>
      </c>
      <c r="V1294">
        <v>2.6666666666666701</v>
      </c>
      <c r="W1294" t="s">
        <v>43</v>
      </c>
      <c r="X1294">
        <v>4</v>
      </c>
      <c r="Y1294" t="s">
        <v>42</v>
      </c>
      <c r="Z1294">
        <v>0.67</v>
      </c>
      <c r="AC1294">
        <f t="shared" si="100"/>
        <v>1</v>
      </c>
      <c r="AD1294" t="str">
        <f t="shared" si="101"/>
        <v>DSN</v>
      </c>
      <c r="AE1294" t="b">
        <f t="shared" si="102"/>
        <v>1</v>
      </c>
      <c r="AF1294" t="str">
        <f t="shared" si="103"/>
        <v/>
      </c>
      <c r="AG1294" t="str">
        <f t="shared" si="104"/>
        <v/>
      </c>
      <c r="AH1294">
        <v>39.999999999999602</v>
      </c>
    </row>
    <row r="1295" spans="1:34" x14ac:dyDescent="0.25">
      <c r="A1295" t="s">
        <v>55</v>
      </c>
      <c r="B1295" t="s">
        <v>3293</v>
      </c>
      <c r="C1295">
        <v>2014</v>
      </c>
      <c r="D1295" t="s">
        <v>44</v>
      </c>
      <c r="E1295" t="s">
        <v>5252</v>
      </c>
      <c r="F1295">
        <v>8.9</v>
      </c>
      <c r="G1295" t="s">
        <v>143</v>
      </c>
      <c r="H1295">
        <v>21</v>
      </c>
      <c r="I1295" t="s">
        <v>3294</v>
      </c>
      <c r="J1295" t="s">
        <v>3295</v>
      </c>
      <c r="K1295" t="s">
        <v>205</v>
      </c>
      <c r="L1295" t="s">
        <v>1845</v>
      </c>
      <c r="M1295" t="s">
        <v>148</v>
      </c>
      <c r="N1295" t="s">
        <v>37</v>
      </c>
      <c r="O1295" t="s">
        <v>38</v>
      </c>
      <c r="P1295" t="s">
        <v>51</v>
      </c>
      <c r="T1295">
        <v>9</v>
      </c>
      <c r="U1295" t="s">
        <v>43</v>
      </c>
      <c r="V1295">
        <v>5</v>
      </c>
      <c r="W1295" t="s">
        <v>43</v>
      </c>
      <c r="X1295">
        <v>9</v>
      </c>
      <c r="Y1295" t="s">
        <v>42</v>
      </c>
      <c r="Z1295">
        <v>0.08</v>
      </c>
      <c r="AH1295">
        <v>4.9999999999998002</v>
      </c>
    </row>
    <row r="1296" spans="1:34" x14ac:dyDescent="0.25">
      <c r="A1296" t="s">
        <v>28</v>
      </c>
      <c r="B1296" t="s">
        <v>3296</v>
      </c>
      <c r="C1296">
        <v>2014</v>
      </c>
      <c r="D1296" t="s">
        <v>77</v>
      </c>
      <c r="E1296" t="s">
        <v>30</v>
      </c>
      <c r="F1296">
        <v>8.1999999999999993</v>
      </c>
      <c r="G1296" t="s">
        <v>31</v>
      </c>
      <c r="H1296">
        <v>27</v>
      </c>
      <c r="I1296" t="s">
        <v>3297</v>
      </c>
      <c r="J1296" t="s">
        <v>434</v>
      </c>
      <c r="K1296" t="s">
        <v>266</v>
      </c>
      <c r="L1296" t="s">
        <v>308</v>
      </c>
      <c r="M1296" t="s">
        <v>36</v>
      </c>
      <c r="N1296" t="s">
        <v>37</v>
      </c>
      <c r="O1296" t="s">
        <v>38</v>
      </c>
      <c r="P1296" t="s">
        <v>41</v>
      </c>
      <c r="Q1296" t="s">
        <v>207</v>
      </c>
      <c r="R1296">
        <v>0</v>
      </c>
      <c r="S1296" t="s">
        <v>41</v>
      </c>
      <c r="Z1296">
        <v>0.5</v>
      </c>
      <c r="AC1296">
        <f t="shared" si="100"/>
        <v>5</v>
      </c>
      <c r="AD1296" t="str">
        <f t="shared" si="101"/>
        <v>DSN</v>
      </c>
      <c r="AE1296" t="b">
        <f t="shared" si="102"/>
        <v>0</v>
      </c>
      <c r="AF1296" t="b">
        <f t="shared" si="103"/>
        <v>0</v>
      </c>
      <c r="AG1296" t="b">
        <f t="shared" si="104"/>
        <v>1</v>
      </c>
      <c r="AH1296">
        <v>29.9999999999994</v>
      </c>
    </row>
    <row r="1297" spans="1:34" x14ac:dyDescent="0.25">
      <c r="A1297" t="s">
        <v>28</v>
      </c>
      <c r="B1297" t="s">
        <v>3298</v>
      </c>
      <c r="C1297">
        <v>2014</v>
      </c>
      <c r="D1297" t="s">
        <v>83</v>
      </c>
      <c r="E1297" t="s">
        <v>5252</v>
      </c>
      <c r="F1297">
        <v>7.7</v>
      </c>
      <c r="G1297" t="s">
        <v>71</v>
      </c>
      <c r="H1297">
        <v>22</v>
      </c>
      <c r="I1297" t="s">
        <v>3299</v>
      </c>
      <c r="J1297" t="s">
        <v>3300</v>
      </c>
      <c r="K1297" t="s">
        <v>160</v>
      </c>
      <c r="L1297" t="s">
        <v>1037</v>
      </c>
      <c r="M1297" t="s">
        <v>76</v>
      </c>
      <c r="N1297" t="s">
        <v>37</v>
      </c>
      <c r="O1297" t="s">
        <v>38</v>
      </c>
      <c r="P1297" t="s">
        <v>51</v>
      </c>
      <c r="Q1297" t="s">
        <v>52</v>
      </c>
      <c r="R1297">
        <v>0</v>
      </c>
      <c r="S1297" t="s">
        <v>53</v>
      </c>
      <c r="T1297">
        <v>4</v>
      </c>
      <c r="U1297" t="s">
        <v>42</v>
      </c>
      <c r="V1297">
        <v>7</v>
      </c>
      <c r="W1297" t="s">
        <v>43</v>
      </c>
      <c r="X1297">
        <v>7</v>
      </c>
      <c r="Y1297" t="s">
        <v>43</v>
      </c>
      <c r="Z1297">
        <v>0.92</v>
      </c>
      <c r="AH1297">
        <v>54.999999999998998</v>
      </c>
    </row>
    <row r="1298" spans="1:34" x14ac:dyDescent="0.25">
      <c r="A1298" t="s">
        <v>55</v>
      </c>
      <c r="B1298" t="s">
        <v>3301</v>
      </c>
      <c r="C1298">
        <v>2013</v>
      </c>
      <c r="D1298" t="s">
        <v>44</v>
      </c>
      <c r="E1298" t="s">
        <v>5252</v>
      </c>
      <c r="F1298">
        <v>7.7</v>
      </c>
      <c r="G1298" t="s">
        <v>157</v>
      </c>
      <c r="H1298">
        <v>20</v>
      </c>
      <c r="I1298" t="s">
        <v>3302</v>
      </c>
      <c r="J1298" t="s">
        <v>1264</v>
      </c>
      <c r="K1298" t="s">
        <v>160</v>
      </c>
      <c r="L1298" t="s">
        <v>1688</v>
      </c>
      <c r="M1298" t="s">
        <v>76</v>
      </c>
      <c r="N1298" t="s">
        <v>37</v>
      </c>
      <c r="O1298" t="s">
        <v>38</v>
      </c>
      <c r="P1298" t="s">
        <v>195</v>
      </c>
      <c r="T1298">
        <v>9.5</v>
      </c>
      <c r="U1298" t="s">
        <v>43</v>
      </c>
      <c r="V1298">
        <v>5.3333333333333304</v>
      </c>
      <c r="W1298" t="s">
        <v>43</v>
      </c>
      <c r="X1298">
        <v>10.6666666666667</v>
      </c>
      <c r="Y1298" t="s">
        <v>42</v>
      </c>
      <c r="Z1298">
        <v>0.5</v>
      </c>
      <c r="AC1298">
        <f t="shared" si="100"/>
        <v>1</v>
      </c>
      <c r="AD1298" t="str">
        <f t="shared" si="101"/>
        <v>MSN</v>
      </c>
      <c r="AE1298" t="b">
        <f t="shared" si="102"/>
        <v>1</v>
      </c>
      <c r="AF1298" t="str">
        <f t="shared" si="103"/>
        <v/>
      </c>
      <c r="AG1298" t="str">
        <f t="shared" si="104"/>
        <v/>
      </c>
      <c r="AH1298">
        <v>29.9999999999994</v>
      </c>
    </row>
    <row r="1299" spans="1:34" x14ac:dyDescent="0.25">
      <c r="A1299" t="s">
        <v>45</v>
      </c>
      <c r="B1299" t="s">
        <v>3303</v>
      </c>
      <c r="C1299">
        <v>2012</v>
      </c>
      <c r="D1299" t="s">
        <v>54</v>
      </c>
      <c r="E1299" t="s">
        <v>47</v>
      </c>
      <c r="F1299">
        <v>7</v>
      </c>
      <c r="G1299" t="s">
        <v>31</v>
      </c>
      <c r="H1299">
        <v>19</v>
      </c>
      <c r="I1299" t="s">
        <v>3304</v>
      </c>
      <c r="J1299" t="s">
        <v>33</v>
      </c>
      <c r="K1299" t="s">
        <v>160</v>
      </c>
      <c r="L1299" t="s">
        <v>161</v>
      </c>
      <c r="M1299" t="s">
        <v>36</v>
      </c>
      <c r="N1299" t="s">
        <v>37</v>
      </c>
      <c r="O1299" t="s">
        <v>38</v>
      </c>
      <c r="P1299" t="s">
        <v>41</v>
      </c>
      <c r="T1299">
        <v>3.75</v>
      </c>
      <c r="U1299" t="s">
        <v>43</v>
      </c>
      <c r="V1299">
        <v>5</v>
      </c>
      <c r="W1299" t="s">
        <v>43</v>
      </c>
      <c r="X1299">
        <v>7</v>
      </c>
      <c r="Y1299" t="s">
        <v>43</v>
      </c>
      <c r="Z1299">
        <v>3</v>
      </c>
      <c r="AA1299" t="s">
        <v>207</v>
      </c>
      <c r="AB1299" t="s">
        <v>41</v>
      </c>
      <c r="AC1299">
        <f t="shared" si="100"/>
        <v>0</v>
      </c>
      <c r="AD1299" t="str">
        <f t="shared" si="101"/>
        <v>DSN</v>
      </c>
      <c r="AE1299" t="b">
        <f t="shared" si="102"/>
        <v>0</v>
      </c>
      <c r="AF1299" t="b">
        <f t="shared" si="103"/>
        <v>0</v>
      </c>
      <c r="AG1299" t="b">
        <f t="shared" si="104"/>
        <v>0</v>
      </c>
      <c r="AH1299">
        <v>179.99999999999599</v>
      </c>
    </row>
    <row r="1300" spans="1:34" x14ac:dyDescent="0.25">
      <c r="A1300" t="s">
        <v>28</v>
      </c>
      <c r="B1300" t="s">
        <v>3305</v>
      </c>
      <c r="C1300">
        <v>2014</v>
      </c>
      <c r="D1300" t="s">
        <v>44</v>
      </c>
      <c r="E1300" t="s">
        <v>47</v>
      </c>
      <c r="F1300">
        <v>10</v>
      </c>
      <c r="G1300" t="s">
        <v>31</v>
      </c>
      <c r="H1300">
        <v>20</v>
      </c>
      <c r="I1300" t="s">
        <v>3306</v>
      </c>
      <c r="J1300" t="s">
        <v>534</v>
      </c>
      <c r="K1300" t="s">
        <v>34</v>
      </c>
      <c r="L1300" t="s">
        <v>105</v>
      </c>
      <c r="M1300" t="s">
        <v>36</v>
      </c>
      <c r="N1300" t="s">
        <v>37</v>
      </c>
      <c r="O1300" t="s">
        <v>38</v>
      </c>
      <c r="P1300" t="s">
        <v>96</v>
      </c>
      <c r="Q1300" t="s">
        <v>125</v>
      </c>
      <c r="R1300">
        <v>0</v>
      </c>
      <c r="S1300" t="s">
        <v>96</v>
      </c>
      <c r="T1300">
        <v>10.3333333333333</v>
      </c>
      <c r="U1300" t="s">
        <v>43</v>
      </c>
      <c r="V1300">
        <v>6</v>
      </c>
      <c r="W1300" t="s">
        <v>43</v>
      </c>
      <c r="X1300">
        <v>10.6666666666667</v>
      </c>
      <c r="Y1300" t="s">
        <v>42</v>
      </c>
      <c r="Z1300">
        <v>1</v>
      </c>
      <c r="AC1300">
        <f t="shared" si="100"/>
        <v>1</v>
      </c>
      <c r="AD1300" t="str">
        <f t="shared" si="101"/>
        <v>ESN</v>
      </c>
      <c r="AE1300" t="b">
        <f t="shared" si="102"/>
        <v>0</v>
      </c>
      <c r="AF1300" t="b">
        <f t="shared" si="103"/>
        <v>0</v>
      </c>
      <c r="AG1300" t="b">
        <f t="shared" si="104"/>
        <v>0</v>
      </c>
      <c r="AH1300">
        <v>59.999999999998799</v>
      </c>
    </row>
    <row r="1301" spans="1:34" x14ac:dyDescent="0.25">
      <c r="A1301" t="s">
        <v>28</v>
      </c>
      <c r="B1301" t="s">
        <v>3307</v>
      </c>
      <c r="C1301">
        <v>2014</v>
      </c>
      <c r="D1301" t="s">
        <v>44</v>
      </c>
      <c r="E1301" t="s">
        <v>250</v>
      </c>
      <c r="F1301">
        <v>12.3</v>
      </c>
      <c r="G1301" t="s">
        <v>71</v>
      </c>
      <c r="H1301">
        <v>20</v>
      </c>
      <c r="I1301" t="s">
        <v>3308</v>
      </c>
      <c r="J1301" t="s">
        <v>571</v>
      </c>
      <c r="K1301" t="s">
        <v>187</v>
      </c>
      <c r="L1301" t="s">
        <v>308</v>
      </c>
      <c r="M1301" t="s">
        <v>76</v>
      </c>
      <c r="N1301" t="s">
        <v>37</v>
      </c>
      <c r="O1301" t="s">
        <v>38</v>
      </c>
      <c r="P1301" t="s">
        <v>195</v>
      </c>
      <c r="Q1301" t="s">
        <v>196</v>
      </c>
      <c r="R1301">
        <v>0</v>
      </c>
      <c r="S1301" t="s">
        <v>53</v>
      </c>
      <c r="Z1301">
        <v>1</v>
      </c>
      <c r="AC1301">
        <f t="shared" si="100"/>
        <v>1</v>
      </c>
      <c r="AD1301" t="str">
        <f t="shared" si="101"/>
        <v>MSN</v>
      </c>
      <c r="AE1301" t="b">
        <f t="shared" si="102"/>
        <v>0</v>
      </c>
      <c r="AF1301" t="b">
        <f t="shared" si="103"/>
        <v>0</v>
      </c>
      <c r="AG1301" t="b">
        <f t="shared" si="104"/>
        <v>0</v>
      </c>
      <c r="AH1301">
        <v>59.999999999998799</v>
      </c>
    </row>
    <row r="1302" spans="1:34" x14ac:dyDescent="0.25">
      <c r="A1302" t="s">
        <v>28</v>
      </c>
      <c r="B1302" t="s">
        <v>3309</v>
      </c>
      <c r="C1302">
        <v>2012</v>
      </c>
      <c r="D1302" t="s">
        <v>44</v>
      </c>
      <c r="E1302" t="s">
        <v>47</v>
      </c>
      <c r="F1302">
        <v>4.5999999999999996</v>
      </c>
      <c r="G1302" t="s">
        <v>31</v>
      </c>
      <c r="H1302">
        <v>21</v>
      </c>
      <c r="I1302" t="s">
        <v>3310</v>
      </c>
      <c r="J1302" t="s">
        <v>89</v>
      </c>
      <c r="K1302" t="s">
        <v>92</v>
      </c>
      <c r="L1302" t="s">
        <v>1426</v>
      </c>
      <c r="M1302" t="s">
        <v>36</v>
      </c>
      <c r="N1302" t="s">
        <v>60</v>
      </c>
      <c r="O1302" t="s">
        <v>38</v>
      </c>
      <c r="P1302" t="s">
        <v>51</v>
      </c>
      <c r="Q1302" t="s">
        <v>52</v>
      </c>
      <c r="R1302">
        <v>0</v>
      </c>
      <c r="S1302" t="s">
        <v>53</v>
      </c>
      <c r="T1302">
        <v>2</v>
      </c>
      <c r="U1302" t="s">
        <v>42</v>
      </c>
      <c r="V1302">
        <v>3.3333333333333299</v>
      </c>
      <c r="W1302" t="s">
        <v>43</v>
      </c>
      <c r="X1302">
        <v>7.75</v>
      </c>
      <c r="Y1302" t="s">
        <v>43</v>
      </c>
      <c r="Z1302">
        <v>2.75</v>
      </c>
      <c r="AH1302">
        <v>164.99999999999699</v>
      </c>
    </row>
    <row r="1303" spans="1:34" x14ac:dyDescent="0.25">
      <c r="A1303" t="s">
        <v>28</v>
      </c>
      <c r="B1303" t="s">
        <v>3311</v>
      </c>
      <c r="C1303">
        <v>2014</v>
      </c>
      <c r="D1303" t="s">
        <v>68</v>
      </c>
      <c r="E1303" t="s">
        <v>250</v>
      </c>
      <c r="F1303">
        <v>5.2</v>
      </c>
      <c r="G1303" t="s">
        <v>71</v>
      </c>
      <c r="H1303">
        <v>23</v>
      </c>
      <c r="I1303" t="s">
        <v>3312</v>
      </c>
      <c r="J1303" t="s">
        <v>193</v>
      </c>
      <c r="K1303" t="s">
        <v>187</v>
      </c>
      <c r="L1303" t="s">
        <v>308</v>
      </c>
      <c r="M1303" t="s">
        <v>76</v>
      </c>
      <c r="N1303" t="s">
        <v>37</v>
      </c>
      <c r="O1303" t="s">
        <v>38</v>
      </c>
      <c r="P1303" t="s">
        <v>51</v>
      </c>
      <c r="Q1303" t="s">
        <v>52</v>
      </c>
      <c r="R1303">
        <v>0</v>
      </c>
      <c r="S1303" t="s">
        <v>53</v>
      </c>
      <c r="Z1303">
        <v>1</v>
      </c>
      <c r="AH1303">
        <v>59.999999999998799</v>
      </c>
    </row>
    <row r="1304" spans="1:34" x14ac:dyDescent="0.25">
      <c r="A1304" t="s">
        <v>28</v>
      </c>
      <c r="B1304" t="s">
        <v>3313</v>
      </c>
      <c r="C1304">
        <v>2013</v>
      </c>
      <c r="D1304" t="s">
        <v>44</v>
      </c>
      <c r="E1304" t="s">
        <v>30</v>
      </c>
      <c r="F1304">
        <v>5.6</v>
      </c>
      <c r="G1304" t="s">
        <v>71</v>
      </c>
      <c r="H1304">
        <v>21</v>
      </c>
      <c r="I1304" t="s">
        <v>3314</v>
      </c>
      <c r="J1304" t="s">
        <v>381</v>
      </c>
      <c r="K1304" t="s">
        <v>74</v>
      </c>
      <c r="L1304" t="s">
        <v>955</v>
      </c>
      <c r="M1304" t="s">
        <v>76</v>
      </c>
      <c r="N1304" t="s">
        <v>37</v>
      </c>
      <c r="O1304" t="s">
        <v>38</v>
      </c>
      <c r="P1304" t="s">
        <v>51</v>
      </c>
      <c r="Q1304" t="s">
        <v>52</v>
      </c>
      <c r="R1304">
        <v>0</v>
      </c>
      <c r="S1304" t="s">
        <v>53</v>
      </c>
      <c r="T1304">
        <v>3</v>
      </c>
      <c r="U1304" t="s">
        <v>42</v>
      </c>
      <c r="V1304">
        <v>7</v>
      </c>
      <c r="W1304" t="s">
        <v>43</v>
      </c>
      <c r="X1304">
        <v>9.75</v>
      </c>
      <c r="Y1304" t="s">
        <v>43</v>
      </c>
      <c r="Z1304">
        <v>1.92</v>
      </c>
      <c r="AH1304">
        <v>114.999999999998</v>
      </c>
    </row>
    <row r="1305" spans="1:34" x14ac:dyDescent="0.25">
      <c r="A1305" t="s">
        <v>55</v>
      </c>
      <c r="B1305" t="s">
        <v>3315</v>
      </c>
      <c r="C1305">
        <v>2013</v>
      </c>
      <c r="D1305" t="s">
        <v>44</v>
      </c>
      <c r="E1305" t="s">
        <v>122</v>
      </c>
      <c r="F1305">
        <v>4.8</v>
      </c>
      <c r="G1305" t="s">
        <v>71</v>
      </c>
      <c r="H1305">
        <v>20</v>
      </c>
      <c r="I1305" t="s">
        <v>3316</v>
      </c>
      <c r="J1305" t="s">
        <v>2797</v>
      </c>
      <c r="K1305" t="s">
        <v>74</v>
      </c>
      <c r="L1305" t="s">
        <v>796</v>
      </c>
      <c r="M1305" t="s">
        <v>148</v>
      </c>
      <c r="N1305" t="s">
        <v>37</v>
      </c>
      <c r="O1305" t="s">
        <v>38</v>
      </c>
      <c r="P1305" t="s">
        <v>51</v>
      </c>
      <c r="T1305">
        <v>4</v>
      </c>
      <c r="U1305" t="s">
        <v>214</v>
      </c>
      <c r="V1305">
        <v>3</v>
      </c>
      <c r="W1305" t="s">
        <v>43</v>
      </c>
      <c r="X1305">
        <v>2</v>
      </c>
      <c r="Y1305" t="s">
        <v>43</v>
      </c>
      <c r="Z1305">
        <v>0.42</v>
      </c>
      <c r="AH1305">
        <v>24.999999999999599</v>
      </c>
    </row>
    <row r="1306" spans="1:34" x14ac:dyDescent="0.25">
      <c r="A1306" t="s">
        <v>28</v>
      </c>
      <c r="B1306" t="s">
        <v>3317</v>
      </c>
      <c r="C1306">
        <v>2014</v>
      </c>
      <c r="D1306" t="s">
        <v>54</v>
      </c>
      <c r="E1306" t="s">
        <v>250</v>
      </c>
      <c r="F1306">
        <v>9.8000000000000007</v>
      </c>
      <c r="G1306" t="s">
        <v>184</v>
      </c>
      <c r="H1306">
        <v>20</v>
      </c>
      <c r="I1306" t="s">
        <v>3318</v>
      </c>
      <c r="J1306" t="s">
        <v>3319</v>
      </c>
      <c r="K1306" t="s">
        <v>187</v>
      </c>
      <c r="L1306" t="s">
        <v>308</v>
      </c>
      <c r="M1306" t="s">
        <v>36</v>
      </c>
      <c r="N1306" t="s">
        <v>37</v>
      </c>
      <c r="O1306" t="s">
        <v>38</v>
      </c>
      <c r="P1306" t="s">
        <v>645</v>
      </c>
      <c r="Q1306" t="s">
        <v>646</v>
      </c>
      <c r="R1306">
        <v>0</v>
      </c>
      <c r="S1306" t="s">
        <v>96</v>
      </c>
      <c r="Z1306">
        <v>0.92</v>
      </c>
      <c r="AC1306">
        <f t="shared" si="100"/>
        <v>0</v>
      </c>
      <c r="AD1306" t="str">
        <f t="shared" si="101"/>
        <v>ESN</v>
      </c>
      <c r="AE1306" t="b">
        <f t="shared" si="102"/>
        <v>0</v>
      </c>
      <c r="AF1306" t="b">
        <f t="shared" si="103"/>
        <v>0</v>
      </c>
      <c r="AG1306" t="b">
        <f t="shared" si="104"/>
        <v>0</v>
      </c>
      <c r="AH1306">
        <v>54.999999999998998</v>
      </c>
    </row>
    <row r="1307" spans="1:34" x14ac:dyDescent="0.25">
      <c r="A1307" t="s">
        <v>45</v>
      </c>
      <c r="B1307" t="s">
        <v>3320</v>
      </c>
      <c r="C1307">
        <v>2012</v>
      </c>
      <c r="D1307" t="s">
        <v>115</v>
      </c>
      <c r="E1307" t="s">
        <v>30</v>
      </c>
      <c r="F1307">
        <v>8.9</v>
      </c>
      <c r="G1307" t="s">
        <v>31</v>
      </c>
      <c r="H1307">
        <v>22</v>
      </c>
      <c r="I1307" t="s">
        <v>3321</v>
      </c>
      <c r="J1307" t="s">
        <v>33</v>
      </c>
      <c r="K1307" t="s">
        <v>58</v>
      </c>
      <c r="L1307" t="s">
        <v>2713</v>
      </c>
      <c r="M1307" t="s">
        <v>36</v>
      </c>
      <c r="N1307" t="s">
        <v>37</v>
      </c>
      <c r="O1307" t="s">
        <v>38</v>
      </c>
      <c r="P1307" t="s">
        <v>39</v>
      </c>
      <c r="T1307">
        <v>8.5</v>
      </c>
      <c r="U1307" t="s">
        <v>42</v>
      </c>
      <c r="V1307">
        <v>4.3333333333333304</v>
      </c>
      <c r="W1307" t="s">
        <v>43</v>
      </c>
      <c r="X1307">
        <v>10</v>
      </c>
      <c r="Y1307" t="s">
        <v>43</v>
      </c>
      <c r="Z1307">
        <v>3</v>
      </c>
      <c r="AA1307" t="s">
        <v>40</v>
      </c>
      <c r="AB1307" t="s">
        <v>41</v>
      </c>
      <c r="AC1307">
        <f t="shared" si="100"/>
        <v>2</v>
      </c>
      <c r="AD1307" t="str">
        <f t="shared" si="101"/>
        <v>DSN</v>
      </c>
      <c r="AE1307" t="b">
        <f t="shared" si="102"/>
        <v>0</v>
      </c>
      <c r="AF1307" t="b">
        <f t="shared" si="103"/>
        <v>0</v>
      </c>
      <c r="AG1307" t="b">
        <f t="shared" si="104"/>
        <v>0</v>
      </c>
      <c r="AH1307">
        <v>179.99999999999599</v>
      </c>
    </row>
    <row r="1308" spans="1:34" x14ac:dyDescent="0.25">
      <c r="A1308" t="s">
        <v>55</v>
      </c>
      <c r="B1308" t="s">
        <v>3322</v>
      </c>
      <c r="C1308">
        <v>2013</v>
      </c>
      <c r="D1308" t="s">
        <v>54</v>
      </c>
      <c r="E1308" t="s">
        <v>122</v>
      </c>
      <c r="F1308">
        <v>10</v>
      </c>
      <c r="G1308" t="s">
        <v>98</v>
      </c>
      <c r="H1308">
        <v>22</v>
      </c>
      <c r="I1308" t="s">
        <v>3323</v>
      </c>
      <c r="J1308" t="s">
        <v>1311</v>
      </c>
      <c r="K1308" t="s">
        <v>92</v>
      </c>
      <c r="L1308" t="s">
        <v>1251</v>
      </c>
      <c r="M1308" t="s">
        <v>36</v>
      </c>
      <c r="N1308" t="s">
        <v>60</v>
      </c>
      <c r="O1308" t="s">
        <v>38</v>
      </c>
      <c r="P1308" t="s">
        <v>51</v>
      </c>
      <c r="Z1308">
        <v>0.08</v>
      </c>
      <c r="AH1308">
        <v>4.9999999999998002</v>
      </c>
    </row>
    <row r="1309" spans="1:34" x14ac:dyDescent="0.25">
      <c r="A1309" t="s">
        <v>45</v>
      </c>
      <c r="B1309" t="s">
        <v>3324</v>
      </c>
      <c r="C1309">
        <v>2012</v>
      </c>
      <c r="D1309" t="s">
        <v>44</v>
      </c>
      <c r="E1309" t="s">
        <v>47</v>
      </c>
      <c r="F1309">
        <v>6.5</v>
      </c>
      <c r="G1309" t="s">
        <v>31</v>
      </c>
      <c r="H1309">
        <v>21</v>
      </c>
      <c r="I1309" t="s">
        <v>3325</v>
      </c>
      <c r="J1309" t="s">
        <v>33</v>
      </c>
      <c r="K1309" t="s">
        <v>160</v>
      </c>
      <c r="L1309" t="s">
        <v>161</v>
      </c>
      <c r="M1309" t="s">
        <v>36</v>
      </c>
      <c r="N1309" t="s">
        <v>37</v>
      </c>
      <c r="O1309" t="s">
        <v>38</v>
      </c>
      <c r="P1309" t="s">
        <v>94</v>
      </c>
      <c r="T1309">
        <v>3.25</v>
      </c>
      <c r="U1309" t="s">
        <v>43</v>
      </c>
      <c r="V1309">
        <v>7</v>
      </c>
      <c r="W1309" t="s">
        <v>43</v>
      </c>
      <c r="X1309">
        <v>5</v>
      </c>
      <c r="Y1309" t="s">
        <v>42</v>
      </c>
      <c r="Z1309">
        <v>3</v>
      </c>
      <c r="AA1309" t="s">
        <v>95</v>
      </c>
      <c r="AB1309" t="s">
        <v>96</v>
      </c>
      <c r="AC1309">
        <f t="shared" si="100"/>
        <v>1</v>
      </c>
      <c r="AD1309" t="str">
        <f t="shared" si="101"/>
        <v>ESN</v>
      </c>
      <c r="AE1309" t="b">
        <f t="shared" si="102"/>
        <v>0</v>
      </c>
      <c r="AF1309" t="b">
        <f t="shared" si="103"/>
        <v>0</v>
      </c>
      <c r="AG1309" t="b">
        <f t="shared" si="104"/>
        <v>0</v>
      </c>
      <c r="AH1309">
        <v>179.99999999999599</v>
      </c>
    </row>
    <row r="1310" spans="1:34" x14ac:dyDescent="0.25">
      <c r="A1310" t="s">
        <v>28</v>
      </c>
      <c r="B1310" t="s">
        <v>3326</v>
      </c>
      <c r="C1310">
        <v>2014</v>
      </c>
      <c r="D1310" t="s">
        <v>115</v>
      </c>
      <c r="E1310" t="s">
        <v>47</v>
      </c>
      <c r="F1310">
        <v>7.5</v>
      </c>
      <c r="G1310" t="s">
        <v>31</v>
      </c>
      <c r="H1310">
        <v>21</v>
      </c>
      <c r="I1310" t="s">
        <v>3327</v>
      </c>
      <c r="J1310" t="s">
        <v>33</v>
      </c>
      <c r="K1310" t="s">
        <v>146</v>
      </c>
      <c r="L1310" t="s">
        <v>872</v>
      </c>
      <c r="M1310" t="s">
        <v>36</v>
      </c>
      <c r="N1310" t="s">
        <v>60</v>
      </c>
      <c r="O1310" t="s">
        <v>38</v>
      </c>
      <c r="P1310" t="s">
        <v>51</v>
      </c>
      <c r="Q1310" t="s">
        <v>52</v>
      </c>
      <c r="R1310">
        <v>0</v>
      </c>
      <c r="S1310" t="s">
        <v>53</v>
      </c>
      <c r="T1310">
        <v>-1.5</v>
      </c>
      <c r="U1310" t="s">
        <v>43</v>
      </c>
      <c r="V1310">
        <v>7.75</v>
      </c>
      <c r="W1310" t="s">
        <v>43</v>
      </c>
      <c r="X1310">
        <v>6.25</v>
      </c>
      <c r="Y1310" t="s">
        <v>43</v>
      </c>
      <c r="Z1310">
        <v>0.83</v>
      </c>
      <c r="AH1310">
        <v>49.999999999999197</v>
      </c>
    </row>
    <row r="1311" spans="1:34" x14ac:dyDescent="0.25">
      <c r="A1311" t="s">
        <v>28</v>
      </c>
      <c r="B1311" t="s">
        <v>3328</v>
      </c>
      <c r="C1311">
        <v>2012</v>
      </c>
      <c r="D1311" t="s">
        <v>54</v>
      </c>
      <c r="E1311" t="s">
        <v>47</v>
      </c>
      <c r="F1311">
        <v>5.0999999999999996</v>
      </c>
      <c r="G1311" t="s">
        <v>71</v>
      </c>
      <c r="H1311">
        <v>19</v>
      </c>
      <c r="I1311" t="s">
        <v>3329</v>
      </c>
      <c r="J1311" t="s">
        <v>1540</v>
      </c>
      <c r="K1311" t="s">
        <v>74</v>
      </c>
      <c r="L1311" t="s">
        <v>902</v>
      </c>
      <c r="M1311" t="s">
        <v>76</v>
      </c>
      <c r="N1311" t="s">
        <v>37</v>
      </c>
      <c r="O1311" t="s">
        <v>38</v>
      </c>
      <c r="P1311" t="s">
        <v>51</v>
      </c>
      <c r="Q1311" t="s">
        <v>52</v>
      </c>
      <c r="R1311">
        <v>0</v>
      </c>
      <c r="S1311" t="s">
        <v>53</v>
      </c>
      <c r="T1311">
        <v>7</v>
      </c>
      <c r="U1311" t="s">
        <v>42</v>
      </c>
      <c r="V1311">
        <v>4.25</v>
      </c>
      <c r="W1311" t="s">
        <v>43</v>
      </c>
      <c r="X1311">
        <v>5</v>
      </c>
      <c r="Y1311" t="s">
        <v>43</v>
      </c>
      <c r="Z1311">
        <v>2.92</v>
      </c>
      <c r="AH1311">
        <v>174.99999999999699</v>
      </c>
    </row>
    <row r="1312" spans="1:34" x14ac:dyDescent="0.25">
      <c r="A1312" t="s">
        <v>55</v>
      </c>
      <c r="B1312" t="s">
        <v>3330</v>
      </c>
      <c r="C1312">
        <v>2014</v>
      </c>
      <c r="D1312" t="s">
        <v>54</v>
      </c>
      <c r="E1312" t="s">
        <v>47</v>
      </c>
      <c r="F1312">
        <v>7.3</v>
      </c>
      <c r="G1312" t="s">
        <v>31</v>
      </c>
      <c r="H1312">
        <v>20</v>
      </c>
      <c r="I1312" t="s">
        <v>3331</v>
      </c>
      <c r="J1312" t="s">
        <v>33</v>
      </c>
      <c r="K1312" t="s">
        <v>146</v>
      </c>
      <c r="L1312" t="s">
        <v>726</v>
      </c>
      <c r="M1312" t="s">
        <v>36</v>
      </c>
      <c r="N1312" t="s">
        <v>37</v>
      </c>
      <c r="O1312" t="s">
        <v>38</v>
      </c>
      <c r="P1312" t="s">
        <v>41</v>
      </c>
      <c r="Z1312">
        <v>0.08</v>
      </c>
      <c r="AC1312">
        <f t="shared" si="100"/>
        <v>0</v>
      </c>
      <c r="AD1312" t="str">
        <f t="shared" si="101"/>
        <v>DSN</v>
      </c>
      <c r="AE1312" t="b">
        <f t="shared" si="102"/>
        <v>1</v>
      </c>
      <c r="AF1312" t="str">
        <f t="shared" si="103"/>
        <v/>
      </c>
      <c r="AG1312" t="str">
        <f t="shared" si="104"/>
        <v/>
      </c>
      <c r="AH1312">
        <v>4.9999999999998002</v>
      </c>
    </row>
    <row r="1313" spans="1:34" x14ac:dyDescent="0.25">
      <c r="A1313" t="s">
        <v>28</v>
      </c>
      <c r="B1313" t="s">
        <v>3332</v>
      </c>
      <c r="C1313">
        <v>2014</v>
      </c>
      <c r="D1313" t="s">
        <v>54</v>
      </c>
      <c r="E1313" t="s">
        <v>47</v>
      </c>
      <c r="F1313">
        <v>5.4</v>
      </c>
      <c r="G1313" t="s">
        <v>31</v>
      </c>
      <c r="H1313">
        <v>19</v>
      </c>
      <c r="I1313" t="s">
        <v>3333</v>
      </c>
      <c r="J1313" t="s">
        <v>89</v>
      </c>
      <c r="K1313" t="s">
        <v>74</v>
      </c>
      <c r="L1313" t="s">
        <v>118</v>
      </c>
      <c r="M1313" t="s">
        <v>36</v>
      </c>
      <c r="N1313" t="s">
        <v>60</v>
      </c>
      <c r="O1313" t="s">
        <v>38</v>
      </c>
      <c r="P1313" t="s">
        <v>645</v>
      </c>
      <c r="Q1313" t="s">
        <v>646</v>
      </c>
      <c r="R1313">
        <v>0</v>
      </c>
      <c r="S1313" t="s">
        <v>96</v>
      </c>
      <c r="T1313">
        <v>3.6666666666666701</v>
      </c>
      <c r="U1313" t="s">
        <v>43</v>
      </c>
      <c r="V1313">
        <v>3.3333333333333299</v>
      </c>
      <c r="W1313" t="s">
        <v>43</v>
      </c>
      <c r="X1313">
        <v>5</v>
      </c>
      <c r="Y1313" t="s">
        <v>43</v>
      </c>
      <c r="Z1313">
        <v>1</v>
      </c>
      <c r="AC1313">
        <f t="shared" si="100"/>
        <v>0</v>
      </c>
      <c r="AD1313" t="str">
        <f t="shared" si="101"/>
        <v>ESN</v>
      </c>
      <c r="AE1313" t="b">
        <f t="shared" si="102"/>
        <v>0</v>
      </c>
      <c r="AF1313" t="b">
        <f t="shared" si="103"/>
        <v>0</v>
      </c>
      <c r="AG1313" t="b">
        <f t="shared" si="104"/>
        <v>0</v>
      </c>
      <c r="AH1313">
        <v>59.999999999998799</v>
      </c>
    </row>
    <row r="1314" spans="1:34" x14ac:dyDescent="0.25">
      <c r="A1314" t="s">
        <v>28</v>
      </c>
      <c r="B1314" t="s">
        <v>3334</v>
      </c>
      <c r="C1314">
        <v>2014</v>
      </c>
      <c r="D1314" t="s">
        <v>54</v>
      </c>
      <c r="E1314" t="s">
        <v>216</v>
      </c>
      <c r="F1314">
        <v>11.9</v>
      </c>
      <c r="G1314" t="s">
        <v>31</v>
      </c>
      <c r="H1314">
        <v>40</v>
      </c>
      <c r="I1314" t="s">
        <v>3335</v>
      </c>
      <c r="J1314" t="s">
        <v>335</v>
      </c>
      <c r="K1314" t="s">
        <v>34</v>
      </c>
      <c r="L1314" t="s">
        <v>222</v>
      </c>
      <c r="M1314" t="s">
        <v>36</v>
      </c>
      <c r="N1314" t="s">
        <v>37</v>
      </c>
      <c r="O1314" t="s">
        <v>38</v>
      </c>
      <c r="P1314" t="s">
        <v>645</v>
      </c>
      <c r="Q1314" t="s">
        <v>646</v>
      </c>
      <c r="R1314">
        <v>0</v>
      </c>
      <c r="S1314" t="s">
        <v>96</v>
      </c>
      <c r="T1314">
        <v>11</v>
      </c>
      <c r="U1314" t="s">
        <v>214</v>
      </c>
      <c r="Z1314">
        <v>1</v>
      </c>
      <c r="AC1314">
        <f t="shared" si="100"/>
        <v>0</v>
      </c>
      <c r="AD1314" t="str">
        <f t="shared" si="101"/>
        <v>ESN</v>
      </c>
      <c r="AE1314" t="b">
        <f t="shared" si="102"/>
        <v>0</v>
      </c>
      <c r="AF1314" t="b">
        <f t="shared" si="103"/>
        <v>0</v>
      </c>
      <c r="AG1314" t="b">
        <f t="shared" si="104"/>
        <v>0</v>
      </c>
      <c r="AH1314">
        <v>59.999999999998799</v>
      </c>
    </row>
    <row r="1315" spans="1:34" x14ac:dyDescent="0.25">
      <c r="A1315" t="s">
        <v>55</v>
      </c>
      <c r="B1315" t="s">
        <v>3336</v>
      </c>
      <c r="C1315">
        <v>2012</v>
      </c>
      <c r="D1315" t="s">
        <v>44</v>
      </c>
      <c r="E1315" t="s">
        <v>5252</v>
      </c>
      <c r="F1315">
        <v>8.3000000000000007</v>
      </c>
      <c r="G1315" t="s">
        <v>31</v>
      </c>
      <c r="H1315">
        <v>21</v>
      </c>
      <c r="I1315" t="s">
        <v>3337</v>
      </c>
      <c r="J1315" t="s">
        <v>89</v>
      </c>
      <c r="K1315" t="s">
        <v>34</v>
      </c>
      <c r="L1315" t="s">
        <v>748</v>
      </c>
      <c r="M1315" t="s">
        <v>36</v>
      </c>
      <c r="N1315" t="s">
        <v>37</v>
      </c>
      <c r="O1315" t="s">
        <v>38</v>
      </c>
      <c r="P1315" t="s">
        <v>119</v>
      </c>
      <c r="Z1315">
        <v>0.17</v>
      </c>
      <c r="AC1315">
        <f t="shared" si="100"/>
        <v>1</v>
      </c>
      <c r="AD1315" t="str">
        <f t="shared" si="101"/>
        <v>DSN</v>
      </c>
      <c r="AE1315" t="b">
        <f t="shared" si="102"/>
        <v>1</v>
      </c>
      <c r="AF1315" t="str">
        <f t="shared" si="103"/>
        <v/>
      </c>
      <c r="AG1315" t="str">
        <f t="shared" si="104"/>
        <v/>
      </c>
      <c r="AH1315">
        <v>9.9999999999996003</v>
      </c>
    </row>
    <row r="1316" spans="1:34" x14ac:dyDescent="0.25">
      <c r="A1316" t="s">
        <v>55</v>
      </c>
      <c r="B1316" t="s">
        <v>3338</v>
      </c>
      <c r="C1316">
        <v>2013</v>
      </c>
      <c r="D1316" t="s">
        <v>54</v>
      </c>
      <c r="E1316" t="s">
        <v>47</v>
      </c>
      <c r="F1316">
        <v>7</v>
      </c>
      <c r="G1316" t="s">
        <v>31</v>
      </c>
      <c r="H1316">
        <v>20</v>
      </c>
      <c r="I1316" t="s">
        <v>3339</v>
      </c>
      <c r="J1316" t="s">
        <v>508</v>
      </c>
      <c r="K1316" t="s">
        <v>34</v>
      </c>
      <c r="L1316" t="s">
        <v>50</v>
      </c>
      <c r="M1316" t="s">
        <v>36</v>
      </c>
      <c r="N1316" t="s">
        <v>37</v>
      </c>
      <c r="O1316" t="s">
        <v>38</v>
      </c>
      <c r="P1316" t="s">
        <v>41</v>
      </c>
      <c r="T1316">
        <v>6</v>
      </c>
      <c r="U1316" t="s">
        <v>43</v>
      </c>
      <c r="V1316">
        <v>4.6666666666666696</v>
      </c>
      <c r="W1316" t="s">
        <v>43</v>
      </c>
      <c r="X1316">
        <v>9.6666666666666696</v>
      </c>
      <c r="Y1316" t="s">
        <v>43</v>
      </c>
      <c r="Z1316">
        <v>0.42</v>
      </c>
      <c r="AC1316">
        <f t="shared" si="100"/>
        <v>0</v>
      </c>
      <c r="AD1316" t="str">
        <f t="shared" si="101"/>
        <v>DSN</v>
      </c>
      <c r="AE1316" t="b">
        <f t="shared" si="102"/>
        <v>1</v>
      </c>
      <c r="AF1316" t="str">
        <f t="shared" si="103"/>
        <v/>
      </c>
      <c r="AG1316" t="str">
        <f t="shared" si="104"/>
        <v/>
      </c>
      <c r="AH1316">
        <v>24.999999999999599</v>
      </c>
    </row>
    <row r="1317" spans="1:34" x14ac:dyDescent="0.25">
      <c r="A1317" t="s">
        <v>55</v>
      </c>
      <c r="B1317" t="s">
        <v>3340</v>
      </c>
      <c r="C1317">
        <v>2012</v>
      </c>
      <c r="D1317" t="s">
        <v>54</v>
      </c>
      <c r="E1317" t="s">
        <v>47</v>
      </c>
      <c r="F1317">
        <v>8</v>
      </c>
      <c r="G1317" t="s">
        <v>31</v>
      </c>
      <c r="H1317">
        <v>19</v>
      </c>
      <c r="I1317" t="s">
        <v>3341</v>
      </c>
      <c r="J1317" t="s">
        <v>33</v>
      </c>
      <c r="K1317" t="s">
        <v>160</v>
      </c>
      <c r="L1317" t="s">
        <v>161</v>
      </c>
      <c r="M1317" t="s">
        <v>36</v>
      </c>
      <c r="N1317" t="s">
        <v>37</v>
      </c>
      <c r="O1317" t="s">
        <v>38</v>
      </c>
      <c r="P1317" t="s">
        <v>51</v>
      </c>
      <c r="T1317">
        <v>7</v>
      </c>
      <c r="U1317" t="s">
        <v>42</v>
      </c>
      <c r="V1317">
        <v>3.75</v>
      </c>
      <c r="W1317" t="s">
        <v>43</v>
      </c>
      <c r="X1317">
        <v>8.5</v>
      </c>
      <c r="Y1317" t="s">
        <v>42</v>
      </c>
      <c r="Z1317">
        <v>1.33</v>
      </c>
      <c r="AH1317">
        <v>79.999999999998593</v>
      </c>
    </row>
    <row r="1318" spans="1:34" x14ac:dyDescent="0.25">
      <c r="A1318" t="s">
        <v>28</v>
      </c>
      <c r="B1318" t="s">
        <v>3342</v>
      </c>
      <c r="C1318">
        <v>2013</v>
      </c>
      <c r="D1318" t="s">
        <v>44</v>
      </c>
      <c r="E1318" t="s">
        <v>5252</v>
      </c>
      <c r="F1318">
        <v>3.7</v>
      </c>
      <c r="G1318" t="s">
        <v>31</v>
      </c>
      <c r="H1318">
        <v>20</v>
      </c>
      <c r="I1318" t="s">
        <v>3343</v>
      </c>
      <c r="J1318" t="s">
        <v>33</v>
      </c>
      <c r="K1318" t="s">
        <v>34</v>
      </c>
      <c r="L1318" t="s">
        <v>412</v>
      </c>
      <c r="M1318" t="s">
        <v>36</v>
      </c>
      <c r="N1318" t="s">
        <v>37</v>
      </c>
      <c r="O1318" t="s">
        <v>38</v>
      </c>
      <c r="P1318" t="s">
        <v>51</v>
      </c>
      <c r="Q1318" t="s">
        <v>52</v>
      </c>
      <c r="R1318">
        <v>0</v>
      </c>
      <c r="S1318" t="s">
        <v>53</v>
      </c>
      <c r="T1318">
        <v>4.3333333333333304</v>
      </c>
      <c r="U1318" t="s">
        <v>42</v>
      </c>
      <c r="V1318">
        <v>3</v>
      </c>
      <c r="W1318" t="s">
        <v>43</v>
      </c>
      <c r="X1318">
        <v>3</v>
      </c>
      <c r="Y1318" t="s">
        <v>43</v>
      </c>
      <c r="Z1318">
        <v>0.08</v>
      </c>
      <c r="AH1318">
        <v>4.9999999999998002</v>
      </c>
    </row>
    <row r="1319" spans="1:34" x14ac:dyDescent="0.25">
      <c r="A1319" t="s">
        <v>28</v>
      </c>
      <c r="B1319" t="s">
        <v>3344</v>
      </c>
      <c r="C1319">
        <v>2013</v>
      </c>
      <c r="D1319" t="s">
        <v>77</v>
      </c>
      <c r="E1319" t="s">
        <v>5252</v>
      </c>
      <c r="F1319">
        <v>7.1</v>
      </c>
      <c r="G1319" t="s">
        <v>31</v>
      </c>
      <c r="H1319">
        <v>24</v>
      </c>
      <c r="I1319" t="s">
        <v>3345</v>
      </c>
      <c r="J1319" t="s">
        <v>33</v>
      </c>
      <c r="K1319" t="s">
        <v>34</v>
      </c>
      <c r="L1319" t="s">
        <v>601</v>
      </c>
      <c r="M1319" t="s">
        <v>36</v>
      </c>
      <c r="N1319" t="s">
        <v>37</v>
      </c>
      <c r="O1319" t="s">
        <v>38</v>
      </c>
      <c r="P1319" t="s">
        <v>51</v>
      </c>
      <c r="Q1319" t="s">
        <v>52</v>
      </c>
      <c r="R1319">
        <v>0</v>
      </c>
      <c r="S1319" t="s">
        <v>53</v>
      </c>
      <c r="T1319">
        <v>7</v>
      </c>
      <c r="U1319" t="s">
        <v>43</v>
      </c>
      <c r="V1319">
        <v>9</v>
      </c>
      <c r="W1319" t="s">
        <v>43</v>
      </c>
      <c r="X1319">
        <v>7.75</v>
      </c>
      <c r="Y1319" t="s">
        <v>43</v>
      </c>
      <c r="Z1319">
        <v>2</v>
      </c>
      <c r="AH1319">
        <v>119.999999999998</v>
      </c>
    </row>
    <row r="1320" spans="1:34" x14ac:dyDescent="0.25">
      <c r="A1320" t="s">
        <v>55</v>
      </c>
      <c r="B1320" t="s">
        <v>3346</v>
      </c>
      <c r="C1320">
        <v>2014</v>
      </c>
      <c r="D1320" t="s">
        <v>77</v>
      </c>
      <c r="E1320" t="s">
        <v>70</v>
      </c>
      <c r="F1320">
        <v>5</v>
      </c>
      <c r="G1320" t="s">
        <v>71</v>
      </c>
      <c r="H1320">
        <v>25</v>
      </c>
      <c r="I1320" t="s">
        <v>3347</v>
      </c>
      <c r="J1320" t="s">
        <v>3348</v>
      </c>
      <c r="K1320" t="s">
        <v>266</v>
      </c>
      <c r="L1320" t="s">
        <v>800</v>
      </c>
      <c r="M1320" t="s">
        <v>76</v>
      </c>
      <c r="N1320" t="s">
        <v>60</v>
      </c>
      <c r="O1320" t="s">
        <v>38</v>
      </c>
      <c r="P1320" t="s">
        <v>51</v>
      </c>
      <c r="Z1320">
        <v>0.33</v>
      </c>
      <c r="AH1320">
        <v>19.999999999999801</v>
      </c>
    </row>
    <row r="1321" spans="1:34" x14ac:dyDescent="0.25">
      <c r="A1321" t="s">
        <v>45</v>
      </c>
      <c r="B1321" t="s">
        <v>3349</v>
      </c>
      <c r="C1321">
        <v>2012</v>
      </c>
      <c r="D1321" t="s">
        <v>83</v>
      </c>
      <c r="E1321" t="s">
        <v>5252</v>
      </c>
      <c r="F1321">
        <v>6.2</v>
      </c>
      <c r="G1321" t="s">
        <v>31</v>
      </c>
      <c r="H1321">
        <v>22</v>
      </c>
      <c r="I1321" t="s">
        <v>3350</v>
      </c>
      <c r="J1321" t="s">
        <v>33</v>
      </c>
      <c r="K1321" t="s">
        <v>34</v>
      </c>
      <c r="L1321" t="s">
        <v>190</v>
      </c>
      <c r="M1321" t="s">
        <v>36</v>
      </c>
      <c r="N1321" t="s">
        <v>37</v>
      </c>
      <c r="O1321" t="s">
        <v>38</v>
      </c>
      <c r="P1321" t="s">
        <v>39</v>
      </c>
      <c r="T1321">
        <v>4.5</v>
      </c>
      <c r="U1321" t="s">
        <v>42</v>
      </c>
      <c r="V1321">
        <v>9.25</v>
      </c>
      <c r="W1321" t="s">
        <v>43</v>
      </c>
      <c r="X1321">
        <v>8</v>
      </c>
      <c r="Y1321" t="s">
        <v>43</v>
      </c>
      <c r="Z1321">
        <v>3</v>
      </c>
      <c r="AA1321" t="s">
        <v>40</v>
      </c>
      <c r="AB1321" t="s">
        <v>41</v>
      </c>
      <c r="AC1321">
        <f t="shared" si="100"/>
        <v>3</v>
      </c>
      <c r="AD1321" t="str">
        <f t="shared" si="101"/>
        <v>DSN</v>
      </c>
      <c r="AE1321" t="b">
        <f t="shared" si="102"/>
        <v>0</v>
      </c>
      <c r="AF1321" t="b">
        <f t="shared" si="103"/>
        <v>0</v>
      </c>
      <c r="AG1321" t="b">
        <f t="shared" si="104"/>
        <v>0</v>
      </c>
      <c r="AH1321">
        <v>179.99999999999599</v>
      </c>
    </row>
    <row r="1322" spans="1:34" x14ac:dyDescent="0.25">
      <c r="A1322" t="s">
        <v>28</v>
      </c>
      <c r="B1322" t="s">
        <v>3351</v>
      </c>
      <c r="C1322">
        <v>2013</v>
      </c>
      <c r="D1322" t="s">
        <v>83</v>
      </c>
      <c r="E1322" t="s">
        <v>5252</v>
      </c>
      <c r="F1322">
        <v>5.3</v>
      </c>
      <c r="G1322" t="s">
        <v>71</v>
      </c>
      <c r="H1322">
        <v>22</v>
      </c>
      <c r="I1322" t="s">
        <v>3352</v>
      </c>
      <c r="J1322" t="s">
        <v>154</v>
      </c>
      <c r="K1322" t="s">
        <v>74</v>
      </c>
      <c r="L1322" t="s">
        <v>522</v>
      </c>
      <c r="M1322" t="s">
        <v>76</v>
      </c>
      <c r="N1322" t="s">
        <v>37</v>
      </c>
      <c r="O1322" t="s">
        <v>38</v>
      </c>
      <c r="P1322" t="s">
        <v>51</v>
      </c>
      <c r="Q1322" t="s">
        <v>52</v>
      </c>
      <c r="R1322">
        <v>0</v>
      </c>
      <c r="S1322" t="s">
        <v>53</v>
      </c>
      <c r="T1322">
        <v>4</v>
      </c>
      <c r="U1322" t="s">
        <v>42</v>
      </c>
      <c r="V1322">
        <v>4</v>
      </c>
      <c r="W1322" t="s">
        <v>43</v>
      </c>
      <c r="X1322">
        <v>5</v>
      </c>
      <c r="Y1322" t="s">
        <v>43</v>
      </c>
      <c r="Z1322">
        <v>0.42</v>
      </c>
      <c r="AH1322">
        <v>24.999999999999599</v>
      </c>
    </row>
    <row r="1323" spans="1:34" x14ac:dyDescent="0.25">
      <c r="A1323" t="s">
        <v>28</v>
      </c>
      <c r="B1323" t="s">
        <v>3353</v>
      </c>
      <c r="C1323">
        <v>2013</v>
      </c>
      <c r="D1323" t="s">
        <v>44</v>
      </c>
      <c r="E1323" t="s">
        <v>47</v>
      </c>
      <c r="F1323">
        <v>4.4000000000000004</v>
      </c>
      <c r="G1323" t="s">
        <v>71</v>
      </c>
      <c r="H1323">
        <v>20</v>
      </c>
      <c r="I1323" t="s">
        <v>3354</v>
      </c>
      <c r="J1323" t="s">
        <v>666</v>
      </c>
      <c r="K1323" t="s">
        <v>74</v>
      </c>
      <c r="L1323" t="s">
        <v>110</v>
      </c>
      <c r="M1323" t="s">
        <v>76</v>
      </c>
      <c r="N1323" t="s">
        <v>37</v>
      </c>
      <c r="O1323" t="s">
        <v>38</v>
      </c>
      <c r="P1323" t="s">
        <v>51</v>
      </c>
      <c r="Q1323" t="s">
        <v>52</v>
      </c>
      <c r="R1323">
        <v>0</v>
      </c>
      <c r="S1323" t="s">
        <v>53</v>
      </c>
      <c r="T1323">
        <v>4</v>
      </c>
      <c r="U1323" t="s">
        <v>42</v>
      </c>
      <c r="V1323">
        <v>2.5</v>
      </c>
      <c r="W1323" t="s">
        <v>43</v>
      </c>
      <c r="X1323">
        <v>3.75</v>
      </c>
      <c r="Y1323" t="s">
        <v>43</v>
      </c>
      <c r="Z1323">
        <v>1.67</v>
      </c>
      <c r="AH1323">
        <v>99.999999999998394</v>
      </c>
    </row>
    <row r="1324" spans="1:34" x14ac:dyDescent="0.25">
      <c r="A1324" t="s">
        <v>55</v>
      </c>
      <c r="B1324" t="s">
        <v>3355</v>
      </c>
      <c r="C1324">
        <v>2014</v>
      </c>
      <c r="D1324" t="s">
        <v>54</v>
      </c>
      <c r="E1324" t="s">
        <v>47</v>
      </c>
      <c r="F1324">
        <v>7.8</v>
      </c>
      <c r="G1324" t="s">
        <v>31</v>
      </c>
      <c r="H1324">
        <v>21</v>
      </c>
      <c r="I1324" t="s">
        <v>3356</v>
      </c>
      <c r="J1324" t="s">
        <v>3357</v>
      </c>
      <c r="K1324" t="s">
        <v>34</v>
      </c>
      <c r="L1324" t="s">
        <v>105</v>
      </c>
      <c r="M1324" t="s">
        <v>36</v>
      </c>
      <c r="N1324" t="s">
        <v>37</v>
      </c>
      <c r="O1324" t="s">
        <v>38</v>
      </c>
      <c r="P1324" t="s">
        <v>96</v>
      </c>
      <c r="T1324">
        <v>7.75</v>
      </c>
      <c r="U1324" t="s">
        <v>43</v>
      </c>
      <c r="V1324">
        <v>4.5</v>
      </c>
      <c r="W1324" t="s">
        <v>43</v>
      </c>
      <c r="X1324">
        <v>3.3333333333333299</v>
      </c>
      <c r="Y1324" t="s">
        <v>43</v>
      </c>
      <c r="Z1324">
        <v>0.42</v>
      </c>
      <c r="AC1324">
        <f t="shared" si="100"/>
        <v>0</v>
      </c>
      <c r="AD1324" t="str">
        <f t="shared" si="101"/>
        <v>ESN</v>
      </c>
      <c r="AE1324" t="b">
        <f t="shared" si="102"/>
        <v>1</v>
      </c>
      <c r="AF1324" t="str">
        <f t="shared" si="103"/>
        <v/>
      </c>
      <c r="AG1324" t="str">
        <f t="shared" si="104"/>
        <v/>
      </c>
      <c r="AH1324">
        <v>24.999999999999599</v>
      </c>
    </row>
    <row r="1325" spans="1:34" x14ac:dyDescent="0.25">
      <c r="A1325" t="s">
        <v>277</v>
      </c>
      <c r="B1325" t="s">
        <v>3358</v>
      </c>
      <c r="C1325">
        <v>2014</v>
      </c>
      <c r="D1325" t="s">
        <v>44</v>
      </c>
      <c r="E1325" t="s">
        <v>5252</v>
      </c>
      <c r="F1325">
        <v>5.4</v>
      </c>
      <c r="G1325" t="s">
        <v>31</v>
      </c>
      <c r="H1325">
        <v>20</v>
      </c>
      <c r="I1325" t="s">
        <v>3359</v>
      </c>
      <c r="J1325" t="s">
        <v>33</v>
      </c>
      <c r="K1325" t="s">
        <v>34</v>
      </c>
      <c r="L1325" t="s">
        <v>292</v>
      </c>
      <c r="M1325" t="s">
        <v>36</v>
      </c>
      <c r="N1325" t="s">
        <v>37</v>
      </c>
      <c r="O1325" t="s">
        <v>38</v>
      </c>
      <c r="P1325" t="s">
        <v>41</v>
      </c>
      <c r="Q1325" t="s">
        <v>1665</v>
      </c>
      <c r="R1325">
        <v>0</v>
      </c>
      <c r="S1325" t="s">
        <v>1666</v>
      </c>
      <c r="T1325">
        <v>2.6666666666666701</v>
      </c>
      <c r="U1325" t="s">
        <v>43</v>
      </c>
      <c r="V1325">
        <v>4.25</v>
      </c>
      <c r="W1325" t="s">
        <v>43</v>
      </c>
      <c r="X1325">
        <v>5</v>
      </c>
      <c r="Y1325" t="s">
        <v>43</v>
      </c>
      <c r="Z1325">
        <v>0.08</v>
      </c>
      <c r="AC1325">
        <f t="shared" si="100"/>
        <v>1</v>
      </c>
      <c r="AD1325" t="str">
        <f t="shared" si="101"/>
        <v>DSN</v>
      </c>
      <c r="AE1325" t="b">
        <f t="shared" si="102"/>
        <v>1</v>
      </c>
      <c r="AF1325" t="str">
        <f t="shared" si="103"/>
        <v/>
      </c>
      <c r="AG1325" t="str">
        <f t="shared" si="104"/>
        <v/>
      </c>
      <c r="AH1325">
        <v>4.9999999999998002</v>
      </c>
    </row>
    <row r="1326" spans="1:34" x14ac:dyDescent="0.25">
      <c r="A1326" t="s">
        <v>28</v>
      </c>
      <c r="B1326" t="s">
        <v>3360</v>
      </c>
      <c r="C1326">
        <v>2013</v>
      </c>
      <c r="D1326" t="s">
        <v>44</v>
      </c>
      <c r="E1326" t="s">
        <v>122</v>
      </c>
      <c r="F1326">
        <v>4.4000000000000004</v>
      </c>
      <c r="G1326" t="s">
        <v>31</v>
      </c>
      <c r="H1326">
        <v>26</v>
      </c>
      <c r="I1326" t="s">
        <v>3361</v>
      </c>
      <c r="J1326" t="s">
        <v>33</v>
      </c>
      <c r="K1326" t="s">
        <v>34</v>
      </c>
      <c r="L1326" t="s">
        <v>1406</v>
      </c>
      <c r="M1326" t="s">
        <v>36</v>
      </c>
      <c r="N1326" t="s">
        <v>37</v>
      </c>
      <c r="O1326" t="s">
        <v>38</v>
      </c>
      <c r="P1326" t="s">
        <v>119</v>
      </c>
      <c r="Q1326" t="s">
        <v>120</v>
      </c>
      <c r="R1326">
        <v>0</v>
      </c>
      <c r="S1326" t="s">
        <v>41</v>
      </c>
      <c r="T1326">
        <v>5.5</v>
      </c>
      <c r="U1326" t="s">
        <v>43</v>
      </c>
      <c r="V1326">
        <v>5.5</v>
      </c>
      <c r="W1326" t="s">
        <v>43</v>
      </c>
      <c r="X1326">
        <v>4.5</v>
      </c>
      <c r="Y1326" t="s">
        <v>42</v>
      </c>
      <c r="Z1326">
        <v>2</v>
      </c>
      <c r="AC1326">
        <f t="shared" si="100"/>
        <v>1</v>
      </c>
      <c r="AD1326" t="str">
        <f t="shared" si="101"/>
        <v>DSN</v>
      </c>
      <c r="AE1326" t="b">
        <f t="shared" si="102"/>
        <v>0</v>
      </c>
      <c r="AF1326" t="b">
        <f t="shared" si="103"/>
        <v>0</v>
      </c>
      <c r="AG1326" t="b">
        <f t="shared" si="104"/>
        <v>0</v>
      </c>
      <c r="AH1326">
        <v>119.999999999998</v>
      </c>
    </row>
    <row r="1327" spans="1:34" x14ac:dyDescent="0.25">
      <c r="A1327" t="s">
        <v>28</v>
      </c>
      <c r="B1327" t="s">
        <v>3362</v>
      </c>
      <c r="C1327">
        <v>2013</v>
      </c>
      <c r="D1327" t="s">
        <v>83</v>
      </c>
      <c r="E1327" t="s">
        <v>122</v>
      </c>
      <c r="F1327">
        <v>5.7</v>
      </c>
      <c r="G1327" t="s">
        <v>71</v>
      </c>
      <c r="H1327">
        <v>24</v>
      </c>
      <c r="I1327" t="s">
        <v>3363</v>
      </c>
      <c r="J1327" t="s">
        <v>1085</v>
      </c>
      <c r="K1327" t="s">
        <v>74</v>
      </c>
      <c r="L1327" t="s">
        <v>213</v>
      </c>
      <c r="M1327" t="s">
        <v>76</v>
      </c>
      <c r="N1327" t="s">
        <v>37</v>
      </c>
      <c r="O1327" t="s">
        <v>38</v>
      </c>
      <c r="P1327" t="s">
        <v>51</v>
      </c>
      <c r="Q1327" t="s">
        <v>52</v>
      </c>
      <c r="R1327">
        <v>0</v>
      </c>
      <c r="S1327" t="s">
        <v>53</v>
      </c>
      <c r="T1327">
        <v>-1.5</v>
      </c>
      <c r="U1327" t="s">
        <v>43</v>
      </c>
      <c r="V1327">
        <v>8.5</v>
      </c>
      <c r="W1327" t="s">
        <v>43</v>
      </c>
      <c r="X1327">
        <v>12</v>
      </c>
      <c r="Y1327" t="s">
        <v>42</v>
      </c>
      <c r="Z1327">
        <v>1.67</v>
      </c>
      <c r="AH1327">
        <v>99.999999999998394</v>
      </c>
    </row>
    <row r="1328" spans="1:34" x14ac:dyDescent="0.25">
      <c r="A1328" t="s">
        <v>28</v>
      </c>
      <c r="B1328" t="s">
        <v>3364</v>
      </c>
      <c r="C1328">
        <v>2013</v>
      </c>
      <c r="D1328" t="s">
        <v>83</v>
      </c>
      <c r="E1328" t="s">
        <v>47</v>
      </c>
      <c r="F1328">
        <v>10.8</v>
      </c>
      <c r="G1328" t="s">
        <v>98</v>
      </c>
      <c r="H1328">
        <v>23</v>
      </c>
      <c r="I1328" t="s">
        <v>3365</v>
      </c>
      <c r="J1328" t="s">
        <v>1584</v>
      </c>
      <c r="K1328" t="s">
        <v>92</v>
      </c>
      <c r="L1328" t="s">
        <v>93</v>
      </c>
      <c r="M1328" t="s">
        <v>36</v>
      </c>
      <c r="N1328" t="s">
        <v>60</v>
      </c>
      <c r="O1328" t="s">
        <v>38</v>
      </c>
      <c r="P1328" t="s">
        <v>51</v>
      </c>
      <c r="Q1328" t="s">
        <v>52</v>
      </c>
      <c r="R1328">
        <v>0</v>
      </c>
      <c r="S1328" t="s">
        <v>53</v>
      </c>
      <c r="T1328">
        <v>9</v>
      </c>
      <c r="U1328" t="s">
        <v>43</v>
      </c>
      <c r="V1328">
        <v>10</v>
      </c>
      <c r="W1328" t="s">
        <v>43</v>
      </c>
      <c r="X1328">
        <v>10</v>
      </c>
      <c r="Y1328" t="s">
        <v>42</v>
      </c>
      <c r="Z1328">
        <v>1.58</v>
      </c>
      <c r="AH1328">
        <v>94.999999999998593</v>
      </c>
    </row>
    <row r="1329" spans="1:34" x14ac:dyDescent="0.25">
      <c r="A1329" t="s">
        <v>55</v>
      </c>
      <c r="B1329" t="s">
        <v>3366</v>
      </c>
      <c r="C1329">
        <v>2013</v>
      </c>
      <c r="D1329" t="s">
        <v>44</v>
      </c>
      <c r="E1329" t="s">
        <v>5252</v>
      </c>
      <c r="F1329">
        <v>4.5999999999999996</v>
      </c>
      <c r="G1329" t="s">
        <v>31</v>
      </c>
      <c r="H1329">
        <v>21</v>
      </c>
      <c r="I1329" t="s">
        <v>3367</v>
      </c>
      <c r="J1329" t="s">
        <v>89</v>
      </c>
      <c r="K1329" t="s">
        <v>58</v>
      </c>
      <c r="L1329" t="s">
        <v>1580</v>
      </c>
      <c r="M1329" t="s">
        <v>36</v>
      </c>
      <c r="N1329" t="s">
        <v>37</v>
      </c>
      <c r="O1329" t="s">
        <v>38</v>
      </c>
      <c r="P1329" t="s">
        <v>51</v>
      </c>
      <c r="T1329">
        <v>5.5</v>
      </c>
      <c r="U1329" t="s">
        <v>214</v>
      </c>
      <c r="V1329">
        <v>2</v>
      </c>
      <c r="W1329" t="s">
        <v>43</v>
      </c>
      <c r="X1329">
        <v>3.75</v>
      </c>
      <c r="Y1329" t="s">
        <v>43</v>
      </c>
      <c r="Z1329">
        <v>0.08</v>
      </c>
      <c r="AH1329">
        <v>4.9999999999998002</v>
      </c>
    </row>
    <row r="1330" spans="1:34" x14ac:dyDescent="0.25">
      <c r="A1330" t="s">
        <v>28</v>
      </c>
      <c r="B1330" t="s">
        <v>3368</v>
      </c>
      <c r="C1330">
        <v>2014</v>
      </c>
      <c r="D1330" t="s">
        <v>83</v>
      </c>
      <c r="E1330" t="s">
        <v>5252</v>
      </c>
      <c r="F1330">
        <v>4.0999999999999996</v>
      </c>
      <c r="G1330" t="s">
        <v>71</v>
      </c>
      <c r="H1330">
        <v>22</v>
      </c>
      <c r="I1330" t="s">
        <v>3369</v>
      </c>
      <c r="J1330" t="s">
        <v>554</v>
      </c>
      <c r="K1330" t="s">
        <v>74</v>
      </c>
      <c r="L1330" t="s">
        <v>3370</v>
      </c>
      <c r="M1330" t="s">
        <v>76</v>
      </c>
      <c r="N1330" t="s">
        <v>37</v>
      </c>
      <c r="O1330" t="s">
        <v>38</v>
      </c>
      <c r="P1330" t="s">
        <v>195</v>
      </c>
      <c r="Q1330" t="s">
        <v>196</v>
      </c>
      <c r="R1330">
        <v>0</v>
      </c>
      <c r="S1330" t="s">
        <v>53</v>
      </c>
      <c r="T1330">
        <v>3.75</v>
      </c>
      <c r="U1330" t="s">
        <v>43</v>
      </c>
      <c r="V1330">
        <v>7</v>
      </c>
      <c r="W1330" t="s">
        <v>43</v>
      </c>
      <c r="X1330">
        <v>3.75</v>
      </c>
      <c r="Y1330" t="s">
        <v>43</v>
      </c>
      <c r="Z1330">
        <v>0</v>
      </c>
      <c r="AC1330">
        <f t="shared" si="100"/>
        <v>3</v>
      </c>
      <c r="AD1330" t="str">
        <f t="shared" si="101"/>
        <v>MSN</v>
      </c>
      <c r="AE1330" t="b">
        <f t="shared" si="102"/>
        <v>0</v>
      </c>
      <c r="AF1330" t="b">
        <f t="shared" si="103"/>
        <v>0</v>
      </c>
      <c r="AG1330" t="b">
        <f t="shared" si="104"/>
        <v>1</v>
      </c>
      <c r="AH1330">
        <v>0</v>
      </c>
    </row>
    <row r="1331" spans="1:34" x14ac:dyDescent="0.25">
      <c r="A1331" t="s">
        <v>28</v>
      </c>
      <c r="B1331" t="s">
        <v>3371</v>
      </c>
      <c r="C1331">
        <v>2013</v>
      </c>
      <c r="D1331" t="s">
        <v>44</v>
      </c>
      <c r="E1331" t="s">
        <v>5252</v>
      </c>
      <c r="F1331">
        <v>7.6</v>
      </c>
      <c r="G1331" t="s">
        <v>31</v>
      </c>
      <c r="H1331">
        <v>21</v>
      </c>
      <c r="I1331" t="s">
        <v>3372</v>
      </c>
      <c r="J1331" t="s">
        <v>474</v>
      </c>
      <c r="K1331" t="s">
        <v>34</v>
      </c>
      <c r="L1331" t="s">
        <v>124</v>
      </c>
      <c r="M1331" t="s">
        <v>36</v>
      </c>
      <c r="N1331" t="s">
        <v>37</v>
      </c>
      <c r="O1331" t="s">
        <v>38</v>
      </c>
      <c r="P1331" t="s">
        <v>41</v>
      </c>
      <c r="Q1331" t="s">
        <v>207</v>
      </c>
      <c r="R1331">
        <v>0</v>
      </c>
      <c r="S1331" t="s">
        <v>41</v>
      </c>
      <c r="T1331">
        <v>2</v>
      </c>
      <c r="U1331" t="s">
        <v>43</v>
      </c>
      <c r="V1331">
        <v>3.6666666666666701</v>
      </c>
      <c r="W1331" t="s">
        <v>43</v>
      </c>
      <c r="X1331">
        <v>4.3333333333333304</v>
      </c>
      <c r="Y1331" t="s">
        <v>42</v>
      </c>
      <c r="Z1331">
        <v>0.67</v>
      </c>
      <c r="AC1331">
        <f t="shared" si="100"/>
        <v>1</v>
      </c>
      <c r="AD1331" t="str">
        <f t="shared" si="101"/>
        <v>DSN</v>
      </c>
      <c r="AE1331" t="b">
        <f t="shared" si="102"/>
        <v>0</v>
      </c>
      <c r="AF1331" t="b">
        <f t="shared" si="103"/>
        <v>0</v>
      </c>
      <c r="AG1331" t="b">
        <f t="shared" si="104"/>
        <v>1</v>
      </c>
      <c r="AH1331">
        <v>39.999999999999602</v>
      </c>
    </row>
    <row r="1332" spans="1:34" x14ac:dyDescent="0.25">
      <c r="A1332" t="s">
        <v>28</v>
      </c>
      <c r="B1332" t="s">
        <v>3373</v>
      </c>
      <c r="C1332">
        <v>2013</v>
      </c>
      <c r="D1332" t="s">
        <v>44</v>
      </c>
      <c r="E1332" t="s">
        <v>5252</v>
      </c>
      <c r="F1332">
        <v>10.6</v>
      </c>
      <c r="G1332" t="s">
        <v>31</v>
      </c>
      <c r="H1332">
        <v>20</v>
      </c>
      <c r="I1332" t="s">
        <v>3374</v>
      </c>
      <c r="J1332" t="s">
        <v>33</v>
      </c>
      <c r="K1332" t="s">
        <v>34</v>
      </c>
      <c r="L1332" t="s">
        <v>280</v>
      </c>
      <c r="M1332" t="s">
        <v>36</v>
      </c>
      <c r="N1332" t="s">
        <v>37</v>
      </c>
      <c r="O1332" t="s">
        <v>38</v>
      </c>
      <c r="P1332" t="s">
        <v>119</v>
      </c>
      <c r="Q1332" t="s">
        <v>120</v>
      </c>
      <c r="R1332">
        <v>0</v>
      </c>
      <c r="S1332" t="s">
        <v>41</v>
      </c>
      <c r="T1332">
        <v>12</v>
      </c>
      <c r="U1332" t="s">
        <v>42</v>
      </c>
      <c r="V1332">
        <v>9.6666666666666696</v>
      </c>
      <c r="W1332" t="s">
        <v>43</v>
      </c>
      <c r="X1332">
        <v>11</v>
      </c>
      <c r="Y1332" t="s">
        <v>43</v>
      </c>
      <c r="Z1332">
        <v>2</v>
      </c>
      <c r="AC1332">
        <f t="shared" si="100"/>
        <v>1</v>
      </c>
      <c r="AD1332" t="str">
        <f t="shared" si="101"/>
        <v>DSN</v>
      </c>
      <c r="AE1332" t="b">
        <f t="shared" si="102"/>
        <v>0</v>
      </c>
      <c r="AF1332" t="b">
        <f t="shared" si="103"/>
        <v>0</v>
      </c>
      <c r="AG1332" t="b">
        <f t="shared" si="104"/>
        <v>0</v>
      </c>
      <c r="AH1332">
        <v>119.999999999998</v>
      </c>
    </row>
    <row r="1333" spans="1:34" x14ac:dyDescent="0.25">
      <c r="A1333" t="s">
        <v>441</v>
      </c>
      <c r="B1333" t="s">
        <v>3375</v>
      </c>
      <c r="C1333">
        <v>2014</v>
      </c>
      <c r="D1333" t="s">
        <v>44</v>
      </c>
      <c r="E1333" t="s">
        <v>47</v>
      </c>
      <c r="F1333">
        <v>5</v>
      </c>
      <c r="G1333" t="s">
        <v>31</v>
      </c>
      <c r="H1333">
        <v>20</v>
      </c>
      <c r="I1333" t="s">
        <v>3376</v>
      </c>
      <c r="J1333" t="s">
        <v>89</v>
      </c>
      <c r="K1333" t="s">
        <v>34</v>
      </c>
      <c r="L1333" t="s">
        <v>285</v>
      </c>
      <c r="M1333" t="s">
        <v>36</v>
      </c>
      <c r="N1333" t="s">
        <v>37</v>
      </c>
      <c r="O1333" t="s">
        <v>38</v>
      </c>
      <c r="P1333" t="s">
        <v>119</v>
      </c>
      <c r="Q1333" t="s">
        <v>52</v>
      </c>
      <c r="R1333">
        <v>0</v>
      </c>
      <c r="S1333" t="s">
        <v>53</v>
      </c>
      <c r="T1333">
        <v>7</v>
      </c>
      <c r="U1333" t="s">
        <v>43</v>
      </c>
      <c r="V1333">
        <v>2.6666666666666701</v>
      </c>
      <c r="W1333" t="s">
        <v>43</v>
      </c>
      <c r="X1333">
        <v>4.75</v>
      </c>
      <c r="Y1333" t="s">
        <v>43</v>
      </c>
      <c r="Z1333">
        <v>0.08</v>
      </c>
      <c r="AC1333">
        <f t="shared" si="100"/>
        <v>1</v>
      </c>
      <c r="AD1333" t="str">
        <f t="shared" si="101"/>
        <v>DSN</v>
      </c>
      <c r="AE1333" t="b">
        <f t="shared" si="102"/>
        <v>1</v>
      </c>
      <c r="AF1333" t="str">
        <f t="shared" si="103"/>
        <v/>
      </c>
      <c r="AG1333" t="str">
        <f t="shared" si="104"/>
        <v/>
      </c>
      <c r="AH1333">
        <v>4.9999999999998002</v>
      </c>
    </row>
    <row r="1334" spans="1:34" x14ac:dyDescent="0.25">
      <c r="A1334" t="s">
        <v>28</v>
      </c>
      <c r="B1334" t="s">
        <v>3377</v>
      </c>
      <c r="C1334">
        <v>2013</v>
      </c>
      <c r="D1334" t="s">
        <v>54</v>
      </c>
      <c r="E1334" t="s">
        <v>47</v>
      </c>
      <c r="F1334">
        <v>6.6</v>
      </c>
      <c r="G1334" t="s">
        <v>31</v>
      </c>
      <c r="H1334">
        <v>19</v>
      </c>
      <c r="I1334" t="s">
        <v>3378</v>
      </c>
      <c r="J1334" t="s">
        <v>373</v>
      </c>
      <c r="K1334" t="s">
        <v>34</v>
      </c>
      <c r="L1334" t="s">
        <v>64</v>
      </c>
      <c r="M1334" t="s">
        <v>36</v>
      </c>
      <c r="N1334" t="s">
        <v>37</v>
      </c>
      <c r="O1334" t="s">
        <v>38</v>
      </c>
      <c r="P1334" t="s">
        <v>65</v>
      </c>
      <c r="Q1334" t="s">
        <v>40</v>
      </c>
      <c r="R1334">
        <v>0</v>
      </c>
      <c r="S1334" t="s">
        <v>41</v>
      </c>
      <c r="T1334">
        <v>3</v>
      </c>
      <c r="U1334" t="s">
        <v>42</v>
      </c>
      <c r="V1334">
        <v>4</v>
      </c>
      <c r="W1334" t="s">
        <v>43</v>
      </c>
      <c r="X1334">
        <v>6</v>
      </c>
      <c r="Y1334" t="s">
        <v>43</v>
      </c>
      <c r="Z1334">
        <v>2</v>
      </c>
      <c r="AC1334">
        <f t="shared" si="100"/>
        <v>0</v>
      </c>
      <c r="AD1334" t="str">
        <f t="shared" si="101"/>
        <v>DSN</v>
      </c>
      <c r="AE1334" t="b">
        <f t="shared" si="102"/>
        <v>0</v>
      </c>
      <c r="AF1334" t="b">
        <f t="shared" si="103"/>
        <v>0</v>
      </c>
      <c r="AG1334" t="b">
        <f t="shared" si="104"/>
        <v>0</v>
      </c>
      <c r="AH1334">
        <v>119.999999999998</v>
      </c>
    </row>
    <row r="1335" spans="1:34" x14ac:dyDescent="0.25">
      <c r="A1335" t="s">
        <v>28</v>
      </c>
      <c r="B1335" t="s">
        <v>3379</v>
      </c>
      <c r="C1335">
        <v>2014</v>
      </c>
      <c r="D1335" t="s">
        <v>54</v>
      </c>
      <c r="E1335" t="s">
        <v>250</v>
      </c>
      <c r="F1335">
        <v>8</v>
      </c>
      <c r="G1335" t="s">
        <v>71</v>
      </c>
      <c r="H1335">
        <v>19</v>
      </c>
      <c r="I1335" t="s">
        <v>3380</v>
      </c>
      <c r="J1335" t="s">
        <v>3381</v>
      </c>
      <c r="K1335" t="s">
        <v>187</v>
      </c>
      <c r="L1335" t="s">
        <v>800</v>
      </c>
      <c r="M1335" t="s">
        <v>148</v>
      </c>
      <c r="N1335" t="s">
        <v>37</v>
      </c>
      <c r="O1335" t="s">
        <v>38</v>
      </c>
      <c r="P1335" t="s">
        <v>51</v>
      </c>
      <c r="Q1335" t="s">
        <v>52</v>
      </c>
      <c r="R1335">
        <v>0</v>
      </c>
      <c r="S1335" t="s">
        <v>53</v>
      </c>
      <c r="Z1335">
        <v>0.92</v>
      </c>
      <c r="AH1335">
        <v>54.999999999998998</v>
      </c>
    </row>
    <row r="1336" spans="1:34" x14ac:dyDescent="0.25">
      <c r="A1336" t="s">
        <v>28</v>
      </c>
      <c r="B1336" t="s">
        <v>3382</v>
      </c>
      <c r="C1336">
        <v>2014</v>
      </c>
      <c r="D1336" t="s">
        <v>115</v>
      </c>
      <c r="E1336" t="s">
        <v>122</v>
      </c>
      <c r="F1336">
        <v>5.5</v>
      </c>
      <c r="G1336" t="s">
        <v>31</v>
      </c>
      <c r="H1336">
        <v>23</v>
      </c>
      <c r="I1336" t="s">
        <v>3383</v>
      </c>
      <c r="J1336" t="s">
        <v>434</v>
      </c>
      <c r="K1336" t="s">
        <v>34</v>
      </c>
      <c r="L1336" t="s">
        <v>704</v>
      </c>
      <c r="M1336" t="s">
        <v>36</v>
      </c>
      <c r="N1336" t="s">
        <v>37</v>
      </c>
      <c r="O1336" t="s">
        <v>38</v>
      </c>
      <c r="P1336" t="s">
        <v>39</v>
      </c>
      <c r="Q1336" t="s">
        <v>40</v>
      </c>
      <c r="R1336">
        <v>0</v>
      </c>
      <c r="S1336" t="s">
        <v>41</v>
      </c>
      <c r="T1336">
        <v>5.5</v>
      </c>
      <c r="U1336" t="s">
        <v>42</v>
      </c>
      <c r="V1336">
        <v>7</v>
      </c>
      <c r="W1336" t="s">
        <v>43</v>
      </c>
      <c r="X1336">
        <v>7</v>
      </c>
      <c r="Y1336" t="s">
        <v>42</v>
      </c>
      <c r="Z1336">
        <v>1</v>
      </c>
      <c r="AC1336">
        <f t="shared" si="100"/>
        <v>2</v>
      </c>
      <c r="AD1336" t="str">
        <f t="shared" si="101"/>
        <v>DSN</v>
      </c>
      <c r="AE1336" t="b">
        <f t="shared" si="102"/>
        <v>0</v>
      </c>
      <c r="AF1336" t="b">
        <f t="shared" si="103"/>
        <v>0</v>
      </c>
      <c r="AG1336" t="b">
        <f t="shared" si="104"/>
        <v>0</v>
      </c>
      <c r="AH1336">
        <v>59.999999999998799</v>
      </c>
    </row>
    <row r="1337" spans="1:34" x14ac:dyDescent="0.25">
      <c r="A1337" t="s">
        <v>61</v>
      </c>
      <c r="B1337" t="s">
        <v>3384</v>
      </c>
      <c r="C1337">
        <v>2013</v>
      </c>
      <c r="D1337" t="s">
        <v>115</v>
      </c>
      <c r="E1337" t="s">
        <v>5252</v>
      </c>
      <c r="F1337">
        <v>6</v>
      </c>
      <c r="G1337" t="s">
        <v>31</v>
      </c>
      <c r="H1337">
        <v>21</v>
      </c>
      <c r="I1337" t="s">
        <v>3385</v>
      </c>
      <c r="J1337" t="s">
        <v>1735</v>
      </c>
      <c r="K1337" t="s">
        <v>34</v>
      </c>
      <c r="L1337" t="s">
        <v>292</v>
      </c>
      <c r="M1337" t="s">
        <v>36</v>
      </c>
      <c r="N1337" t="s">
        <v>37</v>
      </c>
      <c r="O1337" t="s">
        <v>38</v>
      </c>
      <c r="P1337" t="s">
        <v>51</v>
      </c>
      <c r="Q1337" t="s">
        <v>3275</v>
      </c>
      <c r="R1337">
        <v>0</v>
      </c>
      <c r="S1337" t="s">
        <v>3276</v>
      </c>
      <c r="T1337">
        <v>9</v>
      </c>
      <c r="U1337" t="s">
        <v>42</v>
      </c>
      <c r="V1337">
        <v>7</v>
      </c>
      <c r="W1337" t="s">
        <v>43</v>
      </c>
      <c r="X1337">
        <v>4</v>
      </c>
      <c r="Y1337" t="s">
        <v>43</v>
      </c>
      <c r="Z1337">
        <v>0.57999999999999996</v>
      </c>
      <c r="AH1337">
        <v>34.999999999999801</v>
      </c>
    </row>
    <row r="1338" spans="1:34" x14ac:dyDescent="0.25">
      <c r="A1338" t="s">
        <v>28</v>
      </c>
      <c r="B1338" t="s">
        <v>3386</v>
      </c>
      <c r="C1338">
        <v>2013</v>
      </c>
      <c r="D1338" t="s">
        <v>54</v>
      </c>
      <c r="E1338" t="s">
        <v>47</v>
      </c>
      <c r="F1338">
        <v>4.0999999999999996</v>
      </c>
      <c r="G1338" t="s">
        <v>31</v>
      </c>
      <c r="H1338">
        <v>20</v>
      </c>
      <c r="I1338" t="s">
        <v>3387</v>
      </c>
      <c r="J1338" t="s">
        <v>89</v>
      </c>
      <c r="K1338" t="s">
        <v>58</v>
      </c>
      <c r="L1338" t="s">
        <v>288</v>
      </c>
      <c r="M1338" t="s">
        <v>36</v>
      </c>
      <c r="N1338" t="s">
        <v>37</v>
      </c>
      <c r="O1338" t="s">
        <v>38</v>
      </c>
      <c r="P1338" t="s">
        <v>119</v>
      </c>
      <c r="Q1338" t="s">
        <v>713</v>
      </c>
      <c r="R1338">
        <v>0</v>
      </c>
      <c r="S1338" t="s">
        <v>41</v>
      </c>
      <c r="T1338">
        <v>3</v>
      </c>
      <c r="U1338" t="s">
        <v>43</v>
      </c>
      <c r="V1338">
        <v>3.3333333333333299</v>
      </c>
      <c r="W1338" t="s">
        <v>43</v>
      </c>
      <c r="X1338">
        <v>3.6666666666666701</v>
      </c>
      <c r="Y1338" t="s">
        <v>42</v>
      </c>
      <c r="Z1338">
        <v>1.08</v>
      </c>
      <c r="AC1338">
        <f t="shared" si="100"/>
        <v>0</v>
      </c>
      <c r="AD1338" t="str">
        <f t="shared" si="101"/>
        <v>DSN</v>
      </c>
      <c r="AE1338" t="b">
        <f t="shared" si="102"/>
        <v>0</v>
      </c>
      <c r="AF1338" t="b">
        <f t="shared" si="103"/>
        <v>0</v>
      </c>
      <c r="AG1338" t="b">
        <f t="shared" si="104"/>
        <v>1</v>
      </c>
      <c r="AH1338">
        <v>64.999999999998593</v>
      </c>
    </row>
    <row r="1339" spans="1:34" x14ac:dyDescent="0.25">
      <c r="A1339" t="s">
        <v>45</v>
      </c>
      <c r="B1339" t="s">
        <v>3388</v>
      </c>
      <c r="C1339">
        <v>2012</v>
      </c>
      <c r="D1339" t="s">
        <v>68</v>
      </c>
      <c r="E1339" t="s">
        <v>30</v>
      </c>
      <c r="F1339">
        <v>3.8</v>
      </c>
      <c r="G1339" t="s">
        <v>71</v>
      </c>
      <c r="H1339">
        <v>24</v>
      </c>
      <c r="I1339" t="s">
        <v>3389</v>
      </c>
      <c r="J1339" t="s">
        <v>1085</v>
      </c>
      <c r="K1339" t="s">
        <v>74</v>
      </c>
      <c r="L1339" t="s">
        <v>1607</v>
      </c>
      <c r="M1339" t="s">
        <v>76</v>
      </c>
      <c r="N1339" t="s">
        <v>37</v>
      </c>
      <c r="O1339" t="s">
        <v>38</v>
      </c>
      <c r="P1339" t="s">
        <v>51</v>
      </c>
      <c r="T1339">
        <v>0</v>
      </c>
      <c r="U1339" t="s">
        <v>214</v>
      </c>
      <c r="V1339">
        <v>3.75</v>
      </c>
      <c r="W1339" t="s">
        <v>43</v>
      </c>
      <c r="X1339">
        <v>7</v>
      </c>
      <c r="Y1339" t="s">
        <v>43</v>
      </c>
      <c r="Z1339">
        <v>3</v>
      </c>
      <c r="AA1339" t="s">
        <v>52</v>
      </c>
      <c r="AB1339" t="s">
        <v>53</v>
      </c>
      <c r="AH1339">
        <v>179.99999999999599</v>
      </c>
    </row>
    <row r="1340" spans="1:34" x14ac:dyDescent="0.25">
      <c r="A1340" t="s">
        <v>55</v>
      </c>
      <c r="B1340" t="s">
        <v>3390</v>
      </c>
      <c r="C1340">
        <v>2012</v>
      </c>
      <c r="D1340" t="s">
        <v>54</v>
      </c>
      <c r="E1340" t="s">
        <v>122</v>
      </c>
      <c r="F1340">
        <v>5.2</v>
      </c>
      <c r="G1340" t="s">
        <v>143</v>
      </c>
      <c r="H1340">
        <v>24</v>
      </c>
      <c r="I1340" t="s">
        <v>3391</v>
      </c>
      <c r="J1340" t="s">
        <v>365</v>
      </c>
      <c r="K1340" t="s">
        <v>205</v>
      </c>
      <c r="L1340" t="s">
        <v>878</v>
      </c>
      <c r="M1340" t="s">
        <v>148</v>
      </c>
      <c r="N1340" t="s">
        <v>37</v>
      </c>
      <c r="O1340" t="s">
        <v>38</v>
      </c>
      <c r="P1340" t="s">
        <v>51</v>
      </c>
      <c r="Z1340">
        <v>0.08</v>
      </c>
      <c r="AH1340">
        <v>4.9999999999998002</v>
      </c>
    </row>
    <row r="1341" spans="1:34" x14ac:dyDescent="0.25">
      <c r="A1341" t="s">
        <v>55</v>
      </c>
      <c r="B1341" t="s">
        <v>3392</v>
      </c>
      <c r="C1341">
        <v>2012</v>
      </c>
      <c r="D1341" t="s">
        <v>44</v>
      </c>
      <c r="E1341" t="s">
        <v>47</v>
      </c>
      <c r="F1341">
        <v>4.0999999999999996</v>
      </c>
      <c r="G1341" t="s">
        <v>71</v>
      </c>
      <c r="H1341">
        <v>20</v>
      </c>
      <c r="I1341" t="s">
        <v>3393</v>
      </c>
      <c r="J1341" t="s">
        <v>1113</v>
      </c>
      <c r="K1341" t="s">
        <v>74</v>
      </c>
      <c r="L1341" t="s">
        <v>686</v>
      </c>
      <c r="M1341" t="s">
        <v>76</v>
      </c>
      <c r="N1341" t="s">
        <v>37</v>
      </c>
      <c r="O1341" t="s">
        <v>38</v>
      </c>
      <c r="P1341" t="s">
        <v>51</v>
      </c>
      <c r="T1341">
        <v>7</v>
      </c>
      <c r="U1341" t="s">
        <v>42</v>
      </c>
      <c r="V1341">
        <v>2</v>
      </c>
      <c r="W1341" t="s">
        <v>43</v>
      </c>
      <c r="X1341">
        <v>3</v>
      </c>
      <c r="Y1341" t="s">
        <v>43</v>
      </c>
      <c r="Z1341">
        <v>1.17</v>
      </c>
      <c r="AH1341">
        <v>69.999999999999005</v>
      </c>
    </row>
    <row r="1342" spans="1:34" x14ac:dyDescent="0.25">
      <c r="A1342" t="s">
        <v>55</v>
      </c>
      <c r="B1342" t="s">
        <v>3394</v>
      </c>
      <c r="C1342">
        <v>2014</v>
      </c>
      <c r="D1342" t="s">
        <v>44</v>
      </c>
      <c r="E1342" t="s">
        <v>5252</v>
      </c>
      <c r="F1342">
        <v>5.8</v>
      </c>
      <c r="G1342" t="s">
        <v>31</v>
      </c>
      <c r="H1342">
        <v>22</v>
      </c>
      <c r="I1342" t="s">
        <v>3395</v>
      </c>
      <c r="J1342" t="s">
        <v>33</v>
      </c>
      <c r="K1342" t="s">
        <v>34</v>
      </c>
      <c r="L1342" t="s">
        <v>1357</v>
      </c>
      <c r="M1342" t="s">
        <v>36</v>
      </c>
      <c r="N1342" t="s">
        <v>37</v>
      </c>
      <c r="O1342" t="s">
        <v>38</v>
      </c>
      <c r="P1342" t="s">
        <v>119</v>
      </c>
      <c r="T1342">
        <v>4.5</v>
      </c>
      <c r="U1342" t="s">
        <v>43</v>
      </c>
      <c r="V1342">
        <v>4</v>
      </c>
      <c r="W1342" t="s">
        <v>43</v>
      </c>
      <c r="X1342">
        <v>2.6666666666666701</v>
      </c>
      <c r="Y1342" t="s">
        <v>43</v>
      </c>
      <c r="Z1342">
        <v>0.08</v>
      </c>
      <c r="AC1342">
        <f t="shared" si="100"/>
        <v>1</v>
      </c>
      <c r="AD1342" t="str">
        <f t="shared" si="101"/>
        <v>DSN</v>
      </c>
      <c r="AE1342" t="b">
        <f t="shared" si="102"/>
        <v>1</v>
      </c>
      <c r="AF1342" t="str">
        <f t="shared" si="103"/>
        <v/>
      </c>
      <c r="AG1342" t="str">
        <f t="shared" si="104"/>
        <v/>
      </c>
      <c r="AH1342">
        <v>4.9999999999998002</v>
      </c>
    </row>
    <row r="1343" spans="1:34" x14ac:dyDescent="0.25">
      <c r="A1343" t="s">
        <v>28</v>
      </c>
      <c r="B1343" t="s">
        <v>3396</v>
      </c>
      <c r="C1343">
        <v>2013</v>
      </c>
      <c r="D1343" t="s">
        <v>54</v>
      </c>
      <c r="E1343" t="s">
        <v>47</v>
      </c>
      <c r="F1343">
        <v>9.6</v>
      </c>
      <c r="G1343" t="s">
        <v>31</v>
      </c>
      <c r="H1343">
        <v>20</v>
      </c>
      <c r="I1343" t="s">
        <v>3397</v>
      </c>
      <c r="J1343" t="s">
        <v>373</v>
      </c>
      <c r="K1343" t="s">
        <v>205</v>
      </c>
      <c r="L1343" t="s">
        <v>206</v>
      </c>
      <c r="M1343" t="s">
        <v>36</v>
      </c>
      <c r="N1343" t="s">
        <v>37</v>
      </c>
      <c r="O1343" t="s">
        <v>38</v>
      </c>
      <c r="P1343" t="s">
        <v>119</v>
      </c>
      <c r="Q1343" t="s">
        <v>120</v>
      </c>
      <c r="R1343">
        <v>0</v>
      </c>
      <c r="S1343" t="s">
        <v>41</v>
      </c>
      <c r="T1343">
        <v>10</v>
      </c>
      <c r="U1343" t="s">
        <v>43</v>
      </c>
      <c r="V1343">
        <v>5</v>
      </c>
      <c r="W1343" t="s">
        <v>43</v>
      </c>
      <c r="X1343">
        <v>5.5</v>
      </c>
      <c r="Y1343" t="s">
        <v>42</v>
      </c>
      <c r="Z1343">
        <v>2</v>
      </c>
      <c r="AC1343">
        <f t="shared" si="100"/>
        <v>0</v>
      </c>
      <c r="AD1343" t="str">
        <f t="shared" si="101"/>
        <v>DSN</v>
      </c>
      <c r="AE1343" t="b">
        <f t="shared" si="102"/>
        <v>0</v>
      </c>
      <c r="AF1343" t="b">
        <f t="shared" si="103"/>
        <v>0</v>
      </c>
      <c r="AG1343" t="b">
        <f t="shared" si="104"/>
        <v>0</v>
      </c>
      <c r="AH1343">
        <v>119.999999999998</v>
      </c>
    </row>
    <row r="1344" spans="1:34" x14ac:dyDescent="0.25">
      <c r="A1344" t="s">
        <v>28</v>
      </c>
      <c r="B1344" t="s">
        <v>3398</v>
      </c>
      <c r="C1344">
        <v>2014</v>
      </c>
      <c r="D1344" t="s">
        <v>54</v>
      </c>
      <c r="E1344" t="s">
        <v>30</v>
      </c>
      <c r="F1344">
        <v>5.6</v>
      </c>
      <c r="G1344" t="s">
        <v>31</v>
      </c>
      <c r="H1344">
        <v>20</v>
      </c>
      <c r="I1344" t="s">
        <v>3399</v>
      </c>
      <c r="J1344" t="s">
        <v>434</v>
      </c>
      <c r="K1344" t="s">
        <v>74</v>
      </c>
      <c r="L1344" t="s">
        <v>3400</v>
      </c>
      <c r="M1344" t="s">
        <v>36</v>
      </c>
      <c r="N1344" t="s">
        <v>37</v>
      </c>
      <c r="O1344" t="s">
        <v>38</v>
      </c>
      <c r="P1344" t="s">
        <v>51</v>
      </c>
      <c r="Q1344" t="s">
        <v>52</v>
      </c>
      <c r="R1344">
        <v>0</v>
      </c>
      <c r="S1344" t="s">
        <v>53</v>
      </c>
      <c r="T1344">
        <v>6</v>
      </c>
      <c r="U1344" t="s">
        <v>42</v>
      </c>
      <c r="V1344">
        <v>5</v>
      </c>
      <c r="W1344" t="s">
        <v>43</v>
      </c>
      <c r="X1344">
        <v>5</v>
      </c>
      <c r="Y1344" t="s">
        <v>43</v>
      </c>
      <c r="Z1344">
        <v>0.92</v>
      </c>
      <c r="AH1344">
        <v>54.999999999998998</v>
      </c>
    </row>
    <row r="1345" spans="1:34" x14ac:dyDescent="0.25">
      <c r="A1345" t="s">
        <v>28</v>
      </c>
      <c r="B1345" t="s">
        <v>3401</v>
      </c>
      <c r="C1345">
        <v>2014</v>
      </c>
      <c r="D1345" t="s">
        <v>54</v>
      </c>
      <c r="E1345" t="s">
        <v>47</v>
      </c>
      <c r="F1345">
        <v>8.1</v>
      </c>
      <c r="G1345" t="s">
        <v>31</v>
      </c>
      <c r="H1345">
        <v>20</v>
      </c>
      <c r="I1345" t="s">
        <v>3402</v>
      </c>
      <c r="J1345" t="s">
        <v>89</v>
      </c>
      <c r="K1345" t="s">
        <v>58</v>
      </c>
      <c r="L1345" t="s">
        <v>349</v>
      </c>
      <c r="M1345" t="s">
        <v>36</v>
      </c>
      <c r="N1345" t="s">
        <v>37</v>
      </c>
      <c r="O1345" t="s">
        <v>38</v>
      </c>
      <c r="P1345" t="s">
        <v>51</v>
      </c>
      <c r="Q1345" t="s">
        <v>52</v>
      </c>
      <c r="R1345">
        <v>0</v>
      </c>
      <c r="S1345" t="s">
        <v>53</v>
      </c>
      <c r="T1345">
        <v>5.5</v>
      </c>
      <c r="U1345" t="s">
        <v>42</v>
      </c>
      <c r="V1345">
        <v>7.75</v>
      </c>
      <c r="W1345" t="s">
        <v>43</v>
      </c>
      <c r="X1345">
        <v>9</v>
      </c>
      <c r="Y1345" t="s">
        <v>43</v>
      </c>
      <c r="Z1345">
        <v>0.83</v>
      </c>
      <c r="AH1345">
        <v>49.999999999999197</v>
      </c>
    </row>
    <row r="1346" spans="1:34" x14ac:dyDescent="0.25">
      <c r="A1346" t="s">
        <v>28</v>
      </c>
      <c r="B1346" t="s">
        <v>3403</v>
      </c>
      <c r="C1346">
        <v>2013</v>
      </c>
      <c r="D1346" t="s">
        <v>54</v>
      </c>
      <c r="E1346" t="s">
        <v>47</v>
      </c>
      <c r="F1346">
        <v>8.3000000000000007</v>
      </c>
      <c r="G1346" t="s">
        <v>143</v>
      </c>
      <c r="H1346">
        <v>19</v>
      </c>
      <c r="I1346" t="s">
        <v>3404</v>
      </c>
      <c r="J1346" t="s">
        <v>3405</v>
      </c>
      <c r="K1346" t="s">
        <v>205</v>
      </c>
      <c r="L1346" t="s">
        <v>206</v>
      </c>
      <c r="M1346" t="s">
        <v>148</v>
      </c>
      <c r="N1346" t="s">
        <v>37</v>
      </c>
      <c r="O1346" t="s">
        <v>38</v>
      </c>
      <c r="P1346" t="s">
        <v>51</v>
      </c>
      <c r="Q1346" t="s">
        <v>52</v>
      </c>
      <c r="R1346">
        <v>0</v>
      </c>
      <c r="S1346" t="s">
        <v>53</v>
      </c>
      <c r="T1346">
        <v>5</v>
      </c>
      <c r="U1346" t="s">
        <v>43</v>
      </c>
      <c r="V1346">
        <v>8</v>
      </c>
      <c r="W1346" t="s">
        <v>43</v>
      </c>
      <c r="X1346">
        <v>8</v>
      </c>
      <c r="Y1346" t="s">
        <v>42</v>
      </c>
      <c r="Z1346">
        <v>0.92</v>
      </c>
      <c r="AH1346">
        <v>54.999999999999602</v>
      </c>
    </row>
    <row r="1347" spans="1:34" x14ac:dyDescent="0.25">
      <c r="A1347" t="s">
        <v>45</v>
      </c>
      <c r="B1347" t="s">
        <v>3406</v>
      </c>
      <c r="C1347">
        <v>2012</v>
      </c>
      <c r="D1347" t="s">
        <v>77</v>
      </c>
      <c r="E1347" t="s">
        <v>47</v>
      </c>
      <c r="F1347">
        <v>5.5</v>
      </c>
      <c r="G1347" t="s">
        <v>31</v>
      </c>
      <c r="H1347">
        <v>27</v>
      </c>
      <c r="I1347" t="s">
        <v>3407</v>
      </c>
      <c r="J1347" t="s">
        <v>434</v>
      </c>
      <c r="K1347" t="s">
        <v>34</v>
      </c>
      <c r="L1347" t="s">
        <v>64</v>
      </c>
      <c r="M1347" t="s">
        <v>36</v>
      </c>
      <c r="N1347" t="s">
        <v>37</v>
      </c>
      <c r="O1347" t="s">
        <v>38</v>
      </c>
      <c r="P1347" t="s">
        <v>41</v>
      </c>
      <c r="T1347">
        <v>7.75</v>
      </c>
      <c r="U1347" t="s">
        <v>43</v>
      </c>
      <c r="V1347">
        <v>7</v>
      </c>
      <c r="W1347" t="s">
        <v>43</v>
      </c>
      <c r="X1347">
        <v>9.5</v>
      </c>
      <c r="Y1347" t="s">
        <v>42</v>
      </c>
      <c r="Z1347">
        <v>3</v>
      </c>
      <c r="AA1347" t="s">
        <v>120</v>
      </c>
      <c r="AB1347" t="s">
        <v>41</v>
      </c>
      <c r="AC1347">
        <f t="shared" ref="AC1347:AC1410" si="105">IF(D1347="0 år",0,IF(D1347="1 år",1,IF(D1347="2 år",2,IF(D1347="3 år",3,IF(D1347="4 år",4,5)))))</f>
        <v>5</v>
      </c>
      <c r="AD1347" t="str">
        <f t="shared" ref="AD1347:AD1410" si="106">IF(OR(P1347="Datalogi",P1347="Software engineering",P1347="Informatik",P1347="Informationsteknologi",P1347="Interaktionsdesign"),"DSN",IF(OR(P1347="Elektronik og IT",P1347="Internetteknologier og computersystemer",P1347="Produkt og designpsykologi",P1347="Robotteknologi",P1347="Elektronik",P1347="Elektronik og datateknik",P1347="Datateknik",P1347="Elektronik Esbjerg Diplomingeniør"),"ESN",IF(OR(P1347="Medialogi",P1347="IT, kommunikation og medieteknologi"),"MSN","??")))</f>
        <v>DSN</v>
      </c>
      <c r="AE1347" t="b">
        <f t="shared" ref="AE1347:AE1410" si="107">IF(ISNUMBER(ERROR.TYPE(FIND("Afbrudt",A1347))),FALSE,TRUE)</f>
        <v>0</v>
      </c>
      <c r="AF1347" t="b">
        <f t="shared" ref="AF1347:AF1410" si="108">IF(AE1347,"",AND((2015-C1347)-Z1347&gt;5/60,(2015-C1347)-Z1347&lt;=15/60))</f>
        <v>0</v>
      </c>
      <c r="AG1347" t="b">
        <f t="shared" ref="AG1347:AG1410" si="109">IF(AE1347,"",(2015-C1347)-Z1347&gt;15/60)</f>
        <v>0</v>
      </c>
      <c r="AH1347">
        <v>179.99999999999801</v>
      </c>
    </row>
    <row r="1348" spans="1:34" x14ac:dyDescent="0.25">
      <c r="A1348" t="s">
        <v>55</v>
      </c>
      <c r="B1348" t="s">
        <v>3408</v>
      </c>
      <c r="C1348">
        <v>2012</v>
      </c>
      <c r="D1348" t="s">
        <v>44</v>
      </c>
      <c r="E1348" t="s">
        <v>122</v>
      </c>
      <c r="F1348">
        <v>9.6999999999999993</v>
      </c>
      <c r="G1348" t="s">
        <v>143</v>
      </c>
      <c r="H1348">
        <v>26</v>
      </c>
      <c r="I1348" t="s">
        <v>3409</v>
      </c>
      <c r="J1348" t="s">
        <v>1881</v>
      </c>
      <c r="K1348" t="s">
        <v>205</v>
      </c>
      <c r="L1348" t="s">
        <v>878</v>
      </c>
      <c r="M1348" t="s">
        <v>148</v>
      </c>
      <c r="N1348" t="s">
        <v>37</v>
      </c>
      <c r="O1348" t="s">
        <v>38</v>
      </c>
      <c r="P1348" t="s">
        <v>401</v>
      </c>
      <c r="T1348">
        <v>10</v>
      </c>
      <c r="U1348" t="s">
        <v>42</v>
      </c>
      <c r="V1348">
        <v>7</v>
      </c>
      <c r="W1348" t="s">
        <v>43</v>
      </c>
      <c r="X1348">
        <v>6</v>
      </c>
      <c r="Y1348" t="s">
        <v>42</v>
      </c>
      <c r="Z1348">
        <v>0.08</v>
      </c>
      <c r="AC1348">
        <f t="shared" si="105"/>
        <v>1</v>
      </c>
      <c r="AD1348" t="str">
        <f t="shared" si="106"/>
        <v>ESN</v>
      </c>
      <c r="AE1348" t="b">
        <f t="shared" si="107"/>
        <v>1</v>
      </c>
      <c r="AF1348" t="str">
        <f t="shared" si="108"/>
        <v/>
      </c>
      <c r="AG1348" t="str">
        <f t="shared" si="109"/>
        <v/>
      </c>
      <c r="AH1348">
        <v>4.9999999999998002</v>
      </c>
    </row>
    <row r="1349" spans="1:34" x14ac:dyDescent="0.25">
      <c r="A1349" t="s">
        <v>28</v>
      </c>
      <c r="B1349" t="s">
        <v>3410</v>
      </c>
      <c r="C1349">
        <v>2013</v>
      </c>
      <c r="D1349" t="s">
        <v>77</v>
      </c>
      <c r="E1349" t="s">
        <v>47</v>
      </c>
      <c r="F1349">
        <v>8.1999999999999993</v>
      </c>
      <c r="G1349" t="s">
        <v>71</v>
      </c>
      <c r="H1349">
        <v>26</v>
      </c>
      <c r="I1349" t="s">
        <v>3411</v>
      </c>
      <c r="J1349" t="s">
        <v>73</v>
      </c>
      <c r="K1349" t="s">
        <v>74</v>
      </c>
      <c r="L1349" t="s">
        <v>902</v>
      </c>
      <c r="M1349" t="s">
        <v>76</v>
      </c>
      <c r="N1349" t="s">
        <v>37</v>
      </c>
      <c r="O1349" t="s">
        <v>38</v>
      </c>
      <c r="P1349" t="s">
        <v>51</v>
      </c>
      <c r="Q1349" t="s">
        <v>52</v>
      </c>
      <c r="R1349">
        <v>0</v>
      </c>
      <c r="S1349" t="s">
        <v>53</v>
      </c>
      <c r="T1349">
        <v>8.25</v>
      </c>
      <c r="U1349" t="s">
        <v>43</v>
      </c>
      <c r="V1349">
        <v>4</v>
      </c>
      <c r="W1349" t="s">
        <v>43</v>
      </c>
      <c r="X1349">
        <v>4</v>
      </c>
      <c r="Y1349" t="s">
        <v>42</v>
      </c>
      <c r="Z1349">
        <v>2</v>
      </c>
      <c r="AH1349">
        <v>119.999999999998</v>
      </c>
    </row>
    <row r="1350" spans="1:34" x14ac:dyDescent="0.25">
      <c r="A1350" t="s">
        <v>28</v>
      </c>
      <c r="B1350" t="s">
        <v>3412</v>
      </c>
      <c r="C1350">
        <v>2014</v>
      </c>
      <c r="D1350" t="s">
        <v>115</v>
      </c>
      <c r="E1350" t="s">
        <v>30</v>
      </c>
      <c r="F1350">
        <v>9.1</v>
      </c>
      <c r="G1350" t="s">
        <v>31</v>
      </c>
      <c r="H1350">
        <v>23</v>
      </c>
      <c r="I1350" t="s">
        <v>3413</v>
      </c>
      <c r="J1350" t="s">
        <v>33</v>
      </c>
      <c r="K1350" t="s">
        <v>205</v>
      </c>
      <c r="L1350" t="s">
        <v>3414</v>
      </c>
      <c r="M1350" t="s">
        <v>36</v>
      </c>
      <c r="N1350" t="s">
        <v>37</v>
      </c>
      <c r="O1350" t="s">
        <v>38</v>
      </c>
      <c r="P1350" t="s">
        <v>51</v>
      </c>
      <c r="Q1350" t="s">
        <v>52</v>
      </c>
      <c r="R1350">
        <v>0</v>
      </c>
      <c r="S1350" t="s">
        <v>53</v>
      </c>
      <c r="T1350">
        <v>8.25</v>
      </c>
      <c r="U1350" t="s">
        <v>42</v>
      </c>
      <c r="V1350">
        <v>7</v>
      </c>
      <c r="W1350" t="s">
        <v>43</v>
      </c>
      <c r="X1350">
        <v>10.3333333333333</v>
      </c>
      <c r="Y1350" t="s">
        <v>43</v>
      </c>
      <c r="Z1350">
        <v>0.75</v>
      </c>
      <c r="AH1350">
        <v>44.999999999999403</v>
      </c>
    </row>
    <row r="1351" spans="1:34" x14ac:dyDescent="0.25">
      <c r="A1351" t="s">
        <v>55</v>
      </c>
      <c r="B1351" t="s">
        <v>3415</v>
      </c>
      <c r="C1351">
        <v>2013</v>
      </c>
      <c r="D1351" t="s">
        <v>44</v>
      </c>
      <c r="E1351" t="s">
        <v>47</v>
      </c>
      <c r="F1351">
        <v>8.3000000000000007</v>
      </c>
      <c r="G1351" t="s">
        <v>31</v>
      </c>
      <c r="H1351">
        <v>22</v>
      </c>
      <c r="I1351" t="s">
        <v>3416</v>
      </c>
      <c r="J1351" t="s">
        <v>3417</v>
      </c>
      <c r="K1351" t="s">
        <v>34</v>
      </c>
      <c r="L1351" t="s">
        <v>50</v>
      </c>
      <c r="M1351" t="s">
        <v>36</v>
      </c>
      <c r="N1351" t="s">
        <v>37</v>
      </c>
      <c r="O1351" t="s">
        <v>38</v>
      </c>
      <c r="P1351" t="s">
        <v>119</v>
      </c>
      <c r="T1351">
        <v>6</v>
      </c>
      <c r="U1351" t="s">
        <v>43</v>
      </c>
      <c r="V1351">
        <v>10</v>
      </c>
      <c r="W1351" t="s">
        <v>43</v>
      </c>
      <c r="X1351">
        <v>5.3333333333333304</v>
      </c>
      <c r="Y1351" t="s">
        <v>42</v>
      </c>
      <c r="Z1351">
        <v>0.83</v>
      </c>
      <c r="AC1351">
        <f t="shared" si="105"/>
        <v>1</v>
      </c>
      <c r="AD1351" t="str">
        <f t="shared" si="106"/>
        <v>DSN</v>
      </c>
      <c r="AE1351" t="b">
        <f t="shared" si="107"/>
        <v>1</v>
      </c>
      <c r="AF1351" t="str">
        <f t="shared" si="108"/>
        <v/>
      </c>
      <c r="AG1351" t="str">
        <f t="shared" si="109"/>
        <v/>
      </c>
      <c r="AH1351">
        <v>49.999999999999197</v>
      </c>
    </row>
    <row r="1352" spans="1:34" x14ac:dyDescent="0.25">
      <c r="A1352" t="s">
        <v>28</v>
      </c>
      <c r="B1352" t="s">
        <v>3418</v>
      </c>
      <c r="C1352">
        <v>2012</v>
      </c>
      <c r="D1352" t="s">
        <v>54</v>
      </c>
      <c r="E1352" t="s">
        <v>47</v>
      </c>
      <c r="F1352">
        <v>6.7</v>
      </c>
      <c r="G1352" t="s">
        <v>31</v>
      </c>
      <c r="H1352">
        <v>20</v>
      </c>
      <c r="I1352" t="s">
        <v>3419</v>
      </c>
      <c r="J1352" t="s">
        <v>508</v>
      </c>
      <c r="K1352" t="s">
        <v>34</v>
      </c>
      <c r="L1352" t="s">
        <v>50</v>
      </c>
      <c r="M1352" t="s">
        <v>36</v>
      </c>
      <c r="N1352" t="s">
        <v>37</v>
      </c>
      <c r="O1352" t="s">
        <v>38</v>
      </c>
      <c r="P1352" t="s">
        <v>119</v>
      </c>
      <c r="Q1352" t="s">
        <v>120</v>
      </c>
      <c r="R1352">
        <v>0</v>
      </c>
      <c r="S1352" t="s">
        <v>41</v>
      </c>
      <c r="T1352">
        <v>5</v>
      </c>
      <c r="U1352" t="s">
        <v>43</v>
      </c>
      <c r="V1352">
        <v>4</v>
      </c>
      <c r="W1352" t="s">
        <v>43</v>
      </c>
      <c r="X1352">
        <v>4</v>
      </c>
      <c r="Y1352" t="s">
        <v>42</v>
      </c>
      <c r="Z1352">
        <v>1.92</v>
      </c>
      <c r="AC1352">
        <f t="shared" si="105"/>
        <v>0</v>
      </c>
      <c r="AD1352" t="str">
        <f t="shared" si="106"/>
        <v>DSN</v>
      </c>
      <c r="AE1352" t="b">
        <f t="shared" si="107"/>
        <v>0</v>
      </c>
      <c r="AF1352" t="b">
        <f t="shared" si="108"/>
        <v>0</v>
      </c>
      <c r="AG1352" t="b">
        <f t="shared" si="109"/>
        <v>1</v>
      </c>
      <c r="AH1352">
        <v>114.999999999998</v>
      </c>
    </row>
    <row r="1353" spans="1:34" x14ac:dyDescent="0.25">
      <c r="A1353" t="s">
        <v>55</v>
      </c>
      <c r="B1353" t="s">
        <v>3420</v>
      </c>
      <c r="C1353">
        <v>2013</v>
      </c>
      <c r="D1353" t="s">
        <v>54</v>
      </c>
      <c r="E1353" t="s">
        <v>70</v>
      </c>
      <c r="F1353">
        <v>4.8</v>
      </c>
      <c r="G1353" t="s">
        <v>71</v>
      </c>
      <c r="H1353">
        <v>19</v>
      </c>
      <c r="I1353" t="s">
        <v>3421</v>
      </c>
      <c r="J1353" t="s">
        <v>571</v>
      </c>
      <c r="K1353" t="s">
        <v>74</v>
      </c>
      <c r="L1353" t="s">
        <v>114</v>
      </c>
      <c r="M1353" t="s">
        <v>36</v>
      </c>
      <c r="N1353" t="s">
        <v>37</v>
      </c>
      <c r="O1353" t="s">
        <v>38</v>
      </c>
      <c r="P1353" t="s">
        <v>119</v>
      </c>
      <c r="Z1353">
        <v>0.25</v>
      </c>
      <c r="AC1353">
        <f t="shared" si="105"/>
        <v>0</v>
      </c>
      <c r="AD1353" t="str">
        <f t="shared" si="106"/>
        <v>DSN</v>
      </c>
      <c r="AE1353" t="b">
        <f t="shared" si="107"/>
        <v>1</v>
      </c>
      <c r="AF1353" t="str">
        <f t="shared" si="108"/>
        <v/>
      </c>
      <c r="AG1353" t="str">
        <f t="shared" si="109"/>
        <v/>
      </c>
      <c r="AH1353">
        <v>14.9999999999994</v>
      </c>
    </row>
    <row r="1354" spans="1:34" x14ac:dyDescent="0.25">
      <c r="A1354" t="s">
        <v>28</v>
      </c>
      <c r="B1354" t="s">
        <v>3422</v>
      </c>
      <c r="C1354">
        <v>2014</v>
      </c>
      <c r="D1354" t="s">
        <v>44</v>
      </c>
      <c r="E1354" t="s">
        <v>5252</v>
      </c>
      <c r="F1354">
        <v>9.6</v>
      </c>
      <c r="G1354" t="s">
        <v>143</v>
      </c>
      <c r="H1354">
        <v>20</v>
      </c>
      <c r="I1354" t="s">
        <v>3423</v>
      </c>
      <c r="J1354" t="s">
        <v>1471</v>
      </c>
      <c r="K1354" t="s">
        <v>58</v>
      </c>
      <c r="L1354" t="s">
        <v>437</v>
      </c>
      <c r="M1354" t="s">
        <v>36</v>
      </c>
      <c r="N1354" t="s">
        <v>37</v>
      </c>
      <c r="O1354" t="s">
        <v>38</v>
      </c>
      <c r="P1354" t="s">
        <v>119</v>
      </c>
      <c r="Q1354" t="s">
        <v>120</v>
      </c>
      <c r="R1354">
        <v>0</v>
      </c>
      <c r="S1354" t="s">
        <v>41</v>
      </c>
      <c r="T1354">
        <v>10.6666666666667</v>
      </c>
      <c r="U1354" t="s">
        <v>43</v>
      </c>
      <c r="V1354">
        <v>9</v>
      </c>
      <c r="W1354" t="s">
        <v>43</v>
      </c>
      <c r="X1354">
        <v>9</v>
      </c>
      <c r="Y1354" t="s">
        <v>43</v>
      </c>
      <c r="Z1354">
        <v>1</v>
      </c>
      <c r="AC1354">
        <f t="shared" si="105"/>
        <v>1</v>
      </c>
      <c r="AD1354" t="str">
        <f t="shared" si="106"/>
        <v>DSN</v>
      </c>
      <c r="AE1354" t="b">
        <f t="shared" si="107"/>
        <v>0</v>
      </c>
      <c r="AF1354" t="b">
        <f t="shared" si="108"/>
        <v>0</v>
      </c>
      <c r="AG1354" t="b">
        <f t="shared" si="109"/>
        <v>0</v>
      </c>
      <c r="AH1354">
        <v>59.999999999998799</v>
      </c>
    </row>
    <row r="1355" spans="1:34" x14ac:dyDescent="0.25">
      <c r="A1355" t="s">
        <v>28</v>
      </c>
      <c r="B1355" t="s">
        <v>3424</v>
      </c>
      <c r="C1355">
        <v>2013</v>
      </c>
      <c r="D1355" t="s">
        <v>77</v>
      </c>
      <c r="E1355" t="s">
        <v>5252</v>
      </c>
      <c r="F1355">
        <v>3.1</v>
      </c>
      <c r="G1355" t="s">
        <v>31</v>
      </c>
      <c r="H1355">
        <v>25</v>
      </c>
      <c r="I1355" t="s">
        <v>3425</v>
      </c>
      <c r="J1355" t="s">
        <v>1001</v>
      </c>
      <c r="K1355" t="s">
        <v>34</v>
      </c>
      <c r="L1355" t="s">
        <v>124</v>
      </c>
      <c r="M1355" t="s">
        <v>76</v>
      </c>
      <c r="N1355" t="s">
        <v>37</v>
      </c>
      <c r="O1355" t="s">
        <v>38</v>
      </c>
      <c r="P1355" t="s">
        <v>51</v>
      </c>
      <c r="Q1355" t="s">
        <v>52</v>
      </c>
      <c r="R1355">
        <v>0</v>
      </c>
      <c r="S1355" t="s">
        <v>53</v>
      </c>
      <c r="T1355">
        <v>1</v>
      </c>
      <c r="U1355" t="s">
        <v>43</v>
      </c>
      <c r="V1355">
        <v>2</v>
      </c>
      <c r="W1355" t="s">
        <v>43</v>
      </c>
      <c r="X1355">
        <v>4.5</v>
      </c>
      <c r="Y1355" t="s">
        <v>42</v>
      </c>
      <c r="Z1355">
        <v>0.08</v>
      </c>
      <c r="AH1355">
        <v>4.9999999999998002</v>
      </c>
    </row>
    <row r="1356" spans="1:34" x14ac:dyDescent="0.25">
      <c r="A1356" t="s">
        <v>55</v>
      </c>
      <c r="B1356" t="s">
        <v>3426</v>
      </c>
      <c r="C1356">
        <v>2012</v>
      </c>
      <c r="D1356" t="s">
        <v>44</v>
      </c>
      <c r="E1356" t="s">
        <v>30</v>
      </c>
      <c r="F1356">
        <v>4.0999999999999996</v>
      </c>
      <c r="G1356" t="s">
        <v>143</v>
      </c>
      <c r="H1356">
        <v>22</v>
      </c>
      <c r="I1356" t="s">
        <v>3427</v>
      </c>
      <c r="J1356" t="s">
        <v>365</v>
      </c>
      <c r="K1356" t="s">
        <v>205</v>
      </c>
      <c r="L1356" t="s">
        <v>1127</v>
      </c>
      <c r="M1356" t="s">
        <v>148</v>
      </c>
      <c r="N1356" t="s">
        <v>37</v>
      </c>
      <c r="O1356" t="s">
        <v>38</v>
      </c>
      <c r="P1356" t="s">
        <v>51</v>
      </c>
      <c r="T1356">
        <v>3.3333333333333299</v>
      </c>
      <c r="U1356" t="s">
        <v>42</v>
      </c>
      <c r="V1356">
        <v>6</v>
      </c>
      <c r="W1356" t="s">
        <v>43</v>
      </c>
      <c r="X1356">
        <v>8</v>
      </c>
      <c r="Y1356" t="s">
        <v>43</v>
      </c>
      <c r="Z1356">
        <v>1.25</v>
      </c>
      <c r="AH1356">
        <v>74.999999999998806</v>
      </c>
    </row>
    <row r="1357" spans="1:34" x14ac:dyDescent="0.25">
      <c r="A1357" t="s">
        <v>28</v>
      </c>
      <c r="B1357" t="s">
        <v>3428</v>
      </c>
      <c r="C1357">
        <v>2012</v>
      </c>
      <c r="D1357" t="s">
        <v>83</v>
      </c>
      <c r="E1357" t="s">
        <v>250</v>
      </c>
      <c r="F1357">
        <v>10.6</v>
      </c>
      <c r="G1357" t="s">
        <v>143</v>
      </c>
      <c r="H1357">
        <v>22</v>
      </c>
      <c r="I1357" t="s">
        <v>3429</v>
      </c>
      <c r="J1357" t="s">
        <v>365</v>
      </c>
      <c r="K1357" t="s">
        <v>187</v>
      </c>
      <c r="M1357" t="s">
        <v>148</v>
      </c>
      <c r="N1357" t="s">
        <v>60</v>
      </c>
      <c r="O1357" t="s">
        <v>38</v>
      </c>
      <c r="P1357" t="s">
        <v>51</v>
      </c>
      <c r="Q1357" t="s">
        <v>52</v>
      </c>
      <c r="R1357">
        <v>0</v>
      </c>
      <c r="S1357" t="s">
        <v>53</v>
      </c>
      <c r="Z1357">
        <v>2.92</v>
      </c>
      <c r="AH1357">
        <v>174.99999999999699</v>
      </c>
    </row>
    <row r="1358" spans="1:34" x14ac:dyDescent="0.25">
      <c r="A1358" t="s">
        <v>61</v>
      </c>
      <c r="B1358" t="s">
        <v>3430</v>
      </c>
      <c r="C1358">
        <v>2013</v>
      </c>
      <c r="D1358" t="s">
        <v>54</v>
      </c>
      <c r="E1358" t="s">
        <v>5252</v>
      </c>
      <c r="F1358">
        <v>6</v>
      </c>
      <c r="G1358" t="s">
        <v>31</v>
      </c>
      <c r="H1358">
        <v>19</v>
      </c>
      <c r="I1358" t="s">
        <v>3431</v>
      </c>
      <c r="J1358" t="s">
        <v>33</v>
      </c>
      <c r="K1358" t="s">
        <v>34</v>
      </c>
      <c r="L1358" t="s">
        <v>190</v>
      </c>
      <c r="M1358" t="s">
        <v>36</v>
      </c>
      <c r="N1358" t="s">
        <v>37</v>
      </c>
      <c r="O1358" t="s">
        <v>38</v>
      </c>
      <c r="P1358" t="s">
        <v>119</v>
      </c>
      <c r="Q1358" t="s">
        <v>3135</v>
      </c>
      <c r="R1358">
        <v>0</v>
      </c>
      <c r="S1358" t="s">
        <v>3136</v>
      </c>
      <c r="T1358">
        <v>6</v>
      </c>
      <c r="U1358" t="s">
        <v>43</v>
      </c>
      <c r="V1358">
        <v>5</v>
      </c>
      <c r="W1358" t="s">
        <v>43</v>
      </c>
      <c r="X1358">
        <v>9</v>
      </c>
      <c r="Y1358" t="s">
        <v>43</v>
      </c>
      <c r="Z1358">
        <v>0.08</v>
      </c>
      <c r="AC1358">
        <f t="shared" si="105"/>
        <v>0</v>
      </c>
      <c r="AD1358" t="str">
        <f t="shared" si="106"/>
        <v>DSN</v>
      </c>
      <c r="AE1358" t="b">
        <f t="shared" si="107"/>
        <v>1</v>
      </c>
      <c r="AF1358" t="str">
        <f t="shared" si="108"/>
        <v/>
      </c>
      <c r="AG1358" t="str">
        <f t="shared" si="109"/>
        <v/>
      </c>
      <c r="AH1358">
        <v>4.9999999999998002</v>
      </c>
    </row>
    <row r="1359" spans="1:34" x14ac:dyDescent="0.25">
      <c r="A1359" t="s">
        <v>28</v>
      </c>
      <c r="B1359" t="s">
        <v>3432</v>
      </c>
      <c r="C1359">
        <v>2014</v>
      </c>
      <c r="D1359" t="s">
        <v>54</v>
      </c>
      <c r="E1359" t="s">
        <v>47</v>
      </c>
      <c r="F1359">
        <v>6.8</v>
      </c>
      <c r="G1359" t="s">
        <v>31</v>
      </c>
      <c r="H1359">
        <v>19</v>
      </c>
      <c r="I1359" t="s">
        <v>3433</v>
      </c>
      <c r="J1359" t="s">
        <v>33</v>
      </c>
      <c r="K1359" t="s">
        <v>34</v>
      </c>
      <c r="L1359" t="s">
        <v>1804</v>
      </c>
      <c r="M1359" t="s">
        <v>36</v>
      </c>
      <c r="N1359" t="s">
        <v>37</v>
      </c>
      <c r="O1359" t="s">
        <v>38</v>
      </c>
      <c r="P1359" t="s">
        <v>41</v>
      </c>
      <c r="Q1359" t="s">
        <v>207</v>
      </c>
      <c r="R1359">
        <v>0</v>
      </c>
      <c r="S1359" t="s">
        <v>41</v>
      </c>
      <c r="T1359">
        <v>6</v>
      </c>
      <c r="U1359" t="s">
        <v>43</v>
      </c>
      <c r="V1359">
        <v>4.25</v>
      </c>
      <c r="W1359" t="s">
        <v>43</v>
      </c>
      <c r="X1359">
        <v>7</v>
      </c>
      <c r="Y1359" t="s">
        <v>43</v>
      </c>
      <c r="Z1359">
        <v>1</v>
      </c>
      <c r="AC1359">
        <f t="shared" si="105"/>
        <v>0</v>
      </c>
      <c r="AD1359" t="str">
        <f t="shared" si="106"/>
        <v>DSN</v>
      </c>
      <c r="AE1359" t="b">
        <f t="shared" si="107"/>
        <v>0</v>
      </c>
      <c r="AF1359" t="b">
        <f t="shared" si="108"/>
        <v>0</v>
      </c>
      <c r="AG1359" t="b">
        <f t="shared" si="109"/>
        <v>0</v>
      </c>
      <c r="AH1359">
        <v>59.999999999998799</v>
      </c>
    </row>
    <row r="1360" spans="1:34" x14ac:dyDescent="0.25">
      <c r="A1360" t="s">
        <v>45</v>
      </c>
      <c r="B1360" t="s">
        <v>3434</v>
      </c>
      <c r="C1360">
        <v>2012</v>
      </c>
      <c r="D1360" t="s">
        <v>54</v>
      </c>
      <c r="E1360" t="s">
        <v>216</v>
      </c>
      <c r="F1360">
        <v>8.5</v>
      </c>
      <c r="G1360" t="s">
        <v>31</v>
      </c>
      <c r="H1360">
        <v>24</v>
      </c>
      <c r="I1360" t="s">
        <v>3435</v>
      </c>
      <c r="J1360" t="s">
        <v>89</v>
      </c>
      <c r="K1360" t="s">
        <v>34</v>
      </c>
      <c r="L1360" t="s">
        <v>222</v>
      </c>
      <c r="M1360" t="s">
        <v>36</v>
      </c>
      <c r="N1360" t="s">
        <v>37</v>
      </c>
      <c r="O1360" t="s">
        <v>38</v>
      </c>
      <c r="P1360" t="s">
        <v>96</v>
      </c>
      <c r="Z1360">
        <v>3</v>
      </c>
      <c r="AA1360" t="s">
        <v>125</v>
      </c>
      <c r="AB1360" t="s">
        <v>96</v>
      </c>
      <c r="AC1360">
        <f t="shared" si="105"/>
        <v>0</v>
      </c>
      <c r="AD1360" t="str">
        <f t="shared" si="106"/>
        <v>ESN</v>
      </c>
      <c r="AE1360" t="b">
        <f t="shared" si="107"/>
        <v>0</v>
      </c>
      <c r="AF1360" t="b">
        <f t="shared" si="108"/>
        <v>0</v>
      </c>
      <c r="AG1360" t="b">
        <f t="shared" si="109"/>
        <v>0</v>
      </c>
      <c r="AH1360">
        <v>179.99999999999599</v>
      </c>
    </row>
    <row r="1361" spans="1:34" x14ac:dyDescent="0.25">
      <c r="A1361" t="s">
        <v>55</v>
      </c>
      <c r="B1361" t="s">
        <v>3436</v>
      </c>
      <c r="C1361">
        <v>2012</v>
      </c>
      <c r="D1361" t="s">
        <v>54</v>
      </c>
      <c r="E1361" t="s">
        <v>47</v>
      </c>
      <c r="F1361">
        <v>9.3000000000000007</v>
      </c>
      <c r="G1361" t="s">
        <v>143</v>
      </c>
      <c r="H1361">
        <v>20</v>
      </c>
      <c r="I1361" t="s">
        <v>3437</v>
      </c>
      <c r="J1361" t="s">
        <v>297</v>
      </c>
      <c r="K1361" t="s">
        <v>205</v>
      </c>
      <c r="L1361" t="s">
        <v>206</v>
      </c>
      <c r="M1361" t="s">
        <v>148</v>
      </c>
      <c r="N1361" t="s">
        <v>37</v>
      </c>
      <c r="O1361" t="s">
        <v>38</v>
      </c>
      <c r="P1361" t="s">
        <v>51</v>
      </c>
      <c r="T1361">
        <v>9.25</v>
      </c>
      <c r="U1361" t="s">
        <v>43</v>
      </c>
      <c r="V1361">
        <v>7</v>
      </c>
      <c r="W1361" t="s">
        <v>43</v>
      </c>
      <c r="X1361">
        <v>8</v>
      </c>
      <c r="Y1361" t="s">
        <v>43</v>
      </c>
      <c r="Z1361">
        <v>1</v>
      </c>
      <c r="AH1361">
        <v>59.999999999998799</v>
      </c>
    </row>
    <row r="1362" spans="1:34" x14ac:dyDescent="0.25">
      <c r="A1362" t="s">
        <v>28</v>
      </c>
      <c r="B1362" t="s">
        <v>3438</v>
      </c>
      <c r="C1362">
        <v>2012</v>
      </c>
      <c r="D1362" t="s">
        <v>54</v>
      </c>
      <c r="E1362" t="s">
        <v>5252</v>
      </c>
      <c r="F1362">
        <v>4.5999999999999996</v>
      </c>
      <c r="G1362" t="s">
        <v>143</v>
      </c>
      <c r="H1362">
        <v>19</v>
      </c>
      <c r="I1362" t="s">
        <v>3439</v>
      </c>
      <c r="J1362" t="s">
        <v>491</v>
      </c>
      <c r="K1362" t="s">
        <v>205</v>
      </c>
      <c r="L1362" t="s">
        <v>338</v>
      </c>
      <c r="M1362" t="s">
        <v>148</v>
      </c>
      <c r="N1362" t="s">
        <v>37</v>
      </c>
      <c r="O1362" t="s">
        <v>38</v>
      </c>
      <c r="P1362" t="s">
        <v>51</v>
      </c>
      <c r="Q1362" t="s">
        <v>52</v>
      </c>
      <c r="R1362">
        <v>0</v>
      </c>
      <c r="S1362" t="s">
        <v>53</v>
      </c>
      <c r="Z1362">
        <v>2.92</v>
      </c>
      <c r="AH1362">
        <v>174.99999999999699</v>
      </c>
    </row>
    <row r="1363" spans="1:34" x14ac:dyDescent="0.25">
      <c r="A1363" t="s">
        <v>28</v>
      </c>
      <c r="B1363" t="s">
        <v>3440</v>
      </c>
      <c r="C1363">
        <v>2013</v>
      </c>
      <c r="D1363" t="s">
        <v>44</v>
      </c>
      <c r="E1363" t="s">
        <v>47</v>
      </c>
      <c r="F1363">
        <v>7.1</v>
      </c>
      <c r="G1363" t="s">
        <v>31</v>
      </c>
      <c r="H1363">
        <v>20</v>
      </c>
      <c r="I1363" t="s">
        <v>3441</v>
      </c>
      <c r="J1363" t="s">
        <v>33</v>
      </c>
      <c r="K1363" t="s">
        <v>58</v>
      </c>
      <c r="L1363" t="s">
        <v>59</v>
      </c>
      <c r="M1363" t="s">
        <v>36</v>
      </c>
      <c r="N1363" t="s">
        <v>37</v>
      </c>
      <c r="O1363" t="s">
        <v>38</v>
      </c>
      <c r="P1363" t="s">
        <v>106</v>
      </c>
      <c r="Q1363" t="s">
        <v>107</v>
      </c>
      <c r="R1363">
        <v>0</v>
      </c>
      <c r="S1363" t="s">
        <v>96</v>
      </c>
      <c r="T1363">
        <v>4</v>
      </c>
      <c r="U1363" t="s">
        <v>43</v>
      </c>
      <c r="V1363">
        <v>4</v>
      </c>
      <c r="W1363" t="s">
        <v>43</v>
      </c>
      <c r="X1363">
        <v>8</v>
      </c>
      <c r="Y1363" t="s">
        <v>43</v>
      </c>
      <c r="Z1363">
        <v>2</v>
      </c>
      <c r="AC1363">
        <f t="shared" si="105"/>
        <v>1</v>
      </c>
      <c r="AD1363" t="str">
        <f t="shared" si="106"/>
        <v>ESN</v>
      </c>
      <c r="AE1363" t="b">
        <f t="shared" si="107"/>
        <v>0</v>
      </c>
      <c r="AF1363" t="b">
        <f t="shared" si="108"/>
        <v>0</v>
      </c>
      <c r="AG1363" t="b">
        <f t="shared" si="109"/>
        <v>0</v>
      </c>
      <c r="AH1363">
        <v>119.999999999998</v>
      </c>
    </row>
    <row r="1364" spans="1:34" x14ac:dyDescent="0.25">
      <c r="A1364" t="s">
        <v>28</v>
      </c>
      <c r="B1364" t="s">
        <v>3442</v>
      </c>
      <c r="C1364">
        <v>2013</v>
      </c>
      <c r="D1364" t="s">
        <v>54</v>
      </c>
      <c r="E1364" t="s">
        <v>47</v>
      </c>
      <c r="F1364">
        <v>8</v>
      </c>
      <c r="G1364" t="s">
        <v>31</v>
      </c>
      <c r="H1364">
        <v>20</v>
      </c>
      <c r="I1364" t="s">
        <v>3443</v>
      </c>
      <c r="J1364" t="s">
        <v>49</v>
      </c>
      <c r="K1364" t="s">
        <v>34</v>
      </c>
      <c r="L1364" t="s">
        <v>50</v>
      </c>
      <c r="M1364" t="s">
        <v>36</v>
      </c>
      <c r="N1364" t="s">
        <v>37</v>
      </c>
      <c r="O1364" t="s">
        <v>38</v>
      </c>
      <c r="P1364" t="s">
        <v>119</v>
      </c>
      <c r="Q1364" t="s">
        <v>120</v>
      </c>
      <c r="R1364">
        <v>0</v>
      </c>
      <c r="S1364" t="s">
        <v>41</v>
      </c>
      <c r="Z1364">
        <v>2</v>
      </c>
      <c r="AC1364">
        <f t="shared" si="105"/>
        <v>0</v>
      </c>
      <c r="AD1364" t="str">
        <f t="shared" si="106"/>
        <v>DSN</v>
      </c>
      <c r="AE1364" t="b">
        <f t="shared" si="107"/>
        <v>0</v>
      </c>
      <c r="AF1364" t="b">
        <f t="shared" si="108"/>
        <v>0</v>
      </c>
      <c r="AG1364" t="b">
        <f t="shared" si="109"/>
        <v>0</v>
      </c>
      <c r="AH1364">
        <v>119.999999999998</v>
      </c>
    </row>
    <row r="1365" spans="1:34" x14ac:dyDescent="0.25">
      <c r="A1365" t="s">
        <v>55</v>
      </c>
      <c r="B1365" t="s">
        <v>3444</v>
      </c>
      <c r="C1365">
        <v>2014</v>
      </c>
      <c r="D1365" t="s">
        <v>44</v>
      </c>
      <c r="E1365" t="s">
        <v>5252</v>
      </c>
      <c r="F1365">
        <v>4.9000000000000004</v>
      </c>
      <c r="G1365" t="s">
        <v>31</v>
      </c>
      <c r="H1365">
        <v>21</v>
      </c>
      <c r="I1365" t="s">
        <v>3445</v>
      </c>
      <c r="J1365" t="s">
        <v>89</v>
      </c>
      <c r="K1365" t="s">
        <v>74</v>
      </c>
      <c r="L1365" t="s">
        <v>3220</v>
      </c>
      <c r="M1365" t="s">
        <v>36</v>
      </c>
      <c r="N1365" t="s">
        <v>37</v>
      </c>
      <c r="O1365" t="s">
        <v>38</v>
      </c>
      <c r="P1365" t="s">
        <v>119</v>
      </c>
      <c r="T1365">
        <v>2</v>
      </c>
      <c r="U1365" t="s">
        <v>43</v>
      </c>
      <c r="V1365">
        <v>4</v>
      </c>
      <c r="W1365" t="s">
        <v>43</v>
      </c>
      <c r="X1365">
        <v>11</v>
      </c>
      <c r="Y1365" t="s">
        <v>42</v>
      </c>
      <c r="Z1365">
        <v>0.08</v>
      </c>
      <c r="AC1365">
        <f t="shared" si="105"/>
        <v>1</v>
      </c>
      <c r="AD1365" t="str">
        <f t="shared" si="106"/>
        <v>DSN</v>
      </c>
      <c r="AE1365" t="b">
        <f t="shared" si="107"/>
        <v>1</v>
      </c>
      <c r="AF1365" t="str">
        <f t="shared" si="108"/>
        <v/>
      </c>
      <c r="AG1365" t="str">
        <f t="shared" si="109"/>
        <v/>
      </c>
      <c r="AH1365">
        <v>4.9999999999998002</v>
      </c>
    </row>
    <row r="1366" spans="1:34" x14ac:dyDescent="0.25">
      <c r="A1366" t="s">
        <v>28</v>
      </c>
      <c r="B1366" t="s">
        <v>3446</v>
      </c>
      <c r="C1366">
        <v>2014</v>
      </c>
      <c r="D1366" t="s">
        <v>44</v>
      </c>
      <c r="E1366" t="s">
        <v>5252</v>
      </c>
      <c r="F1366">
        <v>8.6999999999999993</v>
      </c>
      <c r="G1366" t="s">
        <v>31</v>
      </c>
      <c r="H1366">
        <v>20</v>
      </c>
      <c r="I1366" t="s">
        <v>3447</v>
      </c>
      <c r="J1366" t="s">
        <v>1924</v>
      </c>
      <c r="K1366" t="s">
        <v>34</v>
      </c>
      <c r="L1366" t="s">
        <v>280</v>
      </c>
      <c r="M1366" t="s">
        <v>36</v>
      </c>
      <c r="N1366" t="s">
        <v>60</v>
      </c>
      <c r="O1366" t="s">
        <v>38</v>
      </c>
      <c r="P1366" t="s">
        <v>51</v>
      </c>
      <c r="Q1366" t="s">
        <v>52</v>
      </c>
      <c r="R1366">
        <v>0</v>
      </c>
      <c r="S1366" t="s">
        <v>53</v>
      </c>
      <c r="T1366">
        <v>9</v>
      </c>
      <c r="U1366" t="s">
        <v>43</v>
      </c>
      <c r="V1366">
        <v>5</v>
      </c>
      <c r="W1366" t="s">
        <v>43</v>
      </c>
      <c r="X1366">
        <v>11</v>
      </c>
      <c r="Y1366" t="s">
        <v>43</v>
      </c>
      <c r="Z1366">
        <v>1</v>
      </c>
      <c r="AH1366">
        <v>59.999999999998799</v>
      </c>
    </row>
    <row r="1367" spans="1:34" x14ac:dyDescent="0.25">
      <c r="A1367" t="s">
        <v>28</v>
      </c>
      <c r="B1367" t="s">
        <v>3448</v>
      </c>
      <c r="C1367">
        <v>2012</v>
      </c>
      <c r="D1367" t="s">
        <v>319</v>
      </c>
      <c r="E1367" t="s">
        <v>250</v>
      </c>
      <c r="G1367" t="s">
        <v>184</v>
      </c>
      <c r="H1367">
        <v>24</v>
      </c>
      <c r="I1367" t="s">
        <v>3449</v>
      </c>
      <c r="J1367" t="s">
        <v>186</v>
      </c>
      <c r="K1367" t="s">
        <v>187</v>
      </c>
      <c r="M1367" t="s">
        <v>36</v>
      </c>
      <c r="N1367" t="s">
        <v>37</v>
      </c>
      <c r="O1367" t="s">
        <v>38</v>
      </c>
      <c r="P1367" t="s">
        <v>51</v>
      </c>
      <c r="Q1367" t="s">
        <v>52</v>
      </c>
      <c r="R1367">
        <v>0</v>
      </c>
      <c r="S1367" t="s">
        <v>53</v>
      </c>
      <c r="Z1367">
        <v>2.42</v>
      </c>
      <c r="AH1367">
        <v>144.99999999999801</v>
      </c>
    </row>
    <row r="1368" spans="1:34" x14ac:dyDescent="0.25">
      <c r="A1368" t="s">
        <v>45</v>
      </c>
      <c r="B1368" t="s">
        <v>3450</v>
      </c>
      <c r="C1368">
        <v>2012</v>
      </c>
      <c r="D1368" t="s">
        <v>68</v>
      </c>
      <c r="E1368" t="s">
        <v>5252</v>
      </c>
      <c r="F1368">
        <v>8.3000000000000007</v>
      </c>
      <c r="G1368" t="s">
        <v>71</v>
      </c>
      <c r="H1368">
        <v>23</v>
      </c>
      <c r="I1368" t="s">
        <v>3451</v>
      </c>
      <c r="J1368" t="s">
        <v>1553</v>
      </c>
      <c r="K1368" t="s">
        <v>74</v>
      </c>
      <c r="L1368" t="s">
        <v>301</v>
      </c>
      <c r="M1368" t="s">
        <v>76</v>
      </c>
      <c r="N1368" t="s">
        <v>60</v>
      </c>
      <c r="O1368" t="s">
        <v>38</v>
      </c>
      <c r="P1368" t="s">
        <v>51</v>
      </c>
      <c r="T1368">
        <v>7</v>
      </c>
      <c r="U1368" t="s">
        <v>42</v>
      </c>
      <c r="V1368">
        <v>8.6666666666666696</v>
      </c>
      <c r="W1368" t="s">
        <v>43</v>
      </c>
      <c r="X1368">
        <v>11</v>
      </c>
      <c r="Y1368" t="s">
        <v>43</v>
      </c>
      <c r="Z1368">
        <v>3</v>
      </c>
      <c r="AA1368" t="s">
        <v>52</v>
      </c>
      <c r="AB1368" t="s">
        <v>53</v>
      </c>
      <c r="AH1368">
        <v>179.99999999999599</v>
      </c>
    </row>
    <row r="1369" spans="1:34" x14ac:dyDescent="0.25">
      <c r="A1369" t="s">
        <v>55</v>
      </c>
      <c r="B1369" t="s">
        <v>3452</v>
      </c>
      <c r="C1369">
        <v>2012</v>
      </c>
      <c r="D1369" t="s">
        <v>44</v>
      </c>
      <c r="E1369" t="s">
        <v>5252</v>
      </c>
      <c r="F1369">
        <v>9.1999999999999993</v>
      </c>
      <c r="G1369" t="s">
        <v>71</v>
      </c>
      <c r="H1369">
        <v>21</v>
      </c>
      <c r="I1369" t="s">
        <v>3453</v>
      </c>
      <c r="J1369" t="s">
        <v>193</v>
      </c>
      <c r="K1369" t="s">
        <v>74</v>
      </c>
      <c r="L1369" t="s">
        <v>673</v>
      </c>
      <c r="M1369" t="s">
        <v>76</v>
      </c>
      <c r="N1369" t="s">
        <v>60</v>
      </c>
      <c r="O1369" t="s">
        <v>38</v>
      </c>
      <c r="P1369" t="s">
        <v>51</v>
      </c>
      <c r="T1369">
        <v>11.3333333333333</v>
      </c>
      <c r="U1369" t="s">
        <v>214</v>
      </c>
      <c r="V1369">
        <v>7</v>
      </c>
      <c r="W1369" t="s">
        <v>43</v>
      </c>
      <c r="X1369">
        <v>6</v>
      </c>
      <c r="Y1369" t="s">
        <v>43</v>
      </c>
      <c r="Z1369">
        <v>0.08</v>
      </c>
      <c r="AH1369">
        <v>4.9999999999998002</v>
      </c>
    </row>
    <row r="1370" spans="1:34" x14ac:dyDescent="0.25">
      <c r="A1370" t="s">
        <v>55</v>
      </c>
      <c r="B1370" t="s">
        <v>3454</v>
      </c>
      <c r="C1370">
        <v>2012</v>
      </c>
      <c r="D1370" t="s">
        <v>44</v>
      </c>
      <c r="E1370" t="s">
        <v>5252</v>
      </c>
      <c r="F1370">
        <v>8.6</v>
      </c>
      <c r="G1370" t="s">
        <v>31</v>
      </c>
      <c r="H1370">
        <v>21</v>
      </c>
      <c r="I1370" t="s">
        <v>3455</v>
      </c>
      <c r="J1370" t="s">
        <v>33</v>
      </c>
      <c r="K1370" t="s">
        <v>34</v>
      </c>
      <c r="L1370" t="s">
        <v>280</v>
      </c>
      <c r="M1370" t="s">
        <v>36</v>
      </c>
      <c r="N1370" t="s">
        <v>37</v>
      </c>
      <c r="O1370" t="s">
        <v>38</v>
      </c>
      <c r="P1370" t="s">
        <v>96</v>
      </c>
      <c r="T1370">
        <v>6</v>
      </c>
      <c r="U1370" t="s">
        <v>43</v>
      </c>
      <c r="V1370">
        <v>8</v>
      </c>
      <c r="W1370" t="s">
        <v>43</v>
      </c>
      <c r="X1370">
        <v>10</v>
      </c>
      <c r="Y1370" t="s">
        <v>42</v>
      </c>
      <c r="Z1370">
        <v>1.58</v>
      </c>
      <c r="AC1370">
        <f t="shared" si="105"/>
        <v>1</v>
      </c>
      <c r="AD1370" t="str">
        <f t="shared" si="106"/>
        <v>ESN</v>
      </c>
      <c r="AE1370" t="b">
        <f t="shared" si="107"/>
        <v>1</v>
      </c>
      <c r="AF1370" t="str">
        <f t="shared" si="108"/>
        <v/>
      </c>
      <c r="AG1370" t="str">
        <f t="shared" si="109"/>
        <v/>
      </c>
      <c r="AH1370">
        <v>94.999999999998593</v>
      </c>
    </row>
    <row r="1371" spans="1:34" x14ac:dyDescent="0.25">
      <c r="A1371" t="s">
        <v>28</v>
      </c>
      <c r="B1371" t="s">
        <v>3456</v>
      </c>
      <c r="C1371">
        <v>2012</v>
      </c>
      <c r="D1371" t="s">
        <v>44</v>
      </c>
      <c r="E1371" t="s">
        <v>5252</v>
      </c>
      <c r="F1371">
        <v>7.7</v>
      </c>
      <c r="G1371" t="s">
        <v>71</v>
      </c>
      <c r="H1371">
        <v>21</v>
      </c>
      <c r="I1371" t="s">
        <v>3457</v>
      </c>
      <c r="J1371" t="s">
        <v>554</v>
      </c>
      <c r="K1371" t="s">
        <v>146</v>
      </c>
      <c r="L1371" t="s">
        <v>981</v>
      </c>
      <c r="M1371" t="s">
        <v>76</v>
      </c>
      <c r="N1371" t="s">
        <v>37</v>
      </c>
      <c r="O1371" t="s">
        <v>38</v>
      </c>
      <c r="P1371" t="s">
        <v>51</v>
      </c>
      <c r="Q1371" t="s">
        <v>52</v>
      </c>
      <c r="R1371">
        <v>0</v>
      </c>
      <c r="S1371" t="s">
        <v>53</v>
      </c>
      <c r="T1371">
        <v>4.75</v>
      </c>
      <c r="U1371" t="s">
        <v>43</v>
      </c>
      <c r="V1371">
        <v>6</v>
      </c>
      <c r="W1371" t="s">
        <v>43</v>
      </c>
      <c r="X1371">
        <v>8</v>
      </c>
      <c r="Y1371" t="s">
        <v>42</v>
      </c>
      <c r="Z1371">
        <v>1.92</v>
      </c>
      <c r="AH1371">
        <v>114.999999999998</v>
      </c>
    </row>
    <row r="1372" spans="1:34" x14ac:dyDescent="0.25">
      <c r="A1372" t="s">
        <v>441</v>
      </c>
      <c r="B1372" t="s">
        <v>3458</v>
      </c>
      <c r="C1372">
        <v>2013</v>
      </c>
      <c r="D1372" t="s">
        <v>44</v>
      </c>
      <c r="E1372" t="s">
        <v>47</v>
      </c>
      <c r="F1372">
        <v>7.3</v>
      </c>
      <c r="G1372" t="s">
        <v>31</v>
      </c>
      <c r="H1372">
        <v>22</v>
      </c>
      <c r="I1372" t="s">
        <v>3459</v>
      </c>
      <c r="J1372" t="s">
        <v>89</v>
      </c>
      <c r="K1372" t="s">
        <v>160</v>
      </c>
      <c r="L1372" t="s">
        <v>161</v>
      </c>
      <c r="M1372" t="s">
        <v>36</v>
      </c>
      <c r="N1372" t="s">
        <v>37</v>
      </c>
      <c r="O1372" t="s">
        <v>38</v>
      </c>
      <c r="P1372" t="s">
        <v>119</v>
      </c>
      <c r="Q1372" t="s">
        <v>52</v>
      </c>
      <c r="R1372">
        <v>0</v>
      </c>
      <c r="S1372" t="s">
        <v>53</v>
      </c>
      <c r="T1372">
        <v>7.75</v>
      </c>
      <c r="U1372" t="s">
        <v>43</v>
      </c>
      <c r="V1372">
        <v>6</v>
      </c>
      <c r="W1372" t="s">
        <v>43</v>
      </c>
      <c r="X1372">
        <v>7</v>
      </c>
      <c r="Y1372" t="s">
        <v>42</v>
      </c>
      <c r="Z1372">
        <v>0.5</v>
      </c>
      <c r="AC1372">
        <f t="shared" si="105"/>
        <v>1</v>
      </c>
      <c r="AD1372" t="str">
        <f t="shared" si="106"/>
        <v>DSN</v>
      </c>
      <c r="AE1372" t="b">
        <f t="shared" si="107"/>
        <v>1</v>
      </c>
      <c r="AF1372" t="str">
        <f t="shared" si="108"/>
        <v/>
      </c>
      <c r="AG1372" t="str">
        <f t="shared" si="109"/>
        <v/>
      </c>
      <c r="AH1372">
        <v>29.9999999999994</v>
      </c>
    </row>
    <row r="1373" spans="1:34" x14ac:dyDescent="0.25">
      <c r="A1373" t="s">
        <v>28</v>
      </c>
      <c r="B1373" t="s">
        <v>3460</v>
      </c>
      <c r="C1373">
        <v>2014</v>
      </c>
      <c r="D1373" t="s">
        <v>44</v>
      </c>
      <c r="E1373" t="s">
        <v>47</v>
      </c>
      <c r="F1373">
        <v>11.6</v>
      </c>
      <c r="G1373" t="s">
        <v>31</v>
      </c>
      <c r="H1373">
        <v>21</v>
      </c>
      <c r="I1373" t="s">
        <v>3461</v>
      </c>
      <c r="J1373" t="s">
        <v>89</v>
      </c>
      <c r="K1373" t="s">
        <v>160</v>
      </c>
      <c r="L1373" t="s">
        <v>161</v>
      </c>
      <c r="M1373" t="s">
        <v>36</v>
      </c>
      <c r="N1373" t="s">
        <v>37</v>
      </c>
      <c r="O1373" t="s">
        <v>38</v>
      </c>
      <c r="P1373" t="s">
        <v>51</v>
      </c>
      <c r="Q1373" t="s">
        <v>52</v>
      </c>
      <c r="R1373">
        <v>0</v>
      </c>
      <c r="S1373" t="s">
        <v>53</v>
      </c>
      <c r="T1373">
        <v>7</v>
      </c>
      <c r="U1373" t="s">
        <v>43</v>
      </c>
      <c r="V1373">
        <v>10.6666666666667</v>
      </c>
      <c r="W1373" t="s">
        <v>43</v>
      </c>
      <c r="X1373">
        <v>9.25</v>
      </c>
      <c r="Y1373" t="s">
        <v>43</v>
      </c>
      <c r="Z1373">
        <v>1</v>
      </c>
      <c r="AH1373">
        <v>59.999999999998799</v>
      </c>
    </row>
    <row r="1374" spans="1:34" x14ac:dyDescent="0.25">
      <c r="A1374" t="s">
        <v>28</v>
      </c>
      <c r="B1374" t="s">
        <v>3462</v>
      </c>
      <c r="C1374">
        <v>2014</v>
      </c>
      <c r="D1374" t="s">
        <v>115</v>
      </c>
      <c r="E1374" t="s">
        <v>5252</v>
      </c>
      <c r="F1374">
        <v>12.2</v>
      </c>
      <c r="G1374" t="s">
        <v>31</v>
      </c>
      <c r="H1374">
        <v>21</v>
      </c>
      <c r="I1374" t="s">
        <v>3463</v>
      </c>
      <c r="J1374" t="s">
        <v>89</v>
      </c>
      <c r="K1374" t="s">
        <v>146</v>
      </c>
      <c r="L1374" t="s">
        <v>1074</v>
      </c>
      <c r="M1374" t="s">
        <v>36</v>
      </c>
      <c r="N1374" t="s">
        <v>60</v>
      </c>
      <c r="O1374" t="s">
        <v>38</v>
      </c>
      <c r="P1374" t="s">
        <v>645</v>
      </c>
      <c r="Q1374" t="s">
        <v>646</v>
      </c>
      <c r="R1374">
        <v>0</v>
      </c>
      <c r="S1374" t="s">
        <v>96</v>
      </c>
      <c r="T1374">
        <v>12</v>
      </c>
      <c r="U1374" t="s">
        <v>43</v>
      </c>
      <c r="V1374">
        <v>10.3333333333333</v>
      </c>
      <c r="W1374" t="s">
        <v>43</v>
      </c>
      <c r="X1374">
        <v>11.3333333333333</v>
      </c>
      <c r="Y1374" t="s">
        <v>42</v>
      </c>
      <c r="Z1374">
        <v>1</v>
      </c>
      <c r="AC1374">
        <f t="shared" si="105"/>
        <v>2</v>
      </c>
      <c r="AD1374" t="str">
        <f t="shared" si="106"/>
        <v>ESN</v>
      </c>
      <c r="AE1374" t="b">
        <f t="shared" si="107"/>
        <v>0</v>
      </c>
      <c r="AF1374" t="b">
        <f t="shared" si="108"/>
        <v>0</v>
      </c>
      <c r="AG1374" t="b">
        <f t="shared" si="109"/>
        <v>0</v>
      </c>
      <c r="AH1374">
        <v>59.999999999998799</v>
      </c>
    </row>
    <row r="1375" spans="1:34" x14ac:dyDescent="0.25">
      <c r="A1375" t="s">
        <v>28</v>
      </c>
      <c r="B1375" t="s">
        <v>3464</v>
      </c>
      <c r="C1375">
        <v>2013</v>
      </c>
      <c r="D1375" t="s">
        <v>44</v>
      </c>
      <c r="E1375" t="s">
        <v>5252</v>
      </c>
      <c r="F1375">
        <v>10.6</v>
      </c>
      <c r="G1375" t="s">
        <v>71</v>
      </c>
      <c r="H1375">
        <v>20</v>
      </c>
      <c r="I1375" t="s">
        <v>3465</v>
      </c>
      <c r="J1375" t="s">
        <v>262</v>
      </c>
      <c r="K1375" t="s">
        <v>160</v>
      </c>
      <c r="L1375" t="s">
        <v>3466</v>
      </c>
      <c r="M1375" t="s">
        <v>76</v>
      </c>
      <c r="N1375" t="s">
        <v>60</v>
      </c>
      <c r="O1375" t="s">
        <v>38</v>
      </c>
      <c r="P1375" t="s">
        <v>195</v>
      </c>
      <c r="Q1375" t="s">
        <v>196</v>
      </c>
      <c r="R1375">
        <v>0</v>
      </c>
      <c r="S1375" t="s">
        <v>53</v>
      </c>
      <c r="T1375">
        <v>5.5</v>
      </c>
      <c r="U1375" t="s">
        <v>43</v>
      </c>
      <c r="V1375">
        <v>9.5</v>
      </c>
      <c r="W1375" t="s">
        <v>43</v>
      </c>
      <c r="X1375">
        <v>10</v>
      </c>
      <c r="Y1375" t="s">
        <v>42</v>
      </c>
      <c r="Z1375">
        <v>2</v>
      </c>
      <c r="AC1375">
        <f t="shared" si="105"/>
        <v>1</v>
      </c>
      <c r="AD1375" t="str">
        <f t="shared" si="106"/>
        <v>MSN</v>
      </c>
      <c r="AE1375" t="b">
        <f t="shared" si="107"/>
        <v>0</v>
      </c>
      <c r="AF1375" t="b">
        <f t="shared" si="108"/>
        <v>0</v>
      </c>
      <c r="AG1375" t="b">
        <f t="shared" si="109"/>
        <v>0</v>
      </c>
      <c r="AH1375">
        <v>119.999999999998</v>
      </c>
    </row>
    <row r="1376" spans="1:34" x14ac:dyDescent="0.25">
      <c r="A1376" t="s">
        <v>55</v>
      </c>
      <c r="B1376" t="s">
        <v>3467</v>
      </c>
      <c r="C1376">
        <v>2014</v>
      </c>
      <c r="D1376" t="s">
        <v>54</v>
      </c>
      <c r="E1376" t="s">
        <v>250</v>
      </c>
      <c r="F1376">
        <v>12.2</v>
      </c>
      <c r="G1376" t="s">
        <v>71</v>
      </c>
      <c r="H1376">
        <v>19</v>
      </c>
      <c r="I1376" t="s">
        <v>3468</v>
      </c>
      <c r="J1376" t="s">
        <v>3469</v>
      </c>
      <c r="K1376" t="s">
        <v>187</v>
      </c>
      <c r="L1376" t="s">
        <v>308</v>
      </c>
      <c r="M1376" t="s">
        <v>36</v>
      </c>
      <c r="N1376" t="s">
        <v>60</v>
      </c>
      <c r="O1376" t="s">
        <v>38</v>
      </c>
      <c r="P1376" t="s">
        <v>51</v>
      </c>
      <c r="Z1376">
        <v>1</v>
      </c>
      <c r="AH1376">
        <v>59.999999999998799</v>
      </c>
    </row>
    <row r="1377" spans="1:34" x14ac:dyDescent="0.25">
      <c r="A1377" t="s">
        <v>55</v>
      </c>
      <c r="B1377" t="s">
        <v>3470</v>
      </c>
      <c r="C1377">
        <v>2014</v>
      </c>
      <c r="D1377" t="s">
        <v>77</v>
      </c>
      <c r="E1377" t="s">
        <v>5252</v>
      </c>
      <c r="F1377">
        <v>7.2</v>
      </c>
      <c r="G1377" t="s">
        <v>31</v>
      </c>
      <c r="H1377">
        <v>32</v>
      </c>
      <c r="I1377" t="s">
        <v>3471</v>
      </c>
      <c r="J1377" t="s">
        <v>33</v>
      </c>
      <c r="K1377" t="s">
        <v>58</v>
      </c>
      <c r="L1377" t="s">
        <v>723</v>
      </c>
      <c r="M1377" t="s">
        <v>36</v>
      </c>
      <c r="N1377" t="s">
        <v>37</v>
      </c>
      <c r="O1377" t="s">
        <v>38</v>
      </c>
      <c r="P1377" t="s">
        <v>39</v>
      </c>
      <c r="Z1377">
        <v>0</v>
      </c>
      <c r="AC1377">
        <f t="shared" si="105"/>
        <v>5</v>
      </c>
      <c r="AD1377" t="str">
        <f t="shared" si="106"/>
        <v>DSN</v>
      </c>
      <c r="AE1377" t="b">
        <f t="shared" si="107"/>
        <v>1</v>
      </c>
      <c r="AF1377" t="str">
        <f t="shared" si="108"/>
        <v/>
      </c>
      <c r="AG1377" t="str">
        <f t="shared" si="109"/>
        <v/>
      </c>
      <c r="AH1377">
        <v>0</v>
      </c>
    </row>
    <row r="1378" spans="1:34" x14ac:dyDescent="0.25">
      <c r="A1378" t="s">
        <v>55</v>
      </c>
      <c r="B1378" t="s">
        <v>3472</v>
      </c>
      <c r="C1378">
        <v>2013</v>
      </c>
      <c r="D1378" t="s">
        <v>54</v>
      </c>
      <c r="E1378" t="s">
        <v>122</v>
      </c>
      <c r="F1378">
        <v>7.2</v>
      </c>
      <c r="G1378" t="s">
        <v>31</v>
      </c>
      <c r="H1378">
        <v>29</v>
      </c>
      <c r="I1378" t="s">
        <v>3473</v>
      </c>
      <c r="J1378" t="s">
        <v>434</v>
      </c>
      <c r="K1378" t="s">
        <v>34</v>
      </c>
      <c r="L1378" t="s">
        <v>1406</v>
      </c>
      <c r="M1378" t="s">
        <v>36</v>
      </c>
      <c r="N1378" t="s">
        <v>37</v>
      </c>
      <c r="O1378" t="s">
        <v>38</v>
      </c>
      <c r="P1378" t="s">
        <v>119</v>
      </c>
      <c r="T1378">
        <v>4.5</v>
      </c>
      <c r="U1378" t="s">
        <v>43</v>
      </c>
      <c r="V1378">
        <v>7</v>
      </c>
      <c r="W1378" t="s">
        <v>43</v>
      </c>
      <c r="X1378">
        <v>5.5</v>
      </c>
      <c r="Y1378" t="s">
        <v>42</v>
      </c>
      <c r="Z1378">
        <v>0.17</v>
      </c>
      <c r="AC1378">
        <f t="shared" si="105"/>
        <v>0</v>
      </c>
      <c r="AD1378" t="str">
        <f t="shared" si="106"/>
        <v>DSN</v>
      </c>
      <c r="AE1378" t="b">
        <f t="shared" si="107"/>
        <v>1</v>
      </c>
      <c r="AF1378" t="str">
        <f t="shared" si="108"/>
        <v/>
      </c>
      <c r="AG1378" t="str">
        <f t="shared" si="109"/>
        <v/>
      </c>
      <c r="AH1378">
        <v>9.9999999999996003</v>
      </c>
    </row>
    <row r="1379" spans="1:34" x14ac:dyDescent="0.25">
      <c r="A1379" t="s">
        <v>28</v>
      </c>
      <c r="B1379" t="s">
        <v>3474</v>
      </c>
      <c r="C1379">
        <v>2014</v>
      </c>
      <c r="D1379" t="s">
        <v>77</v>
      </c>
      <c r="E1379" t="s">
        <v>250</v>
      </c>
      <c r="F1379">
        <v>12.7</v>
      </c>
      <c r="G1379" t="s">
        <v>31</v>
      </c>
      <c r="H1379">
        <v>24</v>
      </c>
      <c r="I1379" t="s">
        <v>3475</v>
      </c>
      <c r="J1379" t="s">
        <v>373</v>
      </c>
      <c r="K1379" t="s">
        <v>187</v>
      </c>
      <c r="L1379" t="s">
        <v>308</v>
      </c>
      <c r="M1379" t="s">
        <v>36</v>
      </c>
      <c r="N1379" t="s">
        <v>37</v>
      </c>
      <c r="O1379" t="s">
        <v>38</v>
      </c>
      <c r="P1379" t="s">
        <v>51</v>
      </c>
      <c r="Q1379" t="s">
        <v>52</v>
      </c>
      <c r="R1379">
        <v>0</v>
      </c>
      <c r="S1379" t="s">
        <v>53</v>
      </c>
      <c r="Z1379">
        <v>1</v>
      </c>
      <c r="AH1379">
        <v>59.999999999998799</v>
      </c>
    </row>
    <row r="1380" spans="1:34" x14ac:dyDescent="0.25">
      <c r="A1380" t="s">
        <v>28</v>
      </c>
      <c r="B1380" t="s">
        <v>3476</v>
      </c>
      <c r="C1380">
        <v>2014</v>
      </c>
      <c r="D1380" t="s">
        <v>44</v>
      </c>
      <c r="E1380" t="s">
        <v>5252</v>
      </c>
      <c r="F1380">
        <v>6.2</v>
      </c>
      <c r="G1380" t="s">
        <v>71</v>
      </c>
      <c r="H1380">
        <v>23</v>
      </c>
      <c r="I1380" t="s">
        <v>3477</v>
      </c>
      <c r="J1380" t="s">
        <v>3478</v>
      </c>
      <c r="K1380" t="s">
        <v>146</v>
      </c>
      <c r="L1380" t="s">
        <v>1074</v>
      </c>
      <c r="M1380" t="s">
        <v>76</v>
      </c>
      <c r="N1380" t="s">
        <v>37</v>
      </c>
      <c r="O1380" t="s">
        <v>38</v>
      </c>
      <c r="P1380" t="s">
        <v>195</v>
      </c>
      <c r="Q1380" t="s">
        <v>196</v>
      </c>
      <c r="R1380">
        <v>0</v>
      </c>
      <c r="S1380" t="s">
        <v>53</v>
      </c>
      <c r="T1380">
        <v>3.6666666666666701</v>
      </c>
      <c r="U1380" t="s">
        <v>43</v>
      </c>
      <c r="V1380">
        <v>4.3333333333333304</v>
      </c>
      <c r="W1380" t="s">
        <v>43</v>
      </c>
      <c r="X1380">
        <v>9.6666666666666696</v>
      </c>
      <c r="Y1380" t="s">
        <v>43</v>
      </c>
      <c r="Z1380">
        <v>1</v>
      </c>
      <c r="AC1380">
        <f t="shared" si="105"/>
        <v>1</v>
      </c>
      <c r="AD1380" t="str">
        <f t="shared" si="106"/>
        <v>MSN</v>
      </c>
      <c r="AE1380" t="b">
        <f t="shared" si="107"/>
        <v>0</v>
      </c>
      <c r="AF1380" t="b">
        <f t="shared" si="108"/>
        <v>0</v>
      </c>
      <c r="AG1380" t="b">
        <f t="shared" si="109"/>
        <v>0</v>
      </c>
      <c r="AH1380">
        <v>59.999999999998799</v>
      </c>
    </row>
    <row r="1381" spans="1:34" x14ac:dyDescent="0.25">
      <c r="A1381" t="s">
        <v>55</v>
      </c>
      <c r="B1381" t="s">
        <v>3479</v>
      </c>
      <c r="C1381">
        <v>2012</v>
      </c>
      <c r="D1381" t="s">
        <v>54</v>
      </c>
      <c r="E1381" t="s">
        <v>47</v>
      </c>
      <c r="F1381">
        <v>4.5</v>
      </c>
      <c r="G1381" t="s">
        <v>184</v>
      </c>
      <c r="H1381">
        <v>24</v>
      </c>
      <c r="I1381" t="s">
        <v>3480</v>
      </c>
      <c r="J1381" t="s">
        <v>186</v>
      </c>
      <c r="K1381" t="s">
        <v>92</v>
      </c>
      <c r="L1381" t="s">
        <v>101</v>
      </c>
      <c r="M1381" t="s">
        <v>36</v>
      </c>
      <c r="N1381" t="s">
        <v>37</v>
      </c>
      <c r="O1381" t="s">
        <v>38</v>
      </c>
      <c r="P1381" t="s">
        <v>51</v>
      </c>
      <c r="Z1381">
        <v>0.33</v>
      </c>
      <c r="AH1381">
        <v>19.999999999999801</v>
      </c>
    </row>
    <row r="1382" spans="1:34" x14ac:dyDescent="0.25">
      <c r="A1382" t="s">
        <v>55</v>
      </c>
      <c r="B1382" t="s">
        <v>3481</v>
      </c>
      <c r="C1382">
        <v>2013</v>
      </c>
      <c r="D1382" t="s">
        <v>44</v>
      </c>
      <c r="E1382" t="s">
        <v>30</v>
      </c>
      <c r="F1382">
        <v>5.0999999999999996</v>
      </c>
      <c r="G1382" t="s">
        <v>31</v>
      </c>
      <c r="H1382">
        <v>21</v>
      </c>
      <c r="I1382" t="s">
        <v>3482</v>
      </c>
      <c r="J1382" t="s">
        <v>33</v>
      </c>
      <c r="K1382" t="s">
        <v>74</v>
      </c>
      <c r="L1382" t="s">
        <v>955</v>
      </c>
      <c r="M1382" t="s">
        <v>36</v>
      </c>
      <c r="N1382" t="s">
        <v>37</v>
      </c>
      <c r="O1382" t="s">
        <v>38</v>
      </c>
      <c r="P1382" t="s">
        <v>39</v>
      </c>
      <c r="T1382">
        <v>2.3333333333333299</v>
      </c>
      <c r="U1382" t="s">
        <v>42</v>
      </c>
      <c r="V1382">
        <v>5</v>
      </c>
      <c r="W1382" t="s">
        <v>43</v>
      </c>
      <c r="X1382">
        <v>2.6666666666666701</v>
      </c>
      <c r="Y1382" t="s">
        <v>43</v>
      </c>
      <c r="Z1382">
        <v>0.75</v>
      </c>
      <c r="AC1382">
        <f t="shared" si="105"/>
        <v>1</v>
      </c>
      <c r="AD1382" t="str">
        <f t="shared" si="106"/>
        <v>DSN</v>
      </c>
      <c r="AE1382" t="b">
        <f t="shared" si="107"/>
        <v>1</v>
      </c>
      <c r="AF1382" t="str">
        <f t="shared" si="108"/>
        <v/>
      </c>
      <c r="AG1382" t="str">
        <f t="shared" si="109"/>
        <v/>
      </c>
      <c r="AH1382">
        <v>44.999999999999403</v>
      </c>
    </row>
    <row r="1383" spans="1:34" x14ac:dyDescent="0.25">
      <c r="A1383" t="s">
        <v>28</v>
      </c>
      <c r="B1383" t="s">
        <v>3483</v>
      </c>
      <c r="C1383">
        <v>2012</v>
      </c>
      <c r="D1383" t="s">
        <v>54</v>
      </c>
      <c r="E1383" t="s">
        <v>47</v>
      </c>
      <c r="F1383">
        <v>5.6</v>
      </c>
      <c r="G1383" t="s">
        <v>31</v>
      </c>
      <c r="H1383">
        <v>20</v>
      </c>
      <c r="I1383" t="s">
        <v>3484</v>
      </c>
      <c r="J1383" t="s">
        <v>501</v>
      </c>
      <c r="K1383" t="s">
        <v>34</v>
      </c>
      <c r="L1383" t="s">
        <v>64</v>
      </c>
      <c r="M1383" t="s">
        <v>36</v>
      </c>
      <c r="N1383" t="s">
        <v>60</v>
      </c>
      <c r="O1383" t="s">
        <v>38</v>
      </c>
      <c r="P1383" t="s">
        <v>106</v>
      </c>
      <c r="Q1383" t="s">
        <v>107</v>
      </c>
      <c r="R1383">
        <v>0</v>
      </c>
      <c r="S1383" t="s">
        <v>96</v>
      </c>
      <c r="T1383">
        <v>4.6666666666666696</v>
      </c>
      <c r="U1383" t="s">
        <v>43</v>
      </c>
      <c r="V1383">
        <v>6</v>
      </c>
      <c r="W1383" t="s">
        <v>43</v>
      </c>
      <c r="X1383">
        <v>5</v>
      </c>
      <c r="Y1383" t="s">
        <v>42</v>
      </c>
      <c r="Z1383">
        <v>2.75</v>
      </c>
      <c r="AC1383">
        <f t="shared" si="105"/>
        <v>0</v>
      </c>
      <c r="AD1383" t="str">
        <f t="shared" si="106"/>
        <v>ESN</v>
      </c>
      <c r="AE1383" t="b">
        <f t="shared" si="107"/>
        <v>0</v>
      </c>
      <c r="AF1383" t="b">
        <f t="shared" si="108"/>
        <v>1</v>
      </c>
      <c r="AG1383" t="b">
        <f t="shared" si="109"/>
        <v>0</v>
      </c>
      <c r="AH1383">
        <v>164.99999999999699</v>
      </c>
    </row>
    <row r="1384" spans="1:34" x14ac:dyDescent="0.25">
      <c r="A1384" t="s">
        <v>28</v>
      </c>
      <c r="B1384" t="s">
        <v>3485</v>
      </c>
      <c r="C1384">
        <v>2013</v>
      </c>
      <c r="D1384" t="s">
        <v>115</v>
      </c>
      <c r="E1384" t="s">
        <v>5252</v>
      </c>
      <c r="F1384">
        <v>9.1</v>
      </c>
      <c r="G1384" t="s">
        <v>71</v>
      </c>
      <c r="H1384">
        <v>21</v>
      </c>
      <c r="I1384" t="s">
        <v>3486</v>
      </c>
      <c r="J1384" t="s">
        <v>193</v>
      </c>
      <c r="K1384" t="s">
        <v>74</v>
      </c>
      <c r="L1384" t="s">
        <v>131</v>
      </c>
      <c r="M1384" t="s">
        <v>76</v>
      </c>
      <c r="N1384" t="s">
        <v>37</v>
      </c>
      <c r="O1384" t="s">
        <v>38</v>
      </c>
      <c r="P1384" t="s">
        <v>195</v>
      </c>
      <c r="Q1384" t="s">
        <v>196</v>
      </c>
      <c r="R1384">
        <v>0</v>
      </c>
      <c r="S1384" t="s">
        <v>53</v>
      </c>
      <c r="T1384">
        <v>2.6666666666666701</v>
      </c>
      <c r="U1384" t="s">
        <v>43</v>
      </c>
      <c r="V1384">
        <v>5.5</v>
      </c>
      <c r="W1384" t="s">
        <v>43</v>
      </c>
      <c r="X1384">
        <v>10.5</v>
      </c>
      <c r="Y1384" t="s">
        <v>43</v>
      </c>
      <c r="Z1384">
        <v>0.25</v>
      </c>
      <c r="AC1384">
        <f t="shared" si="105"/>
        <v>2</v>
      </c>
      <c r="AD1384" t="str">
        <f t="shared" si="106"/>
        <v>MSN</v>
      </c>
      <c r="AE1384" t="b">
        <f t="shared" si="107"/>
        <v>0</v>
      </c>
      <c r="AF1384" t="b">
        <f t="shared" si="108"/>
        <v>0</v>
      </c>
      <c r="AG1384" t="b">
        <f t="shared" si="109"/>
        <v>1</v>
      </c>
      <c r="AH1384">
        <v>15</v>
      </c>
    </row>
    <row r="1385" spans="1:34" x14ac:dyDescent="0.25">
      <c r="A1385" t="s">
        <v>55</v>
      </c>
      <c r="B1385" t="s">
        <v>3487</v>
      </c>
      <c r="C1385">
        <v>2013</v>
      </c>
      <c r="D1385" t="s">
        <v>54</v>
      </c>
      <c r="E1385" t="s">
        <v>5252</v>
      </c>
      <c r="F1385">
        <v>4.9000000000000004</v>
      </c>
      <c r="G1385" t="s">
        <v>31</v>
      </c>
      <c r="H1385">
        <v>20</v>
      </c>
      <c r="I1385" t="s">
        <v>3488</v>
      </c>
      <c r="J1385" t="s">
        <v>89</v>
      </c>
      <c r="K1385" t="s">
        <v>58</v>
      </c>
      <c r="L1385" t="s">
        <v>2965</v>
      </c>
      <c r="M1385" t="s">
        <v>36</v>
      </c>
      <c r="N1385" t="s">
        <v>60</v>
      </c>
      <c r="O1385" t="s">
        <v>38</v>
      </c>
      <c r="P1385" t="s">
        <v>51</v>
      </c>
      <c r="T1385">
        <v>6.3333333333333304</v>
      </c>
      <c r="U1385" t="s">
        <v>42</v>
      </c>
      <c r="V1385">
        <v>5</v>
      </c>
      <c r="W1385" t="s">
        <v>43</v>
      </c>
      <c r="X1385">
        <v>5</v>
      </c>
      <c r="Y1385" t="s">
        <v>43</v>
      </c>
      <c r="Z1385">
        <v>0.42</v>
      </c>
      <c r="AH1385">
        <v>24.999999999999599</v>
      </c>
    </row>
    <row r="1386" spans="1:34" x14ac:dyDescent="0.25">
      <c r="A1386" t="s">
        <v>28</v>
      </c>
      <c r="B1386" t="s">
        <v>3489</v>
      </c>
      <c r="C1386">
        <v>2014</v>
      </c>
      <c r="D1386" t="s">
        <v>54</v>
      </c>
      <c r="E1386" t="s">
        <v>47</v>
      </c>
      <c r="F1386">
        <v>9.8000000000000007</v>
      </c>
      <c r="G1386" t="s">
        <v>31</v>
      </c>
      <c r="H1386">
        <v>19</v>
      </c>
      <c r="I1386" t="s">
        <v>3490</v>
      </c>
      <c r="J1386" t="s">
        <v>89</v>
      </c>
      <c r="K1386" t="s">
        <v>34</v>
      </c>
      <c r="L1386" t="s">
        <v>502</v>
      </c>
      <c r="M1386" t="s">
        <v>36</v>
      </c>
      <c r="N1386" t="s">
        <v>37</v>
      </c>
      <c r="O1386" t="s">
        <v>38</v>
      </c>
      <c r="P1386" t="s">
        <v>94</v>
      </c>
      <c r="Q1386" t="s">
        <v>95</v>
      </c>
      <c r="R1386">
        <v>0</v>
      </c>
      <c r="S1386" t="s">
        <v>96</v>
      </c>
      <c r="T1386">
        <v>8.5</v>
      </c>
      <c r="U1386" t="s">
        <v>43</v>
      </c>
      <c r="V1386">
        <v>8</v>
      </c>
      <c r="W1386" t="s">
        <v>43</v>
      </c>
      <c r="X1386">
        <v>10</v>
      </c>
      <c r="Y1386" t="s">
        <v>43</v>
      </c>
      <c r="Z1386">
        <v>1</v>
      </c>
      <c r="AC1386">
        <f t="shared" si="105"/>
        <v>0</v>
      </c>
      <c r="AD1386" t="str">
        <f t="shared" si="106"/>
        <v>ESN</v>
      </c>
      <c r="AE1386" t="b">
        <f t="shared" si="107"/>
        <v>0</v>
      </c>
      <c r="AF1386" t="b">
        <f t="shared" si="108"/>
        <v>0</v>
      </c>
      <c r="AG1386" t="b">
        <f t="shared" si="109"/>
        <v>0</v>
      </c>
      <c r="AH1386">
        <v>59.999999999998799</v>
      </c>
    </row>
    <row r="1387" spans="1:34" x14ac:dyDescent="0.25">
      <c r="A1387" t="s">
        <v>55</v>
      </c>
      <c r="B1387" t="s">
        <v>3491</v>
      </c>
      <c r="C1387">
        <v>2014</v>
      </c>
      <c r="D1387" t="s">
        <v>54</v>
      </c>
      <c r="E1387" t="s">
        <v>250</v>
      </c>
      <c r="F1387">
        <v>7.1</v>
      </c>
      <c r="G1387" t="s">
        <v>98</v>
      </c>
      <c r="H1387">
        <v>19</v>
      </c>
      <c r="I1387" t="s">
        <v>3492</v>
      </c>
      <c r="J1387" t="s">
        <v>1584</v>
      </c>
      <c r="K1387" t="s">
        <v>187</v>
      </c>
      <c r="L1387" t="s">
        <v>800</v>
      </c>
      <c r="M1387" t="s">
        <v>76</v>
      </c>
      <c r="N1387" t="s">
        <v>37</v>
      </c>
      <c r="O1387" t="s">
        <v>38</v>
      </c>
      <c r="P1387" t="s">
        <v>195</v>
      </c>
      <c r="Z1387">
        <v>0.5</v>
      </c>
      <c r="AC1387">
        <f t="shared" si="105"/>
        <v>0</v>
      </c>
      <c r="AD1387" t="str">
        <f t="shared" si="106"/>
        <v>MSN</v>
      </c>
      <c r="AE1387" t="b">
        <f t="shared" si="107"/>
        <v>1</v>
      </c>
      <c r="AF1387" t="str">
        <f t="shared" si="108"/>
        <v/>
      </c>
      <c r="AG1387" t="str">
        <f t="shared" si="109"/>
        <v/>
      </c>
      <c r="AH1387">
        <v>29.9999999999994</v>
      </c>
    </row>
    <row r="1388" spans="1:34" x14ac:dyDescent="0.25">
      <c r="A1388" t="s">
        <v>28</v>
      </c>
      <c r="B1388" t="s">
        <v>3493</v>
      </c>
      <c r="C1388">
        <v>2012</v>
      </c>
      <c r="D1388" t="s">
        <v>115</v>
      </c>
      <c r="E1388" t="s">
        <v>47</v>
      </c>
      <c r="F1388">
        <v>3.1</v>
      </c>
      <c r="G1388" t="s">
        <v>71</v>
      </c>
      <c r="H1388">
        <v>22</v>
      </c>
      <c r="I1388" t="s">
        <v>3494</v>
      </c>
      <c r="J1388" t="s">
        <v>571</v>
      </c>
      <c r="K1388" t="s">
        <v>74</v>
      </c>
      <c r="L1388" t="s">
        <v>80</v>
      </c>
      <c r="M1388" t="s">
        <v>76</v>
      </c>
      <c r="N1388" t="s">
        <v>37</v>
      </c>
      <c r="O1388" t="s">
        <v>38</v>
      </c>
      <c r="P1388" t="s">
        <v>51</v>
      </c>
      <c r="Q1388" t="s">
        <v>52</v>
      </c>
      <c r="R1388">
        <v>0</v>
      </c>
      <c r="S1388" t="s">
        <v>53</v>
      </c>
      <c r="T1388">
        <v>2</v>
      </c>
      <c r="U1388" t="s">
        <v>43</v>
      </c>
      <c r="V1388">
        <v>3</v>
      </c>
      <c r="W1388" t="s">
        <v>43</v>
      </c>
      <c r="X1388">
        <v>4</v>
      </c>
      <c r="Y1388" t="s">
        <v>43</v>
      </c>
      <c r="Z1388">
        <v>2.17</v>
      </c>
      <c r="AH1388">
        <v>129.99999999999801</v>
      </c>
    </row>
    <row r="1389" spans="1:34" x14ac:dyDescent="0.25">
      <c r="A1389" t="s">
        <v>55</v>
      </c>
      <c r="B1389" t="s">
        <v>3495</v>
      </c>
      <c r="C1389">
        <v>2014</v>
      </c>
      <c r="D1389" t="s">
        <v>115</v>
      </c>
      <c r="E1389" t="s">
        <v>5252</v>
      </c>
      <c r="F1389">
        <v>3.5</v>
      </c>
      <c r="G1389" t="s">
        <v>31</v>
      </c>
      <c r="H1389">
        <v>22</v>
      </c>
      <c r="I1389" t="s">
        <v>3496</v>
      </c>
      <c r="J1389" t="s">
        <v>434</v>
      </c>
      <c r="K1389" t="s">
        <v>74</v>
      </c>
      <c r="L1389" t="s">
        <v>404</v>
      </c>
      <c r="M1389" t="s">
        <v>36</v>
      </c>
      <c r="N1389" t="s">
        <v>60</v>
      </c>
      <c r="O1389" t="s">
        <v>38</v>
      </c>
      <c r="P1389" t="s">
        <v>51</v>
      </c>
      <c r="T1389">
        <v>2.6666666666666701</v>
      </c>
      <c r="U1389" t="s">
        <v>42</v>
      </c>
      <c r="V1389">
        <v>3.3333333333333299</v>
      </c>
      <c r="W1389" t="s">
        <v>43</v>
      </c>
      <c r="X1389">
        <v>2.6666666666666701</v>
      </c>
      <c r="Y1389" t="s">
        <v>43</v>
      </c>
      <c r="Z1389">
        <v>0.67</v>
      </c>
      <c r="AH1389">
        <v>39.999999999999602</v>
      </c>
    </row>
    <row r="1390" spans="1:34" x14ac:dyDescent="0.25">
      <c r="A1390" t="s">
        <v>28</v>
      </c>
      <c r="B1390" t="s">
        <v>3497</v>
      </c>
      <c r="C1390">
        <v>2014</v>
      </c>
      <c r="D1390" t="s">
        <v>44</v>
      </c>
      <c r="E1390" t="s">
        <v>122</v>
      </c>
      <c r="F1390">
        <v>9</v>
      </c>
      <c r="G1390" t="s">
        <v>98</v>
      </c>
      <c r="H1390">
        <v>22</v>
      </c>
      <c r="I1390" t="s">
        <v>3498</v>
      </c>
      <c r="J1390" t="s">
        <v>3499</v>
      </c>
      <c r="K1390" t="s">
        <v>92</v>
      </c>
      <c r="L1390" t="s">
        <v>1544</v>
      </c>
      <c r="M1390" t="s">
        <v>36</v>
      </c>
      <c r="N1390" t="s">
        <v>37</v>
      </c>
      <c r="O1390" t="s">
        <v>38</v>
      </c>
      <c r="P1390" t="s">
        <v>39</v>
      </c>
      <c r="Q1390" t="s">
        <v>40</v>
      </c>
      <c r="R1390">
        <v>0</v>
      </c>
      <c r="S1390" t="s">
        <v>41</v>
      </c>
      <c r="T1390">
        <v>7</v>
      </c>
      <c r="U1390" t="s">
        <v>42</v>
      </c>
      <c r="V1390">
        <v>10</v>
      </c>
      <c r="W1390" t="s">
        <v>43</v>
      </c>
      <c r="X1390">
        <v>12</v>
      </c>
      <c r="Y1390" t="s">
        <v>42</v>
      </c>
      <c r="Z1390">
        <v>1</v>
      </c>
      <c r="AC1390">
        <f t="shared" si="105"/>
        <v>1</v>
      </c>
      <c r="AD1390" t="str">
        <f t="shared" si="106"/>
        <v>DSN</v>
      </c>
      <c r="AE1390" t="b">
        <f t="shared" si="107"/>
        <v>0</v>
      </c>
      <c r="AF1390" t="b">
        <f t="shared" si="108"/>
        <v>0</v>
      </c>
      <c r="AG1390" t="b">
        <f t="shared" si="109"/>
        <v>0</v>
      </c>
      <c r="AH1390">
        <v>59.999999999998799</v>
      </c>
    </row>
    <row r="1391" spans="1:34" x14ac:dyDescent="0.25">
      <c r="A1391" t="s">
        <v>28</v>
      </c>
      <c r="B1391" t="s">
        <v>3500</v>
      </c>
      <c r="C1391">
        <v>2014</v>
      </c>
      <c r="D1391" t="s">
        <v>83</v>
      </c>
      <c r="E1391" t="s">
        <v>5252</v>
      </c>
      <c r="F1391">
        <v>7.1</v>
      </c>
      <c r="G1391" t="s">
        <v>71</v>
      </c>
      <c r="H1391">
        <v>22</v>
      </c>
      <c r="I1391" t="s">
        <v>3501</v>
      </c>
      <c r="J1391" t="s">
        <v>154</v>
      </c>
      <c r="K1391" t="s">
        <v>74</v>
      </c>
      <c r="L1391" t="s">
        <v>1436</v>
      </c>
      <c r="M1391" t="s">
        <v>76</v>
      </c>
      <c r="N1391" t="s">
        <v>37</v>
      </c>
      <c r="O1391" t="s">
        <v>38</v>
      </c>
      <c r="P1391" t="s">
        <v>51</v>
      </c>
      <c r="Q1391" t="s">
        <v>52</v>
      </c>
      <c r="R1391">
        <v>0</v>
      </c>
      <c r="S1391" t="s">
        <v>53</v>
      </c>
      <c r="T1391">
        <v>7</v>
      </c>
      <c r="U1391" t="s">
        <v>43</v>
      </c>
      <c r="V1391">
        <v>7</v>
      </c>
      <c r="W1391" t="s">
        <v>43</v>
      </c>
      <c r="X1391">
        <v>10.5</v>
      </c>
      <c r="Y1391" t="s">
        <v>43</v>
      </c>
      <c r="Z1391">
        <v>0.5</v>
      </c>
      <c r="AH1391">
        <v>29.9999999999994</v>
      </c>
    </row>
    <row r="1392" spans="1:34" x14ac:dyDescent="0.25">
      <c r="A1392" t="s">
        <v>55</v>
      </c>
      <c r="B1392" t="s">
        <v>3502</v>
      </c>
      <c r="C1392">
        <v>2012</v>
      </c>
      <c r="D1392" t="s">
        <v>54</v>
      </c>
      <c r="E1392" t="s">
        <v>250</v>
      </c>
      <c r="F1392">
        <v>7.1</v>
      </c>
      <c r="G1392" t="s">
        <v>184</v>
      </c>
      <c r="H1392">
        <v>19</v>
      </c>
      <c r="I1392" t="s">
        <v>3503</v>
      </c>
      <c r="J1392" t="s">
        <v>186</v>
      </c>
      <c r="K1392" t="s">
        <v>187</v>
      </c>
      <c r="M1392" t="s">
        <v>76</v>
      </c>
      <c r="N1392" t="s">
        <v>60</v>
      </c>
      <c r="O1392" t="s">
        <v>38</v>
      </c>
      <c r="P1392" t="s">
        <v>51</v>
      </c>
      <c r="Z1392">
        <v>0.08</v>
      </c>
      <c r="AH1392">
        <v>4.9999999999998002</v>
      </c>
    </row>
    <row r="1393" spans="1:34" x14ac:dyDescent="0.25">
      <c r="A1393" t="s">
        <v>28</v>
      </c>
      <c r="B1393" t="s">
        <v>3504</v>
      </c>
      <c r="C1393">
        <v>2014</v>
      </c>
      <c r="D1393" t="s">
        <v>44</v>
      </c>
      <c r="E1393" t="s">
        <v>5252</v>
      </c>
      <c r="F1393">
        <v>7.8</v>
      </c>
      <c r="G1393" t="s">
        <v>71</v>
      </c>
      <c r="H1393">
        <v>20</v>
      </c>
      <c r="I1393" t="s">
        <v>3505</v>
      </c>
      <c r="J1393" t="s">
        <v>231</v>
      </c>
      <c r="K1393" t="s">
        <v>74</v>
      </c>
      <c r="L1393" t="s">
        <v>3506</v>
      </c>
      <c r="M1393" t="s">
        <v>76</v>
      </c>
      <c r="N1393" t="s">
        <v>37</v>
      </c>
      <c r="O1393" t="s">
        <v>38</v>
      </c>
      <c r="P1393" t="s">
        <v>51</v>
      </c>
      <c r="Q1393" t="s">
        <v>52</v>
      </c>
      <c r="R1393">
        <v>0</v>
      </c>
      <c r="S1393" t="s">
        <v>53</v>
      </c>
      <c r="T1393">
        <v>2.6666666666666701</v>
      </c>
      <c r="U1393" t="s">
        <v>43</v>
      </c>
      <c r="V1393">
        <v>9</v>
      </c>
      <c r="W1393" t="s">
        <v>43</v>
      </c>
      <c r="X1393">
        <v>7</v>
      </c>
      <c r="Y1393" t="s">
        <v>43</v>
      </c>
      <c r="Z1393">
        <v>0.92</v>
      </c>
      <c r="AH1393">
        <v>54.999999999998998</v>
      </c>
    </row>
    <row r="1394" spans="1:34" x14ac:dyDescent="0.25">
      <c r="A1394" t="s">
        <v>28</v>
      </c>
      <c r="B1394" t="s">
        <v>3507</v>
      </c>
      <c r="C1394">
        <v>2013</v>
      </c>
      <c r="D1394" t="s">
        <v>54</v>
      </c>
      <c r="E1394" t="s">
        <v>250</v>
      </c>
      <c r="F1394">
        <v>9.9</v>
      </c>
      <c r="G1394" t="s">
        <v>184</v>
      </c>
      <c r="H1394">
        <v>18</v>
      </c>
      <c r="I1394" t="s">
        <v>3508</v>
      </c>
      <c r="J1394" t="s">
        <v>596</v>
      </c>
      <c r="K1394" t="s">
        <v>187</v>
      </c>
      <c r="M1394" t="s">
        <v>148</v>
      </c>
      <c r="N1394" t="s">
        <v>37</v>
      </c>
      <c r="O1394" t="s">
        <v>38</v>
      </c>
      <c r="P1394" t="s">
        <v>401</v>
      </c>
      <c r="Q1394" t="s">
        <v>424</v>
      </c>
      <c r="R1394">
        <v>0</v>
      </c>
      <c r="S1394" t="s">
        <v>96</v>
      </c>
      <c r="Z1394">
        <v>1.92</v>
      </c>
      <c r="AC1394">
        <f t="shared" si="105"/>
        <v>0</v>
      </c>
      <c r="AD1394" t="str">
        <f t="shared" si="106"/>
        <v>ESN</v>
      </c>
      <c r="AE1394" t="b">
        <f t="shared" si="107"/>
        <v>0</v>
      </c>
      <c r="AF1394" t="b">
        <f t="shared" si="108"/>
        <v>0</v>
      </c>
      <c r="AG1394" t="b">
        <f t="shared" si="109"/>
        <v>0</v>
      </c>
      <c r="AH1394">
        <v>114.999999999998</v>
      </c>
    </row>
    <row r="1395" spans="1:34" x14ac:dyDescent="0.25">
      <c r="A1395" t="s">
        <v>55</v>
      </c>
      <c r="B1395" t="s">
        <v>3509</v>
      </c>
      <c r="C1395">
        <v>2013</v>
      </c>
      <c r="D1395" t="s">
        <v>83</v>
      </c>
      <c r="E1395" t="s">
        <v>5252</v>
      </c>
      <c r="F1395">
        <v>4</v>
      </c>
      <c r="G1395" t="s">
        <v>71</v>
      </c>
      <c r="H1395">
        <v>22</v>
      </c>
      <c r="I1395" t="s">
        <v>3510</v>
      </c>
      <c r="J1395" t="s">
        <v>3511</v>
      </c>
      <c r="K1395" t="s">
        <v>74</v>
      </c>
      <c r="L1395" t="s">
        <v>431</v>
      </c>
      <c r="M1395" t="s">
        <v>76</v>
      </c>
      <c r="N1395" t="s">
        <v>60</v>
      </c>
      <c r="O1395" t="s">
        <v>38</v>
      </c>
      <c r="P1395" t="s">
        <v>51</v>
      </c>
      <c r="T1395">
        <v>3.5</v>
      </c>
      <c r="U1395" t="s">
        <v>43</v>
      </c>
      <c r="V1395">
        <v>3.3333333333333299</v>
      </c>
      <c r="W1395" t="s">
        <v>43</v>
      </c>
      <c r="X1395">
        <v>5.5</v>
      </c>
      <c r="Y1395" t="s">
        <v>43</v>
      </c>
      <c r="Z1395">
        <v>1.67</v>
      </c>
      <c r="AH1395">
        <v>99.999999999998394</v>
      </c>
    </row>
    <row r="1396" spans="1:34" x14ac:dyDescent="0.25">
      <c r="A1396" t="s">
        <v>28</v>
      </c>
      <c r="B1396" t="s">
        <v>3512</v>
      </c>
      <c r="C1396">
        <v>2013</v>
      </c>
      <c r="D1396" t="s">
        <v>115</v>
      </c>
      <c r="E1396" t="s">
        <v>250</v>
      </c>
      <c r="F1396">
        <v>6.5</v>
      </c>
      <c r="G1396" t="s">
        <v>71</v>
      </c>
      <c r="H1396">
        <v>21</v>
      </c>
      <c r="I1396" t="s">
        <v>3513</v>
      </c>
      <c r="J1396" t="s">
        <v>255</v>
      </c>
      <c r="K1396" t="s">
        <v>187</v>
      </c>
      <c r="M1396" t="s">
        <v>76</v>
      </c>
      <c r="N1396" t="s">
        <v>37</v>
      </c>
      <c r="O1396" t="s">
        <v>38</v>
      </c>
      <c r="P1396" t="s">
        <v>51</v>
      </c>
      <c r="Q1396" t="s">
        <v>52</v>
      </c>
      <c r="R1396">
        <v>0</v>
      </c>
      <c r="S1396" t="s">
        <v>53</v>
      </c>
      <c r="Z1396">
        <v>0</v>
      </c>
      <c r="AH1396">
        <v>0</v>
      </c>
    </row>
    <row r="1397" spans="1:34" x14ac:dyDescent="0.25">
      <c r="A1397" t="s">
        <v>28</v>
      </c>
      <c r="B1397" t="s">
        <v>3514</v>
      </c>
      <c r="C1397">
        <v>2014</v>
      </c>
      <c r="D1397" t="s">
        <v>44</v>
      </c>
      <c r="E1397" t="s">
        <v>47</v>
      </c>
      <c r="F1397">
        <v>7.1</v>
      </c>
      <c r="G1397" t="s">
        <v>31</v>
      </c>
      <c r="H1397">
        <v>20</v>
      </c>
      <c r="I1397" t="s">
        <v>3515</v>
      </c>
      <c r="J1397" t="s">
        <v>586</v>
      </c>
      <c r="K1397" t="s">
        <v>34</v>
      </c>
      <c r="L1397" t="s">
        <v>105</v>
      </c>
      <c r="M1397" t="s">
        <v>36</v>
      </c>
      <c r="N1397" t="s">
        <v>37</v>
      </c>
      <c r="O1397" t="s">
        <v>38</v>
      </c>
      <c r="P1397" t="s">
        <v>712</v>
      </c>
      <c r="Q1397" t="s">
        <v>713</v>
      </c>
      <c r="R1397">
        <v>0</v>
      </c>
      <c r="S1397" t="s">
        <v>41</v>
      </c>
      <c r="T1397">
        <v>3</v>
      </c>
      <c r="U1397" t="s">
        <v>42</v>
      </c>
      <c r="V1397">
        <v>8.6666666666666696</v>
      </c>
      <c r="W1397" t="s">
        <v>43</v>
      </c>
      <c r="X1397">
        <v>8</v>
      </c>
      <c r="Y1397" t="s">
        <v>43</v>
      </c>
      <c r="Z1397">
        <v>1.08</v>
      </c>
      <c r="AC1397">
        <f t="shared" si="105"/>
        <v>1</v>
      </c>
      <c r="AD1397" t="str">
        <f t="shared" si="106"/>
        <v>DSN</v>
      </c>
      <c r="AE1397" t="b">
        <f t="shared" si="107"/>
        <v>0</v>
      </c>
      <c r="AF1397" t="b">
        <f t="shared" si="108"/>
        <v>0</v>
      </c>
      <c r="AG1397" t="b">
        <f t="shared" si="109"/>
        <v>0</v>
      </c>
      <c r="AH1397">
        <v>64.999999999998593</v>
      </c>
    </row>
    <row r="1398" spans="1:34" x14ac:dyDescent="0.25">
      <c r="A1398" t="s">
        <v>55</v>
      </c>
      <c r="B1398" t="s">
        <v>3516</v>
      </c>
      <c r="C1398">
        <v>2013</v>
      </c>
      <c r="D1398" t="s">
        <v>44</v>
      </c>
      <c r="E1398" t="s">
        <v>122</v>
      </c>
      <c r="F1398">
        <v>9.8000000000000007</v>
      </c>
      <c r="G1398" t="s">
        <v>31</v>
      </c>
      <c r="H1398">
        <v>25</v>
      </c>
      <c r="I1398" t="s">
        <v>3517</v>
      </c>
      <c r="J1398" t="s">
        <v>33</v>
      </c>
      <c r="K1398" t="s">
        <v>92</v>
      </c>
      <c r="L1398" t="s">
        <v>1842</v>
      </c>
      <c r="M1398" t="s">
        <v>36</v>
      </c>
      <c r="N1398" t="s">
        <v>37</v>
      </c>
      <c r="O1398" t="s">
        <v>38</v>
      </c>
      <c r="P1398" t="s">
        <v>119</v>
      </c>
      <c r="T1398">
        <v>8.5</v>
      </c>
      <c r="U1398" t="s">
        <v>43</v>
      </c>
      <c r="V1398">
        <v>7</v>
      </c>
      <c r="W1398" t="s">
        <v>43</v>
      </c>
      <c r="X1398">
        <v>7</v>
      </c>
      <c r="Y1398" t="s">
        <v>42</v>
      </c>
      <c r="Z1398">
        <v>1</v>
      </c>
      <c r="AC1398">
        <f t="shared" si="105"/>
        <v>1</v>
      </c>
      <c r="AD1398" t="str">
        <f t="shared" si="106"/>
        <v>DSN</v>
      </c>
      <c r="AE1398" t="b">
        <f t="shared" si="107"/>
        <v>1</v>
      </c>
      <c r="AF1398" t="str">
        <f t="shared" si="108"/>
        <v/>
      </c>
      <c r="AG1398" t="str">
        <f t="shared" si="109"/>
        <v/>
      </c>
      <c r="AH1398">
        <v>59.999999999998799</v>
      </c>
    </row>
    <row r="1399" spans="1:34" x14ac:dyDescent="0.25">
      <c r="A1399" t="s">
        <v>45</v>
      </c>
      <c r="B1399" t="s">
        <v>3518</v>
      </c>
      <c r="C1399">
        <v>2012</v>
      </c>
      <c r="D1399" t="s">
        <v>115</v>
      </c>
      <c r="E1399" t="s">
        <v>47</v>
      </c>
      <c r="F1399">
        <v>7.6</v>
      </c>
      <c r="G1399" t="s">
        <v>31</v>
      </c>
      <c r="H1399">
        <v>21</v>
      </c>
      <c r="I1399" t="s">
        <v>3519</v>
      </c>
      <c r="J1399" t="s">
        <v>33</v>
      </c>
      <c r="K1399" t="s">
        <v>146</v>
      </c>
      <c r="L1399" t="s">
        <v>3520</v>
      </c>
      <c r="M1399" t="s">
        <v>36</v>
      </c>
      <c r="N1399" t="s">
        <v>37</v>
      </c>
      <c r="O1399" t="s">
        <v>38</v>
      </c>
      <c r="P1399" t="s">
        <v>119</v>
      </c>
      <c r="Z1399">
        <v>3</v>
      </c>
      <c r="AA1399" t="s">
        <v>120</v>
      </c>
      <c r="AB1399" t="s">
        <v>41</v>
      </c>
      <c r="AC1399">
        <f t="shared" si="105"/>
        <v>2</v>
      </c>
      <c r="AD1399" t="str">
        <f t="shared" si="106"/>
        <v>DSN</v>
      </c>
      <c r="AE1399" t="b">
        <f t="shared" si="107"/>
        <v>0</v>
      </c>
      <c r="AF1399" t="b">
        <f t="shared" si="108"/>
        <v>0</v>
      </c>
      <c r="AG1399" t="b">
        <f t="shared" si="109"/>
        <v>0</v>
      </c>
      <c r="AH1399">
        <v>179.99999999999599</v>
      </c>
    </row>
    <row r="1400" spans="1:34" x14ac:dyDescent="0.25">
      <c r="A1400" t="s">
        <v>28</v>
      </c>
      <c r="B1400" t="s">
        <v>3521</v>
      </c>
      <c r="C1400">
        <v>2013</v>
      </c>
      <c r="D1400" t="s">
        <v>115</v>
      </c>
      <c r="E1400" t="s">
        <v>122</v>
      </c>
      <c r="F1400">
        <v>6.8</v>
      </c>
      <c r="G1400" t="s">
        <v>31</v>
      </c>
      <c r="H1400">
        <v>21</v>
      </c>
      <c r="I1400" t="s">
        <v>3522</v>
      </c>
      <c r="J1400" t="s">
        <v>89</v>
      </c>
      <c r="K1400" t="s">
        <v>34</v>
      </c>
      <c r="L1400" t="s">
        <v>280</v>
      </c>
      <c r="M1400" t="s">
        <v>36</v>
      </c>
      <c r="N1400" t="s">
        <v>37</v>
      </c>
      <c r="O1400" t="s">
        <v>38</v>
      </c>
      <c r="P1400" t="s">
        <v>65</v>
      </c>
      <c r="Q1400" t="s">
        <v>612</v>
      </c>
      <c r="R1400">
        <v>0</v>
      </c>
      <c r="S1400" t="s">
        <v>41</v>
      </c>
      <c r="T1400">
        <v>4.5</v>
      </c>
      <c r="U1400" t="s">
        <v>42</v>
      </c>
      <c r="V1400">
        <v>7</v>
      </c>
      <c r="W1400" t="s">
        <v>43</v>
      </c>
      <c r="X1400">
        <v>5.5</v>
      </c>
      <c r="Y1400" t="s">
        <v>42</v>
      </c>
      <c r="Z1400">
        <v>0.08</v>
      </c>
      <c r="AC1400">
        <f t="shared" si="105"/>
        <v>2</v>
      </c>
      <c r="AD1400" t="str">
        <f t="shared" si="106"/>
        <v>DSN</v>
      </c>
      <c r="AE1400" t="b">
        <f t="shared" si="107"/>
        <v>0</v>
      </c>
      <c r="AF1400" t="b">
        <f t="shared" si="108"/>
        <v>0</v>
      </c>
      <c r="AG1400" t="b">
        <f t="shared" si="109"/>
        <v>1</v>
      </c>
      <c r="AH1400">
        <v>4.9999999999998002</v>
      </c>
    </row>
    <row r="1401" spans="1:34" x14ac:dyDescent="0.25">
      <c r="A1401" t="s">
        <v>28</v>
      </c>
      <c r="B1401" t="s">
        <v>3523</v>
      </c>
      <c r="C1401">
        <v>2014</v>
      </c>
      <c r="D1401" t="s">
        <v>44</v>
      </c>
      <c r="E1401" t="s">
        <v>5252</v>
      </c>
      <c r="F1401">
        <v>9.6999999999999993</v>
      </c>
      <c r="G1401" t="s">
        <v>31</v>
      </c>
      <c r="H1401">
        <v>20</v>
      </c>
      <c r="I1401" t="s">
        <v>3524</v>
      </c>
      <c r="J1401" t="s">
        <v>33</v>
      </c>
      <c r="K1401" t="s">
        <v>34</v>
      </c>
      <c r="L1401" t="s">
        <v>190</v>
      </c>
      <c r="M1401" t="s">
        <v>36</v>
      </c>
      <c r="N1401" t="s">
        <v>37</v>
      </c>
      <c r="O1401" t="s">
        <v>38</v>
      </c>
      <c r="P1401" t="s">
        <v>106</v>
      </c>
      <c r="Q1401" t="s">
        <v>107</v>
      </c>
      <c r="R1401">
        <v>0</v>
      </c>
      <c r="S1401" t="s">
        <v>96</v>
      </c>
      <c r="T1401">
        <v>8</v>
      </c>
      <c r="U1401" t="s">
        <v>43</v>
      </c>
      <c r="V1401">
        <v>9.75</v>
      </c>
      <c r="W1401" t="s">
        <v>43</v>
      </c>
      <c r="X1401">
        <v>10.6666666666667</v>
      </c>
      <c r="Y1401" t="s">
        <v>43</v>
      </c>
      <c r="Z1401">
        <v>1</v>
      </c>
      <c r="AC1401">
        <f t="shared" si="105"/>
        <v>1</v>
      </c>
      <c r="AD1401" t="str">
        <f t="shared" si="106"/>
        <v>ESN</v>
      </c>
      <c r="AE1401" t="b">
        <f t="shared" si="107"/>
        <v>0</v>
      </c>
      <c r="AF1401" t="b">
        <f t="shared" si="108"/>
        <v>0</v>
      </c>
      <c r="AG1401" t="b">
        <f t="shared" si="109"/>
        <v>0</v>
      </c>
      <c r="AH1401">
        <v>59.999999999998799</v>
      </c>
    </row>
    <row r="1402" spans="1:34" x14ac:dyDescent="0.25">
      <c r="A1402" t="s">
        <v>28</v>
      </c>
      <c r="B1402" t="s">
        <v>3525</v>
      </c>
      <c r="C1402">
        <v>2014</v>
      </c>
      <c r="D1402" t="s">
        <v>54</v>
      </c>
      <c r="E1402" t="s">
        <v>47</v>
      </c>
      <c r="F1402">
        <v>7.8</v>
      </c>
      <c r="G1402" t="s">
        <v>31</v>
      </c>
      <c r="H1402">
        <v>19</v>
      </c>
      <c r="I1402" t="s">
        <v>3526</v>
      </c>
      <c r="J1402" t="s">
        <v>89</v>
      </c>
      <c r="K1402" t="s">
        <v>92</v>
      </c>
      <c r="L1402" t="s">
        <v>101</v>
      </c>
      <c r="M1402" t="s">
        <v>36</v>
      </c>
      <c r="N1402" t="s">
        <v>37</v>
      </c>
      <c r="O1402" t="s">
        <v>38</v>
      </c>
      <c r="P1402" t="s">
        <v>119</v>
      </c>
      <c r="Q1402" t="s">
        <v>120</v>
      </c>
      <c r="R1402">
        <v>0</v>
      </c>
      <c r="S1402" t="s">
        <v>41</v>
      </c>
      <c r="T1402">
        <v>5</v>
      </c>
      <c r="U1402" t="s">
        <v>43</v>
      </c>
      <c r="V1402">
        <v>7</v>
      </c>
      <c r="W1402" t="s">
        <v>43</v>
      </c>
      <c r="X1402">
        <v>7</v>
      </c>
      <c r="Y1402" t="s">
        <v>43</v>
      </c>
      <c r="Z1402">
        <v>1</v>
      </c>
      <c r="AC1402">
        <f t="shared" si="105"/>
        <v>0</v>
      </c>
      <c r="AD1402" t="str">
        <f t="shared" si="106"/>
        <v>DSN</v>
      </c>
      <c r="AE1402" t="b">
        <f t="shared" si="107"/>
        <v>0</v>
      </c>
      <c r="AF1402" t="b">
        <f t="shared" si="108"/>
        <v>0</v>
      </c>
      <c r="AG1402" t="b">
        <f t="shared" si="109"/>
        <v>0</v>
      </c>
      <c r="AH1402">
        <v>59.999999999998799</v>
      </c>
    </row>
    <row r="1403" spans="1:34" x14ac:dyDescent="0.25">
      <c r="A1403" t="s">
        <v>28</v>
      </c>
      <c r="B1403" t="s">
        <v>3527</v>
      </c>
      <c r="C1403">
        <v>2014</v>
      </c>
      <c r="D1403" t="s">
        <v>54</v>
      </c>
      <c r="E1403" t="s">
        <v>47</v>
      </c>
      <c r="F1403">
        <v>6</v>
      </c>
      <c r="G1403" t="s">
        <v>31</v>
      </c>
      <c r="H1403">
        <v>19</v>
      </c>
      <c r="I1403" t="s">
        <v>3528</v>
      </c>
      <c r="J1403" t="s">
        <v>33</v>
      </c>
      <c r="K1403" t="s">
        <v>34</v>
      </c>
      <c r="L1403" t="s">
        <v>502</v>
      </c>
      <c r="M1403" t="s">
        <v>36</v>
      </c>
      <c r="N1403" t="s">
        <v>37</v>
      </c>
      <c r="O1403" t="s">
        <v>38</v>
      </c>
      <c r="P1403" t="s">
        <v>712</v>
      </c>
      <c r="Q1403" t="s">
        <v>713</v>
      </c>
      <c r="R1403">
        <v>0</v>
      </c>
      <c r="S1403" t="s">
        <v>41</v>
      </c>
      <c r="T1403">
        <v>5.5</v>
      </c>
      <c r="U1403" t="s">
        <v>42</v>
      </c>
      <c r="V1403">
        <v>5.5</v>
      </c>
      <c r="W1403" t="s">
        <v>43</v>
      </c>
      <c r="X1403">
        <v>5</v>
      </c>
      <c r="Y1403" t="s">
        <v>42</v>
      </c>
      <c r="Z1403">
        <v>1.08</v>
      </c>
      <c r="AC1403">
        <f t="shared" si="105"/>
        <v>0</v>
      </c>
      <c r="AD1403" t="str">
        <f t="shared" si="106"/>
        <v>DSN</v>
      </c>
      <c r="AE1403" t="b">
        <f t="shared" si="107"/>
        <v>0</v>
      </c>
      <c r="AF1403" t="b">
        <f t="shared" si="108"/>
        <v>0</v>
      </c>
      <c r="AG1403" t="b">
        <f t="shared" si="109"/>
        <v>0</v>
      </c>
      <c r="AH1403">
        <v>64.999999999998593</v>
      </c>
    </row>
    <row r="1404" spans="1:34" x14ac:dyDescent="0.25">
      <c r="A1404" t="s">
        <v>28</v>
      </c>
      <c r="B1404" t="s">
        <v>3529</v>
      </c>
      <c r="C1404">
        <v>2014</v>
      </c>
      <c r="D1404" t="s">
        <v>77</v>
      </c>
      <c r="E1404" t="s">
        <v>250</v>
      </c>
      <c r="F1404">
        <v>6.7</v>
      </c>
      <c r="G1404" t="s">
        <v>71</v>
      </c>
      <c r="H1404">
        <v>32</v>
      </c>
      <c r="I1404" t="s">
        <v>3530</v>
      </c>
      <c r="J1404" t="s">
        <v>73</v>
      </c>
      <c r="K1404" t="s">
        <v>187</v>
      </c>
      <c r="L1404" t="s">
        <v>308</v>
      </c>
      <c r="M1404" t="s">
        <v>76</v>
      </c>
      <c r="N1404" t="s">
        <v>37</v>
      </c>
      <c r="O1404" t="s">
        <v>38</v>
      </c>
      <c r="P1404" t="s">
        <v>51</v>
      </c>
      <c r="Q1404" t="s">
        <v>52</v>
      </c>
      <c r="R1404">
        <v>0</v>
      </c>
      <c r="S1404" t="s">
        <v>53</v>
      </c>
      <c r="Z1404">
        <v>0.83</v>
      </c>
      <c r="AH1404">
        <v>49.999999999999197</v>
      </c>
    </row>
    <row r="1405" spans="1:34" x14ac:dyDescent="0.25">
      <c r="A1405" t="s">
        <v>55</v>
      </c>
      <c r="B1405" t="s">
        <v>3531</v>
      </c>
      <c r="C1405">
        <v>2012</v>
      </c>
      <c r="D1405" t="s">
        <v>77</v>
      </c>
      <c r="E1405" t="s">
        <v>290</v>
      </c>
      <c r="F1405">
        <v>4.0999999999999996</v>
      </c>
      <c r="G1405" t="s">
        <v>71</v>
      </c>
      <c r="H1405">
        <v>25</v>
      </c>
      <c r="I1405" t="s">
        <v>3532</v>
      </c>
      <c r="J1405" t="s">
        <v>154</v>
      </c>
      <c r="K1405" t="s">
        <v>74</v>
      </c>
      <c r="L1405" t="s">
        <v>75</v>
      </c>
      <c r="M1405" t="s">
        <v>76</v>
      </c>
      <c r="N1405" t="s">
        <v>37</v>
      </c>
      <c r="O1405" t="s">
        <v>38</v>
      </c>
      <c r="P1405" t="s">
        <v>51</v>
      </c>
      <c r="T1405">
        <v>1</v>
      </c>
      <c r="U1405" t="s">
        <v>43</v>
      </c>
      <c r="V1405">
        <v>5</v>
      </c>
      <c r="W1405" t="s">
        <v>43</v>
      </c>
      <c r="X1405">
        <v>7</v>
      </c>
      <c r="Y1405" t="s">
        <v>42</v>
      </c>
      <c r="Z1405">
        <v>0.08</v>
      </c>
      <c r="AH1405">
        <v>4.9999999999998002</v>
      </c>
    </row>
    <row r="1406" spans="1:34" x14ac:dyDescent="0.25">
      <c r="A1406" t="s">
        <v>45</v>
      </c>
      <c r="B1406" t="s">
        <v>3533</v>
      </c>
      <c r="C1406">
        <v>2012</v>
      </c>
      <c r="D1406" t="s">
        <v>115</v>
      </c>
      <c r="E1406" t="s">
        <v>5252</v>
      </c>
      <c r="F1406">
        <v>9.5</v>
      </c>
      <c r="G1406" t="s">
        <v>71</v>
      </c>
      <c r="H1406">
        <v>22</v>
      </c>
      <c r="I1406" t="s">
        <v>3534</v>
      </c>
      <c r="J1406" t="s">
        <v>554</v>
      </c>
      <c r="K1406" t="s">
        <v>74</v>
      </c>
      <c r="L1406" t="s">
        <v>200</v>
      </c>
      <c r="M1406" t="s">
        <v>76</v>
      </c>
      <c r="N1406" t="s">
        <v>37</v>
      </c>
      <c r="O1406" t="s">
        <v>38</v>
      </c>
      <c r="P1406" t="s">
        <v>51</v>
      </c>
      <c r="T1406">
        <v>12</v>
      </c>
      <c r="U1406" t="s">
        <v>214</v>
      </c>
      <c r="V1406">
        <v>8</v>
      </c>
      <c r="W1406" t="s">
        <v>43</v>
      </c>
      <c r="X1406">
        <v>5</v>
      </c>
      <c r="Y1406" t="s">
        <v>43</v>
      </c>
      <c r="Z1406">
        <v>3</v>
      </c>
      <c r="AA1406" t="s">
        <v>52</v>
      </c>
      <c r="AB1406" t="s">
        <v>53</v>
      </c>
      <c r="AH1406">
        <v>179.99999999999599</v>
      </c>
    </row>
    <row r="1407" spans="1:34" x14ac:dyDescent="0.25">
      <c r="A1407" t="s">
        <v>28</v>
      </c>
      <c r="B1407" t="s">
        <v>3535</v>
      </c>
      <c r="C1407">
        <v>2013</v>
      </c>
      <c r="D1407" t="s">
        <v>44</v>
      </c>
      <c r="E1407" t="s">
        <v>47</v>
      </c>
      <c r="F1407">
        <v>6.2</v>
      </c>
      <c r="G1407" t="s">
        <v>71</v>
      </c>
      <c r="H1407">
        <v>22</v>
      </c>
      <c r="I1407" t="s">
        <v>3536</v>
      </c>
      <c r="J1407" t="s">
        <v>255</v>
      </c>
      <c r="K1407" t="s">
        <v>74</v>
      </c>
      <c r="L1407" t="s">
        <v>667</v>
      </c>
      <c r="M1407" t="s">
        <v>36</v>
      </c>
      <c r="N1407" t="s">
        <v>37</v>
      </c>
      <c r="O1407" t="s">
        <v>38</v>
      </c>
      <c r="P1407" t="s">
        <v>41</v>
      </c>
      <c r="Q1407" t="s">
        <v>207</v>
      </c>
      <c r="R1407">
        <v>0</v>
      </c>
      <c r="S1407" t="s">
        <v>41</v>
      </c>
      <c r="T1407">
        <v>5</v>
      </c>
      <c r="U1407" t="s">
        <v>42</v>
      </c>
      <c r="V1407">
        <v>4</v>
      </c>
      <c r="W1407" t="s">
        <v>43</v>
      </c>
      <c r="X1407">
        <v>7.75</v>
      </c>
      <c r="Y1407" t="s">
        <v>43</v>
      </c>
      <c r="Z1407">
        <v>2</v>
      </c>
      <c r="AC1407">
        <f t="shared" si="105"/>
        <v>1</v>
      </c>
      <c r="AD1407" t="str">
        <f t="shared" si="106"/>
        <v>DSN</v>
      </c>
      <c r="AE1407" t="b">
        <f t="shared" si="107"/>
        <v>0</v>
      </c>
      <c r="AF1407" t="b">
        <f t="shared" si="108"/>
        <v>0</v>
      </c>
      <c r="AG1407" t="b">
        <f t="shared" si="109"/>
        <v>0</v>
      </c>
      <c r="AH1407">
        <v>119.999999999998</v>
      </c>
    </row>
    <row r="1408" spans="1:34" x14ac:dyDescent="0.25">
      <c r="A1408" t="s">
        <v>28</v>
      </c>
      <c r="B1408" t="s">
        <v>3537</v>
      </c>
      <c r="C1408">
        <v>2013</v>
      </c>
      <c r="D1408" t="s">
        <v>115</v>
      </c>
      <c r="E1408" t="s">
        <v>47</v>
      </c>
      <c r="F1408">
        <v>2.8</v>
      </c>
      <c r="G1408" t="s">
        <v>143</v>
      </c>
      <c r="H1408">
        <v>21</v>
      </c>
      <c r="I1408" t="s">
        <v>3538</v>
      </c>
      <c r="J1408" t="s">
        <v>1442</v>
      </c>
      <c r="K1408" t="s">
        <v>205</v>
      </c>
      <c r="L1408" t="s">
        <v>206</v>
      </c>
      <c r="M1408" t="s">
        <v>148</v>
      </c>
      <c r="N1408" t="s">
        <v>37</v>
      </c>
      <c r="O1408" t="s">
        <v>38</v>
      </c>
      <c r="P1408" t="s">
        <v>51</v>
      </c>
      <c r="Q1408" t="s">
        <v>52</v>
      </c>
      <c r="R1408">
        <v>0</v>
      </c>
      <c r="S1408" t="s">
        <v>53</v>
      </c>
      <c r="T1408">
        <v>2</v>
      </c>
      <c r="U1408" t="s">
        <v>43</v>
      </c>
      <c r="V1408">
        <v>4.25</v>
      </c>
      <c r="W1408" t="s">
        <v>43</v>
      </c>
      <c r="X1408">
        <v>8</v>
      </c>
      <c r="Y1408" t="s">
        <v>42</v>
      </c>
      <c r="Z1408">
        <v>2</v>
      </c>
      <c r="AH1408">
        <v>119.999999999998</v>
      </c>
    </row>
    <row r="1409" spans="1:34" x14ac:dyDescent="0.25">
      <c r="A1409" t="s">
        <v>28</v>
      </c>
      <c r="B1409" t="s">
        <v>3539</v>
      </c>
      <c r="C1409">
        <v>2014</v>
      </c>
      <c r="D1409" t="s">
        <v>44</v>
      </c>
      <c r="E1409" t="s">
        <v>5252</v>
      </c>
      <c r="F1409">
        <v>5.0999999999999996</v>
      </c>
      <c r="G1409" t="s">
        <v>71</v>
      </c>
      <c r="H1409">
        <v>22</v>
      </c>
      <c r="I1409" t="s">
        <v>3540</v>
      </c>
      <c r="J1409" t="s">
        <v>255</v>
      </c>
      <c r="K1409" t="s">
        <v>74</v>
      </c>
      <c r="L1409" t="s">
        <v>3541</v>
      </c>
      <c r="M1409" t="s">
        <v>76</v>
      </c>
      <c r="N1409" t="s">
        <v>37</v>
      </c>
      <c r="O1409" t="s">
        <v>38</v>
      </c>
      <c r="P1409" t="s">
        <v>195</v>
      </c>
      <c r="Q1409" t="s">
        <v>196</v>
      </c>
      <c r="R1409">
        <v>0</v>
      </c>
      <c r="S1409" t="s">
        <v>53</v>
      </c>
      <c r="T1409">
        <v>6.75</v>
      </c>
      <c r="U1409" t="s">
        <v>42</v>
      </c>
      <c r="V1409">
        <v>2.6666666666666701</v>
      </c>
      <c r="W1409" t="s">
        <v>43</v>
      </c>
      <c r="X1409">
        <v>5</v>
      </c>
      <c r="Y1409" t="s">
        <v>43</v>
      </c>
      <c r="Z1409">
        <v>0.92</v>
      </c>
      <c r="AC1409">
        <f t="shared" si="105"/>
        <v>1</v>
      </c>
      <c r="AD1409" t="str">
        <f t="shared" si="106"/>
        <v>MSN</v>
      </c>
      <c r="AE1409" t="b">
        <f t="shared" si="107"/>
        <v>0</v>
      </c>
      <c r="AF1409" t="b">
        <f t="shared" si="108"/>
        <v>0</v>
      </c>
      <c r="AG1409" t="b">
        <f t="shared" si="109"/>
        <v>0</v>
      </c>
      <c r="AH1409">
        <v>54.999999999998998</v>
      </c>
    </row>
    <row r="1410" spans="1:34" x14ac:dyDescent="0.25">
      <c r="A1410" t="s">
        <v>55</v>
      </c>
      <c r="B1410" t="s">
        <v>3542</v>
      </c>
      <c r="C1410">
        <v>2013</v>
      </c>
      <c r="D1410" t="s">
        <v>54</v>
      </c>
      <c r="E1410" t="s">
        <v>5252</v>
      </c>
      <c r="F1410">
        <v>3.8</v>
      </c>
      <c r="G1410" t="s">
        <v>71</v>
      </c>
      <c r="H1410">
        <v>20</v>
      </c>
      <c r="I1410" t="s">
        <v>3543</v>
      </c>
      <c r="J1410" t="s">
        <v>1618</v>
      </c>
      <c r="K1410" t="s">
        <v>74</v>
      </c>
      <c r="L1410" t="s">
        <v>431</v>
      </c>
      <c r="M1410" t="s">
        <v>76</v>
      </c>
      <c r="N1410" t="s">
        <v>37</v>
      </c>
      <c r="O1410" t="s">
        <v>38</v>
      </c>
      <c r="P1410" t="s">
        <v>195</v>
      </c>
      <c r="T1410">
        <v>1.3333333333333299</v>
      </c>
      <c r="U1410" t="s">
        <v>43</v>
      </c>
      <c r="V1410">
        <v>4</v>
      </c>
      <c r="W1410" t="s">
        <v>43</v>
      </c>
      <c r="X1410">
        <v>3.3333333333333299</v>
      </c>
      <c r="Y1410" t="s">
        <v>42</v>
      </c>
      <c r="Z1410">
        <v>0.57999999999999996</v>
      </c>
      <c r="AC1410">
        <f t="shared" si="105"/>
        <v>0</v>
      </c>
      <c r="AD1410" t="str">
        <f t="shared" si="106"/>
        <v>MSN</v>
      </c>
      <c r="AE1410" t="b">
        <f t="shared" si="107"/>
        <v>1</v>
      </c>
      <c r="AF1410" t="str">
        <f t="shared" si="108"/>
        <v/>
      </c>
      <c r="AG1410" t="str">
        <f t="shared" si="109"/>
        <v/>
      </c>
      <c r="AH1410">
        <v>34.999999999999801</v>
      </c>
    </row>
    <row r="1411" spans="1:34" x14ac:dyDescent="0.25">
      <c r="A1411" t="s">
        <v>28</v>
      </c>
      <c r="B1411" t="s">
        <v>3544</v>
      </c>
      <c r="C1411">
        <v>2013</v>
      </c>
      <c r="D1411" t="s">
        <v>115</v>
      </c>
      <c r="E1411" t="s">
        <v>47</v>
      </c>
      <c r="F1411">
        <v>4.5999999999999996</v>
      </c>
      <c r="G1411" t="s">
        <v>31</v>
      </c>
      <c r="H1411">
        <v>22</v>
      </c>
      <c r="I1411" t="s">
        <v>3545</v>
      </c>
      <c r="J1411" t="s">
        <v>434</v>
      </c>
      <c r="K1411" t="s">
        <v>74</v>
      </c>
      <c r="L1411" t="s">
        <v>110</v>
      </c>
      <c r="M1411" t="s">
        <v>36</v>
      </c>
      <c r="N1411" t="s">
        <v>37</v>
      </c>
      <c r="O1411" t="s">
        <v>38</v>
      </c>
      <c r="P1411" t="s">
        <v>65</v>
      </c>
      <c r="Q1411" t="s">
        <v>40</v>
      </c>
      <c r="R1411">
        <v>0</v>
      </c>
      <c r="S1411" t="s">
        <v>41</v>
      </c>
      <c r="T1411">
        <v>2</v>
      </c>
      <c r="U1411" t="s">
        <v>43</v>
      </c>
      <c r="V1411">
        <v>3.5</v>
      </c>
      <c r="W1411" t="s">
        <v>43</v>
      </c>
      <c r="X1411">
        <v>5.5</v>
      </c>
      <c r="Y1411" t="s">
        <v>42</v>
      </c>
      <c r="Z1411">
        <v>1.83</v>
      </c>
      <c r="AC1411">
        <f t="shared" ref="AC1411:AC1473" si="110">IF(D1411="0 år",0,IF(D1411="1 år",1,IF(D1411="2 år",2,IF(D1411="3 år",3,IF(D1411="4 år",4,5)))))</f>
        <v>2</v>
      </c>
      <c r="AD1411" t="str">
        <f t="shared" ref="AD1411:AD1473" si="111">IF(OR(P1411="Datalogi",P1411="Software engineering",P1411="Informatik",P1411="Informationsteknologi",P1411="Interaktionsdesign"),"DSN",IF(OR(P1411="Elektronik og IT",P1411="Internetteknologier og computersystemer",P1411="Produkt og designpsykologi",P1411="Robotteknologi",P1411="Elektronik",P1411="Elektronik og datateknik",P1411="Datateknik",P1411="Elektronik Esbjerg Diplomingeniør"),"ESN",IF(OR(P1411="Medialogi",P1411="IT, kommunikation og medieteknologi"),"MSN","??")))</f>
        <v>DSN</v>
      </c>
      <c r="AE1411" t="b">
        <f t="shared" ref="AE1411:AE1473" si="112">IF(ISNUMBER(ERROR.TYPE(FIND("Afbrudt",A1411))),FALSE,TRUE)</f>
        <v>0</v>
      </c>
      <c r="AF1411" t="b">
        <f t="shared" ref="AF1411:AF1473" si="113">IF(AE1411,"",AND((2015-C1411)-Z1411&gt;5/60,(2015-C1411)-Z1411&lt;=15/60))</f>
        <v>1</v>
      </c>
      <c r="AG1411" t="b">
        <f t="shared" ref="AG1411:AG1473" si="114">IF(AE1411,"",(2015-C1411)-Z1411&gt;15/60)</f>
        <v>0</v>
      </c>
      <c r="AH1411">
        <v>109.999999999998</v>
      </c>
    </row>
    <row r="1412" spans="1:34" x14ac:dyDescent="0.25">
      <c r="A1412" t="s">
        <v>45</v>
      </c>
      <c r="B1412" t="s">
        <v>3546</v>
      </c>
      <c r="C1412">
        <v>2012</v>
      </c>
      <c r="D1412" t="s">
        <v>115</v>
      </c>
      <c r="E1412" t="s">
        <v>5252</v>
      </c>
      <c r="F1412">
        <v>5</v>
      </c>
      <c r="G1412" t="s">
        <v>71</v>
      </c>
      <c r="H1412">
        <v>21</v>
      </c>
      <c r="I1412" t="s">
        <v>3547</v>
      </c>
      <c r="J1412" t="s">
        <v>154</v>
      </c>
      <c r="K1412" t="s">
        <v>74</v>
      </c>
      <c r="L1412" t="s">
        <v>238</v>
      </c>
      <c r="M1412" t="s">
        <v>76</v>
      </c>
      <c r="N1412" t="s">
        <v>37</v>
      </c>
      <c r="O1412" t="s">
        <v>38</v>
      </c>
      <c r="P1412" t="s">
        <v>51</v>
      </c>
      <c r="T1412">
        <v>6</v>
      </c>
      <c r="U1412" t="s">
        <v>214</v>
      </c>
      <c r="V1412">
        <v>3.3333333333333299</v>
      </c>
      <c r="W1412" t="s">
        <v>43</v>
      </c>
      <c r="X1412">
        <v>8</v>
      </c>
      <c r="Y1412" t="s">
        <v>43</v>
      </c>
      <c r="Z1412">
        <v>3</v>
      </c>
      <c r="AA1412" t="s">
        <v>52</v>
      </c>
      <c r="AB1412" t="s">
        <v>53</v>
      </c>
      <c r="AH1412">
        <v>179.99999999999599</v>
      </c>
    </row>
    <row r="1413" spans="1:34" x14ac:dyDescent="0.25">
      <c r="A1413" t="s">
        <v>45</v>
      </c>
      <c r="B1413" t="s">
        <v>3548</v>
      </c>
      <c r="C1413">
        <v>2012</v>
      </c>
      <c r="D1413" t="s">
        <v>44</v>
      </c>
      <c r="E1413" t="s">
        <v>5252</v>
      </c>
      <c r="F1413">
        <v>5.2</v>
      </c>
      <c r="G1413" t="s">
        <v>31</v>
      </c>
      <c r="H1413">
        <v>20</v>
      </c>
      <c r="I1413" t="s">
        <v>3549</v>
      </c>
      <c r="J1413" t="s">
        <v>373</v>
      </c>
      <c r="K1413" t="s">
        <v>34</v>
      </c>
      <c r="L1413" t="s">
        <v>466</v>
      </c>
      <c r="M1413" t="s">
        <v>36</v>
      </c>
      <c r="N1413" t="s">
        <v>37</v>
      </c>
      <c r="O1413" t="s">
        <v>38</v>
      </c>
      <c r="P1413" t="s">
        <v>51</v>
      </c>
      <c r="T1413">
        <v>7.5</v>
      </c>
      <c r="U1413" t="s">
        <v>42</v>
      </c>
      <c r="V1413">
        <v>4</v>
      </c>
      <c r="W1413" t="s">
        <v>43</v>
      </c>
      <c r="X1413">
        <v>7</v>
      </c>
      <c r="Y1413" t="s">
        <v>43</v>
      </c>
      <c r="Z1413">
        <v>3</v>
      </c>
      <c r="AA1413" t="s">
        <v>52</v>
      </c>
      <c r="AB1413" t="s">
        <v>53</v>
      </c>
      <c r="AH1413">
        <v>179.99999999999599</v>
      </c>
    </row>
    <row r="1414" spans="1:34" x14ac:dyDescent="0.25">
      <c r="A1414" t="s">
        <v>55</v>
      </c>
      <c r="B1414" t="s">
        <v>3550</v>
      </c>
      <c r="C1414">
        <v>2012</v>
      </c>
      <c r="D1414" t="s">
        <v>54</v>
      </c>
      <c r="E1414" t="s">
        <v>47</v>
      </c>
      <c r="F1414">
        <v>4</v>
      </c>
      <c r="G1414" t="s">
        <v>71</v>
      </c>
      <c r="H1414">
        <v>20</v>
      </c>
      <c r="I1414" t="s">
        <v>3551</v>
      </c>
      <c r="J1414" t="s">
        <v>2797</v>
      </c>
      <c r="K1414" t="s">
        <v>74</v>
      </c>
      <c r="L1414" t="s">
        <v>902</v>
      </c>
      <c r="M1414" t="s">
        <v>76</v>
      </c>
      <c r="N1414" t="s">
        <v>37</v>
      </c>
      <c r="O1414" t="s">
        <v>38</v>
      </c>
      <c r="P1414" t="s">
        <v>51</v>
      </c>
      <c r="Z1414">
        <v>1</v>
      </c>
      <c r="AH1414">
        <v>59.999999999998799</v>
      </c>
    </row>
    <row r="1415" spans="1:34" x14ac:dyDescent="0.25">
      <c r="A1415" t="s">
        <v>28</v>
      </c>
      <c r="B1415" t="s">
        <v>3552</v>
      </c>
      <c r="C1415">
        <v>2013</v>
      </c>
      <c r="D1415" t="s">
        <v>54</v>
      </c>
      <c r="E1415" t="s">
        <v>47</v>
      </c>
      <c r="F1415">
        <v>4.3</v>
      </c>
      <c r="G1415" t="s">
        <v>31</v>
      </c>
      <c r="H1415">
        <v>20</v>
      </c>
      <c r="I1415" t="s">
        <v>3553</v>
      </c>
      <c r="J1415" t="s">
        <v>33</v>
      </c>
      <c r="K1415" t="s">
        <v>34</v>
      </c>
      <c r="L1415" t="s">
        <v>285</v>
      </c>
      <c r="M1415" t="s">
        <v>36</v>
      </c>
      <c r="N1415" t="s">
        <v>37</v>
      </c>
      <c r="O1415" t="s">
        <v>38</v>
      </c>
      <c r="P1415" t="s">
        <v>96</v>
      </c>
      <c r="Q1415" t="s">
        <v>125</v>
      </c>
      <c r="R1415">
        <v>0</v>
      </c>
      <c r="S1415" t="s">
        <v>96</v>
      </c>
      <c r="T1415">
        <v>5</v>
      </c>
      <c r="U1415" t="s">
        <v>43</v>
      </c>
      <c r="V1415">
        <v>4</v>
      </c>
      <c r="W1415" t="s">
        <v>43</v>
      </c>
      <c r="X1415">
        <v>5.3333333333333304</v>
      </c>
      <c r="Y1415" t="s">
        <v>42</v>
      </c>
      <c r="Z1415">
        <v>1.5</v>
      </c>
      <c r="AC1415">
        <f t="shared" si="110"/>
        <v>0</v>
      </c>
      <c r="AD1415" t="str">
        <f t="shared" si="111"/>
        <v>ESN</v>
      </c>
      <c r="AE1415" t="b">
        <f t="shared" si="112"/>
        <v>0</v>
      </c>
      <c r="AF1415" t="b">
        <f t="shared" si="113"/>
        <v>0</v>
      </c>
      <c r="AG1415" t="b">
        <f t="shared" si="114"/>
        <v>1</v>
      </c>
      <c r="AH1415">
        <v>89.999999999998806</v>
      </c>
    </row>
    <row r="1416" spans="1:34" x14ac:dyDescent="0.25">
      <c r="A1416" t="s">
        <v>45</v>
      </c>
      <c r="B1416" t="s">
        <v>3554</v>
      </c>
      <c r="C1416">
        <v>2012</v>
      </c>
      <c r="D1416" t="s">
        <v>44</v>
      </c>
      <c r="E1416" t="s">
        <v>47</v>
      </c>
      <c r="F1416">
        <v>10.8</v>
      </c>
      <c r="G1416" t="s">
        <v>31</v>
      </c>
      <c r="H1416">
        <v>21</v>
      </c>
      <c r="I1416" t="s">
        <v>3555</v>
      </c>
      <c r="J1416" t="s">
        <v>33</v>
      </c>
      <c r="K1416" t="s">
        <v>58</v>
      </c>
      <c r="L1416" t="s">
        <v>228</v>
      </c>
      <c r="M1416" t="s">
        <v>36</v>
      </c>
      <c r="N1416" t="s">
        <v>37</v>
      </c>
      <c r="O1416" t="s">
        <v>38</v>
      </c>
      <c r="P1416" t="s">
        <v>96</v>
      </c>
      <c r="T1416">
        <v>11</v>
      </c>
      <c r="U1416" t="s">
        <v>43</v>
      </c>
      <c r="V1416">
        <v>7</v>
      </c>
      <c r="W1416" t="s">
        <v>43</v>
      </c>
      <c r="X1416">
        <v>10.6666666666667</v>
      </c>
      <c r="Y1416" t="s">
        <v>43</v>
      </c>
      <c r="Z1416">
        <v>3</v>
      </c>
      <c r="AA1416" t="s">
        <v>125</v>
      </c>
      <c r="AB1416" t="s">
        <v>96</v>
      </c>
      <c r="AC1416">
        <f t="shared" si="110"/>
        <v>1</v>
      </c>
      <c r="AD1416" t="str">
        <f t="shared" si="111"/>
        <v>ESN</v>
      </c>
      <c r="AE1416" t="b">
        <f t="shared" si="112"/>
        <v>0</v>
      </c>
      <c r="AF1416" t="b">
        <f t="shared" si="113"/>
        <v>0</v>
      </c>
      <c r="AG1416" t="b">
        <f t="shared" si="114"/>
        <v>0</v>
      </c>
      <c r="AH1416">
        <v>179.99999999999599</v>
      </c>
    </row>
    <row r="1417" spans="1:34" x14ac:dyDescent="0.25">
      <c r="A1417" t="s">
        <v>61</v>
      </c>
      <c r="B1417" t="s">
        <v>3556</v>
      </c>
      <c r="C1417">
        <v>2012</v>
      </c>
      <c r="D1417" t="s">
        <v>44</v>
      </c>
      <c r="E1417" t="s">
        <v>47</v>
      </c>
      <c r="F1417">
        <v>6.9</v>
      </c>
      <c r="G1417" t="s">
        <v>31</v>
      </c>
      <c r="H1417">
        <v>20</v>
      </c>
      <c r="I1417" t="s">
        <v>3557</v>
      </c>
      <c r="J1417" t="s">
        <v>33</v>
      </c>
      <c r="K1417" t="s">
        <v>34</v>
      </c>
      <c r="L1417" t="s">
        <v>285</v>
      </c>
      <c r="M1417" t="s">
        <v>36</v>
      </c>
      <c r="N1417" t="s">
        <v>37</v>
      </c>
      <c r="O1417" t="s">
        <v>317</v>
      </c>
      <c r="P1417" t="s">
        <v>96</v>
      </c>
      <c r="Q1417" t="s">
        <v>3558</v>
      </c>
      <c r="R1417">
        <v>0</v>
      </c>
      <c r="S1417" t="s">
        <v>3559</v>
      </c>
      <c r="T1417">
        <v>7.75</v>
      </c>
      <c r="U1417" t="s">
        <v>43</v>
      </c>
      <c r="V1417">
        <v>4</v>
      </c>
      <c r="W1417" t="s">
        <v>43</v>
      </c>
      <c r="X1417">
        <v>4</v>
      </c>
      <c r="Y1417" t="s">
        <v>42</v>
      </c>
      <c r="Z1417">
        <v>0.75</v>
      </c>
      <c r="AC1417">
        <f t="shared" si="110"/>
        <v>1</v>
      </c>
      <c r="AD1417" t="str">
        <f t="shared" si="111"/>
        <v>ESN</v>
      </c>
      <c r="AE1417" t="b">
        <f t="shared" si="112"/>
        <v>1</v>
      </c>
      <c r="AF1417" t="str">
        <f t="shared" si="113"/>
        <v/>
      </c>
      <c r="AG1417" t="str">
        <f t="shared" si="114"/>
        <v/>
      </c>
      <c r="AH1417">
        <v>44.999999999999403</v>
      </c>
    </row>
    <row r="1418" spans="1:34" x14ac:dyDescent="0.25">
      <c r="A1418" t="s">
        <v>28</v>
      </c>
      <c r="B1418" t="s">
        <v>3560</v>
      </c>
      <c r="C1418">
        <v>2012</v>
      </c>
      <c r="D1418" t="s">
        <v>44</v>
      </c>
      <c r="E1418" t="s">
        <v>250</v>
      </c>
      <c r="F1418">
        <v>5.2</v>
      </c>
      <c r="G1418" t="s">
        <v>184</v>
      </c>
      <c r="H1418">
        <v>27</v>
      </c>
      <c r="I1418" t="s">
        <v>3561</v>
      </c>
      <c r="J1418" t="s">
        <v>3562</v>
      </c>
      <c r="K1418" t="s">
        <v>187</v>
      </c>
      <c r="M1418" t="s">
        <v>148</v>
      </c>
      <c r="N1418" t="s">
        <v>37</v>
      </c>
      <c r="O1418" t="s">
        <v>38</v>
      </c>
      <c r="P1418" t="s">
        <v>401</v>
      </c>
      <c r="Q1418" t="s">
        <v>528</v>
      </c>
      <c r="R1418">
        <v>0</v>
      </c>
      <c r="S1418" t="s">
        <v>96</v>
      </c>
      <c r="Z1418">
        <v>2.17</v>
      </c>
      <c r="AC1418">
        <f t="shared" si="110"/>
        <v>1</v>
      </c>
      <c r="AD1418" t="str">
        <f t="shared" si="111"/>
        <v>ESN</v>
      </c>
      <c r="AE1418" t="b">
        <f t="shared" si="112"/>
        <v>0</v>
      </c>
      <c r="AF1418" t="b">
        <f t="shared" si="113"/>
        <v>0</v>
      </c>
      <c r="AG1418" t="b">
        <f t="shared" si="114"/>
        <v>1</v>
      </c>
      <c r="AH1418">
        <v>129.99999999999801</v>
      </c>
    </row>
    <row r="1419" spans="1:34" x14ac:dyDescent="0.25">
      <c r="A1419" t="s">
        <v>55</v>
      </c>
      <c r="B1419" t="s">
        <v>3563</v>
      </c>
      <c r="C1419">
        <v>2013</v>
      </c>
      <c r="D1419" t="s">
        <v>44</v>
      </c>
      <c r="E1419" t="s">
        <v>5252</v>
      </c>
      <c r="F1419">
        <v>9.4</v>
      </c>
      <c r="G1419" t="s">
        <v>71</v>
      </c>
      <c r="H1419">
        <v>20</v>
      </c>
      <c r="I1419" t="s">
        <v>3564</v>
      </c>
      <c r="J1419" t="s">
        <v>262</v>
      </c>
      <c r="K1419" t="s">
        <v>74</v>
      </c>
      <c r="L1419" t="s">
        <v>1018</v>
      </c>
      <c r="M1419" t="s">
        <v>76</v>
      </c>
      <c r="N1419" t="s">
        <v>37</v>
      </c>
      <c r="O1419" t="s">
        <v>38</v>
      </c>
      <c r="P1419" t="s">
        <v>51</v>
      </c>
      <c r="T1419">
        <v>6</v>
      </c>
      <c r="U1419" t="s">
        <v>42</v>
      </c>
      <c r="V1419">
        <v>8.5</v>
      </c>
      <c r="W1419" t="s">
        <v>43</v>
      </c>
      <c r="X1419">
        <v>9.75</v>
      </c>
      <c r="Y1419" t="s">
        <v>43</v>
      </c>
      <c r="Z1419">
        <v>0.08</v>
      </c>
      <c r="AH1419">
        <v>4.9999999999998002</v>
      </c>
    </row>
    <row r="1420" spans="1:34" x14ac:dyDescent="0.25">
      <c r="A1420" t="s">
        <v>55</v>
      </c>
      <c r="B1420" t="s">
        <v>3565</v>
      </c>
      <c r="C1420">
        <v>2014</v>
      </c>
      <c r="D1420" t="s">
        <v>54</v>
      </c>
      <c r="E1420" t="s">
        <v>122</v>
      </c>
      <c r="F1420">
        <v>7.2</v>
      </c>
      <c r="G1420" t="s">
        <v>31</v>
      </c>
      <c r="H1420">
        <v>20</v>
      </c>
      <c r="I1420" t="s">
        <v>3566</v>
      </c>
      <c r="J1420" t="s">
        <v>89</v>
      </c>
      <c r="K1420" t="s">
        <v>58</v>
      </c>
      <c r="L1420" t="s">
        <v>2445</v>
      </c>
      <c r="M1420" t="s">
        <v>36</v>
      </c>
      <c r="N1420" t="s">
        <v>60</v>
      </c>
      <c r="O1420" t="s">
        <v>38</v>
      </c>
      <c r="P1420" t="s">
        <v>51</v>
      </c>
      <c r="T1420">
        <v>8.5</v>
      </c>
      <c r="U1420" t="s">
        <v>42</v>
      </c>
      <c r="V1420">
        <v>7</v>
      </c>
      <c r="W1420" t="s">
        <v>43</v>
      </c>
      <c r="X1420">
        <v>7</v>
      </c>
      <c r="Y1420" t="s">
        <v>43</v>
      </c>
      <c r="Z1420">
        <v>0.08</v>
      </c>
      <c r="AH1420">
        <v>4.9999999999998002</v>
      </c>
    </row>
    <row r="1421" spans="1:34" x14ac:dyDescent="0.25">
      <c r="A1421" t="s">
        <v>28</v>
      </c>
      <c r="B1421" t="s">
        <v>3567</v>
      </c>
      <c r="C1421">
        <v>2014</v>
      </c>
      <c r="D1421" t="s">
        <v>54</v>
      </c>
      <c r="E1421" t="s">
        <v>250</v>
      </c>
      <c r="F1421">
        <v>8.5</v>
      </c>
      <c r="G1421" t="s">
        <v>184</v>
      </c>
      <c r="H1421">
        <v>19</v>
      </c>
      <c r="I1421" t="s">
        <v>3568</v>
      </c>
      <c r="J1421" t="s">
        <v>3569</v>
      </c>
      <c r="K1421" t="s">
        <v>187</v>
      </c>
      <c r="L1421" t="s">
        <v>800</v>
      </c>
      <c r="M1421" t="s">
        <v>148</v>
      </c>
      <c r="N1421" t="s">
        <v>60</v>
      </c>
      <c r="O1421" t="s">
        <v>38</v>
      </c>
      <c r="P1421" t="s">
        <v>51</v>
      </c>
      <c r="Q1421" t="s">
        <v>52</v>
      </c>
      <c r="R1421">
        <v>0</v>
      </c>
      <c r="S1421" t="s">
        <v>53</v>
      </c>
      <c r="Z1421">
        <v>0.92</v>
      </c>
      <c r="AH1421">
        <v>54.999999999998998</v>
      </c>
    </row>
    <row r="1422" spans="1:34" x14ac:dyDescent="0.25">
      <c r="A1422" t="s">
        <v>55</v>
      </c>
      <c r="B1422" t="s">
        <v>3570</v>
      </c>
      <c r="C1422">
        <v>2014</v>
      </c>
      <c r="D1422" t="s">
        <v>44</v>
      </c>
      <c r="E1422" t="s">
        <v>122</v>
      </c>
      <c r="F1422">
        <v>8.5</v>
      </c>
      <c r="G1422" t="s">
        <v>31</v>
      </c>
      <c r="H1422">
        <v>24</v>
      </c>
      <c r="I1422" t="s">
        <v>3571</v>
      </c>
      <c r="J1422" t="s">
        <v>89</v>
      </c>
      <c r="K1422" t="s">
        <v>58</v>
      </c>
      <c r="L1422" t="s">
        <v>2865</v>
      </c>
      <c r="M1422" t="s">
        <v>36</v>
      </c>
      <c r="N1422" t="s">
        <v>37</v>
      </c>
      <c r="O1422" t="s">
        <v>38</v>
      </c>
      <c r="P1422" t="s">
        <v>51</v>
      </c>
      <c r="T1422">
        <v>3.5</v>
      </c>
      <c r="U1422" t="s">
        <v>42</v>
      </c>
      <c r="V1422">
        <v>7</v>
      </c>
      <c r="W1422" t="s">
        <v>43</v>
      </c>
      <c r="X1422">
        <v>7</v>
      </c>
      <c r="Y1422" t="s">
        <v>43</v>
      </c>
      <c r="Z1422">
        <v>0.67</v>
      </c>
      <c r="AH1422">
        <v>39.999999999999602</v>
      </c>
    </row>
    <row r="1423" spans="1:34" x14ac:dyDescent="0.25">
      <c r="A1423" t="s">
        <v>55</v>
      </c>
      <c r="B1423" t="s">
        <v>3572</v>
      </c>
      <c r="C1423">
        <v>2013</v>
      </c>
      <c r="D1423" t="s">
        <v>44</v>
      </c>
      <c r="E1423" t="s">
        <v>5252</v>
      </c>
      <c r="F1423">
        <v>7.7</v>
      </c>
      <c r="G1423" t="s">
        <v>71</v>
      </c>
      <c r="H1423">
        <v>21</v>
      </c>
      <c r="I1423" t="s">
        <v>3573</v>
      </c>
      <c r="J1423" t="s">
        <v>1415</v>
      </c>
      <c r="K1423" t="s">
        <v>74</v>
      </c>
      <c r="L1423" t="s">
        <v>673</v>
      </c>
      <c r="M1423" t="s">
        <v>76</v>
      </c>
      <c r="N1423" t="s">
        <v>60</v>
      </c>
      <c r="O1423" t="s">
        <v>38</v>
      </c>
      <c r="P1423" t="s">
        <v>51</v>
      </c>
      <c r="T1423">
        <v>8</v>
      </c>
      <c r="U1423" t="s">
        <v>42</v>
      </c>
      <c r="V1423">
        <v>8</v>
      </c>
      <c r="W1423" t="s">
        <v>43</v>
      </c>
      <c r="X1423">
        <v>8.6666666666666696</v>
      </c>
      <c r="Y1423" t="s">
        <v>43</v>
      </c>
      <c r="Z1423">
        <v>0.08</v>
      </c>
      <c r="AH1423">
        <v>4.9999999999998002</v>
      </c>
    </row>
    <row r="1424" spans="1:34" x14ac:dyDescent="0.25">
      <c r="A1424" t="s">
        <v>55</v>
      </c>
      <c r="B1424" t="s">
        <v>3574</v>
      </c>
      <c r="C1424">
        <v>2013</v>
      </c>
      <c r="D1424" t="s">
        <v>44</v>
      </c>
      <c r="E1424" t="s">
        <v>5252</v>
      </c>
      <c r="F1424">
        <v>4.5999999999999996</v>
      </c>
      <c r="G1424" t="s">
        <v>143</v>
      </c>
      <c r="H1424">
        <v>21</v>
      </c>
      <c r="I1424" t="s">
        <v>3575</v>
      </c>
      <c r="J1424" t="s">
        <v>3576</v>
      </c>
      <c r="K1424" t="s">
        <v>34</v>
      </c>
      <c r="L1424" t="s">
        <v>412</v>
      </c>
      <c r="M1424" t="s">
        <v>36</v>
      </c>
      <c r="N1424" t="s">
        <v>37</v>
      </c>
      <c r="O1424" t="s">
        <v>38</v>
      </c>
      <c r="P1424" t="s">
        <v>119</v>
      </c>
      <c r="T1424">
        <v>6</v>
      </c>
      <c r="U1424" t="s">
        <v>43</v>
      </c>
      <c r="V1424">
        <v>4</v>
      </c>
      <c r="W1424" t="s">
        <v>43</v>
      </c>
      <c r="X1424">
        <v>4.3333333333333304</v>
      </c>
      <c r="Y1424" t="s">
        <v>42</v>
      </c>
      <c r="Z1424">
        <v>0.5</v>
      </c>
      <c r="AC1424">
        <f t="shared" si="110"/>
        <v>1</v>
      </c>
      <c r="AD1424" t="str">
        <f t="shared" si="111"/>
        <v>DSN</v>
      </c>
      <c r="AE1424" t="b">
        <f t="shared" si="112"/>
        <v>1</v>
      </c>
      <c r="AF1424" t="str">
        <f t="shared" si="113"/>
        <v/>
      </c>
      <c r="AG1424" t="str">
        <f t="shared" si="114"/>
        <v/>
      </c>
      <c r="AH1424">
        <v>29.9999999999994</v>
      </c>
    </row>
    <row r="1425" spans="1:34" x14ac:dyDescent="0.25">
      <c r="A1425" t="s">
        <v>45</v>
      </c>
      <c r="B1425" t="s">
        <v>3577</v>
      </c>
      <c r="C1425">
        <v>2012</v>
      </c>
      <c r="D1425" t="s">
        <v>54</v>
      </c>
      <c r="E1425" t="s">
        <v>47</v>
      </c>
      <c r="F1425">
        <v>6.9</v>
      </c>
      <c r="G1425" t="s">
        <v>31</v>
      </c>
      <c r="H1425">
        <v>19</v>
      </c>
      <c r="I1425" t="s">
        <v>3578</v>
      </c>
      <c r="J1425" t="s">
        <v>49</v>
      </c>
      <c r="K1425" t="s">
        <v>34</v>
      </c>
      <c r="L1425" t="s">
        <v>50</v>
      </c>
      <c r="M1425" t="s">
        <v>36</v>
      </c>
      <c r="N1425" t="s">
        <v>37</v>
      </c>
      <c r="O1425" t="s">
        <v>38</v>
      </c>
      <c r="P1425" t="s">
        <v>119</v>
      </c>
      <c r="T1425">
        <v>5.25</v>
      </c>
      <c r="U1425" t="s">
        <v>43</v>
      </c>
      <c r="V1425">
        <v>4</v>
      </c>
      <c r="W1425" t="s">
        <v>43</v>
      </c>
      <c r="X1425">
        <v>4</v>
      </c>
      <c r="Y1425" t="s">
        <v>42</v>
      </c>
      <c r="Z1425">
        <v>3</v>
      </c>
      <c r="AA1425" t="s">
        <v>120</v>
      </c>
      <c r="AB1425" t="s">
        <v>41</v>
      </c>
      <c r="AC1425">
        <f t="shared" si="110"/>
        <v>0</v>
      </c>
      <c r="AD1425" t="str">
        <f t="shared" si="111"/>
        <v>DSN</v>
      </c>
      <c r="AE1425" t="b">
        <f t="shared" si="112"/>
        <v>0</v>
      </c>
      <c r="AF1425" t="b">
        <f t="shared" si="113"/>
        <v>0</v>
      </c>
      <c r="AG1425" t="b">
        <f t="shared" si="114"/>
        <v>0</v>
      </c>
      <c r="AH1425">
        <v>179.99999999999599</v>
      </c>
    </row>
    <row r="1426" spans="1:34" x14ac:dyDescent="0.25">
      <c r="A1426" t="s">
        <v>28</v>
      </c>
      <c r="B1426" t="s">
        <v>3579</v>
      </c>
      <c r="C1426">
        <v>2014</v>
      </c>
      <c r="D1426" t="s">
        <v>54</v>
      </c>
      <c r="E1426" t="s">
        <v>47</v>
      </c>
      <c r="F1426">
        <v>7.8</v>
      </c>
      <c r="G1426" t="s">
        <v>31</v>
      </c>
      <c r="H1426">
        <v>20</v>
      </c>
      <c r="I1426" t="s">
        <v>3580</v>
      </c>
      <c r="J1426" t="s">
        <v>708</v>
      </c>
      <c r="K1426" t="s">
        <v>34</v>
      </c>
      <c r="L1426" t="s">
        <v>170</v>
      </c>
      <c r="M1426" t="s">
        <v>36</v>
      </c>
      <c r="N1426" t="s">
        <v>37</v>
      </c>
      <c r="O1426" t="s">
        <v>38</v>
      </c>
      <c r="P1426" t="s">
        <v>119</v>
      </c>
      <c r="Q1426" t="s">
        <v>120</v>
      </c>
      <c r="R1426">
        <v>0</v>
      </c>
      <c r="S1426" t="s">
        <v>41</v>
      </c>
      <c r="T1426">
        <v>5.5</v>
      </c>
      <c r="U1426" t="s">
        <v>43</v>
      </c>
      <c r="V1426">
        <v>6</v>
      </c>
      <c r="W1426" t="s">
        <v>43</v>
      </c>
      <c r="X1426">
        <v>7</v>
      </c>
      <c r="Y1426" t="s">
        <v>43</v>
      </c>
      <c r="Z1426">
        <v>0.92</v>
      </c>
      <c r="AC1426">
        <f t="shared" si="110"/>
        <v>0</v>
      </c>
      <c r="AD1426" t="str">
        <f t="shared" si="111"/>
        <v>DSN</v>
      </c>
      <c r="AE1426" t="b">
        <f t="shared" si="112"/>
        <v>0</v>
      </c>
      <c r="AF1426" t="b">
        <f t="shared" si="113"/>
        <v>0</v>
      </c>
      <c r="AG1426" t="b">
        <f t="shared" si="114"/>
        <v>0</v>
      </c>
      <c r="AH1426">
        <v>54.999999999998998</v>
      </c>
    </row>
    <row r="1427" spans="1:34" x14ac:dyDescent="0.25">
      <c r="A1427" t="s">
        <v>28</v>
      </c>
      <c r="B1427" t="s">
        <v>3581</v>
      </c>
      <c r="C1427">
        <v>2012</v>
      </c>
      <c r="D1427" t="s">
        <v>77</v>
      </c>
      <c r="E1427" t="s">
        <v>47</v>
      </c>
      <c r="F1427">
        <v>7.1</v>
      </c>
      <c r="G1427" t="s">
        <v>31</v>
      </c>
      <c r="H1427">
        <v>28</v>
      </c>
      <c r="I1427" t="s">
        <v>3582</v>
      </c>
      <c r="J1427" t="s">
        <v>89</v>
      </c>
      <c r="K1427" t="s">
        <v>92</v>
      </c>
      <c r="L1427" t="s">
        <v>93</v>
      </c>
      <c r="M1427" t="s">
        <v>36</v>
      </c>
      <c r="N1427" t="s">
        <v>37</v>
      </c>
      <c r="O1427" t="s">
        <v>38</v>
      </c>
      <c r="P1427" t="s">
        <v>119</v>
      </c>
      <c r="Q1427" t="s">
        <v>120</v>
      </c>
      <c r="R1427">
        <v>0</v>
      </c>
      <c r="S1427" t="s">
        <v>41</v>
      </c>
      <c r="T1427">
        <v>7.75</v>
      </c>
      <c r="U1427" t="s">
        <v>43</v>
      </c>
      <c r="V1427">
        <v>6.25</v>
      </c>
      <c r="W1427" t="s">
        <v>43</v>
      </c>
      <c r="X1427">
        <v>7</v>
      </c>
      <c r="Y1427" t="s">
        <v>42</v>
      </c>
      <c r="Z1427">
        <v>2</v>
      </c>
      <c r="AC1427">
        <f t="shared" si="110"/>
        <v>5</v>
      </c>
      <c r="AD1427" t="str">
        <f t="shared" si="111"/>
        <v>DSN</v>
      </c>
      <c r="AE1427" t="b">
        <f t="shared" si="112"/>
        <v>0</v>
      </c>
      <c r="AF1427" t="b">
        <f t="shared" si="113"/>
        <v>0</v>
      </c>
      <c r="AG1427" t="b">
        <f t="shared" si="114"/>
        <v>1</v>
      </c>
      <c r="AH1427">
        <v>119.999999999998</v>
      </c>
    </row>
    <row r="1428" spans="1:34" x14ac:dyDescent="0.25">
      <c r="A1428" t="s">
        <v>55</v>
      </c>
      <c r="B1428" t="s">
        <v>3583</v>
      </c>
      <c r="C1428">
        <v>2014</v>
      </c>
      <c r="D1428" t="s">
        <v>319</v>
      </c>
      <c r="E1428" t="s">
        <v>250</v>
      </c>
      <c r="G1428" t="s">
        <v>71</v>
      </c>
      <c r="H1428">
        <v>26</v>
      </c>
      <c r="I1428" t="s">
        <v>3584</v>
      </c>
      <c r="J1428" t="s">
        <v>3585</v>
      </c>
      <c r="K1428" t="s">
        <v>187</v>
      </c>
      <c r="L1428" t="s">
        <v>308</v>
      </c>
      <c r="M1428" t="s">
        <v>76</v>
      </c>
      <c r="N1428" t="s">
        <v>60</v>
      </c>
      <c r="O1428" t="s">
        <v>38</v>
      </c>
      <c r="P1428" t="s">
        <v>51</v>
      </c>
      <c r="Z1428">
        <v>0.42</v>
      </c>
      <c r="AH1428">
        <v>24.999999999999599</v>
      </c>
    </row>
    <row r="1429" spans="1:34" x14ac:dyDescent="0.25">
      <c r="A1429" t="s">
        <v>55</v>
      </c>
      <c r="B1429" t="s">
        <v>3586</v>
      </c>
      <c r="C1429">
        <v>2014</v>
      </c>
      <c r="D1429" t="s">
        <v>115</v>
      </c>
      <c r="E1429" t="s">
        <v>47</v>
      </c>
      <c r="F1429">
        <v>5.7</v>
      </c>
      <c r="G1429" t="s">
        <v>31</v>
      </c>
      <c r="H1429">
        <v>23</v>
      </c>
      <c r="I1429" t="s">
        <v>3587</v>
      </c>
      <c r="J1429" t="s">
        <v>33</v>
      </c>
      <c r="K1429" t="s">
        <v>34</v>
      </c>
      <c r="L1429" t="s">
        <v>105</v>
      </c>
      <c r="M1429" t="s">
        <v>36</v>
      </c>
      <c r="N1429" t="s">
        <v>37</v>
      </c>
      <c r="O1429" t="s">
        <v>38</v>
      </c>
      <c r="P1429" t="s">
        <v>106</v>
      </c>
      <c r="T1429">
        <v>3.3333333333333299</v>
      </c>
      <c r="U1429" t="s">
        <v>43</v>
      </c>
      <c r="V1429">
        <v>4</v>
      </c>
      <c r="W1429" t="s">
        <v>43</v>
      </c>
      <c r="X1429">
        <v>5.5</v>
      </c>
      <c r="Y1429" t="s">
        <v>43</v>
      </c>
      <c r="Z1429">
        <v>0.08</v>
      </c>
      <c r="AC1429">
        <f t="shared" si="110"/>
        <v>2</v>
      </c>
      <c r="AD1429" t="str">
        <f t="shared" si="111"/>
        <v>ESN</v>
      </c>
      <c r="AE1429" t="b">
        <f t="shared" si="112"/>
        <v>1</v>
      </c>
      <c r="AF1429" t="str">
        <f t="shared" si="113"/>
        <v/>
      </c>
      <c r="AG1429" t="str">
        <f t="shared" si="114"/>
        <v/>
      </c>
      <c r="AH1429">
        <v>4.9999999999998002</v>
      </c>
    </row>
    <row r="1430" spans="1:34" x14ac:dyDescent="0.25">
      <c r="A1430" t="s">
        <v>55</v>
      </c>
      <c r="B1430" t="s">
        <v>3588</v>
      </c>
      <c r="C1430">
        <v>2012</v>
      </c>
      <c r="D1430" t="s">
        <v>44</v>
      </c>
      <c r="E1430" t="s">
        <v>47</v>
      </c>
      <c r="F1430">
        <v>9.4</v>
      </c>
      <c r="G1430" t="s">
        <v>31</v>
      </c>
      <c r="H1430">
        <v>21</v>
      </c>
      <c r="I1430" t="s">
        <v>3589</v>
      </c>
      <c r="J1430" t="s">
        <v>89</v>
      </c>
      <c r="K1430" t="s">
        <v>160</v>
      </c>
      <c r="L1430" t="s">
        <v>161</v>
      </c>
      <c r="M1430" t="s">
        <v>36</v>
      </c>
      <c r="N1430" t="s">
        <v>37</v>
      </c>
      <c r="O1430" t="s">
        <v>38</v>
      </c>
      <c r="P1430" t="s">
        <v>51</v>
      </c>
      <c r="T1430">
        <v>4.5</v>
      </c>
      <c r="U1430" t="s">
        <v>43</v>
      </c>
      <c r="V1430">
        <v>10</v>
      </c>
      <c r="W1430" t="s">
        <v>43</v>
      </c>
      <c r="X1430">
        <v>10.6666666666667</v>
      </c>
      <c r="Y1430" t="s">
        <v>43</v>
      </c>
      <c r="Z1430">
        <v>1</v>
      </c>
      <c r="AH1430">
        <v>59.999999999998799</v>
      </c>
    </row>
    <row r="1431" spans="1:34" x14ac:dyDescent="0.25">
      <c r="A1431" t="s">
        <v>55</v>
      </c>
      <c r="B1431" t="s">
        <v>3590</v>
      </c>
      <c r="C1431">
        <v>2012</v>
      </c>
      <c r="D1431" t="s">
        <v>54</v>
      </c>
      <c r="E1431" t="s">
        <v>47</v>
      </c>
      <c r="F1431">
        <v>4.0999999999999996</v>
      </c>
      <c r="G1431" t="s">
        <v>31</v>
      </c>
      <c r="H1431">
        <v>20</v>
      </c>
      <c r="I1431" t="s">
        <v>3591</v>
      </c>
      <c r="J1431" t="s">
        <v>33</v>
      </c>
      <c r="K1431" t="s">
        <v>34</v>
      </c>
      <c r="L1431" t="s">
        <v>64</v>
      </c>
      <c r="M1431" t="s">
        <v>36</v>
      </c>
      <c r="N1431" t="s">
        <v>37</v>
      </c>
      <c r="O1431" t="s">
        <v>38</v>
      </c>
      <c r="P1431" t="s">
        <v>119</v>
      </c>
      <c r="T1431">
        <v>4</v>
      </c>
      <c r="U1431" t="s">
        <v>43</v>
      </c>
      <c r="V1431">
        <v>3.75</v>
      </c>
      <c r="W1431" t="s">
        <v>43</v>
      </c>
      <c r="X1431">
        <v>5</v>
      </c>
      <c r="Y1431" t="s">
        <v>42</v>
      </c>
      <c r="Z1431">
        <v>0.08</v>
      </c>
      <c r="AC1431">
        <f t="shared" si="110"/>
        <v>0</v>
      </c>
      <c r="AD1431" t="str">
        <f t="shared" si="111"/>
        <v>DSN</v>
      </c>
      <c r="AE1431" t="b">
        <f t="shared" si="112"/>
        <v>1</v>
      </c>
      <c r="AF1431" t="str">
        <f t="shared" si="113"/>
        <v/>
      </c>
      <c r="AG1431" t="str">
        <f t="shared" si="114"/>
        <v/>
      </c>
      <c r="AH1431">
        <v>4.9999999999998002</v>
      </c>
    </row>
    <row r="1432" spans="1:34" x14ac:dyDescent="0.25">
      <c r="A1432" t="s">
        <v>61</v>
      </c>
      <c r="B1432" t="s">
        <v>3592</v>
      </c>
      <c r="C1432">
        <v>2014</v>
      </c>
      <c r="D1432" t="s">
        <v>54</v>
      </c>
      <c r="E1432" t="s">
        <v>47</v>
      </c>
      <c r="F1432">
        <v>4.3</v>
      </c>
      <c r="G1432" t="s">
        <v>31</v>
      </c>
      <c r="H1432">
        <v>21</v>
      </c>
      <c r="I1432" t="s">
        <v>3593</v>
      </c>
      <c r="J1432" t="s">
        <v>89</v>
      </c>
      <c r="K1432" t="s">
        <v>92</v>
      </c>
      <c r="L1432" t="s">
        <v>101</v>
      </c>
      <c r="M1432" t="s">
        <v>36</v>
      </c>
      <c r="N1432" t="s">
        <v>37</v>
      </c>
      <c r="O1432" t="s">
        <v>38</v>
      </c>
      <c r="P1432" t="s">
        <v>119</v>
      </c>
      <c r="Q1432" t="s">
        <v>66</v>
      </c>
      <c r="R1432">
        <v>0</v>
      </c>
      <c r="S1432" t="s">
        <v>67</v>
      </c>
      <c r="T1432">
        <v>2.5</v>
      </c>
      <c r="U1432" t="s">
        <v>43</v>
      </c>
      <c r="V1432">
        <v>5</v>
      </c>
      <c r="W1432" t="s">
        <v>43</v>
      </c>
      <c r="X1432">
        <v>2.6666666666666701</v>
      </c>
      <c r="Y1432" t="s">
        <v>42</v>
      </c>
      <c r="Z1432">
        <v>0.33</v>
      </c>
      <c r="AC1432">
        <f t="shared" si="110"/>
        <v>0</v>
      </c>
      <c r="AD1432" t="str">
        <f t="shared" si="111"/>
        <v>DSN</v>
      </c>
      <c r="AE1432" t="b">
        <f t="shared" si="112"/>
        <v>1</v>
      </c>
      <c r="AF1432" t="str">
        <f t="shared" si="113"/>
        <v/>
      </c>
      <c r="AG1432" t="str">
        <f t="shared" si="114"/>
        <v/>
      </c>
      <c r="AH1432">
        <v>19.999999999999801</v>
      </c>
    </row>
    <row r="1433" spans="1:34" x14ac:dyDescent="0.25">
      <c r="A1433" t="s">
        <v>55</v>
      </c>
      <c r="B1433" t="s">
        <v>3594</v>
      </c>
      <c r="C1433">
        <v>2013</v>
      </c>
      <c r="D1433" t="s">
        <v>54</v>
      </c>
      <c r="E1433" t="s">
        <v>5252</v>
      </c>
      <c r="F1433">
        <v>7.5</v>
      </c>
      <c r="G1433" t="s">
        <v>31</v>
      </c>
      <c r="H1433">
        <v>20</v>
      </c>
      <c r="I1433" t="s">
        <v>3595</v>
      </c>
      <c r="J1433" t="s">
        <v>33</v>
      </c>
      <c r="K1433" t="s">
        <v>92</v>
      </c>
      <c r="L1433" t="s">
        <v>3596</v>
      </c>
      <c r="M1433" t="s">
        <v>36</v>
      </c>
      <c r="N1433" t="s">
        <v>37</v>
      </c>
      <c r="O1433" t="s">
        <v>38</v>
      </c>
      <c r="P1433" t="s">
        <v>96</v>
      </c>
      <c r="T1433">
        <v>9</v>
      </c>
      <c r="U1433" t="s">
        <v>43</v>
      </c>
      <c r="V1433">
        <v>7</v>
      </c>
      <c r="W1433" t="s">
        <v>43</v>
      </c>
      <c r="X1433">
        <v>9.6666666666666696</v>
      </c>
      <c r="Y1433" t="s">
        <v>42</v>
      </c>
      <c r="Z1433">
        <v>0.5</v>
      </c>
      <c r="AC1433">
        <f t="shared" si="110"/>
        <v>0</v>
      </c>
      <c r="AD1433" t="str">
        <f t="shared" si="111"/>
        <v>ESN</v>
      </c>
      <c r="AE1433" t="b">
        <f t="shared" si="112"/>
        <v>1</v>
      </c>
      <c r="AF1433" t="str">
        <f t="shared" si="113"/>
        <v/>
      </c>
      <c r="AG1433" t="str">
        <f t="shared" si="114"/>
        <v/>
      </c>
      <c r="AH1433">
        <v>29.9999999999994</v>
      </c>
    </row>
    <row r="1434" spans="1:34" x14ac:dyDescent="0.25">
      <c r="A1434" t="s">
        <v>45</v>
      </c>
      <c r="B1434" t="s">
        <v>3597</v>
      </c>
      <c r="C1434">
        <v>2012</v>
      </c>
      <c r="D1434" t="s">
        <v>54</v>
      </c>
      <c r="E1434" t="s">
        <v>250</v>
      </c>
      <c r="F1434">
        <v>4.9000000000000004</v>
      </c>
      <c r="G1434" t="s">
        <v>143</v>
      </c>
      <c r="H1434">
        <v>19</v>
      </c>
      <c r="I1434" t="s">
        <v>3598</v>
      </c>
      <c r="J1434" t="s">
        <v>365</v>
      </c>
      <c r="K1434" t="s">
        <v>187</v>
      </c>
      <c r="M1434" t="s">
        <v>148</v>
      </c>
      <c r="N1434" t="s">
        <v>37</v>
      </c>
      <c r="O1434" t="s">
        <v>38</v>
      </c>
      <c r="P1434" t="s">
        <v>51</v>
      </c>
      <c r="Z1434">
        <v>3</v>
      </c>
      <c r="AA1434" t="s">
        <v>52</v>
      </c>
      <c r="AB1434" t="s">
        <v>53</v>
      </c>
      <c r="AH1434">
        <v>179.99999999999599</v>
      </c>
    </row>
    <row r="1435" spans="1:34" x14ac:dyDescent="0.25">
      <c r="A1435" t="s">
        <v>55</v>
      </c>
      <c r="B1435" t="s">
        <v>3599</v>
      </c>
      <c r="C1435">
        <v>2012</v>
      </c>
      <c r="D1435" t="s">
        <v>44</v>
      </c>
      <c r="E1435" t="s">
        <v>47</v>
      </c>
      <c r="F1435">
        <v>6</v>
      </c>
      <c r="G1435" t="s">
        <v>31</v>
      </c>
      <c r="H1435">
        <v>25</v>
      </c>
      <c r="I1435" t="s">
        <v>3600</v>
      </c>
      <c r="J1435" t="s">
        <v>89</v>
      </c>
      <c r="K1435" t="s">
        <v>58</v>
      </c>
      <c r="L1435" t="s">
        <v>477</v>
      </c>
      <c r="M1435" t="s">
        <v>36</v>
      </c>
      <c r="N1435" t="s">
        <v>37</v>
      </c>
      <c r="O1435" t="s">
        <v>38</v>
      </c>
      <c r="P1435" t="s">
        <v>96</v>
      </c>
      <c r="T1435">
        <v>3</v>
      </c>
      <c r="U1435" t="s">
        <v>43</v>
      </c>
      <c r="V1435">
        <v>4.5</v>
      </c>
      <c r="W1435" t="s">
        <v>43</v>
      </c>
      <c r="X1435">
        <v>5</v>
      </c>
      <c r="Y1435" t="s">
        <v>42</v>
      </c>
      <c r="Z1435">
        <v>0.67</v>
      </c>
      <c r="AC1435">
        <f t="shared" si="110"/>
        <v>1</v>
      </c>
      <c r="AD1435" t="str">
        <f t="shared" si="111"/>
        <v>ESN</v>
      </c>
      <c r="AE1435" t="b">
        <f t="shared" si="112"/>
        <v>1</v>
      </c>
      <c r="AF1435" t="str">
        <f t="shared" si="113"/>
        <v/>
      </c>
      <c r="AG1435" t="str">
        <f t="shared" si="114"/>
        <v/>
      </c>
      <c r="AH1435">
        <v>39.999999999999602</v>
      </c>
    </row>
    <row r="1436" spans="1:34" x14ac:dyDescent="0.25">
      <c r="A1436" t="s">
        <v>28</v>
      </c>
      <c r="B1436" t="s">
        <v>3601</v>
      </c>
      <c r="C1436">
        <v>2013</v>
      </c>
      <c r="D1436" t="s">
        <v>44</v>
      </c>
      <c r="E1436" t="s">
        <v>5252</v>
      </c>
      <c r="F1436">
        <v>8.9</v>
      </c>
      <c r="G1436" t="s">
        <v>71</v>
      </c>
      <c r="H1436">
        <v>20</v>
      </c>
      <c r="I1436" t="s">
        <v>3602</v>
      </c>
      <c r="J1436" t="s">
        <v>2797</v>
      </c>
      <c r="K1436" t="s">
        <v>74</v>
      </c>
      <c r="L1436" t="s">
        <v>3220</v>
      </c>
      <c r="M1436" t="s">
        <v>76</v>
      </c>
      <c r="N1436" t="s">
        <v>37</v>
      </c>
      <c r="O1436" t="s">
        <v>38</v>
      </c>
      <c r="P1436" t="s">
        <v>51</v>
      </c>
      <c r="Q1436" t="s">
        <v>52</v>
      </c>
      <c r="R1436">
        <v>0</v>
      </c>
      <c r="S1436" t="s">
        <v>53</v>
      </c>
      <c r="T1436">
        <v>9</v>
      </c>
      <c r="U1436" t="s">
        <v>42</v>
      </c>
      <c r="V1436">
        <v>7</v>
      </c>
      <c r="W1436" t="s">
        <v>43</v>
      </c>
      <c r="X1436">
        <v>9.75</v>
      </c>
      <c r="Y1436" t="s">
        <v>43</v>
      </c>
      <c r="Z1436">
        <v>2</v>
      </c>
      <c r="AH1436">
        <v>119.999999999998</v>
      </c>
    </row>
    <row r="1437" spans="1:34" x14ac:dyDescent="0.25">
      <c r="A1437" t="s">
        <v>28</v>
      </c>
      <c r="B1437" t="s">
        <v>3603</v>
      </c>
      <c r="C1437">
        <v>2013</v>
      </c>
      <c r="D1437" t="s">
        <v>44</v>
      </c>
      <c r="E1437" t="s">
        <v>47</v>
      </c>
      <c r="F1437">
        <v>4.5</v>
      </c>
      <c r="G1437" t="s">
        <v>31</v>
      </c>
      <c r="H1437">
        <v>20</v>
      </c>
      <c r="I1437" t="s">
        <v>3604</v>
      </c>
      <c r="J1437" t="s">
        <v>33</v>
      </c>
      <c r="K1437" t="s">
        <v>92</v>
      </c>
      <c r="L1437" t="s">
        <v>1597</v>
      </c>
      <c r="M1437" t="s">
        <v>36</v>
      </c>
      <c r="N1437" t="s">
        <v>37</v>
      </c>
      <c r="O1437" t="s">
        <v>38</v>
      </c>
      <c r="P1437" t="s">
        <v>119</v>
      </c>
      <c r="Q1437" t="s">
        <v>120</v>
      </c>
      <c r="R1437">
        <v>0</v>
      </c>
      <c r="S1437" t="s">
        <v>41</v>
      </c>
      <c r="T1437">
        <v>2</v>
      </c>
      <c r="U1437" t="s">
        <v>43</v>
      </c>
      <c r="V1437">
        <v>4</v>
      </c>
      <c r="W1437" t="s">
        <v>43</v>
      </c>
      <c r="X1437">
        <v>5.3333333333333304</v>
      </c>
      <c r="Y1437" t="s">
        <v>42</v>
      </c>
      <c r="Z1437">
        <v>1.42</v>
      </c>
      <c r="AC1437">
        <f t="shared" si="110"/>
        <v>1</v>
      </c>
      <c r="AD1437" t="str">
        <f t="shared" si="111"/>
        <v>DSN</v>
      </c>
      <c r="AE1437" t="b">
        <f t="shared" si="112"/>
        <v>0</v>
      </c>
      <c r="AF1437" t="b">
        <f t="shared" si="113"/>
        <v>0</v>
      </c>
      <c r="AG1437" t="b">
        <f t="shared" si="114"/>
        <v>1</v>
      </c>
      <c r="AH1437">
        <v>84.999999999998394</v>
      </c>
    </row>
    <row r="1438" spans="1:34" x14ac:dyDescent="0.25">
      <c r="A1438" t="s">
        <v>28</v>
      </c>
      <c r="B1438" t="s">
        <v>3605</v>
      </c>
      <c r="C1438">
        <v>2012</v>
      </c>
      <c r="D1438" t="s">
        <v>54</v>
      </c>
      <c r="E1438" t="s">
        <v>47</v>
      </c>
      <c r="F1438">
        <v>6.7</v>
      </c>
      <c r="G1438" t="s">
        <v>71</v>
      </c>
      <c r="H1438">
        <v>19</v>
      </c>
      <c r="I1438" t="s">
        <v>3606</v>
      </c>
      <c r="J1438" t="s">
        <v>166</v>
      </c>
      <c r="K1438" t="s">
        <v>74</v>
      </c>
      <c r="L1438" t="s">
        <v>167</v>
      </c>
      <c r="M1438" t="s">
        <v>76</v>
      </c>
      <c r="N1438" t="s">
        <v>37</v>
      </c>
      <c r="O1438" t="s">
        <v>38</v>
      </c>
      <c r="P1438" t="s">
        <v>51</v>
      </c>
      <c r="Q1438" t="s">
        <v>52</v>
      </c>
      <c r="R1438">
        <v>0</v>
      </c>
      <c r="S1438" t="s">
        <v>53</v>
      </c>
      <c r="T1438">
        <v>8</v>
      </c>
      <c r="U1438" t="s">
        <v>43</v>
      </c>
      <c r="V1438">
        <v>4.75</v>
      </c>
      <c r="W1438" t="s">
        <v>43</v>
      </c>
      <c r="X1438">
        <v>7</v>
      </c>
      <c r="Y1438" t="s">
        <v>43</v>
      </c>
      <c r="Z1438">
        <v>2.83</v>
      </c>
      <c r="AH1438">
        <v>169.99999999999699</v>
      </c>
    </row>
    <row r="1439" spans="1:34" x14ac:dyDescent="0.25">
      <c r="A1439" t="s">
        <v>55</v>
      </c>
      <c r="B1439" t="s">
        <v>3607</v>
      </c>
      <c r="C1439">
        <v>2014</v>
      </c>
      <c r="D1439" t="s">
        <v>54</v>
      </c>
      <c r="E1439" t="s">
        <v>122</v>
      </c>
      <c r="F1439">
        <v>7.2</v>
      </c>
      <c r="G1439" t="s">
        <v>71</v>
      </c>
      <c r="H1439">
        <v>19</v>
      </c>
      <c r="I1439" t="s">
        <v>3608</v>
      </c>
      <c r="J1439" t="s">
        <v>166</v>
      </c>
      <c r="K1439" t="s">
        <v>74</v>
      </c>
      <c r="L1439" t="s">
        <v>3211</v>
      </c>
      <c r="M1439" t="s">
        <v>76</v>
      </c>
      <c r="N1439" t="s">
        <v>60</v>
      </c>
      <c r="O1439" t="s">
        <v>38</v>
      </c>
      <c r="P1439" t="s">
        <v>51</v>
      </c>
      <c r="T1439">
        <v>4.5</v>
      </c>
      <c r="U1439" t="s">
        <v>42</v>
      </c>
      <c r="V1439">
        <v>7</v>
      </c>
      <c r="W1439" t="s">
        <v>43</v>
      </c>
      <c r="X1439">
        <v>7</v>
      </c>
      <c r="Y1439" t="s">
        <v>42</v>
      </c>
      <c r="Z1439">
        <v>0.67</v>
      </c>
      <c r="AH1439">
        <v>39.999999999999602</v>
      </c>
    </row>
    <row r="1440" spans="1:34" x14ac:dyDescent="0.25">
      <c r="A1440" t="s">
        <v>55</v>
      </c>
      <c r="B1440" t="s">
        <v>3609</v>
      </c>
      <c r="C1440">
        <v>2012</v>
      </c>
      <c r="D1440" t="s">
        <v>77</v>
      </c>
      <c r="E1440" t="s">
        <v>290</v>
      </c>
      <c r="F1440">
        <v>8.6</v>
      </c>
      <c r="G1440" t="s">
        <v>71</v>
      </c>
      <c r="H1440">
        <v>25</v>
      </c>
      <c r="I1440" t="s">
        <v>3610</v>
      </c>
      <c r="J1440" t="s">
        <v>73</v>
      </c>
      <c r="K1440" t="s">
        <v>205</v>
      </c>
      <c r="L1440" t="s">
        <v>1321</v>
      </c>
      <c r="M1440" t="s">
        <v>76</v>
      </c>
      <c r="N1440" t="s">
        <v>37</v>
      </c>
      <c r="O1440" t="s">
        <v>38</v>
      </c>
      <c r="P1440" t="s">
        <v>51</v>
      </c>
      <c r="T1440">
        <v>7.75</v>
      </c>
      <c r="U1440" t="s">
        <v>43</v>
      </c>
      <c r="V1440">
        <v>8</v>
      </c>
      <c r="W1440" t="s">
        <v>43</v>
      </c>
      <c r="X1440">
        <v>10</v>
      </c>
      <c r="Y1440" t="s">
        <v>43</v>
      </c>
      <c r="Z1440">
        <v>0.08</v>
      </c>
      <c r="AH1440">
        <v>4.9999999999998002</v>
      </c>
    </row>
    <row r="1441" spans="1:34" x14ac:dyDescent="0.25">
      <c r="A1441" t="s">
        <v>28</v>
      </c>
      <c r="B1441" t="s">
        <v>3611</v>
      </c>
      <c r="C1441">
        <v>2012</v>
      </c>
      <c r="D1441" t="s">
        <v>54</v>
      </c>
      <c r="E1441" t="s">
        <v>70</v>
      </c>
      <c r="F1441">
        <v>6.3</v>
      </c>
      <c r="G1441" t="s">
        <v>31</v>
      </c>
      <c r="H1441">
        <v>19</v>
      </c>
      <c r="I1441" t="s">
        <v>3612</v>
      </c>
      <c r="J1441" t="s">
        <v>89</v>
      </c>
      <c r="K1441" t="s">
        <v>74</v>
      </c>
      <c r="L1441" t="s">
        <v>3613</v>
      </c>
      <c r="M1441" t="s">
        <v>36</v>
      </c>
      <c r="N1441" t="s">
        <v>60</v>
      </c>
      <c r="O1441" t="s">
        <v>38</v>
      </c>
      <c r="P1441" t="s">
        <v>51</v>
      </c>
      <c r="Q1441" t="s">
        <v>52</v>
      </c>
      <c r="R1441">
        <v>0</v>
      </c>
      <c r="S1441" t="s">
        <v>53</v>
      </c>
      <c r="Z1441">
        <v>2.92</v>
      </c>
      <c r="AH1441">
        <v>174.99999999999699</v>
      </c>
    </row>
    <row r="1442" spans="1:34" x14ac:dyDescent="0.25">
      <c r="A1442" t="s">
        <v>28</v>
      </c>
      <c r="B1442" t="s">
        <v>3614</v>
      </c>
      <c r="C1442">
        <v>2012</v>
      </c>
      <c r="D1442" t="s">
        <v>54</v>
      </c>
      <c r="E1442" t="s">
        <v>250</v>
      </c>
      <c r="F1442">
        <v>11</v>
      </c>
      <c r="G1442" t="s">
        <v>184</v>
      </c>
      <c r="H1442">
        <v>19</v>
      </c>
      <c r="I1442" t="s">
        <v>3615</v>
      </c>
      <c r="J1442" t="s">
        <v>186</v>
      </c>
      <c r="K1442" t="s">
        <v>187</v>
      </c>
      <c r="M1442" t="s">
        <v>76</v>
      </c>
      <c r="N1442" t="s">
        <v>37</v>
      </c>
      <c r="O1442" t="s">
        <v>38</v>
      </c>
      <c r="P1442" t="s">
        <v>51</v>
      </c>
      <c r="Q1442" t="s">
        <v>52</v>
      </c>
      <c r="R1442">
        <v>0</v>
      </c>
      <c r="S1442" t="s">
        <v>53</v>
      </c>
      <c r="Z1442">
        <v>2.67</v>
      </c>
      <c r="AH1442">
        <v>159.99999999999699</v>
      </c>
    </row>
    <row r="1443" spans="1:34" x14ac:dyDescent="0.25">
      <c r="A1443" t="s">
        <v>28</v>
      </c>
      <c r="B1443" t="s">
        <v>3616</v>
      </c>
      <c r="C1443">
        <v>2014</v>
      </c>
      <c r="D1443" t="s">
        <v>54</v>
      </c>
      <c r="E1443" t="s">
        <v>250</v>
      </c>
      <c r="F1443">
        <v>10.8</v>
      </c>
      <c r="G1443" t="s">
        <v>184</v>
      </c>
      <c r="H1443">
        <v>19</v>
      </c>
      <c r="I1443" t="s">
        <v>3617</v>
      </c>
      <c r="J1443" t="s">
        <v>3618</v>
      </c>
      <c r="K1443" t="s">
        <v>187</v>
      </c>
      <c r="L1443" t="s">
        <v>308</v>
      </c>
      <c r="M1443" t="s">
        <v>36</v>
      </c>
      <c r="N1443" t="s">
        <v>60</v>
      </c>
      <c r="O1443" t="s">
        <v>38</v>
      </c>
      <c r="P1443" t="s">
        <v>645</v>
      </c>
      <c r="Q1443" t="s">
        <v>646</v>
      </c>
      <c r="R1443">
        <v>0</v>
      </c>
      <c r="S1443" t="s">
        <v>96</v>
      </c>
      <c r="Z1443">
        <v>0.92</v>
      </c>
      <c r="AC1443">
        <f t="shared" si="110"/>
        <v>0</v>
      </c>
      <c r="AD1443" t="str">
        <f t="shared" si="111"/>
        <v>ESN</v>
      </c>
      <c r="AE1443" t="b">
        <f t="shared" si="112"/>
        <v>0</v>
      </c>
      <c r="AF1443" t="b">
        <f t="shared" si="113"/>
        <v>0</v>
      </c>
      <c r="AG1443" t="b">
        <f t="shared" si="114"/>
        <v>0</v>
      </c>
      <c r="AH1443">
        <v>54.999999999998998</v>
      </c>
    </row>
    <row r="1444" spans="1:34" x14ac:dyDescent="0.25">
      <c r="A1444" t="s">
        <v>55</v>
      </c>
      <c r="B1444" t="s">
        <v>3619</v>
      </c>
      <c r="C1444">
        <v>2012</v>
      </c>
      <c r="D1444" t="s">
        <v>77</v>
      </c>
      <c r="E1444" t="s">
        <v>250</v>
      </c>
      <c r="G1444" t="s">
        <v>71</v>
      </c>
      <c r="H1444">
        <v>33</v>
      </c>
      <c r="I1444" t="s">
        <v>3620</v>
      </c>
      <c r="J1444" t="s">
        <v>554</v>
      </c>
      <c r="K1444" t="s">
        <v>187</v>
      </c>
      <c r="M1444" t="s">
        <v>76</v>
      </c>
      <c r="N1444" t="s">
        <v>60</v>
      </c>
      <c r="O1444" t="s">
        <v>38</v>
      </c>
      <c r="P1444" t="s">
        <v>51</v>
      </c>
      <c r="Z1444">
        <v>0.08</v>
      </c>
      <c r="AH1444">
        <v>4.9999999999998002</v>
      </c>
    </row>
    <row r="1445" spans="1:34" x14ac:dyDescent="0.25">
      <c r="A1445" t="s">
        <v>28</v>
      </c>
      <c r="B1445" t="s">
        <v>3621</v>
      </c>
      <c r="C1445">
        <v>2013</v>
      </c>
      <c r="D1445" t="s">
        <v>115</v>
      </c>
      <c r="E1445" t="s">
        <v>122</v>
      </c>
      <c r="F1445">
        <v>8.6</v>
      </c>
      <c r="G1445" t="s">
        <v>31</v>
      </c>
      <c r="H1445">
        <v>25</v>
      </c>
      <c r="I1445" t="s">
        <v>3622</v>
      </c>
      <c r="J1445" t="s">
        <v>89</v>
      </c>
      <c r="K1445" t="s">
        <v>74</v>
      </c>
      <c r="L1445" t="s">
        <v>2384</v>
      </c>
      <c r="M1445" t="s">
        <v>36</v>
      </c>
      <c r="N1445" t="s">
        <v>37</v>
      </c>
      <c r="O1445" t="s">
        <v>38</v>
      </c>
      <c r="P1445" t="s">
        <v>39</v>
      </c>
      <c r="Q1445" t="s">
        <v>40</v>
      </c>
      <c r="R1445">
        <v>0</v>
      </c>
      <c r="S1445" t="s">
        <v>41</v>
      </c>
      <c r="T1445">
        <v>2</v>
      </c>
      <c r="U1445" t="s">
        <v>42</v>
      </c>
      <c r="V1445">
        <v>7</v>
      </c>
      <c r="W1445" t="s">
        <v>43</v>
      </c>
      <c r="X1445">
        <v>12</v>
      </c>
      <c r="Y1445" t="s">
        <v>42</v>
      </c>
      <c r="Z1445">
        <v>2</v>
      </c>
      <c r="AC1445">
        <f t="shared" si="110"/>
        <v>2</v>
      </c>
      <c r="AD1445" t="str">
        <f t="shared" si="111"/>
        <v>DSN</v>
      </c>
      <c r="AE1445" t="b">
        <f t="shared" si="112"/>
        <v>0</v>
      </c>
      <c r="AF1445" t="b">
        <f t="shared" si="113"/>
        <v>0</v>
      </c>
      <c r="AG1445" t="b">
        <f t="shared" si="114"/>
        <v>0</v>
      </c>
      <c r="AH1445">
        <v>119.999999999998</v>
      </c>
    </row>
    <row r="1446" spans="1:34" x14ac:dyDescent="0.25">
      <c r="A1446" t="s">
        <v>28</v>
      </c>
      <c r="B1446" t="s">
        <v>3623</v>
      </c>
      <c r="C1446">
        <v>2012</v>
      </c>
      <c r="D1446" t="s">
        <v>54</v>
      </c>
      <c r="E1446" t="s">
        <v>47</v>
      </c>
      <c r="F1446">
        <v>7.7</v>
      </c>
      <c r="G1446" t="s">
        <v>31</v>
      </c>
      <c r="H1446">
        <v>19</v>
      </c>
      <c r="I1446" t="s">
        <v>3624</v>
      </c>
      <c r="J1446" t="s">
        <v>33</v>
      </c>
      <c r="K1446" t="s">
        <v>34</v>
      </c>
      <c r="L1446" t="s">
        <v>64</v>
      </c>
      <c r="M1446" t="s">
        <v>36</v>
      </c>
      <c r="N1446" t="s">
        <v>37</v>
      </c>
      <c r="O1446" t="s">
        <v>38</v>
      </c>
      <c r="P1446" t="s">
        <v>106</v>
      </c>
      <c r="Q1446" t="s">
        <v>107</v>
      </c>
      <c r="R1446">
        <v>0</v>
      </c>
      <c r="S1446" t="s">
        <v>96</v>
      </c>
      <c r="Z1446">
        <v>2.25</v>
      </c>
      <c r="AC1446">
        <f t="shared" si="110"/>
        <v>0</v>
      </c>
      <c r="AD1446" t="str">
        <f t="shared" si="111"/>
        <v>ESN</v>
      </c>
      <c r="AE1446" t="b">
        <f t="shared" si="112"/>
        <v>0</v>
      </c>
      <c r="AF1446" t="b">
        <f t="shared" si="113"/>
        <v>0</v>
      </c>
      <c r="AG1446" t="b">
        <f t="shared" si="114"/>
        <v>1</v>
      </c>
      <c r="AH1446">
        <v>134.99999999999801</v>
      </c>
    </row>
    <row r="1447" spans="1:34" x14ac:dyDescent="0.25">
      <c r="A1447" t="s">
        <v>28</v>
      </c>
      <c r="B1447" t="s">
        <v>3625</v>
      </c>
      <c r="C1447">
        <v>2013</v>
      </c>
      <c r="D1447" t="s">
        <v>54</v>
      </c>
      <c r="E1447" t="s">
        <v>5252</v>
      </c>
      <c r="F1447">
        <v>3.8</v>
      </c>
      <c r="G1447" t="s">
        <v>71</v>
      </c>
      <c r="H1447">
        <v>19</v>
      </c>
      <c r="I1447" t="s">
        <v>3626</v>
      </c>
      <c r="J1447" t="s">
        <v>3627</v>
      </c>
      <c r="K1447" t="s">
        <v>74</v>
      </c>
      <c r="L1447" t="s">
        <v>916</v>
      </c>
      <c r="M1447" t="s">
        <v>76</v>
      </c>
      <c r="N1447" t="s">
        <v>37</v>
      </c>
      <c r="O1447" t="s">
        <v>38</v>
      </c>
      <c r="P1447" t="s">
        <v>51</v>
      </c>
      <c r="Q1447" t="s">
        <v>52</v>
      </c>
      <c r="R1447">
        <v>0</v>
      </c>
      <c r="S1447" t="s">
        <v>53</v>
      </c>
      <c r="T1447">
        <v>4</v>
      </c>
      <c r="U1447" t="s">
        <v>42</v>
      </c>
      <c r="V1447">
        <v>2.6666666666666701</v>
      </c>
      <c r="W1447" t="s">
        <v>43</v>
      </c>
      <c r="X1447">
        <v>4</v>
      </c>
      <c r="Y1447" t="s">
        <v>43</v>
      </c>
      <c r="Z1447">
        <v>0.08</v>
      </c>
      <c r="AH1447">
        <v>4.9999999999998002</v>
      </c>
    </row>
    <row r="1448" spans="1:34" x14ac:dyDescent="0.25">
      <c r="A1448" t="s">
        <v>28</v>
      </c>
      <c r="B1448" t="s">
        <v>3628</v>
      </c>
      <c r="C1448">
        <v>2012</v>
      </c>
      <c r="D1448" t="s">
        <v>68</v>
      </c>
      <c r="E1448" t="s">
        <v>250</v>
      </c>
      <c r="F1448">
        <v>6.5</v>
      </c>
      <c r="G1448" t="s">
        <v>71</v>
      </c>
      <c r="H1448">
        <v>23</v>
      </c>
      <c r="I1448" t="s">
        <v>3629</v>
      </c>
      <c r="J1448" t="s">
        <v>869</v>
      </c>
      <c r="K1448" t="s">
        <v>187</v>
      </c>
      <c r="M1448" t="s">
        <v>76</v>
      </c>
      <c r="N1448" t="s">
        <v>37</v>
      </c>
      <c r="O1448" t="s">
        <v>38</v>
      </c>
      <c r="P1448" t="s">
        <v>51</v>
      </c>
      <c r="Q1448" t="s">
        <v>52</v>
      </c>
      <c r="R1448">
        <v>0</v>
      </c>
      <c r="S1448" t="s">
        <v>53</v>
      </c>
      <c r="Z1448">
        <v>2.75</v>
      </c>
      <c r="AH1448">
        <v>164.99999999999699</v>
      </c>
    </row>
    <row r="1449" spans="1:34" x14ac:dyDescent="0.25">
      <c r="A1449" t="s">
        <v>28</v>
      </c>
      <c r="B1449" t="s">
        <v>3630</v>
      </c>
      <c r="C1449">
        <v>2014</v>
      </c>
      <c r="D1449" t="s">
        <v>115</v>
      </c>
      <c r="E1449" t="s">
        <v>47</v>
      </c>
      <c r="F1449">
        <v>4.8</v>
      </c>
      <c r="G1449" t="s">
        <v>31</v>
      </c>
      <c r="H1449">
        <v>21</v>
      </c>
      <c r="I1449" t="s">
        <v>3631</v>
      </c>
      <c r="J1449" t="s">
        <v>33</v>
      </c>
      <c r="K1449" t="s">
        <v>74</v>
      </c>
      <c r="L1449" t="s">
        <v>626</v>
      </c>
      <c r="M1449" t="s">
        <v>36</v>
      </c>
      <c r="N1449" t="s">
        <v>37</v>
      </c>
      <c r="O1449" t="s">
        <v>38</v>
      </c>
      <c r="P1449" t="s">
        <v>712</v>
      </c>
      <c r="Q1449" t="s">
        <v>713</v>
      </c>
      <c r="R1449">
        <v>0</v>
      </c>
      <c r="S1449" t="s">
        <v>41</v>
      </c>
      <c r="T1449">
        <v>2</v>
      </c>
      <c r="U1449" t="s">
        <v>43</v>
      </c>
      <c r="V1449">
        <v>2.6666666666666701</v>
      </c>
      <c r="W1449" t="s">
        <v>43</v>
      </c>
      <c r="X1449">
        <v>5</v>
      </c>
      <c r="Y1449" t="s">
        <v>42</v>
      </c>
      <c r="Z1449">
        <v>1</v>
      </c>
      <c r="AC1449">
        <f t="shared" si="110"/>
        <v>2</v>
      </c>
      <c r="AD1449" t="str">
        <f t="shared" si="111"/>
        <v>DSN</v>
      </c>
      <c r="AE1449" t="b">
        <f t="shared" si="112"/>
        <v>0</v>
      </c>
      <c r="AF1449" t="b">
        <f t="shared" si="113"/>
        <v>0</v>
      </c>
      <c r="AG1449" t="b">
        <f t="shared" si="114"/>
        <v>0</v>
      </c>
      <c r="AH1449">
        <v>59.999999999998799</v>
      </c>
    </row>
    <row r="1450" spans="1:34" x14ac:dyDescent="0.25">
      <c r="A1450" t="s">
        <v>28</v>
      </c>
      <c r="B1450" t="s">
        <v>3632</v>
      </c>
      <c r="C1450">
        <v>2013</v>
      </c>
      <c r="D1450" t="s">
        <v>77</v>
      </c>
      <c r="E1450" t="s">
        <v>30</v>
      </c>
      <c r="F1450">
        <v>3</v>
      </c>
      <c r="G1450" t="s">
        <v>71</v>
      </c>
      <c r="H1450">
        <v>31</v>
      </c>
      <c r="I1450" t="s">
        <v>3633</v>
      </c>
      <c r="J1450" t="s">
        <v>193</v>
      </c>
      <c r="K1450" t="s">
        <v>74</v>
      </c>
      <c r="L1450" t="s">
        <v>1363</v>
      </c>
      <c r="M1450" t="s">
        <v>76</v>
      </c>
      <c r="N1450" t="s">
        <v>60</v>
      </c>
      <c r="O1450" t="s">
        <v>38</v>
      </c>
      <c r="P1450" t="s">
        <v>51</v>
      </c>
      <c r="Q1450" t="s">
        <v>52</v>
      </c>
      <c r="R1450">
        <v>0</v>
      </c>
      <c r="S1450" t="s">
        <v>53</v>
      </c>
      <c r="Z1450">
        <v>1.17</v>
      </c>
      <c r="AH1450">
        <v>69.999999999999005</v>
      </c>
    </row>
    <row r="1451" spans="1:34" x14ac:dyDescent="0.25">
      <c r="A1451" t="s">
        <v>28</v>
      </c>
      <c r="B1451" t="s">
        <v>3634</v>
      </c>
      <c r="C1451">
        <v>2012</v>
      </c>
      <c r="D1451" t="s">
        <v>68</v>
      </c>
      <c r="E1451" t="s">
        <v>250</v>
      </c>
      <c r="F1451">
        <v>9.6</v>
      </c>
      <c r="G1451" t="s">
        <v>143</v>
      </c>
      <c r="H1451">
        <v>23</v>
      </c>
      <c r="I1451" t="s">
        <v>3635</v>
      </c>
      <c r="J1451" t="s">
        <v>365</v>
      </c>
      <c r="K1451" t="s">
        <v>187</v>
      </c>
      <c r="M1451" t="s">
        <v>148</v>
      </c>
      <c r="N1451" t="s">
        <v>37</v>
      </c>
      <c r="O1451" t="s">
        <v>38</v>
      </c>
      <c r="P1451" t="s">
        <v>51</v>
      </c>
      <c r="Q1451" t="s">
        <v>52</v>
      </c>
      <c r="R1451">
        <v>0</v>
      </c>
      <c r="S1451" t="s">
        <v>53</v>
      </c>
      <c r="Z1451">
        <v>2.17</v>
      </c>
      <c r="AH1451">
        <v>129.99999999999801</v>
      </c>
    </row>
    <row r="1452" spans="1:34" x14ac:dyDescent="0.25">
      <c r="A1452" t="s">
        <v>28</v>
      </c>
      <c r="B1452" t="s">
        <v>3636</v>
      </c>
      <c r="C1452">
        <v>2012</v>
      </c>
      <c r="D1452" t="s">
        <v>115</v>
      </c>
      <c r="E1452" t="s">
        <v>47</v>
      </c>
      <c r="F1452">
        <v>7.2</v>
      </c>
      <c r="G1452" t="s">
        <v>71</v>
      </c>
      <c r="H1452">
        <v>21</v>
      </c>
      <c r="I1452" t="s">
        <v>3637</v>
      </c>
      <c r="J1452" t="s">
        <v>984</v>
      </c>
      <c r="K1452" t="s">
        <v>74</v>
      </c>
      <c r="L1452" t="s">
        <v>471</v>
      </c>
      <c r="M1452" t="s">
        <v>76</v>
      </c>
      <c r="N1452" t="s">
        <v>37</v>
      </c>
      <c r="O1452" t="s">
        <v>38</v>
      </c>
      <c r="P1452" t="s">
        <v>51</v>
      </c>
      <c r="Q1452" t="s">
        <v>52</v>
      </c>
      <c r="R1452">
        <v>0</v>
      </c>
      <c r="S1452" t="s">
        <v>53</v>
      </c>
      <c r="T1452">
        <v>6</v>
      </c>
      <c r="U1452" t="s">
        <v>43</v>
      </c>
      <c r="V1452">
        <v>8</v>
      </c>
      <c r="W1452" t="s">
        <v>43</v>
      </c>
      <c r="X1452">
        <v>7</v>
      </c>
      <c r="Y1452" t="s">
        <v>43</v>
      </c>
      <c r="Z1452">
        <v>2.5</v>
      </c>
      <c r="AH1452">
        <v>149.99999999999699</v>
      </c>
    </row>
    <row r="1453" spans="1:34" x14ac:dyDescent="0.25">
      <c r="A1453" t="s">
        <v>28</v>
      </c>
      <c r="B1453" t="s">
        <v>3638</v>
      </c>
      <c r="C1453">
        <v>2013</v>
      </c>
      <c r="D1453" t="s">
        <v>44</v>
      </c>
      <c r="E1453" t="s">
        <v>47</v>
      </c>
      <c r="F1453">
        <v>11.7</v>
      </c>
      <c r="G1453" t="s">
        <v>31</v>
      </c>
      <c r="H1453">
        <v>20</v>
      </c>
      <c r="I1453" t="s">
        <v>3639</v>
      </c>
      <c r="J1453" t="s">
        <v>89</v>
      </c>
      <c r="K1453" t="s">
        <v>92</v>
      </c>
      <c r="L1453" t="s">
        <v>93</v>
      </c>
      <c r="M1453" t="s">
        <v>36</v>
      </c>
      <c r="N1453" t="s">
        <v>37</v>
      </c>
      <c r="O1453" t="s">
        <v>38</v>
      </c>
      <c r="P1453" t="s">
        <v>96</v>
      </c>
      <c r="Q1453" t="s">
        <v>125</v>
      </c>
      <c r="R1453">
        <v>0</v>
      </c>
      <c r="S1453" t="s">
        <v>96</v>
      </c>
      <c r="T1453">
        <v>10.5</v>
      </c>
      <c r="U1453" t="s">
        <v>43</v>
      </c>
      <c r="V1453">
        <v>9.6666666666666696</v>
      </c>
      <c r="W1453" t="s">
        <v>43</v>
      </c>
      <c r="X1453">
        <v>8</v>
      </c>
      <c r="Y1453" t="s">
        <v>42</v>
      </c>
      <c r="Z1453">
        <v>2</v>
      </c>
      <c r="AC1453">
        <f t="shared" si="110"/>
        <v>1</v>
      </c>
      <c r="AD1453" t="str">
        <f t="shared" si="111"/>
        <v>ESN</v>
      </c>
      <c r="AE1453" t="b">
        <f t="shared" si="112"/>
        <v>0</v>
      </c>
      <c r="AF1453" t="b">
        <f t="shared" si="113"/>
        <v>0</v>
      </c>
      <c r="AG1453" t="b">
        <f t="shared" si="114"/>
        <v>0</v>
      </c>
      <c r="AH1453">
        <v>119.999999999998</v>
      </c>
    </row>
    <row r="1454" spans="1:34" x14ac:dyDescent="0.25">
      <c r="A1454" t="s">
        <v>55</v>
      </c>
      <c r="B1454" t="s">
        <v>3640</v>
      </c>
      <c r="C1454">
        <v>2013</v>
      </c>
      <c r="D1454" t="s">
        <v>44</v>
      </c>
      <c r="E1454" t="s">
        <v>47</v>
      </c>
      <c r="F1454">
        <v>3.6</v>
      </c>
      <c r="G1454" t="s">
        <v>71</v>
      </c>
      <c r="H1454">
        <v>20</v>
      </c>
      <c r="I1454" t="s">
        <v>3641</v>
      </c>
      <c r="J1454" t="s">
        <v>571</v>
      </c>
      <c r="K1454" t="s">
        <v>74</v>
      </c>
      <c r="L1454" t="s">
        <v>80</v>
      </c>
      <c r="M1454" t="s">
        <v>76</v>
      </c>
      <c r="N1454" t="s">
        <v>37</v>
      </c>
      <c r="O1454" t="s">
        <v>38</v>
      </c>
      <c r="P1454" t="s">
        <v>51</v>
      </c>
      <c r="T1454">
        <v>-0.75</v>
      </c>
      <c r="U1454" t="s">
        <v>43</v>
      </c>
      <c r="V1454">
        <v>2.6666666666666701</v>
      </c>
      <c r="W1454" t="s">
        <v>43</v>
      </c>
      <c r="X1454">
        <v>2.5</v>
      </c>
      <c r="Y1454" t="s">
        <v>43</v>
      </c>
      <c r="Z1454">
        <v>0.92</v>
      </c>
      <c r="AH1454">
        <v>54.999999999998998</v>
      </c>
    </row>
    <row r="1455" spans="1:34" x14ac:dyDescent="0.25">
      <c r="A1455" t="s">
        <v>55</v>
      </c>
      <c r="B1455" t="s">
        <v>3642</v>
      </c>
      <c r="C1455">
        <v>2014</v>
      </c>
      <c r="D1455" t="s">
        <v>115</v>
      </c>
      <c r="E1455" t="s">
        <v>250</v>
      </c>
      <c r="F1455">
        <v>11.4</v>
      </c>
      <c r="G1455" t="s">
        <v>71</v>
      </c>
      <c r="H1455">
        <v>21</v>
      </c>
      <c r="I1455" t="s">
        <v>3643</v>
      </c>
      <c r="J1455" t="s">
        <v>231</v>
      </c>
      <c r="K1455" t="s">
        <v>187</v>
      </c>
      <c r="L1455" t="s">
        <v>308</v>
      </c>
      <c r="M1455" t="s">
        <v>76</v>
      </c>
      <c r="N1455" t="s">
        <v>37</v>
      </c>
      <c r="O1455" t="s">
        <v>38</v>
      </c>
      <c r="P1455" t="s">
        <v>51</v>
      </c>
      <c r="Z1455">
        <v>0.42</v>
      </c>
      <c r="AH1455">
        <v>24.999999999999599</v>
      </c>
    </row>
    <row r="1456" spans="1:34" x14ac:dyDescent="0.25">
      <c r="A1456" t="s">
        <v>28</v>
      </c>
      <c r="B1456" t="s">
        <v>3644</v>
      </c>
      <c r="C1456">
        <v>2014</v>
      </c>
      <c r="D1456" t="s">
        <v>54</v>
      </c>
      <c r="E1456" t="s">
        <v>47</v>
      </c>
      <c r="F1456">
        <v>5.3</v>
      </c>
      <c r="G1456" t="s">
        <v>71</v>
      </c>
      <c r="H1456">
        <v>19</v>
      </c>
      <c r="I1456" t="s">
        <v>3645</v>
      </c>
      <c r="J1456" t="s">
        <v>2705</v>
      </c>
      <c r="K1456" t="s">
        <v>74</v>
      </c>
      <c r="L1456" t="s">
        <v>118</v>
      </c>
      <c r="M1456" t="s">
        <v>76</v>
      </c>
      <c r="N1456" t="s">
        <v>37</v>
      </c>
      <c r="O1456" t="s">
        <v>38</v>
      </c>
      <c r="P1456" t="s">
        <v>195</v>
      </c>
      <c r="Q1456" t="s">
        <v>196</v>
      </c>
      <c r="R1456">
        <v>0</v>
      </c>
      <c r="S1456" t="s">
        <v>53</v>
      </c>
      <c r="T1456">
        <v>1.5</v>
      </c>
      <c r="U1456" t="s">
        <v>43</v>
      </c>
      <c r="V1456">
        <v>2</v>
      </c>
      <c r="W1456" t="s">
        <v>43</v>
      </c>
      <c r="X1456">
        <v>6</v>
      </c>
      <c r="Y1456" t="s">
        <v>42</v>
      </c>
      <c r="Z1456">
        <v>0.83</v>
      </c>
      <c r="AC1456">
        <f t="shared" si="110"/>
        <v>0</v>
      </c>
      <c r="AD1456" t="str">
        <f t="shared" si="111"/>
        <v>MSN</v>
      </c>
      <c r="AE1456" t="b">
        <f t="shared" si="112"/>
        <v>0</v>
      </c>
      <c r="AF1456" t="b">
        <f t="shared" si="113"/>
        <v>1</v>
      </c>
      <c r="AG1456" t="b">
        <f t="shared" si="114"/>
        <v>0</v>
      </c>
      <c r="AH1456">
        <v>49.999999999999197</v>
      </c>
    </row>
    <row r="1457" spans="1:34" x14ac:dyDescent="0.25">
      <c r="A1457" t="s">
        <v>55</v>
      </c>
      <c r="B1457" t="s">
        <v>3646</v>
      </c>
      <c r="C1457">
        <v>2014</v>
      </c>
      <c r="D1457" t="s">
        <v>68</v>
      </c>
      <c r="E1457" t="s">
        <v>47</v>
      </c>
      <c r="F1457">
        <v>4.2</v>
      </c>
      <c r="G1457" t="s">
        <v>143</v>
      </c>
      <c r="H1457">
        <v>24</v>
      </c>
      <c r="I1457" t="s">
        <v>3647</v>
      </c>
      <c r="J1457" t="s">
        <v>808</v>
      </c>
      <c r="K1457" t="s">
        <v>205</v>
      </c>
      <c r="L1457" t="s">
        <v>701</v>
      </c>
      <c r="M1457" t="s">
        <v>148</v>
      </c>
      <c r="N1457" t="s">
        <v>37</v>
      </c>
      <c r="O1457" t="s">
        <v>38</v>
      </c>
      <c r="P1457" t="s">
        <v>51</v>
      </c>
      <c r="T1457">
        <v>3.3333333333333299</v>
      </c>
      <c r="U1457" t="s">
        <v>42</v>
      </c>
      <c r="V1457">
        <v>5.5</v>
      </c>
      <c r="W1457" t="s">
        <v>43</v>
      </c>
      <c r="X1457">
        <v>4.25</v>
      </c>
      <c r="Y1457" t="s">
        <v>43</v>
      </c>
      <c r="Z1457">
        <v>0.42</v>
      </c>
      <c r="AH1457">
        <v>24.999999999999599</v>
      </c>
    </row>
    <row r="1458" spans="1:34" x14ac:dyDescent="0.25">
      <c r="A1458" t="s">
        <v>28</v>
      </c>
      <c r="B1458" t="s">
        <v>3648</v>
      </c>
      <c r="C1458">
        <v>2012</v>
      </c>
      <c r="D1458" t="s">
        <v>115</v>
      </c>
      <c r="E1458" t="s">
        <v>47</v>
      </c>
      <c r="F1458">
        <v>7.3</v>
      </c>
      <c r="G1458" t="s">
        <v>71</v>
      </c>
      <c r="H1458">
        <v>21</v>
      </c>
      <c r="I1458" t="s">
        <v>3649</v>
      </c>
      <c r="J1458" t="s">
        <v>1010</v>
      </c>
      <c r="K1458" t="s">
        <v>74</v>
      </c>
      <c r="L1458" t="s">
        <v>80</v>
      </c>
      <c r="M1458" t="s">
        <v>76</v>
      </c>
      <c r="N1458" t="s">
        <v>37</v>
      </c>
      <c r="O1458" t="s">
        <v>38</v>
      </c>
      <c r="P1458" t="s">
        <v>51</v>
      </c>
      <c r="Q1458" t="s">
        <v>52</v>
      </c>
      <c r="R1458">
        <v>0</v>
      </c>
      <c r="S1458" t="s">
        <v>53</v>
      </c>
      <c r="T1458">
        <v>5.5</v>
      </c>
      <c r="U1458" t="s">
        <v>43</v>
      </c>
      <c r="V1458">
        <v>8.5</v>
      </c>
      <c r="W1458" t="s">
        <v>43</v>
      </c>
      <c r="X1458">
        <v>9.6666666666666696</v>
      </c>
      <c r="Y1458" t="s">
        <v>43</v>
      </c>
      <c r="Z1458">
        <v>2.17</v>
      </c>
      <c r="AH1458">
        <v>129.99999999999699</v>
      </c>
    </row>
    <row r="1459" spans="1:34" x14ac:dyDescent="0.25">
      <c r="A1459" t="s">
        <v>28</v>
      </c>
      <c r="B1459" t="s">
        <v>3650</v>
      </c>
      <c r="C1459">
        <v>2013</v>
      </c>
      <c r="D1459" t="s">
        <v>54</v>
      </c>
      <c r="E1459" t="s">
        <v>122</v>
      </c>
      <c r="F1459">
        <v>3.2</v>
      </c>
      <c r="G1459" t="s">
        <v>98</v>
      </c>
      <c r="H1459">
        <v>21</v>
      </c>
      <c r="I1459" t="s">
        <v>3651</v>
      </c>
      <c r="J1459" t="s">
        <v>2511</v>
      </c>
      <c r="K1459" t="s">
        <v>266</v>
      </c>
      <c r="M1459" t="s">
        <v>36</v>
      </c>
      <c r="N1459" t="s">
        <v>37</v>
      </c>
      <c r="O1459" t="s">
        <v>38</v>
      </c>
      <c r="P1459" t="s">
        <v>39</v>
      </c>
      <c r="Q1459" t="s">
        <v>40</v>
      </c>
      <c r="R1459">
        <v>0</v>
      </c>
      <c r="S1459" t="s">
        <v>41</v>
      </c>
      <c r="Z1459">
        <v>1</v>
      </c>
      <c r="AC1459">
        <f t="shared" si="110"/>
        <v>0</v>
      </c>
      <c r="AD1459" t="str">
        <f t="shared" si="111"/>
        <v>DSN</v>
      </c>
      <c r="AE1459" t="b">
        <f t="shared" si="112"/>
        <v>0</v>
      </c>
      <c r="AF1459" t="b">
        <f t="shared" si="113"/>
        <v>0</v>
      </c>
      <c r="AG1459" t="b">
        <f t="shared" si="114"/>
        <v>1</v>
      </c>
      <c r="AH1459">
        <v>59.999999999998799</v>
      </c>
    </row>
    <row r="1460" spans="1:34" x14ac:dyDescent="0.25">
      <c r="A1460" t="s">
        <v>45</v>
      </c>
      <c r="B1460" t="s">
        <v>3652</v>
      </c>
      <c r="C1460">
        <v>2012</v>
      </c>
      <c r="D1460" t="s">
        <v>54</v>
      </c>
      <c r="E1460" t="s">
        <v>5252</v>
      </c>
      <c r="F1460">
        <v>10.199999999999999</v>
      </c>
      <c r="G1460" t="s">
        <v>71</v>
      </c>
      <c r="H1460">
        <v>19</v>
      </c>
      <c r="I1460" t="s">
        <v>3653</v>
      </c>
      <c r="J1460" t="s">
        <v>244</v>
      </c>
      <c r="K1460" t="s">
        <v>74</v>
      </c>
      <c r="L1460" t="s">
        <v>1063</v>
      </c>
      <c r="M1460" t="s">
        <v>76</v>
      </c>
      <c r="N1460" t="s">
        <v>37</v>
      </c>
      <c r="O1460" t="s">
        <v>38</v>
      </c>
      <c r="P1460" t="s">
        <v>51</v>
      </c>
      <c r="T1460">
        <v>10</v>
      </c>
      <c r="U1460" t="s">
        <v>42</v>
      </c>
      <c r="V1460">
        <v>10</v>
      </c>
      <c r="W1460" t="s">
        <v>43</v>
      </c>
      <c r="X1460">
        <v>10</v>
      </c>
      <c r="Y1460" t="s">
        <v>43</v>
      </c>
      <c r="Z1460">
        <v>3</v>
      </c>
      <c r="AA1460" t="s">
        <v>52</v>
      </c>
      <c r="AB1460" t="s">
        <v>53</v>
      </c>
      <c r="AH1460">
        <v>179.99999999999599</v>
      </c>
    </row>
    <row r="1461" spans="1:34" x14ac:dyDescent="0.25">
      <c r="A1461" t="s">
        <v>45</v>
      </c>
      <c r="B1461" t="s">
        <v>3654</v>
      </c>
      <c r="C1461">
        <v>2012</v>
      </c>
      <c r="D1461" t="s">
        <v>54</v>
      </c>
      <c r="E1461" t="s">
        <v>5252</v>
      </c>
      <c r="F1461">
        <v>7.6</v>
      </c>
      <c r="G1461" t="s">
        <v>31</v>
      </c>
      <c r="H1461">
        <v>19</v>
      </c>
      <c r="I1461" t="s">
        <v>3655</v>
      </c>
      <c r="J1461" t="s">
        <v>136</v>
      </c>
      <c r="K1461" t="s">
        <v>34</v>
      </c>
      <c r="L1461" t="s">
        <v>748</v>
      </c>
      <c r="M1461" t="s">
        <v>36</v>
      </c>
      <c r="N1461" t="s">
        <v>37</v>
      </c>
      <c r="O1461" t="s">
        <v>38</v>
      </c>
      <c r="P1461" t="s">
        <v>119</v>
      </c>
      <c r="Z1461">
        <v>3</v>
      </c>
      <c r="AA1461" t="s">
        <v>120</v>
      </c>
      <c r="AB1461" t="s">
        <v>41</v>
      </c>
      <c r="AC1461">
        <f t="shared" si="110"/>
        <v>0</v>
      </c>
      <c r="AD1461" t="str">
        <f t="shared" si="111"/>
        <v>DSN</v>
      </c>
      <c r="AE1461" t="b">
        <f t="shared" si="112"/>
        <v>0</v>
      </c>
      <c r="AF1461" t="b">
        <f t="shared" si="113"/>
        <v>0</v>
      </c>
      <c r="AG1461" t="b">
        <f t="shared" si="114"/>
        <v>0</v>
      </c>
      <c r="AH1461">
        <v>179.99999999999599</v>
      </c>
    </row>
    <row r="1462" spans="1:34" x14ac:dyDescent="0.25">
      <c r="A1462" t="s">
        <v>28</v>
      </c>
      <c r="B1462" t="s">
        <v>3656</v>
      </c>
      <c r="C1462">
        <v>2013</v>
      </c>
      <c r="D1462" t="s">
        <v>44</v>
      </c>
      <c r="E1462" t="s">
        <v>5252</v>
      </c>
      <c r="F1462">
        <v>8.4</v>
      </c>
      <c r="G1462" t="s">
        <v>31</v>
      </c>
      <c r="H1462">
        <v>20</v>
      </c>
      <c r="I1462" t="s">
        <v>3657</v>
      </c>
      <c r="J1462" t="s">
        <v>635</v>
      </c>
      <c r="K1462" t="s">
        <v>58</v>
      </c>
      <c r="L1462" t="s">
        <v>1580</v>
      </c>
      <c r="M1462" t="s">
        <v>36</v>
      </c>
      <c r="N1462" t="s">
        <v>60</v>
      </c>
      <c r="O1462" t="s">
        <v>38</v>
      </c>
      <c r="P1462" t="s">
        <v>51</v>
      </c>
      <c r="Q1462" t="s">
        <v>52</v>
      </c>
      <c r="R1462">
        <v>0</v>
      </c>
      <c r="S1462" t="s">
        <v>53</v>
      </c>
      <c r="T1462">
        <v>9.6666666666666696</v>
      </c>
      <c r="U1462" t="s">
        <v>43</v>
      </c>
      <c r="V1462">
        <v>8.5</v>
      </c>
      <c r="W1462" t="s">
        <v>43</v>
      </c>
      <c r="X1462">
        <v>9.6666666666666696</v>
      </c>
      <c r="Y1462" t="s">
        <v>43</v>
      </c>
      <c r="Z1462">
        <v>2</v>
      </c>
      <c r="AH1462">
        <v>119.999999999998</v>
      </c>
    </row>
    <row r="1463" spans="1:34" x14ac:dyDescent="0.25">
      <c r="A1463" t="s">
        <v>55</v>
      </c>
      <c r="B1463" t="s">
        <v>3658</v>
      </c>
      <c r="C1463">
        <v>2014</v>
      </c>
      <c r="D1463" t="s">
        <v>44</v>
      </c>
      <c r="E1463" t="s">
        <v>5252</v>
      </c>
      <c r="F1463">
        <v>4.4000000000000004</v>
      </c>
      <c r="G1463" t="s">
        <v>31</v>
      </c>
      <c r="H1463">
        <v>20</v>
      </c>
      <c r="I1463" t="s">
        <v>3659</v>
      </c>
      <c r="J1463" t="s">
        <v>33</v>
      </c>
      <c r="K1463" t="s">
        <v>92</v>
      </c>
      <c r="L1463" t="s">
        <v>3660</v>
      </c>
      <c r="M1463" t="s">
        <v>36</v>
      </c>
      <c r="N1463" t="s">
        <v>37</v>
      </c>
      <c r="O1463" t="s">
        <v>317</v>
      </c>
      <c r="P1463" t="s">
        <v>96</v>
      </c>
      <c r="T1463">
        <v>7</v>
      </c>
      <c r="U1463" t="s">
        <v>43</v>
      </c>
      <c r="V1463">
        <v>2.6666666666666701</v>
      </c>
      <c r="W1463" t="s">
        <v>43</v>
      </c>
      <c r="X1463">
        <v>2.6666666666666701</v>
      </c>
      <c r="Y1463" t="s">
        <v>43</v>
      </c>
      <c r="Z1463">
        <v>0.08</v>
      </c>
      <c r="AC1463">
        <f t="shared" si="110"/>
        <v>1</v>
      </c>
      <c r="AD1463" t="str">
        <f t="shared" si="111"/>
        <v>ESN</v>
      </c>
      <c r="AE1463" t="b">
        <f t="shared" si="112"/>
        <v>1</v>
      </c>
      <c r="AF1463" t="str">
        <f t="shared" si="113"/>
        <v/>
      </c>
      <c r="AG1463" t="str">
        <f t="shared" si="114"/>
        <v/>
      </c>
      <c r="AH1463">
        <v>4.9999999999998002</v>
      </c>
    </row>
    <row r="1464" spans="1:34" x14ac:dyDescent="0.25">
      <c r="A1464" t="s">
        <v>28</v>
      </c>
      <c r="B1464" t="s">
        <v>3661</v>
      </c>
      <c r="C1464">
        <v>2014</v>
      </c>
      <c r="D1464" t="s">
        <v>44</v>
      </c>
      <c r="E1464" t="s">
        <v>122</v>
      </c>
      <c r="F1464">
        <v>9.5</v>
      </c>
      <c r="G1464" t="s">
        <v>71</v>
      </c>
      <c r="H1464">
        <v>31</v>
      </c>
      <c r="I1464" t="s">
        <v>3662</v>
      </c>
      <c r="J1464" t="s">
        <v>154</v>
      </c>
      <c r="K1464" t="s">
        <v>74</v>
      </c>
      <c r="L1464" t="s">
        <v>2120</v>
      </c>
      <c r="M1464" t="s">
        <v>76</v>
      </c>
      <c r="N1464" t="s">
        <v>37</v>
      </c>
      <c r="O1464" t="s">
        <v>38</v>
      </c>
      <c r="P1464" t="s">
        <v>51</v>
      </c>
      <c r="Q1464" t="s">
        <v>52</v>
      </c>
      <c r="R1464">
        <v>0</v>
      </c>
      <c r="S1464" t="s">
        <v>53</v>
      </c>
      <c r="T1464">
        <v>7</v>
      </c>
      <c r="U1464" t="s">
        <v>42</v>
      </c>
      <c r="V1464">
        <v>7</v>
      </c>
      <c r="W1464" t="s">
        <v>43</v>
      </c>
      <c r="X1464">
        <v>10</v>
      </c>
      <c r="Y1464" t="s">
        <v>42</v>
      </c>
      <c r="Z1464">
        <v>0.5</v>
      </c>
      <c r="AH1464">
        <v>29.9999999999994</v>
      </c>
    </row>
    <row r="1465" spans="1:34" x14ac:dyDescent="0.25">
      <c r="A1465" t="s">
        <v>28</v>
      </c>
      <c r="B1465" t="s">
        <v>3663</v>
      </c>
      <c r="C1465">
        <v>2012</v>
      </c>
      <c r="D1465" t="s">
        <v>54</v>
      </c>
      <c r="E1465" t="s">
        <v>5252</v>
      </c>
      <c r="F1465">
        <v>4</v>
      </c>
      <c r="G1465" t="s">
        <v>71</v>
      </c>
      <c r="H1465">
        <v>21</v>
      </c>
      <c r="I1465" t="s">
        <v>3664</v>
      </c>
      <c r="J1465" t="s">
        <v>915</v>
      </c>
      <c r="K1465" t="s">
        <v>74</v>
      </c>
      <c r="L1465" t="s">
        <v>1110</v>
      </c>
      <c r="M1465" t="s">
        <v>76</v>
      </c>
      <c r="N1465" t="s">
        <v>37</v>
      </c>
      <c r="O1465" t="s">
        <v>38</v>
      </c>
      <c r="P1465" t="s">
        <v>51</v>
      </c>
      <c r="Q1465" t="s">
        <v>52</v>
      </c>
      <c r="R1465">
        <v>0</v>
      </c>
      <c r="S1465" t="s">
        <v>53</v>
      </c>
      <c r="T1465">
        <v>0.66666666666666696</v>
      </c>
      <c r="U1465" t="s">
        <v>43</v>
      </c>
      <c r="V1465">
        <v>3.25</v>
      </c>
      <c r="W1465" t="s">
        <v>43</v>
      </c>
      <c r="X1465">
        <v>2</v>
      </c>
      <c r="Y1465" t="s">
        <v>42</v>
      </c>
      <c r="Z1465">
        <v>2.42</v>
      </c>
      <c r="AH1465">
        <v>144.99999999999699</v>
      </c>
    </row>
    <row r="1466" spans="1:34" x14ac:dyDescent="0.25">
      <c r="A1466" t="s">
        <v>28</v>
      </c>
      <c r="B1466" t="s">
        <v>3665</v>
      </c>
      <c r="C1466">
        <v>2013</v>
      </c>
      <c r="D1466" t="s">
        <v>115</v>
      </c>
      <c r="E1466" t="s">
        <v>122</v>
      </c>
      <c r="F1466">
        <v>7.6</v>
      </c>
      <c r="G1466" t="s">
        <v>143</v>
      </c>
      <c r="H1466">
        <v>21</v>
      </c>
      <c r="I1466" t="s">
        <v>3666</v>
      </c>
      <c r="J1466" t="s">
        <v>175</v>
      </c>
      <c r="K1466" t="s">
        <v>146</v>
      </c>
      <c r="L1466" t="s">
        <v>176</v>
      </c>
      <c r="M1466" t="s">
        <v>148</v>
      </c>
      <c r="N1466" t="s">
        <v>60</v>
      </c>
      <c r="O1466" t="s">
        <v>38</v>
      </c>
      <c r="P1466" t="s">
        <v>51</v>
      </c>
      <c r="Q1466" t="s">
        <v>52</v>
      </c>
      <c r="R1466">
        <v>0</v>
      </c>
      <c r="S1466" t="s">
        <v>53</v>
      </c>
      <c r="T1466">
        <v>11</v>
      </c>
      <c r="U1466" t="s">
        <v>42</v>
      </c>
      <c r="V1466">
        <v>5.5</v>
      </c>
      <c r="W1466" t="s">
        <v>43</v>
      </c>
      <c r="X1466">
        <v>8.5</v>
      </c>
      <c r="Y1466" t="s">
        <v>42</v>
      </c>
      <c r="Z1466">
        <v>1.92</v>
      </c>
      <c r="AH1466">
        <v>114.999999999998</v>
      </c>
    </row>
    <row r="1467" spans="1:34" x14ac:dyDescent="0.25">
      <c r="A1467" t="s">
        <v>28</v>
      </c>
      <c r="B1467" t="s">
        <v>3667</v>
      </c>
      <c r="C1467">
        <v>2013</v>
      </c>
      <c r="D1467" t="s">
        <v>44</v>
      </c>
      <c r="E1467" t="s">
        <v>122</v>
      </c>
      <c r="F1467">
        <v>4.5999999999999996</v>
      </c>
      <c r="G1467" t="s">
        <v>31</v>
      </c>
      <c r="H1467">
        <v>20</v>
      </c>
      <c r="I1467" t="s">
        <v>3668</v>
      </c>
      <c r="J1467" t="s">
        <v>33</v>
      </c>
      <c r="K1467" t="s">
        <v>58</v>
      </c>
      <c r="L1467" t="s">
        <v>400</v>
      </c>
      <c r="M1467" t="s">
        <v>36</v>
      </c>
      <c r="N1467" t="s">
        <v>37</v>
      </c>
      <c r="O1467" t="s">
        <v>38</v>
      </c>
      <c r="P1467" t="s">
        <v>39</v>
      </c>
      <c r="Q1467" t="s">
        <v>40</v>
      </c>
      <c r="R1467">
        <v>0</v>
      </c>
      <c r="S1467" t="s">
        <v>41</v>
      </c>
      <c r="T1467">
        <v>1</v>
      </c>
      <c r="U1467" t="s">
        <v>42</v>
      </c>
      <c r="V1467">
        <v>7</v>
      </c>
      <c r="W1467" t="s">
        <v>43</v>
      </c>
      <c r="X1467">
        <v>8.5</v>
      </c>
      <c r="Y1467" t="s">
        <v>42</v>
      </c>
      <c r="Z1467">
        <v>1.92</v>
      </c>
      <c r="AC1467">
        <f t="shared" si="110"/>
        <v>1</v>
      </c>
      <c r="AD1467" t="str">
        <f t="shared" si="111"/>
        <v>DSN</v>
      </c>
      <c r="AE1467" t="b">
        <f t="shared" si="112"/>
        <v>0</v>
      </c>
      <c r="AF1467" t="b">
        <f t="shared" si="113"/>
        <v>0</v>
      </c>
      <c r="AG1467" t="b">
        <f t="shared" si="114"/>
        <v>0</v>
      </c>
      <c r="AH1467">
        <v>114.999999999998</v>
      </c>
    </row>
    <row r="1468" spans="1:34" x14ac:dyDescent="0.25">
      <c r="A1468" t="s">
        <v>28</v>
      </c>
      <c r="B1468" t="s">
        <v>3669</v>
      </c>
      <c r="C1468">
        <v>2014</v>
      </c>
      <c r="D1468" t="s">
        <v>77</v>
      </c>
      <c r="E1468" t="s">
        <v>250</v>
      </c>
      <c r="F1468">
        <v>7.6</v>
      </c>
      <c r="G1468" t="s">
        <v>184</v>
      </c>
      <c r="H1468">
        <v>24</v>
      </c>
      <c r="I1468" t="s">
        <v>3670</v>
      </c>
      <c r="J1468" t="s">
        <v>3671</v>
      </c>
      <c r="K1468" t="s">
        <v>187</v>
      </c>
      <c r="L1468" t="s">
        <v>308</v>
      </c>
      <c r="M1468" t="s">
        <v>148</v>
      </c>
      <c r="N1468" t="s">
        <v>37</v>
      </c>
      <c r="O1468" t="s">
        <v>38</v>
      </c>
      <c r="P1468" t="s">
        <v>51</v>
      </c>
      <c r="Q1468" t="s">
        <v>52</v>
      </c>
      <c r="R1468">
        <v>0</v>
      </c>
      <c r="S1468" t="s">
        <v>53</v>
      </c>
      <c r="Z1468">
        <v>0.5</v>
      </c>
      <c r="AH1468">
        <v>29.9999999999994</v>
      </c>
    </row>
    <row r="1469" spans="1:34" x14ac:dyDescent="0.25">
      <c r="A1469" t="s">
        <v>277</v>
      </c>
      <c r="B1469" t="s">
        <v>3672</v>
      </c>
      <c r="C1469">
        <v>2012</v>
      </c>
      <c r="D1469" t="s">
        <v>44</v>
      </c>
      <c r="E1469" t="s">
        <v>5252</v>
      </c>
      <c r="F1469">
        <v>10.199999999999999</v>
      </c>
      <c r="G1469" t="s">
        <v>31</v>
      </c>
      <c r="H1469">
        <v>20</v>
      </c>
      <c r="I1469" t="s">
        <v>3673</v>
      </c>
      <c r="J1469" t="s">
        <v>33</v>
      </c>
      <c r="K1469" t="s">
        <v>205</v>
      </c>
      <c r="L1469" t="s">
        <v>2609</v>
      </c>
      <c r="M1469" t="s">
        <v>36</v>
      </c>
      <c r="N1469" t="s">
        <v>37</v>
      </c>
      <c r="O1469" t="s">
        <v>38</v>
      </c>
      <c r="P1469" t="s">
        <v>96</v>
      </c>
      <c r="T1469">
        <v>12</v>
      </c>
      <c r="U1469" t="s">
        <v>43</v>
      </c>
      <c r="V1469">
        <v>8</v>
      </c>
      <c r="W1469" t="s">
        <v>43</v>
      </c>
      <c r="X1469">
        <v>7</v>
      </c>
      <c r="Y1469" t="s">
        <v>42</v>
      </c>
      <c r="Z1469">
        <v>0.42</v>
      </c>
      <c r="AA1469" t="s">
        <v>3674</v>
      </c>
      <c r="AB1469" t="s">
        <v>698</v>
      </c>
      <c r="AC1469">
        <f t="shared" si="110"/>
        <v>1</v>
      </c>
      <c r="AD1469" t="str">
        <f t="shared" si="111"/>
        <v>ESN</v>
      </c>
      <c r="AE1469" t="b">
        <f t="shared" si="112"/>
        <v>1</v>
      </c>
      <c r="AF1469" t="str">
        <f t="shared" si="113"/>
        <v/>
      </c>
      <c r="AG1469" t="str">
        <f t="shared" si="114"/>
        <v/>
      </c>
      <c r="AH1469">
        <v>24.999999999999599</v>
      </c>
    </row>
    <row r="1470" spans="1:34" x14ac:dyDescent="0.25">
      <c r="A1470" t="s">
        <v>28</v>
      </c>
      <c r="B1470" t="s">
        <v>3675</v>
      </c>
      <c r="C1470">
        <v>2014</v>
      </c>
      <c r="D1470" t="s">
        <v>115</v>
      </c>
      <c r="E1470" t="s">
        <v>47</v>
      </c>
      <c r="F1470">
        <v>5.8</v>
      </c>
      <c r="G1470" t="s">
        <v>31</v>
      </c>
      <c r="H1470">
        <v>21</v>
      </c>
      <c r="I1470" t="s">
        <v>3676</v>
      </c>
      <c r="J1470" t="s">
        <v>89</v>
      </c>
      <c r="K1470" t="s">
        <v>146</v>
      </c>
      <c r="L1470" t="s">
        <v>872</v>
      </c>
      <c r="M1470" t="s">
        <v>36</v>
      </c>
      <c r="N1470" t="s">
        <v>37</v>
      </c>
      <c r="O1470" t="s">
        <v>38</v>
      </c>
      <c r="P1470" t="s">
        <v>106</v>
      </c>
      <c r="Q1470" t="s">
        <v>107</v>
      </c>
      <c r="R1470">
        <v>0</v>
      </c>
      <c r="S1470" t="s">
        <v>96</v>
      </c>
      <c r="T1470">
        <v>10</v>
      </c>
      <c r="U1470" t="s">
        <v>43</v>
      </c>
      <c r="V1470">
        <v>5.5</v>
      </c>
      <c r="W1470" t="s">
        <v>43</v>
      </c>
      <c r="X1470">
        <v>7</v>
      </c>
      <c r="Y1470" t="s">
        <v>42</v>
      </c>
      <c r="Z1470">
        <v>1</v>
      </c>
      <c r="AC1470">
        <f t="shared" si="110"/>
        <v>2</v>
      </c>
      <c r="AD1470" t="str">
        <f t="shared" si="111"/>
        <v>ESN</v>
      </c>
      <c r="AE1470" t="b">
        <f t="shared" si="112"/>
        <v>0</v>
      </c>
      <c r="AF1470" t="b">
        <f t="shared" si="113"/>
        <v>0</v>
      </c>
      <c r="AG1470" t="b">
        <f t="shared" si="114"/>
        <v>0</v>
      </c>
      <c r="AH1470">
        <v>59.999999999998799</v>
      </c>
    </row>
    <row r="1471" spans="1:34" x14ac:dyDescent="0.25">
      <c r="A1471" t="s">
        <v>28</v>
      </c>
      <c r="B1471" t="s">
        <v>3677</v>
      </c>
      <c r="C1471">
        <v>2012</v>
      </c>
      <c r="D1471" t="s">
        <v>54</v>
      </c>
      <c r="E1471" t="s">
        <v>47</v>
      </c>
      <c r="F1471">
        <v>8.1</v>
      </c>
      <c r="G1471" t="s">
        <v>31</v>
      </c>
      <c r="H1471">
        <v>19</v>
      </c>
      <c r="I1471" t="s">
        <v>3678</v>
      </c>
      <c r="J1471" t="s">
        <v>89</v>
      </c>
      <c r="K1471" t="s">
        <v>74</v>
      </c>
      <c r="L1471" t="s">
        <v>615</v>
      </c>
      <c r="M1471" t="s">
        <v>36</v>
      </c>
      <c r="N1471" t="s">
        <v>37</v>
      </c>
      <c r="O1471" t="s">
        <v>38</v>
      </c>
      <c r="P1471" t="s">
        <v>41</v>
      </c>
      <c r="Q1471" t="s">
        <v>207</v>
      </c>
      <c r="R1471">
        <v>0</v>
      </c>
      <c r="S1471" t="s">
        <v>41</v>
      </c>
      <c r="T1471">
        <v>5</v>
      </c>
      <c r="U1471" t="s">
        <v>43</v>
      </c>
      <c r="V1471">
        <v>3.6666666666666701</v>
      </c>
      <c r="W1471" t="s">
        <v>43</v>
      </c>
      <c r="X1471">
        <v>7</v>
      </c>
      <c r="Y1471" t="s">
        <v>42</v>
      </c>
      <c r="Z1471">
        <v>2.92</v>
      </c>
      <c r="AC1471">
        <f t="shared" si="110"/>
        <v>0</v>
      </c>
      <c r="AD1471" t="str">
        <f t="shared" si="111"/>
        <v>DSN</v>
      </c>
      <c r="AE1471" t="b">
        <f t="shared" si="112"/>
        <v>0</v>
      </c>
      <c r="AF1471" t="b">
        <f t="shared" si="113"/>
        <v>0</v>
      </c>
      <c r="AG1471" t="b">
        <f t="shared" si="114"/>
        <v>0</v>
      </c>
      <c r="AH1471">
        <v>174.99999999999699</v>
      </c>
    </row>
    <row r="1472" spans="1:34" x14ac:dyDescent="0.25">
      <c r="A1472" t="s">
        <v>28</v>
      </c>
      <c r="B1472" t="s">
        <v>3679</v>
      </c>
      <c r="C1472">
        <v>2014</v>
      </c>
      <c r="D1472" t="s">
        <v>54</v>
      </c>
      <c r="E1472" t="s">
        <v>47</v>
      </c>
      <c r="F1472">
        <v>5.2</v>
      </c>
      <c r="G1472" t="s">
        <v>31</v>
      </c>
      <c r="H1472">
        <v>20</v>
      </c>
      <c r="I1472" t="s">
        <v>3680</v>
      </c>
      <c r="J1472" t="s">
        <v>33</v>
      </c>
      <c r="K1472" t="s">
        <v>74</v>
      </c>
      <c r="L1472" t="s">
        <v>463</v>
      </c>
      <c r="M1472" t="s">
        <v>36</v>
      </c>
      <c r="N1472" t="s">
        <v>37</v>
      </c>
      <c r="O1472" t="s">
        <v>38</v>
      </c>
      <c r="P1472" t="s">
        <v>51</v>
      </c>
      <c r="Q1472" t="s">
        <v>52</v>
      </c>
      <c r="R1472">
        <v>0</v>
      </c>
      <c r="S1472" t="s">
        <v>53</v>
      </c>
      <c r="T1472">
        <v>3.3333333333333299</v>
      </c>
      <c r="U1472" t="s">
        <v>43</v>
      </c>
      <c r="V1472">
        <v>3</v>
      </c>
      <c r="W1472" t="s">
        <v>43</v>
      </c>
      <c r="X1472">
        <v>1</v>
      </c>
      <c r="Y1472" t="s">
        <v>43</v>
      </c>
      <c r="Z1472">
        <v>0.92</v>
      </c>
      <c r="AH1472">
        <v>54.999999999998998</v>
      </c>
    </row>
    <row r="1473" spans="1:34" x14ac:dyDescent="0.25">
      <c r="A1473" t="s">
        <v>28</v>
      </c>
      <c r="B1473" t="s">
        <v>3681</v>
      </c>
      <c r="C1473">
        <v>2014</v>
      </c>
      <c r="D1473" t="s">
        <v>44</v>
      </c>
      <c r="E1473" t="s">
        <v>30</v>
      </c>
      <c r="F1473">
        <v>4.8</v>
      </c>
      <c r="G1473" t="s">
        <v>31</v>
      </c>
      <c r="H1473">
        <v>20</v>
      </c>
      <c r="I1473" t="s">
        <v>3682</v>
      </c>
      <c r="J1473" t="s">
        <v>550</v>
      </c>
      <c r="K1473" t="s">
        <v>34</v>
      </c>
      <c r="L1473" t="s">
        <v>35</v>
      </c>
      <c r="M1473" t="s">
        <v>36</v>
      </c>
      <c r="N1473" t="s">
        <v>37</v>
      </c>
      <c r="O1473" t="s">
        <v>38</v>
      </c>
      <c r="P1473" t="s">
        <v>119</v>
      </c>
      <c r="Q1473" t="s">
        <v>120</v>
      </c>
      <c r="R1473">
        <v>0</v>
      </c>
      <c r="S1473" t="s">
        <v>41</v>
      </c>
      <c r="T1473">
        <v>2</v>
      </c>
      <c r="U1473" t="s">
        <v>43</v>
      </c>
      <c r="V1473">
        <v>4</v>
      </c>
      <c r="W1473" t="s">
        <v>43</v>
      </c>
      <c r="X1473">
        <v>5</v>
      </c>
      <c r="Y1473" t="s">
        <v>43</v>
      </c>
      <c r="Z1473">
        <v>0.92</v>
      </c>
      <c r="AC1473">
        <f t="shared" si="110"/>
        <v>1</v>
      </c>
      <c r="AD1473" t="str">
        <f t="shared" si="111"/>
        <v>DSN</v>
      </c>
      <c r="AE1473" t="b">
        <f t="shared" si="112"/>
        <v>0</v>
      </c>
      <c r="AF1473" t="b">
        <f t="shared" si="113"/>
        <v>0</v>
      </c>
      <c r="AG1473" t="b">
        <f t="shared" si="114"/>
        <v>0</v>
      </c>
      <c r="AH1473">
        <v>54.999999999998998</v>
      </c>
    </row>
    <row r="1474" spans="1:34" x14ac:dyDescent="0.25">
      <c r="A1474" t="s">
        <v>55</v>
      </c>
      <c r="B1474" t="s">
        <v>3683</v>
      </c>
      <c r="C1474">
        <v>2013</v>
      </c>
      <c r="D1474" t="s">
        <v>54</v>
      </c>
      <c r="E1474" t="s">
        <v>5252</v>
      </c>
      <c r="F1474">
        <v>4.8</v>
      </c>
      <c r="G1474" t="s">
        <v>71</v>
      </c>
      <c r="H1474">
        <v>19</v>
      </c>
      <c r="I1474" t="s">
        <v>3684</v>
      </c>
      <c r="J1474" t="s">
        <v>1118</v>
      </c>
      <c r="K1474" t="s">
        <v>74</v>
      </c>
      <c r="L1474" t="s">
        <v>1512</v>
      </c>
      <c r="M1474" t="s">
        <v>76</v>
      </c>
      <c r="N1474" t="s">
        <v>37</v>
      </c>
      <c r="O1474" t="s">
        <v>38</v>
      </c>
      <c r="P1474" t="s">
        <v>51</v>
      </c>
      <c r="T1474">
        <v>7</v>
      </c>
      <c r="U1474" t="s">
        <v>43</v>
      </c>
      <c r="V1474">
        <v>2.6666666666666701</v>
      </c>
      <c r="W1474" t="s">
        <v>43</v>
      </c>
      <c r="X1474">
        <v>6</v>
      </c>
      <c r="Y1474" t="s">
        <v>42</v>
      </c>
      <c r="Z1474">
        <v>1</v>
      </c>
      <c r="AH1474">
        <v>59.999999999998799</v>
      </c>
    </row>
    <row r="1475" spans="1:34" x14ac:dyDescent="0.25">
      <c r="A1475" t="s">
        <v>28</v>
      </c>
      <c r="B1475" t="s">
        <v>3685</v>
      </c>
      <c r="C1475">
        <v>2012</v>
      </c>
      <c r="D1475" t="s">
        <v>77</v>
      </c>
      <c r="E1475" t="s">
        <v>5252</v>
      </c>
      <c r="F1475">
        <v>6.4</v>
      </c>
      <c r="G1475" t="s">
        <v>71</v>
      </c>
      <c r="H1475">
        <v>37</v>
      </c>
      <c r="I1475" t="s">
        <v>3686</v>
      </c>
      <c r="J1475" t="s">
        <v>554</v>
      </c>
      <c r="K1475" t="s">
        <v>74</v>
      </c>
      <c r="L1475" t="s">
        <v>3687</v>
      </c>
      <c r="M1475" t="s">
        <v>76</v>
      </c>
      <c r="N1475" t="s">
        <v>37</v>
      </c>
      <c r="O1475" t="s">
        <v>38</v>
      </c>
      <c r="P1475" t="s">
        <v>195</v>
      </c>
      <c r="Q1475" t="s">
        <v>196</v>
      </c>
      <c r="R1475">
        <v>0</v>
      </c>
      <c r="S1475" t="s">
        <v>53</v>
      </c>
      <c r="Z1475">
        <v>1.33</v>
      </c>
      <c r="AC1475">
        <f t="shared" ref="AC1475:AC1538" si="115">IF(D1475="0 år",0,IF(D1475="1 år",1,IF(D1475="2 år",2,IF(D1475="3 år",3,IF(D1475="4 år",4,5)))))</f>
        <v>5</v>
      </c>
      <c r="AD1475" t="str">
        <f t="shared" ref="AD1475:AD1538" si="116">IF(OR(P1475="Datalogi",P1475="Software engineering",P1475="Informatik",P1475="Informationsteknologi",P1475="Interaktionsdesign"),"DSN",IF(OR(P1475="Elektronik og IT",P1475="Internetteknologier og computersystemer",P1475="Produkt og designpsykologi",P1475="Robotteknologi",P1475="Elektronik",P1475="Elektronik og datateknik",P1475="Datateknik",P1475="Elektronik Esbjerg Diplomingeniør"),"ESN",IF(OR(P1475="Medialogi",P1475="IT, kommunikation og medieteknologi"),"MSN","??")))</f>
        <v>MSN</v>
      </c>
      <c r="AE1475" t="b">
        <f t="shared" ref="AE1475:AE1538" si="117">IF(ISNUMBER(ERROR.TYPE(FIND("Afbrudt",A1475))),FALSE,TRUE)</f>
        <v>0</v>
      </c>
      <c r="AF1475" t="b">
        <f t="shared" ref="AF1475:AF1538" si="118">IF(AE1475,"",AND((2015-C1475)-Z1475&gt;5/60,(2015-C1475)-Z1475&lt;=15/60))</f>
        <v>0</v>
      </c>
      <c r="AG1475" t="b">
        <f t="shared" ref="AG1475:AG1538" si="119">IF(AE1475,"",(2015-C1475)-Z1475&gt;15/60)</f>
        <v>1</v>
      </c>
      <c r="AH1475">
        <v>79.999999999998593</v>
      </c>
    </row>
    <row r="1476" spans="1:34" x14ac:dyDescent="0.25">
      <c r="A1476" t="s">
        <v>45</v>
      </c>
      <c r="B1476" t="s">
        <v>3688</v>
      </c>
      <c r="C1476">
        <v>2012</v>
      </c>
      <c r="D1476" t="s">
        <v>44</v>
      </c>
      <c r="E1476" t="s">
        <v>47</v>
      </c>
      <c r="F1476">
        <v>10.199999999999999</v>
      </c>
      <c r="G1476" t="s">
        <v>143</v>
      </c>
      <c r="H1476">
        <v>21</v>
      </c>
      <c r="I1476" t="s">
        <v>3689</v>
      </c>
      <c r="J1476" t="s">
        <v>365</v>
      </c>
      <c r="K1476" t="s">
        <v>205</v>
      </c>
      <c r="L1476" t="s">
        <v>206</v>
      </c>
      <c r="M1476" t="s">
        <v>148</v>
      </c>
      <c r="N1476" t="s">
        <v>37</v>
      </c>
      <c r="O1476" t="s">
        <v>317</v>
      </c>
      <c r="P1476" t="s">
        <v>401</v>
      </c>
      <c r="T1476">
        <v>10.25</v>
      </c>
      <c r="U1476" t="s">
        <v>43</v>
      </c>
      <c r="V1476">
        <v>6.25</v>
      </c>
      <c r="W1476" t="s">
        <v>43</v>
      </c>
      <c r="X1476">
        <v>6</v>
      </c>
      <c r="Y1476" t="s">
        <v>43</v>
      </c>
      <c r="Z1476">
        <v>3</v>
      </c>
      <c r="AA1476" t="s">
        <v>528</v>
      </c>
      <c r="AB1476" t="s">
        <v>96</v>
      </c>
      <c r="AC1476">
        <f t="shared" si="115"/>
        <v>1</v>
      </c>
      <c r="AD1476" t="str">
        <f t="shared" si="116"/>
        <v>ESN</v>
      </c>
      <c r="AE1476" t="b">
        <f t="shared" si="117"/>
        <v>0</v>
      </c>
      <c r="AF1476" t="b">
        <f t="shared" si="118"/>
        <v>0</v>
      </c>
      <c r="AG1476" t="b">
        <f t="shared" si="119"/>
        <v>0</v>
      </c>
      <c r="AH1476">
        <v>179.99999999999599</v>
      </c>
    </row>
    <row r="1477" spans="1:34" x14ac:dyDescent="0.25">
      <c r="A1477" t="s">
        <v>28</v>
      </c>
      <c r="B1477" t="s">
        <v>3690</v>
      </c>
      <c r="C1477">
        <v>2014</v>
      </c>
      <c r="D1477" t="s">
        <v>115</v>
      </c>
      <c r="E1477" t="s">
        <v>47</v>
      </c>
      <c r="F1477">
        <v>7.9</v>
      </c>
      <c r="G1477" t="s">
        <v>71</v>
      </c>
      <c r="H1477">
        <v>22</v>
      </c>
      <c r="I1477" t="s">
        <v>3691</v>
      </c>
      <c r="J1477" t="s">
        <v>231</v>
      </c>
      <c r="K1477" t="s">
        <v>74</v>
      </c>
      <c r="L1477" t="s">
        <v>118</v>
      </c>
      <c r="M1477" t="s">
        <v>76</v>
      </c>
      <c r="N1477" t="s">
        <v>37</v>
      </c>
      <c r="O1477" t="s">
        <v>38</v>
      </c>
      <c r="P1477" t="s">
        <v>51</v>
      </c>
      <c r="Q1477" t="s">
        <v>52</v>
      </c>
      <c r="R1477">
        <v>0</v>
      </c>
      <c r="S1477" t="s">
        <v>53</v>
      </c>
      <c r="T1477">
        <v>2.6666666666666701</v>
      </c>
      <c r="U1477" t="s">
        <v>43</v>
      </c>
      <c r="V1477">
        <v>8</v>
      </c>
      <c r="W1477" t="s">
        <v>43</v>
      </c>
      <c r="X1477">
        <v>6</v>
      </c>
      <c r="Y1477" t="s">
        <v>42</v>
      </c>
      <c r="Z1477">
        <v>1</v>
      </c>
      <c r="AH1477">
        <v>59.999999999998799</v>
      </c>
    </row>
    <row r="1478" spans="1:34" x14ac:dyDescent="0.25">
      <c r="A1478" t="s">
        <v>28</v>
      </c>
      <c r="B1478" t="s">
        <v>3692</v>
      </c>
      <c r="C1478">
        <v>2013</v>
      </c>
      <c r="D1478" t="s">
        <v>54</v>
      </c>
      <c r="E1478" t="s">
        <v>47</v>
      </c>
      <c r="F1478">
        <v>12.5</v>
      </c>
      <c r="G1478" t="s">
        <v>31</v>
      </c>
      <c r="H1478">
        <v>19</v>
      </c>
      <c r="I1478" t="s">
        <v>3693</v>
      </c>
      <c r="J1478" t="s">
        <v>33</v>
      </c>
      <c r="K1478" t="s">
        <v>74</v>
      </c>
      <c r="L1478" t="s">
        <v>667</v>
      </c>
      <c r="M1478" t="s">
        <v>36</v>
      </c>
      <c r="N1478" t="s">
        <v>37</v>
      </c>
      <c r="O1478" t="s">
        <v>38</v>
      </c>
      <c r="P1478" t="s">
        <v>51</v>
      </c>
      <c r="Q1478" t="s">
        <v>52</v>
      </c>
      <c r="R1478">
        <v>0</v>
      </c>
      <c r="S1478" t="s">
        <v>53</v>
      </c>
      <c r="T1478">
        <v>12</v>
      </c>
      <c r="U1478" t="s">
        <v>42</v>
      </c>
      <c r="V1478">
        <v>11.3333333333333</v>
      </c>
      <c r="W1478" t="s">
        <v>43</v>
      </c>
      <c r="X1478">
        <v>12</v>
      </c>
      <c r="Y1478" t="s">
        <v>43</v>
      </c>
      <c r="Z1478">
        <v>2</v>
      </c>
      <c r="AH1478">
        <v>119.999999999998</v>
      </c>
    </row>
    <row r="1479" spans="1:34" x14ac:dyDescent="0.25">
      <c r="A1479" t="s">
        <v>28</v>
      </c>
      <c r="B1479" t="s">
        <v>3694</v>
      </c>
      <c r="C1479">
        <v>2014</v>
      </c>
      <c r="D1479" t="s">
        <v>54</v>
      </c>
      <c r="E1479" t="s">
        <v>47</v>
      </c>
      <c r="F1479">
        <v>5.8</v>
      </c>
      <c r="G1479" t="s">
        <v>31</v>
      </c>
      <c r="H1479">
        <v>19</v>
      </c>
      <c r="I1479" t="s">
        <v>3695</v>
      </c>
      <c r="J1479" t="s">
        <v>1924</v>
      </c>
      <c r="K1479" t="s">
        <v>58</v>
      </c>
      <c r="L1479" t="s">
        <v>477</v>
      </c>
      <c r="M1479" t="s">
        <v>36</v>
      </c>
      <c r="N1479" t="s">
        <v>37</v>
      </c>
      <c r="O1479" t="s">
        <v>38</v>
      </c>
      <c r="P1479" t="s">
        <v>96</v>
      </c>
      <c r="Q1479" t="s">
        <v>125</v>
      </c>
      <c r="R1479">
        <v>0</v>
      </c>
      <c r="S1479" t="s">
        <v>96</v>
      </c>
      <c r="T1479">
        <v>5.3333333333333304</v>
      </c>
      <c r="U1479" t="s">
        <v>43</v>
      </c>
      <c r="V1479">
        <v>5.75</v>
      </c>
      <c r="W1479" t="s">
        <v>43</v>
      </c>
      <c r="X1479">
        <v>9.3333333333333304</v>
      </c>
      <c r="Y1479" t="s">
        <v>43</v>
      </c>
      <c r="Z1479">
        <v>0.42</v>
      </c>
      <c r="AC1479">
        <f t="shared" si="115"/>
        <v>0</v>
      </c>
      <c r="AD1479" t="str">
        <f t="shared" si="116"/>
        <v>ESN</v>
      </c>
      <c r="AE1479" t="b">
        <f t="shared" si="117"/>
        <v>0</v>
      </c>
      <c r="AF1479" t="b">
        <f t="shared" si="118"/>
        <v>0</v>
      </c>
      <c r="AG1479" t="b">
        <f t="shared" si="119"/>
        <v>1</v>
      </c>
      <c r="AH1479">
        <v>24.999999999999599</v>
      </c>
    </row>
    <row r="1480" spans="1:34" x14ac:dyDescent="0.25">
      <c r="A1480" t="s">
        <v>28</v>
      </c>
      <c r="B1480" t="s">
        <v>3696</v>
      </c>
      <c r="C1480">
        <v>2013</v>
      </c>
      <c r="D1480" t="s">
        <v>54</v>
      </c>
      <c r="E1480" t="s">
        <v>122</v>
      </c>
      <c r="F1480">
        <v>8.3000000000000007</v>
      </c>
      <c r="G1480" t="s">
        <v>71</v>
      </c>
      <c r="H1480">
        <v>30</v>
      </c>
      <c r="I1480" t="s">
        <v>3697</v>
      </c>
      <c r="J1480" t="s">
        <v>199</v>
      </c>
      <c r="K1480" t="s">
        <v>74</v>
      </c>
      <c r="L1480" t="s">
        <v>2120</v>
      </c>
      <c r="M1480" t="s">
        <v>76</v>
      </c>
      <c r="N1480" t="s">
        <v>37</v>
      </c>
      <c r="O1480" t="s">
        <v>38</v>
      </c>
      <c r="P1480" t="s">
        <v>51</v>
      </c>
      <c r="Q1480" t="s">
        <v>52</v>
      </c>
      <c r="R1480">
        <v>0</v>
      </c>
      <c r="S1480" t="s">
        <v>53</v>
      </c>
      <c r="T1480">
        <v>4.5</v>
      </c>
      <c r="U1480" t="s">
        <v>43</v>
      </c>
      <c r="V1480">
        <v>4.5</v>
      </c>
      <c r="W1480" t="s">
        <v>43</v>
      </c>
      <c r="X1480">
        <v>5.5</v>
      </c>
      <c r="Y1480" t="s">
        <v>42</v>
      </c>
      <c r="Z1480">
        <v>1.58</v>
      </c>
      <c r="AH1480">
        <v>94.999999999998593</v>
      </c>
    </row>
    <row r="1481" spans="1:34" x14ac:dyDescent="0.25">
      <c r="A1481" t="s">
        <v>28</v>
      </c>
      <c r="B1481" t="s">
        <v>3698</v>
      </c>
      <c r="C1481">
        <v>2012</v>
      </c>
      <c r="D1481" t="s">
        <v>54</v>
      </c>
      <c r="E1481" t="s">
        <v>122</v>
      </c>
      <c r="F1481">
        <v>8.4</v>
      </c>
      <c r="G1481" t="s">
        <v>143</v>
      </c>
      <c r="H1481">
        <v>25</v>
      </c>
      <c r="I1481" t="s">
        <v>3699</v>
      </c>
      <c r="J1481" t="s">
        <v>175</v>
      </c>
      <c r="K1481" t="s">
        <v>146</v>
      </c>
      <c r="L1481" t="s">
        <v>1433</v>
      </c>
      <c r="M1481" t="s">
        <v>148</v>
      </c>
      <c r="N1481" t="s">
        <v>37</v>
      </c>
      <c r="O1481" t="s">
        <v>317</v>
      </c>
      <c r="P1481" t="s">
        <v>401</v>
      </c>
      <c r="Q1481" t="s">
        <v>424</v>
      </c>
      <c r="R1481">
        <v>0</v>
      </c>
      <c r="S1481" t="s">
        <v>96</v>
      </c>
      <c r="Z1481">
        <v>1.42</v>
      </c>
      <c r="AC1481">
        <f t="shared" si="115"/>
        <v>0</v>
      </c>
      <c r="AD1481" t="str">
        <f t="shared" si="116"/>
        <v>ESN</v>
      </c>
      <c r="AE1481" t="b">
        <f t="shared" si="117"/>
        <v>0</v>
      </c>
      <c r="AF1481" t="b">
        <f t="shared" si="118"/>
        <v>0</v>
      </c>
      <c r="AG1481" t="b">
        <f t="shared" si="119"/>
        <v>1</v>
      </c>
      <c r="AH1481">
        <v>84.999999999998394</v>
      </c>
    </row>
    <row r="1482" spans="1:34" x14ac:dyDescent="0.25">
      <c r="A1482" t="s">
        <v>55</v>
      </c>
      <c r="B1482" t="s">
        <v>3700</v>
      </c>
      <c r="C1482">
        <v>2012</v>
      </c>
      <c r="D1482" t="s">
        <v>68</v>
      </c>
      <c r="E1482" t="s">
        <v>122</v>
      </c>
      <c r="F1482">
        <v>6.5</v>
      </c>
      <c r="G1482" t="s">
        <v>71</v>
      </c>
      <c r="H1482">
        <v>24</v>
      </c>
      <c r="I1482" t="s">
        <v>3701</v>
      </c>
      <c r="J1482" t="s">
        <v>262</v>
      </c>
      <c r="K1482" t="s">
        <v>74</v>
      </c>
      <c r="L1482" t="s">
        <v>213</v>
      </c>
      <c r="M1482" t="s">
        <v>76</v>
      </c>
      <c r="N1482" t="s">
        <v>60</v>
      </c>
      <c r="O1482" t="s">
        <v>38</v>
      </c>
      <c r="P1482" t="s">
        <v>51</v>
      </c>
      <c r="Z1482">
        <v>0.83</v>
      </c>
      <c r="AH1482">
        <v>49.999999999999197</v>
      </c>
    </row>
    <row r="1483" spans="1:34" x14ac:dyDescent="0.25">
      <c r="A1483" t="s">
        <v>55</v>
      </c>
      <c r="B1483" t="s">
        <v>3702</v>
      </c>
      <c r="C1483">
        <v>2012</v>
      </c>
      <c r="D1483" t="s">
        <v>115</v>
      </c>
      <c r="E1483" t="s">
        <v>5252</v>
      </c>
      <c r="F1483">
        <v>5.0999999999999996</v>
      </c>
      <c r="G1483" t="s">
        <v>71</v>
      </c>
      <c r="H1483">
        <v>23</v>
      </c>
      <c r="I1483" t="s">
        <v>3703</v>
      </c>
      <c r="J1483" t="s">
        <v>837</v>
      </c>
      <c r="K1483" t="s">
        <v>74</v>
      </c>
      <c r="L1483" t="s">
        <v>998</v>
      </c>
      <c r="M1483" t="s">
        <v>76</v>
      </c>
      <c r="N1483" t="s">
        <v>37</v>
      </c>
      <c r="O1483" t="s">
        <v>38</v>
      </c>
      <c r="P1483" t="s">
        <v>51</v>
      </c>
      <c r="T1483">
        <v>4.5</v>
      </c>
      <c r="U1483" t="s">
        <v>42</v>
      </c>
      <c r="V1483">
        <v>7</v>
      </c>
      <c r="W1483" t="s">
        <v>43</v>
      </c>
      <c r="X1483">
        <v>7</v>
      </c>
      <c r="Y1483" t="s">
        <v>43</v>
      </c>
      <c r="Z1483">
        <v>0.57999999999999996</v>
      </c>
      <c r="AH1483">
        <v>34.999999999999197</v>
      </c>
    </row>
    <row r="1484" spans="1:34" x14ac:dyDescent="0.25">
      <c r="A1484" t="s">
        <v>55</v>
      </c>
      <c r="B1484" t="s">
        <v>3704</v>
      </c>
      <c r="C1484">
        <v>2012</v>
      </c>
      <c r="D1484" t="s">
        <v>83</v>
      </c>
      <c r="E1484" t="s">
        <v>5252</v>
      </c>
      <c r="F1484">
        <v>4.0999999999999996</v>
      </c>
      <c r="G1484" t="s">
        <v>71</v>
      </c>
      <c r="H1484">
        <v>22</v>
      </c>
      <c r="I1484" t="s">
        <v>3705</v>
      </c>
      <c r="J1484" t="s">
        <v>869</v>
      </c>
      <c r="K1484" t="s">
        <v>74</v>
      </c>
      <c r="L1484" t="s">
        <v>2080</v>
      </c>
      <c r="M1484" t="s">
        <v>76</v>
      </c>
      <c r="N1484" t="s">
        <v>60</v>
      </c>
      <c r="O1484" t="s">
        <v>38</v>
      </c>
      <c r="P1484" t="s">
        <v>51</v>
      </c>
      <c r="T1484">
        <v>2</v>
      </c>
      <c r="U1484" t="s">
        <v>42</v>
      </c>
      <c r="V1484">
        <v>7.6666666666666696</v>
      </c>
      <c r="W1484" t="s">
        <v>43</v>
      </c>
      <c r="X1484">
        <v>7</v>
      </c>
      <c r="Y1484" t="s">
        <v>42</v>
      </c>
      <c r="Z1484">
        <v>0.08</v>
      </c>
      <c r="AH1484">
        <v>4.9999999999998002</v>
      </c>
    </row>
    <row r="1485" spans="1:34" x14ac:dyDescent="0.25">
      <c r="A1485" t="s">
        <v>28</v>
      </c>
      <c r="B1485" t="s">
        <v>3706</v>
      </c>
      <c r="C1485">
        <v>2014</v>
      </c>
      <c r="D1485" t="s">
        <v>115</v>
      </c>
      <c r="E1485" t="s">
        <v>5252</v>
      </c>
      <c r="F1485">
        <v>6.3</v>
      </c>
      <c r="G1485" t="s">
        <v>31</v>
      </c>
      <c r="H1485">
        <v>21</v>
      </c>
      <c r="I1485" t="s">
        <v>3707</v>
      </c>
      <c r="J1485" t="s">
        <v>33</v>
      </c>
      <c r="K1485" t="s">
        <v>34</v>
      </c>
      <c r="L1485" t="s">
        <v>1190</v>
      </c>
      <c r="M1485" t="s">
        <v>36</v>
      </c>
      <c r="N1485" t="s">
        <v>60</v>
      </c>
      <c r="O1485" t="s">
        <v>38</v>
      </c>
      <c r="P1485" t="s">
        <v>712</v>
      </c>
      <c r="Q1485" t="s">
        <v>713</v>
      </c>
      <c r="R1485">
        <v>0</v>
      </c>
      <c r="S1485" t="s">
        <v>41</v>
      </c>
      <c r="T1485">
        <v>3</v>
      </c>
      <c r="U1485" t="s">
        <v>43</v>
      </c>
      <c r="V1485">
        <v>4.75</v>
      </c>
      <c r="W1485" t="s">
        <v>43</v>
      </c>
      <c r="X1485">
        <v>6.25</v>
      </c>
      <c r="Y1485" t="s">
        <v>43</v>
      </c>
      <c r="Z1485">
        <v>1.08</v>
      </c>
      <c r="AC1485">
        <f t="shared" si="115"/>
        <v>2</v>
      </c>
      <c r="AD1485" t="str">
        <f t="shared" si="116"/>
        <v>DSN</v>
      </c>
      <c r="AE1485" t="b">
        <f t="shared" si="117"/>
        <v>0</v>
      </c>
      <c r="AF1485" t="b">
        <f t="shared" si="118"/>
        <v>0</v>
      </c>
      <c r="AG1485" t="b">
        <f t="shared" si="119"/>
        <v>0</v>
      </c>
      <c r="AH1485">
        <v>64.999999999998593</v>
      </c>
    </row>
    <row r="1486" spans="1:34" x14ac:dyDescent="0.25">
      <c r="A1486" t="s">
        <v>28</v>
      </c>
      <c r="B1486" t="s">
        <v>3708</v>
      </c>
      <c r="C1486">
        <v>2014</v>
      </c>
      <c r="D1486" t="s">
        <v>115</v>
      </c>
      <c r="E1486" t="s">
        <v>250</v>
      </c>
      <c r="F1486">
        <v>10.5</v>
      </c>
      <c r="G1486" t="s">
        <v>184</v>
      </c>
      <c r="H1486">
        <v>26</v>
      </c>
      <c r="I1486" t="s">
        <v>3709</v>
      </c>
      <c r="J1486" t="s">
        <v>3710</v>
      </c>
      <c r="K1486" t="s">
        <v>187</v>
      </c>
      <c r="L1486" t="s">
        <v>308</v>
      </c>
      <c r="M1486" t="s">
        <v>148</v>
      </c>
      <c r="N1486" t="s">
        <v>37</v>
      </c>
      <c r="O1486" t="s">
        <v>38</v>
      </c>
      <c r="P1486" t="s">
        <v>401</v>
      </c>
      <c r="Q1486" t="s">
        <v>528</v>
      </c>
      <c r="R1486">
        <v>0</v>
      </c>
      <c r="S1486" t="s">
        <v>96</v>
      </c>
      <c r="Z1486">
        <v>0.42</v>
      </c>
      <c r="AC1486">
        <f t="shared" si="115"/>
        <v>2</v>
      </c>
      <c r="AD1486" t="str">
        <f t="shared" si="116"/>
        <v>ESN</v>
      </c>
      <c r="AE1486" t="b">
        <f t="shared" si="117"/>
        <v>0</v>
      </c>
      <c r="AF1486" t="b">
        <f t="shared" si="118"/>
        <v>0</v>
      </c>
      <c r="AG1486" t="b">
        <f t="shared" si="119"/>
        <v>1</v>
      </c>
      <c r="AH1486">
        <v>24.999999999999599</v>
      </c>
    </row>
    <row r="1487" spans="1:34" x14ac:dyDescent="0.25">
      <c r="A1487" t="s">
        <v>28</v>
      </c>
      <c r="B1487" t="s">
        <v>3711</v>
      </c>
      <c r="C1487">
        <v>2013</v>
      </c>
      <c r="D1487" t="s">
        <v>44</v>
      </c>
      <c r="E1487" t="s">
        <v>5252</v>
      </c>
      <c r="F1487">
        <v>3.3</v>
      </c>
      <c r="G1487" t="s">
        <v>71</v>
      </c>
      <c r="H1487">
        <v>21</v>
      </c>
      <c r="I1487" t="s">
        <v>3712</v>
      </c>
      <c r="J1487" t="s">
        <v>1203</v>
      </c>
      <c r="K1487" t="s">
        <v>74</v>
      </c>
      <c r="L1487" t="s">
        <v>114</v>
      </c>
      <c r="M1487" t="s">
        <v>76</v>
      </c>
      <c r="N1487" t="s">
        <v>37</v>
      </c>
      <c r="O1487" t="s">
        <v>38</v>
      </c>
      <c r="P1487" t="s">
        <v>51</v>
      </c>
      <c r="Q1487" t="s">
        <v>52</v>
      </c>
      <c r="R1487">
        <v>0</v>
      </c>
      <c r="S1487" t="s">
        <v>53</v>
      </c>
      <c r="T1487">
        <v>2.6666666666666701</v>
      </c>
      <c r="U1487" t="s">
        <v>42</v>
      </c>
      <c r="V1487">
        <v>2</v>
      </c>
      <c r="W1487" t="s">
        <v>43</v>
      </c>
      <c r="X1487">
        <v>6</v>
      </c>
      <c r="Y1487" t="s">
        <v>43</v>
      </c>
      <c r="Z1487">
        <v>1.5</v>
      </c>
      <c r="AH1487">
        <v>89.999999999998806</v>
      </c>
    </row>
    <row r="1488" spans="1:34" x14ac:dyDescent="0.25">
      <c r="A1488" t="s">
        <v>55</v>
      </c>
      <c r="B1488" t="s">
        <v>3713</v>
      </c>
      <c r="C1488">
        <v>2014</v>
      </c>
      <c r="D1488" t="s">
        <v>44</v>
      </c>
      <c r="E1488" t="s">
        <v>5252</v>
      </c>
      <c r="F1488">
        <v>6.7</v>
      </c>
      <c r="G1488" t="s">
        <v>31</v>
      </c>
      <c r="H1488">
        <v>22</v>
      </c>
      <c r="I1488" t="s">
        <v>3714</v>
      </c>
      <c r="J1488" t="s">
        <v>550</v>
      </c>
      <c r="K1488" t="s">
        <v>34</v>
      </c>
      <c r="L1488" t="s">
        <v>551</v>
      </c>
      <c r="M1488" t="s">
        <v>36</v>
      </c>
      <c r="N1488" t="s">
        <v>37</v>
      </c>
      <c r="O1488" t="s">
        <v>38</v>
      </c>
      <c r="P1488" t="s">
        <v>41</v>
      </c>
      <c r="Z1488">
        <v>0.83</v>
      </c>
      <c r="AC1488">
        <f t="shared" si="115"/>
        <v>1</v>
      </c>
      <c r="AD1488" t="str">
        <f t="shared" si="116"/>
        <v>DSN</v>
      </c>
      <c r="AE1488" t="b">
        <f t="shared" si="117"/>
        <v>1</v>
      </c>
      <c r="AF1488" t="str">
        <f t="shared" si="118"/>
        <v/>
      </c>
      <c r="AG1488" t="str">
        <f t="shared" si="119"/>
        <v/>
      </c>
      <c r="AH1488">
        <v>49.999999999999197</v>
      </c>
    </row>
    <row r="1489" spans="1:34" x14ac:dyDescent="0.25">
      <c r="A1489" t="s">
        <v>28</v>
      </c>
      <c r="B1489" t="s">
        <v>3715</v>
      </c>
      <c r="C1489">
        <v>2014</v>
      </c>
      <c r="D1489" t="s">
        <v>54</v>
      </c>
      <c r="E1489" t="s">
        <v>5252</v>
      </c>
      <c r="F1489">
        <v>8.1</v>
      </c>
      <c r="G1489" t="s">
        <v>31</v>
      </c>
      <c r="H1489">
        <v>19</v>
      </c>
      <c r="I1489" t="s">
        <v>3716</v>
      </c>
      <c r="J1489" t="s">
        <v>561</v>
      </c>
      <c r="K1489" t="s">
        <v>34</v>
      </c>
      <c r="L1489" t="s">
        <v>704</v>
      </c>
      <c r="M1489" t="s">
        <v>36</v>
      </c>
      <c r="N1489" t="s">
        <v>37</v>
      </c>
      <c r="O1489" t="s">
        <v>38</v>
      </c>
      <c r="P1489" t="s">
        <v>41</v>
      </c>
      <c r="Q1489" t="s">
        <v>207</v>
      </c>
      <c r="R1489">
        <v>0</v>
      </c>
      <c r="S1489" t="s">
        <v>41</v>
      </c>
      <c r="T1489">
        <v>11</v>
      </c>
      <c r="U1489" t="s">
        <v>43</v>
      </c>
      <c r="V1489">
        <v>5.5</v>
      </c>
      <c r="W1489" t="s">
        <v>43</v>
      </c>
      <c r="X1489">
        <v>8.6666666666666696</v>
      </c>
      <c r="Y1489" t="s">
        <v>42</v>
      </c>
      <c r="Z1489">
        <v>1</v>
      </c>
      <c r="AC1489">
        <f t="shared" si="115"/>
        <v>0</v>
      </c>
      <c r="AD1489" t="str">
        <f t="shared" si="116"/>
        <v>DSN</v>
      </c>
      <c r="AE1489" t="b">
        <f t="shared" si="117"/>
        <v>0</v>
      </c>
      <c r="AF1489" t="b">
        <f t="shared" si="118"/>
        <v>0</v>
      </c>
      <c r="AG1489" t="b">
        <f t="shared" si="119"/>
        <v>0</v>
      </c>
      <c r="AH1489">
        <v>59.999999999998799</v>
      </c>
    </row>
    <row r="1490" spans="1:34" x14ac:dyDescent="0.25">
      <c r="A1490" t="s">
        <v>28</v>
      </c>
      <c r="B1490" t="s">
        <v>3717</v>
      </c>
      <c r="C1490">
        <v>2014</v>
      </c>
      <c r="D1490" t="s">
        <v>54</v>
      </c>
      <c r="E1490" t="s">
        <v>122</v>
      </c>
      <c r="F1490">
        <v>9.6999999999999993</v>
      </c>
      <c r="G1490" t="s">
        <v>31</v>
      </c>
      <c r="H1490">
        <v>24</v>
      </c>
      <c r="I1490" t="s">
        <v>3718</v>
      </c>
      <c r="J1490" t="s">
        <v>1735</v>
      </c>
      <c r="K1490" t="s">
        <v>34</v>
      </c>
      <c r="L1490" t="s">
        <v>537</v>
      </c>
      <c r="M1490" t="s">
        <v>36</v>
      </c>
      <c r="N1490" t="s">
        <v>37</v>
      </c>
      <c r="O1490" t="s">
        <v>38</v>
      </c>
      <c r="P1490" t="s">
        <v>41</v>
      </c>
      <c r="Q1490" t="s">
        <v>207</v>
      </c>
      <c r="R1490">
        <v>0</v>
      </c>
      <c r="S1490" t="s">
        <v>41</v>
      </c>
      <c r="T1490">
        <v>7</v>
      </c>
      <c r="U1490" t="s">
        <v>43</v>
      </c>
      <c r="V1490">
        <v>11</v>
      </c>
      <c r="W1490" t="s">
        <v>43</v>
      </c>
      <c r="X1490">
        <v>11</v>
      </c>
      <c r="Y1490" t="s">
        <v>42</v>
      </c>
      <c r="Z1490">
        <v>0</v>
      </c>
      <c r="AC1490">
        <f t="shared" si="115"/>
        <v>0</v>
      </c>
      <c r="AD1490" t="str">
        <f t="shared" si="116"/>
        <v>DSN</v>
      </c>
      <c r="AE1490" t="b">
        <f t="shared" si="117"/>
        <v>0</v>
      </c>
      <c r="AF1490" t="b">
        <f t="shared" si="118"/>
        <v>0</v>
      </c>
      <c r="AG1490" t="b">
        <f t="shared" si="119"/>
        <v>1</v>
      </c>
      <c r="AH1490">
        <v>0</v>
      </c>
    </row>
    <row r="1491" spans="1:34" x14ac:dyDescent="0.25">
      <c r="A1491" t="s">
        <v>45</v>
      </c>
      <c r="B1491" t="s">
        <v>3719</v>
      </c>
      <c r="C1491">
        <v>2012</v>
      </c>
      <c r="D1491" t="s">
        <v>68</v>
      </c>
      <c r="E1491" t="s">
        <v>250</v>
      </c>
      <c r="F1491">
        <v>8.6999999999999993</v>
      </c>
      <c r="G1491" t="s">
        <v>184</v>
      </c>
      <c r="H1491">
        <v>22</v>
      </c>
      <c r="I1491" t="s">
        <v>3720</v>
      </c>
      <c r="J1491" t="s">
        <v>396</v>
      </c>
      <c r="K1491" t="s">
        <v>187</v>
      </c>
      <c r="M1491" t="s">
        <v>36</v>
      </c>
      <c r="N1491" t="s">
        <v>60</v>
      </c>
      <c r="O1491" t="s">
        <v>38</v>
      </c>
      <c r="P1491" t="s">
        <v>51</v>
      </c>
      <c r="Z1491">
        <v>3</v>
      </c>
      <c r="AA1491" t="s">
        <v>52</v>
      </c>
      <c r="AB1491" t="s">
        <v>53</v>
      </c>
      <c r="AH1491">
        <v>179.99999999999599</v>
      </c>
    </row>
    <row r="1492" spans="1:34" x14ac:dyDescent="0.25">
      <c r="A1492" t="s">
        <v>28</v>
      </c>
      <c r="B1492" t="s">
        <v>3721</v>
      </c>
      <c r="C1492">
        <v>2012</v>
      </c>
      <c r="D1492" t="s">
        <v>54</v>
      </c>
      <c r="E1492" t="s">
        <v>5252</v>
      </c>
      <c r="F1492">
        <v>4.5999999999999996</v>
      </c>
      <c r="G1492" t="s">
        <v>98</v>
      </c>
      <c r="H1492">
        <v>21</v>
      </c>
      <c r="I1492" t="s">
        <v>3722</v>
      </c>
      <c r="J1492" t="s">
        <v>1366</v>
      </c>
      <c r="K1492" t="s">
        <v>58</v>
      </c>
      <c r="L1492" t="s">
        <v>428</v>
      </c>
      <c r="M1492" t="s">
        <v>36</v>
      </c>
      <c r="N1492" t="s">
        <v>60</v>
      </c>
      <c r="O1492" t="s">
        <v>38</v>
      </c>
      <c r="P1492" t="s">
        <v>96</v>
      </c>
      <c r="Q1492" t="s">
        <v>125</v>
      </c>
      <c r="R1492">
        <v>0</v>
      </c>
      <c r="S1492" t="s">
        <v>96</v>
      </c>
      <c r="Z1492">
        <v>0.75</v>
      </c>
      <c r="AC1492">
        <f t="shared" si="115"/>
        <v>0</v>
      </c>
      <c r="AD1492" t="str">
        <f t="shared" si="116"/>
        <v>ESN</v>
      </c>
      <c r="AE1492" t="b">
        <f t="shared" si="117"/>
        <v>0</v>
      </c>
      <c r="AF1492" t="b">
        <f t="shared" si="118"/>
        <v>0</v>
      </c>
      <c r="AG1492" t="b">
        <f t="shared" si="119"/>
        <v>1</v>
      </c>
      <c r="AH1492">
        <v>44.999999999999403</v>
      </c>
    </row>
    <row r="1493" spans="1:34" x14ac:dyDescent="0.25">
      <c r="A1493" t="s">
        <v>28</v>
      </c>
      <c r="B1493" t="s">
        <v>3723</v>
      </c>
      <c r="C1493">
        <v>2013</v>
      </c>
      <c r="D1493" t="s">
        <v>115</v>
      </c>
      <c r="E1493" t="s">
        <v>5252</v>
      </c>
      <c r="F1493">
        <v>5.6</v>
      </c>
      <c r="G1493" t="s">
        <v>31</v>
      </c>
      <c r="H1493">
        <v>21</v>
      </c>
      <c r="I1493" t="s">
        <v>3724</v>
      </c>
      <c r="J1493" t="s">
        <v>89</v>
      </c>
      <c r="K1493" t="s">
        <v>92</v>
      </c>
      <c r="L1493" t="s">
        <v>1024</v>
      </c>
      <c r="M1493" t="s">
        <v>36</v>
      </c>
      <c r="N1493" t="s">
        <v>37</v>
      </c>
      <c r="O1493" t="s">
        <v>38</v>
      </c>
      <c r="P1493" t="s">
        <v>41</v>
      </c>
      <c r="Q1493" t="s">
        <v>207</v>
      </c>
      <c r="R1493">
        <v>0</v>
      </c>
      <c r="S1493" t="s">
        <v>41</v>
      </c>
      <c r="T1493">
        <v>8</v>
      </c>
      <c r="U1493" t="s">
        <v>43</v>
      </c>
      <c r="V1493">
        <v>5</v>
      </c>
      <c r="W1493" t="s">
        <v>43</v>
      </c>
      <c r="X1493">
        <v>6.75</v>
      </c>
      <c r="Y1493" t="s">
        <v>42</v>
      </c>
      <c r="Z1493">
        <v>2</v>
      </c>
      <c r="AC1493">
        <f t="shared" si="115"/>
        <v>2</v>
      </c>
      <c r="AD1493" t="str">
        <f t="shared" si="116"/>
        <v>DSN</v>
      </c>
      <c r="AE1493" t="b">
        <f t="shared" si="117"/>
        <v>0</v>
      </c>
      <c r="AF1493" t="b">
        <f t="shared" si="118"/>
        <v>0</v>
      </c>
      <c r="AG1493" t="b">
        <f t="shared" si="119"/>
        <v>0</v>
      </c>
      <c r="AH1493">
        <v>119.999999999998</v>
      </c>
    </row>
    <row r="1494" spans="1:34" x14ac:dyDescent="0.25">
      <c r="A1494" t="s">
        <v>28</v>
      </c>
      <c r="B1494" t="s">
        <v>3725</v>
      </c>
      <c r="C1494">
        <v>2014</v>
      </c>
      <c r="D1494" t="s">
        <v>83</v>
      </c>
      <c r="E1494" t="s">
        <v>5252</v>
      </c>
      <c r="F1494">
        <v>5.0999999999999996</v>
      </c>
      <c r="G1494" t="s">
        <v>71</v>
      </c>
      <c r="H1494">
        <v>22</v>
      </c>
      <c r="I1494" t="s">
        <v>3726</v>
      </c>
      <c r="J1494" t="s">
        <v>262</v>
      </c>
      <c r="K1494" t="s">
        <v>74</v>
      </c>
      <c r="L1494" t="s">
        <v>301</v>
      </c>
      <c r="M1494" t="s">
        <v>36</v>
      </c>
      <c r="N1494" t="s">
        <v>37</v>
      </c>
      <c r="O1494" t="s">
        <v>38</v>
      </c>
      <c r="P1494" t="s">
        <v>106</v>
      </c>
      <c r="Q1494" t="s">
        <v>107</v>
      </c>
      <c r="R1494">
        <v>0</v>
      </c>
      <c r="S1494" t="s">
        <v>96</v>
      </c>
      <c r="T1494">
        <v>4</v>
      </c>
      <c r="U1494" t="s">
        <v>43</v>
      </c>
      <c r="V1494">
        <v>5</v>
      </c>
      <c r="W1494" t="s">
        <v>43</v>
      </c>
      <c r="X1494">
        <v>3.6666666666666701</v>
      </c>
      <c r="Y1494" t="s">
        <v>42</v>
      </c>
      <c r="Z1494">
        <v>1</v>
      </c>
      <c r="AC1494">
        <f t="shared" si="115"/>
        <v>3</v>
      </c>
      <c r="AD1494" t="str">
        <f t="shared" si="116"/>
        <v>ESN</v>
      </c>
      <c r="AE1494" t="b">
        <f t="shared" si="117"/>
        <v>0</v>
      </c>
      <c r="AF1494" t="b">
        <f t="shared" si="118"/>
        <v>0</v>
      </c>
      <c r="AG1494" t="b">
        <f t="shared" si="119"/>
        <v>0</v>
      </c>
      <c r="AH1494">
        <v>59.999999999998799</v>
      </c>
    </row>
    <row r="1495" spans="1:34" x14ac:dyDescent="0.25">
      <c r="A1495" t="s">
        <v>28</v>
      </c>
      <c r="B1495" t="s">
        <v>3727</v>
      </c>
      <c r="C1495">
        <v>2013</v>
      </c>
      <c r="D1495" t="s">
        <v>83</v>
      </c>
      <c r="E1495" t="s">
        <v>47</v>
      </c>
      <c r="F1495">
        <v>2.8</v>
      </c>
      <c r="G1495" t="s">
        <v>71</v>
      </c>
      <c r="H1495">
        <v>21</v>
      </c>
      <c r="I1495" t="s">
        <v>3728</v>
      </c>
      <c r="J1495" t="s">
        <v>1085</v>
      </c>
      <c r="K1495" t="s">
        <v>92</v>
      </c>
      <c r="L1495" t="s">
        <v>1426</v>
      </c>
      <c r="M1495" t="s">
        <v>76</v>
      </c>
      <c r="N1495" t="s">
        <v>37</v>
      </c>
      <c r="O1495" t="s">
        <v>38</v>
      </c>
      <c r="P1495" t="s">
        <v>51</v>
      </c>
      <c r="Q1495" t="s">
        <v>52</v>
      </c>
      <c r="R1495">
        <v>0</v>
      </c>
      <c r="S1495" t="s">
        <v>53</v>
      </c>
      <c r="T1495">
        <v>3.5</v>
      </c>
      <c r="U1495" t="s">
        <v>43</v>
      </c>
      <c r="V1495">
        <v>3.5</v>
      </c>
      <c r="W1495" t="s">
        <v>43</v>
      </c>
      <c r="X1495">
        <v>4</v>
      </c>
      <c r="Y1495" t="s">
        <v>42</v>
      </c>
      <c r="Z1495">
        <v>1.75</v>
      </c>
      <c r="AH1495">
        <v>104.999999999998</v>
      </c>
    </row>
    <row r="1496" spans="1:34" x14ac:dyDescent="0.25">
      <c r="A1496" t="s">
        <v>28</v>
      </c>
      <c r="B1496" t="s">
        <v>3729</v>
      </c>
      <c r="C1496">
        <v>2014</v>
      </c>
      <c r="D1496" t="s">
        <v>115</v>
      </c>
      <c r="E1496" t="s">
        <v>250</v>
      </c>
      <c r="F1496">
        <v>10</v>
      </c>
      <c r="G1496" t="s">
        <v>71</v>
      </c>
      <c r="H1496">
        <v>21</v>
      </c>
      <c r="I1496" t="s">
        <v>3730</v>
      </c>
      <c r="J1496" t="s">
        <v>1085</v>
      </c>
      <c r="K1496" t="s">
        <v>187</v>
      </c>
      <c r="L1496" t="s">
        <v>308</v>
      </c>
      <c r="M1496" t="s">
        <v>76</v>
      </c>
      <c r="N1496" t="s">
        <v>60</v>
      </c>
      <c r="O1496" t="s">
        <v>38</v>
      </c>
      <c r="P1496" t="s">
        <v>51</v>
      </c>
      <c r="Q1496" t="s">
        <v>52</v>
      </c>
      <c r="R1496">
        <v>0</v>
      </c>
      <c r="S1496" t="s">
        <v>53</v>
      </c>
      <c r="Z1496">
        <v>0.92</v>
      </c>
      <c r="AH1496">
        <v>54.999999999998998</v>
      </c>
    </row>
    <row r="1497" spans="1:34" x14ac:dyDescent="0.25">
      <c r="A1497" t="s">
        <v>45</v>
      </c>
      <c r="B1497" t="s">
        <v>3731</v>
      </c>
      <c r="C1497">
        <v>2012</v>
      </c>
      <c r="D1497" t="s">
        <v>44</v>
      </c>
      <c r="E1497" t="s">
        <v>122</v>
      </c>
      <c r="F1497">
        <v>11.8</v>
      </c>
      <c r="G1497" t="s">
        <v>31</v>
      </c>
      <c r="H1497">
        <v>23</v>
      </c>
      <c r="I1497" t="s">
        <v>3732</v>
      </c>
      <c r="J1497" t="s">
        <v>33</v>
      </c>
      <c r="K1497" t="s">
        <v>205</v>
      </c>
      <c r="L1497" t="s">
        <v>1882</v>
      </c>
      <c r="M1497" t="s">
        <v>36</v>
      </c>
      <c r="N1497" t="s">
        <v>37</v>
      </c>
      <c r="O1497" t="s">
        <v>38</v>
      </c>
      <c r="P1497" t="s">
        <v>51</v>
      </c>
      <c r="T1497">
        <v>12</v>
      </c>
      <c r="U1497" t="s">
        <v>214</v>
      </c>
      <c r="V1497">
        <v>10</v>
      </c>
      <c r="W1497" t="s">
        <v>43</v>
      </c>
      <c r="X1497">
        <v>11</v>
      </c>
      <c r="Y1497" t="s">
        <v>43</v>
      </c>
      <c r="Z1497">
        <v>3</v>
      </c>
      <c r="AA1497" t="s">
        <v>52</v>
      </c>
      <c r="AB1497" t="s">
        <v>53</v>
      </c>
      <c r="AH1497">
        <v>179.99999999999599</v>
      </c>
    </row>
    <row r="1498" spans="1:34" x14ac:dyDescent="0.25">
      <c r="A1498" t="s">
        <v>45</v>
      </c>
      <c r="B1498" t="s">
        <v>3733</v>
      </c>
      <c r="C1498">
        <v>2012</v>
      </c>
      <c r="D1498" t="s">
        <v>44</v>
      </c>
      <c r="E1498" t="s">
        <v>5252</v>
      </c>
      <c r="F1498">
        <v>6.8</v>
      </c>
      <c r="G1498" t="s">
        <v>31</v>
      </c>
      <c r="H1498">
        <v>21</v>
      </c>
      <c r="I1498" t="s">
        <v>3734</v>
      </c>
      <c r="J1498" t="s">
        <v>33</v>
      </c>
      <c r="K1498" t="s">
        <v>34</v>
      </c>
      <c r="L1498" t="s">
        <v>466</v>
      </c>
      <c r="M1498" t="s">
        <v>36</v>
      </c>
      <c r="N1498" t="s">
        <v>37</v>
      </c>
      <c r="O1498" t="s">
        <v>38</v>
      </c>
      <c r="P1498" t="s">
        <v>119</v>
      </c>
      <c r="Z1498">
        <v>3</v>
      </c>
      <c r="AA1498" t="s">
        <v>120</v>
      </c>
      <c r="AB1498" t="s">
        <v>41</v>
      </c>
      <c r="AC1498">
        <f t="shared" si="115"/>
        <v>1</v>
      </c>
      <c r="AD1498" t="str">
        <f t="shared" si="116"/>
        <v>DSN</v>
      </c>
      <c r="AE1498" t="b">
        <f t="shared" si="117"/>
        <v>0</v>
      </c>
      <c r="AF1498" t="b">
        <f t="shared" si="118"/>
        <v>0</v>
      </c>
      <c r="AG1498" t="b">
        <f t="shared" si="119"/>
        <v>0</v>
      </c>
      <c r="AH1498">
        <v>179.99999999999599</v>
      </c>
    </row>
    <row r="1499" spans="1:34" x14ac:dyDescent="0.25">
      <c r="A1499" t="s">
        <v>28</v>
      </c>
      <c r="B1499" t="s">
        <v>3735</v>
      </c>
      <c r="C1499">
        <v>2014</v>
      </c>
      <c r="D1499" t="s">
        <v>54</v>
      </c>
      <c r="E1499" t="s">
        <v>216</v>
      </c>
      <c r="F1499">
        <v>9.3000000000000007</v>
      </c>
      <c r="G1499" t="s">
        <v>31</v>
      </c>
      <c r="H1499">
        <v>22</v>
      </c>
      <c r="I1499" t="s">
        <v>3736</v>
      </c>
      <c r="J1499" t="s">
        <v>434</v>
      </c>
      <c r="K1499" t="s">
        <v>34</v>
      </c>
      <c r="L1499" t="s">
        <v>222</v>
      </c>
      <c r="M1499" t="s">
        <v>36</v>
      </c>
      <c r="N1499" t="s">
        <v>37</v>
      </c>
      <c r="O1499" t="s">
        <v>317</v>
      </c>
      <c r="P1499" t="s">
        <v>96</v>
      </c>
      <c r="Q1499" t="s">
        <v>125</v>
      </c>
      <c r="R1499">
        <v>0</v>
      </c>
      <c r="S1499" t="s">
        <v>96</v>
      </c>
      <c r="Z1499">
        <v>1</v>
      </c>
      <c r="AC1499">
        <f t="shared" si="115"/>
        <v>0</v>
      </c>
      <c r="AD1499" t="str">
        <f t="shared" si="116"/>
        <v>ESN</v>
      </c>
      <c r="AE1499" t="b">
        <f t="shared" si="117"/>
        <v>0</v>
      </c>
      <c r="AF1499" t="b">
        <f t="shared" si="118"/>
        <v>0</v>
      </c>
      <c r="AG1499" t="b">
        <f t="shared" si="119"/>
        <v>0</v>
      </c>
      <c r="AH1499">
        <v>59.999999999998799</v>
      </c>
    </row>
    <row r="1500" spans="1:34" x14ac:dyDescent="0.25">
      <c r="A1500" t="s">
        <v>28</v>
      </c>
      <c r="B1500" t="s">
        <v>3737</v>
      </c>
      <c r="C1500">
        <v>2012</v>
      </c>
      <c r="D1500" t="s">
        <v>54</v>
      </c>
      <c r="E1500" t="s">
        <v>47</v>
      </c>
      <c r="F1500">
        <v>6.6</v>
      </c>
      <c r="G1500" t="s">
        <v>31</v>
      </c>
      <c r="H1500">
        <v>19</v>
      </c>
      <c r="I1500" t="s">
        <v>3738</v>
      </c>
      <c r="J1500" t="s">
        <v>33</v>
      </c>
      <c r="K1500" t="s">
        <v>34</v>
      </c>
      <c r="L1500" t="s">
        <v>50</v>
      </c>
      <c r="M1500" t="s">
        <v>36</v>
      </c>
      <c r="N1500" t="s">
        <v>37</v>
      </c>
      <c r="O1500" t="s">
        <v>38</v>
      </c>
      <c r="P1500" t="s">
        <v>119</v>
      </c>
      <c r="Q1500" t="s">
        <v>120</v>
      </c>
      <c r="R1500">
        <v>0</v>
      </c>
      <c r="S1500" t="s">
        <v>41</v>
      </c>
      <c r="T1500">
        <v>3.75</v>
      </c>
      <c r="U1500" t="s">
        <v>43</v>
      </c>
      <c r="V1500">
        <v>3.5</v>
      </c>
      <c r="W1500" t="s">
        <v>43</v>
      </c>
      <c r="X1500">
        <v>6</v>
      </c>
      <c r="Y1500" t="s">
        <v>43</v>
      </c>
      <c r="Z1500">
        <v>2.83</v>
      </c>
      <c r="AC1500">
        <f t="shared" si="115"/>
        <v>0</v>
      </c>
      <c r="AD1500" t="str">
        <f t="shared" si="116"/>
        <v>DSN</v>
      </c>
      <c r="AE1500" t="b">
        <f t="shared" si="117"/>
        <v>0</v>
      </c>
      <c r="AF1500" t="b">
        <f t="shared" si="118"/>
        <v>1</v>
      </c>
      <c r="AG1500" t="b">
        <f t="shared" si="119"/>
        <v>0</v>
      </c>
      <c r="AH1500">
        <v>169.99999999999699</v>
      </c>
    </row>
    <row r="1501" spans="1:34" x14ac:dyDescent="0.25">
      <c r="A1501" t="s">
        <v>55</v>
      </c>
      <c r="B1501" t="s">
        <v>3739</v>
      </c>
      <c r="C1501">
        <v>2014</v>
      </c>
      <c r="D1501" t="s">
        <v>44</v>
      </c>
      <c r="E1501" t="s">
        <v>5252</v>
      </c>
      <c r="F1501">
        <v>3.6</v>
      </c>
      <c r="G1501" t="s">
        <v>31</v>
      </c>
      <c r="H1501">
        <v>20</v>
      </c>
      <c r="I1501" t="s">
        <v>3740</v>
      </c>
      <c r="J1501" t="s">
        <v>33</v>
      </c>
      <c r="K1501" t="s">
        <v>92</v>
      </c>
      <c r="L1501" t="s">
        <v>933</v>
      </c>
      <c r="M1501" t="s">
        <v>36</v>
      </c>
      <c r="N1501" t="s">
        <v>60</v>
      </c>
      <c r="O1501" t="s">
        <v>38</v>
      </c>
      <c r="P1501" t="s">
        <v>51</v>
      </c>
      <c r="T1501">
        <v>0.5</v>
      </c>
      <c r="U1501" t="s">
        <v>43</v>
      </c>
      <c r="V1501">
        <v>5</v>
      </c>
      <c r="W1501" t="s">
        <v>43</v>
      </c>
      <c r="X1501">
        <v>5</v>
      </c>
      <c r="Y1501" t="s">
        <v>43</v>
      </c>
      <c r="Z1501">
        <v>0.75</v>
      </c>
      <c r="AH1501">
        <v>44.999999999999403</v>
      </c>
    </row>
    <row r="1502" spans="1:34" x14ac:dyDescent="0.25">
      <c r="A1502" t="s">
        <v>28</v>
      </c>
      <c r="B1502" t="s">
        <v>3741</v>
      </c>
      <c r="C1502">
        <v>2014</v>
      </c>
      <c r="D1502" t="s">
        <v>54</v>
      </c>
      <c r="E1502" t="s">
        <v>5252</v>
      </c>
      <c r="F1502">
        <v>11.1</v>
      </c>
      <c r="G1502" t="s">
        <v>31</v>
      </c>
      <c r="H1502">
        <v>19</v>
      </c>
      <c r="I1502" t="s">
        <v>3742</v>
      </c>
      <c r="J1502" t="s">
        <v>33</v>
      </c>
      <c r="K1502" t="s">
        <v>146</v>
      </c>
      <c r="L1502" t="s">
        <v>1093</v>
      </c>
      <c r="M1502" t="s">
        <v>36</v>
      </c>
      <c r="N1502" t="s">
        <v>37</v>
      </c>
      <c r="O1502" t="s">
        <v>38</v>
      </c>
      <c r="P1502" t="s">
        <v>119</v>
      </c>
      <c r="Q1502" t="s">
        <v>120</v>
      </c>
      <c r="R1502">
        <v>0</v>
      </c>
      <c r="S1502" t="s">
        <v>41</v>
      </c>
      <c r="T1502">
        <v>10.6666666666667</v>
      </c>
      <c r="U1502" t="s">
        <v>43</v>
      </c>
      <c r="V1502">
        <v>10</v>
      </c>
      <c r="W1502" t="s">
        <v>43</v>
      </c>
      <c r="X1502">
        <v>8</v>
      </c>
      <c r="Y1502" t="s">
        <v>42</v>
      </c>
      <c r="Z1502">
        <v>1</v>
      </c>
      <c r="AC1502">
        <f t="shared" si="115"/>
        <v>0</v>
      </c>
      <c r="AD1502" t="str">
        <f t="shared" si="116"/>
        <v>DSN</v>
      </c>
      <c r="AE1502" t="b">
        <f t="shared" si="117"/>
        <v>0</v>
      </c>
      <c r="AF1502" t="b">
        <f t="shared" si="118"/>
        <v>0</v>
      </c>
      <c r="AG1502" t="b">
        <f t="shared" si="119"/>
        <v>0</v>
      </c>
      <c r="AH1502">
        <v>59.999999999998799</v>
      </c>
    </row>
    <row r="1503" spans="1:34" x14ac:dyDescent="0.25">
      <c r="A1503" t="s">
        <v>28</v>
      </c>
      <c r="B1503" t="s">
        <v>3743</v>
      </c>
      <c r="C1503">
        <v>2014</v>
      </c>
      <c r="D1503" t="s">
        <v>115</v>
      </c>
      <c r="E1503" t="s">
        <v>122</v>
      </c>
      <c r="F1503">
        <v>9.6999999999999993</v>
      </c>
      <c r="G1503" t="s">
        <v>31</v>
      </c>
      <c r="H1503">
        <v>27</v>
      </c>
      <c r="I1503" t="s">
        <v>3744</v>
      </c>
      <c r="J1503" t="s">
        <v>33</v>
      </c>
      <c r="K1503" t="s">
        <v>34</v>
      </c>
      <c r="L1503" t="s">
        <v>466</v>
      </c>
      <c r="M1503" t="s">
        <v>36</v>
      </c>
      <c r="N1503" t="s">
        <v>37</v>
      </c>
      <c r="O1503" t="s">
        <v>38</v>
      </c>
      <c r="P1503" t="s">
        <v>119</v>
      </c>
      <c r="Q1503" t="s">
        <v>120</v>
      </c>
      <c r="R1503">
        <v>0</v>
      </c>
      <c r="S1503" t="s">
        <v>41</v>
      </c>
      <c r="T1503">
        <v>3</v>
      </c>
      <c r="U1503" t="s">
        <v>43</v>
      </c>
      <c r="V1503">
        <v>7</v>
      </c>
      <c r="W1503" t="s">
        <v>43</v>
      </c>
      <c r="X1503">
        <v>12</v>
      </c>
      <c r="Y1503" t="s">
        <v>42</v>
      </c>
      <c r="Z1503">
        <v>0.67</v>
      </c>
      <c r="AC1503">
        <f t="shared" si="115"/>
        <v>2</v>
      </c>
      <c r="AD1503" t="str">
        <f t="shared" si="116"/>
        <v>DSN</v>
      </c>
      <c r="AE1503" t="b">
        <f t="shared" si="117"/>
        <v>0</v>
      </c>
      <c r="AF1503" t="b">
        <f t="shared" si="118"/>
        <v>0</v>
      </c>
      <c r="AG1503" t="b">
        <f t="shared" si="119"/>
        <v>1</v>
      </c>
      <c r="AH1503">
        <v>39.999999999999602</v>
      </c>
    </row>
    <row r="1504" spans="1:34" x14ac:dyDescent="0.25">
      <c r="A1504" t="s">
        <v>45</v>
      </c>
      <c r="B1504" t="s">
        <v>3745</v>
      </c>
      <c r="C1504">
        <v>2012</v>
      </c>
      <c r="D1504" t="s">
        <v>44</v>
      </c>
      <c r="E1504" t="s">
        <v>5252</v>
      </c>
      <c r="F1504">
        <v>6.8</v>
      </c>
      <c r="G1504" t="s">
        <v>143</v>
      </c>
      <c r="H1504">
        <v>21</v>
      </c>
      <c r="I1504" t="s">
        <v>3746</v>
      </c>
      <c r="J1504" t="s">
        <v>3747</v>
      </c>
      <c r="K1504" t="s">
        <v>58</v>
      </c>
      <c r="L1504" t="s">
        <v>2506</v>
      </c>
      <c r="M1504" t="s">
        <v>148</v>
      </c>
      <c r="N1504" t="s">
        <v>60</v>
      </c>
      <c r="O1504" t="s">
        <v>38</v>
      </c>
      <c r="P1504" t="s">
        <v>51</v>
      </c>
      <c r="T1504">
        <v>6</v>
      </c>
      <c r="U1504" t="s">
        <v>43</v>
      </c>
      <c r="V1504">
        <v>7.5</v>
      </c>
      <c r="W1504" t="s">
        <v>43</v>
      </c>
      <c r="X1504">
        <v>5.5</v>
      </c>
      <c r="Y1504" t="s">
        <v>43</v>
      </c>
      <c r="Z1504">
        <v>3</v>
      </c>
      <c r="AA1504" t="s">
        <v>52</v>
      </c>
      <c r="AB1504" t="s">
        <v>53</v>
      </c>
      <c r="AH1504">
        <v>179.99999999999599</v>
      </c>
    </row>
    <row r="1505" spans="1:34" x14ac:dyDescent="0.25">
      <c r="A1505" t="s">
        <v>28</v>
      </c>
      <c r="B1505" t="s">
        <v>3748</v>
      </c>
      <c r="C1505">
        <v>2012</v>
      </c>
      <c r="D1505" t="s">
        <v>44</v>
      </c>
      <c r="E1505" t="s">
        <v>47</v>
      </c>
      <c r="F1505">
        <v>6.2</v>
      </c>
      <c r="G1505" t="s">
        <v>71</v>
      </c>
      <c r="H1505">
        <v>20</v>
      </c>
      <c r="I1505" t="s">
        <v>3749</v>
      </c>
      <c r="J1505" t="s">
        <v>1118</v>
      </c>
      <c r="K1505" t="s">
        <v>74</v>
      </c>
      <c r="L1505" t="s">
        <v>902</v>
      </c>
      <c r="M1505" t="s">
        <v>76</v>
      </c>
      <c r="N1505" t="s">
        <v>37</v>
      </c>
      <c r="O1505" t="s">
        <v>38</v>
      </c>
      <c r="P1505" t="s">
        <v>51</v>
      </c>
      <c r="Q1505" t="s">
        <v>52</v>
      </c>
      <c r="R1505">
        <v>0</v>
      </c>
      <c r="S1505" t="s">
        <v>53</v>
      </c>
      <c r="Z1505">
        <v>1.75</v>
      </c>
      <c r="AH1505">
        <v>104.999999999998</v>
      </c>
    </row>
    <row r="1506" spans="1:34" x14ac:dyDescent="0.25">
      <c r="A1506" t="s">
        <v>61</v>
      </c>
      <c r="B1506" t="s">
        <v>3750</v>
      </c>
      <c r="C1506">
        <v>2013</v>
      </c>
      <c r="D1506" t="s">
        <v>44</v>
      </c>
      <c r="E1506" t="s">
        <v>5252</v>
      </c>
      <c r="F1506">
        <v>4.0999999999999996</v>
      </c>
      <c r="G1506" t="s">
        <v>31</v>
      </c>
      <c r="H1506">
        <v>20</v>
      </c>
      <c r="I1506" t="s">
        <v>3751</v>
      </c>
      <c r="J1506" t="s">
        <v>33</v>
      </c>
      <c r="K1506" t="s">
        <v>34</v>
      </c>
      <c r="L1506" t="s">
        <v>280</v>
      </c>
      <c r="M1506" t="s">
        <v>36</v>
      </c>
      <c r="N1506" t="s">
        <v>37</v>
      </c>
      <c r="O1506" t="s">
        <v>38</v>
      </c>
      <c r="P1506" t="s">
        <v>51</v>
      </c>
      <c r="Q1506" t="s">
        <v>1014</v>
      </c>
      <c r="R1506">
        <v>0</v>
      </c>
      <c r="S1506" t="s">
        <v>1015</v>
      </c>
      <c r="T1506">
        <v>3.3333333333333299</v>
      </c>
      <c r="U1506" t="s">
        <v>43</v>
      </c>
      <c r="V1506">
        <v>3.75</v>
      </c>
      <c r="W1506" t="s">
        <v>43</v>
      </c>
      <c r="X1506">
        <v>4.3333333333333304</v>
      </c>
      <c r="Y1506" t="s">
        <v>42</v>
      </c>
      <c r="Z1506">
        <v>1.42</v>
      </c>
      <c r="AH1506">
        <v>84.999999999998394</v>
      </c>
    </row>
    <row r="1507" spans="1:34" x14ac:dyDescent="0.25">
      <c r="A1507" t="s">
        <v>28</v>
      </c>
      <c r="B1507" t="s">
        <v>3752</v>
      </c>
      <c r="C1507">
        <v>2014</v>
      </c>
      <c r="D1507" t="s">
        <v>54</v>
      </c>
      <c r="E1507" t="s">
        <v>47</v>
      </c>
      <c r="F1507">
        <v>8</v>
      </c>
      <c r="G1507" t="s">
        <v>71</v>
      </c>
      <c r="H1507">
        <v>20</v>
      </c>
      <c r="I1507" t="s">
        <v>3753</v>
      </c>
      <c r="J1507" t="s">
        <v>2686</v>
      </c>
      <c r="K1507" t="s">
        <v>74</v>
      </c>
      <c r="L1507" t="s">
        <v>709</v>
      </c>
      <c r="M1507" t="s">
        <v>76</v>
      </c>
      <c r="N1507" t="s">
        <v>37</v>
      </c>
      <c r="O1507" t="s">
        <v>38</v>
      </c>
      <c r="P1507" t="s">
        <v>51</v>
      </c>
      <c r="Q1507" t="s">
        <v>52</v>
      </c>
      <c r="R1507">
        <v>0</v>
      </c>
      <c r="S1507" t="s">
        <v>53</v>
      </c>
      <c r="T1507">
        <v>6.25</v>
      </c>
      <c r="U1507" t="s">
        <v>43</v>
      </c>
      <c r="V1507">
        <v>7.5</v>
      </c>
      <c r="W1507" t="s">
        <v>43</v>
      </c>
      <c r="X1507">
        <v>12</v>
      </c>
      <c r="Y1507" t="s">
        <v>42</v>
      </c>
      <c r="Z1507">
        <v>1</v>
      </c>
      <c r="AH1507">
        <v>59.999999999998799</v>
      </c>
    </row>
    <row r="1508" spans="1:34" x14ac:dyDescent="0.25">
      <c r="A1508" t="s">
        <v>28</v>
      </c>
      <c r="B1508" t="s">
        <v>3754</v>
      </c>
      <c r="C1508">
        <v>2014</v>
      </c>
      <c r="D1508" t="s">
        <v>77</v>
      </c>
      <c r="E1508" t="s">
        <v>250</v>
      </c>
      <c r="F1508">
        <v>6.3</v>
      </c>
      <c r="G1508" t="s">
        <v>184</v>
      </c>
      <c r="H1508">
        <v>24</v>
      </c>
      <c r="I1508" t="s">
        <v>3755</v>
      </c>
      <c r="J1508" t="s">
        <v>3756</v>
      </c>
      <c r="K1508" t="s">
        <v>187</v>
      </c>
      <c r="L1508" t="s">
        <v>308</v>
      </c>
      <c r="M1508" t="s">
        <v>148</v>
      </c>
      <c r="N1508" t="s">
        <v>37</v>
      </c>
      <c r="O1508" t="s">
        <v>38</v>
      </c>
      <c r="P1508" t="s">
        <v>401</v>
      </c>
      <c r="Q1508" t="s">
        <v>528</v>
      </c>
      <c r="R1508">
        <v>0</v>
      </c>
      <c r="S1508" t="s">
        <v>96</v>
      </c>
      <c r="Z1508">
        <v>0.75</v>
      </c>
      <c r="AC1508">
        <f t="shared" si="115"/>
        <v>5</v>
      </c>
      <c r="AD1508" t="str">
        <f t="shared" si="116"/>
        <v>ESN</v>
      </c>
      <c r="AE1508" t="b">
        <f t="shared" si="117"/>
        <v>0</v>
      </c>
      <c r="AF1508" t="b">
        <f t="shared" si="118"/>
        <v>1</v>
      </c>
      <c r="AG1508" t="b">
        <f t="shared" si="119"/>
        <v>0</v>
      </c>
      <c r="AH1508">
        <v>44.999999999999403</v>
      </c>
    </row>
    <row r="1509" spans="1:34" x14ac:dyDescent="0.25">
      <c r="A1509" t="s">
        <v>28</v>
      </c>
      <c r="B1509" t="s">
        <v>3757</v>
      </c>
      <c r="C1509">
        <v>2013</v>
      </c>
      <c r="D1509" t="s">
        <v>68</v>
      </c>
      <c r="E1509" t="s">
        <v>250</v>
      </c>
      <c r="G1509" t="s">
        <v>184</v>
      </c>
      <c r="H1509">
        <v>22</v>
      </c>
      <c r="I1509" t="s">
        <v>3758</v>
      </c>
      <c r="J1509" t="s">
        <v>3759</v>
      </c>
      <c r="K1509" t="s">
        <v>187</v>
      </c>
      <c r="M1509" t="s">
        <v>76</v>
      </c>
      <c r="N1509" t="s">
        <v>60</v>
      </c>
      <c r="O1509" t="s">
        <v>38</v>
      </c>
      <c r="P1509" t="s">
        <v>51</v>
      </c>
      <c r="Q1509" t="s">
        <v>52</v>
      </c>
      <c r="R1509">
        <v>0</v>
      </c>
      <c r="S1509" t="s">
        <v>53</v>
      </c>
      <c r="Z1509">
        <v>0.83</v>
      </c>
      <c r="AH1509">
        <v>49.999999999999197</v>
      </c>
    </row>
    <row r="1510" spans="1:34" x14ac:dyDescent="0.25">
      <c r="A1510" t="s">
        <v>45</v>
      </c>
      <c r="B1510" t="s">
        <v>3760</v>
      </c>
      <c r="C1510">
        <v>2012</v>
      </c>
      <c r="D1510" t="s">
        <v>44</v>
      </c>
      <c r="E1510" t="s">
        <v>5252</v>
      </c>
      <c r="F1510">
        <v>4.0999999999999996</v>
      </c>
      <c r="G1510" t="s">
        <v>31</v>
      </c>
      <c r="H1510">
        <v>20</v>
      </c>
      <c r="I1510" t="s">
        <v>3761</v>
      </c>
      <c r="J1510" t="s">
        <v>33</v>
      </c>
      <c r="K1510" t="s">
        <v>205</v>
      </c>
      <c r="L1510" t="s">
        <v>1155</v>
      </c>
      <c r="M1510" t="s">
        <v>36</v>
      </c>
      <c r="N1510" t="s">
        <v>37</v>
      </c>
      <c r="O1510" t="s">
        <v>38</v>
      </c>
      <c r="P1510" t="s">
        <v>41</v>
      </c>
      <c r="Z1510">
        <v>3</v>
      </c>
      <c r="AA1510" t="s">
        <v>120</v>
      </c>
      <c r="AB1510" t="s">
        <v>41</v>
      </c>
      <c r="AC1510">
        <f t="shared" si="115"/>
        <v>1</v>
      </c>
      <c r="AD1510" t="str">
        <f t="shared" si="116"/>
        <v>DSN</v>
      </c>
      <c r="AE1510" t="b">
        <f t="shared" si="117"/>
        <v>0</v>
      </c>
      <c r="AF1510" t="b">
        <f t="shared" si="118"/>
        <v>0</v>
      </c>
      <c r="AG1510" t="b">
        <f t="shared" si="119"/>
        <v>0</v>
      </c>
      <c r="AH1510">
        <v>179.99999999999599</v>
      </c>
    </row>
    <row r="1511" spans="1:34" x14ac:dyDescent="0.25">
      <c r="A1511" t="s">
        <v>28</v>
      </c>
      <c r="B1511" t="s">
        <v>3762</v>
      </c>
      <c r="C1511">
        <v>2013</v>
      </c>
      <c r="D1511" t="s">
        <v>115</v>
      </c>
      <c r="E1511" t="s">
        <v>5252</v>
      </c>
      <c r="F1511">
        <v>4.5</v>
      </c>
      <c r="G1511" t="s">
        <v>71</v>
      </c>
      <c r="H1511">
        <v>21</v>
      </c>
      <c r="I1511" t="s">
        <v>3763</v>
      </c>
      <c r="J1511" t="s">
        <v>1362</v>
      </c>
      <c r="K1511" t="s">
        <v>92</v>
      </c>
      <c r="L1511" t="s">
        <v>1024</v>
      </c>
      <c r="M1511" t="s">
        <v>76</v>
      </c>
      <c r="N1511" t="s">
        <v>37</v>
      </c>
      <c r="O1511" t="s">
        <v>38</v>
      </c>
      <c r="P1511" t="s">
        <v>195</v>
      </c>
      <c r="Q1511" t="s">
        <v>196</v>
      </c>
      <c r="R1511">
        <v>0</v>
      </c>
      <c r="S1511" t="s">
        <v>53</v>
      </c>
      <c r="T1511">
        <v>2.5</v>
      </c>
      <c r="U1511" t="s">
        <v>43</v>
      </c>
      <c r="V1511">
        <v>2.5</v>
      </c>
      <c r="W1511" t="s">
        <v>43</v>
      </c>
      <c r="X1511">
        <v>6</v>
      </c>
      <c r="Y1511" t="s">
        <v>42</v>
      </c>
      <c r="Z1511">
        <v>0.57999999999999996</v>
      </c>
      <c r="AC1511">
        <f t="shared" si="115"/>
        <v>2</v>
      </c>
      <c r="AD1511" t="str">
        <f t="shared" si="116"/>
        <v>MSN</v>
      </c>
      <c r="AE1511" t="b">
        <f t="shared" si="117"/>
        <v>0</v>
      </c>
      <c r="AF1511" t="b">
        <f t="shared" si="118"/>
        <v>0</v>
      </c>
      <c r="AG1511" t="b">
        <f t="shared" si="119"/>
        <v>1</v>
      </c>
      <c r="AH1511">
        <v>34.999999999999197</v>
      </c>
    </row>
    <row r="1512" spans="1:34" x14ac:dyDescent="0.25">
      <c r="A1512" t="s">
        <v>28</v>
      </c>
      <c r="B1512" t="s">
        <v>3764</v>
      </c>
      <c r="C1512">
        <v>2013</v>
      </c>
      <c r="D1512" t="s">
        <v>54</v>
      </c>
      <c r="E1512" t="s">
        <v>5252</v>
      </c>
      <c r="F1512">
        <v>11</v>
      </c>
      <c r="G1512" t="s">
        <v>31</v>
      </c>
      <c r="H1512">
        <v>19</v>
      </c>
      <c r="I1512" t="s">
        <v>3765</v>
      </c>
      <c r="J1512" t="s">
        <v>33</v>
      </c>
      <c r="K1512" t="s">
        <v>205</v>
      </c>
      <c r="L1512" t="s">
        <v>298</v>
      </c>
      <c r="M1512" t="s">
        <v>36</v>
      </c>
      <c r="N1512" t="s">
        <v>60</v>
      </c>
      <c r="O1512" t="s">
        <v>38</v>
      </c>
      <c r="P1512" t="s">
        <v>65</v>
      </c>
      <c r="Q1512" t="s">
        <v>40</v>
      </c>
      <c r="R1512">
        <v>0</v>
      </c>
      <c r="S1512" t="s">
        <v>41</v>
      </c>
      <c r="T1512">
        <v>11.3333333333333</v>
      </c>
      <c r="U1512" t="s">
        <v>43</v>
      </c>
      <c r="V1512">
        <v>10.75</v>
      </c>
      <c r="W1512" t="s">
        <v>43</v>
      </c>
      <c r="X1512">
        <v>11.3333333333333</v>
      </c>
      <c r="Y1512" t="s">
        <v>43</v>
      </c>
      <c r="Z1512">
        <v>2</v>
      </c>
      <c r="AC1512">
        <f t="shared" si="115"/>
        <v>0</v>
      </c>
      <c r="AD1512" t="str">
        <f t="shared" si="116"/>
        <v>DSN</v>
      </c>
      <c r="AE1512" t="b">
        <f t="shared" si="117"/>
        <v>0</v>
      </c>
      <c r="AF1512" t="b">
        <f t="shared" si="118"/>
        <v>0</v>
      </c>
      <c r="AG1512" t="b">
        <f t="shared" si="119"/>
        <v>0</v>
      </c>
      <c r="AH1512">
        <v>119.999999999998</v>
      </c>
    </row>
    <row r="1513" spans="1:34" x14ac:dyDescent="0.25">
      <c r="A1513" t="s">
        <v>28</v>
      </c>
      <c r="B1513" t="s">
        <v>3766</v>
      </c>
      <c r="C1513">
        <v>2014</v>
      </c>
      <c r="D1513" t="s">
        <v>44</v>
      </c>
      <c r="E1513" t="s">
        <v>5252</v>
      </c>
      <c r="F1513">
        <v>7</v>
      </c>
      <c r="G1513" t="s">
        <v>31</v>
      </c>
      <c r="H1513">
        <v>20</v>
      </c>
      <c r="I1513" t="s">
        <v>3767</v>
      </c>
      <c r="J1513" t="s">
        <v>33</v>
      </c>
      <c r="K1513" t="s">
        <v>74</v>
      </c>
      <c r="L1513" t="s">
        <v>3220</v>
      </c>
      <c r="M1513" t="s">
        <v>36</v>
      </c>
      <c r="N1513" t="s">
        <v>37</v>
      </c>
      <c r="O1513" t="s">
        <v>38</v>
      </c>
      <c r="P1513" t="s">
        <v>119</v>
      </c>
      <c r="Q1513" t="s">
        <v>120</v>
      </c>
      <c r="R1513">
        <v>0</v>
      </c>
      <c r="S1513" t="s">
        <v>41</v>
      </c>
      <c r="T1513">
        <v>6</v>
      </c>
      <c r="U1513" t="s">
        <v>43</v>
      </c>
      <c r="V1513">
        <v>7</v>
      </c>
      <c r="W1513" t="s">
        <v>43</v>
      </c>
      <c r="X1513">
        <v>11.3333333333333</v>
      </c>
      <c r="Y1513" t="s">
        <v>43</v>
      </c>
      <c r="Z1513">
        <v>1</v>
      </c>
      <c r="AC1513">
        <f t="shared" si="115"/>
        <v>1</v>
      </c>
      <c r="AD1513" t="str">
        <f t="shared" si="116"/>
        <v>DSN</v>
      </c>
      <c r="AE1513" t="b">
        <f t="shared" si="117"/>
        <v>0</v>
      </c>
      <c r="AF1513" t="b">
        <f t="shared" si="118"/>
        <v>0</v>
      </c>
      <c r="AG1513" t="b">
        <f t="shared" si="119"/>
        <v>0</v>
      </c>
      <c r="AH1513">
        <v>59.999999999998799</v>
      </c>
    </row>
    <row r="1514" spans="1:34" x14ac:dyDescent="0.25">
      <c r="A1514" t="s">
        <v>28</v>
      </c>
      <c r="B1514" t="s">
        <v>3768</v>
      </c>
      <c r="C1514">
        <v>2014</v>
      </c>
      <c r="D1514" t="s">
        <v>44</v>
      </c>
      <c r="E1514" t="s">
        <v>47</v>
      </c>
      <c r="F1514">
        <v>5.3</v>
      </c>
      <c r="G1514" t="s">
        <v>31</v>
      </c>
      <c r="H1514">
        <v>20</v>
      </c>
      <c r="I1514" t="s">
        <v>3769</v>
      </c>
      <c r="J1514" t="s">
        <v>89</v>
      </c>
      <c r="K1514" t="s">
        <v>34</v>
      </c>
      <c r="L1514" t="s">
        <v>105</v>
      </c>
      <c r="M1514" t="s">
        <v>36</v>
      </c>
      <c r="N1514" t="s">
        <v>37</v>
      </c>
      <c r="O1514" t="s">
        <v>38</v>
      </c>
      <c r="P1514" t="s">
        <v>119</v>
      </c>
      <c r="Q1514" t="s">
        <v>120</v>
      </c>
      <c r="R1514">
        <v>0</v>
      </c>
      <c r="S1514" t="s">
        <v>41</v>
      </c>
      <c r="T1514">
        <v>5</v>
      </c>
      <c r="U1514" t="s">
        <v>43</v>
      </c>
      <c r="V1514">
        <v>3.3333333333333299</v>
      </c>
      <c r="W1514" t="s">
        <v>43</v>
      </c>
      <c r="X1514">
        <v>4.3333333333333304</v>
      </c>
      <c r="Y1514" t="s">
        <v>43</v>
      </c>
      <c r="Z1514">
        <v>0.92</v>
      </c>
      <c r="AC1514">
        <f t="shared" si="115"/>
        <v>1</v>
      </c>
      <c r="AD1514" t="str">
        <f t="shared" si="116"/>
        <v>DSN</v>
      </c>
      <c r="AE1514" t="b">
        <f t="shared" si="117"/>
        <v>0</v>
      </c>
      <c r="AF1514" t="b">
        <f t="shared" si="118"/>
        <v>0</v>
      </c>
      <c r="AG1514" t="b">
        <f t="shared" si="119"/>
        <v>0</v>
      </c>
      <c r="AH1514">
        <v>54.999999999998998</v>
      </c>
    </row>
    <row r="1515" spans="1:34" x14ac:dyDescent="0.25">
      <c r="A1515" t="s">
        <v>45</v>
      </c>
      <c r="B1515" t="s">
        <v>3770</v>
      </c>
      <c r="C1515">
        <v>2012</v>
      </c>
      <c r="D1515" t="s">
        <v>77</v>
      </c>
      <c r="E1515" t="s">
        <v>290</v>
      </c>
      <c r="F1515">
        <v>4.9000000000000004</v>
      </c>
      <c r="G1515" t="s">
        <v>98</v>
      </c>
      <c r="H1515">
        <v>26</v>
      </c>
      <c r="I1515" t="s">
        <v>3771</v>
      </c>
      <c r="J1515" t="s">
        <v>2822</v>
      </c>
      <c r="K1515" t="s">
        <v>92</v>
      </c>
      <c r="L1515" t="s">
        <v>1348</v>
      </c>
      <c r="M1515" t="s">
        <v>36</v>
      </c>
      <c r="N1515" t="s">
        <v>37</v>
      </c>
      <c r="O1515" t="s">
        <v>38</v>
      </c>
      <c r="P1515" t="s">
        <v>39</v>
      </c>
      <c r="Z1515">
        <v>3</v>
      </c>
      <c r="AA1515" t="s">
        <v>40</v>
      </c>
      <c r="AB1515" t="s">
        <v>41</v>
      </c>
      <c r="AC1515">
        <f t="shared" si="115"/>
        <v>5</v>
      </c>
      <c r="AD1515" t="str">
        <f t="shared" si="116"/>
        <v>DSN</v>
      </c>
      <c r="AE1515" t="b">
        <f t="shared" si="117"/>
        <v>0</v>
      </c>
      <c r="AF1515" t="b">
        <f t="shared" si="118"/>
        <v>0</v>
      </c>
      <c r="AG1515" t="b">
        <f t="shared" si="119"/>
        <v>0</v>
      </c>
      <c r="AH1515">
        <v>179.99999999999599</v>
      </c>
    </row>
    <row r="1516" spans="1:34" x14ac:dyDescent="0.25">
      <c r="A1516" t="s">
        <v>55</v>
      </c>
      <c r="B1516" t="s">
        <v>3772</v>
      </c>
      <c r="C1516">
        <v>2014</v>
      </c>
      <c r="D1516" t="s">
        <v>77</v>
      </c>
      <c r="E1516" t="s">
        <v>290</v>
      </c>
      <c r="F1516">
        <v>4.2</v>
      </c>
      <c r="G1516" t="s">
        <v>31</v>
      </c>
      <c r="H1516">
        <v>27</v>
      </c>
      <c r="I1516" t="s">
        <v>3773</v>
      </c>
      <c r="J1516" t="s">
        <v>89</v>
      </c>
      <c r="K1516" t="s">
        <v>92</v>
      </c>
      <c r="L1516" t="s">
        <v>3660</v>
      </c>
      <c r="M1516" t="s">
        <v>36</v>
      </c>
      <c r="N1516" t="s">
        <v>37</v>
      </c>
      <c r="O1516" t="s">
        <v>38</v>
      </c>
      <c r="P1516" t="s">
        <v>41</v>
      </c>
      <c r="T1516">
        <v>5</v>
      </c>
      <c r="U1516" t="s">
        <v>43</v>
      </c>
      <c r="V1516">
        <v>3.75</v>
      </c>
      <c r="W1516" t="s">
        <v>43</v>
      </c>
      <c r="X1516">
        <v>4</v>
      </c>
      <c r="Y1516" t="s">
        <v>42</v>
      </c>
      <c r="Z1516">
        <v>0.67</v>
      </c>
      <c r="AC1516">
        <f t="shared" si="115"/>
        <v>5</v>
      </c>
      <c r="AD1516" t="str">
        <f t="shared" si="116"/>
        <v>DSN</v>
      </c>
      <c r="AE1516" t="b">
        <f t="shared" si="117"/>
        <v>1</v>
      </c>
      <c r="AF1516" t="str">
        <f t="shared" si="118"/>
        <v/>
      </c>
      <c r="AG1516" t="str">
        <f t="shared" si="119"/>
        <v/>
      </c>
      <c r="AH1516">
        <v>39.999999999999602</v>
      </c>
    </row>
    <row r="1517" spans="1:34" x14ac:dyDescent="0.25">
      <c r="A1517" t="s">
        <v>45</v>
      </c>
      <c r="B1517" t="s">
        <v>3774</v>
      </c>
      <c r="C1517">
        <v>2012</v>
      </c>
      <c r="D1517" t="s">
        <v>83</v>
      </c>
      <c r="E1517" t="s">
        <v>30</v>
      </c>
      <c r="F1517">
        <v>6.5</v>
      </c>
      <c r="G1517" t="s">
        <v>31</v>
      </c>
      <c r="H1517">
        <v>22</v>
      </c>
      <c r="I1517" t="s">
        <v>3775</v>
      </c>
      <c r="J1517" t="s">
        <v>3776</v>
      </c>
      <c r="K1517" t="s">
        <v>58</v>
      </c>
      <c r="L1517" t="s">
        <v>2713</v>
      </c>
      <c r="M1517" t="s">
        <v>36</v>
      </c>
      <c r="N1517" t="s">
        <v>37</v>
      </c>
      <c r="O1517" t="s">
        <v>38</v>
      </c>
      <c r="P1517" t="s">
        <v>41</v>
      </c>
      <c r="T1517">
        <v>7</v>
      </c>
      <c r="U1517" t="s">
        <v>42</v>
      </c>
      <c r="V1517">
        <v>7</v>
      </c>
      <c r="W1517" t="s">
        <v>43</v>
      </c>
      <c r="X1517">
        <v>9</v>
      </c>
      <c r="Y1517" t="s">
        <v>43</v>
      </c>
      <c r="Z1517">
        <v>3</v>
      </c>
      <c r="AA1517" t="s">
        <v>207</v>
      </c>
      <c r="AB1517" t="s">
        <v>41</v>
      </c>
      <c r="AC1517">
        <f t="shared" si="115"/>
        <v>3</v>
      </c>
      <c r="AD1517" t="str">
        <f t="shared" si="116"/>
        <v>DSN</v>
      </c>
      <c r="AE1517" t="b">
        <f t="shared" si="117"/>
        <v>0</v>
      </c>
      <c r="AF1517" t="b">
        <f t="shared" si="118"/>
        <v>0</v>
      </c>
      <c r="AG1517" t="b">
        <f t="shared" si="119"/>
        <v>0</v>
      </c>
      <c r="AH1517">
        <v>179.99999999999599</v>
      </c>
    </row>
    <row r="1518" spans="1:34" x14ac:dyDescent="0.25">
      <c r="A1518" t="s">
        <v>28</v>
      </c>
      <c r="B1518" t="s">
        <v>3777</v>
      </c>
      <c r="C1518">
        <v>2014</v>
      </c>
      <c r="D1518" t="s">
        <v>115</v>
      </c>
      <c r="E1518" t="s">
        <v>47</v>
      </c>
      <c r="F1518">
        <v>3.3</v>
      </c>
      <c r="G1518" t="s">
        <v>31</v>
      </c>
      <c r="H1518">
        <v>22</v>
      </c>
      <c r="I1518" t="s">
        <v>3778</v>
      </c>
      <c r="J1518" t="s">
        <v>3779</v>
      </c>
      <c r="K1518" t="s">
        <v>34</v>
      </c>
      <c r="L1518" t="s">
        <v>105</v>
      </c>
      <c r="M1518" t="s">
        <v>36</v>
      </c>
      <c r="N1518" t="s">
        <v>37</v>
      </c>
      <c r="O1518" t="s">
        <v>38</v>
      </c>
      <c r="P1518" t="s">
        <v>41</v>
      </c>
      <c r="Q1518" t="s">
        <v>207</v>
      </c>
      <c r="R1518">
        <v>0</v>
      </c>
      <c r="S1518" t="s">
        <v>41</v>
      </c>
      <c r="T1518">
        <v>2.6666666666666701</v>
      </c>
      <c r="U1518" t="s">
        <v>43</v>
      </c>
      <c r="V1518">
        <v>3.3333333333333299</v>
      </c>
      <c r="W1518" t="s">
        <v>43</v>
      </c>
      <c r="X1518">
        <v>2.6666666666666701</v>
      </c>
      <c r="Y1518" t="s">
        <v>43</v>
      </c>
      <c r="Z1518">
        <v>1</v>
      </c>
      <c r="AC1518">
        <f t="shared" si="115"/>
        <v>2</v>
      </c>
      <c r="AD1518" t="str">
        <f t="shared" si="116"/>
        <v>DSN</v>
      </c>
      <c r="AE1518" t="b">
        <f t="shared" si="117"/>
        <v>0</v>
      </c>
      <c r="AF1518" t="b">
        <f t="shared" si="118"/>
        <v>0</v>
      </c>
      <c r="AG1518" t="b">
        <f t="shared" si="119"/>
        <v>0</v>
      </c>
      <c r="AH1518">
        <v>59.999999999998799</v>
      </c>
    </row>
    <row r="1519" spans="1:34" x14ac:dyDescent="0.25">
      <c r="A1519" t="s">
        <v>55</v>
      </c>
      <c r="B1519" t="s">
        <v>3780</v>
      </c>
      <c r="C1519">
        <v>2012</v>
      </c>
      <c r="D1519" t="s">
        <v>54</v>
      </c>
      <c r="E1519" t="s">
        <v>5252</v>
      </c>
      <c r="F1519">
        <v>6.8</v>
      </c>
      <c r="G1519" t="s">
        <v>31</v>
      </c>
      <c r="H1519">
        <v>19</v>
      </c>
      <c r="I1519" t="s">
        <v>3781</v>
      </c>
      <c r="J1519" t="s">
        <v>89</v>
      </c>
      <c r="K1519" t="s">
        <v>160</v>
      </c>
      <c r="L1519" t="s">
        <v>2019</v>
      </c>
      <c r="M1519" t="s">
        <v>36</v>
      </c>
      <c r="N1519" t="s">
        <v>37</v>
      </c>
      <c r="O1519" t="s">
        <v>38</v>
      </c>
      <c r="P1519" t="s">
        <v>119</v>
      </c>
      <c r="T1519">
        <v>3.5</v>
      </c>
      <c r="U1519" t="s">
        <v>43</v>
      </c>
      <c r="V1519">
        <v>8.5</v>
      </c>
      <c r="W1519" t="s">
        <v>43</v>
      </c>
      <c r="X1519">
        <v>10</v>
      </c>
      <c r="Y1519" t="s">
        <v>43</v>
      </c>
      <c r="Z1519">
        <v>0.25</v>
      </c>
      <c r="AC1519">
        <f t="shared" si="115"/>
        <v>0</v>
      </c>
      <c r="AD1519" t="str">
        <f t="shared" si="116"/>
        <v>DSN</v>
      </c>
      <c r="AE1519" t="b">
        <f t="shared" si="117"/>
        <v>1</v>
      </c>
      <c r="AF1519" t="str">
        <f t="shared" si="118"/>
        <v/>
      </c>
      <c r="AG1519" t="str">
        <f t="shared" si="119"/>
        <v/>
      </c>
      <c r="AH1519">
        <v>14.9999999999994</v>
      </c>
    </row>
    <row r="1520" spans="1:34" x14ac:dyDescent="0.25">
      <c r="A1520" t="s">
        <v>55</v>
      </c>
      <c r="B1520" t="s">
        <v>3782</v>
      </c>
      <c r="C1520">
        <v>2012</v>
      </c>
      <c r="D1520" t="s">
        <v>319</v>
      </c>
      <c r="E1520" t="s">
        <v>250</v>
      </c>
      <c r="F1520">
        <v>5</v>
      </c>
      <c r="G1520" t="s">
        <v>31</v>
      </c>
      <c r="H1520">
        <v>27</v>
      </c>
      <c r="I1520" t="s">
        <v>3783</v>
      </c>
      <c r="J1520" t="s">
        <v>33</v>
      </c>
      <c r="K1520" t="s">
        <v>187</v>
      </c>
      <c r="M1520" t="s">
        <v>36</v>
      </c>
      <c r="N1520" t="s">
        <v>37</v>
      </c>
      <c r="O1520" t="s">
        <v>38</v>
      </c>
      <c r="P1520" t="s">
        <v>51</v>
      </c>
      <c r="Z1520">
        <v>0.75</v>
      </c>
      <c r="AH1520">
        <v>44.999999999999403</v>
      </c>
    </row>
    <row r="1521" spans="1:34" x14ac:dyDescent="0.25">
      <c r="A1521" t="s">
        <v>28</v>
      </c>
      <c r="B1521" t="s">
        <v>3784</v>
      </c>
      <c r="C1521">
        <v>2012</v>
      </c>
      <c r="D1521" t="s">
        <v>115</v>
      </c>
      <c r="E1521" t="s">
        <v>47</v>
      </c>
      <c r="F1521">
        <v>3.8</v>
      </c>
      <c r="G1521" t="s">
        <v>71</v>
      </c>
      <c r="H1521">
        <v>21</v>
      </c>
      <c r="I1521" t="s">
        <v>3785</v>
      </c>
      <c r="J1521" t="s">
        <v>193</v>
      </c>
      <c r="K1521" t="s">
        <v>74</v>
      </c>
      <c r="L1521" t="s">
        <v>2010</v>
      </c>
      <c r="M1521" t="s">
        <v>76</v>
      </c>
      <c r="N1521" t="s">
        <v>37</v>
      </c>
      <c r="O1521" t="s">
        <v>38</v>
      </c>
      <c r="P1521" t="s">
        <v>51</v>
      </c>
      <c r="Q1521" t="s">
        <v>52</v>
      </c>
      <c r="R1521">
        <v>0</v>
      </c>
      <c r="S1521" t="s">
        <v>53</v>
      </c>
      <c r="T1521">
        <v>1.5</v>
      </c>
      <c r="U1521" t="s">
        <v>43</v>
      </c>
      <c r="V1521">
        <v>5</v>
      </c>
      <c r="W1521" t="s">
        <v>43</v>
      </c>
      <c r="X1521">
        <v>5</v>
      </c>
      <c r="Y1521" t="s">
        <v>43</v>
      </c>
      <c r="Z1521">
        <v>2.67</v>
      </c>
      <c r="AH1521">
        <v>159.99999999999699</v>
      </c>
    </row>
    <row r="1522" spans="1:34" x14ac:dyDescent="0.25">
      <c r="A1522" t="s">
        <v>28</v>
      </c>
      <c r="B1522" t="s">
        <v>3786</v>
      </c>
      <c r="C1522">
        <v>2014</v>
      </c>
      <c r="D1522" t="s">
        <v>44</v>
      </c>
      <c r="E1522" t="s">
        <v>5252</v>
      </c>
      <c r="F1522">
        <v>4</v>
      </c>
      <c r="G1522" t="s">
        <v>31</v>
      </c>
      <c r="H1522">
        <v>21</v>
      </c>
      <c r="I1522" t="s">
        <v>3787</v>
      </c>
      <c r="J1522" t="s">
        <v>33</v>
      </c>
      <c r="K1522" t="s">
        <v>34</v>
      </c>
      <c r="L1522" t="s">
        <v>502</v>
      </c>
      <c r="M1522" t="s">
        <v>36</v>
      </c>
      <c r="N1522" t="s">
        <v>37</v>
      </c>
      <c r="O1522" t="s">
        <v>38</v>
      </c>
      <c r="P1522" t="s">
        <v>51</v>
      </c>
      <c r="Q1522" t="s">
        <v>52</v>
      </c>
      <c r="R1522">
        <v>0</v>
      </c>
      <c r="S1522" t="s">
        <v>53</v>
      </c>
      <c r="T1522">
        <v>4.5</v>
      </c>
      <c r="U1522" t="s">
        <v>43</v>
      </c>
      <c r="V1522">
        <v>2</v>
      </c>
      <c r="W1522" t="s">
        <v>43</v>
      </c>
      <c r="X1522">
        <v>5</v>
      </c>
      <c r="Y1522" t="s">
        <v>42</v>
      </c>
      <c r="Z1522">
        <v>1</v>
      </c>
      <c r="AH1522">
        <v>59.999999999998799</v>
      </c>
    </row>
    <row r="1523" spans="1:34" x14ac:dyDescent="0.25">
      <c r="A1523" t="s">
        <v>28</v>
      </c>
      <c r="B1523" t="s">
        <v>3788</v>
      </c>
      <c r="C1523">
        <v>2012</v>
      </c>
      <c r="D1523" t="s">
        <v>54</v>
      </c>
      <c r="E1523" t="s">
        <v>47</v>
      </c>
      <c r="F1523">
        <v>5.8</v>
      </c>
      <c r="G1523" t="s">
        <v>71</v>
      </c>
      <c r="H1523">
        <v>19</v>
      </c>
      <c r="I1523" t="s">
        <v>3789</v>
      </c>
      <c r="J1523" t="s">
        <v>1439</v>
      </c>
      <c r="K1523" t="s">
        <v>74</v>
      </c>
      <c r="L1523" t="s">
        <v>110</v>
      </c>
      <c r="M1523" t="s">
        <v>76</v>
      </c>
      <c r="N1523" t="s">
        <v>37</v>
      </c>
      <c r="O1523" t="s">
        <v>38</v>
      </c>
      <c r="P1523" t="s">
        <v>51</v>
      </c>
      <c r="Q1523" t="s">
        <v>52</v>
      </c>
      <c r="R1523">
        <v>0</v>
      </c>
      <c r="S1523" t="s">
        <v>53</v>
      </c>
      <c r="Z1523">
        <v>2.58</v>
      </c>
      <c r="AH1523">
        <v>154.99999999999699</v>
      </c>
    </row>
    <row r="1524" spans="1:34" x14ac:dyDescent="0.25">
      <c r="A1524" t="s">
        <v>55</v>
      </c>
      <c r="B1524" t="s">
        <v>3790</v>
      </c>
      <c r="C1524">
        <v>2013</v>
      </c>
      <c r="D1524" t="s">
        <v>54</v>
      </c>
      <c r="E1524" t="s">
        <v>250</v>
      </c>
      <c r="F1524">
        <v>10.8</v>
      </c>
      <c r="G1524" t="s">
        <v>71</v>
      </c>
      <c r="H1524">
        <v>20</v>
      </c>
      <c r="I1524" t="s">
        <v>3791</v>
      </c>
      <c r="J1524" t="s">
        <v>3792</v>
      </c>
      <c r="K1524" t="s">
        <v>187</v>
      </c>
      <c r="M1524" t="s">
        <v>76</v>
      </c>
      <c r="N1524" t="s">
        <v>60</v>
      </c>
      <c r="O1524" t="s">
        <v>38</v>
      </c>
      <c r="P1524" t="s">
        <v>51</v>
      </c>
      <c r="Z1524">
        <v>0.42</v>
      </c>
      <c r="AH1524">
        <v>24.999999999999599</v>
      </c>
    </row>
    <row r="1525" spans="1:34" x14ac:dyDescent="0.25">
      <c r="A1525" t="s">
        <v>55</v>
      </c>
      <c r="B1525" t="s">
        <v>3793</v>
      </c>
      <c r="C1525">
        <v>2013</v>
      </c>
      <c r="D1525" t="s">
        <v>54</v>
      </c>
      <c r="E1525" t="s">
        <v>5252</v>
      </c>
      <c r="F1525">
        <v>5</v>
      </c>
      <c r="G1525" t="s">
        <v>71</v>
      </c>
      <c r="H1525">
        <v>19</v>
      </c>
      <c r="I1525" t="s">
        <v>3794</v>
      </c>
      <c r="J1525" t="s">
        <v>1143</v>
      </c>
      <c r="K1525" t="s">
        <v>74</v>
      </c>
      <c r="L1525" t="s">
        <v>1144</v>
      </c>
      <c r="M1525" t="s">
        <v>76</v>
      </c>
      <c r="N1525" t="s">
        <v>60</v>
      </c>
      <c r="O1525" t="s">
        <v>38</v>
      </c>
      <c r="P1525" t="s">
        <v>51</v>
      </c>
      <c r="T1525">
        <v>2.6666666666666701</v>
      </c>
      <c r="U1525" t="s">
        <v>42</v>
      </c>
      <c r="V1525">
        <v>2.6666666666666701</v>
      </c>
      <c r="W1525" t="s">
        <v>43</v>
      </c>
      <c r="X1525">
        <v>6.3333333333333304</v>
      </c>
      <c r="Y1525" t="s">
        <v>43</v>
      </c>
      <c r="Z1525">
        <v>0.25</v>
      </c>
      <c r="AH1525">
        <v>15</v>
      </c>
    </row>
    <row r="1526" spans="1:34" x14ac:dyDescent="0.25">
      <c r="A1526" t="s">
        <v>55</v>
      </c>
      <c r="B1526" t="s">
        <v>3795</v>
      </c>
      <c r="C1526">
        <v>2012</v>
      </c>
      <c r="D1526" t="s">
        <v>77</v>
      </c>
      <c r="E1526" t="s">
        <v>122</v>
      </c>
      <c r="F1526">
        <v>8.5</v>
      </c>
      <c r="G1526" t="s">
        <v>71</v>
      </c>
      <c r="H1526">
        <v>25</v>
      </c>
      <c r="I1526" t="s">
        <v>3796</v>
      </c>
      <c r="J1526" t="s">
        <v>154</v>
      </c>
      <c r="K1526" t="s">
        <v>74</v>
      </c>
      <c r="L1526" t="s">
        <v>200</v>
      </c>
      <c r="M1526" t="s">
        <v>76</v>
      </c>
      <c r="N1526" t="s">
        <v>37</v>
      </c>
      <c r="O1526" t="s">
        <v>38</v>
      </c>
      <c r="P1526" t="s">
        <v>51</v>
      </c>
      <c r="T1526">
        <v>7</v>
      </c>
      <c r="U1526" t="s">
        <v>214</v>
      </c>
      <c r="V1526">
        <v>4.5</v>
      </c>
      <c r="W1526" t="s">
        <v>43</v>
      </c>
      <c r="X1526">
        <v>8.5</v>
      </c>
      <c r="Y1526" t="s">
        <v>42</v>
      </c>
      <c r="Z1526">
        <v>0.08</v>
      </c>
      <c r="AH1526">
        <v>4.9999999999998002</v>
      </c>
    </row>
    <row r="1527" spans="1:34" x14ac:dyDescent="0.25">
      <c r="A1527" t="s">
        <v>28</v>
      </c>
      <c r="B1527" t="s">
        <v>3797</v>
      </c>
      <c r="C1527">
        <v>2013</v>
      </c>
      <c r="D1527" t="s">
        <v>115</v>
      </c>
      <c r="E1527" t="s">
        <v>5252</v>
      </c>
      <c r="F1527">
        <v>7.3</v>
      </c>
      <c r="G1527" t="s">
        <v>31</v>
      </c>
      <c r="H1527">
        <v>22</v>
      </c>
      <c r="I1527" t="s">
        <v>3798</v>
      </c>
      <c r="J1527" t="s">
        <v>33</v>
      </c>
      <c r="K1527" t="s">
        <v>34</v>
      </c>
      <c r="L1527" t="s">
        <v>280</v>
      </c>
      <c r="M1527" t="s">
        <v>36</v>
      </c>
      <c r="N1527" t="s">
        <v>37</v>
      </c>
      <c r="O1527" t="s">
        <v>38</v>
      </c>
      <c r="P1527" t="s">
        <v>51</v>
      </c>
      <c r="Q1527" t="s">
        <v>52</v>
      </c>
      <c r="R1527">
        <v>0</v>
      </c>
      <c r="S1527" t="s">
        <v>53</v>
      </c>
      <c r="T1527">
        <v>6</v>
      </c>
      <c r="U1527" t="s">
        <v>43</v>
      </c>
      <c r="V1527">
        <v>5</v>
      </c>
      <c r="W1527" t="s">
        <v>43</v>
      </c>
      <c r="X1527">
        <v>4.3333333333333304</v>
      </c>
      <c r="Y1527" t="s">
        <v>43</v>
      </c>
      <c r="Z1527">
        <v>0.92</v>
      </c>
      <c r="AH1527">
        <v>54.999999999998998</v>
      </c>
    </row>
    <row r="1528" spans="1:34" x14ac:dyDescent="0.25">
      <c r="A1528" t="s">
        <v>28</v>
      </c>
      <c r="B1528" t="s">
        <v>3799</v>
      </c>
      <c r="C1528">
        <v>2014</v>
      </c>
      <c r="D1528" t="s">
        <v>68</v>
      </c>
      <c r="E1528" t="s">
        <v>250</v>
      </c>
      <c r="F1528">
        <v>10.6</v>
      </c>
      <c r="G1528" t="s">
        <v>184</v>
      </c>
      <c r="H1528">
        <v>23</v>
      </c>
      <c r="I1528" t="s">
        <v>3800</v>
      </c>
      <c r="J1528" t="s">
        <v>3801</v>
      </c>
      <c r="K1528" t="s">
        <v>187</v>
      </c>
      <c r="L1528" t="s">
        <v>800</v>
      </c>
      <c r="M1528" t="s">
        <v>76</v>
      </c>
      <c r="N1528" t="s">
        <v>37</v>
      </c>
      <c r="O1528" t="s">
        <v>38</v>
      </c>
      <c r="P1528" t="s">
        <v>195</v>
      </c>
      <c r="Q1528" t="s">
        <v>196</v>
      </c>
      <c r="R1528">
        <v>0</v>
      </c>
      <c r="S1528" t="s">
        <v>53</v>
      </c>
      <c r="Z1528">
        <v>0.67</v>
      </c>
      <c r="AC1528">
        <f t="shared" si="115"/>
        <v>4</v>
      </c>
      <c r="AD1528" t="str">
        <f t="shared" si="116"/>
        <v>MSN</v>
      </c>
      <c r="AE1528" t="b">
        <f t="shared" si="117"/>
        <v>0</v>
      </c>
      <c r="AF1528" t="b">
        <f t="shared" si="118"/>
        <v>0</v>
      </c>
      <c r="AG1528" t="b">
        <f t="shared" si="119"/>
        <v>1</v>
      </c>
      <c r="AH1528">
        <v>39.999999999999602</v>
      </c>
    </row>
    <row r="1529" spans="1:34" x14ac:dyDescent="0.25">
      <c r="A1529" t="s">
        <v>28</v>
      </c>
      <c r="B1529" t="s">
        <v>3802</v>
      </c>
      <c r="C1529">
        <v>2013</v>
      </c>
      <c r="D1529" t="s">
        <v>54</v>
      </c>
      <c r="E1529" t="s">
        <v>250</v>
      </c>
      <c r="F1529">
        <v>13</v>
      </c>
      <c r="G1529" t="s">
        <v>31</v>
      </c>
      <c r="H1529">
        <v>20</v>
      </c>
      <c r="I1529" t="s">
        <v>3803</v>
      </c>
      <c r="J1529" t="s">
        <v>33</v>
      </c>
      <c r="K1529" t="s">
        <v>187</v>
      </c>
      <c r="M1529" t="s">
        <v>36</v>
      </c>
      <c r="N1529" t="s">
        <v>37</v>
      </c>
      <c r="O1529" t="s">
        <v>38</v>
      </c>
      <c r="P1529" t="s">
        <v>51</v>
      </c>
      <c r="Q1529" t="s">
        <v>52</v>
      </c>
      <c r="R1529">
        <v>0</v>
      </c>
      <c r="S1529" t="s">
        <v>53</v>
      </c>
      <c r="Z1529">
        <v>2</v>
      </c>
      <c r="AH1529">
        <v>119.999999999998</v>
      </c>
    </row>
    <row r="1530" spans="1:34" x14ac:dyDescent="0.25">
      <c r="A1530" t="s">
        <v>28</v>
      </c>
      <c r="B1530" t="s">
        <v>3804</v>
      </c>
      <c r="C1530">
        <v>2013</v>
      </c>
      <c r="D1530" t="s">
        <v>54</v>
      </c>
      <c r="E1530" t="s">
        <v>47</v>
      </c>
      <c r="F1530">
        <v>8.3000000000000007</v>
      </c>
      <c r="G1530" t="s">
        <v>31</v>
      </c>
      <c r="H1530">
        <v>19</v>
      </c>
      <c r="I1530" t="s">
        <v>3805</v>
      </c>
      <c r="J1530" t="s">
        <v>33</v>
      </c>
      <c r="K1530" t="s">
        <v>34</v>
      </c>
      <c r="L1530" t="s">
        <v>64</v>
      </c>
      <c r="M1530" t="s">
        <v>36</v>
      </c>
      <c r="N1530" t="s">
        <v>37</v>
      </c>
      <c r="O1530" t="s">
        <v>38</v>
      </c>
      <c r="P1530" t="s">
        <v>96</v>
      </c>
      <c r="Q1530" t="s">
        <v>125</v>
      </c>
      <c r="R1530">
        <v>0</v>
      </c>
      <c r="S1530" t="s">
        <v>96</v>
      </c>
      <c r="T1530">
        <v>9.6666666666666696</v>
      </c>
      <c r="U1530" t="s">
        <v>43</v>
      </c>
      <c r="V1530">
        <v>8</v>
      </c>
      <c r="W1530" t="s">
        <v>43</v>
      </c>
      <c r="X1530">
        <v>10.3333333333333</v>
      </c>
      <c r="Y1530" t="s">
        <v>42</v>
      </c>
      <c r="Z1530">
        <v>2</v>
      </c>
      <c r="AC1530">
        <f t="shared" si="115"/>
        <v>0</v>
      </c>
      <c r="AD1530" t="str">
        <f t="shared" si="116"/>
        <v>ESN</v>
      </c>
      <c r="AE1530" t="b">
        <f t="shared" si="117"/>
        <v>0</v>
      </c>
      <c r="AF1530" t="b">
        <f t="shared" si="118"/>
        <v>0</v>
      </c>
      <c r="AG1530" t="b">
        <f t="shared" si="119"/>
        <v>0</v>
      </c>
      <c r="AH1530">
        <v>119.999999999998</v>
      </c>
    </row>
    <row r="1531" spans="1:34" x14ac:dyDescent="0.25">
      <c r="A1531" t="s">
        <v>28</v>
      </c>
      <c r="B1531" t="s">
        <v>3806</v>
      </c>
      <c r="C1531">
        <v>2013</v>
      </c>
      <c r="D1531" t="s">
        <v>54</v>
      </c>
      <c r="E1531" t="s">
        <v>122</v>
      </c>
      <c r="F1531">
        <v>4.4000000000000004</v>
      </c>
      <c r="G1531" t="s">
        <v>71</v>
      </c>
      <c r="H1531">
        <v>22</v>
      </c>
      <c r="I1531" t="s">
        <v>3807</v>
      </c>
      <c r="J1531" t="s">
        <v>1085</v>
      </c>
      <c r="K1531" t="s">
        <v>74</v>
      </c>
      <c r="L1531" t="s">
        <v>673</v>
      </c>
      <c r="M1531" t="s">
        <v>76</v>
      </c>
      <c r="N1531" t="s">
        <v>37</v>
      </c>
      <c r="O1531" t="s">
        <v>38</v>
      </c>
      <c r="P1531" t="s">
        <v>51</v>
      </c>
      <c r="Q1531" t="s">
        <v>52</v>
      </c>
      <c r="R1531">
        <v>0</v>
      </c>
      <c r="S1531" t="s">
        <v>53</v>
      </c>
      <c r="T1531">
        <v>2</v>
      </c>
      <c r="U1531" t="s">
        <v>42</v>
      </c>
      <c r="V1531">
        <v>7</v>
      </c>
      <c r="W1531" t="s">
        <v>43</v>
      </c>
      <c r="X1531">
        <v>4.5</v>
      </c>
      <c r="Y1531" t="s">
        <v>42</v>
      </c>
      <c r="Z1531">
        <v>1.33</v>
      </c>
      <c r="AH1531">
        <v>79.999999999997996</v>
      </c>
    </row>
    <row r="1532" spans="1:34" x14ac:dyDescent="0.25">
      <c r="A1532" t="s">
        <v>28</v>
      </c>
      <c r="B1532" t="s">
        <v>3808</v>
      </c>
      <c r="C1532">
        <v>2014</v>
      </c>
      <c r="D1532" t="s">
        <v>115</v>
      </c>
      <c r="E1532" t="s">
        <v>5252</v>
      </c>
      <c r="F1532">
        <v>5.7</v>
      </c>
      <c r="G1532" t="s">
        <v>71</v>
      </c>
      <c r="H1532">
        <v>22</v>
      </c>
      <c r="I1532" t="s">
        <v>3809</v>
      </c>
      <c r="J1532" t="s">
        <v>3810</v>
      </c>
      <c r="K1532" t="s">
        <v>74</v>
      </c>
      <c r="L1532" t="s">
        <v>3811</v>
      </c>
      <c r="M1532" t="s">
        <v>76</v>
      </c>
      <c r="N1532" t="s">
        <v>37</v>
      </c>
      <c r="O1532" t="s">
        <v>38</v>
      </c>
      <c r="P1532" t="s">
        <v>195</v>
      </c>
      <c r="Q1532" t="s">
        <v>196</v>
      </c>
      <c r="R1532">
        <v>0</v>
      </c>
      <c r="S1532" t="s">
        <v>53</v>
      </c>
      <c r="T1532">
        <v>5.5</v>
      </c>
      <c r="U1532" t="s">
        <v>43</v>
      </c>
      <c r="V1532">
        <v>6.25</v>
      </c>
      <c r="W1532" t="s">
        <v>43</v>
      </c>
      <c r="X1532">
        <v>8.5</v>
      </c>
      <c r="Y1532" t="s">
        <v>43</v>
      </c>
      <c r="Z1532">
        <v>0.92</v>
      </c>
      <c r="AC1532">
        <f t="shared" si="115"/>
        <v>2</v>
      </c>
      <c r="AD1532" t="str">
        <f t="shared" si="116"/>
        <v>MSN</v>
      </c>
      <c r="AE1532" t="b">
        <f t="shared" si="117"/>
        <v>0</v>
      </c>
      <c r="AF1532" t="b">
        <f t="shared" si="118"/>
        <v>0</v>
      </c>
      <c r="AG1532" t="b">
        <f t="shared" si="119"/>
        <v>0</v>
      </c>
      <c r="AH1532">
        <v>54.999999999998998</v>
      </c>
    </row>
    <row r="1533" spans="1:34" x14ac:dyDescent="0.25">
      <c r="A1533" t="s">
        <v>277</v>
      </c>
      <c r="B1533" t="s">
        <v>3812</v>
      </c>
      <c r="C1533">
        <v>2013</v>
      </c>
      <c r="D1533" t="s">
        <v>44</v>
      </c>
      <c r="E1533" t="s">
        <v>5252</v>
      </c>
      <c r="F1533">
        <v>3.5</v>
      </c>
      <c r="G1533" t="s">
        <v>31</v>
      </c>
      <c r="H1533">
        <v>20</v>
      </c>
      <c r="I1533" t="s">
        <v>3813</v>
      </c>
      <c r="J1533" t="s">
        <v>33</v>
      </c>
      <c r="K1533" t="s">
        <v>34</v>
      </c>
      <c r="L1533" t="s">
        <v>748</v>
      </c>
      <c r="M1533" t="s">
        <v>36</v>
      </c>
      <c r="N1533" t="s">
        <v>37</v>
      </c>
      <c r="O1533" t="s">
        <v>38</v>
      </c>
      <c r="P1533" t="s">
        <v>119</v>
      </c>
      <c r="Q1533" t="s">
        <v>2760</v>
      </c>
      <c r="R1533">
        <v>0</v>
      </c>
      <c r="S1533" t="s">
        <v>282</v>
      </c>
      <c r="T1533">
        <v>4.5</v>
      </c>
      <c r="U1533" t="s">
        <v>43</v>
      </c>
      <c r="V1533">
        <v>3.5</v>
      </c>
      <c r="W1533" t="s">
        <v>43</v>
      </c>
      <c r="X1533">
        <v>6</v>
      </c>
      <c r="Y1533" t="s">
        <v>42</v>
      </c>
      <c r="Z1533">
        <v>0.57999999999999996</v>
      </c>
      <c r="AC1533">
        <f t="shared" si="115"/>
        <v>1</v>
      </c>
      <c r="AD1533" t="str">
        <f t="shared" si="116"/>
        <v>DSN</v>
      </c>
      <c r="AE1533" t="b">
        <f t="shared" si="117"/>
        <v>1</v>
      </c>
      <c r="AF1533" t="str">
        <f t="shared" si="118"/>
        <v/>
      </c>
      <c r="AG1533" t="str">
        <f t="shared" si="119"/>
        <v/>
      </c>
      <c r="AH1533">
        <v>34.999999999999197</v>
      </c>
    </row>
    <row r="1534" spans="1:34" x14ac:dyDescent="0.25">
      <c r="A1534" t="s">
        <v>28</v>
      </c>
      <c r="B1534" t="s">
        <v>3814</v>
      </c>
      <c r="C1534">
        <v>2014</v>
      </c>
      <c r="D1534" t="s">
        <v>54</v>
      </c>
      <c r="E1534" t="s">
        <v>5252</v>
      </c>
      <c r="F1534">
        <v>9.4</v>
      </c>
      <c r="G1534" t="s">
        <v>31</v>
      </c>
      <c r="H1534">
        <v>19</v>
      </c>
      <c r="I1534" t="s">
        <v>3815</v>
      </c>
      <c r="J1534" t="s">
        <v>33</v>
      </c>
      <c r="K1534" t="s">
        <v>34</v>
      </c>
      <c r="L1534" t="s">
        <v>190</v>
      </c>
      <c r="M1534" t="s">
        <v>36</v>
      </c>
      <c r="N1534" t="s">
        <v>37</v>
      </c>
      <c r="O1534" t="s">
        <v>38</v>
      </c>
      <c r="P1534" t="s">
        <v>119</v>
      </c>
      <c r="Q1534" t="s">
        <v>120</v>
      </c>
      <c r="R1534">
        <v>0</v>
      </c>
      <c r="S1534" t="s">
        <v>41</v>
      </c>
      <c r="T1534">
        <v>10</v>
      </c>
      <c r="U1534" t="s">
        <v>43</v>
      </c>
      <c r="V1534">
        <v>6</v>
      </c>
      <c r="W1534" t="s">
        <v>43</v>
      </c>
      <c r="X1534">
        <v>9</v>
      </c>
      <c r="Y1534" t="s">
        <v>43</v>
      </c>
      <c r="Z1534">
        <v>0.92</v>
      </c>
      <c r="AC1534">
        <f t="shared" si="115"/>
        <v>0</v>
      </c>
      <c r="AD1534" t="str">
        <f t="shared" si="116"/>
        <v>DSN</v>
      </c>
      <c r="AE1534" t="b">
        <f t="shared" si="117"/>
        <v>0</v>
      </c>
      <c r="AF1534" t="b">
        <f t="shared" si="118"/>
        <v>0</v>
      </c>
      <c r="AG1534" t="b">
        <f t="shared" si="119"/>
        <v>0</v>
      </c>
      <c r="AH1534">
        <v>54.999999999998998</v>
      </c>
    </row>
    <row r="1535" spans="1:34" x14ac:dyDescent="0.25">
      <c r="A1535" t="s">
        <v>55</v>
      </c>
      <c r="B1535" t="s">
        <v>3816</v>
      </c>
      <c r="C1535">
        <v>2012</v>
      </c>
      <c r="D1535" t="s">
        <v>115</v>
      </c>
      <c r="E1535" t="s">
        <v>5252</v>
      </c>
      <c r="F1535">
        <v>4.8</v>
      </c>
      <c r="G1535" t="s">
        <v>31</v>
      </c>
      <c r="H1535">
        <v>22</v>
      </c>
      <c r="I1535" t="s">
        <v>3817</v>
      </c>
      <c r="J1535" t="s">
        <v>373</v>
      </c>
      <c r="K1535" t="s">
        <v>34</v>
      </c>
      <c r="L1535" t="s">
        <v>280</v>
      </c>
      <c r="M1535" t="s">
        <v>36</v>
      </c>
      <c r="N1535" t="s">
        <v>37</v>
      </c>
      <c r="O1535" t="s">
        <v>38</v>
      </c>
      <c r="P1535" t="s">
        <v>119</v>
      </c>
      <c r="T1535">
        <v>5</v>
      </c>
      <c r="U1535" t="s">
        <v>43</v>
      </c>
      <c r="V1535">
        <v>4</v>
      </c>
      <c r="W1535" t="s">
        <v>43</v>
      </c>
      <c r="X1535">
        <v>6</v>
      </c>
      <c r="Y1535" t="s">
        <v>42</v>
      </c>
      <c r="Z1535">
        <v>0.08</v>
      </c>
      <c r="AC1535">
        <f t="shared" si="115"/>
        <v>2</v>
      </c>
      <c r="AD1535" t="str">
        <f t="shared" si="116"/>
        <v>DSN</v>
      </c>
      <c r="AE1535" t="b">
        <f t="shared" si="117"/>
        <v>1</v>
      </c>
      <c r="AF1535" t="str">
        <f t="shared" si="118"/>
        <v/>
      </c>
      <c r="AG1535" t="str">
        <f t="shared" si="119"/>
        <v/>
      </c>
      <c r="AH1535">
        <v>4.9999999999998002</v>
      </c>
    </row>
    <row r="1536" spans="1:34" x14ac:dyDescent="0.25">
      <c r="A1536" t="s">
        <v>55</v>
      </c>
      <c r="B1536" t="s">
        <v>3818</v>
      </c>
      <c r="C1536">
        <v>2013</v>
      </c>
      <c r="D1536" t="s">
        <v>115</v>
      </c>
      <c r="E1536" t="s">
        <v>30</v>
      </c>
      <c r="F1536">
        <v>3.3</v>
      </c>
      <c r="G1536" t="s">
        <v>71</v>
      </c>
      <c r="H1536">
        <v>23</v>
      </c>
      <c r="I1536" t="s">
        <v>3819</v>
      </c>
      <c r="J1536" t="s">
        <v>193</v>
      </c>
      <c r="K1536" t="s">
        <v>74</v>
      </c>
      <c r="L1536" t="s">
        <v>686</v>
      </c>
      <c r="M1536" t="s">
        <v>76</v>
      </c>
      <c r="N1536" t="s">
        <v>37</v>
      </c>
      <c r="O1536" t="s">
        <v>38</v>
      </c>
      <c r="P1536" t="s">
        <v>51</v>
      </c>
      <c r="T1536">
        <v>6</v>
      </c>
      <c r="U1536" t="s">
        <v>42</v>
      </c>
      <c r="V1536">
        <v>3.3333333333333299</v>
      </c>
      <c r="W1536" t="s">
        <v>43</v>
      </c>
      <c r="X1536">
        <v>3.3333333333333299</v>
      </c>
      <c r="Y1536" t="s">
        <v>43</v>
      </c>
      <c r="Z1536">
        <v>0.42</v>
      </c>
      <c r="AH1536">
        <v>24.999999999999599</v>
      </c>
    </row>
    <row r="1537" spans="1:34" x14ac:dyDescent="0.25">
      <c r="A1537" t="s">
        <v>28</v>
      </c>
      <c r="B1537" t="s">
        <v>3820</v>
      </c>
      <c r="C1537">
        <v>2012</v>
      </c>
      <c r="D1537" t="s">
        <v>115</v>
      </c>
      <c r="E1537" t="s">
        <v>5252</v>
      </c>
      <c r="F1537">
        <v>3.7</v>
      </c>
      <c r="G1537" t="s">
        <v>31</v>
      </c>
      <c r="H1537">
        <v>22</v>
      </c>
      <c r="I1537" t="s">
        <v>3821</v>
      </c>
      <c r="J1537" t="s">
        <v>33</v>
      </c>
      <c r="K1537" t="s">
        <v>34</v>
      </c>
      <c r="L1537" t="s">
        <v>1903</v>
      </c>
      <c r="M1537" t="s">
        <v>36</v>
      </c>
      <c r="N1537" t="s">
        <v>37</v>
      </c>
      <c r="O1537" t="s">
        <v>38</v>
      </c>
      <c r="P1537" t="s">
        <v>119</v>
      </c>
      <c r="Q1537" t="s">
        <v>120</v>
      </c>
      <c r="R1537">
        <v>0</v>
      </c>
      <c r="S1537" t="s">
        <v>41</v>
      </c>
      <c r="T1537">
        <v>1.3333333333333299</v>
      </c>
      <c r="U1537" t="s">
        <v>42</v>
      </c>
      <c r="V1537">
        <v>2.6666666666666701</v>
      </c>
      <c r="W1537" t="s">
        <v>43</v>
      </c>
      <c r="X1537">
        <v>6</v>
      </c>
      <c r="Y1537" t="s">
        <v>43</v>
      </c>
      <c r="Z1537">
        <v>1</v>
      </c>
      <c r="AC1537">
        <f t="shared" si="115"/>
        <v>2</v>
      </c>
      <c r="AD1537" t="str">
        <f t="shared" si="116"/>
        <v>DSN</v>
      </c>
      <c r="AE1537" t="b">
        <f t="shared" si="117"/>
        <v>0</v>
      </c>
      <c r="AF1537" t="b">
        <f t="shared" si="118"/>
        <v>0</v>
      </c>
      <c r="AG1537" t="b">
        <f t="shared" si="119"/>
        <v>1</v>
      </c>
      <c r="AH1537">
        <v>59.999999999998799</v>
      </c>
    </row>
    <row r="1538" spans="1:34" x14ac:dyDescent="0.25">
      <c r="A1538" t="s">
        <v>28</v>
      </c>
      <c r="B1538" t="s">
        <v>3822</v>
      </c>
      <c r="C1538">
        <v>2012</v>
      </c>
      <c r="D1538" t="s">
        <v>115</v>
      </c>
      <c r="E1538" t="s">
        <v>47</v>
      </c>
      <c r="F1538">
        <v>4.8</v>
      </c>
      <c r="G1538" t="s">
        <v>31</v>
      </c>
      <c r="H1538">
        <v>22</v>
      </c>
      <c r="I1538" t="s">
        <v>3823</v>
      </c>
      <c r="J1538" t="s">
        <v>33</v>
      </c>
      <c r="K1538" t="s">
        <v>34</v>
      </c>
      <c r="L1538" t="s">
        <v>50</v>
      </c>
      <c r="M1538" t="s">
        <v>36</v>
      </c>
      <c r="N1538" t="s">
        <v>37</v>
      </c>
      <c r="O1538" t="s">
        <v>38</v>
      </c>
      <c r="P1538" t="s">
        <v>96</v>
      </c>
      <c r="Q1538" t="s">
        <v>125</v>
      </c>
      <c r="R1538">
        <v>0</v>
      </c>
      <c r="S1538" t="s">
        <v>96</v>
      </c>
      <c r="T1538">
        <v>7</v>
      </c>
      <c r="U1538" t="s">
        <v>43</v>
      </c>
      <c r="V1538">
        <v>5</v>
      </c>
      <c r="W1538" t="s">
        <v>43</v>
      </c>
      <c r="X1538">
        <v>10</v>
      </c>
      <c r="Y1538" t="s">
        <v>42</v>
      </c>
      <c r="Z1538">
        <v>2.75</v>
      </c>
      <c r="AC1538">
        <f t="shared" si="115"/>
        <v>2</v>
      </c>
      <c r="AD1538" t="str">
        <f t="shared" si="116"/>
        <v>ESN</v>
      </c>
      <c r="AE1538" t="b">
        <f t="shared" si="117"/>
        <v>0</v>
      </c>
      <c r="AF1538" t="b">
        <f t="shared" si="118"/>
        <v>1</v>
      </c>
      <c r="AG1538" t="b">
        <f t="shared" si="119"/>
        <v>0</v>
      </c>
      <c r="AH1538">
        <v>164.99999999999699</v>
      </c>
    </row>
    <row r="1539" spans="1:34" x14ac:dyDescent="0.25">
      <c r="A1539" t="s">
        <v>45</v>
      </c>
      <c r="B1539" t="s">
        <v>3824</v>
      </c>
      <c r="C1539">
        <v>2012</v>
      </c>
      <c r="D1539" t="s">
        <v>54</v>
      </c>
      <c r="E1539" t="s">
        <v>122</v>
      </c>
      <c r="F1539">
        <v>9.8000000000000007</v>
      </c>
      <c r="G1539" t="s">
        <v>31</v>
      </c>
      <c r="H1539">
        <v>21</v>
      </c>
      <c r="I1539" t="s">
        <v>3825</v>
      </c>
      <c r="J1539" t="s">
        <v>89</v>
      </c>
      <c r="K1539" t="s">
        <v>205</v>
      </c>
      <c r="L1539" t="s">
        <v>878</v>
      </c>
      <c r="M1539" t="s">
        <v>36</v>
      </c>
      <c r="N1539" t="s">
        <v>37</v>
      </c>
      <c r="O1539" t="s">
        <v>38</v>
      </c>
      <c r="P1539" t="s">
        <v>65</v>
      </c>
      <c r="Z1539">
        <v>3</v>
      </c>
      <c r="AA1539" t="s">
        <v>40</v>
      </c>
      <c r="AB1539" t="s">
        <v>41</v>
      </c>
      <c r="AC1539">
        <f t="shared" ref="AC1539:AC1599" si="120">IF(D1539="0 år",0,IF(D1539="1 år",1,IF(D1539="2 år",2,IF(D1539="3 år",3,IF(D1539="4 år",4,5)))))</f>
        <v>0</v>
      </c>
      <c r="AD1539" t="str">
        <f t="shared" ref="AD1539:AD1599" si="121">IF(OR(P1539="Datalogi",P1539="Software engineering",P1539="Informatik",P1539="Informationsteknologi",P1539="Interaktionsdesign"),"DSN",IF(OR(P1539="Elektronik og IT",P1539="Internetteknologier og computersystemer",P1539="Produkt og designpsykologi",P1539="Robotteknologi",P1539="Elektronik",P1539="Elektronik og datateknik",P1539="Datateknik",P1539="Elektronik Esbjerg Diplomingeniør"),"ESN",IF(OR(P1539="Medialogi",P1539="IT, kommunikation og medieteknologi"),"MSN","??")))</f>
        <v>DSN</v>
      </c>
      <c r="AE1539" t="b">
        <f t="shared" ref="AE1539:AE1599" si="122">IF(ISNUMBER(ERROR.TYPE(FIND("Afbrudt",A1539))),FALSE,TRUE)</f>
        <v>0</v>
      </c>
      <c r="AF1539" t="b">
        <f t="shared" ref="AF1539:AF1599" si="123">IF(AE1539,"",AND((2015-C1539)-Z1539&gt;5/60,(2015-C1539)-Z1539&lt;=15/60))</f>
        <v>0</v>
      </c>
      <c r="AG1539" t="b">
        <f t="shared" ref="AG1539:AG1599" si="124">IF(AE1539,"",(2015-C1539)-Z1539&gt;15/60)</f>
        <v>0</v>
      </c>
      <c r="AH1539">
        <v>179.99999999999599</v>
      </c>
    </row>
    <row r="1540" spans="1:34" x14ac:dyDescent="0.25">
      <c r="A1540" t="s">
        <v>441</v>
      </c>
      <c r="B1540" t="s">
        <v>3826</v>
      </c>
      <c r="C1540">
        <v>2013</v>
      </c>
      <c r="D1540" t="s">
        <v>54</v>
      </c>
      <c r="E1540" t="s">
        <v>70</v>
      </c>
      <c r="F1540">
        <v>2.9</v>
      </c>
      <c r="G1540" t="s">
        <v>31</v>
      </c>
      <c r="H1540">
        <v>21</v>
      </c>
      <c r="I1540" t="s">
        <v>3827</v>
      </c>
      <c r="J1540" t="s">
        <v>33</v>
      </c>
      <c r="K1540" t="s">
        <v>92</v>
      </c>
      <c r="L1540" t="s">
        <v>1216</v>
      </c>
      <c r="M1540" t="s">
        <v>36</v>
      </c>
      <c r="N1540" t="s">
        <v>37</v>
      </c>
      <c r="O1540" t="s">
        <v>38</v>
      </c>
      <c r="P1540" t="s">
        <v>119</v>
      </c>
      <c r="Q1540" t="s">
        <v>646</v>
      </c>
      <c r="R1540">
        <v>0</v>
      </c>
      <c r="S1540" t="s">
        <v>96</v>
      </c>
      <c r="T1540">
        <v>3.3333333333333299</v>
      </c>
      <c r="U1540" t="s">
        <v>43</v>
      </c>
      <c r="V1540">
        <v>2.75</v>
      </c>
      <c r="W1540" t="s">
        <v>43</v>
      </c>
      <c r="X1540">
        <v>5</v>
      </c>
      <c r="Y1540" t="s">
        <v>42</v>
      </c>
      <c r="Z1540">
        <v>0.17</v>
      </c>
      <c r="AC1540">
        <f t="shared" si="120"/>
        <v>0</v>
      </c>
      <c r="AD1540" t="str">
        <f t="shared" si="121"/>
        <v>DSN</v>
      </c>
      <c r="AE1540" t="b">
        <f t="shared" si="122"/>
        <v>1</v>
      </c>
      <c r="AF1540" t="str">
        <f t="shared" si="123"/>
        <v/>
      </c>
      <c r="AG1540" t="str">
        <f t="shared" si="124"/>
        <v/>
      </c>
      <c r="AH1540">
        <v>9.9999999999996003</v>
      </c>
    </row>
    <row r="1541" spans="1:34" x14ac:dyDescent="0.25">
      <c r="A1541" t="s">
        <v>45</v>
      </c>
      <c r="B1541" t="s">
        <v>3828</v>
      </c>
      <c r="C1541">
        <v>2012</v>
      </c>
      <c r="D1541" t="s">
        <v>54</v>
      </c>
      <c r="E1541" t="s">
        <v>47</v>
      </c>
      <c r="F1541">
        <v>10.7</v>
      </c>
      <c r="G1541" t="s">
        <v>31</v>
      </c>
      <c r="H1541">
        <v>19</v>
      </c>
      <c r="I1541" t="s">
        <v>3829</v>
      </c>
      <c r="J1541" t="s">
        <v>89</v>
      </c>
      <c r="K1541" t="s">
        <v>58</v>
      </c>
      <c r="L1541" t="s">
        <v>228</v>
      </c>
      <c r="M1541" t="s">
        <v>36</v>
      </c>
      <c r="N1541" t="s">
        <v>37</v>
      </c>
      <c r="O1541" t="s">
        <v>38</v>
      </c>
      <c r="P1541" t="s">
        <v>41</v>
      </c>
      <c r="T1541">
        <v>10.5</v>
      </c>
      <c r="U1541" t="s">
        <v>43</v>
      </c>
      <c r="V1541">
        <v>7</v>
      </c>
      <c r="W1541" t="s">
        <v>43</v>
      </c>
      <c r="X1541">
        <v>10</v>
      </c>
      <c r="Y1541" t="s">
        <v>43</v>
      </c>
      <c r="Z1541">
        <v>3</v>
      </c>
      <c r="AA1541" t="s">
        <v>207</v>
      </c>
      <c r="AB1541" t="s">
        <v>41</v>
      </c>
      <c r="AC1541">
        <f t="shared" si="120"/>
        <v>0</v>
      </c>
      <c r="AD1541" t="str">
        <f t="shared" si="121"/>
        <v>DSN</v>
      </c>
      <c r="AE1541" t="b">
        <f t="shared" si="122"/>
        <v>0</v>
      </c>
      <c r="AF1541" t="b">
        <f t="shared" si="123"/>
        <v>0</v>
      </c>
      <c r="AG1541" t="b">
        <f t="shared" si="124"/>
        <v>0</v>
      </c>
      <c r="AH1541">
        <v>179.99999999999599</v>
      </c>
    </row>
    <row r="1542" spans="1:34" x14ac:dyDescent="0.25">
      <c r="A1542" t="s">
        <v>55</v>
      </c>
      <c r="B1542" t="s">
        <v>3830</v>
      </c>
      <c r="C1542">
        <v>2013</v>
      </c>
      <c r="D1542" t="s">
        <v>54</v>
      </c>
      <c r="E1542" t="s">
        <v>5252</v>
      </c>
      <c r="F1542">
        <v>7.3</v>
      </c>
      <c r="G1542" t="s">
        <v>31</v>
      </c>
      <c r="H1542">
        <v>19</v>
      </c>
      <c r="I1542" t="s">
        <v>3831</v>
      </c>
      <c r="J1542" t="s">
        <v>1924</v>
      </c>
      <c r="K1542" t="s">
        <v>34</v>
      </c>
      <c r="L1542" t="s">
        <v>190</v>
      </c>
      <c r="M1542" t="s">
        <v>36</v>
      </c>
      <c r="N1542" t="s">
        <v>37</v>
      </c>
      <c r="O1542" t="s">
        <v>38</v>
      </c>
      <c r="P1542" t="s">
        <v>119</v>
      </c>
      <c r="T1542">
        <v>5</v>
      </c>
      <c r="U1542" t="s">
        <v>43</v>
      </c>
      <c r="V1542">
        <v>6</v>
      </c>
      <c r="W1542" t="s">
        <v>43</v>
      </c>
      <c r="X1542">
        <v>11.3333333333333</v>
      </c>
      <c r="Y1542" t="s">
        <v>42</v>
      </c>
      <c r="Z1542">
        <v>0.08</v>
      </c>
      <c r="AC1542">
        <f t="shared" si="120"/>
        <v>0</v>
      </c>
      <c r="AD1542" t="str">
        <f t="shared" si="121"/>
        <v>DSN</v>
      </c>
      <c r="AE1542" t="b">
        <f t="shared" si="122"/>
        <v>1</v>
      </c>
      <c r="AF1542" t="str">
        <f t="shared" si="123"/>
        <v/>
      </c>
      <c r="AG1542" t="str">
        <f t="shared" si="124"/>
        <v/>
      </c>
      <c r="AH1542">
        <v>4.9999999999998002</v>
      </c>
    </row>
    <row r="1543" spans="1:34" x14ac:dyDescent="0.25">
      <c r="A1543" t="s">
        <v>55</v>
      </c>
      <c r="B1543" t="s">
        <v>3832</v>
      </c>
      <c r="C1543">
        <v>2014</v>
      </c>
      <c r="D1543" t="s">
        <v>54</v>
      </c>
      <c r="E1543" t="s">
        <v>70</v>
      </c>
      <c r="F1543">
        <v>5.3</v>
      </c>
      <c r="G1543" t="s">
        <v>143</v>
      </c>
      <c r="H1543">
        <v>20</v>
      </c>
      <c r="I1543" t="s">
        <v>3833</v>
      </c>
      <c r="J1543" t="s">
        <v>365</v>
      </c>
      <c r="K1543" t="s">
        <v>205</v>
      </c>
      <c r="L1543" t="s">
        <v>3834</v>
      </c>
      <c r="M1543" t="s">
        <v>148</v>
      </c>
      <c r="N1543" t="s">
        <v>37</v>
      </c>
      <c r="O1543" t="s">
        <v>38</v>
      </c>
      <c r="P1543" t="s">
        <v>401</v>
      </c>
      <c r="Z1543">
        <v>0.08</v>
      </c>
      <c r="AC1543">
        <f t="shared" si="120"/>
        <v>0</v>
      </c>
      <c r="AD1543" t="str">
        <f t="shared" si="121"/>
        <v>ESN</v>
      </c>
      <c r="AE1543" t="b">
        <f t="shared" si="122"/>
        <v>1</v>
      </c>
      <c r="AF1543" t="str">
        <f t="shared" si="123"/>
        <v/>
      </c>
      <c r="AG1543" t="str">
        <f t="shared" si="124"/>
        <v/>
      </c>
      <c r="AH1543">
        <v>4.9999999999998002</v>
      </c>
    </row>
    <row r="1544" spans="1:34" x14ac:dyDescent="0.25">
      <c r="A1544" t="s">
        <v>28</v>
      </c>
      <c r="B1544" t="s">
        <v>3835</v>
      </c>
      <c r="C1544">
        <v>2014</v>
      </c>
      <c r="D1544" t="s">
        <v>83</v>
      </c>
      <c r="E1544" t="s">
        <v>30</v>
      </c>
      <c r="F1544">
        <v>8.5</v>
      </c>
      <c r="G1544" t="s">
        <v>31</v>
      </c>
      <c r="H1544">
        <v>27</v>
      </c>
      <c r="I1544" t="s">
        <v>3836</v>
      </c>
      <c r="J1544" t="s">
        <v>33</v>
      </c>
      <c r="K1544" t="s">
        <v>160</v>
      </c>
      <c r="L1544" t="s">
        <v>887</v>
      </c>
      <c r="M1544" t="s">
        <v>148</v>
      </c>
      <c r="N1544" t="s">
        <v>37</v>
      </c>
      <c r="O1544" t="s">
        <v>38</v>
      </c>
      <c r="P1544" t="s">
        <v>51</v>
      </c>
      <c r="Q1544" t="s">
        <v>52</v>
      </c>
      <c r="R1544">
        <v>0</v>
      </c>
      <c r="S1544" t="s">
        <v>53</v>
      </c>
      <c r="T1544">
        <v>10.6666666666667</v>
      </c>
      <c r="U1544" t="s">
        <v>42</v>
      </c>
      <c r="V1544">
        <v>6</v>
      </c>
      <c r="W1544" t="s">
        <v>43</v>
      </c>
      <c r="X1544">
        <v>9</v>
      </c>
      <c r="Y1544" t="s">
        <v>43</v>
      </c>
      <c r="Z1544">
        <v>0.92</v>
      </c>
      <c r="AH1544">
        <v>54.999999999998998</v>
      </c>
    </row>
    <row r="1545" spans="1:34" x14ac:dyDescent="0.25">
      <c r="A1545" t="s">
        <v>28</v>
      </c>
      <c r="B1545" t="s">
        <v>3837</v>
      </c>
      <c r="C1545">
        <v>2014</v>
      </c>
      <c r="D1545" t="s">
        <v>77</v>
      </c>
      <c r="E1545" t="s">
        <v>250</v>
      </c>
      <c r="F1545">
        <v>7.9</v>
      </c>
      <c r="G1545" t="s">
        <v>31</v>
      </c>
      <c r="H1545">
        <v>25</v>
      </c>
      <c r="I1545" t="s">
        <v>3838</v>
      </c>
      <c r="J1545" t="s">
        <v>434</v>
      </c>
      <c r="K1545" t="s">
        <v>187</v>
      </c>
      <c r="L1545" t="s">
        <v>308</v>
      </c>
      <c r="M1545" t="s">
        <v>36</v>
      </c>
      <c r="N1545" t="s">
        <v>60</v>
      </c>
      <c r="O1545" t="s">
        <v>38</v>
      </c>
      <c r="P1545" t="s">
        <v>51</v>
      </c>
      <c r="Q1545" t="s">
        <v>52</v>
      </c>
      <c r="R1545">
        <v>0</v>
      </c>
      <c r="S1545" t="s">
        <v>53</v>
      </c>
      <c r="Z1545">
        <v>1</v>
      </c>
      <c r="AH1545">
        <v>59.999999999998799</v>
      </c>
    </row>
    <row r="1546" spans="1:34" x14ac:dyDescent="0.25">
      <c r="A1546" t="s">
        <v>45</v>
      </c>
      <c r="B1546" t="s">
        <v>3839</v>
      </c>
      <c r="C1546">
        <v>2012</v>
      </c>
      <c r="D1546" t="s">
        <v>83</v>
      </c>
      <c r="E1546" t="s">
        <v>5252</v>
      </c>
      <c r="F1546">
        <v>6.7</v>
      </c>
      <c r="G1546" t="s">
        <v>31</v>
      </c>
      <c r="H1546">
        <v>22</v>
      </c>
      <c r="I1546" t="s">
        <v>3840</v>
      </c>
      <c r="J1546" t="s">
        <v>89</v>
      </c>
      <c r="K1546" t="s">
        <v>205</v>
      </c>
      <c r="L1546" t="s">
        <v>338</v>
      </c>
      <c r="M1546" t="s">
        <v>36</v>
      </c>
      <c r="N1546" t="s">
        <v>37</v>
      </c>
      <c r="O1546" t="s">
        <v>38</v>
      </c>
      <c r="P1546" t="s">
        <v>41</v>
      </c>
      <c r="T1546">
        <v>7</v>
      </c>
      <c r="U1546" t="s">
        <v>43</v>
      </c>
      <c r="V1546">
        <v>5</v>
      </c>
      <c r="W1546" t="s">
        <v>43</v>
      </c>
      <c r="X1546">
        <v>5</v>
      </c>
      <c r="Y1546" t="s">
        <v>42</v>
      </c>
      <c r="Z1546">
        <v>3</v>
      </c>
      <c r="AA1546" t="s">
        <v>207</v>
      </c>
      <c r="AB1546" t="s">
        <v>41</v>
      </c>
      <c r="AC1546">
        <f t="shared" si="120"/>
        <v>3</v>
      </c>
      <c r="AD1546" t="str">
        <f t="shared" si="121"/>
        <v>DSN</v>
      </c>
      <c r="AE1546" t="b">
        <f t="shared" si="122"/>
        <v>0</v>
      </c>
      <c r="AF1546" t="b">
        <f t="shared" si="123"/>
        <v>0</v>
      </c>
      <c r="AG1546" t="b">
        <f t="shared" si="124"/>
        <v>0</v>
      </c>
      <c r="AH1546">
        <v>179.99999999999599</v>
      </c>
    </row>
    <row r="1547" spans="1:34" x14ac:dyDescent="0.25">
      <c r="A1547" t="s">
        <v>45</v>
      </c>
      <c r="B1547" t="s">
        <v>3841</v>
      </c>
      <c r="C1547">
        <v>2012</v>
      </c>
      <c r="D1547" t="s">
        <v>44</v>
      </c>
      <c r="E1547" t="s">
        <v>30</v>
      </c>
      <c r="F1547">
        <v>8.1999999999999993</v>
      </c>
      <c r="G1547" t="s">
        <v>31</v>
      </c>
      <c r="H1547">
        <v>21</v>
      </c>
      <c r="I1547" t="s">
        <v>3842</v>
      </c>
      <c r="J1547" t="s">
        <v>632</v>
      </c>
      <c r="K1547" t="s">
        <v>34</v>
      </c>
      <c r="L1547" t="s">
        <v>35</v>
      </c>
      <c r="M1547" t="s">
        <v>36</v>
      </c>
      <c r="N1547" t="s">
        <v>37</v>
      </c>
      <c r="O1547" t="s">
        <v>38</v>
      </c>
      <c r="P1547" t="s">
        <v>65</v>
      </c>
      <c r="T1547">
        <v>8</v>
      </c>
      <c r="U1547" t="s">
        <v>42</v>
      </c>
      <c r="V1547">
        <v>5</v>
      </c>
      <c r="W1547" t="s">
        <v>43</v>
      </c>
      <c r="X1547">
        <v>9</v>
      </c>
      <c r="Y1547" t="s">
        <v>43</v>
      </c>
      <c r="Z1547">
        <v>3</v>
      </c>
      <c r="AA1547" t="s">
        <v>40</v>
      </c>
      <c r="AB1547" t="s">
        <v>41</v>
      </c>
      <c r="AC1547">
        <f t="shared" si="120"/>
        <v>1</v>
      </c>
      <c r="AD1547" t="str">
        <f t="shared" si="121"/>
        <v>DSN</v>
      </c>
      <c r="AE1547" t="b">
        <f t="shared" si="122"/>
        <v>0</v>
      </c>
      <c r="AF1547" t="b">
        <f t="shared" si="123"/>
        <v>0</v>
      </c>
      <c r="AG1547" t="b">
        <f t="shared" si="124"/>
        <v>0</v>
      </c>
      <c r="AH1547">
        <v>179.99999999999599</v>
      </c>
    </row>
    <row r="1548" spans="1:34" x14ac:dyDescent="0.25">
      <c r="A1548" t="s">
        <v>55</v>
      </c>
      <c r="B1548" t="s">
        <v>3843</v>
      </c>
      <c r="C1548">
        <v>2013</v>
      </c>
      <c r="D1548" t="s">
        <v>115</v>
      </c>
      <c r="E1548" t="s">
        <v>30</v>
      </c>
      <c r="F1548">
        <v>3.3</v>
      </c>
      <c r="G1548" t="s">
        <v>31</v>
      </c>
      <c r="H1548">
        <v>22</v>
      </c>
      <c r="I1548" t="s">
        <v>3844</v>
      </c>
      <c r="J1548" t="s">
        <v>33</v>
      </c>
      <c r="K1548" t="s">
        <v>58</v>
      </c>
      <c r="L1548" t="s">
        <v>969</v>
      </c>
      <c r="M1548" t="s">
        <v>36</v>
      </c>
      <c r="N1548" t="s">
        <v>37</v>
      </c>
      <c r="O1548" t="s">
        <v>38</v>
      </c>
      <c r="P1548" t="s">
        <v>51</v>
      </c>
      <c r="T1548">
        <v>2</v>
      </c>
      <c r="U1548" t="s">
        <v>42</v>
      </c>
      <c r="V1548">
        <v>3.3333333333333299</v>
      </c>
      <c r="W1548" t="s">
        <v>43</v>
      </c>
      <c r="X1548">
        <v>6</v>
      </c>
      <c r="Y1548" t="s">
        <v>43</v>
      </c>
      <c r="Z1548">
        <v>0.08</v>
      </c>
      <c r="AH1548">
        <v>4.9999999999998002</v>
      </c>
    </row>
    <row r="1549" spans="1:34" x14ac:dyDescent="0.25">
      <c r="A1549" t="s">
        <v>28</v>
      </c>
      <c r="B1549" t="s">
        <v>3845</v>
      </c>
      <c r="C1549">
        <v>2013</v>
      </c>
      <c r="D1549" t="s">
        <v>54</v>
      </c>
      <c r="E1549" t="s">
        <v>5252</v>
      </c>
      <c r="F1549">
        <v>9.1</v>
      </c>
      <c r="G1549" t="s">
        <v>71</v>
      </c>
      <c r="H1549">
        <v>21</v>
      </c>
      <c r="I1549" t="s">
        <v>3846</v>
      </c>
      <c r="J1549" t="s">
        <v>244</v>
      </c>
      <c r="K1549" t="s">
        <v>74</v>
      </c>
      <c r="L1549" t="s">
        <v>245</v>
      </c>
      <c r="M1549" t="s">
        <v>76</v>
      </c>
      <c r="N1549" t="s">
        <v>37</v>
      </c>
      <c r="O1549" t="s">
        <v>38</v>
      </c>
      <c r="P1549" t="s">
        <v>51</v>
      </c>
      <c r="Q1549" t="s">
        <v>52</v>
      </c>
      <c r="R1549">
        <v>0</v>
      </c>
      <c r="S1549" t="s">
        <v>53</v>
      </c>
      <c r="T1549">
        <v>7</v>
      </c>
      <c r="U1549" t="s">
        <v>43</v>
      </c>
      <c r="V1549">
        <v>9</v>
      </c>
      <c r="W1549" t="s">
        <v>43</v>
      </c>
      <c r="X1549">
        <v>9</v>
      </c>
      <c r="Y1549" t="s">
        <v>42</v>
      </c>
      <c r="Z1549">
        <v>2</v>
      </c>
      <c r="AH1549">
        <v>119.999999999998</v>
      </c>
    </row>
    <row r="1550" spans="1:34" x14ac:dyDescent="0.25">
      <c r="A1550" t="s">
        <v>28</v>
      </c>
      <c r="B1550" t="s">
        <v>3847</v>
      </c>
      <c r="C1550">
        <v>2013</v>
      </c>
      <c r="D1550" t="s">
        <v>44</v>
      </c>
      <c r="E1550" t="s">
        <v>5252</v>
      </c>
      <c r="F1550">
        <v>4.5</v>
      </c>
      <c r="G1550" t="s">
        <v>31</v>
      </c>
      <c r="H1550">
        <v>21</v>
      </c>
      <c r="I1550" t="s">
        <v>3848</v>
      </c>
      <c r="J1550" t="s">
        <v>33</v>
      </c>
      <c r="K1550" t="s">
        <v>160</v>
      </c>
      <c r="L1550" t="s">
        <v>1037</v>
      </c>
      <c r="M1550" t="s">
        <v>36</v>
      </c>
      <c r="N1550" t="s">
        <v>37</v>
      </c>
      <c r="O1550" t="s">
        <v>38</v>
      </c>
      <c r="P1550" t="s">
        <v>41</v>
      </c>
      <c r="Q1550" t="s">
        <v>207</v>
      </c>
      <c r="R1550">
        <v>0</v>
      </c>
      <c r="S1550" t="s">
        <v>41</v>
      </c>
      <c r="T1550">
        <v>5.5</v>
      </c>
      <c r="U1550" t="s">
        <v>43</v>
      </c>
      <c r="V1550">
        <v>3.6666666666666701</v>
      </c>
      <c r="W1550" t="s">
        <v>43</v>
      </c>
      <c r="X1550">
        <v>10</v>
      </c>
      <c r="Y1550" t="s">
        <v>43</v>
      </c>
      <c r="Z1550">
        <v>2</v>
      </c>
      <c r="AC1550">
        <f t="shared" si="120"/>
        <v>1</v>
      </c>
      <c r="AD1550" t="str">
        <f t="shared" si="121"/>
        <v>DSN</v>
      </c>
      <c r="AE1550" t="b">
        <f t="shared" si="122"/>
        <v>0</v>
      </c>
      <c r="AF1550" t="b">
        <f t="shared" si="123"/>
        <v>0</v>
      </c>
      <c r="AG1550" t="b">
        <f t="shared" si="124"/>
        <v>0</v>
      </c>
      <c r="AH1550">
        <v>119.999999999998</v>
      </c>
    </row>
    <row r="1551" spans="1:34" x14ac:dyDescent="0.25">
      <c r="A1551" t="s">
        <v>45</v>
      </c>
      <c r="B1551" t="s">
        <v>3849</v>
      </c>
      <c r="C1551">
        <v>2012</v>
      </c>
      <c r="D1551" t="s">
        <v>44</v>
      </c>
      <c r="E1551" t="s">
        <v>5252</v>
      </c>
      <c r="F1551">
        <v>10.8</v>
      </c>
      <c r="G1551" t="s">
        <v>31</v>
      </c>
      <c r="H1551">
        <v>20</v>
      </c>
      <c r="I1551" t="s">
        <v>3850</v>
      </c>
      <c r="J1551" t="s">
        <v>635</v>
      </c>
      <c r="K1551" t="s">
        <v>146</v>
      </c>
      <c r="L1551" t="s">
        <v>1074</v>
      </c>
      <c r="M1551" t="s">
        <v>36</v>
      </c>
      <c r="N1551" t="s">
        <v>37</v>
      </c>
      <c r="O1551" t="s">
        <v>38</v>
      </c>
      <c r="P1551" t="s">
        <v>96</v>
      </c>
      <c r="T1551">
        <v>11</v>
      </c>
      <c r="U1551" t="s">
        <v>43</v>
      </c>
      <c r="V1551">
        <v>10.6666666666667</v>
      </c>
      <c r="W1551" t="s">
        <v>43</v>
      </c>
      <c r="X1551">
        <v>10.6666666666667</v>
      </c>
      <c r="Y1551" t="s">
        <v>42</v>
      </c>
      <c r="Z1551">
        <v>3</v>
      </c>
      <c r="AA1551" t="s">
        <v>125</v>
      </c>
      <c r="AB1551" t="s">
        <v>96</v>
      </c>
      <c r="AC1551">
        <f t="shared" si="120"/>
        <v>1</v>
      </c>
      <c r="AD1551" t="str">
        <f t="shared" si="121"/>
        <v>ESN</v>
      </c>
      <c r="AE1551" t="b">
        <f t="shared" si="122"/>
        <v>0</v>
      </c>
      <c r="AF1551" t="b">
        <f t="shared" si="123"/>
        <v>0</v>
      </c>
      <c r="AG1551" t="b">
        <f t="shared" si="124"/>
        <v>0</v>
      </c>
      <c r="AH1551">
        <v>179.99999999999599</v>
      </c>
    </row>
    <row r="1552" spans="1:34" x14ac:dyDescent="0.25">
      <c r="A1552" t="s">
        <v>277</v>
      </c>
      <c r="B1552" t="s">
        <v>3851</v>
      </c>
      <c r="C1552">
        <v>2014</v>
      </c>
      <c r="D1552" t="s">
        <v>54</v>
      </c>
      <c r="E1552" t="s">
        <v>47</v>
      </c>
      <c r="F1552">
        <v>7.2</v>
      </c>
      <c r="G1552" t="s">
        <v>31</v>
      </c>
      <c r="H1552">
        <v>21</v>
      </c>
      <c r="I1552" t="s">
        <v>3852</v>
      </c>
      <c r="J1552" t="s">
        <v>33</v>
      </c>
      <c r="K1552" t="s">
        <v>34</v>
      </c>
      <c r="L1552" t="s">
        <v>105</v>
      </c>
      <c r="M1552" t="s">
        <v>36</v>
      </c>
      <c r="N1552" t="s">
        <v>37</v>
      </c>
      <c r="O1552" t="s">
        <v>38</v>
      </c>
      <c r="P1552" t="s">
        <v>96</v>
      </c>
      <c r="Q1552" t="s">
        <v>1649</v>
      </c>
      <c r="R1552">
        <v>0</v>
      </c>
      <c r="S1552" t="s">
        <v>698</v>
      </c>
      <c r="T1552">
        <v>7</v>
      </c>
      <c r="U1552" t="s">
        <v>43</v>
      </c>
      <c r="V1552">
        <v>6.5</v>
      </c>
      <c r="W1552" t="s">
        <v>43</v>
      </c>
      <c r="X1552">
        <v>3.6666666666666701</v>
      </c>
      <c r="Y1552" t="s">
        <v>42</v>
      </c>
      <c r="Z1552">
        <v>0.57999999999999996</v>
      </c>
      <c r="AC1552">
        <f t="shared" si="120"/>
        <v>0</v>
      </c>
      <c r="AD1552" t="str">
        <f t="shared" si="121"/>
        <v>ESN</v>
      </c>
      <c r="AE1552" t="b">
        <f t="shared" si="122"/>
        <v>1</v>
      </c>
      <c r="AF1552" t="str">
        <f t="shared" si="123"/>
        <v/>
      </c>
      <c r="AG1552" t="str">
        <f t="shared" si="124"/>
        <v/>
      </c>
      <c r="AH1552">
        <v>34.999999999999801</v>
      </c>
    </row>
    <row r="1553" spans="1:34" x14ac:dyDescent="0.25">
      <c r="A1553" t="s">
        <v>55</v>
      </c>
      <c r="B1553" t="s">
        <v>3853</v>
      </c>
      <c r="C1553">
        <v>2014</v>
      </c>
      <c r="D1553" t="s">
        <v>115</v>
      </c>
      <c r="E1553" t="s">
        <v>5252</v>
      </c>
      <c r="F1553">
        <v>3.3</v>
      </c>
      <c r="G1553" t="s">
        <v>31</v>
      </c>
      <c r="H1553">
        <v>21</v>
      </c>
      <c r="I1553" t="s">
        <v>3854</v>
      </c>
      <c r="J1553" t="s">
        <v>3181</v>
      </c>
      <c r="K1553" t="s">
        <v>34</v>
      </c>
      <c r="L1553" t="s">
        <v>1190</v>
      </c>
      <c r="M1553" t="s">
        <v>36</v>
      </c>
      <c r="N1553" t="s">
        <v>37</v>
      </c>
      <c r="O1553" t="s">
        <v>38</v>
      </c>
      <c r="P1553" t="s">
        <v>119</v>
      </c>
      <c r="T1553">
        <v>2.5</v>
      </c>
      <c r="U1553" t="s">
        <v>43</v>
      </c>
      <c r="V1553">
        <v>2</v>
      </c>
      <c r="W1553" t="s">
        <v>43</v>
      </c>
      <c r="X1553">
        <v>2.6666666666666701</v>
      </c>
      <c r="Y1553" t="s">
        <v>42</v>
      </c>
      <c r="Z1553">
        <v>0</v>
      </c>
      <c r="AC1553">
        <f t="shared" si="120"/>
        <v>2</v>
      </c>
      <c r="AD1553" t="str">
        <f t="shared" si="121"/>
        <v>DSN</v>
      </c>
      <c r="AE1553" t="b">
        <f t="shared" si="122"/>
        <v>1</v>
      </c>
      <c r="AF1553" t="str">
        <f t="shared" si="123"/>
        <v/>
      </c>
      <c r="AG1553" t="str">
        <f t="shared" si="124"/>
        <v/>
      </c>
      <c r="AH1553">
        <v>0</v>
      </c>
    </row>
    <row r="1554" spans="1:34" x14ac:dyDescent="0.25">
      <c r="A1554" t="s">
        <v>28</v>
      </c>
      <c r="B1554" t="s">
        <v>3855</v>
      </c>
      <c r="C1554">
        <v>2013</v>
      </c>
      <c r="D1554" t="s">
        <v>319</v>
      </c>
      <c r="E1554" t="s">
        <v>377</v>
      </c>
      <c r="G1554" t="s">
        <v>31</v>
      </c>
      <c r="H1554">
        <v>28</v>
      </c>
      <c r="I1554" t="s">
        <v>3856</v>
      </c>
      <c r="J1554" t="s">
        <v>89</v>
      </c>
      <c r="K1554" t="s">
        <v>266</v>
      </c>
      <c r="M1554" t="s">
        <v>36</v>
      </c>
      <c r="N1554" t="s">
        <v>37</v>
      </c>
      <c r="O1554" t="s">
        <v>38</v>
      </c>
      <c r="P1554" t="s">
        <v>65</v>
      </c>
      <c r="Q1554" t="s">
        <v>612</v>
      </c>
      <c r="R1554">
        <v>0</v>
      </c>
      <c r="S1554" t="s">
        <v>41</v>
      </c>
      <c r="Z1554">
        <v>2</v>
      </c>
      <c r="AC1554">
        <f t="shared" si="120"/>
        <v>5</v>
      </c>
      <c r="AD1554" t="str">
        <f t="shared" si="121"/>
        <v>DSN</v>
      </c>
      <c r="AE1554" t="b">
        <f t="shared" si="122"/>
        <v>0</v>
      </c>
      <c r="AF1554" t="b">
        <f t="shared" si="123"/>
        <v>0</v>
      </c>
      <c r="AG1554" t="b">
        <f t="shared" si="124"/>
        <v>0</v>
      </c>
      <c r="AH1554">
        <v>119.999999999998</v>
      </c>
    </row>
    <row r="1555" spans="1:34" x14ac:dyDescent="0.25">
      <c r="A1555" t="s">
        <v>441</v>
      </c>
      <c r="B1555" t="s">
        <v>3857</v>
      </c>
      <c r="C1555">
        <v>2012</v>
      </c>
      <c r="D1555" t="s">
        <v>83</v>
      </c>
      <c r="E1555" t="s">
        <v>47</v>
      </c>
      <c r="F1555">
        <v>4.3</v>
      </c>
      <c r="G1555" t="s">
        <v>31</v>
      </c>
      <c r="H1555">
        <v>23</v>
      </c>
      <c r="I1555" t="s">
        <v>3858</v>
      </c>
      <c r="J1555" t="s">
        <v>33</v>
      </c>
      <c r="K1555" t="s">
        <v>58</v>
      </c>
      <c r="L1555" t="s">
        <v>288</v>
      </c>
      <c r="M1555" t="s">
        <v>36</v>
      </c>
      <c r="N1555" t="s">
        <v>37</v>
      </c>
      <c r="O1555" t="s">
        <v>38</v>
      </c>
      <c r="P1555" t="s">
        <v>51</v>
      </c>
      <c r="Q1555" t="s">
        <v>612</v>
      </c>
      <c r="R1555">
        <v>0</v>
      </c>
      <c r="S1555" t="s">
        <v>41</v>
      </c>
      <c r="T1555">
        <v>0</v>
      </c>
      <c r="U1555" t="s">
        <v>43</v>
      </c>
      <c r="V1555">
        <v>7.75</v>
      </c>
      <c r="W1555" t="s">
        <v>43</v>
      </c>
      <c r="X1555">
        <v>9.6666666666666696</v>
      </c>
      <c r="Y1555" t="s">
        <v>43</v>
      </c>
      <c r="Z1555">
        <v>0.75</v>
      </c>
      <c r="AH1555">
        <v>44.999999999999403</v>
      </c>
    </row>
    <row r="1556" spans="1:34" x14ac:dyDescent="0.25">
      <c r="A1556" t="s">
        <v>28</v>
      </c>
      <c r="B1556" t="s">
        <v>3859</v>
      </c>
      <c r="C1556">
        <v>2014</v>
      </c>
      <c r="D1556" t="s">
        <v>77</v>
      </c>
      <c r="E1556" t="s">
        <v>5252</v>
      </c>
      <c r="F1556">
        <v>6.7</v>
      </c>
      <c r="G1556" t="s">
        <v>71</v>
      </c>
      <c r="H1556">
        <v>25</v>
      </c>
      <c r="I1556" t="s">
        <v>3860</v>
      </c>
      <c r="J1556" t="s">
        <v>154</v>
      </c>
      <c r="K1556" t="s">
        <v>92</v>
      </c>
      <c r="L1556" t="s">
        <v>1326</v>
      </c>
      <c r="M1556" t="s">
        <v>76</v>
      </c>
      <c r="N1556" t="s">
        <v>37</v>
      </c>
      <c r="O1556" t="s">
        <v>38</v>
      </c>
      <c r="P1556" t="s">
        <v>51</v>
      </c>
      <c r="Q1556" t="s">
        <v>52</v>
      </c>
      <c r="R1556">
        <v>0</v>
      </c>
      <c r="S1556" t="s">
        <v>53</v>
      </c>
      <c r="T1556">
        <v>8.5</v>
      </c>
      <c r="U1556" t="s">
        <v>43</v>
      </c>
      <c r="V1556">
        <v>4.25</v>
      </c>
      <c r="W1556" t="s">
        <v>43</v>
      </c>
      <c r="X1556">
        <v>5.5</v>
      </c>
      <c r="Y1556" t="s">
        <v>43</v>
      </c>
      <c r="Z1556">
        <v>1</v>
      </c>
      <c r="AH1556">
        <v>59.999999999998799</v>
      </c>
    </row>
    <row r="1557" spans="1:34" x14ac:dyDescent="0.25">
      <c r="A1557" t="s">
        <v>55</v>
      </c>
      <c r="B1557" t="s">
        <v>3861</v>
      </c>
      <c r="C1557">
        <v>2013</v>
      </c>
      <c r="D1557" t="s">
        <v>44</v>
      </c>
      <c r="E1557" t="s">
        <v>47</v>
      </c>
      <c r="F1557">
        <v>7.1</v>
      </c>
      <c r="G1557" t="s">
        <v>71</v>
      </c>
      <c r="H1557">
        <v>21</v>
      </c>
      <c r="I1557" t="s">
        <v>3862</v>
      </c>
      <c r="J1557" t="s">
        <v>554</v>
      </c>
      <c r="K1557" t="s">
        <v>74</v>
      </c>
      <c r="L1557" t="s">
        <v>110</v>
      </c>
      <c r="M1557" t="s">
        <v>76</v>
      </c>
      <c r="N1557" t="s">
        <v>37</v>
      </c>
      <c r="O1557" t="s">
        <v>38</v>
      </c>
      <c r="P1557" t="s">
        <v>51</v>
      </c>
      <c r="T1557">
        <v>7</v>
      </c>
      <c r="U1557" t="s">
        <v>42</v>
      </c>
      <c r="V1557">
        <v>3</v>
      </c>
      <c r="W1557" t="s">
        <v>43</v>
      </c>
      <c r="X1557">
        <v>8.5</v>
      </c>
      <c r="Y1557" t="s">
        <v>43</v>
      </c>
      <c r="Z1557">
        <v>0.42</v>
      </c>
      <c r="AH1557">
        <v>24.999999999999599</v>
      </c>
    </row>
    <row r="1558" spans="1:34" x14ac:dyDescent="0.25">
      <c r="A1558" t="s">
        <v>28</v>
      </c>
      <c r="B1558" t="s">
        <v>3863</v>
      </c>
      <c r="C1558">
        <v>2014</v>
      </c>
      <c r="D1558" t="s">
        <v>44</v>
      </c>
      <c r="E1558" t="s">
        <v>47</v>
      </c>
      <c r="F1558">
        <v>11.8</v>
      </c>
      <c r="G1558" t="s">
        <v>31</v>
      </c>
      <c r="H1558">
        <v>21</v>
      </c>
      <c r="I1558" t="s">
        <v>3864</v>
      </c>
      <c r="J1558" t="s">
        <v>33</v>
      </c>
      <c r="K1558" t="s">
        <v>160</v>
      </c>
      <c r="L1558" t="s">
        <v>887</v>
      </c>
      <c r="M1558" t="s">
        <v>36</v>
      </c>
      <c r="N1558" t="s">
        <v>37</v>
      </c>
      <c r="O1558" t="s">
        <v>38</v>
      </c>
      <c r="P1558" t="s">
        <v>39</v>
      </c>
      <c r="Q1558" t="s">
        <v>40</v>
      </c>
      <c r="R1558">
        <v>0</v>
      </c>
      <c r="S1558" t="s">
        <v>41</v>
      </c>
      <c r="T1558">
        <v>10</v>
      </c>
      <c r="U1558" t="s">
        <v>43</v>
      </c>
      <c r="V1558">
        <v>9.6666666666666696</v>
      </c>
      <c r="W1558" t="s">
        <v>43</v>
      </c>
      <c r="X1558">
        <v>12</v>
      </c>
      <c r="Y1558" t="s">
        <v>42</v>
      </c>
      <c r="Z1558">
        <v>1</v>
      </c>
      <c r="AC1558">
        <f t="shared" si="120"/>
        <v>1</v>
      </c>
      <c r="AD1558" t="str">
        <f t="shared" si="121"/>
        <v>DSN</v>
      </c>
      <c r="AE1558" t="b">
        <f t="shared" si="122"/>
        <v>0</v>
      </c>
      <c r="AF1558" t="b">
        <f t="shared" si="123"/>
        <v>0</v>
      </c>
      <c r="AG1558" t="b">
        <f t="shared" si="124"/>
        <v>0</v>
      </c>
      <c r="AH1558">
        <v>59.999999999998799</v>
      </c>
    </row>
    <row r="1559" spans="1:34" x14ac:dyDescent="0.25">
      <c r="A1559" t="s">
        <v>28</v>
      </c>
      <c r="B1559" t="s">
        <v>3865</v>
      </c>
      <c r="C1559">
        <v>2014</v>
      </c>
      <c r="D1559" t="s">
        <v>54</v>
      </c>
      <c r="E1559" t="s">
        <v>5252</v>
      </c>
      <c r="F1559">
        <v>8.9</v>
      </c>
      <c r="G1559" t="s">
        <v>31</v>
      </c>
      <c r="H1559">
        <v>21</v>
      </c>
      <c r="I1559" t="s">
        <v>3866</v>
      </c>
      <c r="J1559" t="s">
        <v>33</v>
      </c>
      <c r="K1559" t="s">
        <v>58</v>
      </c>
      <c r="L1559" t="s">
        <v>1580</v>
      </c>
      <c r="M1559" t="s">
        <v>36</v>
      </c>
      <c r="N1559" t="s">
        <v>37</v>
      </c>
      <c r="O1559" t="s">
        <v>38</v>
      </c>
      <c r="P1559" t="s">
        <v>119</v>
      </c>
      <c r="Q1559" t="s">
        <v>120</v>
      </c>
      <c r="R1559">
        <v>0</v>
      </c>
      <c r="S1559" t="s">
        <v>41</v>
      </c>
      <c r="T1559">
        <v>7.75</v>
      </c>
      <c r="U1559" t="s">
        <v>43</v>
      </c>
      <c r="V1559">
        <v>7</v>
      </c>
      <c r="W1559" t="s">
        <v>43</v>
      </c>
      <c r="Z1559">
        <v>1</v>
      </c>
      <c r="AC1559">
        <f t="shared" si="120"/>
        <v>0</v>
      </c>
      <c r="AD1559" t="str">
        <f t="shared" si="121"/>
        <v>DSN</v>
      </c>
      <c r="AE1559" t="b">
        <f t="shared" si="122"/>
        <v>0</v>
      </c>
      <c r="AF1559" t="b">
        <f t="shared" si="123"/>
        <v>0</v>
      </c>
      <c r="AG1559" t="b">
        <f t="shared" si="124"/>
        <v>0</v>
      </c>
      <c r="AH1559">
        <v>59.999999999998799</v>
      </c>
    </row>
    <row r="1560" spans="1:34" x14ac:dyDescent="0.25">
      <c r="A1560" t="s">
        <v>28</v>
      </c>
      <c r="B1560" t="s">
        <v>3867</v>
      </c>
      <c r="C1560">
        <v>2014</v>
      </c>
      <c r="D1560" t="s">
        <v>115</v>
      </c>
      <c r="E1560" t="s">
        <v>5252</v>
      </c>
      <c r="F1560">
        <v>7.3</v>
      </c>
      <c r="G1560" t="s">
        <v>31</v>
      </c>
      <c r="H1560">
        <v>21</v>
      </c>
      <c r="I1560" t="s">
        <v>3868</v>
      </c>
      <c r="J1560" t="s">
        <v>33</v>
      </c>
      <c r="K1560" t="s">
        <v>205</v>
      </c>
      <c r="L1560" t="s">
        <v>3869</v>
      </c>
      <c r="M1560" t="s">
        <v>36</v>
      </c>
      <c r="N1560" t="s">
        <v>37</v>
      </c>
      <c r="O1560" t="s">
        <v>38</v>
      </c>
      <c r="P1560" t="s">
        <v>712</v>
      </c>
      <c r="Q1560" t="s">
        <v>713</v>
      </c>
      <c r="R1560">
        <v>0</v>
      </c>
      <c r="S1560" t="s">
        <v>41</v>
      </c>
      <c r="T1560">
        <v>2</v>
      </c>
      <c r="U1560" t="s">
        <v>43</v>
      </c>
      <c r="V1560">
        <v>4.75</v>
      </c>
      <c r="W1560" t="s">
        <v>43</v>
      </c>
      <c r="X1560">
        <v>7.5</v>
      </c>
      <c r="Y1560" t="s">
        <v>43</v>
      </c>
      <c r="Z1560">
        <v>1.08</v>
      </c>
      <c r="AC1560">
        <f t="shared" si="120"/>
        <v>2</v>
      </c>
      <c r="AD1560" t="str">
        <f t="shared" si="121"/>
        <v>DSN</v>
      </c>
      <c r="AE1560" t="b">
        <f t="shared" si="122"/>
        <v>0</v>
      </c>
      <c r="AF1560" t="b">
        <f t="shared" si="123"/>
        <v>0</v>
      </c>
      <c r="AG1560" t="b">
        <f t="shared" si="124"/>
        <v>0</v>
      </c>
      <c r="AH1560">
        <v>64.999999999998593</v>
      </c>
    </row>
    <row r="1561" spans="1:34" x14ac:dyDescent="0.25">
      <c r="A1561" t="s">
        <v>28</v>
      </c>
      <c r="B1561" t="s">
        <v>3870</v>
      </c>
      <c r="C1561">
        <v>2014</v>
      </c>
      <c r="D1561" t="s">
        <v>44</v>
      </c>
      <c r="E1561" t="s">
        <v>5252</v>
      </c>
      <c r="F1561">
        <v>6.3</v>
      </c>
      <c r="G1561" t="s">
        <v>31</v>
      </c>
      <c r="H1561">
        <v>21</v>
      </c>
      <c r="I1561" t="s">
        <v>3871</v>
      </c>
      <c r="J1561" t="s">
        <v>33</v>
      </c>
      <c r="K1561" t="s">
        <v>58</v>
      </c>
      <c r="L1561" t="s">
        <v>2965</v>
      </c>
      <c r="M1561" t="s">
        <v>36</v>
      </c>
      <c r="N1561" t="s">
        <v>37</v>
      </c>
      <c r="O1561" t="s">
        <v>38</v>
      </c>
      <c r="P1561" t="s">
        <v>41</v>
      </c>
      <c r="Q1561" t="s">
        <v>207</v>
      </c>
      <c r="R1561">
        <v>0</v>
      </c>
      <c r="S1561" t="s">
        <v>41</v>
      </c>
      <c r="T1561">
        <v>3.3333333333333299</v>
      </c>
      <c r="U1561" t="s">
        <v>42</v>
      </c>
      <c r="V1561">
        <v>8</v>
      </c>
      <c r="W1561" t="s">
        <v>43</v>
      </c>
      <c r="X1561">
        <v>4</v>
      </c>
      <c r="Y1561" t="s">
        <v>43</v>
      </c>
      <c r="Z1561">
        <v>0.75</v>
      </c>
      <c r="AC1561">
        <f t="shared" si="120"/>
        <v>1</v>
      </c>
      <c r="AD1561" t="str">
        <f t="shared" si="121"/>
        <v>DSN</v>
      </c>
      <c r="AE1561" t="b">
        <f t="shared" si="122"/>
        <v>0</v>
      </c>
      <c r="AF1561" t="b">
        <f t="shared" si="123"/>
        <v>1</v>
      </c>
      <c r="AG1561" t="b">
        <f t="shared" si="124"/>
        <v>0</v>
      </c>
      <c r="AH1561">
        <v>44.999999999999403</v>
      </c>
    </row>
    <row r="1562" spans="1:34" x14ac:dyDescent="0.25">
      <c r="A1562" t="s">
        <v>45</v>
      </c>
      <c r="B1562" t="s">
        <v>3872</v>
      </c>
      <c r="C1562">
        <v>2012</v>
      </c>
      <c r="D1562" t="s">
        <v>68</v>
      </c>
      <c r="E1562" t="s">
        <v>5252</v>
      </c>
      <c r="F1562">
        <v>3.6</v>
      </c>
      <c r="G1562" t="s">
        <v>31</v>
      </c>
      <c r="H1562">
        <v>24</v>
      </c>
      <c r="I1562" t="s">
        <v>3873</v>
      </c>
      <c r="J1562" t="s">
        <v>373</v>
      </c>
      <c r="K1562" t="s">
        <v>34</v>
      </c>
      <c r="L1562" t="s">
        <v>280</v>
      </c>
      <c r="M1562" t="s">
        <v>36</v>
      </c>
      <c r="N1562" t="s">
        <v>37</v>
      </c>
      <c r="O1562" t="s">
        <v>38</v>
      </c>
      <c r="P1562" t="s">
        <v>39</v>
      </c>
      <c r="Z1562">
        <v>3</v>
      </c>
      <c r="AA1562" t="s">
        <v>40</v>
      </c>
      <c r="AB1562" t="s">
        <v>41</v>
      </c>
      <c r="AC1562">
        <f t="shared" si="120"/>
        <v>4</v>
      </c>
      <c r="AD1562" t="str">
        <f t="shared" si="121"/>
        <v>DSN</v>
      </c>
      <c r="AE1562" t="b">
        <f t="shared" si="122"/>
        <v>0</v>
      </c>
      <c r="AF1562" t="b">
        <f t="shared" si="123"/>
        <v>0</v>
      </c>
      <c r="AG1562" t="b">
        <f t="shared" si="124"/>
        <v>0</v>
      </c>
      <c r="AH1562">
        <v>179.99999999999599</v>
      </c>
    </row>
    <row r="1563" spans="1:34" x14ac:dyDescent="0.25">
      <c r="A1563" t="s">
        <v>28</v>
      </c>
      <c r="B1563" t="s">
        <v>3874</v>
      </c>
      <c r="C1563">
        <v>2014</v>
      </c>
      <c r="D1563" t="s">
        <v>68</v>
      </c>
      <c r="E1563" t="s">
        <v>5252</v>
      </c>
      <c r="F1563">
        <v>5.5</v>
      </c>
      <c r="G1563" t="s">
        <v>31</v>
      </c>
      <c r="H1563">
        <v>24</v>
      </c>
      <c r="I1563" t="s">
        <v>3875</v>
      </c>
      <c r="J1563" t="s">
        <v>33</v>
      </c>
      <c r="K1563" t="s">
        <v>34</v>
      </c>
      <c r="L1563" t="s">
        <v>190</v>
      </c>
      <c r="M1563" t="s">
        <v>36</v>
      </c>
      <c r="N1563" t="s">
        <v>37</v>
      </c>
      <c r="O1563" t="s">
        <v>38</v>
      </c>
      <c r="P1563" t="s">
        <v>96</v>
      </c>
      <c r="Q1563" t="s">
        <v>125</v>
      </c>
      <c r="R1563">
        <v>0</v>
      </c>
      <c r="S1563" t="s">
        <v>96</v>
      </c>
      <c r="T1563">
        <v>8</v>
      </c>
      <c r="U1563" t="s">
        <v>43</v>
      </c>
      <c r="V1563">
        <v>3.5</v>
      </c>
      <c r="W1563" t="s">
        <v>43</v>
      </c>
      <c r="X1563">
        <v>4.3333333333333304</v>
      </c>
      <c r="Y1563" t="s">
        <v>42</v>
      </c>
      <c r="Z1563">
        <v>1</v>
      </c>
      <c r="AC1563">
        <f t="shared" si="120"/>
        <v>4</v>
      </c>
      <c r="AD1563" t="str">
        <f t="shared" si="121"/>
        <v>ESN</v>
      </c>
      <c r="AE1563" t="b">
        <f t="shared" si="122"/>
        <v>0</v>
      </c>
      <c r="AF1563" t="b">
        <f t="shared" si="123"/>
        <v>0</v>
      </c>
      <c r="AG1563" t="b">
        <f t="shared" si="124"/>
        <v>0</v>
      </c>
      <c r="AH1563">
        <v>59.999999999998799</v>
      </c>
    </row>
    <row r="1564" spans="1:34" x14ac:dyDescent="0.25">
      <c r="A1564" t="s">
        <v>45</v>
      </c>
      <c r="B1564" t="s">
        <v>3876</v>
      </c>
      <c r="C1564">
        <v>2012</v>
      </c>
      <c r="D1564" t="s">
        <v>115</v>
      </c>
      <c r="E1564" t="s">
        <v>5252</v>
      </c>
      <c r="F1564">
        <v>4.9000000000000004</v>
      </c>
      <c r="G1564" t="s">
        <v>31</v>
      </c>
      <c r="H1564">
        <v>22</v>
      </c>
      <c r="I1564" t="s">
        <v>3877</v>
      </c>
      <c r="J1564" t="s">
        <v>33</v>
      </c>
      <c r="K1564" t="s">
        <v>266</v>
      </c>
      <c r="M1564" t="s">
        <v>36</v>
      </c>
      <c r="N1564" t="s">
        <v>37</v>
      </c>
      <c r="O1564" t="s">
        <v>38</v>
      </c>
      <c r="P1564" t="s">
        <v>51</v>
      </c>
      <c r="Z1564">
        <v>3</v>
      </c>
      <c r="AA1564" t="s">
        <v>52</v>
      </c>
      <c r="AB1564" t="s">
        <v>53</v>
      </c>
      <c r="AH1564">
        <v>179.99999999999599</v>
      </c>
    </row>
    <row r="1565" spans="1:34" x14ac:dyDescent="0.25">
      <c r="A1565" t="s">
        <v>28</v>
      </c>
      <c r="B1565" t="s">
        <v>3878</v>
      </c>
      <c r="C1565">
        <v>2013</v>
      </c>
      <c r="D1565" t="s">
        <v>54</v>
      </c>
      <c r="E1565" t="s">
        <v>47</v>
      </c>
      <c r="F1565">
        <v>8.3000000000000007</v>
      </c>
      <c r="G1565" t="s">
        <v>31</v>
      </c>
      <c r="H1565">
        <v>20</v>
      </c>
      <c r="I1565" t="s">
        <v>3879</v>
      </c>
      <c r="J1565" t="s">
        <v>89</v>
      </c>
      <c r="K1565" t="s">
        <v>34</v>
      </c>
      <c r="L1565" t="s">
        <v>50</v>
      </c>
      <c r="M1565" t="s">
        <v>36</v>
      </c>
      <c r="N1565" t="s">
        <v>37</v>
      </c>
      <c r="O1565" t="s">
        <v>38</v>
      </c>
      <c r="P1565" t="s">
        <v>119</v>
      </c>
      <c r="Q1565" t="s">
        <v>120</v>
      </c>
      <c r="R1565">
        <v>0</v>
      </c>
      <c r="S1565" t="s">
        <v>41</v>
      </c>
      <c r="T1565">
        <v>9</v>
      </c>
      <c r="U1565" t="s">
        <v>43</v>
      </c>
      <c r="V1565">
        <v>6</v>
      </c>
      <c r="W1565" t="s">
        <v>43</v>
      </c>
      <c r="X1565">
        <v>7</v>
      </c>
      <c r="Y1565" t="s">
        <v>42</v>
      </c>
      <c r="Z1565">
        <v>2</v>
      </c>
      <c r="AC1565">
        <f t="shared" si="120"/>
        <v>0</v>
      </c>
      <c r="AD1565" t="str">
        <f t="shared" si="121"/>
        <v>DSN</v>
      </c>
      <c r="AE1565" t="b">
        <f t="shared" si="122"/>
        <v>0</v>
      </c>
      <c r="AF1565" t="b">
        <f t="shared" si="123"/>
        <v>0</v>
      </c>
      <c r="AG1565" t="b">
        <f t="shared" si="124"/>
        <v>0</v>
      </c>
      <c r="AH1565">
        <v>119.999999999998</v>
      </c>
    </row>
    <row r="1566" spans="1:34" x14ac:dyDescent="0.25">
      <c r="A1566" t="s">
        <v>28</v>
      </c>
      <c r="B1566" t="s">
        <v>3880</v>
      </c>
      <c r="C1566">
        <v>2013</v>
      </c>
      <c r="D1566" t="s">
        <v>54</v>
      </c>
      <c r="E1566" t="s">
        <v>5252</v>
      </c>
      <c r="F1566">
        <v>7.8</v>
      </c>
      <c r="G1566" t="s">
        <v>71</v>
      </c>
      <c r="H1566">
        <v>19</v>
      </c>
      <c r="I1566" t="s">
        <v>3881</v>
      </c>
      <c r="J1566" t="s">
        <v>244</v>
      </c>
      <c r="K1566" t="s">
        <v>74</v>
      </c>
      <c r="L1566" t="s">
        <v>1144</v>
      </c>
      <c r="M1566" t="s">
        <v>76</v>
      </c>
      <c r="N1566" t="s">
        <v>37</v>
      </c>
      <c r="O1566" t="s">
        <v>38</v>
      </c>
      <c r="P1566" t="s">
        <v>51</v>
      </c>
      <c r="Q1566" t="s">
        <v>52</v>
      </c>
      <c r="R1566">
        <v>0</v>
      </c>
      <c r="S1566" t="s">
        <v>53</v>
      </c>
      <c r="T1566">
        <v>9</v>
      </c>
      <c r="U1566" t="s">
        <v>43</v>
      </c>
      <c r="V1566">
        <v>6</v>
      </c>
      <c r="W1566" t="s">
        <v>43</v>
      </c>
      <c r="X1566">
        <v>10</v>
      </c>
      <c r="Y1566" t="s">
        <v>43</v>
      </c>
      <c r="Z1566">
        <v>2</v>
      </c>
      <c r="AH1566">
        <v>119.999999999998</v>
      </c>
    </row>
    <row r="1567" spans="1:34" x14ac:dyDescent="0.25">
      <c r="A1567" t="s">
        <v>28</v>
      </c>
      <c r="B1567" t="s">
        <v>3882</v>
      </c>
      <c r="C1567">
        <v>2013</v>
      </c>
      <c r="D1567" t="s">
        <v>54</v>
      </c>
      <c r="E1567" t="s">
        <v>5252</v>
      </c>
      <c r="F1567">
        <v>5.0999999999999996</v>
      </c>
      <c r="G1567" t="s">
        <v>71</v>
      </c>
      <c r="H1567">
        <v>19</v>
      </c>
      <c r="I1567" t="s">
        <v>3883</v>
      </c>
      <c r="J1567" t="s">
        <v>3884</v>
      </c>
      <c r="K1567" t="s">
        <v>74</v>
      </c>
      <c r="L1567" t="s">
        <v>155</v>
      </c>
      <c r="M1567" t="s">
        <v>76</v>
      </c>
      <c r="N1567" t="s">
        <v>60</v>
      </c>
      <c r="O1567" t="s">
        <v>38</v>
      </c>
      <c r="P1567" t="s">
        <v>51</v>
      </c>
      <c r="Q1567" t="s">
        <v>52</v>
      </c>
      <c r="R1567">
        <v>0</v>
      </c>
      <c r="S1567" t="s">
        <v>53</v>
      </c>
      <c r="T1567">
        <v>4.3333333333333304</v>
      </c>
      <c r="U1567" t="s">
        <v>42</v>
      </c>
      <c r="V1567">
        <v>3.3333333333333299</v>
      </c>
      <c r="W1567" t="s">
        <v>43</v>
      </c>
      <c r="X1567">
        <v>10.6666666666667</v>
      </c>
      <c r="Y1567" t="s">
        <v>43</v>
      </c>
      <c r="Z1567">
        <v>0.75</v>
      </c>
      <c r="AH1567">
        <v>44.999999999999403</v>
      </c>
    </row>
    <row r="1568" spans="1:34" x14ac:dyDescent="0.25">
      <c r="A1568" t="s">
        <v>28</v>
      </c>
      <c r="B1568" t="s">
        <v>3885</v>
      </c>
      <c r="C1568">
        <v>2012</v>
      </c>
      <c r="D1568" t="s">
        <v>54</v>
      </c>
      <c r="E1568" t="s">
        <v>216</v>
      </c>
      <c r="G1568" t="s">
        <v>31</v>
      </c>
      <c r="H1568">
        <v>20</v>
      </c>
      <c r="I1568" t="s">
        <v>3886</v>
      </c>
      <c r="J1568" t="s">
        <v>501</v>
      </c>
      <c r="K1568" t="s">
        <v>34</v>
      </c>
      <c r="L1568" t="s">
        <v>222</v>
      </c>
      <c r="M1568" t="s">
        <v>36</v>
      </c>
      <c r="N1568" t="s">
        <v>37</v>
      </c>
      <c r="O1568" t="s">
        <v>38</v>
      </c>
      <c r="P1568" t="s">
        <v>119</v>
      </c>
      <c r="Q1568" t="s">
        <v>120</v>
      </c>
      <c r="R1568">
        <v>0</v>
      </c>
      <c r="S1568" t="s">
        <v>41</v>
      </c>
      <c r="T1568">
        <v>1.3333333333333299</v>
      </c>
      <c r="U1568" t="s">
        <v>42</v>
      </c>
      <c r="V1568">
        <v>4.75</v>
      </c>
      <c r="W1568" t="s">
        <v>43</v>
      </c>
      <c r="X1568">
        <v>6.25</v>
      </c>
      <c r="Y1568" t="s">
        <v>43</v>
      </c>
      <c r="Z1568">
        <v>2.92</v>
      </c>
      <c r="AC1568">
        <f t="shared" si="120"/>
        <v>0</v>
      </c>
      <c r="AD1568" t="str">
        <f t="shared" si="121"/>
        <v>DSN</v>
      </c>
      <c r="AE1568" t="b">
        <f t="shared" si="122"/>
        <v>0</v>
      </c>
      <c r="AF1568" t="b">
        <f t="shared" si="123"/>
        <v>0</v>
      </c>
      <c r="AG1568" t="b">
        <f t="shared" si="124"/>
        <v>0</v>
      </c>
      <c r="AH1568">
        <v>174.99999999999699</v>
      </c>
    </row>
    <row r="1569" spans="1:34" x14ac:dyDescent="0.25">
      <c r="A1569" t="s">
        <v>441</v>
      </c>
      <c r="B1569" t="s">
        <v>3887</v>
      </c>
      <c r="C1569">
        <v>2013</v>
      </c>
      <c r="D1569" t="s">
        <v>54</v>
      </c>
      <c r="E1569" t="s">
        <v>47</v>
      </c>
      <c r="F1569">
        <v>5.2</v>
      </c>
      <c r="G1569" t="s">
        <v>31</v>
      </c>
      <c r="H1569">
        <v>20</v>
      </c>
      <c r="I1569" t="s">
        <v>3888</v>
      </c>
      <c r="J1569" t="s">
        <v>33</v>
      </c>
      <c r="K1569" t="s">
        <v>34</v>
      </c>
      <c r="L1569" t="s">
        <v>64</v>
      </c>
      <c r="M1569" t="s">
        <v>36</v>
      </c>
      <c r="N1569" t="s">
        <v>37</v>
      </c>
      <c r="O1569" t="s">
        <v>38</v>
      </c>
      <c r="P1569" t="s">
        <v>51</v>
      </c>
      <c r="Q1569" t="s">
        <v>713</v>
      </c>
      <c r="R1569">
        <v>0</v>
      </c>
      <c r="S1569" t="s">
        <v>41</v>
      </c>
      <c r="T1569">
        <v>4</v>
      </c>
      <c r="U1569" t="s">
        <v>43</v>
      </c>
      <c r="V1569">
        <v>2.6666666666666701</v>
      </c>
      <c r="W1569" t="s">
        <v>43</v>
      </c>
      <c r="X1569">
        <v>4</v>
      </c>
      <c r="Y1569" t="s">
        <v>42</v>
      </c>
      <c r="Z1569">
        <v>0.75</v>
      </c>
      <c r="AH1569">
        <v>44.999999999999403</v>
      </c>
    </row>
    <row r="1570" spans="1:34" x14ac:dyDescent="0.25">
      <c r="A1570" t="s">
        <v>28</v>
      </c>
      <c r="B1570" t="s">
        <v>3889</v>
      </c>
      <c r="C1570">
        <v>2014</v>
      </c>
      <c r="D1570" t="s">
        <v>115</v>
      </c>
      <c r="E1570" t="s">
        <v>250</v>
      </c>
      <c r="F1570">
        <v>12.5</v>
      </c>
      <c r="G1570" t="s">
        <v>31</v>
      </c>
      <c r="H1570">
        <v>21</v>
      </c>
      <c r="I1570" t="s">
        <v>3890</v>
      </c>
      <c r="J1570" t="s">
        <v>33</v>
      </c>
      <c r="K1570" t="s">
        <v>187</v>
      </c>
      <c r="L1570" t="s">
        <v>800</v>
      </c>
      <c r="M1570" t="s">
        <v>36</v>
      </c>
      <c r="N1570" t="s">
        <v>60</v>
      </c>
      <c r="O1570" t="s">
        <v>38</v>
      </c>
      <c r="P1570" t="s">
        <v>51</v>
      </c>
      <c r="Q1570" t="s">
        <v>52</v>
      </c>
      <c r="R1570">
        <v>0</v>
      </c>
      <c r="S1570" t="s">
        <v>53</v>
      </c>
      <c r="Z1570">
        <v>1</v>
      </c>
      <c r="AH1570">
        <v>59.999999999998799</v>
      </c>
    </row>
    <row r="1571" spans="1:34" x14ac:dyDescent="0.25">
      <c r="A1571" t="s">
        <v>28</v>
      </c>
      <c r="B1571" t="s">
        <v>3891</v>
      </c>
      <c r="C1571">
        <v>2014</v>
      </c>
      <c r="D1571" t="s">
        <v>115</v>
      </c>
      <c r="E1571" t="s">
        <v>250</v>
      </c>
      <c r="F1571">
        <v>9</v>
      </c>
      <c r="G1571" t="s">
        <v>31</v>
      </c>
      <c r="H1571">
        <v>21</v>
      </c>
      <c r="I1571" t="s">
        <v>3892</v>
      </c>
      <c r="J1571" t="s">
        <v>33</v>
      </c>
      <c r="K1571" t="s">
        <v>187</v>
      </c>
      <c r="L1571" t="s">
        <v>308</v>
      </c>
      <c r="M1571" t="s">
        <v>36</v>
      </c>
      <c r="N1571" t="s">
        <v>60</v>
      </c>
      <c r="O1571" t="s">
        <v>38</v>
      </c>
      <c r="P1571" t="s">
        <v>65</v>
      </c>
      <c r="Q1571" t="s">
        <v>612</v>
      </c>
      <c r="R1571">
        <v>0</v>
      </c>
      <c r="S1571" t="s">
        <v>41</v>
      </c>
      <c r="Z1571">
        <v>1</v>
      </c>
      <c r="AC1571">
        <f t="shared" si="120"/>
        <v>2</v>
      </c>
      <c r="AD1571" t="str">
        <f t="shared" si="121"/>
        <v>DSN</v>
      </c>
      <c r="AE1571" t="b">
        <f t="shared" si="122"/>
        <v>0</v>
      </c>
      <c r="AF1571" t="b">
        <f t="shared" si="123"/>
        <v>0</v>
      </c>
      <c r="AG1571" t="b">
        <f t="shared" si="124"/>
        <v>0</v>
      </c>
      <c r="AH1571">
        <v>59.999999999998799</v>
      </c>
    </row>
    <row r="1572" spans="1:34" x14ac:dyDescent="0.25">
      <c r="A1572" t="s">
        <v>28</v>
      </c>
      <c r="B1572" t="s">
        <v>3893</v>
      </c>
      <c r="C1572">
        <v>2012</v>
      </c>
      <c r="D1572" t="s">
        <v>54</v>
      </c>
      <c r="E1572" t="s">
        <v>250</v>
      </c>
      <c r="F1572">
        <v>12.5</v>
      </c>
      <c r="G1572" t="s">
        <v>184</v>
      </c>
      <c r="H1572">
        <v>19</v>
      </c>
      <c r="I1572" t="s">
        <v>3894</v>
      </c>
      <c r="J1572" t="s">
        <v>186</v>
      </c>
      <c r="K1572" t="s">
        <v>187</v>
      </c>
      <c r="M1572" t="s">
        <v>76</v>
      </c>
      <c r="N1572" t="s">
        <v>37</v>
      </c>
      <c r="O1572" t="s">
        <v>38</v>
      </c>
      <c r="P1572" t="s">
        <v>51</v>
      </c>
      <c r="Q1572" t="s">
        <v>52</v>
      </c>
      <c r="R1572">
        <v>0</v>
      </c>
      <c r="S1572" t="s">
        <v>53</v>
      </c>
      <c r="Z1572">
        <v>2.92</v>
      </c>
      <c r="AH1572">
        <v>174.99999999999699</v>
      </c>
    </row>
    <row r="1573" spans="1:34" x14ac:dyDescent="0.25">
      <c r="A1573" t="s">
        <v>45</v>
      </c>
      <c r="B1573" t="s">
        <v>3895</v>
      </c>
      <c r="C1573">
        <v>2012</v>
      </c>
      <c r="D1573" t="s">
        <v>68</v>
      </c>
      <c r="E1573" t="s">
        <v>47</v>
      </c>
      <c r="F1573">
        <v>5.2</v>
      </c>
      <c r="G1573" t="s">
        <v>71</v>
      </c>
      <c r="H1573">
        <v>24</v>
      </c>
      <c r="I1573" t="s">
        <v>3896</v>
      </c>
      <c r="J1573" t="s">
        <v>1618</v>
      </c>
      <c r="K1573" t="s">
        <v>146</v>
      </c>
      <c r="L1573" t="s">
        <v>3520</v>
      </c>
      <c r="M1573" t="s">
        <v>76</v>
      </c>
      <c r="N1573" t="s">
        <v>37</v>
      </c>
      <c r="O1573" t="s">
        <v>38</v>
      </c>
      <c r="P1573" t="s">
        <v>51</v>
      </c>
      <c r="T1573">
        <v>2.6666666666666701</v>
      </c>
      <c r="U1573" t="s">
        <v>42</v>
      </c>
      <c r="V1573">
        <v>5.3333333333333304</v>
      </c>
      <c r="W1573" t="s">
        <v>43</v>
      </c>
      <c r="X1573">
        <v>3.3333333333333299</v>
      </c>
      <c r="Y1573" t="s">
        <v>43</v>
      </c>
      <c r="Z1573">
        <v>3</v>
      </c>
      <c r="AA1573" t="s">
        <v>52</v>
      </c>
      <c r="AB1573" t="s">
        <v>53</v>
      </c>
      <c r="AH1573">
        <v>179.99999999999599</v>
      </c>
    </row>
    <row r="1574" spans="1:34" x14ac:dyDescent="0.25">
      <c r="A1574" t="s">
        <v>55</v>
      </c>
      <c r="B1574" t="s">
        <v>3897</v>
      </c>
      <c r="C1574">
        <v>2014</v>
      </c>
      <c r="D1574" t="s">
        <v>77</v>
      </c>
      <c r="E1574" t="s">
        <v>5252</v>
      </c>
      <c r="F1574">
        <v>2.4</v>
      </c>
      <c r="G1574" t="s">
        <v>31</v>
      </c>
      <c r="H1574">
        <v>26</v>
      </c>
      <c r="I1574" t="s">
        <v>3898</v>
      </c>
      <c r="J1574" t="s">
        <v>33</v>
      </c>
      <c r="K1574" t="s">
        <v>92</v>
      </c>
      <c r="L1574" t="s">
        <v>3899</v>
      </c>
      <c r="M1574" t="s">
        <v>36</v>
      </c>
      <c r="N1574" t="s">
        <v>37</v>
      </c>
      <c r="O1574" t="s">
        <v>38</v>
      </c>
      <c r="P1574" t="s">
        <v>39</v>
      </c>
      <c r="T1574">
        <v>4</v>
      </c>
      <c r="U1574" t="s">
        <v>43</v>
      </c>
      <c r="V1574">
        <v>2</v>
      </c>
      <c r="W1574" t="s">
        <v>43</v>
      </c>
      <c r="X1574">
        <v>2.6666666666666701</v>
      </c>
      <c r="Y1574" t="s">
        <v>43</v>
      </c>
      <c r="Z1574">
        <v>0.08</v>
      </c>
      <c r="AC1574">
        <f t="shared" si="120"/>
        <v>5</v>
      </c>
      <c r="AD1574" t="str">
        <f t="shared" si="121"/>
        <v>DSN</v>
      </c>
      <c r="AE1574" t="b">
        <f t="shared" si="122"/>
        <v>1</v>
      </c>
      <c r="AF1574" t="str">
        <f t="shared" si="123"/>
        <v/>
      </c>
      <c r="AG1574" t="str">
        <f t="shared" si="124"/>
        <v/>
      </c>
      <c r="AH1574">
        <v>4.9999999999998002</v>
      </c>
    </row>
    <row r="1575" spans="1:34" x14ac:dyDescent="0.25">
      <c r="A1575" t="s">
        <v>28</v>
      </c>
      <c r="B1575" t="s">
        <v>3900</v>
      </c>
      <c r="C1575">
        <v>2013</v>
      </c>
      <c r="D1575" t="s">
        <v>44</v>
      </c>
      <c r="E1575" t="s">
        <v>250</v>
      </c>
      <c r="F1575">
        <v>8.9</v>
      </c>
      <c r="G1575" t="s">
        <v>71</v>
      </c>
      <c r="H1575">
        <v>21</v>
      </c>
      <c r="I1575" t="s">
        <v>3901</v>
      </c>
      <c r="J1575" t="s">
        <v>3902</v>
      </c>
      <c r="K1575" t="s">
        <v>187</v>
      </c>
      <c r="M1575" t="s">
        <v>76</v>
      </c>
      <c r="N1575" t="s">
        <v>37</v>
      </c>
      <c r="O1575" t="s">
        <v>38</v>
      </c>
      <c r="P1575" t="s">
        <v>195</v>
      </c>
      <c r="Q1575" t="s">
        <v>196</v>
      </c>
      <c r="R1575">
        <v>0</v>
      </c>
      <c r="S1575" t="s">
        <v>53</v>
      </c>
      <c r="Z1575">
        <v>2</v>
      </c>
      <c r="AC1575">
        <f t="shared" si="120"/>
        <v>1</v>
      </c>
      <c r="AD1575" t="str">
        <f t="shared" si="121"/>
        <v>MSN</v>
      </c>
      <c r="AE1575" t="b">
        <f t="shared" si="122"/>
        <v>0</v>
      </c>
      <c r="AF1575" t="b">
        <f t="shared" si="123"/>
        <v>0</v>
      </c>
      <c r="AG1575" t="b">
        <f t="shared" si="124"/>
        <v>0</v>
      </c>
      <c r="AH1575">
        <v>119.999999999998</v>
      </c>
    </row>
    <row r="1576" spans="1:34" x14ac:dyDescent="0.25">
      <c r="A1576" t="s">
        <v>45</v>
      </c>
      <c r="B1576" t="s">
        <v>3903</v>
      </c>
      <c r="C1576">
        <v>2012</v>
      </c>
      <c r="D1576" t="s">
        <v>54</v>
      </c>
      <c r="E1576" t="s">
        <v>47</v>
      </c>
      <c r="F1576">
        <v>7.5</v>
      </c>
      <c r="G1576" t="s">
        <v>31</v>
      </c>
      <c r="H1576">
        <v>19</v>
      </c>
      <c r="I1576" t="s">
        <v>3904</v>
      </c>
      <c r="J1576" t="s">
        <v>33</v>
      </c>
      <c r="K1576" t="s">
        <v>92</v>
      </c>
      <c r="L1576" t="s">
        <v>93</v>
      </c>
      <c r="M1576" t="s">
        <v>36</v>
      </c>
      <c r="N1576" t="s">
        <v>37</v>
      </c>
      <c r="O1576" t="s">
        <v>38</v>
      </c>
      <c r="P1576" t="s">
        <v>51</v>
      </c>
      <c r="T1576">
        <v>8.5</v>
      </c>
      <c r="U1576" t="s">
        <v>43</v>
      </c>
      <c r="V1576">
        <v>4</v>
      </c>
      <c r="W1576" t="s">
        <v>43</v>
      </c>
      <c r="X1576">
        <v>5.5</v>
      </c>
      <c r="Y1576" t="s">
        <v>43</v>
      </c>
      <c r="Z1576">
        <v>3</v>
      </c>
      <c r="AA1576" t="s">
        <v>52</v>
      </c>
      <c r="AB1576" t="s">
        <v>53</v>
      </c>
      <c r="AH1576">
        <v>179.99999999999599</v>
      </c>
    </row>
    <row r="1577" spans="1:34" x14ac:dyDescent="0.25">
      <c r="A1577" t="s">
        <v>55</v>
      </c>
      <c r="B1577" t="s">
        <v>3905</v>
      </c>
      <c r="C1577">
        <v>2013</v>
      </c>
      <c r="D1577" t="s">
        <v>54</v>
      </c>
      <c r="E1577" t="s">
        <v>47</v>
      </c>
      <c r="F1577">
        <v>4.2</v>
      </c>
      <c r="G1577" t="s">
        <v>71</v>
      </c>
      <c r="H1577">
        <v>19</v>
      </c>
      <c r="I1577" t="s">
        <v>3906</v>
      </c>
      <c r="J1577" t="s">
        <v>554</v>
      </c>
      <c r="K1577" t="s">
        <v>74</v>
      </c>
      <c r="L1577" t="s">
        <v>667</v>
      </c>
      <c r="M1577" t="s">
        <v>76</v>
      </c>
      <c r="N1577" t="s">
        <v>37</v>
      </c>
      <c r="O1577" t="s">
        <v>38</v>
      </c>
      <c r="P1577" t="s">
        <v>195</v>
      </c>
      <c r="T1577">
        <v>2</v>
      </c>
      <c r="U1577" t="s">
        <v>43</v>
      </c>
      <c r="V1577">
        <v>2.6666666666666701</v>
      </c>
      <c r="W1577" t="s">
        <v>43</v>
      </c>
      <c r="X1577">
        <v>5</v>
      </c>
      <c r="Y1577" t="s">
        <v>43</v>
      </c>
      <c r="Z1577">
        <v>0.33</v>
      </c>
      <c r="AC1577">
        <f t="shared" si="120"/>
        <v>0</v>
      </c>
      <c r="AD1577" t="str">
        <f t="shared" si="121"/>
        <v>MSN</v>
      </c>
      <c r="AE1577" t="b">
        <f t="shared" si="122"/>
        <v>1</v>
      </c>
      <c r="AF1577" t="str">
        <f t="shared" si="123"/>
        <v/>
      </c>
      <c r="AG1577" t="str">
        <f t="shared" si="124"/>
        <v/>
      </c>
      <c r="AH1577">
        <v>19.999999999999801</v>
      </c>
    </row>
    <row r="1578" spans="1:34" x14ac:dyDescent="0.25">
      <c r="A1578" t="s">
        <v>55</v>
      </c>
      <c r="B1578" t="s">
        <v>3907</v>
      </c>
      <c r="C1578">
        <v>2012</v>
      </c>
      <c r="D1578" t="s">
        <v>54</v>
      </c>
      <c r="E1578" t="s">
        <v>122</v>
      </c>
      <c r="F1578">
        <v>7.2</v>
      </c>
      <c r="G1578" t="s">
        <v>71</v>
      </c>
      <c r="H1578">
        <v>28</v>
      </c>
      <c r="I1578" t="s">
        <v>3908</v>
      </c>
      <c r="J1578" t="s">
        <v>571</v>
      </c>
      <c r="K1578" t="s">
        <v>74</v>
      </c>
      <c r="L1578" t="s">
        <v>3909</v>
      </c>
      <c r="M1578" t="s">
        <v>76</v>
      </c>
      <c r="N1578" t="s">
        <v>60</v>
      </c>
      <c r="O1578" t="s">
        <v>38</v>
      </c>
      <c r="P1578" t="s">
        <v>51</v>
      </c>
      <c r="T1578">
        <v>3</v>
      </c>
      <c r="U1578" t="s">
        <v>42</v>
      </c>
      <c r="V1578">
        <v>5.5</v>
      </c>
      <c r="W1578" t="s">
        <v>43</v>
      </c>
      <c r="X1578">
        <v>11</v>
      </c>
      <c r="Y1578" t="s">
        <v>42</v>
      </c>
      <c r="Z1578">
        <v>0.08</v>
      </c>
      <c r="AH1578">
        <v>4.9999999999998002</v>
      </c>
    </row>
    <row r="1579" spans="1:34" x14ac:dyDescent="0.25">
      <c r="A1579" t="s">
        <v>28</v>
      </c>
      <c r="B1579" t="s">
        <v>3910</v>
      </c>
      <c r="C1579">
        <v>2013</v>
      </c>
      <c r="D1579" t="s">
        <v>44</v>
      </c>
      <c r="E1579" t="s">
        <v>5252</v>
      </c>
      <c r="F1579">
        <v>6</v>
      </c>
      <c r="G1579" t="s">
        <v>31</v>
      </c>
      <c r="H1579">
        <v>21</v>
      </c>
      <c r="I1579" t="s">
        <v>3911</v>
      </c>
      <c r="J1579" t="s">
        <v>373</v>
      </c>
      <c r="K1579" t="s">
        <v>205</v>
      </c>
      <c r="L1579" t="s">
        <v>338</v>
      </c>
      <c r="M1579" t="s">
        <v>36</v>
      </c>
      <c r="N1579" t="s">
        <v>60</v>
      </c>
      <c r="O1579" t="s">
        <v>38</v>
      </c>
      <c r="P1579" t="s">
        <v>119</v>
      </c>
      <c r="Q1579" t="s">
        <v>120</v>
      </c>
      <c r="R1579">
        <v>0</v>
      </c>
      <c r="S1579" t="s">
        <v>41</v>
      </c>
      <c r="T1579">
        <v>6</v>
      </c>
      <c r="U1579" t="s">
        <v>43</v>
      </c>
      <c r="V1579">
        <v>5</v>
      </c>
      <c r="W1579" t="s">
        <v>43</v>
      </c>
      <c r="X1579">
        <v>7</v>
      </c>
      <c r="Y1579" t="s">
        <v>42</v>
      </c>
      <c r="Z1579">
        <v>2</v>
      </c>
      <c r="AC1579">
        <f t="shared" si="120"/>
        <v>1</v>
      </c>
      <c r="AD1579" t="str">
        <f t="shared" si="121"/>
        <v>DSN</v>
      </c>
      <c r="AE1579" t="b">
        <f t="shared" si="122"/>
        <v>0</v>
      </c>
      <c r="AF1579" t="b">
        <f t="shared" si="123"/>
        <v>0</v>
      </c>
      <c r="AG1579" t="b">
        <f t="shared" si="124"/>
        <v>0</v>
      </c>
      <c r="AH1579">
        <v>119.999999999998</v>
      </c>
    </row>
    <row r="1580" spans="1:34" x14ac:dyDescent="0.25">
      <c r="A1580" t="s">
        <v>55</v>
      </c>
      <c r="B1580" t="s">
        <v>3912</v>
      </c>
      <c r="C1580">
        <v>2013</v>
      </c>
      <c r="D1580" t="s">
        <v>115</v>
      </c>
      <c r="E1580" t="s">
        <v>250</v>
      </c>
      <c r="F1580">
        <v>5.4</v>
      </c>
      <c r="G1580" t="s">
        <v>184</v>
      </c>
      <c r="H1580">
        <v>21</v>
      </c>
      <c r="I1580" t="s">
        <v>3913</v>
      </c>
      <c r="J1580" t="s">
        <v>3914</v>
      </c>
      <c r="K1580" t="s">
        <v>187</v>
      </c>
      <c r="M1580" t="s">
        <v>148</v>
      </c>
      <c r="N1580" t="s">
        <v>37</v>
      </c>
      <c r="O1580" t="s">
        <v>38</v>
      </c>
      <c r="P1580" t="s">
        <v>51</v>
      </c>
      <c r="Z1580">
        <v>0.08</v>
      </c>
      <c r="AH1580">
        <v>4.9999999999998002</v>
      </c>
    </row>
    <row r="1581" spans="1:34" x14ac:dyDescent="0.25">
      <c r="A1581" t="s">
        <v>28</v>
      </c>
      <c r="B1581" t="s">
        <v>3915</v>
      </c>
      <c r="C1581">
        <v>2013</v>
      </c>
      <c r="D1581" t="s">
        <v>54</v>
      </c>
      <c r="E1581" t="s">
        <v>5252</v>
      </c>
      <c r="F1581">
        <v>6.4</v>
      </c>
      <c r="G1581" t="s">
        <v>31</v>
      </c>
      <c r="H1581">
        <v>20</v>
      </c>
      <c r="I1581" t="s">
        <v>3916</v>
      </c>
      <c r="J1581" t="s">
        <v>33</v>
      </c>
      <c r="K1581" t="s">
        <v>58</v>
      </c>
      <c r="L1581" t="s">
        <v>3917</v>
      </c>
      <c r="M1581" t="s">
        <v>36</v>
      </c>
      <c r="N1581" t="s">
        <v>37</v>
      </c>
      <c r="O1581" t="s">
        <v>38</v>
      </c>
      <c r="P1581" t="s">
        <v>51</v>
      </c>
      <c r="Q1581" t="s">
        <v>52</v>
      </c>
      <c r="R1581">
        <v>0</v>
      </c>
      <c r="S1581" t="s">
        <v>53</v>
      </c>
      <c r="T1581">
        <v>6</v>
      </c>
      <c r="U1581" t="s">
        <v>42</v>
      </c>
      <c r="V1581">
        <v>6</v>
      </c>
      <c r="W1581" t="s">
        <v>43</v>
      </c>
      <c r="X1581">
        <v>7</v>
      </c>
      <c r="Y1581" t="s">
        <v>43</v>
      </c>
      <c r="Z1581">
        <v>2</v>
      </c>
      <c r="AH1581">
        <v>119.999999999998</v>
      </c>
    </row>
    <row r="1582" spans="1:34" x14ac:dyDescent="0.25">
      <c r="A1582" t="s">
        <v>28</v>
      </c>
      <c r="B1582" t="s">
        <v>3918</v>
      </c>
      <c r="C1582">
        <v>2014</v>
      </c>
      <c r="D1582" t="s">
        <v>44</v>
      </c>
      <c r="E1582" t="s">
        <v>5252</v>
      </c>
      <c r="F1582">
        <v>6.8</v>
      </c>
      <c r="G1582" t="s">
        <v>98</v>
      </c>
      <c r="H1582">
        <v>21</v>
      </c>
      <c r="I1582" t="s">
        <v>3919</v>
      </c>
      <c r="J1582" t="s">
        <v>3920</v>
      </c>
      <c r="K1582" t="s">
        <v>92</v>
      </c>
      <c r="L1582" t="s">
        <v>933</v>
      </c>
      <c r="M1582" t="s">
        <v>36</v>
      </c>
      <c r="N1582" t="s">
        <v>37</v>
      </c>
      <c r="O1582" t="s">
        <v>38</v>
      </c>
      <c r="P1582" t="s">
        <v>106</v>
      </c>
      <c r="Q1582" t="s">
        <v>107</v>
      </c>
      <c r="R1582">
        <v>0</v>
      </c>
      <c r="S1582" t="s">
        <v>96</v>
      </c>
      <c r="T1582">
        <v>8.5</v>
      </c>
      <c r="U1582" t="s">
        <v>43</v>
      </c>
      <c r="V1582">
        <v>7</v>
      </c>
      <c r="W1582" t="s">
        <v>43</v>
      </c>
      <c r="X1582">
        <v>7</v>
      </c>
      <c r="Y1582" t="s">
        <v>42</v>
      </c>
      <c r="Z1582">
        <v>0.92</v>
      </c>
      <c r="AC1582">
        <f t="shared" si="120"/>
        <v>1</v>
      </c>
      <c r="AD1582" t="str">
        <f t="shared" si="121"/>
        <v>ESN</v>
      </c>
      <c r="AE1582" t="b">
        <f t="shared" si="122"/>
        <v>0</v>
      </c>
      <c r="AF1582" t="b">
        <f t="shared" si="123"/>
        <v>0</v>
      </c>
      <c r="AG1582" t="b">
        <f t="shared" si="124"/>
        <v>0</v>
      </c>
      <c r="AH1582">
        <v>54.999999999998998</v>
      </c>
    </row>
    <row r="1583" spans="1:34" x14ac:dyDescent="0.25">
      <c r="A1583" t="s">
        <v>28</v>
      </c>
      <c r="B1583" t="s">
        <v>3921</v>
      </c>
      <c r="C1583">
        <v>2013</v>
      </c>
      <c r="D1583" t="s">
        <v>44</v>
      </c>
      <c r="E1583" t="s">
        <v>30</v>
      </c>
      <c r="F1583">
        <v>5.4</v>
      </c>
      <c r="G1583" t="s">
        <v>31</v>
      </c>
      <c r="H1583">
        <v>20</v>
      </c>
      <c r="I1583" t="s">
        <v>3922</v>
      </c>
      <c r="J1583" t="s">
        <v>33</v>
      </c>
      <c r="K1583" t="s">
        <v>92</v>
      </c>
      <c r="L1583" t="s">
        <v>407</v>
      </c>
      <c r="M1583" t="s">
        <v>36</v>
      </c>
      <c r="N1583" t="s">
        <v>37</v>
      </c>
      <c r="O1583" t="s">
        <v>38</v>
      </c>
      <c r="P1583" t="s">
        <v>39</v>
      </c>
      <c r="Q1583" t="s">
        <v>40</v>
      </c>
      <c r="R1583">
        <v>0</v>
      </c>
      <c r="S1583" t="s">
        <v>41</v>
      </c>
      <c r="T1583">
        <v>2</v>
      </c>
      <c r="U1583" t="s">
        <v>42</v>
      </c>
      <c r="V1583">
        <v>6</v>
      </c>
      <c r="W1583" t="s">
        <v>43</v>
      </c>
      <c r="X1583">
        <v>6</v>
      </c>
      <c r="Y1583" t="s">
        <v>43</v>
      </c>
      <c r="Z1583">
        <v>2</v>
      </c>
      <c r="AC1583">
        <f t="shared" si="120"/>
        <v>1</v>
      </c>
      <c r="AD1583" t="str">
        <f t="shared" si="121"/>
        <v>DSN</v>
      </c>
      <c r="AE1583" t="b">
        <f t="shared" si="122"/>
        <v>0</v>
      </c>
      <c r="AF1583" t="b">
        <f t="shared" si="123"/>
        <v>0</v>
      </c>
      <c r="AG1583" t="b">
        <f t="shared" si="124"/>
        <v>0</v>
      </c>
      <c r="AH1583">
        <v>119.999999999998</v>
      </c>
    </row>
    <row r="1584" spans="1:34" x14ac:dyDescent="0.25">
      <c r="A1584" t="s">
        <v>55</v>
      </c>
      <c r="B1584" t="s">
        <v>3923</v>
      </c>
      <c r="C1584">
        <v>2014</v>
      </c>
      <c r="D1584" t="s">
        <v>54</v>
      </c>
      <c r="E1584" t="s">
        <v>5252</v>
      </c>
      <c r="F1584">
        <v>6</v>
      </c>
      <c r="G1584" t="s">
        <v>31</v>
      </c>
      <c r="H1584">
        <v>20</v>
      </c>
      <c r="I1584" t="s">
        <v>3924</v>
      </c>
      <c r="J1584" t="s">
        <v>1272</v>
      </c>
      <c r="K1584" t="s">
        <v>34</v>
      </c>
      <c r="L1584" t="s">
        <v>2255</v>
      </c>
      <c r="M1584" t="s">
        <v>36</v>
      </c>
      <c r="N1584" t="s">
        <v>37</v>
      </c>
      <c r="O1584" t="s">
        <v>38</v>
      </c>
      <c r="P1584" t="s">
        <v>645</v>
      </c>
      <c r="T1584">
        <v>6</v>
      </c>
      <c r="U1584" t="s">
        <v>43</v>
      </c>
      <c r="V1584">
        <v>2</v>
      </c>
      <c r="W1584" t="s">
        <v>43</v>
      </c>
      <c r="X1584">
        <v>8</v>
      </c>
      <c r="Y1584" t="s">
        <v>42</v>
      </c>
      <c r="Z1584">
        <v>0.5</v>
      </c>
      <c r="AC1584">
        <f t="shared" si="120"/>
        <v>0</v>
      </c>
      <c r="AD1584" t="str">
        <f t="shared" si="121"/>
        <v>ESN</v>
      </c>
      <c r="AE1584" t="b">
        <f t="shared" si="122"/>
        <v>1</v>
      </c>
      <c r="AF1584" t="str">
        <f t="shared" si="123"/>
        <v/>
      </c>
      <c r="AG1584" t="str">
        <f t="shared" si="124"/>
        <v/>
      </c>
      <c r="AH1584">
        <v>29.9999999999994</v>
      </c>
    </row>
    <row r="1585" spans="1:34" x14ac:dyDescent="0.25">
      <c r="A1585" t="s">
        <v>28</v>
      </c>
      <c r="B1585" t="s">
        <v>3925</v>
      </c>
      <c r="C1585">
        <v>2013</v>
      </c>
      <c r="D1585" t="s">
        <v>54</v>
      </c>
      <c r="E1585" t="s">
        <v>250</v>
      </c>
      <c r="F1585">
        <v>8.1</v>
      </c>
      <c r="G1585" t="s">
        <v>157</v>
      </c>
      <c r="H1585">
        <v>19</v>
      </c>
      <c r="I1585" t="s">
        <v>3926</v>
      </c>
      <c r="J1585" t="s">
        <v>3927</v>
      </c>
      <c r="K1585" t="s">
        <v>187</v>
      </c>
      <c r="M1585" t="s">
        <v>76</v>
      </c>
      <c r="N1585" t="s">
        <v>37</v>
      </c>
      <c r="O1585" t="s">
        <v>38</v>
      </c>
      <c r="P1585" t="s">
        <v>195</v>
      </c>
      <c r="Q1585" t="s">
        <v>196</v>
      </c>
      <c r="R1585">
        <v>0</v>
      </c>
      <c r="S1585" t="s">
        <v>53</v>
      </c>
      <c r="Z1585">
        <v>2</v>
      </c>
      <c r="AC1585">
        <f t="shared" si="120"/>
        <v>0</v>
      </c>
      <c r="AD1585" t="str">
        <f t="shared" si="121"/>
        <v>MSN</v>
      </c>
      <c r="AE1585" t="b">
        <f t="shared" si="122"/>
        <v>0</v>
      </c>
      <c r="AF1585" t="b">
        <f t="shared" si="123"/>
        <v>0</v>
      </c>
      <c r="AG1585" t="b">
        <f t="shared" si="124"/>
        <v>0</v>
      </c>
      <c r="AH1585">
        <v>119.999999999998</v>
      </c>
    </row>
    <row r="1586" spans="1:34" x14ac:dyDescent="0.25">
      <c r="A1586" t="s">
        <v>55</v>
      </c>
      <c r="B1586" t="s">
        <v>3928</v>
      </c>
      <c r="C1586">
        <v>2014</v>
      </c>
      <c r="D1586" t="s">
        <v>54</v>
      </c>
      <c r="E1586" t="s">
        <v>47</v>
      </c>
      <c r="F1586">
        <v>7.9</v>
      </c>
      <c r="G1586" t="s">
        <v>98</v>
      </c>
      <c r="H1586">
        <v>19</v>
      </c>
      <c r="I1586" t="s">
        <v>3929</v>
      </c>
      <c r="J1586" t="s">
        <v>3930</v>
      </c>
      <c r="K1586" t="s">
        <v>58</v>
      </c>
      <c r="L1586" t="s">
        <v>288</v>
      </c>
      <c r="M1586" t="s">
        <v>36</v>
      </c>
      <c r="N1586" t="s">
        <v>37</v>
      </c>
      <c r="O1586" t="s">
        <v>38</v>
      </c>
      <c r="P1586" t="s">
        <v>119</v>
      </c>
      <c r="T1586">
        <v>5.75</v>
      </c>
      <c r="U1586" t="s">
        <v>43</v>
      </c>
      <c r="V1586">
        <v>5</v>
      </c>
      <c r="W1586" t="s">
        <v>43</v>
      </c>
      <c r="X1586">
        <v>4</v>
      </c>
      <c r="Y1586" t="s">
        <v>42</v>
      </c>
      <c r="Z1586">
        <v>0.17</v>
      </c>
      <c r="AC1586">
        <f t="shared" si="120"/>
        <v>0</v>
      </c>
      <c r="AD1586" t="str">
        <f t="shared" si="121"/>
        <v>DSN</v>
      </c>
      <c r="AE1586" t="b">
        <f t="shared" si="122"/>
        <v>1</v>
      </c>
      <c r="AF1586" t="str">
        <f t="shared" si="123"/>
        <v/>
      </c>
      <c r="AG1586" t="str">
        <f t="shared" si="124"/>
        <v/>
      </c>
      <c r="AH1586">
        <v>9.9999999999996003</v>
      </c>
    </row>
    <row r="1587" spans="1:34" x14ac:dyDescent="0.25">
      <c r="A1587" t="s">
        <v>55</v>
      </c>
      <c r="B1587" t="s">
        <v>3931</v>
      </c>
      <c r="C1587">
        <v>2013</v>
      </c>
      <c r="D1587" t="s">
        <v>115</v>
      </c>
      <c r="E1587" t="s">
        <v>5252</v>
      </c>
      <c r="F1587">
        <v>4.2</v>
      </c>
      <c r="G1587" t="s">
        <v>31</v>
      </c>
      <c r="H1587">
        <v>22</v>
      </c>
      <c r="I1587" t="s">
        <v>1104</v>
      </c>
      <c r="J1587" t="s">
        <v>3181</v>
      </c>
      <c r="K1587" t="s">
        <v>34</v>
      </c>
      <c r="L1587" t="s">
        <v>1190</v>
      </c>
      <c r="M1587" t="s">
        <v>36</v>
      </c>
      <c r="N1587" t="s">
        <v>37</v>
      </c>
      <c r="O1587" t="s">
        <v>38</v>
      </c>
      <c r="P1587" t="s">
        <v>51</v>
      </c>
      <c r="T1587">
        <v>1</v>
      </c>
      <c r="U1587" t="s">
        <v>43</v>
      </c>
      <c r="V1587">
        <v>2</v>
      </c>
      <c r="W1587" t="s">
        <v>43</v>
      </c>
      <c r="X1587">
        <v>5</v>
      </c>
      <c r="Y1587" t="s">
        <v>42</v>
      </c>
      <c r="Z1587">
        <v>0.08</v>
      </c>
      <c r="AH1587">
        <v>4.9999999999998002</v>
      </c>
    </row>
    <row r="1588" spans="1:34" x14ac:dyDescent="0.25">
      <c r="A1588" t="s">
        <v>28</v>
      </c>
      <c r="B1588" t="s">
        <v>3932</v>
      </c>
      <c r="C1588">
        <v>2014</v>
      </c>
      <c r="D1588" t="s">
        <v>44</v>
      </c>
      <c r="E1588" t="s">
        <v>47</v>
      </c>
      <c r="F1588">
        <v>9.9</v>
      </c>
      <c r="G1588" t="s">
        <v>31</v>
      </c>
      <c r="H1588">
        <v>21</v>
      </c>
      <c r="I1588" t="s">
        <v>3933</v>
      </c>
      <c r="J1588" t="s">
        <v>89</v>
      </c>
      <c r="K1588" t="s">
        <v>58</v>
      </c>
      <c r="L1588" t="s">
        <v>477</v>
      </c>
      <c r="M1588" t="s">
        <v>36</v>
      </c>
      <c r="N1588" t="s">
        <v>37</v>
      </c>
      <c r="O1588" t="s">
        <v>38</v>
      </c>
      <c r="P1588" t="s">
        <v>65</v>
      </c>
      <c r="Q1588" t="s">
        <v>612</v>
      </c>
      <c r="R1588">
        <v>0</v>
      </c>
      <c r="S1588" t="s">
        <v>41</v>
      </c>
      <c r="T1588">
        <v>7</v>
      </c>
      <c r="U1588" t="s">
        <v>42</v>
      </c>
      <c r="V1588">
        <v>10.6666666666667</v>
      </c>
      <c r="W1588" t="s">
        <v>43</v>
      </c>
      <c r="X1588">
        <v>6</v>
      </c>
      <c r="Y1588" t="s">
        <v>43</v>
      </c>
      <c r="Z1588">
        <v>1</v>
      </c>
      <c r="AC1588">
        <f t="shared" si="120"/>
        <v>1</v>
      </c>
      <c r="AD1588" t="str">
        <f t="shared" si="121"/>
        <v>DSN</v>
      </c>
      <c r="AE1588" t="b">
        <f t="shared" si="122"/>
        <v>0</v>
      </c>
      <c r="AF1588" t="b">
        <f t="shared" si="123"/>
        <v>0</v>
      </c>
      <c r="AG1588" t="b">
        <f t="shared" si="124"/>
        <v>0</v>
      </c>
      <c r="AH1588">
        <v>59.999999999998799</v>
      </c>
    </row>
    <row r="1589" spans="1:34" x14ac:dyDescent="0.25">
      <c r="A1589" t="s">
        <v>28</v>
      </c>
      <c r="B1589" t="s">
        <v>3934</v>
      </c>
      <c r="C1589">
        <v>2014</v>
      </c>
      <c r="D1589" t="s">
        <v>54</v>
      </c>
      <c r="E1589" t="s">
        <v>47</v>
      </c>
      <c r="F1589">
        <v>9.1</v>
      </c>
      <c r="G1589" t="s">
        <v>143</v>
      </c>
      <c r="H1589">
        <v>21</v>
      </c>
      <c r="I1589" t="s">
        <v>3935</v>
      </c>
      <c r="J1589" t="s">
        <v>1642</v>
      </c>
      <c r="K1589" t="s">
        <v>74</v>
      </c>
      <c r="L1589" t="s">
        <v>3936</v>
      </c>
      <c r="M1589" t="s">
        <v>148</v>
      </c>
      <c r="N1589" t="s">
        <v>37</v>
      </c>
      <c r="O1589" t="s">
        <v>38</v>
      </c>
      <c r="P1589" t="s">
        <v>51</v>
      </c>
      <c r="Q1589" t="s">
        <v>52</v>
      </c>
      <c r="R1589">
        <v>0</v>
      </c>
      <c r="S1589" t="s">
        <v>53</v>
      </c>
      <c r="T1589">
        <v>4.3333333333333304</v>
      </c>
      <c r="U1589" t="s">
        <v>42</v>
      </c>
      <c r="V1589">
        <v>10</v>
      </c>
      <c r="W1589" t="s">
        <v>43</v>
      </c>
      <c r="X1589">
        <v>7.6666666666666696</v>
      </c>
      <c r="Y1589" t="s">
        <v>42</v>
      </c>
      <c r="Z1589">
        <v>0.92</v>
      </c>
      <c r="AH1589">
        <v>54.999999999998998</v>
      </c>
    </row>
    <row r="1590" spans="1:34" x14ac:dyDescent="0.25">
      <c r="A1590" t="s">
        <v>28</v>
      </c>
      <c r="B1590" t="s">
        <v>3937</v>
      </c>
      <c r="C1590">
        <v>2013</v>
      </c>
      <c r="D1590" t="s">
        <v>77</v>
      </c>
      <c r="E1590" t="s">
        <v>250</v>
      </c>
      <c r="F1590">
        <v>6.1</v>
      </c>
      <c r="G1590" t="s">
        <v>71</v>
      </c>
      <c r="H1590">
        <v>25</v>
      </c>
      <c r="I1590" t="s">
        <v>3938</v>
      </c>
      <c r="J1590" t="s">
        <v>199</v>
      </c>
      <c r="K1590" t="s">
        <v>187</v>
      </c>
      <c r="M1590" t="s">
        <v>76</v>
      </c>
      <c r="N1590" t="s">
        <v>60</v>
      </c>
      <c r="O1590" t="s">
        <v>38</v>
      </c>
      <c r="P1590" t="s">
        <v>51</v>
      </c>
      <c r="Q1590" t="s">
        <v>52</v>
      </c>
      <c r="R1590">
        <v>0</v>
      </c>
      <c r="S1590" t="s">
        <v>53</v>
      </c>
      <c r="Z1590">
        <v>1.58</v>
      </c>
      <c r="AH1590">
        <v>94.999999999998593</v>
      </c>
    </row>
    <row r="1591" spans="1:34" x14ac:dyDescent="0.25">
      <c r="A1591" t="s">
        <v>45</v>
      </c>
      <c r="B1591" t="s">
        <v>3939</v>
      </c>
      <c r="C1591">
        <v>2012</v>
      </c>
      <c r="D1591" t="s">
        <v>115</v>
      </c>
      <c r="E1591" t="s">
        <v>47</v>
      </c>
      <c r="F1591">
        <v>4.2</v>
      </c>
      <c r="G1591" t="s">
        <v>71</v>
      </c>
      <c r="H1591">
        <v>22</v>
      </c>
      <c r="I1591" t="s">
        <v>3940</v>
      </c>
      <c r="J1591" t="s">
        <v>666</v>
      </c>
      <c r="K1591" t="s">
        <v>74</v>
      </c>
      <c r="L1591" t="s">
        <v>2010</v>
      </c>
      <c r="M1591" t="s">
        <v>76</v>
      </c>
      <c r="N1591" t="s">
        <v>37</v>
      </c>
      <c r="O1591" t="s">
        <v>38</v>
      </c>
      <c r="P1591" t="s">
        <v>51</v>
      </c>
      <c r="T1591">
        <v>5.3333333333333304</v>
      </c>
      <c r="U1591" t="s">
        <v>42</v>
      </c>
      <c r="V1591">
        <v>3.5</v>
      </c>
      <c r="W1591" t="s">
        <v>43</v>
      </c>
      <c r="X1591">
        <v>2</v>
      </c>
      <c r="Y1591" t="s">
        <v>43</v>
      </c>
      <c r="Z1591">
        <v>3</v>
      </c>
      <c r="AA1591" t="s">
        <v>52</v>
      </c>
      <c r="AB1591" t="s">
        <v>53</v>
      </c>
      <c r="AH1591">
        <v>179.99999999999599</v>
      </c>
    </row>
    <row r="1592" spans="1:34" x14ac:dyDescent="0.25">
      <c r="A1592" t="s">
        <v>28</v>
      </c>
      <c r="B1592" t="s">
        <v>3941</v>
      </c>
      <c r="C1592">
        <v>2014</v>
      </c>
      <c r="D1592" t="s">
        <v>68</v>
      </c>
      <c r="E1592" t="s">
        <v>5252</v>
      </c>
      <c r="F1592">
        <v>4.4000000000000004</v>
      </c>
      <c r="G1592" t="s">
        <v>71</v>
      </c>
      <c r="H1592">
        <v>24</v>
      </c>
      <c r="I1592" t="s">
        <v>3942</v>
      </c>
      <c r="J1592" t="s">
        <v>231</v>
      </c>
      <c r="K1592" t="s">
        <v>74</v>
      </c>
      <c r="L1592" t="s">
        <v>2461</v>
      </c>
      <c r="M1592" t="s">
        <v>76</v>
      </c>
      <c r="N1592" t="s">
        <v>37</v>
      </c>
      <c r="O1592" t="s">
        <v>38</v>
      </c>
      <c r="P1592" t="s">
        <v>195</v>
      </c>
      <c r="Q1592" t="s">
        <v>196</v>
      </c>
      <c r="R1592">
        <v>0</v>
      </c>
      <c r="S1592" t="s">
        <v>53</v>
      </c>
      <c r="T1592">
        <v>1.3333333333333299</v>
      </c>
      <c r="U1592" t="s">
        <v>42</v>
      </c>
      <c r="V1592">
        <v>2.6666666666666701</v>
      </c>
      <c r="W1592" t="s">
        <v>43</v>
      </c>
      <c r="X1592">
        <v>6</v>
      </c>
      <c r="Y1592" t="s">
        <v>43</v>
      </c>
      <c r="Z1592">
        <v>1</v>
      </c>
      <c r="AC1592">
        <f t="shared" si="120"/>
        <v>4</v>
      </c>
      <c r="AD1592" t="str">
        <f t="shared" si="121"/>
        <v>MSN</v>
      </c>
      <c r="AE1592" t="b">
        <f t="shared" si="122"/>
        <v>0</v>
      </c>
      <c r="AF1592" t="b">
        <f t="shared" si="123"/>
        <v>0</v>
      </c>
      <c r="AG1592" t="b">
        <f t="shared" si="124"/>
        <v>0</v>
      </c>
      <c r="AH1592">
        <v>59.999999999998799</v>
      </c>
    </row>
    <row r="1593" spans="1:34" x14ac:dyDescent="0.25">
      <c r="A1593" t="s">
        <v>28</v>
      </c>
      <c r="B1593" t="s">
        <v>3943</v>
      </c>
      <c r="C1593">
        <v>2013</v>
      </c>
      <c r="D1593" t="s">
        <v>44</v>
      </c>
      <c r="E1593" t="s">
        <v>70</v>
      </c>
      <c r="F1593">
        <v>6.8</v>
      </c>
      <c r="G1593" t="s">
        <v>31</v>
      </c>
      <c r="H1593">
        <v>20</v>
      </c>
      <c r="I1593" t="s">
        <v>3944</v>
      </c>
      <c r="J1593" t="s">
        <v>33</v>
      </c>
      <c r="K1593" t="s">
        <v>266</v>
      </c>
      <c r="M1593" t="s">
        <v>36</v>
      </c>
      <c r="N1593" t="s">
        <v>37</v>
      </c>
      <c r="O1593" t="s">
        <v>38</v>
      </c>
      <c r="P1593" t="s">
        <v>51</v>
      </c>
      <c r="Q1593" t="s">
        <v>52</v>
      </c>
      <c r="R1593">
        <v>0</v>
      </c>
      <c r="S1593" t="s">
        <v>53</v>
      </c>
      <c r="Z1593">
        <v>2</v>
      </c>
      <c r="AH1593">
        <v>119.999999999998</v>
      </c>
    </row>
    <row r="1594" spans="1:34" x14ac:dyDescent="0.25">
      <c r="A1594" t="s">
        <v>55</v>
      </c>
      <c r="B1594" t="s">
        <v>3945</v>
      </c>
      <c r="C1594">
        <v>2014</v>
      </c>
      <c r="D1594" t="s">
        <v>44</v>
      </c>
      <c r="E1594" t="s">
        <v>5252</v>
      </c>
      <c r="F1594">
        <v>5.4</v>
      </c>
      <c r="G1594" t="s">
        <v>71</v>
      </c>
      <c r="H1594">
        <v>20</v>
      </c>
      <c r="I1594" t="s">
        <v>3946</v>
      </c>
      <c r="J1594" t="s">
        <v>262</v>
      </c>
      <c r="K1594" t="s">
        <v>74</v>
      </c>
      <c r="L1594" t="s">
        <v>3947</v>
      </c>
      <c r="M1594" t="s">
        <v>76</v>
      </c>
      <c r="N1594" t="s">
        <v>37</v>
      </c>
      <c r="O1594" t="s">
        <v>38</v>
      </c>
      <c r="P1594" t="s">
        <v>195</v>
      </c>
      <c r="T1594">
        <v>2.6666666666666701</v>
      </c>
      <c r="U1594" t="s">
        <v>43</v>
      </c>
      <c r="V1594">
        <v>2</v>
      </c>
      <c r="W1594" t="s">
        <v>43</v>
      </c>
      <c r="X1594">
        <v>9</v>
      </c>
      <c r="Y1594" t="s">
        <v>43</v>
      </c>
      <c r="Z1594">
        <v>0.08</v>
      </c>
      <c r="AC1594">
        <f t="shared" si="120"/>
        <v>1</v>
      </c>
      <c r="AD1594" t="str">
        <f t="shared" si="121"/>
        <v>MSN</v>
      </c>
      <c r="AE1594" t="b">
        <f t="shared" si="122"/>
        <v>1</v>
      </c>
      <c r="AF1594" t="str">
        <f t="shared" si="123"/>
        <v/>
      </c>
      <c r="AG1594" t="str">
        <f t="shared" si="124"/>
        <v/>
      </c>
      <c r="AH1594">
        <v>4.9999999999998002</v>
      </c>
    </row>
    <row r="1595" spans="1:34" x14ac:dyDescent="0.25">
      <c r="A1595" t="s">
        <v>28</v>
      </c>
      <c r="B1595" t="s">
        <v>3948</v>
      </c>
      <c r="C1595">
        <v>2014</v>
      </c>
      <c r="D1595" t="s">
        <v>54</v>
      </c>
      <c r="E1595" t="s">
        <v>250</v>
      </c>
      <c r="F1595">
        <v>11</v>
      </c>
      <c r="G1595" t="s">
        <v>184</v>
      </c>
      <c r="H1595">
        <v>19</v>
      </c>
      <c r="I1595" t="s">
        <v>3949</v>
      </c>
      <c r="J1595" t="s">
        <v>3950</v>
      </c>
      <c r="K1595" t="s">
        <v>187</v>
      </c>
      <c r="L1595" t="s">
        <v>800</v>
      </c>
      <c r="M1595" t="s">
        <v>76</v>
      </c>
      <c r="N1595" t="s">
        <v>37</v>
      </c>
      <c r="O1595" t="s">
        <v>38</v>
      </c>
      <c r="P1595" t="s">
        <v>195</v>
      </c>
      <c r="Q1595" t="s">
        <v>196</v>
      </c>
      <c r="R1595">
        <v>0</v>
      </c>
      <c r="S1595" t="s">
        <v>53</v>
      </c>
      <c r="Z1595">
        <v>1</v>
      </c>
      <c r="AC1595">
        <f t="shared" si="120"/>
        <v>0</v>
      </c>
      <c r="AD1595" t="str">
        <f t="shared" si="121"/>
        <v>MSN</v>
      </c>
      <c r="AE1595" t="b">
        <f t="shared" si="122"/>
        <v>0</v>
      </c>
      <c r="AF1595" t="b">
        <f t="shared" si="123"/>
        <v>0</v>
      </c>
      <c r="AG1595" t="b">
        <f t="shared" si="124"/>
        <v>0</v>
      </c>
      <c r="AH1595">
        <v>59.999999999998799</v>
      </c>
    </row>
    <row r="1596" spans="1:34" x14ac:dyDescent="0.25">
      <c r="A1596" t="s">
        <v>28</v>
      </c>
      <c r="B1596" t="s">
        <v>3951</v>
      </c>
      <c r="C1596">
        <v>2014</v>
      </c>
      <c r="D1596" t="s">
        <v>77</v>
      </c>
      <c r="E1596" t="s">
        <v>47</v>
      </c>
      <c r="F1596">
        <v>5.6</v>
      </c>
      <c r="G1596" t="s">
        <v>31</v>
      </c>
      <c r="H1596">
        <v>29</v>
      </c>
      <c r="I1596" t="s">
        <v>3952</v>
      </c>
      <c r="J1596" t="s">
        <v>33</v>
      </c>
      <c r="K1596" t="s">
        <v>146</v>
      </c>
      <c r="L1596" t="s">
        <v>3953</v>
      </c>
      <c r="M1596" t="s">
        <v>36</v>
      </c>
      <c r="N1596" t="s">
        <v>37</v>
      </c>
      <c r="O1596" t="s">
        <v>38</v>
      </c>
      <c r="P1596" t="s">
        <v>39</v>
      </c>
      <c r="Q1596" t="s">
        <v>40</v>
      </c>
      <c r="R1596">
        <v>0</v>
      </c>
      <c r="S1596" t="s">
        <v>41</v>
      </c>
      <c r="Z1596">
        <v>1</v>
      </c>
      <c r="AC1596">
        <f t="shared" si="120"/>
        <v>5</v>
      </c>
      <c r="AD1596" t="str">
        <f t="shared" si="121"/>
        <v>DSN</v>
      </c>
      <c r="AE1596" t="b">
        <f t="shared" si="122"/>
        <v>0</v>
      </c>
      <c r="AF1596" t="b">
        <f t="shared" si="123"/>
        <v>0</v>
      </c>
      <c r="AG1596" t="b">
        <f t="shared" si="124"/>
        <v>0</v>
      </c>
      <c r="AH1596">
        <v>59.999999999998799</v>
      </c>
    </row>
    <row r="1597" spans="1:34" x14ac:dyDescent="0.25">
      <c r="A1597" t="s">
        <v>61</v>
      </c>
      <c r="B1597" t="s">
        <v>3954</v>
      </c>
      <c r="C1597">
        <v>2013</v>
      </c>
      <c r="D1597" t="s">
        <v>77</v>
      </c>
      <c r="E1597" t="s">
        <v>30</v>
      </c>
      <c r="F1597">
        <v>7.4</v>
      </c>
      <c r="G1597" t="s">
        <v>31</v>
      </c>
      <c r="H1597">
        <v>25</v>
      </c>
      <c r="I1597" t="s">
        <v>3955</v>
      </c>
      <c r="J1597" t="s">
        <v>33</v>
      </c>
      <c r="K1597" t="s">
        <v>34</v>
      </c>
      <c r="L1597" t="s">
        <v>35</v>
      </c>
      <c r="M1597" t="s">
        <v>36</v>
      </c>
      <c r="N1597" t="s">
        <v>37</v>
      </c>
      <c r="O1597" t="s">
        <v>38</v>
      </c>
      <c r="P1597" t="s">
        <v>119</v>
      </c>
      <c r="Q1597" t="s">
        <v>3558</v>
      </c>
      <c r="R1597">
        <v>0</v>
      </c>
      <c r="S1597" t="s">
        <v>3559</v>
      </c>
      <c r="T1597">
        <v>4</v>
      </c>
      <c r="U1597" t="s">
        <v>42</v>
      </c>
      <c r="V1597">
        <v>7</v>
      </c>
      <c r="W1597" t="s">
        <v>43</v>
      </c>
      <c r="X1597">
        <v>5.5</v>
      </c>
      <c r="Y1597" t="s">
        <v>43</v>
      </c>
      <c r="AC1597">
        <f t="shared" si="120"/>
        <v>5</v>
      </c>
      <c r="AD1597" t="str">
        <f t="shared" si="121"/>
        <v>DSN</v>
      </c>
      <c r="AE1597" t="b">
        <f t="shared" si="122"/>
        <v>1</v>
      </c>
      <c r="AF1597" t="str">
        <f t="shared" si="123"/>
        <v/>
      </c>
      <c r="AG1597" t="str">
        <f t="shared" si="124"/>
        <v/>
      </c>
    </row>
    <row r="1598" spans="1:34" x14ac:dyDescent="0.25">
      <c r="A1598" t="s">
        <v>28</v>
      </c>
      <c r="B1598" t="s">
        <v>3956</v>
      </c>
      <c r="C1598">
        <v>2012</v>
      </c>
      <c r="D1598" t="s">
        <v>44</v>
      </c>
      <c r="E1598" t="s">
        <v>47</v>
      </c>
      <c r="F1598">
        <v>6.9</v>
      </c>
      <c r="G1598" t="s">
        <v>31</v>
      </c>
      <c r="H1598">
        <v>20</v>
      </c>
      <c r="I1598" t="s">
        <v>3957</v>
      </c>
      <c r="J1598" t="s">
        <v>89</v>
      </c>
      <c r="K1598" t="s">
        <v>58</v>
      </c>
      <c r="L1598" t="s">
        <v>59</v>
      </c>
      <c r="M1598" t="s">
        <v>36</v>
      </c>
      <c r="N1598" t="s">
        <v>37</v>
      </c>
      <c r="O1598" t="s">
        <v>38</v>
      </c>
      <c r="P1598" t="s">
        <v>96</v>
      </c>
      <c r="Q1598" t="s">
        <v>125</v>
      </c>
      <c r="R1598">
        <v>0</v>
      </c>
      <c r="S1598" t="s">
        <v>96</v>
      </c>
      <c r="T1598">
        <v>4</v>
      </c>
      <c r="U1598" t="s">
        <v>43</v>
      </c>
      <c r="V1598">
        <v>8</v>
      </c>
      <c r="W1598" t="s">
        <v>43</v>
      </c>
      <c r="X1598">
        <v>7</v>
      </c>
      <c r="Y1598" t="s">
        <v>42</v>
      </c>
      <c r="Z1598">
        <v>2.58</v>
      </c>
      <c r="AC1598">
        <f t="shared" si="120"/>
        <v>1</v>
      </c>
      <c r="AD1598" t="str">
        <f t="shared" si="121"/>
        <v>ESN</v>
      </c>
      <c r="AE1598" t="b">
        <f t="shared" si="122"/>
        <v>0</v>
      </c>
      <c r="AF1598" t="b">
        <f t="shared" si="123"/>
        <v>0</v>
      </c>
      <c r="AG1598" t="b">
        <f t="shared" si="124"/>
        <v>1</v>
      </c>
      <c r="AH1598">
        <v>154.99999999999699</v>
      </c>
    </row>
    <row r="1599" spans="1:34" x14ac:dyDescent="0.25">
      <c r="A1599" t="s">
        <v>28</v>
      </c>
      <c r="B1599" t="s">
        <v>3958</v>
      </c>
      <c r="C1599">
        <v>2014</v>
      </c>
      <c r="D1599" t="s">
        <v>44</v>
      </c>
      <c r="E1599" t="s">
        <v>5252</v>
      </c>
      <c r="F1599">
        <v>5.9</v>
      </c>
      <c r="G1599" t="s">
        <v>98</v>
      </c>
      <c r="H1599">
        <v>20</v>
      </c>
      <c r="I1599" t="s">
        <v>3959</v>
      </c>
      <c r="J1599" t="s">
        <v>1584</v>
      </c>
      <c r="K1599" t="s">
        <v>146</v>
      </c>
      <c r="L1599" t="s">
        <v>2318</v>
      </c>
      <c r="M1599" t="s">
        <v>76</v>
      </c>
      <c r="N1599" t="s">
        <v>60</v>
      </c>
      <c r="O1599" t="s">
        <v>38</v>
      </c>
      <c r="P1599" t="s">
        <v>195</v>
      </c>
      <c r="Q1599" t="s">
        <v>196</v>
      </c>
      <c r="R1599">
        <v>0</v>
      </c>
      <c r="S1599" t="s">
        <v>53</v>
      </c>
      <c r="Z1599">
        <v>0</v>
      </c>
      <c r="AC1599">
        <f t="shared" si="120"/>
        <v>1</v>
      </c>
      <c r="AD1599" t="str">
        <f t="shared" si="121"/>
        <v>MSN</v>
      </c>
      <c r="AE1599" t="b">
        <f t="shared" si="122"/>
        <v>0</v>
      </c>
      <c r="AF1599" t="b">
        <f t="shared" si="123"/>
        <v>0</v>
      </c>
      <c r="AG1599" t="b">
        <f t="shared" si="124"/>
        <v>1</v>
      </c>
      <c r="AH1599">
        <v>0</v>
      </c>
    </row>
    <row r="1600" spans="1:34" x14ac:dyDescent="0.25">
      <c r="A1600" t="s">
        <v>28</v>
      </c>
      <c r="B1600" t="s">
        <v>3960</v>
      </c>
      <c r="C1600">
        <v>2013</v>
      </c>
      <c r="D1600" t="s">
        <v>54</v>
      </c>
      <c r="E1600" t="s">
        <v>250</v>
      </c>
      <c r="F1600">
        <v>7</v>
      </c>
      <c r="G1600" t="s">
        <v>184</v>
      </c>
      <c r="H1600">
        <v>19</v>
      </c>
      <c r="I1600" t="s">
        <v>3961</v>
      </c>
      <c r="J1600" t="s">
        <v>3962</v>
      </c>
      <c r="K1600" t="s">
        <v>187</v>
      </c>
      <c r="M1600" t="s">
        <v>148</v>
      </c>
      <c r="N1600" t="s">
        <v>37</v>
      </c>
      <c r="O1600" t="s">
        <v>38</v>
      </c>
      <c r="P1600" t="s">
        <v>51</v>
      </c>
      <c r="Q1600" t="s">
        <v>52</v>
      </c>
      <c r="R1600">
        <v>0</v>
      </c>
      <c r="S1600" t="s">
        <v>53</v>
      </c>
      <c r="Z1600">
        <v>1.92</v>
      </c>
      <c r="AH1600">
        <v>114.999999999998</v>
      </c>
    </row>
    <row r="1601" spans="1:34" x14ac:dyDescent="0.25">
      <c r="A1601" t="s">
        <v>28</v>
      </c>
      <c r="B1601" t="s">
        <v>3963</v>
      </c>
      <c r="C1601">
        <v>2013</v>
      </c>
      <c r="D1601" t="s">
        <v>54</v>
      </c>
      <c r="E1601" t="s">
        <v>250</v>
      </c>
      <c r="F1601">
        <v>10.6</v>
      </c>
      <c r="G1601" t="s">
        <v>184</v>
      </c>
      <c r="H1601">
        <v>19</v>
      </c>
      <c r="I1601" t="s">
        <v>3964</v>
      </c>
      <c r="J1601" t="s">
        <v>3965</v>
      </c>
      <c r="K1601" t="s">
        <v>187</v>
      </c>
      <c r="M1601" t="s">
        <v>148</v>
      </c>
      <c r="N1601" t="s">
        <v>37</v>
      </c>
      <c r="O1601" t="s">
        <v>38</v>
      </c>
      <c r="P1601" t="s">
        <v>51</v>
      </c>
      <c r="Q1601" t="s">
        <v>52</v>
      </c>
      <c r="R1601">
        <v>0</v>
      </c>
      <c r="S1601" t="s">
        <v>53</v>
      </c>
      <c r="Z1601">
        <v>2</v>
      </c>
      <c r="AH1601">
        <v>119.999999999998</v>
      </c>
    </row>
    <row r="1602" spans="1:34" x14ac:dyDescent="0.25">
      <c r="A1602" t="s">
        <v>28</v>
      </c>
      <c r="B1602" t="s">
        <v>3966</v>
      </c>
      <c r="C1602">
        <v>2014</v>
      </c>
      <c r="D1602" t="s">
        <v>54</v>
      </c>
      <c r="E1602" t="s">
        <v>5252</v>
      </c>
      <c r="F1602">
        <v>4.5</v>
      </c>
      <c r="G1602" t="s">
        <v>143</v>
      </c>
      <c r="H1602">
        <v>19</v>
      </c>
      <c r="I1602" t="s">
        <v>3967</v>
      </c>
      <c r="J1602" t="s">
        <v>2759</v>
      </c>
      <c r="K1602" t="s">
        <v>58</v>
      </c>
      <c r="L1602" t="s">
        <v>723</v>
      </c>
      <c r="M1602" t="s">
        <v>36</v>
      </c>
      <c r="N1602" t="s">
        <v>37</v>
      </c>
      <c r="O1602" t="s">
        <v>38</v>
      </c>
      <c r="P1602" t="s">
        <v>51</v>
      </c>
      <c r="Q1602" t="s">
        <v>52</v>
      </c>
      <c r="R1602">
        <v>0</v>
      </c>
      <c r="S1602" t="s">
        <v>53</v>
      </c>
      <c r="T1602">
        <v>5</v>
      </c>
      <c r="U1602" t="s">
        <v>43</v>
      </c>
      <c r="V1602">
        <v>5</v>
      </c>
      <c r="W1602" t="s">
        <v>43</v>
      </c>
      <c r="X1602">
        <v>8</v>
      </c>
      <c r="Y1602" t="s">
        <v>42</v>
      </c>
      <c r="Z1602">
        <v>1</v>
      </c>
      <c r="AH1602">
        <v>59.999999999998799</v>
      </c>
    </row>
    <row r="1603" spans="1:34" x14ac:dyDescent="0.25">
      <c r="A1603" t="s">
        <v>28</v>
      </c>
      <c r="B1603" t="s">
        <v>3968</v>
      </c>
      <c r="C1603">
        <v>2013</v>
      </c>
      <c r="D1603" t="s">
        <v>77</v>
      </c>
      <c r="E1603" t="s">
        <v>47</v>
      </c>
      <c r="F1603">
        <v>2.8</v>
      </c>
      <c r="G1603" t="s">
        <v>31</v>
      </c>
      <c r="H1603">
        <v>27</v>
      </c>
      <c r="I1603" t="s">
        <v>3969</v>
      </c>
      <c r="J1603" t="s">
        <v>33</v>
      </c>
      <c r="K1603" t="s">
        <v>34</v>
      </c>
      <c r="L1603" t="s">
        <v>64</v>
      </c>
      <c r="M1603" t="s">
        <v>36</v>
      </c>
      <c r="N1603" t="s">
        <v>37</v>
      </c>
      <c r="O1603" t="s">
        <v>38</v>
      </c>
      <c r="P1603" t="s">
        <v>39</v>
      </c>
      <c r="Q1603" t="s">
        <v>40</v>
      </c>
      <c r="R1603">
        <v>1</v>
      </c>
      <c r="S1603" t="s">
        <v>41</v>
      </c>
      <c r="T1603">
        <v>0</v>
      </c>
      <c r="U1603" t="s">
        <v>43</v>
      </c>
      <c r="V1603">
        <v>5.25</v>
      </c>
      <c r="W1603" t="s">
        <v>43</v>
      </c>
      <c r="X1603">
        <v>7</v>
      </c>
      <c r="Y1603" t="s">
        <v>42</v>
      </c>
      <c r="Z1603">
        <v>1.83</v>
      </c>
      <c r="AC1603">
        <f t="shared" ref="AC1603:AC1666" si="125">IF(D1603="0 år",0,IF(D1603="1 år",1,IF(D1603="2 år",2,IF(D1603="3 år",3,IF(D1603="4 år",4,5)))))</f>
        <v>5</v>
      </c>
      <c r="AD1603" t="str">
        <f t="shared" ref="AD1603:AD1666" si="126">IF(OR(P1603="Datalogi",P1603="Software engineering",P1603="Informatik",P1603="Informationsteknologi",P1603="Interaktionsdesign"),"DSN",IF(OR(P1603="Elektronik og IT",P1603="Internetteknologier og computersystemer",P1603="Produkt og designpsykologi",P1603="Robotteknologi",P1603="Elektronik",P1603="Elektronik og datateknik",P1603="Datateknik",P1603="Elektronik Esbjerg Diplomingeniør"),"ESN",IF(OR(P1603="Medialogi",P1603="IT, kommunikation og medieteknologi"),"MSN","??")))</f>
        <v>DSN</v>
      </c>
      <c r="AE1603" t="b">
        <f t="shared" ref="AE1603:AE1666" si="127">IF(ISNUMBER(ERROR.TYPE(FIND("Afbrudt",A1603))),FALSE,TRUE)</f>
        <v>0</v>
      </c>
      <c r="AF1603" t="b">
        <f t="shared" ref="AF1603:AF1666" si="128">IF(AE1603,"",AND((2015-C1603)-Z1603&gt;5/60,(2015-C1603)-Z1603&lt;=15/60))</f>
        <v>1</v>
      </c>
      <c r="AG1603" t="b">
        <f t="shared" ref="AG1603:AG1666" si="129">IF(AE1603,"",(2015-C1603)-Z1603&gt;15/60)</f>
        <v>0</v>
      </c>
      <c r="AH1603">
        <v>109.999999999998</v>
      </c>
    </row>
    <row r="1604" spans="1:34" x14ac:dyDescent="0.25">
      <c r="A1604" t="s">
        <v>45</v>
      </c>
      <c r="B1604" t="s">
        <v>3970</v>
      </c>
      <c r="C1604">
        <v>2012</v>
      </c>
      <c r="D1604" t="s">
        <v>54</v>
      </c>
      <c r="E1604" t="s">
        <v>5252</v>
      </c>
      <c r="F1604">
        <v>9.6</v>
      </c>
      <c r="G1604" t="s">
        <v>31</v>
      </c>
      <c r="H1604">
        <v>19</v>
      </c>
      <c r="I1604" t="s">
        <v>3971</v>
      </c>
      <c r="J1604" t="s">
        <v>33</v>
      </c>
      <c r="K1604" t="s">
        <v>92</v>
      </c>
      <c r="L1604" t="s">
        <v>1348</v>
      </c>
      <c r="M1604" t="s">
        <v>36</v>
      </c>
      <c r="N1604" t="s">
        <v>37</v>
      </c>
      <c r="O1604" t="s">
        <v>38</v>
      </c>
      <c r="P1604" t="s">
        <v>41</v>
      </c>
      <c r="T1604">
        <v>11.3333333333333</v>
      </c>
      <c r="U1604" t="s">
        <v>43</v>
      </c>
      <c r="V1604">
        <v>5.3333333333333304</v>
      </c>
      <c r="W1604" t="s">
        <v>43</v>
      </c>
      <c r="X1604">
        <v>11.3333333333333</v>
      </c>
      <c r="Y1604" t="s">
        <v>42</v>
      </c>
      <c r="Z1604">
        <v>3</v>
      </c>
      <c r="AA1604" t="s">
        <v>207</v>
      </c>
      <c r="AB1604" t="s">
        <v>41</v>
      </c>
      <c r="AC1604">
        <f t="shared" si="125"/>
        <v>0</v>
      </c>
      <c r="AD1604" t="str">
        <f t="shared" si="126"/>
        <v>DSN</v>
      </c>
      <c r="AE1604" t="b">
        <f t="shared" si="127"/>
        <v>0</v>
      </c>
      <c r="AF1604" t="b">
        <f t="shared" si="128"/>
        <v>0</v>
      </c>
      <c r="AG1604" t="b">
        <f t="shared" si="129"/>
        <v>0</v>
      </c>
      <c r="AH1604">
        <v>179.99999999999599</v>
      </c>
    </row>
    <row r="1605" spans="1:34" x14ac:dyDescent="0.25">
      <c r="A1605" t="s">
        <v>55</v>
      </c>
      <c r="B1605" t="s">
        <v>3972</v>
      </c>
      <c r="C1605">
        <v>2012</v>
      </c>
      <c r="D1605" t="s">
        <v>54</v>
      </c>
      <c r="E1605" t="s">
        <v>47</v>
      </c>
      <c r="F1605">
        <v>7.3</v>
      </c>
      <c r="G1605" t="s">
        <v>31</v>
      </c>
      <c r="H1605">
        <v>19</v>
      </c>
      <c r="I1605" t="s">
        <v>3973</v>
      </c>
      <c r="J1605" t="s">
        <v>444</v>
      </c>
      <c r="K1605" t="s">
        <v>34</v>
      </c>
      <c r="L1605" t="s">
        <v>64</v>
      </c>
      <c r="M1605" t="s">
        <v>36</v>
      </c>
      <c r="N1605" t="s">
        <v>37</v>
      </c>
      <c r="O1605" t="s">
        <v>38</v>
      </c>
      <c r="P1605" t="s">
        <v>119</v>
      </c>
      <c r="T1605">
        <v>7</v>
      </c>
      <c r="U1605" t="s">
        <v>43</v>
      </c>
      <c r="V1605">
        <v>7</v>
      </c>
      <c r="W1605" t="s">
        <v>43</v>
      </c>
      <c r="X1605">
        <v>7</v>
      </c>
      <c r="Y1605" t="s">
        <v>43</v>
      </c>
      <c r="Z1605">
        <v>0.42</v>
      </c>
      <c r="AC1605">
        <f t="shared" si="125"/>
        <v>0</v>
      </c>
      <c r="AD1605" t="str">
        <f t="shared" si="126"/>
        <v>DSN</v>
      </c>
      <c r="AE1605" t="b">
        <f t="shared" si="127"/>
        <v>1</v>
      </c>
      <c r="AF1605" t="str">
        <f t="shared" si="128"/>
        <v/>
      </c>
      <c r="AG1605" t="str">
        <f t="shared" si="129"/>
        <v/>
      </c>
      <c r="AH1605">
        <v>24.999999999999599</v>
      </c>
    </row>
    <row r="1606" spans="1:34" x14ac:dyDescent="0.25">
      <c r="A1606" t="s">
        <v>55</v>
      </c>
      <c r="B1606" t="s">
        <v>3974</v>
      </c>
      <c r="C1606">
        <v>2013</v>
      </c>
      <c r="D1606" t="s">
        <v>54</v>
      </c>
      <c r="E1606" t="s">
        <v>5252</v>
      </c>
      <c r="F1606">
        <v>6.7</v>
      </c>
      <c r="G1606" t="s">
        <v>157</v>
      </c>
      <c r="H1606">
        <v>20</v>
      </c>
      <c r="I1606" t="s">
        <v>3975</v>
      </c>
      <c r="J1606" t="s">
        <v>2434</v>
      </c>
      <c r="K1606" t="s">
        <v>160</v>
      </c>
      <c r="L1606" t="s">
        <v>2148</v>
      </c>
      <c r="M1606" t="s">
        <v>76</v>
      </c>
      <c r="N1606" t="s">
        <v>37</v>
      </c>
      <c r="O1606" t="s">
        <v>38</v>
      </c>
      <c r="P1606" t="s">
        <v>51</v>
      </c>
      <c r="T1606">
        <v>3</v>
      </c>
      <c r="U1606" t="s">
        <v>43</v>
      </c>
      <c r="V1606">
        <v>2.6666666666666701</v>
      </c>
      <c r="W1606" t="s">
        <v>43</v>
      </c>
      <c r="X1606">
        <v>10.6666666666667</v>
      </c>
      <c r="Y1606" t="s">
        <v>43</v>
      </c>
      <c r="Z1606">
        <v>0.5</v>
      </c>
      <c r="AH1606">
        <v>29.9999999999994</v>
      </c>
    </row>
    <row r="1607" spans="1:34" x14ac:dyDescent="0.25">
      <c r="A1607" t="s">
        <v>45</v>
      </c>
      <c r="B1607" t="s">
        <v>3976</v>
      </c>
      <c r="C1607">
        <v>2012</v>
      </c>
      <c r="D1607" t="s">
        <v>54</v>
      </c>
      <c r="E1607" t="s">
        <v>250</v>
      </c>
      <c r="F1607">
        <v>13</v>
      </c>
      <c r="G1607" t="s">
        <v>71</v>
      </c>
      <c r="H1607">
        <v>19</v>
      </c>
      <c r="I1607" t="s">
        <v>3977</v>
      </c>
      <c r="J1607" t="s">
        <v>554</v>
      </c>
      <c r="K1607" t="s">
        <v>187</v>
      </c>
      <c r="M1607" t="s">
        <v>76</v>
      </c>
      <c r="N1607" t="s">
        <v>37</v>
      </c>
      <c r="O1607" t="s">
        <v>38</v>
      </c>
      <c r="P1607" t="s">
        <v>51</v>
      </c>
      <c r="Z1607">
        <v>3</v>
      </c>
      <c r="AA1607" t="s">
        <v>52</v>
      </c>
      <c r="AB1607" t="s">
        <v>53</v>
      </c>
      <c r="AH1607">
        <v>179.99999999999599</v>
      </c>
    </row>
    <row r="1608" spans="1:34" x14ac:dyDescent="0.25">
      <c r="A1608" t="s">
        <v>28</v>
      </c>
      <c r="B1608" t="s">
        <v>3978</v>
      </c>
      <c r="C1608">
        <v>2013</v>
      </c>
      <c r="D1608" t="s">
        <v>44</v>
      </c>
      <c r="E1608" t="s">
        <v>122</v>
      </c>
      <c r="F1608">
        <v>9.4</v>
      </c>
      <c r="G1608" t="s">
        <v>71</v>
      </c>
      <c r="H1608">
        <v>30</v>
      </c>
      <c r="I1608" t="s">
        <v>3979</v>
      </c>
      <c r="J1608" t="s">
        <v>252</v>
      </c>
      <c r="K1608" t="s">
        <v>74</v>
      </c>
      <c r="L1608" t="s">
        <v>2384</v>
      </c>
      <c r="M1608" t="s">
        <v>76</v>
      </c>
      <c r="N1608" t="s">
        <v>37</v>
      </c>
      <c r="O1608" t="s">
        <v>38</v>
      </c>
      <c r="P1608" t="s">
        <v>51</v>
      </c>
      <c r="Q1608" t="s">
        <v>52</v>
      </c>
      <c r="R1608">
        <v>0</v>
      </c>
      <c r="S1608" t="s">
        <v>53</v>
      </c>
      <c r="T1608">
        <v>11</v>
      </c>
      <c r="U1608" t="s">
        <v>42</v>
      </c>
      <c r="V1608">
        <v>8.5</v>
      </c>
      <c r="W1608" t="s">
        <v>43</v>
      </c>
      <c r="X1608">
        <v>7</v>
      </c>
      <c r="Y1608" t="s">
        <v>42</v>
      </c>
      <c r="Z1608">
        <v>2</v>
      </c>
      <c r="AH1608">
        <v>119.999999999998</v>
      </c>
    </row>
    <row r="1609" spans="1:34" x14ac:dyDescent="0.25">
      <c r="A1609" t="s">
        <v>28</v>
      </c>
      <c r="B1609" t="s">
        <v>3980</v>
      </c>
      <c r="C1609">
        <v>2013</v>
      </c>
      <c r="D1609" t="s">
        <v>44</v>
      </c>
      <c r="E1609" t="s">
        <v>5252</v>
      </c>
      <c r="F1609">
        <v>6.8</v>
      </c>
      <c r="G1609" t="s">
        <v>71</v>
      </c>
      <c r="H1609">
        <v>23</v>
      </c>
      <c r="I1609" t="s">
        <v>3981</v>
      </c>
      <c r="J1609" t="s">
        <v>262</v>
      </c>
      <c r="K1609" t="s">
        <v>74</v>
      </c>
      <c r="L1609" t="s">
        <v>131</v>
      </c>
      <c r="M1609" t="s">
        <v>76</v>
      </c>
      <c r="N1609" t="s">
        <v>37</v>
      </c>
      <c r="O1609" t="s">
        <v>38</v>
      </c>
      <c r="P1609" t="s">
        <v>195</v>
      </c>
      <c r="Q1609" t="s">
        <v>196</v>
      </c>
      <c r="R1609">
        <v>0</v>
      </c>
      <c r="S1609" t="s">
        <v>53</v>
      </c>
      <c r="T1609">
        <v>2</v>
      </c>
      <c r="U1609" t="s">
        <v>43</v>
      </c>
      <c r="V1609">
        <v>7</v>
      </c>
      <c r="W1609" t="s">
        <v>43</v>
      </c>
      <c r="X1609">
        <v>8</v>
      </c>
      <c r="Y1609" t="s">
        <v>43</v>
      </c>
      <c r="Z1609">
        <v>2</v>
      </c>
      <c r="AC1609">
        <f t="shared" si="125"/>
        <v>1</v>
      </c>
      <c r="AD1609" t="str">
        <f t="shared" si="126"/>
        <v>MSN</v>
      </c>
      <c r="AE1609" t="b">
        <f t="shared" si="127"/>
        <v>0</v>
      </c>
      <c r="AF1609" t="b">
        <f t="shared" si="128"/>
        <v>0</v>
      </c>
      <c r="AG1609" t="b">
        <f t="shared" si="129"/>
        <v>0</v>
      </c>
      <c r="AH1609">
        <v>119.999999999998</v>
      </c>
    </row>
    <row r="1610" spans="1:34" x14ac:dyDescent="0.25">
      <c r="A1610" t="s">
        <v>45</v>
      </c>
      <c r="B1610" t="s">
        <v>3982</v>
      </c>
      <c r="C1610">
        <v>2012</v>
      </c>
      <c r="D1610" t="s">
        <v>44</v>
      </c>
      <c r="E1610" t="s">
        <v>5252</v>
      </c>
      <c r="F1610">
        <v>10.6</v>
      </c>
      <c r="G1610" t="s">
        <v>31</v>
      </c>
      <c r="H1610">
        <v>20</v>
      </c>
      <c r="I1610" t="s">
        <v>3983</v>
      </c>
      <c r="J1610" t="s">
        <v>33</v>
      </c>
      <c r="K1610" t="s">
        <v>92</v>
      </c>
      <c r="L1610" t="s">
        <v>989</v>
      </c>
      <c r="M1610" t="s">
        <v>36</v>
      </c>
      <c r="N1610" t="s">
        <v>37</v>
      </c>
      <c r="O1610" t="s">
        <v>38</v>
      </c>
      <c r="P1610" t="s">
        <v>96</v>
      </c>
      <c r="Z1610">
        <v>3</v>
      </c>
      <c r="AA1610" t="s">
        <v>125</v>
      </c>
      <c r="AB1610" t="s">
        <v>96</v>
      </c>
      <c r="AC1610">
        <f t="shared" si="125"/>
        <v>1</v>
      </c>
      <c r="AD1610" t="str">
        <f t="shared" si="126"/>
        <v>ESN</v>
      </c>
      <c r="AE1610" t="b">
        <f t="shared" si="127"/>
        <v>0</v>
      </c>
      <c r="AF1610" t="b">
        <f t="shared" si="128"/>
        <v>0</v>
      </c>
      <c r="AG1610" t="b">
        <f t="shared" si="129"/>
        <v>0</v>
      </c>
      <c r="AH1610">
        <v>179.99999999999599</v>
      </c>
    </row>
    <row r="1611" spans="1:34" x14ac:dyDescent="0.25">
      <c r="A1611" t="s">
        <v>28</v>
      </c>
      <c r="B1611" t="s">
        <v>3984</v>
      </c>
      <c r="C1611">
        <v>2014</v>
      </c>
      <c r="D1611" t="s">
        <v>54</v>
      </c>
      <c r="E1611" t="s">
        <v>122</v>
      </c>
      <c r="F1611">
        <v>9.6999999999999993</v>
      </c>
      <c r="G1611" t="s">
        <v>31</v>
      </c>
      <c r="H1611">
        <v>20</v>
      </c>
      <c r="I1611" t="s">
        <v>3985</v>
      </c>
      <c r="J1611" t="s">
        <v>89</v>
      </c>
      <c r="K1611" t="s">
        <v>34</v>
      </c>
      <c r="L1611" t="s">
        <v>280</v>
      </c>
      <c r="M1611" t="s">
        <v>36</v>
      </c>
      <c r="N1611" t="s">
        <v>37</v>
      </c>
      <c r="O1611" t="s">
        <v>38</v>
      </c>
      <c r="P1611" t="s">
        <v>712</v>
      </c>
      <c r="Q1611" t="s">
        <v>713</v>
      </c>
      <c r="R1611">
        <v>0</v>
      </c>
      <c r="S1611" t="s">
        <v>41</v>
      </c>
      <c r="T1611">
        <v>9.5</v>
      </c>
      <c r="U1611" t="s">
        <v>42</v>
      </c>
      <c r="V1611">
        <v>9.5</v>
      </c>
      <c r="W1611" t="s">
        <v>43</v>
      </c>
      <c r="X1611">
        <v>8.5</v>
      </c>
      <c r="Y1611" t="s">
        <v>42</v>
      </c>
      <c r="Z1611">
        <v>1.08</v>
      </c>
      <c r="AC1611">
        <f t="shared" si="125"/>
        <v>0</v>
      </c>
      <c r="AD1611" t="str">
        <f t="shared" si="126"/>
        <v>DSN</v>
      </c>
      <c r="AE1611" t="b">
        <f t="shared" si="127"/>
        <v>0</v>
      </c>
      <c r="AF1611" t="b">
        <f t="shared" si="128"/>
        <v>0</v>
      </c>
      <c r="AG1611" t="b">
        <f t="shared" si="129"/>
        <v>0</v>
      </c>
      <c r="AH1611">
        <v>64.999999999998593</v>
      </c>
    </row>
    <row r="1612" spans="1:34" x14ac:dyDescent="0.25">
      <c r="A1612" t="s">
        <v>28</v>
      </c>
      <c r="B1612" t="s">
        <v>3986</v>
      </c>
      <c r="C1612">
        <v>2013</v>
      </c>
      <c r="D1612" t="s">
        <v>54</v>
      </c>
      <c r="E1612" t="s">
        <v>47</v>
      </c>
      <c r="F1612">
        <v>10.4</v>
      </c>
      <c r="G1612" t="s">
        <v>31</v>
      </c>
      <c r="H1612">
        <v>19</v>
      </c>
      <c r="I1612" t="s">
        <v>3987</v>
      </c>
      <c r="J1612" t="s">
        <v>33</v>
      </c>
      <c r="K1612" t="s">
        <v>34</v>
      </c>
      <c r="L1612" t="s">
        <v>50</v>
      </c>
      <c r="M1612" t="s">
        <v>36</v>
      </c>
      <c r="N1612" t="s">
        <v>37</v>
      </c>
      <c r="O1612" t="s">
        <v>38</v>
      </c>
      <c r="P1612" t="s">
        <v>41</v>
      </c>
      <c r="Q1612" t="s">
        <v>207</v>
      </c>
      <c r="R1612">
        <v>0</v>
      </c>
      <c r="S1612" t="s">
        <v>41</v>
      </c>
      <c r="T1612">
        <v>10.6666666666667</v>
      </c>
      <c r="U1612" t="s">
        <v>43</v>
      </c>
      <c r="V1612">
        <v>4</v>
      </c>
      <c r="W1612" t="s">
        <v>43</v>
      </c>
      <c r="X1612">
        <v>9</v>
      </c>
      <c r="Y1612" t="s">
        <v>43</v>
      </c>
      <c r="Z1612">
        <v>2</v>
      </c>
      <c r="AC1612">
        <f t="shared" si="125"/>
        <v>0</v>
      </c>
      <c r="AD1612" t="str">
        <f t="shared" si="126"/>
        <v>DSN</v>
      </c>
      <c r="AE1612" t="b">
        <f t="shared" si="127"/>
        <v>0</v>
      </c>
      <c r="AF1612" t="b">
        <f t="shared" si="128"/>
        <v>0</v>
      </c>
      <c r="AG1612" t="b">
        <f t="shared" si="129"/>
        <v>0</v>
      </c>
      <c r="AH1612">
        <v>119.999999999998</v>
      </c>
    </row>
    <row r="1613" spans="1:34" x14ac:dyDescent="0.25">
      <c r="A1613" t="s">
        <v>28</v>
      </c>
      <c r="B1613" t="s">
        <v>3988</v>
      </c>
      <c r="C1613">
        <v>2014</v>
      </c>
      <c r="D1613" t="s">
        <v>44</v>
      </c>
      <c r="E1613" t="s">
        <v>5252</v>
      </c>
      <c r="F1613">
        <v>8.6</v>
      </c>
      <c r="G1613" t="s">
        <v>71</v>
      </c>
      <c r="H1613">
        <v>20</v>
      </c>
      <c r="I1613" t="s">
        <v>3989</v>
      </c>
      <c r="J1613" t="s">
        <v>1113</v>
      </c>
      <c r="K1613" t="s">
        <v>74</v>
      </c>
      <c r="L1613" t="s">
        <v>454</v>
      </c>
      <c r="M1613" t="s">
        <v>76</v>
      </c>
      <c r="N1613" t="s">
        <v>37</v>
      </c>
      <c r="O1613" t="s">
        <v>38</v>
      </c>
      <c r="P1613" t="s">
        <v>51</v>
      </c>
      <c r="Q1613" t="s">
        <v>52</v>
      </c>
      <c r="R1613">
        <v>0</v>
      </c>
      <c r="S1613" t="s">
        <v>53</v>
      </c>
      <c r="T1613">
        <v>9.6666666666666696</v>
      </c>
      <c r="U1613" t="s">
        <v>43</v>
      </c>
      <c r="V1613">
        <v>6</v>
      </c>
      <c r="W1613" t="s">
        <v>43</v>
      </c>
      <c r="X1613">
        <v>8</v>
      </c>
      <c r="Y1613" t="s">
        <v>42</v>
      </c>
      <c r="Z1613">
        <v>0.5</v>
      </c>
      <c r="AH1613">
        <v>29.9999999999994</v>
      </c>
    </row>
    <row r="1614" spans="1:34" x14ac:dyDescent="0.25">
      <c r="A1614" t="s">
        <v>28</v>
      </c>
      <c r="B1614" t="s">
        <v>3990</v>
      </c>
      <c r="C1614">
        <v>2012</v>
      </c>
      <c r="D1614" t="s">
        <v>44</v>
      </c>
      <c r="E1614" t="s">
        <v>5252</v>
      </c>
      <c r="F1614">
        <v>2.8</v>
      </c>
      <c r="G1614" t="s">
        <v>31</v>
      </c>
      <c r="H1614">
        <v>21</v>
      </c>
      <c r="I1614" t="s">
        <v>3991</v>
      </c>
      <c r="J1614" t="s">
        <v>89</v>
      </c>
      <c r="K1614" t="s">
        <v>205</v>
      </c>
      <c r="L1614" t="s">
        <v>1155</v>
      </c>
      <c r="M1614" t="s">
        <v>36</v>
      </c>
      <c r="N1614" t="s">
        <v>37</v>
      </c>
      <c r="O1614" t="s">
        <v>38</v>
      </c>
      <c r="P1614" t="s">
        <v>41</v>
      </c>
      <c r="Q1614" t="s">
        <v>120</v>
      </c>
      <c r="R1614">
        <v>0</v>
      </c>
      <c r="S1614" t="s">
        <v>41</v>
      </c>
      <c r="T1614">
        <v>1.3333333333333299</v>
      </c>
      <c r="U1614" t="s">
        <v>43</v>
      </c>
      <c r="V1614">
        <v>2.6666666666666701</v>
      </c>
      <c r="W1614" t="s">
        <v>43</v>
      </c>
      <c r="X1614">
        <v>1.5</v>
      </c>
      <c r="Y1614" t="s">
        <v>42</v>
      </c>
      <c r="Z1614">
        <v>2.5</v>
      </c>
      <c r="AC1614">
        <f t="shared" si="125"/>
        <v>1</v>
      </c>
      <c r="AD1614" t="str">
        <f t="shared" si="126"/>
        <v>DSN</v>
      </c>
      <c r="AE1614" t="b">
        <f t="shared" si="127"/>
        <v>0</v>
      </c>
      <c r="AF1614" t="b">
        <f t="shared" si="128"/>
        <v>0</v>
      </c>
      <c r="AG1614" t="b">
        <f t="shared" si="129"/>
        <v>1</v>
      </c>
      <c r="AH1614">
        <v>149.99999999999801</v>
      </c>
    </row>
    <row r="1615" spans="1:34" x14ac:dyDescent="0.25">
      <c r="A1615" t="s">
        <v>277</v>
      </c>
      <c r="B1615" t="s">
        <v>3992</v>
      </c>
      <c r="C1615">
        <v>2012</v>
      </c>
      <c r="D1615" t="s">
        <v>319</v>
      </c>
      <c r="E1615" t="s">
        <v>377</v>
      </c>
      <c r="F1615">
        <v>2.2999999999999998</v>
      </c>
      <c r="G1615" t="s">
        <v>31</v>
      </c>
      <c r="H1615">
        <v>21</v>
      </c>
      <c r="I1615" t="s">
        <v>3993</v>
      </c>
      <c r="J1615" t="s">
        <v>3994</v>
      </c>
      <c r="K1615" t="s">
        <v>266</v>
      </c>
      <c r="M1615" t="s">
        <v>36</v>
      </c>
      <c r="N1615" t="s">
        <v>37</v>
      </c>
      <c r="O1615" t="s">
        <v>317</v>
      </c>
      <c r="P1615" t="s">
        <v>96</v>
      </c>
      <c r="Q1615" t="s">
        <v>1927</v>
      </c>
      <c r="R1615">
        <v>0</v>
      </c>
      <c r="S1615" t="s">
        <v>802</v>
      </c>
      <c r="X1615">
        <v>0</v>
      </c>
      <c r="Y1615" t="s">
        <v>42</v>
      </c>
      <c r="Z1615">
        <v>0.33</v>
      </c>
      <c r="AC1615">
        <f t="shared" si="125"/>
        <v>5</v>
      </c>
      <c r="AD1615" t="str">
        <f t="shared" si="126"/>
        <v>ESN</v>
      </c>
      <c r="AE1615" t="b">
        <f t="shared" si="127"/>
        <v>1</v>
      </c>
      <c r="AF1615" t="str">
        <f t="shared" si="128"/>
        <v/>
      </c>
      <c r="AG1615" t="str">
        <f t="shared" si="129"/>
        <v/>
      </c>
      <c r="AH1615">
        <v>19.999999999999801</v>
      </c>
    </row>
    <row r="1616" spans="1:34" x14ac:dyDescent="0.25">
      <c r="A1616" t="s">
        <v>28</v>
      </c>
      <c r="B1616" t="s">
        <v>3995</v>
      </c>
      <c r="C1616">
        <v>2014</v>
      </c>
      <c r="D1616" t="s">
        <v>68</v>
      </c>
      <c r="E1616" t="s">
        <v>250</v>
      </c>
      <c r="F1616">
        <v>7.8</v>
      </c>
      <c r="G1616" t="s">
        <v>184</v>
      </c>
      <c r="H1616">
        <v>23</v>
      </c>
      <c r="I1616" t="s">
        <v>3996</v>
      </c>
      <c r="J1616" t="s">
        <v>3997</v>
      </c>
      <c r="K1616" t="s">
        <v>187</v>
      </c>
      <c r="L1616" t="s">
        <v>308</v>
      </c>
      <c r="M1616" t="s">
        <v>76</v>
      </c>
      <c r="N1616" t="s">
        <v>37</v>
      </c>
      <c r="O1616" t="s">
        <v>38</v>
      </c>
      <c r="P1616" t="s">
        <v>195</v>
      </c>
      <c r="Q1616" t="s">
        <v>196</v>
      </c>
      <c r="R1616">
        <v>0</v>
      </c>
      <c r="S1616" t="s">
        <v>53</v>
      </c>
      <c r="Z1616">
        <v>0.5</v>
      </c>
      <c r="AC1616">
        <f t="shared" si="125"/>
        <v>4</v>
      </c>
      <c r="AD1616" t="str">
        <f t="shared" si="126"/>
        <v>MSN</v>
      </c>
      <c r="AE1616" t="b">
        <f t="shared" si="127"/>
        <v>0</v>
      </c>
      <c r="AF1616" t="b">
        <f t="shared" si="128"/>
        <v>0</v>
      </c>
      <c r="AG1616" t="b">
        <f t="shared" si="129"/>
        <v>1</v>
      </c>
      <c r="AH1616">
        <v>29.9999999999994</v>
      </c>
    </row>
    <row r="1617" spans="1:34" x14ac:dyDescent="0.25">
      <c r="A1617" t="s">
        <v>28</v>
      </c>
      <c r="B1617" t="s">
        <v>3998</v>
      </c>
      <c r="C1617">
        <v>2014</v>
      </c>
      <c r="D1617" t="s">
        <v>68</v>
      </c>
      <c r="E1617" t="s">
        <v>250</v>
      </c>
      <c r="F1617">
        <v>7.6</v>
      </c>
      <c r="G1617" t="s">
        <v>184</v>
      </c>
      <c r="H1617">
        <v>23</v>
      </c>
      <c r="I1617" t="s">
        <v>3999</v>
      </c>
      <c r="J1617" t="s">
        <v>4000</v>
      </c>
      <c r="K1617" t="s">
        <v>187</v>
      </c>
      <c r="L1617" t="s">
        <v>308</v>
      </c>
      <c r="M1617" t="s">
        <v>148</v>
      </c>
      <c r="N1617" t="s">
        <v>37</v>
      </c>
      <c r="O1617" t="s">
        <v>38</v>
      </c>
      <c r="P1617" t="s">
        <v>51</v>
      </c>
      <c r="Q1617" t="s">
        <v>52</v>
      </c>
      <c r="R1617">
        <v>0</v>
      </c>
      <c r="S1617" t="s">
        <v>53</v>
      </c>
      <c r="Z1617">
        <v>1</v>
      </c>
      <c r="AH1617">
        <v>59.999999999998799</v>
      </c>
    </row>
    <row r="1618" spans="1:34" x14ac:dyDescent="0.25">
      <c r="A1618" t="s">
        <v>28</v>
      </c>
      <c r="B1618" t="s">
        <v>4001</v>
      </c>
      <c r="C1618">
        <v>2013</v>
      </c>
      <c r="D1618" t="s">
        <v>83</v>
      </c>
      <c r="E1618" t="s">
        <v>250</v>
      </c>
      <c r="F1618">
        <v>7.8</v>
      </c>
      <c r="G1618" t="s">
        <v>184</v>
      </c>
      <c r="H1618">
        <v>22</v>
      </c>
      <c r="I1618" t="s">
        <v>4002</v>
      </c>
      <c r="J1618" t="s">
        <v>596</v>
      </c>
      <c r="K1618" t="s">
        <v>187</v>
      </c>
      <c r="M1618" t="s">
        <v>76</v>
      </c>
      <c r="N1618" t="s">
        <v>37</v>
      </c>
      <c r="O1618" t="s">
        <v>38</v>
      </c>
      <c r="P1618" t="s">
        <v>51</v>
      </c>
      <c r="Q1618" t="s">
        <v>52</v>
      </c>
      <c r="R1618">
        <v>0</v>
      </c>
      <c r="S1618" t="s">
        <v>53</v>
      </c>
      <c r="Z1618">
        <v>0.08</v>
      </c>
      <c r="AH1618">
        <v>4.9999999999998002</v>
      </c>
    </row>
    <row r="1619" spans="1:34" x14ac:dyDescent="0.25">
      <c r="A1619" t="s">
        <v>45</v>
      </c>
      <c r="B1619" t="s">
        <v>4003</v>
      </c>
      <c r="C1619">
        <v>2012</v>
      </c>
      <c r="D1619" t="s">
        <v>54</v>
      </c>
      <c r="E1619" t="s">
        <v>47</v>
      </c>
      <c r="F1619">
        <v>12.3</v>
      </c>
      <c r="G1619" t="s">
        <v>31</v>
      </c>
      <c r="H1619">
        <v>20</v>
      </c>
      <c r="I1619" t="s">
        <v>4004</v>
      </c>
      <c r="J1619" t="s">
        <v>33</v>
      </c>
      <c r="K1619" t="s">
        <v>34</v>
      </c>
      <c r="L1619" t="s">
        <v>64</v>
      </c>
      <c r="M1619" t="s">
        <v>36</v>
      </c>
      <c r="N1619" t="s">
        <v>37</v>
      </c>
      <c r="O1619" t="s">
        <v>38</v>
      </c>
      <c r="P1619" t="s">
        <v>119</v>
      </c>
      <c r="T1619">
        <v>12</v>
      </c>
      <c r="U1619" t="s">
        <v>43</v>
      </c>
      <c r="V1619">
        <v>9.6666666666666696</v>
      </c>
      <c r="W1619" t="s">
        <v>43</v>
      </c>
      <c r="X1619">
        <v>11</v>
      </c>
      <c r="Y1619" t="s">
        <v>43</v>
      </c>
      <c r="Z1619">
        <v>3</v>
      </c>
      <c r="AA1619" t="s">
        <v>120</v>
      </c>
      <c r="AB1619" t="s">
        <v>41</v>
      </c>
      <c r="AC1619">
        <f t="shared" si="125"/>
        <v>0</v>
      </c>
      <c r="AD1619" t="str">
        <f t="shared" si="126"/>
        <v>DSN</v>
      </c>
      <c r="AE1619" t="b">
        <f t="shared" si="127"/>
        <v>0</v>
      </c>
      <c r="AF1619" t="b">
        <f t="shared" si="128"/>
        <v>0</v>
      </c>
      <c r="AG1619" t="b">
        <f t="shared" si="129"/>
        <v>0</v>
      </c>
      <c r="AH1619">
        <v>179.99999999999599</v>
      </c>
    </row>
    <row r="1620" spans="1:34" x14ac:dyDescent="0.25">
      <c r="A1620" t="s">
        <v>45</v>
      </c>
      <c r="B1620" t="s">
        <v>4005</v>
      </c>
      <c r="C1620">
        <v>2012</v>
      </c>
      <c r="D1620" t="s">
        <v>54</v>
      </c>
      <c r="E1620" t="s">
        <v>47</v>
      </c>
      <c r="F1620">
        <v>12.7</v>
      </c>
      <c r="G1620" t="s">
        <v>31</v>
      </c>
      <c r="H1620">
        <v>20</v>
      </c>
      <c r="I1620" t="s">
        <v>4006</v>
      </c>
      <c r="J1620" t="s">
        <v>33</v>
      </c>
      <c r="K1620" t="s">
        <v>34</v>
      </c>
      <c r="L1620" t="s">
        <v>64</v>
      </c>
      <c r="M1620" t="s">
        <v>36</v>
      </c>
      <c r="N1620" t="s">
        <v>37</v>
      </c>
      <c r="O1620" t="s">
        <v>38</v>
      </c>
      <c r="P1620" t="s">
        <v>94</v>
      </c>
      <c r="T1620">
        <v>12</v>
      </c>
      <c r="U1620" t="s">
        <v>43</v>
      </c>
      <c r="V1620">
        <v>9.6666666666666696</v>
      </c>
      <c r="W1620" t="s">
        <v>43</v>
      </c>
      <c r="X1620">
        <v>11</v>
      </c>
      <c r="Y1620" t="s">
        <v>43</v>
      </c>
      <c r="Z1620">
        <v>3</v>
      </c>
      <c r="AA1620" t="s">
        <v>95</v>
      </c>
      <c r="AB1620" t="s">
        <v>96</v>
      </c>
      <c r="AC1620">
        <f t="shared" si="125"/>
        <v>0</v>
      </c>
      <c r="AD1620" t="str">
        <f t="shared" si="126"/>
        <v>ESN</v>
      </c>
      <c r="AE1620" t="b">
        <f t="shared" si="127"/>
        <v>0</v>
      </c>
      <c r="AF1620" t="b">
        <f t="shared" si="128"/>
        <v>0</v>
      </c>
      <c r="AG1620" t="b">
        <f t="shared" si="129"/>
        <v>0</v>
      </c>
      <c r="AH1620">
        <v>179.99999999999599</v>
      </c>
    </row>
    <row r="1621" spans="1:34" x14ac:dyDescent="0.25">
      <c r="A1621" t="s">
        <v>28</v>
      </c>
      <c r="B1621" t="s">
        <v>4007</v>
      </c>
      <c r="C1621">
        <v>2014</v>
      </c>
      <c r="D1621" t="s">
        <v>115</v>
      </c>
      <c r="E1621" t="s">
        <v>250</v>
      </c>
      <c r="F1621">
        <v>7.6</v>
      </c>
      <c r="G1621" t="s">
        <v>31</v>
      </c>
      <c r="H1621">
        <v>22</v>
      </c>
      <c r="I1621" t="s">
        <v>4008</v>
      </c>
      <c r="J1621" t="s">
        <v>33</v>
      </c>
      <c r="K1621" t="s">
        <v>187</v>
      </c>
      <c r="L1621" t="s">
        <v>800</v>
      </c>
      <c r="M1621" t="s">
        <v>36</v>
      </c>
      <c r="N1621" t="s">
        <v>60</v>
      </c>
      <c r="O1621" t="s">
        <v>38</v>
      </c>
      <c r="P1621" t="s">
        <v>51</v>
      </c>
      <c r="Q1621" t="s">
        <v>52</v>
      </c>
      <c r="R1621">
        <v>0</v>
      </c>
      <c r="S1621" t="s">
        <v>53</v>
      </c>
      <c r="Z1621">
        <v>1</v>
      </c>
      <c r="AH1621">
        <v>59.999999999998799</v>
      </c>
    </row>
    <row r="1622" spans="1:34" x14ac:dyDescent="0.25">
      <c r="A1622" t="s">
        <v>55</v>
      </c>
      <c r="B1622" t="s">
        <v>4009</v>
      </c>
      <c r="C1622">
        <v>2012</v>
      </c>
      <c r="D1622" t="s">
        <v>54</v>
      </c>
      <c r="E1622" t="s">
        <v>47</v>
      </c>
      <c r="F1622">
        <v>6.8</v>
      </c>
      <c r="G1622" t="s">
        <v>31</v>
      </c>
      <c r="H1622">
        <v>19</v>
      </c>
      <c r="I1622" t="s">
        <v>4010</v>
      </c>
      <c r="J1622" t="s">
        <v>943</v>
      </c>
      <c r="K1622" t="s">
        <v>34</v>
      </c>
      <c r="L1622" t="s">
        <v>944</v>
      </c>
      <c r="M1622" t="s">
        <v>36</v>
      </c>
      <c r="N1622" t="s">
        <v>37</v>
      </c>
      <c r="O1622" t="s">
        <v>38</v>
      </c>
      <c r="P1622" t="s">
        <v>119</v>
      </c>
      <c r="T1622">
        <v>9.75</v>
      </c>
      <c r="U1622" t="s">
        <v>43</v>
      </c>
      <c r="V1622">
        <v>5.5</v>
      </c>
      <c r="W1622" t="s">
        <v>43</v>
      </c>
      <c r="X1622">
        <v>8</v>
      </c>
      <c r="Y1622" t="s">
        <v>42</v>
      </c>
      <c r="Z1622">
        <v>0.42</v>
      </c>
      <c r="AC1622">
        <f t="shared" si="125"/>
        <v>0</v>
      </c>
      <c r="AD1622" t="str">
        <f t="shared" si="126"/>
        <v>DSN</v>
      </c>
      <c r="AE1622" t="b">
        <f t="shared" si="127"/>
        <v>1</v>
      </c>
      <c r="AF1622" t="str">
        <f t="shared" si="128"/>
        <v/>
      </c>
      <c r="AG1622" t="str">
        <f t="shared" si="129"/>
        <v/>
      </c>
      <c r="AH1622">
        <v>24.999999999999599</v>
      </c>
    </row>
    <row r="1623" spans="1:34" x14ac:dyDescent="0.25">
      <c r="A1623" t="s">
        <v>28</v>
      </c>
      <c r="B1623" t="s">
        <v>4011</v>
      </c>
      <c r="C1623">
        <v>2012</v>
      </c>
      <c r="D1623" t="s">
        <v>54</v>
      </c>
      <c r="E1623" t="s">
        <v>5252</v>
      </c>
      <c r="F1623">
        <v>5.2</v>
      </c>
      <c r="G1623" t="s">
        <v>31</v>
      </c>
      <c r="H1623">
        <v>19</v>
      </c>
      <c r="I1623" t="s">
        <v>4012</v>
      </c>
      <c r="J1623" t="s">
        <v>434</v>
      </c>
      <c r="K1623" t="s">
        <v>34</v>
      </c>
      <c r="L1623" t="s">
        <v>505</v>
      </c>
      <c r="M1623" t="s">
        <v>36</v>
      </c>
      <c r="N1623" t="s">
        <v>37</v>
      </c>
      <c r="O1623" t="s">
        <v>38</v>
      </c>
      <c r="P1623" t="s">
        <v>119</v>
      </c>
      <c r="Q1623" t="s">
        <v>120</v>
      </c>
      <c r="R1623">
        <v>0</v>
      </c>
      <c r="S1623" t="s">
        <v>41</v>
      </c>
      <c r="T1623">
        <v>6</v>
      </c>
      <c r="U1623" t="s">
        <v>43</v>
      </c>
      <c r="V1623">
        <v>3.5</v>
      </c>
      <c r="W1623" t="s">
        <v>43</v>
      </c>
      <c r="X1623">
        <v>5</v>
      </c>
      <c r="Y1623" t="s">
        <v>42</v>
      </c>
      <c r="Z1623">
        <v>0.17</v>
      </c>
      <c r="AC1623">
        <f t="shared" si="125"/>
        <v>0</v>
      </c>
      <c r="AD1623" t="str">
        <f t="shared" si="126"/>
        <v>DSN</v>
      </c>
      <c r="AE1623" t="b">
        <f t="shared" si="127"/>
        <v>0</v>
      </c>
      <c r="AF1623" t="b">
        <f t="shared" si="128"/>
        <v>0</v>
      </c>
      <c r="AG1623" t="b">
        <f t="shared" si="129"/>
        <v>1</v>
      </c>
      <c r="AH1623">
        <v>9.9999999999996003</v>
      </c>
    </row>
    <row r="1624" spans="1:34" x14ac:dyDescent="0.25">
      <c r="A1624" t="s">
        <v>28</v>
      </c>
      <c r="B1624" t="s">
        <v>4013</v>
      </c>
      <c r="C1624">
        <v>2014</v>
      </c>
      <c r="D1624" t="s">
        <v>54</v>
      </c>
      <c r="E1624" t="s">
        <v>47</v>
      </c>
      <c r="F1624">
        <v>7.6</v>
      </c>
      <c r="G1624" t="s">
        <v>31</v>
      </c>
      <c r="H1624">
        <v>20</v>
      </c>
      <c r="I1624" t="s">
        <v>4014</v>
      </c>
      <c r="J1624" t="s">
        <v>33</v>
      </c>
      <c r="K1624" t="s">
        <v>92</v>
      </c>
      <c r="L1624" t="s">
        <v>137</v>
      </c>
      <c r="M1624" t="s">
        <v>36</v>
      </c>
      <c r="N1624" t="s">
        <v>37</v>
      </c>
      <c r="O1624" t="s">
        <v>38</v>
      </c>
      <c r="P1624" t="s">
        <v>106</v>
      </c>
      <c r="Q1624" t="s">
        <v>107</v>
      </c>
      <c r="R1624">
        <v>0</v>
      </c>
      <c r="S1624" t="s">
        <v>96</v>
      </c>
      <c r="T1624">
        <v>5.5</v>
      </c>
      <c r="U1624" t="s">
        <v>43</v>
      </c>
      <c r="V1624">
        <v>6.5</v>
      </c>
      <c r="W1624" t="s">
        <v>43</v>
      </c>
      <c r="X1624">
        <v>5.3333333333333304</v>
      </c>
      <c r="Y1624" t="s">
        <v>42</v>
      </c>
      <c r="Z1624">
        <v>1</v>
      </c>
      <c r="AC1624">
        <f t="shared" si="125"/>
        <v>0</v>
      </c>
      <c r="AD1624" t="str">
        <f t="shared" si="126"/>
        <v>ESN</v>
      </c>
      <c r="AE1624" t="b">
        <f t="shared" si="127"/>
        <v>0</v>
      </c>
      <c r="AF1624" t="b">
        <f t="shared" si="128"/>
        <v>0</v>
      </c>
      <c r="AG1624" t="b">
        <f t="shared" si="129"/>
        <v>0</v>
      </c>
      <c r="AH1624">
        <v>59.999999999998799</v>
      </c>
    </row>
    <row r="1625" spans="1:34" x14ac:dyDescent="0.25">
      <c r="A1625" t="s">
        <v>28</v>
      </c>
      <c r="B1625" t="s">
        <v>4015</v>
      </c>
      <c r="C1625">
        <v>2013</v>
      </c>
      <c r="D1625" t="s">
        <v>68</v>
      </c>
      <c r="E1625" t="s">
        <v>70</v>
      </c>
      <c r="F1625">
        <v>3.4</v>
      </c>
      <c r="G1625" t="s">
        <v>71</v>
      </c>
      <c r="H1625">
        <v>25</v>
      </c>
      <c r="I1625" t="s">
        <v>4016</v>
      </c>
      <c r="J1625" t="s">
        <v>4017</v>
      </c>
      <c r="K1625" t="s">
        <v>74</v>
      </c>
      <c r="L1625" t="s">
        <v>2606</v>
      </c>
      <c r="M1625" t="s">
        <v>76</v>
      </c>
      <c r="N1625" t="s">
        <v>37</v>
      </c>
      <c r="O1625" t="s">
        <v>38</v>
      </c>
      <c r="P1625" t="s">
        <v>51</v>
      </c>
      <c r="Q1625" t="s">
        <v>52</v>
      </c>
      <c r="R1625">
        <v>1</v>
      </c>
      <c r="S1625" t="s">
        <v>53</v>
      </c>
      <c r="T1625">
        <v>12</v>
      </c>
      <c r="U1625" t="s">
        <v>42</v>
      </c>
      <c r="Z1625">
        <v>1.58</v>
      </c>
      <c r="AH1625">
        <v>94.999999999998593</v>
      </c>
    </row>
    <row r="1626" spans="1:34" x14ac:dyDescent="0.25">
      <c r="A1626" t="s">
        <v>55</v>
      </c>
      <c r="B1626" t="s">
        <v>4018</v>
      </c>
      <c r="C1626">
        <v>2012</v>
      </c>
      <c r="D1626" t="s">
        <v>115</v>
      </c>
      <c r="E1626" t="s">
        <v>5252</v>
      </c>
      <c r="F1626">
        <v>5.4</v>
      </c>
      <c r="G1626" t="s">
        <v>31</v>
      </c>
      <c r="H1626">
        <v>22</v>
      </c>
      <c r="I1626" t="s">
        <v>4019</v>
      </c>
      <c r="J1626" t="s">
        <v>89</v>
      </c>
      <c r="K1626" t="s">
        <v>205</v>
      </c>
      <c r="L1626" t="s">
        <v>1321</v>
      </c>
      <c r="M1626" t="s">
        <v>36</v>
      </c>
      <c r="N1626" t="s">
        <v>37</v>
      </c>
      <c r="O1626" t="s">
        <v>38</v>
      </c>
      <c r="P1626" t="s">
        <v>51</v>
      </c>
      <c r="T1626">
        <v>3</v>
      </c>
      <c r="U1626" t="s">
        <v>42</v>
      </c>
      <c r="V1626">
        <v>2</v>
      </c>
      <c r="W1626" t="s">
        <v>43</v>
      </c>
      <c r="X1626">
        <v>7</v>
      </c>
      <c r="Y1626" t="s">
        <v>42</v>
      </c>
      <c r="Z1626">
        <v>0.92</v>
      </c>
      <c r="AH1626">
        <v>54.999999999998998</v>
      </c>
    </row>
    <row r="1627" spans="1:34" x14ac:dyDescent="0.25">
      <c r="A1627" t="s">
        <v>45</v>
      </c>
      <c r="B1627" t="s">
        <v>4020</v>
      </c>
      <c r="C1627">
        <v>2012</v>
      </c>
      <c r="D1627" t="s">
        <v>44</v>
      </c>
      <c r="E1627" t="s">
        <v>47</v>
      </c>
      <c r="F1627">
        <v>5</v>
      </c>
      <c r="G1627" t="s">
        <v>31</v>
      </c>
      <c r="H1627">
        <v>21</v>
      </c>
      <c r="I1627" t="s">
        <v>4021</v>
      </c>
      <c r="J1627" t="s">
        <v>4022</v>
      </c>
      <c r="K1627" t="s">
        <v>34</v>
      </c>
      <c r="L1627" t="s">
        <v>50</v>
      </c>
      <c r="M1627" t="s">
        <v>36</v>
      </c>
      <c r="N1627" t="s">
        <v>37</v>
      </c>
      <c r="O1627" t="s">
        <v>38</v>
      </c>
      <c r="P1627" t="s">
        <v>51</v>
      </c>
      <c r="T1627">
        <v>4</v>
      </c>
      <c r="U1627" t="s">
        <v>43</v>
      </c>
      <c r="V1627">
        <v>2.6666666666666701</v>
      </c>
      <c r="W1627" t="s">
        <v>43</v>
      </c>
      <c r="X1627">
        <v>8</v>
      </c>
      <c r="Y1627" t="s">
        <v>42</v>
      </c>
      <c r="Z1627">
        <v>3</v>
      </c>
      <c r="AA1627" t="s">
        <v>52</v>
      </c>
      <c r="AB1627" t="s">
        <v>53</v>
      </c>
      <c r="AH1627">
        <v>179.99999999999599</v>
      </c>
    </row>
    <row r="1628" spans="1:34" x14ac:dyDescent="0.25">
      <c r="A1628" t="s">
        <v>45</v>
      </c>
      <c r="B1628" t="s">
        <v>4023</v>
      </c>
      <c r="C1628">
        <v>2012</v>
      </c>
      <c r="D1628" t="s">
        <v>44</v>
      </c>
      <c r="E1628" t="s">
        <v>5252</v>
      </c>
      <c r="F1628">
        <v>5.9</v>
      </c>
      <c r="G1628" t="s">
        <v>71</v>
      </c>
      <c r="H1628">
        <v>20</v>
      </c>
      <c r="I1628" t="s">
        <v>4024</v>
      </c>
      <c r="J1628" t="s">
        <v>554</v>
      </c>
      <c r="K1628" t="s">
        <v>74</v>
      </c>
      <c r="L1628" t="s">
        <v>238</v>
      </c>
      <c r="M1628" t="s">
        <v>76</v>
      </c>
      <c r="N1628" t="s">
        <v>60</v>
      </c>
      <c r="O1628" t="s">
        <v>38</v>
      </c>
      <c r="P1628" t="s">
        <v>51</v>
      </c>
      <c r="T1628">
        <v>6</v>
      </c>
      <c r="U1628" t="s">
        <v>43</v>
      </c>
      <c r="V1628">
        <v>4</v>
      </c>
      <c r="W1628" t="s">
        <v>43</v>
      </c>
      <c r="X1628">
        <v>8</v>
      </c>
      <c r="Y1628" t="s">
        <v>42</v>
      </c>
      <c r="Z1628">
        <v>3</v>
      </c>
      <c r="AA1628" t="s">
        <v>52</v>
      </c>
      <c r="AB1628" t="s">
        <v>53</v>
      </c>
      <c r="AH1628">
        <v>179.99999999999599</v>
      </c>
    </row>
    <row r="1629" spans="1:34" x14ac:dyDescent="0.25">
      <c r="A1629" t="s">
        <v>28</v>
      </c>
      <c r="B1629" t="s">
        <v>4025</v>
      </c>
      <c r="C1629">
        <v>2014</v>
      </c>
      <c r="D1629" t="s">
        <v>115</v>
      </c>
      <c r="E1629" t="s">
        <v>47</v>
      </c>
      <c r="F1629">
        <v>8.6999999999999993</v>
      </c>
      <c r="G1629" t="s">
        <v>31</v>
      </c>
      <c r="H1629">
        <v>22</v>
      </c>
      <c r="I1629" t="s">
        <v>4026</v>
      </c>
      <c r="J1629" t="s">
        <v>33</v>
      </c>
      <c r="K1629" t="s">
        <v>34</v>
      </c>
      <c r="L1629" t="s">
        <v>170</v>
      </c>
      <c r="M1629" t="s">
        <v>36</v>
      </c>
      <c r="N1629" t="s">
        <v>37</v>
      </c>
      <c r="O1629" t="s">
        <v>38</v>
      </c>
      <c r="P1629" t="s">
        <v>39</v>
      </c>
      <c r="Q1629" t="s">
        <v>40</v>
      </c>
      <c r="R1629">
        <v>0</v>
      </c>
      <c r="S1629" t="s">
        <v>41</v>
      </c>
      <c r="T1629">
        <v>4.3333333333333304</v>
      </c>
      <c r="U1629" t="s">
        <v>43</v>
      </c>
      <c r="V1629">
        <v>8.5</v>
      </c>
      <c r="W1629" t="s">
        <v>43</v>
      </c>
      <c r="X1629">
        <v>3.75</v>
      </c>
      <c r="Y1629" t="s">
        <v>43</v>
      </c>
      <c r="Z1629">
        <v>1</v>
      </c>
      <c r="AC1629">
        <f t="shared" si="125"/>
        <v>2</v>
      </c>
      <c r="AD1629" t="str">
        <f t="shared" si="126"/>
        <v>DSN</v>
      </c>
      <c r="AE1629" t="b">
        <f t="shared" si="127"/>
        <v>0</v>
      </c>
      <c r="AF1629" t="b">
        <f t="shared" si="128"/>
        <v>0</v>
      </c>
      <c r="AG1629" t="b">
        <f t="shared" si="129"/>
        <v>0</v>
      </c>
      <c r="AH1629">
        <v>59.999999999998799</v>
      </c>
    </row>
    <row r="1630" spans="1:34" x14ac:dyDescent="0.25">
      <c r="A1630" t="s">
        <v>55</v>
      </c>
      <c r="B1630" t="s">
        <v>4027</v>
      </c>
      <c r="C1630">
        <v>2013</v>
      </c>
      <c r="D1630" t="s">
        <v>54</v>
      </c>
      <c r="E1630" t="s">
        <v>5252</v>
      </c>
      <c r="F1630">
        <v>6.6</v>
      </c>
      <c r="G1630" t="s">
        <v>71</v>
      </c>
      <c r="H1630">
        <v>19</v>
      </c>
      <c r="I1630" t="s">
        <v>4028</v>
      </c>
      <c r="J1630" t="s">
        <v>252</v>
      </c>
      <c r="K1630" t="s">
        <v>74</v>
      </c>
      <c r="L1630" t="s">
        <v>431</v>
      </c>
      <c r="M1630" t="s">
        <v>76</v>
      </c>
      <c r="N1630" t="s">
        <v>60</v>
      </c>
      <c r="O1630" t="s">
        <v>38</v>
      </c>
      <c r="P1630" t="s">
        <v>51</v>
      </c>
      <c r="T1630">
        <v>5</v>
      </c>
      <c r="U1630" t="s">
        <v>42</v>
      </c>
      <c r="V1630">
        <v>6</v>
      </c>
      <c r="W1630" t="s">
        <v>43</v>
      </c>
      <c r="X1630">
        <v>6</v>
      </c>
      <c r="Y1630" t="s">
        <v>43</v>
      </c>
      <c r="Z1630">
        <v>0.5</v>
      </c>
      <c r="AH1630">
        <v>29.9999999999994</v>
      </c>
    </row>
    <row r="1631" spans="1:34" x14ac:dyDescent="0.25">
      <c r="A1631" t="s">
        <v>28</v>
      </c>
      <c r="B1631" t="s">
        <v>4029</v>
      </c>
      <c r="C1631">
        <v>2014</v>
      </c>
      <c r="D1631" t="s">
        <v>44</v>
      </c>
      <c r="E1631" t="s">
        <v>47</v>
      </c>
      <c r="F1631">
        <v>10.5</v>
      </c>
      <c r="G1631" t="s">
        <v>143</v>
      </c>
      <c r="H1631">
        <v>20</v>
      </c>
      <c r="I1631" t="s">
        <v>4030</v>
      </c>
      <c r="J1631" t="s">
        <v>365</v>
      </c>
      <c r="K1631" t="s">
        <v>205</v>
      </c>
      <c r="L1631" t="s">
        <v>1105</v>
      </c>
      <c r="M1631" t="s">
        <v>148</v>
      </c>
      <c r="N1631" t="s">
        <v>37</v>
      </c>
      <c r="O1631" t="s">
        <v>38</v>
      </c>
      <c r="P1631" t="s">
        <v>401</v>
      </c>
      <c r="Q1631" t="s">
        <v>528</v>
      </c>
      <c r="R1631">
        <v>0</v>
      </c>
      <c r="S1631" t="s">
        <v>96</v>
      </c>
      <c r="T1631">
        <v>8.5</v>
      </c>
      <c r="U1631" t="s">
        <v>43</v>
      </c>
      <c r="V1631">
        <v>8</v>
      </c>
      <c r="W1631" t="s">
        <v>43</v>
      </c>
      <c r="X1631">
        <v>10.3333333333333</v>
      </c>
      <c r="Y1631" t="s">
        <v>43</v>
      </c>
      <c r="Z1631">
        <v>1</v>
      </c>
      <c r="AC1631">
        <f t="shared" si="125"/>
        <v>1</v>
      </c>
      <c r="AD1631" t="str">
        <f t="shared" si="126"/>
        <v>ESN</v>
      </c>
      <c r="AE1631" t="b">
        <f t="shared" si="127"/>
        <v>0</v>
      </c>
      <c r="AF1631" t="b">
        <f t="shared" si="128"/>
        <v>0</v>
      </c>
      <c r="AG1631" t="b">
        <f t="shared" si="129"/>
        <v>0</v>
      </c>
      <c r="AH1631">
        <v>59.999999999998799</v>
      </c>
    </row>
    <row r="1632" spans="1:34" x14ac:dyDescent="0.25">
      <c r="A1632" t="s">
        <v>28</v>
      </c>
      <c r="B1632" t="s">
        <v>4031</v>
      </c>
      <c r="C1632">
        <v>2014</v>
      </c>
      <c r="D1632" t="s">
        <v>44</v>
      </c>
      <c r="E1632" t="s">
        <v>5252</v>
      </c>
      <c r="F1632">
        <v>12.2</v>
      </c>
      <c r="G1632" t="s">
        <v>31</v>
      </c>
      <c r="H1632">
        <v>20</v>
      </c>
      <c r="I1632" t="s">
        <v>4032</v>
      </c>
      <c r="J1632" t="s">
        <v>33</v>
      </c>
      <c r="K1632" t="s">
        <v>74</v>
      </c>
      <c r="L1632" t="s">
        <v>1230</v>
      </c>
      <c r="M1632" t="s">
        <v>36</v>
      </c>
      <c r="N1632" t="s">
        <v>37</v>
      </c>
      <c r="O1632" t="s">
        <v>38</v>
      </c>
      <c r="P1632" t="s">
        <v>41</v>
      </c>
      <c r="Q1632" t="s">
        <v>207</v>
      </c>
      <c r="R1632">
        <v>0</v>
      </c>
      <c r="S1632" t="s">
        <v>41</v>
      </c>
      <c r="T1632">
        <v>11</v>
      </c>
      <c r="U1632" t="s">
        <v>43</v>
      </c>
      <c r="V1632">
        <v>11.3333333333333</v>
      </c>
      <c r="W1632" t="s">
        <v>43</v>
      </c>
      <c r="X1632">
        <v>12</v>
      </c>
      <c r="Y1632" t="s">
        <v>43</v>
      </c>
      <c r="Z1632">
        <v>1</v>
      </c>
      <c r="AC1632">
        <f t="shared" si="125"/>
        <v>1</v>
      </c>
      <c r="AD1632" t="str">
        <f t="shared" si="126"/>
        <v>DSN</v>
      </c>
      <c r="AE1632" t="b">
        <f t="shared" si="127"/>
        <v>0</v>
      </c>
      <c r="AF1632" t="b">
        <f t="shared" si="128"/>
        <v>0</v>
      </c>
      <c r="AG1632" t="b">
        <f t="shared" si="129"/>
        <v>0</v>
      </c>
      <c r="AH1632">
        <v>59.999999999998799</v>
      </c>
    </row>
    <row r="1633" spans="1:34" x14ac:dyDescent="0.25">
      <c r="A1633" t="s">
        <v>28</v>
      </c>
      <c r="B1633" t="s">
        <v>4033</v>
      </c>
      <c r="C1633">
        <v>2014</v>
      </c>
      <c r="D1633" t="s">
        <v>54</v>
      </c>
      <c r="E1633" t="s">
        <v>47</v>
      </c>
      <c r="F1633">
        <v>5.5</v>
      </c>
      <c r="G1633" t="s">
        <v>31</v>
      </c>
      <c r="H1633">
        <v>20</v>
      </c>
      <c r="I1633" t="s">
        <v>4034</v>
      </c>
      <c r="J1633" t="s">
        <v>373</v>
      </c>
      <c r="K1633" t="s">
        <v>160</v>
      </c>
      <c r="L1633" t="s">
        <v>887</v>
      </c>
      <c r="M1633" t="s">
        <v>36</v>
      </c>
      <c r="N1633" t="s">
        <v>37</v>
      </c>
      <c r="O1633" t="s">
        <v>38</v>
      </c>
      <c r="P1633" t="s">
        <v>51</v>
      </c>
      <c r="Q1633" t="s">
        <v>52</v>
      </c>
      <c r="R1633">
        <v>0</v>
      </c>
      <c r="S1633" t="s">
        <v>53</v>
      </c>
      <c r="T1633">
        <v>2.5</v>
      </c>
      <c r="U1633" t="s">
        <v>43</v>
      </c>
      <c r="V1633">
        <v>4.75</v>
      </c>
      <c r="W1633" t="s">
        <v>43</v>
      </c>
      <c r="X1633">
        <v>9</v>
      </c>
      <c r="Y1633" t="s">
        <v>42</v>
      </c>
      <c r="Z1633">
        <v>0.67</v>
      </c>
      <c r="AH1633">
        <v>39.999999999999602</v>
      </c>
    </row>
    <row r="1634" spans="1:34" x14ac:dyDescent="0.25">
      <c r="A1634" t="s">
        <v>28</v>
      </c>
      <c r="B1634" t="s">
        <v>4035</v>
      </c>
      <c r="C1634">
        <v>2013</v>
      </c>
      <c r="D1634" t="s">
        <v>83</v>
      </c>
      <c r="E1634" t="s">
        <v>122</v>
      </c>
      <c r="F1634">
        <v>6.6</v>
      </c>
      <c r="G1634" t="s">
        <v>71</v>
      </c>
      <c r="H1634">
        <v>25</v>
      </c>
      <c r="I1634" t="s">
        <v>4036</v>
      </c>
      <c r="J1634" t="s">
        <v>154</v>
      </c>
      <c r="K1634" t="s">
        <v>74</v>
      </c>
      <c r="L1634" t="s">
        <v>4037</v>
      </c>
      <c r="M1634" t="s">
        <v>76</v>
      </c>
      <c r="N1634" t="s">
        <v>37</v>
      </c>
      <c r="O1634" t="s">
        <v>38</v>
      </c>
      <c r="P1634" t="s">
        <v>51</v>
      </c>
      <c r="Q1634" t="s">
        <v>52</v>
      </c>
      <c r="R1634">
        <v>0</v>
      </c>
      <c r="S1634" t="s">
        <v>53</v>
      </c>
      <c r="T1634">
        <v>5.5</v>
      </c>
      <c r="U1634" t="s">
        <v>43</v>
      </c>
      <c r="V1634">
        <v>5.5</v>
      </c>
      <c r="W1634" t="s">
        <v>43</v>
      </c>
      <c r="X1634">
        <v>8</v>
      </c>
      <c r="Y1634" t="s">
        <v>42</v>
      </c>
      <c r="Z1634">
        <v>2</v>
      </c>
      <c r="AH1634">
        <v>119.999999999998</v>
      </c>
    </row>
    <row r="1635" spans="1:34" x14ac:dyDescent="0.25">
      <c r="A1635" t="s">
        <v>28</v>
      </c>
      <c r="B1635" t="s">
        <v>4038</v>
      </c>
      <c r="C1635">
        <v>2013</v>
      </c>
      <c r="D1635" t="s">
        <v>83</v>
      </c>
      <c r="E1635" t="s">
        <v>5252</v>
      </c>
      <c r="F1635">
        <v>4.9000000000000004</v>
      </c>
      <c r="G1635" t="s">
        <v>31</v>
      </c>
      <c r="H1635">
        <v>22</v>
      </c>
      <c r="I1635" t="s">
        <v>4039</v>
      </c>
      <c r="J1635" t="s">
        <v>444</v>
      </c>
      <c r="K1635" t="s">
        <v>146</v>
      </c>
      <c r="L1635" t="s">
        <v>3255</v>
      </c>
      <c r="M1635" t="s">
        <v>36</v>
      </c>
      <c r="N1635" t="s">
        <v>37</v>
      </c>
      <c r="O1635" t="s">
        <v>38</v>
      </c>
      <c r="P1635" t="s">
        <v>41</v>
      </c>
      <c r="Q1635" t="s">
        <v>207</v>
      </c>
      <c r="R1635">
        <v>0</v>
      </c>
      <c r="S1635" t="s">
        <v>41</v>
      </c>
      <c r="T1635">
        <v>5.5</v>
      </c>
      <c r="U1635" t="s">
        <v>43</v>
      </c>
      <c r="V1635">
        <v>3</v>
      </c>
      <c r="W1635" t="s">
        <v>43</v>
      </c>
      <c r="X1635">
        <v>4.3333333333333304</v>
      </c>
      <c r="Y1635" t="s">
        <v>42</v>
      </c>
      <c r="Z1635">
        <v>2</v>
      </c>
      <c r="AC1635">
        <f t="shared" si="125"/>
        <v>3</v>
      </c>
      <c r="AD1635" t="str">
        <f t="shared" si="126"/>
        <v>DSN</v>
      </c>
      <c r="AE1635" t="b">
        <f t="shared" si="127"/>
        <v>0</v>
      </c>
      <c r="AF1635" t="b">
        <f t="shared" si="128"/>
        <v>0</v>
      </c>
      <c r="AG1635" t="b">
        <f t="shared" si="129"/>
        <v>0</v>
      </c>
      <c r="AH1635">
        <v>119.999999999998</v>
      </c>
    </row>
    <row r="1636" spans="1:34" x14ac:dyDescent="0.25">
      <c r="A1636" t="s">
        <v>28</v>
      </c>
      <c r="B1636" t="s">
        <v>4040</v>
      </c>
      <c r="C1636">
        <v>2013</v>
      </c>
      <c r="D1636" t="s">
        <v>44</v>
      </c>
      <c r="E1636" t="s">
        <v>5252</v>
      </c>
      <c r="F1636">
        <v>7</v>
      </c>
      <c r="G1636" t="s">
        <v>31</v>
      </c>
      <c r="H1636">
        <v>22</v>
      </c>
      <c r="I1636" t="s">
        <v>4041</v>
      </c>
      <c r="J1636" t="s">
        <v>33</v>
      </c>
      <c r="K1636" t="s">
        <v>34</v>
      </c>
      <c r="L1636" t="s">
        <v>280</v>
      </c>
      <c r="M1636" t="s">
        <v>36</v>
      </c>
      <c r="N1636" t="s">
        <v>37</v>
      </c>
      <c r="O1636" t="s">
        <v>38</v>
      </c>
      <c r="P1636" t="s">
        <v>119</v>
      </c>
      <c r="Q1636" t="s">
        <v>120</v>
      </c>
      <c r="R1636">
        <v>0</v>
      </c>
      <c r="S1636" t="s">
        <v>41</v>
      </c>
      <c r="T1636">
        <v>7</v>
      </c>
      <c r="U1636" t="s">
        <v>43</v>
      </c>
      <c r="V1636">
        <v>5</v>
      </c>
      <c r="W1636" t="s">
        <v>43</v>
      </c>
      <c r="X1636">
        <v>7</v>
      </c>
      <c r="Y1636" t="s">
        <v>43</v>
      </c>
      <c r="Z1636">
        <v>2</v>
      </c>
      <c r="AC1636">
        <f t="shared" si="125"/>
        <v>1</v>
      </c>
      <c r="AD1636" t="str">
        <f t="shared" si="126"/>
        <v>DSN</v>
      </c>
      <c r="AE1636" t="b">
        <f t="shared" si="127"/>
        <v>0</v>
      </c>
      <c r="AF1636" t="b">
        <f t="shared" si="128"/>
        <v>0</v>
      </c>
      <c r="AG1636" t="b">
        <f t="shared" si="129"/>
        <v>0</v>
      </c>
      <c r="AH1636">
        <v>119.999999999998</v>
      </c>
    </row>
    <row r="1637" spans="1:34" x14ac:dyDescent="0.25">
      <c r="A1637" t="s">
        <v>28</v>
      </c>
      <c r="B1637" t="s">
        <v>4042</v>
      </c>
      <c r="C1637">
        <v>2012</v>
      </c>
      <c r="D1637" t="s">
        <v>54</v>
      </c>
      <c r="E1637" t="s">
        <v>47</v>
      </c>
      <c r="F1637">
        <v>7.3</v>
      </c>
      <c r="G1637" t="s">
        <v>71</v>
      </c>
      <c r="H1637">
        <v>20</v>
      </c>
      <c r="I1637" t="s">
        <v>4043</v>
      </c>
      <c r="J1637" t="s">
        <v>2705</v>
      </c>
      <c r="K1637" t="s">
        <v>74</v>
      </c>
      <c r="L1637" t="s">
        <v>80</v>
      </c>
      <c r="M1637" t="s">
        <v>76</v>
      </c>
      <c r="N1637" t="s">
        <v>60</v>
      </c>
      <c r="O1637" t="s">
        <v>38</v>
      </c>
      <c r="P1637" t="s">
        <v>51</v>
      </c>
      <c r="Q1637" t="s">
        <v>52</v>
      </c>
      <c r="R1637">
        <v>0</v>
      </c>
      <c r="S1637" t="s">
        <v>53</v>
      </c>
      <c r="Z1637">
        <v>2.67</v>
      </c>
      <c r="AH1637">
        <v>159.99999999999699</v>
      </c>
    </row>
    <row r="1638" spans="1:34" x14ac:dyDescent="0.25">
      <c r="A1638" t="s">
        <v>55</v>
      </c>
      <c r="B1638" t="s">
        <v>4044</v>
      </c>
      <c r="C1638">
        <v>2013</v>
      </c>
      <c r="D1638" t="s">
        <v>44</v>
      </c>
      <c r="E1638" t="s">
        <v>5252</v>
      </c>
      <c r="F1638">
        <v>6.3</v>
      </c>
      <c r="G1638" t="s">
        <v>71</v>
      </c>
      <c r="H1638">
        <v>21</v>
      </c>
      <c r="I1638" t="s">
        <v>4045</v>
      </c>
      <c r="J1638" t="s">
        <v>1618</v>
      </c>
      <c r="K1638" t="s">
        <v>74</v>
      </c>
      <c r="L1638" t="s">
        <v>431</v>
      </c>
      <c r="M1638" t="s">
        <v>76</v>
      </c>
      <c r="N1638" t="s">
        <v>37</v>
      </c>
      <c r="O1638" t="s">
        <v>38</v>
      </c>
      <c r="P1638" t="s">
        <v>51</v>
      </c>
      <c r="T1638">
        <v>4</v>
      </c>
      <c r="U1638" t="s">
        <v>43</v>
      </c>
      <c r="V1638">
        <v>6.25</v>
      </c>
      <c r="W1638" t="s">
        <v>43</v>
      </c>
      <c r="X1638">
        <v>8</v>
      </c>
      <c r="Y1638" t="s">
        <v>42</v>
      </c>
      <c r="Z1638">
        <v>0.08</v>
      </c>
      <c r="AH1638">
        <v>4.9999999999998002</v>
      </c>
    </row>
    <row r="1639" spans="1:34" x14ac:dyDescent="0.25">
      <c r="A1639" t="s">
        <v>55</v>
      </c>
      <c r="B1639" t="s">
        <v>4046</v>
      </c>
      <c r="C1639">
        <v>2012</v>
      </c>
      <c r="D1639" t="s">
        <v>44</v>
      </c>
      <c r="E1639" t="s">
        <v>30</v>
      </c>
      <c r="F1639">
        <v>9</v>
      </c>
      <c r="G1639" t="s">
        <v>184</v>
      </c>
      <c r="H1639">
        <v>21</v>
      </c>
      <c r="I1639" t="s">
        <v>4047</v>
      </c>
      <c r="J1639" t="s">
        <v>186</v>
      </c>
      <c r="K1639" t="s">
        <v>92</v>
      </c>
      <c r="L1639" t="s">
        <v>101</v>
      </c>
      <c r="M1639" t="s">
        <v>76</v>
      </c>
      <c r="N1639" t="s">
        <v>60</v>
      </c>
      <c r="O1639" t="s">
        <v>38</v>
      </c>
      <c r="P1639" t="s">
        <v>51</v>
      </c>
      <c r="Z1639">
        <v>0.08</v>
      </c>
      <c r="AH1639">
        <v>4.9999999999998002</v>
      </c>
    </row>
    <row r="1640" spans="1:34" x14ac:dyDescent="0.25">
      <c r="A1640" t="s">
        <v>28</v>
      </c>
      <c r="B1640" t="s">
        <v>4048</v>
      </c>
      <c r="C1640">
        <v>2012</v>
      </c>
      <c r="D1640" t="s">
        <v>54</v>
      </c>
      <c r="E1640" t="s">
        <v>47</v>
      </c>
      <c r="F1640">
        <v>9.6999999999999993</v>
      </c>
      <c r="G1640" t="s">
        <v>71</v>
      </c>
      <c r="H1640">
        <v>21</v>
      </c>
      <c r="I1640" t="s">
        <v>4049</v>
      </c>
      <c r="J1640" t="s">
        <v>666</v>
      </c>
      <c r="K1640" t="s">
        <v>74</v>
      </c>
      <c r="L1640" t="s">
        <v>110</v>
      </c>
      <c r="M1640" t="s">
        <v>76</v>
      </c>
      <c r="N1640" t="s">
        <v>37</v>
      </c>
      <c r="O1640" t="s">
        <v>38</v>
      </c>
      <c r="P1640" t="s">
        <v>51</v>
      </c>
      <c r="Q1640" t="s">
        <v>52</v>
      </c>
      <c r="R1640">
        <v>0</v>
      </c>
      <c r="S1640" t="s">
        <v>53</v>
      </c>
      <c r="T1640">
        <v>7</v>
      </c>
      <c r="U1640" t="s">
        <v>42</v>
      </c>
      <c r="V1640">
        <v>8</v>
      </c>
      <c r="W1640" t="s">
        <v>43</v>
      </c>
      <c r="X1640">
        <v>9</v>
      </c>
      <c r="Y1640" t="s">
        <v>43</v>
      </c>
      <c r="Z1640">
        <v>1.75</v>
      </c>
      <c r="AH1640">
        <v>104.999999999998</v>
      </c>
    </row>
    <row r="1641" spans="1:34" x14ac:dyDescent="0.25">
      <c r="A1641" t="s">
        <v>277</v>
      </c>
      <c r="B1641" t="s">
        <v>4050</v>
      </c>
      <c r="C1641">
        <v>2012</v>
      </c>
      <c r="D1641" t="s">
        <v>115</v>
      </c>
      <c r="E1641" t="s">
        <v>47</v>
      </c>
      <c r="F1641">
        <v>10.199999999999999</v>
      </c>
      <c r="G1641" t="s">
        <v>31</v>
      </c>
      <c r="H1641">
        <v>21</v>
      </c>
      <c r="I1641" t="s">
        <v>4051</v>
      </c>
      <c r="J1641" t="s">
        <v>33</v>
      </c>
      <c r="K1641" t="s">
        <v>34</v>
      </c>
      <c r="L1641" t="s">
        <v>64</v>
      </c>
      <c r="M1641" t="s">
        <v>36</v>
      </c>
      <c r="N1641" t="s">
        <v>60</v>
      </c>
      <c r="O1641" t="s">
        <v>38</v>
      </c>
      <c r="P1641" t="s">
        <v>41</v>
      </c>
      <c r="Q1641" t="s">
        <v>281</v>
      </c>
      <c r="R1641">
        <v>0</v>
      </c>
      <c r="S1641" t="s">
        <v>282</v>
      </c>
      <c r="T1641">
        <v>10</v>
      </c>
      <c r="U1641" t="s">
        <v>43</v>
      </c>
      <c r="V1641">
        <v>8</v>
      </c>
      <c r="W1641" t="s">
        <v>43</v>
      </c>
      <c r="X1641">
        <v>9</v>
      </c>
      <c r="Y1641" t="s">
        <v>43</v>
      </c>
      <c r="Z1641">
        <v>1</v>
      </c>
      <c r="AC1641">
        <f t="shared" si="125"/>
        <v>2</v>
      </c>
      <c r="AD1641" t="str">
        <f t="shared" si="126"/>
        <v>DSN</v>
      </c>
      <c r="AE1641" t="b">
        <f t="shared" si="127"/>
        <v>1</v>
      </c>
      <c r="AF1641" t="str">
        <f t="shared" si="128"/>
        <v/>
      </c>
      <c r="AG1641" t="str">
        <f t="shared" si="129"/>
        <v/>
      </c>
      <c r="AH1641">
        <v>59.999999999998799</v>
      </c>
    </row>
    <row r="1642" spans="1:34" x14ac:dyDescent="0.25">
      <c r="A1642" t="s">
        <v>55</v>
      </c>
      <c r="B1642" t="s">
        <v>4052</v>
      </c>
      <c r="C1642">
        <v>2014</v>
      </c>
      <c r="D1642" t="s">
        <v>54</v>
      </c>
      <c r="E1642" t="s">
        <v>5252</v>
      </c>
      <c r="F1642">
        <v>7.5</v>
      </c>
      <c r="G1642" t="s">
        <v>31</v>
      </c>
      <c r="H1642">
        <v>22</v>
      </c>
      <c r="I1642" t="s">
        <v>4053</v>
      </c>
      <c r="J1642" t="s">
        <v>434</v>
      </c>
      <c r="K1642" t="s">
        <v>34</v>
      </c>
      <c r="L1642" t="s">
        <v>304</v>
      </c>
      <c r="M1642" t="s">
        <v>36</v>
      </c>
      <c r="N1642" t="s">
        <v>60</v>
      </c>
      <c r="O1642" t="s">
        <v>38</v>
      </c>
      <c r="P1642" t="s">
        <v>119</v>
      </c>
      <c r="Z1642">
        <v>0.5</v>
      </c>
      <c r="AC1642">
        <f t="shared" si="125"/>
        <v>0</v>
      </c>
      <c r="AD1642" t="str">
        <f t="shared" si="126"/>
        <v>DSN</v>
      </c>
      <c r="AE1642" t="b">
        <f t="shared" si="127"/>
        <v>1</v>
      </c>
      <c r="AF1642" t="str">
        <f t="shared" si="128"/>
        <v/>
      </c>
      <c r="AG1642" t="str">
        <f t="shared" si="129"/>
        <v/>
      </c>
      <c r="AH1642">
        <v>29.9999999999994</v>
      </c>
    </row>
    <row r="1643" spans="1:34" x14ac:dyDescent="0.25">
      <c r="A1643" t="s">
        <v>55</v>
      </c>
      <c r="B1643" t="s">
        <v>4054</v>
      </c>
      <c r="C1643">
        <v>2014</v>
      </c>
      <c r="D1643" t="s">
        <v>115</v>
      </c>
      <c r="E1643" t="s">
        <v>5252</v>
      </c>
      <c r="F1643">
        <v>7.9</v>
      </c>
      <c r="G1643" t="s">
        <v>31</v>
      </c>
      <c r="H1643">
        <v>22</v>
      </c>
      <c r="I1643" t="s">
        <v>4055</v>
      </c>
      <c r="J1643" t="s">
        <v>33</v>
      </c>
      <c r="K1643" t="s">
        <v>58</v>
      </c>
      <c r="L1643" t="s">
        <v>248</v>
      </c>
      <c r="M1643" t="s">
        <v>36</v>
      </c>
      <c r="N1643" t="s">
        <v>60</v>
      </c>
      <c r="O1643" t="s">
        <v>38</v>
      </c>
      <c r="P1643" t="s">
        <v>51</v>
      </c>
      <c r="T1643">
        <v>3.3333333333333299</v>
      </c>
      <c r="U1643" t="s">
        <v>43</v>
      </c>
      <c r="V1643">
        <v>6.25</v>
      </c>
      <c r="W1643" t="s">
        <v>43</v>
      </c>
      <c r="X1643">
        <v>9</v>
      </c>
      <c r="Y1643" t="s">
        <v>42</v>
      </c>
      <c r="Z1643">
        <v>0.08</v>
      </c>
      <c r="AH1643">
        <v>4.9999999999998002</v>
      </c>
    </row>
    <row r="1644" spans="1:34" x14ac:dyDescent="0.25">
      <c r="A1644" t="s">
        <v>28</v>
      </c>
      <c r="B1644" t="s">
        <v>4056</v>
      </c>
      <c r="C1644">
        <v>2013</v>
      </c>
      <c r="D1644" t="s">
        <v>54</v>
      </c>
      <c r="E1644" t="s">
        <v>47</v>
      </c>
      <c r="F1644">
        <v>5.7</v>
      </c>
      <c r="G1644" t="s">
        <v>143</v>
      </c>
      <c r="H1644">
        <v>20</v>
      </c>
      <c r="I1644" t="s">
        <v>4057</v>
      </c>
      <c r="J1644" t="s">
        <v>365</v>
      </c>
      <c r="K1644" t="s">
        <v>205</v>
      </c>
      <c r="L1644" t="s">
        <v>206</v>
      </c>
      <c r="M1644" t="s">
        <v>148</v>
      </c>
      <c r="N1644" t="s">
        <v>37</v>
      </c>
      <c r="O1644" t="s">
        <v>38</v>
      </c>
      <c r="P1644" t="s">
        <v>51</v>
      </c>
      <c r="Q1644" t="s">
        <v>52</v>
      </c>
      <c r="R1644">
        <v>0</v>
      </c>
      <c r="S1644" t="s">
        <v>53</v>
      </c>
      <c r="T1644">
        <v>8</v>
      </c>
      <c r="U1644" t="s">
        <v>42</v>
      </c>
      <c r="V1644">
        <v>3.3333333333333299</v>
      </c>
      <c r="W1644" t="s">
        <v>43</v>
      </c>
      <c r="X1644">
        <v>5</v>
      </c>
      <c r="Y1644" t="s">
        <v>43</v>
      </c>
      <c r="Z1644">
        <v>1.5</v>
      </c>
      <c r="AH1644">
        <v>89.999999999998806</v>
      </c>
    </row>
    <row r="1645" spans="1:34" x14ac:dyDescent="0.25">
      <c r="A1645" t="s">
        <v>55</v>
      </c>
      <c r="B1645" t="s">
        <v>4058</v>
      </c>
      <c r="C1645">
        <v>2013</v>
      </c>
      <c r="D1645" t="s">
        <v>54</v>
      </c>
      <c r="E1645" t="s">
        <v>47</v>
      </c>
      <c r="F1645">
        <v>9.6</v>
      </c>
      <c r="G1645" t="s">
        <v>31</v>
      </c>
      <c r="H1645">
        <v>19</v>
      </c>
      <c r="I1645" t="s">
        <v>4059</v>
      </c>
      <c r="J1645" t="s">
        <v>49</v>
      </c>
      <c r="K1645" t="s">
        <v>34</v>
      </c>
      <c r="L1645" t="s">
        <v>50</v>
      </c>
      <c r="M1645" t="s">
        <v>36</v>
      </c>
      <c r="N1645" t="s">
        <v>37</v>
      </c>
      <c r="O1645" t="s">
        <v>38</v>
      </c>
      <c r="P1645" t="s">
        <v>119</v>
      </c>
      <c r="T1645">
        <v>9.75</v>
      </c>
      <c r="U1645" t="s">
        <v>43</v>
      </c>
      <c r="V1645">
        <v>7</v>
      </c>
      <c r="W1645" t="s">
        <v>43</v>
      </c>
      <c r="X1645">
        <v>10.6666666666667</v>
      </c>
      <c r="Y1645" t="s">
        <v>42</v>
      </c>
      <c r="Z1645">
        <v>0.08</v>
      </c>
      <c r="AC1645">
        <f t="shared" si="125"/>
        <v>0</v>
      </c>
      <c r="AD1645" t="str">
        <f t="shared" si="126"/>
        <v>DSN</v>
      </c>
      <c r="AE1645" t="b">
        <f t="shared" si="127"/>
        <v>1</v>
      </c>
      <c r="AF1645" t="str">
        <f t="shared" si="128"/>
        <v/>
      </c>
      <c r="AG1645" t="str">
        <f t="shared" si="129"/>
        <v/>
      </c>
      <c r="AH1645">
        <v>4.9999999999998002</v>
      </c>
    </row>
    <row r="1646" spans="1:34" x14ac:dyDescent="0.25">
      <c r="A1646" t="s">
        <v>28</v>
      </c>
      <c r="B1646" t="s">
        <v>4060</v>
      </c>
      <c r="C1646">
        <v>2014</v>
      </c>
      <c r="D1646" t="s">
        <v>54</v>
      </c>
      <c r="E1646" t="s">
        <v>70</v>
      </c>
      <c r="F1646">
        <v>8.1999999999999993</v>
      </c>
      <c r="G1646" t="s">
        <v>71</v>
      </c>
      <c r="H1646">
        <v>20</v>
      </c>
      <c r="I1646" t="s">
        <v>4061</v>
      </c>
      <c r="J1646" t="s">
        <v>1553</v>
      </c>
      <c r="K1646" t="s">
        <v>74</v>
      </c>
      <c r="L1646" t="s">
        <v>1662</v>
      </c>
      <c r="M1646" t="s">
        <v>76</v>
      </c>
      <c r="N1646" t="s">
        <v>60</v>
      </c>
      <c r="O1646" t="s">
        <v>38</v>
      </c>
      <c r="P1646" t="s">
        <v>51</v>
      </c>
      <c r="Q1646" t="s">
        <v>52</v>
      </c>
      <c r="R1646">
        <v>0</v>
      </c>
      <c r="S1646" t="s">
        <v>53</v>
      </c>
      <c r="Z1646">
        <v>1</v>
      </c>
      <c r="AH1646">
        <v>59.999999999998799</v>
      </c>
    </row>
    <row r="1647" spans="1:34" x14ac:dyDescent="0.25">
      <c r="A1647" t="s">
        <v>28</v>
      </c>
      <c r="B1647" t="s">
        <v>4062</v>
      </c>
      <c r="C1647">
        <v>2013</v>
      </c>
      <c r="D1647" t="s">
        <v>83</v>
      </c>
      <c r="E1647" t="s">
        <v>5252</v>
      </c>
      <c r="F1647">
        <v>3.4</v>
      </c>
      <c r="G1647" t="s">
        <v>71</v>
      </c>
      <c r="H1647">
        <v>23</v>
      </c>
      <c r="I1647" t="s">
        <v>4063</v>
      </c>
      <c r="J1647" t="s">
        <v>1135</v>
      </c>
      <c r="K1647" t="s">
        <v>74</v>
      </c>
      <c r="L1647" t="s">
        <v>4064</v>
      </c>
      <c r="M1647" t="s">
        <v>76</v>
      </c>
      <c r="N1647" t="s">
        <v>37</v>
      </c>
      <c r="O1647" t="s">
        <v>38</v>
      </c>
      <c r="P1647" t="s">
        <v>51</v>
      </c>
      <c r="Q1647" t="s">
        <v>52</v>
      </c>
      <c r="R1647">
        <v>0</v>
      </c>
      <c r="S1647" t="s">
        <v>53</v>
      </c>
      <c r="T1647">
        <v>5.5</v>
      </c>
      <c r="U1647" t="s">
        <v>43</v>
      </c>
      <c r="V1647">
        <v>4</v>
      </c>
      <c r="W1647" t="s">
        <v>43</v>
      </c>
      <c r="X1647">
        <v>4</v>
      </c>
      <c r="Y1647" t="s">
        <v>43</v>
      </c>
      <c r="Z1647">
        <v>1.92</v>
      </c>
      <c r="AH1647">
        <v>114.999999999998</v>
      </c>
    </row>
    <row r="1648" spans="1:34" x14ac:dyDescent="0.25">
      <c r="A1648" t="s">
        <v>28</v>
      </c>
      <c r="B1648" t="s">
        <v>4065</v>
      </c>
      <c r="C1648">
        <v>2012</v>
      </c>
      <c r="D1648" t="s">
        <v>44</v>
      </c>
      <c r="E1648" t="s">
        <v>47</v>
      </c>
      <c r="F1648">
        <v>8.1</v>
      </c>
      <c r="G1648" t="s">
        <v>31</v>
      </c>
      <c r="H1648">
        <v>21</v>
      </c>
      <c r="I1648" t="s">
        <v>4066</v>
      </c>
      <c r="J1648" t="s">
        <v>33</v>
      </c>
      <c r="K1648" t="s">
        <v>74</v>
      </c>
      <c r="L1648" t="s">
        <v>110</v>
      </c>
      <c r="M1648" t="s">
        <v>36</v>
      </c>
      <c r="N1648" t="s">
        <v>37</v>
      </c>
      <c r="O1648" t="s">
        <v>38</v>
      </c>
      <c r="P1648" t="s">
        <v>119</v>
      </c>
      <c r="Q1648" t="s">
        <v>120</v>
      </c>
      <c r="R1648">
        <v>1</v>
      </c>
      <c r="S1648" t="s">
        <v>41</v>
      </c>
      <c r="T1648">
        <v>2</v>
      </c>
      <c r="U1648" t="s">
        <v>43</v>
      </c>
      <c r="V1648">
        <v>7.75</v>
      </c>
      <c r="W1648" t="s">
        <v>43</v>
      </c>
      <c r="X1648">
        <v>10.6666666666667</v>
      </c>
      <c r="Y1648" t="s">
        <v>42</v>
      </c>
      <c r="Z1648">
        <v>1.33</v>
      </c>
      <c r="AC1648">
        <f t="shared" si="125"/>
        <v>1</v>
      </c>
      <c r="AD1648" t="str">
        <f t="shared" si="126"/>
        <v>DSN</v>
      </c>
      <c r="AE1648" t="b">
        <f t="shared" si="127"/>
        <v>0</v>
      </c>
      <c r="AF1648" t="b">
        <f t="shared" si="128"/>
        <v>0</v>
      </c>
      <c r="AG1648" t="b">
        <f t="shared" si="129"/>
        <v>1</v>
      </c>
      <c r="AH1648">
        <v>79.999999999998593</v>
      </c>
    </row>
    <row r="1649" spans="1:34" x14ac:dyDescent="0.25">
      <c r="A1649" t="s">
        <v>55</v>
      </c>
      <c r="B1649" t="s">
        <v>4067</v>
      </c>
      <c r="C1649">
        <v>2013</v>
      </c>
      <c r="D1649" t="s">
        <v>54</v>
      </c>
      <c r="E1649" t="s">
        <v>47</v>
      </c>
      <c r="F1649">
        <v>5.8</v>
      </c>
      <c r="G1649" t="s">
        <v>31</v>
      </c>
      <c r="H1649">
        <v>20</v>
      </c>
      <c r="I1649" t="s">
        <v>4068</v>
      </c>
      <c r="J1649" t="s">
        <v>373</v>
      </c>
      <c r="K1649" t="s">
        <v>34</v>
      </c>
      <c r="L1649" t="s">
        <v>64</v>
      </c>
      <c r="M1649" t="s">
        <v>36</v>
      </c>
      <c r="N1649" t="s">
        <v>37</v>
      </c>
      <c r="O1649" t="s">
        <v>38</v>
      </c>
      <c r="P1649" t="s">
        <v>51</v>
      </c>
      <c r="T1649">
        <v>7</v>
      </c>
      <c r="U1649" t="s">
        <v>42</v>
      </c>
      <c r="V1649">
        <v>4</v>
      </c>
      <c r="W1649" t="s">
        <v>43</v>
      </c>
      <c r="X1649">
        <v>5</v>
      </c>
      <c r="Y1649" t="s">
        <v>43</v>
      </c>
      <c r="Z1649">
        <v>0.92</v>
      </c>
      <c r="AH1649">
        <v>54.999999999998998</v>
      </c>
    </row>
    <row r="1650" spans="1:34" x14ac:dyDescent="0.25">
      <c r="A1650" t="s">
        <v>55</v>
      </c>
      <c r="B1650" t="s">
        <v>4069</v>
      </c>
      <c r="C1650">
        <v>2013</v>
      </c>
      <c r="D1650" t="s">
        <v>54</v>
      </c>
      <c r="E1650" t="s">
        <v>47</v>
      </c>
      <c r="F1650">
        <v>3.9</v>
      </c>
      <c r="G1650" t="s">
        <v>31</v>
      </c>
      <c r="H1650">
        <v>20</v>
      </c>
      <c r="I1650" t="s">
        <v>4070</v>
      </c>
      <c r="J1650" t="s">
        <v>943</v>
      </c>
      <c r="K1650" t="s">
        <v>34</v>
      </c>
      <c r="L1650" t="s">
        <v>944</v>
      </c>
      <c r="M1650" t="s">
        <v>36</v>
      </c>
      <c r="N1650" t="s">
        <v>37</v>
      </c>
      <c r="O1650" t="s">
        <v>38</v>
      </c>
      <c r="P1650" t="s">
        <v>96</v>
      </c>
      <c r="T1650">
        <v>2.6666666666666701</v>
      </c>
      <c r="U1650" t="s">
        <v>43</v>
      </c>
      <c r="V1650">
        <v>4</v>
      </c>
      <c r="W1650" t="s">
        <v>43</v>
      </c>
      <c r="X1650">
        <v>3.3333333333333299</v>
      </c>
      <c r="Y1650" t="s">
        <v>42</v>
      </c>
      <c r="Z1650">
        <v>0.83</v>
      </c>
      <c r="AC1650">
        <f t="shared" si="125"/>
        <v>0</v>
      </c>
      <c r="AD1650" t="str">
        <f t="shared" si="126"/>
        <v>ESN</v>
      </c>
      <c r="AE1650" t="b">
        <f t="shared" si="127"/>
        <v>1</v>
      </c>
      <c r="AF1650" t="str">
        <f t="shared" si="128"/>
        <v/>
      </c>
      <c r="AG1650" t="str">
        <f t="shared" si="129"/>
        <v/>
      </c>
      <c r="AH1650">
        <v>49.999999999999197</v>
      </c>
    </row>
    <row r="1651" spans="1:34" x14ac:dyDescent="0.25">
      <c r="A1651" t="s">
        <v>28</v>
      </c>
      <c r="B1651" t="s">
        <v>4071</v>
      </c>
      <c r="C1651">
        <v>2014</v>
      </c>
      <c r="D1651" t="s">
        <v>44</v>
      </c>
      <c r="E1651" t="s">
        <v>5252</v>
      </c>
      <c r="F1651">
        <v>6.6</v>
      </c>
      <c r="G1651" t="s">
        <v>98</v>
      </c>
      <c r="H1651">
        <v>20</v>
      </c>
      <c r="I1651" t="s">
        <v>4072</v>
      </c>
      <c r="J1651" t="s">
        <v>1147</v>
      </c>
      <c r="K1651" t="s">
        <v>92</v>
      </c>
      <c r="L1651" t="s">
        <v>933</v>
      </c>
      <c r="M1651" t="s">
        <v>36</v>
      </c>
      <c r="N1651" t="s">
        <v>37</v>
      </c>
      <c r="O1651" t="s">
        <v>38</v>
      </c>
      <c r="P1651" t="s">
        <v>712</v>
      </c>
      <c r="Q1651" t="s">
        <v>713</v>
      </c>
      <c r="R1651">
        <v>0</v>
      </c>
      <c r="S1651" t="s">
        <v>41</v>
      </c>
      <c r="T1651">
        <v>5</v>
      </c>
      <c r="U1651" t="s">
        <v>42</v>
      </c>
      <c r="V1651">
        <v>4</v>
      </c>
      <c r="W1651" t="s">
        <v>43</v>
      </c>
      <c r="X1651">
        <v>8</v>
      </c>
      <c r="Y1651" t="s">
        <v>43</v>
      </c>
      <c r="Z1651">
        <v>1.08</v>
      </c>
      <c r="AC1651">
        <f t="shared" si="125"/>
        <v>1</v>
      </c>
      <c r="AD1651" t="str">
        <f t="shared" si="126"/>
        <v>DSN</v>
      </c>
      <c r="AE1651" t="b">
        <f t="shared" si="127"/>
        <v>0</v>
      </c>
      <c r="AF1651" t="b">
        <f t="shared" si="128"/>
        <v>0</v>
      </c>
      <c r="AG1651" t="b">
        <f t="shared" si="129"/>
        <v>0</v>
      </c>
      <c r="AH1651">
        <v>64.999999999998593</v>
      </c>
    </row>
    <row r="1652" spans="1:34" x14ac:dyDescent="0.25">
      <c r="A1652" t="s">
        <v>45</v>
      </c>
      <c r="B1652" t="s">
        <v>4073</v>
      </c>
      <c r="C1652">
        <v>2012</v>
      </c>
      <c r="D1652" t="s">
        <v>44</v>
      </c>
      <c r="E1652" t="s">
        <v>47</v>
      </c>
      <c r="F1652">
        <v>9.4</v>
      </c>
      <c r="G1652" t="s">
        <v>31</v>
      </c>
      <c r="H1652">
        <v>20</v>
      </c>
      <c r="I1652" t="s">
        <v>4074</v>
      </c>
      <c r="J1652" t="s">
        <v>33</v>
      </c>
      <c r="K1652" t="s">
        <v>34</v>
      </c>
      <c r="L1652" t="s">
        <v>64</v>
      </c>
      <c r="M1652" t="s">
        <v>36</v>
      </c>
      <c r="N1652" t="s">
        <v>37</v>
      </c>
      <c r="O1652" t="s">
        <v>38</v>
      </c>
      <c r="P1652" t="s">
        <v>96</v>
      </c>
      <c r="T1652">
        <v>10</v>
      </c>
      <c r="U1652" t="s">
        <v>43</v>
      </c>
      <c r="V1652">
        <v>8</v>
      </c>
      <c r="W1652" t="s">
        <v>43</v>
      </c>
      <c r="X1652">
        <v>7</v>
      </c>
      <c r="Y1652" t="s">
        <v>42</v>
      </c>
      <c r="Z1652">
        <v>3</v>
      </c>
      <c r="AA1652" t="s">
        <v>125</v>
      </c>
      <c r="AB1652" t="s">
        <v>96</v>
      </c>
      <c r="AC1652">
        <f t="shared" si="125"/>
        <v>1</v>
      </c>
      <c r="AD1652" t="str">
        <f t="shared" si="126"/>
        <v>ESN</v>
      </c>
      <c r="AE1652" t="b">
        <f t="shared" si="127"/>
        <v>0</v>
      </c>
      <c r="AF1652" t="b">
        <f t="shared" si="128"/>
        <v>0</v>
      </c>
      <c r="AG1652" t="b">
        <f t="shared" si="129"/>
        <v>0</v>
      </c>
      <c r="AH1652">
        <v>179.99999999999599</v>
      </c>
    </row>
    <row r="1653" spans="1:34" x14ac:dyDescent="0.25">
      <c r="A1653" t="s">
        <v>45</v>
      </c>
      <c r="B1653" t="s">
        <v>4075</v>
      </c>
      <c r="C1653">
        <v>2012</v>
      </c>
      <c r="D1653" t="s">
        <v>54</v>
      </c>
      <c r="E1653" t="s">
        <v>5252</v>
      </c>
      <c r="F1653">
        <v>10.4</v>
      </c>
      <c r="G1653" t="s">
        <v>31</v>
      </c>
      <c r="H1653">
        <v>19</v>
      </c>
      <c r="I1653" t="s">
        <v>4076</v>
      </c>
      <c r="J1653" t="s">
        <v>89</v>
      </c>
      <c r="K1653" t="s">
        <v>205</v>
      </c>
      <c r="L1653" t="s">
        <v>338</v>
      </c>
      <c r="M1653" t="s">
        <v>36</v>
      </c>
      <c r="N1653" t="s">
        <v>60</v>
      </c>
      <c r="O1653" t="s">
        <v>38</v>
      </c>
      <c r="P1653" t="s">
        <v>106</v>
      </c>
      <c r="T1653">
        <v>10.6666666666667</v>
      </c>
      <c r="U1653" t="s">
        <v>43</v>
      </c>
      <c r="V1653">
        <v>9</v>
      </c>
      <c r="W1653" t="s">
        <v>43</v>
      </c>
      <c r="X1653">
        <v>8.5</v>
      </c>
      <c r="Y1653" t="s">
        <v>42</v>
      </c>
      <c r="Z1653">
        <v>3</v>
      </c>
      <c r="AA1653" t="s">
        <v>107</v>
      </c>
      <c r="AB1653" t="s">
        <v>96</v>
      </c>
      <c r="AC1653">
        <f t="shared" si="125"/>
        <v>0</v>
      </c>
      <c r="AD1653" t="str">
        <f t="shared" si="126"/>
        <v>ESN</v>
      </c>
      <c r="AE1653" t="b">
        <f t="shared" si="127"/>
        <v>0</v>
      </c>
      <c r="AF1653" t="b">
        <f t="shared" si="128"/>
        <v>0</v>
      </c>
      <c r="AG1653" t="b">
        <f t="shared" si="129"/>
        <v>0</v>
      </c>
      <c r="AH1653">
        <v>179.99999999999599</v>
      </c>
    </row>
    <row r="1654" spans="1:34" x14ac:dyDescent="0.25">
      <c r="A1654" t="s">
        <v>28</v>
      </c>
      <c r="B1654" t="s">
        <v>4077</v>
      </c>
      <c r="C1654">
        <v>2014</v>
      </c>
      <c r="D1654" t="s">
        <v>115</v>
      </c>
      <c r="E1654" t="s">
        <v>47</v>
      </c>
      <c r="F1654">
        <v>5</v>
      </c>
      <c r="G1654" t="s">
        <v>143</v>
      </c>
      <c r="H1654">
        <v>21</v>
      </c>
      <c r="I1654" t="s">
        <v>4078</v>
      </c>
      <c r="J1654" t="s">
        <v>365</v>
      </c>
      <c r="K1654" t="s">
        <v>74</v>
      </c>
      <c r="L1654" t="s">
        <v>471</v>
      </c>
      <c r="M1654" t="s">
        <v>148</v>
      </c>
      <c r="N1654" t="s">
        <v>60</v>
      </c>
      <c r="O1654" t="s">
        <v>38</v>
      </c>
      <c r="P1654" t="s">
        <v>51</v>
      </c>
      <c r="Q1654" t="s">
        <v>52</v>
      </c>
      <c r="R1654">
        <v>0</v>
      </c>
      <c r="S1654" t="s">
        <v>53</v>
      </c>
      <c r="T1654">
        <v>2</v>
      </c>
      <c r="U1654" t="s">
        <v>43</v>
      </c>
      <c r="V1654">
        <v>5</v>
      </c>
      <c r="W1654" t="s">
        <v>43</v>
      </c>
      <c r="X1654">
        <v>5</v>
      </c>
      <c r="Y1654" t="s">
        <v>43</v>
      </c>
      <c r="Z1654">
        <v>0.92</v>
      </c>
      <c r="AH1654">
        <v>54.999999999998998</v>
      </c>
    </row>
    <row r="1655" spans="1:34" x14ac:dyDescent="0.25">
      <c r="A1655" t="s">
        <v>28</v>
      </c>
      <c r="B1655" t="s">
        <v>4079</v>
      </c>
      <c r="C1655">
        <v>2014</v>
      </c>
      <c r="D1655" t="s">
        <v>44</v>
      </c>
      <c r="E1655" t="s">
        <v>5252</v>
      </c>
      <c r="F1655">
        <v>11.3</v>
      </c>
      <c r="G1655" t="s">
        <v>71</v>
      </c>
      <c r="H1655">
        <v>20</v>
      </c>
      <c r="I1655" t="s">
        <v>4080</v>
      </c>
      <c r="J1655" t="s">
        <v>252</v>
      </c>
      <c r="K1655" t="s">
        <v>160</v>
      </c>
      <c r="L1655" t="s">
        <v>3466</v>
      </c>
      <c r="M1655" t="s">
        <v>76</v>
      </c>
      <c r="N1655" t="s">
        <v>37</v>
      </c>
      <c r="O1655" t="s">
        <v>38</v>
      </c>
      <c r="P1655" t="s">
        <v>51</v>
      </c>
      <c r="Q1655" t="s">
        <v>52</v>
      </c>
      <c r="R1655">
        <v>0</v>
      </c>
      <c r="S1655" t="s">
        <v>53</v>
      </c>
      <c r="T1655">
        <v>12</v>
      </c>
      <c r="U1655" t="s">
        <v>43</v>
      </c>
      <c r="V1655">
        <v>10.6666666666667</v>
      </c>
      <c r="W1655" t="s">
        <v>43</v>
      </c>
      <c r="X1655">
        <v>10.6666666666667</v>
      </c>
      <c r="Y1655" t="s">
        <v>42</v>
      </c>
      <c r="Z1655">
        <v>1</v>
      </c>
      <c r="AH1655">
        <v>59.999999999998799</v>
      </c>
    </row>
    <row r="1656" spans="1:34" x14ac:dyDescent="0.25">
      <c r="A1656" t="s">
        <v>28</v>
      </c>
      <c r="B1656" t="s">
        <v>4081</v>
      </c>
      <c r="C1656">
        <v>2014</v>
      </c>
      <c r="D1656" t="s">
        <v>54</v>
      </c>
      <c r="E1656" t="s">
        <v>5252</v>
      </c>
      <c r="F1656">
        <v>6.3</v>
      </c>
      <c r="G1656" t="s">
        <v>31</v>
      </c>
      <c r="H1656">
        <v>19</v>
      </c>
      <c r="I1656" t="s">
        <v>4082</v>
      </c>
      <c r="J1656" t="s">
        <v>434</v>
      </c>
      <c r="K1656" t="s">
        <v>92</v>
      </c>
      <c r="L1656" t="s">
        <v>4083</v>
      </c>
      <c r="M1656" t="s">
        <v>36</v>
      </c>
      <c r="N1656" t="s">
        <v>37</v>
      </c>
      <c r="O1656" t="s">
        <v>38</v>
      </c>
      <c r="P1656" t="s">
        <v>119</v>
      </c>
      <c r="Q1656" t="s">
        <v>120</v>
      </c>
      <c r="R1656">
        <v>0</v>
      </c>
      <c r="S1656" t="s">
        <v>41</v>
      </c>
      <c r="T1656">
        <v>7</v>
      </c>
      <c r="U1656" t="s">
        <v>43</v>
      </c>
      <c r="V1656">
        <v>4.3333333333333304</v>
      </c>
      <c r="W1656" t="s">
        <v>43</v>
      </c>
      <c r="X1656">
        <v>7</v>
      </c>
      <c r="Y1656" t="s">
        <v>43</v>
      </c>
      <c r="Z1656">
        <v>1</v>
      </c>
      <c r="AC1656">
        <f t="shared" si="125"/>
        <v>0</v>
      </c>
      <c r="AD1656" t="str">
        <f t="shared" si="126"/>
        <v>DSN</v>
      </c>
      <c r="AE1656" t="b">
        <f t="shared" si="127"/>
        <v>0</v>
      </c>
      <c r="AF1656" t="b">
        <f t="shared" si="128"/>
        <v>0</v>
      </c>
      <c r="AG1656" t="b">
        <f t="shared" si="129"/>
        <v>0</v>
      </c>
      <c r="AH1656">
        <v>59.999999999998799</v>
      </c>
    </row>
    <row r="1657" spans="1:34" x14ac:dyDescent="0.25">
      <c r="A1657" t="s">
        <v>55</v>
      </c>
      <c r="B1657" t="s">
        <v>4084</v>
      </c>
      <c r="C1657">
        <v>2014</v>
      </c>
      <c r="D1657" t="s">
        <v>54</v>
      </c>
      <c r="E1657" t="s">
        <v>5252</v>
      </c>
      <c r="F1657">
        <v>7</v>
      </c>
      <c r="G1657" t="s">
        <v>31</v>
      </c>
      <c r="H1657">
        <v>19</v>
      </c>
      <c r="I1657" t="s">
        <v>4085</v>
      </c>
      <c r="J1657" t="s">
        <v>434</v>
      </c>
      <c r="K1657" t="s">
        <v>34</v>
      </c>
      <c r="L1657" t="s">
        <v>505</v>
      </c>
      <c r="M1657" t="s">
        <v>36</v>
      </c>
      <c r="N1657" t="s">
        <v>37</v>
      </c>
      <c r="O1657" t="s">
        <v>38</v>
      </c>
      <c r="P1657" t="s">
        <v>41</v>
      </c>
      <c r="T1657">
        <v>4.5</v>
      </c>
      <c r="U1657" t="s">
        <v>43</v>
      </c>
      <c r="V1657">
        <v>5.5</v>
      </c>
      <c r="W1657" t="s">
        <v>43</v>
      </c>
      <c r="X1657">
        <v>10</v>
      </c>
      <c r="Y1657" t="s">
        <v>43</v>
      </c>
      <c r="Z1657">
        <v>0.08</v>
      </c>
      <c r="AC1657">
        <f t="shared" si="125"/>
        <v>0</v>
      </c>
      <c r="AD1657" t="str">
        <f t="shared" si="126"/>
        <v>DSN</v>
      </c>
      <c r="AE1657" t="b">
        <f t="shared" si="127"/>
        <v>1</v>
      </c>
      <c r="AF1657" t="str">
        <f t="shared" si="128"/>
        <v/>
      </c>
      <c r="AG1657" t="str">
        <f t="shared" si="129"/>
        <v/>
      </c>
      <c r="AH1657">
        <v>4.9999999999998002</v>
      </c>
    </row>
    <row r="1658" spans="1:34" x14ac:dyDescent="0.25">
      <c r="A1658" t="s">
        <v>28</v>
      </c>
      <c r="B1658" t="s">
        <v>4086</v>
      </c>
      <c r="C1658">
        <v>2014</v>
      </c>
      <c r="D1658" t="s">
        <v>83</v>
      </c>
      <c r="E1658" t="s">
        <v>122</v>
      </c>
      <c r="F1658">
        <v>11.2</v>
      </c>
      <c r="G1658" t="s">
        <v>31</v>
      </c>
      <c r="H1658">
        <v>24</v>
      </c>
      <c r="I1658" t="s">
        <v>4087</v>
      </c>
      <c r="J1658" t="s">
        <v>33</v>
      </c>
      <c r="K1658" t="s">
        <v>34</v>
      </c>
      <c r="L1658" t="s">
        <v>466</v>
      </c>
      <c r="M1658" t="s">
        <v>36</v>
      </c>
      <c r="N1658" t="s">
        <v>37</v>
      </c>
      <c r="O1658" t="s">
        <v>38</v>
      </c>
      <c r="P1658" t="s">
        <v>712</v>
      </c>
      <c r="Q1658" t="s">
        <v>713</v>
      </c>
      <c r="R1658">
        <v>0</v>
      </c>
      <c r="S1658" t="s">
        <v>41</v>
      </c>
      <c r="T1658">
        <v>3.5</v>
      </c>
      <c r="U1658" t="s">
        <v>42</v>
      </c>
      <c r="V1658">
        <v>9.5</v>
      </c>
      <c r="W1658" t="s">
        <v>43</v>
      </c>
      <c r="X1658">
        <v>12</v>
      </c>
      <c r="Y1658" t="s">
        <v>42</v>
      </c>
      <c r="Z1658">
        <v>1</v>
      </c>
      <c r="AC1658">
        <f t="shared" si="125"/>
        <v>3</v>
      </c>
      <c r="AD1658" t="str">
        <f t="shared" si="126"/>
        <v>DSN</v>
      </c>
      <c r="AE1658" t="b">
        <f t="shared" si="127"/>
        <v>0</v>
      </c>
      <c r="AF1658" t="b">
        <f t="shared" si="128"/>
        <v>0</v>
      </c>
      <c r="AG1658" t="b">
        <f t="shared" si="129"/>
        <v>0</v>
      </c>
      <c r="AH1658">
        <v>59.999999999998799</v>
      </c>
    </row>
    <row r="1659" spans="1:34" x14ac:dyDescent="0.25">
      <c r="A1659" t="s">
        <v>55</v>
      </c>
      <c r="B1659" t="s">
        <v>4088</v>
      </c>
      <c r="C1659">
        <v>2014</v>
      </c>
      <c r="D1659" t="s">
        <v>77</v>
      </c>
      <c r="E1659" t="s">
        <v>5252</v>
      </c>
      <c r="F1659">
        <v>7.4</v>
      </c>
      <c r="G1659" t="s">
        <v>71</v>
      </c>
      <c r="H1659">
        <v>24</v>
      </c>
      <c r="I1659" t="s">
        <v>4089</v>
      </c>
      <c r="J1659" t="s">
        <v>231</v>
      </c>
      <c r="K1659" t="s">
        <v>74</v>
      </c>
      <c r="L1659" t="s">
        <v>1436</v>
      </c>
      <c r="M1659" t="s">
        <v>76</v>
      </c>
      <c r="N1659" t="s">
        <v>37</v>
      </c>
      <c r="O1659" t="s">
        <v>38</v>
      </c>
      <c r="P1659" t="s">
        <v>51</v>
      </c>
      <c r="T1659">
        <v>6.5</v>
      </c>
      <c r="U1659" t="s">
        <v>43</v>
      </c>
      <c r="V1659">
        <v>9</v>
      </c>
      <c r="W1659" t="s">
        <v>43</v>
      </c>
      <c r="X1659">
        <v>10</v>
      </c>
      <c r="Y1659" t="s">
        <v>42</v>
      </c>
      <c r="Z1659">
        <v>0.42</v>
      </c>
      <c r="AH1659">
        <v>24.999999999999599</v>
      </c>
    </row>
    <row r="1660" spans="1:34" x14ac:dyDescent="0.25">
      <c r="A1660" t="s">
        <v>55</v>
      </c>
      <c r="B1660" t="s">
        <v>4090</v>
      </c>
      <c r="C1660">
        <v>2012</v>
      </c>
      <c r="D1660" t="s">
        <v>44</v>
      </c>
      <c r="E1660" t="s">
        <v>122</v>
      </c>
      <c r="F1660">
        <v>7</v>
      </c>
      <c r="G1660" t="s">
        <v>71</v>
      </c>
      <c r="H1660">
        <v>21</v>
      </c>
      <c r="I1660" t="s">
        <v>4091</v>
      </c>
      <c r="J1660" t="s">
        <v>252</v>
      </c>
      <c r="K1660" t="s">
        <v>74</v>
      </c>
      <c r="L1660" t="s">
        <v>1452</v>
      </c>
      <c r="M1660" t="s">
        <v>76</v>
      </c>
      <c r="N1660" t="s">
        <v>37</v>
      </c>
      <c r="O1660" t="s">
        <v>38</v>
      </c>
      <c r="P1660" t="s">
        <v>51</v>
      </c>
      <c r="T1660">
        <v>2</v>
      </c>
      <c r="U1660" t="s">
        <v>214</v>
      </c>
      <c r="V1660">
        <v>3</v>
      </c>
      <c r="W1660" t="s">
        <v>43</v>
      </c>
      <c r="X1660">
        <v>11</v>
      </c>
      <c r="Y1660" t="s">
        <v>43</v>
      </c>
      <c r="Z1660">
        <v>0.08</v>
      </c>
      <c r="AH1660">
        <v>4.9999999999998002</v>
      </c>
    </row>
    <row r="1661" spans="1:34" x14ac:dyDescent="0.25">
      <c r="A1661" t="s">
        <v>55</v>
      </c>
      <c r="B1661" t="s">
        <v>4092</v>
      </c>
      <c r="C1661">
        <v>2014</v>
      </c>
      <c r="D1661" t="s">
        <v>83</v>
      </c>
      <c r="E1661" t="s">
        <v>47</v>
      </c>
      <c r="F1661">
        <v>8.4</v>
      </c>
      <c r="G1661" t="s">
        <v>143</v>
      </c>
      <c r="H1661">
        <v>23</v>
      </c>
      <c r="I1661" t="s">
        <v>4093</v>
      </c>
      <c r="J1661" t="s">
        <v>866</v>
      </c>
      <c r="K1661" t="s">
        <v>205</v>
      </c>
      <c r="L1661" t="s">
        <v>1343</v>
      </c>
      <c r="M1661" t="s">
        <v>148</v>
      </c>
      <c r="N1661" t="s">
        <v>37</v>
      </c>
      <c r="O1661" t="s">
        <v>317</v>
      </c>
      <c r="P1661" t="s">
        <v>1508</v>
      </c>
      <c r="Z1661">
        <v>0.17</v>
      </c>
      <c r="AC1661">
        <f t="shared" si="125"/>
        <v>3</v>
      </c>
      <c r="AD1661" t="str">
        <f t="shared" si="126"/>
        <v>ESN</v>
      </c>
      <c r="AE1661" t="b">
        <f t="shared" si="127"/>
        <v>1</v>
      </c>
      <c r="AF1661" t="str">
        <f t="shared" si="128"/>
        <v/>
      </c>
      <c r="AG1661" t="str">
        <f t="shared" si="129"/>
        <v/>
      </c>
      <c r="AH1661">
        <v>9.9999999999996003</v>
      </c>
    </row>
    <row r="1662" spans="1:34" x14ac:dyDescent="0.25">
      <c r="A1662" t="s">
        <v>28</v>
      </c>
      <c r="B1662" t="s">
        <v>4094</v>
      </c>
      <c r="C1662">
        <v>2014</v>
      </c>
      <c r="D1662" t="s">
        <v>44</v>
      </c>
      <c r="E1662" t="s">
        <v>5252</v>
      </c>
      <c r="F1662">
        <v>6.3</v>
      </c>
      <c r="G1662" t="s">
        <v>31</v>
      </c>
      <c r="H1662">
        <v>22</v>
      </c>
      <c r="I1662" t="s">
        <v>4095</v>
      </c>
      <c r="J1662" t="s">
        <v>632</v>
      </c>
      <c r="K1662" t="s">
        <v>34</v>
      </c>
      <c r="L1662" t="s">
        <v>292</v>
      </c>
      <c r="M1662" t="s">
        <v>36</v>
      </c>
      <c r="N1662" t="s">
        <v>37</v>
      </c>
      <c r="O1662" t="s">
        <v>38</v>
      </c>
      <c r="P1662" t="s">
        <v>119</v>
      </c>
      <c r="Q1662" t="s">
        <v>120</v>
      </c>
      <c r="R1662">
        <v>0</v>
      </c>
      <c r="S1662" t="s">
        <v>41</v>
      </c>
      <c r="T1662">
        <v>4</v>
      </c>
      <c r="U1662" t="s">
        <v>43</v>
      </c>
      <c r="V1662">
        <v>6</v>
      </c>
      <c r="W1662" t="s">
        <v>43</v>
      </c>
      <c r="X1662">
        <v>9</v>
      </c>
      <c r="Y1662" t="s">
        <v>43</v>
      </c>
      <c r="Z1662">
        <v>0.83</v>
      </c>
      <c r="AC1662">
        <f t="shared" si="125"/>
        <v>1</v>
      </c>
      <c r="AD1662" t="str">
        <f t="shared" si="126"/>
        <v>DSN</v>
      </c>
      <c r="AE1662" t="b">
        <f t="shared" si="127"/>
        <v>0</v>
      </c>
      <c r="AF1662" t="b">
        <f t="shared" si="128"/>
        <v>1</v>
      </c>
      <c r="AG1662" t="b">
        <f t="shared" si="129"/>
        <v>0</v>
      </c>
      <c r="AH1662">
        <v>49.999999999999197</v>
      </c>
    </row>
    <row r="1663" spans="1:34" x14ac:dyDescent="0.25">
      <c r="A1663" t="s">
        <v>28</v>
      </c>
      <c r="B1663" t="s">
        <v>4096</v>
      </c>
      <c r="C1663">
        <v>2013</v>
      </c>
      <c r="D1663" t="s">
        <v>44</v>
      </c>
      <c r="E1663" t="s">
        <v>250</v>
      </c>
      <c r="F1663">
        <v>9.1999999999999993</v>
      </c>
      <c r="G1663" t="s">
        <v>184</v>
      </c>
      <c r="H1663">
        <v>19</v>
      </c>
      <c r="I1663" t="s">
        <v>4097</v>
      </c>
      <c r="J1663" t="s">
        <v>4098</v>
      </c>
      <c r="K1663" t="s">
        <v>187</v>
      </c>
      <c r="M1663" t="s">
        <v>76</v>
      </c>
      <c r="N1663" t="s">
        <v>60</v>
      </c>
      <c r="O1663" t="s">
        <v>38</v>
      </c>
      <c r="P1663" t="s">
        <v>51</v>
      </c>
      <c r="Q1663" t="s">
        <v>52</v>
      </c>
      <c r="R1663">
        <v>0</v>
      </c>
      <c r="S1663" t="s">
        <v>53</v>
      </c>
      <c r="Z1663">
        <v>1.92</v>
      </c>
      <c r="AH1663">
        <v>114.999999999998</v>
      </c>
    </row>
    <row r="1664" spans="1:34" x14ac:dyDescent="0.25">
      <c r="A1664" t="s">
        <v>28</v>
      </c>
      <c r="B1664" t="s">
        <v>4099</v>
      </c>
      <c r="C1664">
        <v>2014</v>
      </c>
      <c r="D1664" t="s">
        <v>54</v>
      </c>
      <c r="E1664" t="s">
        <v>47</v>
      </c>
      <c r="F1664">
        <v>7.7</v>
      </c>
      <c r="G1664" t="s">
        <v>31</v>
      </c>
      <c r="H1664">
        <v>19</v>
      </c>
      <c r="I1664" t="s">
        <v>4100</v>
      </c>
      <c r="J1664" t="s">
        <v>434</v>
      </c>
      <c r="K1664" t="s">
        <v>34</v>
      </c>
      <c r="L1664" t="s">
        <v>285</v>
      </c>
      <c r="M1664" t="s">
        <v>36</v>
      </c>
      <c r="N1664" t="s">
        <v>37</v>
      </c>
      <c r="O1664" t="s">
        <v>38</v>
      </c>
      <c r="P1664" t="s">
        <v>119</v>
      </c>
      <c r="Q1664" t="s">
        <v>120</v>
      </c>
      <c r="R1664">
        <v>0</v>
      </c>
      <c r="S1664" t="s">
        <v>41</v>
      </c>
      <c r="T1664">
        <v>8.5</v>
      </c>
      <c r="U1664" t="s">
        <v>43</v>
      </c>
      <c r="V1664">
        <v>3.3333333333333299</v>
      </c>
      <c r="W1664" t="s">
        <v>43</v>
      </c>
      <c r="X1664">
        <v>6</v>
      </c>
      <c r="Y1664" t="s">
        <v>42</v>
      </c>
      <c r="Z1664">
        <v>0.92</v>
      </c>
      <c r="AC1664">
        <f t="shared" si="125"/>
        <v>0</v>
      </c>
      <c r="AD1664" t="str">
        <f t="shared" si="126"/>
        <v>DSN</v>
      </c>
      <c r="AE1664" t="b">
        <f t="shared" si="127"/>
        <v>0</v>
      </c>
      <c r="AF1664" t="b">
        <f t="shared" si="128"/>
        <v>0</v>
      </c>
      <c r="AG1664" t="b">
        <f t="shared" si="129"/>
        <v>0</v>
      </c>
      <c r="AH1664">
        <v>54.999999999998998</v>
      </c>
    </row>
    <row r="1665" spans="1:34" x14ac:dyDescent="0.25">
      <c r="A1665" t="s">
        <v>45</v>
      </c>
      <c r="B1665" t="s">
        <v>4101</v>
      </c>
      <c r="C1665">
        <v>2012</v>
      </c>
      <c r="D1665" t="s">
        <v>77</v>
      </c>
      <c r="E1665" t="s">
        <v>47</v>
      </c>
      <c r="F1665">
        <v>6.6</v>
      </c>
      <c r="G1665" t="s">
        <v>31</v>
      </c>
      <c r="H1665">
        <v>26</v>
      </c>
      <c r="I1665" t="s">
        <v>4102</v>
      </c>
      <c r="J1665" t="s">
        <v>434</v>
      </c>
      <c r="K1665" t="s">
        <v>146</v>
      </c>
      <c r="L1665" t="s">
        <v>423</v>
      </c>
      <c r="M1665" t="s">
        <v>36</v>
      </c>
      <c r="N1665" t="s">
        <v>37</v>
      </c>
      <c r="O1665" t="s">
        <v>38</v>
      </c>
      <c r="P1665" t="s">
        <v>96</v>
      </c>
      <c r="T1665">
        <v>4.5</v>
      </c>
      <c r="U1665" t="s">
        <v>43</v>
      </c>
      <c r="V1665">
        <v>5.5</v>
      </c>
      <c r="W1665" t="s">
        <v>43</v>
      </c>
      <c r="X1665">
        <v>7.75</v>
      </c>
      <c r="Y1665" t="s">
        <v>43</v>
      </c>
      <c r="Z1665">
        <v>3</v>
      </c>
      <c r="AA1665" t="s">
        <v>125</v>
      </c>
      <c r="AB1665" t="s">
        <v>96</v>
      </c>
      <c r="AC1665">
        <f t="shared" si="125"/>
        <v>5</v>
      </c>
      <c r="AD1665" t="str">
        <f t="shared" si="126"/>
        <v>ESN</v>
      </c>
      <c r="AE1665" t="b">
        <f t="shared" si="127"/>
        <v>0</v>
      </c>
      <c r="AF1665" t="b">
        <f t="shared" si="128"/>
        <v>0</v>
      </c>
      <c r="AG1665" t="b">
        <f t="shared" si="129"/>
        <v>0</v>
      </c>
      <c r="AH1665">
        <v>179.99999999999599</v>
      </c>
    </row>
    <row r="1666" spans="1:34" x14ac:dyDescent="0.25">
      <c r="A1666" t="s">
        <v>28</v>
      </c>
      <c r="B1666" t="s">
        <v>4103</v>
      </c>
      <c r="C1666">
        <v>2014</v>
      </c>
      <c r="D1666" t="s">
        <v>44</v>
      </c>
      <c r="E1666" t="s">
        <v>5252</v>
      </c>
      <c r="F1666">
        <v>9.1</v>
      </c>
      <c r="G1666" t="s">
        <v>31</v>
      </c>
      <c r="H1666">
        <v>28</v>
      </c>
      <c r="I1666" t="s">
        <v>4104</v>
      </c>
      <c r="J1666" t="s">
        <v>89</v>
      </c>
      <c r="K1666" t="s">
        <v>34</v>
      </c>
      <c r="L1666" t="s">
        <v>304</v>
      </c>
      <c r="M1666" t="s">
        <v>36</v>
      </c>
      <c r="N1666" t="s">
        <v>37</v>
      </c>
      <c r="O1666" t="s">
        <v>38</v>
      </c>
      <c r="P1666" t="s">
        <v>39</v>
      </c>
      <c r="Q1666" t="s">
        <v>40</v>
      </c>
      <c r="R1666">
        <v>0</v>
      </c>
      <c r="S1666" t="s">
        <v>41</v>
      </c>
      <c r="T1666">
        <v>12</v>
      </c>
      <c r="U1666" t="s">
        <v>214</v>
      </c>
      <c r="V1666">
        <v>7</v>
      </c>
      <c r="W1666" t="s">
        <v>43</v>
      </c>
      <c r="X1666">
        <v>9.5</v>
      </c>
      <c r="Y1666" t="s">
        <v>43</v>
      </c>
      <c r="Z1666">
        <v>1</v>
      </c>
      <c r="AC1666">
        <f t="shared" si="125"/>
        <v>1</v>
      </c>
      <c r="AD1666" t="str">
        <f t="shared" si="126"/>
        <v>DSN</v>
      </c>
      <c r="AE1666" t="b">
        <f t="shared" si="127"/>
        <v>0</v>
      </c>
      <c r="AF1666" t="b">
        <f t="shared" si="128"/>
        <v>0</v>
      </c>
      <c r="AG1666" t="b">
        <f t="shared" si="129"/>
        <v>0</v>
      </c>
      <c r="AH1666">
        <v>59.999999999998799</v>
      </c>
    </row>
    <row r="1667" spans="1:34" x14ac:dyDescent="0.25">
      <c r="A1667" t="s">
        <v>55</v>
      </c>
      <c r="B1667" t="s">
        <v>4105</v>
      </c>
      <c r="C1667">
        <v>2012</v>
      </c>
      <c r="D1667" t="s">
        <v>44</v>
      </c>
      <c r="E1667" t="s">
        <v>122</v>
      </c>
      <c r="F1667">
        <v>7.2</v>
      </c>
      <c r="G1667" t="s">
        <v>71</v>
      </c>
      <c r="H1667">
        <v>23</v>
      </c>
      <c r="I1667" t="s">
        <v>4106</v>
      </c>
      <c r="J1667" t="s">
        <v>244</v>
      </c>
      <c r="K1667" t="s">
        <v>74</v>
      </c>
      <c r="L1667" t="s">
        <v>1027</v>
      </c>
      <c r="M1667" t="s">
        <v>76</v>
      </c>
      <c r="N1667" t="s">
        <v>37</v>
      </c>
      <c r="O1667" t="s">
        <v>38</v>
      </c>
      <c r="P1667" t="s">
        <v>51</v>
      </c>
      <c r="T1667">
        <v>4</v>
      </c>
      <c r="U1667" t="s">
        <v>43</v>
      </c>
      <c r="V1667">
        <v>4</v>
      </c>
      <c r="W1667" t="s">
        <v>43</v>
      </c>
      <c r="X1667">
        <v>4.5</v>
      </c>
      <c r="Y1667" t="s">
        <v>43</v>
      </c>
      <c r="Z1667">
        <v>0.33</v>
      </c>
      <c r="AH1667">
        <v>19.999999999999801</v>
      </c>
    </row>
    <row r="1668" spans="1:34" x14ac:dyDescent="0.25">
      <c r="A1668" t="s">
        <v>55</v>
      </c>
      <c r="B1668" t="s">
        <v>4107</v>
      </c>
      <c r="C1668">
        <v>2012</v>
      </c>
      <c r="D1668" t="s">
        <v>115</v>
      </c>
      <c r="E1668" t="s">
        <v>5252</v>
      </c>
      <c r="F1668">
        <v>8.9</v>
      </c>
      <c r="G1668" t="s">
        <v>71</v>
      </c>
      <c r="H1668">
        <v>22</v>
      </c>
      <c r="I1668" t="s">
        <v>4108</v>
      </c>
      <c r="J1668" t="s">
        <v>1135</v>
      </c>
      <c r="K1668" t="s">
        <v>74</v>
      </c>
      <c r="L1668" t="s">
        <v>1983</v>
      </c>
      <c r="M1668" t="s">
        <v>76</v>
      </c>
      <c r="N1668" t="s">
        <v>37</v>
      </c>
      <c r="O1668" t="s">
        <v>38</v>
      </c>
      <c r="P1668" t="s">
        <v>51</v>
      </c>
      <c r="T1668">
        <v>3</v>
      </c>
      <c r="U1668" t="s">
        <v>42</v>
      </c>
      <c r="V1668">
        <v>12</v>
      </c>
      <c r="W1668" t="s">
        <v>43</v>
      </c>
      <c r="X1668">
        <v>10</v>
      </c>
      <c r="Y1668" t="s">
        <v>43</v>
      </c>
      <c r="Z1668">
        <v>0.08</v>
      </c>
      <c r="AH1668">
        <v>4.9999999999998002</v>
      </c>
    </row>
    <row r="1669" spans="1:34" x14ac:dyDescent="0.25">
      <c r="A1669" t="s">
        <v>45</v>
      </c>
      <c r="B1669" t="s">
        <v>4109</v>
      </c>
      <c r="C1669">
        <v>2012</v>
      </c>
      <c r="D1669" t="s">
        <v>54</v>
      </c>
      <c r="E1669" t="s">
        <v>5252</v>
      </c>
      <c r="F1669">
        <v>5</v>
      </c>
      <c r="G1669" t="s">
        <v>98</v>
      </c>
      <c r="H1669">
        <v>19</v>
      </c>
      <c r="I1669" t="s">
        <v>4110</v>
      </c>
      <c r="J1669" t="s">
        <v>4111</v>
      </c>
      <c r="K1669" t="s">
        <v>92</v>
      </c>
      <c r="L1669" t="s">
        <v>4112</v>
      </c>
      <c r="M1669" t="s">
        <v>36</v>
      </c>
      <c r="N1669" t="s">
        <v>37</v>
      </c>
      <c r="O1669" t="s">
        <v>38</v>
      </c>
      <c r="P1669" t="s">
        <v>51</v>
      </c>
      <c r="T1669">
        <v>3.3333333333333299</v>
      </c>
      <c r="U1669" t="s">
        <v>43</v>
      </c>
      <c r="V1669">
        <v>4</v>
      </c>
      <c r="W1669" t="s">
        <v>43</v>
      </c>
      <c r="X1669">
        <v>7</v>
      </c>
      <c r="Y1669" t="s">
        <v>42</v>
      </c>
      <c r="Z1669">
        <v>3</v>
      </c>
      <c r="AA1669" t="s">
        <v>52</v>
      </c>
      <c r="AB1669" t="s">
        <v>53</v>
      </c>
      <c r="AH1669">
        <v>179.99999999999599</v>
      </c>
    </row>
    <row r="1670" spans="1:34" x14ac:dyDescent="0.25">
      <c r="A1670" t="s">
        <v>28</v>
      </c>
      <c r="B1670" t="s">
        <v>4113</v>
      </c>
      <c r="C1670">
        <v>2013</v>
      </c>
      <c r="D1670" t="s">
        <v>115</v>
      </c>
      <c r="E1670" t="s">
        <v>47</v>
      </c>
      <c r="F1670">
        <v>10.4</v>
      </c>
      <c r="G1670" t="s">
        <v>31</v>
      </c>
      <c r="H1670">
        <v>22</v>
      </c>
      <c r="I1670" t="s">
        <v>4114</v>
      </c>
      <c r="J1670" t="s">
        <v>89</v>
      </c>
      <c r="K1670" t="s">
        <v>58</v>
      </c>
      <c r="L1670" t="s">
        <v>477</v>
      </c>
      <c r="M1670" t="s">
        <v>36</v>
      </c>
      <c r="N1670" t="s">
        <v>37</v>
      </c>
      <c r="O1670" t="s">
        <v>38</v>
      </c>
      <c r="P1670" t="s">
        <v>41</v>
      </c>
      <c r="Q1670" t="s">
        <v>207</v>
      </c>
      <c r="R1670">
        <v>0</v>
      </c>
      <c r="S1670" t="s">
        <v>41</v>
      </c>
      <c r="Z1670">
        <v>2</v>
      </c>
      <c r="AC1670">
        <f t="shared" ref="AC1670:AC1728" si="130">IF(D1670="0 år",0,IF(D1670="1 år",1,IF(D1670="2 år",2,IF(D1670="3 år",3,IF(D1670="4 år",4,5)))))</f>
        <v>2</v>
      </c>
      <c r="AD1670" t="str">
        <f t="shared" ref="AD1670:AD1728" si="131">IF(OR(P1670="Datalogi",P1670="Software engineering",P1670="Informatik",P1670="Informationsteknologi",P1670="Interaktionsdesign"),"DSN",IF(OR(P1670="Elektronik og IT",P1670="Internetteknologier og computersystemer",P1670="Produkt og designpsykologi",P1670="Robotteknologi",P1670="Elektronik",P1670="Elektronik og datateknik",P1670="Datateknik",P1670="Elektronik Esbjerg Diplomingeniør"),"ESN",IF(OR(P1670="Medialogi",P1670="IT, kommunikation og medieteknologi"),"MSN","??")))</f>
        <v>DSN</v>
      </c>
      <c r="AE1670" t="b">
        <f t="shared" ref="AE1670:AE1728" si="132">IF(ISNUMBER(ERROR.TYPE(FIND("Afbrudt",A1670))),FALSE,TRUE)</f>
        <v>0</v>
      </c>
      <c r="AF1670" t="b">
        <f t="shared" ref="AF1670:AF1728" si="133">IF(AE1670,"",AND((2015-C1670)-Z1670&gt;5/60,(2015-C1670)-Z1670&lt;=15/60))</f>
        <v>0</v>
      </c>
      <c r="AG1670" t="b">
        <f t="shared" ref="AG1670:AG1728" si="134">IF(AE1670,"",(2015-C1670)-Z1670&gt;15/60)</f>
        <v>0</v>
      </c>
      <c r="AH1670">
        <v>119.999999999998</v>
      </c>
    </row>
    <row r="1671" spans="1:34" x14ac:dyDescent="0.25">
      <c r="A1671" t="s">
        <v>45</v>
      </c>
      <c r="B1671" t="s">
        <v>4115</v>
      </c>
      <c r="C1671">
        <v>2012</v>
      </c>
      <c r="D1671" t="s">
        <v>54</v>
      </c>
      <c r="E1671" t="s">
        <v>47</v>
      </c>
      <c r="F1671">
        <v>6.7</v>
      </c>
      <c r="G1671" t="s">
        <v>71</v>
      </c>
      <c r="H1671">
        <v>21</v>
      </c>
      <c r="I1671" t="s">
        <v>4116</v>
      </c>
      <c r="J1671" t="s">
        <v>901</v>
      </c>
      <c r="K1671" t="s">
        <v>74</v>
      </c>
      <c r="L1671" t="s">
        <v>902</v>
      </c>
      <c r="M1671" t="s">
        <v>76</v>
      </c>
      <c r="N1671" t="s">
        <v>37</v>
      </c>
      <c r="O1671" t="s">
        <v>38</v>
      </c>
      <c r="P1671" t="s">
        <v>51</v>
      </c>
      <c r="T1671">
        <v>4.25</v>
      </c>
      <c r="U1671" t="s">
        <v>43</v>
      </c>
      <c r="V1671">
        <v>5.5</v>
      </c>
      <c r="W1671" t="s">
        <v>43</v>
      </c>
      <c r="X1671">
        <v>3.3333333333333299</v>
      </c>
      <c r="Y1671" t="s">
        <v>43</v>
      </c>
      <c r="Z1671">
        <v>3</v>
      </c>
      <c r="AA1671" t="s">
        <v>52</v>
      </c>
      <c r="AB1671" t="s">
        <v>53</v>
      </c>
      <c r="AH1671">
        <v>179.99999999999599</v>
      </c>
    </row>
    <row r="1672" spans="1:34" x14ac:dyDescent="0.25">
      <c r="A1672" t="s">
        <v>45</v>
      </c>
      <c r="B1672" t="s">
        <v>4117</v>
      </c>
      <c r="C1672">
        <v>2012</v>
      </c>
      <c r="D1672" t="s">
        <v>44</v>
      </c>
      <c r="E1672" t="s">
        <v>5252</v>
      </c>
      <c r="F1672">
        <v>5.7</v>
      </c>
      <c r="G1672" t="s">
        <v>31</v>
      </c>
      <c r="H1672">
        <v>20</v>
      </c>
      <c r="I1672" t="s">
        <v>4118</v>
      </c>
      <c r="J1672" t="s">
        <v>33</v>
      </c>
      <c r="K1672" t="s">
        <v>34</v>
      </c>
      <c r="L1672" t="s">
        <v>748</v>
      </c>
      <c r="M1672" t="s">
        <v>36</v>
      </c>
      <c r="N1672" t="s">
        <v>60</v>
      </c>
      <c r="O1672" t="s">
        <v>38</v>
      </c>
      <c r="P1672" t="s">
        <v>106</v>
      </c>
      <c r="T1672">
        <v>5.5</v>
      </c>
      <c r="U1672" t="s">
        <v>43</v>
      </c>
      <c r="V1672">
        <v>5</v>
      </c>
      <c r="W1672" t="s">
        <v>43</v>
      </c>
      <c r="X1672">
        <v>6</v>
      </c>
      <c r="Y1672" t="s">
        <v>42</v>
      </c>
      <c r="Z1672">
        <v>3</v>
      </c>
      <c r="AA1672" t="s">
        <v>107</v>
      </c>
      <c r="AB1672" t="s">
        <v>96</v>
      </c>
      <c r="AC1672">
        <f t="shared" si="130"/>
        <v>1</v>
      </c>
      <c r="AD1672" t="str">
        <f t="shared" si="131"/>
        <v>ESN</v>
      </c>
      <c r="AE1672" t="b">
        <f t="shared" si="132"/>
        <v>0</v>
      </c>
      <c r="AF1672" t="b">
        <f t="shared" si="133"/>
        <v>0</v>
      </c>
      <c r="AG1672" t="b">
        <f t="shared" si="134"/>
        <v>0</v>
      </c>
      <c r="AH1672">
        <v>179.99999999999599</v>
      </c>
    </row>
    <row r="1673" spans="1:34" x14ac:dyDescent="0.25">
      <c r="A1673" t="s">
        <v>28</v>
      </c>
      <c r="B1673" t="s">
        <v>4119</v>
      </c>
      <c r="C1673">
        <v>2013</v>
      </c>
      <c r="D1673" t="s">
        <v>115</v>
      </c>
      <c r="E1673" t="s">
        <v>5252</v>
      </c>
      <c r="F1673">
        <v>8.6</v>
      </c>
      <c r="G1673" t="s">
        <v>71</v>
      </c>
      <c r="H1673">
        <v>21</v>
      </c>
      <c r="I1673" t="s">
        <v>4120</v>
      </c>
      <c r="J1673" t="s">
        <v>244</v>
      </c>
      <c r="K1673" t="s">
        <v>58</v>
      </c>
      <c r="L1673" t="s">
        <v>3917</v>
      </c>
      <c r="M1673" t="s">
        <v>76</v>
      </c>
      <c r="N1673" t="s">
        <v>37</v>
      </c>
      <c r="O1673" t="s">
        <v>38</v>
      </c>
      <c r="P1673" t="s">
        <v>51</v>
      </c>
      <c r="Q1673" t="s">
        <v>52</v>
      </c>
      <c r="R1673">
        <v>0</v>
      </c>
      <c r="S1673" t="s">
        <v>53</v>
      </c>
      <c r="T1673">
        <v>9.75</v>
      </c>
      <c r="U1673" t="s">
        <v>42</v>
      </c>
      <c r="V1673">
        <v>7</v>
      </c>
      <c r="W1673" t="s">
        <v>43</v>
      </c>
      <c r="X1673">
        <v>8</v>
      </c>
      <c r="Y1673" t="s">
        <v>43</v>
      </c>
      <c r="Z1673">
        <v>2</v>
      </c>
      <c r="AH1673">
        <v>119.999999999998</v>
      </c>
    </row>
    <row r="1674" spans="1:34" x14ac:dyDescent="0.25">
      <c r="A1674" t="s">
        <v>28</v>
      </c>
      <c r="B1674" t="s">
        <v>4121</v>
      </c>
      <c r="C1674">
        <v>2013</v>
      </c>
      <c r="D1674" t="s">
        <v>44</v>
      </c>
      <c r="E1674" t="s">
        <v>47</v>
      </c>
      <c r="F1674">
        <v>8.3000000000000007</v>
      </c>
      <c r="G1674" t="s">
        <v>31</v>
      </c>
      <c r="H1674">
        <v>20</v>
      </c>
      <c r="I1674" t="s">
        <v>4122</v>
      </c>
      <c r="J1674" t="s">
        <v>33</v>
      </c>
      <c r="K1674" t="s">
        <v>92</v>
      </c>
      <c r="L1674" t="s">
        <v>1597</v>
      </c>
      <c r="M1674" t="s">
        <v>36</v>
      </c>
      <c r="N1674" t="s">
        <v>37</v>
      </c>
      <c r="O1674" t="s">
        <v>38</v>
      </c>
      <c r="P1674" t="s">
        <v>119</v>
      </c>
      <c r="Q1674" t="s">
        <v>120</v>
      </c>
      <c r="R1674">
        <v>0</v>
      </c>
      <c r="S1674" t="s">
        <v>41</v>
      </c>
      <c r="T1674">
        <v>5</v>
      </c>
      <c r="U1674" t="s">
        <v>43</v>
      </c>
      <c r="V1674">
        <v>5.5</v>
      </c>
      <c r="W1674" t="s">
        <v>43</v>
      </c>
      <c r="X1674">
        <v>10.6666666666667</v>
      </c>
      <c r="Y1674" t="s">
        <v>42</v>
      </c>
      <c r="Z1674">
        <v>2</v>
      </c>
      <c r="AC1674">
        <f t="shared" si="130"/>
        <v>1</v>
      </c>
      <c r="AD1674" t="str">
        <f t="shared" si="131"/>
        <v>DSN</v>
      </c>
      <c r="AE1674" t="b">
        <f t="shared" si="132"/>
        <v>0</v>
      </c>
      <c r="AF1674" t="b">
        <f t="shared" si="133"/>
        <v>0</v>
      </c>
      <c r="AG1674" t="b">
        <f t="shared" si="134"/>
        <v>0</v>
      </c>
      <c r="AH1674">
        <v>119.999999999998</v>
      </c>
    </row>
    <row r="1675" spans="1:34" x14ac:dyDescent="0.25">
      <c r="A1675" t="s">
        <v>28</v>
      </c>
      <c r="B1675" t="s">
        <v>4123</v>
      </c>
      <c r="C1675">
        <v>2013</v>
      </c>
      <c r="D1675" t="s">
        <v>44</v>
      </c>
      <c r="E1675" t="s">
        <v>47</v>
      </c>
      <c r="F1675">
        <v>5.0999999999999996</v>
      </c>
      <c r="G1675" t="s">
        <v>31</v>
      </c>
      <c r="H1675">
        <v>20</v>
      </c>
      <c r="I1675" t="s">
        <v>4124</v>
      </c>
      <c r="J1675" t="s">
        <v>434</v>
      </c>
      <c r="K1675" t="s">
        <v>160</v>
      </c>
      <c r="L1675" t="s">
        <v>161</v>
      </c>
      <c r="M1675" t="s">
        <v>36</v>
      </c>
      <c r="N1675" t="s">
        <v>37</v>
      </c>
      <c r="O1675" t="s">
        <v>38</v>
      </c>
      <c r="P1675" t="s">
        <v>51</v>
      </c>
      <c r="Q1675" t="s">
        <v>52</v>
      </c>
      <c r="R1675">
        <v>0</v>
      </c>
      <c r="S1675" t="s">
        <v>53</v>
      </c>
      <c r="T1675">
        <v>2.6666666666666701</v>
      </c>
      <c r="U1675" t="s">
        <v>43</v>
      </c>
      <c r="V1675">
        <v>3.3333333333333299</v>
      </c>
      <c r="W1675" t="s">
        <v>43</v>
      </c>
      <c r="X1675">
        <v>9</v>
      </c>
      <c r="Y1675" t="s">
        <v>43</v>
      </c>
      <c r="Z1675">
        <v>1.83</v>
      </c>
      <c r="AH1675">
        <v>109.999999999998</v>
      </c>
    </row>
    <row r="1676" spans="1:34" x14ac:dyDescent="0.25">
      <c r="A1676" t="s">
        <v>55</v>
      </c>
      <c r="B1676" t="s">
        <v>4125</v>
      </c>
      <c r="C1676">
        <v>2014</v>
      </c>
      <c r="D1676" t="s">
        <v>54</v>
      </c>
      <c r="E1676" t="s">
        <v>5252</v>
      </c>
      <c r="F1676">
        <v>6.2</v>
      </c>
      <c r="G1676" t="s">
        <v>31</v>
      </c>
      <c r="H1676">
        <v>19</v>
      </c>
      <c r="I1676" t="s">
        <v>4126</v>
      </c>
      <c r="J1676" t="s">
        <v>89</v>
      </c>
      <c r="K1676" t="s">
        <v>74</v>
      </c>
      <c r="L1676" t="s">
        <v>1723</v>
      </c>
      <c r="M1676" t="s">
        <v>36</v>
      </c>
      <c r="N1676" t="s">
        <v>37</v>
      </c>
      <c r="O1676" t="s">
        <v>317</v>
      </c>
      <c r="P1676" t="s">
        <v>96</v>
      </c>
      <c r="T1676">
        <v>7</v>
      </c>
      <c r="U1676" t="s">
        <v>43</v>
      </c>
      <c r="V1676">
        <v>6</v>
      </c>
      <c r="W1676" t="s">
        <v>43</v>
      </c>
      <c r="X1676">
        <v>5</v>
      </c>
      <c r="Y1676" t="s">
        <v>42</v>
      </c>
      <c r="Z1676">
        <v>0.08</v>
      </c>
      <c r="AC1676">
        <f t="shared" si="130"/>
        <v>0</v>
      </c>
      <c r="AD1676" t="str">
        <f t="shared" si="131"/>
        <v>ESN</v>
      </c>
      <c r="AE1676" t="b">
        <f t="shared" si="132"/>
        <v>1</v>
      </c>
      <c r="AF1676" t="str">
        <f t="shared" si="133"/>
        <v/>
      </c>
      <c r="AG1676" t="str">
        <f t="shared" si="134"/>
        <v/>
      </c>
      <c r="AH1676">
        <v>4.9999999999998002</v>
      </c>
    </row>
    <row r="1677" spans="1:34" x14ac:dyDescent="0.25">
      <c r="A1677" t="s">
        <v>55</v>
      </c>
      <c r="B1677" t="s">
        <v>4127</v>
      </c>
      <c r="C1677">
        <v>2013</v>
      </c>
      <c r="D1677" t="s">
        <v>83</v>
      </c>
      <c r="E1677" t="s">
        <v>70</v>
      </c>
      <c r="F1677">
        <v>4.2</v>
      </c>
      <c r="G1677" t="s">
        <v>71</v>
      </c>
      <c r="H1677">
        <v>22</v>
      </c>
      <c r="I1677" t="s">
        <v>4128</v>
      </c>
      <c r="J1677" t="s">
        <v>154</v>
      </c>
      <c r="K1677" t="s">
        <v>266</v>
      </c>
      <c r="M1677" t="s">
        <v>76</v>
      </c>
      <c r="N1677" t="s">
        <v>60</v>
      </c>
      <c r="O1677" t="s">
        <v>38</v>
      </c>
      <c r="P1677" t="s">
        <v>51</v>
      </c>
      <c r="Z1677">
        <v>0.75</v>
      </c>
      <c r="AH1677">
        <v>44.999999999999403</v>
      </c>
    </row>
    <row r="1678" spans="1:34" x14ac:dyDescent="0.25">
      <c r="A1678" t="s">
        <v>28</v>
      </c>
      <c r="B1678" t="s">
        <v>4129</v>
      </c>
      <c r="C1678">
        <v>2014</v>
      </c>
      <c r="D1678" t="s">
        <v>44</v>
      </c>
      <c r="E1678" t="s">
        <v>47</v>
      </c>
      <c r="F1678">
        <v>6.7</v>
      </c>
      <c r="G1678" t="s">
        <v>31</v>
      </c>
      <c r="H1678">
        <v>22</v>
      </c>
      <c r="I1678" t="s">
        <v>4130</v>
      </c>
      <c r="J1678" t="s">
        <v>434</v>
      </c>
      <c r="K1678" t="s">
        <v>160</v>
      </c>
      <c r="L1678" t="s">
        <v>887</v>
      </c>
      <c r="M1678" t="s">
        <v>36</v>
      </c>
      <c r="N1678" t="s">
        <v>37</v>
      </c>
      <c r="O1678" t="s">
        <v>38</v>
      </c>
      <c r="P1678" t="s">
        <v>94</v>
      </c>
      <c r="Q1678" t="s">
        <v>95</v>
      </c>
      <c r="R1678">
        <v>0</v>
      </c>
      <c r="S1678" t="s">
        <v>96</v>
      </c>
      <c r="T1678">
        <v>6</v>
      </c>
      <c r="U1678" t="s">
        <v>43</v>
      </c>
      <c r="V1678">
        <v>4.3333333333333304</v>
      </c>
      <c r="W1678" t="s">
        <v>43</v>
      </c>
      <c r="X1678">
        <v>6</v>
      </c>
      <c r="Y1678" t="s">
        <v>42</v>
      </c>
      <c r="Z1678">
        <v>0.92</v>
      </c>
      <c r="AC1678">
        <f t="shared" si="130"/>
        <v>1</v>
      </c>
      <c r="AD1678" t="str">
        <f t="shared" si="131"/>
        <v>ESN</v>
      </c>
      <c r="AE1678" t="b">
        <f t="shared" si="132"/>
        <v>0</v>
      </c>
      <c r="AF1678" t="b">
        <f t="shared" si="133"/>
        <v>0</v>
      </c>
      <c r="AG1678" t="b">
        <f t="shared" si="134"/>
        <v>0</v>
      </c>
      <c r="AH1678">
        <v>54.999999999998998</v>
      </c>
    </row>
    <row r="1679" spans="1:34" x14ac:dyDescent="0.25">
      <c r="A1679" t="s">
        <v>28</v>
      </c>
      <c r="B1679" t="s">
        <v>4131</v>
      </c>
      <c r="C1679">
        <v>2013</v>
      </c>
      <c r="D1679" t="s">
        <v>115</v>
      </c>
      <c r="E1679" t="s">
        <v>5252</v>
      </c>
      <c r="F1679">
        <v>4.8</v>
      </c>
      <c r="G1679" t="s">
        <v>71</v>
      </c>
      <c r="H1679">
        <v>21</v>
      </c>
      <c r="I1679" t="s">
        <v>4132</v>
      </c>
      <c r="J1679" t="s">
        <v>666</v>
      </c>
      <c r="K1679" t="s">
        <v>74</v>
      </c>
      <c r="L1679" t="s">
        <v>2134</v>
      </c>
      <c r="M1679" t="s">
        <v>76</v>
      </c>
      <c r="N1679" t="s">
        <v>37</v>
      </c>
      <c r="O1679" t="s">
        <v>38</v>
      </c>
      <c r="P1679" t="s">
        <v>195</v>
      </c>
      <c r="Q1679" t="s">
        <v>196</v>
      </c>
      <c r="R1679">
        <v>0</v>
      </c>
      <c r="S1679" t="s">
        <v>53</v>
      </c>
      <c r="T1679">
        <v>5.5</v>
      </c>
      <c r="U1679" t="s">
        <v>43</v>
      </c>
      <c r="V1679">
        <v>3</v>
      </c>
      <c r="W1679" t="s">
        <v>43</v>
      </c>
      <c r="X1679">
        <v>5.5</v>
      </c>
      <c r="Y1679" t="s">
        <v>42</v>
      </c>
      <c r="Z1679">
        <v>1.92</v>
      </c>
      <c r="AC1679">
        <f t="shared" si="130"/>
        <v>2</v>
      </c>
      <c r="AD1679" t="str">
        <f t="shared" si="131"/>
        <v>MSN</v>
      </c>
      <c r="AE1679" t="b">
        <f t="shared" si="132"/>
        <v>0</v>
      </c>
      <c r="AF1679" t="b">
        <f t="shared" si="133"/>
        <v>0</v>
      </c>
      <c r="AG1679" t="b">
        <f t="shared" si="134"/>
        <v>0</v>
      </c>
      <c r="AH1679">
        <v>114.999999999998</v>
      </c>
    </row>
    <row r="1680" spans="1:34" x14ac:dyDescent="0.25">
      <c r="A1680" t="s">
        <v>28</v>
      </c>
      <c r="B1680" t="s">
        <v>4133</v>
      </c>
      <c r="C1680">
        <v>2013</v>
      </c>
      <c r="D1680" t="s">
        <v>44</v>
      </c>
      <c r="E1680" t="s">
        <v>47</v>
      </c>
      <c r="F1680">
        <v>6.7</v>
      </c>
      <c r="G1680" t="s">
        <v>71</v>
      </c>
      <c r="H1680">
        <v>21</v>
      </c>
      <c r="I1680" t="s">
        <v>4134</v>
      </c>
      <c r="J1680" t="s">
        <v>140</v>
      </c>
      <c r="K1680" t="s">
        <v>74</v>
      </c>
      <c r="L1680" t="s">
        <v>1174</v>
      </c>
      <c r="M1680" t="s">
        <v>76</v>
      </c>
      <c r="N1680" t="s">
        <v>37</v>
      </c>
      <c r="O1680" t="s">
        <v>38</v>
      </c>
      <c r="P1680" t="s">
        <v>51</v>
      </c>
      <c r="Q1680" t="s">
        <v>52</v>
      </c>
      <c r="R1680">
        <v>0</v>
      </c>
      <c r="S1680" t="s">
        <v>53</v>
      </c>
      <c r="T1680">
        <v>3.75</v>
      </c>
      <c r="U1680" t="s">
        <v>43</v>
      </c>
      <c r="V1680">
        <v>3.3333333333333299</v>
      </c>
      <c r="W1680" t="s">
        <v>43</v>
      </c>
      <c r="X1680">
        <v>5.3333333333333304</v>
      </c>
      <c r="Y1680" t="s">
        <v>42</v>
      </c>
      <c r="Z1680">
        <v>1.92</v>
      </c>
      <c r="AH1680">
        <v>114.999999999998</v>
      </c>
    </row>
    <row r="1681" spans="1:34" x14ac:dyDescent="0.25">
      <c r="A1681" t="s">
        <v>28</v>
      </c>
      <c r="B1681" t="s">
        <v>4135</v>
      </c>
      <c r="C1681">
        <v>2013</v>
      </c>
      <c r="D1681" t="s">
        <v>54</v>
      </c>
      <c r="E1681" t="s">
        <v>47</v>
      </c>
      <c r="F1681">
        <v>9.5</v>
      </c>
      <c r="G1681" t="s">
        <v>31</v>
      </c>
      <c r="H1681">
        <v>19</v>
      </c>
      <c r="I1681" t="s">
        <v>4136</v>
      </c>
      <c r="J1681" t="s">
        <v>33</v>
      </c>
      <c r="K1681" t="s">
        <v>34</v>
      </c>
      <c r="L1681" t="s">
        <v>64</v>
      </c>
      <c r="M1681" t="s">
        <v>36</v>
      </c>
      <c r="N1681" t="s">
        <v>37</v>
      </c>
      <c r="O1681" t="s">
        <v>38</v>
      </c>
      <c r="P1681" t="s">
        <v>119</v>
      </c>
      <c r="Q1681" t="s">
        <v>120</v>
      </c>
      <c r="R1681">
        <v>0</v>
      </c>
      <c r="S1681" t="s">
        <v>41</v>
      </c>
      <c r="T1681">
        <v>8</v>
      </c>
      <c r="U1681" t="s">
        <v>43</v>
      </c>
      <c r="V1681">
        <v>10</v>
      </c>
      <c r="W1681" t="s">
        <v>43</v>
      </c>
      <c r="X1681">
        <v>10.3333333333333</v>
      </c>
      <c r="Y1681" t="s">
        <v>43</v>
      </c>
      <c r="Z1681">
        <v>2</v>
      </c>
      <c r="AC1681">
        <f t="shared" si="130"/>
        <v>0</v>
      </c>
      <c r="AD1681" t="str">
        <f t="shared" si="131"/>
        <v>DSN</v>
      </c>
      <c r="AE1681" t="b">
        <f t="shared" si="132"/>
        <v>0</v>
      </c>
      <c r="AF1681" t="b">
        <f t="shared" si="133"/>
        <v>0</v>
      </c>
      <c r="AG1681" t="b">
        <f t="shared" si="134"/>
        <v>0</v>
      </c>
      <c r="AH1681">
        <v>119.999999999998</v>
      </c>
    </row>
    <row r="1682" spans="1:34" x14ac:dyDescent="0.25">
      <c r="A1682" t="s">
        <v>55</v>
      </c>
      <c r="B1682" t="s">
        <v>4137</v>
      </c>
      <c r="C1682">
        <v>2014</v>
      </c>
      <c r="D1682" t="s">
        <v>54</v>
      </c>
      <c r="E1682" t="s">
        <v>47</v>
      </c>
      <c r="F1682">
        <v>6.8</v>
      </c>
      <c r="G1682" t="s">
        <v>31</v>
      </c>
      <c r="H1682">
        <v>19</v>
      </c>
      <c r="I1682" t="s">
        <v>4138</v>
      </c>
      <c r="J1682" t="s">
        <v>33</v>
      </c>
      <c r="K1682" t="s">
        <v>34</v>
      </c>
      <c r="L1682" t="s">
        <v>1804</v>
      </c>
      <c r="M1682" t="s">
        <v>36</v>
      </c>
      <c r="N1682" t="s">
        <v>60</v>
      </c>
      <c r="O1682" t="s">
        <v>38</v>
      </c>
      <c r="P1682" t="s">
        <v>65</v>
      </c>
      <c r="T1682">
        <v>0.5</v>
      </c>
      <c r="U1682" t="s">
        <v>43</v>
      </c>
      <c r="V1682">
        <v>7</v>
      </c>
      <c r="W1682" t="s">
        <v>43</v>
      </c>
      <c r="X1682">
        <v>8</v>
      </c>
      <c r="Y1682" t="s">
        <v>43</v>
      </c>
      <c r="Z1682">
        <v>0.5</v>
      </c>
      <c r="AC1682">
        <f t="shared" si="130"/>
        <v>0</v>
      </c>
      <c r="AD1682" t="str">
        <f t="shared" si="131"/>
        <v>DSN</v>
      </c>
      <c r="AE1682" t="b">
        <f t="shared" si="132"/>
        <v>1</v>
      </c>
      <c r="AF1682" t="str">
        <f t="shared" si="133"/>
        <v/>
      </c>
      <c r="AG1682" t="str">
        <f t="shared" si="134"/>
        <v/>
      </c>
      <c r="AH1682">
        <v>29.9999999999994</v>
      </c>
    </row>
    <row r="1683" spans="1:34" x14ac:dyDescent="0.25">
      <c r="A1683" t="s">
        <v>28</v>
      </c>
      <c r="B1683" t="s">
        <v>4139</v>
      </c>
      <c r="C1683">
        <v>2013</v>
      </c>
      <c r="D1683" t="s">
        <v>77</v>
      </c>
      <c r="E1683" t="s">
        <v>250</v>
      </c>
      <c r="F1683">
        <v>9.1</v>
      </c>
      <c r="G1683" t="s">
        <v>71</v>
      </c>
      <c r="H1683">
        <v>32</v>
      </c>
      <c r="I1683" t="s">
        <v>4140</v>
      </c>
      <c r="J1683" t="s">
        <v>666</v>
      </c>
      <c r="K1683" t="s">
        <v>187</v>
      </c>
      <c r="M1683" t="s">
        <v>76</v>
      </c>
      <c r="N1683" t="s">
        <v>37</v>
      </c>
      <c r="O1683" t="s">
        <v>38</v>
      </c>
      <c r="P1683" t="s">
        <v>51</v>
      </c>
      <c r="Q1683" t="s">
        <v>52</v>
      </c>
      <c r="R1683">
        <v>0</v>
      </c>
      <c r="S1683" t="s">
        <v>53</v>
      </c>
      <c r="Z1683">
        <v>1.83</v>
      </c>
      <c r="AH1683">
        <v>109.999999999998</v>
      </c>
    </row>
    <row r="1684" spans="1:34" x14ac:dyDescent="0.25">
      <c r="A1684" t="s">
        <v>55</v>
      </c>
      <c r="B1684" t="s">
        <v>4141</v>
      </c>
      <c r="C1684">
        <v>2012</v>
      </c>
      <c r="D1684" t="s">
        <v>54</v>
      </c>
      <c r="E1684" t="s">
        <v>5252</v>
      </c>
      <c r="F1684">
        <v>4.3</v>
      </c>
      <c r="G1684" t="s">
        <v>31</v>
      </c>
      <c r="H1684">
        <v>23</v>
      </c>
      <c r="I1684" t="s">
        <v>4142</v>
      </c>
      <c r="J1684" t="s">
        <v>3779</v>
      </c>
      <c r="K1684" t="s">
        <v>34</v>
      </c>
      <c r="L1684" t="s">
        <v>304</v>
      </c>
      <c r="M1684" t="s">
        <v>36</v>
      </c>
      <c r="N1684" t="s">
        <v>60</v>
      </c>
      <c r="O1684" t="s">
        <v>38</v>
      </c>
      <c r="P1684" t="s">
        <v>119</v>
      </c>
      <c r="T1684">
        <v>4.5</v>
      </c>
      <c r="U1684" t="s">
        <v>43</v>
      </c>
      <c r="V1684">
        <v>2</v>
      </c>
      <c r="W1684" t="s">
        <v>43</v>
      </c>
      <c r="X1684">
        <v>7</v>
      </c>
      <c r="Y1684" t="s">
        <v>43</v>
      </c>
      <c r="Z1684">
        <v>0.17</v>
      </c>
      <c r="AC1684">
        <f t="shared" si="130"/>
        <v>0</v>
      </c>
      <c r="AD1684" t="str">
        <f t="shared" si="131"/>
        <v>DSN</v>
      </c>
      <c r="AE1684" t="b">
        <f t="shared" si="132"/>
        <v>1</v>
      </c>
      <c r="AF1684" t="str">
        <f t="shared" si="133"/>
        <v/>
      </c>
      <c r="AG1684" t="str">
        <f t="shared" si="134"/>
        <v/>
      </c>
      <c r="AH1684">
        <v>9.9999999999996003</v>
      </c>
    </row>
    <row r="1685" spans="1:34" x14ac:dyDescent="0.25">
      <c r="A1685" t="s">
        <v>28</v>
      </c>
      <c r="B1685" t="s">
        <v>4143</v>
      </c>
      <c r="C1685">
        <v>2012</v>
      </c>
      <c r="D1685" t="s">
        <v>83</v>
      </c>
      <c r="E1685" t="s">
        <v>47</v>
      </c>
      <c r="F1685">
        <v>5.8</v>
      </c>
      <c r="G1685" t="s">
        <v>71</v>
      </c>
      <c r="H1685">
        <v>22</v>
      </c>
      <c r="I1685" t="s">
        <v>4144</v>
      </c>
      <c r="J1685" t="s">
        <v>453</v>
      </c>
      <c r="K1685" t="s">
        <v>74</v>
      </c>
      <c r="L1685" t="s">
        <v>110</v>
      </c>
      <c r="M1685" t="s">
        <v>76</v>
      </c>
      <c r="N1685" t="s">
        <v>37</v>
      </c>
      <c r="O1685" t="s">
        <v>38</v>
      </c>
      <c r="P1685" t="s">
        <v>51</v>
      </c>
      <c r="Q1685" t="s">
        <v>52</v>
      </c>
      <c r="R1685">
        <v>0</v>
      </c>
      <c r="S1685" t="s">
        <v>53</v>
      </c>
      <c r="T1685">
        <v>4</v>
      </c>
      <c r="U1685" t="s">
        <v>42</v>
      </c>
      <c r="V1685">
        <v>8</v>
      </c>
      <c r="W1685" t="s">
        <v>43</v>
      </c>
      <c r="X1685">
        <v>9</v>
      </c>
      <c r="Y1685" t="s">
        <v>43</v>
      </c>
      <c r="Z1685">
        <v>2.92</v>
      </c>
      <c r="AH1685">
        <v>174.99999999999699</v>
      </c>
    </row>
    <row r="1686" spans="1:34" x14ac:dyDescent="0.25">
      <c r="A1686" t="s">
        <v>277</v>
      </c>
      <c r="B1686" t="s">
        <v>4145</v>
      </c>
      <c r="C1686">
        <v>2012</v>
      </c>
      <c r="D1686" t="s">
        <v>44</v>
      </c>
      <c r="E1686" t="s">
        <v>5252</v>
      </c>
      <c r="F1686">
        <v>6.4</v>
      </c>
      <c r="G1686" t="s">
        <v>31</v>
      </c>
      <c r="H1686">
        <v>21</v>
      </c>
      <c r="I1686" t="s">
        <v>4146</v>
      </c>
      <c r="J1686" t="s">
        <v>33</v>
      </c>
      <c r="K1686" t="s">
        <v>34</v>
      </c>
      <c r="L1686" t="s">
        <v>601</v>
      </c>
      <c r="M1686" t="s">
        <v>36</v>
      </c>
      <c r="N1686" t="s">
        <v>37</v>
      </c>
      <c r="O1686" t="s">
        <v>38</v>
      </c>
      <c r="P1686" t="s">
        <v>65</v>
      </c>
      <c r="Q1686" t="s">
        <v>4147</v>
      </c>
      <c r="R1686">
        <v>0</v>
      </c>
      <c r="S1686" t="s">
        <v>927</v>
      </c>
      <c r="T1686">
        <v>5</v>
      </c>
      <c r="U1686" t="s">
        <v>42</v>
      </c>
      <c r="V1686">
        <v>5.5</v>
      </c>
      <c r="W1686" t="s">
        <v>43</v>
      </c>
      <c r="X1686">
        <v>5</v>
      </c>
      <c r="Y1686" t="s">
        <v>43</v>
      </c>
      <c r="Z1686">
        <v>0.42</v>
      </c>
      <c r="AC1686">
        <f t="shared" si="130"/>
        <v>1</v>
      </c>
      <c r="AD1686" t="str">
        <f t="shared" si="131"/>
        <v>DSN</v>
      </c>
      <c r="AE1686" t="b">
        <f t="shared" si="132"/>
        <v>1</v>
      </c>
      <c r="AF1686" t="str">
        <f t="shared" si="133"/>
        <v/>
      </c>
      <c r="AG1686" t="str">
        <f t="shared" si="134"/>
        <v/>
      </c>
      <c r="AH1686">
        <v>24.999999999999599</v>
      </c>
    </row>
    <row r="1687" spans="1:34" x14ac:dyDescent="0.25">
      <c r="A1687" t="s">
        <v>55</v>
      </c>
      <c r="B1687" t="s">
        <v>4148</v>
      </c>
      <c r="C1687">
        <v>2012</v>
      </c>
      <c r="D1687" t="s">
        <v>44</v>
      </c>
      <c r="E1687" t="s">
        <v>47</v>
      </c>
      <c r="F1687">
        <v>10.3</v>
      </c>
      <c r="G1687" t="s">
        <v>31</v>
      </c>
      <c r="H1687">
        <v>21</v>
      </c>
      <c r="I1687" t="s">
        <v>4149</v>
      </c>
      <c r="J1687" t="s">
        <v>33</v>
      </c>
      <c r="K1687" t="s">
        <v>58</v>
      </c>
      <c r="L1687" t="s">
        <v>609</v>
      </c>
      <c r="M1687" t="s">
        <v>36</v>
      </c>
      <c r="N1687" t="s">
        <v>37</v>
      </c>
      <c r="O1687" t="s">
        <v>38</v>
      </c>
      <c r="P1687" t="s">
        <v>94</v>
      </c>
      <c r="T1687">
        <v>12</v>
      </c>
      <c r="U1687" t="s">
        <v>43</v>
      </c>
      <c r="V1687">
        <v>7</v>
      </c>
      <c r="W1687" t="s">
        <v>43</v>
      </c>
      <c r="X1687">
        <v>8</v>
      </c>
      <c r="Y1687" t="s">
        <v>42</v>
      </c>
      <c r="Z1687">
        <v>0.42</v>
      </c>
      <c r="AC1687">
        <f t="shared" si="130"/>
        <v>1</v>
      </c>
      <c r="AD1687" t="str">
        <f t="shared" si="131"/>
        <v>ESN</v>
      </c>
      <c r="AE1687" t="b">
        <f t="shared" si="132"/>
        <v>1</v>
      </c>
      <c r="AF1687" t="str">
        <f t="shared" si="133"/>
        <v/>
      </c>
      <c r="AG1687" t="str">
        <f t="shared" si="134"/>
        <v/>
      </c>
      <c r="AH1687">
        <v>24.999999999999599</v>
      </c>
    </row>
    <row r="1688" spans="1:34" x14ac:dyDescent="0.25">
      <c r="A1688" t="s">
        <v>28</v>
      </c>
      <c r="B1688" t="s">
        <v>4150</v>
      </c>
      <c r="C1688">
        <v>2014</v>
      </c>
      <c r="D1688" t="s">
        <v>54</v>
      </c>
      <c r="E1688" t="s">
        <v>5252</v>
      </c>
      <c r="F1688">
        <v>7</v>
      </c>
      <c r="G1688" t="s">
        <v>71</v>
      </c>
      <c r="H1688">
        <v>22</v>
      </c>
      <c r="I1688" t="s">
        <v>4151</v>
      </c>
      <c r="J1688" t="s">
        <v>193</v>
      </c>
      <c r="K1688" t="s">
        <v>74</v>
      </c>
      <c r="L1688" t="s">
        <v>1027</v>
      </c>
      <c r="M1688" t="s">
        <v>76</v>
      </c>
      <c r="N1688" t="s">
        <v>37</v>
      </c>
      <c r="O1688" t="s">
        <v>38</v>
      </c>
      <c r="P1688" t="s">
        <v>51</v>
      </c>
      <c r="Q1688" t="s">
        <v>52</v>
      </c>
      <c r="R1688">
        <v>0</v>
      </c>
      <c r="S1688" t="s">
        <v>53</v>
      </c>
      <c r="T1688">
        <v>8.5</v>
      </c>
      <c r="U1688" t="s">
        <v>43</v>
      </c>
      <c r="V1688">
        <v>8</v>
      </c>
      <c r="W1688" t="s">
        <v>43</v>
      </c>
      <c r="X1688">
        <v>12</v>
      </c>
      <c r="Y1688" t="s">
        <v>42</v>
      </c>
      <c r="Z1688">
        <v>1</v>
      </c>
      <c r="AH1688">
        <v>59.999999999998799</v>
      </c>
    </row>
    <row r="1689" spans="1:34" x14ac:dyDescent="0.25">
      <c r="A1689" t="s">
        <v>28</v>
      </c>
      <c r="B1689" t="s">
        <v>4152</v>
      </c>
      <c r="C1689">
        <v>2014</v>
      </c>
      <c r="D1689" t="s">
        <v>44</v>
      </c>
      <c r="E1689" t="s">
        <v>47</v>
      </c>
      <c r="F1689">
        <v>5.4</v>
      </c>
      <c r="G1689" t="s">
        <v>31</v>
      </c>
      <c r="H1689">
        <v>21</v>
      </c>
      <c r="I1689" t="s">
        <v>4153</v>
      </c>
      <c r="J1689" t="s">
        <v>33</v>
      </c>
      <c r="K1689" t="s">
        <v>58</v>
      </c>
      <c r="L1689" t="s">
        <v>59</v>
      </c>
      <c r="M1689" t="s">
        <v>36</v>
      </c>
      <c r="N1689" t="s">
        <v>37</v>
      </c>
      <c r="O1689" t="s">
        <v>38</v>
      </c>
      <c r="P1689" t="s">
        <v>119</v>
      </c>
      <c r="Q1689" t="s">
        <v>120</v>
      </c>
      <c r="R1689">
        <v>0</v>
      </c>
      <c r="S1689" t="s">
        <v>41</v>
      </c>
      <c r="T1689">
        <v>7</v>
      </c>
      <c r="U1689" t="s">
        <v>43</v>
      </c>
      <c r="V1689">
        <v>6</v>
      </c>
      <c r="W1689" t="s">
        <v>43</v>
      </c>
      <c r="X1689">
        <v>8</v>
      </c>
      <c r="Y1689" t="s">
        <v>43</v>
      </c>
      <c r="Z1689">
        <v>0.92</v>
      </c>
      <c r="AC1689">
        <f t="shared" si="130"/>
        <v>1</v>
      </c>
      <c r="AD1689" t="str">
        <f t="shared" si="131"/>
        <v>DSN</v>
      </c>
      <c r="AE1689" t="b">
        <f t="shared" si="132"/>
        <v>0</v>
      </c>
      <c r="AF1689" t="b">
        <f t="shared" si="133"/>
        <v>0</v>
      </c>
      <c r="AG1689" t="b">
        <f t="shared" si="134"/>
        <v>0</v>
      </c>
      <c r="AH1689">
        <v>54.999999999998998</v>
      </c>
    </row>
    <row r="1690" spans="1:34" x14ac:dyDescent="0.25">
      <c r="A1690" t="s">
        <v>28</v>
      </c>
      <c r="B1690" t="s">
        <v>4154</v>
      </c>
      <c r="C1690">
        <v>2013</v>
      </c>
      <c r="D1690" t="s">
        <v>54</v>
      </c>
      <c r="E1690" t="s">
        <v>47</v>
      </c>
      <c r="F1690">
        <v>8.4</v>
      </c>
      <c r="G1690" t="s">
        <v>31</v>
      </c>
      <c r="H1690">
        <v>20</v>
      </c>
      <c r="I1690" t="s">
        <v>4155</v>
      </c>
      <c r="J1690" t="s">
        <v>33</v>
      </c>
      <c r="K1690" t="s">
        <v>34</v>
      </c>
      <c r="L1690" t="s">
        <v>50</v>
      </c>
      <c r="M1690" t="s">
        <v>36</v>
      </c>
      <c r="N1690" t="s">
        <v>37</v>
      </c>
      <c r="O1690" t="s">
        <v>38</v>
      </c>
      <c r="P1690" t="s">
        <v>51</v>
      </c>
      <c r="Q1690" t="s">
        <v>52</v>
      </c>
      <c r="R1690">
        <v>0</v>
      </c>
      <c r="S1690" t="s">
        <v>53</v>
      </c>
      <c r="T1690">
        <v>7.75</v>
      </c>
      <c r="U1690" t="s">
        <v>43</v>
      </c>
      <c r="V1690">
        <v>7</v>
      </c>
      <c r="W1690" t="s">
        <v>43</v>
      </c>
      <c r="X1690">
        <v>9.6666666666666696</v>
      </c>
      <c r="Y1690" t="s">
        <v>42</v>
      </c>
      <c r="Z1690">
        <v>2</v>
      </c>
      <c r="AH1690">
        <v>119.999999999998</v>
      </c>
    </row>
    <row r="1691" spans="1:34" x14ac:dyDescent="0.25">
      <c r="A1691" t="s">
        <v>45</v>
      </c>
      <c r="B1691" t="s">
        <v>4156</v>
      </c>
      <c r="C1691">
        <v>2012</v>
      </c>
      <c r="D1691" t="s">
        <v>54</v>
      </c>
      <c r="E1691" t="s">
        <v>122</v>
      </c>
      <c r="F1691">
        <v>10.6</v>
      </c>
      <c r="G1691" t="s">
        <v>71</v>
      </c>
      <c r="H1691">
        <v>19</v>
      </c>
      <c r="I1691" t="s">
        <v>4157</v>
      </c>
      <c r="J1691" t="s">
        <v>73</v>
      </c>
      <c r="K1691" t="s">
        <v>74</v>
      </c>
      <c r="L1691" t="s">
        <v>2180</v>
      </c>
      <c r="M1691" t="s">
        <v>76</v>
      </c>
      <c r="N1691" t="s">
        <v>60</v>
      </c>
      <c r="O1691" t="s">
        <v>38</v>
      </c>
      <c r="P1691" t="s">
        <v>51</v>
      </c>
      <c r="T1691">
        <v>9.5</v>
      </c>
      <c r="U1691" t="s">
        <v>42</v>
      </c>
      <c r="V1691">
        <v>8.5</v>
      </c>
      <c r="W1691" t="s">
        <v>43</v>
      </c>
      <c r="X1691">
        <v>11</v>
      </c>
      <c r="Y1691" t="s">
        <v>42</v>
      </c>
      <c r="Z1691">
        <v>3</v>
      </c>
      <c r="AA1691" t="s">
        <v>52</v>
      </c>
      <c r="AB1691" t="s">
        <v>53</v>
      </c>
      <c r="AH1691">
        <v>179.99999999999599</v>
      </c>
    </row>
    <row r="1692" spans="1:34" x14ac:dyDescent="0.25">
      <c r="A1692" t="s">
        <v>55</v>
      </c>
      <c r="B1692" t="s">
        <v>4158</v>
      </c>
      <c r="C1692">
        <v>2013</v>
      </c>
      <c r="D1692" t="s">
        <v>54</v>
      </c>
      <c r="E1692" t="s">
        <v>47</v>
      </c>
      <c r="F1692">
        <v>6.6</v>
      </c>
      <c r="G1692" t="s">
        <v>143</v>
      </c>
      <c r="H1692">
        <v>20</v>
      </c>
      <c r="I1692" t="s">
        <v>4159</v>
      </c>
      <c r="J1692" t="s">
        <v>866</v>
      </c>
      <c r="K1692" t="s">
        <v>205</v>
      </c>
      <c r="L1692" t="s">
        <v>206</v>
      </c>
      <c r="M1692" t="s">
        <v>148</v>
      </c>
      <c r="N1692" t="s">
        <v>37</v>
      </c>
      <c r="O1692" t="s">
        <v>38</v>
      </c>
      <c r="P1692" t="s">
        <v>51</v>
      </c>
      <c r="T1692">
        <v>8</v>
      </c>
      <c r="U1692" t="s">
        <v>42</v>
      </c>
      <c r="V1692">
        <v>4</v>
      </c>
      <c r="W1692" t="s">
        <v>43</v>
      </c>
      <c r="X1692">
        <v>5</v>
      </c>
      <c r="Y1692" t="s">
        <v>43</v>
      </c>
      <c r="Z1692">
        <v>0.83</v>
      </c>
      <c r="AH1692">
        <v>49.999999999999197</v>
      </c>
    </row>
    <row r="1693" spans="1:34" x14ac:dyDescent="0.25">
      <c r="A1693" t="s">
        <v>28</v>
      </c>
      <c r="B1693" t="s">
        <v>4160</v>
      </c>
      <c r="C1693">
        <v>2014</v>
      </c>
      <c r="D1693" t="s">
        <v>54</v>
      </c>
      <c r="E1693" t="s">
        <v>5252</v>
      </c>
      <c r="F1693">
        <v>7.3</v>
      </c>
      <c r="G1693" t="s">
        <v>71</v>
      </c>
      <c r="H1693">
        <v>20</v>
      </c>
      <c r="I1693" t="s">
        <v>4161</v>
      </c>
      <c r="J1693" t="s">
        <v>4162</v>
      </c>
      <c r="K1693" t="s">
        <v>74</v>
      </c>
      <c r="L1693" t="s">
        <v>3811</v>
      </c>
      <c r="M1693" t="s">
        <v>76</v>
      </c>
      <c r="N1693" t="s">
        <v>37</v>
      </c>
      <c r="O1693" t="s">
        <v>38</v>
      </c>
      <c r="P1693" t="s">
        <v>51</v>
      </c>
      <c r="Q1693" t="s">
        <v>52</v>
      </c>
      <c r="R1693">
        <v>0</v>
      </c>
      <c r="S1693" t="s">
        <v>53</v>
      </c>
      <c r="T1693">
        <v>5.3333333333333304</v>
      </c>
      <c r="U1693" t="s">
        <v>42</v>
      </c>
      <c r="V1693">
        <v>6.25</v>
      </c>
      <c r="W1693" t="s">
        <v>43</v>
      </c>
      <c r="X1693">
        <v>8</v>
      </c>
      <c r="Y1693" t="s">
        <v>43</v>
      </c>
      <c r="Z1693">
        <v>1</v>
      </c>
      <c r="AH1693">
        <v>59.999999999998799</v>
      </c>
    </row>
    <row r="1694" spans="1:34" x14ac:dyDescent="0.25">
      <c r="A1694" t="s">
        <v>28</v>
      </c>
      <c r="B1694" t="s">
        <v>4163</v>
      </c>
      <c r="C1694">
        <v>2014</v>
      </c>
      <c r="D1694" t="s">
        <v>54</v>
      </c>
      <c r="E1694" t="s">
        <v>5252</v>
      </c>
      <c r="F1694">
        <v>5.7</v>
      </c>
      <c r="G1694" t="s">
        <v>31</v>
      </c>
      <c r="H1694">
        <v>20</v>
      </c>
      <c r="I1694" t="s">
        <v>4164</v>
      </c>
      <c r="J1694" t="s">
        <v>89</v>
      </c>
      <c r="K1694" t="s">
        <v>58</v>
      </c>
      <c r="L1694" t="s">
        <v>723</v>
      </c>
      <c r="M1694" t="s">
        <v>36</v>
      </c>
      <c r="N1694" t="s">
        <v>60</v>
      </c>
      <c r="O1694" t="s">
        <v>38</v>
      </c>
      <c r="P1694" t="s">
        <v>51</v>
      </c>
      <c r="Q1694" t="s">
        <v>52</v>
      </c>
      <c r="R1694">
        <v>0</v>
      </c>
      <c r="S1694" t="s">
        <v>53</v>
      </c>
      <c r="T1694">
        <v>4</v>
      </c>
      <c r="U1694" t="s">
        <v>43</v>
      </c>
      <c r="V1694">
        <v>5</v>
      </c>
      <c r="W1694" t="s">
        <v>43</v>
      </c>
      <c r="X1694">
        <v>7</v>
      </c>
      <c r="Y1694" t="s">
        <v>43</v>
      </c>
      <c r="Z1694">
        <v>0.92</v>
      </c>
      <c r="AH1694">
        <v>54.999999999998998</v>
      </c>
    </row>
    <row r="1695" spans="1:34" x14ac:dyDescent="0.25">
      <c r="A1695" t="s">
        <v>28</v>
      </c>
      <c r="B1695" t="s">
        <v>4165</v>
      </c>
      <c r="C1695">
        <v>2014</v>
      </c>
      <c r="D1695" t="s">
        <v>44</v>
      </c>
      <c r="E1695" t="s">
        <v>47</v>
      </c>
      <c r="F1695">
        <v>8.4</v>
      </c>
      <c r="G1695" t="s">
        <v>31</v>
      </c>
      <c r="H1695">
        <v>20</v>
      </c>
      <c r="I1695" t="s">
        <v>4166</v>
      </c>
      <c r="J1695" t="s">
        <v>33</v>
      </c>
      <c r="K1695" t="s">
        <v>92</v>
      </c>
      <c r="L1695" t="s">
        <v>101</v>
      </c>
      <c r="M1695" t="s">
        <v>36</v>
      </c>
      <c r="N1695" t="s">
        <v>60</v>
      </c>
      <c r="O1695" t="s">
        <v>38</v>
      </c>
      <c r="P1695" t="s">
        <v>51</v>
      </c>
      <c r="Q1695" t="s">
        <v>52</v>
      </c>
      <c r="R1695">
        <v>0</v>
      </c>
      <c r="S1695" t="s">
        <v>53</v>
      </c>
      <c r="T1695">
        <v>7</v>
      </c>
      <c r="U1695" t="s">
        <v>42</v>
      </c>
      <c r="V1695">
        <v>5.3333333333333304</v>
      </c>
      <c r="W1695" t="s">
        <v>43</v>
      </c>
      <c r="X1695">
        <v>7</v>
      </c>
      <c r="Y1695" t="s">
        <v>42</v>
      </c>
      <c r="Z1695">
        <v>1</v>
      </c>
      <c r="AH1695">
        <v>59.999999999998799</v>
      </c>
    </row>
    <row r="1696" spans="1:34" x14ac:dyDescent="0.25">
      <c r="A1696" t="s">
        <v>28</v>
      </c>
      <c r="B1696" t="s">
        <v>4167</v>
      </c>
      <c r="C1696">
        <v>2013</v>
      </c>
      <c r="D1696" t="s">
        <v>54</v>
      </c>
      <c r="E1696" t="s">
        <v>47</v>
      </c>
      <c r="F1696">
        <v>8.3000000000000007</v>
      </c>
      <c r="G1696" t="s">
        <v>31</v>
      </c>
      <c r="H1696">
        <v>19</v>
      </c>
      <c r="I1696" t="s">
        <v>4168</v>
      </c>
      <c r="J1696" t="s">
        <v>33</v>
      </c>
      <c r="K1696" t="s">
        <v>58</v>
      </c>
      <c r="L1696" t="s">
        <v>228</v>
      </c>
      <c r="M1696" t="s">
        <v>36</v>
      </c>
      <c r="N1696" t="s">
        <v>37</v>
      </c>
      <c r="O1696" t="s">
        <v>38</v>
      </c>
      <c r="P1696" t="s">
        <v>119</v>
      </c>
      <c r="Q1696" t="s">
        <v>120</v>
      </c>
      <c r="R1696">
        <v>0</v>
      </c>
      <c r="S1696" t="s">
        <v>41</v>
      </c>
      <c r="T1696">
        <v>7</v>
      </c>
      <c r="U1696" t="s">
        <v>43</v>
      </c>
      <c r="V1696">
        <v>5</v>
      </c>
      <c r="W1696" t="s">
        <v>43</v>
      </c>
      <c r="X1696">
        <v>4.3333333333333304</v>
      </c>
      <c r="Y1696" t="s">
        <v>43</v>
      </c>
      <c r="Z1696">
        <v>2</v>
      </c>
      <c r="AC1696">
        <f t="shared" si="130"/>
        <v>0</v>
      </c>
      <c r="AD1696" t="str">
        <f t="shared" si="131"/>
        <v>DSN</v>
      </c>
      <c r="AE1696" t="b">
        <f t="shared" si="132"/>
        <v>0</v>
      </c>
      <c r="AF1696" t="b">
        <f t="shared" si="133"/>
        <v>0</v>
      </c>
      <c r="AG1696" t="b">
        <f t="shared" si="134"/>
        <v>0</v>
      </c>
      <c r="AH1696">
        <v>119.999999999998</v>
      </c>
    </row>
    <row r="1697" spans="1:34" x14ac:dyDescent="0.25">
      <c r="A1697" t="s">
        <v>28</v>
      </c>
      <c r="B1697" t="s">
        <v>4169</v>
      </c>
      <c r="C1697">
        <v>2014</v>
      </c>
      <c r="D1697" t="s">
        <v>54</v>
      </c>
      <c r="E1697" t="s">
        <v>47</v>
      </c>
      <c r="F1697">
        <v>5.2</v>
      </c>
      <c r="G1697" t="s">
        <v>31</v>
      </c>
      <c r="H1697">
        <v>19</v>
      </c>
      <c r="I1697" t="s">
        <v>4170</v>
      </c>
      <c r="J1697" t="s">
        <v>33</v>
      </c>
      <c r="K1697" t="s">
        <v>58</v>
      </c>
      <c r="L1697" t="s">
        <v>477</v>
      </c>
      <c r="M1697" t="s">
        <v>36</v>
      </c>
      <c r="N1697" t="s">
        <v>37</v>
      </c>
      <c r="O1697" t="s">
        <v>38</v>
      </c>
      <c r="P1697" t="s">
        <v>96</v>
      </c>
      <c r="Q1697" t="s">
        <v>125</v>
      </c>
      <c r="R1697">
        <v>0</v>
      </c>
      <c r="S1697" t="s">
        <v>96</v>
      </c>
      <c r="T1697">
        <v>2</v>
      </c>
      <c r="U1697" t="s">
        <v>43</v>
      </c>
      <c r="V1697">
        <v>2.6666666666666701</v>
      </c>
      <c r="W1697" t="s">
        <v>43</v>
      </c>
      <c r="X1697">
        <v>5.3333333333333304</v>
      </c>
      <c r="Y1697" t="s">
        <v>42</v>
      </c>
      <c r="Z1697">
        <v>0.92</v>
      </c>
      <c r="AC1697">
        <f t="shared" si="130"/>
        <v>0</v>
      </c>
      <c r="AD1697" t="str">
        <f t="shared" si="131"/>
        <v>ESN</v>
      </c>
      <c r="AE1697" t="b">
        <f t="shared" si="132"/>
        <v>0</v>
      </c>
      <c r="AF1697" t="b">
        <f t="shared" si="133"/>
        <v>0</v>
      </c>
      <c r="AG1697" t="b">
        <f t="shared" si="134"/>
        <v>0</v>
      </c>
      <c r="AH1697">
        <v>54.999999999998998</v>
      </c>
    </row>
    <row r="1698" spans="1:34" x14ac:dyDescent="0.25">
      <c r="A1698" t="s">
        <v>28</v>
      </c>
      <c r="B1698" t="s">
        <v>4171</v>
      </c>
      <c r="C1698">
        <v>2014</v>
      </c>
      <c r="D1698" t="s">
        <v>83</v>
      </c>
      <c r="E1698" t="s">
        <v>5252</v>
      </c>
      <c r="F1698">
        <v>2.7</v>
      </c>
      <c r="G1698" t="s">
        <v>98</v>
      </c>
      <c r="H1698">
        <v>23</v>
      </c>
      <c r="I1698" t="s">
        <v>4172</v>
      </c>
      <c r="J1698" t="s">
        <v>980</v>
      </c>
      <c r="K1698" t="s">
        <v>92</v>
      </c>
      <c r="L1698" t="s">
        <v>4112</v>
      </c>
      <c r="M1698" t="s">
        <v>36</v>
      </c>
      <c r="N1698" t="s">
        <v>37</v>
      </c>
      <c r="O1698" t="s">
        <v>38</v>
      </c>
      <c r="P1698" t="s">
        <v>51</v>
      </c>
      <c r="Q1698" t="s">
        <v>52</v>
      </c>
      <c r="R1698">
        <v>0</v>
      </c>
      <c r="S1698" t="s">
        <v>53</v>
      </c>
      <c r="T1698">
        <v>2</v>
      </c>
      <c r="U1698" t="s">
        <v>214</v>
      </c>
      <c r="V1698">
        <v>1</v>
      </c>
      <c r="W1698" t="s">
        <v>43</v>
      </c>
      <c r="X1698">
        <v>4</v>
      </c>
      <c r="Y1698" t="s">
        <v>43</v>
      </c>
      <c r="Z1698">
        <v>0.83</v>
      </c>
      <c r="AH1698">
        <v>49.999999999999197</v>
      </c>
    </row>
    <row r="1699" spans="1:34" x14ac:dyDescent="0.25">
      <c r="A1699" t="s">
        <v>45</v>
      </c>
      <c r="B1699" t="s">
        <v>4173</v>
      </c>
      <c r="C1699">
        <v>2012</v>
      </c>
      <c r="D1699" t="s">
        <v>54</v>
      </c>
      <c r="E1699" t="s">
        <v>47</v>
      </c>
      <c r="F1699">
        <v>7</v>
      </c>
      <c r="G1699" t="s">
        <v>31</v>
      </c>
      <c r="H1699">
        <v>19</v>
      </c>
      <c r="I1699" t="s">
        <v>4174</v>
      </c>
      <c r="J1699" t="s">
        <v>534</v>
      </c>
      <c r="K1699" t="s">
        <v>34</v>
      </c>
      <c r="L1699" t="s">
        <v>64</v>
      </c>
      <c r="M1699" t="s">
        <v>36</v>
      </c>
      <c r="N1699" t="s">
        <v>37</v>
      </c>
      <c r="O1699" t="s">
        <v>38</v>
      </c>
      <c r="P1699" t="s">
        <v>51</v>
      </c>
      <c r="T1699">
        <v>6</v>
      </c>
      <c r="U1699" t="s">
        <v>43</v>
      </c>
      <c r="V1699">
        <v>6</v>
      </c>
      <c r="W1699" t="s">
        <v>43</v>
      </c>
      <c r="X1699">
        <v>9</v>
      </c>
      <c r="Y1699" t="s">
        <v>43</v>
      </c>
      <c r="Z1699">
        <v>3</v>
      </c>
      <c r="AA1699" t="s">
        <v>52</v>
      </c>
      <c r="AB1699" t="s">
        <v>53</v>
      </c>
      <c r="AH1699">
        <v>179.99999999999599</v>
      </c>
    </row>
    <row r="1700" spans="1:34" x14ac:dyDescent="0.25">
      <c r="A1700" t="s">
        <v>28</v>
      </c>
      <c r="B1700" t="s">
        <v>4175</v>
      </c>
      <c r="C1700">
        <v>2014</v>
      </c>
      <c r="D1700" t="s">
        <v>44</v>
      </c>
      <c r="E1700" t="s">
        <v>5252</v>
      </c>
      <c r="F1700">
        <v>9.1999999999999993</v>
      </c>
      <c r="G1700" t="s">
        <v>31</v>
      </c>
      <c r="H1700">
        <v>20</v>
      </c>
      <c r="I1700" t="s">
        <v>4176</v>
      </c>
      <c r="J1700" t="s">
        <v>33</v>
      </c>
      <c r="K1700" t="s">
        <v>34</v>
      </c>
      <c r="L1700" t="s">
        <v>551</v>
      </c>
      <c r="M1700" t="s">
        <v>36</v>
      </c>
      <c r="N1700" t="s">
        <v>37</v>
      </c>
      <c r="O1700" t="s">
        <v>38</v>
      </c>
      <c r="P1700" t="s">
        <v>96</v>
      </c>
      <c r="Q1700" t="s">
        <v>125</v>
      </c>
      <c r="R1700">
        <v>0</v>
      </c>
      <c r="S1700" t="s">
        <v>96</v>
      </c>
      <c r="T1700">
        <v>11</v>
      </c>
      <c r="U1700" t="s">
        <v>43</v>
      </c>
      <c r="V1700">
        <v>7</v>
      </c>
      <c r="W1700" t="s">
        <v>43</v>
      </c>
      <c r="X1700">
        <v>8</v>
      </c>
      <c r="Y1700" t="s">
        <v>43</v>
      </c>
      <c r="Z1700">
        <v>1</v>
      </c>
      <c r="AC1700">
        <f t="shared" si="130"/>
        <v>1</v>
      </c>
      <c r="AD1700" t="str">
        <f t="shared" si="131"/>
        <v>ESN</v>
      </c>
      <c r="AE1700" t="b">
        <f t="shared" si="132"/>
        <v>0</v>
      </c>
      <c r="AF1700" t="b">
        <f t="shared" si="133"/>
        <v>0</v>
      </c>
      <c r="AG1700" t="b">
        <f t="shared" si="134"/>
        <v>0</v>
      </c>
      <c r="AH1700">
        <v>59.999999999998799</v>
      </c>
    </row>
    <row r="1701" spans="1:34" x14ac:dyDescent="0.25">
      <c r="A1701" t="s">
        <v>28</v>
      </c>
      <c r="B1701" t="s">
        <v>4177</v>
      </c>
      <c r="C1701">
        <v>2013</v>
      </c>
      <c r="D1701" t="s">
        <v>68</v>
      </c>
      <c r="E1701" t="s">
        <v>5252</v>
      </c>
      <c r="F1701">
        <v>4.9000000000000004</v>
      </c>
      <c r="G1701" t="s">
        <v>143</v>
      </c>
      <c r="H1701">
        <v>24</v>
      </c>
      <c r="I1701" t="s">
        <v>4178</v>
      </c>
      <c r="J1701" t="s">
        <v>365</v>
      </c>
      <c r="K1701" t="s">
        <v>74</v>
      </c>
      <c r="L1701" t="s">
        <v>2180</v>
      </c>
      <c r="M1701" t="s">
        <v>148</v>
      </c>
      <c r="N1701" t="s">
        <v>37</v>
      </c>
      <c r="O1701" t="s">
        <v>38</v>
      </c>
      <c r="P1701" t="s">
        <v>51</v>
      </c>
      <c r="Q1701" t="s">
        <v>52</v>
      </c>
      <c r="R1701">
        <v>0</v>
      </c>
      <c r="S1701" t="s">
        <v>53</v>
      </c>
      <c r="T1701">
        <v>2.6666666666666701</v>
      </c>
      <c r="U1701" t="s">
        <v>42</v>
      </c>
      <c r="V1701">
        <v>5.5</v>
      </c>
      <c r="W1701" t="s">
        <v>43</v>
      </c>
      <c r="X1701">
        <v>3.6666666666666701</v>
      </c>
      <c r="Y1701" t="s">
        <v>43</v>
      </c>
      <c r="Z1701">
        <v>1.92</v>
      </c>
      <c r="AH1701">
        <v>114.999999999998</v>
      </c>
    </row>
    <row r="1702" spans="1:34" x14ac:dyDescent="0.25">
      <c r="A1702" t="s">
        <v>55</v>
      </c>
      <c r="B1702" t="s">
        <v>4179</v>
      </c>
      <c r="C1702">
        <v>2013</v>
      </c>
      <c r="D1702" t="s">
        <v>44</v>
      </c>
      <c r="E1702" t="s">
        <v>47</v>
      </c>
      <c r="F1702">
        <v>5.3</v>
      </c>
      <c r="G1702" t="s">
        <v>31</v>
      </c>
      <c r="H1702">
        <v>20</v>
      </c>
      <c r="I1702" t="s">
        <v>4180</v>
      </c>
      <c r="J1702" t="s">
        <v>33</v>
      </c>
      <c r="K1702" t="s">
        <v>58</v>
      </c>
      <c r="L1702" t="s">
        <v>477</v>
      </c>
      <c r="M1702" t="s">
        <v>36</v>
      </c>
      <c r="N1702" t="s">
        <v>37</v>
      </c>
      <c r="O1702" t="s">
        <v>38</v>
      </c>
      <c r="P1702" t="s">
        <v>39</v>
      </c>
      <c r="Z1702">
        <v>0.42</v>
      </c>
      <c r="AC1702">
        <f t="shared" si="130"/>
        <v>1</v>
      </c>
      <c r="AD1702" t="str">
        <f t="shared" si="131"/>
        <v>DSN</v>
      </c>
      <c r="AE1702" t="b">
        <f t="shared" si="132"/>
        <v>1</v>
      </c>
      <c r="AF1702" t="str">
        <f t="shared" si="133"/>
        <v/>
      </c>
      <c r="AG1702" t="str">
        <f t="shared" si="134"/>
        <v/>
      </c>
      <c r="AH1702">
        <v>24.999999999999599</v>
      </c>
    </row>
    <row r="1703" spans="1:34" x14ac:dyDescent="0.25">
      <c r="A1703" t="s">
        <v>55</v>
      </c>
      <c r="B1703" t="s">
        <v>4181</v>
      </c>
      <c r="C1703">
        <v>2013</v>
      </c>
      <c r="D1703" t="s">
        <v>44</v>
      </c>
      <c r="E1703" t="s">
        <v>5252</v>
      </c>
      <c r="F1703">
        <v>6.5</v>
      </c>
      <c r="G1703" t="s">
        <v>71</v>
      </c>
      <c r="H1703">
        <v>20</v>
      </c>
      <c r="I1703" t="s">
        <v>4182</v>
      </c>
      <c r="J1703" t="s">
        <v>4183</v>
      </c>
      <c r="K1703" t="s">
        <v>74</v>
      </c>
      <c r="L1703" t="s">
        <v>2461</v>
      </c>
      <c r="M1703" t="s">
        <v>76</v>
      </c>
      <c r="N1703" t="s">
        <v>60</v>
      </c>
      <c r="O1703" t="s">
        <v>38</v>
      </c>
      <c r="P1703" t="s">
        <v>51</v>
      </c>
      <c r="T1703">
        <v>3.3333333333333299</v>
      </c>
      <c r="U1703" t="s">
        <v>42</v>
      </c>
      <c r="V1703">
        <v>7</v>
      </c>
      <c r="W1703" t="s">
        <v>43</v>
      </c>
      <c r="X1703">
        <v>7</v>
      </c>
      <c r="Y1703" t="s">
        <v>43</v>
      </c>
      <c r="Z1703">
        <v>0</v>
      </c>
      <c r="AH1703">
        <v>0</v>
      </c>
    </row>
    <row r="1704" spans="1:34" x14ac:dyDescent="0.25">
      <c r="A1704" t="s">
        <v>55</v>
      </c>
      <c r="B1704" t="s">
        <v>4184</v>
      </c>
      <c r="C1704">
        <v>2013</v>
      </c>
      <c r="D1704" t="s">
        <v>44</v>
      </c>
      <c r="E1704" t="s">
        <v>47</v>
      </c>
      <c r="F1704">
        <v>5.4</v>
      </c>
      <c r="G1704" t="s">
        <v>31</v>
      </c>
      <c r="H1704">
        <v>20</v>
      </c>
      <c r="I1704" t="s">
        <v>4185</v>
      </c>
      <c r="J1704" t="s">
        <v>33</v>
      </c>
      <c r="K1704" t="s">
        <v>74</v>
      </c>
      <c r="L1704" t="s">
        <v>1174</v>
      </c>
      <c r="M1704" t="s">
        <v>36</v>
      </c>
      <c r="N1704" t="s">
        <v>37</v>
      </c>
      <c r="O1704" t="s">
        <v>38</v>
      </c>
      <c r="P1704" t="s">
        <v>51</v>
      </c>
      <c r="T1704">
        <v>8.5</v>
      </c>
      <c r="U1704" t="s">
        <v>43</v>
      </c>
      <c r="V1704">
        <v>3.6666666666666701</v>
      </c>
      <c r="W1704" t="s">
        <v>43</v>
      </c>
      <c r="X1704">
        <v>5.3333333333333304</v>
      </c>
      <c r="Y1704" t="s">
        <v>42</v>
      </c>
      <c r="Z1704">
        <v>0.25</v>
      </c>
      <c r="AH1704">
        <v>15</v>
      </c>
    </row>
    <row r="1705" spans="1:34" x14ac:dyDescent="0.25">
      <c r="A1705" t="s">
        <v>28</v>
      </c>
      <c r="B1705" t="s">
        <v>4186</v>
      </c>
      <c r="C1705">
        <v>2014</v>
      </c>
      <c r="D1705" t="s">
        <v>54</v>
      </c>
      <c r="E1705" t="s">
        <v>30</v>
      </c>
      <c r="F1705">
        <v>9.1</v>
      </c>
      <c r="G1705" t="s">
        <v>157</v>
      </c>
      <c r="H1705">
        <v>21</v>
      </c>
      <c r="I1705" t="s">
        <v>4187</v>
      </c>
      <c r="J1705" t="s">
        <v>4188</v>
      </c>
      <c r="K1705" t="s">
        <v>160</v>
      </c>
      <c r="L1705" t="s">
        <v>683</v>
      </c>
      <c r="M1705" t="s">
        <v>148</v>
      </c>
      <c r="N1705" t="s">
        <v>37</v>
      </c>
      <c r="O1705" t="s">
        <v>38</v>
      </c>
      <c r="P1705" t="s">
        <v>51</v>
      </c>
      <c r="Q1705" t="s">
        <v>52</v>
      </c>
      <c r="R1705">
        <v>0</v>
      </c>
      <c r="S1705" t="s">
        <v>53</v>
      </c>
      <c r="Z1705">
        <v>0.5</v>
      </c>
      <c r="AH1705">
        <v>29.9999999999994</v>
      </c>
    </row>
    <row r="1706" spans="1:34" x14ac:dyDescent="0.25">
      <c r="A1706" t="s">
        <v>277</v>
      </c>
      <c r="B1706" t="s">
        <v>4189</v>
      </c>
      <c r="C1706">
        <v>2014</v>
      </c>
      <c r="D1706" t="s">
        <v>54</v>
      </c>
      <c r="E1706" t="s">
        <v>47</v>
      </c>
      <c r="F1706">
        <v>4.9000000000000004</v>
      </c>
      <c r="G1706" t="s">
        <v>31</v>
      </c>
      <c r="H1706">
        <v>20</v>
      </c>
      <c r="I1706" t="s">
        <v>4190</v>
      </c>
      <c r="J1706" t="s">
        <v>373</v>
      </c>
      <c r="K1706" t="s">
        <v>160</v>
      </c>
      <c r="L1706" t="s">
        <v>887</v>
      </c>
      <c r="M1706" t="s">
        <v>36</v>
      </c>
      <c r="N1706" t="s">
        <v>37</v>
      </c>
      <c r="O1706" t="s">
        <v>38</v>
      </c>
      <c r="P1706" t="s">
        <v>51</v>
      </c>
      <c r="Q1706" t="s">
        <v>293</v>
      </c>
      <c r="R1706">
        <v>0</v>
      </c>
      <c r="S1706" t="s">
        <v>294</v>
      </c>
      <c r="T1706">
        <v>4</v>
      </c>
      <c r="U1706" t="s">
        <v>42</v>
      </c>
      <c r="V1706">
        <v>6.25</v>
      </c>
      <c r="W1706" t="s">
        <v>43</v>
      </c>
      <c r="X1706">
        <v>5.3333333333333304</v>
      </c>
      <c r="Y1706" t="s">
        <v>43</v>
      </c>
      <c r="Z1706">
        <v>0.42</v>
      </c>
      <c r="AH1706">
        <v>24.999999999999599</v>
      </c>
    </row>
    <row r="1707" spans="1:34" x14ac:dyDescent="0.25">
      <c r="A1707" t="s">
        <v>55</v>
      </c>
      <c r="B1707" t="s">
        <v>4191</v>
      </c>
      <c r="C1707">
        <v>2012</v>
      </c>
      <c r="D1707" t="s">
        <v>44</v>
      </c>
      <c r="E1707" t="s">
        <v>122</v>
      </c>
      <c r="F1707">
        <v>7.8</v>
      </c>
      <c r="G1707" t="s">
        <v>31</v>
      </c>
      <c r="H1707">
        <v>23</v>
      </c>
      <c r="I1707" t="s">
        <v>4192</v>
      </c>
      <c r="J1707" t="s">
        <v>89</v>
      </c>
      <c r="K1707" t="s">
        <v>34</v>
      </c>
      <c r="L1707" t="s">
        <v>124</v>
      </c>
      <c r="M1707" t="s">
        <v>36</v>
      </c>
      <c r="N1707" t="s">
        <v>60</v>
      </c>
      <c r="O1707" t="s">
        <v>38</v>
      </c>
      <c r="P1707" t="s">
        <v>41</v>
      </c>
      <c r="T1707">
        <v>2</v>
      </c>
      <c r="U1707" t="s">
        <v>43</v>
      </c>
      <c r="V1707">
        <v>4.5</v>
      </c>
      <c r="W1707" t="s">
        <v>43</v>
      </c>
      <c r="X1707">
        <v>8.5</v>
      </c>
      <c r="Y1707" t="s">
        <v>42</v>
      </c>
      <c r="Z1707">
        <v>0.17</v>
      </c>
      <c r="AC1707">
        <f t="shared" si="130"/>
        <v>1</v>
      </c>
      <c r="AD1707" t="str">
        <f t="shared" si="131"/>
        <v>DSN</v>
      </c>
      <c r="AE1707" t="b">
        <f t="shared" si="132"/>
        <v>1</v>
      </c>
      <c r="AF1707" t="str">
        <f t="shared" si="133"/>
        <v/>
      </c>
      <c r="AG1707" t="str">
        <f t="shared" si="134"/>
        <v/>
      </c>
      <c r="AH1707">
        <v>9.9999999999996003</v>
      </c>
    </row>
    <row r="1708" spans="1:34" x14ac:dyDescent="0.25">
      <c r="A1708" t="s">
        <v>55</v>
      </c>
      <c r="B1708" t="s">
        <v>4193</v>
      </c>
      <c r="C1708">
        <v>2012</v>
      </c>
      <c r="D1708" t="s">
        <v>44</v>
      </c>
      <c r="E1708" t="s">
        <v>47</v>
      </c>
      <c r="F1708">
        <v>6.4</v>
      </c>
      <c r="G1708" t="s">
        <v>71</v>
      </c>
      <c r="H1708">
        <v>22</v>
      </c>
      <c r="I1708" t="s">
        <v>4194</v>
      </c>
      <c r="J1708" t="s">
        <v>1085</v>
      </c>
      <c r="K1708" t="s">
        <v>74</v>
      </c>
      <c r="L1708" t="s">
        <v>686</v>
      </c>
      <c r="M1708" t="s">
        <v>76</v>
      </c>
      <c r="N1708" t="s">
        <v>37</v>
      </c>
      <c r="O1708" t="s">
        <v>38</v>
      </c>
      <c r="P1708" t="s">
        <v>51</v>
      </c>
      <c r="T1708">
        <v>2</v>
      </c>
      <c r="U1708" t="s">
        <v>42</v>
      </c>
      <c r="V1708">
        <v>3</v>
      </c>
      <c r="W1708" t="s">
        <v>43</v>
      </c>
      <c r="X1708">
        <v>7.75</v>
      </c>
      <c r="Y1708" t="s">
        <v>43</v>
      </c>
      <c r="Z1708">
        <v>0.42</v>
      </c>
      <c r="AH1708">
        <v>24.999999999999599</v>
      </c>
    </row>
    <row r="1709" spans="1:34" x14ac:dyDescent="0.25">
      <c r="A1709" t="s">
        <v>28</v>
      </c>
      <c r="B1709" t="s">
        <v>4195</v>
      </c>
      <c r="C1709">
        <v>2014</v>
      </c>
      <c r="D1709" t="s">
        <v>115</v>
      </c>
      <c r="E1709" t="s">
        <v>5252</v>
      </c>
      <c r="F1709">
        <v>5.4</v>
      </c>
      <c r="G1709" t="s">
        <v>31</v>
      </c>
      <c r="H1709">
        <v>23</v>
      </c>
      <c r="I1709" t="s">
        <v>4196</v>
      </c>
      <c r="J1709" t="s">
        <v>89</v>
      </c>
      <c r="K1709" t="s">
        <v>92</v>
      </c>
      <c r="L1709" t="s">
        <v>417</v>
      </c>
      <c r="M1709" t="s">
        <v>36</v>
      </c>
      <c r="N1709" t="s">
        <v>37</v>
      </c>
      <c r="O1709" t="s">
        <v>38</v>
      </c>
      <c r="P1709" t="s">
        <v>119</v>
      </c>
      <c r="Q1709" t="s">
        <v>120</v>
      </c>
      <c r="R1709">
        <v>0</v>
      </c>
      <c r="S1709" t="s">
        <v>41</v>
      </c>
      <c r="T1709">
        <v>6</v>
      </c>
      <c r="U1709" t="s">
        <v>43</v>
      </c>
      <c r="V1709">
        <v>2.6666666666666701</v>
      </c>
      <c r="W1709" t="s">
        <v>43</v>
      </c>
      <c r="X1709">
        <v>3.3333333333333299</v>
      </c>
      <c r="Y1709" t="s">
        <v>42</v>
      </c>
      <c r="Z1709">
        <v>1</v>
      </c>
      <c r="AC1709">
        <f t="shared" si="130"/>
        <v>2</v>
      </c>
      <c r="AD1709" t="str">
        <f t="shared" si="131"/>
        <v>DSN</v>
      </c>
      <c r="AE1709" t="b">
        <f t="shared" si="132"/>
        <v>0</v>
      </c>
      <c r="AF1709" t="b">
        <f t="shared" si="133"/>
        <v>0</v>
      </c>
      <c r="AG1709" t="b">
        <f t="shared" si="134"/>
        <v>0</v>
      </c>
      <c r="AH1709">
        <v>59.999999999998799</v>
      </c>
    </row>
    <row r="1710" spans="1:34" x14ac:dyDescent="0.25">
      <c r="A1710" t="s">
        <v>28</v>
      </c>
      <c r="B1710" t="s">
        <v>4197</v>
      </c>
      <c r="C1710">
        <v>2012</v>
      </c>
      <c r="D1710" t="s">
        <v>44</v>
      </c>
      <c r="E1710" t="s">
        <v>5252</v>
      </c>
      <c r="F1710">
        <v>6.8</v>
      </c>
      <c r="G1710" t="s">
        <v>31</v>
      </c>
      <c r="H1710">
        <v>21</v>
      </c>
      <c r="I1710" t="s">
        <v>4198</v>
      </c>
      <c r="J1710" t="s">
        <v>33</v>
      </c>
      <c r="K1710" t="s">
        <v>34</v>
      </c>
      <c r="L1710" t="s">
        <v>280</v>
      </c>
      <c r="M1710" t="s">
        <v>36</v>
      </c>
      <c r="N1710" t="s">
        <v>37</v>
      </c>
      <c r="O1710" t="s">
        <v>38</v>
      </c>
      <c r="P1710" t="s">
        <v>96</v>
      </c>
      <c r="Q1710" t="s">
        <v>125</v>
      </c>
      <c r="R1710">
        <v>0</v>
      </c>
      <c r="S1710" t="s">
        <v>96</v>
      </c>
      <c r="T1710">
        <v>8</v>
      </c>
      <c r="U1710" t="s">
        <v>43</v>
      </c>
      <c r="V1710">
        <v>4.3333333333333304</v>
      </c>
      <c r="W1710" t="s">
        <v>43</v>
      </c>
      <c r="X1710">
        <v>5</v>
      </c>
      <c r="Y1710" t="s">
        <v>42</v>
      </c>
      <c r="Z1710">
        <v>2.33</v>
      </c>
      <c r="AC1710">
        <f t="shared" si="130"/>
        <v>1</v>
      </c>
      <c r="AD1710" t="str">
        <f t="shared" si="131"/>
        <v>ESN</v>
      </c>
      <c r="AE1710" t="b">
        <f t="shared" si="132"/>
        <v>0</v>
      </c>
      <c r="AF1710" t="b">
        <f t="shared" si="133"/>
        <v>0</v>
      </c>
      <c r="AG1710" t="b">
        <f t="shared" si="134"/>
        <v>1</v>
      </c>
      <c r="AH1710">
        <v>139.99999999999801</v>
      </c>
    </row>
    <row r="1711" spans="1:34" x14ac:dyDescent="0.25">
      <c r="A1711" t="s">
        <v>28</v>
      </c>
      <c r="B1711" t="s">
        <v>4199</v>
      </c>
      <c r="C1711">
        <v>2013</v>
      </c>
      <c r="D1711" t="s">
        <v>44</v>
      </c>
      <c r="E1711" t="s">
        <v>5252</v>
      </c>
      <c r="F1711">
        <v>7.6</v>
      </c>
      <c r="G1711" t="s">
        <v>31</v>
      </c>
      <c r="H1711">
        <v>20</v>
      </c>
      <c r="I1711" t="s">
        <v>4200</v>
      </c>
      <c r="J1711" t="s">
        <v>33</v>
      </c>
      <c r="K1711" t="s">
        <v>74</v>
      </c>
      <c r="L1711" t="s">
        <v>235</v>
      </c>
      <c r="M1711" t="s">
        <v>36</v>
      </c>
      <c r="N1711" t="s">
        <v>37</v>
      </c>
      <c r="O1711" t="s">
        <v>38</v>
      </c>
      <c r="P1711" t="s">
        <v>65</v>
      </c>
      <c r="Q1711" t="s">
        <v>612</v>
      </c>
      <c r="R1711">
        <v>0</v>
      </c>
      <c r="S1711" t="s">
        <v>41</v>
      </c>
      <c r="Z1711">
        <v>2</v>
      </c>
      <c r="AC1711">
        <f t="shared" si="130"/>
        <v>1</v>
      </c>
      <c r="AD1711" t="str">
        <f t="shared" si="131"/>
        <v>DSN</v>
      </c>
      <c r="AE1711" t="b">
        <f t="shared" si="132"/>
        <v>0</v>
      </c>
      <c r="AF1711" t="b">
        <f t="shared" si="133"/>
        <v>0</v>
      </c>
      <c r="AG1711" t="b">
        <f t="shared" si="134"/>
        <v>0</v>
      </c>
      <c r="AH1711">
        <v>119.999999999998</v>
      </c>
    </row>
    <row r="1712" spans="1:34" x14ac:dyDescent="0.25">
      <c r="A1712" t="s">
        <v>28</v>
      </c>
      <c r="B1712" t="s">
        <v>4201</v>
      </c>
      <c r="C1712">
        <v>2014</v>
      </c>
      <c r="D1712" t="s">
        <v>44</v>
      </c>
      <c r="E1712" t="s">
        <v>47</v>
      </c>
      <c r="F1712">
        <v>5.8</v>
      </c>
      <c r="G1712" t="s">
        <v>143</v>
      </c>
      <c r="H1712">
        <v>20</v>
      </c>
      <c r="I1712" t="s">
        <v>4202</v>
      </c>
      <c r="J1712" t="s">
        <v>4203</v>
      </c>
      <c r="K1712" t="s">
        <v>34</v>
      </c>
      <c r="L1712" t="s">
        <v>285</v>
      </c>
      <c r="M1712" t="s">
        <v>36</v>
      </c>
      <c r="N1712" t="s">
        <v>37</v>
      </c>
      <c r="O1712" t="s">
        <v>38</v>
      </c>
      <c r="P1712" t="s">
        <v>41</v>
      </c>
      <c r="Q1712" t="s">
        <v>207</v>
      </c>
      <c r="R1712">
        <v>0</v>
      </c>
      <c r="S1712" t="s">
        <v>41</v>
      </c>
      <c r="T1712">
        <v>5.5</v>
      </c>
      <c r="U1712" t="s">
        <v>43</v>
      </c>
      <c r="V1712">
        <v>5</v>
      </c>
      <c r="W1712" t="s">
        <v>43</v>
      </c>
      <c r="X1712">
        <v>7</v>
      </c>
      <c r="Y1712" t="s">
        <v>43</v>
      </c>
      <c r="Z1712">
        <v>1</v>
      </c>
      <c r="AC1712">
        <f t="shared" si="130"/>
        <v>1</v>
      </c>
      <c r="AD1712" t="str">
        <f t="shared" si="131"/>
        <v>DSN</v>
      </c>
      <c r="AE1712" t="b">
        <f t="shared" si="132"/>
        <v>0</v>
      </c>
      <c r="AF1712" t="b">
        <f t="shared" si="133"/>
        <v>0</v>
      </c>
      <c r="AG1712" t="b">
        <f t="shared" si="134"/>
        <v>0</v>
      </c>
      <c r="AH1712">
        <v>59.999999999998799</v>
      </c>
    </row>
    <row r="1713" spans="1:34" x14ac:dyDescent="0.25">
      <c r="A1713" t="s">
        <v>45</v>
      </c>
      <c r="B1713" t="s">
        <v>4204</v>
      </c>
      <c r="C1713">
        <v>2012</v>
      </c>
      <c r="D1713" t="s">
        <v>115</v>
      </c>
      <c r="E1713" t="s">
        <v>5252</v>
      </c>
      <c r="F1713">
        <v>5.7</v>
      </c>
      <c r="G1713" t="s">
        <v>71</v>
      </c>
      <c r="H1713">
        <v>23</v>
      </c>
      <c r="I1713" t="s">
        <v>4205</v>
      </c>
      <c r="J1713" t="s">
        <v>4206</v>
      </c>
      <c r="K1713" t="s">
        <v>146</v>
      </c>
      <c r="L1713" t="s">
        <v>4207</v>
      </c>
      <c r="M1713" t="s">
        <v>76</v>
      </c>
      <c r="N1713" t="s">
        <v>37</v>
      </c>
      <c r="O1713" t="s">
        <v>38</v>
      </c>
      <c r="P1713" t="s">
        <v>51</v>
      </c>
      <c r="T1713">
        <v>2</v>
      </c>
      <c r="U1713" t="s">
        <v>214</v>
      </c>
      <c r="V1713">
        <v>4</v>
      </c>
      <c r="W1713" t="s">
        <v>43</v>
      </c>
      <c r="X1713">
        <v>5.5</v>
      </c>
      <c r="Y1713" t="s">
        <v>43</v>
      </c>
      <c r="Z1713">
        <v>3</v>
      </c>
      <c r="AA1713" t="s">
        <v>52</v>
      </c>
      <c r="AB1713" t="s">
        <v>53</v>
      </c>
      <c r="AH1713">
        <v>179.99999999999599</v>
      </c>
    </row>
    <row r="1714" spans="1:34" x14ac:dyDescent="0.25">
      <c r="A1714" t="s">
        <v>28</v>
      </c>
      <c r="B1714" t="s">
        <v>4208</v>
      </c>
      <c r="C1714">
        <v>2013</v>
      </c>
      <c r="D1714" t="s">
        <v>54</v>
      </c>
      <c r="E1714" t="s">
        <v>47</v>
      </c>
      <c r="F1714">
        <v>5.6</v>
      </c>
      <c r="G1714" t="s">
        <v>31</v>
      </c>
      <c r="H1714">
        <v>23</v>
      </c>
      <c r="I1714" t="s">
        <v>4209</v>
      </c>
      <c r="J1714" t="s">
        <v>89</v>
      </c>
      <c r="K1714" t="s">
        <v>58</v>
      </c>
      <c r="L1714" t="s">
        <v>477</v>
      </c>
      <c r="M1714" t="s">
        <v>36</v>
      </c>
      <c r="N1714" t="s">
        <v>37</v>
      </c>
      <c r="O1714" t="s">
        <v>38</v>
      </c>
      <c r="P1714" t="s">
        <v>119</v>
      </c>
      <c r="Q1714" t="s">
        <v>120</v>
      </c>
      <c r="R1714">
        <v>0</v>
      </c>
      <c r="S1714" t="s">
        <v>41</v>
      </c>
      <c r="T1714">
        <v>3.6666666666666701</v>
      </c>
      <c r="U1714" t="s">
        <v>43</v>
      </c>
      <c r="V1714">
        <v>3.3333333333333299</v>
      </c>
      <c r="W1714" t="s">
        <v>43</v>
      </c>
      <c r="X1714">
        <v>4.3333333333333304</v>
      </c>
      <c r="Y1714" t="s">
        <v>43</v>
      </c>
      <c r="Z1714">
        <v>2</v>
      </c>
      <c r="AC1714">
        <f t="shared" si="130"/>
        <v>0</v>
      </c>
      <c r="AD1714" t="str">
        <f t="shared" si="131"/>
        <v>DSN</v>
      </c>
      <c r="AE1714" t="b">
        <f t="shared" si="132"/>
        <v>0</v>
      </c>
      <c r="AF1714" t="b">
        <f t="shared" si="133"/>
        <v>0</v>
      </c>
      <c r="AG1714" t="b">
        <f t="shared" si="134"/>
        <v>0</v>
      </c>
      <c r="AH1714">
        <v>119.999999999998</v>
      </c>
    </row>
    <row r="1715" spans="1:34" x14ac:dyDescent="0.25">
      <c r="A1715" t="s">
        <v>55</v>
      </c>
      <c r="B1715" t="s">
        <v>4210</v>
      </c>
      <c r="C1715">
        <v>2013</v>
      </c>
      <c r="D1715" t="s">
        <v>44</v>
      </c>
      <c r="E1715" t="s">
        <v>5252</v>
      </c>
      <c r="F1715">
        <v>9.5</v>
      </c>
      <c r="G1715" t="s">
        <v>31</v>
      </c>
      <c r="H1715">
        <v>21</v>
      </c>
      <c r="I1715" t="s">
        <v>4211</v>
      </c>
      <c r="J1715" t="s">
        <v>33</v>
      </c>
      <c r="K1715" t="s">
        <v>34</v>
      </c>
      <c r="L1715" t="s">
        <v>1903</v>
      </c>
      <c r="M1715" t="s">
        <v>36</v>
      </c>
      <c r="N1715" t="s">
        <v>60</v>
      </c>
      <c r="O1715" t="s">
        <v>38</v>
      </c>
      <c r="P1715" t="s">
        <v>106</v>
      </c>
      <c r="T1715">
        <v>10.6666666666667</v>
      </c>
      <c r="U1715" t="s">
        <v>43</v>
      </c>
      <c r="V1715">
        <v>7</v>
      </c>
      <c r="W1715" t="s">
        <v>43</v>
      </c>
      <c r="X1715">
        <v>8</v>
      </c>
      <c r="Y1715" t="s">
        <v>42</v>
      </c>
      <c r="Z1715">
        <v>2</v>
      </c>
      <c r="AC1715">
        <f t="shared" si="130"/>
        <v>1</v>
      </c>
      <c r="AD1715" t="str">
        <f t="shared" si="131"/>
        <v>ESN</v>
      </c>
      <c r="AE1715" t="b">
        <f t="shared" si="132"/>
        <v>1</v>
      </c>
      <c r="AF1715" t="str">
        <f t="shared" si="133"/>
        <v/>
      </c>
      <c r="AG1715" t="str">
        <f t="shared" si="134"/>
        <v/>
      </c>
      <c r="AH1715">
        <v>119.999999999998</v>
      </c>
    </row>
    <row r="1716" spans="1:34" x14ac:dyDescent="0.25">
      <c r="A1716" t="s">
        <v>28</v>
      </c>
      <c r="B1716" t="s">
        <v>4212</v>
      </c>
      <c r="C1716">
        <v>2013</v>
      </c>
      <c r="D1716" t="s">
        <v>54</v>
      </c>
      <c r="E1716" t="s">
        <v>70</v>
      </c>
      <c r="F1716">
        <v>7.2</v>
      </c>
      <c r="G1716" t="s">
        <v>143</v>
      </c>
      <c r="H1716">
        <v>20</v>
      </c>
      <c r="I1716" t="s">
        <v>4213</v>
      </c>
      <c r="J1716" t="s">
        <v>365</v>
      </c>
      <c r="K1716" t="s">
        <v>205</v>
      </c>
      <c r="L1716" t="s">
        <v>4214</v>
      </c>
      <c r="M1716" t="s">
        <v>148</v>
      </c>
      <c r="N1716" t="s">
        <v>37</v>
      </c>
      <c r="O1716" t="s">
        <v>38</v>
      </c>
      <c r="P1716" t="s">
        <v>401</v>
      </c>
      <c r="Q1716" t="s">
        <v>528</v>
      </c>
      <c r="R1716">
        <v>0</v>
      </c>
      <c r="S1716" t="s">
        <v>96</v>
      </c>
      <c r="Z1716">
        <v>2</v>
      </c>
      <c r="AC1716">
        <f t="shared" si="130"/>
        <v>0</v>
      </c>
      <c r="AD1716" t="str">
        <f t="shared" si="131"/>
        <v>ESN</v>
      </c>
      <c r="AE1716" t="b">
        <f t="shared" si="132"/>
        <v>0</v>
      </c>
      <c r="AF1716" t="b">
        <f t="shared" si="133"/>
        <v>0</v>
      </c>
      <c r="AG1716" t="b">
        <f t="shared" si="134"/>
        <v>0</v>
      </c>
      <c r="AH1716">
        <v>119.999999999998</v>
      </c>
    </row>
    <row r="1717" spans="1:34" x14ac:dyDescent="0.25">
      <c r="A1717" t="s">
        <v>45</v>
      </c>
      <c r="B1717" t="s">
        <v>4215</v>
      </c>
      <c r="C1717">
        <v>2012</v>
      </c>
      <c r="D1717" t="s">
        <v>77</v>
      </c>
      <c r="E1717" t="s">
        <v>47</v>
      </c>
      <c r="F1717">
        <v>4.3</v>
      </c>
      <c r="G1717" t="s">
        <v>31</v>
      </c>
      <c r="H1717">
        <v>24</v>
      </c>
      <c r="I1717" t="s">
        <v>4216</v>
      </c>
      <c r="J1717" t="s">
        <v>33</v>
      </c>
      <c r="K1717" t="s">
        <v>34</v>
      </c>
      <c r="L1717" t="s">
        <v>50</v>
      </c>
      <c r="M1717" t="s">
        <v>36</v>
      </c>
      <c r="N1717" t="s">
        <v>37</v>
      </c>
      <c r="O1717" t="s">
        <v>38</v>
      </c>
      <c r="P1717" t="s">
        <v>119</v>
      </c>
      <c r="T1717">
        <v>2.5</v>
      </c>
      <c r="U1717" t="s">
        <v>43</v>
      </c>
      <c r="V1717">
        <v>6.25</v>
      </c>
      <c r="W1717" t="s">
        <v>43</v>
      </c>
      <c r="X1717">
        <v>2</v>
      </c>
      <c r="Y1717" t="s">
        <v>42</v>
      </c>
      <c r="Z1717">
        <v>3</v>
      </c>
      <c r="AA1717" t="s">
        <v>120</v>
      </c>
      <c r="AB1717" t="s">
        <v>41</v>
      </c>
      <c r="AC1717">
        <f t="shared" si="130"/>
        <v>5</v>
      </c>
      <c r="AD1717" t="str">
        <f t="shared" si="131"/>
        <v>DSN</v>
      </c>
      <c r="AE1717" t="b">
        <f t="shared" si="132"/>
        <v>0</v>
      </c>
      <c r="AF1717" t="b">
        <f t="shared" si="133"/>
        <v>0</v>
      </c>
      <c r="AG1717" t="b">
        <f t="shared" si="134"/>
        <v>0</v>
      </c>
      <c r="AH1717">
        <v>179.99999999999599</v>
      </c>
    </row>
    <row r="1718" spans="1:34" x14ac:dyDescent="0.25">
      <c r="A1718" t="s">
        <v>45</v>
      </c>
      <c r="B1718" t="s">
        <v>4217</v>
      </c>
      <c r="C1718">
        <v>2012</v>
      </c>
      <c r="D1718" t="s">
        <v>44</v>
      </c>
      <c r="E1718" t="s">
        <v>47</v>
      </c>
      <c r="F1718">
        <v>8</v>
      </c>
      <c r="G1718" t="s">
        <v>31</v>
      </c>
      <c r="H1718">
        <v>22</v>
      </c>
      <c r="I1718" t="s">
        <v>4218</v>
      </c>
      <c r="J1718" t="s">
        <v>33</v>
      </c>
      <c r="K1718" t="s">
        <v>58</v>
      </c>
      <c r="L1718" t="s">
        <v>477</v>
      </c>
      <c r="M1718" t="s">
        <v>36</v>
      </c>
      <c r="N1718" t="s">
        <v>37</v>
      </c>
      <c r="O1718" t="s">
        <v>38</v>
      </c>
      <c r="P1718" t="s">
        <v>65</v>
      </c>
      <c r="Z1718">
        <v>3</v>
      </c>
      <c r="AA1718" t="s">
        <v>40</v>
      </c>
      <c r="AB1718" t="s">
        <v>41</v>
      </c>
      <c r="AC1718">
        <f t="shared" si="130"/>
        <v>1</v>
      </c>
      <c r="AD1718" t="str">
        <f t="shared" si="131"/>
        <v>DSN</v>
      </c>
      <c r="AE1718" t="b">
        <f t="shared" si="132"/>
        <v>0</v>
      </c>
      <c r="AF1718" t="b">
        <f t="shared" si="133"/>
        <v>0</v>
      </c>
      <c r="AG1718" t="b">
        <f t="shared" si="134"/>
        <v>0</v>
      </c>
      <c r="AH1718">
        <v>179.99999999999599</v>
      </c>
    </row>
    <row r="1719" spans="1:34" x14ac:dyDescent="0.25">
      <c r="A1719" t="s">
        <v>55</v>
      </c>
      <c r="B1719" t="s">
        <v>4219</v>
      </c>
      <c r="C1719">
        <v>2013</v>
      </c>
      <c r="D1719" t="s">
        <v>44</v>
      </c>
      <c r="E1719" t="s">
        <v>5252</v>
      </c>
      <c r="F1719">
        <v>6.8</v>
      </c>
      <c r="G1719" t="s">
        <v>31</v>
      </c>
      <c r="H1719">
        <v>21</v>
      </c>
      <c r="I1719" t="s">
        <v>4220</v>
      </c>
      <c r="J1719" t="s">
        <v>33</v>
      </c>
      <c r="K1719" t="s">
        <v>34</v>
      </c>
      <c r="L1719" t="s">
        <v>190</v>
      </c>
      <c r="M1719" t="s">
        <v>36</v>
      </c>
      <c r="N1719" t="s">
        <v>37</v>
      </c>
      <c r="O1719" t="s">
        <v>38</v>
      </c>
      <c r="P1719" t="s">
        <v>119</v>
      </c>
      <c r="T1719">
        <v>2</v>
      </c>
      <c r="U1719" t="s">
        <v>43</v>
      </c>
      <c r="V1719">
        <v>6.5</v>
      </c>
      <c r="W1719" t="s">
        <v>43</v>
      </c>
      <c r="X1719">
        <v>8.25</v>
      </c>
      <c r="Y1719" t="s">
        <v>43</v>
      </c>
      <c r="Z1719">
        <v>0.5</v>
      </c>
      <c r="AC1719">
        <f t="shared" si="130"/>
        <v>1</v>
      </c>
      <c r="AD1719" t="str">
        <f t="shared" si="131"/>
        <v>DSN</v>
      </c>
      <c r="AE1719" t="b">
        <f t="shared" si="132"/>
        <v>1</v>
      </c>
      <c r="AF1719" t="str">
        <f t="shared" si="133"/>
        <v/>
      </c>
      <c r="AG1719" t="str">
        <f t="shared" si="134"/>
        <v/>
      </c>
      <c r="AH1719">
        <v>29.9999999999994</v>
      </c>
    </row>
    <row r="1720" spans="1:34" x14ac:dyDescent="0.25">
      <c r="A1720" t="s">
        <v>55</v>
      </c>
      <c r="B1720" t="s">
        <v>4221</v>
      </c>
      <c r="C1720">
        <v>2012</v>
      </c>
      <c r="D1720" t="s">
        <v>54</v>
      </c>
      <c r="E1720" t="s">
        <v>122</v>
      </c>
      <c r="F1720">
        <v>7.1</v>
      </c>
      <c r="G1720" t="s">
        <v>71</v>
      </c>
      <c r="H1720">
        <v>24</v>
      </c>
      <c r="I1720" t="s">
        <v>4222</v>
      </c>
      <c r="J1720" t="s">
        <v>231</v>
      </c>
      <c r="K1720" t="s">
        <v>74</v>
      </c>
      <c r="L1720" t="s">
        <v>2120</v>
      </c>
      <c r="M1720" t="s">
        <v>76</v>
      </c>
      <c r="N1720" t="s">
        <v>60</v>
      </c>
      <c r="O1720" t="s">
        <v>38</v>
      </c>
      <c r="P1720" t="s">
        <v>51</v>
      </c>
      <c r="T1720">
        <v>4.5</v>
      </c>
      <c r="U1720" t="s">
        <v>42</v>
      </c>
      <c r="V1720">
        <v>8.5</v>
      </c>
      <c r="W1720" t="s">
        <v>43</v>
      </c>
      <c r="X1720">
        <v>7</v>
      </c>
      <c r="Y1720" t="s">
        <v>42</v>
      </c>
      <c r="Z1720">
        <v>0.08</v>
      </c>
      <c r="AH1720">
        <v>4.9999999999998002</v>
      </c>
    </row>
    <row r="1721" spans="1:34" x14ac:dyDescent="0.25">
      <c r="A1721" t="s">
        <v>28</v>
      </c>
      <c r="B1721" t="s">
        <v>4223</v>
      </c>
      <c r="C1721">
        <v>2013</v>
      </c>
      <c r="D1721" t="s">
        <v>44</v>
      </c>
      <c r="E1721" t="s">
        <v>5252</v>
      </c>
      <c r="F1721">
        <v>6.5</v>
      </c>
      <c r="G1721" t="s">
        <v>31</v>
      </c>
      <c r="H1721">
        <v>20</v>
      </c>
      <c r="I1721" t="s">
        <v>4224</v>
      </c>
      <c r="J1721" t="s">
        <v>89</v>
      </c>
      <c r="K1721" t="s">
        <v>146</v>
      </c>
      <c r="L1721" t="s">
        <v>981</v>
      </c>
      <c r="M1721" t="s">
        <v>36</v>
      </c>
      <c r="N1721" t="s">
        <v>37</v>
      </c>
      <c r="O1721" t="s">
        <v>38</v>
      </c>
      <c r="P1721" t="s">
        <v>51</v>
      </c>
      <c r="Q1721" t="s">
        <v>52</v>
      </c>
      <c r="R1721">
        <v>0</v>
      </c>
      <c r="S1721" t="s">
        <v>53</v>
      </c>
      <c r="T1721">
        <v>4</v>
      </c>
      <c r="U1721" t="s">
        <v>214</v>
      </c>
      <c r="V1721">
        <v>5</v>
      </c>
      <c r="W1721" t="s">
        <v>43</v>
      </c>
      <c r="X1721">
        <v>5.5</v>
      </c>
      <c r="Y1721" t="s">
        <v>43</v>
      </c>
      <c r="Z1721">
        <v>2</v>
      </c>
      <c r="AH1721">
        <v>119.999999999998</v>
      </c>
    </row>
    <row r="1722" spans="1:34" x14ac:dyDescent="0.25">
      <c r="A1722" t="s">
        <v>45</v>
      </c>
      <c r="B1722" t="s">
        <v>4225</v>
      </c>
      <c r="C1722">
        <v>2012</v>
      </c>
      <c r="D1722" t="s">
        <v>54</v>
      </c>
      <c r="E1722" t="s">
        <v>47</v>
      </c>
      <c r="F1722">
        <v>7.3</v>
      </c>
      <c r="G1722" t="s">
        <v>71</v>
      </c>
      <c r="H1722">
        <v>19</v>
      </c>
      <c r="I1722" t="s">
        <v>4226</v>
      </c>
      <c r="J1722" t="s">
        <v>1060</v>
      </c>
      <c r="K1722" t="s">
        <v>74</v>
      </c>
      <c r="L1722" t="s">
        <v>902</v>
      </c>
      <c r="M1722" t="s">
        <v>76</v>
      </c>
      <c r="N1722" t="s">
        <v>37</v>
      </c>
      <c r="O1722" t="s">
        <v>38</v>
      </c>
      <c r="P1722" t="s">
        <v>195</v>
      </c>
      <c r="T1722">
        <v>5</v>
      </c>
      <c r="U1722" t="s">
        <v>43</v>
      </c>
      <c r="V1722">
        <v>6</v>
      </c>
      <c r="W1722" t="s">
        <v>43</v>
      </c>
      <c r="X1722">
        <v>7</v>
      </c>
      <c r="Y1722" t="s">
        <v>42</v>
      </c>
      <c r="Z1722">
        <v>3</v>
      </c>
      <c r="AA1722" t="s">
        <v>196</v>
      </c>
      <c r="AB1722" t="s">
        <v>53</v>
      </c>
      <c r="AC1722">
        <f t="shared" si="130"/>
        <v>0</v>
      </c>
      <c r="AD1722" t="str">
        <f t="shared" si="131"/>
        <v>MSN</v>
      </c>
      <c r="AE1722" t="b">
        <f t="shared" si="132"/>
        <v>0</v>
      </c>
      <c r="AF1722" t="b">
        <f t="shared" si="133"/>
        <v>0</v>
      </c>
      <c r="AG1722" t="b">
        <f t="shared" si="134"/>
        <v>0</v>
      </c>
      <c r="AH1722">
        <v>179.99999999999599</v>
      </c>
    </row>
    <row r="1723" spans="1:34" x14ac:dyDescent="0.25">
      <c r="A1723" t="s">
        <v>28</v>
      </c>
      <c r="B1723" t="s">
        <v>4227</v>
      </c>
      <c r="C1723">
        <v>2013</v>
      </c>
      <c r="D1723" t="s">
        <v>44</v>
      </c>
      <c r="E1723" t="s">
        <v>47</v>
      </c>
      <c r="F1723">
        <v>7.5</v>
      </c>
      <c r="G1723" t="s">
        <v>143</v>
      </c>
      <c r="H1723">
        <v>20</v>
      </c>
      <c r="I1723" t="s">
        <v>4228</v>
      </c>
      <c r="J1723" t="s">
        <v>1442</v>
      </c>
      <c r="K1723" t="s">
        <v>205</v>
      </c>
      <c r="L1723" t="s">
        <v>206</v>
      </c>
      <c r="M1723" t="s">
        <v>148</v>
      </c>
      <c r="N1723" t="s">
        <v>37</v>
      </c>
      <c r="O1723" t="s">
        <v>317</v>
      </c>
      <c r="P1723" t="s">
        <v>401</v>
      </c>
      <c r="Q1723" t="s">
        <v>424</v>
      </c>
      <c r="R1723">
        <v>0</v>
      </c>
      <c r="S1723" t="s">
        <v>96</v>
      </c>
      <c r="T1723">
        <v>8.25</v>
      </c>
      <c r="U1723" t="s">
        <v>43</v>
      </c>
      <c r="V1723">
        <v>3.3333333333333299</v>
      </c>
      <c r="W1723" t="s">
        <v>43</v>
      </c>
      <c r="X1723">
        <v>7</v>
      </c>
      <c r="Y1723" t="s">
        <v>43</v>
      </c>
      <c r="Z1723">
        <v>1.92</v>
      </c>
      <c r="AC1723">
        <f t="shared" si="130"/>
        <v>1</v>
      </c>
      <c r="AD1723" t="str">
        <f t="shared" si="131"/>
        <v>ESN</v>
      </c>
      <c r="AE1723" t="b">
        <f t="shared" si="132"/>
        <v>0</v>
      </c>
      <c r="AF1723" t="b">
        <f t="shared" si="133"/>
        <v>0</v>
      </c>
      <c r="AG1723" t="b">
        <f t="shared" si="134"/>
        <v>0</v>
      </c>
      <c r="AH1723">
        <v>114.999999999998</v>
      </c>
    </row>
    <row r="1724" spans="1:34" x14ac:dyDescent="0.25">
      <c r="A1724" t="s">
        <v>28</v>
      </c>
      <c r="B1724" t="s">
        <v>4229</v>
      </c>
      <c r="C1724">
        <v>2014</v>
      </c>
      <c r="D1724" t="s">
        <v>44</v>
      </c>
      <c r="E1724" t="s">
        <v>47</v>
      </c>
      <c r="F1724">
        <v>9.9</v>
      </c>
      <c r="G1724" t="s">
        <v>31</v>
      </c>
      <c r="H1724">
        <v>20</v>
      </c>
      <c r="I1724" t="s">
        <v>4230</v>
      </c>
      <c r="J1724" t="s">
        <v>33</v>
      </c>
      <c r="K1724" t="s">
        <v>160</v>
      </c>
      <c r="L1724" t="s">
        <v>161</v>
      </c>
      <c r="M1724" t="s">
        <v>36</v>
      </c>
      <c r="N1724" t="s">
        <v>37</v>
      </c>
      <c r="O1724" t="s">
        <v>38</v>
      </c>
      <c r="P1724" t="s">
        <v>96</v>
      </c>
      <c r="Q1724" t="s">
        <v>125</v>
      </c>
      <c r="R1724">
        <v>0</v>
      </c>
      <c r="S1724" t="s">
        <v>96</v>
      </c>
      <c r="T1724">
        <v>11.3333333333333</v>
      </c>
      <c r="U1724" t="s">
        <v>43</v>
      </c>
      <c r="V1724">
        <v>7</v>
      </c>
      <c r="W1724" t="s">
        <v>43</v>
      </c>
      <c r="X1724">
        <v>9</v>
      </c>
      <c r="Y1724" t="s">
        <v>42</v>
      </c>
      <c r="Z1724">
        <v>1</v>
      </c>
      <c r="AC1724">
        <f t="shared" si="130"/>
        <v>1</v>
      </c>
      <c r="AD1724" t="str">
        <f t="shared" si="131"/>
        <v>ESN</v>
      </c>
      <c r="AE1724" t="b">
        <f t="shared" si="132"/>
        <v>0</v>
      </c>
      <c r="AF1724" t="b">
        <f t="shared" si="133"/>
        <v>0</v>
      </c>
      <c r="AG1724" t="b">
        <f t="shared" si="134"/>
        <v>0</v>
      </c>
      <c r="AH1724">
        <v>59.999999999998799</v>
      </c>
    </row>
    <row r="1725" spans="1:34" x14ac:dyDescent="0.25">
      <c r="A1725" t="s">
        <v>28</v>
      </c>
      <c r="B1725" t="s">
        <v>4231</v>
      </c>
      <c r="C1725">
        <v>2013</v>
      </c>
      <c r="D1725" t="s">
        <v>54</v>
      </c>
      <c r="E1725" t="s">
        <v>250</v>
      </c>
      <c r="F1725">
        <v>7.6</v>
      </c>
      <c r="G1725" t="s">
        <v>98</v>
      </c>
      <c r="H1725">
        <v>19</v>
      </c>
      <c r="I1725" t="s">
        <v>4232</v>
      </c>
      <c r="J1725" t="s">
        <v>3148</v>
      </c>
      <c r="K1725" t="s">
        <v>187</v>
      </c>
      <c r="M1725" t="s">
        <v>36</v>
      </c>
      <c r="N1725" t="s">
        <v>37</v>
      </c>
      <c r="O1725" t="s">
        <v>38</v>
      </c>
      <c r="P1725" t="s">
        <v>51</v>
      </c>
      <c r="Q1725" t="s">
        <v>52</v>
      </c>
      <c r="R1725">
        <v>0</v>
      </c>
      <c r="S1725" t="s">
        <v>53</v>
      </c>
      <c r="Z1725">
        <v>2</v>
      </c>
      <c r="AH1725">
        <v>119.999999999998</v>
      </c>
    </row>
    <row r="1726" spans="1:34" x14ac:dyDescent="0.25">
      <c r="A1726" t="s">
        <v>55</v>
      </c>
      <c r="B1726" t="s">
        <v>4233</v>
      </c>
      <c r="C1726">
        <v>2014</v>
      </c>
      <c r="D1726" t="s">
        <v>68</v>
      </c>
      <c r="E1726" t="s">
        <v>122</v>
      </c>
      <c r="F1726">
        <v>6</v>
      </c>
      <c r="G1726" t="s">
        <v>31</v>
      </c>
      <c r="H1726">
        <v>34</v>
      </c>
      <c r="I1726" t="s">
        <v>4234</v>
      </c>
      <c r="J1726" t="s">
        <v>534</v>
      </c>
      <c r="K1726" t="s">
        <v>92</v>
      </c>
      <c r="L1726" t="s">
        <v>1251</v>
      </c>
      <c r="M1726" t="s">
        <v>36</v>
      </c>
      <c r="N1726" t="s">
        <v>37</v>
      </c>
      <c r="O1726" t="s">
        <v>38</v>
      </c>
      <c r="P1726" t="s">
        <v>712</v>
      </c>
      <c r="T1726">
        <v>5.5</v>
      </c>
      <c r="U1726" t="s">
        <v>42</v>
      </c>
      <c r="V1726">
        <v>5.5</v>
      </c>
      <c r="W1726" t="s">
        <v>43</v>
      </c>
      <c r="X1726">
        <v>5.5</v>
      </c>
      <c r="Y1726" t="s">
        <v>42</v>
      </c>
      <c r="Z1726">
        <v>0.33</v>
      </c>
      <c r="AC1726">
        <f t="shared" si="130"/>
        <v>4</v>
      </c>
      <c r="AD1726" t="str">
        <f t="shared" si="131"/>
        <v>DSN</v>
      </c>
      <c r="AE1726" t="b">
        <f t="shared" si="132"/>
        <v>1</v>
      </c>
      <c r="AF1726" t="str">
        <f t="shared" si="133"/>
        <v/>
      </c>
      <c r="AG1726" t="str">
        <f t="shared" si="134"/>
        <v/>
      </c>
      <c r="AH1726">
        <v>19.999999999999801</v>
      </c>
    </row>
    <row r="1727" spans="1:34" x14ac:dyDescent="0.25">
      <c r="A1727" t="s">
        <v>28</v>
      </c>
      <c r="B1727" t="s">
        <v>4235</v>
      </c>
      <c r="C1727">
        <v>2013</v>
      </c>
      <c r="D1727" t="s">
        <v>44</v>
      </c>
      <c r="E1727" t="s">
        <v>5252</v>
      </c>
      <c r="F1727">
        <v>3.2</v>
      </c>
      <c r="G1727" t="s">
        <v>71</v>
      </c>
      <c r="H1727">
        <v>21</v>
      </c>
      <c r="I1727" t="s">
        <v>4236</v>
      </c>
      <c r="J1727" t="s">
        <v>1135</v>
      </c>
      <c r="K1727" t="s">
        <v>205</v>
      </c>
      <c r="L1727" t="s">
        <v>1487</v>
      </c>
      <c r="M1727" t="s">
        <v>76</v>
      </c>
      <c r="N1727" t="s">
        <v>60</v>
      </c>
      <c r="O1727" t="s">
        <v>38</v>
      </c>
      <c r="P1727" t="s">
        <v>51</v>
      </c>
      <c r="Q1727" t="s">
        <v>52</v>
      </c>
      <c r="R1727">
        <v>0</v>
      </c>
      <c r="S1727" t="s">
        <v>53</v>
      </c>
      <c r="T1727">
        <v>1.3333333333333299</v>
      </c>
      <c r="U1727" t="s">
        <v>43</v>
      </c>
      <c r="V1727">
        <v>3.5</v>
      </c>
      <c r="W1727" t="s">
        <v>43</v>
      </c>
      <c r="X1727">
        <v>7</v>
      </c>
      <c r="Y1727" t="s">
        <v>43</v>
      </c>
      <c r="Z1727">
        <v>1.42</v>
      </c>
      <c r="AH1727">
        <v>84.999999999999005</v>
      </c>
    </row>
    <row r="1728" spans="1:34" x14ac:dyDescent="0.25">
      <c r="A1728" t="s">
        <v>55</v>
      </c>
      <c r="B1728" t="s">
        <v>4237</v>
      </c>
      <c r="C1728">
        <v>2014</v>
      </c>
      <c r="D1728" t="s">
        <v>44</v>
      </c>
      <c r="E1728" t="s">
        <v>70</v>
      </c>
      <c r="F1728">
        <v>5.4</v>
      </c>
      <c r="G1728" t="s">
        <v>31</v>
      </c>
      <c r="H1728">
        <v>22</v>
      </c>
      <c r="I1728" t="s">
        <v>4238</v>
      </c>
      <c r="J1728" t="s">
        <v>434</v>
      </c>
      <c r="K1728" t="s">
        <v>92</v>
      </c>
      <c r="L1728" t="s">
        <v>2321</v>
      </c>
      <c r="M1728" t="s">
        <v>36</v>
      </c>
      <c r="N1728" t="s">
        <v>37</v>
      </c>
      <c r="O1728" t="s">
        <v>38</v>
      </c>
      <c r="P1728" t="s">
        <v>41</v>
      </c>
      <c r="Z1728">
        <v>0.25</v>
      </c>
      <c r="AC1728">
        <f t="shared" si="130"/>
        <v>1</v>
      </c>
      <c r="AD1728" t="str">
        <f t="shared" si="131"/>
        <v>DSN</v>
      </c>
      <c r="AE1728" t="b">
        <f t="shared" si="132"/>
        <v>1</v>
      </c>
      <c r="AF1728" t="str">
        <f t="shared" si="133"/>
        <v/>
      </c>
      <c r="AG1728" t="str">
        <f t="shared" si="134"/>
        <v/>
      </c>
      <c r="AH1728">
        <v>15</v>
      </c>
    </row>
    <row r="1729" spans="1:34" x14ac:dyDescent="0.25">
      <c r="A1729" t="s">
        <v>28</v>
      </c>
      <c r="B1729" t="s">
        <v>4239</v>
      </c>
      <c r="C1729">
        <v>2014</v>
      </c>
      <c r="D1729" t="s">
        <v>44</v>
      </c>
      <c r="E1729" t="s">
        <v>5252</v>
      </c>
      <c r="F1729">
        <v>9.5</v>
      </c>
      <c r="G1729" t="s">
        <v>71</v>
      </c>
      <c r="H1729">
        <v>20</v>
      </c>
      <c r="I1729" t="s">
        <v>4240</v>
      </c>
      <c r="J1729" t="s">
        <v>1760</v>
      </c>
      <c r="K1729" t="s">
        <v>74</v>
      </c>
      <c r="L1729" t="s">
        <v>2722</v>
      </c>
      <c r="M1729" t="s">
        <v>76</v>
      </c>
      <c r="N1729" t="s">
        <v>37</v>
      </c>
      <c r="O1729" t="s">
        <v>38</v>
      </c>
      <c r="P1729" t="s">
        <v>51</v>
      </c>
      <c r="Q1729" t="s">
        <v>52</v>
      </c>
      <c r="R1729">
        <v>0</v>
      </c>
      <c r="S1729" t="s">
        <v>53</v>
      </c>
      <c r="T1729">
        <v>11</v>
      </c>
      <c r="U1729" t="s">
        <v>43</v>
      </c>
      <c r="V1729">
        <v>8.5</v>
      </c>
      <c r="W1729" t="s">
        <v>43</v>
      </c>
      <c r="X1729">
        <v>11</v>
      </c>
      <c r="Y1729" t="s">
        <v>43</v>
      </c>
      <c r="Z1729">
        <v>0.08</v>
      </c>
      <c r="AH1729">
        <v>4.9999999999998002</v>
      </c>
    </row>
    <row r="1730" spans="1:34" x14ac:dyDescent="0.25">
      <c r="A1730" t="s">
        <v>55</v>
      </c>
      <c r="B1730" t="s">
        <v>4241</v>
      </c>
      <c r="C1730">
        <v>2012</v>
      </c>
      <c r="D1730" t="s">
        <v>83</v>
      </c>
      <c r="E1730" t="s">
        <v>30</v>
      </c>
      <c r="F1730">
        <v>5.3</v>
      </c>
      <c r="G1730" t="s">
        <v>71</v>
      </c>
      <c r="H1730">
        <v>23</v>
      </c>
      <c r="I1730" t="s">
        <v>4242</v>
      </c>
      <c r="J1730" t="s">
        <v>193</v>
      </c>
      <c r="K1730" t="s">
        <v>74</v>
      </c>
      <c r="L1730" t="s">
        <v>955</v>
      </c>
      <c r="M1730" t="s">
        <v>76</v>
      </c>
      <c r="N1730" t="s">
        <v>60</v>
      </c>
      <c r="O1730" t="s">
        <v>38</v>
      </c>
      <c r="P1730" t="s">
        <v>51</v>
      </c>
      <c r="T1730">
        <v>6</v>
      </c>
      <c r="U1730" t="s">
        <v>42</v>
      </c>
      <c r="V1730">
        <v>2.5</v>
      </c>
      <c r="W1730" t="s">
        <v>43</v>
      </c>
      <c r="X1730">
        <v>6.25</v>
      </c>
      <c r="Y1730" t="s">
        <v>43</v>
      </c>
      <c r="Z1730">
        <v>0.08</v>
      </c>
      <c r="AH1730">
        <v>4.9999999999998002</v>
      </c>
    </row>
    <row r="1731" spans="1:34" x14ac:dyDescent="0.25">
      <c r="A1731" t="s">
        <v>55</v>
      </c>
      <c r="B1731" t="s">
        <v>4243</v>
      </c>
      <c r="C1731">
        <v>2013</v>
      </c>
      <c r="D1731" t="s">
        <v>115</v>
      </c>
      <c r="E1731" t="s">
        <v>47</v>
      </c>
      <c r="F1731">
        <v>5.2</v>
      </c>
      <c r="G1731" t="s">
        <v>98</v>
      </c>
      <c r="H1731">
        <v>22</v>
      </c>
      <c r="I1731" t="s">
        <v>4244</v>
      </c>
      <c r="J1731" t="s">
        <v>4245</v>
      </c>
      <c r="K1731" t="s">
        <v>92</v>
      </c>
      <c r="L1731" t="s">
        <v>93</v>
      </c>
      <c r="M1731" t="s">
        <v>36</v>
      </c>
      <c r="N1731" t="s">
        <v>37</v>
      </c>
      <c r="O1731" t="s">
        <v>38</v>
      </c>
      <c r="P1731" t="s">
        <v>51</v>
      </c>
      <c r="T1731">
        <v>3.25</v>
      </c>
      <c r="U1731" t="s">
        <v>43</v>
      </c>
      <c r="V1731">
        <v>5</v>
      </c>
      <c r="W1731" t="s">
        <v>43</v>
      </c>
      <c r="X1731">
        <v>8</v>
      </c>
      <c r="Y1731" t="s">
        <v>42</v>
      </c>
      <c r="Z1731">
        <v>1.25</v>
      </c>
      <c r="AH1731">
        <v>74.999999999998806</v>
      </c>
    </row>
    <row r="1732" spans="1:34" x14ac:dyDescent="0.25">
      <c r="A1732" t="s">
        <v>55</v>
      </c>
      <c r="B1732" t="s">
        <v>4246</v>
      </c>
      <c r="C1732">
        <v>2012</v>
      </c>
      <c r="D1732" t="s">
        <v>54</v>
      </c>
      <c r="E1732" t="s">
        <v>5252</v>
      </c>
      <c r="F1732">
        <v>4.8</v>
      </c>
      <c r="G1732" t="s">
        <v>71</v>
      </c>
      <c r="H1732">
        <v>19</v>
      </c>
      <c r="I1732" t="s">
        <v>4247</v>
      </c>
      <c r="J1732" t="s">
        <v>1085</v>
      </c>
      <c r="K1732" t="s">
        <v>74</v>
      </c>
      <c r="L1732" t="s">
        <v>486</v>
      </c>
      <c r="M1732" t="s">
        <v>76</v>
      </c>
      <c r="N1732" t="s">
        <v>37</v>
      </c>
      <c r="O1732" t="s">
        <v>38</v>
      </c>
      <c r="P1732" t="s">
        <v>51</v>
      </c>
      <c r="T1732">
        <v>4</v>
      </c>
      <c r="U1732" t="s">
        <v>42</v>
      </c>
      <c r="V1732">
        <v>3.75</v>
      </c>
      <c r="W1732" t="s">
        <v>43</v>
      </c>
      <c r="X1732">
        <v>7</v>
      </c>
      <c r="Y1732" t="s">
        <v>43</v>
      </c>
      <c r="Z1732">
        <v>0.83</v>
      </c>
      <c r="AH1732">
        <v>49.999999999999801</v>
      </c>
    </row>
    <row r="1733" spans="1:34" x14ac:dyDescent="0.25">
      <c r="A1733" t="s">
        <v>28</v>
      </c>
      <c r="B1733" t="s">
        <v>4248</v>
      </c>
      <c r="C1733">
        <v>2014</v>
      </c>
      <c r="D1733" t="s">
        <v>44</v>
      </c>
      <c r="E1733" t="s">
        <v>5252</v>
      </c>
      <c r="F1733">
        <v>8.1</v>
      </c>
      <c r="G1733" t="s">
        <v>31</v>
      </c>
      <c r="H1733">
        <v>21</v>
      </c>
      <c r="I1733" t="s">
        <v>4249</v>
      </c>
      <c r="J1733" t="s">
        <v>1735</v>
      </c>
      <c r="K1733" t="s">
        <v>34</v>
      </c>
      <c r="L1733" t="s">
        <v>1357</v>
      </c>
      <c r="M1733" t="s">
        <v>36</v>
      </c>
      <c r="N1733" t="s">
        <v>37</v>
      </c>
      <c r="O1733" t="s">
        <v>38</v>
      </c>
      <c r="P1733" t="s">
        <v>106</v>
      </c>
      <c r="Q1733" t="s">
        <v>107</v>
      </c>
      <c r="R1733">
        <v>0</v>
      </c>
      <c r="S1733" t="s">
        <v>96</v>
      </c>
      <c r="T1733">
        <v>7</v>
      </c>
      <c r="U1733" t="s">
        <v>43</v>
      </c>
      <c r="V1733">
        <v>8</v>
      </c>
      <c r="W1733" t="s">
        <v>43</v>
      </c>
      <c r="X1733">
        <v>7</v>
      </c>
      <c r="Y1733" t="s">
        <v>43</v>
      </c>
      <c r="Z1733">
        <v>0.92</v>
      </c>
      <c r="AC1733">
        <f t="shared" ref="AC1733:AC1793" si="135">IF(D1733="0 år",0,IF(D1733="1 år",1,IF(D1733="2 år",2,IF(D1733="3 år",3,IF(D1733="4 år",4,5)))))</f>
        <v>1</v>
      </c>
      <c r="AD1733" t="str">
        <f t="shared" ref="AD1733:AD1793" si="136">IF(OR(P1733="Datalogi",P1733="Software engineering",P1733="Informatik",P1733="Informationsteknologi",P1733="Interaktionsdesign"),"DSN",IF(OR(P1733="Elektronik og IT",P1733="Internetteknologier og computersystemer",P1733="Produkt og designpsykologi",P1733="Robotteknologi",P1733="Elektronik",P1733="Elektronik og datateknik",P1733="Datateknik",P1733="Elektronik Esbjerg Diplomingeniør"),"ESN",IF(OR(P1733="Medialogi",P1733="IT, kommunikation og medieteknologi"),"MSN","??")))</f>
        <v>ESN</v>
      </c>
      <c r="AE1733" t="b">
        <f t="shared" ref="AE1733:AE1793" si="137">IF(ISNUMBER(ERROR.TYPE(FIND("Afbrudt",A1733))),FALSE,TRUE)</f>
        <v>0</v>
      </c>
      <c r="AF1733" t="b">
        <f t="shared" ref="AF1733:AF1793" si="138">IF(AE1733,"",AND((2015-C1733)-Z1733&gt;5/60,(2015-C1733)-Z1733&lt;=15/60))</f>
        <v>0</v>
      </c>
      <c r="AG1733" t="b">
        <f t="shared" ref="AG1733:AG1793" si="139">IF(AE1733,"",(2015-C1733)-Z1733&gt;15/60)</f>
        <v>0</v>
      </c>
      <c r="AH1733">
        <v>54.999999999998998</v>
      </c>
    </row>
    <row r="1734" spans="1:34" x14ac:dyDescent="0.25">
      <c r="A1734" t="s">
        <v>28</v>
      </c>
      <c r="B1734" t="s">
        <v>4250</v>
      </c>
      <c r="C1734">
        <v>2013</v>
      </c>
      <c r="D1734" t="s">
        <v>44</v>
      </c>
      <c r="E1734" t="s">
        <v>5252</v>
      </c>
      <c r="F1734">
        <v>6.5</v>
      </c>
      <c r="G1734" t="s">
        <v>71</v>
      </c>
      <c r="H1734">
        <v>20</v>
      </c>
      <c r="I1734" t="s">
        <v>4251</v>
      </c>
      <c r="J1734" t="s">
        <v>1540</v>
      </c>
      <c r="K1734" t="s">
        <v>74</v>
      </c>
      <c r="L1734" t="s">
        <v>301</v>
      </c>
      <c r="M1734" t="s">
        <v>76</v>
      </c>
      <c r="N1734" t="s">
        <v>37</v>
      </c>
      <c r="O1734" t="s">
        <v>38</v>
      </c>
      <c r="P1734" t="s">
        <v>51</v>
      </c>
      <c r="Q1734" t="s">
        <v>52</v>
      </c>
      <c r="R1734">
        <v>0</v>
      </c>
      <c r="S1734" t="s">
        <v>53</v>
      </c>
      <c r="T1734">
        <v>2.6666666666666701</v>
      </c>
      <c r="U1734" t="s">
        <v>42</v>
      </c>
      <c r="V1734">
        <v>6</v>
      </c>
      <c r="W1734" t="s">
        <v>43</v>
      </c>
      <c r="X1734">
        <v>10.6666666666667</v>
      </c>
      <c r="Y1734" t="s">
        <v>43</v>
      </c>
      <c r="Z1734">
        <v>1.25</v>
      </c>
      <c r="AH1734">
        <v>74.999999999998806</v>
      </c>
    </row>
    <row r="1735" spans="1:34" x14ac:dyDescent="0.25">
      <c r="A1735" t="s">
        <v>28</v>
      </c>
      <c r="B1735" t="s">
        <v>4252</v>
      </c>
      <c r="C1735">
        <v>2014</v>
      </c>
      <c r="D1735" t="s">
        <v>44</v>
      </c>
      <c r="E1735" t="s">
        <v>5252</v>
      </c>
      <c r="F1735">
        <v>7</v>
      </c>
      <c r="G1735" t="s">
        <v>31</v>
      </c>
      <c r="H1735">
        <v>20</v>
      </c>
      <c r="I1735" t="s">
        <v>4253</v>
      </c>
      <c r="J1735" t="s">
        <v>33</v>
      </c>
      <c r="K1735" t="s">
        <v>92</v>
      </c>
      <c r="L1735" t="s">
        <v>4083</v>
      </c>
      <c r="M1735" t="s">
        <v>36</v>
      </c>
      <c r="N1735" t="s">
        <v>37</v>
      </c>
      <c r="O1735" t="s">
        <v>38</v>
      </c>
      <c r="P1735" t="s">
        <v>106</v>
      </c>
      <c r="Q1735" t="s">
        <v>107</v>
      </c>
      <c r="R1735">
        <v>0</v>
      </c>
      <c r="S1735" t="s">
        <v>96</v>
      </c>
      <c r="T1735">
        <v>3.3333333333333299</v>
      </c>
      <c r="U1735" t="s">
        <v>43</v>
      </c>
      <c r="V1735">
        <v>5</v>
      </c>
      <c r="W1735" t="s">
        <v>43</v>
      </c>
      <c r="X1735">
        <v>9</v>
      </c>
      <c r="Y1735" t="s">
        <v>42</v>
      </c>
      <c r="Z1735">
        <v>0.92</v>
      </c>
      <c r="AC1735">
        <f t="shared" si="135"/>
        <v>1</v>
      </c>
      <c r="AD1735" t="str">
        <f t="shared" si="136"/>
        <v>ESN</v>
      </c>
      <c r="AE1735" t="b">
        <f t="shared" si="137"/>
        <v>0</v>
      </c>
      <c r="AF1735" t="b">
        <f t="shared" si="138"/>
        <v>0</v>
      </c>
      <c r="AG1735" t="b">
        <f t="shared" si="139"/>
        <v>0</v>
      </c>
      <c r="AH1735">
        <v>54.999999999998998</v>
      </c>
    </row>
    <row r="1736" spans="1:34" x14ac:dyDescent="0.25">
      <c r="A1736" t="s">
        <v>55</v>
      </c>
      <c r="B1736" t="s">
        <v>4254</v>
      </c>
      <c r="C1736">
        <v>2012</v>
      </c>
      <c r="D1736" t="s">
        <v>115</v>
      </c>
      <c r="E1736" t="s">
        <v>122</v>
      </c>
      <c r="F1736">
        <v>6.2</v>
      </c>
      <c r="G1736" t="s">
        <v>71</v>
      </c>
      <c r="H1736">
        <v>22</v>
      </c>
      <c r="I1736" t="s">
        <v>4255</v>
      </c>
      <c r="J1736" t="s">
        <v>262</v>
      </c>
      <c r="K1736" t="s">
        <v>74</v>
      </c>
      <c r="L1736" t="s">
        <v>1007</v>
      </c>
      <c r="M1736" t="s">
        <v>76</v>
      </c>
      <c r="N1736" t="s">
        <v>60</v>
      </c>
      <c r="O1736" t="s">
        <v>38</v>
      </c>
      <c r="P1736" t="s">
        <v>51</v>
      </c>
      <c r="Z1736">
        <v>0.92</v>
      </c>
      <c r="AH1736">
        <v>54.999999999998998</v>
      </c>
    </row>
    <row r="1737" spans="1:34" x14ac:dyDescent="0.25">
      <c r="A1737" t="s">
        <v>28</v>
      </c>
      <c r="B1737" t="s">
        <v>4256</v>
      </c>
      <c r="C1737">
        <v>2013</v>
      </c>
      <c r="D1737" t="s">
        <v>83</v>
      </c>
      <c r="E1737" t="s">
        <v>5252</v>
      </c>
      <c r="F1737">
        <v>4.7</v>
      </c>
      <c r="G1737" t="s">
        <v>31</v>
      </c>
      <c r="H1737">
        <v>22</v>
      </c>
      <c r="I1737" t="s">
        <v>4257</v>
      </c>
      <c r="J1737" t="s">
        <v>33</v>
      </c>
      <c r="K1737" t="s">
        <v>34</v>
      </c>
      <c r="L1737" t="s">
        <v>190</v>
      </c>
      <c r="M1737" t="s">
        <v>36</v>
      </c>
      <c r="N1737" t="s">
        <v>37</v>
      </c>
      <c r="O1737" t="s">
        <v>38</v>
      </c>
      <c r="P1737" t="s">
        <v>51</v>
      </c>
      <c r="Q1737" t="s">
        <v>52</v>
      </c>
      <c r="R1737">
        <v>0</v>
      </c>
      <c r="S1737" t="s">
        <v>53</v>
      </c>
      <c r="T1737">
        <v>6</v>
      </c>
      <c r="U1737" t="s">
        <v>43</v>
      </c>
      <c r="V1737">
        <v>5</v>
      </c>
      <c r="W1737" t="s">
        <v>43</v>
      </c>
      <c r="X1737">
        <v>3.3333333333333299</v>
      </c>
      <c r="Y1737" t="s">
        <v>42</v>
      </c>
      <c r="Z1737">
        <v>1.5</v>
      </c>
      <c r="AH1737">
        <v>89.999999999998195</v>
      </c>
    </row>
    <row r="1738" spans="1:34" x14ac:dyDescent="0.25">
      <c r="A1738" t="s">
        <v>28</v>
      </c>
      <c r="B1738" t="s">
        <v>4258</v>
      </c>
      <c r="C1738">
        <v>2013</v>
      </c>
      <c r="D1738" t="s">
        <v>54</v>
      </c>
      <c r="E1738" t="s">
        <v>47</v>
      </c>
      <c r="F1738">
        <v>6.5</v>
      </c>
      <c r="G1738" t="s">
        <v>31</v>
      </c>
      <c r="H1738">
        <v>21</v>
      </c>
      <c r="I1738" t="s">
        <v>4259</v>
      </c>
      <c r="J1738" t="s">
        <v>89</v>
      </c>
      <c r="K1738" t="s">
        <v>205</v>
      </c>
      <c r="L1738" t="s">
        <v>765</v>
      </c>
      <c r="M1738" t="s">
        <v>36</v>
      </c>
      <c r="N1738" t="s">
        <v>37</v>
      </c>
      <c r="O1738" t="s">
        <v>38</v>
      </c>
      <c r="P1738" t="s">
        <v>51</v>
      </c>
      <c r="Q1738" t="s">
        <v>52</v>
      </c>
      <c r="R1738">
        <v>0</v>
      </c>
      <c r="S1738" t="s">
        <v>53</v>
      </c>
      <c r="T1738">
        <v>6</v>
      </c>
      <c r="U1738" t="s">
        <v>43</v>
      </c>
      <c r="V1738">
        <v>8</v>
      </c>
      <c r="W1738" t="s">
        <v>43</v>
      </c>
      <c r="X1738">
        <v>8</v>
      </c>
      <c r="Y1738" t="s">
        <v>43</v>
      </c>
      <c r="Z1738">
        <v>2</v>
      </c>
      <c r="AH1738">
        <v>119.999999999998</v>
      </c>
    </row>
    <row r="1739" spans="1:34" x14ac:dyDescent="0.25">
      <c r="A1739" t="s">
        <v>55</v>
      </c>
      <c r="B1739" t="s">
        <v>4260</v>
      </c>
      <c r="C1739">
        <v>2013</v>
      </c>
      <c r="D1739" t="s">
        <v>115</v>
      </c>
      <c r="E1739" t="s">
        <v>5252</v>
      </c>
      <c r="F1739">
        <v>6.9</v>
      </c>
      <c r="G1739" t="s">
        <v>143</v>
      </c>
      <c r="H1739">
        <v>21</v>
      </c>
      <c r="I1739" t="s">
        <v>4261</v>
      </c>
      <c r="J1739" t="s">
        <v>365</v>
      </c>
      <c r="K1739" t="s">
        <v>146</v>
      </c>
      <c r="L1739" t="s">
        <v>981</v>
      </c>
      <c r="M1739" t="s">
        <v>148</v>
      </c>
      <c r="N1739" t="s">
        <v>37</v>
      </c>
      <c r="O1739" t="s">
        <v>38</v>
      </c>
      <c r="P1739" t="s">
        <v>51</v>
      </c>
      <c r="T1739">
        <v>12</v>
      </c>
      <c r="U1739" t="s">
        <v>42</v>
      </c>
      <c r="V1739">
        <v>6.25</v>
      </c>
      <c r="W1739" t="s">
        <v>43</v>
      </c>
      <c r="X1739">
        <v>10</v>
      </c>
      <c r="Y1739" t="s">
        <v>43</v>
      </c>
      <c r="Z1739">
        <v>1.33</v>
      </c>
      <c r="AH1739">
        <v>79.999999999998593</v>
      </c>
    </row>
    <row r="1740" spans="1:34" x14ac:dyDescent="0.25">
      <c r="A1740" t="s">
        <v>28</v>
      </c>
      <c r="B1740" t="s">
        <v>4262</v>
      </c>
      <c r="C1740">
        <v>2014</v>
      </c>
      <c r="D1740" t="s">
        <v>115</v>
      </c>
      <c r="E1740" t="s">
        <v>5252</v>
      </c>
      <c r="F1740">
        <v>5</v>
      </c>
      <c r="G1740" t="s">
        <v>31</v>
      </c>
      <c r="H1740">
        <v>21</v>
      </c>
      <c r="I1740" t="s">
        <v>4263</v>
      </c>
      <c r="J1740" t="s">
        <v>33</v>
      </c>
      <c r="K1740" t="s">
        <v>34</v>
      </c>
      <c r="L1740" t="s">
        <v>466</v>
      </c>
      <c r="M1740" t="s">
        <v>36</v>
      </c>
      <c r="N1740" t="s">
        <v>37</v>
      </c>
      <c r="O1740" t="s">
        <v>38</v>
      </c>
      <c r="P1740" t="s">
        <v>119</v>
      </c>
      <c r="Q1740" t="s">
        <v>120</v>
      </c>
      <c r="R1740">
        <v>0</v>
      </c>
      <c r="S1740" t="s">
        <v>41</v>
      </c>
      <c r="T1740">
        <v>4.25</v>
      </c>
      <c r="U1740" t="s">
        <v>43</v>
      </c>
      <c r="V1740">
        <v>4.25</v>
      </c>
      <c r="W1740" t="s">
        <v>43</v>
      </c>
      <c r="X1740">
        <v>4</v>
      </c>
      <c r="Y1740" t="s">
        <v>42</v>
      </c>
      <c r="Z1740">
        <v>0.92</v>
      </c>
      <c r="AC1740">
        <f t="shared" si="135"/>
        <v>2</v>
      </c>
      <c r="AD1740" t="str">
        <f t="shared" si="136"/>
        <v>DSN</v>
      </c>
      <c r="AE1740" t="b">
        <f t="shared" si="137"/>
        <v>0</v>
      </c>
      <c r="AF1740" t="b">
        <f t="shared" si="138"/>
        <v>0</v>
      </c>
      <c r="AG1740" t="b">
        <f t="shared" si="139"/>
        <v>0</v>
      </c>
      <c r="AH1740">
        <v>54.999999999998998</v>
      </c>
    </row>
    <row r="1741" spans="1:34" x14ac:dyDescent="0.25">
      <c r="A1741" t="s">
        <v>55</v>
      </c>
      <c r="B1741" t="s">
        <v>4264</v>
      </c>
      <c r="C1741">
        <v>2012</v>
      </c>
      <c r="D1741" t="s">
        <v>54</v>
      </c>
      <c r="E1741" t="s">
        <v>5252</v>
      </c>
      <c r="F1741">
        <v>4.5999999999999996</v>
      </c>
      <c r="G1741" t="s">
        <v>143</v>
      </c>
      <c r="H1741">
        <v>19</v>
      </c>
      <c r="I1741" t="s">
        <v>4265</v>
      </c>
      <c r="J1741" t="s">
        <v>1642</v>
      </c>
      <c r="K1741" t="s">
        <v>205</v>
      </c>
      <c r="L1741" t="s">
        <v>338</v>
      </c>
      <c r="M1741" t="s">
        <v>148</v>
      </c>
      <c r="N1741" t="s">
        <v>37</v>
      </c>
      <c r="O1741" t="s">
        <v>38</v>
      </c>
      <c r="P1741" t="s">
        <v>51</v>
      </c>
      <c r="Z1741">
        <v>1.17</v>
      </c>
      <c r="AH1741">
        <v>69.999999999998394</v>
      </c>
    </row>
    <row r="1742" spans="1:34" x14ac:dyDescent="0.25">
      <c r="A1742" t="s">
        <v>55</v>
      </c>
      <c r="B1742" t="s">
        <v>4266</v>
      </c>
      <c r="C1742">
        <v>2014</v>
      </c>
      <c r="D1742" t="s">
        <v>44</v>
      </c>
      <c r="E1742" t="s">
        <v>47</v>
      </c>
      <c r="F1742">
        <v>5.4</v>
      </c>
      <c r="G1742" t="s">
        <v>31</v>
      </c>
      <c r="H1742">
        <v>20</v>
      </c>
      <c r="I1742" t="s">
        <v>4267</v>
      </c>
      <c r="J1742" t="s">
        <v>586</v>
      </c>
      <c r="K1742" t="s">
        <v>160</v>
      </c>
      <c r="L1742" t="s">
        <v>887</v>
      </c>
      <c r="M1742" t="s">
        <v>36</v>
      </c>
      <c r="N1742" t="s">
        <v>37</v>
      </c>
      <c r="O1742" t="s">
        <v>38</v>
      </c>
      <c r="P1742" t="s">
        <v>51</v>
      </c>
      <c r="T1742">
        <v>-1</v>
      </c>
      <c r="U1742" t="s">
        <v>43</v>
      </c>
      <c r="V1742">
        <v>5</v>
      </c>
      <c r="W1742" t="s">
        <v>43</v>
      </c>
      <c r="X1742">
        <v>7</v>
      </c>
      <c r="Y1742" t="s">
        <v>43</v>
      </c>
      <c r="Z1742">
        <v>0.42</v>
      </c>
      <c r="AH1742">
        <v>24.999999999999599</v>
      </c>
    </row>
    <row r="1743" spans="1:34" x14ac:dyDescent="0.25">
      <c r="A1743" t="s">
        <v>28</v>
      </c>
      <c r="B1743" t="s">
        <v>4268</v>
      </c>
      <c r="C1743">
        <v>2013</v>
      </c>
      <c r="D1743" t="s">
        <v>54</v>
      </c>
      <c r="E1743" t="s">
        <v>5252</v>
      </c>
      <c r="F1743">
        <v>3</v>
      </c>
      <c r="G1743" t="s">
        <v>31</v>
      </c>
      <c r="H1743">
        <v>19</v>
      </c>
      <c r="I1743" t="s">
        <v>4269</v>
      </c>
      <c r="J1743" t="s">
        <v>474</v>
      </c>
      <c r="K1743" t="s">
        <v>34</v>
      </c>
      <c r="L1743" t="s">
        <v>124</v>
      </c>
      <c r="M1743" t="s">
        <v>36</v>
      </c>
      <c r="N1743" t="s">
        <v>37</v>
      </c>
      <c r="O1743" t="s">
        <v>38</v>
      </c>
      <c r="P1743" t="s">
        <v>51</v>
      </c>
      <c r="Q1743" t="s">
        <v>52</v>
      </c>
      <c r="R1743">
        <v>0</v>
      </c>
      <c r="S1743" t="s">
        <v>53</v>
      </c>
      <c r="T1743">
        <v>3.3333333333333299</v>
      </c>
      <c r="U1743" t="s">
        <v>42</v>
      </c>
      <c r="V1743">
        <v>2</v>
      </c>
      <c r="W1743" t="s">
        <v>43</v>
      </c>
      <c r="X1743">
        <v>3</v>
      </c>
      <c r="Y1743" t="s">
        <v>43</v>
      </c>
      <c r="Z1743">
        <v>0</v>
      </c>
      <c r="AH1743">
        <v>0</v>
      </c>
    </row>
    <row r="1744" spans="1:34" x14ac:dyDescent="0.25">
      <c r="A1744" t="s">
        <v>28</v>
      </c>
      <c r="B1744" t="s">
        <v>4270</v>
      </c>
      <c r="C1744">
        <v>2014</v>
      </c>
      <c r="D1744" t="s">
        <v>54</v>
      </c>
      <c r="E1744" t="s">
        <v>47</v>
      </c>
      <c r="F1744">
        <v>10.7</v>
      </c>
      <c r="G1744" t="s">
        <v>31</v>
      </c>
      <c r="H1744">
        <v>19</v>
      </c>
      <c r="I1744" t="s">
        <v>4271</v>
      </c>
      <c r="J1744" t="s">
        <v>33</v>
      </c>
      <c r="K1744" t="s">
        <v>92</v>
      </c>
      <c r="L1744" t="s">
        <v>241</v>
      </c>
      <c r="M1744" t="s">
        <v>36</v>
      </c>
      <c r="N1744" t="s">
        <v>37</v>
      </c>
      <c r="O1744" t="s">
        <v>38</v>
      </c>
      <c r="P1744" t="s">
        <v>119</v>
      </c>
      <c r="Q1744" t="s">
        <v>120</v>
      </c>
      <c r="R1744">
        <v>0</v>
      </c>
      <c r="S1744" t="s">
        <v>41</v>
      </c>
      <c r="T1744">
        <v>10.6666666666667</v>
      </c>
      <c r="U1744" t="s">
        <v>43</v>
      </c>
      <c r="V1744">
        <v>7.75</v>
      </c>
      <c r="W1744" t="s">
        <v>43</v>
      </c>
      <c r="X1744">
        <v>10.5</v>
      </c>
      <c r="Y1744" t="s">
        <v>43</v>
      </c>
      <c r="Z1744">
        <v>1</v>
      </c>
      <c r="AC1744">
        <f t="shared" si="135"/>
        <v>0</v>
      </c>
      <c r="AD1744" t="str">
        <f t="shared" si="136"/>
        <v>DSN</v>
      </c>
      <c r="AE1744" t="b">
        <f t="shared" si="137"/>
        <v>0</v>
      </c>
      <c r="AF1744" t="b">
        <f t="shared" si="138"/>
        <v>0</v>
      </c>
      <c r="AG1744" t="b">
        <f t="shared" si="139"/>
        <v>0</v>
      </c>
      <c r="AH1744">
        <v>59.999999999998799</v>
      </c>
    </row>
    <row r="1745" spans="1:34" x14ac:dyDescent="0.25">
      <c r="A1745" t="s">
        <v>28</v>
      </c>
      <c r="B1745" t="s">
        <v>4272</v>
      </c>
      <c r="C1745">
        <v>2014</v>
      </c>
      <c r="D1745" t="s">
        <v>68</v>
      </c>
      <c r="E1745" t="s">
        <v>47</v>
      </c>
      <c r="F1745">
        <v>3.9</v>
      </c>
      <c r="G1745" t="s">
        <v>31</v>
      </c>
      <c r="H1745">
        <v>23</v>
      </c>
      <c r="I1745" t="s">
        <v>4273</v>
      </c>
      <c r="J1745" t="s">
        <v>434</v>
      </c>
      <c r="K1745" t="s">
        <v>34</v>
      </c>
      <c r="L1745" t="s">
        <v>105</v>
      </c>
      <c r="M1745" t="s">
        <v>36</v>
      </c>
      <c r="N1745" t="s">
        <v>37</v>
      </c>
      <c r="O1745" t="s">
        <v>38</v>
      </c>
      <c r="P1745" t="s">
        <v>712</v>
      </c>
      <c r="Q1745" t="s">
        <v>713</v>
      </c>
      <c r="R1745">
        <v>0</v>
      </c>
      <c r="S1745" t="s">
        <v>41</v>
      </c>
      <c r="T1745">
        <v>3</v>
      </c>
      <c r="U1745" t="s">
        <v>42</v>
      </c>
      <c r="V1745">
        <v>5</v>
      </c>
      <c r="W1745" t="s">
        <v>43</v>
      </c>
      <c r="X1745">
        <v>7</v>
      </c>
      <c r="Y1745" t="s">
        <v>43</v>
      </c>
      <c r="Z1745">
        <v>1</v>
      </c>
      <c r="AC1745">
        <f t="shared" si="135"/>
        <v>4</v>
      </c>
      <c r="AD1745" t="str">
        <f t="shared" si="136"/>
        <v>DSN</v>
      </c>
      <c r="AE1745" t="b">
        <f t="shared" si="137"/>
        <v>0</v>
      </c>
      <c r="AF1745" t="b">
        <f t="shared" si="138"/>
        <v>0</v>
      </c>
      <c r="AG1745" t="b">
        <f t="shared" si="139"/>
        <v>0</v>
      </c>
      <c r="AH1745">
        <v>59.999999999998799</v>
      </c>
    </row>
    <row r="1746" spans="1:34" x14ac:dyDescent="0.25">
      <c r="A1746" t="s">
        <v>28</v>
      </c>
      <c r="B1746" t="s">
        <v>4274</v>
      </c>
      <c r="C1746">
        <v>2013</v>
      </c>
      <c r="D1746" t="s">
        <v>115</v>
      </c>
      <c r="E1746" t="s">
        <v>5252</v>
      </c>
      <c r="F1746">
        <v>5.2</v>
      </c>
      <c r="G1746" t="s">
        <v>71</v>
      </c>
      <c r="H1746">
        <v>21</v>
      </c>
      <c r="I1746" t="s">
        <v>4275</v>
      </c>
      <c r="J1746" t="s">
        <v>199</v>
      </c>
      <c r="K1746" t="s">
        <v>160</v>
      </c>
      <c r="L1746" t="s">
        <v>1688</v>
      </c>
      <c r="M1746" t="s">
        <v>76</v>
      </c>
      <c r="N1746" t="s">
        <v>60</v>
      </c>
      <c r="O1746" t="s">
        <v>38</v>
      </c>
      <c r="P1746" t="s">
        <v>51</v>
      </c>
      <c r="Q1746" t="s">
        <v>52</v>
      </c>
      <c r="R1746">
        <v>0</v>
      </c>
      <c r="S1746" t="s">
        <v>53</v>
      </c>
      <c r="T1746">
        <v>2</v>
      </c>
      <c r="U1746" t="s">
        <v>214</v>
      </c>
      <c r="V1746">
        <v>6</v>
      </c>
      <c r="W1746" t="s">
        <v>43</v>
      </c>
      <c r="X1746">
        <v>2</v>
      </c>
      <c r="Y1746" t="s">
        <v>43</v>
      </c>
      <c r="Z1746">
        <v>2</v>
      </c>
      <c r="AH1746">
        <v>119.999999999998</v>
      </c>
    </row>
    <row r="1747" spans="1:34" x14ac:dyDescent="0.25">
      <c r="A1747" t="s">
        <v>28</v>
      </c>
      <c r="B1747" t="s">
        <v>4276</v>
      </c>
      <c r="C1747">
        <v>2014</v>
      </c>
      <c r="D1747" t="s">
        <v>44</v>
      </c>
      <c r="E1747" t="s">
        <v>47</v>
      </c>
      <c r="F1747">
        <v>7.3</v>
      </c>
      <c r="G1747" t="s">
        <v>71</v>
      </c>
      <c r="H1747">
        <v>21</v>
      </c>
      <c r="I1747" t="s">
        <v>4277</v>
      </c>
      <c r="J1747" t="s">
        <v>1996</v>
      </c>
      <c r="K1747" t="s">
        <v>74</v>
      </c>
      <c r="L1747" t="s">
        <v>118</v>
      </c>
      <c r="M1747" t="s">
        <v>76</v>
      </c>
      <c r="N1747" t="s">
        <v>37</v>
      </c>
      <c r="O1747" t="s">
        <v>38</v>
      </c>
      <c r="P1747" t="s">
        <v>51</v>
      </c>
      <c r="Q1747" t="s">
        <v>52</v>
      </c>
      <c r="R1747">
        <v>0</v>
      </c>
      <c r="S1747" t="s">
        <v>53</v>
      </c>
      <c r="T1747">
        <v>3.3333333333333299</v>
      </c>
      <c r="U1747" t="s">
        <v>43</v>
      </c>
      <c r="V1747">
        <v>9.25</v>
      </c>
      <c r="W1747" t="s">
        <v>43</v>
      </c>
      <c r="X1747">
        <v>8</v>
      </c>
      <c r="Y1747" t="s">
        <v>42</v>
      </c>
      <c r="Z1747">
        <v>1</v>
      </c>
      <c r="AH1747">
        <v>59.999999999998799</v>
      </c>
    </row>
    <row r="1748" spans="1:34" x14ac:dyDescent="0.25">
      <c r="A1748" t="s">
        <v>28</v>
      </c>
      <c r="B1748" t="s">
        <v>4278</v>
      </c>
      <c r="C1748">
        <v>2014</v>
      </c>
      <c r="D1748" t="s">
        <v>77</v>
      </c>
      <c r="E1748" t="s">
        <v>122</v>
      </c>
      <c r="F1748">
        <v>6.4</v>
      </c>
      <c r="G1748" t="s">
        <v>31</v>
      </c>
      <c r="H1748">
        <v>27</v>
      </c>
      <c r="I1748" t="s">
        <v>4279</v>
      </c>
      <c r="J1748" t="s">
        <v>33</v>
      </c>
      <c r="K1748" t="s">
        <v>34</v>
      </c>
      <c r="L1748" t="s">
        <v>537</v>
      </c>
      <c r="M1748" t="s">
        <v>36</v>
      </c>
      <c r="N1748" t="s">
        <v>37</v>
      </c>
      <c r="O1748" t="s">
        <v>38</v>
      </c>
      <c r="P1748" t="s">
        <v>119</v>
      </c>
      <c r="Q1748" t="s">
        <v>120</v>
      </c>
      <c r="R1748">
        <v>0</v>
      </c>
      <c r="S1748" t="s">
        <v>41</v>
      </c>
      <c r="T1748">
        <v>0</v>
      </c>
      <c r="U1748" t="s">
        <v>43</v>
      </c>
      <c r="V1748">
        <v>4</v>
      </c>
      <c r="W1748" t="s">
        <v>43</v>
      </c>
      <c r="X1748">
        <v>7</v>
      </c>
      <c r="Y1748" t="s">
        <v>42</v>
      </c>
      <c r="Z1748">
        <v>0.75</v>
      </c>
      <c r="AC1748">
        <f t="shared" si="135"/>
        <v>5</v>
      </c>
      <c r="AD1748" t="str">
        <f t="shared" si="136"/>
        <v>DSN</v>
      </c>
      <c r="AE1748" t="b">
        <f t="shared" si="137"/>
        <v>0</v>
      </c>
      <c r="AF1748" t="b">
        <f t="shared" si="138"/>
        <v>1</v>
      </c>
      <c r="AG1748" t="b">
        <f t="shared" si="139"/>
        <v>0</v>
      </c>
      <c r="AH1748">
        <v>44.999999999999403</v>
      </c>
    </row>
    <row r="1749" spans="1:34" x14ac:dyDescent="0.25">
      <c r="A1749" t="s">
        <v>28</v>
      </c>
      <c r="B1749" t="s">
        <v>4280</v>
      </c>
      <c r="C1749">
        <v>2014</v>
      </c>
      <c r="D1749" t="s">
        <v>77</v>
      </c>
      <c r="E1749" t="s">
        <v>5252</v>
      </c>
      <c r="F1749">
        <v>5.5</v>
      </c>
      <c r="G1749" t="s">
        <v>71</v>
      </c>
      <c r="H1749">
        <v>25</v>
      </c>
      <c r="I1749" t="s">
        <v>4281</v>
      </c>
      <c r="J1749" t="s">
        <v>1113</v>
      </c>
      <c r="K1749" t="s">
        <v>74</v>
      </c>
      <c r="L1749" t="s">
        <v>1436</v>
      </c>
      <c r="M1749" t="s">
        <v>76</v>
      </c>
      <c r="N1749" t="s">
        <v>37</v>
      </c>
      <c r="O1749" t="s">
        <v>38</v>
      </c>
      <c r="P1749" t="s">
        <v>51</v>
      </c>
      <c r="Q1749" t="s">
        <v>52</v>
      </c>
      <c r="R1749">
        <v>0</v>
      </c>
      <c r="S1749" t="s">
        <v>53</v>
      </c>
      <c r="T1749">
        <v>9.5</v>
      </c>
      <c r="U1749" t="s">
        <v>42</v>
      </c>
      <c r="V1749">
        <v>5.3333333333333304</v>
      </c>
      <c r="W1749" t="s">
        <v>43</v>
      </c>
      <c r="X1749">
        <v>3.5</v>
      </c>
      <c r="Y1749" t="s">
        <v>43</v>
      </c>
      <c r="Z1749">
        <v>1</v>
      </c>
      <c r="AH1749">
        <v>59.999999999998799</v>
      </c>
    </row>
    <row r="1750" spans="1:34" x14ac:dyDescent="0.25">
      <c r="A1750" t="s">
        <v>28</v>
      </c>
      <c r="B1750" t="s">
        <v>4282</v>
      </c>
      <c r="C1750">
        <v>2013</v>
      </c>
      <c r="D1750" t="s">
        <v>44</v>
      </c>
      <c r="E1750" t="s">
        <v>30</v>
      </c>
      <c r="F1750">
        <v>3.8</v>
      </c>
      <c r="G1750" t="s">
        <v>31</v>
      </c>
      <c r="H1750">
        <v>22</v>
      </c>
      <c r="I1750" t="s">
        <v>4283</v>
      </c>
      <c r="J1750" t="s">
        <v>221</v>
      </c>
      <c r="K1750" t="s">
        <v>92</v>
      </c>
      <c r="L1750" t="s">
        <v>101</v>
      </c>
      <c r="M1750" t="s">
        <v>36</v>
      </c>
      <c r="N1750" t="s">
        <v>37</v>
      </c>
      <c r="O1750" t="s">
        <v>38</v>
      </c>
      <c r="P1750" t="s">
        <v>39</v>
      </c>
      <c r="Q1750" t="s">
        <v>40</v>
      </c>
      <c r="R1750">
        <v>0</v>
      </c>
      <c r="S1750" t="s">
        <v>41</v>
      </c>
      <c r="T1750">
        <v>2.6666666666666701</v>
      </c>
      <c r="U1750" t="s">
        <v>42</v>
      </c>
      <c r="V1750">
        <v>3.6666666666666701</v>
      </c>
      <c r="W1750" t="s">
        <v>43</v>
      </c>
      <c r="X1750">
        <v>4.6666666666666696</v>
      </c>
      <c r="Y1750" t="s">
        <v>43</v>
      </c>
      <c r="Z1750">
        <v>1.58</v>
      </c>
      <c r="AC1750">
        <f t="shared" si="135"/>
        <v>1</v>
      </c>
      <c r="AD1750" t="str">
        <f t="shared" si="136"/>
        <v>DSN</v>
      </c>
      <c r="AE1750" t="b">
        <f t="shared" si="137"/>
        <v>0</v>
      </c>
      <c r="AF1750" t="b">
        <f t="shared" si="138"/>
        <v>0</v>
      </c>
      <c r="AG1750" t="b">
        <f t="shared" si="139"/>
        <v>1</v>
      </c>
      <c r="AH1750">
        <v>94.999999999997996</v>
      </c>
    </row>
    <row r="1751" spans="1:34" x14ac:dyDescent="0.25">
      <c r="A1751" t="s">
        <v>28</v>
      </c>
      <c r="B1751" t="s">
        <v>4284</v>
      </c>
      <c r="C1751">
        <v>2012</v>
      </c>
      <c r="D1751" t="s">
        <v>54</v>
      </c>
      <c r="E1751" t="s">
        <v>5252</v>
      </c>
      <c r="F1751">
        <v>8.9</v>
      </c>
      <c r="G1751" t="s">
        <v>31</v>
      </c>
      <c r="H1751">
        <v>21</v>
      </c>
      <c r="I1751" t="s">
        <v>4285</v>
      </c>
      <c r="J1751" t="s">
        <v>89</v>
      </c>
      <c r="K1751" t="s">
        <v>34</v>
      </c>
      <c r="L1751" t="s">
        <v>304</v>
      </c>
      <c r="M1751" t="s">
        <v>36</v>
      </c>
      <c r="N1751" t="s">
        <v>37</v>
      </c>
      <c r="O1751" t="s">
        <v>38</v>
      </c>
      <c r="P1751" t="s">
        <v>119</v>
      </c>
      <c r="Q1751" t="s">
        <v>120</v>
      </c>
      <c r="R1751">
        <v>0</v>
      </c>
      <c r="S1751" t="s">
        <v>41</v>
      </c>
      <c r="Z1751">
        <v>1.92</v>
      </c>
      <c r="AC1751">
        <f t="shared" si="135"/>
        <v>0</v>
      </c>
      <c r="AD1751" t="str">
        <f t="shared" si="136"/>
        <v>DSN</v>
      </c>
      <c r="AE1751" t="b">
        <f t="shared" si="137"/>
        <v>0</v>
      </c>
      <c r="AF1751" t="b">
        <f t="shared" si="138"/>
        <v>0</v>
      </c>
      <c r="AG1751" t="b">
        <f t="shared" si="139"/>
        <v>1</v>
      </c>
      <c r="AH1751">
        <v>114.999999999998</v>
      </c>
    </row>
    <row r="1752" spans="1:34" x14ac:dyDescent="0.25">
      <c r="A1752" t="s">
        <v>45</v>
      </c>
      <c r="B1752" t="s">
        <v>4286</v>
      </c>
      <c r="C1752">
        <v>2012</v>
      </c>
      <c r="D1752" t="s">
        <v>44</v>
      </c>
      <c r="E1752" t="s">
        <v>5252</v>
      </c>
      <c r="F1752">
        <v>4.3</v>
      </c>
      <c r="G1752" t="s">
        <v>184</v>
      </c>
      <c r="H1752">
        <v>20</v>
      </c>
      <c r="I1752" t="s">
        <v>4287</v>
      </c>
      <c r="J1752" t="s">
        <v>186</v>
      </c>
      <c r="K1752" t="s">
        <v>92</v>
      </c>
      <c r="L1752" t="s">
        <v>933</v>
      </c>
      <c r="M1752" t="s">
        <v>36</v>
      </c>
      <c r="N1752" t="s">
        <v>37</v>
      </c>
      <c r="O1752" t="s">
        <v>38</v>
      </c>
      <c r="P1752" t="s">
        <v>51</v>
      </c>
      <c r="T1752">
        <v>1.75</v>
      </c>
      <c r="U1752" t="s">
        <v>43</v>
      </c>
      <c r="V1752">
        <v>3.6666666666666701</v>
      </c>
      <c r="W1752" t="s">
        <v>43</v>
      </c>
      <c r="X1752">
        <v>7.3333333333333304</v>
      </c>
      <c r="Y1752" t="s">
        <v>42</v>
      </c>
      <c r="Z1752">
        <v>3</v>
      </c>
      <c r="AA1752" t="s">
        <v>52</v>
      </c>
      <c r="AB1752" t="s">
        <v>53</v>
      </c>
      <c r="AH1752">
        <v>179.99999999999599</v>
      </c>
    </row>
    <row r="1753" spans="1:34" x14ac:dyDescent="0.25">
      <c r="A1753" t="s">
        <v>45</v>
      </c>
      <c r="B1753" t="s">
        <v>4288</v>
      </c>
      <c r="C1753">
        <v>2012</v>
      </c>
      <c r="D1753" t="s">
        <v>319</v>
      </c>
      <c r="E1753" t="s">
        <v>250</v>
      </c>
      <c r="G1753" t="s">
        <v>157</v>
      </c>
      <c r="H1753">
        <v>20</v>
      </c>
      <c r="I1753" t="s">
        <v>4289</v>
      </c>
      <c r="J1753" t="s">
        <v>4290</v>
      </c>
      <c r="K1753" t="s">
        <v>187</v>
      </c>
      <c r="M1753" t="s">
        <v>76</v>
      </c>
      <c r="N1753" t="s">
        <v>37</v>
      </c>
      <c r="O1753" t="s">
        <v>38</v>
      </c>
      <c r="P1753" t="s">
        <v>195</v>
      </c>
      <c r="Z1753">
        <v>3</v>
      </c>
      <c r="AA1753" t="s">
        <v>196</v>
      </c>
      <c r="AB1753" t="s">
        <v>53</v>
      </c>
      <c r="AC1753">
        <f t="shared" si="135"/>
        <v>5</v>
      </c>
      <c r="AD1753" t="str">
        <f t="shared" si="136"/>
        <v>MSN</v>
      </c>
      <c r="AE1753" t="b">
        <f t="shared" si="137"/>
        <v>0</v>
      </c>
      <c r="AF1753" t="b">
        <f t="shared" si="138"/>
        <v>0</v>
      </c>
      <c r="AG1753" t="b">
        <f t="shared" si="139"/>
        <v>0</v>
      </c>
      <c r="AH1753">
        <v>179.99999999999599</v>
      </c>
    </row>
    <row r="1754" spans="1:34" x14ac:dyDescent="0.25">
      <c r="A1754" t="s">
        <v>28</v>
      </c>
      <c r="B1754" t="s">
        <v>4291</v>
      </c>
      <c r="C1754">
        <v>2013</v>
      </c>
      <c r="D1754" t="s">
        <v>44</v>
      </c>
      <c r="E1754" t="s">
        <v>250</v>
      </c>
      <c r="F1754">
        <v>11.3</v>
      </c>
      <c r="G1754" t="s">
        <v>184</v>
      </c>
      <c r="H1754">
        <v>20</v>
      </c>
      <c r="I1754" t="s">
        <v>4292</v>
      </c>
      <c r="J1754" t="s">
        <v>4293</v>
      </c>
      <c r="K1754" t="s">
        <v>187</v>
      </c>
      <c r="M1754" t="s">
        <v>76</v>
      </c>
      <c r="N1754" t="s">
        <v>60</v>
      </c>
      <c r="O1754" t="s">
        <v>38</v>
      </c>
      <c r="P1754" t="s">
        <v>51</v>
      </c>
      <c r="Q1754" t="s">
        <v>52</v>
      </c>
      <c r="R1754">
        <v>0</v>
      </c>
      <c r="S1754" t="s">
        <v>53</v>
      </c>
      <c r="Z1754">
        <v>0.75</v>
      </c>
      <c r="AH1754">
        <v>44.999999999999403</v>
      </c>
    </row>
    <row r="1755" spans="1:34" x14ac:dyDescent="0.25">
      <c r="A1755" t="s">
        <v>28</v>
      </c>
      <c r="B1755" t="s">
        <v>4294</v>
      </c>
      <c r="C1755">
        <v>2014</v>
      </c>
      <c r="D1755" t="s">
        <v>54</v>
      </c>
      <c r="E1755" t="s">
        <v>5252</v>
      </c>
      <c r="F1755">
        <v>9.9</v>
      </c>
      <c r="G1755" t="s">
        <v>31</v>
      </c>
      <c r="H1755">
        <v>19</v>
      </c>
      <c r="I1755" t="s">
        <v>4295</v>
      </c>
      <c r="J1755" t="s">
        <v>89</v>
      </c>
      <c r="K1755" t="s">
        <v>34</v>
      </c>
      <c r="L1755" t="s">
        <v>551</v>
      </c>
      <c r="M1755" t="s">
        <v>36</v>
      </c>
      <c r="N1755" t="s">
        <v>60</v>
      </c>
      <c r="O1755" t="s">
        <v>38</v>
      </c>
      <c r="P1755" t="s">
        <v>712</v>
      </c>
      <c r="Q1755" t="s">
        <v>713</v>
      </c>
      <c r="R1755">
        <v>0</v>
      </c>
      <c r="S1755" t="s">
        <v>41</v>
      </c>
      <c r="T1755">
        <v>11.3333333333333</v>
      </c>
      <c r="U1755" t="s">
        <v>43</v>
      </c>
      <c r="V1755">
        <v>8</v>
      </c>
      <c r="W1755" t="s">
        <v>43</v>
      </c>
      <c r="X1755">
        <v>7</v>
      </c>
      <c r="Y1755" t="s">
        <v>42</v>
      </c>
      <c r="Z1755">
        <v>1.08</v>
      </c>
      <c r="AC1755">
        <f t="shared" si="135"/>
        <v>0</v>
      </c>
      <c r="AD1755" t="str">
        <f t="shared" si="136"/>
        <v>DSN</v>
      </c>
      <c r="AE1755" t="b">
        <f t="shared" si="137"/>
        <v>0</v>
      </c>
      <c r="AF1755" t="b">
        <f t="shared" si="138"/>
        <v>0</v>
      </c>
      <c r="AG1755" t="b">
        <f t="shared" si="139"/>
        <v>0</v>
      </c>
      <c r="AH1755">
        <v>64.999999999998593</v>
      </c>
    </row>
    <row r="1756" spans="1:34" x14ac:dyDescent="0.25">
      <c r="A1756" t="s">
        <v>55</v>
      </c>
      <c r="B1756" t="s">
        <v>4296</v>
      </c>
      <c r="C1756">
        <v>2012</v>
      </c>
      <c r="D1756" t="s">
        <v>77</v>
      </c>
      <c r="E1756" t="s">
        <v>30</v>
      </c>
      <c r="F1756">
        <v>4.0999999999999996</v>
      </c>
      <c r="G1756" t="s">
        <v>31</v>
      </c>
      <c r="H1756">
        <v>29</v>
      </c>
      <c r="I1756" t="s">
        <v>4297</v>
      </c>
      <c r="J1756" t="s">
        <v>33</v>
      </c>
      <c r="K1756" t="s">
        <v>92</v>
      </c>
      <c r="L1756" t="s">
        <v>4298</v>
      </c>
      <c r="M1756" t="s">
        <v>36</v>
      </c>
      <c r="N1756" t="s">
        <v>37</v>
      </c>
      <c r="O1756" t="s">
        <v>38</v>
      </c>
      <c r="P1756" t="s">
        <v>51</v>
      </c>
      <c r="Z1756">
        <v>1.08</v>
      </c>
      <c r="AH1756">
        <v>64.999999999999204</v>
      </c>
    </row>
    <row r="1757" spans="1:34" x14ac:dyDescent="0.25">
      <c r="A1757" t="s">
        <v>55</v>
      </c>
      <c r="B1757" t="s">
        <v>4299</v>
      </c>
      <c r="C1757">
        <v>2013</v>
      </c>
      <c r="D1757" t="s">
        <v>319</v>
      </c>
      <c r="E1757" t="s">
        <v>377</v>
      </c>
      <c r="G1757" t="s">
        <v>31</v>
      </c>
      <c r="H1757">
        <v>27</v>
      </c>
      <c r="I1757" t="s">
        <v>4300</v>
      </c>
      <c r="J1757" t="s">
        <v>33</v>
      </c>
      <c r="K1757" t="s">
        <v>266</v>
      </c>
      <c r="M1757" t="s">
        <v>36</v>
      </c>
      <c r="N1757" t="s">
        <v>37</v>
      </c>
      <c r="O1757" t="s">
        <v>38</v>
      </c>
      <c r="P1757" t="s">
        <v>106</v>
      </c>
      <c r="Z1757">
        <v>0</v>
      </c>
      <c r="AC1757">
        <f t="shared" si="135"/>
        <v>5</v>
      </c>
      <c r="AD1757" t="str">
        <f t="shared" si="136"/>
        <v>ESN</v>
      </c>
      <c r="AE1757" t="b">
        <f t="shared" si="137"/>
        <v>1</v>
      </c>
      <c r="AF1757" t="str">
        <f t="shared" si="138"/>
        <v/>
      </c>
      <c r="AG1757" t="str">
        <f t="shared" si="139"/>
        <v/>
      </c>
      <c r="AH1757">
        <v>0</v>
      </c>
    </row>
    <row r="1758" spans="1:34" x14ac:dyDescent="0.25">
      <c r="A1758" t="s">
        <v>28</v>
      </c>
      <c r="B1758" t="s">
        <v>4301</v>
      </c>
      <c r="C1758">
        <v>2014</v>
      </c>
      <c r="D1758" t="s">
        <v>54</v>
      </c>
      <c r="E1758" t="s">
        <v>5252</v>
      </c>
      <c r="F1758">
        <v>3</v>
      </c>
      <c r="G1758" t="s">
        <v>31</v>
      </c>
      <c r="H1758">
        <v>20</v>
      </c>
      <c r="I1758" t="s">
        <v>4302</v>
      </c>
      <c r="J1758" t="s">
        <v>89</v>
      </c>
      <c r="K1758" t="s">
        <v>92</v>
      </c>
      <c r="L1758" t="s">
        <v>4112</v>
      </c>
      <c r="M1758" t="s">
        <v>36</v>
      </c>
      <c r="N1758" t="s">
        <v>37</v>
      </c>
      <c r="O1758" t="s">
        <v>38</v>
      </c>
      <c r="P1758" t="s">
        <v>94</v>
      </c>
      <c r="Q1758" t="s">
        <v>95</v>
      </c>
      <c r="R1758">
        <v>0</v>
      </c>
      <c r="S1758" t="s">
        <v>96</v>
      </c>
      <c r="T1758">
        <v>1.75</v>
      </c>
      <c r="U1758" t="s">
        <v>43</v>
      </c>
      <c r="V1758">
        <v>2.6666666666666701</v>
      </c>
      <c r="W1758" t="s">
        <v>43</v>
      </c>
      <c r="X1758">
        <v>2.6666666666666701</v>
      </c>
      <c r="Y1758" t="s">
        <v>42</v>
      </c>
      <c r="Z1758">
        <v>0.92</v>
      </c>
      <c r="AC1758">
        <f t="shared" si="135"/>
        <v>0</v>
      </c>
      <c r="AD1758" t="str">
        <f t="shared" si="136"/>
        <v>ESN</v>
      </c>
      <c r="AE1758" t="b">
        <f t="shared" si="137"/>
        <v>0</v>
      </c>
      <c r="AF1758" t="b">
        <f t="shared" si="138"/>
        <v>0</v>
      </c>
      <c r="AG1758" t="b">
        <f t="shared" si="139"/>
        <v>0</v>
      </c>
      <c r="AH1758">
        <v>54.999999999998998</v>
      </c>
    </row>
    <row r="1759" spans="1:34" x14ac:dyDescent="0.25">
      <c r="A1759" t="s">
        <v>55</v>
      </c>
      <c r="B1759" t="s">
        <v>4303</v>
      </c>
      <c r="C1759">
        <v>2014</v>
      </c>
      <c r="D1759" t="s">
        <v>54</v>
      </c>
      <c r="E1759" t="s">
        <v>30</v>
      </c>
      <c r="F1759">
        <v>5.3</v>
      </c>
      <c r="G1759" t="s">
        <v>31</v>
      </c>
      <c r="H1759">
        <v>20</v>
      </c>
      <c r="I1759" t="s">
        <v>4304</v>
      </c>
      <c r="J1759" t="s">
        <v>33</v>
      </c>
      <c r="K1759" t="s">
        <v>34</v>
      </c>
      <c r="L1759" t="s">
        <v>35</v>
      </c>
      <c r="M1759" t="s">
        <v>36</v>
      </c>
      <c r="N1759" t="s">
        <v>37</v>
      </c>
      <c r="O1759" t="s">
        <v>38</v>
      </c>
      <c r="P1759" t="s">
        <v>51</v>
      </c>
      <c r="T1759">
        <v>2</v>
      </c>
      <c r="U1759" t="s">
        <v>42</v>
      </c>
      <c r="V1759">
        <v>2.6666666666666701</v>
      </c>
      <c r="W1759" t="s">
        <v>43</v>
      </c>
      <c r="X1759">
        <v>6.6666666666666696</v>
      </c>
      <c r="Y1759" t="s">
        <v>43</v>
      </c>
      <c r="Z1759">
        <v>0.5</v>
      </c>
      <c r="AH1759">
        <v>29.9999999999994</v>
      </c>
    </row>
    <row r="1760" spans="1:34" x14ac:dyDescent="0.25">
      <c r="A1760" t="s">
        <v>28</v>
      </c>
      <c r="B1760" t="s">
        <v>4305</v>
      </c>
      <c r="C1760">
        <v>2014</v>
      </c>
      <c r="D1760" t="s">
        <v>44</v>
      </c>
      <c r="E1760" t="s">
        <v>47</v>
      </c>
      <c r="F1760">
        <v>5.0999999999999996</v>
      </c>
      <c r="G1760" t="s">
        <v>31</v>
      </c>
      <c r="H1760">
        <v>20</v>
      </c>
      <c r="I1760" t="s">
        <v>4306</v>
      </c>
      <c r="J1760" t="s">
        <v>33</v>
      </c>
      <c r="K1760" t="s">
        <v>34</v>
      </c>
      <c r="L1760" t="s">
        <v>105</v>
      </c>
      <c r="M1760" t="s">
        <v>36</v>
      </c>
      <c r="N1760" t="s">
        <v>37</v>
      </c>
      <c r="O1760" t="s">
        <v>38</v>
      </c>
      <c r="P1760" t="s">
        <v>645</v>
      </c>
      <c r="Q1760" t="s">
        <v>646</v>
      </c>
      <c r="R1760">
        <v>0</v>
      </c>
      <c r="S1760" t="s">
        <v>96</v>
      </c>
      <c r="T1760">
        <v>5.3333333333333304</v>
      </c>
      <c r="U1760" t="s">
        <v>43</v>
      </c>
      <c r="V1760">
        <v>4</v>
      </c>
      <c r="W1760" t="s">
        <v>43</v>
      </c>
      <c r="X1760">
        <v>8</v>
      </c>
      <c r="Y1760" t="s">
        <v>43</v>
      </c>
      <c r="Z1760">
        <v>0.75</v>
      </c>
      <c r="AC1760">
        <f t="shared" si="135"/>
        <v>1</v>
      </c>
      <c r="AD1760" t="str">
        <f t="shared" si="136"/>
        <v>ESN</v>
      </c>
      <c r="AE1760" t="b">
        <f t="shared" si="137"/>
        <v>0</v>
      </c>
      <c r="AF1760" t="b">
        <f t="shared" si="138"/>
        <v>1</v>
      </c>
      <c r="AG1760" t="b">
        <f t="shared" si="139"/>
        <v>0</v>
      </c>
      <c r="AH1760">
        <v>44.999999999999403</v>
      </c>
    </row>
    <row r="1761" spans="1:34" x14ac:dyDescent="0.25">
      <c r="A1761" t="s">
        <v>28</v>
      </c>
      <c r="B1761" t="s">
        <v>4307</v>
      </c>
      <c r="C1761">
        <v>2013</v>
      </c>
      <c r="D1761" t="s">
        <v>77</v>
      </c>
      <c r="E1761" t="s">
        <v>250</v>
      </c>
      <c r="F1761">
        <v>6.8</v>
      </c>
      <c r="G1761" t="s">
        <v>143</v>
      </c>
      <c r="H1761">
        <v>33</v>
      </c>
      <c r="I1761" t="s">
        <v>4308</v>
      </c>
      <c r="J1761" t="s">
        <v>4309</v>
      </c>
      <c r="K1761" t="s">
        <v>187</v>
      </c>
      <c r="M1761" t="s">
        <v>148</v>
      </c>
      <c r="N1761" t="s">
        <v>37</v>
      </c>
      <c r="O1761" t="s">
        <v>38</v>
      </c>
      <c r="P1761" t="s">
        <v>401</v>
      </c>
      <c r="Q1761" t="s">
        <v>424</v>
      </c>
      <c r="R1761">
        <v>0</v>
      </c>
      <c r="S1761" t="s">
        <v>96</v>
      </c>
      <c r="Z1761">
        <v>1.67</v>
      </c>
      <c r="AC1761">
        <f t="shared" si="135"/>
        <v>5</v>
      </c>
      <c r="AD1761" t="str">
        <f t="shared" si="136"/>
        <v>ESN</v>
      </c>
      <c r="AE1761" t="b">
        <f t="shared" si="137"/>
        <v>0</v>
      </c>
      <c r="AF1761" t="b">
        <f t="shared" si="138"/>
        <v>0</v>
      </c>
      <c r="AG1761" t="b">
        <f t="shared" si="139"/>
        <v>1</v>
      </c>
      <c r="AH1761">
        <v>99.999999999997797</v>
      </c>
    </row>
    <row r="1762" spans="1:34" x14ac:dyDescent="0.25">
      <c r="A1762" t="s">
        <v>45</v>
      </c>
      <c r="B1762" t="s">
        <v>4310</v>
      </c>
      <c r="C1762">
        <v>2012</v>
      </c>
      <c r="D1762" t="s">
        <v>77</v>
      </c>
      <c r="E1762" t="s">
        <v>290</v>
      </c>
      <c r="F1762">
        <v>5.0999999999999996</v>
      </c>
      <c r="G1762" t="s">
        <v>31</v>
      </c>
      <c r="H1762">
        <v>28</v>
      </c>
      <c r="I1762" t="s">
        <v>4311</v>
      </c>
      <c r="J1762" t="s">
        <v>33</v>
      </c>
      <c r="K1762" t="s">
        <v>205</v>
      </c>
      <c r="L1762" t="s">
        <v>1155</v>
      </c>
      <c r="M1762" t="s">
        <v>36</v>
      </c>
      <c r="N1762" t="s">
        <v>37</v>
      </c>
      <c r="O1762" t="s">
        <v>38</v>
      </c>
      <c r="P1762" t="s">
        <v>41</v>
      </c>
      <c r="Z1762">
        <v>3</v>
      </c>
      <c r="AA1762" t="s">
        <v>207</v>
      </c>
      <c r="AB1762" t="s">
        <v>41</v>
      </c>
      <c r="AC1762">
        <f t="shared" si="135"/>
        <v>5</v>
      </c>
      <c r="AD1762" t="str">
        <f t="shared" si="136"/>
        <v>DSN</v>
      </c>
      <c r="AE1762" t="b">
        <f t="shared" si="137"/>
        <v>0</v>
      </c>
      <c r="AF1762" t="b">
        <f t="shared" si="138"/>
        <v>0</v>
      </c>
      <c r="AG1762" t="b">
        <f t="shared" si="139"/>
        <v>0</v>
      </c>
      <c r="AH1762">
        <v>179.99999999999599</v>
      </c>
    </row>
    <row r="1763" spans="1:34" x14ac:dyDescent="0.25">
      <c r="A1763" t="s">
        <v>28</v>
      </c>
      <c r="B1763" t="s">
        <v>4312</v>
      </c>
      <c r="C1763">
        <v>2013</v>
      </c>
      <c r="D1763" t="s">
        <v>68</v>
      </c>
      <c r="E1763" t="s">
        <v>47</v>
      </c>
      <c r="F1763">
        <v>5.7</v>
      </c>
      <c r="G1763" t="s">
        <v>71</v>
      </c>
      <c r="H1763">
        <v>23</v>
      </c>
      <c r="I1763" t="s">
        <v>4313</v>
      </c>
      <c r="J1763" t="s">
        <v>73</v>
      </c>
      <c r="K1763" t="s">
        <v>74</v>
      </c>
      <c r="L1763" t="s">
        <v>110</v>
      </c>
      <c r="M1763" t="s">
        <v>76</v>
      </c>
      <c r="N1763" t="s">
        <v>37</v>
      </c>
      <c r="O1763" t="s">
        <v>38</v>
      </c>
      <c r="P1763" t="s">
        <v>195</v>
      </c>
      <c r="Q1763" t="s">
        <v>196</v>
      </c>
      <c r="R1763">
        <v>0</v>
      </c>
      <c r="S1763" t="s">
        <v>53</v>
      </c>
      <c r="T1763">
        <v>0</v>
      </c>
      <c r="U1763" t="s">
        <v>42</v>
      </c>
      <c r="V1763">
        <v>6</v>
      </c>
      <c r="W1763" t="s">
        <v>43</v>
      </c>
      <c r="X1763">
        <v>5.5</v>
      </c>
      <c r="Y1763" t="s">
        <v>42</v>
      </c>
      <c r="Z1763">
        <v>1.92</v>
      </c>
      <c r="AC1763">
        <f t="shared" si="135"/>
        <v>4</v>
      </c>
      <c r="AD1763" t="str">
        <f t="shared" si="136"/>
        <v>MSN</v>
      </c>
      <c r="AE1763" t="b">
        <f t="shared" si="137"/>
        <v>0</v>
      </c>
      <c r="AF1763" t="b">
        <f t="shared" si="138"/>
        <v>0</v>
      </c>
      <c r="AG1763" t="b">
        <f t="shared" si="139"/>
        <v>0</v>
      </c>
      <c r="AH1763">
        <v>114.999999999998</v>
      </c>
    </row>
    <row r="1764" spans="1:34" x14ac:dyDescent="0.25">
      <c r="A1764" t="s">
        <v>45</v>
      </c>
      <c r="B1764" t="s">
        <v>4314</v>
      </c>
      <c r="C1764">
        <v>2012</v>
      </c>
      <c r="D1764" t="s">
        <v>54</v>
      </c>
      <c r="E1764" t="s">
        <v>47</v>
      </c>
      <c r="F1764">
        <v>6.2</v>
      </c>
      <c r="G1764" t="s">
        <v>31</v>
      </c>
      <c r="H1764">
        <v>20</v>
      </c>
      <c r="I1764" t="s">
        <v>4315</v>
      </c>
      <c r="J1764" t="s">
        <v>89</v>
      </c>
      <c r="K1764" t="s">
        <v>160</v>
      </c>
      <c r="L1764" t="s">
        <v>161</v>
      </c>
      <c r="M1764" t="s">
        <v>36</v>
      </c>
      <c r="N1764" t="s">
        <v>37</v>
      </c>
      <c r="O1764" t="s">
        <v>38</v>
      </c>
      <c r="P1764" t="s">
        <v>41</v>
      </c>
      <c r="T1764">
        <v>5.75</v>
      </c>
      <c r="U1764" t="s">
        <v>43</v>
      </c>
      <c r="V1764">
        <v>5</v>
      </c>
      <c r="W1764" t="s">
        <v>43</v>
      </c>
      <c r="X1764">
        <v>6</v>
      </c>
      <c r="Y1764" t="s">
        <v>43</v>
      </c>
      <c r="Z1764">
        <v>3</v>
      </c>
      <c r="AA1764" t="s">
        <v>207</v>
      </c>
      <c r="AB1764" t="s">
        <v>41</v>
      </c>
      <c r="AC1764">
        <f t="shared" si="135"/>
        <v>0</v>
      </c>
      <c r="AD1764" t="str">
        <f t="shared" si="136"/>
        <v>DSN</v>
      </c>
      <c r="AE1764" t="b">
        <f t="shared" si="137"/>
        <v>0</v>
      </c>
      <c r="AF1764" t="b">
        <f t="shared" si="138"/>
        <v>0</v>
      </c>
      <c r="AG1764" t="b">
        <f t="shared" si="139"/>
        <v>0</v>
      </c>
      <c r="AH1764">
        <v>179.99999999999599</v>
      </c>
    </row>
    <row r="1765" spans="1:34" x14ac:dyDescent="0.25">
      <c r="A1765" t="s">
        <v>28</v>
      </c>
      <c r="B1765" t="s">
        <v>4316</v>
      </c>
      <c r="C1765">
        <v>2014</v>
      </c>
      <c r="D1765" t="s">
        <v>83</v>
      </c>
      <c r="E1765" t="s">
        <v>5252</v>
      </c>
      <c r="F1765">
        <v>7.3</v>
      </c>
      <c r="G1765" t="s">
        <v>71</v>
      </c>
      <c r="H1765">
        <v>22</v>
      </c>
      <c r="I1765" t="s">
        <v>4317</v>
      </c>
      <c r="J1765" t="s">
        <v>1085</v>
      </c>
      <c r="K1765" t="s">
        <v>74</v>
      </c>
      <c r="L1765" t="s">
        <v>4318</v>
      </c>
      <c r="M1765" t="s">
        <v>76</v>
      </c>
      <c r="N1765" t="s">
        <v>60</v>
      </c>
      <c r="O1765" t="s">
        <v>38</v>
      </c>
      <c r="P1765" t="s">
        <v>51</v>
      </c>
      <c r="Q1765" t="s">
        <v>52</v>
      </c>
      <c r="R1765">
        <v>0</v>
      </c>
      <c r="S1765" t="s">
        <v>53</v>
      </c>
      <c r="T1765">
        <v>7</v>
      </c>
      <c r="U1765" t="s">
        <v>43</v>
      </c>
      <c r="V1765">
        <v>7</v>
      </c>
      <c r="W1765" t="s">
        <v>43</v>
      </c>
      <c r="X1765">
        <v>8</v>
      </c>
      <c r="Y1765" t="s">
        <v>43</v>
      </c>
      <c r="Z1765">
        <v>0.75</v>
      </c>
      <c r="AH1765">
        <v>44.999999999999403</v>
      </c>
    </row>
    <row r="1766" spans="1:34" x14ac:dyDescent="0.25">
      <c r="A1766" t="s">
        <v>28</v>
      </c>
      <c r="B1766" t="s">
        <v>4319</v>
      </c>
      <c r="C1766">
        <v>2013</v>
      </c>
      <c r="D1766" t="s">
        <v>44</v>
      </c>
      <c r="E1766" t="s">
        <v>5252</v>
      </c>
      <c r="F1766">
        <v>9.6</v>
      </c>
      <c r="G1766" t="s">
        <v>71</v>
      </c>
      <c r="H1766">
        <v>21</v>
      </c>
      <c r="I1766" t="s">
        <v>4320</v>
      </c>
      <c r="J1766" t="s">
        <v>1203</v>
      </c>
      <c r="K1766" t="s">
        <v>74</v>
      </c>
      <c r="L1766" t="s">
        <v>114</v>
      </c>
      <c r="M1766" t="s">
        <v>76</v>
      </c>
      <c r="N1766" t="s">
        <v>60</v>
      </c>
      <c r="O1766" t="s">
        <v>38</v>
      </c>
      <c r="P1766" t="s">
        <v>51</v>
      </c>
      <c r="Q1766" t="s">
        <v>52</v>
      </c>
      <c r="R1766">
        <v>0</v>
      </c>
      <c r="S1766" t="s">
        <v>53</v>
      </c>
      <c r="T1766">
        <v>10.6666666666667</v>
      </c>
      <c r="U1766" t="s">
        <v>43</v>
      </c>
      <c r="V1766">
        <v>7.75</v>
      </c>
      <c r="W1766" t="s">
        <v>43</v>
      </c>
      <c r="X1766">
        <v>10.5</v>
      </c>
      <c r="Y1766" t="s">
        <v>43</v>
      </c>
      <c r="Z1766">
        <v>2</v>
      </c>
      <c r="AH1766">
        <v>119.999999999998</v>
      </c>
    </row>
    <row r="1767" spans="1:34" x14ac:dyDescent="0.25">
      <c r="A1767" t="s">
        <v>28</v>
      </c>
      <c r="B1767" t="s">
        <v>4321</v>
      </c>
      <c r="C1767">
        <v>2013</v>
      </c>
      <c r="D1767" t="s">
        <v>44</v>
      </c>
      <c r="E1767" t="s">
        <v>250</v>
      </c>
      <c r="F1767">
        <v>9.9</v>
      </c>
      <c r="G1767" t="s">
        <v>71</v>
      </c>
      <c r="H1767">
        <v>20</v>
      </c>
      <c r="I1767" t="s">
        <v>4322</v>
      </c>
      <c r="J1767" t="s">
        <v>244</v>
      </c>
      <c r="K1767" t="s">
        <v>187</v>
      </c>
      <c r="M1767" t="s">
        <v>76</v>
      </c>
      <c r="N1767" t="s">
        <v>37</v>
      </c>
      <c r="O1767" t="s">
        <v>38</v>
      </c>
      <c r="P1767" t="s">
        <v>195</v>
      </c>
      <c r="Q1767" t="s">
        <v>196</v>
      </c>
      <c r="R1767">
        <v>0</v>
      </c>
      <c r="S1767" t="s">
        <v>53</v>
      </c>
      <c r="Z1767">
        <v>1.92</v>
      </c>
      <c r="AC1767">
        <f t="shared" si="135"/>
        <v>1</v>
      </c>
      <c r="AD1767" t="str">
        <f t="shared" si="136"/>
        <v>MSN</v>
      </c>
      <c r="AE1767" t="b">
        <f t="shared" si="137"/>
        <v>0</v>
      </c>
      <c r="AF1767" t="b">
        <f t="shared" si="138"/>
        <v>0</v>
      </c>
      <c r="AG1767" t="b">
        <f t="shared" si="139"/>
        <v>0</v>
      </c>
      <c r="AH1767">
        <v>114.999999999998</v>
      </c>
    </row>
    <row r="1768" spans="1:34" x14ac:dyDescent="0.25">
      <c r="A1768" t="s">
        <v>28</v>
      </c>
      <c r="B1768" t="s">
        <v>4323</v>
      </c>
      <c r="C1768">
        <v>2014</v>
      </c>
      <c r="D1768" t="s">
        <v>54</v>
      </c>
      <c r="E1768" t="s">
        <v>5252</v>
      </c>
      <c r="F1768">
        <v>3.2</v>
      </c>
      <c r="G1768" t="s">
        <v>143</v>
      </c>
      <c r="H1768">
        <v>20</v>
      </c>
      <c r="I1768" t="s">
        <v>4324</v>
      </c>
      <c r="J1768" t="s">
        <v>365</v>
      </c>
      <c r="K1768" t="s">
        <v>92</v>
      </c>
      <c r="L1768" t="s">
        <v>933</v>
      </c>
      <c r="M1768" t="s">
        <v>148</v>
      </c>
      <c r="N1768" t="s">
        <v>37</v>
      </c>
      <c r="O1768" t="s">
        <v>38</v>
      </c>
      <c r="P1768" t="s">
        <v>51</v>
      </c>
      <c r="Q1768" t="s">
        <v>52</v>
      </c>
      <c r="R1768">
        <v>0</v>
      </c>
      <c r="S1768" t="s">
        <v>53</v>
      </c>
      <c r="T1768">
        <v>2.6666666666666701</v>
      </c>
      <c r="U1768" t="s">
        <v>42</v>
      </c>
      <c r="V1768">
        <v>2.6666666666666701</v>
      </c>
      <c r="W1768" t="s">
        <v>43</v>
      </c>
      <c r="X1768">
        <v>3.3333333333333299</v>
      </c>
      <c r="Y1768" t="s">
        <v>43</v>
      </c>
      <c r="Z1768">
        <v>0.75</v>
      </c>
      <c r="AH1768">
        <v>44.999999999999403</v>
      </c>
    </row>
    <row r="1769" spans="1:34" x14ac:dyDescent="0.25">
      <c r="A1769" t="s">
        <v>28</v>
      </c>
      <c r="B1769" t="s">
        <v>4325</v>
      </c>
      <c r="C1769">
        <v>2014</v>
      </c>
      <c r="D1769" t="s">
        <v>54</v>
      </c>
      <c r="E1769" t="s">
        <v>250</v>
      </c>
      <c r="F1769">
        <v>9.6999999999999993</v>
      </c>
      <c r="G1769" t="s">
        <v>71</v>
      </c>
      <c r="H1769">
        <v>19</v>
      </c>
      <c r="I1769" t="s">
        <v>4326</v>
      </c>
      <c r="J1769" t="s">
        <v>1908</v>
      </c>
      <c r="K1769" t="s">
        <v>187</v>
      </c>
      <c r="L1769" t="s">
        <v>800</v>
      </c>
      <c r="M1769" t="s">
        <v>76</v>
      </c>
      <c r="N1769" t="s">
        <v>37</v>
      </c>
      <c r="O1769" t="s">
        <v>38</v>
      </c>
      <c r="P1769" t="s">
        <v>195</v>
      </c>
      <c r="Q1769" t="s">
        <v>196</v>
      </c>
      <c r="R1769">
        <v>0</v>
      </c>
      <c r="S1769" t="s">
        <v>53</v>
      </c>
      <c r="Z1769">
        <v>1</v>
      </c>
      <c r="AC1769">
        <f t="shared" si="135"/>
        <v>0</v>
      </c>
      <c r="AD1769" t="str">
        <f t="shared" si="136"/>
        <v>MSN</v>
      </c>
      <c r="AE1769" t="b">
        <f t="shared" si="137"/>
        <v>0</v>
      </c>
      <c r="AF1769" t="b">
        <f t="shared" si="138"/>
        <v>0</v>
      </c>
      <c r="AG1769" t="b">
        <f t="shared" si="139"/>
        <v>0</v>
      </c>
      <c r="AH1769">
        <v>59.999999999998799</v>
      </c>
    </row>
    <row r="1770" spans="1:34" x14ac:dyDescent="0.25">
      <c r="A1770" t="s">
        <v>55</v>
      </c>
      <c r="B1770" t="s">
        <v>4327</v>
      </c>
      <c r="C1770">
        <v>2012</v>
      </c>
      <c r="D1770" t="s">
        <v>115</v>
      </c>
      <c r="E1770" t="s">
        <v>5252</v>
      </c>
      <c r="F1770">
        <v>2.6</v>
      </c>
      <c r="G1770" t="s">
        <v>71</v>
      </c>
      <c r="H1770">
        <v>24</v>
      </c>
      <c r="I1770" t="s">
        <v>4328</v>
      </c>
      <c r="J1770" t="s">
        <v>1135</v>
      </c>
      <c r="K1770" t="s">
        <v>74</v>
      </c>
      <c r="L1770" t="s">
        <v>1662</v>
      </c>
      <c r="M1770" t="s">
        <v>76</v>
      </c>
      <c r="N1770" t="s">
        <v>37</v>
      </c>
      <c r="O1770" t="s">
        <v>38</v>
      </c>
      <c r="P1770" t="s">
        <v>51</v>
      </c>
      <c r="T1770">
        <v>3</v>
      </c>
      <c r="U1770" t="s">
        <v>42</v>
      </c>
      <c r="V1770">
        <v>2</v>
      </c>
      <c r="W1770" t="s">
        <v>43</v>
      </c>
      <c r="X1770">
        <v>2.6666666666666701</v>
      </c>
      <c r="Y1770" t="s">
        <v>43</v>
      </c>
      <c r="Z1770">
        <v>0.33</v>
      </c>
      <c r="AH1770">
        <v>19.999999999999801</v>
      </c>
    </row>
    <row r="1771" spans="1:34" x14ac:dyDescent="0.25">
      <c r="A1771" t="s">
        <v>55</v>
      </c>
      <c r="B1771" t="s">
        <v>4329</v>
      </c>
      <c r="C1771">
        <v>2012</v>
      </c>
      <c r="D1771" t="s">
        <v>83</v>
      </c>
      <c r="E1771" t="s">
        <v>5252</v>
      </c>
      <c r="F1771">
        <v>4.4000000000000004</v>
      </c>
      <c r="G1771" t="s">
        <v>31</v>
      </c>
      <c r="H1771">
        <v>22</v>
      </c>
      <c r="I1771" t="s">
        <v>4330</v>
      </c>
      <c r="J1771" t="s">
        <v>33</v>
      </c>
      <c r="K1771" t="s">
        <v>34</v>
      </c>
      <c r="L1771" t="s">
        <v>505</v>
      </c>
      <c r="M1771" t="s">
        <v>36</v>
      </c>
      <c r="N1771" t="s">
        <v>60</v>
      </c>
      <c r="O1771" t="s">
        <v>38</v>
      </c>
      <c r="P1771" t="s">
        <v>51</v>
      </c>
      <c r="T1771">
        <v>0</v>
      </c>
      <c r="U1771" t="s">
        <v>43</v>
      </c>
      <c r="V1771">
        <v>4.3333333333333304</v>
      </c>
      <c r="W1771" t="s">
        <v>43</v>
      </c>
      <c r="X1771">
        <v>5.75</v>
      </c>
      <c r="Y1771" t="s">
        <v>42</v>
      </c>
      <c r="Z1771">
        <v>0.83</v>
      </c>
      <c r="AH1771">
        <v>49.999999999999197</v>
      </c>
    </row>
    <row r="1772" spans="1:34" x14ac:dyDescent="0.25">
      <c r="A1772" t="s">
        <v>28</v>
      </c>
      <c r="B1772" t="s">
        <v>4331</v>
      </c>
      <c r="C1772">
        <v>2012</v>
      </c>
      <c r="D1772" t="s">
        <v>54</v>
      </c>
      <c r="E1772" t="s">
        <v>5252</v>
      </c>
      <c r="F1772">
        <v>5</v>
      </c>
      <c r="G1772" t="s">
        <v>31</v>
      </c>
      <c r="H1772">
        <v>20</v>
      </c>
      <c r="I1772" t="s">
        <v>4332</v>
      </c>
      <c r="J1772" t="s">
        <v>33</v>
      </c>
      <c r="K1772" t="s">
        <v>34</v>
      </c>
      <c r="L1772" t="s">
        <v>944</v>
      </c>
      <c r="M1772" t="s">
        <v>36</v>
      </c>
      <c r="N1772" t="s">
        <v>37</v>
      </c>
      <c r="O1772" t="s">
        <v>38</v>
      </c>
      <c r="P1772" t="s">
        <v>96</v>
      </c>
      <c r="Q1772" t="s">
        <v>125</v>
      </c>
      <c r="R1772">
        <v>0</v>
      </c>
      <c r="S1772" t="s">
        <v>96</v>
      </c>
      <c r="Z1772">
        <v>2</v>
      </c>
      <c r="AC1772">
        <f t="shared" si="135"/>
        <v>0</v>
      </c>
      <c r="AD1772" t="str">
        <f t="shared" si="136"/>
        <v>ESN</v>
      </c>
      <c r="AE1772" t="b">
        <f t="shared" si="137"/>
        <v>0</v>
      </c>
      <c r="AF1772" t="b">
        <f t="shared" si="138"/>
        <v>0</v>
      </c>
      <c r="AG1772" t="b">
        <f t="shared" si="139"/>
        <v>1</v>
      </c>
      <c r="AH1772">
        <v>119.999999999998</v>
      </c>
    </row>
    <row r="1773" spans="1:34" x14ac:dyDescent="0.25">
      <c r="A1773" t="s">
        <v>28</v>
      </c>
      <c r="B1773" t="s">
        <v>4333</v>
      </c>
      <c r="C1773">
        <v>2013</v>
      </c>
      <c r="D1773" t="s">
        <v>44</v>
      </c>
      <c r="E1773" t="s">
        <v>5252</v>
      </c>
      <c r="F1773">
        <v>6.5</v>
      </c>
      <c r="G1773" t="s">
        <v>31</v>
      </c>
      <c r="H1773">
        <v>20</v>
      </c>
      <c r="I1773" t="s">
        <v>4334</v>
      </c>
      <c r="J1773" t="s">
        <v>33</v>
      </c>
      <c r="K1773" t="s">
        <v>74</v>
      </c>
      <c r="L1773" t="s">
        <v>431</v>
      </c>
      <c r="M1773" t="s">
        <v>36</v>
      </c>
      <c r="N1773" t="s">
        <v>60</v>
      </c>
      <c r="O1773" t="s">
        <v>38</v>
      </c>
      <c r="P1773" t="s">
        <v>51</v>
      </c>
      <c r="Q1773" t="s">
        <v>52</v>
      </c>
      <c r="R1773">
        <v>0</v>
      </c>
      <c r="S1773" t="s">
        <v>53</v>
      </c>
      <c r="T1773">
        <v>6</v>
      </c>
      <c r="U1773" t="s">
        <v>42</v>
      </c>
      <c r="V1773">
        <v>4</v>
      </c>
      <c r="W1773" t="s">
        <v>43</v>
      </c>
      <c r="X1773">
        <v>5.5</v>
      </c>
      <c r="Y1773" t="s">
        <v>43</v>
      </c>
      <c r="Z1773">
        <v>1.67</v>
      </c>
      <c r="AH1773">
        <v>99.999999999998394</v>
      </c>
    </row>
    <row r="1774" spans="1:34" x14ac:dyDescent="0.25">
      <c r="A1774" t="s">
        <v>28</v>
      </c>
      <c r="B1774" t="s">
        <v>4335</v>
      </c>
      <c r="C1774">
        <v>2013</v>
      </c>
      <c r="D1774" t="s">
        <v>54</v>
      </c>
      <c r="E1774" t="s">
        <v>5252</v>
      </c>
      <c r="F1774">
        <v>2.4</v>
      </c>
      <c r="G1774" t="s">
        <v>71</v>
      </c>
      <c r="H1774">
        <v>19</v>
      </c>
      <c r="I1774" t="s">
        <v>4336</v>
      </c>
      <c r="J1774" t="s">
        <v>4337</v>
      </c>
      <c r="K1774" t="s">
        <v>74</v>
      </c>
      <c r="L1774" t="s">
        <v>511</v>
      </c>
      <c r="M1774" t="s">
        <v>76</v>
      </c>
      <c r="N1774" t="s">
        <v>37</v>
      </c>
      <c r="O1774" t="s">
        <v>38</v>
      </c>
      <c r="P1774" t="s">
        <v>51</v>
      </c>
      <c r="Q1774" t="s">
        <v>52</v>
      </c>
      <c r="R1774">
        <v>0</v>
      </c>
      <c r="S1774" t="s">
        <v>53</v>
      </c>
      <c r="T1774">
        <v>0.66666666666666696</v>
      </c>
      <c r="U1774" t="s">
        <v>43</v>
      </c>
      <c r="V1774">
        <v>2</v>
      </c>
      <c r="W1774" t="s">
        <v>43</v>
      </c>
      <c r="X1774">
        <v>2.5</v>
      </c>
      <c r="Y1774" t="s">
        <v>42</v>
      </c>
      <c r="Z1774">
        <v>0.57999999999999996</v>
      </c>
      <c r="AH1774">
        <v>34.999999999999801</v>
      </c>
    </row>
    <row r="1775" spans="1:34" x14ac:dyDescent="0.25">
      <c r="A1775" t="s">
        <v>28</v>
      </c>
      <c r="B1775" t="s">
        <v>4338</v>
      </c>
      <c r="C1775">
        <v>2013</v>
      </c>
      <c r="D1775" t="s">
        <v>54</v>
      </c>
      <c r="E1775" t="s">
        <v>122</v>
      </c>
      <c r="F1775">
        <v>7.1</v>
      </c>
      <c r="G1775" t="s">
        <v>143</v>
      </c>
      <c r="H1775">
        <v>29</v>
      </c>
      <c r="I1775" t="s">
        <v>4339</v>
      </c>
      <c r="J1775" t="s">
        <v>365</v>
      </c>
      <c r="K1775" t="s">
        <v>205</v>
      </c>
      <c r="L1775" t="s">
        <v>878</v>
      </c>
      <c r="M1775" t="s">
        <v>148</v>
      </c>
      <c r="N1775" t="s">
        <v>37</v>
      </c>
      <c r="O1775" t="s">
        <v>38</v>
      </c>
      <c r="P1775" t="s">
        <v>401</v>
      </c>
      <c r="Q1775" t="s">
        <v>528</v>
      </c>
      <c r="R1775">
        <v>1</v>
      </c>
      <c r="S1775" t="s">
        <v>96</v>
      </c>
      <c r="T1775">
        <v>3</v>
      </c>
      <c r="U1775" t="s">
        <v>43</v>
      </c>
      <c r="V1775">
        <v>11</v>
      </c>
      <c r="W1775" t="s">
        <v>43</v>
      </c>
      <c r="X1775">
        <v>7</v>
      </c>
      <c r="Y1775" t="s">
        <v>43</v>
      </c>
      <c r="Z1775">
        <v>1.08</v>
      </c>
      <c r="AC1775">
        <f t="shared" si="135"/>
        <v>0</v>
      </c>
      <c r="AD1775" t="str">
        <f t="shared" si="136"/>
        <v>ESN</v>
      </c>
      <c r="AE1775" t="b">
        <f t="shared" si="137"/>
        <v>0</v>
      </c>
      <c r="AF1775" t="b">
        <f t="shared" si="138"/>
        <v>0</v>
      </c>
      <c r="AG1775" t="b">
        <f t="shared" si="139"/>
        <v>1</v>
      </c>
      <c r="AH1775">
        <v>64.999999999999204</v>
      </c>
    </row>
    <row r="1776" spans="1:34" x14ac:dyDescent="0.25">
      <c r="A1776" t="s">
        <v>55</v>
      </c>
      <c r="B1776" t="s">
        <v>4340</v>
      </c>
      <c r="C1776">
        <v>2013</v>
      </c>
      <c r="D1776" t="s">
        <v>77</v>
      </c>
      <c r="E1776" t="s">
        <v>30</v>
      </c>
      <c r="F1776">
        <v>6.3</v>
      </c>
      <c r="G1776" t="s">
        <v>143</v>
      </c>
      <c r="H1776">
        <v>27</v>
      </c>
      <c r="I1776" t="s">
        <v>4341</v>
      </c>
      <c r="J1776" t="s">
        <v>365</v>
      </c>
      <c r="K1776" t="s">
        <v>205</v>
      </c>
      <c r="L1776" t="s">
        <v>1479</v>
      </c>
      <c r="M1776" t="s">
        <v>148</v>
      </c>
      <c r="N1776" t="s">
        <v>37</v>
      </c>
      <c r="O1776" t="s">
        <v>38</v>
      </c>
      <c r="P1776" t="s">
        <v>51</v>
      </c>
      <c r="T1776">
        <v>4</v>
      </c>
      <c r="U1776" t="s">
        <v>42</v>
      </c>
      <c r="V1776">
        <v>7</v>
      </c>
      <c r="W1776" t="s">
        <v>43</v>
      </c>
      <c r="X1776">
        <v>9</v>
      </c>
      <c r="Y1776" t="s">
        <v>43</v>
      </c>
      <c r="Z1776">
        <v>1.25</v>
      </c>
      <c r="AH1776">
        <v>74.999999999998806</v>
      </c>
    </row>
    <row r="1777" spans="1:34" x14ac:dyDescent="0.25">
      <c r="A1777" t="s">
        <v>55</v>
      </c>
      <c r="B1777" t="s">
        <v>4342</v>
      </c>
      <c r="C1777">
        <v>2014</v>
      </c>
      <c r="D1777" t="s">
        <v>77</v>
      </c>
      <c r="E1777" t="s">
        <v>70</v>
      </c>
      <c r="F1777">
        <v>5.6</v>
      </c>
      <c r="G1777" t="s">
        <v>71</v>
      </c>
      <c r="H1777">
        <v>26</v>
      </c>
      <c r="I1777" t="s">
        <v>4343</v>
      </c>
      <c r="J1777" t="s">
        <v>4344</v>
      </c>
      <c r="K1777" t="s">
        <v>74</v>
      </c>
      <c r="L1777" t="s">
        <v>2387</v>
      </c>
      <c r="M1777" t="s">
        <v>76</v>
      </c>
      <c r="N1777" t="s">
        <v>37</v>
      </c>
      <c r="O1777" t="s">
        <v>38</v>
      </c>
      <c r="P1777" t="s">
        <v>51</v>
      </c>
      <c r="T1777">
        <v>5</v>
      </c>
      <c r="U1777" t="s">
        <v>42</v>
      </c>
      <c r="V1777">
        <v>5.5</v>
      </c>
      <c r="W1777" t="s">
        <v>43</v>
      </c>
      <c r="X1777">
        <v>9.4</v>
      </c>
      <c r="Y1777" t="s">
        <v>43</v>
      </c>
      <c r="Z1777">
        <v>0</v>
      </c>
      <c r="AH1777">
        <v>0</v>
      </c>
    </row>
    <row r="1778" spans="1:34" x14ac:dyDescent="0.25">
      <c r="A1778" t="s">
        <v>28</v>
      </c>
      <c r="B1778" t="s">
        <v>4345</v>
      </c>
      <c r="C1778">
        <v>2014</v>
      </c>
      <c r="D1778" t="s">
        <v>77</v>
      </c>
      <c r="E1778" t="s">
        <v>5252</v>
      </c>
      <c r="F1778">
        <v>5.7</v>
      </c>
      <c r="G1778" t="s">
        <v>143</v>
      </c>
      <c r="H1778">
        <v>24</v>
      </c>
      <c r="I1778" t="s">
        <v>4346</v>
      </c>
      <c r="J1778" t="s">
        <v>365</v>
      </c>
      <c r="K1778" t="s">
        <v>58</v>
      </c>
      <c r="L1778" t="s">
        <v>437</v>
      </c>
      <c r="M1778" t="s">
        <v>148</v>
      </c>
      <c r="N1778" t="s">
        <v>60</v>
      </c>
      <c r="O1778" t="s">
        <v>38</v>
      </c>
      <c r="P1778" t="s">
        <v>51</v>
      </c>
      <c r="Q1778" t="s">
        <v>52</v>
      </c>
      <c r="R1778">
        <v>0</v>
      </c>
      <c r="S1778" t="s">
        <v>53</v>
      </c>
      <c r="T1778">
        <v>4</v>
      </c>
      <c r="U1778" t="s">
        <v>43</v>
      </c>
      <c r="V1778">
        <v>5</v>
      </c>
      <c r="W1778" t="s">
        <v>43</v>
      </c>
      <c r="X1778">
        <v>7.75</v>
      </c>
      <c r="Y1778" t="s">
        <v>42</v>
      </c>
      <c r="Z1778">
        <v>0.92</v>
      </c>
      <c r="AH1778">
        <v>54.999999999998998</v>
      </c>
    </row>
    <row r="1779" spans="1:34" x14ac:dyDescent="0.25">
      <c r="A1779" t="s">
        <v>45</v>
      </c>
      <c r="B1779" t="s">
        <v>4347</v>
      </c>
      <c r="C1779">
        <v>2012</v>
      </c>
      <c r="D1779" t="s">
        <v>83</v>
      </c>
      <c r="E1779" t="s">
        <v>5252</v>
      </c>
      <c r="F1779">
        <v>4</v>
      </c>
      <c r="G1779" t="s">
        <v>71</v>
      </c>
      <c r="H1779">
        <v>22</v>
      </c>
      <c r="I1779" t="s">
        <v>4348</v>
      </c>
      <c r="J1779" t="s">
        <v>4349</v>
      </c>
      <c r="K1779" t="s">
        <v>74</v>
      </c>
      <c r="L1779" t="s">
        <v>382</v>
      </c>
      <c r="M1779" t="s">
        <v>76</v>
      </c>
      <c r="N1779" t="s">
        <v>37</v>
      </c>
      <c r="O1779" t="s">
        <v>38</v>
      </c>
      <c r="P1779" t="s">
        <v>51</v>
      </c>
      <c r="T1779">
        <v>3.3333333333333299</v>
      </c>
      <c r="U1779" t="s">
        <v>43</v>
      </c>
      <c r="V1779">
        <v>3.3333333333333299</v>
      </c>
      <c r="W1779" t="s">
        <v>43</v>
      </c>
      <c r="X1779">
        <v>2</v>
      </c>
      <c r="Y1779" t="s">
        <v>43</v>
      </c>
      <c r="Z1779">
        <v>3</v>
      </c>
      <c r="AA1779" t="s">
        <v>52</v>
      </c>
      <c r="AB1779" t="s">
        <v>53</v>
      </c>
      <c r="AH1779">
        <v>179.99999999999599</v>
      </c>
    </row>
    <row r="1780" spans="1:34" x14ac:dyDescent="0.25">
      <c r="A1780" t="s">
        <v>55</v>
      </c>
      <c r="B1780" t="s">
        <v>4350</v>
      </c>
      <c r="C1780">
        <v>2013</v>
      </c>
      <c r="D1780" t="s">
        <v>44</v>
      </c>
      <c r="E1780" t="s">
        <v>5252</v>
      </c>
      <c r="F1780">
        <v>4.4000000000000004</v>
      </c>
      <c r="G1780" t="s">
        <v>143</v>
      </c>
      <c r="H1780">
        <v>21</v>
      </c>
      <c r="I1780" t="s">
        <v>4351</v>
      </c>
      <c r="J1780" t="s">
        <v>365</v>
      </c>
      <c r="K1780" t="s">
        <v>205</v>
      </c>
      <c r="L1780" t="s">
        <v>338</v>
      </c>
      <c r="M1780" t="s">
        <v>148</v>
      </c>
      <c r="N1780" t="s">
        <v>37</v>
      </c>
      <c r="O1780" t="s">
        <v>38</v>
      </c>
      <c r="P1780" t="s">
        <v>51</v>
      </c>
      <c r="T1780">
        <v>1.3333333333333299</v>
      </c>
      <c r="U1780" t="s">
        <v>43</v>
      </c>
      <c r="V1780">
        <v>6</v>
      </c>
      <c r="W1780" t="s">
        <v>43</v>
      </c>
      <c r="X1780">
        <v>4.3333333333333304</v>
      </c>
      <c r="Y1780" t="s">
        <v>42</v>
      </c>
      <c r="Z1780">
        <v>1.17</v>
      </c>
      <c r="AH1780">
        <v>69.999999999999005</v>
      </c>
    </row>
    <row r="1781" spans="1:34" x14ac:dyDescent="0.25">
      <c r="A1781" t="s">
        <v>55</v>
      </c>
      <c r="B1781" t="s">
        <v>4352</v>
      </c>
      <c r="C1781">
        <v>2012</v>
      </c>
      <c r="D1781" t="s">
        <v>44</v>
      </c>
      <c r="E1781" t="s">
        <v>5252</v>
      </c>
      <c r="F1781">
        <v>2.8</v>
      </c>
      <c r="G1781" t="s">
        <v>31</v>
      </c>
      <c r="H1781">
        <v>22</v>
      </c>
      <c r="I1781" t="s">
        <v>4353</v>
      </c>
      <c r="J1781" t="s">
        <v>4354</v>
      </c>
      <c r="K1781" t="s">
        <v>34</v>
      </c>
      <c r="L1781" t="s">
        <v>292</v>
      </c>
      <c r="M1781" t="s">
        <v>36</v>
      </c>
      <c r="N1781" t="s">
        <v>37</v>
      </c>
      <c r="O1781" t="s">
        <v>38</v>
      </c>
      <c r="P1781" t="s">
        <v>119</v>
      </c>
      <c r="T1781">
        <v>2</v>
      </c>
      <c r="U1781" t="s">
        <v>43</v>
      </c>
      <c r="V1781">
        <v>2</v>
      </c>
      <c r="W1781" t="s">
        <v>43</v>
      </c>
      <c r="X1781">
        <v>2.5</v>
      </c>
      <c r="Y1781" t="s">
        <v>43</v>
      </c>
      <c r="Z1781">
        <v>0.17</v>
      </c>
      <c r="AC1781">
        <f t="shared" si="135"/>
        <v>1</v>
      </c>
      <c r="AD1781" t="str">
        <f t="shared" si="136"/>
        <v>DSN</v>
      </c>
      <c r="AE1781" t="b">
        <f t="shared" si="137"/>
        <v>1</v>
      </c>
      <c r="AF1781" t="str">
        <f t="shared" si="138"/>
        <v/>
      </c>
      <c r="AG1781" t="str">
        <f t="shared" si="139"/>
        <v/>
      </c>
      <c r="AH1781">
        <v>9.9999999999996003</v>
      </c>
    </row>
    <row r="1782" spans="1:34" x14ac:dyDescent="0.25">
      <c r="A1782" t="s">
        <v>28</v>
      </c>
      <c r="B1782" t="s">
        <v>4355</v>
      </c>
      <c r="C1782">
        <v>2012</v>
      </c>
      <c r="D1782" t="s">
        <v>44</v>
      </c>
      <c r="E1782" t="s">
        <v>5252</v>
      </c>
      <c r="F1782">
        <v>6</v>
      </c>
      <c r="G1782" t="s">
        <v>71</v>
      </c>
      <c r="H1782">
        <v>21</v>
      </c>
      <c r="I1782" t="s">
        <v>4356</v>
      </c>
      <c r="J1782" t="s">
        <v>666</v>
      </c>
      <c r="K1782" t="s">
        <v>74</v>
      </c>
      <c r="L1782" t="s">
        <v>796</v>
      </c>
      <c r="M1782" t="s">
        <v>76</v>
      </c>
      <c r="N1782" t="s">
        <v>60</v>
      </c>
      <c r="O1782" t="s">
        <v>38</v>
      </c>
      <c r="P1782" t="s">
        <v>51</v>
      </c>
      <c r="Q1782" t="s">
        <v>52</v>
      </c>
      <c r="R1782">
        <v>0</v>
      </c>
      <c r="S1782" t="s">
        <v>53</v>
      </c>
      <c r="T1782">
        <v>7</v>
      </c>
      <c r="U1782" t="s">
        <v>43</v>
      </c>
      <c r="V1782">
        <v>5</v>
      </c>
      <c r="W1782" t="s">
        <v>43</v>
      </c>
      <c r="X1782">
        <v>7</v>
      </c>
      <c r="Y1782" t="s">
        <v>43</v>
      </c>
      <c r="Z1782">
        <v>2.58</v>
      </c>
      <c r="AH1782">
        <v>154.99999999999699</v>
      </c>
    </row>
    <row r="1783" spans="1:34" x14ac:dyDescent="0.25">
      <c r="A1783" t="s">
        <v>28</v>
      </c>
      <c r="B1783" t="s">
        <v>4357</v>
      </c>
      <c r="C1783">
        <v>2014</v>
      </c>
      <c r="D1783" t="s">
        <v>83</v>
      </c>
      <c r="E1783" t="s">
        <v>5252</v>
      </c>
      <c r="F1783">
        <v>4.8</v>
      </c>
      <c r="G1783" t="s">
        <v>71</v>
      </c>
      <c r="H1783">
        <v>23</v>
      </c>
      <c r="I1783" t="s">
        <v>4358</v>
      </c>
      <c r="J1783" t="s">
        <v>193</v>
      </c>
      <c r="K1783" t="s">
        <v>74</v>
      </c>
      <c r="L1783" t="s">
        <v>3506</v>
      </c>
      <c r="M1783" t="s">
        <v>76</v>
      </c>
      <c r="N1783" t="s">
        <v>37</v>
      </c>
      <c r="O1783" t="s">
        <v>38</v>
      </c>
      <c r="P1783" t="s">
        <v>195</v>
      </c>
      <c r="Q1783" t="s">
        <v>196</v>
      </c>
      <c r="R1783">
        <v>0</v>
      </c>
      <c r="S1783" t="s">
        <v>53</v>
      </c>
      <c r="T1783">
        <v>3.75</v>
      </c>
      <c r="U1783" t="s">
        <v>43</v>
      </c>
      <c r="V1783">
        <v>2</v>
      </c>
      <c r="W1783" t="s">
        <v>43</v>
      </c>
      <c r="X1783">
        <v>4</v>
      </c>
      <c r="Y1783" t="s">
        <v>43</v>
      </c>
      <c r="Z1783">
        <v>0.92</v>
      </c>
      <c r="AC1783">
        <f t="shared" si="135"/>
        <v>3</v>
      </c>
      <c r="AD1783" t="str">
        <f t="shared" si="136"/>
        <v>MSN</v>
      </c>
      <c r="AE1783" t="b">
        <f t="shared" si="137"/>
        <v>0</v>
      </c>
      <c r="AF1783" t="b">
        <f t="shared" si="138"/>
        <v>0</v>
      </c>
      <c r="AG1783" t="b">
        <f t="shared" si="139"/>
        <v>0</v>
      </c>
      <c r="AH1783">
        <v>54.999999999998998</v>
      </c>
    </row>
    <row r="1784" spans="1:34" x14ac:dyDescent="0.25">
      <c r="A1784" t="s">
        <v>55</v>
      </c>
      <c r="B1784" t="s">
        <v>4359</v>
      </c>
      <c r="C1784">
        <v>2013</v>
      </c>
      <c r="D1784" t="s">
        <v>44</v>
      </c>
      <c r="E1784" t="s">
        <v>30</v>
      </c>
      <c r="F1784">
        <v>2.7</v>
      </c>
      <c r="G1784" t="s">
        <v>31</v>
      </c>
      <c r="H1784">
        <v>21</v>
      </c>
      <c r="I1784" t="s">
        <v>4360</v>
      </c>
      <c r="J1784" t="s">
        <v>33</v>
      </c>
      <c r="K1784" t="s">
        <v>34</v>
      </c>
      <c r="L1784" t="s">
        <v>1648</v>
      </c>
      <c r="M1784" t="s">
        <v>36</v>
      </c>
      <c r="N1784" t="s">
        <v>37</v>
      </c>
      <c r="O1784" t="s">
        <v>38</v>
      </c>
      <c r="P1784" t="s">
        <v>51</v>
      </c>
      <c r="T1784">
        <v>4.5</v>
      </c>
      <c r="U1784" t="s">
        <v>214</v>
      </c>
      <c r="V1784">
        <v>2</v>
      </c>
      <c r="W1784" t="s">
        <v>43</v>
      </c>
      <c r="X1784">
        <v>2</v>
      </c>
      <c r="Y1784" t="s">
        <v>43</v>
      </c>
      <c r="Z1784">
        <v>0.75</v>
      </c>
      <c r="AH1784">
        <v>44.999999999999403</v>
      </c>
    </row>
    <row r="1785" spans="1:34" x14ac:dyDescent="0.25">
      <c r="A1785" t="s">
        <v>28</v>
      </c>
      <c r="B1785" t="s">
        <v>4361</v>
      </c>
      <c r="C1785">
        <v>2012</v>
      </c>
      <c r="D1785" t="s">
        <v>54</v>
      </c>
      <c r="E1785" t="s">
        <v>47</v>
      </c>
      <c r="F1785">
        <v>7.9</v>
      </c>
      <c r="G1785" t="s">
        <v>31</v>
      </c>
      <c r="H1785">
        <v>20</v>
      </c>
      <c r="I1785" t="s">
        <v>4362</v>
      </c>
      <c r="J1785" t="s">
        <v>259</v>
      </c>
      <c r="K1785" t="s">
        <v>34</v>
      </c>
      <c r="L1785" t="s">
        <v>64</v>
      </c>
      <c r="M1785" t="s">
        <v>36</v>
      </c>
      <c r="N1785" t="s">
        <v>37</v>
      </c>
      <c r="O1785" t="s">
        <v>38</v>
      </c>
      <c r="P1785" t="s">
        <v>119</v>
      </c>
      <c r="Q1785" t="s">
        <v>120</v>
      </c>
      <c r="R1785">
        <v>0</v>
      </c>
      <c r="S1785" t="s">
        <v>41</v>
      </c>
      <c r="Z1785">
        <v>2.58</v>
      </c>
      <c r="AC1785">
        <f t="shared" si="135"/>
        <v>0</v>
      </c>
      <c r="AD1785" t="str">
        <f t="shared" si="136"/>
        <v>DSN</v>
      </c>
      <c r="AE1785" t="b">
        <f t="shared" si="137"/>
        <v>0</v>
      </c>
      <c r="AF1785" t="b">
        <f t="shared" si="138"/>
        <v>0</v>
      </c>
      <c r="AG1785" t="b">
        <f t="shared" si="139"/>
        <v>1</v>
      </c>
      <c r="AH1785">
        <v>154.99999999999699</v>
      </c>
    </row>
    <row r="1786" spans="1:34" x14ac:dyDescent="0.25">
      <c r="A1786" t="s">
        <v>28</v>
      </c>
      <c r="B1786" t="s">
        <v>4363</v>
      </c>
      <c r="C1786">
        <v>2014</v>
      </c>
      <c r="D1786" t="s">
        <v>54</v>
      </c>
      <c r="E1786" t="s">
        <v>47</v>
      </c>
      <c r="F1786">
        <v>5.0999999999999996</v>
      </c>
      <c r="G1786" t="s">
        <v>143</v>
      </c>
      <c r="H1786">
        <v>20</v>
      </c>
      <c r="I1786" t="s">
        <v>4364</v>
      </c>
      <c r="J1786" t="s">
        <v>297</v>
      </c>
      <c r="K1786" t="s">
        <v>205</v>
      </c>
      <c r="L1786" t="s">
        <v>1105</v>
      </c>
      <c r="M1786" t="s">
        <v>148</v>
      </c>
      <c r="N1786" t="s">
        <v>37</v>
      </c>
      <c r="O1786" t="s">
        <v>317</v>
      </c>
      <c r="P1786" t="s">
        <v>1508</v>
      </c>
      <c r="Q1786" t="s">
        <v>1509</v>
      </c>
      <c r="R1786">
        <v>0</v>
      </c>
      <c r="S1786" t="s">
        <v>96</v>
      </c>
      <c r="T1786">
        <v>3.6666666666666701</v>
      </c>
      <c r="U1786" t="s">
        <v>43</v>
      </c>
      <c r="V1786">
        <v>3.25</v>
      </c>
      <c r="W1786" t="s">
        <v>43</v>
      </c>
      <c r="X1786">
        <v>0.66666666666666696</v>
      </c>
      <c r="Y1786" t="s">
        <v>42</v>
      </c>
      <c r="Z1786">
        <v>0.92</v>
      </c>
      <c r="AC1786">
        <f t="shared" si="135"/>
        <v>0</v>
      </c>
      <c r="AD1786" t="str">
        <f t="shared" si="136"/>
        <v>ESN</v>
      </c>
      <c r="AE1786" t="b">
        <f t="shared" si="137"/>
        <v>0</v>
      </c>
      <c r="AF1786" t="b">
        <f t="shared" si="138"/>
        <v>0</v>
      </c>
      <c r="AG1786" t="b">
        <f t="shared" si="139"/>
        <v>0</v>
      </c>
      <c r="AH1786">
        <v>54.999999999998998</v>
      </c>
    </row>
    <row r="1787" spans="1:34" x14ac:dyDescent="0.25">
      <c r="A1787" t="s">
        <v>28</v>
      </c>
      <c r="B1787" t="s">
        <v>4365</v>
      </c>
      <c r="C1787">
        <v>2014</v>
      </c>
      <c r="D1787" t="s">
        <v>54</v>
      </c>
      <c r="E1787" t="s">
        <v>250</v>
      </c>
      <c r="F1787">
        <v>13.7</v>
      </c>
      <c r="G1787" t="s">
        <v>71</v>
      </c>
      <c r="H1787">
        <v>20</v>
      </c>
      <c r="I1787" t="s">
        <v>4366</v>
      </c>
      <c r="J1787" t="s">
        <v>193</v>
      </c>
      <c r="K1787" t="s">
        <v>187</v>
      </c>
      <c r="L1787" t="s">
        <v>308</v>
      </c>
      <c r="M1787" t="s">
        <v>76</v>
      </c>
      <c r="N1787" t="s">
        <v>37</v>
      </c>
      <c r="O1787" t="s">
        <v>38</v>
      </c>
      <c r="P1787" t="s">
        <v>195</v>
      </c>
      <c r="Q1787" t="s">
        <v>196</v>
      </c>
      <c r="R1787">
        <v>0</v>
      </c>
      <c r="S1787" t="s">
        <v>53</v>
      </c>
      <c r="Z1787">
        <v>1</v>
      </c>
      <c r="AC1787">
        <f t="shared" si="135"/>
        <v>0</v>
      </c>
      <c r="AD1787" t="str">
        <f t="shared" si="136"/>
        <v>MSN</v>
      </c>
      <c r="AE1787" t="b">
        <f t="shared" si="137"/>
        <v>0</v>
      </c>
      <c r="AF1787" t="b">
        <f t="shared" si="138"/>
        <v>0</v>
      </c>
      <c r="AG1787" t="b">
        <f t="shared" si="139"/>
        <v>0</v>
      </c>
      <c r="AH1787">
        <v>59.999999999998799</v>
      </c>
    </row>
    <row r="1788" spans="1:34" x14ac:dyDescent="0.25">
      <c r="A1788" t="s">
        <v>28</v>
      </c>
      <c r="B1788" t="s">
        <v>4367</v>
      </c>
      <c r="C1788">
        <v>2013</v>
      </c>
      <c r="D1788" t="s">
        <v>54</v>
      </c>
      <c r="E1788" t="s">
        <v>250</v>
      </c>
      <c r="F1788">
        <v>11.1</v>
      </c>
      <c r="G1788" t="s">
        <v>184</v>
      </c>
      <c r="H1788">
        <v>19</v>
      </c>
      <c r="I1788" t="s">
        <v>4368</v>
      </c>
      <c r="J1788" t="s">
        <v>4369</v>
      </c>
      <c r="K1788" t="s">
        <v>187</v>
      </c>
      <c r="M1788" t="s">
        <v>148</v>
      </c>
      <c r="N1788" t="s">
        <v>37</v>
      </c>
      <c r="O1788" t="s">
        <v>38</v>
      </c>
      <c r="P1788" t="s">
        <v>401</v>
      </c>
      <c r="Q1788" t="s">
        <v>528</v>
      </c>
      <c r="R1788">
        <v>0</v>
      </c>
      <c r="S1788" t="s">
        <v>96</v>
      </c>
      <c r="Z1788">
        <v>2</v>
      </c>
      <c r="AC1788">
        <f t="shared" si="135"/>
        <v>0</v>
      </c>
      <c r="AD1788" t="str">
        <f t="shared" si="136"/>
        <v>ESN</v>
      </c>
      <c r="AE1788" t="b">
        <f t="shared" si="137"/>
        <v>0</v>
      </c>
      <c r="AF1788" t="b">
        <f t="shared" si="138"/>
        <v>0</v>
      </c>
      <c r="AG1788" t="b">
        <f t="shared" si="139"/>
        <v>0</v>
      </c>
      <c r="AH1788">
        <v>119.999999999998</v>
      </c>
    </row>
    <row r="1789" spans="1:34" x14ac:dyDescent="0.25">
      <c r="A1789" t="s">
        <v>55</v>
      </c>
      <c r="B1789" t="s">
        <v>4370</v>
      </c>
      <c r="C1789">
        <v>2014</v>
      </c>
      <c r="D1789" t="s">
        <v>54</v>
      </c>
      <c r="E1789" t="s">
        <v>70</v>
      </c>
      <c r="F1789">
        <v>4.8</v>
      </c>
      <c r="G1789" t="s">
        <v>31</v>
      </c>
      <c r="H1789">
        <v>18</v>
      </c>
      <c r="I1789" t="s">
        <v>4371</v>
      </c>
      <c r="J1789" t="s">
        <v>635</v>
      </c>
      <c r="K1789" t="s">
        <v>34</v>
      </c>
      <c r="L1789" t="s">
        <v>190</v>
      </c>
      <c r="M1789" t="s">
        <v>36</v>
      </c>
      <c r="N1789" t="s">
        <v>37</v>
      </c>
      <c r="O1789" t="s">
        <v>38</v>
      </c>
      <c r="P1789" t="s">
        <v>94</v>
      </c>
      <c r="Z1789">
        <v>0.08</v>
      </c>
      <c r="AC1789">
        <f t="shared" si="135"/>
        <v>0</v>
      </c>
      <c r="AD1789" t="str">
        <f t="shared" si="136"/>
        <v>ESN</v>
      </c>
      <c r="AE1789" t="b">
        <f t="shared" si="137"/>
        <v>1</v>
      </c>
      <c r="AF1789" t="str">
        <f t="shared" si="138"/>
        <v/>
      </c>
      <c r="AG1789" t="str">
        <f t="shared" si="139"/>
        <v/>
      </c>
      <c r="AH1789">
        <v>4.9999999999998002</v>
      </c>
    </row>
    <row r="1790" spans="1:34" x14ac:dyDescent="0.25">
      <c r="A1790" t="s">
        <v>55</v>
      </c>
      <c r="B1790" t="s">
        <v>4372</v>
      </c>
      <c r="C1790">
        <v>2012</v>
      </c>
      <c r="D1790" t="s">
        <v>68</v>
      </c>
      <c r="E1790" t="s">
        <v>122</v>
      </c>
      <c r="F1790">
        <v>4.0999999999999996</v>
      </c>
      <c r="G1790" t="s">
        <v>71</v>
      </c>
      <c r="H1790">
        <v>24</v>
      </c>
      <c r="I1790" t="s">
        <v>4373</v>
      </c>
      <c r="J1790" t="s">
        <v>1618</v>
      </c>
      <c r="K1790" t="s">
        <v>74</v>
      </c>
      <c r="L1790" t="s">
        <v>114</v>
      </c>
      <c r="M1790" t="s">
        <v>76</v>
      </c>
      <c r="N1790" t="s">
        <v>37</v>
      </c>
      <c r="O1790" t="s">
        <v>38</v>
      </c>
      <c r="P1790" t="s">
        <v>51</v>
      </c>
      <c r="T1790">
        <v>3</v>
      </c>
      <c r="U1790" t="s">
        <v>42</v>
      </c>
      <c r="V1790">
        <v>7</v>
      </c>
      <c r="W1790" t="s">
        <v>43</v>
      </c>
      <c r="X1790">
        <v>7</v>
      </c>
      <c r="Y1790" t="s">
        <v>42</v>
      </c>
      <c r="Z1790">
        <v>0.75</v>
      </c>
      <c r="AH1790">
        <v>44.999999999999403</v>
      </c>
    </row>
    <row r="1791" spans="1:34" x14ac:dyDescent="0.25">
      <c r="A1791" t="s">
        <v>61</v>
      </c>
      <c r="B1791" t="s">
        <v>4374</v>
      </c>
      <c r="C1791">
        <v>2012</v>
      </c>
      <c r="D1791" t="s">
        <v>44</v>
      </c>
      <c r="E1791" t="s">
        <v>5252</v>
      </c>
      <c r="F1791">
        <v>2.8</v>
      </c>
      <c r="G1791" t="s">
        <v>31</v>
      </c>
      <c r="H1791">
        <v>20</v>
      </c>
      <c r="I1791" t="s">
        <v>4375</v>
      </c>
      <c r="J1791" t="s">
        <v>33</v>
      </c>
      <c r="K1791" t="s">
        <v>34</v>
      </c>
      <c r="L1791" t="s">
        <v>190</v>
      </c>
      <c r="M1791" t="s">
        <v>36</v>
      </c>
      <c r="N1791" t="s">
        <v>37</v>
      </c>
      <c r="O1791" t="s">
        <v>38</v>
      </c>
      <c r="P1791" t="s">
        <v>65</v>
      </c>
      <c r="Q1791" t="s">
        <v>1014</v>
      </c>
      <c r="R1791">
        <v>0</v>
      </c>
      <c r="S1791" t="s">
        <v>1015</v>
      </c>
      <c r="T1791">
        <v>4</v>
      </c>
      <c r="U1791" t="s">
        <v>42</v>
      </c>
      <c r="V1791">
        <v>2</v>
      </c>
      <c r="W1791" t="s">
        <v>43</v>
      </c>
      <c r="X1791">
        <v>4</v>
      </c>
      <c r="Y1791" t="s">
        <v>43</v>
      </c>
      <c r="Z1791">
        <v>0.5</v>
      </c>
      <c r="AC1791">
        <f t="shared" si="135"/>
        <v>1</v>
      </c>
      <c r="AD1791" t="str">
        <f t="shared" si="136"/>
        <v>DSN</v>
      </c>
      <c r="AE1791" t="b">
        <f t="shared" si="137"/>
        <v>1</v>
      </c>
      <c r="AF1791" t="str">
        <f t="shared" si="138"/>
        <v/>
      </c>
      <c r="AG1791" t="str">
        <f t="shared" si="139"/>
        <v/>
      </c>
      <c r="AH1791">
        <v>29.9999999999994</v>
      </c>
    </row>
    <row r="1792" spans="1:34" x14ac:dyDescent="0.25">
      <c r="A1792" t="s">
        <v>28</v>
      </c>
      <c r="B1792" t="s">
        <v>4376</v>
      </c>
      <c r="C1792">
        <v>2013</v>
      </c>
      <c r="D1792" t="s">
        <v>54</v>
      </c>
      <c r="E1792" t="s">
        <v>5252</v>
      </c>
      <c r="F1792">
        <v>9.6</v>
      </c>
      <c r="G1792" t="s">
        <v>31</v>
      </c>
      <c r="H1792">
        <v>20</v>
      </c>
      <c r="I1792" t="s">
        <v>4377</v>
      </c>
      <c r="J1792" t="s">
        <v>89</v>
      </c>
      <c r="K1792" t="s">
        <v>34</v>
      </c>
      <c r="L1792" t="s">
        <v>280</v>
      </c>
      <c r="M1792" t="s">
        <v>36</v>
      </c>
      <c r="N1792" t="s">
        <v>37</v>
      </c>
      <c r="O1792" t="s">
        <v>38</v>
      </c>
      <c r="P1792" t="s">
        <v>41</v>
      </c>
      <c r="Q1792" t="s">
        <v>207</v>
      </c>
      <c r="R1792">
        <v>0</v>
      </c>
      <c r="S1792" t="s">
        <v>41</v>
      </c>
      <c r="T1792">
        <v>10</v>
      </c>
      <c r="U1792" t="s">
        <v>43</v>
      </c>
      <c r="V1792">
        <v>7</v>
      </c>
      <c r="W1792" t="s">
        <v>43</v>
      </c>
      <c r="X1792">
        <v>10</v>
      </c>
      <c r="Y1792" t="s">
        <v>43</v>
      </c>
      <c r="Z1792">
        <v>2</v>
      </c>
      <c r="AC1792">
        <f t="shared" si="135"/>
        <v>0</v>
      </c>
      <c r="AD1792" t="str">
        <f t="shared" si="136"/>
        <v>DSN</v>
      </c>
      <c r="AE1792" t="b">
        <f t="shared" si="137"/>
        <v>0</v>
      </c>
      <c r="AF1792" t="b">
        <f t="shared" si="138"/>
        <v>0</v>
      </c>
      <c r="AG1792" t="b">
        <f t="shared" si="139"/>
        <v>0</v>
      </c>
      <c r="AH1792">
        <v>119.999999999998</v>
      </c>
    </row>
    <row r="1793" spans="1:34" x14ac:dyDescent="0.25">
      <c r="A1793" t="s">
        <v>28</v>
      </c>
      <c r="B1793" t="s">
        <v>4378</v>
      </c>
      <c r="C1793">
        <v>2014</v>
      </c>
      <c r="D1793" t="s">
        <v>54</v>
      </c>
      <c r="E1793" t="s">
        <v>5252</v>
      </c>
      <c r="F1793">
        <v>5.8</v>
      </c>
      <c r="G1793" t="s">
        <v>31</v>
      </c>
      <c r="H1793">
        <v>19</v>
      </c>
      <c r="I1793" t="s">
        <v>4379</v>
      </c>
      <c r="J1793" t="s">
        <v>33</v>
      </c>
      <c r="K1793" t="s">
        <v>34</v>
      </c>
      <c r="L1793" t="s">
        <v>466</v>
      </c>
      <c r="M1793" t="s">
        <v>36</v>
      </c>
      <c r="N1793" t="s">
        <v>37</v>
      </c>
      <c r="O1793" t="s">
        <v>38</v>
      </c>
      <c r="P1793" t="s">
        <v>96</v>
      </c>
      <c r="Q1793" t="s">
        <v>125</v>
      </c>
      <c r="R1793">
        <v>0</v>
      </c>
      <c r="S1793" t="s">
        <v>96</v>
      </c>
      <c r="T1793">
        <v>6</v>
      </c>
      <c r="U1793" t="s">
        <v>43</v>
      </c>
      <c r="V1793">
        <v>3.3333333333333299</v>
      </c>
      <c r="W1793" t="s">
        <v>43</v>
      </c>
      <c r="X1793">
        <v>2.6666666666666701</v>
      </c>
      <c r="Y1793" t="s">
        <v>42</v>
      </c>
      <c r="Z1793">
        <v>0.92</v>
      </c>
      <c r="AC1793">
        <f t="shared" si="135"/>
        <v>0</v>
      </c>
      <c r="AD1793" t="str">
        <f t="shared" si="136"/>
        <v>ESN</v>
      </c>
      <c r="AE1793" t="b">
        <f t="shared" si="137"/>
        <v>0</v>
      </c>
      <c r="AF1793" t="b">
        <f t="shared" si="138"/>
        <v>0</v>
      </c>
      <c r="AG1793" t="b">
        <f t="shared" si="139"/>
        <v>0</v>
      </c>
      <c r="AH1793">
        <v>54.999999999998998</v>
      </c>
    </row>
    <row r="1794" spans="1:34" x14ac:dyDescent="0.25">
      <c r="A1794" t="s">
        <v>28</v>
      </c>
      <c r="B1794" t="s">
        <v>4380</v>
      </c>
      <c r="C1794">
        <v>2014</v>
      </c>
      <c r="D1794" t="s">
        <v>77</v>
      </c>
      <c r="E1794" t="s">
        <v>122</v>
      </c>
      <c r="F1794">
        <v>9.1</v>
      </c>
      <c r="G1794" t="s">
        <v>71</v>
      </c>
      <c r="H1794">
        <v>28</v>
      </c>
      <c r="I1794" t="s">
        <v>4381</v>
      </c>
      <c r="J1794" t="s">
        <v>554</v>
      </c>
      <c r="K1794" t="s">
        <v>146</v>
      </c>
      <c r="L1794" t="s">
        <v>809</v>
      </c>
      <c r="M1794" t="s">
        <v>76</v>
      </c>
      <c r="N1794" t="s">
        <v>37</v>
      </c>
      <c r="O1794" t="s">
        <v>38</v>
      </c>
      <c r="P1794" t="s">
        <v>51</v>
      </c>
      <c r="Q1794" t="s">
        <v>52</v>
      </c>
      <c r="R1794">
        <v>0</v>
      </c>
      <c r="S1794" t="s">
        <v>53</v>
      </c>
      <c r="T1794">
        <v>8.5</v>
      </c>
      <c r="U1794" t="s">
        <v>42</v>
      </c>
      <c r="V1794">
        <v>8.5</v>
      </c>
      <c r="W1794" t="s">
        <v>43</v>
      </c>
      <c r="X1794">
        <v>10</v>
      </c>
      <c r="Y1794" t="s">
        <v>42</v>
      </c>
      <c r="Z1794">
        <v>0.08</v>
      </c>
      <c r="AH1794">
        <v>4.9999999999998002</v>
      </c>
    </row>
    <row r="1795" spans="1:34" x14ac:dyDescent="0.25">
      <c r="A1795" t="s">
        <v>28</v>
      </c>
      <c r="B1795" t="s">
        <v>4382</v>
      </c>
      <c r="C1795">
        <v>2012</v>
      </c>
      <c r="D1795" t="s">
        <v>77</v>
      </c>
      <c r="E1795" t="s">
        <v>250</v>
      </c>
      <c r="F1795">
        <v>3.7</v>
      </c>
      <c r="G1795" t="s">
        <v>184</v>
      </c>
      <c r="H1795">
        <v>23</v>
      </c>
      <c r="I1795" t="s">
        <v>4383</v>
      </c>
      <c r="J1795" t="s">
        <v>186</v>
      </c>
      <c r="K1795" t="s">
        <v>187</v>
      </c>
      <c r="M1795" t="s">
        <v>76</v>
      </c>
      <c r="N1795" t="s">
        <v>37</v>
      </c>
      <c r="O1795" t="s">
        <v>38</v>
      </c>
      <c r="P1795" t="s">
        <v>51</v>
      </c>
      <c r="Q1795" t="s">
        <v>52</v>
      </c>
      <c r="R1795">
        <v>0</v>
      </c>
      <c r="S1795" t="s">
        <v>53</v>
      </c>
      <c r="Z1795">
        <v>1.67</v>
      </c>
      <c r="AH1795">
        <v>99.999999999998394</v>
      </c>
    </row>
    <row r="1796" spans="1:34" x14ac:dyDescent="0.25">
      <c r="A1796" t="s">
        <v>28</v>
      </c>
      <c r="B1796" t="s">
        <v>4384</v>
      </c>
      <c r="C1796">
        <v>2013</v>
      </c>
      <c r="D1796" t="s">
        <v>54</v>
      </c>
      <c r="E1796" t="s">
        <v>122</v>
      </c>
      <c r="F1796">
        <v>7.6</v>
      </c>
      <c r="G1796" t="s">
        <v>31</v>
      </c>
      <c r="H1796">
        <v>23</v>
      </c>
      <c r="I1796" t="s">
        <v>4385</v>
      </c>
      <c r="J1796" t="s">
        <v>434</v>
      </c>
      <c r="K1796" t="s">
        <v>34</v>
      </c>
      <c r="L1796" t="s">
        <v>304</v>
      </c>
      <c r="M1796" t="s">
        <v>36</v>
      </c>
      <c r="N1796" t="s">
        <v>37</v>
      </c>
      <c r="O1796" t="s">
        <v>317</v>
      </c>
      <c r="P1796" t="s">
        <v>318</v>
      </c>
      <c r="Q1796" t="s">
        <v>4386</v>
      </c>
      <c r="R1796">
        <v>0</v>
      </c>
      <c r="S1796" t="s">
        <v>96</v>
      </c>
      <c r="Z1796">
        <v>1.92</v>
      </c>
      <c r="AC1796">
        <f t="shared" ref="AC1796:AC1858" si="140">IF(D1796="0 år",0,IF(D1796="1 år",1,IF(D1796="2 år",2,IF(D1796="3 år",3,IF(D1796="4 år",4,5)))))</f>
        <v>0</v>
      </c>
      <c r="AD1796" t="str">
        <f t="shared" ref="AD1796:AD1858" si="141">IF(OR(P1796="Datalogi",P1796="Software engineering",P1796="Informatik",P1796="Informationsteknologi",P1796="Interaktionsdesign"),"DSN",IF(OR(P1796="Elektronik og IT",P1796="Internetteknologier og computersystemer",P1796="Produkt og designpsykologi",P1796="Robotteknologi",P1796="Elektronik",P1796="Elektronik og datateknik",P1796="Datateknik",P1796="Elektronik Esbjerg Diplomingeniør"),"ESN",IF(OR(P1796="Medialogi",P1796="IT, kommunikation og medieteknologi"),"MSN","??")))</f>
        <v>ESN</v>
      </c>
      <c r="AE1796" t="b">
        <f t="shared" ref="AE1796:AE1858" si="142">IF(ISNUMBER(ERROR.TYPE(FIND("Afbrudt",A1796))),FALSE,TRUE)</f>
        <v>0</v>
      </c>
      <c r="AF1796" t="b">
        <f t="shared" ref="AF1796:AF1858" si="143">IF(AE1796,"",AND((2015-C1796)-Z1796&gt;5/60,(2015-C1796)-Z1796&lt;=15/60))</f>
        <v>0</v>
      </c>
      <c r="AG1796" t="b">
        <f t="shared" ref="AG1796:AG1858" si="144">IF(AE1796,"",(2015-C1796)-Z1796&gt;15/60)</f>
        <v>0</v>
      </c>
      <c r="AH1796">
        <v>114.999999999998</v>
      </c>
    </row>
    <row r="1797" spans="1:34" x14ac:dyDescent="0.25">
      <c r="A1797" t="s">
        <v>55</v>
      </c>
      <c r="B1797" t="s">
        <v>4387</v>
      </c>
      <c r="C1797">
        <v>2012</v>
      </c>
      <c r="D1797" t="s">
        <v>44</v>
      </c>
      <c r="E1797" t="s">
        <v>47</v>
      </c>
      <c r="F1797">
        <v>4.3</v>
      </c>
      <c r="G1797" t="s">
        <v>143</v>
      </c>
      <c r="H1797">
        <v>21</v>
      </c>
      <c r="I1797" t="s">
        <v>4388</v>
      </c>
      <c r="J1797" t="s">
        <v>422</v>
      </c>
      <c r="K1797" t="s">
        <v>146</v>
      </c>
      <c r="L1797" t="s">
        <v>423</v>
      </c>
      <c r="M1797" t="s">
        <v>148</v>
      </c>
      <c r="N1797" t="s">
        <v>37</v>
      </c>
      <c r="O1797" t="s">
        <v>38</v>
      </c>
      <c r="P1797" t="s">
        <v>51</v>
      </c>
      <c r="T1797">
        <v>1.3333333333333299</v>
      </c>
      <c r="U1797" t="s">
        <v>43</v>
      </c>
      <c r="V1797">
        <v>5</v>
      </c>
      <c r="W1797" t="s">
        <v>43</v>
      </c>
      <c r="X1797">
        <v>9</v>
      </c>
      <c r="Y1797" t="s">
        <v>42</v>
      </c>
      <c r="Z1797">
        <v>0.08</v>
      </c>
      <c r="AH1797">
        <v>4.9999999999998002</v>
      </c>
    </row>
    <row r="1798" spans="1:34" x14ac:dyDescent="0.25">
      <c r="A1798" t="s">
        <v>28</v>
      </c>
      <c r="B1798" t="s">
        <v>4389</v>
      </c>
      <c r="C1798">
        <v>2013</v>
      </c>
      <c r="D1798" t="s">
        <v>44</v>
      </c>
      <c r="E1798" t="s">
        <v>47</v>
      </c>
      <c r="F1798">
        <v>6.2</v>
      </c>
      <c r="G1798" t="s">
        <v>71</v>
      </c>
      <c r="H1798">
        <v>20</v>
      </c>
      <c r="I1798" t="s">
        <v>4390</v>
      </c>
      <c r="J1798" t="s">
        <v>4391</v>
      </c>
      <c r="K1798" t="s">
        <v>74</v>
      </c>
      <c r="L1798" t="s">
        <v>902</v>
      </c>
      <c r="M1798" t="s">
        <v>76</v>
      </c>
      <c r="N1798" t="s">
        <v>37</v>
      </c>
      <c r="O1798" t="s">
        <v>38</v>
      </c>
      <c r="P1798" t="s">
        <v>51</v>
      </c>
      <c r="Q1798" t="s">
        <v>52</v>
      </c>
      <c r="R1798">
        <v>0</v>
      </c>
      <c r="S1798" t="s">
        <v>53</v>
      </c>
      <c r="T1798">
        <v>3</v>
      </c>
      <c r="U1798" t="s">
        <v>43</v>
      </c>
      <c r="V1798">
        <v>4</v>
      </c>
      <c r="W1798" t="s">
        <v>43</v>
      </c>
      <c r="X1798">
        <v>7</v>
      </c>
      <c r="Y1798" t="s">
        <v>43</v>
      </c>
      <c r="Z1798">
        <v>1.83</v>
      </c>
      <c r="AH1798">
        <v>109.999999999998</v>
      </c>
    </row>
    <row r="1799" spans="1:34" x14ac:dyDescent="0.25">
      <c r="A1799" t="s">
        <v>28</v>
      </c>
      <c r="B1799" t="s">
        <v>4392</v>
      </c>
      <c r="C1799">
        <v>2014</v>
      </c>
      <c r="D1799" t="s">
        <v>115</v>
      </c>
      <c r="E1799" t="s">
        <v>5252</v>
      </c>
      <c r="F1799">
        <v>4.5999999999999996</v>
      </c>
      <c r="G1799" t="s">
        <v>31</v>
      </c>
      <c r="H1799">
        <v>21</v>
      </c>
      <c r="I1799" t="s">
        <v>4393</v>
      </c>
      <c r="J1799" t="s">
        <v>508</v>
      </c>
      <c r="K1799" t="s">
        <v>34</v>
      </c>
      <c r="L1799" t="s">
        <v>354</v>
      </c>
      <c r="M1799" t="s">
        <v>36</v>
      </c>
      <c r="N1799" t="s">
        <v>37</v>
      </c>
      <c r="O1799" t="s">
        <v>38</v>
      </c>
      <c r="P1799" t="s">
        <v>65</v>
      </c>
      <c r="Q1799" t="s">
        <v>612</v>
      </c>
      <c r="R1799">
        <v>0</v>
      </c>
      <c r="S1799" t="s">
        <v>41</v>
      </c>
      <c r="T1799">
        <v>2</v>
      </c>
      <c r="U1799" t="s">
        <v>42</v>
      </c>
      <c r="V1799">
        <v>3.75</v>
      </c>
      <c r="W1799" t="s">
        <v>43</v>
      </c>
      <c r="X1799">
        <v>5</v>
      </c>
      <c r="Y1799" t="s">
        <v>43</v>
      </c>
      <c r="Z1799">
        <v>1</v>
      </c>
      <c r="AC1799">
        <f t="shared" si="140"/>
        <v>2</v>
      </c>
      <c r="AD1799" t="str">
        <f t="shared" si="141"/>
        <v>DSN</v>
      </c>
      <c r="AE1799" t="b">
        <f t="shared" si="142"/>
        <v>0</v>
      </c>
      <c r="AF1799" t="b">
        <f t="shared" si="143"/>
        <v>0</v>
      </c>
      <c r="AG1799" t="b">
        <f t="shared" si="144"/>
        <v>0</v>
      </c>
      <c r="AH1799">
        <v>59.999999999998799</v>
      </c>
    </row>
    <row r="1800" spans="1:34" x14ac:dyDescent="0.25">
      <c r="A1800" t="s">
        <v>55</v>
      </c>
      <c r="B1800" t="s">
        <v>4394</v>
      </c>
      <c r="C1800">
        <v>2013</v>
      </c>
      <c r="D1800" t="s">
        <v>54</v>
      </c>
      <c r="E1800" t="s">
        <v>5252</v>
      </c>
      <c r="F1800">
        <v>5.3</v>
      </c>
      <c r="G1800" t="s">
        <v>143</v>
      </c>
      <c r="H1800">
        <v>19</v>
      </c>
      <c r="I1800" t="s">
        <v>4395</v>
      </c>
      <c r="J1800" t="s">
        <v>1442</v>
      </c>
      <c r="K1800" t="s">
        <v>205</v>
      </c>
      <c r="L1800" t="s">
        <v>1127</v>
      </c>
      <c r="M1800" t="s">
        <v>148</v>
      </c>
      <c r="N1800" t="s">
        <v>37</v>
      </c>
      <c r="O1800" t="s">
        <v>38</v>
      </c>
      <c r="P1800" t="s">
        <v>401</v>
      </c>
      <c r="T1800">
        <v>2.6666666666666701</v>
      </c>
      <c r="U1800" t="s">
        <v>43</v>
      </c>
      <c r="V1800">
        <v>4.3333333333333304</v>
      </c>
      <c r="W1800" t="s">
        <v>43</v>
      </c>
      <c r="X1800">
        <v>10.6666666666667</v>
      </c>
      <c r="Y1800" t="s">
        <v>43</v>
      </c>
      <c r="Z1800">
        <v>0.33</v>
      </c>
      <c r="AC1800">
        <f t="shared" si="140"/>
        <v>0</v>
      </c>
      <c r="AD1800" t="str">
        <f t="shared" si="141"/>
        <v>ESN</v>
      </c>
      <c r="AE1800" t="b">
        <f t="shared" si="142"/>
        <v>1</v>
      </c>
      <c r="AF1800" t="str">
        <f t="shared" si="143"/>
        <v/>
      </c>
      <c r="AG1800" t="str">
        <f t="shared" si="144"/>
        <v/>
      </c>
      <c r="AH1800">
        <v>19.999999999999801</v>
      </c>
    </row>
    <row r="1801" spans="1:34" x14ac:dyDescent="0.25">
      <c r="A1801" t="s">
        <v>28</v>
      </c>
      <c r="B1801" t="s">
        <v>4396</v>
      </c>
      <c r="C1801">
        <v>2014</v>
      </c>
      <c r="D1801" t="s">
        <v>44</v>
      </c>
      <c r="E1801" t="s">
        <v>250</v>
      </c>
      <c r="F1801">
        <v>10.5</v>
      </c>
      <c r="G1801" t="s">
        <v>143</v>
      </c>
      <c r="H1801">
        <v>19</v>
      </c>
      <c r="I1801" t="s">
        <v>4397</v>
      </c>
      <c r="J1801" t="s">
        <v>365</v>
      </c>
      <c r="K1801" t="s">
        <v>187</v>
      </c>
      <c r="L1801" t="s">
        <v>308</v>
      </c>
      <c r="M1801" t="s">
        <v>148</v>
      </c>
      <c r="N1801" t="s">
        <v>37</v>
      </c>
      <c r="O1801" t="s">
        <v>38</v>
      </c>
      <c r="P1801" t="s">
        <v>401</v>
      </c>
      <c r="Q1801" t="s">
        <v>528</v>
      </c>
      <c r="R1801">
        <v>0</v>
      </c>
      <c r="S1801" t="s">
        <v>96</v>
      </c>
      <c r="Z1801">
        <v>1</v>
      </c>
      <c r="AC1801">
        <f t="shared" si="140"/>
        <v>1</v>
      </c>
      <c r="AD1801" t="str">
        <f t="shared" si="141"/>
        <v>ESN</v>
      </c>
      <c r="AE1801" t="b">
        <f t="shared" si="142"/>
        <v>0</v>
      </c>
      <c r="AF1801" t="b">
        <f t="shared" si="143"/>
        <v>0</v>
      </c>
      <c r="AG1801" t="b">
        <f t="shared" si="144"/>
        <v>0</v>
      </c>
      <c r="AH1801">
        <v>59.999999999998799</v>
      </c>
    </row>
    <row r="1802" spans="1:34" x14ac:dyDescent="0.25">
      <c r="A1802" t="s">
        <v>28</v>
      </c>
      <c r="B1802" t="s">
        <v>4398</v>
      </c>
      <c r="C1802">
        <v>2014</v>
      </c>
      <c r="D1802" t="s">
        <v>77</v>
      </c>
      <c r="E1802" t="s">
        <v>250</v>
      </c>
      <c r="F1802">
        <v>11.2</v>
      </c>
      <c r="G1802" t="s">
        <v>71</v>
      </c>
      <c r="H1802">
        <v>24</v>
      </c>
      <c r="I1802" t="s">
        <v>4399</v>
      </c>
      <c r="J1802" t="s">
        <v>4400</v>
      </c>
      <c r="K1802" t="s">
        <v>187</v>
      </c>
      <c r="L1802" t="s">
        <v>308</v>
      </c>
      <c r="M1802" t="s">
        <v>76</v>
      </c>
      <c r="N1802" t="s">
        <v>60</v>
      </c>
      <c r="O1802" t="s">
        <v>38</v>
      </c>
      <c r="P1802" t="s">
        <v>51</v>
      </c>
      <c r="Q1802" t="s">
        <v>52</v>
      </c>
      <c r="R1802">
        <v>0</v>
      </c>
      <c r="S1802" t="s">
        <v>53</v>
      </c>
      <c r="Z1802">
        <v>0.08</v>
      </c>
      <c r="AH1802">
        <v>4.9999999999998002</v>
      </c>
    </row>
    <row r="1803" spans="1:34" x14ac:dyDescent="0.25">
      <c r="A1803" t="s">
        <v>28</v>
      </c>
      <c r="B1803" t="s">
        <v>4401</v>
      </c>
      <c r="C1803">
        <v>2013</v>
      </c>
      <c r="D1803" t="s">
        <v>115</v>
      </c>
      <c r="E1803" t="s">
        <v>5252</v>
      </c>
      <c r="F1803">
        <v>3.9</v>
      </c>
      <c r="G1803" t="s">
        <v>31</v>
      </c>
      <c r="H1803">
        <v>22</v>
      </c>
      <c r="I1803" t="s">
        <v>4402</v>
      </c>
      <c r="J1803" t="s">
        <v>33</v>
      </c>
      <c r="K1803" t="s">
        <v>34</v>
      </c>
      <c r="L1803" t="s">
        <v>124</v>
      </c>
      <c r="M1803" t="s">
        <v>36</v>
      </c>
      <c r="N1803" t="s">
        <v>37</v>
      </c>
      <c r="O1803" t="s">
        <v>317</v>
      </c>
      <c r="P1803" t="s">
        <v>318</v>
      </c>
      <c r="Q1803" t="s">
        <v>4386</v>
      </c>
      <c r="R1803">
        <v>0</v>
      </c>
      <c r="S1803" t="s">
        <v>96</v>
      </c>
      <c r="T1803">
        <v>3</v>
      </c>
      <c r="U1803" t="s">
        <v>43</v>
      </c>
      <c r="V1803">
        <v>0.66666666666666696</v>
      </c>
      <c r="W1803" t="s">
        <v>43</v>
      </c>
      <c r="X1803">
        <v>3.3333333333333299</v>
      </c>
      <c r="Y1803" t="s">
        <v>42</v>
      </c>
      <c r="Z1803">
        <v>1.75</v>
      </c>
      <c r="AC1803">
        <f t="shared" si="140"/>
        <v>2</v>
      </c>
      <c r="AD1803" t="str">
        <f t="shared" si="141"/>
        <v>ESN</v>
      </c>
      <c r="AE1803" t="b">
        <f t="shared" si="142"/>
        <v>0</v>
      </c>
      <c r="AF1803" t="b">
        <f t="shared" si="143"/>
        <v>1</v>
      </c>
      <c r="AG1803" t="b">
        <f t="shared" si="144"/>
        <v>0</v>
      </c>
      <c r="AH1803">
        <v>104.999999999998</v>
      </c>
    </row>
    <row r="1804" spans="1:34" x14ac:dyDescent="0.25">
      <c r="A1804" t="s">
        <v>55</v>
      </c>
      <c r="B1804" t="s">
        <v>4403</v>
      </c>
      <c r="C1804">
        <v>2012</v>
      </c>
      <c r="D1804" t="s">
        <v>54</v>
      </c>
      <c r="E1804" t="s">
        <v>47</v>
      </c>
      <c r="F1804">
        <v>7.1</v>
      </c>
      <c r="G1804" t="s">
        <v>143</v>
      </c>
      <c r="H1804">
        <v>19</v>
      </c>
      <c r="I1804" t="s">
        <v>4404</v>
      </c>
      <c r="J1804" t="s">
        <v>365</v>
      </c>
      <c r="K1804" t="s">
        <v>92</v>
      </c>
      <c r="L1804" t="s">
        <v>93</v>
      </c>
      <c r="M1804" t="s">
        <v>148</v>
      </c>
      <c r="N1804" t="s">
        <v>37</v>
      </c>
      <c r="O1804" t="s">
        <v>317</v>
      </c>
      <c r="P1804" t="s">
        <v>401</v>
      </c>
      <c r="T1804">
        <v>6.75</v>
      </c>
      <c r="U1804" t="s">
        <v>43</v>
      </c>
      <c r="V1804">
        <v>5.3333333333333304</v>
      </c>
      <c r="W1804" t="s">
        <v>43</v>
      </c>
      <c r="X1804">
        <v>8</v>
      </c>
      <c r="Y1804" t="s">
        <v>42</v>
      </c>
      <c r="Z1804">
        <v>1.25</v>
      </c>
      <c r="AC1804">
        <f t="shared" si="140"/>
        <v>0</v>
      </c>
      <c r="AD1804" t="str">
        <f t="shared" si="141"/>
        <v>ESN</v>
      </c>
      <c r="AE1804" t="b">
        <f t="shared" si="142"/>
        <v>1</v>
      </c>
      <c r="AF1804" t="str">
        <f t="shared" si="143"/>
        <v/>
      </c>
      <c r="AG1804" t="str">
        <f t="shared" si="144"/>
        <v/>
      </c>
      <c r="AH1804">
        <v>74.999999999998806</v>
      </c>
    </row>
    <row r="1805" spans="1:34" x14ac:dyDescent="0.25">
      <c r="A1805" t="s">
        <v>28</v>
      </c>
      <c r="B1805" t="s">
        <v>4405</v>
      </c>
      <c r="C1805">
        <v>2013</v>
      </c>
      <c r="D1805" t="s">
        <v>54</v>
      </c>
      <c r="E1805" t="s">
        <v>47</v>
      </c>
      <c r="F1805">
        <v>5.2</v>
      </c>
      <c r="G1805" t="s">
        <v>31</v>
      </c>
      <c r="H1805">
        <v>21</v>
      </c>
      <c r="I1805" t="s">
        <v>4406</v>
      </c>
      <c r="J1805" t="s">
        <v>33</v>
      </c>
      <c r="K1805" t="s">
        <v>34</v>
      </c>
      <c r="L1805" t="s">
        <v>64</v>
      </c>
      <c r="M1805" t="s">
        <v>36</v>
      </c>
      <c r="N1805" t="s">
        <v>37</v>
      </c>
      <c r="O1805" t="s">
        <v>38</v>
      </c>
      <c r="P1805" t="s">
        <v>119</v>
      </c>
      <c r="Q1805" t="s">
        <v>120</v>
      </c>
      <c r="R1805">
        <v>0</v>
      </c>
      <c r="S1805" t="s">
        <v>41</v>
      </c>
      <c r="T1805">
        <v>4.3333333333333304</v>
      </c>
      <c r="U1805" t="s">
        <v>43</v>
      </c>
      <c r="V1805">
        <v>6</v>
      </c>
      <c r="W1805" t="s">
        <v>43</v>
      </c>
      <c r="X1805">
        <v>4</v>
      </c>
      <c r="Y1805" t="s">
        <v>43</v>
      </c>
      <c r="Z1805">
        <v>2</v>
      </c>
      <c r="AC1805">
        <f t="shared" si="140"/>
        <v>0</v>
      </c>
      <c r="AD1805" t="str">
        <f t="shared" si="141"/>
        <v>DSN</v>
      </c>
      <c r="AE1805" t="b">
        <f t="shared" si="142"/>
        <v>0</v>
      </c>
      <c r="AF1805" t="b">
        <f t="shared" si="143"/>
        <v>0</v>
      </c>
      <c r="AG1805" t="b">
        <f t="shared" si="144"/>
        <v>0</v>
      </c>
      <c r="AH1805">
        <v>119.999999999998</v>
      </c>
    </row>
    <row r="1806" spans="1:34" x14ac:dyDescent="0.25">
      <c r="A1806" t="s">
        <v>28</v>
      </c>
      <c r="B1806" t="s">
        <v>4407</v>
      </c>
      <c r="C1806">
        <v>2012</v>
      </c>
      <c r="D1806" t="s">
        <v>44</v>
      </c>
      <c r="E1806" t="s">
        <v>5252</v>
      </c>
      <c r="F1806">
        <v>4.0999999999999996</v>
      </c>
      <c r="G1806" t="s">
        <v>31</v>
      </c>
      <c r="H1806">
        <v>20</v>
      </c>
      <c r="I1806" t="s">
        <v>4408</v>
      </c>
      <c r="J1806" t="s">
        <v>33</v>
      </c>
      <c r="K1806" t="s">
        <v>74</v>
      </c>
      <c r="L1806" t="s">
        <v>301</v>
      </c>
      <c r="M1806" t="s">
        <v>36</v>
      </c>
      <c r="N1806" t="s">
        <v>37</v>
      </c>
      <c r="O1806" t="s">
        <v>38</v>
      </c>
      <c r="P1806" t="s">
        <v>51</v>
      </c>
      <c r="Q1806" t="s">
        <v>52</v>
      </c>
      <c r="R1806">
        <v>0</v>
      </c>
      <c r="S1806" t="s">
        <v>53</v>
      </c>
      <c r="T1806">
        <v>2.6666666666666701</v>
      </c>
      <c r="U1806" t="s">
        <v>42</v>
      </c>
      <c r="V1806">
        <v>2.6666666666666701</v>
      </c>
      <c r="W1806" t="s">
        <v>43</v>
      </c>
      <c r="X1806">
        <v>4</v>
      </c>
      <c r="Y1806" t="s">
        <v>43</v>
      </c>
      <c r="Z1806">
        <v>2.92</v>
      </c>
      <c r="AH1806">
        <v>174.99999999999699</v>
      </c>
    </row>
    <row r="1807" spans="1:34" x14ac:dyDescent="0.25">
      <c r="A1807" t="s">
        <v>28</v>
      </c>
      <c r="B1807" t="s">
        <v>4409</v>
      </c>
      <c r="C1807">
        <v>2014</v>
      </c>
      <c r="D1807" t="s">
        <v>54</v>
      </c>
      <c r="E1807" t="s">
        <v>47</v>
      </c>
      <c r="F1807">
        <v>9.8000000000000007</v>
      </c>
      <c r="G1807" t="s">
        <v>31</v>
      </c>
      <c r="H1807">
        <v>20</v>
      </c>
      <c r="I1807" t="s">
        <v>4410</v>
      </c>
      <c r="J1807" t="s">
        <v>434</v>
      </c>
      <c r="K1807" t="s">
        <v>205</v>
      </c>
      <c r="L1807" t="s">
        <v>1105</v>
      </c>
      <c r="M1807" t="s">
        <v>36</v>
      </c>
      <c r="N1807" t="s">
        <v>37</v>
      </c>
      <c r="O1807" t="s">
        <v>38</v>
      </c>
      <c r="P1807" t="s">
        <v>41</v>
      </c>
      <c r="Q1807" t="s">
        <v>207</v>
      </c>
      <c r="R1807">
        <v>0</v>
      </c>
      <c r="S1807" t="s">
        <v>41</v>
      </c>
      <c r="T1807">
        <v>10.6666666666667</v>
      </c>
      <c r="U1807" t="s">
        <v>43</v>
      </c>
      <c r="V1807">
        <v>6</v>
      </c>
      <c r="W1807" t="s">
        <v>43</v>
      </c>
      <c r="X1807">
        <v>2.6666666666666701</v>
      </c>
      <c r="Y1807" t="s">
        <v>42</v>
      </c>
      <c r="Z1807">
        <v>1</v>
      </c>
      <c r="AC1807">
        <f t="shared" si="140"/>
        <v>0</v>
      </c>
      <c r="AD1807" t="str">
        <f t="shared" si="141"/>
        <v>DSN</v>
      </c>
      <c r="AE1807" t="b">
        <f t="shared" si="142"/>
        <v>0</v>
      </c>
      <c r="AF1807" t="b">
        <f t="shared" si="143"/>
        <v>0</v>
      </c>
      <c r="AG1807" t="b">
        <f t="shared" si="144"/>
        <v>0</v>
      </c>
      <c r="AH1807">
        <v>59.999999999998799</v>
      </c>
    </row>
    <row r="1808" spans="1:34" x14ac:dyDescent="0.25">
      <c r="A1808" t="s">
        <v>55</v>
      </c>
      <c r="B1808" t="s">
        <v>4411</v>
      </c>
      <c r="C1808">
        <v>2013</v>
      </c>
      <c r="D1808" t="s">
        <v>77</v>
      </c>
      <c r="E1808" t="s">
        <v>30</v>
      </c>
      <c r="F1808">
        <v>2.2000000000000002</v>
      </c>
      <c r="G1808" t="s">
        <v>143</v>
      </c>
      <c r="H1808">
        <v>27</v>
      </c>
      <c r="I1808" t="s">
        <v>4412</v>
      </c>
      <c r="J1808" t="s">
        <v>297</v>
      </c>
      <c r="K1808" t="s">
        <v>205</v>
      </c>
      <c r="L1808" t="s">
        <v>910</v>
      </c>
      <c r="M1808" t="s">
        <v>148</v>
      </c>
      <c r="N1808" t="s">
        <v>37</v>
      </c>
      <c r="O1808" t="s">
        <v>38</v>
      </c>
      <c r="P1808" t="s">
        <v>51</v>
      </c>
      <c r="T1808">
        <v>1.5</v>
      </c>
      <c r="U1808" t="s">
        <v>42</v>
      </c>
      <c r="V1808">
        <v>2</v>
      </c>
      <c r="W1808" t="s">
        <v>43</v>
      </c>
      <c r="X1808">
        <v>0.5</v>
      </c>
      <c r="Y1808" t="s">
        <v>43</v>
      </c>
      <c r="Z1808">
        <v>1.17</v>
      </c>
      <c r="AH1808">
        <v>69.999999999999005</v>
      </c>
    </row>
    <row r="1809" spans="1:34" x14ac:dyDescent="0.25">
      <c r="A1809" t="s">
        <v>441</v>
      </c>
      <c r="B1809" t="s">
        <v>4413</v>
      </c>
      <c r="C1809">
        <v>2013</v>
      </c>
      <c r="D1809" t="s">
        <v>77</v>
      </c>
      <c r="E1809" t="s">
        <v>250</v>
      </c>
      <c r="F1809">
        <v>8.9</v>
      </c>
      <c r="G1809" t="s">
        <v>31</v>
      </c>
      <c r="H1809">
        <v>25</v>
      </c>
      <c r="I1809" t="s">
        <v>4414</v>
      </c>
      <c r="J1809" t="s">
        <v>33</v>
      </c>
      <c r="K1809" t="s">
        <v>187</v>
      </c>
      <c r="M1809" t="s">
        <v>36</v>
      </c>
      <c r="N1809" t="s">
        <v>37</v>
      </c>
      <c r="O1809" t="s">
        <v>38</v>
      </c>
      <c r="P1809" t="s">
        <v>51</v>
      </c>
      <c r="Q1809" t="s">
        <v>646</v>
      </c>
      <c r="R1809">
        <v>0</v>
      </c>
      <c r="S1809" t="s">
        <v>96</v>
      </c>
      <c r="Z1809">
        <v>0.33</v>
      </c>
      <c r="AH1809">
        <v>19.999999999999201</v>
      </c>
    </row>
    <row r="1810" spans="1:34" x14ac:dyDescent="0.25">
      <c r="A1810" t="s">
        <v>28</v>
      </c>
      <c r="B1810" t="s">
        <v>4415</v>
      </c>
      <c r="C1810">
        <v>2012</v>
      </c>
      <c r="D1810" t="s">
        <v>115</v>
      </c>
      <c r="E1810" t="s">
        <v>250</v>
      </c>
      <c r="F1810">
        <v>10.6</v>
      </c>
      <c r="G1810" t="s">
        <v>71</v>
      </c>
      <c r="H1810">
        <v>21</v>
      </c>
      <c r="I1810" t="s">
        <v>4416</v>
      </c>
      <c r="J1810" t="s">
        <v>73</v>
      </c>
      <c r="K1810" t="s">
        <v>187</v>
      </c>
      <c r="M1810" t="s">
        <v>76</v>
      </c>
      <c r="N1810" t="s">
        <v>37</v>
      </c>
      <c r="O1810" t="s">
        <v>38</v>
      </c>
      <c r="P1810" t="s">
        <v>195</v>
      </c>
      <c r="Q1810" t="s">
        <v>196</v>
      </c>
      <c r="R1810">
        <v>0</v>
      </c>
      <c r="S1810" t="s">
        <v>53</v>
      </c>
      <c r="Z1810">
        <v>2.08</v>
      </c>
      <c r="AC1810">
        <f t="shared" si="140"/>
        <v>2</v>
      </c>
      <c r="AD1810" t="str">
        <f t="shared" si="141"/>
        <v>MSN</v>
      </c>
      <c r="AE1810" t="b">
        <f t="shared" si="142"/>
        <v>0</v>
      </c>
      <c r="AF1810" t="b">
        <f t="shared" si="143"/>
        <v>0</v>
      </c>
      <c r="AG1810" t="b">
        <f t="shared" si="144"/>
        <v>1</v>
      </c>
      <c r="AH1810">
        <v>124.999999999997</v>
      </c>
    </row>
    <row r="1811" spans="1:34" x14ac:dyDescent="0.25">
      <c r="A1811" t="s">
        <v>28</v>
      </c>
      <c r="B1811" t="s">
        <v>4417</v>
      </c>
      <c r="C1811">
        <v>2013</v>
      </c>
      <c r="D1811" t="s">
        <v>44</v>
      </c>
      <c r="E1811" t="s">
        <v>47</v>
      </c>
      <c r="F1811">
        <v>7.9</v>
      </c>
      <c r="G1811" t="s">
        <v>31</v>
      </c>
      <c r="H1811">
        <v>21</v>
      </c>
      <c r="I1811" t="s">
        <v>4418</v>
      </c>
      <c r="J1811" t="s">
        <v>3776</v>
      </c>
      <c r="K1811" t="s">
        <v>34</v>
      </c>
      <c r="L1811" t="s">
        <v>64</v>
      </c>
      <c r="M1811" t="s">
        <v>36</v>
      </c>
      <c r="N1811" t="s">
        <v>37</v>
      </c>
      <c r="O1811" t="s">
        <v>38</v>
      </c>
      <c r="P1811" t="s">
        <v>119</v>
      </c>
      <c r="Q1811" t="s">
        <v>120</v>
      </c>
      <c r="R1811">
        <v>0</v>
      </c>
      <c r="S1811" t="s">
        <v>41</v>
      </c>
      <c r="T1811">
        <v>7</v>
      </c>
      <c r="U1811" t="s">
        <v>43</v>
      </c>
      <c r="V1811">
        <v>7</v>
      </c>
      <c r="W1811" t="s">
        <v>43</v>
      </c>
      <c r="X1811">
        <v>4</v>
      </c>
      <c r="Y1811" t="s">
        <v>43</v>
      </c>
      <c r="Z1811">
        <v>1.92</v>
      </c>
      <c r="AC1811">
        <f t="shared" si="140"/>
        <v>1</v>
      </c>
      <c r="AD1811" t="str">
        <f t="shared" si="141"/>
        <v>DSN</v>
      </c>
      <c r="AE1811" t="b">
        <f t="shared" si="142"/>
        <v>0</v>
      </c>
      <c r="AF1811" t="b">
        <f t="shared" si="143"/>
        <v>0</v>
      </c>
      <c r="AG1811" t="b">
        <f t="shared" si="144"/>
        <v>0</v>
      </c>
      <c r="AH1811">
        <v>114.999999999998</v>
      </c>
    </row>
    <row r="1812" spans="1:34" x14ac:dyDescent="0.25">
      <c r="A1812" t="s">
        <v>28</v>
      </c>
      <c r="B1812" t="s">
        <v>4419</v>
      </c>
      <c r="C1812">
        <v>2014</v>
      </c>
      <c r="D1812" t="s">
        <v>44</v>
      </c>
      <c r="E1812" t="s">
        <v>5252</v>
      </c>
      <c r="F1812">
        <v>7.8</v>
      </c>
      <c r="G1812" t="s">
        <v>31</v>
      </c>
      <c r="H1812">
        <v>22</v>
      </c>
      <c r="I1812" t="s">
        <v>4420</v>
      </c>
      <c r="J1812" t="s">
        <v>33</v>
      </c>
      <c r="K1812" t="s">
        <v>205</v>
      </c>
      <c r="L1812" t="s">
        <v>2057</v>
      </c>
      <c r="M1812" t="s">
        <v>36</v>
      </c>
      <c r="N1812" t="s">
        <v>37</v>
      </c>
      <c r="O1812" t="s">
        <v>38</v>
      </c>
      <c r="P1812" t="s">
        <v>39</v>
      </c>
      <c r="Q1812" t="s">
        <v>40</v>
      </c>
      <c r="R1812">
        <v>0</v>
      </c>
      <c r="S1812" t="s">
        <v>41</v>
      </c>
      <c r="T1812">
        <v>2</v>
      </c>
      <c r="U1812" t="s">
        <v>42</v>
      </c>
      <c r="V1812">
        <v>6</v>
      </c>
      <c r="W1812" t="s">
        <v>43</v>
      </c>
      <c r="X1812">
        <v>8</v>
      </c>
      <c r="Y1812" t="s">
        <v>43</v>
      </c>
      <c r="Z1812">
        <v>1</v>
      </c>
      <c r="AC1812">
        <f t="shared" si="140"/>
        <v>1</v>
      </c>
      <c r="AD1812" t="str">
        <f t="shared" si="141"/>
        <v>DSN</v>
      </c>
      <c r="AE1812" t="b">
        <f t="shared" si="142"/>
        <v>0</v>
      </c>
      <c r="AF1812" t="b">
        <f t="shared" si="143"/>
        <v>0</v>
      </c>
      <c r="AG1812" t="b">
        <f t="shared" si="144"/>
        <v>0</v>
      </c>
      <c r="AH1812">
        <v>59.999999999998799</v>
      </c>
    </row>
    <row r="1813" spans="1:34" x14ac:dyDescent="0.25">
      <c r="A1813" t="s">
        <v>28</v>
      </c>
      <c r="B1813" t="s">
        <v>4421</v>
      </c>
      <c r="C1813">
        <v>2013</v>
      </c>
      <c r="D1813" t="s">
        <v>54</v>
      </c>
      <c r="E1813" t="s">
        <v>5252</v>
      </c>
      <c r="F1813">
        <v>7.8</v>
      </c>
      <c r="G1813" t="s">
        <v>31</v>
      </c>
      <c r="H1813">
        <v>21</v>
      </c>
      <c r="I1813" t="s">
        <v>4422</v>
      </c>
      <c r="J1813" t="s">
        <v>89</v>
      </c>
      <c r="K1813" t="s">
        <v>205</v>
      </c>
      <c r="L1813" t="s">
        <v>298</v>
      </c>
      <c r="M1813" t="s">
        <v>36</v>
      </c>
      <c r="N1813" t="s">
        <v>37</v>
      </c>
      <c r="O1813" t="s">
        <v>38</v>
      </c>
      <c r="P1813" t="s">
        <v>39</v>
      </c>
      <c r="Q1813" t="s">
        <v>40</v>
      </c>
      <c r="R1813">
        <v>0</v>
      </c>
      <c r="S1813" t="s">
        <v>41</v>
      </c>
      <c r="T1813">
        <v>2.6666666666666701</v>
      </c>
      <c r="U1813" t="s">
        <v>42</v>
      </c>
      <c r="V1813">
        <v>5</v>
      </c>
      <c r="W1813" t="s">
        <v>43</v>
      </c>
      <c r="X1813">
        <v>8</v>
      </c>
      <c r="Y1813" t="s">
        <v>43</v>
      </c>
      <c r="Z1813">
        <v>1.92</v>
      </c>
      <c r="AC1813">
        <f t="shared" si="140"/>
        <v>0</v>
      </c>
      <c r="AD1813" t="str">
        <f t="shared" si="141"/>
        <v>DSN</v>
      </c>
      <c r="AE1813" t="b">
        <f t="shared" si="142"/>
        <v>0</v>
      </c>
      <c r="AF1813" t="b">
        <f t="shared" si="143"/>
        <v>0</v>
      </c>
      <c r="AG1813" t="b">
        <f t="shared" si="144"/>
        <v>0</v>
      </c>
      <c r="AH1813">
        <v>114.999999999998</v>
      </c>
    </row>
    <row r="1814" spans="1:34" x14ac:dyDescent="0.25">
      <c r="A1814" t="s">
        <v>61</v>
      </c>
      <c r="B1814" t="s">
        <v>4423</v>
      </c>
      <c r="C1814">
        <v>2013</v>
      </c>
      <c r="D1814" t="s">
        <v>44</v>
      </c>
      <c r="E1814" t="s">
        <v>122</v>
      </c>
      <c r="F1814">
        <v>9.9</v>
      </c>
      <c r="G1814" t="s">
        <v>31</v>
      </c>
      <c r="H1814">
        <v>21</v>
      </c>
      <c r="I1814" t="s">
        <v>4424</v>
      </c>
      <c r="J1814" t="s">
        <v>33</v>
      </c>
      <c r="K1814" t="s">
        <v>34</v>
      </c>
      <c r="L1814" t="s">
        <v>748</v>
      </c>
      <c r="M1814" t="s">
        <v>36</v>
      </c>
      <c r="N1814" t="s">
        <v>60</v>
      </c>
      <c r="O1814" t="s">
        <v>38</v>
      </c>
      <c r="P1814" t="s">
        <v>51</v>
      </c>
      <c r="Q1814" t="s">
        <v>2972</v>
      </c>
      <c r="R1814">
        <v>0</v>
      </c>
      <c r="S1814" t="s">
        <v>2973</v>
      </c>
      <c r="T1814">
        <v>7</v>
      </c>
      <c r="U1814" t="s">
        <v>42</v>
      </c>
      <c r="V1814">
        <v>8.5</v>
      </c>
      <c r="W1814" t="s">
        <v>43</v>
      </c>
      <c r="X1814">
        <v>11</v>
      </c>
      <c r="Y1814" t="s">
        <v>42</v>
      </c>
      <c r="Z1814">
        <v>0</v>
      </c>
      <c r="AH1814">
        <v>0</v>
      </c>
    </row>
    <row r="1815" spans="1:34" x14ac:dyDescent="0.25">
      <c r="A1815" t="s">
        <v>55</v>
      </c>
      <c r="B1815" t="s">
        <v>4425</v>
      </c>
      <c r="C1815">
        <v>2012</v>
      </c>
      <c r="D1815" t="s">
        <v>54</v>
      </c>
      <c r="E1815" t="s">
        <v>250</v>
      </c>
      <c r="F1815">
        <v>5.2</v>
      </c>
      <c r="G1815" t="s">
        <v>31</v>
      </c>
      <c r="H1815">
        <v>20</v>
      </c>
      <c r="I1815" t="s">
        <v>4426</v>
      </c>
      <c r="J1815" t="s">
        <v>89</v>
      </c>
      <c r="K1815" t="s">
        <v>187</v>
      </c>
      <c r="M1815" t="s">
        <v>36</v>
      </c>
      <c r="N1815" t="s">
        <v>60</v>
      </c>
      <c r="O1815" t="s">
        <v>38</v>
      </c>
      <c r="P1815" t="s">
        <v>39</v>
      </c>
      <c r="Z1815">
        <v>0.17</v>
      </c>
      <c r="AC1815">
        <f t="shared" si="140"/>
        <v>0</v>
      </c>
      <c r="AD1815" t="str">
        <f t="shared" si="141"/>
        <v>DSN</v>
      </c>
      <c r="AE1815" t="b">
        <f t="shared" si="142"/>
        <v>1</v>
      </c>
      <c r="AF1815" t="str">
        <f t="shared" si="143"/>
        <v/>
      </c>
      <c r="AG1815" t="str">
        <f t="shared" si="144"/>
        <v/>
      </c>
      <c r="AH1815">
        <v>9.9999999999996003</v>
      </c>
    </row>
    <row r="1816" spans="1:34" x14ac:dyDescent="0.25">
      <c r="A1816" t="s">
        <v>441</v>
      </c>
      <c r="B1816" t="s">
        <v>4427</v>
      </c>
      <c r="C1816">
        <v>2013</v>
      </c>
      <c r="D1816" t="s">
        <v>44</v>
      </c>
      <c r="E1816" t="s">
        <v>5252</v>
      </c>
      <c r="F1816">
        <v>3.9</v>
      </c>
      <c r="G1816" t="s">
        <v>31</v>
      </c>
      <c r="H1816">
        <v>20</v>
      </c>
      <c r="I1816" t="s">
        <v>4428</v>
      </c>
      <c r="J1816" t="s">
        <v>33</v>
      </c>
      <c r="K1816" t="s">
        <v>146</v>
      </c>
      <c r="L1816" t="s">
        <v>981</v>
      </c>
      <c r="M1816" t="s">
        <v>36</v>
      </c>
      <c r="N1816" t="s">
        <v>37</v>
      </c>
      <c r="O1816" t="s">
        <v>38</v>
      </c>
      <c r="P1816" t="s">
        <v>51</v>
      </c>
      <c r="Q1816" t="s">
        <v>713</v>
      </c>
      <c r="R1816">
        <v>0</v>
      </c>
      <c r="S1816" t="s">
        <v>41</v>
      </c>
      <c r="T1816">
        <v>2</v>
      </c>
      <c r="U1816" t="s">
        <v>214</v>
      </c>
      <c r="V1816">
        <v>2.6666666666666701</v>
      </c>
      <c r="W1816" t="s">
        <v>43</v>
      </c>
      <c r="X1816">
        <v>4.25</v>
      </c>
      <c r="Y1816" t="s">
        <v>43</v>
      </c>
      <c r="Z1816">
        <v>0.92</v>
      </c>
      <c r="AH1816">
        <v>54.999999999998998</v>
      </c>
    </row>
    <row r="1817" spans="1:34" x14ac:dyDescent="0.25">
      <c r="A1817" t="s">
        <v>28</v>
      </c>
      <c r="B1817" t="s">
        <v>4429</v>
      </c>
      <c r="C1817">
        <v>2013</v>
      </c>
      <c r="D1817" t="s">
        <v>54</v>
      </c>
      <c r="E1817" t="s">
        <v>47</v>
      </c>
      <c r="F1817">
        <v>7.2</v>
      </c>
      <c r="G1817" t="s">
        <v>31</v>
      </c>
      <c r="H1817">
        <v>20</v>
      </c>
      <c r="I1817" t="s">
        <v>4430</v>
      </c>
      <c r="J1817" t="s">
        <v>33</v>
      </c>
      <c r="K1817" t="s">
        <v>34</v>
      </c>
      <c r="L1817" t="s">
        <v>50</v>
      </c>
      <c r="M1817" t="s">
        <v>36</v>
      </c>
      <c r="N1817" t="s">
        <v>37</v>
      </c>
      <c r="O1817" t="s">
        <v>38</v>
      </c>
      <c r="P1817" t="s">
        <v>51</v>
      </c>
      <c r="Q1817" t="s">
        <v>52</v>
      </c>
      <c r="R1817">
        <v>0</v>
      </c>
      <c r="S1817" t="s">
        <v>53</v>
      </c>
      <c r="T1817">
        <v>5</v>
      </c>
      <c r="U1817" t="s">
        <v>43</v>
      </c>
      <c r="V1817">
        <v>5</v>
      </c>
      <c r="W1817" t="s">
        <v>43</v>
      </c>
      <c r="X1817">
        <v>8</v>
      </c>
      <c r="Y1817" t="s">
        <v>42</v>
      </c>
      <c r="Z1817">
        <v>1.83</v>
      </c>
      <c r="AH1817">
        <v>109.999999999998</v>
      </c>
    </row>
    <row r="1818" spans="1:34" x14ac:dyDescent="0.25">
      <c r="A1818" t="s">
        <v>55</v>
      </c>
      <c r="B1818" t="s">
        <v>4431</v>
      </c>
      <c r="C1818">
        <v>2012</v>
      </c>
      <c r="D1818" t="s">
        <v>54</v>
      </c>
      <c r="E1818" t="s">
        <v>122</v>
      </c>
      <c r="F1818">
        <v>3.7</v>
      </c>
      <c r="G1818" t="s">
        <v>143</v>
      </c>
      <c r="H1818">
        <v>19</v>
      </c>
      <c r="I1818" t="s">
        <v>4432</v>
      </c>
      <c r="J1818" t="s">
        <v>365</v>
      </c>
      <c r="K1818" t="s">
        <v>205</v>
      </c>
      <c r="L1818" t="s">
        <v>338</v>
      </c>
      <c r="M1818" t="s">
        <v>148</v>
      </c>
      <c r="N1818" t="s">
        <v>37</v>
      </c>
      <c r="O1818" t="s">
        <v>38</v>
      </c>
      <c r="P1818" t="s">
        <v>51</v>
      </c>
      <c r="Z1818">
        <v>0.08</v>
      </c>
      <c r="AH1818">
        <v>4.9999999999998002</v>
      </c>
    </row>
    <row r="1819" spans="1:34" x14ac:dyDescent="0.25">
      <c r="A1819" t="s">
        <v>28</v>
      </c>
      <c r="B1819" t="s">
        <v>4433</v>
      </c>
      <c r="C1819">
        <v>2014</v>
      </c>
      <c r="D1819" t="s">
        <v>44</v>
      </c>
      <c r="E1819" t="s">
        <v>47</v>
      </c>
      <c r="F1819">
        <v>5.9</v>
      </c>
      <c r="G1819" t="s">
        <v>31</v>
      </c>
      <c r="H1819">
        <v>20</v>
      </c>
      <c r="I1819" t="s">
        <v>4434</v>
      </c>
      <c r="J1819" t="s">
        <v>33</v>
      </c>
      <c r="K1819" t="s">
        <v>58</v>
      </c>
      <c r="L1819" t="s">
        <v>288</v>
      </c>
      <c r="M1819" t="s">
        <v>36</v>
      </c>
      <c r="N1819" t="s">
        <v>37</v>
      </c>
      <c r="O1819" t="s">
        <v>38</v>
      </c>
      <c r="P1819" t="s">
        <v>119</v>
      </c>
      <c r="Q1819" t="s">
        <v>120</v>
      </c>
      <c r="R1819">
        <v>0</v>
      </c>
      <c r="S1819" t="s">
        <v>41</v>
      </c>
      <c r="T1819">
        <v>2.5</v>
      </c>
      <c r="U1819" t="s">
        <v>43</v>
      </c>
      <c r="V1819">
        <v>3.3333333333333299</v>
      </c>
      <c r="W1819" t="s">
        <v>43</v>
      </c>
      <c r="X1819">
        <v>6</v>
      </c>
      <c r="Y1819" t="s">
        <v>43</v>
      </c>
      <c r="Z1819">
        <v>1</v>
      </c>
      <c r="AC1819">
        <f t="shared" si="140"/>
        <v>1</v>
      </c>
      <c r="AD1819" t="str">
        <f t="shared" si="141"/>
        <v>DSN</v>
      </c>
      <c r="AE1819" t="b">
        <f t="shared" si="142"/>
        <v>0</v>
      </c>
      <c r="AF1819" t="b">
        <f t="shared" si="143"/>
        <v>0</v>
      </c>
      <c r="AG1819" t="b">
        <f t="shared" si="144"/>
        <v>0</v>
      </c>
      <c r="AH1819">
        <v>59.999999999998799</v>
      </c>
    </row>
    <row r="1820" spans="1:34" x14ac:dyDescent="0.25">
      <c r="A1820" t="s">
        <v>28</v>
      </c>
      <c r="B1820" t="s">
        <v>4435</v>
      </c>
      <c r="C1820">
        <v>2013</v>
      </c>
      <c r="D1820" t="s">
        <v>54</v>
      </c>
      <c r="E1820" t="s">
        <v>5252</v>
      </c>
      <c r="F1820">
        <v>2.2000000000000002</v>
      </c>
      <c r="G1820" t="s">
        <v>71</v>
      </c>
      <c r="H1820">
        <v>18</v>
      </c>
      <c r="I1820" t="s">
        <v>4436</v>
      </c>
      <c r="J1820" t="s">
        <v>262</v>
      </c>
      <c r="K1820" t="s">
        <v>266</v>
      </c>
      <c r="M1820" t="s">
        <v>76</v>
      </c>
      <c r="N1820" t="s">
        <v>37</v>
      </c>
      <c r="O1820" t="s">
        <v>38</v>
      </c>
      <c r="P1820" t="s">
        <v>195</v>
      </c>
      <c r="Q1820" t="s">
        <v>196</v>
      </c>
      <c r="R1820">
        <v>0</v>
      </c>
      <c r="S1820" t="s">
        <v>53</v>
      </c>
      <c r="Z1820">
        <v>1.92</v>
      </c>
      <c r="AC1820">
        <f t="shared" si="140"/>
        <v>0</v>
      </c>
      <c r="AD1820" t="str">
        <f t="shared" si="141"/>
        <v>MSN</v>
      </c>
      <c r="AE1820" t="b">
        <f t="shared" si="142"/>
        <v>0</v>
      </c>
      <c r="AF1820" t="b">
        <f t="shared" si="143"/>
        <v>0</v>
      </c>
      <c r="AG1820" t="b">
        <f t="shared" si="144"/>
        <v>0</v>
      </c>
      <c r="AH1820">
        <v>114.999999999998</v>
      </c>
    </row>
    <row r="1821" spans="1:34" x14ac:dyDescent="0.25">
      <c r="A1821" t="s">
        <v>55</v>
      </c>
      <c r="B1821" t="s">
        <v>4437</v>
      </c>
      <c r="C1821">
        <v>2012</v>
      </c>
      <c r="D1821" t="s">
        <v>115</v>
      </c>
      <c r="E1821" t="s">
        <v>5252</v>
      </c>
      <c r="F1821">
        <v>6.5</v>
      </c>
      <c r="G1821" t="s">
        <v>71</v>
      </c>
      <c r="H1821">
        <v>23</v>
      </c>
      <c r="I1821" t="s">
        <v>4438</v>
      </c>
      <c r="J1821" t="s">
        <v>73</v>
      </c>
      <c r="K1821" t="s">
        <v>74</v>
      </c>
      <c r="L1821" t="s">
        <v>235</v>
      </c>
      <c r="M1821" t="s">
        <v>76</v>
      </c>
      <c r="N1821" t="s">
        <v>37</v>
      </c>
      <c r="O1821" t="s">
        <v>38</v>
      </c>
      <c r="P1821" t="s">
        <v>51</v>
      </c>
      <c r="T1821">
        <v>7</v>
      </c>
      <c r="U1821" t="s">
        <v>42</v>
      </c>
      <c r="V1821">
        <v>8</v>
      </c>
      <c r="W1821" t="s">
        <v>43</v>
      </c>
      <c r="X1821">
        <v>8</v>
      </c>
      <c r="Y1821" t="s">
        <v>43</v>
      </c>
      <c r="Z1821">
        <v>0.08</v>
      </c>
      <c r="AH1821">
        <v>4.9999999999998002</v>
      </c>
    </row>
    <row r="1822" spans="1:34" x14ac:dyDescent="0.25">
      <c r="A1822" t="s">
        <v>28</v>
      </c>
      <c r="B1822" t="s">
        <v>4439</v>
      </c>
      <c r="C1822">
        <v>2013</v>
      </c>
      <c r="D1822" t="s">
        <v>68</v>
      </c>
      <c r="E1822" t="s">
        <v>47</v>
      </c>
      <c r="F1822">
        <v>4.5999999999999996</v>
      </c>
      <c r="G1822" t="s">
        <v>31</v>
      </c>
      <c r="H1822">
        <v>24</v>
      </c>
      <c r="I1822" t="s">
        <v>4440</v>
      </c>
      <c r="J1822" t="s">
        <v>33</v>
      </c>
      <c r="K1822" t="s">
        <v>92</v>
      </c>
      <c r="L1822" t="s">
        <v>93</v>
      </c>
      <c r="M1822" t="s">
        <v>36</v>
      </c>
      <c r="N1822" t="s">
        <v>37</v>
      </c>
      <c r="O1822" t="s">
        <v>38</v>
      </c>
      <c r="P1822" t="s">
        <v>119</v>
      </c>
      <c r="Q1822" t="s">
        <v>120</v>
      </c>
      <c r="R1822">
        <v>0</v>
      </c>
      <c r="S1822" t="s">
        <v>41</v>
      </c>
      <c r="T1822">
        <v>3.3333333333333299</v>
      </c>
      <c r="U1822" t="s">
        <v>43</v>
      </c>
      <c r="V1822">
        <v>3.75</v>
      </c>
      <c r="W1822" t="s">
        <v>43</v>
      </c>
      <c r="X1822">
        <v>5.3333333333333304</v>
      </c>
      <c r="Y1822" t="s">
        <v>42</v>
      </c>
      <c r="Z1822">
        <v>1.92</v>
      </c>
      <c r="AC1822">
        <f t="shared" si="140"/>
        <v>4</v>
      </c>
      <c r="AD1822" t="str">
        <f t="shared" si="141"/>
        <v>DSN</v>
      </c>
      <c r="AE1822" t="b">
        <f t="shared" si="142"/>
        <v>0</v>
      </c>
      <c r="AF1822" t="b">
        <f t="shared" si="143"/>
        <v>0</v>
      </c>
      <c r="AG1822" t="b">
        <f t="shared" si="144"/>
        <v>0</v>
      </c>
      <c r="AH1822">
        <v>114.999999999998</v>
      </c>
    </row>
    <row r="1823" spans="1:34" x14ac:dyDescent="0.25">
      <c r="A1823" t="s">
        <v>45</v>
      </c>
      <c r="B1823" t="s">
        <v>4441</v>
      </c>
      <c r="C1823">
        <v>2012</v>
      </c>
      <c r="D1823" t="s">
        <v>44</v>
      </c>
      <c r="E1823" t="s">
        <v>30</v>
      </c>
      <c r="F1823">
        <v>5.4</v>
      </c>
      <c r="G1823" t="s">
        <v>31</v>
      </c>
      <c r="H1823">
        <v>21</v>
      </c>
      <c r="I1823" t="s">
        <v>4442</v>
      </c>
      <c r="J1823" t="s">
        <v>89</v>
      </c>
      <c r="K1823" t="s">
        <v>205</v>
      </c>
      <c r="L1823" t="s">
        <v>910</v>
      </c>
      <c r="M1823" t="s">
        <v>36</v>
      </c>
      <c r="N1823" t="s">
        <v>37</v>
      </c>
      <c r="O1823" t="s">
        <v>38</v>
      </c>
      <c r="P1823" t="s">
        <v>119</v>
      </c>
      <c r="T1823">
        <v>3.3333333333333299</v>
      </c>
      <c r="U1823" t="s">
        <v>43</v>
      </c>
      <c r="V1823">
        <v>4</v>
      </c>
      <c r="W1823" t="s">
        <v>43</v>
      </c>
      <c r="X1823">
        <v>6</v>
      </c>
      <c r="Y1823" t="s">
        <v>43</v>
      </c>
      <c r="Z1823">
        <v>3</v>
      </c>
      <c r="AA1823" t="s">
        <v>40</v>
      </c>
      <c r="AB1823" t="s">
        <v>41</v>
      </c>
      <c r="AC1823">
        <f t="shared" si="140"/>
        <v>1</v>
      </c>
      <c r="AD1823" t="str">
        <f t="shared" si="141"/>
        <v>DSN</v>
      </c>
      <c r="AE1823" t="b">
        <f t="shared" si="142"/>
        <v>0</v>
      </c>
      <c r="AF1823" t="b">
        <f t="shared" si="143"/>
        <v>0</v>
      </c>
      <c r="AG1823" t="b">
        <f t="shared" si="144"/>
        <v>0</v>
      </c>
      <c r="AH1823">
        <v>179.99999999999599</v>
      </c>
    </row>
    <row r="1824" spans="1:34" x14ac:dyDescent="0.25">
      <c r="A1824" t="s">
        <v>45</v>
      </c>
      <c r="B1824" t="s">
        <v>4443</v>
      </c>
      <c r="C1824">
        <v>2012</v>
      </c>
      <c r="D1824" t="s">
        <v>44</v>
      </c>
      <c r="E1824" t="s">
        <v>47</v>
      </c>
      <c r="F1824">
        <v>5.2</v>
      </c>
      <c r="G1824" t="s">
        <v>143</v>
      </c>
      <c r="H1824">
        <v>21</v>
      </c>
      <c r="I1824" t="s">
        <v>4444</v>
      </c>
      <c r="J1824" t="s">
        <v>1442</v>
      </c>
      <c r="K1824" t="s">
        <v>205</v>
      </c>
      <c r="L1824" t="s">
        <v>765</v>
      </c>
      <c r="M1824" t="s">
        <v>148</v>
      </c>
      <c r="N1824" t="s">
        <v>37</v>
      </c>
      <c r="O1824" t="s">
        <v>38</v>
      </c>
      <c r="P1824" t="s">
        <v>51</v>
      </c>
      <c r="T1824">
        <v>1.5</v>
      </c>
      <c r="U1824" t="s">
        <v>43</v>
      </c>
      <c r="V1824">
        <v>6.25</v>
      </c>
      <c r="W1824" t="s">
        <v>43</v>
      </c>
      <c r="X1824">
        <v>9</v>
      </c>
      <c r="Y1824" t="s">
        <v>43</v>
      </c>
      <c r="Z1824">
        <v>3</v>
      </c>
      <c r="AA1824" t="s">
        <v>52</v>
      </c>
      <c r="AB1824" t="s">
        <v>53</v>
      </c>
      <c r="AH1824">
        <v>179.99999999999599</v>
      </c>
    </row>
    <row r="1825" spans="1:34" x14ac:dyDescent="0.25">
      <c r="A1825" t="s">
        <v>45</v>
      </c>
      <c r="B1825" t="s">
        <v>4445</v>
      </c>
      <c r="C1825">
        <v>2012</v>
      </c>
      <c r="D1825" t="s">
        <v>115</v>
      </c>
      <c r="E1825" t="s">
        <v>5252</v>
      </c>
      <c r="F1825">
        <v>5.5</v>
      </c>
      <c r="G1825" t="s">
        <v>71</v>
      </c>
      <c r="H1825">
        <v>21</v>
      </c>
      <c r="I1825" t="s">
        <v>4446</v>
      </c>
      <c r="J1825" t="s">
        <v>130</v>
      </c>
      <c r="K1825" t="s">
        <v>74</v>
      </c>
      <c r="L1825" t="s">
        <v>131</v>
      </c>
      <c r="M1825" t="s">
        <v>76</v>
      </c>
      <c r="N1825" t="s">
        <v>37</v>
      </c>
      <c r="O1825" t="s">
        <v>38</v>
      </c>
      <c r="P1825" t="s">
        <v>51</v>
      </c>
      <c r="T1825">
        <v>9</v>
      </c>
      <c r="U1825" t="s">
        <v>43</v>
      </c>
      <c r="V1825">
        <v>4.3333333333333304</v>
      </c>
      <c r="W1825" t="s">
        <v>43</v>
      </c>
      <c r="X1825">
        <v>6</v>
      </c>
      <c r="Y1825" t="s">
        <v>42</v>
      </c>
      <c r="Z1825">
        <v>3</v>
      </c>
      <c r="AA1825" t="s">
        <v>52</v>
      </c>
      <c r="AB1825" t="s">
        <v>53</v>
      </c>
      <c r="AH1825">
        <v>179.99999999999599</v>
      </c>
    </row>
    <row r="1826" spans="1:34" x14ac:dyDescent="0.25">
      <c r="A1826" t="s">
        <v>55</v>
      </c>
      <c r="B1826" t="s">
        <v>4447</v>
      </c>
      <c r="C1826">
        <v>2013</v>
      </c>
      <c r="D1826" t="s">
        <v>115</v>
      </c>
      <c r="E1826" t="s">
        <v>30</v>
      </c>
      <c r="F1826">
        <v>7.6</v>
      </c>
      <c r="G1826" t="s">
        <v>71</v>
      </c>
      <c r="H1826">
        <v>22</v>
      </c>
      <c r="I1826" t="s">
        <v>4448</v>
      </c>
      <c r="J1826" t="s">
        <v>193</v>
      </c>
      <c r="K1826" t="s">
        <v>34</v>
      </c>
      <c r="L1826" t="s">
        <v>35</v>
      </c>
      <c r="M1826" t="s">
        <v>76</v>
      </c>
      <c r="N1826" t="s">
        <v>37</v>
      </c>
      <c r="O1826" t="s">
        <v>38</v>
      </c>
      <c r="P1826" t="s">
        <v>51</v>
      </c>
      <c r="T1826">
        <v>6</v>
      </c>
      <c r="U1826" t="s">
        <v>43</v>
      </c>
      <c r="V1826">
        <v>4</v>
      </c>
      <c r="W1826" t="s">
        <v>43</v>
      </c>
      <c r="X1826">
        <v>6</v>
      </c>
      <c r="Y1826" t="s">
        <v>43</v>
      </c>
      <c r="Z1826">
        <v>0.5</v>
      </c>
      <c r="AH1826">
        <v>29.9999999999994</v>
      </c>
    </row>
    <row r="1827" spans="1:34" x14ac:dyDescent="0.25">
      <c r="A1827" t="s">
        <v>28</v>
      </c>
      <c r="B1827" t="s">
        <v>4449</v>
      </c>
      <c r="C1827">
        <v>2013</v>
      </c>
      <c r="D1827" t="s">
        <v>44</v>
      </c>
      <c r="E1827" t="s">
        <v>5252</v>
      </c>
      <c r="F1827">
        <v>8</v>
      </c>
      <c r="G1827" t="s">
        <v>71</v>
      </c>
      <c r="H1827">
        <v>20</v>
      </c>
      <c r="I1827" t="s">
        <v>4450</v>
      </c>
      <c r="J1827" t="s">
        <v>1085</v>
      </c>
      <c r="K1827" t="s">
        <v>74</v>
      </c>
      <c r="L1827" t="s">
        <v>486</v>
      </c>
      <c r="M1827" t="s">
        <v>76</v>
      </c>
      <c r="N1827" t="s">
        <v>37</v>
      </c>
      <c r="O1827" t="s">
        <v>38</v>
      </c>
      <c r="P1827" t="s">
        <v>51</v>
      </c>
      <c r="Q1827" t="s">
        <v>52</v>
      </c>
      <c r="R1827">
        <v>0</v>
      </c>
      <c r="S1827" t="s">
        <v>53</v>
      </c>
      <c r="T1827">
        <v>10.6666666666667</v>
      </c>
      <c r="U1827" t="s">
        <v>43</v>
      </c>
      <c r="V1827">
        <v>5</v>
      </c>
      <c r="W1827" t="s">
        <v>43</v>
      </c>
      <c r="X1827">
        <v>7</v>
      </c>
      <c r="Y1827" t="s">
        <v>42</v>
      </c>
      <c r="Z1827">
        <v>2</v>
      </c>
      <c r="AH1827">
        <v>119.999999999998</v>
      </c>
    </row>
    <row r="1828" spans="1:34" x14ac:dyDescent="0.25">
      <c r="A1828" t="s">
        <v>28</v>
      </c>
      <c r="B1828" t="s">
        <v>4451</v>
      </c>
      <c r="C1828">
        <v>2014</v>
      </c>
      <c r="D1828" t="s">
        <v>44</v>
      </c>
      <c r="E1828" t="s">
        <v>5252</v>
      </c>
      <c r="F1828">
        <v>4.9000000000000004</v>
      </c>
      <c r="G1828" t="s">
        <v>31</v>
      </c>
      <c r="H1828">
        <v>21</v>
      </c>
      <c r="I1828" t="s">
        <v>4452</v>
      </c>
      <c r="J1828" t="s">
        <v>89</v>
      </c>
      <c r="K1828" t="s">
        <v>146</v>
      </c>
      <c r="L1828" t="s">
        <v>1096</v>
      </c>
      <c r="M1828" t="s">
        <v>36</v>
      </c>
      <c r="N1828" t="s">
        <v>37</v>
      </c>
      <c r="O1828" t="s">
        <v>38</v>
      </c>
      <c r="P1828" t="s">
        <v>41</v>
      </c>
      <c r="Q1828" t="s">
        <v>207</v>
      </c>
      <c r="R1828">
        <v>0</v>
      </c>
      <c r="S1828" t="s">
        <v>41</v>
      </c>
      <c r="T1828">
        <v>3</v>
      </c>
      <c r="U1828" t="s">
        <v>43</v>
      </c>
      <c r="V1828">
        <v>2.6666666666666701</v>
      </c>
      <c r="W1828" t="s">
        <v>43</v>
      </c>
      <c r="X1828">
        <v>6</v>
      </c>
      <c r="Y1828" t="s">
        <v>43</v>
      </c>
      <c r="Z1828">
        <v>1</v>
      </c>
      <c r="AC1828">
        <f t="shared" si="140"/>
        <v>1</v>
      </c>
      <c r="AD1828" t="str">
        <f t="shared" si="141"/>
        <v>DSN</v>
      </c>
      <c r="AE1828" t="b">
        <f t="shared" si="142"/>
        <v>0</v>
      </c>
      <c r="AF1828" t="b">
        <f t="shared" si="143"/>
        <v>0</v>
      </c>
      <c r="AG1828" t="b">
        <f t="shared" si="144"/>
        <v>0</v>
      </c>
      <c r="AH1828">
        <v>59.999999999998799</v>
      </c>
    </row>
    <row r="1829" spans="1:34" x14ac:dyDescent="0.25">
      <c r="A1829" t="s">
        <v>45</v>
      </c>
      <c r="B1829" t="s">
        <v>4453</v>
      </c>
      <c r="C1829">
        <v>2012</v>
      </c>
      <c r="D1829" t="s">
        <v>54</v>
      </c>
      <c r="E1829" t="s">
        <v>250</v>
      </c>
      <c r="F1829">
        <v>9.1</v>
      </c>
      <c r="G1829" t="s">
        <v>184</v>
      </c>
      <c r="H1829">
        <v>19</v>
      </c>
      <c r="I1829" t="s">
        <v>4454</v>
      </c>
      <c r="J1829" t="s">
        <v>186</v>
      </c>
      <c r="K1829" t="s">
        <v>187</v>
      </c>
      <c r="M1829" t="s">
        <v>148</v>
      </c>
      <c r="N1829" t="s">
        <v>37</v>
      </c>
      <c r="O1829" t="s">
        <v>38</v>
      </c>
      <c r="P1829" t="s">
        <v>51</v>
      </c>
      <c r="Z1829">
        <v>3</v>
      </c>
      <c r="AA1829" t="s">
        <v>52</v>
      </c>
      <c r="AB1829" t="s">
        <v>53</v>
      </c>
      <c r="AH1829">
        <v>179.99999999999599</v>
      </c>
    </row>
    <row r="1830" spans="1:34" x14ac:dyDescent="0.25">
      <c r="A1830" t="s">
        <v>28</v>
      </c>
      <c r="B1830" t="s">
        <v>4455</v>
      </c>
      <c r="C1830">
        <v>2014</v>
      </c>
      <c r="D1830" t="s">
        <v>44</v>
      </c>
      <c r="E1830" t="s">
        <v>5252</v>
      </c>
      <c r="F1830">
        <v>7.3</v>
      </c>
      <c r="G1830" t="s">
        <v>31</v>
      </c>
      <c r="H1830">
        <v>20</v>
      </c>
      <c r="I1830" t="s">
        <v>4456</v>
      </c>
      <c r="J1830" t="s">
        <v>943</v>
      </c>
      <c r="K1830" t="s">
        <v>34</v>
      </c>
      <c r="L1830" t="s">
        <v>1357</v>
      </c>
      <c r="M1830" t="s">
        <v>36</v>
      </c>
      <c r="N1830" t="s">
        <v>60</v>
      </c>
      <c r="O1830" t="s">
        <v>38</v>
      </c>
      <c r="P1830" t="s">
        <v>51</v>
      </c>
      <c r="Q1830" t="s">
        <v>52</v>
      </c>
      <c r="R1830">
        <v>0</v>
      </c>
      <c r="S1830" t="s">
        <v>53</v>
      </c>
      <c r="T1830">
        <v>6</v>
      </c>
      <c r="U1830" t="s">
        <v>42</v>
      </c>
      <c r="V1830">
        <v>7</v>
      </c>
      <c r="W1830" t="s">
        <v>43</v>
      </c>
      <c r="X1830">
        <v>7</v>
      </c>
      <c r="Y1830" t="s">
        <v>43</v>
      </c>
      <c r="Z1830">
        <v>0.83</v>
      </c>
      <c r="AH1830">
        <v>49.999999999999197</v>
      </c>
    </row>
    <row r="1831" spans="1:34" x14ac:dyDescent="0.25">
      <c r="A1831" t="s">
        <v>55</v>
      </c>
      <c r="B1831" t="s">
        <v>4457</v>
      </c>
      <c r="C1831">
        <v>2014</v>
      </c>
      <c r="D1831" t="s">
        <v>77</v>
      </c>
      <c r="E1831" t="s">
        <v>47</v>
      </c>
      <c r="F1831">
        <v>2.7</v>
      </c>
      <c r="G1831" t="s">
        <v>71</v>
      </c>
      <c r="H1831">
        <v>26</v>
      </c>
      <c r="I1831" t="s">
        <v>4458</v>
      </c>
      <c r="J1831" t="s">
        <v>571</v>
      </c>
      <c r="K1831" t="s">
        <v>92</v>
      </c>
      <c r="L1831" t="s">
        <v>4459</v>
      </c>
      <c r="M1831" t="s">
        <v>76</v>
      </c>
      <c r="N1831" t="s">
        <v>37</v>
      </c>
      <c r="O1831" t="s">
        <v>38</v>
      </c>
      <c r="P1831" t="s">
        <v>51</v>
      </c>
      <c r="T1831">
        <v>4.3333333333333304</v>
      </c>
      <c r="U1831" t="s">
        <v>42</v>
      </c>
      <c r="V1831">
        <v>4</v>
      </c>
      <c r="W1831" t="s">
        <v>43</v>
      </c>
      <c r="X1831">
        <v>3</v>
      </c>
      <c r="Y1831" t="s">
        <v>42</v>
      </c>
      <c r="Z1831">
        <v>0.08</v>
      </c>
      <c r="AH1831">
        <v>4.9999999999998002</v>
      </c>
    </row>
    <row r="1832" spans="1:34" x14ac:dyDescent="0.25">
      <c r="A1832" t="s">
        <v>45</v>
      </c>
      <c r="B1832" t="s">
        <v>4460</v>
      </c>
      <c r="C1832">
        <v>2012</v>
      </c>
      <c r="D1832" t="s">
        <v>83</v>
      </c>
      <c r="E1832" t="s">
        <v>47</v>
      </c>
      <c r="F1832">
        <v>7</v>
      </c>
      <c r="G1832" t="s">
        <v>143</v>
      </c>
      <c r="H1832">
        <v>23</v>
      </c>
      <c r="I1832" t="s">
        <v>4461</v>
      </c>
      <c r="J1832" t="s">
        <v>422</v>
      </c>
      <c r="K1832" t="s">
        <v>92</v>
      </c>
      <c r="L1832" t="s">
        <v>4462</v>
      </c>
      <c r="M1832" t="s">
        <v>148</v>
      </c>
      <c r="N1832" t="s">
        <v>60</v>
      </c>
      <c r="O1832" t="s">
        <v>38</v>
      </c>
      <c r="P1832" t="s">
        <v>51</v>
      </c>
      <c r="T1832">
        <v>7</v>
      </c>
      <c r="U1832" t="s">
        <v>42</v>
      </c>
      <c r="V1832">
        <v>9</v>
      </c>
      <c r="W1832" t="s">
        <v>43</v>
      </c>
      <c r="X1832">
        <v>4</v>
      </c>
      <c r="Y1832" t="s">
        <v>42</v>
      </c>
      <c r="Z1832">
        <v>3</v>
      </c>
      <c r="AA1832" t="s">
        <v>52</v>
      </c>
      <c r="AB1832" t="s">
        <v>53</v>
      </c>
      <c r="AH1832">
        <v>179.99999999999599</v>
      </c>
    </row>
    <row r="1833" spans="1:34" x14ac:dyDescent="0.25">
      <c r="A1833" t="s">
        <v>55</v>
      </c>
      <c r="B1833" t="s">
        <v>4463</v>
      </c>
      <c r="C1833">
        <v>2012</v>
      </c>
      <c r="D1833" t="s">
        <v>54</v>
      </c>
      <c r="E1833" t="s">
        <v>30</v>
      </c>
      <c r="F1833">
        <v>8.3000000000000007</v>
      </c>
      <c r="G1833" t="s">
        <v>31</v>
      </c>
      <c r="H1833">
        <v>21</v>
      </c>
      <c r="I1833" t="s">
        <v>4464</v>
      </c>
      <c r="J1833" t="s">
        <v>33</v>
      </c>
      <c r="K1833" t="s">
        <v>146</v>
      </c>
      <c r="L1833" t="s">
        <v>1433</v>
      </c>
      <c r="M1833" t="s">
        <v>36</v>
      </c>
      <c r="N1833" t="s">
        <v>37</v>
      </c>
      <c r="O1833" t="s">
        <v>38</v>
      </c>
      <c r="P1833" t="s">
        <v>51</v>
      </c>
      <c r="T1833">
        <v>7</v>
      </c>
      <c r="U1833" t="s">
        <v>42</v>
      </c>
      <c r="V1833">
        <v>7</v>
      </c>
      <c r="W1833" t="s">
        <v>43</v>
      </c>
      <c r="X1833">
        <v>9</v>
      </c>
      <c r="Y1833" t="s">
        <v>43</v>
      </c>
      <c r="Z1833">
        <v>1.5</v>
      </c>
      <c r="AH1833">
        <v>89.999999999998195</v>
      </c>
    </row>
    <row r="1834" spans="1:34" x14ac:dyDescent="0.25">
      <c r="A1834" t="s">
        <v>45</v>
      </c>
      <c r="B1834" t="s">
        <v>4465</v>
      </c>
      <c r="C1834">
        <v>2012</v>
      </c>
      <c r="D1834" t="s">
        <v>44</v>
      </c>
      <c r="E1834" t="s">
        <v>47</v>
      </c>
      <c r="F1834">
        <v>3.7</v>
      </c>
      <c r="G1834" t="s">
        <v>31</v>
      </c>
      <c r="H1834">
        <v>21</v>
      </c>
      <c r="I1834" t="s">
        <v>4466</v>
      </c>
      <c r="J1834" t="s">
        <v>104</v>
      </c>
      <c r="K1834" t="s">
        <v>146</v>
      </c>
      <c r="L1834" t="s">
        <v>423</v>
      </c>
      <c r="M1834" t="s">
        <v>36</v>
      </c>
      <c r="N1834" t="s">
        <v>37</v>
      </c>
      <c r="O1834" t="s">
        <v>38</v>
      </c>
      <c r="P1834" t="s">
        <v>39</v>
      </c>
      <c r="T1834">
        <v>1.3333333333333299</v>
      </c>
      <c r="U1834" t="s">
        <v>42</v>
      </c>
      <c r="V1834">
        <v>4</v>
      </c>
      <c r="W1834" t="s">
        <v>43</v>
      </c>
      <c r="X1834">
        <v>4</v>
      </c>
      <c r="Y1834" t="s">
        <v>43</v>
      </c>
      <c r="Z1834">
        <v>3</v>
      </c>
      <c r="AA1834" t="s">
        <v>40</v>
      </c>
      <c r="AB1834" t="s">
        <v>41</v>
      </c>
      <c r="AC1834">
        <f t="shared" si="140"/>
        <v>1</v>
      </c>
      <c r="AD1834" t="str">
        <f t="shared" si="141"/>
        <v>DSN</v>
      </c>
      <c r="AE1834" t="b">
        <f t="shared" si="142"/>
        <v>0</v>
      </c>
      <c r="AF1834" t="b">
        <f t="shared" si="143"/>
        <v>0</v>
      </c>
      <c r="AG1834" t="b">
        <f t="shared" si="144"/>
        <v>0</v>
      </c>
      <c r="AH1834">
        <v>179.99999999999599</v>
      </c>
    </row>
    <row r="1835" spans="1:34" x14ac:dyDescent="0.25">
      <c r="A1835" t="s">
        <v>28</v>
      </c>
      <c r="B1835" t="s">
        <v>4467</v>
      </c>
      <c r="C1835">
        <v>2014</v>
      </c>
      <c r="D1835" t="s">
        <v>115</v>
      </c>
      <c r="E1835" t="s">
        <v>5252</v>
      </c>
      <c r="F1835">
        <v>5.6</v>
      </c>
      <c r="G1835" t="s">
        <v>31</v>
      </c>
      <c r="H1835">
        <v>23</v>
      </c>
      <c r="I1835" t="s">
        <v>4468</v>
      </c>
      <c r="J1835" t="s">
        <v>33</v>
      </c>
      <c r="K1835" t="s">
        <v>34</v>
      </c>
      <c r="L1835" t="s">
        <v>190</v>
      </c>
      <c r="M1835" t="s">
        <v>36</v>
      </c>
      <c r="N1835" t="s">
        <v>37</v>
      </c>
      <c r="O1835" t="s">
        <v>38</v>
      </c>
      <c r="P1835" t="s">
        <v>51</v>
      </c>
      <c r="Q1835" t="s">
        <v>52</v>
      </c>
      <c r="R1835">
        <v>0</v>
      </c>
      <c r="S1835" t="s">
        <v>53</v>
      </c>
      <c r="T1835">
        <v>6</v>
      </c>
      <c r="U1835" t="s">
        <v>42</v>
      </c>
      <c r="V1835">
        <v>5.75</v>
      </c>
      <c r="W1835" t="s">
        <v>43</v>
      </c>
      <c r="X1835">
        <v>7</v>
      </c>
      <c r="Y1835" t="s">
        <v>43</v>
      </c>
      <c r="Z1835">
        <v>0.83</v>
      </c>
      <c r="AH1835">
        <v>49.999999999999197</v>
      </c>
    </row>
    <row r="1836" spans="1:34" x14ac:dyDescent="0.25">
      <c r="A1836" t="s">
        <v>28</v>
      </c>
      <c r="B1836" t="s">
        <v>4469</v>
      </c>
      <c r="C1836">
        <v>2014</v>
      </c>
      <c r="D1836" t="s">
        <v>83</v>
      </c>
      <c r="E1836" t="s">
        <v>122</v>
      </c>
      <c r="F1836">
        <v>5.8</v>
      </c>
      <c r="G1836" t="s">
        <v>31</v>
      </c>
      <c r="H1836">
        <v>22</v>
      </c>
      <c r="I1836" t="s">
        <v>4470</v>
      </c>
      <c r="J1836" t="s">
        <v>89</v>
      </c>
      <c r="K1836" t="s">
        <v>34</v>
      </c>
      <c r="L1836" t="s">
        <v>280</v>
      </c>
      <c r="M1836" t="s">
        <v>36</v>
      </c>
      <c r="N1836" t="s">
        <v>37</v>
      </c>
      <c r="O1836" t="s">
        <v>38</v>
      </c>
      <c r="P1836" t="s">
        <v>51</v>
      </c>
      <c r="Q1836" t="s">
        <v>52</v>
      </c>
      <c r="R1836">
        <v>0</v>
      </c>
      <c r="S1836" t="s">
        <v>53</v>
      </c>
      <c r="T1836">
        <v>5</v>
      </c>
      <c r="U1836" t="s">
        <v>214</v>
      </c>
      <c r="V1836">
        <v>4.5</v>
      </c>
      <c r="W1836" t="s">
        <v>43</v>
      </c>
      <c r="X1836">
        <v>9.5</v>
      </c>
      <c r="Y1836" t="s">
        <v>42</v>
      </c>
      <c r="Z1836">
        <v>0.57999999999999996</v>
      </c>
      <c r="AH1836">
        <v>34.999999999999801</v>
      </c>
    </row>
    <row r="1837" spans="1:34" x14ac:dyDescent="0.25">
      <c r="A1837" t="s">
        <v>55</v>
      </c>
      <c r="B1837" t="s">
        <v>4471</v>
      </c>
      <c r="C1837">
        <v>2012</v>
      </c>
      <c r="D1837" t="s">
        <v>54</v>
      </c>
      <c r="E1837" t="s">
        <v>5252</v>
      </c>
      <c r="F1837">
        <v>4.8</v>
      </c>
      <c r="G1837" t="s">
        <v>31</v>
      </c>
      <c r="H1837">
        <v>19</v>
      </c>
      <c r="I1837" t="s">
        <v>4472</v>
      </c>
      <c r="J1837" t="s">
        <v>89</v>
      </c>
      <c r="K1837" t="s">
        <v>58</v>
      </c>
      <c r="L1837" t="s">
        <v>330</v>
      </c>
      <c r="M1837" t="s">
        <v>36</v>
      </c>
      <c r="N1837" t="s">
        <v>60</v>
      </c>
      <c r="O1837" t="s">
        <v>38</v>
      </c>
      <c r="P1837" t="s">
        <v>119</v>
      </c>
      <c r="Z1837">
        <v>0.08</v>
      </c>
      <c r="AC1837">
        <f t="shared" si="140"/>
        <v>0</v>
      </c>
      <c r="AD1837" t="str">
        <f t="shared" si="141"/>
        <v>DSN</v>
      </c>
      <c r="AE1837" t="b">
        <f t="shared" si="142"/>
        <v>1</v>
      </c>
      <c r="AF1837" t="str">
        <f t="shared" si="143"/>
        <v/>
      </c>
      <c r="AG1837" t="str">
        <f t="shared" si="144"/>
        <v/>
      </c>
      <c r="AH1837">
        <v>4.9999999999998002</v>
      </c>
    </row>
    <row r="1838" spans="1:34" x14ac:dyDescent="0.25">
      <c r="A1838" t="s">
        <v>28</v>
      </c>
      <c r="B1838" t="s">
        <v>4473</v>
      </c>
      <c r="C1838">
        <v>2014</v>
      </c>
      <c r="D1838" t="s">
        <v>44</v>
      </c>
      <c r="E1838" t="s">
        <v>5252</v>
      </c>
      <c r="F1838">
        <v>7</v>
      </c>
      <c r="G1838" t="s">
        <v>143</v>
      </c>
      <c r="H1838">
        <v>20</v>
      </c>
      <c r="I1838" t="s">
        <v>4474</v>
      </c>
      <c r="J1838" t="s">
        <v>4475</v>
      </c>
      <c r="K1838" t="s">
        <v>205</v>
      </c>
      <c r="L1838" t="s">
        <v>4476</v>
      </c>
      <c r="M1838" t="s">
        <v>36</v>
      </c>
      <c r="N1838" t="s">
        <v>37</v>
      </c>
      <c r="O1838" t="s">
        <v>38</v>
      </c>
      <c r="P1838" t="s">
        <v>41</v>
      </c>
      <c r="Q1838" t="s">
        <v>207</v>
      </c>
      <c r="R1838">
        <v>0</v>
      </c>
      <c r="S1838" t="s">
        <v>41</v>
      </c>
      <c r="T1838">
        <v>6</v>
      </c>
      <c r="U1838" t="s">
        <v>43</v>
      </c>
      <c r="V1838">
        <v>7</v>
      </c>
      <c r="W1838" t="s">
        <v>43</v>
      </c>
      <c r="X1838">
        <v>8</v>
      </c>
      <c r="Y1838" t="s">
        <v>43</v>
      </c>
      <c r="Z1838">
        <v>1</v>
      </c>
      <c r="AC1838">
        <f t="shared" si="140"/>
        <v>1</v>
      </c>
      <c r="AD1838" t="str">
        <f t="shared" si="141"/>
        <v>DSN</v>
      </c>
      <c r="AE1838" t="b">
        <f t="shared" si="142"/>
        <v>0</v>
      </c>
      <c r="AF1838" t="b">
        <f t="shared" si="143"/>
        <v>0</v>
      </c>
      <c r="AG1838" t="b">
        <f t="shared" si="144"/>
        <v>0</v>
      </c>
      <c r="AH1838">
        <v>59.999999999998799</v>
      </c>
    </row>
    <row r="1839" spans="1:34" x14ac:dyDescent="0.25">
      <c r="A1839" t="s">
        <v>28</v>
      </c>
      <c r="B1839" t="s">
        <v>4477</v>
      </c>
      <c r="C1839">
        <v>2014</v>
      </c>
      <c r="D1839" t="s">
        <v>54</v>
      </c>
      <c r="E1839" t="s">
        <v>47</v>
      </c>
      <c r="F1839">
        <v>8.5</v>
      </c>
      <c r="G1839" t="s">
        <v>143</v>
      </c>
      <c r="H1839">
        <v>20</v>
      </c>
      <c r="I1839" t="s">
        <v>4478</v>
      </c>
      <c r="J1839" t="s">
        <v>1881</v>
      </c>
      <c r="K1839" t="s">
        <v>205</v>
      </c>
      <c r="L1839" t="s">
        <v>1105</v>
      </c>
      <c r="M1839" t="s">
        <v>148</v>
      </c>
      <c r="N1839" t="s">
        <v>37</v>
      </c>
      <c r="O1839" t="s">
        <v>38</v>
      </c>
      <c r="P1839" t="s">
        <v>401</v>
      </c>
      <c r="Q1839" t="s">
        <v>528</v>
      </c>
      <c r="R1839">
        <v>0</v>
      </c>
      <c r="S1839" t="s">
        <v>96</v>
      </c>
      <c r="T1839">
        <v>6</v>
      </c>
      <c r="U1839" t="s">
        <v>43</v>
      </c>
      <c r="V1839">
        <v>4.25</v>
      </c>
      <c r="W1839" t="s">
        <v>43</v>
      </c>
      <c r="X1839">
        <v>8</v>
      </c>
      <c r="Y1839" t="s">
        <v>43</v>
      </c>
      <c r="Z1839">
        <v>1</v>
      </c>
      <c r="AC1839">
        <f t="shared" si="140"/>
        <v>0</v>
      </c>
      <c r="AD1839" t="str">
        <f t="shared" si="141"/>
        <v>ESN</v>
      </c>
      <c r="AE1839" t="b">
        <f t="shared" si="142"/>
        <v>0</v>
      </c>
      <c r="AF1839" t="b">
        <f t="shared" si="143"/>
        <v>0</v>
      </c>
      <c r="AG1839" t="b">
        <f t="shared" si="144"/>
        <v>0</v>
      </c>
      <c r="AH1839">
        <v>59.999999999998799</v>
      </c>
    </row>
    <row r="1840" spans="1:34" x14ac:dyDescent="0.25">
      <c r="A1840" t="s">
        <v>28</v>
      </c>
      <c r="B1840" t="s">
        <v>4479</v>
      </c>
      <c r="C1840">
        <v>2012</v>
      </c>
      <c r="D1840" t="s">
        <v>54</v>
      </c>
      <c r="E1840" t="s">
        <v>70</v>
      </c>
      <c r="F1840">
        <v>8.1999999999999993</v>
      </c>
      <c r="G1840" t="s">
        <v>71</v>
      </c>
      <c r="H1840">
        <v>18</v>
      </c>
      <c r="I1840" t="s">
        <v>4480</v>
      </c>
      <c r="J1840" t="s">
        <v>1451</v>
      </c>
      <c r="K1840" t="s">
        <v>74</v>
      </c>
      <c r="L1840" t="s">
        <v>114</v>
      </c>
      <c r="M1840" t="s">
        <v>76</v>
      </c>
      <c r="N1840" t="s">
        <v>37</v>
      </c>
      <c r="O1840" t="s">
        <v>38</v>
      </c>
      <c r="P1840" t="s">
        <v>51</v>
      </c>
      <c r="Q1840" t="s">
        <v>52</v>
      </c>
      <c r="R1840">
        <v>0</v>
      </c>
      <c r="S1840" t="s">
        <v>53</v>
      </c>
      <c r="Z1840">
        <v>1</v>
      </c>
      <c r="AH1840">
        <v>59.999999999998799</v>
      </c>
    </row>
    <row r="1841" spans="1:34" x14ac:dyDescent="0.25">
      <c r="A1841" t="s">
        <v>28</v>
      </c>
      <c r="B1841" t="s">
        <v>4481</v>
      </c>
      <c r="C1841">
        <v>2014</v>
      </c>
      <c r="D1841" t="s">
        <v>54</v>
      </c>
      <c r="E1841" t="s">
        <v>47</v>
      </c>
      <c r="F1841">
        <v>4.9000000000000004</v>
      </c>
      <c r="G1841" t="s">
        <v>31</v>
      </c>
      <c r="H1841">
        <v>19</v>
      </c>
      <c r="I1841" t="s">
        <v>4482</v>
      </c>
      <c r="J1841" t="s">
        <v>773</v>
      </c>
      <c r="K1841" t="s">
        <v>34</v>
      </c>
      <c r="L1841" t="s">
        <v>105</v>
      </c>
      <c r="M1841" t="s">
        <v>36</v>
      </c>
      <c r="N1841" t="s">
        <v>37</v>
      </c>
      <c r="O1841" t="s">
        <v>38</v>
      </c>
      <c r="P1841" t="s">
        <v>119</v>
      </c>
      <c r="Q1841" t="s">
        <v>120</v>
      </c>
      <c r="R1841">
        <v>0</v>
      </c>
      <c r="S1841" t="s">
        <v>41</v>
      </c>
      <c r="T1841">
        <v>5.5</v>
      </c>
      <c r="U1841" t="s">
        <v>43</v>
      </c>
      <c r="V1841">
        <v>4.3333333333333304</v>
      </c>
      <c r="W1841" t="s">
        <v>43</v>
      </c>
      <c r="X1841">
        <v>2.6666666666666701</v>
      </c>
      <c r="Y1841" t="s">
        <v>42</v>
      </c>
      <c r="Z1841">
        <v>0.83</v>
      </c>
      <c r="AC1841">
        <f t="shared" si="140"/>
        <v>0</v>
      </c>
      <c r="AD1841" t="str">
        <f t="shared" si="141"/>
        <v>DSN</v>
      </c>
      <c r="AE1841" t="b">
        <f t="shared" si="142"/>
        <v>0</v>
      </c>
      <c r="AF1841" t="b">
        <f t="shared" si="143"/>
        <v>1</v>
      </c>
      <c r="AG1841" t="b">
        <f t="shared" si="144"/>
        <v>0</v>
      </c>
      <c r="AH1841">
        <v>49.999999999999197</v>
      </c>
    </row>
    <row r="1842" spans="1:34" x14ac:dyDescent="0.25">
      <c r="A1842" t="s">
        <v>277</v>
      </c>
      <c r="B1842" t="s">
        <v>4483</v>
      </c>
      <c r="C1842">
        <v>2014</v>
      </c>
      <c r="D1842" t="s">
        <v>54</v>
      </c>
      <c r="E1842" t="s">
        <v>47</v>
      </c>
      <c r="F1842">
        <v>8.3000000000000007</v>
      </c>
      <c r="G1842" t="s">
        <v>31</v>
      </c>
      <c r="H1842">
        <v>19</v>
      </c>
      <c r="I1842" t="s">
        <v>4484</v>
      </c>
      <c r="J1842" t="s">
        <v>33</v>
      </c>
      <c r="K1842" t="s">
        <v>205</v>
      </c>
      <c r="L1842" t="s">
        <v>701</v>
      </c>
      <c r="M1842" t="s">
        <v>36</v>
      </c>
      <c r="N1842" t="s">
        <v>37</v>
      </c>
      <c r="O1842" t="s">
        <v>38</v>
      </c>
      <c r="P1842" t="s">
        <v>51</v>
      </c>
      <c r="Q1842" t="s">
        <v>4485</v>
      </c>
      <c r="R1842">
        <v>0</v>
      </c>
      <c r="S1842" t="s">
        <v>1666</v>
      </c>
      <c r="T1842">
        <v>8.5</v>
      </c>
      <c r="U1842" t="s">
        <v>43</v>
      </c>
      <c r="V1842">
        <v>8.5</v>
      </c>
      <c r="W1842" t="s">
        <v>43</v>
      </c>
      <c r="X1842">
        <v>10.3333333333333</v>
      </c>
      <c r="Y1842" t="s">
        <v>42</v>
      </c>
      <c r="Z1842">
        <v>0.42</v>
      </c>
      <c r="AH1842">
        <v>24.999999999999599</v>
      </c>
    </row>
    <row r="1843" spans="1:34" x14ac:dyDescent="0.25">
      <c r="A1843" t="s">
        <v>55</v>
      </c>
      <c r="B1843" t="s">
        <v>4486</v>
      </c>
      <c r="C1843">
        <v>2014</v>
      </c>
      <c r="D1843" t="s">
        <v>54</v>
      </c>
      <c r="E1843" t="s">
        <v>250</v>
      </c>
      <c r="F1843">
        <v>5.8</v>
      </c>
      <c r="G1843" t="s">
        <v>184</v>
      </c>
      <c r="H1843">
        <v>19</v>
      </c>
      <c r="I1843" t="s">
        <v>4487</v>
      </c>
      <c r="J1843" t="s">
        <v>4488</v>
      </c>
      <c r="K1843" t="s">
        <v>187</v>
      </c>
      <c r="L1843" t="s">
        <v>308</v>
      </c>
      <c r="M1843" t="s">
        <v>36</v>
      </c>
      <c r="N1843" t="s">
        <v>37</v>
      </c>
      <c r="O1843" t="s">
        <v>38</v>
      </c>
      <c r="P1843" t="s">
        <v>51</v>
      </c>
      <c r="Z1843">
        <v>0.08</v>
      </c>
      <c r="AH1843">
        <v>4.9999999999998002</v>
      </c>
    </row>
    <row r="1844" spans="1:34" x14ac:dyDescent="0.25">
      <c r="A1844" t="s">
        <v>45</v>
      </c>
      <c r="B1844" t="s">
        <v>4489</v>
      </c>
      <c r="C1844">
        <v>2012</v>
      </c>
      <c r="D1844" t="s">
        <v>54</v>
      </c>
      <c r="E1844" t="s">
        <v>216</v>
      </c>
      <c r="F1844">
        <v>5</v>
      </c>
      <c r="G1844" t="s">
        <v>31</v>
      </c>
      <c r="H1844">
        <v>22</v>
      </c>
      <c r="I1844" t="s">
        <v>4490</v>
      </c>
      <c r="J1844" t="s">
        <v>89</v>
      </c>
      <c r="K1844" t="s">
        <v>92</v>
      </c>
      <c r="L1844" t="s">
        <v>4491</v>
      </c>
      <c r="M1844" t="s">
        <v>36</v>
      </c>
      <c r="N1844" t="s">
        <v>37</v>
      </c>
      <c r="O1844" t="s">
        <v>38</v>
      </c>
      <c r="P1844" t="s">
        <v>65</v>
      </c>
      <c r="Z1844">
        <v>3</v>
      </c>
      <c r="AA1844" t="s">
        <v>40</v>
      </c>
      <c r="AB1844" t="s">
        <v>41</v>
      </c>
      <c r="AC1844">
        <f t="shared" si="140"/>
        <v>0</v>
      </c>
      <c r="AD1844" t="str">
        <f t="shared" si="141"/>
        <v>DSN</v>
      </c>
      <c r="AE1844" t="b">
        <f t="shared" si="142"/>
        <v>0</v>
      </c>
      <c r="AF1844" t="b">
        <f t="shared" si="143"/>
        <v>0</v>
      </c>
      <c r="AG1844" t="b">
        <f t="shared" si="144"/>
        <v>0</v>
      </c>
      <c r="AH1844">
        <v>179.99999999999599</v>
      </c>
    </row>
    <row r="1845" spans="1:34" x14ac:dyDescent="0.25">
      <c r="A1845" t="s">
        <v>28</v>
      </c>
      <c r="B1845" t="s">
        <v>4492</v>
      </c>
      <c r="C1845">
        <v>2012</v>
      </c>
      <c r="D1845" t="s">
        <v>44</v>
      </c>
      <c r="E1845" t="s">
        <v>5252</v>
      </c>
      <c r="F1845">
        <v>4.4000000000000004</v>
      </c>
      <c r="G1845" t="s">
        <v>31</v>
      </c>
      <c r="H1845">
        <v>22</v>
      </c>
      <c r="I1845" t="s">
        <v>4493</v>
      </c>
      <c r="J1845" t="s">
        <v>89</v>
      </c>
      <c r="K1845" t="s">
        <v>58</v>
      </c>
      <c r="L1845" t="s">
        <v>4494</v>
      </c>
      <c r="M1845" t="s">
        <v>36</v>
      </c>
      <c r="N1845" t="s">
        <v>37</v>
      </c>
      <c r="O1845" t="s">
        <v>38</v>
      </c>
      <c r="P1845" t="s">
        <v>119</v>
      </c>
      <c r="Q1845" t="s">
        <v>207</v>
      </c>
      <c r="R1845">
        <v>0</v>
      </c>
      <c r="S1845" t="s">
        <v>41</v>
      </c>
      <c r="T1845">
        <v>7</v>
      </c>
      <c r="U1845" t="s">
        <v>43</v>
      </c>
      <c r="V1845">
        <v>3.25</v>
      </c>
      <c r="W1845" t="s">
        <v>43</v>
      </c>
      <c r="X1845">
        <v>3.6666666666666701</v>
      </c>
      <c r="Y1845" t="s">
        <v>43</v>
      </c>
      <c r="Z1845">
        <v>1.75</v>
      </c>
      <c r="AC1845">
        <f t="shared" si="140"/>
        <v>1</v>
      </c>
      <c r="AD1845" t="str">
        <f t="shared" si="141"/>
        <v>DSN</v>
      </c>
      <c r="AE1845" t="b">
        <f t="shared" si="142"/>
        <v>0</v>
      </c>
      <c r="AF1845" t="b">
        <f t="shared" si="143"/>
        <v>0</v>
      </c>
      <c r="AG1845" t="b">
        <f t="shared" si="144"/>
        <v>1</v>
      </c>
      <c r="AH1845">
        <v>104.99999999999901</v>
      </c>
    </row>
    <row r="1846" spans="1:34" x14ac:dyDescent="0.25">
      <c r="A1846" t="s">
        <v>28</v>
      </c>
      <c r="B1846" t="s">
        <v>4495</v>
      </c>
      <c r="C1846">
        <v>2014</v>
      </c>
      <c r="D1846" t="s">
        <v>115</v>
      </c>
      <c r="E1846" t="s">
        <v>47</v>
      </c>
      <c r="F1846">
        <v>4.0999999999999996</v>
      </c>
      <c r="G1846" t="s">
        <v>31</v>
      </c>
      <c r="H1846">
        <v>21</v>
      </c>
      <c r="I1846" t="s">
        <v>4496</v>
      </c>
      <c r="J1846" t="s">
        <v>33</v>
      </c>
      <c r="K1846" t="s">
        <v>92</v>
      </c>
      <c r="L1846" t="s">
        <v>137</v>
      </c>
      <c r="M1846" t="s">
        <v>36</v>
      </c>
      <c r="N1846" t="s">
        <v>37</v>
      </c>
      <c r="O1846" t="s">
        <v>38</v>
      </c>
      <c r="P1846" t="s">
        <v>51</v>
      </c>
      <c r="Q1846" t="s">
        <v>52</v>
      </c>
      <c r="R1846">
        <v>0</v>
      </c>
      <c r="S1846" t="s">
        <v>53</v>
      </c>
      <c r="T1846">
        <v>2</v>
      </c>
      <c r="U1846" t="s">
        <v>42</v>
      </c>
      <c r="V1846">
        <v>2.5</v>
      </c>
      <c r="W1846" t="s">
        <v>43</v>
      </c>
      <c r="X1846">
        <v>7</v>
      </c>
      <c r="Y1846" t="s">
        <v>43</v>
      </c>
      <c r="Z1846">
        <v>0.75</v>
      </c>
      <c r="AH1846">
        <v>44.999999999999403</v>
      </c>
    </row>
    <row r="1847" spans="1:34" x14ac:dyDescent="0.25">
      <c r="A1847" t="s">
        <v>28</v>
      </c>
      <c r="B1847" t="s">
        <v>4497</v>
      </c>
      <c r="C1847">
        <v>2013</v>
      </c>
      <c r="D1847" t="s">
        <v>54</v>
      </c>
      <c r="E1847" t="s">
        <v>5252</v>
      </c>
      <c r="F1847">
        <v>6.6</v>
      </c>
      <c r="G1847" t="s">
        <v>31</v>
      </c>
      <c r="H1847">
        <v>19</v>
      </c>
      <c r="I1847" t="s">
        <v>4498</v>
      </c>
      <c r="J1847" t="s">
        <v>33</v>
      </c>
      <c r="K1847" t="s">
        <v>58</v>
      </c>
      <c r="L1847" t="s">
        <v>3917</v>
      </c>
      <c r="M1847" t="s">
        <v>36</v>
      </c>
      <c r="N1847" t="s">
        <v>37</v>
      </c>
      <c r="O1847" t="s">
        <v>38</v>
      </c>
      <c r="P1847" t="s">
        <v>51</v>
      </c>
      <c r="Q1847" t="s">
        <v>52</v>
      </c>
      <c r="R1847">
        <v>0</v>
      </c>
      <c r="S1847" t="s">
        <v>53</v>
      </c>
      <c r="T1847">
        <v>5</v>
      </c>
      <c r="U1847" t="s">
        <v>42</v>
      </c>
      <c r="V1847">
        <v>6</v>
      </c>
      <c r="W1847" t="s">
        <v>43</v>
      </c>
      <c r="X1847">
        <v>6</v>
      </c>
      <c r="Y1847" t="s">
        <v>43</v>
      </c>
      <c r="Z1847">
        <v>2</v>
      </c>
      <c r="AH1847">
        <v>119.999999999998</v>
      </c>
    </row>
    <row r="1848" spans="1:34" x14ac:dyDescent="0.25">
      <c r="A1848" t="s">
        <v>28</v>
      </c>
      <c r="B1848" t="s">
        <v>4499</v>
      </c>
      <c r="C1848">
        <v>2014</v>
      </c>
      <c r="D1848" t="s">
        <v>44</v>
      </c>
      <c r="E1848" t="s">
        <v>250</v>
      </c>
      <c r="F1848">
        <v>6.6</v>
      </c>
      <c r="G1848" t="s">
        <v>71</v>
      </c>
      <c r="H1848">
        <v>20</v>
      </c>
      <c r="I1848" t="s">
        <v>4500</v>
      </c>
      <c r="J1848" t="s">
        <v>1908</v>
      </c>
      <c r="K1848" t="s">
        <v>187</v>
      </c>
      <c r="L1848" t="s">
        <v>308</v>
      </c>
      <c r="M1848" t="s">
        <v>36</v>
      </c>
      <c r="N1848" t="s">
        <v>37</v>
      </c>
      <c r="O1848" t="s">
        <v>38</v>
      </c>
      <c r="P1848" t="s">
        <v>51</v>
      </c>
      <c r="Q1848" t="s">
        <v>52</v>
      </c>
      <c r="R1848">
        <v>0</v>
      </c>
      <c r="S1848" t="s">
        <v>53</v>
      </c>
      <c r="Z1848">
        <v>1</v>
      </c>
      <c r="AH1848">
        <v>59.999999999998799</v>
      </c>
    </row>
    <row r="1849" spans="1:34" x14ac:dyDescent="0.25">
      <c r="A1849" t="s">
        <v>28</v>
      </c>
      <c r="B1849" t="s">
        <v>4501</v>
      </c>
      <c r="C1849">
        <v>2014</v>
      </c>
      <c r="D1849" t="s">
        <v>54</v>
      </c>
      <c r="E1849" t="s">
        <v>47</v>
      </c>
      <c r="F1849">
        <v>9.1</v>
      </c>
      <c r="G1849" t="s">
        <v>31</v>
      </c>
      <c r="H1849">
        <v>19</v>
      </c>
      <c r="I1849" t="s">
        <v>4502</v>
      </c>
      <c r="J1849" t="s">
        <v>89</v>
      </c>
      <c r="K1849" t="s">
        <v>146</v>
      </c>
      <c r="L1849" t="s">
        <v>872</v>
      </c>
      <c r="M1849" t="s">
        <v>36</v>
      </c>
      <c r="N1849" t="s">
        <v>37</v>
      </c>
      <c r="O1849" t="s">
        <v>38</v>
      </c>
      <c r="P1849" t="s">
        <v>41</v>
      </c>
      <c r="Q1849" t="s">
        <v>207</v>
      </c>
      <c r="R1849">
        <v>0</v>
      </c>
      <c r="S1849" t="s">
        <v>41</v>
      </c>
      <c r="T1849">
        <v>8</v>
      </c>
      <c r="U1849" t="s">
        <v>43</v>
      </c>
      <c r="V1849">
        <v>6</v>
      </c>
      <c r="W1849" t="s">
        <v>43</v>
      </c>
      <c r="X1849">
        <v>5</v>
      </c>
      <c r="Y1849" t="s">
        <v>42</v>
      </c>
      <c r="Z1849">
        <v>1</v>
      </c>
      <c r="AC1849">
        <f t="shared" si="140"/>
        <v>0</v>
      </c>
      <c r="AD1849" t="str">
        <f t="shared" si="141"/>
        <v>DSN</v>
      </c>
      <c r="AE1849" t="b">
        <f t="shared" si="142"/>
        <v>0</v>
      </c>
      <c r="AF1849" t="b">
        <f t="shared" si="143"/>
        <v>0</v>
      </c>
      <c r="AG1849" t="b">
        <f t="shared" si="144"/>
        <v>0</v>
      </c>
      <c r="AH1849">
        <v>59.999999999998799</v>
      </c>
    </row>
    <row r="1850" spans="1:34" x14ac:dyDescent="0.25">
      <c r="A1850" t="s">
        <v>28</v>
      </c>
      <c r="B1850" t="s">
        <v>4503</v>
      </c>
      <c r="C1850">
        <v>2013</v>
      </c>
      <c r="D1850" t="s">
        <v>54</v>
      </c>
      <c r="E1850" t="s">
        <v>122</v>
      </c>
      <c r="F1850">
        <v>6.7</v>
      </c>
      <c r="G1850" t="s">
        <v>143</v>
      </c>
      <c r="H1850">
        <v>28</v>
      </c>
      <c r="I1850" t="s">
        <v>4504</v>
      </c>
      <c r="J1850" t="s">
        <v>3405</v>
      </c>
      <c r="K1850" t="s">
        <v>205</v>
      </c>
      <c r="L1850" t="s">
        <v>878</v>
      </c>
      <c r="M1850" t="s">
        <v>148</v>
      </c>
      <c r="N1850" t="s">
        <v>37</v>
      </c>
      <c r="O1850" t="s">
        <v>38</v>
      </c>
      <c r="P1850" t="s">
        <v>51</v>
      </c>
      <c r="Q1850" t="s">
        <v>52</v>
      </c>
      <c r="R1850">
        <v>0</v>
      </c>
      <c r="S1850" t="s">
        <v>53</v>
      </c>
      <c r="T1850">
        <v>8.5</v>
      </c>
      <c r="U1850" t="s">
        <v>214</v>
      </c>
      <c r="V1850">
        <v>7</v>
      </c>
      <c r="W1850" t="s">
        <v>43</v>
      </c>
      <c r="X1850">
        <v>7</v>
      </c>
      <c r="Y1850" t="s">
        <v>43</v>
      </c>
      <c r="Z1850">
        <v>1</v>
      </c>
      <c r="AH1850">
        <v>59.999999999999403</v>
      </c>
    </row>
    <row r="1851" spans="1:34" x14ac:dyDescent="0.25">
      <c r="A1851" t="s">
        <v>28</v>
      </c>
      <c r="B1851" t="s">
        <v>4505</v>
      </c>
      <c r="C1851">
        <v>2013</v>
      </c>
      <c r="D1851" t="s">
        <v>54</v>
      </c>
      <c r="E1851" t="s">
        <v>122</v>
      </c>
      <c r="F1851">
        <v>5.5</v>
      </c>
      <c r="G1851" t="s">
        <v>71</v>
      </c>
      <c r="H1851">
        <v>25</v>
      </c>
      <c r="I1851" t="s">
        <v>4506</v>
      </c>
      <c r="J1851" t="s">
        <v>453</v>
      </c>
      <c r="K1851" t="s">
        <v>74</v>
      </c>
      <c r="L1851" t="s">
        <v>2384</v>
      </c>
      <c r="M1851" t="s">
        <v>148</v>
      </c>
      <c r="N1851" t="s">
        <v>37</v>
      </c>
      <c r="O1851" t="s">
        <v>38</v>
      </c>
      <c r="P1851" t="s">
        <v>51</v>
      </c>
      <c r="Q1851" t="s">
        <v>52</v>
      </c>
      <c r="R1851">
        <v>0</v>
      </c>
      <c r="S1851" t="s">
        <v>53</v>
      </c>
      <c r="Z1851">
        <v>1.58</v>
      </c>
      <c r="AH1851">
        <v>94.999999999998593</v>
      </c>
    </row>
    <row r="1852" spans="1:34" x14ac:dyDescent="0.25">
      <c r="A1852" t="s">
        <v>55</v>
      </c>
      <c r="B1852" t="s">
        <v>4507</v>
      </c>
      <c r="C1852">
        <v>2012</v>
      </c>
      <c r="D1852" t="s">
        <v>44</v>
      </c>
      <c r="E1852" t="s">
        <v>30</v>
      </c>
      <c r="F1852">
        <v>3.3</v>
      </c>
      <c r="G1852" t="s">
        <v>71</v>
      </c>
      <c r="H1852">
        <v>22</v>
      </c>
      <c r="I1852" t="s">
        <v>4508</v>
      </c>
      <c r="J1852" t="s">
        <v>984</v>
      </c>
      <c r="K1852" t="s">
        <v>74</v>
      </c>
      <c r="L1852" t="s">
        <v>471</v>
      </c>
      <c r="M1852" t="s">
        <v>76</v>
      </c>
      <c r="N1852" t="s">
        <v>37</v>
      </c>
      <c r="O1852" t="s">
        <v>38</v>
      </c>
      <c r="P1852" t="s">
        <v>51</v>
      </c>
      <c r="T1852">
        <v>3.3333333333333299</v>
      </c>
      <c r="U1852" t="s">
        <v>42</v>
      </c>
      <c r="V1852">
        <v>3.6666666666666701</v>
      </c>
      <c r="W1852" t="s">
        <v>43</v>
      </c>
      <c r="X1852">
        <v>4.3333333333333304</v>
      </c>
      <c r="Y1852" t="s">
        <v>43</v>
      </c>
      <c r="Z1852">
        <v>1.33</v>
      </c>
      <c r="AH1852">
        <v>79.999999999998593</v>
      </c>
    </row>
    <row r="1853" spans="1:34" x14ac:dyDescent="0.25">
      <c r="A1853" t="s">
        <v>55</v>
      </c>
      <c r="B1853" t="s">
        <v>4509</v>
      </c>
      <c r="C1853">
        <v>2013</v>
      </c>
      <c r="D1853" t="s">
        <v>115</v>
      </c>
      <c r="E1853" t="s">
        <v>122</v>
      </c>
      <c r="F1853">
        <v>7.6</v>
      </c>
      <c r="G1853" t="s">
        <v>98</v>
      </c>
      <c r="H1853">
        <v>22</v>
      </c>
      <c r="I1853" t="s">
        <v>4510</v>
      </c>
      <c r="J1853" t="s">
        <v>1213</v>
      </c>
      <c r="K1853" t="s">
        <v>92</v>
      </c>
      <c r="L1853" t="s">
        <v>1842</v>
      </c>
      <c r="M1853" t="s">
        <v>36</v>
      </c>
      <c r="N1853" t="s">
        <v>37</v>
      </c>
      <c r="O1853" t="s">
        <v>38</v>
      </c>
      <c r="P1853" t="s">
        <v>39</v>
      </c>
      <c r="T1853">
        <v>2</v>
      </c>
      <c r="U1853" t="s">
        <v>42</v>
      </c>
      <c r="V1853">
        <v>4</v>
      </c>
      <c r="W1853" t="s">
        <v>43</v>
      </c>
      <c r="X1853">
        <v>8</v>
      </c>
      <c r="Y1853" t="s">
        <v>42</v>
      </c>
      <c r="Z1853">
        <v>1.33</v>
      </c>
      <c r="AC1853">
        <f t="shared" si="140"/>
        <v>2</v>
      </c>
      <c r="AD1853" t="str">
        <f t="shared" si="141"/>
        <v>DSN</v>
      </c>
      <c r="AE1853" t="b">
        <f t="shared" si="142"/>
        <v>1</v>
      </c>
      <c r="AF1853" t="str">
        <f t="shared" si="143"/>
        <v/>
      </c>
      <c r="AG1853" t="str">
        <f t="shared" si="144"/>
        <v/>
      </c>
      <c r="AH1853">
        <v>79.999999999998593</v>
      </c>
    </row>
    <row r="1854" spans="1:34" x14ac:dyDescent="0.25">
      <c r="A1854" t="s">
        <v>45</v>
      </c>
      <c r="B1854" t="s">
        <v>4511</v>
      </c>
      <c r="C1854">
        <v>2012</v>
      </c>
      <c r="D1854" t="s">
        <v>54</v>
      </c>
      <c r="E1854" t="s">
        <v>47</v>
      </c>
      <c r="F1854">
        <v>8.9</v>
      </c>
      <c r="G1854" t="s">
        <v>31</v>
      </c>
      <c r="H1854">
        <v>20</v>
      </c>
      <c r="I1854" t="s">
        <v>4512</v>
      </c>
      <c r="J1854" t="s">
        <v>89</v>
      </c>
      <c r="K1854" t="s">
        <v>58</v>
      </c>
      <c r="L1854" t="s">
        <v>288</v>
      </c>
      <c r="M1854" t="s">
        <v>36</v>
      </c>
      <c r="N1854" t="s">
        <v>37</v>
      </c>
      <c r="O1854" t="s">
        <v>38</v>
      </c>
      <c r="P1854" t="s">
        <v>41</v>
      </c>
      <c r="T1854">
        <v>7</v>
      </c>
      <c r="U1854" t="s">
        <v>43</v>
      </c>
      <c r="V1854">
        <v>10</v>
      </c>
      <c r="W1854" t="s">
        <v>43</v>
      </c>
      <c r="X1854">
        <v>9</v>
      </c>
      <c r="Y1854" t="s">
        <v>43</v>
      </c>
      <c r="Z1854">
        <v>3</v>
      </c>
      <c r="AA1854" t="s">
        <v>207</v>
      </c>
      <c r="AB1854" t="s">
        <v>41</v>
      </c>
      <c r="AC1854">
        <f t="shared" si="140"/>
        <v>0</v>
      </c>
      <c r="AD1854" t="str">
        <f t="shared" si="141"/>
        <v>DSN</v>
      </c>
      <c r="AE1854" t="b">
        <f t="shared" si="142"/>
        <v>0</v>
      </c>
      <c r="AF1854" t="b">
        <f t="shared" si="143"/>
        <v>0</v>
      </c>
      <c r="AG1854" t="b">
        <f t="shared" si="144"/>
        <v>0</v>
      </c>
      <c r="AH1854">
        <v>179.99999999999599</v>
      </c>
    </row>
    <row r="1855" spans="1:34" x14ac:dyDescent="0.25">
      <c r="A1855" t="s">
        <v>55</v>
      </c>
      <c r="B1855" t="s">
        <v>4513</v>
      </c>
      <c r="C1855">
        <v>2014</v>
      </c>
      <c r="D1855" t="s">
        <v>115</v>
      </c>
      <c r="E1855" t="s">
        <v>5252</v>
      </c>
      <c r="F1855">
        <v>6.2</v>
      </c>
      <c r="G1855" t="s">
        <v>31</v>
      </c>
      <c r="H1855">
        <v>21</v>
      </c>
      <c r="I1855" t="s">
        <v>4514</v>
      </c>
      <c r="J1855" t="s">
        <v>33</v>
      </c>
      <c r="K1855" t="s">
        <v>34</v>
      </c>
      <c r="L1855" t="s">
        <v>190</v>
      </c>
      <c r="M1855" t="s">
        <v>36</v>
      </c>
      <c r="N1855" t="s">
        <v>37</v>
      </c>
      <c r="O1855" t="s">
        <v>38</v>
      </c>
      <c r="P1855" t="s">
        <v>41</v>
      </c>
      <c r="T1855">
        <v>4</v>
      </c>
      <c r="U1855" t="s">
        <v>43</v>
      </c>
      <c r="V1855">
        <v>6</v>
      </c>
      <c r="W1855" t="s">
        <v>43</v>
      </c>
      <c r="X1855">
        <v>8</v>
      </c>
      <c r="Y1855" t="s">
        <v>42</v>
      </c>
      <c r="Z1855">
        <v>0.17</v>
      </c>
      <c r="AC1855">
        <f t="shared" si="140"/>
        <v>2</v>
      </c>
      <c r="AD1855" t="str">
        <f t="shared" si="141"/>
        <v>DSN</v>
      </c>
      <c r="AE1855" t="b">
        <f t="shared" si="142"/>
        <v>1</v>
      </c>
      <c r="AF1855" t="str">
        <f t="shared" si="143"/>
        <v/>
      </c>
      <c r="AG1855" t="str">
        <f t="shared" si="144"/>
        <v/>
      </c>
      <c r="AH1855">
        <v>9.9999999999996003</v>
      </c>
    </row>
    <row r="1856" spans="1:34" x14ac:dyDescent="0.25">
      <c r="A1856" t="s">
        <v>28</v>
      </c>
      <c r="B1856" t="s">
        <v>4515</v>
      </c>
      <c r="C1856">
        <v>2013</v>
      </c>
      <c r="D1856" t="s">
        <v>54</v>
      </c>
      <c r="E1856" t="s">
        <v>47</v>
      </c>
      <c r="F1856">
        <v>9.9</v>
      </c>
      <c r="G1856" t="s">
        <v>31</v>
      </c>
      <c r="H1856">
        <v>19</v>
      </c>
      <c r="I1856" t="s">
        <v>4516</v>
      </c>
      <c r="J1856" t="s">
        <v>49</v>
      </c>
      <c r="K1856" t="s">
        <v>34</v>
      </c>
      <c r="L1856" t="s">
        <v>50</v>
      </c>
      <c r="M1856" t="s">
        <v>36</v>
      </c>
      <c r="N1856" t="s">
        <v>37</v>
      </c>
      <c r="O1856" t="s">
        <v>38</v>
      </c>
      <c r="P1856" t="s">
        <v>96</v>
      </c>
      <c r="Q1856" t="s">
        <v>125</v>
      </c>
      <c r="R1856">
        <v>0</v>
      </c>
      <c r="S1856" t="s">
        <v>96</v>
      </c>
      <c r="T1856">
        <v>7.25</v>
      </c>
      <c r="U1856" t="s">
        <v>43</v>
      </c>
      <c r="V1856">
        <v>9</v>
      </c>
      <c r="W1856" t="s">
        <v>43</v>
      </c>
      <c r="X1856">
        <v>10.6666666666667</v>
      </c>
      <c r="Y1856" t="s">
        <v>42</v>
      </c>
      <c r="Z1856">
        <v>2</v>
      </c>
      <c r="AC1856">
        <f t="shared" si="140"/>
        <v>0</v>
      </c>
      <c r="AD1856" t="str">
        <f t="shared" si="141"/>
        <v>ESN</v>
      </c>
      <c r="AE1856" t="b">
        <f t="shared" si="142"/>
        <v>0</v>
      </c>
      <c r="AF1856" t="b">
        <f t="shared" si="143"/>
        <v>0</v>
      </c>
      <c r="AG1856" t="b">
        <f t="shared" si="144"/>
        <v>0</v>
      </c>
      <c r="AH1856">
        <v>119.999999999998</v>
      </c>
    </row>
    <row r="1857" spans="1:34" x14ac:dyDescent="0.25">
      <c r="A1857" t="s">
        <v>55</v>
      </c>
      <c r="B1857" t="s">
        <v>4517</v>
      </c>
      <c r="C1857">
        <v>2013</v>
      </c>
      <c r="D1857" t="s">
        <v>54</v>
      </c>
      <c r="E1857" t="s">
        <v>47</v>
      </c>
      <c r="F1857">
        <v>5.7</v>
      </c>
      <c r="G1857" t="s">
        <v>71</v>
      </c>
      <c r="H1857">
        <v>19</v>
      </c>
      <c r="I1857" t="s">
        <v>4518</v>
      </c>
      <c r="J1857" t="s">
        <v>262</v>
      </c>
      <c r="K1857" t="s">
        <v>74</v>
      </c>
      <c r="L1857" t="s">
        <v>667</v>
      </c>
      <c r="M1857" t="s">
        <v>76</v>
      </c>
      <c r="N1857" t="s">
        <v>37</v>
      </c>
      <c r="O1857" t="s">
        <v>38</v>
      </c>
      <c r="P1857" t="s">
        <v>195</v>
      </c>
      <c r="T1857">
        <v>0.66666666666666696</v>
      </c>
      <c r="U1857" t="s">
        <v>43</v>
      </c>
      <c r="V1857">
        <v>3.3333333333333299</v>
      </c>
      <c r="W1857" t="s">
        <v>43</v>
      </c>
      <c r="X1857">
        <v>9.25</v>
      </c>
      <c r="Y1857" t="s">
        <v>43</v>
      </c>
      <c r="Z1857">
        <v>0.33</v>
      </c>
      <c r="AC1857">
        <f t="shared" si="140"/>
        <v>0</v>
      </c>
      <c r="AD1857" t="str">
        <f t="shared" si="141"/>
        <v>MSN</v>
      </c>
      <c r="AE1857" t="b">
        <f t="shared" si="142"/>
        <v>1</v>
      </c>
      <c r="AF1857" t="str">
        <f t="shared" si="143"/>
        <v/>
      </c>
      <c r="AG1857" t="str">
        <f t="shared" si="144"/>
        <v/>
      </c>
      <c r="AH1857">
        <v>19.999999999999801</v>
      </c>
    </row>
    <row r="1858" spans="1:34" x14ac:dyDescent="0.25">
      <c r="A1858" t="s">
        <v>55</v>
      </c>
      <c r="B1858" t="s">
        <v>4519</v>
      </c>
      <c r="C1858">
        <v>2014</v>
      </c>
      <c r="D1858" t="s">
        <v>77</v>
      </c>
      <c r="E1858" t="s">
        <v>290</v>
      </c>
      <c r="F1858">
        <v>7.2</v>
      </c>
      <c r="G1858" t="s">
        <v>71</v>
      </c>
      <c r="H1858">
        <v>32</v>
      </c>
      <c r="I1858" t="s">
        <v>4520</v>
      </c>
      <c r="J1858" t="s">
        <v>262</v>
      </c>
      <c r="K1858" t="s">
        <v>74</v>
      </c>
      <c r="L1858" t="s">
        <v>1046</v>
      </c>
      <c r="M1858" t="s">
        <v>76</v>
      </c>
      <c r="N1858" t="s">
        <v>37</v>
      </c>
      <c r="O1858" t="s">
        <v>38</v>
      </c>
      <c r="P1858" t="s">
        <v>195</v>
      </c>
      <c r="Z1858">
        <v>0.08</v>
      </c>
      <c r="AC1858">
        <f t="shared" si="140"/>
        <v>5</v>
      </c>
      <c r="AD1858" t="str">
        <f t="shared" si="141"/>
        <v>MSN</v>
      </c>
      <c r="AE1858" t="b">
        <f t="shared" si="142"/>
        <v>1</v>
      </c>
      <c r="AF1858" t="str">
        <f t="shared" si="143"/>
        <v/>
      </c>
      <c r="AG1858" t="str">
        <f t="shared" si="144"/>
        <v/>
      </c>
      <c r="AH1858">
        <v>4.9999999999998002</v>
      </c>
    </row>
    <row r="1859" spans="1:34" x14ac:dyDescent="0.25">
      <c r="A1859" t="s">
        <v>28</v>
      </c>
      <c r="B1859" t="s">
        <v>4521</v>
      </c>
      <c r="C1859">
        <v>2012</v>
      </c>
      <c r="D1859" t="s">
        <v>54</v>
      </c>
      <c r="E1859" t="s">
        <v>216</v>
      </c>
      <c r="F1859">
        <v>2.6</v>
      </c>
      <c r="G1859" t="s">
        <v>31</v>
      </c>
      <c r="H1859">
        <v>24</v>
      </c>
      <c r="I1859" t="s">
        <v>4522</v>
      </c>
      <c r="J1859" t="s">
        <v>33</v>
      </c>
      <c r="K1859" t="s">
        <v>34</v>
      </c>
      <c r="L1859" t="s">
        <v>222</v>
      </c>
      <c r="M1859" t="s">
        <v>36</v>
      </c>
      <c r="N1859" t="s">
        <v>37</v>
      </c>
      <c r="O1859" t="s">
        <v>317</v>
      </c>
      <c r="P1859" t="s">
        <v>318</v>
      </c>
      <c r="Q1859" t="s">
        <v>4386</v>
      </c>
      <c r="R1859">
        <v>0</v>
      </c>
      <c r="S1859" t="s">
        <v>96</v>
      </c>
      <c r="Z1859">
        <v>1.25</v>
      </c>
      <c r="AC1859">
        <f t="shared" ref="AC1859:AC1920" si="145">IF(D1859="0 år",0,IF(D1859="1 år",1,IF(D1859="2 år",2,IF(D1859="3 år",3,IF(D1859="4 år",4,5)))))</f>
        <v>0</v>
      </c>
      <c r="AD1859" t="str">
        <f t="shared" ref="AD1859:AD1920" si="146">IF(OR(P1859="Datalogi",P1859="Software engineering",P1859="Informatik",P1859="Informationsteknologi",P1859="Interaktionsdesign"),"DSN",IF(OR(P1859="Elektronik og IT",P1859="Internetteknologier og computersystemer",P1859="Produkt og designpsykologi",P1859="Robotteknologi",P1859="Elektronik",P1859="Elektronik og datateknik",P1859="Datateknik",P1859="Elektronik Esbjerg Diplomingeniør"),"ESN",IF(OR(P1859="Medialogi",P1859="IT, kommunikation og medieteknologi"),"MSN","??")))</f>
        <v>ESN</v>
      </c>
      <c r="AE1859" t="b">
        <f t="shared" ref="AE1859:AE1920" si="147">IF(ISNUMBER(ERROR.TYPE(FIND("Afbrudt",A1859))),FALSE,TRUE)</f>
        <v>0</v>
      </c>
      <c r="AF1859" t="b">
        <f t="shared" ref="AF1859:AF1920" si="148">IF(AE1859,"",AND((2015-C1859)-Z1859&gt;5/60,(2015-C1859)-Z1859&lt;=15/60))</f>
        <v>0</v>
      </c>
      <c r="AG1859" t="b">
        <f t="shared" ref="AG1859:AG1920" si="149">IF(AE1859,"",(2015-C1859)-Z1859&gt;15/60)</f>
        <v>1</v>
      </c>
      <c r="AH1859">
        <v>74.999999999998806</v>
      </c>
    </row>
    <row r="1860" spans="1:34" x14ac:dyDescent="0.25">
      <c r="A1860" t="s">
        <v>28</v>
      </c>
      <c r="B1860" t="s">
        <v>4523</v>
      </c>
      <c r="C1860">
        <v>2014</v>
      </c>
      <c r="D1860" t="s">
        <v>54</v>
      </c>
      <c r="E1860" t="s">
        <v>5252</v>
      </c>
      <c r="F1860">
        <v>5.3</v>
      </c>
      <c r="G1860" t="s">
        <v>71</v>
      </c>
      <c r="H1860">
        <v>21</v>
      </c>
      <c r="I1860" t="s">
        <v>4524</v>
      </c>
      <c r="J1860" t="s">
        <v>2107</v>
      </c>
      <c r="K1860" t="s">
        <v>74</v>
      </c>
      <c r="L1860" t="s">
        <v>4525</v>
      </c>
      <c r="M1860" t="s">
        <v>76</v>
      </c>
      <c r="N1860" t="s">
        <v>37</v>
      </c>
      <c r="O1860" t="s">
        <v>38</v>
      </c>
      <c r="P1860" t="s">
        <v>195</v>
      </c>
      <c r="Q1860" t="s">
        <v>196</v>
      </c>
      <c r="R1860">
        <v>0</v>
      </c>
      <c r="S1860" t="s">
        <v>53</v>
      </c>
      <c r="T1860">
        <v>4.3333333333333304</v>
      </c>
      <c r="U1860" t="s">
        <v>43</v>
      </c>
      <c r="V1860">
        <v>5</v>
      </c>
      <c r="W1860" t="s">
        <v>43</v>
      </c>
      <c r="X1860">
        <v>8.5</v>
      </c>
      <c r="Y1860" t="s">
        <v>43</v>
      </c>
      <c r="Z1860">
        <v>0.83</v>
      </c>
      <c r="AC1860">
        <f t="shared" si="145"/>
        <v>0</v>
      </c>
      <c r="AD1860" t="str">
        <f t="shared" si="146"/>
        <v>MSN</v>
      </c>
      <c r="AE1860" t="b">
        <f t="shared" si="147"/>
        <v>0</v>
      </c>
      <c r="AF1860" t="b">
        <f t="shared" si="148"/>
        <v>1</v>
      </c>
      <c r="AG1860" t="b">
        <f t="shared" si="149"/>
        <v>0</v>
      </c>
      <c r="AH1860">
        <v>49.999999999999197</v>
      </c>
    </row>
    <row r="1861" spans="1:34" x14ac:dyDescent="0.25">
      <c r="A1861" t="s">
        <v>28</v>
      </c>
      <c r="B1861" t="s">
        <v>4526</v>
      </c>
      <c r="C1861">
        <v>2014</v>
      </c>
      <c r="D1861" t="s">
        <v>54</v>
      </c>
      <c r="E1861" t="s">
        <v>70</v>
      </c>
      <c r="F1861">
        <v>8.1999999999999993</v>
      </c>
      <c r="G1861" t="s">
        <v>31</v>
      </c>
      <c r="H1861">
        <v>20</v>
      </c>
      <c r="I1861" t="s">
        <v>4527</v>
      </c>
      <c r="J1861" t="s">
        <v>33</v>
      </c>
      <c r="K1861" t="s">
        <v>266</v>
      </c>
      <c r="L1861" t="s">
        <v>800</v>
      </c>
      <c r="M1861" t="s">
        <v>36</v>
      </c>
      <c r="N1861" t="s">
        <v>37</v>
      </c>
      <c r="O1861" t="s">
        <v>38</v>
      </c>
      <c r="P1861" t="s">
        <v>645</v>
      </c>
      <c r="Q1861" t="s">
        <v>646</v>
      </c>
      <c r="R1861">
        <v>0</v>
      </c>
      <c r="S1861" t="s">
        <v>96</v>
      </c>
      <c r="Z1861">
        <v>1</v>
      </c>
      <c r="AC1861">
        <f t="shared" si="145"/>
        <v>0</v>
      </c>
      <c r="AD1861" t="str">
        <f t="shared" si="146"/>
        <v>ESN</v>
      </c>
      <c r="AE1861" t="b">
        <f t="shared" si="147"/>
        <v>0</v>
      </c>
      <c r="AF1861" t="b">
        <f t="shared" si="148"/>
        <v>0</v>
      </c>
      <c r="AG1861" t="b">
        <f t="shared" si="149"/>
        <v>0</v>
      </c>
      <c r="AH1861">
        <v>59.999999999998799</v>
      </c>
    </row>
    <row r="1862" spans="1:34" x14ac:dyDescent="0.25">
      <c r="A1862" t="s">
        <v>55</v>
      </c>
      <c r="B1862" t="s">
        <v>4528</v>
      </c>
      <c r="C1862">
        <v>2014</v>
      </c>
      <c r="D1862" t="s">
        <v>54</v>
      </c>
      <c r="E1862" t="s">
        <v>47</v>
      </c>
      <c r="F1862">
        <v>5.8</v>
      </c>
      <c r="G1862" t="s">
        <v>31</v>
      </c>
      <c r="H1862">
        <v>19</v>
      </c>
      <c r="I1862" t="s">
        <v>4529</v>
      </c>
      <c r="J1862" t="s">
        <v>943</v>
      </c>
      <c r="K1862" t="s">
        <v>34</v>
      </c>
      <c r="L1862" t="s">
        <v>1804</v>
      </c>
      <c r="M1862" t="s">
        <v>36</v>
      </c>
      <c r="N1862" t="s">
        <v>37</v>
      </c>
      <c r="O1862" t="s">
        <v>38</v>
      </c>
      <c r="P1862" t="s">
        <v>119</v>
      </c>
      <c r="T1862">
        <v>5</v>
      </c>
      <c r="U1862" t="s">
        <v>43</v>
      </c>
      <c r="V1862">
        <v>4.75</v>
      </c>
      <c r="W1862" t="s">
        <v>43</v>
      </c>
      <c r="X1862">
        <v>8</v>
      </c>
      <c r="Y1862" t="s">
        <v>43</v>
      </c>
      <c r="Z1862">
        <v>0.33</v>
      </c>
      <c r="AC1862">
        <f t="shared" si="145"/>
        <v>0</v>
      </c>
      <c r="AD1862" t="str">
        <f t="shared" si="146"/>
        <v>DSN</v>
      </c>
      <c r="AE1862" t="b">
        <f t="shared" si="147"/>
        <v>1</v>
      </c>
      <c r="AF1862" t="str">
        <f t="shared" si="148"/>
        <v/>
      </c>
      <c r="AG1862" t="str">
        <f t="shared" si="149"/>
        <v/>
      </c>
      <c r="AH1862">
        <v>19.999999999999801</v>
      </c>
    </row>
    <row r="1863" spans="1:34" x14ac:dyDescent="0.25">
      <c r="A1863" t="s">
        <v>55</v>
      </c>
      <c r="B1863" t="s">
        <v>4530</v>
      </c>
      <c r="C1863">
        <v>2014</v>
      </c>
      <c r="D1863" t="s">
        <v>83</v>
      </c>
      <c r="E1863" t="s">
        <v>216</v>
      </c>
      <c r="F1863">
        <v>7.7</v>
      </c>
      <c r="G1863" t="s">
        <v>143</v>
      </c>
      <c r="H1863">
        <v>28</v>
      </c>
      <c r="I1863" t="s">
        <v>4531</v>
      </c>
      <c r="J1863" t="s">
        <v>3172</v>
      </c>
      <c r="K1863" t="s">
        <v>266</v>
      </c>
      <c r="L1863" t="s">
        <v>4532</v>
      </c>
      <c r="M1863" t="s">
        <v>36</v>
      </c>
      <c r="N1863" t="s">
        <v>37</v>
      </c>
      <c r="O1863" t="s">
        <v>38</v>
      </c>
      <c r="P1863" t="s">
        <v>94</v>
      </c>
      <c r="Z1863">
        <v>0</v>
      </c>
      <c r="AC1863">
        <f t="shared" si="145"/>
        <v>3</v>
      </c>
      <c r="AD1863" t="str">
        <f t="shared" si="146"/>
        <v>ESN</v>
      </c>
      <c r="AE1863" t="b">
        <f t="shared" si="147"/>
        <v>1</v>
      </c>
      <c r="AF1863" t="str">
        <f t="shared" si="148"/>
        <v/>
      </c>
      <c r="AG1863" t="str">
        <f t="shared" si="149"/>
        <v/>
      </c>
      <c r="AH1863">
        <v>0</v>
      </c>
    </row>
    <row r="1864" spans="1:34" x14ac:dyDescent="0.25">
      <c r="A1864" t="s">
        <v>55</v>
      </c>
      <c r="B1864" t="s">
        <v>4533</v>
      </c>
      <c r="C1864">
        <v>2012</v>
      </c>
      <c r="D1864" t="s">
        <v>115</v>
      </c>
      <c r="E1864" t="s">
        <v>122</v>
      </c>
      <c r="F1864">
        <v>6.2</v>
      </c>
      <c r="G1864" t="s">
        <v>143</v>
      </c>
      <c r="H1864">
        <v>24</v>
      </c>
      <c r="I1864" t="s">
        <v>4534</v>
      </c>
      <c r="J1864" t="s">
        <v>365</v>
      </c>
      <c r="K1864" t="s">
        <v>205</v>
      </c>
      <c r="L1864" t="s">
        <v>878</v>
      </c>
      <c r="M1864" t="s">
        <v>148</v>
      </c>
      <c r="N1864" t="s">
        <v>37</v>
      </c>
      <c r="O1864" t="s">
        <v>38</v>
      </c>
      <c r="P1864" t="s">
        <v>51</v>
      </c>
      <c r="Z1864">
        <v>0.92</v>
      </c>
      <c r="AH1864">
        <v>54.999999999998998</v>
      </c>
    </row>
    <row r="1865" spans="1:34" x14ac:dyDescent="0.25">
      <c r="A1865" t="s">
        <v>55</v>
      </c>
      <c r="B1865" t="s">
        <v>4535</v>
      </c>
      <c r="C1865">
        <v>2012</v>
      </c>
      <c r="D1865" t="s">
        <v>44</v>
      </c>
      <c r="E1865" t="s">
        <v>5252</v>
      </c>
      <c r="F1865">
        <v>5.6</v>
      </c>
      <c r="G1865" t="s">
        <v>71</v>
      </c>
      <c r="H1865">
        <v>21</v>
      </c>
      <c r="I1865" t="s">
        <v>4536</v>
      </c>
      <c r="J1865" t="s">
        <v>4537</v>
      </c>
      <c r="K1865" t="s">
        <v>74</v>
      </c>
      <c r="L1865" t="s">
        <v>1018</v>
      </c>
      <c r="M1865" t="s">
        <v>76</v>
      </c>
      <c r="N1865" t="s">
        <v>37</v>
      </c>
      <c r="O1865" t="s">
        <v>38</v>
      </c>
      <c r="P1865" t="s">
        <v>51</v>
      </c>
      <c r="T1865">
        <v>3.75</v>
      </c>
      <c r="U1865" t="s">
        <v>42</v>
      </c>
      <c r="V1865">
        <v>3.3333333333333299</v>
      </c>
      <c r="W1865" t="s">
        <v>43</v>
      </c>
      <c r="X1865">
        <v>7</v>
      </c>
      <c r="Y1865" t="s">
        <v>43</v>
      </c>
      <c r="Z1865">
        <v>1</v>
      </c>
      <c r="AH1865">
        <v>59.999999999998799</v>
      </c>
    </row>
    <row r="1866" spans="1:34" x14ac:dyDescent="0.25">
      <c r="A1866" t="s">
        <v>28</v>
      </c>
      <c r="B1866" t="s">
        <v>4538</v>
      </c>
      <c r="C1866">
        <v>2012</v>
      </c>
      <c r="D1866" t="s">
        <v>44</v>
      </c>
      <c r="E1866" t="s">
        <v>47</v>
      </c>
      <c r="F1866">
        <v>6.6</v>
      </c>
      <c r="G1866" t="s">
        <v>143</v>
      </c>
      <c r="H1866">
        <v>20</v>
      </c>
      <c r="I1866" t="s">
        <v>4539</v>
      </c>
      <c r="J1866" t="s">
        <v>4540</v>
      </c>
      <c r="K1866" t="s">
        <v>205</v>
      </c>
      <c r="L1866" t="s">
        <v>765</v>
      </c>
      <c r="M1866" t="s">
        <v>148</v>
      </c>
      <c r="N1866" t="s">
        <v>37</v>
      </c>
      <c r="O1866" t="s">
        <v>38</v>
      </c>
      <c r="P1866" t="s">
        <v>51</v>
      </c>
      <c r="Q1866" t="s">
        <v>52</v>
      </c>
      <c r="R1866">
        <v>0</v>
      </c>
      <c r="S1866" t="s">
        <v>53</v>
      </c>
      <c r="T1866">
        <v>7</v>
      </c>
      <c r="U1866" t="s">
        <v>42</v>
      </c>
      <c r="V1866">
        <v>7.75</v>
      </c>
      <c r="W1866" t="s">
        <v>43</v>
      </c>
      <c r="X1866">
        <v>7.75</v>
      </c>
      <c r="Y1866" t="s">
        <v>43</v>
      </c>
      <c r="Z1866">
        <v>2.75</v>
      </c>
      <c r="AH1866">
        <v>164.99999999999699</v>
      </c>
    </row>
    <row r="1867" spans="1:34" x14ac:dyDescent="0.25">
      <c r="A1867" t="s">
        <v>28</v>
      </c>
      <c r="B1867" t="s">
        <v>4541</v>
      </c>
      <c r="C1867">
        <v>2014</v>
      </c>
      <c r="D1867" t="s">
        <v>83</v>
      </c>
      <c r="E1867" t="s">
        <v>5252</v>
      </c>
      <c r="F1867">
        <v>6.9</v>
      </c>
      <c r="G1867" t="s">
        <v>31</v>
      </c>
      <c r="H1867">
        <v>22</v>
      </c>
      <c r="I1867" t="s">
        <v>4542</v>
      </c>
      <c r="J1867" t="s">
        <v>434</v>
      </c>
      <c r="K1867" t="s">
        <v>74</v>
      </c>
      <c r="L1867" t="s">
        <v>1230</v>
      </c>
      <c r="M1867" t="s">
        <v>36</v>
      </c>
      <c r="N1867" t="s">
        <v>37</v>
      </c>
      <c r="O1867" t="s">
        <v>38</v>
      </c>
      <c r="P1867" t="s">
        <v>119</v>
      </c>
      <c r="Q1867" t="s">
        <v>120</v>
      </c>
      <c r="R1867">
        <v>0</v>
      </c>
      <c r="S1867" t="s">
        <v>41</v>
      </c>
      <c r="T1867">
        <v>9</v>
      </c>
      <c r="U1867" t="s">
        <v>43</v>
      </c>
      <c r="V1867">
        <v>3.3333333333333299</v>
      </c>
      <c r="W1867" t="s">
        <v>43</v>
      </c>
      <c r="X1867">
        <v>8.6666666666666696</v>
      </c>
      <c r="Y1867" t="s">
        <v>42</v>
      </c>
      <c r="Z1867">
        <v>1</v>
      </c>
      <c r="AC1867">
        <f t="shared" si="145"/>
        <v>3</v>
      </c>
      <c r="AD1867" t="str">
        <f t="shared" si="146"/>
        <v>DSN</v>
      </c>
      <c r="AE1867" t="b">
        <f t="shared" si="147"/>
        <v>0</v>
      </c>
      <c r="AF1867" t="b">
        <f t="shared" si="148"/>
        <v>0</v>
      </c>
      <c r="AG1867" t="b">
        <f t="shared" si="149"/>
        <v>0</v>
      </c>
      <c r="AH1867">
        <v>59.999999999998799</v>
      </c>
    </row>
    <row r="1868" spans="1:34" x14ac:dyDescent="0.25">
      <c r="A1868" t="s">
        <v>55</v>
      </c>
      <c r="B1868" t="s">
        <v>4543</v>
      </c>
      <c r="C1868">
        <v>2013</v>
      </c>
      <c r="D1868" t="s">
        <v>44</v>
      </c>
      <c r="E1868" t="s">
        <v>5252</v>
      </c>
      <c r="F1868">
        <v>6.4</v>
      </c>
      <c r="G1868" t="s">
        <v>31</v>
      </c>
      <c r="H1868">
        <v>21</v>
      </c>
      <c r="I1868" t="s">
        <v>4544</v>
      </c>
      <c r="J1868" t="s">
        <v>635</v>
      </c>
      <c r="K1868" t="s">
        <v>34</v>
      </c>
      <c r="L1868" t="s">
        <v>748</v>
      </c>
      <c r="M1868" t="s">
        <v>36</v>
      </c>
      <c r="N1868" t="s">
        <v>37</v>
      </c>
      <c r="O1868" t="s">
        <v>317</v>
      </c>
      <c r="P1868" t="s">
        <v>96</v>
      </c>
      <c r="T1868">
        <v>6.25</v>
      </c>
      <c r="U1868" t="s">
        <v>43</v>
      </c>
      <c r="V1868">
        <v>5</v>
      </c>
      <c r="W1868" t="s">
        <v>43</v>
      </c>
      <c r="X1868">
        <v>8</v>
      </c>
      <c r="Y1868" t="s">
        <v>43</v>
      </c>
      <c r="Z1868">
        <v>0.5</v>
      </c>
      <c r="AC1868">
        <f t="shared" si="145"/>
        <v>1</v>
      </c>
      <c r="AD1868" t="str">
        <f t="shared" si="146"/>
        <v>ESN</v>
      </c>
      <c r="AE1868" t="b">
        <f t="shared" si="147"/>
        <v>1</v>
      </c>
      <c r="AF1868" t="str">
        <f t="shared" si="148"/>
        <v/>
      </c>
      <c r="AG1868" t="str">
        <f t="shared" si="149"/>
        <v/>
      </c>
      <c r="AH1868">
        <v>29.9999999999994</v>
      </c>
    </row>
    <row r="1869" spans="1:34" x14ac:dyDescent="0.25">
      <c r="A1869" t="s">
        <v>28</v>
      </c>
      <c r="B1869" t="s">
        <v>4545</v>
      </c>
      <c r="C1869">
        <v>2014</v>
      </c>
      <c r="D1869" t="s">
        <v>115</v>
      </c>
      <c r="E1869" t="s">
        <v>5252</v>
      </c>
      <c r="F1869">
        <v>6.6</v>
      </c>
      <c r="G1869" t="s">
        <v>71</v>
      </c>
      <c r="H1869">
        <v>22</v>
      </c>
      <c r="I1869" t="s">
        <v>4546</v>
      </c>
      <c r="J1869" t="s">
        <v>231</v>
      </c>
      <c r="K1869" t="s">
        <v>74</v>
      </c>
      <c r="L1869" t="s">
        <v>1046</v>
      </c>
      <c r="M1869" t="s">
        <v>76</v>
      </c>
      <c r="N1869" t="s">
        <v>37</v>
      </c>
      <c r="O1869" t="s">
        <v>38</v>
      </c>
      <c r="P1869" t="s">
        <v>195</v>
      </c>
      <c r="Q1869" t="s">
        <v>196</v>
      </c>
      <c r="R1869">
        <v>0</v>
      </c>
      <c r="S1869" t="s">
        <v>53</v>
      </c>
      <c r="T1869">
        <v>5.5</v>
      </c>
      <c r="U1869" t="s">
        <v>43</v>
      </c>
      <c r="V1869">
        <v>4.5</v>
      </c>
      <c r="W1869" t="s">
        <v>43</v>
      </c>
      <c r="X1869">
        <v>7</v>
      </c>
      <c r="Y1869" t="s">
        <v>42</v>
      </c>
      <c r="Z1869">
        <v>0.75</v>
      </c>
      <c r="AC1869">
        <f t="shared" si="145"/>
        <v>2</v>
      </c>
      <c r="AD1869" t="str">
        <f t="shared" si="146"/>
        <v>MSN</v>
      </c>
      <c r="AE1869" t="b">
        <f t="shared" si="147"/>
        <v>0</v>
      </c>
      <c r="AF1869" t="b">
        <f t="shared" si="148"/>
        <v>1</v>
      </c>
      <c r="AG1869" t="b">
        <f t="shared" si="149"/>
        <v>0</v>
      </c>
      <c r="AH1869">
        <v>44.999999999999403</v>
      </c>
    </row>
    <row r="1870" spans="1:34" x14ac:dyDescent="0.25">
      <c r="A1870" t="s">
        <v>28</v>
      </c>
      <c r="B1870" t="s">
        <v>4547</v>
      </c>
      <c r="C1870">
        <v>2014</v>
      </c>
      <c r="D1870" t="s">
        <v>77</v>
      </c>
      <c r="E1870" t="s">
        <v>290</v>
      </c>
      <c r="F1870">
        <v>7.4</v>
      </c>
      <c r="G1870" t="s">
        <v>31</v>
      </c>
      <c r="H1870">
        <v>28</v>
      </c>
      <c r="I1870" t="s">
        <v>4548</v>
      </c>
      <c r="J1870" t="s">
        <v>33</v>
      </c>
      <c r="K1870" t="s">
        <v>205</v>
      </c>
      <c r="L1870" t="s">
        <v>1155</v>
      </c>
      <c r="M1870" t="s">
        <v>36</v>
      </c>
      <c r="N1870" t="s">
        <v>60</v>
      </c>
      <c r="O1870" t="s">
        <v>38</v>
      </c>
      <c r="P1870" t="s">
        <v>41</v>
      </c>
      <c r="Q1870" t="s">
        <v>207</v>
      </c>
      <c r="R1870">
        <v>0</v>
      </c>
      <c r="S1870" t="s">
        <v>41</v>
      </c>
      <c r="T1870">
        <v>7</v>
      </c>
      <c r="U1870" t="s">
        <v>43</v>
      </c>
      <c r="V1870">
        <v>7.75</v>
      </c>
      <c r="W1870" t="s">
        <v>43</v>
      </c>
      <c r="X1870">
        <v>7</v>
      </c>
      <c r="Y1870" t="s">
        <v>42</v>
      </c>
      <c r="Z1870">
        <v>0.25</v>
      </c>
      <c r="AC1870">
        <f t="shared" si="145"/>
        <v>5</v>
      </c>
      <c r="AD1870" t="str">
        <f t="shared" si="146"/>
        <v>DSN</v>
      </c>
      <c r="AE1870" t="b">
        <f t="shared" si="147"/>
        <v>0</v>
      </c>
      <c r="AF1870" t="b">
        <f t="shared" si="148"/>
        <v>0</v>
      </c>
      <c r="AG1870" t="b">
        <f t="shared" si="149"/>
        <v>1</v>
      </c>
      <c r="AH1870">
        <v>14.9999999999994</v>
      </c>
    </row>
    <row r="1871" spans="1:34" x14ac:dyDescent="0.25">
      <c r="A1871" t="s">
        <v>28</v>
      </c>
      <c r="B1871" t="s">
        <v>4549</v>
      </c>
      <c r="C1871">
        <v>2013</v>
      </c>
      <c r="D1871" t="s">
        <v>54</v>
      </c>
      <c r="E1871" t="s">
        <v>47</v>
      </c>
      <c r="F1871">
        <v>7.2</v>
      </c>
      <c r="G1871" t="s">
        <v>31</v>
      </c>
      <c r="H1871">
        <v>21</v>
      </c>
      <c r="I1871" t="s">
        <v>4550</v>
      </c>
      <c r="J1871" t="s">
        <v>373</v>
      </c>
      <c r="K1871" t="s">
        <v>34</v>
      </c>
      <c r="L1871" t="s">
        <v>50</v>
      </c>
      <c r="M1871" t="s">
        <v>36</v>
      </c>
      <c r="N1871" t="s">
        <v>37</v>
      </c>
      <c r="O1871" t="s">
        <v>38</v>
      </c>
      <c r="P1871" t="s">
        <v>119</v>
      </c>
      <c r="Q1871" t="s">
        <v>120</v>
      </c>
      <c r="R1871">
        <v>0</v>
      </c>
      <c r="S1871" t="s">
        <v>41</v>
      </c>
      <c r="T1871">
        <v>6.25</v>
      </c>
      <c r="U1871" t="s">
        <v>43</v>
      </c>
      <c r="V1871">
        <v>6</v>
      </c>
      <c r="W1871" t="s">
        <v>43</v>
      </c>
      <c r="X1871">
        <v>7</v>
      </c>
      <c r="Y1871" t="s">
        <v>42</v>
      </c>
      <c r="Z1871">
        <v>2</v>
      </c>
      <c r="AC1871">
        <f t="shared" si="145"/>
        <v>0</v>
      </c>
      <c r="AD1871" t="str">
        <f t="shared" si="146"/>
        <v>DSN</v>
      </c>
      <c r="AE1871" t="b">
        <f t="shared" si="147"/>
        <v>0</v>
      </c>
      <c r="AF1871" t="b">
        <f t="shared" si="148"/>
        <v>0</v>
      </c>
      <c r="AG1871" t="b">
        <f t="shared" si="149"/>
        <v>0</v>
      </c>
      <c r="AH1871">
        <v>119.999999999998</v>
      </c>
    </row>
    <row r="1872" spans="1:34" x14ac:dyDescent="0.25">
      <c r="A1872" t="s">
        <v>28</v>
      </c>
      <c r="B1872" t="s">
        <v>4551</v>
      </c>
      <c r="C1872">
        <v>2014</v>
      </c>
      <c r="D1872" t="s">
        <v>44</v>
      </c>
      <c r="E1872" t="s">
        <v>47</v>
      </c>
      <c r="F1872">
        <v>4.0999999999999996</v>
      </c>
      <c r="G1872" t="s">
        <v>71</v>
      </c>
      <c r="H1872">
        <v>22</v>
      </c>
      <c r="I1872" t="s">
        <v>4552</v>
      </c>
      <c r="J1872" t="s">
        <v>154</v>
      </c>
      <c r="K1872" t="s">
        <v>74</v>
      </c>
      <c r="L1872" t="s">
        <v>709</v>
      </c>
      <c r="M1872" t="s">
        <v>76</v>
      </c>
      <c r="N1872" t="s">
        <v>37</v>
      </c>
      <c r="O1872" t="s">
        <v>38</v>
      </c>
      <c r="P1872" t="s">
        <v>195</v>
      </c>
      <c r="Q1872" t="s">
        <v>196</v>
      </c>
      <c r="R1872">
        <v>0</v>
      </c>
      <c r="S1872" t="s">
        <v>53</v>
      </c>
      <c r="T1872">
        <v>2</v>
      </c>
      <c r="U1872" t="s">
        <v>43</v>
      </c>
      <c r="V1872">
        <v>4</v>
      </c>
      <c r="W1872" t="s">
        <v>43</v>
      </c>
      <c r="X1872">
        <v>4</v>
      </c>
      <c r="Y1872" t="s">
        <v>42</v>
      </c>
      <c r="Z1872">
        <v>0.92</v>
      </c>
      <c r="AC1872">
        <f t="shared" si="145"/>
        <v>1</v>
      </c>
      <c r="AD1872" t="str">
        <f t="shared" si="146"/>
        <v>MSN</v>
      </c>
      <c r="AE1872" t="b">
        <f t="shared" si="147"/>
        <v>0</v>
      </c>
      <c r="AF1872" t="b">
        <f t="shared" si="148"/>
        <v>0</v>
      </c>
      <c r="AG1872" t="b">
        <f t="shared" si="149"/>
        <v>0</v>
      </c>
      <c r="AH1872">
        <v>54.999999999998998</v>
      </c>
    </row>
    <row r="1873" spans="1:34" x14ac:dyDescent="0.25">
      <c r="A1873" t="s">
        <v>441</v>
      </c>
      <c r="B1873" t="s">
        <v>4553</v>
      </c>
      <c r="C1873">
        <v>2014</v>
      </c>
      <c r="D1873" t="s">
        <v>54</v>
      </c>
      <c r="E1873" t="s">
        <v>47</v>
      </c>
      <c r="F1873">
        <v>5.8</v>
      </c>
      <c r="G1873" t="s">
        <v>31</v>
      </c>
      <c r="H1873">
        <v>21</v>
      </c>
      <c r="I1873" t="s">
        <v>4554</v>
      </c>
      <c r="J1873" t="s">
        <v>373</v>
      </c>
      <c r="K1873" t="s">
        <v>92</v>
      </c>
      <c r="L1873" t="s">
        <v>629</v>
      </c>
      <c r="M1873" t="s">
        <v>36</v>
      </c>
      <c r="N1873" t="s">
        <v>37</v>
      </c>
      <c r="O1873" t="s">
        <v>38</v>
      </c>
      <c r="P1873" t="s">
        <v>41</v>
      </c>
      <c r="Q1873" t="s">
        <v>52</v>
      </c>
      <c r="R1873">
        <v>0</v>
      </c>
      <c r="S1873" t="s">
        <v>53</v>
      </c>
      <c r="T1873">
        <v>2</v>
      </c>
      <c r="U1873" t="s">
        <v>43</v>
      </c>
      <c r="V1873">
        <v>5.3333333333333304</v>
      </c>
      <c r="W1873" t="s">
        <v>43</v>
      </c>
      <c r="X1873">
        <v>6</v>
      </c>
      <c r="Y1873" t="s">
        <v>42</v>
      </c>
      <c r="Z1873">
        <v>0.42</v>
      </c>
      <c r="AC1873">
        <f t="shared" si="145"/>
        <v>0</v>
      </c>
      <c r="AD1873" t="str">
        <f t="shared" si="146"/>
        <v>DSN</v>
      </c>
      <c r="AE1873" t="b">
        <f t="shared" si="147"/>
        <v>1</v>
      </c>
      <c r="AF1873" t="str">
        <f t="shared" si="148"/>
        <v/>
      </c>
      <c r="AG1873" t="str">
        <f t="shared" si="149"/>
        <v/>
      </c>
      <c r="AH1873">
        <v>24.999999999999599</v>
      </c>
    </row>
    <row r="1874" spans="1:34" x14ac:dyDescent="0.25">
      <c r="A1874" t="s">
        <v>28</v>
      </c>
      <c r="B1874" t="s">
        <v>4555</v>
      </c>
      <c r="C1874">
        <v>2013</v>
      </c>
      <c r="D1874" t="s">
        <v>54</v>
      </c>
      <c r="E1874" t="s">
        <v>47</v>
      </c>
      <c r="F1874">
        <v>8.6999999999999993</v>
      </c>
      <c r="G1874" t="s">
        <v>143</v>
      </c>
      <c r="H1874">
        <v>20</v>
      </c>
      <c r="I1874" t="s">
        <v>4556</v>
      </c>
      <c r="J1874" t="s">
        <v>2759</v>
      </c>
      <c r="K1874" t="s">
        <v>34</v>
      </c>
      <c r="L1874" t="s">
        <v>285</v>
      </c>
      <c r="M1874" t="s">
        <v>36</v>
      </c>
      <c r="N1874" t="s">
        <v>37</v>
      </c>
      <c r="O1874" t="s">
        <v>38</v>
      </c>
      <c r="P1874" t="s">
        <v>119</v>
      </c>
      <c r="Q1874" t="s">
        <v>120</v>
      </c>
      <c r="R1874">
        <v>0</v>
      </c>
      <c r="S1874" t="s">
        <v>41</v>
      </c>
      <c r="T1874">
        <v>9.6666666666666696</v>
      </c>
      <c r="U1874" t="s">
        <v>43</v>
      </c>
      <c r="V1874">
        <v>3.6666666666666701</v>
      </c>
      <c r="W1874" t="s">
        <v>43</v>
      </c>
      <c r="X1874">
        <v>7</v>
      </c>
      <c r="Y1874" t="s">
        <v>42</v>
      </c>
      <c r="Z1874">
        <v>2</v>
      </c>
      <c r="AC1874">
        <f t="shared" si="145"/>
        <v>0</v>
      </c>
      <c r="AD1874" t="str">
        <f t="shared" si="146"/>
        <v>DSN</v>
      </c>
      <c r="AE1874" t="b">
        <f t="shared" si="147"/>
        <v>0</v>
      </c>
      <c r="AF1874" t="b">
        <f t="shared" si="148"/>
        <v>0</v>
      </c>
      <c r="AG1874" t="b">
        <f t="shared" si="149"/>
        <v>0</v>
      </c>
      <c r="AH1874">
        <v>119.999999999998</v>
      </c>
    </row>
    <row r="1875" spans="1:34" x14ac:dyDescent="0.25">
      <c r="A1875" t="s">
        <v>28</v>
      </c>
      <c r="B1875" t="s">
        <v>4557</v>
      </c>
      <c r="C1875">
        <v>2013</v>
      </c>
      <c r="D1875" t="s">
        <v>319</v>
      </c>
      <c r="E1875" t="s">
        <v>377</v>
      </c>
      <c r="G1875" t="s">
        <v>31</v>
      </c>
      <c r="H1875">
        <v>33</v>
      </c>
      <c r="I1875" t="s">
        <v>4558</v>
      </c>
      <c r="J1875" t="s">
        <v>33</v>
      </c>
      <c r="K1875" t="s">
        <v>266</v>
      </c>
      <c r="M1875" t="s">
        <v>36</v>
      </c>
      <c r="N1875" t="s">
        <v>37</v>
      </c>
      <c r="O1875" t="s">
        <v>38</v>
      </c>
      <c r="P1875" t="s">
        <v>65</v>
      </c>
      <c r="Q1875" t="s">
        <v>612</v>
      </c>
      <c r="R1875">
        <v>0</v>
      </c>
      <c r="S1875" t="s">
        <v>41</v>
      </c>
      <c r="T1875">
        <v>10</v>
      </c>
      <c r="U1875" t="s">
        <v>42</v>
      </c>
      <c r="X1875">
        <v>10</v>
      </c>
      <c r="Y1875" t="s">
        <v>42</v>
      </c>
      <c r="Z1875">
        <v>2</v>
      </c>
      <c r="AC1875">
        <f t="shared" si="145"/>
        <v>5</v>
      </c>
      <c r="AD1875" t="str">
        <f t="shared" si="146"/>
        <v>DSN</v>
      </c>
      <c r="AE1875" t="b">
        <f t="shared" si="147"/>
        <v>0</v>
      </c>
      <c r="AF1875" t="b">
        <f t="shared" si="148"/>
        <v>0</v>
      </c>
      <c r="AG1875" t="b">
        <f t="shared" si="149"/>
        <v>0</v>
      </c>
      <c r="AH1875">
        <v>119.999999999998</v>
      </c>
    </row>
    <row r="1876" spans="1:34" x14ac:dyDescent="0.25">
      <c r="A1876" t="s">
        <v>28</v>
      </c>
      <c r="B1876" t="s">
        <v>4559</v>
      </c>
      <c r="C1876">
        <v>2013</v>
      </c>
      <c r="D1876" t="s">
        <v>54</v>
      </c>
      <c r="E1876" t="s">
        <v>122</v>
      </c>
      <c r="F1876">
        <v>8.9</v>
      </c>
      <c r="G1876" t="s">
        <v>157</v>
      </c>
      <c r="H1876">
        <v>24</v>
      </c>
      <c r="I1876" t="s">
        <v>4560</v>
      </c>
      <c r="J1876" t="s">
        <v>4561</v>
      </c>
      <c r="K1876" t="s">
        <v>160</v>
      </c>
      <c r="L1876" t="s">
        <v>2315</v>
      </c>
      <c r="M1876" t="s">
        <v>76</v>
      </c>
      <c r="N1876" t="s">
        <v>37</v>
      </c>
      <c r="O1876" t="s">
        <v>38</v>
      </c>
      <c r="P1876" t="s">
        <v>51</v>
      </c>
      <c r="Q1876" t="s">
        <v>52</v>
      </c>
      <c r="R1876">
        <v>0</v>
      </c>
      <c r="S1876" t="s">
        <v>53</v>
      </c>
      <c r="T1876">
        <v>7</v>
      </c>
      <c r="U1876" t="s">
        <v>42</v>
      </c>
      <c r="V1876">
        <v>8.5</v>
      </c>
      <c r="W1876" t="s">
        <v>43</v>
      </c>
      <c r="X1876">
        <v>8.5</v>
      </c>
      <c r="Y1876" t="s">
        <v>43</v>
      </c>
      <c r="Z1876">
        <v>2</v>
      </c>
      <c r="AH1876">
        <v>119.999999999998</v>
      </c>
    </row>
    <row r="1877" spans="1:34" x14ac:dyDescent="0.25">
      <c r="A1877" t="s">
        <v>28</v>
      </c>
      <c r="B1877" t="s">
        <v>4562</v>
      </c>
      <c r="C1877">
        <v>2014</v>
      </c>
      <c r="D1877" t="s">
        <v>115</v>
      </c>
      <c r="E1877" t="s">
        <v>5252</v>
      </c>
      <c r="F1877">
        <v>8.5</v>
      </c>
      <c r="G1877" t="s">
        <v>31</v>
      </c>
      <c r="H1877">
        <v>22</v>
      </c>
      <c r="I1877" t="s">
        <v>4563</v>
      </c>
      <c r="J1877" t="s">
        <v>33</v>
      </c>
      <c r="K1877" t="s">
        <v>92</v>
      </c>
      <c r="L1877" t="s">
        <v>1216</v>
      </c>
      <c r="M1877" t="s">
        <v>36</v>
      </c>
      <c r="N1877" t="s">
        <v>37</v>
      </c>
      <c r="O1877" t="s">
        <v>38</v>
      </c>
      <c r="P1877" t="s">
        <v>712</v>
      </c>
      <c r="Q1877" t="s">
        <v>713</v>
      </c>
      <c r="R1877">
        <v>0</v>
      </c>
      <c r="S1877" t="s">
        <v>41</v>
      </c>
      <c r="T1877">
        <v>7.75</v>
      </c>
      <c r="U1877" t="s">
        <v>43</v>
      </c>
      <c r="V1877">
        <v>8</v>
      </c>
      <c r="W1877" t="s">
        <v>43</v>
      </c>
      <c r="X1877">
        <v>10</v>
      </c>
      <c r="Y1877" t="s">
        <v>42</v>
      </c>
      <c r="Z1877">
        <v>1.08</v>
      </c>
      <c r="AC1877">
        <f t="shared" si="145"/>
        <v>2</v>
      </c>
      <c r="AD1877" t="str">
        <f t="shared" si="146"/>
        <v>DSN</v>
      </c>
      <c r="AE1877" t="b">
        <f t="shared" si="147"/>
        <v>0</v>
      </c>
      <c r="AF1877" t="b">
        <f t="shared" si="148"/>
        <v>0</v>
      </c>
      <c r="AG1877" t="b">
        <f t="shared" si="149"/>
        <v>0</v>
      </c>
      <c r="AH1877">
        <v>64.999999999998593</v>
      </c>
    </row>
    <row r="1878" spans="1:34" x14ac:dyDescent="0.25">
      <c r="A1878" t="s">
        <v>28</v>
      </c>
      <c r="B1878" t="s">
        <v>4564</v>
      </c>
      <c r="C1878">
        <v>2013</v>
      </c>
      <c r="D1878" t="s">
        <v>44</v>
      </c>
      <c r="E1878" t="s">
        <v>47</v>
      </c>
      <c r="F1878">
        <v>9.1</v>
      </c>
      <c r="G1878" t="s">
        <v>71</v>
      </c>
      <c r="H1878">
        <v>21</v>
      </c>
      <c r="I1878" t="s">
        <v>4565</v>
      </c>
      <c r="J1878" t="s">
        <v>1423</v>
      </c>
      <c r="K1878" t="s">
        <v>74</v>
      </c>
      <c r="L1878" t="s">
        <v>667</v>
      </c>
      <c r="M1878" t="s">
        <v>76</v>
      </c>
      <c r="N1878" t="s">
        <v>37</v>
      </c>
      <c r="O1878" t="s">
        <v>38</v>
      </c>
      <c r="P1878" t="s">
        <v>51</v>
      </c>
      <c r="Q1878" t="s">
        <v>52</v>
      </c>
      <c r="R1878">
        <v>0</v>
      </c>
      <c r="S1878" t="s">
        <v>53</v>
      </c>
      <c r="T1878">
        <v>5.5</v>
      </c>
      <c r="U1878" t="s">
        <v>42</v>
      </c>
      <c r="V1878">
        <v>9</v>
      </c>
      <c r="W1878" t="s">
        <v>43</v>
      </c>
      <c r="X1878">
        <v>12</v>
      </c>
      <c r="Y1878" t="s">
        <v>43</v>
      </c>
      <c r="Z1878">
        <v>2</v>
      </c>
      <c r="AH1878">
        <v>119.999999999998</v>
      </c>
    </row>
    <row r="1879" spans="1:34" x14ac:dyDescent="0.25">
      <c r="A1879" t="s">
        <v>28</v>
      </c>
      <c r="B1879" t="s">
        <v>4566</v>
      </c>
      <c r="C1879">
        <v>2014</v>
      </c>
      <c r="D1879" t="s">
        <v>44</v>
      </c>
      <c r="E1879" t="s">
        <v>30</v>
      </c>
      <c r="F1879">
        <v>5.3</v>
      </c>
      <c r="G1879" t="s">
        <v>31</v>
      </c>
      <c r="H1879">
        <v>21</v>
      </c>
      <c r="I1879" t="s">
        <v>4567</v>
      </c>
      <c r="J1879" t="s">
        <v>89</v>
      </c>
      <c r="K1879" t="s">
        <v>74</v>
      </c>
      <c r="L1879" t="s">
        <v>1607</v>
      </c>
      <c r="M1879" t="s">
        <v>36</v>
      </c>
      <c r="N1879" t="s">
        <v>37</v>
      </c>
      <c r="O1879" t="s">
        <v>38</v>
      </c>
      <c r="P1879" t="s">
        <v>39</v>
      </c>
      <c r="Q1879" t="s">
        <v>40</v>
      </c>
      <c r="R1879">
        <v>0</v>
      </c>
      <c r="S1879" t="s">
        <v>41</v>
      </c>
      <c r="T1879">
        <v>9</v>
      </c>
      <c r="U1879" t="s">
        <v>42</v>
      </c>
      <c r="V1879">
        <v>4</v>
      </c>
      <c r="W1879" t="s">
        <v>43</v>
      </c>
      <c r="X1879">
        <v>7</v>
      </c>
      <c r="Y1879" t="s">
        <v>43</v>
      </c>
      <c r="Z1879">
        <v>1</v>
      </c>
      <c r="AC1879">
        <f t="shared" si="145"/>
        <v>1</v>
      </c>
      <c r="AD1879" t="str">
        <f t="shared" si="146"/>
        <v>DSN</v>
      </c>
      <c r="AE1879" t="b">
        <f t="shared" si="147"/>
        <v>0</v>
      </c>
      <c r="AF1879" t="b">
        <f t="shared" si="148"/>
        <v>0</v>
      </c>
      <c r="AG1879" t="b">
        <f t="shared" si="149"/>
        <v>0</v>
      </c>
      <c r="AH1879">
        <v>59.999999999998799</v>
      </c>
    </row>
    <row r="1880" spans="1:34" x14ac:dyDescent="0.25">
      <c r="A1880" t="s">
        <v>45</v>
      </c>
      <c r="B1880" t="s">
        <v>4568</v>
      </c>
      <c r="C1880">
        <v>2012</v>
      </c>
      <c r="D1880" t="s">
        <v>54</v>
      </c>
      <c r="E1880" t="s">
        <v>250</v>
      </c>
      <c r="F1880">
        <v>11</v>
      </c>
      <c r="G1880" t="s">
        <v>184</v>
      </c>
      <c r="H1880">
        <v>19</v>
      </c>
      <c r="I1880" t="s">
        <v>4569</v>
      </c>
      <c r="J1880" t="s">
        <v>186</v>
      </c>
      <c r="K1880" t="s">
        <v>187</v>
      </c>
      <c r="M1880" t="s">
        <v>148</v>
      </c>
      <c r="N1880" t="s">
        <v>60</v>
      </c>
      <c r="O1880" t="s">
        <v>38</v>
      </c>
      <c r="P1880" t="s">
        <v>51</v>
      </c>
      <c r="Z1880">
        <v>3</v>
      </c>
      <c r="AA1880" t="s">
        <v>52</v>
      </c>
      <c r="AB1880" t="s">
        <v>53</v>
      </c>
      <c r="AH1880">
        <v>179.99999999999599</v>
      </c>
    </row>
    <row r="1881" spans="1:34" x14ac:dyDescent="0.25">
      <c r="A1881" t="s">
        <v>28</v>
      </c>
      <c r="B1881" t="s">
        <v>4570</v>
      </c>
      <c r="C1881">
        <v>2014</v>
      </c>
      <c r="D1881" t="s">
        <v>44</v>
      </c>
      <c r="E1881" t="s">
        <v>47</v>
      </c>
      <c r="F1881">
        <v>5.5</v>
      </c>
      <c r="G1881" t="s">
        <v>31</v>
      </c>
      <c r="H1881">
        <v>20</v>
      </c>
      <c r="I1881" t="s">
        <v>4571</v>
      </c>
      <c r="J1881" t="s">
        <v>33</v>
      </c>
      <c r="K1881" t="s">
        <v>205</v>
      </c>
      <c r="L1881" t="s">
        <v>701</v>
      </c>
      <c r="M1881" t="s">
        <v>36</v>
      </c>
      <c r="N1881" t="s">
        <v>37</v>
      </c>
      <c r="O1881" t="s">
        <v>38</v>
      </c>
      <c r="P1881" t="s">
        <v>51</v>
      </c>
      <c r="Q1881" t="s">
        <v>52</v>
      </c>
      <c r="R1881">
        <v>0</v>
      </c>
      <c r="S1881" t="s">
        <v>53</v>
      </c>
      <c r="T1881">
        <v>5</v>
      </c>
      <c r="U1881" t="s">
        <v>43</v>
      </c>
      <c r="V1881">
        <v>5</v>
      </c>
      <c r="W1881" t="s">
        <v>43</v>
      </c>
      <c r="X1881">
        <v>4</v>
      </c>
      <c r="Y1881" t="s">
        <v>42</v>
      </c>
      <c r="Z1881">
        <v>1</v>
      </c>
      <c r="AH1881">
        <v>59.999999999998799</v>
      </c>
    </row>
    <row r="1882" spans="1:34" x14ac:dyDescent="0.25">
      <c r="A1882" t="s">
        <v>28</v>
      </c>
      <c r="B1882" t="s">
        <v>4572</v>
      </c>
      <c r="C1882">
        <v>2012</v>
      </c>
      <c r="D1882" t="s">
        <v>68</v>
      </c>
      <c r="E1882" t="s">
        <v>5252</v>
      </c>
      <c r="F1882">
        <v>4.2</v>
      </c>
      <c r="G1882" t="s">
        <v>31</v>
      </c>
      <c r="H1882">
        <v>24</v>
      </c>
      <c r="I1882" t="s">
        <v>4573</v>
      </c>
      <c r="J1882" t="s">
        <v>33</v>
      </c>
      <c r="K1882" t="s">
        <v>34</v>
      </c>
      <c r="L1882" t="s">
        <v>190</v>
      </c>
      <c r="M1882" t="s">
        <v>36</v>
      </c>
      <c r="N1882" t="s">
        <v>37</v>
      </c>
      <c r="O1882" t="s">
        <v>38</v>
      </c>
      <c r="P1882" t="s">
        <v>51</v>
      </c>
      <c r="Q1882" t="s">
        <v>52</v>
      </c>
      <c r="R1882">
        <v>0</v>
      </c>
      <c r="S1882" t="s">
        <v>53</v>
      </c>
      <c r="T1882">
        <v>2.6666666666666701</v>
      </c>
      <c r="U1882" t="s">
        <v>42</v>
      </c>
      <c r="V1882">
        <v>4.75</v>
      </c>
      <c r="W1882" t="s">
        <v>43</v>
      </c>
      <c r="X1882">
        <v>7.5</v>
      </c>
      <c r="Y1882" t="s">
        <v>43</v>
      </c>
      <c r="Z1882">
        <v>1.08</v>
      </c>
      <c r="AH1882">
        <v>64.999999999998593</v>
      </c>
    </row>
    <row r="1883" spans="1:34" x14ac:dyDescent="0.25">
      <c r="A1883" t="s">
        <v>45</v>
      </c>
      <c r="B1883" t="s">
        <v>4574</v>
      </c>
      <c r="C1883">
        <v>2012</v>
      </c>
      <c r="D1883" t="s">
        <v>54</v>
      </c>
      <c r="E1883" t="s">
        <v>5252</v>
      </c>
      <c r="F1883">
        <v>9.5</v>
      </c>
      <c r="G1883" t="s">
        <v>31</v>
      </c>
      <c r="H1883">
        <v>20</v>
      </c>
      <c r="I1883" t="s">
        <v>4575</v>
      </c>
      <c r="J1883" t="s">
        <v>89</v>
      </c>
      <c r="K1883" t="s">
        <v>58</v>
      </c>
      <c r="L1883" t="s">
        <v>248</v>
      </c>
      <c r="M1883" t="s">
        <v>36</v>
      </c>
      <c r="N1883" t="s">
        <v>60</v>
      </c>
      <c r="O1883" t="s">
        <v>38</v>
      </c>
      <c r="P1883" t="s">
        <v>106</v>
      </c>
      <c r="T1883">
        <v>10</v>
      </c>
      <c r="U1883" t="s">
        <v>43</v>
      </c>
      <c r="V1883">
        <v>7</v>
      </c>
      <c r="W1883" t="s">
        <v>43</v>
      </c>
      <c r="X1883">
        <v>9.6666666666666696</v>
      </c>
      <c r="Y1883" t="s">
        <v>43</v>
      </c>
      <c r="Z1883">
        <v>3</v>
      </c>
      <c r="AA1883" t="s">
        <v>107</v>
      </c>
      <c r="AB1883" t="s">
        <v>96</v>
      </c>
      <c r="AC1883">
        <f t="shared" si="145"/>
        <v>0</v>
      </c>
      <c r="AD1883" t="str">
        <f t="shared" si="146"/>
        <v>ESN</v>
      </c>
      <c r="AE1883" t="b">
        <f t="shared" si="147"/>
        <v>0</v>
      </c>
      <c r="AF1883" t="b">
        <f t="shared" si="148"/>
        <v>0</v>
      </c>
      <c r="AG1883" t="b">
        <f t="shared" si="149"/>
        <v>0</v>
      </c>
      <c r="AH1883">
        <v>179.99999999999599</v>
      </c>
    </row>
    <row r="1884" spans="1:34" x14ac:dyDescent="0.25">
      <c r="A1884" t="s">
        <v>28</v>
      </c>
      <c r="B1884" t="s">
        <v>4576</v>
      </c>
      <c r="C1884">
        <v>2013</v>
      </c>
      <c r="D1884" t="s">
        <v>44</v>
      </c>
      <c r="E1884" t="s">
        <v>47</v>
      </c>
      <c r="F1884">
        <v>10.4</v>
      </c>
      <c r="G1884" t="s">
        <v>31</v>
      </c>
      <c r="H1884">
        <v>21</v>
      </c>
      <c r="I1884" t="s">
        <v>4577</v>
      </c>
      <c r="J1884" t="s">
        <v>89</v>
      </c>
      <c r="K1884" t="s">
        <v>92</v>
      </c>
      <c r="L1884" t="s">
        <v>93</v>
      </c>
      <c r="M1884" t="s">
        <v>36</v>
      </c>
      <c r="N1884" t="s">
        <v>37</v>
      </c>
      <c r="O1884" t="s">
        <v>38</v>
      </c>
      <c r="P1884" t="s">
        <v>96</v>
      </c>
      <c r="Q1884" t="s">
        <v>125</v>
      </c>
      <c r="R1884">
        <v>0</v>
      </c>
      <c r="S1884" t="s">
        <v>96</v>
      </c>
      <c r="T1884">
        <v>10.5</v>
      </c>
      <c r="U1884" t="s">
        <v>43</v>
      </c>
      <c r="V1884">
        <v>6</v>
      </c>
      <c r="W1884" t="s">
        <v>43</v>
      </c>
      <c r="X1884">
        <v>5</v>
      </c>
      <c r="Y1884" t="s">
        <v>42</v>
      </c>
      <c r="Z1884">
        <v>2</v>
      </c>
      <c r="AC1884">
        <f t="shared" si="145"/>
        <v>1</v>
      </c>
      <c r="AD1884" t="str">
        <f t="shared" si="146"/>
        <v>ESN</v>
      </c>
      <c r="AE1884" t="b">
        <f t="shared" si="147"/>
        <v>0</v>
      </c>
      <c r="AF1884" t="b">
        <f t="shared" si="148"/>
        <v>0</v>
      </c>
      <c r="AG1884" t="b">
        <f t="shared" si="149"/>
        <v>0</v>
      </c>
      <c r="AH1884">
        <v>119.999999999998</v>
      </c>
    </row>
    <row r="1885" spans="1:34" x14ac:dyDescent="0.25">
      <c r="A1885" t="s">
        <v>28</v>
      </c>
      <c r="B1885" t="s">
        <v>4578</v>
      </c>
      <c r="C1885">
        <v>2014</v>
      </c>
      <c r="D1885" t="s">
        <v>115</v>
      </c>
      <c r="E1885" t="s">
        <v>5252</v>
      </c>
      <c r="F1885">
        <v>8.6999999999999993</v>
      </c>
      <c r="G1885" t="s">
        <v>98</v>
      </c>
      <c r="H1885">
        <v>21</v>
      </c>
      <c r="I1885" t="s">
        <v>4579</v>
      </c>
      <c r="J1885" t="s">
        <v>311</v>
      </c>
      <c r="K1885" t="s">
        <v>92</v>
      </c>
      <c r="L1885" t="s">
        <v>4580</v>
      </c>
      <c r="M1885" t="s">
        <v>36</v>
      </c>
      <c r="N1885" t="s">
        <v>37</v>
      </c>
      <c r="O1885" t="s">
        <v>38</v>
      </c>
      <c r="P1885" t="s">
        <v>51</v>
      </c>
      <c r="Q1885" t="s">
        <v>52</v>
      </c>
      <c r="R1885">
        <v>0</v>
      </c>
      <c r="S1885" t="s">
        <v>53</v>
      </c>
      <c r="T1885">
        <v>9</v>
      </c>
      <c r="U1885" t="s">
        <v>43</v>
      </c>
      <c r="V1885">
        <v>9</v>
      </c>
      <c r="W1885" t="s">
        <v>43</v>
      </c>
      <c r="X1885">
        <v>8.6666666666666696</v>
      </c>
      <c r="Y1885" t="s">
        <v>42</v>
      </c>
      <c r="Z1885">
        <v>1</v>
      </c>
      <c r="AH1885">
        <v>59.999999999998799</v>
      </c>
    </row>
    <row r="1886" spans="1:34" x14ac:dyDescent="0.25">
      <c r="A1886" t="s">
        <v>28</v>
      </c>
      <c r="B1886" t="s">
        <v>4581</v>
      </c>
      <c r="C1886">
        <v>2014</v>
      </c>
      <c r="D1886" t="s">
        <v>44</v>
      </c>
      <c r="E1886" t="s">
        <v>47</v>
      </c>
      <c r="F1886">
        <v>8.3000000000000007</v>
      </c>
      <c r="G1886" t="s">
        <v>71</v>
      </c>
      <c r="H1886">
        <v>21</v>
      </c>
      <c r="I1886" t="s">
        <v>4582</v>
      </c>
      <c r="J1886" t="s">
        <v>322</v>
      </c>
      <c r="K1886" t="s">
        <v>74</v>
      </c>
      <c r="L1886" t="s">
        <v>626</v>
      </c>
      <c r="M1886" t="s">
        <v>76</v>
      </c>
      <c r="N1886" t="s">
        <v>37</v>
      </c>
      <c r="O1886" t="s">
        <v>38</v>
      </c>
      <c r="P1886" t="s">
        <v>51</v>
      </c>
      <c r="Q1886" t="s">
        <v>52</v>
      </c>
      <c r="R1886">
        <v>0</v>
      </c>
      <c r="S1886" t="s">
        <v>53</v>
      </c>
      <c r="T1886">
        <v>4</v>
      </c>
      <c r="U1886" t="s">
        <v>42</v>
      </c>
      <c r="V1886">
        <v>8</v>
      </c>
      <c r="W1886" t="s">
        <v>43</v>
      </c>
      <c r="X1886">
        <v>8.25</v>
      </c>
      <c r="Y1886" t="s">
        <v>42</v>
      </c>
      <c r="Z1886">
        <v>0.83</v>
      </c>
      <c r="AH1886">
        <v>49.999999999999197</v>
      </c>
    </row>
    <row r="1887" spans="1:34" x14ac:dyDescent="0.25">
      <c r="A1887" t="s">
        <v>55</v>
      </c>
      <c r="B1887" t="s">
        <v>4583</v>
      </c>
      <c r="C1887">
        <v>2013</v>
      </c>
      <c r="D1887" t="s">
        <v>115</v>
      </c>
      <c r="E1887" t="s">
        <v>122</v>
      </c>
      <c r="F1887">
        <v>13.1</v>
      </c>
      <c r="G1887" t="s">
        <v>71</v>
      </c>
      <c r="H1887">
        <v>29</v>
      </c>
      <c r="I1887" t="s">
        <v>4584</v>
      </c>
      <c r="J1887" t="s">
        <v>73</v>
      </c>
      <c r="K1887" t="s">
        <v>74</v>
      </c>
      <c r="L1887" t="s">
        <v>2113</v>
      </c>
      <c r="M1887" t="s">
        <v>76</v>
      </c>
      <c r="N1887" t="s">
        <v>37</v>
      </c>
      <c r="O1887" t="s">
        <v>38</v>
      </c>
      <c r="P1887" t="s">
        <v>51</v>
      </c>
      <c r="T1887">
        <v>10</v>
      </c>
      <c r="U1887" t="s">
        <v>214</v>
      </c>
      <c r="V1887">
        <v>12</v>
      </c>
      <c r="W1887" t="s">
        <v>43</v>
      </c>
      <c r="X1887">
        <v>12</v>
      </c>
      <c r="Y1887" t="s">
        <v>43</v>
      </c>
      <c r="Z1887">
        <v>0.17</v>
      </c>
      <c r="AH1887">
        <v>9.9999999999996003</v>
      </c>
    </row>
    <row r="1888" spans="1:34" x14ac:dyDescent="0.25">
      <c r="A1888" t="s">
        <v>55</v>
      </c>
      <c r="B1888" t="s">
        <v>4585</v>
      </c>
      <c r="C1888">
        <v>2012</v>
      </c>
      <c r="D1888" t="s">
        <v>54</v>
      </c>
      <c r="E1888" t="s">
        <v>122</v>
      </c>
      <c r="F1888">
        <v>5.9</v>
      </c>
      <c r="G1888" t="s">
        <v>31</v>
      </c>
      <c r="H1888">
        <v>25</v>
      </c>
      <c r="I1888" t="s">
        <v>4586</v>
      </c>
      <c r="J1888" t="s">
        <v>33</v>
      </c>
      <c r="K1888" t="s">
        <v>34</v>
      </c>
      <c r="L1888" t="s">
        <v>1406</v>
      </c>
      <c r="M1888" t="s">
        <v>36</v>
      </c>
      <c r="N1888" t="s">
        <v>37</v>
      </c>
      <c r="O1888" t="s">
        <v>38</v>
      </c>
      <c r="P1888" t="s">
        <v>39</v>
      </c>
      <c r="T1888">
        <v>3</v>
      </c>
      <c r="U1888" t="s">
        <v>42</v>
      </c>
      <c r="V1888">
        <v>7</v>
      </c>
      <c r="W1888" t="s">
        <v>43</v>
      </c>
      <c r="X1888">
        <v>7</v>
      </c>
      <c r="Y1888" t="s">
        <v>42</v>
      </c>
      <c r="Z1888">
        <v>0.57999999999999996</v>
      </c>
      <c r="AC1888">
        <f t="shared" si="145"/>
        <v>0</v>
      </c>
      <c r="AD1888" t="str">
        <f t="shared" si="146"/>
        <v>DSN</v>
      </c>
      <c r="AE1888" t="b">
        <f t="shared" si="147"/>
        <v>1</v>
      </c>
      <c r="AF1888" t="str">
        <f t="shared" si="148"/>
        <v/>
      </c>
      <c r="AG1888" t="str">
        <f t="shared" si="149"/>
        <v/>
      </c>
      <c r="AH1888">
        <v>34.999999999999197</v>
      </c>
    </row>
    <row r="1889" spans="1:34" x14ac:dyDescent="0.25">
      <c r="A1889" t="s">
        <v>55</v>
      </c>
      <c r="B1889" t="s">
        <v>4587</v>
      </c>
      <c r="C1889">
        <v>2012</v>
      </c>
      <c r="D1889" t="s">
        <v>77</v>
      </c>
      <c r="E1889" t="s">
        <v>47</v>
      </c>
      <c r="F1889">
        <v>9.4</v>
      </c>
      <c r="G1889" t="s">
        <v>31</v>
      </c>
      <c r="H1889">
        <v>24</v>
      </c>
      <c r="I1889" t="s">
        <v>4588</v>
      </c>
      <c r="J1889" t="s">
        <v>33</v>
      </c>
      <c r="K1889" t="s">
        <v>34</v>
      </c>
      <c r="L1889" t="s">
        <v>64</v>
      </c>
      <c r="M1889" t="s">
        <v>36</v>
      </c>
      <c r="N1889" t="s">
        <v>37</v>
      </c>
      <c r="O1889" t="s">
        <v>38</v>
      </c>
      <c r="P1889" t="s">
        <v>51</v>
      </c>
      <c r="T1889">
        <v>9</v>
      </c>
      <c r="U1889" t="s">
        <v>43</v>
      </c>
      <c r="V1889">
        <v>8.5</v>
      </c>
      <c r="W1889" t="s">
        <v>43</v>
      </c>
      <c r="X1889">
        <v>7</v>
      </c>
      <c r="Y1889" t="s">
        <v>42</v>
      </c>
      <c r="Z1889">
        <v>1</v>
      </c>
      <c r="AH1889">
        <v>59.999999999998799</v>
      </c>
    </row>
    <row r="1890" spans="1:34" x14ac:dyDescent="0.25">
      <c r="A1890" t="s">
        <v>61</v>
      </c>
      <c r="B1890" t="s">
        <v>4589</v>
      </c>
      <c r="C1890">
        <v>2013</v>
      </c>
      <c r="D1890" t="s">
        <v>54</v>
      </c>
      <c r="E1890" t="s">
        <v>216</v>
      </c>
      <c r="F1890">
        <v>9.6999999999999993</v>
      </c>
      <c r="G1890" t="s">
        <v>31</v>
      </c>
      <c r="H1890">
        <v>22</v>
      </c>
      <c r="I1890" t="s">
        <v>4234</v>
      </c>
      <c r="J1890" t="s">
        <v>33</v>
      </c>
      <c r="K1890" t="s">
        <v>34</v>
      </c>
      <c r="L1890" t="s">
        <v>222</v>
      </c>
      <c r="M1890" t="s">
        <v>36</v>
      </c>
      <c r="N1890" t="s">
        <v>37</v>
      </c>
      <c r="O1890" t="s">
        <v>38</v>
      </c>
      <c r="P1890" t="s">
        <v>96</v>
      </c>
      <c r="Q1890" t="s">
        <v>875</v>
      </c>
      <c r="R1890">
        <v>0</v>
      </c>
      <c r="S1890" t="s">
        <v>849</v>
      </c>
      <c r="Z1890">
        <v>0.75</v>
      </c>
      <c r="AC1890">
        <f t="shared" si="145"/>
        <v>0</v>
      </c>
      <c r="AD1890" t="str">
        <f t="shared" si="146"/>
        <v>ESN</v>
      </c>
      <c r="AE1890" t="b">
        <f t="shared" si="147"/>
        <v>1</v>
      </c>
      <c r="AF1890" t="str">
        <f t="shared" si="148"/>
        <v/>
      </c>
      <c r="AG1890" t="str">
        <f t="shared" si="149"/>
        <v/>
      </c>
      <c r="AH1890">
        <v>44.999999999998799</v>
      </c>
    </row>
    <row r="1891" spans="1:34" x14ac:dyDescent="0.25">
      <c r="A1891" t="s">
        <v>45</v>
      </c>
      <c r="B1891" t="s">
        <v>4590</v>
      </c>
      <c r="C1891">
        <v>2012</v>
      </c>
      <c r="D1891" t="s">
        <v>44</v>
      </c>
      <c r="E1891" t="s">
        <v>47</v>
      </c>
      <c r="F1891">
        <v>8.6</v>
      </c>
      <c r="G1891" t="s">
        <v>31</v>
      </c>
      <c r="H1891">
        <v>20</v>
      </c>
      <c r="I1891" t="s">
        <v>4591</v>
      </c>
      <c r="J1891" t="s">
        <v>4022</v>
      </c>
      <c r="K1891" t="s">
        <v>34</v>
      </c>
      <c r="L1891" t="s">
        <v>50</v>
      </c>
      <c r="M1891" t="s">
        <v>36</v>
      </c>
      <c r="N1891" t="s">
        <v>37</v>
      </c>
      <c r="O1891" t="s">
        <v>38</v>
      </c>
      <c r="P1891" t="s">
        <v>96</v>
      </c>
      <c r="T1891">
        <v>9.75</v>
      </c>
      <c r="U1891" t="s">
        <v>43</v>
      </c>
      <c r="V1891">
        <v>3.5</v>
      </c>
      <c r="W1891" t="s">
        <v>43</v>
      </c>
      <c r="X1891">
        <v>4</v>
      </c>
      <c r="Y1891" t="s">
        <v>42</v>
      </c>
      <c r="Z1891">
        <v>3</v>
      </c>
      <c r="AA1891" t="s">
        <v>125</v>
      </c>
      <c r="AB1891" t="s">
        <v>96</v>
      </c>
      <c r="AC1891">
        <f t="shared" si="145"/>
        <v>1</v>
      </c>
      <c r="AD1891" t="str">
        <f t="shared" si="146"/>
        <v>ESN</v>
      </c>
      <c r="AE1891" t="b">
        <f t="shared" si="147"/>
        <v>0</v>
      </c>
      <c r="AF1891" t="b">
        <f t="shared" si="148"/>
        <v>0</v>
      </c>
      <c r="AG1891" t="b">
        <f t="shared" si="149"/>
        <v>0</v>
      </c>
      <c r="AH1891">
        <v>179.99999999999599</v>
      </c>
    </row>
    <row r="1892" spans="1:34" x14ac:dyDescent="0.25">
      <c r="A1892" t="s">
        <v>28</v>
      </c>
      <c r="B1892" t="s">
        <v>4592</v>
      </c>
      <c r="C1892">
        <v>2013</v>
      </c>
      <c r="D1892" t="s">
        <v>44</v>
      </c>
      <c r="E1892" t="s">
        <v>47</v>
      </c>
      <c r="F1892">
        <v>9.5</v>
      </c>
      <c r="G1892" t="s">
        <v>31</v>
      </c>
      <c r="H1892">
        <v>20</v>
      </c>
      <c r="I1892" t="s">
        <v>4593</v>
      </c>
      <c r="J1892" t="s">
        <v>89</v>
      </c>
      <c r="K1892" t="s">
        <v>92</v>
      </c>
      <c r="L1892" t="s">
        <v>1597</v>
      </c>
      <c r="M1892" t="s">
        <v>36</v>
      </c>
      <c r="N1892" t="s">
        <v>37</v>
      </c>
      <c r="O1892" t="s">
        <v>38</v>
      </c>
      <c r="P1892" t="s">
        <v>96</v>
      </c>
      <c r="Q1892" t="s">
        <v>125</v>
      </c>
      <c r="R1892">
        <v>0</v>
      </c>
      <c r="S1892" t="s">
        <v>96</v>
      </c>
      <c r="T1892">
        <v>11.3333333333333</v>
      </c>
      <c r="U1892" t="s">
        <v>43</v>
      </c>
      <c r="V1892">
        <v>10.25</v>
      </c>
      <c r="W1892" t="s">
        <v>43</v>
      </c>
      <c r="X1892">
        <v>8.5</v>
      </c>
      <c r="Y1892" t="s">
        <v>43</v>
      </c>
      <c r="Z1892">
        <v>2</v>
      </c>
      <c r="AC1892">
        <f t="shared" si="145"/>
        <v>1</v>
      </c>
      <c r="AD1892" t="str">
        <f t="shared" si="146"/>
        <v>ESN</v>
      </c>
      <c r="AE1892" t="b">
        <f t="shared" si="147"/>
        <v>0</v>
      </c>
      <c r="AF1892" t="b">
        <f t="shared" si="148"/>
        <v>0</v>
      </c>
      <c r="AG1892" t="b">
        <f t="shared" si="149"/>
        <v>0</v>
      </c>
      <c r="AH1892">
        <v>119.999999999998</v>
      </c>
    </row>
    <row r="1893" spans="1:34" x14ac:dyDescent="0.25">
      <c r="A1893" t="s">
        <v>55</v>
      </c>
      <c r="B1893" t="s">
        <v>4594</v>
      </c>
      <c r="C1893">
        <v>2012</v>
      </c>
      <c r="D1893" t="s">
        <v>54</v>
      </c>
      <c r="E1893" t="s">
        <v>47</v>
      </c>
      <c r="F1893">
        <v>5.9</v>
      </c>
      <c r="G1893" t="s">
        <v>71</v>
      </c>
      <c r="H1893">
        <v>19</v>
      </c>
      <c r="I1893" t="s">
        <v>4595</v>
      </c>
      <c r="J1893" t="s">
        <v>1135</v>
      </c>
      <c r="K1893" t="s">
        <v>74</v>
      </c>
      <c r="L1893" t="s">
        <v>667</v>
      </c>
      <c r="M1893" t="s">
        <v>76</v>
      </c>
      <c r="N1893" t="s">
        <v>37</v>
      </c>
      <c r="O1893" t="s">
        <v>38</v>
      </c>
      <c r="P1893" t="s">
        <v>51</v>
      </c>
      <c r="T1893">
        <v>3</v>
      </c>
      <c r="U1893" t="s">
        <v>42</v>
      </c>
      <c r="V1893">
        <v>5.5</v>
      </c>
      <c r="W1893" t="s">
        <v>43</v>
      </c>
      <c r="X1893">
        <v>6.25</v>
      </c>
      <c r="Y1893" t="s">
        <v>43</v>
      </c>
      <c r="Z1893">
        <v>0.08</v>
      </c>
      <c r="AH1893">
        <v>4.9999999999998002</v>
      </c>
    </row>
    <row r="1894" spans="1:34" x14ac:dyDescent="0.25">
      <c r="A1894" t="s">
        <v>28</v>
      </c>
      <c r="B1894" t="s">
        <v>4596</v>
      </c>
      <c r="C1894">
        <v>2013</v>
      </c>
      <c r="D1894" t="s">
        <v>54</v>
      </c>
      <c r="E1894" t="s">
        <v>47</v>
      </c>
      <c r="F1894">
        <v>10.199999999999999</v>
      </c>
      <c r="G1894" t="s">
        <v>31</v>
      </c>
      <c r="H1894">
        <v>19</v>
      </c>
      <c r="I1894" t="s">
        <v>4597</v>
      </c>
      <c r="J1894" t="s">
        <v>33</v>
      </c>
      <c r="K1894" t="s">
        <v>160</v>
      </c>
      <c r="L1894" t="s">
        <v>887</v>
      </c>
      <c r="M1894" t="s">
        <v>36</v>
      </c>
      <c r="N1894" t="s">
        <v>37</v>
      </c>
      <c r="O1894" t="s">
        <v>38</v>
      </c>
      <c r="P1894" t="s">
        <v>119</v>
      </c>
      <c r="Q1894" t="s">
        <v>120</v>
      </c>
      <c r="R1894">
        <v>0</v>
      </c>
      <c r="S1894" t="s">
        <v>41</v>
      </c>
      <c r="T1894">
        <v>8</v>
      </c>
      <c r="U1894" t="s">
        <v>43</v>
      </c>
      <c r="V1894">
        <v>7</v>
      </c>
      <c r="W1894" t="s">
        <v>43</v>
      </c>
      <c r="X1894">
        <v>12</v>
      </c>
      <c r="Y1894" t="s">
        <v>42</v>
      </c>
      <c r="Z1894">
        <v>2</v>
      </c>
      <c r="AC1894">
        <f t="shared" si="145"/>
        <v>0</v>
      </c>
      <c r="AD1894" t="str">
        <f t="shared" si="146"/>
        <v>DSN</v>
      </c>
      <c r="AE1894" t="b">
        <f t="shared" si="147"/>
        <v>0</v>
      </c>
      <c r="AF1894" t="b">
        <f t="shared" si="148"/>
        <v>0</v>
      </c>
      <c r="AG1894" t="b">
        <f t="shared" si="149"/>
        <v>0</v>
      </c>
      <c r="AH1894">
        <v>119.999999999998</v>
      </c>
    </row>
    <row r="1895" spans="1:34" x14ac:dyDescent="0.25">
      <c r="A1895" t="s">
        <v>55</v>
      </c>
      <c r="B1895" t="s">
        <v>4598</v>
      </c>
      <c r="C1895">
        <v>2013</v>
      </c>
      <c r="D1895" t="s">
        <v>54</v>
      </c>
      <c r="E1895" t="s">
        <v>47</v>
      </c>
      <c r="F1895">
        <v>2.7</v>
      </c>
      <c r="G1895" t="s">
        <v>143</v>
      </c>
      <c r="H1895">
        <v>19</v>
      </c>
      <c r="I1895" t="s">
        <v>4599</v>
      </c>
      <c r="J1895" t="s">
        <v>422</v>
      </c>
      <c r="K1895" t="s">
        <v>146</v>
      </c>
      <c r="L1895" t="s">
        <v>423</v>
      </c>
      <c r="M1895" t="s">
        <v>148</v>
      </c>
      <c r="N1895" t="s">
        <v>37</v>
      </c>
      <c r="O1895" t="s">
        <v>38</v>
      </c>
      <c r="P1895" t="s">
        <v>51</v>
      </c>
      <c r="T1895">
        <v>-0.75</v>
      </c>
      <c r="U1895" t="s">
        <v>43</v>
      </c>
      <c r="V1895">
        <v>0.66666666666666696</v>
      </c>
      <c r="W1895" t="s">
        <v>43</v>
      </c>
      <c r="X1895">
        <v>6</v>
      </c>
      <c r="Y1895" t="s">
        <v>43</v>
      </c>
      <c r="Z1895">
        <v>1.17</v>
      </c>
      <c r="AH1895">
        <v>69.999999999999005</v>
      </c>
    </row>
    <row r="1896" spans="1:34" x14ac:dyDescent="0.25">
      <c r="A1896" t="s">
        <v>441</v>
      </c>
      <c r="B1896" t="s">
        <v>4600</v>
      </c>
      <c r="C1896">
        <v>2013</v>
      </c>
      <c r="D1896" t="s">
        <v>54</v>
      </c>
      <c r="E1896" t="s">
        <v>5252</v>
      </c>
      <c r="F1896">
        <v>7.3</v>
      </c>
      <c r="G1896" t="s">
        <v>31</v>
      </c>
      <c r="H1896">
        <v>19</v>
      </c>
      <c r="I1896" t="s">
        <v>4601</v>
      </c>
      <c r="J1896" t="s">
        <v>33</v>
      </c>
      <c r="K1896" t="s">
        <v>34</v>
      </c>
      <c r="L1896" t="s">
        <v>190</v>
      </c>
      <c r="M1896" t="s">
        <v>36</v>
      </c>
      <c r="N1896" t="s">
        <v>37</v>
      </c>
      <c r="O1896" t="s">
        <v>38</v>
      </c>
      <c r="P1896" t="s">
        <v>119</v>
      </c>
      <c r="Q1896" t="s">
        <v>52</v>
      </c>
      <c r="R1896">
        <v>0</v>
      </c>
      <c r="S1896" t="s">
        <v>53</v>
      </c>
      <c r="T1896">
        <v>10.3333333333333</v>
      </c>
      <c r="U1896" t="s">
        <v>43</v>
      </c>
      <c r="V1896">
        <v>4</v>
      </c>
      <c r="W1896" t="s">
        <v>43</v>
      </c>
      <c r="X1896">
        <v>9</v>
      </c>
      <c r="Y1896" t="s">
        <v>42</v>
      </c>
      <c r="Z1896">
        <v>0.42</v>
      </c>
      <c r="AC1896">
        <f t="shared" si="145"/>
        <v>0</v>
      </c>
      <c r="AD1896" t="str">
        <f t="shared" si="146"/>
        <v>DSN</v>
      </c>
      <c r="AE1896" t="b">
        <f t="shared" si="147"/>
        <v>1</v>
      </c>
      <c r="AF1896" t="str">
        <f t="shared" si="148"/>
        <v/>
      </c>
      <c r="AG1896" t="str">
        <f t="shared" si="149"/>
        <v/>
      </c>
      <c r="AH1896">
        <v>24.999999999999599</v>
      </c>
    </row>
    <row r="1897" spans="1:34" x14ac:dyDescent="0.25">
      <c r="A1897" t="s">
        <v>28</v>
      </c>
      <c r="B1897" t="s">
        <v>4602</v>
      </c>
      <c r="C1897">
        <v>2013</v>
      </c>
      <c r="D1897" t="s">
        <v>83</v>
      </c>
      <c r="E1897" t="s">
        <v>5252</v>
      </c>
      <c r="F1897">
        <v>5.9</v>
      </c>
      <c r="G1897" t="s">
        <v>71</v>
      </c>
      <c r="H1897">
        <v>23</v>
      </c>
      <c r="I1897" t="s">
        <v>4603</v>
      </c>
      <c r="J1897" t="s">
        <v>73</v>
      </c>
      <c r="K1897" t="s">
        <v>34</v>
      </c>
      <c r="L1897" t="s">
        <v>1903</v>
      </c>
      <c r="M1897" t="s">
        <v>76</v>
      </c>
      <c r="N1897" t="s">
        <v>37</v>
      </c>
      <c r="O1897" t="s">
        <v>38</v>
      </c>
      <c r="P1897" t="s">
        <v>195</v>
      </c>
      <c r="Q1897" t="s">
        <v>196</v>
      </c>
      <c r="R1897">
        <v>0</v>
      </c>
      <c r="S1897" t="s">
        <v>53</v>
      </c>
      <c r="T1897">
        <v>10</v>
      </c>
      <c r="U1897" t="s">
        <v>42</v>
      </c>
      <c r="V1897">
        <v>5.5</v>
      </c>
      <c r="W1897" t="s">
        <v>43</v>
      </c>
      <c r="X1897">
        <v>8.6666666666666696</v>
      </c>
      <c r="Y1897" t="s">
        <v>43</v>
      </c>
      <c r="Z1897">
        <v>2</v>
      </c>
      <c r="AC1897">
        <f t="shared" si="145"/>
        <v>3</v>
      </c>
      <c r="AD1897" t="str">
        <f t="shared" si="146"/>
        <v>MSN</v>
      </c>
      <c r="AE1897" t="b">
        <f t="shared" si="147"/>
        <v>0</v>
      </c>
      <c r="AF1897" t="b">
        <f t="shared" si="148"/>
        <v>0</v>
      </c>
      <c r="AG1897" t="b">
        <f t="shared" si="149"/>
        <v>0</v>
      </c>
      <c r="AH1897">
        <v>119.999999999998</v>
      </c>
    </row>
    <row r="1898" spans="1:34" x14ac:dyDescent="0.25">
      <c r="A1898" t="s">
        <v>55</v>
      </c>
      <c r="B1898" t="s">
        <v>4604</v>
      </c>
      <c r="C1898">
        <v>2012</v>
      </c>
      <c r="D1898" t="s">
        <v>115</v>
      </c>
      <c r="E1898" t="s">
        <v>5252</v>
      </c>
      <c r="F1898">
        <v>8.3000000000000007</v>
      </c>
      <c r="G1898" t="s">
        <v>71</v>
      </c>
      <c r="H1898">
        <v>21</v>
      </c>
      <c r="I1898" t="s">
        <v>4605</v>
      </c>
      <c r="J1898" t="s">
        <v>231</v>
      </c>
      <c r="K1898" t="s">
        <v>74</v>
      </c>
      <c r="L1898" t="s">
        <v>232</v>
      </c>
      <c r="M1898" t="s">
        <v>76</v>
      </c>
      <c r="N1898" t="s">
        <v>37</v>
      </c>
      <c r="O1898" t="s">
        <v>38</v>
      </c>
      <c r="P1898" t="s">
        <v>51</v>
      </c>
      <c r="T1898">
        <v>5.5</v>
      </c>
      <c r="U1898" t="s">
        <v>42</v>
      </c>
      <c r="V1898">
        <v>7.75</v>
      </c>
      <c r="W1898" t="s">
        <v>43</v>
      </c>
      <c r="X1898">
        <v>7</v>
      </c>
      <c r="Y1898" t="s">
        <v>42</v>
      </c>
      <c r="Z1898">
        <v>0.25</v>
      </c>
      <c r="AH1898">
        <v>15</v>
      </c>
    </row>
    <row r="1899" spans="1:34" x14ac:dyDescent="0.25">
      <c r="A1899" t="s">
        <v>45</v>
      </c>
      <c r="B1899" t="s">
        <v>4606</v>
      </c>
      <c r="C1899">
        <v>2012</v>
      </c>
      <c r="D1899" t="s">
        <v>54</v>
      </c>
      <c r="E1899" t="s">
        <v>47</v>
      </c>
      <c r="F1899">
        <v>8.1999999999999993</v>
      </c>
      <c r="G1899" t="s">
        <v>31</v>
      </c>
      <c r="H1899">
        <v>20</v>
      </c>
      <c r="I1899" t="s">
        <v>4607</v>
      </c>
      <c r="J1899" t="s">
        <v>33</v>
      </c>
      <c r="K1899" t="s">
        <v>58</v>
      </c>
      <c r="L1899" t="s">
        <v>609</v>
      </c>
      <c r="M1899" t="s">
        <v>36</v>
      </c>
      <c r="N1899" t="s">
        <v>37</v>
      </c>
      <c r="O1899" t="s">
        <v>38</v>
      </c>
      <c r="P1899" t="s">
        <v>96</v>
      </c>
      <c r="T1899">
        <v>9.75</v>
      </c>
      <c r="U1899" t="s">
        <v>43</v>
      </c>
      <c r="V1899">
        <v>6.25</v>
      </c>
      <c r="W1899" t="s">
        <v>43</v>
      </c>
      <c r="X1899">
        <v>8</v>
      </c>
      <c r="Y1899" t="s">
        <v>43</v>
      </c>
      <c r="Z1899">
        <v>3</v>
      </c>
      <c r="AA1899" t="s">
        <v>125</v>
      </c>
      <c r="AB1899" t="s">
        <v>96</v>
      </c>
      <c r="AC1899">
        <f t="shared" si="145"/>
        <v>0</v>
      </c>
      <c r="AD1899" t="str">
        <f t="shared" si="146"/>
        <v>ESN</v>
      </c>
      <c r="AE1899" t="b">
        <f t="shared" si="147"/>
        <v>0</v>
      </c>
      <c r="AF1899" t="b">
        <f t="shared" si="148"/>
        <v>0</v>
      </c>
      <c r="AG1899" t="b">
        <f t="shared" si="149"/>
        <v>0</v>
      </c>
      <c r="AH1899">
        <v>179.99999999999599</v>
      </c>
    </row>
    <row r="1900" spans="1:34" x14ac:dyDescent="0.25">
      <c r="A1900" t="s">
        <v>28</v>
      </c>
      <c r="B1900" t="s">
        <v>4608</v>
      </c>
      <c r="C1900">
        <v>2013</v>
      </c>
      <c r="D1900" t="s">
        <v>44</v>
      </c>
      <c r="E1900" t="s">
        <v>47</v>
      </c>
      <c r="F1900">
        <v>6.5</v>
      </c>
      <c r="G1900" t="s">
        <v>31</v>
      </c>
      <c r="H1900">
        <v>20</v>
      </c>
      <c r="I1900" t="s">
        <v>4609</v>
      </c>
      <c r="J1900" t="s">
        <v>586</v>
      </c>
      <c r="K1900" t="s">
        <v>160</v>
      </c>
      <c r="L1900" t="s">
        <v>161</v>
      </c>
      <c r="M1900" t="s">
        <v>36</v>
      </c>
      <c r="N1900" t="s">
        <v>37</v>
      </c>
      <c r="O1900" t="s">
        <v>38</v>
      </c>
      <c r="P1900" t="s">
        <v>119</v>
      </c>
      <c r="Q1900" t="s">
        <v>120</v>
      </c>
      <c r="R1900">
        <v>0</v>
      </c>
      <c r="S1900" t="s">
        <v>41</v>
      </c>
      <c r="T1900">
        <v>7</v>
      </c>
      <c r="U1900" t="s">
        <v>42</v>
      </c>
      <c r="V1900">
        <v>3.3333333333333299</v>
      </c>
      <c r="W1900" t="s">
        <v>43</v>
      </c>
      <c r="X1900">
        <v>6</v>
      </c>
      <c r="Y1900" t="s">
        <v>42</v>
      </c>
      <c r="Z1900">
        <v>2</v>
      </c>
      <c r="AC1900">
        <f t="shared" si="145"/>
        <v>1</v>
      </c>
      <c r="AD1900" t="str">
        <f t="shared" si="146"/>
        <v>DSN</v>
      </c>
      <c r="AE1900" t="b">
        <f t="shared" si="147"/>
        <v>0</v>
      </c>
      <c r="AF1900" t="b">
        <f t="shared" si="148"/>
        <v>0</v>
      </c>
      <c r="AG1900" t="b">
        <f t="shared" si="149"/>
        <v>0</v>
      </c>
      <c r="AH1900">
        <v>119.999999999998</v>
      </c>
    </row>
    <row r="1901" spans="1:34" x14ac:dyDescent="0.25">
      <c r="A1901" t="s">
        <v>28</v>
      </c>
      <c r="B1901" t="s">
        <v>4610</v>
      </c>
      <c r="C1901">
        <v>2014</v>
      </c>
      <c r="D1901" t="s">
        <v>54</v>
      </c>
      <c r="E1901" t="s">
        <v>122</v>
      </c>
      <c r="F1901">
        <v>9.8000000000000007</v>
      </c>
      <c r="G1901" t="s">
        <v>71</v>
      </c>
      <c r="H1901">
        <v>20</v>
      </c>
      <c r="I1901" t="s">
        <v>4611</v>
      </c>
      <c r="J1901" t="s">
        <v>1135</v>
      </c>
      <c r="K1901" t="s">
        <v>74</v>
      </c>
      <c r="L1901" t="s">
        <v>3811</v>
      </c>
      <c r="M1901" t="s">
        <v>76</v>
      </c>
      <c r="N1901" t="s">
        <v>37</v>
      </c>
      <c r="O1901" t="s">
        <v>38</v>
      </c>
      <c r="P1901" t="s">
        <v>51</v>
      </c>
      <c r="Q1901" t="s">
        <v>52</v>
      </c>
      <c r="R1901">
        <v>0</v>
      </c>
      <c r="S1901" t="s">
        <v>53</v>
      </c>
      <c r="T1901">
        <v>11</v>
      </c>
      <c r="U1901" t="s">
        <v>42</v>
      </c>
      <c r="V1901">
        <v>7</v>
      </c>
      <c r="W1901" t="s">
        <v>43</v>
      </c>
      <c r="X1901">
        <v>8.5</v>
      </c>
      <c r="Y1901" t="s">
        <v>43</v>
      </c>
      <c r="Z1901">
        <v>1</v>
      </c>
      <c r="AH1901">
        <v>59.999999999998799</v>
      </c>
    </row>
    <row r="1902" spans="1:34" x14ac:dyDescent="0.25">
      <c r="A1902" t="s">
        <v>28</v>
      </c>
      <c r="B1902" t="s">
        <v>4612</v>
      </c>
      <c r="C1902">
        <v>2014</v>
      </c>
      <c r="D1902" t="s">
        <v>44</v>
      </c>
      <c r="E1902" t="s">
        <v>47</v>
      </c>
      <c r="F1902">
        <v>6.3</v>
      </c>
      <c r="G1902" t="s">
        <v>31</v>
      </c>
      <c r="H1902">
        <v>20</v>
      </c>
      <c r="I1902" t="s">
        <v>4613</v>
      </c>
      <c r="J1902" t="s">
        <v>33</v>
      </c>
      <c r="K1902" t="s">
        <v>160</v>
      </c>
      <c r="L1902" t="s">
        <v>161</v>
      </c>
      <c r="M1902" t="s">
        <v>36</v>
      </c>
      <c r="N1902" t="s">
        <v>37</v>
      </c>
      <c r="O1902" t="s">
        <v>38</v>
      </c>
      <c r="P1902" t="s">
        <v>712</v>
      </c>
      <c r="Q1902" t="s">
        <v>713</v>
      </c>
      <c r="R1902">
        <v>0</v>
      </c>
      <c r="S1902" t="s">
        <v>41</v>
      </c>
      <c r="Z1902">
        <v>1</v>
      </c>
      <c r="AC1902">
        <f t="shared" si="145"/>
        <v>1</v>
      </c>
      <c r="AD1902" t="str">
        <f t="shared" si="146"/>
        <v>DSN</v>
      </c>
      <c r="AE1902" t="b">
        <f t="shared" si="147"/>
        <v>0</v>
      </c>
      <c r="AF1902" t="b">
        <f t="shared" si="148"/>
        <v>0</v>
      </c>
      <c r="AG1902" t="b">
        <f t="shared" si="149"/>
        <v>0</v>
      </c>
      <c r="AH1902">
        <v>59.999999999998799</v>
      </c>
    </row>
    <row r="1903" spans="1:34" x14ac:dyDescent="0.25">
      <c r="A1903" t="s">
        <v>28</v>
      </c>
      <c r="B1903" t="s">
        <v>4614</v>
      </c>
      <c r="C1903">
        <v>2014</v>
      </c>
      <c r="D1903" t="s">
        <v>54</v>
      </c>
      <c r="E1903" t="s">
        <v>47</v>
      </c>
      <c r="F1903">
        <v>6.2</v>
      </c>
      <c r="G1903" t="s">
        <v>31</v>
      </c>
      <c r="H1903">
        <v>19</v>
      </c>
      <c r="I1903" t="s">
        <v>4615</v>
      </c>
      <c r="J1903" t="s">
        <v>89</v>
      </c>
      <c r="K1903" t="s">
        <v>74</v>
      </c>
      <c r="L1903" t="s">
        <v>709</v>
      </c>
      <c r="M1903" t="s">
        <v>36</v>
      </c>
      <c r="N1903" t="s">
        <v>37</v>
      </c>
      <c r="O1903" t="s">
        <v>38</v>
      </c>
      <c r="P1903" t="s">
        <v>51</v>
      </c>
      <c r="Q1903" t="s">
        <v>52</v>
      </c>
      <c r="R1903">
        <v>0</v>
      </c>
      <c r="S1903" t="s">
        <v>53</v>
      </c>
      <c r="T1903">
        <v>5.5</v>
      </c>
      <c r="U1903" t="s">
        <v>43</v>
      </c>
      <c r="V1903">
        <v>5.75</v>
      </c>
      <c r="W1903" t="s">
        <v>43</v>
      </c>
      <c r="X1903">
        <v>10</v>
      </c>
      <c r="Y1903" t="s">
        <v>42</v>
      </c>
      <c r="Z1903">
        <v>0.92</v>
      </c>
      <c r="AH1903">
        <v>54.999999999998998</v>
      </c>
    </row>
    <row r="1904" spans="1:34" x14ac:dyDescent="0.25">
      <c r="A1904" t="s">
        <v>55</v>
      </c>
      <c r="B1904" t="s">
        <v>4616</v>
      </c>
      <c r="C1904">
        <v>2012</v>
      </c>
      <c r="D1904" t="s">
        <v>83</v>
      </c>
      <c r="E1904" t="s">
        <v>5252</v>
      </c>
      <c r="F1904">
        <v>6</v>
      </c>
      <c r="G1904" t="s">
        <v>71</v>
      </c>
      <c r="H1904">
        <v>24</v>
      </c>
      <c r="I1904" t="s">
        <v>4617</v>
      </c>
      <c r="J1904" t="s">
        <v>252</v>
      </c>
      <c r="K1904" t="s">
        <v>146</v>
      </c>
      <c r="L1904" t="s">
        <v>3255</v>
      </c>
      <c r="M1904" t="s">
        <v>76</v>
      </c>
      <c r="N1904" t="s">
        <v>37</v>
      </c>
      <c r="O1904" t="s">
        <v>38</v>
      </c>
      <c r="P1904" t="s">
        <v>51</v>
      </c>
      <c r="T1904">
        <v>5.5</v>
      </c>
      <c r="U1904" t="s">
        <v>43</v>
      </c>
      <c r="V1904">
        <v>4</v>
      </c>
      <c r="W1904" t="s">
        <v>43</v>
      </c>
      <c r="X1904">
        <v>5</v>
      </c>
      <c r="Y1904" t="s">
        <v>42</v>
      </c>
      <c r="Z1904">
        <v>0.92</v>
      </c>
      <c r="AH1904">
        <v>54.999999999998998</v>
      </c>
    </row>
    <row r="1905" spans="1:34" x14ac:dyDescent="0.25">
      <c r="A1905" t="s">
        <v>55</v>
      </c>
      <c r="B1905" t="s">
        <v>4618</v>
      </c>
      <c r="C1905">
        <v>2013</v>
      </c>
      <c r="D1905" t="s">
        <v>68</v>
      </c>
      <c r="E1905" t="s">
        <v>5252</v>
      </c>
      <c r="F1905">
        <v>4</v>
      </c>
      <c r="G1905" t="s">
        <v>31</v>
      </c>
      <c r="H1905">
        <v>23</v>
      </c>
      <c r="I1905" t="s">
        <v>4619</v>
      </c>
      <c r="J1905" t="s">
        <v>33</v>
      </c>
      <c r="K1905" t="s">
        <v>34</v>
      </c>
      <c r="L1905" t="s">
        <v>1903</v>
      </c>
      <c r="M1905" t="s">
        <v>36</v>
      </c>
      <c r="N1905" t="s">
        <v>37</v>
      </c>
      <c r="O1905" t="s">
        <v>38</v>
      </c>
      <c r="P1905" t="s">
        <v>51</v>
      </c>
      <c r="T1905">
        <v>6</v>
      </c>
      <c r="U1905" t="s">
        <v>214</v>
      </c>
      <c r="V1905">
        <v>4</v>
      </c>
      <c r="W1905" t="s">
        <v>43</v>
      </c>
      <c r="X1905">
        <v>2.6666666666666701</v>
      </c>
      <c r="Y1905" t="s">
        <v>43</v>
      </c>
      <c r="Z1905">
        <v>0</v>
      </c>
      <c r="AH1905">
        <v>0</v>
      </c>
    </row>
    <row r="1906" spans="1:34" x14ac:dyDescent="0.25">
      <c r="A1906" t="s">
        <v>55</v>
      </c>
      <c r="B1906" t="s">
        <v>4620</v>
      </c>
      <c r="C1906">
        <v>2012</v>
      </c>
      <c r="D1906" t="s">
        <v>115</v>
      </c>
      <c r="E1906" t="s">
        <v>5252</v>
      </c>
      <c r="F1906">
        <v>6.3</v>
      </c>
      <c r="G1906" t="s">
        <v>31</v>
      </c>
      <c r="H1906">
        <v>21</v>
      </c>
      <c r="I1906" t="s">
        <v>4621</v>
      </c>
      <c r="J1906" t="s">
        <v>33</v>
      </c>
      <c r="K1906" t="s">
        <v>34</v>
      </c>
      <c r="L1906" t="s">
        <v>124</v>
      </c>
      <c r="M1906" t="s">
        <v>36</v>
      </c>
      <c r="N1906" t="s">
        <v>37</v>
      </c>
      <c r="O1906" t="s">
        <v>38</v>
      </c>
      <c r="P1906" t="s">
        <v>41</v>
      </c>
      <c r="T1906">
        <v>3.3333333333333299</v>
      </c>
      <c r="U1906" t="s">
        <v>43</v>
      </c>
      <c r="V1906">
        <v>5</v>
      </c>
      <c r="W1906" t="s">
        <v>43</v>
      </c>
      <c r="X1906">
        <v>7</v>
      </c>
      <c r="Y1906" t="s">
        <v>43</v>
      </c>
      <c r="Z1906">
        <v>0.92</v>
      </c>
      <c r="AC1906">
        <f t="shared" si="145"/>
        <v>2</v>
      </c>
      <c r="AD1906" t="str">
        <f t="shared" si="146"/>
        <v>DSN</v>
      </c>
      <c r="AE1906" t="b">
        <f t="shared" si="147"/>
        <v>1</v>
      </c>
      <c r="AF1906" t="str">
        <f t="shared" si="148"/>
        <v/>
      </c>
      <c r="AG1906" t="str">
        <f t="shared" si="149"/>
        <v/>
      </c>
      <c r="AH1906">
        <v>54.999999999998998</v>
      </c>
    </row>
    <row r="1907" spans="1:34" x14ac:dyDescent="0.25">
      <c r="A1907" t="s">
        <v>28</v>
      </c>
      <c r="B1907" t="s">
        <v>4622</v>
      </c>
      <c r="C1907">
        <v>2014</v>
      </c>
      <c r="D1907" t="s">
        <v>115</v>
      </c>
      <c r="E1907" t="s">
        <v>5252</v>
      </c>
      <c r="F1907">
        <v>6.4</v>
      </c>
      <c r="G1907" t="s">
        <v>143</v>
      </c>
      <c r="H1907">
        <v>22</v>
      </c>
      <c r="I1907" t="s">
        <v>4623</v>
      </c>
      <c r="J1907" t="s">
        <v>866</v>
      </c>
      <c r="K1907" t="s">
        <v>205</v>
      </c>
      <c r="L1907" t="s">
        <v>1155</v>
      </c>
      <c r="M1907" t="s">
        <v>148</v>
      </c>
      <c r="N1907" t="s">
        <v>37</v>
      </c>
      <c r="O1907" t="s">
        <v>38</v>
      </c>
      <c r="P1907" t="s">
        <v>51</v>
      </c>
      <c r="Q1907" t="s">
        <v>52</v>
      </c>
      <c r="R1907">
        <v>0</v>
      </c>
      <c r="S1907" t="s">
        <v>53</v>
      </c>
      <c r="T1907">
        <v>7</v>
      </c>
      <c r="U1907" t="s">
        <v>43</v>
      </c>
      <c r="V1907">
        <v>4</v>
      </c>
      <c r="W1907" t="s">
        <v>43</v>
      </c>
      <c r="X1907">
        <v>8</v>
      </c>
      <c r="Y1907" t="s">
        <v>42</v>
      </c>
      <c r="Z1907">
        <v>1</v>
      </c>
      <c r="AH1907">
        <v>59.999999999998799</v>
      </c>
    </row>
    <row r="1908" spans="1:34" x14ac:dyDescent="0.25">
      <c r="A1908" t="s">
        <v>55</v>
      </c>
      <c r="B1908" t="s">
        <v>4624</v>
      </c>
      <c r="C1908">
        <v>2013</v>
      </c>
      <c r="D1908" t="s">
        <v>44</v>
      </c>
      <c r="E1908" t="s">
        <v>5252</v>
      </c>
      <c r="F1908">
        <v>5.7</v>
      </c>
      <c r="G1908" t="s">
        <v>71</v>
      </c>
      <c r="H1908">
        <v>20</v>
      </c>
      <c r="I1908" t="s">
        <v>4625</v>
      </c>
      <c r="J1908" t="s">
        <v>1203</v>
      </c>
      <c r="K1908" t="s">
        <v>74</v>
      </c>
      <c r="L1908" t="s">
        <v>114</v>
      </c>
      <c r="M1908" t="s">
        <v>76</v>
      </c>
      <c r="N1908" t="s">
        <v>37</v>
      </c>
      <c r="O1908" t="s">
        <v>38</v>
      </c>
      <c r="P1908" t="s">
        <v>51</v>
      </c>
      <c r="T1908">
        <v>5</v>
      </c>
      <c r="U1908" t="s">
        <v>42</v>
      </c>
      <c r="V1908">
        <v>5</v>
      </c>
      <c r="W1908" t="s">
        <v>43</v>
      </c>
      <c r="X1908">
        <v>6.25</v>
      </c>
      <c r="Y1908" t="s">
        <v>43</v>
      </c>
      <c r="Z1908">
        <v>1</v>
      </c>
      <c r="AH1908">
        <v>59.999999999998799</v>
      </c>
    </row>
    <row r="1909" spans="1:34" x14ac:dyDescent="0.25">
      <c r="A1909" t="s">
        <v>28</v>
      </c>
      <c r="B1909" t="s">
        <v>4626</v>
      </c>
      <c r="C1909">
        <v>2013</v>
      </c>
      <c r="D1909" t="s">
        <v>54</v>
      </c>
      <c r="E1909" t="s">
        <v>47</v>
      </c>
      <c r="F1909">
        <v>6.4</v>
      </c>
      <c r="G1909" t="s">
        <v>31</v>
      </c>
      <c r="H1909">
        <v>20</v>
      </c>
      <c r="I1909" t="s">
        <v>4627</v>
      </c>
      <c r="J1909" t="s">
        <v>373</v>
      </c>
      <c r="K1909" t="s">
        <v>34</v>
      </c>
      <c r="L1909" t="s">
        <v>64</v>
      </c>
      <c r="M1909" t="s">
        <v>36</v>
      </c>
      <c r="N1909" t="s">
        <v>37</v>
      </c>
      <c r="O1909" t="s">
        <v>38</v>
      </c>
      <c r="P1909" t="s">
        <v>51</v>
      </c>
      <c r="Q1909" t="s">
        <v>52</v>
      </c>
      <c r="R1909">
        <v>0</v>
      </c>
      <c r="S1909" t="s">
        <v>53</v>
      </c>
      <c r="T1909">
        <v>8.5</v>
      </c>
      <c r="U1909" t="s">
        <v>42</v>
      </c>
      <c r="V1909">
        <v>8</v>
      </c>
      <c r="W1909" t="s">
        <v>43</v>
      </c>
      <c r="X1909">
        <v>5</v>
      </c>
      <c r="Y1909" t="s">
        <v>43</v>
      </c>
      <c r="Z1909">
        <v>0.83</v>
      </c>
      <c r="AH1909">
        <v>49.999999999999197</v>
      </c>
    </row>
    <row r="1910" spans="1:34" x14ac:dyDescent="0.25">
      <c r="A1910" t="s">
        <v>28</v>
      </c>
      <c r="B1910" t="s">
        <v>4628</v>
      </c>
      <c r="C1910">
        <v>2013</v>
      </c>
      <c r="D1910" t="s">
        <v>77</v>
      </c>
      <c r="E1910" t="s">
        <v>290</v>
      </c>
      <c r="F1910">
        <v>3</v>
      </c>
      <c r="G1910" t="s">
        <v>31</v>
      </c>
      <c r="H1910">
        <v>26</v>
      </c>
      <c r="I1910" t="s">
        <v>4629</v>
      </c>
      <c r="J1910" t="s">
        <v>373</v>
      </c>
      <c r="K1910" t="s">
        <v>34</v>
      </c>
      <c r="L1910" t="s">
        <v>1190</v>
      </c>
      <c r="M1910" t="s">
        <v>36</v>
      </c>
      <c r="N1910" t="s">
        <v>37</v>
      </c>
      <c r="O1910" t="s">
        <v>38</v>
      </c>
      <c r="P1910" t="s">
        <v>51</v>
      </c>
      <c r="Q1910" t="s">
        <v>52</v>
      </c>
      <c r="R1910">
        <v>0</v>
      </c>
      <c r="S1910" t="s">
        <v>53</v>
      </c>
      <c r="T1910">
        <v>0</v>
      </c>
      <c r="U1910" t="s">
        <v>43</v>
      </c>
      <c r="V1910">
        <v>2</v>
      </c>
      <c r="W1910" t="s">
        <v>43</v>
      </c>
      <c r="X1910">
        <v>4.5</v>
      </c>
      <c r="Y1910" t="s">
        <v>43</v>
      </c>
      <c r="Z1910">
        <v>0.08</v>
      </c>
      <c r="AH1910">
        <v>4.9999999999998002</v>
      </c>
    </row>
    <row r="1911" spans="1:34" x14ac:dyDescent="0.25">
      <c r="A1911" t="s">
        <v>55</v>
      </c>
      <c r="B1911" t="s">
        <v>4630</v>
      </c>
      <c r="C1911">
        <v>2012</v>
      </c>
      <c r="D1911" t="s">
        <v>44</v>
      </c>
      <c r="E1911" t="s">
        <v>122</v>
      </c>
      <c r="F1911">
        <v>7.9</v>
      </c>
      <c r="G1911" t="s">
        <v>31</v>
      </c>
      <c r="H1911">
        <v>21</v>
      </c>
      <c r="I1911" t="s">
        <v>4631</v>
      </c>
      <c r="J1911" t="s">
        <v>89</v>
      </c>
      <c r="K1911" t="s">
        <v>58</v>
      </c>
      <c r="L1911" t="s">
        <v>440</v>
      </c>
      <c r="M1911" t="s">
        <v>36</v>
      </c>
      <c r="N1911" t="s">
        <v>37</v>
      </c>
      <c r="O1911" t="s">
        <v>38</v>
      </c>
      <c r="P1911" t="s">
        <v>119</v>
      </c>
      <c r="T1911">
        <v>11</v>
      </c>
      <c r="U1911" t="s">
        <v>43</v>
      </c>
      <c r="V1911">
        <v>5.5</v>
      </c>
      <c r="W1911" t="s">
        <v>43</v>
      </c>
      <c r="X1911">
        <v>8.5</v>
      </c>
      <c r="Y1911" t="s">
        <v>42</v>
      </c>
      <c r="Z1911">
        <v>0.5</v>
      </c>
      <c r="AC1911">
        <f t="shared" si="145"/>
        <v>1</v>
      </c>
      <c r="AD1911" t="str">
        <f t="shared" si="146"/>
        <v>DSN</v>
      </c>
      <c r="AE1911" t="b">
        <f t="shared" si="147"/>
        <v>1</v>
      </c>
      <c r="AF1911" t="str">
        <f t="shared" si="148"/>
        <v/>
      </c>
      <c r="AG1911" t="str">
        <f t="shared" si="149"/>
        <v/>
      </c>
      <c r="AH1911">
        <v>29.9999999999994</v>
      </c>
    </row>
    <row r="1912" spans="1:34" x14ac:dyDescent="0.25">
      <c r="A1912" t="s">
        <v>45</v>
      </c>
      <c r="B1912" t="s">
        <v>4632</v>
      </c>
      <c r="C1912">
        <v>2012</v>
      </c>
      <c r="D1912" t="s">
        <v>54</v>
      </c>
      <c r="E1912" t="s">
        <v>47</v>
      </c>
      <c r="F1912">
        <v>10.6</v>
      </c>
      <c r="G1912" t="s">
        <v>31</v>
      </c>
      <c r="H1912">
        <v>20</v>
      </c>
      <c r="I1912" t="s">
        <v>4633</v>
      </c>
      <c r="J1912" t="s">
        <v>89</v>
      </c>
      <c r="K1912" t="s">
        <v>92</v>
      </c>
      <c r="L1912" t="s">
        <v>1597</v>
      </c>
      <c r="M1912" t="s">
        <v>36</v>
      </c>
      <c r="N1912" t="s">
        <v>60</v>
      </c>
      <c r="O1912" t="s">
        <v>38</v>
      </c>
      <c r="P1912" t="s">
        <v>119</v>
      </c>
      <c r="T1912">
        <v>9</v>
      </c>
      <c r="U1912" t="s">
        <v>43</v>
      </c>
      <c r="V1912">
        <v>9.6666666666666696</v>
      </c>
      <c r="W1912" t="s">
        <v>43</v>
      </c>
      <c r="X1912">
        <v>3.3333333333333299</v>
      </c>
      <c r="Y1912" t="s">
        <v>42</v>
      </c>
      <c r="Z1912">
        <v>3</v>
      </c>
      <c r="AA1912" t="s">
        <v>120</v>
      </c>
      <c r="AB1912" t="s">
        <v>41</v>
      </c>
      <c r="AC1912">
        <f t="shared" si="145"/>
        <v>0</v>
      </c>
      <c r="AD1912" t="str">
        <f t="shared" si="146"/>
        <v>DSN</v>
      </c>
      <c r="AE1912" t="b">
        <f t="shared" si="147"/>
        <v>0</v>
      </c>
      <c r="AF1912" t="b">
        <f t="shared" si="148"/>
        <v>0</v>
      </c>
      <c r="AG1912" t="b">
        <f t="shared" si="149"/>
        <v>0</v>
      </c>
      <c r="AH1912">
        <v>179.99999999999599</v>
      </c>
    </row>
    <row r="1913" spans="1:34" x14ac:dyDescent="0.25">
      <c r="A1913" t="s">
        <v>28</v>
      </c>
      <c r="B1913" t="s">
        <v>4634</v>
      </c>
      <c r="C1913">
        <v>2013</v>
      </c>
      <c r="D1913" t="s">
        <v>54</v>
      </c>
      <c r="E1913" t="s">
        <v>5252</v>
      </c>
      <c r="F1913">
        <v>7.8</v>
      </c>
      <c r="G1913" t="s">
        <v>31</v>
      </c>
      <c r="H1913">
        <v>19</v>
      </c>
      <c r="I1913" t="s">
        <v>4635</v>
      </c>
      <c r="J1913" t="s">
        <v>33</v>
      </c>
      <c r="K1913" t="s">
        <v>205</v>
      </c>
      <c r="L1913" t="s">
        <v>921</v>
      </c>
      <c r="M1913" t="s">
        <v>36</v>
      </c>
      <c r="N1913" t="s">
        <v>37</v>
      </c>
      <c r="O1913" t="s">
        <v>38</v>
      </c>
      <c r="P1913" t="s">
        <v>119</v>
      </c>
      <c r="Q1913" t="s">
        <v>120</v>
      </c>
      <c r="R1913">
        <v>0</v>
      </c>
      <c r="S1913" t="s">
        <v>41</v>
      </c>
      <c r="Z1913">
        <v>2</v>
      </c>
      <c r="AC1913">
        <f t="shared" si="145"/>
        <v>0</v>
      </c>
      <c r="AD1913" t="str">
        <f t="shared" si="146"/>
        <v>DSN</v>
      </c>
      <c r="AE1913" t="b">
        <f t="shared" si="147"/>
        <v>0</v>
      </c>
      <c r="AF1913" t="b">
        <f t="shared" si="148"/>
        <v>0</v>
      </c>
      <c r="AG1913" t="b">
        <f t="shared" si="149"/>
        <v>0</v>
      </c>
      <c r="AH1913">
        <v>119.999999999998</v>
      </c>
    </row>
    <row r="1914" spans="1:34" x14ac:dyDescent="0.25">
      <c r="A1914" t="s">
        <v>28</v>
      </c>
      <c r="B1914" t="s">
        <v>4636</v>
      </c>
      <c r="C1914">
        <v>2014</v>
      </c>
      <c r="D1914" t="s">
        <v>68</v>
      </c>
      <c r="E1914" t="s">
        <v>30</v>
      </c>
      <c r="F1914">
        <v>6.9</v>
      </c>
      <c r="G1914" t="s">
        <v>71</v>
      </c>
      <c r="H1914">
        <v>24</v>
      </c>
      <c r="I1914" t="s">
        <v>4637</v>
      </c>
      <c r="J1914" t="s">
        <v>252</v>
      </c>
      <c r="K1914" t="s">
        <v>74</v>
      </c>
      <c r="L1914" t="s">
        <v>3400</v>
      </c>
      <c r="M1914" t="s">
        <v>76</v>
      </c>
      <c r="N1914" t="s">
        <v>37</v>
      </c>
      <c r="O1914" t="s">
        <v>38</v>
      </c>
      <c r="P1914" t="s">
        <v>195</v>
      </c>
      <c r="Q1914" t="s">
        <v>196</v>
      </c>
      <c r="R1914">
        <v>0</v>
      </c>
      <c r="S1914" t="s">
        <v>53</v>
      </c>
      <c r="T1914">
        <v>5.5</v>
      </c>
      <c r="U1914" t="s">
        <v>43</v>
      </c>
      <c r="V1914">
        <v>5.75</v>
      </c>
      <c r="W1914" t="s">
        <v>43</v>
      </c>
      <c r="X1914">
        <v>8.6666666666666696</v>
      </c>
      <c r="Y1914" t="s">
        <v>43</v>
      </c>
      <c r="Z1914">
        <v>1</v>
      </c>
      <c r="AC1914">
        <f t="shared" si="145"/>
        <v>4</v>
      </c>
      <c r="AD1914" t="str">
        <f t="shared" si="146"/>
        <v>MSN</v>
      </c>
      <c r="AE1914" t="b">
        <f t="shared" si="147"/>
        <v>0</v>
      </c>
      <c r="AF1914" t="b">
        <f t="shared" si="148"/>
        <v>0</v>
      </c>
      <c r="AG1914" t="b">
        <f t="shared" si="149"/>
        <v>0</v>
      </c>
      <c r="AH1914">
        <v>59.999999999998799</v>
      </c>
    </row>
    <row r="1915" spans="1:34" x14ac:dyDescent="0.25">
      <c r="A1915" t="s">
        <v>45</v>
      </c>
      <c r="B1915" t="s">
        <v>4638</v>
      </c>
      <c r="C1915">
        <v>2012</v>
      </c>
      <c r="D1915" t="s">
        <v>54</v>
      </c>
      <c r="E1915" t="s">
        <v>216</v>
      </c>
      <c r="F1915">
        <v>6</v>
      </c>
      <c r="G1915" t="s">
        <v>31</v>
      </c>
      <c r="H1915">
        <v>21</v>
      </c>
      <c r="I1915" t="s">
        <v>4639</v>
      </c>
      <c r="J1915" t="s">
        <v>434</v>
      </c>
      <c r="K1915" t="s">
        <v>34</v>
      </c>
      <c r="L1915" t="s">
        <v>222</v>
      </c>
      <c r="M1915" t="s">
        <v>36</v>
      </c>
      <c r="N1915" t="s">
        <v>60</v>
      </c>
      <c r="O1915" t="s">
        <v>38</v>
      </c>
      <c r="P1915" t="s">
        <v>106</v>
      </c>
      <c r="Z1915">
        <v>3</v>
      </c>
      <c r="AA1915" t="s">
        <v>107</v>
      </c>
      <c r="AB1915" t="s">
        <v>96</v>
      </c>
      <c r="AC1915">
        <f t="shared" si="145"/>
        <v>0</v>
      </c>
      <c r="AD1915" t="str">
        <f t="shared" si="146"/>
        <v>ESN</v>
      </c>
      <c r="AE1915" t="b">
        <f t="shared" si="147"/>
        <v>0</v>
      </c>
      <c r="AF1915" t="b">
        <f t="shared" si="148"/>
        <v>0</v>
      </c>
      <c r="AG1915" t="b">
        <f t="shared" si="149"/>
        <v>0</v>
      </c>
      <c r="AH1915">
        <v>179.99999999999599</v>
      </c>
    </row>
    <row r="1916" spans="1:34" x14ac:dyDescent="0.25">
      <c r="A1916" t="s">
        <v>45</v>
      </c>
      <c r="B1916" t="s">
        <v>4640</v>
      </c>
      <c r="C1916">
        <v>2012</v>
      </c>
      <c r="D1916" t="s">
        <v>44</v>
      </c>
      <c r="E1916" t="s">
        <v>5252</v>
      </c>
      <c r="F1916">
        <v>9.1</v>
      </c>
      <c r="G1916" t="s">
        <v>31</v>
      </c>
      <c r="H1916">
        <v>20</v>
      </c>
      <c r="I1916" t="s">
        <v>4641</v>
      </c>
      <c r="J1916" t="s">
        <v>33</v>
      </c>
      <c r="K1916" t="s">
        <v>58</v>
      </c>
      <c r="L1916" t="s">
        <v>2965</v>
      </c>
      <c r="M1916" t="s">
        <v>36</v>
      </c>
      <c r="N1916" t="s">
        <v>37</v>
      </c>
      <c r="O1916" t="s">
        <v>38</v>
      </c>
      <c r="P1916" t="s">
        <v>41</v>
      </c>
      <c r="T1916">
        <v>9.25</v>
      </c>
      <c r="U1916" t="s">
        <v>43</v>
      </c>
      <c r="V1916">
        <v>6.5</v>
      </c>
      <c r="W1916" t="s">
        <v>43</v>
      </c>
      <c r="X1916">
        <v>10.6666666666667</v>
      </c>
      <c r="Y1916" t="s">
        <v>42</v>
      </c>
      <c r="Z1916">
        <v>3</v>
      </c>
      <c r="AA1916" t="s">
        <v>207</v>
      </c>
      <c r="AB1916" t="s">
        <v>41</v>
      </c>
      <c r="AC1916">
        <f t="shared" si="145"/>
        <v>1</v>
      </c>
      <c r="AD1916" t="str">
        <f t="shared" si="146"/>
        <v>DSN</v>
      </c>
      <c r="AE1916" t="b">
        <f t="shared" si="147"/>
        <v>0</v>
      </c>
      <c r="AF1916" t="b">
        <f t="shared" si="148"/>
        <v>0</v>
      </c>
      <c r="AG1916" t="b">
        <f t="shared" si="149"/>
        <v>0</v>
      </c>
      <c r="AH1916">
        <v>179.99999999999599</v>
      </c>
    </row>
    <row r="1917" spans="1:34" x14ac:dyDescent="0.25">
      <c r="A1917" t="s">
        <v>277</v>
      </c>
      <c r="B1917" t="s">
        <v>4642</v>
      </c>
      <c r="C1917">
        <v>2012</v>
      </c>
      <c r="D1917" t="s">
        <v>44</v>
      </c>
      <c r="E1917" t="s">
        <v>47</v>
      </c>
      <c r="F1917">
        <v>8</v>
      </c>
      <c r="G1917" t="s">
        <v>31</v>
      </c>
      <c r="H1917">
        <v>20</v>
      </c>
      <c r="I1917" t="s">
        <v>4643</v>
      </c>
      <c r="J1917" t="s">
        <v>89</v>
      </c>
      <c r="K1917" t="s">
        <v>58</v>
      </c>
      <c r="L1917" t="s">
        <v>59</v>
      </c>
      <c r="M1917" t="s">
        <v>36</v>
      </c>
      <c r="N1917" t="s">
        <v>37</v>
      </c>
      <c r="O1917" t="s">
        <v>38</v>
      </c>
      <c r="P1917" t="s">
        <v>41</v>
      </c>
      <c r="Q1917" t="s">
        <v>281</v>
      </c>
      <c r="R1917">
        <v>0</v>
      </c>
      <c r="S1917" t="s">
        <v>282</v>
      </c>
      <c r="T1917">
        <v>12</v>
      </c>
      <c r="U1917" t="s">
        <v>43</v>
      </c>
      <c r="V1917">
        <v>5.5</v>
      </c>
      <c r="W1917" t="s">
        <v>43</v>
      </c>
      <c r="X1917">
        <v>5</v>
      </c>
      <c r="Y1917" t="s">
        <v>42</v>
      </c>
      <c r="Z1917">
        <v>1.42</v>
      </c>
      <c r="AC1917">
        <f t="shared" si="145"/>
        <v>1</v>
      </c>
      <c r="AD1917" t="str">
        <f t="shared" si="146"/>
        <v>DSN</v>
      </c>
      <c r="AE1917" t="b">
        <f t="shared" si="147"/>
        <v>1</v>
      </c>
      <c r="AF1917" t="str">
        <f t="shared" si="148"/>
        <v/>
      </c>
      <c r="AG1917" t="str">
        <f t="shared" si="149"/>
        <v/>
      </c>
      <c r="AH1917">
        <v>84.999999999998394</v>
      </c>
    </row>
    <row r="1918" spans="1:34" x14ac:dyDescent="0.25">
      <c r="A1918" t="s">
        <v>45</v>
      </c>
      <c r="B1918" t="s">
        <v>4644</v>
      </c>
      <c r="C1918">
        <v>2012</v>
      </c>
      <c r="D1918" t="s">
        <v>54</v>
      </c>
      <c r="E1918" t="s">
        <v>47</v>
      </c>
      <c r="F1918">
        <v>11</v>
      </c>
      <c r="G1918" t="s">
        <v>71</v>
      </c>
      <c r="H1918">
        <v>19</v>
      </c>
      <c r="I1918" t="s">
        <v>4645</v>
      </c>
      <c r="J1918" t="s">
        <v>244</v>
      </c>
      <c r="K1918" t="s">
        <v>74</v>
      </c>
      <c r="L1918" t="s">
        <v>615</v>
      </c>
      <c r="M1918" t="s">
        <v>76</v>
      </c>
      <c r="N1918" t="s">
        <v>37</v>
      </c>
      <c r="O1918" t="s">
        <v>38</v>
      </c>
      <c r="P1918" t="s">
        <v>51</v>
      </c>
      <c r="T1918">
        <v>10</v>
      </c>
      <c r="U1918" t="s">
        <v>43</v>
      </c>
      <c r="V1918">
        <v>7</v>
      </c>
      <c r="W1918" t="s">
        <v>43</v>
      </c>
      <c r="X1918">
        <v>9.25</v>
      </c>
      <c r="Y1918" t="s">
        <v>43</v>
      </c>
      <c r="Z1918">
        <v>3</v>
      </c>
      <c r="AA1918" t="s">
        <v>52</v>
      </c>
      <c r="AB1918" t="s">
        <v>53</v>
      </c>
      <c r="AH1918">
        <v>179.99999999999599</v>
      </c>
    </row>
    <row r="1919" spans="1:34" x14ac:dyDescent="0.25">
      <c r="A1919" t="s">
        <v>28</v>
      </c>
      <c r="B1919" t="s">
        <v>4646</v>
      </c>
      <c r="C1919">
        <v>2014</v>
      </c>
      <c r="D1919" t="s">
        <v>44</v>
      </c>
      <c r="E1919" t="s">
        <v>5252</v>
      </c>
      <c r="F1919">
        <v>9.9</v>
      </c>
      <c r="G1919" t="s">
        <v>71</v>
      </c>
      <c r="H1919">
        <v>21</v>
      </c>
      <c r="I1919" t="s">
        <v>4647</v>
      </c>
      <c r="J1919" t="s">
        <v>1203</v>
      </c>
      <c r="K1919" t="s">
        <v>74</v>
      </c>
      <c r="L1919" t="s">
        <v>834</v>
      </c>
      <c r="M1919" t="s">
        <v>76</v>
      </c>
      <c r="N1919" t="s">
        <v>37</v>
      </c>
      <c r="O1919" t="s">
        <v>38</v>
      </c>
      <c r="P1919" t="s">
        <v>195</v>
      </c>
      <c r="Q1919" t="s">
        <v>196</v>
      </c>
      <c r="R1919">
        <v>0</v>
      </c>
      <c r="S1919" t="s">
        <v>53</v>
      </c>
      <c r="T1919">
        <v>9</v>
      </c>
      <c r="U1919" t="s">
        <v>43</v>
      </c>
      <c r="V1919">
        <v>10.6666666666667</v>
      </c>
      <c r="W1919" t="s">
        <v>43</v>
      </c>
      <c r="X1919">
        <v>9</v>
      </c>
      <c r="Y1919" t="s">
        <v>42</v>
      </c>
      <c r="Z1919">
        <v>1</v>
      </c>
      <c r="AC1919">
        <f t="shared" si="145"/>
        <v>1</v>
      </c>
      <c r="AD1919" t="str">
        <f t="shared" si="146"/>
        <v>MSN</v>
      </c>
      <c r="AE1919" t="b">
        <f t="shared" si="147"/>
        <v>0</v>
      </c>
      <c r="AF1919" t="b">
        <f t="shared" si="148"/>
        <v>0</v>
      </c>
      <c r="AG1919" t="b">
        <f t="shared" si="149"/>
        <v>0</v>
      </c>
      <c r="AH1919">
        <v>59.999999999998799</v>
      </c>
    </row>
    <row r="1920" spans="1:34" x14ac:dyDescent="0.25">
      <c r="A1920" t="s">
        <v>28</v>
      </c>
      <c r="B1920" t="s">
        <v>4648</v>
      </c>
      <c r="C1920">
        <v>2014</v>
      </c>
      <c r="D1920" t="s">
        <v>115</v>
      </c>
      <c r="E1920" t="s">
        <v>122</v>
      </c>
      <c r="F1920">
        <v>3.2</v>
      </c>
      <c r="G1920" t="s">
        <v>31</v>
      </c>
      <c r="H1920">
        <v>21</v>
      </c>
      <c r="I1920" t="s">
        <v>4649</v>
      </c>
      <c r="J1920" t="s">
        <v>550</v>
      </c>
      <c r="K1920" t="s">
        <v>34</v>
      </c>
      <c r="L1920" t="s">
        <v>704</v>
      </c>
      <c r="M1920" t="s">
        <v>36</v>
      </c>
      <c r="N1920" t="s">
        <v>37</v>
      </c>
      <c r="O1920" t="s">
        <v>38</v>
      </c>
      <c r="P1920" t="s">
        <v>119</v>
      </c>
      <c r="Q1920" t="s">
        <v>120</v>
      </c>
      <c r="R1920">
        <v>0</v>
      </c>
      <c r="S1920" t="s">
        <v>41</v>
      </c>
      <c r="T1920">
        <v>7</v>
      </c>
      <c r="U1920" t="s">
        <v>43</v>
      </c>
      <c r="V1920">
        <v>4.5</v>
      </c>
      <c r="W1920" t="s">
        <v>43</v>
      </c>
      <c r="X1920">
        <v>4</v>
      </c>
      <c r="Y1920" t="s">
        <v>43</v>
      </c>
      <c r="Z1920">
        <v>0.75</v>
      </c>
      <c r="AC1920">
        <f t="shared" si="145"/>
        <v>2</v>
      </c>
      <c r="AD1920" t="str">
        <f t="shared" si="146"/>
        <v>DSN</v>
      </c>
      <c r="AE1920" t="b">
        <f t="shared" si="147"/>
        <v>0</v>
      </c>
      <c r="AF1920" t="b">
        <f t="shared" si="148"/>
        <v>1</v>
      </c>
      <c r="AG1920" t="b">
        <f t="shared" si="149"/>
        <v>0</v>
      </c>
      <c r="AH1920">
        <v>44.999999999999403</v>
      </c>
    </row>
    <row r="1921" spans="1:34" x14ac:dyDescent="0.25">
      <c r="A1921" t="s">
        <v>28</v>
      </c>
      <c r="B1921" t="s">
        <v>4650</v>
      </c>
      <c r="C1921">
        <v>2012</v>
      </c>
      <c r="D1921" t="s">
        <v>54</v>
      </c>
      <c r="E1921" t="s">
        <v>250</v>
      </c>
      <c r="F1921">
        <v>6.6</v>
      </c>
      <c r="G1921" t="s">
        <v>31</v>
      </c>
      <c r="H1921">
        <v>19</v>
      </c>
      <c r="I1921" t="s">
        <v>4651</v>
      </c>
      <c r="J1921" t="s">
        <v>33</v>
      </c>
      <c r="K1921" t="s">
        <v>187</v>
      </c>
      <c r="M1921" t="s">
        <v>36</v>
      </c>
      <c r="N1921" t="s">
        <v>37</v>
      </c>
      <c r="O1921" t="s">
        <v>38</v>
      </c>
      <c r="P1921" t="s">
        <v>51</v>
      </c>
      <c r="Q1921" t="s">
        <v>52</v>
      </c>
      <c r="R1921">
        <v>0</v>
      </c>
      <c r="S1921" t="s">
        <v>53</v>
      </c>
      <c r="Z1921">
        <v>2.08</v>
      </c>
      <c r="AH1921">
        <v>124.999999999998</v>
      </c>
    </row>
    <row r="1922" spans="1:34" x14ac:dyDescent="0.25">
      <c r="A1922" t="s">
        <v>61</v>
      </c>
      <c r="B1922" t="s">
        <v>4652</v>
      </c>
      <c r="C1922">
        <v>2014</v>
      </c>
      <c r="D1922" t="s">
        <v>44</v>
      </c>
      <c r="E1922" t="s">
        <v>5252</v>
      </c>
      <c r="F1922">
        <v>7.3</v>
      </c>
      <c r="G1922" t="s">
        <v>31</v>
      </c>
      <c r="H1922">
        <v>20</v>
      </c>
      <c r="I1922" t="s">
        <v>4653</v>
      </c>
      <c r="J1922" t="s">
        <v>33</v>
      </c>
      <c r="K1922" t="s">
        <v>34</v>
      </c>
      <c r="L1922" t="s">
        <v>466</v>
      </c>
      <c r="M1922" t="s">
        <v>36</v>
      </c>
      <c r="N1922" t="s">
        <v>37</v>
      </c>
      <c r="O1922" t="s">
        <v>38</v>
      </c>
      <c r="P1922" t="s">
        <v>51</v>
      </c>
      <c r="Q1922" t="s">
        <v>4654</v>
      </c>
      <c r="R1922">
        <v>0</v>
      </c>
      <c r="S1922" t="s">
        <v>1959</v>
      </c>
      <c r="T1922">
        <v>5</v>
      </c>
      <c r="U1922" t="s">
        <v>42</v>
      </c>
      <c r="V1922">
        <v>8</v>
      </c>
      <c r="W1922" t="s">
        <v>43</v>
      </c>
      <c r="X1922">
        <v>10.3333333333333</v>
      </c>
      <c r="Y1922" t="s">
        <v>43</v>
      </c>
      <c r="Z1922">
        <v>0.42</v>
      </c>
      <c r="AH1922">
        <v>24.999999999999599</v>
      </c>
    </row>
    <row r="1923" spans="1:34" x14ac:dyDescent="0.25">
      <c r="A1923" t="s">
        <v>28</v>
      </c>
      <c r="B1923" t="s">
        <v>4655</v>
      </c>
      <c r="C1923">
        <v>2014</v>
      </c>
      <c r="D1923" t="s">
        <v>44</v>
      </c>
      <c r="E1923" t="s">
        <v>5252</v>
      </c>
      <c r="F1923">
        <v>6.8</v>
      </c>
      <c r="G1923" t="s">
        <v>71</v>
      </c>
      <c r="H1923">
        <v>20</v>
      </c>
      <c r="I1923" t="s">
        <v>4656</v>
      </c>
      <c r="J1923" t="s">
        <v>166</v>
      </c>
      <c r="K1923" t="s">
        <v>74</v>
      </c>
      <c r="L1923" t="s">
        <v>3211</v>
      </c>
      <c r="M1923" t="s">
        <v>76</v>
      </c>
      <c r="N1923" t="s">
        <v>37</v>
      </c>
      <c r="O1923" t="s">
        <v>38</v>
      </c>
      <c r="P1923" t="s">
        <v>195</v>
      </c>
      <c r="Q1923" t="s">
        <v>196</v>
      </c>
      <c r="R1923">
        <v>0</v>
      </c>
      <c r="S1923" t="s">
        <v>53</v>
      </c>
      <c r="T1923">
        <v>3.3333333333333299</v>
      </c>
      <c r="U1923" t="s">
        <v>43</v>
      </c>
      <c r="V1923">
        <v>4</v>
      </c>
      <c r="W1923" t="s">
        <v>43</v>
      </c>
      <c r="X1923">
        <v>6</v>
      </c>
      <c r="Y1923" t="s">
        <v>43</v>
      </c>
      <c r="Z1923">
        <v>0.25</v>
      </c>
      <c r="AC1923">
        <f t="shared" ref="AC1923:AC1985" si="150">IF(D1923="0 år",0,IF(D1923="1 år",1,IF(D1923="2 år",2,IF(D1923="3 år",3,IF(D1923="4 år",4,5)))))</f>
        <v>1</v>
      </c>
      <c r="AD1923" t="str">
        <f t="shared" ref="AD1923:AD1985" si="151">IF(OR(P1923="Datalogi",P1923="Software engineering",P1923="Informatik",P1923="Informationsteknologi",P1923="Interaktionsdesign"),"DSN",IF(OR(P1923="Elektronik og IT",P1923="Internetteknologier og computersystemer",P1923="Produkt og designpsykologi",P1923="Robotteknologi",P1923="Elektronik",P1923="Elektronik og datateknik",P1923="Datateknik",P1923="Elektronik Esbjerg Diplomingeniør"),"ESN",IF(OR(P1923="Medialogi",P1923="IT, kommunikation og medieteknologi"),"MSN","??")))</f>
        <v>MSN</v>
      </c>
      <c r="AE1923" t="b">
        <f t="shared" ref="AE1923:AE1985" si="152">IF(ISNUMBER(ERROR.TYPE(FIND("Afbrudt",A1923))),FALSE,TRUE)</f>
        <v>0</v>
      </c>
      <c r="AF1923" t="b">
        <f t="shared" ref="AF1923:AF1985" si="153">IF(AE1923,"",AND((2015-C1923)-Z1923&gt;5/60,(2015-C1923)-Z1923&lt;=15/60))</f>
        <v>0</v>
      </c>
      <c r="AG1923" t="b">
        <f t="shared" ref="AG1923:AG1985" si="154">IF(AE1923,"",(2015-C1923)-Z1923&gt;15/60)</f>
        <v>1</v>
      </c>
      <c r="AH1923">
        <v>14.9999999999994</v>
      </c>
    </row>
    <row r="1924" spans="1:34" x14ac:dyDescent="0.25">
      <c r="A1924" t="s">
        <v>28</v>
      </c>
      <c r="B1924" t="s">
        <v>4657</v>
      </c>
      <c r="C1924">
        <v>2014</v>
      </c>
      <c r="D1924" t="s">
        <v>54</v>
      </c>
      <c r="E1924" t="s">
        <v>47</v>
      </c>
      <c r="F1924">
        <v>10.8</v>
      </c>
      <c r="G1924" t="s">
        <v>31</v>
      </c>
      <c r="H1924">
        <v>19</v>
      </c>
      <c r="I1924" t="s">
        <v>4658</v>
      </c>
      <c r="J1924" t="s">
        <v>501</v>
      </c>
      <c r="K1924" t="s">
        <v>34</v>
      </c>
      <c r="L1924" t="s">
        <v>502</v>
      </c>
      <c r="M1924" t="s">
        <v>36</v>
      </c>
      <c r="N1924" t="s">
        <v>37</v>
      </c>
      <c r="O1924" t="s">
        <v>38</v>
      </c>
      <c r="P1924" t="s">
        <v>94</v>
      </c>
      <c r="Q1924" t="s">
        <v>95</v>
      </c>
      <c r="R1924">
        <v>0</v>
      </c>
      <c r="S1924" t="s">
        <v>96</v>
      </c>
      <c r="T1924">
        <v>9.25</v>
      </c>
      <c r="U1924" t="s">
        <v>43</v>
      </c>
      <c r="V1924">
        <v>7.75</v>
      </c>
      <c r="W1924" t="s">
        <v>43</v>
      </c>
      <c r="X1924">
        <v>11.3333333333333</v>
      </c>
      <c r="Y1924" t="s">
        <v>42</v>
      </c>
      <c r="Z1924">
        <v>1</v>
      </c>
      <c r="AC1924">
        <f t="shared" si="150"/>
        <v>0</v>
      </c>
      <c r="AD1924" t="str">
        <f t="shared" si="151"/>
        <v>ESN</v>
      </c>
      <c r="AE1924" t="b">
        <f t="shared" si="152"/>
        <v>0</v>
      </c>
      <c r="AF1924" t="b">
        <f t="shared" si="153"/>
        <v>0</v>
      </c>
      <c r="AG1924" t="b">
        <f t="shared" si="154"/>
        <v>0</v>
      </c>
      <c r="AH1924">
        <v>59.999999999998799</v>
      </c>
    </row>
    <row r="1925" spans="1:34" x14ac:dyDescent="0.25">
      <c r="A1925" t="s">
        <v>28</v>
      </c>
      <c r="B1925" t="s">
        <v>4659</v>
      </c>
      <c r="C1925">
        <v>2014</v>
      </c>
      <c r="D1925" t="s">
        <v>54</v>
      </c>
      <c r="E1925" t="s">
        <v>47</v>
      </c>
      <c r="F1925">
        <v>6.4</v>
      </c>
      <c r="G1925" t="s">
        <v>31</v>
      </c>
      <c r="H1925">
        <v>19</v>
      </c>
      <c r="I1925" t="s">
        <v>4660</v>
      </c>
      <c r="J1925" t="s">
        <v>89</v>
      </c>
      <c r="K1925" t="s">
        <v>92</v>
      </c>
      <c r="L1925" t="s">
        <v>137</v>
      </c>
      <c r="M1925" t="s">
        <v>36</v>
      </c>
      <c r="N1925" t="s">
        <v>37</v>
      </c>
      <c r="O1925" t="s">
        <v>38</v>
      </c>
      <c r="P1925" t="s">
        <v>51</v>
      </c>
      <c r="Q1925" t="s">
        <v>52</v>
      </c>
      <c r="R1925">
        <v>0</v>
      </c>
      <c r="S1925" t="s">
        <v>53</v>
      </c>
      <c r="T1925">
        <v>4</v>
      </c>
      <c r="U1925" t="s">
        <v>42</v>
      </c>
      <c r="V1925">
        <v>9.6666666666666696</v>
      </c>
      <c r="W1925" t="s">
        <v>43</v>
      </c>
      <c r="X1925">
        <v>10.6666666666667</v>
      </c>
      <c r="Y1925" t="s">
        <v>42</v>
      </c>
      <c r="Z1925">
        <v>1</v>
      </c>
      <c r="AH1925">
        <v>59.999999999998799</v>
      </c>
    </row>
    <row r="1926" spans="1:34" x14ac:dyDescent="0.25">
      <c r="A1926" t="s">
        <v>55</v>
      </c>
      <c r="B1926" t="s">
        <v>4661</v>
      </c>
      <c r="C1926">
        <v>2013</v>
      </c>
      <c r="D1926" t="s">
        <v>115</v>
      </c>
      <c r="E1926" t="s">
        <v>122</v>
      </c>
      <c r="F1926">
        <v>9.6</v>
      </c>
      <c r="G1926" t="s">
        <v>31</v>
      </c>
      <c r="H1926">
        <v>25</v>
      </c>
      <c r="I1926" t="s">
        <v>4662</v>
      </c>
      <c r="J1926" t="s">
        <v>89</v>
      </c>
      <c r="K1926" t="s">
        <v>74</v>
      </c>
      <c r="L1926" t="s">
        <v>194</v>
      </c>
      <c r="M1926" t="s">
        <v>36</v>
      </c>
      <c r="N1926" t="s">
        <v>37</v>
      </c>
      <c r="O1926" t="s">
        <v>38</v>
      </c>
      <c r="P1926" t="s">
        <v>51</v>
      </c>
      <c r="T1926">
        <v>9.5</v>
      </c>
      <c r="U1926" t="s">
        <v>42</v>
      </c>
      <c r="V1926">
        <v>5.5</v>
      </c>
      <c r="W1926" t="s">
        <v>43</v>
      </c>
      <c r="X1926">
        <v>11</v>
      </c>
      <c r="Y1926" t="s">
        <v>43</v>
      </c>
      <c r="Z1926">
        <v>0.57999999999999996</v>
      </c>
      <c r="AH1926">
        <v>34.999999999999801</v>
      </c>
    </row>
    <row r="1927" spans="1:34" x14ac:dyDescent="0.25">
      <c r="A1927" t="s">
        <v>28</v>
      </c>
      <c r="B1927" t="s">
        <v>4663</v>
      </c>
      <c r="C1927">
        <v>2013</v>
      </c>
      <c r="D1927" t="s">
        <v>115</v>
      </c>
      <c r="E1927" t="s">
        <v>30</v>
      </c>
      <c r="F1927">
        <v>4.2</v>
      </c>
      <c r="G1927" t="s">
        <v>71</v>
      </c>
      <c r="H1927">
        <v>24</v>
      </c>
      <c r="I1927" t="s">
        <v>4664</v>
      </c>
      <c r="J1927" t="s">
        <v>381</v>
      </c>
      <c r="K1927" t="s">
        <v>160</v>
      </c>
      <c r="L1927" t="s">
        <v>2038</v>
      </c>
      <c r="M1927" t="s">
        <v>76</v>
      </c>
      <c r="N1927" t="s">
        <v>37</v>
      </c>
      <c r="O1927" t="s">
        <v>38</v>
      </c>
      <c r="P1927" t="s">
        <v>51</v>
      </c>
      <c r="Q1927" t="s">
        <v>52</v>
      </c>
      <c r="R1927">
        <v>0</v>
      </c>
      <c r="S1927" t="s">
        <v>53</v>
      </c>
      <c r="T1927">
        <v>-1.5</v>
      </c>
      <c r="U1927" t="s">
        <v>43</v>
      </c>
      <c r="V1927">
        <v>4.3333333333333304</v>
      </c>
      <c r="W1927" t="s">
        <v>43</v>
      </c>
      <c r="X1927">
        <v>4.5</v>
      </c>
      <c r="Y1927" t="s">
        <v>43</v>
      </c>
      <c r="Z1927">
        <v>1.08</v>
      </c>
      <c r="AH1927">
        <v>64.999999999998593</v>
      </c>
    </row>
    <row r="1928" spans="1:34" x14ac:dyDescent="0.25">
      <c r="A1928" t="s">
        <v>28</v>
      </c>
      <c r="B1928" t="s">
        <v>4665</v>
      </c>
      <c r="C1928">
        <v>2014</v>
      </c>
      <c r="D1928" t="s">
        <v>115</v>
      </c>
      <c r="E1928" t="s">
        <v>5252</v>
      </c>
      <c r="F1928">
        <v>7.9</v>
      </c>
      <c r="G1928" t="s">
        <v>157</v>
      </c>
      <c r="H1928">
        <v>22</v>
      </c>
      <c r="I1928" t="s">
        <v>4666</v>
      </c>
      <c r="J1928" t="s">
        <v>4188</v>
      </c>
      <c r="K1928" t="s">
        <v>205</v>
      </c>
      <c r="L1928" t="s">
        <v>618</v>
      </c>
      <c r="M1928" t="s">
        <v>148</v>
      </c>
      <c r="N1928" t="s">
        <v>37</v>
      </c>
      <c r="O1928" t="s">
        <v>38</v>
      </c>
      <c r="P1928" t="s">
        <v>51</v>
      </c>
      <c r="Q1928" t="s">
        <v>52</v>
      </c>
      <c r="R1928">
        <v>0</v>
      </c>
      <c r="S1928" t="s">
        <v>53</v>
      </c>
      <c r="T1928">
        <v>9.5</v>
      </c>
      <c r="U1928" t="s">
        <v>42</v>
      </c>
      <c r="V1928">
        <v>6</v>
      </c>
      <c r="W1928" t="s">
        <v>43</v>
      </c>
      <c r="X1928">
        <v>10.25</v>
      </c>
      <c r="Y1928" t="s">
        <v>43</v>
      </c>
      <c r="Z1928">
        <v>1</v>
      </c>
      <c r="AH1928">
        <v>59.999999999998799</v>
      </c>
    </row>
    <row r="1929" spans="1:34" x14ac:dyDescent="0.25">
      <c r="A1929" t="s">
        <v>55</v>
      </c>
      <c r="B1929" t="s">
        <v>4667</v>
      </c>
      <c r="C1929">
        <v>2012</v>
      </c>
      <c r="D1929" t="s">
        <v>319</v>
      </c>
      <c r="E1929" t="s">
        <v>250</v>
      </c>
      <c r="G1929" t="s">
        <v>71</v>
      </c>
      <c r="H1929">
        <v>19</v>
      </c>
      <c r="I1929" t="s">
        <v>4668</v>
      </c>
      <c r="J1929" t="s">
        <v>193</v>
      </c>
      <c r="K1929" t="s">
        <v>187</v>
      </c>
      <c r="M1929" t="s">
        <v>76</v>
      </c>
      <c r="N1929" t="s">
        <v>60</v>
      </c>
      <c r="O1929" t="s">
        <v>38</v>
      </c>
      <c r="P1929" t="s">
        <v>51</v>
      </c>
      <c r="Z1929">
        <v>0.08</v>
      </c>
      <c r="AH1929">
        <v>4.9999999999998002</v>
      </c>
    </row>
    <row r="1930" spans="1:34" x14ac:dyDescent="0.25">
      <c r="A1930" t="s">
        <v>55</v>
      </c>
      <c r="B1930" t="s">
        <v>4669</v>
      </c>
      <c r="C1930">
        <v>2012</v>
      </c>
      <c r="D1930" t="s">
        <v>54</v>
      </c>
      <c r="E1930" t="s">
        <v>250</v>
      </c>
      <c r="F1930">
        <v>5.2</v>
      </c>
      <c r="G1930" t="s">
        <v>184</v>
      </c>
      <c r="H1930">
        <v>19</v>
      </c>
      <c r="I1930" t="s">
        <v>4670</v>
      </c>
      <c r="J1930" t="s">
        <v>186</v>
      </c>
      <c r="K1930" t="s">
        <v>187</v>
      </c>
      <c r="M1930" t="s">
        <v>76</v>
      </c>
      <c r="N1930" t="s">
        <v>37</v>
      </c>
      <c r="O1930" t="s">
        <v>38</v>
      </c>
      <c r="P1930" t="s">
        <v>51</v>
      </c>
      <c r="Z1930">
        <v>1</v>
      </c>
      <c r="AH1930">
        <v>59.999999999998799</v>
      </c>
    </row>
    <row r="1931" spans="1:34" x14ac:dyDescent="0.25">
      <c r="A1931" t="s">
        <v>28</v>
      </c>
      <c r="B1931" t="s">
        <v>4671</v>
      </c>
      <c r="C1931">
        <v>2012</v>
      </c>
      <c r="D1931" t="s">
        <v>54</v>
      </c>
      <c r="E1931" t="s">
        <v>122</v>
      </c>
      <c r="F1931">
        <v>11.2</v>
      </c>
      <c r="G1931" t="s">
        <v>31</v>
      </c>
      <c r="H1931">
        <v>27</v>
      </c>
      <c r="I1931" t="s">
        <v>4672</v>
      </c>
      <c r="J1931" t="s">
        <v>49</v>
      </c>
      <c r="K1931" t="s">
        <v>34</v>
      </c>
      <c r="L1931" t="s">
        <v>1406</v>
      </c>
      <c r="M1931" t="s">
        <v>36</v>
      </c>
      <c r="N1931" t="s">
        <v>37</v>
      </c>
      <c r="O1931" t="s">
        <v>38</v>
      </c>
      <c r="P1931" t="s">
        <v>41</v>
      </c>
      <c r="Q1931" t="s">
        <v>120</v>
      </c>
      <c r="R1931">
        <v>0</v>
      </c>
      <c r="S1931" t="s">
        <v>41</v>
      </c>
      <c r="T1931">
        <v>7</v>
      </c>
      <c r="U1931" t="s">
        <v>42</v>
      </c>
      <c r="X1931">
        <v>4</v>
      </c>
      <c r="Y1931" t="s">
        <v>42</v>
      </c>
      <c r="Z1931">
        <v>1.75</v>
      </c>
      <c r="AC1931">
        <f t="shared" si="150"/>
        <v>0</v>
      </c>
      <c r="AD1931" t="str">
        <f t="shared" si="151"/>
        <v>DSN</v>
      </c>
      <c r="AE1931" t="b">
        <f t="shared" si="152"/>
        <v>0</v>
      </c>
      <c r="AF1931" t="b">
        <f t="shared" si="153"/>
        <v>0</v>
      </c>
      <c r="AG1931" t="b">
        <f t="shared" si="154"/>
        <v>1</v>
      </c>
      <c r="AH1931">
        <v>104.999999999998</v>
      </c>
    </row>
    <row r="1932" spans="1:34" x14ac:dyDescent="0.25">
      <c r="A1932" t="s">
        <v>28</v>
      </c>
      <c r="B1932" t="s">
        <v>4673</v>
      </c>
      <c r="C1932">
        <v>2013</v>
      </c>
      <c r="D1932" t="s">
        <v>77</v>
      </c>
      <c r="E1932" t="s">
        <v>250</v>
      </c>
      <c r="G1932" t="s">
        <v>71</v>
      </c>
      <c r="H1932">
        <v>27</v>
      </c>
      <c r="I1932" t="s">
        <v>4674</v>
      </c>
      <c r="J1932" t="s">
        <v>262</v>
      </c>
      <c r="K1932" t="s">
        <v>187</v>
      </c>
      <c r="M1932" t="s">
        <v>76</v>
      </c>
      <c r="N1932" t="s">
        <v>60</v>
      </c>
      <c r="O1932" t="s">
        <v>38</v>
      </c>
      <c r="P1932" t="s">
        <v>51</v>
      </c>
      <c r="Q1932" t="s">
        <v>52</v>
      </c>
      <c r="R1932">
        <v>0</v>
      </c>
      <c r="S1932" t="s">
        <v>53</v>
      </c>
      <c r="Z1932">
        <v>1.25</v>
      </c>
      <c r="AH1932">
        <v>74.999999999998806</v>
      </c>
    </row>
    <row r="1933" spans="1:34" x14ac:dyDescent="0.25">
      <c r="A1933" t="s">
        <v>28</v>
      </c>
      <c r="B1933" t="s">
        <v>4675</v>
      </c>
      <c r="C1933">
        <v>2013</v>
      </c>
      <c r="D1933" t="s">
        <v>83</v>
      </c>
      <c r="E1933" t="s">
        <v>47</v>
      </c>
      <c r="F1933">
        <v>4.4000000000000004</v>
      </c>
      <c r="G1933" t="s">
        <v>31</v>
      </c>
      <c r="H1933">
        <v>22</v>
      </c>
      <c r="I1933" t="s">
        <v>4676</v>
      </c>
      <c r="J1933" t="s">
        <v>773</v>
      </c>
      <c r="K1933" t="s">
        <v>92</v>
      </c>
      <c r="L1933" t="s">
        <v>4677</v>
      </c>
      <c r="M1933" t="s">
        <v>36</v>
      </c>
      <c r="N1933" t="s">
        <v>37</v>
      </c>
      <c r="O1933" t="s">
        <v>38</v>
      </c>
      <c r="P1933" t="s">
        <v>96</v>
      </c>
      <c r="Q1933" t="s">
        <v>602</v>
      </c>
      <c r="R1933">
        <v>0</v>
      </c>
      <c r="S1933" t="s">
        <v>96</v>
      </c>
      <c r="T1933">
        <v>9</v>
      </c>
      <c r="U1933" t="s">
        <v>43</v>
      </c>
      <c r="V1933">
        <v>3.5</v>
      </c>
      <c r="W1933" t="s">
        <v>43</v>
      </c>
      <c r="X1933">
        <v>6</v>
      </c>
      <c r="Y1933" t="s">
        <v>42</v>
      </c>
      <c r="Z1933">
        <v>2</v>
      </c>
      <c r="AC1933">
        <f t="shared" si="150"/>
        <v>3</v>
      </c>
      <c r="AD1933" t="str">
        <f t="shared" si="151"/>
        <v>ESN</v>
      </c>
      <c r="AE1933" t="b">
        <f t="shared" si="152"/>
        <v>0</v>
      </c>
      <c r="AF1933" t="b">
        <f t="shared" si="153"/>
        <v>0</v>
      </c>
      <c r="AG1933" t="b">
        <f t="shared" si="154"/>
        <v>0</v>
      </c>
      <c r="AH1933">
        <v>119.999999999998</v>
      </c>
    </row>
    <row r="1934" spans="1:34" x14ac:dyDescent="0.25">
      <c r="A1934" t="s">
        <v>277</v>
      </c>
      <c r="B1934" t="s">
        <v>4678</v>
      </c>
      <c r="C1934">
        <v>2012</v>
      </c>
      <c r="D1934" t="s">
        <v>54</v>
      </c>
      <c r="E1934" t="s">
        <v>47</v>
      </c>
      <c r="F1934">
        <v>7</v>
      </c>
      <c r="G1934" t="s">
        <v>143</v>
      </c>
      <c r="H1934">
        <v>20</v>
      </c>
      <c r="I1934" t="s">
        <v>4679</v>
      </c>
      <c r="J1934" t="s">
        <v>365</v>
      </c>
      <c r="K1934" t="s">
        <v>205</v>
      </c>
      <c r="L1934" t="s">
        <v>206</v>
      </c>
      <c r="M1934" t="s">
        <v>148</v>
      </c>
      <c r="N1934" t="s">
        <v>37</v>
      </c>
      <c r="O1934" t="s">
        <v>38</v>
      </c>
      <c r="P1934" t="s">
        <v>51</v>
      </c>
      <c r="Q1934" t="s">
        <v>4485</v>
      </c>
      <c r="R1934">
        <v>0</v>
      </c>
      <c r="S1934" t="s">
        <v>1666</v>
      </c>
      <c r="T1934">
        <v>2</v>
      </c>
      <c r="U1934" t="s">
        <v>43</v>
      </c>
      <c r="V1934">
        <v>5.75</v>
      </c>
      <c r="W1934" t="s">
        <v>43</v>
      </c>
      <c r="X1934">
        <v>7</v>
      </c>
      <c r="Y1934" t="s">
        <v>43</v>
      </c>
      <c r="Z1934">
        <v>0.92</v>
      </c>
      <c r="AH1934">
        <v>54.999999999998998</v>
      </c>
    </row>
    <row r="1935" spans="1:34" x14ac:dyDescent="0.25">
      <c r="A1935" t="s">
        <v>55</v>
      </c>
      <c r="B1935" t="s">
        <v>4680</v>
      </c>
      <c r="C1935">
        <v>2014</v>
      </c>
      <c r="D1935" t="s">
        <v>115</v>
      </c>
      <c r="E1935" t="s">
        <v>47</v>
      </c>
      <c r="F1935">
        <v>4.0999999999999996</v>
      </c>
      <c r="G1935" t="s">
        <v>31</v>
      </c>
      <c r="H1935">
        <v>22</v>
      </c>
      <c r="I1935" t="s">
        <v>4681</v>
      </c>
      <c r="J1935" t="s">
        <v>33</v>
      </c>
      <c r="K1935" t="s">
        <v>34</v>
      </c>
      <c r="L1935" t="s">
        <v>105</v>
      </c>
      <c r="M1935" t="s">
        <v>36</v>
      </c>
      <c r="N1935" t="s">
        <v>37</v>
      </c>
      <c r="O1935" t="s">
        <v>38</v>
      </c>
      <c r="P1935" t="s">
        <v>119</v>
      </c>
      <c r="T1935">
        <v>3.3333333333333299</v>
      </c>
      <c r="U1935" t="s">
        <v>43</v>
      </c>
      <c r="V1935">
        <v>4</v>
      </c>
      <c r="W1935" t="s">
        <v>43</v>
      </c>
      <c r="X1935">
        <v>7.3333333333333304</v>
      </c>
      <c r="Y1935" t="s">
        <v>43</v>
      </c>
      <c r="Z1935">
        <v>0.25</v>
      </c>
      <c r="AC1935">
        <f t="shared" si="150"/>
        <v>2</v>
      </c>
      <c r="AD1935" t="str">
        <f t="shared" si="151"/>
        <v>DSN</v>
      </c>
      <c r="AE1935" t="b">
        <f t="shared" si="152"/>
        <v>1</v>
      </c>
      <c r="AF1935" t="str">
        <f t="shared" si="153"/>
        <v/>
      </c>
      <c r="AG1935" t="str">
        <f t="shared" si="154"/>
        <v/>
      </c>
      <c r="AH1935">
        <v>15</v>
      </c>
    </row>
    <row r="1936" spans="1:34" x14ac:dyDescent="0.25">
      <c r="A1936" t="s">
        <v>28</v>
      </c>
      <c r="B1936" t="s">
        <v>4682</v>
      </c>
      <c r="C1936">
        <v>2014</v>
      </c>
      <c r="D1936" t="s">
        <v>44</v>
      </c>
      <c r="E1936" t="s">
        <v>47</v>
      </c>
      <c r="F1936">
        <v>4.5</v>
      </c>
      <c r="G1936" t="s">
        <v>31</v>
      </c>
      <c r="H1936">
        <v>21</v>
      </c>
      <c r="I1936" t="s">
        <v>4683</v>
      </c>
      <c r="J1936" t="s">
        <v>33</v>
      </c>
      <c r="K1936" t="s">
        <v>58</v>
      </c>
      <c r="L1936" t="s">
        <v>1457</v>
      </c>
      <c r="M1936" t="s">
        <v>36</v>
      </c>
      <c r="N1936" t="s">
        <v>37</v>
      </c>
      <c r="O1936" t="s">
        <v>38</v>
      </c>
      <c r="P1936" t="s">
        <v>51</v>
      </c>
      <c r="Q1936" t="s">
        <v>52</v>
      </c>
      <c r="R1936">
        <v>0</v>
      </c>
      <c r="S1936" t="s">
        <v>53</v>
      </c>
      <c r="T1936">
        <v>3.3333333333333299</v>
      </c>
      <c r="U1936" t="s">
        <v>43</v>
      </c>
      <c r="V1936">
        <v>6</v>
      </c>
      <c r="W1936" t="s">
        <v>43</v>
      </c>
      <c r="X1936">
        <v>6</v>
      </c>
      <c r="Y1936" t="s">
        <v>43</v>
      </c>
      <c r="Z1936">
        <v>1</v>
      </c>
      <c r="AH1936">
        <v>59.999999999998799</v>
      </c>
    </row>
    <row r="1937" spans="1:34" x14ac:dyDescent="0.25">
      <c r="A1937" t="s">
        <v>28</v>
      </c>
      <c r="B1937" t="s">
        <v>4684</v>
      </c>
      <c r="C1937">
        <v>2014</v>
      </c>
      <c r="D1937" t="s">
        <v>54</v>
      </c>
      <c r="E1937" t="s">
        <v>47</v>
      </c>
      <c r="F1937">
        <v>9.4</v>
      </c>
      <c r="G1937" t="s">
        <v>31</v>
      </c>
      <c r="H1937">
        <v>21</v>
      </c>
      <c r="I1937" t="s">
        <v>4685</v>
      </c>
      <c r="J1937" t="s">
        <v>89</v>
      </c>
      <c r="K1937" t="s">
        <v>92</v>
      </c>
      <c r="L1937" t="s">
        <v>137</v>
      </c>
      <c r="M1937" t="s">
        <v>36</v>
      </c>
      <c r="N1937" t="s">
        <v>37</v>
      </c>
      <c r="O1937" t="s">
        <v>38</v>
      </c>
      <c r="P1937" t="s">
        <v>119</v>
      </c>
      <c r="Q1937" t="s">
        <v>120</v>
      </c>
      <c r="R1937">
        <v>0</v>
      </c>
      <c r="S1937" t="s">
        <v>41</v>
      </c>
      <c r="T1937">
        <v>10.3333333333333</v>
      </c>
      <c r="U1937" t="s">
        <v>43</v>
      </c>
      <c r="V1937">
        <v>7</v>
      </c>
      <c r="W1937" t="s">
        <v>43</v>
      </c>
      <c r="X1937">
        <v>8</v>
      </c>
      <c r="Y1937" t="s">
        <v>42</v>
      </c>
      <c r="Z1937">
        <v>1</v>
      </c>
      <c r="AC1937">
        <f t="shared" si="150"/>
        <v>0</v>
      </c>
      <c r="AD1937" t="str">
        <f t="shared" si="151"/>
        <v>DSN</v>
      </c>
      <c r="AE1937" t="b">
        <f t="shared" si="152"/>
        <v>0</v>
      </c>
      <c r="AF1937" t="b">
        <f t="shared" si="153"/>
        <v>0</v>
      </c>
      <c r="AG1937" t="b">
        <f t="shared" si="154"/>
        <v>0</v>
      </c>
      <c r="AH1937">
        <v>59.999999999998799</v>
      </c>
    </row>
    <row r="1938" spans="1:34" x14ac:dyDescent="0.25">
      <c r="A1938" t="s">
        <v>28</v>
      </c>
      <c r="B1938" t="s">
        <v>4686</v>
      </c>
      <c r="C1938">
        <v>2013</v>
      </c>
      <c r="D1938" t="s">
        <v>44</v>
      </c>
      <c r="E1938" t="s">
        <v>5252</v>
      </c>
      <c r="F1938">
        <v>4</v>
      </c>
      <c r="G1938" t="s">
        <v>71</v>
      </c>
      <c r="H1938">
        <v>20</v>
      </c>
      <c r="I1938" t="s">
        <v>4687</v>
      </c>
      <c r="J1938" t="s">
        <v>193</v>
      </c>
      <c r="K1938" t="s">
        <v>205</v>
      </c>
      <c r="L1938" t="s">
        <v>1127</v>
      </c>
      <c r="M1938" t="s">
        <v>76</v>
      </c>
      <c r="N1938" t="s">
        <v>37</v>
      </c>
      <c r="O1938" t="s">
        <v>38</v>
      </c>
      <c r="P1938" t="s">
        <v>51</v>
      </c>
      <c r="Q1938" t="s">
        <v>52</v>
      </c>
      <c r="R1938">
        <v>0</v>
      </c>
      <c r="S1938" t="s">
        <v>53</v>
      </c>
      <c r="T1938">
        <v>2</v>
      </c>
      <c r="U1938" t="s">
        <v>43</v>
      </c>
      <c r="V1938">
        <v>5</v>
      </c>
      <c r="W1938" t="s">
        <v>43</v>
      </c>
      <c r="X1938">
        <v>7</v>
      </c>
      <c r="Y1938" t="s">
        <v>42</v>
      </c>
      <c r="Z1938">
        <v>1.58</v>
      </c>
      <c r="AH1938">
        <v>94.999999999998593</v>
      </c>
    </row>
    <row r="1939" spans="1:34" x14ac:dyDescent="0.25">
      <c r="A1939" t="s">
        <v>55</v>
      </c>
      <c r="B1939" t="s">
        <v>4688</v>
      </c>
      <c r="C1939">
        <v>2013</v>
      </c>
      <c r="D1939" t="s">
        <v>54</v>
      </c>
      <c r="E1939" t="s">
        <v>47</v>
      </c>
      <c r="F1939">
        <v>10.8</v>
      </c>
      <c r="G1939" t="s">
        <v>31</v>
      </c>
      <c r="H1939">
        <v>19</v>
      </c>
      <c r="I1939" t="s">
        <v>1242</v>
      </c>
      <c r="J1939" t="s">
        <v>434</v>
      </c>
      <c r="K1939" t="s">
        <v>58</v>
      </c>
      <c r="L1939" t="s">
        <v>477</v>
      </c>
      <c r="M1939" t="s">
        <v>36</v>
      </c>
      <c r="N1939" t="s">
        <v>37</v>
      </c>
      <c r="O1939" t="s">
        <v>38</v>
      </c>
      <c r="P1939" t="s">
        <v>106</v>
      </c>
      <c r="T1939">
        <v>7</v>
      </c>
      <c r="U1939" t="s">
        <v>43</v>
      </c>
      <c r="V1939">
        <v>9.75</v>
      </c>
      <c r="W1939" t="s">
        <v>43</v>
      </c>
      <c r="X1939">
        <v>10</v>
      </c>
      <c r="Y1939" t="s">
        <v>42</v>
      </c>
      <c r="Z1939">
        <v>1.33</v>
      </c>
      <c r="AC1939">
        <f t="shared" si="150"/>
        <v>0</v>
      </c>
      <c r="AD1939" t="str">
        <f t="shared" si="151"/>
        <v>ESN</v>
      </c>
      <c r="AE1939" t="b">
        <f t="shared" si="152"/>
        <v>1</v>
      </c>
      <c r="AF1939" t="str">
        <f t="shared" si="153"/>
        <v/>
      </c>
      <c r="AG1939" t="str">
        <f t="shared" si="154"/>
        <v/>
      </c>
      <c r="AH1939">
        <v>79.999999999998593</v>
      </c>
    </row>
    <row r="1940" spans="1:34" x14ac:dyDescent="0.25">
      <c r="A1940" t="s">
        <v>28</v>
      </c>
      <c r="B1940" t="s">
        <v>4689</v>
      </c>
      <c r="C1940">
        <v>2014</v>
      </c>
      <c r="D1940" t="s">
        <v>54</v>
      </c>
      <c r="E1940" t="s">
        <v>47</v>
      </c>
      <c r="F1940">
        <v>9.8000000000000007</v>
      </c>
      <c r="G1940" t="s">
        <v>31</v>
      </c>
      <c r="H1940">
        <v>20</v>
      </c>
      <c r="I1940" t="s">
        <v>4690</v>
      </c>
      <c r="J1940" t="s">
        <v>89</v>
      </c>
      <c r="K1940" t="s">
        <v>92</v>
      </c>
      <c r="L1940" t="s">
        <v>629</v>
      </c>
      <c r="M1940" t="s">
        <v>36</v>
      </c>
      <c r="N1940" t="s">
        <v>37</v>
      </c>
      <c r="O1940" t="s">
        <v>38</v>
      </c>
      <c r="P1940" t="s">
        <v>119</v>
      </c>
      <c r="Q1940" t="s">
        <v>120</v>
      </c>
      <c r="R1940">
        <v>0</v>
      </c>
      <c r="S1940" t="s">
        <v>41</v>
      </c>
      <c r="T1940">
        <v>5.75</v>
      </c>
      <c r="U1940" t="s">
        <v>43</v>
      </c>
      <c r="V1940">
        <v>9.6666666666666696</v>
      </c>
      <c r="W1940" t="s">
        <v>43</v>
      </c>
      <c r="X1940">
        <v>11.3333333333333</v>
      </c>
      <c r="Y1940" t="s">
        <v>42</v>
      </c>
      <c r="Z1940">
        <v>1</v>
      </c>
      <c r="AC1940">
        <f t="shared" si="150"/>
        <v>0</v>
      </c>
      <c r="AD1940" t="str">
        <f t="shared" si="151"/>
        <v>DSN</v>
      </c>
      <c r="AE1940" t="b">
        <f t="shared" si="152"/>
        <v>0</v>
      </c>
      <c r="AF1940" t="b">
        <f t="shared" si="153"/>
        <v>0</v>
      </c>
      <c r="AG1940" t="b">
        <f t="shared" si="154"/>
        <v>0</v>
      </c>
      <c r="AH1940">
        <v>59.999999999998799</v>
      </c>
    </row>
    <row r="1941" spans="1:34" x14ac:dyDescent="0.25">
      <c r="A1941" t="s">
        <v>28</v>
      </c>
      <c r="B1941" t="s">
        <v>4691</v>
      </c>
      <c r="C1941">
        <v>2012</v>
      </c>
      <c r="D1941" t="s">
        <v>115</v>
      </c>
      <c r="E1941" t="s">
        <v>5252</v>
      </c>
      <c r="F1941">
        <v>7</v>
      </c>
      <c r="G1941" t="s">
        <v>71</v>
      </c>
      <c r="H1941">
        <v>22</v>
      </c>
      <c r="I1941" t="s">
        <v>4692</v>
      </c>
      <c r="J1941" t="s">
        <v>1996</v>
      </c>
      <c r="K1941" t="s">
        <v>74</v>
      </c>
      <c r="L1941" t="s">
        <v>1452</v>
      </c>
      <c r="M1941" t="s">
        <v>76</v>
      </c>
      <c r="N1941" t="s">
        <v>60</v>
      </c>
      <c r="O1941" t="s">
        <v>38</v>
      </c>
      <c r="P1941" t="s">
        <v>51</v>
      </c>
      <c r="Q1941" t="s">
        <v>52</v>
      </c>
      <c r="R1941">
        <v>0</v>
      </c>
      <c r="S1941" t="s">
        <v>53</v>
      </c>
      <c r="T1941">
        <v>2</v>
      </c>
      <c r="U1941" t="s">
        <v>43</v>
      </c>
      <c r="V1941">
        <v>6</v>
      </c>
      <c r="W1941" t="s">
        <v>43</v>
      </c>
      <c r="X1941">
        <v>9</v>
      </c>
      <c r="Y1941" t="s">
        <v>43</v>
      </c>
      <c r="Z1941">
        <v>2.83</v>
      </c>
      <c r="AH1941">
        <v>169.99999999999699</v>
      </c>
    </row>
    <row r="1942" spans="1:34" x14ac:dyDescent="0.25">
      <c r="A1942" t="s">
        <v>55</v>
      </c>
      <c r="B1942" t="s">
        <v>4693</v>
      </c>
      <c r="C1942">
        <v>2012</v>
      </c>
      <c r="D1942" t="s">
        <v>115</v>
      </c>
      <c r="E1942" t="s">
        <v>5252</v>
      </c>
      <c r="F1942">
        <v>5.2</v>
      </c>
      <c r="G1942" t="s">
        <v>71</v>
      </c>
      <c r="H1942">
        <v>22</v>
      </c>
      <c r="I1942" t="s">
        <v>4694</v>
      </c>
      <c r="J1942" t="s">
        <v>1996</v>
      </c>
      <c r="K1942" t="s">
        <v>74</v>
      </c>
      <c r="L1942" t="s">
        <v>4064</v>
      </c>
      <c r="M1942" t="s">
        <v>76</v>
      </c>
      <c r="N1942" t="s">
        <v>37</v>
      </c>
      <c r="O1942" t="s">
        <v>38</v>
      </c>
      <c r="P1942" t="s">
        <v>51</v>
      </c>
      <c r="T1942">
        <v>1.3333333333333299</v>
      </c>
      <c r="U1942" t="s">
        <v>214</v>
      </c>
      <c r="V1942">
        <v>3.3333333333333299</v>
      </c>
      <c r="W1942" t="s">
        <v>43</v>
      </c>
      <c r="X1942">
        <v>5.5</v>
      </c>
      <c r="Y1942" t="s">
        <v>43</v>
      </c>
      <c r="Z1942">
        <v>0.08</v>
      </c>
      <c r="AH1942">
        <v>4.9999999999998002</v>
      </c>
    </row>
    <row r="1943" spans="1:34" x14ac:dyDescent="0.25">
      <c r="A1943" t="s">
        <v>28</v>
      </c>
      <c r="B1943" t="s">
        <v>4695</v>
      </c>
      <c r="C1943">
        <v>2014</v>
      </c>
      <c r="D1943" t="s">
        <v>54</v>
      </c>
      <c r="E1943" t="s">
        <v>47</v>
      </c>
      <c r="F1943">
        <v>5.2</v>
      </c>
      <c r="G1943" t="s">
        <v>31</v>
      </c>
      <c r="H1943">
        <v>22</v>
      </c>
      <c r="I1943" t="s">
        <v>4696</v>
      </c>
      <c r="J1943" t="s">
        <v>33</v>
      </c>
      <c r="K1943" t="s">
        <v>58</v>
      </c>
      <c r="L1943" t="s">
        <v>349</v>
      </c>
      <c r="M1943" t="s">
        <v>36</v>
      </c>
      <c r="N1943" t="s">
        <v>37</v>
      </c>
      <c r="O1943" t="s">
        <v>38</v>
      </c>
      <c r="P1943" t="s">
        <v>51</v>
      </c>
      <c r="Q1943" t="s">
        <v>52</v>
      </c>
      <c r="R1943">
        <v>0</v>
      </c>
      <c r="S1943" t="s">
        <v>53</v>
      </c>
      <c r="T1943">
        <v>3.3333333333333299</v>
      </c>
      <c r="U1943" t="s">
        <v>43</v>
      </c>
      <c r="V1943">
        <v>3</v>
      </c>
      <c r="W1943" t="s">
        <v>43</v>
      </c>
      <c r="X1943">
        <v>4.25</v>
      </c>
      <c r="Y1943" t="s">
        <v>43</v>
      </c>
      <c r="Z1943">
        <v>0.83</v>
      </c>
      <c r="AH1943">
        <v>49.999999999999197</v>
      </c>
    </row>
    <row r="1944" spans="1:34" x14ac:dyDescent="0.25">
      <c r="A1944" t="s">
        <v>28</v>
      </c>
      <c r="B1944" t="s">
        <v>4697</v>
      </c>
      <c r="C1944">
        <v>2014</v>
      </c>
      <c r="D1944" t="s">
        <v>115</v>
      </c>
      <c r="E1944" t="s">
        <v>47</v>
      </c>
      <c r="F1944">
        <v>8.9</v>
      </c>
      <c r="G1944" t="s">
        <v>71</v>
      </c>
      <c r="H1944">
        <v>22</v>
      </c>
      <c r="I1944" t="s">
        <v>4698</v>
      </c>
      <c r="J1944" t="s">
        <v>666</v>
      </c>
      <c r="K1944" t="s">
        <v>74</v>
      </c>
      <c r="L1944" t="s">
        <v>667</v>
      </c>
      <c r="M1944" t="s">
        <v>76</v>
      </c>
      <c r="N1944" t="s">
        <v>37</v>
      </c>
      <c r="O1944" t="s">
        <v>38</v>
      </c>
      <c r="P1944" t="s">
        <v>51</v>
      </c>
      <c r="Q1944" t="s">
        <v>52</v>
      </c>
      <c r="R1944">
        <v>0</v>
      </c>
      <c r="S1944" t="s">
        <v>53</v>
      </c>
      <c r="T1944">
        <v>7</v>
      </c>
      <c r="U1944" t="s">
        <v>43</v>
      </c>
      <c r="V1944">
        <v>10</v>
      </c>
      <c r="W1944" t="s">
        <v>43</v>
      </c>
      <c r="X1944">
        <v>10.6666666666667</v>
      </c>
      <c r="Y1944" t="s">
        <v>43</v>
      </c>
      <c r="Z1944">
        <v>0.42</v>
      </c>
      <c r="AH1944">
        <v>24.999999999999599</v>
      </c>
    </row>
    <row r="1945" spans="1:34" x14ac:dyDescent="0.25">
      <c r="A1945" t="s">
        <v>55</v>
      </c>
      <c r="B1945" t="s">
        <v>4699</v>
      </c>
      <c r="C1945">
        <v>2012</v>
      </c>
      <c r="D1945" t="s">
        <v>54</v>
      </c>
      <c r="E1945" t="s">
        <v>30</v>
      </c>
      <c r="F1945">
        <v>5.7</v>
      </c>
      <c r="G1945" t="s">
        <v>71</v>
      </c>
      <c r="H1945">
        <v>19</v>
      </c>
      <c r="I1945" t="s">
        <v>4700</v>
      </c>
      <c r="J1945" t="s">
        <v>73</v>
      </c>
      <c r="K1945" t="s">
        <v>74</v>
      </c>
      <c r="L1945" t="s">
        <v>471</v>
      </c>
      <c r="M1945" t="s">
        <v>76</v>
      </c>
      <c r="N1945" t="s">
        <v>37</v>
      </c>
      <c r="O1945" t="s">
        <v>38</v>
      </c>
      <c r="P1945" t="s">
        <v>51</v>
      </c>
      <c r="T1945">
        <v>2.6666666666666701</v>
      </c>
      <c r="U1945" t="s">
        <v>42</v>
      </c>
      <c r="V1945">
        <v>4</v>
      </c>
      <c r="W1945" t="s">
        <v>43</v>
      </c>
      <c r="X1945">
        <v>5.3333333333333304</v>
      </c>
      <c r="Y1945" t="s">
        <v>43</v>
      </c>
      <c r="Z1945">
        <v>0.08</v>
      </c>
      <c r="AH1945">
        <v>4.9999999999998002</v>
      </c>
    </row>
    <row r="1946" spans="1:34" x14ac:dyDescent="0.25">
      <c r="A1946" t="s">
        <v>55</v>
      </c>
      <c r="B1946" t="s">
        <v>4701</v>
      </c>
      <c r="C1946">
        <v>2014</v>
      </c>
      <c r="D1946" t="s">
        <v>44</v>
      </c>
      <c r="E1946" t="s">
        <v>5252</v>
      </c>
      <c r="F1946">
        <v>4.3</v>
      </c>
      <c r="G1946" t="s">
        <v>31</v>
      </c>
      <c r="H1946">
        <v>21</v>
      </c>
      <c r="I1946" t="s">
        <v>4702</v>
      </c>
      <c r="J1946" t="s">
        <v>33</v>
      </c>
      <c r="K1946" t="s">
        <v>146</v>
      </c>
      <c r="L1946" t="s">
        <v>4703</v>
      </c>
      <c r="M1946" t="s">
        <v>36</v>
      </c>
      <c r="N1946" t="s">
        <v>37</v>
      </c>
      <c r="O1946" t="s">
        <v>38</v>
      </c>
      <c r="P1946" t="s">
        <v>119</v>
      </c>
      <c r="T1946">
        <v>2</v>
      </c>
      <c r="U1946" t="s">
        <v>43</v>
      </c>
      <c r="V1946">
        <v>4</v>
      </c>
      <c r="W1946" t="s">
        <v>43</v>
      </c>
      <c r="X1946">
        <v>6</v>
      </c>
      <c r="Y1946" t="s">
        <v>42</v>
      </c>
      <c r="Z1946">
        <v>0.25</v>
      </c>
      <c r="AC1946">
        <f t="shared" si="150"/>
        <v>1</v>
      </c>
      <c r="AD1946" t="str">
        <f t="shared" si="151"/>
        <v>DSN</v>
      </c>
      <c r="AE1946" t="b">
        <f t="shared" si="152"/>
        <v>1</v>
      </c>
      <c r="AF1946" t="str">
        <f t="shared" si="153"/>
        <v/>
      </c>
      <c r="AG1946" t="str">
        <f t="shared" si="154"/>
        <v/>
      </c>
      <c r="AH1946">
        <v>14.9999999999994</v>
      </c>
    </row>
    <row r="1947" spans="1:34" x14ac:dyDescent="0.25">
      <c r="A1947" t="s">
        <v>28</v>
      </c>
      <c r="B1947" t="s">
        <v>4704</v>
      </c>
      <c r="C1947">
        <v>2014</v>
      </c>
      <c r="D1947" t="s">
        <v>44</v>
      </c>
      <c r="E1947" t="s">
        <v>47</v>
      </c>
      <c r="F1947">
        <v>8.4</v>
      </c>
      <c r="G1947" t="s">
        <v>31</v>
      </c>
      <c r="H1947">
        <v>21</v>
      </c>
      <c r="I1947" t="s">
        <v>4705</v>
      </c>
      <c r="J1947" t="s">
        <v>33</v>
      </c>
      <c r="K1947" t="s">
        <v>58</v>
      </c>
      <c r="L1947" t="s">
        <v>1457</v>
      </c>
      <c r="M1947" t="s">
        <v>36</v>
      </c>
      <c r="N1947" t="s">
        <v>37</v>
      </c>
      <c r="O1947" t="s">
        <v>317</v>
      </c>
      <c r="P1947" t="s">
        <v>516</v>
      </c>
      <c r="Q1947" t="s">
        <v>517</v>
      </c>
      <c r="R1947">
        <v>0</v>
      </c>
      <c r="S1947" t="s">
        <v>96</v>
      </c>
      <c r="T1947">
        <v>9.25</v>
      </c>
      <c r="U1947" t="s">
        <v>43</v>
      </c>
      <c r="V1947">
        <v>6</v>
      </c>
      <c r="W1947" t="s">
        <v>43</v>
      </c>
      <c r="X1947">
        <v>7</v>
      </c>
      <c r="Y1947" t="s">
        <v>42</v>
      </c>
      <c r="Z1947">
        <v>1</v>
      </c>
      <c r="AC1947">
        <f t="shared" si="150"/>
        <v>1</v>
      </c>
      <c r="AD1947" t="str">
        <f t="shared" si="151"/>
        <v>ESN</v>
      </c>
      <c r="AE1947" t="b">
        <f t="shared" si="152"/>
        <v>0</v>
      </c>
      <c r="AF1947" t="b">
        <f t="shared" si="153"/>
        <v>0</v>
      </c>
      <c r="AG1947" t="b">
        <f t="shared" si="154"/>
        <v>0</v>
      </c>
      <c r="AH1947">
        <v>59.999999999998799</v>
      </c>
    </row>
    <row r="1948" spans="1:34" x14ac:dyDescent="0.25">
      <c r="A1948" t="s">
        <v>28</v>
      </c>
      <c r="B1948" t="s">
        <v>4706</v>
      </c>
      <c r="C1948">
        <v>2014</v>
      </c>
      <c r="D1948" t="s">
        <v>54</v>
      </c>
      <c r="E1948" t="s">
        <v>5252</v>
      </c>
      <c r="F1948">
        <v>6</v>
      </c>
      <c r="G1948" t="s">
        <v>31</v>
      </c>
      <c r="H1948">
        <v>20</v>
      </c>
      <c r="I1948" t="s">
        <v>4707</v>
      </c>
      <c r="J1948" t="s">
        <v>33</v>
      </c>
      <c r="K1948" t="s">
        <v>34</v>
      </c>
      <c r="L1948" t="s">
        <v>551</v>
      </c>
      <c r="M1948" t="s">
        <v>36</v>
      </c>
      <c r="N1948" t="s">
        <v>60</v>
      </c>
      <c r="O1948" t="s">
        <v>38</v>
      </c>
      <c r="P1948" t="s">
        <v>65</v>
      </c>
      <c r="Q1948" t="s">
        <v>612</v>
      </c>
      <c r="R1948">
        <v>0</v>
      </c>
      <c r="S1948" t="s">
        <v>41</v>
      </c>
      <c r="T1948">
        <v>4.75</v>
      </c>
      <c r="U1948" t="s">
        <v>43</v>
      </c>
      <c r="V1948">
        <v>6.3333333333333304</v>
      </c>
      <c r="W1948" t="s">
        <v>43</v>
      </c>
      <c r="X1948">
        <v>4.3333333333333304</v>
      </c>
      <c r="Y1948" t="s">
        <v>42</v>
      </c>
      <c r="Z1948">
        <v>1</v>
      </c>
      <c r="AC1948">
        <f t="shared" si="150"/>
        <v>0</v>
      </c>
      <c r="AD1948" t="str">
        <f t="shared" si="151"/>
        <v>DSN</v>
      </c>
      <c r="AE1948" t="b">
        <f t="shared" si="152"/>
        <v>0</v>
      </c>
      <c r="AF1948" t="b">
        <f t="shared" si="153"/>
        <v>0</v>
      </c>
      <c r="AG1948" t="b">
        <f t="shared" si="154"/>
        <v>0</v>
      </c>
      <c r="AH1948">
        <v>59.999999999998799</v>
      </c>
    </row>
    <row r="1949" spans="1:34" x14ac:dyDescent="0.25">
      <c r="A1949" t="s">
        <v>45</v>
      </c>
      <c r="B1949" t="s">
        <v>4708</v>
      </c>
      <c r="C1949">
        <v>2012</v>
      </c>
      <c r="D1949" t="s">
        <v>44</v>
      </c>
      <c r="E1949" t="s">
        <v>47</v>
      </c>
      <c r="F1949">
        <v>5.2</v>
      </c>
      <c r="G1949" t="s">
        <v>31</v>
      </c>
      <c r="H1949">
        <v>21</v>
      </c>
      <c r="I1949" t="s">
        <v>4709</v>
      </c>
      <c r="J1949" t="s">
        <v>708</v>
      </c>
      <c r="K1949" t="s">
        <v>34</v>
      </c>
      <c r="L1949" t="s">
        <v>50</v>
      </c>
      <c r="M1949" t="s">
        <v>36</v>
      </c>
      <c r="N1949" t="s">
        <v>37</v>
      </c>
      <c r="O1949" t="s">
        <v>38</v>
      </c>
      <c r="P1949" t="s">
        <v>51</v>
      </c>
      <c r="T1949">
        <v>3.5</v>
      </c>
      <c r="U1949" t="s">
        <v>43</v>
      </c>
      <c r="V1949">
        <v>5</v>
      </c>
      <c r="W1949" t="s">
        <v>43</v>
      </c>
      <c r="X1949">
        <v>4</v>
      </c>
      <c r="Y1949" t="s">
        <v>43</v>
      </c>
      <c r="Z1949">
        <v>3</v>
      </c>
      <c r="AA1949" t="s">
        <v>52</v>
      </c>
      <c r="AB1949" t="s">
        <v>53</v>
      </c>
      <c r="AH1949">
        <v>179.99999999999599</v>
      </c>
    </row>
    <row r="1950" spans="1:34" x14ac:dyDescent="0.25">
      <c r="A1950" t="s">
        <v>55</v>
      </c>
      <c r="B1950" t="s">
        <v>4710</v>
      </c>
      <c r="C1950">
        <v>2014</v>
      </c>
      <c r="D1950" t="s">
        <v>115</v>
      </c>
      <c r="E1950" t="s">
        <v>5252</v>
      </c>
      <c r="F1950">
        <v>8.1</v>
      </c>
      <c r="G1950" t="s">
        <v>71</v>
      </c>
      <c r="H1950">
        <v>23</v>
      </c>
      <c r="I1950" t="s">
        <v>4711</v>
      </c>
      <c r="J1950" t="s">
        <v>231</v>
      </c>
      <c r="K1950" t="s">
        <v>74</v>
      </c>
      <c r="L1950" t="s">
        <v>1046</v>
      </c>
      <c r="M1950" t="s">
        <v>76</v>
      </c>
      <c r="N1950" t="s">
        <v>37</v>
      </c>
      <c r="O1950" t="s">
        <v>38</v>
      </c>
      <c r="P1950" t="s">
        <v>51</v>
      </c>
      <c r="T1950">
        <v>2</v>
      </c>
      <c r="U1950" t="s">
        <v>42</v>
      </c>
      <c r="V1950">
        <v>4.75</v>
      </c>
      <c r="W1950" t="s">
        <v>43</v>
      </c>
      <c r="X1950">
        <v>10.75</v>
      </c>
      <c r="Y1950" t="s">
        <v>43</v>
      </c>
      <c r="Z1950">
        <v>0.42</v>
      </c>
      <c r="AH1950">
        <v>24.999999999999599</v>
      </c>
    </row>
    <row r="1951" spans="1:34" x14ac:dyDescent="0.25">
      <c r="A1951" t="s">
        <v>45</v>
      </c>
      <c r="B1951" t="s">
        <v>4712</v>
      </c>
      <c r="C1951">
        <v>2012</v>
      </c>
      <c r="D1951" t="s">
        <v>44</v>
      </c>
      <c r="E1951" t="s">
        <v>47</v>
      </c>
      <c r="F1951">
        <v>9.1999999999999993</v>
      </c>
      <c r="G1951" t="s">
        <v>31</v>
      </c>
      <c r="H1951">
        <v>20</v>
      </c>
      <c r="I1951" t="s">
        <v>4713</v>
      </c>
      <c r="J1951" t="s">
        <v>49</v>
      </c>
      <c r="K1951" t="s">
        <v>34</v>
      </c>
      <c r="L1951" t="s">
        <v>50</v>
      </c>
      <c r="M1951" t="s">
        <v>36</v>
      </c>
      <c r="N1951" t="s">
        <v>37</v>
      </c>
      <c r="O1951" t="s">
        <v>38</v>
      </c>
      <c r="P1951" t="s">
        <v>119</v>
      </c>
      <c r="T1951">
        <v>9</v>
      </c>
      <c r="U1951" t="s">
        <v>43</v>
      </c>
      <c r="V1951">
        <v>4.3333333333333304</v>
      </c>
      <c r="W1951" t="s">
        <v>43</v>
      </c>
      <c r="X1951">
        <v>2.6666666666666701</v>
      </c>
      <c r="Y1951" t="s">
        <v>42</v>
      </c>
      <c r="Z1951">
        <v>3</v>
      </c>
      <c r="AA1951" t="s">
        <v>120</v>
      </c>
      <c r="AB1951" t="s">
        <v>41</v>
      </c>
      <c r="AC1951">
        <f t="shared" si="150"/>
        <v>1</v>
      </c>
      <c r="AD1951" t="str">
        <f t="shared" si="151"/>
        <v>DSN</v>
      </c>
      <c r="AE1951" t="b">
        <f t="shared" si="152"/>
        <v>0</v>
      </c>
      <c r="AF1951" t="b">
        <f t="shared" si="153"/>
        <v>0</v>
      </c>
      <c r="AG1951" t="b">
        <f t="shared" si="154"/>
        <v>0</v>
      </c>
      <c r="AH1951">
        <v>179.99999999999599</v>
      </c>
    </row>
    <row r="1952" spans="1:34" x14ac:dyDescent="0.25">
      <c r="A1952" t="s">
        <v>28</v>
      </c>
      <c r="B1952" t="s">
        <v>4714</v>
      </c>
      <c r="C1952">
        <v>2012</v>
      </c>
      <c r="D1952" t="s">
        <v>54</v>
      </c>
      <c r="E1952" t="s">
        <v>47</v>
      </c>
      <c r="F1952">
        <v>5.6</v>
      </c>
      <c r="G1952" t="s">
        <v>31</v>
      </c>
      <c r="H1952">
        <v>20</v>
      </c>
      <c r="I1952" t="s">
        <v>4715</v>
      </c>
      <c r="J1952" t="s">
        <v>89</v>
      </c>
      <c r="K1952" t="s">
        <v>92</v>
      </c>
      <c r="L1952" t="s">
        <v>1597</v>
      </c>
      <c r="M1952" t="s">
        <v>36</v>
      </c>
      <c r="N1952" t="s">
        <v>37</v>
      </c>
      <c r="O1952" t="s">
        <v>38</v>
      </c>
      <c r="P1952" t="s">
        <v>106</v>
      </c>
      <c r="Q1952" t="s">
        <v>107</v>
      </c>
      <c r="R1952">
        <v>0</v>
      </c>
      <c r="S1952" t="s">
        <v>96</v>
      </c>
      <c r="Z1952">
        <v>2.83</v>
      </c>
      <c r="AC1952">
        <f t="shared" si="150"/>
        <v>0</v>
      </c>
      <c r="AD1952" t="str">
        <f t="shared" si="151"/>
        <v>ESN</v>
      </c>
      <c r="AE1952" t="b">
        <f t="shared" si="152"/>
        <v>0</v>
      </c>
      <c r="AF1952" t="b">
        <f t="shared" si="153"/>
        <v>1</v>
      </c>
      <c r="AG1952" t="b">
        <f t="shared" si="154"/>
        <v>0</v>
      </c>
      <c r="AH1952">
        <v>169.99999999999699</v>
      </c>
    </row>
    <row r="1953" spans="1:34" x14ac:dyDescent="0.25">
      <c r="A1953" t="s">
        <v>55</v>
      </c>
      <c r="B1953" t="s">
        <v>4716</v>
      </c>
      <c r="C1953">
        <v>2012</v>
      </c>
      <c r="D1953" t="s">
        <v>54</v>
      </c>
      <c r="E1953" t="s">
        <v>47</v>
      </c>
      <c r="F1953">
        <v>5</v>
      </c>
      <c r="G1953" t="s">
        <v>31</v>
      </c>
      <c r="H1953">
        <v>20</v>
      </c>
      <c r="I1953" t="s">
        <v>4717</v>
      </c>
      <c r="J1953" t="s">
        <v>33</v>
      </c>
      <c r="K1953" t="s">
        <v>74</v>
      </c>
      <c r="L1953" t="s">
        <v>686</v>
      </c>
      <c r="M1953" t="s">
        <v>36</v>
      </c>
      <c r="N1953" t="s">
        <v>37</v>
      </c>
      <c r="O1953" t="s">
        <v>38</v>
      </c>
      <c r="P1953" t="s">
        <v>119</v>
      </c>
      <c r="T1953">
        <v>2</v>
      </c>
      <c r="U1953" t="s">
        <v>43</v>
      </c>
      <c r="V1953">
        <v>3.75</v>
      </c>
      <c r="W1953" t="s">
        <v>43</v>
      </c>
      <c r="X1953">
        <v>5.3333333333333304</v>
      </c>
      <c r="Y1953" t="s">
        <v>42</v>
      </c>
      <c r="Z1953">
        <v>0.33</v>
      </c>
      <c r="AC1953">
        <f t="shared" si="150"/>
        <v>0</v>
      </c>
      <c r="AD1953" t="str">
        <f t="shared" si="151"/>
        <v>DSN</v>
      </c>
      <c r="AE1953" t="b">
        <f t="shared" si="152"/>
        <v>1</v>
      </c>
      <c r="AF1953" t="str">
        <f t="shared" si="153"/>
        <v/>
      </c>
      <c r="AG1953" t="str">
        <f t="shared" si="154"/>
        <v/>
      </c>
      <c r="AH1953">
        <v>19.999999999999801</v>
      </c>
    </row>
    <row r="1954" spans="1:34" x14ac:dyDescent="0.25">
      <c r="A1954" t="s">
        <v>28</v>
      </c>
      <c r="B1954" t="s">
        <v>4718</v>
      </c>
      <c r="C1954">
        <v>2013</v>
      </c>
      <c r="D1954" t="s">
        <v>54</v>
      </c>
      <c r="E1954" t="s">
        <v>47</v>
      </c>
      <c r="F1954">
        <v>8.3000000000000007</v>
      </c>
      <c r="G1954" t="s">
        <v>31</v>
      </c>
      <c r="H1954">
        <v>20</v>
      </c>
      <c r="I1954" t="s">
        <v>4719</v>
      </c>
      <c r="J1954" t="s">
        <v>534</v>
      </c>
      <c r="K1954" t="s">
        <v>34</v>
      </c>
      <c r="L1954" t="s">
        <v>64</v>
      </c>
      <c r="M1954" t="s">
        <v>36</v>
      </c>
      <c r="N1954" t="s">
        <v>37</v>
      </c>
      <c r="O1954" t="s">
        <v>38</v>
      </c>
      <c r="P1954" t="s">
        <v>51</v>
      </c>
      <c r="Q1954" t="s">
        <v>52</v>
      </c>
      <c r="R1954">
        <v>0</v>
      </c>
      <c r="S1954" t="s">
        <v>53</v>
      </c>
      <c r="T1954">
        <v>7</v>
      </c>
      <c r="U1954" t="s">
        <v>43</v>
      </c>
      <c r="V1954">
        <v>8</v>
      </c>
      <c r="W1954" t="s">
        <v>43</v>
      </c>
      <c r="X1954">
        <v>8</v>
      </c>
      <c r="Y1954" t="s">
        <v>43</v>
      </c>
      <c r="Z1954">
        <v>2</v>
      </c>
      <c r="AH1954">
        <v>119.999999999998</v>
      </c>
    </row>
    <row r="1955" spans="1:34" x14ac:dyDescent="0.25">
      <c r="A1955" t="s">
        <v>28</v>
      </c>
      <c r="B1955" t="s">
        <v>4720</v>
      </c>
      <c r="C1955">
        <v>2013</v>
      </c>
      <c r="D1955" t="s">
        <v>54</v>
      </c>
      <c r="E1955" t="s">
        <v>5252</v>
      </c>
      <c r="F1955">
        <v>6.8</v>
      </c>
      <c r="G1955" t="s">
        <v>31</v>
      </c>
      <c r="H1955">
        <v>20</v>
      </c>
      <c r="I1955" t="s">
        <v>4721</v>
      </c>
      <c r="J1955" t="s">
        <v>373</v>
      </c>
      <c r="K1955" t="s">
        <v>34</v>
      </c>
      <c r="L1955" t="s">
        <v>601</v>
      </c>
      <c r="M1955" t="s">
        <v>36</v>
      </c>
      <c r="N1955" t="s">
        <v>37</v>
      </c>
      <c r="O1955" t="s">
        <v>38</v>
      </c>
      <c r="P1955" t="s">
        <v>65</v>
      </c>
      <c r="Q1955" t="s">
        <v>40</v>
      </c>
      <c r="R1955">
        <v>0</v>
      </c>
      <c r="S1955" t="s">
        <v>41</v>
      </c>
      <c r="T1955">
        <v>11</v>
      </c>
      <c r="U1955" t="s">
        <v>42</v>
      </c>
      <c r="Z1955">
        <v>2</v>
      </c>
      <c r="AC1955">
        <f t="shared" si="150"/>
        <v>0</v>
      </c>
      <c r="AD1955" t="str">
        <f t="shared" si="151"/>
        <v>DSN</v>
      </c>
      <c r="AE1955" t="b">
        <f t="shared" si="152"/>
        <v>0</v>
      </c>
      <c r="AF1955" t="b">
        <f t="shared" si="153"/>
        <v>0</v>
      </c>
      <c r="AG1955" t="b">
        <f t="shared" si="154"/>
        <v>0</v>
      </c>
      <c r="AH1955">
        <v>119.999999999998</v>
      </c>
    </row>
    <row r="1956" spans="1:34" x14ac:dyDescent="0.25">
      <c r="A1956" t="s">
        <v>28</v>
      </c>
      <c r="B1956" t="s">
        <v>4722</v>
      </c>
      <c r="C1956">
        <v>2014</v>
      </c>
      <c r="D1956" t="s">
        <v>44</v>
      </c>
      <c r="E1956" t="s">
        <v>30</v>
      </c>
      <c r="F1956">
        <v>7.7</v>
      </c>
      <c r="G1956" t="s">
        <v>31</v>
      </c>
      <c r="H1956">
        <v>21</v>
      </c>
      <c r="I1956" t="s">
        <v>4723</v>
      </c>
      <c r="J1956" t="s">
        <v>33</v>
      </c>
      <c r="K1956" t="s">
        <v>34</v>
      </c>
      <c r="L1956" t="s">
        <v>1648</v>
      </c>
      <c r="M1956" t="s">
        <v>36</v>
      </c>
      <c r="N1956" t="s">
        <v>37</v>
      </c>
      <c r="O1956" t="s">
        <v>38</v>
      </c>
      <c r="P1956" t="s">
        <v>712</v>
      </c>
      <c r="Q1956" t="s">
        <v>713</v>
      </c>
      <c r="R1956">
        <v>0</v>
      </c>
      <c r="S1956" t="s">
        <v>41</v>
      </c>
      <c r="T1956">
        <v>8</v>
      </c>
      <c r="U1956" t="s">
        <v>43</v>
      </c>
      <c r="V1956">
        <v>2.6666666666666701</v>
      </c>
      <c r="W1956" t="s">
        <v>43</v>
      </c>
      <c r="X1956">
        <v>8</v>
      </c>
      <c r="Y1956" t="s">
        <v>43</v>
      </c>
      <c r="Z1956">
        <v>1.08</v>
      </c>
      <c r="AC1956">
        <f t="shared" si="150"/>
        <v>1</v>
      </c>
      <c r="AD1956" t="str">
        <f t="shared" si="151"/>
        <v>DSN</v>
      </c>
      <c r="AE1956" t="b">
        <f t="shared" si="152"/>
        <v>0</v>
      </c>
      <c r="AF1956" t="b">
        <f t="shared" si="153"/>
        <v>0</v>
      </c>
      <c r="AG1956" t="b">
        <f t="shared" si="154"/>
        <v>0</v>
      </c>
      <c r="AH1956">
        <v>64.999999999998593</v>
      </c>
    </row>
    <row r="1957" spans="1:34" x14ac:dyDescent="0.25">
      <c r="A1957" t="s">
        <v>28</v>
      </c>
      <c r="B1957" t="s">
        <v>4724</v>
      </c>
      <c r="C1957">
        <v>2014</v>
      </c>
      <c r="D1957" t="s">
        <v>54</v>
      </c>
      <c r="E1957" t="s">
        <v>47</v>
      </c>
      <c r="F1957">
        <v>10.9</v>
      </c>
      <c r="G1957" t="s">
        <v>31</v>
      </c>
      <c r="H1957">
        <v>20</v>
      </c>
      <c r="I1957" t="s">
        <v>4725</v>
      </c>
      <c r="J1957" t="s">
        <v>434</v>
      </c>
      <c r="K1957" t="s">
        <v>34</v>
      </c>
      <c r="L1957" t="s">
        <v>105</v>
      </c>
      <c r="M1957" t="s">
        <v>36</v>
      </c>
      <c r="N1957" t="s">
        <v>60</v>
      </c>
      <c r="O1957" t="s">
        <v>38</v>
      </c>
      <c r="P1957" t="s">
        <v>106</v>
      </c>
      <c r="Q1957" t="s">
        <v>107</v>
      </c>
      <c r="R1957">
        <v>0</v>
      </c>
      <c r="S1957" t="s">
        <v>96</v>
      </c>
      <c r="T1957">
        <v>11</v>
      </c>
      <c r="U1957" t="s">
        <v>43</v>
      </c>
      <c r="V1957">
        <v>10.5</v>
      </c>
      <c r="W1957" t="s">
        <v>43</v>
      </c>
      <c r="X1957">
        <v>8</v>
      </c>
      <c r="Y1957" t="s">
        <v>43</v>
      </c>
      <c r="Z1957">
        <v>1</v>
      </c>
      <c r="AC1957">
        <f t="shared" si="150"/>
        <v>0</v>
      </c>
      <c r="AD1957" t="str">
        <f t="shared" si="151"/>
        <v>ESN</v>
      </c>
      <c r="AE1957" t="b">
        <f t="shared" si="152"/>
        <v>0</v>
      </c>
      <c r="AF1957" t="b">
        <f t="shared" si="153"/>
        <v>0</v>
      </c>
      <c r="AG1957" t="b">
        <f t="shared" si="154"/>
        <v>0</v>
      </c>
      <c r="AH1957">
        <v>59.999999999998799</v>
      </c>
    </row>
    <row r="1958" spans="1:34" x14ac:dyDescent="0.25">
      <c r="A1958" t="s">
        <v>28</v>
      </c>
      <c r="B1958" t="s">
        <v>4726</v>
      </c>
      <c r="C1958">
        <v>2014</v>
      </c>
      <c r="D1958" t="s">
        <v>54</v>
      </c>
      <c r="E1958" t="s">
        <v>250</v>
      </c>
      <c r="F1958">
        <v>8.6</v>
      </c>
      <c r="G1958" t="s">
        <v>184</v>
      </c>
      <c r="H1958">
        <v>20</v>
      </c>
      <c r="I1958" t="s">
        <v>4727</v>
      </c>
      <c r="J1958" t="s">
        <v>4728</v>
      </c>
      <c r="K1958" t="s">
        <v>187</v>
      </c>
      <c r="L1958" t="s">
        <v>800</v>
      </c>
      <c r="M1958" t="s">
        <v>148</v>
      </c>
      <c r="N1958" t="s">
        <v>37</v>
      </c>
      <c r="O1958" t="s">
        <v>38</v>
      </c>
      <c r="P1958" t="s">
        <v>51</v>
      </c>
      <c r="Q1958" t="s">
        <v>52</v>
      </c>
      <c r="R1958">
        <v>0</v>
      </c>
      <c r="S1958" t="s">
        <v>53</v>
      </c>
      <c r="Z1958">
        <v>0.75</v>
      </c>
      <c r="AH1958">
        <v>44.999999999999403</v>
      </c>
    </row>
    <row r="1959" spans="1:34" x14ac:dyDescent="0.25">
      <c r="A1959" t="s">
        <v>55</v>
      </c>
      <c r="B1959" t="s">
        <v>4729</v>
      </c>
      <c r="C1959">
        <v>2013</v>
      </c>
      <c r="D1959" t="s">
        <v>83</v>
      </c>
      <c r="E1959" t="s">
        <v>5252</v>
      </c>
      <c r="F1959">
        <v>6.2</v>
      </c>
      <c r="G1959" t="s">
        <v>31</v>
      </c>
      <c r="H1959">
        <v>22</v>
      </c>
      <c r="I1959" t="s">
        <v>4730</v>
      </c>
      <c r="J1959" t="s">
        <v>33</v>
      </c>
      <c r="K1959" t="s">
        <v>92</v>
      </c>
      <c r="L1959" t="s">
        <v>1051</v>
      </c>
      <c r="M1959" t="s">
        <v>36</v>
      </c>
      <c r="N1959" t="s">
        <v>37</v>
      </c>
      <c r="O1959" t="s">
        <v>38</v>
      </c>
      <c r="P1959" t="s">
        <v>41</v>
      </c>
      <c r="Z1959">
        <v>0.17</v>
      </c>
      <c r="AC1959">
        <f t="shared" si="150"/>
        <v>3</v>
      </c>
      <c r="AD1959" t="str">
        <f t="shared" si="151"/>
        <v>DSN</v>
      </c>
      <c r="AE1959" t="b">
        <f t="shared" si="152"/>
        <v>1</v>
      </c>
      <c r="AF1959" t="str">
        <f t="shared" si="153"/>
        <v/>
      </c>
      <c r="AG1959" t="str">
        <f t="shared" si="154"/>
        <v/>
      </c>
      <c r="AH1959">
        <v>9.9999999999996003</v>
      </c>
    </row>
    <row r="1960" spans="1:34" x14ac:dyDescent="0.25">
      <c r="A1960" t="s">
        <v>55</v>
      </c>
      <c r="B1960" t="s">
        <v>4731</v>
      </c>
      <c r="C1960">
        <v>2012</v>
      </c>
      <c r="D1960" t="s">
        <v>44</v>
      </c>
      <c r="E1960" t="s">
        <v>5252</v>
      </c>
      <c r="F1960">
        <v>5.3</v>
      </c>
      <c r="G1960" t="s">
        <v>31</v>
      </c>
      <c r="H1960">
        <v>20</v>
      </c>
      <c r="I1960" t="s">
        <v>4732</v>
      </c>
      <c r="J1960" t="s">
        <v>89</v>
      </c>
      <c r="K1960" t="s">
        <v>34</v>
      </c>
      <c r="L1960" t="s">
        <v>292</v>
      </c>
      <c r="M1960" t="s">
        <v>36</v>
      </c>
      <c r="N1960" t="s">
        <v>37</v>
      </c>
      <c r="O1960" t="s">
        <v>38</v>
      </c>
      <c r="P1960" t="s">
        <v>119</v>
      </c>
      <c r="T1960">
        <v>3.3333333333333299</v>
      </c>
      <c r="U1960" t="s">
        <v>43</v>
      </c>
      <c r="V1960">
        <v>5</v>
      </c>
      <c r="W1960" t="s">
        <v>43</v>
      </c>
      <c r="X1960">
        <v>6</v>
      </c>
      <c r="Y1960" t="s">
        <v>42</v>
      </c>
      <c r="Z1960">
        <v>0.17</v>
      </c>
      <c r="AC1960">
        <f t="shared" si="150"/>
        <v>1</v>
      </c>
      <c r="AD1960" t="str">
        <f t="shared" si="151"/>
        <v>DSN</v>
      </c>
      <c r="AE1960" t="b">
        <f t="shared" si="152"/>
        <v>1</v>
      </c>
      <c r="AF1960" t="str">
        <f t="shared" si="153"/>
        <v/>
      </c>
      <c r="AG1960" t="str">
        <f t="shared" si="154"/>
        <v/>
      </c>
      <c r="AH1960">
        <v>9.9999999999996003</v>
      </c>
    </row>
    <row r="1961" spans="1:34" x14ac:dyDescent="0.25">
      <c r="A1961" t="s">
        <v>28</v>
      </c>
      <c r="B1961" t="s">
        <v>4733</v>
      </c>
      <c r="C1961">
        <v>2013</v>
      </c>
      <c r="D1961" t="s">
        <v>115</v>
      </c>
      <c r="E1961" t="s">
        <v>47</v>
      </c>
      <c r="F1961">
        <v>4.3</v>
      </c>
      <c r="G1961" t="s">
        <v>143</v>
      </c>
      <c r="H1961">
        <v>21</v>
      </c>
      <c r="I1961" t="s">
        <v>4734</v>
      </c>
      <c r="J1961" t="s">
        <v>1442</v>
      </c>
      <c r="K1961" t="s">
        <v>205</v>
      </c>
      <c r="L1961" t="s">
        <v>206</v>
      </c>
      <c r="M1961" t="s">
        <v>148</v>
      </c>
      <c r="N1961" t="s">
        <v>37</v>
      </c>
      <c r="O1961" t="s">
        <v>38</v>
      </c>
      <c r="P1961" t="s">
        <v>51</v>
      </c>
      <c r="Q1961" t="s">
        <v>52</v>
      </c>
      <c r="R1961">
        <v>0</v>
      </c>
      <c r="S1961" t="s">
        <v>53</v>
      </c>
      <c r="Z1961">
        <v>1.75</v>
      </c>
      <c r="AH1961">
        <v>104.999999999998</v>
      </c>
    </row>
    <row r="1962" spans="1:34" x14ac:dyDescent="0.25">
      <c r="A1962" t="s">
        <v>45</v>
      </c>
      <c r="B1962" t="s">
        <v>4735</v>
      </c>
      <c r="C1962">
        <v>2012</v>
      </c>
      <c r="D1962" t="s">
        <v>44</v>
      </c>
      <c r="E1962" t="s">
        <v>47</v>
      </c>
      <c r="F1962">
        <v>10.7</v>
      </c>
      <c r="G1962" t="s">
        <v>31</v>
      </c>
      <c r="H1962">
        <v>20</v>
      </c>
      <c r="I1962" t="s">
        <v>4736</v>
      </c>
      <c r="J1962" t="s">
        <v>33</v>
      </c>
      <c r="K1962" t="s">
        <v>34</v>
      </c>
      <c r="L1962" t="s">
        <v>64</v>
      </c>
      <c r="M1962" t="s">
        <v>36</v>
      </c>
      <c r="N1962" t="s">
        <v>60</v>
      </c>
      <c r="O1962" t="s">
        <v>38</v>
      </c>
      <c r="P1962" t="s">
        <v>106</v>
      </c>
      <c r="T1962">
        <v>5.6666666666666696</v>
      </c>
      <c r="U1962" t="s">
        <v>43</v>
      </c>
      <c r="V1962">
        <v>6</v>
      </c>
      <c r="W1962" t="s">
        <v>43</v>
      </c>
      <c r="X1962">
        <v>6</v>
      </c>
      <c r="Y1962" t="s">
        <v>42</v>
      </c>
      <c r="Z1962">
        <v>3</v>
      </c>
      <c r="AA1962" t="s">
        <v>107</v>
      </c>
      <c r="AB1962" t="s">
        <v>96</v>
      </c>
      <c r="AC1962">
        <f t="shared" si="150"/>
        <v>1</v>
      </c>
      <c r="AD1962" t="str">
        <f t="shared" si="151"/>
        <v>ESN</v>
      </c>
      <c r="AE1962" t="b">
        <f t="shared" si="152"/>
        <v>0</v>
      </c>
      <c r="AF1962" t="b">
        <f t="shared" si="153"/>
        <v>0</v>
      </c>
      <c r="AG1962" t="b">
        <f t="shared" si="154"/>
        <v>0</v>
      </c>
      <c r="AH1962">
        <v>179.99999999999599</v>
      </c>
    </row>
    <row r="1963" spans="1:34" x14ac:dyDescent="0.25">
      <c r="A1963" t="s">
        <v>45</v>
      </c>
      <c r="B1963" t="s">
        <v>4737</v>
      </c>
      <c r="C1963">
        <v>2012</v>
      </c>
      <c r="D1963" t="s">
        <v>54</v>
      </c>
      <c r="E1963" t="s">
        <v>250</v>
      </c>
      <c r="F1963">
        <v>11.6</v>
      </c>
      <c r="G1963" t="s">
        <v>184</v>
      </c>
      <c r="H1963">
        <v>19</v>
      </c>
      <c r="I1963" t="s">
        <v>4738</v>
      </c>
      <c r="J1963" t="s">
        <v>186</v>
      </c>
      <c r="K1963" t="s">
        <v>187</v>
      </c>
      <c r="M1963" t="s">
        <v>76</v>
      </c>
      <c r="N1963" t="s">
        <v>37</v>
      </c>
      <c r="O1963" t="s">
        <v>38</v>
      </c>
      <c r="P1963" t="s">
        <v>51</v>
      </c>
      <c r="Z1963">
        <v>3</v>
      </c>
      <c r="AA1963" t="s">
        <v>52</v>
      </c>
      <c r="AB1963" t="s">
        <v>53</v>
      </c>
      <c r="AH1963">
        <v>179.99999999999599</v>
      </c>
    </row>
    <row r="1964" spans="1:34" x14ac:dyDescent="0.25">
      <c r="A1964" t="s">
        <v>55</v>
      </c>
      <c r="B1964" t="s">
        <v>4739</v>
      </c>
      <c r="C1964">
        <v>2014</v>
      </c>
      <c r="D1964" t="s">
        <v>44</v>
      </c>
      <c r="E1964" t="s">
        <v>5252</v>
      </c>
      <c r="F1964">
        <v>7.2</v>
      </c>
      <c r="G1964" t="s">
        <v>31</v>
      </c>
      <c r="H1964">
        <v>20</v>
      </c>
      <c r="I1964" t="s">
        <v>4740</v>
      </c>
      <c r="J1964" t="s">
        <v>33</v>
      </c>
      <c r="K1964" t="s">
        <v>34</v>
      </c>
      <c r="L1964" t="s">
        <v>502</v>
      </c>
      <c r="M1964" t="s">
        <v>36</v>
      </c>
      <c r="N1964" t="s">
        <v>37</v>
      </c>
      <c r="O1964" t="s">
        <v>38</v>
      </c>
      <c r="P1964" t="s">
        <v>51</v>
      </c>
      <c r="T1964">
        <v>8</v>
      </c>
      <c r="U1964" t="s">
        <v>42</v>
      </c>
      <c r="V1964">
        <v>7</v>
      </c>
      <c r="W1964" t="s">
        <v>43</v>
      </c>
      <c r="X1964">
        <v>8</v>
      </c>
      <c r="Y1964" t="s">
        <v>43</v>
      </c>
      <c r="Z1964">
        <v>0.42</v>
      </c>
      <c r="AH1964">
        <v>24.999999999999599</v>
      </c>
    </row>
    <row r="1965" spans="1:34" x14ac:dyDescent="0.25">
      <c r="A1965" t="s">
        <v>28</v>
      </c>
      <c r="B1965" t="s">
        <v>4741</v>
      </c>
      <c r="C1965">
        <v>2014</v>
      </c>
      <c r="D1965" t="s">
        <v>54</v>
      </c>
      <c r="E1965" t="s">
        <v>47</v>
      </c>
      <c r="F1965">
        <v>9</v>
      </c>
      <c r="G1965" t="s">
        <v>31</v>
      </c>
      <c r="H1965">
        <v>20</v>
      </c>
      <c r="I1965" t="s">
        <v>4742</v>
      </c>
      <c r="J1965" t="s">
        <v>635</v>
      </c>
      <c r="K1965" t="s">
        <v>58</v>
      </c>
      <c r="L1965" t="s">
        <v>59</v>
      </c>
      <c r="M1965" t="s">
        <v>36</v>
      </c>
      <c r="N1965" t="s">
        <v>37</v>
      </c>
      <c r="O1965" t="s">
        <v>38</v>
      </c>
      <c r="P1965" t="s">
        <v>65</v>
      </c>
      <c r="Q1965" t="s">
        <v>612</v>
      </c>
      <c r="R1965">
        <v>0</v>
      </c>
      <c r="S1965" t="s">
        <v>41</v>
      </c>
      <c r="Z1965">
        <v>0.92</v>
      </c>
      <c r="AC1965">
        <f t="shared" si="150"/>
        <v>0</v>
      </c>
      <c r="AD1965" t="str">
        <f t="shared" si="151"/>
        <v>DSN</v>
      </c>
      <c r="AE1965" t="b">
        <f t="shared" si="152"/>
        <v>0</v>
      </c>
      <c r="AF1965" t="b">
        <f t="shared" si="153"/>
        <v>0</v>
      </c>
      <c r="AG1965" t="b">
        <f t="shared" si="154"/>
        <v>0</v>
      </c>
      <c r="AH1965">
        <v>54.999999999998998</v>
      </c>
    </row>
    <row r="1966" spans="1:34" x14ac:dyDescent="0.25">
      <c r="A1966" t="s">
        <v>28</v>
      </c>
      <c r="B1966" t="s">
        <v>4743</v>
      </c>
      <c r="C1966">
        <v>2014</v>
      </c>
      <c r="D1966" t="s">
        <v>44</v>
      </c>
      <c r="E1966" t="s">
        <v>30</v>
      </c>
      <c r="F1966">
        <v>7.2</v>
      </c>
      <c r="G1966" t="s">
        <v>31</v>
      </c>
      <c r="H1966">
        <v>19</v>
      </c>
      <c r="I1966" t="s">
        <v>4744</v>
      </c>
      <c r="J1966" t="s">
        <v>89</v>
      </c>
      <c r="K1966" t="s">
        <v>58</v>
      </c>
      <c r="L1966" t="s">
        <v>1457</v>
      </c>
      <c r="M1966" t="s">
        <v>36</v>
      </c>
      <c r="N1966" t="s">
        <v>37</v>
      </c>
      <c r="O1966" t="s">
        <v>38</v>
      </c>
      <c r="P1966" t="s">
        <v>119</v>
      </c>
      <c r="Q1966" t="s">
        <v>120</v>
      </c>
      <c r="R1966">
        <v>0</v>
      </c>
      <c r="S1966" t="s">
        <v>41</v>
      </c>
      <c r="T1966">
        <v>7</v>
      </c>
      <c r="U1966" t="s">
        <v>43</v>
      </c>
      <c r="V1966">
        <v>5</v>
      </c>
      <c r="W1966" t="s">
        <v>43</v>
      </c>
      <c r="X1966">
        <v>7</v>
      </c>
      <c r="Y1966" t="s">
        <v>43</v>
      </c>
      <c r="Z1966">
        <v>1</v>
      </c>
      <c r="AC1966">
        <f t="shared" si="150"/>
        <v>1</v>
      </c>
      <c r="AD1966" t="str">
        <f t="shared" si="151"/>
        <v>DSN</v>
      </c>
      <c r="AE1966" t="b">
        <f t="shared" si="152"/>
        <v>0</v>
      </c>
      <c r="AF1966" t="b">
        <f t="shared" si="153"/>
        <v>0</v>
      </c>
      <c r="AG1966" t="b">
        <f t="shared" si="154"/>
        <v>0</v>
      </c>
      <c r="AH1966">
        <v>59.999999999998799</v>
      </c>
    </row>
    <row r="1967" spans="1:34" x14ac:dyDescent="0.25">
      <c r="A1967" t="s">
        <v>28</v>
      </c>
      <c r="B1967" t="s">
        <v>4745</v>
      </c>
      <c r="C1967">
        <v>2013</v>
      </c>
      <c r="D1967" t="s">
        <v>68</v>
      </c>
      <c r="E1967" t="s">
        <v>122</v>
      </c>
      <c r="F1967">
        <v>7.9</v>
      </c>
      <c r="G1967" t="s">
        <v>143</v>
      </c>
      <c r="H1967">
        <v>25</v>
      </c>
      <c r="I1967" t="s">
        <v>4746</v>
      </c>
      <c r="J1967" t="s">
        <v>365</v>
      </c>
      <c r="K1967" t="s">
        <v>92</v>
      </c>
      <c r="L1967" t="s">
        <v>3048</v>
      </c>
      <c r="M1967" t="s">
        <v>148</v>
      </c>
      <c r="N1967" t="s">
        <v>37</v>
      </c>
      <c r="O1967" t="s">
        <v>317</v>
      </c>
      <c r="P1967" t="s">
        <v>401</v>
      </c>
      <c r="Q1967" t="s">
        <v>424</v>
      </c>
      <c r="R1967">
        <v>0</v>
      </c>
      <c r="S1967" t="s">
        <v>96</v>
      </c>
      <c r="Z1967">
        <v>1.92</v>
      </c>
      <c r="AC1967">
        <f t="shared" si="150"/>
        <v>4</v>
      </c>
      <c r="AD1967" t="str">
        <f t="shared" si="151"/>
        <v>ESN</v>
      </c>
      <c r="AE1967" t="b">
        <f t="shared" si="152"/>
        <v>0</v>
      </c>
      <c r="AF1967" t="b">
        <f t="shared" si="153"/>
        <v>0</v>
      </c>
      <c r="AG1967" t="b">
        <f t="shared" si="154"/>
        <v>0</v>
      </c>
      <c r="AH1967">
        <v>114.999999999998</v>
      </c>
    </row>
    <row r="1968" spans="1:34" x14ac:dyDescent="0.25">
      <c r="A1968" t="s">
        <v>55</v>
      </c>
      <c r="B1968" t="s">
        <v>4747</v>
      </c>
      <c r="C1968">
        <v>2014</v>
      </c>
      <c r="D1968" t="s">
        <v>77</v>
      </c>
      <c r="E1968" t="s">
        <v>5252</v>
      </c>
      <c r="F1968">
        <v>4.5</v>
      </c>
      <c r="G1968" t="s">
        <v>71</v>
      </c>
      <c r="H1968">
        <v>25</v>
      </c>
      <c r="I1968" t="s">
        <v>4748</v>
      </c>
      <c r="J1968" t="s">
        <v>1267</v>
      </c>
      <c r="K1968" t="s">
        <v>74</v>
      </c>
      <c r="L1968" t="s">
        <v>1723</v>
      </c>
      <c r="M1968" t="s">
        <v>76</v>
      </c>
      <c r="N1968" t="s">
        <v>37</v>
      </c>
      <c r="O1968" t="s">
        <v>38</v>
      </c>
      <c r="P1968" t="s">
        <v>51</v>
      </c>
      <c r="T1968">
        <v>6</v>
      </c>
      <c r="U1968" t="s">
        <v>42</v>
      </c>
      <c r="V1968">
        <v>5</v>
      </c>
      <c r="W1968" t="s">
        <v>43</v>
      </c>
      <c r="X1968">
        <v>6</v>
      </c>
      <c r="Y1968" t="s">
        <v>43</v>
      </c>
      <c r="Z1968">
        <v>0.5</v>
      </c>
      <c r="AH1968">
        <v>29.9999999999994</v>
      </c>
    </row>
    <row r="1969" spans="1:34" x14ac:dyDescent="0.25">
      <c r="A1969" t="s">
        <v>45</v>
      </c>
      <c r="B1969" t="s">
        <v>4749</v>
      </c>
      <c r="C1969">
        <v>2012</v>
      </c>
      <c r="D1969" t="s">
        <v>115</v>
      </c>
      <c r="E1969" t="s">
        <v>5252</v>
      </c>
      <c r="F1969">
        <v>9.6</v>
      </c>
      <c r="G1969" t="s">
        <v>31</v>
      </c>
      <c r="H1969">
        <v>22</v>
      </c>
      <c r="I1969" t="s">
        <v>4750</v>
      </c>
      <c r="J1969" t="s">
        <v>33</v>
      </c>
      <c r="K1969" t="s">
        <v>58</v>
      </c>
      <c r="L1969" t="s">
        <v>1580</v>
      </c>
      <c r="M1969" t="s">
        <v>36</v>
      </c>
      <c r="N1969" t="s">
        <v>37</v>
      </c>
      <c r="O1969" t="s">
        <v>38</v>
      </c>
      <c r="P1969" t="s">
        <v>51</v>
      </c>
      <c r="T1969">
        <v>8.5</v>
      </c>
      <c r="U1969" t="s">
        <v>214</v>
      </c>
      <c r="V1969">
        <v>8</v>
      </c>
      <c r="W1969" t="s">
        <v>43</v>
      </c>
      <c r="X1969">
        <v>10.6666666666667</v>
      </c>
      <c r="Y1969" t="s">
        <v>43</v>
      </c>
      <c r="Z1969">
        <v>3</v>
      </c>
      <c r="AA1969" t="s">
        <v>52</v>
      </c>
      <c r="AB1969" t="s">
        <v>53</v>
      </c>
      <c r="AH1969">
        <v>179.99999999999599</v>
      </c>
    </row>
    <row r="1970" spans="1:34" x14ac:dyDescent="0.25">
      <c r="A1970" t="s">
        <v>28</v>
      </c>
      <c r="B1970" t="s">
        <v>4751</v>
      </c>
      <c r="C1970">
        <v>2013</v>
      </c>
      <c r="D1970" t="s">
        <v>54</v>
      </c>
      <c r="E1970" t="s">
        <v>47</v>
      </c>
      <c r="F1970">
        <v>12.5</v>
      </c>
      <c r="G1970" t="s">
        <v>98</v>
      </c>
      <c r="H1970">
        <v>20</v>
      </c>
      <c r="I1970" t="s">
        <v>4752</v>
      </c>
      <c r="J1970" t="s">
        <v>1311</v>
      </c>
      <c r="K1970" t="s">
        <v>34</v>
      </c>
      <c r="L1970" t="s">
        <v>64</v>
      </c>
      <c r="M1970" t="s">
        <v>36</v>
      </c>
      <c r="N1970" t="s">
        <v>37</v>
      </c>
      <c r="O1970" t="s">
        <v>38</v>
      </c>
      <c r="P1970" t="s">
        <v>96</v>
      </c>
      <c r="Q1970" t="s">
        <v>125</v>
      </c>
      <c r="R1970">
        <v>0</v>
      </c>
      <c r="S1970" t="s">
        <v>96</v>
      </c>
      <c r="T1970">
        <v>12</v>
      </c>
      <c r="U1970" t="s">
        <v>43</v>
      </c>
      <c r="V1970">
        <v>9</v>
      </c>
      <c r="W1970" t="s">
        <v>43</v>
      </c>
      <c r="X1970">
        <v>11.3333333333333</v>
      </c>
      <c r="Y1970" t="s">
        <v>42</v>
      </c>
      <c r="Z1970">
        <v>2</v>
      </c>
      <c r="AC1970">
        <f t="shared" si="150"/>
        <v>0</v>
      </c>
      <c r="AD1970" t="str">
        <f t="shared" si="151"/>
        <v>ESN</v>
      </c>
      <c r="AE1970" t="b">
        <f t="shared" si="152"/>
        <v>0</v>
      </c>
      <c r="AF1970" t="b">
        <f t="shared" si="153"/>
        <v>0</v>
      </c>
      <c r="AG1970" t="b">
        <f t="shared" si="154"/>
        <v>0</v>
      </c>
      <c r="AH1970">
        <v>119.999999999998</v>
      </c>
    </row>
    <row r="1971" spans="1:34" x14ac:dyDescent="0.25">
      <c r="A1971" t="s">
        <v>55</v>
      </c>
      <c r="B1971" t="s">
        <v>4753</v>
      </c>
      <c r="C1971">
        <v>2014</v>
      </c>
      <c r="D1971" t="s">
        <v>44</v>
      </c>
      <c r="E1971" t="s">
        <v>47</v>
      </c>
      <c r="F1971">
        <v>6.6</v>
      </c>
      <c r="G1971" t="s">
        <v>31</v>
      </c>
      <c r="H1971">
        <v>20</v>
      </c>
      <c r="I1971" t="s">
        <v>4754</v>
      </c>
      <c r="J1971" t="s">
        <v>89</v>
      </c>
      <c r="K1971" t="s">
        <v>34</v>
      </c>
      <c r="L1971" t="s">
        <v>170</v>
      </c>
      <c r="M1971" t="s">
        <v>36</v>
      </c>
      <c r="N1971" t="s">
        <v>37</v>
      </c>
      <c r="O1971" t="s">
        <v>38</v>
      </c>
      <c r="P1971" t="s">
        <v>51</v>
      </c>
      <c r="T1971">
        <v>2</v>
      </c>
      <c r="U1971" t="s">
        <v>43</v>
      </c>
      <c r="V1971">
        <v>7</v>
      </c>
      <c r="W1971" t="s">
        <v>43</v>
      </c>
      <c r="X1971">
        <v>7</v>
      </c>
      <c r="Y1971" t="s">
        <v>43</v>
      </c>
      <c r="Z1971">
        <v>0.67</v>
      </c>
      <c r="AH1971">
        <v>39.999999999999602</v>
      </c>
    </row>
    <row r="1972" spans="1:34" x14ac:dyDescent="0.25">
      <c r="A1972" t="s">
        <v>28</v>
      </c>
      <c r="B1972" t="s">
        <v>4755</v>
      </c>
      <c r="C1972">
        <v>2014</v>
      </c>
      <c r="D1972" t="s">
        <v>44</v>
      </c>
      <c r="E1972" t="s">
        <v>5252</v>
      </c>
      <c r="F1972">
        <v>4.5</v>
      </c>
      <c r="G1972" t="s">
        <v>31</v>
      </c>
      <c r="H1972">
        <v>20</v>
      </c>
      <c r="I1972" t="s">
        <v>4756</v>
      </c>
      <c r="J1972" t="s">
        <v>33</v>
      </c>
      <c r="K1972" t="s">
        <v>58</v>
      </c>
      <c r="L1972" t="s">
        <v>2865</v>
      </c>
      <c r="M1972" t="s">
        <v>36</v>
      </c>
      <c r="N1972" t="s">
        <v>37</v>
      </c>
      <c r="O1972" t="s">
        <v>38</v>
      </c>
      <c r="P1972" t="s">
        <v>51</v>
      </c>
      <c r="Q1972" t="s">
        <v>52</v>
      </c>
      <c r="R1972">
        <v>0</v>
      </c>
      <c r="S1972" t="s">
        <v>53</v>
      </c>
      <c r="T1972">
        <v>2</v>
      </c>
      <c r="U1972" t="s">
        <v>43</v>
      </c>
      <c r="V1972">
        <v>3.6666666666666701</v>
      </c>
      <c r="W1972" t="s">
        <v>43</v>
      </c>
      <c r="X1972">
        <v>3.6666666666666701</v>
      </c>
      <c r="Y1972" t="s">
        <v>43</v>
      </c>
      <c r="Z1972">
        <v>1</v>
      </c>
      <c r="AH1972">
        <v>59.999999999998799</v>
      </c>
    </row>
    <row r="1973" spans="1:34" x14ac:dyDescent="0.25">
      <c r="A1973" t="s">
        <v>277</v>
      </c>
      <c r="B1973" t="s">
        <v>4757</v>
      </c>
      <c r="C1973">
        <v>2014</v>
      </c>
      <c r="D1973" t="s">
        <v>83</v>
      </c>
      <c r="E1973" t="s">
        <v>377</v>
      </c>
      <c r="F1973">
        <v>5.9</v>
      </c>
      <c r="G1973" t="s">
        <v>31</v>
      </c>
      <c r="H1973">
        <v>29</v>
      </c>
      <c r="I1973" t="s">
        <v>4758</v>
      </c>
      <c r="J1973" t="s">
        <v>373</v>
      </c>
      <c r="K1973" t="s">
        <v>266</v>
      </c>
      <c r="L1973" t="s">
        <v>308</v>
      </c>
      <c r="M1973" t="s">
        <v>36</v>
      </c>
      <c r="N1973" t="s">
        <v>37</v>
      </c>
      <c r="O1973" t="s">
        <v>38</v>
      </c>
      <c r="P1973" t="s">
        <v>645</v>
      </c>
      <c r="Q1973" t="s">
        <v>1999</v>
      </c>
      <c r="R1973">
        <v>0</v>
      </c>
      <c r="S1973" t="s">
        <v>802</v>
      </c>
      <c r="Z1973">
        <v>0.17</v>
      </c>
      <c r="AC1973">
        <f t="shared" si="150"/>
        <v>3</v>
      </c>
      <c r="AD1973" t="str">
        <f t="shared" si="151"/>
        <v>ESN</v>
      </c>
      <c r="AE1973" t="b">
        <f t="shared" si="152"/>
        <v>1</v>
      </c>
      <c r="AF1973" t="str">
        <f t="shared" si="153"/>
        <v/>
      </c>
      <c r="AG1973" t="str">
        <f t="shared" si="154"/>
        <v/>
      </c>
      <c r="AH1973">
        <v>9.9999999999996003</v>
      </c>
    </row>
    <row r="1974" spans="1:34" x14ac:dyDescent="0.25">
      <c r="A1974" t="s">
        <v>45</v>
      </c>
      <c r="B1974" t="s">
        <v>4759</v>
      </c>
      <c r="C1974">
        <v>2012</v>
      </c>
      <c r="D1974" t="s">
        <v>44</v>
      </c>
      <c r="E1974" t="s">
        <v>47</v>
      </c>
      <c r="F1974">
        <v>6.4</v>
      </c>
      <c r="G1974" t="s">
        <v>31</v>
      </c>
      <c r="H1974">
        <v>21</v>
      </c>
      <c r="I1974" t="s">
        <v>4760</v>
      </c>
      <c r="J1974" t="s">
        <v>33</v>
      </c>
      <c r="K1974" t="s">
        <v>34</v>
      </c>
      <c r="L1974" t="s">
        <v>50</v>
      </c>
      <c r="M1974" t="s">
        <v>36</v>
      </c>
      <c r="N1974" t="s">
        <v>37</v>
      </c>
      <c r="O1974" t="s">
        <v>38</v>
      </c>
      <c r="P1974" t="s">
        <v>51</v>
      </c>
      <c r="T1974">
        <v>3.25</v>
      </c>
      <c r="U1974" t="s">
        <v>43</v>
      </c>
      <c r="V1974">
        <v>5</v>
      </c>
      <c r="W1974" t="s">
        <v>43</v>
      </c>
      <c r="X1974">
        <v>4.3333333333333304</v>
      </c>
      <c r="Y1974" t="s">
        <v>42</v>
      </c>
      <c r="Z1974">
        <v>3</v>
      </c>
      <c r="AA1974" t="s">
        <v>52</v>
      </c>
      <c r="AB1974" t="s">
        <v>53</v>
      </c>
      <c r="AH1974">
        <v>179.99999999999599</v>
      </c>
    </row>
    <row r="1975" spans="1:34" x14ac:dyDescent="0.25">
      <c r="A1975" t="s">
        <v>55</v>
      </c>
      <c r="B1975" t="s">
        <v>4761</v>
      </c>
      <c r="C1975">
        <v>2012</v>
      </c>
      <c r="D1975" t="s">
        <v>44</v>
      </c>
      <c r="E1975" t="s">
        <v>5252</v>
      </c>
      <c r="F1975">
        <v>6.4</v>
      </c>
      <c r="G1975" t="s">
        <v>31</v>
      </c>
      <c r="H1975">
        <v>21</v>
      </c>
      <c r="I1975" t="s">
        <v>4762</v>
      </c>
      <c r="J1975" t="s">
        <v>33</v>
      </c>
      <c r="K1975" t="s">
        <v>34</v>
      </c>
      <c r="L1975" t="s">
        <v>466</v>
      </c>
      <c r="M1975" t="s">
        <v>36</v>
      </c>
      <c r="N1975" t="s">
        <v>60</v>
      </c>
      <c r="O1975" t="s">
        <v>38</v>
      </c>
      <c r="P1975" t="s">
        <v>106</v>
      </c>
      <c r="T1975">
        <v>5</v>
      </c>
      <c r="U1975" t="s">
        <v>43</v>
      </c>
      <c r="V1975">
        <v>5</v>
      </c>
      <c r="W1975" t="s">
        <v>43</v>
      </c>
      <c r="X1975">
        <v>3.3333333333333299</v>
      </c>
      <c r="Y1975" t="s">
        <v>42</v>
      </c>
      <c r="Z1975">
        <v>0.92</v>
      </c>
      <c r="AC1975">
        <f t="shared" si="150"/>
        <v>1</v>
      </c>
      <c r="AD1975" t="str">
        <f t="shared" si="151"/>
        <v>ESN</v>
      </c>
      <c r="AE1975" t="b">
        <f t="shared" si="152"/>
        <v>1</v>
      </c>
      <c r="AF1975" t="str">
        <f t="shared" si="153"/>
        <v/>
      </c>
      <c r="AG1975" t="str">
        <f t="shared" si="154"/>
        <v/>
      </c>
      <c r="AH1975">
        <v>54.999999999998998</v>
      </c>
    </row>
    <row r="1976" spans="1:34" x14ac:dyDescent="0.25">
      <c r="A1976" t="s">
        <v>28</v>
      </c>
      <c r="B1976" t="s">
        <v>4763</v>
      </c>
      <c r="C1976">
        <v>2013</v>
      </c>
      <c r="D1976" t="s">
        <v>44</v>
      </c>
      <c r="E1976" t="s">
        <v>122</v>
      </c>
      <c r="F1976">
        <v>3.6</v>
      </c>
      <c r="G1976" t="s">
        <v>31</v>
      </c>
      <c r="H1976">
        <v>21</v>
      </c>
      <c r="I1976" t="s">
        <v>4764</v>
      </c>
      <c r="J1976" t="s">
        <v>89</v>
      </c>
      <c r="K1976" t="s">
        <v>58</v>
      </c>
      <c r="L1976" t="s">
        <v>1077</v>
      </c>
      <c r="M1976" t="s">
        <v>36</v>
      </c>
      <c r="N1976" t="s">
        <v>37</v>
      </c>
      <c r="O1976" t="s">
        <v>38</v>
      </c>
      <c r="P1976" t="s">
        <v>51</v>
      </c>
      <c r="Q1976" t="s">
        <v>52</v>
      </c>
      <c r="R1976">
        <v>0</v>
      </c>
      <c r="S1976" t="s">
        <v>53</v>
      </c>
      <c r="T1976">
        <v>3</v>
      </c>
      <c r="U1976" t="s">
        <v>42</v>
      </c>
      <c r="V1976">
        <v>3</v>
      </c>
      <c r="W1976" t="s">
        <v>43</v>
      </c>
      <c r="X1976">
        <v>5.5</v>
      </c>
      <c r="Y1976" t="s">
        <v>42</v>
      </c>
      <c r="Z1976">
        <v>1.83</v>
      </c>
      <c r="AH1976">
        <v>109.999999999998</v>
      </c>
    </row>
    <row r="1977" spans="1:34" x14ac:dyDescent="0.25">
      <c r="A1977" t="s">
        <v>28</v>
      </c>
      <c r="B1977" t="s">
        <v>4765</v>
      </c>
      <c r="C1977">
        <v>2013</v>
      </c>
      <c r="D1977" t="s">
        <v>115</v>
      </c>
      <c r="E1977" t="s">
        <v>47</v>
      </c>
      <c r="F1977">
        <v>7.6</v>
      </c>
      <c r="G1977" t="s">
        <v>31</v>
      </c>
      <c r="H1977">
        <v>21</v>
      </c>
      <c r="I1977" t="s">
        <v>4766</v>
      </c>
      <c r="J1977" t="s">
        <v>33</v>
      </c>
      <c r="K1977" t="s">
        <v>92</v>
      </c>
      <c r="L1977" t="s">
        <v>93</v>
      </c>
      <c r="M1977" t="s">
        <v>36</v>
      </c>
      <c r="N1977" t="s">
        <v>37</v>
      </c>
      <c r="O1977" t="s">
        <v>38</v>
      </c>
      <c r="P1977" t="s">
        <v>94</v>
      </c>
      <c r="Q1977" t="s">
        <v>95</v>
      </c>
      <c r="R1977">
        <v>0</v>
      </c>
      <c r="S1977" t="s">
        <v>96</v>
      </c>
      <c r="T1977">
        <v>4</v>
      </c>
      <c r="U1977" t="s">
        <v>42</v>
      </c>
      <c r="V1977">
        <v>7.6666666666666696</v>
      </c>
      <c r="W1977" t="s">
        <v>43</v>
      </c>
      <c r="X1977">
        <v>6.25</v>
      </c>
      <c r="Y1977" t="s">
        <v>43</v>
      </c>
      <c r="Z1977">
        <v>1.83</v>
      </c>
      <c r="AC1977">
        <f t="shared" si="150"/>
        <v>2</v>
      </c>
      <c r="AD1977" t="str">
        <f t="shared" si="151"/>
        <v>ESN</v>
      </c>
      <c r="AE1977" t="b">
        <f t="shared" si="152"/>
        <v>0</v>
      </c>
      <c r="AF1977" t="b">
        <f t="shared" si="153"/>
        <v>1</v>
      </c>
      <c r="AG1977" t="b">
        <f t="shared" si="154"/>
        <v>0</v>
      </c>
      <c r="AH1977">
        <v>109.999999999998</v>
      </c>
    </row>
    <row r="1978" spans="1:34" x14ac:dyDescent="0.25">
      <c r="A1978" t="s">
        <v>28</v>
      </c>
      <c r="B1978" t="s">
        <v>4767</v>
      </c>
      <c r="C1978">
        <v>2013</v>
      </c>
      <c r="D1978" t="s">
        <v>115</v>
      </c>
      <c r="E1978" t="s">
        <v>5252</v>
      </c>
      <c r="F1978">
        <v>6.3</v>
      </c>
      <c r="G1978" t="s">
        <v>71</v>
      </c>
      <c r="H1978">
        <v>21</v>
      </c>
      <c r="I1978" t="s">
        <v>4768</v>
      </c>
      <c r="J1978" t="s">
        <v>795</v>
      </c>
      <c r="K1978" t="s">
        <v>74</v>
      </c>
      <c r="L1978" t="s">
        <v>796</v>
      </c>
      <c r="M1978" t="s">
        <v>76</v>
      </c>
      <c r="N1978" t="s">
        <v>37</v>
      </c>
      <c r="O1978" t="s">
        <v>38</v>
      </c>
      <c r="P1978" t="s">
        <v>51</v>
      </c>
      <c r="Q1978" t="s">
        <v>52</v>
      </c>
      <c r="R1978">
        <v>0</v>
      </c>
      <c r="S1978" t="s">
        <v>53</v>
      </c>
      <c r="T1978">
        <v>5.75</v>
      </c>
      <c r="U1978" t="s">
        <v>43</v>
      </c>
      <c r="V1978">
        <v>5</v>
      </c>
      <c r="W1978" t="s">
        <v>43</v>
      </c>
      <c r="X1978">
        <v>4</v>
      </c>
      <c r="Y1978" t="s">
        <v>42</v>
      </c>
      <c r="Z1978">
        <v>2</v>
      </c>
      <c r="AH1978">
        <v>119.999999999998</v>
      </c>
    </row>
    <row r="1979" spans="1:34" x14ac:dyDescent="0.25">
      <c r="A1979" t="s">
        <v>28</v>
      </c>
      <c r="B1979" t="s">
        <v>4769</v>
      </c>
      <c r="C1979">
        <v>2014</v>
      </c>
      <c r="D1979" t="s">
        <v>54</v>
      </c>
      <c r="E1979" t="s">
        <v>5252</v>
      </c>
      <c r="F1979">
        <v>6.9</v>
      </c>
      <c r="G1979" t="s">
        <v>31</v>
      </c>
      <c r="H1979">
        <v>21</v>
      </c>
      <c r="I1979" t="s">
        <v>4770</v>
      </c>
      <c r="J1979" t="s">
        <v>33</v>
      </c>
      <c r="K1979" t="s">
        <v>34</v>
      </c>
      <c r="L1979" t="s">
        <v>466</v>
      </c>
      <c r="M1979" t="s">
        <v>36</v>
      </c>
      <c r="N1979" t="s">
        <v>37</v>
      </c>
      <c r="O1979" t="s">
        <v>38</v>
      </c>
      <c r="P1979" t="s">
        <v>51</v>
      </c>
      <c r="Q1979" t="s">
        <v>52</v>
      </c>
      <c r="R1979">
        <v>0</v>
      </c>
      <c r="S1979" t="s">
        <v>53</v>
      </c>
      <c r="T1979">
        <v>7</v>
      </c>
      <c r="U1979" t="s">
        <v>214</v>
      </c>
      <c r="V1979">
        <v>5</v>
      </c>
      <c r="W1979" t="s">
        <v>43</v>
      </c>
      <c r="X1979">
        <v>7</v>
      </c>
      <c r="Y1979" t="s">
        <v>43</v>
      </c>
      <c r="Z1979">
        <v>1</v>
      </c>
      <c r="AH1979">
        <v>59.999999999998799</v>
      </c>
    </row>
    <row r="1980" spans="1:34" x14ac:dyDescent="0.25">
      <c r="A1980" t="s">
        <v>28</v>
      </c>
      <c r="B1980" t="s">
        <v>4771</v>
      </c>
      <c r="C1980">
        <v>2013</v>
      </c>
      <c r="D1980" t="s">
        <v>54</v>
      </c>
      <c r="E1980" t="s">
        <v>47</v>
      </c>
      <c r="F1980">
        <v>6.9</v>
      </c>
      <c r="G1980" t="s">
        <v>31</v>
      </c>
      <c r="H1980">
        <v>19</v>
      </c>
      <c r="I1980" t="s">
        <v>4772</v>
      </c>
      <c r="J1980" t="s">
        <v>33</v>
      </c>
      <c r="K1980" t="s">
        <v>34</v>
      </c>
      <c r="L1980" t="s">
        <v>64</v>
      </c>
      <c r="M1980" t="s">
        <v>36</v>
      </c>
      <c r="N1980" t="s">
        <v>37</v>
      </c>
      <c r="O1980" t="s">
        <v>38</v>
      </c>
      <c r="P1980" t="s">
        <v>94</v>
      </c>
      <c r="Q1980" t="s">
        <v>95</v>
      </c>
      <c r="R1980">
        <v>0</v>
      </c>
      <c r="S1980" t="s">
        <v>96</v>
      </c>
      <c r="T1980">
        <v>3.3333333333333299</v>
      </c>
      <c r="U1980" t="s">
        <v>43</v>
      </c>
      <c r="V1980">
        <v>4.3333333333333304</v>
      </c>
      <c r="W1980" t="s">
        <v>43</v>
      </c>
      <c r="X1980">
        <v>4.3333333333333304</v>
      </c>
      <c r="Y1980" t="s">
        <v>43</v>
      </c>
      <c r="Z1980">
        <v>0.83</v>
      </c>
      <c r="AC1980">
        <f t="shared" si="150"/>
        <v>0</v>
      </c>
      <c r="AD1980" t="str">
        <f t="shared" si="151"/>
        <v>ESN</v>
      </c>
      <c r="AE1980" t="b">
        <f t="shared" si="152"/>
        <v>0</v>
      </c>
      <c r="AF1980" t="b">
        <f t="shared" si="153"/>
        <v>0</v>
      </c>
      <c r="AG1980" t="b">
        <f t="shared" si="154"/>
        <v>1</v>
      </c>
      <c r="AH1980">
        <v>49.999999999999197</v>
      </c>
    </row>
    <row r="1981" spans="1:34" x14ac:dyDescent="0.25">
      <c r="A1981" t="s">
        <v>28</v>
      </c>
      <c r="B1981" t="s">
        <v>4773</v>
      </c>
      <c r="C1981">
        <v>2013</v>
      </c>
      <c r="D1981" t="s">
        <v>54</v>
      </c>
      <c r="E1981" t="s">
        <v>250</v>
      </c>
      <c r="F1981">
        <v>8.3000000000000007</v>
      </c>
      <c r="G1981" t="s">
        <v>184</v>
      </c>
      <c r="H1981">
        <v>19</v>
      </c>
      <c r="I1981" t="s">
        <v>4774</v>
      </c>
      <c r="J1981" t="s">
        <v>4775</v>
      </c>
      <c r="K1981" t="s">
        <v>187</v>
      </c>
      <c r="M1981" t="s">
        <v>76</v>
      </c>
      <c r="N1981" t="s">
        <v>60</v>
      </c>
      <c r="O1981" t="s">
        <v>38</v>
      </c>
      <c r="P1981" t="s">
        <v>51</v>
      </c>
      <c r="Q1981" t="s">
        <v>52</v>
      </c>
      <c r="R1981">
        <v>0</v>
      </c>
      <c r="S1981" t="s">
        <v>53</v>
      </c>
      <c r="Z1981">
        <v>1</v>
      </c>
      <c r="AH1981">
        <v>59.999999999999403</v>
      </c>
    </row>
    <row r="1982" spans="1:34" x14ac:dyDescent="0.25">
      <c r="A1982" t="s">
        <v>55</v>
      </c>
      <c r="B1982" t="s">
        <v>4776</v>
      </c>
      <c r="C1982">
        <v>2013</v>
      </c>
      <c r="D1982" t="s">
        <v>77</v>
      </c>
      <c r="E1982" t="s">
        <v>290</v>
      </c>
      <c r="F1982">
        <v>3.9</v>
      </c>
      <c r="G1982" t="s">
        <v>31</v>
      </c>
      <c r="H1982">
        <v>33</v>
      </c>
      <c r="I1982" t="s">
        <v>4777</v>
      </c>
      <c r="J1982" t="s">
        <v>586</v>
      </c>
      <c r="K1982" t="s">
        <v>34</v>
      </c>
      <c r="L1982" t="s">
        <v>304</v>
      </c>
      <c r="M1982" t="s">
        <v>36</v>
      </c>
      <c r="N1982" t="s">
        <v>37</v>
      </c>
      <c r="O1982" t="s">
        <v>38</v>
      </c>
      <c r="P1982" t="s">
        <v>41</v>
      </c>
      <c r="Z1982">
        <v>0.83</v>
      </c>
      <c r="AC1982">
        <f t="shared" si="150"/>
        <v>5</v>
      </c>
      <c r="AD1982" t="str">
        <f t="shared" si="151"/>
        <v>DSN</v>
      </c>
      <c r="AE1982" t="b">
        <f t="shared" si="152"/>
        <v>1</v>
      </c>
      <c r="AF1982" t="str">
        <f t="shared" si="153"/>
        <v/>
      </c>
      <c r="AG1982" t="str">
        <f t="shared" si="154"/>
        <v/>
      </c>
      <c r="AH1982">
        <v>49.999999999999197</v>
      </c>
    </row>
    <row r="1983" spans="1:34" x14ac:dyDescent="0.25">
      <c r="A1983" t="s">
        <v>45</v>
      </c>
      <c r="B1983" t="s">
        <v>4778</v>
      </c>
      <c r="C1983">
        <v>2012</v>
      </c>
      <c r="D1983" t="s">
        <v>77</v>
      </c>
      <c r="E1983" t="s">
        <v>290</v>
      </c>
      <c r="F1983">
        <v>5.0999999999999996</v>
      </c>
      <c r="G1983" t="s">
        <v>71</v>
      </c>
      <c r="H1983">
        <v>25</v>
      </c>
      <c r="I1983" t="s">
        <v>4779</v>
      </c>
      <c r="J1983" t="s">
        <v>193</v>
      </c>
      <c r="K1983" t="s">
        <v>58</v>
      </c>
      <c r="L1983" t="s">
        <v>4780</v>
      </c>
      <c r="M1983" t="s">
        <v>76</v>
      </c>
      <c r="N1983" t="s">
        <v>37</v>
      </c>
      <c r="O1983" t="s">
        <v>38</v>
      </c>
      <c r="P1983" t="s">
        <v>195</v>
      </c>
      <c r="T1983">
        <v>2.5</v>
      </c>
      <c r="U1983" t="s">
        <v>43</v>
      </c>
      <c r="V1983">
        <v>3.75</v>
      </c>
      <c r="W1983" t="s">
        <v>43</v>
      </c>
      <c r="X1983">
        <v>5.5</v>
      </c>
      <c r="Y1983" t="s">
        <v>42</v>
      </c>
      <c r="Z1983">
        <v>3</v>
      </c>
      <c r="AA1983" t="s">
        <v>196</v>
      </c>
      <c r="AB1983" t="s">
        <v>53</v>
      </c>
      <c r="AC1983">
        <f t="shared" si="150"/>
        <v>5</v>
      </c>
      <c r="AD1983" t="str">
        <f t="shared" si="151"/>
        <v>MSN</v>
      </c>
      <c r="AE1983" t="b">
        <f t="shared" si="152"/>
        <v>0</v>
      </c>
      <c r="AF1983" t="b">
        <f t="shared" si="153"/>
        <v>0</v>
      </c>
      <c r="AG1983" t="b">
        <f t="shared" si="154"/>
        <v>0</v>
      </c>
      <c r="AH1983">
        <v>179.99999999999599</v>
      </c>
    </row>
    <row r="1984" spans="1:34" x14ac:dyDescent="0.25">
      <c r="A1984" t="s">
        <v>28</v>
      </c>
      <c r="B1984" t="s">
        <v>4781</v>
      </c>
      <c r="C1984">
        <v>2012</v>
      </c>
      <c r="D1984" t="s">
        <v>44</v>
      </c>
      <c r="E1984" t="s">
        <v>5252</v>
      </c>
      <c r="F1984">
        <v>4.0999999999999996</v>
      </c>
      <c r="G1984" t="s">
        <v>143</v>
      </c>
      <c r="H1984">
        <v>22</v>
      </c>
      <c r="I1984" t="s">
        <v>4782</v>
      </c>
      <c r="J1984" t="s">
        <v>365</v>
      </c>
      <c r="K1984" t="s">
        <v>205</v>
      </c>
      <c r="L1984" t="s">
        <v>338</v>
      </c>
      <c r="M1984" t="s">
        <v>148</v>
      </c>
      <c r="N1984" t="s">
        <v>37</v>
      </c>
      <c r="O1984" t="s">
        <v>38</v>
      </c>
      <c r="P1984" t="s">
        <v>51</v>
      </c>
      <c r="Q1984" t="s">
        <v>52</v>
      </c>
      <c r="R1984">
        <v>0</v>
      </c>
      <c r="S1984" t="s">
        <v>53</v>
      </c>
      <c r="T1984">
        <v>2.6666666666666701</v>
      </c>
      <c r="U1984" t="s">
        <v>214</v>
      </c>
      <c r="V1984">
        <v>3.3333333333333299</v>
      </c>
      <c r="W1984" t="s">
        <v>43</v>
      </c>
      <c r="X1984">
        <v>7</v>
      </c>
      <c r="Y1984" t="s">
        <v>43</v>
      </c>
      <c r="Z1984">
        <v>2.42</v>
      </c>
      <c r="AH1984">
        <v>144.99999999999699</v>
      </c>
    </row>
    <row r="1985" spans="1:34" x14ac:dyDescent="0.25">
      <c r="A1985" t="s">
        <v>45</v>
      </c>
      <c r="B1985" t="s">
        <v>4783</v>
      </c>
      <c r="C1985">
        <v>2012</v>
      </c>
      <c r="D1985" t="s">
        <v>115</v>
      </c>
      <c r="E1985" t="s">
        <v>30</v>
      </c>
      <c r="F1985">
        <v>6.7</v>
      </c>
      <c r="G1985" t="s">
        <v>31</v>
      </c>
      <c r="H1985">
        <v>22</v>
      </c>
      <c r="I1985" t="s">
        <v>4784</v>
      </c>
      <c r="J1985" t="s">
        <v>33</v>
      </c>
      <c r="K1985" t="s">
        <v>92</v>
      </c>
      <c r="L1985" t="s">
        <v>4785</v>
      </c>
      <c r="M1985" t="s">
        <v>36</v>
      </c>
      <c r="N1985" t="s">
        <v>37</v>
      </c>
      <c r="O1985" t="s">
        <v>38</v>
      </c>
      <c r="P1985" t="s">
        <v>106</v>
      </c>
      <c r="T1985">
        <v>8</v>
      </c>
      <c r="U1985" t="s">
        <v>43</v>
      </c>
      <c r="V1985">
        <v>6</v>
      </c>
      <c r="W1985" t="s">
        <v>43</v>
      </c>
      <c r="X1985">
        <v>7</v>
      </c>
      <c r="Y1985" t="s">
        <v>43</v>
      </c>
      <c r="Z1985">
        <v>3</v>
      </c>
      <c r="AA1985" t="s">
        <v>107</v>
      </c>
      <c r="AB1985" t="s">
        <v>96</v>
      </c>
      <c r="AC1985">
        <f t="shared" si="150"/>
        <v>2</v>
      </c>
      <c r="AD1985" t="str">
        <f t="shared" si="151"/>
        <v>ESN</v>
      </c>
      <c r="AE1985" t="b">
        <f t="shared" si="152"/>
        <v>0</v>
      </c>
      <c r="AF1985" t="b">
        <f t="shared" si="153"/>
        <v>0</v>
      </c>
      <c r="AG1985" t="b">
        <f t="shared" si="154"/>
        <v>0</v>
      </c>
      <c r="AH1985">
        <v>179.99999999999599</v>
      </c>
    </row>
    <row r="1986" spans="1:34" x14ac:dyDescent="0.25">
      <c r="A1986" t="s">
        <v>28</v>
      </c>
      <c r="B1986" t="s">
        <v>4786</v>
      </c>
      <c r="C1986">
        <v>2012</v>
      </c>
      <c r="D1986" t="s">
        <v>54</v>
      </c>
      <c r="E1986" t="s">
        <v>5252</v>
      </c>
      <c r="F1986">
        <v>8.1</v>
      </c>
      <c r="G1986" t="s">
        <v>71</v>
      </c>
      <c r="H1986">
        <v>21</v>
      </c>
      <c r="I1986" t="s">
        <v>4787</v>
      </c>
      <c r="J1986" t="s">
        <v>1267</v>
      </c>
      <c r="K1986" t="s">
        <v>74</v>
      </c>
      <c r="L1986" t="s">
        <v>4788</v>
      </c>
      <c r="M1986" t="s">
        <v>76</v>
      </c>
      <c r="N1986" t="s">
        <v>37</v>
      </c>
      <c r="O1986" t="s">
        <v>38</v>
      </c>
      <c r="P1986" t="s">
        <v>51</v>
      </c>
      <c r="Q1986" t="s">
        <v>52</v>
      </c>
      <c r="R1986">
        <v>0</v>
      </c>
      <c r="S1986" t="s">
        <v>53</v>
      </c>
      <c r="Z1986">
        <v>2.17</v>
      </c>
      <c r="AH1986">
        <v>129.99999999999801</v>
      </c>
    </row>
    <row r="1987" spans="1:34" x14ac:dyDescent="0.25">
      <c r="A1987" t="s">
        <v>55</v>
      </c>
      <c r="B1987" t="s">
        <v>4789</v>
      </c>
      <c r="C1987">
        <v>2012</v>
      </c>
      <c r="D1987" t="s">
        <v>44</v>
      </c>
      <c r="E1987" t="s">
        <v>122</v>
      </c>
      <c r="F1987">
        <v>7.7</v>
      </c>
      <c r="G1987" t="s">
        <v>71</v>
      </c>
      <c r="H1987">
        <v>25</v>
      </c>
      <c r="I1987" t="s">
        <v>4790</v>
      </c>
      <c r="J1987" t="s">
        <v>193</v>
      </c>
      <c r="K1987" t="s">
        <v>74</v>
      </c>
      <c r="L1987" t="s">
        <v>2120</v>
      </c>
      <c r="M1987" t="s">
        <v>76</v>
      </c>
      <c r="N1987" t="s">
        <v>37</v>
      </c>
      <c r="O1987" t="s">
        <v>38</v>
      </c>
      <c r="P1987" t="s">
        <v>51</v>
      </c>
      <c r="T1987">
        <v>5.5</v>
      </c>
      <c r="U1987" t="s">
        <v>43</v>
      </c>
      <c r="V1987">
        <v>4.5</v>
      </c>
      <c r="W1987" t="s">
        <v>43</v>
      </c>
      <c r="X1987">
        <v>12</v>
      </c>
      <c r="Y1987" t="s">
        <v>42</v>
      </c>
      <c r="Z1987">
        <v>0.33</v>
      </c>
      <c r="AH1987">
        <v>19.999999999999801</v>
      </c>
    </row>
    <row r="1988" spans="1:34" x14ac:dyDescent="0.25">
      <c r="A1988" t="s">
        <v>55</v>
      </c>
      <c r="B1988" t="s">
        <v>4791</v>
      </c>
      <c r="C1988">
        <v>2013</v>
      </c>
      <c r="D1988" t="s">
        <v>83</v>
      </c>
      <c r="E1988" t="s">
        <v>122</v>
      </c>
      <c r="F1988">
        <v>4.7</v>
      </c>
      <c r="G1988" t="s">
        <v>31</v>
      </c>
      <c r="H1988">
        <v>22</v>
      </c>
      <c r="I1988" t="s">
        <v>4792</v>
      </c>
      <c r="J1988" t="s">
        <v>943</v>
      </c>
      <c r="K1988" t="s">
        <v>34</v>
      </c>
      <c r="L1988" t="s">
        <v>4793</v>
      </c>
      <c r="M1988" t="s">
        <v>36</v>
      </c>
      <c r="N1988" t="s">
        <v>37</v>
      </c>
      <c r="O1988" t="s">
        <v>38</v>
      </c>
      <c r="P1988" t="s">
        <v>51</v>
      </c>
      <c r="T1988">
        <v>2</v>
      </c>
      <c r="U1988" t="s">
        <v>42</v>
      </c>
      <c r="V1988">
        <v>4</v>
      </c>
      <c r="W1988" t="s">
        <v>43</v>
      </c>
      <c r="X1988">
        <v>3.5</v>
      </c>
      <c r="Y1988" t="s">
        <v>43</v>
      </c>
      <c r="Z1988">
        <v>0.33</v>
      </c>
      <c r="AH1988">
        <v>19.999999999999801</v>
      </c>
    </row>
    <row r="1989" spans="1:34" x14ac:dyDescent="0.25">
      <c r="A1989" t="s">
        <v>28</v>
      </c>
      <c r="B1989" t="s">
        <v>4794</v>
      </c>
      <c r="C1989">
        <v>2013</v>
      </c>
      <c r="D1989" t="s">
        <v>44</v>
      </c>
      <c r="E1989" t="s">
        <v>47</v>
      </c>
      <c r="F1989">
        <v>8.6999999999999993</v>
      </c>
      <c r="G1989" t="s">
        <v>31</v>
      </c>
      <c r="H1989">
        <v>21</v>
      </c>
      <c r="I1989" t="s">
        <v>4795</v>
      </c>
      <c r="J1989" t="s">
        <v>89</v>
      </c>
      <c r="K1989" t="s">
        <v>58</v>
      </c>
      <c r="L1989" t="s">
        <v>228</v>
      </c>
      <c r="M1989" t="s">
        <v>36</v>
      </c>
      <c r="N1989" t="s">
        <v>37</v>
      </c>
      <c r="O1989" t="s">
        <v>38</v>
      </c>
      <c r="P1989" t="s">
        <v>106</v>
      </c>
      <c r="Q1989" t="s">
        <v>107</v>
      </c>
      <c r="R1989">
        <v>0</v>
      </c>
      <c r="S1989" t="s">
        <v>96</v>
      </c>
      <c r="T1989">
        <v>7</v>
      </c>
      <c r="U1989" t="s">
        <v>43</v>
      </c>
      <c r="V1989">
        <v>7</v>
      </c>
      <c r="W1989" t="s">
        <v>43</v>
      </c>
      <c r="X1989">
        <v>9.75</v>
      </c>
      <c r="Y1989" t="s">
        <v>43</v>
      </c>
      <c r="Z1989">
        <v>2</v>
      </c>
      <c r="AC1989">
        <f t="shared" ref="AC1989:AC2047" si="155">IF(D1989="0 år",0,IF(D1989="1 år",1,IF(D1989="2 år",2,IF(D1989="3 år",3,IF(D1989="4 år",4,5)))))</f>
        <v>1</v>
      </c>
      <c r="AD1989" t="str">
        <f t="shared" ref="AD1989:AD2047" si="156">IF(OR(P1989="Datalogi",P1989="Software engineering",P1989="Informatik",P1989="Informationsteknologi",P1989="Interaktionsdesign"),"DSN",IF(OR(P1989="Elektronik og IT",P1989="Internetteknologier og computersystemer",P1989="Produkt og designpsykologi",P1989="Robotteknologi",P1989="Elektronik",P1989="Elektronik og datateknik",P1989="Datateknik",P1989="Elektronik Esbjerg Diplomingeniør"),"ESN",IF(OR(P1989="Medialogi",P1989="IT, kommunikation og medieteknologi"),"MSN","??")))</f>
        <v>ESN</v>
      </c>
      <c r="AE1989" t="b">
        <f t="shared" ref="AE1989:AE2047" si="157">IF(ISNUMBER(ERROR.TYPE(FIND("Afbrudt",A1989))),FALSE,TRUE)</f>
        <v>0</v>
      </c>
      <c r="AF1989" t="b">
        <f t="shared" ref="AF1989:AF2047" si="158">IF(AE1989,"",AND((2015-C1989)-Z1989&gt;5/60,(2015-C1989)-Z1989&lt;=15/60))</f>
        <v>0</v>
      </c>
      <c r="AG1989" t="b">
        <f t="shared" ref="AG1989:AG2047" si="159">IF(AE1989,"",(2015-C1989)-Z1989&gt;15/60)</f>
        <v>0</v>
      </c>
      <c r="AH1989">
        <v>119.999999999998</v>
      </c>
    </row>
    <row r="1990" spans="1:34" x14ac:dyDescent="0.25">
      <c r="A1990" t="s">
        <v>28</v>
      </c>
      <c r="B1990" t="s">
        <v>4796</v>
      </c>
      <c r="C1990">
        <v>2013</v>
      </c>
      <c r="D1990" t="s">
        <v>44</v>
      </c>
      <c r="E1990" t="s">
        <v>47</v>
      </c>
      <c r="F1990">
        <v>12.1</v>
      </c>
      <c r="G1990" t="s">
        <v>31</v>
      </c>
      <c r="H1990">
        <v>21</v>
      </c>
      <c r="I1990" t="s">
        <v>4797</v>
      </c>
      <c r="J1990" t="s">
        <v>33</v>
      </c>
      <c r="K1990" t="s">
        <v>58</v>
      </c>
      <c r="L1990" t="s">
        <v>477</v>
      </c>
      <c r="M1990" t="s">
        <v>36</v>
      </c>
      <c r="N1990" t="s">
        <v>37</v>
      </c>
      <c r="O1990" t="s">
        <v>38</v>
      </c>
      <c r="P1990" t="s">
        <v>96</v>
      </c>
      <c r="Q1990" t="s">
        <v>125</v>
      </c>
      <c r="R1990">
        <v>0</v>
      </c>
      <c r="S1990" t="s">
        <v>96</v>
      </c>
      <c r="T1990">
        <v>12</v>
      </c>
      <c r="U1990" t="s">
        <v>43</v>
      </c>
      <c r="V1990">
        <v>8</v>
      </c>
      <c r="W1990" t="s">
        <v>43</v>
      </c>
      <c r="X1990">
        <v>10</v>
      </c>
      <c r="Y1990" t="s">
        <v>43</v>
      </c>
      <c r="Z1990">
        <v>2</v>
      </c>
      <c r="AC1990">
        <f t="shared" si="155"/>
        <v>1</v>
      </c>
      <c r="AD1990" t="str">
        <f t="shared" si="156"/>
        <v>ESN</v>
      </c>
      <c r="AE1990" t="b">
        <f t="shared" si="157"/>
        <v>0</v>
      </c>
      <c r="AF1990" t="b">
        <f t="shared" si="158"/>
        <v>0</v>
      </c>
      <c r="AG1990" t="b">
        <f t="shared" si="159"/>
        <v>0</v>
      </c>
      <c r="AH1990">
        <v>119.999999999998</v>
      </c>
    </row>
    <row r="1991" spans="1:34" x14ac:dyDescent="0.25">
      <c r="A1991" t="s">
        <v>28</v>
      </c>
      <c r="B1991" t="s">
        <v>4798</v>
      </c>
      <c r="C1991">
        <v>2013</v>
      </c>
      <c r="D1991" t="s">
        <v>44</v>
      </c>
      <c r="E1991" t="s">
        <v>5252</v>
      </c>
      <c r="F1991">
        <v>10.4</v>
      </c>
      <c r="G1991" t="s">
        <v>71</v>
      </c>
      <c r="H1991">
        <v>21</v>
      </c>
      <c r="I1991" t="s">
        <v>4799</v>
      </c>
      <c r="J1991" t="s">
        <v>666</v>
      </c>
      <c r="K1991" t="s">
        <v>74</v>
      </c>
      <c r="L1991" t="s">
        <v>263</v>
      </c>
      <c r="M1991" t="s">
        <v>76</v>
      </c>
      <c r="N1991" t="s">
        <v>37</v>
      </c>
      <c r="O1991" t="s">
        <v>38</v>
      </c>
      <c r="P1991" t="s">
        <v>51</v>
      </c>
      <c r="Q1991" t="s">
        <v>52</v>
      </c>
      <c r="R1991">
        <v>0</v>
      </c>
      <c r="S1991" t="s">
        <v>53</v>
      </c>
      <c r="T1991">
        <v>10.5</v>
      </c>
      <c r="U1991" t="s">
        <v>43</v>
      </c>
      <c r="V1991">
        <v>9</v>
      </c>
      <c r="W1991" t="s">
        <v>43</v>
      </c>
      <c r="X1991">
        <v>10.6666666666667</v>
      </c>
      <c r="Y1991" t="s">
        <v>42</v>
      </c>
      <c r="Z1991">
        <v>2</v>
      </c>
      <c r="AH1991">
        <v>119.999999999998</v>
      </c>
    </row>
    <row r="1992" spans="1:34" x14ac:dyDescent="0.25">
      <c r="A1992" t="s">
        <v>55</v>
      </c>
      <c r="B1992" t="s">
        <v>4800</v>
      </c>
      <c r="C1992">
        <v>2012</v>
      </c>
      <c r="D1992" t="s">
        <v>54</v>
      </c>
      <c r="E1992" t="s">
        <v>47</v>
      </c>
      <c r="F1992">
        <v>8.3000000000000007</v>
      </c>
      <c r="G1992" t="s">
        <v>71</v>
      </c>
      <c r="H1992">
        <v>20</v>
      </c>
      <c r="I1992" t="s">
        <v>4801</v>
      </c>
      <c r="J1992" t="s">
        <v>984</v>
      </c>
      <c r="K1992" t="s">
        <v>74</v>
      </c>
      <c r="L1992" t="s">
        <v>471</v>
      </c>
      <c r="M1992" t="s">
        <v>76</v>
      </c>
      <c r="N1992" t="s">
        <v>60</v>
      </c>
      <c r="O1992" t="s">
        <v>38</v>
      </c>
      <c r="P1992" t="s">
        <v>195</v>
      </c>
      <c r="T1992">
        <v>7</v>
      </c>
      <c r="U1992" t="s">
        <v>43</v>
      </c>
      <c r="V1992">
        <v>9</v>
      </c>
      <c r="W1992" t="s">
        <v>43</v>
      </c>
      <c r="X1992">
        <v>4.3333333333333304</v>
      </c>
      <c r="Y1992" t="s">
        <v>43</v>
      </c>
      <c r="Z1992">
        <v>0.5</v>
      </c>
      <c r="AC1992">
        <f t="shared" si="155"/>
        <v>0</v>
      </c>
      <c r="AD1992" t="str">
        <f t="shared" si="156"/>
        <v>MSN</v>
      </c>
      <c r="AE1992" t="b">
        <f t="shared" si="157"/>
        <v>1</v>
      </c>
      <c r="AF1992" t="str">
        <f t="shared" si="158"/>
        <v/>
      </c>
      <c r="AG1992" t="str">
        <f t="shared" si="159"/>
        <v/>
      </c>
      <c r="AH1992">
        <v>29.9999999999994</v>
      </c>
    </row>
    <row r="1993" spans="1:34" x14ac:dyDescent="0.25">
      <c r="A1993" t="s">
        <v>28</v>
      </c>
      <c r="B1993" t="s">
        <v>4802</v>
      </c>
      <c r="C1993">
        <v>2014</v>
      </c>
      <c r="D1993" t="s">
        <v>44</v>
      </c>
      <c r="E1993" t="s">
        <v>47</v>
      </c>
      <c r="F1993">
        <v>4.8</v>
      </c>
      <c r="G1993" t="s">
        <v>31</v>
      </c>
      <c r="H1993">
        <v>21</v>
      </c>
      <c r="I1993" t="s">
        <v>4803</v>
      </c>
      <c r="J1993" t="s">
        <v>33</v>
      </c>
      <c r="K1993" t="s">
        <v>74</v>
      </c>
      <c r="L1993" t="s">
        <v>463</v>
      </c>
      <c r="M1993" t="s">
        <v>36</v>
      </c>
      <c r="N1993" t="s">
        <v>37</v>
      </c>
      <c r="O1993" t="s">
        <v>38</v>
      </c>
      <c r="P1993" t="s">
        <v>51</v>
      </c>
      <c r="Q1993" t="s">
        <v>52</v>
      </c>
      <c r="R1993">
        <v>0</v>
      </c>
      <c r="S1993" t="s">
        <v>53</v>
      </c>
      <c r="T1993">
        <v>1.5</v>
      </c>
      <c r="U1993" t="s">
        <v>43</v>
      </c>
      <c r="V1993">
        <v>2.6666666666666701</v>
      </c>
      <c r="W1993" t="s">
        <v>43</v>
      </c>
      <c r="X1993">
        <v>3</v>
      </c>
      <c r="Y1993" t="s">
        <v>43</v>
      </c>
      <c r="Z1993">
        <v>0.67</v>
      </c>
      <c r="AH1993">
        <v>39.999999999999602</v>
      </c>
    </row>
    <row r="1994" spans="1:34" x14ac:dyDescent="0.25">
      <c r="A1994" t="s">
        <v>28</v>
      </c>
      <c r="B1994" t="s">
        <v>4804</v>
      </c>
      <c r="C1994">
        <v>2013</v>
      </c>
      <c r="D1994" t="s">
        <v>54</v>
      </c>
      <c r="E1994" t="s">
        <v>47</v>
      </c>
      <c r="F1994">
        <v>6.7</v>
      </c>
      <c r="G1994" t="s">
        <v>31</v>
      </c>
      <c r="H1994">
        <v>19</v>
      </c>
      <c r="I1994" t="s">
        <v>4805</v>
      </c>
      <c r="J1994" t="s">
        <v>49</v>
      </c>
      <c r="K1994" t="s">
        <v>34</v>
      </c>
      <c r="L1994" t="s">
        <v>50</v>
      </c>
      <c r="M1994" t="s">
        <v>36</v>
      </c>
      <c r="N1994" t="s">
        <v>37</v>
      </c>
      <c r="O1994" t="s">
        <v>38</v>
      </c>
      <c r="P1994" t="s">
        <v>119</v>
      </c>
      <c r="Q1994" t="s">
        <v>120</v>
      </c>
      <c r="R1994">
        <v>0</v>
      </c>
      <c r="S1994" t="s">
        <v>41</v>
      </c>
      <c r="T1994">
        <v>5</v>
      </c>
      <c r="U1994" t="s">
        <v>43</v>
      </c>
      <c r="V1994">
        <v>6</v>
      </c>
      <c r="W1994" t="s">
        <v>43</v>
      </c>
      <c r="X1994">
        <v>9</v>
      </c>
      <c r="Y1994" t="s">
        <v>42</v>
      </c>
      <c r="Z1994">
        <v>1.92</v>
      </c>
      <c r="AC1994">
        <f t="shared" si="155"/>
        <v>0</v>
      </c>
      <c r="AD1994" t="str">
        <f t="shared" si="156"/>
        <v>DSN</v>
      </c>
      <c r="AE1994" t="b">
        <f t="shared" si="157"/>
        <v>0</v>
      </c>
      <c r="AF1994" t="b">
        <f t="shared" si="158"/>
        <v>0</v>
      </c>
      <c r="AG1994" t="b">
        <f t="shared" si="159"/>
        <v>0</v>
      </c>
      <c r="AH1994">
        <v>114.999999999998</v>
      </c>
    </row>
    <row r="1995" spans="1:34" x14ac:dyDescent="0.25">
      <c r="A1995" t="s">
        <v>55</v>
      </c>
      <c r="B1995" t="s">
        <v>4806</v>
      </c>
      <c r="C1995">
        <v>2012</v>
      </c>
      <c r="D1995" t="s">
        <v>115</v>
      </c>
      <c r="E1995" t="s">
        <v>5252</v>
      </c>
      <c r="F1995">
        <v>5.3</v>
      </c>
      <c r="G1995" t="s">
        <v>71</v>
      </c>
      <c r="H1995">
        <v>21</v>
      </c>
      <c r="I1995" t="s">
        <v>4807</v>
      </c>
      <c r="J1995" t="s">
        <v>554</v>
      </c>
      <c r="K1995" t="s">
        <v>74</v>
      </c>
      <c r="L1995" t="s">
        <v>486</v>
      </c>
      <c r="M1995" t="s">
        <v>76</v>
      </c>
      <c r="N1995" t="s">
        <v>37</v>
      </c>
      <c r="O1995" t="s">
        <v>38</v>
      </c>
      <c r="P1995" t="s">
        <v>51</v>
      </c>
      <c r="T1995">
        <v>1.5</v>
      </c>
      <c r="U1995" t="s">
        <v>42</v>
      </c>
      <c r="V1995">
        <v>4.25</v>
      </c>
      <c r="W1995" t="s">
        <v>43</v>
      </c>
      <c r="X1995">
        <v>7</v>
      </c>
      <c r="Y1995" t="s">
        <v>43</v>
      </c>
      <c r="Z1995">
        <v>1.25</v>
      </c>
      <c r="AH1995">
        <v>74.999999999998806</v>
      </c>
    </row>
    <row r="1996" spans="1:34" x14ac:dyDescent="0.25">
      <c r="A1996" t="s">
        <v>55</v>
      </c>
      <c r="B1996" t="s">
        <v>4808</v>
      </c>
      <c r="C1996">
        <v>2012</v>
      </c>
      <c r="D1996" t="s">
        <v>44</v>
      </c>
      <c r="E1996" t="s">
        <v>47</v>
      </c>
      <c r="F1996">
        <v>4.5</v>
      </c>
      <c r="G1996" t="s">
        <v>71</v>
      </c>
      <c r="H1996">
        <v>21</v>
      </c>
      <c r="I1996" t="s">
        <v>4809</v>
      </c>
      <c r="J1996" t="s">
        <v>1010</v>
      </c>
      <c r="K1996" t="s">
        <v>74</v>
      </c>
      <c r="L1996" t="s">
        <v>615</v>
      </c>
      <c r="M1996" t="s">
        <v>76</v>
      </c>
      <c r="N1996" t="s">
        <v>37</v>
      </c>
      <c r="O1996" t="s">
        <v>38</v>
      </c>
      <c r="P1996" t="s">
        <v>51</v>
      </c>
      <c r="T1996">
        <v>2</v>
      </c>
      <c r="U1996" t="s">
        <v>42</v>
      </c>
      <c r="V1996">
        <v>5</v>
      </c>
      <c r="W1996" t="s">
        <v>43</v>
      </c>
      <c r="X1996">
        <v>4</v>
      </c>
      <c r="Y1996" t="s">
        <v>43</v>
      </c>
      <c r="Z1996">
        <v>2.08</v>
      </c>
      <c r="AH1996">
        <v>124.999999999998</v>
      </c>
    </row>
    <row r="1997" spans="1:34" x14ac:dyDescent="0.25">
      <c r="A1997" t="s">
        <v>28</v>
      </c>
      <c r="B1997" t="s">
        <v>4810</v>
      </c>
      <c r="C1997">
        <v>2014</v>
      </c>
      <c r="D1997" t="s">
        <v>44</v>
      </c>
      <c r="E1997" t="s">
        <v>47</v>
      </c>
      <c r="F1997">
        <v>8.4</v>
      </c>
      <c r="G1997" t="s">
        <v>31</v>
      </c>
      <c r="H1997">
        <v>22</v>
      </c>
      <c r="I1997" t="s">
        <v>4811</v>
      </c>
      <c r="J1997" t="s">
        <v>33</v>
      </c>
      <c r="K1997" t="s">
        <v>58</v>
      </c>
      <c r="L1997" t="s">
        <v>477</v>
      </c>
      <c r="M1997" t="s">
        <v>36</v>
      </c>
      <c r="N1997" t="s">
        <v>37</v>
      </c>
      <c r="O1997" t="s">
        <v>38</v>
      </c>
      <c r="P1997" t="s">
        <v>65</v>
      </c>
      <c r="Q1997" t="s">
        <v>612</v>
      </c>
      <c r="R1997">
        <v>0</v>
      </c>
      <c r="S1997" t="s">
        <v>41</v>
      </c>
      <c r="T1997">
        <v>4.3333333333333304</v>
      </c>
      <c r="U1997" t="s">
        <v>42</v>
      </c>
      <c r="V1997">
        <v>9</v>
      </c>
      <c r="W1997" t="s">
        <v>43</v>
      </c>
      <c r="X1997">
        <v>4</v>
      </c>
      <c r="Y1997" t="s">
        <v>43</v>
      </c>
      <c r="Z1997">
        <v>1</v>
      </c>
      <c r="AC1997">
        <f t="shared" si="155"/>
        <v>1</v>
      </c>
      <c r="AD1997" t="str">
        <f t="shared" si="156"/>
        <v>DSN</v>
      </c>
      <c r="AE1997" t="b">
        <f t="shared" si="157"/>
        <v>0</v>
      </c>
      <c r="AF1997" t="b">
        <f t="shared" si="158"/>
        <v>0</v>
      </c>
      <c r="AG1997" t="b">
        <f t="shared" si="159"/>
        <v>0</v>
      </c>
      <c r="AH1997">
        <v>59.999999999998799</v>
      </c>
    </row>
    <row r="1998" spans="1:34" x14ac:dyDescent="0.25">
      <c r="A1998" t="s">
        <v>28</v>
      </c>
      <c r="B1998" t="s">
        <v>4812</v>
      </c>
      <c r="C1998">
        <v>2014</v>
      </c>
      <c r="D1998" t="s">
        <v>44</v>
      </c>
      <c r="E1998" t="s">
        <v>47</v>
      </c>
      <c r="F1998">
        <v>7.6</v>
      </c>
      <c r="G1998" t="s">
        <v>31</v>
      </c>
      <c r="H1998">
        <v>21</v>
      </c>
      <c r="I1998" t="s">
        <v>4813</v>
      </c>
      <c r="J1998" t="s">
        <v>33</v>
      </c>
      <c r="K1998" t="s">
        <v>160</v>
      </c>
      <c r="L1998" t="s">
        <v>161</v>
      </c>
      <c r="M1998" t="s">
        <v>36</v>
      </c>
      <c r="N1998" t="s">
        <v>37</v>
      </c>
      <c r="O1998" t="s">
        <v>38</v>
      </c>
      <c r="P1998" t="s">
        <v>51</v>
      </c>
      <c r="Q1998" t="s">
        <v>52</v>
      </c>
      <c r="R1998">
        <v>0</v>
      </c>
      <c r="S1998" t="s">
        <v>53</v>
      </c>
      <c r="T1998">
        <v>3</v>
      </c>
      <c r="U1998" t="s">
        <v>42</v>
      </c>
      <c r="V1998">
        <v>8.5</v>
      </c>
      <c r="W1998" t="s">
        <v>43</v>
      </c>
      <c r="X1998">
        <v>7</v>
      </c>
      <c r="Y1998" t="s">
        <v>43</v>
      </c>
      <c r="Z1998">
        <v>0.92</v>
      </c>
      <c r="AH1998">
        <v>54.999999999998998</v>
      </c>
    </row>
    <row r="1999" spans="1:34" x14ac:dyDescent="0.25">
      <c r="A1999" t="s">
        <v>28</v>
      </c>
      <c r="B1999" t="s">
        <v>4814</v>
      </c>
      <c r="C1999">
        <v>2013</v>
      </c>
      <c r="D1999" t="s">
        <v>54</v>
      </c>
      <c r="E1999" t="s">
        <v>47</v>
      </c>
      <c r="F1999">
        <v>6.6</v>
      </c>
      <c r="G1999" t="s">
        <v>31</v>
      </c>
      <c r="H1999">
        <v>20</v>
      </c>
      <c r="I1999" t="s">
        <v>4815</v>
      </c>
      <c r="J1999" t="s">
        <v>89</v>
      </c>
      <c r="K1999" t="s">
        <v>92</v>
      </c>
      <c r="L1999" t="s">
        <v>93</v>
      </c>
      <c r="M1999" t="s">
        <v>36</v>
      </c>
      <c r="N1999" t="s">
        <v>37</v>
      </c>
      <c r="O1999" t="s">
        <v>38</v>
      </c>
      <c r="P1999" t="s">
        <v>51</v>
      </c>
      <c r="Q1999" t="s">
        <v>52</v>
      </c>
      <c r="R1999">
        <v>0</v>
      </c>
      <c r="S1999" t="s">
        <v>53</v>
      </c>
      <c r="T1999">
        <v>6</v>
      </c>
      <c r="U1999" t="s">
        <v>43</v>
      </c>
      <c r="V1999">
        <v>4</v>
      </c>
      <c r="W1999" t="s">
        <v>43</v>
      </c>
      <c r="X1999">
        <v>8</v>
      </c>
      <c r="Y1999" t="s">
        <v>42</v>
      </c>
      <c r="Z1999">
        <v>2</v>
      </c>
      <c r="AH1999">
        <v>119.999999999998</v>
      </c>
    </row>
    <row r="2000" spans="1:34" x14ac:dyDescent="0.25">
      <c r="A2000" t="s">
        <v>28</v>
      </c>
      <c r="B2000" t="s">
        <v>4816</v>
      </c>
      <c r="C2000">
        <v>2014</v>
      </c>
      <c r="D2000" t="s">
        <v>83</v>
      </c>
      <c r="E2000" t="s">
        <v>250</v>
      </c>
      <c r="F2000">
        <v>8.9</v>
      </c>
      <c r="G2000" t="s">
        <v>71</v>
      </c>
      <c r="H2000">
        <v>22</v>
      </c>
      <c r="I2000" t="s">
        <v>4817</v>
      </c>
      <c r="J2000" t="s">
        <v>73</v>
      </c>
      <c r="K2000" t="s">
        <v>187</v>
      </c>
      <c r="L2000" t="s">
        <v>308</v>
      </c>
      <c r="M2000" t="s">
        <v>76</v>
      </c>
      <c r="N2000" t="s">
        <v>60</v>
      </c>
      <c r="O2000" t="s">
        <v>38</v>
      </c>
      <c r="P2000" t="s">
        <v>51</v>
      </c>
      <c r="Q2000" t="s">
        <v>52</v>
      </c>
      <c r="R2000">
        <v>0</v>
      </c>
      <c r="S2000" t="s">
        <v>53</v>
      </c>
      <c r="Z2000">
        <v>1</v>
      </c>
      <c r="AH2000">
        <v>59.999999999998799</v>
      </c>
    </row>
    <row r="2001" spans="1:34" x14ac:dyDescent="0.25">
      <c r="A2001" t="s">
        <v>28</v>
      </c>
      <c r="B2001" t="s">
        <v>4818</v>
      </c>
      <c r="C2001">
        <v>2012</v>
      </c>
      <c r="D2001" t="s">
        <v>54</v>
      </c>
      <c r="E2001" t="s">
        <v>47</v>
      </c>
      <c r="F2001">
        <v>10.3</v>
      </c>
      <c r="G2001" t="s">
        <v>143</v>
      </c>
      <c r="H2001">
        <v>19</v>
      </c>
      <c r="I2001" t="s">
        <v>4819</v>
      </c>
      <c r="J2001" t="s">
        <v>2622</v>
      </c>
      <c r="K2001" t="s">
        <v>34</v>
      </c>
      <c r="L2001" t="s">
        <v>285</v>
      </c>
      <c r="M2001" t="s">
        <v>36</v>
      </c>
      <c r="N2001" t="s">
        <v>37</v>
      </c>
      <c r="O2001" t="s">
        <v>38</v>
      </c>
      <c r="P2001" t="s">
        <v>41</v>
      </c>
      <c r="Q2001" t="s">
        <v>207</v>
      </c>
      <c r="R2001">
        <v>0</v>
      </c>
      <c r="S2001" t="s">
        <v>41</v>
      </c>
      <c r="T2001">
        <v>9.6666666666666696</v>
      </c>
      <c r="U2001" t="s">
        <v>43</v>
      </c>
      <c r="V2001">
        <v>6.25</v>
      </c>
      <c r="W2001" t="s">
        <v>43</v>
      </c>
      <c r="X2001">
        <v>11.3333333333333</v>
      </c>
      <c r="Y2001" t="s">
        <v>43</v>
      </c>
      <c r="Z2001">
        <v>2</v>
      </c>
      <c r="AC2001">
        <f t="shared" si="155"/>
        <v>0</v>
      </c>
      <c r="AD2001" t="str">
        <f t="shared" si="156"/>
        <v>DSN</v>
      </c>
      <c r="AE2001" t="b">
        <f t="shared" si="157"/>
        <v>0</v>
      </c>
      <c r="AF2001" t="b">
        <f t="shared" si="158"/>
        <v>0</v>
      </c>
      <c r="AG2001" t="b">
        <f t="shared" si="159"/>
        <v>1</v>
      </c>
      <c r="AH2001">
        <v>119.999999999998</v>
      </c>
    </row>
    <row r="2002" spans="1:34" x14ac:dyDescent="0.25">
      <c r="A2002" t="s">
        <v>28</v>
      </c>
      <c r="B2002" t="s">
        <v>4820</v>
      </c>
      <c r="C2002">
        <v>2014</v>
      </c>
      <c r="D2002" t="s">
        <v>44</v>
      </c>
      <c r="E2002" t="s">
        <v>47</v>
      </c>
      <c r="F2002">
        <v>9.1</v>
      </c>
      <c r="G2002" t="s">
        <v>31</v>
      </c>
      <c r="H2002">
        <v>21</v>
      </c>
      <c r="I2002" t="s">
        <v>4821</v>
      </c>
      <c r="J2002" t="s">
        <v>33</v>
      </c>
      <c r="K2002" t="s">
        <v>34</v>
      </c>
      <c r="L2002" t="s">
        <v>105</v>
      </c>
      <c r="M2002" t="s">
        <v>36</v>
      </c>
      <c r="N2002" t="s">
        <v>37</v>
      </c>
      <c r="O2002" t="s">
        <v>38</v>
      </c>
      <c r="P2002" t="s">
        <v>119</v>
      </c>
      <c r="Q2002" t="s">
        <v>120</v>
      </c>
      <c r="R2002">
        <v>0</v>
      </c>
      <c r="S2002" t="s">
        <v>41</v>
      </c>
      <c r="T2002">
        <v>7</v>
      </c>
      <c r="U2002" t="s">
        <v>43</v>
      </c>
      <c r="V2002">
        <v>7.6666666666666696</v>
      </c>
      <c r="W2002" t="s">
        <v>43</v>
      </c>
      <c r="X2002">
        <v>7</v>
      </c>
      <c r="Y2002" t="s">
        <v>42</v>
      </c>
      <c r="Z2002">
        <v>1</v>
      </c>
      <c r="AC2002">
        <f t="shared" si="155"/>
        <v>1</v>
      </c>
      <c r="AD2002" t="str">
        <f t="shared" si="156"/>
        <v>DSN</v>
      </c>
      <c r="AE2002" t="b">
        <f t="shared" si="157"/>
        <v>0</v>
      </c>
      <c r="AF2002" t="b">
        <f t="shared" si="158"/>
        <v>0</v>
      </c>
      <c r="AG2002" t="b">
        <f t="shared" si="159"/>
        <v>0</v>
      </c>
      <c r="AH2002">
        <v>59.999999999998799</v>
      </c>
    </row>
    <row r="2003" spans="1:34" x14ac:dyDescent="0.25">
      <c r="A2003" t="s">
        <v>45</v>
      </c>
      <c r="B2003" t="s">
        <v>4822</v>
      </c>
      <c r="C2003">
        <v>2012</v>
      </c>
      <c r="D2003" t="s">
        <v>54</v>
      </c>
      <c r="E2003" t="s">
        <v>250</v>
      </c>
      <c r="F2003">
        <v>11</v>
      </c>
      <c r="G2003" t="s">
        <v>184</v>
      </c>
      <c r="H2003">
        <v>19</v>
      </c>
      <c r="I2003" t="s">
        <v>4823</v>
      </c>
      <c r="J2003" t="s">
        <v>186</v>
      </c>
      <c r="K2003" t="s">
        <v>187</v>
      </c>
      <c r="M2003" t="s">
        <v>76</v>
      </c>
      <c r="N2003" t="s">
        <v>37</v>
      </c>
      <c r="O2003" t="s">
        <v>38</v>
      </c>
      <c r="P2003" t="s">
        <v>195</v>
      </c>
      <c r="Z2003">
        <v>3</v>
      </c>
      <c r="AA2003" t="s">
        <v>196</v>
      </c>
      <c r="AB2003" t="s">
        <v>53</v>
      </c>
      <c r="AC2003">
        <f t="shared" si="155"/>
        <v>0</v>
      </c>
      <c r="AD2003" t="str">
        <f t="shared" si="156"/>
        <v>MSN</v>
      </c>
      <c r="AE2003" t="b">
        <f t="shared" si="157"/>
        <v>0</v>
      </c>
      <c r="AF2003" t="b">
        <f t="shared" si="158"/>
        <v>0</v>
      </c>
      <c r="AG2003" t="b">
        <f t="shared" si="159"/>
        <v>0</v>
      </c>
      <c r="AH2003">
        <v>179.99999999999599</v>
      </c>
    </row>
    <row r="2004" spans="1:34" x14ac:dyDescent="0.25">
      <c r="A2004" t="s">
        <v>28</v>
      </c>
      <c r="B2004" t="s">
        <v>4824</v>
      </c>
      <c r="C2004">
        <v>2013</v>
      </c>
      <c r="D2004" t="s">
        <v>54</v>
      </c>
      <c r="E2004" t="s">
        <v>5252</v>
      </c>
      <c r="F2004">
        <v>7.1</v>
      </c>
      <c r="G2004" t="s">
        <v>71</v>
      </c>
      <c r="H2004">
        <v>19</v>
      </c>
      <c r="I2004" t="s">
        <v>4825</v>
      </c>
      <c r="J2004" t="s">
        <v>199</v>
      </c>
      <c r="K2004" t="s">
        <v>74</v>
      </c>
      <c r="L2004" t="s">
        <v>916</v>
      </c>
      <c r="M2004" t="s">
        <v>76</v>
      </c>
      <c r="N2004" t="s">
        <v>37</v>
      </c>
      <c r="O2004" t="s">
        <v>38</v>
      </c>
      <c r="P2004" t="s">
        <v>51</v>
      </c>
      <c r="Q2004" t="s">
        <v>52</v>
      </c>
      <c r="R2004">
        <v>0</v>
      </c>
      <c r="S2004" t="s">
        <v>53</v>
      </c>
      <c r="T2004">
        <v>9</v>
      </c>
      <c r="U2004" t="s">
        <v>43</v>
      </c>
      <c r="V2004">
        <v>5</v>
      </c>
      <c r="W2004" t="s">
        <v>43</v>
      </c>
      <c r="X2004">
        <v>7</v>
      </c>
      <c r="Y2004" t="s">
        <v>42</v>
      </c>
      <c r="Z2004">
        <v>2</v>
      </c>
      <c r="AH2004">
        <v>119.999999999998</v>
      </c>
    </row>
    <row r="2005" spans="1:34" x14ac:dyDescent="0.25">
      <c r="A2005" t="s">
        <v>441</v>
      </c>
      <c r="B2005" t="s">
        <v>4826</v>
      </c>
      <c r="C2005">
        <v>2014</v>
      </c>
      <c r="D2005" t="s">
        <v>54</v>
      </c>
      <c r="E2005" t="s">
        <v>47</v>
      </c>
      <c r="F2005">
        <v>7.5</v>
      </c>
      <c r="G2005" t="s">
        <v>31</v>
      </c>
      <c r="H2005">
        <v>19</v>
      </c>
      <c r="I2005" t="s">
        <v>4827</v>
      </c>
      <c r="J2005" t="s">
        <v>33</v>
      </c>
      <c r="K2005" t="s">
        <v>34</v>
      </c>
      <c r="L2005" t="s">
        <v>1804</v>
      </c>
      <c r="M2005" t="s">
        <v>36</v>
      </c>
      <c r="N2005" t="s">
        <v>37</v>
      </c>
      <c r="O2005" t="s">
        <v>38</v>
      </c>
      <c r="P2005" t="s">
        <v>51</v>
      </c>
      <c r="Q2005" t="s">
        <v>40</v>
      </c>
      <c r="R2005">
        <v>0</v>
      </c>
      <c r="S2005" t="s">
        <v>41</v>
      </c>
      <c r="T2005">
        <v>5</v>
      </c>
      <c r="U2005" t="s">
        <v>43</v>
      </c>
      <c r="V2005">
        <v>7.75</v>
      </c>
      <c r="W2005" t="s">
        <v>43</v>
      </c>
      <c r="X2005">
        <v>8</v>
      </c>
      <c r="Y2005" t="s">
        <v>43</v>
      </c>
      <c r="Z2005">
        <v>0.08</v>
      </c>
      <c r="AH2005">
        <v>4.9999999999998002</v>
      </c>
    </row>
    <row r="2006" spans="1:34" x14ac:dyDescent="0.25">
      <c r="A2006" t="s">
        <v>277</v>
      </c>
      <c r="B2006" t="s">
        <v>4828</v>
      </c>
      <c r="C2006">
        <v>2014</v>
      </c>
      <c r="D2006" t="s">
        <v>54</v>
      </c>
      <c r="E2006" t="s">
        <v>47</v>
      </c>
      <c r="F2006">
        <v>8.6999999999999993</v>
      </c>
      <c r="G2006" t="s">
        <v>31</v>
      </c>
      <c r="H2006">
        <v>19</v>
      </c>
      <c r="I2006" t="s">
        <v>4829</v>
      </c>
      <c r="J2006" t="s">
        <v>474</v>
      </c>
      <c r="K2006" t="s">
        <v>34</v>
      </c>
      <c r="L2006" t="s">
        <v>170</v>
      </c>
      <c r="M2006" t="s">
        <v>36</v>
      </c>
      <c r="N2006" t="s">
        <v>37</v>
      </c>
      <c r="O2006" t="s">
        <v>38</v>
      </c>
      <c r="P2006" t="s">
        <v>96</v>
      </c>
      <c r="Q2006" t="s">
        <v>374</v>
      </c>
      <c r="R2006">
        <v>0</v>
      </c>
      <c r="S2006" t="s">
        <v>375</v>
      </c>
      <c r="T2006">
        <v>5.3333333333333304</v>
      </c>
      <c r="U2006" t="s">
        <v>43</v>
      </c>
      <c r="V2006">
        <v>5</v>
      </c>
      <c r="W2006" t="s">
        <v>43</v>
      </c>
      <c r="X2006">
        <v>5</v>
      </c>
      <c r="Y2006" t="s">
        <v>42</v>
      </c>
      <c r="Z2006">
        <v>0.17</v>
      </c>
      <c r="AC2006">
        <f t="shared" si="155"/>
        <v>0</v>
      </c>
      <c r="AD2006" t="str">
        <f t="shared" si="156"/>
        <v>ESN</v>
      </c>
      <c r="AE2006" t="b">
        <f t="shared" si="157"/>
        <v>1</v>
      </c>
      <c r="AF2006" t="str">
        <f t="shared" si="158"/>
        <v/>
      </c>
      <c r="AG2006" t="str">
        <f t="shared" si="159"/>
        <v/>
      </c>
      <c r="AH2006">
        <v>9.9999999999996003</v>
      </c>
    </row>
    <row r="2007" spans="1:34" x14ac:dyDescent="0.25">
      <c r="A2007" t="s">
        <v>28</v>
      </c>
      <c r="B2007" t="s">
        <v>4830</v>
      </c>
      <c r="C2007">
        <v>2013</v>
      </c>
      <c r="D2007" t="s">
        <v>77</v>
      </c>
      <c r="E2007" t="s">
        <v>250</v>
      </c>
      <c r="F2007">
        <v>8.8000000000000007</v>
      </c>
      <c r="G2007" t="s">
        <v>184</v>
      </c>
      <c r="H2007">
        <v>25</v>
      </c>
      <c r="I2007" t="s">
        <v>4831</v>
      </c>
      <c r="J2007" t="s">
        <v>4832</v>
      </c>
      <c r="K2007" t="s">
        <v>187</v>
      </c>
      <c r="M2007" t="s">
        <v>148</v>
      </c>
      <c r="N2007" t="s">
        <v>37</v>
      </c>
      <c r="O2007" t="s">
        <v>38</v>
      </c>
      <c r="P2007" t="s">
        <v>401</v>
      </c>
      <c r="Q2007" t="s">
        <v>528</v>
      </c>
      <c r="R2007">
        <v>1</v>
      </c>
      <c r="S2007" t="s">
        <v>96</v>
      </c>
      <c r="Z2007">
        <v>1.5</v>
      </c>
      <c r="AC2007">
        <f t="shared" si="155"/>
        <v>5</v>
      </c>
      <c r="AD2007" t="str">
        <f t="shared" si="156"/>
        <v>ESN</v>
      </c>
      <c r="AE2007" t="b">
        <f t="shared" si="157"/>
        <v>0</v>
      </c>
      <c r="AF2007" t="b">
        <f t="shared" si="158"/>
        <v>0</v>
      </c>
      <c r="AG2007" t="b">
        <f t="shared" si="159"/>
        <v>1</v>
      </c>
      <c r="AH2007">
        <v>89.999999999998195</v>
      </c>
    </row>
    <row r="2008" spans="1:34" x14ac:dyDescent="0.25">
      <c r="A2008" t="s">
        <v>28</v>
      </c>
      <c r="B2008" t="s">
        <v>4833</v>
      </c>
      <c r="C2008">
        <v>2012</v>
      </c>
      <c r="D2008" t="s">
        <v>115</v>
      </c>
      <c r="E2008" t="s">
        <v>47</v>
      </c>
      <c r="F2008">
        <v>3.8</v>
      </c>
      <c r="G2008" t="s">
        <v>71</v>
      </c>
      <c r="H2008">
        <v>22</v>
      </c>
      <c r="I2008" t="s">
        <v>4834</v>
      </c>
      <c r="J2008" t="s">
        <v>1415</v>
      </c>
      <c r="K2008" t="s">
        <v>74</v>
      </c>
      <c r="L2008" t="s">
        <v>80</v>
      </c>
      <c r="M2008" t="s">
        <v>76</v>
      </c>
      <c r="N2008" t="s">
        <v>37</v>
      </c>
      <c r="O2008" t="s">
        <v>38</v>
      </c>
      <c r="P2008" t="s">
        <v>51</v>
      </c>
      <c r="Q2008" t="s">
        <v>52</v>
      </c>
      <c r="R2008">
        <v>0</v>
      </c>
      <c r="S2008" t="s">
        <v>53</v>
      </c>
      <c r="T2008">
        <v>2</v>
      </c>
      <c r="U2008" t="s">
        <v>43</v>
      </c>
      <c r="V2008">
        <v>4.25</v>
      </c>
      <c r="W2008" t="s">
        <v>43</v>
      </c>
      <c r="X2008">
        <v>8</v>
      </c>
      <c r="Y2008" t="s">
        <v>43</v>
      </c>
      <c r="Z2008">
        <v>2.83</v>
      </c>
      <c r="AH2008">
        <v>169.99999999999699</v>
      </c>
    </row>
    <row r="2009" spans="1:34" x14ac:dyDescent="0.25">
      <c r="A2009" t="s">
        <v>28</v>
      </c>
      <c r="B2009" t="s">
        <v>4835</v>
      </c>
      <c r="C2009">
        <v>2013</v>
      </c>
      <c r="D2009" t="s">
        <v>83</v>
      </c>
      <c r="E2009" t="s">
        <v>5252</v>
      </c>
      <c r="F2009">
        <v>6.7</v>
      </c>
      <c r="G2009" t="s">
        <v>31</v>
      </c>
      <c r="H2009">
        <v>22</v>
      </c>
      <c r="I2009" t="s">
        <v>4836</v>
      </c>
      <c r="J2009" t="s">
        <v>33</v>
      </c>
      <c r="K2009" t="s">
        <v>160</v>
      </c>
      <c r="L2009" t="s">
        <v>161</v>
      </c>
      <c r="M2009" t="s">
        <v>36</v>
      </c>
      <c r="N2009" t="s">
        <v>37</v>
      </c>
      <c r="O2009" t="s">
        <v>38</v>
      </c>
      <c r="P2009" t="s">
        <v>119</v>
      </c>
      <c r="Q2009" t="s">
        <v>120</v>
      </c>
      <c r="R2009">
        <v>0</v>
      </c>
      <c r="S2009" t="s">
        <v>41</v>
      </c>
      <c r="Z2009">
        <v>2</v>
      </c>
      <c r="AC2009">
        <f t="shared" si="155"/>
        <v>3</v>
      </c>
      <c r="AD2009" t="str">
        <f t="shared" si="156"/>
        <v>DSN</v>
      </c>
      <c r="AE2009" t="b">
        <f t="shared" si="157"/>
        <v>0</v>
      </c>
      <c r="AF2009" t="b">
        <f t="shared" si="158"/>
        <v>0</v>
      </c>
      <c r="AG2009" t="b">
        <f t="shared" si="159"/>
        <v>0</v>
      </c>
      <c r="AH2009">
        <v>119.999999999998</v>
      </c>
    </row>
    <row r="2010" spans="1:34" x14ac:dyDescent="0.25">
      <c r="A2010" t="s">
        <v>28</v>
      </c>
      <c r="B2010" t="s">
        <v>4837</v>
      </c>
      <c r="C2010">
        <v>2014</v>
      </c>
      <c r="D2010" t="s">
        <v>68</v>
      </c>
      <c r="E2010" t="s">
        <v>5252</v>
      </c>
      <c r="F2010">
        <v>5.4</v>
      </c>
      <c r="G2010" t="s">
        <v>71</v>
      </c>
      <c r="H2010">
        <v>23</v>
      </c>
      <c r="I2010" t="s">
        <v>4838</v>
      </c>
      <c r="J2010" t="s">
        <v>540</v>
      </c>
      <c r="K2010" t="s">
        <v>74</v>
      </c>
      <c r="L2010" t="s">
        <v>454</v>
      </c>
      <c r="M2010" t="s">
        <v>76</v>
      </c>
      <c r="N2010" t="s">
        <v>37</v>
      </c>
      <c r="O2010" t="s">
        <v>38</v>
      </c>
      <c r="P2010" t="s">
        <v>195</v>
      </c>
      <c r="Q2010" t="s">
        <v>196</v>
      </c>
      <c r="R2010">
        <v>0</v>
      </c>
      <c r="S2010" t="s">
        <v>53</v>
      </c>
      <c r="T2010">
        <v>3</v>
      </c>
      <c r="U2010" t="s">
        <v>43</v>
      </c>
      <c r="V2010">
        <v>2</v>
      </c>
      <c r="W2010" t="s">
        <v>43</v>
      </c>
      <c r="X2010">
        <v>11</v>
      </c>
      <c r="Y2010" t="s">
        <v>42</v>
      </c>
      <c r="Z2010">
        <v>0.92</v>
      </c>
      <c r="AC2010">
        <f t="shared" si="155"/>
        <v>4</v>
      </c>
      <c r="AD2010" t="str">
        <f t="shared" si="156"/>
        <v>MSN</v>
      </c>
      <c r="AE2010" t="b">
        <f t="shared" si="157"/>
        <v>0</v>
      </c>
      <c r="AF2010" t="b">
        <f t="shared" si="158"/>
        <v>0</v>
      </c>
      <c r="AG2010" t="b">
        <f t="shared" si="159"/>
        <v>0</v>
      </c>
      <c r="AH2010">
        <v>54.999999999998998</v>
      </c>
    </row>
    <row r="2011" spans="1:34" x14ac:dyDescent="0.25">
      <c r="A2011" t="s">
        <v>61</v>
      </c>
      <c r="B2011" t="s">
        <v>4839</v>
      </c>
      <c r="C2011">
        <v>2012</v>
      </c>
      <c r="D2011" t="s">
        <v>54</v>
      </c>
      <c r="E2011" t="s">
        <v>5252</v>
      </c>
      <c r="F2011">
        <v>7</v>
      </c>
      <c r="G2011" t="s">
        <v>31</v>
      </c>
      <c r="H2011">
        <v>20</v>
      </c>
      <c r="I2011" t="s">
        <v>4840</v>
      </c>
      <c r="J2011" t="s">
        <v>89</v>
      </c>
      <c r="K2011" t="s">
        <v>58</v>
      </c>
      <c r="L2011" t="s">
        <v>4494</v>
      </c>
      <c r="M2011" t="s">
        <v>36</v>
      </c>
      <c r="N2011" t="s">
        <v>60</v>
      </c>
      <c r="O2011" t="s">
        <v>38</v>
      </c>
      <c r="P2011" t="s">
        <v>119</v>
      </c>
      <c r="Q2011" t="s">
        <v>1014</v>
      </c>
      <c r="R2011">
        <v>0</v>
      </c>
      <c r="S2011" t="s">
        <v>1015</v>
      </c>
      <c r="T2011">
        <v>9</v>
      </c>
      <c r="U2011" t="s">
        <v>43</v>
      </c>
      <c r="V2011">
        <v>6</v>
      </c>
      <c r="W2011" t="s">
        <v>43</v>
      </c>
      <c r="X2011">
        <v>3.3333333333333299</v>
      </c>
      <c r="Y2011" t="s">
        <v>42</v>
      </c>
      <c r="Z2011">
        <v>0.08</v>
      </c>
      <c r="AC2011">
        <f t="shared" si="155"/>
        <v>0</v>
      </c>
      <c r="AD2011" t="str">
        <f t="shared" si="156"/>
        <v>DSN</v>
      </c>
      <c r="AE2011" t="b">
        <f t="shared" si="157"/>
        <v>1</v>
      </c>
      <c r="AF2011" t="str">
        <f t="shared" si="158"/>
        <v/>
      </c>
      <c r="AG2011" t="str">
        <f t="shared" si="159"/>
        <v/>
      </c>
      <c r="AH2011">
        <v>4.9999999999998002</v>
      </c>
    </row>
    <row r="2012" spans="1:34" x14ac:dyDescent="0.25">
      <c r="A2012" t="s">
        <v>55</v>
      </c>
      <c r="B2012" t="s">
        <v>4841</v>
      </c>
      <c r="C2012">
        <v>2014</v>
      </c>
      <c r="D2012" t="s">
        <v>44</v>
      </c>
      <c r="E2012" t="s">
        <v>47</v>
      </c>
      <c r="F2012">
        <v>7.5</v>
      </c>
      <c r="G2012" t="s">
        <v>31</v>
      </c>
      <c r="H2012">
        <v>21</v>
      </c>
      <c r="I2012" t="s">
        <v>4842</v>
      </c>
      <c r="J2012" t="s">
        <v>33</v>
      </c>
      <c r="K2012" t="s">
        <v>160</v>
      </c>
      <c r="L2012" t="s">
        <v>161</v>
      </c>
      <c r="M2012" t="s">
        <v>36</v>
      </c>
      <c r="N2012" t="s">
        <v>37</v>
      </c>
      <c r="O2012" t="s">
        <v>38</v>
      </c>
      <c r="P2012" t="s">
        <v>51</v>
      </c>
      <c r="T2012">
        <v>4.3333333333333304</v>
      </c>
      <c r="U2012" t="s">
        <v>42</v>
      </c>
      <c r="V2012">
        <v>8</v>
      </c>
      <c r="W2012" t="s">
        <v>43</v>
      </c>
      <c r="X2012">
        <v>12</v>
      </c>
      <c r="Y2012" t="s">
        <v>42</v>
      </c>
      <c r="Z2012">
        <v>0.42</v>
      </c>
      <c r="AH2012">
        <v>24.999999999999599</v>
      </c>
    </row>
    <row r="2013" spans="1:34" x14ac:dyDescent="0.25">
      <c r="A2013" t="s">
        <v>55</v>
      </c>
      <c r="B2013" t="s">
        <v>4843</v>
      </c>
      <c r="C2013">
        <v>2013</v>
      </c>
      <c r="D2013" t="s">
        <v>54</v>
      </c>
      <c r="E2013" t="s">
        <v>5252</v>
      </c>
      <c r="F2013">
        <v>8.1</v>
      </c>
      <c r="G2013" t="s">
        <v>143</v>
      </c>
      <c r="H2013">
        <v>19</v>
      </c>
      <c r="I2013" t="s">
        <v>4844</v>
      </c>
      <c r="J2013" t="s">
        <v>1964</v>
      </c>
      <c r="K2013" t="s">
        <v>74</v>
      </c>
      <c r="L2013" t="s">
        <v>1312</v>
      </c>
      <c r="M2013" t="s">
        <v>148</v>
      </c>
      <c r="N2013" t="s">
        <v>60</v>
      </c>
      <c r="O2013" t="s">
        <v>38</v>
      </c>
      <c r="P2013" t="s">
        <v>51</v>
      </c>
      <c r="Z2013">
        <v>0.33</v>
      </c>
      <c r="AH2013">
        <v>19.999999999999801</v>
      </c>
    </row>
    <row r="2014" spans="1:34" x14ac:dyDescent="0.25">
      <c r="A2014" t="s">
        <v>55</v>
      </c>
      <c r="B2014" t="s">
        <v>4845</v>
      </c>
      <c r="C2014">
        <v>2012</v>
      </c>
      <c r="D2014" t="s">
        <v>44</v>
      </c>
      <c r="E2014" t="s">
        <v>5252</v>
      </c>
      <c r="F2014">
        <v>6.9</v>
      </c>
      <c r="G2014" t="s">
        <v>31</v>
      </c>
      <c r="H2014">
        <v>20</v>
      </c>
      <c r="I2014" t="s">
        <v>4846</v>
      </c>
      <c r="J2014" t="s">
        <v>373</v>
      </c>
      <c r="K2014" t="s">
        <v>34</v>
      </c>
      <c r="L2014" t="s">
        <v>280</v>
      </c>
      <c r="M2014" t="s">
        <v>36</v>
      </c>
      <c r="N2014" t="s">
        <v>37</v>
      </c>
      <c r="O2014" t="s">
        <v>38</v>
      </c>
      <c r="P2014" t="s">
        <v>119</v>
      </c>
      <c r="T2014">
        <v>8.5</v>
      </c>
      <c r="U2014" t="s">
        <v>43</v>
      </c>
      <c r="V2014">
        <v>6</v>
      </c>
      <c r="W2014" t="s">
        <v>43</v>
      </c>
      <c r="X2014">
        <v>3.3333333333333299</v>
      </c>
      <c r="Y2014" t="s">
        <v>42</v>
      </c>
      <c r="Z2014">
        <v>0.08</v>
      </c>
      <c r="AC2014">
        <f t="shared" si="155"/>
        <v>1</v>
      </c>
      <c r="AD2014" t="str">
        <f t="shared" si="156"/>
        <v>DSN</v>
      </c>
      <c r="AE2014" t="b">
        <f t="shared" si="157"/>
        <v>1</v>
      </c>
      <c r="AF2014" t="str">
        <f t="shared" si="158"/>
        <v/>
      </c>
      <c r="AG2014" t="str">
        <f t="shared" si="159"/>
        <v/>
      </c>
      <c r="AH2014">
        <v>4.9999999999998002</v>
      </c>
    </row>
    <row r="2015" spans="1:34" x14ac:dyDescent="0.25">
      <c r="A2015" t="s">
        <v>28</v>
      </c>
      <c r="B2015" t="s">
        <v>4847</v>
      </c>
      <c r="C2015">
        <v>2013</v>
      </c>
      <c r="D2015" t="s">
        <v>44</v>
      </c>
      <c r="E2015" t="s">
        <v>5252</v>
      </c>
      <c r="F2015">
        <v>7.6</v>
      </c>
      <c r="G2015" t="s">
        <v>71</v>
      </c>
      <c r="H2015">
        <v>21</v>
      </c>
      <c r="I2015" t="s">
        <v>4848</v>
      </c>
      <c r="J2015" t="s">
        <v>1267</v>
      </c>
      <c r="K2015" t="s">
        <v>74</v>
      </c>
      <c r="L2015" t="s">
        <v>4788</v>
      </c>
      <c r="M2015" t="s">
        <v>76</v>
      </c>
      <c r="N2015" t="s">
        <v>37</v>
      </c>
      <c r="O2015" t="s">
        <v>38</v>
      </c>
      <c r="P2015" t="s">
        <v>51</v>
      </c>
      <c r="Q2015" t="s">
        <v>52</v>
      </c>
      <c r="R2015">
        <v>0</v>
      </c>
      <c r="S2015" t="s">
        <v>53</v>
      </c>
      <c r="T2015">
        <v>6</v>
      </c>
      <c r="U2015" t="s">
        <v>43</v>
      </c>
      <c r="V2015">
        <v>9.75</v>
      </c>
      <c r="W2015" t="s">
        <v>43</v>
      </c>
      <c r="X2015">
        <v>7</v>
      </c>
      <c r="Y2015" t="s">
        <v>42</v>
      </c>
      <c r="Z2015">
        <v>2</v>
      </c>
      <c r="AH2015">
        <v>119.999999999998</v>
      </c>
    </row>
    <row r="2016" spans="1:34" x14ac:dyDescent="0.25">
      <c r="A2016" t="s">
        <v>55</v>
      </c>
      <c r="B2016" t="s">
        <v>4849</v>
      </c>
      <c r="C2016">
        <v>2013</v>
      </c>
      <c r="D2016" t="s">
        <v>115</v>
      </c>
      <c r="E2016" t="s">
        <v>5252</v>
      </c>
      <c r="F2016">
        <v>5.8</v>
      </c>
      <c r="G2016" t="s">
        <v>71</v>
      </c>
      <c r="H2016">
        <v>21</v>
      </c>
      <c r="I2016" t="s">
        <v>4850</v>
      </c>
      <c r="J2016" t="s">
        <v>73</v>
      </c>
      <c r="K2016" t="s">
        <v>74</v>
      </c>
      <c r="L2016" t="s">
        <v>1401</v>
      </c>
      <c r="M2016" t="s">
        <v>76</v>
      </c>
      <c r="N2016" t="s">
        <v>60</v>
      </c>
      <c r="O2016" t="s">
        <v>38</v>
      </c>
      <c r="P2016" t="s">
        <v>51</v>
      </c>
      <c r="T2016">
        <v>7</v>
      </c>
      <c r="U2016" t="s">
        <v>214</v>
      </c>
      <c r="V2016">
        <v>4</v>
      </c>
      <c r="W2016" t="s">
        <v>43</v>
      </c>
      <c r="X2016">
        <v>3.5</v>
      </c>
      <c r="Y2016" t="s">
        <v>43</v>
      </c>
      <c r="Z2016">
        <v>0.08</v>
      </c>
      <c r="AH2016">
        <v>4.9999999999998002</v>
      </c>
    </row>
    <row r="2017" spans="1:34" x14ac:dyDescent="0.25">
      <c r="A2017" t="s">
        <v>277</v>
      </c>
      <c r="B2017" t="s">
        <v>4851</v>
      </c>
      <c r="C2017">
        <v>2012</v>
      </c>
      <c r="D2017" t="s">
        <v>54</v>
      </c>
      <c r="E2017" t="s">
        <v>5252</v>
      </c>
      <c r="F2017">
        <v>6</v>
      </c>
      <c r="G2017" t="s">
        <v>31</v>
      </c>
      <c r="H2017">
        <v>20</v>
      </c>
      <c r="I2017" t="s">
        <v>4852</v>
      </c>
      <c r="J2017" t="s">
        <v>33</v>
      </c>
      <c r="K2017" t="s">
        <v>74</v>
      </c>
      <c r="L2017" t="s">
        <v>2461</v>
      </c>
      <c r="M2017" t="s">
        <v>36</v>
      </c>
      <c r="N2017" t="s">
        <v>60</v>
      </c>
      <c r="O2017" t="s">
        <v>317</v>
      </c>
      <c r="P2017" t="s">
        <v>96</v>
      </c>
      <c r="Q2017" t="s">
        <v>2760</v>
      </c>
      <c r="R2017">
        <v>0</v>
      </c>
      <c r="S2017" t="s">
        <v>282</v>
      </c>
      <c r="T2017">
        <v>7.75</v>
      </c>
      <c r="U2017" t="s">
        <v>43</v>
      </c>
      <c r="V2017">
        <v>3</v>
      </c>
      <c r="W2017" t="s">
        <v>43</v>
      </c>
      <c r="X2017">
        <v>10</v>
      </c>
      <c r="Y2017" t="s">
        <v>42</v>
      </c>
      <c r="Z2017">
        <v>0.83</v>
      </c>
      <c r="AC2017">
        <f t="shared" si="155"/>
        <v>0</v>
      </c>
      <c r="AD2017" t="str">
        <f t="shared" si="156"/>
        <v>ESN</v>
      </c>
      <c r="AE2017" t="b">
        <f t="shared" si="157"/>
        <v>1</v>
      </c>
      <c r="AF2017" t="str">
        <f t="shared" si="158"/>
        <v/>
      </c>
      <c r="AG2017" t="str">
        <f t="shared" si="159"/>
        <v/>
      </c>
      <c r="AH2017">
        <v>49.999999999999197</v>
      </c>
    </row>
    <row r="2018" spans="1:34" x14ac:dyDescent="0.25">
      <c r="A2018" t="s">
        <v>28</v>
      </c>
      <c r="B2018" t="s">
        <v>4853</v>
      </c>
      <c r="C2018">
        <v>2013</v>
      </c>
      <c r="D2018" t="s">
        <v>44</v>
      </c>
      <c r="E2018" t="s">
        <v>5252</v>
      </c>
      <c r="F2018">
        <v>7.9</v>
      </c>
      <c r="G2018" t="s">
        <v>31</v>
      </c>
      <c r="H2018">
        <v>20</v>
      </c>
      <c r="I2018" t="s">
        <v>4854</v>
      </c>
      <c r="J2018" t="s">
        <v>33</v>
      </c>
      <c r="K2018" t="s">
        <v>34</v>
      </c>
      <c r="L2018" t="s">
        <v>292</v>
      </c>
      <c r="M2018" t="s">
        <v>36</v>
      </c>
      <c r="N2018" t="s">
        <v>37</v>
      </c>
      <c r="O2018" t="s">
        <v>38</v>
      </c>
      <c r="P2018" t="s">
        <v>94</v>
      </c>
      <c r="Q2018" t="s">
        <v>95</v>
      </c>
      <c r="R2018">
        <v>0</v>
      </c>
      <c r="S2018" t="s">
        <v>96</v>
      </c>
      <c r="T2018">
        <v>7.75</v>
      </c>
      <c r="U2018" t="s">
        <v>43</v>
      </c>
      <c r="V2018">
        <v>7</v>
      </c>
      <c r="W2018" t="s">
        <v>43</v>
      </c>
      <c r="X2018">
        <v>8</v>
      </c>
      <c r="Y2018" t="s">
        <v>42</v>
      </c>
      <c r="Z2018">
        <v>2</v>
      </c>
      <c r="AC2018">
        <f t="shared" si="155"/>
        <v>1</v>
      </c>
      <c r="AD2018" t="str">
        <f t="shared" si="156"/>
        <v>ESN</v>
      </c>
      <c r="AE2018" t="b">
        <f t="shared" si="157"/>
        <v>0</v>
      </c>
      <c r="AF2018" t="b">
        <f t="shared" si="158"/>
        <v>0</v>
      </c>
      <c r="AG2018" t="b">
        <f t="shared" si="159"/>
        <v>0</v>
      </c>
      <c r="AH2018">
        <v>119.999999999998</v>
      </c>
    </row>
    <row r="2019" spans="1:34" x14ac:dyDescent="0.25">
      <c r="A2019" t="s">
        <v>28</v>
      </c>
      <c r="B2019" t="s">
        <v>4855</v>
      </c>
      <c r="C2019">
        <v>2014</v>
      </c>
      <c r="D2019" t="s">
        <v>115</v>
      </c>
      <c r="E2019" t="s">
        <v>5252</v>
      </c>
      <c r="F2019">
        <v>5.2</v>
      </c>
      <c r="G2019" t="s">
        <v>71</v>
      </c>
      <c r="H2019">
        <v>21</v>
      </c>
      <c r="I2019" t="s">
        <v>4856</v>
      </c>
      <c r="J2019" t="s">
        <v>4857</v>
      </c>
      <c r="K2019" t="s">
        <v>74</v>
      </c>
      <c r="L2019" t="s">
        <v>3947</v>
      </c>
      <c r="M2019" t="s">
        <v>76</v>
      </c>
      <c r="N2019" t="s">
        <v>37</v>
      </c>
      <c r="O2019" t="s">
        <v>38</v>
      </c>
      <c r="P2019" t="s">
        <v>195</v>
      </c>
      <c r="Q2019" t="s">
        <v>196</v>
      </c>
      <c r="R2019">
        <v>0</v>
      </c>
      <c r="S2019" t="s">
        <v>53</v>
      </c>
      <c r="T2019">
        <v>6.25</v>
      </c>
      <c r="U2019" t="s">
        <v>43</v>
      </c>
      <c r="V2019">
        <v>4</v>
      </c>
      <c r="W2019" t="s">
        <v>43</v>
      </c>
      <c r="X2019">
        <v>5</v>
      </c>
      <c r="Y2019" t="s">
        <v>42</v>
      </c>
      <c r="Z2019">
        <v>1</v>
      </c>
      <c r="AC2019">
        <f t="shared" si="155"/>
        <v>2</v>
      </c>
      <c r="AD2019" t="str">
        <f t="shared" si="156"/>
        <v>MSN</v>
      </c>
      <c r="AE2019" t="b">
        <f t="shared" si="157"/>
        <v>0</v>
      </c>
      <c r="AF2019" t="b">
        <f t="shared" si="158"/>
        <v>0</v>
      </c>
      <c r="AG2019" t="b">
        <f t="shared" si="159"/>
        <v>0</v>
      </c>
      <c r="AH2019">
        <v>59.999999999998799</v>
      </c>
    </row>
    <row r="2020" spans="1:34" x14ac:dyDescent="0.25">
      <c r="A2020" t="s">
        <v>28</v>
      </c>
      <c r="B2020" t="s">
        <v>4858</v>
      </c>
      <c r="C2020">
        <v>2014</v>
      </c>
      <c r="D2020" t="s">
        <v>319</v>
      </c>
      <c r="E2020" t="s">
        <v>250</v>
      </c>
      <c r="F2020">
        <v>6.9</v>
      </c>
      <c r="G2020" t="s">
        <v>184</v>
      </c>
      <c r="H2020">
        <v>21</v>
      </c>
      <c r="I2020" t="s">
        <v>4859</v>
      </c>
      <c r="J2020" t="s">
        <v>4860</v>
      </c>
      <c r="K2020" t="s">
        <v>187</v>
      </c>
      <c r="L2020" t="s">
        <v>308</v>
      </c>
      <c r="M2020" t="s">
        <v>76</v>
      </c>
      <c r="N2020" t="s">
        <v>37</v>
      </c>
      <c r="O2020" t="s">
        <v>38</v>
      </c>
      <c r="P2020" t="s">
        <v>195</v>
      </c>
      <c r="Q2020" t="s">
        <v>196</v>
      </c>
      <c r="R2020">
        <v>0</v>
      </c>
      <c r="S2020" t="s">
        <v>53</v>
      </c>
      <c r="Z2020">
        <v>1</v>
      </c>
      <c r="AC2020">
        <f t="shared" si="155"/>
        <v>5</v>
      </c>
      <c r="AD2020" t="str">
        <f t="shared" si="156"/>
        <v>MSN</v>
      </c>
      <c r="AE2020" t="b">
        <f t="shared" si="157"/>
        <v>0</v>
      </c>
      <c r="AF2020" t="b">
        <f t="shared" si="158"/>
        <v>0</v>
      </c>
      <c r="AG2020" t="b">
        <f t="shared" si="159"/>
        <v>0</v>
      </c>
      <c r="AH2020">
        <v>59.999999999998799</v>
      </c>
    </row>
    <row r="2021" spans="1:34" x14ac:dyDescent="0.25">
      <c r="A2021" t="s">
        <v>28</v>
      </c>
      <c r="B2021" t="s">
        <v>4861</v>
      </c>
      <c r="C2021">
        <v>2014</v>
      </c>
      <c r="D2021" t="s">
        <v>54</v>
      </c>
      <c r="E2021" t="s">
        <v>5252</v>
      </c>
      <c r="F2021">
        <v>5.6</v>
      </c>
      <c r="G2021" t="s">
        <v>31</v>
      </c>
      <c r="H2021">
        <v>20</v>
      </c>
      <c r="I2021" t="s">
        <v>4862</v>
      </c>
      <c r="J2021" t="s">
        <v>33</v>
      </c>
      <c r="K2021" t="s">
        <v>34</v>
      </c>
      <c r="L2021" t="s">
        <v>505</v>
      </c>
      <c r="M2021" t="s">
        <v>36</v>
      </c>
      <c r="N2021" t="s">
        <v>37</v>
      </c>
      <c r="O2021" t="s">
        <v>38</v>
      </c>
      <c r="P2021" t="s">
        <v>51</v>
      </c>
      <c r="Q2021" t="s">
        <v>52</v>
      </c>
      <c r="R2021">
        <v>0</v>
      </c>
      <c r="S2021" t="s">
        <v>53</v>
      </c>
      <c r="T2021">
        <v>7</v>
      </c>
      <c r="U2021" t="s">
        <v>214</v>
      </c>
      <c r="V2021">
        <v>5</v>
      </c>
      <c r="W2021" t="s">
        <v>43</v>
      </c>
      <c r="X2021">
        <v>6</v>
      </c>
      <c r="Y2021" t="s">
        <v>43</v>
      </c>
      <c r="Z2021">
        <v>0.92</v>
      </c>
      <c r="AH2021">
        <v>54.999999999998998</v>
      </c>
    </row>
    <row r="2022" spans="1:34" x14ac:dyDescent="0.25">
      <c r="A2022" t="s">
        <v>28</v>
      </c>
      <c r="B2022" t="s">
        <v>4863</v>
      </c>
      <c r="C2022">
        <v>2014</v>
      </c>
      <c r="D2022" t="s">
        <v>54</v>
      </c>
      <c r="E2022" t="s">
        <v>47</v>
      </c>
      <c r="F2022">
        <v>7.5</v>
      </c>
      <c r="G2022" t="s">
        <v>31</v>
      </c>
      <c r="H2022">
        <v>19</v>
      </c>
      <c r="I2022" t="s">
        <v>4864</v>
      </c>
      <c r="J2022" t="s">
        <v>179</v>
      </c>
      <c r="K2022" t="s">
        <v>34</v>
      </c>
      <c r="L2022" t="s">
        <v>105</v>
      </c>
      <c r="M2022" t="s">
        <v>36</v>
      </c>
      <c r="N2022" t="s">
        <v>37</v>
      </c>
      <c r="O2022" t="s">
        <v>38</v>
      </c>
      <c r="P2022" t="s">
        <v>96</v>
      </c>
      <c r="Q2022" t="s">
        <v>125</v>
      </c>
      <c r="R2022">
        <v>0</v>
      </c>
      <c r="S2022" t="s">
        <v>96</v>
      </c>
      <c r="T2022">
        <v>7</v>
      </c>
      <c r="U2022" t="s">
        <v>43</v>
      </c>
      <c r="V2022">
        <v>3.5</v>
      </c>
      <c r="W2022" t="s">
        <v>43</v>
      </c>
      <c r="X2022">
        <v>8</v>
      </c>
      <c r="Y2022" t="s">
        <v>42</v>
      </c>
      <c r="Z2022">
        <v>1</v>
      </c>
      <c r="AC2022">
        <f t="shared" si="155"/>
        <v>0</v>
      </c>
      <c r="AD2022" t="str">
        <f t="shared" si="156"/>
        <v>ESN</v>
      </c>
      <c r="AE2022" t="b">
        <f t="shared" si="157"/>
        <v>0</v>
      </c>
      <c r="AF2022" t="b">
        <f t="shared" si="158"/>
        <v>0</v>
      </c>
      <c r="AG2022" t="b">
        <f t="shared" si="159"/>
        <v>0</v>
      </c>
      <c r="AH2022">
        <v>59.999999999998799</v>
      </c>
    </row>
    <row r="2023" spans="1:34" x14ac:dyDescent="0.25">
      <c r="A2023" t="s">
        <v>45</v>
      </c>
      <c r="B2023" t="s">
        <v>4865</v>
      </c>
      <c r="C2023">
        <v>2012</v>
      </c>
      <c r="D2023" t="s">
        <v>54</v>
      </c>
      <c r="E2023" t="s">
        <v>5252</v>
      </c>
      <c r="F2023">
        <v>6.6</v>
      </c>
      <c r="G2023" t="s">
        <v>31</v>
      </c>
      <c r="H2023">
        <v>19</v>
      </c>
      <c r="I2023" t="s">
        <v>4866</v>
      </c>
      <c r="J2023" t="s">
        <v>3181</v>
      </c>
      <c r="K2023" t="s">
        <v>34</v>
      </c>
      <c r="L2023" t="s">
        <v>1190</v>
      </c>
      <c r="M2023" t="s">
        <v>36</v>
      </c>
      <c r="N2023" t="s">
        <v>37</v>
      </c>
      <c r="O2023" t="s">
        <v>38</v>
      </c>
      <c r="P2023" t="s">
        <v>41</v>
      </c>
      <c r="T2023">
        <v>7</v>
      </c>
      <c r="U2023" t="s">
        <v>43</v>
      </c>
      <c r="V2023">
        <v>5</v>
      </c>
      <c r="W2023" t="s">
        <v>43</v>
      </c>
      <c r="X2023">
        <v>6</v>
      </c>
      <c r="Y2023" t="s">
        <v>42</v>
      </c>
      <c r="Z2023">
        <v>3</v>
      </c>
      <c r="AA2023" t="s">
        <v>207</v>
      </c>
      <c r="AB2023" t="s">
        <v>41</v>
      </c>
      <c r="AC2023">
        <f t="shared" si="155"/>
        <v>0</v>
      </c>
      <c r="AD2023" t="str">
        <f t="shared" si="156"/>
        <v>DSN</v>
      </c>
      <c r="AE2023" t="b">
        <f t="shared" si="157"/>
        <v>0</v>
      </c>
      <c r="AF2023" t="b">
        <f t="shared" si="158"/>
        <v>0</v>
      </c>
      <c r="AG2023" t="b">
        <f t="shared" si="159"/>
        <v>0</v>
      </c>
      <c r="AH2023">
        <v>179.99999999999599</v>
      </c>
    </row>
    <row r="2024" spans="1:34" x14ac:dyDescent="0.25">
      <c r="A2024" t="s">
        <v>28</v>
      </c>
      <c r="B2024" t="s">
        <v>4867</v>
      </c>
      <c r="C2024">
        <v>2014</v>
      </c>
      <c r="D2024" t="s">
        <v>44</v>
      </c>
      <c r="E2024" t="s">
        <v>5252</v>
      </c>
      <c r="F2024">
        <v>6.5</v>
      </c>
      <c r="G2024" t="s">
        <v>31</v>
      </c>
      <c r="H2024">
        <v>21</v>
      </c>
      <c r="I2024" t="s">
        <v>4868</v>
      </c>
      <c r="J2024" t="s">
        <v>434</v>
      </c>
      <c r="K2024" t="s">
        <v>34</v>
      </c>
      <c r="L2024" t="s">
        <v>704</v>
      </c>
      <c r="M2024" t="s">
        <v>36</v>
      </c>
      <c r="N2024" t="s">
        <v>37</v>
      </c>
      <c r="O2024" t="s">
        <v>38</v>
      </c>
      <c r="P2024" t="s">
        <v>51</v>
      </c>
      <c r="Q2024" t="s">
        <v>52</v>
      </c>
      <c r="R2024">
        <v>0</v>
      </c>
      <c r="S2024" t="s">
        <v>53</v>
      </c>
      <c r="T2024">
        <v>3.3333333333333299</v>
      </c>
      <c r="U2024" t="s">
        <v>42</v>
      </c>
      <c r="V2024">
        <v>11</v>
      </c>
      <c r="W2024" t="s">
        <v>43</v>
      </c>
      <c r="X2024">
        <v>7</v>
      </c>
      <c r="Y2024" t="s">
        <v>43</v>
      </c>
      <c r="Z2024">
        <v>0.83</v>
      </c>
      <c r="AH2024">
        <v>49.999999999999197</v>
      </c>
    </row>
    <row r="2025" spans="1:34" x14ac:dyDescent="0.25">
      <c r="A2025" t="s">
        <v>28</v>
      </c>
      <c r="B2025" t="s">
        <v>4869</v>
      </c>
      <c r="C2025">
        <v>2014</v>
      </c>
      <c r="D2025" t="s">
        <v>44</v>
      </c>
      <c r="E2025" t="s">
        <v>5252</v>
      </c>
      <c r="F2025">
        <v>9</v>
      </c>
      <c r="G2025" t="s">
        <v>31</v>
      </c>
      <c r="H2025">
        <v>20</v>
      </c>
      <c r="I2025" t="s">
        <v>4870</v>
      </c>
      <c r="J2025" t="s">
        <v>33</v>
      </c>
      <c r="K2025" t="s">
        <v>34</v>
      </c>
      <c r="L2025" t="s">
        <v>1190</v>
      </c>
      <c r="M2025" t="s">
        <v>36</v>
      </c>
      <c r="N2025" t="s">
        <v>37</v>
      </c>
      <c r="O2025" t="s">
        <v>38</v>
      </c>
      <c r="P2025" t="s">
        <v>41</v>
      </c>
      <c r="Q2025" t="s">
        <v>207</v>
      </c>
      <c r="R2025">
        <v>0</v>
      </c>
      <c r="S2025" t="s">
        <v>41</v>
      </c>
      <c r="T2025">
        <v>9</v>
      </c>
      <c r="U2025" t="s">
        <v>43</v>
      </c>
      <c r="V2025">
        <v>7</v>
      </c>
      <c r="W2025" t="s">
        <v>43</v>
      </c>
      <c r="X2025">
        <v>6</v>
      </c>
      <c r="Y2025" t="s">
        <v>42</v>
      </c>
      <c r="Z2025">
        <v>1</v>
      </c>
      <c r="AC2025">
        <f t="shared" si="155"/>
        <v>1</v>
      </c>
      <c r="AD2025" t="str">
        <f t="shared" si="156"/>
        <v>DSN</v>
      </c>
      <c r="AE2025" t="b">
        <f t="shared" si="157"/>
        <v>0</v>
      </c>
      <c r="AF2025" t="b">
        <f t="shared" si="158"/>
        <v>0</v>
      </c>
      <c r="AG2025" t="b">
        <f t="shared" si="159"/>
        <v>0</v>
      </c>
      <c r="AH2025">
        <v>59.999999999998799</v>
      </c>
    </row>
    <row r="2026" spans="1:34" x14ac:dyDescent="0.25">
      <c r="A2026" t="s">
        <v>28</v>
      </c>
      <c r="B2026" t="s">
        <v>4871</v>
      </c>
      <c r="C2026">
        <v>2014</v>
      </c>
      <c r="D2026" t="s">
        <v>54</v>
      </c>
      <c r="E2026" t="s">
        <v>250</v>
      </c>
      <c r="F2026">
        <v>6.9</v>
      </c>
      <c r="G2026" t="s">
        <v>184</v>
      </c>
      <c r="H2026">
        <v>20</v>
      </c>
      <c r="I2026" t="s">
        <v>4872</v>
      </c>
      <c r="J2026" t="s">
        <v>4873</v>
      </c>
      <c r="K2026" t="s">
        <v>187</v>
      </c>
      <c r="L2026" t="s">
        <v>800</v>
      </c>
      <c r="M2026" t="s">
        <v>76</v>
      </c>
      <c r="N2026" t="s">
        <v>37</v>
      </c>
      <c r="O2026" t="s">
        <v>38</v>
      </c>
      <c r="P2026" t="s">
        <v>195</v>
      </c>
      <c r="Q2026" t="s">
        <v>196</v>
      </c>
      <c r="R2026">
        <v>0</v>
      </c>
      <c r="S2026" t="s">
        <v>53</v>
      </c>
      <c r="Z2026">
        <v>0.92</v>
      </c>
      <c r="AC2026">
        <f t="shared" si="155"/>
        <v>0</v>
      </c>
      <c r="AD2026" t="str">
        <f t="shared" si="156"/>
        <v>MSN</v>
      </c>
      <c r="AE2026" t="b">
        <f t="shared" si="157"/>
        <v>0</v>
      </c>
      <c r="AF2026" t="b">
        <f t="shared" si="158"/>
        <v>0</v>
      </c>
      <c r="AG2026" t="b">
        <f t="shared" si="159"/>
        <v>0</v>
      </c>
      <c r="AH2026">
        <v>54.999999999998998</v>
      </c>
    </row>
    <row r="2027" spans="1:34" x14ac:dyDescent="0.25">
      <c r="A2027" t="s">
        <v>28</v>
      </c>
      <c r="B2027" t="s">
        <v>4874</v>
      </c>
      <c r="C2027">
        <v>2014</v>
      </c>
      <c r="D2027" t="s">
        <v>77</v>
      </c>
      <c r="E2027" t="s">
        <v>122</v>
      </c>
      <c r="F2027">
        <v>7.2</v>
      </c>
      <c r="G2027" t="s">
        <v>71</v>
      </c>
      <c r="H2027">
        <v>28</v>
      </c>
      <c r="I2027" t="s">
        <v>4875</v>
      </c>
      <c r="J2027" t="s">
        <v>4876</v>
      </c>
      <c r="K2027" t="s">
        <v>74</v>
      </c>
      <c r="L2027" t="s">
        <v>531</v>
      </c>
      <c r="M2027" t="s">
        <v>36</v>
      </c>
      <c r="N2027" t="s">
        <v>37</v>
      </c>
      <c r="O2027" t="s">
        <v>38</v>
      </c>
      <c r="P2027" t="s">
        <v>119</v>
      </c>
      <c r="Q2027" t="s">
        <v>120</v>
      </c>
      <c r="R2027">
        <v>0</v>
      </c>
      <c r="S2027" t="s">
        <v>41</v>
      </c>
      <c r="Z2027">
        <v>1</v>
      </c>
      <c r="AC2027">
        <f t="shared" si="155"/>
        <v>5</v>
      </c>
      <c r="AD2027" t="str">
        <f t="shared" si="156"/>
        <v>DSN</v>
      </c>
      <c r="AE2027" t="b">
        <f t="shared" si="157"/>
        <v>0</v>
      </c>
      <c r="AF2027" t="b">
        <f t="shared" si="158"/>
        <v>0</v>
      </c>
      <c r="AG2027" t="b">
        <f t="shared" si="159"/>
        <v>0</v>
      </c>
      <c r="AH2027">
        <v>59.999999999998799</v>
      </c>
    </row>
    <row r="2028" spans="1:34" x14ac:dyDescent="0.25">
      <c r="A2028" t="s">
        <v>55</v>
      </c>
      <c r="B2028" t="s">
        <v>4877</v>
      </c>
      <c r="C2028">
        <v>2012</v>
      </c>
      <c r="D2028" t="s">
        <v>54</v>
      </c>
      <c r="E2028" t="s">
        <v>47</v>
      </c>
      <c r="F2028">
        <v>8.3000000000000007</v>
      </c>
      <c r="G2028" t="s">
        <v>71</v>
      </c>
      <c r="H2028">
        <v>22</v>
      </c>
      <c r="I2028" t="s">
        <v>4878</v>
      </c>
      <c r="J2028" t="s">
        <v>73</v>
      </c>
      <c r="K2028" t="s">
        <v>160</v>
      </c>
      <c r="L2028" t="s">
        <v>161</v>
      </c>
      <c r="M2028" t="s">
        <v>76</v>
      </c>
      <c r="N2028" t="s">
        <v>37</v>
      </c>
      <c r="O2028" t="s">
        <v>38</v>
      </c>
      <c r="P2028" t="s">
        <v>51</v>
      </c>
      <c r="Z2028">
        <v>0.33</v>
      </c>
      <c r="AH2028">
        <v>19.999999999999801</v>
      </c>
    </row>
    <row r="2029" spans="1:34" x14ac:dyDescent="0.25">
      <c r="A2029" t="s">
        <v>28</v>
      </c>
      <c r="B2029" t="s">
        <v>4879</v>
      </c>
      <c r="C2029">
        <v>2013</v>
      </c>
      <c r="D2029" t="s">
        <v>115</v>
      </c>
      <c r="E2029" t="s">
        <v>47</v>
      </c>
      <c r="F2029">
        <v>7.7</v>
      </c>
      <c r="G2029" t="s">
        <v>31</v>
      </c>
      <c r="H2029">
        <v>22</v>
      </c>
      <c r="I2029" t="s">
        <v>4880</v>
      </c>
      <c r="J2029" t="s">
        <v>89</v>
      </c>
      <c r="K2029" t="s">
        <v>160</v>
      </c>
      <c r="L2029" t="s">
        <v>161</v>
      </c>
      <c r="M2029" t="s">
        <v>36</v>
      </c>
      <c r="N2029" t="s">
        <v>60</v>
      </c>
      <c r="O2029" t="s">
        <v>38</v>
      </c>
      <c r="P2029" t="s">
        <v>65</v>
      </c>
      <c r="Q2029" t="s">
        <v>40</v>
      </c>
      <c r="R2029">
        <v>0</v>
      </c>
      <c r="S2029" t="s">
        <v>41</v>
      </c>
      <c r="T2029">
        <v>5.75</v>
      </c>
      <c r="U2029" t="s">
        <v>43</v>
      </c>
      <c r="V2029">
        <v>5.5</v>
      </c>
      <c r="W2029" t="s">
        <v>43</v>
      </c>
      <c r="X2029">
        <v>5</v>
      </c>
      <c r="Y2029" t="s">
        <v>43</v>
      </c>
      <c r="Z2029">
        <v>2</v>
      </c>
      <c r="AC2029">
        <f t="shared" si="155"/>
        <v>2</v>
      </c>
      <c r="AD2029" t="str">
        <f t="shared" si="156"/>
        <v>DSN</v>
      </c>
      <c r="AE2029" t="b">
        <f t="shared" si="157"/>
        <v>0</v>
      </c>
      <c r="AF2029" t="b">
        <f t="shared" si="158"/>
        <v>0</v>
      </c>
      <c r="AG2029" t="b">
        <f t="shared" si="159"/>
        <v>0</v>
      </c>
      <c r="AH2029">
        <v>119.999999999998</v>
      </c>
    </row>
    <row r="2030" spans="1:34" x14ac:dyDescent="0.25">
      <c r="A2030" t="s">
        <v>28</v>
      </c>
      <c r="B2030" t="s">
        <v>4881</v>
      </c>
      <c r="C2030">
        <v>2014</v>
      </c>
      <c r="D2030" t="s">
        <v>115</v>
      </c>
      <c r="E2030" t="s">
        <v>5252</v>
      </c>
      <c r="F2030">
        <v>7.5</v>
      </c>
      <c r="G2030" t="s">
        <v>71</v>
      </c>
      <c r="H2030">
        <v>22</v>
      </c>
      <c r="I2030" t="s">
        <v>4882</v>
      </c>
      <c r="J2030" t="s">
        <v>1996</v>
      </c>
      <c r="K2030" t="s">
        <v>74</v>
      </c>
      <c r="L2030" t="s">
        <v>1046</v>
      </c>
      <c r="M2030" t="s">
        <v>76</v>
      </c>
      <c r="N2030" t="s">
        <v>37</v>
      </c>
      <c r="O2030" t="s">
        <v>38</v>
      </c>
      <c r="P2030" t="s">
        <v>51</v>
      </c>
      <c r="Q2030" t="s">
        <v>52</v>
      </c>
      <c r="R2030">
        <v>0</v>
      </c>
      <c r="S2030" t="s">
        <v>53</v>
      </c>
      <c r="T2030">
        <v>9.75</v>
      </c>
      <c r="U2030" t="s">
        <v>43</v>
      </c>
      <c r="V2030">
        <v>5.75</v>
      </c>
      <c r="W2030" t="s">
        <v>43</v>
      </c>
      <c r="X2030">
        <v>8</v>
      </c>
      <c r="Y2030" t="s">
        <v>42</v>
      </c>
      <c r="Z2030">
        <v>1</v>
      </c>
      <c r="AH2030">
        <v>59.999999999998799</v>
      </c>
    </row>
    <row r="2031" spans="1:34" x14ac:dyDescent="0.25">
      <c r="A2031" t="s">
        <v>28</v>
      </c>
      <c r="B2031" t="s">
        <v>4883</v>
      </c>
      <c r="C2031">
        <v>2014</v>
      </c>
      <c r="D2031" t="s">
        <v>44</v>
      </c>
      <c r="E2031" t="s">
        <v>5252</v>
      </c>
      <c r="F2031">
        <v>6.2</v>
      </c>
      <c r="G2031" t="s">
        <v>31</v>
      </c>
      <c r="H2031">
        <v>22</v>
      </c>
      <c r="I2031" t="s">
        <v>4884</v>
      </c>
      <c r="J2031" t="s">
        <v>33</v>
      </c>
      <c r="K2031" t="s">
        <v>34</v>
      </c>
      <c r="L2031" t="s">
        <v>280</v>
      </c>
      <c r="M2031" t="s">
        <v>36</v>
      </c>
      <c r="N2031" t="s">
        <v>37</v>
      </c>
      <c r="O2031" t="s">
        <v>38</v>
      </c>
      <c r="P2031" t="s">
        <v>645</v>
      </c>
      <c r="Q2031" t="s">
        <v>646</v>
      </c>
      <c r="R2031">
        <v>0</v>
      </c>
      <c r="S2031" t="s">
        <v>96</v>
      </c>
      <c r="T2031">
        <v>5</v>
      </c>
      <c r="U2031" t="s">
        <v>43</v>
      </c>
      <c r="V2031">
        <v>6.3333333333333304</v>
      </c>
      <c r="W2031" t="s">
        <v>43</v>
      </c>
      <c r="X2031">
        <v>3.3333333333333299</v>
      </c>
      <c r="Y2031" t="s">
        <v>42</v>
      </c>
      <c r="Z2031">
        <v>1</v>
      </c>
      <c r="AC2031">
        <f t="shared" si="155"/>
        <v>1</v>
      </c>
      <c r="AD2031" t="str">
        <f t="shared" si="156"/>
        <v>ESN</v>
      </c>
      <c r="AE2031" t="b">
        <f t="shared" si="157"/>
        <v>0</v>
      </c>
      <c r="AF2031" t="b">
        <f t="shared" si="158"/>
        <v>0</v>
      </c>
      <c r="AG2031" t="b">
        <f t="shared" si="159"/>
        <v>0</v>
      </c>
      <c r="AH2031">
        <v>59.999999999998799</v>
      </c>
    </row>
    <row r="2032" spans="1:34" x14ac:dyDescent="0.25">
      <c r="A2032" t="s">
        <v>28</v>
      </c>
      <c r="B2032" t="s">
        <v>4885</v>
      </c>
      <c r="C2032">
        <v>2014</v>
      </c>
      <c r="D2032" t="s">
        <v>54</v>
      </c>
      <c r="E2032" t="s">
        <v>47</v>
      </c>
      <c r="F2032">
        <v>9</v>
      </c>
      <c r="G2032" t="s">
        <v>71</v>
      </c>
      <c r="H2032">
        <v>19</v>
      </c>
      <c r="I2032" t="s">
        <v>4886</v>
      </c>
      <c r="J2032" t="s">
        <v>1010</v>
      </c>
      <c r="K2032" t="s">
        <v>74</v>
      </c>
      <c r="L2032" t="s">
        <v>463</v>
      </c>
      <c r="M2032" t="s">
        <v>76</v>
      </c>
      <c r="N2032" t="s">
        <v>37</v>
      </c>
      <c r="O2032" t="s">
        <v>38</v>
      </c>
      <c r="P2032" t="s">
        <v>51</v>
      </c>
      <c r="Q2032" t="s">
        <v>52</v>
      </c>
      <c r="R2032">
        <v>0</v>
      </c>
      <c r="S2032" t="s">
        <v>53</v>
      </c>
      <c r="T2032">
        <v>8</v>
      </c>
      <c r="U2032" t="s">
        <v>43</v>
      </c>
      <c r="V2032">
        <v>7</v>
      </c>
      <c r="W2032" t="s">
        <v>43</v>
      </c>
      <c r="X2032">
        <v>11</v>
      </c>
      <c r="Y2032" t="s">
        <v>43</v>
      </c>
      <c r="Z2032">
        <v>0.92</v>
      </c>
      <c r="AH2032">
        <v>54.999999999998998</v>
      </c>
    </row>
    <row r="2033" spans="1:34" x14ac:dyDescent="0.25">
      <c r="A2033" t="s">
        <v>28</v>
      </c>
      <c r="B2033" t="s">
        <v>4887</v>
      </c>
      <c r="C2033">
        <v>2014</v>
      </c>
      <c r="D2033" t="s">
        <v>77</v>
      </c>
      <c r="E2033" t="s">
        <v>5252</v>
      </c>
      <c r="F2033">
        <v>5.5</v>
      </c>
      <c r="G2033" t="s">
        <v>71</v>
      </c>
      <c r="H2033">
        <v>25</v>
      </c>
      <c r="I2033" t="s">
        <v>4888</v>
      </c>
      <c r="J2033" t="s">
        <v>255</v>
      </c>
      <c r="K2033" t="s">
        <v>74</v>
      </c>
      <c r="L2033" t="s">
        <v>2237</v>
      </c>
      <c r="M2033" t="s">
        <v>76</v>
      </c>
      <c r="N2033" t="s">
        <v>37</v>
      </c>
      <c r="O2033" t="s">
        <v>38</v>
      </c>
      <c r="P2033" t="s">
        <v>51</v>
      </c>
      <c r="Q2033" t="s">
        <v>52</v>
      </c>
      <c r="R2033">
        <v>0</v>
      </c>
      <c r="S2033" t="s">
        <v>53</v>
      </c>
      <c r="T2033">
        <v>3.3333333333333299</v>
      </c>
      <c r="U2033" t="s">
        <v>43</v>
      </c>
      <c r="V2033">
        <v>4</v>
      </c>
      <c r="W2033" t="s">
        <v>43</v>
      </c>
      <c r="X2033">
        <v>9.5</v>
      </c>
      <c r="Y2033" t="s">
        <v>43</v>
      </c>
      <c r="Z2033">
        <v>1</v>
      </c>
      <c r="AH2033">
        <v>59.999999999998799</v>
      </c>
    </row>
    <row r="2034" spans="1:34" x14ac:dyDescent="0.25">
      <c r="A2034" t="s">
        <v>28</v>
      </c>
      <c r="B2034" t="s">
        <v>4889</v>
      </c>
      <c r="C2034">
        <v>2012</v>
      </c>
      <c r="D2034" t="s">
        <v>115</v>
      </c>
      <c r="E2034" t="s">
        <v>5252</v>
      </c>
      <c r="F2034">
        <v>4.5999999999999996</v>
      </c>
      <c r="G2034" t="s">
        <v>71</v>
      </c>
      <c r="H2034">
        <v>22</v>
      </c>
      <c r="I2034" t="s">
        <v>4890</v>
      </c>
      <c r="J2034" t="s">
        <v>193</v>
      </c>
      <c r="K2034" t="s">
        <v>74</v>
      </c>
      <c r="L2034" t="s">
        <v>431</v>
      </c>
      <c r="M2034" t="s">
        <v>76</v>
      </c>
      <c r="N2034" t="s">
        <v>37</v>
      </c>
      <c r="O2034" t="s">
        <v>38</v>
      </c>
      <c r="P2034" t="s">
        <v>51</v>
      </c>
      <c r="Q2034" t="s">
        <v>52</v>
      </c>
      <c r="R2034">
        <v>0</v>
      </c>
      <c r="S2034" t="s">
        <v>53</v>
      </c>
      <c r="T2034">
        <v>2.6666666666666701</v>
      </c>
      <c r="U2034" t="s">
        <v>43</v>
      </c>
      <c r="V2034">
        <v>2.6666666666666701</v>
      </c>
      <c r="W2034" t="s">
        <v>43</v>
      </c>
      <c r="X2034">
        <v>2.5</v>
      </c>
      <c r="Y2034" t="s">
        <v>42</v>
      </c>
      <c r="Z2034">
        <v>2.92</v>
      </c>
      <c r="AH2034">
        <v>174.99999999999699</v>
      </c>
    </row>
    <row r="2035" spans="1:34" x14ac:dyDescent="0.25">
      <c r="A2035" t="s">
        <v>28</v>
      </c>
      <c r="B2035" t="s">
        <v>4891</v>
      </c>
      <c r="C2035">
        <v>2013</v>
      </c>
      <c r="D2035" t="s">
        <v>44</v>
      </c>
      <c r="E2035" t="s">
        <v>47</v>
      </c>
      <c r="F2035">
        <v>6.3</v>
      </c>
      <c r="G2035" t="s">
        <v>98</v>
      </c>
      <c r="H2035">
        <v>22</v>
      </c>
      <c r="I2035" t="s">
        <v>4892</v>
      </c>
      <c r="J2035" t="s">
        <v>2333</v>
      </c>
      <c r="K2035" t="s">
        <v>92</v>
      </c>
      <c r="L2035" t="s">
        <v>93</v>
      </c>
      <c r="M2035" t="s">
        <v>36</v>
      </c>
      <c r="N2035" t="s">
        <v>60</v>
      </c>
      <c r="O2035" t="s">
        <v>38</v>
      </c>
      <c r="P2035" t="s">
        <v>96</v>
      </c>
      <c r="Q2035" t="s">
        <v>125</v>
      </c>
      <c r="R2035">
        <v>0</v>
      </c>
      <c r="S2035" t="s">
        <v>96</v>
      </c>
      <c r="T2035">
        <v>4.25</v>
      </c>
      <c r="U2035" t="s">
        <v>43</v>
      </c>
      <c r="V2035">
        <v>5.5</v>
      </c>
      <c r="W2035" t="s">
        <v>43</v>
      </c>
      <c r="X2035">
        <v>4</v>
      </c>
      <c r="Y2035" t="s">
        <v>43</v>
      </c>
      <c r="Z2035">
        <v>2</v>
      </c>
      <c r="AC2035">
        <f t="shared" si="155"/>
        <v>1</v>
      </c>
      <c r="AD2035" t="str">
        <f t="shared" si="156"/>
        <v>ESN</v>
      </c>
      <c r="AE2035" t="b">
        <f t="shared" si="157"/>
        <v>0</v>
      </c>
      <c r="AF2035" t="b">
        <f t="shared" si="158"/>
        <v>0</v>
      </c>
      <c r="AG2035" t="b">
        <f t="shared" si="159"/>
        <v>0</v>
      </c>
      <c r="AH2035">
        <v>119.999999999998</v>
      </c>
    </row>
    <row r="2036" spans="1:34" x14ac:dyDescent="0.25">
      <c r="A2036" t="s">
        <v>28</v>
      </c>
      <c r="B2036" t="s">
        <v>4893</v>
      </c>
      <c r="C2036">
        <v>2014</v>
      </c>
      <c r="D2036" t="s">
        <v>115</v>
      </c>
      <c r="E2036" t="s">
        <v>30</v>
      </c>
      <c r="F2036">
        <v>2.8</v>
      </c>
      <c r="G2036" t="s">
        <v>31</v>
      </c>
      <c r="H2036">
        <v>22</v>
      </c>
      <c r="I2036" t="s">
        <v>4894</v>
      </c>
      <c r="J2036" t="s">
        <v>33</v>
      </c>
      <c r="K2036" t="s">
        <v>74</v>
      </c>
      <c r="L2036" t="s">
        <v>626</v>
      </c>
      <c r="M2036" t="s">
        <v>36</v>
      </c>
      <c r="N2036" t="s">
        <v>37</v>
      </c>
      <c r="O2036" t="s">
        <v>38</v>
      </c>
      <c r="P2036" t="s">
        <v>119</v>
      </c>
      <c r="Q2036" t="s">
        <v>120</v>
      </c>
      <c r="R2036">
        <v>0</v>
      </c>
      <c r="S2036" t="s">
        <v>41</v>
      </c>
      <c r="T2036">
        <v>0</v>
      </c>
      <c r="U2036" t="s">
        <v>42</v>
      </c>
      <c r="V2036">
        <v>2.6666666666666701</v>
      </c>
      <c r="W2036" t="s">
        <v>43</v>
      </c>
      <c r="X2036">
        <v>4.3333333333333304</v>
      </c>
      <c r="Y2036" t="s">
        <v>43</v>
      </c>
      <c r="Z2036">
        <v>1</v>
      </c>
      <c r="AC2036">
        <f t="shared" si="155"/>
        <v>2</v>
      </c>
      <c r="AD2036" t="str">
        <f t="shared" si="156"/>
        <v>DSN</v>
      </c>
      <c r="AE2036" t="b">
        <f t="shared" si="157"/>
        <v>0</v>
      </c>
      <c r="AF2036" t="b">
        <f t="shared" si="158"/>
        <v>0</v>
      </c>
      <c r="AG2036" t="b">
        <f t="shared" si="159"/>
        <v>0</v>
      </c>
      <c r="AH2036">
        <v>59.999999999998799</v>
      </c>
    </row>
    <row r="2037" spans="1:34" x14ac:dyDescent="0.25">
      <c r="A2037" t="s">
        <v>55</v>
      </c>
      <c r="B2037" t="s">
        <v>4895</v>
      </c>
      <c r="C2037">
        <v>2014</v>
      </c>
      <c r="D2037" t="s">
        <v>44</v>
      </c>
      <c r="E2037" t="s">
        <v>122</v>
      </c>
      <c r="F2037">
        <v>6.7</v>
      </c>
      <c r="G2037" t="s">
        <v>98</v>
      </c>
      <c r="H2037">
        <v>22</v>
      </c>
      <c r="I2037" t="s">
        <v>4896</v>
      </c>
      <c r="J2037" t="s">
        <v>1584</v>
      </c>
      <c r="K2037" t="s">
        <v>92</v>
      </c>
      <c r="L2037" t="s">
        <v>4897</v>
      </c>
      <c r="M2037" t="s">
        <v>36</v>
      </c>
      <c r="N2037" t="s">
        <v>37</v>
      </c>
      <c r="O2037" t="s">
        <v>38</v>
      </c>
      <c r="P2037" t="s">
        <v>51</v>
      </c>
      <c r="T2037">
        <v>3</v>
      </c>
      <c r="U2037" t="s">
        <v>42</v>
      </c>
      <c r="V2037">
        <v>4.5</v>
      </c>
      <c r="W2037" t="s">
        <v>43</v>
      </c>
      <c r="X2037">
        <v>4</v>
      </c>
      <c r="Y2037" t="s">
        <v>43</v>
      </c>
      <c r="Z2037">
        <v>0</v>
      </c>
      <c r="AH2037">
        <v>0</v>
      </c>
    </row>
    <row r="2038" spans="1:34" x14ac:dyDescent="0.25">
      <c r="A2038" t="s">
        <v>55</v>
      </c>
      <c r="B2038" t="s">
        <v>4898</v>
      </c>
      <c r="C2038">
        <v>2012</v>
      </c>
      <c r="D2038" t="s">
        <v>115</v>
      </c>
      <c r="E2038" t="s">
        <v>250</v>
      </c>
      <c r="F2038">
        <v>5.4</v>
      </c>
      <c r="G2038" t="s">
        <v>143</v>
      </c>
      <c r="H2038">
        <v>20</v>
      </c>
      <c r="I2038" t="s">
        <v>4899</v>
      </c>
      <c r="J2038" t="s">
        <v>365</v>
      </c>
      <c r="K2038" t="s">
        <v>187</v>
      </c>
      <c r="M2038" t="s">
        <v>148</v>
      </c>
      <c r="N2038" t="s">
        <v>37</v>
      </c>
      <c r="O2038" t="s">
        <v>38</v>
      </c>
      <c r="P2038" t="s">
        <v>51</v>
      </c>
      <c r="Z2038">
        <v>1</v>
      </c>
      <c r="AH2038">
        <v>59.999999999998799</v>
      </c>
    </row>
    <row r="2039" spans="1:34" x14ac:dyDescent="0.25">
      <c r="A2039" t="s">
        <v>55</v>
      </c>
      <c r="B2039" t="s">
        <v>4900</v>
      </c>
      <c r="C2039">
        <v>2012</v>
      </c>
      <c r="D2039" t="s">
        <v>77</v>
      </c>
      <c r="E2039" t="s">
        <v>122</v>
      </c>
      <c r="F2039">
        <v>6.6</v>
      </c>
      <c r="G2039" t="s">
        <v>31</v>
      </c>
      <c r="H2039">
        <v>27</v>
      </c>
      <c r="I2039" t="s">
        <v>4901</v>
      </c>
      <c r="J2039" t="s">
        <v>89</v>
      </c>
      <c r="K2039" t="s">
        <v>34</v>
      </c>
      <c r="L2039" t="s">
        <v>4793</v>
      </c>
      <c r="M2039" t="s">
        <v>36</v>
      </c>
      <c r="N2039" t="s">
        <v>37</v>
      </c>
      <c r="O2039" t="s">
        <v>38</v>
      </c>
      <c r="P2039" t="s">
        <v>51</v>
      </c>
      <c r="T2039">
        <v>9.5</v>
      </c>
      <c r="U2039" t="s">
        <v>214</v>
      </c>
      <c r="V2039">
        <v>7</v>
      </c>
      <c r="W2039" t="s">
        <v>43</v>
      </c>
      <c r="X2039">
        <v>4</v>
      </c>
      <c r="Y2039" t="s">
        <v>43</v>
      </c>
      <c r="Z2039">
        <v>0.33</v>
      </c>
      <c r="AH2039">
        <v>19.999999999999201</v>
      </c>
    </row>
    <row r="2040" spans="1:34" x14ac:dyDescent="0.25">
      <c r="A2040" t="s">
        <v>55</v>
      </c>
      <c r="B2040" t="s">
        <v>4902</v>
      </c>
      <c r="C2040">
        <v>2012</v>
      </c>
      <c r="D2040" t="s">
        <v>54</v>
      </c>
      <c r="E2040" t="s">
        <v>122</v>
      </c>
      <c r="F2040">
        <v>5.8</v>
      </c>
      <c r="G2040" t="s">
        <v>31</v>
      </c>
      <c r="H2040">
        <v>24</v>
      </c>
      <c r="I2040" t="s">
        <v>4903</v>
      </c>
      <c r="J2040" t="s">
        <v>33</v>
      </c>
      <c r="K2040" t="s">
        <v>58</v>
      </c>
      <c r="L2040" t="s">
        <v>2244</v>
      </c>
      <c r="M2040" t="s">
        <v>36</v>
      </c>
      <c r="N2040" t="s">
        <v>37</v>
      </c>
      <c r="O2040" t="s">
        <v>38</v>
      </c>
      <c r="P2040" t="s">
        <v>96</v>
      </c>
      <c r="T2040">
        <v>7</v>
      </c>
      <c r="U2040" t="s">
        <v>43</v>
      </c>
      <c r="V2040">
        <v>3</v>
      </c>
      <c r="W2040" t="s">
        <v>43</v>
      </c>
      <c r="X2040">
        <v>2</v>
      </c>
      <c r="Y2040" t="s">
        <v>42</v>
      </c>
      <c r="Z2040">
        <v>1.75</v>
      </c>
      <c r="AC2040">
        <f t="shared" si="155"/>
        <v>0</v>
      </c>
      <c r="AD2040" t="str">
        <f t="shared" si="156"/>
        <v>ESN</v>
      </c>
      <c r="AE2040" t="b">
        <f t="shared" si="157"/>
        <v>1</v>
      </c>
      <c r="AF2040" t="str">
        <f t="shared" si="158"/>
        <v/>
      </c>
      <c r="AG2040" t="str">
        <f t="shared" si="159"/>
        <v/>
      </c>
      <c r="AH2040">
        <v>104.999999999998</v>
      </c>
    </row>
    <row r="2041" spans="1:34" x14ac:dyDescent="0.25">
      <c r="A2041" t="s">
        <v>55</v>
      </c>
      <c r="B2041" t="s">
        <v>4904</v>
      </c>
      <c r="C2041">
        <v>2013</v>
      </c>
      <c r="D2041" t="s">
        <v>68</v>
      </c>
      <c r="E2041" t="s">
        <v>47</v>
      </c>
      <c r="F2041">
        <v>3.1</v>
      </c>
      <c r="G2041" t="s">
        <v>31</v>
      </c>
      <c r="H2041">
        <v>24</v>
      </c>
      <c r="I2041" t="s">
        <v>4905</v>
      </c>
      <c r="J2041" t="s">
        <v>501</v>
      </c>
      <c r="K2041" t="s">
        <v>34</v>
      </c>
      <c r="L2041" t="s">
        <v>64</v>
      </c>
      <c r="M2041" t="s">
        <v>36</v>
      </c>
      <c r="N2041" t="s">
        <v>37</v>
      </c>
      <c r="O2041" t="s">
        <v>317</v>
      </c>
      <c r="P2041" t="s">
        <v>516</v>
      </c>
      <c r="T2041">
        <v>1.3333333333333299</v>
      </c>
      <c r="U2041" t="s">
        <v>43</v>
      </c>
      <c r="V2041">
        <v>3.5</v>
      </c>
      <c r="W2041" t="s">
        <v>43</v>
      </c>
      <c r="X2041">
        <v>7</v>
      </c>
      <c r="Y2041" t="s">
        <v>42</v>
      </c>
      <c r="Z2041">
        <v>1</v>
      </c>
      <c r="AC2041">
        <f t="shared" si="155"/>
        <v>4</v>
      </c>
      <c r="AD2041" t="str">
        <f t="shared" si="156"/>
        <v>ESN</v>
      </c>
      <c r="AE2041" t="b">
        <f t="shared" si="157"/>
        <v>1</v>
      </c>
      <c r="AF2041" t="str">
        <f t="shared" si="158"/>
        <v/>
      </c>
      <c r="AG2041" t="str">
        <f t="shared" si="159"/>
        <v/>
      </c>
      <c r="AH2041">
        <v>59.999999999999403</v>
      </c>
    </row>
    <row r="2042" spans="1:34" x14ac:dyDescent="0.25">
      <c r="A2042" t="s">
        <v>28</v>
      </c>
      <c r="B2042" t="s">
        <v>4906</v>
      </c>
      <c r="C2042">
        <v>2014</v>
      </c>
      <c r="D2042" t="s">
        <v>54</v>
      </c>
      <c r="E2042" t="s">
        <v>47</v>
      </c>
      <c r="F2042">
        <v>9.3000000000000007</v>
      </c>
      <c r="G2042" t="s">
        <v>143</v>
      </c>
      <c r="H2042">
        <v>18</v>
      </c>
      <c r="I2042" t="s">
        <v>4907</v>
      </c>
      <c r="J2042" t="s">
        <v>2678</v>
      </c>
      <c r="K2042" t="s">
        <v>58</v>
      </c>
      <c r="L2042" t="s">
        <v>349</v>
      </c>
      <c r="M2042" t="s">
        <v>36</v>
      </c>
      <c r="N2042" t="s">
        <v>37</v>
      </c>
      <c r="O2042" t="s">
        <v>38</v>
      </c>
      <c r="P2042" t="s">
        <v>96</v>
      </c>
      <c r="Q2042" t="s">
        <v>125</v>
      </c>
      <c r="R2042">
        <v>0</v>
      </c>
      <c r="S2042" t="s">
        <v>96</v>
      </c>
      <c r="T2042">
        <v>7</v>
      </c>
      <c r="U2042" t="s">
        <v>43</v>
      </c>
      <c r="V2042">
        <v>9</v>
      </c>
      <c r="W2042" t="s">
        <v>43</v>
      </c>
      <c r="X2042">
        <v>8</v>
      </c>
      <c r="Y2042" t="s">
        <v>42</v>
      </c>
      <c r="Z2042">
        <v>1</v>
      </c>
      <c r="AC2042">
        <f t="shared" si="155"/>
        <v>0</v>
      </c>
      <c r="AD2042" t="str">
        <f t="shared" si="156"/>
        <v>ESN</v>
      </c>
      <c r="AE2042" t="b">
        <f t="shared" si="157"/>
        <v>0</v>
      </c>
      <c r="AF2042" t="b">
        <f t="shared" si="158"/>
        <v>0</v>
      </c>
      <c r="AG2042" t="b">
        <f t="shared" si="159"/>
        <v>0</v>
      </c>
      <c r="AH2042">
        <v>59.999999999998799</v>
      </c>
    </row>
    <row r="2043" spans="1:34" x14ac:dyDescent="0.25">
      <c r="A2043" t="s">
        <v>45</v>
      </c>
      <c r="B2043" t="s">
        <v>4908</v>
      </c>
      <c r="C2043">
        <v>2012</v>
      </c>
      <c r="D2043" t="s">
        <v>54</v>
      </c>
      <c r="E2043" t="s">
        <v>216</v>
      </c>
      <c r="F2043">
        <v>11.3</v>
      </c>
      <c r="G2043" t="s">
        <v>31</v>
      </c>
      <c r="H2043">
        <v>30</v>
      </c>
      <c r="I2043" t="s">
        <v>4909</v>
      </c>
      <c r="J2043" t="s">
        <v>508</v>
      </c>
      <c r="K2043" t="s">
        <v>34</v>
      </c>
      <c r="L2043" t="s">
        <v>222</v>
      </c>
      <c r="M2043" t="s">
        <v>36</v>
      </c>
      <c r="N2043" t="s">
        <v>37</v>
      </c>
      <c r="O2043" t="s">
        <v>38</v>
      </c>
      <c r="P2043" t="s">
        <v>94</v>
      </c>
      <c r="Z2043">
        <v>3</v>
      </c>
      <c r="AA2043" t="s">
        <v>95</v>
      </c>
      <c r="AB2043" t="s">
        <v>96</v>
      </c>
      <c r="AC2043">
        <f t="shared" si="155"/>
        <v>0</v>
      </c>
      <c r="AD2043" t="str">
        <f t="shared" si="156"/>
        <v>ESN</v>
      </c>
      <c r="AE2043" t="b">
        <f t="shared" si="157"/>
        <v>0</v>
      </c>
      <c r="AF2043" t="b">
        <f t="shared" si="158"/>
        <v>0</v>
      </c>
      <c r="AG2043" t="b">
        <f t="shared" si="159"/>
        <v>0</v>
      </c>
      <c r="AH2043">
        <v>179.99999999999599</v>
      </c>
    </row>
    <row r="2044" spans="1:34" x14ac:dyDescent="0.25">
      <c r="A2044" t="s">
        <v>28</v>
      </c>
      <c r="B2044" t="s">
        <v>4910</v>
      </c>
      <c r="C2044">
        <v>2014</v>
      </c>
      <c r="D2044" t="s">
        <v>54</v>
      </c>
      <c r="E2044" t="s">
        <v>216</v>
      </c>
      <c r="F2044">
        <v>12.7</v>
      </c>
      <c r="G2044" t="s">
        <v>31</v>
      </c>
      <c r="H2044">
        <v>30</v>
      </c>
      <c r="I2044" t="s">
        <v>4911</v>
      </c>
      <c r="J2044" t="s">
        <v>33</v>
      </c>
      <c r="K2044" t="s">
        <v>34</v>
      </c>
      <c r="L2044" t="s">
        <v>222</v>
      </c>
      <c r="M2044" t="s">
        <v>36</v>
      </c>
      <c r="N2044" t="s">
        <v>37</v>
      </c>
      <c r="O2044" t="s">
        <v>38</v>
      </c>
      <c r="P2044" t="s">
        <v>119</v>
      </c>
      <c r="Q2044" t="s">
        <v>120</v>
      </c>
      <c r="R2044">
        <v>0</v>
      </c>
      <c r="S2044" t="s">
        <v>41</v>
      </c>
      <c r="T2044">
        <v>12</v>
      </c>
      <c r="U2044" t="s">
        <v>214</v>
      </c>
      <c r="X2044">
        <v>12</v>
      </c>
      <c r="Y2044" t="s">
        <v>42</v>
      </c>
      <c r="Z2044">
        <v>1</v>
      </c>
      <c r="AC2044">
        <f t="shared" si="155"/>
        <v>0</v>
      </c>
      <c r="AD2044" t="str">
        <f t="shared" si="156"/>
        <v>DSN</v>
      </c>
      <c r="AE2044" t="b">
        <f t="shared" si="157"/>
        <v>0</v>
      </c>
      <c r="AF2044" t="b">
        <f t="shared" si="158"/>
        <v>0</v>
      </c>
      <c r="AG2044" t="b">
        <f t="shared" si="159"/>
        <v>0</v>
      </c>
      <c r="AH2044">
        <v>59.999999999998799</v>
      </c>
    </row>
    <row r="2045" spans="1:34" x14ac:dyDescent="0.25">
      <c r="A2045" t="s">
        <v>45</v>
      </c>
      <c r="B2045" t="s">
        <v>4912</v>
      </c>
      <c r="C2045">
        <v>2012</v>
      </c>
      <c r="D2045" t="s">
        <v>44</v>
      </c>
      <c r="E2045" t="s">
        <v>47</v>
      </c>
      <c r="F2045">
        <v>4</v>
      </c>
      <c r="G2045" t="s">
        <v>31</v>
      </c>
      <c r="H2045">
        <v>20</v>
      </c>
      <c r="I2045" t="s">
        <v>4913</v>
      </c>
      <c r="J2045" t="s">
        <v>89</v>
      </c>
      <c r="K2045" t="s">
        <v>58</v>
      </c>
      <c r="L2045" t="s">
        <v>228</v>
      </c>
      <c r="M2045" t="s">
        <v>36</v>
      </c>
      <c r="N2045" t="s">
        <v>37</v>
      </c>
      <c r="O2045" t="s">
        <v>38</v>
      </c>
      <c r="P2045" t="s">
        <v>119</v>
      </c>
      <c r="T2045">
        <v>2.6666666666666701</v>
      </c>
      <c r="U2045" t="s">
        <v>43</v>
      </c>
      <c r="V2045">
        <v>2</v>
      </c>
      <c r="W2045" t="s">
        <v>43</v>
      </c>
      <c r="X2045">
        <v>4</v>
      </c>
      <c r="Y2045" t="s">
        <v>42</v>
      </c>
      <c r="Z2045">
        <v>3</v>
      </c>
      <c r="AA2045" t="s">
        <v>120</v>
      </c>
      <c r="AB2045" t="s">
        <v>41</v>
      </c>
      <c r="AC2045">
        <f t="shared" si="155"/>
        <v>1</v>
      </c>
      <c r="AD2045" t="str">
        <f t="shared" si="156"/>
        <v>DSN</v>
      </c>
      <c r="AE2045" t="b">
        <f t="shared" si="157"/>
        <v>0</v>
      </c>
      <c r="AF2045" t="b">
        <f t="shared" si="158"/>
        <v>0</v>
      </c>
      <c r="AG2045" t="b">
        <f t="shared" si="159"/>
        <v>0</v>
      </c>
      <c r="AH2045">
        <v>179.99999999999599</v>
      </c>
    </row>
    <row r="2046" spans="1:34" x14ac:dyDescent="0.25">
      <c r="A2046" t="s">
        <v>55</v>
      </c>
      <c r="B2046" t="s">
        <v>4914</v>
      </c>
      <c r="C2046">
        <v>2012</v>
      </c>
      <c r="D2046" t="s">
        <v>54</v>
      </c>
      <c r="E2046" t="s">
        <v>47</v>
      </c>
      <c r="F2046">
        <v>3</v>
      </c>
      <c r="G2046" t="s">
        <v>31</v>
      </c>
      <c r="H2046">
        <v>20</v>
      </c>
      <c r="I2046" t="s">
        <v>4915</v>
      </c>
      <c r="J2046" t="s">
        <v>33</v>
      </c>
      <c r="K2046" t="s">
        <v>58</v>
      </c>
      <c r="L2046" t="s">
        <v>477</v>
      </c>
      <c r="M2046" t="s">
        <v>36</v>
      </c>
      <c r="N2046" t="s">
        <v>37</v>
      </c>
      <c r="O2046" t="s">
        <v>38</v>
      </c>
      <c r="P2046" t="s">
        <v>65</v>
      </c>
      <c r="T2046">
        <v>0</v>
      </c>
      <c r="U2046" t="s">
        <v>43</v>
      </c>
      <c r="V2046">
        <v>2.6666666666666701</v>
      </c>
      <c r="W2046" t="s">
        <v>43</v>
      </c>
      <c r="X2046">
        <v>3.3333333333333299</v>
      </c>
      <c r="Y2046" t="s">
        <v>42</v>
      </c>
      <c r="Z2046">
        <v>0.75</v>
      </c>
      <c r="AC2046">
        <f t="shared" si="155"/>
        <v>0</v>
      </c>
      <c r="AD2046" t="str">
        <f t="shared" si="156"/>
        <v>DSN</v>
      </c>
      <c r="AE2046" t="b">
        <f t="shared" si="157"/>
        <v>1</v>
      </c>
      <c r="AF2046" t="str">
        <f t="shared" si="158"/>
        <v/>
      </c>
      <c r="AG2046" t="str">
        <f t="shared" si="159"/>
        <v/>
      </c>
      <c r="AH2046">
        <v>44.999999999999403</v>
      </c>
    </row>
    <row r="2047" spans="1:34" x14ac:dyDescent="0.25">
      <c r="A2047" t="s">
        <v>61</v>
      </c>
      <c r="B2047" t="s">
        <v>4916</v>
      </c>
      <c r="C2047">
        <v>2014</v>
      </c>
      <c r="D2047" t="s">
        <v>44</v>
      </c>
      <c r="E2047" t="s">
        <v>5252</v>
      </c>
      <c r="F2047">
        <v>6.4</v>
      </c>
      <c r="G2047" t="s">
        <v>31</v>
      </c>
      <c r="H2047">
        <v>21</v>
      </c>
      <c r="I2047" t="s">
        <v>4917</v>
      </c>
      <c r="J2047" t="s">
        <v>550</v>
      </c>
      <c r="K2047" t="s">
        <v>34</v>
      </c>
      <c r="L2047" t="s">
        <v>466</v>
      </c>
      <c r="M2047" t="s">
        <v>36</v>
      </c>
      <c r="N2047" t="s">
        <v>37</v>
      </c>
      <c r="O2047" t="s">
        <v>38</v>
      </c>
      <c r="P2047" t="s">
        <v>119</v>
      </c>
      <c r="Q2047" t="s">
        <v>3275</v>
      </c>
      <c r="R2047">
        <v>0</v>
      </c>
      <c r="S2047" t="s">
        <v>3276</v>
      </c>
      <c r="T2047">
        <v>4</v>
      </c>
      <c r="U2047" t="s">
        <v>43</v>
      </c>
      <c r="V2047">
        <v>4.5</v>
      </c>
      <c r="W2047" t="s">
        <v>43</v>
      </c>
      <c r="X2047">
        <v>7</v>
      </c>
      <c r="Y2047" t="s">
        <v>42</v>
      </c>
      <c r="Z2047">
        <v>0.17</v>
      </c>
      <c r="AC2047">
        <f t="shared" si="155"/>
        <v>1</v>
      </c>
      <c r="AD2047" t="str">
        <f t="shared" si="156"/>
        <v>DSN</v>
      </c>
      <c r="AE2047" t="b">
        <f t="shared" si="157"/>
        <v>1</v>
      </c>
      <c r="AF2047" t="str">
        <f t="shared" si="158"/>
        <v/>
      </c>
      <c r="AG2047" t="str">
        <f t="shared" si="159"/>
        <v/>
      </c>
      <c r="AH2047">
        <v>9.9999999999996003</v>
      </c>
    </row>
    <row r="2048" spans="1:34" x14ac:dyDescent="0.25">
      <c r="A2048" t="s">
        <v>55</v>
      </c>
      <c r="B2048" t="s">
        <v>4918</v>
      </c>
      <c r="C2048">
        <v>2014</v>
      </c>
      <c r="D2048" t="s">
        <v>77</v>
      </c>
      <c r="E2048" t="s">
        <v>30</v>
      </c>
      <c r="F2048">
        <v>4.2</v>
      </c>
      <c r="G2048" t="s">
        <v>31</v>
      </c>
      <c r="H2048">
        <v>27</v>
      </c>
      <c r="I2048" t="s">
        <v>4919</v>
      </c>
      <c r="J2048" t="s">
        <v>33</v>
      </c>
      <c r="K2048" t="s">
        <v>34</v>
      </c>
      <c r="L2048" t="s">
        <v>35</v>
      </c>
      <c r="M2048" t="s">
        <v>36</v>
      </c>
      <c r="N2048" t="s">
        <v>37</v>
      </c>
      <c r="O2048" t="s">
        <v>38</v>
      </c>
      <c r="P2048" t="s">
        <v>51</v>
      </c>
      <c r="T2048">
        <v>6.25</v>
      </c>
      <c r="U2048" t="s">
        <v>42</v>
      </c>
      <c r="V2048">
        <v>7</v>
      </c>
      <c r="W2048" t="s">
        <v>43</v>
      </c>
      <c r="X2048">
        <v>5.5</v>
      </c>
      <c r="Y2048" t="s">
        <v>43</v>
      </c>
      <c r="Z2048">
        <v>0</v>
      </c>
      <c r="AH2048">
        <v>0</v>
      </c>
    </row>
    <row r="2049" spans="1:34" x14ac:dyDescent="0.25">
      <c r="A2049" t="s">
        <v>45</v>
      </c>
      <c r="B2049" t="s">
        <v>4920</v>
      </c>
      <c r="C2049">
        <v>2012</v>
      </c>
      <c r="D2049" t="s">
        <v>83</v>
      </c>
      <c r="E2049" t="s">
        <v>5252</v>
      </c>
      <c r="F2049">
        <v>3.5</v>
      </c>
      <c r="G2049" t="s">
        <v>31</v>
      </c>
      <c r="H2049">
        <v>24</v>
      </c>
      <c r="I2049" t="s">
        <v>4921</v>
      </c>
      <c r="J2049" t="s">
        <v>534</v>
      </c>
      <c r="K2049" t="s">
        <v>34</v>
      </c>
      <c r="L2049" t="s">
        <v>190</v>
      </c>
      <c r="M2049" t="s">
        <v>36</v>
      </c>
      <c r="N2049" t="s">
        <v>37</v>
      </c>
      <c r="O2049" t="s">
        <v>38</v>
      </c>
      <c r="P2049" t="s">
        <v>51</v>
      </c>
      <c r="T2049">
        <v>2</v>
      </c>
      <c r="U2049" t="s">
        <v>42</v>
      </c>
      <c r="V2049">
        <v>4.25</v>
      </c>
      <c r="W2049" t="s">
        <v>43</v>
      </c>
      <c r="X2049">
        <v>3</v>
      </c>
      <c r="Y2049" t="s">
        <v>43</v>
      </c>
      <c r="Z2049">
        <v>3</v>
      </c>
      <c r="AA2049" t="s">
        <v>52</v>
      </c>
      <c r="AB2049" t="s">
        <v>53</v>
      </c>
      <c r="AH2049">
        <v>179.99999999999599</v>
      </c>
    </row>
    <row r="2050" spans="1:34" x14ac:dyDescent="0.25">
      <c r="A2050" t="s">
        <v>55</v>
      </c>
      <c r="B2050" t="s">
        <v>4922</v>
      </c>
      <c r="C2050">
        <v>2012</v>
      </c>
      <c r="D2050" t="s">
        <v>44</v>
      </c>
      <c r="E2050" t="s">
        <v>5252</v>
      </c>
      <c r="F2050">
        <v>6.6</v>
      </c>
      <c r="G2050" t="s">
        <v>71</v>
      </c>
      <c r="H2050">
        <v>22</v>
      </c>
      <c r="I2050" t="s">
        <v>4923</v>
      </c>
      <c r="J2050" t="s">
        <v>1113</v>
      </c>
      <c r="K2050" t="s">
        <v>92</v>
      </c>
      <c r="L2050" t="s">
        <v>1248</v>
      </c>
      <c r="M2050" t="s">
        <v>76</v>
      </c>
      <c r="N2050" t="s">
        <v>37</v>
      </c>
      <c r="O2050" t="s">
        <v>38</v>
      </c>
      <c r="P2050" t="s">
        <v>51</v>
      </c>
      <c r="T2050">
        <v>5.3333333333333304</v>
      </c>
      <c r="U2050" t="s">
        <v>42</v>
      </c>
      <c r="V2050">
        <v>5</v>
      </c>
      <c r="W2050" t="s">
        <v>43</v>
      </c>
      <c r="X2050">
        <v>6</v>
      </c>
      <c r="Y2050" t="s">
        <v>43</v>
      </c>
      <c r="Z2050">
        <v>1.5</v>
      </c>
      <c r="AH2050">
        <v>89.999999999998195</v>
      </c>
    </row>
    <row r="2051" spans="1:34" x14ac:dyDescent="0.25">
      <c r="A2051" t="s">
        <v>55</v>
      </c>
      <c r="B2051" t="s">
        <v>4924</v>
      </c>
      <c r="C2051">
        <v>2012</v>
      </c>
      <c r="D2051" t="s">
        <v>44</v>
      </c>
      <c r="E2051" t="s">
        <v>5252</v>
      </c>
      <c r="F2051">
        <v>10.5</v>
      </c>
      <c r="G2051" t="s">
        <v>31</v>
      </c>
      <c r="H2051">
        <v>20</v>
      </c>
      <c r="I2051" t="s">
        <v>4925</v>
      </c>
      <c r="J2051" t="s">
        <v>89</v>
      </c>
      <c r="K2051" t="s">
        <v>34</v>
      </c>
      <c r="L2051" t="s">
        <v>124</v>
      </c>
      <c r="M2051" t="s">
        <v>36</v>
      </c>
      <c r="N2051" t="s">
        <v>37</v>
      </c>
      <c r="O2051" t="s">
        <v>38</v>
      </c>
      <c r="P2051" t="s">
        <v>41</v>
      </c>
      <c r="T2051">
        <v>11</v>
      </c>
      <c r="U2051" t="s">
        <v>43</v>
      </c>
      <c r="V2051">
        <v>9.25</v>
      </c>
      <c r="W2051" t="s">
        <v>43</v>
      </c>
      <c r="X2051">
        <v>10.6666666666667</v>
      </c>
      <c r="Y2051" t="s">
        <v>42</v>
      </c>
      <c r="Z2051">
        <v>0.08</v>
      </c>
      <c r="AC2051">
        <f t="shared" ref="AC2051:AC2112" si="160">IF(D2051="0 år",0,IF(D2051="1 år",1,IF(D2051="2 år",2,IF(D2051="3 år",3,IF(D2051="4 år",4,5)))))</f>
        <v>1</v>
      </c>
      <c r="AD2051" t="str">
        <f t="shared" ref="AD2051:AD2112" si="161">IF(OR(P2051="Datalogi",P2051="Software engineering",P2051="Informatik",P2051="Informationsteknologi",P2051="Interaktionsdesign"),"DSN",IF(OR(P2051="Elektronik og IT",P2051="Internetteknologier og computersystemer",P2051="Produkt og designpsykologi",P2051="Robotteknologi",P2051="Elektronik",P2051="Elektronik og datateknik",P2051="Datateknik",P2051="Elektronik Esbjerg Diplomingeniør"),"ESN",IF(OR(P2051="Medialogi",P2051="IT, kommunikation og medieteknologi"),"MSN","??")))</f>
        <v>DSN</v>
      </c>
      <c r="AE2051" t="b">
        <f t="shared" ref="AE2051:AE2112" si="162">IF(ISNUMBER(ERROR.TYPE(FIND("Afbrudt",A2051))),FALSE,TRUE)</f>
        <v>1</v>
      </c>
      <c r="AF2051" t="str">
        <f t="shared" ref="AF2051:AF2112" si="163">IF(AE2051,"",AND((2015-C2051)-Z2051&gt;5/60,(2015-C2051)-Z2051&lt;=15/60))</f>
        <v/>
      </c>
      <c r="AG2051" t="str">
        <f t="shared" ref="AG2051:AG2112" si="164">IF(AE2051,"",(2015-C2051)-Z2051&gt;15/60)</f>
        <v/>
      </c>
      <c r="AH2051">
        <v>4.9999999999998002</v>
      </c>
    </row>
    <row r="2052" spans="1:34" x14ac:dyDescent="0.25">
      <c r="A2052" t="s">
        <v>28</v>
      </c>
      <c r="B2052" t="s">
        <v>4926</v>
      </c>
      <c r="C2052">
        <v>2014</v>
      </c>
      <c r="D2052" t="s">
        <v>115</v>
      </c>
      <c r="E2052" t="s">
        <v>5252</v>
      </c>
      <c r="F2052">
        <v>9</v>
      </c>
      <c r="G2052" t="s">
        <v>98</v>
      </c>
      <c r="H2052">
        <v>21</v>
      </c>
      <c r="I2052" t="s">
        <v>4927</v>
      </c>
      <c r="J2052" t="s">
        <v>2214</v>
      </c>
      <c r="K2052" t="s">
        <v>92</v>
      </c>
      <c r="L2052" t="s">
        <v>4112</v>
      </c>
      <c r="M2052" t="s">
        <v>36</v>
      </c>
      <c r="N2052" t="s">
        <v>37</v>
      </c>
      <c r="O2052" t="s">
        <v>38</v>
      </c>
      <c r="P2052" t="s">
        <v>51</v>
      </c>
      <c r="Q2052" t="s">
        <v>52</v>
      </c>
      <c r="R2052">
        <v>0</v>
      </c>
      <c r="S2052" t="s">
        <v>53</v>
      </c>
      <c r="T2052">
        <v>8</v>
      </c>
      <c r="U2052" t="s">
        <v>43</v>
      </c>
      <c r="V2052">
        <v>8</v>
      </c>
      <c r="W2052" t="s">
        <v>43</v>
      </c>
      <c r="X2052">
        <v>8.6666666666666696</v>
      </c>
      <c r="Y2052" t="s">
        <v>42</v>
      </c>
      <c r="Z2052">
        <v>1</v>
      </c>
      <c r="AH2052">
        <v>59.999999999998799</v>
      </c>
    </row>
    <row r="2053" spans="1:34" x14ac:dyDescent="0.25">
      <c r="A2053" t="s">
        <v>55</v>
      </c>
      <c r="B2053" t="s">
        <v>4928</v>
      </c>
      <c r="C2053">
        <v>2013</v>
      </c>
      <c r="D2053" t="s">
        <v>54</v>
      </c>
      <c r="E2053" t="s">
        <v>47</v>
      </c>
      <c r="F2053">
        <v>5.2</v>
      </c>
      <c r="G2053" t="s">
        <v>98</v>
      </c>
      <c r="H2053">
        <v>19</v>
      </c>
      <c r="I2053" t="s">
        <v>4929</v>
      </c>
      <c r="J2053" t="s">
        <v>3920</v>
      </c>
      <c r="K2053" t="s">
        <v>92</v>
      </c>
      <c r="L2053" t="s">
        <v>101</v>
      </c>
      <c r="M2053" t="s">
        <v>36</v>
      </c>
      <c r="N2053" t="s">
        <v>37</v>
      </c>
      <c r="O2053" t="s">
        <v>38</v>
      </c>
      <c r="P2053" t="s">
        <v>119</v>
      </c>
      <c r="Z2053">
        <v>0.33</v>
      </c>
      <c r="AC2053">
        <f t="shared" si="160"/>
        <v>0</v>
      </c>
      <c r="AD2053" t="str">
        <f t="shared" si="161"/>
        <v>DSN</v>
      </c>
      <c r="AE2053" t="b">
        <f t="shared" si="162"/>
        <v>1</v>
      </c>
      <c r="AF2053" t="str">
        <f t="shared" si="163"/>
        <v/>
      </c>
      <c r="AG2053" t="str">
        <f t="shared" si="164"/>
        <v/>
      </c>
      <c r="AH2053">
        <v>19.999999999999801</v>
      </c>
    </row>
    <row r="2054" spans="1:34" x14ac:dyDescent="0.25">
      <c r="A2054" t="s">
        <v>28</v>
      </c>
      <c r="B2054" t="s">
        <v>4930</v>
      </c>
      <c r="C2054">
        <v>2014</v>
      </c>
      <c r="D2054" t="s">
        <v>54</v>
      </c>
      <c r="E2054" t="s">
        <v>47</v>
      </c>
      <c r="F2054">
        <v>5.2</v>
      </c>
      <c r="G2054" t="s">
        <v>31</v>
      </c>
      <c r="H2054">
        <v>20</v>
      </c>
      <c r="I2054" t="s">
        <v>4931</v>
      </c>
      <c r="J2054" t="s">
        <v>33</v>
      </c>
      <c r="K2054" t="s">
        <v>74</v>
      </c>
      <c r="L2054" t="s">
        <v>2330</v>
      </c>
      <c r="M2054" t="s">
        <v>36</v>
      </c>
      <c r="N2054" t="s">
        <v>37</v>
      </c>
      <c r="O2054" t="s">
        <v>38</v>
      </c>
      <c r="P2054" t="s">
        <v>41</v>
      </c>
      <c r="Q2054" t="s">
        <v>207</v>
      </c>
      <c r="R2054">
        <v>0</v>
      </c>
      <c r="S2054" t="s">
        <v>41</v>
      </c>
      <c r="Z2054">
        <v>0.67</v>
      </c>
      <c r="AC2054">
        <f t="shared" si="160"/>
        <v>0</v>
      </c>
      <c r="AD2054" t="str">
        <f t="shared" si="161"/>
        <v>DSN</v>
      </c>
      <c r="AE2054" t="b">
        <f t="shared" si="162"/>
        <v>0</v>
      </c>
      <c r="AF2054" t="b">
        <f t="shared" si="163"/>
        <v>0</v>
      </c>
      <c r="AG2054" t="b">
        <f t="shared" si="164"/>
        <v>1</v>
      </c>
      <c r="AH2054">
        <v>39.999999999999602</v>
      </c>
    </row>
    <row r="2055" spans="1:34" x14ac:dyDescent="0.25">
      <c r="A2055" t="s">
        <v>277</v>
      </c>
      <c r="B2055" t="s">
        <v>4932</v>
      </c>
      <c r="C2055">
        <v>2014</v>
      </c>
      <c r="D2055" t="s">
        <v>54</v>
      </c>
      <c r="E2055" t="s">
        <v>47</v>
      </c>
      <c r="F2055">
        <v>9.1</v>
      </c>
      <c r="G2055" t="s">
        <v>31</v>
      </c>
      <c r="H2055">
        <v>19</v>
      </c>
      <c r="I2055" t="s">
        <v>4933</v>
      </c>
      <c r="J2055" t="s">
        <v>104</v>
      </c>
      <c r="K2055" t="s">
        <v>34</v>
      </c>
      <c r="L2055" t="s">
        <v>105</v>
      </c>
      <c r="M2055" t="s">
        <v>36</v>
      </c>
      <c r="N2055" t="s">
        <v>37</v>
      </c>
      <c r="O2055" t="s">
        <v>38</v>
      </c>
      <c r="P2055" t="s">
        <v>106</v>
      </c>
      <c r="Q2055" t="s">
        <v>374</v>
      </c>
      <c r="R2055">
        <v>0</v>
      </c>
      <c r="S2055" t="s">
        <v>375</v>
      </c>
      <c r="T2055">
        <v>5.5</v>
      </c>
      <c r="U2055" t="s">
        <v>43</v>
      </c>
      <c r="V2055">
        <v>9.25</v>
      </c>
      <c r="W2055" t="s">
        <v>43</v>
      </c>
      <c r="X2055">
        <v>5</v>
      </c>
      <c r="Y2055" t="s">
        <v>43</v>
      </c>
      <c r="Z2055">
        <v>0.57999999999999996</v>
      </c>
      <c r="AC2055">
        <f t="shared" si="160"/>
        <v>0</v>
      </c>
      <c r="AD2055" t="str">
        <f t="shared" si="161"/>
        <v>ESN</v>
      </c>
      <c r="AE2055" t="b">
        <f t="shared" si="162"/>
        <v>1</v>
      </c>
      <c r="AF2055" t="str">
        <f t="shared" si="163"/>
        <v/>
      </c>
      <c r="AG2055" t="str">
        <f t="shared" si="164"/>
        <v/>
      </c>
      <c r="AH2055">
        <v>34.999999999999801</v>
      </c>
    </row>
    <row r="2056" spans="1:34" x14ac:dyDescent="0.25">
      <c r="A2056" t="s">
        <v>55</v>
      </c>
      <c r="B2056" t="s">
        <v>4934</v>
      </c>
      <c r="C2056">
        <v>2012</v>
      </c>
      <c r="D2056" t="s">
        <v>77</v>
      </c>
      <c r="E2056" t="s">
        <v>290</v>
      </c>
      <c r="F2056">
        <v>7.3</v>
      </c>
      <c r="G2056" t="s">
        <v>71</v>
      </c>
      <c r="H2056">
        <v>24</v>
      </c>
      <c r="I2056" t="s">
        <v>4935</v>
      </c>
      <c r="J2056" t="s">
        <v>193</v>
      </c>
      <c r="K2056" t="s">
        <v>74</v>
      </c>
      <c r="L2056" t="s">
        <v>1373</v>
      </c>
      <c r="M2056" t="s">
        <v>76</v>
      </c>
      <c r="N2056" t="s">
        <v>37</v>
      </c>
      <c r="O2056" t="s">
        <v>38</v>
      </c>
      <c r="P2056" t="s">
        <v>51</v>
      </c>
      <c r="T2056">
        <v>7</v>
      </c>
      <c r="U2056" t="s">
        <v>43</v>
      </c>
      <c r="V2056">
        <v>7</v>
      </c>
      <c r="W2056" t="s">
        <v>43</v>
      </c>
      <c r="X2056">
        <v>7</v>
      </c>
      <c r="Y2056" t="s">
        <v>42</v>
      </c>
      <c r="Z2056">
        <v>1.58</v>
      </c>
      <c r="AH2056">
        <v>94.999999999998593</v>
      </c>
    </row>
    <row r="2057" spans="1:34" x14ac:dyDescent="0.25">
      <c r="A2057" t="s">
        <v>55</v>
      </c>
      <c r="B2057" t="s">
        <v>4936</v>
      </c>
      <c r="C2057">
        <v>2012</v>
      </c>
      <c r="D2057" t="s">
        <v>44</v>
      </c>
      <c r="E2057" t="s">
        <v>122</v>
      </c>
      <c r="F2057">
        <v>6.4</v>
      </c>
      <c r="G2057" t="s">
        <v>184</v>
      </c>
      <c r="H2057">
        <v>21</v>
      </c>
      <c r="I2057" t="s">
        <v>4937</v>
      </c>
      <c r="J2057" t="s">
        <v>186</v>
      </c>
      <c r="K2057" t="s">
        <v>92</v>
      </c>
      <c r="L2057" t="s">
        <v>1842</v>
      </c>
      <c r="M2057" t="s">
        <v>36</v>
      </c>
      <c r="N2057" t="s">
        <v>37</v>
      </c>
      <c r="O2057" t="s">
        <v>38</v>
      </c>
      <c r="P2057" t="s">
        <v>119</v>
      </c>
      <c r="T2057">
        <v>10</v>
      </c>
      <c r="U2057" t="s">
        <v>42</v>
      </c>
      <c r="V2057">
        <v>5.5</v>
      </c>
      <c r="W2057" t="s">
        <v>43</v>
      </c>
      <c r="X2057">
        <v>5.5</v>
      </c>
      <c r="Y2057" t="s">
        <v>42</v>
      </c>
      <c r="Z2057">
        <v>0.08</v>
      </c>
      <c r="AC2057">
        <f t="shared" si="160"/>
        <v>1</v>
      </c>
      <c r="AD2057" t="str">
        <f t="shared" si="161"/>
        <v>DSN</v>
      </c>
      <c r="AE2057" t="b">
        <f t="shared" si="162"/>
        <v>1</v>
      </c>
      <c r="AF2057" t="str">
        <f t="shared" si="163"/>
        <v/>
      </c>
      <c r="AG2057" t="str">
        <f t="shared" si="164"/>
        <v/>
      </c>
      <c r="AH2057">
        <v>4.9999999999998002</v>
      </c>
    </row>
    <row r="2058" spans="1:34" x14ac:dyDescent="0.25">
      <c r="A2058" t="s">
        <v>28</v>
      </c>
      <c r="B2058" t="s">
        <v>4938</v>
      </c>
      <c r="C2058">
        <v>2013</v>
      </c>
      <c r="D2058" t="s">
        <v>115</v>
      </c>
      <c r="E2058" t="s">
        <v>250</v>
      </c>
      <c r="F2058">
        <v>7.5</v>
      </c>
      <c r="G2058" t="s">
        <v>31</v>
      </c>
      <c r="H2058">
        <v>21</v>
      </c>
      <c r="I2058" t="s">
        <v>4939</v>
      </c>
      <c r="J2058" t="s">
        <v>89</v>
      </c>
      <c r="K2058" t="s">
        <v>187</v>
      </c>
      <c r="M2058" t="s">
        <v>36</v>
      </c>
      <c r="N2058" t="s">
        <v>37</v>
      </c>
      <c r="O2058" t="s">
        <v>38</v>
      </c>
      <c r="P2058" t="s">
        <v>119</v>
      </c>
      <c r="Q2058" t="s">
        <v>120</v>
      </c>
      <c r="R2058">
        <v>0</v>
      </c>
      <c r="S2058" t="s">
        <v>41</v>
      </c>
      <c r="Z2058">
        <v>2</v>
      </c>
      <c r="AC2058">
        <f t="shared" si="160"/>
        <v>2</v>
      </c>
      <c r="AD2058" t="str">
        <f t="shared" si="161"/>
        <v>DSN</v>
      </c>
      <c r="AE2058" t="b">
        <f t="shared" si="162"/>
        <v>0</v>
      </c>
      <c r="AF2058" t="b">
        <f t="shared" si="163"/>
        <v>0</v>
      </c>
      <c r="AG2058" t="b">
        <f t="shared" si="164"/>
        <v>0</v>
      </c>
      <c r="AH2058">
        <v>119.999999999998</v>
      </c>
    </row>
    <row r="2059" spans="1:34" x14ac:dyDescent="0.25">
      <c r="A2059" t="s">
        <v>277</v>
      </c>
      <c r="B2059" t="s">
        <v>4940</v>
      </c>
      <c r="C2059">
        <v>2013</v>
      </c>
      <c r="D2059" t="s">
        <v>44</v>
      </c>
      <c r="E2059" t="s">
        <v>47</v>
      </c>
      <c r="F2059">
        <v>5.2</v>
      </c>
      <c r="G2059" t="s">
        <v>71</v>
      </c>
      <c r="H2059">
        <v>20</v>
      </c>
      <c r="I2059" t="s">
        <v>4941</v>
      </c>
      <c r="J2059" t="s">
        <v>130</v>
      </c>
      <c r="K2059" t="s">
        <v>74</v>
      </c>
      <c r="L2059" t="s">
        <v>902</v>
      </c>
      <c r="M2059" t="s">
        <v>76</v>
      </c>
      <c r="N2059" t="s">
        <v>37</v>
      </c>
      <c r="O2059" t="s">
        <v>38</v>
      </c>
      <c r="P2059" t="s">
        <v>51</v>
      </c>
      <c r="Q2059" t="s">
        <v>293</v>
      </c>
      <c r="R2059">
        <v>0</v>
      </c>
      <c r="S2059" t="s">
        <v>294</v>
      </c>
      <c r="T2059">
        <v>8.5</v>
      </c>
      <c r="U2059" t="s">
        <v>42</v>
      </c>
      <c r="V2059">
        <v>7</v>
      </c>
      <c r="W2059" t="s">
        <v>43</v>
      </c>
      <c r="X2059">
        <v>5</v>
      </c>
      <c r="Y2059" t="s">
        <v>42</v>
      </c>
      <c r="Z2059">
        <v>0.83</v>
      </c>
      <c r="AH2059">
        <v>49.999999999999197</v>
      </c>
    </row>
    <row r="2060" spans="1:34" x14ac:dyDescent="0.25">
      <c r="A2060" t="s">
        <v>45</v>
      </c>
      <c r="B2060" t="s">
        <v>4942</v>
      </c>
      <c r="C2060">
        <v>2012</v>
      </c>
      <c r="D2060" t="s">
        <v>83</v>
      </c>
      <c r="E2060" t="s">
        <v>5252</v>
      </c>
      <c r="F2060">
        <v>3.6</v>
      </c>
      <c r="G2060" t="s">
        <v>31</v>
      </c>
      <c r="H2060">
        <v>22</v>
      </c>
      <c r="I2060" t="s">
        <v>4943</v>
      </c>
      <c r="J2060" t="s">
        <v>33</v>
      </c>
      <c r="K2060" t="s">
        <v>34</v>
      </c>
      <c r="L2060" t="s">
        <v>4793</v>
      </c>
      <c r="M2060" t="s">
        <v>36</v>
      </c>
      <c r="N2060" t="s">
        <v>37</v>
      </c>
      <c r="O2060" t="s">
        <v>38</v>
      </c>
      <c r="P2060" t="s">
        <v>65</v>
      </c>
      <c r="Z2060">
        <v>3</v>
      </c>
      <c r="AA2060" t="s">
        <v>40</v>
      </c>
      <c r="AB2060" t="s">
        <v>41</v>
      </c>
      <c r="AC2060">
        <f t="shared" si="160"/>
        <v>3</v>
      </c>
      <c r="AD2060" t="str">
        <f t="shared" si="161"/>
        <v>DSN</v>
      </c>
      <c r="AE2060" t="b">
        <f t="shared" si="162"/>
        <v>0</v>
      </c>
      <c r="AF2060" t="b">
        <f t="shared" si="163"/>
        <v>0</v>
      </c>
      <c r="AG2060" t="b">
        <f t="shared" si="164"/>
        <v>0</v>
      </c>
      <c r="AH2060">
        <v>179.99999999999599</v>
      </c>
    </row>
    <row r="2061" spans="1:34" x14ac:dyDescent="0.25">
      <c r="A2061" t="s">
        <v>28</v>
      </c>
      <c r="B2061" t="s">
        <v>4944</v>
      </c>
      <c r="C2061">
        <v>2014</v>
      </c>
      <c r="D2061" t="s">
        <v>77</v>
      </c>
      <c r="E2061" t="s">
        <v>250</v>
      </c>
      <c r="F2061">
        <v>7.9</v>
      </c>
      <c r="G2061" t="s">
        <v>31</v>
      </c>
      <c r="H2061">
        <v>24</v>
      </c>
      <c r="I2061" t="s">
        <v>4945</v>
      </c>
      <c r="J2061" t="s">
        <v>33</v>
      </c>
      <c r="K2061" t="s">
        <v>187</v>
      </c>
      <c r="L2061" t="s">
        <v>308</v>
      </c>
      <c r="M2061" t="s">
        <v>36</v>
      </c>
      <c r="N2061" t="s">
        <v>60</v>
      </c>
      <c r="O2061" t="s">
        <v>38</v>
      </c>
      <c r="P2061" t="s">
        <v>51</v>
      </c>
      <c r="Q2061" t="s">
        <v>52</v>
      </c>
      <c r="R2061">
        <v>0</v>
      </c>
      <c r="S2061" t="s">
        <v>53</v>
      </c>
      <c r="Z2061">
        <v>0</v>
      </c>
      <c r="AH2061">
        <v>0</v>
      </c>
    </row>
    <row r="2062" spans="1:34" x14ac:dyDescent="0.25">
      <c r="A2062" t="s">
        <v>28</v>
      </c>
      <c r="B2062" t="s">
        <v>4946</v>
      </c>
      <c r="C2062">
        <v>2014</v>
      </c>
      <c r="D2062" t="s">
        <v>115</v>
      </c>
      <c r="E2062" t="s">
        <v>250</v>
      </c>
      <c r="F2062">
        <v>11.7</v>
      </c>
      <c r="G2062" t="s">
        <v>71</v>
      </c>
      <c r="H2062">
        <v>21</v>
      </c>
      <c r="I2062" t="s">
        <v>4947</v>
      </c>
      <c r="J2062" t="s">
        <v>571</v>
      </c>
      <c r="K2062" t="s">
        <v>187</v>
      </c>
      <c r="L2062" t="s">
        <v>308</v>
      </c>
      <c r="M2062" t="s">
        <v>76</v>
      </c>
      <c r="N2062" t="s">
        <v>60</v>
      </c>
      <c r="O2062" t="s">
        <v>38</v>
      </c>
      <c r="P2062" t="s">
        <v>51</v>
      </c>
      <c r="Q2062" t="s">
        <v>52</v>
      </c>
      <c r="R2062">
        <v>0</v>
      </c>
      <c r="S2062" t="s">
        <v>53</v>
      </c>
      <c r="Z2062">
        <v>1</v>
      </c>
      <c r="AH2062">
        <v>59.999999999998799</v>
      </c>
    </row>
    <row r="2063" spans="1:34" x14ac:dyDescent="0.25">
      <c r="A2063" t="s">
        <v>28</v>
      </c>
      <c r="B2063" t="s">
        <v>4948</v>
      </c>
      <c r="C2063">
        <v>2014</v>
      </c>
      <c r="D2063" t="s">
        <v>44</v>
      </c>
      <c r="E2063" t="s">
        <v>250</v>
      </c>
      <c r="F2063">
        <v>8</v>
      </c>
      <c r="G2063" t="s">
        <v>71</v>
      </c>
      <c r="H2063">
        <v>20</v>
      </c>
      <c r="I2063" t="s">
        <v>4949</v>
      </c>
      <c r="J2063" t="s">
        <v>4950</v>
      </c>
      <c r="K2063" t="s">
        <v>187</v>
      </c>
      <c r="L2063" t="s">
        <v>308</v>
      </c>
      <c r="M2063" t="s">
        <v>76</v>
      </c>
      <c r="N2063" t="s">
        <v>37</v>
      </c>
      <c r="O2063" t="s">
        <v>38</v>
      </c>
      <c r="P2063" t="s">
        <v>51</v>
      </c>
      <c r="Q2063" t="s">
        <v>52</v>
      </c>
      <c r="R2063">
        <v>0</v>
      </c>
      <c r="S2063" t="s">
        <v>53</v>
      </c>
      <c r="Z2063">
        <v>1</v>
      </c>
      <c r="AH2063">
        <v>59.999999999998799</v>
      </c>
    </row>
    <row r="2064" spans="1:34" x14ac:dyDescent="0.25">
      <c r="A2064" t="s">
        <v>55</v>
      </c>
      <c r="B2064" t="s">
        <v>4951</v>
      </c>
      <c r="C2064">
        <v>2013</v>
      </c>
      <c r="D2064" t="s">
        <v>77</v>
      </c>
      <c r="E2064" t="s">
        <v>290</v>
      </c>
      <c r="F2064">
        <v>6.2</v>
      </c>
      <c r="G2064" t="s">
        <v>98</v>
      </c>
      <c r="H2064">
        <v>41</v>
      </c>
      <c r="I2064" t="s">
        <v>4952</v>
      </c>
      <c r="J2064" t="s">
        <v>1311</v>
      </c>
      <c r="K2064" t="s">
        <v>58</v>
      </c>
      <c r="L2064" t="s">
        <v>248</v>
      </c>
      <c r="M2064" t="s">
        <v>36</v>
      </c>
      <c r="N2064" t="s">
        <v>60</v>
      </c>
      <c r="O2064" t="s">
        <v>38</v>
      </c>
      <c r="P2064" t="s">
        <v>41</v>
      </c>
      <c r="Z2064">
        <v>0.08</v>
      </c>
      <c r="AC2064">
        <f t="shared" si="160"/>
        <v>5</v>
      </c>
      <c r="AD2064" t="str">
        <f t="shared" si="161"/>
        <v>DSN</v>
      </c>
      <c r="AE2064" t="b">
        <f t="shared" si="162"/>
        <v>1</v>
      </c>
      <c r="AF2064" t="str">
        <f t="shared" si="163"/>
        <v/>
      </c>
      <c r="AG2064" t="str">
        <f t="shared" si="164"/>
        <v/>
      </c>
      <c r="AH2064">
        <v>4.9999999999998002</v>
      </c>
    </row>
    <row r="2065" spans="1:34" x14ac:dyDescent="0.25">
      <c r="A2065" t="s">
        <v>55</v>
      </c>
      <c r="B2065" t="s">
        <v>4953</v>
      </c>
      <c r="C2065">
        <v>2012</v>
      </c>
      <c r="D2065" t="s">
        <v>83</v>
      </c>
      <c r="E2065" t="s">
        <v>290</v>
      </c>
      <c r="F2065">
        <v>6.8</v>
      </c>
      <c r="G2065" t="s">
        <v>71</v>
      </c>
      <c r="H2065">
        <v>26</v>
      </c>
      <c r="I2065" t="s">
        <v>4954</v>
      </c>
      <c r="J2065" t="s">
        <v>1113</v>
      </c>
      <c r="K2065" t="s">
        <v>657</v>
      </c>
      <c r="L2065" t="s">
        <v>4955</v>
      </c>
      <c r="M2065" t="s">
        <v>76</v>
      </c>
      <c r="N2065" t="s">
        <v>60</v>
      </c>
      <c r="O2065" t="s">
        <v>38</v>
      </c>
      <c r="P2065" t="s">
        <v>51</v>
      </c>
      <c r="Z2065">
        <v>0</v>
      </c>
      <c r="AH2065">
        <v>0</v>
      </c>
    </row>
    <row r="2066" spans="1:34" x14ac:dyDescent="0.25">
      <c r="A2066" t="s">
        <v>28</v>
      </c>
      <c r="B2066" t="s">
        <v>4956</v>
      </c>
      <c r="C2066">
        <v>2013</v>
      </c>
      <c r="D2066" t="s">
        <v>68</v>
      </c>
      <c r="E2066" t="s">
        <v>30</v>
      </c>
      <c r="F2066">
        <v>6.7</v>
      </c>
      <c r="G2066" t="s">
        <v>31</v>
      </c>
      <c r="H2066">
        <v>24</v>
      </c>
      <c r="I2066" t="s">
        <v>4957</v>
      </c>
      <c r="J2066" t="s">
        <v>33</v>
      </c>
      <c r="K2066" t="s">
        <v>34</v>
      </c>
      <c r="L2066" t="s">
        <v>285</v>
      </c>
      <c r="M2066" t="s">
        <v>36</v>
      </c>
      <c r="N2066" t="s">
        <v>37</v>
      </c>
      <c r="O2066" t="s">
        <v>38</v>
      </c>
      <c r="P2066" t="s">
        <v>41</v>
      </c>
      <c r="Q2066" t="s">
        <v>207</v>
      </c>
      <c r="R2066">
        <v>0</v>
      </c>
      <c r="S2066" t="s">
        <v>41</v>
      </c>
      <c r="T2066">
        <v>10</v>
      </c>
      <c r="U2066" t="s">
        <v>43</v>
      </c>
      <c r="V2066">
        <v>4.25</v>
      </c>
      <c r="W2066" t="s">
        <v>43</v>
      </c>
      <c r="X2066">
        <v>7</v>
      </c>
      <c r="Y2066" t="s">
        <v>43</v>
      </c>
      <c r="Z2066">
        <v>2</v>
      </c>
      <c r="AC2066">
        <f t="shared" si="160"/>
        <v>4</v>
      </c>
      <c r="AD2066" t="str">
        <f t="shared" si="161"/>
        <v>DSN</v>
      </c>
      <c r="AE2066" t="b">
        <f t="shared" si="162"/>
        <v>0</v>
      </c>
      <c r="AF2066" t="b">
        <f t="shared" si="163"/>
        <v>0</v>
      </c>
      <c r="AG2066" t="b">
        <f t="shared" si="164"/>
        <v>0</v>
      </c>
      <c r="AH2066">
        <v>119.999999999998</v>
      </c>
    </row>
    <row r="2067" spans="1:34" x14ac:dyDescent="0.25">
      <c r="A2067" t="s">
        <v>45</v>
      </c>
      <c r="B2067" t="s">
        <v>4958</v>
      </c>
      <c r="C2067">
        <v>2012</v>
      </c>
      <c r="D2067" t="s">
        <v>54</v>
      </c>
      <c r="E2067" t="s">
        <v>47</v>
      </c>
      <c r="F2067">
        <v>7.1</v>
      </c>
      <c r="G2067" t="s">
        <v>31</v>
      </c>
      <c r="H2067">
        <v>19</v>
      </c>
      <c r="I2067" t="s">
        <v>4959</v>
      </c>
      <c r="J2067" t="s">
        <v>89</v>
      </c>
      <c r="K2067" t="s">
        <v>34</v>
      </c>
      <c r="L2067" t="s">
        <v>64</v>
      </c>
      <c r="M2067" t="s">
        <v>36</v>
      </c>
      <c r="N2067" t="s">
        <v>37</v>
      </c>
      <c r="O2067" t="s">
        <v>38</v>
      </c>
      <c r="P2067" t="s">
        <v>96</v>
      </c>
      <c r="T2067">
        <v>5</v>
      </c>
      <c r="U2067" t="s">
        <v>43</v>
      </c>
      <c r="V2067">
        <v>6.25</v>
      </c>
      <c r="W2067" t="s">
        <v>43</v>
      </c>
      <c r="X2067">
        <v>7</v>
      </c>
      <c r="Y2067" t="s">
        <v>42</v>
      </c>
      <c r="Z2067">
        <v>3</v>
      </c>
      <c r="AA2067" t="s">
        <v>125</v>
      </c>
      <c r="AB2067" t="s">
        <v>96</v>
      </c>
      <c r="AC2067">
        <f t="shared" si="160"/>
        <v>0</v>
      </c>
      <c r="AD2067" t="str">
        <f t="shared" si="161"/>
        <v>ESN</v>
      </c>
      <c r="AE2067" t="b">
        <f t="shared" si="162"/>
        <v>0</v>
      </c>
      <c r="AF2067" t="b">
        <f t="shared" si="163"/>
        <v>0</v>
      </c>
      <c r="AG2067" t="b">
        <f t="shared" si="164"/>
        <v>0</v>
      </c>
      <c r="AH2067">
        <v>179.99999999999599</v>
      </c>
    </row>
    <row r="2068" spans="1:34" x14ac:dyDescent="0.25">
      <c r="A2068" t="s">
        <v>277</v>
      </c>
      <c r="B2068" t="s">
        <v>4960</v>
      </c>
      <c r="C2068">
        <v>2013</v>
      </c>
      <c r="D2068" t="s">
        <v>54</v>
      </c>
      <c r="E2068" t="s">
        <v>5252</v>
      </c>
      <c r="F2068">
        <v>5.0999999999999996</v>
      </c>
      <c r="G2068" t="s">
        <v>31</v>
      </c>
      <c r="H2068">
        <v>20</v>
      </c>
      <c r="I2068" t="s">
        <v>4961</v>
      </c>
      <c r="J2068" t="s">
        <v>4962</v>
      </c>
      <c r="K2068" t="s">
        <v>34</v>
      </c>
      <c r="L2068" t="s">
        <v>601</v>
      </c>
      <c r="M2068" t="s">
        <v>36</v>
      </c>
      <c r="N2068" t="s">
        <v>37</v>
      </c>
      <c r="O2068" t="s">
        <v>38</v>
      </c>
      <c r="P2068" t="s">
        <v>119</v>
      </c>
      <c r="Q2068" t="s">
        <v>2760</v>
      </c>
      <c r="R2068">
        <v>0</v>
      </c>
      <c r="S2068" t="s">
        <v>282</v>
      </c>
      <c r="T2068">
        <v>2.6666666666666701</v>
      </c>
      <c r="U2068" t="s">
        <v>43</v>
      </c>
      <c r="V2068">
        <v>4</v>
      </c>
      <c r="W2068" t="s">
        <v>43</v>
      </c>
      <c r="X2068">
        <v>6</v>
      </c>
      <c r="Y2068" t="s">
        <v>43</v>
      </c>
      <c r="Z2068">
        <v>0.33</v>
      </c>
      <c r="AC2068">
        <f t="shared" si="160"/>
        <v>0</v>
      </c>
      <c r="AD2068" t="str">
        <f t="shared" si="161"/>
        <v>DSN</v>
      </c>
      <c r="AE2068" t="b">
        <f t="shared" si="162"/>
        <v>1</v>
      </c>
      <c r="AF2068" t="str">
        <f t="shared" si="163"/>
        <v/>
      </c>
      <c r="AG2068" t="str">
        <f t="shared" si="164"/>
        <v/>
      </c>
      <c r="AH2068">
        <v>19.999999999999801</v>
      </c>
    </row>
    <row r="2069" spans="1:34" x14ac:dyDescent="0.25">
      <c r="A2069" t="s">
        <v>28</v>
      </c>
      <c r="B2069" t="s">
        <v>4963</v>
      </c>
      <c r="C2069">
        <v>2013</v>
      </c>
      <c r="D2069" t="s">
        <v>319</v>
      </c>
      <c r="E2069" t="s">
        <v>377</v>
      </c>
      <c r="G2069" t="s">
        <v>31</v>
      </c>
      <c r="H2069">
        <v>25</v>
      </c>
      <c r="I2069" t="s">
        <v>1142</v>
      </c>
      <c r="J2069" t="s">
        <v>434</v>
      </c>
      <c r="K2069" t="s">
        <v>266</v>
      </c>
      <c r="M2069" t="s">
        <v>36</v>
      </c>
      <c r="N2069" t="s">
        <v>37</v>
      </c>
      <c r="O2069" t="s">
        <v>38</v>
      </c>
      <c r="P2069" t="s">
        <v>119</v>
      </c>
      <c r="Q2069" t="s">
        <v>120</v>
      </c>
      <c r="R2069">
        <v>0</v>
      </c>
      <c r="S2069" t="s">
        <v>41</v>
      </c>
      <c r="T2069">
        <v>5</v>
      </c>
      <c r="U2069" t="s">
        <v>42</v>
      </c>
      <c r="Z2069">
        <v>1.33</v>
      </c>
      <c r="AC2069">
        <f t="shared" si="160"/>
        <v>5</v>
      </c>
      <c r="AD2069" t="str">
        <f t="shared" si="161"/>
        <v>DSN</v>
      </c>
      <c r="AE2069" t="b">
        <f t="shared" si="162"/>
        <v>0</v>
      </c>
      <c r="AF2069" t="b">
        <f t="shared" si="163"/>
        <v>0</v>
      </c>
      <c r="AG2069" t="b">
        <f t="shared" si="164"/>
        <v>1</v>
      </c>
      <c r="AH2069">
        <v>79.999999999998593</v>
      </c>
    </row>
    <row r="2070" spans="1:34" x14ac:dyDescent="0.25">
      <c r="A2070" t="s">
        <v>28</v>
      </c>
      <c r="B2070" t="s">
        <v>4964</v>
      </c>
      <c r="C2070">
        <v>2012</v>
      </c>
      <c r="D2070" t="s">
        <v>77</v>
      </c>
      <c r="E2070" t="s">
        <v>5252</v>
      </c>
      <c r="F2070">
        <v>6.8</v>
      </c>
      <c r="G2070" t="s">
        <v>31</v>
      </c>
      <c r="H2070">
        <v>22</v>
      </c>
      <c r="I2070" t="s">
        <v>4965</v>
      </c>
      <c r="J2070" t="s">
        <v>89</v>
      </c>
      <c r="K2070" t="s">
        <v>58</v>
      </c>
      <c r="L2070" t="s">
        <v>288</v>
      </c>
      <c r="M2070" t="s">
        <v>36</v>
      </c>
      <c r="N2070" t="s">
        <v>37</v>
      </c>
      <c r="O2070" t="s">
        <v>317</v>
      </c>
      <c r="P2070" t="s">
        <v>96</v>
      </c>
      <c r="Q2070" t="s">
        <v>602</v>
      </c>
      <c r="R2070">
        <v>0</v>
      </c>
      <c r="S2070" t="s">
        <v>96</v>
      </c>
      <c r="Z2070">
        <v>3</v>
      </c>
      <c r="AC2070">
        <f t="shared" si="160"/>
        <v>5</v>
      </c>
      <c r="AD2070" t="str">
        <f t="shared" si="161"/>
        <v>ESN</v>
      </c>
      <c r="AE2070" t="b">
        <f t="shared" si="162"/>
        <v>0</v>
      </c>
      <c r="AF2070" t="b">
        <f t="shared" si="163"/>
        <v>0</v>
      </c>
      <c r="AG2070" t="b">
        <f t="shared" si="164"/>
        <v>0</v>
      </c>
      <c r="AH2070">
        <v>179.99999999999699</v>
      </c>
    </row>
    <row r="2071" spans="1:34" x14ac:dyDescent="0.25">
      <c r="A2071" t="s">
        <v>45</v>
      </c>
      <c r="B2071" t="s">
        <v>4966</v>
      </c>
      <c r="C2071">
        <v>2012</v>
      </c>
      <c r="D2071" t="s">
        <v>44</v>
      </c>
      <c r="E2071" t="s">
        <v>122</v>
      </c>
      <c r="F2071">
        <v>5.4</v>
      </c>
      <c r="G2071" t="s">
        <v>31</v>
      </c>
      <c r="H2071">
        <v>21</v>
      </c>
      <c r="I2071" t="s">
        <v>4967</v>
      </c>
      <c r="J2071" t="s">
        <v>33</v>
      </c>
      <c r="K2071" t="s">
        <v>34</v>
      </c>
      <c r="L2071" t="s">
        <v>748</v>
      </c>
      <c r="M2071" t="s">
        <v>36</v>
      </c>
      <c r="N2071" t="s">
        <v>37</v>
      </c>
      <c r="O2071" t="s">
        <v>38</v>
      </c>
      <c r="P2071" t="s">
        <v>106</v>
      </c>
      <c r="T2071">
        <v>7</v>
      </c>
      <c r="U2071" t="s">
        <v>42</v>
      </c>
      <c r="V2071">
        <v>3</v>
      </c>
      <c r="W2071" t="s">
        <v>43</v>
      </c>
      <c r="X2071">
        <v>7</v>
      </c>
      <c r="Y2071" t="s">
        <v>42</v>
      </c>
      <c r="Z2071">
        <v>3</v>
      </c>
      <c r="AA2071" t="s">
        <v>107</v>
      </c>
      <c r="AB2071" t="s">
        <v>96</v>
      </c>
      <c r="AC2071">
        <f t="shared" si="160"/>
        <v>1</v>
      </c>
      <c r="AD2071" t="str">
        <f t="shared" si="161"/>
        <v>ESN</v>
      </c>
      <c r="AE2071" t="b">
        <f t="shared" si="162"/>
        <v>0</v>
      </c>
      <c r="AF2071" t="b">
        <f t="shared" si="163"/>
        <v>0</v>
      </c>
      <c r="AG2071" t="b">
        <f t="shared" si="164"/>
        <v>0</v>
      </c>
      <c r="AH2071">
        <v>179.99999999999599</v>
      </c>
    </row>
    <row r="2072" spans="1:34" x14ac:dyDescent="0.25">
      <c r="A2072" t="s">
        <v>28</v>
      </c>
      <c r="B2072" t="s">
        <v>4968</v>
      </c>
      <c r="C2072">
        <v>2014</v>
      </c>
      <c r="D2072" t="s">
        <v>44</v>
      </c>
      <c r="E2072" t="s">
        <v>5252</v>
      </c>
      <c r="F2072">
        <v>5.9</v>
      </c>
      <c r="G2072" t="s">
        <v>31</v>
      </c>
      <c r="H2072">
        <v>21</v>
      </c>
      <c r="I2072" t="s">
        <v>4969</v>
      </c>
      <c r="J2072" t="s">
        <v>33</v>
      </c>
      <c r="K2072" t="s">
        <v>160</v>
      </c>
      <c r="L2072" t="s">
        <v>4970</v>
      </c>
      <c r="M2072" t="s">
        <v>36</v>
      </c>
      <c r="N2072" t="s">
        <v>60</v>
      </c>
      <c r="O2072" t="s">
        <v>38</v>
      </c>
      <c r="P2072" t="s">
        <v>712</v>
      </c>
      <c r="Q2072" t="s">
        <v>713</v>
      </c>
      <c r="R2072">
        <v>0</v>
      </c>
      <c r="S2072" t="s">
        <v>41</v>
      </c>
      <c r="T2072">
        <v>5.5</v>
      </c>
      <c r="U2072" t="s">
        <v>42</v>
      </c>
      <c r="V2072">
        <v>4.3333333333333304</v>
      </c>
      <c r="W2072" t="s">
        <v>43</v>
      </c>
      <c r="X2072">
        <v>4.3333333333333304</v>
      </c>
      <c r="Y2072" t="s">
        <v>42</v>
      </c>
      <c r="Z2072">
        <v>1.08</v>
      </c>
      <c r="AC2072">
        <f t="shared" si="160"/>
        <v>1</v>
      </c>
      <c r="AD2072" t="str">
        <f t="shared" si="161"/>
        <v>DSN</v>
      </c>
      <c r="AE2072" t="b">
        <f t="shared" si="162"/>
        <v>0</v>
      </c>
      <c r="AF2072" t="b">
        <f t="shared" si="163"/>
        <v>0</v>
      </c>
      <c r="AG2072" t="b">
        <f t="shared" si="164"/>
        <v>0</v>
      </c>
      <c r="AH2072">
        <v>64.999999999998593</v>
      </c>
    </row>
    <row r="2073" spans="1:34" x14ac:dyDescent="0.25">
      <c r="A2073" t="s">
        <v>55</v>
      </c>
      <c r="B2073" t="s">
        <v>4971</v>
      </c>
      <c r="C2073">
        <v>2013</v>
      </c>
      <c r="D2073" t="s">
        <v>54</v>
      </c>
      <c r="E2073" t="s">
        <v>47</v>
      </c>
      <c r="F2073">
        <v>3.7</v>
      </c>
      <c r="G2073" t="s">
        <v>31</v>
      </c>
      <c r="H2073">
        <v>20</v>
      </c>
      <c r="I2073" t="s">
        <v>4972</v>
      </c>
      <c r="J2073" t="s">
        <v>33</v>
      </c>
      <c r="K2073" t="s">
        <v>58</v>
      </c>
      <c r="L2073" t="s">
        <v>228</v>
      </c>
      <c r="M2073" t="s">
        <v>36</v>
      </c>
      <c r="N2073" t="s">
        <v>37</v>
      </c>
      <c r="O2073" t="s">
        <v>38</v>
      </c>
      <c r="P2073" t="s">
        <v>119</v>
      </c>
      <c r="T2073">
        <v>2</v>
      </c>
      <c r="U2073" t="s">
        <v>43</v>
      </c>
      <c r="V2073">
        <v>2.6666666666666701</v>
      </c>
      <c r="W2073" t="s">
        <v>43</v>
      </c>
      <c r="X2073">
        <v>3.3333333333333299</v>
      </c>
      <c r="Y2073" t="s">
        <v>43</v>
      </c>
      <c r="Z2073">
        <v>1.5</v>
      </c>
      <c r="AC2073">
        <f t="shared" si="160"/>
        <v>0</v>
      </c>
      <c r="AD2073" t="str">
        <f t="shared" si="161"/>
        <v>DSN</v>
      </c>
      <c r="AE2073" t="b">
        <f t="shared" si="162"/>
        <v>1</v>
      </c>
      <c r="AF2073" t="str">
        <f t="shared" si="163"/>
        <v/>
      </c>
      <c r="AG2073" t="str">
        <f t="shared" si="164"/>
        <v/>
      </c>
      <c r="AH2073">
        <v>89.999999999998806</v>
      </c>
    </row>
    <row r="2074" spans="1:34" x14ac:dyDescent="0.25">
      <c r="A2074" t="s">
        <v>55</v>
      </c>
      <c r="B2074" t="s">
        <v>4973</v>
      </c>
      <c r="C2074">
        <v>2012</v>
      </c>
      <c r="D2074" t="s">
        <v>54</v>
      </c>
      <c r="E2074" t="s">
        <v>250</v>
      </c>
      <c r="F2074">
        <v>10.199999999999999</v>
      </c>
      <c r="G2074" t="s">
        <v>184</v>
      </c>
      <c r="H2074">
        <v>19</v>
      </c>
      <c r="I2074" t="s">
        <v>4974</v>
      </c>
      <c r="J2074" t="s">
        <v>186</v>
      </c>
      <c r="K2074" t="s">
        <v>187</v>
      </c>
      <c r="M2074" t="s">
        <v>148</v>
      </c>
      <c r="N2074" t="s">
        <v>37</v>
      </c>
      <c r="O2074" t="s">
        <v>38</v>
      </c>
      <c r="P2074" t="s">
        <v>51</v>
      </c>
      <c r="Z2074">
        <v>0.08</v>
      </c>
      <c r="AH2074">
        <v>4.9999999999998002</v>
      </c>
    </row>
    <row r="2075" spans="1:34" x14ac:dyDescent="0.25">
      <c r="A2075" t="s">
        <v>55</v>
      </c>
      <c r="B2075" t="s">
        <v>4975</v>
      </c>
      <c r="C2075">
        <v>2013</v>
      </c>
      <c r="D2075" t="s">
        <v>54</v>
      </c>
      <c r="E2075" t="s">
        <v>5252</v>
      </c>
      <c r="F2075">
        <v>8.6999999999999993</v>
      </c>
      <c r="G2075" t="s">
        <v>31</v>
      </c>
      <c r="H2075">
        <v>19</v>
      </c>
      <c r="I2075" t="s">
        <v>4976</v>
      </c>
      <c r="J2075" t="s">
        <v>434</v>
      </c>
      <c r="K2075" t="s">
        <v>34</v>
      </c>
      <c r="L2075" t="s">
        <v>292</v>
      </c>
      <c r="M2075" t="s">
        <v>36</v>
      </c>
      <c r="N2075" t="s">
        <v>37</v>
      </c>
      <c r="O2075" t="s">
        <v>38</v>
      </c>
      <c r="P2075" t="s">
        <v>51</v>
      </c>
      <c r="T2075">
        <v>7</v>
      </c>
      <c r="U2075" t="s">
        <v>43</v>
      </c>
      <c r="V2075">
        <v>8.25</v>
      </c>
      <c r="W2075" t="s">
        <v>43</v>
      </c>
      <c r="X2075">
        <v>8</v>
      </c>
      <c r="Y2075" t="s">
        <v>43</v>
      </c>
      <c r="Z2075">
        <v>0.42</v>
      </c>
      <c r="AH2075">
        <v>24.999999999999599</v>
      </c>
    </row>
    <row r="2076" spans="1:34" x14ac:dyDescent="0.25">
      <c r="A2076" t="s">
        <v>55</v>
      </c>
      <c r="B2076" t="s">
        <v>4977</v>
      </c>
      <c r="C2076">
        <v>2014</v>
      </c>
      <c r="D2076" t="s">
        <v>54</v>
      </c>
      <c r="E2076" t="s">
        <v>47</v>
      </c>
      <c r="F2076">
        <v>10</v>
      </c>
      <c r="G2076" t="s">
        <v>71</v>
      </c>
      <c r="H2076">
        <v>19</v>
      </c>
      <c r="I2076" t="s">
        <v>4978</v>
      </c>
      <c r="J2076" t="s">
        <v>4979</v>
      </c>
      <c r="K2076" t="s">
        <v>74</v>
      </c>
      <c r="L2076" t="s">
        <v>463</v>
      </c>
      <c r="M2076" t="s">
        <v>76</v>
      </c>
      <c r="N2076" t="s">
        <v>37</v>
      </c>
      <c r="O2076" t="s">
        <v>38</v>
      </c>
      <c r="P2076" t="s">
        <v>51</v>
      </c>
      <c r="T2076">
        <v>6</v>
      </c>
      <c r="U2076" t="s">
        <v>43</v>
      </c>
      <c r="V2076">
        <v>10</v>
      </c>
      <c r="W2076" t="s">
        <v>43</v>
      </c>
      <c r="X2076">
        <v>9.75</v>
      </c>
      <c r="Y2076" t="s">
        <v>43</v>
      </c>
      <c r="Z2076">
        <v>0.5</v>
      </c>
      <c r="AH2076">
        <v>29.9999999999994</v>
      </c>
    </row>
    <row r="2077" spans="1:34" x14ac:dyDescent="0.25">
      <c r="A2077" t="s">
        <v>55</v>
      </c>
      <c r="B2077" t="s">
        <v>4980</v>
      </c>
      <c r="C2077">
        <v>2012</v>
      </c>
      <c r="D2077" t="s">
        <v>54</v>
      </c>
      <c r="E2077" t="s">
        <v>5252</v>
      </c>
      <c r="F2077">
        <v>8.6999999999999993</v>
      </c>
      <c r="G2077" t="s">
        <v>31</v>
      </c>
      <c r="H2077">
        <v>25</v>
      </c>
      <c r="I2077" t="s">
        <v>4981</v>
      </c>
      <c r="J2077" t="s">
        <v>33</v>
      </c>
      <c r="K2077" t="s">
        <v>34</v>
      </c>
      <c r="L2077" t="s">
        <v>304</v>
      </c>
      <c r="M2077" t="s">
        <v>36</v>
      </c>
      <c r="N2077" t="s">
        <v>37</v>
      </c>
      <c r="O2077" t="s">
        <v>38</v>
      </c>
      <c r="P2077" t="s">
        <v>51</v>
      </c>
      <c r="Z2077">
        <v>0.08</v>
      </c>
      <c r="AH2077">
        <v>4.9999999999998002</v>
      </c>
    </row>
    <row r="2078" spans="1:34" x14ac:dyDescent="0.25">
      <c r="A2078" t="s">
        <v>28</v>
      </c>
      <c r="B2078" t="s">
        <v>4982</v>
      </c>
      <c r="C2078">
        <v>2013</v>
      </c>
      <c r="D2078" t="s">
        <v>77</v>
      </c>
      <c r="E2078" t="s">
        <v>47</v>
      </c>
      <c r="F2078">
        <v>9.5</v>
      </c>
      <c r="G2078" t="s">
        <v>71</v>
      </c>
      <c r="H2078">
        <v>25</v>
      </c>
      <c r="I2078" t="s">
        <v>4983</v>
      </c>
      <c r="J2078" t="s">
        <v>558</v>
      </c>
      <c r="K2078" t="s">
        <v>74</v>
      </c>
      <c r="L2078" t="s">
        <v>902</v>
      </c>
      <c r="M2078" t="s">
        <v>76</v>
      </c>
      <c r="N2078" t="s">
        <v>37</v>
      </c>
      <c r="O2078" t="s">
        <v>38</v>
      </c>
      <c r="P2078" t="s">
        <v>51</v>
      </c>
      <c r="Q2078" t="s">
        <v>52</v>
      </c>
      <c r="R2078">
        <v>0</v>
      </c>
      <c r="S2078" t="s">
        <v>53</v>
      </c>
      <c r="T2078">
        <v>10.6666666666667</v>
      </c>
      <c r="U2078" t="s">
        <v>43</v>
      </c>
      <c r="V2078">
        <v>10.5</v>
      </c>
      <c r="W2078" t="s">
        <v>43</v>
      </c>
      <c r="X2078">
        <v>9</v>
      </c>
      <c r="Y2078" t="s">
        <v>43</v>
      </c>
      <c r="Z2078">
        <v>2</v>
      </c>
      <c r="AH2078">
        <v>119.999999999998</v>
      </c>
    </row>
    <row r="2079" spans="1:34" x14ac:dyDescent="0.25">
      <c r="A2079" t="s">
        <v>28</v>
      </c>
      <c r="B2079" t="s">
        <v>4984</v>
      </c>
      <c r="C2079">
        <v>2014</v>
      </c>
      <c r="D2079" t="s">
        <v>77</v>
      </c>
      <c r="E2079" t="s">
        <v>250</v>
      </c>
      <c r="F2079">
        <v>7.9</v>
      </c>
      <c r="G2079" t="s">
        <v>71</v>
      </c>
      <c r="H2079">
        <v>25</v>
      </c>
      <c r="I2079" t="s">
        <v>4985</v>
      </c>
      <c r="J2079" t="s">
        <v>193</v>
      </c>
      <c r="K2079" t="s">
        <v>187</v>
      </c>
      <c r="L2079" t="s">
        <v>308</v>
      </c>
      <c r="M2079" t="s">
        <v>76</v>
      </c>
      <c r="N2079" t="s">
        <v>37</v>
      </c>
      <c r="O2079" t="s">
        <v>38</v>
      </c>
      <c r="P2079" t="s">
        <v>51</v>
      </c>
      <c r="Q2079" t="s">
        <v>52</v>
      </c>
      <c r="R2079">
        <v>0</v>
      </c>
      <c r="S2079" t="s">
        <v>53</v>
      </c>
      <c r="Z2079">
        <v>0</v>
      </c>
      <c r="AH2079">
        <v>0</v>
      </c>
    </row>
    <row r="2080" spans="1:34" x14ac:dyDescent="0.25">
      <c r="A2080" t="s">
        <v>28</v>
      </c>
      <c r="B2080" t="s">
        <v>4986</v>
      </c>
      <c r="C2080">
        <v>2012</v>
      </c>
      <c r="D2080" t="s">
        <v>54</v>
      </c>
      <c r="E2080" t="s">
        <v>47</v>
      </c>
      <c r="F2080">
        <v>6.4</v>
      </c>
      <c r="G2080" t="s">
        <v>31</v>
      </c>
      <c r="H2080">
        <v>21</v>
      </c>
      <c r="I2080" t="s">
        <v>4987</v>
      </c>
      <c r="J2080" t="s">
        <v>373</v>
      </c>
      <c r="K2080" t="s">
        <v>160</v>
      </c>
      <c r="L2080" t="s">
        <v>161</v>
      </c>
      <c r="M2080" t="s">
        <v>36</v>
      </c>
      <c r="N2080" t="s">
        <v>37</v>
      </c>
      <c r="O2080" t="s">
        <v>38</v>
      </c>
      <c r="P2080" t="s">
        <v>41</v>
      </c>
      <c r="Q2080" t="s">
        <v>207</v>
      </c>
      <c r="R2080">
        <v>0</v>
      </c>
      <c r="S2080" t="s">
        <v>41</v>
      </c>
      <c r="T2080">
        <v>5</v>
      </c>
      <c r="U2080" t="s">
        <v>43</v>
      </c>
      <c r="V2080">
        <v>5</v>
      </c>
      <c r="W2080" t="s">
        <v>43</v>
      </c>
      <c r="X2080">
        <v>6</v>
      </c>
      <c r="Y2080" t="s">
        <v>43</v>
      </c>
      <c r="Z2080">
        <v>2.92</v>
      </c>
      <c r="AC2080">
        <f t="shared" si="160"/>
        <v>0</v>
      </c>
      <c r="AD2080" t="str">
        <f t="shared" si="161"/>
        <v>DSN</v>
      </c>
      <c r="AE2080" t="b">
        <f t="shared" si="162"/>
        <v>0</v>
      </c>
      <c r="AF2080" t="b">
        <f t="shared" si="163"/>
        <v>0</v>
      </c>
      <c r="AG2080" t="b">
        <f t="shared" si="164"/>
        <v>0</v>
      </c>
      <c r="AH2080">
        <v>174.99999999999699</v>
      </c>
    </row>
    <row r="2081" spans="1:34" x14ac:dyDescent="0.25">
      <c r="A2081" t="s">
        <v>55</v>
      </c>
      <c r="B2081" t="s">
        <v>4988</v>
      </c>
      <c r="C2081">
        <v>2013</v>
      </c>
      <c r="D2081" t="s">
        <v>44</v>
      </c>
      <c r="E2081" t="s">
        <v>47</v>
      </c>
      <c r="F2081">
        <v>3.9</v>
      </c>
      <c r="G2081" t="s">
        <v>71</v>
      </c>
      <c r="H2081">
        <v>21</v>
      </c>
      <c r="I2081" t="s">
        <v>4989</v>
      </c>
      <c r="J2081" t="s">
        <v>554</v>
      </c>
      <c r="K2081" t="s">
        <v>74</v>
      </c>
      <c r="L2081" t="s">
        <v>667</v>
      </c>
      <c r="M2081" t="s">
        <v>76</v>
      </c>
      <c r="N2081" t="s">
        <v>37</v>
      </c>
      <c r="O2081" t="s">
        <v>38</v>
      </c>
      <c r="P2081" t="s">
        <v>51</v>
      </c>
      <c r="T2081">
        <v>4.5</v>
      </c>
      <c r="U2081" t="s">
        <v>42</v>
      </c>
      <c r="V2081">
        <v>3</v>
      </c>
      <c r="W2081" t="s">
        <v>43</v>
      </c>
      <c r="X2081">
        <v>3</v>
      </c>
      <c r="Y2081" t="s">
        <v>43</v>
      </c>
      <c r="Z2081">
        <v>0.08</v>
      </c>
      <c r="AH2081">
        <v>4.9999999999998002</v>
      </c>
    </row>
    <row r="2082" spans="1:34" x14ac:dyDescent="0.25">
      <c r="A2082" t="s">
        <v>28</v>
      </c>
      <c r="B2082" t="s">
        <v>4990</v>
      </c>
      <c r="C2082">
        <v>2014</v>
      </c>
      <c r="D2082" t="s">
        <v>44</v>
      </c>
      <c r="E2082" t="s">
        <v>250</v>
      </c>
      <c r="F2082">
        <v>7.8</v>
      </c>
      <c r="G2082" t="s">
        <v>71</v>
      </c>
      <c r="H2082">
        <v>21</v>
      </c>
      <c r="I2082" t="s">
        <v>4991</v>
      </c>
      <c r="J2082" t="s">
        <v>4992</v>
      </c>
      <c r="K2082" t="s">
        <v>187</v>
      </c>
      <c r="L2082" t="s">
        <v>308</v>
      </c>
      <c r="M2082" t="s">
        <v>76</v>
      </c>
      <c r="N2082" t="s">
        <v>37</v>
      </c>
      <c r="O2082" t="s">
        <v>38</v>
      </c>
      <c r="P2082" t="s">
        <v>51</v>
      </c>
      <c r="Q2082" t="s">
        <v>52</v>
      </c>
      <c r="R2082">
        <v>0</v>
      </c>
      <c r="S2082" t="s">
        <v>53</v>
      </c>
      <c r="Z2082">
        <v>0.92</v>
      </c>
      <c r="AH2082">
        <v>54.999999999998998</v>
      </c>
    </row>
    <row r="2083" spans="1:34" x14ac:dyDescent="0.25">
      <c r="A2083" t="s">
        <v>55</v>
      </c>
      <c r="B2083" t="s">
        <v>4993</v>
      </c>
      <c r="C2083">
        <v>2014</v>
      </c>
      <c r="D2083" t="s">
        <v>54</v>
      </c>
      <c r="E2083" t="s">
        <v>47</v>
      </c>
      <c r="F2083">
        <v>7.1</v>
      </c>
      <c r="G2083" t="s">
        <v>31</v>
      </c>
      <c r="H2083">
        <v>20</v>
      </c>
      <c r="I2083" t="s">
        <v>4994</v>
      </c>
      <c r="J2083" t="s">
        <v>33</v>
      </c>
      <c r="K2083" t="s">
        <v>58</v>
      </c>
      <c r="L2083" t="s">
        <v>349</v>
      </c>
      <c r="M2083" t="s">
        <v>36</v>
      </c>
      <c r="N2083" t="s">
        <v>37</v>
      </c>
      <c r="O2083" t="s">
        <v>38</v>
      </c>
      <c r="P2083" t="s">
        <v>51</v>
      </c>
      <c r="T2083">
        <v>2</v>
      </c>
      <c r="U2083" t="s">
        <v>43</v>
      </c>
      <c r="V2083">
        <v>7.75</v>
      </c>
      <c r="W2083" t="s">
        <v>43</v>
      </c>
      <c r="X2083">
        <v>5</v>
      </c>
      <c r="Y2083" t="s">
        <v>43</v>
      </c>
      <c r="Z2083">
        <v>0.42</v>
      </c>
      <c r="AH2083">
        <v>24.999999999999599</v>
      </c>
    </row>
    <row r="2084" spans="1:34" x14ac:dyDescent="0.25">
      <c r="A2084" t="s">
        <v>55</v>
      </c>
      <c r="B2084" t="s">
        <v>4995</v>
      </c>
      <c r="C2084">
        <v>2014</v>
      </c>
      <c r="D2084" t="s">
        <v>54</v>
      </c>
      <c r="E2084" t="s">
        <v>5252</v>
      </c>
      <c r="F2084">
        <v>8.4</v>
      </c>
      <c r="G2084" t="s">
        <v>71</v>
      </c>
      <c r="H2084">
        <v>19</v>
      </c>
      <c r="I2084" t="s">
        <v>4996</v>
      </c>
      <c r="J2084" t="s">
        <v>113</v>
      </c>
      <c r="K2084" t="s">
        <v>74</v>
      </c>
      <c r="L2084" t="s">
        <v>301</v>
      </c>
      <c r="M2084" t="s">
        <v>76</v>
      </c>
      <c r="N2084" t="s">
        <v>60</v>
      </c>
      <c r="O2084" t="s">
        <v>38</v>
      </c>
      <c r="P2084" t="s">
        <v>51</v>
      </c>
      <c r="T2084">
        <v>9</v>
      </c>
      <c r="U2084" t="s">
        <v>42</v>
      </c>
      <c r="V2084">
        <v>9.25</v>
      </c>
      <c r="W2084" t="s">
        <v>43</v>
      </c>
      <c r="X2084">
        <v>9.6666666666666696</v>
      </c>
      <c r="Y2084" t="s">
        <v>43</v>
      </c>
      <c r="Z2084">
        <v>0.5</v>
      </c>
      <c r="AH2084">
        <v>29.9999999999994</v>
      </c>
    </row>
    <row r="2085" spans="1:34" x14ac:dyDescent="0.25">
      <c r="A2085" t="s">
        <v>45</v>
      </c>
      <c r="B2085" t="s">
        <v>4997</v>
      </c>
      <c r="C2085">
        <v>2012</v>
      </c>
      <c r="D2085" t="s">
        <v>77</v>
      </c>
      <c r="E2085" t="s">
        <v>47</v>
      </c>
      <c r="F2085">
        <v>7.3</v>
      </c>
      <c r="G2085" t="s">
        <v>31</v>
      </c>
      <c r="H2085">
        <v>26</v>
      </c>
      <c r="I2085" t="s">
        <v>4998</v>
      </c>
      <c r="J2085" t="s">
        <v>33</v>
      </c>
      <c r="K2085" t="s">
        <v>58</v>
      </c>
      <c r="L2085" t="s">
        <v>477</v>
      </c>
      <c r="M2085" t="s">
        <v>36</v>
      </c>
      <c r="N2085" t="s">
        <v>37</v>
      </c>
      <c r="O2085" t="s">
        <v>38</v>
      </c>
      <c r="P2085" t="s">
        <v>65</v>
      </c>
      <c r="Z2085">
        <v>3</v>
      </c>
      <c r="AA2085" t="s">
        <v>40</v>
      </c>
      <c r="AB2085" t="s">
        <v>41</v>
      </c>
      <c r="AC2085">
        <f t="shared" si="160"/>
        <v>5</v>
      </c>
      <c r="AD2085" t="str">
        <f t="shared" si="161"/>
        <v>DSN</v>
      </c>
      <c r="AE2085" t="b">
        <f t="shared" si="162"/>
        <v>0</v>
      </c>
      <c r="AF2085" t="b">
        <f t="shared" si="163"/>
        <v>0</v>
      </c>
      <c r="AG2085" t="b">
        <f t="shared" si="164"/>
        <v>0</v>
      </c>
      <c r="AH2085">
        <v>179.99999999999599</v>
      </c>
    </row>
    <row r="2086" spans="1:34" x14ac:dyDescent="0.25">
      <c r="A2086" t="s">
        <v>45</v>
      </c>
      <c r="B2086" t="s">
        <v>4999</v>
      </c>
      <c r="C2086">
        <v>2012</v>
      </c>
      <c r="D2086" t="s">
        <v>68</v>
      </c>
      <c r="E2086" t="s">
        <v>47</v>
      </c>
      <c r="F2086">
        <v>4.0999999999999996</v>
      </c>
      <c r="G2086" t="s">
        <v>71</v>
      </c>
      <c r="H2086">
        <v>23</v>
      </c>
      <c r="I2086" t="s">
        <v>5000</v>
      </c>
      <c r="J2086" t="s">
        <v>244</v>
      </c>
      <c r="K2086" t="s">
        <v>74</v>
      </c>
      <c r="L2086" t="s">
        <v>615</v>
      </c>
      <c r="M2086" t="s">
        <v>76</v>
      </c>
      <c r="N2086" t="s">
        <v>37</v>
      </c>
      <c r="O2086" t="s">
        <v>38</v>
      </c>
      <c r="P2086" t="s">
        <v>51</v>
      </c>
      <c r="Z2086">
        <v>3</v>
      </c>
      <c r="AA2086" t="s">
        <v>52</v>
      </c>
      <c r="AB2086" t="s">
        <v>53</v>
      </c>
      <c r="AH2086">
        <v>179.99999999999599</v>
      </c>
    </row>
    <row r="2087" spans="1:34" x14ac:dyDescent="0.25">
      <c r="A2087" t="s">
        <v>28</v>
      </c>
      <c r="B2087" t="s">
        <v>5001</v>
      </c>
      <c r="C2087">
        <v>2012</v>
      </c>
      <c r="D2087" t="s">
        <v>115</v>
      </c>
      <c r="E2087" t="s">
        <v>47</v>
      </c>
      <c r="F2087">
        <v>2.6</v>
      </c>
      <c r="G2087" t="s">
        <v>71</v>
      </c>
      <c r="H2087">
        <v>22</v>
      </c>
      <c r="I2087" t="s">
        <v>5002</v>
      </c>
      <c r="J2087" t="s">
        <v>2705</v>
      </c>
      <c r="K2087" t="s">
        <v>74</v>
      </c>
      <c r="L2087" t="s">
        <v>80</v>
      </c>
      <c r="M2087" t="s">
        <v>76</v>
      </c>
      <c r="N2087" t="s">
        <v>37</v>
      </c>
      <c r="O2087" t="s">
        <v>38</v>
      </c>
      <c r="P2087" t="s">
        <v>51</v>
      </c>
      <c r="Q2087" t="s">
        <v>52</v>
      </c>
      <c r="R2087">
        <v>0</v>
      </c>
      <c r="S2087" t="s">
        <v>53</v>
      </c>
      <c r="T2087">
        <v>2</v>
      </c>
      <c r="U2087" t="s">
        <v>43</v>
      </c>
      <c r="V2087">
        <v>4.25</v>
      </c>
      <c r="W2087" t="s">
        <v>43</v>
      </c>
      <c r="X2087">
        <v>9.6666666666666696</v>
      </c>
      <c r="Y2087" t="s">
        <v>43</v>
      </c>
      <c r="Z2087">
        <v>2</v>
      </c>
      <c r="AH2087">
        <v>119.999999999998</v>
      </c>
    </row>
    <row r="2088" spans="1:34" x14ac:dyDescent="0.25">
      <c r="A2088" t="s">
        <v>28</v>
      </c>
      <c r="B2088" t="s">
        <v>5003</v>
      </c>
      <c r="C2088">
        <v>2014</v>
      </c>
      <c r="D2088" t="s">
        <v>115</v>
      </c>
      <c r="E2088" t="s">
        <v>47</v>
      </c>
      <c r="F2088">
        <v>3.8</v>
      </c>
      <c r="G2088" t="s">
        <v>31</v>
      </c>
      <c r="H2088">
        <v>22</v>
      </c>
      <c r="I2088" t="s">
        <v>5004</v>
      </c>
      <c r="J2088" t="s">
        <v>89</v>
      </c>
      <c r="K2088" t="s">
        <v>34</v>
      </c>
      <c r="L2088" t="s">
        <v>170</v>
      </c>
      <c r="M2088" t="s">
        <v>36</v>
      </c>
      <c r="N2088" t="s">
        <v>37</v>
      </c>
      <c r="O2088" t="s">
        <v>38</v>
      </c>
      <c r="P2088" t="s">
        <v>51</v>
      </c>
      <c r="Q2088" t="s">
        <v>52</v>
      </c>
      <c r="R2088">
        <v>0</v>
      </c>
      <c r="S2088" t="s">
        <v>53</v>
      </c>
      <c r="T2088">
        <v>1.3333333333333299</v>
      </c>
      <c r="U2088" t="s">
        <v>43</v>
      </c>
      <c r="V2088">
        <v>1.75</v>
      </c>
      <c r="W2088" t="s">
        <v>43</v>
      </c>
      <c r="X2088">
        <v>5.5</v>
      </c>
      <c r="Y2088" t="s">
        <v>43</v>
      </c>
      <c r="Z2088">
        <v>0.08</v>
      </c>
      <c r="AH2088">
        <v>4.9999999999998002</v>
      </c>
    </row>
    <row r="2089" spans="1:34" x14ac:dyDescent="0.25">
      <c r="A2089" t="s">
        <v>45</v>
      </c>
      <c r="B2089" t="s">
        <v>5005</v>
      </c>
      <c r="C2089">
        <v>2012</v>
      </c>
      <c r="D2089" t="s">
        <v>54</v>
      </c>
      <c r="E2089" t="s">
        <v>250</v>
      </c>
      <c r="F2089">
        <v>9.1999999999999993</v>
      </c>
      <c r="G2089" t="s">
        <v>71</v>
      </c>
      <c r="H2089">
        <v>19</v>
      </c>
      <c r="I2089" t="s">
        <v>5006</v>
      </c>
      <c r="J2089" t="s">
        <v>571</v>
      </c>
      <c r="K2089" t="s">
        <v>187</v>
      </c>
      <c r="M2089" t="s">
        <v>76</v>
      </c>
      <c r="N2089" t="s">
        <v>37</v>
      </c>
      <c r="O2089" t="s">
        <v>38</v>
      </c>
      <c r="P2089" t="s">
        <v>195</v>
      </c>
      <c r="Z2089">
        <v>3</v>
      </c>
      <c r="AA2089" t="s">
        <v>196</v>
      </c>
      <c r="AB2089" t="s">
        <v>53</v>
      </c>
      <c r="AC2089">
        <f t="shared" si="160"/>
        <v>0</v>
      </c>
      <c r="AD2089" t="str">
        <f t="shared" si="161"/>
        <v>MSN</v>
      </c>
      <c r="AE2089" t="b">
        <f t="shared" si="162"/>
        <v>0</v>
      </c>
      <c r="AF2089" t="b">
        <f t="shared" si="163"/>
        <v>0</v>
      </c>
      <c r="AG2089" t="b">
        <f t="shared" si="164"/>
        <v>0</v>
      </c>
      <c r="AH2089">
        <v>179.99999999999599</v>
      </c>
    </row>
    <row r="2090" spans="1:34" x14ac:dyDescent="0.25">
      <c r="A2090" t="s">
        <v>28</v>
      </c>
      <c r="B2090" t="s">
        <v>5007</v>
      </c>
      <c r="C2090">
        <v>2014</v>
      </c>
      <c r="D2090" t="s">
        <v>54</v>
      </c>
      <c r="E2090" t="s">
        <v>30</v>
      </c>
      <c r="F2090">
        <v>6.4</v>
      </c>
      <c r="G2090" t="s">
        <v>31</v>
      </c>
      <c r="H2090">
        <v>20</v>
      </c>
      <c r="I2090" t="s">
        <v>5008</v>
      </c>
      <c r="J2090" t="s">
        <v>33</v>
      </c>
      <c r="K2090" t="s">
        <v>34</v>
      </c>
      <c r="L2090" t="s">
        <v>1804</v>
      </c>
      <c r="M2090" t="s">
        <v>36</v>
      </c>
      <c r="N2090" t="s">
        <v>60</v>
      </c>
      <c r="O2090" t="s">
        <v>38</v>
      </c>
      <c r="P2090" t="s">
        <v>39</v>
      </c>
      <c r="Q2090" t="s">
        <v>40</v>
      </c>
      <c r="R2090">
        <v>0</v>
      </c>
      <c r="S2090" t="s">
        <v>41</v>
      </c>
      <c r="T2090">
        <v>3.3333333333333299</v>
      </c>
      <c r="U2090" t="s">
        <v>42</v>
      </c>
      <c r="V2090">
        <v>6</v>
      </c>
      <c r="W2090" t="s">
        <v>43</v>
      </c>
      <c r="X2090">
        <v>7</v>
      </c>
      <c r="Y2090" t="s">
        <v>43</v>
      </c>
      <c r="Z2090">
        <v>1</v>
      </c>
      <c r="AC2090">
        <f t="shared" si="160"/>
        <v>0</v>
      </c>
      <c r="AD2090" t="str">
        <f t="shared" si="161"/>
        <v>DSN</v>
      </c>
      <c r="AE2090" t="b">
        <f t="shared" si="162"/>
        <v>0</v>
      </c>
      <c r="AF2090" t="b">
        <f t="shared" si="163"/>
        <v>0</v>
      </c>
      <c r="AG2090" t="b">
        <f t="shared" si="164"/>
        <v>0</v>
      </c>
      <c r="AH2090">
        <v>59.999999999998799</v>
      </c>
    </row>
    <row r="2091" spans="1:34" x14ac:dyDescent="0.25">
      <c r="A2091" t="s">
        <v>28</v>
      </c>
      <c r="B2091" t="s">
        <v>5009</v>
      </c>
      <c r="C2091">
        <v>2014</v>
      </c>
      <c r="D2091" t="s">
        <v>54</v>
      </c>
      <c r="E2091" t="s">
        <v>5252</v>
      </c>
      <c r="F2091">
        <v>7.8</v>
      </c>
      <c r="G2091" t="s">
        <v>31</v>
      </c>
      <c r="H2091">
        <v>20</v>
      </c>
      <c r="I2091" t="s">
        <v>5010</v>
      </c>
      <c r="J2091" t="s">
        <v>89</v>
      </c>
      <c r="K2091" t="s">
        <v>146</v>
      </c>
      <c r="L2091" t="s">
        <v>1093</v>
      </c>
      <c r="M2091" t="s">
        <v>36</v>
      </c>
      <c r="N2091" t="s">
        <v>37</v>
      </c>
      <c r="O2091" t="s">
        <v>38</v>
      </c>
      <c r="P2091" t="s">
        <v>119</v>
      </c>
      <c r="Q2091" t="s">
        <v>120</v>
      </c>
      <c r="R2091">
        <v>0</v>
      </c>
      <c r="S2091" t="s">
        <v>41</v>
      </c>
      <c r="T2091">
        <v>10.6666666666667</v>
      </c>
      <c r="U2091" t="s">
        <v>43</v>
      </c>
      <c r="V2091">
        <v>5</v>
      </c>
      <c r="W2091" t="s">
        <v>43</v>
      </c>
      <c r="X2091">
        <v>4</v>
      </c>
      <c r="Y2091" t="s">
        <v>42</v>
      </c>
      <c r="Z2091">
        <v>1</v>
      </c>
      <c r="AC2091">
        <f t="shared" si="160"/>
        <v>0</v>
      </c>
      <c r="AD2091" t="str">
        <f t="shared" si="161"/>
        <v>DSN</v>
      </c>
      <c r="AE2091" t="b">
        <f t="shared" si="162"/>
        <v>0</v>
      </c>
      <c r="AF2091" t="b">
        <f t="shared" si="163"/>
        <v>0</v>
      </c>
      <c r="AG2091" t="b">
        <f t="shared" si="164"/>
        <v>0</v>
      </c>
      <c r="AH2091">
        <v>59.999999999998799</v>
      </c>
    </row>
    <row r="2092" spans="1:34" x14ac:dyDescent="0.25">
      <c r="A2092" t="s">
        <v>28</v>
      </c>
      <c r="B2092" t="s">
        <v>5011</v>
      </c>
      <c r="C2092">
        <v>2013</v>
      </c>
      <c r="D2092" t="s">
        <v>77</v>
      </c>
      <c r="E2092" t="s">
        <v>290</v>
      </c>
      <c r="F2092">
        <v>5.0999999999999996</v>
      </c>
      <c r="G2092" t="s">
        <v>71</v>
      </c>
      <c r="H2092">
        <v>32</v>
      </c>
      <c r="I2092" t="s">
        <v>5012</v>
      </c>
      <c r="J2092" t="s">
        <v>262</v>
      </c>
      <c r="K2092" t="s">
        <v>266</v>
      </c>
      <c r="M2092" t="s">
        <v>76</v>
      </c>
      <c r="N2092" t="s">
        <v>37</v>
      </c>
      <c r="O2092" t="s">
        <v>38</v>
      </c>
      <c r="P2092" t="s">
        <v>195</v>
      </c>
      <c r="Q2092" t="s">
        <v>196</v>
      </c>
      <c r="R2092">
        <v>0</v>
      </c>
      <c r="S2092" t="s">
        <v>53</v>
      </c>
      <c r="Z2092">
        <v>1.92</v>
      </c>
      <c r="AC2092">
        <f t="shared" si="160"/>
        <v>5</v>
      </c>
      <c r="AD2092" t="str">
        <f t="shared" si="161"/>
        <v>MSN</v>
      </c>
      <c r="AE2092" t="b">
        <f t="shared" si="162"/>
        <v>0</v>
      </c>
      <c r="AF2092" t="b">
        <f t="shared" si="163"/>
        <v>0</v>
      </c>
      <c r="AG2092" t="b">
        <f t="shared" si="164"/>
        <v>0</v>
      </c>
      <c r="AH2092">
        <v>114.999999999998</v>
      </c>
    </row>
    <row r="2093" spans="1:34" x14ac:dyDescent="0.25">
      <c r="A2093" t="s">
        <v>55</v>
      </c>
      <c r="B2093" t="s">
        <v>5013</v>
      </c>
      <c r="C2093">
        <v>2012</v>
      </c>
      <c r="D2093" t="s">
        <v>44</v>
      </c>
      <c r="E2093" t="s">
        <v>122</v>
      </c>
      <c r="F2093">
        <v>3.8</v>
      </c>
      <c r="G2093" t="s">
        <v>31</v>
      </c>
      <c r="H2093">
        <v>26</v>
      </c>
      <c r="I2093" t="s">
        <v>5014</v>
      </c>
      <c r="J2093" t="s">
        <v>33</v>
      </c>
      <c r="K2093" t="s">
        <v>92</v>
      </c>
      <c r="L2093" t="s">
        <v>5015</v>
      </c>
      <c r="M2093" t="s">
        <v>36</v>
      </c>
      <c r="N2093" t="s">
        <v>37</v>
      </c>
      <c r="O2093" t="s">
        <v>38</v>
      </c>
      <c r="P2093" t="s">
        <v>51</v>
      </c>
      <c r="T2093">
        <v>1</v>
      </c>
      <c r="U2093" t="s">
        <v>42</v>
      </c>
      <c r="V2093">
        <v>2</v>
      </c>
      <c r="W2093" t="s">
        <v>43</v>
      </c>
      <c r="X2093">
        <v>8.5</v>
      </c>
      <c r="Y2093" t="s">
        <v>42</v>
      </c>
      <c r="Z2093">
        <v>0.33</v>
      </c>
      <c r="AH2093">
        <v>19.999999999999801</v>
      </c>
    </row>
    <row r="2094" spans="1:34" x14ac:dyDescent="0.25">
      <c r="A2094" t="s">
        <v>28</v>
      </c>
      <c r="B2094" t="s">
        <v>5016</v>
      </c>
      <c r="C2094">
        <v>2014</v>
      </c>
      <c r="D2094" t="s">
        <v>54</v>
      </c>
      <c r="E2094" t="s">
        <v>216</v>
      </c>
      <c r="F2094">
        <v>12.3</v>
      </c>
      <c r="G2094" t="s">
        <v>31</v>
      </c>
      <c r="H2094">
        <v>26</v>
      </c>
      <c r="I2094" t="s">
        <v>5017</v>
      </c>
      <c r="J2094" t="s">
        <v>586</v>
      </c>
      <c r="K2094" t="s">
        <v>92</v>
      </c>
      <c r="L2094" t="s">
        <v>218</v>
      </c>
      <c r="M2094" t="s">
        <v>36</v>
      </c>
      <c r="N2094" t="s">
        <v>37</v>
      </c>
      <c r="O2094" t="s">
        <v>317</v>
      </c>
      <c r="P2094" t="s">
        <v>516</v>
      </c>
      <c r="Q2094" t="s">
        <v>517</v>
      </c>
      <c r="R2094">
        <v>0</v>
      </c>
      <c r="S2094" t="s">
        <v>96</v>
      </c>
      <c r="Z2094">
        <v>1</v>
      </c>
      <c r="AC2094">
        <f t="shared" si="160"/>
        <v>0</v>
      </c>
      <c r="AD2094" t="str">
        <f t="shared" si="161"/>
        <v>ESN</v>
      </c>
      <c r="AE2094" t="b">
        <f t="shared" si="162"/>
        <v>0</v>
      </c>
      <c r="AF2094" t="b">
        <f t="shared" si="163"/>
        <v>0</v>
      </c>
      <c r="AG2094" t="b">
        <f t="shared" si="164"/>
        <v>0</v>
      </c>
      <c r="AH2094">
        <v>59.999999999998799</v>
      </c>
    </row>
    <row r="2095" spans="1:34" x14ac:dyDescent="0.25">
      <c r="A2095" t="s">
        <v>28</v>
      </c>
      <c r="B2095" t="s">
        <v>5018</v>
      </c>
      <c r="C2095">
        <v>2012</v>
      </c>
      <c r="D2095" t="s">
        <v>115</v>
      </c>
      <c r="E2095" t="s">
        <v>250</v>
      </c>
      <c r="F2095">
        <v>9.1</v>
      </c>
      <c r="G2095" t="s">
        <v>184</v>
      </c>
      <c r="H2095">
        <v>21</v>
      </c>
      <c r="I2095" t="s">
        <v>5019</v>
      </c>
      <c r="J2095" t="s">
        <v>186</v>
      </c>
      <c r="K2095" t="s">
        <v>187</v>
      </c>
      <c r="M2095" t="s">
        <v>76</v>
      </c>
      <c r="N2095" t="s">
        <v>37</v>
      </c>
      <c r="O2095" t="s">
        <v>38</v>
      </c>
      <c r="P2095" t="s">
        <v>195</v>
      </c>
      <c r="Q2095" t="s">
        <v>196</v>
      </c>
      <c r="R2095">
        <v>0</v>
      </c>
      <c r="S2095" t="s">
        <v>53</v>
      </c>
      <c r="Z2095">
        <v>2.92</v>
      </c>
      <c r="AC2095">
        <f t="shared" si="160"/>
        <v>2</v>
      </c>
      <c r="AD2095" t="str">
        <f t="shared" si="161"/>
        <v>MSN</v>
      </c>
      <c r="AE2095" t="b">
        <f t="shared" si="162"/>
        <v>0</v>
      </c>
      <c r="AF2095" t="b">
        <f t="shared" si="163"/>
        <v>0</v>
      </c>
      <c r="AG2095" t="b">
        <f t="shared" si="164"/>
        <v>0</v>
      </c>
      <c r="AH2095">
        <v>174.99999999999699</v>
      </c>
    </row>
    <row r="2096" spans="1:34" x14ac:dyDescent="0.25">
      <c r="A2096" t="s">
        <v>55</v>
      </c>
      <c r="B2096" t="s">
        <v>5020</v>
      </c>
      <c r="C2096">
        <v>2014</v>
      </c>
      <c r="D2096" t="s">
        <v>44</v>
      </c>
      <c r="E2096" t="s">
        <v>5252</v>
      </c>
      <c r="F2096">
        <v>10.4</v>
      </c>
      <c r="G2096" t="s">
        <v>71</v>
      </c>
      <c r="H2096">
        <v>21</v>
      </c>
      <c r="I2096" t="s">
        <v>5021</v>
      </c>
      <c r="J2096" t="s">
        <v>1618</v>
      </c>
      <c r="K2096" t="s">
        <v>74</v>
      </c>
      <c r="L2096" t="s">
        <v>2387</v>
      </c>
      <c r="M2096" t="s">
        <v>76</v>
      </c>
      <c r="N2096" t="s">
        <v>37</v>
      </c>
      <c r="O2096" t="s">
        <v>38</v>
      </c>
      <c r="P2096" t="s">
        <v>51</v>
      </c>
      <c r="T2096">
        <v>9</v>
      </c>
      <c r="U2096" t="s">
        <v>42</v>
      </c>
      <c r="V2096">
        <v>9</v>
      </c>
      <c r="W2096" t="s">
        <v>43</v>
      </c>
      <c r="X2096">
        <v>10.75</v>
      </c>
      <c r="Y2096" t="s">
        <v>43</v>
      </c>
      <c r="Z2096">
        <v>0.5</v>
      </c>
      <c r="AH2096">
        <v>29.9999999999994</v>
      </c>
    </row>
    <row r="2097" spans="1:34" x14ac:dyDescent="0.25">
      <c r="A2097" t="s">
        <v>28</v>
      </c>
      <c r="B2097" t="s">
        <v>5022</v>
      </c>
      <c r="C2097">
        <v>2013</v>
      </c>
      <c r="D2097" t="s">
        <v>77</v>
      </c>
      <c r="E2097" t="s">
        <v>250</v>
      </c>
      <c r="F2097">
        <v>2.8</v>
      </c>
      <c r="G2097" t="s">
        <v>71</v>
      </c>
      <c r="H2097">
        <v>27</v>
      </c>
      <c r="I2097" t="s">
        <v>5023</v>
      </c>
      <c r="J2097" t="s">
        <v>73</v>
      </c>
      <c r="K2097" t="s">
        <v>187</v>
      </c>
      <c r="M2097" t="s">
        <v>76</v>
      </c>
      <c r="N2097" t="s">
        <v>37</v>
      </c>
      <c r="O2097" t="s">
        <v>38</v>
      </c>
      <c r="P2097" t="s">
        <v>51</v>
      </c>
      <c r="Q2097" t="s">
        <v>52</v>
      </c>
      <c r="R2097">
        <v>0</v>
      </c>
      <c r="S2097" t="s">
        <v>53</v>
      </c>
      <c r="T2097">
        <v>4.5</v>
      </c>
      <c r="U2097" t="s">
        <v>42</v>
      </c>
      <c r="X2097">
        <v>11</v>
      </c>
      <c r="Y2097" t="s">
        <v>42</v>
      </c>
      <c r="Z2097">
        <v>0.08</v>
      </c>
      <c r="AH2097">
        <v>4.9999999999998002</v>
      </c>
    </row>
    <row r="2098" spans="1:34" x14ac:dyDescent="0.25">
      <c r="A2098" t="s">
        <v>28</v>
      </c>
      <c r="B2098" t="s">
        <v>5024</v>
      </c>
      <c r="C2098">
        <v>2013</v>
      </c>
      <c r="D2098" t="s">
        <v>54</v>
      </c>
      <c r="E2098" t="s">
        <v>122</v>
      </c>
      <c r="F2098">
        <v>9.8000000000000007</v>
      </c>
      <c r="G2098" t="s">
        <v>31</v>
      </c>
      <c r="H2098">
        <v>26</v>
      </c>
      <c r="I2098" t="s">
        <v>5025</v>
      </c>
      <c r="J2098" t="s">
        <v>89</v>
      </c>
      <c r="K2098" t="s">
        <v>34</v>
      </c>
      <c r="L2098" t="s">
        <v>1406</v>
      </c>
      <c r="M2098" t="s">
        <v>36</v>
      </c>
      <c r="N2098" t="s">
        <v>37</v>
      </c>
      <c r="O2098" t="s">
        <v>38</v>
      </c>
      <c r="P2098" t="s">
        <v>51</v>
      </c>
      <c r="Q2098" t="s">
        <v>52</v>
      </c>
      <c r="R2098">
        <v>0</v>
      </c>
      <c r="S2098" t="s">
        <v>53</v>
      </c>
      <c r="T2098">
        <v>10</v>
      </c>
      <c r="U2098" t="s">
        <v>43</v>
      </c>
      <c r="V2098">
        <v>7</v>
      </c>
      <c r="W2098" t="s">
        <v>43</v>
      </c>
      <c r="X2098">
        <v>10</v>
      </c>
      <c r="Y2098" t="s">
        <v>42</v>
      </c>
      <c r="Z2098">
        <v>1.92</v>
      </c>
      <c r="AH2098">
        <v>114.999999999998</v>
      </c>
    </row>
    <row r="2099" spans="1:34" x14ac:dyDescent="0.25">
      <c r="A2099" t="s">
        <v>28</v>
      </c>
      <c r="B2099" t="s">
        <v>5026</v>
      </c>
      <c r="C2099">
        <v>2013</v>
      </c>
      <c r="D2099" t="s">
        <v>115</v>
      </c>
      <c r="E2099" t="s">
        <v>5252</v>
      </c>
      <c r="F2099">
        <v>5.2</v>
      </c>
      <c r="G2099" t="s">
        <v>71</v>
      </c>
      <c r="H2099">
        <v>22</v>
      </c>
      <c r="I2099" t="s">
        <v>5027</v>
      </c>
      <c r="J2099" t="s">
        <v>199</v>
      </c>
      <c r="K2099" t="s">
        <v>74</v>
      </c>
      <c r="L2099" t="s">
        <v>511</v>
      </c>
      <c r="M2099" t="s">
        <v>76</v>
      </c>
      <c r="N2099" t="s">
        <v>60</v>
      </c>
      <c r="O2099" t="s">
        <v>38</v>
      </c>
      <c r="P2099" t="s">
        <v>51</v>
      </c>
      <c r="Q2099" t="s">
        <v>52</v>
      </c>
      <c r="R2099">
        <v>0</v>
      </c>
      <c r="S2099" t="s">
        <v>53</v>
      </c>
      <c r="T2099">
        <v>5.5</v>
      </c>
      <c r="U2099" t="s">
        <v>43</v>
      </c>
      <c r="V2099">
        <v>7</v>
      </c>
      <c r="W2099" t="s">
        <v>43</v>
      </c>
      <c r="X2099">
        <v>4</v>
      </c>
      <c r="Y2099" t="s">
        <v>43</v>
      </c>
      <c r="Z2099">
        <v>1.83</v>
      </c>
      <c r="AH2099">
        <v>109.999999999998</v>
      </c>
    </row>
    <row r="2100" spans="1:34" x14ac:dyDescent="0.25">
      <c r="A2100" t="s">
        <v>55</v>
      </c>
      <c r="B2100" t="s">
        <v>5028</v>
      </c>
      <c r="C2100">
        <v>2012</v>
      </c>
      <c r="D2100" t="s">
        <v>54</v>
      </c>
      <c r="E2100" t="s">
        <v>5252</v>
      </c>
      <c r="F2100">
        <v>3.2</v>
      </c>
      <c r="G2100" t="s">
        <v>143</v>
      </c>
      <c r="H2100">
        <v>20</v>
      </c>
      <c r="I2100" t="s">
        <v>5029</v>
      </c>
      <c r="J2100" t="s">
        <v>365</v>
      </c>
      <c r="K2100" t="s">
        <v>205</v>
      </c>
      <c r="L2100" t="s">
        <v>1127</v>
      </c>
      <c r="M2100" t="s">
        <v>148</v>
      </c>
      <c r="N2100" t="s">
        <v>37</v>
      </c>
      <c r="O2100" t="s">
        <v>38</v>
      </c>
      <c r="P2100" t="s">
        <v>51</v>
      </c>
      <c r="T2100">
        <v>1</v>
      </c>
      <c r="U2100" t="s">
        <v>43</v>
      </c>
      <c r="V2100">
        <v>1.5</v>
      </c>
      <c r="W2100" t="s">
        <v>43</v>
      </c>
      <c r="X2100">
        <v>2.6666666666666701</v>
      </c>
      <c r="Y2100" t="s">
        <v>42</v>
      </c>
      <c r="Z2100">
        <v>0.5</v>
      </c>
      <c r="AH2100">
        <v>29.9999999999994</v>
      </c>
    </row>
    <row r="2101" spans="1:34" x14ac:dyDescent="0.25">
      <c r="A2101" t="s">
        <v>28</v>
      </c>
      <c r="B2101" t="s">
        <v>5030</v>
      </c>
      <c r="C2101">
        <v>2013</v>
      </c>
      <c r="D2101" t="s">
        <v>54</v>
      </c>
      <c r="E2101" t="s">
        <v>5252</v>
      </c>
      <c r="F2101">
        <v>5.8</v>
      </c>
      <c r="G2101" t="s">
        <v>31</v>
      </c>
      <c r="H2101">
        <v>19</v>
      </c>
      <c r="I2101" t="s">
        <v>5031</v>
      </c>
      <c r="J2101" t="s">
        <v>89</v>
      </c>
      <c r="K2101" t="s">
        <v>92</v>
      </c>
      <c r="L2101" t="s">
        <v>989</v>
      </c>
      <c r="M2101" t="s">
        <v>36</v>
      </c>
      <c r="N2101" t="s">
        <v>37</v>
      </c>
      <c r="O2101" t="s">
        <v>38</v>
      </c>
      <c r="P2101" t="s">
        <v>41</v>
      </c>
      <c r="Q2101" t="s">
        <v>207</v>
      </c>
      <c r="R2101">
        <v>0</v>
      </c>
      <c r="S2101" t="s">
        <v>41</v>
      </c>
      <c r="T2101">
        <v>6</v>
      </c>
      <c r="U2101" t="s">
        <v>43</v>
      </c>
      <c r="V2101">
        <v>5</v>
      </c>
      <c r="W2101" t="s">
        <v>43</v>
      </c>
      <c r="X2101">
        <v>5.5</v>
      </c>
      <c r="Y2101" t="s">
        <v>43</v>
      </c>
      <c r="Z2101">
        <v>2</v>
      </c>
      <c r="AC2101">
        <f t="shared" si="160"/>
        <v>0</v>
      </c>
      <c r="AD2101" t="str">
        <f t="shared" si="161"/>
        <v>DSN</v>
      </c>
      <c r="AE2101" t="b">
        <f t="shared" si="162"/>
        <v>0</v>
      </c>
      <c r="AF2101" t="b">
        <f t="shared" si="163"/>
        <v>0</v>
      </c>
      <c r="AG2101" t="b">
        <f t="shared" si="164"/>
        <v>0</v>
      </c>
      <c r="AH2101">
        <v>119.999999999998</v>
      </c>
    </row>
    <row r="2102" spans="1:34" x14ac:dyDescent="0.25">
      <c r="A2102" t="s">
        <v>28</v>
      </c>
      <c r="B2102" t="s">
        <v>5032</v>
      </c>
      <c r="C2102">
        <v>2014</v>
      </c>
      <c r="D2102" t="s">
        <v>54</v>
      </c>
      <c r="E2102" t="s">
        <v>250</v>
      </c>
      <c r="F2102">
        <v>10.7</v>
      </c>
      <c r="G2102" t="s">
        <v>184</v>
      </c>
      <c r="H2102">
        <v>18</v>
      </c>
      <c r="I2102" t="s">
        <v>5033</v>
      </c>
      <c r="J2102" t="s">
        <v>5034</v>
      </c>
      <c r="K2102" t="s">
        <v>187</v>
      </c>
      <c r="L2102" t="s">
        <v>800</v>
      </c>
      <c r="M2102" t="s">
        <v>148</v>
      </c>
      <c r="N2102" t="s">
        <v>37</v>
      </c>
      <c r="O2102" t="s">
        <v>38</v>
      </c>
      <c r="P2102" t="s">
        <v>51</v>
      </c>
      <c r="Q2102" t="s">
        <v>52</v>
      </c>
      <c r="R2102">
        <v>0</v>
      </c>
      <c r="S2102" t="s">
        <v>53</v>
      </c>
      <c r="Z2102">
        <v>0.92</v>
      </c>
      <c r="AH2102">
        <v>54.999999999998998</v>
      </c>
    </row>
    <row r="2103" spans="1:34" x14ac:dyDescent="0.25">
      <c r="A2103" t="s">
        <v>55</v>
      </c>
      <c r="B2103" t="s">
        <v>5035</v>
      </c>
      <c r="C2103">
        <v>2012</v>
      </c>
      <c r="D2103" t="s">
        <v>54</v>
      </c>
      <c r="E2103" t="s">
        <v>122</v>
      </c>
      <c r="F2103">
        <v>8.9</v>
      </c>
      <c r="G2103" t="s">
        <v>31</v>
      </c>
      <c r="H2103">
        <v>22</v>
      </c>
      <c r="I2103" t="s">
        <v>5036</v>
      </c>
      <c r="J2103" t="s">
        <v>89</v>
      </c>
      <c r="K2103" t="s">
        <v>34</v>
      </c>
      <c r="L2103" t="s">
        <v>280</v>
      </c>
      <c r="M2103" t="s">
        <v>36</v>
      </c>
      <c r="N2103" t="s">
        <v>37</v>
      </c>
      <c r="O2103" t="s">
        <v>38</v>
      </c>
      <c r="P2103" t="s">
        <v>51</v>
      </c>
      <c r="Z2103">
        <v>0.42</v>
      </c>
      <c r="AH2103">
        <v>24.999999999999599</v>
      </c>
    </row>
    <row r="2104" spans="1:34" x14ac:dyDescent="0.25">
      <c r="A2104" t="s">
        <v>28</v>
      </c>
      <c r="B2104" t="s">
        <v>5037</v>
      </c>
      <c r="C2104">
        <v>2014</v>
      </c>
      <c r="D2104" t="s">
        <v>54</v>
      </c>
      <c r="E2104" t="s">
        <v>5252</v>
      </c>
      <c r="F2104">
        <v>4.8</v>
      </c>
      <c r="G2104" t="s">
        <v>31</v>
      </c>
      <c r="H2104">
        <v>24</v>
      </c>
      <c r="I2104" t="s">
        <v>5038</v>
      </c>
      <c r="J2104" t="s">
        <v>33</v>
      </c>
      <c r="K2104" t="s">
        <v>34</v>
      </c>
      <c r="L2104" t="s">
        <v>304</v>
      </c>
      <c r="M2104" t="s">
        <v>36</v>
      </c>
      <c r="N2104" t="s">
        <v>37</v>
      </c>
      <c r="O2104" t="s">
        <v>38</v>
      </c>
      <c r="P2104" t="s">
        <v>119</v>
      </c>
      <c r="Q2104" t="s">
        <v>120</v>
      </c>
      <c r="R2104">
        <v>0</v>
      </c>
      <c r="S2104" t="s">
        <v>41</v>
      </c>
      <c r="T2104">
        <v>4.3333333333333304</v>
      </c>
      <c r="U2104" t="s">
        <v>43</v>
      </c>
      <c r="V2104">
        <v>4.25</v>
      </c>
      <c r="W2104" t="s">
        <v>43</v>
      </c>
      <c r="X2104">
        <v>6</v>
      </c>
      <c r="Y2104" t="s">
        <v>43</v>
      </c>
      <c r="Z2104">
        <v>0.42</v>
      </c>
      <c r="AC2104">
        <f t="shared" si="160"/>
        <v>0</v>
      </c>
      <c r="AD2104" t="str">
        <f t="shared" si="161"/>
        <v>DSN</v>
      </c>
      <c r="AE2104" t="b">
        <f t="shared" si="162"/>
        <v>0</v>
      </c>
      <c r="AF2104" t="b">
        <f t="shared" si="163"/>
        <v>0</v>
      </c>
      <c r="AG2104" t="b">
        <f t="shared" si="164"/>
        <v>1</v>
      </c>
      <c r="AH2104">
        <v>24.999999999999599</v>
      </c>
    </row>
    <row r="2105" spans="1:34" x14ac:dyDescent="0.25">
      <c r="A2105" t="s">
        <v>28</v>
      </c>
      <c r="B2105" t="s">
        <v>5039</v>
      </c>
      <c r="C2105">
        <v>2014</v>
      </c>
      <c r="D2105" t="s">
        <v>54</v>
      </c>
      <c r="E2105" t="s">
        <v>5252</v>
      </c>
      <c r="F2105">
        <v>3.1</v>
      </c>
      <c r="G2105" t="s">
        <v>31</v>
      </c>
      <c r="H2105">
        <v>24</v>
      </c>
      <c r="I2105" t="s">
        <v>5040</v>
      </c>
      <c r="J2105" t="s">
        <v>33</v>
      </c>
      <c r="K2105" t="s">
        <v>34</v>
      </c>
      <c r="L2105" t="s">
        <v>304</v>
      </c>
      <c r="M2105" t="s">
        <v>36</v>
      </c>
      <c r="N2105" t="s">
        <v>37</v>
      </c>
      <c r="O2105" t="s">
        <v>38</v>
      </c>
      <c r="P2105" t="s">
        <v>119</v>
      </c>
      <c r="Q2105" t="s">
        <v>120</v>
      </c>
      <c r="R2105">
        <v>0</v>
      </c>
      <c r="S2105" t="s">
        <v>41</v>
      </c>
      <c r="T2105">
        <v>2</v>
      </c>
      <c r="U2105" t="s">
        <v>43</v>
      </c>
      <c r="V2105">
        <v>3.5</v>
      </c>
      <c r="W2105" t="s">
        <v>43</v>
      </c>
      <c r="X2105">
        <v>4</v>
      </c>
      <c r="Y2105" t="s">
        <v>43</v>
      </c>
      <c r="Z2105">
        <v>0.42</v>
      </c>
      <c r="AC2105">
        <f t="shared" si="160"/>
        <v>0</v>
      </c>
      <c r="AD2105" t="str">
        <f t="shared" si="161"/>
        <v>DSN</v>
      </c>
      <c r="AE2105" t="b">
        <f t="shared" si="162"/>
        <v>0</v>
      </c>
      <c r="AF2105" t="b">
        <f t="shared" si="163"/>
        <v>0</v>
      </c>
      <c r="AG2105" t="b">
        <f t="shared" si="164"/>
        <v>1</v>
      </c>
      <c r="AH2105">
        <v>24.999999999999599</v>
      </c>
    </row>
    <row r="2106" spans="1:34" x14ac:dyDescent="0.25">
      <c r="A2106" t="s">
        <v>55</v>
      </c>
      <c r="B2106" t="s">
        <v>5041</v>
      </c>
      <c r="C2106">
        <v>2012</v>
      </c>
      <c r="D2106" t="s">
        <v>44</v>
      </c>
      <c r="E2106" t="s">
        <v>5252</v>
      </c>
      <c r="F2106">
        <v>4.4000000000000004</v>
      </c>
      <c r="G2106" t="s">
        <v>31</v>
      </c>
      <c r="H2106">
        <v>21</v>
      </c>
      <c r="I2106" t="s">
        <v>5042</v>
      </c>
      <c r="J2106" t="s">
        <v>33</v>
      </c>
      <c r="K2106" t="s">
        <v>146</v>
      </c>
      <c r="L2106" t="s">
        <v>981</v>
      </c>
      <c r="M2106" t="s">
        <v>36</v>
      </c>
      <c r="N2106" t="s">
        <v>37</v>
      </c>
      <c r="O2106" t="s">
        <v>38</v>
      </c>
      <c r="P2106" t="s">
        <v>51</v>
      </c>
      <c r="T2106">
        <v>2</v>
      </c>
      <c r="U2106" t="s">
        <v>43</v>
      </c>
      <c r="V2106">
        <v>3.6666666666666701</v>
      </c>
      <c r="W2106" t="s">
        <v>43</v>
      </c>
      <c r="X2106">
        <v>5</v>
      </c>
      <c r="Y2106" t="s">
        <v>42</v>
      </c>
      <c r="Z2106">
        <v>1.42</v>
      </c>
      <c r="AH2106">
        <v>84.999999999998394</v>
      </c>
    </row>
    <row r="2107" spans="1:34" x14ac:dyDescent="0.25">
      <c r="A2107" t="s">
        <v>28</v>
      </c>
      <c r="B2107" t="s">
        <v>5043</v>
      </c>
      <c r="C2107">
        <v>2014</v>
      </c>
      <c r="D2107" t="s">
        <v>83</v>
      </c>
      <c r="E2107" t="s">
        <v>5252</v>
      </c>
      <c r="F2107">
        <v>3.2</v>
      </c>
      <c r="G2107" t="s">
        <v>31</v>
      </c>
      <c r="H2107">
        <v>22</v>
      </c>
      <c r="I2107" t="s">
        <v>5044</v>
      </c>
      <c r="J2107" t="s">
        <v>5045</v>
      </c>
      <c r="K2107" t="s">
        <v>74</v>
      </c>
      <c r="L2107" t="s">
        <v>5046</v>
      </c>
      <c r="M2107" t="s">
        <v>36</v>
      </c>
      <c r="N2107" t="s">
        <v>37</v>
      </c>
      <c r="O2107" t="s">
        <v>38</v>
      </c>
      <c r="P2107" t="s">
        <v>51</v>
      </c>
      <c r="Q2107" t="s">
        <v>52</v>
      </c>
      <c r="R2107">
        <v>0</v>
      </c>
      <c r="S2107" t="s">
        <v>53</v>
      </c>
      <c r="T2107">
        <v>2</v>
      </c>
      <c r="U2107" t="s">
        <v>42</v>
      </c>
      <c r="V2107">
        <v>5.3333333333333304</v>
      </c>
      <c r="W2107" t="s">
        <v>43</v>
      </c>
      <c r="X2107">
        <v>3.6666666666666701</v>
      </c>
      <c r="Y2107" t="s">
        <v>43</v>
      </c>
      <c r="Z2107">
        <v>0.83</v>
      </c>
      <c r="AH2107">
        <v>49.999999999999197</v>
      </c>
    </row>
    <row r="2108" spans="1:34" x14ac:dyDescent="0.25">
      <c r="A2108" t="s">
        <v>28</v>
      </c>
      <c r="B2108" t="s">
        <v>5047</v>
      </c>
      <c r="C2108">
        <v>2014</v>
      </c>
      <c r="D2108" t="s">
        <v>115</v>
      </c>
      <c r="E2108" t="s">
        <v>5252</v>
      </c>
      <c r="F2108">
        <v>6.3</v>
      </c>
      <c r="G2108" t="s">
        <v>31</v>
      </c>
      <c r="H2108">
        <v>21</v>
      </c>
      <c r="I2108" t="s">
        <v>5048</v>
      </c>
      <c r="J2108" t="s">
        <v>33</v>
      </c>
      <c r="K2108" t="s">
        <v>34</v>
      </c>
      <c r="L2108" t="s">
        <v>280</v>
      </c>
      <c r="M2108" t="s">
        <v>36</v>
      </c>
      <c r="N2108" t="s">
        <v>37</v>
      </c>
      <c r="O2108" t="s">
        <v>38</v>
      </c>
      <c r="P2108" t="s">
        <v>119</v>
      </c>
      <c r="Q2108" t="s">
        <v>120</v>
      </c>
      <c r="R2108">
        <v>0</v>
      </c>
      <c r="S2108" t="s">
        <v>41</v>
      </c>
      <c r="T2108">
        <v>4</v>
      </c>
      <c r="U2108" t="s">
        <v>43</v>
      </c>
      <c r="V2108">
        <v>6</v>
      </c>
      <c r="W2108" t="s">
        <v>43</v>
      </c>
      <c r="X2108">
        <v>5.5</v>
      </c>
      <c r="Y2108" t="s">
        <v>43</v>
      </c>
      <c r="Z2108">
        <v>1</v>
      </c>
      <c r="AC2108">
        <f t="shared" si="160"/>
        <v>2</v>
      </c>
      <c r="AD2108" t="str">
        <f t="shared" si="161"/>
        <v>DSN</v>
      </c>
      <c r="AE2108" t="b">
        <f t="shared" si="162"/>
        <v>0</v>
      </c>
      <c r="AF2108" t="b">
        <f t="shared" si="163"/>
        <v>0</v>
      </c>
      <c r="AG2108" t="b">
        <f t="shared" si="164"/>
        <v>0</v>
      </c>
      <c r="AH2108">
        <v>59.999999999998799</v>
      </c>
    </row>
    <row r="2109" spans="1:34" x14ac:dyDescent="0.25">
      <c r="A2109" t="s">
        <v>28</v>
      </c>
      <c r="B2109" t="s">
        <v>5049</v>
      </c>
      <c r="C2109">
        <v>2013</v>
      </c>
      <c r="D2109" t="s">
        <v>44</v>
      </c>
      <c r="E2109" t="s">
        <v>47</v>
      </c>
      <c r="F2109">
        <v>4.0999999999999996</v>
      </c>
      <c r="G2109" t="s">
        <v>71</v>
      </c>
      <c r="H2109">
        <v>20</v>
      </c>
      <c r="I2109" t="s">
        <v>5050</v>
      </c>
      <c r="J2109" t="s">
        <v>5051</v>
      </c>
      <c r="K2109" t="s">
        <v>74</v>
      </c>
      <c r="L2109" t="s">
        <v>615</v>
      </c>
      <c r="M2109" t="s">
        <v>76</v>
      </c>
      <c r="N2109" t="s">
        <v>37</v>
      </c>
      <c r="O2109" t="s">
        <v>38</v>
      </c>
      <c r="P2109" t="s">
        <v>51</v>
      </c>
      <c r="Q2109" t="s">
        <v>52</v>
      </c>
      <c r="R2109">
        <v>0</v>
      </c>
      <c r="S2109" t="s">
        <v>53</v>
      </c>
      <c r="T2109">
        <v>3.3333333333333299</v>
      </c>
      <c r="U2109" t="s">
        <v>43</v>
      </c>
      <c r="V2109">
        <v>1.3333333333333299</v>
      </c>
      <c r="W2109" t="s">
        <v>43</v>
      </c>
      <c r="X2109">
        <v>5.3333333333333304</v>
      </c>
      <c r="Y2109" t="s">
        <v>43</v>
      </c>
      <c r="Z2109">
        <v>2</v>
      </c>
      <c r="AH2109">
        <v>119.999999999998</v>
      </c>
    </row>
    <row r="2110" spans="1:34" x14ac:dyDescent="0.25">
      <c r="A2110" t="s">
        <v>28</v>
      </c>
      <c r="B2110" t="s">
        <v>5052</v>
      </c>
      <c r="C2110">
        <v>2014</v>
      </c>
      <c r="D2110" t="s">
        <v>54</v>
      </c>
      <c r="E2110" t="s">
        <v>47</v>
      </c>
      <c r="F2110">
        <v>6.2</v>
      </c>
      <c r="G2110" t="s">
        <v>31</v>
      </c>
      <c r="H2110">
        <v>20</v>
      </c>
      <c r="I2110" t="s">
        <v>5053</v>
      </c>
      <c r="J2110" t="s">
        <v>33</v>
      </c>
      <c r="K2110" t="s">
        <v>58</v>
      </c>
      <c r="L2110" t="s">
        <v>59</v>
      </c>
      <c r="M2110" t="s">
        <v>36</v>
      </c>
      <c r="N2110" t="s">
        <v>37</v>
      </c>
      <c r="O2110" t="s">
        <v>38</v>
      </c>
      <c r="P2110" t="s">
        <v>41</v>
      </c>
      <c r="Q2110" t="s">
        <v>207</v>
      </c>
      <c r="R2110">
        <v>0</v>
      </c>
      <c r="S2110" t="s">
        <v>41</v>
      </c>
      <c r="T2110">
        <v>7</v>
      </c>
      <c r="U2110" t="s">
        <v>43</v>
      </c>
      <c r="V2110">
        <v>3.3333333333333299</v>
      </c>
      <c r="W2110" t="s">
        <v>43</v>
      </c>
      <c r="X2110">
        <v>9</v>
      </c>
      <c r="Y2110" t="s">
        <v>42</v>
      </c>
      <c r="Z2110">
        <v>1</v>
      </c>
      <c r="AC2110">
        <f t="shared" si="160"/>
        <v>0</v>
      </c>
      <c r="AD2110" t="str">
        <f t="shared" si="161"/>
        <v>DSN</v>
      </c>
      <c r="AE2110" t="b">
        <f t="shared" si="162"/>
        <v>0</v>
      </c>
      <c r="AF2110" t="b">
        <f t="shared" si="163"/>
        <v>0</v>
      </c>
      <c r="AG2110" t="b">
        <f t="shared" si="164"/>
        <v>0</v>
      </c>
      <c r="AH2110">
        <v>59.999999999998799</v>
      </c>
    </row>
    <row r="2111" spans="1:34" x14ac:dyDescent="0.25">
      <c r="A2111" t="s">
        <v>28</v>
      </c>
      <c r="B2111" t="s">
        <v>5054</v>
      </c>
      <c r="C2111">
        <v>2014</v>
      </c>
      <c r="D2111" t="s">
        <v>54</v>
      </c>
      <c r="E2111" t="s">
        <v>5252</v>
      </c>
      <c r="F2111">
        <v>3</v>
      </c>
      <c r="G2111" t="s">
        <v>31</v>
      </c>
      <c r="H2111">
        <v>19</v>
      </c>
      <c r="I2111" t="s">
        <v>5055</v>
      </c>
      <c r="J2111" t="s">
        <v>434</v>
      </c>
      <c r="K2111" t="s">
        <v>34</v>
      </c>
      <c r="L2111" t="s">
        <v>704</v>
      </c>
      <c r="M2111" t="s">
        <v>36</v>
      </c>
      <c r="N2111" t="s">
        <v>60</v>
      </c>
      <c r="O2111" t="s">
        <v>38</v>
      </c>
      <c r="P2111" t="s">
        <v>712</v>
      </c>
      <c r="Q2111" t="s">
        <v>713</v>
      </c>
      <c r="R2111">
        <v>0</v>
      </c>
      <c r="S2111" t="s">
        <v>41</v>
      </c>
      <c r="T2111">
        <v>2</v>
      </c>
      <c r="U2111" t="s">
        <v>42</v>
      </c>
      <c r="V2111">
        <v>2.6666666666666701</v>
      </c>
      <c r="W2111" t="s">
        <v>43</v>
      </c>
      <c r="X2111">
        <v>1.3333333333333299</v>
      </c>
      <c r="Y2111" t="s">
        <v>43</v>
      </c>
      <c r="Z2111">
        <v>1.08</v>
      </c>
      <c r="AC2111">
        <f t="shared" si="160"/>
        <v>0</v>
      </c>
      <c r="AD2111" t="str">
        <f t="shared" si="161"/>
        <v>DSN</v>
      </c>
      <c r="AE2111" t="b">
        <f t="shared" si="162"/>
        <v>0</v>
      </c>
      <c r="AF2111" t="b">
        <f t="shared" si="163"/>
        <v>0</v>
      </c>
      <c r="AG2111" t="b">
        <f t="shared" si="164"/>
        <v>0</v>
      </c>
      <c r="AH2111">
        <v>64.999999999998593</v>
      </c>
    </row>
    <row r="2112" spans="1:34" x14ac:dyDescent="0.25">
      <c r="A2112" t="s">
        <v>28</v>
      </c>
      <c r="B2112" t="s">
        <v>5056</v>
      </c>
      <c r="C2112">
        <v>2012</v>
      </c>
      <c r="D2112" t="s">
        <v>54</v>
      </c>
      <c r="E2112" t="s">
        <v>47</v>
      </c>
      <c r="F2112">
        <v>9.1</v>
      </c>
      <c r="G2112" t="s">
        <v>31</v>
      </c>
      <c r="H2112">
        <v>32</v>
      </c>
      <c r="I2112" t="s">
        <v>5057</v>
      </c>
      <c r="J2112" t="s">
        <v>33</v>
      </c>
      <c r="K2112" t="s">
        <v>34</v>
      </c>
      <c r="L2112" t="s">
        <v>64</v>
      </c>
      <c r="M2112" t="s">
        <v>36</v>
      </c>
      <c r="N2112" t="s">
        <v>37</v>
      </c>
      <c r="O2112" t="s">
        <v>38</v>
      </c>
      <c r="P2112" t="s">
        <v>96</v>
      </c>
      <c r="Q2112" t="s">
        <v>125</v>
      </c>
      <c r="R2112">
        <v>0</v>
      </c>
      <c r="S2112" t="s">
        <v>96</v>
      </c>
      <c r="Z2112">
        <v>2.08</v>
      </c>
      <c r="AC2112">
        <f t="shared" si="160"/>
        <v>0</v>
      </c>
      <c r="AD2112" t="str">
        <f t="shared" si="161"/>
        <v>ESN</v>
      </c>
      <c r="AE2112" t="b">
        <f t="shared" si="162"/>
        <v>0</v>
      </c>
      <c r="AF2112" t="b">
        <f t="shared" si="163"/>
        <v>0</v>
      </c>
      <c r="AG2112" t="b">
        <f t="shared" si="164"/>
        <v>1</v>
      </c>
      <c r="AH2112">
        <v>124.999999999998</v>
      </c>
    </row>
    <row r="2113" spans="1:34" x14ac:dyDescent="0.25">
      <c r="A2113" t="s">
        <v>55</v>
      </c>
      <c r="B2113" t="s">
        <v>5058</v>
      </c>
      <c r="C2113">
        <v>2012</v>
      </c>
      <c r="D2113" t="s">
        <v>115</v>
      </c>
      <c r="E2113" t="s">
        <v>47</v>
      </c>
      <c r="F2113">
        <v>8.4</v>
      </c>
      <c r="G2113" t="s">
        <v>143</v>
      </c>
      <c r="H2113">
        <v>21</v>
      </c>
      <c r="I2113" t="s">
        <v>5059</v>
      </c>
      <c r="J2113" t="s">
        <v>5060</v>
      </c>
      <c r="K2113" t="s">
        <v>205</v>
      </c>
      <c r="L2113" t="s">
        <v>765</v>
      </c>
      <c r="M2113" t="s">
        <v>148</v>
      </c>
      <c r="N2113" t="s">
        <v>37</v>
      </c>
      <c r="O2113" t="s">
        <v>38</v>
      </c>
      <c r="P2113" t="s">
        <v>51</v>
      </c>
      <c r="Z2113">
        <v>1.5</v>
      </c>
      <c r="AH2113">
        <v>89.999999999998195</v>
      </c>
    </row>
    <row r="2114" spans="1:34" x14ac:dyDescent="0.25">
      <c r="A2114" t="s">
        <v>55</v>
      </c>
      <c r="B2114" t="s">
        <v>5061</v>
      </c>
      <c r="C2114">
        <v>2012</v>
      </c>
      <c r="D2114" t="s">
        <v>115</v>
      </c>
      <c r="E2114" t="s">
        <v>30</v>
      </c>
      <c r="F2114">
        <v>4</v>
      </c>
      <c r="G2114" t="s">
        <v>31</v>
      </c>
      <c r="H2114">
        <v>21</v>
      </c>
      <c r="I2114" t="s">
        <v>5062</v>
      </c>
      <c r="J2114" t="s">
        <v>89</v>
      </c>
      <c r="K2114" t="s">
        <v>74</v>
      </c>
      <c r="L2114" t="s">
        <v>471</v>
      </c>
      <c r="M2114" t="s">
        <v>36</v>
      </c>
      <c r="N2114" t="s">
        <v>37</v>
      </c>
      <c r="O2114" t="s">
        <v>38</v>
      </c>
      <c r="P2114" t="s">
        <v>51</v>
      </c>
      <c r="T2114">
        <v>2</v>
      </c>
      <c r="U2114" t="s">
        <v>42</v>
      </c>
      <c r="V2114">
        <v>5.25</v>
      </c>
      <c r="W2114" t="s">
        <v>43</v>
      </c>
      <c r="X2114">
        <v>6</v>
      </c>
      <c r="Y2114" t="s">
        <v>43</v>
      </c>
      <c r="Z2114">
        <v>1</v>
      </c>
      <c r="AH2114">
        <v>59.999999999998799</v>
      </c>
    </row>
    <row r="2115" spans="1:34" x14ac:dyDescent="0.25">
      <c r="A2115" t="s">
        <v>45</v>
      </c>
      <c r="B2115" t="s">
        <v>5063</v>
      </c>
      <c r="C2115">
        <v>2012</v>
      </c>
      <c r="D2115" t="s">
        <v>44</v>
      </c>
      <c r="E2115" t="s">
        <v>47</v>
      </c>
      <c r="F2115">
        <v>5.7</v>
      </c>
      <c r="G2115" t="s">
        <v>71</v>
      </c>
      <c r="H2115">
        <v>20</v>
      </c>
      <c r="I2115" t="s">
        <v>5064</v>
      </c>
      <c r="J2115" t="s">
        <v>666</v>
      </c>
      <c r="K2115" t="s">
        <v>74</v>
      </c>
      <c r="L2115" t="s">
        <v>667</v>
      </c>
      <c r="M2115" t="s">
        <v>76</v>
      </c>
      <c r="N2115" t="s">
        <v>37</v>
      </c>
      <c r="O2115" t="s">
        <v>38</v>
      </c>
      <c r="P2115" t="s">
        <v>51</v>
      </c>
      <c r="T2115">
        <v>5.5</v>
      </c>
      <c r="U2115" t="s">
        <v>42</v>
      </c>
      <c r="V2115">
        <v>5.5</v>
      </c>
      <c r="W2115" t="s">
        <v>43</v>
      </c>
      <c r="X2115">
        <v>6</v>
      </c>
      <c r="Y2115" t="s">
        <v>42</v>
      </c>
      <c r="Z2115">
        <v>3</v>
      </c>
      <c r="AA2115" t="s">
        <v>52</v>
      </c>
      <c r="AB2115" t="s">
        <v>53</v>
      </c>
      <c r="AH2115">
        <v>179.99999999999599</v>
      </c>
    </row>
    <row r="2116" spans="1:34" x14ac:dyDescent="0.25">
      <c r="A2116" t="s">
        <v>55</v>
      </c>
      <c r="B2116" t="s">
        <v>5065</v>
      </c>
      <c r="C2116">
        <v>2014</v>
      </c>
      <c r="D2116" t="s">
        <v>54</v>
      </c>
      <c r="E2116" t="s">
        <v>5252</v>
      </c>
      <c r="F2116">
        <v>9.4</v>
      </c>
      <c r="G2116" t="s">
        <v>71</v>
      </c>
      <c r="H2116">
        <v>22</v>
      </c>
      <c r="I2116" t="s">
        <v>5066</v>
      </c>
      <c r="J2116" t="s">
        <v>262</v>
      </c>
      <c r="K2116" t="s">
        <v>74</v>
      </c>
      <c r="L2116" t="s">
        <v>4525</v>
      </c>
      <c r="M2116" t="s">
        <v>76</v>
      </c>
      <c r="N2116" t="s">
        <v>60</v>
      </c>
      <c r="O2116" t="s">
        <v>38</v>
      </c>
      <c r="P2116" t="s">
        <v>51</v>
      </c>
      <c r="T2116">
        <v>3.6666666666666701</v>
      </c>
      <c r="U2116" t="s">
        <v>42</v>
      </c>
      <c r="V2116">
        <v>9.5</v>
      </c>
      <c r="W2116" t="s">
        <v>43</v>
      </c>
      <c r="X2116">
        <v>11.3333333333333</v>
      </c>
      <c r="Y2116" t="s">
        <v>43</v>
      </c>
      <c r="Z2116">
        <v>0.42</v>
      </c>
      <c r="AH2116">
        <v>24.999999999999599</v>
      </c>
    </row>
    <row r="2117" spans="1:34" x14ac:dyDescent="0.25">
      <c r="A2117" t="s">
        <v>55</v>
      </c>
      <c r="B2117" t="s">
        <v>5067</v>
      </c>
      <c r="C2117">
        <v>2012</v>
      </c>
      <c r="D2117" t="s">
        <v>54</v>
      </c>
      <c r="E2117" t="s">
        <v>47</v>
      </c>
      <c r="F2117">
        <v>5.9</v>
      </c>
      <c r="G2117" t="s">
        <v>31</v>
      </c>
      <c r="H2117">
        <v>19</v>
      </c>
      <c r="I2117" t="s">
        <v>5068</v>
      </c>
      <c r="J2117" t="s">
        <v>89</v>
      </c>
      <c r="K2117" t="s">
        <v>34</v>
      </c>
      <c r="L2117" t="s">
        <v>64</v>
      </c>
      <c r="M2117" t="s">
        <v>36</v>
      </c>
      <c r="N2117" t="s">
        <v>37</v>
      </c>
      <c r="O2117" t="s">
        <v>38</v>
      </c>
      <c r="P2117" t="s">
        <v>51</v>
      </c>
      <c r="T2117">
        <v>5</v>
      </c>
      <c r="U2117" t="s">
        <v>43</v>
      </c>
      <c r="V2117">
        <v>6</v>
      </c>
      <c r="W2117" t="s">
        <v>43</v>
      </c>
      <c r="X2117">
        <v>7</v>
      </c>
      <c r="Y2117" t="s">
        <v>43</v>
      </c>
      <c r="Z2117">
        <v>0.08</v>
      </c>
      <c r="AH2117">
        <v>4.9999999999998002</v>
      </c>
    </row>
    <row r="2118" spans="1:34" x14ac:dyDescent="0.25">
      <c r="A2118" t="s">
        <v>55</v>
      </c>
      <c r="B2118" t="s">
        <v>5069</v>
      </c>
      <c r="C2118">
        <v>2013</v>
      </c>
      <c r="D2118" t="s">
        <v>44</v>
      </c>
      <c r="E2118" t="s">
        <v>5252</v>
      </c>
      <c r="F2118">
        <v>7.5</v>
      </c>
      <c r="G2118" t="s">
        <v>71</v>
      </c>
      <c r="H2118">
        <v>20</v>
      </c>
      <c r="I2118" t="s">
        <v>5070</v>
      </c>
      <c r="J2118" t="s">
        <v>554</v>
      </c>
      <c r="K2118" t="s">
        <v>74</v>
      </c>
      <c r="L2118" t="s">
        <v>2632</v>
      </c>
      <c r="M2118" t="s">
        <v>76</v>
      </c>
      <c r="N2118" t="s">
        <v>60</v>
      </c>
      <c r="O2118" t="s">
        <v>38</v>
      </c>
      <c r="P2118" t="s">
        <v>51</v>
      </c>
      <c r="T2118">
        <v>6</v>
      </c>
      <c r="U2118" t="s">
        <v>42</v>
      </c>
      <c r="V2118">
        <v>6.25</v>
      </c>
      <c r="W2118" t="s">
        <v>43</v>
      </c>
      <c r="X2118">
        <v>6</v>
      </c>
      <c r="Y2118" t="s">
        <v>43</v>
      </c>
      <c r="Z2118">
        <v>0</v>
      </c>
      <c r="AH2118">
        <v>0</v>
      </c>
    </row>
    <row r="2119" spans="1:34" x14ac:dyDescent="0.25">
      <c r="A2119" t="s">
        <v>28</v>
      </c>
      <c r="B2119" t="s">
        <v>5071</v>
      </c>
      <c r="C2119">
        <v>2014</v>
      </c>
      <c r="D2119" t="s">
        <v>54</v>
      </c>
      <c r="E2119" t="s">
        <v>47</v>
      </c>
      <c r="F2119">
        <v>4.4000000000000004</v>
      </c>
      <c r="G2119" t="s">
        <v>31</v>
      </c>
      <c r="H2119">
        <v>19</v>
      </c>
      <c r="I2119" t="s">
        <v>5072</v>
      </c>
      <c r="J2119" t="s">
        <v>33</v>
      </c>
      <c r="K2119" t="s">
        <v>58</v>
      </c>
      <c r="L2119" t="s">
        <v>477</v>
      </c>
      <c r="M2119" t="s">
        <v>36</v>
      </c>
      <c r="N2119" t="s">
        <v>37</v>
      </c>
      <c r="O2119" t="s">
        <v>38</v>
      </c>
      <c r="P2119" t="s">
        <v>712</v>
      </c>
      <c r="Q2119" t="s">
        <v>713</v>
      </c>
      <c r="R2119">
        <v>0</v>
      </c>
      <c r="S2119" t="s">
        <v>41</v>
      </c>
      <c r="T2119">
        <v>7</v>
      </c>
      <c r="U2119" t="s">
        <v>42</v>
      </c>
      <c r="V2119">
        <v>3.3333333333333299</v>
      </c>
      <c r="W2119" t="s">
        <v>43</v>
      </c>
      <c r="X2119">
        <v>2.5</v>
      </c>
      <c r="Y2119" t="s">
        <v>43</v>
      </c>
      <c r="Z2119">
        <v>1.08</v>
      </c>
      <c r="AC2119">
        <f t="shared" ref="AC2119:AC2176" si="165">IF(D2119="0 år",0,IF(D2119="1 år",1,IF(D2119="2 år",2,IF(D2119="3 år",3,IF(D2119="4 år",4,5)))))</f>
        <v>0</v>
      </c>
      <c r="AD2119" t="str">
        <f t="shared" ref="AD2119:AD2176" si="166">IF(OR(P2119="Datalogi",P2119="Software engineering",P2119="Informatik",P2119="Informationsteknologi",P2119="Interaktionsdesign"),"DSN",IF(OR(P2119="Elektronik og IT",P2119="Internetteknologier og computersystemer",P2119="Produkt og designpsykologi",P2119="Robotteknologi",P2119="Elektronik",P2119="Elektronik og datateknik",P2119="Datateknik",P2119="Elektronik Esbjerg Diplomingeniør"),"ESN",IF(OR(P2119="Medialogi",P2119="IT, kommunikation og medieteknologi"),"MSN","??")))</f>
        <v>DSN</v>
      </c>
      <c r="AE2119" t="b">
        <f t="shared" ref="AE2119:AE2176" si="167">IF(ISNUMBER(ERROR.TYPE(FIND("Afbrudt",A2119))),FALSE,TRUE)</f>
        <v>0</v>
      </c>
      <c r="AF2119" t="b">
        <f t="shared" ref="AF2119:AF2176" si="168">IF(AE2119,"",AND((2015-C2119)-Z2119&gt;5/60,(2015-C2119)-Z2119&lt;=15/60))</f>
        <v>0</v>
      </c>
      <c r="AG2119" t="b">
        <f t="shared" ref="AG2119:AG2176" si="169">IF(AE2119,"",(2015-C2119)-Z2119&gt;15/60)</f>
        <v>0</v>
      </c>
      <c r="AH2119">
        <v>64.999999999998593</v>
      </c>
    </row>
    <row r="2120" spans="1:34" x14ac:dyDescent="0.25">
      <c r="A2120" t="s">
        <v>28</v>
      </c>
      <c r="B2120" t="s">
        <v>5073</v>
      </c>
      <c r="C2120">
        <v>2013</v>
      </c>
      <c r="D2120" t="s">
        <v>77</v>
      </c>
      <c r="E2120" t="s">
        <v>250</v>
      </c>
      <c r="G2120" t="s">
        <v>184</v>
      </c>
      <c r="H2120">
        <v>46</v>
      </c>
      <c r="I2120" t="s">
        <v>5074</v>
      </c>
      <c r="J2120" t="s">
        <v>5075</v>
      </c>
      <c r="K2120" t="s">
        <v>187</v>
      </c>
      <c r="M2120" t="s">
        <v>36</v>
      </c>
      <c r="N2120" t="s">
        <v>37</v>
      </c>
      <c r="O2120" t="s">
        <v>38</v>
      </c>
      <c r="P2120" t="s">
        <v>51</v>
      </c>
      <c r="Q2120" t="s">
        <v>52</v>
      </c>
      <c r="R2120">
        <v>1</v>
      </c>
      <c r="S2120" t="s">
        <v>53</v>
      </c>
      <c r="Z2120">
        <v>1.33</v>
      </c>
      <c r="AH2120">
        <v>79.999999999998593</v>
      </c>
    </row>
    <row r="2121" spans="1:34" x14ac:dyDescent="0.25">
      <c r="A2121" t="s">
        <v>55</v>
      </c>
      <c r="B2121" t="s">
        <v>5076</v>
      </c>
      <c r="C2121">
        <v>2014</v>
      </c>
      <c r="D2121" t="s">
        <v>54</v>
      </c>
      <c r="E2121" t="s">
        <v>122</v>
      </c>
      <c r="F2121">
        <v>8.4</v>
      </c>
      <c r="G2121" t="s">
        <v>31</v>
      </c>
      <c r="H2121">
        <v>20</v>
      </c>
      <c r="I2121" t="s">
        <v>5077</v>
      </c>
      <c r="J2121" t="s">
        <v>586</v>
      </c>
      <c r="K2121" t="s">
        <v>92</v>
      </c>
      <c r="L2121" t="s">
        <v>4897</v>
      </c>
      <c r="M2121" t="s">
        <v>36</v>
      </c>
      <c r="N2121" t="s">
        <v>37</v>
      </c>
      <c r="O2121" t="s">
        <v>38</v>
      </c>
      <c r="P2121" t="s">
        <v>39</v>
      </c>
      <c r="T2121">
        <v>9.5</v>
      </c>
      <c r="U2121" t="s">
        <v>42</v>
      </c>
      <c r="V2121">
        <v>3.5</v>
      </c>
      <c r="W2121" t="s">
        <v>43</v>
      </c>
      <c r="X2121">
        <v>7</v>
      </c>
      <c r="Y2121" t="s">
        <v>42</v>
      </c>
      <c r="Z2121">
        <v>0.08</v>
      </c>
      <c r="AC2121">
        <f t="shared" si="165"/>
        <v>0</v>
      </c>
      <c r="AD2121" t="str">
        <f t="shared" si="166"/>
        <v>DSN</v>
      </c>
      <c r="AE2121" t="b">
        <f t="shared" si="167"/>
        <v>1</v>
      </c>
      <c r="AF2121" t="str">
        <f t="shared" si="168"/>
        <v/>
      </c>
      <c r="AG2121" t="str">
        <f t="shared" si="169"/>
        <v/>
      </c>
      <c r="AH2121">
        <v>4.9999999999998002</v>
      </c>
    </row>
    <row r="2122" spans="1:34" x14ac:dyDescent="0.25">
      <c r="A2122" t="s">
        <v>28</v>
      </c>
      <c r="B2122" t="s">
        <v>5078</v>
      </c>
      <c r="C2122">
        <v>2014</v>
      </c>
      <c r="D2122" t="s">
        <v>44</v>
      </c>
      <c r="E2122" t="s">
        <v>5252</v>
      </c>
      <c r="F2122">
        <v>10.4</v>
      </c>
      <c r="G2122" t="s">
        <v>71</v>
      </c>
      <c r="H2122">
        <v>22</v>
      </c>
      <c r="I2122" t="s">
        <v>5079</v>
      </c>
      <c r="J2122" t="s">
        <v>5080</v>
      </c>
      <c r="K2122" t="s">
        <v>74</v>
      </c>
      <c r="L2122" t="s">
        <v>916</v>
      </c>
      <c r="M2122" t="s">
        <v>76</v>
      </c>
      <c r="N2122" t="s">
        <v>37</v>
      </c>
      <c r="O2122" t="s">
        <v>38</v>
      </c>
      <c r="P2122" t="s">
        <v>51</v>
      </c>
      <c r="Q2122" t="s">
        <v>52</v>
      </c>
      <c r="R2122">
        <v>0</v>
      </c>
      <c r="S2122" t="s">
        <v>53</v>
      </c>
      <c r="T2122">
        <v>10</v>
      </c>
      <c r="U2122" t="s">
        <v>42</v>
      </c>
      <c r="V2122">
        <v>7</v>
      </c>
      <c r="W2122" t="s">
        <v>43</v>
      </c>
      <c r="X2122">
        <v>10.5</v>
      </c>
      <c r="Y2122" t="s">
        <v>43</v>
      </c>
      <c r="Z2122">
        <v>1</v>
      </c>
      <c r="AH2122">
        <v>59.999999999998799</v>
      </c>
    </row>
    <row r="2123" spans="1:34" x14ac:dyDescent="0.25">
      <c r="A2123" t="s">
        <v>277</v>
      </c>
      <c r="B2123" t="s">
        <v>5081</v>
      </c>
      <c r="C2123">
        <v>2013</v>
      </c>
      <c r="D2123" t="s">
        <v>44</v>
      </c>
      <c r="E2123" t="s">
        <v>5252</v>
      </c>
      <c r="F2123">
        <v>8.3000000000000007</v>
      </c>
      <c r="G2123" t="s">
        <v>31</v>
      </c>
      <c r="H2123">
        <v>20</v>
      </c>
      <c r="I2123" t="s">
        <v>5082</v>
      </c>
      <c r="J2123" t="s">
        <v>33</v>
      </c>
      <c r="K2123" t="s">
        <v>58</v>
      </c>
      <c r="L2123" t="s">
        <v>151</v>
      </c>
      <c r="M2123" t="s">
        <v>36</v>
      </c>
      <c r="N2123" t="s">
        <v>37</v>
      </c>
      <c r="O2123" t="s">
        <v>38</v>
      </c>
      <c r="P2123" t="s">
        <v>119</v>
      </c>
      <c r="Q2123" t="s">
        <v>697</v>
      </c>
      <c r="R2123">
        <v>0</v>
      </c>
      <c r="S2123" t="s">
        <v>698</v>
      </c>
      <c r="T2123">
        <v>8</v>
      </c>
      <c r="U2123" t="s">
        <v>43</v>
      </c>
      <c r="V2123">
        <v>7</v>
      </c>
      <c r="W2123" t="s">
        <v>43</v>
      </c>
      <c r="X2123">
        <v>7</v>
      </c>
      <c r="Y2123" t="s">
        <v>43</v>
      </c>
      <c r="Z2123">
        <v>0.42</v>
      </c>
      <c r="AC2123">
        <f t="shared" si="165"/>
        <v>1</v>
      </c>
      <c r="AD2123" t="str">
        <f t="shared" si="166"/>
        <v>DSN</v>
      </c>
      <c r="AE2123" t="b">
        <f t="shared" si="167"/>
        <v>1</v>
      </c>
      <c r="AF2123" t="str">
        <f t="shared" si="168"/>
        <v/>
      </c>
      <c r="AG2123" t="str">
        <f t="shared" si="169"/>
        <v/>
      </c>
      <c r="AH2123">
        <v>24.999999999999599</v>
      </c>
    </row>
    <row r="2124" spans="1:34" x14ac:dyDescent="0.25">
      <c r="A2124" t="s">
        <v>28</v>
      </c>
      <c r="B2124" t="s">
        <v>5083</v>
      </c>
      <c r="C2124">
        <v>2013</v>
      </c>
      <c r="D2124" t="s">
        <v>54</v>
      </c>
      <c r="E2124" t="s">
        <v>47</v>
      </c>
      <c r="F2124">
        <v>7.6</v>
      </c>
      <c r="G2124" t="s">
        <v>31</v>
      </c>
      <c r="H2124">
        <v>20</v>
      </c>
      <c r="I2124" t="s">
        <v>5084</v>
      </c>
      <c r="J2124" t="s">
        <v>508</v>
      </c>
      <c r="K2124" t="s">
        <v>34</v>
      </c>
      <c r="L2124" t="s">
        <v>50</v>
      </c>
      <c r="M2124" t="s">
        <v>36</v>
      </c>
      <c r="N2124" t="s">
        <v>37</v>
      </c>
      <c r="O2124" t="s">
        <v>38</v>
      </c>
      <c r="P2124" t="s">
        <v>119</v>
      </c>
      <c r="Q2124" t="s">
        <v>120</v>
      </c>
      <c r="R2124">
        <v>0</v>
      </c>
      <c r="S2124" t="s">
        <v>41</v>
      </c>
      <c r="T2124">
        <v>7</v>
      </c>
      <c r="U2124" t="s">
        <v>43</v>
      </c>
      <c r="V2124">
        <v>3.3333333333333299</v>
      </c>
      <c r="W2124" t="s">
        <v>43</v>
      </c>
      <c r="X2124">
        <v>7</v>
      </c>
      <c r="Y2124" t="s">
        <v>42</v>
      </c>
      <c r="Z2124">
        <v>2</v>
      </c>
      <c r="AC2124">
        <f t="shared" si="165"/>
        <v>0</v>
      </c>
      <c r="AD2124" t="str">
        <f t="shared" si="166"/>
        <v>DSN</v>
      </c>
      <c r="AE2124" t="b">
        <f t="shared" si="167"/>
        <v>0</v>
      </c>
      <c r="AF2124" t="b">
        <f t="shared" si="168"/>
        <v>0</v>
      </c>
      <c r="AG2124" t="b">
        <f t="shared" si="169"/>
        <v>0</v>
      </c>
      <c r="AH2124">
        <v>119.999999999998</v>
      </c>
    </row>
    <row r="2125" spans="1:34" x14ac:dyDescent="0.25">
      <c r="A2125" t="s">
        <v>55</v>
      </c>
      <c r="B2125" t="s">
        <v>5085</v>
      </c>
      <c r="C2125">
        <v>2013</v>
      </c>
      <c r="D2125" t="s">
        <v>54</v>
      </c>
      <c r="E2125" t="s">
        <v>47</v>
      </c>
      <c r="F2125">
        <v>9.1999999999999993</v>
      </c>
      <c r="G2125" t="s">
        <v>31</v>
      </c>
      <c r="H2125">
        <v>19</v>
      </c>
      <c r="I2125" t="s">
        <v>5086</v>
      </c>
      <c r="J2125" t="s">
        <v>33</v>
      </c>
      <c r="K2125" t="s">
        <v>34</v>
      </c>
      <c r="L2125" t="s">
        <v>64</v>
      </c>
      <c r="M2125" t="s">
        <v>36</v>
      </c>
      <c r="N2125" t="s">
        <v>60</v>
      </c>
      <c r="O2125" t="s">
        <v>38</v>
      </c>
      <c r="P2125" t="s">
        <v>65</v>
      </c>
      <c r="T2125">
        <v>8.5</v>
      </c>
      <c r="U2125" t="s">
        <v>42</v>
      </c>
      <c r="V2125">
        <v>6</v>
      </c>
      <c r="W2125" t="s">
        <v>43</v>
      </c>
      <c r="X2125">
        <v>9</v>
      </c>
      <c r="Y2125" t="s">
        <v>43</v>
      </c>
      <c r="Z2125">
        <v>0.08</v>
      </c>
      <c r="AC2125">
        <f t="shared" si="165"/>
        <v>0</v>
      </c>
      <c r="AD2125" t="str">
        <f t="shared" si="166"/>
        <v>DSN</v>
      </c>
      <c r="AE2125" t="b">
        <f t="shared" si="167"/>
        <v>1</v>
      </c>
      <c r="AF2125" t="str">
        <f t="shared" si="168"/>
        <v/>
      </c>
      <c r="AG2125" t="str">
        <f t="shared" si="169"/>
        <v/>
      </c>
      <c r="AH2125">
        <v>4.9999999999998002</v>
      </c>
    </row>
    <row r="2126" spans="1:34" x14ac:dyDescent="0.25">
      <c r="A2126" t="s">
        <v>28</v>
      </c>
      <c r="B2126" t="s">
        <v>5087</v>
      </c>
      <c r="C2126">
        <v>2014</v>
      </c>
      <c r="D2126" t="s">
        <v>54</v>
      </c>
      <c r="E2126" t="s">
        <v>47</v>
      </c>
      <c r="F2126">
        <v>5.0999999999999996</v>
      </c>
      <c r="G2126" t="s">
        <v>31</v>
      </c>
      <c r="H2126">
        <v>19</v>
      </c>
      <c r="I2126" t="s">
        <v>5088</v>
      </c>
      <c r="J2126" t="s">
        <v>33</v>
      </c>
      <c r="K2126" t="s">
        <v>34</v>
      </c>
      <c r="L2126" t="s">
        <v>105</v>
      </c>
      <c r="M2126" t="s">
        <v>36</v>
      </c>
      <c r="N2126" t="s">
        <v>37</v>
      </c>
      <c r="O2126" t="s">
        <v>38</v>
      </c>
      <c r="P2126" t="s">
        <v>51</v>
      </c>
      <c r="Q2126" t="s">
        <v>52</v>
      </c>
      <c r="R2126">
        <v>0</v>
      </c>
      <c r="S2126" t="s">
        <v>53</v>
      </c>
      <c r="T2126">
        <v>4</v>
      </c>
      <c r="U2126" t="s">
        <v>42</v>
      </c>
      <c r="V2126">
        <v>5</v>
      </c>
      <c r="W2126" t="s">
        <v>43</v>
      </c>
      <c r="X2126">
        <v>8.6666666666666696</v>
      </c>
      <c r="Y2126" t="s">
        <v>42</v>
      </c>
      <c r="Z2126">
        <v>1</v>
      </c>
      <c r="AH2126">
        <v>59.999999999998799</v>
      </c>
    </row>
    <row r="2127" spans="1:34" x14ac:dyDescent="0.25">
      <c r="A2127" t="s">
        <v>55</v>
      </c>
      <c r="B2127" t="s">
        <v>5089</v>
      </c>
      <c r="C2127">
        <v>2012</v>
      </c>
      <c r="D2127" t="s">
        <v>115</v>
      </c>
      <c r="E2127" t="s">
        <v>5252</v>
      </c>
      <c r="F2127">
        <v>4.2</v>
      </c>
      <c r="G2127" t="s">
        <v>31</v>
      </c>
      <c r="H2127">
        <v>21</v>
      </c>
      <c r="I2127" t="s">
        <v>5090</v>
      </c>
      <c r="J2127" t="s">
        <v>89</v>
      </c>
      <c r="K2127" t="s">
        <v>34</v>
      </c>
      <c r="L2127" t="s">
        <v>280</v>
      </c>
      <c r="M2127" t="s">
        <v>36</v>
      </c>
      <c r="N2127" t="s">
        <v>37</v>
      </c>
      <c r="O2127" t="s">
        <v>317</v>
      </c>
      <c r="P2127" t="s">
        <v>318</v>
      </c>
      <c r="Z2127">
        <v>1.08</v>
      </c>
      <c r="AC2127">
        <f t="shared" si="165"/>
        <v>2</v>
      </c>
      <c r="AD2127" t="str">
        <f t="shared" si="166"/>
        <v>ESN</v>
      </c>
      <c r="AE2127" t="b">
        <f t="shared" si="167"/>
        <v>1</v>
      </c>
      <c r="AF2127" t="str">
        <f t="shared" si="168"/>
        <v/>
      </c>
      <c r="AG2127" t="str">
        <f t="shared" si="169"/>
        <v/>
      </c>
      <c r="AH2127">
        <v>64.999999999998593</v>
      </c>
    </row>
    <row r="2128" spans="1:34" x14ac:dyDescent="0.25">
      <c r="A2128" t="s">
        <v>55</v>
      </c>
      <c r="B2128" t="s">
        <v>5091</v>
      </c>
      <c r="C2128">
        <v>2012</v>
      </c>
      <c r="D2128" t="s">
        <v>44</v>
      </c>
      <c r="E2128" t="s">
        <v>5252</v>
      </c>
      <c r="F2128">
        <v>6</v>
      </c>
      <c r="G2128" t="s">
        <v>71</v>
      </c>
      <c r="H2128">
        <v>20</v>
      </c>
      <c r="I2128" t="s">
        <v>5092</v>
      </c>
      <c r="J2128" t="s">
        <v>193</v>
      </c>
      <c r="K2128" t="s">
        <v>74</v>
      </c>
      <c r="L2128" t="s">
        <v>235</v>
      </c>
      <c r="M2128" t="s">
        <v>76</v>
      </c>
      <c r="N2128" t="s">
        <v>60</v>
      </c>
      <c r="O2128" t="s">
        <v>38</v>
      </c>
      <c r="P2128" t="s">
        <v>51</v>
      </c>
      <c r="T2128">
        <v>3.3333333333333299</v>
      </c>
      <c r="U2128" t="s">
        <v>42</v>
      </c>
      <c r="V2128">
        <v>6</v>
      </c>
      <c r="W2128" t="s">
        <v>43</v>
      </c>
      <c r="X2128">
        <v>9</v>
      </c>
      <c r="Y2128" t="s">
        <v>43</v>
      </c>
      <c r="Z2128">
        <v>0</v>
      </c>
      <c r="AH2128">
        <v>0</v>
      </c>
    </row>
    <row r="2129" spans="1:34" x14ac:dyDescent="0.25">
      <c r="A2129" t="s">
        <v>55</v>
      </c>
      <c r="B2129" t="s">
        <v>5093</v>
      </c>
      <c r="C2129">
        <v>2014</v>
      </c>
      <c r="D2129" t="s">
        <v>54</v>
      </c>
      <c r="E2129" t="s">
        <v>30</v>
      </c>
      <c r="F2129">
        <v>4.4000000000000004</v>
      </c>
      <c r="G2129" t="s">
        <v>31</v>
      </c>
      <c r="H2129">
        <v>20</v>
      </c>
      <c r="I2129" t="s">
        <v>5094</v>
      </c>
      <c r="J2129" t="s">
        <v>33</v>
      </c>
      <c r="K2129" t="s">
        <v>34</v>
      </c>
      <c r="L2129" t="s">
        <v>1804</v>
      </c>
      <c r="M2129" t="s">
        <v>36</v>
      </c>
      <c r="N2129" t="s">
        <v>37</v>
      </c>
      <c r="O2129" t="s">
        <v>38</v>
      </c>
      <c r="P2129" t="s">
        <v>119</v>
      </c>
      <c r="T2129">
        <v>5</v>
      </c>
      <c r="U2129" t="s">
        <v>43</v>
      </c>
      <c r="V2129">
        <v>2.6666666666666701</v>
      </c>
      <c r="W2129" t="s">
        <v>43</v>
      </c>
      <c r="X2129">
        <v>6</v>
      </c>
      <c r="Y2129" t="s">
        <v>43</v>
      </c>
      <c r="Z2129">
        <v>0.33</v>
      </c>
      <c r="AC2129">
        <f t="shared" si="165"/>
        <v>0</v>
      </c>
      <c r="AD2129" t="str">
        <f t="shared" si="166"/>
        <v>DSN</v>
      </c>
      <c r="AE2129" t="b">
        <f t="shared" si="167"/>
        <v>1</v>
      </c>
      <c r="AF2129" t="str">
        <f t="shared" si="168"/>
        <v/>
      </c>
      <c r="AG2129" t="str">
        <f t="shared" si="169"/>
        <v/>
      </c>
      <c r="AH2129">
        <v>19.999999999999801</v>
      </c>
    </row>
    <row r="2130" spans="1:34" x14ac:dyDescent="0.25">
      <c r="A2130" t="s">
        <v>28</v>
      </c>
      <c r="B2130" t="s">
        <v>5095</v>
      </c>
      <c r="C2130">
        <v>2014</v>
      </c>
      <c r="D2130" t="s">
        <v>54</v>
      </c>
      <c r="E2130" t="s">
        <v>47</v>
      </c>
      <c r="F2130">
        <v>7.3</v>
      </c>
      <c r="G2130" t="s">
        <v>31</v>
      </c>
      <c r="H2130">
        <v>19</v>
      </c>
      <c r="I2130" t="s">
        <v>5096</v>
      </c>
      <c r="J2130" t="s">
        <v>89</v>
      </c>
      <c r="K2130" t="s">
        <v>58</v>
      </c>
      <c r="L2130" t="s">
        <v>288</v>
      </c>
      <c r="M2130" t="s">
        <v>36</v>
      </c>
      <c r="N2130" t="s">
        <v>37</v>
      </c>
      <c r="O2130" t="s">
        <v>38</v>
      </c>
      <c r="P2130" t="s">
        <v>119</v>
      </c>
      <c r="Q2130" t="s">
        <v>120</v>
      </c>
      <c r="R2130">
        <v>0</v>
      </c>
      <c r="S2130" t="s">
        <v>41</v>
      </c>
      <c r="T2130">
        <v>4</v>
      </c>
      <c r="U2130" t="s">
        <v>43</v>
      </c>
      <c r="V2130">
        <v>5</v>
      </c>
      <c r="W2130" t="s">
        <v>43</v>
      </c>
      <c r="X2130">
        <v>8.6666666666666696</v>
      </c>
      <c r="Y2130" t="s">
        <v>42</v>
      </c>
      <c r="Z2130">
        <v>1</v>
      </c>
      <c r="AC2130">
        <f t="shared" si="165"/>
        <v>0</v>
      </c>
      <c r="AD2130" t="str">
        <f t="shared" si="166"/>
        <v>DSN</v>
      </c>
      <c r="AE2130" t="b">
        <f t="shared" si="167"/>
        <v>0</v>
      </c>
      <c r="AF2130" t="b">
        <f t="shared" si="168"/>
        <v>0</v>
      </c>
      <c r="AG2130" t="b">
        <f t="shared" si="169"/>
        <v>0</v>
      </c>
      <c r="AH2130">
        <v>59.999999999998799</v>
      </c>
    </row>
    <row r="2131" spans="1:34" x14ac:dyDescent="0.25">
      <c r="A2131" t="s">
        <v>61</v>
      </c>
      <c r="B2131" t="s">
        <v>5097</v>
      </c>
      <c r="C2131">
        <v>2012</v>
      </c>
      <c r="D2131" t="s">
        <v>44</v>
      </c>
      <c r="E2131" t="s">
        <v>5252</v>
      </c>
      <c r="F2131">
        <v>3.3</v>
      </c>
      <c r="G2131" t="s">
        <v>31</v>
      </c>
      <c r="H2131">
        <v>22</v>
      </c>
      <c r="I2131" t="s">
        <v>5098</v>
      </c>
      <c r="J2131" t="s">
        <v>508</v>
      </c>
      <c r="K2131" t="s">
        <v>34</v>
      </c>
      <c r="L2131" t="s">
        <v>124</v>
      </c>
      <c r="M2131" t="s">
        <v>36</v>
      </c>
      <c r="N2131" t="s">
        <v>37</v>
      </c>
      <c r="O2131" t="s">
        <v>38</v>
      </c>
      <c r="P2131" t="s">
        <v>51</v>
      </c>
      <c r="Q2131" t="s">
        <v>1014</v>
      </c>
      <c r="R2131">
        <v>0</v>
      </c>
      <c r="S2131" t="s">
        <v>1015</v>
      </c>
      <c r="T2131">
        <v>2</v>
      </c>
      <c r="U2131" t="s">
        <v>42</v>
      </c>
      <c r="V2131">
        <v>2</v>
      </c>
      <c r="W2131" t="s">
        <v>43</v>
      </c>
      <c r="X2131">
        <v>5</v>
      </c>
      <c r="Y2131" t="s">
        <v>43</v>
      </c>
      <c r="Z2131">
        <v>0.08</v>
      </c>
      <c r="AH2131">
        <v>4.9999999999998002</v>
      </c>
    </row>
    <row r="2132" spans="1:34" x14ac:dyDescent="0.25">
      <c r="A2132" t="s">
        <v>28</v>
      </c>
      <c r="B2132" t="s">
        <v>5099</v>
      </c>
      <c r="C2132">
        <v>2014</v>
      </c>
      <c r="D2132" t="s">
        <v>115</v>
      </c>
      <c r="E2132" t="s">
        <v>47</v>
      </c>
      <c r="F2132">
        <v>8.4</v>
      </c>
      <c r="G2132" t="s">
        <v>31</v>
      </c>
      <c r="H2132">
        <v>21</v>
      </c>
      <c r="I2132" t="s">
        <v>5100</v>
      </c>
      <c r="J2132" t="s">
        <v>89</v>
      </c>
      <c r="K2132" t="s">
        <v>34</v>
      </c>
      <c r="L2132" t="s">
        <v>105</v>
      </c>
      <c r="M2132" t="s">
        <v>36</v>
      </c>
      <c r="N2132" t="s">
        <v>37</v>
      </c>
      <c r="O2132" t="s">
        <v>38</v>
      </c>
      <c r="P2132" t="s">
        <v>96</v>
      </c>
      <c r="Q2132" t="s">
        <v>125</v>
      </c>
      <c r="R2132">
        <v>0</v>
      </c>
      <c r="S2132" t="s">
        <v>96</v>
      </c>
      <c r="T2132">
        <v>8</v>
      </c>
      <c r="U2132" t="s">
        <v>43</v>
      </c>
      <c r="V2132">
        <v>6</v>
      </c>
      <c r="W2132" t="s">
        <v>43</v>
      </c>
      <c r="X2132">
        <v>9</v>
      </c>
      <c r="Y2132" t="s">
        <v>43</v>
      </c>
      <c r="Z2132">
        <v>1</v>
      </c>
      <c r="AC2132">
        <f t="shared" si="165"/>
        <v>2</v>
      </c>
      <c r="AD2132" t="str">
        <f t="shared" si="166"/>
        <v>ESN</v>
      </c>
      <c r="AE2132" t="b">
        <f t="shared" si="167"/>
        <v>0</v>
      </c>
      <c r="AF2132" t="b">
        <f t="shared" si="168"/>
        <v>0</v>
      </c>
      <c r="AG2132" t="b">
        <f t="shared" si="169"/>
        <v>0</v>
      </c>
      <c r="AH2132">
        <v>59.999999999998799</v>
      </c>
    </row>
    <row r="2133" spans="1:34" x14ac:dyDescent="0.25">
      <c r="A2133" t="s">
        <v>55</v>
      </c>
      <c r="B2133" t="s">
        <v>5101</v>
      </c>
      <c r="C2133">
        <v>2013</v>
      </c>
      <c r="D2133" t="s">
        <v>54</v>
      </c>
      <c r="E2133" t="s">
        <v>47</v>
      </c>
      <c r="F2133">
        <v>4.9000000000000004</v>
      </c>
      <c r="G2133" t="s">
        <v>31</v>
      </c>
      <c r="H2133">
        <v>20</v>
      </c>
      <c r="I2133" t="s">
        <v>5102</v>
      </c>
      <c r="J2133" t="s">
        <v>89</v>
      </c>
      <c r="K2133" t="s">
        <v>92</v>
      </c>
      <c r="L2133" t="s">
        <v>93</v>
      </c>
      <c r="M2133" t="s">
        <v>36</v>
      </c>
      <c r="N2133" t="s">
        <v>60</v>
      </c>
      <c r="O2133" t="s">
        <v>38</v>
      </c>
      <c r="P2133" t="s">
        <v>51</v>
      </c>
      <c r="T2133">
        <v>3</v>
      </c>
      <c r="U2133" t="s">
        <v>42</v>
      </c>
      <c r="V2133">
        <v>6.25</v>
      </c>
      <c r="W2133" t="s">
        <v>43</v>
      </c>
      <c r="X2133">
        <v>7</v>
      </c>
      <c r="Y2133" t="s">
        <v>42</v>
      </c>
      <c r="Z2133">
        <v>0.08</v>
      </c>
      <c r="AH2133">
        <v>4.9999999999998002</v>
      </c>
    </row>
    <row r="2134" spans="1:34" x14ac:dyDescent="0.25">
      <c r="A2134" t="s">
        <v>28</v>
      </c>
      <c r="B2134" t="s">
        <v>5103</v>
      </c>
      <c r="C2134">
        <v>2014</v>
      </c>
      <c r="D2134" t="s">
        <v>54</v>
      </c>
      <c r="E2134" t="s">
        <v>5252</v>
      </c>
      <c r="F2134">
        <v>4.5999999999999996</v>
      </c>
      <c r="G2134" t="s">
        <v>31</v>
      </c>
      <c r="H2134">
        <v>20</v>
      </c>
      <c r="I2134" t="s">
        <v>5104</v>
      </c>
      <c r="J2134" t="s">
        <v>33</v>
      </c>
      <c r="K2134" t="s">
        <v>74</v>
      </c>
      <c r="L2134" t="s">
        <v>3220</v>
      </c>
      <c r="M2134" t="s">
        <v>36</v>
      </c>
      <c r="N2134" t="s">
        <v>37</v>
      </c>
      <c r="O2134" t="s">
        <v>38</v>
      </c>
      <c r="P2134" t="s">
        <v>119</v>
      </c>
      <c r="Q2134" t="s">
        <v>120</v>
      </c>
      <c r="R2134">
        <v>0</v>
      </c>
      <c r="S2134" t="s">
        <v>41</v>
      </c>
      <c r="T2134">
        <v>2</v>
      </c>
      <c r="U2134" t="s">
        <v>43</v>
      </c>
      <c r="V2134">
        <v>3</v>
      </c>
      <c r="W2134" t="s">
        <v>43</v>
      </c>
      <c r="X2134">
        <v>5.5</v>
      </c>
      <c r="Y2134" t="s">
        <v>42</v>
      </c>
      <c r="Z2134">
        <v>1</v>
      </c>
      <c r="AC2134">
        <f t="shared" si="165"/>
        <v>0</v>
      </c>
      <c r="AD2134" t="str">
        <f t="shared" si="166"/>
        <v>DSN</v>
      </c>
      <c r="AE2134" t="b">
        <f t="shared" si="167"/>
        <v>0</v>
      </c>
      <c r="AF2134" t="b">
        <f t="shared" si="168"/>
        <v>0</v>
      </c>
      <c r="AG2134" t="b">
        <f t="shared" si="169"/>
        <v>0</v>
      </c>
      <c r="AH2134">
        <v>59.999999999998799</v>
      </c>
    </row>
    <row r="2135" spans="1:34" x14ac:dyDescent="0.25">
      <c r="A2135" t="s">
        <v>55</v>
      </c>
      <c r="B2135" t="s">
        <v>5105</v>
      </c>
      <c r="C2135">
        <v>2012</v>
      </c>
      <c r="D2135" t="s">
        <v>83</v>
      </c>
      <c r="E2135" t="s">
        <v>30</v>
      </c>
      <c r="F2135">
        <v>6.1</v>
      </c>
      <c r="G2135" t="s">
        <v>31</v>
      </c>
      <c r="H2135">
        <v>23</v>
      </c>
      <c r="I2135" t="s">
        <v>5106</v>
      </c>
      <c r="J2135" t="s">
        <v>33</v>
      </c>
      <c r="K2135" t="s">
        <v>34</v>
      </c>
      <c r="L2135" t="s">
        <v>35</v>
      </c>
      <c r="M2135" t="s">
        <v>36</v>
      </c>
      <c r="N2135" t="s">
        <v>37</v>
      </c>
      <c r="O2135" t="s">
        <v>38</v>
      </c>
      <c r="P2135" t="s">
        <v>65</v>
      </c>
      <c r="T2135">
        <v>5.5</v>
      </c>
      <c r="U2135" t="s">
        <v>214</v>
      </c>
      <c r="V2135">
        <v>5.3333333333333304</v>
      </c>
      <c r="W2135" t="s">
        <v>43</v>
      </c>
      <c r="X2135">
        <v>6</v>
      </c>
      <c r="Y2135" t="s">
        <v>43</v>
      </c>
      <c r="Z2135">
        <v>0.17</v>
      </c>
      <c r="AC2135">
        <f t="shared" si="165"/>
        <v>3</v>
      </c>
      <c r="AD2135" t="str">
        <f t="shared" si="166"/>
        <v>DSN</v>
      </c>
      <c r="AE2135" t="b">
        <f t="shared" si="167"/>
        <v>1</v>
      </c>
      <c r="AF2135" t="str">
        <f t="shared" si="168"/>
        <v/>
      </c>
      <c r="AG2135" t="str">
        <f t="shared" si="169"/>
        <v/>
      </c>
      <c r="AH2135">
        <v>9.9999999999996003</v>
      </c>
    </row>
    <row r="2136" spans="1:34" x14ac:dyDescent="0.25">
      <c r="A2136" t="s">
        <v>55</v>
      </c>
      <c r="B2136" t="s">
        <v>5107</v>
      </c>
      <c r="C2136">
        <v>2013</v>
      </c>
      <c r="D2136" t="s">
        <v>44</v>
      </c>
      <c r="E2136" t="s">
        <v>30</v>
      </c>
      <c r="F2136">
        <v>4.3</v>
      </c>
      <c r="G2136" t="s">
        <v>71</v>
      </c>
      <c r="H2136">
        <v>20</v>
      </c>
      <c r="I2136" t="s">
        <v>5108</v>
      </c>
      <c r="J2136" t="s">
        <v>244</v>
      </c>
      <c r="K2136" t="s">
        <v>74</v>
      </c>
      <c r="L2136" t="s">
        <v>1607</v>
      </c>
      <c r="M2136" t="s">
        <v>76</v>
      </c>
      <c r="N2136" t="s">
        <v>37</v>
      </c>
      <c r="O2136" t="s">
        <v>38</v>
      </c>
      <c r="P2136" t="s">
        <v>51</v>
      </c>
      <c r="T2136">
        <v>2.6666666666666701</v>
      </c>
      <c r="U2136" t="s">
        <v>42</v>
      </c>
      <c r="V2136">
        <v>3.3333333333333299</v>
      </c>
      <c r="W2136" t="s">
        <v>43</v>
      </c>
      <c r="X2136">
        <v>2.6666666666666701</v>
      </c>
      <c r="Y2136" t="s">
        <v>43</v>
      </c>
      <c r="Z2136">
        <v>0.92</v>
      </c>
      <c r="AH2136">
        <v>54.999999999998998</v>
      </c>
    </row>
    <row r="2137" spans="1:34" x14ac:dyDescent="0.25">
      <c r="A2137" t="s">
        <v>277</v>
      </c>
      <c r="B2137" t="s">
        <v>5109</v>
      </c>
      <c r="C2137">
        <v>2012</v>
      </c>
      <c r="D2137" t="s">
        <v>54</v>
      </c>
      <c r="E2137" t="s">
        <v>47</v>
      </c>
      <c r="F2137">
        <v>9.3000000000000007</v>
      </c>
      <c r="G2137" t="s">
        <v>143</v>
      </c>
      <c r="H2137">
        <v>19</v>
      </c>
      <c r="I2137" t="s">
        <v>5110</v>
      </c>
      <c r="J2137" t="s">
        <v>491</v>
      </c>
      <c r="K2137" t="s">
        <v>205</v>
      </c>
      <c r="L2137" t="s">
        <v>206</v>
      </c>
      <c r="M2137" t="s">
        <v>148</v>
      </c>
      <c r="N2137" t="s">
        <v>37</v>
      </c>
      <c r="O2137" t="s">
        <v>38</v>
      </c>
      <c r="P2137" t="s">
        <v>51</v>
      </c>
      <c r="Q2137" t="s">
        <v>697</v>
      </c>
      <c r="R2137">
        <v>0</v>
      </c>
      <c r="S2137" t="s">
        <v>698</v>
      </c>
      <c r="T2137">
        <v>7.75</v>
      </c>
      <c r="U2137" t="s">
        <v>43</v>
      </c>
      <c r="V2137">
        <v>7.75</v>
      </c>
      <c r="W2137" t="s">
        <v>43</v>
      </c>
      <c r="X2137">
        <v>9</v>
      </c>
      <c r="Y2137" t="s">
        <v>43</v>
      </c>
      <c r="Z2137">
        <v>1</v>
      </c>
      <c r="AH2137">
        <v>59.999999999998799</v>
      </c>
    </row>
    <row r="2138" spans="1:34" x14ac:dyDescent="0.25">
      <c r="A2138" t="s">
        <v>28</v>
      </c>
      <c r="B2138" t="s">
        <v>5111</v>
      </c>
      <c r="C2138">
        <v>2014</v>
      </c>
      <c r="D2138" t="s">
        <v>54</v>
      </c>
      <c r="E2138" t="s">
        <v>47</v>
      </c>
      <c r="F2138">
        <v>10.8</v>
      </c>
      <c r="G2138" t="s">
        <v>31</v>
      </c>
      <c r="H2138">
        <v>20</v>
      </c>
      <c r="I2138" t="s">
        <v>5112</v>
      </c>
      <c r="J2138" t="s">
        <v>635</v>
      </c>
      <c r="K2138" t="s">
        <v>34</v>
      </c>
      <c r="L2138" t="s">
        <v>105</v>
      </c>
      <c r="M2138" t="s">
        <v>36</v>
      </c>
      <c r="N2138" t="s">
        <v>37</v>
      </c>
      <c r="O2138" t="s">
        <v>38</v>
      </c>
      <c r="P2138" t="s">
        <v>119</v>
      </c>
      <c r="Q2138" t="s">
        <v>120</v>
      </c>
      <c r="R2138">
        <v>0</v>
      </c>
      <c r="S2138" t="s">
        <v>41</v>
      </c>
      <c r="T2138">
        <v>9</v>
      </c>
      <c r="U2138" t="s">
        <v>43</v>
      </c>
      <c r="V2138">
        <v>6.25</v>
      </c>
      <c r="W2138" t="s">
        <v>43</v>
      </c>
      <c r="X2138">
        <v>11.3333333333333</v>
      </c>
      <c r="Y2138" t="s">
        <v>42</v>
      </c>
      <c r="Z2138">
        <v>1</v>
      </c>
      <c r="AC2138">
        <f t="shared" si="165"/>
        <v>0</v>
      </c>
      <c r="AD2138" t="str">
        <f t="shared" si="166"/>
        <v>DSN</v>
      </c>
      <c r="AE2138" t="b">
        <f t="shared" si="167"/>
        <v>0</v>
      </c>
      <c r="AF2138" t="b">
        <f t="shared" si="168"/>
        <v>0</v>
      </c>
      <c r="AG2138" t="b">
        <f t="shared" si="169"/>
        <v>0</v>
      </c>
      <c r="AH2138">
        <v>59.999999999998799</v>
      </c>
    </row>
    <row r="2139" spans="1:34" x14ac:dyDescent="0.25">
      <c r="A2139" t="s">
        <v>28</v>
      </c>
      <c r="B2139" t="s">
        <v>5113</v>
      </c>
      <c r="C2139">
        <v>2014</v>
      </c>
      <c r="D2139" t="s">
        <v>44</v>
      </c>
      <c r="E2139" t="s">
        <v>5252</v>
      </c>
      <c r="F2139">
        <v>10.199999999999999</v>
      </c>
      <c r="G2139" t="s">
        <v>31</v>
      </c>
      <c r="H2139">
        <v>20</v>
      </c>
      <c r="I2139" t="s">
        <v>5114</v>
      </c>
      <c r="J2139" t="s">
        <v>89</v>
      </c>
      <c r="K2139" t="s">
        <v>58</v>
      </c>
      <c r="L2139" t="s">
        <v>248</v>
      </c>
      <c r="M2139" t="s">
        <v>36</v>
      </c>
      <c r="N2139" t="s">
        <v>37</v>
      </c>
      <c r="O2139" t="s">
        <v>317</v>
      </c>
      <c r="P2139" t="s">
        <v>96</v>
      </c>
      <c r="Q2139" t="s">
        <v>125</v>
      </c>
      <c r="R2139">
        <v>0</v>
      </c>
      <c r="S2139" t="s">
        <v>96</v>
      </c>
      <c r="T2139">
        <v>11</v>
      </c>
      <c r="U2139" t="s">
        <v>43</v>
      </c>
      <c r="V2139">
        <v>7.75</v>
      </c>
      <c r="W2139" t="s">
        <v>43</v>
      </c>
      <c r="X2139">
        <v>9</v>
      </c>
      <c r="Y2139" t="s">
        <v>43</v>
      </c>
      <c r="Z2139">
        <v>1</v>
      </c>
      <c r="AC2139">
        <f t="shared" si="165"/>
        <v>1</v>
      </c>
      <c r="AD2139" t="str">
        <f t="shared" si="166"/>
        <v>ESN</v>
      </c>
      <c r="AE2139" t="b">
        <f t="shared" si="167"/>
        <v>0</v>
      </c>
      <c r="AF2139" t="b">
        <f t="shared" si="168"/>
        <v>0</v>
      </c>
      <c r="AG2139" t="b">
        <f t="shared" si="169"/>
        <v>0</v>
      </c>
      <c r="AH2139">
        <v>59.999999999998799</v>
      </c>
    </row>
    <row r="2140" spans="1:34" x14ac:dyDescent="0.25">
      <c r="A2140" t="s">
        <v>55</v>
      </c>
      <c r="B2140" t="s">
        <v>5115</v>
      </c>
      <c r="C2140">
        <v>2012</v>
      </c>
      <c r="D2140" t="s">
        <v>115</v>
      </c>
      <c r="E2140" t="s">
        <v>47</v>
      </c>
      <c r="F2140">
        <v>3</v>
      </c>
      <c r="G2140" t="s">
        <v>71</v>
      </c>
      <c r="H2140">
        <v>22</v>
      </c>
      <c r="I2140" t="s">
        <v>5116</v>
      </c>
      <c r="J2140" t="s">
        <v>3233</v>
      </c>
      <c r="K2140" t="s">
        <v>74</v>
      </c>
      <c r="L2140" t="s">
        <v>110</v>
      </c>
      <c r="M2140" t="s">
        <v>36</v>
      </c>
      <c r="N2140" t="s">
        <v>37</v>
      </c>
      <c r="O2140" t="s">
        <v>38</v>
      </c>
      <c r="P2140" t="s">
        <v>39</v>
      </c>
      <c r="T2140">
        <v>-3</v>
      </c>
      <c r="U2140" t="s">
        <v>43</v>
      </c>
      <c r="V2140">
        <v>2</v>
      </c>
      <c r="W2140" t="s">
        <v>43</v>
      </c>
      <c r="X2140">
        <v>2.6666666666666701</v>
      </c>
      <c r="Y2140" t="s">
        <v>42</v>
      </c>
      <c r="Z2140">
        <v>1.17</v>
      </c>
      <c r="AC2140">
        <f t="shared" si="165"/>
        <v>2</v>
      </c>
      <c r="AD2140" t="str">
        <f t="shared" si="166"/>
        <v>DSN</v>
      </c>
      <c r="AE2140" t="b">
        <f t="shared" si="167"/>
        <v>1</v>
      </c>
      <c r="AF2140" t="str">
        <f t="shared" si="168"/>
        <v/>
      </c>
      <c r="AG2140" t="str">
        <f t="shared" si="169"/>
        <v/>
      </c>
      <c r="AH2140">
        <v>69.999999999999005</v>
      </c>
    </row>
    <row r="2141" spans="1:34" x14ac:dyDescent="0.25">
      <c r="A2141" t="s">
        <v>55</v>
      </c>
      <c r="B2141" t="s">
        <v>5117</v>
      </c>
      <c r="C2141">
        <v>2014</v>
      </c>
      <c r="D2141" t="s">
        <v>115</v>
      </c>
      <c r="E2141" t="s">
        <v>122</v>
      </c>
      <c r="F2141">
        <v>9.1999999999999993</v>
      </c>
      <c r="G2141" t="s">
        <v>71</v>
      </c>
      <c r="H2141">
        <v>23</v>
      </c>
      <c r="I2141" t="s">
        <v>5118</v>
      </c>
      <c r="J2141" t="s">
        <v>231</v>
      </c>
      <c r="K2141" t="s">
        <v>74</v>
      </c>
      <c r="L2141" t="s">
        <v>213</v>
      </c>
      <c r="M2141" t="s">
        <v>76</v>
      </c>
      <c r="N2141" t="s">
        <v>60</v>
      </c>
      <c r="O2141" t="s">
        <v>38</v>
      </c>
      <c r="P2141" t="s">
        <v>51</v>
      </c>
      <c r="T2141">
        <v>10</v>
      </c>
      <c r="U2141" t="s">
        <v>42</v>
      </c>
      <c r="V2141">
        <v>8.5</v>
      </c>
      <c r="W2141" t="s">
        <v>43</v>
      </c>
      <c r="X2141">
        <v>8.5</v>
      </c>
      <c r="Y2141" t="s">
        <v>42</v>
      </c>
      <c r="Z2141">
        <v>0.83</v>
      </c>
      <c r="AH2141">
        <v>49.999999999999197</v>
      </c>
    </row>
    <row r="2142" spans="1:34" x14ac:dyDescent="0.25">
      <c r="A2142" t="s">
        <v>28</v>
      </c>
      <c r="B2142" t="s">
        <v>5119</v>
      </c>
      <c r="C2142">
        <v>2013</v>
      </c>
      <c r="D2142" t="s">
        <v>115</v>
      </c>
      <c r="E2142" t="s">
        <v>47</v>
      </c>
      <c r="F2142">
        <v>8.6</v>
      </c>
      <c r="G2142" t="s">
        <v>143</v>
      </c>
      <c r="H2142">
        <v>21</v>
      </c>
      <c r="I2142" t="s">
        <v>5120</v>
      </c>
      <c r="J2142" t="s">
        <v>491</v>
      </c>
      <c r="K2142" t="s">
        <v>146</v>
      </c>
      <c r="L2142" t="s">
        <v>2831</v>
      </c>
      <c r="M2142" t="s">
        <v>148</v>
      </c>
      <c r="N2142" t="s">
        <v>37</v>
      </c>
      <c r="O2142" t="s">
        <v>38</v>
      </c>
      <c r="P2142" t="s">
        <v>51</v>
      </c>
      <c r="Q2142" t="s">
        <v>52</v>
      </c>
      <c r="R2142">
        <v>0</v>
      </c>
      <c r="S2142" t="s">
        <v>53</v>
      </c>
      <c r="T2142">
        <v>8.5</v>
      </c>
      <c r="U2142" t="s">
        <v>43</v>
      </c>
      <c r="V2142">
        <v>9</v>
      </c>
      <c r="W2142" t="s">
        <v>43</v>
      </c>
      <c r="X2142">
        <v>10.6666666666667</v>
      </c>
      <c r="Y2142" t="s">
        <v>42</v>
      </c>
      <c r="Z2142">
        <v>2</v>
      </c>
      <c r="AH2142">
        <v>119.999999999998</v>
      </c>
    </row>
    <row r="2143" spans="1:34" x14ac:dyDescent="0.25">
      <c r="A2143" t="s">
        <v>55</v>
      </c>
      <c r="B2143" t="s">
        <v>5121</v>
      </c>
      <c r="C2143">
        <v>2013</v>
      </c>
      <c r="D2143" t="s">
        <v>54</v>
      </c>
      <c r="E2143" t="s">
        <v>5252</v>
      </c>
      <c r="F2143">
        <v>5.0999999999999996</v>
      </c>
      <c r="G2143" t="s">
        <v>143</v>
      </c>
      <c r="H2143">
        <v>20</v>
      </c>
      <c r="I2143" t="s">
        <v>5122</v>
      </c>
      <c r="J2143" t="s">
        <v>491</v>
      </c>
      <c r="K2143" t="s">
        <v>205</v>
      </c>
      <c r="L2143" t="s">
        <v>1127</v>
      </c>
      <c r="M2143" t="s">
        <v>148</v>
      </c>
      <c r="N2143" t="s">
        <v>37</v>
      </c>
      <c r="O2143" t="s">
        <v>38</v>
      </c>
      <c r="P2143" t="s">
        <v>51</v>
      </c>
      <c r="T2143">
        <v>2</v>
      </c>
      <c r="U2143" t="s">
        <v>43</v>
      </c>
      <c r="V2143">
        <v>2.6666666666666701</v>
      </c>
      <c r="W2143" t="s">
        <v>43</v>
      </c>
      <c r="X2143">
        <v>4</v>
      </c>
      <c r="Y2143" t="s">
        <v>43</v>
      </c>
      <c r="Z2143">
        <v>0.5</v>
      </c>
      <c r="AH2143">
        <v>29.9999999999994</v>
      </c>
    </row>
    <row r="2144" spans="1:34" x14ac:dyDescent="0.25">
      <c r="A2144" t="s">
        <v>28</v>
      </c>
      <c r="B2144" t="s">
        <v>5123</v>
      </c>
      <c r="C2144">
        <v>2014</v>
      </c>
      <c r="D2144" t="s">
        <v>54</v>
      </c>
      <c r="E2144" t="s">
        <v>122</v>
      </c>
      <c r="F2144">
        <v>8.4</v>
      </c>
      <c r="G2144" t="s">
        <v>31</v>
      </c>
      <c r="H2144">
        <v>29</v>
      </c>
      <c r="I2144" t="s">
        <v>5124</v>
      </c>
      <c r="J2144" t="s">
        <v>33</v>
      </c>
      <c r="K2144" t="s">
        <v>34</v>
      </c>
      <c r="L2144" t="s">
        <v>466</v>
      </c>
      <c r="M2144" t="s">
        <v>36</v>
      </c>
      <c r="N2144" t="s">
        <v>37</v>
      </c>
      <c r="O2144" t="s">
        <v>38</v>
      </c>
      <c r="P2144" t="s">
        <v>96</v>
      </c>
      <c r="Q2144" t="s">
        <v>125</v>
      </c>
      <c r="R2144">
        <v>0</v>
      </c>
      <c r="S2144" t="s">
        <v>96</v>
      </c>
      <c r="T2144">
        <v>4.5</v>
      </c>
      <c r="U2144" t="s">
        <v>43</v>
      </c>
      <c r="V2144">
        <v>2</v>
      </c>
      <c r="W2144" t="s">
        <v>43</v>
      </c>
      <c r="X2144">
        <v>10</v>
      </c>
      <c r="Y2144" t="s">
        <v>42</v>
      </c>
      <c r="Z2144">
        <v>1</v>
      </c>
      <c r="AC2144">
        <f t="shared" si="165"/>
        <v>0</v>
      </c>
      <c r="AD2144" t="str">
        <f t="shared" si="166"/>
        <v>ESN</v>
      </c>
      <c r="AE2144" t="b">
        <f t="shared" si="167"/>
        <v>0</v>
      </c>
      <c r="AF2144" t="b">
        <f t="shared" si="168"/>
        <v>0</v>
      </c>
      <c r="AG2144" t="b">
        <f t="shared" si="169"/>
        <v>0</v>
      </c>
      <c r="AH2144">
        <v>59.999999999998799</v>
      </c>
    </row>
    <row r="2145" spans="1:34" x14ac:dyDescent="0.25">
      <c r="A2145" t="s">
        <v>45</v>
      </c>
      <c r="B2145" t="s">
        <v>5125</v>
      </c>
      <c r="C2145">
        <v>2012</v>
      </c>
      <c r="D2145" t="s">
        <v>83</v>
      </c>
      <c r="E2145" t="s">
        <v>5252</v>
      </c>
      <c r="F2145">
        <v>3.3</v>
      </c>
      <c r="G2145" t="s">
        <v>31</v>
      </c>
      <c r="H2145">
        <v>23</v>
      </c>
      <c r="I2145" t="s">
        <v>5126</v>
      </c>
      <c r="J2145" t="s">
        <v>33</v>
      </c>
      <c r="K2145" t="s">
        <v>58</v>
      </c>
      <c r="L2145" t="s">
        <v>440</v>
      </c>
      <c r="M2145" t="s">
        <v>36</v>
      </c>
      <c r="N2145" t="s">
        <v>37</v>
      </c>
      <c r="O2145" t="s">
        <v>38</v>
      </c>
      <c r="P2145" t="s">
        <v>51</v>
      </c>
      <c r="Z2145">
        <v>3</v>
      </c>
      <c r="AA2145" t="s">
        <v>52</v>
      </c>
      <c r="AB2145" t="s">
        <v>53</v>
      </c>
      <c r="AH2145">
        <v>179.99999999999599</v>
      </c>
    </row>
    <row r="2146" spans="1:34" x14ac:dyDescent="0.25">
      <c r="A2146" t="s">
        <v>28</v>
      </c>
      <c r="B2146" t="s">
        <v>5127</v>
      </c>
      <c r="C2146">
        <v>2012</v>
      </c>
      <c r="D2146" t="s">
        <v>115</v>
      </c>
      <c r="E2146" t="s">
        <v>5252</v>
      </c>
      <c r="F2146">
        <v>5.8</v>
      </c>
      <c r="G2146" t="s">
        <v>71</v>
      </c>
      <c r="H2146">
        <v>22</v>
      </c>
      <c r="I2146" t="s">
        <v>5128</v>
      </c>
      <c r="J2146" t="s">
        <v>231</v>
      </c>
      <c r="K2146" t="s">
        <v>74</v>
      </c>
      <c r="L2146" t="s">
        <v>404</v>
      </c>
      <c r="M2146" t="s">
        <v>76</v>
      </c>
      <c r="N2146" t="s">
        <v>37</v>
      </c>
      <c r="O2146" t="s">
        <v>38</v>
      </c>
      <c r="P2146" t="s">
        <v>51</v>
      </c>
      <c r="Q2146" t="s">
        <v>52</v>
      </c>
      <c r="R2146">
        <v>0</v>
      </c>
      <c r="S2146" t="s">
        <v>53</v>
      </c>
      <c r="T2146">
        <v>6.25</v>
      </c>
      <c r="U2146" t="s">
        <v>42</v>
      </c>
      <c r="V2146">
        <v>5.75</v>
      </c>
      <c r="W2146" t="s">
        <v>43</v>
      </c>
      <c r="X2146">
        <v>6</v>
      </c>
      <c r="Y2146" t="s">
        <v>43</v>
      </c>
      <c r="Z2146">
        <v>2.92</v>
      </c>
      <c r="AH2146">
        <v>174.99999999999699</v>
      </c>
    </row>
    <row r="2147" spans="1:34" x14ac:dyDescent="0.25">
      <c r="A2147" t="s">
        <v>28</v>
      </c>
      <c r="B2147" t="s">
        <v>5129</v>
      </c>
      <c r="C2147">
        <v>2012</v>
      </c>
      <c r="D2147" t="s">
        <v>115</v>
      </c>
      <c r="E2147" t="s">
        <v>30</v>
      </c>
      <c r="F2147">
        <v>9.3000000000000007</v>
      </c>
      <c r="G2147" t="s">
        <v>71</v>
      </c>
      <c r="H2147">
        <v>21</v>
      </c>
      <c r="I2147" t="s">
        <v>5130</v>
      </c>
      <c r="J2147" t="s">
        <v>5131</v>
      </c>
      <c r="K2147" t="s">
        <v>74</v>
      </c>
      <c r="L2147" t="s">
        <v>1541</v>
      </c>
      <c r="M2147" t="s">
        <v>76</v>
      </c>
      <c r="N2147" t="s">
        <v>37</v>
      </c>
      <c r="O2147" t="s">
        <v>38</v>
      </c>
      <c r="P2147" t="s">
        <v>51</v>
      </c>
      <c r="Q2147" t="s">
        <v>52</v>
      </c>
      <c r="R2147">
        <v>0</v>
      </c>
      <c r="S2147" t="s">
        <v>53</v>
      </c>
      <c r="Z2147">
        <v>2.83</v>
      </c>
      <c r="AH2147">
        <v>169.99999999999699</v>
      </c>
    </row>
    <row r="2148" spans="1:34" x14ac:dyDescent="0.25">
      <c r="A2148" t="s">
        <v>45</v>
      </c>
      <c r="B2148" t="s">
        <v>5132</v>
      </c>
      <c r="C2148">
        <v>2012</v>
      </c>
      <c r="D2148" t="s">
        <v>115</v>
      </c>
      <c r="E2148" t="s">
        <v>5252</v>
      </c>
      <c r="F2148">
        <v>5.5</v>
      </c>
      <c r="G2148" t="s">
        <v>71</v>
      </c>
      <c r="H2148">
        <v>21</v>
      </c>
      <c r="I2148" t="s">
        <v>5133</v>
      </c>
      <c r="J2148" t="s">
        <v>2556</v>
      </c>
      <c r="K2148" t="s">
        <v>74</v>
      </c>
      <c r="L2148" t="s">
        <v>404</v>
      </c>
      <c r="M2148" t="s">
        <v>76</v>
      </c>
      <c r="N2148" t="s">
        <v>60</v>
      </c>
      <c r="O2148" t="s">
        <v>38</v>
      </c>
      <c r="P2148" t="s">
        <v>51</v>
      </c>
      <c r="T2148">
        <v>11</v>
      </c>
      <c r="U2148" t="s">
        <v>42</v>
      </c>
      <c r="V2148">
        <v>4.25</v>
      </c>
      <c r="W2148" t="s">
        <v>43</v>
      </c>
      <c r="X2148">
        <v>3.3333333333333299</v>
      </c>
      <c r="Y2148" t="s">
        <v>43</v>
      </c>
      <c r="Z2148">
        <v>3</v>
      </c>
      <c r="AA2148" t="s">
        <v>52</v>
      </c>
      <c r="AB2148" t="s">
        <v>53</v>
      </c>
      <c r="AH2148">
        <v>179.99999999999599</v>
      </c>
    </row>
    <row r="2149" spans="1:34" x14ac:dyDescent="0.25">
      <c r="A2149" t="s">
        <v>55</v>
      </c>
      <c r="B2149" t="s">
        <v>5134</v>
      </c>
      <c r="C2149">
        <v>2012</v>
      </c>
      <c r="D2149" t="s">
        <v>44</v>
      </c>
      <c r="E2149" t="s">
        <v>5252</v>
      </c>
      <c r="F2149">
        <v>3.5</v>
      </c>
      <c r="G2149" t="s">
        <v>71</v>
      </c>
      <c r="H2149">
        <v>21</v>
      </c>
      <c r="I2149" t="s">
        <v>5135</v>
      </c>
      <c r="J2149" t="s">
        <v>1135</v>
      </c>
      <c r="K2149" t="s">
        <v>74</v>
      </c>
      <c r="L2149" t="s">
        <v>1662</v>
      </c>
      <c r="M2149" t="s">
        <v>76</v>
      </c>
      <c r="N2149" t="s">
        <v>60</v>
      </c>
      <c r="O2149" t="s">
        <v>38</v>
      </c>
      <c r="P2149" t="s">
        <v>51</v>
      </c>
      <c r="T2149">
        <v>2</v>
      </c>
      <c r="U2149" t="s">
        <v>42</v>
      </c>
      <c r="V2149">
        <v>3.3333333333333299</v>
      </c>
      <c r="W2149" t="s">
        <v>43</v>
      </c>
      <c r="X2149">
        <v>2</v>
      </c>
      <c r="Y2149" t="s">
        <v>43</v>
      </c>
      <c r="Z2149">
        <v>0.08</v>
      </c>
      <c r="AH2149">
        <v>4.9999999999998002</v>
      </c>
    </row>
    <row r="2150" spans="1:34" x14ac:dyDescent="0.25">
      <c r="A2150" t="s">
        <v>45</v>
      </c>
      <c r="B2150" t="s">
        <v>5136</v>
      </c>
      <c r="C2150">
        <v>2012</v>
      </c>
      <c r="D2150" t="s">
        <v>44</v>
      </c>
      <c r="E2150" t="s">
        <v>5252</v>
      </c>
      <c r="F2150">
        <v>6.3</v>
      </c>
      <c r="G2150" t="s">
        <v>31</v>
      </c>
      <c r="H2150">
        <v>20</v>
      </c>
      <c r="I2150" t="s">
        <v>5137</v>
      </c>
      <c r="J2150" t="s">
        <v>335</v>
      </c>
      <c r="K2150" t="s">
        <v>34</v>
      </c>
      <c r="L2150" t="s">
        <v>412</v>
      </c>
      <c r="M2150" t="s">
        <v>36</v>
      </c>
      <c r="N2150" t="s">
        <v>60</v>
      </c>
      <c r="O2150" t="s">
        <v>38</v>
      </c>
      <c r="P2150" t="s">
        <v>51</v>
      </c>
      <c r="T2150">
        <v>7.75</v>
      </c>
      <c r="U2150" t="s">
        <v>42</v>
      </c>
      <c r="V2150">
        <v>6</v>
      </c>
      <c r="W2150" t="s">
        <v>43</v>
      </c>
      <c r="X2150">
        <v>6</v>
      </c>
      <c r="Y2150" t="s">
        <v>43</v>
      </c>
      <c r="Z2150">
        <v>3</v>
      </c>
      <c r="AA2150" t="s">
        <v>52</v>
      </c>
      <c r="AB2150" t="s">
        <v>53</v>
      </c>
      <c r="AH2150">
        <v>179.99999999999599</v>
      </c>
    </row>
    <row r="2151" spans="1:34" x14ac:dyDescent="0.25">
      <c r="A2151" t="s">
        <v>45</v>
      </c>
      <c r="B2151" t="s">
        <v>5138</v>
      </c>
      <c r="C2151">
        <v>2012</v>
      </c>
      <c r="D2151" t="s">
        <v>54</v>
      </c>
      <c r="E2151" t="s">
        <v>5252</v>
      </c>
      <c r="F2151">
        <v>9.6999999999999993</v>
      </c>
      <c r="G2151" t="s">
        <v>31</v>
      </c>
      <c r="H2151">
        <v>20</v>
      </c>
      <c r="I2151" t="s">
        <v>5139</v>
      </c>
      <c r="J2151" t="s">
        <v>89</v>
      </c>
      <c r="K2151" t="s">
        <v>146</v>
      </c>
      <c r="L2151" t="s">
        <v>3100</v>
      </c>
      <c r="M2151" t="s">
        <v>36</v>
      </c>
      <c r="N2151" t="s">
        <v>37</v>
      </c>
      <c r="O2151" t="s">
        <v>38</v>
      </c>
      <c r="P2151" t="s">
        <v>41</v>
      </c>
      <c r="Z2151">
        <v>3</v>
      </c>
      <c r="AA2151" t="s">
        <v>207</v>
      </c>
      <c r="AB2151" t="s">
        <v>41</v>
      </c>
      <c r="AC2151">
        <f t="shared" si="165"/>
        <v>0</v>
      </c>
      <c r="AD2151" t="str">
        <f t="shared" si="166"/>
        <v>DSN</v>
      </c>
      <c r="AE2151" t="b">
        <f t="shared" si="167"/>
        <v>0</v>
      </c>
      <c r="AF2151" t="b">
        <f t="shared" si="168"/>
        <v>0</v>
      </c>
      <c r="AG2151" t="b">
        <f t="shared" si="169"/>
        <v>0</v>
      </c>
      <c r="AH2151">
        <v>179.99999999999599</v>
      </c>
    </row>
    <row r="2152" spans="1:34" x14ac:dyDescent="0.25">
      <c r="A2152" t="s">
        <v>55</v>
      </c>
      <c r="B2152" t="s">
        <v>5140</v>
      </c>
      <c r="C2152">
        <v>2012</v>
      </c>
      <c r="D2152" t="s">
        <v>54</v>
      </c>
      <c r="E2152" t="s">
        <v>47</v>
      </c>
      <c r="F2152">
        <v>3.2</v>
      </c>
      <c r="G2152" t="s">
        <v>31</v>
      </c>
      <c r="H2152">
        <v>19</v>
      </c>
      <c r="I2152" t="s">
        <v>5141</v>
      </c>
      <c r="J2152" t="s">
        <v>89</v>
      </c>
      <c r="K2152" t="s">
        <v>34</v>
      </c>
      <c r="L2152" t="s">
        <v>64</v>
      </c>
      <c r="M2152" t="s">
        <v>36</v>
      </c>
      <c r="N2152" t="s">
        <v>37</v>
      </c>
      <c r="O2152" t="s">
        <v>38</v>
      </c>
      <c r="P2152" t="s">
        <v>119</v>
      </c>
      <c r="Z2152">
        <v>0.08</v>
      </c>
      <c r="AC2152">
        <f t="shared" si="165"/>
        <v>0</v>
      </c>
      <c r="AD2152" t="str">
        <f t="shared" si="166"/>
        <v>DSN</v>
      </c>
      <c r="AE2152" t="b">
        <f t="shared" si="167"/>
        <v>1</v>
      </c>
      <c r="AF2152" t="str">
        <f t="shared" si="168"/>
        <v/>
      </c>
      <c r="AG2152" t="str">
        <f t="shared" si="169"/>
        <v/>
      </c>
      <c r="AH2152">
        <v>4.9999999999998002</v>
      </c>
    </row>
    <row r="2153" spans="1:34" x14ac:dyDescent="0.25">
      <c r="A2153" t="s">
        <v>55</v>
      </c>
      <c r="B2153" t="s">
        <v>5142</v>
      </c>
      <c r="C2153">
        <v>2014</v>
      </c>
      <c r="D2153" t="s">
        <v>54</v>
      </c>
      <c r="E2153" t="s">
        <v>122</v>
      </c>
      <c r="F2153">
        <v>6</v>
      </c>
      <c r="G2153" t="s">
        <v>31</v>
      </c>
      <c r="H2153">
        <v>21</v>
      </c>
      <c r="I2153" t="s">
        <v>5143</v>
      </c>
      <c r="J2153" t="s">
        <v>33</v>
      </c>
      <c r="K2153" t="s">
        <v>34</v>
      </c>
      <c r="L2153" t="s">
        <v>354</v>
      </c>
      <c r="M2153" t="s">
        <v>36</v>
      </c>
      <c r="N2153" t="s">
        <v>37</v>
      </c>
      <c r="O2153" t="s">
        <v>38</v>
      </c>
      <c r="P2153" t="s">
        <v>51</v>
      </c>
      <c r="T2153">
        <v>2</v>
      </c>
      <c r="U2153" t="s">
        <v>42</v>
      </c>
      <c r="V2153">
        <v>4.5</v>
      </c>
      <c r="W2153" t="s">
        <v>43</v>
      </c>
      <c r="X2153">
        <v>1</v>
      </c>
      <c r="Y2153" t="s">
        <v>42</v>
      </c>
      <c r="Z2153">
        <v>0.42</v>
      </c>
      <c r="AH2153">
        <v>24.999999999999599</v>
      </c>
    </row>
    <row r="2154" spans="1:34" x14ac:dyDescent="0.25">
      <c r="A2154" t="s">
        <v>45</v>
      </c>
      <c r="B2154" t="s">
        <v>5144</v>
      </c>
      <c r="C2154">
        <v>2012</v>
      </c>
      <c r="D2154" t="s">
        <v>54</v>
      </c>
      <c r="E2154" t="s">
        <v>250</v>
      </c>
      <c r="F2154">
        <v>11</v>
      </c>
      <c r="G2154" t="s">
        <v>184</v>
      </c>
      <c r="H2154">
        <v>19</v>
      </c>
      <c r="I2154" t="s">
        <v>5145</v>
      </c>
      <c r="J2154" t="s">
        <v>186</v>
      </c>
      <c r="K2154" t="s">
        <v>187</v>
      </c>
      <c r="M2154" t="s">
        <v>148</v>
      </c>
      <c r="N2154" t="s">
        <v>37</v>
      </c>
      <c r="O2154" t="s">
        <v>38</v>
      </c>
      <c r="P2154" t="s">
        <v>51</v>
      </c>
      <c r="Z2154">
        <v>3</v>
      </c>
      <c r="AA2154" t="s">
        <v>52</v>
      </c>
      <c r="AB2154" t="s">
        <v>53</v>
      </c>
      <c r="AH2154">
        <v>179.99999999999599</v>
      </c>
    </row>
    <row r="2155" spans="1:34" x14ac:dyDescent="0.25">
      <c r="A2155" t="s">
        <v>55</v>
      </c>
      <c r="B2155" t="s">
        <v>5146</v>
      </c>
      <c r="C2155">
        <v>2013</v>
      </c>
      <c r="D2155" t="s">
        <v>115</v>
      </c>
      <c r="E2155" t="s">
        <v>122</v>
      </c>
      <c r="F2155">
        <v>6</v>
      </c>
      <c r="G2155" t="s">
        <v>98</v>
      </c>
      <c r="H2155">
        <v>26</v>
      </c>
      <c r="I2155" t="s">
        <v>5147</v>
      </c>
      <c r="J2155" t="s">
        <v>1147</v>
      </c>
      <c r="K2155" t="s">
        <v>92</v>
      </c>
      <c r="L2155" t="s">
        <v>1842</v>
      </c>
      <c r="M2155" t="s">
        <v>36</v>
      </c>
      <c r="N2155" t="s">
        <v>37</v>
      </c>
      <c r="O2155" t="s">
        <v>38</v>
      </c>
      <c r="P2155" t="s">
        <v>106</v>
      </c>
      <c r="T2155">
        <v>8.5</v>
      </c>
      <c r="U2155" t="s">
        <v>42</v>
      </c>
      <c r="V2155">
        <v>3</v>
      </c>
      <c r="W2155" t="s">
        <v>43</v>
      </c>
      <c r="X2155">
        <v>4</v>
      </c>
      <c r="Y2155" t="s">
        <v>42</v>
      </c>
      <c r="Z2155">
        <v>0.75</v>
      </c>
      <c r="AC2155">
        <f t="shared" si="165"/>
        <v>2</v>
      </c>
      <c r="AD2155" t="str">
        <f t="shared" si="166"/>
        <v>ESN</v>
      </c>
      <c r="AE2155" t="b">
        <f t="shared" si="167"/>
        <v>1</v>
      </c>
      <c r="AF2155" t="str">
        <f t="shared" si="168"/>
        <v/>
      </c>
      <c r="AG2155" t="str">
        <f t="shared" si="169"/>
        <v/>
      </c>
      <c r="AH2155">
        <v>44.999999999999403</v>
      </c>
    </row>
    <row r="2156" spans="1:34" x14ac:dyDescent="0.25">
      <c r="A2156" t="s">
        <v>28</v>
      </c>
      <c r="B2156" t="s">
        <v>5148</v>
      </c>
      <c r="C2156">
        <v>2014</v>
      </c>
      <c r="D2156" t="s">
        <v>77</v>
      </c>
      <c r="E2156" t="s">
        <v>290</v>
      </c>
      <c r="F2156">
        <v>6.1</v>
      </c>
      <c r="G2156" t="s">
        <v>31</v>
      </c>
      <c r="H2156">
        <v>26</v>
      </c>
      <c r="I2156" t="s">
        <v>5149</v>
      </c>
      <c r="J2156" t="s">
        <v>89</v>
      </c>
      <c r="K2156" t="s">
        <v>34</v>
      </c>
      <c r="L2156" t="s">
        <v>280</v>
      </c>
      <c r="M2156" t="s">
        <v>36</v>
      </c>
      <c r="N2156" t="s">
        <v>60</v>
      </c>
      <c r="O2156" t="s">
        <v>38</v>
      </c>
      <c r="P2156" t="s">
        <v>51</v>
      </c>
      <c r="Q2156" t="s">
        <v>52</v>
      </c>
      <c r="R2156">
        <v>0</v>
      </c>
      <c r="S2156" t="s">
        <v>53</v>
      </c>
      <c r="T2156">
        <v>6.5</v>
      </c>
      <c r="U2156" t="s">
        <v>42</v>
      </c>
      <c r="V2156">
        <v>7.4</v>
      </c>
      <c r="W2156" t="s">
        <v>43</v>
      </c>
      <c r="X2156">
        <v>5.5</v>
      </c>
      <c r="Y2156" t="s">
        <v>42</v>
      </c>
      <c r="Z2156">
        <v>1</v>
      </c>
      <c r="AH2156">
        <v>59.999999999998799</v>
      </c>
    </row>
    <row r="2157" spans="1:34" x14ac:dyDescent="0.25">
      <c r="A2157" t="s">
        <v>28</v>
      </c>
      <c r="B2157" t="s">
        <v>5150</v>
      </c>
      <c r="C2157">
        <v>2014</v>
      </c>
      <c r="D2157" t="s">
        <v>115</v>
      </c>
      <c r="E2157" t="s">
        <v>122</v>
      </c>
      <c r="F2157">
        <v>4.0999999999999996</v>
      </c>
      <c r="G2157" t="s">
        <v>71</v>
      </c>
      <c r="H2157">
        <v>26</v>
      </c>
      <c r="I2157" t="s">
        <v>5151</v>
      </c>
      <c r="J2157" t="s">
        <v>1085</v>
      </c>
      <c r="K2157" t="s">
        <v>74</v>
      </c>
      <c r="L2157" t="s">
        <v>5152</v>
      </c>
      <c r="M2157" t="s">
        <v>76</v>
      </c>
      <c r="N2157" t="s">
        <v>37</v>
      </c>
      <c r="O2157" t="s">
        <v>38</v>
      </c>
      <c r="P2157" t="s">
        <v>51</v>
      </c>
      <c r="Q2157" t="s">
        <v>52</v>
      </c>
      <c r="R2157">
        <v>0</v>
      </c>
      <c r="S2157" t="s">
        <v>53</v>
      </c>
      <c r="T2157">
        <v>2</v>
      </c>
      <c r="U2157" t="s">
        <v>42</v>
      </c>
      <c r="V2157">
        <v>2</v>
      </c>
      <c r="W2157" t="s">
        <v>43</v>
      </c>
      <c r="X2157">
        <v>12</v>
      </c>
      <c r="Y2157" t="s">
        <v>42</v>
      </c>
      <c r="Z2157">
        <v>0.08</v>
      </c>
      <c r="AH2157">
        <v>4.9999999999998002</v>
      </c>
    </row>
    <row r="2158" spans="1:34" x14ac:dyDescent="0.25">
      <c r="A2158" t="s">
        <v>45</v>
      </c>
      <c r="B2158" t="s">
        <v>5153</v>
      </c>
      <c r="C2158">
        <v>2012</v>
      </c>
      <c r="D2158" t="s">
        <v>115</v>
      </c>
      <c r="E2158" t="s">
        <v>47</v>
      </c>
      <c r="F2158">
        <v>4.0999999999999996</v>
      </c>
      <c r="G2158" t="s">
        <v>71</v>
      </c>
      <c r="H2158">
        <v>21</v>
      </c>
      <c r="I2158" t="s">
        <v>5154</v>
      </c>
      <c r="J2158" t="s">
        <v>571</v>
      </c>
      <c r="K2158" t="s">
        <v>74</v>
      </c>
      <c r="L2158" t="s">
        <v>110</v>
      </c>
      <c r="M2158" t="s">
        <v>76</v>
      </c>
      <c r="N2158" t="s">
        <v>37</v>
      </c>
      <c r="O2158" t="s">
        <v>38</v>
      </c>
      <c r="P2158" t="s">
        <v>195</v>
      </c>
      <c r="T2158">
        <v>2.6666666666666701</v>
      </c>
      <c r="U2158" t="s">
        <v>43</v>
      </c>
      <c r="V2158">
        <v>2</v>
      </c>
      <c r="W2158" t="s">
        <v>43</v>
      </c>
      <c r="X2158">
        <v>5.5</v>
      </c>
      <c r="Y2158" t="s">
        <v>42</v>
      </c>
      <c r="Z2158">
        <v>3</v>
      </c>
      <c r="AA2158" t="s">
        <v>196</v>
      </c>
      <c r="AB2158" t="s">
        <v>53</v>
      </c>
      <c r="AC2158">
        <f t="shared" si="165"/>
        <v>2</v>
      </c>
      <c r="AD2158" t="str">
        <f t="shared" si="166"/>
        <v>MSN</v>
      </c>
      <c r="AE2158" t="b">
        <f t="shared" si="167"/>
        <v>0</v>
      </c>
      <c r="AF2158" t="b">
        <f t="shared" si="168"/>
        <v>0</v>
      </c>
      <c r="AG2158" t="b">
        <f t="shared" si="169"/>
        <v>0</v>
      </c>
      <c r="AH2158">
        <v>179.99999999999599</v>
      </c>
    </row>
    <row r="2159" spans="1:34" x14ac:dyDescent="0.25">
      <c r="A2159" t="s">
        <v>441</v>
      </c>
      <c r="B2159" t="s">
        <v>5155</v>
      </c>
      <c r="C2159">
        <v>2014</v>
      </c>
      <c r="D2159" t="s">
        <v>44</v>
      </c>
      <c r="E2159" t="s">
        <v>5252</v>
      </c>
      <c r="F2159">
        <v>8.9</v>
      </c>
      <c r="G2159" t="s">
        <v>31</v>
      </c>
      <c r="H2159">
        <v>21</v>
      </c>
      <c r="I2159" t="s">
        <v>5156</v>
      </c>
      <c r="J2159" t="s">
        <v>33</v>
      </c>
      <c r="K2159" t="s">
        <v>34</v>
      </c>
      <c r="L2159" t="s">
        <v>1357</v>
      </c>
      <c r="M2159" t="s">
        <v>36</v>
      </c>
      <c r="N2159" t="s">
        <v>37</v>
      </c>
      <c r="O2159" t="s">
        <v>38</v>
      </c>
      <c r="P2159" t="s">
        <v>96</v>
      </c>
      <c r="Q2159" t="s">
        <v>713</v>
      </c>
      <c r="R2159">
        <v>0</v>
      </c>
      <c r="S2159" t="s">
        <v>41</v>
      </c>
      <c r="T2159">
        <v>3.5</v>
      </c>
      <c r="U2159" t="s">
        <v>43</v>
      </c>
      <c r="V2159">
        <v>8</v>
      </c>
      <c r="W2159" t="s">
        <v>43</v>
      </c>
      <c r="X2159">
        <v>9.5</v>
      </c>
      <c r="Y2159" t="s">
        <v>42</v>
      </c>
      <c r="Z2159">
        <v>0.75</v>
      </c>
      <c r="AC2159">
        <f t="shared" si="165"/>
        <v>1</v>
      </c>
      <c r="AD2159" t="str">
        <f t="shared" si="166"/>
        <v>ESN</v>
      </c>
      <c r="AE2159" t="b">
        <f t="shared" si="167"/>
        <v>1</v>
      </c>
      <c r="AF2159" t="str">
        <f t="shared" si="168"/>
        <v/>
      </c>
      <c r="AG2159" t="str">
        <f t="shared" si="169"/>
        <v/>
      </c>
      <c r="AH2159">
        <v>44.999999999999403</v>
      </c>
    </row>
    <row r="2160" spans="1:34" x14ac:dyDescent="0.25">
      <c r="A2160" t="s">
        <v>28</v>
      </c>
      <c r="B2160" t="s">
        <v>5157</v>
      </c>
      <c r="C2160">
        <v>2013</v>
      </c>
      <c r="D2160" t="s">
        <v>54</v>
      </c>
      <c r="E2160" t="s">
        <v>70</v>
      </c>
      <c r="F2160">
        <v>7.8</v>
      </c>
      <c r="G2160" t="s">
        <v>98</v>
      </c>
      <c r="H2160">
        <v>20</v>
      </c>
      <c r="I2160" t="s">
        <v>5158</v>
      </c>
      <c r="J2160" t="s">
        <v>1311</v>
      </c>
      <c r="K2160" t="s">
        <v>58</v>
      </c>
      <c r="L2160" t="s">
        <v>3917</v>
      </c>
      <c r="M2160" t="s">
        <v>36</v>
      </c>
      <c r="N2160" t="s">
        <v>37</v>
      </c>
      <c r="O2160" t="s">
        <v>38</v>
      </c>
      <c r="P2160" t="s">
        <v>51</v>
      </c>
      <c r="Q2160" t="s">
        <v>52</v>
      </c>
      <c r="R2160">
        <v>0</v>
      </c>
      <c r="S2160" t="s">
        <v>53</v>
      </c>
      <c r="Z2160">
        <v>2</v>
      </c>
      <c r="AH2160">
        <v>119.999999999998</v>
      </c>
    </row>
    <row r="2161" spans="1:34" x14ac:dyDescent="0.25">
      <c r="A2161" t="s">
        <v>28</v>
      </c>
      <c r="B2161" t="s">
        <v>5159</v>
      </c>
      <c r="C2161">
        <v>2014</v>
      </c>
      <c r="D2161" t="s">
        <v>44</v>
      </c>
      <c r="E2161" t="s">
        <v>5252</v>
      </c>
      <c r="F2161">
        <v>6</v>
      </c>
      <c r="G2161" t="s">
        <v>31</v>
      </c>
      <c r="H2161">
        <v>21</v>
      </c>
      <c r="I2161" t="s">
        <v>5160</v>
      </c>
      <c r="J2161" t="s">
        <v>33</v>
      </c>
      <c r="K2161" t="s">
        <v>92</v>
      </c>
      <c r="L2161" t="s">
        <v>3899</v>
      </c>
      <c r="M2161" t="s">
        <v>36</v>
      </c>
      <c r="N2161" t="s">
        <v>60</v>
      </c>
      <c r="O2161" t="s">
        <v>38</v>
      </c>
      <c r="P2161" t="s">
        <v>51</v>
      </c>
      <c r="Q2161" t="s">
        <v>52</v>
      </c>
      <c r="R2161">
        <v>0</v>
      </c>
      <c r="S2161" t="s">
        <v>53</v>
      </c>
      <c r="T2161">
        <v>5.5</v>
      </c>
      <c r="U2161" t="s">
        <v>43</v>
      </c>
      <c r="V2161">
        <v>4</v>
      </c>
      <c r="W2161" t="s">
        <v>43</v>
      </c>
      <c r="X2161">
        <v>5</v>
      </c>
      <c r="Y2161" t="s">
        <v>43</v>
      </c>
      <c r="Z2161">
        <v>0.92</v>
      </c>
      <c r="AH2161">
        <v>54.999999999998998</v>
      </c>
    </row>
    <row r="2162" spans="1:34" x14ac:dyDescent="0.25">
      <c r="A2162" t="s">
        <v>28</v>
      </c>
      <c r="B2162" t="s">
        <v>5161</v>
      </c>
      <c r="C2162">
        <v>2013</v>
      </c>
      <c r="D2162" t="s">
        <v>54</v>
      </c>
      <c r="E2162" t="s">
        <v>47</v>
      </c>
      <c r="F2162">
        <v>10.199999999999999</v>
      </c>
      <c r="G2162" t="s">
        <v>31</v>
      </c>
      <c r="H2162">
        <v>19</v>
      </c>
      <c r="I2162" t="s">
        <v>5162</v>
      </c>
      <c r="J2162" t="s">
        <v>33</v>
      </c>
      <c r="K2162" t="s">
        <v>205</v>
      </c>
      <c r="L2162" t="s">
        <v>206</v>
      </c>
      <c r="M2162" t="s">
        <v>36</v>
      </c>
      <c r="N2162" t="s">
        <v>37</v>
      </c>
      <c r="O2162" t="s">
        <v>38</v>
      </c>
      <c r="P2162" t="s">
        <v>119</v>
      </c>
      <c r="Q2162" t="s">
        <v>120</v>
      </c>
      <c r="R2162">
        <v>0</v>
      </c>
      <c r="S2162" t="s">
        <v>41</v>
      </c>
      <c r="T2162">
        <v>8</v>
      </c>
      <c r="U2162" t="s">
        <v>43</v>
      </c>
      <c r="V2162">
        <v>7</v>
      </c>
      <c r="W2162" t="s">
        <v>43</v>
      </c>
      <c r="X2162">
        <v>11</v>
      </c>
      <c r="Y2162" t="s">
        <v>42</v>
      </c>
      <c r="Z2162">
        <v>2</v>
      </c>
      <c r="AC2162">
        <f t="shared" si="165"/>
        <v>0</v>
      </c>
      <c r="AD2162" t="str">
        <f t="shared" si="166"/>
        <v>DSN</v>
      </c>
      <c r="AE2162" t="b">
        <f t="shared" si="167"/>
        <v>0</v>
      </c>
      <c r="AF2162" t="b">
        <f t="shared" si="168"/>
        <v>0</v>
      </c>
      <c r="AG2162" t="b">
        <f t="shared" si="169"/>
        <v>0</v>
      </c>
      <c r="AH2162">
        <v>119.999999999998</v>
      </c>
    </row>
    <row r="2163" spans="1:34" x14ac:dyDescent="0.25">
      <c r="A2163" t="s">
        <v>55</v>
      </c>
      <c r="B2163" t="s">
        <v>5163</v>
      </c>
      <c r="C2163">
        <v>2014</v>
      </c>
      <c r="D2163" t="s">
        <v>77</v>
      </c>
      <c r="E2163" t="s">
        <v>290</v>
      </c>
      <c r="F2163">
        <v>2.5</v>
      </c>
      <c r="G2163" t="s">
        <v>71</v>
      </c>
      <c r="H2163">
        <v>28</v>
      </c>
      <c r="I2163" t="s">
        <v>5164</v>
      </c>
      <c r="J2163" t="s">
        <v>5165</v>
      </c>
      <c r="K2163" t="s">
        <v>34</v>
      </c>
      <c r="L2163" t="s">
        <v>304</v>
      </c>
      <c r="M2163" t="s">
        <v>76</v>
      </c>
      <c r="N2163" t="s">
        <v>37</v>
      </c>
      <c r="O2163" t="s">
        <v>38</v>
      </c>
      <c r="P2163" t="s">
        <v>195</v>
      </c>
      <c r="T2163">
        <v>3.5</v>
      </c>
      <c r="U2163" t="s">
        <v>43</v>
      </c>
      <c r="V2163">
        <v>2</v>
      </c>
      <c r="W2163" t="s">
        <v>43</v>
      </c>
      <c r="X2163">
        <v>4</v>
      </c>
      <c r="Y2163" t="s">
        <v>42</v>
      </c>
      <c r="Z2163">
        <v>0.17</v>
      </c>
      <c r="AC2163">
        <f t="shared" si="165"/>
        <v>5</v>
      </c>
      <c r="AD2163" t="str">
        <f t="shared" si="166"/>
        <v>MSN</v>
      </c>
      <c r="AE2163" t="b">
        <f t="shared" si="167"/>
        <v>1</v>
      </c>
      <c r="AF2163" t="str">
        <f t="shared" si="168"/>
        <v/>
      </c>
      <c r="AG2163" t="str">
        <f t="shared" si="169"/>
        <v/>
      </c>
      <c r="AH2163">
        <v>9.9999999999996003</v>
      </c>
    </row>
    <row r="2164" spans="1:34" x14ac:dyDescent="0.25">
      <c r="A2164" t="s">
        <v>28</v>
      </c>
      <c r="B2164" t="s">
        <v>5166</v>
      </c>
      <c r="C2164">
        <v>2013</v>
      </c>
      <c r="D2164" t="s">
        <v>83</v>
      </c>
      <c r="E2164" t="s">
        <v>5252</v>
      </c>
      <c r="F2164">
        <v>4.8</v>
      </c>
      <c r="G2164" t="s">
        <v>71</v>
      </c>
      <c r="H2164">
        <v>22</v>
      </c>
      <c r="I2164" t="s">
        <v>5167</v>
      </c>
      <c r="J2164" t="s">
        <v>2705</v>
      </c>
      <c r="K2164" t="s">
        <v>74</v>
      </c>
      <c r="L2164" t="s">
        <v>1011</v>
      </c>
      <c r="M2164" t="s">
        <v>76</v>
      </c>
      <c r="N2164" t="s">
        <v>37</v>
      </c>
      <c r="O2164" t="s">
        <v>38</v>
      </c>
      <c r="P2164" t="s">
        <v>51</v>
      </c>
      <c r="Q2164" t="s">
        <v>52</v>
      </c>
      <c r="R2164">
        <v>0</v>
      </c>
      <c r="S2164" t="s">
        <v>53</v>
      </c>
      <c r="T2164">
        <v>2</v>
      </c>
      <c r="U2164" t="s">
        <v>43</v>
      </c>
      <c r="V2164">
        <v>4</v>
      </c>
      <c r="W2164" t="s">
        <v>43</v>
      </c>
      <c r="X2164">
        <v>7</v>
      </c>
      <c r="Y2164" t="s">
        <v>42</v>
      </c>
      <c r="Z2164">
        <v>1.5</v>
      </c>
      <c r="AH2164">
        <v>89.999999999998806</v>
      </c>
    </row>
    <row r="2165" spans="1:34" x14ac:dyDescent="0.25">
      <c r="A2165" t="s">
        <v>55</v>
      </c>
      <c r="B2165" t="s">
        <v>5168</v>
      </c>
      <c r="C2165">
        <v>2013</v>
      </c>
      <c r="D2165" t="s">
        <v>54</v>
      </c>
      <c r="E2165" t="s">
        <v>47</v>
      </c>
      <c r="F2165">
        <v>4.2</v>
      </c>
      <c r="G2165" t="s">
        <v>98</v>
      </c>
      <c r="H2165">
        <v>22</v>
      </c>
      <c r="I2165" t="s">
        <v>5169</v>
      </c>
      <c r="J2165" t="s">
        <v>2139</v>
      </c>
      <c r="K2165" t="s">
        <v>146</v>
      </c>
      <c r="L2165" t="s">
        <v>182</v>
      </c>
      <c r="M2165" t="s">
        <v>36</v>
      </c>
      <c r="N2165" t="s">
        <v>37</v>
      </c>
      <c r="O2165" t="s">
        <v>38</v>
      </c>
      <c r="P2165" t="s">
        <v>96</v>
      </c>
      <c r="T2165">
        <v>2</v>
      </c>
      <c r="U2165" t="s">
        <v>43</v>
      </c>
      <c r="V2165">
        <v>3.6666666666666701</v>
      </c>
      <c r="W2165" t="s">
        <v>43</v>
      </c>
      <c r="X2165">
        <v>9.6666666666666696</v>
      </c>
      <c r="Y2165" t="s">
        <v>42</v>
      </c>
      <c r="Z2165">
        <v>0.33</v>
      </c>
      <c r="AC2165">
        <f t="shared" si="165"/>
        <v>0</v>
      </c>
      <c r="AD2165" t="str">
        <f t="shared" si="166"/>
        <v>ESN</v>
      </c>
      <c r="AE2165" t="b">
        <f t="shared" si="167"/>
        <v>1</v>
      </c>
      <c r="AF2165" t="str">
        <f t="shared" si="168"/>
        <v/>
      </c>
      <c r="AG2165" t="str">
        <f t="shared" si="169"/>
        <v/>
      </c>
      <c r="AH2165">
        <v>19.999999999999801</v>
      </c>
    </row>
    <row r="2166" spans="1:34" x14ac:dyDescent="0.25">
      <c r="A2166" t="s">
        <v>55</v>
      </c>
      <c r="B2166" t="s">
        <v>5170</v>
      </c>
      <c r="C2166">
        <v>2013</v>
      </c>
      <c r="D2166" t="s">
        <v>77</v>
      </c>
      <c r="E2166" t="s">
        <v>290</v>
      </c>
      <c r="F2166">
        <v>3.4</v>
      </c>
      <c r="G2166" t="s">
        <v>31</v>
      </c>
      <c r="H2166">
        <v>26</v>
      </c>
      <c r="I2166" t="s">
        <v>5171</v>
      </c>
      <c r="J2166" t="s">
        <v>3119</v>
      </c>
      <c r="K2166" t="s">
        <v>34</v>
      </c>
      <c r="L2166" t="s">
        <v>1903</v>
      </c>
      <c r="M2166" t="s">
        <v>36</v>
      </c>
      <c r="N2166" t="s">
        <v>37</v>
      </c>
      <c r="O2166" t="s">
        <v>38</v>
      </c>
      <c r="P2166" t="s">
        <v>51</v>
      </c>
      <c r="T2166">
        <v>5</v>
      </c>
      <c r="U2166" t="s">
        <v>42</v>
      </c>
      <c r="V2166">
        <v>1</v>
      </c>
      <c r="W2166" t="s">
        <v>43</v>
      </c>
      <c r="X2166">
        <v>2</v>
      </c>
      <c r="Y2166" t="s">
        <v>43</v>
      </c>
      <c r="Z2166">
        <v>0.08</v>
      </c>
      <c r="AH2166">
        <v>4.9999999999998002</v>
      </c>
    </row>
    <row r="2167" spans="1:34" x14ac:dyDescent="0.25">
      <c r="A2167" t="s">
        <v>28</v>
      </c>
      <c r="B2167" t="s">
        <v>5172</v>
      </c>
      <c r="C2167">
        <v>2012</v>
      </c>
      <c r="D2167" t="s">
        <v>44</v>
      </c>
      <c r="E2167" t="s">
        <v>47</v>
      </c>
      <c r="F2167">
        <v>5.4</v>
      </c>
      <c r="G2167" t="s">
        <v>31</v>
      </c>
      <c r="H2167">
        <v>20</v>
      </c>
      <c r="I2167" t="s">
        <v>5173</v>
      </c>
      <c r="J2167" t="s">
        <v>33</v>
      </c>
      <c r="K2167" t="s">
        <v>74</v>
      </c>
      <c r="L2167" t="s">
        <v>2010</v>
      </c>
      <c r="M2167" t="s">
        <v>36</v>
      </c>
      <c r="N2167" t="s">
        <v>37</v>
      </c>
      <c r="O2167" t="s">
        <v>38</v>
      </c>
      <c r="P2167" t="s">
        <v>119</v>
      </c>
      <c r="Q2167" t="s">
        <v>713</v>
      </c>
      <c r="R2167">
        <v>0</v>
      </c>
      <c r="S2167" t="s">
        <v>41</v>
      </c>
      <c r="T2167">
        <v>3</v>
      </c>
      <c r="U2167" t="s">
        <v>43</v>
      </c>
      <c r="V2167">
        <v>4.75</v>
      </c>
      <c r="W2167" t="s">
        <v>43</v>
      </c>
      <c r="X2167">
        <v>6</v>
      </c>
      <c r="Y2167" t="s">
        <v>42</v>
      </c>
      <c r="Z2167">
        <v>1.67</v>
      </c>
      <c r="AC2167">
        <f t="shared" si="165"/>
        <v>1</v>
      </c>
      <c r="AD2167" t="str">
        <f t="shared" si="166"/>
        <v>DSN</v>
      </c>
      <c r="AE2167" t="b">
        <f t="shared" si="167"/>
        <v>0</v>
      </c>
      <c r="AF2167" t="b">
        <f t="shared" si="168"/>
        <v>0</v>
      </c>
      <c r="AG2167" t="b">
        <f t="shared" si="169"/>
        <v>1</v>
      </c>
      <c r="AH2167">
        <v>99.999999999998394</v>
      </c>
    </row>
    <row r="2168" spans="1:34" x14ac:dyDescent="0.25">
      <c r="A2168" t="s">
        <v>55</v>
      </c>
      <c r="B2168" t="s">
        <v>5174</v>
      </c>
      <c r="C2168">
        <v>2013</v>
      </c>
      <c r="D2168" t="s">
        <v>115</v>
      </c>
      <c r="E2168" t="s">
        <v>5252</v>
      </c>
      <c r="F2168">
        <v>5.0999999999999996</v>
      </c>
      <c r="G2168" t="s">
        <v>71</v>
      </c>
      <c r="H2168">
        <v>21</v>
      </c>
      <c r="I2168" t="s">
        <v>5175</v>
      </c>
      <c r="J2168" t="s">
        <v>554</v>
      </c>
      <c r="K2168" t="s">
        <v>74</v>
      </c>
      <c r="L2168" t="s">
        <v>235</v>
      </c>
      <c r="M2168" t="s">
        <v>76</v>
      </c>
      <c r="N2168" t="s">
        <v>37</v>
      </c>
      <c r="O2168" t="s">
        <v>38</v>
      </c>
      <c r="P2168" t="s">
        <v>51</v>
      </c>
      <c r="T2168">
        <v>6</v>
      </c>
      <c r="U2168" t="s">
        <v>42</v>
      </c>
      <c r="V2168">
        <v>4.3333333333333304</v>
      </c>
      <c r="W2168" t="s">
        <v>43</v>
      </c>
      <c r="X2168">
        <v>5.5</v>
      </c>
      <c r="Y2168" t="s">
        <v>43</v>
      </c>
      <c r="Z2168">
        <v>0.08</v>
      </c>
      <c r="AH2168">
        <v>4.9999999999998002</v>
      </c>
    </row>
    <row r="2169" spans="1:34" x14ac:dyDescent="0.25">
      <c r="A2169" t="s">
        <v>28</v>
      </c>
      <c r="B2169" t="s">
        <v>5176</v>
      </c>
      <c r="C2169">
        <v>2014</v>
      </c>
      <c r="D2169" t="s">
        <v>83</v>
      </c>
      <c r="E2169" t="s">
        <v>250</v>
      </c>
      <c r="F2169">
        <v>5.7</v>
      </c>
      <c r="G2169" t="s">
        <v>143</v>
      </c>
      <c r="H2169">
        <v>22</v>
      </c>
      <c r="I2169" t="s">
        <v>5177</v>
      </c>
      <c r="J2169" t="s">
        <v>365</v>
      </c>
      <c r="K2169" t="s">
        <v>187</v>
      </c>
      <c r="L2169" t="s">
        <v>308</v>
      </c>
      <c r="M2169" t="s">
        <v>148</v>
      </c>
      <c r="N2169" t="s">
        <v>37</v>
      </c>
      <c r="O2169" t="s">
        <v>38</v>
      </c>
      <c r="P2169" t="s">
        <v>401</v>
      </c>
      <c r="Q2169" t="s">
        <v>528</v>
      </c>
      <c r="R2169">
        <v>0</v>
      </c>
      <c r="S2169" t="s">
        <v>96</v>
      </c>
      <c r="Z2169">
        <v>0.75</v>
      </c>
      <c r="AC2169">
        <f t="shared" si="165"/>
        <v>3</v>
      </c>
      <c r="AD2169" t="str">
        <f t="shared" si="166"/>
        <v>ESN</v>
      </c>
      <c r="AE2169" t="b">
        <f t="shared" si="167"/>
        <v>0</v>
      </c>
      <c r="AF2169" t="b">
        <f t="shared" si="168"/>
        <v>1</v>
      </c>
      <c r="AG2169" t="b">
        <f t="shared" si="169"/>
        <v>0</v>
      </c>
      <c r="AH2169">
        <v>44.999999999999403</v>
      </c>
    </row>
    <row r="2170" spans="1:34" x14ac:dyDescent="0.25">
      <c r="A2170" t="s">
        <v>55</v>
      </c>
      <c r="B2170" t="s">
        <v>5178</v>
      </c>
      <c r="C2170">
        <v>2014</v>
      </c>
      <c r="D2170" t="s">
        <v>44</v>
      </c>
      <c r="E2170" t="s">
        <v>47</v>
      </c>
      <c r="F2170">
        <v>4.4000000000000004</v>
      </c>
      <c r="G2170" t="s">
        <v>143</v>
      </c>
      <c r="H2170">
        <v>21</v>
      </c>
      <c r="I2170" t="s">
        <v>5179</v>
      </c>
      <c r="J2170" t="s">
        <v>5180</v>
      </c>
      <c r="K2170" t="s">
        <v>160</v>
      </c>
      <c r="L2170" t="s">
        <v>161</v>
      </c>
      <c r="M2170" t="s">
        <v>148</v>
      </c>
      <c r="N2170" t="s">
        <v>37</v>
      </c>
      <c r="O2170" t="s">
        <v>38</v>
      </c>
      <c r="P2170" t="s">
        <v>51</v>
      </c>
      <c r="T2170">
        <v>2</v>
      </c>
      <c r="U2170" t="s">
        <v>43</v>
      </c>
      <c r="V2170">
        <v>4.25</v>
      </c>
      <c r="W2170" t="s">
        <v>43</v>
      </c>
      <c r="X2170">
        <v>7</v>
      </c>
      <c r="Y2170" t="s">
        <v>42</v>
      </c>
      <c r="Z2170">
        <v>0.42</v>
      </c>
      <c r="AH2170">
        <v>24.999999999999599</v>
      </c>
    </row>
    <row r="2171" spans="1:34" x14ac:dyDescent="0.25">
      <c r="A2171" t="s">
        <v>45</v>
      </c>
      <c r="B2171" t="s">
        <v>5181</v>
      </c>
      <c r="C2171">
        <v>2012</v>
      </c>
      <c r="D2171" t="s">
        <v>54</v>
      </c>
      <c r="E2171" t="s">
        <v>47</v>
      </c>
      <c r="F2171">
        <v>11.4</v>
      </c>
      <c r="G2171" t="s">
        <v>31</v>
      </c>
      <c r="H2171">
        <v>19</v>
      </c>
      <c r="I2171" t="s">
        <v>5182</v>
      </c>
      <c r="J2171" t="s">
        <v>335</v>
      </c>
      <c r="K2171" t="s">
        <v>34</v>
      </c>
      <c r="L2171" t="s">
        <v>64</v>
      </c>
      <c r="M2171" t="s">
        <v>36</v>
      </c>
      <c r="N2171" t="s">
        <v>37</v>
      </c>
      <c r="O2171" t="s">
        <v>38</v>
      </c>
      <c r="P2171" t="s">
        <v>119</v>
      </c>
      <c r="T2171">
        <v>10.6666666666667</v>
      </c>
      <c r="U2171" t="s">
        <v>43</v>
      </c>
      <c r="V2171">
        <v>9</v>
      </c>
      <c r="W2171" t="s">
        <v>43</v>
      </c>
      <c r="X2171">
        <v>7.75</v>
      </c>
      <c r="Y2171" t="s">
        <v>43</v>
      </c>
      <c r="Z2171">
        <v>3</v>
      </c>
      <c r="AA2171" t="s">
        <v>120</v>
      </c>
      <c r="AB2171" t="s">
        <v>41</v>
      </c>
      <c r="AC2171">
        <f t="shared" si="165"/>
        <v>0</v>
      </c>
      <c r="AD2171" t="str">
        <f t="shared" si="166"/>
        <v>DSN</v>
      </c>
      <c r="AE2171" t="b">
        <f t="shared" si="167"/>
        <v>0</v>
      </c>
      <c r="AF2171" t="b">
        <f t="shared" si="168"/>
        <v>0</v>
      </c>
      <c r="AG2171" t="b">
        <f t="shared" si="169"/>
        <v>0</v>
      </c>
      <c r="AH2171">
        <v>179.99999999999599</v>
      </c>
    </row>
    <row r="2172" spans="1:34" x14ac:dyDescent="0.25">
      <c r="A2172" t="s">
        <v>55</v>
      </c>
      <c r="B2172" t="s">
        <v>5183</v>
      </c>
      <c r="C2172">
        <v>2013</v>
      </c>
      <c r="D2172" t="s">
        <v>44</v>
      </c>
      <c r="E2172" t="s">
        <v>5252</v>
      </c>
      <c r="F2172">
        <v>3.2</v>
      </c>
      <c r="G2172" t="s">
        <v>71</v>
      </c>
      <c r="H2172">
        <v>20</v>
      </c>
      <c r="I2172" t="s">
        <v>5184</v>
      </c>
      <c r="J2172" t="s">
        <v>1618</v>
      </c>
      <c r="K2172" t="s">
        <v>74</v>
      </c>
      <c r="L2172" t="s">
        <v>431</v>
      </c>
      <c r="M2172" t="s">
        <v>76</v>
      </c>
      <c r="N2172" t="s">
        <v>37</v>
      </c>
      <c r="O2172" t="s">
        <v>38</v>
      </c>
      <c r="P2172" t="s">
        <v>51</v>
      </c>
      <c r="T2172">
        <v>1</v>
      </c>
      <c r="U2172" t="s">
        <v>214</v>
      </c>
      <c r="V2172">
        <v>4.25</v>
      </c>
      <c r="W2172" t="s">
        <v>43</v>
      </c>
      <c r="X2172">
        <v>4.5</v>
      </c>
      <c r="Y2172" t="s">
        <v>43</v>
      </c>
      <c r="Z2172">
        <v>0.75</v>
      </c>
      <c r="AH2172">
        <v>44.999999999999403</v>
      </c>
    </row>
    <row r="2173" spans="1:34" x14ac:dyDescent="0.25">
      <c r="A2173" t="s">
        <v>28</v>
      </c>
      <c r="B2173" t="s">
        <v>5185</v>
      </c>
      <c r="C2173">
        <v>2014</v>
      </c>
      <c r="D2173" t="s">
        <v>44</v>
      </c>
      <c r="E2173" t="s">
        <v>47</v>
      </c>
      <c r="F2173">
        <v>3.2</v>
      </c>
      <c r="G2173" t="s">
        <v>143</v>
      </c>
      <c r="H2173">
        <v>20</v>
      </c>
      <c r="I2173" t="s">
        <v>5186</v>
      </c>
      <c r="J2173" t="s">
        <v>2759</v>
      </c>
      <c r="K2173" t="s">
        <v>34</v>
      </c>
      <c r="L2173" t="s">
        <v>285</v>
      </c>
      <c r="M2173" t="s">
        <v>36</v>
      </c>
      <c r="N2173" t="s">
        <v>37</v>
      </c>
      <c r="O2173" t="s">
        <v>38</v>
      </c>
      <c r="P2173" t="s">
        <v>39</v>
      </c>
      <c r="Q2173" t="s">
        <v>40</v>
      </c>
      <c r="R2173">
        <v>0</v>
      </c>
      <c r="S2173" t="s">
        <v>41</v>
      </c>
      <c r="T2173">
        <v>3</v>
      </c>
      <c r="U2173" t="s">
        <v>42</v>
      </c>
      <c r="V2173">
        <v>2.6666666666666701</v>
      </c>
      <c r="W2173" t="s">
        <v>43</v>
      </c>
      <c r="X2173">
        <v>3.5</v>
      </c>
      <c r="Y2173" t="s">
        <v>43</v>
      </c>
      <c r="Z2173">
        <v>1</v>
      </c>
      <c r="AC2173">
        <f t="shared" si="165"/>
        <v>1</v>
      </c>
      <c r="AD2173" t="str">
        <f t="shared" si="166"/>
        <v>DSN</v>
      </c>
      <c r="AE2173" t="b">
        <f t="shared" si="167"/>
        <v>0</v>
      </c>
      <c r="AF2173" t="b">
        <f t="shared" si="168"/>
        <v>0</v>
      </c>
      <c r="AG2173" t="b">
        <f t="shared" si="169"/>
        <v>0</v>
      </c>
      <c r="AH2173">
        <v>59.999999999998799</v>
      </c>
    </row>
    <row r="2174" spans="1:34" x14ac:dyDescent="0.25">
      <c r="A2174" t="s">
        <v>28</v>
      </c>
      <c r="B2174" t="s">
        <v>5187</v>
      </c>
      <c r="C2174">
        <v>2014</v>
      </c>
      <c r="D2174" t="s">
        <v>44</v>
      </c>
      <c r="E2174" t="s">
        <v>5252</v>
      </c>
      <c r="F2174">
        <v>8.3000000000000007</v>
      </c>
      <c r="G2174" t="s">
        <v>157</v>
      </c>
      <c r="H2174">
        <v>20</v>
      </c>
      <c r="I2174" t="s">
        <v>5188</v>
      </c>
      <c r="J2174" t="s">
        <v>5189</v>
      </c>
      <c r="K2174" t="s">
        <v>160</v>
      </c>
      <c r="L2174" t="s">
        <v>2019</v>
      </c>
      <c r="M2174" t="s">
        <v>36</v>
      </c>
      <c r="N2174" t="s">
        <v>37</v>
      </c>
      <c r="O2174" t="s">
        <v>38</v>
      </c>
      <c r="P2174" t="s">
        <v>106</v>
      </c>
      <c r="Q2174" t="s">
        <v>107</v>
      </c>
      <c r="R2174">
        <v>0</v>
      </c>
      <c r="S2174" t="s">
        <v>96</v>
      </c>
      <c r="T2174">
        <v>7</v>
      </c>
      <c r="U2174" t="s">
        <v>43</v>
      </c>
      <c r="V2174">
        <v>8</v>
      </c>
      <c r="W2174" t="s">
        <v>43</v>
      </c>
      <c r="X2174">
        <v>11.3333333333333</v>
      </c>
      <c r="Y2174" t="s">
        <v>42</v>
      </c>
      <c r="Z2174">
        <v>1</v>
      </c>
      <c r="AC2174">
        <f t="shared" si="165"/>
        <v>1</v>
      </c>
      <c r="AD2174" t="str">
        <f t="shared" si="166"/>
        <v>ESN</v>
      </c>
      <c r="AE2174" t="b">
        <f t="shared" si="167"/>
        <v>0</v>
      </c>
      <c r="AF2174" t="b">
        <f t="shared" si="168"/>
        <v>0</v>
      </c>
      <c r="AG2174" t="b">
        <f t="shared" si="169"/>
        <v>0</v>
      </c>
      <c r="AH2174">
        <v>59.999999999998799</v>
      </c>
    </row>
    <row r="2175" spans="1:34" x14ac:dyDescent="0.25">
      <c r="A2175" t="s">
        <v>28</v>
      </c>
      <c r="B2175" t="s">
        <v>5190</v>
      </c>
      <c r="C2175">
        <v>2014</v>
      </c>
      <c r="D2175" t="s">
        <v>54</v>
      </c>
      <c r="E2175" t="s">
        <v>47</v>
      </c>
      <c r="F2175">
        <v>9.1</v>
      </c>
      <c r="G2175" t="s">
        <v>31</v>
      </c>
      <c r="H2175">
        <v>19</v>
      </c>
      <c r="I2175" t="s">
        <v>5191</v>
      </c>
      <c r="J2175" t="s">
        <v>434</v>
      </c>
      <c r="K2175" t="s">
        <v>58</v>
      </c>
      <c r="L2175" t="s">
        <v>477</v>
      </c>
      <c r="M2175" t="s">
        <v>36</v>
      </c>
      <c r="N2175" t="s">
        <v>37</v>
      </c>
      <c r="O2175" t="s">
        <v>38</v>
      </c>
      <c r="P2175" t="s">
        <v>119</v>
      </c>
      <c r="Q2175" t="s">
        <v>120</v>
      </c>
      <c r="R2175">
        <v>0</v>
      </c>
      <c r="S2175" t="s">
        <v>41</v>
      </c>
      <c r="Z2175">
        <v>0.75</v>
      </c>
      <c r="AC2175">
        <f t="shared" si="165"/>
        <v>0</v>
      </c>
      <c r="AD2175" t="str">
        <f t="shared" si="166"/>
        <v>DSN</v>
      </c>
      <c r="AE2175" t="b">
        <f t="shared" si="167"/>
        <v>0</v>
      </c>
      <c r="AF2175" t="b">
        <f t="shared" si="168"/>
        <v>1</v>
      </c>
      <c r="AG2175" t="b">
        <f t="shared" si="169"/>
        <v>0</v>
      </c>
      <c r="AH2175">
        <v>44.999999999999403</v>
      </c>
    </row>
    <row r="2176" spans="1:34" x14ac:dyDescent="0.25">
      <c r="A2176" t="s">
        <v>55</v>
      </c>
      <c r="B2176" t="s">
        <v>5192</v>
      </c>
      <c r="C2176">
        <v>2013</v>
      </c>
      <c r="D2176" t="s">
        <v>54</v>
      </c>
      <c r="E2176" t="s">
        <v>5252</v>
      </c>
      <c r="F2176">
        <v>6.5</v>
      </c>
      <c r="G2176" t="s">
        <v>71</v>
      </c>
      <c r="H2176">
        <v>18</v>
      </c>
      <c r="I2176" t="s">
        <v>5193</v>
      </c>
      <c r="J2176" t="s">
        <v>5194</v>
      </c>
      <c r="K2176" t="s">
        <v>74</v>
      </c>
      <c r="L2176" t="s">
        <v>2461</v>
      </c>
      <c r="M2176" t="s">
        <v>36</v>
      </c>
      <c r="N2176" t="s">
        <v>37</v>
      </c>
      <c r="O2176" t="s">
        <v>38</v>
      </c>
      <c r="P2176" t="s">
        <v>94</v>
      </c>
      <c r="T2176">
        <v>4</v>
      </c>
      <c r="U2176" t="s">
        <v>43</v>
      </c>
      <c r="V2176">
        <v>8</v>
      </c>
      <c r="W2176" t="s">
        <v>43</v>
      </c>
      <c r="X2176">
        <v>7</v>
      </c>
      <c r="Y2176" t="s">
        <v>42</v>
      </c>
      <c r="Z2176">
        <v>0.42</v>
      </c>
      <c r="AC2176">
        <f t="shared" si="165"/>
        <v>0</v>
      </c>
      <c r="AD2176" t="str">
        <f t="shared" si="166"/>
        <v>ESN</v>
      </c>
      <c r="AE2176" t="b">
        <f t="shared" si="167"/>
        <v>1</v>
      </c>
      <c r="AF2176" t="str">
        <f t="shared" si="168"/>
        <v/>
      </c>
      <c r="AG2176" t="str">
        <f t="shared" si="169"/>
        <v/>
      </c>
      <c r="AH2176">
        <v>24.999999999999599</v>
      </c>
    </row>
    <row r="2177" spans="1:34" x14ac:dyDescent="0.25">
      <c r="A2177" t="s">
        <v>28</v>
      </c>
      <c r="B2177" t="s">
        <v>5195</v>
      </c>
      <c r="C2177">
        <v>2014</v>
      </c>
      <c r="D2177" t="s">
        <v>77</v>
      </c>
      <c r="E2177" t="s">
        <v>290</v>
      </c>
      <c r="F2177">
        <v>5.6</v>
      </c>
      <c r="G2177" t="s">
        <v>143</v>
      </c>
      <c r="H2177">
        <v>28</v>
      </c>
      <c r="I2177" t="s">
        <v>5196</v>
      </c>
      <c r="J2177" t="s">
        <v>297</v>
      </c>
      <c r="K2177" t="s">
        <v>58</v>
      </c>
      <c r="L2177" t="s">
        <v>1580</v>
      </c>
      <c r="M2177" t="s">
        <v>148</v>
      </c>
      <c r="N2177" t="s">
        <v>37</v>
      </c>
      <c r="O2177" t="s">
        <v>38</v>
      </c>
      <c r="P2177" t="s">
        <v>51</v>
      </c>
      <c r="Q2177" t="s">
        <v>52</v>
      </c>
      <c r="R2177">
        <v>0</v>
      </c>
      <c r="S2177" t="s">
        <v>53</v>
      </c>
      <c r="T2177">
        <v>7</v>
      </c>
      <c r="U2177" t="s">
        <v>43</v>
      </c>
      <c r="V2177">
        <v>4.75</v>
      </c>
      <c r="W2177" t="s">
        <v>43</v>
      </c>
      <c r="X2177">
        <v>7</v>
      </c>
      <c r="Y2177" t="s">
        <v>42</v>
      </c>
      <c r="Z2177">
        <v>1</v>
      </c>
      <c r="AH2177">
        <v>59.999999999998799</v>
      </c>
    </row>
    <row r="2178" spans="1:34" x14ac:dyDescent="0.25">
      <c r="A2178" t="s">
        <v>55</v>
      </c>
      <c r="B2178" t="s">
        <v>5197</v>
      </c>
      <c r="C2178">
        <v>2014</v>
      </c>
      <c r="D2178" t="s">
        <v>54</v>
      </c>
      <c r="E2178" t="s">
        <v>47</v>
      </c>
      <c r="F2178">
        <v>10.4</v>
      </c>
      <c r="G2178" t="s">
        <v>157</v>
      </c>
      <c r="H2178">
        <v>25</v>
      </c>
      <c r="I2178" t="s">
        <v>5198</v>
      </c>
      <c r="J2178" t="s">
        <v>2434</v>
      </c>
      <c r="K2178" t="s">
        <v>92</v>
      </c>
      <c r="L2178" t="s">
        <v>629</v>
      </c>
      <c r="M2178" t="s">
        <v>76</v>
      </c>
      <c r="N2178" t="s">
        <v>37</v>
      </c>
      <c r="O2178" t="s">
        <v>38</v>
      </c>
      <c r="P2178" t="s">
        <v>51</v>
      </c>
      <c r="T2178">
        <v>6</v>
      </c>
      <c r="U2178" t="s">
        <v>42</v>
      </c>
      <c r="V2178">
        <v>9.6666666666666696</v>
      </c>
      <c r="W2178" t="s">
        <v>43</v>
      </c>
      <c r="X2178">
        <v>12</v>
      </c>
      <c r="Y2178" t="s">
        <v>42</v>
      </c>
      <c r="Z2178">
        <v>0.08</v>
      </c>
      <c r="AH2178">
        <v>4.9999999999998002</v>
      </c>
    </row>
    <row r="2179" spans="1:34" x14ac:dyDescent="0.25">
      <c r="A2179" t="s">
        <v>28</v>
      </c>
      <c r="B2179" t="s">
        <v>5199</v>
      </c>
      <c r="C2179">
        <v>2013</v>
      </c>
      <c r="D2179" t="s">
        <v>68</v>
      </c>
      <c r="E2179" t="s">
        <v>5252</v>
      </c>
      <c r="F2179">
        <v>7</v>
      </c>
      <c r="G2179" t="s">
        <v>71</v>
      </c>
      <c r="H2179">
        <v>23</v>
      </c>
      <c r="I2179" t="s">
        <v>5200</v>
      </c>
      <c r="J2179" t="s">
        <v>1085</v>
      </c>
      <c r="K2179" t="s">
        <v>74</v>
      </c>
      <c r="L2179" t="s">
        <v>511</v>
      </c>
      <c r="M2179" t="s">
        <v>76</v>
      </c>
      <c r="N2179" t="s">
        <v>60</v>
      </c>
      <c r="O2179" t="s">
        <v>38</v>
      </c>
      <c r="P2179" t="s">
        <v>51</v>
      </c>
      <c r="Q2179" t="s">
        <v>52</v>
      </c>
      <c r="R2179">
        <v>0</v>
      </c>
      <c r="S2179" t="s">
        <v>53</v>
      </c>
      <c r="T2179">
        <v>5.5</v>
      </c>
      <c r="U2179" t="s">
        <v>214</v>
      </c>
      <c r="V2179">
        <v>8</v>
      </c>
      <c r="W2179" t="s">
        <v>43</v>
      </c>
      <c r="X2179">
        <v>5</v>
      </c>
      <c r="Y2179" t="s">
        <v>43</v>
      </c>
      <c r="Z2179">
        <v>2</v>
      </c>
      <c r="AH2179">
        <v>119.999999999998</v>
      </c>
    </row>
    <row r="2180" spans="1:34" x14ac:dyDescent="0.25">
      <c r="A2180" t="s">
        <v>55</v>
      </c>
      <c r="B2180" t="s">
        <v>5201</v>
      </c>
      <c r="C2180">
        <v>2013</v>
      </c>
      <c r="D2180" t="s">
        <v>54</v>
      </c>
      <c r="E2180" t="s">
        <v>250</v>
      </c>
      <c r="F2180">
        <v>10</v>
      </c>
      <c r="G2180" t="s">
        <v>31</v>
      </c>
      <c r="H2180">
        <v>20</v>
      </c>
      <c r="I2180" t="s">
        <v>5202</v>
      </c>
      <c r="J2180" t="s">
        <v>33</v>
      </c>
      <c r="K2180" t="s">
        <v>187</v>
      </c>
      <c r="M2180" t="s">
        <v>36</v>
      </c>
      <c r="N2180" t="s">
        <v>37</v>
      </c>
      <c r="O2180" t="s">
        <v>38</v>
      </c>
      <c r="P2180" t="s">
        <v>51</v>
      </c>
      <c r="Z2180">
        <v>0.5</v>
      </c>
      <c r="AH2180">
        <v>29.9999999999994</v>
      </c>
    </row>
    <row r="2181" spans="1:34" x14ac:dyDescent="0.25">
      <c r="A2181" t="s">
        <v>28</v>
      </c>
      <c r="B2181" t="s">
        <v>5203</v>
      </c>
      <c r="C2181">
        <v>2014</v>
      </c>
      <c r="D2181" t="s">
        <v>54</v>
      </c>
      <c r="E2181" t="s">
        <v>5252</v>
      </c>
      <c r="F2181">
        <v>11.8</v>
      </c>
      <c r="G2181" t="s">
        <v>31</v>
      </c>
      <c r="H2181">
        <v>20</v>
      </c>
      <c r="I2181" t="s">
        <v>5204</v>
      </c>
      <c r="J2181" t="s">
        <v>33</v>
      </c>
      <c r="K2181" t="s">
        <v>58</v>
      </c>
      <c r="L2181" t="s">
        <v>2965</v>
      </c>
      <c r="M2181" t="s">
        <v>36</v>
      </c>
      <c r="N2181" t="s">
        <v>37</v>
      </c>
      <c r="O2181" t="s">
        <v>38</v>
      </c>
      <c r="P2181" t="s">
        <v>119</v>
      </c>
      <c r="Q2181" t="s">
        <v>120</v>
      </c>
      <c r="R2181">
        <v>0</v>
      </c>
      <c r="S2181" t="s">
        <v>41</v>
      </c>
      <c r="T2181">
        <v>12</v>
      </c>
      <c r="U2181" t="s">
        <v>43</v>
      </c>
      <c r="V2181">
        <v>10.3333333333333</v>
      </c>
      <c r="W2181" t="s">
        <v>43</v>
      </c>
      <c r="X2181">
        <v>10.6666666666667</v>
      </c>
      <c r="Y2181" t="s">
        <v>43</v>
      </c>
      <c r="Z2181">
        <v>1</v>
      </c>
      <c r="AC2181">
        <f t="shared" ref="AC2181:AC2199" si="170">IF(D2181="0 år",0,IF(D2181="1 år",1,IF(D2181="2 år",2,IF(D2181="3 år",3,IF(D2181="4 år",4,5)))))</f>
        <v>0</v>
      </c>
      <c r="AD2181" t="str">
        <f t="shared" ref="AD2181:AD2199" si="171">IF(OR(P2181="Datalogi",P2181="Software engineering",P2181="Informatik",P2181="Informationsteknologi",P2181="Interaktionsdesign"),"DSN",IF(OR(P2181="Elektronik og IT",P2181="Internetteknologier og computersystemer",P2181="Produkt og designpsykologi",P2181="Robotteknologi",P2181="Elektronik",P2181="Elektronik og datateknik",P2181="Datateknik",P2181="Elektronik Esbjerg Diplomingeniør"),"ESN",IF(OR(P2181="Medialogi",P2181="IT, kommunikation og medieteknologi"),"MSN","??")))</f>
        <v>DSN</v>
      </c>
      <c r="AE2181" t="b">
        <f t="shared" ref="AE2181:AE2199" si="172">IF(ISNUMBER(ERROR.TYPE(FIND("Afbrudt",A2181))),FALSE,TRUE)</f>
        <v>0</v>
      </c>
      <c r="AF2181" t="b">
        <f t="shared" ref="AF2181:AF2199" si="173">IF(AE2181,"",AND((2015-C2181)-Z2181&gt;5/60,(2015-C2181)-Z2181&lt;=15/60))</f>
        <v>0</v>
      </c>
      <c r="AG2181" t="b">
        <f t="shared" ref="AG2181:AG2199" si="174">IF(AE2181,"",(2015-C2181)-Z2181&gt;15/60)</f>
        <v>0</v>
      </c>
      <c r="AH2181">
        <v>59.999999999998799</v>
      </c>
    </row>
    <row r="2182" spans="1:34" x14ac:dyDescent="0.25">
      <c r="A2182" t="s">
        <v>28</v>
      </c>
      <c r="B2182" t="s">
        <v>5205</v>
      </c>
      <c r="C2182">
        <v>2013</v>
      </c>
      <c r="D2182" t="s">
        <v>54</v>
      </c>
      <c r="E2182" t="s">
        <v>47</v>
      </c>
      <c r="F2182">
        <v>9.5</v>
      </c>
      <c r="G2182" t="s">
        <v>31</v>
      </c>
      <c r="H2182">
        <v>19</v>
      </c>
      <c r="I2182" t="s">
        <v>5206</v>
      </c>
      <c r="J2182" t="s">
        <v>89</v>
      </c>
      <c r="K2182" t="s">
        <v>205</v>
      </c>
      <c r="L2182" t="s">
        <v>765</v>
      </c>
      <c r="M2182" t="s">
        <v>36</v>
      </c>
      <c r="N2182" t="s">
        <v>37</v>
      </c>
      <c r="O2182" t="s">
        <v>38</v>
      </c>
      <c r="P2182" t="s">
        <v>51</v>
      </c>
      <c r="Q2182" t="s">
        <v>52</v>
      </c>
      <c r="R2182">
        <v>0</v>
      </c>
      <c r="S2182" t="s">
        <v>53</v>
      </c>
      <c r="T2182">
        <v>9</v>
      </c>
      <c r="U2182" t="s">
        <v>43</v>
      </c>
      <c r="V2182">
        <v>8</v>
      </c>
      <c r="W2182" t="s">
        <v>43</v>
      </c>
      <c r="X2182">
        <v>7</v>
      </c>
      <c r="Y2182" t="s">
        <v>43</v>
      </c>
      <c r="Z2182">
        <v>1.92</v>
      </c>
      <c r="AH2182">
        <v>114.999999999998</v>
      </c>
    </row>
    <row r="2183" spans="1:34" x14ac:dyDescent="0.25">
      <c r="A2183" t="s">
        <v>28</v>
      </c>
      <c r="B2183" t="s">
        <v>5207</v>
      </c>
      <c r="C2183">
        <v>2014</v>
      </c>
      <c r="D2183" t="s">
        <v>54</v>
      </c>
      <c r="E2183" t="s">
        <v>5252</v>
      </c>
      <c r="F2183">
        <v>5.0999999999999996</v>
      </c>
      <c r="G2183" t="s">
        <v>31</v>
      </c>
      <c r="H2183">
        <v>20</v>
      </c>
      <c r="I2183" t="s">
        <v>5208</v>
      </c>
      <c r="J2183" t="s">
        <v>221</v>
      </c>
      <c r="K2183" t="s">
        <v>34</v>
      </c>
      <c r="L2183" t="s">
        <v>292</v>
      </c>
      <c r="M2183" t="s">
        <v>36</v>
      </c>
      <c r="N2183" t="s">
        <v>60</v>
      </c>
      <c r="O2183" t="s">
        <v>38</v>
      </c>
      <c r="P2183" t="s">
        <v>51</v>
      </c>
      <c r="Q2183" t="s">
        <v>52</v>
      </c>
      <c r="R2183">
        <v>0</v>
      </c>
      <c r="S2183" t="s">
        <v>53</v>
      </c>
      <c r="T2183">
        <v>6</v>
      </c>
      <c r="U2183" t="s">
        <v>43</v>
      </c>
      <c r="V2183">
        <v>3.25</v>
      </c>
      <c r="W2183" t="s">
        <v>43</v>
      </c>
      <c r="X2183">
        <v>3.3333333333333299</v>
      </c>
      <c r="Y2183" t="s">
        <v>42</v>
      </c>
      <c r="Z2183">
        <v>0.75</v>
      </c>
      <c r="AH2183">
        <v>44.999999999999403</v>
      </c>
    </row>
    <row r="2184" spans="1:34" x14ac:dyDescent="0.25">
      <c r="A2184" t="s">
        <v>28</v>
      </c>
      <c r="B2184" t="s">
        <v>5209</v>
      </c>
      <c r="C2184">
        <v>2014</v>
      </c>
      <c r="D2184" t="s">
        <v>44</v>
      </c>
      <c r="E2184" t="s">
        <v>250</v>
      </c>
      <c r="F2184">
        <v>3.9</v>
      </c>
      <c r="G2184" t="s">
        <v>184</v>
      </c>
      <c r="H2184">
        <v>19</v>
      </c>
      <c r="I2184" t="s">
        <v>5210</v>
      </c>
      <c r="J2184" t="s">
        <v>5211</v>
      </c>
      <c r="K2184" t="s">
        <v>187</v>
      </c>
      <c r="L2184" t="s">
        <v>308</v>
      </c>
      <c r="M2184" t="s">
        <v>36</v>
      </c>
      <c r="N2184" t="s">
        <v>37</v>
      </c>
      <c r="O2184" t="s">
        <v>38</v>
      </c>
      <c r="P2184" t="s">
        <v>51</v>
      </c>
      <c r="Q2184" t="s">
        <v>52</v>
      </c>
      <c r="R2184">
        <v>0</v>
      </c>
      <c r="S2184" t="s">
        <v>53</v>
      </c>
      <c r="Z2184">
        <v>0.67</v>
      </c>
      <c r="AH2184">
        <v>39.999999999999602</v>
      </c>
    </row>
    <row r="2185" spans="1:34" x14ac:dyDescent="0.25">
      <c r="A2185" t="s">
        <v>55</v>
      </c>
      <c r="B2185" t="s">
        <v>5212</v>
      </c>
      <c r="C2185">
        <v>2014</v>
      </c>
      <c r="D2185" t="s">
        <v>54</v>
      </c>
      <c r="E2185" t="s">
        <v>5252</v>
      </c>
      <c r="F2185">
        <v>6.2</v>
      </c>
      <c r="G2185" t="s">
        <v>31</v>
      </c>
      <c r="H2185">
        <v>20</v>
      </c>
      <c r="I2185" t="s">
        <v>5213</v>
      </c>
      <c r="J2185" t="s">
        <v>33</v>
      </c>
      <c r="K2185" t="s">
        <v>266</v>
      </c>
      <c r="L2185" t="s">
        <v>151</v>
      </c>
      <c r="M2185" t="s">
        <v>36</v>
      </c>
      <c r="N2185" t="s">
        <v>37</v>
      </c>
      <c r="O2185" t="s">
        <v>38</v>
      </c>
      <c r="P2185" t="s">
        <v>51</v>
      </c>
      <c r="T2185">
        <v>5</v>
      </c>
      <c r="U2185" t="s">
        <v>42</v>
      </c>
      <c r="V2185">
        <v>6</v>
      </c>
      <c r="W2185" t="s">
        <v>43</v>
      </c>
      <c r="X2185">
        <v>6</v>
      </c>
      <c r="Y2185" t="s">
        <v>43</v>
      </c>
      <c r="Z2185">
        <v>0.08</v>
      </c>
      <c r="AH2185">
        <v>4.9999999999998002</v>
      </c>
    </row>
    <row r="2186" spans="1:34" x14ac:dyDescent="0.25">
      <c r="A2186" t="s">
        <v>28</v>
      </c>
      <c r="B2186" t="s">
        <v>5214</v>
      </c>
      <c r="C2186">
        <v>2014</v>
      </c>
      <c r="D2186" t="s">
        <v>44</v>
      </c>
      <c r="E2186" t="s">
        <v>5252</v>
      </c>
      <c r="F2186">
        <v>6.9</v>
      </c>
      <c r="G2186" t="s">
        <v>31</v>
      </c>
      <c r="H2186">
        <v>20</v>
      </c>
      <c r="I2186" t="s">
        <v>5215</v>
      </c>
      <c r="J2186" t="s">
        <v>943</v>
      </c>
      <c r="K2186" t="s">
        <v>34</v>
      </c>
      <c r="L2186" t="s">
        <v>1357</v>
      </c>
      <c r="M2186" t="s">
        <v>36</v>
      </c>
      <c r="N2186" t="s">
        <v>60</v>
      </c>
      <c r="O2186" t="s">
        <v>38</v>
      </c>
      <c r="P2186" t="s">
        <v>51</v>
      </c>
      <c r="Q2186" t="s">
        <v>52</v>
      </c>
      <c r="R2186">
        <v>0</v>
      </c>
      <c r="S2186" t="s">
        <v>53</v>
      </c>
      <c r="T2186">
        <v>8</v>
      </c>
      <c r="U2186" t="s">
        <v>42</v>
      </c>
      <c r="V2186">
        <v>5</v>
      </c>
      <c r="W2186" t="s">
        <v>43</v>
      </c>
      <c r="X2186">
        <v>7</v>
      </c>
      <c r="Y2186" t="s">
        <v>43</v>
      </c>
      <c r="Z2186">
        <v>0.92</v>
      </c>
      <c r="AH2186">
        <v>54.999999999998998</v>
      </c>
    </row>
    <row r="2187" spans="1:34" x14ac:dyDescent="0.25">
      <c r="A2187" t="s">
        <v>55</v>
      </c>
      <c r="B2187" t="s">
        <v>5216</v>
      </c>
      <c r="C2187">
        <v>2013</v>
      </c>
      <c r="D2187" t="s">
        <v>68</v>
      </c>
      <c r="E2187" t="s">
        <v>5252</v>
      </c>
      <c r="F2187">
        <v>3.6</v>
      </c>
      <c r="G2187" t="s">
        <v>31</v>
      </c>
      <c r="H2187">
        <v>24</v>
      </c>
      <c r="I2187" t="s">
        <v>5217</v>
      </c>
      <c r="J2187" t="s">
        <v>33</v>
      </c>
      <c r="K2187" t="s">
        <v>58</v>
      </c>
      <c r="L2187" t="s">
        <v>248</v>
      </c>
      <c r="M2187" t="s">
        <v>36</v>
      </c>
      <c r="N2187" t="s">
        <v>37</v>
      </c>
      <c r="O2187" t="s">
        <v>38</v>
      </c>
      <c r="P2187" t="s">
        <v>51</v>
      </c>
      <c r="T2187">
        <v>2</v>
      </c>
      <c r="U2187" t="s">
        <v>43</v>
      </c>
      <c r="V2187">
        <v>1</v>
      </c>
      <c r="W2187" t="s">
        <v>43</v>
      </c>
      <c r="X2187">
        <v>10</v>
      </c>
      <c r="Y2187" t="s">
        <v>42</v>
      </c>
      <c r="Z2187">
        <v>0.08</v>
      </c>
      <c r="AH2187">
        <v>4.9999999999998002</v>
      </c>
    </row>
    <row r="2188" spans="1:34" x14ac:dyDescent="0.25">
      <c r="A2188" t="s">
        <v>45</v>
      </c>
      <c r="B2188" t="s">
        <v>5218</v>
      </c>
      <c r="C2188">
        <v>2012</v>
      </c>
      <c r="D2188" t="s">
        <v>115</v>
      </c>
      <c r="E2188" t="s">
        <v>5252</v>
      </c>
      <c r="F2188">
        <v>7.6</v>
      </c>
      <c r="G2188" t="s">
        <v>31</v>
      </c>
      <c r="H2188">
        <v>22</v>
      </c>
      <c r="I2188" t="s">
        <v>5219</v>
      </c>
      <c r="J2188" t="s">
        <v>33</v>
      </c>
      <c r="K2188" t="s">
        <v>58</v>
      </c>
      <c r="L2188" t="s">
        <v>330</v>
      </c>
      <c r="M2188" t="s">
        <v>36</v>
      </c>
      <c r="N2188" t="s">
        <v>60</v>
      </c>
      <c r="O2188" t="s">
        <v>38</v>
      </c>
      <c r="P2188" t="s">
        <v>106</v>
      </c>
      <c r="T2188">
        <v>8</v>
      </c>
      <c r="U2188" t="s">
        <v>43</v>
      </c>
      <c r="V2188">
        <v>7</v>
      </c>
      <c r="W2188" t="s">
        <v>43</v>
      </c>
      <c r="X2188">
        <v>2.6666666666666701</v>
      </c>
      <c r="Y2188" t="s">
        <v>42</v>
      </c>
      <c r="Z2188">
        <v>3</v>
      </c>
      <c r="AA2188" t="s">
        <v>107</v>
      </c>
      <c r="AB2188" t="s">
        <v>96</v>
      </c>
      <c r="AC2188">
        <f t="shared" si="170"/>
        <v>2</v>
      </c>
      <c r="AD2188" t="str">
        <f t="shared" si="171"/>
        <v>ESN</v>
      </c>
      <c r="AE2188" t="b">
        <f t="shared" si="172"/>
        <v>0</v>
      </c>
      <c r="AF2188" t="b">
        <f t="shared" si="173"/>
        <v>0</v>
      </c>
      <c r="AG2188" t="b">
        <f t="shared" si="174"/>
        <v>0</v>
      </c>
      <c r="AH2188">
        <v>179.99999999999599</v>
      </c>
    </row>
    <row r="2189" spans="1:34" x14ac:dyDescent="0.25">
      <c r="A2189" t="s">
        <v>28</v>
      </c>
      <c r="B2189" t="s">
        <v>5220</v>
      </c>
      <c r="C2189">
        <v>2013</v>
      </c>
      <c r="D2189" t="s">
        <v>54</v>
      </c>
      <c r="E2189" t="s">
        <v>30</v>
      </c>
      <c r="F2189">
        <v>6.5</v>
      </c>
      <c r="G2189" t="s">
        <v>31</v>
      </c>
      <c r="H2189">
        <v>20</v>
      </c>
      <c r="I2189" t="s">
        <v>5221</v>
      </c>
      <c r="J2189" t="s">
        <v>89</v>
      </c>
      <c r="K2189" t="s">
        <v>34</v>
      </c>
      <c r="L2189" t="s">
        <v>285</v>
      </c>
      <c r="M2189" t="s">
        <v>36</v>
      </c>
      <c r="N2189" t="s">
        <v>37</v>
      </c>
      <c r="O2189" t="s">
        <v>38</v>
      </c>
      <c r="P2189" t="s">
        <v>119</v>
      </c>
      <c r="Q2189" t="s">
        <v>120</v>
      </c>
      <c r="R2189">
        <v>0</v>
      </c>
      <c r="S2189" t="s">
        <v>41</v>
      </c>
      <c r="T2189">
        <v>6</v>
      </c>
      <c r="U2189" t="s">
        <v>43</v>
      </c>
      <c r="V2189">
        <v>5</v>
      </c>
      <c r="W2189" t="s">
        <v>43</v>
      </c>
      <c r="X2189">
        <v>8</v>
      </c>
      <c r="Y2189" t="s">
        <v>43</v>
      </c>
      <c r="Z2189">
        <v>1.75</v>
      </c>
      <c r="AC2189">
        <f t="shared" si="170"/>
        <v>0</v>
      </c>
      <c r="AD2189" t="str">
        <f t="shared" si="171"/>
        <v>DSN</v>
      </c>
      <c r="AE2189" t="b">
        <f t="shared" si="172"/>
        <v>0</v>
      </c>
      <c r="AF2189" t="b">
        <f t="shared" si="173"/>
        <v>1</v>
      </c>
      <c r="AG2189" t="b">
        <f t="shared" si="174"/>
        <v>0</v>
      </c>
      <c r="AH2189">
        <v>104.999999999998</v>
      </c>
    </row>
    <row r="2190" spans="1:34" x14ac:dyDescent="0.25">
      <c r="A2190" t="s">
        <v>28</v>
      </c>
      <c r="B2190" t="s">
        <v>5222</v>
      </c>
      <c r="C2190">
        <v>2014</v>
      </c>
      <c r="D2190" t="s">
        <v>54</v>
      </c>
      <c r="E2190" t="s">
        <v>47</v>
      </c>
      <c r="F2190">
        <v>9.8000000000000007</v>
      </c>
      <c r="G2190" t="s">
        <v>31</v>
      </c>
      <c r="H2190">
        <v>19</v>
      </c>
      <c r="I2190" t="s">
        <v>5223</v>
      </c>
      <c r="J2190" t="s">
        <v>89</v>
      </c>
      <c r="K2190" t="s">
        <v>58</v>
      </c>
      <c r="L2190" t="s">
        <v>1457</v>
      </c>
      <c r="M2190" t="s">
        <v>36</v>
      </c>
      <c r="N2190" t="s">
        <v>37</v>
      </c>
      <c r="O2190" t="s">
        <v>38</v>
      </c>
      <c r="P2190" t="s">
        <v>41</v>
      </c>
      <c r="Q2190" t="s">
        <v>207</v>
      </c>
      <c r="R2190">
        <v>0</v>
      </c>
      <c r="S2190" t="s">
        <v>41</v>
      </c>
      <c r="T2190">
        <v>9</v>
      </c>
      <c r="U2190" t="s">
        <v>43</v>
      </c>
      <c r="V2190">
        <v>9</v>
      </c>
      <c r="W2190" t="s">
        <v>43</v>
      </c>
      <c r="X2190">
        <v>10.75</v>
      </c>
      <c r="Y2190" t="s">
        <v>43</v>
      </c>
      <c r="Z2190">
        <v>1</v>
      </c>
      <c r="AC2190">
        <f t="shared" si="170"/>
        <v>0</v>
      </c>
      <c r="AD2190" t="str">
        <f t="shared" si="171"/>
        <v>DSN</v>
      </c>
      <c r="AE2190" t="b">
        <f t="shared" si="172"/>
        <v>0</v>
      </c>
      <c r="AF2190" t="b">
        <f t="shared" si="173"/>
        <v>0</v>
      </c>
      <c r="AG2190" t="b">
        <f t="shared" si="174"/>
        <v>0</v>
      </c>
      <c r="AH2190">
        <v>59.999999999998799</v>
      </c>
    </row>
    <row r="2191" spans="1:34" x14ac:dyDescent="0.25">
      <c r="A2191" t="s">
        <v>28</v>
      </c>
      <c r="B2191" t="s">
        <v>5224</v>
      </c>
      <c r="C2191">
        <v>2013</v>
      </c>
      <c r="D2191" t="s">
        <v>319</v>
      </c>
      <c r="E2191" t="s">
        <v>377</v>
      </c>
      <c r="G2191" t="s">
        <v>31</v>
      </c>
      <c r="H2191">
        <v>23</v>
      </c>
      <c r="I2191" t="s">
        <v>5225</v>
      </c>
      <c r="J2191" t="s">
        <v>33</v>
      </c>
      <c r="K2191" t="s">
        <v>266</v>
      </c>
      <c r="M2191" t="s">
        <v>36</v>
      </c>
      <c r="N2191" t="s">
        <v>37</v>
      </c>
      <c r="O2191" t="s">
        <v>38</v>
      </c>
      <c r="P2191" t="s">
        <v>119</v>
      </c>
      <c r="Q2191" t="s">
        <v>207</v>
      </c>
      <c r="R2191">
        <v>0</v>
      </c>
      <c r="S2191" t="s">
        <v>41</v>
      </c>
      <c r="V2191">
        <v>7</v>
      </c>
      <c r="W2191" t="s">
        <v>43</v>
      </c>
      <c r="Z2191">
        <v>2</v>
      </c>
      <c r="AC2191">
        <f t="shared" si="170"/>
        <v>5</v>
      </c>
      <c r="AD2191" t="str">
        <f t="shared" si="171"/>
        <v>DSN</v>
      </c>
      <c r="AE2191" t="b">
        <f t="shared" si="172"/>
        <v>0</v>
      </c>
      <c r="AF2191" t="b">
        <f t="shared" si="173"/>
        <v>0</v>
      </c>
      <c r="AG2191" t="b">
        <f t="shared" si="174"/>
        <v>0</v>
      </c>
      <c r="AH2191">
        <v>119.999999999998</v>
      </c>
    </row>
    <row r="2192" spans="1:34" x14ac:dyDescent="0.25">
      <c r="A2192" t="s">
        <v>28</v>
      </c>
      <c r="B2192" t="s">
        <v>5226</v>
      </c>
      <c r="C2192">
        <v>2014</v>
      </c>
      <c r="D2192" t="s">
        <v>115</v>
      </c>
      <c r="E2192" t="s">
        <v>122</v>
      </c>
      <c r="F2192">
        <v>5.3</v>
      </c>
      <c r="G2192" t="s">
        <v>31</v>
      </c>
      <c r="H2192">
        <v>23</v>
      </c>
      <c r="I2192" t="s">
        <v>5227</v>
      </c>
      <c r="J2192" t="s">
        <v>33</v>
      </c>
      <c r="K2192" t="s">
        <v>34</v>
      </c>
      <c r="L2192" t="s">
        <v>280</v>
      </c>
      <c r="M2192" t="s">
        <v>36</v>
      </c>
      <c r="N2192" t="s">
        <v>37</v>
      </c>
      <c r="O2192" t="s">
        <v>38</v>
      </c>
      <c r="P2192" t="s">
        <v>51</v>
      </c>
      <c r="Q2192" t="s">
        <v>52</v>
      </c>
      <c r="R2192">
        <v>0</v>
      </c>
      <c r="S2192" t="s">
        <v>53</v>
      </c>
      <c r="T2192">
        <v>7</v>
      </c>
      <c r="U2192" t="s">
        <v>42</v>
      </c>
      <c r="V2192">
        <v>5.5</v>
      </c>
      <c r="W2192" t="s">
        <v>43</v>
      </c>
      <c r="X2192">
        <v>5.5</v>
      </c>
      <c r="Y2192" t="s">
        <v>42</v>
      </c>
      <c r="Z2192">
        <v>0.42</v>
      </c>
      <c r="AH2192">
        <v>24.999999999999599</v>
      </c>
    </row>
    <row r="2193" spans="1:34" x14ac:dyDescent="0.25">
      <c r="A2193" t="s">
        <v>28</v>
      </c>
      <c r="B2193" t="s">
        <v>5228</v>
      </c>
      <c r="C2193">
        <v>2013</v>
      </c>
      <c r="D2193" t="s">
        <v>115</v>
      </c>
      <c r="E2193" t="s">
        <v>47</v>
      </c>
      <c r="F2193">
        <v>6.8</v>
      </c>
      <c r="G2193" t="s">
        <v>31</v>
      </c>
      <c r="H2193">
        <v>21</v>
      </c>
      <c r="I2193" t="s">
        <v>1161</v>
      </c>
      <c r="J2193" t="s">
        <v>33</v>
      </c>
      <c r="K2193" t="s">
        <v>34</v>
      </c>
      <c r="L2193" t="s">
        <v>285</v>
      </c>
      <c r="M2193" t="s">
        <v>36</v>
      </c>
      <c r="N2193" t="s">
        <v>37</v>
      </c>
      <c r="O2193" t="s">
        <v>38</v>
      </c>
      <c r="P2193" t="s">
        <v>41</v>
      </c>
      <c r="Q2193" t="s">
        <v>207</v>
      </c>
      <c r="R2193">
        <v>0</v>
      </c>
      <c r="S2193" t="s">
        <v>41</v>
      </c>
      <c r="T2193">
        <v>5</v>
      </c>
      <c r="U2193" t="s">
        <v>43</v>
      </c>
      <c r="V2193">
        <v>3.3333333333333299</v>
      </c>
      <c r="W2193" t="s">
        <v>43</v>
      </c>
      <c r="X2193">
        <v>8</v>
      </c>
      <c r="Y2193" t="s">
        <v>42</v>
      </c>
      <c r="Z2193">
        <v>2</v>
      </c>
      <c r="AC2193">
        <f t="shared" si="170"/>
        <v>2</v>
      </c>
      <c r="AD2193" t="str">
        <f t="shared" si="171"/>
        <v>DSN</v>
      </c>
      <c r="AE2193" t="b">
        <f t="shared" si="172"/>
        <v>0</v>
      </c>
      <c r="AF2193" t="b">
        <f t="shared" si="173"/>
        <v>0</v>
      </c>
      <c r="AG2193" t="b">
        <f t="shared" si="174"/>
        <v>0</v>
      </c>
      <c r="AH2193">
        <v>119.999999999998</v>
      </c>
    </row>
    <row r="2194" spans="1:34" x14ac:dyDescent="0.25">
      <c r="A2194" t="s">
        <v>28</v>
      </c>
      <c r="B2194" t="s">
        <v>5229</v>
      </c>
      <c r="C2194">
        <v>2013</v>
      </c>
      <c r="D2194" t="s">
        <v>54</v>
      </c>
      <c r="E2194" t="s">
        <v>5252</v>
      </c>
      <c r="F2194">
        <v>4</v>
      </c>
      <c r="G2194" t="s">
        <v>31</v>
      </c>
      <c r="H2194">
        <v>19</v>
      </c>
      <c r="I2194" t="s">
        <v>5230</v>
      </c>
      <c r="J2194" t="s">
        <v>49</v>
      </c>
      <c r="K2194" t="s">
        <v>34</v>
      </c>
      <c r="L2194" t="s">
        <v>1903</v>
      </c>
      <c r="M2194" t="s">
        <v>36</v>
      </c>
      <c r="N2194" t="s">
        <v>37</v>
      </c>
      <c r="O2194" t="s">
        <v>38</v>
      </c>
      <c r="P2194" t="s">
        <v>96</v>
      </c>
      <c r="Q2194" t="s">
        <v>125</v>
      </c>
      <c r="R2194">
        <v>0</v>
      </c>
      <c r="S2194" t="s">
        <v>96</v>
      </c>
      <c r="T2194">
        <v>7</v>
      </c>
      <c r="U2194" t="s">
        <v>43</v>
      </c>
      <c r="V2194">
        <v>2</v>
      </c>
      <c r="W2194" t="s">
        <v>43</v>
      </c>
      <c r="X2194">
        <v>4</v>
      </c>
      <c r="Y2194" t="s">
        <v>42</v>
      </c>
      <c r="Z2194">
        <v>0.08</v>
      </c>
      <c r="AC2194">
        <f t="shared" si="170"/>
        <v>0</v>
      </c>
      <c r="AD2194" t="str">
        <f t="shared" si="171"/>
        <v>ESN</v>
      </c>
      <c r="AE2194" t="b">
        <f t="shared" si="172"/>
        <v>0</v>
      </c>
      <c r="AF2194" t="b">
        <f t="shared" si="173"/>
        <v>0</v>
      </c>
      <c r="AG2194" t="b">
        <f t="shared" si="174"/>
        <v>1</v>
      </c>
      <c r="AH2194">
        <v>4.9999999999998002</v>
      </c>
    </row>
    <row r="2195" spans="1:34" x14ac:dyDescent="0.25">
      <c r="A2195" t="s">
        <v>45</v>
      </c>
      <c r="B2195" t="s">
        <v>5231</v>
      </c>
      <c r="C2195">
        <v>2012</v>
      </c>
      <c r="D2195" t="s">
        <v>68</v>
      </c>
      <c r="E2195" t="s">
        <v>5252</v>
      </c>
      <c r="F2195">
        <v>9.5</v>
      </c>
      <c r="G2195" t="s">
        <v>143</v>
      </c>
      <c r="H2195">
        <v>24</v>
      </c>
      <c r="I2195" t="s">
        <v>5232</v>
      </c>
      <c r="J2195" t="s">
        <v>365</v>
      </c>
      <c r="K2195" t="s">
        <v>74</v>
      </c>
      <c r="L2195" t="s">
        <v>1436</v>
      </c>
      <c r="M2195" t="s">
        <v>148</v>
      </c>
      <c r="N2195" t="s">
        <v>60</v>
      </c>
      <c r="O2195" t="s">
        <v>38</v>
      </c>
      <c r="P2195" t="s">
        <v>51</v>
      </c>
      <c r="Q2195" t="s">
        <v>52</v>
      </c>
      <c r="R2195">
        <v>0</v>
      </c>
      <c r="S2195" t="s">
        <v>53</v>
      </c>
      <c r="Z2195">
        <v>3</v>
      </c>
      <c r="AA2195" t="s">
        <v>52</v>
      </c>
      <c r="AB2195" t="s">
        <v>53</v>
      </c>
      <c r="AH2195">
        <v>179.99999999999599</v>
      </c>
    </row>
    <row r="2196" spans="1:34" x14ac:dyDescent="0.25">
      <c r="A2196" t="s">
        <v>28</v>
      </c>
      <c r="B2196" t="s">
        <v>5233</v>
      </c>
      <c r="C2196">
        <v>2012</v>
      </c>
      <c r="D2196" t="s">
        <v>44</v>
      </c>
      <c r="E2196" t="s">
        <v>5252</v>
      </c>
      <c r="F2196">
        <v>3.9</v>
      </c>
      <c r="G2196" t="s">
        <v>31</v>
      </c>
      <c r="H2196">
        <v>23</v>
      </c>
      <c r="I2196" t="s">
        <v>5234</v>
      </c>
      <c r="J2196" t="s">
        <v>33</v>
      </c>
      <c r="K2196" t="s">
        <v>34</v>
      </c>
      <c r="L2196" t="s">
        <v>280</v>
      </c>
      <c r="M2196" t="s">
        <v>36</v>
      </c>
      <c r="N2196" t="s">
        <v>37</v>
      </c>
      <c r="O2196" t="s">
        <v>38</v>
      </c>
      <c r="P2196" t="s">
        <v>51</v>
      </c>
      <c r="Q2196" t="s">
        <v>52</v>
      </c>
      <c r="R2196">
        <v>0</v>
      </c>
      <c r="S2196" t="s">
        <v>53</v>
      </c>
      <c r="T2196">
        <v>7</v>
      </c>
      <c r="U2196" t="s">
        <v>214</v>
      </c>
      <c r="V2196">
        <v>1.3333333333333299</v>
      </c>
      <c r="W2196" t="s">
        <v>43</v>
      </c>
      <c r="X2196">
        <v>3.5</v>
      </c>
      <c r="Y2196" t="s">
        <v>43</v>
      </c>
      <c r="Z2196">
        <v>2.92</v>
      </c>
      <c r="AH2196">
        <v>174.99999999999699</v>
      </c>
    </row>
    <row r="2197" spans="1:34" x14ac:dyDescent="0.25">
      <c r="A2197" t="s">
        <v>441</v>
      </c>
      <c r="B2197" t="s">
        <v>5235</v>
      </c>
      <c r="C2197">
        <v>2013</v>
      </c>
      <c r="D2197" t="s">
        <v>54</v>
      </c>
      <c r="E2197" t="s">
        <v>47</v>
      </c>
      <c r="F2197">
        <v>7.7</v>
      </c>
      <c r="G2197" t="s">
        <v>31</v>
      </c>
      <c r="H2197">
        <v>20</v>
      </c>
      <c r="I2197" t="s">
        <v>5236</v>
      </c>
      <c r="J2197" t="s">
        <v>89</v>
      </c>
      <c r="K2197" t="s">
        <v>58</v>
      </c>
      <c r="L2197" t="s">
        <v>288</v>
      </c>
      <c r="M2197" t="s">
        <v>36</v>
      </c>
      <c r="N2197" t="s">
        <v>37</v>
      </c>
      <c r="O2197" t="s">
        <v>38</v>
      </c>
      <c r="P2197" t="s">
        <v>119</v>
      </c>
      <c r="Q2197" t="s">
        <v>52</v>
      </c>
      <c r="R2197">
        <v>0</v>
      </c>
      <c r="S2197" t="s">
        <v>53</v>
      </c>
      <c r="T2197">
        <v>7</v>
      </c>
      <c r="U2197" t="s">
        <v>43</v>
      </c>
      <c r="V2197">
        <v>9</v>
      </c>
      <c r="W2197" t="s">
        <v>43</v>
      </c>
      <c r="X2197">
        <v>8</v>
      </c>
      <c r="Y2197" t="s">
        <v>42</v>
      </c>
      <c r="Z2197">
        <v>1.58</v>
      </c>
      <c r="AC2197">
        <f t="shared" si="170"/>
        <v>0</v>
      </c>
      <c r="AD2197" t="str">
        <f t="shared" si="171"/>
        <v>DSN</v>
      </c>
      <c r="AE2197" t="b">
        <f t="shared" si="172"/>
        <v>1</v>
      </c>
      <c r="AF2197" t="str">
        <f t="shared" si="173"/>
        <v/>
      </c>
      <c r="AG2197" t="str">
        <f t="shared" si="174"/>
        <v/>
      </c>
      <c r="AH2197">
        <v>94.999999999997996</v>
      </c>
    </row>
    <row r="2198" spans="1:34" x14ac:dyDescent="0.25">
      <c r="A2198" t="s">
        <v>55</v>
      </c>
      <c r="B2198" t="s">
        <v>5237</v>
      </c>
      <c r="C2198">
        <v>2012</v>
      </c>
      <c r="D2198" t="s">
        <v>54</v>
      </c>
      <c r="E2198" t="s">
        <v>47</v>
      </c>
      <c r="F2198">
        <v>6.2</v>
      </c>
      <c r="G2198" t="s">
        <v>31</v>
      </c>
      <c r="H2198">
        <v>19</v>
      </c>
      <c r="I2198" t="s">
        <v>5238</v>
      </c>
      <c r="J2198" t="s">
        <v>89</v>
      </c>
      <c r="K2198" t="s">
        <v>34</v>
      </c>
      <c r="L2198" t="s">
        <v>285</v>
      </c>
      <c r="M2198" t="s">
        <v>36</v>
      </c>
      <c r="N2198" t="s">
        <v>37</v>
      </c>
      <c r="O2198" t="s">
        <v>38</v>
      </c>
      <c r="P2198" t="s">
        <v>51</v>
      </c>
      <c r="T2198">
        <v>4</v>
      </c>
      <c r="U2198" t="s">
        <v>43</v>
      </c>
      <c r="V2198">
        <v>3</v>
      </c>
      <c r="W2198" t="s">
        <v>43</v>
      </c>
      <c r="X2198">
        <v>7</v>
      </c>
      <c r="Y2198" t="s">
        <v>43</v>
      </c>
      <c r="Z2198">
        <v>0.92</v>
      </c>
      <c r="AH2198">
        <v>54.999999999998998</v>
      </c>
    </row>
    <row r="2199" spans="1:34" x14ac:dyDescent="0.25">
      <c r="A2199" t="s">
        <v>28</v>
      </c>
      <c r="B2199" t="s">
        <v>5239</v>
      </c>
      <c r="C2199">
        <v>2014</v>
      </c>
      <c r="D2199" t="s">
        <v>44</v>
      </c>
      <c r="E2199" t="s">
        <v>5252</v>
      </c>
      <c r="F2199">
        <v>6.6</v>
      </c>
      <c r="G2199" t="s">
        <v>31</v>
      </c>
      <c r="H2199">
        <v>21</v>
      </c>
      <c r="I2199" t="s">
        <v>5240</v>
      </c>
      <c r="J2199" t="s">
        <v>33</v>
      </c>
      <c r="K2199" t="s">
        <v>58</v>
      </c>
      <c r="L2199" t="s">
        <v>1484</v>
      </c>
      <c r="M2199" t="s">
        <v>36</v>
      </c>
      <c r="N2199" t="s">
        <v>37</v>
      </c>
      <c r="O2199" t="s">
        <v>38</v>
      </c>
      <c r="P2199" t="s">
        <v>41</v>
      </c>
      <c r="Q2199" t="s">
        <v>207</v>
      </c>
      <c r="R2199">
        <v>0</v>
      </c>
      <c r="S2199" t="s">
        <v>41</v>
      </c>
      <c r="T2199">
        <v>7</v>
      </c>
      <c r="U2199" t="s">
        <v>43</v>
      </c>
      <c r="V2199">
        <v>6</v>
      </c>
      <c r="W2199" t="s">
        <v>43</v>
      </c>
      <c r="X2199">
        <v>10</v>
      </c>
      <c r="Y2199" t="s">
        <v>43</v>
      </c>
      <c r="Z2199">
        <v>1</v>
      </c>
      <c r="AC2199">
        <f t="shared" si="170"/>
        <v>1</v>
      </c>
      <c r="AD2199" t="str">
        <f t="shared" si="171"/>
        <v>DSN</v>
      </c>
      <c r="AE2199" t="b">
        <f t="shared" si="172"/>
        <v>0</v>
      </c>
      <c r="AF2199" t="b">
        <f t="shared" si="173"/>
        <v>0</v>
      </c>
      <c r="AG2199" t="b">
        <f t="shared" si="174"/>
        <v>0</v>
      </c>
      <c r="AH2199">
        <v>59.999999999998799</v>
      </c>
    </row>
  </sheetData>
  <conditionalFormatting sqref="AF2:AF2199">
    <cfRule type="cellIs" dxfId="4" priority="3" operator="equal">
      <formula>TRUE</formula>
    </cfRule>
  </conditionalFormatting>
  <conditionalFormatting sqref="AG2:AG2199">
    <cfRule type="cellIs" dxfId="3" priority="2" operator="equal">
      <formula>TRUE</formula>
    </cfRule>
  </conditionalFormatting>
  <conditionalFormatting sqref="AE2:AE2199">
    <cfRule type="cellIs" dxfId="2" priority="1" operator="equal">
      <formula>TRUE</formula>
    </cfRule>
  </conditionalFormatting>
  <pageMargins left="0.7" right="0.7" top="0.75" bottom="0.75" header="0.3" footer="0.3"/>
  <pageSetup paperSize="9" orientation="portrait" horizontalDpi="4294967292" verticalDpi="429496729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V9414"/>
  <sheetViews>
    <sheetView tabSelected="1" workbookViewId="0">
      <selection activeCell="M2" sqref="M2"/>
    </sheetView>
  </sheetViews>
  <sheetFormatPr defaultColWidth="8.85546875" defaultRowHeight="15" x14ac:dyDescent="0.25"/>
  <cols>
    <col min="1" max="1" width="12.140625" bestFit="1" customWidth="1"/>
    <col min="2" max="2" width="11" customWidth="1"/>
    <col min="3" max="3" width="6.140625" customWidth="1"/>
    <col min="4" max="4" width="20" customWidth="1"/>
    <col min="5" max="5" width="16.140625" customWidth="1"/>
    <col min="6" max="6" width="14.140625" customWidth="1"/>
    <col min="7" max="7" width="8.42578125" bestFit="1" customWidth="1"/>
    <col min="8" max="8" width="19.140625" bestFit="1" customWidth="1"/>
    <col min="9" max="9" width="37.140625" bestFit="1" customWidth="1"/>
    <col min="10" max="10" width="13.140625" bestFit="1" customWidth="1"/>
    <col min="11" max="11" width="14" bestFit="1" customWidth="1"/>
    <col min="12" max="12" width="33.7109375" customWidth="1"/>
    <col min="13" max="13" width="36.7109375" customWidth="1"/>
  </cols>
  <sheetData>
    <row r="1" spans="1:22" x14ac:dyDescent="0.25">
      <c r="A1" t="s">
        <v>1</v>
      </c>
      <c r="B1" t="s">
        <v>7</v>
      </c>
      <c r="C1" t="s">
        <v>5249</v>
      </c>
      <c r="D1" t="s">
        <v>5373</v>
      </c>
      <c r="E1" t="s">
        <v>5365</v>
      </c>
      <c r="F1" t="s">
        <v>5366</v>
      </c>
      <c r="G1" t="s">
        <v>5367</v>
      </c>
      <c r="H1" t="s">
        <v>5368</v>
      </c>
      <c r="I1" t="s">
        <v>5369</v>
      </c>
      <c r="J1" t="s">
        <v>5370</v>
      </c>
      <c r="K1" t="s">
        <v>5371</v>
      </c>
      <c r="L1" t="s">
        <v>5364</v>
      </c>
      <c r="M1" t="s">
        <v>5374</v>
      </c>
      <c r="N1" t="s">
        <v>5372</v>
      </c>
      <c r="O1" t="s">
        <v>5245</v>
      </c>
      <c r="P1" t="s">
        <v>5254</v>
      </c>
      <c r="Q1" t="s">
        <v>5253</v>
      </c>
      <c r="R1" t="s">
        <v>5251</v>
      </c>
      <c r="S1" t="s">
        <v>5250</v>
      </c>
      <c r="T1" t="s">
        <v>4</v>
      </c>
      <c r="U1" t="s">
        <v>5255</v>
      </c>
      <c r="V1" t="s">
        <v>5255</v>
      </c>
    </row>
    <row r="2" spans="1:22" x14ac:dyDescent="0.25">
      <c r="A2" t="s">
        <v>29</v>
      </c>
      <c r="B2" t="s">
        <v>32</v>
      </c>
      <c r="C2">
        <v>169.99999999999699</v>
      </c>
      <c r="K2" t="b">
        <f>LOOKUP(A2,'[1]UDDATA-1'!B:B,'[1]UDDATA-1'!A:A)&lt;&gt;LOOKUP(A2,'[1]UDDATA-2'!B:B,'[1]UDDATA-2'!A:A)</f>
        <v>0</v>
      </c>
      <c r="L2" t="str">
        <f t="shared" ref="L2:L65" si="0">IF(AND(I2&lt;&gt;"",I2&lt;&gt;I1),I2,"")</f>
        <v/>
      </c>
      <c r="M2" t="str">
        <f t="shared" ref="M2:M65" si="1">IF(AND(L2&lt;&gt;"",ISNUMBER(VALUE(D2))),VALUE(D2),"")</f>
        <v/>
      </c>
      <c r="N2" t="str">
        <f t="shared" ref="N2:N65" si="2">IF(L2="","",IF(M2="",D2,""))</f>
        <v/>
      </c>
      <c r="O2" t="e">
        <f>IF(AND(A2&lt;&gt;A1,#REF!&lt;&gt;""),#REF!,"")</f>
        <v>#REF!</v>
      </c>
      <c r="P2" t="e">
        <f>IF(O2="","",IF(M2="",0,IF(O3&lt;&gt;"",1,IF(AND(O3="",O4&lt;&gt;""),2,IF(AND(O3="",O4="",O5&lt;&gt;""),3,IF(AND(O3="",O4="",O5="",O6&lt;&gt;""),4,IF(AND(O3="",O4="",O5="",O6="",O7&lt;&gt;""),5,IF(AND(O3="",O4="",O5="",O6="",O7="",O8&lt;&gt;""),6,IF(AND(O3="",O4="",O5="",O6="",O7="",O8="",O9&lt;&gt;""),7,IF(AND(O3="",O4="",O5="",O6="",O7="",O8="",O9="",O10&lt;&gt;""),8,IF(AND(O3="",O4="",O5="",O6="",O7="",O8="",O9="",O10="",O11&lt;&gt;""),9,IF(AND(O3="",O4="",O5="",O6="",O7="",O8="",O9="",O10="",O11="",O12&lt;&gt;""),10,IF(AND(O3="",O4="",O5="",O6="",O7="",O8="",O9="",O10="",O11="",O12="",O13&lt;&gt;""),11,IF(AND(O3="",O4="",O5="",O6="",O7="",O8="",O9="",O10="",O11="",O12="",O13="",O14&lt;&gt;""),12,IF(AND(O3="",O4="",O5="",O6="",O7="",O8="",O9="",O10="",O11="",O12="",O13="",O14="",O15&lt;&gt;""),13,IF(AND(O3="",O4="",O5="",O6="",O7="",O8="",O9="",O10="",O11="",O12="",O13="",O14="",O15="",O16&lt;&gt;""),14,IF(AND(O3="",O4="",O5="",O6="",O7="",O8="",O9="",O10="",O11="",O12="",O13="",O14="",O15="",O16="",O17&lt;&gt;""),15)))))))))))))))))</f>
        <v>#REF!</v>
      </c>
      <c r="Q2" s="2" t="e">
        <f ca="1">IF(OR(P2="",P2=0),"",AVERAGE(INDIRECT(CONCATENATE("AU",ROW(),":AU",ROW()+P2))))</f>
        <v>#REF!</v>
      </c>
      <c r="R2" t="e">
        <f>IF(NOT(#REF!="Indskrevet"),"",IF(E2="",FALSE,AND(NOT(#REF!),VALUE(RIGHT(CONCATENATE(YEAR(E2)),2))=15)))</f>
        <v>#REF!</v>
      </c>
      <c r="S2" t="e">
        <f t="shared" ref="S2:S65" si="3">IF(R2="","",IF(A2=A1,S1,NOT(OR(R2,AND(A3=A2,R3),AND(A4=A2,R4),AND(A5=A2,R5),AND(A6=A2,R6),AND(A7=A2,R7),AND(A8=A2,R8),AND(A9=A2,R9),AND(A10=A2,R10),AND(A11=A2,R11),AND(A12=A2,R12)))))</f>
        <v>#REF!</v>
      </c>
      <c r="T2" t="e">
        <f t="shared" ref="T2:T65" si="4">IF(U2="","",O2)</f>
        <v>#REF!</v>
      </c>
      <c r="U2" s="2" t="e">
        <f>IF(OR(P2="",P2&lt;3),"",Q2)</f>
        <v>#REF!</v>
      </c>
      <c r="V2" s="2"/>
    </row>
    <row r="3" spans="1:22" x14ac:dyDescent="0.25">
      <c r="A3" t="s">
        <v>46</v>
      </c>
      <c r="B3" t="s">
        <v>48</v>
      </c>
      <c r="C3">
        <v>179.99999999999599</v>
      </c>
      <c r="D3" t="s">
        <v>5285</v>
      </c>
      <c r="E3" s="1">
        <v>41312</v>
      </c>
      <c r="F3" t="s">
        <v>5286</v>
      </c>
      <c r="G3">
        <v>1</v>
      </c>
      <c r="H3" t="s">
        <v>5287</v>
      </c>
      <c r="I3" t="s">
        <v>5288</v>
      </c>
      <c r="J3" t="s">
        <v>5289</v>
      </c>
      <c r="K3" t="b">
        <f>LOOKUP(A3,'[1]UDDATA-1'!B:B,'[1]UDDATA-1'!A:A)&lt;&gt;LOOKUP(A3,'[1]UDDATA-2'!B:B,'[1]UDDATA-2'!A:A)</f>
        <v>0</v>
      </c>
      <c r="L3" t="str">
        <f t="shared" si="0"/>
        <v>Grundlæggende programmering</v>
      </c>
      <c r="M3">
        <f t="shared" si="1"/>
        <v>2</v>
      </c>
      <c r="N3" t="str">
        <f t="shared" si="2"/>
        <v/>
      </c>
      <c r="O3" t="e">
        <f>IF(AND(A3&lt;&gt;A2,#REF!&lt;&gt;""),#REF!,"")</f>
        <v>#REF!</v>
      </c>
      <c r="P3" t="e">
        <f t="shared" ref="P3:P66" si="5">IF(O3="","",IF(M3="",0,IF(O4&lt;&gt;"",1,IF(AND(O4="",O5&lt;&gt;""),2,IF(AND(O4="",O5="",O6&lt;&gt;""),3,IF(AND(O4="",O5="",O6="",O7&lt;&gt;""),4,IF(AND(O4="",O5="",O6="",O7="",O8&lt;&gt;""),5,IF(AND(O4="",O5="",O6="",O7="",O8="",O9&lt;&gt;""),6,IF(AND(O4="",O5="",O6="",O7="",O8="",O9="",O10&lt;&gt;""),7,IF(AND(O4="",O5="",O6="",O7="",O8="",O9="",O10="",O11&lt;&gt;""),8,IF(AND(O4="",O5="",O6="",O7="",O8="",O9="",O10="",O11="",O12&lt;&gt;""),9,IF(AND(O4="",O5="",O6="",O7="",O8="",O9="",O10="",O11="",O12="",O13&lt;&gt;""),10,IF(AND(O4="",O5="",O6="",O7="",O8="",O9="",O10="",O11="",O12="",O13="",O14&lt;&gt;""),11,IF(AND(O4="",O5="",O6="",O7="",O8="",O9="",O10="",O11="",O12="",O13="",O14="",O15&lt;&gt;""),12,IF(AND(O4="",O5="",O6="",O7="",O8="",O9="",O10="",O11="",O12="",O13="",O14="",O15="",O16&lt;&gt;""),13,IF(AND(O4="",O5="",O6="",O7="",O8="",O9="",O10="",O11="",O12="",O13="",O14="",O15="",O16="",O17&lt;&gt;""),14,IF(AND(O4="",O5="",O6="",O7="",O8="",O9="",O10="",O11="",O12="",O13="",O14="",O15="",O16="",O17="",O18&lt;&gt;""),15)))))))))))))))))</f>
        <v>#REF!</v>
      </c>
      <c r="Q3" s="2" t="e">
        <f t="shared" ref="Q3:Q66" ca="1" si="6">IF(OR(P3="",P3=0),"",AVERAGE(INDIRECT(CONCATENATE("AU",ROW(),":AU",ROW()+P3))))</f>
        <v>#REF!</v>
      </c>
      <c r="R3" t="e">
        <f>IF(NOT(#REF!="Indskrevet"),"",IF(E3="",FALSE,AND(NOT(#REF!),VALUE(RIGHT(CONCATENATE(YEAR(E3)),2))=15)))</f>
        <v>#REF!</v>
      </c>
      <c r="S3" t="e">
        <f t="shared" si="3"/>
        <v>#REF!</v>
      </c>
      <c r="T3" t="e">
        <f t="shared" si="4"/>
        <v>#REF!</v>
      </c>
      <c r="U3" s="2" t="e">
        <f>IF(OR(P3="",P3&lt;3),"",Q3)</f>
        <v>#REF!</v>
      </c>
      <c r="V3" s="2"/>
    </row>
    <row r="4" spans="1:22" x14ac:dyDescent="0.25">
      <c r="A4" t="s">
        <v>46</v>
      </c>
      <c r="B4" t="s">
        <v>48</v>
      </c>
      <c r="C4">
        <v>179.99999999999599</v>
      </c>
      <c r="D4" t="s">
        <v>5290</v>
      </c>
      <c r="E4" s="1">
        <v>41462</v>
      </c>
      <c r="F4" t="s">
        <v>5291</v>
      </c>
      <c r="G4">
        <v>1</v>
      </c>
      <c r="H4" t="s">
        <v>5287</v>
      </c>
      <c r="I4" t="s">
        <v>5292</v>
      </c>
      <c r="J4" t="s">
        <v>5293</v>
      </c>
      <c r="K4" t="b">
        <f>LOOKUP(A4,'[1]UDDATA-1'!B:B,'[1]UDDATA-1'!A:A)&lt;&gt;LOOKUP(A4,'[1]UDDATA-2'!B:B,'[1]UDDATA-2'!A:A)</f>
        <v>0</v>
      </c>
      <c r="L4" t="str">
        <f t="shared" si="0"/>
        <v>Matematik til multimedie-applikationer</v>
      </c>
      <c r="M4">
        <f t="shared" si="1"/>
        <v>10</v>
      </c>
      <c r="N4" t="str">
        <f t="shared" si="2"/>
        <v/>
      </c>
      <c r="O4" t="e">
        <f>IF(AND(A4&lt;&gt;A3,#REF!&lt;&gt;""),#REF!,"")</f>
        <v>#REF!</v>
      </c>
      <c r="P4" t="e">
        <f t="shared" si="5"/>
        <v>#REF!</v>
      </c>
      <c r="Q4" s="2" t="e">
        <f t="shared" ca="1" si="6"/>
        <v>#REF!</v>
      </c>
      <c r="R4" t="e">
        <f>IF(NOT(#REF!="Indskrevet"),"",IF(E4="",FALSE,AND(NOT(#REF!),VALUE(RIGHT(CONCATENATE(YEAR(E4)),2))=15)))</f>
        <v>#REF!</v>
      </c>
      <c r="S4" t="e">
        <f t="shared" si="3"/>
        <v>#REF!</v>
      </c>
      <c r="T4" t="e">
        <f t="shared" si="4"/>
        <v>#REF!</v>
      </c>
      <c r="U4" s="2" t="e">
        <f t="shared" ref="U4:U67" si="7">IF(OR(P4="",P4&lt;3),"",Q4)</f>
        <v>#REF!</v>
      </c>
      <c r="V4" s="2"/>
    </row>
    <row r="5" spans="1:22" x14ac:dyDescent="0.25">
      <c r="A5" t="s">
        <v>46</v>
      </c>
      <c r="B5" t="s">
        <v>48</v>
      </c>
      <c r="C5">
        <v>179.99999999999599</v>
      </c>
      <c r="D5" t="s">
        <v>5290</v>
      </c>
      <c r="E5" s="1">
        <v>41432</v>
      </c>
      <c r="F5" t="s">
        <v>5294</v>
      </c>
      <c r="G5">
        <v>1</v>
      </c>
      <c r="H5" t="s">
        <v>5287</v>
      </c>
      <c r="I5" t="s">
        <v>5295</v>
      </c>
      <c r="J5" t="s">
        <v>5293</v>
      </c>
      <c r="K5" t="b">
        <f>LOOKUP(A5,'[1]UDDATA-1'!B:B,'[1]UDDATA-1'!A:A)&lt;&gt;LOOKUP(A5,'[1]UDDATA-2'!B:B,'[1]UDDATA-2'!A:A)</f>
        <v>0</v>
      </c>
      <c r="L5" t="str">
        <f t="shared" si="0"/>
        <v>Fysisk interface design</v>
      </c>
      <c r="M5">
        <f t="shared" si="1"/>
        <v>10</v>
      </c>
      <c r="N5" t="str">
        <f t="shared" si="2"/>
        <v/>
      </c>
      <c r="O5" t="e">
        <f>IF(AND(A5&lt;&gt;A4,#REF!&lt;&gt;""),#REF!,"")</f>
        <v>#REF!</v>
      </c>
      <c r="P5" t="e">
        <f t="shared" si="5"/>
        <v>#REF!</v>
      </c>
      <c r="Q5" s="2" t="e">
        <f t="shared" ca="1" si="6"/>
        <v>#REF!</v>
      </c>
      <c r="R5" t="e">
        <f>IF(NOT(#REF!="Indskrevet"),"",IF(E5="",FALSE,AND(NOT(#REF!),VALUE(RIGHT(CONCATENATE(YEAR(E5)),2))=15)))</f>
        <v>#REF!</v>
      </c>
      <c r="S5" t="e">
        <f t="shared" si="3"/>
        <v>#REF!</v>
      </c>
      <c r="T5" t="e">
        <f t="shared" si="4"/>
        <v>#REF!</v>
      </c>
      <c r="U5" s="2" t="e">
        <f t="shared" si="7"/>
        <v>#REF!</v>
      </c>
      <c r="V5" s="2"/>
    </row>
    <row r="6" spans="1:22" x14ac:dyDescent="0.25">
      <c r="A6" t="s">
        <v>46</v>
      </c>
      <c r="B6" t="s">
        <v>48</v>
      </c>
      <c r="C6">
        <v>179.99999999999599</v>
      </c>
      <c r="D6" t="s">
        <v>5296</v>
      </c>
      <c r="E6" s="1">
        <v>41695</v>
      </c>
      <c r="F6" t="s">
        <v>5297</v>
      </c>
      <c r="G6">
        <v>1</v>
      </c>
      <c r="H6" t="s">
        <v>5287</v>
      </c>
      <c r="I6" t="s">
        <v>5298</v>
      </c>
      <c r="J6" t="s">
        <v>5299</v>
      </c>
      <c r="K6" t="b">
        <f>LOOKUP(A6,'[1]UDDATA-1'!B:B,'[1]UDDATA-1'!A:A)&lt;&gt;LOOKUP(A6,'[1]UDDATA-2'!B:B,'[1]UDDATA-2'!A:A)</f>
        <v>0</v>
      </c>
      <c r="L6" t="str">
        <f t="shared" si="0"/>
        <v>Proceduremæssig programmering</v>
      </c>
      <c r="M6">
        <f t="shared" si="1"/>
        <v>7</v>
      </c>
      <c r="N6" t="str">
        <f t="shared" si="2"/>
        <v/>
      </c>
      <c r="O6" t="e">
        <f>IF(AND(A6&lt;&gt;A5,#REF!&lt;&gt;""),#REF!,"")</f>
        <v>#REF!</v>
      </c>
      <c r="P6" t="e">
        <f t="shared" si="5"/>
        <v>#REF!</v>
      </c>
      <c r="Q6" s="2" t="e">
        <f t="shared" ca="1" si="6"/>
        <v>#REF!</v>
      </c>
      <c r="R6" t="e">
        <f>IF(NOT(#REF!="Indskrevet"),"",IF(E6="",FALSE,AND(NOT(#REF!),VALUE(RIGHT(CONCATENATE(YEAR(E6)),2))=15)))</f>
        <v>#REF!</v>
      </c>
      <c r="S6" t="e">
        <f t="shared" si="3"/>
        <v>#REF!</v>
      </c>
      <c r="T6" t="e">
        <f t="shared" si="4"/>
        <v>#REF!</v>
      </c>
      <c r="U6" s="2" t="e">
        <f t="shared" si="7"/>
        <v>#REF!</v>
      </c>
      <c r="V6" s="2"/>
    </row>
    <row r="7" spans="1:22" x14ac:dyDescent="0.25">
      <c r="A7" t="s">
        <v>46</v>
      </c>
      <c r="B7" t="s">
        <v>48</v>
      </c>
      <c r="C7">
        <v>179.99999999999599</v>
      </c>
      <c r="D7" t="s">
        <v>5300</v>
      </c>
      <c r="E7" s="1">
        <v>41800</v>
      </c>
      <c r="F7" t="s">
        <v>5301</v>
      </c>
      <c r="G7">
        <v>1</v>
      </c>
      <c r="H7" t="s">
        <v>5287</v>
      </c>
      <c r="I7" t="s">
        <v>5302</v>
      </c>
      <c r="J7" t="s">
        <v>5303</v>
      </c>
      <c r="K7" t="b">
        <f>LOOKUP(A7,'[1]UDDATA-1'!B:B,'[1]UDDATA-1'!A:A)&lt;&gt;LOOKUP(A7,'[1]UDDATA-2'!B:B,'[1]UDDATA-2'!A:A)</f>
        <v>0</v>
      </c>
      <c r="L7" t="str">
        <f t="shared" si="0"/>
        <v>Lyd- og musikbehandling</v>
      </c>
      <c r="M7">
        <f t="shared" si="1"/>
        <v>12</v>
      </c>
      <c r="N7" t="str">
        <f t="shared" si="2"/>
        <v/>
      </c>
      <c r="O7" t="e">
        <f>IF(AND(A7&lt;&gt;A6,#REF!&lt;&gt;""),#REF!,"")</f>
        <v>#REF!</v>
      </c>
      <c r="P7" t="e">
        <f t="shared" si="5"/>
        <v>#REF!</v>
      </c>
      <c r="Q7" s="2" t="e">
        <f t="shared" ca="1" si="6"/>
        <v>#REF!</v>
      </c>
      <c r="R7" t="e">
        <f>IF(NOT(#REF!="Indskrevet"),"",IF(E7="",FALSE,AND(NOT(#REF!),VALUE(RIGHT(CONCATENATE(YEAR(E7)),2))=15)))</f>
        <v>#REF!</v>
      </c>
      <c r="S7" t="e">
        <f t="shared" si="3"/>
        <v>#REF!</v>
      </c>
      <c r="T7" t="e">
        <f t="shared" si="4"/>
        <v>#REF!</v>
      </c>
      <c r="U7" s="2" t="e">
        <f t="shared" si="7"/>
        <v>#REF!</v>
      </c>
      <c r="V7" s="2"/>
    </row>
    <row r="8" spans="1:22" x14ac:dyDescent="0.25">
      <c r="A8" t="s">
        <v>46</v>
      </c>
      <c r="B8" t="s">
        <v>48</v>
      </c>
      <c r="C8">
        <v>179.99999999999599</v>
      </c>
      <c r="D8" t="s">
        <v>5290</v>
      </c>
      <c r="E8" s="1">
        <v>41823</v>
      </c>
      <c r="F8" t="s">
        <v>5304</v>
      </c>
      <c r="G8">
        <v>1</v>
      </c>
      <c r="H8" t="s">
        <v>5287</v>
      </c>
      <c r="I8" t="s">
        <v>5305</v>
      </c>
      <c r="J8" t="s">
        <v>5303</v>
      </c>
      <c r="K8" t="b">
        <f>LOOKUP(A8,'[1]UDDATA-1'!B:B,'[1]UDDATA-1'!A:A)&lt;&gt;LOOKUP(A8,'[1]UDDATA-2'!B:B,'[1]UDDATA-2'!A:A)</f>
        <v>0</v>
      </c>
      <c r="L8" t="str">
        <f t="shared" si="0"/>
        <v>Objektorienteret Software Engineering</v>
      </c>
      <c r="M8">
        <f t="shared" si="1"/>
        <v>10</v>
      </c>
      <c r="N8" t="str">
        <f t="shared" si="2"/>
        <v/>
      </c>
      <c r="O8" t="e">
        <f>IF(AND(A8&lt;&gt;A7,#REF!&lt;&gt;""),#REF!,"")</f>
        <v>#REF!</v>
      </c>
      <c r="P8" t="e">
        <f t="shared" si="5"/>
        <v>#REF!</v>
      </c>
      <c r="Q8" s="2" t="e">
        <f t="shared" ca="1" si="6"/>
        <v>#REF!</v>
      </c>
      <c r="R8" t="e">
        <f>IF(NOT(#REF!="Indskrevet"),"",IF(E8="",FALSE,AND(NOT(#REF!),VALUE(RIGHT(CONCATENATE(YEAR(E8)),2))=15)))</f>
        <v>#REF!</v>
      </c>
      <c r="S8" t="e">
        <f t="shared" si="3"/>
        <v>#REF!</v>
      </c>
      <c r="T8" t="e">
        <f t="shared" si="4"/>
        <v>#REF!</v>
      </c>
      <c r="U8" s="2" t="e">
        <f t="shared" si="7"/>
        <v>#REF!</v>
      </c>
      <c r="V8" s="2"/>
    </row>
    <row r="9" spans="1:22" x14ac:dyDescent="0.25">
      <c r="A9" t="s">
        <v>56</v>
      </c>
      <c r="B9" t="s">
        <v>57</v>
      </c>
      <c r="C9">
        <v>24.999999999999599</v>
      </c>
      <c r="D9" t="s">
        <v>5306</v>
      </c>
      <c r="E9" s="1">
        <v>42033</v>
      </c>
      <c r="F9" t="s">
        <v>5286</v>
      </c>
      <c r="G9">
        <v>1</v>
      </c>
      <c r="H9" t="s">
        <v>5307</v>
      </c>
      <c r="I9" t="s">
        <v>5288</v>
      </c>
      <c r="J9" t="s">
        <v>5289</v>
      </c>
      <c r="K9" t="b">
        <f>LOOKUP(A9,'[1]UDDATA-1'!B:B,'[1]UDDATA-1'!A:A)&lt;&gt;LOOKUP(A9,'[1]UDDATA-2'!B:B,'[1]UDDATA-2'!A:A)</f>
        <v>0</v>
      </c>
      <c r="L9" t="str">
        <f t="shared" si="0"/>
        <v>Grundlæggende programmering</v>
      </c>
      <c r="M9">
        <f t="shared" si="1"/>
        <v>0</v>
      </c>
      <c r="N9" t="str">
        <f t="shared" si="2"/>
        <v/>
      </c>
      <c r="O9" t="e">
        <f>IF(AND(A9&lt;&gt;A8,#REF!&lt;&gt;""),#REF!,"")</f>
        <v>#REF!</v>
      </c>
      <c r="P9" t="e">
        <f t="shared" si="5"/>
        <v>#REF!</v>
      </c>
      <c r="Q9" s="2" t="e">
        <f t="shared" ca="1" si="6"/>
        <v>#REF!</v>
      </c>
      <c r="R9" t="e">
        <f>IF(NOT(#REF!="Indskrevet"),"",IF(E9="",FALSE,AND(NOT(#REF!),VALUE(RIGHT(CONCATENATE(YEAR(E9)),2))=15)))</f>
        <v>#REF!</v>
      </c>
      <c r="S9" t="e">
        <f t="shared" si="3"/>
        <v>#REF!</v>
      </c>
      <c r="T9" t="e">
        <f t="shared" si="4"/>
        <v>#REF!</v>
      </c>
      <c r="U9" s="2" t="e">
        <f t="shared" si="7"/>
        <v>#REF!</v>
      </c>
      <c r="V9" s="2"/>
    </row>
    <row r="10" spans="1:22" x14ac:dyDescent="0.25">
      <c r="A10" t="s">
        <v>56</v>
      </c>
      <c r="B10" t="s">
        <v>57</v>
      </c>
      <c r="C10">
        <v>24.999999999999599</v>
      </c>
      <c r="D10" t="s">
        <v>5306</v>
      </c>
      <c r="E10" s="1">
        <v>42066</v>
      </c>
      <c r="F10" t="s">
        <v>5286</v>
      </c>
      <c r="G10">
        <v>2</v>
      </c>
      <c r="H10" t="s">
        <v>5287</v>
      </c>
      <c r="I10" t="s">
        <v>5288</v>
      </c>
      <c r="J10" t="s">
        <v>5293</v>
      </c>
      <c r="K10" t="b">
        <f>LOOKUP(A10,'[1]UDDATA-1'!B:B,'[1]UDDATA-1'!A:A)&lt;&gt;LOOKUP(A10,'[1]UDDATA-2'!B:B,'[1]UDDATA-2'!A:A)</f>
        <v>0</v>
      </c>
      <c r="L10" t="str">
        <f t="shared" si="0"/>
        <v/>
      </c>
      <c r="M10" t="str">
        <f t="shared" si="1"/>
        <v/>
      </c>
      <c r="N10" t="str">
        <f t="shared" si="2"/>
        <v/>
      </c>
      <c r="O10" t="e">
        <f>IF(AND(A10&lt;&gt;A9,#REF!&lt;&gt;""),#REF!,"")</f>
        <v>#REF!</v>
      </c>
      <c r="P10" t="e">
        <f t="shared" si="5"/>
        <v>#REF!</v>
      </c>
      <c r="Q10" s="2" t="e">
        <f t="shared" ca="1" si="6"/>
        <v>#REF!</v>
      </c>
      <c r="R10" t="e">
        <f>IF(NOT(#REF!="Indskrevet"),"",IF(E10="",FALSE,AND(NOT(#REF!),VALUE(RIGHT(CONCATENATE(YEAR(E10)),2))=15)))</f>
        <v>#REF!</v>
      </c>
      <c r="S10" t="e">
        <f t="shared" si="3"/>
        <v>#REF!</v>
      </c>
      <c r="T10" t="e">
        <f t="shared" si="4"/>
        <v>#REF!</v>
      </c>
      <c r="U10" s="2" t="e">
        <f t="shared" si="7"/>
        <v>#REF!</v>
      </c>
      <c r="V10" s="2"/>
    </row>
    <row r="11" spans="1:22" x14ac:dyDescent="0.25">
      <c r="A11" t="s">
        <v>62</v>
      </c>
      <c r="B11" t="s">
        <v>63</v>
      </c>
      <c r="C11">
        <v>94.999999999998593</v>
      </c>
      <c r="K11" t="b">
        <f>LOOKUP(A11,'[1]UDDATA-1'!B:B,'[1]UDDATA-1'!A:A)&lt;&gt;LOOKUP(A11,'[1]UDDATA-2'!B:B,'[1]UDDATA-2'!A:A)</f>
        <v>0</v>
      </c>
      <c r="L11" t="str">
        <f t="shared" si="0"/>
        <v/>
      </c>
      <c r="M11" t="str">
        <f t="shared" si="1"/>
        <v/>
      </c>
      <c r="N11" t="str">
        <f t="shared" si="2"/>
        <v/>
      </c>
      <c r="O11" t="e">
        <f>IF(AND(A11&lt;&gt;A10,#REF!&lt;&gt;""),#REF!,"")</f>
        <v>#REF!</v>
      </c>
      <c r="P11" t="e">
        <f t="shared" si="5"/>
        <v>#REF!</v>
      </c>
      <c r="Q11" s="2" t="e">
        <f t="shared" ca="1" si="6"/>
        <v>#REF!</v>
      </c>
      <c r="R11" t="e">
        <f>IF(NOT(#REF!="Indskrevet"),"",IF(E11="",FALSE,AND(NOT(#REF!),VALUE(RIGHT(CONCATENATE(YEAR(E11)),2))=15)))</f>
        <v>#REF!</v>
      </c>
      <c r="S11" t="e">
        <f t="shared" si="3"/>
        <v>#REF!</v>
      </c>
      <c r="T11" t="e">
        <f t="shared" si="4"/>
        <v>#REF!</v>
      </c>
      <c r="U11" s="2" t="e">
        <f t="shared" si="7"/>
        <v>#REF!</v>
      </c>
      <c r="V11" s="2"/>
    </row>
    <row r="12" spans="1:22" x14ac:dyDescent="0.25">
      <c r="A12" t="s">
        <v>69</v>
      </c>
      <c r="B12" t="s">
        <v>72</v>
      </c>
      <c r="C12">
        <v>174.99999999999699</v>
      </c>
      <c r="D12" t="s">
        <v>5306</v>
      </c>
      <c r="E12" s="1">
        <v>41316</v>
      </c>
      <c r="F12" t="s">
        <v>5308</v>
      </c>
      <c r="G12">
        <v>1</v>
      </c>
      <c r="H12" t="s">
        <v>5307</v>
      </c>
      <c r="I12" t="s">
        <v>5288</v>
      </c>
      <c r="J12" t="s">
        <v>5289</v>
      </c>
      <c r="K12" t="b">
        <f>LOOKUP(A12,'[1]UDDATA-1'!B:B,'[1]UDDATA-1'!A:A)&lt;&gt;LOOKUP(A12,'[1]UDDATA-2'!B:B,'[1]UDDATA-2'!A:A)</f>
        <v>1</v>
      </c>
      <c r="L12" t="str">
        <f t="shared" si="0"/>
        <v>Grundlæggende programmering</v>
      </c>
      <c r="M12">
        <f t="shared" si="1"/>
        <v>0</v>
      </c>
      <c r="N12" t="str">
        <f t="shared" si="2"/>
        <v/>
      </c>
      <c r="O12" t="e">
        <f>IF(AND(A12&lt;&gt;A11,#REF!&lt;&gt;""),#REF!,"")</f>
        <v>#REF!</v>
      </c>
      <c r="P12" t="e">
        <f t="shared" si="5"/>
        <v>#REF!</v>
      </c>
      <c r="Q12" s="2" t="e">
        <f ca="1">IF(OR(P12="",P12=0),"",AVERAGE(INDIRECT(CONCATENATE("AU",ROW(),":AU",ROW()+P12))))</f>
        <v>#REF!</v>
      </c>
      <c r="R12" t="e">
        <f>IF(NOT(#REF!="Indskrevet"),"",IF(E12="",FALSE,AND(NOT(#REF!),VALUE(RIGHT(CONCATENATE(YEAR(E12)),2))=15)))</f>
        <v>#REF!</v>
      </c>
      <c r="S12" t="e">
        <f t="shared" si="3"/>
        <v>#REF!</v>
      </c>
      <c r="T12" t="e">
        <f t="shared" si="4"/>
        <v>#REF!</v>
      </c>
      <c r="U12" s="2" t="e">
        <f t="shared" si="7"/>
        <v>#REF!</v>
      </c>
      <c r="V12" s="2"/>
    </row>
    <row r="13" spans="1:22" x14ac:dyDescent="0.25">
      <c r="A13" t="s">
        <v>69</v>
      </c>
      <c r="B13" t="s">
        <v>72</v>
      </c>
      <c r="C13">
        <v>174.99999999999699</v>
      </c>
      <c r="D13" t="s">
        <v>5285</v>
      </c>
      <c r="E13" s="1">
        <v>41353</v>
      </c>
      <c r="F13" t="s">
        <v>5308</v>
      </c>
      <c r="G13">
        <v>2</v>
      </c>
      <c r="H13" t="s">
        <v>5287</v>
      </c>
      <c r="I13" t="s">
        <v>5288</v>
      </c>
      <c r="J13" t="s">
        <v>5293</v>
      </c>
      <c r="K13" t="b">
        <f>LOOKUP(A13,'[1]UDDATA-1'!B:B,'[1]UDDATA-1'!A:A)&lt;&gt;LOOKUP(A13,'[1]UDDATA-2'!B:B,'[1]UDDATA-2'!A:A)</f>
        <v>1</v>
      </c>
      <c r="L13" t="str">
        <f t="shared" si="0"/>
        <v/>
      </c>
      <c r="M13" t="str">
        <f t="shared" si="1"/>
        <v/>
      </c>
      <c r="N13" t="str">
        <f t="shared" si="2"/>
        <v/>
      </c>
      <c r="O13" t="e">
        <f>IF(AND(A13&lt;&gt;A12,#REF!&lt;&gt;""),#REF!,"")</f>
        <v>#REF!</v>
      </c>
      <c r="P13" t="e">
        <f t="shared" si="5"/>
        <v>#REF!</v>
      </c>
      <c r="Q13" s="2" t="e">
        <f t="shared" ca="1" si="6"/>
        <v>#REF!</v>
      </c>
      <c r="R13" t="e">
        <f>IF(NOT(#REF!="Indskrevet"),"",IF(E13="",FALSE,AND(NOT(#REF!),VALUE(RIGHT(CONCATENATE(YEAR(E13)),2))=15)))</f>
        <v>#REF!</v>
      </c>
      <c r="S13" t="e">
        <f t="shared" si="3"/>
        <v>#REF!</v>
      </c>
      <c r="T13" t="e">
        <f t="shared" si="4"/>
        <v>#REF!</v>
      </c>
      <c r="U13" s="2" t="e">
        <f t="shared" si="7"/>
        <v>#REF!</v>
      </c>
      <c r="V13" s="2"/>
    </row>
    <row r="14" spans="1:22" x14ac:dyDescent="0.25">
      <c r="A14" t="s">
        <v>69</v>
      </c>
      <c r="B14" t="s">
        <v>72</v>
      </c>
      <c r="C14">
        <v>174.99999999999699</v>
      </c>
      <c r="D14" t="s">
        <v>5296</v>
      </c>
      <c r="E14" s="1">
        <v>41452</v>
      </c>
      <c r="F14" t="s">
        <v>5309</v>
      </c>
      <c r="G14">
        <v>1</v>
      </c>
      <c r="H14" t="s">
        <v>5287</v>
      </c>
      <c r="I14" t="s">
        <v>5292</v>
      </c>
      <c r="J14" t="s">
        <v>5293</v>
      </c>
      <c r="K14" t="b">
        <f>LOOKUP(A14,'[1]UDDATA-1'!B:B,'[1]UDDATA-1'!A:A)&lt;&gt;LOOKUP(A14,'[1]UDDATA-2'!B:B,'[1]UDDATA-2'!A:A)</f>
        <v>1</v>
      </c>
      <c r="L14" t="str">
        <f t="shared" si="0"/>
        <v>Matematik til multimedie-applikationer</v>
      </c>
      <c r="M14">
        <f t="shared" si="1"/>
        <v>7</v>
      </c>
      <c r="N14" t="str">
        <f t="shared" si="2"/>
        <v/>
      </c>
      <c r="O14" t="e">
        <f>IF(AND(A14&lt;&gt;A13,#REF!&lt;&gt;""),#REF!,"")</f>
        <v>#REF!</v>
      </c>
      <c r="P14" t="e">
        <f t="shared" si="5"/>
        <v>#REF!</v>
      </c>
      <c r="Q14" s="2" t="e">
        <f t="shared" ca="1" si="6"/>
        <v>#REF!</v>
      </c>
      <c r="R14" t="e">
        <f>IF(NOT(#REF!="Indskrevet"),"",IF(E14="",FALSE,AND(NOT(#REF!),VALUE(RIGHT(CONCATENATE(YEAR(E14)),2))=15)))</f>
        <v>#REF!</v>
      </c>
      <c r="S14" t="e">
        <f t="shared" si="3"/>
        <v>#REF!</v>
      </c>
      <c r="T14" t="e">
        <f t="shared" si="4"/>
        <v>#REF!</v>
      </c>
      <c r="U14" s="2" t="e">
        <f t="shared" si="7"/>
        <v>#REF!</v>
      </c>
      <c r="V14" s="2"/>
    </row>
    <row r="15" spans="1:22" x14ac:dyDescent="0.25">
      <c r="A15" t="s">
        <v>69</v>
      </c>
      <c r="B15" t="s">
        <v>72</v>
      </c>
      <c r="C15">
        <v>174.99999999999699</v>
      </c>
      <c r="D15" t="s">
        <v>5296</v>
      </c>
      <c r="E15" s="1">
        <v>41484</v>
      </c>
      <c r="F15" t="s">
        <v>5310</v>
      </c>
      <c r="G15">
        <v>1</v>
      </c>
      <c r="H15" t="s">
        <v>5287</v>
      </c>
      <c r="I15" t="s">
        <v>5295</v>
      </c>
      <c r="J15" t="s">
        <v>5293</v>
      </c>
      <c r="K15" t="b">
        <f>LOOKUP(A15,'[1]UDDATA-1'!B:B,'[1]UDDATA-1'!A:A)&lt;&gt;LOOKUP(A15,'[1]UDDATA-2'!B:B,'[1]UDDATA-2'!A:A)</f>
        <v>1</v>
      </c>
      <c r="L15" t="str">
        <f t="shared" si="0"/>
        <v>Fysisk interface design</v>
      </c>
      <c r="M15">
        <f t="shared" si="1"/>
        <v>7</v>
      </c>
      <c r="N15" t="str">
        <f t="shared" si="2"/>
        <v/>
      </c>
      <c r="O15" t="e">
        <f>IF(AND(A15&lt;&gt;A14,#REF!&lt;&gt;""),#REF!,"")</f>
        <v>#REF!</v>
      </c>
      <c r="P15" t="e">
        <f t="shared" si="5"/>
        <v>#REF!</v>
      </c>
      <c r="Q15" s="2" t="e">
        <f t="shared" ca="1" si="6"/>
        <v>#REF!</v>
      </c>
      <c r="R15" t="e">
        <f>IF(NOT(#REF!="Indskrevet"),"",IF(E15="",FALSE,AND(NOT(#REF!),VALUE(RIGHT(CONCATENATE(YEAR(E15)),2))=15)))</f>
        <v>#REF!</v>
      </c>
      <c r="S15" t="e">
        <f t="shared" si="3"/>
        <v>#REF!</v>
      </c>
      <c r="T15" t="e">
        <f t="shared" si="4"/>
        <v>#REF!</v>
      </c>
      <c r="U15" s="2" t="e">
        <f t="shared" si="7"/>
        <v>#REF!</v>
      </c>
      <c r="V15" s="2"/>
    </row>
    <row r="16" spans="1:22" x14ac:dyDescent="0.25">
      <c r="A16" t="s">
        <v>69</v>
      </c>
      <c r="B16" t="s">
        <v>72</v>
      </c>
      <c r="C16">
        <v>174.99999999999699</v>
      </c>
      <c r="D16" t="s">
        <v>5285</v>
      </c>
      <c r="E16" s="1">
        <v>41688</v>
      </c>
      <c r="F16" t="s">
        <v>5311</v>
      </c>
      <c r="G16">
        <v>1</v>
      </c>
      <c r="H16" t="s">
        <v>5287</v>
      </c>
      <c r="I16" t="s">
        <v>5298</v>
      </c>
      <c r="J16" t="s">
        <v>5299</v>
      </c>
      <c r="K16" t="b">
        <f>LOOKUP(A16,'[1]UDDATA-1'!B:B,'[1]UDDATA-1'!A:A)&lt;&gt;LOOKUP(A16,'[1]UDDATA-2'!B:B,'[1]UDDATA-2'!A:A)</f>
        <v>1</v>
      </c>
      <c r="L16" t="str">
        <f t="shared" si="0"/>
        <v>Proceduremæssig programmering</v>
      </c>
      <c r="M16">
        <f t="shared" si="1"/>
        <v>2</v>
      </c>
      <c r="N16" t="str">
        <f t="shared" si="2"/>
        <v/>
      </c>
      <c r="O16" t="e">
        <f>IF(AND(A16&lt;&gt;A15,#REF!&lt;&gt;""),#REF!,"")</f>
        <v>#REF!</v>
      </c>
      <c r="P16" t="e">
        <f t="shared" si="5"/>
        <v>#REF!</v>
      </c>
      <c r="Q16" s="2" t="e">
        <f t="shared" ca="1" si="6"/>
        <v>#REF!</v>
      </c>
      <c r="R16" t="e">
        <f>IF(NOT(#REF!="Indskrevet"),"",IF(E16="",FALSE,AND(NOT(#REF!),VALUE(RIGHT(CONCATENATE(YEAR(E16)),2))=15)))</f>
        <v>#REF!</v>
      </c>
      <c r="S16" t="e">
        <f t="shared" si="3"/>
        <v>#REF!</v>
      </c>
      <c r="T16" t="e">
        <f t="shared" si="4"/>
        <v>#REF!</v>
      </c>
      <c r="U16" s="2" t="e">
        <f t="shared" si="7"/>
        <v>#REF!</v>
      </c>
      <c r="V16" s="2"/>
    </row>
    <row r="17" spans="1:22" x14ac:dyDescent="0.25">
      <c r="A17" t="s">
        <v>69</v>
      </c>
      <c r="B17" t="s">
        <v>72</v>
      </c>
      <c r="C17">
        <v>174.99999999999699</v>
      </c>
      <c r="D17" t="s">
        <v>5306</v>
      </c>
      <c r="E17" s="1">
        <v>41796</v>
      </c>
      <c r="F17" t="s">
        <v>5312</v>
      </c>
      <c r="G17">
        <v>1</v>
      </c>
      <c r="H17" t="s">
        <v>5307</v>
      </c>
      <c r="I17" t="s">
        <v>5302</v>
      </c>
      <c r="J17" t="s">
        <v>5303</v>
      </c>
      <c r="K17" t="b">
        <f>LOOKUP(A17,'[1]UDDATA-1'!B:B,'[1]UDDATA-1'!A:A)&lt;&gt;LOOKUP(A17,'[1]UDDATA-2'!B:B,'[1]UDDATA-2'!A:A)</f>
        <v>1</v>
      </c>
      <c r="L17" t="str">
        <f t="shared" si="0"/>
        <v>Lyd- og musikbehandling</v>
      </c>
      <c r="M17">
        <f t="shared" si="1"/>
        <v>0</v>
      </c>
      <c r="N17" t="str">
        <f t="shared" si="2"/>
        <v/>
      </c>
      <c r="O17" t="e">
        <f>IF(AND(A17&lt;&gt;A16,#REF!&lt;&gt;""),#REF!,"")</f>
        <v>#REF!</v>
      </c>
      <c r="P17" t="e">
        <f t="shared" si="5"/>
        <v>#REF!</v>
      </c>
      <c r="Q17" s="2" t="e">
        <f t="shared" ca="1" si="6"/>
        <v>#REF!</v>
      </c>
      <c r="R17" t="e">
        <f>IF(NOT(#REF!="Indskrevet"),"",IF(E17="",FALSE,AND(NOT(#REF!),VALUE(RIGHT(CONCATENATE(YEAR(E17)),2))=15)))</f>
        <v>#REF!</v>
      </c>
      <c r="S17" t="e">
        <f t="shared" si="3"/>
        <v>#REF!</v>
      </c>
      <c r="T17" t="e">
        <f t="shared" si="4"/>
        <v>#REF!</v>
      </c>
      <c r="U17" s="2" t="e">
        <f t="shared" si="7"/>
        <v>#REF!</v>
      </c>
      <c r="V17" s="2"/>
    </row>
    <row r="18" spans="1:22" x14ac:dyDescent="0.25">
      <c r="A18" t="s">
        <v>69</v>
      </c>
      <c r="B18" t="s">
        <v>72</v>
      </c>
      <c r="C18">
        <v>174.99999999999699</v>
      </c>
      <c r="D18" t="s">
        <v>5285</v>
      </c>
      <c r="E18" s="1">
        <v>42240</v>
      </c>
      <c r="F18" t="s">
        <v>5312</v>
      </c>
      <c r="G18">
        <v>2</v>
      </c>
      <c r="H18" t="s">
        <v>5287</v>
      </c>
      <c r="I18" t="s">
        <v>5302</v>
      </c>
      <c r="J18" t="s">
        <v>5313</v>
      </c>
      <c r="K18" t="b">
        <f>LOOKUP(A18,'[1]UDDATA-1'!B:B,'[1]UDDATA-1'!A:A)&lt;&gt;LOOKUP(A18,'[1]UDDATA-2'!B:B,'[1]UDDATA-2'!A:A)</f>
        <v>1</v>
      </c>
      <c r="L18" t="str">
        <f t="shared" si="0"/>
        <v/>
      </c>
      <c r="M18" t="str">
        <f t="shared" si="1"/>
        <v/>
      </c>
      <c r="N18" t="str">
        <f t="shared" si="2"/>
        <v/>
      </c>
      <c r="O18" t="e">
        <f>IF(AND(A18&lt;&gt;A17,#REF!&lt;&gt;""),#REF!,"")</f>
        <v>#REF!</v>
      </c>
      <c r="P18" t="e">
        <f t="shared" si="5"/>
        <v>#REF!</v>
      </c>
      <c r="Q18" s="2" t="e">
        <f t="shared" ca="1" si="6"/>
        <v>#REF!</v>
      </c>
      <c r="R18" t="e">
        <f>IF(NOT(#REF!="Indskrevet"),"",IF(E18="",FALSE,AND(NOT(#REF!),VALUE(RIGHT(CONCATENATE(YEAR(E18)),2))=15)))</f>
        <v>#REF!</v>
      </c>
      <c r="S18" t="e">
        <f t="shared" si="3"/>
        <v>#REF!</v>
      </c>
      <c r="T18" t="e">
        <f t="shared" si="4"/>
        <v>#REF!</v>
      </c>
      <c r="U18" s="2" t="e">
        <f t="shared" si="7"/>
        <v>#REF!</v>
      </c>
      <c r="V18" s="2"/>
    </row>
    <row r="19" spans="1:22" x14ac:dyDescent="0.25">
      <c r="A19" t="s">
        <v>69</v>
      </c>
      <c r="B19" t="s">
        <v>72</v>
      </c>
      <c r="C19">
        <v>174.99999999999699</v>
      </c>
      <c r="D19" t="s">
        <v>5306</v>
      </c>
      <c r="E19" s="1">
        <v>41837</v>
      </c>
      <c r="F19" t="s">
        <v>5314</v>
      </c>
      <c r="G19">
        <v>1</v>
      </c>
      <c r="H19" t="s">
        <v>5307</v>
      </c>
      <c r="I19" t="s">
        <v>5305</v>
      </c>
      <c r="J19" t="s">
        <v>5303</v>
      </c>
      <c r="K19" t="b">
        <f>LOOKUP(A19,'[1]UDDATA-1'!B:B,'[1]UDDATA-1'!A:A)&lt;&gt;LOOKUP(A19,'[1]UDDATA-2'!B:B,'[1]UDDATA-2'!A:A)</f>
        <v>1</v>
      </c>
      <c r="L19" t="str">
        <f t="shared" si="0"/>
        <v>Objektorienteret Software Engineering</v>
      </c>
      <c r="M19">
        <f t="shared" si="1"/>
        <v>0</v>
      </c>
      <c r="N19" t="str">
        <f t="shared" si="2"/>
        <v/>
      </c>
      <c r="O19" t="e">
        <f>IF(AND(A19&lt;&gt;A18,#REF!&lt;&gt;""),#REF!,"")</f>
        <v>#REF!</v>
      </c>
      <c r="P19" t="e">
        <f t="shared" si="5"/>
        <v>#REF!</v>
      </c>
      <c r="Q19" s="2" t="e">
        <f t="shared" ca="1" si="6"/>
        <v>#REF!</v>
      </c>
      <c r="R19" t="e">
        <f>IF(NOT(#REF!="Indskrevet"),"",IF(E19="",FALSE,AND(NOT(#REF!),VALUE(RIGHT(CONCATENATE(YEAR(E19)),2))=15)))</f>
        <v>#REF!</v>
      </c>
      <c r="S19" t="e">
        <f t="shared" si="3"/>
        <v>#REF!</v>
      </c>
      <c r="T19" t="e">
        <f t="shared" si="4"/>
        <v>#REF!</v>
      </c>
      <c r="U19" s="2" t="e">
        <f t="shared" si="7"/>
        <v>#REF!</v>
      </c>
      <c r="V19" s="2"/>
    </row>
    <row r="20" spans="1:22" x14ac:dyDescent="0.25">
      <c r="A20" t="s">
        <v>69</v>
      </c>
      <c r="B20" t="s">
        <v>72</v>
      </c>
      <c r="C20">
        <v>174.99999999999699</v>
      </c>
      <c r="D20" t="s">
        <v>5306</v>
      </c>
      <c r="E20" s="1">
        <v>41908</v>
      </c>
      <c r="F20" t="s">
        <v>5314</v>
      </c>
      <c r="G20">
        <v>2</v>
      </c>
      <c r="H20" t="s">
        <v>5307</v>
      </c>
      <c r="I20" t="s">
        <v>5305</v>
      </c>
      <c r="J20" t="s">
        <v>5315</v>
      </c>
      <c r="K20" t="b">
        <f>LOOKUP(A20,'[1]UDDATA-1'!B:B,'[1]UDDATA-1'!A:A)&lt;&gt;LOOKUP(A20,'[1]UDDATA-2'!B:B,'[1]UDDATA-2'!A:A)</f>
        <v>1</v>
      </c>
      <c r="L20" t="str">
        <f t="shared" si="0"/>
        <v/>
      </c>
      <c r="M20" t="str">
        <f t="shared" si="1"/>
        <v/>
      </c>
      <c r="N20" t="str">
        <f t="shared" si="2"/>
        <v/>
      </c>
      <c r="O20" t="e">
        <f>IF(AND(A20&lt;&gt;A19,#REF!&lt;&gt;""),#REF!,"")</f>
        <v>#REF!</v>
      </c>
      <c r="P20" t="e">
        <f t="shared" si="5"/>
        <v>#REF!</v>
      </c>
      <c r="Q20" s="2" t="e">
        <f t="shared" ca="1" si="6"/>
        <v>#REF!</v>
      </c>
      <c r="R20" t="e">
        <f>IF(NOT(#REF!="Indskrevet"),"",IF(E20="",FALSE,AND(NOT(#REF!),VALUE(RIGHT(CONCATENATE(YEAR(E20)),2))=15)))</f>
        <v>#REF!</v>
      </c>
      <c r="S20" t="e">
        <f t="shared" si="3"/>
        <v>#REF!</v>
      </c>
      <c r="T20" t="e">
        <f t="shared" si="4"/>
        <v>#REF!</v>
      </c>
      <c r="U20" s="2" t="e">
        <f t="shared" si="7"/>
        <v>#REF!</v>
      </c>
      <c r="V20" s="2"/>
    </row>
    <row r="21" spans="1:22" x14ac:dyDescent="0.25">
      <c r="A21" t="s">
        <v>69</v>
      </c>
      <c r="B21" t="s">
        <v>72</v>
      </c>
      <c r="C21">
        <v>174.99999999999699</v>
      </c>
      <c r="D21" t="s">
        <v>5306</v>
      </c>
      <c r="E21" s="1">
        <v>42195</v>
      </c>
      <c r="F21" t="s">
        <v>5314</v>
      </c>
      <c r="G21">
        <v>3</v>
      </c>
      <c r="H21" t="s">
        <v>5307</v>
      </c>
      <c r="I21" t="s">
        <v>5305</v>
      </c>
      <c r="J21" t="s">
        <v>5313</v>
      </c>
      <c r="K21" t="b">
        <f>LOOKUP(A21,'[1]UDDATA-1'!B:B,'[1]UDDATA-1'!A:A)&lt;&gt;LOOKUP(A21,'[1]UDDATA-2'!B:B,'[1]UDDATA-2'!A:A)</f>
        <v>1</v>
      </c>
      <c r="L21" t="str">
        <f t="shared" si="0"/>
        <v/>
      </c>
      <c r="M21" t="str">
        <f t="shared" si="1"/>
        <v/>
      </c>
      <c r="N21" t="str">
        <f t="shared" si="2"/>
        <v/>
      </c>
      <c r="O21" t="e">
        <f>IF(AND(A21&lt;&gt;A20,#REF!&lt;&gt;""),#REF!,"")</f>
        <v>#REF!</v>
      </c>
      <c r="P21" t="e">
        <f t="shared" si="5"/>
        <v>#REF!</v>
      </c>
      <c r="Q21" s="2" t="e">
        <f t="shared" ca="1" si="6"/>
        <v>#REF!</v>
      </c>
      <c r="R21" t="e">
        <f>IF(NOT(#REF!="Indskrevet"),"",IF(E21="",FALSE,AND(NOT(#REF!),VALUE(RIGHT(CONCATENATE(YEAR(E21)),2))=15)))</f>
        <v>#REF!</v>
      </c>
      <c r="S21" t="e">
        <f t="shared" si="3"/>
        <v>#REF!</v>
      </c>
      <c r="T21" t="e">
        <f t="shared" si="4"/>
        <v>#REF!</v>
      </c>
      <c r="U21" s="2" t="e">
        <f t="shared" si="7"/>
        <v>#REF!</v>
      </c>
      <c r="V21" s="2"/>
    </row>
    <row r="22" spans="1:22" x14ac:dyDescent="0.25">
      <c r="A22" t="s">
        <v>69</v>
      </c>
      <c r="B22" t="s">
        <v>72</v>
      </c>
      <c r="C22">
        <v>174.99999999999699</v>
      </c>
      <c r="D22" t="s">
        <v>5285</v>
      </c>
      <c r="E22" s="1">
        <v>42305</v>
      </c>
      <c r="F22" t="s">
        <v>5314</v>
      </c>
      <c r="G22">
        <v>4</v>
      </c>
      <c r="H22" t="s">
        <v>5287</v>
      </c>
      <c r="I22" t="s">
        <v>5305</v>
      </c>
      <c r="J22" t="s">
        <v>5316</v>
      </c>
      <c r="K22" t="b">
        <f>LOOKUP(A22,'[1]UDDATA-1'!B:B,'[1]UDDATA-1'!A:A)&lt;&gt;LOOKUP(A22,'[1]UDDATA-2'!B:B,'[1]UDDATA-2'!A:A)</f>
        <v>1</v>
      </c>
      <c r="L22" t="str">
        <f t="shared" si="0"/>
        <v/>
      </c>
      <c r="M22" t="str">
        <f t="shared" si="1"/>
        <v/>
      </c>
      <c r="N22" t="str">
        <f t="shared" si="2"/>
        <v/>
      </c>
      <c r="O22" t="e">
        <f>IF(AND(A22&lt;&gt;A21,#REF!&lt;&gt;""),#REF!,"")</f>
        <v>#REF!</v>
      </c>
      <c r="P22" t="e">
        <f t="shared" si="5"/>
        <v>#REF!</v>
      </c>
      <c r="Q22" s="2" t="e">
        <f t="shared" ca="1" si="6"/>
        <v>#REF!</v>
      </c>
      <c r="R22" t="e">
        <f>IF(NOT(#REF!="Indskrevet"),"",IF(E22="",FALSE,AND(NOT(#REF!),VALUE(RIGHT(CONCATENATE(YEAR(E22)),2))=15)))</f>
        <v>#REF!</v>
      </c>
      <c r="S22" t="e">
        <f t="shared" si="3"/>
        <v>#REF!</v>
      </c>
      <c r="T22" t="e">
        <f t="shared" si="4"/>
        <v>#REF!</v>
      </c>
      <c r="U22" s="2" t="e">
        <f t="shared" si="7"/>
        <v>#REF!</v>
      </c>
      <c r="V22" s="2"/>
    </row>
    <row r="23" spans="1:22" x14ac:dyDescent="0.25">
      <c r="A23" t="s">
        <v>78</v>
      </c>
      <c r="B23" t="s">
        <v>79</v>
      </c>
      <c r="C23">
        <v>9.9999999999996003</v>
      </c>
      <c r="K23" t="b">
        <f>LOOKUP(A23,'[1]UDDATA-1'!B:B,'[1]UDDATA-1'!A:A)&lt;&gt;LOOKUP(A23,'[1]UDDATA-2'!B:B,'[1]UDDATA-2'!A:A)</f>
        <v>0</v>
      </c>
      <c r="L23" t="str">
        <f t="shared" si="0"/>
        <v/>
      </c>
      <c r="M23" t="str">
        <f t="shared" si="1"/>
        <v/>
      </c>
      <c r="N23" t="str">
        <f t="shared" si="2"/>
        <v/>
      </c>
      <c r="O23" t="e">
        <f>IF(AND(A23&lt;&gt;A22,#REF!&lt;&gt;""),#REF!,"")</f>
        <v>#REF!</v>
      </c>
      <c r="P23" t="e">
        <f t="shared" si="5"/>
        <v>#REF!</v>
      </c>
      <c r="Q23" s="2" t="e">
        <f t="shared" ca="1" si="6"/>
        <v>#REF!</v>
      </c>
      <c r="R23" t="e">
        <f>IF(NOT(#REF!="Indskrevet"),"",IF(E23="",FALSE,AND(NOT(#REF!),VALUE(RIGHT(CONCATENATE(YEAR(E23)),2))=15)))</f>
        <v>#REF!</v>
      </c>
      <c r="S23" t="e">
        <f t="shared" si="3"/>
        <v>#REF!</v>
      </c>
      <c r="T23" t="e">
        <f t="shared" si="4"/>
        <v>#REF!</v>
      </c>
      <c r="U23" s="2" t="e">
        <f t="shared" si="7"/>
        <v>#REF!</v>
      </c>
      <c r="V23" s="2"/>
    </row>
    <row r="24" spans="1:22" x14ac:dyDescent="0.25">
      <c r="A24" t="s">
        <v>81</v>
      </c>
      <c r="B24" t="s">
        <v>82</v>
      </c>
      <c r="C24">
        <v>119.999999999998</v>
      </c>
      <c r="K24" t="b">
        <f>LOOKUP(A24,'[1]UDDATA-1'!B:B,'[1]UDDATA-1'!A:A)&lt;&gt;LOOKUP(A24,'[1]UDDATA-2'!B:B,'[1]UDDATA-2'!A:A)</f>
        <v>0</v>
      </c>
      <c r="L24" t="str">
        <f t="shared" si="0"/>
        <v/>
      </c>
      <c r="M24" t="str">
        <f t="shared" si="1"/>
        <v/>
      </c>
      <c r="N24" t="str">
        <f t="shared" si="2"/>
        <v/>
      </c>
      <c r="O24" t="e">
        <f>IF(AND(A24&lt;&gt;A23,#REF!&lt;&gt;""),#REF!,"")</f>
        <v>#REF!</v>
      </c>
      <c r="P24" t="e">
        <f t="shared" si="5"/>
        <v>#REF!</v>
      </c>
      <c r="Q24" s="2" t="e">
        <f t="shared" ca="1" si="6"/>
        <v>#REF!</v>
      </c>
      <c r="R24" t="e">
        <f>IF(NOT(#REF!="Indskrevet"),"",IF(E24="",FALSE,AND(NOT(#REF!),VALUE(RIGHT(CONCATENATE(YEAR(E24)),2))=15)))</f>
        <v>#REF!</v>
      </c>
      <c r="S24" t="e">
        <f t="shared" si="3"/>
        <v>#REF!</v>
      </c>
      <c r="T24" t="e">
        <f t="shared" si="4"/>
        <v>#REF!</v>
      </c>
      <c r="U24" s="2" t="e">
        <f t="shared" si="7"/>
        <v>#REF!</v>
      </c>
      <c r="V24" s="2"/>
    </row>
    <row r="25" spans="1:22" x14ac:dyDescent="0.25">
      <c r="A25" t="s">
        <v>84</v>
      </c>
      <c r="B25" t="s">
        <v>85</v>
      </c>
      <c r="C25">
        <v>114.999999999998</v>
      </c>
      <c r="D25" t="s">
        <v>5296</v>
      </c>
      <c r="E25" s="1">
        <v>41676</v>
      </c>
      <c r="F25" t="s">
        <v>5308</v>
      </c>
      <c r="G25">
        <v>1</v>
      </c>
      <c r="H25" t="s">
        <v>5287</v>
      </c>
      <c r="I25" t="s">
        <v>5288</v>
      </c>
      <c r="J25" t="s">
        <v>5289</v>
      </c>
      <c r="K25" t="b">
        <f>LOOKUP(A25,'[1]UDDATA-1'!B:B,'[1]UDDATA-1'!A:A)&lt;&gt;LOOKUP(A25,'[1]UDDATA-2'!B:B,'[1]UDDATA-2'!A:A)</f>
        <v>0</v>
      </c>
      <c r="L25" t="str">
        <f t="shared" si="0"/>
        <v>Grundlæggende programmering</v>
      </c>
      <c r="M25">
        <f t="shared" si="1"/>
        <v>7</v>
      </c>
      <c r="N25" t="str">
        <f t="shared" si="2"/>
        <v/>
      </c>
      <c r="O25" t="e">
        <f>IF(AND(A25&lt;&gt;A24,#REF!&lt;&gt;""),#REF!,"")</f>
        <v>#REF!</v>
      </c>
      <c r="P25" t="e">
        <f t="shared" si="5"/>
        <v>#REF!</v>
      </c>
      <c r="Q25" s="2" t="e">
        <f t="shared" ca="1" si="6"/>
        <v>#REF!</v>
      </c>
      <c r="R25" t="e">
        <f>IF(NOT(#REF!="Indskrevet"),"",IF(E25="",FALSE,AND(NOT(#REF!),VALUE(RIGHT(CONCATENATE(YEAR(E25)),2))=15)))</f>
        <v>#REF!</v>
      </c>
      <c r="S25" t="e">
        <f t="shared" si="3"/>
        <v>#REF!</v>
      </c>
      <c r="T25" t="e">
        <f t="shared" si="4"/>
        <v>#REF!</v>
      </c>
      <c r="U25" s="2" t="e">
        <f t="shared" si="7"/>
        <v>#REF!</v>
      </c>
      <c r="V25" s="2"/>
    </row>
    <row r="26" spans="1:22" x14ac:dyDescent="0.25">
      <c r="A26" t="s">
        <v>84</v>
      </c>
      <c r="B26" t="s">
        <v>85</v>
      </c>
      <c r="C26">
        <v>114.999999999998</v>
      </c>
      <c r="D26" t="s">
        <v>5300</v>
      </c>
      <c r="E26" s="1">
        <v>41815</v>
      </c>
      <c r="F26" t="s">
        <v>5309</v>
      </c>
      <c r="G26">
        <v>1</v>
      </c>
      <c r="H26" t="s">
        <v>5287</v>
      </c>
      <c r="I26" t="s">
        <v>5292</v>
      </c>
      <c r="J26" t="s">
        <v>5293</v>
      </c>
      <c r="K26" t="b">
        <f>LOOKUP(A26,'[1]UDDATA-1'!B:B,'[1]UDDATA-1'!A:A)&lt;&gt;LOOKUP(A26,'[1]UDDATA-2'!B:B,'[1]UDDATA-2'!A:A)</f>
        <v>0</v>
      </c>
      <c r="L26" t="str">
        <f t="shared" si="0"/>
        <v>Matematik til multimedie-applikationer</v>
      </c>
      <c r="M26">
        <f t="shared" si="1"/>
        <v>12</v>
      </c>
      <c r="N26" t="str">
        <f t="shared" si="2"/>
        <v/>
      </c>
      <c r="O26" t="e">
        <f>IF(AND(A26&lt;&gt;A25,#REF!&lt;&gt;""),#REF!,"")</f>
        <v>#REF!</v>
      </c>
      <c r="P26" t="e">
        <f t="shared" si="5"/>
        <v>#REF!</v>
      </c>
      <c r="Q26" s="2" t="e">
        <f t="shared" ca="1" si="6"/>
        <v>#REF!</v>
      </c>
      <c r="R26" t="e">
        <f>IF(NOT(#REF!="Indskrevet"),"",IF(E26="",FALSE,AND(NOT(#REF!),VALUE(RIGHT(CONCATENATE(YEAR(E26)),2))=15)))</f>
        <v>#REF!</v>
      </c>
      <c r="S26" t="e">
        <f t="shared" si="3"/>
        <v>#REF!</v>
      </c>
      <c r="T26" t="e">
        <f t="shared" si="4"/>
        <v>#REF!</v>
      </c>
      <c r="U26" s="2" t="e">
        <f t="shared" si="7"/>
        <v>#REF!</v>
      </c>
      <c r="V26" s="2"/>
    </row>
    <row r="27" spans="1:22" x14ac:dyDescent="0.25">
      <c r="A27" t="s">
        <v>84</v>
      </c>
      <c r="B27" t="s">
        <v>85</v>
      </c>
      <c r="C27">
        <v>114.999999999998</v>
      </c>
      <c r="D27" t="s">
        <v>5317</v>
      </c>
      <c r="E27" s="1">
        <v>41824</v>
      </c>
      <c r="F27" t="s">
        <v>5310</v>
      </c>
      <c r="G27">
        <v>1</v>
      </c>
      <c r="H27" t="s">
        <v>5287</v>
      </c>
      <c r="I27" t="s">
        <v>5295</v>
      </c>
      <c r="J27" t="s">
        <v>5293</v>
      </c>
      <c r="K27" t="b">
        <f>LOOKUP(A27,'[1]UDDATA-1'!B:B,'[1]UDDATA-1'!A:A)&lt;&gt;LOOKUP(A27,'[1]UDDATA-2'!B:B,'[1]UDDATA-2'!A:A)</f>
        <v>0</v>
      </c>
      <c r="L27" t="str">
        <f t="shared" si="0"/>
        <v>Fysisk interface design</v>
      </c>
      <c r="M27">
        <f t="shared" si="1"/>
        <v>4</v>
      </c>
      <c r="N27" t="str">
        <f t="shared" si="2"/>
        <v/>
      </c>
      <c r="O27" t="e">
        <f>IF(AND(A27&lt;&gt;A26,#REF!&lt;&gt;""),#REF!,"")</f>
        <v>#REF!</v>
      </c>
      <c r="P27" t="e">
        <f t="shared" si="5"/>
        <v>#REF!</v>
      </c>
      <c r="Q27" s="2" t="e">
        <f t="shared" ca="1" si="6"/>
        <v>#REF!</v>
      </c>
      <c r="R27" t="e">
        <f>IF(NOT(#REF!="Indskrevet"),"",IF(E27="",FALSE,AND(NOT(#REF!),VALUE(RIGHT(CONCATENATE(YEAR(E27)),2))=15)))</f>
        <v>#REF!</v>
      </c>
      <c r="S27" t="e">
        <f t="shared" si="3"/>
        <v>#REF!</v>
      </c>
      <c r="T27" t="e">
        <f t="shared" si="4"/>
        <v>#REF!</v>
      </c>
      <c r="U27" s="2" t="e">
        <f t="shared" si="7"/>
        <v>#REF!</v>
      </c>
      <c r="V27" s="2"/>
    </row>
    <row r="28" spans="1:22" x14ac:dyDescent="0.25">
      <c r="A28" t="s">
        <v>84</v>
      </c>
      <c r="B28" t="s">
        <v>85</v>
      </c>
      <c r="C28">
        <v>114.999999999998</v>
      </c>
      <c r="D28" t="s">
        <v>5296</v>
      </c>
      <c r="E28" s="1">
        <v>42114</v>
      </c>
      <c r="F28" t="s">
        <v>5311</v>
      </c>
      <c r="G28">
        <v>1</v>
      </c>
      <c r="H28" t="s">
        <v>5287</v>
      </c>
      <c r="I28" t="s">
        <v>5298</v>
      </c>
      <c r="J28" t="s">
        <v>5303</v>
      </c>
      <c r="K28" t="b">
        <f>LOOKUP(A28,'[1]UDDATA-1'!B:B,'[1]UDDATA-1'!A:A)&lt;&gt;LOOKUP(A28,'[1]UDDATA-2'!B:B,'[1]UDDATA-2'!A:A)</f>
        <v>0</v>
      </c>
      <c r="L28" t="str">
        <f t="shared" si="0"/>
        <v>Proceduremæssig programmering</v>
      </c>
      <c r="M28">
        <f t="shared" si="1"/>
        <v>7</v>
      </c>
      <c r="N28" t="str">
        <f t="shared" si="2"/>
        <v/>
      </c>
      <c r="O28" t="e">
        <f>IF(AND(A28&lt;&gt;A27,#REF!&lt;&gt;""),#REF!,"")</f>
        <v>#REF!</v>
      </c>
      <c r="P28" t="e">
        <f t="shared" si="5"/>
        <v>#REF!</v>
      </c>
      <c r="Q28" s="2" t="e">
        <f t="shared" ca="1" si="6"/>
        <v>#REF!</v>
      </c>
      <c r="R28" t="e">
        <f>IF(NOT(#REF!="Indskrevet"),"",IF(E28="",FALSE,AND(NOT(#REF!),VALUE(RIGHT(CONCATENATE(YEAR(E28)),2))=15)))</f>
        <v>#REF!</v>
      </c>
      <c r="S28" t="e">
        <f t="shared" si="3"/>
        <v>#REF!</v>
      </c>
      <c r="T28" t="e">
        <f t="shared" si="4"/>
        <v>#REF!</v>
      </c>
      <c r="U28" s="2" t="e">
        <f t="shared" si="7"/>
        <v>#REF!</v>
      </c>
      <c r="V28" s="2"/>
    </row>
    <row r="29" spans="1:22" x14ac:dyDescent="0.25">
      <c r="A29" t="s">
        <v>84</v>
      </c>
      <c r="B29" t="s">
        <v>85</v>
      </c>
      <c r="C29">
        <v>114.999999999998</v>
      </c>
      <c r="D29" t="s">
        <v>5317</v>
      </c>
      <c r="E29" s="1">
        <v>42170</v>
      </c>
      <c r="F29" t="s">
        <v>5312</v>
      </c>
      <c r="G29">
        <v>1</v>
      </c>
      <c r="H29" t="s">
        <v>5287</v>
      </c>
      <c r="I29" t="s">
        <v>5302</v>
      </c>
      <c r="J29" t="s">
        <v>5303</v>
      </c>
      <c r="K29" t="b">
        <f>LOOKUP(A29,'[1]UDDATA-1'!B:B,'[1]UDDATA-1'!A:A)&lt;&gt;LOOKUP(A29,'[1]UDDATA-2'!B:B,'[1]UDDATA-2'!A:A)</f>
        <v>0</v>
      </c>
      <c r="L29" t="str">
        <f t="shared" si="0"/>
        <v>Lyd- og musikbehandling</v>
      </c>
      <c r="M29">
        <f t="shared" si="1"/>
        <v>4</v>
      </c>
      <c r="N29" t="str">
        <f t="shared" si="2"/>
        <v/>
      </c>
      <c r="O29" t="e">
        <f>IF(AND(A29&lt;&gt;A28,#REF!&lt;&gt;""),#REF!,"")</f>
        <v>#REF!</v>
      </c>
      <c r="P29" t="e">
        <f t="shared" si="5"/>
        <v>#REF!</v>
      </c>
      <c r="Q29" s="2" t="e">
        <f t="shared" ca="1" si="6"/>
        <v>#REF!</v>
      </c>
      <c r="R29" t="e">
        <f>IF(NOT(#REF!="Indskrevet"),"",IF(E29="",FALSE,AND(NOT(#REF!),VALUE(RIGHT(CONCATENATE(YEAR(E29)),2))=15)))</f>
        <v>#REF!</v>
      </c>
      <c r="S29" t="e">
        <f t="shared" si="3"/>
        <v>#REF!</v>
      </c>
      <c r="T29" t="e">
        <f t="shared" si="4"/>
        <v>#REF!</v>
      </c>
      <c r="U29" s="2" t="e">
        <f t="shared" si="7"/>
        <v>#REF!</v>
      </c>
      <c r="V29" s="2"/>
    </row>
    <row r="30" spans="1:22" x14ac:dyDescent="0.25">
      <c r="A30" t="s">
        <v>84</v>
      </c>
      <c r="B30" t="s">
        <v>85</v>
      </c>
      <c r="C30">
        <v>114.999999999998</v>
      </c>
      <c r="D30" t="s">
        <v>5318</v>
      </c>
      <c r="E30" s="1">
        <v>42186</v>
      </c>
      <c r="F30" t="s">
        <v>5314</v>
      </c>
      <c r="G30">
        <v>1</v>
      </c>
      <c r="H30" t="s">
        <v>5307</v>
      </c>
      <c r="I30" t="s">
        <v>5305</v>
      </c>
      <c r="J30" t="s">
        <v>5303</v>
      </c>
      <c r="K30" t="b">
        <f>LOOKUP(A30,'[1]UDDATA-1'!B:B,'[1]UDDATA-1'!A:A)&lt;&gt;LOOKUP(A30,'[1]UDDATA-2'!B:B,'[1]UDDATA-2'!A:A)</f>
        <v>0</v>
      </c>
      <c r="L30" t="str">
        <f t="shared" si="0"/>
        <v>Objektorienteret Software Engineering</v>
      </c>
      <c r="M30" t="str">
        <f t="shared" si="1"/>
        <v/>
      </c>
      <c r="N30" t="str">
        <f t="shared" si="2"/>
        <v>U</v>
      </c>
      <c r="O30" t="e">
        <f>IF(AND(A30&lt;&gt;A29,#REF!&lt;&gt;""),#REF!,"")</f>
        <v>#REF!</v>
      </c>
      <c r="P30" t="e">
        <f t="shared" si="5"/>
        <v>#REF!</v>
      </c>
      <c r="Q30" s="2" t="e">
        <f t="shared" ca="1" si="6"/>
        <v>#REF!</v>
      </c>
      <c r="R30" t="e">
        <f>IF(NOT(#REF!="Indskrevet"),"",IF(E30="",FALSE,AND(NOT(#REF!),VALUE(RIGHT(CONCATENATE(YEAR(E30)),2))=15)))</f>
        <v>#REF!</v>
      </c>
      <c r="S30" t="e">
        <f t="shared" si="3"/>
        <v>#REF!</v>
      </c>
      <c r="T30" t="e">
        <f t="shared" si="4"/>
        <v>#REF!</v>
      </c>
      <c r="U30" s="2" t="e">
        <f t="shared" si="7"/>
        <v>#REF!</v>
      </c>
      <c r="V30" s="2"/>
    </row>
    <row r="31" spans="1:22" x14ac:dyDescent="0.25">
      <c r="A31" t="s">
        <v>84</v>
      </c>
      <c r="B31" t="s">
        <v>85</v>
      </c>
      <c r="C31">
        <v>114.999999999998</v>
      </c>
      <c r="D31" t="s">
        <v>5306</v>
      </c>
      <c r="E31" s="1">
        <v>42267</v>
      </c>
      <c r="F31" t="s">
        <v>5314</v>
      </c>
      <c r="G31">
        <v>2</v>
      </c>
      <c r="H31" t="s">
        <v>5287</v>
      </c>
      <c r="I31" t="s">
        <v>5305</v>
      </c>
      <c r="J31" t="s">
        <v>5315</v>
      </c>
      <c r="K31" t="b">
        <f>LOOKUP(A31,'[1]UDDATA-1'!B:B,'[1]UDDATA-1'!A:A)&lt;&gt;LOOKUP(A31,'[1]UDDATA-2'!B:B,'[1]UDDATA-2'!A:A)</f>
        <v>0</v>
      </c>
      <c r="L31" t="str">
        <f t="shared" si="0"/>
        <v/>
      </c>
      <c r="M31" t="str">
        <f t="shared" si="1"/>
        <v/>
      </c>
      <c r="N31" t="str">
        <f t="shared" si="2"/>
        <v/>
      </c>
      <c r="O31" t="e">
        <f>IF(AND(A31&lt;&gt;A30,#REF!&lt;&gt;""),#REF!,"")</f>
        <v>#REF!</v>
      </c>
      <c r="P31" t="e">
        <f t="shared" si="5"/>
        <v>#REF!</v>
      </c>
      <c r="Q31" s="2" t="e">
        <f t="shared" ca="1" si="6"/>
        <v>#REF!</v>
      </c>
      <c r="R31" t="e">
        <f>IF(NOT(#REF!="Indskrevet"),"",IF(E31="",FALSE,AND(NOT(#REF!),VALUE(RIGHT(CONCATENATE(YEAR(E31)),2))=15)))</f>
        <v>#REF!</v>
      </c>
      <c r="S31" t="e">
        <f t="shared" si="3"/>
        <v>#REF!</v>
      </c>
      <c r="T31" t="e">
        <f t="shared" si="4"/>
        <v>#REF!</v>
      </c>
      <c r="U31" s="2" t="e">
        <f t="shared" si="7"/>
        <v>#REF!</v>
      </c>
      <c r="V31" s="2"/>
    </row>
    <row r="32" spans="1:22" x14ac:dyDescent="0.25">
      <c r="A32" t="s">
        <v>87</v>
      </c>
      <c r="B32" t="s">
        <v>88</v>
      </c>
      <c r="C32">
        <v>54.999999999998998</v>
      </c>
      <c r="K32" t="b">
        <f>LOOKUP(A32,'[1]UDDATA-1'!B:B,'[1]UDDATA-1'!A:A)&lt;&gt;LOOKUP(A32,'[1]UDDATA-2'!B:B,'[1]UDDATA-2'!A:A)</f>
        <v>0</v>
      </c>
      <c r="L32" t="str">
        <f t="shared" si="0"/>
        <v/>
      </c>
      <c r="M32" t="str">
        <f t="shared" si="1"/>
        <v/>
      </c>
      <c r="N32" t="str">
        <f t="shared" si="2"/>
        <v/>
      </c>
      <c r="O32" t="e">
        <f>IF(AND(A32&lt;&gt;A31,#REF!&lt;&gt;""),#REF!,"")</f>
        <v>#REF!</v>
      </c>
      <c r="P32" t="e">
        <f t="shared" si="5"/>
        <v>#REF!</v>
      </c>
      <c r="Q32" s="2" t="e">
        <f t="shared" ca="1" si="6"/>
        <v>#REF!</v>
      </c>
      <c r="R32" t="e">
        <f>IF(NOT(#REF!="Indskrevet"),"",IF(E32="",FALSE,AND(NOT(#REF!),VALUE(RIGHT(CONCATENATE(YEAR(E32)),2))=15)))</f>
        <v>#REF!</v>
      </c>
      <c r="S32" t="e">
        <f t="shared" si="3"/>
        <v>#REF!</v>
      </c>
      <c r="T32" t="e">
        <f t="shared" si="4"/>
        <v>#REF!</v>
      </c>
      <c r="U32" s="2" t="e">
        <f t="shared" si="7"/>
        <v>#REF!</v>
      </c>
      <c r="V32" s="2"/>
    </row>
    <row r="33" spans="1:22" x14ac:dyDescent="0.25">
      <c r="A33" t="s">
        <v>90</v>
      </c>
      <c r="B33" t="s">
        <v>91</v>
      </c>
      <c r="C33">
        <v>179.99999999999599</v>
      </c>
      <c r="D33" t="s">
        <v>5296</v>
      </c>
      <c r="E33" s="1">
        <v>41656</v>
      </c>
      <c r="F33" t="s">
        <v>5319</v>
      </c>
      <c r="G33">
        <v>1</v>
      </c>
      <c r="H33" t="s">
        <v>5287</v>
      </c>
      <c r="I33" t="s">
        <v>5320</v>
      </c>
      <c r="J33" t="s">
        <v>5299</v>
      </c>
      <c r="K33" t="b">
        <f>LOOKUP(A33,'[1]UDDATA-1'!B:B,'[1]UDDATA-1'!A:A)&lt;&gt;LOOKUP(A33,'[1]UDDATA-2'!B:B,'[1]UDDATA-2'!A:A)</f>
        <v>0</v>
      </c>
      <c r="L33" t="str">
        <f t="shared" si="0"/>
        <v>Beregningsteknik inden for elektronikområdet 1</v>
      </c>
      <c r="M33">
        <f t="shared" si="1"/>
        <v>7</v>
      </c>
      <c r="N33" t="str">
        <f t="shared" si="2"/>
        <v/>
      </c>
      <c r="O33" t="e">
        <f>IF(AND(A33&lt;&gt;A32,#REF!&lt;&gt;""),#REF!,"")</f>
        <v>#REF!</v>
      </c>
      <c r="P33" t="e">
        <f t="shared" si="5"/>
        <v>#REF!</v>
      </c>
      <c r="Q33" s="2" t="e">
        <f t="shared" ca="1" si="6"/>
        <v>#REF!</v>
      </c>
      <c r="R33" t="e">
        <f>IF(NOT(#REF!="Indskrevet"),"",IF(E33="",FALSE,AND(NOT(#REF!),VALUE(RIGHT(CONCATENATE(YEAR(E33)),2))=15)))</f>
        <v>#REF!</v>
      </c>
      <c r="S33" t="e">
        <f t="shared" si="3"/>
        <v>#REF!</v>
      </c>
      <c r="T33" t="e">
        <f t="shared" si="4"/>
        <v>#REF!</v>
      </c>
      <c r="U33" s="2" t="e">
        <f t="shared" si="7"/>
        <v>#REF!</v>
      </c>
      <c r="V33" s="2"/>
    </row>
    <row r="34" spans="1:22" x14ac:dyDescent="0.25">
      <c r="A34" t="s">
        <v>90</v>
      </c>
      <c r="B34" t="s">
        <v>91</v>
      </c>
      <c r="C34">
        <v>179.99999999999599</v>
      </c>
      <c r="D34" t="s">
        <v>5296</v>
      </c>
      <c r="E34" s="1">
        <v>41808</v>
      </c>
      <c r="F34" t="s">
        <v>5321</v>
      </c>
      <c r="G34">
        <v>1</v>
      </c>
      <c r="H34" t="s">
        <v>5287</v>
      </c>
      <c r="I34" t="s">
        <v>5322</v>
      </c>
      <c r="J34" t="s">
        <v>5303</v>
      </c>
      <c r="K34" t="b">
        <f>LOOKUP(A34,'[1]UDDATA-1'!B:B,'[1]UDDATA-1'!A:A)&lt;&gt;LOOKUP(A34,'[1]UDDATA-2'!B:B,'[1]UDDATA-2'!A:A)</f>
        <v>0</v>
      </c>
      <c r="L34" t="str">
        <f t="shared" si="0"/>
        <v>Beregningsteknik inden for elektronik</v>
      </c>
      <c r="M34">
        <f t="shared" si="1"/>
        <v>7</v>
      </c>
      <c r="N34" t="str">
        <f t="shared" si="2"/>
        <v/>
      </c>
      <c r="O34" t="e">
        <f>IF(AND(A34&lt;&gt;A33,#REF!&lt;&gt;""),#REF!,"")</f>
        <v>#REF!</v>
      </c>
      <c r="P34" t="e">
        <f t="shared" si="5"/>
        <v>#REF!</v>
      </c>
      <c r="Q34" s="2" t="e">
        <f t="shared" ca="1" si="6"/>
        <v>#REF!</v>
      </c>
      <c r="R34" t="e">
        <f>IF(NOT(#REF!="Indskrevet"),"",IF(E34="",FALSE,AND(NOT(#REF!),VALUE(RIGHT(CONCATENATE(YEAR(E34)),2))=15)))</f>
        <v>#REF!</v>
      </c>
      <c r="S34" t="e">
        <f t="shared" si="3"/>
        <v>#REF!</v>
      </c>
      <c r="T34" t="e">
        <f t="shared" si="4"/>
        <v>#REF!</v>
      </c>
      <c r="U34" s="2" t="e">
        <f t="shared" si="7"/>
        <v>#REF!</v>
      </c>
      <c r="V34" s="2"/>
    </row>
    <row r="35" spans="1:22" x14ac:dyDescent="0.25">
      <c r="A35" t="s">
        <v>97</v>
      </c>
      <c r="B35" t="s">
        <v>99</v>
      </c>
      <c r="C35">
        <v>89.999999999998195</v>
      </c>
      <c r="D35" t="s">
        <v>5290</v>
      </c>
      <c r="E35" s="1">
        <v>41652</v>
      </c>
      <c r="F35" t="s">
        <v>5286</v>
      </c>
      <c r="G35">
        <v>1</v>
      </c>
      <c r="H35" t="s">
        <v>5287</v>
      </c>
      <c r="I35" t="s">
        <v>5288</v>
      </c>
      <c r="J35" t="s">
        <v>5289</v>
      </c>
      <c r="K35" t="b">
        <f>LOOKUP(A35,'[1]UDDATA-1'!B:B,'[1]UDDATA-1'!A:A)&lt;&gt;LOOKUP(A35,'[1]UDDATA-2'!B:B,'[1]UDDATA-2'!A:A)</f>
        <v>0</v>
      </c>
      <c r="L35" t="str">
        <f t="shared" si="0"/>
        <v>Grundlæggende programmering</v>
      </c>
      <c r="M35">
        <f t="shared" si="1"/>
        <v>10</v>
      </c>
      <c r="N35" t="str">
        <f t="shared" si="2"/>
        <v/>
      </c>
      <c r="O35" t="e">
        <f>IF(AND(A35&lt;&gt;A34,#REF!&lt;&gt;""),#REF!,"")</f>
        <v>#REF!</v>
      </c>
      <c r="P35" t="e">
        <f t="shared" si="5"/>
        <v>#REF!</v>
      </c>
      <c r="Q35" s="2" t="e">
        <f t="shared" ca="1" si="6"/>
        <v>#REF!</v>
      </c>
      <c r="R35" t="e">
        <f>IF(NOT(#REF!="Indskrevet"),"",IF(E35="",FALSE,AND(NOT(#REF!),VALUE(RIGHT(CONCATENATE(YEAR(E35)),2))=15)))</f>
        <v>#REF!</v>
      </c>
      <c r="S35" t="e">
        <f t="shared" si="3"/>
        <v>#REF!</v>
      </c>
      <c r="T35" t="e">
        <f t="shared" si="4"/>
        <v>#REF!</v>
      </c>
      <c r="U35" s="2" t="e">
        <f t="shared" si="7"/>
        <v>#REF!</v>
      </c>
      <c r="V35" s="2"/>
    </row>
    <row r="36" spans="1:22" x14ac:dyDescent="0.25">
      <c r="A36" t="s">
        <v>97</v>
      </c>
      <c r="B36" t="s">
        <v>99</v>
      </c>
      <c r="C36">
        <v>89.999999999998195</v>
      </c>
      <c r="D36" t="s">
        <v>5296</v>
      </c>
      <c r="E36" s="1">
        <v>41815</v>
      </c>
      <c r="F36" t="s">
        <v>5291</v>
      </c>
      <c r="G36">
        <v>1</v>
      </c>
      <c r="H36" t="s">
        <v>5287</v>
      </c>
      <c r="I36" t="s">
        <v>5292</v>
      </c>
      <c r="J36" t="s">
        <v>5293</v>
      </c>
      <c r="K36" t="b">
        <f>LOOKUP(A36,'[1]UDDATA-1'!B:B,'[1]UDDATA-1'!A:A)&lt;&gt;LOOKUP(A36,'[1]UDDATA-2'!B:B,'[1]UDDATA-2'!A:A)</f>
        <v>0</v>
      </c>
      <c r="L36" t="str">
        <f t="shared" si="0"/>
        <v>Matematik til multimedie-applikationer</v>
      </c>
      <c r="M36">
        <f t="shared" si="1"/>
        <v>7</v>
      </c>
      <c r="N36" t="str">
        <f t="shared" si="2"/>
        <v/>
      </c>
      <c r="O36" t="e">
        <f>IF(AND(A36&lt;&gt;A35,#REF!&lt;&gt;""),#REF!,"")</f>
        <v>#REF!</v>
      </c>
      <c r="P36" t="e">
        <f t="shared" si="5"/>
        <v>#REF!</v>
      </c>
      <c r="Q36" s="2" t="e">
        <f t="shared" ca="1" si="6"/>
        <v>#REF!</v>
      </c>
      <c r="R36" t="e">
        <f>IF(NOT(#REF!="Indskrevet"),"",IF(E36="",FALSE,AND(NOT(#REF!),VALUE(RIGHT(CONCATENATE(YEAR(E36)),2))=15)))</f>
        <v>#REF!</v>
      </c>
      <c r="S36" t="e">
        <f t="shared" si="3"/>
        <v>#REF!</v>
      </c>
      <c r="T36" t="e">
        <f t="shared" si="4"/>
        <v>#REF!</v>
      </c>
      <c r="U36" s="2" t="e">
        <f t="shared" si="7"/>
        <v>#REF!</v>
      </c>
      <c r="V36" s="2"/>
    </row>
    <row r="37" spans="1:22" x14ac:dyDescent="0.25">
      <c r="A37" t="s">
        <v>97</v>
      </c>
      <c r="B37" t="s">
        <v>99</v>
      </c>
      <c r="C37">
        <v>89.999999999998195</v>
      </c>
      <c r="D37" t="s">
        <v>5317</v>
      </c>
      <c r="E37" s="1">
        <v>41824</v>
      </c>
      <c r="F37" t="s">
        <v>5294</v>
      </c>
      <c r="G37">
        <v>1</v>
      </c>
      <c r="H37" t="s">
        <v>5287</v>
      </c>
      <c r="I37" t="s">
        <v>5295</v>
      </c>
      <c r="J37" t="s">
        <v>5293</v>
      </c>
      <c r="K37" t="b">
        <f>LOOKUP(A37,'[1]UDDATA-1'!B:B,'[1]UDDATA-1'!A:A)&lt;&gt;LOOKUP(A37,'[1]UDDATA-2'!B:B,'[1]UDDATA-2'!A:A)</f>
        <v>0</v>
      </c>
      <c r="L37" t="str">
        <f t="shared" si="0"/>
        <v>Fysisk interface design</v>
      </c>
      <c r="M37">
        <f t="shared" si="1"/>
        <v>4</v>
      </c>
      <c r="N37" t="str">
        <f t="shared" si="2"/>
        <v/>
      </c>
      <c r="O37" t="e">
        <f>IF(AND(A37&lt;&gt;A36,#REF!&lt;&gt;""),#REF!,"")</f>
        <v>#REF!</v>
      </c>
      <c r="P37" t="e">
        <f t="shared" si="5"/>
        <v>#REF!</v>
      </c>
      <c r="Q37" s="2" t="e">
        <f t="shared" ca="1" si="6"/>
        <v>#REF!</v>
      </c>
      <c r="R37" t="e">
        <f>IF(NOT(#REF!="Indskrevet"),"",IF(E37="",FALSE,AND(NOT(#REF!),VALUE(RIGHT(CONCATENATE(YEAR(E37)),2))=15)))</f>
        <v>#REF!</v>
      </c>
      <c r="S37" t="e">
        <f t="shared" si="3"/>
        <v>#REF!</v>
      </c>
      <c r="T37" t="e">
        <f t="shared" si="4"/>
        <v>#REF!</v>
      </c>
      <c r="U37" s="2" t="e">
        <f t="shared" si="7"/>
        <v>#REF!</v>
      </c>
      <c r="V37" s="2"/>
    </row>
    <row r="38" spans="1:22" x14ac:dyDescent="0.25">
      <c r="A38" t="s">
        <v>97</v>
      </c>
      <c r="B38" t="s">
        <v>99</v>
      </c>
      <c r="C38">
        <v>89.999999999998195</v>
      </c>
      <c r="D38" t="s">
        <v>5296</v>
      </c>
      <c r="E38" s="1">
        <v>42027</v>
      </c>
      <c r="F38" t="s">
        <v>5297</v>
      </c>
      <c r="G38">
        <v>1</v>
      </c>
      <c r="H38" t="s">
        <v>5287</v>
      </c>
      <c r="I38" t="s">
        <v>5298</v>
      </c>
      <c r="J38" t="s">
        <v>5299</v>
      </c>
      <c r="K38" t="b">
        <f>LOOKUP(A38,'[1]UDDATA-1'!B:B,'[1]UDDATA-1'!A:A)&lt;&gt;LOOKUP(A38,'[1]UDDATA-2'!B:B,'[1]UDDATA-2'!A:A)</f>
        <v>0</v>
      </c>
      <c r="L38" t="str">
        <f t="shared" si="0"/>
        <v>Proceduremæssig programmering</v>
      </c>
      <c r="M38">
        <f t="shared" si="1"/>
        <v>7</v>
      </c>
      <c r="N38" t="str">
        <f t="shared" si="2"/>
        <v/>
      </c>
      <c r="O38" t="e">
        <f>IF(AND(A38&lt;&gt;A37,#REF!&lt;&gt;""),#REF!,"")</f>
        <v>#REF!</v>
      </c>
      <c r="P38" t="e">
        <f t="shared" si="5"/>
        <v>#REF!</v>
      </c>
      <c r="Q38" s="2" t="e">
        <f t="shared" ca="1" si="6"/>
        <v>#REF!</v>
      </c>
      <c r="R38" t="e">
        <f>IF(NOT(#REF!="Indskrevet"),"",IF(E38="",FALSE,AND(NOT(#REF!),VALUE(RIGHT(CONCATENATE(YEAR(E38)),2))=15)))</f>
        <v>#REF!</v>
      </c>
      <c r="S38" t="e">
        <f t="shared" si="3"/>
        <v>#REF!</v>
      </c>
      <c r="T38" t="e">
        <f t="shared" si="4"/>
        <v>#REF!</v>
      </c>
      <c r="U38" s="2" t="e">
        <f t="shared" si="7"/>
        <v>#REF!</v>
      </c>
      <c r="V38" s="2"/>
    </row>
    <row r="39" spans="1:22" x14ac:dyDescent="0.25">
      <c r="A39" t="s">
        <v>102</v>
      </c>
      <c r="B39" t="s">
        <v>103</v>
      </c>
      <c r="C39">
        <v>59.999999999998799</v>
      </c>
      <c r="D39" t="s">
        <v>5290</v>
      </c>
      <c r="E39" s="1">
        <v>42028</v>
      </c>
      <c r="F39" t="s">
        <v>5323</v>
      </c>
      <c r="G39">
        <v>1</v>
      </c>
      <c r="H39" t="s">
        <v>5287</v>
      </c>
      <c r="I39" t="s">
        <v>5324</v>
      </c>
      <c r="J39" t="s">
        <v>5289</v>
      </c>
      <c r="K39" t="b">
        <f>LOOKUP(A39,'[1]UDDATA-1'!B:B,'[1]UDDATA-1'!A:A)&lt;&gt;LOOKUP(A39,'[1]UDDATA-2'!B:B,'[1]UDDATA-2'!A:A)</f>
        <v>0</v>
      </c>
      <c r="L39" t="str">
        <f t="shared" si="0"/>
        <v>Lineær algebra</v>
      </c>
      <c r="M39">
        <f t="shared" si="1"/>
        <v>10</v>
      </c>
      <c r="N39" t="str">
        <f t="shared" si="2"/>
        <v/>
      </c>
      <c r="O39" t="e">
        <f>IF(AND(A39&lt;&gt;A38,#REF!&lt;&gt;""),#REF!,"")</f>
        <v>#REF!</v>
      </c>
      <c r="P39" t="e">
        <f t="shared" si="5"/>
        <v>#REF!</v>
      </c>
      <c r="Q39" s="2" t="e">
        <f t="shared" ca="1" si="6"/>
        <v>#REF!</v>
      </c>
      <c r="R39" t="e">
        <f>IF(NOT(#REF!="Indskrevet"),"",IF(E39="",FALSE,AND(NOT(#REF!),VALUE(RIGHT(CONCATENATE(YEAR(E39)),2))=15)))</f>
        <v>#REF!</v>
      </c>
      <c r="S39" t="e">
        <f t="shared" si="3"/>
        <v>#REF!</v>
      </c>
      <c r="T39" t="e">
        <f t="shared" si="4"/>
        <v>#REF!</v>
      </c>
      <c r="U39" s="2" t="e">
        <f t="shared" si="7"/>
        <v>#REF!</v>
      </c>
      <c r="V39" s="2"/>
    </row>
    <row r="40" spans="1:22" x14ac:dyDescent="0.25">
      <c r="A40" t="s">
        <v>102</v>
      </c>
      <c r="B40" t="s">
        <v>103</v>
      </c>
      <c r="C40">
        <v>59.999999999998799</v>
      </c>
      <c r="D40" t="s">
        <v>5296</v>
      </c>
      <c r="E40" s="1">
        <v>42183</v>
      </c>
      <c r="F40" t="s">
        <v>5325</v>
      </c>
      <c r="G40">
        <v>1</v>
      </c>
      <c r="H40" t="s">
        <v>5287</v>
      </c>
      <c r="I40" t="s">
        <v>5326</v>
      </c>
      <c r="J40" t="s">
        <v>5293</v>
      </c>
      <c r="K40" t="b">
        <f>LOOKUP(A40,'[1]UDDATA-1'!B:B,'[1]UDDATA-1'!A:A)&lt;&gt;LOOKUP(A40,'[1]UDDATA-2'!B:B,'[1]UDDATA-2'!A:A)</f>
        <v>0</v>
      </c>
      <c r="L40" t="str">
        <f t="shared" si="0"/>
        <v>Calculus</v>
      </c>
      <c r="M40">
        <f t="shared" si="1"/>
        <v>7</v>
      </c>
      <c r="N40" t="str">
        <f t="shared" si="2"/>
        <v/>
      </c>
      <c r="O40" t="e">
        <f>IF(AND(A40&lt;&gt;A39,#REF!&lt;&gt;""),#REF!,"")</f>
        <v>#REF!</v>
      </c>
      <c r="P40" t="e">
        <f t="shared" si="5"/>
        <v>#REF!</v>
      </c>
      <c r="Q40" s="2" t="e">
        <f t="shared" ca="1" si="6"/>
        <v>#REF!</v>
      </c>
      <c r="R40" t="e">
        <f>IF(NOT(#REF!="Indskrevet"),"",IF(E40="",FALSE,AND(NOT(#REF!),VALUE(RIGHT(CONCATENATE(YEAR(E40)),2))=15)))</f>
        <v>#REF!</v>
      </c>
      <c r="S40" t="e">
        <f t="shared" si="3"/>
        <v>#REF!</v>
      </c>
      <c r="T40" t="e">
        <f t="shared" si="4"/>
        <v>#REF!</v>
      </c>
      <c r="U40" s="2" t="e">
        <f t="shared" si="7"/>
        <v>#REF!</v>
      </c>
      <c r="V40" s="2"/>
    </row>
    <row r="41" spans="1:22" x14ac:dyDescent="0.25">
      <c r="A41" t="s">
        <v>108</v>
      </c>
      <c r="B41" t="s">
        <v>109</v>
      </c>
      <c r="C41">
        <v>169.99999999999699</v>
      </c>
      <c r="D41" t="s">
        <v>5306</v>
      </c>
      <c r="E41" s="1">
        <v>41316</v>
      </c>
      <c r="F41" t="s">
        <v>5308</v>
      </c>
      <c r="G41">
        <v>1</v>
      </c>
      <c r="H41" t="s">
        <v>5307</v>
      </c>
      <c r="I41" t="s">
        <v>5288</v>
      </c>
      <c r="J41" t="s">
        <v>5289</v>
      </c>
      <c r="K41" t="b">
        <f>LOOKUP(A41,'[1]UDDATA-1'!B:B,'[1]UDDATA-1'!A:A)&lt;&gt;LOOKUP(A41,'[1]UDDATA-2'!B:B,'[1]UDDATA-2'!A:A)</f>
        <v>1</v>
      </c>
      <c r="L41" t="str">
        <f t="shared" si="0"/>
        <v>Grundlæggende programmering</v>
      </c>
      <c r="M41">
        <f t="shared" si="1"/>
        <v>0</v>
      </c>
      <c r="N41" t="str">
        <f t="shared" si="2"/>
        <v/>
      </c>
      <c r="O41" t="e">
        <f>IF(AND(A41&lt;&gt;A40,#REF!&lt;&gt;""),#REF!,"")</f>
        <v>#REF!</v>
      </c>
      <c r="P41" t="e">
        <f t="shared" si="5"/>
        <v>#REF!</v>
      </c>
      <c r="Q41" s="2" t="e">
        <f t="shared" ca="1" si="6"/>
        <v>#REF!</v>
      </c>
      <c r="R41" t="e">
        <f>IF(NOT(#REF!="Indskrevet"),"",IF(E41="",FALSE,AND(NOT(#REF!),VALUE(RIGHT(CONCATENATE(YEAR(E41)),2))=15)))</f>
        <v>#REF!</v>
      </c>
      <c r="S41" t="e">
        <f t="shared" si="3"/>
        <v>#REF!</v>
      </c>
      <c r="T41" t="e">
        <f t="shared" si="4"/>
        <v>#REF!</v>
      </c>
      <c r="U41" s="2" t="e">
        <f t="shared" si="7"/>
        <v>#REF!</v>
      </c>
      <c r="V41" s="2"/>
    </row>
    <row r="42" spans="1:22" x14ac:dyDescent="0.25">
      <c r="A42" t="s">
        <v>108</v>
      </c>
      <c r="B42" t="s">
        <v>109</v>
      </c>
      <c r="C42">
        <v>169.99999999999699</v>
      </c>
      <c r="D42" t="s">
        <v>5317</v>
      </c>
      <c r="E42" s="1">
        <v>41353</v>
      </c>
      <c r="F42" t="s">
        <v>5308</v>
      </c>
      <c r="G42">
        <v>2</v>
      </c>
      <c r="H42" t="s">
        <v>5287</v>
      </c>
      <c r="I42" t="s">
        <v>5288</v>
      </c>
      <c r="J42" t="s">
        <v>5293</v>
      </c>
      <c r="K42" t="b">
        <f>LOOKUP(A42,'[1]UDDATA-1'!B:B,'[1]UDDATA-1'!A:A)&lt;&gt;LOOKUP(A42,'[1]UDDATA-2'!B:B,'[1]UDDATA-2'!A:A)</f>
        <v>1</v>
      </c>
      <c r="L42" t="str">
        <f t="shared" si="0"/>
        <v/>
      </c>
      <c r="M42" t="str">
        <f t="shared" si="1"/>
        <v/>
      </c>
      <c r="N42" t="str">
        <f t="shared" si="2"/>
        <v/>
      </c>
      <c r="O42" t="e">
        <f>IF(AND(A42&lt;&gt;A41,#REF!&lt;&gt;""),#REF!,"")</f>
        <v>#REF!</v>
      </c>
      <c r="P42" t="e">
        <f t="shared" si="5"/>
        <v>#REF!</v>
      </c>
      <c r="Q42" s="2" t="e">
        <f t="shared" ca="1" si="6"/>
        <v>#REF!</v>
      </c>
      <c r="R42" t="e">
        <f>IF(NOT(#REF!="Indskrevet"),"",IF(E42="",FALSE,AND(NOT(#REF!),VALUE(RIGHT(CONCATENATE(YEAR(E42)),2))=15)))</f>
        <v>#REF!</v>
      </c>
      <c r="S42" t="e">
        <f t="shared" si="3"/>
        <v>#REF!</v>
      </c>
      <c r="T42" t="e">
        <f t="shared" si="4"/>
        <v>#REF!</v>
      </c>
      <c r="U42" s="2" t="e">
        <f t="shared" si="7"/>
        <v>#REF!</v>
      </c>
      <c r="V42" s="2"/>
    </row>
    <row r="43" spans="1:22" x14ac:dyDescent="0.25">
      <c r="A43" t="s">
        <v>108</v>
      </c>
      <c r="B43" t="s">
        <v>109</v>
      </c>
      <c r="C43">
        <v>169.99999999999699</v>
      </c>
      <c r="D43" t="s">
        <v>5317</v>
      </c>
      <c r="E43" s="1">
        <v>41452</v>
      </c>
      <c r="F43" t="s">
        <v>5309</v>
      </c>
      <c r="G43">
        <v>1</v>
      </c>
      <c r="H43" t="s">
        <v>5287</v>
      </c>
      <c r="I43" t="s">
        <v>5292</v>
      </c>
      <c r="J43" t="s">
        <v>5293</v>
      </c>
      <c r="K43" t="b">
        <f>LOOKUP(A43,'[1]UDDATA-1'!B:B,'[1]UDDATA-1'!A:A)&lt;&gt;LOOKUP(A43,'[1]UDDATA-2'!B:B,'[1]UDDATA-2'!A:A)</f>
        <v>1</v>
      </c>
      <c r="L43" t="str">
        <f t="shared" si="0"/>
        <v>Matematik til multimedie-applikationer</v>
      </c>
      <c r="M43">
        <f t="shared" si="1"/>
        <v>4</v>
      </c>
      <c r="N43" t="str">
        <f t="shared" si="2"/>
        <v/>
      </c>
      <c r="O43" t="e">
        <f>IF(AND(A43&lt;&gt;A42,#REF!&lt;&gt;""),#REF!,"")</f>
        <v>#REF!</v>
      </c>
      <c r="P43" t="e">
        <f t="shared" si="5"/>
        <v>#REF!</v>
      </c>
      <c r="Q43" s="2" t="e">
        <f t="shared" ca="1" si="6"/>
        <v>#REF!</v>
      </c>
      <c r="R43" t="e">
        <f>IF(NOT(#REF!="Indskrevet"),"",IF(E43="",FALSE,AND(NOT(#REF!),VALUE(RIGHT(CONCATENATE(YEAR(E43)),2))=15)))</f>
        <v>#REF!</v>
      </c>
      <c r="S43" t="e">
        <f t="shared" si="3"/>
        <v>#REF!</v>
      </c>
      <c r="T43" t="e">
        <f t="shared" si="4"/>
        <v>#REF!</v>
      </c>
      <c r="U43" s="2" t="e">
        <f t="shared" si="7"/>
        <v>#REF!</v>
      </c>
      <c r="V43" s="2"/>
    </row>
    <row r="44" spans="1:22" x14ac:dyDescent="0.25">
      <c r="A44" t="s">
        <v>108</v>
      </c>
      <c r="B44" t="s">
        <v>109</v>
      </c>
      <c r="C44">
        <v>169.99999999999699</v>
      </c>
      <c r="D44" t="s">
        <v>5285</v>
      </c>
      <c r="E44" s="1">
        <v>41484</v>
      </c>
      <c r="F44" t="s">
        <v>5310</v>
      </c>
      <c r="G44">
        <v>1</v>
      </c>
      <c r="H44" t="s">
        <v>5287</v>
      </c>
      <c r="I44" t="s">
        <v>5295</v>
      </c>
      <c r="J44" t="s">
        <v>5293</v>
      </c>
      <c r="K44" t="b">
        <f>LOOKUP(A44,'[1]UDDATA-1'!B:B,'[1]UDDATA-1'!A:A)&lt;&gt;LOOKUP(A44,'[1]UDDATA-2'!B:B,'[1]UDDATA-2'!A:A)</f>
        <v>1</v>
      </c>
      <c r="L44" t="str">
        <f t="shared" si="0"/>
        <v>Fysisk interface design</v>
      </c>
      <c r="M44">
        <f t="shared" si="1"/>
        <v>2</v>
      </c>
      <c r="N44" t="str">
        <f t="shared" si="2"/>
        <v/>
      </c>
      <c r="O44" t="e">
        <f>IF(AND(A44&lt;&gt;A43,#REF!&lt;&gt;""),#REF!,"")</f>
        <v>#REF!</v>
      </c>
      <c r="P44" t="e">
        <f t="shared" si="5"/>
        <v>#REF!</v>
      </c>
      <c r="Q44" s="2" t="e">
        <f t="shared" ca="1" si="6"/>
        <v>#REF!</v>
      </c>
      <c r="R44" t="e">
        <f>IF(NOT(#REF!="Indskrevet"),"",IF(E44="",FALSE,AND(NOT(#REF!),VALUE(RIGHT(CONCATENATE(YEAR(E44)),2))=15)))</f>
        <v>#REF!</v>
      </c>
      <c r="S44" t="e">
        <f t="shared" si="3"/>
        <v>#REF!</v>
      </c>
      <c r="T44" t="e">
        <f t="shared" si="4"/>
        <v>#REF!</v>
      </c>
      <c r="U44" s="2" t="e">
        <f t="shared" si="7"/>
        <v>#REF!</v>
      </c>
      <c r="V44" s="2"/>
    </row>
    <row r="45" spans="1:22" x14ac:dyDescent="0.25">
      <c r="A45" t="s">
        <v>108</v>
      </c>
      <c r="B45" t="s">
        <v>109</v>
      </c>
      <c r="C45">
        <v>169.99999999999699</v>
      </c>
      <c r="D45" t="s">
        <v>5285</v>
      </c>
      <c r="E45" s="1">
        <v>41688</v>
      </c>
      <c r="F45" t="s">
        <v>5311</v>
      </c>
      <c r="G45">
        <v>1</v>
      </c>
      <c r="H45" t="s">
        <v>5287</v>
      </c>
      <c r="I45" t="s">
        <v>5298</v>
      </c>
      <c r="J45" t="s">
        <v>5299</v>
      </c>
      <c r="K45" t="b">
        <f>LOOKUP(A45,'[1]UDDATA-1'!B:B,'[1]UDDATA-1'!A:A)&lt;&gt;LOOKUP(A45,'[1]UDDATA-2'!B:B,'[1]UDDATA-2'!A:A)</f>
        <v>1</v>
      </c>
      <c r="L45" t="str">
        <f t="shared" si="0"/>
        <v>Proceduremæssig programmering</v>
      </c>
      <c r="M45">
        <f t="shared" si="1"/>
        <v>2</v>
      </c>
      <c r="N45" t="str">
        <f t="shared" si="2"/>
        <v/>
      </c>
      <c r="O45" t="e">
        <f>IF(AND(A45&lt;&gt;A44,#REF!&lt;&gt;""),#REF!,"")</f>
        <v>#REF!</v>
      </c>
      <c r="P45" t="e">
        <f t="shared" si="5"/>
        <v>#REF!</v>
      </c>
      <c r="Q45" s="2" t="e">
        <f t="shared" ca="1" si="6"/>
        <v>#REF!</v>
      </c>
      <c r="R45" t="e">
        <f>IF(NOT(#REF!="Indskrevet"),"",IF(E45="",FALSE,AND(NOT(#REF!),VALUE(RIGHT(CONCATENATE(YEAR(E45)),2))=15)))</f>
        <v>#REF!</v>
      </c>
      <c r="S45" t="e">
        <f t="shared" si="3"/>
        <v>#REF!</v>
      </c>
      <c r="T45" t="e">
        <f t="shared" si="4"/>
        <v>#REF!</v>
      </c>
      <c r="U45" s="2" t="e">
        <f t="shared" si="7"/>
        <v>#REF!</v>
      </c>
      <c r="V45" s="2"/>
    </row>
    <row r="46" spans="1:22" x14ac:dyDescent="0.25">
      <c r="A46" t="s">
        <v>108</v>
      </c>
      <c r="B46" t="s">
        <v>109</v>
      </c>
      <c r="C46">
        <v>169.99999999999699</v>
      </c>
      <c r="D46" t="s">
        <v>5306</v>
      </c>
      <c r="E46" s="1">
        <v>41796</v>
      </c>
      <c r="F46" t="s">
        <v>5312</v>
      </c>
      <c r="G46">
        <v>1</v>
      </c>
      <c r="H46" t="s">
        <v>5307</v>
      </c>
      <c r="I46" t="s">
        <v>5302</v>
      </c>
      <c r="J46" t="s">
        <v>5303</v>
      </c>
      <c r="K46" t="b">
        <f>LOOKUP(A46,'[1]UDDATA-1'!B:B,'[1]UDDATA-1'!A:A)&lt;&gt;LOOKUP(A46,'[1]UDDATA-2'!B:B,'[1]UDDATA-2'!A:A)</f>
        <v>1</v>
      </c>
      <c r="L46" t="str">
        <f t="shared" si="0"/>
        <v>Lyd- og musikbehandling</v>
      </c>
      <c r="M46">
        <f t="shared" si="1"/>
        <v>0</v>
      </c>
      <c r="N46" t="str">
        <f t="shared" si="2"/>
        <v/>
      </c>
      <c r="O46" t="e">
        <f>IF(AND(A46&lt;&gt;A45,#REF!&lt;&gt;""),#REF!,"")</f>
        <v>#REF!</v>
      </c>
      <c r="P46" t="e">
        <f t="shared" si="5"/>
        <v>#REF!</v>
      </c>
      <c r="Q46" s="2" t="e">
        <f t="shared" ca="1" si="6"/>
        <v>#REF!</v>
      </c>
      <c r="R46" t="e">
        <f>IF(NOT(#REF!="Indskrevet"),"",IF(E46="",FALSE,AND(NOT(#REF!),VALUE(RIGHT(CONCATENATE(YEAR(E46)),2))=15)))</f>
        <v>#REF!</v>
      </c>
      <c r="S46" t="e">
        <f t="shared" si="3"/>
        <v>#REF!</v>
      </c>
      <c r="T46" t="e">
        <f t="shared" si="4"/>
        <v>#REF!</v>
      </c>
      <c r="U46" s="2" t="e">
        <f t="shared" si="7"/>
        <v>#REF!</v>
      </c>
      <c r="V46" s="2"/>
    </row>
    <row r="47" spans="1:22" x14ac:dyDescent="0.25">
      <c r="A47" t="s">
        <v>108</v>
      </c>
      <c r="B47" t="s">
        <v>109</v>
      </c>
      <c r="C47">
        <v>169.99999999999699</v>
      </c>
      <c r="D47" t="s">
        <v>5306</v>
      </c>
      <c r="E47" s="1">
        <v>42165</v>
      </c>
      <c r="F47" t="s">
        <v>5312</v>
      </c>
      <c r="G47">
        <v>2</v>
      </c>
      <c r="H47" t="s">
        <v>5287</v>
      </c>
      <c r="I47" t="s">
        <v>5302</v>
      </c>
      <c r="J47" t="s">
        <v>5313</v>
      </c>
      <c r="K47" t="b">
        <f>LOOKUP(A47,'[1]UDDATA-1'!B:B,'[1]UDDATA-1'!A:A)&lt;&gt;LOOKUP(A47,'[1]UDDATA-2'!B:B,'[1]UDDATA-2'!A:A)</f>
        <v>1</v>
      </c>
      <c r="L47" t="str">
        <f t="shared" si="0"/>
        <v/>
      </c>
      <c r="M47" t="str">
        <f t="shared" si="1"/>
        <v/>
      </c>
      <c r="N47" t="str">
        <f t="shared" si="2"/>
        <v/>
      </c>
      <c r="O47" t="e">
        <f>IF(AND(A47&lt;&gt;A46,#REF!&lt;&gt;""),#REF!,"")</f>
        <v>#REF!</v>
      </c>
      <c r="P47" t="e">
        <f t="shared" si="5"/>
        <v>#REF!</v>
      </c>
      <c r="Q47" s="2" t="e">
        <f t="shared" ca="1" si="6"/>
        <v>#REF!</v>
      </c>
      <c r="R47" t="e">
        <f>IF(NOT(#REF!="Indskrevet"),"",IF(E47="",FALSE,AND(NOT(#REF!),VALUE(RIGHT(CONCATENATE(YEAR(E47)),2))=15)))</f>
        <v>#REF!</v>
      </c>
      <c r="S47" t="e">
        <f t="shared" si="3"/>
        <v>#REF!</v>
      </c>
      <c r="T47" t="e">
        <f t="shared" si="4"/>
        <v>#REF!</v>
      </c>
      <c r="U47" s="2" t="e">
        <f t="shared" si="7"/>
        <v>#REF!</v>
      </c>
      <c r="V47" s="2"/>
    </row>
    <row r="48" spans="1:22" x14ac:dyDescent="0.25">
      <c r="A48" t="s">
        <v>108</v>
      </c>
      <c r="B48" t="s">
        <v>109</v>
      </c>
      <c r="C48">
        <v>169.99999999999699</v>
      </c>
      <c r="D48" t="s">
        <v>5327</v>
      </c>
      <c r="E48" s="1">
        <v>41837</v>
      </c>
      <c r="F48" t="s">
        <v>5314</v>
      </c>
      <c r="G48">
        <v>1</v>
      </c>
      <c r="H48" t="s">
        <v>5307</v>
      </c>
      <c r="I48" t="s">
        <v>5305</v>
      </c>
      <c r="J48" t="s">
        <v>5303</v>
      </c>
      <c r="K48" t="b">
        <f>LOOKUP(A48,'[1]UDDATA-1'!B:B,'[1]UDDATA-1'!A:A)&lt;&gt;LOOKUP(A48,'[1]UDDATA-2'!B:B,'[1]UDDATA-2'!A:A)</f>
        <v>1</v>
      </c>
      <c r="L48" t="str">
        <f t="shared" si="0"/>
        <v>Objektorienteret Software Engineering</v>
      </c>
      <c r="M48">
        <f t="shared" si="1"/>
        <v>-3</v>
      </c>
      <c r="N48" t="str">
        <f t="shared" si="2"/>
        <v/>
      </c>
      <c r="O48" t="e">
        <f>IF(AND(A48&lt;&gt;A47,#REF!&lt;&gt;""),#REF!,"")</f>
        <v>#REF!</v>
      </c>
      <c r="P48" t="e">
        <f t="shared" si="5"/>
        <v>#REF!</v>
      </c>
      <c r="Q48" s="2" t="e">
        <f t="shared" ca="1" si="6"/>
        <v>#REF!</v>
      </c>
      <c r="R48" t="e">
        <f>IF(NOT(#REF!="Indskrevet"),"",IF(E48="",FALSE,AND(NOT(#REF!),VALUE(RIGHT(CONCATENATE(YEAR(E48)),2))=15)))</f>
        <v>#REF!</v>
      </c>
      <c r="S48" t="e">
        <f t="shared" si="3"/>
        <v>#REF!</v>
      </c>
      <c r="T48" t="e">
        <f t="shared" si="4"/>
        <v>#REF!</v>
      </c>
      <c r="U48" s="2" t="e">
        <f t="shared" si="7"/>
        <v>#REF!</v>
      </c>
      <c r="V48" s="2"/>
    </row>
    <row r="49" spans="1:22" x14ac:dyDescent="0.25">
      <c r="A49" t="s">
        <v>108</v>
      </c>
      <c r="B49" t="s">
        <v>109</v>
      </c>
      <c r="C49">
        <v>169.99999999999699</v>
      </c>
      <c r="D49" t="s">
        <v>5285</v>
      </c>
      <c r="E49" s="1">
        <v>42186</v>
      </c>
      <c r="F49" t="s">
        <v>5314</v>
      </c>
      <c r="G49">
        <v>2</v>
      </c>
      <c r="H49" t="s">
        <v>5287</v>
      </c>
      <c r="I49" t="s">
        <v>5305</v>
      </c>
      <c r="J49" t="s">
        <v>5313</v>
      </c>
      <c r="K49" t="b">
        <f>LOOKUP(A49,'[1]UDDATA-1'!B:B,'[1]UDDATA-1'!A:A)&lt;&gt;LOOKUP(A49,'[1]UDDATA-2'!B:B,'[1]UDDATA-2'!A:A)</f>
        <v>1</v>
      </c>
      <c r="L49" t="str">
        <f t="shared" si="0"/>
        <v/>
      </c>
      <c r="M49" t="str">
        <f t="shared" si="1"/>
        <v/>
      </c>
      <c r="N49" t="str">
        <f t="shared" si="2"/>
        <v/>
      </c>
      <c r="O49" t="e">
        <f>IF(AND(A49&lt;&gt;A48,#REF!&lt;&gt;""),#REF!,"")</f>
        <v>#REF!</v>
      </c>
      <c r="P49" t="e">
        <f t="shared" si="5"/>
        <v>#REF!</v>
      </c>
      <c r="Q49" s="2" t="e">
        <f t="shared" ca="1" si="6"/>
        <v>#REF!</v>
      </c>
      <c r="R49" t="e">
        <f>IF(NOT(#REF!="Indskrevet"),"",IF(E49="",FALSE,AND(NOT(#REF!),VALUE(RIGHT(CONCATENATE(YEAR(E49)),2))=15)))</f>
        <v>#REF!</v>
      </c>
      <c r="S49" t="e">
        <f t="shared" si="3"/>
        <v>#REF!</v>
      </c>
      <c r="T49" t="e">
        <f t="shared" si="4"/>
        <v>#REF!</v>
      </c>
      <c r="U49" s="2" t="e">
        <f t="shared" si="7"/>
        <v>#REF!</v>
      </c>
      <c r="V49" s="2"/>
    </row>
    <row r="50" spans="1:22" x14ac:dyDescent="0.25">
      <c r="A50" t="s">
        <v>111</v>
      </c>
      <c r="B50" t="s">
        <v>112</v>
      </c>
      <c r="C50">
        <v>29.9999999999994</v>
      </c>
      <c r="D50" t="s">
        <v>5306</v>
      </c>
      <c r="E50" s="1">
        <v>41316</v>
      </c>
      <c r="F50" t="s">
        <v>5308</v>
      </c>
      <c r="G50">
        <v>1</v>
      </c>
      <c r="H50" t="s">
        <v>5307</v>
      </c>
      <c r="I50" t="s">
        <v>5288</v>
      </c>
      <c r="J50" t="s">
        <v>5289</v>
      </c>
      <c r="K50" t="b">
        <f>LOOKUP(A50,'[1]UDDATA-1'!B:B,'[1]UDDATA-1'!A:A)&lt;&gt;LOOKUP(A50,'[1]UDDATA-2'!B:B,'[1]UDDATA-2'!A:A)</f>
        <v>0</v>
      </c>
      <c r="L50" t="str">
        <f t="shared" si="0"/>
        <v>Grundlæggende programmering</v>
      </c>
      <c r="M50">
        <f t="shared" si="1"/>
        <v>0</v>
      </c>
      <c r="N50" t="str">
        <f t="shared" si="2"/>
        <v/>
      </c>
      <c r="O50" t="e">
        <f>IF(AND(A50&lt;&gt;A49,#REF!&lt;&gt;""),#REF!,"")</f>
        <v>#REF!</v>
      </c>
      <c r="P50" t="e">
        <f t="shared" si="5"/>
        <v>#REF!</v>
      </c>
      <c r="Q50" s="2" t="e">
        <f t="shared" ca="1" si="6"/>
        <v>#REF!</v>
      </c>
      <c r="R50" t="e">
        <f>IF(NOT(#REF!="Indskrevet"),"",IF(E50="",FALSE,AND(NOT(#REF!),VALUE(RIGHT(CONCATENATE(YEAR(E50)),2))=15)))</f>
        <v>#REF!</v>
      </c>
      <c r="S50" t="e">
        <f t="shared" si="3"/>
        <v>#REF!</v>
      </c>
      <c r="T50" t="e">
        <f t="shared" si="4"/>
        <v>#REF!</v>
      </c>
      <c r="U50" s="2" t="e">
        <f t="shared" si="7"/>
        <v>#REF!</v>
      </c>
      <c r="V50" s="2"/>
    </row>
    <row r="51" spans="1:22" x14ac:dyDescent="0.25">
      <c r="A51" t="s">
        <v>111</v>
      </c>
      <c r="B51" t="s">
        <v>112</v>
      </c>
      <c r="C51">
        <v>29.9999999999994</v>
      </c>
      <c r="D51" t="s">
        <v>5296</v>
      </c>
      <c r="E51" s="1">
        <v>41353</v>
      </c>
      <c r="F51" t="s">
        <v>5308</v>
      </c>
      <c r="G51">
        <v>2</v>
      </c>
      <c r="H51" t="s">
        <v>5287</v>
      </c>
      <c r="I51" t="s">
        <v>5288</v>
      </c>
      <c r="J51" t="s">
        <v>5293</v>
      </c>
      <c r="K51" t="b">
        <f>LOOKUP(A51,'[1]UDDATA-1'!B:B,'[1]UDDATA-1'!A:A)&lt;&gt;LOOKUP(A51,'[1]UDDATA-2'!B:B,'[1]UDDATA-2'!A:A)</f>
        <v>0</v>
      </c>
      <c r="L51" t="str">
        <f t="shared" si="0"/>
        <v/>
      </c>
      <c r="M51" t="str">
        <f t="shared" si="1"/>
        <v/>
      </c>
      <c r="N51" t="str">
        <f t="shared" si="2"/>
        <v/>
      </c>
      <c r="O51" t="e">
        <f>IF(AND(A51&lt;&gt;A50,#REF!&lt;&gt;""),#REF!,"")</f>
        <v>#REF!</v>
      </c>
      <c r="P51" t="e">
        <f t="shared" si="5"/>
        <v>#REF!</v>
      </c>
      <c r="Q51" s="2" t="e">
        <f t="shared" ca="1" si="6"/>
        <v>#REF!</v>
      </c>
      <c r="R51" t="e">
        <f>IF(NOT(#REF!="Indskrevet"),"",IF(E51="",FALSE,AND(NOT(#REF!),VALUE(RIGHT(CONCATENATE(YEAR(E51)),2))=15)))</f>
        <v>#REF!</v>
      </c>
      <c r="S51" t="e">
        <f t="shared" si="3"/>
        <v>#REF!</v>
      </c>
      <c r="T51" t="e">
        <f t="shared" si="4"/>
        <v>#REF!</v>
      </c>
      <c r="U51" s="2" t="e">
        <f t="shared" si="7"/>
        <v>#REF!</v>
      </c>
      <c r="V51" s="2"/>
    </row>
    <row r="52" spans="1:22" x14ac:dyDescent="0.25">
      <c r="A52" t="s">
        <v>111</v>
      </c>
      <c r="B52" t="s">
        <v>112</v>
      </c>
      <c r="C52">
        <v>29.9999999999994</v>
      </c>
      <c r="D52" t="s">
        <v>5318</v>
      </c>
      <c r="E52" s="1">
        <v>41452</v>
      </c>
      <c r="F52" t="s">
        <v>5309</v>
      </c>
      <c r="G52">
        <v>1</v>
      </c>
      <c r="H52" t="s">
        <v>5287</v>
      </c>
      <c r="I52" t="s">
        <v>5292</v>
      </c>
      <c r="J52" t="s">
        <v>5293</v>
      </c>
      <c r="K52" t="b">
        <f>LOOKUP(A52,'[1]UDDATA-1'!B:B,'[1]UDDATA-1'!A:A)&lt;&gt;LOOKUP(A52,'[1]UDDATA-2'!B:B,'[1]UDDATA-2'!A:A)</f>
        <v>0</v>
      </c>
      <c r="L52" t="str">
        <f t="shared" si="0"/>
        <v>Matematik til multimedie-applikationer</v>
      </c>
      <c r="M52" t="str">
        <f t="shared" si="1"/>
        <v/>
      </c>
      <c r="N52" t="str">
        <f t="shared" si="2"/>
        <v>U</v>
      </c>
      <c r="O52" t="e">
        <f>IF(AND(A52&lt;&gt;A51,#REF!&lt;&gt;""),#REF!,"")</f>
        <v>#REF!</v>
      </c>
      <c r="P52" t="e">
        <f t="shared" si="5"/>
        <v>#REF!</v>
      </c>
      <c r="Q52" s="2" t="e">
        <f t="shared" ca="1" si="6"/>
        <v>#REF!</v>
      </c>
      <c r="R52" t="e">
        <f>IF(NOT(#REF!="Indskrevet"),"",IF(E52="",FALSE,AND(NOT(#REF!),VALUE(RIGHT(CONCATENATE(YEAR(E52)),2))=15)))</f>
        <v>#REF!</v>
      </c>
      <c r="S52" t="e">
        <f t="shared" si="3"/>
        <v>#REF!</v>
      </c>
      <c r="T52" t="e">
        <f t="shared" si="4"/>
        <v>#REF!</v>
      </c>
      <c r="U52" s="2" t="e">
        <f t="shared" si="7"/>
        <v>#REF!</v>
      </c>
      <c r="V52" s="2"/>
    </row>
    <row r="53" spans="1:22" x14ac:dyDescent="0.25">
      <c r="A53" t="s">
        <v>111</v>
      </c>
      <c r="B53" t="s">
        <v>112</v>
      </c>
      <c r="C53">
        <v>29.9999999999994</v>
      </c>
      <c r="D53" t="s">
        <v>5318</v>
      </c>
      <c r="E53" s="1">
        <v>41484</v>
      </c>
      <c r="F53" t="s">
        <v>5310</v>
      </c>
      <c r="G53">
        <v>1</v>
      </c>
      <c r="H53" t="s">
        <v>5287</v>
      </c>
      <c r="I53" t="s">
        <v>5295</v>
      </c>
      <c r="J53" t="s">
        <v>5293</v>
      </c>
      <c r="K53" t="b">
        <f>LOOKUP(A53,'[1]UDDATA-1'!B:B,'[1]UDDATA-1'!A:A)&lt;&gt;LOOKUP(A53,'[1]UDDATA-2'!B:B,'[1]UDDATA-2'!A:A)</f>
        <v>0</v>
      </c>
      <c r="L53" t="str">
        <f t="shared" si="0"/>
        <v>Fysisk interface design</v>
      </c>
      <c r="M53" t="str">
        <f t="shared" si="1"/>
        <v/>
      </c>
      <c r="N53" t="str">
        <f t="shared" si="2"/>
        <v>U</v>
      </c>
      <c r="O53" t="e">
        <f>IF(AND(A53&lt;&gt;A52,#REF!&lt;&gt;""),#REF!,"")</f>
        <v>#REF!</v>
      </c>
      <c r="P53" t="e">
        <f t="shared" si="5"/>
        <v>#REF!</v>
      </c>
      <c r="Q53" s="2" t="e">
        <f t="shared" ca="1" si="6"/>
        <v>#REF!</v>
      </c>
      <c r="R53" t="e">
        <f>IF(NOT(#REF!="Indskrevet"),"",IF(E53="",FALSE,AND(NOT(#REF!),VALUE(RIGHT(CONCATENATE(YEAR(E53)),2))=15)))</f>
        <v>#REF!</v>
      </c>
      <c r="S53" t="e">
        <f t="shared" si="3"/>
        <v>#REF!</v>
      </c>
      <c r="T53" t="e">
        <f t="shared" si="4"/>
        <v>#REF!</v>
      </c>
      <c r="U53" s="2" t="e">
        <f t="shared" si="7"/>
        <v>#REF!</v>
      </c>
      <c r="V53" s="2"/>
    </row>
    <row r="54" spans="1:22" x14ac:dyDescent="0.25">
      <c r="A54" t="s">
        <v>116</v>
      </c>
      <c r="B54" t="s">
        <v>117</v>
      </c>
      <c r="C54">
        <v>59.999999999998799</v>
      </c>
      <c r="D54" t="s">
        <v>5317</v>
      </c>
      <c r="E54" s="1">
        <v>42031</v>
      </c>
      <c r="F54" t="s">
        <v>5328</v>
      </c>
      <c r="G54">
        <v>1</v>
      </c>
      <c r="H54" t="s">
        <v>5287</v>
      </c>
      <c r="I54" t="s">
        <v>5324</v>
      </c>
      <c r="J54" t="s">
        <v>5289</v>
      </c>
      <c r="K54" t="b">
        <f>LOOKUP(A54,'[1]UDDATA-1'!B:B,'[1]UDDATA-1'!A:A)&lt;&gt;LOOKUP(A54,'[1]UDDATA-2'!B:B,'[1]UDDATA-2'!A:A)</f>
        <v>0</v>
      </c>
      <c r="L54" t="str">
        <f t="shared" si="0"/>
        <v>Lineær algebra</v>
      </c>
      <c r="M54">
        <f t="shared" si="1"/>
        <v>4</v>
      </c>
      <c r="N54" t="str">
        <f t="shared" si="2"/>
        <v/>
      </c>
      <c r="O54" t="e">
        <f>IF(AND(A54&lt;&gt;A53,#REF!&lt;&gt;""),#REF!,"")</f>
        <v>#REF!</v>
      </c>
      <c r="P54" t="e">
        <f t="shared" si="5"/>
        <v>#REF!</v>
      </c>
      <c r="Q54" s="2" t="e">
        <f t="shared" ca="1" si="6"/>
        <v>#REF!</v>
      </c>
      <c r="R54" t="e">
        <f>IF(NOT(#REF!="Indskrevet"),"",IF(E54="",FALSE,AND(NOT(#REF!),VALUE(RIGHT(CONCATENATE(YEAR(E54)),2))=15)))</f>
        <v>#REF!</v>
      </c>
      <c r="S54" t="e">
        <f t="shared" si="3"/>
        <v>#REF!</v>
      </c>
      <c r="T54" t="e">
        <f t="shared" si="4"/>
        <v>#REF!</v>
      </c>
      <c r="U54" s="2" t="e">
        <f t="shared" si="7"/>
        <v>#REF!</v>
      </c>
      <c r="V54" s="2"/>
    </row>
    <row r="55" spans="1:22" x14ac:dyDescent="0.25">
      <c r="A55" t="s">
        <v>116</v>
      </c>
      <c r="B55" t="s">
        <v>117</v>
      </c>
      <c r="C55">
        <v>59.999999999998799</v>
      </c>
      <c r="D55" t="s">
        <v>5317</v>
      </c>
      <c r="E55" s="1">
        <v>42187</v>
      </c>
      <c r="F55" t="s">
        <v>5329</v>
      </c>
      <c r="G55">
        <v>1</v>
      </c>
      <c r="H55" t="s">
        <v>5287</v>
      </c>
      <c r="I55" t="s">
        <v>5330</v>
      </c>
      <c r="J55" t="s">
        <v>5293</v>
      </c>
      <c r="K55" t="b">
        <f>LOOKUP(A55,'[1]UDDATA-1'!B:B,'[1]UDDATA-1'!A:A)&lt;&gt;LOOKUP(A55,'[1]UDDATA-2'!B:B,'[1]UDDATA-2'!A:A)</f>
        <v>0</v>
      </c>
      <c r="L55" t="str">
        <f t="shared" si="0"/>
        <v>Diskret matematik</v>
      </c>
      <c r="M55">
        <f t="shared" si="1"/>
        <v>4</v>
      </c>
      <c r="N55" t="str">
        <f t="shared" si="2"/>
        <v/>
      </c>
      <c r="O55" t="e">
        <f>IF(AND(A55&lt;&gt;A54,#REF!&lt;&gt;""),#REF!,"")</f>
        <v>#REF!</v>
      </c>
      <c r="P55" t="e">
        <f t="shared" si="5"/>
        <v>#REF!</v>
      </c>
      <c r="Q55" s="2" t="e">
        <f t="shared" ca="1" si="6"/>
        <v>#REF!</v>
      </c>
      <c r="R55" t="e">
        <f>IF(NOT(#REF!="Indskrevet"),"",IF(E55="",FALSE,AND(NOT(#REF!),VALUE(RIGHT(CONCATENATE(YEAR(E55)),2))=15)))</f>
        <v>#REF!</v>
      </c>
      <c r="S55" t="e">
        <f t="shared" si="3"/>
        <v>#REF!</v>
      </c>
      <c r="T55" t="e">
        <f t="shared" si="4"/>
        <v>#REF!</v>
      </c>
      <c r="U55" s="2" t="e">
        <f t="shared" si="7"/>
        <v>#REF!</v>
      </c>
      <c r="V55" s="2"/>
    </row>
    <row r="56" spans="1:22" x14ac:dyDescent="0.25">
      <c r="A56" t="s">
        <v>116</v>
      </c>
      <c r="B56" t="s">
        <v>117</v>
      </c>
      <c r="C56">
        <v>59.999999999998799</v>
      </c>
      <c r="D56" t="s">
        <v>5317</v>
      </c>
      <c r="E56" s="1">
        <v>42188</v>
      </c>
      <c r="F56" t="s">
        <v>5331</v>
      </c>
      <c r="G56">
        <v>1</v>
      </c>
      <c r="H56" t="s">
        <v>5287</v>
      </c>
      <c r="I56" t="s">
        <v>5332</v>
      </c>
      <c r="J56" t="s">
        <v>5293</v>
      </c>
      <c r="K56" t="b">
        <f>LOOKUP(A56,'[1]UDDATA-1'!B:B,'[1]UDDATA-1'!A:A)&lt;&gt;LOOKUP(A56,'[1]UDDATA-2'!B:B,'[1]UDDATA-2'!A:A)</f>
        <v>0</v>
      </c>
      <c r="L56" t="str">
        <f t="shared" si="0"/>
        <v>Computerarkitektur</v>
      </c>
      <c r="M56">
        <f t="shared" si="1"/>
        <v>4</v>
      </c>
      <c r="N56" t="str">
        <f t="shared" si="2"/>
        <v/>
      </c>
      <c r="O56" t="e">
        <f>IF(AND(A56&lt;&gt;A55,#REF!&lt;&gt;""),#REF!,"")</f>
        <v>#REF!</v>
      </c>
      <c r="P56" t="e">
        <f t="shared" si="5"/>
        <v>#REF!</v>
      </c>
      <c r="Q56" s="2" t="e">
        <f t="shared" ca="1" si="6"/>
        <v>#REF!</v>
      </c>
      <c r="R56" t="e">
        <f>IF(NOT(#REF!="Indskrevet"),"",IF(E56="",FALSE,AND(NOT(#REF!),VALUE(RIGHT(CONCATENATE(YEAR(E56)),2))=15)))</f>
        <v>#REF!</v>
      </c>
      <c r="S56" t="e">
        <f t="shared" si="3"/>
        <v>#REF!</v>
      </c>
      <c r="T56" t="e">
        <f t="shared" si="4"/>
        <v>#REF!</v>
      </c>
      <c r="U56" s="2" t="e">
        <f t="shared" si="7"/>
        <v>#REF!</v>
      </c>
      <c r="V56" s="2"/>
    </row>
    <row r="57" spans="1:22" x14ac:dyDescent="0.25">
      <c r="A57" t="s">
        <v>116</v>
      </c>
      <c r="B57" t="s">
        <v>117</v>
      </c>
      <c r="C57">
        <v>59.999999999998799</v>
      </c>
      <c r="D57" t="s">
        <v>5296</v>
      </c>
      <c r="E57" s="1">
        <v>42158</v>
      </c>
      <c r="F57" t="s">
        <v>5333</v>
      </c>
      <c r="G57">
        <v>1</v>
      </c>
      <c r="H57" t="s">
        <v>5287</v>
      </c>
      <c r="I57" t="s">
        <v>5334</v>
      </c>
      <c r="J57" t="s">
        <v>5293</v>
      </c>
      <c r="K57" t="b">
        <f>LOOKUP(A57,'[1]UDDATA-1'!B:B,'[1]UDDATA-1'!A:A)&lt;&gt;LOOKUP(A57,'[1]UDDATA-2'!B:B,'[1]UDDATA-2'!A:A)</f>
        <v>0</v>
      </c>
      <c r="L57" t="str">
        <f t="shared" si="0"/>
        <v>Objektorienteret programmering</v>
      </c>
      <c r="M57">
        <f t="shared" si="1"/>
        <v>7</v>
      </c>
      <c r="N57" t="str">
        <f t="shared" si="2"/>
        <v/>
      </c>
      <c r="O57" t="e">
        <f>IF(AND(A57&lt;&gt;A56,#REF!&lt;&gt;""),#REF!,"")</f>
        <v>#REF!</v>
      </c>
      <c r="P57" t="e">
        <f t="shared" si="5"/>
        <v>#REF!</v>
      </c>
      <c r="Q57" s="2" t="e">
        <f t="shared" ca="1" si="6"/>
        <v>#REF!</v>
      </c>
      <c r="R57" t="e">
        <f>IF(NOT(#REF!="Indskrevet"),"",IF(E57="",FALSE,AND(NOT(#REF!),VALUE(RIGHT(CONCATENATE(YEAR(E57)),2))=15)))</f>
        <v>#REF!</v>
      </c>
      <c r="S57" t="e">
        <f t="shared" si="3"/>
        <v>#REF!</v>
      </c>
      <c r="T57" t="e">
        <f t="shared" si="4"/>
        <v>#REF!</v>
      </c>
      <c r="U57" s="2" t="e">
        <f t="shared" si="7"/>
        <v>#REF!</v>
      </c>
      <c r="V57" s="2"/>
    </row>
    <row r="58" spans="1:22" x14ac:dyDescent="0.25">
      <c r="A58" t="s">
        <v>121</v>
      </c>
      <c r="B58" t="s">
        <v>123</v>
      </c>
      <c r="C58">
        <v>89.999999999998195</v>
      </c>
      <c r="D58" t="s">
        <v>5317</v>
      </c>
      <c r="E58" s="1">
        <v>41646</v>
      </c>
      <c r="F58" t="s">
        <v>5335</v>
      </c>
      <c r="G58">
        <v>1</v>
      </c>
      <c r="H58" t="s">
        <v>5287</v>
      </c>
      <c r="I58" t="s">
        <v>5324</v>
      </c>
      <c r="J58" t="s">
        <v>5289</v>
      </c>
      <c r="K58" t="b">
        <f>LOOKUP(A58,'[1]UDDATA-1'!B:B,'[1]UDDATA-1'!A:A)&lt;&gt;LOOKUP(A58,'[1]UDDATA-2'!B:B,'[1]UDDATA-2'!A:A)</f>
        <v>0</v>
      </c>
      <c r="L58" t="str">
        <f t="shared" si="0"/>
        <v>Lineær algebra</v>
      </c>
      <c r="M58">
        <f t="shared" si="1"/>
        <v>4</v>
      </c>
      <c r="N58" t="str">
        <f t="shared" si="2"/>
        <v/>
      </c>
      <c r="O58" t="e">
        <f>IF(AND(A58&lt;&gt;A57,#REF!&lt;&gt;""),#REF!,"")</f>
        <v>#REF!</v>
      </c>
      <c r="P58" t="e">
        <f t="shared" si="5"/>
        <v>#REF!</v>
      </c>
      <c r="Q58" s="2" t="e">
        <f t="shared" ca="1" si="6"/>
        <v>#REF!</v>
      </c>
      <c r="R58" t="e">
        <f>IF(NOT(#REF!="Indskrevet"),"",IF(E58="",FALSE,AND(NOT(#REF!),VALUE(RIGHT(CONCATENATE(YEAR(E58)),2))=15)))</f>
        <v>#REF!</v>
      </c>
      <c r="S58" t="e">
        <f t="shared" si="3"/>
        <v>#REF!</v>
      </c>
      <c r="T58" t="e">
        <f t="shared" si="4"/>
        <v>#REF!</v>
      </c>
      <c r="U58" s="2" t="e">
        <f t="shared" si="7"/>
        <v>#REF!</v>
      </c>
      <c r="V58" s="2"/>
    </row>
    <row r="59" spans="1:22" x14ac:dyDescent="0.25">
      <c r="A59" t="s">
        <v>121</v>
      </c>
      <c r="B59" t="s">
        <v>123</v>
      </c>
      <c r="C59">
        <v>89.999999999998195</v>
      </c>
      <c r="D59" t="s">
        <v>5317</v>
      </c>
      <c r="E59" s="1">
        <v>41817</v>
      </c>
      <c r="F59" t="s">
        <v>5336</v>
      </c>
      <c r="G59">
        <v>1</v>
      </c>
      <c r="H59" t="s">
        <v>5287</v>
      </c>
      <c r="I59" t="s">
        <v>5326</v>
      </c>
      <c r="J59" t="s">
        <v>5293</v>
      </c>
      <c r="K59" t="b">
        <f>LOOKUP(A59,'[1]UDDATA-1'!B:B,'[1]UDDATA-1'!A:A)&lt;&gt;LOOKUP(A59,'[1]UDDATA-2'!B:B,'[1]UDDATA-2'!A:A)</f>
        <v>0</v>
      </c>
      <c r="L59" t="str">
        <f t="shared" si="0"/>
        <v>Calculus</v>
      </c>
      <c r="M59">
        <f t="shared" si="1"/>
        <v>4</v>
      </c>
      <c r="N59" t="str">
        <f t="shared" si="2"/>
        <v/>
      </c>
      <c r="O59" t="e">
        <f>IF(AND(A59&lt;&gt;A58,#REF!&lt;&gt;""),#REF!,"")</f>
        <v>#REF!</v>
      </c>
      <c r="P59" t="e">
        <f t="shared" si="5"/>
        <v>#REF!</v>
      </c>
      <c r="Q59" s="2" t="e">
        <f t="shared" ca="1" si="6"/>
        <v>#REF!</v>
      </c>
      <c r="R59" t="e">
        <f>IF(NOT(#REF!="Indskrevet"),"",IF(E59="",FALSE,AND(NOT(#REF!),VALUE(RIGHT(CONCATENATE(YEAR(E59)),2))=15)))</f>
        <v>#REF!</v>
      </c>
      <c r="S59" t="e">
        <f t="shared" si="3"/>
        <v>#REF!</v>
      </c>
      <c r="T59" t="e">
        <f t="shared" si="4"/>
        <v>#REF!</v>
      </c>
      <c r="U59" s="2" t="e">
        <f t="shared" si="7"/>
        <v>#REF!</v>
      </c>
      <c r="V59" s="2"/>
    </row>
    <row r="60" spans="1:22" x14ac:dyDescent="0.25">
      <c r="A60" t="s">
        <v>121</v>
      </c>
      <c r="B60" t="s">
        <v>123</v>
      </c>
      <c r="C60">
        <v>89.999999999998195</v>
      </c>
      <c r="D60" t="s">
        <v>5306</v>
      </c>
      <c r="E60" s="1">
        <v>41816</v>
      </c>
      <c r="F60" t="s">
        <v>5337</v>
      </c>
      <c r="G60">
        <v>1</v>
      </c>
      <c r="H60" t="s">
        <v>5307</v>
      </c>
      <c r="I60" t="s">
        <v>5338</v>
      </c>
      <c r="J60" t="s">
        <v>5293</v>
      </c>
      <c r="K60" t="b">
        <f>LOOKUP(A60,'[1]UDDATA-1'!B:B,'[1]UDDATA-1'!A:A)&lt;&gt;LOOKUP(A60,'[1]UDDATA-2'!B:B,'[1]UDDATA-2'!A:A)</f>
        <v>0</v>
      </c>
      <c r="L60" t="str">
        <f t="shared" si="0"/>
        <v>Kredsløbsteori og dynamiske systemer</v>
      </c>
      <c r="M60">
        <f t="shared" si="1"/>
        <v>0</v>
      </c>
      <c r="N60" t="str">
        <f t="shared" si="2"/>
        <v/>
      </c>
      <c r="O60" t="e">
        <f>IF(AND(A60&lt;&gt;A59,#REF!&lt;&gt;""),#REF!,"")</f>
        <v>#REF!</v>
      </c>
      <c r="P60" t="e">
        <f t="shared" si="5"/>
        <v>#REF!</v>
      </c>
      <c r="Q60" s="2" t="e">
        <f t="shared" ca="1" si="6"/>
        <v>#REF!</v>
      </c>
      <c r="R60" t="e">
        <f>IF(NOT(#REF!="Indskrevet"),"",IF(E60="",FALSE,AND(NOT(#REF!),VALUE(RIGHT(CONCATENATE(YEAR(E60)),2))=15)))</f>
        <v>#REF!</v>
      </c>
      <c r="S60" t="e">
        <f t="shared" si="3"/>
        <v>#REF!</v>
      </c>
      <c r="T60" t="e">
        <f t="shared" si="4"/>
        <v>#REF!</v>
      </c>
      <c r="U60" s="2" t="e">
        <f t="shared" si="7"/>
        <v>#REF!</v>
      </c>
      <c r="V60" s="2"/>
    </row>
    <row r="61" spans="1:22" x14ac:dyDescent="0.25">
      <c r="A61" t="s">
        <v>121</v>
      </c>
      <c r="B61" t="s">
        <v>123</v>
      </c>
      <c r="C61">
        <v>89.999999999998195</v>
      </c>
      <c r="D61" t="s">
        <v>5296</v>
      </c>
      <c r="E61" s="1">
        <v>41886</v>
      </c>
      <c r="F61" t="s">
        <v>5337</v>
      </c>
      <c r="G61">
        <v>2</v>
      </c>
      <c r="H61" t="s">
        <v>5287</v>
      </c>
      <c r="I61" t="s">
        <v>5338</v>
      </c>
      <c r="J61" t="s">
        <v>5299</v>
      </c>
      <c r="K61" t="b">
        <f>LOOKUP(A61,'[1]UDDATA-1'!B:B,'[1]UDDATA-1'!A:A)&lt;&gt;LOOKUP(A61,'[1]UDDATA-2'!B:B,'[1]UDDATA-2'!A:A)</f>
        <v>0</v>
      </c>
      <c r="L61" t="str">
        <f t="shared" si="0"/>
        <v/>
      </c>
      <c r="M61" t="str">
        <f t="shared" si="1"/>
        <v/>
      </c>
      <c r="N61" t="str">
        <f t="shared" si="2"/>
        <v/>
      </c>
      <c r="O61" t="e">
        <f>IF(AND(A61&lt;&gt;A60,#REF!&lt;&gt;""),#REF!,"")</f>
        <v>#REF!</v>
      </c>
      <c r="P61" t="e">
        <f t="shared" si="5"/>
        <v>#REF!</v>
      </c>
      <c r="Q61" s="2" t="e">
        <f t="shared" ca="1" si="6"/>
        <v>#REF!</v>
      </c>
      <c r="R61" t="e">
        <f>IF(NOT(#REF!="Indskrevet"),"",IF(E61="",FALSE,AND(NOT(#REF!),VALUE(RIGHT(CONCATENATE(YEAR(E61)),2))=15)))</f>
        <v>#REF!</v>
      </c>
      <c r="S61" t="e">
        <f t="shared" si="3"/>
        <v>#REF!</v>
      </c>
      <c r="T61" t="e">
        <f t="shared" si="4"/>
        <v>#REF!</v>
      </c>
      <c r="U61" s="2" t="e">
        <f t="shared" si="7"/>
        <v>#REF!</v>
      </c>
      <c r="V61" s="2"/>
    </row>
    <row r="62" spans="1:22" x14ac:dyDescent="0.25">
      <c r="A62" t="s">
        <v>121</v>
      </c>
      <c r="B62" t="s">
        <v>123</v>
      </c>
      <c r="C62">
        <v>89.999999999998195</v>
      </c>
      <c r="D62" t="s">
        <v>5285</v>
      </c>
      <c r="E62" s="1">
        <v>42025</v>
      </c>
      <c r="F62" t="s">
        <v>5319</v>
      </c>
      <c r="G62">
        <v>1</v>
      </c>
      <c r="H62" t="s">
        <v>5287</v>
      </c>
      <c r="I62" t="s">
        <v>5320</v>
      </c>
      <c r="J62" t="s">
        <v>5299</v>
      </c>
      <c r="K62" t="b">
        <f>LOOKUP(A62,'[1]UDDATA-1'!B:B,'[1]UDDATA-1'!A:A)&lt;&gt;LOOKUP(A62,'[1]UDDATA-2'!B:B,'[1]UDDATA-2'!A:A)</f>
        <v>0</v>
      </c>
      <c r="L62" t="str">
        <f t="shared" si="0"/>
        <v>Beregningsteknik inden for elektronikområdet 1</v>
      </c>
      <c r="M62">
        <f t="shared" si="1"/>
        <v>2</v>
      </c>
      <c r="N62" t="str">
        <f t="shared" si="2"/>
        <v/>
      </c>
      <c r="O62" t="e">
        <f>IF(AND(A62&lt;&gt;A61,#REF!&lt;&gt;""),#REF!,"")</f>
        <v>#REF!</v>
      </c>
      <c r="P62" t="e">
        <f t="shared" si="5"/>
        <v>#REF!</v>
      </c>
      <c r="Q62" s="2" t="e">
        <f t="shared" ca="1" si="6"/>
        <v>#REF!</v>
      </c>
      <c r="R62" t="e">
        <f>IF(NOT(#REF!="Indskrevet"),"",IF(E62="",FALSE,AND(NOT(#REF!),VALUE(RIGHT(CONCATENATE(YEAR(E62)),2))=15)))</f>
        <v>#REF!</v>
      </c>
      <c r="S62" t="e">
        <f t="shared" si="3"/>
        <v>#REF!</v>
      </c>
      <c r="T62" t="e">
        <f t="shared" si="4"/>
        <v>#REF!</v>
      </c>
      <c r="U62" s="2" t="e">
        <f t="shared" si="7"/>
        <v>#REF!</v>
      </c>
      <c r="V62" s="2"/>
    </row>
    <row r="63" spans="1:22" x14ac:dyDescent="0.25">
      <c r="A63" t="s">
        <v>126</v>
      </c>
      <c r="B63" t="s">
        <v>127</v>
      </c>
      <c r="C63">
        <v>9.9999999999996003</v>
      </c>
      <c r="D63" t="s">
        <v>5318</v>
      </c>
      <c r="E63" s="1">
        <v>41312</v>
      </c>
      <c r="F63" t="s">
        <v>5286</v>
      </c>
      <c r="G63">
        <v>1</v>
      </c>
      <c r="H63" t="s">
        <v>5287</v>
      </c>
      <c r="I63" t="s">
        <v>5288</v>
      </c>
      <c r="J63" t="s">
        <v>5289</v>
      </c>
      <c r="K63" t="b">
        <f>LOOKUP(A63,'[1]UDDATA-1'!B:B,'[1]UDDATA-1'!A:A)&lt;&gt;LOOKUP(A63,'[1]UDDATA-2'!B:B,'[1]UDDATA-2'!A:A)</f>
        <v>0</v>
      </c>
      <c r="L63" t="str">
        <f t="shared" si="0"/>
        <v>Grundlæggende programmering</v>
      </c>
      <c r="M63" t="str">
        <f t="shared" si="1"/>
        <v/>
      </c>
      <c r="N63" t="str">
        <f t="shared" si="2"/>
        <v>U</v>
      </c>
      <c r="O63" t="e">
        <f>IF(AND(A63&lt;&gt;A62,#REF!&lt;&gt;""),#REF!,"")</f>
        <v>#REF!</v>
      </c>
      <c r="P63" t="e">
        <f t="shared" si="5"/>
        <v>#REF!</v>
      </c>
      <c r="Q63" s="2" t="e">
        <f t="shared" ca="1" si="6"/>
        <v>#REF!</v>
      </c>
      <c r="R63" t="e">
        <f>IF(NOT(#REF!="Indskrevet"),"",IF(E63="",FALSE,AND(NOT(#REF!),VALUE(RIGHT(CONCATENATE(YEAR(E63)),2))=15)))</f>
        <v>#REF!</v>
      </c>
      <c r="S63" t="e">
        <f t="shared" si="3"/>
        <v>#REF!</v>
      </c>
      <c r="T63" t="e">
        <f t="shared" si="4"/>
        <v>#REF!</v>
      </c>
      <c r="U63" s="2" t="e">
        <f t="shared" si="7"/>
        <v>#REF!</v>
      </c>
      <c r="V63" s="2"/>
    </row>
    <row r="64" spans="1:22" x14ac:dyDescent="0.25">
      <c r="A64" t="s">
        <v>128</v>
      </c>
      <c r="B64" t="s">
        <v>129</v>
      </c>
      <c r="C64">
        <v>24.999999999999599</v>
      </c>
      <c r="D64" t="s">
        <v>5327</v>
      </c>
      <c r="E64" s="1">
        <v>42073</v>
      </c>
      <c r="F64" t="s">
        <v>5308</v>
      </c>
      <c r="G64">
        <v>1</v>
      </c>
      <c r="H64" t="s">
        <v>5307</v>
      </c>
      <c r="I64" t="s">
        <v>5288</v>
      </c>
      <c r="J64" t="s">
        <v>5293</v>
      </c>
      <c r="K64" t="b">
        <f>LOOKUP(A64,'[1]UDDATA-1'!B:B,'[1]UDDATA-1'!A:A)&lt;&gt;LOOKUP(A64,'[1]UDDATA-2'!B:B,'[1]UDDATA-2'!A:A)</f>
        <v>0</v>
      </c>
      <c r="L64" t="str">
        <f t="shared" si="0"/>
        <v/>
      </c>
      <c r="M64" t="str">
        <f t="shared" si="1"/>
        <v/>
      </c>
      <c r="N64" t="str">
        <f t="shared" si="2"/>
        <v/>
      </c>
      <c r="O64" t="e">
        <f>IF(AND(A64&lt;&gt;A63,#REF!&lt;&gt;""),#REF!,"")</f>
        <v>#REF!</v>
      </c>
      <c r="P64" t="e">
        <f t="shared" si="5"/>
        <v>#REF!</v>
      </c>
      <c r="Q64" s="2" t="e">
        <f t="shared" ca="1" si="6"/>
        <v>#REF!</v>
      </c>
      <c r="R64" t="e">
        <f>IF(NOT(#REF!="Indskrevet"),"",IF(E64="",FALSE,AND(NOT(#REF!),VALUE(RIGHT(CONCATENATE(YEAR(E64)),2))=15)))</f>
        <v>#REF!</v>
      </c>
      <c r="S64" t="e">
        <f t="shared" si="3"/>
        <v>#REF!</v>
      </c>
      <c r="T64" t="e">
        <f t="shared" si="4"/>
        <v>#REF!</v>
      </c>
      <c r="U64" s="2" t="e">
        <f t="shared" si="7"/>
        <v>#REF!</v>
      </c>
      <c r="V64" s="2"/>
    </row>
    <row r="65" spans="1:22" x14ac:dyDescent="0.25">
      <c r="A65" t="s">
        <v>128</v>
      </c>
      <c r="B65" t="s">
        <v>129</v>
      </c>
      <c r="C65">
        <v>24.999999999999599</v>
      </c>
      <c r="D65" t="s">
        <v>5327</v>
      </c>
      <c r="E65" s="1">
        <v>42073</v>
      </c>
      <c r="F65" t="s">
        <v>5308</v>
      </c>
      <c r="G65">
        <v>2</v>
      </c>
      <c r="H65" t="s">
        <v>5287</v>
      </c>
      <c r="I65" t="s">
        <v>5288</v>
      </c>
      <c r="J65" t="s">
        <v>5293</v>
      </c>
      <c r="K65" t="b">
        <f>LOOKUP(A65,'[1]UDDATA-1'!B:B,'[1]UDDATA-1'!A:A)&lt;&gt;LOOKUP(A65,'[1]UDDATA-2'!B:B,'[1]UDDATA-2'!A:A)</f>
        <v>0</v>
      </c>
      <c r="L65" t="str">
        <f t="shared" si="0"/>
        <v/>
      </c>
      <c r="M65" t="str">
        <f t="shared" si="1"/>
        <v/>
      </c>
      <c r="N65" t="str">
        <f t="shared" si="2"/>
        <v/>
      </c>
      <c r="O65" t="e">
        <f>IF(AND(A65&lt;&gt;A64,#REF!&lt;&gt;""),#REF!,"")</f>
        <v>#REF!</v>
      </c>
      <c r="P65" t="e">
        <f t="shared" si="5"/>
        <v>#REF!</v>
      </c>
      <c r="Q65" s="2" t="e">
        <f t="shared" ca="1" si="6"/>
        <v>#REF!</v>
      </c>
      <c r="R65" t="e">
        <f>IF(NOT(#REF!="Indskrevet"),"",IF(E65="",FALSE,AND(NOT(#REF!),VALUE(RIGHT(CONCATENATE(YEAR(E65)),2))=15)))</f>
        <v>#REF!</v>
      </c>
      <c r="S65" t="e">
        <f t="shared" si="3"/>
        <v>#REF!</v>
      </c>
      <c r="T65" t="e">
        <f t="shared" si="4"/>
        <v>#REF!</v>
      </c>
      <c r="U65" s="2" t="e">
        <f t="shared" si="7"/>
        <v>#REF!</v>
      </c>
      <c r="V65" s="2"/>
    </row>
    <row r="66" spans="1:22" x14ac:dyDescent="0.25">
      <c r="A66" t="s">
        <v>132</v>
      </c>
      <c r="B66" t="s">
        <v>133</v>
      </c>
      <c r="C66">
        <v>119.999999999998</v>
      </c>
      <c r="D66" t="s">
        <v>5290</v>
      </c>
      <c r="E66" s="1">
        <v>41646</v>
      </c>
      <c r="F66" t="s">
        <v>5328</v>
      </c>
      <c r="G66">
        <v>1</v>
      </c>
      <c r="H66" t="s">
        <v>5287</v>
      </c>
      <c r="I66" t="s">
        <v>5324</v>
      </c>
      <c r="J66" t="s">
        <v>5289</v>
      </c>
      <c r="K66" t="b">
        <f>LOOKUP(A66,'[1]UDDATA-1'!B:B,'[1]UDDATA-1'!A:A)&lt;&gt;LOOKUP(A66,'[1]UDDATA-2'!B:B,'[1]UDDATA-2'!A:A)</f>
        <v>0</v>
      </c>
      <c r="L66" t="str">
        <f t="shared" ref="L66:L129" si="8">IF(AND(I66&lt;&gt;"",I66&lt;&gt;I65),I66,"")</f>
        <v>Lineær algebra</v>
      </c>
      <c r="M66">
        <f t="shared" ref="M66:M129" si="9">IF(AND(L66&lt;&gt;"",ISNUMBER(VALUE(D66))),VALUE(D66),"")</f>
        <v>10</v>
      </c>
      <c r="N66" t="str">
        <f t="shared" ref="N66:N129" si="10">IF(L66="","",IF(M66="",D66,""))</f>
        <v/>
      </c>
      <c r="O66" t="e">
        <f>IF(AND(A66&lt;&gt;A65,#REF!&lt;&gt;""),#REF!,"")</f>
        <v>#REF!</v>
      </c>
      <c r="P66" t="e">
        <f t="shared" si="5"/>
        <v>#REF!</v>
      </c>
      <c r="Q66" s="2" t="e">
        <f t="shared" ca="1" si="6"/>
        <v>#REF!</v>
      </c>
      <c r="R66" t="e">
        <f>IF(NOT(#REF!="Indskrevet"),"",IF(E66="",FALSE,AND(NOT(#REF!),VALUE(RIGHT(CONCATENATE(YEAR(E66)),2))=15)))</f>
        <v>#REF!</v>
      </c>
      <c r="S66" t="e">
        <f t="shared" ref="S66:S129" si="11">IF(R66="","",IF(A66=A65,S65,NOT(OR(R66,AND(A67=A66,R67),AND(A68=A66,R68),AND(A69=A66,R69),AND(A70=A66,R70),AND(A71=A66,R71),AND(A72=A66,R72),AND(A73=A66,R73),AND(A74=A66,R74),AND(A75=A66,R75),AND(A76=A66,R76)))))</f>
        <v>#REF!</v>
      </c>
      <c r="T66" t="e">
        <f t="shared" ref="T66:T129" si="12">IF(U66="","",O66)</f>
        <v>#REF!</v>
      </c>
      <c r="U66" s="2" t="e">
        <f t="shared" si="7"/>
        <v>#REF!</v>
      </c>
      <c r="V66" s="2"/>
    </row>
    <row r="67" spans="1:22" x14ac:dyDescent="0.25">
      <c r="A67" t="s">
        <v>132</v>
      </c>
      <c r="B67" t="s">
        <v>133</v>
      </c>
      <c r="C67">
        <v>119.999999999998</v>
      </c>
      <c r="D67" t="s">
        <v>5296</v>
      </c>
      <c r="E67" s="1">
        <v>41823</v>
      </c>
      <c r="F67" t="s">
        <v>5329</v>
      </c>
      <c r="G67">
        <v>1</v>
      </c>
      <c r="H67" t="s">
        <v>5287</v>
      </c>
      <c r="I67" t="s">
        <v>5330</v>
      </c>
      <c r="J67" t="s">
        <v>5293</v>
      </c>
      <c r="K67" t="b">
        <f>LOOKUP(A67,'[1]UDDATA-1'!B:B,'[1]UDDATA-1'!A:A)&lt;&gt;LOOKUP(A67,'[1]UDDATA-2'!B:B,'[1]UDDATA-2'!A:A)</f>
        <v>0</v>
      </c>
      <c r="L67" t="str">
        <f t="shared" si="8"/>
        <v>Diskret matematik</v>
      </c>
      <c r="M67">
        <f t="shared" si="9"/>
        <v>7</v>
      </c>
      <c r="N67" t="str">
        <f t="shared" si="10"/>
        <v/>
      </c>
      <c r="O67" t="e">
        <f>IF(AND(A67&lt;&gt;A66,#REF!&lt;&gt;""),#REF!,"")</f>
        <v>#REF!</v>
      </c>
      <c r="P67" t="e">
        <f t="shared" ref="P67:P130" si="13">IF(O67="","",IF(M67="",0,IF(O68&lt;&gt;"",1,IF(AND(O68="",O69&lt;&gt;""),2,IF(AND(O68="",O69="",O70&lt;&gt;""),3,IF(AND(O68="",O69="",O70="",O71&lt;&gt;""),4,IF(AND(O68="",O69="",O70="",O71="",O72&lt;&gt;""),5,IF(AND(O68="",O69="",O70="",O71="",O72="",O73&lt;&gt;""),6,IF(AND(O68="",O69="",O70="",O71="",O72="",O73="",O74&lt;&gt;""),7,IF(AND(O68="",O69="",O70="",O71="",O72="",O73="",O74="",O75&lt;&gt;""),8,IF(AND(O68="",O69="",O70="",O71="",O72="",O73="",O74="",O75="",O76&lt;&gt;""),9,IF(AND(O68="",O69="",O70="",O71="",O72="",O73="",O74="",O75="",O76="",O77&lt;&gt;""),10,IF(AND(O68="",O69="",O70="",O71="",O72="",O73="",O74="",O75="",O76="",O77="",O78&lt;&gt;""),11,IF(AND(O68="",O69="",O70="",O71="",O72="",O73="",O74="",O75="",O76="",O77="",O78="",O79&lt;&gt;""),12,IF(AND(O68="",O69="",O70="",O71="",O72="",O73="",O74="",O75="",O76="",O77="",O78="",O79="",O80&lt;&gt;""),13,IF(AND(O68="",O69="",O70="",O71="",O72="",O73="",O74="",O75="",O76="",O77="",O78="",O79="",O80="",O81&lt;&gt;""),14,IF(AND(O68="",O69="",O70="",O71="",O72="",O73="",O74="",O75="",O76="",O77="",O78="",O79="",O80="",O81="",O82&lt;&gt;""),15)))))))))))))))))</f>
        <v>#REF!</v>
      </c>
      <c r="Q67" s="2" t="e">
        <f t="shared" ref="Q67:Q130" ca="1" si="14">IF(OR(P67="",P67=0),"",AVERAGE(INDIRECT(CONCATENATE("AU",ROW(),":AU",ROW()+P67))))</f>
        <v>#REF!</v>
      </c>
      <c r="R67" t="e">
        <f>IF(NOT(#REF!="Indskrevet"),"",IF(E67="",FALSE,AND(NOT(#REF!),VALUE(RIGHT(CONCATENATE(YEAR(E67)),2))=15)))</f>
        <v>#REF!</v>
      </c>
      <c r="S67" t="e">
        <f t="shared" si="11"/>
        <v>#REF!</v>
      </c>
      <c r="T67" t="e">
        <f t="shared" si="12"/>
        <v>#REF!</v>
      </c>
      <c r="U67" s="2" t="e">
        <f t="shared" si="7"/>
        <v>#REF!</v>
      </c>
      <c r="V67" s="2"/>
    </row>
    <row r="68" spans="1:22" x14ac:dyDescent="0.25">
      <c r="A68" t="s">
        <v>132</v>
      </c>
      <c r="B68" t="s">
        <v>133</v>
      </c>
      <c r="C68">
        <v>119.999999999998</v>
      </c>
      <c r="D68" t="s">
        <v>5300</v>
      </c>
      <c r="E68" s="1">
        <v>41810</v>
      </c>
      <c r="F68" t="s">
        <v>5331</v>
      </c>
      <c r="G68">
        <v>1</v>
      </c>
      <c r="H68" t="s">
        <v>5287</v>
      </c>
      <c r="I68" t="s">
        <v>5332</v>
      </c>
      <c r="J68" t="s">
        <v>5293</v>
      </c>
      <c r="K68" t="b">
        <f>LOOKUP(A68,'[1]UDDATA-1'!B:B,'[1]UDDATA-1'!A:A)&lt;&gt;LOOKUP(A68,'[1]UDDATA-2'!B:B,'[1]UDDATA-2'!A:A)</f>
        <v>0</v>
      </c>
      <c r="L68" t="str">
        <f t="shared" si="8"/>
        <v>Computerarkitektur</v>
      </c>
      <c r="M68">
        <f t="shared" si="9"/>
        <v>12</v>
      </c>
      <c r="N68" t="str">
        <f t="shared" si="10"/>
        <v/>
      </c>
      <c r="O68" t="e">
        <f>IF(AND(A68&lt;&gt;A67,#REF!&lt;&gt;""),#REF!,"")</f>
        <v>#REF!</v>
      </c>
      <c r="P68" t="e">
        <f t="shared" si="13"/>
        <v>#REF!</v>
      </c>
      <c r="Q68" s="2" t="e">
        <f t="shared" ca="1" si="14"/>
        <v>#REF!</v>
      </c>
      <c r="R68" t="e">
        <f>IF(NOT(#REF!="Indskrevet"),"",IF(E68="",FALSE,AND(NOT(#REF!),VALUE(RIGHT(CONCATENATE(YEAR(E68)),2))=15)))</f>
        <v>#REF!</v>
      </c>
      <c r="S68" t="e">
        <f t="shared" si="11"/>
        <v>#REF!</v>
      </c>
      <c r="T68" t="e">
        <f t="shared" si="12"/>
        <v>#REF!</v>
      </c>
      <c r="U68" s="2" t="e">
        <f t="shared" ref="U68:U131" si="15">IF(OR(P68="",P68&lt;3),"",Q68)</f>
        <v>#REF!</v>
      </c>
      <c r="V68" s="2"/>
    </row>
    <row r="69" spans="1:22" x14ac:dyDescent="0.25">
      <c r="A69" t="s">
        <v>132</v>
      </c>
      <c r="B69" t="s">
        <v>133</v>
      </c>
      <c r="C69">
        <v>119.999999999998</v>
      </c>
      <c r="D69" t="s">
        <v>5290</v>
      </c>
      <c r="E69" s="1">
        <v>41807</v>
      </c>
      <c r="F69" t="s">
        <v>5333</v>
      </c>
      <c r="G69">
        <v>1</v>
      </c>
      <c r="H69" t="s">
        <v>5287</v>
      </c>
      <c r="I69" t="s">
        <v>5334</v>
      </c>
      <c r="J69" t="s">
        <v>5293</v>
      </c>
      <c r="K69" t="b">
        <f>LOOKUP(A69,'[1]UDDATA-1'!B:B,'[1]UDDATA-1'!A:A)&lt;&gt;LOOKUP(A69,'[1]UDDATA-2'!B:B,'[1]UDDATA-2'!A:A)</f>
        <v>0</v>
      </c>
      <c r="L69" t="str">
        <f t="shared" si="8"/>
        <v>Objektorienteret programmering</v>
      </c>
      <c r="M69">
        <f t="shared" si="9"/>
        <v>10</v>
      </c>
      <c r="N69" t="str">
        <f t="shared" si="10"/>
        <v/>
      </c>
      <c r="O69" t="e">
        <f>IF(AND(A69&lt;&gt;A68,#REF!&lt;&gt;""),#REF!,"")</f>
        <v>#REF!</v>
      </c>
      <c r="P69" t="e">
        <f t="shared" si="13"/>
        <v>#REF!</v>
      </c>
      <c r="Q69" s="2" t="e">
        <f t="shared" ca="1" si="14"/>
        <v>#REF!</v>
      </c>
      <c r="R69" t="e">
        <f>IF(NOT(#REF!="Indskrevet"),"",IF(E69="",FALSE,AND(NOT(#REF!),VALUE(RIGHT(CONCATENATE(YEAR(E69)),2))=15)))</f>
        <v>#REF!</v>
      </c>
      <c r="S69" t="e">
        <f t="shared" si="11"/>
        <v>#REF!</v>
      </c>
      <c r="T69" t="e">
        <f t="shared" si="12"/>
        <v>#REF!</v>
      </c>
      <c r="U69" s="2" t="e">
        <f t="shared" si="15"/>
        <v>#REF!</v>
      </c>
      <c r="V69" s="2"/>
    </row>
    <row r="70" spans="1:22" x14ac:dyDescent="0.25">
      <c r="A70" t="s">
        <v>132</v>
      </c>
      <c r="B70" t="s">
        <v>133</v>
      </c>
      <c r="C70">
        <v>119.999999999998</v>
      </c>
      <c r="D70" t="s">
        <v>5296</v>
      </c>
      <c r="E70" s="1">
        <v>42031</v>
      </c>
      <c r="F70" t="s">
        <v>5339</v>
      </c>
      <c r="G70">
        <v>1</v>
      </c>
      <c r="H70" t="s">
        <v>5287</v>
      </c>
      <c r="I70" t="s">
        <v>5340</v>
      </c>
      <c r="J70" t="s">
        <v>5299</v>
      </c>
      <c r="K70" t="b">
        <f>LOOKUP(A70,'[1]UDDATA-1'!B:B,'[1]UDDATA-1'!A:A)&lt;&gt;LOOKUP(A70,'[1]UDDATA-2'!B:B,'[1]UDDATA-2'!A:A)</f>
        <v>0</v>
      </c>
      <c r="L70" t="str">
        <f t="shared" si="8"/>
        <v>Algoritmik og datastrukturer</v>
      </c>
      <c r="M70">
        <f t="shared" si="9"/>
        <v>7</v>
      </c>
      <c r="N70" t="str">
        <f t="shared" si="10"/>
        <v/>
      </c>
      <c r="O70" t="e">
        <f>IF(AND(A70&lt;&gt;A69,#REF!&lt;&gt;""),#REF!,"")</f>
        <v>#REF!</v>
      </c>
      <c r="P70" t="e">
        <f t="shared" si="13"/>
        <v>#REF!</v>
      </c>
      <c r="Q70" s="2" t="e">
        <f t="shared" ca="1" si="14"/>
        <v>#REF!</v>
      </c>
      <c r="R70" t="e">
        <f>IF(NOT(#REF!="Indskrevet"),"",IF(E70="",FALSE,AND(NOT(#REF!),VALUE(RIGHT(CONCATENATE(YEAR(E70)),2))=15)))</f>
        <v>#REF!</v>
      </c>
      <c r="S70" t="e">
        <f t="shared" si="11"/>
        <v>#REF!</v>
      </c>
      <c r="T70" t="e">
        <f t="shared" si="12"/>
        <v>#REF!</v>
      </c>
      <c r="U70" s="2" t="e">
        <f t="shared" si="15"/>
        <v>#REF!</v>
      </c>
      <c r="V70" s="2"/>
    </row>
    <row r="71" spans="1:22" x14ac:dyDescent="0.25">
      <c r="A71" t="s">
        <v>132</v>
      </c>
      <c r="B71" t="s">
        <v>133</v>
      </c>
      <c r="C71">
        <v>119.999999999998</v>
      </c>
      <c r="D71" t="s">
        <v>5300</v>
      </c>
      <c r="E71" s="1">
        <v>42172</v>
      </c>
      <c r="F71" t="s">
        <v>5341</v>
      </c>
      <c r="G71">
        <v>1</v>
      </c>
      <c r="H71" t="s">
        <v>5287</v>
      </c>
      <c r="I71" t="s">
        <v>5342</v>
      </c>
      <c r="J71" t="s">
        <v>5303</v>
      </c>
      <c r="K71" t="b">
        <f>LOOKUP(A71,'[1]UDDATA-1'!B:B,'[1]UDDATA-1'!A:A)&lt;&gt;LOOKUP(A71,'[1]UDDATA-2'!B:B,'[1]UDDATA-2'!A:A)</f>
        <v>0</v>
      </c>
      <c r="L71" t="str">
        <f t="shared" si="8"/>
        <v>Syntaks og semantik</v>
      </c>
      <c r="M71">
        <f t="shared" si="9"/>
        <v>12</v>
      </c>
      <c r="N71" t="str">
        <f t="shared" si="10"/>
        <v/>
      </c>
      <c r="O71" t="e">
        <f>IF(AND(A71&lt;&gt;A70,#REF!&lt;&gt;""),#REF!,"")</f>
        <v>#REF!</v>
      </c>
      <c r="P71" t="e">
        <f t="shared" si="13"/>
        <v>#REF!</v>
      </c>
      <c r="Q71" s="2" t="e">
        <f t="shared" ca="1" si="14"/>
        <v>#REF!</v>
      </c>
      <c r="R71" t="e">
        <f>IF(NOT(#REF!="Indskrevet"),"",IF(E71="",FALSE,AND(NOT(#REF!),VALUE(RIGHT(CONCATENATE(YEAR(E71)),2))=15)))</f>
        <v>#REF!</v>
      </c>
      <c r="S71" t="e">
        <f t="shared" si="11"/>
        <v>#REF!</v>
      </c>
      <c r="T71" t="e">
        <f t="shared" si="12"/>
        <v>#REF!</v>
      </c>
      <c r="U71" s="2" t="e">
        <f t="shared" si="15"/>
        <v>#REF!</v>
      </c>
      <c r="V71" s="2"/>
    </row>
    <row r="72" spans="1:22" x14ac:dyDescent="0.25">
      <c r="A72" t="s">
        <v>134</v>
      </c>
      <c r="B72" t="s">
        <v>135</v>
      </c>
      <c r="C72">
        <v>94.999999999999801</v>
      </c>
      <c r="K72" t="b">
        <f>LOOKUP(A72,'[1]UDDATA-1'!B:B,'[1]UDDATA-1'!A:A)&lt;&gt;LOOKUP(A72,'[1]UDDATA-2'!B:B,'[1]UDDATA-2'!A:A)</f>
        <v>0</v>
      </c>
      <c r="L72" t="str">
        <f t="shared" si="8"/>
        <v/>
      </c>
      <c r="M72" t="str">
        <f t="shared" si="9"/>
        <v/>
      </c>
      <c r="N72" t="str">
        <f t="shared" si="10"/>
        <v/>
      </c>
      <c r="O72" t="e">
        <f>IF(AND(A72&lt;&gt;A71,#REF!&lt;&gt;""),#REF!,"")</f>
        <v>#REF!</v>
      </c>
      <c r="P72" t="e">
        <f t="shared" si="13"/>
        <v>#REF!</v>
      </c>
      <c r="Q72" s="2" t="e">
        <f t="shared" ca="1" si="14"/>
        <v>#REF!</v>
      </c>
      <c r="R72" t="e">
        <f>IF(NOT(#REF!="Indskrevet"),"",IF(E72="",FALSE,AND(NOT(#REF!),VALUE(RIGHT(CONCATENATE(YEAR(E72)),2))=15)))</f>
        <v>#REF!</v>
      </c>
      <c r="S72" t="e">
        <f t="shared" si="11"/>
        <v>#REF!</v>
      </c>
      <c r="T72" t="e">
        <f t="shared" si="12"/>
        <v>#REF!</v>
      </c>
      <c r="U72" s="2" t="e">
        <f t="shared" si="15"/>
        <v>#REF!</v>
      </c>
      <c r="V72" s="2"/>
    </row>
    <row r="73" spans="1:22" x14ac:dyDescent="0.25">
      <c r="A73" t="s">
        <v>138</v>
      </c>
      <c r="B73" t="s">
        <v>139</v>
      </c>
      <c r="C73">
        <v>4.9999999999998002</v>
      </c>
      <c r="D73" t="s">
        <v>5318</v>
      </c>
      <c r="E73" s="1">
        <v>41676</v>
      </c>
      <c r="F73" t="s">
        <v>5308</v>
      </c>
      <c r="G73">
        <v>1</v>
      </c>
      <c r="H73" t="s">
        <v>5287</v>
      </c>
      <c r="I73" t="s">
        <v>5288</v>
      </c>
      <c r="J73" t="s">
        <v>5289</v>
      </c>
      <c r="K73" t="b">
        <f>LOOKUP(A73,'[1]UDDATA-1'!B:B,'[1]UDDATA-1'!A:A)&lt;&gt;LOOKUP(A73,'[1]UDDATA-2'!B:B,'[1]UDDATA-2'!A:A)</f>
        <v>0</v>
      </c>
      <c r="L73" t="str">
        <f t="shared" si="8"/>
        <v>Grundlæggende programmering</v>
      </c>
      <c r="M73" t="str">
        <f t="shared" si="9"/>
        <v/>
      </c>
      <c r="N73" t="str">
        <f t="shared" si="10"/>
        <v>U</v>
      </c>
      <c r="O73" t="e">
        <f>IF(AND(A73&lt;&gt;A72,#REF!&lt;&gt;""),#REF!,"")</f>
        <v>#REF!</v>
      </c>
      <c r="P73" t="e">
        <f t="shared" si="13"/>
        <v>#REF!</v>
      </c>
      <c r="Q73" s="2" t="e">
        <f t="shared" ca="1" si="14"/>
        <v>#REF!</v>
      </c>
      <c r="R73" t="e">
        <f>IF(NOT(#REF!="Indskrevet"),"",IF(E73="",FALSE,AND(NOT(#REF!),VALUE(RIGHT(CONCATENATE(YEAR(E73)),2))=15)))</f>
        <v>#REF!</v>
      </c>
      <c r="S73" t="e">
        <f t="shared" si="11"/>
        <v>#REF!</v>
      </c>
      <c r="T73" t="e">
        <f t="shared" si="12"/>
        <v>#REF!</v>
      </c>
      <c r="U73" s="2" t="e">
        <f t="shared" si="15"/>
        <v>#REF!</v>
      </c>
      <c r="V73" s="2"/>
    </row>
    <row r="74" spans="1:22" x14ac:dyDescent="0.25">
      <c r="A74" t="s">
        <v>142</v>
      </c>
      <c r="B74" t="s">
        <v>144</v>
      </c>
      <c r="C74">
        <v>119.999999999998</v>
      </c>
      <c r="D74" t="s">
        <v>5296</v>
      </c>
      <c r="E74" s="1">
        <v>41676</v>
      </c>
      <c r="F74" t="s">
        <v>5343</v>
      </c>
      <c r="G74">
        <v>1</v>
      </c>
      <c r="H74" t="s">
        <v>5287</v>
      </c>
      <c r="I74" t="s">
        <v>5288</v>
      </c>
      <c r="J74" t="s">
        <v>5289</v>
      </c>
      <c r="K74" t="b">
        <f>LOOKUP(A74,'[1]UDDATA-1'!B:B,'[1]UDDATA-1'!A:A)&lt;&gt;LOOKUP(A74,'[1]UDDATA-2'!B:B,'[1]UDDATA-2'!A:A)</f>
        <v>0</v>
      </c>
      <c r="L74" t="str">
        <f t="shared" si="8"/>
        <v/>
      </c>
      <c r="M74" t="str">
        <f t="shared" si="9"/>
        <v/>
      </c>
      <c r="N74" t="str">
        <f t="shared" si="10"/>
        <v/>
      </c>
      <c r="O74" t="e">
        <f>IF(AND(A74&lt;&gt;A73,#REF!&lt;&gt;""),#REF!,"")</f>
        <v>#REF!</v>
      </c>
      <c r="P74" t="e">
        <f t="shared" si="13"/>
        <v>#REF!</v>
      </c>
      <c r="Q74" s="2" t="e">
        <f t="shared" ca="1" si="14"/>
        <v>#REF!</v>
      </c>
      <c r="R74" t="e">
        <f>IF(NOT(#REF!="Indskrevet"),"",IF(E74="",FALSE,AND(NOT(#REF!),VALUE(RIGHT(CONCATENATE(YEAR(E74)),2))=15)))</f>
        <v>#REF!</v>
      </c>
      <c r="S74" t="e">
        <f t="shared" si="11"/>
        <v>#REF!</v>
      </c>
      <c r="T74" t="e">
        <f t="shared" si="12"/>
        <v>#REF!</v>
      </c>
      <c r="U74" s="2" t="e">
        <f t="shared" si="15"/>
        <v>#REF!</v>
      </c>
      <c r="V74" s="2"/>
    </row>
    <row r="75" spans="1:22" x14ac:dyDescent="0.25">
      <c r="A75" t="s">
        <v>142</v>
      </c>
      <c r="B75" t="s">
        <v>144</v>
      </c>
      <c r="C75">
        <v>119.999999999998</v>
      </c>
      <c r="D75" t="s">
        <v>5306</v>
      </c>
      <c r="E75" s="1">
        <v>41815</v>
      </c>
      <c r="F75" t="s">
        <v>5344</v>
      </c>
      <c r="G75">
        <v>1</v>
      </c>
      <c r="H75" t="s">
        <v>5307</v>
      </c>
      <c r="I75" t="s">
        <v>5292</v>
      </c>
      <c r="J75" t="s">
        <v>5293</v>
      </c>
      <c r="K75" t="b">
        <f>LOOKUP(A75,'[1]UDDATA-1'!B:B,'[1]UDDATA-1'!A:A)&lt;&gt;LOOKUP(A75,'[1]UDDATA-2'!B:B,'[1]UDDATA-2'!A:A)</f>
        <v>0</v>
      </c>
      <c r="L75" t="str">
        <f t="shared" si="8"/>
        <v>Matematik til multimedie-applikationer</v>
      </c>
      <c r="M75">
        <f t="shared" si="9"/>
        <v>0</v>
      </c>
      <c r="N75" t="str">
        <f t="shared" si="10"/>
        <v/>
      </c>
      <c r="O75" t="e">
        <f>IF(AND(A75&lt;&gt;A74,#REF!&lt;&gt;""),#REF!,"")</f>
        <v>#REF!</v>
      </c>
      <c r="P75" t="e">
        <f t="shared" si="13"/>
        <v>#REF!</v>
      </c>
      <c r="Q75" s="2" t="e">
        <f t="shared" ca="1" si="14"/>
        <v>#REF!</v>
      </c>
      <c r="R75" t="e">
        <f>IF(NOT(#REF!="Indskrevet"),"",IF(E75="",FALSE,AND(NOT(#REF!),VALUE(RIGHT(CONCATENATE(YEAR(E75)),2))=15)))</f>
        <v>#REF!</v>
      </c>
      <c r="S75" t="e">
        <f t="shared" si="11"/>
        <v>#REF!</v>
      </c>
      <c r="T75" t="e">
        <f t="shared" si="12"/>
        <v>#REF!</v>
      </c>
      <c r="U75" s="2" t="e">
        <f t="shared" si="15"/>
        <v>#REF!</v>
      </c>
      <c r="V75" s="2"/>
    </row>
    <row r="76" spans="1:22" x14ac:dyDescent="0.25">
      <c r="A76" t="s">
        <v>142</v>
      </c>
      <c r="B76" t="s">
        <v>144</v>
      </c>
      <c r="C76">
        <v>119.999999999998</v>
      </c>
      <c r="D76" t="s">
        <v>5327</v>
      </c>
      <c r="E76" s="1">
        <v>42178</v>
      </c>
      <c r="F76" t="s">
        <v>5344</v>
      </c>
      <c r="G76">
        <v>2</v>
      </c>
      <c r="H76" t="s">
        <v>5307</v>
      </c>
      <c r="I76" t="s">
        <v>5292</v>
      </c>
      <c r="J76" t="s">
        <v>5303</v>
      </c>
      <c r="K76" t="b">
        <f>LOOKUP(A76,'[1]UDDATA-1'!B:B,'[1]UDDATA-1'!A:A)&lt;&gt;LOOKUP(A76,'[1]UDDATA-2'!B:B,'[1]UDDATA-2'!A:A)</f>
        <v>0</v>
      </c>
      <c r="L76" t="str">
        <f t="shared" si="8"/>
        <v/>
      </c>
      <c r="M76" t="str">
        <f t="shared" si="9"/>
        <v/>
      </c>
      <c r="N76" t="str">
        <f t="shared" si="10"/>
        <v/>
      </c>
      <c r="O76" t="e">
        <f>IF(AND(A76&lt;&gt;A75,#REF!&lt;&gt;""),#REF!,"")</f>
        <v>#REF!</v>
      </c>
      <c r="P76" t="e">
        <f t="shared" si="13"/>
        <v>#REF!</v>
      </c>
      <c r="Q76" s="2" t="e">
        <f t="shared" ca="1" si="14"/>
        <v>#REF!</v>
      </c>
      <c r="R76" t="e">
        <f>IF(NOT(#REF!="Indskrevet"),"",IF(E76="",FALSE,AND(NOT(#REF!),VALUE(RIGHT(CONCATENATE(YEAR(E76)),2))=15)))</f>
        <v>#REF!</v>
      </c>
      <c r="S76" t="e">
        <f t="shared" si="11"/>
        <v>#REF!</v>
      </c>
      <c r="T76" t="e">
        <f t="shared" si="12"/>
        <v>#REF!</v>
      </c>
      <c r="U76" s="2" t="e">
        <f t="shared" si="15"/>
        <v>#REF!</v>
      </c>
      <c r="V76" s="2"/>
    </row>
    <row r="77" spans="1:22" x14ac:dyDescent="0.25">
      <c r="A77" t="s">
        <v>142</v>
      </c>
      <c r="B77" t="s">
        <v>144</v>
      </c>
      <c r="C77">
        <v>119.999999999998</v>
      </c>
      <c r="D77" t="s">
        <v>5290</v>
      </c>
      <c r="E77" s="1">
        <v>42249</v>
      </c>
      <c r="F77" t="s">
        <v>5344</v>
      </c>
      <c r="G77">
        <v>3</v>
      </c>
      <c r="H77" t="s">
        <v>5287</v>
      </c>
      <c r="I77" t="s">
        <v>5292</v>
      </c>
      <c r="J77" t="s">
        <v>5315</v>
      </c>
      <c r="K77" t="b">
        <f>LOOKUP(A77,'[1]UDDATA-1'!B:B,'[1]UDDATA-1'!A:A)&lt;&gt;LOOKUP(A77,'[1]UDDATA-2'!B:B,'[1]UDDATA-2'!A:A)</f>
        <v>0</v>
      </c>
      <c r="L77" t="str">
        <f t="shared" si="8"/>
        <v/>
      </c>
      <c r="M77" t="str">
        <f t="shared" si="9"/>
        <v/>
      </c>
      <c r="N77" t="str">
        <f t="shared" si="10"/>
        <v/>
      </c>
      <c r="O77" t="e">
        <f>IF(AND(A77&lt;&gt;A76,#REF!&lt;&gt;""),#REF!,"")</f>
        <v>#REF!</v>
      </c>
      <c r="P77" t="e">
        <f t="shared" si="13"/>
        <v>#REF!</v>
      </c>
      <c r="Q77" s="2" t="e">
        <f t="shared" ca="1" si="14"/>
        <v>#REF!</v>
      </c>
      <c r="R77" t="e">
        <f>IF(NOT(#REF!="Indskrevet"),"",IF(E77="",FALSE,AND(NOT(#REF!),VALUE(RIGHT(CONCATENATE(YEAR(E77)),2))=15)))</f>
        <v>#REF!</v>
      </c>
      <c r="S77" t="e">
        <f t="shared" si="11"/>
        <v>#REF!</v>
      </c>
      <c r="T77" t="e">
        <f t="shared" si="12"/>
        <v>#REF!</v>
      </c>
      <c r="U77" s="2" t="e">
        <f t="shared" si="15"/>
        <v>#REF!</v>
      </c>
      <c r="V77" s="2"/>
    </row>
    <row r="78" spans="1:22" x14ac:dyDescent="0.25">
      <c r="A78" t="s">
        <v>142</v>
      </c>
      <c r="B78" t="s">
        <v>144</v>
      </c>
      <c r="C78">
        <v>119.999999999998</v>
      </c>
      <c r="D78" t="s">
        <v>5317</v>
      </c>
      <c r="E78" s="1">
        <v>41824</v>
      </c>
      <c r="F78" t="s">
        <v>5345</v>
      </c>
      <c r="G78">
        <v>1</v>
      </c>
      <c r="H78" t="s">
        <v>5287</v>
      </c>
      <c r="I78" t="s">
        <v>5295</v>
      </c>
      <c r="J78" t="s">
        <v>5293</v>
      </c>
      <c r="K78" t="b">
        <f>LOOKUP(A78,'[1]UDDATA-1'!B:B,'[1]UDDATA-1'!A:A)&lt;&gt;LOOKUP(A78,'[1]UDDATA-2'!B:B,'[1]UDDATA-2'!A:A)</f>
        <v>0</v>
      </c>
      <c r="L78" t="str">
        <f t="shared" si="8"/>
        <v>Fysisk interface design</v>
      </c>
      <c r="M78">
        <f t="shared" si="9"/>
        <v>4</v>
      </c>
      <c r="N78" t="str">
        <f t="shared" si="10"/>
        <v/>
      </c>
      <c r="O78" t="e">
        <f>IF(AND(A78&lt;&gt;A77,#REF!&lt;&gt;""),#REF!,"")</f>
        <v>#REF!</v>
      </c>
      <c r="P78" t="e">
        <f t="shared" si="13"/>
        <v>#REF!</v>
      </c>
      <c r="Q78" s="2" t="e">
        <f t="shared" ca="1" si="14"/>
        <v>#REF!</v>
      </c>
      <c r="R78" t="e">
        <f>IF(NOT(#REF!="Indskrevet"),"",IF(E78="",FALSE,AND(NOT(#REF!),VALUE(RIGHT(CONCATENATE(YEAR(E78)),2))=15)))</f>
        <v>#REF!</v>
      </c>
      <c r="S78" t="e">
        <f t="shared" si="11"/>
        <v>#REF!</v>
      </c>
      <c r="T78" t="e">
        <f t="shared" si="12"/>
        <v>#REF!</v>
      </c>
      <c r="U78" s="2" t="e">
        <f t="shared" si="15"/>
        <v>#REF!</v>
      </c>
      <c r="V78" s="2"/>
    </row>
    <row r="79" spans="1:22" x14ac:dyDescent="0.25">
      <c r="A79" t="s">
        <v>142</v>
      </c>
      <c r="B79" t="s">
        <v>144</v>
      </c>
      <c r="C79">
        <v>119.999999999998</v>
      </c>
      <c r="D79" t="s">
        <v>5327</v>
      </c>
      <c r="E79" s="1">
        <v>42150</v>
      </c>
      <c r="F79" t="s">
        <v>5346</v>
      </c>
      <c r="G79">
        <v>1</v>
      </c>
      <c r="H79" t="s">
        <v>5307</v>
      </c>
      <c r="I79" t="s">
        <v>5298</v>
      </c>
      <c r="J79" t="s">
        <v>5303</v>
      </c>
      <c r="K79" t="b">
        <f>LOOKUP(A79,'[1]UDDATA-1'!B:B,'[1]UDDATA-1'!A:A)&lt;&gt;LOOKUP(A79,'[1]UDDATA-2'!B:B,'[1]UDDATA-2'!A:A)</f>
        <v>0</v>
      </c>
      <c r="L79" t="str">
        <f t="shared" si="8"/>
        <v>Proceduremæssig programmering</v>
      </c>
      <c r="M79">
        <f t="shared" si="9"/>
        <v>-3</v>
      </c>
      <c r="N79" t="str">
        <f t="shared" si="10"/>
        <v/>
      </c>
      <c r="O79" t="e">
        <f>IF(AND(A79&lt;&gt;A78,#REF!&lt;&gt;""),#REF!,"")</f>
        <v>#REF!</v>
      </c>
      <c r="P79" t="e">
        <f t="shared" si="13"/>
        <v>#REF!</v>
      </c>
      <c r="Q79" s="2" t="e">
        <f t="shared" ca="1" si="14"/>
        <v>#REF!</v>
      </c>
      <c r="R79" t="e">
        <f>IF(NOT(#REF!="Indskrevet"),"",IF(E79="",FALSE,AND(NOT(#REF!),VALUE(RIGHT(CONCATENATE(YEAR(E79)),2))=15)))</f>
        <v>#REF!</v>
      </c>
      <c r="S79" t="e">
        <f t="shared" si="11"/>
        <v>#REF!</v>
      </c>
      <c r="T79" t="e">
        <f t="shared" si="12"/>
        <v>#REF!</v>
      </c>
      <c r="U79" s="2" t="e">
        <f t="shared" si="15"/>
        <v>#REF!</v>
      </c>
      <c r="V79" s="2"/>
    </row>
    <row r="80" spans="1:22" x14ac:dyDescent="0.25">
      <c r="A80" t="s">
        <v>142</v>
      </c>
      <c r="B80" t="s">
        <v>144</v>
      </c>
      <c r="C80">
        <v>119.999999999998</v>
      </c>
      <c r="D80" t="s">
        <v>5300</v>
      </c>
      <c r="E80" s="1">
        <v>42261</v>
      </c>
      <c r="F80" t="s">
        <v>5346</v>
      </c>
      <c r="G80">
        <v>2</v>
      </c>
      <c r="H80" t="s">
        <v>5287</v>
      </c>
      <c r="I80" t="s">
        <v>5298</v>
      </c>
      <c r="J80" t="s">
        <v>5315</v>
      </c>
      <c r="K80" t="b">
        <f>LOOKUP(A80,'[1]UDDATA-1'!B:B,'[1]UDDATA-1'!A:A)&lt;&gt;LOOKUP(A80,'[1]UDDATA-2'!B:B,'[1]UDDATA-2'!A:A)</f>
        <v>0</v>
      </c>
      <c r="L80" t="str">
        <f t="shared" si="8"/>
        <v/>
      </c>
      <c r="M80" t="str">
        <f t="shared" si="9"/>
        <v/>
      </c>
      <c r="N80" t="str">
        <f t="shared" si="10"/>
        <v/>
      </c>
      <c r="O80" t="e">
        <f>IF(AND(A80&lt;&gt;A79,#REF!&lt;&gt;""),#REF!,"")</f>
        <v>#REF!</v>
      </c>
      <c r="P80" t="e">
        <f t="shared" si="13"/>
        <v>#REF!</v>
      </c>
      <c r="Q80" s="2" t="e">
        <f t="shared" ca="1" si="14"/>
        <v>#REF!</v>
      </c>
      <c r="R80" t="e">
        <f>IF(NOT(#REF!="Indskrevet"),"",IF(E80="",FALSE,AND(NOT(#REF!),VALUE(RIGHT(CONCATENATE(YEAR(E80)),2))=15)))</f>
        <v>#REF!</v>
      </c>
      <c r="S80" t="e">
        <f t="shared" si="11"/>
        <v>#REF!</v>
      </c>
      <c r="T80" t="e">
        <f t="shared" si="12"/>
        <v>#REF!</v>
      </c>
      <c r="U80" s="2" t="e">
        <f t="shared" si="15"/>
        <v>#REF!</v>
      </c>
      <c r="V80" s="2"/>
    </row>
    <row r="81" spans="1:22" x14ac:dyDescent="0.25">
      <c r="A81" t="s">
        <v>142</v>
      </c>
      <c r="B81" t="s">
        <v>144</v>
      </c>
      <c r="C81">
        <v>119.999999999998</v>
      </c>
      <c r="D81" t="s">
        <v>5317</v>
      </c>
      <c r="E81" s="1">
        <v>42170</v>
      </c>
      <c r="F81" t="s">
        <v>5347</v>
      </c>
      <c r="G81">
        <v>1</v>
      </c>
      <c r="H81" t="s">
        <v>5287</v>
      </c>
      <c r="I81" t="s">
        <v>5302</v>
      </c>
      <c r="J81" t="s">
        <v>5303</v>
      </c>
      <c r="K81" t="b">
        <f>LOOKUP(A81,'[1]UDDATA-1'!B:B,'[1]UDDATA-1'!A:A)&lt;&gt;LOOKUP(A81,'[1]UDDATA-2'!B:B,'[1]UDDATA-2'!A:A)</f>
        <v>0</v>
      </c>
      <c r="L81" t="str">
        <f t="shared" si="8"/>
        <v>Lyd- og musikbehandling</v>
      </c>
      <c r="M81">
        <f t="shared" si="9"/>
        <v>4</v>
      </c>
      <c r="N81" t="str">
        <f t="shared" si="10"/>
        <v/>
      </c>
      <c r="O81" t="e">
        <f>IF(AND(A81&lt;&gt;A80,#REF!&lt;&gt;""),#REF!,"")</f>
        <v>#REF!</v>
      </c>
      <c r="P81" t="e">
        <f t="shared" si="13"/>
        <v>#REF!</v>
      </c>
      <c r="Q81" s="2" t="e">
        <f t="shared" ca="1" si="14"/>
        <v>#REF!</v>
      </c>
      <c r="R81" t="e">
        <f>IF(NOT(#REF!="Indskrevet"),"",IF(E81="",FALSE,AND(NOT(#REF!),VALUE(RIGHT(CONCATENATE(YEAR(E81)),2))=15)))</f>
        <v>#REF!</v>
      </c>
      <c r="S81" t="e">
        <f t="shared" si="11"/>
        <v>#REF!</v>
      </c>
      <c r="T81" t="e">
        <f t="shared" si="12"/>
        <v>#REF!</v>
      </c>
      <c r="U81" s="2" t="e">
        <f t="shared" si="15"/>
        <v>#REF!</v>
      </c>
      <c r="V81" s="2"/>
    </row>
    <row r="82" spans="1:22" x14ac:dyDescent="0.25">
      <c r="A82" t="s">
        <v>142</v>
      </c>
      <c r="B82" t="s">
        <v>144</v>
      </c>
      <c r="C82">
        <v>119.999999999998</v>
      </c>
      <c r="D82" t="s">
        <v>5290</v>
      </c>
      <c r="E82" s="1">
        <v>42179</v>
      </c>
      <c r="F82" t="s">
        <v>5348</v>
      </c>
      <c r="G82">
        <v>1</v>
      </c>
      <c r="H82" t="s">
        <v>5287</v>
      </c>
      <c r="I82" t="s">
        <v>5305</v>
      </c>
      <c r="J82" t="s">
        <v>5303</v>
      </c>
      <c r="K82" t="b">
        <f>LOOKUP(A82,'[1]UDDATA-1'!B:B,'[1]UDDATA-1'!A:A)&lt;&gt;LOOKUP(A82,'[1]UDDATA-2'!B:B,'[1]UDDATA-2'!A:A)</f>
        <v>0</v>
      </c>
      <c r="L82" t="str">
        <f t="shared" si="8"/>
        <v>Objektorienteret Software Engineering</v>
      </c>
      <c r="M82">
        <f t="shared" si="9"/>
        <v>10</v>
      </c>
      <c r="N82" t="str">
        <f t="shared" si="10"/>
        <v/>
      </c>
      <c r="O82" t="e">
        <f>IF(AND(A82&lt;&gt;A81,#REF!&lt;&gt;""),#REF!,"")</f>
        <v>#REF!</v>
      </c>
      <c r="P82" t="e">
        <f t="shared" si="13"/>
        <v>#REF!</v>
      </c>
      <c r="Q82" s="2" t="e">
        <f t="shared" ca="1" si="14"/>
        <v>#REF!</v>
      </c>
      <c r="R82" t="e">
        <f>IF(NOT(#REF!="Indskrevet"),"",IF(E82="",FALSE,AND(NOT(#REF!),VALUE(RIGHT(CONCATENATE(YEAR(E82)),2))=15)))</f>
        <v>#REF!</v>
      </c>
      <c r="S82" t="e">
        <f t="shared" si="11"/>
        <v>#REF!</v>
      </c>
      <c r="T82" t="e">
        <f t="shared" si="12"/>
        <v>#REF!</v>
      </c>
      <c r="U82" s="2" t="e">
        <f t="shared" si="15"/>
        <v>#REF!</v>
      </c>
      <c r="V82" s="2"/>
    </row>
    <row r="83" spans="1:22" x14ac:dyDescent="0.25">
      <c r="A83" t="s">
        <v>149</v>
      </c>
      <c r="B83" t="s">
        <v>150</v>
      </c>
      <c r="C83">
        <v>179.99999999999599</v>
      </c>
      <c r="D83" t="s">
        <v>5296</v>
      </c>
      <c r="E83" s="1">
        <v>41304</v>
      </c>
      <c r="F83" t="s">
        <v>5323</v>
      </c>
      <c r="G83">
        <v>1</v>
      </c>
      <c r="H83" t="s">
        <v>5287</v>
      </c>
      <c r="I83" t="s">
        <v>5324</v>
      </c>
      <c r="J83" t="s">
        <v>5289</v>
      </c>
      <c r="K83" t="b">
        <f>LOOKUP(A83,'[1]UDDATA-1'!B:B,'[1]UDDATA-1'!A:A)&lt;&gt;LOOKUP(A83,'[1]UDDATA-2'!B:B,'[1]UDDATA-2'!A:A)</f>
        <v>0</v>
      </c>
      <c r="L83" t="str">
        <f t="shared" si="8"/>
        <v>Lineær algebra</v>
      </c>
      <c r="M83">
        <f t="shared" si="9"/>
        <v>7</v>
      </c>
      <c r="N83" t="str">
        <f t="shared" si="10"/>
        <v/>
      </c>
      <c r="O83" t="e">
        <f>IF(AND(A83&lt;&gt;A82,#REF!&lt;&gt;""),#REF!,"")</f>
        <v>#REF!</v>
      </c>
      <c r="P83" t="e">
        <f t="shared" si="13"/>
        <v>#REF!</v>
      </c>
      <c r="Q83" s="2" t="e">
        <f t="shared" ca="1" si="14"/>
        <v>#REF!</v>
      </c>
      <c r="R83" t="e">
        <f>IF(NOT(#REF!="Indskrevet"),"",IF(E83="",FALSE,AND(NOT(#REF!),VALUE(RIGHT(CONCATENATE(YEAR(E83)),2))=15)))</f>
        <v>#REF!</v>
      </c>
      <c r="S83" t="e">
        <f t="shared" si="11"/>
        <v>#REF!</v>
      </c>
      <c r="T83" t="e">
        <f t="shared" si="12"/>
        <v>#REF!</v>
      </c>
      <c r="U83" s="2" t="e">
        <f t="shared" si="15"/>
        <v>#REF!</v>
      </c>
      <c r="V83" s="2"/>
    </row>
    <row r="84" spans="1:22" x14ac:dyDescent="0.25">
      <c r="A84" t="s">
        <v>149</v>
      </c>
      <c r="B84" t="s">
        <v>150</v>
      </c>
      <c r="C84">
        <v>179.99999999999599</v>
      </c>
      <c r="D84" t="s">
        <v>5296</v>
      </c>
      <c r="E84" s="1">
        <v>41460</v>
      </c>
      <c r="F84" t="s">
        <v>5325</v>
      </c>
      <c r="G84">
        <v>1</v>
      </c>
      <c r="H84" t="s">
        <v>5287</v>
      </c>
      <c r="I84" t="s">
        <v>5326</v>
      </c>
      <c r="J84" t="s">
        <v>5293</v>
      </c>
      <c r="K84" t="b">
        <f>LOOKUP(A84,'[1]UDDATA-1'!B:B,'[1]UDDATA-1'!A:A)&lt;&gt;LOOKUP(A84,'[1]UDDATA-2'!B:B,'[1]UDDATA-2'!A:A)</f>
        <v>0</v>
      </c>
      <c r="L84" t="str">
        <f t="shared" si="8"/>
        <v>Calculus</v>
      </c>
      <c r="M84">
        <f t="shared" si="9"/>
        <v>7</v>
      </c>
      <c r="N84" t="str">
        <f t="shared" si="10"/>
        <v/>
      </c>
      <c r="O84" t="e">
        <f>IF(AND(A84&lt;&gt;A83,#REF!&lt;&gt;""),#REF!,"")</f>
        <v>#REF!</v>
      </c>
      <c r="P84" t="e">
        <f t="shared" si="13"/>
        <v>#REF!</v>
      </c>
      <c r="Q84" s="2" t="e">
        <f t="shared" ca="1" si="14"/>
        <v>#REF!</v>
      </c>
      <c r="R84" t="e">
        <f>IF(NOT(#REF!="Indskrevet"),"",IF(E84="",FALSE,AND(NOT(#REF!),VALUE(RIGHT(CONCATENATE(YEAR(E84)),2))=15)))</f>
        <v>#REF!</v>
      </c>
      <c r="S84" t="e">
        <f t="shared" si="11"/>
        <v>#REF!</v>
      </c>
      <c r="T84" t="e">
        <f t="shared" si="12"/>
        <v>#REF!</v>
      </c>
      <c r="U84" s="2" t="e">
        <f t="shared" si="15"/>
        <v>#REF!</v>
      </c>
      <c r="V84" s="2"/>
    </row>
    <row r="85" spans="1:22" x14ac:dyDescent="0.25">
      <c r="A85" t="s">
        <v>152</v>
      </c>
      <c r="B85" t="s">
        <v>153</v>
      </c>
      <c r="C85">
        <v>0</v>
      </c>
      <c r="K85" t="b">
        <f>LOOKUP(A85,'[1]UDDATA-1'!B:B,'[1]UDDATA-1'!A:A)&lt;&gt;LOOKUP(A85,'[1]UDDATA-2'!B:B,'[1]UDDATA-2'!A:A)</f>
        <v>0</v>
      </c>
      <c r="L85" t="str">
        <f t="shared" si="8"/>
        <v/>
      </c>
      <c r="M85" t="str">
        <f t="shared" si="9"/>
        <v/>
      </c>
      <c r="N85" t="str">
        <f t="shared" si="10"/>
        <v/>
      </c>
      <c r="O85" t="e">
        <f>IF(AND(A85&lt;&gt;A84,#REF!&lt;&gt;""),#REF!,"")</f>
        <v>#REF!</v>
      </c>
      <c r="P85" t="e">
        <f t="shared" si="13"/>
        <v>#REF!</v>
      </c>
      <c r="Q85" s="2" t="e">
        <f t="shared" ca="1" si="14"/>
        <v>#REF!</v>
      </c>
      <c r="R85" t="e">
        <f>IF(NOT(#REF!="Indskrevet"),"",IF(E85="",FALSE,AND(NOT(#REF!),VALUE(RIGHT(CONCATENATE(YEAR(E85)),2))=15)))</f>
        <v>#REF!</v>
      </c>
      <c r="S85" t="e">
        <f t="shared" si="11"/>
        <v>#REF!</v>
      </c>
      <c r="T85" t="e">
        <f t="shared" si="12"/>
        <v>#REF!</v>
      </c>
      <c r="U85" s="2" t="e">
        <f t="shared" si="15"/>
        <v>#REF!</v>
      </c>
      <c r="V85" s="2"/>
    </row>
    <row r="86" spans="1:22" x14ac:dyDescent="0.25">
      <c r="A86" t="s">
        <v>156</v>
      </c>
      <c r="B86" t="s">
        <v>158</v>
      </c>
      <c r="C86">
        <v>19.999999999999801</v>
      </c>
      <c r="D86" t="s">
        <v>5296</v>
      </c>
      <c r="E86" s="1">
        <v>41676</v>
      </c>
      <c r="F86" t="s">
        <v>5308</v>
      </c>
      <c r="G86">
        <v>1</v>
      </c>
      <c r="H86" t="s">
        <v>5287</v>
      </c>
      <c r="I86" t="s">
        <v>5288</v>
      </c>
      <c r="J86" t="s">
        <v>5289</v>
      </c>
      <c r="K86" t="b">
        <f>LOOKUP(A86,'[1]UDDATA-1'!B:B,'[1]UDDATA-1'!A:A)&lt;&gt;LOOKUP(A86,'[1]UDDATA-2'!B:B,'[1]UDDATA-2'!A:A)</f>
        <v>0</v>
      </c>
      <c r="L86" t="str">
        <f t="shared" si="8"/>
        <v>Grundlæggende programmering</v>
      </c>
      <c r="M86">
        <f t="shared" si="9"/>
        <v>7</v>
      </c>
      <c r="N86" t="str">
        <f t="shared" si="10"/>
        <v/>
      </c>
      <c r="O86" t="e">
        <f>IF(AND(A86&lt;&gt;A85,#REF!&lt;&gt;""),#REF!,"")</f>
        <v>#REF!</v>
      </c>
      <c r="P86" t="e">
        <f t="shared" si="13"/>
        <v>#REF!</v>
      </c>
      <c r="Q86" s="2" t="e">
        <f t="shared" ca="1" si="14"/>
        <v>#REF!</v>
      </c>
      <c r="R86" t="e">
        <f>IF(NOT(#REF!="Indskrevet"),"",IF(E86="",FALSE,AND(NOT(#REF!),VALUE(RIGHT(CONCATENATE(YEAR(E86)),2))=15)))</f>
        <v>#REF!</v>
      </c>
      <c r="S86" t="e">
        <f t="shared" si="11"/>
        <v>#REF!</v>
      </c>
      <c r="T86" t="e">
        <f t="shared" si="12"/>
        <v>#REF!</v>
      </c>
      <c r="U86" s="2" t="e">
        <f t="shared" si="15"/>
        <v>#REF!</v>
      </c>
      <c r="V86" s="2"/>
    </row>
    <row r="87" spans="1:22" x14ac:dyDescent="0.25">
      <c r="A87" t="s">
        <v>162</v>
      </c>
      <c r="B87" t="s">
        <v>163</v>
      </c>
      <c r="C87">
        <v>24.999999999999599</v>
      </c>
      <c r="D87" t="s">
        <v>5327</v>
      </c>
      <c r="E87" s="1">
        <v>41652</v>
      </c>
      <c r="F87" t="s">
        <v>5286</v>
      </c>
      <c r="G87">
        <v>1</v>
      </c>
      <c r="H87" t="s">
        <v>5307</v>
      </c>
      <c r="I87" t="s">
        <v>5288</v>
      </c>
      <c r="J87" t="s">
        <v>5289</v>
      </c>
      <c r="K87" t="b">
        <f>LOOKUP(A87,'[1]UDDATA-1'!B:B,'[1]UDDATA-1'!A:A)&lt;&gt;LOOKUP(A87,'[1]UDDATA-2'!B:B,'[1]UDDATA-2'!A:A)</f>
        <v>0</v>
      </c>
      <c r="L87" t="str">
        <f t="shared" si="8"/>
        <v/>
      </c>
      <c r="M87" t="str">
        <f t="shared" si="9"/>
        <v/>
      </c>
      <c r="N87" t="str">
        <f t="shared" si="10"/>
        <v/>
      </c>
      <c r="O87" t="e">
        <f>IF(AND(A87&lt;&gt;A86,#REF!&lt;&gt;""),#REF!,"")</f>
        <v>#REF!</v>
      </c>
      <c r="P87" t="e">
        <f t="shared" si="13"/>
        <v>#REF!</v>
      </c>
      <c r="Q87" s="2" t="e">
        <f t="shared" ca="1" si="14"/>
        <v>#REF!</v>
      </c>
      <c r="R87" t="e">
        <f>IF(NOT(#REF!="Indskrevet"),"",IF(E87="",FALSE,AND(NOT(#REF!),VALUE(RIGHT(CONCATENATE(YEAR(E87)),2))=15)))</f>
        <v>#REF!</v>
      </c>
      <c r="S87" t="e">
        <f t="shared" si="11"/>
        <v>#REF!</v>
      </c>
      <c r="T87" t="e">
        <f t="shared" si="12"/>
        <v>#REF!</v>
      </c>
      <c r="U87" s="2" t="e">
        <f t="shared" si="15"/>
        <v>#REF!</v>
      </c>
      <c r="V87" s="2"/>
    </row>
    <row r="88" spans="1:22" x14ac:dyDescent="0.25">
      <c r="A88" t="s">
        <v>162</v>
      </c>
      <c r="B88" t="s">
        <v>163</v>
      </c>
      <c r="C88">
        <v>24.999999999999599</v>
      </c>
      <c r="D88" t="s">
        <v>5306</v>
      </c>
      <c r="E88" s="1">
        <v>41716</v>
      </c>
      <c r="F88" t="s">
        <v>5286</v>
      </c>
      <c r="G88">
        <v>2</v>
      </c>
      <c r="H88" t="s">
        <v>5287</v>
      </c>
      <c r="I88" t="s">
        <v>5288</v>
      </c>
      <c r="J88" t="s">
        <v>5293</v>
      </c>
      <c r="K88" t="b">
        <f>LOOKUP(A88,'[1]UDDATA-1'!B:B,'[1]UDDATA-1'!A:A)&lt;&gt;LOOKUP(A88,'[1]UDDATA-2'!B:B,'[1]UDDATA-2'!A:A)</f>
        <v>0</v>
      </c>
      <c r="L88" t="str">
        <f t="shared" si="8"/>
        <v/>
      </c>
      <c r="M88" t="str">
        <f t="shared" si="9"/>
        <v/>
      </c>
      <c r="N88" t="str">
        <f t="shared" si="10"/>
        <v/>
      </c>
      <c r="O88" t="e">
        <f>IF(AND(A88&lt;&gt;A87,#REF!&lt;&gt;""),#REF!,"")</f>
        <v>#REF!</v>
      </c>
      <c r="P88" t="e">
        <f t="shared" si="13"/>
        <v>#REF!</v>
      </c>
      <c r="Q88" s="2" t="e">
        <f t="shared" ca="1" si="14"/>
        <v>#REF!</v>
      </c>
      <c r="R88" t="e">
        <f>IF(NOT(#REF!="Indskrevet"),"",IF(E88="",FALSE,AND(NOT(#REF!),VALUE(RIGHT(CONCATENATE(YEAR(E88)),2))=15)))</f>
        <v>#REF!</v>
      </c>
      <c r="S88" t="e">
        <f t="shared" si="11"/>
        <v>#REF!</v>
      </c>
      <c r="T88" t="e">
        <f t="shared" si="12"/>
        <v>#REF!</v>
      </c>
      <c r="U88" s="2" t="e">
        <f t="shared" si="15"/>
        <v>#REF!</v>
      </c>
      <c r="V88" s="2"/>
    </row>
    <row r="89" spans="1:22" x14ac:dyDescent="0.25">
      <c r="A89" t="s">
        <v>164</v>
      </c>
      <c r="B89" t="s">
        <v>165</v>
      </c>
      <c r="C89">
        <v>179.99999999999599</v>
      </c>
      <c r="D89" t="s">
        <v>5290</v>
      </c>
      <c r="E89" s="1">
        <v>41316</v>
      </c>
      <c r="F89" t="s">
        <v>5308</v>
      </c>
      <c r="G89">
        <v>1</v>
      </c>
      <c r="H89" t="s">
        <v>5287</v>
      </c>
      <c r="I89" t="s">
        <v>5288</v>
      </c>
      <c r="J89" t="s">
        <v>5289</v>
      </c>
      <c r="K89" t="b">
        <f>LOOKUP(A89,'[1]UDDATA-1'!B:B,'[1]UDDATA-1'!A:A)&lt;&gt;LOOKUP(A89,'[1]UDDATA-2'!B:B,'[1]UDDATA-2'!A:A)</f>
        <v>0</v>
      </c>
      <c r="L89" t="str">
        <f t="shared" si="8"/>
        <v/>
      </c>
      <c r="M89" t="str">
        <f t="shared" si="9"/>
        <v/>
      </c>
      <c r="N89" t="str">
        <f t="shared" si="10"/>
        <v/>
      </c>
      <c r="O89" t="e">
        <f>IF(AND(A89&lt;&gt;A88,#REF!&lt;&gt;""),#REF!,"")</f>
        <v>#REF!</v>
      </c>
      <c r="P89" t="e">
        <f t="shared" si="13"/>
        <v>#REF!</v>
      </c>
      <c r="Q89" s="2" t="e">
        <f t="shared" ca="1" si="14"/>
        <v>#REF!</v>
      </c>
      <c r="R89" t="e">
        <f>IF(NOT(#REF!="Indskrevet"),"",IF(E89="",FALSE,AND(NOT(#REF!),VALUE(RIGHT(CONCATENATE(YEAR(E89)),2))=15)))</f>
        <v>#REF!</v>
      </c>
      <c r="S89" t="e">
        <f t="shared" si="11"/>
        <v>#REF!</v>
      </c>
      <c r="T89" t="e">
        <f t="shared" si="12"/>
        <v>#REF!</v>
      </c>
      <c r="U89" s="2" t="e">
        <f t="shared" si="15"/>
        <v>#REF!</v>
      </c>
      <c r="V89" s="2"/>
    </row>
    <row r="90" spans="1:22" x14ac:dyDescent="0.25">
      <c r="A90" t="s">
        <v>164</v>
      </c>
      <c r="B90" t="s">
        <v>165</v>
      </c>
      <c r="C90">
        <v>179.99999999999599</v>
      </c>
      <c r="D90" t="s">
        <v>5300</v>
      </c>
      <c r="E90" s="1">
        <v>41452</v>
      </c>
      <c r="F90" t="s">
        <v>5309</v>
      </c>
      <c r="G90">
        <v>1</v>
      </c>
      <c r="H90" t="s">
        <v>5287</v>
      </c>
      <c r="I90" t="s">
        <v>5292</v>
      </c>
      <c r="J90" t="s">
        <v>5293</v>
      </c>
      <c r="K90" t="b">
        <f>LOOKUP(A90,'[1]UDDATA-1'!B:B,'[1]UDDATA-1'!A:A)&lt;&gt;LOOKUP(A90,'[1]UDDATA-2'!B:B,'[1]UDDATA-2'!A:A)</f>
        <v>0</v>
      </c>
      <c r="L90" t="str">
        <f t="shared" si="8"/>
        <v>Matematik til multimedie-applikationer</v>
      </c>
      <c r="M90">
        <f t="shared" si="9"/>
        <v>12</v>
      </c>
      <c r="N90" t="str">
        <f t="shared" si="10"/>
        <v/>
      </c>
      <c r="O90" t="e">
        <f>IF(AND(A90&lt;&gt;A89,#REF!&lt;&gt;""),#REF!,"")</f>
        <v>#REF!</v>
      </c>
      <c r="P90" t="e">
        <f t="shared" si="13"/>
        <v>#REF!</v>
      </c>
      <c r="Q90" s="2" t="e">
        <f t="shared" ca="1" si="14"/>
        <v>#REF!</v>
      </c>
      <c r="R90" t="e">
        <f>IF(NOT(#REF!="Indskrevet"),"",IF(E90="",FALSE,AND(NOT(#REF!),VALUE(RIGHT(CONCATENATE(YEAR(E90)),2))=15)))</f>
        <v>#REF!</v>
      </c>
      <c r="S90" t="e">
        <f t="shared" si="11"/>
        <v>#REF!</v>
      </c>
      <c r="T90" t="e">
        <f t="shared" si="12"/>
        <v>#REF!</v>
      </c>
      <c r="U90" s="2" t="e">
        <f t="shared" si="15"/>
        <v>#REF!</v>
      </c>
      <c r="V90" s="2"/>
    </row>
    <row r="91" spans="1:22" x14ac:dyDescent="0.25">
      <c r="A91" t="s">
        <v>164</v>
      </c>
      <c r="B91" t="s">
        <v>165</v>
      </c>
      <c r="C91">
        <v>179.99999999999599</v>
      </c>
      <c r="D91" t="s">
        <v>5296</v>
      </c>
      <c r="E91" s="1">
        <v>41484</v>
      </c>
      <c r="F91" t="s">
        <v>5310</v>
      </c>
      <c r="G91">
        <v>1</v>
      </c>
      <c r="H91" t="s">
        <v>5287</v>
      </c>
      <c r="I91" t="s">
        <v>5295</v>
      </c>
      <c r="J91" t="s">
        <v>5293</v>
      </c>
      <c r="K91" t="b">
        <f>LOOKUP(A91,'[1]UDDATA-1'!B:B,'[1]UDDATA-1'!A:A)&lt;&gt;LOOKUP(A91,'[1]UDDATA-2'!B:B,'[1]UDDATA-2'!A:A)</f>
        <v>0</v>
      </c>
      <c r="L91" t="str">
        <f t="shared" si="8"/>
        <v>Fysisk interface design</v>
      </c>
      <c r="M91">
        <f t="shared" si="9"/>
        <v>7</v>
      </c>
      <c r="N91" t="str">
        <f t="shared" si="10"/>
        <v/>
      </c>
      <c r="O91" t="e">
        <f>IF(AND(A91&lt;&gt;A90,#REF!&lt;&gt;""),#REF!,"")</f>
        <v>#REF!</v>
      </c>
      <c r="P91" t="e">
        <f t="shared" si="13"/>
        <v>#REF!</v>
      </c>
      <c r="Q91" s="2" t="e">
        <f t="shared" ca="1" si="14"/>
        <v>#REF!</v>
      </c>
      <c r="R91" t="e">
        <f>IF(NOT(#REF!="Indskrevet"),"",IF(E91="",FALSE,AND(NOT(#REF!),VALUE(RIGHT(CONCATENATE(YEAR(E91)),2))=15)))</f>
        <v>#REF!</v>
      </c>
      <c r="S91" t="e">
        <f t="shared" si="11"/>
        <v>#REF!</v>
      </c>
      <c r="T91" t="e">
        <f t="shared" si="12"/>
        <v>#REF!</v>
      </c>
      <c r="U91" s="2" t="e">
        <f t="shared" si="15"/>
        <v>#REF!</v>
      </c>
      <c r="V91" s="2"/>
    </row>
    <row r="92" spans="1:22" x14ac:dyDescent="0.25">
      <c r="A92" t="s">
        <v>164</v>
      </c>
      <c r="B92" t="s">
        <v>165</v>
      </c>
      <c r="C92">
        <v>179.99999999999599</v>
      </c>
      <c r="D92" t="s">
        <v>5296</v>
      </c>
      <c r="E92" s="1">
        <v>41688</v>
      </c>
      <c r="F92" t="s">
        <v>5311</v>
      </c>
      <c r="G92">
        <v>1</v>
      </c>
      <c r="H92" t="s">
        <v>5287</v>
      </c>
      <c r="I92" t="s">
        <v>5298</v>
      </c>
      <c r="J92" t="s">
        <v>5299</v>
      </c>
      <c r="K92" t="b">
        <f>LOOKUP(A92,'[1]UDDATA-1'!B:B,'[1]UDDATA-1'!A:A)&lt;&gt;LOOKUP(A92,'[1]UDDATA-2'!B:B,'[1]UDDATA-2'!A:A)</f>
        <v>0</v>
      </c>
      <c r="L92" t="str">
        <f t="shared" si="8"/>
        <v>Proceduremæssig programmering</v>
      </c>
      <c r="M92">
        <f t="shared" si="9"/>
        <v>7</v>
      </c>
      <c r="N92" t="str">
        <f t="shared" si="10"/>
        <v/>
      </c>
      <c r="O92" t="e">
        <f>IF(AND(A92&lt;&gt;A91,#REF!&lt;&gt;""),#REF!,"")</f>
        <v>#REF!</v>
      </c>
      <c r="P92" t="e">
        <f t="shared" si="13"/>
        <v>#REF!</v>
      </c>
      <c r="Q92" s="2" t="e">
        <f t="shared" ca="1" si="14"/>
        <v>#REF!</v>
      </c>
      <c r="R92" t="e">
        <f>IF(NOT(#REF!="Indskrevet"),"",IF(E92="",FALSE,AND(NOT(#REF!),VALUE(RIGHT(CONCATENATE(YEAR(E92)),2))=15)))</f>
        <v>#REF!</v>
      </c>
      <c r="S92" t="e">
        <f t="shared" si="11"/>
        <v>#REF!</v>
      </c>
      <c r="T92" t="e">
        <f t="shared" si="12"/>
        <v>#REF!</v>
      </c>
      <c r="U92" s="2" t="e">
        <f t="shared" si="15"/>
        <v>#REF!</v>
      </c>
      <c r="V92" s="2"/>
    </row>
    <row r="93" spans="1:22" x14ac:dyDescent="0.25">
      <c r="A93" t="s">
        <v>164</v>
      </c>
      <c r="B93" t="s">
        <v>165</v>
      </c>
      <c r="C93">
        <v>179.99999999999599</v>
      </c>
      <c r="D93" t="s">
        <v>5285</v>
      </c>
      <c r="E93" s="1">
        <v>41796</v>
      </c>
      <c r="F93" t="s">
        <v>5312</v>
      </c>
      <c r="G93">
        <v>1</v>
      </c>
      <c r="H93" t="s">
        <v>5287</v>
      </c>
      <c r="I93" t="s">
        <v>5302</v>
      </c>
      <c r="J93" t="s">
        <v>5303</v>
      </c>
      <c r="K93" t="b">
        <f>LOOKUP(A93,'[1]UDDATA-1'!B:B,'[1]UDDATA-1'!A:A)&lt;&gt;LOOKUP(A93,'[1]UDDATA-2'!B:B,'[1]UDDATA-2'!A:A)</f>
        <v>0</v>
      </c>
      <c r="L93" t="str">
        <f t="shared" si="8"/>
        <v>Lyd- og musikbehandling</v>
      </c>
      <c r="M93">
        <f t="shared" si="9"/>
        <v>2</v>
      </c>
      <c r="N93" t="str">
        <f t="shared" si="10"/>
        <v/>
      </c>
      <c r="O93" t="e">
        <f>IF(AND(A93&lt;&gt;A92,#REF!&lt;&gt;""),#REF!,"")</f>
        <v>#REF!</v>
      </c>
      <c r="P93" t="e">
        <f t="shared" si="13"/>
        <v>#REF!</v>
      </c>
      <c r="Q93" s="2" t="e">
        <f t="shared" ca="1" si="14"/>
        <v>#REF!</v>
      </c>
      <c r="R93" t="e">
        <f>IF(NOT(#REF!="Indskrevet"),"",IF(E93="",FALSE,AND(NOT(#REF!),VALUE(RIGHT(CONCATENATE(YEAR(E93)),2))=15)))</f>
        <v>#REF!</v>
      </c>
      <c r="S93" t="e">
        <f t="shared" si="11"/>
        <v>#REF!</v>
      </c>
      <c r="T93" t="e">
        <f t="shared" si="12"/>
        <v>#REF!</v>
      </c>
      <c r="U93" s="2" t="e">
        <f t="shared" si="15"/>
        <v>#REF!</v>
      </c>
      <c r="V93" s="2"/>
    </row>
    <row r="94" spans="1:22" x14ac:dyDescent="0.25">
      <c r="A94" t="s">
        <v>164</v>
      </c>
      <c r="B94" t="s">
        <v>165</v>
      </c>
      <c r="C94">
        <v>179.99999999999599</v>
      </c>
      <c r="D94" t="s">
        <v>5290</v>
      </c>
      <c r="E94" s="1">
        <v>41837</v>
      </c>
      <c r="F94" t="s">
        <v>5314</v>
      </c>
      <c r="G94">
        <v>1</v>
      </c>
      <c r="H94" t="s">
        <v>5287</v>
      </c>
      <c r="I94" t="s">
        <v>5305</v>
      </c>
      <c r="J94" t="s">
        <v>5303</v>
      </c>
      <c r="K94" t="b">
        <f>LOOKUP(A94,'[1]UDDATA-1'!B:B,'[1]UDDATA-1'!A:A)&lt;&gt;LOOKUP(A94,'[1]UDDATA-2'!B:B,'[1]UDDATA-2'!A:A)</f>
        <v>0</v>
      </c>
      <c r="L94" t="str">
        <f t="shared" si="8"/>
        <v>Objektorienteret Software Engineering</v>
      </c>
      <c r="M94">
        <f t="shared" si="9"/>
        <v>10</v>
      </c>
      <c r="N94" t="str">
        <f t="shared" si="10"/>
        <v/>
      </c>
      <c r="O94" t="e">
        <f>IF(AND(A94&lt;&gt;A93,#REF!&lt;&gt;""),#REF!,"")</f>
        <v>#REF!</v>
      </c>
      <c r="P94" t="e">
        <f t="shared" si="13"/>
        <v>#REF!</v>
      </c>
      <c r="Q94" s="2" t="e">
        <f t="shared" ca="1" si="14"/>
        <v>#REF!</v>
      </c>
      <c r="R94" t="e">
        <f>IF(NOT(#REF!="Indskrevet"),"",IF(E94="",FALSE,AND(NOT(#REF!),VALUE(RIGHT(CONCATENATE(YEAR(E94)),2))=15)))</f>
        <v>#REF!</v>
      </c>
      <c r="S94" t="e">
        <f t="shared" si="11"/>
        <v>#REF!</v>
      </c>
      <c r="T94" t="e">
        <f t="shared" si="12"/>
        <v>#REF!</v>
      </c>
      <c r="U94" s="2" t="e">
        <f t="shared" si="15"/>
        <v>#REF!</v>
      </c>
      <c r="V94" s="2"/>
    </row>
    <row r="95" spans="1:22" x14ac:dyDescent="0.25">
      <c r="A95" t="s">
        <v>168</v>
      </c>
      <c r="B95" t="s">
        <v>169</v>
      </c>
      <c r="C95">
        <v>44.999999999999403</v>
      </c>
      <c r="D95" t="s">
        <v>5306</v>
      </c>
      <c r="E95" s="1">
        <v>42028</v>
      </c>
      <c r="F95" t="s">
        <v>5335</v>
      </c>
      <c r="G95">
        <v>1</v>
      </c>
      <c r="H95" t="s">
        <v>5307</v>
      </c>
      <c r="I95" t="s">
        <v>5324</v>
      </c>
      <c r="J95" t="s">
        <v>5289</v>
      </c>
      <c r="K95" t="b">
        <f>LOOKUP(A95,'[1]UDDATA-1'!B:B,'[1]UDDATA-1'!A:A)&lt;&gt;LOOKUP(A95,'[1]UDDATA-2'!B:B,'[1]UDDATA-2'!A:A)</f>
        <v>0</v>
      </c>
      <c r="L95" t="str">
        <f t="shared" si="8"/>
        <v>Lineær algebra</v>
      </c>
      <c r="M95">
        <f t="shared" si="9"/>
        <v>0</v>
      </c>
      <c r="N95" t="str">
        <f t="shared" si="10"/>
        <v/>
      </c>
      <c r="O95" t="e">
        <f>IF(AND(A95&lt;&gt;A94,#REF!&lt;&gt;""),#REF!,"")</f>
        <v>#REF!</v>
      </c>
      <c r="P95" t="e">
        <f t="shared" si="13"/>
        <v>#REF!</v>
      </c>
      <c r="Q95" s="2" t="e">
        <f t="shared" ca="1" si="14"/>
        <v>#REF!</v>
      </c>
      <c r="R95" t="e">
        <f>IF(NOT(#REF!="Indskrevet"),"",IF(E95="",FALSE,AND(NOT(#REF!),VALUE(RIGHT(CONCATENATE(YEAR(E95)),2))=15)))</f>
        <v>#REF!</v>
      </c>
      <c r="S95" t="e">
        <f t="shared" si="11"/>
        <v>#REF!</v>
      </c>
      <c r="T95" t="e">
        <f t="shared" si="12"/>
        <v>#REF!</v>
      </c>
      <c r="U95" s="2" t="e">
        <f t="shared" si="15"/>
        <v>#REF!</v>
      </c>
      <c r="V95" s="2"/>
    </row>
    <row r="96" spans="1:22" x14ac:dyDescent="0.25">
      <c r="A96" t="s">
        <v>168</v>
      </c>
      <c r="B96" t="s">
        <v>169</v>
      </c>
      <c r="C96">
        <v>44.999999999999403</v>
      </c>
      <c r="D96" t="s">
        <v>5285</v>
      </c>
      <c r="E96" s="1">
        <v>42058</v>
      </c>
      <c r="F96" t="s">
        <v>5335</v>
      </c>
      <c r="G96">
        <v>2</v>
      </c>
      <c r="H96" t="s">
        <v>5287</v>
      </c>
      <c r="I96" t="s">
        <v>5324</v>
      </c>
      <c r="J96" t="s">
        <v>5289</v>
      </c>
      <c r="K96" t="b">
        <f>LOOKUP(A96,'[1]UDDATA-1'!B:B,'[1]UDDATA-1'!A:A)&lt;&gt;LOOKUP(A96,'[1]UDDATA-2'!B:B,'[1]UDDATA-2'!A:A)</f>
        <v>0</v>
      </c>
      <c r="L96" t="str">
        <f t="shared" si="8"/>
        <v/>
      </c>
      <c r="M96" t="str">
        <f t="shared" si="9"/>
        <v/>
      </c>
      <c r="N96" t="str">
        <f t="shared" si="10"/>
        <v/>
      </c>
      <c r="O96" t="e">
        <f>IF(AND(A96&lt;&gt;A95,#REF!&lt;&gt;""),#REF!,"")</f>
        <v>#REF!</v>
      </c>
      <c r="P96" t="e">
        <f t="shared" si="13"/>
        <v>#REF!</v>
      </c>
      <c r="Q96" s="2" t="e">
        <f t="shared" ca="1" si="14"/>
        <v>#REF!</v>
      </c>
      <c r="R96" t="e">
        <f>IF(NOT(#REF!="Indskrevet"),"",IF(E96="",FALSE,AND(NOT(#REF!),VALUE(RIGHT(CONCATENATE(YEAR(E96)),2))=15)))</f>
        <v>#REF!</v>
      </c>
      <c r="S96" t="e">
        <f t="shared" si="11"/>
        <v>#REF!</v>
      </c>
      <c r="T96" t="e">
        <f t="shared" si="12"/>
        <v>#REF!</v>
      </c>
      <c r="U96" s="2" t="e">
        <f t="shared" si="15"/>
        <v>#REF!</v>
      </c>
      <c r="V96" s="2"/>
    </row>
    <row r="97" spans="1:22" x14ac:dyDescent="0.25">
      <c r="A97" t="s">
        <v>168</v>
      </c>
      <c r="B97" t="s">
        <v>169</v>
      </c>
      <c r="C97">
        <v>44.999999999999403</v>
      </c>
      <c r="D97" t="s">
        <v>5318</v>
      </c>
      <c r="E97" s="1">
        <v>42183</v>
      </c>
      <c r="F97" t="s">
        <v>5336</v>
      </c>
      <c r="G97">
        <v>1</v>
      </c>
      <c r="H97" t="s">
        <v>5307</v>
      </c>
      <c r="I97" t="s">
        <v>5326</v>
      </c>
      <c r="J97" t="s">
        <v>5293</v>
      </c>
      <c r="K97" t="b">
        <f>LOOKUP(A97,'[1]UDDATA-1'!B:B,'[1]UDDATA-1'!A:A)&lt;&gt;LOOKUP(A97,'[1]UDDATA-2'!B:B,'[1]UDDATA-2'!A:A)</f>
        <v>0</v>
      </c>
      <c r="L97" t="str">
        <f t="shared" si="8"/>
        <v>Calculus</v>
      </c>
      <c r="M97" t="str">
        <f t="shared" si="9"/>
        <v/>
      </c>
      <c r="N97" t="str">
        <f t="shared" si="10"/>
        <v>U</v>
      </c>
      <c r="O97" t="e">
        <f>IF(AND(A97&lt;&gt;A96,#REF!&lt;&gt;""),#REF!,"")</f>
        <v>#REF!</v>
      </c>
      <c r="P97" t="e">
        <f t="shared" si="13"/>
        <v>#REF!</v>
      </c>
      <c r="Q97" s="2" t="e">
        <f t="shared" ca="1" si="14"/>
        <v>#REF!</v>
      </c>
      <c r="R97" t="e">
        <f>IF(NOT(#REF!="Indskrevet"),"",IF(E97="",FALSE,AND(NOT(#REF!),VALUE(RIGHT(CONCATENATE(YEAR(E97)),2))=15)))</f>
        <v>#REF!</v>
      </c>
      <c r="S97" t="e">
        <f t="shared" si="11"/>
        <v>#REF!</v>
      </c>
      <c r="T97" t="e">
        <f t="shared" si="12"/>
        <v>#REF!</v>
      </c>
      <c r="U97" s="2" t="e">
        <f t="shared" si="15"/>
        <v>#REF!</v>
      </c>
      <c r="V97" s="2"/>
    </row>
    <row r="98" spans="1:22" x14ac:dyDescent="0.25">
      <c r="A98" t="s">
        <v>168</v>
      </c>
      <c r="B98" t="s">
        <v>169</v>
      </c>
      <c r="C98">
        <v>44.999999999999403</v>
      </c>
      <c r="D98" t="s">
        <v>5318</v>
      </c>
      <c r="E98" s="1">
        <v>42256</v>
      </c>
      <c r="F98" t="s">
        <v>5336</v>
      </c>
      <c r="G98">
        <v>2</v>
      </c>
      <c r="H98" t="s">
        <v>5287</v>
      </c>
      <c r="I98" t="s">
        <v>5326</v>
      </c>
      <c r="J98" t="s">
        <v>5299</v>
      </c>
      <c r="K98" t="b">
        <f>LOOKUP(A98,'[1]UDDATA-1'!B:B,'[1]UDDATA-1'!A:A)&lt;&gt;LOOKUP(A98,'[1]UDDATA-2'!B:B,'[1]UDDATA-2'!A:A)</f>
        <v>0</v>
      </c>
      <c r="L98" t="str">
        <f t="shared" si="8"/>
        <v/>
      </c>
      <c r="M98" t="str">
        <f t="shared" si="9"/>
        <v/>
      </c>
      <c r="N98" t="str">
        <f t="shared" si="10"/>
        <v/>
      </c>
      <c r="O98" t="e">
        <f>IF(AND(A98&lt;&gt;A97,#REF!&lt;&gt;""),#REF!,"")</f>
        <v>#REF!</v>
      </c>
      <c r="P98" t="e">
        <f t="shared" si="13"/>
        <v>#REF!</v>
      </c>
      <c r="Q98" s="2" t="e">
        <f t="shared" ca="1" si="14"/>
        <v>#REF!</v>
      </c>
      <c r="R98" t="e">
        <f>IF(NOT(#REF!="Indskrevet"),"",IF(E98="",FALSE,AND(NOT(#REF!),VALUE(RIGHT(CONCATENATE(YEAR(E98)),2))=15)))</f>
        <v>#REF!</v>
      </c>
      <c r="S98" t="e">
        <f t="shared" si="11"/>
        <v>#REF!</v>
      </c>
      <c r="T98" t="e">
        <f t="shared" si="12"/>
        <v>#REF!</v>
      </c>
      <c r="U98" s="2" t="e">
        <f t="shared" si="15"/>
        <v>#REF!</v>
      </c>
      <c r="V98" s="2"/>
    </row>
    <row r="99" spans="1:22" x14ac:dyDescent="0.25">
      <c r="A99" t="s">
        <v>168</v>
      </c>
      <c r="B99" t="s">
        <v>169</v>
      </c>
      <c r="C99">
        <v>44.999999999999403</v>
      </c>
      <c r="D99" t="s">
        <v>5318</v>
      </c>
      <c r="E99" s="1">
        <v>42180</v>
      </c>
      <c r="F99" t="s">
        <v>5337</v>
      </c>
      <c r="G99">
        <v>1</v>
      </c>
      <c r="H99" t="s">
        <v>5307</v>
      </c>
      <c r="I99" t="s">
        <v>5338</v>
      </c>
      <c r="J99" t="s">
        <v>5293</v>
      </c>
      <c r="K99" t="b">
        <f>LOOKUP(A99,'[1]UDDATA-1'!B:B,'[1]UDDATA-1'!A:A)&lt;&gt;LOOKUP(A99,'[1]UDDATA-2'!B:B,'[1]UDDATA-2'!A:A)</f>
        <v>0</v>
      </c>
      <c r="L99" t="str">
        <f t="shared" si="8"/>
        <v>Kredsløbsteori og dynamiske systemer</v>
      </c>
      <c r="M99" t="str">
        <f t="shared" si="9"/>
        <v/>
      </c>
      <c r="N99" t="str">
        <f t="shared" si="10"/>
        <v>U</v>
      </c>
      <c r="O99" t="e">
        <f>IF(AND(A99&lt;&gt;A98,#REF!&lt;&gt;""),#REF!,"")</f>
        <v>#REF!</v>
      </c>
      <c r="P99" t="e">
        <f t="shared" si="13"/>
        <v>#REF!</v>
      </c>
      <c r="Q99" s="2" t="e">
        <f t="shared" ca="1" si="14"/>
        <v>#REF!</v>
      </c>
      <c r="R99" t="e">
        <f>IF(NOT(#REF!="Indskrevet"),"",IF(E99="",FALSE,AND(NOT(#REF!),VALUE(RIGHT(CONCATENATE(YEAR(E99)),2))=15)))</f>
        <v>#REF!</v>
      </c>
      <c r="S99" t="e">
        <f t="shared" si="11"/>
        <v>#REF!</v>
      </c>
      <c r="T99" t="e">
        <f t="shared" si="12"/>
        <v>#REF!</v>
      </c>
      <c r="U99" s="2" t="e">
        <f t="shared" si="15"/>
        <v>#REF!</v>
      </c>
      <c r="V99" s="2"/>
    </row>
    <row r="100" spans="1:22" x14ac:dyDescent="0.25">
      <c r="A100" t="s">
        <v>168</v>
      </c>
      <c r="B100" t="s">
        <v>169</v>
      </c>
      <c r="C100">
        <v>44.999999999999403</v>
      </c>
      <c r="D100" t="s">
        <v>5318</v>
      </c>
      <c r="E100" s="1">
        <v>42248</v>
      </c>
      <c r="F100" t="s">
        <v>5337</v>
      </c>
      <c r="G100">
        <v>2</v>
      </c>
      <c r="H100" t="s">
        <v>5287</v>
      </c>
      <c r="I100" t="s">
        <v>5338</v>
      </c>
      <c r="J100" t="s">
        <v>5299</v>
      </c>
      <c r="K100" t="b">
        <f>LOOKUP(A100,'[1]UDDATA-1'!B:B,'[1]UDDATA-1'!A:A)&lt;&gt;LOOKUP(A100,'[1]UDDATA-2'!B:B,'[1]UDDATA-2'!A:A)</f>
        <v>0</v>
      </c>
      <c r="L100" t="str">
        <f t="shared" si="8"/>
        <v/>
      </c>
      <c r="M100" t="str">
        <f t="shared" si="9"/>
        <v/>
      </c>
      <c r="N100" t="str">
        <f t="shared" si="10"/>
        <v/>
      </c>
      <c r="O100" t="e">
        <f>IF(AND(A100&lt;&gt;A99,#REF!&lt;&gt;""),#REF!,"")</f>
        <v>#REF!</v>
      </c>
      <c r="P100" t="e">
        <f t="shared" si="13"/>
        <v>#REF!</v>
      </c>
      <c r="Q100" s="2" t="e">
        <f t="shared" ca="1" si="14"/>
        <v>#REF!</v>
      </c>
      <c r="R100" t="e">
        <f>IF(NOT(#REF!="Indskrevet"),"",IF(E100="",FALSE,AND(NOT(#REF!),VALUE(RIGHT(CONCATENATE(YEAR(E100)),2))=15)))</f>
        <v>#REF!</v>
      </c>
      <c r="S100" t="e">
        <f t="shared" si="11"/>
        <v>#REF!</v>
      </c>
      <c r="T100" t="e">
        <f t="shared" si="12"/>
        <v>#REF!</v>
      </c>
      <c r="U100" s="2" t="e">
        <f t="shared" si="15"/>
        <v>#REF!</v>
      </c>
      <c r="V100" s="2"/>
    </row>
    <row r="101" spans="1:22" x14ac:dyDescent="0.25">
      <c r="A101" t="s">
        <v>171</v>
      </c>
      <c r="B101" t="s">
        <v>172</v>
      </c>
      <c r="C101">
        <v>39.999999999999602</v>
      </c>
      <c r="D101" t="s">
        <v>5306</v>
      </c>
      <c r="E101" s="1">
        <v>42028</v>
      </c>
      <c r="F101" t="s">
        <v>5335</v>
      </c>
      <c r="G101">
        <v>1</v>
      </c>
      <c r="H101" t="s">
        <v>5307</v>
      </c>
      <c r="I101" t="s">
        <v>5324</v>
      </c>
      <c r="J101" t="s">
        <v>5289</v>
      </c>
      <c r="K101" t="b">
        <f>LOOKUP(A101,'[1]UDDATA-1'!B:B,'[1]UDDATA-1'!A:A)&lt;&gt;LOOKUP(A101,'[1]UDDATA-2'!B:B,'[1]UDDATA-2'!A:A)</f>
        <v>0</v>
      </c>
      <c r="L101" t="str">
        <f t="shared" si="8"/>
        <v>Lineær algebra</v>
      </c>
      <c r="M101">
        <f t="shared" si="9"/>
        <v>0</v>
      </c>
      <c r="N101" t="str">
        <f t="shared" si="10"/>
        <v/>
      </c>
      <c r="O101" t="e">
        <f>IF(AND(A101&lt;&gt;A100,#REF!&lt;&gt;""),#REF!,"")</f>
        <v>#REF!</v>
      </c>
      <c r="P101" t="e">
        <f t="shared" si="13"/>
        <v>#REF!</v>
      </c>
      <c r="Q101" s="2" t="e">
        <f t="shared" ca="1" si="14"/>
        <v>#REF!</v>
      </c>
      <c r="R101" t="e">
        <f>IF(NOT(#REF!="Indskrevet"),"",IF(E101="",FALSE,AND(NOT(#REF!),VALUE(RIGHT(CONCATENATE(YEAR(E101)),2))=15)))</f>
        <v>#REF!</v>
      </c>
      <c r="S101" t="e">
        <f t="shared" si="11"/>
        <v>#REF!</v>
      </c>
      <c r="T101" t="e">
        <f t="shared" si="12"/>
        <v>#REF!</v>
      </c>
      <c r="U101" s="2" t="e">
        <f t="shared" si="15"/>
        <v>#REF!</v>
      </c>
      <c r="V101" s="2"/>
    </row>
    <row r="102" spans="1:22" x14ac:dyDescent="0.25">
      <c r="A102" t="s">
        <v>171</v>
      </c>
      <c r="B102" t="s">
        <v>172</v>
      </c>
      <c r="C102">
        <v>39.999999999999602</v>
      </c>
      <c r="D102" t="s">
        <v>5306</v>
      </c>
      <c r="E102" s="1">
        <v>42058</v>
      </c>
      <c r="F102" t="s">
        <v>5335</v>
      </c>
      <c r="G102">
        <v>2</v>
      </c>
      <c r="H102" t="s">
        <v>5287</v>
      </c>
      <c r="I102" t="s">
        <v>5324</v>
      </c>
      <c r="J102" t="s">
        <v>5289</v>
      </c>
      <c r="K102" t="b">
        <f>LOOKUP(A102,'[1]UDDATA-1'!B:B,'[1]UDDATA-1'!A:A)&lt;&gt;LOOKUP(A102,'[1]UDDATA-2'!B:B,'[1]UDDATA-2'!A:A)</f>
        <v>0</v>
      </c>
      <c r="L102" t="str">
        <f t="shared" si="8"/>
        <v/>
      </c>
      <c r="M102" t="str">
        <f t="shared" si="9"/>
        <v/>
      </c>
      <c r="N102" t="str">
        <f t="shared" si="10"/>
        <v/>
      </c>
      <c r="O102" t="e">
        <f>IF(AND(A102&lt;&gt;A101,#REF!&lt;&gt;""),#REF!,"")</f>
        <v>#REF!</v>
      </c>
      <c r="P102" t="e">
        <f t="shared" si="13"/>
        <v>#REF!</v>
      </c>
      <c r="Q102" s="2" t="e">
        <f t="shared" ca="1" si="14"/>
        <v>#REF!</v>
      </c>
      <c r="R102" t="e">
        <f>IF(NOT(#REF!="Indskrevet"),"",IF(E102="",FALSE,AND(NOT(#REF!),VALUE(RIGHT(CONCATENATE(YEAR(E102)),2))=15)))</f>
        <v>#REF!</v>
      </c>
      <c r="S102" t="e">
        <f t="shared" si="11"/>
        <v>#REF!</v>
      </c>
      <c r="T102" t="e">
        <f t="shared" si="12"/>
        <v>#REF!</v>
      </c>
      <c r="U102" s="2" t="e">
        <f t="shared" si="15"/>
        <v>#REF!</v>
      </c>
      <c r="V102" s="2"/>
    </row>
    <row r="103" spans="1:22" x14ac:dyDescent="0.25">
      <c r="A103" t="s">
        <v>171</v>
      </c>
      <c r="B103" t="s">
        <v>172</v>
      </c>
      <c r="C103">
        <v>39.999999999999602</v>
      </c>
      <c r="D103" t="s">
        <v>5318</v>
      </c>
      <c r="E103" s="1">
        <v>42183</v>
      </c>
      <c r="F103" t="s">
        <v>5336</v>
      </c>
      <c r="G103">
        <v>1</v>
      </c>
      <c r="H103" t="s">
        <v>5307</v>
      </c>
      <c r="I103" t="s">
        <v>5326</v>
      </c>
      <c r="J103" t="s">
        <v>5293</v>
      </c>
      <c r="K103" t="b">
        <f>LOOKUP(A103,'[1]UDDATA-1'!B:B,'[1]UDDATA-1'!A:A)&lt;&gt;LOOKUP(A103,'[1]UDDATA-2'!B:B,'[1]UDDATA-2'!A:A)</f>
        <v>0</v>
      </c>
      <c r="L103" t="str">
        <f t="shared" si="8"/>
        <v>Calculus</v>
      </c>
      <c r="M103" t="str">
        <f t="shared" si="9"/>
        <v/>
      </c>
      <c r="N103" t="str">
        <f t="shared" si="10"/>
        <v>U</v>
      </c>
      <c r="O103" t="e">
        <f>IF(AND(A103&lt;&gt;A102,#REF!&lt;&gt;""),#REF!,"")</f>
        <v>#REF!</v>
      </c>
      <c r="P103" t="e">
        <f t="shared" si="13"/>
        <v>#REF!</v>
      </c>
      <c r="Q103" s="2" t="e">
        <f t="shared" ca="1" si="14"/>
        <v>#REF!</v>
      </c>
      <c r="R103" t="e">
        <f>IF(NOT(#REF!="Indskrevet"),"",IF(E103="",FALSE,AND(NOT(#REF!),VALUE(RIGHT(CONCATENATE(YEAR(E103)),2))=15)))</f>
        <v>#REF!</v>
      </c>
      <c r="S103" t="e">
        <f t="shared" si="11"/>
        <v>#REF!</v>
      </c>
      <c r="T103" t="e">
        <f t="shared" si="12"/>
        <v>#REF!</v>
      </c>
      <c r="U103" s="2" t="e">
        <f t="shared" si="15"/>
        <v>#REF!</v>
      </c>
      <c r="V103" s="2"/>
    </row>
    <row r="104" spans="1:22" x14ac:dyDescent="0.25">
      <c r="A104" t="s">
        <v>171</v>
      </c>
      <c r="B104" t="s">
        <v>172</v>
      </c>
      <c r="C104">
        <v>39.999999999999602</v>
      </c>
      <c r="D104" t="s">
        <v>5318</v>
      </c>
      <c r="E104" s="1">
        <v>42256</v>
      </c>
      <c r="F104" t="s">
        <v>5336</v>
      </c>
      <c r="G104">
        <v>2</v>
      </c>
      <c r="H104" t="s">
        <v>5287</v>
      </c>
      <c r="I104" t="s">
        <v>5326</v>
      </c>
      <c r="J104" t="s">
        <v>5299</v>
      </c>
      <c r="K104" t="b">
        <f>LOOKUP(A104,'[1]UDDATA-1'!B:B,'[1]UDDATA-1'!A:A)&lt;&gt;LOOKUP(A104,'[1]UDDATA-2'!B:B,'[1]UDDATA-2'!A:A)</f>
        <v>0</v>
      </c>
      <c r="L104" t="str">
        <f t="shared" si="8"/>
        <v/>
      </c>
      <c r="M104" t="str">
        <f t="shared" si="9"/>
        <v/>
      </c>
      <c r="N104" t="str">
        <f t="shared" si="10"/>
        <v/>
      </c>
      <c r="O104" t="e">
        <f>IF(AND(A104&lt;&gt;A103,#REF!&lt;&gt;""),#REF!,"")</f>
        <v>#REF!</v>
      </c>
      <c r="P104" t="e">
        <f t="shared" si="13"/>
        <v>#REF!</v>
      </c>
      <c r="Q104" s="2" t="e">
        <f t="shared" ca="1" si="14"/>
        <v>#REF!</v>
      </c>
      <c r="R104" t="e">
        <f>IF(NOT(#REF!="Indskrevet"),"",IF(E104="",FALSE,AND(NOT(#REF!),VALUE(RIGHT(CONCATENATE(YEAR(E104)),2))=15)))</f>
        <v>#REF!</v>
      </c>
      <c r="S104" t="e">
        <f t="shared" si="11"/>
        <v>#REF!</v>
      </c>
      <c r="T104" t="e">
        <f t="shared" si="12"/>
        <v>#REF!</v>
      </c>
      <c r="U104" s="2" t="e">
        <f t="shared" si="15"/>
        <v>#REF!</v>
      </c>
      <c r="V104" s="2"/>
    </row>
    <row r="105" spans="1:22" x14ac:dyDescent="0.25">
      <c r="A105" t="s">
        <v>171</v>
      </c>
      <c r="B105" t="s">
        <v>172</v>
      </c>
      <c r="C105">
        <v>39.999999999999602</v>
      </c>
      <c r="D105" t="s">
        <v>5318</v>
      </c>
      <c r="E105" s="1">
        <v>42180</v>
      </c>
      <c r="F105" t="s">
        <v>5337</v>
      </c>
      <c r="G105">
        <v>1</v>
      </c>
      <c r="H105" t="s">
        <v>5307</v>
      </c>
      <c r="I105" t="s">
        <v>5338</v>
      </c>
      <c r="J105" t="s">
        <v>5293</v>
      </c>
      <c r="K105" t="b">
        <f>LOOKUP(A105,'[1]UDDATA-1'!B:B,'[1]UDDATA-1'!A:A)&lt;&gt;LOOKUP(A105,'[1]UDDATA-2'!B:B,'[1]UDDATA-2'!A:A)</f>
        <v>0</v>
      </c>
      <c r="L105" t="str">
        <f t="shared" si="8"/>
        <v>Kredsløbsteori og dynamiske systemer</v>
      </c>
      <c r="M105" t="str">
        <f t="shared" si="9"/>
        <v/>
      </c>
      <c r="N105" t="str">
        <f t="shared" si="10"/>
        <v>U</v>
      </c>
      <c r="O105" t="e">
        <f>IF(AND(A105&lt;&gt;A104,#REF!&lt;&gt;""),#REF!,"")</f>
        <v>#REF!</v>
      </c>
      <c r="P105" t="e">
        <f t="shared" si="13"/>
        <v>#REF!</v>
      </c>
      <c r="Q105" s="2" t="e">
        <f t="shared" ca="1" si="14"/>
        <v>#REF!</v>
      </c>
      <c r="R105" t="e">
        <f>IF(NOT(#REF!="Indskrevet"),"",IF(E105="",FALSE,AND(NOT(#REF!),VALUE(RIGHT(CONCATENATE(YEAR(E105)),2))=15)))</f>
        <v>#REF!</v>
      </c>
      <c r="S105" t="e">
        <f t="shared" si="11"/>
        <v>#REF!</v>
      </c>
      <c r="T105" t="e">
        <f t="shared" si="12"/>
        <v>#REF!</v>
      </c>
      <c r="U105" s="2" t="e">
        <f t="shared" si="15"/>
        <v>#REF!</v>
      </c>
      <c r="V105" s="2"/>
    </row>
    <row r="106" spans="1:22" x14ac:dyDescent="0.25">
      <c r="A106" t="s">
        <v>171</v>
      </c>
      <c r="B106" t="s">
        <v>172</v>
      </c>
      <c r="C106">
        <v>39.999999999999602</v>
      </c>
      <c r="D106" t="s">
        <v>5318</v>
      </c>
      <c r="E106" s="1">
        <v>42248</v>
      </c>
      <c r="F106" t="s">
        <v>5337</v>
      </c>
      <c r="G106">
        <v>2</v>
      </c>
      <c r="H106" t="s">
        <v>5287</v>
      </c>
      <c r="I106" t="s">
        <v>5338</v>
      </c>
      <c r="J106" t="s">
        <v>5299</v>
      </c>
      <c r="K106" t="b">
        <f>LOOKUP(A106,'[1]UDDATA-1'!B:B,'[1]UDDATA-1'!A:A)&lt;&gt;LOOKUP(A106,'[1]UDDATA-2'!B:B,'[1]UDDATA-2'!A:A)</f>
        <v>0</v>
      </c>
      <c r="L106" t="str">
        <f t="shared" si="8"/>
        <v/>
      </c>
      <c r="M106" t="str">
        <f t="shared" si="9"/>
        <v/>
      </c>
      <c r="N106" t="str">
        <f t="shared" si="10"/>
        <v/>
      </c>
      <c r="O106" t="e">
        <f>IF(AND(A106&lt;&gt;A105,#REF!&lt;&gt;""),#REF!,"")</f>
        <v>#REF!</v>
      </c>
      <c r="P106" t="e">
        <f t="shared" si="13"/>
        <v>#REF!</v>
      </c>
      <c r="Q106" s="2" t="e">
        <f t="shared" ca="1" si="14"/>
        <v>#REF!</v>
      </c>
      <c r="R106" t="e">
        <f>IF(NOT(#REF!="Indskrevet"),"",IF(E106="",FALSE,AND(NOT(#REF!),VALUE(RIGHT(CONCATENATE(YEAR(E106)),2))=15)))</f>
        <v>#REF!</v>
      </c>
      <c r="S106" t="e">
        <f t="shared" si="11"/>
        <v>#REF!</v>
      </c>
      <c r="T106" t="e">
        <f t="shared" si="12"/>
        <v>#REF!</v>
      </c>
      <c r="U106" s="2" t="e">
        <f t="shared" si="15"/>
        <v>#REF!</v>
      </c>
      <c r="V106" s="2"/>
    </row>
    <row r="107" spans="1:22" x14ac:dyDescent="0.25">
      <c r="A107" t="s">
        <v>173</v>
      </c>
      <c r="B107" t="s">
        <v>174</v>
      </c>
      <c r="C107">
        <v>119.999999999998</v>
      </c>
      <c r="D107" t="s">
        <v>5327</v>
      </c>
      <c r="E107" s="1">
        <v>41891</v>
      </c>
      <c r="F107" t="s">
        <v>5304</v>
      </c>
      <c r="G107">
        <v>1</v>
      </c>
      <c r="H107" t="s">
        <v>5287</v>
      </c>
      <c r="I107" t="s">
        <v>5305</v>
      </c>
      <c r="J107" t="s">
        <v>5315</v>
      </c>
      <c r="K107" t="b">
        <f>LOOKUP(A107,'[1]UDDATA-1'!B:B,'[1]UDDATA-1'!A:A)&lt;&gt;LOOKUP(A107,'[1]UDDATA-2'!B:B,'[1]UDDATA-2'!A:A)</f>
        <v>0</v>
      </c>
      <c r="L107" t="str">
        <f t="shared" si="8"/>
        <v>Objektorienteret Software Engineering</v>
      </c>
      <c r="M107">
        <f t="shared" si="9"/>
        <v>-3</v>
      </c>
      <c r="N107" t="str">
        <f t="shared" si="10"/>
        <v/>
      </c>
      <c r="O107" t="e">
        <f>IF(AND(A107&lt;&gt;A106,#REF!&lt;&gt;""),#REF!,"")</f>
        <v>#REF!</v>
      </c>
      <c r="P107" t="e">
        <f t="shared" si="13"/>
        <v>#REF!</v>
      </c>
      <c r="Q107" s="2" t="e">
        <f t="shared" ca="1" si="14"/>
        <v>#REF!</v>
      </c>
      <c r="R107" t="e">
        <f>IF(NOT(#REF!="Indskrevet"),"",IF(E107="",FALSE,AND(NOT(#REF!),VALUE(RIGHT(CONCATENATE(YEAR(E107)),2))=15)))</f>
        <v>#REF!</v>
      </c>
      <c r="S107" t="e">
        <f t="shared" si="11"/>
        <v>#REF!</v>
      </c>
      <c r="T107" t="e">
        <f t="shared" si="12"/>
        <v>#REF!</v>
      </c>
      <c r="U107" s="2" t="e">
        <f t="shared" si="15"/>
        <v>#REF!</v>
      </c>
      <c r="V107" s="2"/>
    </row>
    <row r="108" spans="1:22" x14ac:dyDescent="0.25">
      <c r="A108" t="s">
        <v>173</v>
      </c>
      <c r="B108" t="s">
        <v>174</v>
      </c>
      <c r="C108">
        <v>119.999999999998</v>
      </c>
      <c r="D108" t="s">
        <v>5290</v>
      </c>
      <c r="E108" s="1">
        <v>41290</v>
      </c>
      <c r="F108" t="s">
        <v>5343</v>
      </c>
      <c r="G108">
        <v>1</v>
      </c>
      <c r="H108" t="s">
        <v>5287</v>
      </c>
      <c r="I108" t="s">
        <v>5288</v>
      </c>
      <c r="J108" t="s">
        <v>5289</v>
      </c>
      <c r="K108" t="b">
        <f>LOOKUP(A108,'[1]UDDATA-1'!B:B,'[1]UDDATA-1'!A:A)&lt;&gt;LOOKUP(A108,'[1]UDDATA-2'!B:B,'[1]UDDATA-2'!A:A)</f>
        <v>0</v>
      </c>
      <c r="L108" t="str">
        <f t="shared" si="8"/>
        <v>Grundlæggende programmering</v>
      </c>
      <c r="M108">
        <f t="shared" si="9"/>
        <v>10</v>
      </c>
      <c r="N108" t="str">
        <f t="shared" si="10"/>
        <v/>
      </c>
      <c r="O108" t="e">
        <f>IF(AND(A108&lt;&gt;A107,#REF!&lt;&gt;""),#REF!,"")</f>
        <v>#REF!</v>
      </c>
      <c r="P108" t="e">
        <f t="shared" si="13"/>
        <v>#REF!</v>
      </c>
      <c r="Q108" s="2" t="e">
        <f t="shared" ca="1" si="14"/>
        <v>#REF!</v>
      </c>
      <c r="R108" t="e">
        <f>IF(NOT(#REF!="Indskrevet"),"",IF(E108="",FALSE,AND(NOT(#REF!),VALUE(RIGHT(CONCATENATE(YEAR(E108)),2))=15)))</f>
        <v>#REF!</v>
      </c>
      <c r="S108" t="e">
        <f t="shared" si="11"/>
        <v>#REF!</v>
      </c>
      <c r="T108" t="e">
        <f t="shared" si="12"/>
        <v>#REF!</v>
      </c>
      <c r="U108" s="2" t="e">
        <f t="shared" si="15"/>
        <v>#REF!</v>
      </c>
      <c r="V108" s="2"/>
    </row>
    <row r="109" spans="1:22" x14ac:dyDescent="0.25">
      <c r="A109" t="s">
        <v>173</v>
      </c>
      <c r="B109" t="s">
        <v>174</v>
      </c>
      <c r="C109">
        <v>119.999999999998</v>
      </c>
      <c r="D109" t="s">
        <v>5285</v>
      </c>
      <c r="E109" s="1">
        <v>41456</v>
      </c>
      <c r="F109" t="s">
        <v>5344</v>
      </c>
      <c r="G109">
        <v>1</v>
      </c>
      <c r="H109" t="s">
        <v>5287</v>
      </c>
      <c r="I109" t="s">
        <v>5292</v>
      </c>
      <c r="J109" t="s">
        <v>5293</v>
      </c>
      <c r="K109" t="b">
        <f>LOOKUP(A109,'[1]UDDATA-1'!B:B,'[1]UDDATA-1'!A:A)&lt;&gt;LOOKUP(A109,'[1]UDDATA-2'!B:B,'[1]UDDATA-2'!A:A)</f>
        <v>0</v>
      </c>
      <c r="L109" t="str">
        <f t="shared" si="8"/>
        <v>Matematik til multimedie-applikationer</v>
      </c>
      <c r="M109">
        <f t="shared" si="9"/>
        <v>2</v>
      </c>
      <c r="N109" t="str">
        <f t="shared" si="10"/>
        <v/>
      </c>
      <c r="O109" t="e">
        <f>IF(AND(A109&lt;&gt;A108,#REF!&lt;&gt;""),#REF!,"")</f>
        <v>#REF!</v>
      </c>
      <c r="P109" t="e">
        <f t="shared" si="13"/>
        <v>#REF!</v>
      </c>
      <c r="Q109" s="2" t="e">
        <f t="shared" ca="1" si="14"/>
        <v>#REF!</v>
      </c>
      <c r="R109" t="e">
        <f>IF(NOT(#REF!="Indskrevet"),"",IF(E109="",FALSE,AND(NOT(#REF!),VALUE(RIGHT(CONCATENATE(YEAR(E109)),2))=15)))</f>
        <v>#REF!</v>
      </c>
      <c r="S109" t="e">
        <f t="shared" si="11"/>
        <v>#REF!</v>
      </c>
      <c r="T109" t="e">
        <f t="shared" si="12"/>
        <v>#REF!</v>
      </c>
      <c r="U109" s="2" t="e">
        <f t="shared" si="15"/>
        <v>#REF!</v>
      </c>
      <c r="V109" s="2"/>
    </row>
    <row r="110" spans="1:22" x14ac:dyDescent="0.25">
      <c r="A110" t="s">
        <v>173</v>
      </c>
      <c r="B110" t="s">
        <v>174</v>
      </c>
      <c r="C110">
        <v>119.999999999998</v>
      </c>
      <c r="D110" t="s">
        <v>5317</v>
      </c>
      <c r="E110" s="1">
        <v>41429</v>
      </c>
      <c r="F110" t="s">
        <v>5345</v>
      </c>
      <c r="G110">
        <v>1</v>
      </c>
      <c r="H110" t="s">
        <v>5287</v>
      </c>
      <c r="I110" t="s">
        <v>5295</v>
      </c>
      <c r="J110" t="s">
        <v>5293</v>
      </c>
      <c r="K110" t="b">
        <f>LOOKUP(A110,'[1]UDDATA-1'!B:B,'[1]UDDATA-1'!A:A)&lt;&gt;LOOKUP(A110,'[1]UDDATA-2'!B:B,'[1]UDDATA-2'!A:A)</f>
        <v>0</v>
      </c>
      <c r="L110" t="str">
        <f t="shared" si="8"/>
        <v>Fysisk interface design</v>
      </c>
      <c r="M110">
        <f t="shared" si="9"/>
        <v>4</v>
      </c>
      <c r="N110" t="str">
        <f t="shared" si="10"/>
        <v/>
      </c>
      <c r="O110" t="e">
        <f>IF(AND(A110&lt;&gt;A109,#REF!&lt;&gt;""),#REF!,"")</f>
        <v>#REF!</v>
      </c>
      <c r="P110" t="e">
        <f t="shared" si="13"/>
        <v>#REF!</v>
      </c>
      <c r="Q110" s="2" t="e">
        <f t="shared" ca="1" si="14"/>
        <v>#REF!</v>
      </c>
      <c r="R110" t="e">
        <f>IF(NOT(#REF!="Indskrevet"),"",IF(E110="",FALSE,AND(NOT(#REF!),VALUE(RIGHT(CONCATENATE(YEAR(E110)),2))=15)))</f>
        <v>#REF!</v>
      </c>
      <c r="S110" t="e">
        <f t="shared" si="11"/>
        <v>#REF!</v>
      </c>
      <c r="T110" t="e">
        <f t="shared" si="12"/>
        <v>#REF!</v>
      </c>
      <c r="U110" s="2" t="e">
        <f t="shared" si="15"/>
        <v>#REF!</v>
      </c>
      <c r="V110" s="2"/>
    </row>
    <row r="111" spans="1:22" x14ac:dyDescent="0.25">
      <c r="A111" t="s">
        <v>173</v>
      </c>
      <c r="B111" t="s">
        <v>174</v>
      </c>
      <c r="C111">
        <v>119.999999999998</v>
      </c>
      <c r="D111" t="s">
        <v>5306</v>
      </c>
      <c r="E111" s="1">
        <v>41690</v>
      </c>
      <c r="F111" t="s">
        <v>5346</v>
      </c>
      <c r="G111">
        <v>1</v>
      </c>
      <c r="H111" t="s">
        <v>5307</v>
      </c>
      <c r="I111" t="s">
        <v>5298</v>
      </c>
      <c r="J111" t="s">
        <v>5299</v>
      </c>
      <c r="K111" t="b">
        <f>LOOKUP(A111,'[1]UDDATA-1'!B:B,'[1]UDDATA-1'!A:A)&lt;&gt;LOOKUP(A111,'[1]UDDATA-2'!B:B,'[1]UDDATA-2'!A:A)</f>
        <v>0</v>
      </c>
      <c r="L111" t="str">
        <f t="shared" si="8"/>
        <v>Proceduremæssig programmering</v>
      </c>
      <c r="M111">
        <f t="shared" si="9"/>
        <v>0</v>
      </c>
      <c r="N111" t="str">
        <f t="shared" si="10"/>
        <v/>
      </c>
      <c r="O111" t="e">
        <f>IF(AND(A111&lt;&gt;A110,#REF!&lt;&gt;""),#REF!,"")</f>
        <v>#REF!</v>
      </c>
      <c r="P111" t="e">
        <f t="shared" si="13"/>
        <v>#REF!</v>
      </c>
      <c r="Q111" s="2" t="e">
        <f t="shared" ca="1" si="14"/>
        <v>#REF!</v>
      </c>
      <c r="R111" t="e">
        <f>IF(NOT(#REF!="Indskrevet"),"",IF(E111="",FALSE,AND(NOT(#REF!),VALUE(RIGHT(CONCATENATE(YEAR(E111)),2))=15)))</f>
        <v>#REF!</v>
      </c>
      <c r="S111" t="e">
        <f t="shared" si="11"/>
        <v>#REF!</v>
      </c>
      <c r="T111" t="e">
        <f t="shared" si="12"/>
        <v>#REF!</v>
      </c>
      <c r="U111" s="2" t="e">
        <f t="shared" si="15"/>
        <v>#REF!</v>
      </c>
      <c r="V111" s="2"/>
    </row>
    <row r="112" spans="1:22" x14ac:dyDescent="0.25">
      <c r="A112" t="s">
        <v>173</v>
      </c>
      <c r="B112" t="s">
        <v>174</v>
      </c>
      <c r="C112">
        <v>119.999999999998</v>
      </c>
      <c r="D112" t="s">
        <v>5327</v>
      </c>
      <c r="E112" s="1">
        <v>41774</v>
      </c>
      <c r="F112" t="s">
        <v>5346</v>
      </c>
      <c r="G112">
        <v>2</v>
      </c>
      <c r="H112" t="s">
        <v>5287</v>
      </c>
      <c r="I112" t="s">
        <v>5298</v>
      </c>
      <c r="J112" t="s">
        <v>5303</v>
      </c>
      <c r="K112" t="b">
        <f>LOOKUP(A112,'[1]UDDATA-1'!B:B,'[1]UDDATA-1'!A:A)&lt;&gt;LOOKUP(A112,'[1]UDDATA-2'!B:B,'[1]UDDATA-2'!A:A)</f>
        <v>0</v>
      </c>
      <c r="L112" t="str">
        <f t="shared" si="8"/>
        <v/>
      </c>
      <c r="M112" t="str">
        <f t="shared" si="9"/>
        <v/>
      </c>
      <c r="N112" t="str">
        <f t="shared" si="10"/>
        <v/>
      </c>
      <c r="O112" t="e">
        <f>IF(AND(A112&lt;&gt;A111,#REF!&lt;&gt;""),#REF!,"")</f>
        <v>#REF!</v>
      </c>
      <c r="P112" t="e">
        <f t="shared" si="13"/>
        <v>#REF!</v>
      </c>
      <c r="Q112" s="2" t="e">
        <f t="shared" ca="1" si="14"/>
        <v>#REF!</v>
      </c>
      <c r="R112" t="e">
        <f>IF(NOT(#REF!="Indskrevet"),"",IF(E112="",FALSE,AND(NOT(#REF!),VALUE(RIGHT(CONCATENATE(YEAR(E112)),2))=15)))</f>
        <v>#REF!</v>
      </c>
      <c r="S112" t="e">
        <f t="shared" si="11"/>
        <v>#REF!</v>
      </c>
      <c r="T112" t="e">
        <f t="shared" si="12"/>
        <v>#REF!</v>
      </c>
      <c r="U112" s="2" t="e">
        <f t="shared" si="15"/>
        <v>#REF!</v>
      </c>
      <c r="V112" s="2"/>
    </row>
    <row r="113" spans="1:22" x14ac:dyDescent="0.25">
      <c r="A113" t="s">
        <v>173</v>
      </c>
      <c r="B113" t="s">
        <v>174</v>
      </c>
      <c r="C113">
        <v>119.999999999998</v>
      </c>
      <c r="D113" t="s">
        <v>5306</v>
      </c>
      <c r="E113" s="1">
        <v>41800</v>
      </c>
      <c r="F113" t="s">
        <v>5347</v>
      </c>
      <c r="G113">
        <v>1</v>
      </c>
      <c r="H113" t="s">
        <v>5307</v>
      </c>
      <c r="I113" t="s">
        <v>5302</v>
      </c>
      <c r="J113" t="s">
        <v>5303</v>
      </c>
      <c r="K113" t="b">
        <f>LOOKUP(A113,'[1]UDDATA-1'!B:B,'[1]UDDATA-1'!A:A)&lt;&gt;LOOKUP(A113,'[1]UDDATA-2'!B:B,'[1]UDDATA-2'!A:A)</f>
        <v>0</v>
      </c>
      <c r="L113" t="str">
        <f t="shared" si="8"/>
        <v>Lyd- og musikbehandling</v>
      </c>
      <c r="M113">
        <f t="shared" si="9"/>
        <v>0</v>
      </c>
      <c r="N113" t="str">
        <f t="shared" si="10"/>
        <v/>
      </c>
      <c r="O113" t="e">
        <f>IF(AND(A113&lt;&gt;A112,#REF!&lt;&gt;""),#REF!,"")</f>
        <v>#REF!</v>
      </c>
      <c r="P113" t="e">
        <f t="shared" si="13"/>
        <v>#REF!</v>
      </c>
      <c r="Q113" s="2" t="e">
        <f t="shared" ca="1" si="14"/>
        <v>#REF!</v>
      </c>
      <c r="R113" t="e">
        <f>IF(NOT(#REF!="Indskrevet"),"",IF(E113="",FALSE,AND(NOT(#REF!),VALUE(RIGHT(CONCATENATE(YEAR(E113)),2))=15)))</f>
        <v>#REF!</v>
      </c>
      <c r="S113" t="e">
        <f t="shared" si="11"/>
        <v>#REF!</v>
      </c>
      <c r="T113" t="e">
        <f t="shared" si="12"/>
        <v>#REF!</v>
      </c>
      <c r="U113" s="2" t="e">
        <f t="shared" si="15"/>
        <v>#REF!</v>
      </c>
      <c r="V113" s="2"/>
    </row>
    <row r="114" spans="1:22" x14ac:dyDescent="0.25">
      <c r="A114" t="s">
        <v>173</v>
      </c>
      <c r="B114" t="s">
        <v>174</v>
      </c>
      <c r="C114">
        <v>119.999999999998</v>
      </c>
      <c r="D114" t="s">
        <v>5285</v>
      </c>
      <c r="E114" s="1">
        <v>41873</v>
      </c>
      <c r="F114" t="s">
        <v>5347</v>
      </c>
      <c r="G114">
        <v>2</v>
      </c>
      <c r="H114" t="s">
        <v>5287</v>
      </c>
      <c r="I114" t="s">
        <v>5302</v>
      </c>
      <c r="J114" t="s">
        <v>5303</v>
      </c>
      <c r="K114" t="b">
        <f>LOOKUP(A114,'[1]UDDATA-1'!B:B,'[1]UDDATA-1'!A:A)&lt;&gt;LOOKUP(A114,'[1]UDDATA-2'!B:B,'[1]UDDATA-2'!A:A)</f>
        <v>0</v>
      </c>
      <c r="L114" t="str">
        <f t="shared" si="8"/>
        <v/>
      </c>
      <c r="M114" t="str">
        <f t="shared" si="9"/>
        <v/>
      </c>
      <c r="N114" t="str">
        <f t="shared" si="10"/>
        <v/>
      </c>
      <c r="O114" t="e">
        <f>IF(AND(A114&lt;&gt;A113,#REF!&lt;&gt;""),#REF!,"")</f>
        <v>#REF!</v>
      </c>
      <c r="P114" t="e">
        <f t="shared" si="13"/>
        <v>#REF!</v>
      </c>
      <c r="Q114" s="2" t="e">
        <f t="shared" ca="1" si="14"/>
        <v>#REF!</v>
      </c>
      <c r="R114" t="e">
        <f>IF(NOT(#REF!="Indskrevet"),"",IF(E114="",FALSE,AND(NOT(#REF!),VALUE(RIGHT(CONCATENATE(YEAR(E114)),2))=15)))</f>
        <v>#REF!</v>
      </c>
      <c r="S114" t="e">
        <f t="shared" si="11"/>
        <v>#REF!</v>
      </c>
      <c r="T114" t="e">
        <f t="shared" si="12"/>
        <v>#REF!</v>
      </c>
      <c r="U114" s="2" t="e">
        <f t="shared" si="15"/>
        <v>#REF!</v>
      </c>
      <c r="V114" s="2"/>
    </row>
    <row r="115" spans="1:22" x14ac:dyDescent="0.25">
      <c r="A115" t="s">
        <v>173</v>
      </c>
      <c r="B115" t="s">
        <v>174</v>
      </c>
      <c r="C115">
        <v>119.999999999998</v>
      </c>
      <c r="D115" t="s">
        <v>5327</v>
      </c>
      <c r="E115" s="1">
        <v>41815</v>
      </c>
      <c r="F115" t="s">
        <v>5348</v>
      </c>
      <c r="G115">
        <v>1</v>
      </c>
      <c r="H115" t="s">
        <v>5307</v>
      </c>
      <c r="I115" t="s">
        <v>5305</v>
      </c>
      <c r="J115" t="s">
        <v>5303</v>
      </c>
      <c r="K115" t="b">
        <f>LOOKUP(A115,'[1]UDDATA-1'!B:B,'[1]UDDATA-1'!A:A)&lt;&gt;LOOKUP(A115,'[1]UDDATA-2'!B:B,'[1]UDDATA-2'!A:A)</f>
        <v>0</v>
      </c>
      <c r="L115" t="str">
        <f t="shared" si="8"/>
        <v>Objektorienteret Software Engineering</v>
      </c>
      <c r="M115">
        <f t="shared" si="9"/>
        <v>-3</v>
      </c>
      <c r="N115" t="str">
        <f t="shared" si="10"/>
        <v/>
      </c>
      <c r="O115" t="e">
        <f>IF(AND(A115&lt;&gt;A114,#REF!&lt;&gt;""),#REF!,"")</f>
        <v>#REF!</v>
      </c>
      <c r="P115" t="e">
        <f t="shared" si="13"/>
        <v>#REF!</v>
      </c>
      <c r="Q115" s="2" t="e">
        <f t="shared" ca="1" si="14"/>
        <v>#REF!</v>
      </c>
      <c r="R115" t="e">
        <f>IF(NOT(#REF!="Indskrevet"),"",IF(E115="",FALSE,AND(NOT(#REF!),VALUE(RIGHT(CONCATENATE(YEAR(E115)),2))=15)))</f>
        <v>#REF!</v>
      </c>
      <c r="S115" t="e">
        <f t="shared" si="11"/>
        <v>#REF!</v>
      </c>
      <c r="T115" t="e">
        <f t="shared" si="12"/>
        <v>#REF!</v>
      </c>
      <c r="U115" s="2" t="e">
        <f t="shared" si="15"/>
        <v>#REF!</v>
      </c>
      <c r="V115" s="2"/>
    </row>
    <row r="116" spans="1:22" x14ac:dyDescent="0.25">
      <c r="A116" t="s">
        <v>173</v>
      </c>
      <c r="B116" t="s">
        <v>174</v>
      </c>
      <c r="C116">
        <v>119.999999999998</v>
      </c>
      <c r="D116" t="s">
        <v>5327</v>
      </c>
      <c r="E116" s="1">
        <v>41891</v>
      </c>
      <c r="F116" t="s">
        <v>5348</v>
      </c>
      <c r="G116">
        <v>2</v>
      </c>
      <c r="H116" t="s">
        <v>5287</v>
      </c>
      <c r="I116" t="s">
        <v>5305</v>
      </c>
      <c r="J116" t="s">
        <v>5315</v>
      </c>
      <c r="K116" t="b">
        <f>LOOKUP(A116,'[1]UDDATA-1'!B:B,'[1]UDDATA-1'!A:A)&lt;&gt;LOOKUP(A116,'[1]UDDATA-2'!B:B,'[1]UDDATA-2'!A:A)</f>
        <v>0</v>
      </c>
      <c r="L116" t="str">
        <f t="shared" si="8"/>
        <v/>
      </c>
      <c r="M116" t="str">
        <f t="shared" si="9"/>
        <v/>
      </c>
      <c r="N116" t="str">
        <f t="shared" si="10"/>
        <v/>
      </c>
      <c r="O116" t="e">
        <f>IF(AND(A116&lt;&gt;A115,#REF!&lt;&gt;""),#REF!,"")</f>
        <v>#REF!</v>
      </c>
      <c r="P116" t="e">
        <f t="shared" si="13"/>
        <v>#REF!</v>
      </c>
      <c r="Q116" s="2" t="e">
        <f t="shared" ca="1" si="14"/>
        <v>#REF!</v>
      </c>
      <c r="R116" t="e">
        <f>IF(NOT(#REF!="Indskrevet"),"",IF(E116="",FALSE,AND(NOT(#REF!),VALUE(RIGHT(CONCATENATE(YEAR(E116)),2))=15)))</f>
        <v>#REF!</v>
      </c>
      <c r="S116" t="e">
        <f t="shared" si="11"/>
        <v>#REF!</v>
      </c>
      <c r="T116" t="e">
        <f t="shared" si="12"/>
        <v>#REF!</v>
      </c>
      <c r="U116" s="2" t="e">
        <f t="shared" si="15"/>
        <v>#REF!</v>
      </c>
      <c r="V116" s="2"/>
    </row>
    <row r="117" spans="1:22" x14ac:dyDescent="0.25">
      <c r="A117" t="s">
        <v>177</v>
      </c>
      <c r="B117" t="s">
        <v>178</v>
      </c>
      <c r="C117">
        <v>149.99999999999699</v>
      </c>
      <c r="D117" t="s">
        <v>5296</v>
      </c>
      <c r="E117" s="1">
        <v>41304</v>
      </c>
      <c r="F117" t="s">
        <v>5335</v>
      </c>
      <c r="G117">
        <v>1</v>
      </c>
      <c r="H117" t="s">
        <v>5287</v>
      </c>
      <c r="I117" t="s">
        <v>5324</v>
      </c>
      <c r="J117" t="s">
        <v>5289</v>
      </c>
      <c r="K117" t="b">
        <f>LOOKUP(A117,'[1]UDDATA-1'!B:B,'[1]UDDATA-1'!A:A)&lt;&gt;LOOKUP(A117,'[1]UDDATA-2'!B:B,'[1]UDDATA-2'!A:A)</f>
        <v>0</v>
      </c>
      <c r="L117" t="str">
        <f t="shared" si="8"/>
        <v>Lineær algebra</v>
      </c>
      <c r="M117">
        <f t="shared" si="9"/>
        <v>7</v>
      </c>
      <c r="N117" t="str">
        <f t="shared" si="10"/>
        <v/>
      </c>
      <c r="O117" t="e">
        <f>IF(AND(A117&lt;&gt;A116,#REF!&lt;&gt;""),#REF!,"")</f>
        <v>#REF!</v>
      </c>
      <c r="P117" t="e">
        <f t="shared" si="13"/>
        <v>#REF!</v>
      </c>
      <c r="Q117" s="2" t="e">
        <f t="shared" ca="1" si="14"/>
        <v>#REF!</v>
      </c>
      <c r="R117" t="e">
        <f>IF(NOT(#REF!="Indskrevet"),"",IF(E117="",FALSE,AND(NOT(#REF!),VALUE(RIGHT(CONCATENATE(YEAR(E117)),2))=15)))</f>
        <v>#REF!</v>
      </c>
      <c r="S117" t="e">
        <f t="shared" si="11"/>
        <v>#REF!</v>
      </c>
      <c r="T117" t="e">
        <f t="shared" si="12"/>
        <v>#REF!</v>
      </c>
      <c r="U117" s="2" t="e">
        <f t="shared" si="15"/>
        <v>#REF!</v>
      </c>
      <c r="V117" s="2"/>
    </row>
    <row r="118" spans="1:22" x14ac:dyDescent="0.25">
      <c r="A118" t="s">
        <v>177</v>
      </c>
      <c r="B118" t="s">
        <v>178</v>
      </c>
      <c r="C118">
        <v>149.99999999999699</v>
      </c>
      <c r="D118" t="s">
        <v>5285</v>
      </c>
      <c r="E118" s="1">
        <v>41460</v>
      </c>
      <c r="F118" t="s">
        <v>5336</v>
      </c>
      <c r="G118">
        <v>1</v>
      </c>
      <c r="H118" t="s">
        <v>5287</v>
      </c>
      <c r="I118" t="s">
        <v>5326</v>
      </c>
      <c r="J118" t="s">
        <v>5293</v>
      </c>
      <c r="K118" t="b">
        <f>LOOKUP(A118,'[1]UDDATA-1'!B:B,'[1]UDDATA-1'!A:A)&lt;&gt;LOOKUP(A118,'[1]UDDATA-2'!B:B,'[1]UDDATA-2'!A:A)</f>
        <v>0</v>
      </c>
      <c r="L118" t="str">
        <f t="shared" si="8"/>
        <v>Calculus</v>
      </c>
      <c r="M118">
        <f t="shared" si="9"/>
        <v>2</v>
      </c>
      <c r="N118" t="str">
        <f t="shared" si="10"/>
        <v/>
      </c>
      <c r="O118" t="e">
        <f>IF(AND(A118&lt;&gt;A117,#REF!&lt;&gt;""),#REF!,"")</f>
        <v>#REF!</v>
      </c>
      <c r="P118" t="e">
        <f t="shared" si="13"/>
        <v>#REF!</v>
      </c>
      <c r="Q118" s="2" t="e">
        <f t="shared" ca="1" si="14"/>
        <v>#REF!</v>
      </c>
      <c r="R118" t="e">
        <f>IF(NOT(#REF!="Indskrevet"),"",IF(E118="",FALSE,AND(NOT(#REF!),VALUE(RIGHT(CONCATENATE(YEAR(E118)),2))=15)))</f>
        <v>#REF!</v>
      </c>
      <c r="S118" t="e">
        <f t="shared" si="11"/>
        <v>#REF!</v>
      </c>
      <c r="T118" t="e">
        <f t="shared" si="12"/>
        <v>#REF!</v>
      </c>
      <c r="U118" s="2" t="e">
        <f t="shared" si="15"/>
        <v>#REF!</v>
      </c>
      <c r="V118" s="2"/>
    </row>
    <row r="119" spans="1:22" x14ac:dyDescent="0.25">
      <c r="A119" t="s">
        <v>177</v>
      </c>
      <c r="B119" t="s">
        <v>178</v>
      </c>
      <c r="C119">
        <v>149.99999999999699</v>
      </c>
      <c r="D119" t="s">
        <v>5296</v>
      </c>
      <c r="E119" s="1">
        <v>41452</v>
      </c>
      <c r="F119" t="s">
        <v>5337</v>
      </c>
      <c r="G119">
        <v>1</v>
      </c>
      <c r="H119" t="s">
        <v>5287</v>
      </c>
      <c r="I119" t="s">
        <v>5338</v>
      </c>
      <c r="J119" t="s">
        <v>5293</v>
      </c>
      <c r="K119" t="b">
        <f>LOOKUP(A119,'[1]UDDATA-1'!B:B,'[1]UDDATA-1'!A:A)&lt;&gt;LOOKUP(A119,'[1]UDDATA-2'!B:B,'[1]UDDATA-2'!A:A)</f>
        <v>0</v>
      </c>
      <c r="L119" t="str">
        <f t="shared" si="8"/>
        <v>Kredsløbsteori og dynamiske systemer</v>
      </c>
      <c r="M119">
        <f t="shared" si="9"/>
        <v>7</v>
      </c>
      <c r="N119" t="str">
        <f t="shared" si="10"/>
        <v/>
      </c>
      <c r="O119" t="e">
        <f>IF(AND(A119&lt;&gt;A118,#REF!&lt;&gt;""),#REF!,"")</f>
        <v>#REF!</v>
      </c>
      <c r="P119" t="e">
        <f t="shared" si="13"/>
        <v>#REF!</v>
      </c>
      <c r="Q119" s="2" t="e">
        <f t="shared" ca="1" si="14"/>
        <v>#REF!</v>
      </c>
      <c r="R119" t="e">
        <f>IF(NOT(#REF!="Indskrevet"),"",IF(E119="",FALSE,AND(NOT(#REF!),VALUE(RIGHT(CONCATENATE(YEAR(E119)),2))=15)))</f>
        <v>#REF!</v>
      </c>
      <c r="S119" t="e">
        <f t="shared" si="11"/>
        <v>#REF!</v>
      </c>
      <c r="T119" t="e">
        <f t="shared" si="12"/>
        <v>#REF!</v>
      </c>
      <c r="U119" s="2" t="e">
        <f t="shared" si="15"/>
        <v>#REF!</v>
      </c>
      <c r="V119" s="2"/>
    </row>
    <row r="120" spans="1:22" x14ac:dyDescent="0.25">
      <c r="A120" t="s">
        <v>177</v>
      </c>
      <c r="B120" t="s">
        <v>178</v>
      </c>
      <c r="C120">
        <v>149.99999999999699</v>
      </c>
      <c r="D120" t="s">
        <v>5317</v>
      </c>
      <c r="E120" s="1">
        <v>41656</v>
      </c>
      <c r="F120" t="s">
        <v>5319</v>
      </c>
      <c r="G120">
        <v>1</v>
      </c>
      <c r="H120" t="s">
        <v>5287</v>
      </c>
      <c r="I120" t="s">
        <v>5320</v>
      </c>
      <c r="J120" t="s">
        <v>5299</v>
      </c>
      <c r="K120" t="b">
        <f>LOOKUP(A120,'[1]UDDATA-1'!B:B,'[1]UDDATA-1'!A:A)&lt;&gt;LOOKUP(A120,'[1]UDDATA-2'!B:B,'[1]UDDATA-2'!A:A)</f>
        <v>0</v>
      </c>
      <c r="L120" t="str">
        <f t="shared" si="8"/>
        <v>Beregningsteknik inden for elektronikområdet 1</v>
      </c>
      <c r="M120">
        <f t="shared" si="9"/>
        <v>4</v>
      </c>
      <c r="N120" t="str">
        <f t="shared" si="10"/>
        <v/>
      </c>
      <c r="O120" t="e">
        <f>IF(AND(A120&lt;&gt;A119,#REF!&lt;&gt;""),#REF!,"")</f>
        <v>#REF!</v>
      </c>
      <c r="P120" t="e">
        <f t="shared" si="13"/>
        <v>#REF!</v>
      </c>
      <c r="Q120" s="2" t="e">
        <f t="shared" ca="1" si="14"/>
        <v>#REF!</v>
      </c>
      <c r="R120" t="e">
        <f>IF(NOT(#REF!="Indskrevet"),"",IF(E120="",FALSE,AND(NOT(#REF!),VALUE(RIGHT(CONCATENATE(YEAR(E120)),2))=15)))</f>
        <v>#REF!</v>
      </c>
      <c r="S120" t="e">
        <f t="shared" si="11"/>
        <v>#REF!</v>
      </c>
      <c r="T120" t="e">
        <f t="shared" si="12"/>
        <v>#REF!</v>
      </c>
      <c r="U120" s="2" t="e">
        <f t="shared" si="15"/>
        <v>#REF!</v>
      </c>
      <c r="V120" s="2"/>
    </row>
    <row r="121" spans="1:22" x14ac:dyDescent="0.25">
      <c r="A121" t="s">
        <v>177</v>
      </c>
      <c r="B121" t="s">
        <v>178</v>
      </c>
      <c r="C121">
        <v>149.99999999999699</v>
      </c>
      <c r="D121" t="s">
        <v>5317</v>
      </c>
      <c r="E121" s="1">
        <v>41808</v>
      </c>
      <c r="F121" t="s">
        <v>5321</v>
      </c>
      <c r="G121">
        <v>1</v>
      </c>
      <c r="H121" t="s">
        <v>5287</v>
      </c>
      <c r="I121" t="s">
        <v>5322</v>
      </c>
      <c r="J121" t="s">
        <v>5303</v>
      </c>
      <c r="K121" t="b">
        <f>LOOKUP(A121,'[1]UDDATA-1'!B:B,'[1]UDDATA-1'!A:A)&lt;&gt;LOOKUP(A121,'[1]UDDATA-2'!B:B,'[1]UDDATA-2'!A:A)</f>
        <v>0</v>
      </c>
      <c r="L121" t="str">
        <f t="shared" si="8"/>
        <v>Beregningsteknik inden for elektronik</v>
      </c>
      <c r="M121">
        <f t="shared" si="9"/>
        <v>4</v>
      </c>
      <c r="N121" t="str">
        <f t="shared" si="10"/>
        <v/>
      </c>
      <c r="O121" t="e">
        <f>IF(AND(A121&lt;&gt;A120,#REF!&lt;&gt;""),#REF!,"")</f>
        <v>#REF!</v>
      </c>
      <c r="P121" t="e">
        <f t="shared" si="13"/>
        <v>#REF!</v>
      </c>
      <c r="Q121" s="2" t="e">
        <f t="shared" ca="1" si="14"/>
        <v>#REF!</v>
      </c>
      <c r="R121" t="e">
        <f>IF(NOT(#REF!="Indskrevet"),"",IF(E121="",FALSE,AND(NOT(#REF!),VALUE(RIGHT(CONCATENATE(YEAR(E121)),2))=15)))</f>
        <v>#REF!</v>
      </c>
      <c r="S121" t="e">
        <f t="shared" si="11"/>
        <v>#REF!</v>
      </c>
      <c r="T121" t="e">
        <f t="shared" si="12"/>
        <v>#REF!</v>
      </c>
      <c r="U121" s="2" t="e">
        <f t="shared" si="15"/>
        <v>#REF!</v>
      </c>
      <c r="V121" s="2"/>
    </row>
    <row r="122" spans="1:22" x14ac:dyDescent="0.25">
      <c r="A122" t="s">
        <v>180</v>
      </c>
      <c r="B122" t="s">
        <v>181</v>
      </c>
      <c r="C122">
        <v>109.999999999998</v>
      </c>
      <c r="D122" t="s">
        <v>5296</v>
      </c>
      <c r="E122" s="1">
        <v>41646</v>
      </c>
      <c r="F122" t="s">
        <v>5328</v>
      </c>
      <c r="G122">
        <v>1</v>
      </c>
      <c r="H122" t="s">
        <v>5287</v>
      </c>
      <c r="I122" t="s">
        <v>5324</v>
      </c>
      <c r="J122" t="s">
        <v>5289</v>
      </c>
      <c r="K122" t="b">
        <f>LOOKUP(A122,'[1]UDDATA-1'!B:B,'[1]UDDATA-1'!A:A)&lt;&gt;LOOKUP(A122,'[1]UDDATA-2'!B:B,'[1]UDDATA-2'!A:A)</f>
        <v>0</v>
      </c>
      <c r="L122" t="str">
        <f t="shared" si="8"/>
        <v>Lineær algebra</v>
      </c>
      <c r="M122">
        <f t="shared" si="9"/>
        <v>7</v>
      </c>
      <c r="N122" t="str">
        <f t="shared" si="10"/>
        <v/>
      </c>
      <c r="O122" t="e">
        <f>IF(AND(A122&lt;&gt;A121,#REF!&lt;&gt;""),#REF!,"")</f>
        <v>#REF!</v>
      </c>
      <c r="P122" t="e">
        <f t="shared" si="13"/>
        <v>#REF!</v>
      </c>
      <c r="Q122" s="2" t="e">
        <f t="shared" ca="1" si="14"/>
        <v>#REF!</v>
      </c>
      <c r="R122" t="e">
        <f>IF(NOT(#REF!="Indskrevet"),"",IF(E122="",FALSE,AND(NOT(#REF!),VALUE(RIGHT(CONCATENATE(YEAR(E122)),2))=15)))</f>
        <v>#REF!</v>
      </c>
      <c r="S122" t="e">
        <f t="shared" si="11"/>
        <v>#REF!</v>
      </c>
      <c r="T122" t="e">
        <f t="shared" si="12"/>
        <v>#REF!</v>
      </c>
      <c r="U122" s="2" t="e">
        <f t="shared" si="15"/>
        <v>#REF!</v>
      </c>
      <c r="V122" s="2"/>
    </row>
    <row r="123" spans="1:22" x14ac:dyDescent="0.25">
      <c r="A123" t="s">
        <v>180</v>
      </c>
      <c r="B123" t="s">
        <v>181</v>
      </c>
      <c r="C123">
        <v>109.999999999998</v>
      </c>
      <c r="D123" t="s">
        <v>5306</v>
      </c>
      <c r="E123" s="1">
        <v>41823</v>
      </c>
      <c r="F123" t="s">
        <v>5329</v>
      </c>
      <c r="G123">
        <v>1</v>
      </c>
      <c r="H123" t="s">
        <v>5307</v>
      </c>
      <c r="I123" t="s">
        <v>5330</v>
      </c>
      <c r="J123" t="s">
        <v>5293</v>
      </c>
      <c r="K123" t="b">
        <f>LOOKUP(A123,'[1]UDDATA-1'!B:B,'[1]UDDATA-1'!A:A)&lt;&gt;LOOKUP(A123,'[1]UDDATA-2'!B:B,'[1]UDDATA-2'!A:A)</f>
        <v>0</v>
      </c>
      <c r="L123" t="str">
        <f t="shared" si="8"/>
        <v>Diskret matematik</v>
      </c>
      <c r="M123">
        <f t="shared" si="9"/>
        <v>0</v>
      </c>
      <c r="N123" t="str">
        <f t="shared" si="10"/>
        <v/>
      </c>
      <c r="O123" t="e">
        <f>IF(AND(A123&lt;&gt;A122,#REF!&lt;&gt;""),#REF!,"")</f>
        <v>#REF!</v>
      </c>
      <c r="P123" t="e">
        <f t="shared" si="13"/>
        <v>#REF!</v>
      </c>
      <c r="Q123" s="2" t="e">
        <f t="shared" ca="1" si="14"/>
        <v>#REF!</v>
      </c>
      <c r="R123" t="e">
        <f>IF(NOT(#REF!="Indskrevet"),"",IF(E123="",FALSE,AND(NOT(#REF!),VALUE(RIGHT(CONCATENATE(YEAR(E123)),2))=15)))</f>
        <v>#REF!</v>
      </c>
      <c r="S123" t="e">
        <f t="shared" si="11"/>
        <v>#REF!</v>
      </c>
      <c r="T123" t="e">
        <f t="shared" si="12"/>
        <v>#REF!</v>
      </c>
      <c r="U123" s="2" t="e">
        <f t="shared" si="15"/>
        <v>#REF!</v>
      </c>
      <c r="V123" s="2"/>
    </row>
    <row r="124" spans="1:22" x14ac:dyDescent="0.25">
      <c r="A124" t="s">
        <v>180</v>
      </c>
      <c r="B124" t="s">
        <v>181</v>
      </c>
      <c r="C124">
        <v>109.999999999998</v>
      </c>
      <c r="D124" t="s">
        <v>5306</v>
      </c>
      <c r="E124" s="1">
        <v>41891</v>
      </c>
      <c r="F124" t="s">
        <v>5329</v>
      </c>
      <c r="G124">
        <v>2</v>
      </c>
      <c r="H124" t="s">
        <v>5307</v>
      </c>
      <c r="I124" t="s">
        <v>5330</v>
      </c>
      <c r="J124" t="s">
        <v>5299</v>
      </c>
      <c r="K124" t="b">
        <f>LOOKUP(A124,'[1]UDDATA-1'!B:B,'[1]UDDATA-1'!A:A)&lt;&gt;LOOKUP(A124,'[1]UDDATA-2'!B:B,'[1]UDDATA-2'!A:A)</f>
        <v>0</v>
      </c>
      <c r="L124" t="str">
        <f t="shared" si="8"/>
        <v/>
      </c>
      <c r="M124" t="str">
        <f t="shared" si="9"/>
        <v/>
      </c>
      <c r="N124" t="str">
        <f t="shared" si="10"/>
        <v/>
      </c>
      <c r="O124" t="e">
        <f>IF(AND(A124&lt;&gt;A123,#REF!&lt;&gt;""),#REF!,"")</f>
        <v>#REF!</v>
      </c>
      <c r="P124" t="e">
        <f t="shared" si="13"/>
        <v>#REF!</v>
      </c>
      <c r="Q124" s="2" t="e">
        <f t="shared" ca="1" si="14"/>
        <v>#REF!</v>
      </c>
      <c r="R124" t="e">
        <f>IF(NOT(#REF!="Indskrevet"),"",IF(E124="",FALSE,AND(NOT(#REF!),VALUE(RIGHT(CONCATENATE(YEAR(E124)),2))=15)))</f>
        <v>#REF!</v>
      </c>
      <c r="S124" t="e">
        <f t="shared" si="11"/>
        <v>#REF!</v>
      </c>
      <c r="T124" t="e">
        <f t="shared" si="12"/>
        <v>#REF!</v>
      </c>
      <c r="U124" s="2" t="e">
        <f t="shared" si="15"/>
        <v>#REF!</v>
      </c>
      <c r="V124" s="2"/>
    </row>
    <row r="125" spans="1:22" x14ac:dyDescent="0.25">
      <c r="A125" t="s">
        <v>180</v>
      </c>
      <c r="B125" t="s">
        <v>181</v>
      </c>
      <c r="C125">
        <v>109.999999999998</v>
      </c>
      <c r="D125" t="s">
        <v>5285</v>
      </c>
      <c r="E125" s="1">
        <v>42187</v>
      </c>
      <c r="F125" t="s">
        <v>5329</v>
      </c>
      <c r="G125">
        <v>3</v>
      </c>
      <c r="H125" t="s">
        <v>5287</v>
      </c>
      <c r="I125" t="s">
        <v>5330</v>
      </c>
      <c r="J125" t="s">
        <v>5303</v>
      </c>
      <c r="K125" t="b">
        <f>LOOKUP(A125,'[1]UDDATA-1'!B:B,'[1]UDDATA-1'!A:A)&lt;&gt;LOOKUP(A125,'[1]UDDATA-2'!B:B,'[1]UDDATA-2'!A:A)</f>
        <v>0</v>
      </c>
      <c r="L125" t="str">
        <f t="shared" si="8"/>
        <v/>
      </c>
      <c r="M125" t="str">
        <f t="shared" si="9"/>
        <v/>
      </c>
      <c r="N125" t="str">
        <f t="shared" si="10"/>
        <v/>
      </c>
      <c r="O125" t="e">
        <f>IF(AND(A125&lt;&gt;A124,#REF!&lt;&gt;""),#REF!,"")</f>
        <v>#REF!</v>
      </c>
      <c r="P125" t="e">
        <f t="shared" si="13"/>
        <v>#REF!</v>
      </c>
      <c r="Q125" s="2" t="e">
        <f t="shared" ca="1" si="14"/>
        <v>#REF!</v>
      </c>
      <c r="R125" t="e">
        <f>IF(NOT(#REF!="Indskrevet"),"",IF(E125="",FALSE,AND(NOT(#REF!),VALUE(RIGHT(CONCATENATE(YEAR(E125)),2))=15)))</f>
        <v>#REF!</v>
      </c>
      <c r="S125" t="e">
        <f t="shared" si="11"/>
        <v>#REF!</v>
      </c>
      <c r="T125" t="e">
        <f t="shared" si="12"/>
        <v>#REF!</v>
      </c>
      <c r="U125" s="2" t="e">
        <f t="shared" si="15"/>
        <v>#REF!</v>
      </c>
      <c r="V125" s="2"/>
    </row>
    <row r="126" spans="1:22" x14ac:dyDescent="0.25">
      <c r="A126" t="s">
        <v>180</v>
      </c>
      <c r="B126" t="s">
        <v>181</v>
      </c>
      <c r="C126">
        <v>109.999999999998</v>
      </c>
      <c r="D126" t="s">
        <v>5296</v>
      </c>
      <c r="E126" s="1">
        <v>41810</v>
      </c>
      <c r="F126" t="s">
        <v>5331</v>
      </c>
      <c r="G126">
        <v>1</v>
      </c>
      <c r="H126" t="s">
        <v>5287</v>
      </c>
      <c r="I126" t="s">
        <v>5332</v>
      </c>
      <c r="J126" t="s">
        <v>5293</v>
      </c>
      <c r="K126" t="b">
        <f>LOOKUP(A126,'[1]UDDATA-1'!B:B,'[1]UDDATA-1'!A:A)&lt;&gt;LOOKUP(A126,'[1]UDDATA-2'!B:B,'[1]UDDATA-2'!A:A)</f>
        <v>0</v>
      </c>
      <c r="L126" t="str">
        <f t="shared" si="8"/>
        <v>Computerarkitektur</v>
      </c>
      <c r="M126">
        <f t="shared" si="9"/>
        <v>7</v>
      </c>
      <c r="N126" t="str">
        <f t="shared" si="10"/>
        <v/>
      </c>
      <c r="O126" t="e">
        <f>IF(AND(A126&lt;&gt;A125,#REF!&lt;&gt;""),#REF!,"")</f>
        <v>#REF!</v>
      </c>
      <c r="P126" t="e">
        <f t="shared" si="13"/>
        <v>#REF!</v>
      </c>
      <c r="Q126" s="2" t="e">
        <f t="shared" ca="1" si="14"/>
        <v>#REF!</v>
      </c>
      <c r="R126" t="e">
        <f>IF(NOT(#REF!="Indskrevet"),"",IF(E126="",FALSE,AND(NOT(#REF!),VALUE(RIGHT(CONCATENATE(YEAR(E126)),2))=15)))</f>
        <v>#REF!</v>
      </c>
      <c r="S126" t="e">
        <f t="shared" si="11"/>
        <v>#REF!</v>
      </c>
      <c r="T126" t="e">
        <f t="shared" si="12"/>
        <v>#REF!</v>
      </c>
      <c r="U126" s="2" t="e">
        <f t="shared" si="15"/>
        <v>#REF!</v>
      </c>
      <c r="V126" s="2"/>
    </row>
    <row r="127" spans="1:22" x14ac:dyDescent="0.25">
      <c r="A127" t="s">
        <v>180</v>
      </c>
      <c r="B127" t="s">
        <v>181</v>
      </c>
      <c r="C127">
        <v>109.999999999998</v>
      </c>
      <c r="D127" t="s">
        <v>5296</v>
      </c>
      <c r="E127" s="1">
        <v>41808</v>
      </c>
      <c r="F127" t="s">
        <v>5333</v>
      </c>
      <c r="G127">
        <v>1</v>
      </c>
      <c r="H127" t="s">
        <v>5287</v>
      </c>
      <c r="I127" t="s">
        <v>5334</v>
      </c>
      <c r="J127" t="s">
        <v>5293</v>
      </c>
      <c r="K127" t="b">
        <f>LOOKUP(A127,'[1]UDDATA-1'!B:B,'[1]UDDATA-1'!A:A)&lt;&gt;LOOKUP(A127,'[1]UDDATA-2'!B:B,'[1]UDDATA-2'!A:A)</f>
        <v>0</v>
      </c>
      <c r="L127" t="str">
        <f t="shared" si="8"/>
        <v>Objektorienteret programmering</v>
      </c>
      <c r="M127">
        <f t="shared" si="9"/>
        <v>7</v>
      </c>
      <c r="N127" t="str">
        <f t="shared" si="10"/>
        <v/>
      </c>
      <c r="O127" t="e">
        <f>IF(AND(A127&lt;&gt;A126,#REF!&lt;&gt;""),#REF!,"")</f>
        <v>#REF!</v>
      </c>
      <c r="P127" t="e">
        <f t="shared" si="13"/>
        <v>#REF!</v>
      </c>
      <c r="Q127" s="2" t="e">
        <f t="shared" ca="1" si="14"/>
        <v>#REF!</v>
      </c>
      <c r="R127" t="e">
        <f>IF(NOT(#REF!="Indskrevet"),"",IF(E127="",FALSE,AND(NOT(#REF!),VALUE(RIGHT(CONCATENATE(YEAR(E127)),2))=15)))</f>
        <v>#REF!</v>
      </c>
      <c r="S127" t="e">
        <f t="shared" si="11"/>
        <v>#REF!</v>
      </c>
      <c r="T127" t="e">
        <f t="shared" si="12"/>
        <v>#REF!</v>
      </c>
      <c r="U127" s="2" t="e">
        <f t="shared" si="15"/>
        <v>#REF!</v>
      </c>
      <c r="V127" s="2"/>
    </row>
    <row r="128" spans="1:22" x14ac:dyDescent="0.25">
      <c r="A128" t="s">
        <v>180</v>
      </c>
      <c r="B128" t="s">
        <v>181</v>
      </c>
      <c r="C128">
        <v>109.999999999998</v>
      </c>
      <c r="D128" t="s">
        <v>5306</v>
      </c>
      <c r="E128" s="1">
        <v>42031</v>
      </c>
      <c r="F128" t="s">
        <v>5339</v>
      </c>
      <c r="G128">
        <v>1</v>
      </c>
      <c r="H128" t="s">
        <v>5307</v>
      </c>
      <c r="I128" t="s">
        <v>5340</v>
      </c>
      <c r="J128" t="s">
        <v>5299</v>
      </c>
      <c r="K128" t="b">
        <f>LOOKUP(A128,'[1]UDDATA-1'!B:B,'[1]UDDATA-1'!A:A)&lt;&gt;LOOKUP(A128,'[1]UDDATA-2'!B:B,'[1]UDDATA-2'!A:A)</f>
        <v>0</v>
      </c>
      <c r="L128" t="str">
        <f t="shared" si="8"/>
        <v>Algoritmik og datastrukturer</v>
      </c>
      <c r="M128">
        <f t="shared" si="9"/>
        <v>0</v>
      </c>
      <c r="N128" t="str">
        <f t="shared" si="10"/>
        <v/>
      </c>
      <c r="O128" t="e">
        <f>IF(AND(A128&lt;&gt;A127,#REF!&lt;&gt;""),#REF!,"")</f>
        <v>#REF!</v>
      </c>
      <c r="P128" t="e">
        <f t="shared" si="13"/>
        <v>#REF!</v>
      </c>
      <c r="Q128" s="2" t="e">
        <f t="shared" ca="1" si="14"/>
        <v>#REF!</v>
      </c>
      <c r="R128" t="e">
        <f>IF(NOT(#REF!="Indskrevet"),"",IF(E128="",FALSE,AND(NOT(#REF!),VALUE(RIGHT(CONCATENATE(YEAR(E128)),2))=15)))</f>
        <v>#REF!</v>
      </c>
      <c r="S128" t="e">
        <f t="shared" si="11"/>
        <v>#REF!</v>
      </c>
      <c r="T128" t="e">
        <f t="shared" si="12"/>
        <v>#REF!</v>
      </c>
      <c r="U128" s="2" t="e">
        <f t="shared" si="15"/>
        <v>#REF!</v>
      </c>
      <c r="V128" s="2"/>
    </row>
    <row r="129" spans="1:22" x14ac:dyDescent="0.25">
      <c r="A129" t="s">
        <v>180</v>
      </c>
      <c r="B129" t="s">
        <v>181</v>
      </c>
      <c r="C129">
        <v>109.999999999998</v>
      </c>
      <c r="D129" t="s">
        <v>5306</v>
      </c>
      <c r="E129" s="1">
        <v>42068</v>
      </c>
      <c r="F129" t="s">
        <v>5339</v>
      </c>
      <c r="G129">
        <v>2</v>
      </c>
      <c r="H129" t="s">
        <v>5287</v>
      </c>
      <c r="I129" t="s">
        <v>5340</v>
      </c>
      <c r="J129" t="s">
        <v>5303</v>
      </c>
      <c r="K129" t="b">
        <f>LOOKUP(A129,'[1]UDDATA-1'!B:B,'[1]UDDATA-1'!A:A)&lt;&gt;LOOKUP(A129,'[1]UDDATA-2'!B:B,'[1]UDDATA-2'!A:A)</f>
        <v>0</v>
      </c>
      <c r="L129" t="str">
        <f t="shared" si="8"/>
        <v/>
      </c>
      <c r="M129" t="str">
        <f t="shared" si="9"/>
        <v/>
      </c>
      <c r="N129" t="str">
        <f t="shared" si="10"/>
        <v/>
      </c>
      <c r="O129" t="e">
        <f>IF(AND(A129&lt;&gt;A128,#REF!&lt;&gt;""),#REF!,"")</f>
        <v>#REF!</v>
      </c>
      <c r="P129" t="e">
        <f t="shared" si="13"/>
        <v>#REF!</v>
      </c>
      <c r="Q129" s="2" t="e">
        <f t="shared" ca="1" si="14"/>
        <v>#REF!</v>
      </c>
      <c r="R129" t="e">
        <f>IF(NOT(#REF!="Indskrevet"),"",IF(E129="",FALSE,AND(NOT(#REF!),VALUE(RIGHT(CONCATENATE(YEAR(E129)),2))=15)))</f>
        <v>#REF!</v>
      </c>
      <c r="S129" t="e">
        <f t="shared" si="11"/>
        <v>#REF!</v>
      </c>
      <c r="T129" t="e">
        <f t="shared" si="12"/>
        <v>#REF!</v>
      </c>
      <c r="U129" s="2" t="e">
        <f t="shared" si="15"/>
        <v>#REF!</v>
      </c>
      <c r="V129" s="2"/>
    </row>
    <row r="130" spans="1:22" x14ac:dyDescent="0.25">
      <c r="A130" t="s">
        <v>180</v>
      </c>
      <c r="B130" t="s">
        <v>181</v>
      </c>
      <c r="C130">
        <v>109.999999999998</v>
      </c>
      <c r="D130" t="s">
        <v>5327</v>
      </c>
      <c r="E130" s="1">
        <v>42172</v>
      </c>
      <c r="F130" t="s">
        <v>5341</v>
      </c>
      <c r="G130">
        <v>1</v>
      </c>
      <c r="H130" t="s">
        <v>5307</v>
      </c>
      <c r="I130" t="s">
        <v>5342</v>
      </c>
      <c r="J130" t="s">
        <v>5303</v>
      </c>
      <c r="K130" t="b">
        <f>LOOKUP(A130,'[1]UDDATA-1'!B:B,'[1]UDDATA-1'!A:A)&lt;&gt;LOOKUP(A130,'[1]UDDATA-2'!B:B,'[1]UDDATA-2'!A:A)</f>
        <v>0</v>
      </c>
      <c r="L130" t="str">
        <f t="shared" ref="L130:L193" si="16">IF(AND(I130&lt;&gt;"",I130&lt;&gt;I129),I130,"")</f>
        <v>Syntaks og semantik</v>
      </c>
      <c r="M130">
        <f t="shared" ref="M130:M193" si="17">IF(AND(L130&lt;&gt;"",ISNUMBER(VALUE(D130))),VALUE(D130),"")</f>
        <v>-3</v>
      </c>
      <c r="N130" t="str">
        <f t="shared" ref="N130:N193" si="18">IF(L130="","",IF(M130="",D130,""))</f>
        <v/>
      </c>
      <c r="O130" t="e">
        <f>IF(AND(A130&lt;&gt;A129,#REF!&lt;&gt;""),#REF!,"")</f>
        <v>#REF!</v>
      </c>
      <c r="P130" t="e">
        <f t="shared" si="13"/>
        <v>#REF!</v>
      </c>
      <c r="Q130" s="2" t="e">
        <f t="shared" ca="1" si="14"/>
        <v>#REF!</v>
      </c>
      <c r="R130" t="e">
        <f>IF(NOT(#REF!="Indskrevet"),"",IF(E130="",FALSE,AND(NOT(#REF!),VALUE(RIGHT(CONCATENATE(YEAR(E130)),2))=15)))</f>
        <v>#REF!</v>
      </c>
      <c r="S130" t="e">
        <f t="shared" ref="S130:S193" si="19">IF(R130="","",IF(A130=A129,S129,NOT(OR(R130,AND(A131=A130,R131),AND(A132=A130,R132),AND(A133=A130,R133),AND(A134=A130,R134),AND(A135=A130,R135),AND(A136=A130,R136),AND(A137=A130,R137),AND(A138=A130,R138),AND(A139=A130,R139),AND(A140=A130,R140)))))</f>
        <v>#REF!</v>
      </c>
      <c r="T130" t="e">
        <f t="shared" ref="T130:T193" si="20">IF(U130="","",O130)</f>
        <v>#REF!</v>
      </c>
      <c r="U130" s="2" t="e">
        <f t="shared" si="15"/>
        <v>#REF!</v>
      </c>
      <c r="V130" s="2"/>
    </row>
    <row r="131" spans="1:22" x14ac:dyDescent="0.25">
      <c r="A131" t="s">
        <v>180</v>
      </c>
      <c r="B131" t="s">
        <v>181</v>
      </c>
      <c r="C131">
        <v>109.999999999998</v>
      </c>
      <c r="D131" t="s">
        <v>5327</v>
      </c>
      <c r="E131" s="1">
        <v>42249</v>
      </c>
      <c r="F131" t="s">
        <v>5341</v>
      </c>
      <c r="G131">
        <v>2</v>
      </c>
      <c r="H131" t="s">
        <v>5287</v>
      </c>
      <c r="I131" t="s">
        <v>5342</v>
      </c>
      <c r="J131" t="s">
        <v>5315</v>
      </c>
      <c r="K131" t="b">
        <f>LOOKUP(A131,'[1]UDDATA-1'!B:B,'[1]UDDATA-1'!A:A)&lt;&gt;LOOKUP(A131,'[1]UDDATA-2'!B:B,'[1]UDDATA-2'!A:A)</f>
        <v>0</v>
      </c>
      <c r="L131" t="str">
        <f t="shared" si="16"/>
        <v/>
      </c>
      <c r="M131" t="str">
        <f t="shared" si="17"/>
        <v/>
      </c>
      <c r="N131" t="str">
        <f t="shared" si="18"/>
        <v/>
      </c>
      <c r="O131" t="e">
        <f>IF(AND(A131&lt;&gt;A130,#REF!&lt;&gt;""),#REF!,"")</f>
        <v>#REF!</v>
      </c>
      <c r="P131" t="e">
        <f t="shared" ref="P131:P194" si="21">IF(O131="","",IF(M131="",0,IF(O132&lt;&gt;"",1,IF(AND(O132="",O133&lt;&gt;""),2,IF(AND(O132="",O133="",O134&lt;&gt;""),3,IF(AND(O132="",O133="",O134="",O135&lt;&gt;""),4,IF(AND(O132="",O133="",O134="",O135="",O136&lt;&gt;""),5,IF(AND(O132="",O133="",O134="",O135="",O136="",O137&lt;&gt;""),6,IF(AND(O132="",O133="",O134="",O135="",O136="",O137="",O138&lt;&gt;""),7,IF(AND(O132="",O133="",O134="",O135="",O136="",O137="",O138="",O139&lt;&gt;""),8,IF(AND(O132="",O133="",O134="",O135="",O136="",O137="",O138="",O139="",O140&lt;&gt;""),9,IF(AND(O132="",O133="",O134="",O135="",O136="",O137="",O138="",O139="",O140="",O141&lt;&gt;""),10,IF(AND(O132="",O133="",O134="",O135="",O136="",O137="",O138="",O139="",O140="",O141="",O142&lt;&gt;""),11,IF(AND(O132="",O133="",O134="",O135="",O136="",O137="",O138="",O139="",O140="",O141="",O142="",O143&lt;&gt;""),12,IF(AND(O132="",O133="",O134="",O135="",O136="",O137="",O138="",O139="",O140="",O141="",O142="",O143="",O144&lt;&gt;""),13,IF(AND(O132="",O133="",O134="",O135="",O136="",O137="",O138="",O139="",O140="",O141="",O142="",O143="",O144="",O145&lt;&gt;""),14,IF(AND(O132="",O133="",O134="",O135="",O136="",O137="",O138="",O139="",O140="",O141="",O142="",O143="",O144="",O145="",O146&lt;&gt;""),15)))))))))))))))))</f>
        <v>#REF!</v>
      </c>
      <c r="Q131" s="2" t="e">
        <f t="shared" ref="Q131:Q194" ca="1" si="22">IF(OR(P131="",P131=0),"",AVERAGE(INDIRECT(CONCATENATE("AU",ROW(),":AU",ROW()+P131))))</f>
        <v>#REF!</v>
      </c>
      <c r="R131" t="e">
        <f>IF(NOT(#REF!="Indskrevet"),"",IF(E131="",FALSE,AND(NOT(#REF!),VALUE(RIGHT(CONCATENATE(YEAR(E131)),2))=15)))</f>
        <v>#REF!</v>
      </c>
      <c r="S131" t="e">
        <f t="shared" si="19"/>
        <v>#REF!</v>
      </c>
      <c r="T131" t="e">
        <f t="shared" si="20"/>
        <v>#REF!</v>
      </c>
      <c r="U131" s="2" t="e">
        <f t="shared" si="15"/>
        <v>#REF!</v>
      </c>
      <c r="V131" s="2"/>
    </row>
    <row r="132" spans="1:22" x14ac:dyDescent="0.25">
      <c r="A132" t="s">
        <v>183</v>
      </c>
      <c r="B132" t="s">
        <v>185</v>
      </c>
      <c r="C132">
        <v>179.99999999999599</v>
      </c>
      <c r="D132" t="s">
        <v>5290</v>
      </c>
      <c r="E132" s="1">
        <v>41316</v>
      </c>
      <c r="F132" t="s">
        <v>5308</v>
      </c>
      <c r="G132">
        <v>1</v>
      </c>
      <c r="H132" t="s">
        <v>5287</v>
      </c>
      <c r="I132" t="s">
        <v>5288</v>
      </c>
      <c r="J132" t="s">
        <v>5289</v>
      </c>
      <c r="K132" t="b">
        <f>LOOKUP(A132,'[1]UDDATA-1'!B:B,'[1]UDDATA-1'!A:A)&lt;&gt;LOOKUP(A132,'[1]UDDATA-2'!B:B,'[1]UDDATA-2'!A:A)</f>
        <v>1</v>
      </c>
      <c r="L132" t="str">
        <f t="shared" si="16"/>
        <v>Grundlæggende programmering</v>
      </c>
      <c r="M132">
        <f t="shared" si="17"/>
        <v>10</v>
      </c>
      <c r="N132" t="str">
        <f t="shared" si="18"/>
        <v/>
      </c>
      <c r="O132" t="e">
        <f>IF(AND(A132&lt;&gt;A131,#REF!&lt;&gt;""),#REF!,"")</f>
        <v>#REF!</v>
      </c>
      <c r="P132" t="e">
        <f t="shared" si="21"/>
        <v>#REF!</v>
      </c>
      <c r="Q132" s="2" t="e">
        <f t="shared" ca="1" si="22"/>
        <v>#REF!</v>
      </c>
      <c r="R132" t="e">
        <f>IF(NOT(#REF!="Indskrevet"),"",IF(E132="",FALSE,AND(NOT(#REF!),VALUE(RIGHT(CONCATENATE(YEAR(E132)),2))=15)))</f>
        <v>#REF!</v>
      </c>
      <c r="S132" t="e">
        <f t="shared" si="19"/>
        <v>#REF!</v>
      </c>
      <c r="T132" t="e">
        <f t="shared" si="20"/>
        <v>#REF!</v>
      </c>
      <c r="U132" s="2" t="e">
        <f t="shared" ref="U132:U195" si="23">IF(OR(P132="",P132&lt;3),"",Q132)</f>
        <v>#REF!</v>
      </c>
      <c r="V132" s="2"/>
    </row>
    <row r="133" spans="1:22" x14ac:dyDescent="0.25">
      <c r="A133" t="s">
        <v>183</v>
      </c>
      <c r="B133" t="s">
        <v>185</v>
      </c>
      <c r="C133">
        <v>179.99999999999599</v>
      </c>
      <c r="D133" t="s">
        <v>5300</v>
      </c>
      <c r="E133" s="1">
        <v>41452</v>
      </c>
      <c r="F133" t="s">
        <v>5309</v>
      </c>
      <c r="G133">
        <v>1</v>
      </c>
      <c r="H133" t="s">
        <v>5287</v>
      </c>
      <c r="I133" t="s">
        <v>5292</v>
      </c>
      <c r="J133" t="s">
        <v>5293</v>
      </c>
      <c r="K133" t="b">
        <f>LOOKUP(A133,'[1]UDDATA-1'!B:B,'[1]UDDATA-1'!A:A)&lt;&gt;LOOKUP(A133,'[1]UDDATA-2'!B:B,'[1]UDDATA-2'!A:A)</f>
        <v>1</v>
      </c>
      <c r="L133" t="str">
        <f t="shared" si="16"/>
        <v>Matematik til multimedie-applikationer</v>
      </c>
      <c r="M133">
        <f t="shared" si="17"/>
        <v>12</v>
      </c>
      <c r="N133" t="str">
        <f t="shared" si="18"/>
        <v/>
      </c>
      <c r="O133" t="e">
        <f>IF(AND(A133&lt;&gt;A132,#REF!&lt;&gt;""),#REF!,"")</f>
        <v>#REF!</v>
      </c>
      <c r="P133" t="e">
        <f t="shared" si="21"/>
        <v>#REF!</v>
      </c>
      <c r="Q133" s="2" t="e">
        <f t="shared" ca="1" si="22"/>
        <v>#REF!</v>
      </c>
      <c r="R133" t="e">
        <f>IF(NOT(#REF!="Indskrevet"),"",IF(E133="",FALSE,AND(NOT(#REF!),VALUE(RIGHT(CONCATENATE(YEAR(E133)),2))=15)))</f>
        <v>#REF!</v>
      </c>
      <c r="S133" t="e">
        <f t="shared" si="19"/>
        <v>#REF!</v>
      </c>
      <c r="T133" t="e">
        <f t="shared" si="20"/>
        <v>#REF!</v>
      </c>
      <c r="U133" s="2" t="e">
        <f t="shared" si="23"/>
        <v>#REF!</v>
      </c>
      <c r="V133" s="2"/>
    </row>
    <row r="134" spans="1:22" x14ac:dyDescent="0.25">
      <c r="A134" t="s">
        <v>183</v>
      </c>
      <c r="B134" t="s">
        <v>185</v>
      </c>
      <c r="C134">
        <v>179.99999999999599</v>
      </c>
      <c r="D134" t="s">
        <v>5290</v>
      </c>
      <c r="E134" s="1">
        <v>41484</v>
      </c>
      <c r="F134" t="s">
        <v>5310</v>
      </c>
      <c r="G134">
        <v>1</v>
      </c>
      <c r="H134" t="s">
        <v>5287</v>
      </c>
      <c r="I134" t="s">
        <v>5295</v>
      </c>
      <c r="J134" t="s">
        <v>5293</v>
      </c>
      <c r="K134" t="b">
        <f>LOOKUP(A134,'[1]UDDATA-1'!B:B,'[1]UDDATA-1'!A:A)&lt;&gt;LOOKUP(A134,'[1]UDDATA-2'!B:B,'[1]UDDATA-2'!A:A)</f>
        <v>1</v>
      </c>
      <c r="L134" t="str">
        <f t="shared" si="16"/>
        <v>Fysisk interface design</v>
      </c>
      <c r="M134">
        <f t="shared" si="17"/>
        <v>10</v>
      </c>
      <c r="N134" t="str">
        <f t="shared" si="18"/>
        <v/>
      </c>
      <c r="O134" t="e">
        <f>IF(AND(A134&lt;&gt;A133,#REF!&lt;&gt;""),#REF!,"")</f>
        <v>#REF!</v>
      </c>
      <c r="P134" t="e">
        <f t="shared" si="21"/>
        <v>#REF!</v>
      </c>
      <c r="Q134" s="2" t="e">
        <f t="shared" ca="1" si="22"/>
        <v>#REF!</v>
      </c>
      <c r="R134" t="e">
        <f>IF(NOT(#REF!="Indskrevet"),"",IF(E134="",FALSE,AND(NOT(#REF!),VALUE(RIGHT(CONCATENATE(YEAR(E134)),2))=15)))</f>
        <v>#REF!</v>
      </c>
      <c r="S134" t="e">
        <f t="shared" si="19"/>
        <v>#REF!</v>
      </c>
      <c r="T134" t="e">
        <f t="shared" si="20"/>
        <v>#REF!</v>
      </c>
      <c r="U134" s="2" t="e">
        <f t="shared" si="23"/>
        <v>#REF!</v>
      </c>
      <c r="V134" s="2"/>
    </row>
    <row r="135" spans="1:22" x14ac:dyDescent="0.25">
      <c r="A135" t="s">
        <v>183</v>
      </c>
      <c r="B135" t="s">
        <v>185</v>
      </c>
      <c r="C135">
        <v>179.99999999999599</v>
      </c>
      <c r="D135" t="s">
        <v>5290</v>
      </c>
      <c r="E135" s="1">
        <v>41688</v>
      </c>
      <c r="F135" t="s">
        <v>5311</v>
      </c>
      <c r="G135">
        <v>1</v>
      </c>
      <c r="H135" t="s">
        <v>5287</v>
      </c>
      <c r="I135" t="s">
        <v>5298</v>
      </c>
      <c r="J135" t="s">
        <v>5299</v>
      </c>
      <c r="K135" t="b">
        <f>LOOKUP(A135,'[1]UDDATA-1'!B:B,'[1]UDDATA-1'!A:A)&lt;&gt;LOOKUP(A135,'[1]UDDATA-2'!B:B,'[1]UDDATA-2'!A:A)</f>
        <v>1</v>
      </c>
      <c r="L135" t="str">
        <f t="shared" si="16"/>
        <v>Proceduremæssig programmering</v>
      </c>
      <c r="M135">
        <f t="shared" si="17"/>
        <v>10</v>
      </c>
      <c r="N135" t="str">
        <f t="shared" si="18"/>
        <v/>
      </c>
      <c r="O135" t="e">
        <f>IF(AND(A135&lt;&gt;A134,#REF!&lt;&gt;""),#REF!,"")</f>
        <v>#REF!</v>
      </c>
      <c r="P135" t="e">
        <f t="shared" si="21"/>
        <v>#REF!</v>
      </c>
      <c r="Q135" s="2" t="e">
        <f t="shared" ca="1" si="22"/>
        <v>#REF!</v>
      </c>
      <c r="R135" t="e">
        <f>IF(NOT(#REF!="Indskrevet"),"",IF(E135="",FALSE,AND(NOT(#REF!),VALUE(RIGHT(CONCATENATE(YEAR(E135)),2))=15)))</f>
        <v>#REF!</v>
      </c>
      <c r="S135" t="e">
        <f t="shared" si="19"/>
        <v>#REF!</v>
      </c>
      <c r="T135" t="e">
        <f t="shared" si="20"/>
        <v>#REF!</v>
      </c>
      <c r="U135" s="2" t="e">
        <f t="shared" si="23"/>
        <v>#REF!</v>
      </c>
      <c r="V135" s="2"/>
    </row>
    <row r="136" spans="1:22" x14ac:dyDescent="0.25">
      <c r="A136" t="s">
        <v>183</v>
      </c>
      <c r="B136" t="s">
        <v>185</v>
      </c>
      <c r="C136">
        <v>179.99999999999599</v>
      </c>
      <c r="D136" t="s">
        <v>5317</v>
      </c>
      <c r="E136" s="1">
        <v>41796</v>
      </c>
      <c r="F136" t="s">
        <v>5312</v>
      </c>
      <c r="G136">
        <v>1</v>
      </c>
      <c r="H136" t="s">
        <v>5287</v>
      </c>
      <c r="I136" t="s">
        <v>5302</v>
      </c>
      <c r="J136" t="s">
        <v>5303</v>
      </c>
      <c r="K136" t="b">
        <f>LOOKUP(A136,'[1]UDDATA-1'!B:B,'[1]UDDATA-1'!A:A)&lt;&gt;LOOKUP(A136,'[1]UDDATA-2'!B:B,'[1]UDDATA-2'!A:A)</f>
        <v>1</v>
      </c>
      <c r="L136" t="str">
        <f t="shared" si="16"/>
        <v>Lyd- og musikbehandling</v>
      </c>
      <c r="M136">
        <f t="shared" si="17"/>
        <v>4</v>
      </c>
      <c r="N136" t="str">
        <f t="shared" si="18"/>
        <v/>
      </c>
      <c r="O136" t="e">
        <f>IF(AND(A136&lt;&gt;A135,#REF!&lt;&gt;""),#REF!,"")</f>
        <v>#REF!</v>
      </c>
      <c r="P136" t="e">
        <f t="shared" si="21"/>
        <v>#REF!</v>
      </c>
      <c r="Q136" s="2" t="e">
        <f t="shared" ca="1" si="22"/>
        <v>#REF!</v>
      </c>
      <c r="R136" t="e">
        <f>IF(NOT(#REF!="Indskrevet"),"",IF(E136="",FALSE,AND(NOT(#REF!),VALUE(RIGHT(CONCATENATE(YEAR(E136)),2))=15)))</f>
        <v>#REF!</v>
      </c>
      <c r="S136" t="e">
        <f t="shared" si="19"/>
        <v>#REF!</v>
      </c>
      <c r="T136" t="e">
        <f t="shared" si="20"/>
        <v>#REF!</v>
      </c>
      <c r="U136" s="2" t="e">
        <f t="shared" si="23"/>
        <v>#REF!</v>
      </c>
      <c r="V136" s="2"/>
    </row>
    <row r="137" spans="1:22" x14ac:dyDescent="0.25">
      <c r="A137" t="s">
        <v>183</v>
      </c>
      <c r="B137" t="s">
        <v>185</v>
      </c>
      <c r="C137">
        <v>179.99999999999599</v>
      </c>
      <c r="D137" t="s">
        <v>5317</v>
      </c>
      <c r="E137" s="1">
        <v>41837</v>
      </c>
      <c r="F137" t="s">
        <v>5314</v>
      </c>
      <c r="G137">
        <v>1</v>
      </c>
      <c r="H137" t="s">
        <v>5287</v>
      </c>
      <c r="I137" t="s">
        <v>5305</v>
      </c>
      <c r="J137" t="s">
        <v>5303</v>
      </c>
      <c r="K137" t="b">
        <f>LOOKUP(A137,'[1]UDDATA-1'!B:B,'[1]UDDATA-1'!A:A)&lt;&gt;LOOKUP(A137,'[1]UDDATA-2'!B:B,'[1]UDDATA-2'!A:A)</f>
        <v>1</v>
      </c>
      <c r="L137" t="str">
        <f t="shared" si="16"/>
        <v>Objektorienteret Software Engineering</v>
      </c>
      <c r="M137">
        <f t="shared" si="17"/>
        <v>4</v>
      </c>
      <c r="N137" t="str">
        <f t="shared" si="18"/>
        <v/>
      </c>
      <c r="O137" t="e">
        <f>IF(AND(A137&lt;&gt;A136,#REF!&lt;&gt;""),#REF!,"")</f>
        <v>#REF!</v>
      </c>
      <c r="P137" t="e">
        <f t="shared" si="21"/>
        <v>#REF!</v>
      </c>
      <c r="Q137" s="2" t="e">
        <f t="shared" ca="1" si="22"/>
        <v>#REF!</v>
      </c>
      <c r="R137" t="e">
        <f>IF(NOT(#REF!="Indskrevet"),"",IF(E137="",FALSE,AND(NOT(#REF!),VALUE(RIGHT(CONCATENATE(YEAR(E137)),2))=15)))</f>
        <v>#REF!</v>
      </c>
      <c r="S137" t="e">
        <f t="shared" si="19"/>
        <v>#REF!</v>
      </c>
      <c r="T137" t="e">
        <f t="shared" si="20"/>
        <v>#REF!</v>
      </c>
      <c r="U137" s="2" t="e">
        <f t="shared" si="23"/>
        <v>#REF!</v>
      </c>
      <c r="V137" s="2"/>
    </row>
    <row r="138" spans="1:22" x14ac:dyDescent="0.25">
      <c r="A138" t="s">
        <v>188</v>
      </c>
      <c r="B138" t="s">
        <v>189</v>
      </c>
      <c r="C138">
        <v>179.99999999999599</v>
      </c>
      <c r="K138" t="b">
        <f>LOOKUP(A138,'[1]UDDATA-1'!B:B,'[1]UDDATA-1'!A:A)&lt;&gt;LOOKUP(A138,'[1]UDDATA-2'!B:B,'[1]UDDATA-2'!A:A)</f>
        <v>0</v>
      </c>
      <c r="L138" t="str">
        <f t="shared" si="16"/>
        <v/>
      </c>
      <c r="M138" t="str">
        <f t="shared" si="17"/>
        <v/>
      </c>
      <c r="N138" t="str">
        <f t="shared" si="18"/>
        <v/>
      </c>
      <c r="O138" t="e">
        <f>IF(AND(A138&lt;&gt;A137,#REF!&lt;&gt;""),#REF!,"")</f>
        <v>#REF!</v>
      </c>
      <c r="P138" t="e">
        <f t="shared" si="21"/>
        <v>#REF!</v>
      </c>
      <c r="Q138" s="2" t="e">
        <f t="shared" ca="1" si="22"/>
        <v>#REF!</v>
      </c>
      <c r="R138" t="e">
        <f>IF(NOT(#REF!="Indskrevet"),"",IF(E138="",FALSE,AND(NOT(#REF!),VALUE(RIGHT(CONCATENATE(YEAR(E138)),2))=15)))</f>
        <v>#REF!</v>
      </c>
      <c r="S138" t="e">
        <f t="shared" si="19"/>
        <v>#REF!</v>
      </c>
      <c r="T138" t="e">
        <f t="shared" si="20"/>
        <v>#REF!</v>
      </c>
      <c r="U138" s="2" t="e">
        <f t="shared" si="23"/>
        <v>#REF!</v>
      </c>
      <c r="V138" s="2"/>
    </row>
    <row r="139" spans="1:22" x14ac:dyDescent="0.25">
      <c r="A139" t="s">
        <v>191</v>
      </c>
      <c r="B139" t="s">
        <v>192</v>
      </c>
      <c r="C139">
        <v>119.999999999998</v>
      </c>
      <c r="D139" t="s">
        <v>5306</v>
      </c>
      <c r="E139" s="1">
        <v>41656</v>
      </c>
      <c r="F139" t="s">
        <v>5349</v>
      </c>
      <c r="G139">
        <v>1</v>
      </c>
      <c r="H139" t="s">
        <v>5307</v>
      </c>
      <c r="I139" t="s">
        <v>5350</v>
      </c>
      <c r="J139" t="s">
        <v>5289</v>
      </c>
      <c r="K139" t="b">
        <f>LOOKUP(A139,'[1]UDDATA-1'!B:B,'[1]UDDATA-1'!A:A)&lt;&gt;LOOKUP(A139,'[1]UDDATA-2'!B:B,'[1]UDDATA-2'!A:A)</f>
        <v>0</v>
      </c>
      <c r="L139" t="str">
        <f t="shared" si="16"/>
        <v>Objektorienteret programmering 1</v>
      </c>
      <c r="M139">
        <f t="shared" si="17"/>
        <v>0</v>
      </c>
      <c r="N139" t="str">
        <f t="shared" si="18"/>
        <v/>
      </c>
      <c r="O139" t="e">
        <f>IF(AND(A139&lt;&gt;A138,#REF!&lt;&gt;""),#REF!,"")</f>
        <v>#REF!</v>
      </c>
      <c r="P139" t="e">
        <f t="shared" si="21"/>
        <v>#REF!</v>
      </c>
      <c r="Q139" s="2" t="e">
        <f t="shared" ca="1" si="22"/>
        <v>#REF!</v>
      </c>
      <c r="R139" t="e">
        <f>IF(NOT(#REF!="Indskrevet"),"",IF(E139="",FALSE,AND(NOT(#REF!),VALUE(RIGHT(CONCATENATE(YEAR(E139)),2))=15)))</f>
        <v>#REF!</v>
      </c>
      <c r="S139" t="e">
        <f t="shared" si="19"/>
        <v>#REF!</v>
      </c>
      <c r="T139" t="e">
        <f t="shared" si="20"/>
        <v>#REF!</v>
      </c>
      <c r="U139" s="2" t="e">
        <f t="shared" si="23"/>
        <v>#REF!</v>
      </c>
      <c r="V139" s="2"/>
    </row>
    <row r="140" spans="1:22" x14ac:dyDescent="0.25">
      <c r="A140" t="s">
        <v>191</v>
      </c>
      <c r="B140" t="s">
        <v>192</v>
      </c>
      <c r="C140">
        <v>119.999999999998</v>
      </c>
      <c r="D140" t="s">
        <v>5317</v>
      </c>
      <c r="E140" s="1">
        <v>41695</v>
      </c>
      <c r="F140" t="s">
        <v>5349</v>
      </c>
      <c r="G140">
        <v>2</v>
      </c>
      <c r="H140" t="s">
        <v>5287</v>
      </c>
      <c r="I140" t="s">
        <v>5350</v>
      </c>
      <c r="J140" t="s">
        <v>5289</v>
      </c>
      <c r="K140" t="b">
        <f>LOOKUP(A140,'[1]UDDATA-1'!B:B,'[1]UDDATA-1'!A:A)&lt;&gt;LOOKUP(A140,'[1]UDDATA-2'!B:B,'[1]UDDATA-2'!A:A)</f>
        <v>0</v>
      </c>
      <c r="L140" t="str">
        <f t="shared" si="16"/>
        <v/>
      </c>
      <c r="M140" t="str">
        <f t="shared" si="17"/>
        <v/>
      </c>
      <c r="N140" t="str">
        <f t="shared" si="18"/>
        <v/>
      </c>
      <c r="O140" t="e">
        <f>IF(AND(A140&lt;&gt;A139,#REF!&lt;&gt;""),#REF!,"")</f>
        <v>#REF!</v>
      </c>
      <c r="P140" t="e">
        <f t="shared" si="21"/>
        <v>#REF!</v>
      </c>
      <c r="Q140" s="2" t="e">
        <f t="shared" ca="1" si="22"/>
        <v>#REF!</v>
      </c>
      <c r="R140" t="e">
        <f>IF(NOT(#REF!="Indskrevet"),"",IF(E140="",FALSE,AND(NOT(#REF!),VALUE(RIGHT(CONCATENATE(YEAR(E140)),2))=15)))</f>
        <v>#REF!</v>
      </c>
      <c r="S140" t="e">
        <f t="shared" si="19"/>
        <v>#REF!</v>
      </c>
      <c r="T140" t="e">
        <f t="shared" si="20"/>
        <v>#REF!</v>
      </c>
      <c r="U140" s="2" t="e">
        <f t="shared" si="23"/>
        <v>#REF!</v>
      </c>
      <c r="V140" s="2"/>
    </row>
    <row r="141" spans="1:22" x14ac:dyDescent="0.25">
      <c r="A141" t="s">
        <v>191</v>
      </c>
      <c r="B141" t="s">
        <v>192</v>
      </c>
      <c r="C141">
        <v>119.999999999998</v>
      </c>
      <c r="D141" t="s">
        <v>5317</v>
      </c>
      <c r="E141" s="1">
        <v>41675</v>
      </c>
      <c r="F141" t="s">
        <v>5351</v>
      </c>
      <c r="G141">
        <v>1</v>
      </c>
      <c r="H141" t="s">
        <v>5287</v>
      </c>
      <c r="I141" t="s">
        <v>5324</v>
      </c>
      <c r="J141" t="s">
        <v>5289</v>
      </c>
      <c r="K141" t="b">
        <f>LOOKUP(A141,'[1]UDDATA-1'!B:B,'[1]UDDATA-1'!A:A)&lt;&gt;LOOKUP(A141,'[1]UDDATA-2'!B:B,'[1]UDDATA-2'!A:A)</f>
        <v>0</v>
      </c>
      <c r="L141" t="str">
        <f t="shared" si="16"/>
        <v>Lineær algebra</v>
      </c>
      <c r="M141">
        <f t="shared" si="17"/>
        <v>4</v>
      </c>
      <c r="N141" t="str">
        <f t="shared" si="18"/>
        <v/>
      </c>
      <c r="O141" t="e">
        <f>IF(AND(A141&lt;&gt;A140,#REF!&lt;&gt;""),#REF!,"")</f>
        <v>#REF!</v>
      </c>
      <c r="P141" t="e">
        <f t="shared" si="21"/>
        <v>#REF!</v>
      </c>
      <c r="Q141" s="2" t="e">
        <f t="shared" ca="1" si="22"/>
        <v>#REF!</v>
      </c>
      <c r="R141" t="e">
        <f>IF(NOT(#REF!="Indskrevet"),"",IF(E141="",FALSE,AND(NOT(#REF!),VALUE(RIGHT(CONCATENATE(YEAR(E141)),2))=15)))</f>
        <v>#REF!</v>
      </c>
      <c r="S141" t="e">
        <f t="shared" si="19"/>
        <v>#REF!</v>
      </c>
      <c r="T141" t="e">
        <f t="shared" si="20"/>
        <v>#REF!</v>
      </c>
      <c r="U141" s="2" t="e">
        <f t="shared" si="23"/>
        <v>#REF!</v>
      </c>
      <c r="V141" s="2"/>
    </row>
    <row r="142" spans="1:22" x14ac:dyDescent="0.25">
      <c r="A142" t="s">
        <v>191</v>
      </c>
      <c r="B142" t="s">
        <v>192</v>
      </c>
      <c r="C142">
        <v>119.999999999998</v>
      </c>
      <c r="D142" t="s">
        <v>5306</v>
      </c>
      <c r="E142" s="1">
        <v>41787</v>
      </c>
      <c r="F142" t="s">
        <v>5352</v>
      </c>
      <c r="G142">
        <v>1</v>
      </c>
      <c r="H142" t="s">
        <v>5307</v>
      </c>
      <c r="I142" t="s">
        <v>5353</v>
      </c>
      <c r="J142" t="s">
        <v>5293</v>
      </c>
      <c r="K142" t="b">
        <f>LOOKUP(A142,'[1]UDDATA-1'!B:B,'[1]UDDATA-1'!A:A)&lt;&gt;LOOKUP(A142,'[1]UDDATA-2'!B:B,'[1]UDDATA-2'!A:A)</f>
        <v>0</v>
      </c>
      <c r="L142" t="str">
        <f t="shared" si="16"/>
        <v>Objektorienteret programmering 2</v>
      </c>
      <c r="M142">
        <f t="shared" si="17"/>
        <v>0</v>
      </c>
      <c r="N142" t="str">
        <f t="shared" si="18"/>
        <v/>
      </c>
      <c r="O142" t="e">
        <f>IF(AND(A142&lt;&gt;A141,#REF!&lt;&gt;""),#REF!,"")</f>
        <v>#REF!</v>
      </c>
      <c r="P142" t="e">
        <f t="shared" si="21"/>
        <v>#REF!</v>
      </c>
      <c r="Q142" s="2" t="e">
        <f t="shared" ca="1" si="22"/>
        <v>#REF!</v>
      </c>
      <c r="R142" t="e">
        <f>IF(NOT(#REF!="Indskrevet"),"",IF(E142="",FALSE,AND(NOT(#REF!),VALUE(RIGHT(CONCATENATE(YEAR(E142)),2))=15)))</f>
        <v>#REF!</v>
      </c>
      <c r="S142" t="e">
        <f t="shared" si="19"/>
        <v>#REF!</v>
      </c>
      <c r="T142" t="e">
        <f t="shared" si="20"/>
        <v>#REF!</v>
      </c>
      <c r="U142" s="2" t="e">
        <f t="shared" si="23"/>
        <v>#REF!</v>
      </c>
      <c r="V142" s="2"/>
    </row>
    <row r="143" spans="1:22" x14ac:dyDescent="0.25">
      <c r="A143" t="s">
        <v>191</v>
      </c>
      <c r="B143" t="s">
        <v>192</v>
      </c>
      <c r="C143">
        <v>119.999999999998</v>
      </c>
      <c r="D143" t="s">
        <v>5306</v>
      </c>
      <c r="E143" s="1">
        <v>41879</v>
      </c>
      <c r="F143" t="s">
        <v>5352</v>
      </c>
      <c r="G143">
        <v>2</v>
      </c>
      <c r="H143" t="s">
        <v>5307</v>
      </c>
      <c r="I143" t="s">
        <v>5353</v>
      </c>
      <c r="J143" t="s">
        <v>5293</v>
      </c>
      <c r="K143" t="b">
        <f>LOOKUP(A143,'[1]UDDATA-1'!B:B,'[1]UDDATA-1'!A:A)&lt;&gt;LOOKUP(A143,'[1]UDDATA-2'!B:B,'[1]UDDATA-2'!A:A)</f>
        <v>0</v>
      </c>
      <c r="L143" t="str">
        <f t="shared" si="16"/>
        <v/>
      </c>
      <c r="M143" t="str">
        <f t="shared" si="17"/>
        <v/>
      </c>
      <c r="N143" t="str">
        <f t="shared" si="18"/>
        <v/>
      </c>
      <c r="O143" t="e">
        <f>IF(AND(A143&lt;&gt;A142,#REF!&lt;&gt;""),#REF!,"")</f>
        <v>#REF!</v>
      </c>
      <c r="P143" t="e">
        <f t="shared" si="21"/>
        <v>#REF!</v>
      </c>
      <c r="Q143" s="2" t="e">
        <f t="shared" ca="1" si="22"/>
        <v>#REF!</v>
      </c>
      <c r="R143" t="e">
        <f>IF(NOT(#REF!="Indskrevet"),"",IF(E143="",FALSE,AND(NOT(#REF!),VALUE(RIGHT(CONCATENATE(YEAR(E143)),2))=15)))</f>
        <v>#REF!</v>
      </c>
      <c r="S143" t="e">
        <f t="shared" si="19"/>
        <v>#REF!</v>
      </c>
      <c r="T143" t="e">
        <f t="shared" si="20"/>
        <v>#REF!</v>
      </c>
      <c r="U143" s="2" t="e">
        <f t="shared" si="23"/>
        <v>#REF!</v>
      </c>
      <c r="V143" s="2"/>
    </row>
    <row r="144" spans="1:22" x14ac:dyDescent="0.25">
      <c r="A144" t="s">
        <v>191</v>
      </c>
      <c r="B144" t="s">
        <v>192</v>
      </c>
      <c r="C144">
        <v>119.999999999998</v>
      </c>
      <c r="D144" t="s">
        <v>5296</v>
      </c>
      <c r="E144" s="1">
        <v>42180</v>
      </c>
      <c r="F144" t="s">
        <v>5352</v>
      </c>
      <c r="G144">
        <v>3</v>
      </c>
      <c r="H144" t="s">
        <v>5287</v>
      </c>
      <c r="I144" t="s">
        <v>5353</v>
      </c>
      <c r="J144" t="s">
        <v>5303</v>
      </c>
      <c r="K144" t="b">
        <f>LOOKUP(A144,'[1]UDDATA-1'!B:B,'[1]UDDATA-1'!A:A)&lt;&gt;LOOKUP(A144,'[1]UDDATA-2'!B:B,'[1]UDDATA-2'!A:A)</f>
        <v>0</v>
      </c>
      <c r="L144" t="str">
        <f t="shared" si="16"/>
        <v/>
      </c>
      <c r="M144" t="str">
        <f t="shared" si="17"/>
        <v/>
      </c>
      <c r="N144" t="str">
        <f t="shared" si="18"/>
        <v/>
      </c>
      <c r="O144" t="e">
        <f>IF(AND(A144&lt;&gt;A143,#REF!&lt;&gt;""),#REF!,"")</f>
        <v>#REF!</v>
      </c>
      <c r="P144" t="e">
        <f t="shared" si="21"/>
        <v>#REF!</v>
      </c>
      <c r="Q144" s="2" t="e">
        <f t="shared" ca="1" si="22"/>
        <v>#REF!</v>
      </c>
      <c r="R144" t="e">
        <f>IF(NOT(#REF!="Indskrevet"),"",IF(E144="",FALSE,AND(NOT(#REF!),VALUE(RIGHT(CONCATENATE(YEAR(E144)),2))=15)))</f>
        <v>#REF!</v>
      </c>
      <c r="S144" t="e">
        <f t="shared" si="19"/>
        <v>#REF!</v>
      </c>
      <c r="T144" t="e">
        <f t="shared" si="20"/>
        <v>#REF!</v>
      </c>
      <c r="U144" s="2" t="e">
        <f t="shared" si="23"/>
        <v>#REF!</v>
      </c>
      <c r="V144" s="2"/>
    </row>
    <row r="145" spans="1:22" x14ac:dyDescent="0.25">
      <c r="A145" t="s">
        <v>191</v>
      </c>
      <c r="B145" t="s">
        <v>192</v>
      </c>
      <c r="C145">
        <v>119.999999999998</v>
      </c>
      <c r="D145" t="s">
        <v>5306</v>
      </c>
      <c r="E145" s="1">
        <v>41823</v>
      </c>
      <c r="F145" t="s">
        <v>5354</v>
      </c>
      <c r="G145">
        <v>1</v>
      </c>
      <c r="H145" t="s">
        <v>5307</v>
      </c>
      <c r="I145" t="s">
        <v>5330</v>
      </c>
      <c r="J145" t="s">
        <v>5293</v>
      </c>
      <c r="K145" t="b">
        <f>LOOKUP(A145,'[1]UDDATA-1'!B:B,'[1]UDDATA-1'!A:A)&lt;&gt;LOOKUP(A145,'[1]UDDATA-2'!B:B,'[1]UDDATA-2'!A:A)</f>
        <v>0</v>
      </c>
      <c r="L145" t="str">
        <f t="shared" si="16"/>
        <v>Diskret matematik</v>
      </c>
      <c r="M145">
        <f t="shared" si="17"/>
        <v>0</v>
      </c>
      <c r="N145" t="str">
        <f t="shared" si="18"/>
        <v/>
      </c>
      <c r="O145" t="e">
        <f>IF(AND(A145&lt;&gt;A144,#REF!&lt;&gt;""),#REF!,"")</f>
        <v>#REF!</v>
      </c>
      <c r="P145" t="e">
        <f t="shared" si="21"/>
        <v>#REF!</v>
      </c>
      <c r="Q145" s="2" t="e">
        <f t="shared" ca="1" si="22"/>
        <v>#REF!</v>
      </c>
      <c r="R145" t="e">
        <f>IF(NOT(#REF!="Indskrevet"),"",IF(E145="",FALSE,AND(NOT(#REF!),VALUE(RIGHT(CONCATENATE(YEAR(E145)),2))=15)))</f>
        <v>#REF!</v>
      </c>
      <c r="S145" t="e">
        <f t="shared" si="19"/>
        <v>#REF!</v>
      </c>
      <c r="T145" t="e">
        <f t="shared" si="20"/>
        <v>#REF!</v>
      </c>
      <c r="U145" s="2" t="e">
        <f t="shared" si="23"/>
        <v>#REF!</v>
      </c>
      <c r="V145" s="2"/>
    </row>
    <row r="146" spans="1:22" x14ac:dyDescent="0.25">
      <c r="A146" t="s">
        <v>191</v>
      </c>
      <c r="B146" t="s">
        <v>192</v>
      </c>
      <c r="C146">
        <v>119.999999999998</v>
      </c>
      <c r="D146" t="s">
        <v>5317</v>
      </c>
      <c r="E146" s="1">
        <v>41891</v>
      </c>
      <c r="F146" t="s">
        <v>5354</v>
      </c>
      <c r="G146">
        <v>2</v>
      </c>
      <c r="H146" t="s">
        <v>5287</v>
      </c>
      <c r="I146" t="s">
        <v>5330</v>
      </c>
      <c r="J146" t="s">
        <v>5299</v>
      </c>
      <c r="K146" t="b">
        <f>LOOKUP(A146,'[1]UDDATA-1'!B:B,'[1]UDDATA-1'!A:A)&lt;&gt;LOOKUP(A146,'[1]UDDATA-2'!B:B,'[1]UDDATA-2'!A:A)</f>
        <v>0</v>
      </c>
      <c r="L146" t="str">
        <f t="shared" si="16"/>
        <v/>
      </c>
      <c r="M146" t="str">
        <f t="shared" si="17"/>
        <v/>
      </c>
      <c r="N146" t="str">
        <f t="shared" si="18"/>
        <v/>
      </c>
      <c r="O146" t="e">
        <f>IF(AND(A146&lt;&gt;A145,#REF!&lt;&gt;""),#REF!,"")</f>
        <v>#REF!</v>
      </c>
      <c r="P146" t="e">
        <f t="shared" si="21"/>
        <v>#REF!</v>
      </c>
      <c r="Q146" s="2" t="e">
        <f t="shared" ca="1" si="22"/>
        <v>#REF!</v>
      </c>
      <c r="R146" t="e">
        <f>IF(NOT(#REF!="Indskrevet"),"",IF(E146="",FALSE,AND(NOT(#REF!),VALUE(RIGHT(CONCATENATE(YEAR(E146)),2))=15)))</f>
        <v>#REF!</v>
      </c>
      <c r="S146" t="e">
        <f t="shared" si="19"/>
        <v>#REF!</v>
      </c>
      <c r="T146" t="e">
        <f t="shared" si="20"/>
        <v>#REF!</v>
      </c>
      <c r="U146" s="2" t="e">
        <f t="shared" si="23"/>
        <v>#REF!</v>
      </c>
      <c r="V146" s="2"/>
    </row>
    <row r="147" spans="1:22" x14ac:dyDescent="0.25">
      <c r="A147" t="s">
        <v>191</v>
      </c>
      <c r="B147" t="s">
        <v>192</v>
      </c>
      <c r="C147">
        <v>119.999999999998</v>
      </c>
      <c r="D147" t="s">
        <v>5285</v>
      </c>
      <c r="E147" s="1">
        <v>42017</v>
      </c>
      <c r="F147" t="s">
        <v>5355</v>
      </c>
      <c r="G147">
        <v>1</v>
      </c>
      <c r="H147" t="s">
        <v>5287</v>
      </c>
      <c r="I147" t="s">
        <v>5356</v>
      </c>
      <c r="J147" t="s">
        <v>5299</v>
      </c>
      <c r="K147" t="b">
        <f>LOOKUP(A147,'[1]UDDATA-1'!B:B,'[1]UDDATA-1'!A:A)&lt;&gt;LOOKUP(A147,'[1]UDDATA-2'!B:B,'[1]UDDATA-2'!A:A)</f>
        <v>0</v>
      </c>
      <c r="L147" t="str">
        <f t="shared" si="16"/>
        <v>Computer-net og internettet</v>
      </c>
      <c r="M147">
        <f t="shared" si="17"/>
        <v>2</v>
      </c>
      <c r="N147" t="str">
        <f t="shared" si="18"/>
        <v/>
      </c>
      <c r="O147" t="e">
        <f>IF(AND(A147&lt;&gt;A146,#REF!&lt;&gt;""),#REF!,"")</f>
        <v>#REF!</v>
      </c>
      <c r="P147" t="e">
        <f t="shared" si="21"/>
        <v>#REF!</v>
      </c>
      <c r="Q147" s="2" t="e">
        <f t="shared" ca="1" si="22"/>
        <v>#REF!</v>
      </c>
      <c r="R147" t="e">
        <f>IF(NOT(#REF!="Indskrevet"),"",IF(E147="",FALSE,AND(NOT(#REF!),VALUE(RIGHT(CONCATENATE(YEAR(E147)),2))=15)))</f>
        <v>#REF!</v>
      </c>
      <c r="S147" t="e">
        <f t="shared" si="19"/>
        <v>#REF!</v>
      </c>
      <c r="T147" t="e">
        <f t="shared" si="20"/>
        <v>#REF!</v>
      </c>
      <c r="U147" s="2" t="e">
        <f t="shared" si="23"/>
        <v>#REF!</v>
      </c>
      <c r="V147" s="2"/>
    </row>
    <row r="148" spans="1:22" x14ac:dyDescent="0.25">
      <c r="A148" t="s">
        <v>197</v>
      </c>
      <c r="B148" t="s">
        <v>198</v>
      </c>
      <c r="C148">
        <v>94.999999999998593</v>
      </c>
      <c r="D148" t="s">
        <v>5306</v>
      </c>
      <c r="E148" s="1">
        <v>41316</v>
      </c>
      <c r="F148" t="s">
        <v>5308</v>
      </c>
      <c r="G148">
        <v>1</v>
      </c>
      <c r="H148" t="s">
        <v>5307</v>
      </c>
      <c r="I148" t="s">
        <v>5288</v>
      </c>
      <c r="J148" t="s">
        <v>5289</v>
      </c>
      <c r="K148" t="b">
        <f>LOOKUP(A148,'[1]UDDATA-1'!B:B,'[1]UDDATA-1'!A:A)&lt;&gt;LOOKUP(A148,'[1]UDDATA-2'!B:B,'[1]UDDATA-2'!A:A)</f>
        <v>0</v>
      </c>
      <c r="L148" t="str">
        <f t="shared" si="16"/>
        <v>Grundlæggende programmering</v>
      </c>
      <c r="M148">
        <f t="shared" si="17"/>
        <v>0</v>
      </c>
      <c r="N148" t="str">
        <f t="shared" si="18"/>
        <v/>
      </c>
      <c r="O148" t="e">
        <f>IF(AND(A148&lt;&gt;A147,#REF!&lt;&gt;""),#REF!,"")</f>
        <v>#REF!</v>
      </c>
      <c r="P148" t="e">
        <f t="shared" si="21"/>
        <v>#REF!</v>
      </c>
      <c r="Q148" s="2" t="e">
        <f t="shared" ca="1" si="22"/>
        <v>#REF!</v>
      </c>
      <c r="R148" t="e">
        <f>IF(NOT(#REF!="Indskrevet"),"",IF(E148="",FALSE,AND(NOT(#REF!),VALUE(RIGHT(CONCATENATE(YEAR(E148)),2))=15)))</f>
        <v>#REF!</v>
      </c>
      <c r="S148" t="e">
        <f t="shared" si="19"/>
        <v>#REF!</v>
      </c>
      <c r="T148" t="e">
        <f t="shared" si="20"/>
        <v>#REF!</v>
      </c>
      <c r="U148" s="2" t="e">
        <f t="shared" si="23"/>
        <v>#REF!</v>
      </c>
      <c r="V148" s="2"/>
    </row>
    <row r="149" spans="1:22" x14ac:dyDescent="0.25">
      <c r="A149" t="s">
        <v>197</v>
      </c>
      <c r="B149" t="s">
        <v>198</v>
      </c>
      <c r="C149">
        <v>94.999999999998593</v>
      </c>
      <c r="D149" t="s">
        <v>5317</v>
      </c>
      <c r="E149" s="1">
        <v>41353</v>
      </c>
      <c r="F149" t="s">
        <v>5308</v>
      </c>
      <c r="G149">
        <v>2</v>
      </c>
      <c r="H149" t="s">
        <v>5287</v>
      </c>
      <c r="I149" t="s">
        <v>5288</v>
      </c>
      <c r="J149" t="s">
        <v>5293</v>
      </c>
      <c r="K149" t="b">
        <f>LOOKUP(A149,'[1]UDDATA-1'!B:B,'[1]UDDATA-1'!A:A)&lt;&gt;LOOKUP(A149,'[1]UDDATA-2'!B:B,'[1]UDDATA-2'!A:A)</f>
        <v>0</v>
      </c>
      <c r="L149" t="str">
        <f t="shared" si="16"/>
        <v/>
      </c>
      <c r="M149" t="str">
        <f t="shared" si="17"/>
        <v/>
      </c>
      <c r="N149" t="str">
        <f t="shared" si="18"/>
        <v/>
      </c>
      <c r="O149" t="e">
        <f>IF(AND(A149&lt;&gt;A148,#REF!&lt;&gt;""),#REF!,"")</f>
        <v>#REF!</v>
      </c>
      <c r="P149" t="e">
        <f t="shared" si="21"/>
        <v>#REF!</v>
      </c>
      <c r="Q149" s="2" t="e">
        <f t="shared" ca="1" si="22"/>
        <v>#REF!</v>
      </c>
      <c r="R149" t="e">
        <f>IF(NOT(#REF!="Indskrevet"),"",IF(E149="",FALSE,AND(NOT(#REF!),VALUE(RIGHT(CONCATENATE(YEAR(E149)),2))=15)))</f>
        <v>#REF!</v>
      </c>
      <c r="S149" t="e">
        <f t="shared" si="19"/>
        <v>#REF!</v>
      </c>
      <c r="T149" t="e">
        <f t="shared" si="20"/>
        <v>#REF!</v>
      </c>
      <c r="U149" s="2" t="e">
        <f t="shared" si="23"/>
        <v>#REF!</v>
      </c>
      <c r="V149" s="2"/>
    </row>
    <row r="150" spans="1:22" x14ac:dyDescent="0.25">
      <c r="A150" t="s">
        <v>197</v>
      </c>
      <c r="B150" t="s">
        <v>198</v>
      </c>
      <c r="C150">
        <v>94.999999999998593</v>
      </c>
      <c r="D150" t="s">
        <v>5285</v>
      </c>
      <c r="E150" s="1">
        <v>41452</v>
      </c>
      <c r="F150" t="s">
        <v>5309</v>
      </c>
      <c r="G150">
        <v>1</v>
      </c>
      <c r="H150" t="s">
        <v>5287</v>
      </c>
      <c r="I150" t="s">
        <v>5292</v>
      </c>
      <c r="J150" t="s">
        <v>5293</v>
      </c>
      <c r="K150" t="b">
        <f>LOOKUP(A150,'[1]UDDATA-1'!B:B,'[1]UDDATA-1'!A:A)&lt;&gt;LOOKUP(A150,'[1]UDDATA-2'!B:B,'[1]UDDATA-2'!A:A)</f>
        <v>0</v>
      </c>
      <c r="L150" t="str">
        <f t="shared" si="16"/>
        <v>Matematik til multimedie-applikationer</v>
      </c>
      <c r="M150">
        <f t="shared" si="17"/>
        <v>2</v>
      </c>
      <c r="N150" t="str">
        <f t="shared" si="18"/>
        <v/>
      </c>
      <c r="O150" t="e">
        <f>IF(AND(A150&lt;&gt;A149,#REF!&lt;&gt;""),#REF!,"")</f>
        <v>#REF!</v>
      </c>
      <c r="P150" t="e">
        <f t="shared" si="21"/>
        <v>#REF!</v>
      </c>
      <c r="Q150" s="2" t="e">
        <f t="shared" ca="1" si="22"/>
        <v>#REF!</v>
      </c>
      <c r="R150" t="e">
        <f>IF(NOT(#REF!="Indskrevet"),"",IF(E150="",FALSE,AND(NOT(#REF!),VALUE(RIGHT(CONCATENATE(YEAR(E150)),2))=15)))</f>
        <v>#REF!</v>
      </c>
      <c r="S150" t="e">
        <f t="shared" si="19"/>
        <v>#REF!</v>
      </c>
      <c r="T150" t="e">
        <f t="shared" si="20"/>
        <v>#REF!</v>
      </c>
      <c r="U150" s="2" t="e">
        <f t="shared" si="23"/>
        <v>#REF!</v>
      </c>
      <c r="V150" s="2"/>
    </row>
    <row r="151" spans="1:22" x14ac:dyDescent="0.25">
      <c r="A151" t="s">
        <v>197</v>
      </c>
      <c r="B151" t="s">
        <v>198</v>
      </c>
      <c r="C151">
        <v>94.999999999998593</v>
      </c>
      <c r="D151" t="s">
        <v>5306</v>
      </c>
      <c r="E151" s="1">
        <v>41484</v>
      </c>
      <c r="F151" t="s">
        <v>5310</v>
      </c>
      <c r="G151">
        <v>1</v>
      </c>
      <c r="H151" t="s">
        <v>5307</v>
      </c>
      <c r="I151" t="s">
        <v>5295</v>
      </c>
      <c r="J151" t="s">
        <v>5293</v>
      </c>
      <c r="K151" t="b">
        <f>LOOKUP(A151,'[1]UDDATA-1'!B:B,'[1]UDDATA-1'!A:A)&lt;&gt;LOOKUP(A151,'[1]UDDATA-2'!B:B,'[1]UDDATA-2'!A:A)</f>
        <v>0</v>
      </c>
      <c r="L151" t="str">
        <f t="shared" si="16"/>
        <v>Fysisk interface design</v>
      </c>
      <c r="M151">
        <f t="shared" si="17"/>
        <v>0</v>
      </c>
      <c r="N151" t="str">
        <f t="shared" si="18"/>
        <v/>
      </c>
      <c r="O151" t="e">
        <f>IF(AND(A151&lt;&gt;A150,#REF!&lt;&gt;""),#REF!,"")</f>
        <v>#REF!</v>
      </c>
      <c r="P151" t="e">
        <f t="shared" si="21"/>
        <v>#REF!</v>
      </c>
      <c r="Q151" s="2" t="e">
        <f t="shared" ca="1" si="22"/>
        <v>#REF!</v>
      </c>
      <c r="R151" t="e">
        <f>IF(NOT(#REF!="Indskrevet"),"",IF(E151="",FALSE,AND(NOT(#REF!),VALUE(RIGHT(CONCATENATE(YEAR(E151)),2))=15)))</f>
        <v>#REF!</v>
      </c>
      <c r="S151" t="e">
        <f t="shared" si="19"/>
        <v>#REF!</v>
      </c>
      <c r="T151" t="e">
        <f t="shared" si="20"/>
        <v>#REF!</v>
      </c>
      <c r="U151" s="2" t="e">
        <f t="shared" si="23"/>
        <v>#REF!</v>
      </c>
      <c r="V151" s="2"/>
    </row>
    <row r="152" spans="1:22" x14ac:dyDescent="0.25">
      <c r="A152" t="s">
        <v>197</v>
      </c>
      <c r="B152" t="s">
        <v>198</v>
      </c>
      <c r="C152">
        <v>94.999999999998593</v>
      </c>
      <c r="D152" t="s">
        <v>5285</v>
      </c>
      <c r="E152" s="1">
        <v>41522</v>
      </c>
      <c r="F152" t="s">
        <v>5310</v>
      </c>
      <c r="G152">
        <v>2</v>
      </c>
      <c r="H152" t="s">
        <v>5287</v>
      </c>
      <c r="I152" t="s">
        <v>5295</v>
      </c>
      <c r="J152" t="s">
        <v>5299</v>
      </c>
      <c r="K152" t="b">
        <f>LOOKUP(A152,'[1]UDDATA-1'!B:B,'[1]UDDATA-1'!A:A)&lt;&gt;LOOKUP(A152,'[1]UDDATA-2'!B:B,'[1]UDDATA-2'!A:A)</f>
        <v>0</v>
      </c>
      <c r="L152" t="str">
        <f t="shared" si="16"/>
        <v/>
      </c>
      <c r="M152" t="str">
        <f t="shared" si="17"/>
        <v/>
      </c>
      <c r="N152" t="str">
        <f t="shared" si="18"/>
        <v/>
      </c>
      <c r="O152" t="e">
        <f>IF(AND(A152&lt;&gt;A151,#REF!&lt;&gt;""),#REF!,"")</f>
        <v>#REF!</v>
      </c>
      <c r="P152" t="e">
        <f t="shared" si="21"/>
        <v>#REF!</v>
      </c>
      <c r="Q152" s="2" t="e">
        <f t="shared" ca="1" si="22"/>
        <v>#REF!</v>
      </c>
      <c r="R152" t="e">
        <f>IF(NOT(#REF!="Indskrevet"),"",IF(E152="",FALSE,AND(NOT(#REF!),VALUE(RIGHT(CONCATENATE(YEAR(E152)),2))=15)))</f>
        <v>#REF!</v>
      </c>
      <c r="S152" t="e">
        <f t="shared" si="19"/>
        <v>#REF!</v>
      </c>
      <c r="T152" t="e">
        <f t="shared" si="20"/>
        <v>#REF!</v>
      </c>
      <c r="U152" s="2" t="e">
        <f t="shared" si="23"/>
        <v>#REF!</v>
      </c>
      <c r="V152" s="2"/>
    </row>
    <row r="153" spans="1:22" x14ac:dyDescent="0.25">
      <c r="A153" t="s">
        <v>197</v>
      </c>
      <c r="B153" t="s">
        <v>198</v>
      </c>
      <c r="C153">
        <v>94.999999999998593</v>
      </c>
      <c r="D153" t="s">
        <v>5318</v>
      </c>
      <c r="E153" s="1">
        <v>41796</v>
      </c>
      <c r="F153" t="s">
        <v>5312</v>
      </c>
      <c r="G153">
        <v>1</v>
      </c>
      <c r="H153" t="s">
        <v>5287</v>
      </c>
      <c r="I153" t="s">
        <v>5302</v>
      </c>
      <c r="J153" t="s">
        <v>5303</v>
      </c>
      <c r="K153" t="b">
        <f>LOOKUP(A153,'[1]UDDATA-1'!B:B,'[1]UDDATA-1'!A:A)&lt;&gt;LOOKUP(A153,'[1]UDDATA-2'!B:B,'[1]UDDATA-2'!A:A)</f>
        <v>0</v>
      </c>
      <c r="L153" t="str">
        <f t="shared" si="16"/>
        <v>Lyd- og musikbehandling</v>
      </c>
      <c r="M153" t="str">
        <f t="shared" si="17"/>
        <v/>
      </c>
      <c r="N153" t="str">
        <f t="shared" si="18"/>
        <v>U</v>
      </c>
      <c r="O153" t="e">
        <f>IF(AND(A153&lt;&gt;A152,#REF!&lt;&gt;""),#REF!,"")</f>
        <v>#REF!</v>
      </c>
      <c r="P153" t="e">
        <f t="shared" si="21"/>
        <v>#REF!</v>
      </c>
      <c r="Q153" s="2" t="e">
        <f t="shared" ca="1" si="22"/>
        <v>#REF!</v>
      </c>
      <c r="R153" t="e">
        <f>IF(NOT(#REF!="Indskrevet"),"",IF(E153="",FALSE,AND(NOT(#REF!),VALUE(RIGHT(CONCATENATE(YEAR(E153)),2))=15)))</f>
        <v>#REF!</v>
      </c>
      <c r="S153" t="e">
        <f t="shared" si="19"/>
        <v>#REF!</v>
      </c>
      <c r="T153" t="e">
        <f t="shared" si="20"/>
        <v>#REF!</v>
      </c>
      <c r="U153" s="2" t="e">
        <f t="shared" si="23"/>
        <v>#REF!</v>
      </c>
      <c r="V153" s="2"/>
    </row>
    <row r="154" spans="1:22" x14ac:dyDescent="0.25">
      <c r="A154" t="s">
        <v>197</v>
      </c>
      <c r="B154" t="s">
        <v>198</v>
      </c>
      <c r="C154">
        <v>94.999999999998593</v>
      </c>
      <c r="D154" t="s">
        <v>5318</v>
      </c>
      <c r="E154" s="1">
        <v>41837</v>
      </c>
      <c r="F154" t="s">
        <v>5314</v>
      </c>
      <c r="G154">
        <v>1</v>
      </c>
      <c r="H154" t="s">
        <v>5287</v>
      </c>
      <c r="I154" t="s">
        <v>5305</v>
      </c>
      <c r="J154" t="s">
        <v>5303</v>
      </c>
      <c r="K154" t="b">
        <f>LOOKUP(A154,'[1]UDDATA-1'!B:B,'[1]UDDATA-1'!A:A)&lt;&gt;LOOKUP(A154,'[1]UDDATA-2'!B:B,'[1]UDDATA-2'!A:A)</f>
        <v>0</v>
      </c>
      <c r="L154" t="str">
        <f t="shared" si="16"/>
        <v>Objektorienteret Software Engineering</v>
      </c>
      <c r="M154" t="str">
        <f t="shared" si="17"/>
        <v/>
      </c>
      <c r="N154" t="str">
        <f t="shared" si="18"/>
        <v>U</v>
      </c>
      <c r="O154" t="e">
        <f>IF(AND(A154&lt;&gt;A153,#REF!&lt;&gt;""),#REF!,"")</f>
        <v>#REF!</v>
      </c>
      <c r="P154" t="e">
        <f t="shared" si="21"/>
        <v>#REF!</v>
      </c>
      <c r="Q154" s="2" t="e">
        <f t="shared" ca="1" si="22"/>
        <v>#REF!</v>
      </c>
      <c r="R154" t="e">
        <f>IF(NOT(#REF!="Indskrevet"),"",IF(E154="",FALSE,AND(NOT(#REF!),VALUE(RIGHT(CONCATENATE(YEAR(E154)),2))=15)))</f>
        <v>#REF!</v>
      </c>
      <c r="S154" t="e">
        <f t="shared" si="19"/>
        <v>#REF!</v>
      </c>
      <c r="T154" t="e">
        <f t="shared" si="20"/>
        <v>#REF!</v>
      </c>
      <c r="U154" s="2" t="e">
        <f t="shared" si="23"/>
        <v>#REF!</v>
      </c>
      <c r="V154" s="2"/>
    </row>
    <row r="155" spans="1:22" x14ac:dyDescent="0.25">
      <c r="A155" t="s">
        <v>201</v>
      </c>
      <c r="B155" t="s">
        <v>202</v>
      </c>
      <c r="C155">
        <v>159.99999999999699</v>
      </c>
      <c r="D155" t="s">
        <v>5317</v>
      </c>
      <c r="E155" s="1">
        <v>41304</v>
      </c>
      <c r="F155" t="s">
        <v>5335</v>
      </c>
      <c r="G155">
        <v>1</v>
      </c>
      <c r="H155" t="s">
        <v>5287</v>
      </c>
      <c r="I155" t="s">
        <v>5324</v>
      </c>
      <c r="J155" t="s">
        <v>5289</v>
      </c>
      <c r="K155" t="b">
        <f>LOOKUP(A155,'[1]UDDATA-1'!B:B,'[1]UDDATA-1'!A:A)&lt;&gt;LOOKUP(A155,'[1]UDDATA-2'!B:B,'[1]UDDATA-2'!A:A)</f>
        <v>0</v>
      </c>
      <c r="L155" t="str">
        <f t="shared" si="16"/>
        <v>Lineær algebra</v>
      </c>
      <c r="M155">
        <f t="shared" si="17"/>
        <v>4</v>
      </c>
      <c r="N155" t="str">
        <f t="shared" si="18"/>
        <v/>
      </c>
      <c r="O155" t="e">
        <f>IF(AND(A155&lt;&gt;A154,#REF!&lt;&gt;""),#REF!,"")</f>
        <v>#REF!</v>
      </c>
      <c r="P155" t="e">
        <f t="shared" si="21"/>
        <v>#REF!</v>
      </c>
      <c r="Q155" s="2" t="e">
        <f t="shared" ca="1" si="22"/>
        <v>#REF!</v>
      </c>
      <c r="R155" t="e">
        <f>IF(NOT(#REF!="Indskrevet"),"",IF(E155="",FALSE,AND(NOT(#REF!),VALUE(RIGHT(CONCATENATE(YEAR(E155)),2))=15)))</f>
        <v>#REF!</v>
      </c>
      <c r="S155" t="e">
        <f t="shared" si="19"/>
        <v>#REF!</v>
      </c>
      <c r="T155" t="e">
        <f t="shared" si="20"/>
        <v>#REF!</v>
      </c>
      <c r="U155" s="2" t="e">
        <f t="shared" si="23"/>
        <v>#REF!</v>
      </c>
      <c r="V155" s="2"/>
    </row>
    <row r="156" spans="1:22" x14ac:dyDescent="0.25">
      <c r="A156" t="s">
        <v>201</v>
      </c>
      <c r="B156" t="s">
        <v>202</v>
      </c>
      <c r="C156">
        <v>159.99999999999699</v>
      </c>
      <c r="D156" t="s">
        <v>5306</v>
      </c>
      <c r="E156" s="1">
        <v>41460</v>
      </c>
      <c r="F156" t="s">
        <v>5336</v>
      </c>
      <c r="G156">
        <v>1</v>
      </c>
      <c r="H156" t="s">
        <v>5307</v>
      </c>
      <c r="I156" t="s">
        <v>5326</v>
      </c>
      <c r="J156" t="s">
        <v>5293</v>
      </c>
      <c r="K156" t="b">
        <f>LOOKUP(A156,'[1]UDDATA-1'!B:B,'[1]UDDATA-1'!A:A)&lt;&gt;LOOKUP(A156,'[1]UDDATA-2'!B:B,'[1]UDDATA-2'!A:A)</f>
        <v>0</v>
      </c>
      <c r="L156" t="str">
        <f t="shared" si="16"/>
        <v>Calculus</v>
      </c>
      <c r="M156">
        <f t="shared" si="17"/>
        <v>0</v>
      </c>
      <c r="N156" t="str">
        <f t="shared" si="18"/>
        <v/>
      </c>
      <c r="O156" t="e">
        <f>IF(AND(A156&lt;&gt;A155,#REF!&lt;&gt;""),#REF!,"")</f>
        <v>#REF!</v>
      </c>
      <c r="P156" t="e">
        <f t="shared" si="21"/>
        <v>#REF!</v>
      </c>
      <c r="Q156" s="2" t="e">
        <f t="shared" ca="1" si="22"/>
        <v>#REF!</v>
      </c>
      <c r="R156" t="e">
        <f>IF(NOT(#REF!="Indskrevet"),"",IF(E156="",FALSE,AND(NOT(#REF!),VALUE(RIGHT(CONCATENATE(YEAR(E156)),2))=15)))</f>
        <v>#REF!</v>
      </c>
      <c r="S156" t="e">
        <f t="shared" si="19"/>
        <v>#REF!</v>
      </c>
      <c r="T156" t="e">
        <f t="shared" si="20"/>
        <v>#REF!</v>
      </c>
      <c r="U156" s="2" t="e">
        <f t="shared" si="23"/>
        <v>#REF!</v>
      </c>
      <c r="V156" s="2"/>
    </row>
    <row r="157" spans="1:22" x14ac:dyDescent="0.25">
      <c r="A157" t="s">
        <v>201</v>
      </c>
      <c r="B157" t="s">
        <v>202</v>
      </c>
      <c r="C157">
        <v>159.99999999999699</v>
      </c>
      <c r="D157" t="s">
        <v>5306</v>
      </c>
      <c r="E157" s="1">
        <v>41530</v>
      </c>
      <c r="F157" t="s">
        <v>5336</v>
      </c>
      <c r="G157">
        <v>2</v>
      </c>
      <c r="H157" t="s">
        <v>5307</v>
      </c>
      <c r="I157" t="s">
        <v>5326</v>
      </c>
      <c r="J157" t="s">
        <v>5299</v>
      </c>
      <c r="K157" t="b">
        <f>LOOKUP(A157,'[1]UDDATA-1'!B:B,'[1]UDDATA-1'!A:A)&lt;&gt;LOOKUP(A157,'[1]UDDATA-2'!B:B,'[1]UDDATA-2'!A:A)</f>
        <v>0</v>
      </c>
      <c r="L157" t="str">
        <f t="shared" si="16"/>
        <v/>
      </c>
      <c r="M157" t="str">
        <f t="shared" si="17"/>
        <v/>
      </c>
      <c r="N157" t="str">
        <f t="shared" si="18"/>
        <v/>
      </c>
      <c r="O157" t="e">
        <f>IF(AND(A157&lt;&gt;A156,#REF!&lt;&gt;""),#REF!,"")</f>
        <v>#REF!</v>
      </c>
      <c r="P157" t="e">
        <f t="shared" si="21"/>
        <v>#REF!</v>
      </c>
      <c r="Q157" s="2" t="e">
        <f t="shared" ca="1" si="22"/>
        <v>#REF!</v>
      </c>
      <c r="R157" t="e">
        <f>IF(NOT(#REF!="Indskrevet"),"",IF(E157="",FALSE,AND(NOT(#REF!),VALUE(RIGHT(CONCATENATE(YEAR(E157)),2))=15)))</f>
        <v>#REF!</v>
      </c>
      <c r="S157" t="e">
        <f t="shared" si="19"/>
        <v>#REF!</v>
      </c>
      <c r="T157" t="e">
        <f t="shared" si="20"/>
        <v>#REF!</v>
      </c>
      <c r="U157" s="2" t="e">
        <f t="shared" si="23"/>
        <v>#REF!</v>
      </c>
      <c r="V157" s="2"/>
    </row>
    <row r="158" spans="1:22" x14ac:dyDescent="0.25">
      <c r="A158" t="s">
        <v>201</v>
      </c>
      <c r="B158" t="s">
        <v>202</v>
      </c>
      <c r="C158">
        <v>159.99999999999699</v>
      </c>
      <c r="D158" t="s">
        <v>5285</v>
      </c>
      <c r="E158" s="1">
        <v>41817</v>
      </c>
      <c r="F158" t="s">
        <v>5336</v>
      </c>
      <c r="G158">
        <v>3</v>
      </c>
      <c r="H158" t="s">
        <v>5287</v>
      </c>
      <c r="I158" t="s">
        <v>5326</v>
      </c>
      <c r="J158" t="s">
        <v>5303</v>
      </c>
      <c r="K158" t="b">
        <f>LOOKUP(A158,'[1]UDDATA-1'!B:B,'[1]UDDATA-1'!A:A)&lt;&gt;LOOKUP(A158,'[1]UDDATA-2'!B:B,'[1]UDDATA-2'!A:A)</f>
        <v>0</v>
      </c>
      <c r="L158" t="str">
        <f t="shared" si="16"/>
        <v/>
      </c>
      <c r="M158" t="str">
        <f t="shared" si="17"/>
        <v/>
      </c>
      <c r="N158" t="str">
        <f t="shared" si="18"/>
        <v/>
      </c>
      <c r="O158" t="e">
        <f>IF(AND(A158&lt;&gt;A157,#REF!&lt;&gt;""),#REF!,"")</f>
        <v>#REF!</v>
      </c>
      <c r="P158" t="e">
        <f t="shared" si="21"/>
        <v>#REF!</v>
      </c>
      <c r="Q158" s="2" t="e">
        <f t="shared" ca="1" si="22"/>
        <v>#REF!</v>
      </c>
      <c r="R158" t="e">
        <f>IF(NOT(#REF!="Indskrevet"),"",IF(E158="",FALSE,AND(NOT(#REF!),VALUE(RIGHT(CONCATENATE(YEAR(E158)),2))=15)))</f>
        <v>#REF!</v>
      </c>
      <c r="S158" t="e">
        <f t="shared" si="19"/>
        <v>#REF!</v>
      </c>
      <c r="T158" t="e">
        <f t="shared" si="20"/>
        <v>#REF!</v>
      </c>
      <c r="U158" s="2" t="e">
        <f t="shared" si="23"/>
        <v>#REF!</v>
      </c>
      <c r="V158" s="2"/>
    </row>
    <row r="159" spans="1:22" x14ac:dyDescent="0.25">
      <c r="A159" t="s">
        <v>201</v>
      </c>
      <c r="B159" t="s">
        <v>202</v>
      </c>
      <c r="C159">
        <v>159.99999999999699</v>
      </c>
      <c r="D159" t="s">
        <v>5285</v>
      </c>
      <c r="E159" s="1">
        <v>41452</v>
      </c>
      <c r="F159" t="s">
        <v>5337</v>
      </c>
      <c r="G159">
        <v>1</v>
      </c>
      <c r="H159" t="s">
        <v>5287</v>
      </c>
      <c r="I159" t="s">
        <v>5338</v>
      </c>
      <c r="J159" t="s">
        <v>5293</v>
      </c>
      <c r="K159" t="b">
        <f>LOOKUP(A159,'[1]UDDATA-1'!B:B,'[1]UDDATA-1'!A:A)&lt;&gt;LOOKUP(A159,'[1]UDDATA-2'!B:B,'[1]UDDATA-2'!A:A)</f>
        <v>0</v>
      </c>
      <c r="L159" t="str">
        <f t="shared" si="16"/>
        <v>Kredsløbsteori og dynamiske systemer</v>
      </c>
      <c r="M159">
        <f t="shared" si="17"/>
        <v>2</v>
      </c>
      <c r="N159" t="str">
        <f t="shared" si="18"/>
        <v/>
      </c>
      <c r="O159" t="e">
        <f>IF(AND(A159&lt;&gt;A158,#REF!&lt;&gt;""),#REF!,"")</f>
        <v>#REF!</v>
      </c>
      <c r="P159" t="e">
        <f t="shared" si="21"/>
        <v>#REF!</v>
      </c>
      <c r="Q159" s="2" t="e">
        <f t="shared" ca="1" si="22"/>
        <v>#REF!</v>
      </c>
      <c r="R159" t="e">
        <f>IF(NOT(#REF!="Indskrevet"),"",IF(E159="",FALSE,AND(NOT(#REF!),VALUE(RIGHT(CONCATENATE(YEAR(E159)),2))=15)))</f>
        <v>#REF!</v>
      </c>
      <c r="S159" t="e">
        <f t="shared" si="19"/>
        <v>#REF!</v>
      </c>
      <c r="T159" t="e">
        <f t="shared" si="20"/>
        <v>#REF!</v>
      </c>
      <c r="U159" s="2" t="e">
        <f t="shared" si="23"/>
        <v>#REF!</v>
      </c>
      <c r="V159" s="2"/>
    </row>
    <row r="160" spans="1:22" x14ac:dyDescent="0.25">
      <c r="A160" t="s">
        <v>201</v>
      </c>
      <c r="B160" t="s">
        <v>202</v>
      </c>
      <c r="C160">
        <v>159.99999999999699</v>
      </c>
      <c r="D160" t="s">
        <v>5306</v>
      </c>
      <c r="E160" s="1">
        <v>41656</v>
      </c>
      <c r="F160" t="s">
        <v>5319</v>
      </c>
      <c r="G160">
        <v>1</v>
      </c>
      <c r="H160" t="s">
        <v>5307</v>
      </c>
      <c r="I160" t="s">
        <v>5320</v>
      </c>
      <c r="J160" t="s">
        <v>5299</v>
      </c>
      <c r="K160" t="b">
        <f>LOOKUP(A160,'[1]UDDATA-1'!B:B,'[1]UDDATA-1'!A:A)&lt;&gt;LOOKUP(A160,'[1]UDDATA-2'!B:B,'[1]UDDATA-2'!A:A)</f>
        <v>0</v>
      </c>
      <c r="L160" t="str">
        <f t="shared" si="16"/>
        <v>Beregningsteknik inden for elektronikområdet 1</v>
      </c>
      <c r="M160">
        <f t="shared" si="17"/>
        <v>0</v>
      </c>
      <c r="N160" t="str">
        <f t="shared" si="18"/>
        <v/>
      </c>
      <c r="O160" t="e">
        <f>IF(AND(A160&lt;&gt;A159,#REF!&lt;&gt;""),#REF!,"")</f>
        <v>#REF!</v>
      </c>
      <c r="P160" t="e">
        <f t="shared" si="21"/>
        <v>#REF!</v>
      </c>
      <c r="Q160" s="2" t="e">
        <f t="shared" ca="1" si="22"/>
        <v>#REF!</v>
      </c>
      <c r="R160" t="e">
        <f>IF(NOT(#REF!="Indskrevet"),"",IF(E160="",FALSE,AND(NOT(#REF!),VALUE(RIGHT(CONCATENATE(YEAR(E160)),2))=15)))</f>
        <v>#REF!</v>
      </c>
      <c r="S160" t="e">
        <f t="shared" si="19"/>
        <v>#REF!</v>
      </c>
      <c r="T160" t="e">
        <f t="shared" si="20"/>
        <v>#REF!</v>
      </c>
      <c r="U160" s="2" t="e">
        <f t="shared" si="23"/>
        <v>#REF!</v>
      </c>
      <c r="V160" s="2"/>
    </row>
    <row r="161" spans="1:22" x14ac:dyDescent="0.25">
      <c r="A161" t="s">
        <v>201</v>
      </c>
      <c r="B161" t="s">
        <v>202</v>
      </c>
      <c r="C161">
        <v>159.99999999999699</v>
      </c>
      <c r="D161" t="s">
        <v>5285</v>
      </c>
      <c r="E161" s="1">
        <v>41688</v>
      </c>
      <c r="F161" t="s">
        <v>5319</v>
      </c>
      <c r="G161">
        <v>2</v>
      </c>
      <c r="H161" t="s">
        <v>5287</v>
      </c>
      <c r="I161" t="s">
        <v>5320</v>
      </c>
      <c r="J161" t="s">
        <v>5299</v>
      </c>
      <c r="K161" t="b">
        <f>LOOKUP(A161,'[1]UDDATA-1'!B:B,'[1]UDDATA-1'!A:A)&lt;&gt;LOOKUP(A161,'[1]UDDATA-2'!B:B,'[1]UDDATA-2'!A:A)</f>
        <v>0</v>
      </c>
      <c r="L161" t="str">
        <f t="shared" si="16"/>
        <v/>
      </c>
      <c r="M161" t="str">
        <f t="shared" si="17"/>
        <v/>
      </c>
      <c r="N161" t="str">
        <f t="shared" si="18"/>
        <v/>
      </c>
      <c r="O161" t="e">
        <f>IF(AND(A161&lt;&gt;A160,#REF!&lt;&gt;""),#REF!,"")</f>
        <v>#REF!</v>
      </c>
      <c r="P161" t="e">
        <f t="shared" si="21"/>
        <v>#REF!</v>
      </c>
      <c r="Q161" s="2" t="e">
        <f t="shared" ca="1" si="22"/>
        <v>#REF!</v>
      </c>
      <c r="R161" t="e">
        <f>IF(NOT(#REF!="Indskrevet"),"",IF(E161="",FALSE,AND(NOT(#REF!),VALUE(RIGHT(CONCATENATE(YEAR(E161)),2))=15)))</f>
        <v>#REF!</v>
      </c>
      <c r="S161" t="e">
        <f t="shared" si="19"/>
        <v>#REF!</v>
      </c>
      <c r="T161" t="e">
        <f t="shared" si="20"/>
        <v>#REF!</v>
      </c>
      <c r="U161" s="2" t="e">
        <f t="shared" si="23"/>
        <v>#REF!</v>
      </c>
      <c r="V161" s="2"/>
    </row>
    <row r="162" spans="1:22" x14ac:dyDescent="0.25">
      <c r="A162" t="s">
        <v>201</v>
      </c>
      <c r="B162" t="s">
        <v>202</v>
      </c>
      <c r="C162">
        <v>159.99999999999699</v>
      </c>
      <c r="D162" t="s">
        <v>5285</v>
      </c>
      <c r="E162" s="1">
        <v>41808</v>
      </c>
      <c r="F162" t="s">
        <v>5321</v>
      </c>
      <c r="G162">
        <v>1</v>
      </c>
      <c r="H162" t="s">
        <v>5287</v>
      </c>
      <c r="I162" t="s">
        <v>5322</v>
      </c>
      <c r="J162" t="s">
        <v>5303</v>
      </c>
      <c r="K162" t="b">
        <f>LOOKUP(A162,'[1]UDDATA-1'!B:B,'[1]UDDATA-1'!A:A)&lt;&gt;LOOKUP(A162,'[1]UDDATA-2'!B:B,'[1]UDDATA-2'!A:A)</f>
        <v>0</v>
      </c>
      <c r="L162" t="str">
        <f t="shared" si="16"/>
        <v>Beregningsteknik inden for elektronik</v>
      </c>
      <c r="M162">
        <f t="shared" si="17"/>
        <v>2</v>
      </c>
      <c r="N162" t="str">
        <f t="shared" si="18"/>
        <v/>
      </c>
      <c r="O162" t="e">
        <f>IF(AND(A162&lt;&gt;A161,#REF!&lt;&gt;""),#REF!,"")</f>
        <v>#REF!</v>
      </c>
      <c r="P162" t="e">
        <f t="shared" si="21"/>
        <v>#REF!</v>
      </c>
      <c r="Q162" s="2" t="e">
        <f t="shared" ca="1" si="22"/>
        <v>#REF!</v>
      </c>
      <c r="R162" t="e">
        <f>IF(NOT(#REF!="Indskrevet"),"",IF(E162="",FALSE,AND(NOT(#REF!),VALUE(RIGHT(CONCATENATE(YEAR(E162)),2))=15)))</f>
        <v>#REF!</v>
      </c>
      <c r="S162" t="e">
        <f t="shared" si="19"/>
        <v>#REF!</v>
      </c>
      <c r="T162" t="e">
        <f t="shared" si="20"/>
        <v>#REF!</v>
      </c>
      <c r="U162" s="2" t="e">
        <f t="shared" si="23"/>
        <v>#REF!</v>
      </c>
      <c r="V162" s="2"/>
    </row>
    <row r="163" spans="1:22" x14ac:dyDescent="0.25">
      <c r="A163" t="s">
        <v>203</v>
      </c>
      <c r="B163" t="s">
        <v>204</v>
      </c>
      <c r="C163">
        <v>119.999999999998</v>
      </c>
      <c r="D163" t="s">
        <v>5300</v>
      </c>
      <c r="E163" s="1">
        <v>41646</v>
      </c>
      <c r="F163" t="s">
        <v>5357</v>
      </c>
      <c r="G163">
        <v>1</v>
      </c>
      <c r="H163" t="s">
        <v>5287</v>
      </c>
      <c r="I163" t="s">
        <v>5324</v>
      </c>
      <c r="J163" t="s">
        <v>5289</v>
      </c>
      <c r="K163" t="b">
        <f>LOOKUP(A163,'[1]UDDATA-1'!B:B,'[1]UDDATA-1'!A:A)&lt;&gt;LOOKUP(A163,'[1]UDDATA-2'!B:B,'[1]UDDATA-2'!A:A)</f>
        <v>0</v>
      </c>
      <c r="L163" t="str">
        <f t="shared" si="16"/>
        <v>Lineær algebra</v>
      </c>
      <c r="M163">
        <f t="shared" si="17"/>
        <v>12</v>
      </c>
      <c r="N163" t="str">
        <f t="shared" si="18"/>
        <v/>
      </c>
      <c r="O163" t="e">
        <f>IF(AND(A163&lt;&gt;A162,#REF!&lt;&gt;""),#REF!,"")</f>
        <v>#REF!</v>
      </c>
      <c r="P163" t="e">
        <f t="shared" si="21"/>
        <v>#REF!</v>
      </c>
      <c r="Q163" s="2" t="e">
        <f t="shared" ca="1" si="22"/>
        <v>#REF!</v>
      </c>
      <c r="R163" t="e">
        <f>IF(NOT(#REF!="Indskrevet"),"",IF(E163="",FALSE,AND(NOT(#REF!),VALUE(RIGHT(CONCATENATE(YEAR(E163)),2))=15)))</f>
        <v>#REF!</v>
      </c>
      <c r="S163" t="e">
        <f t="shared" si="19"/>
        <v>#REF!</v>
      </c>
      <c r="T163" t="e">
        <f t="shared" si="20"/>
        <v>#REF!</v>
      </c>
      <c r="U163" s="2" t="e">
        <f t="shared" si="23"/>
        <v>#REF!</v>
      </c>
      <c r="V163" s="2"/>
    </row>
    <row r="164" spans="1:22" x14ac:dyDescent="0.25">
      <c r="A164" t="s">
        <v>203</v>
      </c>
      <c r="B164" t="s">
        <v>204</v>
      </c>
      <c r="C164">
        <v>119.999999999998</v>
      </c>
      <c r="D164" t="s">
        <v>5290</v>
      </c>
      <c r="E164" s="1">
        <v>41823</v>
      </c>
      <c r="F164" t="s">
        <v>5358</v>
      </c>
      <c r="G164">
        <v>1</v>
      </c>
      <c r="H164" t="s">
        <v>5287</v>
      </c>
      <c r="I164" t="s">
        <v>5330</v>
      </c>
      <c r="J164" t="s">
        <v>5293</v>
      </c>
      <c r="K164" t="b">
        <f>LOOKUP(A164,'[1]UDDATA-1'!B:B,'[1]UDDATA-1'!A:A)&lt;&gt;LOOKUP(A164,'[1]UDDATA-2'!B:B,'[1]UDDATA-2'!A:A)</f>
        <v>0</v>
      </c>
      <c r="L164" t="str">
        <f t="shared" si="16"/>
        <v>Diskret matematik</v>
      </c>
      <c r="M164">
        <f t="shared" si="17"/>
        <v>10</v>
      </c>
      <c r="N164" t="str">
        <f t="shared" si="18"/>
        <v/>
      </c>
      <c r="O164" t="e">
        <f>IF(AND(A164&lt;&gt;A163,#REF!&lt;&gt;""),#REF!,"")</f>
        <v>#REF!</v>
      </c>
      <c r="P164" t="e">
        <f t="shared" si="21"/>
        <v>#REF!</v>
      </c>
      <c r="Q164" s="2" t="e">
        <f t="shared" ca="1" si="22"/>
        <v>#REF!</v>
      </c>
      <c r="R164" t="e">
        <f>IF(NOT(#REF!="Indskrevet"),"",IF(E164="",FALSE,AND(NOT(#REF!),VALUE(RIGHT(CONCATENATE(YEAR(E164)),2))=15)))</f>
        <v>#REF!</v>
      </c>
      <c r="S164" t="e">
        <f t="shared" si="19"/>
        <v>#REF!</v>
      </c>
      <c r="T164" t="e">
        <f t="shared" si="20"/>
        <v>#REF!</v>
      </c>
      <c r="U164" s="2" t="e">
        <f t="shared" si="23"/>
        <v>#REF!</v>
      </c>
      <c r="V164" s="2"/>
    </row>
    <row r="165" spans="1:22" x14ac:dyDescent="0.25">
      <c r="A165" t="s">
        <v>203</v>
      </c>
      <c r="B165" t="s">
        <v>204</v>
      </c>
      <c r="C165">
        <v>119.999999999998</v>
      </c>
      <c r="D165" t="s">
        <v>5300</v>
      </c>
      <c r="E165" s="1">
        <v>41815</v>
      </c>
      <c r="F165" t="s">
        <v>5359</v>
      </c>
      <c r="G165">
        <v>1</v>
      </c>
      <c r="H165" t="s">
        <v>5287</v>
      </c>
      <c r="I165" t="s">
        <v>5334</v>
      </c>
      <c r="J165" t="s">
        <v>5293</v>
      </c>
      <c r="K165" t="b">
        <f>LOOKUP(A165,'[1]UDDATA-1'!B:B,'[1]UDDATA-1'!A:A)&lt;&gt;LOOKUP(A165,'[1]UDDATA-2'!B:B,'[1]UDDATA-2'!A:A)</f>
        <v>0</v>
      </c>
      <c r="L165" t="str">
        <f t="shared" si="16"/>
        <v>Objektorienteret programmering</v>
      </c>
      <c r="M165">
        <f t="shared" si="17"/>
        <v>12</v>
      </c>
      <c r="N165" t="str">
        <f t="shared" si="18"/>
        <v/>
      </c>
      <c r="O165" t="e">
        <f>IF(AND(A165&lt;&gt;A164,#REF!&lt;&gt;""),#REF!,"")</f>
        <v>#REF!</v>
      </c>
      <c r="P165" t="e">
        <f t="shared" si="21"/>
        <v>#REF!</v>
      </c>
      <c r="Q165" s="2" t="e">
        <f t="shared" ca="1" si="22"/>
        <v>#REF!</v>
      </c>
      <c r="R165" t="e">
        <f>IF(NOT(#REF!="Indskrevet"),"",IF(E165="",FALSE,AND(NOT(#REF!),VALUE(RIGHT(CONCATENATE(YEAR(E165)),2))=15)))</f>
        <v>#REF!</v>
      </c>
      <c r="S165" t="e">
        <f t="shared" si="19"/>
        <v>#REF!</v>
      </c>
      <c r="T165" t="e">
        <f t="shared" si="20"/>
        <v>#REF!</v>
      </c>
      <c r="U165" s="2" t="e">
        <f t="shared" si="23"/>
        <v>#REF!</v>
      </c>
      <c r="V165" s="2"/>
    </row>
    <row r="166" spans="1:22" x14ac:dyDescent="0.25">
      <c r="A166" t="s">
        <v>203</v>
      </c>
      <c r="B166" t="s">
        <v>204</v>
      </c>
      <c r="C166">
        <v>119.999999999998</v>
      </c>
      <c r="D166" t="s">
        <v>5290</v>
      </c>
      <c r="E166" s="1">
        <v>42031</v>
      </c>
      <c r="F166" t="s">
        <v>5360</v>
      </c>
      <c r="G166">
        <v>1</v>
      </c>
      <c r="H166" t="s">
        <v>5287</v>
      </c>
      <c r="I166" t="s">
        <v>5340</v>
      </c>
      <c r="J166" t="s">
        <v>5299</v>
      </c>
      <c r="K166" t="b">
        <f>LOOKUP(A166,'[1]UDDATA-1'!B:B,'[1]UDDATA-1'!A:A)&lt;&gt;LOOKUP(A166,'[1]UDDATA-2'!B:B,'[1]UDDATA-2'!A:A)</f>
        <v>0</v>
      </c>
      <c r="L166" t="str">
        <f t="shared" si="16"/>
        <v>Algoritmik og datastrukturer</v>
      </c>
      <c r="M166">
        <f t="shared" si="17"/>
        <v>10</v>
      </c>
      <c r="N166" t="str">
        <f t="shared" si="18"/>
        <v/>
      </c>
      <c r="O166" t="e">
        <f>IF(AND(A166&lt;&gt;A165,#REF!&lt;&gt;""),#REF!,"")</f>
        <v>#REF!</v>
      </c>
      <c r="P166" t="e">
        <f t="shared" si="21"/>
        <v>#REF!</v>
      </c>
      <c r="Q166" s="2" t="e">
        <f t="shared" ca="1" si="22"/>
        <v>#REF!</v>
      </c>
      <c r="R166" t="e">
        <f>IF(NOT(#REF!="Indskrevet"),"",IF(E166="",FALSE,AND(NOT(#REF!),VALUE(RIGHT(CONCATENATE(YEAR(E166)),2))=15)))</f>
        <v>#REF!</v>
      </c>
      <c r="S166" t="e">
        <f t="shared" si="19"/>
        <v>#REF!</v>
      </c>
      <c r="T166" t="e">
        <f t="shared" si="20"/>
        <v>#REF!</v>
      </c>
      <c r="U166" s="2" t="e">
        <f t="shared" si="23"/>
        <v>#REF!</v>
      </c>
      <c r="V166" s="2"/>
    </row>
    <row r="167" spans="1:22" x14ac:dyDescent="0.25">
      <c r="A167" t="s">
        <v>203</v>
      </c>
      <c r="B167" t="s">
        <v>204</v>
      </c>
      <c r="C167">
        <v>119.999999999998</v>
      </c>
      <c r="D167" t="s">
        <v>5300</v>
      </c>
      <c r="E167" s="1">
        <v>42172</v>
      </c>
      <c r="F167" t="s">
        <v>5361</v>
      </c>
      <c r="G167">
        <v>1</v>
      </c>
      <c r="H167" t="s">
        <v>5287</v>
      </c>
      <c r="I167" t="s">
        <v>5342</v>
      </c>
      <c r="J167" t="s">
        <v>5303</v>
      </c>
      <c r="K167" t="b">
        <f>LOOKUP(A167,'[1]UDDATA-1'!B:B,'[1]UDDATA-1'!A:A)&lt;&gt;LOOKUP(A167,'[1]UDDATA-2'!B:B,'[1]UDDATA-2'!A:A)</f>
        <v>0</v>
      </c>
      <c r="L167" t="str">
        <f t="shared" si="16"/>
        <v>Syntaks og semantik</v>
      </c>
      <c r="M167">
        <f t="shared" si="17"/>
        <v>12</v>
      </c>
      <c r="N167" t="str">
        <f t="shared" si="18"/>
        <v/>
      </c>
      <c r="O167" t="e">
        <f>IF(AND(A167&lt;&gt;A166,#REF!&lt;&gt;""),#REF!,"")</f>
        <v>#REF!</v>
      </c>
      <c r="P167" t="e">
        <f t="shared" si="21"/>
        <v>#REF!</v>
      </c>
      <c r="Q167" s="2" t="e">
        <f t="shared" ca="1" si="22"/>
        <v>#REF!</v>
      </c>
      <c r="R167" t="e">
        <f>IF(NOT(#REF!="Indskrevet"),"",IF(E167="",FALSE,AND(NOT(#REF!),VALUE(RIGHT(CONCATENATE(YEAR(E167)),2))=15)))</f>
        <v>#REF!</v>
      </c>
      <c r="S167" t="e">
        <f t="shared" si="19"/>
        <v>#REF!</v>
      </c>
      <c r="T167" t="e">
        <f t="shared" si="20"/>
        <v>#REF!</v>
      </c>
      <c r="U167" s="2" t="e">
        <f t="shared" si="23"/>
        <v>#REF!</v>
      </c>
      <c r="V167" s="2"/>
    </row>
    <row r="168" spans="1:22" x14ac:dyDescent="0.25">
      <c r="A168" t="s">
        <v>208</v>
      </c>
      <c r="B168" t="s">
        <v>209</v>
      </c>
      <c r="C168">
        <v>119.999999999998</v>
      </c>
      <c r="D168" t="s">
        <v>5296</v>
      </c>
      <c r="E168" s="1">
        <v>41676</v>
      </c>
      <c r="F168" t="s">
        <v>5308</v>
      </c>
      <c r="G168">
        <v>1</v>
      </c>
      <c r="H168" t="s">
        <v>5287</v>
      </c>
      <c r="I168" t="s">
        <v>5288</v>
      </c>
      <c r="J168" t="s">
        <v>5289</v>
      </c>
      <c r="K168" t="b">
        <f>LOOKUP(A168,'[1]UDDATA-1'!B:B,'[1]UDDATA-1'!A:A)&lt;&gt;LOOKUP(A168,'[1]UDDATA-2'!B:B,'[1]UDDATA-2'!A:A)</f>
        <v>0</v>
      </c>
      <c r="L168" t="str">
        <f t="shared" si="16"/>
        <v>Grundlæggende programmering</v>
      </c>
      <c r="M168">
        <f t="shared" si="17"/>
        <v>7</v>
      </c>
      <c r="N168" t="str">
        <f t="shared" si="18"/>
        <v/>
      </c>
      <c r="O168" t="e">
        <f>IF(AND(A168&lt;&gt;A167,#REF!&lt;&gt;""),#REF!,"")</f>
        <v>#REF!</v>
      </c>
      <c r="P168" t="e">
        <f t="shared" si="21"/>
        <v>#REF!</v>
      </c>
      <c r="Q168" s="2" t="e">
        <f t="shared" ca="1" si="22"/>
        <v>#REF!</v>
      </c>
      <c r="R168" t="e">
        <f>IF(NOT(#REF!="Indskrevet"),"",IF(E168="",FALSE,AND(NOT(#REF!),VALUE(RIGHT(CONCATENATE(YEAR(E168)),2))=15)))</f>
        <v>#REF!</v>
      </c>
      <c r="S168" t="e">
        <f t="shared" si="19"/>
        <v>#REF!</v>
      </c>
      <c r="T168" t="e">
        <f t="shared" si="20"/>
        <v>#REF!</v>
      </c>
      <c r="U168" s="2" t="e">
        <f t="shared" si="23"/>
        <v>#REF!</v>
      </c>
      <c r="V168" s="2"/>
    </row>
    <row r="169" spans="1:22" x14ac:dyDescent="0.25">
      <c r="A169" t="s">
        <v>208</v>
      </c>
      <c r="B169" t="s">
        <v>209</v>
      </c>
      <c r="C169">
        <v>119.999999999998</v>
      </c>
      <c r="D169" t="s">
        <v>5300</v>
      </c>
      <c r="E169" s="1">
        <v>41815</v>
      </c>
      <c r="F169" t="s">
        <v>5309</v>
      </c>
      <c r="G169">
        <v>1</v>
      </c>
      <c r="H169" t="s">
        <v>5287</v>
      </c>
      <c r="I169" t="s">
        <v>5292</v>
      </c>
      <c r="J169" t="s">
        <v>5293</v>
      </c>
      <c r="K169" t="b">
        <f>LOOKUP(A169,'[1]UDDATA-1'!B:B,'[1]UDDATA-1'!A:A)&lt;&gt;LOOKUP(A169,'[1]UDDATA-2'!B:B,'[1]UDDATA-2'!A:A)</f>
        <v>0</v>
      </c>
      <c r="L169" t="str">
        <f t="shared" si="16"/>
        <v>Matematik til multimedie-applikationer</v>
      </c>
      <c r="M169">
        <f t="shared" si="17"/>
        <v>12</v>
      </c>
      <c r="N169" t="str">
        <f t="shared" si="18"/>
        <v/>
      </c>
      <c r="O169" t="e">
        <f>IF(AND(A169&lt;&gt;A168,#REF!&lt;&gt;""),#REF!,"")</f>
        <v>#REF!</v>
      </c>
      <c r="P169" t="e">
        <f t="shared" si="21"/>
        <v>#REF!</v>
      </c>
      <c r="Q169" s="2" t="e">
        <f t="shared" ca="1" si="22"/>
        <v>#REF!</v>
      </c>
      <c r="R169" t="e">
        <f>IF(NOT(#REF!="Indskrevet"),"",IF(E169="",FALSE,AND(NOT(#REF!),VALUE(RIGHT(CONCATENATE(YEAR(E169)),2))=15)))</f>
        <v>#REF!</v>
      </c>
      <c r="S169" t="e">
        <f t="shared" si="19"/>
        <v>#REF!</v>
      </c>
      <c r="T169" t="e">
        <f t="shared" si="20"/>
        <v>#REF!</v>
      </c>
      <c r="U169" s="2" t="e">
        <f t="shared" si="23"/>
        <v>#REF!</v>
      </c>
      <c r="V169" s="2"/>
    </row>
    <row r="170" spans="1:22" x14ac:dyDescent="0.25">
      <c r="A170" t="s">
        <v>208</v>
      </c>
      <c r="B170" t="s">
        <v>209</v>
      </c>
      <c r="C170">
        <v>119.999999999998</v>
      </c>
      <c r="D170" t="s">
        <v>5296</v>
      </c>
      <c r="E170" s="1">
        <v>41824</v>
      </c>
      <c r="F170" t="s">
        <v>5310</v>
      </c>
      <c r="G170">
        <v>1</v>
      </c>
      <c r="H170" t="s">
        <v>5287</v>
      </c>
      <c r="I170" t="s">
        <v>5295</v>
      </c>
      <c r="J170" t="s">
        <v>5293</v>
      </c>
      <c r="K170" t="b">
        <f>LOOKUP(A170,'[1]UDDATA-1'!B:B,'[1]UDDATA-1'!A:A)&lt;&gt;LOOKUP(A170,'[1]UDDATA-2'!B:B,'[1]UDDATA-2'!A:A)</f>
        <v>0</v>
      </c>
      <c r="L170" t="str">
        <f t="shared" si="16"/>
        <v>Fysisk interface design</v>
      </c>
      <c r="M170">
        <f t="shared" si="17"/>
        <v>7</v>
      </c>
      <c r="N170" t="str">
        <f t="shared" si="18"/>
        <v/>
      </c>
      <c r="O170" t="e">
        <f>IF(AND(A170&lt;&gt;A169,#REF!&lt;&gt;""),#REF!,"")</f>
        <v>#REF!</v>
      </c>
      <c r="P170" t="e">
        <f t="shared" si="21"/>
        <v>#REF!</v>
      </c>
      <c r="Q170" s="2" t="e">
        <f t="shared" ca="1" si="22"/>
        <v>#REF!</v>
      </c>
      <c r="R170" t="e">
        <f>IF(NOT(#REF!="Indskrevet"),"",IF(E170="",FALSE,AND(NOT(#REF!),VALUE(RIGHT(CONCATENATE(YEAR(E170)),2))=15)))</f>
        <v>#REF!</v>
      </c>
      <c r="S170" t="e">
        <f t="shared" si="19"/>
        <v>#REF!</v>
      </c>
      <c r="T170" t="e">
        <f t="shared" si="20"/>
        <v>#REF!</v>
      </c>
      <c r="U170" s="2" t="e">
        <f t="shared" si="23"/>
        <v>#REF!</v>
      </c>
      <c r="V170" s="2"/>
    </row>
    <row r="171" spans="1:22" x14ac:dyDescent="0.25">
      <c r="A171" t="s">
        <v>208</v>
      </c>
      <c r="B171" t="s">
        <v>209</v>
      </c>
      <c r="C171">
        <v>119.999999999998</v>
      </c>
      <c r="D171" t="s">
        <v>5300</v>
      </c>
      <c r="E171" s="1">
        <v>42032</v>
      </c>
      <c r="F171" t="s">
        <v>5311</v>
      </c>
      <c r="G171">
        <v>1</v>
      </c>
      <c r="H171" t="s">
        <v>5287</v>
      </c>
      <c r="I171" t="s">
        <v>5298</v>
      </c>
      <c r="J171" t="s">
        <v>5299</v>
      </c>
      <c r="K171" t="b">
        <f>LOOKUP(A171,'[1]UDDATA-1'!B:B,'[1]UDDATA-1'!A:A)&lt;&gt;LOOKUP(A171,'[1]UDDATA-2'!B:B,'[1]UDDATA-2'!A:A)</f>
        <v>0</v>
      </c>
      <c r="L171" t="str">
        <f t="shared" si="16"/>
        <v>Proceduremæssig programmering</v>
      </c>
      <c r="M171">
        <f t="shared" si="17"/>
        <v>12</v>
      </c>
      <c r="N171" t="str">
        <f t="shared" si="18"/>
        <v/>
      </c>
      <c r="O171" t="e">
        <f>IF(AND(A171&lt;&gt;A170,#REF!&lt;&gt;""),#REF!,"")</f>
        <v>#REF!</v>
      </c>
      <c r="P171" t="e">
        <f t="shared" si="21"/>
        <v>#REF!</v>
      </c>
      <c r="Q171" s="2" t="e">
        <f t="shared" ca="1" si="22"/>
        <v>#REF!</v>
      </c>
      <c r="R171" t="e">
        <f>IF(NOT(#REF!="Indskrevet"),"",IF(E171="",FALSE,AND(NOT(#REF!),VALUE(RIGHT(CONCATENATE(YEAR(E171)),2))=15)))</f>
        <v>#REF!</v>
      </c>
      <c r="S171" t="e">
        <f t="shared" si="19"/>
        <v>#REF!</v>
      </c>
      <c r="T171" t="e">
        <f t="shared" si="20"/>
        <v>#REF!</v>
      </c>
      <c r="U171" s="2" t="e">
        <f t="shared" si="23"/>
        <v>#REF!</v>
      </c>
      <c r="V171" s="2"/>
    </row>
    <row r="172" spans="1:22" x14ac:dyDescent="0.25">
      <c r="A172" t="s">
        <v>208</v>
      </c>
      <c r="B172" t="s">
        <v>209</v>
      </c>
      <c r="C172">
        <v>119.999999999998</v>
      </c>
      <c r="D172" t="s">
        <v>5296</v>
      </c>
      <c r="E172" s="1">
        <v>42165</v>
      </c>
      <c r="F172" t="s">
        <v>5312</v>
      </c>
      <c r="G172">
        <v>1</v>
      </c>
      <c r="H172" t="s">
        <v>5287</v>
      </c>
      <c r="I172" t="s">
        <v>5302</v>
      </c>
      <c r="J172" t="s">
        <v>5303</v>
      </c>
      <c r="K172" t="b">
        <f>LOOKUP(A172,'[1]UDDATA-1'!B:B,'[1]UDDATA-1'!A:A)&lt;&gt;LOOKUP(A172,'[1]UDDATA-2'!B:B,'[1]UDDATA-2'!A:A)</f>
        <v>0</v>
      </c>
      <c r="L172" t="str">
        <f t="shared" si="16"/>
        <v>Lyd- og musikbehandling</v>
      </c>
      <c r="M172">
        <f t="shared" si="17"/>
        <v>7</v>
      </c>
      <c r="N172" t="str">
        <f t="shared" si="18"/>
        <v/>
      </c>
      <c r="O172" t="e">
        <f>IF(AND(A172&lt;&gt;A171,#REF!&lt;&gt;""),#REF!,"")</f>
        <v>#REF!</v>
      </c>
      <c r="P172" t="e">
        <f t="shared" si="21"/>
        <v>#REF!</v>
      </c>
      <c r="Q172" s="2" t="e">
        <f t="shared" ca="1" si="22"/>
        <v>#REF!</v>
      </c>
      <c r="R172" t="e">
        <f>IF(NOT(#REF!="Indskrevet"),"",IF(E172="",FALSE,AND(NOT(#REF!),VALUE(RIGHT(CONCATENATE(YEAR(E172)),2))=15)))</f>
        <v>#REF!</v>
      </c>
      <c r="S172" t="e">
        <f t="shared" si="19"/>
        <v>#REF!</v>
      </c>
      <c r="T172" t="e">
        <f t="shared" si="20"/>
        <v>#REF!</v>
      </c>
      <c r="U172" s="2" t="e">
        <f t="shared" si="23"/>
        <v>#REF!</v>
      </c>
      <c r="V172" s="2"/>
    </row>
    <row r="173" spans="1:22" x14ac:dyDescent="0.25">
      <c r="A173" t="s">
        <v>208</v>
      </c>
      <c r="B173" t="s">
        <v>209</v>
      </c>
      <c r="C173">
        <v>119.999999999998</v>
      </c>
      <c r="D173" t="s">
        <v>5296</v>
      </c>
      <c r="E173" s="1">
        <v>42186</v>
      </c>
      <c r="F173" t="s">
        <v>5314</v>
      </c>
      <c r="G173">
        <v>1</v>
      </c>
      <c r="H173" t="s">
        <v>5287</v>
      </c>
      <c r="I173" t="s">
        <v>5305</v>
      </c>
      <c r="J173" t="s">
        <v>5303</v>
      </c>
      <c r="K173" t="b">
        <f>LOOKUP(A173,'[1]UDDATA-1'!B:B,'[1]UDDATA-1'!A:A)&lt;&gt;LOOKUP(A173,'[1]UDDATA-2'!B:B,'[1]UDDATA-2'!A:A)</f>
        <v>0</v>
      </c>
      <c r="L173" t="str">
        <f t="shared" si="16"/>
        <v>Objektorienteret Software Engineering</v>
      </c>
      <c r="M173">
        <f t="shared" si="17"/>
        <v>7</v>
      </c>
      <c r="N173" t="str">
        <f t="shared" si="18"/>
        <v/>
      </c>
      <c r="O173" t="e">
        <f>IF(AND(A173&lt;&gt;A172,#REF!&lt;&gt;""),#REF!,"")</f>
        <v>#REF!</v>
      </c>
      <c r="P173" t="e">
        <f t="shared" si="21"/>
        <v>#REF!</v>
      </c>
      <c r="Q173" s="2" t="e">
        <f t="shared" ca="1" si="22"/>
        <v>#REF!</v>
      </c>
      <c r="R173" t="e">
        <f>IF(NOT(#REF!="Indskrevet"),"",IF(E173="",FALSE,AND(NOT(#REF!),VALUE(RIGHT(CONCATENATE(YEAR(E173)),2))=15)))</f>
        <v>#REF!</v>
      </c>
      <c r="S173" t="e">
        <f t="shared" si="19"/>
        <v>#REF!</v>
      </c>
      <c r="T173" t="e">
        <f t="shared" si="20"/>
        <v>#REF!</v>
      </c>
      <c r="U173" s="2" t="e">
        <f t="shared" si="23"/>
        <v>#REF!</v>
      </c>
      <c r="V173" s="2"/>
    </row>
    <row r="174" spans="1:22" x14ac:dyDescent="0.25">
      <c r="A174" t="s">
        <v>211</v>
      </c>
      <c r="B174" t="s">
        <v>212</v>
      </c>
      <c r="C174">
        <v>4.9999999999998002</v>
      </c>
      <c r="D174" t="s">
        <v>5318</v>
      </c>
      <c r="E174" s="1">
        <v>41676</v>
      </c>
      <c r="F174" t="s">
        <v>5308</v>
      </c>
      <c r="G174">
        <v>1</v>
      </c>
      <c r="H174" t="s">
        <v>5287</v>
      </c>
      <c r="I174" t="s">
        <v>5288</v>
      </c>
      <c r="J174" t="s">
        <v>5289</v>
      </c>
      <c r="K174" t="b">
        <f>LOOKUP(A174,'[1]UDDATA-1'!B:B,'[1]UDDATA-1'!A:A)&lt;&gt;LOOKUP(A174,'[1]UDDATA-2'!B:B,'[1]UDDATA-2'!A:A)</f>
        <v>0</v>
      </c>
      <c r="L174" t="str">
        <f t="shared" si="16"/>
        <v>Grundlæggende programmering</v>
      </c>
      <c r="M174" t="str">
        <f t="shared" si="17"/>
        <v/>
      </c>
      <c r="N174" t="str">
        <f t="shared" si="18"/>
        <v>U</v>
      </c>
      <c r="O174" t="e">
        <f>IF(AND(A174&lt;&gt;A173,#REF!&lt;&gt;""),#REF!,"")</f>
        <v>#REF!</v>
      </c>
      <c r="P174" t="e">
        <f t="shared" si="21"/>
        <v>#REF!</v>
      </c>
      <c r="Q174" s="2" t="e">
        <f t="shared" ca="1" si="22"/>
        <v>#REF!</v>
      </c>
      <c r="R174" t="e">
        <f>IF(NOT(#REF!="Indskrevet"),"",IF(E174="",FALSE,AND(NOT(#REF!),VALUE(RIGHT(CONCATENATE(YEAR(E174)),2))=15)))</f>
        <v>#REF!</v>
      </c>
      <c r="S174" t="e">
        <f t="shared" si="19"/>
        <v>#REF!</v>
      </c>
      <c r="T174" t="e">
        <f t="shared" si="20"/>
        <v>#REF!</v>
      </c>
      <c r="U174" s="2" t="e">
        <f t="shared" si="23"/>
        <v>#REF!</v>
      </c>
      <c r="V174" s="2"/>
    </row>
    <row r="175" spans="1:22" x14ac:dyDescent="0.25">
      <c r="A175" t="s">
        <v>211</v>
      </c>
      <c r="B175" t="s">
        <v>212</v>
      </c>
      <c r="C175">
        <v>4.9999999999998002</v>
      </c>
      <c r="D175" t="s">
        <v>5318</v>
      </c>
      <c r="E175" s="1">
        <v>41815</v>
      </c>
      <c r="F175" t="s">
        <v>5309</v>
      </c>
      <c r="G175">
        <v>1</v>
      </c>
      <c r="H175" t="s">
        <v>5287</v>
      </c>
      <c r="I175" t="s">
        <v>5292</v>
      </c>
      <c r="J175" t="s">
        <v>5293</v>
      </c>
      <c r="K175" t="b">
        <f>LOOKUP(A175,'[1]UDDATA-1'!B:B,'[1]UDDATA-1'!A:A)&lt;&gt;LOOKUP(A175,'[1]UDDATA-2'!B:B,'[1]UDDATA-2'!A:A)</f>
        <v>0</v>
      </c>
      <c r="L175" t="str">
        <f t="shared" si="16"/>
        <v>Matematik til multimedie-applikationer</v>
      </c>
      <c r="M175" t="str">
        <f t="shared" si="17"/>
        <v/>
      </c>
      <c r="N175" t="str">
        <f t="shared" si="18"/>
        <v>U</v>
      </c>
      <c r="O175" t="e">
        <f>IF(AND(A175&lt;&gt;A174,#REF!&lt;&gt;""),#REF!,"")</f>
        <v>#REF!</v>
      </c>
      <c r="P175" t="e">
        <f t="shared" si="21"/>
        <v>#REF!</v>
      </c>
      <c r="Q175" s="2" t="e">
        <f t="shared" ca="1" si="22"/>
        <v>#REF!</v>
      </c>
      <c r="R175" t="e">
        <f>IF(NOT(#REF!="Indskrevet"),"",IF(E175="",FALSE,AND(NOT(#REF!),VALUE(RIGHT(CONCATENATE(YEAR(E175)),2))=15)))</f>
        <v>#REF!</v>
      </c>
      <c r="S175" t="e">
        <f t="shared" si="19"/>
        <v>#REF!</v>
      </c>
      <c r="T175" t="e">
        <f t="shared" si="20"/>
        <v>#REF!</v>
      </c>
      <c r="U175" s="2" t="e">
        <f t="shared" si="23"/>
        <v>#REF!</v>
      </c>
      <c r="V175" s="2"/>
    </row>
    <row r="176" spans="1:22" x14ac:dyDescent="0.25">
      <c r="A176" t="s">
        <v>211</v>
      </c>
      <c r="B176" t="s">
        <v>212</v>
      </c>
      <c r="C176">
        <v>4.9999999999998002</v>
      </c>
      <c r="D176" t="s">
        <v>5318</v>
      </c>
      <c r="E176" s="1">
        <v>42247</v>
      </c>
      <c r="F176" t="s">
        <v>5310</v>
      </c>
      <c r="G176">
        <v>1</v>
      </c>
      <c r="H176" t="s">
        <v>5287</v>
      </c>
      <c r="I176" t="s">
        <v>5295</v>
      </c>
      <c r="J176" t="s">
        <v>5303</v>
      </c>
      <c r="K176" t="b">
        <f>LOOKUP(A176,'[1]UDDATA-1'!B:B,'[1]UDDATA-1'!A:A)&lt;&gt;LOOKUP(A176,'[1]UDDATA-2'!B:B,'[1]UDDATA-2'!A:A)</f>
        <v>0</v>
      </c>
      <c r="L176" t="str">
        <f t="shared" si="16"/>
        <v>Fysisk interface design</v>
      </c>
      <c r="M176" t="str">
        <f t="shared" si="17"/>
        <v/>
      </c>
      <c r="N176" t="str">
        <f t="shared" si="18"/>
        <v>U</v>
      </c>
      <c r="O176" t="e">
        <f>IF(AND(A176&lt;&gt;A175,#REF!&lt;&gt;""),#REF!,"")</f>
        <v>#REF!</v>
      </c>
      <c r="P176" t="e">
        <f t="shared" si="21"/>
        <v>#REF!</v>
      </c>
      <c r="Q176" s="2" t="e">
        <f t="shared" ca="1" si="22"/>
        <v>#REF!</v>
      </c>
      <c r="R176" t="e">
        <f>IF(NOT(#REF!="Indskrevet"),"",IF(E176="",FALSE,AND(NOT(#REF!),VALUE(RIGHT(CONCATENATE(YEAR(E176)),2))=15)))</f>
        <v>#REF!</v>
      </c>
      <c r="S176" t="e">
        <f t="shared" si="19"/>
        <v>#REF!</v>
      </c>
      <c r="T176" t="e">
        <f t="shared" si="20"/>
        <v>#REF!</v>
      </c>
      <c r="U176" s="2" t="e">
        <f t="shared" si="23"/>
        <v>#REF!</v>
      </c>
      <c r="V176" s="2"/>
    </row>
    <row r="177" spans="1:22" x14ac:dyDescent="0.25">
      <c r="A177" t="s">
        <v>215</v>
      </c>
      <c r="B177" t="s">
        <v>217</v>
      </c>
      <c r="C177">
        <v>15</v>
      </c>
      <c r="D177" t="s">
        <v>5306</v>
      </c>
      <c r="E177" s="1">
        <v>41646</v>
      </c>
      <c r="F177" t="s">
        <v>5357</v>
      </c>
      <c r="G177">
        <v>1</v>
      </c>
      <c r="H177" t="s">
        <v>5307</v>
      </c>
      <c r="I177" t="s">
        <v>5324</v>
      </c>
      <c r="J177" t="s">
        <v>5289</v>
      </c>
      <c r="K177" t="b">
        <f>LOOKUP(A177,'[1]UDDATA-1'!B:B,'[1]UDDATA-1'!A:A)&lt;&gt;LOOKUP(A177,'[1]UDDATA-2'!B:B,'[1]UDDATA-2'!A:A)</f>
        <v>0</v>
      </c>
      <c r="L177" t="str">
        <f t="shared" si="16"/>
        <v>Lineær algebra</v>
      </c>
      <c r="M177">
        <f t="shared" si="17"/>
        <v>0</v>
      </c>
      <c r="N177" t="str">
        <f t="shared" si="18"/>
        <v/>
      </c>
      <c r="O177" t="e">
        <f>IF(AND(A177&lt;&gt;A176,#REF!&lt;&gt;""),#REF!,"")</f>
        <v>#REF!</v>
      </c>
      <c r="P177" t="e">
        <f t="shared" si="21"/>
        <v>#REF!</v>
      </c>
      <c r="Q177" s="2" t="e">
        <f t="shared" ca="1" si="22"/>
        <v>#REF!</v>
      </c>
      <c r="R177" t="e">
        <f>IF(NOT(#REF!="Indskrevet"),"",IF(E177="",FALSE,AND(NOT(#REF!),VALUE(RIGHT(CONCATENATE(YEAR(E177)),2))=15)))</f>
        <v>#REF!</v>
      </c>
      <c r="S177" t="e">
        <f t="shared" si="19"/>
        <v>#REF!</v>
      </c>
      <c r="T177" t="e">
        <f t="shared" si="20"/>
        <v>#REF!</v>
      </c>
      <c r="U177" s="2" t="e">
        <f t="shared" si="23"/>
        <v>#REF!</v>
      </c>
      <c r="V177" s="2"/>
    </row>
    <row r="178" spans="1:22" x14ac:dyDescent="0.25">
      <c r="A178" t="s">
        <v>215</v>
      </c>
      <c r="B178" t="s">
        <v>217</v>
      </c>
      <c r="C178">
        <v>15</v>
      </c>
      <c r="D178" t="s">
        <v>5306</v>
      </c>
      <c r="E178" s="1">
        <v>41708</v>
      </c>
      <c r="F178" t="s">
        <v>5357</v>
      </c>
      <c r="G178">
        <v>2</v>
      </c>
      <c r="H178" t="s">
        <v>5287</v>
      </c>
      <c r="I178" t="s">
        <v>5324</v>
      </c>
      <c r="J178" t="s">
        <v>5293</v>
      </c>
      <c r="K178" t="b">
        <f>LOOKUP(A178,'[1]UDDATA-1'!B:B,'[1]UDDATA-1'!A:A)&lt;&gt;LOOKUP(A178,'[1]UDDATA-2'!B:B,'[1]UDDATA-2'!A:A)</f>
        <v>0</v>
      </c>
      <c r="L178" t="str">
        <f t="shared" si="16"/>
        <v/>
      </c>
      <c r="M178" t="str">
        <f t="shared" si="17"/>
        <v/>
      </c>
      <c r="N178" t="str">
        <f t="shared" si="18"/>
        <v/>
      </c>
      <c r="O178" t="e">
        <f>IF(AND(A178&lt;&gt;A177,#REF!&lt;&gt;""),#REF!,"")</f>
        <v>#REF!</v>
      </c>
      <c r="P178" t="e">
        <f t="shared" si="21"/>
        <v>#REF!</v>
      </c>
      <c r="Q178" s="2" t="e">
        <f t="shared" ca="1" si="22"/>
        <v>#REF!</v>
      </c>
      <c r="R178" t="e">
        <f>IF(NOT(#REF!="Indskrevet"),"",IF(E178="",FALSE,AND(NOT(#REF!),VALUE(RIGHT(CONCATENATE(YEAR(E178)),2))=15)))</f>
        <v>#REF!</v>
      </c>
      <c r="S178" t="e">
        <f t="shared" si="19"/>
        <v>#REF!</v>
      </c>
      <c r="T178" t="e">
        <f t="shared" si="20"/>
        <v>#REF!</v>
      </c>
      <c r="U178" s="2" t="e">
        <f t="shared" si="23"/>
        <v>#REF!</v>
      </c>
      <c r="V178" s="2"/>
    </row>
    <row r="179" spans="1:22" x14ac:dyDescent="0.25">
      <c r="A179" t="s">
        <v>219</v>
      </c>
      <c r="B179" t="s">
        <v>220</v>
      </c>
      <c r="C179">
        <v>4.9999999999998002</v>
      </c>
      <c r="D179" t="s">
        <v>5318</v>
      </c>
      <c r="E179" s="1">
        <v>41304</v>
      </c>
      <c r="F179" t="s">
        <v>5335</v>
      </c>
      <c r="G179">
        <v>1</v>
      </c>
      <c r="H179" t="s">
        <v>5287</v>
      </c>
      <c r="I179" t="s">
        <v>5324</v>
      </c>
      <c r="J179" t="s">
        <v>5289</v>
      </c>
      <c r="K179" t="b">
        <f>LOOKUP(A179,'[1]UDDATA-1'!B:B,'[1]UDDATA-1'!A:A)&lt;&gt;LOOKUP(A179,'[1]UDDATA-2'!B:B,'[1]UDDATA-2'!A:A)</f>
        <v>0</v>
      </c>
      <c r="L179" t="str">
        <f t="shared" si="16"/>
        <v/>
      </c>
      <c r="M179" t="str">
        <f t="shared" si="17"/>
        <v/>
      </c>
      <c r="N179" t="str">
        <f t="shared" si="18"/>
        <v/>
      </c>
      <c r="O179" t="e">
        <f>IF(AND(A179&lt;&gt;A178,#REF!&lt;&gt;""),#REF!,"")</f>
        <v>#REF!</v>
      </c>
      <c r="P179" t="e">
        <f t="shared" si="21"/>
        <v>#REF!</v>
      </c>
      <c r="Q179" s="2" t="e">
        <f t="shared" ca="1" si="22"/>
        <v>#REF!</v>
      </c>
      <c r="R179" t="e">
        <f>IF(NOT(#REF!="Indskrevet"),"",IF(E179="",FALSE,AND(NOT(#REF!),VALUE(RIGHT(CONCATENATE(YEAR(E179)),2))=15)))</f>
        <v>#REF!</v>
      </c>
      <c r="S179" t="e">
        <f t="shared" si="19"/>
        <v>#REF!</v>
      </c>
      <c r="T179" t="e">
        <f t="shared" si="20"/>
        <v>#REF!</v>
      </c>
      <c r="U179" s="2" t="e">
        <f t="shared" si="23"/>
        <v>#REF!</v>
      </c>
      <c r="V179" s="2"/>
    </row>
    <row r="180" spans="1:22" x14ac:dyDescent="0.25">
      <c r="A180" t="s">
        <v>219</v>
      </c>
      <c r="B180" t="s">
        <v>220</v>
      </c>
      <c r="C180">
        <v>4.9999999999998002</v>
      </c>
      <c r="D180" t="s">
        <v>5318</v>
      </c>
      <c r="E180" s="1">
        <v>41460</v>
      </c>
      <c r="F180" t="s">
        <v>5336</v>
      </c>
      <c r="G180">
        <v>1</v>
      </c>
      <c r="H180" t="s">
        <v>5287</v>
      </c>
      <c r="I180" t="s">
        <v>5326</v>
      </c>
      <c r="J180" t="s">
        <v>5293</v>
      </c>
      <c r="K180" t="b">
        <f>LOOKUP(A180,'[1]UDDATA-1'!B:B,'[1]UDDATA-1'!A:A)&lt;&gt;LOOKUP(A180,'[1]UDDATA-2'!B:B,'[1]UDDATA-2'!A:A)</f>
        <v>0</v>
      </c>
      <c r="L180" t="str">
        <f t="shared" si="16"/>
        <v>Calculus</v>
      </c>
      <c r="M180" t="str">
        <f t="shared" si="17"/>
        <v/>
      </c>
      <c r="N180" t="str">
        <f t="shared" si="18"/>
        <v>U</v>
      </c>
      <c r="O180" t="e">
        <f>IF(AND(A180&lt;&gt;A179,#REF!&lt;&gt;""),#REF!,"")</f>
        <v>#REF!</v>
      </c>
      <c r="P180" t="e">
        <f t="shared" si="21"/>
        <v>#REF!</v>
      </c>
      <c r="Q180" s="2" t="e">
        <f t="shared" ca="1" si="22"/>
        <v>#REF!</v>
      </c>
      <c r="R180" t="e">
        <f>IF(NOT(#REF!="Indskrevet"),"",IF(E180="",FALSE,AND(NOT(#REF!),VALUE(RIGHT(CONCATENATE(YEAR(E180)),2))=15)))</f>
        <v>#REF!</v>
      </c>
      <c r="S180" t="e">
        <f t="shared" si="19"/>
        <v>#REF!</v>
      </c>
      <c r="T180" t="e">
        <f t="shared" si="20"/>
        <v>#REF!</v>
      </c>
      <c r="U180" s="2" t="e">
        <f t="shared" si="23"/>
        <v>#REF!</v>
      </c>
      <c r="V180" s="2"/>
    </row>
    <row r="181" spans="1:22" x14ac:dyDescent="0.25">
      <c r="A181" t="s">
        <v>219</v>
      </c>
      <c r="B181" t="s">
        <v>220</v>
      </c>
      <c r="C181">
        <v>4.9999999999998002</v>
      </c>
      <c r="D181" t="s">
        <v>5318</v>
      </c>
      <c r="E181" s="1">
        <v>41452</v>
      </c>
      <c r="F181" t="s">
        <v>5337</v>
      </c>
      <c r="G181">
        <v>1</v>
      </c>
      <c r="H181" t="s">
        <v>5287</v>
      </c>
      <c r="I181" t="s">
        <v>5338</v>
      </c>
      <c r="J181" t="s">
        <v>5293</v>
      </c>
      <c r="K181" t="b">
        <f>LOOKUP(A181,'[1]UDDATA-1'!B:B,'[1]UDDATA-1'!A:A)&lt;&gt;LOOKUP(A181,'[1]UDDATA-2'!B:B,'[1]UDDATA-2'!A:A)</f>
        <v>0</v>
      </c>
      <c r="L181" t="str">
        <f t="shared" si="16"/>
        <v>Kredsløbsteori og dynamiske systemer</v>
      </c>
      <c r="M181" t="str">
        <f t="shared" si="17"/>
        <v/>
      </c>
      <c r="N181" t="str">
        <f t="shared" si="18"/>
        <v>U</v>
      </c>
      <c r="O181" t="e">
        <f>IF(AND(A181&lt;&gt;A180,#REF!&lt;&gt;""),#REF!,"")</f>
        <v>#REF!</v>
      </c>
      <c r="P181" t="e">
        <f t="shared" si="21"/>
        <v>#REF!</v>
      </c>
      <c r="Q181" s="2" t="e">
        <f t="shared" ca="1" si="22"/>
        <v>#REF!</v>
      </c>
      <c r="R181" t="e">
        <f>IF(NOT(#REF!="Indskrevet"),"",IF(E181="",FALSE,AND(NOT(#REF!),VALUE(RIGHT(CONCATENATE(YEAR(E181)),2))=15)))</f>
        <v>#REF!</v>
      </c>
      <c r="S181" t="e">
        <f t="shared" si="19"/>
        <v>#REF!</v>
      </c>
      <c r="T181" t="e">
        <f t="shared" si="20"/>
        <v>#REF!</v>
      </c>
      <c r="U181" s="2" t="e">
        <f t="shared" si="23"/>
        <v>#REF!</v>
      </c>
      <c r="V181" s="2"/>
    </row>
    <row r="182" spans="1:22" x14ac:dyDescent="0.25">
      <c r="A182" t="s">
        <v>223</v>
      </c>
      <c r="B182" t="s">
        <v>224</v>
      </c>
      <c r="C182">
        <v>179.99999999999599</v>
      </c>
      <c r="D182" t="s">
        <v>5317</v>
      </c>
      <c r="E182" s="1">
        <v>41316</v>
      </c>
      <c r="F182" t="s">
        <v>5308</v>
      </c>
      <c r="G182">
        <v>1</v>
      </c>
      <c r="H182" t="s">
        <v>5287</v>
      </c>
      <c r="I182" t="s">
        <v>5288</v>
      </c>
      <c r="J182" t="s">
        <v>5289</v>
      </c>
      <c r="K182" t="b">
        <f>LOOKUP(A182,'[1]UDDATA-1'!B:B,'[1]UDDATA-1'!A:A)&lt;&gt;LOOKUP(A182,'[1]UDDATA-2'!B:B,'[1]UDDATA-2'!A:A)</f>
        <v>0</v>
      </c>
      <c r="L182" t="str">
        <f t="shared" si="16"/>
        <v>Grundlæggende programmering</v>
      </c>
      <c r="M182">
        <f t="shared" si="17"/>
        <v>4</v>
      </c>
      <c r="N182" t="str">
        <f t="shared" si="18"/>
        <v/>
      </c>
      <c r="O182" t="e">
        <f>IF(AND(A182&lt;&gt;A181,#REF!&lt;&gt;""),#REF!,"")</f>
        <v>#REF!</v>
      </c>
      <c r="P182" t="e">
        <f t="shared" si="21"/>
        <v>#REF!</v>
      </c>
      <c r="Q182" s="2" t="e">
        <f t="shared" ca="1" si="22"/>
        <v>#REF!</v>
      </c>
      <c r="R182" t="e">
        <f>IF(NOT(#REF!="Indskrevet"),"",IF(E182="",FALSE,AND(NOT(#REF!),VALUE(RIGHT(CONCATENATE(YEAR(E182)),2))=15)))</f>
        <v>#REF!</v>
      </c>
      <c r="S182" t="e">
        <f t="shared" si="19"/>
        <v>#REF!</v>
      </c>
      <c r="T182" t="e">
        <f t="shared" si="20"/>
        <v>#REF!</v>
      </c>
      <c r="U182" s="2" t="e">
        <f t="shared" si="23"/>
        <v>#REF!</v>
      </c>
      <c r="V182" s="2"/>
    </row>
    <row r="183" spans="1:22" x14ac:dyDescent="0.25">
      <c r="A183" t="s">
        <v>223</v>
      </c>
      <c r="B183" t="s">
        <v>224</v>
      </c>
      <c r="C183">
        <v>179.99999999999599</v>
      </c>
      <c r="D183" t="s">
        <v>5300</v>
      </c>
      <c r="E183" s="1">
        <v>41452</v>
      </c>
      <c r="F183" t="s">
        <v>5309</v>
      </c>
      <c r="G183">
        <v>1</v>
      </c>
      <c r="H183" t="s">
        <v>5287</v>
      </c>
      <c r="I183" t="s">
        <v>5292</v>
      </c>
      <c r="J183" t="s">
        <v>5293</v>
      </c>
      <c r="K183" t="b">
        <f>LOOKUP(A183,'[1]UDDATA-1'!B:B,'[1]UDDATA-1'!A:A)&lt;&gt;LOOKUP(A183,'[1]UDDATA-2'!B:B,'[1]UDDATA-2'!A:A)</f>
        <v>0</v>
      </c>
      <c r="L183" t="str">
        <f t="shared" si="16"/>
        <v>Matematik til multimedie-applikationer</v>
      </c>
      <c r="M183">
        <f t="shared" si="17"/>
        <v>12</v>
      </c>
      <c r="N183" t="str">
        <f t="shared" si="18"/>
        <v/>
      </c>
      <c r="O183" t="e">
        <f>IF(AND(A183&lt;&gt;A182,#REF!&lt;&gt;""),#REF!,"")</f>
        <v>#REF!</v>
      </c>
      <c r="P183" t="e">
        <f t="shared" si="21"/>
        <v>#REF!</v>
      </c>
      <c r="Q183" s="2" t="e">
        <f t="shared" ca="1" si="22"/>
        <v>#REF!</v>
      </c>
      <c r="R183" t="e">
        <f>IF(NOT(#REF!="Indskrevet"),"",IF(E183="",FALSE,AND(NOT(#REF!),VALUE(RIGHT(CONCATENATE(YEAR(E183)),2))=15)))</f>
        <v>#REF!</v>
      </c>
      <c r="S183" t="e">
        <f t="shared" si="19"/>
        <v>#REF!</v>
      </c>
      <c r="T183" t="e">
        <f t="shared" si="20"/>
        <v>#REF!</v>
      </c>
      <c r="U183" s="2" t="e">
        <f t="shared" si="23"/>
        <v>#REF!</v>
      </c>
      <c r="V183" s="2"/>
    </row>
    <row r="184" spans="1:22" x14ac:dyDescent="0.25">
      <c r="A184" t="s">
        <v>223</v>
      </c>
      <c r="B184" t="s">
        <v>224</v>
      </c>
      <c r="C184">
        <v>179.99999999999599</v>
      </c>
      <c r="D184" t="s">
        <v>5296</v>
      </c>
      <c r="E184" s="1">
        <v>41484</v>
      </c>
      <c r="F184" t="s">
        <v>5310</v>
      </c>
      <c r="G184">
        <v>1</v>
      </c>
      <c r="H184" t="s">
        <v>5287</v>
      </c>
      <c r="I184" t="s">
        <v>5295</v>
      </c>
      <c r="J184" t="s">
        <v>5293</v>
      </c>
      <c r="K184" t="b">
        <f>LOOKUP(A184,'[1]UDDATA-1'!B:B,'[1]UDDATA-1'!A:A)&lt;&gt;LOOKUP(A184,'[1]UDDATA-2'!B:B,'[1]UDDATA-2'!A:A)</f>
        <v>0</v>
      </c>
      <c r="L184" t="str">
        <f t="shared" si="16"/>
        <v>Fysisk interface design</v>
      </c>
      <c r="M184">
        <f t="shared" si="17"/>
        <v>7</v>
      </c>
      <c r="N184" t="str">
        <f t="shared" si="18"/>
        <v/>
      </c>
      <c r="O184" t="e">
        <f>IF(AND(A184&lt;&gt;A183,#REF!&lt;&gt;""),#REF!,"")</f>
        <v>#REF!</v>
      </c>
      <c r="P184" t="e">
        <f t="shared" si="21"/>
        <v>#REF!</v>
      </c>
      <c r="Q184" s="2" t="e">
        <f t="shared" ca="1" si="22"/>
        <v>#REF!</v>
      </c>
      <c r="R184" t="e">
        <f>IF(NOT(#REF!="Indskrevet"),"",IF(E184="",FALSE,AND(NOT(#REF!),VALUE(RIGHT(CONCATENATE(YEAR(E184)),2))=15)))</f>
        <v>#REF!</v>
      </c>
      <c r="S184" t="e">
        <f t="shared" si="19"/>
        <v>#REF!</v>
      </c>
      <c r="T184" t="e">
        <f t="shared" si="20"/>
        <v>#REF!</v>
      </c>
      <c r="U184" s="2" t="e">
        <f t="shared" si="23"/>
        <v>#REF!</v>
      </c>
      <c r="V184" s="2"/>
    </row>
    <row r="185" spans="1:22" x14ac:dyDescent="0.25">
      <c r="A185" t="s">
        <v>223</v>
      </c>
      <c r="B185" t="s">
        <v>224</v>
      </c>
      <c r="C185">
        <v>179.99999999999599</v>
      </c>
      <c r="D185" t="s">
        <v>5296</v>
      </c>
      <c r="E185" s="1">
        <v>41688</v>
      </c>
      <c r="F185" t="s">
        <v>5311</v>
      </c>
      <c r="G185">
        <v>1</v>
      </c>
      <c r="H185" t="s">
        <v>5287</v>
      </c>
      <c r="I185" t="s">
        <v>5298</v>
      </c>
      <c r="J185" t="s">
        <v>5299</v>
      </c>
      <c r="K185" t="b">
        <f>LOOKUP(A185,'[1]UDDATA-1'!B:B,'[1]UDDATA-1'!A:A)&lt;&gt;LOOKUP(A185,'[1]UDDATA-2'!B:B,'[1]UDDATA-2'!A:A)</f>
        <v>0</v>
      </c>
      <c r="L185" t="str">
        <f t="shared" si="16"/>
        <v>Proceduremæssig programmering</v>
      </c>
      <c r="M185">
        <f t="shared" si="17"/>
        <v>7</v>
      </c>
      <c r="N185" t="str">
        <f t="shared" si="18"/>
        <v/>
      </c>
      <c r="O185" t="e">
        <f>IF(AND(A185&lt;&gt;A184,#REF!&lt;&gt;""),#REF!,"")</f>
        <v>#REF!</v>
      </c>
      <c r="P185" t="e">
        <f t="shared" si="21"/>
        <v>#REF!</v>
      </c>
      <c r="Q185" s="2" t="e">
        <f t="shared" ca="1" si="22"/>
        <v>#REF!</v>
      </c>
      <c r="R185" t="e">
        <f>IF(NOT(#REF!="Indskrevet"),"",IF(E185="",FALSE,AND(NOT(#REF!),VALUE(RIGHT(CONCATENATE(YEAR(E185)),2))=15)))</f>
        <v>#REF!</v>
      </c>
      <c r="S185" t="e">
        <f t="shared" si="19"/>
        <v>#REF!</v>
      </c>
      <c r="T185" t="e">
        <f t="shared" si="20"/>
        <v>#REF!</v>
      </c>
      <c r="U185" s="2" t="e">
        <f t="shared" si="23"/>
        <v>#REF!</v>
      </c>
      <c r="V185" s="2"/>
    </row>
    <row r="186" spans="1:22" x14ac:dyDescent="0.25">
      <c r="A186" t="s">
        <v>223</v>
      </c>
      <c r="B186" t="s">
        <v>224</v>
      </c>
      <c r="C186">
        <v>179.99999999999599</v>
      </c>
      <c r="D186" t="s">
        <v>5317</v>
      </c>
      <c r="E186" s="1">
        <v>41796</v>
      </c>
      <c r="F186" t="s">
        <v>5312</v>
      </c>
      <c r="G186">
        <v>1</v>
      </c>
      <c r="H186" t="s">
        <v>5287</v>
      </c>
      <c r="I186" t="s">
        <v>5302</v>
      </c>
      <c r="J186" t="s">
        <v>5303</v>
      </c>
      <c r="K186" t="b">
        <f>LOOKUP(A186,'[1]UDDATA-1'!B:B,'[1]UDDATA-1'!A:A)&lt;&gt;LOOKUP(A186,'[1]UDDATA-2'!B:B,'[1]UDDATA-2'!A:A)</f>
        <v>0</v>
      </c>
      <c r="L186" t="str">
        <f t="shared" si="16"/>
        <v>Lyd- og musikbehandling</v>
      </c>
      <c r="M186">
        <f t="shared" si="17"/>
        <v>4</v>
      </c>
      <c r="N186" t="str">
        <f t="shared" si="18"/>
        <v/>
      </c>
      <c r="O186" t="e">
        <f>IF(AND(A186&lt;&gt;A185,#REF!&lt;&gt;""),#REF!,"")</f>
        <v>#REF!</v>
      </c>
      <c r="P186" t="e">
        <f t="shared" si="21"/>
        <v>#REF!</v>
      </c>
      <c r="Q186" s="2" t="e">
        <f t="shared" ca="1" si="22"/>
        <v>#REF!</v>
      </c>
      <c r="R186" t="e">
        <f>IF(NOT(#REF!="Indskrevet"),"",IF(E186="",FALSE,AND(NOT(#REF!),VALUE(RIGHT(CONCATENATE(YEAR(E186)),2))=15)))</f>
        <v>#REF!</v>
      </c>
      <c r="S186" t="e">
        <f t="shared" si="19"/>
        <v>#REF!</v>
      </c>
      <c r="T186" t="e">
        <f t="shared" si="20"/>
        <v>#REF!</v>
      </c>
      <c r="U186" s="2" t="e">
        <f t="shared" si="23"/>
        <v>#REF!</v>
      </c>
      <c r="V186" s="2"/>
    </row>
    <row r="187" spans="1:22" x14ac:dyDescent="0.25">
      <c r="A187" t="s">
        <v>223</v>
      </c>
      <c r="B187" t="s">
        <v>224</v>
      </c>
      <c r="C187">
        <v>179.99999999999599</v>
      </c>
      <c r="D187" t="s">
        <v>5296</v>
      </c>
      <c r="E187" s="1">
        <v>41837</v>
      </c>
      <c r="F187" t="s">
        <v>5314</v>
      </c>
      <c r="G187">
        <v>1</v>
      </c>
      <c r="H187" t="s">
        <v>5287</v>
      </c>
      <c r="I187" t="s">
        <v>5305</v>
      </c>
      <c r="J187" t="s">
        <v>5303</v>
      </c>
      <c r="K187" t="b">
        <f>LOOKUP(A187,'[1]UDDATA-1'!B:B,'[1]UDDATA-1'!A:A)&lt;&gt;LOOKUP(A187,'[1]UDDATA-2'!B:B,'[1]UDDATA-2'!A:A)</f>
        <v>0</v>
      </c>
      <c r="L187" t="str">
        <f t="shared" si="16"/>
        <v>Objektorienteret Software Engineering</v>
      </c>
      <c r="M187">
        <f t="shared" si="17"/>
        <v>7</v>
      </c>
      <c r="N187" t="str">
        <f t="shared" si="18"/>
        <v/>
      </c>
      <c r="O187" t="e">
        <f>IF(AND(A187&lt;&gt;A186,#REF!&lt;&gt;""),#REF!,"")</f>
        <v>#REF!</v>
      </c>
      <c r="P187" t="e">
        <f t="shared" si="21"/>
        <v>#REF!</v>
      </c>
      <c r="Q187" s="2" t="e">
        <f t="shared" ca="1" si="22"/>
        <v>#REF!</v>
      </c>
      <c r="R187" t="e">
        <f>IF(NOT(#REF!="Indskrevet"),"",IF(E187="",FALSE,AND(NOT(#REF!),VALUE(RIGHT(CONCATENATE(YEAR(E187)),2))=15)))</f>
        <v>#REF!</v>
      </c>
      <c r="S187" t="e">
        <f t="shared" si="19"/>
        <v>#REF!</v>
      </c>
      <c r="T187" t="e">
        <f t="shared" si="20"/>
        <v>#REF!</v>
      </c>
      <c r="U187" s="2" t="e">
        <f t="shared" si="23"/>
        <v>#REF!</v>
      </c>
      <c r="V187" s="2"/>
    </row>
    <row r="188" spans="1:22" x14ac:dyDescent="0.25">
      <c r="A188" t="s">
        <v>226</v>
      </c>
      <c r="B188" t="s">
        <v>227</v>
      </c>
      <c r="C188">
        <v>104.999999999998</v>
      </c>
      <c r="D188" t="s">
        <v>5296</v>
      </c>
      <c r="E188" s="1">
        <v>41646</v>
      </c>
      <c r="F188" t="s">
        <v>5328</v>
      </c>
      <c r="G188">
        <v>1</v>
      </c>
      <c r="H188" t="s">
        <v>5287</v>
      </c>
      <c r="I188" t="s">
        <v>5324</v>
      </c>
      <c r="J188" t="s">
        <v>5289</v>
      </c>
      <c r="K188" t="b">
        <f>LOOKUP(A188,'[1]UDDATA-1'!B:B,'[1]UDDATA-1'!A:A)&lt;&gt;LOOKUP(A188,'[1]UDDATA-2'!B:B,'[1]UDDATA-2'!A:A)</f>
        <v>0</v>
      </c>
      <c r="L188" t="str">
        <f t="shared" si="16"/>
        <v>Lineær algebra</v>
      </c>
      <c r="M188">
        <f t="shared" si="17"/>
        <v>7</v>
      </c>
      <c r="N188" t="str">
        <f t="shared" si="18"/>
        <v/>
      </c>
      <c r="O188" t="e">
        <f>IF(AND(A188&lt;&gt;A187,#REF!&lt;&gt;""),#REF!,"")</f>
        <v>#REF!</v>
      </c>
      <c r="P188" t="e">
        <f t="shared" si="21"/>
        <v>#REF!</v>
      </c>
      <c r="Q188" s="2" t="e">
        <f t="shared" ca="1" si="22"/>
        <v>#REF!</v>
      </c>
      <c r="R188" t="e">
        <f>IF(NOT(#REF!="Indskrevet"),"",IF(E188="",FALSE,AND(NOT(#REF!),VALUE(RIGHT(CONCATENATE(YEAR(E188)),2))=15)))</f>
        <v>#REF!</v>
      </c>
      <c r="S188" t="e">
        <f t="shared" si="19"/>
        <v>#REF!</v>
      </c>
      <c r="T188" t="e">
        <f t="shared" si="20"/>
        <v>#REF!</v>
      </c>
      <c r="U188" s="2" t="e">
        <f t="shared" si="23"/>
        <v>#REF!</v>
      </c>
      <c r="V188" s="2"/>
    </row>
    <row r="189" spans="1:22" x14ac:dyDescent="0.25">
      <c r="A189" t="s">
        <v>226</v>
      </c>
      <c r="B189" t="s">
        <v>227</v>
      </c>
      <c r="C189">
        <v>104.999999999998</v>
      </c>
      <c r="D189" t="s">
        <v>5285</v>
      </c>
      <c r="E189" s="1">
        <v>41823</v>
      </c>
      <c r="F189" t="s">
        <v>5329</v>
      </c>
      <c r="G189">
        <v>1</v>
      </c>
      <c r="H189" t="s">
        <v>5287</v>
      </c>
      <c r="I189" t="s">
        <v>5330</v>
      </c>
      <c r="J189" t="s">
        <v>5293</v>
      </c>
      <c r="K189" t="b">
        <f>LOOKUP(A189,'[1]UDDATA-1'!B:B,'[1]UDDATA-1'!A:A)&lt;&gt;LOOKUP(A189,'[1]UDDATA-2'!B:B,'[1]UDDATA-2'!A:A)</f>
        <v>0</v>
      </c>
      <c r="L189" t="str">
        <f t="shared" si="16"/>
        <v>Diskret matematik</v>
      </c>
      <c r="M189">
        <f t="shared" si="17"/>
        <v>2</v>
      </c>
      <c r="N189" t="str">
        <f t="shared" si="18"/>
        <v/>
      </c>
      <c r="O189" t="e">
        <f>IF(AND(A189&lt;&gt;A188,#REF!&lt;&gt;""),#REF!,"")</f>
        <v>#REF!</v>
      </c>
      <c r="P189" t="e">
        <f t="shared" si="21"/>
        <v>#REF!</v>
      </c>
      <c r="Q189" s="2" t="e">
        <f t="shared" ca="1" si="22"/>
        <v>#REF!</v>
      </c>
      <c r="R189" t="e">
        <f>IF(NOT(#REF!="Indskrevet"),"",IF(E189="",FALSE,AND(NOT(#REF!),VALUE(RIGHT(CONCATENATE(YEAR(E189)),2))=15)))</f>
        <v>#REF!</v>
      </c>
      <c r="S189" t="e">
        <f t="shared" si="19"/>
        <v>#REF!</v>
      </c>
      <c r="T189" t="e">
        <f t="shared" si="20"/>
        <v>#REF!</v>
      </c>
      <c r="U189" s="2" t="e">
        <f t="shared" si="23"/>
        <v>#REF!</v>
      </c>
      <c r="V189" s="2"/>
    </row>
    <row r="190" spans="1:22" x14ac:dyDescent="0.25">
      <c r="A190" t="s">
        <v>226</v>
      </c>
      <c r="B190" t="s">
        <v>227</v>
      </c>
      <c r="C190">
        <v>104.999999999998</v>
      </c>
      <c r="D190" t="s">
        <v>5317</v>
      </c>
      <c r="E190" s="1">
        <v>41808</v>
      </c>
      <c r="F190" t="s">
        <v>5331</v>
      </c>
      <c r="G190">
        <v>1</v>
      </c>
      <c r="H190" t="s">
        <v>5287</v>
      </c>
      <c r="I190" t="s">
        <v>5332</v>
      </c>
      <c r="J190" t="s">
        <v>5293</v>
      </c>
      <c r="K190" t="b">
        <f>LOOKUP(A190,'[1]UDDATA-1'!B:B,'[1]UDDATA-1'!A:A)&lt;&gt;LOOKUP(A190,'[1]UDDATA-2'!B:B,'[1]UDDATA-2'!A:A)</f>
        <v>0</v>
      </c>
      <c r="L190" t="str">
        <f t="shared" si="16"/>
        <v>Computerarkitektur</v>
      </c>
      <c r="M190">
        <f t="shared" si="17"/>
        <v>4</v>
      </c>
      <c r="N190" t="str">
        <f t="shared" si="18"/>
        <v/>
      </c>
      <c r="O190" t="e">
        <f>IF(AND(A190&lt;&gt;A189,#REF!&lt;&gt;""),#REF!,"")</f>
        <v>#REF!</v>
      </c>
      <c r="P190" t="e">
        <f t="shared" si="21"/>
        <v>#REF!</v>
      </c>
      <c r="Q190" s="2" t="e">
        <f t="shared" ca="1" si="22"/>
        <v>#REF!</v>
      </c>
      <c r="R190" t="e">
        <f>IF(NOT(#REF!="Indskrevet"),"",IF(E190="",FALSE,AND(NOT(#REF!),VALUE(RIGHT(CONCATENATE(YEAR(E190)),2))=15)))</f>
        <v>#REF!</v>
      </c>
      <c r="S190" t="e">
        <f t="shared" si="19"/>
        <v>#REF!</v>
      </c>
      <c r="T190" t="e">
        <f t="shared" si="20"/>
        <v>#REF!</v>
      </c>
      <c r="U190" s="2" t="e">
        <f t="shared" si="23"/>
        <v>#REF!</v>
      </c>
      <c r="V190" s="2"/>
    </row>
    <row r="191" spans="1:22" x14ac:dyDescent="0.25">
      <c r="A191" t="s">
        <v>226</v>
      </c>
      <c r="B191" t="s">
        <v>227</v>
      </c>
      <c r="C191">
        <v>104.999999999998</v>
      </c>
      <c r="D191" t="s">
        <v>5317</v>
      </c>
      <c r="E191" s="1">
        <v>41809</v>
      </c>
      <c r="F191" t="s">
        <v>5333</v>
      </c>
      <c r="G191">
        <v>1</v>
      </c>
      <c r="H191" t="s">
        <v>5287</v>
      </c>
      <c r="I191" t="s">
        <v>5334</v>
      </c>
      <c r="J191" t="s">
        <v>5293</v>
      </c>
      <c r="K191" t="b">
        <f>LOOKUP(A191,'[1]UDDATA-1'!B:B,'[1]UDDATA-1'!A:A)&lt;&gt;LOOKUP(A191,'[1]UDDATA-2'!B:B,'[1]UDDATA-2'!A:A)</f>
        <v>0</v>
      </c>
      <c r="L191" t="str">
        <f t="shared" si="16"/>
        <v>Objektorienteret programmering</v>
      </c>
      <c r="M191">
        <f t="shared" si="17"/>
        <v>4</v>
      </c>
      <c r="N191" t="str">
        <f t="shared" si="18"/>
        <v/>
      </c>
      <c r="O191" t="e">
        <f>IF(AND(A191&lt;&gt;A190,#REF!&lt;&gt;""),#REF!,"")</f>
        <v>#REF!</v>
      </c>
      <c r="P191" t="e">
        <f t="shared" si="21"/>
        <v>#REF!</v>
      </c>
      <c r="Q191" s="2" t="e">
        <f t="shared" ca="1" si="22"/>
        <v>#REF!</v>
      </c>
      <c r="R191" t="e">
        <f>IF(NOT(#REF!="Indskrevet"),"",IF(E191="",FALSE,AND(NOT(#REF!),VALUE(RIGHT(CONCATENATE(YEAR(E191)),2))=15)))</f>
        <v>#REF!</v>
      </c>
      <c r="S191" t="e">
        <f t="shared" si="19"/>
        <v>#REF!</v>
      </c>
      <c r="T191" t="e">
        <f t="shared" si="20"/>
        <v>#REF!</v>
      </c>
      <c r="U191" s="2" t="e">
        <f t="shared" si="23"/>
        <v>#REF!</v>
      </c>
      <c r="V191" s="2"/>
    </row>
    <row r="192" spans="1:22" x14ac:dyDescent="0.25">
      <c r="A192" t="s">
        <v>226</v>
      </c>
      <c r="B192" t="s">
        <v>227</v>
      </c>
      <c r="C192">
        <v>104.999999999998</v>
      </c>
      <c r="D192" t="s">
        <v>5306</v>
      </c>
      <c r="E192" s="1">
        <v>42031</v>
      </c>
      <c r="F192" t="s">
        <v>5339</v>
      </c>
      <c r="G192">
        <v>1</v>
      </c>
      <c r="H192" t="s">
        <v>5307</v>
      </c>
      <c r="I192" t="s">
        <v>5340</v>
      </c>
      <c r="J192" t="s">
        <v>5299</v>
      </c>
      <c r="K192" t="b">
        <f>LOOKUP(A192,'[1]UDDATA-1'!B:B,'[1]UDDATA-1'!A:A)&lt;&gt;LOOKUP(A192,'[1]UDDATA-2'!B:B,'[1]UDDATA-2'!A:A)</f>
        <v>0</v>
      </c>
      <c r="L192" t="str">
        <f t="shared" si="16"/>
        <v>Algoritmik og datastrukturer</v>
      </c>
      <c r="M192">
        <f t="shared" si="17"/>
        <v>0</v>
      </c>
      <c r="N192" t="str">
        <f t="shared" si="18"/>
        <v/>
      </c>
      <c r="O192" t="e">
        <f>IF(AND(A192&lt;&gt;A191,#REF!&lt;&gt;""),#REF!,"")</f>
        <v>#REF!</v>
      </c>
      <c r="P192" t="e">
        <f t="shared" si="21"/>
        <v>#REF!</v>
      </c>
      <c r="Q192" s="2" t="e">
        <f t="shared" ca="1" si="22"/>
        <v>#REF!</v>
      </c>
      <c r="R192" t="e">
        <f>IF(NOT(#REF!="Indskrevet"),"",IF(E192="",FALSE,AND(NOT(#REF!),VALUE(RIGHT(CONCATENATE(YEAR(E192)),2))=15)))</f>
        <v>#REF!</v>
      </c>
      <c r="S192" t="e">
        <f t="shared" si="19"/>
        <v>#REF!</v>
      </c>
      <c r="T192" t="e">
        <f t="shared" si="20"/>
        <v>#REF!</v>
      </c>
      <c r="U192" s="2" t="e">
        <f t="shared" si="23"/>
        <v>#REF!</v>
      </c>
      <c r="V192" s="2"/>
    </row>
    <row r="193" spans="1:22" x14ac:dyDescent="0.25">
      <c r="A193" t="s">
        <v>226</v>
      </c>
      <c r="B193" t="s">
        <v>227</v>
      </c>
      <c r="C193">
        <v>104.999999999998</v>
      </c>
      <c r="D193" t="s">
        <v>5296</v>
      </c>
      <c r="E193" s="1">
        <v>42068</v>
      </c>
      <c r="F193" t="s">
        <v>5339</v>
      </c>
      <c r="G193">
        <v>2</v>
      </c>
      <c r="H193" t="s">
        <v>5287</v>
      </c>
      <c r="I193" t="s">
        <v>5340</v>
      </c>
      <c r="J193" t="s">
        <v>5303</v>
      </c>
      <c r="K193" t="b">
        <f>LOOKUP(A193,'[1]UDDATA-1'!B:B,'[1]UDDATA-1'!A:A)&lt;&gt;LOOKUP(A193,'[1]UDDATA-2'!B:B,'[1]UDDATA-2'!A:A)</f>
        <v>0</v>
      </c>
      <c r="L193" t="str">
        <f t="shared" si="16"/>
        <v/>
      </c>
      <c r="M193" t="str">
        <f t="shared" si="17"/>
        <v/>
      </c>
      <c r="N193" t="str">
        <f t="shared" si="18"/>
        <v/>
      </c>
      <c r="O193" t="e">
        <f>IF(AND(A193&lt;&gt;A192,#REF!&lt;&gt;""),#REF!,"")</f>
        <v>#REF!</v>
      </c>
      <c r="P193" t="e">
        <f t="shared" si="21"/>
        <v>#REF!</v>
      </c>
      <c r="Q193" s="2" t="e">
        <f t="shared" ca="1" si="22"/>
        <v>#REF!</v>
      </c>
      <c r="R193" t="e">
        <f>IF(NOT(#REF!="Indskrevet"),"",IF(E193="",FALSE,AND(NOT(#REF!),VALUE(RIGHT(CONCATENATE(YEAR(E193)),2))=15)))</f>
        <v>#REF!</v>
      </c>
      <c r="S193" t="e">
        <f t="shared" si="19"/>
        <v>#REF!</v>
      </c>
      <c r="T193" t="e">
        <f t="shared" si="20"/>
        <v>#REF!</v>
      </c>
      <c r="U193" s="2" t="e">
        <f t="shared" si="23"/>
        <v>#REF!</v>
      </c>
      <c r="V193" s="2"/>
    </row>
    <row r="194" spans="1:22" x14ac:dyDescent="0.25">
      <c r="A194" t="s">
        <v>226</v>
      </c>
      <c r="B194" t="s">
        <v>227</v>
      </c>
      <c r="C194">
        <v>104.999999999998</v>
      </c>
      <c r="D194" t="s">
        <v>5306</v>
      </c>
      <c r="E194" s="1">
        <v>42172</v>
      </c>
      <c r="F194" t="s">
        <v>5341</v>
      </c>
      <c r="G194">
        <v>1</v>
      </c>
      <c r="H194" t="s">
        <v>5287</v>
      </c>
      <c r="I194" t="s">
        <v>5342</v>
      </c>
      <c r="J194" t="s">
        <v>5303</v>
      </c>
      <c r="K194" t="b">
        <f>LOOKUP(A194,'[1]UDDATA-1'!B:B,'[1]UDDATA-1'!A:A)&lt;&gt;LOOKUP(A194,'[1]UDDATA-2'!B:B,'[1]UDDATA-2'!A:A)</f>
        <v>0</v>
      </c>
      <c r="L194" t="str">
        <f t="shared" ref="L194:L257" si="24">IF(AND(I194&lt;&gt;"",I194&lt;&gt;I193),I194,"")</f>
        <v>Syntaks og semantik</v>
      </c>
      <c r="M194">
        <f t="shared" ref="M194:M257" si="25">IF(AND(L194&lt;&gt;"",ISNUMBER(VALUE(D194))),VALUE(D194),"")</f>
        <v>0</v>
      </c>
      <c r="N194" t="str">
        <f t="shared" ref="N194:N257" si="26">IF(L194="","",IF(M194="",D194,""))</f>
        <v/>
      </c>
      <c r="O194" t="e">
        <f>IF(AND(A194&lt;&gt;A193,#REF!&lt;&gt;""),#REF!,"")</f>
        <v>#REF!</v>
      </c>
      <c r="P194" t="e">
        <f t="shared" si="21"/>
        <v>#REF!</v>
      </c>
      <c r="Q194" s="2" t="e">
        <f t="shared" ca="1" si="22"/>
        <v>#REF!</v>
      </c>
      <c r="R194" t="e">
        <f>IF(NOT(#REF!="Indskrevet"),"",IF(E194="",FALSE,AND(NOT(#REF!),VALUE(RIGHT(CONCATENATE(YEAR(E194)),2))=15)))</f>
        <v>#REF!</v>
      </c>
      <c r="S194" t="e">
        <f t="shared" ref="S194:S257" si="27">IF(R194="","",IF(A194=A193,S193,NOT(OR(R194,AND(A195=A194,R195),AND(A196=A194,R196),AND(A197=A194,R197),AND(A198=A194,R198),AND(A199=A194,R199),AND(A200=A194,R200),AND(A201=A194,R201),AND(A202=A194,R202),AND(A203=A194,R203),AND(A204=A194,R204)))))</f>
        <v>#REF!</v>
      </c>
      <c r="T194" t="e">
        <f t="shared" ref="T194:T257" si="28">IF(U194="","",O194)</f>
        <v>#REF!</v>
      </c>
      <c r="U194" s="2" t="e">
        <f t="shared" si="23"/>
        <v>#REF!</v>
      </c>
      <c r="V194" s="2"/>
    </row>
    <row r="195" spans="1:22" x14ac:dyDescent="0.25">
      <c r="A195" t="s">
        <v>229</v>
      </c>
      <c r="B195" t="s">
        <v>230</v>
      </c>
      <c r="C195">
        <v>109.999999999998</v>
      </c>
      <c r="D195" t="s">
        <v>5318</v>
      </c>
      <c r="E195" s="1">
        <v>41316</v>
      </c>
      <c r="F195" t="s">
        <v>5308</v>
      </c>
      <c r="G195">
        <v>1</v>
      </c>
      <c r="H195" t="s">
        <v>5307</v>
      </c>
      <c r="I195" t="s">
        <v>5288</v>
      </c>
      <c r="J195" t="s">
        <v>5289</v>
      </c>
      <c r="K195" t="b">
        <f>LOOKUP(A195,'[1]UDDATA-1'!B:B,'[1]UDDATA-1'!A:A)&lt;&gt;LOOKUP(A195,'[1]UDDATA-2'!B:B,'[1]UDDATA-2'!A:A)</f>
        <v>0</v>
      </c>
      <c r="L195" t="str">
        <f t="shared" si="24"/>
        <v>Grundlæggende programmering</v>
      </c>
      <c r="M195" t="str">
        <f t="shared" si="25"/>
        <v/>
      </c>
      <c r="N195" t="str">
        <f t="shared" si="26"/>
        <v>U</v>
      </c>
      <c r="O195" t="e">
        <f>IF(AND(A195&lt;&gt;A194,#REF!&lt;&gt;""),#REF!,"")</f>
        <v>#REF!</v>
      </c>
      <c r="P195" t="e">
        <f t="shared" ref="P195:P258" si="29">IF(O195="","",IF(M195="",0,IF(O196&lt;&gt;"",1,IF(AND(O196="",O197&lt;&gt;""),2,IF(AND(O196="",O197="",O198&lt;&gt;""),3,IF(AND(O196="",O197="",O198="",O199&lt;&gt;""),4,IF(AND(O196="",O197="",O198="",O199="",O200&lt;&gt;""),5,IF(AND(O196="",O197="",O198="",O199="",O200="",O201&lt;&gt;""),6,IF(AND(O196="",O197="",O198="",O199="",O200="",O201="",O202&lt;&gt;""),7,IF(AND(O196="",O197="",O198="",O199="",O200="",O201="",O202="",O203&lt;&gt;""),8,IF(AND(O196="",O197="",O198="",O199="",O200="",O201="",O202="",O203="",O204&lt;&gt;""),9,IF(AND(O196="",O197="",O198="",O199="",O200="",O201="",O202="",O203="",O204="",O205&lt;&gt;""),10,IF(AND(O196="",O197="",O198="",O199="",O200="",O201="",O202="",O203="",O204="",O205="",O206&lt;&gt;""),11,IF(AND(O196="",O197="",O198="",O199="",O200="",O201="",O202="",O203="",O204="",O205="",O206="",O207&lt;&gt;""),12,IF(AND(O196="",O197="",O198="",O199="",O200="",O201="",O202="",O203="",O204="",O205="",O206="",O207="",O208&lt;&gt;""),13,IF(AND(O196="",O197="",O198="",O199="",O200="",O201="",O202="",O203="",O204="",O205="",O206="",O207="",O208="",O209&lt;&gt;""),14,IF(AND(O196="",O197="",O198="",O199="",O200="",O201="",O202="",O203="",O204="",O205="",O206="",O207="",O208="",O209="",O210&lt;&gt;""),15)))))))))))))))))</f>
        <v>#REF!</v>
      </c>
      <c r="Q195" s="2" t="e">
        <f t="shared" ref="Q195:Q258" ca="1" si="30">IF(OR(P195="",P195=0),"",AVERAGE(INDIRECT(CONCATENATE("AU",ROW(),":AU",ROW()+P195))))</f>
        <v>#REF!</v>
      </c>
      <c r="R195" t="e">
        <f>IF(NOT(#REF!="Indskrevet"),"",IF(E195="",FALSE,AND(NOT(#REF!),VALUE(RIGHT(CONCATENATE(YEAR(E195)),2))=15)))</f>
        <v>#REF!</v>
      </c>
      <c r="S195" t="e">
        <f t="shared" si="27"/>
        <v>#REF!</v>
      </c>
      <c r="T195" t="e">
        <f t="shared" si="28"/>
        <v>#REF!</v>
      </c>
      <c r="U195" s="2" t="e">
        <f t="shared" si="23"/>
        <v>#REF!</v>
      </c>
      <c r="V195" s="2"/>
    </row>
    <row r="196" spans="1:22" x14ac:dyDescent="0.25">
      <c r="A196" t="s">
        <v>229</v>
      </c>
      <c r="B196" t="s">
        <v>230</v>
      </c>
      <c r="C196">
        <v>109.999999999998</v>
      </c>
      <c r="D196" t="s">
        <v>5306</v>
      </c>
      <c r="E196" s="1">
        <v>41353</v>
      </c>
      <c r="F196" t="s">
        <v>5308</v>
      </c>
      <c r="G196">
        <v>2</v>
      </c>
      <c r="H196" t="s">
        <v>5307</v>
      </c>
      <c r="I196" t="s">
        <v>5288</v>
      </c>
      <c r="J196" t="s">
        <v>5293</v>
      </c>
      <c r="K196" t="b">
        <f>LOOKUP(A196,'[1]UDDATA-1'!B:B,'[1]UDDATA-1'!A:A)&lt;&gt;LOOKUP(A196,'[1]UDDATA-2'!B:B,'[1]UDDATA-2'!A:A)</f>
        <v>0</v>
      </c>
      <c r="L196" t="str">
        <f t="shared" si="24"/>
        <v/>
      </c>
      <c r="M196" t="str">
        <f t="shared" si="25"/>
        <v/>
      </c>
      <c r="N196" t="str">
        <f t="shared" si="26"/>
        <v/>
      </c>
      <c r="O196" t="e">
        <f>IF(AND(A196&lt;&gt;A195,#REF!&lt;&gt;""),#REF!,"")</f>
        <v>#REF!</v>
      </c>
      <c r="P196" t="e">
        <f t="shared" si="29"/>
        <v>#REF!</v>
      </c>
      <c r="Q196" s="2" t="e">
        <f t="shared" ca="1" si="30"/>
        <v>#REF!</v>
      </c>
      <c r="R196" t="e">
        <f>IF(NOT(#REF!="Indskrevet"),"",IF(E196="",FALSE,AND(NOT(#REF!),VALUE(RIGHT(CONCATENATE(YEAR(E196)),2))=15)))</f>
        <v>#REF!</v>
      </c>
      <c r="S196" t="e">
        <f t="shared" si="27"/>
        <v>#REF!</v>
      </c>
      <c r="T196" t="e">
        <f t="shared" si="28"/>
        <v>#REF!</v>
      </c>
      <c r="U196" s="2" t="e">
        <f t="shared" ref="U196:U259" si="31">IF(OR(P196="",P196&lt;3),"",Q196)</f>
        <v>#REF!</v>
      </c>
      <c r="V196" s="2"/>
    </row>
    <row r="197" spans="1:22" x14ac:dyDescent="0.25">
      <c r="A197" t="s">
        <v>229</v>
      </c>
      <c r="B197" t="s">
        <v>230</v>
      </c>
      <c r="C197">
        <v>109.999999999998</v>
      </c>
      <c r="D197" t="s">
        <v>5285</v>
      </c>
      <c r="E197" s="1">
        <v>41723</v>
      </c>
      <c r="F197" t="s">
        <v>5308</v>
      </c>
      <c r="G197">
        <v>3</v>
      </c>
      <c r="H197" t="s">
        <v>5287</v>
      </c>
      <c r="I197" t="s">
        <v>5288</v>
      </c>
      <c r="J197" t="s">
        <v>5303</v>
      </c>
      <c r="K197" t="b">
        <f>LOOKUP(A197,'[1]UDDATA-1'!B:B,'[1]UDDATA-1'!A:A)&lt;&gt;LOOKUP(A197,'[1]UDDATA-2'!B:B,'[1]UDDATA-2'!A:A)</f>
        <v>0</v>
      </c>
      <c r="L197" t="str">
        <f t="shared" si="24"/>
        <v/>
      </c>
      <c r="M197" t="str">
        <f t="shared" si="25"/>
        <v/>
      </c>
      <c r="N197" t="str">
        <f t="shared" si="26"/>
        <v/>
      </c>
      <c r="O197" t="e">
        <f>IF(AND(A197&lt;&gt;A196,#REF!&lt;&gt;""),#REF!,"")</f>
        <v>#REF!</v>
      </c>
      <c r="P197" t="e">
        <f t="shared" si="29"/>
        <v>#REF!</v>
      </c>
      <c r="Q197" s="2" t="e">
        <f t="shared" ca="1" si="30"/>
        <v>#REF!</v>
      </c>
      <c r="R197" t="e">
        <f>IF(NOT(#REF!="Indskrevet"),"",IF(E197="",FALSE,AND(NOT(#REF!),VALUE(RIGHT(CONCATENATE(YEAR(E197)),2))=15)))</f>
        <v>#REF!</v>
      </c>
      <c r="S197" t="e">
        <f t="shared" si="27"/>
        <v>#REF!</v>
      </c>
      <c r="T197" t="e">
        <f t="shared" si="28"/>
        <v>#REF!</v>
      </c>
      <c r="U197" s="2" t="e">
        <f t="shared" si="31"/>
        <v>#REF!</v>
      </c>
      <c r="V197" s="2"/>
    </row>
    <row r="198" spans="1:22" x14ac:dyDescent="0.25">
      <c r="A198" t="s">
        <v>229</v>
      </c>
      <c r="B198" t="s">
        <v>230</v>
      </c>
      <c r="C198">
        <v>109.999999999998</v>
      </c>
      <c r="D198" t="s">
        <v>5285</v>
      </c>
      <c r="E198" s="1">
        <v>41452</v>
      </c>
      <c r="F198" t="s">
        <v>5309</v>
      </c>
      <c r="G198">
        <v>1</v>
      </c>
      <c r="H198" t="s">
        <v>5287</v>
      </c>
      <c r="I198" t="s">
        <v>5292</v>
      </c>
      <c r="J198" t="s">
        <v>5293</v>
      </c>
      <c r="K198" t="b">
        <f>LOOKUP(A198,'[1]UDDATA-1'!B:B,'[1]UDDATA-1'!A:A)&lt;&gt;LOOKUP(A198,'[1]UDDATA-2'!B:B,'[1]UDDATA-2'!A:A)</f>
        <v>0</v>
      </c>
      <c r="L198" t="str">
        <f t="shared" si="24"/>
        <v>Matematik til multimedie-applikationer</v>
      </c>
      <c r="M198">
        <f t="shared" si="25"/>
        <v>2</v>
      </c>
      <c r="N198" t="str">
        <f t="shared" si="26"/>
        <v/>
      </c>
      <c r="O198" t="e">
        <f>IF(AND(A198&lt;&gt;A197,#REF!&lt;&gt;""),#REF!,"")</f>
        <v>#REF!</v>
      </c>
      <c r="P198" t="e">
        <f t="shared" si="29"/>
        <v>#REF!</v>
      </c>
      <c r="Q198" s="2" t="e">
        <f t="shared" ca="1" si="30"/>
        <v>#REF!</v>
      </c>
      <c r="R198" t="e">
        <f>IF(NOT(#REF!="Indskrevet"),"",IF(E198="",FALSE,AND(NOT(#REF!),VALUE(RIGHT(CONCATENATE(YEAR(E198)),2))=15)))</f>
        <v>#REF!</v>
      </c>
      <c r="S198" t="e">
        <f t="shared" si="27"/>
        <v>#REF!</v>
      </c>
      <c r="T198" t="e">
        <f t="shared" si="28"/>
        <v>#REF!</v>
      </c>
      <c r="U198" s="2" t="e">
        <f t="shared" si="31"/>
        <v>#REF!</v>
      </c>
      <c r="V198" s="2"/>
    </row>
    <row r="199" spans="1:22" x14ac:dyDescent="0.25">
      <c r="A199" t="s">
        <v>229</v>
      </c>
      <c r="B199" t="s">
        <v>230</v>
      </c>
      <c r="C199">
        <v>109.999999999998</v>
      </c>
      <c r="D199" t="s">
        <v>5285</v>
      </c>
      <c r="E199" s="1">
        <v>41484</v>
      </c>
      <c r="F199" t="s">
        <v>5310</v>
      </c>
      <c r="G199">
        <v>1</v>
      </c>
      <c r="H199" t="s">
        <v>5287</v>
      </c>
      <c r="I199" t="s">
        <v>5295</v>
      </c>
      <c r="J199" t="s">
        <v>5293</v>
      </c>
      <c r="K199" t="b">
        <f>LOOKUP(A199,'[1]UDDATA-1'!B:B,'[1]UDDATA-1'!A:A)&lt;&gt;LOOKUP(A199,'[1]UDDATA-2'!B:B,'[1]UDDATA-2'!A:A)</f>
        <v>0</v>
      </c>
      <c r="L199" t="str">
        <f t="shared" si="24"/>
        <v>Fysisk interface design</v>
      </c>
      <c r="M199">
        <f t="shared" si="25"/>
        <v>2</v>
      </c>
      <c r="N199" t="str">
        <f t="shared" si="26"/>
        <v/>
      </c>
      <c r="O199" t="e">
        <f>IF(AND(A199&lt;&gt;A198,#REF!&lt;&gt;""),#REF!,"")</f>
        <v>#REF!</v>
      </c>
      <c r="P199" t="e">
        <f t="shared" si="29"/>
        <v>#REF!</v>
      </c>
      <c r="Q199" s="2" t="e">
        <f t="shared" ca="1" si="30"/>
        <v>#REF!</v>
      </c>
      <c r="R199" t="e">
        <f>IF(NOT(#REF!="Indskrevet"),"",IF(E199="",FALSE,AND(NOT(#REF!),VALUE(RIGHT(CONCATENATE(YEAR(E199)),2))=15)))</f>
        <v>#REF!</v>
      </c>
      <c r="S199" t="e">
        <f t="shared" si="27"/>
        <v>#REF!</v>
      </c>
      <c r="T199" t="e">
        <f t="shared" si="28"/>
        <v>#REF!</v>
      </c>
      <c r="U199" s="2" t="e">
        <f t="shared" si="31"/>
        <v>#REF!</v>
      </c>
      <c r="V199" s="2"/>
    </row>
    <row r="200" spans="1:22" x14ac:dyDescent="0.25">
      <c r="A200" t="s">
        <v>229</v>
      </c>
      <c r="B200" t="s">
        <v>230</v>
      </c>
      <c r="C200">
        <v>109.999999999998</v>
      </c>
      <c r="D200" t="s">
        <v>5327</v>
      </c>
      <c r="E200" s="1">
        <v>41688</v>
      </c>
      <c r="F200" t="s">
        <v>5311</v>
      </c>
      <c r="G200">
        <v>1</v>
      </c>
      <c r="H200" t="s">
        <v>5307</v>
      </c>
      <c r="I200" t="s">
        <v>5298</v>
      </c>
      <c r="J200" t="s">
        <v>5299</v>
      </c>
      <c r="K200" t="b">
        <f>LOOKUP(A200,'[1]UDDATA-1'!B:B,'[1]UDDATA-1'!A:A)&lt;&gt;LOOKUP(A200,'[1]UDDATA-2'!B:B,'[1]UDDATA-2'!A:A)</f>
        <v>0</v>
      </c>
      <c r="L200" t="str">
        <f t="shared" si="24"/>
        <v>Proceduremæssig programmering</v>
      </c>
      <c r="M200">
        <f t="shared" si="25"/>
        <v>-3</v>
      </c>
      <c r="N200" t="str">
        <f t="shared" si="26"/>
        <v/>
      </c>
      <c r="O200" t="e">
        <f>IF(AND(A200&lt;&gt;A199,#REF!&lt;&gt;""),#REF!,"")</f>
        <v>#REF!</v>
      </c>
      <c r="P200" t="e">
        <f t="shared" si="29"/>
        <v>#REF!</v>
      </c>
      <c r="Q200" s="2" t="e">
        <f t="shared" ca="1" si="30"/>
        <v>#REF!</v>
      </c>
      <c r="R200" t="e">
        <f>IF(NOT(#REF!="Indskrevet"),"",IF(E200="",FALSE,AND(NOT(#REF!),VALUE(RIGHT(CONCATENATE(YEAR(E200)),2))=15)))</f>
        <v>#REF!</v>
      </c>
      <c r="S200" t="e">
        <f t="shared" si="27"/>
        <v>#REF!</v>
      </c>
      <c r="T200" t="e">
        <f t="shared" si="28"/>
        <v>#REF!</v>
      </c>
      <c r="U200" s="2" t="e">
        <f t="shared" si="31"/>
        <v>#REF!</v>
      </c>
      <c r="V200" s="2"/>
    </row>
    <row r="201" spans="1:22" x14ac:dyDescent="0.25">
      <c r="A201" t="s">
        <v>229</v>
      </c>
      <c r="B201" t="s">
        <v>230</v>
      </c>
      <c r="C201">
        <v>109.999999999998</v>
      </c>
      <c r="D201" t="s">
        <v>5306</v>
      </c>
      <c r="E201" s="1">
        <v>42284</v>
      </c>
      <c r="F201" t="s">
        <v>5311</v>
      </c>
      <c r="G201">
        <v>2</v>
      </c>
      <c r="H201" t="s">
        <v>5287</v>
      </c>
      <c r="I201" t="s">
        <v>5298</v>
      </c>
      <c r="J201" t="s">
        <v>5316</v>
      </c>
      <c r="K201" t="b">
        <f>LOOKUP(A201,'[1]UDDATA-1'!B:B,'[1]UDDATA-1'!A:A)&lt;&gt;LOOKUP(A201,'[1]UDDATA-2'!B:B,'[1]UDDATA-2'!A:A)</f>
        <v>0</v>
      </c>
      <c r="L201" t="str">
        <f t="shared" si="24"/>
        <v/>
      </c>
      <c r="M201" t="str">
        <f t="shared" si="25"/>
        <v/>
      </c>
      <c r="N201" t="str">
        <f t="shared" si="26"/>
        <v/>
      </c>
      <c r="O201" t="e">
        <f>IF(AND(A201&lt;&gt;A200,#REF!&lt;&gt;""),#REF!,"")</f>
        <v>#REF!</v>
      </c>
      <c r="P201" t="e">
        <f t="shared" si="29"/>
        <v>#REF!</v>
      </c>
      <c r="Q201" s="2" t="e">
        <f t="shared" ca="1" si="30"/>
        <v>#REF!</v>
      </c>
      <c r="R201" t="e">
        <f>IF(NOT(#REF!="Indskrevet"),"",IF(E201="",FALSE,AND(NOT(#REF!),VALUE(RIGHT(CONCATENATE(YEAR(E201)),2))=15)))</f>
        <v>#REF!</v>
      </c>
      <c r="S201" t="e">
        <f t="shared" si="27"/>
        <v>#REF!</v>
      </c>
      <c r="T201" t="e">
        <f t="shared" si="28"/>
        <v>#REF!</v>
      </c>
      <c r="U201" s="2" t="e">
        <f t="shared" si="31"/>
        <v>#REF!</v>
      </c>
      <c r="V201" s="2"/>
    </row>
    <row r="202" spans="1:22" x14ac:dyDescent="0.25">
      <c r="A202" t="s">
        <v>229</v>
      </c>
      <c r="B202" t="s">
        <v>230</v>
      </c>
      <c r="C202">
        <v>109.999999999998</v>
      </c>
      <c r="D202" t="s">
        <v>5306</v>
      </c>
      <c r="E202" s="1">
        <v>41796</v>
      </c>
      <c r="F202" t="s">
        <v>5312</v>
      </c>
      <c r="G202">
        <v>1</v>
      </c>
      <c r="H202" t="s">
        <v>5307</v>
      </c>
      <c r="I202" t="s">
        <v>5302</v>
      </c>
      <c r="J202" t="s">
        <v>5303</v>
      </c>
      <c r="K202" t="b">
        <f>LOOKUP(A202,'[1]UDDATA-1'!B:B,'[1]UDDATA-1'!A:A)&lt;&gt;LOOKUP(A202,'[1]UDDATA-2'!B:B,'[1]UDDATA-2'!A:A)</f>
        <v>0</v>
      </c>
      <c r="L202" t="str">
        <f t="shared" si="24"/>
        <v>Lyd- og musikbehandling</v>
      </c>
      <c r="M202">
        <f t="shared" si="25"/>
        <v>0</v>
      </c>
      <c r="N202" t="str">
        <f t="shared" si="26"/>
        <v/>
      </c>
      <c r="O202" t="e">
        <f>IF(AND(A202&lt;&gt;A201,#REF!&lt;&gt;""),#REF!,"")</f>
        <v>#REF!</v>
      </c>
      <c r="P202" t="e">
        <f t="shared" si="29"/>
        <v>#REF!</v>
      </c>
      <c r="Q202" s="2" t="e">
        <f t="shared" ca="1" si="30"/>
        <v>#REF!</v>
      </c>
      <c r="R202" t="e">
        <f>IF(NOT(#REF!="Indskrevet"),"",IF(E202="",FALSE,AND(NOT(#REF!),VALUE(RIGHT(CONCATENATE(YEAR(E202)),2))=15)))</f>
        <v>#REF!</v>
      </c>
      <c r="S202" t="e">
        <f t="shared" si="27"/>
        <v>#REF!</v>
      </c>
      <c r="T202" t="e">
        <f t="shared" si="28"/>
        <v>#REF!</v>
      </c>
      <c r="U202" s="2" t="e">
        <f t="shared" si="31"/>
        <v>#REF!</v>
      </c>
      <c r="V202" s="2"/>
    </row>
    <row r="203" spans="1:22" x14ac:dyDescent="0.25">
      <c r="A203" t="s">
        <v>229</v>
      </c>
      <c r="B203" t="s">
        <v>230</v>
      </c>
      <c r="C203">
        <v>109.999999999998</v>
      </c>
      <c r="D203" t="s">
        <v>5306</v>
      </c>
      <c r="E203" s="1">
        <v>42166</v>
      </c>
      <c r="F203" t="s">
        <v>5312</v>
      </c>
      <c r="G203">
        <v>2</v>
      </c>
      <c r="H203" t="s">
        <v>5287</v>
      </c>
      <c r="I203" t="s">
        <v>5302</v>
      </c>
      <c r="J203" t="s">
        <v>5313</v>
      </c>
      <c r="K203" t="b">
        <f>LOOKUP(A203,'[1]UDDATA-1'!B:B,'[1]UDDATA-1'!A:A)&lt;&gt;LOOKUP(A203,'[1]UDDATA-2'!B:B,'[1]UDDATA-2'!A:A)</f>
        <v>0</v>
      </c>
      <c r="L203" t="str">
        <f t="shared" si="24"/>
        <v/>
      </c>
      <c r="M203" t="str">
        <f t="shared" si="25"/>
        <v/>
      </c>
      <c r="N203" t="str">
        <f t="shared" si="26"/>
        <v/>
      </c>
      <c r="O203" t="e">
        <f>IF(AND(A203&lt;&gt;A202,#REF!&lt;&gt;""),#REF!,"")</f>
        <v>#REF!</v>
      </c>
      <c r="P203" t="e">
        <f t="shared" si="29"/>
        <v>#REF!</v>
      </c>
      <c r="Q203" s="2" t="e">
        <f t="shared" ca="1" si="30"/>
        <v>#REF!</v>
      </c>
      <c r="R203" t="e">
        <f>IF(NOT(#REF!="Indskrevet"),"",IF(E203="",FALSE,AND(NOT(#REF!),VALUE(RIGHT(CONCATENATE(YEAR(E203)),2))=15)))</f>
        <v>#REF!</v>
      </c>
      <c r="S203" t="e">
        <f t="shared" si="27"/>
        <v>#REF!</v>
      </c>
      <c r="T203" t="e">
        <f t="shared" si="28"/>
        <v>#REF!</v>
      </c>
      <c r="U203" s="2" t="e">
        <f t="shared" si="31"/>
        <v>#REF!</v>
      </c>
      <c r="V203" s="2"/>
    </row>
    <row r="204" spans="1:22" x14ac:dyDescent="0.25">
      <c r="A204" t="s">
        <v>229</v>
      </c>
      <c r="B204" t="s">
        <v>230</v>
      </c>
      <c r="C204">
        <v>109.999999999998</v>
      </c>
      <c r="D204" t="s">
        <v>5306</v>
      </c>
      <c r="E204" s="1">
        <v>41837</v>
      </c>
      <c r="F204" t="s">
        <v>5314</v>
      </c>
      <c r="G204">
        <v>1</v>
      </c>
      <c r="H204" t="s">
        <v>5307</v>
      </c>
      <c r="I204" t="s">
        <v>5305</v>
      </c>
      <c r="J204" t="s">
        <v>5303</v>
      </c>
      <c r="K204" t="b">
        <f>LOOKUP(A204,'[1]UDDATA-1'!B:B,'[1]UDDATA-1'!A:A)&lt;&gt;LOOKUP(A204,'[1]UDDATA-2'!B:B,'[1]UDDATA-2'!A:A)</f>
        <v>0</v>
      </c>
      <c r="L204" t="str">
        <f t="shared" si="24"/>
        <v>Objektorienteret Software Engineering</v>
      </c>
      <c r="M204">
        <f t="shared" si="25"/>
        <v>0</v>
      </c>
      <c r="N204" t="str">
        <f t="shared" si="26"/>
        <v/>
      </c>
      <c r="O204" t="e">
        <f>IF(AND(A204&lt;&gt;A203,#REF!&lt;&gt;""),#REF!,"")</f>
        <v>#REF!</v>
      </c>
      <c r="P204" t="e">
        <f t="shared" si="29"/>
        <v>#REF!</v>
      </c>
      <c r="Q204" s="2" t="e">
        <f t="shared" ca="1" si="30"/>
        <v>#REF!</v>
      </c>
      <c r="R204" t="e">
        <f>IF(NOT(#REF!="Indskrevet"),"",IF(E204="",FALSE,AND(NOT(#REF!),VALUE(RIGHT(CONCATENATE(YEAR(E204)),2))=15)))</f>
        <v>#REF!</v>
      </c>
      <c r="S204" t="e">
        <f t="shared" si="27"/>
        <v>#REF!</v>
      </c>
      <c r="T204" t="e">
        <f t="shared" si="28"/>
        <v>#REF!</v>
      </c>
      <c r="U204" s="2" t="e">
        <f t="shared" si="31"/>
        <v>#REF!</v>
      </c>
      <c r="V204" s="2"/>
    </row>
    <row r="205" spans="1:22" x14ac:dyDescent="0.25">
      <c r="A205" t="s">
        <v>229</v>
      </c>
      <c r="B205" t="s">
        <v>230</v>
      </c>
      <c r="C205">
        <v>109.999999999998</v>
      </c>
      <c r="D205" t="s">
        <v>5317</v>
      </c>
      <c r="E205" s="1">
        <v>41984</v>
      </c>
      <c r="F205" t="s">
        <v>5314</v>
      </c>
      <c r="G205">
        <v>2</v>
      </c>
      <c r="H205" t="s">
        <v>5287</v>
      </c>
      <c r="I205" t="s">
        <v>5305</v>
      </c>
      <c r="J205" t="s">
        <v>5315</v>
      </c>
      <c r="K205" t="b">
        <f>LOOKUP(A205,'[1]UDDATA-1'!B:B,'[1]UDDATA-1'!A:A)&lt;&gt;LOOKUP(A205,'[1]UDDATA-2'!B:B,'[1]UDDATA-2'!A:A)</f>
        <v>0</v>
      </c>
      <c r="L205" t="str">
        <f t="shared" si="24"/>
        <v/>
      </c>
      <c r="M205" t="str">
        <f t="shared" si="25"/>
        <v/>
      </c>
      <c r="N205" t="str">
        <f t="shared" si="26"/>
        <v/>
      </c>
      <c r="O205" t="e">
        <f>IF(AND(A205&lt;&gt;A204,#REF!&lt;&gt;""),#REF!,"")</f>
        <v>#REF!</v>
      </c>
      <c r="P205" t="e">
        <f t="shared" si="29"/>
        <v>#REF!</v>
      </c>
      <c r="Q205" s="2" t="e">
        <f t="shared" ca="1" si="30"/>
        <v>#REF!</v>
      </c>
      <c r="R205" t="e">
        <f>IF(NOT(#REF!="Indskrevet"),"",IF(E205="",FALSE,AND(NOT(#REF!),VALUE(RIGHT(CONCATENATE(YEAR(E205)),2))=15)))</f>
        <v>#REF!</v>
      </c>
      <c r="S205" t="e">
        <f t="shared" si="27"/>
        <v>#REF!</v>
      </c>
      <c r="T205" t="e">
        <f t="shared" si="28"/>
        <v>#REF!</v>
      </c>
      <c r="U205" s="2" t="e">
        <f t="shared" si="31"/>
        <v>#REF!</v>
      </c>
      <c r="V205" s="2"/>
    </row>
    <row r="206" spans="1:22" x14ac:dyDescent="0.25">
      <c r="A206" t="s">
        <v>233</v>
      </c>
      <c r="B206" t="s">
        <v>234</v>
      </c>
      <c r="C206">
        <v>164.99999999999699</v>
      </c>
      <c r="D206" t="s">
        <v>5306</v>
      </c>
      <c r="E206" s="1">
        <v>41316</v>
      </c>
      <c r="F206" t="s">
        <v>5308</v>
      </c>
      <c r="G206">
        <v>1</v>
      </c>
      <c r="H206" t="s">
        <v>5307</v>
      </c>
      <c r="I206" t="s">
        <v>5288</v>
      </c>
      <c r="J206" t="s">
        <v>5289</v>
      </c>
      <c r="K206" t="b">
        <f>LOOKUP(A206,'[1]UDDATA-1'!B:B,'[1]UDDATA-1'!A:A)&lt;&gt;LOOKUP(A206,'[1]UDDATA-2'!B:B,'[1]UDDATA-2'!A:A)</f>
        <v>0</v>
      </c>
      <c r="L206" t="str">
        <f t="shared" si="24"/>
        <v>Grundlæggende programmering</v>
      </c>
      <c r="M206">
        <f t="shared" si="25"/>
        <v>0</v>
      </c>
      <c r="N206" t="str">
        <f t="shared" si="26"/>
        <v/>
      </c>
      <c r="O206" t="e">
        <f>IF(AND(A206&lt;&gt;A205,#REF!&lt;&gt;""),#REF!,"")</f>
        <v>#REF!</v>
      </c>
      <c r="P206" t="e">
        <f t="shared" si="29"/>
        <v>#REF!</v>
      </c>
      <c r="Q206" s="2" t="e">
        <f t="shared" ca="1" si="30"/>
        <v>#REF!</v>
      </c>
      <c r="R206" t="e">
        <f>IF(NOT(#REF!="Indskrevet"),"",IF(E206="",FALSE,AND(NOT(#REF!),VALUE(RIGHT(CONCATENATE(YEAR(E206)),2))=15)))</f>
        <v>#REF!</v>
      </c>
      <c r="S206" t="e">
        <f t="shared" si="27"/>
        <v>#REF!</v>
      </c>
      <c r="T206" t="e">
        <f t="shared" si="28"/>
        <v>#REF!</v>
      </c>
      <c r="U206" s="2" t="e">
        <f t="shared" si="31"/>
        <v>#REF!</v>
      </c>
      <c r="V206" s="2"/>
    </row>
    <row r="207" spans="1:22" x14ac:dyDescent="0.25">
      <c r="A207" t="s">
        <v>233</v>
      </c>
      <c r="B207" t="s">
        <v>234</v>
      </c>
      <c r="C207">
        <v>164.99999999999699</v>
      </c>
      <c r="D207" t="s">
        <v>5317</v>
      </c>
      <c r="E207" s="1">
        <v>41353</v>
      </c>
      <c r="F207" t="s">
        <v>5308</v>
      </c>
      <c r="G207">
        <v>2</v>
      </c>
      <c r="H207" t="s">
        <v>5287</v>
      </c>
      <c r="I207" t="s">
        <v>5288</v>
      </c>
      <c r="J207" t="s">
        <v>5293</v>
      </c>
      <c r="K207" t="b">
        <f>LOOKUP(A207,'[1]UDDATA-1'!B:B,'[1]UDDATA-1'!A:A)&lt;&gt;LOOKUP(A207,'[1]UDDATA-2'!B:B,'[1]UDDATA-2'!A:A)</f>
        <v>0</v>
      </c>
      <c r="L207" t="str">
        <f t="shared" si="24"/>
        <v/>
      </c>
      <c r="M207" t="str">
        <f t="shared" si="25"/>
        <v/>
      </c>
      <c r="N207" t="str">
        <f t="shared" si="26"/>
        <v/>
      </c>
      <c r="O207" t="e">
        <f>IF(AND(A207&lt;&gt;A206,#REF!&lt;&gt;""),#REF!,"")</f>
        <v>#REF!</v>
      </c>
      <c r="P207" t="e">
        <f t="shared" si="29"/>
        <v>#REF!</v>
      </c>
      <c r="Q207" s="2" t="e">
        <f t="shared" ca="1" si="30"/>
        <v>#REF!</v>
      </c>
      <c r="R207" t="e">
        <f>IF(NOT(#REF!="Indskrevet"),"",IF(E207="",FALSE,AND(NOT(#REF!),VALUE(RIGHT(CONCATENATE(YEAR(E207)),2))=15)))</f>
        <v>#REF!</v>
      </c>
      <c r="S207" t="e">
        <f t="shared" si="27"/>
        <v>#REF!</v>
      </c>
      <c r="T207" t="e">
        <f t="shared" si="28"/>
        <v>#REF!</v>
      </c>
      <c r="U207" s="2" t="e">
        <f t="shared" si="31"/>
        <v>#REF!</v>
      </c>
      <c r="V207" s="2"/>
    </row>
    <row r="208" spans="1:22" x14ac:dyDescent="0.25">
      <c r="A208" t="s">
        <v>233</v>
      </c>
      <c r="B208" t="s">
        <v>234</v>
      </c>
      <c r="C208">
        <v>164.99999999999699</v>
      </c>
      <c r="D208" t="s">
        <v>5285</v>
      </c>
      <c r="E208" s="1">
        <v>41452</v>
      </c>
      <c r="F208" t="s">
        <v>5309</v>
      </c>
      <c r="G208">
        <v>1</v>
      </c>
      <c r="H208" t="s">
        <v>5287</v>
      </c>
      <c r="I208" t="s">
        <v>5292</v>
      </c>
      <c r="J208" t="s">
        <v>5293</v>
      </c>
      <c r="K208" t="b">
        <f>LOOKUP(A208,'[1]UDDATA-1'!B:B,'[1]UDDATA-1'!A:A)&lt;&gt;LOOKUP(A208,'[1]UDDATA-2'!B:B,'[1]UDDATA-2'!A:A)</f>
        <v>0</v>
      </c>
      <c r="L208" t="str">
        <f t="shared" si="24"/>
        <v>Matematik til multimedie-applikationer</v>
      </c>
      <c r="M208">
        <f t="shared" si="25"/>
        <v>2</v>
      </c>
      <c r="N208" t="str">
        <f t="shared" si="26"/>
        <v/>
      </c>
      <c r="O208" t="e">
        <f>IF(AND(A208&lt;&gt;A207,#REF!&lt;&gt;""),#REF!,"")</f>
        <v>#REF!</v>
      </c>
      <c r="P208" t="e">
        <f t="shared" si="29"/>
        <v>#REF!</v>
      </c>
      <c r="Q208" s="2" t="e">
        <f t="shared" ca="1" si="30"/>
        <v>#REF!</v>
      </c>
      <c r="R208" t="e">
        <f>IF(NOT(#REF!="Indskrevet"),"",IF(E208="",FALSE,AND(NOT(#REF!),VALUE(RIGHT(CONCATENATE(YEAR(E208)),2))=15)))</f>
        <v>#REF!</v>
      </c>
      <c r="S208" t="e">
        <f t="shared" si="27"/>
        <v>#REF!</v>
      </c>
      <c r="T208" t="e">
        <f t="shared" si="28"/>
        <v>#REF!</v>
      </c>
      <c r="U208" s="2" t="e">
        <f t="shared" si="31"/>
        <v>#REF!</v>
      </c>
      <c r="V208" s="2"/>
    </row>
    <row r="209" spans="1:22" x14ac:dyDescent="0.25">
      <c r="A209" t="s">
        <v>233</v>
      </c>
      <c r="B209" t="s">
        <v>234</v>
      </c>
      <c r="C209">
        <v>164.99999999999699</v>
      </c>
      <c r="D209" t="s">
        <v>5296</v>
      </c>
      <c r="E209" s="1">
        <v>41484</v>
      </c>
      <c r="F209" t="s">
        <v>5310</v>
      </c>
      <c r="G209">
        <v>1</v>
      </c>
      <c r="H209" t="s">
        <v>5287</v>
      </c>
      <c r="I209" t="s">
        <v>5295</v>
      </c>
      <c r="J209" t="s">
        <v>5293</v>
      </c>
      <c r="K209" t="b">
        <f>LOOKUP(A209,'[1]UDDATA-1'!B:B,'[1]UDDATA-1'!A:A)&lt;&gt;LOOKUP(A209,'[1]UDDATA-2'!B:B,'[1]UDDATA-2'!A:A)</f>
        <v>0</v>
      </c>
      <c r="L209" t="str">
        <f t="shared" si="24"/>
        <v>Fysisk interface design</v>
      </c>
      <c r="M209">
        <f t="shared" si="25"/>
        <v>7</v>
      </c>
      <c r="N209" t="str">
        <f t="shared" si="26"/>
        <v/>
      </c>
      <c r="O209" t="e">
        <f>IF(AND(A209&lt;&gt;A208,#REF!&lt;&gt;""),#REF!,"")</f>
        <v>#REF!</v>
      </c>
      <c r="P209" t="e">
        <f t="shared" si="29"/>
        <v>#REF!</v>
      </c>
      <c r="Q209" s="2" t="e">
        <f t="shared" ca="1" si="30"/>
        <v>#REF!</v>
      </c>
      <c r="R209" t="e">
        <f>IF(NOT(#REF!="Indskrevet"),"",IF(E209="",FALSE,AND(NOT(#REF!),VALUE(RIGHT(CONCATENATE(YEAR(E209)),2))=15)))</f>
        <v>#REF!</v>
      </c>
      <c r="S209" t="e">
        <f t="shared" si="27"/>
        <v>#REF!</v>
      </c>
      <c r="T209" t="e">
        <f t="shared" si="28"/>
        <v>#REF!</v>
      </c>
      <c r="U209" s="2" t="e">
        <f t="shared" si="31"/>
        <v>#REF!</v>
      </c>
      <c r="V209" s="2"/>
    </row>
    <row r="210" spans="1:22" x14ac:dyDescent="0.25">
      <c r="A210" t="s">
        <v>233</v>
      </c>
      <c r="B210" t="s">
        <v>234</v>
      </c>
      <c r="C210">
        <v>164.99999999999699</v>
      </c>
      <c r="D210" t="s">
        <v>5327</v>
      </c>
      <c r="E210" s="1">
        <v>41688</v>
      </c>
      <c r="F210" t="s">
        <v>5311</v>
      </c>
      <c r="G210">
        <v>1</v>
      </c>
      <c r="H210" t="s">
        <v>5307</v>
      </c>
      <c r="I210" t="s">
        <v>5298</v>
      </c>
      <c r="J210" t="s">
        <v>5299</v>
      </c>
      <c r="K210" t="b">
        <f>LOOKUP(A210,'[1]UDDATA-1'!B:B,'[1]UDDATA-1'!A:A)&lt;&gt;LOOKUP(A210,'[1]UDDATA-2'!B:B,'[1]UDDATA-2'!A:A)</f>
        <v>0</v>
      </c>
      <c r="L210" t="str">
        <f t="shared" si="24"/>
        <v>Proceduremæssig programmering</v>
      </c>
      <c r="M210">
        <f t="shared" si="25"/>
        <v>-3</v>
      </c>
      <c r="N210" t="str">
        <f t="shared" si="26"/>
        <v/>
      </c>
      <c r="O210" t="e">
        <f>IF(AND(A210&lt;&gt;A209,#REF!&lt;&gt;""),#REF!,"")</f>
        <v>#REF!</v>
      </c>
      <c r="P210" t="e">
        <f t="shared" si="29"/>
        <v>#REF!</v>
      </c>
      <c r="Q210" s="2" t="e">
        <f t="shared" ca="1" si="30"/>
        <v>#REF!</v>
      </c>
      <c r="R210" t="e">
        <f>IF(NOT(#REF!="Indskrevet"),"",IF(E210="",FALSE,AND(NOT(#REF!),VALUE(RIGHT(CONCATENATE(YEAR(E210)),2))=15)))</f>
        <v>#REF!</v>
      </c>
      <c r="S210" t="e">
        <f t="shared" si="27"/>
        <v>#REF!</v>
      </c>
      <c r="T210" t="e">
        <f t="shared" si="28"/>
        <v>#REF!</v>
      </c>
      <c r="U210" s="2" t="e">
        <f t="shared" si="31"/>
        <v>#REF!</v>
      </c>
      <c r="V210" s="2"/>
    </row>
    <row r="211" spans="1:22" x14ac:dyDescent="0.25">
      <c r="A211" t="s">
        <v>233</v>
      </c>
      <c r="B211" t="s">
        <v>234</v>
      </c>
      <c r="C211">
        <v>164.99999999999699</v>
      </c>
      <c r="D211" t="s">
        <v>5327</v>
      </c>
      <c r="E211" s="1">
        <v>41761</v>
      </c>
      <c r="F211" t="s">
        <v>5311</v>
      </c>
      <c r="G211">
        <v>2</v>
      </c>
      <c r="H211" t="s">
        <v>5307</v>
      </c>
      <c r="I211" t="s">
        <v>5298</v>
      </c>
      <c r="J211" t="s">
        <v>5303</v>
      </c>
      <c r="K211" t="b">
        <f>LOOKUP(A211,'[1]UDDATA-1'!B:B,'[1]UDDATA-1'!A:A)&lt;&gt;LOOKUP(A211,'[1]UDDATA-2'!B:B,'[1]UDDATA-2'!A:A)</f>
        <v>0</v>
      </c>
      <c r="L211" t="str">
        <f t="shared" si="24"/>
        <v/>
      </c>
      <c r="M211" t="str">
        <f t="shared" si="25"/>
        <v/>
      </c>
      <c r="N211" t="str">
        <f t="shared" si="26"/>
        <v/>
      </c>
      <c r="O211" t="e">
        <f>IF(AND(A211&lt;&gt;A210,#REF!&lt;&gt;""),#REF!,"")</f>
        <v>#REF!</v>
      </c>
      <c r="P211" t="e">
        <f t="shared" si="29"/>
        <v>#REF!</v>
      </c>
      <c r="Q211" s="2" t="e">
        <f t="shared" ca="1" si="30"/>
        <v>#REF!</v>
      </c>
      <c r="R211" t="e">
        <f>IF(NOT(#REF!="Indskrevet"),"",IF(E211="",FALSE,AND(NOT(#REF!),VALUE(RIGHT(CONCATENATE(YEAR(E211)),2))=15)))</f>
        <v>#REF!</v>
      </c>
      <c r="S211" t="e">
        <f t="shared" si="27"/>
        <v>#REF!</v>
      </c>
      <c r="T211" t="e">
        <f t="shared" si="28"/>
        <v>#REF!</v>
      </c>
      <c r="U211" s="2" t="e">
        <f t="shared" si="31"/>
        <v>#REF!</v>
      </c>
      <c r="V211" s="2"/>
    </row>
    <row r="212" spans="1:22" x14ac:dyDescent="0.25">
      <c r="A212" t="s">
        <v>233</v>
      </c>
      <c r="B212" t="s">
        <v>234</v>
      </c>
      <c r="C212">
        <v>164.99999999999699</v>
      </c>
      <c r="D212" t="s">
        <v>5306</v>
      </c>
      <c r="E212" s="1">
        <v>42114</v>
      </c>
      <c r="F212" t="s">
        <v>5311</v>
      </c>
      <c r="G212">
        <v>3</v>
      </c>
      <c r="H212" t="s">
        <v>5287</v>
      </c>
      <c r="I212" t="s">
        <v>5298</v>
      </c>
      <c r="J212" t="s">
        <v>5313</v>
      </c>
      <c r="K212" t="b">
        <f>LOOKUP(A212,'[1]UDDATA-1'!B:B,'[1]UDDATA-1'!A:A)&lt;&gt;LOOKUP(A212,'[1]UDDATA-2'!B:B,'[1]UDDATA-2'!A:A)</f>
        <v>0</v>
      </c>
      <c r="L212" t="str">
        <f t="shared" si="24"/>
        <v/>
      </c>
      <c r="M212" t="str">
        <f t="shared" si="25"/>
        <v/>
      </c>
      <c r="N212" t="str">
        <f t="shared" si="26"/>
        <v/>
      </c>
      <c r="O212" t="e">
        <f>IF(AND(A212&lt;&gt;A211,#REF!&lt;&gt;""),#REF!,"")</f>
        <v>#REF!</v>
      </c>
      <c r="P212" t="e">
        <f t="shared" si="29"/>
        <v>#REF!</v>
      </c>
      <c r="Q212" s="2" t="e">
        <f t="shared" ca="1" si="30"/>
        <v>#REF!</v>
      </c>
      <c r="R212" t="e">
        <f>IF(NOT(#REF!="Indskrevet"),"",IF(E212="",FALSE,AND(NOT(#REF!),VALUE(RIGHT(CONCATENATE(YEAR(E212)),2))=15)))</f>
        <v>#REF!</v>
      </c>
      <c r="S212" t="e">
        <f t="shared" si="27"/>
        <v>#REF!</v>
      </c>
      <c r="T212" t="e">
        <f t="shared" si="28"/>
        <v>#REF!</v>
      </c>
      <c r="U212" s="2" t="e">
        <f t="shared" si="31"/>
        <v>#REF!</v>
      </c>
      <c r="V212" s="2"/>
    </row>
    <row r="213" spans="1:22" x14ac:dyDescent="0.25">
      <c r="A213" t="s">
        <v>233</v>
      </c>
      <c r="B213" t="s">
        <v>234</v>
      </c>
      <c r="C213">
        <v>164.99999999999699</v>
      </c>
      <c r="D213" t="s">
        <v>5306</v>
      </c>
      <c r="E213" s="1">
        <v>41796</v>
      </c>
      <c r="F213" t="s">
        <v>5312</v>
      </c>
      <c r="G213">
        <v>1</v>
      </c>
      <c r="H213" t="s">
        <v>5307</v>
      </c>
      <c r="I213" t="s">
        <v>5302</v>
      </c>
      <c r="J213" t="s">
        <v>5303</v>
      </c>
      <c r="K213" t="b">
        <f>LOOKUP(A213,'[1]UDDATA-1'!B:B,'[1]UDDATA-1'!A:A)&lt;&gt;LOOKUP(A213,'[1]UDDATA-2'!B:B,'[1]UDDATA-2'!A:A)</f>
        <v>0</v>
      </c>
      <c r="L213" t="str">
        <f t="shared" si="24"/>
        <v>Lyd- og musikbehandling</v>
      </c>
      <c r="M213">
        <f t="shared" si="25"/>
        <v>0</v>
      </c>
      <c r="N213" t="str">
        <f t="shared" si="26"/>
        <v/>
      </c>
      <c r="O213" t="e">
        <f>IF(AND(A213&lt;&gt;A212,#REF!&lt;&gt;""),#REF!,"")</f>
        <v>#REF!</v>
      </c>
      <c r="P213" t="e">
        <f t="shared" si="29"/>
        <v>#REF!</v>
      </c>
      <c r="Q213" s="2" t="e">
        <f t="shared" ca="1" si="30"/>
        <v>#REF!</v>
      </c>
      <c r="R213" t="e">
        <f>IF(NOT(#REF!="Indskrevet"),"",IF(E213="",FALSE,AND(NOT(#REF!),VALUE(RIGHT(CONCATENATE(YEAR(E213)),2))=15)))</f>
        <v>#REF!</v>
      </c>
      <c r="S213" t="e">
        <f t="shared" si="27"/>
        <v>#REF!</v>
      </c>
      <c r="T213" t="e">
        <f t="shared" si="28"/>
        <v>#REF!</v>
      </c>
      <c r="U213" s="2" t="e">
        <f t="shared" si="31"/>
        <v>#REF!</v>
      </c>
      <c r="V213" s="2"/>
    </row>
    <row r="214" spans="1:22" x14ac:dyDescent="0.25">
      <c r="A214" t="s">
        <v>233</v>
      </c>
      <c r="B214" t="s">
        <v>234</v>
      </c>
      <c r="C214">
        <v>164.99999999999699</v>
      </c>
      <c r="D214" t="s">
        <v>5306</v>
      </c>
      <c r="E214" s="1">
        <v>41878</v>
      </c>
      <c r="F214" t="s">
        <v>5312</v>
      </c>
      <c r="G214">
        <v>2</v>
      </c>
      <c r="H214" t="s">
        <v>5307</v>
      </c>
      <c r="I214" t="s">
        <v>5302</v>
      </c>
      <c r="J214" t="s">
        <v>5303</v>
      </c>
      <c r="K214" t="b">
        <f>LOOKUP(A214,'[1]UDDATA-1'!B:B,'[1]UDDATA-1'!A:A)&lt;&gt;LOOKUP(A214,'[1]UDDATA-2'!B:B,'[1]UDDATA-2'!A:A)</f>
        <v>0</v>
      </c>
      <c r="L214" t="str">
        <f t="shared" si="24"/>
        <v/>
      </c>
      <c r="M214" t="str">
        <f t="shared" si="25"/>
        <v/>
      </c>
      <c r="N214" t="str">
        <f t="shared" si="26"/>
        <v/>
      </c>
      <c r="O214" t="e">
        <f>IF(AND(A214&lt;&gt;A213,#REF!&lt;&gt;""),#REF!,"")</f>
        <v>#REF!</v>
      </c>
      <c r="P214" t="e">
        <f t="shared" si="29"/>
        <v>#REF!</v>
      </c>
      <c r="Q214" s="2" t="e">
        <f t="shared" ca="1" si="30"/>
        <v>#REF!</v>
      </c>
      <c r="R214" t="e">
        <f>IF(NOT(#REF!="Indskrevet"),"",IF(E214="",FALSE,AND(NOT(#REF!),VALUE(RIGHT(CONCATENATE(YEAR(E214)),2))=15)))</f>
        <v>#REF!</v>
      </c>
      <c r="S214" t="e">
        <f t="shared" si="27"/>
        <v>#REF!</v>
      </c>
      <c r="T214" t="e">
        <f t="shared" si="28"/>
        <v>#REF!</v>
      </c>
      <c r="U214" s="2" t="e">
        <f t="shared" si="31"/>
        <v>#REF!</v>
      </c>
      <c r="V214" s="2"/>
    </row>
    <row r="215" spans="1:22" x14ac:dyDescent="0.25">
      <c r="A215" t="s">
        <v>233</v>
      </c>
      <c r="B215" t="s">
        <v>234</v>
      </c>
      <c r="C215">
        <v>164.99999999999699</v>
      </c>
      <c r="D215" t="s">
        <v>5317</v>
      </c>
      <c r="E215" s="1">
        <v>42166</v>
      </c>
      <c r="F215" t="s">
        <v>5312</v>
      </c>
      <c r="G215">
        <v>3</v>
      </c>
      <c r="H215" t="s">
        <v>5287</v>
      </c>
      <c r="I215" t="s">
        <v>5302</v>
      </c>
      <c r="J215" t="s">
        <v>5313</v>
      </c>
      <c r="K215" t="b">
        <f>LOOKUP(A215,'[1]UDDATA-1'!B:B,'[1]UDDATA-1'!A:A)&lt;&gt;LOOKUP(A215,'[1]UDDATA-2'!B:B,'[1]UDDATA-2'!A:A)</f>
        <v>0</v>
      </c>
      <c r="L215" t="str">
        <f t="shared" si="24"/>
        <v/>
      </c>
      <c r="M215" t="str">
        <f t="shared" si="25"/>
        <v/>
      </c>
      <c r="N215" t="str">
        <f t="shared" si="26"/>
        <v/>
      </c>
      <c r="O215" t="e">
        <f>IF(AND(A215&lt;&gt;A214,#REF!&lt;&gt;""),#REF!,"")</f>
        <v>#REF!</v>
      </c>
      <c r="P215" t="e">
        <f t="shared" si="29"/>
        <v>#REF!</v>
      </c>
      <c r="Q215" s="2" t="e">
        <f t="shared" ca="1" si="30"/>
        <v>#REF!</v>
      </c>
      <c r="R215" t="e">
        <f>IF(NOT(#REF!="Indskrevet"),"",IF(E215="",FALSE,AND(NOT(#REF!),VALUE(RIGHT(CONCATENATE(YEAR(E215)),2))=15)))</f>
        <v>#REF!</v>
      </c>
      <c r="S215" t="e">
        <f t="shared" si="27"/>
        <v>#REF!</v>
      </c>
      <c r="T215" t="e">
        <f t="shared" si="28"/>
        <v>#REF!</v>
      </c>
      <c r="U215" s="2" t="e">
        <f t="shared" si="31"/>
        <v>#REF!</v>
      </c>
      <c r="V215" s="2"/>
    </row>
    <row r="216" spans="1:22" x14ac:dyDescent="0.25">
      <c r="A216" t="s">
        <v>233</v>
      </c>
      <c r="B216" t="s">
        <v>234</v>
      </c>
      <c r="C216">
        <v>164.99999999999699</v>
      </c>
      <c r="D216" t="s">
        <v>5306</v>
      </c>
      <c r="E216" s="1">
        <v>41908</v>
      </c>
      <c r="F216" t="s">
        <v>5314</v>
      </c>
      <c r="G216">
        <v>1</v>
      </c>
      <c r="H216" t="s">
        <v>5307</v>
      </c>
      <c r="I216" t="s">
        <v>5305</v>
      </c>
      <c r="J216" t="s">
        <v>5315</v>
      </c>
      <c r="K216" t="b">
        <f>LOOKUP(A216,'[1]UDDATA-1'!B:B,'[1]UDDATA-1'!A:A)&lt;&gt;LOOKUP(A216,'[1]UDDATA-2'!B:B,'[1]UDDATA-2'!A:A)</f>
        <v>0</v>
      </c>
      <c r="L216" t="str">
        <f t="shared" si="24"/>
        <v>Objektorienteret Software Engineering</v>
      </c>
      <c r="M216">
        <f t="shared" si="25"/>
        <v>0</v>
      </c>
      <c r="N216" t="str">
        <f t="shared" si="26"/>
        <v/>
      </c>
      <c r="O216" t="e">
        <f>IF(AND(A216&lt;&gt;A215,#REF!&lt;&gt;""),#REF!,"")</f>
        <v>#REF!</v>
      </c>
      <c r="P216" t="e">
        <f t="shared" si="29"/>
        <v>#REF!</v>
      </c>
      <c r="Q216" s="2" t="e">
        <f t="shared" ca="1" si="30"/>
        <v>#REF!</v>
      </c>
      <c r="R216" t="e">
        <f>IF(NOT(#REF!="Indskrevet"),"",IF(E216="",FALSE,AND(NOT(#REF!),VALUE(RIGHT(CONCATENATE(YEAR(E216)),2))=15)))</f>
        <v>#REF!</v>
      </c>
      <c r="S216" t="e">
        <f t="shared" si="27"/>
        <v>#REF!</v>
      </c>
      <c r="T216" t="e">
        <f t="shared" si="28"/>
        <v>#REF!</v>
      </c>
      <c r="U216" s="2" t="e">
        <f t="shared" si="31"/>
        <v>#REF!</v>
      </c>
      <c r="V216" s="2"/>
    </row>
    <row r="217" spans="1:22" x14ac:dyDescent="0.25">
      <c r="A217" t="s">
        <v>233</v>
      </c>
      <c r="B217" t="s">
        <v>234</v>
      </c>
      <c r="C217">
        <v>164.99999999999699</v>
      </c>
      <c r="D217" t="s">
        <v>5306</v>
      </c>
      <c r="E217" s="1">
        <v>42267</v>
      </c>
      <c r="F217" t="s">
        <v>5314</v>
      </c>
      <c r="G217">
        <v>2</v>
      </c>
      <c r="H217" t="s">
        <v>5287</v>
      </c>
      <c r="I217" t="s">
        <v>5305</v>
      </c>
      <c r="J217" t="s">
        <v>5316</v>
      </c>
      <c r="K217" t="b">
        <f>LOOKUP(A217,'[1]UDDATA-1'!B:B,'[1]UDDATA-1'!A:A)&lt;&gt;LOOKUP(A217,'[1]UDDATA-2'!B:B,'[1]UDDATA-2'!A:A)</f>
        <v>0</v>
      </c>
      <c r="L217" t="str">
        <f t="shared" si="24"/>
        <v/>
      </c>
      <c r="M217" t="str">
        <f t="shared" si="25"/>
        <v/>
      </c>
      <c r="N217" t="str">
        <f t="shared" si="26"/>
        <v/>
      </c>
      <c r="O217" t="e">
        <f>IF(AND(A217&lt;&gt;A216,#REF!&lt;&gt;""),#REF!,"")</f>
        <v>#REF!</v>
      </c>
      <c r="P217" t="e">
        <f t="shared" si="29"/>
        <v>#REF!</v>
      </c>
      <c r="Q217" s="2" t="e">
        <f t="shared" ca="1" si="30"/>
        <v>#REF!</v>
      </c>
      <c r="R217" t="e">
        <f>IF(NOT(#REF!="Indskrevet"),"",IF(E217="",FALSE,AND(NOT(#REF!),VALUE(RIGHT(CONCATENATE(YEAR(E217)),2))=15)))</f>
        <v>#REF!</v>
      </c>
      <c r="S217" t="e">
        <f t="shared" si="27"/>
        <v>#REF!</v>
      </c>
      <c r="T217" t="e">
        <f t="shared" si="28"/>
        <v>#REF!</v>
      </c>
      <c r="U217" s="2" t="e">
        <f t="shared" si="31"/>
        <v>#REF!</v>
      </c>
      <c r="V217" s="2"/>
    </row>
    <row r="218" spans="1:22" x14ac:dyDescent="0.25">
      <c r="A218" t="s">
        <v>236</v>
      </c>
      <c r="B218" t="s">
        <v>237</v>
      </c>
      <c r="C218">
        <v>179.99999999999599</v>
      </c>
      <c r="D218" t="s">
        <v>5318</v>
      </c>
      <c r="E218" s="1">
        <v>40927</v>
      </c>
      <c r="F218" t="s">
        <v>5328</v>
      </c>
      <c r="G218">
        <v>1</v>
      </c>
      <c r="H218" t="s">
        <v>5287</v>
      </c>
      <c r="I218" t="s">
        <v>5324</v>
      </c>
      <c r="J218" t="s">
        <v>5362</v>
      </c>
      <c r="K218" t="b">
        <f>LOOKUP(A218,'[1]UDDATA-1'!B:B,'[1]UDDATA-1'!A:A)&lt;&gt;LOOKUP(A218,'[1]UDDATA-2'!B:B,'[1]UDDATA-2'!A:A)</f>
        <v>0</v>
      </c>
      <c r="L218" t="str">
        <f t="shared" si="24"/>
        <v>Lineær algebra</v>
      </c>
      <c r="M218" t="str">
        <f t="shared" si="25"/>
        <v/>
      </c>
      <c r="N218" t="str">
        <f t="shared" si="26"/>
        <v>U</v>
      </c>
      <c r="O218" t="e">
        <f>IF(AND(A218&lt;&gt;A217,#REF!&lt;&gt;""),#REF!,"")</f>
        <v>#REF!</v>
      </c>
      <c r="P218" t="e">
        <f t="shared" si="29"/>
        <v>#REF!</v>
      </c>
      <c r="Q218" s="2" t="e">
        <f t="shared" ca="1" si="30"/>
        <v>#REF!</v>
      </c>
      <c r="R218" t="e">
        <f>IF(NOT(#REF!="Indskrevet"),"",IF(E218="",FALSE,AND(NOT(#REF!),VALUE(RIGHT(CONCATENATE(YEAR(E218)),2))=15)))</f>
        <v>#REF!</v>
      </c>
      <c r="S218" t="e">
        <f t="shared" si="27"/>
        <v>#REF!</v>
      </c>
      <c r="T218" t="e">
        <f t="shared" si="28"/>
        <v>#REF!</v>
      </c>
      <c r="U218" s="2" t="e">
        <f t="shared" si="31"/>
        <v>#REF!</v>
      </c>
      <c r="V218" s="2"/>
    </row>
    <row r="219" spans="1:22" x14ac:dyDescent="0.25">
      <c r="A219" t="s">
        <v>236</v>
      </c>
      <c r="B219" t="s">
        <v>237</v>
      </c>
      <c r="C219">
        <v>179.99999999999599</v>
      </c>
      <c r="D219" t="s">
        <v>5318</v>
      </c>
      <c r="E219" s="1">
        <v>41082</v>
      </c>
      <c r="F219" t="s">
        <v>5329</v>
      </c>
      <c r="G219">
        <v>1</v>
      </c>
      <c r="H219" t="s">
        <v>5287</v>
      </c>
      <c r="I219" t="s">
        <v>5330</v>
      </c>
      <c r="J219" t="s">
        <v>5362</v>
      </c>
      <c r="K219" t="b">
        <f>LOOKUP(A219,'[1]UDDATA-1'!B:B,'[1]UDDATA-1'!A:A)&lt;&gt;LOOKUP(A219,'[1]UDDATA-2'!B:B,'[1]UDDATA-2'!A:A)</f>
        <v>0</v>
      </c>
      <c r="L219" t="str">
        <f t="shared" si="24"/>
        <v>Diskret matematik</v>
      </c>
      <c r="M219" t="str">
        <f t="shared" si="25"/>
        <v/>
      </c>
      <c r="N219" t="str">
        <f t="shared" si="26"/>
        <v>U</v>
      </c>
      <c r="O219" t="e">
        <f>IF(AND(A219&lt;&gt;A218,#REF!&lt;&gt;""),#REF!,"")</f>
        <v>#REF!</v>
      </c>
      <c r="P219" t="e">
        <f t="shared" si="29"/>
        <v>#REF!</v>
      </c>
      <c r="Q219" s="2" t="e">
        <f t="shared" ca="1" si="30"/>
        <v>#REF!</v>
      </c>
      <c r="R219" t="e">
        <f>IF(NOT(#REF!="Indskrevet"),"",IF(E219="",FALSE,AND(NOT(#REF!),VALUE(RIGHT(CONCATENATE(YEAR(E219)),2))=15)))</f>
        <v>#REF!</v>
      </c>
      <c r="S219" t="e">
        <f t="shared" si="27"/>
        <v>#REF!</v>
      </c>
      <c r="T219" t="e">
        <f t="shared" si="28"/>
        <v>#REF!</v>
      </c>
      <c r="U219" s="2" t="e">
        <f t="shared" si="31"/>
        <v>#REF!</v>
      </c>
      <c r="V219" s="2"/>
    </row>
    <row r="220" spans="1:22" x14ac:dyDescent="0.25">
      <c r="A220" t="s">
        <v>236</v>
      </c>
      <c r="B220" t="s">
        <v>237</v>
      </c>
      <c r="C220">
        <v>179.99999999999599</v>
      </c>
      <c r="D220" t="s">
        <v>5318</v>
      </c>
      <c r="E220" s="1">
        <v>41078</v>
      </c>
      <c r="F220" t="s">
        <v>5331</v>
      </c>
      <c r="G220">
        <v>1</v>
      </c>
      <c r="H220" t="s">
        <v>5287</v>
      </c>
      <c r="I220" t="s">
        <v>5332</v>
      </c>
      <c r="J220" t="s">
        <v>5362</v>
      </c>
      <c r="K220" t="b">
        <f>LOOKUP(A220,'[1]UDDATA-1'!B:B,'[1]UDDATA-1'!A:A)&lt;&gt;LOOKUP(A220,'[1]UDDATA-2'!B:B,'[1]UDDATA-2'!A:A)</f>
        <v>0</v>
      </c>
      <c r="L220" t="str">
        <f t="shared" si="24"/>
        <v>Computerarkitektur</v>
      </c>
      <c r="M220" t="str">
        <f t="shared" si="25"/>
        <v/>
      </c>
      <c r="N220" t="str">
        <f t="shared" si="26"/>
        <v>U</v>
      </c>
      <c r="O220" t="e">
        <f>IF(AND(A220&lt;&gt;A219,#REF!&lt;&gt;""),#REF!,"")</f>
        <v>#REF!</v>
      </c>
      <c r="P220" t="e">
        <f t="shared" si="29"/>
        <v>#REF!</v>
      </c>
      <c r="Q220" s="2" t="e">
        <f t="shared" ca="1" si="30"/>
        <v>#REF!</v>
      </c>
      <c r="R220" t="e">
        <f>IF(NOT(#REF!="Indskrevet"),"",IF(E220="",FALSE,AND(NOT(#REF!),VALUE(RIGHT(CONCATENATE(YEAR(E220)),2))=15)))</f>
        <v>#REF!</v>
      </c>
      <c r="S220" t="e">
        <f t="shared" si="27"/>
        <v>#REF!</v>
      </c>
      <c r="T220" t="e">
        <f t="shared" si="28"/>
        <v>#REF!</v>
      </c>
      <c r="U220" s="2" t="e">
        <f t="shared" si="31"/>
        <v>#REF!</v>
      </c>
      <c r="V220" s="2"/>
    </row>
    <row r="221" spans="1:22" x14ac:dyDescent="0.25">
      <c r="A221" t="s">
        <v>236</v>
      </c>
      <c r="B221" t="s">
        <v>237</v>
      </c>
      <c r="C221">
        <v>179.99999999999599</v>
      </c>
      <c r="D221" t="s">
        <v>5318</v>
      </c>
      <c r="E221" s="1">
        <v>41089</v>
      </c>
      <c r="F221" t="s">
        <v>5333</v>
      </c>
      <c r="G221">
        <v>1</v>
      </c>
      <c r="H221" t="s">
        <v>5287</v>
      </c>
      <c r="I221" t="s">
        <v>5334</v>
      </c>
      <c r="J221" t="s">
        <v>5362</v>
      </c>
      <c r="K221" t="b">
        <f>LOOKUP(A221,'[1]UDDATA-1'!B:B,'[1]UDDATA-1'!A:A)&lt;&gt;LOOKUP(A221,'[1]UDDATA-2'!B:B,'[1]UDDATA-2'!A:A)</f>
        <v>0</v>
      </c>
      <c r="L221" t="str">
        <f t="shared" si="24"/>
        <v>Objektorienteret programmering</v>
      </c>
      <c r="M221" t="str">
        <f t="shared" si="25"/>
        <v/>
      </c>
      <c r="N221" t="str">
        <f t="shared" si="26"/>
        <v>U</v>
      </c>
      <c r="O221" t="e">
        <f>IF(AND(A221&lt;&gt;A220,#REF!&lt;&gt;""),#REF!,"")</f>
        <v>#REF!</v>
      </c>
      <c r="P221" t="e">
        <f t="shared" si="29"/>
        <v>#REF!</v>
      </c>
      <c r="Q221" s="2" t="e">
        <f t="shared" ca="1" si="30"/>
        <v>#REF!</v>
      </c>
      <c r="R221" t="e">
        <f>IF(NOT(#REF!="Indskrevet"),"",IF(E221="",FALSE,AND(NOT(#REF!),VALUE(RIGHT(CONCATENATE(YEAR(E221)),2))=15)))</f>
        <v>#REF!</v>
      </c>
      <c r="S221" t="e">
        <f t="shared" si="27"/>
        <v>#REF!</v>
      </c>
      <c r="T221" t="e">
        <f t="shared" si="28"/>
        <v>#REF!</v>
      </c>
      <c r="U221" s="2" t="e">
        <f t="shared" si="31"/>
        <v>#REF!</v>
      </c>
      <c r="V221" s="2"/>
    </row>
    <row r="222" spans="1:22" x14ac:dyDescent="0.25">
      <c r="A222" t="s">
        <v>236</v>
      </c>
      <c r="B222" t="s">
        <v>237</v>
      </c>
      <c r="C222">
        <v>179.99999999999599</v>
      </c>
      <c r="D222" t="s">
        <v>5285</v>
      </c>
      <c r="E222" s="1">
        <v>41312</v>
      </c>
      <c r="F222" t="s">
        <v>5286</v>
      </c>
      <c r="G222">
        <v>1</v>
      </c>
      <c r="H222" t="s">
        <v>5287</v>
      </c>
      <c r="I222" t="s">
        <v>5288</v>
      </c>
      <c r="J222" t="s">
        <v>5289</v>
      </c>
      <c r="K222" t="b">
        <f>LOOKUP(A222,'[1]UDDATA-1'!B:B,'[1]UDDATA-1'!A:A)&lt;&gt;LOOKUP(A222,'[1]UDDATA-2'!B:B,'[1]UDDATA-2'!A:A)</f>
        <v>0</v>
      </c>
      <c r="L222" t="str">
        <f t="shared" si="24"/>
        <v>Grundlæggende programmering</v>
      </c>
      <c r="M222">
        <f t="shared" si="25"/>
        <v>2</v>
      </c>
      <c r="N222" t="str">
        <f t="shared" si="26"/>
        <v/>
      </c>
      <c r="O222" t="e">
        <f>IF(AND(A222&lt;&gt;A221,#REF!&lt;&gt;""),#REF!,"")</f>
        <v>#REF!</v>
      </c>
      <c r="P222" t="e">
        <f t="shared" si="29"/>
        <v>#REF!</v>
      </c>
      <c r="Q222" s="2" t="e">
        <f t="shared" ca="1" si="30"/>
        <v>#REF!</v>
      </c>
      <c r="R222" t="e">
        <f>IF(NOT(#REF!="Indskrevet"),"",IF(E222="",FALSE,AND(NOT(#REF!),VALUE(RIGHT(CONCATENATE(YEAR(E222)),2))=15)))</f>
        <v>#REF!</v>
      </c>
      <c r="S222" t="e">
        <f t="shared" si="27"/>
        <v>#REF!</v>
      </c>
      <c r="T222" t="e">
        <f t="shared" si="28"/>
        <v>#REF!</v>
      </c>
      <c r="U222" s="2" t="e">
        <f t="shared" si="31"/>
        <v>#REF!</v>
      </c>
      <c r="V222" s="2"/>
    </row>
    <row r="223" spans="1:22" x14ac:dyDescent="0.25">
      <c r="A223" t="s">
        <v>236</v>
      </c>
      <c r="B223" t="s">
        <v>237</v>
      </c>
      <c r="C223">
        <v>179.99999999999599</v>
      </c>
      <c r="D223" t="s">
        <v>5317</v>
      </c>
      <c r="E223" s="1">
        <v>41462</v>
      </c>
      <c r="F223" t="s">
        <v>5291</v>
      </c>
      <c r="G223">
        <v>1</v>
      </c>
      <c r="H223" t="s">
        <v>5287</v>
      </c>
      <c r="I223" t="s">
        <v>5292</v>
      </c>
      <c r="J223" t="s">
        <v>5293</v>
      </c>
      <c r="K223" t="b">
        <f>LOOKUP(A223,'[1]UDDATA-1'!B:B,'[1]UDDATA-1'!A:A)&lt;&gt;LOOKUP(A223,'[1]UDDATA-2'!B:B,'[1]UDDATA-2'!A:A)</f>
        <v>0</v>
      </c>
      <c r="L223" t="str">
        <f t="shared" si="24"/>
        <v>Matematik til multimedie-applikationer</v>
      </c>
      <c r="M223">
        <f t="shared" si="25"/>
        <v>4</v>
      </c>
      <c r="N223" t="str">
        <f t="shared" si="26"/>
        <v/>
      </c>
      <c r="O223" t="e">
        <f>IF(AND(A223&lt;&gt;A222,#REF!&lt;&gt;""),#REF!,"")</f>
        <v>#REF!</v>
      </c>
      <c r="P223" t="e">
        <f t="shared" si="29"/>
        <v>#REF!</v>
      </c>
      <c r="Q223" s="2" t="e">
        <f t="shared" ca="1" si="30"/>
        <v>#REF!</v>
      </c>
      <c r="R223" t="e">
        <f>IF(NOT(#REF!="Indskrevet"),"",IF(E223="",FALSE,AND(NOT(#REF!),VALUE(RIGHT(CONCATENATE(YEAR(E223)),2))=15)))</f>
        <v>#REF!</v>
      </c>
      <c r="S223" t="e">
        <f t="shared" si="27"/>
        <v>#REF!</v>
      </c>
      <c r="T223" t="e">
        <f t="shared" si="28"/>
        <v>#REF!</v>
      </c>
      <c r="U223" s="2" t="e">
        <f t="shared" si="31"/>
        <v>#REF!</v>
      </c>
      <c r="V223" s="2"/>
    </row>
    <row r="224" spans="1:22" x14ac:dyDescent="0.25">
      <c r="A224" t="s">
        <v>236</v>
      </c>
      <c r="B224" t="s">
        <v>237</v>
      </c>
      <c r="C224">
        <v>179.99999999999599</v>
      </c>
      <c r="D224" t="s">
        <v>5296</v>
      </c>
      <c r="E224" s="1">
        <v>41431</v>
      </c>
      <c r="F224" t="s">
        <v>5294</v>
      </c>
      <c r="G224">
        <v>1</v>
      </c>
      <c r="H224" t="s">
        <v>5287</v>
      </c>
      <c r="I224" t="s">
        <v>5295</v>
      </c>
      <c r="J224" t="s">
        <v>5293</v>
      </c>
      <c r="K224" t="b">
        <f>LOOKUP(A224,'[1]UDDATA-1'!B:B,'[1]UDDATA-1'!A:A)&lt;&gt;LOOKUP(A224,'[1]UDDATA-2'!B:B,'[1]UDDATA-2'!A:A)</f>
        <v>0</v>
      </c>
      <c r="L224" t="str">
        <f t="shared" si="24"/>
        <v>Fysisk interface design</v>
      </c>
      <c r="M224">
        <f t="shared" si="25"/>
        <v>7</v>
      </c>
      <c r="N224" t="str">
        <f t="shared" si="26"/>
        <v/>
      </c>
      <c r="O224" t="e">
        <f>IF(AND(A224&lt;&gt;A223,#REF!&lt;&gt;""),#REF!,"")</f>
        <v>#REF!</v>
      </c>
      <c r="P224" t="e">
        <f t="shared" si="29"/>
        <v>#REF!</v>
      </c>
      <c r="Q224" s="2" t="e">
        <f t="shared" ca="1" si="30"/>
        <v>#REF!</v>
      </c>
      <c r="R224" t="e">
        <f>IF(NOT(#REF!="Indskrevet"),"",IF(E224="",FALSE,AND(NOT(#REF!),VALUE(RIGHT(CONCATENATE(YEAR(E224)),2))=15)))</f>
        <v>#REF!</v>
      </c>
      <c r="S224" t="e">
        <f t="shared" si="27"/>
        <v>#REF!</v>
      </c>
      <c r="T224" t="e">
        <f t="shared" si="28"/>
        <v>#REF!</v>
      </c>
      <c r="U224" s="2" t="e">
        <f t="shared" si="31"/>
        <v>#REF!</v>
      </c>
      <c r="V224" s="2"/>
    </row>
    <row r="225" spans="1:22" x14ac:dyDescent="0.25">
      <c r="A225" t="s">
        <v>236</v>
      </c>
      <c r="B225" t="s">
        <v>237</v>
      </c>
      <c r="C225">
        <v>179.99999999999599</v>
      </c>
      <c r="D225" t="s">
        <v>5317</v>
      </c>
      <c r="E225" s="1">
        <v>41695</v>
      </c>
      <c r="F225" t="s">
        <v>5297</v>
      </c>
      <c r="G225">
        <v>1</v>
      </c>
      <c r="H225" t="s">
        <v>5287</v>
      </c>
      <c r="I225" t="s">
        <v>5298</v>
      </c>
      <c r="J225" t="s">
        <v>5299</v>
      </c>
      <c r="K225" t="b">
        <f>LOOKUP(A225,'[1]UDDATA-1'!B:B,'[1]UDDATA-1'!A:A)&lt;&gt;LOOKUP(A225,'[1]UDDATA-2'!B:B,'[1]UDDATA-2'!A:A)</f>
        <v>0</v>
      </c>
      <c r="L225" t="str">
        <f t="shared" si="24"/>
        <v>Proceduremæssig programmering</v>
      </c>
      <c r="M225">
        <f t="shared" si="25"/>
        <v>4</v>
      </c>
      <c r="N225" t="str">
        <f t="shared" si="26"/>
        <v/>
      </c>
      <c r="O225" t="e">
        <f>IF(AND(A225&lt;&gt;A224,#REF!&lt;&gt;""),#REF!,"")</f>
        <v>#REF!</v>
      </c>
      <c r="P225" t="e">
        <f t="shared" si="29"/>
        <v>#REF!</v>
      </c>
      <c r="Q225" s="2" t="e">
        <f t="shared" ca="1" si="30"/>
        <v>#REF!</v>
      </c>
      <c r="R225" t="e">
        <f>IF(NOT(#REF!="Indskrevet"),"",IF(E225="",FALSE,AND(NOT(#REF!),VALUE(RIGHT(CONCATENATE(YEAR(E225)),2))=15)))</f>
        <v>#REF!</v>
      </c>
      <c r="S225" t="e">
        <f t="shared" si="27"/>
        <v>#REF!</v>
      </c>
      <c r="T225" t="e">
        <f t="shared" si="28"/>
        <v>#REF!</v>
      </c>
      <c r="U225" s="2" t="e">
        <f t="shared" si="31"/>
        <v>#REF!</v>
      </c>
      <c r="V225" s="2"/>
    </row>
    <row r="226" spans="1:22" x14ac:dyDescent="0.25">
      <c r="A226" t="s">
        <v>236</v>
      </c>
      <c r="B226" t="s">
        <v>237</v>
      </c>
      <c r="C226">
        <v>179.99999999999599</v>
      </c>
      <c r="D226" t="s">
        <v>5290</v>
      </c>
      <c r="E226" s="1">
        <v>41800</v>
      </c>
      <c r="F226" t="s">
        <v>5301</v>
      </c>
      <c r="G226">
        <v>1</v>
      </c>
      <c r="H226" t="s">
        <v>5287</v>
      </c>
      <c r="I226" t="s">
        <v>5302</v>
      </c>
      <c r="J226" t="s">
        <v>5303</v>
      </c>
      <c r="K226" t="b">
        <f>LOOKUP(A226,'[1]UDDATA-1'!B:B,'[1]UDDATA-1'!A:A)&lt;&gt;LOOKUP(A226,'[1]UDDATA-2'!B:B,'[1]UDDATA-2'!A:A)</f>
        <v>0</v>
      </c>
      <c r="L226" t="str">
        <f t="shared" si="24"/>
        <v>Lyd- og musikbehandling</v>
      </c>
      <c r="M226">
        <f t="shared" si="25"/>
        <v>10</v>
      </c>
      <c r="N226" t="str">
        <f t="shared" si="26"/>
        <v/>
      </c>
      <c r="O226" t="e">
        <f>IF(AND(A226&lt;&gt;A225,#REF!&lt;&gt;""),#REF!,"")</f>
        <v>#REF!</v>
      </c>
      <c r="P226" t="e">
        <f t="shared" si="29"/>
        <v>#REF!</v>
      </c>
      <c r="Q226" s="2" t="e">
        <f t="shared" ca="1" si="30"/>
        <v>#REF!</v>
      </c>
      <c r="R226" t="e">
        <f>IF(NOT(#REF!="Indskrevet"),"",IF(E226="",FALSE,AND(NOT(#REF!),VALUE(RIGHT(CONCATENATE(YEAR(E226)),2))=15)))</f>
        <v>#REF!</v>
      </c>
      <c r="S226" t="e">
        <f t="shared" si="27"/>
        <v>#REF!</v>
      </c>
      <c r="T226" t="e">
        <f t="shared" si="28"/>
        <v>#REF!</v>
      </c>
      <c r="U226" s="2" t="e">
        <f t="shared" si="31"/>
        <v>#REF!</v>
      </c>
      <c r="V226" s="2"/>
    </row>
    <row r="227" spans="1:22" x14ac:dyDescent="0.25">
      <c r="A227" t="s">
        <v>236</v>
      </c>
      <c r="B227" t="s">
        <v>237</v>
      </c>
      <c r="C227">
        <v>179.99999999999599</v>
      </c>
      <c r="D227" t="s">
        <v>5317</v>
      </c>
      <c r="E227" s="1">
        <v>41823</v>
      </c>
      <c r="F227" t="s">
        <v>5304</v>
      </c>
      <c r="G227">
        <v>1</v>
      </c>
      <c r="H227" t="s">
        <v>5287</v>
      </c>
      <c r="I227" t="s">
        <v>5305</v>
      </c>
      <c r="J227" t="s">
        <v>5303</v>
      </c>
      <c r="K227" t="b">
        <f>LOOKUP(A227,'[1]UDDATA-1'!B:B,'[1]UDDATA-1'!A:A)&lt;&gt;LOOKUP(A227,'[1]UDDATA-2'!B:B,'[1]UDDATA-2'!A:A)</f>
        <v>0</v>
      </c>
      <c r="L227" t="str">
        <f t="shared" si="24"/>
        <v>Objektorienteret Software Engineering</v>
      </c>
      <c r="M227">
        <f t="shared" si="25"/>
        <v>4</v>
      </c>
      <c r="N227" t="str">
        <f t="shared" si="26"/>
        <v/>
      </c>
      <c r="O227" t="e">
        <f>IF(AND(A227&lt;&gt;A226,#REF!&lt;&gt;""),#REF!,"")</f>
        <v>#REF!</v>
      </c>
      <c r="P227" t="e">
        <f t="shared" si="29"/>
        <v>#REF!</v>
      </c>
      <c r="Q227" s="2" t="e">
        <f t="shared" ca="1" si="30"/>
        <v>#REF!</v>
      </c>
      <c r="R227" t="e">
        <f>IF(NOT(#REF!="Indskrevet"),"",IF(E227="",FALSE,AND(NOT(#REF!),VALUE(RIGHT(CONCATENATE(YEAR(E227)),2))=15)))</f>
        <v>#REF!</v>
      </c>
      <c r="S227" t="e">
        <f t="shared" si="27"/>
        <v>#REF!</v>
      </c>
      <c r="T227" t="e">
        <f t="shared" si="28"/>
        <v>#REF!</v>
      </c>
      <c r="U227" s="2" t="e">
        <f t="shared" si="31"/>
        <v>#REF!</v>
      </c>
      <c r="V227" s="2"/>
    </row>
    <row r="228" spans="1:22" x14ac:dyDescent="0.25">
      <c r="A228" t="s">
        <v>239</v>
      </c>
      <c r="B228" t="s">
        <v>240</v>
      </c>
      <c r="C228">
        <v>59.999999999998799</v>
      </c>
      <c r="K228" t="b">
        <f>LOOKUP(A228,'[1]UDDATA-1'!B:B,'[1]UDDATA-1'!A:A)&lt;&gt;LOOKUP(A228,'[1]UDDATA-2'!B:B,'[1]UDDATA-2'!A:A)</f>
        <v>0</v>
      </c>
      <c r="L228" t="str">
        <f t="shared" si="24"/>
        <v/>
      </c>
      <c r="M228" t="str">
        <f t="shared" si="25"/>
        <v/>
      </c>
      <c r="N228" t="str">
        <f t="shared" si="26"/>
        <v/>
      </c>
      <c r="O228" t="e">
        <f>IF(AND(A228&lt;&gt;A227,#REF!&lt;&gt;""),#REF!,"")</f>
        <v>#REF!</v>
      </c>
      <c r="P228" t="e">
        <f t="shared" si="29"/>
        <v>#REF!</v>
      </c>
      <c r="Q228" s="2" t="e">
        <f t="shared" ca="1" si="30"/>
        <v>#REF!</v>
      </c>
      <c r="R228" t="e">
        <f>IF(NOT(#REF!="Indskrevet"),"",IF(E228="",FALSE,AND(NOT(#REF!),VALUE(RIGHT(CONCATENATE(YEAR(E228)),2))=15)))</f>
        <v>#REF!</v>
      </c>
      <c r="S228" t="e">
        <f t="shared" si="27"/>
        <v>#REF!</v>
      </c>
      <c r="T228" t="e">
        <f t="shared" si="28"/>
        <v>#REF!</v>
      </c>
      <c r="U228" s="2" t="e">
        <f t="shared" si="31"/>
        <v>#REF!</v>
      </c>
      <c r="V228" s="2"/>
    </row>
    <row r="229" spans="1:22" x14ac:dyDescent="0.25">
      <c r="A229" t="s">
        <v>242</v>
      </c>
      <c r="B229" t="s">
        <v>243</v>
      </c>
      <c r="C229">
        <v>114.999999999998</v>
      </c>
      <c r="D229" t="s">
        <v>5300</v>
      </c>
      <c r="E229" s="1">
        <v>41676</v>
      </c>
      <c r="F229" t="s">
        <v>5308</v>
      </c>
      <c r="G229">
        <v>1</v>
      </c>
      <c r="H229" t="s">
        <v>5287</v>
      </c>
      <c r="I229" t="s">
        <v>5288</v>
      </c>
      <c r="J229" t="s">
        <v>5289</v>
      </c>
      <c r="K229" t="b">
        <f>LOOKUP(A229,'[1]UDDATA-1'!B:B,'[1]UDDATA-1'!A:A)&lt;&gt;LOOKUP(A229,'[1]UDDATA-2'!B:B,'[1]UDDATA-2'!A:A)</f>
        <v>0</v>
      </c>
      <c r="L229" t="str">
        <f t="shared" si="24"/>
        <v>Grundlæggende programmering</v>
      </c>
      <c r="M229">
        <f t="shared" si="25"/>
        <v>12</v>
      </c>
      <c r="N229" t="str">
        <f t="shared" si="26"/>
        <v/>
      </c>
      <c r="O229" t="e">
        <f>IF(AND(A229&lt;&gt;A228,#REF!&lt;&gt;""),#REF!,"")</f>
        <v>#REF!</v>
      </c>
      <c r="P229" t="e">
        <f t="shared" si="29"/>
        <v>#REF!</v>
      </c>
      <c r="Q229" s="2" t="e">
        <f t="shared" ca="1" si="30"/>
        <v>#REF!</v>
      </c>
      <c r="R229" t="e">
        <f>IF(NOT(#REF!="Indskrevet"),"",IF(E229="",FALSE,AND(NOT(#REF!),VALUE(RIGHT(CONCATENATE(YEAR(E229)),2))=15)))</f>
        <v>#REF!</v>
      </c>
      <c r="S229" t="e">
        <f t="shared" si="27"/>
        <v>#REF!</v>
      </c>
      <c r="T229" t="e">
        <f t="shared" si="28"/>
        <v>#REF!</v>
      </c>
      <c r="U229" s="2" t="e">
        <f t="shared" si="31"/>
        <v>#REF!</v>
      </c>
      <c r="V229" s="2"/>
    </row>
    <row r="230" spans="1:22" x14ac:dyDescent="0.25">
      <c r="A230" t="s">
        <v>242</v>
      </c>
      <c r="B230" t="s">
        <v>243</v>
      </c>
      <c r="C230">
        <v>114.999999999998</v>
      </c>
      <c r="D230" t="s">
        <v>5290</v>
      </c>
      <c r="E230" s="1">
        <v>41815</v>
      </c>
      <c r="F230" t="s">
        <v>5309</v>
      </c>
      <c r="G230">
        <v>1</v>
      </c>
      <c r="H230" t="s">
        <v>5287</v>
      </c>
      <c r="I230" t="s">
        <v>5292</v>
      </c>
      <c r="J230" t="s">
        <v>5293</v>
      </c>
      <c r="K230" t="b">
        <f>LOOKUP(A230,'[1]UDDATA-1'!B:B,'[1]UDDATA-1'!A:A)&lt;&gt;LOOKUP(A230,'[1]UDDATA-2'!B:B,'[1]UDDATA-2'!A:A)</f>
        <v>0</v>
      </c>
      <c r="L230" t="str">
        <f t="shared" si="24"/>
        <v>Matematik til multimedie-applikationer</v>
      </c>
      <c r="M230">
        <f t="shared" si="25"/>
        <v>10</v>
      </c>
      <c r="N230" t="str">
        <f t="shared" si="26"/>
        <v/>
      </c>
      <c r="O230" t="e">
        <f>IF(AND(A230&lt;&gt;A229,#REF!&lt;&gt;""),#REF!,"")</f>
        <v>#REF!</v>
      </c>
      <c r="P230" t="e">
        <f t="shared" si="29"/>
        <v>#REF!</v>
      </c>
      <c r="Q230" s="2" t="e">
        <f t="shared" ca="1" si="30"/>
        <v>#REF!</v>
      </c>
      <c r="R230" t="e">
        <f>IF(NOT(#REF!="Indskrevet"),"",IF(E230="",FALSE,AND(NOT(#REF!),VALUE(RIGHT(CONCATENATE(YEAR(E230)),2))=15)))</f>
        <v>#REF!</v>
      </c>
      <c r="S230" t="e">
        <f t="shared" si="27"/>
        <v>#REF!</v>
      </c>
      <c r="T230" t="e">
        <f t="shared" si="28"/>
        <v>#REF!</v>
      </c>
      <c r="U230" s="2" t="e">
        <f t="shared" si="31"/>
        <v>#REF!</v>
      </c>
      <c r="V230" s="2"/>
    </row>
    <row r="231" spans="1:22" x14ac:dyDescent="0.25">
      <c r="A231" t="s">
        <v>242</v>
      </c>
      <c r="B231" t="s">
        <v>243</v>
      </c>
      <c r="C231">
        <v>114.999999999998</v>
      </c>
      <c r="D231" t="s">
        <v>5285</v>
      </c>
      <c r="E231" s="1">
        <v>41824</v>
      </c>
      <c r="F231" t="s">
        <v>5310</v>
      </c>
      <c r="G231">
        <v>1</v>
      </c>
      <c r="H231" t="s">
        <v>5287</v>
      </c>
      <c r="I231" t="s">
        <v>5295</v>
      </c>
      <c r="J231" t="s">
        <v>5293</v>
      </c>
      <c r="K231" t="b">
        <f>LOOKUP(A231,'[1]UDDATA-1'!B:B,'[1]UDDATA-1'!A:A)&lt;&gt;LOOKUP(A231,'[1]UDDATA-2'!B:B,'[1]UDDATA-2'!A:A)</f>
        <v>0</v>
      </c>
      <c r="L231" t="str">
        <f t="shared" si="24"/>
        <v>Fysisk interface design</v>
      </c>
      <c r="M231">
        <f t="shared" si="25"/>
        <v>2</v>
      </c>
      <c r="N231" t="str">
        <f t="shared" si="26"/>
        <v/>
      </c>
      <c r="O231" t="e">
        <f>IF(AND(A231&lt;&gt;A230,#REF!&lt;&gt;""),#REF!,"")</f>
        <v>#REF!</v>
      </c>
      <c r="P231" t="e">
        <f t="shared" si="29"/>
        <v>#REF!</v>
      </c>
      <c r="Q231" s="2" t="e">
        <f t="shared" ca="1" si="30"/>
        <v>#REF!</v>
      </c>
      <c r="R231" t="e">
        <f>IF(NOT(#REF!="Indskrevet"),"",IF(E231="",FALSE,AND(NOT(#REF!),VALUE(RIGHT(CONCATENATE(YEAR(E231)),2))=15)))</f>
        <v>#REF!</v>
      </c>
      <c r="S231" t="e">
        <f t="shared" si="27"/>
        <v>#REF!</v>
      </c>
      <c r="T231" t="e">
        <f t="shared" si="28"/>
        <v>#REF!</v>
      </c>
      <c r="U231" s="2" t="e">
        <f t="shared" si="31"/>
        <v>#REF!</v>
      </c>
      <c r="V231" s="2"/>
    </row>
    <row r="232" spans="1:22" x14ac:dyDescent="0.25">
      <c r="A232" t="s">
        <v>242</v>
      </c>
      <c r="B232" t="s">
        <v>243</v>
      </c>
      <c r="C232">
        <v>114.999999999998</v>
      </c>
      <c r="D232" t="s">
        <v>5296</v>
      </c>
      <c r="E232" s="1">
        <v>42032</v>
      </c>
      <c r="F232" t="s">
        <v>5311</v>
      </c>
      <c r="G232">
        <v>1</v>
      </c>
      <c r="H232" t="s">
        <v>5287</v>
      </c>
      <c r="I232" t="s">
        <v>5298</v>
      </c>
      <c r="J232" t="s">
        <v>5299</v>
      </c>
      <c r="K232" t="b">
        <f>LOOKUP(A232,'[1]UDDATA-1'!B:B,'[1]UDDATA-1'!A:A)&lt;&gt;LOOKUP(A232,'[1]UDDATA-2'!B:B,'[1]UDDATA-2'!A:A)</f>
        <v>0</v>
      </c>
      <c r="L232" t="str">
        <f t="shared" si="24"/>
        <v>Proceduremæssig programmering</v>
      </c>
      <c r="M232">
        <f t="shared" si="25"/>
        <v>7</v>
      </c>
      <c r="N232" t="str">
        <f t="shared" si="26"/>
        <v/>
      </c>
      <c r="O232" t="e">
        <f>IF(AND(A232&lt;&gt;A231,#REF!&lt;&gt;""),#REF!,"")</f>
        <v>#REF!</v>
      </c>
      <c r="P232" t="e">
        <f t="shared" si="29"/>
        <v>#REF!</v>
      </c>
      <c r="Q232" s="2" t="e">
        <f t="shared" ca="1" si="30"/>
        <v>#REF!</v>
      </c>
      <c r="R232" t="e">
        <f>IF(NOT(#REF!="Indskrevet"),"",IF(E232="",FALSE,AND(NOT(#REF!),VALUE(RIGHT(CONCATENATE(YEAR(E232)),2))=15)))</f>
        <v>#REF!</v>
      </c>
      <c r="S232" t="e">
        <f t="shared" si="27"/>
        <v>#REF!</v>
      </c>
      <c r="T232" t="e">
        <f t="shared" si="28"/>
        <v>#REF!</v>
      </c>
      <c r="U232" s="2" t="e">
        <f t="shared" si="31"/>
        <v>#REF!</v>
      </c>
      <c r="V232" s="2"/>
    </row>
    <row r="233" spans="1:22" x14ac:dyDescent="0.25">
      <c r="A233" t="s">
        <v>242</v>
      </c>
      <c r="B233" t="s">
        <v>243</v>
      </c>
      <c r="C233">
        <v>114.999999999998</v>
      </c>
      <c r="D233" t="s">
        <v>5317</v>
      </c>
      <c r="E233" s="1">
        <v>42163</v>
      </c>
      <c r="F233" t="s">
        <v>5312</v>
      </c>
      <c r="G233">
        <v>1</v>
      </c>
      <c r="H233" t="s">
        <v>5287</v>
      </c>
      <c r="I233" t="s">
        <v>5302</v>
      </c>
      <c r="J233" t="s">
        <v>5303</v>
      </c>
      <c r="K233" t="b">
        <f>LOOKUP(A233,'[1]UDDATA-1'!B:B,'[1]UDDATA-1'!A:A)&lt;&gt;LOOKUP(A233,'[1]UDDATA-2'!B:B,'[1]UDDATA-2'!A:A)</f>
        <v>0</v>
      </c>
      <c r="L233" t="str">
        <f t="shared" si="24"/>
        <v>Lyd- og musikbehandling</v>
      </c>
      <c r="M233">
        <f t="shared" si="25"/>
        <v>4</v>
      </c>
      <c r="N233" t="str">
        <f t="shared" si="26"/>
        <v/>
      </c>
      <c r="O233" t="e">
        <f>IF(AND(A233&lt;&gt;A232,#REF!&lt;&gt;""),#REF!,"")</f>
        <v>#REF!</v>
      </c>
      <c r="P233" t="e">
        <f t="shared" si="29"/>
        <v>#REF!</v>
      </c>
      <c r="Q233" s="2" t="e">
        <f t="shared" ca="1" si="30"/>
        <v>#REF!</v>
      </c>
      <c r="R233" t="e">
        <f>IF(NOT(#REF!="Indskrevet"),"",IF(E233="",FALSE,AND(NOT(#REF!),VALUE(RIGHT(CONCATENATE(YEAR(E233)),2))=15)))</f>
        <v>#REF!</v>
      </c>
      <c r="S233" t="e">
        <f t="shared" si="27"/>
        <v>#REF!</v>
      </c>
      <c r="T233" t="e">
        <f t="shared" si="28"/>
        <v>#REF!</v>
      </c>
      <c r="U233" s="2" t="e">
        <f t="shared" si="31"/>
        <v>#REF!</v>
      </c>
      <c r="V233" s="2"/>
    </row>
    <row r="234" spans="1:22" x14ac:dyDescent="0.25">
      <c r="A234" t="s">
        <v>242</v>
      </c>
      <c r="B234" t="s">
        <v>243</v>
      </c>
      <c r="C234">
        <v>114.999999999998</v>
      </c>
      <c r="D234" t="s">
        <v>5317</v>
      </c>
      <c r="E234" s="1">
        <v>42186</v>
      </c>
      <c r="F234" t="s">
        <v>5314</v>
      </c>
      <c r="G234">
        <v>1</v>
      </c>
      <c r="H234" t="s">
        <v>5287</v>
      </c>
      <c r="I234" t="s">
        <v>5305</v>
      </c>
      <c r="J234" t="s">
        <v>5303</v>
      </c>
      <c r="K234" t="b">
        <f>LOOKUP(A234,'[1]UDDATA-1'!B:B,'[1]UDDATA-1'!A:A)&lt;&gt;LOOKUP(A234,'[1]UDDATA-2'!B:B,'[1]UDDATA-2'!A:A)</f>
        <v>0</v>
      </c>
      <c r="L234" t="str">
        <f t="shared" si="24"/>
        <v>Objektorienteret Software Engineering</v>
      </c>
      <c r="M234">
        <f t="shared" si="25"/>
        <v>4</v>
      </c>
      <c r="N234" t="str">
        <f t="shared" si="26"/>
        <v/>
      </c>
      <c r="O234" t="e">
        <f>IF(AND(A234&lt;&gt;A233,#REF!&lt;&gt;""),#REF!,"")</f>
        <v>#REF!</v>
      </c>
      <c r="P234" t="e">
        <f t="shared" si="29"/>
        <v>#REF!</v>
      </c>
      <c r="Q234" s="2" t="e">
        <f t="shared" ca="1" si="30"/>
        <v>#REF!</v>
      </c>
      <c r="R234" t="e">
        <f>IF(NOT(#REF!="Indskrevet"),"",IF(E234="",FALSE,AND(NOT(#REF!),VALUE(RIGHT(CONCATENATE(YEAR(E234)),2))=15)))</f>
        <v>#REF!</v>
      </c>
      <c r="S234" t="e">
        <f t="shared" si="27"/>
        <v>#REF!</v>
      </c>
      <c r="T234" t="e">
        <f t="shared" si="28"/>
        <v>#REF!</v>
      </c>
      <c r="U234" s="2" t="e">
        <f t="shared" si="31"/>
        <v>#REF!</v>
      </c>
      <c r="V234" s="2"/>
    </row>
    <row r="235" spans="1:22" x14ac:dyDescent="0.25">
      <c r="A235" t="s">
        <v>246</v>
      </c>
      <c r="B235" t="s">
        <v>247</v>
      </c>
      <c r="C235">
        <v>119.999999999998</v>
      </c>
      <c r="K235" t="b">
        <f>LOOKUP(A235,'[1]UDDATA-1'!B:B,'[1]UDDATA-1'!A:A)&lt;&gt;LOOKUP(A235,'[1]UDDATA-2'!B:B,'[1]UDDATA-2'!A:A)</f>
        <v>0</v>
      </c>
      <c r="L235" t="str">
        <f t="shared" si="24"/>
        <v/>
      </c>
      <c r="M235" t="str">
        <f t="shared" si="25"/>
        <v/>
      </c>
      <c r="N235" t="str">
        <f t="shared" si="26"/>
        <v/>
      </c>
      <c r="O235" t="e">
        <f>IF(AND(A235&lt;&gt;A234,#REF!&lt;&gt;""),#REF!,"")</f>
        <v>#REF!</v>
      </c>
      <c r="P235" t="e">
        <f t="shared" si="29"/>
        <v>#REF!</v>
      </c>
      <c r="Q235" s="2" t="e">
        <f t="shared" ca="1" si="30"/>
        <v>#REF!</v>
      </c>
      <c r="R235" t="e">
        <f>IF(NOT(#REF!="Indskrevet"),"",IF(E235="",FALSE,AND(NOT(#REF!),VALUE(RIGHT(CONCATENATE(YEAR(E235)),2))=15)))</f>
        <v>#REF!</v>
      </c>
      <c r="S235" t="e">
        <f t="shared" si="27"/>
        <v>#REF!</v>
      </c>
      <c r="T235" t="e">
        <f t="shared" si="28"/>
        <v>#REF!</v>
      </c>
      <c r="U235" s="2" t="e">
        <f t="shared" si="31"/>
        <v>#REF!</v>
      </c>
      <c r="V235" s="2"/>
    </row>
    <row r="236" spans="1:22" x14ac:dyDescent="0.25">
      <c r="A236" t="s">
        <v>249</v>
      </c>
      <c r="B236" t="s">
        <v>251</v>
      </c>
      <c r="C236">
        <v>84.999999999998394</v>
      </c>
      <c r="D236" t="s">
        <v>5317</v>
      </c>
      <c r="E236" s="1">
        <v>41676</v>
      </c>
      <c r="F236" t="s">
        <v>5308</v>
      </c>
      <c r="G236">
        <v>1</v>
      </c>
      <c r="H236" t="s">
        <v>5287</v>
      </c>
      <c r="I236" t="s">
        <v>5288</v>
      </c>
      <c r="J236" t="s">
        <v>5289</v>
      </c>
      <c r="K236" t="b">
        <f>LOOKUP(A236,'[1]UDDATA-1'!B:B,'[1]UDDATA-1'!A:A)&lt;&gt;LOOKUP(A236,'[1]UDDATA-2'!B:B,'[1]UDDATA-2'!A:A)</f>
        <v>0</v>
      </c>
      <c r="L236" t="str">
        <f t="shared" si="24"/>
        <v>Grundlæggende programmering</v>
      </c>
      <c r="M236">
        <f t="shared" si="25"/>
        <v>4</v>
      </c>
      <c r="N236" t="str">
        <f t="shared" si="26"/>
        <v/>
      </c>
      <c r="O236" t="e">
        <f>IF(AND(A236&lt;&gt;A235,#REF!&lt;&gt;""),#REF!,"")</f>
        <v>#REF!</v>
      </c>
      <c r="P236" t="e">
        <f t="shared" si="29"/>
        <v>#REF!</v>
      </c>
      <c r="Q236" s="2" t="e">
        <f t="shared" ca="1" si="30"/>
        <v>#REF!</v>
      </c>
      <c r="R236" t="e">
        <f>IF(NOT(#REF!="Indskrevet"),"",IF(E236="",FALSE,AND(NOT(#REF!),VALUE(RIGHT(CONCATENATE(YEAR(E236)),2))=15)))</f>
        <v>#REF!</v>
      </c>
      <c r="S236" t="e">
        <f t="shared" si="27"/>
        <v>#REF!</v>
      </c>
      <c r="T236" t="e">
        <f t="shared" si="28"/>
        <v>#REF!</v>
      </c>
      <c r="U236" s="2" t="e">
        <f t="shared" si="31"/>
        <v>#REF!</v>
      </c>
      <c r="V236" s="2"/>
    </row>
    <row r="237" spans="1:22" x14ac:dyDescent="0.25">
      <c r="A237" t="s">
        <v>249</v>
      </c>
      <c r="B237" t="s">
        <v>251</v>
      </c>
      <c r="C237">
        <v>84.999999999998394</v>
      </c>
      <c r="D237" t="s">
        <v>5306</v>
      </c>
      <c r="E237" s="1">
        <v>41815</v>
      </c>
      <c r="F237" t="s">
        <v>5309</v>
      </c>
      <c r="G237">
        <v>1</v>
      </c>
      <c r="H237" t="s">
        <v>5307</v>
      </c>
      <c r="I237" t="s">
        <v>5292</v>
      </c>
      <c r="J237" t="s">
        <v>5293</v>
      </c>
      <c r="K237" t="b">
        <f>LOOKUP(A237,'[1]UDDATA-1'!B:B,'[1]UDDATA-1'!A:A)&lt;&gt;LOOKUP(A237,'[1]UDDATA-2'!B:B,'[1]UDDATA-2'!A:A)</f>
        <v>0</v>
      </c>
      <c r="L237" t="str">
        <f t="shared" si="24"/>
        <v>Matematik til multimedie-applikationer</v>
      </c>
      <c r="M237">
        <f t="shared" si="25"/>
        <v>0</v>
      </c>
      <c r="N237" t="str">
        <f t="shared" si="26"/>
        <v/>
      </c>
      <c r="O237" t="e">
        <f>IF(AND(A237&lt;&gt;A236,#REF!&lt;&gt;""),#REF!,"")</f>
        <v>#REF!</v>
      </c>
      <c r="P237" t="e">
        <f t="shared" si="29"/>
        <v>#REF!</v>
      </c>
      <c r="Q237" s="2" t="e">
        <f t="shared" ca="1" si="30"/>
        <v>#REF!</v>
      </c>
      <c r="R237" t="e">
        <f>IF(NOT(#REF!="Indskrevet"),"",IF(E237="",FALSE,AND(NOT(#REF!),VALUE(RIGHT(CONCATENATE(YEAR(E237)),2))=15)))</f>
        <v>#REF!</v>
      </c>
      <c r="S237" t="e">
        <f t="shared" si="27"/>
        <v>#REF!</v>
      </c>
      <c r="T237" t="e">
        <f t="shared" si="28"/>
        <v>#REF!</v>
      </c>
      <c r="U237" s="2" t="e">
        <f t="shared" si="31"/>
        <v>#REF!</v>
      </c>
      <c r="V237" s="2"/>
    </row>
    <row r="238" spans="1:22" x14ac:dyDescent="0.25">
      <c r="A238" t="s">
        <v>249</v>
      </c>
      <c r="B238" t="s">
        <v>251</v>
      </c>
      <c r="C238">
        <v>84.999999999998394</v>
      </c>
      <c r="D238" t="s">
        <v>5290</v>
      </c>
      <c r="E238" s="1">
        <v>41873</v>
      </c>
      <c r="F238" t="s">
        <v>5309</v>
      </c>
      <c r="G238">
        <v>2</v>
      </c>
      <c r="H238" t="s">
        <v>5287</v>
      </c>
      <c r="I238" t="s">
        <v>5292</v>
      </c>
      <c r="J238" t="s">
        <v>5293</v>
      </c>
      <c r="K238" t="b">
        <f>LOOKUP(A238,'[1]UDDATA-1'!B:B,'[1]UDDATA-1'!A:A)&lt;&gt;LOOKUP(A238,'[1]UDDATA-2'!B:B,'[1]UDDATA-2'!A:A)</f>
        <v>0</v>
      </c>
      <c r="L238" t="str">
        <f t="shared" si="24"/>
        <v/>
      </c>
      <c r="M238" t="str">
        <f t="shared" si="25"/>
        <v/>
      </c>
      <c r="N238" t="str">
        <f t="shared" si="26"/>
        <v/>
      </c>
      <c r="O238" t="e">
        <f>IF(AND(A238&lt;&gt;A237,#REF!&lt;&gt;""),#REF!,"")</f>
        <v>#REF!</v>
      </c>
      <c r="P238" t="e">
        <f t="shared" si="29"/>
        <v>#REF!</v>
      </c>
      <c r="Q238" s="2" t="e">
        <f t="shared" ca="1" si="30"/>
        <v>#REF!</v>
      </c>
      <c r="R238" t="e">
        <f>IF(NOT(#REF!="Indskrevet"),"",IF(E238="",FALSE,AND(NOT(#REF!),VALUE(RIGHT(CONCATENATE(YEAR(E238)),2))=15)))</f>
        <v>#REF!</v>
      </c>
      <c r="S238" t="e">
        <f t="shared" si="27"/>
        <v>#REF!</v>
      </c>
      <c r="T238" t="e">
        <f t="shared" si="28"/>
        <v>#REF!</v>
      </c>
      <c r="U238" s="2" t="e">
        <f t="shared" si="31"/>
        <v>#REF!</v>
      </c>
      <c r="V238" s="2"/>
    </row>
    <row r="239" spans="1:22" x14ac:dyDescent="0.25">
      <c r="A239" t="s">
        <v>249</v>
      </c>
      <c r="B239" t="s">
        <v>251</v>
      </c>
      <c r="C239">
        <v>84.999999999998394</v>
      </c>
      <c r="D239" t="s">
        <v>5306</v>
      </c>
      <c r="E239" s="1">
        <v>41824</v>
      </c>
      <c r="F239" t="s">
        <v>5310</v>
      </c>
      <c r="G239">
        <v>1</v>
      </c>
      <c r="H239" t="s">
        <v>5307</v>
      </c>
      <c r="I239" t="s">
        <v>5295</v>
      </c>
      <c r="J239" t="s">
        <v>5293</v>
      </c>
      <c r="K239" t="b">
        <f>LOOKUP(A239,'[1]UDDATA-1'!B:B,'[1]UDDATA-1'!A:A)&lt;&gt;LOOKUP(A239,'[1]UDDATA-2'!B:B,'[1]UDDATA-2'!A:A)</f>
        <v>0</v>
      </c>
      <c r="L239" t="str">
        <f t="shared" si="24"/>
        <v>Fysisk interface design</v>
      </c>
      <c r="M239">
        <f t="shared" si="25"/>
        <v>0</v>
      </c>
      <c r="N239" t="str">
        <f t="shared" si="26"/>
        <v/>
      </c>
      <c r="O239" t="e">
        <f>IF(AND(A239&lt;&gt;A238,#REF!&lt;&gt;""),#REF!,"")</f>
        <v>#REF!</v>
      </c>
      <c r="P239" t="e">
        <f t="shared" si="29"/>
        <v>#REF!</v>
      </c>
      <c r="Q239" s="2" t="e">
        <f t="shared" ca="1" si="30"/>
        <v>#REF!</v>
      </c>
      <c r="R239" t="e">
        <f>IF(NOT(#REF!="Indskrevet"),"",IF(E239="",FALSE,AND(NOT(#REF!),VALUE(RIGHT(CONCATENATE(YEAR(E239)),2))=15)))</f>
        <v>#REF!</v>
      </c>
      <c r="S239" t="e">
        <f t="shared" si="27"/>
        <v>#REF!</v>
      </c>
      <c r="T239" t="e">
        <f t="shared" si="28"/>
        <v>#REF!</v>
      </c>
      <c r="U239" s="2" t="e">
        <f t="shared" si="31"/>
        <v>#REF!</v>
      </c>
      <c r="V239" s="2"/>
    </row>
    <row r="240" spans="1:22" x14ac:dyDescent="0.25">
      <c r="A240" t="s">
        <v>249</v>
      </c>
      <c r="B240" t="s">
        <v>251</v>
      </c>
      <c r="C240">
        <v>84.999999999998394</v>
      </c>
      <c r="D240" t="s">
        <v>5296</v>
      </c>
      <c r="E240" s="1">
        <v>41884</v>
      </c>
      <c r="F240" t="s">
        <v>5310</v>
      </c>
      <c r="G240">
        <v>2</v>
      </c>
      <c r="H240" t="s">
        <v>5287</v>
      </c>
      <c r="I240" t="s">
        <v>5295</v>
      </c>
      <c r="J240" t="s">
        <v>5299</v>
      </c>
      <c r="K240" t="b">
        <f>LOOKUP(A240,'[1]UDDATA-1'!B:B,'[1]UDDATA-1'!A:A)&lt;&gt;LOOKUP(A240,'[1]UDDATA-2'!B:B,'[1]UDDATA-2'!A:A)</f>
        <v>0</v>
      </c>
      <c r="L240" t="str">
        <f t="shared" si="24"/>
        <v/>
      </c>
      <c r="M240" t="str">
        <f t="shared" si="25"/>
        <v/>
      </c>
      <c r="N240" t="str">
        <f t="shared" si="26"/>
        <v/>
      </c>
      <c r="O240" t="e">
        <f>IF(AND(A240&lt;&gt;A239,#REF!&lt;&gt;""),#REF!,"")</f>
        <v>#REF!</v>
      </c>
      <c r="P240" t="e">
        <f t="shared" si="29"/>
        <v>#REF!</v>
      </c>
      <c r="Q240" s="2" t="e">
        <f t="shared" ca="1" si="30"/>
        <v>#REF!</v>
      </c>
      <c r="R240" t="e">
        <f>IF(NOT(#REF!="Indskrevet"),"",IF(E240="",FALSE,AND(NOT(#REF!),VALUE(RIGHT(CONCATENATE(YEAR(E240)),2))=15)))</f>
        <v>#REF!</v>
      </c>
      <c r="S240" t="e">
        <f t="shared" si="27"/>
        <v>#REF!</v>
      </c>
      <c r="T240" t="e">
        <f t="shared" si="28"/>
        <v>#REF!</v>
      </c>
      <c r="U240" s="2" t="e">
        <f t="shared" si="31"/>
        <v>#REF!</v>
      </c>
      <c r="V240" s="2"/>
    </row>
    <row r="241" spans="1:22" x14ac:dyDescent="0.25">
      <c r="A241" t="s">
        <v>249</v>
      </c>
      <c r="B241" t="s">
        <v>251</v>
      </c>
      <c r="C241">
        <v>84.999999999998394</v>
      </c>
      <c r="D241" t="s">
        <v>5306</v>
      </c>
      <c r="E241" s="1">
        <v>42114</v>
      </c>
      <c r="F241" t="s">
        <v>5311</v>
      </c>
      <c r="G241">
        <v>1</v>
      </c>
      <c r="H241" t="s">
        <v>5307</v>
      </c>
      <c r="I241" t="s">
        <v>5298</v>
      </c>
      <c r="J241" t="s">
        <v>5303</v>
      </c>
      <c r="K241" t="b">
        <f>LOOKUP(A241,'[1]UDDATA-1'!B:B,'[1]UDDATA-1'!A:A)&lt;&gt;LOOKUP(A241,'[1]UDDATA-2'!B:B,'[1]UDDATA-2'!A:A)</f>
        <v>0</v>
      </c>
      <c r="L241" t="str">
        <f t="shared" si="24"/>
        <v>Proceduremæssig programmering</v>
      </c>
      <c r="M241">
        <f t="shared" si="25"/>
        <v>0</v>
      </c>
      <c r="N241" t="str">
        <f t="shared" si="26"/>
        <v/>
      </c>
      <c r="O241" t="e">
        <f>IF(AND(A241&lt;&gt;A240,#REF!&lt;&gt;""),#REF!,"")</f>
        <v>#REF!</v>
      </c>
      <c r="P241" t="e">
        <f t="shared" si="29"/>
        <v>#REF!</v>
      </c>
      <c r="Q241" s="2" t="e">
        <f t="shared" ca="1" si="30"/>
        <v>#REF!</v>
      </c>
      <c r="R241" t="e">
        <f>IF(NOT(#REF!="Indskrevet"),"",IF(E241="",FALSE,AND(NOT(#REF!),VALUE(RIGHT(CONCATENATE(YEAR(E241)),2))=15)))</f>
        <v>#REF!</v>
      </c>
      <c r="S241" t="e">
        <f t="shared" si="27"/>
        <v>#REF!</v>
      </c>
      <c r="T241" t="e">
        <f t="shared" si="28"/>
        <v>#REF!</v>
      </c>
      <c r="U241" s="2" t="e">
        <f t="shared" si="31"/>
        <v>#REF!</v>
      </c>
      <c r="V241" s="2"/>
    </row>
    <row r="242" spans="1:22" x14ac:dyDescent="0.25">
      <c r="A242" t="s">
        <v>249</v>
      </c>
      <c r="B242" t="s">
        <v>251</v>
      </c>
      <c r="C242">
        <v>84.999999999998394</v>
      </c>
      <c r="D242" t="s">
        <v>5306</v>
      </c>
      <c r="E242" s="1">
        <v>42284</v>
      </c>
      <c r="F242" t="s">
        <v>5311</v>
      </c>
      <c r="G242">
        <v>2</v>
      </c>
      <c r="H242" t="s">
        <v>5287</v>
      </c>
      <c r="I242" t="s">
        <v>5298</v>
      </c>
      <c r="J242" t="s">
        <v>5315</v>
      </c>
      <c r="K242" t="b">
        <f>LOOKUP(A242,'[1]UDDATA-1'!B:B,'[1]UDDATA-1'!A:A)&lt;&gt;LOOKUP(A242,'[1]UDDATA-2'!B:B,'[1]UDDATA-2'!A:A)</f>
        <v>0</v>
      </c>
      <c r="L242" t="str">
        <f t="shared" si="24"/>
        <v/>
      </c>
      <c r="M242" t="str">
        <f t="shared" si="25"/>
        <v/>
      </c>
      <c r="N242" t="str">
        <f t="shared" si="26"/>
        <v/>
      </c>
      <c r="O242" t="e">
        <f>IF(AND(A242&lt;&gt;A241,#REF!&lt;&gt;""),#REF!,"")</f>
        <v>#REF!</v>
      </c>
      <c r="P242" t="e">
        <f t="shared" si="29"/>
        <v>#REF!</v>
      </c>
      <c r="Q242" s="2" t="e">
        <f t="shared" ca="1" si="30"/>
        <v>#REF!</v>
      </c>
      <c r="R242" t="e">
        <f>IF(NOT(#REF!="Indskrevet"),"",IF(E242="",FALSE,AND(NOT(#REF!),VALUE(RIGHT(CONCATENATE(YEAR(E242)),2))=15)))</f>
        <v>#REF!</v>
      </c>
      <c r="S242" t="e">
        <f t="shared" si="27"/>
        <v>#REF!</v>
      </c>
      <c r="T242" t="e">
        <f t="shared" si="28"/>
        <v>#REF!</v>
      </c>
      <c r="U242" s="2" t="e">
        <f t="shared" si="31"/>
        <v>#REF!</v>
      </c>
      <c r="V242" s="2"/>
    </row>
    <row r="243" spans="1:22" x14ac:dyDescent="0.25">
      <c r="A243" t="s">
        <v>249</v>
      </c>
      <c r="B243" t="s">
        <v>251</v>
      </c>
      <c r="C243">
        <v>84.999999999998394</v>
      </c>
      <c r="D243" t="s">
        <v>5318</v>
      </c>
      <c r="E243" s="1">
        <v>42165</v>
      </c>
      <c r="F243" t="s">
        <v>5312</v>
      </c>
      <c r="G243">
        <v>1</v>
      </c>
      <c r="H243" t="s">
        <v>5287</v>
      </c>
      <c r="I243" t="s">
        <v>5302</v>
      </c>
      <c r="J243" t="s">
        <v>5303</v>
      </c>
      <c r="K243" t="b">
        <f>LOOKUP(A243,'[1]UDDATA-1'!B:B,'[1]UDDATA-1'!A:A)&lt;&gt;LOOKUP(A243,'[1]UDDATA-2'!B:B,'[1]UDDATA-2'!A:A)</f>
        <v>0</v>
      </c>
      <c r="L243" t="str">
        <f t="shared" si="24"/>
        <v>Lyd- og musikbehandling</v>
      </c>
      <c r="M243" t="str">
        <f t="shared" si="25"/>
        <v/>
      </c>
      <c r="N243" t="str">
        <f t="shared" si="26"/>
        <v>U</v>
      </c>
      <c r="O243" t="e">
        <f>IF(AND(A243&lt;&gt;A242,#REF!&lt;&gt;""),#REF!,"")</f>
        <v>#REF!</v>
      </c>
      <c r="P243" t="e">
        <f t="shared" si="29"/>
        <v>#REF!</v>
      </c>
      <c r="Q243" s="2" t="e">
        <f t="shared" ca="1" si="30"/>
        <v>#REF!</v>
      </c>
      <c r="R243" t="e">
        <f>IF(NOT(#REF!="Indskrevet"),"",IF(E243="",FALSE,AND(NOT(#REF!),VALUE(RIGHT(CONCATENATE(YEAR(E243)),2))=15)))</f>
        <v>#REF!</v>
      </c>
      <c r="S243" t="e">
        <f t="shared" si="27"/>
        <v>#REF!</v>
      </c>
      <c r="T243" t="e">
        <f t="shared" si="28"/>
        <v>#REF!</v>
      </c>
      <c r="U243" s="2" t="e">
        <f t="shared" si="31"/>
        <v>#REF!</v>
      </c>
      <c r="V243" s="2"/>
    </row>
    <row r="244" spans="1:22" x14ac:dyDescent="0.25">
      <c r="A244" t="s">
        <v>249</v>
      </c>
      <c r="B244" t="s">
        <v>251</v>
      </c>
      <c r="C244">
        <v>84.999999999998394</v>
      </c>
      <c r="D244" t="s">
        <v>5327</v>
      </c>
      <c r="E244" s="1">
        <v>42186</v>
      </c>
      <c r="F244" t="s">
        <v>5314</v>
      </c>
      <c r="G244">
        <v>1</v>
      </c>
      <c r="H244" t="s">
        <v>5287</v>
      </c>
      <c r="I244" t="s">
        <v>5305</v>
      </c>
      <c r="J244" t="s">
        <v>5303</v>
      </c>
      <c r="K244" t="b">
        <f>LOOKUP(A244,'[1]UDDATA-1'!B:B,'[1]UDDATA-1'!A:A)&lt;&gt;LOOKUP(A244,'[1]UDDATA-2'!B:B,'[1]UDDATA-2'!A:A)</f>
        <v>0</v>
      </c>
      <c r="L244" t="str">
        <f t="shared" si="24"/>
        <v>Objektorienteret Software Engineering</v>
      </c>
      <c r="M244">
        <f t="shared" si="25"/>
        <v>-3</v>
      </c>
      <c r="N244" t="str">
        <f t="shared" si="26"/>
        <v/>
      </c>
      <c r="O244" t="e">
        <f>IF(AND(A244&lt;&gt;A243,#REF!&lt;&gt;""),#REF!,"")</f>
        <v>#REF!</v>
      </c>
      <c r="P244" t="e">
        <f t="shared" si="29"/>
        <v>#REF!</v>
      </c>
      <c r="Q244" s="2" t="e">
        <f t="shared" ca="1" si="30"/>
        <v>#REF!</v>
      </c>
      <c r="R244" t="e">
        <f>IF(NOT(#REF!="Indskrevet"),"",IF(E244="",FALSE,AND(NOT(#REF!),VALUE(RIGHT(CONCATENATE(YEAR(E244)),2))=15)))</f>
        <v>#REF!</v>
      </c>
      <c r="S244" t="e">
        <f t="shared" si="27"/>
        <v>#REF!</v>
      </c>
      <c r="T244" t="e">
        <f t="shared" si="28"/>
        <v>#REF!</v>
      </c>
      <c r="U244" s="2" t="e">
        <f t="shared" si="31"/>
        <v>#REF!</v>
      </c>
      <c r="V244" s="2"/>
    </row>
    <row r="245" spans="1:22" x14ac:dyDescent="0.25">
      <c r="A245" t="s">
        <v>253</v>
      </c>
      <c r="B245" t="s">
        <v>254</v>
      </c>
      <c r="C245">
        <v>9.9999999999996003</v>
      </c>
      <c r="D245" t="s">
        <v>5318</v>
      </c>
      <c r="E245" s="1">
        <v>41676</v>
      </c>
      <c r="F245" t="s">
        <v>5308</v>
      </c>
      <c r="G245">
        <v>1</v>
      </c>
      <c r="H245" t="s">
        <v>5287</v>
      </c>
      <c r="I245" t="s">
        <v>5288</v>
      </c>
      <c r="J245" t="s">
        <v>5289</v>
      </c>
      <c r="K245" t="b">
        <f>LOOKUP(A245,'[1]UDDATA-1'!B:B,'[1]UDDATA-1'!A:A)&lt;&gt;LOOKUP(A245,'[1]UDDATA-2'!B:B,'[1]UDDATA-2'!A:A)</f>
        <v>0</v>
      </c>
      <c r="L245" t="str">
        <f t="shared" si="24"/>
        <v>Grundlæggende programmering</v>
      </c>
      <c r="M245" t="str">
        <f t="shared" si="25"/>
        <v/>
      </c>
      <c r="N245" t="str">
        <f t="shared" si="26"/>
        <v>U</v>
      </c>
      <c r="O245" t="e">
        <f>IF(AND(A245&lt;&gt;A244,#REF!&lt;&gt;""),#REF!,"")</f>
        <v>#REF!</v>
      </c>
      <c r="P245" t="e">
        <f t="shared" si="29"/>
        <v>#REF!</v>
      </c>
      <c r="Q245" s="2" t="e">
        <f t="shared" ca="1" si="30"/>
        <v>#REF!</v>
      </c>
      <c r="R245" t="e">
        <f>IF(NOT(#REF!="Indskrevet"),"",IF(E245="",FALSE,AND(NOT(#REF!),VALUE(RIGHT(CONCATENATE(YEAR(E245)),2))=15)))</f>
        <v>#REF!</v>
      </c>
      <c r="S245" t="e">
        <f t="shared" si="27"/>
        <v>#REF!</v>
      </c>
      <c r="T245" t="e">
        <f t="shared" si="28"/>
        <v>#REF!</v>
      </c>
      <c r="U245" s="2" t="e">
        <f t="shared" si="31"/>
        <v>#REF!</v>
      </c>
      <c r="V245" s="2"/>
    </row>
    <row r="246" spans="1:22" x14ac:dyDescent="0.25">
      <c r="A246" t="s">
        <v>257</v>
      </c>
      <c r="B246" t="s">
        <v>258</v>
      </c>
      <c r="C246">
        <v>29.9999999999994</v>
      </c>
      <c r="D246" t="s">
        <v>5306</v>
      </c>
      <c r="E246" s="1">
        <v>41646</v>
      </c>
      <c r="F246" t="s">
        <v>5328</v>
      </c>
      <c r="G246">
        <v>1</v>
      </c>
      <c r="H246" t="s">
        <v>5307</v>
      </c>
      <c r="I246" t="s">
        <v>5324</v>
      </c>
      <c r="J246" t="s">
        <v>5289</v>
      </c>
      <c r="K246" t="b">
        <f>LOOKUP(A246,'[1]UDDATA-1'!B:B,'[1]UDDATA-1'!A:A)&lt;&gt;LOOKUP(A246,'[1]UDDATA-2'!B:B,'[1]UDDATA-2'!A:A)</f>
        <v>0</v>
      </c>
      <c r="L246" t="str">
        <f t="shared" si="24"/>
        <v>Lineær algebra</v>
      </c>
      <c r="M246">
        <f t="shared" si="25"/>
        <v>0</v>
      </c>
      <c r="N246" t="str">
        <f t="shared" si="26"/>
        <v/>
      </c>
      <c r="O246" t="e">
        <f>IF(AND(A246&lt;&gt;A245,#REF!&lt;&gt;""),#REF!,"")</f>
        <v>#REF!</v>
      </c>
      <c r="P246" t="e">
        <f t="shared" si="29"/>
        <v>#REF!</v>
      </c>
      <c r="Q246" s="2" t="e">
        <f t="shared" ca="1" si="30"/>
        <v>#REF!</v>
      </c>
      <c r="R246" t="e">
        <f>IF(NOT(#REF!="Indskrevet"),"",IF(E246="",FALSE,AND(NOT(#REF!),VALUE(RIGHT(CONCATENATE(YEAR(E246)),2))=15)))</f>
        <v>#REF!</v>
      </c>
      <c r="S246" t="e">
        <f t="shared" si="27"/>
        <v>#REF!</v>
      </c>
      <c r="T246" t="e">
        <f t="shared" si="28"/>
        <v>#REF!</v>
      </c>
      <c r="U246" s="2" t="e">
        <f t="shared" si="31"/>
        <v>#REF!</v>
      </c>
      <c r="V246" s="2"/>
    </row>
    <row r="247" spans="1:22" x14ac:dyDescent="0.25">
      <c r="A247" t="s">
        <v>257</v>
      </c>
      <c r="B247" t="s">
        <v>258</v>
      </c>
      <c r="C247">
        <v>29.9999999999994</v>
      </c>
      <c r="D247" t="s">
        <v>5285</v>
      </c>
      <c r="E247" s="1">
        <v>41708</v>
      </c>
      <c r="F247" t="s">
        <v>5328</v>
      </c>
      <c r="G247">
        <v>2</v>
      </c>
      <c r="H247" t="s">
        <v>5287</v>
      </c>
      <c r="I247" t="s">
        <v>5324</v>
      </c>
      <c r="J247" t="s">
        <v>5293</v>
      </c>
      <c r="K247" t="b">
        <f>LOOKUP(A247,'[1]UDDATA-1'!B:B,'[1]UDDATA-1'!A:A)&lt;&gt;LOOKUP(A247,'[1]UDDATA-2'!B:B,'[1]UDDATA-2'!A:A)</f>
        <v>0</v>
      </c>
      <c r="L247" t="str">
        <f t="shared" si="24"/>
        <v/>
      </c>
      <c r="M247" t="str">
        <f t="shared" si="25"/>
        <v/>
      </c>
      <c r="N247" t="str">
        <f t="shared" si="26"/>
        <v/>
      </c>
      <c r="O247" t="e">
        <f>IF(AND(A247&lt;&gt;A246,#REF!&lt;&gt;""),#REF!,"")</f>
        <v>#REF!</v>
      </c>
      <c r="P247" t="e">
        <f t="shared" si="29"/>
        <v>#REF!</v>
      </c>
      <c r="Q247" s="2" t="e">
        <f t="shared" ca="1" si="30"/>
        <v>#REF!</v>
      </c>
      <c r="R247" t="e">
        <f>IF(NOT(#REF!="Indskrevet"),"",IF(E247="",FALSE,AND(NOT(#REF!),VALUE(RIGHT(CONCATENATE(YEAR(E247)),2))=15)))</f>
        <v>#REF!</v>
      </c>
      <c r="S247" t="e">
        <f t="shared" si="27"/>
        <v>#REF!</v>
      </c>
      <c r="T247" t="e">
        <f t="shared" si="28"/>
        <v>#REF!</v>
      </c>
      <c r="U247" s="2" t="e">
        <f t="shared" si="31"/>
        <v>#REF!</v>
      </c>
      <c r="V247" s="2"/>
    </row>
    <row r="248" spans="1:22" x14ac:dyDescent="0.25">
      <c r="A248" t="s">
        <v>257</v>
      </c>
      <c r="B248" t="s">
        <v>258</v>
      </c>
      <c r="C248">
        <v>29.9999999999994</v>
      </c>
      <c r="D248" t="s">
        <v>5318</v>
      </c>
      <c r="E248" s="1">
        <v>41823</v>
      </c>
      <c r="F248" t="s">
        <v>5329</v>
      </c>
      <c r="G248">
        <v>1</v>
      </c>
      <c r="H248" t="s">
        <v>5287</v>
      </c>
      <c r="I248" t="s">
        <v>5330</v>
      </c>
      <c r="J248" t="s">
        <v>5293</v>
      </c>
      <c r="K248" t="b">
        <f>LOOKUP(A248,'[1]UDDATA-1'!B:B,'[1]UDDATA-1'!A:A)&lt;&gt;LOOKUP(A248,'[1]UDDATA-2'!B:B,'[1]UDDATA-2'!A:A)</f>
        <v>0</v>
      </c>
      <c r="L248" t="str">
        <f t="shared" si="24"/>
        <v>Diskret matematik</v>
      </c>
      <c r="M248" t="str">
        <f t="shared" si="25"/>
        <v/>
      </c>
      <c r="N248" t="str">
        <f t="shared" si="26"/>
        <v>U</v>
      </c>
      <c r="O248" t="e">
        <f>IF(AND(A248&lt;&gt;A247,#REF!&lt;&gt;""),#REF!,"")</f>
        <v>#REF!</v>
      </c>
      <c r="P248" t="e">
        <f t="shared" si="29"/>
        <v>#REF!</v>
      </c>
      <c r="Q248" s="2" t="e">
        <f t="shared" ca="1" si="30"/>
        <v>#REF!</v>
      </c>
      <c r="R248" t="e">
        <f>IF(NOT(#REF!="Indskrevet"),"",IF(E248="",FALSE,AND(NOT(#REF!),VALUE(RIGHT(CONCATENATE(YEAR(E248)),2))=15)))</f>
        <v>#REF!</v>
      </c>
      <c r="S248" t="e">
        <f t="shared" si="27"/>
        <v>#REF!</v>
      </c>
      <c r="T248" t="e">
        <f t="shared" si="28"/>
        <v>#REF!</v>
      </c>
      <c r="U248" s="2" t="e">
        <f t="shared" si="31"/>
        <v>#REF!</v>
      </c>
      <c r="V248" s="2"/>
    </row>
    <row r="249" spans="1:22" x14ac:dyDescent="0.25">
      <c r="A249" t="s">
        <v>257</v>
      </c>
      <c r="B249" t="s">
        <v>258</v>
      </c>
      <c r="C249">
        <v>29.9999999999994</v>
      </c>
      <c r="D249" t="s">
        <v>5318</v>
      </c>
      <c r="E249" s="1">
        <v>41810</v>
      </c>
      <c r="F249" t="s">
        <v>5331</v>
      </c>
      <c r="G249">
        <v>1</v>
      </c>
      <c r="H249" t="s">
        <v>5287</v>
      </c>
      <c r="I249" t="s">
        <v>5332</v>
      </c>
      <c r="J249" t="s">
        <v>5293</v>
      </c>
      <c r="K249" t="b">
        <f>LOOKUP(A249,'[1]UDDATA-1'!B:B,'[1]UDDATA-1'!A:A)&lt;&gt;LOOKUP(A249,'[1]UDDATA-2'!B:B,'[1]UDDATA-2'!A:A)</f>
        <v>0</v>
      </c>
      <c r="L249" t="str">
        <f t="shared" si="24"/>
        <v>Computerarkitektur</v>
      </c>
      <c r="M249" t="str">
        <f t="shared" si="25"/>
        <v/>
      </c>
      <c r="N249" t="str">
        <f t="shared" si="26"/>
        <v>U</v>
      </c>
      <c r="O249" t="e">
        <f>IF(AND(A249&lt;&gt;A248,#REF!&lt;&gt;""),#REF!,"")</f>
        <v>#REF!</v>
      </c>
      <c r="P249" t="e">
        <f t="shared" si="29"/>
        <v>#REF!</v>
      </c>
      <c r="Q249" s="2" t="e">
        <f t="shared" ca="1" si="30"/>
        <v>#REF!</v>
      </c>
      <c r="R249" t="e">
        <f>IF(NOT(#REF!="Indskrevet"),"",IF(E249="",FALSE,AND(NOT(#REF!),VALUE(RIGHT(CONCATENATE(YEAR(E249)),2))=15)))</f>
        <v>#REF!</v>
      </c>
      <c r="S249" t="e">
        <f t="shared" si="27"/>
        <v>#REF!</v>
      </c>
      <c r="T249" t="e">
        <f t="shared" si="28"/>
        <v>#REF!</v>
      </c>
      <c r="U249" s="2" t="e">
        <f t="shared" si="31"/>
        <v>#REF!</v>
      </c>
      <c r="V249" s="2"/>
    </row>
    <row r="250" spans="1:22" x14ac:dyDescent="0.25">
      <c r="A250" t="s">
        <v>257</v>
      </c>
      <c r="B250" t="s">
        <v>258</v>
      </c>
      <c r="C250">
        <v>29.9999999999994</v>
      </c>
      <c r="D250" t="s">
        <v>5318</v>
      </c>
      <c r="E250" s="1">
        <v>41814</v>
      </c>
      <c r="F250" t="s">
        <v>5333</v>
      </c>
      <c r="G250">
        <v>1</v>
      </c>
      <c r="H250" t="s">
        <v>5287</v>
      </c>
      <c r="I250" t="s">
        <v>5334</v>
      </c>
      <c r="J250" t="s">
        <v>5293</v>
      </c>
      <c r="K250" t="b">
        <f>LOOKUP(A250,'[1]UDDATA-1'!B:B,'[1]UDDATA-1'!A:A)&lt;&gt;LOOKUP(A250,'[1]UDDATA-2'!B:B,'[1]UDDATA-2'!A:A)</f>
        <v>0</v>
      </c>
      <c r="L250" t="str">
        <f t="shared" si="24"/>
        <v>Objektorienteret programmering</v>
      </c>
      <c r="M250" t="str">
        <f t="shared" si="25"/>
        <v/>
      </c>
      <c r="N250" t="str">
        <f t="shared" si="26"/>
        <v>U</v>
      </c>
      <c r="O250" t="e">
        <f>IF(AND(A250&lt;&gt;A249,#REF!&lt;&gt;""),#REF!,"")</f>
        <v>#REF!</v>
      </c>
      <c r="P250" t="e">
        <f t="shared" si="29"/>
        <v>#REF!</v>
      </c>
      <c r="Q250" s="2" t="e">
        <f t="shared" ca="1" si="30"/>
        <v>#REF!</v>
      </c>
      <c r="R250" t="e">
        <f>IF(NOT(#REF!="Indskrevet"),"",IF(E250="",FALSE,AND(NOT(#REF!),VALUE(RIGHT(CONCATENATE(YEAR(E250)),2))=15)))</f>
        <v>#REF!</v>
      </c>
      <c r="S250" t="e">
        <f t="shared" si="27"/>
        <v>#REF!</v>
      </c>
      <c r="T250" t="e">
        <f t="shared" si="28"/>
        <v>#REF!</v>
      </c>
      <c r="U250" s="2" t="e">
        <f t="shared" si="31"/>
        <v>#REF!</v>
      </c>
      <c r="V250" s="2"/>
    </row>
    <row r="251" spans="1:22" x14ac:dyDescent="0.25">
      <c r="A251" t="s">
        <v>260</v>
      </c>
      <c r="B251" t="s">
        <v>261</v>
      </c>
      <c r="C251">
        <v>4.9999999999998002</v>
      </c>
      <c r="D251" t="s">
        <v>5318</v>
      </c>
      <c r="E251" s="1">
        <v>41316</v>
      </c>
      <c r="F251" t="s">
        <v>5308</v>
      </c>
      <c r="G251">
        <v>1</v>
      </c>
      <c r="H251" t="s">
        <v>5287</v>
      </c>
      <c r="I251" t="s">
        <v>5288</v>
      </c>
      <c r="J251" t="s">
        <v>5289</v>
      </c>
      <c r="K251" t="b">
        <f>LOOKUP(A251,'[1]UDDATA-1'!B:B,'[1]UDDATA-1'!A:A)&lt;&gt;LOOKUP(A251,'[1]UDDATA-2'!B:B,'[1]UDDATA-2'!A:A)</f>
        <v>0</v>
      </c>
      <c r="L251" t="str">
        <f t="shared" si="24"/>
        <v>Grundlæggende programmering</v>
      </c>
      <c r="M251" t="str">
        <f t="shared" si="25"/>
        <v/>
      </c>
      <c r="N251" t="str">
        <f t="shared" si="26"/>
        <v>U</v>
      </c>
      <c r="O251" t="e">
        <f>IF(AND(A251&lt;&gt;A250,#REF!&lt;&gt;""),#REF!,"")</f>
        <v>#REF!</v>
      </c>
      <c r="P251" t="e">
        <f t="shared" si="29"/>
        <v>#REF!</v>
      </c>
      <c r="Q251" s="2" t="e">
        <f t="shared" ca="1" si="30"/>
        <v>#REF!</v>
      </c>
      <c r="R251" t="e">
        <f>IF(NOT(#REF!="Indskrevet"),"",IF(E251="",FALSE,AND(NOT(#REF!),VALUE(RIGHT(CONCATENATE(YEAR(E251)),2))=15)))</f>
        <v>#REF!</v>
      </c>
      <c r="S251" t="e">
        <f t="shared" si="27"/>
        <v>#REF!</v>
      </c>
      <c r="T251" t="e">
        <f t="shared" si="28"/>
        <v>#REF!</v>
      </c>
      <c r="U251" s="2" t="e">
        <f t="shared" si="31"/>
        <v>#REF!</v>
      </c>
      <c r="V251" s="2"/>
    </row>
    <row r="252" spans="1:22" x14ac:dyDescent="0.25">
      <c r="A252" t="s">
        <v>260</v>
      </c>
      <c r="B252" t="s">
        <v>261</v>
      </c>
      <c r="C252">
        <v>4.9999999999998002</v>
      </c>
      <c r="D252" t="s">
        <v>5318</v>
      </c>
      <c r="E252" s="1">
        <v>41452</v>
      </c>
      <c r="F252" t="s">
        <v>5309</v>
      </c>
      <c r="G252">
        <v>1</v>
      </c>
      <c r="H252" t="s">
        <v>5287</v>
      </c>
      <c r="I252" t="s">
        <v>5292</v>
      </c>
      <c r="J252" t="s">
        <v>5293</v>
      </c>
      <c r="K252" t="b">
        <f>LOOKUP(A252,'[1]UDDATA-1'!B:B,'[1]UDDATA-1'!A:A)&lt;&gt;LOOKUP(A252,'[1]UDDATA-2'!B:B,'[1]UDDATA-2'!A:A)</f>
        <v>0</v>
      </c>
      <c r="L252" t="str">
        <f t="shared" si="24"/>
        <v>Matematik til multimedie-applikationer</v>
      </c>
      <c r="M252" t="str">
        <f t="shared" si="25"/>
        <v/>
      </c>
      <c r="N252" t="str">
        <f t="shared" si="26"/>
        <v>U</v>
      </c>
      <c r="O252" t="e">
        <f>IF(AND(A252&lt;&gt;A251,#REF!&lt;&gt;""),#REF!,"")</f>
        <v>#REF!</v>
      </c>
      <c r="P252" t="e">
        <f t="shared" si="29"/>
        <v>#REF!</v>
      </c>
      <c r="Q252" s="2" t="e">
        <f t="shared" ca="1" si="30"/>
        <v>#REF!</v>
      </c>
      <c r="R252" t="e">
        <f>IF(NOT(#REF!="Indskrevet"),"",IF(E252="",FALSE,AND(NOT(#REF!),VALUE(RIGHT(CONCATENATE(YEAR(E252)),2))=15)))</f>
        <v>#REF!</v>
      </c>
      <c r="S252" t="e">
        <f t="shared" si="27"/>
        <v>#REF!</v>
      </c>
      <c r="T252" t="e">
        <f t="shared" si="28"/>
        <v>#REF!</v>
      </c>
      <c r="U252" s="2" t="e">
        <f t="shared" si="31"/>
        <v>#REF!</v>
      </c>
      <c r="V252" s="2"/>
    </row>
    <row r="253" spans="1:22" x14ac:dyDescent="0.25">
      <c r="A253" t="s">
        <v>260</v>
      </c>
      <c r="B253" t="s">
        <v>261</v>
      </c>
      <c r="C253">
        <v>4.9999999999998002</v>
      </c>
      <c r="D253" t="s">
        <v>5318</v>
      </c>
      <c r="E253" s="1">
        <v>41484</v>
      </c>
      <c r="F253" t="s">
        <v>5310</v>
      </c>
      <c r="G253">
        <v>1</v>
      </c>
      <c r="H253" t="s">
        <v>5287</v>
      </c>
      <c r="I253" t="s">
        <v>5295</v>
      </c>
      <c r="J253" t="s">
        <v>5293</v>
      </c>
      <c r="K253" t="b">
        <f>LOOKUP(A253,'[1]UDDATA-1'!B:B,'[1]UDDATA-1'!A:A)&lt;&gt;LOOKUP(A253,'[1]UDDATA-2'!B:B,'[1]UDDATA-2'!A:A)</f>
        <v>0</v>
      </c>
      <c r="L253" t="str">
        <f t="shared" si="24"/>
        <v>Fysisk interface design</v>
      </c>
      <c r="M253" t="str">
        <f t="shared" si="25"/>
        <v/>
      </c>
      <c r="N253" t="str">
        <f t="shared" si="26"/>
        <v>U</v>
      </c>
      <c r="O253" t="e">
        <f>IF(AND(A253&lt;&gt;A252,#REF!&lt;&gt;""),#REF!,"")</f>
        <v>#REF!</v>
      </c>
      <c r="P253" t="e">
        <f t="shared" si="29"/>
        <v>#REF!</v>
      </c>
      <c r="Q253" s="2" t="e">
        <f t="shared" ca="1" si="30"/>
        <v>#REF!</v>
      </c>
      <c r="R253" t="e">
        <f>IF(NOT(#REF!="Indskrevet"),"",IF(E253="",FALSE,AND(NOT(#REF!),VALUE(RIGHT(CONCATENATE(YEAR(E253)),2))=15)))</f>
        <v>#REF!</v>
      </c>
      <c r="S253" t="e">
        <f t="shared" si="27"/>
        <v>#REF!</v>
      </c>
      <c r="T253" t="e">
        <f t="shared" si="28"/>
        <v>#REF!</v>
      </c>
      <c r="U253" s="2" t="e">
        <f t="shared" si="31"/>
        <v>#REF!</v>
      </c>
      <c r="V253" s="2"/>
    </row>
    <row r="254" spans="1:22" x14ac:dyDescent="0.25">
      <c r="A254" t="s">
        <v>264</v>
      </c>
      <c r="B254" t="s">
        <v>265</v>
      </c>
      <c r="C254">
        <v>179.99999999999599</v>
      </c>
      <c r="D254" t="s">
        <v>5290</v>
      </c>
      <c r="E254" s="1">
        <v>41296</v>
      </c>
      <c r="F254" t="s">
        <v>5357</v>
      </c>
      <c r="G254">
        <v>1</v>
      </c>
      <c r="H254" t="s">
        <v>5287</v>
      </c>
      <c r="I254" t="s">
        <v>5324</v>
      </c>
      <c r="J254" t="s">
        <v>5289</v>
      </c>
      <c r="K254" t="b">
        <f>LOOKUP(A254,'[1]UDDATA-1'!B:B,'[1]UDDATA-1'!A:A)&lt;&gt;LOOKUP(A254,'[1]UDDATA-2'!B:B,'[1]UDDATA-2'!A:A)</f>
        <v>0</v>
      </c>
      <c r="L254" t="str">
        <f t="shared" si="24"/>
        <v>Lineær algebra</v>
      </c>
      <c r="M254">
        <f t="shared" si="25"/>
        <v>10</v>
      </c>
      <c r="N254" t="str">
        <f t="shared" si="26"/>
        <v/>
      </c>
      <c r="O254" t="e">
        <f>IF(AND(A254&lt;&gt;A253,#REF!&lt;&gt;""),#REF!,"")</f>
        <v>#REF!</v>
      </c>
      <c r="P254" t="e">
        <f t="shared" si="29"/>
        <v>#REF!</v>
      </c>
      <c r="Q254" s="2" t="e">
        <f t="shared" ca="1" si="30"/>
        <v>#REF!</v>
      </c>
      <c r="R254" t="e">
        <f>IF(NOT(#REF!="Indskrevet"),"",IF(E254="",FALSE,AND(NOT(#REF!),VALUE(RIGHT(CONCATENATE(YEAR(E254)),2))=15)))</f>
        <v>#REF!</v>
      </c>
      <c r="S254" t="e">
        <f t="shared" si="27"/>
        <v>#REF!</v>
      </c>
      <c r="T254" t="e">
        <f t="shared" si="28"/>
        <v>#REF!</v>
      </c>
      <c r="U254" s="2" t="e">
        <f t="shared" si="31"/>
        <v>#REF!</v>
      </c>
      <c r="V254" s="2"/>
    </row>
    <row r="255" spans="1:22" x14ac:dyDescent="0.25">
      <c r="A255" t="s">
        <v>264</v>
      </c>
      <c r="B255" t="s">
        <v>265</v>
      </c>
      <c r="C255">
        <v>179.99999999999599</v>
      </c>
      <c r="D255" t="s">
        <v>5290</v>
      </c>
      <c r="E255" s="1">
        <v>41444</v>
      </c>
      <c r="F255" t="s">
        <v>5358</v>
      </c>
      <c r="G255">
        <v>1</v>
      </c>
      <c r="H255" t="s">
        <v>5287</v>
      </c>
      <c r="I255" t="s">
        <v>5330</v>
      </c>
      <c r="J255" t="s">
        <v>5293</v>
      </c>
      <c r="K255" t="b">
        <f>LOOKUP(A255,'[1]UDDATA-1'!B:B,'[1]UDDATA-1'!A:A)&lt;&gt;LOOKUP(A255,'[1]UDDATA-2'!B:B,'[1]UDDATA-2'!A:A)</f>
        <v>0</v>
      </c>
      <c r="L255" t="str">
        <f t="shared" si="24"/>
        <v>Diskret matematik</v>
      </c>
      <c r="M255">
        <f t="shared" si="25"/>
        <v>10</v>
      </c>
      <c r="N255" t="str">
        <f t="shared" si="26"/>
        <v/>
      </c>
      <c r="O255" t="e">
        <f>IF(AND(A255&lt;&gt;A254,#REF!&lt;&gt;""),#REF!,"")</f>
        <v>#REF!</v>
      </c>
      <c r="P255" t="e">
        <f t="shared" si="29"/>
        <v>#REF!</v>
      </c>
      <c r="Q255" s="2" t="e">
        <f t="shared" ca="1" si="30"/>
        <v>#REF!</v>
      </c>
      <c r="R255" t="e">
        <f>IF(NOT(#REF!="Indskrevet"),"",IF(E255="",FALSE,AND(NOT(#REF!),VALUE(RIGHT(CONCATENATE(YEAR(E255)),2))=15)))</f>
        <v>#REF!</v>
      </c>
      <c r="S255" t="e">
        <f t="shared" si="27"/>
        <v>#REF!</v>
      </c>
      <c r="T255" t="e">
        <f t="shared" si="28"/>
        <v>#REF!</v>
      </c>
      <c r="U255" s="2" t="e">
        <f t="shared" si="31"/>
        <v>#REF!</v>
      </c>
      <c r="V255" s="2"/>
    </row>
    <row r="256" spans="1:22" x14ac:dyDescent="0.25">
      <c r="A256" t="s">
        <v>264</v>
      </c>
      <c r="B256" t="s">
        <v>265</v>
      </c>
      <c r="C256">
        <v>179.99999999999599</v>
      </c>
      <c r="D256" t="s">
        <v>5290</v>
      </c>
      <c r="E256" s="1">
        <v>41425</v>
      </c>
      <c r="F256" t="s">
        <v>5359</v>
      </c>
      <c r="G256">
        <v>1</v>
      </c>
      <c r="H256" t="s">
        <v>5287</v>
      </c>
      <c r="I256" t="s">
        <v>5334</v>
      </c>
      <c r="J256" t="s">
        <v>5293</v>
      </c>
      <c r="K256" t="b">
        <f>LOOKUP(A256,'[1]UDDATA-1'!B:B,'[1]UDDATA-1'!A:A)&lt;&gt;LOOKUP(A256,'[1]UDDATA-2'!B:B,'[1]UDDATA-2'!A:A)</f>
        <v>0</v>
      </c>
      <c r="L256" t="str">
        <f t="shared" si="24"/>
        <v>Objektorienteret programmering</v>
      </c>
      <c r="M256">
        <f t="shared" si="25"/>
        <v>10</v>
      </c>
      <c r="N256" t="str">
        <f t="shared" si="26"/>
        <v/>
      </c>
      <c r="O256" t="e">
        <f>IF(AND(A256&lt;&gt;A255,#REF!&lt;&gt;""),#REF!,"")</f>
        <v>#REF!</v>
      </c>
      <c r="P256" t="e">
        <f t="shared" si="29"/>
        <v>#REF!</v>
      </c>
      <c r="Q256" s="2" t="e">
        <f t="shared" ca="1" si="30"/>
        <v>#REF!</v>
      </c>
      <c r="R256" t="e">
        <f>IF(NOT(#REF!="Indskrevet"),"",IF(E256="",FALSE,AND(NOT(#REF!),VALUE(RIGHT(CONCATENATE(YEAR(E256)),2))=15)))</f>
        <v>#REF!</v>
      </c>
      <c r="S256" t="e">
        <f t="shared" si="27"/>
        <v>#REF!</v>
      </c>
      <c r="T256" t="e">
        <f t="shared" si="28"/>
        <v>#REF!</v>
      </c>
      <c r="U256" s="2" t="e">
        <f t="shared" si="31"/>
        <v>#REF!</v>
      </c>
      <c r="V256" s="2"/>
    </row>
    <row r="257" spans="1:22" x14ac:dyDescent="0.25">
      <c r="A257" t="s">
        <v>264</v>
      </c>
      <c r="B257" t="s">
        <v>265</v>
      </c>
      <c r="C257">
        <v>179.99999999999599</v>
      </c>
      <c r="D257" t="s">
        <v>5317</v>
      </c>
      <c r="E257" s="1">
        <v>41682</v>
      </c>
      <c r="F257" t="s">
        <v>5360</v>
      </c>
      <c r="G257">
        <v>1</v>
      </c>
      <c r="H257" t="s">
        <v>5287</v>
      </c>
      <c r="I257" t="s">
        <v>5340</v>
      </c>
      <c r="J257" t="s">
        <v>5299</v>
      </c>
      <c r="K257" t="b">
        <f>LOOKUP(A257,'[1]UDDATA-1'!B:B,'[1]UDDATA-1'!A:A)&lt;&gt;LOOKUP(A257,'[1]UDDATA-2'!B:B,'[1]UDDATA-2'!A:A)</f>
        <v>0</v>
      </c>
      <c r="L257" t="str">
        <f t="shared" si="24"/>
        <v>Algoritmik og datastrukturer</v>
      </c>
      <c r="M257">
        <f t="shared" si="25"/>
        <v>4</v>
      </c>
      <c r="N257" t="str">
        <f t="shared" si="26"/>
        <v/>
      </c>
      <c r="O257" t="e">
        <f>IF(AND(A257&lt;&gt;A256,#REF!&lt;&gt;""),#REF!,"")</f>
        <v>#REF!</v>
      </c>
      <c r="P257" t="e">
        <f t="shared" si="29"/>
        <v>#REF!</v>
      </c>
      <c r="Q257" s="2" t="e">
        <f t="shared" ca="1" si="30"/>
        <v>#REF!</v>
      </c>
      <c r="R257" t="e">
        <f>IF(NOT(#REF!="Indskrevet"),"",IF(E257="",FALSE,AND(NOT(#REF!),VALUE(RIGHT(CONCATENATE(YEAR(E257)),2))=15)))</f>
        <v>#REF!</v>
      </c>
      <c r="S257" t="e">
        <f t="shared" si="27"/>
        <v>#REF!</v>
      </c>
      <c r="T257" t="e">
        <f t="shared" si="28"/>
        <v>#REF!</v>
      </c>
      <c r="U257" s="2" t="e">
        <f t="shared" si="31"/>
        <v>#REF!</v>
      </c>
      <c r="V257" s="2"/>
    </row>
    <row r="258" spans="1:22" x14ac:dyDescent="0.25">
      <c r="A258" t="s">
        <v>264</v>
      </c>
      <c r="B258" t="s">
        <v>265</v>
      </c>
      <c r="C258">
        <v>179.99999999999599</v>
      </c>
      <c r="D258" t="s">
        <v>5296</v>
      </c>
      <c r="E258" s="1">
        <v>41814</v>
      </c>
      <c r="F258" t="s">
        <v>5361</v>
      </c>
      <c r="G258">
        <v>1</v>
      </c>
      <c r="H258" t="s">
        <v>5287</v>
      </c>
      <c r="I258" t="s">
        <v>5342</v>
      </c>
      <c r="J258" t="s">
        <v>5303</v>
      </c>
      <c r="K258" t="b">
        <f>LOOKUP(A258,'[1]UDDATA-1'!B:B,'[1]UDDATA-1'!A:A)&lt;&gt;LOOKUP(A258,'[1]UDDATA-2'!B:B,'[1]UDDATA-2'!A:A)</f>
        <v>0</v>
      </c>
      <c r="L258" t="str">
        <f t="shared" ref="L258:L321" si="32">IF(AND(I258&lt;&gt;"",I258&lt;&gt;I257),I258,"")</f>
        <v>Syntaks og semantik</v>
      </c>
      <c r="M258">
        <f t="shared" ref="M258:M321" si="33">IF(AND(L258&lt;&gt;"",ISNUMBER(VALUE(D258))),VALUE(D258),"")</f>
        <v>7</v>
      </c>
      <c r="N258" t="str">
        <f t="shared" ref="N258:N321" si="34">IF(L258="","",IF(M258="",D258,""))</f>
        <v/>
      </c>
      <c r="O258" t="e">
        <f>IF(AND(A258&lt;&gt;A257,#REF!&lt;&gt;""),#REF!,"")</f>
        <v>#REF!</v>
      </c>
      <c r="P258" t="e">
        <f t="shared" si="29"/>
        <v>#REF!</v>
      </c>
      <c r="Q258" s="2" t="e">
        <f t="shared" ca="1" si="30"/>
        <v>#REF!</v>
      </c>
      <c r="R258" t="e">
        <f>IF(NOT(#REF!="Indskrevet"),"",IF(E258="",FALSE,AND(NOT(#REF!),VALUE(RIGHT(CONCATENATE(YEAR(E258)),2))=15)))</f>
        <v>#REF!</v>
      </c>
      <c r="S258" t="e">
        <f t="shared" ref="S258:S321" si="35">IF(R258="","",IF(A258=A257,S257,NOT(OR(R258,AND(A259=A258,R259),AND(A260=A258,R260),AND(A261=A258,R261),AND(A262=A258,R262),AND(A263=A258,R263),AND(A264=A258,R264),AND(A265=A258,R265),AND(A266=A258,R266),AND(A267=A258,R267),AND(A268=A258,R268)))))</f>
        <v>#REF!</v>
      </c>
      <c r="T258" t="e">
        <f t="shared" ref="T258:T321" si="36">IF(U258="","",O258)</f>
        <v>#REF!</v>
      </c>
      <c r="U258" s="2" t="e">
        <f t="shared" si="31"/>
        <v>#REF!</v>
      </c>
      <c r="V258" s="2"/>
    </row>
    <row r="259" spans="1:22" x14ac:dyDescent="0.25">
      <c r="A259" t="s">
        <v>267</v>
      </c>
      <c r="B259" t="s">
        <v>268</v>
      </c>
      <c r="C259">
        <v>4.9999999999998002</v>
      </c>
      <c r="D259" t="s">
        <v>5318</v>
      </c>
      <c r="E259" s="1">
        <v>41652</v>
      </c>
      <c r="F259" t="s">
        <v>5286</v>
      </c>
      <c r="G259">
        <v>1</v>
      </c>
      <c r="H259" t="s">
        <v>5287</v>
      </c>
      <c r="I259" t="s">
        <v>5288</v>
      </c>
      <c r="J259" t="s">
        <v>5289</v>
      </c>
      <c r="K259" t="b">
        <f>LOOKUP(A259,'[1]UDDATA-1'!B:B,'[1]UDDATA-1'!A:A)&lt;&gt;LOOKUP(A259,'[1]UDDATA-2'!B:B,'[1]UDDATA-2'!A:A)</f>
        <v>0</v>
      </c>
      <c r="L259" t="str">
        <f t="shared" si="32"/>
        <v>Grundlæggende programmering</v>
      </c>
      <c r="M259" t="str">
        <f t="shared" si="33"/>
        <v/>
      </c>
      <c r="N259" t="str">
        <f t="shared" si="34"/>
        <v>U</v>
      </c>
      <c r="O259" t="e">
        <f>IF(AND(A259&lt;&gt;A258,#REF!&lt;&gt;""),#REF!,"")</f>
        <v>#REF!</v>
      </c>
      <c r="P259" t="e">
        <f t="shared" ref="P259:P322" si="37">IF(O259="","",IF(M259="",0,IF(O260&lt;&gt;"",1,IF(AND(O260="",O261&lt;&gt;""),2,IF(AND(O260="",O261="",O262&lt;&gt;""),3,IF(AND(O260="",O261="",O262="",O263&lt;&gt;""),4,IF(AND(O260="",O261="",O262="",O263="",O264&lt;&gt;""),5,IF(AND(O260="",O261="",O262="",O263="",O264="",O265&lt;&gt;""),6,IF(AND(O260="",O261="",O262="",O263="",O264="",O265="",O266&lt;&gt;""),7,IF(AND(O260="",O261="",O262="",O263="",O264="",O265="",O266="",O267&lt;&gt;""),8,IF(AND(O260="",O261="",O262="",O263="",O264="",O265="",O266="",O267="",O268&lt;&gt;""),9,IF(AND(O260="",O261="",O262="",O263="",O264="",O265="",O266="",O267="",O268="",O269&lt;&gt;""),10,IF(AND(O260="",O261="",O262="",O263="",O264="",O265="",O266="",O267="",O268="",O269="",O270&lt;&gt;""),11,IF(AND(O260="",O261="",O262="",O263="",O264="",O265="",O266="",O267="",O268="",O269="",O270="",O271&lt;&gt;""),12,IF(AND(O260="",O261="",O262="",O263="",O264="",O265="",O266="",O267="",O268="",O269="",O270="",O271="",O272&lt;&gt;""),13,IF(AND(O260="",O261="",O262="",O263="",O264="",O265="",O266="",O267="",O268="",O269="",O270="",O271="",O272="",O273&lt;&gt;""),14,IF(AND(O260="",O261="",O262="",O263="",O264="",O265="",O266="",O267="",O268="",O269="",O270="",O271="",O272="",O273="",O274&lt;&gt;""),15)))))))))))))))))</f>
        <v>#REF!</v>
      </c>
      <c r="Q259" s="2" t="e">
        <f t="shared" ref="Q259:Q322" ca="1" si="38">IF(OR(P259="",P259=0),"",AVERAGE(INDIRECT(CONCATENATE("AU",ROW(),":AU",ROW()+P259))))</f>
        <v>#REF!</v>
      </c>
      <c r="R259" t="e">
        <f>IF(NOT(#REF!="Indskrevet"),"",IF(E259="",FALSE,AND(NOT(#REF!),VALUE(RIGHT(CONCATENATE(YEAR(E259)),2))=15)))</f>
        <v>#REF!</v>
      </c>
      <c r="S259" t="e">
        <f t="shared" si="35"/>
        <v>#REF!</v>
      </c>
      <c r="T259" t="e">
        <f t="shared" si="36"/>
        <v>#REF!</v>
      </c>
      <c r="U259" s="2" t="e">
        <f t="shared" si="31"/>
        <v>#REF!</v>
      </c>
      <c r="V259" s="2"/>
    </row>
    <row r="260" spans="1:22" x14ac:dyDescent="0.25">
      <c r="A260" t="s">
        <v>269</v>
      </c>
      <c r="B260" t="s">
        <v>270</v>
      </c>
      <c r="C260">
        <v>94.999999999998593</v>
      </c>
      <c r="D260" t="s">
        <v>5285</v>
      </c>
      <c r="E260" s="1">
        <v>41652</v>
      </c>
      <c r="F260" t="s">
        <v>5286</v>
      </c>
      <c r="G260">
        <v>1</v>
      </c>
      <c r="H260" t="s">
        <v>5287</v>
      </c>
      <c r="I260" t="s">
        <v>5288</v>
      </c>
      <c r="J260" t="s">
        <v>5289</v>
      </c>
      <c r="K260" t="b">
        <f>LOOKUP(A260,'[1]UDDATA-1'!B:B,'[1]UDDATA-1'!A:A)&lt;&gt;LOOKUP(A260,'[1]UDDATA-2'!B:B,'[1]UDDATA-2'!A:A)</f>
        <v>0</v>
      </c>
      <c r="L260" t="str">
        <f t="shared" si="32"/>
        <v/>
      </c>
      <c r="M260" t="str">
        <f t="shared" si="33"/>
        <v/>
      </c>
      <c r="N260" t="str">
        <f t="shared" si="34"/>
        <v/>
      </c>
      <c r="O260" t="e">
        <f>IF(AND(A260&lt;&gt;A259,#REF!&lt;&gt;""),#REF!,"")</f>
        <v>#REF!</v>
      </c>
      <c r="P260" t="e">
        <f t="shared" si="37"/>
        <v>#REF!</v>
      </c>
      <c r="Q260" s="2" t="e">
        <f t="shared" ca="1" si="38"/>
        <v>#REF!</v>
      </c>
      <c r="R260" t="e">
        <f>IF(NOT(#REF!="Indskrevet"),"",IF(E260="",FALSE,AND(NOT(#REF!),VALUE(RIGHT(CONCATENATE(YEAR(E260)),2))=15)))</f>
        <v>#REF!</v>
      </c>
      <c r="S260" t="e">
        <f t="shared" si="35"/>
        <v>#REF!</v>
      </c>
      <c r="T260" t="e">
        <f t="shared" si="36"/>
        <v>#REF!</v>
      </c>
      <c r="U260" s="2" t="e">
        <f t="shared" ref="U260:U323" si="39">IF(OR(P260="",P260&lt;3),"",Q260)</f>
        <v>#REF!</v>
      </c>
      <c r="V260" s="2"/>
    </row>
    <row r="261" spans="1:22" x14ac:dyDescent="0.25">
      <c r="A261" t="s">
        <v>269</v>
      </c>
      <c r="B261" t="s">
        <v>270</v>
      </c>
      <c r="C261">
        <v>94.999999999998593</v>
      </c>
      <c r="D261" t="s">
        <v>5306</v>
      </c>
      <c r="E261" s="1">
        <v>41815</v>
      </c>
      <c r="F261" t="s">
        <v>5291</v>
      </c>
      <c r="G261">
        <v>1</v>
      </c>
      <c r="H261" t="s">
        <v>5307</v>
      </c>
      <c r="I261" t="s">
        <v>5292</v>
      </c>
      <c r="J261" t="s">
        <v>5293</v>
      </c>
      <c r="K261" t="b">
        <f>LOOKUP(A261,'[1]UDDATA-1'!B:B,'[1]UDDATA-1'!A:A)&lt;&gt;LOOKUP(A261,'[1]UDDATA-2'!B:B,'[1]UDDATA-2'!A:A)</f>
        <v>0</v>
      </c>
      <c r="L261" t="str">
        <f t="shared" si="32"/>
        <v>Matematik til multimedie-applikationer</v>
      </c>
      <c r="M261">
        <f t="shared" si="33"/>
        <v>0</v>
      </c>
      <c r="N261" t="str">
        <f t="shared" si="34"/>
        <v/>
      </c>
      <c r="O261" t="e">
        <f>IF(AND(A261&lt;&gt;A260,#REF!&lt;&gt;""),#REF!,"")</f>
        <v>#REF!</v>
      </c>
      <c r="P261" t="e">
        <f t="shared" si="37"/>
        <v>#REF!</v>
      </c>
      <c r="Q261" s="2" t="e">
        <f t="shared" ca="1" si="38"/>
        <v>#REF!</v>
      </c>
      <c r="R261" t="e">
        <f>IF(NOT(#REF!="Indskrevet"),"",IF(E261="",FALSE,AND(NOT(#REF!),VALUE(RIGHT(CONCATENATE(YEAR(E261)),2))=15)))</f>
        <v>#REF!</v>
      </c>
      <c r="S261" t="e">
        <f t="shared" si="35"/>
        <v>#REF!</v>
      </c>
      <c r="T261" t="e">
        <f t="shared" si="36"/>
        <v>#REF!</v>
      </c>
      <c r="U261" s="2" t="e">
        <f t="shared" si="39"/>
        <v>#REF!</v>
      </c>
      <c r="V261" s="2"/>
    </row>
    <row r="262" spans="1:22" x14ac:dyDescent="0.25">
      <c r="A262" t="s">
        <v>269</v>
      </c>
      <c r="B262" t="s">
        <v>270</v>
      </c>
      <c r="C262">
        <v>94.999999999998593</v>
      </c>
      <c r="D262" t="s">
        <v>5285</v>
      </c>
      <c r="E262" s="1">
        <v>41873</v>
      </c>
      <c r="F262" t="s">
        <v>5291</v>
      </c>
      <c r="G262">
        <v>2</v>
      </c>
      <c r="H262" t="s">
        <v>5287</v>
      </c>
      <c r="I262" t="s">
        <v>5292</v>
      </c>
      <c r="J262" t="s">
        <v>5293</v>
      </c>
      <c r="K262" t="b">
        <f>LOOKUP(A262,'[1]UDDATA-1'!B:B,'[1]UDDATA-1'!A:A)&lt;&gt;LOOKUP(A262,'[1]UDDATA-2'!B:B,'[1]UDDATA-2'!A:A)</f>
        <v>0</v>
      </c>
      <c r="L262" t="str">
        <f t="shared" si="32"/>
        <v/>
      </c>
      <c r="M262" t="str">
        <f t="shared" si="33"/>
        <v/>
      </c>
      <c r="N262" t="str">
        <f t="shared" si="34"/>
        <v/>
      </c>
      <c r="O262" t="e">
        <f>IF(AND(A262&lt;&gt;A261,#REF!&lt;&gt;""),#REF!,"")</f>
        <v>#REF!</v>
      </c>
      <c r="P262" t="e">
        <f t="shared" si="37"/>
        <v>#REF!</v>
      </c>
      <c r="Q262" s="2" t="e">
        <f t="shared" ca="1" si="38"/>
        <v>#REF!</v>
      </c>
      <c r="R262" t="e">
        <f>IF(NOT(#REF!="Indskrevet"),"",IF(E262="",FALSE,AND(NOT(#REF!),VALUE(RIGHT(CONCATENATE(YEAR(E262)),2))=15)))</f>
        <v>#REF!</v>
      </c>
      <c r="S262" t="e">
        <f t="shared" si="35"/>
        <v>#REF!</v>
      </c>
      <c r="T262" t="e">
        <f t="shared" si="36"/>
        <v>#REF!</v>
      </c>
      <c r="U262" s="2" t="e">
        <f t="shared" si="39"/>
        <v>#REF!</v>
      </c>
      <c r="V262" s="2"/>
    </row>
    <row r="263" spans="1:22" x14ac:dyDescent="0.25">
      <c r="A263" t="s">
        <v>269</v>
      </c>
      <c r="B263" t="s">
        <v>270</v>
      </c>
      <c r="C263">
        <v>94.999999999998593</v>
      </c>
      <c r="D263" t="s">
        <v>5306</v>
      </c>
      <c r="E263" s="1">
        <v>41824</v>
      </c>
      <c r="F263" t="s">
        <v>5294</v>
      </c>
      <c r="G263">
        <v>1</v>
      </c>
      <c r="H263" t="s">
        <v>5307</v>
      </c>
      <c r="I263" t="s">
        <v>5295</v>
      </c>
      <c r="J263" t="s">
        <v>5293</v>
      </c>
      <c r="K263" t="b">
        <f>LOOKUP(A263,'[1]UDDATA-1'!B:B,'[1]UDDATA-1'!A:A)&lt;&gt;LOOKUP(A263,'[1]UDDATA-2'!B:B,'[1]UDDATA-2'!A:A)</f>
        <v>0</v>
      </c>
      <c r="L263" t="str">
        <f t="shared" si="32"/>
        <v>Fysisk interface design</v>
      </c>
      <c r="M263">
        <f t="shared" si="33"/>
        <v>0</v>
      </c>
      <c r="N263" t="str">
        <f t="shared" si="34"/>
        <v/>
      </c>
      <c r="O263" t="e">
        <f>IF(AND(A263&lt;&gt;A262,#REF!&lt;&gt;""),#REF!,"")</f>
        <v>#REF!</v>
      </c>
      <c r="P263" t="e">
        <f t="shared" si="37"/>
        <v>#REF!</v>
      </c>
      <c r="Q263" s="2" t="e">
        <f t="shared" ca="1" si="38"/>
        <v>#REF!</v>
      </c>
      <c r="R263" t="e">
        <f>IF(NOT(#REF!="Indskrevet"),"",IF(E263="",FALSE,AND(NOT(#REF!),VALUE(RIGHT(CONCATENATE(YEAR(E263)),2))=15)))</f>
        <v>#REF!</v>
      </c>
      <c r="S263" t="e">
        <f t="shared" si="35"/>
        <v>#REF!</v>
      </c>
      <c r="T263" t="e">
        <f t="shared" si="36"/>
        <v>#REF!</v>
      </c>
      <c r="U263" s="2" t="e">
        <f t="shared" si="39"/>
        <v>#REF!</v>
      </c>
      <c r="V263" s="2"/>
    </row>
    <row r="264" spans="1:22" x14ac:dyDescent="0.25">
      <c r="A264" t="s">
        <v>269</v>
      </c>
      <c r="B264" t="s">
        <v>270</v>
      </c>
      <c r="C264">
        <v>94.999999999998593</v>
      </c>
      <c r="D264" t="s">
        <v>5285</v>
      </c>
      <c r="E264" s="1">
        <v>41897</v>
      </c>
      <c r="F264" t="s">
        <v>5294</v>
      </c>
      <c r="G264">
        <v>2</v>
      </c>
      <c r="H264" t="s">
        <v>5287</v>
      </c>
      <c r="I264" t="s">
        <v>5295</v>
      </c>
      <c r="J264" t="s">
        <v>5299</v>
      </c>
      <c r="K264" t="b">
        <f>LOOKUP(A264,'[1]UDDATA-1'!B:B,'[1]UDDATA-1'!A:A)&lt;&gt;LOOKUP(A264,'[1]UDDATA-2'!B:B,'[1]UDDATA-2'!A:A)</f>
        <v>0</v>
      </c>
      <c r="L264" t="str">
        <f t="shared" si="32"/>
        <v/>
      </c>
      <c r="M264" t="str">
        <f t="shared" si="33"/>
        <v/>
      </c>
      <c r="N264" t="str">
        <f t="shared" si="34"/>
        <v/>
      </c>
      <c r="O264" t="e">
        <f>IF(AND(A264&lt;&gt;A263,#REF!&lt;&gt;""),#REF!,"")</f>
        <v>#REF!</v>
      </c>
      <c r="P264" t="e">
        <f t="shared" si="37"/>
        <v>#REF!</v>
      </c>
      <c r="Q264" s="2" t="e">
        <f t="shared" ca="1" si="38"/>
        <v>#REF!</v>
      </c>
      <c r="R264" t="e">
        <f>IF(NOT(#REF!="Indskrevet"),"",IF(E264="",FALSE,AND(NOT(#REF!),VALUE(RIGHT(CONCATENATE(YEAR(E264)),2))=15)))</f>
        <v>#REF!</v>
      </c>
      <c r="S264" t="e">
        <f t="shared" si="35"/>
        <v>#REF!</v>
      </c>
      <c r="T264" t="e">
        <f t="shared" si="36"/>
        <v>#REF!</v>
      </c>
      <c r="U264" s="2" t="e">
        <f t="shared" si="39"/>
        <v>#REF!</v>
      </c>
      <c r="V264" s="2"/>
    </row>
    <row r="265" spans="1:22" x14ac:dyDescent="0.25">
      <c r="A265" t="s">
        <v>269</v>
      </c>
      <c r="B265" t="s">
        <v>270</v>
      </c>
      <c r="C265">
        <v>94.999999999998593</v>
      </c>
      <c r="D265" t="s">
        <v>5327</v>
      </c>
      <c r="E265" s="1">
        <v>42151</v>
      </c>
      <c r="F265" t="s">
        <v>5297</v>
      </c>
      <c r="G265">
        <v>1</v>
      </c>
      <c r="H265" t="s">
        <v>5287</v>
      </c>
      <c r="I265" t="s">
        <v>5298</v>
      </c>
      <c r="J265" t="s">
        <v>5303</v>
      </c>
      <c r="K265" t="b">
        <f>LOOKUP(A265,'[1]UDDATA-1'!B:B,'[1]UDDATA-1'!A:A)&lt;&gt;LOOKUP(A265,'[1]UDDATA-2'!B:B,'[1]UDDATA-2'!A:A)</f>
        <v>0</v>
      </c>
      <c r="L265" t="str">
        <f t="shared" si="32"/>
        <v>Proceduremæssig programmering</v>
      </c>
      <c r="M265">
        <f t="shared" si="33"/>
        <v>-3</v>
      </c>
      <c r="N265" t="str">
        <f t="shared" si="34"/>
        <v/>
      </c>
      <c r="O265" t="e">
        <f>IF(AND(A265&lt;&gt;A264,#REF!&lt;&gt;""),#REF!,"")</f>
        <v>#REF!</v>
      </c>
      <c r="P265" t="e">
        <f t="shared" si="37"/>
        <v>#REF!</v>
      </c>
      <c r="Q265" s="2" t="e">
        <f t="shared" ca="1" si="38"/>
        <v>#REF!</v>
      </c>
      <c r="R265" t="e">
        <f>IF(NOT(#REF!="Indskrevet"),"",IF(E265="",FALSE,AND(NOT(#REF!),VALUE(RIGHT(CONCATENATE(YEAR(E265)),2))=15)))</f>
        <v>#REF!</v>
      </c>
      <c r="S265" t="e">
        <f t="shared" si="35"/>
        <v>#REF!</v>
      </c>
      <c r="T265" t="e">
        <f t="shared" si="36"/>
        <v>#REF!</v>
      </c>
      <c r="U265" s="2" t="e">
        <f t="shared" si="39"/>
        <v>#REF!</v>
      </c>
      <c r="V265" s="2"/>
    </row>
    <row r="266" spans="1:22" x14ac:dyDescent="0.25">
      <c r="A266" t="s">
        <v>269</v>
      </c>
      <c r="B266" t="s">
        <v>270</v>
      </c>
      <c r="C266">
        <v>94.999999999998593</v>
      </c>
      <c r="D266" t="s">
        <v>5317</v>
      </c>
      <c r="E266" s="1">
        <v>42163</v>
      </c>
      <c r="F266" t="s">
        <v>5301</v>
      </c>
      <c r="G266">
        <v>1</v>
      </c>
      <c r="H266" t="s">
        <v>5287</v>
      </c>
      <c r="I266" t="s">
        <v>5302</v>
      </c>
      <c r="J266" t="s">
        <v>5303</v>
      </c>
      <c r="K266" t="b">
        <f>LOOKUP(A266,'[1]UDDATA-1'!B:B,'[1]UDDATA-1'!A:A)&lt;&gt;LOOKUP(A266,'[1]UDDATA-2'!B:B,'[1]UDDATA-2'!A:A)</f>
        <v>0</v>
      </c>
      <c r="L266" t="str">
        <f t="shared" si="32"/>
        <v>Lyd- og musikbehandling</v>
      </c>
      <c r="M266">
        <f t="shared" si="33"/>
        <v>4</v>
      </c>
      <c r="N266" t="str">
        <f t="shared" si="34"/>
        <v/>
      </c>
      <c r="O266" t="e">
        <f>IF(AND(A266&lt;&gt;A265,#REF!&lt;&gt;""),#REF!,"")</f>
        <v>#REF!</v>
      </c>
      <c r="P266" t="e">
        <f t="shared" si="37"/>
        <v>#REF!</v>
      </c>
      <c r="Q266" s="2" t="e">
        <f t="shared" ca="1" si="38"/>
        <v>#REF!</v>
      </c>
      <c r="R266" t="e">
        <f>IF(NOT(#REF!="Indskrevet"),"",IF(E266="",FALSE,AND(NOT(#REF!),VALUE(RIGHT(CONCATENATE(YEAR(E266)),2))=15)))</f>
        <v>#REF!</v>
      </c>
      <c r="S266" t="e">
        <f t="shared" si="35"/>
        <v>#REF!</v>
      </c>
      <c r="T266" t="e">
        <f t="shared" si="36"/>
        <v>#REF!</v>
      </c>
      <c r="U266" s="2" t="e">
        <f t="shared" si="39"/>
        <v>#REF!</v>
      </c>
      <c r="V266" s="2"/>
    </row>
    <row r="267" spans="1:22" x14ac:dyDescent="0.25">
      <c r="A267" t="s">
        <v>269</v>
      </c>
      <c r="B267" t="s">
        <v>270</v>
      </c>
      <c r="C267">
        <v>94.999999999998593</v>
      </c>
      <c r="D267" t="s">
        <v>5306</v>
      </c>
      <c r="E267" s="1">
        <v>42171</v>
      </c>
      <c r="F267" t="s">
        <v>5304</v>
      </c>
      <c r="G267">
        <v>1</v>
      </c>
      <c r="H267" t="s">
        <v>5287</v>
      </c>
      <c r="I267" t="s">
        <v>5305</v>
      </c>
      <c r="J267" t="s">
        <v>5303</v>
      </c>
      <c r="K267" t="b">
        <f>LOOKUP(A267,'[1]UDDATA-1'!B:B,'[1]UDDATA-1'!A:A)&lt;&gt;LOOKUP(A267,'[1]UDDATA-2'!B:B,'[1]UDDATA-2'!A:A)</f>
        <v>0</v>
      </c>
      <c r="L267" t="str">
        <f t="shared" si="32"/>
        <v>Objektorienteret Software Engineering</v>
      </c>
      <c r="M267">
        <f t="shared" si="33"/>
        <v>0</v>
      </c>
      <c r="N267" t="str">
        <f t="shared" si="34"/>
        <v/>
      </c>
      <c r="O267" t="e">
        <f>IF(AND(A267&lt;&gt;A266,#REF!&lt;&gt;""),#REF!,"")</f>
        <v>#REF!</v>
      </c>
      <c r="P267" t="e">
        <f t="shared" si="37"/>
        <v>#REF!</v>
      </c>
      <c r="Q267" s="2" t="e">
        <f t="shared" ca="1" si="38"/>
        <v>#REF!</v>
      </c>
      <c r="R267" t="e">
        <f>IF(NOT(#REF!="Indskrevet"),"",IF(E267="",FALSE,AND(NOT(#REF!),VALUE(RIGHT(CONCATENATE(YEAR(E267)),2))=15)))</f>
        <v>#REF!</v>
      </c>
      <c r="S267" t="e">
        <f t="shared" si="35"/>
        <v>#REF!</v>
      </c>
      <c r="T267" t="e">
        <f t="shared" si="36"/>
        <v>#REF!</v>
      </c>
      <c r="U267" s="2" t="e">
        <f t="shared" si="39"/>
        <v>#REF!</v>
      </c>
      <c r="V267" s="2"/>
    </row>
    <row r="268" spans="1:22" x14ac:dyDescent="0.25">
      <c r="A268" t="s">
        <v>272</v>
      </c>
      <c r="B268" t="s">
        <v>273</v>
      </c>
      <c r="C268">
        <v>179.99999999999599</v>
      </c>
      <c r="D268" t="s">
        <v>5290</v>
      </c>
      <c r="E268" s="1">
        <v>41296</v>
      </c>
      <c r="F268" t="s">
        <v>5328</v>
      </c>
      <c r="G268">
        <v>1</v>
      </c>
      <c r="H268" t="s">
        <v>5287</v>
      </c>
      <c r="I268" t="s">
        <v>5324</v>
      </c>
      <c r="J268" t="s">
        <v>5289</v>
      </c>
      <c r="K268" t="b">
        <f>LOOKUP(A268,'[1]UDDATA-1'!B:B,'[1]UDDATA-1'!A:A)&lt;&gt;LOOKUP(A268,'[1]UDDATA-2'!B:B,'[1]UDDATA-2'!A:A)</f>
        <v>0</v>
      </c>
      <c r="L268" t="str">
        <f t="shared" si="32"/>
        <v>Lineær algebra</v>
      </c>
      <c r="M268">
        <f t="shared" si="33"/>
        <v>10</v>
      </c>
      <c r="N268" t="str">
        <f t="shared" si="34"/>
        <v/>
      </c>
      <c r="O268" t="e">
        <f>IF(AND(A268&lt;&gt;A267,#REF!&lt;&gt;""),#REF!,"")</f>
        <v>#REF!</v>
      </c>
      <c r="P268" t="e">
        <f t="shared" si="37"/>
        <v>#REF!</v>
      </c>
      <c r="Q268" s="2" t="e">
        <f t="shared" ca="1" si="38"/>
        <v>#REF!</v>
      </c>
      <c r="R268" t="e">
        <f>IF(NOT(#REF!="Indskrevet"),"",IF(E268="",FALSE,AND(NOT(#REF!),VALUE(RIGHT(CONCATENATE(YEAR(E268)),2))=15)))</f>
        <v>#REF!</v>
      </c>
      <c r="S268" t="e">
        <f t="shared" si="35"/>
        <v>#REF!</v>
      </c>
      <c r="T268" t="e">
        <f t="shared" si="36"/>
        <v>#REF!</v>
      </c>
      <c r="U268" s="2" t="e">
        <f t="shared" si="39"/>
        <v>#REF!</v>
      </c>
      <c r="V268" s="2"/>
    </row>
    <row r="269" spans="1:22" x14ac:dyDescent="0.25">
      <c r="A269" t="s">
        <v>272</v>
      </c>
      <c r="B269" t="s">
        <v>273</v>
      </c>
      <c r="C269">
        <v>179.99999999999599</v>
      </c>
      <c r="D269" t="s">
        <v>5300</v>
      </c>
      <c r="E269" s="1">
        <v>41444</v>
      </c>
      <c r="F269" t="s">
        <v>5329</v>
      </c>
      <c r="G269">
        <v>1</v>
      </c>
      <c r="H269" t="s">
        <v>5287</v>
      </c>
      <c r="I269" t="s">
        <v>5330</v>
      </c>
      <c r="J269" t="s">
        <v>5293</v>
      </c>
      <c r="K269" t="b">
        <f>LOOKUP(A269,'[1]UDDATA-1'!B:B,'[1]UDDATA-1'!A:A)&lt;&gt;LOOKUP(A269,'[1]UDDATA-2'!B:B,'[1]UDDATA-2'!A:A)</f>
        <v>0</v>
      </c>
      <c r="L269" t="str">
        <f t="shared" si="32"/>
        <v>Diskret matematik</v>
      </c>
      <c r="M269">
        <f t="shared" si="33"/>
        <v>12</v>
      </c>
      <c r="N269" t="str">
        <f t="shared" si="34"/>
        <v/>
      </c>
      <c r="O269" t="e">
        <f>IF(AND(A269&lt;&gt;A268,#REF!&lt;&gt;""),#REF!,"")</f>
        <v>#REF!</v>
      </c>
      <c r="P269" t="e">
        <f t="shared" si="37"/>
        <v>#REF!</v>
      </c>
      <c r="Q269" s="2" t="e">
        <f t="shared" ca="1" si="38"/>
        <v>#REF!</v>
      </c>
      <c r="R269" t="e">
        <f>IF(NOT(#REF!="Indskrevet"),"",IF(E269="",FALSE,AND(NOT(#REF!),VALUE(RIGHT(CONCATENATE(YEAR(E269)),2))=15)))</f>
        <v>#REF!</v>
      </c>
      <c r="S269" t="e">
        <f t="shared" si="35"/>
        <v>#REF!</v>
      </c>
      <c r="T269" t="e">
        <f t="shared" si="36"/>
        <v>#REF!</v>
      </c>
      <c r="U269" s="2" t="e">
        <f t="shared" si="39"/>
        <v>#REF!</v>
      </c>
      <c r="V269" s="2"/>
    </row>
    <row r="270" spans="1:22" x14ac:dyDescent="0.25">
      <c r="A270" t="s">
        <v>272</v>
      </c>
      <c r="B270" t="s">
        <v>273</v>
      </c>
      <c r="C270">
        <v>179.99999999999599</v>
      </c>
      <c r="D270" t="s">
        <v>5290</v>
      </c>
      <c r="E270" s="1">
        <v>41452</v>
      </c>
      <c r="F270" t="s">
        <v>5331</v>
      </c>
      <c r="G270">
        <v>1</v>
      </c>
      <c r="H270" t="s">
        <v>5287</v>
      </c>
      <c r="I270" t="s">
        <v>5332</v>
      </c>
      <c r="J270" t="s">
        <v>5293</v>
      </c>
      <c r="K270" t="b">
        <f>LOOKUP(A270,'[1]UDDATA-1'!B:B,'[1]UDDATA-1'!A:A)&lt;&gt;LOOKUP(A270,'[1]UDDATA-2'!B:B,'[1]UDDATA-2'!A:A)</f>
        <v>0</v>
      </c>
      <c r="L270" t="str">
        <f t="shared" si="32"/>
        <v>Computerarkitektur</v>
      </c>
      <c r="M270">
        <f t="shared" si="33"/>
        <v>10</v>
      </c>
      <c r="N270" t="str">
        <f t="shared" si="34"/>
        <v/>
      </c>
      <c r="O270" t="e">
        <f>IF(AND(A270&lt;&gt;A269,#REF!&lt;&gt;""),#REF!,"")</f>
        <v>#REF!</v>
      </c>
      <c r="P270" t="e">
        <f t="shared" si="37"/>
        <v>#REF!</v>
      </c>
      <c r="Q270" s="2" t="e">
        <f t="shared" ca="1" si="38"/>
        <v>#REF!</v>
      </c>
      <c r="R270" t="e">
        <f>IF(NOT(#REF!="Indskrevet"),"",IF(E270="",FALSE,AND(NOT(#REF!),VALUE(RIGHT(CONCATENATE(YEAR(E270)),2))=15)))</f>
        <v>#REF!</v>
      </c>
      <c r="S270" t="e">
        <f t="shared" si="35"/>
        <v>#REF!</v>
      </c>
      <c r="T270" t="e">
        <f t="shared" si="36"/>
        <v>#REF!</v>
      </c>
      <c r="U270" s="2" t="e">
        <f t="shared" si="39"/>
        <v>#REF!</v>
      </c>
      <c r="V270" s="2"/>
    </row>
    <row r="271" spans="1:22" x14ac:dyDescent="0.25">
      <c r="A271" t="s">
        <v>272</v>
      </c>
      <c r="B271" t="s">
        <v>273</v>
      </c>
      <c r="C271">
        <v>179.99999999999599</v>
      </c>
      <c r="D271" t="s">
        <v>5290</v>
      </c>
      <c r="E271" s="1">
        <v>41450</v>
      </c>
      <c r="F271" t="s">
        <v>5333</v>
      </c>
      <c r="G271">
        <v>1</v>
      </c>
      <c r="H271" t="s">
        <v>5287</v>
      </c>
      <c r="I271" t="s">
        <v>5334</v>
      </c>
      <c r="J271" t="s">
        <v>5293</v>
      </c>
      <c r="K271" t="b">
        <f>LOOKUP(A271,'[1]UDDATA-1'!B:B,'[1]UDDATA-1'!A:A)&lt;&gt;LOOKUP(A271,'[1]UDDATA-2'!B:B,'[1]UDDATA-2'!A:A)</f>
        <v>0</v>
      </c>
      <c r="L271" t="str">
        <f t="shared" si="32"/>
        <v>Objektorienteret programmering</v>
      </c>
      <c r="M271">
        <f t="shared" si="33"/>
        <v>10</v>
      </c>
      <c r="N271" t="str">
        <f t="shared" si="34"/>
        <v/>
      </c>
      <c r="O271" t="e">
        <f>IF(AND(A271&lt;&gt;A270,#REF!&lt;&gt;""),#REF!,"")</f>
        <v>#REF!</v>
      </c>
      <c r="P271" t="e">
        <f t="shared" si="37"/>
        <v>#REF!</v>
      </c>
      <c r="Q271" s="2" t="e">
        <f t="shared" ca="1" si="38"/>
        <v>#REF!</v>
      </c>
      <c r="R271" t="e">
        <f>IF(NOT(#REF!="Indskrevet"),"",IF(E271="",FALSE,AND(NOT(#REF!),VALUE(RIGHT(CONCATENATE(YEAR(E271)),2))=15)))</f>
        <v>#REF!</v>
      </c>
      <c r="S271" t="e">
        <f t="shared" si="35"/>
        <v>#REF!</v>
      </c>
      <c r="T271" t="e">
        <f t="shared" si="36"/>
        <v>#REF!</v>
      </c>
      <c r="U271" s="2" t="e">
        <f t="shared" si="39"/>
        <v>#REF!</v>
      </c>
      <c r="V271" s="2"/>
    </row>
    <row r="272" spans="1:22" x14ac:dyDescent="0.25">
      <c r="A272" t="s">
        <v>272</v>
      </c>
      <c r="B272" t="s">
        <v>273</v>
      </c>
      <c r="C272">
        <v>179.99999999999599</v>
      </c>
      <c r="D272" t="s">
        <v>5296</v>
      </c>
      <c r="E272" s="1">
        <v>41682</v>
      </c>
      <c r="F272" t="s">
        <v>5339</v>
      </c>
      <c r="G272">
        <v>1</v>
      </c>
      <c r="H272" t="s">
        <v>5287</v>
      </c>
      <c r="I272" t="s">
        <v>5340</v>
      </c>
      <c r="J272" t="s">
        <v>5299</v>
      </c>
      <c r="K272" t="b">
        <f>LOOKUP(A272,'[1]UDDATA-1'!B:B,'[1]UDDATA-1'!A:A)&lt;&gt;LOOKUP(A272,'[1]UDDATA-2'!B:B,'[1]UDDATA-2'!A:A)</f>
        <v>0</v>
      </c>
      <c r="L272" t="str">
        <f t="shared" si="32"/>
        <v>Algoritmik og datastrukturer</v>
      </c>
      <c r="M272">
        <f t="shared" si="33"/>
        <v>7</v>
      </c>
      <c r="N272" t="str">
        <f t="shared" si="34"/>
        <v/>
      </c>
      <c r="O272" t="e">
        <f>IF(AND(A272&lt;&gt;A271,#REF!&lt;&gt;""),#REF!,"")</f>
        <v>#REF!</v>
      </c>
      <c r="P272" t="e">
        <f t="shared" si="37"/>
        <v>#REF!</v>
      </c>
      <c r="Q272" s="2" t="e">
        <f t="shared" ca="1" si="38"/>
        <v>#REF!</v>
      </c>
      <c r="R272" t="e">
        <f>IF(NOT(#REF!="Indskrevet"),"",IF(E272="",FALSE,AND(NOT(#REF!),VALUE(RIGHT(CONCATENATE(YEAR(E272)),2))=15)))</f>
        <v>#REF!</v>
      </c>
      <c r="S272" t="e">
        <f t="shared" si="35"/>
        <v>#REF!</v>
      </c>
      <c r="T272" t="e">
        <f t="shared" si="36"/>
        <v>#REF!</v>
      </c>
      <c r="U272" s="2" t="e">
        <f t="shared" si="39"/>
        <v>#REF!</v>
      </c>
      <c r="V272" s="2"/>
    </row>
    <row r="273" spans="1:22" x14ac:dyDescent="0.25">
      <c r="A273" t="s">
        <v>272</v>
      </c>
      <c r="B273" t="s">
        <v>273</v>
      </c>
      <c r="C273">
        <v>179.99999999999599</v>
      </c>
      <c r="D273" t="s">
        <v>5290</v>
      </c>
      <c r="E273" s="1">
        <v>41814</v>
      </c>
      <c r="F273" t="s">
        <v>5341</v>
      </c>
      <c r="G273">
        <v>1</v>
      </c>
      <c r="H273" t="s">
        <v>5287</v>
      </c>
      <c r="I273" t="s">
        <v>5342</v>
      </c>
      <c r="J273" t="s">
        <v>5303</v>
      </c>
      <c r="K273" t="b">
        <f>LOOKUP(A273,'[1]UDDATA-1'!B:B,'[1]UDDATA-1'!A:A)&lt;&gt;LOOKUP(A273,'[1]UDDATA-2'!B:B,'[1]UDDATA-2'!A:A)</f>
        <v>0</v>
      </c>
      <c r="L273" t="str">
        <f t="shared" si="32"/>
        <v>Syntaks og semantik</v>
      </c>
      <c r="M273">
        <f t="shared" si="33"/>
        <v>10</v>
      </c>
      <c r="N273" t="str">
        <f t="shared" si="34"/>
        <v/>
      </c>
      <c r="O273" t="e">
        <f>IF(AND(A273&lt;&gt;A272,#REF!&lt;&gt;""),#REF!,"")</f>
        <v>#REF!</v>
      </c>
      <c r="P273" t="e">
        <f t="shared" si="37"/>
        <v>#REF!</v>
      </c>
      <c r="Q273" s="2" t="e">
        <f t="shared" ca="1" si="38"/>
        <v>#REF!</v>
      </c>
      <c r="R273" t="e">
        <f>IF(NOT(#REF!="Indskrevet"),"",IF(E273="",FALSE,AND(NOT(#REF!),VALUE(RIGHT(CONCATENATE(YEAR(E273)),2))=15)))</f>
        <v>#REF!</v>
      </c>
      <c r="S273" t="e">
        <f t="shared" si="35"/>
        <v>#REF!</v>
      </c>
      <c r="T273" t="e">
        <f t="shared" si="36"/>
        <v>#REF!</v>
      </c>
      <c r="U273" s="2" t="e">
        <f t="shared" si="39"/>
        <v>#REF!</v>
      </c>
      <c r="V273" s="2"/>
    </row>
    <row r="274" spans="1:22" x14ac:dyDescent="0.25">
      <c r="A274" t="s">
        <v>275</v>
      </c>
      <c r="B274" t="s">
        <v>276</v>
      </c>
      <c r="C274">
        <v>54.999999999998998</v>
      </c>
      <c r="D274" t="s">
        <v>5306</v>
      </c>
      <c r="E274" s="1">
        <v>41316</v>
      </c>
      <c r="F274" t="s">
        <v>5308</v>
      </c>
      <c r="G274">
        <v>1</v>
      </c>
      <c r="H274" t="s">
        <v>5307</v>
      </c>
      <c r="I274" t="s">
        <v>5288</v>
      </c>
      <c r="J274" t="s">
        <v>5289</v>
      </c>
      <c r="K274" t="b">
        <f>LOOKUP(A274,'[1]UDDATA-1'!B:B,'[1]UDDATA-1'!A:A)&lt;&gt;LOOKUP(A274,'[1]UDDATA-2'!B:B,'[1]UDDATA-2'!A:A)</f>
        <v>0</v>
      </c>
      <c r="L274" t="str">
        <f t="shared" si="32"/>
        <v>Grundlæggende programmering</v>
      </c>
      <c r="M274">
        <f t="shared" si="33"/>
        <v>0</v>
      </c>
      <c r="N274" t="str">
        <f t="shared" si="34"/>
        <v/>
      </c>
      <c r="O274" t="e">
        <f>IF(AND(A274&lt;&gt;A273,#REF!&lt;&gt;""),#REF!,"")</f>
        <v>#REF!</v>
      </c>
      <c r="P274" t="e">
        <f t="shared" si="37"/>
        <v>#REF!</v>
      </c>
      <c r="Q274" s="2" t="e">
        <f t="shared" ca="1" si="38"/>
        <v>#REF!</v>
      </c>
      <c r="R274" t="e">
        <f>IF(NOT(#REF!="Indskrevet"),"",IF(E274="",FALSE,AND(NOT(#REF!),VALUE(RIGHT(CONCATENATE(YEAR(E274)),2))=15)))</f>
        <v>#REF!</v>
      </c>
      <c r="S274" t="e">
        <f t="shared" si="35"/>
        <v>#REF!</v>
      </c>
      <c r="T274" t="e">
        <f t="shared" si="36"/>
        <v>#REF!</v>
      </c>
      <c r="U274" s="2" t="e">
        <f t="shared" si="39"/>
        <v>#REF!</v>
      </c>
      <c r="V274" s="2"/>
    </row>
    <row r="275" spans="1:22" x14ac:dyDescent="0.25">
      <c r="A275" t="s">
        <v>275</v>
      </c>
      <c r="B275" t="s">
        <v>276</v>
      </c>
      <c r="C275">
        <v>54.999999999998998</v>
      </c>
      <c r="D275" t="s">
        <v>5317</v>
      </c>
      <c r="E275" s="1">
        <v>41353</v>
      </c>
      <c r="F275" t="s">
        <v>5308</v>
      </c>
      <c r="G275">
        <v>2</v>
      </c>
      <c r="H275" t="s">
        <v>5287</v>
      </c>
      <c r="I275" t="s">
        <v>5288</v>
      </c>
      <c r="J275" t="s">
        <v>5293</v>
      </c>
      <c r="K275" t="b">
        <f>LOOKUP(A275,'[1]UDDATA-1'!B:B,'[1]UDDATA-1'!A:A)&lt;&gt;LOOKUP(A275,'[1]UDDATA-2'!B:B,'[1]UDDATA-2'!A:A)</f>
        <v>0</v>
      </c>
      <c r="L275" t="str">
        <f t="shared" si="32"/>
        <v/>
      </c>
      <c r="M275" t="str">
        <f t="shared" si="33"/>
        <v/>
      </c>
      <c r="N275" t="str">
        <f t="shared" si="34"/>
        <v/>
      </c>
      <c r="O275" t="e">
        <f>IF(AND(A275&lt;&gt;A274,#REF!&lt;&gt;""),#REF!,"")</f>
        <v>#REF!</v>
      </c>
      <c r="P275" t="e">
        <f t="shared" si="37"/>
        <v>#REF!</v>
      </c>
      <c r="Q275" s="2" t="e">
        <f t="shared" ca="1" si="38"/>
        <v>#REF!</v>
      </c>
      <c r="R275" t="e">
        <f>IF(NOT(#REF!="Indskrevet"),"",IF(E275="",FALSE,AND(NOT(#REF!),VALUE(RIGHT(CONCATENATE(YEAR(E275)),2))=15)))</f>
        <v>#REF!</v>
      </c>
      <c r="S275" t="e">
        <f t="shared" si="35"/>
        <v>#REF!</v>
      </c>
      <c r="T275" t="e">
        <f t="shared" si="36"/>
        <v>#REF!</v>
      </c>
      <c r="U275" s="2" t="e">
        <f t="shared" si="39"/>
        <v>#REF!</v>
      </c>
      <c r="V275" s="2"/>
    </row>
    <row r="276" spans="1:22" x14ac:dyDescent="0.25">
      <c r="A276" t="s">
        <v>275</v>
      </c>
      <c r="B276" t="s">
        <v>276</v>
      </c>
      <c r="C276">
        <v>54.999999999998998</v>
      </c>
      <c r="D276" t="s">
        <v>5285</v>
      </c>
      <c r="E276" s="1">
        <v>41452</v>
      </c>
      <c r="F276" t="s">
        <v>5309</v>
      </c>
      <c r="G276">
        <v>1</v>
      </c>
      <c r="H276" t="s">
        <v>5287</v>
      </c>
      <c r="I276" t="s">
        <v>5292</v>
      </c>
      <c r="J276" t="s">
        <v>5293</v>
      </c>
      <c r="K276" t="b">
        <f>LOOKUP(A276,'[1]UDDATA-1'!B:B,'[1]UDDATA-1'!A:A)&lt;&gt;LOOKUP(A276,'[1]UDDATA-2'!B:B,'[1]UDDATA-2'!A:A)</f>
        <v>0</v>
      </c>
      <c r="L276" t="str">
        <f t="shared" si="32"/>
        <v>Matematik til multimedie-applikationer</v>
      </c>
      <c r="M276">
        <f t="shared" si="33"/>
        <v>2</v>
      </c>
      <c r="N276" t="str">
        <f t="shared" si="34"/>
        <v/>
      </c>
      <c r="O276" t="e">
        <f>IF(AND(A276&lt;&gt;A275,#REF!&lt;&gt;""),#REF!,"")</f>
        <v>#REF!</v>
      </c>
      <c r="P276" t="e">
        <f t="shared" si="37"/>
        <v>#REF!</v>
      </c>
      <c r="Q276" s="2" t="e">
        <f t="shared" ca="1" si="38"/>
        <v>#REF!</v>
      </c>
      <c r="R276" t="e">
        <f>IF(NOT(#REF!="Indskrevet"),"",IF(E276="",FALSE,AND(NOT(#REF!),VALUE(RIGHT(CONCATENATE(YEAR(E276)),2))=15)))</f>
        <v>#REF!</v>
      </c>
      <c r="S276" t="e">
        <f t="shared" si="35"/>
        <v>#REF!</v>
      </c>
      <c r="T276" t="e">
        <f t="shared" si="36"/>
        <v>#REF!</v>
      </c>
      <c r="U276" s="2" t="e">
        <f t="shared" si="39"/>
        <v>#REF!</v>
      </c>
      <c r="V276" s="2"/>
    </row>
    <row r="277" spans="1:22" x14ac:dyDescent="0.25">
      <c r="A277" t="s">
        <v>275</v>
      </c>
      <c r="B277" t="s">
        <v>276</v>
      </c>
      <c r="C277">
        <v>54.999999999998998</v>
      </c>
      <c r="D277" t="s">
        <v>5306</v>
      </c>
      <c r="E277" s="1">
        <v>41484</v>
      </c>
      <c r="F277" t="s">
        <v>5310</v>
      </c>
      <c r="G277">
        <v>1</v>
      </c>
      <c r="H277" t="s">
        <v>5307</v>
      </c>
      <c r="I277" t="s">
        <v>5295</v>
      </c>
      <c r="J277" t="s">
        <v>5293</v>
      </c>
      <c r="K277" t="b">
        <f>LOOKUP(A277,'[1]UDDATA-1'!B:B,'[1]UDDATA-1'!A:A)&lt;&gt;LOOKUP(A277,'[1]UDDATA-2'!B:B,'[1]UDDATA-2'!A:A)</f>
        <v>0</v>
      </c>
      <c r="L277" t="str">
        <f t="shared" si="32"/>
        <v>Fysisk interface design</v>
      </c>
      <c r="M277">
        <f t="shared" si="33"/>
        <v>0</v>
      </c>
      <c r="N277" t="str">
        <f t="shared" si="34"/>
        <v/>
      </c>
      <c r="O277" t="e">
        <f>IF(AND(A277&lt;&gt;A276,#REF!&lt;&gt;""),#REF!,"")</f>
        <v>#REF!</v>
      </c>
      <c r="P277" t="e">
        <f t="shared" si="37"/>
        <v>#REF!</v>
      </c>
      <c r="Q277" s="2" t="e">
        <f t="shared" ca="1" si="38"/>
        <v>#REF!</v>
      </c>
      <c r="R277" t="e">
        <f>IF(NOT(#REF!="Indskrevet"),"",IF(E277="",FALSE,AND(NOT(#REF!),VALUE(RIGHT(CONCATENATE(YEAR(E277)),2))=15)))</f>
        <v>#REF!</v>
      </c>
      <c r="S277" t="e">
        <f t="shared" si="35"/>
        <v>#REF!</v>
      </c>
      <c r="T277" t="e">
        <f t="shared" si="36"/>
        <v>#REF!</v>
      </c>
      <c r="U277" s="2" t="e">
        <f t="shared" si="39"/>
        <v>#REF!</v>
      </c>
      <c r="V277" s="2"/>
    </row>
    <row r="278" spans="1:22" x14ac:dyDescent="0.25">
      <c r="A278" t="s">
        <v>275</v>
      </c>
      <c r="B278" t="s">
        <v>276</v>
      </c>
      <c r="C278">
        <v>54.999999999998998</v>
      </c>
      <c r="D278" t="s">
        <v>5318</v>
      </c>
      <c r="E278" s="1">
        <v>41522</v>
      </c>
      <c r="F278" t="s">
        <v>5310</v>
      </c>
      <c r="G278">
        <v>2</v>
      </c>
      <c r="H278" t="s">
        <v>5287</v>
      </c>
      <c r="I278" t="s">
        <v>5295</v>
      </c>
      <c r="J278" t="s">
        <v>5299</v>
      </c>
      <c r="K278" t="b">
        <f>LOOKUP(A278,'[1]UDDATA-1'!B:B,'[1]UDDATA-1'!A:A)&lt;&gt;LOOKUP(A278,'[1]UDDATA-2'!B:B,'[1]UDDATA-2'!A:A)</f>
        <v>0</v>
      </c>
      <c r="L278" t="str">
        <f t="shared" si="32"/>
        <v/>
      </c>
      <c r="M278" t="str">
        <f t="shared" si="33"/>
        <v/>
      </c>
      <c r="N278" t="str">
        <f t="shared" si="34"/>
        <v/>
      </c>
      <c r="O278" t="e">
        <f>IF(AND(A278&lt;&gt;A277,#REF!&lt;&gt;""),#REF!,"")</f>
        <v>#REF!</v>
      </c>
      <c r="P278" t="e">
        <f t="shared" si="37"/>
        <v>#REF!</v>
      </c>
      <c r="Q278" s="2" t="e">
        <f t="shared" ca="1" si="38"/>
        <v>#REF!</v>
      </c>
      <c r="R278" t="e">
        <f>IF(NOT(#REF!="Indskrevet"),"",IF(E278="",FALSE,AND(NOT(#REF!),VALUE(RIGHT(CONCATENATE(YEAR(E278)),2))=15)))</f>
        <v>#REF!</v>
      </c>
      <c r="S278" t="e">
        <f t="shared" si="35"/>
        <v>#REF!</v>
      </c>
      <c r="T278" t="e">
        <f t="shared" si="36"/>
        <v>#REF!</v>
      </c>
      <c r="U278" s="2" t="e">
        <f t="shared" si="39"/>
        <v>#REF!</v>
      </c>
      <c r="V278" s="2"/>
    </row>
    <row r="279" spans="1:22" x14ac:dyDescent="0.25">
      <c r="A279" t="s">
        <v>278</v>
      </c>
      <c r="B279" t="s">
        <v>279</v>
      </c>
      <c r="C279">
        <v>4.9999999999998002</v>
      </c>
      <c r="K279" t="b">
        <f>LOOKUP(A279,'[1]UDDATA-1'!B:B,'[1]UDDATA-1'!A:A)&lt;&gt;LOOKUP(A279,'[1]UDDATA-2'!B:B,'[1]UDDATA-2'!A:A)</f>
        <v>0</v>
      </c>
      <c r="L279" t="str">
        <f t="shared" si="32"/>
        <v/>
      </c>
      <c r="M279" t="str">
        <f t="shared" si="33"/>
        <v/>
      </c>
      <c r="N279" t="str">
        <f t="shared" si="34"/>
        <v/>
      </c>
      <c r="O279" t="e">
        <f>IF(AND(A279&lt;&gt;A278,#REF!&lt;&gt;""),#REF!,"")</f>
        <v>#REF!</v>
      </c>
      <c r="P279" t="e">
        <f t="shared" si="37"/>
        <v>#REF!</v>
      </c>
      <c r="Q279" s="2" t="e">
        <f t="shared" ca="1" si="38"/>
        <v>#REF!</v>
      </c>
      <c r="R279" t="e">
        <f>IF(NOT(#REF!="Indskrevet"),"",IF(E279="",FALSE,AND(NOT(#REF!),VALUE(RIGHT(CONCATENATE(YEAR(E279)),2))=15)))</f>
        <v>#REF!</v>
      </c>
      <c r="S279" t="e">
        <f t="shared" si="35"/>
        <v>#REF!</v>
      </c>
      <c r="T279" t="e">
        <f t="shared" si="36"/>
        <v>#REF!</v>
      </c>
      <c r="U279" s="2" t="e">
        <f t="shared" si="39"/>
        <v>#REF!</v>
      </c>
      <c r="V279" s="2"/>
    </row>
    <row r="280" spans="1:22" x14ac:dyDescent="0.25">
      <c r="A280" t="s">
        <v>283</v>
      </c>
      <c r="B280" t="s">
        <v>284</v>
      </c>
      <c r="C280">
        <v>24.999999999999599</v>
      </c>
      <c r="D280" t="s">
        <v>5306</v>
      </c>
      <c r="E280" s="1">
        <v>41652</v>
      </c>
      <c r="F280" t="s">
        <v>5286</v>
      </c>
      <c r="G280">
        <v>1</v>
      </c>
      <c r="H280" t="s">
        <v>5307</v>
      </c>
      <c r="I280" t="s">
        <v>5288</v>
      </c>
      <c r="J280" t="s">
        <v>5289</v>
      </c>
      <c r="K280" t="b">
        <f>LOOKUP(A280,'[1]UDDATA-1'!B:B,'[1]UDDATA-1'!A:A)&lt;&gt;LOOKUP(A280,'[1]UDDATA-2'!B:B,'[1]UDDATA-2'!A:A)</f>
        <v>0</v>
      </c>
      <c r="L280" t="str">
        <f t="shared" si="32"/>
        <v>Grundlæggende programmering</v>
      </c>
      <c r="M280">
        <f t="shared" si="33"/>
        <v>0</v>
      </c>
      <c r="N280" t="str">
        <f t="shared" si="34"/>
        <v/>
      </c>
      <c r="O280" t="e">
        <f>IF(AND(A280&lt;&gt;A279,#REF!&lt;&gt;""),#REF!,"")</f>
        <v>#REF!</v>
      </c>
      <c r="P280" t="e">
        <f t="shared" si="37"/>
        <v>#REF!</v>
      </c>
      <c r="Q280" s="2" t="e">
        <f t="shared" ca="1" si="38"/>
        <v>#REF!</v>
      </c>
      <c r="R280" t="e">
        <f>IF(NOT(#REF!="Indskrevet"),"",IF(E280="",FALSE,AND(NOT(#REF!),VALUE(RIGHT(CONCATENATE(YEAR(E280)),2))=15)))</f>
        <v>#REF!</v>
      </c>
      <c r="S280" t="e">
        <f t="shared" si="35"/>
        <v>#REF!</v>
      </c>
      <c r="T280" t="e">
        <f t="shared" si="36"/>
        <v>#REF!</v>
      </c>
      <c r="U280" s="2" t="e">
        <f t="shared" si="39"/>
        <v>#REF!</v>
      </c>
      <c r="V280" s="2"/>
    </row>
    <row r="281" spans="1:22" x14ac:dyDescent="0.25">
      <c r="A281" t="s">
        <v>283</v>
      </c>
      <c r="B281" t="s">
        <v>284</v>
      </c>
      <c r="C281">
        <v>24.999999999999599</v>
      </c>
      <c r="D281" t="s">
        <v>5306</v>
      </c>
      <c r="E281" s="1">
        <v>41716</v>
      </c>
      <c r="F281" t="s">
        <v>5286</v>
      </c>
      <c r="G281">
        <v>2</v>
      </c>
      <c r="H281" t="s">
        <v>5287</v>
      </c>
      <c r="I281" t="s">
        <v>5288</v>
      </c>
      <c r="J281" t="s">
        <v>5293</v>
      </c>
      <c r="K281" t="b">
        <f>LOOKUP(A281,'[1]UDDATA-1'!B:B,'[1]UDDATA-1'!A:A)&lt;&gt;LOOKUP(A281,'[1]UDDATA-2'!B:B,'[1]UDDATA-2'!A:A)</f>
        <v>0</v>
      </c>
      <c r="L281" t="str">
        <f t="shared" si="32"/>
        <v/>
      </c>
      <c r="M281" t="str">
        <f t="shared" si="33"/>
        <v/>
      </c>
      <c r="N281" t="str">
        <f t="shared" si="34"/>
        <v/>
      </c>
      <c r="O281" t="e">
        <f>IF(AND(A281&lt;&gt;A280,#REF!&lt;&gt;""),#REF!,"")</f>
        <v>#REF!</v>
      </c>
      <c r="P281" t="e">
        <f t="shared" si="37"/>
        <v>#REF!</v>
      </c>
      <c r="Q281" s="2" t="e">
        <f t="shared" ca="1" si="38"/>
        <v>#REF!</v>
      </c>
      <c r="R281" t="e">
        <f>IF(NOT(#REF!="Indskrevet"),"",IF(E281="",FALSE,AND(NOT(#REF!),VALUE(RIGHT(CONCATENATE(YEAR(E281)),2))=15)))</f>
        <v>#REF!</v>
      </c>
      <c r="S281" t="e">
        <f t="shared" si="35"/>
        <v>#REF!</v>
      </c>
      <c r="T281" t="e">
        <f t="shared" si="36"/>
        <v>#REF!</v>
      </c>
      <c r="U281" s="2" t="e">
        <f t="shared" si="39"/>
        <v>#REF!</v>
      </c>
      <c r="V281" s="2"/>
    </row>
    <row r="282" spans="1:22" x14ac:dyDescent="0.25">
      <c r="A282" t="s">
        <v>283</v>
      </c>
      <c r="B282" t="s">
        <v>284</v>
      </c>
      <c r="C282">
        <v>24.999999999999599</v>
      </c>
      <c r="D282" t="s">
        <v>5318</v>
      </c>
      <c r="E282" s="1">
        <v>41815</v>
      </c>
      <c r="F282" t="s">
        <v>5291</v>
      </c>
      <c r="G282">
        <v>1</v>
      </c>
      <c r="H282" t="s">
        <v>5287</v>
      </c>
      <c r="I282" t="s">
        <v>5292</v>
      </c>
      <c r="J282" t="s">
        <v>5293</v>
      </c>
      <c r="K282" t="b">
        <f>LOOKUP(A282,'[1]UDDATA-1'!B:B,'[1]UDDATA-1'!A:A)&lt;&gt;LOOKUP(A282,'[1]UDDATA-2'!B:B,'[1]UDDATA-2'!A:A)</f>
        <v>0</v>
      </c>
      <c r="L282" t="str">
        <f t="shared" si="32"/>
        <v>Matematik til multimedie-applikationer</v>
      </c>
      <c r="M282" t="str">
        <f t="shared" si="33"/>
        <v/>
      </c>
      <c r="N282" t="str">
        <f t="shared" si="34"/>
        <v>U</v>
      </c>
      <c r="O282" t="e">
        <f>IF(AND(A282&lt;&gt;A281,#REF!&lt;&gt;""),#REF!,"")</f>
        <v>#REF!</v>
      </c>
      <c r="P282" t="e">
        <f t="shared" si="37"/>
        <v>#REF!</v>
      </c>
      <c r="Q282" s="2" t="e">
        <f t="shared" ca="1" si="38"/>
        <v>#REF!</v>
      </c>
      <c r="R282" t="e">
        <f>IF(NOT(#REF!="Indskrevet"),"",IF(E282="",FALSE,AND(NOT(#REF!),VALUE(RIGHT(CONCATENATE(YEAR(E282)),2))=15)))</f>
        <v>#REF!</v>
      </c>
      <c r="S282" t="e">
        <f t="shared" si="35"/>
        <v>#REF!</v>
      </c>
      <c r="T282" t="e">
        <f t="shared" si="36"/>
        <v>#REF!</v>
      </c>
      <c r="U282" s="2" t="e">
        <f t="shared" si="39"/>
        <v>#REF!</v>
      </c>
      <c r="V282" s="2"/>
    </row>
    <row r="283" spans="1:22" x14ac:dyDescent="0.25">
      <c r="A283" t="s">
        <v>283</v>
      </c>
      <c r="B283" t="s">
        <v>284</v>
      </c>
      <c r="C283">
        <v>24.999999999999599</v>
      </c>
      <c r="D283" t="s">
        <v>5318</v>
      </c>
      <c r="E283" s="1">
        <v>41824</v>
      </c>
      <c r="F283" t="s">
        <v>5294</v>
      </c>
      <c r="G283">
        <v>1</v>
      </c>
      <c r="H283" t="s">
        <v>5287</v>
      </c>
      <c r="I283" t="s">
        <v>5295</v>
      </c>
      <c r="J283" t="s">
        <v>5293</v>
      </c>
      <c r="K283" t="b">
        <f>LOOKUP(A283,'[1]UDDATA-1'!B:B,'[1]UDDATA-1'!A:A)&lt;&gt;LOOKUP(A283,'[1]UDDATA-2'!B:B,'[1]UDDATA-2'!A:A)</f>
        <v>0</v>
      </c>
      <c r="L283" t="str">
        <f t="shared" si="32"/>
        <v>Fysisk interface design</v>
      </c>
      <c r="M283" t="str">
        <f t="shared" si="33"/>
        <v/>
      </c>
      <c r="N283" t="str">
        <f t="shared" si="34"/>
        <v>U</v>
      </c>
      <c r="O283" t="e">
        <f>IF(AND(A283&lt;&gt;A282,#REF!&lt;&gt;""),#REF!,"")</f>
        <v>#REF!</v>
      </c>
      <c r="P283" t="e">
        <f t="shared" si="37"/>
        <v>#REF!</v>
      </c>
      <c r="Q283" s="2" t="e">
        <f t="shared" ca="1" si="38"/>
        <v>#REF!</v>
      </c>
      <c r="R283" t="e">
        <f>IF(NOT(#REF!="Indskrevet"),"",IF(E283="",FALSE,AND(NOT(#REF!),VALUE(RIGHT(CONCATENATE(YEAR(E283)),2))=15)))</f>
        <v>#REF!</v>
      </c>
      <c r="S283" t="e">
        <f t="shared" si="35"/>
        <v>#REF!</v>
      </c>
      <c r="T283" t="e">
        <f t="shared" si="36"/>
        <v>#REF!</v>
      </c>
      <c r="U283" s="2" t="e">
        <f t="shared" si="39"/>
        <v>#REF!</v>
      </c>
      <c r="V283" s="2"/>
    </row>
    <row r="284" spans="1:22" x14ac:dyDescent="0.25">
      <c r="A284" t="s">
        <v>286</v>
      </c>
      <c r="B284" t="s">
        <v>287</v>
      </c>
      <c r="C284">
        <v>59.999999999998799</v>
      </c>
      <c r="D284" t="s">
        <v>5317</v>
      </c>
      <c r="E284" s="1">
        <v>42033</v>
      </c>
      <c r="F284" t="s">
        <v>5286</v>
      </c>
      <c r="G284">
        <v>1</v>
      </c>
      <c r="H284" t="s">
        <v>5287</v>
      </c>
      <c r="I284" t="s">
        <v>5288</v>
      </c>
      <c r="J284" t="s">
        <v>5289</v>
      </c>
      <c r="K284" t="b">
        <f>LOOKUP(A284,'[1]UDDATA-1'!B:B,'[1]UDDATA-1'!A:A)&lt;&gt;LOOKUP(A284,'[1]UDDATA-2'!B:B,'[1]UDDATA-2'!A:A)</f>
        <v>0</v>
      </c>
      <c r="L284" t="str">
        <f t="shared" si="32"/>
        <v>Grundlæggende programmering</v>
      </c>
      <c r="M284">
        <f t="shared" si="33"/>
        <v>4</v>
      </c>
      <c r="N284" t="str">
        <f t="shared" si="34"/>
        <v/>
      </c>
      <c r="O284" t="e">
        <f>IF(AND(A284&lt;&gt;A283,#REF!&lt;&gt;""),#REF!,"")</f>
        <v>#REF!</v>
      </c>
      <c r="P284" t="e">
        <f t="shared" si="37"/>
        <v>#REF!</v>
      </c>
      <c r="Q284" s="2" t="e">
        <f t="shared" ca="1" si="38"/>
        <v>#REF!</v>
      </c>
      <c r="R284" t="e">
        <f>IF(NOT(#REF!="Indskrevet"),"",IF(E284="",FALSE,AND(NOT(#REF!),VALUE(RIGHT(CONCATENATE(YEAR(E284)),2))=15)))</f>
        <v>#REF!</v>
      </c>
      <c r="S284" t="e">
        <f t="shared" si="35"/>
        <v>#REF!</v>
      </c>
      <c r="T284" t="e">
        <f t="shared" si="36"/>
        <v>#REF!</v>
      </c>
      <c r="U284" s="2" t="e">
        <f t="shared" si="39"/>
        <v>#REF!</v>
      </c>
      <c r="V284" s="2"/>
    </row>
    <row r="285" spans="1:22" x14ac:dyDescent="0.25">
      <c r="A285" t="s">
        <v>286</v>
      </c>
      <c r="B285" t="s">
        <v>287</v>
      </c>
      <c r="C285">
        <v>59.999999999998799</v>
      </c>
      <c r="D285" t="s">
        <v>5290</v>
      </c>
      <c r="E285" s="1">
        <v>42178</v>
      </c>
      <c r="F285" t="s">
        <v>5291</v>
      </c>
      <c r="G285">
        <v>1</v>
      </c>
      <c r="H285" t="s">
        <v>5287</v>
      </c>
      <c r="I285" t="s">
        <v>5292</v>
      </c>
      <c r="J285" t="s">
        <v>5293</v>
      </c>
      <c r="K285" t="b">
        <f>LOOKUP(A285,'[1]UDDATA-1'!B:B,'[1]UDDATA-1'!A:A)&lt;&gt;LOOKUP(A285,'[1]UDDATA-2'!B:B,'[1]UDDATA-2'!A:A)</f>
        <v>0</v>
      </c>
      <c r="L285" t="str">
        <f t="shared" si="32"/>
        <v>Matematik til multimedie-applikationer</v>
      </c>
      <c r="M285">
        <f t="shared" si="33"/>
        <v>10</v>
      </c>
      <c r="N285" t="str">
        <f t="shared" si="34"/>
        <v/>
      </c>
      <c r="O285" t="e">
        <f>IF(AND(A285&lt;&gt;A284,#REF!&lt;&gt;""),#REF!,"")</f>
        <v>#REF!</v>
      </c>
      <c r="P285" t="e">
        <f t="shared" si="37"/>
        <v>#REF!</v>
      </c>
      <c r="Q285" s="2" t="e">
        <f t="shared" ca="1" si="38"/>
        <v>#REF!</v>
      </c>
      <c r="R285" t="e">
        <f>IF(NOT(#REF!="Indskrevet"),"",IF(E285="",FALSE,AND(NOT(#REF!),VALUE(RIGHT(CONCATENATE(YEAR(E285)),2))=15)))</f>
        <v>#REF!</v>
      </c>
      <c r="S285" t="e">
        <f t="shared" si="35"/>
        <v>#REF!</v>
      </c>
      <c r="T285" t="e">
        <f t="shared" si="36"/>
        <v>#REF!</v>
      </c>
      <c r="U285" s="2" t="e">
        <f t="shared" si="39"/>
        <v>#REF!</v>
      </c>
      <c r="V285" s="2"/>
    </row>
    <row r="286" spans="1:22" x14ac:dyDescent="0.25">
      <c r="A286" t="s">
        <v>289</v>
      </c>
      <c r="B286" t="s">
        <v>291</v>
      </c>
      <c r="C286">
        <v>0</v>
      </c>
      <c r="K286" t="b">
        <f>LOOKUP(A286,'[1]UDDATA-1'!B:B,'[1]UDDATA-1'!A:A)&lt;&gt;LOOKUP(A286,'[1]UDDATA-2'!B:B,'[1]UDDATA-2'!A:A)</f>
        <v>0</v>
      </c>
      <c r="L286" t="str">
        <f t="shared" si="32"/>
        <v/>
      </c>
      <c r="M286" t="str">
        <f t="shared" si="33"/>
        <v/>
      </c>
      <c r="N286" t="str">
        <f t="shared" si="34"/>
        <v/>
      </c>
      <c r="O286" t="e">
        <f>IF(AND(A286&lt;&gt;A285,#REF!&lt;&gt;""),#REF!,"")</f>
        <v>#REF!</v>
      </c>
      <c r="P286" t="e">
        <f t="shared" si="37"/>
        <v>#REF!</v>
      </c>
      <c r="Q286" s="2" t="e">
        <f t="shared" ca="1" si="38"/>
        <v>#REF!</v>
      </c>
      <c r="R286" t="e">
        <f>IF(NOT(#REF!="Indskrevet"),"",IF(E286="",FALSE,AND(NOT(#REF!),VALUE(RIGHT(CONCATENATE(YEAR(E286)),2))=15)))</f>
        <v>#REF!</v>
      </c>
      <c r="S286" t="e">
        <f t="shared" si="35"/>
        <v>#REF!</v>
      </c>
      <c r="T286" t="e">
        <f t="shared" si="36"/>
        <v>#REF!</v>
      </c>
      <c r="U286" s="2" t="e">
        <f t="shared" si="39"/>
        <v>#REF!</v>
      </c>
      <c r="V286" s="2"/>
    </row>
    <row r="287" spans="1:22" x14ac:dyDescent="0.25">
      <c r="A287" t="s">
        <v>295</v>
      </c>
      <c r="B287" t="s">
        <v>296</v>
      </c>
      <c r="C287">
        <v>4.9999999999998002</v>
      </c>
      <c r="D287" t="s">
        <v>5318</v>
      </c>
      <c r="E287" s="1">
        <v>41290</v>
      </c>
      <c r="F287" t="s">
        <v>5343</v>
      </c>
      <c r="G287">
        <v>1</v>
      </c>
      <c r="H287" t="s">
        <v>5287</v>
      </c>
      <c r="I287" t="s">
        <v>5288</v>
      </c>
      <c r="J287" t="s">
        <v>5289</v>
      </c>
      <c r="K287" t="b">
        <f>LOOKUP(A287,'[1]UDDATA-1'!B:B,'[1]UDDATA-1'!A:A)&lt;&gt;LOOKUP(A287,'[1]UDDATA-2'!B:B,'[1]UDDATA-2'!A:A)</f>
        <v>0</v>
      </c>
      <c r="L287" t="str">
        <f t="shared" si="32"/>
        <v>Grundlæggende programmering</v>
      </c>
      <c r="M287" t="str">
        <f t="shared" si="33"/>
        <v/>
      </c>
      <c r="N287" t="str">
        <f t="shared" si="34"/>
        <v>U</v>
      </c>
      <c r="O287" t="e">
        <f>IF(AND(A287&lt;&gt;A286,#REF!&lt;&gt;""),#REF!,"")</f>
        <v>#REF!</v>
      </c>
      <c r="P287" t="e">
        <f t="shared" si="37"/>
        <v>#REF!</v>
      </c>
      <c r="Q287" s="2" t="e">
        <f t="shared" ca="1" si="38"/>
        <v>#REF!</v>
      </c>
      <c r="R287" t="e">
        <f>IF(NOT(#REF!="Indskrevet"),"",IF(E287="",FALSE,AND(NOT(#REF!),VALUE(RIGHT(CONCATENATE(YEAR(E287)),2))=15)))</f>
        <v>#REF!</v>
      </c>
      <c r="S287" t="e">
        <f t="shared" si="35"/>
        <v>#REF!</v>
      </c>
      <c r="T287" t="e">
        <f t="shared" si="36"/>
        <v>#REF!</v>
      </c>
      <c r="U287" s="2" t="e">
        <f t="shared" si="39"/>
        <v>#REF!</v>
      </c>
      <c r="V287" s="2"/>
    </row>
    <row r="288" spans="1:22" x14ac:dyDescent="0.25">
      <c r="A288" t="s">
        <v>295</v>
      </c>
      <c r="B288" t="s">
        <v>296</v>
      </c>
      <c r="C288">
        <v>4.9999999999998002</v>
      </c>
      <c r="D288" t="s">
        <v>5318</v>
      </c>
      <c r="E288" s="1">
        <v>41456</v>
      </c>
      <c r="F288" t="s">
        <v>5344</v>
      </c>
      <c r="G288">
        <v>1</v>
      </c>
      <c r="H288" t="s">
        <v>5287</v>
      </c>
      <c r="I288" t="s">
        <v>5292</v>
      </c>
      <c r="J288" t="s">
        <v>5293</v>
      </c>
      <c r="K288" t="b">
        <f>LOOKUP(A288,'[1]UDDATA-1'!B:B,'[1]UDDATA-1'!A:A)&lt;&gt;LOOKUP(A288,'[1]UDDATA-2'!B:B,'[1]UDDATA-2'!A:A)</f>
        <v>0</v>
      </c>
      <c r="L288" t="str">
        <f t="shared" si="32"/>
        <v>Matematik til multimedie-applikationer</v>
      </c>
      <c r="M288" t="str">
        <f t="shared" si="33"/>
        <v/>
      </c>
      <c r="N288" t="str">
        <f t="shared" si="34"/>
        <v>U</v>
      </c>
      <c r="O288" t="e">
        <f>IF(AND(A288&lt;&gt;A287,#REF!&lt;&gt;""),#REF!,"")</f>
        <v>#REF!</v>
      </c>
      <c r="P288" t="e">
        <f t="shared" si="37"/>
        <v>#REF!</v>
      </c>
      <c r="Q288" s="2" t="e">
        <f t="shared" ca="1" si="38"/>
        <v>#REF!</v>
      </c>
      <c r="R288" t="e">
        <f>IF(NOT(#REF!="Indskrevet"),"",IF(E288="",FALSE,AND(NOT(#REF!),VALUE(RIGHT(CONCATENATE(YEAR(E288)),2))=15)))</f>
        <v>#REF!</v>
      </c>
      <c r="S288" t="e">
        <f t="shared" si="35"/>
        <v>#REF!</v>
      </c>
      <c r="T288" t="e">
        <f t="shared" si="36"/>
        <v>#REF!</v>
      </c>
      <c r="U288" s="2" t="e">
        <f t="shared" si="39"/>
        <v>#REF!</v>
      </c>
      <c r="V288" s="2"/>
    </row>
    <row r="289" spans="1:22" x14ac:dyDescent="0.25">
      <c r="A289" t="s">
        <v>295</v>
      </c>
      <c r="B289" t="s">
        <v>296</v>
      </c>
      <c r="C289">
        <v>4.9999999999998002</v>
      </c>
      <c r="D289" t="s">
        <v>5318</v>
      </c>
      <c r="E289" s="1">
        <v>41438</v>
      </c>
      <c r="F289" t="s">
        <v>5345</v>
      </c>
      <c r="G289">
        <v>1</v>
      </c>
      <c r="H289" t="s">
        <v>5287</v>
      </c>
      <c r="I289" t="s">
        <v>5295</v>
      </c>
      <c r="J289" t="s">
        <v>5293</v>
      </c>
      <c r="K289" t="b">
        <f>LOOKUP(A289,'[1]UDDATA-1'!B:B,'[1]UDDATA-1'!A:A)&lt;&gt;LOOKUP(A289,'[1]UDDATA-2'!B:B,'[1]UDDATA-2'!A:A)</f>
        <v>0</v>
      </c>
      <c r="L289" t="str">
        <f t="shared" si="32"/>
        <v>Fysisk interface design</v>
      </c>
      <c r="M289" t="str">
        <f t="shared" si="33"/>
        <v/>
      </c>
      <c r="N289" t="str">
        <f t="shared" si="34"/>
        <v>U</v>
      </c>
      <c r="O289" t="e">
        <f>IF(AND(A289&lt;&gt;A288,#REF!&lt;&gt;""),#REF!,"")</f>
        <v>#REF!</v>
      </c>
      <c r="P289" t="e">
        <f t="shared" si="37"/>
        <v>#REF!</v>
      </c>
      <c r="Q289" s="2" t="e">
        <f t="shared" ca="1" si="38"/>
        <v>#REF!</v>
      </c>
      <c r="R289" t="e">
        <f>IF(NOT(#REF!="Indskrevet"),"",IF(E289="",FALSE,AND(NOT(#REF!),VALUE(RIGHT(CONCATENATE(YEAR(E289)),2))=15)))</f>
        <v>#REF!</v>
      </c>
      <c r="S289" t="e">
        <f t="shared" si="35"/>
        <v>#REF!</v>
      </c>
      <c r="T289" t="e">
        <f t="shared" si="36"/>
        <v>#REF!</v>
      </c>
      <c r="U289" s="2" t="e">
        <f t="shared" si="39"/>
        <v>#REF!</v>
      </c>
      <c r="V289" s="2"/>
    </row>
    <row r="290" spans="1:22" x14ac:dyDescent="0.25">
      <c r="A290" t="s">
        <v>299</v>
      </c>
      <c r="B290" t="s">
        <v>300</v>
      </c>
      <c r="C290">
        <v>19.999999999999801</v>
      </c>
      <c r="D290" t="s">
        <v>5285</v>
      </c>
      <c r="E290" s="1">
        <v>41656</v>
      </c>
      <c r="F290" t="s">
        <v>5349</v>
      </c>
      <c r="G290">
        <v>1</v>
      </c>
      <c r="H290" t="s">
        <v>5287</v>
      </c>
      <c r="I290" t="s">
        <v>5350</v>
      </c>
      <c r="J290" t="s">
        <v>5289</v>
      </c>
      <c r="K290" t="b">
        <f>LOOKUP(A290,'[1]UDDATA-1'!B:B,'[1]UDDATA-1'!A:A)&lt;&gt;LOOKUP(A290,'[1]UDDATA-2'!B:B,'[1]UDDATA-2'!A:A)</f>
        <v>0</v>
      </c>
      <c r="L290" t="str">
        <f t="shared" si="32"/>
        <v>Objektorienteret programmering 1</v>
      </c>
      <c r="M290">
        <f t="shared" si="33"/>
        <v>2</v>
      </c>
      <c r="N290" t="str">
        <f t="shared" si="34"/>
        <v/>
      </c>
      <c r="O290" t="e">
        <f>IF(AND(A290&lt;&gt;A289,#REF!&lt;&gt;""),#REF!,"")</f>
        <v>#REF!</v>
      </c>
      <c r="P290" t="e">
        <f t="shared" si="37"/>
        <v>#REF!</v>
      </c>
      <c r="Q290" s="2" t="e">
        <f t="shared" ca="1" si="38"/>
        <v>#REF!</v>
      </c>
      <c r="R290" t="e">
        <f>IF(NOT(#REF!="Indskrevet"),"",IF(E290="",FALSE,AND(NOT(#REF!),VALUE(RIGHT(CONCATENATE(YEAR(E290)),2))=15)))</f>
        <v>#REF!</v>
      </c>
      <c r="S290" t="e">
        <f t="shared" si="35"/>
        <v>#REF!</v>
      </c>
      <c r="T290" t="e">
        <f t="shared" si="36"/>
        <v>#REF!</v>
      </c>
      <c r="U290" s="2" t="e">
        <f t="shared" si="39"/>
        <v>#REF!</v>
      </c>
      <c r="V290" s="2"/>
    </row>
    <row r="291" spans="1:22" x14ac:dyDescent="0.25">
      <c r="A291" t="s">
        <v>299</v>
      </c>
      <c r="B291" t="s">
        <v>300</v>
      </c>
      <c r="C291">
        <v>19.999999999999801</v>
      </c>
      <c r="D291" t="s">
        <v>5306</v>
      </c>
      <c r="E291" s="1">
        <v>41675</v>
      </c>
      <c r="F291" t="s">
        <v>5351</v>
      </c>
      <c r="G291">
        <v>1</v>
      </c>
      <c r="H291" t="s">
        <v>5307</v>
      </c>
      <c r="I291" t="s">
        <v>5324</v>
      </c>
      <c r="J291" t="s">
        <v>5289</v>
      </c>
      <c r="K291" t="b">
        <f>LOOKUP(A291,'[1]UDDATA-1'!B:B,'[1]UDDATA-1'!A:A)&lt;&gt;LOOKUP(A291,'[1]UDDATA-2'!B:B,'[1]UDDATA-2'!A:A)</f>
        <v>0</v>
      </c>
      <c r="L291" t="str">
        <f t="shared" si="32"/>
        <v>Lineær algebra</v>
      </c>
      <c r="M291">
        <f t="shared" si="33"/>
        <v>0</v>
      </c>
      <c r="N291" t="str">
        <f t="shared" si="34"/>
        <v/>
      </c>
      <c r="O291" t="e">
        <f>IF(AND(A291&lt;&gt;A290,#REF!&lt;&gt;""),#REF!,"")</f>
        <v>#REF!</v>
      </c>
      <c r="P291" t="e">
        <f t="shared" si="37"/>
        <v>#REF!</v>
      </c>
      <c r="Q291" s="2" t="e">
        <f t="shared" ca="1" si="38"/>
        <v>#REF!</v>
      </c>
      <c r="R291" t="e">
        <f>IF(NOT(#REF!="Indskrevet"),"",IF(E291="",FALSE,AND(NOT(#REF!),VALUE(RIGHT(CONCATENATE(YEAR(E291)),2))=15)))</f>
        <v>#REF!</v>
      </c>
      <c r="S291" t="e">
        <f t="shared" si="35"/>
        <v>#REF!</v>
      </c>
      <c r="T291" t="e">
        <f t="shared" si="36"/>
        <v>#REF!</v>
      </c>
      <c r="U291" s="2" t="e">
        <f t="shared" si="39"/>
        <v>#REF!</v>
      </c>
      <c r="V291" s="2"/>
    </row>
    <row r="292" spans="1:22" x14ac:dyDescent="0.25">
      <c r="A292" t="s">
        <v>299</v>
      </c>
      <c r="B292" t="s">
        <v>300</v>
      </c>
      <c r="C292">
        <v>19.999999999999801</v>
      </c>
      <c r="D292" t="s">
        <v>5318</v>
      </c>
      <c r="E292" s="1">
        <v>41697</v>
      </c>
      <c r="F292" t="s">
        <v>5351</v>
      </c>
      <c r="G292">
        <v>2</v>
      </c>
      <c r="H292" t="s">
        <v>5287</v>
      </c>
      <c r="I292" t="s">
        <v>5324</v>
      </c>
      <c r="J292" t="s">
        <v>5289</v>
      </c>
      <c r="K292" t="b">
        <f>LOOKUP(A292,'[1]UDDATA-1'!B:B,'[1]UDDATA-1'!A:A)&lt;&gt;LOOKUP(A292,'[1]UDDATA-2'!B:B,'[1]UDDATA-2'!A:A)</f>
        <v>0</v>
      </c>
      <c r="L292" t="str">
        <f t="shared" si="32"/>
        <v/>
      </c>
      <c r="M292" t="str">
        <f t="shared" si="33"/>
        <v/>
      </c>
      <c r="N292" t="str">
        <f t="shared" si="34"/>
        <v/>
      </c>
      <c r="O292" t="e">
        <f>IF(AND(A292&lt;&gt;A291,#REF!&lt;&gt;""),#REF!,"")</f>
        <v>#REF!</v>
      </c>
      <c r="P292" t="e">
        <f t="shared" si="37"/>
        <v>#REF!</v>
      </c>
      <c r="Q292" s="2" t="e">
        <f t="shared" ca="1" si="38"/>
        <v>#REF!</v>
      </c>
      <c r="R292" t="e">
        <f>IF(NOT(#REF!="Indskrevet"),"",IF(E292="",FALSE,AND(NOT(#REF!),VALUE(RIGHT(CONCATENATE(YEAR(E292)),2))=15)))</f>
        <v>#REF!</v>
      </c>
      <c r="S292" t="e">
        <f t="shared" si="35"/>
        <v>#REF!</v>
      </c>
      <c r="T292" t="e">
        <f t="shared" si="36"/>
        <v>#REF!</v>
      </c>
      <c r="U292" s="2" t="e">
        <f t="shared" si="39"/>
        <v>#REF!</v>
      </c>
      <c r="V292" s="2"/>
    </row>
    <row r="293" spans="1:22" x14ac:dyDescent="0.25">
      <c r="A293" t="s">
        <v>299</v>
      </c>
      <c r="B293" t="s">
        <v>300</v>
      </c>
      <c r="C293">
        <v>19.999999999999801</v>
      </c>
      <c r="D293" t="s">
        <v>5318</v>
      </c>
      <c r="E293" s="1">
        <v>41787</v>
      </c>
      <c r="F293" t="s">
        <v>5352</v>
      </c>
      <c r="G293">
        <v>1</v>
      </c>
      <c r="H293" t="s">
        <v>5287</v>
      </c>
      <c r="I293" t="s">
        <v>5353</v>
      </c>
      <c r="J293" t="s">
        <v>5293</v>
      </c>
      <c r="K293" t="b">
        <f>LOOKUP(A293,'[1]UDDATA-1'!B:B,'[1]UDDATA-1'!A:A)&lt;&gt;LOOKUP(A293,'[1]UDDATA-2'!B:B,'[1]UDDATA-2'!A:A)</f>
        <v>0</v>
      </c>
      <c r="L293" t="str">
        <f t="shared" si="32"/>
        <v>Objektorienteret programmering 2</v>
      </c>
      <c r="M293" t="str">
        <f t="shared" si="33"/>
        <v/>
      </c>
      <c r="N293" t="str">
        <f t="shared" si="34"/>
        <v>U</v>
      </c>
      <c r="O293" t="e">
        <f>IF(AND(A293&lt;&gt;A292,#REF!&lt;&gt;""),#REF!,"")</f>
        <v>#REF!</v>
      </c>
      <c r="P293" t="e">
        <f t="shared" si="37"/>
        <v>#REF!</v>
      </c>
      <c r="Q293" s="2" t="e">
        <f t="shared" ca="1" si="38"/>
        <v>#REF!</v>
      </c>
      <c r="R293" t="e">
        <f>IF(NOT(#REF!="Indskrevet"),"",IF(E293="",FALSE,AND(NOT(#REF!),VALUE(RIGHT(CONCATENATE(YEAR(E293)),2))=15)))</f>
        <v>#REF!</v>
      </c>
      <c r="S293" t="e">
        <f t="shared" si="35"/>
        <v>#REF!</v>
      </c>
      <c r="T293" t="e">
        <f t="shared" si="36"/>
        <v>#REF!</v>
      </c>
      <c r="U293" s="2" t="e">
        <f t="shared" si="39"/>
        <v>#REF!</v>
      </c>
      <c r="V293" s="2"/>
    </row>
    <row r="294" spans="1:22" x14ac:dyDescent="0.25">
      <c r="A294" t="s">
        <v>299</v>
      </c>
      <c r="B294" t="s">
        <v>300</v>
      </c>
      <c r="C294">
        <v>19.999999999999801</v>
      </c>
      <c r="D294" t="s">
        <v>5318</v>
      </c>
      <c r="E294" s="1">
        <v>41823</v>
      </c>
      <c r="F294" t="s">
        <v>5354</v>
      </c>
      <c r="G294">
        <v>1</v>
      </c>
      <c r="H294" t="s">
        <v>5287</v>
      </c>
      <c r="I294" t="s">
        <v>5330</v>
      </c>
      <c r="J294" t="s">
        <v>5293</v>
      </c>
      <c r="K294" t="b">
        <f>LOOKUP(A294,'[1]UDDATA-1'!B:B,'[1]UDDATA-1'!A:A)&lt;&gt;LOOKUP(A294,'[1]UDDATA-2'!B:B,'[1]UDDATA-2'!A:A)</f>
        <v>0</v>
      </c>
      <c r="L294" t="str">
        <f t="shared" si="32"/>
        <v>Diskret matematik</v>
      </c>
      <c r="M294" t="str">
        <f t="shared" si="33"/>
        <v/>
      </c>
      <c r="N294" t="str">
        <f t="shared" si="34"/>
        <v>U</v>
      </c>
      <c r="O294" t="e">
        <f>IF(AND(A294&lt;&gt;A293,#REF!&lt;&gt;""),#REF!,"")</f>
        <v>#REF!</v>
      </c>
      <c r="P294" t="e">
        <f t="shared" si="37"/>
        <v>#REF!</v>
      </c>
      <c r="Q294" s="2" t="e">
        <f t="shared" ca="1" si="38"/>
        <v>#REF!</v>
      </c>
      <c r="R294" t="e">
        <f>IF(NOT(#REF!="Indskrevet"),"",IF(E294="",FALSE,AND(NOT(#REF!),VALUE(RIGHT(CONCATENATE(YEAR(E294)),2))=15)))</f>
        <v>#REF!</v>
      </c>
      <c r="S294" t="e">
        <f t="shared" si="35"/>
        <v>#REF!</v>
      </c>
      <c r="T294" t="e">
        <f t="shared" si="36"/>
        <v>#REF!</v>
      </c>
      <c r="U294" s="2" t="e">
        <f t="shared" si="39"/>
        <v>#REF!</v>
      </c>
      <c r="V294" s="2"/>
    </row>
    <row r="295" spans="1:22" x14ac:dyDescent="0.25">
      <c r="A295" t="s">
        <v>302</v>
      </c>
      <c r="B295" t="s">
        <v>303</v>
      </c>
      <c r="C295">
        <v>114.999999999998</v>
      </c>
      <c r="D295" t="s">
        <v>5317</v>
      </c>
      <c r="E295" s="1">
        <v>41652</v>
      </c>
      <c r="F295" t="s">
        <v>5286</v>
      </c>
      <c r="G295">
        <v>1</v>
      </c>
      <c r="H295" t="s">
        <v>5287</v>
      </c>
      <c r="I295" t="s">
        <v>5288</v>
      </c>
      <c r="J295" t="s">
        <v>5289</v>
      </c>
      <c r="K295" t="b">
        <f>LOOKUP(A295,'[1]UDDATA-1'!B:B,'[1]UDDATA-1'!A:A)&lt;&gt;LOOKUP(A295,'[1]UDDATA-2'!B:B,'[1]UDDATA-2'!A:A)</f>
        <v>0</v>
      </c>
      <c r="L295" t="str">
        <f t="shared" si="32"/>
        <v>Grundlæggende programmering</v>
      </c>
      <c r="M295">
        <f t="shared" si="33"/>
        <v>4</v>
      </c>
      <c r="N295" t="str">
        <f t="shared" si="34"/>
        <v/>
      </c>
      <c r="O295" t="e">
        <f>IF(AND(A295&lt;&gt;A294,#REF!&lt;&gt;""),#REF!,"")</f>
        <v>#REF!</v>
      </c>
      <c r="P295" t="e">
        <f t="shared" si="37"/>
        <v>#REF!</v>
      </c>
      <c r="Q295" s="2" t="e">
        <f t="shared" ca="1" si="38"/>
        <v>#REF!</v>
      </c>
      <c r="R295" t="e">
        <f>IF(NOT(#REF!="Indskrevet"),"",IF(E295="",FALSE,AND(NOT(#REF!),VALUE(RIGHT(CONCATENATE(YEAR(E295)),2))=15)))</f>
        <v>#REF!</v>
      </c>
      <c r="S295" t="e">
        <f t="shared" si="35"/>
        <v>#REF!</v>
      </c>
      <c r="T295" t="e">
        <f t="shared" si="36"/>
        <v>#REF!</v>
      </c>
      <c r="U295" s="2" t="e">
        <f t="shared" si="39"/>
        <v>#REF!</v>
      </c>
      <c r="V295" s="2"/>
    </row>
    <row r="296" spans="1:22" x14ac:dyDescent="0.25">
      <c r="A296" t="s">
        <v>302</v>
      </c>
      <c r="B296" t="s">
        <v>303</v>
      </c>
      <c r="C296">
        <v>114.999999999998</v>
      </c>
      <c r="D296" t="s">
        <v>5317</v>
      </c>
      <c r="E296" s="1">
        <v>41815</v>
      </c>
      <c r="F296" t="s">
        <v>5291</v>
      </c>
      <c r="G296">
        <v>1</v>
      </c>
      <c r="H296" t="s">
        <v>5287</v>
      </c>
      <c r="I296" t="s">
        <v>5292</v>
      </c>
      <c r="J296" t="s">
        <v>5293</v>
      </c>
      <c r="K296" t="b">
        <f>LOOKUP(A296,'[1]UDDATA-1'!B:B,'[1]UDDATA-1'!A:A)&lt;&gt;LOOKUP(A296,'[1]UDDATA-2'!B:B,'[1]UDDATA-2'!A:A)</f>
        <v>0</v>
      </c>
      <c r="L296" t="str">
        <f t="shared" si="32"/>
        <v>Matematik til multimedie-applikationer</v>
      </c>
      <c r="M296">
        <f t="shared" si="33"/>
        <v>4</v>
      </c>
      <c r="N296" t="str">
        <f t="shared" si="34"/>
        <v/>
      </c>
      <c r="O296" t="e">
        <f>IF(AND(A296&lt;&gt;A295,#REF!&lt;&gt;""),#REF!,"")</f>
        <v>#REF!</v>
      </c>
      <c r="P296" t="e">
        <f t="shared" si="37"/>
        <v>#REF!</v>
      </c>
      <c r="Q296" s="2" t="e">
        <f t="shared" ca="1" si="38"/>
        <v>#REF!</v>
      </c>
      <c r="R296" t="e">
        <f>IF(NOT(#REF!="Indskrevet"),"",IF(E296="",FALSE,AND(NOT(#REF!),VALUE(RIGHT(CONCATENATE(YEAR(E296)),2))=15)))</f>
        <v>#REF!</v>
      </c>
      <c r="S296" t="e">
        <f t="shared" si="35"/>
        <v>#REF!</v>
      </c>
      <c r="T296" t="e">
        <f t="shared" si="36"/>
        <v>#REF!</v>
      </c>
      <c r="U296" s="2" t="e">
        <f t="shared" si="39"/>
        <v>#REF!</v>
      </c>
      <c r="V296" s="2"/>
    </row>
    <row r="297" spans="1:22" x14ac:dyDescent="0.25">
      <c r="A297" t="s">
        <v>302</v>
      </c>
      <c r="B297" t="s">
        <v>303</v>
      </c>
      <c r="C297">
        <v>114.999999999998</v>
      </c>
      <c r="D297" t="s">
        <v>5285</v>
      </c>
      <c r="E297" s="1">
        <v>41824</v>
      </c>
      <c r="F297" t="s">
        <v>5294</v>
      </c>
      <c r="G297">
        <v>1</v>
      </c>
      <c r="H297" t="s">
        <v>5287</v>
      </c>
      <c r="I297" t="s">
        <v>5295</v>
      </c>
      <c r="J297" t="s">
        <v>5293</v>
      </c>
      <c r="K297" t="b">
        <f>LOOKUP(A297,'[1]UDDATA-1'!B:B,'[1]UDDATA-1'!A:A)&lt;&gt;LOOKUP(A297,'[1]UDDATA-2'!B:B,'[1]UDDATA-2'!A:A)</f>
        <v>0</v>
      </c>
      <c r="L297" t="str">
        <f t="shared" si="32"/>
        <v>Fysisk interface design</v>
      </c>
      <c r="M297">
        <f t="shared" si="33"/>
        <v>2</v>
      </c>
      <c r="N297" t="str">
        <f t="shared" si="34"/>
        <v/>
      </c>
      <c r="O297" t="e">
        <f>IF(AND(A297&lt;&gt;A296,#REF!&lt;&gt;""),#REF!,"")</f>
        <v>#REF!</v>
      </c>
      <c r="P297" t="e">
        <f t="shared" si="37"/>
        <v>#REF!</v>
      </c>
      <c r="Q297" s="2" t="e">
        <f t="shared" ca="1" si="38"/>
        <v>#REF!</v>
      </c>
      <c r="R297" t="e">
        <f>IF(NOT(#REF!="Indskrevet"),"",IF(E297="",FALSE,AND(NOT(#REF!),VALUE(RIGHT(CONCATENATE(YEAR(E297)),2))=15)))</f>
        <v>#REF!</v>
      </c>
      <c r="S297" t="e">
        <f t="shared" si="35"/>
        <v>#REF!</v>
      </c>
      <c r="T297" t="e">
        <f t="shared" si="36"/>
        <v>#REF!</v>
      </c>
      <c r="U297" s="2" t="e">
        <f t="shared" si="39"/>
        <v>#REF!</v>
      </c>
      <c r="V297" s="2"/>
    </row>
    <row r="298" spans="1:22" x14ac:dyDescent="0.25">
      <c r="A298" t="s">
        <v>302</v>
      </c>
      <c r="B298" t="s">
        <v>303</v>
      </c>
      <c r="C298">
        <v>114.999999999998</v>
      </c>
      <c r="D298" t="s">
        <v>5306</v>
      </c>
      <c r="E298" s="1">
        <v>42151</v>
      </c>
      <c r="F298" t="s">
        <v>5297</v>
      </c>
      <c r="G298">
        <v>1</v>
      </c>
      <c r="H298" t="s">
        <v>5307</v>
      </c>
      <c r="I298" t="s">
        <v>5298</v>
      </c>
      <c r="J298" t="s">
        <v>5303</v>
      </c>
      <c r="K298" t="b">
        <f>LOOKUP(A298,'[1]UDDATA-1'!B:B,'[1]UDDATA-1'!A:A)&lt;&gt;LOOKUP(A298,'[1]UDDATA-2'!B:B,'[1]UDDATA-2'!A:A)</f>
        <v>0</v>
      </c>
      <c r="L298" t="str">
        <f t="shared" si="32"/>
        <v>Proceduremæssig programmering</v>
      </c>
      <c r="M298">
        <f t="shared" si="33"/>
        <v>0</v>
      </c>
      <c r="N298" t="str">
        <f t="shared" si="34"/>
        <v/>
      </c>
      <c r="O298" t="e">
        <f>IF(AND(A298&lt;&gt;A297,#REF!&lt;&gt;""),#REF!,"")</f>
        <v>#REF!</v>
      </c>
      <c r="P298" t="e">
        <f t="shared" si="37"/>
        <v>#REF!</v>
      </c>
      <c r="Q298" s="2" t="e">
        <f t="shared" ca="1" si="38"/>
        <v>#REF!</v>
      </c>
      <c r="R298" t="e">
        <f>IF(NOT(#REF!="Indskrevet"),"",IF(E298="",FALSE,AND(NOT(#REF!),VALUE(RIGHT(CONCATENATE(YEAR(E298)),2))=15)))</f>
        <v>#REF!</v>
      </c>
      <c r="S298" t="e">
        <f t="shared" si="35"/>
        <v>#REF!</v>
      </c>
      <c r="T298" t="e">
        <f t="shared" si="36"/>
        <v>#REF!</v>
      </c>
      <c r="U298" s="2" t="e">
        <f t="shared" si="39"/>
        <v>#REF!</v>
      </c>
      <c r="V298" s="2"/>
    </row>
    <row r="299" spans="1:22" x14ac:dyDescent="0.25">
      <c r="A299" t="s">
        <v>302</v>
      </c>
      <c r="B299" t="s">
        <v>303</v>
      </c>
      <c r="C299">
        <v>114.999999999998</v>
      </c>
      <c r="D299" t="s">
        <v>5285</v>
      </c>
      <c r="E299" s="1">
        <v>42258</v>
      </c>
      <c r="F299" t="s">
        <v>5297</v>
      </c>
      <c r="G299">
        <v>2</v>
      </c>
      <c r="H299" t="s">
        <v>5287</v>
      </c>
      <c r="I299" t="s">
        <v>5298</v>
      </c>
      <c r="J299" t="s">
        <v>5315</v>
      </c>
      <c r="K299" t="b">
        <f>LOOKUP(A299,'[1]UDDATA-1'!B:B,'[1]UDDATA-1'!A:A)&lt;&gt;LOOKUP(A299,'[1]UDDATA-2'!B:B,'[1]UDDATA-2'!A:A)</f>
        <v>0</v>
      </c>
      <c r="L299" t="str">
        <f t="shared" si="32"/>
        <v/>
      </c>
      <c r="M299" t="str">
        <f t="shared" si="33"/>
        <v/>
      </c>
      <c r="N299" t="str">
        <f t="shared" si="34"/>
        <v/>
      </c>
      <c r="O299" t="e">
        <f>IF(AND(A299&lt;&gt;A298,#REF!&lt;&gt;""),#REF!,"")</f>
        <v>#REF!</v>
      </c>
      <c r="P299" t="e">
        <f t="shared" si="37"/>
        <v>#REF!</v>
      </c>
      <c r="Q299" s="2" t="e">
        <f t="shared" ca="1" si="38"/>
        <v>#REF!</v>
      </c>
      <c r="R299" t="e">
        <f>IF(NOT(#REF!="Indskrevet"),"",IF(E299="",FALSE,AND(NOT(#REF!),VALUE(RIGHT(CONCATENATE(YEAR(E299)),2))=15)))</f>
        <v>#REF!</v>
      </c>
      <c r="S299" t="e">
        <f t="shared" si="35"/>
        <v>#REF!</v>
      </c>
      <c r="T299" t="e">
        <f t="shared" si="36"/>
        <v>#REF!</v>
      </c>
      <c r="U299" s="2" t="e">
        <f t="shared" si="39"/>
        <v>#REF!</v>
      </c>
      <c r="V299" s="2"/>
    </row>
    <row r="300" spans="1:22" x14ac:dyDescent="0.25">
      <c r="A300" t="s">
        <v>302</v>
      </c>
      <c r="B300" t="s">
        <v>303</v>
      </c>
      <c r="C300">
        <v>114.999999999998</v>
      </c>
      <c r="D300" t="s">
        <v>5296</v>
      </c>
      <c r="E300" s="1">
        <v>42165</v>
      </c>
      <c r="F300" t="s">
        <v>5301</v>
      </c>
      <c r="G300">
        <v>1</v>
      </c>
      <c r="H300" t="s">
        <v>5287</v>
      </c>
      <c r="I300" t="s">
        <v>5302</v>
      </c>
      <c r="J300" t="s">
        <v>5303</v>
      </c>
      <c r="K300" t="b">
        <f>LOOKUP(A300,'[1]UDDATA-1'!B:B,'[1]UDDATA-1'!A:A)&lt;&gt;LOOKUP(A300,'[1]UDDATA-2'!B:B,'[1]UDDATA-2'!A:A)</f>
        <v>0</v>
      </c>
      <c r="L300" t="str">
        <f t="shared" si="32"/>
        <v>Lyd- og musikbehandling</v>
      </c>
      <c r="M300">
        <f t="shared" si="33"/>
        <v>7</v>
      </c>
      <c r="N300" t="str">
        <f t="shared" si="34"/>
        <v/>
      </c>
      <c r="O300" t="e">
        <f>IF(AND(A300&lt;&gt;A299,#REF!&lt;&gt;""),#REF!,"")</f>
        <v>#REF!</v>
      </c>
      <c r="P300" t="e">
        <f t="shared" si="37"/>
        <v>#REF!</v>
      </c>
      <c r="Q300" s="2" t="e">
        <f t="shared" ca="1" si="38"/>
        <v>#REF!</v>
      </c>
      <c r="R300" t="e">
        <f>IF(NOT(#REF!="Indskrevet"),"",IF(E300="",FALSE,AND(NOT(#REF!),VALUE(RIGHT(CONCATENATE(YEAR(E300)),2))=15)))</f>
        <v>#REF!</v>
      </c>
      <c r="S300" t="e">
        <f t="shared" si="35"/>
        <v>#REF!</v>
      </c>
      <c r="T300" t="e">
        <f t="shared" si="36"/>
        <v>#REF!</v>
      </c>
      <c r="U300" s="2" t="e">
        <f t="shared" si="39"/>
        <v>#REF!</v>
      </c>
      <c r="V300" s="2"/>
    </row>
    <row r="301" spans="1:22" x14ac:dyDescent="0.25">
      <c r="A301" t="s">
        <v>302</v>
      </c>
      <c r="B301" t="s">
        <v>303</v>
      </c>
      <c r="C301">
        <v>114.999999999998</v>
      </c>
      <c r="D301" t="s">
        <v>5306</v>
      </c>
      <c r="E301" s="1">
        <v>42171</v>
      </c>
      <c r="F301" t="s">
        <v>5304</v>
      </c>
      <c r="G301">
        <v>1</v>
      </c>
      <c r="H301" t="s">
        <v>5307</v>
      </c>
      <c r="I301" t="s">
        <v>5305</v>
      </c>
      <c r="J301" t="s">
        <v>5303</v>
      </c>
      <c r="K301" t="b">
        <f>LOOKUP(A301,'[1]UDDATA-1'!B:B,'[1]UDDATA-1'!A:A)&lt;&gt;LOOKUP(A301,'[1]UDDATA-2'!B:B,'[1]UDDATA-2'!A:A)</f>
        <v>0</v>
      </c>
      <c r="L301" t="str">
        <f t="shared" si="32"/>
        <v>Objektorienteret Software Engineering</v>
      </c>
      <c r="M301">
        <f t="shared" si="33"/>
        <v>0</v>
      </c>
      <c r="N301" t="str">
        <f t="shared" si="34"/>
        <v/>
      </c>
      <c r="O301" t="e">
        <f>IF(AND(A301&lt;&gt;A300,#REF!&lt;&gt;""),#REF!,"")</f>
        <v>#REF!</v>
      </c>
      <c r="P301" t="e">
        <f t="shared" si="37"/>
        <v>#REF!</v>
      </c>
      <c r="Q301" s="2" t="e">
        <f t="shared" ca="1" si="38"/>
        <v>#REF!</v>
      </c>
      <c r="R301" t="e">
        <f>IF(NOT(#REF!="Indskrevet"),"",IF(E301="",FALSE,AND(NOT(#REF!),VALUE(RIGHT(CONCATENATE(YEAR(E301)),2))=15)))</f>
        <v>#REF!</v>
      </c>
      <c r="S301" t="e">
        <f t="shared" si="35"/>
        <v>#REF!</v>
      </c>
      <c r="T301" t="e">
        <f t="shared" si="36"/>
        <v>#REF!</v>
      </c>
      <c r="U301" s="2" t="e">
        <f t="shared" si="39"/>
        <v>#REF!</v>
      </c>
      <c r="V301" s="2"/>
    </row>
    <row r="302" spans="1:22" x14ac:dyDescent="0.25">
      <c r="A302" t="s">
        <v>302</v>
      </c>
      <c r="B302" t="s">
        <v>303</v>
      </c>
      <c r="C302">
        <v>114.999999999998</v>
      </c>
      <c r="D302" t="s">
        <v>5306</v>
      </c>
      <c r="E302" s="1">
        <v>42256</v>
      </c>
      <c r="F302" t="s">
        <v>5304</v>
      </c>
      <c r="G302">
        <v>2</v>
      </c>
      <c r="H302" t="s">
        <v>5287</v>
      </c>
      <c r="I302" t="s">
        <v>5305</v>
      </c>
      <c r="J302" t="s">
        <v>5315</v>
      </c>
      <c r="K302" t="b">
        <f>LOOKUP(A302,'[1]UDDATA-1'!B:B,'[1]UDDATA-1'!A:A)&lt;&gt;LOOKUP(A302,'[1]UDDATA-2'!B:B,'[1]UDDATA-2'!A:A)</f>
        <v>0</v>
      </c>
      <c r="L302" t="str">
        <f t="shared" si="32"/>
        <v/>
      </c>
      <c r="M302" t="str">
        <f t="shared" si="33"/>
        <v/>
      </c>
      <c r="N302" t="str">
        <f t="shared" si="34"/>
        <v/>
      </c>
      <c r="O302" t="e">
        <f>IF(AND(A302&lt;&gt;A301,#REF!&lt;&gt;""),#REF!,"")</f>
        <v>#REF!</v>
      </c>
      <c r="P302" t="e">
        <f t="shared" si="37"/>
        <v>#REF!</v>
      </c>
      <c r="Q302" s="2" t="e">
        <f t="shared" ca="1" si="38"/>
        <v>#REF!</v>
      </c>
      <c r="R302" t="e">
        <f>IF(NOT(#REF!="Indskrevet"),"",IF(E302="",FALSE,AND(NOT(#REF!),VALUE(RIGHT(CONCATENATE(YEAR(E302)),2))=15)))</f>
        <v>#REF!</v>
      </c>
      <c r="S302" t="e">
        <f t="shared" si="35"/>
        <v>#REF!</v>
      </c>
      <c r="T302" t="e">
        <f t="shared" si="36"/>
        <v>#REF!</v>
      </c>
      <c r="U302" s="2" t="e">
        <f t="shared" si="39"/>
        <v>#REF!</v>
      </c>
      <c r="V302" s="2"/>
    </row>
    <row r="303" spans="1:22" x14ac:dyDescent="0.25">
      <c r="A303" t="s">
        <v>305</v>
      </c>
      <c r="B303" t="s">
        <v>306</v>
      </c>
      <c r="C303">
        <v>24.999999999999599</v>
      </c>
      <c r="D303" t="s">
        <v>5327</v>
      </c>
      <c r="E303" s="1">
        <v>42033</v>
      </c>
      <c r="F303" t="s">
        <v>5286</v>
      </c>
      <c r="G303">
        <v>1</v>
      </c>
      <c r="H303" t="s">
        <v>5307</v>
      </c>
      <c r="I303" t="s">
        <v>5288</v>
      </c>
      <c r="J303" t="s">
        <v>5289</v>
      </c>
      <c r="K303" t="b">
        <f>LOOKUP(A303,'[1]UDDATA-1'!B:B,'[1]UDDATA-1'!A:A)&lt;&gt;LOOKUP(A303,'[1]UDDATA-2'!B:B,'[1]UDDATA-2'!A:A)</f>
        <v>0</v>
      </c>
      <c r="L303" t="str">
        <f t="shared" si="32"/>
        <v>Grundlæggende programmering</v>
      </c>
      <c r="M303">
        <f t="shared" si="33"/>
        <v>-3</v>
      </c>
      <c r="N303" t="str">
        <f t="shared" si="34"/>
        <v/>
      </c>
      <c r="O303" t="e">
        <f>IF(AND(A303&lt;&gt;A302,#REF!&lt;&gt;""),#REF!,"")</f>
        <v>#REF!</v>
      </c>
      <c r="P303" t="e">
        <f t="shared" si="37"/>
        <v>#REF!</v>
      </c>
      <c r="Q303" s="2" t="e">
        <f t="shared" ca="1" si="38"/>
        <v>#REF!</v>
      </c>
      <c r="R303" t="e">
        <f>IF(NOT(#REF!="Indskrevet"),"",IF(E303="",FALSE,AND(NOT(#REF!),VALUE(RIGHT(CONCATENATE(YEAR(E303)),2))=15)))</f>
        <v>#REF!</v>
      </c>
      <c r="S303" t="e">
        <f t="shared" si="35"/>
        <v>#REF!</v>
      </c>
      <c r="T303" t="e">
        <f t="shared" si="36"/>
        <v>#REF!</v>
      </c>
      <c r="U303" s="2" t="e">
        <f t="shared" si="39"/>
        <v>#REF!</v>
      </c>
      <c r="V303" s="2"/>
    </row>
    <row r="304" spans="1:22" x14ac:dyDescent="0.25">
      <c r="A304" t="s">
        <v>305</v>
      </c>
      <c r="B304" t="s">
        <v>306</v>
      </c>
      <c r="C304">
        <v>24.999999999999599</v>
      </c>
      <c r="D304" t="s">
        <v>5327</v>
      </c>
      <c r="E304" s="1">
        <v>42066</v>
      </c>
      <c r="F304" t="s">
        <v>5286</v>
      </c>
      <c r="G304">
        <v>2</v>
      </c>
      <c r="H304" t="s">
        <v>5287</v>
      </c>
      <c r="I304" t="s">
        <v>5288</v>
      </c>
      <c r="J304" t="s">
        <v>5293</v>
      </c>
      <c r="K304" t="b">
        <f>LOOKUP(A304,'[1]UDDATA-1'!B:B,'[1]UDDATA-1'!A:A)&lt;&gt;LOOKUP(A304,'[1]UDDATA-2'!B:B,'[1]UDDATA-2'!A:A)</f>
        <v>0</v>
      </c>
      <c r="L304" t="str">
        <f t="shared" si="32"/>
        <v/>
      </c>
      <c r="M304" t="str">
        <f t="shared" si="33"/>
        <v/>
      </c>
      <c r="N304" t="str">
        <f t="shared" si="34"/>
        <v/>
      </c>
      <c r="O304" t="e">
        <f>IF(AND(A304&lt;&gt;A303,#REF!&lt;&gt;""),#REF!,"")</f>
        <v>#REF!</v>
      </c>
      <c r="P304" t="e">
        <f t="shared" si="37"/>
        <v>#REF!</v>
      </c>
      <c r="Q304" s="2" t="e">
        <f t="shared" ca="1" si="38"/>
        <v>#REF!</v>
      </c>
      <c r="R304" t="e">
        <f>IF(NOT(#REF!="Indskrevet"),"",IF(E304="",FALSE,AND(NOT(#REF!),VALUE(RIGHT(CONCATENATE(YEAR(E304)),2))=15)))</f>
        <v>#REF!</v>
      </c>
      <c r="S304" t="e">
        <f t="shared" si="35"/>
        <v>#REF!</v>
      </c>
      <c r="T304" t="e">
        <f t="shared" si="36"/>
        <v>#REF!</v>
      </c>
      <c r="U304" s="2" t="e">
        <f t="shared" si="39"/>
        <v>#REF!</v>
      </c>
      <c r="V304" s="2"/>
    </row>
    <row r="305" spans="1:22" x14ac:dyDescent="0.25">
      <c r="A305" t="s">
        <v>305</v>
      </c>
      <c r="B305" t="s">
        <v>306</v>
      </c>
      <c r="C305">
        <v>24.999999999999599</v>
      </c>
      <c r="D305" t="s">
        <v>5318</v>
      </c>
      <c r="E305" s="1">
        <v>42178</v>
      </c>
      <c r="F305" t="s">
        <v>5291</v>
      </c>
      <c r="G305">
        <v>1</v>
      </c>
      <c r="H305" t="s">
        <v>5307</v>
      </c>
      <c r="I305" t="s">
        <v>5292</v>
      </c>
      <c r="J305" t="s">
        <v>5293</v>
      </c>
      <c r="K305" t="b">
        <f>LOOKUP(A305,'[1]UDDATA-1'!B:B,'[1]UDDATA-1'!A:A)&lt;&gt;LOOKUP(A305,'[1]UDDATA-2'!B:B,'[1]UDDATA-2'!A:A)</f>
        <v>0</v>
      </c>
      <c r="L305" t="str">
        <f t="shared" si="32"/>
        <v>Matematik til multimedie-applikationer</v>
      </c>
      <c r="M305" t="str">
        <f t="shared" si="33"/>
        <v/>
      </c>
      <c r="N305" t="str">
        <f t="shared" si="34"/>
        <v>U</v>
      </c>
      <c r="O305" t="e">
        <f>IF(AND(A305&lt;&gt;A304,#REF!&lt;&gt;""),#REF!,"")</f>
        <v>#REF!</v>
      </c>
      <c r="P305" t="e">
        <f t="shared" si="37"/>
        <v>#REF!</v>
      </c>
      <c r="Q305" s="2" t="e">
        <f t="shared" ca="1" si="38"/>
        <v>#REF!</v>
      </c>
      <c r="R305" t="e">
        <f>IF(NOT(#REF!="Indskrevet"),"",IF(E305="",FALSE,AND(NOT(#REF!),VALUE(RIGHT(CONCATENATE(YEAR(E305)),2))=15)))</f>
        <v>#REF!</v>
      </c>
      <c r="S305" t="e">
        <f t="shared" si="35"/>
        <v>#REF!</v>
      </c>
      <c r="T305" t="e">
        <f t="shared" si="36"/>
        <v>#REF!</v>
      </c>
      <c r="U305" s="2" t="e">
        <f t="shared" si="39"/>
        <v>#REF!</v>
      </c>
      <c r="V305" s="2"/>
    </row>
    <row r="306" spans="1:22" x14ac:dyDescent="0.25">
      <c r="A306" t="s">
        <v>305</v>
      </c>
      <c r="B306" t="s">
        <v>306</v>
      </c>
      <c r="C306">
        <v>24.999999999999599</v>
      </c>
      <c r="D306" t="s">
        <v>5318</v>
      </c>
      <c r="E306" s="1">
        <v>42249</v>
      </c>
      <c r="F306" t="s">
        <v>5291</v>
      </c>
      <c r="G306">
        <v>2</v>
      </c>
      <c r="H306" t="s">
        <v>5287</v>
      </c>
      <c r="I306" t="s">
        <v>5292</v>
      </c>
      <c r="J306" t="s">
        <v>5299</v>
      </c>
      <c r="K306" t="b">
        <f>LOOKUP(A306,'[1]UDDATA-1'!B:B,'[1]UDDATA-1'!A:A)&lt;&gt;LOOKUP(A306,'[1]UDDATA-2'!B:B,'[1]UDDATA-2'!A:A)</f>
        <v>0</v>
      </c>
      <c r="L306" t="str">
        <f t="shared" si="32"/>
        <v/>
      </c>
      <c r="M306" t="str">
        <f t="shared" si="33"/>
        <v/>
      </c>
      <c r="N306" t="str">
        <f t="shared" si="34"/>
        <v/>
      </c>
      <c r="O306" t="e">
        <f>IF(AND(A306&lt;&gt;A305,#REF!&lt;&gt;""),#REF!,"")</f>
        <v>#REF!</v>
      </c>
      <c r="P306" t="e">
        <f t="shared" si="37"/>
        <v>#REF!</v>
      </c>
      <c r="Q306" s="2" t="e">
        <f t="shared" ca="1" si="38"/>
        <v>#REF!</v>
      </c>
      <c r="R306" t="e">
        <f>IF(NOT(#REF!="Indskrevet"),"",IF(E306="",FALSE,AND(NOT(#REF!),VALUE(RIGHT(CONCATENATE(YEAR(E306)),2))=15)))</f>
        <v>#REF!</v>
      </c>
      <c r="S306" t="e">
        <f t="shared" si="35"/>
        <v>#REF!</v>
      </c>
      <c r="T306" t="e">
        <f t="shared" si="36"/>
        <v>#REF!</v>
      </c>
      <c r="U306" s="2" t="e">
        <f t="shared" si="39"/>
        <v>#REF!</v>
      </c>
      <c r="V306" s="2"/>
    </row>
    <row r="307" spans="1:22" x14ac:dyDescent="0.25">
      <c r="A307" t="s">
        <v>309</v>
      </c>
      <c r="B307" t="s">
        <v>310</v>
      </c>
      <c r="C307">
        <v>119.999999999998</v>
      </c>
      <c r="D307" t="s">
        <v>5285</v>
      </c>
      <c r="E307" s="1">
        <v>41646</v>
      </c>
      <c r="F307" t="s">
        <v>5357</v>
      </c>
      <c r="G307">
        <v>1</v>
      </c>
      <c r="H307" t="s">
        <v>5287</v>
      </c>
      <c r="I307" t="s">
        <v>5324</v>
      </c>
      <c r="J307" t="s">
        <v>5289</v>
      </c>
      <c r="K307" t="b">
        <f>LOOKUP(A307,'[1]UDDATA-1'!B:B,'[1]UDDATA-1'!A:A)&lt;&gt;LOOKUP(A307,'[1]UDDATA-2'!B:B,'[1]UDDATA-2'!A:A)</f>
        <v>0</v>
      </c>
      <c r="L307" t="str">
        <f t="shared" si="32"/>
        <v>Lineær algebra</v>
      </c>
      <c r="M307">
        <f t="shared" si="33"/>
        <v>2</v>
      </c>
      <c r="N307" t="str">
        <f t="shared" si="34"/>
        <v/>
      </c>
      <c r="O307" t="e">
        <f>IF(AND(A307&lt;&gt;A306,#REF!&lt;&gt;""),#REF!,"")</f>
        <v>#REF!</v>
      </c>
      <c r="P307" t="e">
        <f t="shared" si="37"/>
        <v>#REF!</v>
      </c>
      <c r="Q307" s="2" t="e">
        <f t="shared" ca="1" si="38"/>
        <v>#REF!</v>
      </c>
      <c r="R307" t="e">
        <f>IF(NOT(#REF!="Indskrevet"),"",IF(E307="",FALSE,AND(NOT(#REF!),VALUE(RIGHT(CONCATENATE(YEAR(E307)),2))=15)))</f>
        <v>#REF!</v>
      </c>
      <c r="S307" t="e">
        <f t="shared" si="35"/>
        <v>#REF!</v>
      </c>
      <c r="T307" t="e">
        <f t="shared" si="36"/>
        <v>#REF!</v>
      </c>
      <c r="U307" s="2" t="e">
        <f t="shared" si="39"/>
        <v>#REF!</v>
      </c>
      <c r="V307" s="2"/>
    </row>
    <row r="308" spans="1:22" x14ac:dyDescent="0.25">
      <c r="A308" t="s">
        <v>309</v>
      </c>
      <c r="B308" t="s">
        <v>310</v>
      </c>
      <c r="C308">
        <v>119.999999999998</v>
      </c>
      <c r="D308" t="s">
        <v>5285</v>
      </c>
      <c r="E308" s="1">
        <v>41823</v>
      </c>
      <c r="F308" t="s">
        <v>5358</v>
      </c>
      <c r="G308">
        <v>1</v>
      </c>
      <c r="H308" t="s">
        <v>5287</v>
      </c>
      <c r="I308" t="s">
        <v>5330</v>
      </c>
      <c r="J308" t="s">
        <v>5293</v>
      </c>
      <c r="K308" t="b">
        <f>LOOKUP(A308,'[1]UDDATA-1'!B:B,'[1]UDDATA-1'!A:A)&lt;&gt;LOOKUP(A308,'[1]UDDATA-2'!B:B,'[1]UDDATA-2'!A:A)</f>
        <v>0</v>
      </c>
      <c r="L308" t="str">
        <f t="shared" si="32"/>
        <v>Diskret matematik</v>
      </c>
      <c r="M308">
        <f t="shared" si="33"/>
        <v>2</v>
      </c>
      <c r="N308" t="str">
        <f t="shared" si="34"/>
        <v/>
      </c>
      <c r="O308" t="e">
        <f>IF(AND(A308&lt;&gt;A307,#REF!&lt;&gt;""),#REF!,"")</f>
        <v>#REF!</v>
      </c>
      <c r="P308" t="e">
        <f t="shared" si="37"/>
        <v>#REF!</v>
      </c>
      <c r="Q308" s="2" t="e">
        <f t="shared" ca="1" si="38"/>
        <v>#REF!</v>
      </c>
      <c r="R308" t="e">
        <f>IF(NOT(#REF!="Indskrevet"),"",IF(E308="",FALSE,AND(NOT(#REF!),VALUE(RIGHT(CONCATENATE(YEAR(E308)),2))=15)))</f>
        <v>#REF!</v>
      </c>
      <c r="S308" t="e">
        <f t="shared" si="35"/>
        <v>#REF!</v>
      </c>
      <c r="T308" t="e">
        <f t="shared" si="36"/>
        <v>#REF!</v>
      </c>
      <c r="U308" s="2" t="e">
        <f t="shared" si="39"/>
        <v>#REF!</v>
      </c>
      <c r="V308" s="2"/>
    </row>
    <row r="309" spans="1:22" x14ac:dyDescent="0.25">
      <c r="A309" t="s">
        <v>309</v>
      </c>
      <c r="B309" t="s">
        <v>310</v>
      </c>
      <c r="C309">
        <v>119.999999999998</v>
      </c>
      <c r="D309" t="s">
        <v>5296</v>
      </c>
      <c r="E309" s="1">
        <v>41808</v>
      </c>
      <c r="F309" t="s">
        <v>5359</v>
      </c>
      <c r="G309">
        <v>1</v>
      </c>
      <c r="H309" t="s">
        <v>5287</v>
      </c>
      <c r="I309" t="s">
        <v>5334</v>
      </c>
      <c r="J309" t="s">
        <v>5293</v>
      </c>
      <c r="K309" t="b">
        <f>LOOKUP(A309,'[1]UDDATA-1'!B:B,'[1]UDDATA-1'!A:A)&lt;&gt;LOOKUP(A309,'[1]UDDATA-2'!B:B,'[1]UDDATA-2'!A:A)</f>
        <v>0</v>
      </c>
      <c r="L309" t="str">
        <f t="shared" si="32"/>
        <v>Objektorienteret programmering</v>
      </c>
      <c r="M309">
        <f t="shared" si="33"/>
        <v>7</v>
      </c>
      <c r="N309" t="str">
        <f t="shared" si="34"/>
        <v/>
      </c>
      <c r="O309" t="e">
        <f>IF(AND(A309&lt;&gt;A308,#REF!&lt;&gt;""),#REF!,"")</f>
        <v>#REF!</v>
      </c>
      <c r="P309" t="e">
        <f t="shared" si="37"/>
        <v>#REF!</v>
      </c>
      <c r="Q309" s="2" t="e">
        <f t="shared" ca="1" si="38"/>
        <v>#REF!</v>
      </c>
      <c r="R309" t="e">
        <f>IF(NOT(#REF!="Indskrevet"),"",IF(E309="",FALSE,AND(NOT(#REF!),VALUE(RIGHT(CONCATENATE(YEAR(E309)),2))=15)))</f>
        <v>#REF!</v>
      </c>
      <c r="S309" t="e">
        <f t="shared" si="35"/>
        <v>#REF!</v>
      </c>
      <c r="T309" t="e">
        <f t="shared" si="36"/>
        <v>#REF!</v>
      </c>
      <c r="U309" s="2" t="e">
        <f t="shared" si="39"/>
        <v>#REF!</v>
      </c>
      <c r="V309" s="2"/>
    </row>
    <row r="310" spans="1:22" x14ac:dyDescent="0.25">
      <c r="A310" t="s">
        <v>309</v>
      </c>
      <c r="B310" t="s">
        <v>310</v>
      </c>
      <c r="C310">
        <v>119.999999999998</v>
      </c>
      <c r="D310" t="s">
        <v>5285</v>
      </c>
      <c r="E310" s="1">
        <v>42031</v>
      </c>
      <c r="F310" t="s">
        <v>5360</v>
      </c>
      <c r="G310">
        <v>1</v>
      </c>
      <c r="H310" t="s">
        <v>5287</v>
      </c>
      <c r="I310" t="s">
        <v>5340</v>
      </c>
      <c r="J310" t="s">
        <v>5299</v>
      </c>
      <c r="K310" t="b">
        <f>LOOKUP(A310,'[1]UDDATA-1'!B:B,'[1]UDDATA-1'!A:A)&lt;&gt;LOOKUP(A310,'[1]UDDATA-2'!B:B,'[1]UDDATA-2'!A:A)</f>
        <v>0</v>
      </c>
      <c r="L310" t="str">
        <f t="shared" si="32"/>
        <v>Algoritmik og datastrukturer</v>
      </c>
      <c r="M310">
        <f t="shared" si="33"/>
        <v>2</v>
      </c>
      <c r="N310" t="str">
        <f t="shared" si="34"/>
        <v/>
      </c>
      <c r="O310" t="e">
        <f>IF(AND(A310&lt;&gt;A309,#REF!&lt;&gt;""),#REF!,"")</f>
        <v>#REF!</v>
      </c>
      <c r="P310" t="e">
        <f t="shared" si="37"/>
        <v>#REF!</v>
      </c>
      <c r="Q310" s="2" t="e">
        <f t="shared" ca="1" si="38"/>
        <v>#REF!</v>
      </c>
      <c r="R310" t="e">
        <f>IF(NOT(#REF!="Indskrevet"),"",IF(E310="",FALSE,AND(NOT(#REF!),VALUE(RIGHT(CONCATENATE(YEAR(E310)),2))=15)))</f>
        <v>#REF!</v>
      </c>
      <c r="S310" t="e">
        <f t="shared" si="35"/>
        <v>#REF!</v>
      </c>
      <c r="T310" t="e">
        <f t="shared" si="36"/>
        <v>#REF!</v>
      </c>
      <c r="U310" s="2" t="e">
        <f t="shared" si="39"/>
        <v>#REF!</v>
      </c>
      <c r="V310" s="2"/>
    </row>
    <row r="311" spans="1:22" x14ac:dyDescent="0.25">
      <c r="A311" t="s">
        <v>309</v>
      </c>
      <c r="B311" t="s">
        <v>310</v>
      </c>
      <c r="C311">
        <v>119.999999999998</v>
      </c>
      <c r="D311" t="s">
        <v>5296</v>
      </c>
      <c r="E311" s="1">
        <v>42172</v>
      </c>
      <c r="F311" t="s">
        <v>5361</v>
      </c>
      <c r="G311">
        <v>1</v>
      </c>
      <c r="H311" t="s">
        <v>5287</v>
      </c>
      <c r="I311" t="s">
        <v>5342</v>
      </c>
      <c r="J311" t="s">
        <v>5303</v>
      </c>
      <c r="K311" t="b">
        <f>LOOKUP(A311,'[1]UDDATA-1'!B:B,'[1]UDDATA-1'!A:A)&lt;&gt;LOOKUP(A311,'[1]UDDATA-2'!B:B,'[1]UDDATA-2'!A:A)</f>
        <v>0</v>
      </c>
      <c r="L311" t="str">
        <f t="shared" si="32"/>
        <v>Syntaks og semantik</v>
      </c>
      <c r="M311">
        <f t="shared" si="33"/>
        <v>7</v>
      </c>
      <c r="N311" t="str">
        <f t="shared" si="34"/>
        <v/>
      </c>
      <c r="O311" t="e">
        <f>IF(AND(A311&lt;&gt;A310,#REF!&lt;&gt;""),#REF!,"")</f>
        <v>#REF!</v>
      </c>
      <c r="P311" t="e">
        <f t="shared" si="37"/>
        <v>#REF!</v>
      </c>
      <c r="Q311" s="2" t="e">
        <f t="shared" ca="1" si="38"/>
        <v>#REF!</v>
      </c>
      <c r="R311" t="e">
        <f>IF(NOT(#REF!="Indskrevet"),"",IF(E311="",FALSE,AND(NOT(#REF!),VALUE(RIGHT(CONCATENATE(YEAR(E311)),2))=15)))</f>
        <v>#REF!</v>
      </c>
      <c r="S311" t="e">
        <f t="shared" si="35"/>
        <v>#REF!</v>
      </c>
      <c r="T311" t="e">
        <f t="shared" si="36"/>
        <v>#REF!</v>
      </c>
      <c r="U311" s="2" t="e">
        <f t="shared" si="39"/>
        <v>#REF!</v>
      </c>
      <c r="V311" s="2"/>
    </row>
    <row r="312" spans="1:22" x14ac:dyDescent="0.25">
      <c r="A312" t="s">
        <v>313</v>
      </c>
      <c r="B312" t="s">
        <v>314</v>
      </c>
      <c r="C312">
        <v>109.999999999998</v>
      </c>
      <c r="D312" t="s">
        <v>5317</v>
      </c>
      <c r="E312" s="1">
        <v>41652</v>
      </c>
      <c r="F312" t="s">
        <v>5286</v>
      </c>
      <c r="G312">
        <v>1</v>
      </c>
      <c r="H312" t="s">
        <v>5287</v>
      </c>
      <c r="I312" t="s">
        <v>5288</v>
      </c>
      <c r="J312" t="s">
        <v>5289</v>
      </c>
      <c r="K312" t="b">
        <f>LOOKUP(A312,'[1]UDDATA-1'!B:B,'[1]UDDATA-1'!A:A)&lt;&gt;LOOKUP(A312,'[1]UDDATA-2'!B:B,'[1]UDDATA-2'!A:A)</f>
        <v>0</v>
      </c>
      <c r="L312" t="str">
        <f t="shared" si="32"/>
        <v>Grundlæggende programmering</v>
      </c>
      <c r="M312">
        <f t="shared" si="33"/>
        <v>4</v>
      </c>
      <c r="N312" t="str">
        <f t="shared" si="34"/>
        <v/>
      </c>
      <c r="O312" t="e">
        <f>IF(AND(A312&lt;&gt;A311,#REF!&lt;&gt;""),#REF!,"")</f>
        <v>#REF!</v>
      </c>
      <c r="P312" t="e">
        <f t="shared" si="37"/>
        <v>#REF!</v>
      </c>
      <c r="Q312" s="2" t="e">
        <f t="shared" ca="1" si="38"/>
        <v>#REF!</v>
      </c>
      <c r="R312" t="e">
        <f>IF(NOT(#REF!="Indskrevet"),"",IF(E312="",FALSE,AND(NOT(#REF!),VALUE(RIGHT(CONCATENATE(YEAR(E312)),2))=15)))</f>
        <v>#REF!</v>
      </c>
      <c r="S312" t="e">
        <f t="shared" si="35"/>
        <v>#REF!</v>
      </c>
      <c r="T312" t="e">
        <f t="shared" si="36"/>
        <v>#REF!</v>
      </c>
      <c r="U312" s="2" t="e">
        <f t="shared" si="39"/>
        <v>#REF!</v>
      </c>
      <c r="V312" s="2"/>
    </row>
    <row r="313" spans="1:22" x14ac:dyDescent="0.25">
      <c r="A313" t="s">
        <v>313</v>
      </c>
      <c r="B313" t="s">
        <v>314</v>
      </c>
      <c r="C313">
        <v>109.999999999998</v>
      </c>
      <c r="D313" t="s">
        <v>5285</v>
      </c>
      <c r="E313" s="1">
        <v>41815</v>
      </c>
      <c r="F313" t="s">
        <v>5291</v>
      </c>
      <c r="G313">
        <v>1</v>
      </c>
      <c r="H313" t="s">
        <v>5287</v>
      </c>
      <c r="I313" t="s">
        <v>5292</v>
      </c>
      <c r="J313" t="s">
        <v>5293</v>
      </c>
      <c r="K313" t="b">
        <f>LOOKUP(A313,'[1]UDDATA-1'!B:B,'[1]UDDATA-1'!A:A)&lt;&gt;LOOKUP(A313,'[1]UDDATA-2'!B:B,'[1]UDDATA-2'!A:A)</f>
        <v>0</v>
      </c>
      <c r="L313" t="str">
        <f t="shared" si="32"/>
        <v>Matematik til multimedie-applikationer</v>
      </c>
      <c r="M313">
        <f t="shared" si="33"/>
        <v>2</v>
      </c>
      <c r="N313" t="str">
        <f t="shared" si="34"/>
        <v/>
      </c>
      <c r="O313" t="e">
        <f>IF(AND(A313&lt;&gt;A312,#REF!&lt;&gt;""),#REF!,"")</f>
        <v>#REF!</v>
      </c>
      <c r="P313" t="e">
        <f t="shared" si="37"/>
        <v>#REF!</v>
      </c>
      <c r="Q313" s="2" t="e">
        <f t="shared" ca="1" si="38"/>
        <v>#REF!</v>
      </c>
      <c r="R313" t="e">
        <f>IF(NOT(#REF!="Indskrevet"),"",IF(E313="",FALSE,AND(NOT(#REF!),VALUE(RIGHT(CONCATENATE(YEAR(E313)),2))=15)))</f>
        <v>#REF!</v>
      </c>
      <c r="S313" t="e">
        <f t="shared" si="35"/>
        <v>#REF!</v>
      </c>
      <c r="T313" t="e">
        <f t="shared" si="36"/>
        <v>#REF!</v>
      </c>
      <c r="U313" s="2" t="e">
        <f t="shared" si="39"/>
        <v>#REF!</v>
      </c>
      <c r="V313" s="2"/>
    </row>
    <row r="314" spans="1:22" x14ac:dyDescent="0.25">
      <c r="A314" t="s">
        <v>313</v>
      </c>
      <c r="B314" t="s">
        <v>314</v>
      </c>
      <c r="C314">
        <v>109.999999999998</v>
      </c>
      <c r="D314" t="s">
        <v>5285</v>
      </c>
      <c r="E314" s="1">
        <v>41824</v>
      </c>
      <c r="F314" t="s">
        <v>5294</v>
      </c>
      <c r="G314">
        <v>1</v>
      </c>
      <c r="H314" t="s">
        <v>5287</v>
      </c>
      <c r="I314" t="s">
        <v>5295</v>
      </c>
      <c r="J314" t="s">
        <v>5293</v>
      </c>
      <c r="K314" t="b">
        <f>LOOKUP(A314,'[1]UDDATA-1'!B:B,'[1]UDDATA-1'!A:A)&lt;&gt;LOOKUP(A314,'[1]UDDATA-2'!B:B,'[1]UDDATA-2'!A:A)</f>
        <v>0</v>
      </c>
      <c r="L314" t="str">
        <f t="shared" si="32"/>
        <v>Fysisk interface design</v>
      </c>
      <c r="M314">
        <f t="shared" si="33"/>
        <v>2</v>
      </c>
      <c r="N314" t="str">
        <f t="shared" si="34"/>
        <v/>
      </c>
      <c r="O314" t="e">
        <f>IF(AND(A314&lt;&gt;A313,#REF!&lt;&gt;""),#REF!,"")</f>
        <v>#REF!</v>
      </c>
      <c r="P314" t="e">
        <f t="shared" si="37"/>
        <v>#REF!</v>
      </c>
      <c r="Q314" s="2" t="e">
        <f t="shared" ca="1" si="38"/>
        <v>#REF!</v>
      </c>
      <c r="R314" t="e">
        <f>IF(NOT(#REF!="Indskrevet"),"",IF(E314="",FALSE,AND(NOT(#REF!),VALUE(RIGHT(CONCATENATE(YEAR(E314)),2))=15)))</f>
        <v>#REF!</v>
      </c>
      <c r="S314" t="e">
        <f t="shared" si="35"/>
        <v>#REF!</v>
      </c>
      <c r="T314" t="e">
        <f t="shared" si="36"/>
        <v>#REF!</v>
      </c>
      <c r="U314" s="2" t="e">
        <f t="shared" si="39"/>
        <v>#REF!</v>
      </c>
      <c r="V314" s="2"/>
    </row>
    <row r="315" spans="1:22" x14ac:dyDescent="0.25">
      <c r="A315" t="s">
        <v>313</v>
      </c>
      <c r="B315" t="s">
        <v>314</v>
      </c>
      <c r="C315">
        <v>109.999999999998</v>
      </c>
      <c r="D315" t="s">
        <v>5285</v>
      </c>
      <c r="E315" s="1">
        <v>42151</v>
      </c>
      <c r="F315" t="s">
        <v>5297</v>
      </c>
      <c r="G315">
        <v>1</v>
      </c>
      <c r="H315" t="s">
        <v>5287</v>
      </c>
      <c r="I315" t="s">
        <v>5298</v>
      </c>
      <c r="J315" t="s">
        <v>5303</v>
      </c>
      <c r="K315" t="b">
        <f>LOOKUP(A315,'[1]UDDATA-1'!B:B,'[1]UDDATA-1'!A:A)&lt;&gt;LOOKUP(A315,'[1]UDDATA-2'!B:B,'[1]UDDATA-2'!A:A)</f>
        <v>0</v>
      </c>
      <c r="L315" t="str">
        <f t="shared" si="32"/>
        <v>Proceduremæssig programmering</v>
      </c>
      <c r="M315">
        <f t="shared" si="33"/>
        <v>2</v>
      </c>
      <c r="N315" t="str">
        <f t="shared" si="34"/>
        <v/>
      </c>
      <c r="O315" t="e">
        <f>IF(AND(A315&lt;&gt;A314,#REF!&lt;&gt;""),#REF!,"")</f>
        <v>#REF!</v>
      </c>
      <c r="P315" t="e">
        <f t="shared" si="37"/>
        <v>#REF!</v>
      </c>
      <c r="Q315" s="2" t="e">
        <f t="shared" ca="1" si="38"/>
        <v>#REF!</v>
      </c>
      <c r="R315" t="e">
        <f>IF(NOT(#REF!="Indskrevet"),"",IF(E315="",FALSE,AND(NOT(#REF!),VALUE(RIGHT(CONCATENATE(YEAR(E315)),2))=15)))</f>
        <v>#REF!</v>
      </c>
      <c r="S315" t="e">
        <f t="shared" si="35"/>
        <v>#REF!</v>
      </c>
      <c r="T315" t="e">
        <f t="shared" si="36"/>
        <v>#REF!</v>
      </c>
      <c r="U315" s="2" t="e">
        <f t="shared" si="39"/>
        <v>#REF!</v>
      </c>
      <c r="V315" s="2"/>
    </row>
    <row r="316" spans="1:22" x14ac:dyDescent="0.25">
      <c r="A316" t="s">
        <v>313</v>
      </c>
      <c r="B316" t="s">
        <v>314</v>
      </c>
      <c r="C316">
        <v>109.999999999998</v>
      </c>
      <c r="D316" t="s">
        <v>5306</v>
      </c>
      <c r="E316" s="1">
        <v>42163</v>
      </c>
      <c r="F316" t="s">
        <v>5301</v>
      </c>
      <c r="G316">
        <v>1</v>
      </c>
      <c r="H316" t="s">
        <v>5307</v>
      </c>
      <c r="I316" t="s">
        <v>5302</v>
      </c>
      <c r="J316" t="s">
        <v>5303</v>
      </c>
      <c r="K316" t="b">
        <f>LOOKUP(A316,'[1]UDDATA-1'!B:B,'[1]UDDATA-1'!A:A)&lt;&gt;LOOKUP(A316,'[1]UDDATA-2'!B:B,'[1]UDDATA-2'!A:A)</f>
        <v>0</v>
      </c>
      <c r="L316" t="str">
        <f t="shared" si="32"/>
        <v>Lyd- og musikbehandling</v>
      </c>
      <c r="M316">
        <f t="shared" si="33"/>
        <v>0</v>
      </c>
      <c r="N316" t="str">
        <f t="shared" si="34"/>
        <v/>
      </c>
      <c r="O316" t="e">
        <f>IF(AND(A316&lt;&gt;A315,#REF!&lt;&gt;""),#REF!,"")</f>
        <v>#REF!</v>
      </c>
      <c r="P316" t="e">
        <f t="shared" si="37"/>
        <v>#REF!</v>
      </c>
      <c r="Q316" s="2" t="e">
        <f t="shared" ca="1" si="38"/>
        <v>#REF!</v>
      </c>
      <c r="R316" t="e">
        <f>IF(NOT(#REF!="Indskrevet"),"",IF(E316="",FALSE,AND(NOT(#REF!),VALUE(RIGHT(CONCATENATE(YEAR(E316)),2))=15)))</f>
        <v>#REF!</v>
      </c>
      <c r="S316" t="e">
        <f t="shared" si="35"/>
        <v>#REF!</v>
      </c>
      <c r="T316" t="e">
        <f t="shared" si="36"/>
        <v>#REF!</v>
      </c>
      <c r="U316" s="2" t="e">
        <f t="shared" si="39"/>
        <v>#REF!</v>
      </c>
      <c r="V316" s="2"/>
    </row>
    <row r="317" spans="1:22" x14ac:dyDescent="0.25">
      <c r="A317" t="s">
        <v>313</v>
      </c>
      <c r="B317" t="s">
        <v>314</v>
      </c>
      <c r="C317">
        <v>109.999999999998</v>
      </c>
      <c r="D317" t="s">
        <v>5306</v>
      </c>
      <c r="E317" s="1">
        <v>42240</v>
      </c>
      <c r="F317" t="s">
        <v>5301</v>
      </c>
      <c r="G317">
        <v>2</v>
      </c>
      <c r="H317" t="s">
        <v>5287</v>
      </c>
      <c r="I317" t="s">
        <v>5302</v>
      </c>
      <c r="J317" t="s">
        <v>5303</v>
      </c>
      <c r="K317" t="b">
        <f>LOOKUP(A317,'[1]UDDATA-1'!B:B,'[1]UDDATA-1'!A:A)&lt;&gt;LOOKUP(A317,'[1]UDDATA-2'!B:B,'[1]UDDATA-2'!A:A)</f>
        <v>0</v>
      </c>
      <c r="L317" t="str">
        <f t="shared" si="32"/>
        <v/>
      </c>
      <c r="M317" t="str">
        <f t="shared" si="33"/>
        <v/>
      </c>
      <c r="N317" t="str">
        <f t="shared" si="34"/>
        <v/>
      </c>
      <c r="O317" t="e">
        <f>IF(AND(A317&lt;&gt;A316,#REF!&lt;&gt;""),#REF!,"")</f>
        <v>#REF!</v>
      </c>
      <c r="P317" t="e">
        <f t="shared" si="37"/>
        <v>#REF!</v>
      </c>
      <c r="Q317" s="2" t="e">
        <f t="shared" ca="1" si="38"/>
        <v>#REF!</v>
      </c>
      <c r="R317" t="e">
        <f>IF(NOT(#REF!="Indskrevet"),"",IF(E317="",FALSE,AND(NOT(#REF!),VALUE(RIGHT(CONCATENATE(YEAR(E317)),2))=15)))</f>
        <v>#REF!</v>
      </c>
      <c r="S317" t="e">
        <f t="shared" si="35"/>
        <v>#REF!</v>
      </c>
      <c r="T317" t="e">
        <f t="shared" si="36"/>
        <v>#REF!</v>
      </c>
      <c r="U317" s="2" t="e">
        <f t="shared" si="39"/>
        <v>#REF!</v>
      </c>
      <c r="V317" s="2"/>
    </row>
    <row r="318" spans="1:22" x14ac:dyDescent="0.25">
      <c r="A318" t="s">
        <v>313</v>
      </c>
      <c r="B318" t="s">
        <v>314</v>
      </c>
      <c r="C318">
        <v>109.999999999998</v>
      </c>
      <c r="D318" t="s">
        <v>5285</v>
      </c>
      <c r="E318" s="1">
        <v>42171</v>
      </c>
      <c r="F318" t="s">
        <v>5304</v>
      </c>
      <c r="G318">
        <v>1</v>
      </c>
      <c r="H318" t="s">
        <v>5287</v>
      </c>
      <c r="I318" t="s">
        <v>5305</v>
      </c>
      <c r="J318" t="s">
        <v>5303</v>
      </c>
      <c r="K318" t="b">
        <f>LOOKUP(A318,'[1]UDDATA-1'!B:B,'[1]UDDATA-1'!A:A)&lt;&gt;LOOKUP(A318,'[1]UDDATA-2'!B:B,'[1]UDDATA-2'!A:A)</f>
        <v>0</v>
      </c>
      <c r="L318" t="str">
        <f t="shared" si="32"/>
        <v>Objektorienteret Software Engineering</v>
      </c>
      <c r="M318">
        <f t="shared" si="33"/>
        <v>2</v>
      </c>
      <c r="N318" t="str">
        <f t="shared" si="34"/>
        <v/>
      </c>
      <c r="O318" t="e">
        <f>IF(AND(A318&lt;&gt;A317,#REF!&lt;&gt;""),#REF!,"")</f>
        <v>#REF!</v>
      </c>
      <c r="P318" t="e">
        <f t="shared" si="37"/>
        <v>#REF!</v>
      </c>
      <c r="Q318" s="2" t="e">
        <f t="shared" ca="1" si="38"/>
        <v>#REF!</v>
      </c>
      <c r="R318" t="e">
        <f>IF(NOT(#REF!="Indskrevet"),"",IF(E318="",FALSE,AND(NOT(#REF!),VALUE(RIGHT(CONCATENATE(YEAR(E318)),2))=15)))</f>
        <v>#REF!</v>
      </c>
      <c r="S318" t="e">
        <f t="shared" si="35"/>
        <v>#REF!</v>
      </c>
      <c r="T318" t="e">
        <f t="shared" si="36"/>
        <v>#REF!</v>
      </c>
      <c r="U318" s="2" t="e">
        <f t="shared" si="39"/>
        <v>#REF!</v>
      </c>
      <c r="V318" s="2"/>
    </row>
    <row r="319" spans="1:22" x14ac:dyDescent="0.25">
      <c r="A319" t="s">
        <v>315</v>
      </c>
      <c r="B319" t="s">
        <v>316</v>
      </c>
      <c r="C319">
        <v>0</v>
      </c>
      <c r="K319" t="b">
        <f>LOOKUP(A319,'[1]UDDATA-1'!B:B,'[1]UDDATA-1'!A:A)&lt;&gt;LOOKUP(A319,'[1]UDDATA-2'!B:B,'[1]UDDATA-2'!A:A)</f>
        <v>0</v>
      </c>
      <c r="L319" t="str">
        <f t="shared" si="32"/>
        <v/>
      </c>
      <c r="M319" t="str">
        <f t="shared" si="33"/>
        <v/>
      </c>
      <c r="N319" t="str">
        <f t="shared" si="34"/>
        <v/>
      </c>
      <c r="O319" t="e">
        <f>IF(AND(A319&lt;&gt;A318,#REF!&lt;&gt;""),#REF!,"")</f>
        <v>#REF!</v>
      </c>
      <c r="P319" t="e">
        <f t="shared" si="37"/>
        <v>#REF!</v>
      </c>
      <c r="Q319" s="2" t="e">
        <f t="shared" ca="1" si="38"/>
        <v>#REF!</v>
      </c>
      <c r="R319" t="e">
        <f>IF(NOT(#REF!="Indskrevet"),"",IF(E319="",FALSE,AND(NOT(#REF!),VALUE(RIGHT(CONCATENATE(YEAR(E319)),2))=15)))</f>
        <v>#REF!</v>
      </c>
      <c r="S319" t="e">
        <f t="shared" si="35"/>
        <v>#REF!</v>
      </c>
      <c r="T319" t="e">
        <f t="shared" si="36"/>
        <v>#REF!</v>
      </c>
      <c r="U319" s="2" t="e">
        <f t="shared" si="39"/>
        <v>#REF!</v>
      </c>
      <c r="V319" s="2"/>
    </row>
    <row r="320" spans="1:22" x14ac:dyDescent="0.25">
      <c r="A320" t="s">
        <v>320</v>
      </c>
      <c r="B320" t="s">
        <v>321</v>
      </c>
      <c r="C320">
        <v>29.9999999999994</v>
      </c>
      <c r="D320" t="s">
        <v>5306</v>
      </c>
      <c r="E320" s="1">
        <v>41316</v>
      </c>
      <c r="F320" t="s">
        <v>5308</v>
      </c>
      <c r="G320">
        <v>1</v>
      </c>
      <c r="H320" t="s">
        <v>5307</v>
      </c>
      <c r="I320" t="s">
        <v>5288</v>
      </c>
      <c r="J320" t="s">
        <v>5289</v>
      </c>
      <c r="K320" t="b">
        <f>LOOKUP(A320,'[1]UDDATA-1'!B:B,'[1]UDDATA-1'!A:A)&lt;&gt;LOOKUP(A320,'[1]UDDATA-2'!B:B,'[1]UDDATA-2'!A:A)</f>
        <v>0</v>
      </c>
      <c r="L320" t="str">
        <f t="shared" si="32"/>
        <v>Grundlæggende programmering</v>
      </c>
      <c r="M320">
        <f t="shared" si="33"/>
        <v>0</v>
      </c>
      <c r="N320" t="str">
        <f t="shared" si="34"/>
        <v/>
      </c>
      <c r="O320" t="e">
        <f>IF(AND(A320&lt;&gt;A319,#REF!&lt;&gt;""),#REF!,"")</f>
        <v>#REF!</v>
      </c>
      <c r="P320" t="e">
        <f t="shared" si="37"/>
        <v>#REF!</v>
      </c>
      <c r="Q320" s="2" t="e">
        <f t="shared" ca="1" si="38"/>
        <v>#REF!</v>
      </c>
      <c r="R320" t="e">
        <f>IF(NOT(#REF!="Indskrevet"),"",IF(E320="",FALSE,AND(NOT(#REF!),VALUE(RIGHT(CONCATENATE(YEAR(E320)),2))=15)))</f>
        <v>#REF!</v>
      </c>
      <c r="S320" t="e">
        <f t="shared" si="35"/>
        <v>#REF!</v>
      </c>
      <c r="T320" t="e">
        <f t="shared" si="36"/>
        <v>#REF!</v>
      </c>
      <c r="U320" s="2" t="e">
        <f t="shared" si="39"/>
        <v>#REF!</v>
      </c>
      <c r="V320" s="2"/>
    </row>
    <row r="321" spans="1:22" x14ac:dyDescent="0.25">
      <c r="A321" t="s">
        <v>320</v>
      </c>
      <c r="B321" t="s">
        <v>321</v>
      </c>
      <c r="C321">
        <v>29.9999999999994</v>
      </c>
      <c r="D321" t="s">
        <v>5296</v>
      </c>
      <c r="E321" s="1">
        <v>41353</v>
      </c>
      <c r="F321" t="s">
        <v>5308</v>
      </c>
      <c r="G321">
        <v>2</v>
      </c>
      <c r="H321" t="s">
        <v>5287</v>
      </c>
      <c r="I321" t="s">
        <v>5288</v>
      </c>
      <c r="J321" t="s">
        <v>5293</v>
      </c>
      <c r="K321" t="b">
        <f>LOOKUP(A321,'[1]UDDATA-1'!B:B,'[1]UDDATA-1'!A:A)&lt;&gt;LOOKUP(A321,'[1]UDDATA-2'!B:B,'[1]UDDATA-2'!A:A)</f>
        <v>0</v>
      </c>
      <c r="L321" t="str">
        <f t="shared" si="32"/>
        <v/>
      </c>
      <c r="M321" t="str">
        <f t="shared" si="33"/>
        <v/>
      </c>
      <c r="N321" t="str">
        <f t="shared" si="34"/>
        <v/>
      </c>
      <c r="O321" t="e">
        <f>IF(AND(A321&lt;&gt;A320,#REF!&lt;&gt;""),#REF!,"")</f>
        <v>#REF!</v>
      </c>
      <c r="P321" t="e">
        <f t="shared" si="37"/>
        <v>#REF!</v>
      </c>
      <c r="Q321" s="2" t="e">
        <f t="shared" ca="1" si="38"/>
        <v>#REF!</v>
      </c>
      <c r="R321" t="e">
        <f>IF(NOT(#REF!="Indskrevet"),"",IF(E321="",FALSE,AND(NOT(#REF!),VALUE(RIGHT(CONCATENATE(YEAR(E321)),2))=15)))</f>
        <v>#REF!</v>
      </c>
      <c r="S321" t="e">
        <f t="shared" si="35"/>
        <v>#REF!</v>
      </c>
      <c r="T321" t="e">
        <f t="shared" si="36"/>
        <v>#REF!</v>
      </c>
      <c r="U321" s="2" t="e">
        <f t="shared" si="39"/>
        <v>#REF!</v>
      </c>
      <c r="V321" s="2"/>
    </row>
    <row r="322" spans="1:22" x14ac:dyDescent="0.25">
      <c r="A322" t="s">
        <v>323</v>
      </c>
      <c r="B322" t="s">
        <v>324</v>
      </c>
      <c r="C322">
        <v>119.999999999998</v>
      </c>
      <c r="D322" t="s">
        <v>5300</v>
      </c>
      <c r="E322" s="1">
        <v>41646</v>
      </c>
      <c r="F322" t="s">
        <v>5335</v>
      </c>
      <c r="G322">
        <v>1</v>
      </c>
      <c r="H322" t="s">
        <v>5287</v>
      </c>
      <c r="I322" t="s">
        <v>5324</v>
      </c>
      <c r="J322" t="s">
        <v>5289</v>
      </c>
      <c r="K322" t="b">
        <f>LOOKUP(A322,'[1]UDDATA-1'!B:B,'[1]UDDATA-1'!A:A)&lt;&gt;LOOKUP(A322,'[1]UDDATA-2'!B:B,'[1]UDDATA-2'!A:A)</f>
        <v>0</v>
      </c>
      <c r="L322" t="str">
        <f t="shared" ref="L322:L385" si="40">IF(AND(I322&lt;&gt;"",I322&lt;&gt;I321),I322,"")</f>
        <v>Lineær algebra</v>
      </c>
      <c r="M322">
        <f t="shared" ref="M322:M385" si="41">IF(AND(L322&lt;&gt;"",ISNUMBER(VALUE(D322))),VALUE(D322),"")</f>
        <v>12</v>
      </c>
      <c r="N322" t="str">
        <f t="shared" ref="N322:N385" si="42">IF(L322="","",IF(M322="",D322,""))</f>
        <v/>
      </c>
      <c r="O322" t="e">
        <f>IF(AND(A322&lt;&gt;A321,#REF!&lt;&gt;""),#REF!,"")</f>
        <v>#REF!</v>
      </c>
      <c r="P322" t="e">
        <f t="shared" si="37"/>
        <v>#REF!</v>
      </c>
      <c r="Q322" s="2" t="e">
        <f t="shared" ca="1" si="38"/>
        <v>#REF!</v>
      </c>
      <c r="R322" t="e">
        <f>IF(NOT(#REF!="Indskrevet"),"",IF(E322="",FALSE,AND(NOT(#REF!),VALUE(RIGHT(CONCATENATE(YEAR(E322)),2))=15)))</f>
        <v>#REF!</v>
      </c>
      <c r="S322" t="e">
        <f t="shared" ref="S322:S385" si="43">IF(R322="","",IF(A322=A321,S321,NOT(OR(R322,AND(A323=A322,R323),AND(A324=A322,R324),AND(A325=A322,R325),AND(A326=A322,R326),AND(A327=A322,R327),AND(A328=A322,R328),AND(A329=A322,R329),AND(A330=A322,R330),AND(A331=A322,R331),AND(A332=A322,R332)))))</f>
        <v>#REF!</v>
      </c>
      <c r="T322" t="e">
        <f t="shared" ref="T322:T385" si="44">IF(U322="","",O322)</f>
        <v>#REF!</v>
      </c>
      <c r="U322" s="2" t="e">
        <f t="shared" si="39"/>
        <v>#REF!</v>
      </c>
      <c r="V322" s="2"/>
    </row>
    <row r="323" spans="1:22" x14ac:dyDescent="0.25">
      <c r="A323" t="s">
        <v>323</v>
      </c>
      <c r="B323" t="s">
        <v>324</v>
      </c>
      <c r="C323">
        <v>119.999999999998</v>
      </c>
      <c r="D323" t="s">
        <v>5290</v>
      </c>
      <c r="E323" s="1">
        <v>41817</v>
      </c>
      <c r="F323" t="s">
        <v>5336</v>
      </c>
      <c r="G323">
        <v>1</v>
      </c>
      <c r="H323" t="s">
        <v>5287</v>
      </c>
      <c r="I323" t="s">
        <v>5326</v>
      </c>
      <c r="J323" t="s">
        <v>5293</v>
      </c>
      <c r="K323" t="b">
        <f>LOOKUP(A323,'[1]UDDATA-1'!B:B,'[1]UDDATA-1'!A:A)&lt;&gt;LOOKUP(A323,'[1]UDDATA-2'!B:B,'[1]UDDATA-2'!A:A)</f>
        <v>0</v>
      </c>
      <c r="L323" t="str">
        <f t="shared" si="40"/>
        <v>Calculus</v>
      </c>
      <c r="M323">
        <f t="shared" si="41"/>
        <v>10</v>
      </c>
      <c r="N323" t="str">
        <f t="shared" si="42"/>
        <v/>
      </c>
      <c r="O323" t="e">
        <f>IF(AND(A323&lt;&gt;A322,#REF!&lt;&gt;""),#REF!,"")</f>
        <v>#REF!</v>
      </c>
      <c r="P323" t="e">
        <f t="shared" ref="P323:P386" si="45">IF(O323="","",IF(M323="",0,IF(O324&lt;&gt;"",1,IF(AND(O324="",O325&lt;&gt;""),2,IF(AND(O324="",O325="",O326&lt;&gt;""),3,IF(AND(O324="",O325="",O326="",O327&lt;&gt;""),4,IF(AND(O324="",O325="",O326="",O327="",O328&lt;&gt;""),5,IF(AND(O324="",O325="",O326="",O327="",O328="",O329&lt;&gt;""),6,IF(AND(O324="",O325="",O326="",O327="",O328="",O329="",O330&lt;&gt;""),7,IF(AND(O324="",O325="",O326="",O327="",O328="",O329="",O330="",O331&lt;&gt;""),8,IF(AND(O324="",O325="",O326="",O327="",O328="",O329="",O330="",O331="",O332&lt;&gt;""),9,IF(AND(O324="",O325="",O326="",O327="",O328="",O329="",O330="",O331="",O332="",O333&lt;&gt;""),10,IF(AND(O324="",O325="",O326="",O327="",O328="",O329="",O330="",O331="",O332="",O333="",O334&lt;&gt;""),11,IF(AND(O324="",O325="",O326="",O327="",O328="",O329="",O330="",O331="",O332="",O333="",O334="",O335&lt;&gt;""),12,IF(AND(O324="",O325="",O326="",O327="",O328="",O329="",O330="",O331="",O332="",O333="",O334="",O335="",O336&lt;&gt;""),13,IF(AND(O324="",O325="",O326="",O327="",O328="",O329="",O330="",O331="",O332="",O333="",O334="",O335="",O336="",O337&lt;&gt;""),14,IF(AND(O324="",O325="",O326="",O327="",O328="",O329="",O330="",O331="",O332="",O333="",O334="",O335="",O336="",O337="",O338&lt;&gt;""),15)))))))))))))))))</f>
        <v>#REF!</v>
      </c>
      <c r="Q323" s="2" t="e">
        <f t="shared" ref="Q323:Q386" ca="1" si="46">IF(OR(P323="",P323=0),"",AVERAGE(INDIRECT(CONCATENATE("AU",ROW(),":AU",ROW()+P323))))</f>
        <v>#REF!</v>
      </c>
      <c r="R323" t="e">
        <f>IF(NOT(#REF!="Indskrevet"),"",IF(E323="",FALSE,AND(NOT(#REF!),VALUE(RIGHT(CONCATENATE(YEAR(E323)),2))=15)))</f>
        <v>#REF!</v>
      </c>
      <c r="S323" t="e">
        <f t="shared" si="43"/>
        <v>#REF!</v>
      </c>
      <c r="T323" t="e">
        <f t="shared" si="44"/>
        <v>#REF!</v>
      </c>
      <c r="U323" s="2" t="e">
        <f t="shared" si="39"/>
        <v>#REF!</v>
      </c>
      <c r="V323" s="2"/>
    </row>
    <row r="324" spans="1:22" x14ac:dyDescent="0.25">
      <c r="A324" t="s">
        <v>323</v>
      </c>
      <c r="B324" t="s">
        <v>324</v>
      </c>
      <c r="C324">
        <v>119.999999999998</v>
      </c>
      <c r="D324" t="s">
        <v>5317</v>
      </c>
      <c r="E324" s="1">
        <v>41816</v>
      </c>
      <c r="F324" t="s">
        <v>5337</v>
      </c>
      <c r="G324">
        <v>1</v>
      </c>
      <c r="H324" t="s">
        <v>5287</v>
      </c>
      <c r="I324" t="s">
        <v>5338</v>
      </c>
      <c r="J324" t="s">
        <v>5293</v>
      </c>
      <c r="K324" t="b">
        <f>LOOKUP(A324,'[1]UDDATA-1'!B:B,'[1]UDDATA-1'!A:A)&lt;&gt;LOOKUP(A324,'[1]UDDATA-2'!B:B,'[1]UDDATA-2'!A:A)</f>
        <v>0</v>
      </c>
      <c r="L324" t="str">
        <f t="shared" si="40"/>
        <v>Kredsløbsteori og dynamiske systemer</v>
      </c>
      <c r="M324">
        <f t="shared" si="41"/>
        <v>4</v>
      </c>
      <c r="N324" t="str">
        <f t="shared" si="42"/>
        <v/>
      </c>
      <c r="O324" t="e">
        <f>IF(AND(A324&lt;&gt;A323,#REF!&lt;&gt;""),#REF!,"")</f>
        <v>#REF!</v>
      </c>
      <c r="P324" t="e">
        <f t="shared" si="45"/>
        <v>#REF!</v>
      </c>
      <c r="Q324" s="2" t="e">
        <f t="shared" ca="1" si="46"/>
        <v>#REF!</v>
      </c>
      <c r="R324" t="e">
        <f>IF(NOT(#REF!="Indskrevet"),"",IF(E324="",FALSE,AND(NOT(#REF!),VALUE(RIGHT(CONCATENATE(YEAR(E324)),2))=15)))</f>
        <v>#REF!</v>
      </c>
      <c r="S324" t="e">
        <f t="shared" si="43"/>
        <v>#REF!</v>
      </c>
      <c r="T324" t="e">
        <f t="shared" si="44"/>
        <v>#REF!</v>
      </c>
      <c r="U324" s="2" t="e">
        <f t="shared" ref="U324:U387" si="47">IF(OR(P324="",P324&lt;3),"",Q324)</f>
        <v>#REF!</v>
      </c>
      <c r="V324" s="2"/>
    </row>
    <row r="325" spans="1:22" x14ac:dyDescent="0.25">
      <c r="A325" t="s">
        <v>323</v>
      </c>
      <c r="B325" t="s">
        <v>324</v>
      </c>
      <c r="C325">
        <v>119.999999999998</v>
      </c>
      <c r="D325" t="s">
        <v>5296</v>
      </c>
      <c r="E325" s="1">
        <v>42025</v>
      </c>
      <c r="F325" t="s">
        <v>5319</v>
      </c>
      <c r="G325">
        <v>1</v>
      </c>
      <c r="H325" t="s">
        <v>5287</v>
      </c>
      <c r="I325" t="s">
        <v>5320</v>
      </c>
      <c r="J325" t="s">
        <v>5299</v>
      </c>
      <c r="K325" t="b">
        <f>LOOKUP(A325,'[1]UDDATA-1'!B:B,'[1]UDDATA-1'!A:A)&lt;&gt;LOOKUP(A325,'[1]UDDATA-2'!B:B,'[1]UDDATA-2'!A:A)</f>
        <v>0</v>
      </c>
      <c r="L325" t="str">
        <f t="shared" si="40"/>
        <v>Beregningsteknik inden for elektronikområdet 1</v>
      </c>
      <c r="M325">
        <f t="shared" si="41"/>
        <v>7</v>
      </c>
      <c r="N325" t="str">
        <f t="shared" si="42"/>
        <v/>
      </c>
      <c r="O325" t="e">
        <f>IF(AND(A325&lt;&gt;A324,#REF!&lt;&gt;""),#REF!,"")</f>
        <v>#REF!</v>
      </c>
      <c r="P325" t="e">
        <f t="shared" si="45"/>
        <v>#REF!</v>
      </c>
      <c r="Q325" s="2" t="e">
        <f t="shared" ca="1" si="46"/>
        <v>#REF!</v>
      </c>
      <c r="R325" t="e">
        <f>IF(NOT(#REF!="Indskrevet"),"",IF(E325="",FALSE,AND(NOT(#REF!),VALUE(RIGHT(CONCATENATE(YEAR(E325)),2))=15)))</f>
        <v>#REF!</v>
      </c>
      <c r="S325" t="e">
        <f t="shared" si="43"/>
        <v>#REF!</v>
      </c>
      <c r="T325" t="e">
        <f t="shared" si="44"/>
        <v>#REF!</v>
      </c>
      <c r="U325" s="2" t="e">
        <f t="shared" si="47"/>
        <v>#REF!</v>
      </c>
      <c r="V325" s="2"/>
    </row>
    <row r="326" spans="1:22" x14ac:dyDescent="0.25">
      <c r="A326" t="s">
        <v>323</v>
      </c>
      <c r="B326" t="s">
        <v>324</v>
      </c>
      <c r="C326">
        <v>119.999999999998</v>
      </c>
      <c r="D326" t="s">
        <v>5290</v>
      </c>
      <c r="E326" s="1">
        <v>42172</v>
      </c>
      <c r="F326" t="s">
        <v>5321</v>
      </c>
      <c r="G326">
        <v>1</v>
      </c>
      <c r="H326" t="s">
        <v>5287</v>
      </c>
      <c r="I326" t="s">
        <v>5322</v>
      </c>
      <c r="J326" t="s">
        <v>5303</v>
      </c>
      <c r="K326" t="b">
        <f>LOOKUP(A326,'[1]UDDATA-1'!B:B,'[1]UDDATA-1'!A:A)&lt;&gt;LOOKUP(A326,'[1]UDDATA-2'!B:B,'[1]UDDATA-2'!A:A)</f>
        <v>0</v>
      </c>
      <c r="L326" t="str">
        <f t="shared" si="40"/>
        <v>Beregningsteknik inden for elektronik</v>
      </c>
      <c r="M326">
        <f t="shared" si="41"/>
        <v>10</v>
      </c>
      <c r="N326" t="str">
        <f t="shared" si="42"/>
        <v/>
      </c>
      <c r="O326" t="e">
        <f>IF(AND(A326&lt;&gt;A325,#REF!&lt;&gt;""),#REF!,"")</f>
        <v>#REF!</v>
      </c>
      <c r="P326" t="e">
        <f t="shared" si="45"/>
        <v>#REF!</v>
      </c>
      <c r="Q326" s="2" t="e">
        <f t="shared" ca="1" si="46"/>
        <v>#REF!</v>
      </c>
      <c r="R326" t="e">
        <f>IF(NOT(#REF!="Indskrevet"),"",IF(E326="",FALSE,AND(NOT(#REF!),VALUE(RIGHT(CONCATENATE(YEAR(E326)),2))=15)))</f>
        <v>#REF!</v>
      </c>
      <c r="S326" t="e">
        <f t="shared" si="43"/>
        <v>#REF!</v>
      </c>
      <c r="T326" t="e">
        <f t="shared" si="44"/>
        <v>#REF!</v>
      </c>
      <c r="U326" s="2" t="e">
        <f t="shared" si="47"/>
        <v>#REF!</v>
      </c>
      <c r="V326" s="2"/>
    </row>
    <row r="327" spans="1:22" x14ac:dyDescent="0.25">
      <c r="A327" t="s">
        <v>325</v>
      </c>
      <c r="B327" t="s">
        <v>326</v>
      </c>
      <c r="C327">
        <v>179.99999999999599</v>
      </c>
      <c r="D327" t="s">
        <v>5300</v>
      </c>
      <c r="E327" s="1">
        <v>41304</v>
      </c>
      <c r="F327" t="s">
        <v>5335</v>
      </c>
      <c r="G327">
        <v>1</v>
      </c>
      <c r="H327" t="s">
        <v>5287</v>
      </c>
      <c r="I327" t="s">
        <v>5324</v>
      </c>
      <c r="J327" t="s">
        <v>5289</v>
      </c>
      <c r="K327" t="b">
        <f>LOOKUP(A327,'[1]UDDATA-1'!B:B,'[1]UDDATA-1'!A:A)&lt;&gt;LOOKUP(A327,'[1]UDDATA-2'!B:B,'[1]UDDATA-2'!A:A)</f>
        <v>0</v>
      </c>
      <c r="L327" t="str">
        <f t="shared" si="40"/>
        <v>Lineær algebra</v>
      </c>
      <c r="M327">
        <f t="shared" si="41"/>
        <v>12</v>
      </c>
      <c r="N327" t="str">
        <f t="shared" si="42"/>
        <v/>
      </c>
      <c r="O327" t="e">
        <f>IF(AND(A327&lt;&gt;A326,#REF!&lt;&gt;""),#REF!,"")</f>
        <v>#REF!</v>
      </c>
      <c r="P327" t="e">
        <f t="shared" si="45"/>
        <v>#REF!</v>
      </c>
      <c r="Q327" s="2" t="e">
        <f t="shared" ca="1" si="46"/>
        <v>#REF!</v>
      </c>
      <c r="R327" t="e">
        <f>IF(NOT(#REF!="Indskrevet"),"",IF(E327="",FALSE,AND(NOT(#REF!),VALUE(RIGHT(CONCATENATE(YEAR(E327)),2))=15)))</f>
        <v>#REF!</v>
      </c>
      <c r="S327" t="e">
        <f t="shared" si="43"/>
        <v>#REF!</v>
      </c>
      <c r="T327" t="e">
        <f t="shared" si="44"/>
        <v>#REF!</v>
      </c>
      <c r="U327" s="2" t="e">
        <f t="shared" si="47"/>
        <v>#REF!</v>
      </c>
      <c r="V327" s="2"/>
    </row>
    <row r="328" spans="1:22" x14ac:dyDescent="0.25">
      <c r="A328" t="s">
        <v>325</v>
      </c>
      <c r="B328" t="s">
        <v>326</v>
      </c>
      <c r="C328">
        <v>179.99999999999599</v>
      </c>
      <c r="D328" t="s">
        <v>5290</v>
      </c>
      <c r="E328" s="1">
        <v>41460</v>
      </c>
      <c r="F328" t="s">
        <v>5336</v>
      </c>
      <c r="G328">
        <v>1</v>
      </c>
      <c r="H328" t="s">
        <v>5287</v>
      </c>
      <c r="I328" t="s">
        <v>5326</v>
      </c>
      <c r="J328" t="s">
        <v>5293</v>
      </c>
      <c r="K328" t="b">
        <f>LOOKUP(A328,'[1]UDDATA-1'!B:B,'[1]UDDATA-1'!A:A)&lt;&gt;LOOKUP(A328,'[1]UDDATA-2'!B:B,'[1]UDDATA-2'!A:A)</f>
        <v>0</v>
      </c>
      <c r="L328" t="str">
        <f t="shared" si="40"/>
        <v>Calculus</v>
      </c>
      <c r="M328">
        <f t="shared" si="41"/>
        <v>10</v>
      </c>
      <c r="N328" t="str">
        <f t="shared" si="42"/>
        <v/>
      </c>
      <c r="O328" t="e">
        <f>IF(AND(A328&lt;&gt;A327,#REF!&lt;&gt;""),#REF!,"")</f>
        <v>#REF!</v>
      </c>
      <c r="P328" t="e">
        <f t="shared" si="45"/>
        <v>#REF!</v>
      </c>
      <c r="Q328" s="2" t="e">
        <f t="shared" ca="1" si="46"/>
        <v>#REF!</v>
      </c>
      <c r="R328" t="e">
        <f>IF(NOT(#REF!="Indskrevet"),"",IF(E328="",FALSE,AND(NOT(#REF!),VALUE(RIGHT(CONCATENATE(YEAR(E328)),2))=15)))</f>
        <v>#REF!</v>
      </c>
      <c r="S328" t="e">
        <f t="shared" si="43"/>
        <v>#REF!</v>
      </c>
      <c r="T328" t="e">
        <f t="shared" si="44"/>
        <v>#REF!</v>
      </c>
      <c r="U328" s="2" t="e">
        <f t="shared" si="47"/>
        <v>#REF!</v>
      </c>
      <c r="V328" s="2"/>
    </row>
    <row r="329" spans="1:22" x14ac:dyDescent="0.25">
      <c r="A329" t="s">
        <v>325</v>
      </c>
      <c r="B329" t="s">
        <v>326</v>
      </c>
      <c r="C329">
        <v>179.99999999999599</v>
      </c>
      <c r="D329" t="s">
        <v>5290</v>
      </c>
      <c r="E329" s="1">
        <v>41452</v>
      </c>
      <c r="F329" t="s">
        <v>5337</v>
      </c>
      <c r="G329">
        <v>1</v>
      </c>
      <c r="H329" t="s">
        <v>5287</v>
      </c>
      <c r="I329" t="s">
        <v>5338</v>
      </c>
      <c r="J329" t="s">
        <v>5293</v>
      </c>
      <c r="K329" t="b">
        <f>LOOKUP(A329,'[1]UDDATA-1'!B:B,'[1]UDDATA-1'!A:A)&lt;&gt;LOOKUP(A329,'[1]UDDATA-2'!B:B,'[1]UDDATA-2'!A:A)</f>
        <v>0</v>
      </c>
      <c r="L329" t="str">
        <f t="shared" si="40"/>
        <v>Kredsløbsteori og dynamiske systemer</v>
      </c>
      <c r="M329">
        <f t="shared" si="41"/>
        <v>10</v>
      </c>
      <c r="N329" t="str">
        <f t="shared" si="42"/>
        <v/>
      </c>
      <c r="O329" t="e">
        <f>IF(AND(A329&lt;&gt;A328,#REF!&lt;&gt;""),#REF!,"")</f>
        <v>#REF!</v>
      </c>
      <c r="P329" t="e">
        <f t="shared" si="45"/>
        <v>#REF!</v>
      </c>
      <c r="Q329" s="2" t="e">
        <f t="shared" ca="1" si="46"/>
        <v>#REF!</v>
      </c>
      <c r="R329" t="e">
        <f>IF(NOT(#REF!="Indskrevet"),"",IF(E329="",FALSE,AND(NOT(#REF!),VALUE(RIGHT(CONCATENATE(YEAR(E329)),2))=15)))</f>
        <v>#REF!</v>
      </c>
      <c r="S329" t="e">
        <f t="shared" si="43"/>
        <v>#REF!</v>
      </c>
      <c r="T329" t="e">
        <f t="shared" si="44"/>
        <v>#REF!</v>
      </c>
      <c r="U329" s="2" t="e">
        <f t="shared" si="47"/>
        <v>#REF!</v>
      </c>
      <c r="V329" s="2"/>
    </row>
    <row r="330" spans="1:22" x14ac:dyDescent="0.25">
      <c r="A330" t="s">
        <v>325</v>
      </c>
      <c r="B330" t="s">
        <v>326</v>
      </c>
      <c r="C330">
        <v>179.99999999999599</v>
      </c>
      <c r="D330" t="s">
        <v>5300</v>
      </c>
      <c r="E330" s="1">
        <v>41656</v>
      </c>
      <c r="F330" t="s">
        <v>5319</v>
      </c>
      <c r="G330">
        <v>1</v>
      </c>
      <c r="H330" t="s">
        <v>5287</v>
      </c>
      <c r="I330" t="s">
        <v>5320</v>
      </c>
      <c r="J330" t="s">
        <v>5299</v>
      </c>
      <c r="K330" t="b">
        <f>LOOKUP(A330,'[1]UDDATA-1'!B:B,'[1]UDDATA-1'!A:A)&lt;&gt;LOOKUP(A330,'[1]UDDATA-2'!B:B,'[1]UDDATA-2'!A:A)</f>
        <v>0</v>
      </c>
      <c r="L330" t="str">
        <f t="shared" si="40"/>
        <v>Beregningsteknik inden for elektronikområdet 1</v>
      </c>
      <c r="M330">
        <f t="shared" si="41"/>
        <v>12</v>
      </c>
      <c r="N330" t="str">
        <f t="shared" si="42"/>
        <v/>
      </c>
      <c r="O330" t="e">
        <f>IF(AND(A330&lt;&gt;A329,#REF!&lt;&gt;""),#REF!,"")</f>
        <v>#REF!</v>
      </c>
      <c r="P330" t="e">
        <f t="shared" si="45"/>
        <v>#REF!</v>
      </c>
      <c r="Q330" s="2" t="e">
        <f t="shared" ca="1" si="46"/>
        <v>#REF!</v>
      </c>
      <c r="R330" t="e">
        <f>IF(NOT(#REF!="Indskrevet"),"",IF(E330="",FALSE,AND(NOT(#REF!),VALUE(RIGHT(CONCATENATE(YEAR(E330)),2))=15)))</f>
        <v>#REF!</v>
      </c>
      <c r="S330" t="e">
        <f t="shared" si="43"/>
        <v>#REF!</v>
      </c>
      <c r="T330" t="e">
        <f t="shared" si="44"/>
        <v>#REF!</v>
      </c>
      <c r="U330" s="2" t="e">
        <f t="shared" si="47"/>
        <v>#REF!</v>
      </c>
      <c r="V330" s="2"/>
    </row>
    <row r="331" spans="1:22" x14ac:dyDescent="0.25">
      <c r="A331" t="s">
        <v>325</v>
      </c>
      <c r="B331" t="s">
        <v>326</v>
      </c>
      <c r="C331">
        <v>179.99999999999599</v>
      </c>
      <c r="D331" t="s">
        <v>5300</v>
      </c>
      <c r="E331" s="1">
        <v>41808</v>
      </c>
      <c r="F331" t="s">
        <v>5321</v>
      </c>
      <c r="G331">
        <v>1</v>
      </c>
      <c r="H331" t="s">
        <v>5287</v>
      </c>
      <c r="I331" t="s">
        <v>5322</v>
      </c>
      <c r="J331" t="s">
        <v>5303</v>
      </c>
      <c r="K331" t="b">
        <f>LOOKUP(A331,'[1]UDDATA-1'!B:B,'[1]UDDATA-1'!A:A)&lt;&gt;LOOKUP(A331,'[1]UDDATA-2'!B:B,'[1]UDDATA-2'!A:A)</f>
        <v>0</v>
      </c>
      <c r="L331" t="str">
        <f t="shared" si="40"/>
        <v>Beregningsteknik inden for elektronik</v>
      </c>
      <c r="M331">
        <f t="shared" si="41"/>
        <v>12</v>
      </c>
      <c r="N331" t="str">
        <f t="shared" si="42"/>
        <v/>
      </c>
      <c r="O331" t="e">
        <f>IF(AND(A331&lt;&gt;A330,#REF!&lt;&gt;""),#REF!,"")</f>
        <v>#REF!</v>
      </c>
      <c r="P331" t="e">
        <f t="shared" si="45"/>
        <v>#REF!</v>
      </c>
      <c r="Q331" s="2" t="e">
        <f t="shared" ca="1" si="46"/>
        <v>#REF!</v>
      </c>
      <c r="R331" t="e">
        <f>IF(NOT(#REF!="Indskrevet"),"",IF(E331="",FALSE,AND(NOT(#REF!),VALUE(RIGHT(CONCATENATE(YEAR(E331)),2))=15)))</f>
        <v>#REF!</v>
      </c>
      <c r="S331" t="e">
        <f t="shared" si="43"/>
        <v>#REF!</v>
      </c>
      <c r="T331" t="e">
        <f t="shared" si="44"/>
        <v>#REF!</v>
      </c>
      <c r="U331" s="2" t="e">
        <f t="shared" si="47"/>
        <v>#REF!</v>
      </c>
      <c r="V331" s="2"/>
    </row>
    <row r="332" spans="1:22" x14ac:dyDescent="0.25">
      <c r="A332" t="s">
        <v>327</v>
      </c>
      <c r="B332" t="s">
        <v>328</v>
      </c>
      <c r="C332">
        <v>114.999999999998</v>
      </c>
      <c r="K332" t="b">
        <f>LOOKUP(A332,'[1]UDDATA-1'!B:B,'[1]UDDATA-1'!A:A)&lt;&gt;LOOKUP(A332,'[1]UDDATA-2'!B:B,'[1]UDDATA-2'!A:A)</f>
        <v>0</v>
      </c>
      <c r="L332" t="str">
        <f t="shared" si="40"/>
        <v/>
      </c>
      <c r="M332" t="str">
        <f t="shared" si="41"/>
        <v/>
      </c>
      <c r="N332" t="str">
        <f t="shared" si="42"/>
        <v/>
      </c>
      <c r="O332" t="e">
        <f>IF(AND(A332&lt;&gt;A331,#REF!&lt;&gt;""),#REF!,"")</f>
        <v>#REF!</v>
      </c>
      <c r="P332" t="e">
        <f t="shared" si="45"/>
        <v>#REF!</v>
      </c>
      <c r="Q332" s="2" t="e">
        <f t="shared" ca="1" si="46"/>
        <v>#REF!</v>
      </c>
      <c r="R332" t="e">
        <f>IF(NOT(#REF!="Indskrevet"),"",IF(E332="",FALSE,AND(NOT(#REF!),VALUE(RIGHT(CONCATENATE(YEAR(E332)),2))=15)))</f>
        <v>#REF!</v>
      </c>
      <c r="S332" t="e">
        <f t="shared" si="43"/>
        <v>#REF!</v>
      </c>
      <c r="T332" t="e">
        <f t="shared" si="44"/>
        <v>#REF!</v>
      </c>
      <c r="U332" s="2" t="e">
        <f t="shared" si="47"/>
        <v>#REF!</v>
      </c>
      <c r="V332" s="2"/>
    </row>
    <row r="333" spans="1:22" x14ac:dyDescent="0.25">
      <c r="A333" t="s">
        <v>331</v>
      </c>
      <c r="B333" t="s">
        <v>332</v>
      </c>
      <c r="C333">
        <v>49.999999999999197</v>
      </c>
      <c r="D333" t="s">
        <v>5285</v>
      </c>
      <c r="E333" s="1">
        <v>41646</v>
      </c>
      <c r="F333" t="s">
        <v>5328</v>
      </c>
      <c r="G333">
        <v>1</v>
      </c>
      <c r="H333" t="s">
        <v>5287</v>
      </c>
      <c r="I333" t="s">
        <v>5324</v>
      </c>
      <c r="J333" t="s">
        <v>5289</v>
      </c>
      <c r="K333" t="b">
        <f>LOOKUP(A333,'[1]UDDATA-1'!B:B,'[1]UDDATA-1'!A:A)&lt;&gt;LOOKUP(A333,'[1]UDDATA-2'!B:B,'[1]UDDATA-2'!A:A)</f>
        <v>0</v>
      </c>
      <c r="L333" t="str">
        <f t="shared" si="40"/>
        <v>Lineær algebra</v>
      </c>
      <c r="M333">
        <f t="shared" si="41"/>
        <v>2</v>
      </c>
      <c r="N333" t="str">
        <f t="shared" si="42"/>
        <v/>
      </c>
      <c r="O333" t="e">
        <f>IF(AND(A333&lt;&gt;A332,#REF!&lt;&gt;""),#REF!,"")</f>
        <v>#REF!</v>
      </c>
      <c r="P333" t="e">
        <f t="shared" si="45"/>
        <v>#REF!</v>
      </c>
      <c r="Q333" s="2" t="e">
        <f t="shared" ca="1" si="46"/>
        <v>#REF!</v>
      </c>
      <c r="R333" t="e">
        <f>IF(NOT(#REF!="Indskrevet"),"",IF(E333="",FALSE,AND(NOT(#REF!),VALUE(RIGHT(CONCATENATE(YEAR(E333)),2))=15)))</f>
        <v>#REF!</v>
      </c>
      <c r="S333" t="e">
        <f t="shared" si="43"/>
        <v>#REF!</v>
      </c>
      <c r="T333" t="e">
        <f t="shared" si="44"/>
        <v>#REF!</v>
      </c>
      <c r="U333" s="2" t="e">
        <f t="shared" si="47"/>
        <v>#REF!</v>
      </c>
      <c r="V333" s="2"/>
    </row>
    <row r="334" spans="1:22" x14ac:dyDescent="0.25">
      <c r="A334" t="s">
        <v>331</v>
      </c>
      <c r="B334" t="s">
        <v>332</v>
      </c>
      <c r="C334">
        <v>49.999999999999197</v>
      </c>
      <c r="D334" t="s">
        <v>5306</v>
      </c>
      <c r="E334" s="1">
        <v>41823</v>
      </c>
      <c r="F334" t="s">
        <v>5329</v>
      </c>
      <c r="G334">
        <v>1</v>
      </c>
      <c r="H334" t="s">
        <v>5287</v>
      </c>
      <c r="I334" t="s">
        <v>5330</v>
      </c>
      <c r="J334" t="s">
        <v>5293</v>
      </c>
      <c r="K334" t="b">
        <f>LOOKUP(A334,'[1]UDDATA-1'!B:B,'[1]UDDATA-1'!A:A)&lt;&gt;LOOKUP(A334,'[1]UDDATA-2'!B:B,'[1]UDDATA-2'!A:A)</f>
        <v>0</v>
      </c>
      <c r="L334" t="str">
        <f t="shared" si="40"/>
        <v>Diskret matematik</v>
      </c>
      <c r="M334">
        <f t="shared" si="41"/>
        <v>0</v>
      </c>
      <c r="N334" t="str">
        <f t="shared" si="42"/>
        <v/>
      </c>
      <c r="O334" t="e">
        <f>IF(AND(A334&lt;&gt;A333,#REF!&lt;&gt;""),#REF!,"")</f>
        <v>#REF!</v>
      </c>
      <c r="P334" t="e">
        <f t="shared" si="45"/>
        <v>#REF!</v>
      </c>
      <c r="Q334" s="2" t="e">
        <f t="shared" ca="1" si="46"/>
        <v>#REF!</v>
      </c>
      <c r="R334" t="e">
        <f>IF(NOT(#REF!="Indskrevet"),"",IF(E334="",FALSE,AND(NOT(#REF!),VALUE(RIGHT(CONCATENATE(YEAR(E334)),2))=15)))</f>
        <v>#REF!</v>
      </c>
      <c r="S334" t="e">
        <f t="shared" si="43"/>
        <v>#REF!</v>
      </c>
      <c r="T334" t="e">
        <f t="shared" si="44"/>
        <v>#REF!</v>
      </c>
      <c r="U334" s="2" t="e">
        <f t="shared" si="47"/>
        <v>#REF!</v>
      </c>
      <c r="V334" s="2"/>
    </row>
    <row r="335" spans="1:22" x14ac:dyDescent="0.25">
      <c r="A335" t="s">
        <v>331</v>
      </c>
      <c r="B335" t="s">
        <v>332</v>
      </c>
      <c r="C335">
        <v>49.999999999999197</v>
      </c>
      <c r="D335" t="s">
        <v>5317</v>
      </c>
      <c r="E335" s="1">
        <v>41813</v>
      </c>
      <c r="F335" t="s">
        <v>5331</v>
      </c>
      <c r="G335">
        <v>1</v>
      </c>
      <c r="H335" t="s">
        <v>5287</v>
      </c>
      <c r="I335" t="s">
        <v>5332</v>
      </c>
      <c r="J335" t="s">
        <v>5293</v>
      </c>
      <c r="K335" t="b">
        <f>LOOKUP(A335,'[1]UDDATA-1'!B:B,'[1]UDDATA-1'!A:A)&lt;&gt;LOOKUP(A335,'[1]UDDATA-2'!B:B,'[1]UDDATA-2'!A:A)</f>
        <v>0</v>
      </c>
      <c r="L335" t="str">
        <f t="shared" si="40"/>
        <v>Computerarkitektur</v>
      </c>
      <c r="M335">
        <f t="shared" si="41"/>
        <v>4</v>
      </c>
      <c r="N335" t="str">
        <f t="shared" si="42"/>
        <v/>
      </c>
      <c r="O335" t="e">
        <f>IF(AND(A335&lt;&gt;A334,#REF!&lt;&gt;""),#REF!,"")</f>
        <v>#REF!</v>
      </c>
      <c r="P335" t="e">
        <f t="shared" si="45"/>
        <v>#REF!</v>
      </c>
      <c r="Q335" s="2" t="e">
        <f t="shared" ca="1" si="46"/>
        <v>#REF!</v>
      </c>
      <c r="R335" t="e">
        <f>IF(NOT(#REF!="Indskrevet"),"",IF(E335="",FALSE,AND(NOT(#REF!),VALUE(RIGHT(CONCATENATE(YEAR(E335)),2))=15)))</f>
        <v>#REF!</v>
      </c>
      <c r="S335" t="e">
        <f t="shared" si="43"/>
        <v>#REF!</v>
      </c>
      <c r="T335" t="e">
        <f t="shared" si="44"/>
        <v>#REF!</v>
      </c>
      <c r="U335" s="2" t="e">
        <f t="shared" si="47"/>
        <v>#REF!</v>
      </c>
      <c r="V335" s="2"/>
    </row>
    <row r="336" spans="1:22" x14ac:dyDescent="0.25">
      <c r="A336" t="s">
        <v>331</v>
      </c>
      <c r="B336" t="s">
        <v>332</v>
      </c>
      <c r="C336">
        <v>49.999999999999197</v>
      </c>
      <c r="D336" t="s">
        <v>5306</v>
      </c>
      <c r="E336" s="1">
        <v>41807</v>
      </c>
      <c r="F336" t="s">
        <v>5333</v>
      </c>
      <c r="G336">
        <v>1</v>
      </c>
      <c r="H336" t="s">
        <v>5287</v>
      </c>
      <c r="I336" t="s">
        <v>5334</v>
      </c>
      <c r="J336" t="s">
        <v>5293</v>
      </c>
      <c r="K336" t="b">
        <f>LOOKUP(A336,'[1]UDDATA-1'!B:B,'[1]UDDATA-1'!A:A)&lt;&gt;LOOKUP(A336,'[1]UDDATA-2'!B:B,'[1]UDDATA-2'!A:A)</f>
        <v>0</v>
      </c>
      <c r="L336" t="str">
        <f t="shared" si="40"/>
        <v>Objektorienteret programmering</v>
      </c>
      <c r="M336">
        <f t="shared" si="41"/>
        <v>0</v>
      </c>
      <c r="N336" t="str">
        <f t="shared" si="42"/>
        <v/>
      </c>
      <c r="O336" t="e">
        <f>IF(AND(A336&lt;&gt;A335,#REF!&lt;&gt;""),#REF!,"")</f>
        <v>#REF!</v>
      </c>
      <c r="P336" t="e">
        <f t="shared" si="45"/>
        <v>#REF!</v>
      </c>
      <c r="Q336" s="2" t="e">
        <f t="shared" ca="1" si="46"/>
        <v>#REF!</v>
      </c>
      <c r="R336" t="e">
        <f>IF(NOT(#REF!="Indskrevet"),"",IF(E336="",FALSE,AND(NOT(#REF!),VALUE(RIGHT(CONCATENATE(YEAR(E336)),2))=15)))</f>
        <v>#REF!</v>
      </c>
      <c r="S336" t="e">
        <f t="shared" si="43"/>
        <v>#REF!</v>
      </c>
      <c r="T336" t="e">
        <f t="shared" si="44"/>
        <v>#REF!</v>
      </c>
      <c r="U336" s="2" t="e">
        <f t="shared" si="47"/>
        <v>#REF!</v>
      </c>
      <c r="V336" s="2"/>
    </row>
    <row r="337" spans="1:22" x14ac:dyDescent="0.25">
      <c r="A337" t="s">
        <v>333</v>
      </c>
      <c r="B337" t="s">
        <v>334</v>
      </c>
      <c r="C337">
        <v>119.999999999998</v>
      </c>
      <c r="D337" t="s">
        <v>5300</v>
      </c>
      <c r="E337" s="1">
        <v>41646</v>
      </c>
      <c r="F337" t="s">
        <v>5357</v>
      </c>
      <c r="G337">
        <v>1</v>
      </c>
      <c r="H337" t="s">
        <v>5287</v>
      </c>
      <c r="I337" t="s">
        <v>5324</v>
      </c>
      <c r="J337" t="s">
        <v>5289</v>
      </c>
      <c r="K337" t="b">
        <f>LOOKUP(A337,'[1]UDDATA-1'!B:B,'[1]UDDATA-1'!A:A)&lt;&gt;LOOKUP(A337,'[1]UDDATA-2'!B:B,'[1]UDDATA-2'!A:A)</f>
        <v>0</v>
      </c>
      <c r="L337" t="str">
        <f t="shared" si="40"/>
        <v>Lineær algebra</v>
      </c>
      <c r="M337">
        <f t="shared" si="41"/>
        <v>12</v>
      </c>
      <c r="N337" t="str">
        <f t="shared" si="42"/>
        <v/>
      </c>
      <c r="O337" t="e">
        <f>IF(AND(A337&lt;&gt;A336,#REF!&lt;&gt;""),#REF!,"")</f>
        <v>#REF!</v>
      </c>
      <c r="P337" t="e">
        <f t="shared" si="45"/>
        <v>#REF!</v>
      </c>
      <c r="Q337" s="2" t="e">
        <f t="shared" ca="1" si="46"/>
        <v>#REF!</v>
      </c>
      <c r="R337" t="e">
        <f>IF(NOT(#REF!="Indskrevet"),"",IF(E337="",FALSE,AND(NOT(#REF!),VALUE(RIGHT(CONCATENATE(YEAR(E337)),2))=15)))</f>
        <v>#REF!</v>
      </c>
      <c r="S337" t="e">
        <f t="shared" si="43"/>
        <v>#REF!</v>
      </c>
      <c r="T337" t="e">
        <f t="shared" si="44"/>
        <v>#REF!</v>
      </c>
      <c r="U337" s="2" t="e">
        <f t="shared" si="47"/>
        <v>#REF!</v>
      </c>
      <c r="V337" s="2"/>
    </row>
    <row r="338" spans="1:22" x14ac:dyDescent="0.25">
      <c r="A338" t="s">
        <v>333</v>
      </c>
      <c r="B338" t="s">
        <v>334</v>
      </c>
      <c r="C338">
        <v>119.999999999998</v>
      </c>
      <c r="D338" t="s">
        <v>5317</v>
      </c>
      <c r="E338" s="1">
        <v>41823</v>
      </c>
      <c r="F338" t="s">
        <v>5358</v>
      </c>
      <c r="G338">
        <v>1</v>
      </c>
      <c r="H338" t="s">
        <v>5287</v>
      </c>
      <c r="I338" t="s">
        <v>5330</v>
      </c>
      <c r="J338" t="s">
        <v>5293</v>
      </c>
      <c r="K338" t="b">
        <f>LOOKUP(A338,'[1]UDDATA-1'!B:B,'[1]UDDATA-1'!A:A)&lt;&gt;LOOKUP(A338,'[1]UDDATA-2'!B:B,'[1]UDDATA-2'!A:A)</f>
        <v>0</v>
      </c>
      <c r="L338" t="str">
        <f t="shared" si="40"/>
        <v>Diskret matematik</v>
      </c>
      <c r="M338">
        <f t="shared" si="41"/>
        <v>4</v>
      </c>
      <c r="N338" t="str">
        <f t="shared" si="42"/>
        <v/>
      </c>
      <c r="O338" t="e">
        <f>IF(AND(A338&lt;&gt;A337,#REF!&lt;&gt;""),#REF!,"")</f>
        <v>#REF!</v>
      </c>
      <c r="P338" t="e">
        <f t="shared" si="45"/>
        <v>#REF!</v>
      </c>
      <c r="Q338" s="2" t="e">
        <f t="shared" ca="1" si="46"/>
        <v>#REF!</v>
      </c>
      <c r="R338" t="e">
        <f>IF(NOT(#REF!="Indskrevet"),"",IF(E338="",FALSE,AND(NOT(#REF!),VALUE(RIGHT(CONCATENATE(YEAR(E338)),2))=15)))</f>
        <v>#REF!</v>
      </c>
      <c r="S338" t="e">
        <f t="shared" si="43"/>
        <v>#REF!</v>
      </c>
      <c r="T338" t="e">
        <f t="shared" si="44"/>
        <v>#REF!</v>
      </c>
      <c r="U338" s="2" t="e">
        <f t="shared" si="47"/>
        <v>#REF!</v>
      </c>
      <c r="V338" s="2"/>
    </row>
    <row r="339" spans="1:22" x14ac:dyDescent="0.25">
      <c r="A339" t="s">
        <v>333</v>
      </c>
      <c r="B339" t="s">
        <v>334</v>
      </c>
      <c r="C339">
        <v>119.999999999998</v>
      </c>
      <c r="D339" t="s">
        <v>5296</v>
      </c>
      <c r="E339" s="1">
        <v>41820</v>
      </c>
      <c r="F339" t="s">
        <v>5359</v>
      </c>
      <c r="G339">
        <v>1</v>
      </c>
      <c r="H339" t="s">
        <v>5287</v>
      </c>
      <c r="I339" t="s">
        <v>5334</v>
      </c>
      <c r="J339" t="s">
        <v>5293</v>
      </c>
      <c r="K339" t="b">
        <f>LOOKUP(A339,'[1]UDDATA-1'!B:B,'[1]UDDATA-1'!A:A)&lt;&gt;LOOKUP(A339,'[1]UDDATA-2'!B:B,'[1]UDDATA-2'!A:A)</f>
        <v>0</v>
      </c>
      <c r="L339" t="str">
        <f t="shared" si="40"/>
        <v>Objektorienteret programmering</v>
      </c>
      <c r="M339">
        <f t="shared" si="41"/>
        <v>7</v>
      </c>
      <c r="N339" t="str">
        <f t="shared" si="42"/>
        <v/>
      </c>
      <c r="O339" t="e">
        <f>IF(AND(A339&lt;&gt;A338,#REF!&lt;&gt;""),#REF!,"")</f>
        <v>#REF!</v>
      </c>
      <c r="P339" t="e">
        <f t="shared" si="45"/>
        <v>#REF!</v>
      </c>
      <c r="Q339" s="2" t="e">
        <f t="shared" ca="1" si="46"/>
        <v>#REF!</v>
      </c>
      <c r="R339" t="e">
        <f>IF(NOT(#REF!="Indskrevet"),"",IF(E339="",FALSE,AND(NOT(#REF!),VALUE(RIGHT(CONCATENATE(YEAR(E339)),2))=15)))</f>
        <v>#REF!</v>
      </c>
      <c r="S339" t="e">
        <f t="shared" si="43"/>
        <v>#REF!</v>
      </c>
      <c r="T339" t="e">
        <f t="shared" si="44"/>
        <v>#REF!</v>
      </c>
      <c r="U339" s="2" t="e">
        <f t="shared" si="47"/>
        <v>#REF!</v>
      </c>
      <c r="V339" s="2"/>
    </row>
    <row r="340" spans="1:22" x14ac:dyDescent="0.25">
      <c r="A340" t="s">
        <v>333</v>
      </c>
      <c r="B340" t="s">
        <v>334</v>
      </c>
      <c r="C340">
        <v>119.999999999998</v>
      </c>
      <c r="D340" t="s">
        <v>5296</v>
      </c>
      <c r="E340" s="1">
        <v>42031</v>
      </c>
      <c r="F340" t="s">
        <v>5360</v>
      </c>
      <c r="G340">
        <v>1</v>
      </c>
      <c r="H340" t="s">
        <v>5287</v>
      </c>
      <c r="I340" t="s">
        <v>5340</v>
      </c>
      <c r="J340" t="s">
        <v>5299</v>
      </c>
      <c r="K340" t="b">
        <f>LOOKUP(A340,'[1]UDDATA-1'!B:B,'[1]UDDATA-1'!A:A)&lt;&gt;LOOKUP(A340,'[1]UDDATA-2'!B:B,'[1]UDDATA-2'!A:A)</f>
        <v>0</v>
      </c>
      <c r="L340" t="str">
        <f t="shared" si="40"/>
        <v>Algoritmik og datastrukturer</v>
      </c>
      <c r="M340">
        <f t="shared" si="41"/>
        <v>7</v>
      </c>
      <c r="N340" t="str">
        <f t="shared" si="42"/>
        <v/>
      </c>
      <c r="O340" t="e">
        <f>IF(AND(A340&lt;&gt;A339,#REF!&lt;&gt;""),#REF!,"")</f>
        <v>#REF!</v>
      </c>
      <c r="P340" t="e">
        <f t="shared" si="45"/>
        <v>#REF!</v>
      </c>
      <c r="Q340" s="2" t="e">
        <f t="shared" ca="1" si="46"/>
        <v>#REF!</v>
      </c>
      <c r="R340" t="e">
        <f>IF(NOT(#REF!="Indskrevet"),"",IF(E340="",FALSE,AND(NOT(#REF!),VALUE(RIGHT(CONCATENATE(YEAR(E340)),2))=15)))</f>
        <v>#REF!</v>
      </c>
      <c r="S340" t="e">
        <f t="shared" si="43"/>
        <v>#REF!</v>
      </c>
      <c r="T340" t="e">
        <f t="shared" si="44"/>
        <v>#REF!</v>
      </c>
      <c r="U340" s="2" t="e">
        <f t="shared" si="47"/>
        <v>#REF!</v>
      </c>
      <c r="V340" s="2"/>
    </row>
    <row r="341" spans="1:22" x14ac:dyDescent="0.25">
      <c r="A341" t="s">
        <v>333</v>
      </c>
      <c r="B341" t="s">
        <v>334</v>
      </c>
      <c r="C341">
        <v>119.999999999998</v>
      </c>
      <c r="D341" t="s">
        <v>5296</v>
      </c>
      <c r="E341" s="1">
        <v>42172</v>
      </c>
      <c r="F341" t="s">
        <v>5361</v>
      </c>
      <c r="G341">
        <v>1</v>
      </c>
      <c r="H341" t="s">
        <v>5287</v>
      </c>
      <c r="I341" t="s">
        <v>5342</v>
      </c>
      <c r="J341" t="s">
        <v>5303</v>
      </c>
      <c r="K341" t="b">
        <f>LOOKUP(A341,'[1]UDDATA-1'!B:B,'[1]UDDATA-1'!A:A)&lt;&gt;LOOKUP(A341,'[1]UDDATA-2'!B:B,'[1]UDDATA-2'!A:A)</f>
        <v>0</v>
      </c>
      <c r="L341" t="str">
        <f t="shared" si="40"/>
        <v>Syntaks og semantik</v>
      </c>
      <c r="M341">
        <f t="shared" si="41"/>
        <v>7</v>
      </c>
      <c r="N341" t="str">
        <f t="shared" si="42"/>
        <v/>
      </c>
      <c r="O341" t="e">
        <f>IF(AND(A341&lt;&gt;A340,#REF!&lt;&gt;""),#REF!,"")</f>
        <v>#REF!</v>
      </c>
      <c r="P341" t="e">
        <f t="shared" si="45"/>
        <v>#REF!</v>
      </c>
      <c r="Q341" s="2" t="e">
        <f t="shared" ca="1" si="46"/>
        <v>#REF!</v>
      </c>
      <c r="R341" t="e">
        <f>IF(NOT(#REF!="Indskrevet"),"",IF(E341="",FALSE,AND(NOT(#REF!),VALUE(RIGHT(CONCATENATE(YEAR(E341)),2))=15)))</f>
        <v>#REF!</v>
      </c>
      <c r="S341" t="e">
        <f t="shared" si="43"/>
        <v>#REF!</v>
      </c>
      <c r="T341" t="e">
        <f t="shared" si="44"/>
        <v>#REF!</v>
      </c>
      <c r="U341" s="2" t="e">
        <f t="shared" si="47"/>
        <v>#REF!</v>
      </c>
      <c r="V341" s="2"/>
    </row>
    <row r="342" spans="1:22" x14ac:dyDescent="0.25">
      <c r="A342" t="s">
        <v>336</v>
      </c>
      <c r="B342" t="s">
        <v>337</v>
      </c>
      <c r="C342">
        <v>119.999999999998</v>
      </c>
      <c r="D342" t="s">
        <v>5296</v>
      </c>
      <c r="E342" s="1">
        <v>41676</v>
      </c>
      <c r="F342" t="s">
        <v>5308</v>
      </c>
      <c r="G342">
        <v>1</v>
      </c>
      <c r="H342" t="s">
        <v>5287</v>
      </c>
      <c r="I342" t="s">
        <v>5288</v>
      </c>
      <c r="J342" t="s">
        <v>5289</v>
      </c>
      <c r="K342" t="b">
        <f>LOOKUP(A342,'[1]UDDATA-1'!B:B,'[1]UDDATA-1'!A:A)&lt;&gt;LOOKUP(A342,'[1]UDDATA-2'!B:B,'[1]UDDATA-2'!A:A)</f>
        <v>0</v>
      </c>
      <c r="L342" t="str">
        <f t="shared" si="40"/>
        <v>Grundlæggende programmering</v>
      </c>
      <c r="M342">
        <f t="shared" si="41"/>
        <v>7</v>
      </c>
      <c r="N342" t="str">
        <f t="shared" si="42"/>
        <v/>
      </c>
      <c r="O342" t="e">
        <f>IF(AND(A342&lt;&gt;A341,#REF!&lt;&gt;""),#REF!,"")</f>
        <v>#REF!</v>
      </c>
      <c r="P342" t="e">
        <f t="shared" si="45"/>
        <v>#REF!</v>
      </c>
      <c r="Q342" s="2" t="e">
        <f t="shared" ca="1" si="46"/>
        <v>#REF!</v>
      </c>
      <c r="R342" t="e">
        <f>IF(NOT(#REF!="Indskrevet"),"",IF(E342="",FALSE,AND(NOT(#REF!),VALUE(RIGHT(CONCATENATE(YEAR(E342)),2))=15)))</f>
        <v>#REF!</v>
      </c>
      <c r="S342" t="e">
        <f t="shared" si="43"/>
        <v>#REF!</v>
      </c>
      <c r="T342" t="e">
        <f t="shared" si="44"/>
        <v>#REF!</v>
      </c>
      <c r="U342" s="2" t="e">
        <f t="shared" si="47"/>
        <v>#REF!</v>
      </c>
      <c r="V342" s="2"/>
    </row>
    <row r="343" spans="1:22" x14ac:dyDescent="0.25">
      <c r="A343" t="s">
        <v>336</v>
      </c>
      <c r="B343" t="s">
        <v>337</v>
      </c>
      <c r="C343">
        <v>119.999999999998</v>
      </c>
      <c r="D343" t="s">
        <v>5290</v>
      </c>
      <c r="E343" s="1">
        <v>41815</v>
      </c>
      <c r="F343" t="s">
        <v>5309</v>
      </c>
      <c r="G343">
        <v>1</v>
      </c>
      <c r="H343" t="s">
        <v>5287</v>
      </c>
      <c r="I343" t="s">
        <v>5292</v>
      </c>
      <c r="J343" t="s">
        <v>5293</v>
      </c>
      <c r="K343" t="b">
        <f>LOOKUP(A343,'[1]UDDATA-1'!B:B,'[1]UDDATA-1'!A:A)&lt;&gt;LOOKUP(A343,'[1]UDDATA-2'!B:B,'[1]UDDATA-2'!A:A)</f>
        <v>0</v>
      </c>
      <c r="L343" t="str">
        <f t="shared" si="40"/>
        <v>Matematik til multimedie-applikationer</v>
      </c>
      <c r="M343">
        <f t="shared" si="41"/>
        <v>10</v>
      </c>
      <c r="N343" t="str">
        <f t="shared" si="42"/>
        <v/>
      </c>
      <c r="O343" t="e">
        <f>IF(AND(A343&lt;&gt;A342,#REF!&lt;&gt;""),#REF!,"")</f>
        <v>#REF!</v>
      </c>
      <c r="P343" t="e">
        <f t="shared" si="45"/>
        <v>#REF!</v>
      </c>
      <c r="Q343" s="2" t="e">
        <f t="shared" ca="1" si="46"/>
        <v>#REF!</v>
      </c>
      <c r="R343" t="e">
        <f>IF(NOT(#REF!="Indskrevet"),"",IF(E343="",FALSE,AND(NOT(#REF!),VALUE(RIGHT(CONCATENATE(YEAR(E343)),2))=15)))</f>
        <v>#REF!</v>
      </c>
      <c r="S343" t="e">
        <f t="shared" si="43"/>
        <v>#REF!</v>
      </c>
      <c r="T343" t="e">
        <f t="shared" si="44"/>
        <v>#REF!</v>
      </c>
      <c r="U343" s="2" t="e">
        <f t="shared" si="47"/>
        <v>#REF!</v>
      </c>
      <c r="V343" s="2"/>
    </row>
    <row r="344" spans="1:22" x14ac:dyDescent="0.25">
      <c r="A344" t="s">
        <v>336</v>
      </c>
      <c r="B344" t="s">
        <v>337</v>
      </c>
      <c r="C344">
        <v>119.999999999998</v>
      </c>
      <c r="D344" t="s">
        <v>5285</v>
      </c>
      <c r="E344" s="1">
        <v>41824</v>
      </c>
      <c r="F344" t="s">
        <v>5310</v>
      </c>
      <c r="G344">
        <v>1</v>
      </c>
      <c r="H344" t="s">
        <v>5287</v>
      </c>
      <c r="I344" t="s">
        <v>5295</v>
      </c>
      <c r="J344" t="s">
        <v>5293</v>
      </c>
      <c r="K344" t="b">
        <f>LOOKUP(A344,'[1]UDDATA-1'!B:B,'[1]UDDATA-1'!A:A)&lt;&gt;LOOKUP(A344,'[1]UDDATA-2'!B:B,'[1]UDDATA-2'!A:A)</f>
        <v>0</v>
      </c>
      <c r="L344" t="str">
        <f t="shared" si="40"/>
        <v>Fysisk interface design</v>
      </c>
      <c r="M344">
        <f t="shared" si="41"/>
        <v>2</v>
      </c>
      <c r="N344" t="str">
        <f t="shared" si="42"/>
        <v/>
      </c>
      <c r="O344" t="e">
        <f>IF(AND(A344&lt;&gt;A343,#REF!&lt;&gt;""),#REF!,"")</f>
        <v>#REF!</v>
      </c>
      <c r="P344" t="e">
        <f t="shared" si="45"/>
        <v>#REF!</v>
      </c>
      <c r="Q344" s="2" t="e">
        <f t="shared" ca="1" si="46"/>
        <v>#REF!</v>
      </c>
      <c r="R344" t="e">
        <f>IF(NOT(#REF!="Indskrevet"),"",IF(E344="",FALSE,AND(NOT(#REF!),VALUE(RIGHT(CONCATENATE(YEAR(E344)),2))=15)))</f>
        <v>#REF!</v>
      </c>
      <c r="S344" t="e">
        <f t="shared" si="43"/>
        <v>#REF!</v>
      </c>
      <c r="T344" t="e">
        <f t="shared" si="44"/>
        <v>#REF!</v>
      </c>
      <c r="U344" s="2" t="e">
        <f t="shared" si="47"/>
        <v>#REF!</v>
      </c>
      <c r="V344" s="2"/>
    </row>
    <row r="345" spans="1:22" x14ac:dyDescent="0.25">
      <c r="A345" t="s">
        <v>336</v>
      </c>
      <c r="B345" t="s">
        <v>337</v>
      </c>
      <c r="C345">
        <v>119.999999999998</v>
      </c>
      <c r="D345" t="s">
        <v>5290</v>
      </c>
      <c r="E345" s="1">
        <v>42032</v>
      </c>
      <c r="F345" t="s">
        <v>5311</v>
      </c>
      <c r="G345">
        <v>1</v>
      </c>
      <c r="H345" t="s">
        <v>5287</v>
      </c>
      <c r="I345" t="s">
        <v>5298</v>
      </c>
      <c r="J345" t="s">
        <v>5299</v>
      </c>
      <c r="K345" t="b">
        <f>LOOKUP(A345,'[1]UDDATA-1'!B:B,'[1]UDDATA-1'!A:A)&lt;&gt;LOOKUP(A345,'[1]UDDATA-2'!B:B,'[1]UDDATA-2'!A:A)</f>
        <v>0</v>
      </c>
      <c r="L345" t="str">
        <f t="shared" si="40"/>
        <v>Proceduremæssig programmering</v>
      </c>
      <c r="M345">
        <f t="shared" si="41"/>
        <v>10</v>
      </c>
      <c r="N345" t="str">
        <f t="shared" si="42"/>
        <v/>
      </c>
      <c r="O345" t="e">
        <f>IF(AND(A345&lt;&gt;A344,#REF!&lt;&gt;""),#REF!,"")</f>
        <v>#REF!</v>
      </c>
      <c r="P345" t="e">
        <f t="shared" si="45"/>
        <v>#REF!</v>
      </c>
      <c r="Q345" s="2" t="e">
        <f t="shared" ca="1" si="46"/>
        <v>#REF!</v>
      </c>
      <c r="R345" t="e">
        <f>IF(NOT(#REF!="Indskrevet"),"",IF(E345="",FALSE,AND(NOT(#REF!),VALUE(RIGHT(CONCATENATE(YEAR(E345)),2))=15)))</f>
        <v>#REF!</v>
      </c>
      <c r="S345" t="e">
        <f t="shared" si="43"/>
        <v>#REF!</v>
      </c>
      <c r="T345" t="e">
        <f t="shared" si="44"/>
        <v>#REF!</v>
      </c>
      <c r="U345" s="2" t="e">
        <f t="shared" si="47"/>
        <v>#REF!</v>
      </c>
      <c r="V345" s="2"/>
    </row>
    <row r="346" spans="1:22" x14ac:dyDescent="0.25">
      <c r="A346" t="s">
        <v>336</v>
      </c>
      <c r="B346" t="s">
        <v>337</v>
      </c>
      <c r="C346">
        <v>119.999999999998</v>
      </c>
      <c r="D346" t="s">
        <v>5285</v>
      </c>
      <c r="E346" s="1">
        <v>42165</v>
      </c>
      <c r="F346" t="s">
        <v>5312</v>
      </c>
      <c r="G346">
        <v>1</v>
      </c>
      <c r="H346" t="s">
        <v>5287</v>
      </c>
      <c r="I346" t="s">
        <v>5302</v>
      </c>
      <c r="J346" t="s">
        <v>5303</v>
      </c>
      <c r="K346" t="b">
        <f>LOOKUP(A346,'[1]UDDATA-1'!B:B,'[1]UDDATA-1'!A:A)&lt;&gt;LOOKUP(A346,'[1]UDDATA-2'!B:B,'[1]UDDATA-2'!A:A)</f>
        <v>0</v>
      </c>
      <c r="L346" t="str">
        <f t="shared" si="40"/>
        <v>Lyd- og musikbehandling</v>
      </c>
      <c r="M346">
        <f t="shared" si="41"/>
        <v>2</v>
      </c>
      <c r="N346" t="str">
        <f t="shared" si="42"/>
        <v/>
      </c>
      <c r="O346" t="e">
        <f>IF(AND(A346&lt;&gt;A345,#REF!&lt;&gt;""),#REF!,"")</f>
        <v>#REF!</v>
      </c>
      <c r="P346" t="e">
        <f t="shared" si="45"/>
        <v>#REF!</v>
      </c>
      <c r="Q346" s="2" t="e">
        <f t="shared" ca="1" si="46"/>
        <v>#REF!</v>
      </c>
      <c r="R346" t="e">
        <f>IF(NOT(#REF!="Indskrevet"),"",IF(E346="",FALSE,AND(NOT(#REF!),VALUE(RIGHT(CONCATENATE(YEAR(E346)),2))=15)))</f>
        <v>#REF!</v>
      </c>
      <c r="S346" t="e">
        <f t="shared" si="43"/>
        <v>#REF!</v>
      </c>
      <c r="T346" t="e">
        <f t="shared" si="44"/>
        <v>#REF!</v>
      </c>
      <c r="U346" s="2" t="e">
        <f t="shared" si="47"/>
        <v>#REF!</v>
      </c>
      <c r="V346" s="2"/>
    </row>
    <row r="347" spans="1:22" x14ac:dyDescent="0.25">
      <c r="A347" t="s">
        <v>336</v>
      </c>
      <c r="B347" t="s">
        <v>337</v>
      </c>
      <c r="C347">
        <v>119.999999999998</v>
      </c>
      <c r="D347" t="s">
        <v>5285</v>
      </c>
      <c r="E347" s="1">
        <v>42186</v>
      </c>
      <c r="F347" t="s">
        <v>5314</v>
      </c>
      <c r="G347">
        <v>1</v>
      </c>
      <c r="H347" t="s">
        <v>5287</v>
      </c>
      <c r="I347" t="s">
        <v>5305</v>
      </c>
      <c r="J347" t="s">
        <v>5303</v>
      </c>
      <c r="K347" t="b">
        <f>LOOKUP(A347,'[1]UDDATA-1'!B:B,'[1]UDDATA-1'!A:A)&lt;&gt;LOOKUP(A347,'[1]UDDATA-2'!B:B,'[1]UDDATA-2'!A:A)</f>
        <v>0</v>
      </c>
      <c r="L347" t="str">
        <f t="shared" si="40"/>
        <v>Objektorienteret Software Engineering</v>
      </c>
      <c r="M347">
        <f t="shared" si="41"/>
        <v>2</v>
      </c>
      <c r="N347" t="str">
        <f t="shared" si="42"/>
        <v/>
      </c>
      <c r="O347" t="e">
        <f>IF(AND(A347&lt;&gt;A346,#REF!&lt;&gt;""),#REF!,"")</f>
        <v>#REF!</v>
      </c>
      <c r="P347" t="e">
        <f t="shared" si="45"/>
        <v>#REF!</v>
      </c>
      <c r="Q347" s="2" t="e">
        <f t="shared" ca="1" si="46"/>
        <v>#REF!</v>
      </c>
      <c r="R347" t="e">
        <f>IF(NOT(#REF!="Indskrevet"),"",IF(E347="",FALSE,AND(NOT(#REF!),VALUE(RIGHT(CONCATENATE(YEAR(E347)),2))=15)))</f>
        <v>#REF!</v>
      </c>
      <c r="S347" t="e">
        <f t="shared" si="43"/>
        <v>#REF!</v>
      </c>
      <c r="T347" t="e">
        <f t="shared" si="44"/>
        <v>#REF!</v>
      </c>
      <c r="U347" s="2" t="e">
        <f t="shared" si="47"/>
        <v>#REF!</v>
      </c>
      <c r="V347" s="2"/>
    </row>
    <row r="348" spans="1:22" x14ac:dyDescent="0.25">
      <c r="A348" t="s">
        <v>339</v>
      </c>
      <c r="B348" t="s">
        <v>340</v>
      </c>
      <c r="C348">
        <v>179.99999999999599</v>
      </c>
      <c r="K348" t="b">
        <f>LOOKUP(A348,'[1]UDDATA-1'!B:B,'[1]UDDATA-1'!A:A)&lt;&gt;LOOKUP(A348,'[1]UDDATA-2'!B:B,'[1]UDDATA-2'!A:A)</f>
        <v>0</v>
      </c>
      <c r="L348" t="str">
        <f t="shared" si="40"/>
        <v/>
      </c>
      <c r="M348" t="str">
        <f t="shared" si="41"/>
        <v/>
      </c>
      <c r="N348" t="str">
        <f t="shared" si="42"/>
        <v/>
      </c>
      <c r="O348" t="e">
        <f>IF(AND(A348&lt;&gt;A347,#REF!&lt;&gt;""),#REF!,"")</f>
        <v>#REF!</v>
      </c>
      <c r="P348" t="e">
        <f t="shared" si="45"/>
        <v>#REF!</v>
      </c>
      <c r="Q348" s="2" t="e">
        <f t="shared" ca="1" si="46"/>
        <v>#REF!</v>
      </c>
      <c r="R348" t="e">
        <f>IF(NOT(#REF!="Indskrevet"),"",IF(E348="",FALSE,AND(NOT(#REF!),VALUE(RIGHT(CONCATENATE(YEAR(E348)),2))=15)))</f>
        <v>#REF!</v>
      </c>
      <c r="S348" t="e">
        <f t="shared" si="43"/>
        <v>#REF!</v>
      </c>
      <c r="T348" t="e">
        <f t="shared" si="44"/>
        <v>#REF!</v>
      </c>
      <c r="U348" s="2" t="e">
        <f t="shared" si="47"/>
        <v>#REF!</v>
      </c>
      <c r="V348" s="2"/>
    </row>
    <row r="349" spans="1:22" x14ac:dyDescent="0.25">
      <c r="A349" t="s">
        <v>341</v>
      </c>
      <c r="B349" t="s">
        <v>342</v>
      </c>
      <c r="C349">
        <v>49.999999999999197</v>
      </c>
      <c r="D349" t="s">
        <v>5327</v>
      </c>
      <c r="E349" s="1">
        <v>40927</v>
      </c>
      <c r="F349" t="s">
        <v>5328</v>
      </c>
      <c r="G349">
        <v>1</v>
      </c>
      <c r="H349" t="s">
        <v>5307</v>
      </c>
      <c r="I349" t="s">
        <v>5324</v>
      </c>
      <c r="J349" t="s">
        <v>5362</v>
      </c>
      <c r="K349" t="b">
        <f>LOOKUP(A349,'[1]UDDATA-1'!B:B,'[1]UDDATA-1'!A:A)&lt;&gt;LOOKUP(A349,'[1]UDDATA-2'!B:B,'[1]UDDATA-2'!A:A)</f>
        <v>0</v>
      </c>
      <c r="L349" t="str">
        <f t="shared" si="40"/>
        <v>Lineær algebra</v>
      </c>
      <c r="M349">
        <f t="shared" si="41"/>
        <v>-3</v>
      </c>
      <c r="N349" t="str">
        <f t="shared" si="42"/>
        <v/>
      </c>
      <c r="O349" t="e">
        <f>IF(AND(A349&lt;&gt;A348,#REF!&lt;&gt;""),#REF!,"")</f>
        <v>#REF!</v>
      </c>
      <c r="P349" t="e">
        <f t="shared" si="45"/>
        <v>#REF!</v>
      </c>
      <c r="Q349" s="2" t="e">
        <f t="shared" ca="1" si="46"/>
        <v>#REF!</v>
      </c>
      <c r="R349" t="e">
        <f>IF(NOT(#REF!="Indskrevet"),"",IF(E349="",FALSE,AND(NOT(#REF!),VALUE(RIGHT(CONCATENATE(YEAR(E349)),2))=15)))</f>
        <v>#REF!</v>
      </c>
      <c r="S349" t="e">
        <f t="shared" si="43"/>
        <v>#REF!</v>
      </c>
      <c r="T349" t="e">
        <f t="shared" si="44"/>
        <v>#REF!</v>
      </c>
      <c r="U349" s="2" t="e">
        <f t="shared" si="47"/>
        <v>#REF!</v>
      </c>
      <c r="V349" s="2"/>
    </row>
    <row r="350" spans="1:22" x14ac:dyDescent="0.25">
      <c r="A350" t="s">
        <v>341</v>
      </c>
      <c r="B350" t="s">
        <v>342</v>
      </c>
      <c r="C350">
        <v>49.999999999999197</v>
      </c>
      <c r="D350" t="s">
        <v>5306</v>
      </c>
      <c r="E350" s="1">
        <v>40975</v>
      </c>
      <c r="F350" t="s">
        <v>5328</v>
      </c>
      <c r="G350">
        <v>2</v>
      </c>
      <c r="H350" t="s">
        <v>5307</v>
      </c>
      <c r="I350" t="s">
        <v>5324</v>
      </c>
      <c r="J350" t="s">
        <v>5362</v>
      </c>
      <c r="K350" t="b">
        <f>LOOKUP(A350,'[1]UDDATA-1'!B:B,'[1]UDDATA-1'!A:A)&lt;&gt;LOOKUP(A350,'[1]UDDATA-2'!B:B,'[1]UDDATA-2'!A:A)</f>
        <v>0</v>
      </c>
      <c r="L350" t="str">
        <f t="shared" si="40"/>
        <v/>
      </c>
      <c r="M350" t="str">
        <f t="shared" si="41"/>
        <v/>
      </c>
      <c r="N350" t="str">
        <f t="shared" si="42"/>
        <v/>
      </c>
      <c r="O350" t="e">
        <f>IF(AND(A350&lt;&gt;A349,#REF!&lt;&gt;""),#REF!,"")</f>
        <v>#REF!</v>
      </c>
      <c r="P350" t="e">
        <f t="shared" si="45"/>
        <v>#REF!</v>
      </c>
      <c r="Q350" s="2" t="e">
        <f t="shared" ca="1" si="46"/>
        <v>#REF!</v>
      </c>
      <c r="R350" t="e">
        <f>IF(NOT(#REF!="Indskrevet"),"",IF(E350="",FALSE,AND(NOT(#REF!),VALUE(RIGHT(CONCATENATE(YEAR(E350)),2))=15)))</f>
        <v>#REF!</v>
      </c>
      <c r="S350" t="e">
        <f t="shared" si="43"/>
        <v>#REF!</v>
      </c>
      <c r="T350" t="e">
        <f t="shared" si="44"/>
        <v>#REF!</v>
      </c>
      <c r="U350" s="2" t="e">
        <f t="shared" si="47"/>
        <v>#REF!</v>
      </c>
      <c r="V350" s="2"/>
    </row>
    <row r="351" spans="1:22" x14ac:dyDescent="0.25">
      <c r="A351" t="s">
        <v>341</v>
      </c>
      <c r="B351" t="s">
        <v>342</v>
      </c>
      <c r="C351">
        <v>49.999999999999197</v>
      </c>
      <c r="D351" t="s">
        <v>5306</v>
      </c>
      <c r="E351" s="1">
        <v>41296</v>
      </c>
      <c r="F351" t="s">
        <v>5328</v>
      </c>
      <c r="G351">
        <v>3</v>
      </c>
      <c r="H351" t="s">
        <v>5307</v>
      </c>
      <c r="I351" t="s">
        <v>5324</v>
      </c>
      <c r="J351" t="s">
        <v>5362</v>
      </c>
      <c r="K351" t="b">
        <f>LOOKUP(A351,'[1]UDDATA-1'!B:B,'[1]UDDATA-1'!A:A)&lt;&gt;LOOKUP(A351,'[1]UDDATA-2'!B:B,'[1]UDDATA-2'!A:A)</f>
        <v>0</v>
      </c>
      <c r="L351" t="str">
        <f t="shared" si="40"/>
        <v/>
      </c>
      <c r="M351" t="str">
        <f t="shared" si="41"/>
        <v/>
      </c>
      <c r="N351" t="str">
        <f t="shared" si="42"/>
        <v/>
      </c>
      <c r="O351" t="e">
        <f>IF(AND(A351&lt;&gt;A350,#REF!&lt;&gt;""),#REF!,"")</f>
        <v>#REF!</v>
      </c>
      <c r="P351" t="e">
        <f t="shared" si="45"/>
        <v>#REF!</v>
      </c>
      <c r="Q351" s="2" t="e">
        <f t="shared" ca="1" si="46"/>
        <v>#REF!</v>
      </c>
      <c r="R351" t="e">
        <f>IF(NOT(#REF!="Indskrevet"),"",IF(E351="",FALSE,AND(NOT(#REF!),VALUE(RIGHT(CONCATENATE(YEAR(E351)),2))=15)))</f>
        <v>#REF!</v>
      </c>
      <c r="S351" t="e">
        <f t="shared" si="43"/>
        <v>#REF!</v>
      </c>
      <c r="T351" t="e">
        <f t="shared" si="44"/>
        <v>#REF!</v>
      </c>
      <c r="U351" s="2" t="e">
        <f t="shared" si="47"/>
        <v>#REF!</v>
      </c>
      <c r="V351" s="2"/>
    </row>
    <row r="352" spans="1:22" x14ac:dyDescent="0.25">
      <c r="A352" t="s">
        <v>341</v>
      </c>
      <c r="B352" t="s">
        <v>342</v>
      </c>
      <c r="C352">
        <v>49.999999999999197</v>
      </c>
      <c r="D352" t="s">
        <v>5317</v>
      </c>
      <c r="E352" s="1">
        <v>41338</v>
      </c>
      <c r="F352" t="s">
        <v>5328</v>
      </c>
      <c r="G352">
        <v>4</v>
      </c>
      <c r="H352" t="s">
        <v>5287</v>
      </c>
      <c r="I352" t="s">
        <v>5324</v>
      </c>
      <c r="J352" t="s">
        <v>5362</v>
      </c>
      <c r="K352" t="b">
        <f>LOOKUP(A352,'[1]UDDATA-1'!B:B,'[1]UDDATA-1'!A:A)&lt;&gt;LOOKUP(A352,'[1]UDDATA-2'!B:B,'[1]UDDATA-2'!A:A)</f>
        <v>0</v>
      </c>
      <c r="L352" t="str">
        <f t="shared" si="40"/>
        <v/>
      </c>
      <c r="M352" t="str">
        <f t="shared" si="41"/>
        <v/>
      </c>
      <c r="N352" t="str">
        <f t="shared" si="42"/>
        <v/>
      </c>
      <c r="O352" t="e">
        <f>IF(AND(A352&lt;&gt;A351,#REF!&lt;&gt;""),#REF!,"")</f>
        <v>#REF!</v>
      </c>
      <c r="P352" t="e">
        <f t="shared" si="45"/>
        <v>#REF!</v>
      </c>
      <c r="Q352" s="2" t="e">
        <f t="shared" ca="1" si="46"/>
        <v>#REF!</v>
      </c>
      <c r="R352" t="e">
        <f>IF(NOT(#REF!="Indskrevet"),"",IF(E352="",FALSE,AND(NOT(#REF!),VALUE(RIGHT(CONCATENATE(YEAR(E352)),2))=15)))</f>
        <v>#REF!</v>
      </c>
      <c r="S352" t="e">
        <f t="shared" si="43"/>
        <v>#REF!</v>
      </c>
      <c r="T352" t="e">
        <f t="shared" si="44"/>
        <v>#REF!</v>
      </c>
      <c r="U352" s="2" t="e">
        <f t="shared" si="47"/>
        <v>#REF!</v>
      </c>
      <c r="V352" s="2"/>
    </row>
    <row r="353" spans="1:22" x14ac:dyDescent="0.25">
      <c r="A353" t="s">
        <v>341</v>
      </c>
      <c r="B353" t="s">
        <v>342</v>
      </c>
      <c r="C353">
        <v>49.999999999999197</v>
      </c>
      <c r="D353" t="s">
        <v>5306</v>
      </c>
      <c r="E353" s="1">
        <v>41082</v>
      </c>
      <c r="F353" t="s">
        <v>5329</v>
      </c>
      <c r="G353">
        <v>1</v>
      </c>
      <c r="H353" t="s">
        <v>5307</v>
      </c>
      <c r="I353" t="s">
        <v>5330</v>
      </c>
      <c r="J353" t="s">
        <v>5362</v>
      </c>
      <c r="K353" t="b">
        <f>LOOKUP(A353,'[1]UDDATA-1'!B:B,'[1]UDDATA-1'!A:A)&lt;&gt;LOOKUP(A353,'[1]UDDATA-2'!B:B,'[1]UDDATA-2'!A:A)</f>
        <v>0</v>
      </c>
      <c r="L353" t="str">
        <f t="shared" si="40"/>
        <v>Diskret matematik</v>
      </c>
      <c r="M353">
        <f t="shared" si="41"/>
        <v>0</v>
      </c>
      <c r="N353" t="str">
        <f t="shared" si="42"/>
        <v/>
      </c>
      <c r="O353" t="e">
        <f>IF(AND(A353&lt;&gt;A352,#REF!&lt;&gt;""),#REF!,"")</f>
        <v>#REF!</v>
      </c>
      <c r="P353" t="e">
        <f t="shared" si="45"/>
        <v>#REF!</v>
      </c>
      <c r="Q353" s="2" t="e">
        <f t="shared" ca="1" si="46"/>
        <v>#REF!</v>
      </c>
      <c r="R353" t="e">
        <f>IF(NOT(#REF!="Indskrevet"),"",IF(E353="",FALSE,AND(NOT(#REF!),VALUE(RIGHT(CONCATENATE(YEAR(E353)),2))=15)))</f>
        <v>#REF!</v>
      </c>
      <c r="S353" t="e">
        <f t="shared" si="43"/>
        <v>#REF!</v>
      </c>
      <c r="T353" t="e">
        <f t="shared" si="44"/>
        <v>#REF!</v>
      </c>
      <c r="U353" s="2" t="e">
        <f t="shared" si="47"/>
        <v>#REF!</v>
      </c>
      <c r="V353" s="2"/>
    </row>
    <row r="354" spans="1:22" x14ac:dyDescent="0.25">
      <c r="A354" t="s">
        <v>341</v>
      </c>
      <c r="B354" t="s">
        <v>342</v>
      </c>
      <c r="C354">
        <v>49.999999999999197</v>
      </c>
      <c r="D354" t="s">
        <v>5306</v>
      </c>
      <c r="E354" s="1">
        <v>41155</v>
      </c>
      <c r="F354" t="s">
        <v>5329</v>
      </c>
      <c r="G354">
        <v>2</v>
      </c>
      <c r="H354" t="s">
        <v>5307</v>
      </c>
      <c r="I354" t="s">
        <v>5330</v>
      </c>
      <c r="J354" t="s">
        <v>5362</v>
      </c>
      <c r="K354" t="b">
        <f>LOOKUP(A354,'[1]UDDATA-1'!B:B,'[1]UDDATA-1'!A:A)&lt;&gt;LOOKUP(A354,'[1]UDDATA-2'!B:B,'[1]UDDATA-2'!A:A)</f>
        <v>0</v>
      </c>
      <c r="L354" t="str">
        <f t="shared" si="40"/>
        <v/>
      </c>
      <c r="M354" t="str">
        <f t="shared" si="41"/>
        <v/>
      </c>
      <c r="N354" t="str">
        <f t="shared" si="42"/>
        <v/>
      </c>
      <c r="O354" t="e">
        <f>IF(AND(A354&lt;&gt;A353,#REF!&lt;&gt;""),#REF!,"")</f>
        <v>#REF!</v>
      </c>
      <c r="P354" t="e">
        <f t="shared" si="45"/>
        <v>#REF!</v>
      </c>
      <c r="Q354" s="2" t="e">
        <f t="shared" ca="1" si="46"/>
        <v>#REF!</v>
      </c>
      <c r="R354" t="e">
        <f>IF(NOT(#REF!="Indskrevet"),"",IF(E354="",FALSE,AND(NOT(#REF!),VALUE(RIGHT(CONCATENATE(YEAR(E354)),2))=15)))</f>
        <v>#REF!</v>
      </c>
      <c r="S354" t="e">
        <f t="shared" si="43"/>
        <v>#REF!</v>
      </c>
      <c r="T354" t="e">
        <f t="shared" si="44"/>
        <v>#REF!</v>
      </c>
      <c r="U354" s="2" t="e">
        <f t="shared" si="47"/>
        <v>#REF!</v>
      </c>
      <c r="V354" s="2"/>
    </row>
    <row r="355" spans="1:22" x14ac:dyDescent="0.25">
      <c r="A355" t="s">
        <v>341</v>
      </c>
      <c r="B355" t="s">
        <v>342</v>
      </c>
      <c r="C355">
        <v>49.999999999999197</v>
      </c>
      <c r="D355" t="s">
        <v>5285</v>
      </c>
      <c r="E355" s="1">
        <v>41444</v>
      </c>
      <c r="F355" t="s">
        <v>5329</v>
      </c>
      <c r="G355">
        <v>3</v>
      </c>
      <c r="H355" t="s">
        <v>5287</v>
      </c>
      <c r="I355" t="s">
        <v>5330</v>
      </c>
      <c r="J355" t="s">
        <v>5362</v>
      </c>
      <c r="K355" t="b">
        <f>LOOKUP(A355,'[1]UDDATA-1'!B:B,'[1]UDDATA-1'!A:A)&lt;&gt;LOOKUP(A355,'[1]UDDATA-2'!B:B,'[1]UDDATA-2'!A:A)</f>
        <v>0</v>
      </c>
      <c r="L355" t="str">
        <f t="shared" si="40"/>
        <v/>
      </c>
      <c r="M355" t="str">
        <f t="shared" si="41"/>
        <v/>
      </c>
      <c r="N355" t="str">
        <f t="shared" si="42"/>
        <v/>
      </c>
      <c r="O355" t="e">
        <f>IF(AND(A355&lt;&gt;A354,#REF!&lt;&gt;""),#REF!,"")</f>
        <v>#REF!</v>
      </c>
      <c r="P355" t="e">
        <f t="shared" si="45"/>
        <v>#REF!</v>
      </c>
      <c r="Q355" s="2" t="e">
        <f t="shared" ca="1" si="46"/>
        <v>#REF!</v>
      </c>
      <c r="R355" t="e">
        <f>IF(NOT(#REF!="Indskrevet"),"",IF(E355="",FALSE,AND(NOT(#REF!),VALUE(RIGHT(CONCATENATE(YEAR(E355)),2))=15)))</f>
        <v>#REF!</v>
      </c>
      <c r="S355" t="e">
        <f t="shared" si="43"/>
        <v>#REF!</v>
      </c>
      <c r="T355" t="e">
        <f t="shared" si="44"/>
        <v>#REF!</v>
      </c>
      <c r="U355" s="2" t="e">
        <f t="shared" si="47"/>
        <v>#REF!</v>
      </c>
      <c r="V355" s="2"/>
    </row>
    <row r="356" spans="1:22" x14ac:dyDescent="0.25">
      <c r="A356" t="s">
        <v>341</v>
      </c>
      <c r="B356" t="s">
        <v>342</v>
      </c>
      <c r="C356">
        <v>49.999999999999197</v>
      </c>
      <c r="D356" t="s">
        <v>5327</v>
      </c>
      <c r="E356" s="1">
        <v>41078</v>
      </c>
      <c r="F356" t="s">
        <v>5331</v>
      </c>
      <c r="G356">
        <v>1</v>
      </c>
      <c r="H356" t="s">
        <v>5307</v>
      </c>
      <c r="I356" t="s">
        <v>5332</v>
      </c>
      <c r="J356" t="s">
        <v>5362</v>
      </c>
      <c r="K356" t="b">
        <f>LOOKUP(A356,'[1]UDDATA-1'!B:B,'[1]UDDATA-1'!A:A)&lt;&gt;LOOKUP(A356,'[1]UDDATA-2'!B:B,'[1]UDDATA-2'!A:A)</f>
        <v>0</v>
      </c>
      <c r="L356" t="str">
        <f t="shared" si="40"/>
        <v>Computerarkitektur</v>
      </c>
      <c r="M356">
        <f t="shared" si="41"/>
        <v>-3</v>
      </c>
      <c r="N356" t="str">
        <f t="shared" si="42"/>
        <v/>
      </c>
      <c r="O356" t="e">
        <f>IF(AND(A356&lt;&gt;A355,#REF!&lt;&gt;""),#REF!,"")</f>
        <v>#REF!</v>
      </c>
      <c r="P356" t="e">
        <f t="shared" si="45"/>
        <v>#REF!</v>
      </c>
      <c r="Q356" s="2" t="e">
        <f t="shared" ca="1" si="46"/>
        <v>#REF!</v>
      </c>
      <c r="R356" t="e">
        <f>IF(NOT(#REF!="Indskrevet"),"",IF(E356="",FALSE,AND(NOT(#REF!),VALUE(RIGHT(CONCATENATE(YEAR(E356)),2))=15)))</f>
        <v>#REF!</v>
      </c>
      <c r="S356" t="e">
        <f t="shared" si="43"/>
        <v>#REF!</v>
      </c>
      <c r="T356" t="e">
        <f t="shared" si="44"/>
        <v>#REF!</v>
      </c>
      <c r="U356" s="2" t="e">
        <f t="shared" si="47"/>
        <v>#REF!</v>
      </c>
      <c r="V356" s="2"/>
    </row>
    <row r="357" spans="1:22" x14ac:dyDescent="0.25">
      <c r="A357" t="s">
        <v>341</v>
      </c>
      <c r="B357" t="s">
        <v>342</v>
      </c>
      <c r="C357">
        <v>49.999999999999197</v>
      </c>
      <c r="D357" t="s">
        <v>5327</v>
      </c>
      <c r="E357" s="1">
        <v>41144</v>
      </c>
      <c r="F357" t="s">
        <v>5331</v>
      </c>
      <c r="G357">
        <v>2</v>
      </c>
      <c r="H357" t="s">
        <v>5307</v>
      </c>
      <c r="I357" t="s">
        <v>5332</v>
      </c>
      <c r="J357" t="s">
        <v>5362</v>
      </c>
      <c r="K357" t="b">
        <f>LOOKUP(A357,'[1]UDDATA-1'!B:B,'[1]UDDATA-1'!A:A)&lt;&gt;LOOKUP(A357,'[1]UDDATA-2'!B:B,'[1]UDDATA-2'!A:A)</f>
        <v>0</v>
      </c>
      <c r="L357" t="str">
        <f t="shared" si="40"/>
        <v/>
      </c>
      <c r="M357" t="str">
        <f t="shared" si="41"/>
        <v/>
      </c>
      <c r="N357" t="str">
        <f t="shared" si="42"/>
        <v/>
      </c>
      <c r="O357" t="e">
        <f>IF(AND(A357&lt;&gt;A356,#REF!&lt;&gt;""),#REF!,"")</f>
        <v>#REF!</v>
      </c>
      <c r="P357" t="e">
        <f t="shared" si="45"/>
        <v>#REF!</v>
      </c>
      <c r="Q357" s="2" t="e">
        <f t="shared" ca="1" si="46"/>
        <v>#REF!</v>
      </c>
      <c r="R357" t="e">
        <f>IF(NOT(#REF!="Indskrevet"),"",IF(E357="",FALSE,AND(NOT(#REF!),VALUE(RIGHT(CONCATENATE(YEAR(E357)),2))=15)))</f>
        <v>#REF!</v>
      </c>
      <c r="S357" t="e">
        <f t="shared" si="43"/>
        <v>#REF!</v>
      </c>
      <c r="T357" t="e">
        <f t="shared" si="44"/>
        <v>#REF!</v>
      </c>
      <c r="U357" s="2" t="e">
        <f t="shared" si="47"/>
        <v>#REF!</v>
      </c>
      <c r="V357" s="2"/>
    </row>
    <row r="358" spans="1:22" x14ac:dyDescent="0.25">
      <c r="A358" t="s">
        <v>341</v>
      </c>
      <c r="B358" t="s">
        <v>342</v>
      </c>
      <c r="C358">
        <v>49.999999999999197</v>
      </c>
      <c r="D358" t="s">
        <v>5285</v>
      </c>
      <c r="E358" s="1">
        <v>41452</v>
      </c>
      <c r="F358" t="s">
        <v>5331</v>
      </c>
      <c r="G358">
        <v>3</v>
      </c>
      <c r="H358" t="s">
        <v>5287</v>
      </c>
      <c r="I358" t="s">
        <v>5332</v>
      </c>
      <c r="J358" t="s">
        <v>5362</v>
      </c>
      <c r="K358" t="b">
        <f>LOOKUP(A358,'[1]UDDATA-1'!B:B,'[1]UDDATA-1'!A:A)&lt;&gt;LOOKUP(A358,'[1]UDDATA-2'!B:B,'[1]UDDATA-2'!A:A)</f>
        <v>0</v>
      </c>
      <c r="L358" t="str">
        <f t="shared" si="40"/>
        <v/>
      </c>
      <c r="M358" t="str">
        <f t="shared" si="41"/>
        <v/>
      </c>
      <c r="N358" t="str">
        <f t="shared" si="42"/>
        <v/>
      </c>
      <c r="O358" t="e">
        <f>IF(AND(A358&lt;&gt;A357,#REF!&lt;&gt;""),#REF!,"")</f>
        <v>#REF!</v>
      </c>
      <c r="P358" t="e">
        <f t="shared" si="45"/>
        <v>#REF!</v>
      </c>
      <c r="Q358" s="2" t="e">
        <f t="shared" ca="1" si="46"/>
        <v>#REF!</v>
      </c>
      <c r="R358" t="e">
        <f>IF(NOT(#REF!="Indskrevet"),"",IF(E358="",FALSE,AND(NOT(#REF!),VALUE(RIGHT(CONCATENATE(YEAR(E358)),2))=15)))</f>
        <v>#REF!</v>
      </c>
      <c r="S358" t="e">
        <f t="shared" si="43"/>
        <v>#REF!</v>
      </c>
      <c r="T358" t="e">
        <f t="shared" si="44"/>
        <v>#REF!</v>
      </c>
      <c r="U358" s="2" t="e">
        <f t="shared" si="47"/>
        <v>#REF!</v>
      </c>
      <c r="V358" s="2"/>
    </row>
    <row r="359" spans="1:22" x14ac:dyDescent="0.25">
      <c r="A359" t="s">
        <v>341</v>
      </c>
      <c r="B359" t="s">
        <v>342</v>
      </c>
      <c r="C359">
        <v>49.999999999999197</v>
      </c>
      <c r="D359" t="s">
        <v>5363</v>
      </c>
      <c r="E359" s="1">
        <v>41075</v>
      </c>
      <c r="F359" t="s">
        <v>5333</v>
      </c>
      <c r="G359">
        <v>1</v>
      </c>
      <c r="H359" t="s">
        <v>5307</v>
      </c>
      <c r="I359" t="s">
        <v>5334</v>
      </c>
      <c r="J359" t="s">
        <v>5362</v>
      </c>
      <c r="K359" t="b">
        <f>LOOKUP(A359,'[1]UDDATA-1'!B:B,'[1]UDDATA-1'!A:A)&lt;&gt;LOOKUP(A359,'[1]UDDATA-2'!B:B,'[1]UDDATA-2'!A:A)</f>
        <v>0</v>
      </c>
      <c r="L359" t="str">
        <f t="shared" si="40"/>
        <v>Objektorienteret programmering</v>
      </c>
      <c r="M359" t="str">
        <f t="shared" si="41"/>
        <v/>
      </c>
      <c r="N359" t="str">
        <f t="shared" si="42"/>
        <v>I</v>
      </c>
      <c r="O359" t="e">
        <f>IF(AND(A359&lt;&gt;A358,#REF!&lt;&gt;""),#REF!,"")</f>
        <v>#REF!</v>
      </c>
      <c r="P359" t="e">
        <f t="shared" si="45"/>
        <v>#REF!</v>
      </c>
      <c r="Q359" s="2" t="e">
        <f t="shared" ca="1" si="46"/>
        <v>#REF!</v>
      </c>
      <c r="R359" t="e">
        <f>IF(NOT(#REF!="Indskrevet"),"",IF(E359="",FALSE,AND(NOT(#REF!),VALUE(RIGHT(CONCATENATE(YEAR(E359)),2))=15)))</f>
        <v>#REF!</v>
      </c>
      <c r="S359" t="e">
        <f t="shared" si="43"/>
        <v>#REF!</v>
      </c>
      <c r="T359" t="e">
        <f t="shared" si="44"/>
        <v>#REF!</v>
      </c>
      <c r="U359" s="2" t="e">
        <f t="shared" si="47"/>
        <v>#REF!</v>
      </c>
      <c r="V359" s="2"/>
    </row>
    <row r="360" spans="1:22" x14ac:dyDescent="0.25">
      <c r="A360" t="s">
        <v>341</v>
      </c>
      <c r="B360" t="s">
        <v>342</v>
      </c>
      <c r="C360">
        <v>49.999999999999197</v>
      </c>
      <c r="D360" t="s">
        <v>5363</v>
      </c>
      <c r="E360" s="1">
        <v>41143</v>
      </c>
      <c r="F360" t="s">
        <v>5333</v>
      </c>
      <c r="G360">
        <v>2</v>
      </c>
      <c r="H360" t="s">
        <v>5307</v>
      </c>
      <c r="I360" t="s">
        <v>5334</v>
      </c>
      <c r="J360" t="s">
        <v>5362</v>
      </c>
      <c r="K360" t="b">
        <f>LOOKUP(A360,'[1]UDDATA-1'!B:B,'[1]UDDATA-1'!A:A)&lt;&gt;LOOKUP(A360,'[1]UDDATA-2'!B:B,'[1]UDDATA-2'!A:A)</f>
        <v>0</v>
      </c>
      <c r="L360" t="str">
        <f t="shared" si="40"/>
        <v/>
      </c>
      <c r="M360" t="str">
        <f t="shared" si="41"/>
        <v/>
      </c>
      <c r="N360" t="str">
        <f t="shared" si="42"/>
        <v/>
      </c>
      <c r="O360" t="e">
        <f>IF(AND(A360&lt;&gt;A359,#REF!&lt;&gt;""),#REF!,"")</f>
        <v>#REF!</v>
      </c>
      <c r="P360" t="e">
        <f t="shared" si="45"/>
        <v>#REF!</v>
      </c>
      <c r="Q360" s="2" t="e">
        <f t="shared" ca="1" si="46"/>
        <v>#REF!</v>
      </c>
      <c r="R360" t="e">
        <f>IF(NOT(#REF!="Indskrevet"),"",IF(E360="",FALSE,AND(NOT(#REF!),VALUE(RIGHT(CONCATENATE(YEAR(E360)),2))=15)))</f>
        <v>#REF!</v>
      </c>
      <c r="S360" t="e">
        <f t="shared" si="43"/>
        <v>#REF!</v>
      </c>
      <c r="T360" t="e">
        <f t="shared" si="44"/>
        <v>#REF!</v>
      </c>
      <c r="U360" s="2" t="e">
        <f t="shared" si="47"/>
        <v>#REF!</v>
      </c>
      <c r="V360" s="2"/>
    </row>
    <row r="361" spans="1:22" x14ac:dyDescent="0.25">
      <c r="A361" t="s">
        <v>341</v>
      </c>
      <c r="B361" t="s">
        <v>342</v>
      </c>
      <c r="C361">
        <v>49.999999999999197</v>
      </c>
      <c r="D361" t="s">
        <v>5363</v>
      </c>
      <c r="E361" s="1">
        <v>41424</v>
      </c>
      <c r="F361" t="s">
        <v>5333</v>
      </c>
      <c r="G361">
        <v>3</v>
      </c>
      <c r="H361" t="s">
        <v>5307</v>
      </c>
      <c r="I361" t="s">
        <v>5334</v>
      </c>
      <c r="J361" t="s">
        <v>5362</v>
      </c>
      <c r="K361" t="b">
        <f>LOOKUP(A361,'[1]UDDATA-1'!B:B,'[1]UDDATA-1'!A:A)&lt;&gt;LOOKUP(A361,'[1]UDDATA-2'!B:B,'[1]UDDATA-2'!A:A)</f>
        <v>0</v>
      </c>
      <c r="L361" t="str">
        <f t="shared" si="40"/>
        <v/>
      </c>
      <c r="M361" t="str">
        <f t="shared" si="41"/>
        <v/>
      </c>
      <c r="N361" t="str">
        <f t="shared" si="42"/>
        <v/>
      </c>
      <c r="O361" t="e">
        <f>IF(AND(A361&lt;&gt;A360,#REF!&lt;&gt;""),#REF!,"")</f>
        <v>#REF!</v>
      </c>
      <c r="P361" t="e">
        <f t="shared" si="45"/>
        <v>#REF!</v>
      </c>
      <c r="Q361" s="2" t="e">
        <f t="shared" ca="1" si="46"/>
        <v>#REF!</v>
      </c>
      <c r="R361" t="e">
        <f>IF(NOT(#REF!="Indskrevet"),"",IF(E361="",FALSE,AND(NOT(#REF!),VALUE(RIGHT(CONCATENATE(YEAR(E361)),2))=15)))</f>
        <v>#REF!</v>
      </c>
      <c r="S361" t="e">
        <f t="shared" si="43"/>
        <v>#REF!</v>
      </c>
      <c r="T361" t="e">
        <f t="shared" si="44"/>
        <v>#REF!</v>
      </c>
      <c r="U361" s="2" t="e">
        <f t="shared" si="47"/>
        <v>#REF!</v>
      </c>
      <c r="V361" s="2"/>
    </row>
    <row r="362" spans="1:22" x14ac:dyDescent="0.25">
      <c r="A362" t="s">
        <v>341</v>
      </c>
      <c r="B362" t="s">
        <v>342</v>
      </c>
      <c r="C362">
        <v>49.999999999999197</v>
      </c>
      <c r="D362" t="s">
        <v>5306</v>
      </c>
      <c r="E362" s="1">
        <v>41513</v>
      </c>
      <c r="F362" t="s">
        <v>5333</v>
      </c>
      <c r="G362">
        <v>4</v>
      </c>
      <c r="H362" t="s">
        <v>5287</v>
      </c>
      <c r="I362" t="s">
        <v>5334</v>
      </c>
      <c r="J362" t="s">
        <v>5362</v>
      </c>
      <c r="K362" t="b">
        <f>LOOKUP(A362,'[1]UDDATA-1'!B:B,'[1]UDDATA-1'!A:A)&lt;&gt;LOOKUP(A362,'[1]UDDATA-2'!B:B,'[1]UDDATA-2'!A:A)</f>
        <v>0</v>
      </c>
      <c r="L362" t="str">
        <f t="shared" si="40"/>
        <v/>
      </c>
      <c r="M362" t="str">
        <f t="shared" si="41"/>
        <v/>
      </c>
      <c r="N362" t="str">
        <f t="shared" si="42"/>
        <v/>
      </c>
      <c r="O362" t="e">
        <f>IF(AND(A362&lt;&gt;A361,#REF!&lt;&gt;""),#REF!,"")</f>
        <v>#REF!</v>
      </c>
      <c r="P362" t="e">
        <f t="shared" si="45"/>
        <v>#REF!</v>
      </c>
      <c r="Q362" s="2" t="e">
        <f t="shared" ca="1" si="46"/>
        <v>#REF!</v>
      </c>
      <c r="R362" t="e">
        <f>IF(NOT(#REF!="Indskrevet"),"",IF(E362="",FALSE,AND(NOT(#REF!),VALUE(RIGHT(CONCATENATE(YEAR(E362)),2))=15)))</f>
        <v>#REF!</v>
      </c>
      <c r="S362" t="e">
        <f t="shared" si="43"/>
        <v>#REF!</v>
      </c>
      <c r="T362" t="e">
        <f t="shared" si="44"/>
        <v>#REF!</v>
      </c>
      <c r="U362" s="2" t="e">
        <f t="shared" si="47"/>
        <v>#REF!</v>
      </c>
      <c r="V362" s="2"/>
    </row>
    <row r="363" spans="1:22" x14ac:dyDescent="0.25">
      <c r="A363" t="s">
        <v>341</v>
      </c>
      <c r="B363" t="s">
        <v>342</v>
      </c>
      <c r="C363">
        <v>49.999999999999197</v>
      </c>
      <c r="D363" t="s">
        <v>5306</v>
      </c>
      <c r="E363" s="1">
        <v>42033</v>
      </c>
      <c r="F363" t="s">
        <v>5286</v>
      </c>
      <c r="G363">
        <v>1</v>
      </c>
      <c r="H363" t="s">
        <v>5307</v>
      </c>
      <c r="I363" t="s">
        <v>5288</v>
      </c>
      <c r="J363" t="s">
        <v>5289</v>
      </c>
      <c r="K363" t="b">
        <f>LOOKUP(A363,'[1]UDDATA-1'!B:B,'[1]UDDATA-1'!A:A)&lt;&gt;LOOKUP(A363,'[1]UDDATA-2'!B:B,'[1]UDDATA-2'!A:A)</f>
        <v>0</v>
      </c>
      <c r="L363" t="str">
        <f t="shared" si="40"/>
        <v>Grundlæggende programmering</v>
      </c>
      <c r="M363">
        <f t="shared" si="41"/>
        <v>0</v>
      </c>
      <c r="N363" t="str">
        <f t="shared" si="42"/>
        <v/>
      </c>
      <c r="O363" t="e">
        <f>IF(AND(A363&lt;&gt;A362,#REF!&lt;&gt;""),#REF!,"")</f>
        <v>#REF!</v>
      </c>
      <c r="P363" t="e">
        <f t="shared" si="45"/>
        <v>#REF!</v>
      </c>
      <c r="Q363" s="2" t="e">
        <f t="shared" ca="1" si="46"/>
        <v>#REF!</v>
      </c>
      <c r="R363" t="e">
        <f>IF(NOT(#REF!="Indskrevet"),"",IF(E363="",FALSE,AND(NOT(#REF!),VALUE(RIGHT(CONCATENATE(YEAR(E363)),2))=15)))</f>
        <v>#REF!</v>
      </c>
      <c r="S363" t="e">
        <f t="shared" si="43"/>
        <v>#REF!</v>
      </c>
      <c r="T363" t="e">
        <f t="shared" si="44"/>
        <v>#REF!</v>
      </c>
      <c r="U363" s="2" t="e">
        <f t="shared" si="47"/>
        <v>#REF!</v>
      </c>
      <c r="V363" s="2"/>
    </row>
    <row r="364" spans="1:22" x14ac:dyDescent="0.25">
      <c r="A364" t="s">
        <v>341</v>
      </c>
      <c r="B364" t="s">
        <v>342</v>
      </c>
      <c r="C364">
        <v>49.999999999999197</v>
      </c>
      <c r="D364" t="s">
        <v>5306</v>
      </c>
      <c r="E364" s="1">
        <v>42066</v>
      </c>
      <c r="F364" t="s">
        <v>5286</v>
      </c>
      <c r="G364">
        <v>2</v>
      </c>
      <c r="H364" t="s">
        <v>5287</v>
      </c>
      <c r="I364" t="s">
        <v>5288</v>
      </c>
      <c r="J364" t="s">
        <v>5293</v>
      </c>
      <c r="K364" t="b">
        <f>LOOKUP(A364,'[1]UDDATA-1'!B:B,'[1]UDDATA-1'!A:A)&lt;&gt;LOOKUP(A364,'[1]UDDATA-2'!B:B,'[1]UDDATA-2'!A:A)</f>
        <v>0</v>
      </c>
      <c r="L364" t="str">
        <f t="shared" si="40"/>
        <v/>
      </c>
      <c r="M364" t="str">
        <f t="shared" si="41"/>
        <v/>
      </c>
      <c r="N364" t="str">
        <f t="shared" si="42"/>
        <v/>
      </c>
      <c r="O364" t="e">
        <f>IF(AND(A364&lt;&gt;A363,#REF!&lt;&gt;""),#REF!,"")</f>
        <v>#REF!</v>
      </c>
      <c r="P364" t="e">
        <f t="shared" si="45"/>
        <v>#REF!</v>
      </c>
      <c r="Q364" s="2" t="e">
        <f t="shared" ca="1" si="46"/>
        <v>#REF!</v>
      </c>
      <c r="R364" t="e">
        <f>IF(NOT(#REF!="Indskrevet"),"",IF(E364="",FALSE,AND(NOT(#REF!),VALUE(RIGHT(CONCATENATE(YEAR(E364)),2))=15)))</f>
        <v>#REF!</v>
      </c>
      <c r="S364" t="e">
        <f t="shared" si="43"/>
        <v>#REF!</v>
      </c>
      <c r="T364" t="e">
        <f t="shared" si="44"/>
        <v>#REF!</v>
      </c>
      <c r="U364" s="2" t="e">
        <f t="shared" si="47"/>
        <v>#REF!</v>
      </c>
      <c r="V364" s="2"/>
    </row>
    <row r="365" spans="1:22" x14ac:dyDescent="0.25">
      <c r="A365" t="s">
        <v>343</v>
      </c>
      <c r="B365" t="s">
        <v>344</v>
      </c>
      <c r="C365">
        <v>54.999999999998998</v>
      </c>
      <c r="D365" t="s">
        <v>5285</v>
      </c>
      <c r="E365" s="1">
        <v>41676</v>
      </c>
      <c r="F365" t="s">
        <v>5308</v>
      </c>
      <c r="G365">
        <v>1</v>
      </c>
      <c r="H365" t="s">
        <v>5287</v>
      </c>
      <c r="I365" t="s">
        <v>5288</v>
      </c>
      <c r="J365" t="s">
        <v>5289</v>
      </c>
      <c r="K365" t="b">
        <f>LOOKUP(A365,'[1]UDDATA-1'!B:B,'[1]UDDATA-1'!A:A)&lt;&gt;LOOKUP(A365,'[1]UDDATA-2'!B:B,'[1]UDDATA-2'!A:A)</f>
        <v>0</v>
      </c>
      <c r="L365" t="str">
        <f t="shared" si="40"/>
        <v/>
      </c>
      <c r="M365" t="str">
        <f t="shared" si="41"/>
        <v/>
      </c>
      <c r="N365" t="str">
        <f t="shared" si="42"/>
        <v/>
      </c>
      <c r="O365" t="e">
        <f>IF(AND(A365&lt;&gt;A364,#REF!&lt;&gt;""),#REF!,"")</f>
        <v>#REF!</v>
      </c>
      <c r="P365" t="e">
        <f t="shared" si="45"/>
        <v>#REF!</v>
      </c>
      <c r="Q365" s="2" t="e">
        <f t="shared" ca="1" si="46"/>
        <v>#REF!</v>
      </c>
      <c r="R365" t="e">
        <f>IF(NOT(#REF!="Indskrevet"),"",IF(E365="",FALSE,AND(NOT(#REF!),VALUE(RIGHT(CONCATENATE(YEAR(E365)),2))=15)))</f>
        <v>#REF!</v>
      </c>
      <c r="S365" t="e">
        <f t="shared" si="43"/>
        <v>#REF!</v>
      </c>
      <c r="T365" t="e">
        <f t="shared" si="44"/>
        <v>#REF!</v>
      </c>
      <c r="U365" s="2" t="e">
        <f t="shared" si="47"/>
        <v>#REF!</v>
      </c>
      <c r="V365" s="2"/>
    </row>
    <row r="366" spans="1:22" x14ac:dyDescent="0.25">
      <c r="A366" t="s">
        <v>343</v>
      </c>
      <c r="B366" t="s">
        <v>344</v>
      </c>
      <c r="C366">
        <v>54.999999999998998</v>
      </c>
      <c r="D366" t="s">
        <v>5285</v>
      </c>
      <c r="E366" s="1">
        <v>41815</v>
      </c>
      <c r="F366" t="s">
        <v>5309</v>
      </c>
      <c r="G366">
        <v>1</v>
      </c>
      <c r="H366" t="s">
        <v>5287</v>
      </c>
      <c r="I366" t="s">
        <v>5292</v>
      </c>
      <c r="J366" t="s">
        <v>5293</v>
      </c>
      <c r="K366" t="b">
        <f>LOOKUP(A366,'[1]UDDATA-1'!B:B,'[1]UDDATA-1'!A:A)&lt;&gt;LOOKUP(A366,'[1]UDDATA-2'!B:B,'[1]UDDATA-2'!A:A)</f>
        <v>0</v>
      </c>
      <c r="L366" t="str">
        <f t="shared" si="40"/>
        <v>Matematik til multimedie-applikationer</v>
      </c>
      <c r="M366">
        <f t="shared" si="41"/>
        <v>2</v>
      </c>
      <c r="N366" t="str">
        <f t="shared" si="42"/>
        <v/>
      </c>
      <c r="O366" t="e">
        <f>IF(AND(A366&lt;&gt;A365,#REF!&lt;&gt;""),#REF!,"")</f>
        <v>#REF!</v>
      </c>
      <c r="P366" t="e">
        <f t="shared" si="45"/>
        <v>#REF!</v>
      </c>
      <c r="Q366" s="2" t="e">
        <f t="shared" ca="1" si="46"/>
        <v>#REF!</v>
      </c>
      <c r="R366" t="e">
        <f>IF(NOT(#REF!="Indskrevet"),"",IF(E366="",FALSE,AND(NOT(#REF!),VALUE(RIGHT(CONCATENATE(YEAR(E366)),2))=15)))</f>
        <v>#REF!</v>
      </c>
      <c r="S366" t="e">
        <f t="shared" si="43"/>
        <v>#REF!</v>
      </c>
      <c r="T366" t="e">
        <f t="shared" si="44"/>
        <v>#REF!</v>
      </c>
      <c r="U366" s="2" t="e">
        <f t="shared" si="47"/>
        <v>#REF!</v>
      </c>
      <c r="V366" s="2"/>
    </row>
    <row r="367" spans="1:22" x14ac:dyDescent="0.25">
      <c r="A367" t="s">
        <v>343</v>
      </c>
      <c r="B367" t="s">
        <v>344</v>
      </c>
      <c r="C367">
        <v>54.999999999998998</v>
      </c>
      <c r="D367" t="s">
        <v>5306</v>
      </c>
      <c r="E367" s="1">
        <v>41824</v>
      </c>
      <c r="F367" t="s">
        <v>5310</v>
      </c>
      <c r="G367">
        <v>1</v>
      </c>
      <c r="H367" t="s">
        <v>5307</v>
      </c>
      <c r="I367" t="s">
        <v>5295</v>
      </c>
      <c r="J367" t="s">
        <v>5293</v>
      </c>
      <c r="K367" t="b">
        <f>LOOKUP(A367,'[1]UDDATA-1'!B:B,'[1]UDDATA-1'!A:A)&lt;&gt;LOOKUP(A367,'[1]UDDATA-2'!B:B,'[1]UDDATA-2'!A:A)</f>
        <v>0</v>
      </c>
      <c r="L367" t="str">
        <f t="shared" si="40"/>
        <v>Fysisk interface design</v>
      </c>
      <c r="M367">
        <f t="shared" si="41"/>
        <v>0</v>
      </c>
      <c r="N367" t="str">
        <f t="shared" si="42"/>
        <v/>
      </c>
      <c r="O367" t="e">
        <f>IF(AND(A367&lt;&gt;A366,#REF!&lt;&gt;""),#REF!,"")</f>
        <v>#REF!</v>
      </c>
      <c r="P367" t="e">
        <f t="shared" si="45"/>
        <v>#REF!</v>
      </c>
      <c r="Q367" s="2" t="e">
        <f t="shared" ca="1" si="46"/>
        <v>#REF!</v>
      </c>
      <c r="R367" t="e">
        <f>IF(NOT(#REF!="Indskrevet"),"",IF(E367="",FALSE,AND(NOT(#REF!),VALUE(RIGHT(CONCATENATE(YEAR(E367)),2))=15)))</f>
        <v>#REF!</v>
      </c>
      <c r="S367" t="e">
        <f t="shared" si="43"/>
        <v>#REF!</v>
      </c>
      <c r="T367" t="e">
        <f t="shared" si="44"/>
        <v>#REF!</v>
      </c>
      <c r="U367" s="2" t="e">
        <f t="shared" si="47"/>
        <v>#REF!</v>
      </c>
      <c r="V367" s="2"/>
    </row>
    <row r="368" spans="1:22" x14ac:dyDescent="0.25">
      <c r="A368" t="s">
        <v>343</v>
      </c>
      <c r="B368" t="s">
        <v>344</v>
      </c>
      <c r="C368">
        <v>54.999999999998998</v>
      </c>
      <c r="D368" t="s">
        <v>5317</v>
      </c>
      <c r="E368" s="1">
        <v>41884</v>
      </c>
      <c r="F368" t="s">
        <v>5310</v>
      </c>
      <c r="G368">
        <v>2</v>
      </c>
      <c r="H368" t="s">
        <v>5287</v>
      </c>
      <c r="I368" t="s">
        <v>5295</v>
      </c>
      <c r="J368" t="s">
        <v>5299</v>
      </c>
      <c r="K368" t="b">
        <f>LOOKUP(A368,'[1]UDDATA-1'!B:B,'[1]UDDATA-1'!A:A)&lt;&gt;LOOKUP(A368,'[1]UDDATA-2'!B:B,'[1]UDDATA-2'!A:A)</f>
        <v>0</v>
      </c>
      <c r="L368" t="str">
        <f t="shared" si="40"/>
        <v/>
      </c>
      <c r="M368" t="str">
        <f t="shared" si="41"/>
        <v/>
      </c>
      <c r="N368" t="str">
        <f t="shared" si="42"/>
        <v/>
      </c>
      <c r="O368" t="e">
        <f>IF(AND(A368&lt;&gt;A367,#REF!&lt;&gt;""),#REF!,"")</f>
        <v>#REF!</v>
      </c>
      <c r="P368" t="e">
        <f t="shared" si="45"/>
        <v>#REF!</v>
      </c>
      <c r="Q368" s="2" t="e">
        <f t="shared" ca="1" si="46"/>
        <v>#REF!</v>
      </c>
      <c r="R368" t="e">
        <f>IF(NOT(#REF!="Indskrevet"),"",IF(E368="",FALSE,AND(NOT(#REF!),VALUE(RIGHT(CONCATENATE(YEAR(E368)),2))=15)))</f>
        <v>#REF!</v>
      </c>
      <c r="S368" t="e">
        <f t="shared" si="43"/>
        <v>#REF!</v>
      </c>
      <c r="T368" t="e">
        <f t="shared" si="44"/>
        <v>#REF!</v>
      </c>
      <c r="U368" s="2" t="e">
        <f t="shared" si="47"/>
        <v>#REF!</v>
      </c>
      <c r="V368" s="2"/>
    </row>
    <row r="369" spans="1:22" x14ac:dyDescent="0.25">
      <c r="A369" t="s">
        <v>347</v>
      </c>
      <c r="B369" t="s">
        <v>348</v>
      </c>
      <c r="C369">
        <v>54.999999999998998</v>
      </c>
      <c r="D369" t="s">
        <v>5306</v>
      </c>
      <c r="E369" s="1">
        <v>42033</v>
      </c>
      <c r="F369" t="s">
        <v>5286</v>
      </c>
      <c r="G369">
        <v>1</v>
      </c>
      <c r="H369" t="s">
        <v>5307</v>
      </c>
      <c r="I369" t="s">
        <v>5288</v>
      </c>
      <c r="J369" t="s">
        <v>5289</v>
      </c>
      <c r="K369" t="b">
        <f>LOOKUP(A369,'[1]UDDATA-1'!B:B,'[1]UDDATA-1'!A:A)&lt;&gt;LOOKUP(A369,'[1]UDDATA-2'!B:B,'[1]UDDATA-2'!A:A)</f>
        <v>0</v>
      </c>
      <c r="L369" t="str">
        <f t="shared" si="40"/>
        <v>Grundlæggende programmering</v>
      </c>
      <c r="M369">
        <f t="shared" si="41"/>
        <v>0</v>
      </c>
      <c r="N369" t="str">
        <f t="shared" si="42"/>
        <v/>
      </c>
      <c r="O369" t="e">
        <f>IF(AND(A369&lt;&gt;A368,#REF!&lt;&gt;""),#REF!,"")</f>
        <v>#REF!</v>
      </c>
      <c r="P369" t="e">
        <f t="shared" si="45"/>
        <v>#REF!</v>
      </c>
      <c r="Q369" s="2" t="e">
        <f t="shared" ca="1" si="46"/>
        <v>#REF!</v>
      </c>
      <c r="R369" t="e">
        <f>IF(NOT(#REF!="Indskrevet"),"",IF(E369="",FALSE,AND(NOT(#REF!),VALUE(RIGHT(CONCATENATE(YEAR(E369)),2))=15)))</f>
        <v>#REF!</v>
      </c>
      <c r="S369" t="e">
        <f t="shared" si="43"/>
        <v>#REF!</v>
      </c>
      <c r="T369" t="e">
        <f t="shared" si="44"/>
        <v>#REF!</v>
      </c>
      <c r="U369" s="2" t="e">
        <f t="shared" si="47"/>
        <v>#REF!</v>
      </c>
      <c r="V369" s="2"/>
    </row>
    <row r="370" spans="1:22" x14ac:dyDescent="0.25">
      <c r="A370" t="s">
        <v>347</v>
      </c>
      <c r="B370" t="s">
        <v>348</v>
      </c>
      <c r="C370">
        <v>54.999999999998998</v>
      </c>
      <c r="D370" t="s">
        <v>5306</v>
      </c>
      <c r="E370" s="1">
        <v>42066</v>
      </c>
      <c r="F370" t="s">
        <v>5286</v>
      </c>
      <c r="G370">
        <v>2</v>
      </c>
      <c r="H370" t="s">
        <v>5287</v>
      </c>
      <c r="I370" t="s">
        <v>5288</v>
      </c>
      <c r="J370" t="s">
        <v>5293</v>
      </c>
      <c r="K370" t="b">
        <f>LOOKUP(A370,'[1]UDDATA-1'!B:B,'[1]UDDATA-1'!A:A)&lt;&gt;LOOKUP(A370,'[1]UDDATA-2'!B:B,'[1]UDDATA-2'!A:A)</f>
        <v>0</v>
      </c>
      <c r="L370" t="str">
        <f t="shared" si="40"/>
        <v/>
      </c>
      <c r="M370" t="str">
        <f t="shared" si="41"/>
        <v/>
      </c>
      <c r="N370" t="str">
        <f t="shared" si="42"/>
        <v/>
      </c>
      <c r="O370" t="e">
        <f>IF(AND(A370&lt;&gt;A369,#REF!&lt;&gt;""),#REF!,"")</f>
        <v>#REF!</v>
      </c>
      <c r="P370" t="e">
        <f t="shared" si="45"/>
        <v>#REF!</v>
      </c>
      <c r="Q370" s="2" t="e">
        <f t="shared" ca="1" si="46"/>
        <v>#REF!</v>
      </c>
      <c r="R370" t="e">
        <f>IF(NOT(#REF!="Indskrevet"),"",IF(E370="",FALSE,AND(NOT(#REF!),VALUE(RIGHT(CONCATENATE(YEAR(E370)),2))=15)))</f>
        <v>#REF!</v>
      </c>
      <c r="S370" t="e">
        <f t="shared" si="43"/>
        <v>#REF!</v>
      </c>
      <c r="T370" t="e">
        <f t="shared" si="44"/>
        <v>#REF!</v>
      </c>
      <c r="U370" s="2" t="e">
        <f t="shared" si="47"/>
        <v>#REF!</v>
      </c>
      <c r="V370" s="2"/>
    </row>
    <row r="371" spans="1:22" x14ac:dyDescent="0.25">
      <c r="A371" t="s">
        <v>347</v>
      </c>
      <c r="B371" t="s">
        <v>348</v>
      </c>
      <c r="C371">
        <v>54.999999999998998</v>
      </c>
      <c r="D371" t="s">
        <v>5285</v>
      </c>
      <c r="E371" s="1">
        <v>42178</v>
      </c>
      <c r="F371" t="s">
        <v>5291</v>
      </c>
      <c r="G371">
        <v>1</v>
      </c>
      <c r="H371" t="s">
        <v>5287</v>
      </c>
      <c r="I371" t="s">
        <v>5292</v>
      </c>
      <c r="J371" t="s">
        <v>5293</v>
      </c>
      <c r="K371" t="b">
        <f>LOOKUP(A371,'[1]UDDATA-1'!B:B,'[1]UDDATA-1'!A:A)&lt;&gt;LOOKUP(A371,'[1]UDDATA-2'!B:B,'[1]UDDATA-2'!A:A)</f>
        <v>0</v>
      </c>
      <c r="L371" t="str">
        <f t="shared" si="40"/>
        <v>Matematik til multimedie-applikationer</v>
      </c>
      <c r="M371">
        <f t="shared" si="41"/>
        <v>2</v>
      </c>
      <c r="N371" t="str">
        <f t="shared" si="42"/>
        <v/>
      </c>
      <c r="O371" t="e">
        <f>IF(AND(A371&lt;&gt;A370,#REF!&lt;&gt;""),#REF!,"")</f>
        <v>#REF!</v>
      </c>
      <c r="P371" t="e">
        <f t="shared" si="45"/>
        <v>#REF!</v>
      </c>
      <c r="Q371" s="2" t="e">
        <f t="shared" ca="1" si="46"/>
        <v>#REF!</v>
      </c>
      <c r="R371" t="e">
        <f>IF(NOT(#REF!="Indskrevet"),"",IF(E371="",FALSE,AND(NOT(#REF!),VALUE(RIGHT(CONCATENATE(YEAR(E371)),2))=15)))</f>
        <v>#REF!</v>
      </c>
      <c r="S371" t="e">
        <f t="shared" si="43"/>
        <v>#REF!</v>
      </c>
      <c r="T371" t="e">
        <f t="shared" si="44"/>
        <v>#REF!</v>
      </c>
      <c r="U371" s="2" t="e">
        <f t="shared" si="47"/>
        <v>#REF!</v>
      </c>
      <c r="V371" s="2"/>
    </row>
    <row r="372" spans="1:22" x14ac:dyDescent="0.25">
      <c r="A372" t="s">
        <v>350</v>
      </c>
      <c r="B372" t="s">
        <v>351</v>
      </c>
      <c r="C372">
        <v>4.9999999999998002</v>
      </c>
      <c r="K372" t="b">
        <f>LOOKUP(A372,'[1]UDDATA-1'!B:B,'[1]UDDATA-1'!A:A)&lt;&gt;LOOKUP(A372,'[1]UDDATA-2'!B:B,'[1]UDDATA-2'!A:A)</f>
        <v>0</v>
      </c>
      <c r="L372" t="str">
        <f t="shared" si="40"/>
        <v/>
      </c>
      <c r="M372" t="str">
        <f t="shared" si="41"/>
        <v/>
      </c>
      <c r="N372" t="str">
        <f t="shared" si="42"/>
        <v/>
      </c>
      <c r="O372" t="e">
        <f>IF(AND(A372&lt;&gt;A371,#REF!&lt;&gt;""),#REF!,"")</f>
        <v>#REF!</v>
      </c>
      <c r="P372" t="e">
        <f t="shared" si="45"/>
        <v>#REF!</v>
      </c>
      <c r="Q372" s="2" t="e">
        <f t="shared" ca="1" si="46"/>
        <v>#REF!</v>
      </c>
      <c r="R372" t="e">
        <f>IF(NOT(#REF!="Indskrevet"),"",IF(E372="",FALSE,AND(NOT(#REF!),VALUE(RIGHT(CONCATENATE(YEAR(E372)),2))=15)))</f>
        <v>#REF!</v>
      </c>
      <c r="S372" t="e">
        <f t="shared" si="43"/>
        <v>#REF!</v>
      </c>
      <c r="T372" t="e">
        <f t="shared" si="44"/>
        <v>#REF!</v>
      </c>
      <c r="U372" s="2" t="e">
        <f t="shared" si="47"/>
        <v>#REF!</v>
      </c>
      <c r="V372" s="2"/>
    </row>
    <row r="373" spans="1:22" x14ac:dyDescent="0.25">
      <c r="A373" t="s">
        <v>352</v>
      </c>
      <c r="B373" t="s">
        <v>353</v>
      </c>
      <c r="C373">
        <v>24.999999999999599</v>
      </c>
      <c r="D373" t="s">
        <v>5306</v>
      </c>
      <c r="E373" s="1">
        <v>42031</v>
      </c>
      <c r="F373" t="s">
        <v>5328</v>
      </c>
      <c r="G373">
        <v>1</v>
      </c>
      <c r="H373" t="s">
        <v>5307</v>
      </c>
      <c r="I373" t="s">
        <v>5324</v>
      </c>
      <c r="J373" t="s">
        <v>5289</v>
      </c>
      <c r="K373" t="b">
        <f>LOOKUP(A373,'[1]UDDATA-1'!B:B,'[1]UDDATA-1'!A:A)&lt;&gt;LOOKUP(A373,'[1]UDDATA-2'!B:B,'[1]UDDATA-2'!A:A)</f>
        <v>0</v>
      </c>
      <c r="L373" t="str">
        <f t="shared" si="40"/>
        <v>Lineær algebra</v>
      </c>
      <c r="M373">
        <f t="shared" si="41"/>
        <v>0</v>
      </c>
      <c r="N373" t="str">
        <f t="shared" si="42"/>
        <v/>
      </c>
      <c r="O373" t="e">
        <f>IF(AND(A373&lt;&gt;A372,#REF!&lt;&gt;""),#REF!,"")</f>
        <v>#REF!</v>
      </c>
      <c r="P373" t="e">
        <f t="shared" si="45"/>
        <v>#REF!</v>
      </c>
      <c r="Q373" s="2" t="e">
        <f t="shared" ca="1" si="46"/>
        <v>#REF!</v>
      </c>
      <c r="R373" t="e">
        <f>IF(NOT(#REF!="Indskrevet"),"",IF(E373="",FALSE,AND(NOT(#REF!),VALUE(RIGHT(CONCATENATE(YEAR(E373)),2))=15)))</f>
        <v>#REF!</v>
      </c>
      <c r="S373" t="e">
        <f t="shared" si="43"/>
        <v>#REF!</v>
      </c>
      <c r="T373" t="e">
        <f t="shared" si="44"/>
        <v>#REF!</v>
      </c>
      <c r="U373" s="2" t="e">
        <f t="shared" si="47"/>
        <v>#REF!</v>
      </c>
      <c r="V373" s="2"/>
    </row>
    <row r="374" spans="1:22" x14ac:dyDescent="0.25">
      <c r="A374" t="s">
        <v>352</v>
      </c>
      <c r="B374" t="s">
        <v>353</v>
      </c>
      <c r="C374">
        <v>24.999999999999599</v>
      </c>
      <c r="D374" t="s">
        <v>5306</v>
      </c>
      <c r="E374" s="1">
        <v>42058</v>
      </c>
      <c r="F374" t="s">
        <v>5328</v>
      </c>
      <c r="G374">
        <v>2</v>
      </c>
      <c r="H374" t="s">
        <v>5287</v>
      </c>
      <c r="I374" t="s">
        <v>5324</v>
      </c>
      <c r="J374" t="s">
        <v>5289</v>
      </c>
      <c r="K374" t="b">
        <f>LOOKUP(A374,'[1]UDDATA-1'!B:B,'[1]UDDATA-1'!A:A)&lt;&gt;LOOKUP(A374,'[1]UDDATA-2'!B:B,'[1]UDDATA-2'!A:A)</f>
        <v>0</v>
      </c>
      <c r="L374" t="str">
        <f t="shared" si="40"/>
        <v/>
      </c>
      <c r="M374" t="str">
        <f t="shared" si="41"/>
        <v/>
      </c>
      <c r="N374" t="str">
        <f t="shared" si="42"/>
        <v/>
      </c>
      <c r="O374" t="e">
        <f>IF(AND(A374&lt;&gt;A373,#REF!&lt;&gt;""),#REF!,"")</f>
        <v>#REF!</v>
      </c>
      <c r="P374" t="e">
        <f t="shared" si="45"/>
        <v>#REF!</v>
      </c>
      <c r="Q374" s="2" t="e">
        <f t="shared" ca="1" si="46"/>
        <v>#REF!</v>
      </c>
      <c r="R374" t="e">
        <f>IF(NOT(#REF!="Indskrevet"),"",IF(E374="",FALSE,AND(NOT(#REF!),VALUE(RIGHT(CONCATENATE(YEAR(E374)),2))=15)))</f>
        <v>#REF!</v>
      </c>
      <c r="S374" t="e">
        <f t="shared" si="43"/>
        <v>#REF!</v>
      </c>
      <c r="T374" t="e">
        <f t="shared" si="44"/>
        <v>#REF!</v>
      </c>
      <c r="U374" s="2" t="e">
        <f t="shared" si="47"/>
        <v>#REF!</v>
      </c>
      <c r="V374" s="2"/>
    </row>
    <row r="375" spans="1:22" x14ac:dyDescent="0.25">
      <c r="A375" t="s">
        <v>352</v>
      </c>
      <c r="B375" t="s">
        <v>353</v>
      </c>
      <c r="C375">
        <v>24.999999999999599</v>
      </c>
      <c r="D375" t="s">
        <v>5306</v>
      </c>
      <c r="E375" s="1">
        <v>42187</v>
      </c>
      <c r="F375" t="s">
        <v>5329</v>
      </c>
      <c r="G375">
        <v>1</v>
      </c>
      <c r="H375" t="s">
        <v>5307</v>
      </c>
      <c r="I375" t="s">
        <v>5330</v>
      </c>
      <c r="J375" t="s">
        <v>5293</v>
      </c>
      <c r="K375" t="b">
        <f>LOOKUP(A375,'[1]UDDATA-1'!B:B,'[1]UDDATA-1'!A:A)&lt;&gt;LOOKUP(A375,'[1]UDDATA-2'!B:B,'[1]UDDATA-2'!A:A)</f>
        <v>0</v>
      </c>
      <c r="L375" t="str">
        <f t="shared" si="40"/>
        <v>Diskret matematik</v>
      </c>
      <c r="M375">
        <f t="shared" si="41"/>
        <v>0</v>
      </c>
      <c r="N375" t="str">
        <f t="shared" si="42"/>
        <v/>
      </c>
      <c r="O375" t="e">
        <f>IF(AND(A375&lt;&gt;A374,#REF!&lt;&gt;""),#REF!,"")</f>
        <v>#REF!</v>
      </c>
      <c r="P375" t="e">
        <f t="shared" si="45"/>
        <v>#REF!</v>
      </c>
      <c r="Q375" s="2" t="e">
        <f t="shared" ca="1" si="46"/>
        <v>#REF!</v>
      </c>
      <c r="R375" t="e">
        <f>IF(NOT(#REF!="Indskrevet"),"",IF(E375="",FALSE,AND(NOT(#REF!),VALUE(RIGHT(CONCATENATE(YEAR(E375)),2))=15)))</f>
        <v>#REF!</v>
      </c>
      <c r="S375" t="e">
        <f t="shared" si="43"/>
        <v>#REF!</v>
      </c>
      <c r="T375" t="e">
        <f t="shared" si="44"/>
        <v>#REF!</v>
      </c>
      <c r="U375" s="2" t="e">
        <f t="shared" si="47"/>
        <v>#REF!</v>
      </c>
      <c r="V375" s="2"/>
    </row>
    <row r="376" spans="1:22" x14ac:dyDescent="0.25">
      <c r="A376" t="s">
        <v>352</v>
      </c>
      <c r="B376" t="s">
        <v>353</v>
      </c>
      <c r="C376">
        <v>24.999999999999599</v>
      </c>
      <c r="D376" t="s">
        <v>5318</v>
      </c>
      <c r="E376" s="1">
        <v>42257</v>
      </c>
      <c r="F376" t="s">
        <v>5329</v>
      </c>
      <c r="G376">
        <v>2</v>
      </c>
      <c r="H376" t="s">
        <v>5287</v>
      </c>
      <c r="I376" t="s">
        <v>5330</v>
      </c>
      <c r="J376" t="s">
        <v>5299</v>
      </c>
      <c r="K376" t="b">
        <f>LOOKUP(A376,'[1]UDDATA-1'!B:B,'[1]UDDATA-1'!A:A)&lt;&gt;LOOKUP(A376,'[1]UDDATA-2'!B:B,'[1]UDDATA-2'!A:A)</f>
        <v>0</v>
      </c>
      <c r="L376" t="str">
        <f t="shared" si="40"/>
        <v/>
      </c>
      <c r="M376" t="str">
        <f t="shared" si="41"/>
        <v/>
      </c>
      <c r="N376" t="str">
        <f t="shared" si="42"/>
        <v/>
      </c>
      <c r="O376" t="e">
        <f>IF(AND(A376&lt;&gt;A375,#REF!&lt;&gt;""),#REF!,"")</f>
        <v>#REF!</v>
      </c>
      <c r="P376" t="e">
        <f t="shared" si="45"/>
        <v>#REF!</v>
      </c>
      <c r="Q376" s="2" t="e">
        <f t="shared" ca="1" si="46"/>
        <v>#REF!</v>
      </c>
      <c r="R376" t="e">
        <f>IF(NOT(#REF!="Indskrevet"),"",IF(E376="",FALSE,AND(NOT(#REF!),VALUE(RIGHT(CONCATENATE(YEAR(E376)),2))=15)))</f>
        <v>#REF!</v>
      </c>
      <c r="S376" t="e">
        <f t="shared" si="43"/>
        <v>#REF!</v>
      </c>
      <c r="T376" t="e">
        <f t="shared" si="44"/>
        <v>#REF!</v>
      </c>
      <c r="U376" s="2" t="e">
        <f t="shared" si="47"/>
        <v>#REF!</v>
      </c>
      <c r="V376" s="2"/>
    </row>
    <row r="377" spans="1:22" x14ac:dyDescent="0.25">
      <c r="A377" t="s">
        <v>352</v>
      </c>
      <c r="B377" t="s">
        <v>353</v>
      </c>
      <c r="C377">
        <v>24.999999999999599</v>
      </c>
      <c r="D377" t="s">
        <v>5327</v>
      </c>
      <c r="E377" s="1">
        <v>42188</v>
      </c>
      <c r="F377" t="s">
        <v>5331</v>
      </c>
      <c r="G377">
        <v>1</v>
      </c>
      <c r="H377" t="s">
        <v>5307</v>
      </c>
      <c r="I377" t="s">
        <v>5332</v>
      </c>
      <c r="J377" t="s">
        <v>5293</v>
      </c>
      <c r="K377" t="b">
        <f>LOOKUP(A377,'[1]UDDATA-1'!B:B,'[1]UDDATA-1'!A:A)&lt;&gt;LOOKUP(A377,'[1]UDDATA-2'!B:B,'[1]UDDATA-2'!A:A)</f>
        <v>0</v>
      </c>
      <c r="L377" t="str">
        <f t="shared" si="40"/>
        <v>Computerarkitektur</v>
      </c>
      <c r="M377">
        <f t="shared" si="41"/>
        <v>-3</v>
      </c>
      <c r="N377" t="str">
        <f t="shared" si="42"/>
        <v/>
      </c>
      <c r="O377" t="e">
        <f>IF(AND(A377&lt;&gt;A376,#REF!&lt;&gt;""),#REF!,"")</f>
        <v>#REF!</v>
      </c>
      <c r="P377" t="e">
        <f t="shared" si="45"/>
        <v>#REF!</v>
      </c>
      <c r="Q377" s="2" t="e">
        <f t="shared" ca="1" si="46"/>
        <v>#REF!</v>
      </c>
      <c r="R377" t="e">
        <f>IF(NOT(#REF!="Indskrevet"),"",IF(E377="",FALSE,AND(NOT(#REF!),VALUE(RIGHT(CONCATENATE(YEAR(E377)),2))=15)))</f>
        <v>#REF!</v>
      </c>
      <c r="S377" t="e">
        <f t="shared" si="43"/>
        <v>#REF!</v>
      </c>
      <c r="T377" t="e">
        <f t="shared" si="44"/>
        <v>#REF!</v>
      </c>
      <c r="U377" s="2" t="e">
        <f t="shared" si="47"/>
        <v>#REF!</v>
      </c>
      <c r="V377" s="2"/>
    </row>
    <row r="378" spans="1:22" x14ac:dyDescent="0.25">
      <c r="A378" t="s">
        <v>352</v>
      </c>
      <c r="B378" t="s">
        <v>353</v>
      </c>
      <c r="C378">
        <v>24.999999999999599</v>
      </c>
      <c r="D378" t="s">
        <v>5318</v>
      </c>
      <c r="E378" s="1">
        <v>42248</v>
      </c>
      <c r="F378" t="s">
        <v>5331</v>
      </c>
      <c r="G378">
        <v>2</v>
      </c>
      <c r="H378" t="s">
        <v>5287</v>
      </c>
      <c r="I378" t="s">
        <v>5332</v>
      </c>
      <c r="J378" t="s">
        <v>5299</v>
      </c>
      <c r="K378" t="b">
        <f>LOOKUP(A378,'[1]UDDATA-1'!B:B,'[1]UDDATA-1'!A:A)&lt;&gt;LOOKUP(A378,'[1]UDDATA-2'!B:B,'[1]UDDATA-2'!A:A)</f>
        <v>0</v>
      </c>
      <c r="L378" t="str">
        <f t="shared" si="40"/>
        <v/>
      </c>
      <c r="M378" t="str">
        <f t="shared" si="41"/>
        <v/>
      </c>
      <c r="N378" t="str">
        <f t="shared" si="42"/>
        <v/>
      </c>
      <c r="O378" t="e">
        <f>IF(AND(A378&lt;&gt;A377,#REF!&lt;&gt;""),#REF!,"")</f>
        <v>#REF!</v>
      </c>
      <c r="P378" t="e">
        <f t="shared" si="45"/>
        <v>#REF!</v>
      </c>
      <c r="Q378" s="2" t="e">
        <f t="shared" ca="1" si="46"/>
        <v>#REF!</v>
      </c>
      <c r="R378" t="e">
        <f>IF(NOT(#REF!="Indskrevet"),"",IF(E378="",FALSE,AND(NOT(#REF!),VALUE(RIGHT(CONCATENATE(YEAR(E378)),2))=15)))</f>
        <v>#REF!</v>
      </c>
      <c r="S378" t="e">
        <f t="shared" si="43"/>
        <v>#REF!</v>
      </c>
      <c r="T378" t="e">
        <f t="shared" si="44"/>
        <v>#REF!</v>
      </c>
      <c r="U378" s="2" t="e">
        <f t="shared" si="47"/>
        <v>#REF!</v>
      </c>
      <c r="V378" s="2"/>
    </row>
    <row r="379" spans="1:22" x14ac:dyDescent="0.25">
      <c r="A379" t="s">
        <v>352</v>
      </c>
      <c r="B379" t="s">
        <v>353</v>
      </c>
      <c r="C379">
        <v>24.999999999999599</v>
      </c>
      <c r="D379" t="s">
        <v>5306</v>
      </c>
      <c r="E379" s="1">
        <v>42156</v>
      </c>
      <c r="F379" t="s">
        <v>5333</v>
      </c>
      <c r="G379">
        <v>1</v>
      </c>
      <c r="H379" t="s">
        <v>5307</v>
      </c>
      <c r="I379" t="s">
        <v>5334</v>
      </c>
      <c r="J379" t="s">
        <v>5293</v>
      </c>
      <c r="K379" t="b">
        <f>LOOKUP(A379,'[1]UDDATA-1'!B:B,'[1]UDDATA-1'!A:A)&lt;&gt;LOOKUP(A379,'[1]UDDATA-2'!B:B,'[1]UDDATA-2'!A:A)</f>
        <v>0</v>
      </c>
      <c r="L379" t="str">
        <f t="shared" si="40"/>
        <v>Objektorienteret programmering</v>
      </c>
      <c r="M379">
        <f t="shared" si="41"/>
        <v>0</v>
      </c>
      <c r="N379" t="str">
        <f t="shared" si="42"/>
        <v/>
      </c>
      <c r="O379" t="e">
        <f>IF(AND(A379&lt;&gt;A378,#REF!&lt;&gt;""),#REF!,"")</f>
        <v>#REF!</v>
      </c>
      <c r="P379" t="e">
        <f t="shared" si="45"/>
        <v>#REF!</v>
      </c>
      <c r="Q379" s="2" t="e">
        <f t="shared" ca="1" si="46"/>
        <v>#REF!</v>
      </c>
      <c r="R379" t="e">
        <f>IF(NOT(#REF!="Indskrevet"),"",IF(E379="",FALSE,AND(NOT(#REF!),VALUE(RIGHT(CONCATENATE(YEAR(E379)),2))=15)))</f>
        <v>#REF!</v>
      </c>
      <c r="S379" t="e">
        <f t="shared" si="43"/>
        <v>#REF!</v>
      </c>
      <c r="T379" t="e">
        <f t="shared" si="44"/>
        <v>#REF!</v>
      </c>
      <c r="U379" s="2" t="e">
        <f t="shared" si="47"/>
        <v>#REF!</v>
      </c>
      <c r="V379" s="2"/>
    </row>
    <row r="380" spans="1:22" x14ac:dyDescent="0.25">
      <c r="A380" t="s">
        <v>352</v>
      </c>
      <c r="B380" t="s">
        <v>353</v>
      </c>
      <c r="C380">
        <v>24.999999999999599</v>
      </c>
      <c r="D380" t="s">
        <v>5318</v>
      </c>
      <c r="E380" s="1">
        <v>42244</v>
      </c>
      <c r="F380" t="s">
        <v>5333</v>
      </c>
      <c r="G380">
        <v>2</v>
      </c>
      <c r="H380" t="s">
        <v>5287</v>
      </c>
      <c r="I380" t="s">
        <v>5334</v>
      </c>
      <c r="J380" t="s">
        <v>5293</v>
      </c>
      <c r="K380" t="b">
        <f>LOOKUP(A380,'[1]UDDATA-1'!B:B,'[1]UDDATA-1'!A:A)&lt;&gt;LOOKUP(A380,'[1]UDDATA-2'!B:B,'[1]UDDATA-2'!A:A)</f>
        <v>0</v>
      </c>
      <c r="L380" t="str">
        <f t="shared" si="40"/>
        <v/>
      </c>
      <c r="M380" t="str">
        <f t="shared" si="41"/>
        <v/>
      </c>
      <c r="N380" t="str">
        <f t="shared" si="42"/>
        <v/>
      </c>
      <c r="O380" t="e">
        <f>IF(AND(A380&lt;&gt;A379,#REF!&lt;&gt;""),#REF!,"")</f>
        <v>#REF!</v>
      </c>
      <c r="P380" t="e">
        <f t="shared" si="45"/>
        <v>#REF!</v>
      </c>
      <c r="Q380" s="2" t="e">
        <f t="shared" ca="1" si="46"/>
        <v>#REF!</v>
      </c>
      <c r="R380" t="e">
        <f>IF(NOT(#REF!="Indskrevet"),"",IF(E380="",FALSE,AND(NOT(#REF!),VALUE(RIGHT(CONCATENATE(YEAR(E380)),2))=15)))</f>
        <v>#REF!</v>
      </c>
      <c r="S380" t="e">
        <f t="shared" si="43"/>
        <v>#REF!</v>
      </c>
      <c r="T380" t="e">
        <f t="shared" si="44"/>
        <v>#REF!</v>
      </c>
      <c r="U380" s="2" t="e">
        <f t="shared" si="47"/>
        <v>#REF!</v>
      </c>
      <c r="V380" s="2"/>
    </row>
    <row r="381" spans="1:22" x14ac:dyDescent="0.25">
      <c r="A381" t="s">
        <v>355</v>
      </c>
      <c r="B381" t="s">
        <v>356</v>
      </c>
      <c r="C381">
        <v>49.999999999999197</v>
      </c>
      <c r="D381" t="s">
        <v>5306</v>
      </c>
      <c r="E381" s="1">
        <v>42033</v>
      </c>
      <c r="F381" t="s">
        <v>5286</v>
      </c>
      <c r="G381">
        <v>1</v>
      </c>
      <c r="H381" t="s">
        <v>5307</v>
      </c>
      <c r="I381" t="s">
        <v>5288</v>
      </c>
      <c r="J381" t="s">
        <v>5289</v>
      </c>
      <c r="K381" t="b">
        <f>LOOKUP(A381,'[1]UDDATA-1'!B:B,'[1]UDDATA-1'!A:A)&lt;&gt;LOOKUP(A381,'[1]UDDATA-2'!B:B,'[1]UDDATA-2'!A:A)</f>
        <v>0</v>
      </c>
      <c r="L381" t="str">
        <f t="shared" si="40"/>
        <v>Grundlæggende programmering</v>
      </c>
      <c r="M381">
        <f t="shared" si="41"/>
        <v>0</v>
      </c>
      <c r="N381" t="str">
        <f t="shared" si="42"/>
        <v/>
      </c>
      <c r="O381" t="e">
        <f>IF(AND(A381&lt;&gt;A380,#REF!&lt;&gt;""),#REF!,"")</f>
        <v>#REF!</v>
      </c>
      <c r="P381" t="e">
        <f t="shared" si="45"/>
        <v>#REF!</v>
      </c>
      <c r="Q381" s="2" t="e">
        <f t="shared" ca="1" si="46"/>
        <v>#REF!</v>
      </c>
      <c r="R381" t="e">
        <f>IF(NOT(#REF!="Indskrevet"),"",IF(E381="",FALSE,AND(NOT(#REF!),VALUE(RIGHT(CONCATENATE(YEAR(E381)),2))=15)))</f>
        <v>#REF!</v>
      </c>
      <c r="S381" t="e">
        <f t="shared" si="43"/>
        <v>#REF!</v>
      </c>
      <c r="T381" t="e">
        <f t="shared" si="44"/>
        <v>#REF!</v>
      </c>
      <c r="U381" s="2" t="e">
        <f t="shared" si="47"/>
        <v>#REF!</v>
      </c>
      <c r="V381" s="2"/>
    </row>
    <row r="382" spans="1:22" x14ac:dyDescent="0.25">
      <c r="A382" t="s">
        <v>355</v>
      </c>
      <c r="B382" t="s">
        <v>356</v>
      </c>
      <c r="C382">
        <v>49.999999999999197</v>
      </c>
      <c r="D382" t="s">
        <v>5306</v>
      </c>
      <c r="E382" s="1">
        <v>42066</v>
      </c>
      <c r="F382" t="s">
        <v>5286</v>
      </c>
      <c r="G382">
        <v>2</v>
      </c>
      <c r="H382" t="s">
        <v>5287</v>
      </c>
      <c r="I382" t="s">
        <v>5288</v>
      </c>
      <c r="J382" t="s">
        <v>5293</v>
      </c>
      <c r="K382" t="b">
        <f>LOOKUP(A382,'[1]UDDATA-1'!B:B,'[1]UDDATA-1'!A:A)&lt;&gt;LOOKUP(A382,'[1]UDDATA-2'!B:B,'[1]UDDATA-2'!A:A)</f>
        <v>0</v>
      </c>
      <c r="L382" t="str">
        <f t="shared" si="40"/>
        <v/>
      </c>
      <c r="M382" t="str">
        <f t="shared" si="41"/>
        <v/>
      </c>
      <c r="N382" t="str">
        <f t="shared" si="42"/>
        <v/>
      </c>
      <c r="O382" t="e">
        <f>IF(AND(A382&lt;&gt;A381,#REF!&lt;&gt;""),#REF!,"")</f>
        <v>#REF!</v>
      </c>
      <c r="P382" t="e">
        <f t="shared" si="45"/>
        <v>#REF!</v>
      </c>
      <c r="Q382" s="2" t="e">
        <f t="shared" ca="1" si="46"/>
        <v>#REF!</v>
      </c>
      <c r="R382" t="e">
        <f>IF(NOT(#REF!="Indskrevet"),"",IF(E382="",FALSE,AND(NOT(#REF!),VALUE(RIGHT(CONCATENATE(YEAR(E382)),2))=15)))</f>
        <v>#REF!</v>
      </c>
      <c r="S382" t="e">
        <f t="shared" si="43"/>
        <v>#REF!</v>
      </c>
      <c r="T382" t="e">
        <f t="shared" si="44"/>
        <v>#REF!</v>
      </c>
      <c r="U382" s="2" t="e">
        <f t="shared" si="47"/>
        <v>#REF!</v>
      </c>
      <c r="V382" s="2"/>
    </row>
    <row r="383" spans="1:22" x14ac:dyDescent="0.25">
      <c r="A383" t="s">
        <v>355</v>
      </c>
      <c r="B383" t="s">
        <v>356</v>
      </c>
      <c r="C383">
        <v>49.999999999999197</v>
      </c>
      <c r="D383" t="s">
        <v>5306</v>
      </c>
      <c r="E383" s="1">
        <v>42178</v>
      </c>
      <c r="F383" t="s">
        <v>5291</v>
      </c>
      <c r="G383">
        <v>1</v>
      </c>
      <c r="H383" t="s">
        <v>5307</v>
      </c>
      <c r="I383" t="s">
        <v>5292</v>
      </c>
      <c r="J383" t="s">
        <v>5293</v>
      </c>
      <c r="K383" t="b">
        <f>LOOKUP(A383,'[1]UDDATA-1'!B:B,'[1]UDDATA-1'!A:A)&lt;&gt;LOOKUP(A383,'[1]UDDATA-2'!B:B,'[1]UDDATA-2'!A:A)</f>
        <v>0</v>
      </c>
      <c r="L383" t="str">
        <f t="shared" si="40"/>
        <v>Matematik til multimedie-applikationer</v>
      </c>
      <c r="M383">
        <f t="shared" si="41"/>
        <v>0</v>
      </c>
      <c r="N383" t="str">
        <f t="shared" si="42"/>
        <v/>
      </c>
      <c r="O383" t="e">
        <f>IF(AND(A383&lt;&gt;A382,#REF!&lt;&gt;""),#REF!,"")</f>
        <v>#REF!</v>
      </c>
      <c r="P383" t="e">
        <f t="shared" si="45"/>
        <v>#REF!</v>
      </c>
      <c r="Q383" s="2" t="e">
        <f t="shared" ca="1" si="46"/>
        <v>#REF!</v>
      </c>
      <c r="R383" t="e">
        <f>IF(NOT(#REF!="Indskrevet"),"",IF(E383="",FALSE,AND(NOT(#REF!),VALUE(RIGHT(CONCATENATE(YEAR(E383)),2))=15)))</f>
        <v>#REF!</v>
      </c>
      <c r="S383" t="e">
        <f t="shared" si="43"/>
        <v>#REF!</v>
      </c>
      <c r="T383" t="e">
        <f t="shared" si="44"/>
        <v>#REF!</v>
      </c>
      <c r="U383" s="2" t="e">
        <f t="shared" si="47"/>
        <v>#REF!</v>
      </c>
      <c r="V383" s="2"/>
    </row>
    <row r="384" spans="1:22" x14ac:dyDescent="0.25">
      <c r="A384" t="s">
        <v>355</v>
      </c>
      <c r="B384" t="s">
        <v>356</v>
      </c>
      <c r="C384">
        <v>49.999999999999197</v>
      </c>
      <c r="D384" t="s">
        <v>5306</v>
      </c>
      <c r="E384" s="1">
        <v>42249</v>
      </c>
      <c r="F384" t="s">
        <v>5291</v>
      </c>
      <c r="G384">
        <v>2</v>
      </c>
      <c r="H384" t="s">
        <v>5287</v>
      </c>
      <c r="I384" t="s">
        <v>5292</v>
      </c>
      <c r="J384" t="s">
        <v>5299</v>
      </c>
      <c r="K384" t="b">
        <f>LOOKUP(A384,'[1]UDDATA-1'!B:B,'[1]UDDATA-1'!A:A)&lt;&gt;LOOKUP(A384,'[1]UDDATA-2'!B:B,'[1]UDDATA-2'!A:A)</f>
        <v>0</v>
      </c>
      <c r="L384" t="str">
        <f t="shared" si="40"/>
        <v/>
      </c>
      <c r="M384" t="str">
        <f t="shared" si="41"/>
        <v/>
      </c>
      <c r="N384" t="str">
        <f t="shared" si="42"/>
        <v/>
      </c>
      <c r="O384" t="e">
        <f>IF(AND(A384&lt;&gt;A383,#REF!&lt;&gt;""),#REF!,"")</f>
        <v>#REF!</v>
      </c>
      <c r="P384" t="e">
        <f t="shared" si="45"/>
        <v>#REF!</v>
      </c>
      <c r="Q384" s="2" t="e">
        <f t="shared" ca="1" si="46"/>
        <v>#REF!</v>
      </c>
      <c r="R384" t="e">
        <f>IF(NOT(#REF!="Indskrevet"),"",IF(E384="",FALSE,AND(NOT(#REF!),VALUE(RIGHT(CONCATENATE(YEAR(E384)),2))=15)))</f>
        <v>#REF!</v>
      </c>
      <c r="S384" t="e">
        <f t="shared" si="43"/>
        <v>#REF!</v>
      </c>
      <c r="T384" t="e">
        <f t="shared" si="44"/>
        <v>#REF!</v>
      </c>
      <c r="U384" s="2" t="e">
        <f t="shared" si="47"/>
        <v>#REF!</v>
      </c>
      <c r="V384" s="2"/>
    </row>
    <row r="385" spans="1:22" x14ac:dyDescent="0.25">
      <c r="A385" t="s">
        <v>357</v>
      </c>
      <c r="B385" t="s">
        <v>358</v>
      </c>
      <c r="C385">
        <v>4.9999999999998002</v>
      </c>
      <c r="K385" t="b">
        <f>LOOKUP(A385,'[1]UDDATA-1'!B:B,'[1]UDDATA-1'!A:A)&lt;&gt;LOOKUP(A385,'[1]UDDATA-2'!B:B,'[1]UDDATA-2'!A:A)</f>
        <v>0</v>
      </c>
      <c r="L385" t="str">
        <f t="shared" si="40"/>
        <v/>
      </c>
      <c r="M385" t="str">
        <f t="shared" si="41"/>
        <v/>
      </c>
      <c r="N385" t="str">
        <f t="shared" si="42"/>
        <v/>
      </c>
      <c r="O385" t="e">
        <f>IF(AND(A385&lt;&gt;A384,#REF!&lt;&gt;""),#REF!,"")</f>
        <v>#REF!</v>
      </c>
      <c r="P385" t="e">
        <f t="shared" si="45"/>
        <v>#REF!</v>
      </c>
      <c r="Q385" s="2" t="e">
        <f t="shared" ca="1" si="46"/>
        <v>#REF!</v>
      </c>
      <c r="R385" t="e">
        <f>IF(NOT(#REF!="Indskrevet"),"",IF(E385="",FALSE,AND(NOT(#REF!),VALUE(RIGHT(CONCATENATE(YEAR(E385)),2))=15)))</f>
        <v>#REF!</v>
      </c>
      <c r="S385" t="e">
        <f t="shared" si="43"/>
        <v>#REF!</v>
      </c>
      <c r="T385" t="e">
        <f t="shared" si="44"/>
        <v>#REF!</v>
      </c>
      <c r="U385" s="2" t="e">
        <f t="shared" si="47"/>
        <v>#REF!</v>
      </c>
      <c r="V385" s="2"/>
    </row>
    <row r="386" spans="1:22" x14ac:dyDescent="0.25">
      <c r="A386" t="s">
        <v>360</v>
      </c>
      <c r="B386" t="s">
        <v>361</v>
      </c>
      <c r="C386">
        <v>0</v>
      </c>
      <c r="K386" t="b">
        <f>LOOKUP(A386,'[1]UDDATA-1'!B:B,'[1]UDDATA-1'!A:A)&lt;&gt;LOOKUP(A386,'[1]UDDATA-2'!B:B,'[1]UDDATA-2'!A:A)</f>
        <v>0</v>
      </c>
      <c r="L386" t="str">
        <f t="shared" ref="L386:L449" si="48">IF(AND(I386&lt;&gt;"",I386&lt;&gt;I385),I386,"")</f>
        <v/>
      </c>
      <c r="M386" t="str">
        <f t="shared" ref="M386:M449" si="49">IF(AND(L386&lt;&gt;"",ISNUMBER(VALUE(D386))),VALUE(D386),"")</f>
        <v/>
      </c>
      <c r="N386" t="str">
        <f t="shared" ref="N386:N449" si="50">IF(L386="","",IF(M386="",D386,""))</f>
        <v/>
      </c>
      <c r="O386" t="e">
        <f>IF(AND(A386&lt;&gt;A385,#REF!&lt;&gt;""),#REF!,"")</f>
        <v>#REF!</v>
      </c>
      <c r="P386" t="e">
        <f t="shared" si="45"/>
        <v>#REF!</v>
      </c>
      <c r="Q386" s="2" t="e">
        <f t="shared" ca="1" si="46"/>
        <v>#REF!</v>
      </c>
      <c r="R386" t="e">
        <f>IF(NOT(#REF!="Indskrevet"),"",IF(E386="",FALSE,AND(NOT(#REF!),VALUE(RIGHT(CONCATENATE(YEAR(E386)),2))=15)))</f>
        <v>#REF!</v>
      </c>
      <c r="S386" t="e">
        <f t="shared" ref="S386:S449" si="51">IF(R386="","",IF(A386=A385,S385,NOT(OR(R386,AND(A387=A386,R387),AND(A388=A386,R388),AND(A389=A386,R389),AND(A390=A386,R390),AND(A391=A386,R391),AND(A392=A386,R392),AND(A393=A386,R393),AND(A394=A386,R394),AND(A395=A386,R395),AND(A396=A386,R396)))))</f>
        <v>#REF!</v>
      </c>
      <c r="T386" t="e">
        <f t="shared" ref="T386:T449" si="52">IF(U386="","",O386)</f>
        <v>#REF!</v>
      </c>
      <c r="U386" s="2" t="e">
        <f t="shared" si="47"/>
        <v>#REF!</v>
      </c>
      <c r="V386" s="2"/>
    </row>
    <row r="387" spans="1:22" x14ac:dyDescent="0.25">
      <c r="A387" t="s">
        <v>363</v>
      </c>
      <c r="B387" t="s">
        <v>364</v>
      </c>
      <c r="C387">
        <v>59.999999999998799</v>
      </c>
      <c r="D387" t="s">
        <v>5306</v>
      </c>
      <c r="E387" s="1">
        <v>41290</v>
      </c>
      <c r="F387" t="s">
        <v>5343</v>
      </c>
      <c r="G387">
        <v>1</v>
      </c>
      <c r="H387" t="s">
        <v>5307</v>
      </c>
      <c r="I387" t="s">
        <v>5288</v>
      </c>
      <c r="J387" t="s">
        <v>5289</v>
      </c>
      <c r="K387" t="b">
        <f>LOOKUP(A387,'[1]UDDATA-1'!B:B,'[1]UDDATA-1'!A:A)&lt;&gt;LOOKUP(A387,'[1]UDDATA-2'!B:B,'[1]UDDATA-2'!A:A)</f>
        <v>0</v>
      </c>
      <c r="L387" t="str">
        <f t="shared" si="48"/>
        <v>Grundlæggende programmering</v>
      </c>
      <c r="M387">
        <f t="shared" si="49"/>
        <v>0</v>
      </c>
      <c r="N387" t="str">
        <f t="shared" si="50"/>
        <v/>
      </c>
      <c r="O387" t="e">
        <f>IF(AND(A387&lt;&gt;A386,#REF!&lt;&gt;""),#REF!,"")</f>
        <v>#REF!</v>
      </c>
      <c r="P387" t="e">
        <f t="shared" ref="P387:P450" si="53">IF(O387="","",IF(M387="",0,IF(O388&lt;&gt;"",1,IF(AND(O388="",O389&lt;&gt;""),2,IF(AND(O388="",O389="",O390&lt;&gt;""),3,IF(AND(O388="",O389="",O390="",O391&lt;&gt;""),4,IF(AND(O388="",O389="",O390="",O391="",O392&lt;&gt;""),5,IF(AND(O388="",O389="",O390="",O391="",O392="",O393&lt;&gt;""),6,IF(AND(O388="",O389="",O390="",O391="",O392="",O393="",O394&lt;&gt;""),7,IF(AND(O388="",O389="",O390="",O391="",O392="",O393="",O394="",O395&lt;&gt;""),8,IF(AND(O388="",O389="",O390="",O391="",O392="",O393="",O394="",O395="",O396&lt;&gt;""),9,IF(AND(O388="",O389="",O390="",O391="",O392="",O393="",O394="",O395="",O396="",O397&lt;&gt;""),10,IF(AND(O388="",O389="",O390="",O391="",O392="",O393="",O394="",O395="",O396="",O397="",O398&lt;&gt;""),11,IF(AND(O388="",O389="",O390="",O391="",O392="",O393="",O394="",O395="",O396="",O397="",O398="",O399&lt;&gt;""),12,IF(AND(O388="",O389="",O390="",O391="",O392="",O393="",O394="",O395="",O396="",O397="",O398="",O399="",O400&lt;&gt;""),13,IF(AND(O388="",O389="",O390="",O391="",O392="",O393="",O394="",O395="",O396="",O397="",O398="",O399="",O400="",O401&lt;&gt;""),14,IF(AND(O388="",O389="",O390="",O391="",O392="",O393="",O394="",O395="",O396="",O397="",O398="",O399="",O400="",O401="",O402&lt;&gt;""),15)))))))))))))))))</f>
        <v>#REF!</v>
      </c>
      <c r="Q387" s="2" t="e">
        <f t="shared" ref="Q387:Q450" ca="1" si="54">IF(OR(P387="",P387=0),"",AVERAGE(INDIRECT(CONCATENATE("AU",ROW(),":AU",ROW()+P387))))</f>
        <v>#REF!</v>
      </c>
      <c r="R387" t="e">
        <f>IF(NOT(#REF!="Indskrevet"),"",IF(E387="",FALSE,AND(NOT(#REF!),VALUE(RIGHT(CONCATENATE(YEAR(E387)),2))=15)))</f>
        <v>#REF!</v>
      </c>
      <c r="S387" t="e">
        <f t="shared" si="51"/>
        <v>#REF!</v>
      </c>
      <c r="T387" t="e">
        <f t="shared" si="52"/>
        <v>#REF!</v>
      </c>
      <c r="U387" s="2" t="e">
        <f t="shared" si="47"/>
        <v>#REF!</v>
      </c>
      <c r="V387" s="2"/>
    </row>
    <row r="388" spans="1:22" x14ac:dyDescent="0.25">
      <c r="A388" t="s">
        <v>363</v>
      </c>
      <c r="B388" t="s">
        <v>364</v>
      </c>
      <c r="C388">
        <v>59.999999999998799</v>
      </c>
      <c r="D388" t="s">
        <v>5306</v>
      </c>
      <c r="E388" s="1">
        <v>41676</v>
      </c>
      <c r="F388" t="s">
        <v>5343</v>
      </c>
      <c r="G388">
        <v>2</v>
      </c>
      <c r="H388" t="s">
        <v>5287</v>
      </c>
      <c r="I388" t="s">
        <v>5288</v>
      </c>
      <c r="J388" t="s">
        <v>5299</v>
      </c>
      <c r="K388" t="b">
        <f>LOOKUP(A388,'[1]UDDATA-1'!B:B,'[1]UDDATA-1'!A:A)&lt;&gt;LOOKUP(A388,'[1]UDDATA-2'!B:B,'[1]UDDATA-2'!A:A)</f>
        <v>0</v>
      </c>
      <c r="L388" t="str">
        <f t="shared" si="48"/>
        <v/>
      </c>
      <c r="M388" t="str">
        <f t="shared" si="49"/>
        <v/>
      </c>
      <c r="N388" t="str">
        <f t="shared" si="50"/>
        <v/>
      </c>
      <c r="O388" t="e">
        <f>IF(AND(A388&lt;&gt;A387,#REF!&lt;&gt;""),#REF!,"")</f>
        <v>#REF!</v>
      </c>
      <c r="P388" t="e">
        <f t="shared" si="53"/>
        <v>#REF!</v>
      </c>
      <c r="Q388" s="2" t="e">
        <f t="shared" ca="1" si="54"/>
        <v>#REF!</v>
      </c>
      <c r="R388" t="e">
        <f>IF(NOT(#REF!="Indskrevet"),"",IF(E388="",FALSE,AND(NOT(#REF!),VALUE(RIGHT(CONCATENATE(YEAR(E388)),2))=15)))</f>
        <v>#REF!</v>
      </c>
      <c r="S388" t="e">
        <f t="shared" si="51"/>
        <v>#REF!</v>
      </c>
      <c r="T388" t="e">
        <f t="shared" si="52"/>
        <v>#REF!</v>
      </c>
      <c r="U388" s="2" t="e">
        <f t="shared" ref="U388:U451" si="55">IF(OR(P388="",P388&lt;3),"",Q388)</f>
        <v>#REF!</v>
      </c>
      <c r="V388" s="2"/>
    </row>
    <row r="389" spans="1:22" x14ac:dyDescent="0.25">
      <c r="A389" t="s">
        <v>363</v>
      </c>
      <c r="B389" t="s">
        <v>364</v>
      </c>
      <c r="C389">
        <v>59.999999999998799</v>
      </c>
      <c r="D389" t="s">
        <v>5306</v>
      </c>
      <c r="E389" s="1">
        <v>41456</v>
      </c>
      <c r="F389" t="s">
        <v>5344</v>
      </c>
      <c r="G389">
        <v>1</v>
      </c>
      <c r="H389" t="s">
        <v>5307</v>
      </c>
      <c r="I389" t="s">
        <v>5292</v>
      </c>
      <c r="J389" t="s">
        <v>5293</v>
      </c>
      <c r="K389" t="b">
        <f>LOOKUP(A389,'[1]UDDATA-1'!B:B,'[1]UDDATA-1'!A:A)&lt;&gt;LOOKUP(A389,'[1]UDDATA-2'!B:B,'[1]UDDATA-2'!A:A)</f>
        <v>0</v>
      </c>
      <c r="L389" t="str">
        <f t="shared" si="48"/>
        <v>Matematik til multimedie-applikationer</v>
      </c>
      <c r="M389">
        <f t="shared" si="49"/>
        <v>0</v>
      </c>
      <c r="N389" t="str">
        <f t="shared" si="50"/>
        <v/>
      </c>
      <c r="O389" t="e">
        <f>IF(AND(A389&lt;&gt;A388,#REF!&lt;&gt;""),#REF!,"")</f>
        <v>#REF!</v>
      </c>
      <c r="P389" t="e">
        <f t="shared" si="53"/>
        <v>#REF!</v>
      </c>
      <c r="Q389" s="2" t="e">
        <f t="shared" ca="1" si="54"/>
        <v>#REF!</v>
      </c>
      <c r="R389" t="e">
        <f>IF(NOT(#REF!="Indskrevet"),"",IF(E389="",FALSE,AND(NOT(#REF!),VALUE(RIGHT(CONCATENATE(YEAR(E389)),2))=15)))</f>
        <v>#REF!</v>
      </c>
      <c r="S389" t="e">
        <f t="shared" si="51"/>
        <v>#REF!</v>
      </c>
      <c r="T389" t="e">
        <f t="shared" si="52"/>
        <v>#REF!</v>
      </c>
      <c r="U389" s="2" t="e">
        <f t="shared" si="55"/>
        <v>#REF!</v>
      </c>
      <c r="V389" s="2"/>
    </row>
    <row r="390" spans="1:22" x14ac:dyDescent="0.25">
      <c r="A390" t="s">
        <v>363</v>
      </c>
      <c r="B390" t="s">
        <v>364</v>
      </c>
      <c r="C390">
        <v>59.999999999998799</v>
      </c>
      <c r="D390" t="s">
        <v>5318</v>
      </c>
      <c r="E390" s="1">
        <v>41530</v>
      </c>
      <c r="F390" t="s">
        <v>5344</v>
      </c>
      <c r="G390">
        <v>2</v>
      </c>
      <c r="H390" t="s">
        <v>5287</v>
      </c>
      <c r="I390" t="s">
        <v>5292</v>
      </c>
      <c r="J390" t="s">
        <v>5299</v>
      </c>
      <c r="K390" t="b">
        <f>LOOKUP(A390,'[1]UDDATA-1'!B:B,'[1]UDDATA-1'!A:A)&lt;&gt;LOOKUP(A390,'[1]UDDATA-2'!B:B,'[1]UDDATA-2'!A:A)</f>
        <v>0</v>
      </c>
      <c r="L390" t="str">
        <f t="shared" si="48"/>
        <v/>
      </c>
      <c r="M390" t="str">
        <f t="shared" si="49"/>
        <v/>
      </c>
      <c r="N390" t="str">
        <f t="shared" si="50"/>
        <v/>
      </c>
      <c r="O390" t="e">
        <f>IF(AND(A390&lt;&gt;A389,#REF!&lt;&gt;""),#REF!,"")</f>
        <v>#REF!</v>
      </c>
      <c r="P390" t="e">
        <f t="shared" si="53"/>
        <v>#REF!</v>
      </c>
      <c r="Q390" s="2" t="e">
        <f t="shared" ca="1" si="54"/>
        <v>#REF!</v>
      </c>
      <c r="R390" t="e">
        <f>IF(NOT(#REF!="Indskrevet"),"",IF(E390="",FALSE,AND(NOT(#REF!),VALUE(RIGHT(CONCATENATE(YEAR(E390)),2))=15)))</f>
        <v>#REF!</v>
      </c>
      <c r="S390" t="e">
        <f t="shared" si="51"/>
        <v>#REF!</v>
      </c>
      <c r="T390" t="e">
        <f t="shared" si="52"/>
        <v>#REF!</v>
      </c>
      <c r="U390" s="2" t="e">
        <f t="shared" si="55"/>
        <v>#REF!</v>
      </c>
      <c r="V390" s="2"/>
    </row>
    <row r="391" spans="1:22" x14ac:dyDescent="0.25">
      <c r="A391" t="s">
        <v>363</v>
      </c>
      <c r="B391" t="s">
        <v>364</v>
      </c>
      <c r="C391">
        <v>59.999999999998799</v>
      </c>
      <c r="D391" t="s">
        <v>5285</v>
      </c>
      <c r="E391" s="1">
        <v>41429</v>
      </c>
      <c r="F391" t="s">
        <v>5345</v>
      </c>
      <c r="G391">
        <v>1</v>
      </c>
      <c r="H391" t="s">
        <v>5287</v>
      </c>
      <c r="I391" t="s">
        <v>5295</v>
      </c>
      <c r="J391" t="s">
        <v>5293</v>
      </c>
      <c r="K391" t="b">
        <f>LOOKUP(A391,'[1]UDDATA-1'!B:B,'[1]UDDATA-1'!A:A)&lt;&gt;LOOKUP(A391,'[1]UDDATA-2'!B:B,'[1]UDDATA-2'!A:A)</f>
        <v>0</v>
      </c>
      <c r="L391" t="str">
        <f t="shared" si="48"/>
        <v>Fysisk interface design</v>
      </c>
      <c r="M391">
        <f t="shared" si="49"/>
        <v>2</v>
      </c>
      <c r="N391" t="str">
        <f t="shared" si="50"/>
        <v/>
      </c>
      <c r="O391" t="e">
        <f>IF(AND(A391&lt;&gt;A390,#REF!&lt;&gt;""),#REF!,"")</f>
        <v>#REF!</v>
      </c>
      <c r="P391" t="e">
        <f t="shared" si="53"/>
        <v>#REF!</v>
      </c>
      <c r="Q391" s="2" t="e">
        <f t="shared" ca="1" si="54"/>
        <v>#REF!</v>
      </c>
      <c r="R391" t="e">
        <f>IF(NOT(#REF!="Indskrevet"),"",IF(E391="",FALSE,AND(NOT(#REF!),VALUE(RIGHT(CONCATENATE(YEAR(E391)),2))=15)))</f>
        <v>#REF!</v>
      </c>
      <c r="S391" t="e">
        <f t="shared" si="51"/>
        <v>#REF!</v>
      </c>
      <c r="T391" t="e">
        <f t="shared" si="52"/>
        <v>#REF!</v>
      </c>
      <c r="U391" s="2" t="e">
        <f t="shared" si="55"/>
        <v>#REF!</v>
      </c>
      <c r="V391" s="2"/>
    </row>
    <row r="392" spans="1:22" x14ac:dyDescent="0.25">
      <c r="A392" t="s">
        <v>363</v>
      </c>
      <c r="B392" t="s">
        <v>364</v>
      </c>
      <c r="C392">
        <v>59.999999999998799</v>
      </c>
      <c r="D392" t="s">
        <v>5327</v>
      </c>
      <c r="E392" s="1">
        <v>41690</v>
      </c>
      <c r="F392" t="s">
        <v>5346</v>
      </c>
      <c r="G392">
        <v>1</v>
      </c>
      <c r="H392" t="s">
        <v>5287</v>
      </c>
      <c r="I392" t="s">
        <v>5298</v>
      </c>
      <c r="J392" t="s">
        <v>5299</v>
      </c>
      <c r="K392" t="b">
        <f>LOOKUP(A392,'[1]UDDATA-1'!B:B,'[1]UDDATA-1'!A:A)&lt;&gt;LOOKUP(A392,'[1]UDDATA-2'!B:B,'[1]UDDATA-2'!A:A)</f>
        <v>0</v>
      </c>
      <c r="L392" t="str">
        <f t="shared" si="48"/>
        <v>Proceduremæssig programmering</v>
      </c>
      <c r="M392">
        <f t="shared" si="49"/>
        <v>-3</v>
      </c>
      <c r="N392" t="str">
        <f t="shared" si="50"/>
        <v/>
      </c>
      <c r="O392" t="e">
        <f>IF(AND(A392&lt;&gt;A391,#REF!&lt;&gt;""),#REF!,"")</f>
        <v>#REF!</v>
      </c>
      <c r="P392" t="e">
        <f t="shared" si="53"/>
        <v>#REF!</v>
      </c>
      <c r="Q392" s="2" t="e">
        <f t="shared" ca="1" si="54"/>
        <v>#REF!</v>
      </c>
      <c r="R392" t="e">
        <f>IF(NOT(#REF!="Indskrevet"),"",IF(E392="",FALSE,AND(NOT(#REF!),VALUE(RIGHT(CONCATENATE(YEAR(E392)),2))=15)))</f>
        <v>#REF!</v>
      </c>
      <c r="S392" t="e">
        <f t="shared" si="51"/>
        <v>#REF!</v>
      </c>
      <c r="T392" t="e">
        <f t="shared" si="52"/>
        <v>#REF!</v>
      </c>
      <c r="U392" s="2" t="e">
        <f t="shared" si="55"/>
        <v>#REF!</v>
      </c>
      <c r="V392" s="2"/>
    </row>
    <row r="393" spans="1:22" x14ac:dyDescent="0.25">
      <c r="A393" t="s">
        <v>367</v>
      </c>
      <c r="B393" t="s">
        <v>368</v>
      </c>
      <c r="C393">
        <v>179.99999999999599</v>
      </c>
      <c r="D393" t="s">
        <v>5290</v>
      </c>
      <c r="E393" s="1">
        <v>41296</v>
      </c>
      <c r="F393" t="s">
        <v>5357</v>
      </c>
      <c r="G393">
        <v>1</v>
      </c>
      <c r="H393" t="s">
        <v>5287</v>
      </c>
      <c r="I393" t="s">
        <v>5324</v>
      </c>
      <c r="J393" t="s">
        <v>5289</v>
      </c>
      <c r="K393" t="b">
        <f>LOOKUP(A393,'[1]UDDATA-1'!B:B,'[1]UDDATA-1'!A:A)&lt;&gt;LOOKUP(A393,'[1]UDDATA-2'!B:B,'[1]UDDATA-2'!A:A)</f>
        <v>0</v>
      </c>
      <c r="L393" t="str">
        <f t="shared" si="48"/>
        <v>Lineær algebra</v>
      </c>
      <c r="M393">
        <f t="shared" si="49"/>
        <v>10</v>
      </c>
      <c r="N393" t="str">
        <f t="shared" si="50"/>
        <v/>
      </c>
      <c r="O393" t="e">
        <f>IF(AND(A393&lt;&gt;A392,#REF!&lt;&gt;""),#REF!,"")</f>
        <v>#REF!</v>
      </c>
      <c r="P393" t="e">
        <f t="shared" si="53"/>
        <v>#REF!</v>
      </c>
      <c r="Q393" s="2" t="e">
        <f t="shared" ca="1" si="54"/>
        <v>#REF!</v>
      </c>
      <c r="R393" t="e">
        <f>IF(NOT(#REF!="Indskrevet"),"",IF(E393="",FALSE,AND(NOT(#REF!),VALUE(RIGHT(CONCATENATE(YEAR(E393)),2))=15)))</f>
        <v>#REF!</v>
      </c>
      <c r="S393" t="e">
        <f t="shared" si="51"/>
        <v>#REF!</v>
      </c>
      <c r="T393" t="e">
        <f t="shared" si="52"/>
        <v>#REF!</v>
      </c>
      <c r="U393" s="2" t="e">
        <f t="shared" si="55"/>
        <v>#REF!</v>
      </c>
      <c r="V393" s="2"/>
    </row>
    <row r="394" spans="1:22" x14ac:dyDescent="0.25">
      <c r="A394" t="s">
        <v>367</v>
      </c>
      <c r="B394" t="s">
        <v>368</v>
      </c>
      <c r="C394">
        <v>179.99999999999599</v>
      </c>
      <c r="D394" t="s">
        <v>5300</v>
      </c>
      <c r="E394" s="1">
        <v>41444</v>
      </c>
      <c r="F394" t="s">
        <v>5358</v>
      </c>
      <c r="G394">
        <v>1</v>
      </c>
      <c r="H394" t="s">
        <v>5287</v>
      </c>
      <c r="I394" t="s">
        <v>5330</v>
      </c>
      <c r="J394" t="s">
        <v>5293</v>
      </c>
      <c r="K394" t="b">
        <f>LOOKUP(A394,'[1]UDDATA-1'!B:B,'[1]UDDATA-1'!A:A)&lt;&gt;LOOKUP(A394,'[1]UDDATA-2'!B:B,'[1]UDDATA-2'!A:A)</f>
        <v>0</v>
      </c>
      <c r="L394" t="str">
        <f t="shared" si="48"/>
        <v>Diskret matematik</v>
      </c>
      <c r="M394">
        <f t="shared" si="49"/>
        <v>12</v>
      </c>
      <c r="N394" t="str">
        <f t="shared" si="50"/>
        <v/>
      </c>
      <c r="O394" t="e">
        <f>IF(AND(A394&lt;&gt;A393,#REF!&lt;&gt;""),#REF!,"")</f>
        <v>#REF!</v>
      </c>
      <c r="P394" t="e">
        <f t="shared" si="53"/>
        <v>#REF!</v>
      </c>
      <c r="Q394" s="2" t="e">
        <f t="shared" ca="1" si="54"/>
        <v>#REF!</v>
      </c>
      <c r="R394" t="e">
        <f>IF(NOT(#REF!="Indskrevet"),"",IF(E394="",FALSE,AND(NOT(#REF!),VALUE(RIGHT(CONCATENATE(YEAR(E394)),2))=15)))</f>
        <v>#REF!</v>
      </c>
      <c r="S394" t="e">
        <f t="shared" si="51"/>
        <v>#REF!</v>
      </c>
      <c r="T394" t="e">
        <f t="shared" si="52"/>
        <v>#REF!</v>
      </c>
      <c r="U394" s="2" t="e">
        <f t="shared" si="55"/>
        <v>#REF!</v>
      </c>
      <c r="V394" s="2"/>
    </row>
    <row r="395" spans="1:22" x14ac:dyDescent="0.25">
      <c r="A395" t="s">
        <v>367</v>
      </c>
      <c r="B395" t="s">
        <v>368</v>
      </c>
      <c r="C395">
        <v>179.99999999999599</v>
      </c>
      <c r="D395" t="s">
        <v>5300</v>
      </c>
      <c r="E395" s="1">
        <v>41425</v>
      </c>
      <c r="F395" t="s">
        <v>5359</v>
      </c>
      <c r="G395">
        <v>1</v>
      </c>
      <c r="H395" t="s">
        <v>5287</v>
      </c>
      <c r="I395" t="s">
        <v>5334</v>
      </c>
      <c r="J395" t="s">
        <v>5293</v>
      </c>
      <c r="K395" t="b">
        <f>LOOKUP(A395,'[1]UDDATA-1'!B:B,'[1]UDDATA-1'!A:A)&lt;&gt;LOOKUP(A395,'[1]UDDATA-2'!B:B,'[1]UDDATA-2'!A:A)</f>
        <v>0</v>
      </c>
      <c r="L395" t="str">
        <f t="shared" si="48"/>
        <v>Objektorienteret programmering</v>
      </c>
      <c r="M395">
        <f t="shared" si="49"/>
        <v>12</v>
      </c>
      <c r="N395" t="str">
        <f t="shared" si="50"/>
        <v/>
      </c>
      <c r="O395" t="e">
        <f>IF(AND(A395&lt;&gt;A394,#REF!&lt;&gt;""),#REF!,"")</f>
        <v>#REF!</v>
      </c>
      <c r="P395" t="e">
        <f t="shared" si="53"/>
        <v>#REF!</v>
      </c>
      <c r="Q395" s="2" t="e">
        <f t="shared" ca="1" si="54"/>
        <v>#REF!</v>
      </c>
      <c r="R395" t="e">
        <f>IF(NOT(#REF!="Indskrevet"),"",IF(E395="",FALSE,AND(NOT(#REF!),VALUE(RIGHT(CONCATENATE(YEAR(E395)),2))=15)))</f>
        <v>#REF!</v>
      </c>
      <c r="S395" t="e">
        <f t="shared" si="51"/>
        <v>#REF!</v>
      </c>
      <c r="T395" t="e">
        <f t="shared" si="52"/>
        <v>#REF!</v>
      </c>
      <c r="U395" s="2" t="e">
        <f t="shared" si="55"/>
        <v>#REF!</v>
      </c>
      <c r="V395" s="2"/>
    </row>
    <row r="396" spans="1:22" x14ac:dyDescent="0.25">
      <c r="A396" t="s">
        <v>367</v>
      </c>
      <c r="B396" t="s">
        <v>368</v>
      </c>
      <c r="C396">
        <v>179.99999999999599</v>
      </c>
      <c r="D396" t="s">
        <v>5317</v>
      </c>
      <c r="E396" s="1">
        <v>41682</v>
      </c>
      <c r="F396" t="s">
        <v>5360</v>
      </c>
      <c r="G396">
        <v>1</v>
      </c>
      <c r="H396" t="s">
        <v>5287</v>
      </c>
      <c r="I396" t="s">
        <v>5340</v>
      </c>
      <c r="J396" t="s">
        <v>5299</v>
      </c>
      <c r="K396" t="b">
        <f>LOOKUP(A396,'[1]UDDATA-1'!B:B,'[1]UDDATA-1'!A:A)&lt;&gt;LOOKUP(A396,'[1]UDDATA-2'!B:B,'[1]UDDATA-2'!A:A)</f>
        <v>0</v>
      </c>
      <c r="L396" t="str">
        <f t="shared" si="48"/>
        <v>Algoritmik og datastrukturer</v>
      </c>
      <c r="M396">
        <f t="shared" si="49"/>
        <v>4</v>
      </c>
      <c r="N396" t="str">
        <f t="shared" si="50"/>
        <v/>
      </c>
      <c r="O396" t="e">
        <f>IF(AND(A396&lt;&gt;A395,#REF!&lt;&gt;""),#REF!,"")</f>
        <v>#REF!</v>
      </c>
      <c r="P396" t="e">
        <f t="shared" si="53"/>
        <v>#REF!</v>
      </c>
      <c r="Q396" s="2" t="e">
        <f t="shared" ca="1" si="54"/>
        <v>#REF!</v>
      </c>
      <c r="R396" t="e">
        <f>IF(NOT(#REF!="Indskrevet"),"",IF(E396="",FALSE,AND(NOT(#REF!),VALUE(RIGHT(CONCATENATE(YEAR(E396)),2))=15)))</f>
        <v>#REF!</v>
      </c>
      <c r="S396" t="e">
        <f t="shared" si="51"/>
        <v>#REF!</v>
      </c>
      <c r="T396" t="e">
        <f t="shared" si="52"/>
        <v>#REF!</v>
      </c>
      <c r="U396" s="2" t="e">
        <f t="shared" si="55"/>
        <v>#REF!</v>
      </c>
      <c r="V396" s="2"/>
    </row>
    <row r="397" spans="1:22" x14ac:dyDescent="0.25">
      <c r="A397" t="s">
        <v>367</v>
      </c>
      <c r="B397" t="s">
        <v>368</v>
      </c>
      <c r="C397">
        <v>179.99999999999599</v>
      </c>
      <c r="D397" t="s">
        <v>5300</v>
      </c>
      <c r="E397" s="1">
        <v>41814</v>
      </c>
      <c r="F397" t="s">
        <v>5361</v>
      </c>
      <c r="G397">
        <v>1</v>
      </c>
      <c r="H397" t="s">
        <v>5287</v>
      </c>
      <c r="I397" t="s">
        <v>5342</v>
      </c>
      <c r="J397" t="s">
        <v>5303</v>
      </c>
      <c r="K397" t="b">
        <f>LOOKUP(A397,'[1]UDDATA-1'!B:B,'[1]UDDATA-1'!A:A)&lt;&gt;LOOKUP(A397,'[1]UDDATA-2'!B:B,'[1]UDDATA-2'!A:A)</f>
        <v>0</v>
      </c>
      <c r="L397" t="str">
        <f t="shared" si="48"/>
        <v>Syntaks og semantik</v>
      </c>
      <c r="M397">
        <f t="shared" si="49"/>
        <v>12</v>
      </c>
      <c r="N397" t="str">
        <f t="shared" si="50"/>
        <v/>
      </c>
      <c r="O397" t="e">
        <f>IF(AND(A397&lt;&gt;A396,#REF!&lt;&gt;""),#REF!,"")</f>
        <v>#REF!</v>
      </c>
      <c r="P397" t="e">
        <f t="shared" si="53"/>
        <v>#REF!</v>
      </c>
      <c r="Q397" s="2" t="e">
        <f t="shared" ca="1" si="54"/>
        <v>#REF!</v>
      </c>
      <c r="R397" t="e">
        <f>IF(NOT(#REF!="Indskrevet"),"",IF(E397="",FALSE,AND(NOT(#REF!),VALUE(RIGHT(CONCATENATE(YEAR(E397)),2))=15)))</f>
        <v>#REF!</v>
      </c>
      <c r="S397" t="e">
        <f t="shared" si="51"/>
        <v>#REF!</v>
      </c>
      <c r="T397" t="e">
        <f t="shared" si="52"/>
        <v>#REF!</v>
      </c>
      <c r="U397" s="2" t="e">
        <f t="shared" si="55"/>
        <v>#REF!</v>
      </c>
      <c r="V397" s="2"/>
    </row>
    <row r="398" spans="1:22" x14ac:dyDescent="0.25">
      <c r="A398" t="s">
        <v>369</v>
      </c>
      <c r="B398" t="s">
        <v>370</v>
      </c>
      <c r="C398">
        <v>59.999999999998799</v>
      </c>
      <c r="D398" t="s">
        <v>5317</v>
      </c>
      <c r="E398" s="1">
        <v>42033</v>
      </c>
      <c r="F398" t="s">
        <v>5286</v>
      </c>
      <c r="G398">
        <v>1</v>
      </c>
      <c r="H398" t="s">
        <v>5287</v>
      </c>
      <c r="I398" t="s">
        <v>5288</v>
      </c>
      <c r="J398" t="s">
        <v>5289</v>
      </c>
      <c r="K398" t="b">
        <f>LOOKUP(A398,'[1]UDDATA-1'!B:B,'[1]UDDATA-1'!A:A)&lt;&gt;LOOKUP(A398,'[1]UDDATA-2'!B:B,'[1]UDDATA-2'!A:A)</f>
        <v>0</v>
      </c>
      <c r="L398" t="str">
        <f t="shared" si="48"/>
        <v>Grundlæggende programmering</v>
      </c>
      <c r="M398">
        <f t="shared" si="49"/>
        <v>4</v>
      </c>
      <c r="N398" t="str">
        <f t="shared" si="50"/>
        <v/>
      </c>
      <c r="O398" t="e">
        <f>IF(AND(A398&lt;&gt;A397,#REF!&lt;&gt;""),#REF!,"")</f>
        <v>#REF!</v>
      </c>
      <c r="P398" t="e">
        <f t="shared" si="53"/>
        <v>#REF!</v>
      </c>
      <c r="Q398" s="2" t="e">
        <f t="shared" ca="1" si="54"/>
        <v>#REF!</v>
      </c>
      <c r="R398" t="e">
        <f>IF(NOT(#REF!="Indskrevet"),"",IF(E398="",FALSE,AND(NOT(#REF!),VALUE(RIGHT(CONCATENATE(YEAR(E398)),2))=15)))</f>
        <v>#REF!</v>
      </c>
      <c r="S398" t="e">
        <f t="shared" si="51"/>
        <v>#REF!</v>
      </c>
      <c r="T398" t="e">
        <f t="shared" si="52"/>
        <v>#REF!</v>
      </c>
      <c r="U398" s="2" t="e">
        <f t="shared" si="55"/>
        <v>#REF!</v>
      </c>
      <c r="V398" s="2"/>
    </row>
    <row r="399" spans="1:22" x14ac:dyDescent="0.25">
      <c r="A399" t="s">
        <v>369</v>
      </c>
      <c r="B399" t="s">
        <v>370</v>
      </c>
      <c r="C399">
        <v>59.999999999998799</v>
      </c>
      <c r="D399" t="s">
        <v>5296</v>
      </c>
      <c r="E399" s="1">
        <v>42178</v>
      </c>
      <c r="F399" t="s">
        <v>5291</v>
      </c>
      <c r="G399">
        <v>1</v>
      </c>
      <c r="H399" t="s">
        <v>5287</v>
      </c>
      <c r="I399" t="s">
        <v>5292</v>
      </c>
      <c r="J399" t="s">
        <v>5293</v>
      </c>
      <c r="K399" t="b">
        <f>LOOKUP(A399,'[1]UDDATA-1'!B:B,'[1]UDDATA-1'!A:A)&lt;&gt;LOOKUP(A399,'[1]UDDATA-2'!B:B,'[1]UDDATA-2'!A:A)</f>
        <v>0</v>
      </c>
      <c r="L399" t="str">
        <f t="shared" si="48"/>
        <v>Matematik til multimedie-applikationer</v>
      </c>
      <c r="M399">
        <f t="shared" si="49"/>
        <v>7</v>
      </c>
      <c r="N399" t="str">
        <f t="shared" si="50"/>
        <v/>
      </c>
      <c r="O399" t="e">
        <f>IF(AND(A399&lt;&gt;A398,#REF!&lt;&gt;""),#REF!,"")</f>
        <v>#REF!</v>
      </c>
      <c r="P399" t="e">
        <f t="shared" si="53"/>
        <v>#REF!</v>
      </c>
      <c r="Q399" s="2" t="e">
        <f t="shared" ca="1" si="54"/>
        <v>#REF!</v>
      </c>
      <c r="R399" t="e">
        <f>IF(NOT(#REF!="Indskrevet"),"",IF(E399="",FALSE,AND(NOT(#REF!),VALUE(RIGHT(CONCATENATE(YEAR(E399)),2))=15)))</f>
        <v>#REF!</v>
      </c>
      <c r="S399" t="e">
        <f t="shared" si="51"/>
        <v>#REF!</v>
      </c>
      <c r="T399" t="e">
        <f t="shared" si="52"/>
        <v>#REF!</v>
      </c>
      <c r="U399" s="2" t="e">
        <f t="shared" si="55"/>
        <v>#REF!</v>
      </c>
      <c r="V399" s="2"/>
    </row>
    <row r="400" spans="1:22" x14ac:dyDescent="0.25">
      <c r="A400" t="s">
        <v>371</v>
      </c>
      <c r="B400" t="s">
        <v>372</v>
      </c>
      <c r="C400">
        <v>29.9999999999994</v>
      </c>
      <c r="D400" t="s">
        <v>5317</v>
      </c>
      <c r="E400" s="1">
        <v>41646</v>
      </c>
      <c r="F400" t="s">
        <v>5323</v>
      </c>
      <c r="G400">
        <v>1</v>
      </c>
      <c r="H400" t="s">
        <v>5287</v>
      </c>
      <c r="I400" t="s">
        <v>5324</v>
      </c>
      <c r="J400" t="s">
        <v>5289</v>
      </c>
      <c r="K400" t="b">
        <f>LOOKUP(A400,'[1]UDDATA-1'!B:B,'[1]UDDATA-1'!A:A)&lt;&gt;LOOKUP(A400,'[1]UDDATA-2'!B:B,'[1]UDDATA-2'!A:A)</f>
        <v>0</v>
      </c>
      <c r="L400" t="str">
        <f t="shared" si="48"/>
        <v>Lineær algebra</v>
      </c>
      <c r="M400">
        <f t="shared" si="49"/>
        <v>4</v>
      </c>
      <c r="N400" t="str">
        <f t="shared" si="50"/>
        <v/>
      </c>
      <c r="O400" t="e">
        <f>IF(AND(A400&lt;&gt;A399,#REF!&lt;&gt;""),#REF!,"")</f>
        <v>#REF!</v>
      </c>
      <c r="P400" t="e">
        <f t="shared" si="53"/>
        <v>#REF!</v>
      </c>
      <c r="Q400" s="2" t="e">
        <f t="shared" ca="1" si="54"/>
        <v>#REF!</v>
      </c>
      <c r="R400" t="e">
        <f>IF(NOT(#REF!="Indskrevet"),"",IF(E400="",FALSE,AND(NOT(#REF!),VALUE(RIGHT(CONCATENATE(YEAR(E400)),2))=15)))</f>
        <v>#REF!</v>
      </c>
      <c r="S400" t="e">
        <f t="shared" si="51"/>
        <v>#REF!</v>
      </c>
      <c r="T400" t="e">
        <f t="shared" si="52"/>
        <v>#REF!</v>
      </c>
      <c r="U400" s="2" t="e">
        <f t="shared" si="55"/>
        <v>#REF!</v>
      </c>
      <c r="V400" s="2"/>
    </row>
    <row r="401" spans="1:22" x14ac:dyDescent="0.25">
      <c r="A401" t="s">
        <v>376</v>
      </c>
      <c r="B401" t="s">
        <v>378</v>
      </c>
      <c r="C401">
        <v>89.999999999998195</v>
      </c>
      <c r="D401" t="s">
        <v>5290</v>
      </c>
      <c r="E401" s="1">
        <v>41646</v>
      </c>
      <c r="F401" t="s">
        <v>5328</v>
      </c>
      <c r="G401">
        <v>1</v>
      </c>
      <c r="H401" t="s">
        <v>5287</v>
      </c>
      <c r="I401" t="s">
        <v>5324</v>
      </c>
      <c r="J401" t="s">
        <v>5289</v>
      </c>
      <c r="K401" t="b">
        <f>LOOKUP(A401,'[1]UDDATA-1'!B:B,'[1]UDDATA-1'!A:A)&lt;&gt;LOOKUP(A401,'[1]UDDATA-2'!B:B,'[1]UDDATA-2'!A:A)</f>
        <v>0</v>
      </c>
      <c r="L401" t="str">
        <f t="shared" si="48"/>
        <v/>
      </c>
      <c r="M401" t="str">
        <f t="shared" si="49"/>
        <v/>
      </c>
      <c r="N401" t="str">
        <f t="shared" si="50"/>
        <v/>
      </c>
      <c r="O401" t="e">
        <f>IF(AND(A401&lt;&gt;A400,#REF!&lt;&gt;""),#REF!,"")</f>
        <v>#REF!</v>
      </c>
      <c r="P401" t="e">
        <f t="shared" si="53"/>
        <v>#REF!</v>
      </c>
      <c r="Q401" s="2" t="e">
        <f t="shared" ca="1" si="54"/>
        <v>#REF!</v>
      </c>
      <c r="R401" t="e">
        <f>IF(NOT(#REF!="Indskrevet"),"",IF(E401="",FALSE,AND(NOT(#REF!),VALUE(RIGHT(CONCATENATE(YEAR(E401)),2))=15)))</f>
        <v>#REF!</v>
      </c>
      <c r="S401" t="e">
        <f t="shared" si="51"/>
        <v>#REF!</v>
      </c>
      <c r="T401" t="e">
        <f t="shared" si="52"/>
        <v>#REF!</v>
      </c>
      <c r="U401" s="2" t="e">
        <f t="shared" si="55"/>
        <v>#REF!</v>
      </c>
      <c r="V401" s="2"/>
    </row>
    <row r="402" spans="1:22" x14ac:dyDescent="0.25">
      <c r="A402" t="s">
        <v>376</v>
      </c>
      <c r="B402" t="s">
        <v>378</v>
      </c>
      <c r="C402">
        <v>89.999999999998195</v>
      </c>
      <c r="D402" t="s">
        <v>5317</v>
      </c>
      <c r="E402" s="1">
        <v>41823</v>
      </c>
      <c r="F402" t="s">
        <v>5329</v>
      </c>
      <c r="G402">
        <v>1</v>
      </c>
      <c r="H402" t="s">
        <v>5287</v>
      </c>
      <c r="I402" t="s">
        <v>5330</v>
      </c>
      <c r="J402" t="s">
        <v>5293</v>
      </c>
      <c r="K402" t="b">
        <f>LOOKUP(A402,'[1]UDDATA-1'!B:B,'[1]UDDATA-1'!A:A)&lt;&gt;LOOKUP(A402,'[1]UDDATA-2'!B:B,'[1]UDDATA-2'!A:A)</f>
        <v>0</v>
      </c>
      <c r="L402" t="str">
        <f t="shared" si="48"/>
        <v>Diskret matematik</v>
      </c>
      <c r="M402">
        <f t="shared" si="49"/>
        <v>4</v>
      </c>
      <c r="N402" t="str">
        <f t="shared" si="50"/>
        <v/>
      </c>
      <c r="O402" t="e">
        <f>IF(AND(A402&lt;&gt;A401,#REF!&lt;&gt;""),#REF!,"")</f>
        <v>#REF!</v>
      </c>
      <c r="P402" t="e">
        <f t="shared" si="53"/>
        <v>#REF!</v>
      </c>
      <c r="Q402" s="2" t="e">
        <f t="shared" ca="1" si="54"/>
        <v>#REF!</v>
      </c>
      <c r="R402" t="e">
        <f>IF(NOT(#REF!="Indskrevet"),"",IF(E402="",FALSE,AND(NOT(#REF!),VALUE(RIGHT(CONCATENATE(YEAR(E402)),2))=15)))</f>
        <v>#REF!</v>
      </c>
      <c r="S402" t="e">
        <f t="shared" si="51"/>
        <v>#REF!</v>
      </c>
      <c r="T402" t="e">
        <f t="shared" si="52"/>
        <v>#REF!</v>
      </c>
      <c r="U402" s="2" t="e">
        <f t="shared" si="55"/>
        <v>#REF!</v>
      </c>
      <c r="V402" s="2"/>
    </row>
    <row r="403" spans="1:22" x14ac:dyDescent="0.25">
      <c r="A403" t="s">
        <v>376</v>
      </c>
      <c r="B403" t="s">
        <v>378</v>
      </c>
      <c r="C403">
        <v>89.999999999998195</v>
      </c>
      <c r="D403" t="s">
        <v>5317</v>
      </c>
      <c r="E403" s="1">
        <v>41808</v>
      </c>
      <c r="F403" t="s">
        <v>5331</v>
      </c>
      <c r="G403">
        <v>1</v>
      </c>
      <c r="H403" t="s">
        <v>5287</v>
      </c>
      <c r="I403" t="s">
        <v>5332</v>
      </c>
      <c r="J403" t="s">
        <v>5293</v>
      </c>
      <c r="K403" t="b">
        <f>LOOKUP(A403,'[1]UDDATA-1'!B:B,'[1]UDDATA-1'!A:A)&lt;&gt;LOOKUP(A403,'[1]UDDATA-2'!B:B,'[1]UDDATA-2'!A:A)</f>
        <v>0</v>
      </c>
      <c r="L403" t="str">
        <f t="shared" si="48"/>
        <v>Computerarkitektur</v>
      </c>
      <c r="M403">
        <f t="shared" si="49"/>
        <v>4</v>
      </c>
      <c r="N403" t="str">
        <f t="shared" si="50"/>
        <v/>
      </c>
      <c r="O403" t="e">
        <f>IF(AND(A403&lt;&gt;A402,#REF!&lt;&gt;""),#REF!,"")</f>
        <v>#REF!</v>
      </c>
      <c r="P403" t="e">
        <f t="shared" si="53"/>
        <v>#REF!</v>
      </c>
      <c r="Q403" s="2" t="e">
        <f t="shared" ca="1" si="54"/>
        <v>#REF!</v>
      </c>
      <c r="R403" t="e">
        <f>IF(NOT(#REF!="Indskrevet"),"",IF(E403="",FALSE,AND(NOT(#REF!),VALUE(RIGHT(CONCATENATE(YEAR(E403)),2))=15)))</f>
        <v>#REF!</v>
      </c>
      <c r="S403" t="e">
        <f t="shared" si="51"/>
        <v>#REF!</v>
      </c>
      <c r="T403" t="e">
        <f t="shared" si="52"/>
        <v>#REF!</v>
      </c>
      <c r="U403" s="2" t="e">
        <f t="shared" si="55"/>
        <v>#REF!</v>
      </c>
      <c r="V403" s="2"/>
    </row>
    <row r="404" spans="1:22" x14ac:dyDescent="0.25">
      <c r="A404" t="s">
        <v>376</v>
      </c>
      <c r="B404" t="s">
        <v>378</v>
      </c>
      <c r="C404">
        <v>89.999999999998195</v>
      </c>
      <c r="D404" t="s">
        <v>5296</v>
      </c>
      <c r="E404" s="1">
        <v>41817</v>
      </c>
      <c r="F404" t="s">
        <v>5333</v>
      </c>
      <c r="G404">
        <v>1</v>
      </c>
      <c r="H404" t="s">
        <v>5287</v>
      </c>
      <c r="I404" t="s">
        <v>5334</v>
      </c>
      <c r="J404" t="s">
        <v>5293</v>
      </c>
      <c r="K404" t="b">
        <f>LOOKUP(A404,'[1]UDDATA-1'!B:B,'[1]UDDATA-1'!A:A)&lt;&gt;LOOKUP(A404,'[1]UDDATA-2'!B:B,'[1]UDDATA-2'!A:A)</f>
        <v>0</v>
      </c>
      <c r="L404" t="str">
        <f t="shared" si="48"/>
        <v>Objektorienteret programmering</v>
      </c>
      <c r="M404">
        <f t="shared" si="49"/>
        <v>7</v>
      </c>
      <c r="N404" t="str">
        <f t="shared" si="50"/>
        <v/>
      </c>
      <c r="O404" t="e">
        <f>IF(AND(A404&lt;&gt;A403,#REF!&lt;&gt;""),#REF!,"")</f>
        <v>#REF!</v>
      </c>
      <c r="P404" t="e">
        <f t="shared" si="53"/>
        <v>#REF!</v>
      </c>
      <c r="Q404" s="2" t="e">
        <f t="shared" ca="1" si="54"/>
        <v>#REF!</v>
      </c>
      <c r="R404" t="e">
        <f>IF(NOT(#REF!="Indskrevet"),"",IF(E404="",FALSE,AND(NOT(#REF!),VALUE(RIGHT(CONCATENATE(YEAR(E404)),2))=15)))</f>
        <v>#REF!</v>
      </c>
      <c r="S404" t="e">
        <f t="shared" si="51"/>
        <v>#REF!</v>
      </c>
      <c r="T404" t="e">
        <f t="shared" si="52"/>
        <v>#REF!</v>
      </c>
      <c r="U404" s="2" t="e">
        <f t="shared" si="55"/>
        <v>#REF!</v>
      </c>
      <c r="V404" s="2"/>
    </row>
    <row r="405" spans="1:22" x14ac:dyDescent="0.25">
      <c r="A405" t="s">
        <v>376</v>
      </c>
      <c r="B405" t="s">
        <v>378</v>
      </c>
      <c r="C405">
        <v>89.999999999998195</v>
      </c>
      <c r="D405" t="s">
        <v>5317</v>
      </c>
      <c r="E405" s="1">
        <v>42031</v>
      </c>
      <c r="F405" t="s">
        <v>5339</v>
      </c>
      <c r="G405">
        <v>1</v>
      </c>
      <c r="H405" t="s">
        <v>5287</v>
      </c>
      <c r="I405" t="s">
        <v>5340</v>
      </c>
      <c r="J405" t="s">
        <v>5299</v>
      </c>
      <c r="K405" t="b">
        <f>LOOKUP(A405,'[1]UDDATA-1'!B:B,'[1]UDDATA-1'!A:A)&lt;&gt;LOOKUP(A405,'[1]UDDATA-2'!B:B,'[1]UDDATA-2'!A:A)</f>
        <v>0</v>
      </c>
      <c r="L405" t="str">
        <f t="shared" si="48"/>
        <v>Algoritmik og datastrukturer</v>
      </c>
      <c r="M405">
        <f t="shared" si="49"/>
        <v>4</v>
      </c>
      <c r="N405" t="str">
        <f t="shared" si="50"/>
        <v/>
      </c>
      <c r="O405" t="e">
        <f>IF(AND(A405&lt;&gt;A404,#REF!&lt;&gt;""),#REF!,"")</f>
        <v>#REF!</v>
      </c>
      <c r="P405" t="e">
        <f t="shared" si="53"/>
        <v>#REF!</v>
      </c>
      <c r="Q405" s="2" t="e">
        <f t="shared" ca="1" si="54"/>
        <v>#REF!</v>
      </c>
      <c r="R405" t="e">
        <f>IF(NOT(#REF!="Indskrevet"),"",IF(E405="",FALSE,AND(NOT(#REF!),VALUE(RIGHT(CONCATENATE(YEAR(E405)),2))=15)))</f>
        <v>#REF!</v>
      </c>
      <c r="S405" t="e">
        <f t="shared" si="51"/>
        <v>#REF!</v>
      </c>
      <c r="T405" t="e">
        <f t="shared" si="52"/>
        <v>#REF!</v>
      </c>
      <c r="U405" s="2" t="e">
        <f t="shared" si="55"/>
        <v>#REF!</v>
      </c>
      <c r="V405" s="2"/>
    </row>
    <row r="406" spans="1:22" x14ac:dyDescent="0.25">
      <c r="A406" t="s">
        <v>379</v>
      </c>
      <c r="B406" t="s">
        <v>380</v>
      </c>
      <c r="C406">
        <v>4.9999999999998002</v>
      </c>
      <c r="D406" t="s">
        <v>5318</v>
      </c>
      <c r="E406" s="1">
        <v>41316</v>
      </c>
      <c r="F406" t="s">
        <v>5308</v>
      </c>
      <c r="G406">
        <v>1</v>
      </c>
      <c r="H406" t="s">
        <v>5287</v>
      </c>
      <c r="I406" t="s">
        <v>5288</v>
      </c>
      <c r="J406" t="s">
        <v>5289</v>
      </c>
      <c r="K406" t="b">
        <f>LOOKUP(A406,'[1]UDDATA-1'!B:B,'[1]UDDATA-1'!A:A)&lt;&gt;LOOKUP(A406,'[1]UDDATA-2'!B:B,'[1]UDDATA-2'!A:A)</f>
        <v>0</v>
      </c>
      <c r="L406" t="str">
        <f t="shared" si="48"/>
        <v>Grundlæggende programmering</v>
      </c>
      <c r="M406" t="str">
        <f t="shared" si="49"/>
        <v/>
      </c>
      <c r="N406" t="str">
        <f t="shared" si="50"/>
        <v>U</v>
      </c>
      <c r="O406" t="e">
        <f>IF(AND(A406&lt;&gt;A405,#REF!&lt;&gt;""),#REF!,"")</f>
        <v>#REF!</v>
      </c>
      <c r="P406" t="e">
        <f t="shared" si="53"/>
        <v>#REF!</v>
      </c>
      <c r="Q406" s="2" t="e">
        <f t="shared" ca="1" si="54"/>
        <v>#REF!</v>
      </c>
      <c r="R406" t="e">
        <f>IF(NOT(#REF!="Indskrevet"),"",IF(E406="",FALSE,AND(NOT(#REF!),VALUE(RIGHT(CONCATENATE(YEAR(E406)),2))=15)))</f>
        <v>#REF!</v>
      </c>
      <c r="S406" t="e">
        <f t="shared" si="51"/>
        <v>#REF!</v>
      </c>
      <c r="T406" t="e">
        <f t="shared" si="52"/>
        <v>#REF!</v>
      </c>
      <c r="U406" s="2" t="e">
        <f t="shared" si="55"/>
        <v>#REF!</v>
      </c>
      <c r="V406" s="2"/>
    </row>
    <row r="407" spans="1:22" x14ac:dyDescent="0.25">
      <c r="A407" t="s">
        <v>383</v>
      </c>
      <c r="B407" t="s">
        <v>384</v>
      </c>
      <c r="C407">
        <v>14.9999999999994</v>
      </c>
      <c r="D407" t="s">
        <v>5285</v>
      </c>
      <c r="E407" s="1">
        <v>41296</v>
      </c>
      <c r="F407" t="s">
        <v>5328</v>
      </c>
      <c r="G407">
        <v>1</v>
      </c>
      <c r="H407" t="s">
        <v>5287</v>
      </c>
      <c r="I407" t="s">
        <v>5324</v>
      </c>
      <c r="J407" t="s">
        <v>5289</v>
      </c>
      <c r="K407" t="b">
        <f>LOOKUP(A407,'[1]UDDATA-1'!B:B,'[1]UDDATA-1'!A:A)&lt;&gt;LOOKUP(A407,'[1]UDDATA-2'!B:B,'[1]UDDATA-2'!A:A)</f>
        <v>0</v>
      </c>
      <c r="L407" t="str">
        <f t="shared" si="48"/>
        <v>Lineær algebra</v>
      </c>
      <c r="M407">
        <f t="shared" si="49"/>
        <v>2</v>
      </c>
      <c r="N407" t="str">
        <f t="shared" si="50"/>
        <v/>
      </c>
      <c r="O407" t="e">
        <f>IF(AND(A407&lt;&gt;A406,#REF!&lt;&gt;""),#REF!,"")</f>
        <v>#REF!</v>
      </c>
      <c r="P407" t="e">
        <f t="shared" si="53"/>
        <v>#REF!</v>
      </c>
      <c r="Q407" s="2" t="e">
        <f t="shared" ca="1" si="54"/>
        <v>#REF!</v>
      </c>
      <c r="R407" t="e">
        <f>IF(NOT(#REF!="Indskrevet"),"",IF(E407="",FALSE,AND(NOT(#REF!),VALUE(RIGHT(CONCATENATE(YEAR(E407)),2))=15)))</f>
        <v>#REF!</v>
      </c>
      <c r="S407" t="e">
        <f t="shared" si="51"/>
        <v>#REF!</v>
      </c>
      <c r="T407" t="e">
        <f t="shared" si="52"/>
        <v>#REF!</v>
      </c>
      <c r="U407" s="2" t="e">
        <f t="shared" si="55"/>
        <v>#REF!</v>
      </c>
      <c r="V407" s="2"/>
    </row>
    <row r="408" spans="1:22" x14ac:dyDescent="0.25">
      <c r="A408" t="s">
        <v>383</v>
      </c>
      <c r="B408" t="s">
        <v>384</v>
      </c>
      <c r="C408">
        <v>14.9999999999994</v>
      </c>
      <c r="D408" t="s">
        <v>5318</v>
      </c>
      <c r="E408" s="1">
        <v>41444</v>
      </c>
      <c r="F408" t="s">
        <v>5329</v>
      </c>
      <c r="G408">
        <v>1</v>
      </c>
      <c r="H408" t="s">
        <v>5287</v>
      </c>
      <c r="I408" t="s">
        <v>5330</v>
      </c>
      <c r="J408" t="s">
        <v>5293</v>
      </c>
      <c r="K408" t="b">
        <f>LOOKUP(A408,'[1]UDDATA-1'!B:B,'[1]UDDATA-1'!A:A)&lt;&gt;LOOKUP(A408,'[1]UDDATA-2'!B:B,'[1]UDDATA-2'!A:A)</f>
        <v>0</v>
      </c>
      <c r="L408" t="str">
        <f t="shared" si="48"/>
        <v>Diskret matematik</v>
      </c>
      <c r="M408" t="str">
        <f t="shared" si="49"/>
        <v/>
      </c>
      <c r="N408" t="str">
        <f t="shared" si="50"/>
        <v>U</v>
      </c>
      <c r="O408" t="e">
        <f>IF(AND(A408&lt;&gt;A407,#REF!&lt;&gt;""),#REF!,"")</f>
        <v>#REF!</v>
      </c>
      <c r="P408" t="e">
        <f t="shared" si="53"/>
        <v>#REF!</v>
      </c>
      <c r="Q408" s="2" t="e">
        <f t="shared" ca="1" si="54"/>
        <v>#REF!</v>
      </c>
      <c r="R408" t="e">
        <f>IF(NOT(#REF!="Indskrevet"),"",IF(E408="",FALSE,AND(NOT(#REF!),VALUE(RIGHT(CONCATENATE(YEAR(E408)),2))=15)))</f>
        <v>#REF!</v>
      </c>
      <c r="S408" t="e">
        <f t="shared" si="51"/>
        <v>#REF!</v>
      </c>
      <c r="T408" t="e">
        <f t="shared" si="52"/>
        <v>#REF!</v>
      </c>
      <c r="U408" s="2" t="e">
        <f t="shared" si="55"/>
        <v>#REF!</v>
      </c>
      <c r="V408" s="2"/>
    </row>
    <row r="409" spans="1:22" x14ac:dyDescent="0.25">
      <c r="A409" t="s">
        <v>383</v>
      </c>
      <c r="B409" t="s">
        <v>384</v>
      </c>
      <c r="C409">
        <v>14.9999999999994</v>
      </c>
      <c r="D409" t="s">
        <v>5318</v>
      </c>
      <c r="E409" s="1">
        <v>41452</v>
      </c>
      <c r="F409" t="s">
        <v>5331</v>
      </c>
      <c r="G409">
        <v>1</v>
      </c>
      <c r="H409" t="s">
        <v>5287</v>
      </c>
      <c r="I409" t="s">
        <v>5332</v>
      </c>
      <c r="J409" t="s">
        <v>5293</v>
      </c>
      <c r="K409" t="b">
        <f>LOOKUP(A409,'[1]UDDATA-1'!B:B,'[1]UDDATA-1'!A:A)&lt;&gt;LOOKUP(A409,'[1]UDDATA-2'!B:B,'[1]UDDATA-2'!A:A)</f>
        <v>0</v>
      </c>
      <c r="L409" t="str">
        <f t="shared" si="48"/>
        <v>Computerarkitektur</v>
      </c>
      <c r="M409" t="str">
        <f t="shared" si="49"/>
        <v/>
      </c>
      <c r="N409" t="str">
        <f t="shared" si="50"/>
        <v>U</v>
      </c>
      <c r="O409" t="e">
        <f>IF(AND(A409&lt;&gt;A408,#REF!&lt;&gt;""),#REF!,"")</f>
        <v>#REF!</v>
      </c>
      <c r="P409" t="e">
        <f t="shared" si="53"/>
        <v>#REF!</v>
      </c>
      <c r="Q409" s="2" t="e">
        <f t="shared" ca="1" si="54"/>
        <v>#REF!</v>
      </c>
      <c r="R409" t="e">
        <f>IF(NOT(#REF!="Indskrevet"),"",IF(E409="",FALSE,AND(NOT(#REF!),VALUE(RIGHT(CONCATENATE(YEAR(E409)),2))=15)))</f>
        <v>#REF!</v>
      </c>
      <c r="S409" t="e">
        <f t="shared" si="51"/>
        <v>#REF!</v>
      </c>
      <c r="T409" t="e">
        <f t="shared" si="52"/>
        <v>#REF!</v>
      </c>
      <c r="U409" s="2" t="e">
        <f t="shared" si="55"/>
        <v>#REF!</v>
      </c>
      <c r="V409" s="2"/>
    </row>
    <row r="410" spans="1:22" x14ac:dyDescent="0.25">
      <c r="A410" t="s">
        <v>383</v>
      </c>
      <c r="B410" t="s">
        <v>384</v>
      </c>
      <c r="C410">
        <v>14.9999999999994</v>
      </c>
      <c r="D410" t="s">
        <v>5318</v>
      </c>
      <c r="E410" s="1">
        <v>41453</v>
      </c>
      <c r="F410" t="s">
        <v>5333</v>
      </c>
      <c r="G410">
        <v>1</v>
      </c>
      <c r="H410" t="s">
        <v>5287</v>
      </c>
      <c r="I410" t="s">
        <v>5334</v>
      </c>
      <c r="J410" t="s">
        <v>5293</v>
      </c>
      <c r="K410" t="b">
        <f>LOOKUP(A410,'[1]UDDATA-1'!B:B,'[1]UDDATA-1'!A:A)&lt;&gt;LOOKUP(A410,'[1]UDDATA-2'!B:B,'[1]UDDATA-2'!A:A)</f>
        <v>0</v>
      </c>
      <c r="L410" t="str">
        <f t="shared" si="48"/>
        <v>Objektorienteret programmering</v>
      </c>
      <c r="M410" t="str">
        <f t="shared" si="49"/>
        <v/>
      </c>
      <c r="N410" t="str">
        <f t="shared" si="50"/>
        <v>U</v>
      </c>
      <c r="O410" t="e">
        <f>IF(AND(A410&lt;&gt;A409,#REF!&lt;&gt;""),#REF!,"")</f>
        <v>#REF!</v>
      </c>
      <c r="P410" t="e">
        <f t="shared" si="53"/>
        <v>#REF!</v>
      </c>
      <c r="Q410" s="2" t="e">
        <f t="shared" ca="1" si="54"/>
        <v>#REF!</v>
      </c>
      <c r="R410" t="e">
        <f>IF(NOT(#REF!="Indskrevet"),"",IF(E410="",FALSE,AND(NOT(#REF!),VALUE(RIGHT(CONCATENATE(YEAR(E410)),2))=15)))</f>
        <v>#REF!</v>
      </c>
      <c r="S410" t="e">
        <f t="shared" si="51"/>
        <v>#REF!</v>
      </c>
      <c r="T410" t="e">
        <f t="shared" si="52"/>
        <v>#REF!</v>
      </c>
      <c r="U410" s="2" t="e">
        <f t="shared" si="55"/>
        <v>#REF!</v>
      </c>
      <c r="V410" s="2"/>
    </row>
    <row r="411" spans="1:22" x14ac:dyDescent="0.25">
      <c r="A411" t="s">
        <v>387</v>
      </c>
      <c r="B411" t="s">
        <v>388</v>
      </c>
      <c r="C411">
        <v>59.999999999998799</v>
      </c>
      <c r="D411" t="s">
        <v>5317</v>
      </c>
      <c r="E411" s="1">
        <v>41316</v>
      </c>
      <c r="F411" t="s">
        <v>5308</v>
      </c>
      <c r="G411">
        <v>1</v>
      </c>
      <c r="H411" t="s">
        <v>5287</v>
      </c>
      <c r="I411" t="s">
        <v>5288</v>
      </c>
      <c r="J411" t="s">
        <v>5289</v>
      </c>
      <c r="K411" t="b">
        <f>LOOKUP(A411,'[1]UDDATA-1'!B:B,'[1]UDDATA-1'!A:A)&lt;&gt;LOOKUP(A411,'[1]UDDATA-2'!B:B,'[1]UDDATA-2'!A:A)</f>
        <v>0</v>
      </c>
      <c r="L411" t="str">
        <f t="shared" si="48"/>
        <v>Grundlæggende programmering</v>
      </c>
      <c r="M411">
        <f t="shared" si="49"/>
        <v>4</v>
      </c>
      <c r="N411" t="str">
        <f t="shared" si="50"/>
        <v/>
      </c>
      <c r="O411" t="e">
        <f>IF(AND(A411&lt;&gt;A410,#REF!&lt;&gt;""),#REF!,"")</f>
        <v>#REF!</v>
      </c>
      <c r="P411" t="e">
        <f t="shared" si="53"/>
        <v>#REF!</v>
      </c>
      <c r="Q411" s="2" t="e">
        <f t="shared" ca="1" si="54"/>
        <v>#REF!</v>
      </c>
      <c r="R411" t="e">
        <f>IF(NOT(#REF!="Indskrevet"),"",IF(E411="",FALSE,AND(NOT(#REF!),VALUE(RIGHT(CONCATENATE(YEAR(E411)),2))=15)))</f>
        <v>#REF!</v>
      </c>
      <c r="S411" t="e">
        <f t="shared" si="51"/>
        <v>#REF!</v>
      </c>
      <c r="T411" t="e">
        <f t="shared" si="52"/>
        <v>#REF!</v>
      </c>
      <c r="U411" s="2" t="e">
        <f t="shared" si="55"/>
        <v>#REF!</v>
      </c>
      <c r="V411" s="2"/>
    </row>
    <row r="412" spans="1:22" x14ac:dyDescent="0.25">
      <c r="A412" t="s">
        <v>387</v>
      </c>
      <c r="B412" t="s">
        <v>388</v>
      </c>
      <c r="C412">
        <v>59.999999999998799</v>
      </c>
      <c r="D412" t="s">
        <v>5290</v>
      </c>
      <c r="E412" s="1">
        <v>41452</v>
      </c>
      <c r="F412" t="s">
        <v>5309</v>
      </c>
      <c r="G412">
        <v>1</v>
      </c>
      <c r="H412" t="s">
        <v>5287</v>
      </c>
      <c r="I412" t="s">
        <v>5292</v>
      </c>
      <c r="J412" t="s">
        <v>5293</v>
      </c>
      <c r="K412" t="b">
        <f>LOOKUP(A412,'[1]UDDATA-1'!B:B,'[1]UDDATA-1'!A:A)&lt;&gt;LOOKUP(A412,'[1]UDDATA-2'!B:B,'[1]UDDATA-2'!A:A)</f>
        <v>0</v>
      </c>
      <c r="L412" t="str">
        <f t="shared" si="48"/>
        <v>Matematik til multimedie-applikationer</v>
      </c>
      <c r="M412">
        <f t="shared" si="49"/>
        <v>10</v>
      </c>
      <c r="N412" t="str">
        <f t="shared" si="50"/>
        <v/>
      </c>
      <c r="O412" t="e">
        <f>IF(AND(A412&lt;&gt;A411,#REF!&lt;&gt;""),#REF!,"")</f>
        <v>#REF!</v>
      </c>
      <c r="P412" t="e">
        <f t="shared" si="53"/>
        <v>#REF!</v>
      </c>
      <c r="Q412" s="2" t="e">
        <f t="shared" ca="1" si="54"/>
        <v>#REF!</v>
      </c>
      <c r="R412" t="e">
        <f>IF(NOT(#REF!="Indskrevet"),"",IF(E412="",FALSE,AND(NOT(#REF!),VALUE(RIGHT(CONCATENATE(YEAR(E412)),2))=15)))</f>
        <v>#REF!</v>
      </c>
      <c r="S412" t="e">
        <f t="shared" si="51"/>
        <v>#REF!</v>
      </c>
      <c r="T412" t="e">
        <f t="shared" si="52"/>
        <v>#REF!</v>
      </c>
      <c r="U412" s="2" t="e">
        <f t="shared" si="55"/>
        <v>#REF!</v>
      </c>
      <c r="V412" s="2"/>
    </row>
    <row r="413" spans="1:22" x14ac:dyDescent="0.25">
      <c r="A413" t="s">
        <v>387</v>
      </c>
      <c r="B413" t="s">
        <v>388</v>
      </c>
      <c r="C413">
        <v>59.999999999998799</v>
      </c>
      <c r="D413" t="s">
        <v>5296</v>
      </c>
      <c r="E413" s="1">
        <v>41484</v>
      </c>
      <c r="F413" t="s">
        <v>5310</v>
      </c>
      <c r="G413">
        <v>1</v>
      </c>
      <c r="H413" t="s">
        <v>5287</v>
      </c>
      <c r="I413" t="s">
        <v>5295</v>
      </c>
      <c r="J413" t="s">
        <v>5293</v>
      </c>
      <c r="K413" t="b">
        <f>LOOKUP(A413,'[1]UDDATA-1'!B:B,'[1]UDDATA-1'!A:A)&lt;&gt;LOOKUP(A413,'[1]UDDATA-2'!B:B,'[1]UDDATA-2'!A:A)</f>
        <v>0</v>
      </c>
      <c r="L413" t="str">
        <f t="shared" si="48"/>
        <v>Fysisk interface design</v>
      </c>
      <c r="M413">
        <f t="shared" si="49"/>
        <v>7</v>
      </c>
      <c r="N413" t="str">
        <f t="shared" si="50"/>
        <v/>
      </c>
      <c r="O413" t="e">
        <f>IF(AND(A413&lt;&gt;A412,#REF!&lt;&gt;""),#REF!,"")</f>
        <v>#REF!</v>
      </c>
      <c r="P413" t="e">
        <f t="shared" si="53"/>
        <v>#REF!</v>
      </c>
      <c r="Q413" s="2" t="e">
        <f t="shared" ca="1" si="54"/>
        <v>#REF!</v>
      </c>
      <c r="R413" t="e">
        <f>IF(NOT(#REF!="Indskrevet"),"",IF(E413="",FALSE,AND(NOT(#REF!),VALUE(RIGHT(CONCATENATE(YEAR(E413)),2))=15)))</f>
        <v>#REF!</v>
      </c>
      <c r="S413" t="e">
        <f t="shared" si="51"/>
        <v>#REF!</v>
      </c>
      <c r="T413" t="e">
        <f t="shared" si="52"/>
        <v>#REF!</v>
      </c>
      <c r="U413" s="2" t="e">
        <f t="shared" si="55"/>
        <v>#REF!</v>
      </c>
      <c r="V413" s="2"/>
    </row>
    <row r="414" spans="1:22" x14ac:dyDescent="0.25">
      <c r="A414" t="s">
        <v>389</v>
      </c>
      <c r="B414" t="s">
        <v>390</v>
      </c>
      <c r="C414">
        <v>9.9999999999996003</v>
      </c>
      <c r="D414" t="s">
        <v>5327</v>
      </c>
      <c r="E414" s="1">
        <v>41676</v>
      </c>
      <c r="F414" t="s">
        <v>5308</v>
      </c>
      <c r="G414">
        <v>1</v>
      </c>
      <c r="H414" t="s">
        <v>5287</v>
      </c>
      <c r="I414" t="s">
        <v>5288</v>
      </c>
      <c r="J414" t="s">
        <v>5289</v>
      </c>
      <c r="K414" t="b">
        <f>LOOKUP(A414,'[1]UDDATA-1'!B:B,'[1]UDDATA-1'!A:A)&lt;&gt;LOOKUP(A414,'[1]UDDATA-2'!B:B,'[1]UDDATA-2'!A:A)</f>
        <v>0</v>
      </c>
      <c r="L414" t="str">
        <f t="shared" si="48"/>
        <v>Grundlæggende programmering</v>
      </c>
      <c r="M414">
        <f t="shared" si="49"/>
        <v>-3</v>
      </c>
      <c r="N414" t="str">
        <f t="shared" si="50"/>
        <v/>
      </c>
      <c r="O414" t="e">
        <f>IF(AND(A414&lt;&gt;A413,#REF!&lt;&gt;""),#REF!,"")</f>
        <v>#REF!</v>
      </c>
      <c r="P414" t="e">
        <f t="shared" si="53"/>
        <v>#REF!</v>
      </c>
      <c r="Q414" s="2" t="e">
        <f t="shared" ca="1" si="54"/>
        <v>#REF!</v>
      </c>
      <c r="R414" t="e">
        <f>IF(NOT(#REF!="Indskrevet"),"",IF(E414="",FALSE,AND(NOT(#REF!),VALUE(RIGHT(CONCATENATE(YEAR(E414)),2))=15)))</f>
        <v>#REF!</v>
      </c>
      <c r="S414" t="e">
        <f t="shared" si="51"/>
        <v>#REF!</v>
      </c>
      <c r="T414" t="e">
        <f t="shared" si="52"/>
        <v>#REF!</v>
      </c>
      <c r="U414" s="2" t="e">
        <f t="shared" si="55"/>
        <v>#REF!</v>
      </c>
      <c r="V414" s="2"/>
    </row>
    <row r="415" spans="1:22" x14ac:dyDescent="0.25">
      <c r="A415" t="s">
        <v>392</v>
      </c>
      <c r="B415" t="s">
        <v>393</v>
      </c>
      <c r="C415">
        <v>179.99999999999599</v>
      </c>
      <c r="D415" t="s">
        <v>5317</v>
      </c>
      <c r="E415" s="1">
        <v>41289</v>
      </c>
      <c r="F415" t="s">
        <v>5349</v>
      </c>
      <c r="G415">
        <v>1</v>
      </c>
      <c r="H415" t="s">
        <v>5287</v>
      </c>
      <c r="I415" t="s">
        <v>5350</v>
      </c>
      <c r="J415" t="s">
        <v>5289</v>
      </c>
      <c r="K415" t="b">
        <f>LOOKUP(A415,'[1]UDDATA-1'!B:B,'[1]UDDATA-1'!A:A)&lt;&gt;LOOKUP(A415,'[1]UDDATA-2'!B:B,'[1]UDDATA-2'!A:A)</f>
        <v>0</v>
      </c>
      <c r="L415" t="str">
        <f t="shared" si="48"/>
        <v>Objektorienteret programmering 1</v>
      </c>
      <c r="M415">
        <f t="shared" si="49"/>
        <v>4</v>
      </c>
      <c r="N415" t="str">
        <f t="shared" si="50"/>
        <v/>
      </c>
      <c r="O415" t="e">
        <f>IF(AND(A415&lt;&gt;A414,#REF!&lt;&gt;""),#REF!,"")</f>
        <v>#REF!</v>
      </c>
      <c r="P415" t="e">
        <f t="shared" si="53"/>
        <v>#REF!</v>
      </c>
      <c r="Q415" s="2" t="e">
        <f t="shared" ca="1" si="54"/>
        <v>#REF!</v>
      </c>
      <c r="R415" t="e">
        <f>IF(NOT(#REF!="Indskrevet"),"",IF(E415="",FALSE,AND(NOT(#REF!),VALUE(RIGHT(CONCATENATE(YEAR(E415)),2))=15)))</f>
        <v>#REF!</v>
      </c>
      <c r="S415" t="e">
        <f t="shared" si="51"/>
        <v>#REF!</v>
      </c>
      <c r="T415" t="e">
        <f t="shared" si="52"/>
        <v>#REF!</v>
      </c>
      <c r="U415" s="2" t="e">
        <f t="shared" si="55"/>
        <v>#REF!</v>
      </c>
      <c r="V415" s="2"/>
    </row>
    <row r="416" spans="1:22" x14ac:dyDescent="0.25">
      <c r="A416" t="s">
        <v>392</v>
      </c>
      <c r="B416" t="s">
        <v>393</v>
      </c>
      <c r="C416">
        <v>179.99999999999599</v>
      </c>
      <c r="D416" t="s">
        <v>5290</v>
      </c>
      <c r="E416" s="1">
        <v>41296</v>
      </c>
      <c r="F416" t="s">
        <v>5351</v>
      </c>
      <c r="G416">
        <v>1</v>
      </c>
      <c r="H416" t="s">
        <v>5287</v>
      </c>
      <c r="I416" t="s">
        <v>5324</v>
      </c>
      <c r="J416" t="s">
        <v>5289</v>
      </c>
      <c r="K416" t="b">
        <f>LOOKUP(A416,'[1]UDDATA-1'!B:B,'[1]UDDATA-1'!A:A)&lt;&gt;LOOKUP(A416,'[1]UDDATA-2'!B:B,'[1]UDDATA-2'!A:A)</f>
        <v>0</v>
      </c>
      <c r="L416" t="str">
        <f t="shared" si="48"/>
        <v>Lineær algebra</v>
      </c>
      <c r="M416">
        <f t="shared" si="49"/>
        <v>10</v>
      </c>
      <c r="N416" t="str">
        <f t="shared" si="50"/>
        <v/>
      </c>
      <c r="O416" t="e">
        <f>IF(AND(A416&lt;&gt;A415,#REF!&lt;&gt;""),#REF!,"")</f>
        <v>#REF!</v>
      </c>
      <c r="P416" t="e">
        <f t="shared" si="53"/>
        <v>#REF!</v>
      </c>
      <c r="Q416" s="2" t="e">
        <f t="shared" ca="1" si="54"/>
        <v>#REF!</v>
      </c>
      <c r="R416" t="e">
        <f>IF(NOT(#REF!="Indskrevet"),"",IF(E416="",FALSE,AND(NOT(#REF!),VALUE(RIGHT(CONCATENATE(YEAR(E416)),2))=15)))</f>
        <v>#REF!</v>
      </c>
      <c r="S416" t="e">
        <f t="shared" si="51"/>
        <v>#REF!</v>
      </c>
      <c r="T416" t="e">
        <f t="shared" si="52"/>
        <v>#REF!</v>
      </c>
      <c r="U416" s="2" t="e">
        <f t="shared" si="55"/>
        <v>#REF!</v>
      </c>
      <c r="V416" s="2"/>
    </row>
    <row r="417" spans="1:22" x14ac:dyDescent="0.25">
      <c r="A417" t="s">
        <v>392</v>
      </c>
      <c r="B417" t="s">
        <v>393</v>
      </c>
      <c r="C417">
        <v>179.99999999999599</v>
      </c>
      <c r="D417" t="s">
        <v>5290</v>
      </c>
      <c r="E417" s="1">
        <v>41424</v>
      </c>
      <c r="F417" t="s">
        <v>5352</v>
      </c>
      <c r="G417">
        <v>1</v>
      </c>
      <c r="H417" t="s">
        <v>5287</v>
      </c>
      <c r="I417" t="s">
        <v>5353</v>
      </c>
      <c r="J417" t="s">
        <v>5293</v>
      </c>
      <c r="K417" t="b">
        <f>LOOKUP(A417,'[1]UDDATA-1'!B:B,'[1]UDDATA-1'!A:A)&lt;&gt;LOOKUP(A417,'[1]UDDATA-2'!B:B,'[1]UDDATA-2'!A:A)</f>
        <v>0</v>
      </c>
      <c r="L417" t="str">
        <f t="shared" si="48"/>
        <v>Objektorienteret programmering 2</v>
      </c>
      <c r="M417">
        <f t="shared" si="49"/>
        <v>10</v>
      </c>
      <c r="N417" t="str">
        <f t="shared" si="50"/>
        <v/>
      </c>
      <c r="O417" t="e">
        <f>IF(AND(A417&lt;&gt;A416,#REF!&lt;&gt;""),#REF!,"")</f>
        <v>#REF!</v>
      </c>
      <c r="P417" t="e">
        <f t="shared" si="53"/>
        <v>#REF!</v>
      </c>
      <c r="Q417" s="2" t="e">
        <f t="shared" ca="1" si="54"/>
        <v>#REF!</v>
      </c>
      <c r="R417" t="e">
        <f>IF(NOT(#REF!="Indskrevet"),"",IF(E417="",FALSE,AND(NOT(#REF!),VALUE(RIGHT(CONCATENATE(YEAR(E417)),2))=15)))</f>
        <v>#REF!</v>
      </c>
      <c r="S417" t="e">
        <f t="shared" si="51"/>
        <v>#REF!</v>
      </c>
      <c r="T417" t="e">
        <f t="shared" si="52"/>
        <v>#REF!</v>
      </c>
      <c r="U417" s="2" t="e">
        <f t="shared" si="55"/>
        <v>#REF!</v>
      </c>
      <c r="V417" s="2"/>
    </row>
    <row r="418" spans="1:22" x14ac:dyDescent="0.25">
      <c r="A418" t="s">
        <v>392</v>
      </c>
      <c r="B418" t="s">
        <v>393</v>
      </c>
      <c r="C418">
        <v>179.99999999999599</v>
      </c>
      <c r="D418" t="s">
        <v>5317</v>
      </c>
      <c r="E418" s="1">
        <v>41649</v>
      </c>
      <c r="F418" t="s">
        <v>5355</v>
      </c>
      <c r="G418">
        <v>1</v>
      </c>
      <c r="H418" t="s">
        <v>5287</v>
      </c>
      <c r="I418" t="s">
        <v>5356</v>
      </c>
      <c r="J418" t="s">
        <v>5299</v>
      </c>
      <c r="K418" t="b">
        <f>LOOKUP(A418,'[1]UDDATA-1'!B:B,'[1]UDDATA-1'!A:A)&lt;&gt;LOOKUP(A418,'[1]UDDATA-2'!B:B,'[1]UDDATA-2'!A:A)</f>
        <v>0</v>
      </c>
      <c r="L418" t="str">
        <f t="shared" si="48"/>
        <v>Computer-net og internettet</v>
      </c>
      <c r="M418">
        <f t="shared" si="49"/>
        <v>4</v>
      </c>
      <c r="N418" t="str">
        <f t="shared" si="50"/>
        <v/>
      </c>
      <c r="O418" t="e">
        <f>IF(AND(A418&lt;&gt;A417,#REF!&lt;&gt;""),#REF!,"")</f>
        <v>#REF!</v>
      </c>
      <c r="P418" t="e">
        <f t="shared" si="53"/>
        <v>#REF!</v>
      </c>
      <c r="Q418" s="2" t="e">
        <f t="shared" ca="1" si="54"/>
        <v>#REF!</v>
      </c>
      <c r="R418" t="e">
        <f>IF(NOT(#REF!="Indskrevet"),"",IF(E418="",FALSE,AND(NOT(#REF!),VALUE(RIGHT(CONCATENATE(YEAR(E418)),2))=15)))</f>
        <v>#REF!</v>
      </c>
      <c r="S418" t="e">
        <f t="shared" si="51"/>
        <v>#REF!</v>
      </c>
      <c r="T418" t="e">
        <f t="shared" si="52"/>
        <v>#REF!</v>
      </c>
      <c r="U418" s="2" t="e">
        <f t="shared" si="55"/>
        <v>#REF!</v>
      </c>
      <c r="V418" s="2"/>
    </row>
    <row r="419" spans="1:22" x14ac:dyDescent="0.25">
      <c r="A419" t="s">
        <v>394</v>
      </c>
      <c r="B419" t="s">
        <v>395</v>
      </c>
      <c r="C419">
        <v>119.999999999998</v>
      </c>
      <c r="D419" t="s">
        <v>5327</v>
      </c>
      <c r="E419" s="1">
        <v>41312</v>
      </c>
      <c r="F419" t="s">
        <v>5286</v>
      </c>
      <c r="G419">
        <v>1</v>
      </c>
      <c r="H419" t="s">
        <v>5307</v>
      </c>
      <c r="I419" t="s">
        <v>5288</v>
      </c>
      <c r="J419" t="s">
        <v>5289</v>
      </c>
      <c r="K419" t="b">
        <f>LOOKUP(A419,'[1]UDDATA-1'!B:B,'[1]UDDATA-1'!A:A)&lt;&gt;LOOKUP(A419,'[1]UDDATA-2'!B:B,'[1]UDDATA-2'!A:A)</f>
        <v>0</v>
      </c>
      <c r="L419" t="str">
        <f t="shared" si="48"/>
        <v>Grundlæggende programmering</v>
      </c>
      <c r="M419">
        <f t="shared" si="49"/>
        <v>-3</v>
      </c>
      <c r="N419" t="str">
        <f t="shared" si="50"/>
        <v/>
      </c>
      <c r="O419" t="e">
        <f>IF(AND(A419&lt;&gt;A418,#REF!&lt;&gt;""),#REF!,"")</f>
        <v>#REF!</v>
      </c>
      <c r="P419" t="e">
        <f t="shared" si="53"/>
        <v>#REF!</v>
      </c>
      <c r="Q419" s="2" t="e">
        <f t="shared" ca="1" si="54"/>
        <v>#REF!</v>
      </c>
      <c r="R419" t="e">
        <f>IF(NOT(#REF!="Indskrevet"),"",IF(E419="",FALSE,AND(NOT(#REF!),VALUE(RIGHT(CONCATENATE(YEAR(E419)),2))=15)))</f>
        <v>#REF!</v>
      </c>
      <c r="S419" t="e">
        <f t="shared" si="51"/>
        <v>#REF!</v>
      </c>
      <c r="T419" t="e">
        <f t="shared" si="52"/>
        <v>#REF!</v>
      </c>
      <c r="U419" s="2" t="e">
        <f t="shared" si="55"/>
        <v>#REF!</v>
      </c>
      <c r="V419" s="2"/>
    </row>
    <row r="420" spans="1:22" x14ac:dyDescent="0.25">
      <c r="A420" t="s">
        <v>394</v>
      </c>
      <c r="B420" t="s">
        <v>395</v>
      </c>
      <c r="C420">
        <v>119.999999999998</v>
      </c>
      <c r="D420" t="s">
        <v>5306</v>
      </c>
      <c r="E420" s="1">
        <v>41355</v>
      </c>
      <c r="F420" t="s">
        <v>5286</v>
      </c>
      <c r="G420">
        <v>2</v>
      </c>
      <c r="H420" t="s">
        <v>5307</v>
      </c>
      <c r="I420" t="s">
        <v>5288</v>
      </c>
      <c r="J420" t="s">
        <v>5293</v>
      </c>
      <c r="K420" t="b">
        <f>LOOKUP(A420,'[1]UDDATA-1'!B:B,'[1]UDDATA-1'!A:A)&lt;&gt;LOOKUP(A420,'[1]UDDATA-2'!B:B,'[1]UDDATA-2'!A:A)</f>
        <v>0</v>
      </c>
      <c r="L420" t="str">
        <f t="shared" si="48"/>
        <v/>
      </c>
      <c r="M420" t="str">
        <f t="shared" si="49"/>
        <v/>
      </c>
      <c r="N420" t="str">
        <f t="shared" si="50"/>
        <v/>
      </c>
      <c r="O420" t="e">
        <f>IF(AND(A420&lt;&gt;A419,#REF!&lt;&gt;""),#REF!,"")</f>
        <v>#REF!</v>
      </c>
      <c r="P420" t="e">
        <f t="shared" si="53"/>
        <v>#REF!</v>
      </c>
      <c r="Q420" s="2" t="e">
        <f t="shared" ca="1" si="54"/>
        <v>#REF!</v>
      </c>
      <c r="R420" t="e">
        <f>IF(NOT(#REF!="Indskrevet"),"",IF(E420="",FALSE,AND(NOT(#REF!),VALUE(RIGHT(CONCATENATE(YEAR(E420)),2))=15)))</f>
        <v>#REF!</v>
      </c>
      <c r="S420" t="e">
        <f t="shared" si="51"/>
        <v>#REF!</v>
      </c>
      <c r="T420" t="e">
        <f t="shared" si="52"/>
        <v>#REF!</v>
      </c>
      <c r="U420" s="2" t="e">
        <f t="shared" si="55"/>
        <v>#REF!</v>
      </c>
      <c r="V420" s="2"/>
    </row>
    <row r="421" spans="1:22" x14ac:dyDescent="0.25">
      <c r="A421" t="s">
        <v>394</v>
      </c>
      <c r="B421" t="s">
        <v>395</v>
      </c>
      <c r="C421">
        <v>119.999999999998</v>
      </c>
      <c r="D421" t="s">
        <v>5306</v>
      </c>
      <c r="E421" s="1">
        <v>41716</v>
      </c>
      <c r="F421" t="s">
        <v>5286</v>
      </c>
      <c r="G421">
        <v>3</v>
      </c>
      <c r="H421" t="s">
        <v>5287</v>
      </c>
      <c r="I421" t="s">
        <v>5288</v>
      </c>
      <c r="J421" t="s">
        <v>5303</v>
      </c>
      <c r="K421" t="b">
        <f>LOOKUP(A421,'[1]UDDATA-1'!B:B,'[1]UDDATA-1'!A:A)&lt;&gt;LOOKUP(A421,'[1]UDDATA-2'!B:B,'[1]UDDATA-2'!A:A)</f>
        <v>0</v>
      </c>
      <c r="L421" t="str">
        <f t="shared" si="48"/>
        <v/>
      </c>
      <c r="M421" t="str">
        <f t="shared" si="49"/>
        <v/>
      </c>
      <c r="N421" t="str">
        <f t="shared" si="50"/>
        <v/>
      </c>
      <c r="O421" t="e">
        <f>IF(AND(A421&lt;&gt;A420,#REF!&lt;&gt;""),#REF!,"")</f>
        <v>#REF!</v>
      </c>
      <c r="P421" t="e">
        <f t="shared" si="53"/>
        <v>#REF!</v>
      </c>
      <c r="Q421" s="2" t="e">
        <f t="shared" ca="1" si="54"/>
        <v>#REF!</v>
      </c>
      <c r="R421" t="e">
        <f>IF(NOT(#REF!="Indskrevet"),"",IF(E421="",FALSE,AND(NOT(#REF!),VALUE(RIGHT(CONCATENATE(YEAR(E421)),2))=15)))</f>
        <v>#REF!</v>
      </c>
      <c r="S421" t="e">
        <f t="shared" si="51"/>
        <v>#REF!</v>
      </c>
      <c r="T421" t="e">
        <f t="shared" si="52"/>
        <v>#REF!</v>
      </c>
      <c r="U421" s="2" t="e">
        <f t="shared" si="55"/>
        <v>#REF!</v>
      </c>
      <c r="V421" s="2"/>
    </row>
    <row r="422" spans="1:22" x14ac:dyDescent="0.25">
      <c r="A422" t="s">
        <v>394</v>
      </c>
      <c r="B422" t="s">
        <v>395</v>
      </c>
      <c r="C422">
        <v>119.999999999998</v>
      </c>
      <c r="D422" t="s">
        <v>5296</v>
      </c>
      <c r="E422" s="1">
        <v>41462</v>
      </c>
      <c r="F422" t="s">
        <v>5291</v>
      </c>
      <c r="G422">
        <v>1</v>
      </c>
      <c r="H422" t="s">
        <v>5287</v>
      </c>
      <c r="I422" t="s">
        <v>5292</v>
      </c>
      <c r="J422" t="s">
        <v>5293</v>
      </c>
      <c r="K422" t="b">
        <f>LOOKUP(A422,'[1]UDDATA-1'!B:B,'[1]UDDATA-1'!A:A)&lt;&gt;LOOKUP(A422,'[1]UDDATA-2'!B:B,'[1]UDDATA-2'!A:A)</f>
        <v>0</v>
      </c>
      <c r="L422" t="str">
        <f t="shared" si="48"/>
        <v>Matematik til multimedie-applikationer</v>
      </c>
      <c r="M422">
        <f t="shared" si="49"/>
        <v>7</v>
      </c>
      <c r="N422" t="str">
        <f t="shared" si="50"/>
        <v/>
      </c>
      <c r="O422" t="e">
        <f>IF(AND(A422&lt;&gt;A421,#REF!&lt;&gt;""),#REF!,"")</f>
        <v>#REF!</v>
      </c>
      <c r="P422" t="e">
        <f t="shared" si="53"/>
        <v>#REF!</v>
      </c>
      <c r="Q422" s="2" t="e">
        <f t="shared" ca="1" si="54"/>
        <v>#REF!</v>
      </c>
      <c r="R422" t="e">
        <f>IF(NOT(#REF!="Indskrevet"),"",IF(E422="",FALSE,AND(NOT(#REF!),VALUE(RIGHT(CONCATENATE(YEAR(E422)),2))=15)))</f>
        <v>#REF!</v>
      </c>
      <c r="S422" t="e">
        <f t="shared" si="51"/>
        <v>#REF!</v>
      </c>
      <c r="T422" t="e">
        <f t="shared" si="52"/>
        <v>#REF!</v>
      </c>
      <c r="U422" s="2" t="e">
        <f t="shared" si="55"/>
        <v>#REF!</v>
      </c>
      <c r="V422" s="2"/>
    </row>
    <row r="423" spans="1:22" x14ac:dyDescent="0.25">
      <c r="A423" t="s">
        <v>394</v>
      </c>
      <c r="B423" t="s">
        <v>395</v>
      </c>
      <c r="C423">
        <v>119.999999999998</v>
      </c>
      <c r="D423" t="s">
        <v>5317</v>
      </c>
      <c r="E423" s="1">
        <v>41432</v>
      </c>
      <c r="F423" t="s">
        <v>5294</v>
      </c>
      <c r="G423">
        <v>1</v>
      </c>
      <c r="H423" t="s">
        <v>5287</v>
      </c>
      <c r="I423" t="s">
        <v>5295</v>
      </c>
      <c r="J423" t="s">
        <v>5293</v>
      </c>
      <c r="K423" t="b">
        <f>LOOKUP(A423,'[1]UDDATA-1'!B:B,'[1]UDDATA-1'!A:A)&lt;&gt;LOOKUP(A423,'[1]UDDATA-2'!B:B,'[1]UDDATA-2'!A:A)</f>
        <v>0</v>
      </c>
      <c r="L423" t="str">
        <f t="shared" si="48"/>
        <v>Fysisk interface design</v>
      </c>
      <c r="M423">
        <f t="shared" si="49"/>
        <v>4</v>
      </c>
      <c r="N423" t="str">
        <f t="shared" si="50"/>
        <v/>
      </c>
      <c r="O423" t="e">
        <f>IF(AND(A423&lt;&gt;A422,#REF!&lt;&gt;""),#REF!,"")</f>
        <v>#REF!</v>
      </c>
      <c r="P423" t="e">
        <f t="shared" si="53"/>
        <v>#REF!</v>
      </c>
      <c r="Q423" s="2" t="e">
        <f t="shared" ca="1" si="54"/>
        <v>#REF!</v>
      </c>
      <c r="R423" t="e">
        <f>IF(NOT(#REF!="Indskrevet"),"",IF(E423="",FALSE,AND(NOT(#REF!),VALUE(RIGHT(CONCATENATE(YEAR(E423)),2))=15)))</f>
        <v>#REF!</v>
      </c>
      <c r="S423" t="e">
        <f t="shared" si="51"/>
        <v>#REF!</v>
      </c>
      <c r="T423" t="e">
        <f t="shared" si="52"/>
        <v>#REF!</v>
      </c>
      <c r="U423" s="2" t="e">
        <f t="shared" si="55"/>
        <v>#REF!</v>
      </c>
      <c r="V423" s="2"/>
    </row>
    <row r="424" spans="1:22" x14ac:dyDescent="0.25">
      <c r="A424" t="s">
        <v>394</v>
      </c>
      <c r="B424" t="s">
        <v>395</v>
      </c>
      <c r="C424">
        <v>119.999999999998</v>
      </c>
      <c r="D424" t="s">
        <v>5306</v>
      </c>
      <c r="E424" s="1">
        <v>41695</v>
      </c>
      <c r="F424" t="s">
        <v>5297</v>
      </c>
      <c r="G424">
        <v>1</v>
      </c>
      <c r="H424" t="s">
        <v>5287</v>
      </c>
      <c r="I424" t="s">
        <v>5298</v>
      </c>
      <c r="J424" t="s">
        <v>5299</v>
      </c>
      <c r="K424" t="b">
        <f>LOOKUP(A424,'[1]UDDATA-1'!B:B,'[1]UDDATA-1'!A:A)&lt;&gt;LOOKUP(A424,'[1]UDDATA-2'!B:B,'[1]UDDATA-2'!A:A)</f>
        <v>0</v>
      </c>
      <c r="L424" t="str">
        <f t="shared" si="48"/>
        <v>Proceduremæssig programmering</v>
      </c>
      <c r="M424">
        <f t="shared" si="49"/>
        <v>0</v>
      </c>
      <c r="N424" t="str">
        <f t="shared" si="50"/>
        <v/>
      </c>
      <c r="O424" t="e">
        <f>IF(AND(A424&lt;&gt;A423,#REF!&lt;&gt;""),#REF!,"")</f>
        <v>#REF!</v>
      </c>
      <c r="P424" t="e">
        <f t="shared" si="53"/>
        <v>#REF!</v>
      </c>
      <c r="Q424" s="2" t="e">
        <f t="shared" ca="1" si="54"/>
        <v>#REF!</v>
      </c>
      <c r="R424" t="e">
        <f>IF(NOT(#REF!="Indskrevet"),"",IF(E424="",FALSE,AND(NOT(#REF!),VALUE(RIGHT(CONCATENATE(YEAR(E424)),2))=15)))</f>
        <v>#REF!</v>
      </c>
      <c r="S424" t="e">
        <f t="shared" si="51"/>
        <v>#REF!</v>
      </c>
      <c r="T424" t="e">
        <f t="shared" si="52"/>
        <v>#REF!</v>
      </c>
      <c r="U424" s="2" t="e">
        <f t="shared" si="55"/>
        <v>#REF!</v>
      </c>
      <c r="V424" s="2"/>
    </row>
    <row r="425" spans="1:22" x14ac:dyDescent="0.25">
      <c r="A425" t="s">
        <v>394</v>
      </c>
      <c r="B425" t="s">
        <v>395</v>
      </c>
      <c r="C425">
        <v>119.999999999998</v>
      </c>
      <c r="D425" t="s">
        <v>5318</v>
      </c>
      <c r="E425" s="1">
        <v>41800</v>
      </c>
      <c r="F425" t="s">
        <v>5301</v>
      </c>
      <c r="G425">
        <v>1</v>
      </c>
      <c r="H425" t="s">
        <v>5307</v>
      </c>
      <c r="I425" t="s">
        <v>5302</v>
      </c>
      <c r="J425" t="s">
        <v>5303</v>
      </c>
      <c r="K425" t="b">
        <f>LOOKUP(A425,'[1]UDDATA-1'!B:B,'[1]UDDATA-1'!A:A)&lt;&gt;LOOKUP(A425,'[1]UDDATA-2'!B:B,'[1]UDDATA-2'!A:A)</f>
        <v>0</v>
      </c>
      <c r="L425" t="str">
        <f t="shared" si="48"/>
        <v>Lyd- og musikbehandling</v>
      </c>
      <c r="M425" t="str">
        <f t="shared" si="49"/>
        <v/>
      </c>
      <c r="N425" t="str">
        <f t="shared" si="50"/>
        <v>U</v>
      </c>
      <c r="O425" t="e">
        <f>IF(AND(A425&lt;&gt;A424,#REF!&lt;&gt;""),#REF!,"")</f>
        <v>#REF!</v>
      </c>
      <c r="P425" t="e">
        <f t="shared" si="53"/>
        <v>#REF!</v>
      </c>
      <c r="Q425" s="2" t="e">
        <f t="shared" ca="1" si="54"/>
        <v>#REF!</v>
      </c>
      <c r="R425" t="e">
        <f>IF(NOT(#REF!="Indskrevet"),"",IF(E425="",FALSE,AND(NOT(#REF!),VALUE(RIGHT(CONCATENATE(YEAR(E425)),2))=15)))</f>
        <v>#REF!</v>
      </c>
      <c r="S425" t="e">
        <f t="shared" si="51"/>
        <v>#REF!</v>
      </c>
      <c r="T425" t="e">
        <f t="shared" si="52"/>
        <v>#REF!</v>
      </c>
      <c r="U425" s="2" t="e">
        <f t="shared" si="55"/>
        <v>#REF!</v>
      </c>
      <c r="V425" s="2"/>
    </row>
    <row r="426" spans="1:22" x14ac:dyDescent="0.25">
      <c r="A426" t="s">
        <v>394</v>
      </c>
      <c r="B426" t="s">
        <v>395</v>
      </c>
      <c r="C426">
        <v>119.999999999998</v>
      </c>
      <c r="D426" t="s">
        <v>5318</v>
      </c>
      <c r="E426" s="1">
        <v>41873</v>
      </c>
      <c r="F426" t="s">
        <v>5301</v>
      </c>
      <c r="G426">
        <v>2</v>
      </c>
      <c r="H426" t="s">
        <v>5287</v>
      </c>
      <c r="I426" t="s">
        <v>5302</v>
      </c>
      <c r="J426" t="s">
        <v>5303</v>
      </c>
      <c r="K426" t="b">
        <f>LOOKUP(A426,'[1]UDDATA-1'!B:B,'[1]UDDATA-1'!A:A)&lt;&gt;LOOKUP(A426,'[1]UDDATA-2'!B:B,'[1]UDDATA-2'!A:A)</f>
        <v>0</v>
      </c>
      <c r="L426" t="str">
        <f t="shared" si="48"/>
        <v/>
      </c>
      <c r="M426" t="str">
        <f t="shared" si="49"/>
        <v/>
      </c>
      <c r="N426" t="str">
        <f t="shared" si="50"/>
        <v/>
      </c>
      <c r="O426" t="e">
        <f>IF(AND(A426&lt;&gt;A425,#REF!&lt;&gt;""),#REF!,"")</f>
        <v>#REF!</v>
      </c>
      <c r="P426" t="e">
        <f t="shared" si="53"/>
        <v>#REF!</v>
      </c>
      <c r="Q426" s="2" t="e">
        <f t="shared" ca="1" si="54"/>
        <v>#REF!</v>
      </c>
      <c r="R426" t="e">
        <f>IF(NOT(#REF!="Indskrevet"),"",IF(E426="",FALSE,AND(NOT(#REF!),VALUE(RIGHT(CONCATENATE(YEAR(E426)),2))=15)))</f>
        <v>#REF!</v>
      </c>
      <c r="S426" t="e">
        <f t="shared" si="51"/>
        <v>#REF!</v>
      </c>
      <c r="T426" t="e">
        <f t="shared" si="52"/>
        <v>#REF!</v>
      </c>
      <c r="U426" s="2" t="e">
        <f t="shared" si="55"/>
        <v>#REF!</v>
      </c>
      <c r="V426" s="2"/>
    </row>
    <row r="427" spans="1:22" x14ac:dyDescent="0.25">
      <c r="A427" t="s">
        <v>394</v>
      </c>
      <c r="B427" t="s">
        <v>395</v>
      </c>
      <c r="C427">
        <v>119.999999999998</v>
      </c>
      <c r="D427" t="s">
        <v>5327</v>
      </c>
      <c r="E427" s="1">
        <v>41823</v>
      </c>
      <c r="F427" t="s">
        <v>5304</v>
      </c>
      <c r="G427">
        <v>1</v>
      </c>
      <c r="H427" t="s">
        <v>5287</v>
      </c>
      <c r="I427" t="s">
        <v>5305</v>
      </c>
      <c r="J427" t="s">
        <v>5303</v>
      </c>
      <c r="K427" t="b">
        <f>LOOKUP(A427,'[1]UDDATA-1'!B:B,'[1]UDDATA-1'!A:A)&lt;&gt;LOOKUP(A427,'[1]UDDATA-2'!B:B,'[1]UDDATA-2'!A:A)</f>
        <v>0</v>
      </c>
      <c r="L427" t="str">
        <f t="shared" si="48"/>
        <v>Objektorienteret Software Engineering</v>
      </c>
      <c r="M427">
        <f t="shared" si="49"/>
        <v>-3</v>
      </c>
      <c r="N427" t="str">
        <f t="shared" si="50"/>
        <v/>
      </c>
      <c r="O427" t="e">
        <f>IF(AND(A427&lt;&gt;A426,#REF!&lt;&gt;""),#REF!,"")</f>
        <v>#REF!</v>
      </c>
      <c r="P427" t="e">
        <f t="shared" si="53"/>
        <v>#REF!</v>
      </c>
      <c r="Q427" s="2" t="e">
        <f t="shared" ca="1" si="54"/>
        <v>#REF!</v>
      </c>
      <c r="R427" t="e">
        <f>IF(NOT(#REF!="Indskrevet"),"",IF(E427="",FALSE,AND(NOT(#REF!),VALUE(RIGHT(CONCATENATE(YEAR(E427)),2))=15)))</f>
        <v>#REF!</v>
      </c>
      <c r="S427" t="e">
        <f t="shared" si="51"/>
        <v>#REF!</v>
      </c>
      <c r="T427" t="e">
        <f t="shared" si="52"/>
        <v>#REF!</v>
      </c>
      <c r="U427" s="2" t="e">
        <f t="shared" si="55"/>
        <v>#REF!</v>
      </c>
      <c r="V427" s="2"/>
    </row>
    <row r="428" spans="1:22" x14ac:dyDescent="0.25">
      <c r="A428" t="s">
        <v>397</v>
      </c>
      <c r="B428" t="s">
        <v>398</v>
      </c>
      <c r="C428">
        <v>24.999999999999599</v>
      </c>
      <c r="K428" t="b">
        <f>LOOKUP(A428,'[1]UDDATA-1'!B:B,'[1]UDDATA-1'!A:A)&lt;&gt;LOOKUP(A428,'[1]UDDATA-2'!B:B,'[1]UDDATA-2'!A:A)</f>
        <v>0</v>
      </c>
      <c r="L428" t="str">
        <f t="shared" si="48"/>
        <v/>
      </c>
      <c r="M428" t="str">
        <f t="shared" si="49"/>
        <v/>
      </c>
      <c r="N428" t="str">
        <f t="shared" si="50"/>
        <v/>
      </c>
      <c r="O428" t="e">
        <f>IF(AND(A428&lt;&gt;A427,#REF!&lt;&gt;""),#REF!,"")</f>
        <v>#REF!</v>
      </c>
      <c r="P428" t="e">
        <f t="shared" si="53"/>
        <v>#REF!</v>
      </c>
      <c r="Q428" s="2" t="e">
        <f t="shared" ca="1" si="54"/>
        <v>#REF!</v>
      </c>
      <c r="R428" t="e">
        <f>IF(NOT(#REF!="Indskrevet"),"",IF(E428="",FALSE,AND(NOT(#REF!),VALUE(RIGHT(CONCATENATE(YEAR(E428)),2))=15)))</f>
        <v>#REF!</v>
      </c>
      <c r="S428" t="e">
        <f t="shared" si="51"/>
        <v>#REF!</v>
      </c>
      <c r="T428" t="e">
        <f t="shared" si="52"/>
        <v>#REF!</v>
      </c>
      <c r="U428" s="2" t="e">
        <f t="shared" si="55"/>
        <v>#REF!</v>
      </c>
      <c r="V428" s="2"/>
    </row>
    <row r="429" spans="1:22" x14ac:dyDescent="0.25">
      <c r="A429" t="s">
        <v>402</v>
      </c>
      <c r="B429" t="s">
        <v>403</v>
      </c>
      <c r="C429">
        <v>179.99999999999599</v>
      </c>
      <c r="D429" t="s">
        <v>5317</v>
      </c>
      <c r="E429" s="1">
        <v>41353</v>
      </c>
      <c r="F429" t="s">
        <v>5308</v>
      </c>
      <c r="G429">
        <v>1</v>
      </c>
      <c r="H429" t="s">
        <v>5287</v>
      </c>
      <c r="I429" t="s">
        <v>5288</v>
      </c>
      <c r="J429" t="s">
        <v>5293</v>
      </c>
      <c r="K429" t="b">
        <f>LOOKUP(A429,'[1]UDDATA-1'!B:B,'[1]UDDATA-1'!A:A)&lt;&gt;LOOKUP(A429,'[1]UDDATA-2'!B:B,'[1]UDDATA-2'!A:A)</f>
        <v>0</v>
      </c>
      <c r="L429" t="str">
        <f t="shared" si="48"/>
        <v>Grundlæggende programmering</v>
      </c>
      <c r="M429">
        <f t="shared" si="49"/>
        <v>4</v>
      </c>
      <c r="N429" t="str">
        <f t="shared" si="50"/>
        <v/>
      </c>
      <c r="O429" t="e">
        <f>IF(AND(A429&lt;&gt;A428,#REF!&lt;&gt;""),#REF!,"")</f>
        <v>#REF!</v>
      </c>
      <c r="P429" t="e">
        <f t="shared" si="53"/>
        <v>#REF!</v>
      </c>
      <c r="Q429" s="2" t="e">
        <f t="shared" ca="1" si="54"/>
        <v>#REF!</v>
      </c>
      <c r="R429" t="e">
        <f>IF(NOT(#REF!="Indskrevet"),"",IF(E429="",FALSE,AND(NOT(#REF!),VALUE(RIGHT(CONCATENATE(YEAR(E429)),2))=15)))</f>
        <v>#REF!</v>
      </c>
      <c r="S429" t="e">
        <f t="shared" si="51"/>
        <v>#REF!</v>
      </c>
      <c r="T429" t="e">
        <f t="shared" si="52"/>
        <v>#REF!</v>
      </c>
      <c r="U429" s="2" t="e">
        <f t="shared" si="55"/>
        <v>#REF!</v>
      </c>
      <c r="V429" s="2"/>
    </row>
    <row r="430" spans="1:22" x14ac:dyDescent="0.25">
      <c r="A430" t="s">
        <v>402</v>
      </c>
      <c r="B430" t="s">
        <v>403</v>
      </c>
      <c r="C430">
        <v>179.99999999999599</v>
      </c>
      <c r="D430" t="s">
        <v>5290</v>
      </c>
      <c r="E430" s="1">
        <v>41452</v>
      </c>
      <c r="F430" t="s">
        <v>5309</v>
      </c>
      <c r="G430">
        <v>1</v>
      </c>
      <c r="H430" t="s">
        <v>5287</v>
      </c>
      <c r="I430" t="s">
        <v>5292</v>
      </c>
      <c r="J430" t="s">
        <v>5293</v>
      </c>
      <c r="K430" t="b">
        <f>LOOKUP(A430,'[1]UDDATA-1'!B:B,'[1]UDDATA-1'!A:A)&lt;&gt;LOOKUP(A430,'[1]UDDATA-2'!B:B,'[1]UDDATA-2'!A:A)</f>
        <v>0</v>
      </c>
      <c r="L430" t="str">
        <f t="shared" si="48"/>
        <v>Matematik til multimedie-applikationer</v>
      </c>
      <c r="M430">
        <f t="shared" si="49"/>
        <v>10</v>
      </c>
      <c r="N430" t="str">
        <f t="shared" si="50"/>
        <v/>
      </c>
      <c r="O430" t="e">
        <f>IF(AND(A430&lt;&gt;A429,#REF!&lt;&gt;""),#REF!,"")</f>
        <v>#REF!</v>
      </c>
      <c r="P430" t="e">
        <f t="shared" si="53"/>
        <v>#REF!</v>
      </c>
      <c r="Q430" s="2" t="e">
        <f t="shared" ca="1" si="54"/>
        <v>#REF!</v>
      </c>
      <c r="R430" t="e">
        <f>IF(NOT(#REF!="Indskrevet"),"",IF(E430="",FALSE,AND(NOT(#REF!),VALUE(RIGHT(CONCATENATE(YEAR(E430)),2))=15)))</f>
        <v>#REF!</v>
      </c>
      <c r="S430" t="e">
        <f t="shared" si="51"/>
        <v>#REF!</v>
      </c>
      <c r="T430" t="e">
        <f t="shared" si="52"/>
        <v>#REF!</v>
      </c>
      <c r="U430" s="2" t="e">
        <f t="shared" si="55"/>
        <v>#REF!</v>
      </c>
      <c r="V430" s="2"/>
    </row>
    <row r="431" spans="1:22" x14ac:dyDescent="0.25">
      <c r="A431" t="s">
        <v>402</v>
      </c>
      <c r="B431" t="s">
        <v>403</v>
      </c>
      <c r="C431">
        <v>179.99999999999599</v>
      </c>
      <c r="D431" t="s">
        <v>5290</v>
      </c>
      <c r="E431" s="1">
        <v>41484</v>
      </c>
      <c r="F431" t="s">
        <v>5310</v>
      </c>
      <c r="G431">
        <v>1</v>
      </c>
      <c r="H431" t="s">
        <v>5287</v>
      </c>
      <c r="I431" t="s">
        <v>5295</v>
      </c>
      <c r="J431" t="s">
        <v>5293</v>
      </c>
      <c r="K431" t="b">
        <f>LOOKUP(A431,'[1]UDDATA-1'!B:B,'[1]UDDATA-1'!A:A)&lt;&gt;LOOKUP(A431,'[1]UDDATA-2'!B:B,'[1]UDDATA-2'!A:A)</f>
        <v>0</v>
      </c>
      <c r="L431" t="str">
        <f t="shared" si="48"/>
        <v>Fysisk interface design</v>
      </c>
      <c r="M431">
        <f t="shared" si="49"/>
        <v>10</v>
      </c>
      <c r="N431" t="str">
        <f t="shared" si="50"/>
        <v/>
      </c>
      <c r="O431" t="e">
        <f>IF(AND(A431&lt;&gt;A430,#REF!&lt;&gt;""),#REF!,"")</f>
        <v>#REF!</v>
      </c>
      <c r="P431" t="e">
        <f t="shared" si="53"/>
        <v>#REF!</v>
      </c>
      <c r="Q431" s="2" t="e">
        <f t="shared" ca="1" si="54"/>
        <v>#REF!</v>
      </c>
      <c r="R431" t="e">
        <f>IF(NOT(#REF!="Indskrevet"),"",IF(E431="",FALSE,AND(NOT(#REF!),VALUE(RIGHT(CONCATENATE(YEAR(E431)),2))=15)))</f>
        <v>#REF!</v>
      </c>
      <c r="S431" t="e">
        <f t="shared" si="51"/>
        <v>#REF!</v>
      </c>
      <c r="T431" t="e">
        <f t="shared" si="52"/>
        <v>#REF!</v>
      </c>
      <c r="U431" s="2" t="e">
        <f t="shared" si="55"/>
        <v>#REF!</v>
      </c>
      <c r="V431" s="2"/>
    </row>
    <row r="432" spans="1:22" x14ac:dyDescent="0.25">
      <c r="A432" t="s">
        <v>402</v>
      </c>
      <c r="B432" t="s">
        <v>403</v>
      </c>
      <c r="C432">
        <v>179.99999999999599</v>
      </c>
      <c r="D432" t="s">
        <v>5296</v>
      </c>
      <c r="E432" s="1">
        <v>41688</v>
      </c>
      <c r="F432" t="s">
        <v>5311</v>
      </c>
      <c r="G432">
        <v>1</v>
      </c>
      <c r="H432" t="s">
        <v>5287</v>
      </c>
      <c r="I432" t="s">
        <v>5298</v>
      </c>
      <c r="J432" t="s">
        <v>5299</v>
      </c>
      <c r="K432" t="b">
        <f>LOOKUP(A432,'[1]UDDATA-1'!B:B,'[1]UDDATA-1'!A:A)&lt;&gt;LOOKUP(A432,'[1]UDDATA-2'!B:B,'[1]UDDATA-2'!A:A)</f>
        <v>0</v>
      </c>
      <c r="L432" t="str">
        <f t="shared" si="48"/>
        <v>Proceduremæssig programmering</v>
      </c>
      <c r="M432">
        <f t="shared" si="49"/>
        <v>7</v>
      </c>
      <c r="N432" t="str">
        <f t="shared" si="50"/>
        <v/>
      </c>
      <c r="O432" t="e">
        <f>IF(AND(A432&lt;&gt;A431,#REF!&lt;&gt;""),#REF!,"")</f>
        <v>#REF!</v>
      </c>
      <c r="P432" t="e">
        <f t="shared" si="53"/>
        <v>#REF!</v>
      </c>
      <c r="Q432" s="2" t="e">
        <f t="shared" ca="1" si="54"/>
        <v>#REF!</v>
      </c>
      <c r="R432" t="e">
        <f>IF(NOT(#REF!="Indskrevet"),"",IF(E432="",FALSE,AND(NOT(#REF!),VALUE(RIGHT(CONCATENATE(YEAR(E432)),2))=15)))</f>
        <v>#REF!</v>
      </c>
      <c r="S432" t="e">
        <f t="shared" si="51"/>
        <v>#REF!</v>
      </c>
      <c r="T432" t="e">
        <f t="shared" si="52"/>
        <v>#REF!</v>
      </c>
      <c r="U432" s="2" t="e">
        <f t="shared" si="55"/>
        <v>#REF!</v>
      </c>
      <c r="V432" s="2"/>
    </row>
    <row r="433" spans="1:22" x14ac:dyDescent="0.25">
      <c r="A433" t="s">
        <v>402</v>
      </c>
      <c r="B433" t="s">
        <v>403</v>
      </c>
      <c r="C433">
        <v>179.99999999999599</v>
      </c>
      <c r="D433" t="s">
        <v>5317</v>
      </c>
      <c r="E433" s="1">
        <v>41796</v>
      </c>
      <c r="F433" t="s">
        <v>5312</v>
      </c>
      <c r="G433">
        <v>1</v>
      </c>
      <c r="H433" t="s">
        <v>5287</v>
      </c>
      <c r="I433" t="s">
        <v>5302</v>
      </c>
      <c r="J433" t="s">
        <v>5303</v>
      </c>
      <c r="K433" t="b">
        <f>LOOKUP(A433,'[1]UDDATA-1'!B:B,'[1]UDDATA-1'!A:A)&lt;&gt;LOOKUP(A433,'[1]UDDATA-2'!B:B,'[1]UDDATA-2'!A:A)</f>
        <v>0</v>
      </c>
      <c r="L433" t="str">
        <f t="shared" si="48"/>
        <v>Lyd- og musikbehandling</v>
      </c>
      <c r="M433">
        <f t="shared" si="49"/>
        <v>4</v>
      </c>
      <c r="N433" t="str">
        <f t="shared" si="50"/>
        <v/>
      </c>
      <c r="O433" t="e">
        <f>IF(AND(A433&lt;&gt;A432,#REF!&lt;&gt;""),#REF!,"")</f>
        <v>#REF!</v>
      </c>
      <c r="P433" t="e">
        <f t="shared" si="53"/>
        <v>#REF!</v>
      </c>
      <c r="Q433" s="2" t="e">
        <f t="shared" ca="1" si="54"/>
        <v>#REF!</v>
      </c>
      <c r="R433" t="e">
        <f>IF(NOT(#REF!="Indskrevet"),"",IF(E433="",FALSE,AND(NOT(#REF!),VALUE(RIGHT(CONCATENATE(YEAR(E433)),2))=15)))</f>
        <v>#REF!</v>
      </c>
      <c r="S433" t="e">
        <f t="shared" si="51"/>
        <v>#REF!</v>
      </c>
      <c r="T433" t="e">
        <f t="shared" si="52"/>
        <v>#REF!</v>
      </c>
      <c r="U433" s="2" t="e">
        <f t="shared" si="55"/>
        <v>#REF!</v>
      </c>
      <c r="V433" s="2"/>
    </row>
    <row r="434" spans="1:22" x14ac:dyDescent="0.25">
      <c r="A434" t="s">
        <v>402</v>
      </c>
      <c r="B434" t="s">
        <v>403</v>
      </c>
      <c r="C434">
        <v>179.99999999999599</v>
      </c>
      <c r="D434" t="s">
        <v>5317</v>
      </c>
      <c r="E434" s="1">
        <v>41837</v>
      </c>
      <c r="F434" t="s">
        <v>5314</v>
      </c>
      <c r="G434">
        <v>1</v>
      </c>
      <c r="H434" t="s">
        <v>5287</v>
      </c>
      <c r="I434" t="s">
        <v>5305</v>
      </c>
      <c r="J434" t="s">
        <v>5303</v>
      </c>
      <c r="K434" t="b">
        <f>LOOKUP(A434,'[1]UDDATA-1'!B:B,'[1]UDDATA-1'!A:A)&lt;&gt;LOOKUP(A434,'[1]UDDATA-2'!B:B,'[1]UDDATA-2'!A:A)</f>
        <v>0</v>
      </c>
      <c r="L434" t="str">
        <f t="shared" si="48"/>
        <v>Objektorienteret Software Engineering</v>
      </c>
      <c r="M434">
        <f t="shared" si="49"/>
        <v>4</v>
      </c>
      <c r="N434" t="str">
        <f t="shared" si="50"/>
        <v/>
      </c>
      <c r="O434" t="e">
        <f>IF(AND(A434&lt;&gt;A433,#REF!&lt;&gt;""),#REF!,"")</f>
        <v>#REF!</v>
      </c>
      <c r="P434" t="e">
        <f t="shared" si="53"/>
        <v>#REF!</v>
      </c>
      <c r="Q434" s="2" t="e">
        <f t="shared" ca="1" si="54"/>
        <v>#REF!</v>
      </c>
      <c r="R434" t="e">
        <f>IF(NOT(#REF!="Indskrevet"),"",IF(E434="",FALSE,AND(NOT(#REF!),VALUE(RIGHT(CONCATENATE(YEAR(E434)),2))=15)))</f>
        <v>#REF!</v>
      </c>
      <c r="S434" t="e">
        <f t="shared" si="51"/>
        <v>#REF!</v>
      </c>
      <c r="T434" t="e">
        <f t="shared" si="52"/>
        <v>#REF!</v>
      </c>
      <c r="U434" s="2" t="e">
        <f t="shared" si="55"/>
        <v>#REF!</v>
      </c>
      <c r="V434" s="2"/>
    </row>
    <row r="435" spans="1:22" x14ac:dyDescent="0.25">
      <c r="A435" t="s">
        <v>405</v>
      </c>
      <c r="B435" t="s">
        <v>406</v>
      </c>
      <c r="C435">
        <v>119.999999999998</v>
      </c>
      <c r="D435" t="s">
        <v>5290</v>
      </c>
      <c r="E435" s="1">
        <v>41646</v>
      </c>
      <c r="F435" t="s">
        <v>5357</v>
      </c>
      <c r="G435">
        <v>1</v>
      </c>
      <c r="H435" t="s">
        <v>5287</v>
      </c>
      <c r="I435" t="s">
        <v>5324</v>
      </c>
      <c r="J435" t="s">
        <v>5289</v>
      </c>
      <c r="K435" t="b">
        <f>LOOKUP(A435,'[1]UDDATA-1'!B:B,'[1]UDDATA-1'!A:A)&lt;&gt;LOOKUP(A435,'[1]UDDATA-2'!B:B,'[1]UDDATA-2'!A:A)</f>
        <v>0</v>
      </c>
      <c r="L435" t="str">
        <f t="shared" si="48"/>
        <v>Lineær algebra</v>
      </c>
      <c r="M435">
        <f t="shared" si="49"/>
        <v>10</v>
      </c>
      <c r="N435" t="str">
        <f t="shared" si="50"/>
        <v/>
      </c>
      <c r="O435" t="e">
        <f>IF(AND(A435&lt;&gt;A434,#REF!&lt;&gt;""),#REF!,"")</f>
        <v>#REF!</v>
      </c>
      <c r="P435" t="e">
        <f t="shared" si="53"/>
        <v>#REF!</v>
      </c>
      <c r="Q435" s="2" t="e">
        <f t="shared" ca="1" si="54"/>
        <v>#REF!</v>
      </c>
      <c r="R435" t="e">
        <f>IF(NOT(#REF!="Indskrevet"),"",IF(E435="",FALSE,AND(NOT(#REF!),VALUE(RIGHT(CONCATENATE(YEAR(E435)),2))=15)))</f>
        <v>#REF!</v>
      </c>
      <c r="S435" t="e">
        <f t="shared" si="51"/>
        <v>#REF!</v>
      </c>
      <c r="T435" t="e">
        <f t="shared" si="52"/>
        <v>#REF!</v>
      </c>
      <c r="U435" s="2" t="e">
        <f t="shared" si="55"/>
        <v>#REF!</v>
      </c>
      <c r="V435" s="2"/>
    </row>
    <row r="436" spans="1:22" x14ac:dyDescent="0.25">
      <c r="A436" t="s">
        <v>405</v>
      </c>
      <c r="B436" t="s">
        <v>406</v>
      </c>
      <c r="C436">
        <v>119.999999999998</v>
      </c>
      <c r="D436" t="s">
        <v>5296</v>
      </c>
      <c r="E436" s="1">
        <v>41823</v>
      </c>
      <c r="F436" t="s">
        <v>5358</v>
      </c>
      <c r="G436">
        <v>1</v>
      </c>
      <c r="H436" t="s">
        <v>5287</v>
      </c>
      <c r="I436" t="s">
        <v>5330</v>
      </c>
      <c r="J436" t="s">
        <v>5293</v>
      </c>
      <c r="K436" t="b">
        <f>LOOKUP(A436,'[1]UDDATA-1'!B:B,'[1]UDDATA-1'!A:A)&lt;&gt;LOOKUP(A436,'[1]UDDATA-2'!B:B,'[1]UDDATA-2'!A:A)</f>
        <v>0</v>
      </c>
      <c r="L436" t="str">
        <f t="shared" si="48"/>
        <v>Diskret matematik</v>
      </c>
      <c r="M436">
        <f t="shared" si="49"/>
        <v>7</v>
      </c>
      <c r="N436" t="str">
        <f t="shared" si="50"/>
        <v/>
      </c>
      <c r="O436" t="e">
        <f>IF(AND(A436&lt;&gt;A435,#REF!&lt;&gt;""),#REF!,"")</f>
        <v>#REF!</v>
      </c>
      <c r="P436" t="e">
        <f t="shared" si="53"/>
        <v>#REF!</v>
      </c>
      <c r="Q436" s="2" t="e">
        <f t="shared" ca="1" si="54"/>
        <v>#REF!</v>
      </c>
      <c r="R436" t="e">
        <f>IF(NOT(#REF!="Indskrevet"),"",IF(E436="",FALSE,AND(NOT(#REF!),VALUE(RIGHT(CONCATENATE(YEAR(E436)),2))=15)))</f>
        <v>#REF!</v>
      </c>
      <c r="S436" t="e">
        <f t="shared" si="51"/>
        <v>#REF!</v>
      </c>
      <c r="T436" t="e">
        <f t="shared" si="52"/>
        <v>#REF!</v>
      </c>
      <c r="U436" s="2" t="e">
        <f t="shared" si="55"/>
        <v>#REF!</v>
      </c>
      <c r="V436" s="2"/>
    </row>
    <row r="437" spans="1:22" x14ac:dyDescent="0.25">
      <c r="A437" t="s">
        <v>405</v>
      </c>
      <c r="B437" t="s">
        <v>406</v>
      </c>
      <c r="C437">
        <v>119.999999999998</v>
      </c>
      <c r="D437" t="s">
        <v>5290</v>
      </c>
      <c r="E437" s="1">
        <v>41820</v>
      </c>
      <c r="F437" t="s">
        <v>5359</v>
      </c>
      <c r="G437">
        <v>1</v>
      </c>
      <c r="H437" t="s">
        <v>5287</v>
      </c>
      <c r="I437" t="s">
        <v>5334</v>
      </c>
      <c r="J437" t="s">
        <v>5293</v>
      </c>
      <c r="K437" t="b">
        <f>LOOKUP(A437,'[1]UDDATA-1'!B:B,'[1]UDDATA-1'!A:A)&lt;&gt;LOOKUP(A437,'[1]UDDATA-2'!B:B,'[1]UDDATA-2'!A:A)</f>
        <v>0</v>
      </c>
      <c r="L437" t="str">
        <f t="shared" si="48"/>
        <v>Objektorienteret programmering</v>
      </c>
      <c r="M437">
        <f t="shared" si="49"/>
        <v>10</v>
      </c>
      <c r="N437" t="str">
        <f t="shared" si="50"/>
        <v/>
      </c>
      <c r="O437" t="e">
        <f>IF(AND(A437&lt;&gt;A436,#REF!&lt;&gt;""),#REF!,"")</f>
        <v>#REF!</v>
      </c>
      <c r="P437" t="e">
        <f t="shared" si="53"/>
        <v>#REF!</v>
      </c>
      <c r="Q437" s="2" t="e">
        <f t="shared" ca="1" si="54"/>
        <v>#REF!</v>
      </c>
      <c r="R437" t="e">
        <f>IF(NOT(#REF!="Indskrevet"),"",IF(E437="",FALSE,AND(NOT(#REF!),VALUE(RIGHT(CONCATENATE(YEAR(E437)),2))=15)))</f>
        <v>#REF!</v>
      </c>
      <c r="S437" t="e">
        <f t="shared" si="51"/>
        <v>#REF!</v>
      </c>
      <c r="T437" t="e">
        <f t="shared" si="52"/>
        <v>#REF!</v>
      </c>
      <c r="U437" s="2" t="e">
        <f t="shared" si="55"/>
        <v>#REF!</v>
      </c>
      <c r="V437" s="2"/>
    </row>
    <row r="438" spans="1:22" x14ac:dyDescent="0.25">
      <c r="A438" t="s">
        <v>405</v>
      </c>
      <c r="B438" t="s">
        <v>406</v>
      </c>
      <c r="C438">
        <v>119.999999999998</v>
      </c>
      <c r="D438" t="s">
        <v>5317</v>
      </c>
      <c r="E438" s="1">
        <v>42031</v>
      </c>
      <c r="F438" t="s">
        <v>5360</v>
      </c>
      <c r="G438">
        <v>1</v>
      </c>
      <c r="H438" t="s">
        <v>5287</v>
      </c>
      <c r="I438" t="s">
        <v>5340</v>
      </c>
      <c r="J438" t="s">
        <v>5299</v>
      </c>
      <c r="K438" t="b">
        <f>LOOKUP(A438,'[1]UDDATA-1'!B:B,'[1]UDDATA-1'!A:A)&lt;&gt;LOOKUP(A438,'[1]UDDATA-2'!B:B,'[1]UDDATA-2'!A:A)</f>
        <v>0</v>
      </c>
      <c r="L438" t="str">
        <f t="shared" si="48"/>
        <v>Algoritmik og datastrukturer</v>
      </c>
      <c r="M438">
        <f t="shared" si="49"/>
        <v>4</v>
      </c>
      <c r="N438" t="str">
        <f t="shared" si="50"/>
        <v/>
      </c>
      <c r="O438" t="e">
        <f>IF(AND(A438&lt;&gt;A437,#REF!&lt;&gt;""),#REF!,"")</f>
        <v>#REF!</v>
      </c>
      <c r="P438" t="e">
        <f t="shared" si="53"/>
        <v>#REF!</v>
      </c>
      <c r="Q438" s="2" t="e">
        <f t="shared" ca="1" si="54"/>
        <v>#REF!</v>
      </c>
      <c r="R438" t="e">
        <f>IF(NOT(#REF!="Indskrevet"),"",IF(E438="",FALSE,AND(NOT(#REF!),VALUE(RIGHT(CONCATENATE(YEAR(E438)),2))=15)))</f>
        <v>#REF!</v>
      </c>
      <c r="S438" t="e">
        <f t="shared" si="51"/>
        <v>#REF!</v>
      </c>
      <c r="T438" t="e">
        <f t="shared" si="52"/>
        <v>#REF!</v>
      </c>
      <c r="U438" s="2" t="e">
        <f t="shared" si="55"/>
        <v>#REF!</v>
      </c>
      <c r="V438" s="2"/>
    </row>
    <row r="439" spans="1:22" x14ac:dyDescent="0.25">
      <c r="A439" t="s">
        <v>405</v>
      </c>
      <c r="B439" t="s">
        <v>406</v>
      </c>
      <c r="C439">
        <v>119.999999999998</v>
      </c>
      <c r="D439" t="s">
        <v>5300</v>
      </c>
      <c r="E439" s="1">
        <v>42172</v>
      </c>
      <c r="F439" t="s">
        <v>5361</v>
      </c>
      <c r="G439">
        <v>1</v>
      </c>
      <c r="H439" t="s">
        <v>5287</v>
      </c>
      <c r="I439" t="s">
        <v>5342</v>
      </c>
      <c r="J439" t="s">
        <v>5303</v>
      </c>
      <c r="K439" t="b">
        <f>LOOKUP(A439,'[1]UDDATA-1'!B:B,'[1]UDDATA-1'!A:A)&lt;&gt;LOOKUP(A439,'[1]UDDATA-2'!B:B,'[1]UDDATA-2'!A:A)</f>
        <v>0</v>
      </c>
      <c r="L439" t="str">
        <f t="shared" si="48"/>
        <v>Syntaks og semantik</v>
      </c>
      <c r="M439">
        <f t="shared" si="49"/>
        <v>12</v>
      </c>
      <c r="N439" t="str">
        <f t="shared" si="50"/>
        <v/>
      </c>
      <c r="O439" t="e">
        <f>IF(AND(A439&lt;&gt;A438,#REF!&lt;&gt;""),#REF!,"")</f>
        <v>#REF!</v>
      </c>
      <c r="P439" t="e">
        <f t="shared" si="53"/>
        <v>#REF!</v>
      </c>
      <c r="Q439" s="2" t="e">
        <f t="shared" ca="1" si="54"/>
        <v>#REF!</v>
      </c>
      <c r="R439" t="e">
        <f>IF(NOT(#REF!="Indskrevet"),"",IF(E439="",FALSE,AND(NOT(#REF!),VALUE(RIGHT(CONCATENATE(YEAR(E439)),2))=15)))</f>
        <v>#REF!</v>
      </c>
      <c r="S439" t="e">
        <f t="shared" si="51"/>
        <v>#REF!</v>
      </c>
      <c r="T439" t="e">
        <f t="shared" si="52"/>
        <v>#REF!</v>
      </c>
      <c r="U439" s="2" t="e">
        <f t="shared" si="55"/>
        <v>#REF!</v>
      </c>
      <c r="V439" s="2"/>
    </row>
    <row r="440" spans="1:22" x14ac:dyDescent="0.25">
      <c r="A440" t="s">
        <v>408</v>
      </c>
      <c r="B440" t="s">
        <v>409</v>
      </c>
      <c r="C440">
        <v>29.9999999999994</v>
      </c>
      <c r="D440" t="s">
        <v>5290</v>
      </c>
      <c r="E440" s="1">
        <v>41646</v>
      </c>
      <c r="F440" t="s">
        <v>5335</v>
      </c>
      <c r="G440">
        <v>1</v>
      </c>
      <c r="H440" t="s">
        <v>5287</v>
      </c>
      <c r="I440" t="s">
        <v>5324</v>
      </c>
      <c r="J440" t="s">
        <v>5289</v>
      </c>
      <c r="K440" t="b">
        <f>LOOKUP(A440,'[1]UDDATA-1'!B:B,'[1]UDDATA-1'!A:A)&lt;&gt;LOOKUP(A440,'[1]UDDATA-2'!B:B,'[1]UDDATA-2'!A:A)</f>
        <v>0</v>
      </c>
      <c r="L440" t="str">
        <f t="shared" si="48"/>
        <v>Lineær algebra</v>
      </c>
      <c r="M440">
        <f t="shared" si="49"/>
        <v>10</v>
      </c>
      <c r="N440" t="str">
        <f t="shared" si="50"/>
        <v/>
      </c>
      <c r="O440" t="e">
        <f>IF(AND(A440&lt;&gt;A439,#REF!&lt;&gt;""),#REF!,"")</f>
        <v>#REF!</v>
      </c>
      <c r="P440" t="e">
        <f t="shared" si="53"/>
        <v>#REF!</v>
      </c>
      <c r="Q440" s="2" t="e">
        <f t="shared" ca="1" si="54"/>
        <v>#REF!</v>
      </c>
      <c r="R440" t="e">
        <f>IF(NOT(#REF!="Indskrevet"),"",IF(E440="",FALSE,AND(NOT(#REF!),VALUE(RIGHT(CONCATENATE(YEAR(E440)),2))=15)))</f>
        <v>#REF!</v>
      </c>
      <c r="S440" t="e">
        <f t="shared" si="51"/>
        <v>#REF!</v>
      </c>
      <c r="T440" t="e">
        <f t="shared" si="52"/>
        <v>#REF!</v>
      </c>
      <c r="U440" s="2" t="e">
        <f t="shared" si="55"/>
        <v>#REF!</v>
      </c>
      <c r="V440" s="2"/>
    </row>
    <row r="441" spans="1:22" x14ac:dyDescent="0.25">
      <c r="A441" t="s">
        <v>408</v>
      </c>
      <c r="B441" t="s">
        <v>409</v>
      </c>
      <c r="C441">
        <v>29.9999999999994</v>
      </c>
      <c r="D441" t="s">
        <v>5306</v>
      </c>
      <c r="E441" s="1">
        <v>41817</v>
      </c>
      <c r="F441" t="s">
        <v>5336</v>
      </c>
      <c r="G441">
        <v>1</v>
      </c>
      <c r="H441" t="s">
        <v>5287</v>
      </c>
      <c r="I441" t="s">
        <v>5326</v>
      </c>
      <c r="J441" t="s">
        <v>5293</v>
      </c>
      <c r="K441" t="b">
        <f>LOOKUP(A441,'[1]UDDATA-1'!B:B,'[1]UDDATA-1'!A:A)&lt;&gt;LOOKUP(A441,'[1]UDDATA-2'!B:B,'[1]UDDATA-2'!A:A)</f>
        <v>0</v>
      </c>
      <c r="L441" t="str">
        <f t="shared" si="48"/>
        <v>Calculus</v>
      </c>
      <c r="M441">
        <f t="shared" si="49"/>
        <v>0</v>
      </c>
      <c r="N441" t="str">
        <f t="shared" si="50"/>
        <v/>
      </c>
      <c r="O441" t="e">
        <f>IF(AND(A441&lt;&gt;A440,#REF!&lt;&gt;""),#REF!,"")</f>
        <v>#REF!</v>
      </c>
      <c r="P441" t="e">
        <f t="shared" si="53"/>
        <v>#REF!</v>
      </c>
      <c r="Q441" s="2" t="e">
        <f t="shared" ca="1" si="54"/>
        <v>#REF!</v>
      </c>
      <c r="R441" t="e">
        <f>IF(NOT(#REF!="Indskrevet"),"",IF(E441="",FALSE,AND(NOT(#REF!),VALUE(RIGHT(CONCATENATE(YEAR(E441)),2))=15)))</f>
        <v>#REF!</v>
      </c>
      <c r="S441" t="e">
        <f t="shared" si="51"/>
        <v>#REF!</v>
      </c>
      <c r="T441" t="e">
        <f t="shared" si="52"/>
        <v>#REF!</v>
      </c>
      <c r="U441" s="2" t="e">
        <f t="shared" si="55"/>
        <v>#REF!</v>
      </c>
      <c r="V441" s="2"/>
    </row>
    <row r="442" spans="1:22" x14ac:dyDescent="0.25">
      <c r="A442" t="s">
        <v>408</v>
      </c>
      <c r="B442" t="s">
        <v>409</v>
      </c>
      <c r="C442">
        <v>29.9999999999994</v>
      </c>
      <c r="D442" t="s">
        <v>5327</v>
      </c>
      <c r="E442" s="1">
        <v>41816</v>
      </c>
      <c r="F442" t="s">
        <v>5337</v>
      </c>
      <c r="G442">
        <v>1</v>
      </c>
      <c r="H442" t="s">
        <v>5287</v>
      </c>
      <c r="I442" t="s">
        <v>5338</v>
      </c>
      <c r="J442" t="s">
        <v>5293</v>
      </c>
      <c r="K442" t="b">
        <f>LOOKUP(A442,'[1]UDDATA-1'!B:B,'[1]UDDATA-1'!A:A)&lt;&gt;LOOKUP(A442,'[1]UDDATA-2'!B:B,'[1]UDDATA-2'!A:A)</f>
        <v>0</v>
      </c>
      <c r="L442" t="str">
        <f t="shared" si="48"/>
        <v>Kredsløbsteori og dynamiske systemer</v>
      </c>
      <c r="M442">
        <f t="shared" si="49"/>
        <v>-3</v>
      </c>
      <c r="N442" t="str">
        <f t="shared" si="50"/>
        <v/>
      </c>
      <c r="O442" t="e">
        <f>IF(AND(A442&lt;&gt;A441,#REF!&lt;&gt;""),#REF!,"")</f>
        <v>#REF!</v>
      </c>
      <c r="P442" t="e">
        <f t="shared" si="53"/>
        <v>#REF!</v>
      </c>
      <c r="Q442" s="2" t="e">
        <f t="shared" ca="1" si="54"/>
        <v>#REF!</v>
      </c>
      <c r="R442" t="e">
        <f>IF(NOT(#REF!="Indskrevet"),"",IF(E442="",FALSE,AND(NOT(#REF!),VALUE(RIGHT(CONCATENATE(YEAR(E442)),2))=15)))</f>
        <v>#REF!</v>
      </c>
      <c r="S442" t="e">
        <f t="shared" si="51"/>
        <v>#REF!</v>
      </c>
      <c r="T442" t="e">
        <f t="shared" si="52"/>
        <v>#REF!</v>
      </c>
      <c r="U442" s="2" t="e">
        <f t="shared" si="55"/>
        <v>#REF!</v>
      </c>
      <c r="V442" s="2"/>
    </row>
    <row r="443" spans="1:22" x14ac:dyDescent="0.25">
      <c r="A443" t="s">
        <v>410</v>
      </c>
      <c r="B443" t="s">
        <v>411</v>
      </c>
      <c r="C443">
        <v>179.99999999999599</v>
      </c>
      <c r="D443" t="s">
        <v>5317</v>
      </c>
      <c r="E443" s="1">
        <v>41304</v>
      </c>
      <c r="F443" t="s">
        <v>5335</v>
      </c>
      <c r="G443">
        <v>1</v>
      </c>
      <c r="H443" t="s">
        <v>5287</v>
      </c>
      <c r="I443" t="s">
        <v>5324</v>
      </c>
      <c r="J443" t="s">
        <v>5289</v>
      </c>
      <c r="K443" t="b">
        <f>LOOKUP(A443,'[1]UDDATA-1'!B:B,'[1]UDDATA-1'!A:A)&lt;&gt;LOOKUP(A443,'[1]UDDATA-2'!B:B,'[1]UDDATA-2'!A:A)</f>
        <v>0</v>
      </c>
      <c r="L443" t="str">
        <f t="shared" si="48"/>
        <v>Lineær algebra</v>
      </c>
      <c r="M443">
        <f t="shared" si="49"/>
        <v>4</v>
      </c>
      <c r="N443" t="str">
        <f t="shared" si="50"/>
        <v/>
      </c>
      <c r="O443" t="e">
        <f>IF(AND(A443&lt;&gt;A442,#REF!&lt;&gt;""),#REF!,"")</f>
        <v>#REF!</v>
      </c>
      <c r="P443" t="e">
        <f t="shared" si="53"/>
        <v>#REF!</v>
      </c>
      <c r="Q443" s="2" t="e">
        <f t="shared" ca="1" si="54"/>
        <v>#REF!</v>
      </c>
      <c r="R443" t="e">
        <f>IF(NOT(#REF!="Indskrevet"),"",IF(E443="",FALSE,AND(NOT(#REF!),VALUE(RIGHT(CONCATENATE(YEAR(E443)),2))=15)))</f>
        <v>#REF!</v>
      </c>
      <c r="S443" t="e">
        <f t="shared" si="51"/>
        <v>#REF!</v>
      </c>
      <c r="T443" t="e">
        <f t="shared" si="52"/>
        <v>#REF!</v>
      </c>
      <c r="U443" s="2" t="e">
        <f t="shared" si="55"/>
        <v>#REF!</v>
      </c>
      <c r="V443" s="2"/>
    </row>
    <row r="444" spans="1:22" x14ac:dyDescent="0.25">
      <c r="A444" t="s">
        <v>410</v>
      </c>
      <c r="B444" t="s">
        <v>411</v>
      </c>
      <c r="C444">
        <v>179.99999999999599</v>
      </c>
      <c r="D444" t="s">
        <v>5317</v>
      </c>
      <c r="E444" s="1">
        <v>41460</v>
      </c>
      <c r="F444" t="s">
        <v>5336</v>
      </c>
      <c r="G444">
        <v>1</v>
      </c>
      <c r="H444" t="s">
        <v>5287</v>
      </c>
      <c r="I444" t="s">
        <v>5326</v>
      </c>
      <c r="J444" t="s">
        <v>5293</v>
      </c>
      <c r="K444" t="b">
        <f>LOOKUP(A444,'[1]UDDATA-1'!B:B,'[1]UDDATA-1'!A:A)&lt;&gt;LOOKUP(A444,'[1]UDDATA-2'!B:B,'[1]UDDATA-2'!A:A)</f>
        <v>0</v>
      </c>
      <c r="L444" t="str">
        <f t="shared" si="48"/>
        <v>Calculus</v>
      </c>
      <c r="M444">
        <f t="shared" si="49"/>
        <v>4</v>
      </c>
      <c r="N444" t="str">
        <f t="shared" si="50"/>
        <v/>
      </c>
      <c r="O444" t="e">
        <f>IF(AND(A444&lt;&gt;A443,#REF!&lt;&gt;""),#REF!,"")</f>
        <v>#REF!</v>
      </c>
      <c r="P444" t="e">
        <f t="shared" si="53"/>
        <v>#REF!</v>
      </c>
      <c r="Q444" s="2" t="e">
        <f t="shared" ca="1" si="54"/>
        <v>#REF!</v>
      </c>
      <c r="R444" t="e">
        <f>IF(NOT(#REF!="Indskrevet"),"",IF(E444="",FALSE,AND(NOT(#REF!),VALUE(RIGHT(CONCATENATE(YEAR(E444)),2))=15)))</f>
        <v>#REF!</v>
      </c>
      <c r="S444" t="e">
        <f t="shared" si="51"/>
        <v>#REF!</v>
      </c>
      <c r="T444" t="e">
        <f t="shared" si="52"/>
        <v>#REF!</v>
      </c>
      <c r="U444" s="2" t="e">
        <f t="shared" si="55"/>
        <v>#REF!</v>
      </c>
      <c r="V444" s="2"/>
    </row>
    <row r="445" spans="1:22" x14ac:dyDescent="0.25">
      <c r="A445" t="s">
        <v>410</v>
      </c>
      <c r="B445" t="s">
        <v>411</v>
      </c>
      <c r="C445">
        <v>179.99999999999599</v>
      </c>
      <c r="D445" t="s">
        <v>5290</v>
      </c>
      <c r="E445" s="1">
        <v>41452</v>
      </c>
      <c r="F445" t="s">
        <v>5337</v>
      </c>
      <c r="G445">
        <v>1</v>
      </c>
      <c r="H445" t="s">
        <v>5287</v>
      </c>
      <c r="I445" t="s">
        <v>5338</v>
      </c>
      <c r="J445" t="s">
        <v>5293</v>
      </c>
      <c r="K445" t="b">
        <f>LOOKUP(A445,'[1]UDDATA-1'!B:B,'[1]UDDATA-1'!A:A)&lt;&gt;LOOKUP(A445,'[1]UDDATA-2'!B:B,'[1]UDDATA-2'!A:A)</f>
        <v>0</v>
      </c>
      <c r="L445" t="str">
        <f t="shared" si="48"/>
        <v>Kredsløbsteori og dynamiske systemer</v>
      </c>
      <c r="M445">
        <f t="shared" si="49"/>
        <v>10</v>
      </c>
      <c r="N445" t="str">
        <f t="shared" si="50"/>
        <v/>
      </c>
      <c r="O445" t="e">
        <f>IF(AND(A445&lt;&gt;A444,#REF!&lt;&gt;""),#REF!,"")</f>
        <v>#REF!</v>
      </c>
      <c r="P445" t="e">
        <f t="shared" si="53"/>
        <v>#REF!</v>
      </c>
      <c r="Q445" s="2" t="e">
        <f t="shared" ca="1" si="54"/>
        <v>#REF!</v>
      </c>
      <c r="R445" t="e">
        <f>IF(NOT(#REF!="Indskrevet"),"",IF(E445="",FALSE,AND(NOT(#REF!),VALUE(RIGHT(CONCATENATE(YEAR(E445)),2))=15)))</f>
        <v>#REF!</v>
      </c>
      <c r="S445" t="e">
        <f t="shared" si="51"/>
        <v>#REF!</v>
      </c>
      <c r="T445" t="e">
        <f t="shared" si="52"/>
        <v>#REF!</v>
      </c>
      <c r="U445" s="2" t="e">
        <f t="shared" si="55"/>
        <v>#REF!</v>
      </c>
      <c r="V445" s="2"/>
    </row>
    <row r="446" spans="1:22" x14ac:dyDescent="0.25">
      <c r="A446" t="s">
        <v>410</v>
      </c>
      <c r="B446" t="s">
        <v>411</v>
      </c>
      <c r="C446">
        <v>179.99999999999599</v>
      </c>
      <c r="D446" t="s">
        <v>5296</v>
      </c>
      <c r="E446" s="1">
        <v>41656</v>
      </c>
      <c r="F446" t="s">
        <v>5319</v>
      </c>
      <c r="G446">
        <v>1</v>
      </c>
      <c r="H446" t="s">
        <v>5287</v>
      </c>
      <c r="I446" t="s">
        <v>5320</v>
      </c>
      <c r="J446" t="s">
        <v>5299</v>
      </c>
      <c r="K446" t="b">
        <f>LOOKUP(A446,'[1]UDDATA-1'!B:B,'[1]UDDATA-1'!A:A)&lt;&gt;LOOKUP(A446,'[1]UDDATA-2'!B:B,'[1]UDDATA-2'!A:A)</f>
        <v>0</v>
      </c>
      <c r="L446" t="str">
        <f t="shared" si="48"/>
        <v>Beregningsteknik inden for elektronikområdet 1</v>
      </c>
      <c r="M446">
        <f t="shared" si="49"/>
        <v>7</v>
      </c>
      <c r="N446" t="str">
        <f t="shared" si="50"/>
        <v/>
      </c>
      <c r="O446" t="e">
        <f>IF(AND(A446&lt;&gt;A445,#REF!&lt;&gt;""),#REF!,"")</f>
        <v>#REF!</v>
      </c>
      <c r="P446" t="e">
        <f t="shared" si="53"/>
        <v>#REF!</v>
      </c>
      <c r="Q446" s="2" t="e">
        <f t="shared" ca="1" si="54"/>
        <v>#REF!</v>
      </c>
      <c r="R446" t="e">
        <f>IF(NOT(#REF!="Indskrevet"),"",IF(E446="",FALSE,AND(NOT(#REF!),VALUE(RIGHT(CONCATENATE(YEAR(E446)),2))=15)))</f>
        <v>#REF!</v>
      </c>
      <c r="S446" t="e">
        <f t="shared" si="51"/>
        <v>#REF!</v>
      </c>
      <c r="T446" t="e">
        <f t="shared" si="52"/>
        <v>#REF!</v>
      </c>
      <c r="U446" s="2" t="e">
        <f t="shared" si="55"/>
        <v>#REF!</v>
      </c>
      <c r="V446" s="2"/>
    </row>
    <row r="447" spans="1:22" x14ac:dyDescent="0.25">
      <c r="A447" t="s">
        <v>410</v>
      </c>
      <c r="B447" t="s">
        <v>411</v>
      </c>
      <c r="C447">
        <v>179.99999999999599</v>
      </c>
      <c r="D447" t="s">
        <v>5290</v>
      </c>
      <c r="E447" s="1">
        <v>41808</v>
      </c>
      <c r="F447" t="s">
        <v>5321</v>
      </c>
      <c r="G447">
        <v>1</v>
      </c>
      <c r="H447" t="s">
        <v>5287</v>
      </c>
      <c r="I447" t="s">
        <v>5322</v>
      </c>
      <c r="J447" t="s">
        <v>5303</v>
      </c>
      <c r="K447" t="b">
        <f>LOOKUP(A447,'[1]UDDATA-1'!B:B,'[1]UDDATA-1'!A:A)&lt;&gt;LOOKUP(A447,'[1]UDDATA-2'!B:B,'[1]UDDATA-2'!A:A)</f>
        <v>0</v>
      </c>
      <c r="L447" t="str">
        <f t="shared" si="48"/>
        <v>Beregningsteknik inden for elektronik</v>
      </c>
      <c r="M447">
        <f t="shared" si="49"/>
        <v>10</v>
      </c>
      <c r="N447" t="str">
        <f t="shared" si="50"/>
        <v/>
      </c>
      <c r="O447" t="e">
        <f>IF(AND(A447&lt;&gt;A446,#REF!&lt;&gt;""),#REF!,"")</f>
        <v>#REF!</v>
      </c>
      <c r="P447" t="e">
        <f t="shared" si="53"/>
        <v>#REF!</v>
      </c>
      <c r="Q447" s="2" t="e">
        <f t="shared" ca="1" si="54"/>
        <v>#REF!</v>
      </c>
      <c r="R447" t="e">
        <f>IF(NOT(#REF!="Indskrevet"),"",IF(E447="",FALSE,AND(NOT(#REF!),VALUE(RIGHT(CONCATENATE(YEAR(E447)),2))=15)))</f>
        <v>#REF!</v>
      </c>
      <c r="S447" t="e">
        <f t="shared" si="51"/>
        <v>#REF!</v>
      </c>
      <c r="T447" t="e">
        <f t="shared" si="52"/>
        <v>#REF!</v>
      </c>
      <c r="U447" s="2" t="e">
        <f t="shared" si="55"/>
        <v>#REF!</v>
      </c>
      <c r="V447" s="2"/>
    </row>
    <row r="448" spans="1:22" x14ac:dyDescent="0.25">
      <c r="A448" t="s">
        <v>413</v>
      </c>
      <c r="B448" t="s">
        <v>414</v>
      </c>
      <c r="C448">
        <v>59.999999999998799</v>
      </c>
      <c r="D448" t="s">
        <v>5285</v>
      </c>
      <c r="E448" s="1">
        <v>42031</v>
      </c>
      <c r="F448" t="s">
        <v>5328</v>
      </c>
      <c r="G448">
        <v>1</v>
      </c>
      <c r="H448" t="s">
        <v>5287</v>
      </c>
      <c r="I448" t="s">
        <v>5324</v>
      </c>
      <c r="J448" t="s">
        <v>5289</v>
      </c>
      <c r="K448" t="b">
        <f>LOOKUP(A448,'[1]UDDATA-1'!B:B,'[1]UDDATA-1'!A:A)&lt;&gt;LOOKUP(A448,'[1]UDDATA-2'!B:B,'[1]UDDATA-2'!A:A)</f>
        <v>0</v>
      </c>
      <c r="L448" t="str">
        <f t="shared" si="48"/>
        <v>Lineær algebra</v>
      </c>
      <c r="M448">
        <f t="shared" si="49"/>
        <v>2</v>
      </c>
      <c r="N448" t="str">
        <f t="shared" si="50"/>
        <v/>
      </c>
      <c r="O448" t="e">
        <f>IF(AND(A448&lt;&gt;A447,#REF!&lt;&gt;""),#REF!,"")</f>
        <v>#REF!</v>
      </c>
      <c r="P448" t="e">
        <f t="shared" si="53"/>
        <v>#REF!</v>
      </c>
      <c r="Q448" s="2" t="e">
        <f t="shared" ca="1" si="54"/>
        <v>#REF!</v>
      </c>
      <c r="R448" t="e">
        <f>IF(NOT(#REF!="Indskrevet"),"",IF(E448="",FALSE,AND(NOT(#REF!),VALUE(RIGHT(CONCATENATE(YEAR(E448)),2))=15)))</f>
        <v>#REF!</v>
      </c>
      <c r="S448" t="e">
        <f t="shared" si="51"/>
        <v>#REF!</v>
      </c>
      <c r="T448" t="e">
        <f t="shared" si="52"/>
        <v>#REF!</v>
      </c>
      <c r="U448" s="2" t="e">
        <f t="shared" si="55"/>
        <v>#REF!</v>
      </c>
      <c r="V448" s="2"/>
    </row>
    <row r="449" spans="1:22" x14ac:dyDescent="0.25">
      <c r="A449" t="s">
        <v>413</v>
      </c>
      <c r="B449" t="s">
        <v>414</v>
      </c>
      <c r="C449">
        <v>59.999999999998799</v>
      </c>
      <c r="D449" t="s">
        <v>5285</v>
      </c>
      <c r="E449" s="1">
        <v>42187</v>
      </c>
      <c r="F449" t="s">
        <v>5329</v>
      </c>
      <c r="G449">
        <v>1</v>
      </c>
      <c r="H449" t="s">
        <v>5287</v>
      </c>
      <c r="I449" t="s">
        <v>5330</v>
      </c>
      <c r="J449" t="s">
        <v>5293</v>
      </c>
      <c r="K449" t="b">
        <f>LOOKUP(A449,'[1]UDDATA-1'!B:B,'[1]UDDATA-1'!A:A)&lt;&gt;LOOKUP(A449,'[1]UDDATA-2'!B:B,'[1]UDDATA-2'!A:A)</f>
        <v>0</v>
      </c>
      <c r="L449" t="str">
        <f t="shared" si="48"/>
        <v>Diskret matematik</v>
      </c>
      <c r="M449">
        <f t="shared" si="49"/>
        <v>2</v>
      </c>
      <c r="N449" t="str">
        <f t="shared" si="50"/>
        <v/>
      </c>
      <c r="O449" t="e">
        <f>IF(AND(A449&lt;&gt;A448,#REF!&lt;&gt;""),#REF!,"")</f>
        <v>#REF!</v>
      </c>
      <c r="P449" t="e">
        <f t="shared" si="53"/>
        <v>#REF!</v>
      </c>
      <c r="Q449" s="2" t="e">
        <f t="shared" ca="1" si="54"/>
        <v>#REF!</v>
      </c>
      <c r="R449" t="e">
        <f>IF(NOT(#REF!="Indskrevet"),"",IF(E449="",FALSE,AND(NOT(#REF!),VALUE(RIGHT(CONCATENATE(YEAR(E449)),2))=15)))</f>
        <v>#REF!</v>
      </c>
      <c r="S449" t="e">
        <f t="shared" si="51"/>
        <v>#REF!</v>
      </c>
      <c r="T449" t="e">
        <f t="shared" si="52"/>
        <v>#REF!</v>
      </c>
      <c r="U449" s="2" t="e">
        <f t="shared" si="55"/>
        <v>#REF!</v>
      </c>
      <c r="V449" s="2"/>
    </row>
    <row r="450" spans="1:22" x14ac:dyDescent="0.25">
      <c r="A450" t="s">
        <v>413</v>
      </c>
      <c r="B450" t="s">
        <v>414</v>
      </c>
      <c r="C450">
        <v>59.999999999998799</v>
      </c>
      <c r="D450" t="s">
        <v>5327</v>
      </c>
      <c r="E450" s="1">
        <v>42188</v>
      </c>
      <c r="F450" t="s">
        <v>5331</v>
      </c>
      <c r="G450">
        <v>1</v>
      </c>
      <c r="H450" t="s">
        <v>5307</v>
      </c>
      <c r="I450" t="s">
        <v>5332</v>
      </c>
      <c r="J450" t="s">
        <v>5293</v>
      </c>
      <c r="K450" t="b">
        <f>LOOKUP(A450,'[1]UDDATA-1'!B:B,'[1]UDDATA-1'!A:A)&lt;&gt;LOOKUP(A450,'[1]UDDATA-2'!B:B,'[1]UDDATA-2'!A:A)</f>
        <v>0</v>
      </c>
      <c r="L450" t="str">
        <f t="shared" ref="L450:L513" si="56">IF(AND(I450&lt;&gt;"",I450&lt;&gt;I449),I450,"")</f>
        <v>Computerarkitektur</v>
      </c>
      <c r="M450">
        <f t="shared" ref="M450:M513" si="57">IF(AND(L450&lt;&gt;"",ISNUMBER(VALUE(D450))),VALUE(D450),"")</f>
        <v>-3</v>
      </c>
      <c r="N450" t="str">
        <f t="shared" ref="N450:N513" si="58">IF(L450="","",IF(M450="",D450,""))</f>
        <v/>
      </c>
      <c r="O450" t="e">
        <f>IF(AND(A450&lt;&gt;A449,#REF!&lt;&gt;""),#REF!,"")</f>
        <v>#REF!</v>
      </c>
      <c r="P450" t="e">
        <f t="shared" si="53"/>
        <v>#REF!</v>
      </c>
      <c r="Q450" s="2" t="e">
        <f t="shared" ca="1" si="54"/>
        <v>#REF!</v>
      </c>
      <c r="R450" t="e">
        <f>IF(NOT(#REF!="Indskrevet"),"",IF(E450="",FALSE,AND(NOT(#REF!),VALUE(RIGHT(CONCATENATE(YEAR(E450)),2))=15)))</f>
        <v>#REF!</v>
      </c>
      <c r="S450" t="e">
        <f t="shared" ref="S450:S513" si="59">IF(R450="","",IF(A450=A449,S449,NOT(OR(R450,AND(A451=A450,R451),AND(A452=A450,R452),AND(A453=A450,R453),AND(A454=A450,R454),AND(A455=A450,R455),AND(A456=A450,R456),AND(A457=A450,R457),AND(A458=A450,R458),AND(A459=A450,R459),AND(A460=A450,R460)))))</f>
        <v>#REF!</v>
      </c>
      <c r="T450" t="e">
        <f t="shared" ref="T450:T513" si="60">IF(U450="","",O450)</f>
        <v>#REF!</v>
      </c>
      <c r="U450" s="2" t="e">
        <f t="shared" si="55"/>
        <v>#REF!</v>
      </c>
      <c r="V450" s="2"/>
    </row>
    <row r="451" spans="1:22" x14ac:dyDescent="0.25">
      <c r="A451" t="s">
        <v>413</v>
      </c>
      <c r="B451" t="s">
        <v>414</v>
      </c>
      <c r="C451">
        <v>59.999999999998799</v>
      </c>
      <c r="D451" t="s">
        <v>5296</v>
      </c>
      <c r="E451" s="1">
        <v>42248</v>
      </c>
      <c r="F451" t="s">
        <v>5331</v>
      </c>
      <c r="G451">
        <v>2</v>
      </c>
      <c r="H451" t="s">
        <v>5287</v>
      </c>
      <c r="I451" t="s">
        <v>5332</v>
      </c>
      <c r="J451" t="s">
        <v>5299</v>
      </c>
      <c r="K451" t="b">
        <f>LOOKUP(A451,'[1]UDDATA-1'!B:B,'[1]UDDATA-1'!A:A)&lt;&gt;LOOKUP(A451,'[1]UDDATA-2'!B:B,'[1]UDDATA-2'!A:A)</f>
        <v>0</v>
      </c>
      <c r="L451" t="str">
        <f t="shared" si="56"/>
        <v/>
      </c>
      <c r="M451" t="str">
        <f t="shared" si="57"/>
        <v/>
      </c>
      <c r="N451" t="str">
        <f t="shared" si="58"/>
        <v/>
      </c>
      <c r="O451" t="e">
        <f>IF(AND(A451&lt;&gt;A450,#REF!&lt;&gt;""),#REF!,"")</f>
        <v>#REF!</v>
      </c>
      <c r="P451" t="e">
        <f t="shared" ref="P451:P514" si="61">IF(O451="","",IF(M451="",0,IF(O452&lt;&gt;"",1,IF(AND(O452="",O453&lt;&gt;""),2,IF(AND(O452="",O453="",O454&lt;&gt;""),3,IF(AND(O452="",O453="",O454="",O455&lt;&gt;""),4,IF(AND(O452="",O453="",O454="",O455="",O456&lt;&gt;""),5,IF(AND(O452="",O453="",O454="",O455="",O456="",O457&lt;&gt;""),6,IF(AND(O452="",O453="",O454="",O455="",O456="",O457="",O458&lt;&gt;""),7,IF(AND(O452="",O453="",O454="",O455="",O456="",O457="",O458="",O459&lt;&gt;""),8,IF(AND(O452="",O453="",O454="",O455="",O456="",O457="",O458="",O459="",O460&lt;&gt;""),9,IF(AND(O452="",O453="",O454="",O455="",O456="",O457="",O458="",O459="",O460="",O461&lt;&gt;""),10,IF(AND(O452="",O453="",O454="",O455="",O456="",O457="",O458="",O459="",O460="",O461="",O462&lt;&gt;""),11,IF(AND(O452="",O453="",O454="",O455="",O456="",O457="",O458="",O459="",O460="",O461="",O462="",O463&lt;&gt;""),12,IF(AND(O452="",O453="",O454="",O455="",O456="",O457="",O458="",O459="",O460="",O461="",O462="",O463="",O464&lt;&gt;""),13,IF(AND(O452="",O453="",O454="",O455="",O456="",O457="",O458="",O459="",O460="",O461="",O462="",O463="",O464="",O465&lt;&gt;""),14,IF(AND(O452="",O453="",O454="",O455="",O456="",O457="",O458="",O459="",O460="",O461="",O462="",O463="",O464="",O465="",O466&lt;&gt;""),15)))))))))))))))))</f>
        <v>#REF!</v>
      </c>
      <c r="Q451" s="2" t="e">
        <f t="shared" ref="Q451:Q514" ca="1" si="62">IF(OR(P451="",P451=0),"",AVERAGE(INDIRECT(CONCATENATE("AU",ROW(),":AU",ROW()+P451))))</f>
        <v>#REF!</v>
      </c>
      <c r="R451" t="e">
        <f>IF(NOT(#REF!="Indskrevet"),"",IF(E451="",FALSE,AND(NOT(#REF!),VALUE(RIGHT(CONCATENATE(YEAR(E451)),2))=15)))</f>
        <v>#REF!</v>
      </c>
      <c r="S451" t="e">
        <f t="shared" si="59"/>
        <v>#REF!</v>
      </c>
      <c r="T451" t="e">
        <f t="shared" si="60"/>
        <v>#REF!</v>
      </c>
      <c r="U451" s="2" t="e">
        <f t="shared" si="55"/>
        <v>#REF!</v>
      </c>
      <c r="V451" s="2"/>
    </row>
    <row r="452" spans="1:22" x14ac:dyDescent="0.25">
      <c r="A452" t="s">
        <v>413</v>
      </c>
      <c r="B452" t="s">
        <v>414</v>
      </c>
      <c r="C452">
        <v>59.999999999998799</v>
      </c>
      <c r="D452" t="s">
        <v>5317</v>
      </c>
      <c r="E452" s="1">
        <v>42157</v>
      </c>
      <c r="F452" t="s">
        <v>5333</v>
      </c>
      <c r="G452">
        <v>1</v>
      </c>
      <c r="H452" t="s">
        <v>5287</v>
      </c>
      <c r="I452" t="s">
        <v>5334</v>
      </c>
      <c r="J452" t="s">
        <v>5293</v>
      </c>
      <c r="K452" t="b">
        <f>LOOKUP(A452,'[1]UDDATA-1'!B:B,'[1]UDDATA-1'!A:A)&lt;&gt;LOOKUP(A452,'[1]UDDATA-2'!B:B,'[1]UDDATA-2'!A:A)</f>
        <v>0</v>
      </c>
      <c r="L452" t="str">
        <f t="shared" si="56"/>
        <v>Objektorienteret programmering</v>
      </c>
      <c r="M452">
        <f t="shared" si="57"/>
        <v>4</v>
      </c>
      <c r="N452" t="str">
        <f t="shared" si="58"/>
        <v/>
      </c>
      <c r="O452" t="e">
        <f>IF(AND(A452&lt;&gt;A451,#REF!&lt;&gt;""),#REF!,"")</f>
        <v>#REF!</v>
      </c>
      <c r="P452" t="e">
        <f t="shared" si="61"/>
        <v>#REF!</v>
      </c>
      <c r="Q452" s="2" t="e">
        <f t="shared" ca="1" si="62"/>
        <v>#REF!</v>
      </c>
      <c r="R452" t="e">
        <f>IF(NOT(#REF!="Indskrevet"),"",IF(E452="",FALSE,AND(NOT(#REF!),VALUE(RIGHT(CONCATENATE(YEAR(E452)),2))=15)))</f>
        <v>#REF!</v>
      </c>
      <c r="S452" t="e">
        <f t="shared" si="59"/>
        <v>#REF!</v>
      </c>
      <c r="T452" t="e">
        <f t="shared" si="60"/>
        <v>#REF!</v>
      </c>
      <c r="U452" s="2" t="e">
        <f t="shared" ref="U452:U515" si="63">IF(OR(P452="",P452&lt;3),"",Q452)</f>
        <v>#REF!</v>
      </c>
      <c r="V452" s="2"/>
    </row>
    <row r="453" spans="1:22" x14ac:dyDescent="0.25">
      <c r="A453" t="s">
        <v>415</v>
      </c>
      <c r="B453" t="s">
        <v>416</v>
      </c>
      <c r="C453">
        <v>59.999999999998799</v>
      </c>
      <c r="D453" t="s">
        <v>5285</v>
      </c>
      <c r="E453" s="1">
        <v>42033</v>
      </c>
      <c r="F453" t="s">
        <v>5286</v>
      </c>
      <c r="G453">
        <v>1</v>
      </c>
      <c r="H453" t="s">
        <v>5287</v>
      </c>
      <c r="I453" t="s">
        <v>5288</v>
      </c>
      <c r="J453" t="s">
        <v>5289</v>
      </c>
      <c r="K453" t="b">
        <f>LOOKUP(A453,'[1]UDDATA-1'!B:B,'[1]UDDATA-1'!A:A)&lt;&gt;LOOKUP(A453,'[1]UDDATA-2'!B:B,'[1]UDDATA-2'!A:A)</f>
        <v>0</v>
      </c>
      <c r="L453" t="str">
        <f t="shared" si="56"/>
        <v>Grundlæggende programmering</v>
      </c>
      <c r="M453">
        <f t="shared" si="57"/>
        <v>2</v>
      </c>
      <c r="N453" t="str">
        <f t="shared" si="58"/>
        <v/>
      </c>
      <c r="O453" t="e">
        <f>IF(AND(A453&lt;&gt;A452,#REF!&lt;&gt;""),#REF!,"")</f>
        <v>#REF!</v>
      </c>
      <c r="P453" t="e">
        <f t="shared" si="61"/>
        <v>#REF!</v>
      </c>
      <c r="Q453" s="2" t="e">
        <f t="shared" ca="1" si="62"/>
        <v>#REF!</v>
      </c>
      <c r="R453" t="e">
        <f>IF(NOT(#REF!="Indskrevet"),"",IF(E453="",FALSE,AND(NOT(#REF!),VALUE(RIGHT(CONCATENATE(YEAR(E453)),2))=15)))</f>
        <v>#REF!</v>
      </c>
      <c r="S453" t="e">
        <f t="shared" si="59"/>
        <v>#REF!</v>
      </c>
      <c r="T453" t="e">
        <f t="shared" si="60"/>
        <v>#REF!</v>
      </c>
      <c r="U453" s="2" t="e">
        <f t="shared" si="63"/>
        <v>#REF!</v>
      </c>
      <c r="V453" s="2"/>
    </row>
    <row r="454" spans="1:22" x14ac:dyDescent="0.25">
      <c r="A454" t="s">
        <v>415</v>
      </c>
      <c r="B454" t="s">
        <v>416</v>
      </c>
      <c r="C454">
        <v>59.999999999998799</v>
      </c>
      <c r="D454" t="s">
        <v>5296</v>
      </c>
      <c r="E454" s="1">
        <v>42178</v>
      </c>
      <c r="F454" t="s">
        <v>5291</v>
      </c>
      <c r="G454">
        <v>1</v>
      </c>
      <c r="H454" t="s">
        <v>5287</v>
      </c>
      <c r="I454" t="s">
        <v>5292</v>
      </c>
      <c r="J454" t="s">
        <v>5293</v>
      </c>
      <c r="K454" t="b">
        <f>LOOKUP(A454,'[1]UDDATA-1'!B:B,'[1]UDDATA-1'!A:A)&lt;&gt;LOOKUP(A454,'[1]UDDATA-2'!B:B,'[1]UDDATA-2'!A:A)</f>
        <v>0</v>
      </c>
      <c r="L454" t="str">
        <f t="shared" si="56"/>
        <v>Matematik til multimedie-applikationer</v>
      </c>
      <c r="M454">
        <f t="shared" si="57"/>
        <v>7</v>
      </c>
      <c r="N454" t="str">
        <f t="shared" si="58"/>
        <v/>
      </c>
      <c r="O454" t="e">
        <f>IF(AND(A454&lt;&gt;A453,#REF!&lt;&gt;""),#REF!,"")</f>
        <v>#REF!</v>
      </c>
      <c r="P454" t="e">
        <f t="shared" si="61"/>
        <v>#REF!</v>
      </c>
      <c r="Q454" s="2" t="e">
        <f t="shared" ca="1" si="62"/>
        <v>#REF!</v>
      </c>
      <c r="R454" t="e">
        <f>IF(NOT(#REF!="Indskrevet"),"",IF(E454="",FALSE,AND(NOT(#REF!),VALUE(RIGHT(CONCATENATE(YEAR(E454)),2))=15)))</f>
        <v>#REF!</v>
      </c>
      <c r="S454" t="e">
        <f t="shared" si="59"/>
        <v>#REF!</v>
      </c>
      <c r="T454" t="e">
        <f t="shared" si="60"/>
        <v>#REF!</v>
      </c>
      <c r="U454" s="2" t="e">
        <f t="shared" si="63"/>
        <v>#REF!</v>
      </c>
      <c r="V454" s="2"/>
    </row>
    <row r="455" spans="1:22" x14ac:dyDescent="0.25">
      <c r="A455" t="s">
        <v>418</v>
      </c>
      <c r="B455" t="s">
        <v>419</v>
      </c>
      <c r="C455">
        <v>119.999999999998</v>
      </c>
      <c r="D455" t="s">
        <v>5317</v>
      </c>
      <c r="E455" s="1">
        <v>41646</v>
      </c>
      <c r="F455" t="s">
        <v>5328</v>
      </c>
      <c r="G455">
        <v>1</v>
      </c>
      <c r="H455" t="s">
        <v>5287</v>
      </c>
      <c r="I455" t="s">
        <v>5324</v>
      </c>
      <c r="J455" t="s">
        <v>5289</v>
      </c>
      <c r="K455" t="b">
        <f>LOOKUP(A455,'[1]UDDATA-1'!B:B,'[1]UDDATA-1'!A:A)&lt;&gt;LOOKUP(A455,'[1]UDDATA-2'!B:B,'[1]UDDATA-2'!A:A)</f>
        <v>0</v>
      </c>
      <c r="L455" t="str">
        <f t="shared" si="56"/>
        <v>Lineær algebra</v>
      </c>
      <c r="M455">
        <f t="shared" si="57"/>
        <v>4</v>
      </c>
      <c r="N455" t="str">
        <f t="shared" si="58"/>
        <v/>
      </c>
      <c r="O455" t="e">
        <f>IF(AND(A455&lt;&gt;A454,#REF!&lt;&gt;""),#REF!,"")</f>
        <v>#REF!</v>
      </c>
      <c r="P455" t="e">
        <f t="shared" si="61"/>
        <v>#REF!</v>
      </c>
      <c r="Q455" s="2" t="e">
        <f t="shared" ca="1" si="62"/>
        <v>#REF!</v>
      </c>
      <c r="R455" t="e">
        <f>IF(NOT(#REF!="Indskrevet"),"",IF(E455="",FALSE,AND(NOT(#REF!),VALUE(RIGHT(CONCATENATE(YEAR(E455)),2))=15)))</f>
        <v>#REF!</v>
      </c>
      <c r="S455" t="e">
        <f t="shared" si="59"/>
        <v>#REF!</v>
      </c>
      <c r="T455" t="e">
        <f t="shared" si="60"/>
        <v>#REF!</v>
      </c>
      <c r="U455" s="2" t="e">
        <f t="shared" si="63"/>
        <v>#REF!</v>
      </c>
      <c r="V455" s="2"/>
    </row>
    <row r="456" spans="1:22" x14ac:dyDescent="0.25">
      <c r="A456" t="s">
        <v>418</v>
      </c>
      <c r="B456" t="s">
        <v>419</v>
      </c>
      <c r="C456">
        <v>119.999999999998</v>
      </c>
      <c r="D456" t="s">
        <v>5317</v>
      </c>
      <c r="E456" s="1">
        <v>41823</v>
      </c>
      <c r="F456" t="s">
        <v>5329</v>
      </c>
      <c r="G456">
        <v>1</v>
      </c>
      <c r="H456" t="s">
        <v>5287</v>
      </c>
      <c r="I456" t="s">
        <v>5330</v>
      </c>
      <c r="J456" t="s">
        <v>5293</v>
      </c>
      <c r="K456" t="b">
        <f>LOOKUP(A456,'[1]UDDATA-1'!B:B,'[1]UDDATA-1'!A:A)&lt;&gt;LOOKUP(A456,'[1]UDDATA-2'!B:B,'[1]UDDATA-2'!A:A)</f>
        <v>0</v>
      </c>
      <c r="L456" t="str">
        <f t="shared" si="56"/>
        <v>Diskret matematik</v>
      </c>
      <c r="M456">
        <f t="shared" si="57"/>
        <v>4</v>
      </c>
      <c r="N456" t="str">
        <f t="shared" si="58"/>
        <v/>
      </c>
      <c r="O456" t="e">
        <f>IF(AND(A456&lt;&gt;A455,#REF!&lt;&gt;""),#REF!,"")</f>
        <v>#REF!</v>
      </c>
      <c r="P456" t="e">
        <f t="shared" si="61"/>
        <v>#REF!</v>
      </c>
      <c r="Q456" s="2" t="e">
        <f t="shared" ca="1" si="62"/>
        <v>#REF!</v>
      </c>
      <c r="R456" t="e">
        <f>IF(NOT(#REF!="Indskrevet"),"",IF(E456="",FALSE,AND(NOT(#REF!),VALUE(RIGHT(CONCATENATE(YEAR(E456)),2))=15)))</f>
        <v>#REF!</v>
      </c>
      <c r="S456" t="e">
        <f t="shared" si="59"/>
        <v>#REF!</v>
      </c>
      <c r="T456" t="e">
        <f t="shared" si="60"/>
        <v>#REF!</v>
      </c>
      <c r="U456" s="2" t="e">
        <f t="shared" si="63"/>
        <v>#REF!</v>
      </c>
      <c r="V456" s="2"/>
    </row>
    <row r="457" spans="1:22" x14ac:dyDescent="0.25">
      <c r="A457" t="s">
        <v>418</v>
      </c>
      <c r="B457" t="s">
        <v>419</v>
      </c>
      <c r="C457">
        <v>119.999999999998</v>
      </c>
      <c r="D457" t="s">
        <v>5317</v>
      </c>
      <c r="E457" s="1">
        <v>41813</v>
      </c>
      <c r="F457" t="s">
        <v>5331</v>
      </c>
      <c r="G457">
        <v>1</v>
      </c>
      <c r="H457" t="s">
        <v>5287</v>
      </c>
      <c r="I457" t="s">
        <v>5332</v>
      </c>
      <c r="J457" t="s">
        <v>5293</v>
      </c>
      <c r="K457" t="b">
        <f>LOOKUP(A457,'[1]UDDATA-1'!B:B,'[1]UDDATA-1'!A:A)&lt;&gt;LOOKUP(A457,'[1]UDDATA-2'!B:B,'[1]UDDATA-2'!A:A)</f>
        <v>0</v>
      </c>
      <c r="L457" t="str">
        <f t="shared" si="56"/>
        <v>Computerarkitektur</v>
      </c>
      <c r="M457">
        <f t="shared" si="57"/>
        <v>4</v>
      </c>
      <c r="N457" t="str">
        <f t="shared" si="58"/>
        <v/>
      </c>
      <c r="O457" t="e">
        <f>IF(AND(A457&lt;&gt;A456,#REF!&lt;&gt;""),#REF!,"")</f>
        <v>#REF!</v>
      </c>
      <c r="P457" t="e">
        <f t="shared" si="61"/>
        <v>#REF!</v>
      </c>
      <c r="Q457" s="2" t="e">
        <f t="shared" ca="1" si="62"/>
        <v>#REF!</v>
      </c>
      <c r="R457" t="e">
        <f>IF(NOT(#REF!="Indskrevet"),"",IF(E457="",FALSE,AND(NOT(#REF!),VALUE(RIGHT(CONCATENATE(YEAR(E457)),2))=15)))</f>
        <v>#REF!</v>
      </c>
      <c r="S457" t="e">
        <f t="shared" si="59"/>
        <v>#REF!</v>
      </c>
      <c r="T457" t="e">
        <f t="shared" si="60"/>
        <v>#REF!</v>
      </c>
      <c r="U457" s="2" t="e">
        <f t="shared" si="63"/>
        <v>#REF!</v>
      </c>
      <c r="V457" s="2"/>
    </row>
    <row r="458" spans="1:22" x14ac:dyDescent="0.25">
      <c r="A458" t="s">
        <v>418</v>
      </c>
      <c r="B458" t="s">
        <v>419</v>
      </c>
      <c r="C458">
        <v>119.999999999998</v>
      </c>
      <c r="D458" t="s">
        <v>5296</v>
      </c>
      <c r="E458" s="1">
        <v>41807</v>
      </c>
      <c r="F458" t="s">
        <v>5333</v>
      </c>
      <c r="G458">
        <v>1</v>
      </c>
      <c r="H458" t="s">
        <v>5287</v>
      </c>
      <c r="I458" t="s">
        <v>5334</v>
      </c>
      <c r="J458" t="s">
        <v>5293</v>
      </c>
      <c r="K458" t="b">
        <f>LOOKUP(A458,'[1]UDDATA-1'!B:B,'[1]UDDATA-1'!A:A)&lt;&gt;LOOKUP(A458,'[1]UDDATA-2'!B:B,'[1]UDDATA-2'!A:A)</f>
        <v>0</v>
      </c>
      <c r="L458" t="str">
        <f t="shared" si="56"/>
        <v>Objektorienteret programmering</v>
      </c>
      <c r="M458">
        <f t="shared" si="57"/>
        <v>7</v>
      </c>
      <c r="N458" t="str">
        <f t="shared" si="58"/>
        <v/>
      </c>
      <c r="O458" t="e">
        <f>IF(AND(A458&lt;&gt;A457,#REF!&lt;&gt;""),#REF!,"")</f>
        <v>#REF!</v>
      </c>
      <c r="P458" t="e">
        <f t="shared" si="61"/>
        <v>#REF!</v>
      </c>
      <c r="Q458" s="2" t="e">
        <f t="shared" ca="1" si="62"/>
        <v>#REF!</v>
      </c>
      <c r="R458" t="e">
        <f>IF(NOT(#REF!="Indskrevet"),"",IF(E458="",FALSE,AND(NOT(#REF!),VALUE(RIGHT(CONCATENATE(YEAR(E458)),2))=15)))</f>
        <v>#REF!</v>
      </c>
      <c r="S458" t="e">
        <f t="shared" si="59"/>
        <v>#REF!</v>
      </c>
      <c r="T458" t="e">
        <f t="shared" si="60"/>
        <v>#REF!</v>
      </c>
      <c r="U458" s="2" t="e">
        <f t="shared" si="63"/>
        <v>#REF!</v>
      </c>
      <c r="V458" s="2"/>
    </row>
    <row r="459" spans="1:22" x14ac:dyDescent="0.25">
      <c r="A459" t="s">
        <v>418</v>
      </c>
      <c r="B459" t="s">
        <v>419</v>
      </c>
      <c r="C459">
        <v>119.999999999998</v>
      </c>
      <c r="D459" t="s">
        <v>5285</v>
      </c>
      <c r="E459" s="1">
        <v>42031</v>
      </c>
      <c r="F459" t="s">
        <v>5339</v>
      </c>
      <c r="G459">
        <v>1</v>
      </c>
      <c r="H459" t="s">
        <v>5287</v>
      </c>
      <c r="I459" t="s">
        <v>5340</v>
      </c>
      <c r="J459" t="s">
        <v>5299</v>
      </c>
      <c r="K459" t="b">
        <f>LOOKUP(A459,'[1]UDDATA-1'!B:B,'[1]UDDATA-1'!A:A)&lt;&gt;LOOKUP(A459,'[1]UDDATA-2'!B:B,'[1]UDDATA-2'!A:A)</f>
        <v>0</v>
      </c>
      <c r="L459" t="str">
        <f t="shared" si="56"/>
        <v>Algoritmik og datastrukturer</v>
      </c>
      <c r="M459">
        <f t="shared" si="57"/>
        <v>2</v>
      </c>
      <c r="N459" t="str">
        <f t="shared" si="58"/>
        <v/>
      </c>
      <c r="O459" t="e">
        <f>IF(AND(A459&lt;&gt;A458,#REF!&lt;&gt;""),#REF!,"")</f>
        <v>#REF!</v>
      </c>
      <c r="P459" t="e">
        <f t="shared" si="61"/>
        <v>#REF!</v>
      </c>
      <c r="Q459" s="2" t="e">
        <f t="shared" ca="1" si="62"/>
        <v>#REF!</v>
      </c>
      <c r="R459" t="e">
        <f>IF(NOT(#REF!="Indskrevet"),"",IF(E459="",FALSE,AND(NOT(#REF!),VALUE(RIGHT(CONCATENATE(YEAR(E459)),2))=15)))</f>
        <v>#REF!</v>
      </c>
      <c r="S459" t="e">
        <f t="shared" si="59"/>
        <v>#REF!</v>
      </c>
      <c r="T459" t="e">
        <f t="shared" si="60"/>
        <v>#REF!</v>
      </c>
      <c r="U459" s="2" t="e">
        <f t="shared" si="63"/>
        <v>#REF!</v>
      </c>
      <c r="V459" s="2"/>
    </row>
    <row r="460" spans="1:22" x14ac:dyDescent="0.25">
      <c r="A460" t="s">
        <v>418</v>
      </c>
      <c r="B460" t="s">
        <v>419</v>
      </c>
      <c r="C460">
        <v>119.999999999998</v>
      </c>
      <c r="D460" t="s">
        <v>5317</v>
      </c>
      <c r="E460" s="1">
        <v>42172</v>
      </c>
      <c r="F460" t="s">
        <v>5341</v>
      </c>
      <c r="G460">
        <v>1</v>
      </c>
      <c r="H460" t="s">
        <v>5287</v>
      </c>
      <c r="I460" t="s">
        <v>5342</v>
      </c>
      <c r="J460" t="s">
        <v>5303</v>
      </c>
      <c r="K460" t="b">
        <f>LOOKUP(A460,'[1]UDDATA-1'!B:B,'[1]UDDATA-1'!A:A)&lt;&gt;LOOKUP(A460,'[1]UDDATA-2'!B:B,'[1]UDDATA-2'!A:A)</f>
        <v>0</v>
      </c>
      <c r="L460" t="str">
        <f t="shared" si="56"/>
        <v>Syntaks og semantik</v>
      </c>
      <c r="M460">
        <f t="shared" si="57"/>
        <v>4</v>
      </c>
      <c r="N460" t="str">
        <f t="shared" si="58"/>
        <v/>
      </c>
      <c r="O460" t="e">
        <f>IF(AND(A460&lt;&gt;A459,#REF!&lt;&gt;""),#REF!,"")</f>
        <v>#REF!</v>
      </c>
      <c r="P460" t="e">
        <f t="shared" si="61"/>
        <v>#REF!</v>
      </c>
      <c r="Q460" s="2" t="e">
        <f t="shared" ca="1" si="62"/>
        <v>#REF!</v>
      </c>
      <c r="R460" t="e">
        <f>IF(NOT(#REF!="Indskrevet"),"",IF(E460="",FALSE,AND(NOT(#REF!),VALUE(RIGHT(CONCATENATE(YEAR(E460)),2))=15)))</f>
        <v>#REF!</v>
      </c>
      <c r="S460" t="e">
        <f t="shared" si="59"/>
        <v>#REF!</v>
      </c>
      <c r="T460" t="e">
        <f t="shared" si="60"/>
        <v>#REF!</v>
      </c>
      <c r="U460" s="2" t="e">
        <f t="shared" si="63"/>
        <v>#REF!</v>
      </c>
      <c r="V460" s="2"/>
    </row>
    <row r="461" spans="1:22" x14ac:dyDescent="0.25">
      <c r="A461" t="s">
        <v>420</v>
      </c>
      <c r="B461" t="s">
        <v>421</v>
      </c>
      <c r="C461">
        <v>114.999999999998</v>
      </c>
      <c r="K461" t="b">
        <f>LOOKUP(A461,'[1]UDDATA-1'!B:B,'[1]UDDATA-1'!A:A)&lt;&gt;LOOKUP(A461,'[1]UDDATA-2'!B:B,'[1]UDDATA-2'!A:A)</f>
        <v>0</v>
      </c>
      <c r="L461" t="str">
        <f t="shared" si="56"/>
        <v/>
      </c>
      <c r="M461" t="str">
        <f t="shared" si="57"/>
        <v/>
      </c>
      <c r="N461" t="str">
        <f t="shared" si="58"/>
        <v/>
      </c>
      <c r="O461" t="e">
        <f>IF(AND(A461&lt;&gt;A460,#REF!&lt;&gt;""),#REF!,"")</f>
        <v>#REF!</v>
      </c>
      <c r="P461" t="e">
        <f t="shared" si="61"/>
        <v>#REF!</v>
      </c>
      <c r="Q461" s="2" t="e">
        <f t="shared" ca="1" si="62"/>
        <v>#REF!</v>
      </c>
      <c r="R461" t="e">
        <f>IF(NOT(#REF!="Indskrevet"),"",IF(E461="",FALSE,AND(NOT(#REF!),VALUE(RIGHT(CONCATENATE(YEAR(E461)),2))=15)))</f>
        <v>#REF!</v>
      </c>
      <c r="S461" t="e">
        <f t="shared" si="59"/>
        <v>#REF!</v>
      </c>
      <c r="T461" t="e">
        <f t="shared" si="60"/>
        <v>#REF!</v>
      </c>
      <c r="U461" s="2" t="e">
        <f t="shared" si="63"/>
        <v>#REF!</v>
      </c>
      <c r="V461" s="2"/>
    </row>
    <row r="462" spans="1:22" x14ac:dyDescent="0.25">
      <c r="A462" t="s">
        <v>425</v>
      </c>
      <c r="B462" t="s">
        <v>426</v>
      </c>
      <c r="C462">
        <v>94.999999999997996</v>
      </c>
      <c r="D462" t="s">
        <v>5296</v>
      </c>
      <c r="E462" s="1">
        <v>41652</v>
      </c>
      <c r="F462" t="s">
        <v>5286</v>
      </c>
      <c r="G462">
        <v>1</v>
      </c>
      <c r="H462" t="s">
        <v>5287</v>
      </c>
      <c r="I462" t="s">
        <v>5288</v>
      </c>
      <c r="J462" t="s">
        <v>5289</v>
      </c>
      <c r="K462" t="b">
        <f>LOOKUP(A462,'[1]UDDATA-1'!B:B,'[1]UDDATA-1'!A:A)&lt;&gt;LOOKUP(A462,'[1]UDDATA-2'!B:B,'[1]UDDATA-2'!A:A)</f>
        <v>0</v>
      </c>
      <c r="L462" t="str">
        <f t="shared" si="56"/>
        <v>Grundlæggende programmering</v>
      </c>
      <c r="M462">
        <f t="shared" si="57"/>
        <v>7</v>
      </c>
      <c r="N462" t="str">
        <f t="shared" si="58"/>
        <v/>
      </c>
      <c r="O462" t="e">
        <f>IF(AND(A462&lt;&gt;A461,#REF!&lt;&gt;""),#REF!,"")</f>
        <v>#REF!</v>
      </c>
      <c r="P462" t="e">
        <f t="shared" si="61"/>
        <v>#REF!</v>
      </c>
      <c r="Q462" s="2" t="e">
        <f t="shared" ca="1" si="62"/>
        <v>#REF!</v>
      </c>
      <c r="R462" t="e">
        <f>IF(NOT(#REF!="Indskrevet"),"",IF(E462="",FALSE,AND(NOT(#REF!),VALUE(RIGHT(CONCATENATE(YEAR(E462)),2))=15)))</f>
        <v>#REF!</v>
      </c>
      <c r="S462" t="e">
        <f t="shared" si="59"/>
        <v>#REF!</v>
      </c>
      <c r="T462" t="e">
        <f t="shared" si="60"/>
        <v>#REF!</v>
      </c>
      <c r="U462" s="2" t="e">
        <f t="shared" si="63"/>
        <v>#REF!</v>
      </c>
      <c r="V462" s="2"/>
    </row>
    <row r="463" spans="1:22" x14ac:dyDescent="0.25">
      <c r="A463" t="s">
        <v>425</v>
      </c>
      <c r="B463" t="s">
        <v>426</v>
      </c>
      <c r="C463">
        <v>94.999999999997996</v>
      </c>
      <c r="D463" t="s">
        <v>5296</v>
      </c>
      <c r="E463" s="1">
        <v>41815</v>
      </c>
      <c r="F463" t="s">
        <v>5291</v>
      </c>
      <c r="G463">
        <v>1</v>
      </c>
      <c r="H463" t="s">
        <v>5287</v>
      </c>
      <c r="I463" t="s">
        <v>5292</v>
      </c>
      <c r="J463" t="s">
        <v>5293</v>
      </c>
      <c r="K463" t="b">
        <f>LOOKUP(A463,'[1]UDDATA-1'!B:B,'[1]UDDATA-1'!A:A)&lt;&gt;LOOKUP(A463,'[1]UDDATA-2'!B:B,'[1]UDDATA-2'!A:A)</f>
        <v>0</v>
      </c>
      <c r="L463" t="str">
        <f t="shared" si="56"/>
        <v>Matematik til multimedie-applikationer</v>
      </c>
      <c r="M463">
        <f t="shared" si="57"/>
        <v>7</v>
      </c>
      <c r="N463" t="str">
        <f t="shared" si="58"/>
        <v/>
      </c>
      <c r="O463" t="e">
        <f>IF(AND(A463&lt;&gt;A462,#REF!&lt;&gt;""),#REF!,"")</f>
        <v>#REF!</v>
      </c>
      <c r="P463" t="e">
        <f t="shared" si="61"/>
        <v>#REF!</v>
      </c>
      <c r="Q463" s="2" t="e">
        <f t="shared" ca="1" si="62"/>
        <v>#REF!</v>
      </c>
      <c r="R463" t="e">
        <f>IF(NOT(#REF!="Indskrevet"),"",IF(E463="",FALSE,AND(NOT(#REF!),VALUE(RIGHT(CONCATENATE(YEAR(E463)),2))=15)))</f>
        <v>#REF!</v>
      </c>
      <c r="S463" t="e">
        <f t="shared" si="59"/>
        <v>#REF!</v>
      </c>
      <c r="T463" t="e">
        <f t="shared" si="60"/>
        <v>#REF!</v>
      </c>
      <c r="U463" s="2" t="e">
        <f t="shared" si="63"/>
        <v>#REF!</v>
      </c>
      <c r="V463" s="2"/>
    </row>
    <row r="464" spans="1:22" x14ac:dyDescent="0.25">
      <c r="A464" t="s">
        <v>425</v>
      </c>
      <c r="B464" t="s">
        <v>426</v>
      </c>
      <c r="C464">
        <v>94.999999999997996</v>
      </c>
      <c r="D464" t="s">
        <v>5306</v>
      </c>
      <c r="E464" s="1">
        <v>41824</v>
      </c>
      <c r="F464" t="s">
        <v>5294</v>
      </c>
      <c r="G464">
        <v>1</v>
      </c>
      <c r="H464" t="s">
        <v>5307</v>
      </c>
      <c r="I464" t="s">
        <v>5295</v>
      </c>
      <c r="J464" t="s">
        <v>5293</v>
      </c>
      <c r="K464" t="b">
        <f>LOOKUP(A464,'[1]UDDATA-1'!B:B,'[1]UDDATA-1'!A:A)&lt;&gt;LOOKUP(A464,'[1]UDDATA-2'!B:B,'[1]UDDATA-2'!A:A)</f>
        <v>0</v>
      </c>
      <c r="L464" t="str">
        <f t="shared" si="56"/>
        <v>Fysisk interface design</v>
      </c>
      <c r="M464">
        <f t="shared" si="57"/>
        <v>0</v>
      </c>
      <c r="N464" t="str">
        <f t="shared" si="58"/>
        <v/>
      </c>
      <c r="O464" t="e">
        <f>IF(AND(A464&lt;&gt;A463,#REF!&lt;&gt;""),#REF!,"")</f>
        <v>#REF!</v>
      </c>
      <c r="P464" t="e">
        <f t="shared" si="61"/>
        <v>#REF!</v>
      </c>
      <c r="Q464" s="2" t="e">
        <f t="shared" ca="1" si="62"/>
        <v>#REF!</v>
      </c>
      <c r="R464" t="e">
        <f>IF(NOT(#REF!="Indskrevet"),"",IF(E464="",FALSE,AND(NOT(#REF!),VALUE(RIGHT(CONCATENATE(YEAR(E464)),2))=15)))</f>
        <v>#REF!</v>
      </c>
      <c r="S464" t="e">
        <f t="shared" si="59"/>
        <v>#REF!</v>
      </c>
      <c r="T464" t="e">
        <f t="shared" si="60"/>
        <v>#REF!</v>
      </c>
      <c r="U464" s="2" t="e">
        <f t="shared" si="63"/>
        <v>#REF!</v>
      </c>
      <c r="V464" s="2"/>
    </row>
    <row r="465" spans="1:22" x14ac:dyDescent="0.25">
      <c r="A465" t="s">
        <v>425</v>
      </c>
      <c r="B465" t="s">
        <v>426</v>
      </c>
      <c r="C465">
        <v>94.999999999997996</v>
      </c>
      <c r="D465" t="s">
        <v>5285</v>
      </c>
      <c r="E465" s="1">
        <v>41897</v>
      </c>
      <c r="F465" t="s">
        <v>5294</v>
      </c>
      <c r="G465">
        <v>2</v>
      </c>
      <c r="H465" t="s">
        <v>5287</v>
      </c>
      <c r="I465" t="s">
        <v>5295</v>
      </c>
      <c r="J465" t="s">
        <v>5299</v>
      </c>
      <c r="K465" t="b">
        <f>LOOKUP(A465,'[1]UDDATA-1'!B:B,'[1]UDDATA-1'!A:A)&lt;&gt;LOOKUP(A465,'[1]UDDATA-2'!B:B,'[1]UDDATA-2'!A:A)</f>
        <v>0</v>
      </c>
      <c r="L465" t="str">
        <f t="shared" si="56"/>
        <v/>
      </c>
      <c r="M465" t="str">
        <f t="shared" si="57"/>
        <v/>
      </c>
      <c r="N465" t="str">
        <f t="shared" si="58"/>
        <v/>
      </c>
      <c r="O465" t="e">
        <f>IF(AND(A465&lt;&gt;A464,#REF!&lt;&gt;""),#REF!,"")</f>
        <v>#REF!</v>
      </c>
      <c r="P465" t="e">
        <f t="shared" si="61"/>
        <v>#REF!</v>
      </c>
      <c r="Q465" s="2" t="e">
        <f t="shared" ca="1" si="62"/>
        <v>#REF!</v>
      </c>
      <c r="R465" t="e">
        <f>IF(NOT(#REF!="Indskrevet"),"",IF(E465="",FALSE,AND(NOT(#REF!),VALUE(RIGHT(CONCATENATE(YEAR(E465)),2))=15)))</f>
        <v>#REF!</v>
      </c>
      <c r="S465" t="e">
        <f t="shared" si="59"/>
        <v>#REF!</v>
      </c>
      <c r="T465" t="e">
        <f t="shared" si="60"/>
        <v>#REF!</v>
      </c>
      <c r="U465" s="2" t="e">
        <f t="shared" si="63"/>
        <v>#REF!</v>
      </c>
      <c r="V465" s="2"/>
    </row>
    <row r="466" spans="1:22" x14ac:dyDescent="0.25">
      <c r="A466" t="s">
        <v>425</v>
      </c>
      <c r="B466" t="s">
        <v>426</v>
      </c>
      <c r="C466">
        <v>94.999999999997996</v>
      </c>
      <c r="D466" t="s">
        <v>5306</v>
      </c>
      <c r="E466" s="1">
        <v>42151</v>
      </c>
      <c r="F466" t="s">
        <v>5297</v>
      </c>
      <c r="G466">
        <v>1</v>
      </c>
      <c r="H466" t="s">
        <v>5307</v>
      </c>
      <c r="I466" t="s">
        <v>5298</v>
      </c>
      <c r="J466" t="s">
        <v>5303</v>
      </c>
      <c r="K466" t="b">
        <f>LOOKUP(A466,'[1]UDDATA-1'!B:B,'[1]UDDATA-1'!A:A)&lt;&gt;LOOKUP(A466,'[1]UDDATA-2'!B:B,'[1]UDDATA-2'!A:A)</f>
        <v>0</v>
      </c>
      <c r="L466" t="str">
        <f t="shared" si="56"/>
        <v>Proceduremæssig programmering</v>
      </c>
      <c r="M466">
        <f t="shared" si="57"/>
        <v>0</v>
      </c>
      <c r="N466" t="str">
        <f t="shared" si="58"/>
        <v/>
      </c>
      <c r="O466" t="e">
        <f>IF(AND(A466&lt;&gt;A465,#REF!&lt;&gt;""),#REF!,"")</f>
        <v>#REF!</v>
      </c>
      <c r="P466" t="e">
        <f t="shared" si="61"/>
        <v>#REF!</v>
      </c>
      <c r="Q466" s="2" t="e">
        <f t="shared" ca="1" si="62"/>
        <v>#REF!</v>
      </c>
      <c r="R466" t="e">
        <f>IF(NOT(#REF!="Indskrevet"),"",IF(E466="",FALSE,AND(NOT(#REF!),VALUE(RIGHT(CONCATENATE(YEAR(E466)),2))=15)))</f>
        <v>#REF!</v>
      </c>
      <c r="S466" t="e">
        <f t="shared" si="59"/>
        <v>#REF!</v>
      </c>
      <c r="T466" t="e">
        <f t="shared" si="60"/>
        <v>#REF!</v>
      </c>
      <c r="U466" s="2" t="e">
        <f t="shared" si="63"/>
        <v>#REF!</v>
      </c>
      <c r="V466" s="2"/>
    </row>
    <row r="467" spans="1:22" x14ac:dyDescent="0.25">
      <c r="A467" t="s">
        <v>425</v>
      </c>
      <c r="B467" t="s">
        <v>426</v>
      </c>
      <c r="C467">
        <v>94.999999999997996</v>
      </c>
      <c r="D467" t="s">
        <v>5285</v>
      </c>
      <c r="E467" s="1">
        <v>42258</v>
      </c>
      <c r="F467" t="s">
        <v>5297</v>
      </c>
      <c r="G467">
        <v>2</v>
      </c>
      <c r="H467" t="s">
        <v>5287</v>
      </c>
      <c r="I467" t="s">
        <v>5298</v>
      </c>
      <c r="J467" t="s">
        <v>5315</v>
      </c>
      <c r="K467" t="b">
        <f>LOOKUP(A467,'[1]UDDATA-1'!B:B,'[1]UDDATA-1'!A:A)&lt;&gt;LOOKUP(A467,'[1]UDDATA-2'!B:B,'[1]UDDATA-2'!A:A)</f>
        <v>0</v>
      </c>
      <c r="L467" t="str">
        <f t="shared" si="56"/>
        <v/>
      </c>
      <c r="M467" t="str">
        <f t="shared" si="57"/>
        <v/>
      </c>
      <c r="N467" t="str">
        <f t="shared" si="58"/>
        <v/>
      </c>
      <c r="O467" t="e">
        <f>IF(AND(A467&lt;&gt;A466,#REF!&lt;&gt;""),#REF!,"")</f>
        <v>#REF!</v>
      </c>
      <c r="P467" t="e">
        <f t="shared" si="61"/>
        <v>#REF!</v>
      </c>
      <c r="Q467" s="2" t="e">
        <f t="shared" ca="1" si="62"/>
        <v>#REF!</v>
      </c>
      <c r="R467" t="e">
        <f>IF(NOT(#REF!="Indskrevet"),"",IF(E467="",FALSE,AND(NOT(#REF!),VALUE(RIGHT(CONCATENATE(YEAR(E467)),2))=15)))</f>
        <v>#REF!</v>
      </c>
      <c r="S467" t="e">
        <f t="shared" si="59"/>
        <v>#REF!</v>
      </c>
      <c r="T467" t="e">
        <f t="shared" si="60"/>
        <v>#REF!</v>
      </c>
      <c r="U467" s="2" t="e">
        <f t="shared" si="63"/>
        <v>#REF!</v>
      </c>
      <c r="V467" s="2"/>
    </row>
    <row r="468" spans="1:22" x14ac:dyDescent="0.25">
      <c r="A468" t="s">
        <v>425</v>
      </c>
      <c r="B468" t="s">
        <v>426</v>
      </c>
      <c r="C468">
        <v>94.999999999997996</v>
      </c>
      <c r="D468" t="s">
        <v>5317</v>
      </c>
      <c r="E468" s="1">
        <v>42163</v>
      </c>
      <c r="F468" t="s">
        <v>5301</v>
      </c>
      <c r="G468">
        <v>1</v>
      </c>
      <c r="H468" t="s">
        <v>5287</v>
      </c>
      <c r="I468" t="s">
        <v>5302</v>
      </c>
      <c r="J468" t="s">
        <v>5303</v>
      </c>
      <c r="K468" t="b">
        <f>LOOKUP(A468,'[1]UDDATA-1'!B:B,'[1]UDDATA-1'!A:A)&lt;&gt;LOOKUP(A468,'[1]UDDATA-2'!B:B,'[1]UDDATA-2'!A:A)</f>
        <v>0</v>
      </c>
      <c r="L468" t="str">
        <f t="shared" si="56"/>
        <v>Lyd- og musikbehandling</v>
      </c>
      <c r="M468">
        <f t="shared" si="57"/>
        <v>4</v>
      </c>
      <c r="N468" t="str">
        <f t="shared" si="58"/>
        <v/>
      </c>
      <c r="O468" t="e">
        <f>IF(AND(A468&lt;&gt;A467,#REF!&lt;&gt;""),#REF!,"")</f>
        <v>#REF!</v>
      </c>
      <c r="P468" t="e">
        <f t="shared" si="61"/>
        <v>#REF!</v>
      </c>
      <c r="Q468" s="2" t="e">
        <f t="shared" ca="1" si="62"/>
        <v>#REF!</v>
      </c>
      <c r="R468" t="e">
        <f>IF(NOT(#REF!="Indskrevet"),"",IF(E468="",FALSE,AND(NOT(#REF!),VALUE(RIGHT(CONCATENATE(YEAR(E468)),2))=15)))</f>
        <v>#REF!</v>
      </c>
      <c r="S468" t="e">
        <f t="shared" si="59"/>
        <v>#REF!</v>
      </c>
      <c r="T468" t="e">
        <f t="shared" si="60"/>
        <v>#REF!</v>
      </c>
      <c r="U468" s="2" t="e">
        <f t="shared" si="63"/>
        <v>#REF!</v>
      </c>
      <c r="V468" s="2"/>
    </row>
    <row r="469" spans="1:22" x14ac:dyDescent="0.25">
      <c r="A469" t="s">
        <v>425</v>
      </c>
      <c r="B469" t="s">
        <v>426</v>
      </c>
      <c r="C469">
        <v>94.999999999997996</v>
      </c>
      <c r="D469" t="s">
        <v>5306</v>
      </c>
      <c r="E469" s="1">
        <v>42171</v>
      </c>
      <c r="F469" t="s">
        <v>5304</v>
      </c>
      <c r="G469">
        <v>1</v>
      </c>
      <c r="H469" t="s">
        <v>5307</v>
      </c>
      <c r="I469" t="s">
        <v>5305</v>
      </c>
      <c r="J469" t="s">
        <v>5303</v>
      </c>
      <c r="K469" t="b">
        <f>LOOKUP(A469,'[1]UDDATA-1'!B:B,'[1]UDDATA-1'!A:A)&lt;&gt;LOOKUP(A469,'[1]UDDATA-2'!B:B,'[1]UDDATA-2'!A:A)</f>
        <v>0</v>
      </c>
      <c r="L469" t="str">
        <f t="shared" si="56"/>
        <v>Objektorienteret Software Engineering</v>
      </c>
      <c r="M469">
        <f t="shared" si="57"/>
        <v>0</v>
      </c>
      <c r="N469" t="str">
        <f t="shared" si="58"/>
        <v/>
      </c>
      <c r="O469" t="e">
        <f>IF(AND(A469&lt;&gt;A468,#REF!&lt;&gt;""),#REF!,"")</f>
        <v>#REF!</v>
      </c>
      <c r="P469" t="e">
        <f t="shared" si="61"/>
        <v>#REF!</v>
      </c>
      <c r="Q469" s="2" t="e">
        <f t="shared" ca="1" si="62"/>
        <v>#REF!</v>
      </c>
      <c r="R469" t="e">
        <f>IF(NOT(#REF!="Indskrevet"),"",IF(E469="",FALSE,AND(NOT(#REF!),VALUE(RIGHT(CONCATENATE(YEAR(E469)),2))=15)))</f>
        <v>#REF!</v>
      </c>
      <c r="S469" t="e">
        <f t="shared" si="59"/>
        <v>#REF!</v>
      </c>
      <c r="T469" t="e">
        <f t="shared" si="60"/>
        <v>#REF!</v>
      </c>
      <c r="U469" s="2" t="e">
        <f t="shared" si="63"/>
        <v>#REF!</v>
      </c>
      <c r="V469" s="2"/>
    </row>
    <row r="470" spans="1:22" x14ac:dyDescent="0.25">
      <c r="A470" t="s">
        <v>425</v>
      </c>
      <c r="B470" t="s">
        <v>426</v>
      </c>
      <c r="C470">
        <v>94.999999999997996</v>
      </c>
      <c r="D470" t="s">
        <v>5318</v>
      </c>
      <c r="E470" s="1">
        <v>42256</v>
      </c>
      <c r="F470" t="s">
        <v>5304</v>
      </c>
      <c r="G470">
        <v>2</v>
      </c>
      <c r="H470" t="s">
        <v>5287</v>
      </c>
      <c r="I470" t="s">
        <v>5305</v>
      </c>
      <c r="J470" t="s">
        <v>5315</v>
      </c>
      <c r="K470" t="b">
        <f>LOOKUP(A470,'[1]UDDATA-1'!B:B,'[1]UDDATA-1'!A:A)&lt;&gt;LOOKUP(A470,'[1]UDDATA-2'!B:B,'[1]UDDATA-2'!A:A)</f>
        <v>0</v>
      </c>
      <c r="L470" t="str">
        <f t="shared" si="56"/>
        <v/>
      </c>
      <c r="M470" t="str">
        <f t="shared" si="57"/>
        <v/>
      </c>
      <c r="N470" t="str">
        <f t="shared" si="58"/>
        <v/>
      </c>
      <c r="O470" t="e">
        <f>IF(AND(A470&lt;&gt;A469,#REF!&lt;&gt;""),#REF!,"")</f>
        <v>#REF!</v>
      </c>
      <c r="P470" t="e">
        <f t="shared" si="61"/>
        <v>#REF!</v>
      </c>
      <c r="Q470" s="2" t="e">
        <f t="shared" ca="1" si="62"/>
        <v>#REF!</v>
      </c>
      <c r="R470" t="e">
        <f>IF(NOT(#REF!="Indskrevet"),"",IF(E470="",FALSE,AND(NOT(#REF!),VALUE(RIGHT(CONCATENATE(YEAR(E470)),2))=15)))</f>
        <v>#REF!</v>
      </c>
      <c r="S470" t="e">
        <f t="shared" si="59"/>
        <v>#REF!</v>
      </c>
      <c r="T470" t="e">
        <f t="shared" si="60"/>
        <v>#REF!</v>
      </c>
      <c r="U470" s="2" t="e">
        <f t="shared" si="63"/>
        <v>#REF!</v>
      </c>
      <c r="V470" s="2"/>
    </row>
    <row r="471" spans="1:22" x14ac:dyDescent="0.25">
      <c r="A471" t="s">
        <v>429</v>
      </c>
      <c r="B471" t="s">
        <v>430</v>
      </c>
      <c r="C471">
        <v>164.99999999999699</v>
      </c>
      <c r="D471" t="s">
        <v>5300</v>
      </c>
      <c r="E471" s="1">
        <v>41316</v>
      </c>
      <c r="F471" t="s">
        <v>5308</v>
      </c>
      <c r="G471">
        <v>1</v>
      </c>
      <c r="H471" t="s">
        <v>5287</v>
      </c>
      <c r="I471" t="s">
        <v>5288</v>
      </c>
      <c r="J471" t="s">
        <v>5289</v>
      </c>
      <c r="K471" t="b">
        <f>LOOKUP(A471,'[1]UDDATA-1'!B:B,'[1]UDDATA-1'!A:A)&lt;&gt;LOOKUP(A471,'[1]UDDATA-2'!B:B,'[1]UDDATA-2'!A:A)</f>
        <v>0</v>
      </c>
      <c r="L471" t="str">
        <f t="shared" si="56"/>
        <v>Grundlæggende programmering</v>
      </c>
      <c r="M471">
        <f t="shared" si="57"/>
        <v>12</v>
      </c>
      <c r="N471" t="str">
        <f t="shared" si="58"/>
        <v/>
      </c>
      <c r="O471" t="e">
        <f>IF(AND(A471&lt;&gt;A470,#REF!&lt;&gt;""),#REF!,"")</f>
        <v>#REF!</v>
      </c>
      <c r="P471" t="e">
        <f t="shared" si="61"/>
        <v>#REF!</v>
      </c>
      <c r="Q471" s="2" t="e">
        <f t="shared" ca="1" si="62"/>
        <v>#REF!</v>
      </c>
      <c r="R471" t="e">
        <f>IF(NOT(#REF!="Indskrevet"),"",IF(E471="",FALSE,AND(NOT(#REF!),VALUE(RIGHT(CONCATENATE(YEAR(E471)),2))=15)))</f>
        <v>#REF!</v>
      </c>
      <c r="S471" t="e">
        <f t="shared" si="59"/>
        <v>#REF!</v>
      </c>
      <c r="T471" t="e">
        <f t="shared" si="60"/>
        <v>#REF!</v>
      </c>
      <c r="U471" s="2" t="e">
        <f t="shared" si="63"/>
        <v>#REF!</v>
      </c>
      <c r="V471" s="2"/>
    </row>
    <row r="472" spans="1:22" x14ac:dyDescent="0.25">
      <c r="A472" t="s">
        <v>429</v>
      </c>
      <c r="B472" t="s">
        <v>430</v>
      </c>
      <c r="C472">
        <v>164.99999999999699</v>
      </c>
      <c r="D472" t="s">
        <v>5318</v>
      </c>
      <c r="E472" s="1">
        <v>41452</v>
      </c>
      <c r="F472" t="s">
        <v>5309</v>
      </c>
      <c r="G472">
        <v>1</v>
      </c>
      <c r="H472" t="s">
        <v>5307</v>
      </c>
      <c r="I472" t="s">
        <v>5292</v>
      </c>
      <c r="J472" t="s">
        <v>5293</v>
      </c>
      <c r="K472" t="b">
        <f>LOOKUP(A472,'[1]UDDATA-1'!B:B,'[1]UDDATA-1'!A:A)&lt;&gt;LOOKUP(A472,'[1]UDDATA-2'!B:B,'[1]UDDATA-2'!A:A)</f>
        <v>0</v>
      </c>
      <c r="L472" t="str">
        <f t="shared" si="56"/>
        <v>Matematik til multimedie-applikationer</v>
      </c>
      <c r="M472" t="str">
        <f t="shared" si="57"/>
        <v/>
      </c>
      <c r="N472" t="str">
        <f t="shared" si="58"/>
        <v>U</v>
      </c>
      <c r="O472" t="e">
        <f>IF(AND(A472&lt;&gt;A471,#REF!&lt;&gt;""),#REF!,"")</f>
        <v>#REF!</v>
      </c>
      <c r="P472" t="e">
        <f t="shared" si="61"/>
        <v>#REF!</v>
      </c>
      <c r="Q472" s="2" t="e">
        <f t="shared" ca="1" si="62"/>
        <v>#REF!</v>
      </c>
      <c r="R472" t="e">
        <f>IF(NOT(#REF!="Indskrevet"),"",IF(E472="",FALSE,AND(NOT(#REF!),VALUE(RIGHT(CONCATENATE(YEAR(E472)),2))=15)))</f>
        <v>#REF!</v>
      </c>
      <c r="S472" t="e">
        <f t="shared" si="59"/>
        <v>#REF!</v>
      </c>
      <c r="T472" t="e">
        <f t="shared" si="60"/>
        <v>#REF!</v>
      </c>
      <c r="U472" s="2" t="e">
        <f t="shared" si="63"/>
        <v>#REF!</v>
      </c>
      <c r="V472" s="2"/>
    </row>
    <row r="473" spans="1:22" x14ac:dyDescent="0.25">
      <c r="A473" t="s">
        <v>429</v>
      </c>
      <c r="B473" t="s">
        <v>430</v>
      </c>
      <c r="C473">
        <v>164.99999999999699</v>
      </c>
      <c r="D473" t="s">
        <v>5285</v>
      </c>
      <c r="E473" s="1">
        <v>42178</v>
      </c>
      <c r="F473" t="s">
        <v>5309</v>
      </c>
      <c r="G473">
        <v>2</v>
      </c>
      <c r="H473" t="s">
        <v>5287</v>
      </c>
      <c r="I473" t="s">
        <v>5292</v>
      </c>
      <c r="J473" t="s">
        <v>5313</v>
      </c>
      <c r="K473" t="b">
        <f>LOOKUP(A473,'[1]UDDATA-1'!B:B,'[1]UDDATA-1'!A:A)&lt;&gt;LOOKUP(A473,'[1]UDDATA-2'!B:B,'[1]UDDATA-2'!A:A)</f>
        <v>0</v>
      </c>
      <c r="L473" t="str">
        <f t="shared" si="56"/>
        <v/>
      </c>
      <c r="M473" t="str">
        <f t="shared" si="57"/>
        <v/>
      </c>
      <c r="N473" t="str">
        <f t="shared" si="58"/>
        <v/>
      </c>
      <c r="O473" t="e">
        <f>IF(AND(A473&lt;&gt;A472,#REF!&lt;&gt;""),#REF!,"")</f>
        <v>#REF!</v>
      </c>
      <c r="P473" t="e">
        <f t="shared" si="61"/>
        <v>#REF!</v>
      </c>
      <c r="Q473" s="2" t="e">
        <f t="shared" ca="1" si="62"/>
        <v>#REF!</v>
      </c>
      <c r="R473" t="e">
        <f>IF(NOT(#REF!="Indskrevet"),"",IF(E473="",FALSE,AND(NOT(#REF!),VALUE(RIGHT(CONCATENATE(YEAR(E473)),2))=15)))</f>
        <v>#REF!</v>
      </c>
      <c r="S473" t="e">
        <f t="shared" si="59"/>
        <v>#REF!</v>
      </c>
      <c r="T473" t="e">
        <f t="shared" si="60"/>
        <v>#REF!</v>
      </c>
      <c r="U473" s="2" t="e">
        <f t="shared" si="63"/>
        <v>#REF!</v>
      </c>
      <c r="V473" s="2"/>
    </row>
    <row r="474" spans="1:22" x14ac:dyDescent="0.25">
      <c r="A474" t="s">
        <v>429</v>
      </c>
      <c r="B474" t="s">
        <v>430</v>
      </c>
      <c r="C474">
        <v>164.99999999999699</v>
      </c>
      <c r="D474" t="s">
        <v>5296</v>
      </c>
      <c r="E474" s="1">
        <v>41484</v>
      </c>
      <c r="F474" t="s">
        <v>5310</v>
      </c>
      <c r="G474">
        <v>1</v>
      </c>
      <c r="H474" t="s">
        <v>5287</v>
      </c>
      <c r="I474" t="s">
        <v>5295</v>
      </c>
      <c r="J474" t="s">
        <v>5293</v>
      </c>
      <c r="K474" t="b">
        <f>LOOKUP(A474,'[1]UDDATA-1'!B:B,'[1]UDDATA-1'!A:A)&lt;&gt;LOOKUP(A474,'[1]UDDATA-2'!B:B,'[1]UDDATA-2'!A:A)</f>
        <v>0</v>
      </c>
      <c r="L474" t="str">
        <f t="shared" si="56"/>
        <v>Fysisk interface design</v>
      </c>
      <c r="M474">
        <f t="shared" si="57"/>
        <v>7</v>
      </c>
      <c r="N474" t="str">
        <f t="shared" si="58"/>
        <v/>
      </c>
      <c r="O474" t="e">
        <f>IF(AND(A474&lt;&gt;A473,#REF!&lt;&gt;""),#REF!,"")</f>
        <v>#REF!</v>
      </c>
      <c r="P474" t="e">
        <f t="shared" si="61"/>
        <v>#REF!</v>
      </c>
      <c r="Q474" s="2" t="e">
        <f t="shared" ca="1" si="62"/>
        <v>#REF!</v>
      </c>
      <c r="R474" t="e">
        <f>IF(NOT(#REF!="Indskrevet"),"",IF(E474="",FALSE,AND(NOT(#REF!),VALUE(RIGHT(CONCATENATE(YEAR(E474)),2))=15)))</f>
        <v>#REF!</v>
      </c>
      <c r="S474" t="e">
        <f t="shared" si="59"/>
        <v>#REF!</v>
      </c>
      <c r="T474" t="e">
        <f t="shared" si="60"/>
        <v>#REF!</v>
      </c>
      <c r="U474" s="2" t="e">
        <f t="shared" si="63"/>
        <v>#REF!</v>
      </c>
      <c r="V474" s="2"/>
    </row>
    <row r="475" spans="1:22" x14ac:dyDescent="0.25">
      <c r="A475" t="s">
        <v>429</v>
      </c>
      <c r="B475" t="s">
        <v>430</v>
      </c>
      <c r="C475">
        <v>164.99999999999699</v>
      </c>
      <c r="D475" t="s">
        <v>5317</v>
      </c>
      <c r="E475" s="1">
        <v>41688</v>
      </c>
      <c r="F475" t="s">
        <v>5311</v>
      </c>
      <c r="G475">
        <v>1</v>
      </c>
      <c r="H475" t="s">
        <v>5287</v>
      </c>
      <c r="I475" t="s">
        <v>5298</v>
      </c>
      <c r="J475" t="s">
        <v>5299</v>
      </c>
      <c r="K475" t="b">
        <f>LOOKUP(A475,'[1]UDDATA-1'!B:B,'[1]UDDATA-1'!A:A)&lt;&gt;LOOKUP(A475,'[1]UDDATA-2'!B:B,'[1]UDDATA-2'!A:A)</f>
        <v>0</v>
      </c>
      <c r="L475" t="str">
        <f t="shared" si="56"/>
        <v>Proceduremæssig programmering</v>
      </c>
      <c r="M475">
        <f t="shared" si="57"/>
        <v>4</v>
      </c>
      <c r="N475" t="str">
        <f t="shared" si="58"/>
        <v/>
      </c>
      <c r="O475" t="e">
        <f>IF(AND(A475&lt;&gt;A474,#REF!&lt;&gt;""),#REF!,"")</f>
        <v>#REF!</v>
      </c>
      <c r="P475" t="e">
        <f t="shared" si="61"/>
        <v>#REF!</v>
      </c>
      <c r="Q475" s="2" t="e">
        <f t="shared" ca="1" si="62"/>
        <v>#REF!</v>
      </c>
      <c r="R475" t="e">
        <f>IF(NOT(#REF!="Indskrevet"),"",IF(E475="",FALSE,AND(NOT(#REF!),VALUE(RIGHT(CONCATENATE(YEAR(E475)),2))=15)))</f>
        <v>#REF!</v>
      </c>
      <c r="S475" t="e">
        <f t="shared" si="59"/>
        <v>#REF!</v>
      </c>
      <c r="T475" t="e">
        <f t="shared" si="60"/>
        <v>#REF!</v>
      </c>
      <c r="U475" s="2" t="e">
        <f t="shared" si="63"/>
        <v>#REF!</v>
      </c>
      <c r="V475" s="2"/>
    </row>
    <row r="476" spans="1:22" x14ac:dyDescent="0.25">
      <c r="A476" t="s">
        <v>429</v>
      </c>
      <c r="B476" t="s">
        <v>430</v>
      </c>
      <c r="C476">
        <v>164.99999999999699</v>
      </c>
      <c r="D476" t="s">
        <v>5318</v>
      </c>
      <c r="E476" s="1">
        <v>41796</v>
      </c>
      <c r="F476" t="s">
        <v>5312</v>
      </c>
      <c r="G476">
        <v>1</v>
      </c>
      <c r="H476" t="s">
        <v>5307</v>
      </c>
      <c r="I476" t="s">
        <v>5302</v>
      </c>
      <c r="J476" t="s">
        <v>5303</v>
      </c>
      <c r="K476" t="b">
        <f>LOOKUP(A476,'[1]UDDATA-1'!B:B,'[1]UDDATA-1'!A:A)&lt;&gt;LOOKUP(A476,'[1]UDDATA-2'!B:B,'[1]UDDATA-2'!A:A)</f>
        <v>0</v>
      </c>
      <c r="L476" t="str">
        <f t="shared" si="56"/>
        <v>Lyd- og musikbehandling</v>
      </c>
      <c r="M476" t="str">
        <f t="shared" si="57"/>
        <v/>
      </c>
      <c r="N476" t="str">
        <f t="shared" si="58"/>
        <v>U</v>
      </c>
      <c r="O476" t="e">
        <f>IF(AND(A476&lt;&gt;A475,#REF!&lt;&gt;""),#REF!,"")</f>
        <v>#REF!</v>
      </c>
      <c r="P476" t="e">
        <f t="shared" si="61"/>
        <v>#REF!</v>
      </c>
      <c r="Q476" s="2" t="e">
        <f t="shared" ca="1" si="62"/>
        <v>#REF!</v>
      </c>
      <c r="R476" t="e">
        <f>IF(NOT(#REF!="Indskrevet"),"",IF(E476="",FALSE,AND(NOT(#REF!),VALUE(RIGHT(CONCATENATE(YEAR(E476)),2))=15)))</f>
        <v>#REF!</v>
      </c>
      <c r="S476" t="e">
        <f t="shared" si="59"/>
        <v>#REF!</v>
      </c>
      <c r="T476" t="e">
        <f t="shared" si="60"/>
        <v>#REF!</v>
      </c>
      <c r="U476" s="2" t="e">
        <f t="shared" si="63"/>
        <v>#REF!</v>
      </c>
      <c r="V476" s="2"/>
    </row>
    <row r="477" spans="1:22" x14ac:dyDescent="0.25">
      <c r="A477" t="s">
        <v>429</v>
      </c>
      <c r="B477" t="s">
        <v>430</v>
      </c>
      <c r="C477">
        <v>164.99999999999699</v>
      </c>
      <c r="D477" t="s">
        <v>5327</v>
      </c>
      <c r="E477" s="1">
        <v>41878</v>
      </c>
      <c r="F477" t="s">
        <v>5312</v>
      </c>
      <c r="G477">
        <v>2</v>
      </c>
      <c r="H477" t="s">
        <v>5307</v>
      </c>
      <c r="I477" t="s">
        <v>5302</v>
      </c>
      <c r="J477" t="s">
        <v>5303</v>
      </c>
      <c r="K477" t="b">
        <f>LOOKUP(A477,'[1]UDDATA-1'!B:B,'[1]UDDATA-1'!A:A)&lt;&gt;LOOKUP(A477,'[1]UDDATA-2'!B:B,'[1]UDDATA-2'!A:A)</f>
        <v>0</v>
      </c>
      <c r="L477" t="str">
        <f t="shared" si="56"/>
        <v/>
      </c>
      <c r="M477" t="str">
        <f t="shared" si="57"/>
        <v/>
      </c>
      <c r="N477" t="str">
        <f t="shared" si="58"/>
        <v/>
      </c>
      <c r="O477" t="e">
        <f>IF(AND(A477&lt;&gt;A476,#REF!&lt;&gt;""),#REF!,"")</f>
        <v>#REF!</v>
      </c>
      <c r="P477" t="e">
        <f t="shared" si="61"/>
        <v>#REF!</v>
      </c>
      <c r="Q477" s="2" t="e">
        <f t="shared" ca="1" si="62"/>
        <v>#REF!</v>
      </c>
      <c r="R477" t="e">
        <f>IF(NOT(#REF!="Indskrevet"),"",IF(E477="",FALSE,AND(NOT(#REF!),VALUE(RIGHT(CONCATENATE(YEAR(E477)),2))=15)))</f>
        <v>#REF!</v>
      </c>
      <c r="S477" t="e">
        <f t="shared" si="59"/>
        <v>#REF!</v>
      </c>
      <c r="T477" t="e">
        <f t="shared" si="60"/>
        <v>#REF!</v>
      </c>
      <c r="U477" s="2" t="e">
        <f t="shared" si="63"/>
        <v>#REF!</v>
      </c>
      <c r="V477" s="2"/>
    </row>
    <row r="478" spans="1:22" x14ac:dyDescent="0.25">
      <c r="A478" t="s">
        <v>429</v>
      </c>
      <c r="B478" t="s">
        <v>430</v>
      </c>
      <c r="C478">
        <v>164.99999999999699</v>
      </c>
      <c r="D478" t="s">
        <v>5306</v>
      </c>
      <c r="E478" s="1">
        <v>42166</v>
      </c>
      <c r="F478" t="s">
        <v>5312</v>
      </c>
      <c r="G478">
        <v>3</v>
      </c>
      <c r="H478" t="s">
        <v>5287</v>
      </c>
      <c r="I478" t="s">
        <v>5302</v>
      </c>
      <c r="J478" t="s">
        <v>5313</v>
      </c>
      <c r="K478" t="b">
        <f>LOOKUP(A478,'[1]UDDATA-1'!B:B,'[1]UDDATA-1'!A:A)&lt;&gt;LOOKUP(A478,'[1]UDDATA-2'!B:B,'[1]UDDATA-2'!A:A)</f>
        <v>0</v>
      </c>
      <c r="L478" t="str">
        <f t="shared" si="56"/>
        <v/>
      </c>
      <c r="M478" t="str">
        <f t="shared" si="57"/>
        <v/>
      </c>
      <c r="N478" t="str">
        <f t="shared" si="58"/>
        <v/>
      </c>
      <c r="O478" t="e">
        <f>IF(AND(A478&lt;&gt;A477,#REF!&lt;&gt;""),#REF!,"")</f>
        <v>#REF!</v>
      </c>
      <c r="P478" t="e">
        <f t="shared" si="61"/>
        <v>#REF!</v>
      </c>
      <c r="Q478" s="2" t="e">
        <f t="shared" ca="1" si="62"/>
        <v>#REF!</v>
      </c>
      <c r="R478" t="e">
        <f>IF(NOT(#REF!="Indskrevet"),"",IF(E478="",FALSE,AND(NOT(#REF!),VALUE(RIGHT(CONCATENATE(YEAR(E478)),2))=15)))</f>
        <v>#REF!</v>
      </c>
      <c r="S478" t="e">
        <f t="shared" si="59"/>
        <v>#REF!</v>
      </c>
      <c r="T478" t="e">
        <f t="shared" si="60"/>
        <v>#REF!</v>
      </c>
      <c r="U478" s="2" t="e">
        <f t="shared" si="63"/>
        <v>#REF!</v>
      </c>
      <c r="V478" s="2"/>
    </row>
    <row r="479" spans="1:22" x14ac:dyDescent="0.25">
      <c r="A479" t="s">
        <v>429</v>
      </c>
      <c r="B479" t="s">
        <v>430</v>
      </c>
      <c r="C479">
        <v>164.99999999999699</v>
      </c>
      <c r="D479" t="s">
        <v>5296</v>
      </c>
      <c r="E479" s="1">
        <v>41837</v>
      </c>
      <c r="F479" t="s">
        <v>5314</v>
      </c>
      <c r="G479">
        <v>1</v>
      </c>
      <c r="H479" t="s">
        <v>5287</v>
      </c>
      <c r="I479" t="s">
        <v>5305</v>
      </c>
      <c r="J479" t="s">
        <v>5303</v>
      </c>
      <c r="K479" t="b">
        <f>LOOKUP(A479,'[1]UDDATA-1'!B:B,'[1]UDDATA-1'!A:A)&lt;&gt;LOOKUP(A479,'[1]UDDATA-2'!B:B,'[1]UDDATA-2'!A:A)</f>
        <v>0</v>
      </c>
      <c r="L479" t="str">
        <f t="shared" si="56"/>
        <v>Objektorienteret Software Engineering</v>
      </c>
      <c r="M479">
        <f t="shared" si="57"/>
        <v>7</v>
      </c>
      <c r="N479" t="str">
        <f t="shared" si="58"/>
        <v/>
      </c>
      <c r="O479" t="e">
        <f>IF(AND(A479&lt;&gt;A478,#REF!&lt;&gt;""),#REF!,"")</f>
        <v>#REF!</v>
      </c>
      <c r="P479" t="e">
        <f t="shared" si="61"/>
        <v>#REF!</v>
      </c>
      <c r="Q479" s="2" t="e">
        <f t="shared" ca="1" si="62"/>
        <v>#REF!</v>
      </c>
      <c r="R479" t="e">
        <f>IF(NOT(#REF!="Indskrevet"),"",IF(E479="",FALSE,AND(NOT(#REF!),VALUE(RIGHT(CONCATENATE(YEAR(E479)),2))=15)))</f>
        <v>#REF!</v>
      </c>
      <c r="S479" t="e">
        <f t="shared" si="59"/>
        <v>#REF!</v>
      </c>
      <c r="T479" t="e">
        <f t="shared" si="60"/>
        <v>#REF!</v>
      </c>
      <c r="U479" s="2" t="e">
        <f t="shared" si="63"/>
        <v>#REF!</v>
      </c>
      <c r="V479" s="2"/>
    </row>
    <row r="480" spans="1:22" x14ac:dyDescent="0.25">
      <c r="A480" t="s">
        <v>432</v>
      </c>
      <c r="B480" t="s">
        <v>433</v>
      </c>
      <c r="C480">
        <v>15</v>
      </c>
      <c r="D480" t="s">
        <v>5318</v>
      </c>
      <c r="E480" s="1">
        <v>42031</v>
      </c>
      <c r="F480" t="s">
        <v>5328</v>
      </c>
      <c r="G480">
        <v>1</v>
      </c>
      <c r="H480" t="s">
        <v>5307</v>
      </c>
      <c r="I480" t="s">
        <v>5324</v>
      </c>
      <c r="J480" t="s">
        <v>5289</v>
      </c>
      <c r="K480" t="b">
        <f>LOOKUP(A480,'[1]UDDATA-1'!B:B,'[1]UDDATA-1'!A:A)&lt;&gt;LOOKUP(A480,'[1]UDDATA-2'!B:B,'[1]UDDATA-2'!A:A)</f>
        <v>0</v>
      </c>
      <c r="L480" t="str">
        <f t="shared" si="56"/>
        <v>Lineær algebra</v>
      </c>
      <c r="M480" t="str">
        <f t="shared" si="57"/>
        <v/>
      </c>
      <c r="N480" t="str">
        <f t="shared" si="58"/>
        <v>U</v>
      </c>
      <c r="O480" t="e">
        <f>IF(AND(A480&lt;&gt;A479,#REF!&lt;&gt;""),#REF!,"")</f>
        <v>#REF!</v>
      </c>
      <c r="P480" t="e">
        <f t="shared" si="61"/>
        <v>#REF!</v>
      </c>
      <c r="Q480" s="2" t="e">
        <f t="shared" ca="1" si="62"/>
        <v>#REF!</v>
      </c>
      <c r="R480" t="e">
        <f>IF(NOT(#REF!="Indskrevet"),"",IF(E480="",FALSE,AND(NOT(#REF!),VALUE(RIGHT(CONCATENATE(YEAR(E480)),2))=15)))</f>
        <v>#REF!</v>
      </c>
      <c r="S480" t="e">
        <f t="shared" si="59"/>
        <v>#REF!</v>
      </c>
      <c r="T480" t="e">
        <f t="shared" si="60"/>
        <v>#REF!</v>
      </c>
      <c r="U480" s="2" t="e">
        <f t="shared" si="63"/>
        <v>#REF!</v>
      </c>
      <c r="V480" s="2"/>
    </row>
    <row r="481" spans="1:22" x14ac:dyDescent="0.25">
      <c r="A481" t="s">
        <v>432</v>
      </c>
      <c r="B481" t="s">
        <v>433</v>
      </c>
      <c r="C481">
        <v>15</v>
      </c>
      <c r="D481" t="s">
        <v>5318</v>
      </c>
      <c r="E481" s="1">
        <v>42058</v>
      </c>
      <c r="F481" t="s">
        <v>5328</v>
      </c>
      <c r="G481">
        <v>2</v>
      </c>
      <c r="H481" t="s">
        <v>5287</v>
      </c>
      <c r="I481" t="s">
        <v>5324</v>
      </c>
      <c r="J481" t="s">
        <v>5289</v>
      </c>
      <c r="K481" t="b">
        <f>LOOKUP(A481,'[1]UDDATA-1'!B:B,'[1]UDDATA-1'!A:A)&lt;&gt;LOOKUP(A481,'[1]UDDATA-2'!B:B,'[1]UDDATA-2'!A:A)</f>
        <v>0</v>
      </c>
      <c r="L481" t="str">
        <f t="shared" si="56"/>
        <v/>
      </c>
      <c r="M481" t="str">
        <f t="shared" si="57"/>
        <v/>
      </c>
      <c r="N481" t="str">
        <f t="shared" si="58"/>
        <v/>
      </c>
      <c r="O481" t="e">
        <f>IF(AND(A481&lt;&gt;A480,#REF!&lt;&gt;""),#REF!,"")</f>
        <v>#REF!</v>
      </c>
      <c r="P481" t="e">
        <f t="shared" si="61"/>
        <v>#REF!</v>
      </c>
      <c r="Q481" s="2" t="e">
        <f t="shared" ca="1" si="62"/>
        <v>#REF!</v>
      </c>
      <c r="R481" t="e">
        <f>IF(NOT(#REF!="Indskrevet"),"",IF(E481="",FALSE,AND(NOT(#REF!),VALUE(RIGHT(CONCATENATE(YEAR(E481)),2))=15)))</f>
        <v>#REF!</v>
      </c>
      <c r="S481" t="e">
        <f t="shared" si="59"/>
        <v>#REF!</v>
      </c>
      <c r="T481" t="e">
        <f t="shared" si="60"/>
        <v>#REF!</v>
      </c>
      <c r="U481" s="2" t="e">
        <f t="shared" si="63"/>
        <v>#REF!</v>
      </c>
      <c r="V481" s="2"/>
    </row>
    <row r="482" spans="1:22" x14ac:dyDescent="0.25">
      <c r="A482" t="s">
        <v>432</v>
      </c>
      <c r="B482" t="s">
        <v>433</v>
      </c>
      <c r="C482">
        <v>15</v>
      </c>
      <c r="D482" t="s">
        <v>5318</v>
      </c>
      <c r="E482" s="1">
        <v>42187</v>
      </c>
      <c r="F482" t="s">
        <v>5329</v>
      </c>
      <c r="G482">
        <v>1</v>
      </c>
      <c r="H482" t="s">
        <v>5307</v>
      </c>
      <c r="I482" t="s">
        <v>5330</v>
      </c>
      <c r="J482" t="s">
        <v>5293</v>
      </c>
      <c r="K482" t="b">
        <f>LOOKUP(A482,'[1]UDDATA-1'!B:B,'[1]UDDATA-1'!A:A)&lt;&gt;LOOKUP(A482,'[1]UDDATA-2'!B:B,'[1]UDDATA-2'!A:A)</f>
        <v>0</v>
      </c>
      <c r="L482" t="str">
        <f t="shared" si="56"/>
        <v>Diskret matematik</v>
      </c>
      <c r="M482" t="str">
        <f t="shared" si="57"/>
        <v/>
      </c>
      <c r="N482" t="str">
        <f t="shared" si="58"/>
        <v>U</v>
      </c>
      <c r="O482" t="e">
        <f>IF(AND(A482&lt;&gt;A481,#REF!&lt;&gt;""),#REF!,"")</f>
        <v>#REF!</v>
      </c>
      <c r="P482" t="e">
        <f t="shared" si="61"/>
        <v>#REF!</v>
      </c>
      <c r="Q482" s="2" t="e">
        <f t="shared" ca="1" si="62"/>
        <v>#REF!</v>
      </c>
      <c r="R482" t="e">
        <f>IF(NOT(#REF!="Indskrevet"),"",IF(E482="",FALSE,AND(NOT(#REF!),VALUE(RIGHT(CONCATENATE(YEAR(E482)),2))=15)))</f>
        <v>#REF!</v>
      </c>
      <c r="S482" t="e">
        <f t="shared" si="59"/>
        <v>#REF!</v>
      </c>
      <c r="T482" t="e">
        <f t="shared" si="60"/>
        <v>#REF!</v>
      </c>
      <c r="U482" s="2" t="e">
        <f t="shared" si="63"/>
        <v>#REF!</v>
      </c>
      <c r="V482" s="2"/>
    </row>
    <row r="483" spans="1:22" x14ac:dyDescent="0.25">
      <c r="A483" t="s">
        <v>432</v>
      </c>
      <c r="B483" t="s">
        <v>433</v>
      </c>
      <c r="C483">
        <v>15</v>
      </c>
      <c r="D483" t="s">
        <v>5318</v>
      </c>
      <c r="E483" s="1">
        <v>42257</v>
      </c>
      <c r="F483" t="s">
        <v>5329</v>
      </c>
      <c r="G483">
        <v>2</v>
      </c>
      <c r="H483" t="s">
        <v>5287</v>
      </c>
      <c r="I483" t="s">
        <v>5330</v>
      </c>
      <c r="J483" t="s">
        <v>5299</v>
      </c>
      <c r="K483" t="b">
        <f>LOOKUP(A483,'[1]UDDATA-1'!B:B,'[1]UDDATA-1'!A:A)&lt;&gt;LOOKUP(A483,'[1]UDDATA-2'!B:B,'[1]UDDATA-2'!A:A)</f>
        <v>0</v>
      </c>
      <c r="L483" t="str">
        <f t="shared" si="56"/>
        <v/>
      </c>
      <c r="M483" t="str">
        <f t="shared" si="57"/>
        <v/>
      </c>
      <c r="N483" t="str">
        <f t="shared" si="58"/>
        <v/>
      </c>
      <c r="O483" t="e">
        <f>IF(AND(A483&lt;&gt;A482,#REF!&lt;&gt;""),#REF!,"")</f>
        <v>#REF!</v>
      </c>
      <c r="P483" t="e">
        <f t="shared" si="61"/>
        <v>#REF!</v>
      </c>
      <c r="Q483" s="2" t="e">
        <f t="shared" ca="1" si="62"/>
        <v>#REF!</v>
      </c>
      <c r="R483" t="e">
        <f>IF(NOT(#REF!="Indskrevet"),"",IF(E483="",FALSE,AND(NOT(#REF!),VALUE(RIGHT(CONCATENATE(YEAR(E483)),2))=15)))</f>
        <v>#REF!</v>
      </c>
      <c r="S483" t="e">
        <f t="shared" si="59"/>
        <v>#REF!</v>
      </c>
      <c r="T483" t="e">
        <f t="shared" si="60"/>
        <v>#REF!</v>
      </c>
      <c r="U483" s="2" t="e">
        <f t="shared" si="63"/>
        <v>#REF!</v>
      </c>
      <c r="V483" s="2"/>
    </row>
    <row r="484" spans="1:22" x14ac:dyDescent="0.25">
      <c r="A484" t="s">
        <v>432</v>
      </c>
      <c r="B484" t="s">
        <v>433</v>
      </c>
      <c r="C484">
        <v>15</v>
      </c>
      <c r="D484" t="s">
        <v>5318</v>
      </c>
      <c r="E484" s="1">
        <v>42188</v>
      </c>
      <c r="F484" t="s">
        <v>5331</v>
      </c>
      <c r="G484">
        <v>1</v>
      </c>
      <c r="H484" t="s">
        <v>5307</v>
      </c>
      <c r="I484" t="s">
        <v>5332</v>
      </c>
      <c r="J484" t="s">
        <v>5293</v>
      </c>
      <c r="K484" t="b">
        <f>LOOKUP(A484,'[1]UDDATA-1'!B:B,'[1]UDDATA-1'!A:A)&lt;&gt;LOOKUP(A484,'[1]UDDATA-2'!B:B,'[1]UDDATA-2'!A:A)</f>
        <v>0</v>
      </c>
      <c r="L484" t="str">
        <f t="shared" si="56"/>
        <v>Computerarkitektur</v>
      </c>
      <c r="M484" t="str">
        <f t="shared" si="57"/>
        <v/>
      </c>
      <c r="N484" t="str">
        <f t="shared" si="58"/>
        <v>U</v>
      </c>
      <c r="O484" t="e">
        <f>IF(AND(A484&lt;&gt;A483,#REF!&lt;&gt;""),#REF!,"")</f>
        <v>#REF!</v>
      </c>
      <c r="P484" t="e">
        <f t="shared" si="61"/>
        <v>#REF!</v>
      </c>
      <c r="Q484" s="2" t="e">
        <f t="shared" ca="1" si="62"/>
        <v>#REF!</v>
      </c>
      <c r="R484" t="e">
        <f>IF(NOT(#REF!="Indskrevet"),"",IF(E484="",FALSE,AND(NOT(#REF!),VALUE(RIGHT(CONCATENATE(YEAR(E484)),2))=15)))</f>
        <v>#REF!</v>
      </c>
      <c r="S484" t="e">
        <f t="shared" si="59"/>
        <v>#REF!</v>
      </c>
      <c r="T484" t="e">
        <f t="shared" si="60"/>
        <v>#REF!</v>
      </c>
      <c r="U484" s="2" t="e">
        <f t="shared" si="63"/>
        <v>#REF!</v>
      </c>
      <c r="V484" s="2"/>
    </row>
    <row r="485" spans="1:22" x14ac:dyDescent="0.25">
      <c r="A485" t="s">
        <v>432</v>
      </c>
      <c r="B485" t="s">
        <v>433</v>
      </c>
      <c r="C485">
        <v>15</v>
      </c>
      <c r="D485" t="s">
        <v>5318</v>
      </c>
      <c r="E485" s="1">
        <v>42248</v>
      </c>
      <c r="F485" t="s">
        <v>5331</v>
      </c>
      <c r="G485">
        <v>2</v>
      </c>
      <c r="H485" t="s">
        <v>5287</v>
      </c>
      <c r="I485" t="s">
        <v>5332</v>
      </c>
      <c r="J485" t="s">
        <v>5299</v>
      </c>
      <c r="K485" t="b">
        <f>LOOKUP(A485,'[1]UDDATA-1'!B:B,'[1]UDDATA-1'!A:A)&lt;&gt;LOOKUP(A485,'[1]UDDATA-2'!B:B,'[1]UDDATA-2'!A:A)</f>
        <v>0</v>
      </c>
      <c r="L485" t="str">
        <f t="shared" si="56"/>
        <v/>
      </c>
      <c r="M485" t="str">
        <f t="shared" si="57"/>
        <v/>
      </c>
      <c r="N485" t="str">
        <f t="shared" si="58"/>
        <v/>
      </c>
      <c r="O485" t="e">
        <f>IF(AND(A485&lt;&gt;A484,#REF!&lt;&gt;""),#REF!,"")</f>
        <v>#REF!</v>
      </c>
      <c r="P485" t="e">
        <f t="shared" si="61"/>
        <v>#REF!</v>
      </c>
      <c r="Q485" s="2" t="e">
        <f t="shared" ca="1" si="62"/>
        <v>#REF!</v>
      </c>
      <c r="R485" t="e">
        <f>IF(NOT(#REF!="Indskrevet"),"",IF(E485="",FALSE,AND(NOT(#REF!),VALUE(RIGHT(CONCATENATE(YEAR(E485)),2))=15)))</f>
        <v>#REF!</v>
      </c>
      <c r="S485" t="e">
        <f t="shared" si="59"/>
        <v>#REF!</v>
      </c>
      <c r="T485" t="e">
        <f t="shared" si="60"/>
        <v>#REF!</v>
      </c>
      <c r="U485" s="2" t="e">
        <f t="shared" si="63"/>
        <v>#REF!</v>
      </c>
      <c r="V485" s="2"/>
    </row>
    <row r="486" spans="1:22" x14ac:dyDescent="0.25">
      <c r="A486" t="s">
        <v>432</v>
      </c>
      <c r="B486" t="s">
        <v>433</v>
      </c>
      <c r="C486">
        <v>15</v>
      </c>
      <c r="D486" t="s">
        <v>5318</v>
      </c>
      <c r="E486" s="1">
        <v>42167</v>
      </c>
      <c r="F486" t="s">
        <v>5333</v>
      </c>
      <c r="G486">
        <v>1</v>
      </c>
      <c r="H486" t="s">
        <v>5307</v>
      </c>
      <c r="I486" t="s">
        <v>5334</v>
      </c>
      <c r="J486" t="s">
        <v>5293</v>
      </c>
      <c r="K486" t="b">
        <f>LOOKUP(A486,'[1]UDDATA-1'!B:B,'[1]UDDATA-1'!A:A)&lt;&gt;LOOKUP(A486,'[1]UDDATA-2'!B:B,'[1]UDDATA-2'!A:A)</f>
        <v>0</v>
      </c>
      <c r="L486" t="str">
        <f t="shared" si="56"/>
        <v>Objektorienteret programmering</v>
      </c>
      <c r="M486" t="str">
        <f t="shared" si="57"/>
        <v/>
      </c>
      <c r="N486" t="str">
        <f t="shared" si="58"/>
        <v>U</v>
      </c>
      <c r="O486" t="e">
        <f>IF(AND(A486&lt;&gt;A485,#REF!&lt;&gt;""),#REF!,"")</f>
        <v>#REF!</v>
      </c>
      <c r="P486" t="e">
        <f t="shared" si="61"/>
        <v>#REF!</v>
      </c>
      <c r="Q486" s="2" t="e">
        <f t="shared" ca="1" si="62"/>
        <v>#REF!</v>
      </c>
      <c r="R486" t="e">
        <f>IF(NOT(#REF!="Indskrevet"),"",IF(E486="",FALSE,AND(NOT(#REF!),VALUE(RIGHT(CONCATENATE(YEAR(E486)),2))=15)))</f>
        <v>#REF!</v>
      </c>
      <c r="S486" t="e">
        <f t="shared" si="59"/>
        <v>#REF!</v>
      </c>
      <c r="T486" t="e">
        <f t="shared" si="60"/>
        <v>#REF!</v>
      </c>
      <c r="U486" s="2" t="e">
        <f t="shared" si="63"/>
        <v>#REF!</v>
      </c>
      <c r="V486" s="2"/>
    </row>
    <row r="487" spans="1:22" x14ac:dyDescent="0.25">
      <c r="A487" t="s">
        <v>432</v>
      </c>
      <c r="B487" t="s">
        <v>433</v>
      </c>
      <c r="C487">
        <v>15</v>
      </c>
      <c r="D487" t="s">
        <v>5318</v>
      </c>
      <c r="E487" s="1">
        <v>42244</v>
      </c>
      <c r="F487" t="s">
        <v>5333</v>
      </c>
      <c r="G487">
        <v>2</v>
      </c>
      <c r="H487" t="s">
        <v>5287</v>
      </c>
      <c r="I487" t="s">
        <v>5334</v>
      </c>
      <c r="J487" t="s">
        <v>5293</v>
      </c>
      <c r="K487" t="b">
        <f>LOOKUP(A487,'[1]UDDATA-1'!B:B,'[1]UDDATA-1'!A:A)&lt;&gt;LOOKUP(A487,'[1]UDDATA-2'!B:B,'[1]UDDATA-2'!A:A)</f>
        <v>0</v>
      </c>
      <c r="L487" t="str">
        <f t="shared" si="56"/>
        <v/>
      </c>
      <c r="M487" t="str">
        <f t="shared" si="57"/>
        <v/>
      </c>
      <c r="N487" t="str">
        <f t="shared" si="58"/>
        <v/>
      </c>
      <c r="O487" t="e">
        <f>IF(AND(A487&lt;&gt;A486,#REF!&lt;&gt;""),#REF!,"")</f>
        <v>#REF!</v>
      </c>
      <c r="P487" t="e">
        <f t="shared" si="61"/>
        <v>#REF!</v>
      </c>
      <c r="Q487" s="2" t="e">
        <f t="shared" ca="1" si="62"/>
        <v>#REF!</v>
      </c>
      <c r="R487" t="e">
        <f>IF(NOT(#REF!="Indskrevet"),"",IF(E487="",FALSE,AND(NOT(#REF!),VALUE(RIGHT(CONCATENATE(YEAR(E487)),2))=15)))</f>
        <v>#REF!</v>
      </c>
      <c r="S487" t="e">
        <f t="shared" si="59"/>
        <v>#REF!</v>
      </c>
      <c r="T487" t="e">
        <f t="shared" si="60"/>
        <v>#REF!</v>
      </c>
      <c r="U487" s="2" t="e">
        <f t="shared" si="63"/>
        <v>#REF!</v>
      </c>
      <c r="V487" s="2"/>
    </row>
    <row r="488" spans="1:22" x14ac:dyDescent="0.25">
      <c r="A488" t="s">
        <v>435</v>
      </c>
      <c r="B488" t="s">
        <v>436</v>
      </c>
      <c r="C488">
        <v>59.999999999998799</v>
      </c>
      <c r="K488" t="b">
        <f>LOOKUP(A488,'[1]UDDATA-1'!B:B,'[1]UDDATA-1'!A:A)&lt;&gt;LOOKUP(A488,'[1]UDDATA-2'!B:B,'[1]UDDATA-2'!A:A)</f>
        <v>0</v>
      </c>
      <c r="L488" t="str">
        <f t="shared" si="56"/>
        <v/>
      </c>
      <c r="M488" t="str">
        <f t="shared" si="57"/>
        <v/>
      </c>
      <c r="N488" t="str">
        <f t="shared" si="58"/>
        <v/>
      </c>
      <c r="O488" t="e">
        <f>IF(AND(A488&lt;&gt;A487,#REF!&lt;&gt;""),#REF!,"")</f>
        <v>#REF!</v>
      </c>
      <c r="P488" t="e">
        <f t="shared" si="61"/>
        <v>#REF!</v>
      </c>
      <c r="Q488" s="2" t="e">
        <f t="shared" ca="1" si="62"/>
        <v>#REF!</v>
      </c>
      <c r="R488" t="e">
        <f>IF(NOT(#REF!="Indskrevet"),"",IF(E488="",FALSE,AND(NOT(#REF!),VALUE(RIGHT(CONCATENATE(YEAR(E488)),2))=15)))</f>
        <v>#REF!</v>
      </c>
      <c r="S488" t="e">
        <f t="shared" si="59"/>
        <v>#REF!</v>
      </c>
      <c r="T488" t="e">
        <f t="shared" si="60"/>
        <v>#REF!</v>
      </c>
      <c r="U488" s="2" t="e">
        <f t="shared" si="63"/>
        <v>#REF!</v>
      </c>
      <c r="V488" s="2"/>
    </row>
    <row r="489" spans="1:22" x14ac:dyDescent="0.25">
      <c r="A489" t="s">
        <v>438</v>
      </c>
      <c r="B489" t="s">
        <v>439</v>
      </c>
      <c r="C489">
        <v>119.999999999998</v>
      </c>
      <c r="D489" t="s">
        <v>5285</v>
      </c>
      <c r="E489" s="1">
        <v>41646</v>
      </c>
      <c r="F489" t="s">
        <v>5323</v>
      </c>
      <c r="G489">
        <v>1</v>
      </c>
      <c r="H489" t="s">
        <v>5287</v>
      </c>
      <c r="I489" t="s">
        <v>5324</v>
      </c>
      <c r="J489" t="s">
        <v>5289</v>
      </c>
      <c r="K489" t="b">
        <f>LOOKUP(A489,'[1]UDDATA-1'!B:B,'[1]UDDATA-1'!A:A)&lt;&gt;LOOKUP(A489,'[1]UDDATA-2'!B:B,'[1]UDDATA-2'!A:A)</f>
        <v>0</v>
      </c>
      <c r="L489" t="str">
        <f t="shared" si="56"/>
        <v>Lineær algebra</v>
      </c>
      <c r="M489">
        <f t="shared" si="57"/>
        <v>2</v>
      </c>
      <c r="N489" t="str">
        <f t="shared" si="58"/>
        <v/>
      </c>
      <c r="O489" t="e">
        <f>IF(AND(A489&lt;&gt;A488,#REF!&lt;&gt;""),#REF!,"")</f>
        <v>#REF!</v>
      </c>
      <c r="P489" t="e">
        <f t="shared" si="61"/>
        <v>#REF!</v>
      </c>
      <c r="Q489" s="2" t="e">
        <f t="shared" ca="1" si="62"/>
        <v>#REF!</v>
      </c>
      <c r="R489" t="e">
        <f>IF(NOT(#REF!="Indskrevet"),"",IF(E489="",FALSE,AND(NOT(#REF!),VALUE(RIGHT(CONCATENATE(YEAR(E489)),2))=15)))</f>
        <v>#REF!</v>
      </c>
      <c r="S489" t="e">
        <f t="shared" si="59"/>
        <v>#REF!</v>
      </c>
      <c r="T489" t="e">
        <f t="shared" si="60"/>
        <v>#REF!</v>
      </c>
      <c r="U489" s="2" t="e">
        <f t="shared" si="63"/>
        <v>#REF!</v>
      </c>
      <c r="V489" s="2"/>
    </row>
    <row r="490" spans="1:22" x14ac:dyDescent="0.25">
      <c r="A490" t="s">
        <v>438</v>
      </c>
      <c r="B490" t="s">
        <v>439</v>
      </c>
      <c r="C490">
        <v>119.999999999998</v>
      </c>
      <c r="D490" t="s">
        <v>5317</v>
      </c>
      <c r="E490" s="1">
        <v>41817</v>
      </c>
      <c r="F490" t="s">
        <v>5325</v>
      </c>
      <c r="G490">
        <v>1</v>
      </c>
      <c r="H490" t="s">
        <v>5287</v>
      </c>
      <c r="I490" t="s">
        <v>5326</v>
      </c>
      <c r="J490" t="s">
        <v>5293</v>
      </c>
      <c r="K490" t="b">
        <f>LOOKUP(A490,'[1]UDDATA-1'!B:B,'[1]UDDATA-1'!A:A)&lt;&gt;LOOKUP(A490,'[1]UDDATA-2'!B:B,'[1]UDDATA-2'!A:A)</f>
        <v>0</v>
      </c>
      <c r="L490" t="str">
        <f t="shared" si="56"/>
        <v>Calculus</v>
      </c>
      <c r="M490">
        <f t="shared" si="57"/>
        <v>4</v>
      </c>
      <c r="N490" t="str">
        <f t="shared" si="58"/>
        <v/>
      </c>
      <c r="O490" t="e">
        <f>IF(AND(A490&lt;&gt;A489,#REF!&lt;&gt;""),#REF!,"")</f>
        <v>#REF!</v>
      </c>
      <c r="P490" t="e">
        <f t="shared" si="61"/>
        <v>#REF!</v>
      </c>
      <c r="Q490" s="2" t="e">
        <f t="shared" ca="1" si="62"/>
        <v>#REF!</v>
      </c>
      <c r="R490" t="e">
        <f>IF(NOT(#REF!="Indskrevet"),"",IF(E490="",FALSE,AND(NOT(#REF!),VALUE(RIGHT(CONCATENATE(YEAR(E490)),2))=15)))</f>
        <v>#REF!</v>
      </c>
      <c r="S490" t="e">
        <f t="shared" si="59"/>
        <v>#REF!</v>
      </c>
      <c r="T490" t="e">
        <f t="shared" si="60"/>
        <v>#REF!</v>
      </c>
      <c r="U490" s="2" t="e">
        <f t="shared" si="63"/>
        <v>#REF!</v>
      </c>
      <c r="V490" s="2"/>
    </row>
    <row r="491" spans="1:22" x14ac:dyDescent="0.25">
      <c r="A491" t="s">
        <v>442</v>
      </c>
      <c r="B491" t="s">
        <v>443</v>
      </c>
      <c r="C491">
        <v>4.9999999999998002</v>
      </c>
      <c r="K491" t="b">
        <f>LOOKUP(A491,'[1]UDDATA-1'!B:B,'[1]UDDATA-1'!A:A)&lt;&gt;LOOKUP(A491,'[1]UDDATA-2'!B:B,'[1]UDDATA-2'!A:A)</f>
        <v>0</v>
      </c>
      <c r="L491" t="str">
        <f t="shared" si="56"/>
        <v/>
      </c>
      <c r="M491" t="str">
        <f t="shared" si="57"/>
        <v/>
      </c>
      <c r="N491" t="str">
        <f t="shared" si="58"/>
        <v/>
      </c>
      <c r="O491" t="e">
        <f>IF(AND(A491&lt;&gt;A490,#REF!&lt;&gt;""),#REF!,"")</f>
        <v>#REF!</v>
      </c>
      <c r="P491" t="e">
        <f t="shared" si="61"/>
        <v>#REF!</v>
      </c>
      <c r="Q491" s="2" t="e">
        <f t="shared" ca="1" si="62"/>
        <v>#REF!</v>
      </c>
      <c r="R491" t="e">
        <f>IF(NOT(#REF!="Indskrevet"),"",IF(E491="",FALSE,AND(NOT(#REF!),VALUE(RIGHT(CONCATENATE(YEAR(E491)),2))=15)))</f>
        <v>#REF!</v>
      </c>
      <c r="S491" t="e">
        <f t="shared" si="59"/>
        <v>#REF!</v>
      </c>
      <c r="T491" t="e">
        <f t="shared" si="60"/>
        <v>#REF!</v>
      </c>
      <c r="U491" s="2" t="e">
        <f t="shared" si="63"/>
        <v>#REF!</v>
      </c>
      <c r="V491" s="2"/>
    </row>
    <row r="492" spans="1:22" x14ac:dyDescent="0.25">
      <c r="A492" t="s">
        <v>445</v>
      </c>
      <c r="B492" t="s">
        <v>446</v>
      </c>
      <c r="C492">
        <v>59.999999999998799</v>
      </c>
      <c r="D492" t="s">
        <v>5285</v>
      </c>
      <c r="E492" s="1">
        <v>42033</v>
      </c>
      <c r="F492" t="s">
        <v>5286</v>
      </c>
      <c r="G492">
        <v>1</v>
      </c>
      <c r="H492" t="s">
        <v>5287</v>
      </c>
      <c r="I492" t="s">
        <v>5288</v>
      </c>
      <c r="J492" t="s">
        <v>5289</v>
      </c>
      <c r="K492" t="b">
        <f>LOOKUP(A492,'[1]UDDATA-1'!B:B,'[1]UDDATA-1'!A:A)&lt;&gt;LOOKUP(A492,'[1]UDDATA-2'!B:B,'[1]UDDATA-2'!A:A)</f>
        <v>0</v>
      </c>
      <c r="L492" t="str">
        <f t="shared" si="56"/>
        <v>Grundlæggende programmering</v>
      </c>
      <c r="M492">
        <f t="shared" si="57"/>
        <v>2</v>
      </c>
      <c r="N492" t="str">
        <f t="shared" si="58"/>
        <v/>
      </c>
      <c r="O492" t="e">
        <f>IF(AND(A492&lt;&gt;A491,#REF!&lt;&gt;""),#REF!,"")</f>
        <v>#REF!</v>
      </c>
      <c r="P492" t="e">
        <f t="shared" si="61"/>
        <v>#REF!</v>
      </c>
      <c r="Q492" s="2" t="e">
        <f t="shared" ca="1" si="62"/>
        <v>#REF!</v>
      </c>
      <c r="R492" t="e">
        <f>IF(NOT(#REF!="Indskrevet"),"",IF(E492="",FALSE,AND(NOT(#REF!),VALUE(RIGHT(CONCATENATE(YEAR(E492)),2))=15)))</f>
        <v>#REF!</v>
      </c>
      <c r="S492" t="e">
        <f t="shared" si="59"/>
        <v>#REF!</v>
      </c>
      <c r="T492" t="e">
        <f t="shared" si="60"/>
        <v>#REF!</v>
      </c>
      <c r="U492" s="2" t="e">
        <f t="shared" si="63"/>
        <v>#REF!</v>
      </c>
      <c r="V492" s="2"/>
    </row>
    <row r="493" spans="1:22" x14ac:dyDescent="0.25">
      <c r="A493" t="s">
        <v>445</v>
      </c>
      <c r="B493" t="s">
        <v>446</v>
      </c>
      <c r="C493">
        <v>59.999999999998799</v>
      </c>
      <c r="D493" t="s">
        <v>5317</v>
      </c>
      <c r="E493" s="1">
        <v>42178</v>
      </c>
      <c r="F493" t="s">
        <v>5291</v>
      </c>
      <c r="G493">
        <v>1</v>
      </c>
      <c r="H493" t="s">
        <v>5287</v>
      </c>
      <c r="I493" t="s">
        <v>5292</v>
      </c>
      <c r="J493" t="s">
        <v>5293</v>
      </c>
      <c r="K493" t="b">
        <f>LOOKUP(A493,'[1]UDDATA-1'!B:B,'[1]UDDATA-1'!A:A)&lt;&gt;LOOKUP(A493,'[1]UDDATA-2'!B:B,'[1]UDDATA-2'!A:A)</f>
        <v>0</v>
      </c>
      <c r="L493" t="str">
        <f t="shared" si="56"/>
        <v>Matematik til multimedie-applikationer</v>
      </c>
      <c r="M493">
        <f t="shared" si="57"/>
        <v>4</v>
      </c>
      <c r="N493" t="str">
        <f t="shared" si="58"/>
        <v/>
      </c>
      <c r="O493" t="e">
        <f>IF(AND(A493&lt;&gt;A492,#REF!&lt;&gt;""),#REF!,"")</f>
        <v>#REF!</v>
      </c>
      <c r="P493" t="e">
        <f t="shared" si="61"/>
        <v>#REF!</v>
      </c>
      <c r="Q493" s="2" t="e">
        <f t="shared" ca="1" si="62"/>
        <v>#REF!</v>
      </c>
      <c r="R493" t="e">
        <f>IF(NOT(#REF!="Indskrevet"),"",IF(E493="",FALSE,AND(NOT(#REF!),VALUE(RIGHT(CONCATENATE(YEAR(E493)),2))=15)))</f>
        <v>#REF!</v>
      </c>
      <c r="S493" t="e">
        <f t="shared" si="59"/>
        <v>#REF!</v>
      </c>
      <c r="T493" t="e">
        <f t="shared" si="60"/>
        <v>#REF!</v>
      </c>
      <c r="U493" s="2" t="e">
        <f t="shared" si="63"/>
        <v>#REF!</v>
      </c>
      <c r="V493" s="2"/>
    </row>
    <row r="494" spans="1:22" x14ac:dyDescent="0.25">
      <c r="A494" t="s">
        <v>448</v>
      </c>
      <c r="B494" t="s">
        <v>449</v>
      </c>
      <c r="C494">
        <v>4.9999999999998002</v>
      </c>
      <c r="D494" t="s">
        <v>5318</v>
      </c>
      <c r="E494" s="1">
        <v>41316</v>
      </c>
      <c r="F494" t="s">
        <v>5308</v>
      </c>
      <c r="G494">
        <v>1</v>
      </c>
      <c r="H494" t="s">
        <v>5287</v>
      </c>
      <c r="I494" t="s">
        <v>5288</v>
      </c>
      <c r="J494" t="s">
        <v>5289</v>
      </c>
      <c r="K494" t="b">
        <f>LOOKUP(A494,'[1]UDDATA-1'!B:B,'[1]UDDATA-1'!A:A)&lt;&gt;LOOKUP(A494,'[1]UDDATA-2'!B:B,'[1]UDDATA-2'!A:A)</f>
        <v>0</v>
      </c>
      <c r="L494" t="str">
        <f t="shared" si="56"/>
        <v>Grundlæggende programmering</v>
      </c>
      <c r="M494" t="str">
        <f t="shared" si="57"/>
        <v/>
      </c>
      <c r="N494" t="str">
        <f t="shared" si="58"/>
        <v>U</v>
      </c>
      <c r="O494" t="e">
        <f>IF(AND(A494&lt;&gt;A493,#REF!&lt;&gt;""),#REF!,"")</f>
        <v>#REF!</v>
      </c>
      <c r="P494" t="e">
        <f t="shared" si="61"/>
        <v>#REF!</v>
      </c>
      <c r="Q494" s="2" t="e">
        <f t="shared" ca="1" si="62"/>
        <v>#REF!</v>
      </c>
      <c r="R494" t="e">
        <f>IF(NOT(#REF!="Indskrevet"),"",IF(E494="",FALSE,AND(NOT(#REF!),VALUE(RIGHT(CONCATENATE(YEAR(E494)),2))=15)))</f>
        <v>#REF!</v>
      </c>
      <c r="S494" t="e">
        <f t="shared" si="59"/>
        <v>#REF!</v>
      </c>
      <c r="T494" t="e">
        <f t="shared" si="60"/>
        <v>#REF!</v>
      </c>
      <c r="U494" s="2" t="e">
        <f t="shared" si="63"/>
        <v>#REF!</v>
      </c>
      <c r="V494" s="2"/>
    </row>
    <row r="495" spans="1:22" x14ac:dyDescent="0.25">
      <c r="A495" t="s">
        <v>451</v>
      </c>
      <c r="B495" t="s">
        <v>452</v>
      </c>
      <c r="C495">
        <v>59.999999999998799</v>
      </c>
      <c r="D495" t="s">
        <v>5296</v>
      </c>
      <c r="E495" s="1">
        <v>42018</v>
      </c>
      <c r="F495" t="s">
        <v>5349</v>
      </c>
      <c r="G495">
        <v>1</v>
      </c>
      <c r="H495" t="s">
        <v>5287</v>
      </c>
      <c r="I495" t="s">
        <v>5350</v>
      </c>
      <c r="J495" t="s">
        <v>5289</v>
      </c>
      <c r="K495" t="b">
        <f>LOOKUP(A495,'[1]UDDATA-1'!B:B,'[1]UDDATA-1'!A:A)&lt;&gt;LOOKUP(A495,'[1]UDDATA-2'!B:B,'[1]UDDATA-2'!A:A)</f>
        <v>0</v>
      </c>
      <c r="L495" t="str">
        <f t="shared" si="56"/>
        <v>Objektorienteret programmering 1</v>
      </c>
      <c r="M495">
        <f t="shared" si="57"/>
        <v>7</v>
      </c>
      <c r="N495" t="str">
        <f t="shared" si="58"/>
        <v/>
      </c>
      <c r="O495" t="e">
        <f>IF(AND(A495&lt;&gt;A494,#REF!&lt;&gt;""),#REF!,"")</f>
        <v>#REF!</v>
      </c>
      <c r="P495" t="e">
        <f t="shared" si="61"/>
        <v>#REF!</v>
      </c>
      <c r="Q495" s="2" t="e">
        <f t="shared" ca="1" si="62"/>
        <v>#REF!</v>
      </c>
      <c r="R495" t="e">
        <f>IF(NOT(#REF!="Indskrevet"),"",IF(E495="",FALSE,AND(NOT(#REF!),VALUE(RIGHT(CONCATENATE(YEAR(E495)),2))=15)))</f>
        <v>#REF!</v>
      </c>
      <c r="S495" t="e">
        <f t="shared" si="59"/>
        <v>#REF!</v>
      </c>
      <c r="T495" t="e">
        <f t="shared" si="60"/>
        <v>#REF!</v>
      </c>
      <c r="U495" s="2" t="e">
        <f t="shared" si="63"/>
        <v>#REF!</v>
      </c>
      <c r="V495" s="2"/>
    </row>
    <row r="496" spans="1:22" x14ac:dyDescent="0.25">
      <c r="A496" t="s">
        <v>451</v>
      </c>
      <c r="B496" t="s">
        <v>452</v>
      </c>
      <c r="C496">
        <v>59.999999999998799</v>
      </c>
      <c r="D496" t="s">
        <v>5285</v>
      </c>
      <c r="E496" s="1">
        <v>42030</v>
      </c>
      <c r="F496" t="s">
        <v>5351</v>
      </c>
      <c r="G496">
        <v>1</v>
      </c>
      <c r="H496" t="s">
        <v>5287</v>
      </c>
      <c r="I496" t="s">
        <v>5324</v>
      </c>
      <c r="J496" t="s">
        <v>5289</v>
      </c>
      <c r="K496" t="b">
        <f>LOOKUP(A496,'[1]UDDATA-1'!B:B,'[1]UDDATA-1'!A:A)&lt;&gt;LOOKUP(A496,'[1]UDDATA-2'!B:B,'[1]UDDATA-2'!A:A)</f>
        <v>0</v>
      </c>
      <c r="L496" t="str">
        <f t="shared" si="56"/>
        <v>Lineær algebra</v>
      </c>
      <c r="M496">
        <f t="shared" si="57"/>
        <v>2</v>
      </c>
      <c r="N496" t="str">
        <f t="shared" si="58"/>
        <v/>
      </c>
      <c r="O496" t="e">
        <f>IF(AND(A496&lt;&gt;A495,#REF!&lt;&gt;""),#REF!,"")</f>
        <v>#REF!</v>
      </c>
      <c r="P496" t="e">
        <f t="shared" si="61"/>
        <v>#REF!</v>
      </c>
      <c r="Q496" s="2" t="e">
        <f t="shared" ca="1" si="62"/>
        <v>#REF!</v>
      </c>
      <c r="R496" t="e">
        <f>IF(NOT(#REF!="Indskrevet"),"",IF(E496="",FALSE,AND(NOT(#REF!),VALUE(RIGHT(CONCATENATE(YEAR(E496)),2))=15)))</f>
        <v>#REF!</v>
      </c>
      <c r="S496" t="e">
        <f t="shared" si="59"/>
        <v>#REF!</v>
      </c>
      <c r="T496" t="e">
        <f t="shared" si="60"/>
        <v>#REF!</v>
      </c>
      <c r="U496" s="2" t="e">
        <f t="shared" si="63"/>
        <v>#REF!</v>
      </c>
      <c r="V496" s="2"/>
    </row>
    <row r="497" spans="1:22" x14ac:dyDescent="0.25">
      <c r="A497" t="s">
        <v>451</v>
      </c>
      <c r="B497" t="s">
        <v>452</v>
      </c>
      <c r="C497">
        <v>59.999999999998799</v>
      </c>
      <c r="D497" t="s">
        <v>5300</v>
      </c>
      <c r="E497" s="1">
        <v>42180</v>
      </c>
      <c r="F497" t="s">
        <v>5352</v>
      </c>
      <c r="G497">
        <v>1</v>
      </c>
      <c r="H497" t="s">
        <v>5287</v>
      </c>
      <c r="I497" t="s">
        <v>5353</v>
      </c>
      <c r="J497" t="s">
        <v>5293</v>
      </c>
      <c r="K497" t="b">
        <f>LOOKUP(A497,'[1]UDDATA-1'!B:B,'[1]UDDATA-1'!A:A)&lt;&gt;LOOKUP(A497,'[1]UDDATA-2'!B:B,'[1]UDDATA-2'!A:A)</f>
        <v>0</v>
      </c>
      <c r="L497" t="str">
        <f t="shared" si="56"/>
        <v>Objektorienteret programmering 2</v>
      </c>
      <c r="M497">
        <f t="shared" si="57"/>
        <v>12</v>
      </c>
      <c r="N497" t="str">
        <f t="shared" si="58"/>
        <v/>
      </c>
      <c r="O497" t="e">
        <f>IF(AND(A497&lt;&gt;A496,#REF!&lt;&gt;""),#REF!,"")</f>
        <v>#REF!</v>
      </c>
      <c r="P497" t="e">
        <f t="shared" si="61"/>
        <v>#REF!</v>
      </c>
      <c r="Q497" s="2" t="e">
        <f t="shared" ca="1" si="62"/>
        <v>#REF!</v>
      </c>
      <c r="R497" t="e">
        <f>IF(NOT(#REF!="Indskrevet"),"",IF(E497="",FALSE,AND(NOT(#REF!),VALUE(RIGHT(CONCATENATE(YEAR(E497)),2))=15)))</f>
        <v>#REF!</v>
      </c>
      <c r="S497" t="e">
        <f t="shared" si="59"/>
        <v>#REF!</v>
      </c>
      <c r="T497" t="e">
        <f t="shared" si="60"/>
        <v>#REF!</v>
      </c>
      <c r="U497" s="2" t="e">
        <f t="shared" si="63"/>
        <v>#REF!</v>
      </c>
      <c r="V497" s="2"/>
    </row>
    <row r="498" spans="1:22" x14ac:dyDescent="0.25">
      <c r="A498" t="s">
        <v>451</v>
      </c>
      <c r="B498" t="s">
        <v>452</v>
      </c>
      <c r="C498">
        <v>59.999999999998799</v>
      </c>
      <c r="D498" t="s">
        <v>5296</v>
      </c>
      <c r="E498" s="1">
        <v>42191</v>
      </c>
      <c r="F498" t="s">
        <v>5354</v>
      </c>
      <c r="G498">
        <v>1</v>
      </c>
      <c r="H498" t="s">
        <v>5287</v>
      </c>
      <c r="I498" t="s">
        <v>5330</v>
      </c>
      <c r="J498" t="s">
        <v>5293</v>
      </c>
      <c r="K498" t="b">
        <f>LOOKUP(A498,'[1]UDDATA-1'!B:B,'[1]UDDATA-1'!A:A)&lt;&gt;LOOKUP(A498,'[1]UDDATA-2'!B:B,'[1]UDDATA-2'!A:A)</f>
        <v>0</v>
      </c>
      <c r="L498" t="str">
        <f t="shared" si="56"/>
        <v>Diskret matematik</v>
      </c>
      <c r="M498">
        <f t="shared" si="57"/>
        <v>7</v>
      </c>
      <c r="N498" t="str">
        <f t="shared" si="58"/>
        <v/>
      </c>
      <c r="O498" t="e">
        <f>IF(AND(A498&lt;&gt;A497,#REF!&lt;&gt;""),#REF!,"")</f>
        <v>#REF!</v>
      </c>
      <c r="P498" t="e">
        <f t="shared" si="61"/>
        <v>#REF!</v>
      </c>
      <c r="Q498" s="2" t="e">
        <f t="shared" ca="1" si="62"/>
        <v>#REF!</v>
      </c>
      <c r="R498" t="e">
        <f>IF(NOT(#REF!="Indskrevet"),"",IF(E498="",FALSE,AND(NOT(#REF!),VALUE(RIGHT(CONCATENATE(YEAR(E498)),2))=15)))</f>
        <v>#REF!</v>
      </c>
      <c r="S498" t="e">
        <f t="shared" si="59"/>
        <v>#REF!</v>
      </c>
      <c r="T498" t="e">
        <f t="shared" si="60"/>
        <v>#REF!</v>
      </c>
      <c r="U498" s="2" t="e">
        <f t="shared" si="63"/>
        <v>#REF!</v>
      </c>
      <c r="V498" s="2"/>
    </row>
    <row r="499" spans="1:22" x14ac:dyDescent="0.25">
      <c r="A499" t="s">
        <v>455</v>
      </c>
      <c r="B499" t="s">
        <v>456</v>
      </c>
      <c r="C499">
        <v>59.999999999998799</v>
      </c>
      <c r="D499" t="s">
        <v>5285</v>
      </c>
      <c r="E499" s="1">
        <v>42028</v>
      </c>
      <c r="F499" t="s">
        <v>5335</v>
      </c>
      <c r="G499">
        <v>1</v>
      </c>
      <c r="H499" t="s">
        <v>5287</v>
      </c>
      <c r="I499" t="s">
        <v>5324</v>
      </c>
      <c r="J499" t="s">
        <v>5289</v>
      </c>
      <c r="K499" t="b">
        <f>LOOKUP(A499,'[1]UDDATA-1'!B:B,'[1]UDDATA-1'!A:A)&lt;&gt;LOOKUP(A499,'[1]UDDATA-2'!B:B,'[1]UDDATA-2'!A:A)</f>
        <v>0</v>
      </c>
      <c r="L499" t="str">
        <f t="shared" si="56"/>
        <v>Lineær algebra</v>
      </c>
      <c r="M499">
        <f t="shared" si="57"/>
        <v>2</v>
      </c>
      <c r="N499" t="str">
        <f t="shared" si="58"/>
        <v/>
      </c>
      <c r="O499" t="e">
        <f>IF(AND(A499&lt;&gt;A498,#REF!&lt;&gt;""),#REF!,"")</f>
        <v>#REF!</v>
      </c>
      <c r="P499" t="e">
        <f t="shared" si="61"/>
        <v>#REF!</v>
      </c>
      <c r="Q499" s="2" t="e">
        <f t="shared" ca="1" si="62"/>
        <v>#REF!</v>
      </c>
      <c r="R499" t="e">
        <f>IF(NOT(#REF!="Indskrevet"),"",IF(E499="",FALSE,AND(NOT(#REF!),VALUE(RIGHT(CONCATENATE(YEAR(E499)),2))=15)))</f>
        <v>#REF!</v>
      </c>
      <c r="S499" t="e">
        <f t="shared" si="59"/>
        <v>#REF!</v>
      </c>
      <c r="T499" t="e">
        <f t="shared" si="60"/>
        <v>#REF!</v>
      </c>
      <c r="U499" s="2" t="e">
        <f t="shared" si="63"/>
        <v>#REF!</v>
      </c>
      <c r="V499" s="2"/>
    </row>
    <row r="500" spans="1:22" x14ac:dyDescent="0.25">
      <c r="A500" t="s">
        <v>455</v>
      </c>
      <c r="B500" t="s">
        <v>456</v>
      </c>
      <c r="C500">
        <v>59.999999999998799</v>
      </c>
      <c r="D500" t="s">
        <v>5290</v>
      </c>
      <c r="E500" s="1">
        <v>42183</v>
      </c>
      <c r="F500" t="s">
        <v>5336</v>
      </c>
      <c r="G500">
        <v>1</v>
      </c>
      <c r="H500" t="s">
        <v>5287</v>
      </c>
      <c r="I500" t="s">
        <v>5326</v>
      </c>
      <c r="J500" t="s">
        <v>5293</v>
      </c>
      <c r="K500" t="b">
        <f>LOOKUP(A500,'[1]UDDATA-1'!B:B,'[1]UDDATA-1'!A:A)&lt;&gt;LOOKUP(A500,'[1]UDDATA-2'!B:B,'[1]UDDATA-2'!A:A)</f>
        <v>0</v>
      </c>
      <c r="L500" t="str">
        <f t="shared" si="56"/>
        <v>Calculus</v>
      </c>
      <c r="M500">
        <f t="shared" si="57"/>
        <v>10</v>
      </c>
      <c r="N500" t="str">
        <f t="shared" si="58"/>
        <v/>
      </c>
      <c r="O500" t="e">
        <f>IF(AND(A500&lt;&gt;A499,#REF!&lt;&gt;""),#REF!,"")</f>
        <v>#REF!</v>
      </c>
      <c r="P500" t="e">
        <f t="shared" si="61"/>
        <v>#REF!</v>
      </c>
      <c r="Q500" s="2" t="e">
        <f t="shared" ca="1" si="62"/>
        <v>#REF!</v>
      </c>
      <c r="R500" t="e">
        <f>IF(NOT(#REF!="Indskrevet"),"",IF(E500="",FALSE,AND(NOT(#REF!),VALUE(RIGHT(CONCATENATE(YEAR(E500)),2))=15)))</f>
        <v>#REF!</v>
      </c>
      <c r="S500" t="e">
        <f t="shared" si="59"/>
        <v>#REF!</v>
      </c>
      <c r="T500" t="e">
        <f t="shared" si="60"/>
        <v>#REF!</v>
      </c>
      <c r="U500" s="2" t="e">
        <f t="shared" si="63"/>
        <v>#REF!</v>
      </c>
      <c r="V500" s="2"/>
    </row>
    <row r="501" spans="1:22" x14ac:dyDescent="0.25">
      <c r="A501" t="s">
        <v>455</v>
      </c>
      <c r="B501" t="s">
        <v>456</v>
      </c>
      <c r="C501">
        <v>59.999999999998799</v>
      </c>
      <c r="D501" t="s">
        <v>5317</v>
      </c>
      <c r="E501" s="1">
        <v>42180</v>
      </c>
      <c r="F501" t="s">
        <v>5337</v>
      </c>
      <c r="G501">
        <v>1</v>
      </c>
      <c r="H501" t="s">
        <v>5287</v>
      </c>
      <c r="I501" t="s">
        <v>5338</v>
      </c>
      <c r="J501" t="s">
        <v>5293</v>
      </c>
      <c r="K501" t="b">
        <f>LOOKUP(A501,'[1]UDDATA-1'!B:B,'[1]UDDATA-1'!A:A)&lt;&gt;LOOKUP(A501,'[1]UDDATA-2'!B:B,'[1]UDDATA-2'!A:A)</f>
        <v>0</v>
      </c>
      <c r="L501" t="str">
        <f t="shared" si="56"/>
        <v>Kredsløbsteori og dynamiske systemer</v>
      </c>
      <c r="M501">
        <f t="shared" si="57"/>
        <v>4</v>
      </c>
      <c r="N501" t="str">
        <f t="shared" si="58"/>
        <v/>
      </c>
      <c r="O501" t="e">
        <f>IF(AND(A501&lt;&gt;A500,#REF!&lt;&gt;""),#REF!,"")</f>
        <v>#REF!</v>
      </c>
      <c r="P501" t="e">
        <f t="shared" si="61"/>
        <v>#REF!</v>
      </c>
      <c r="Q501" s="2" t="e">
        <f t="shared" ca="1" si="62"/>
        <v>#REF!</v>
      </c>
      <c r="R501" t="e">
        <f>IF(NOT(#REF!="Indskrevet"),"",IF(E501="",FALSE,AND(NOT(#REF!),VALUE(RIGHT(CONCATENATE(YEAR(E501)),2))=15)))</f>
        <v>#REF!</v>
      </c>
      <c r="S501" t="e">
        <f t="shared" si="59"/>
        <v>#REF!</v>
      </c>
      <c r="T501" t="e">
        <f t="shared" si="60"/>
        <v>#REF!</v>
      </c>
      <c r="U501" s="2" t="e">
        <f t="shared" si="63"/>
        <v>#REF!</v>
      </c>
      <c r="V501" s="2"/>
    </row>
    <row r="502" spans="1:22" x14ac:dyDescent="0.25">
      <c r="A502" t="s">
        <v>457</v>
      </c>
      <c r="B502" t="s">
        <v>458</v>
      </c>
      <c r="C502">
        <v>59.999999999998799</v>
      </c>
      <c r="D502" t="s">
        <v>5300</v>
      </c>
      <c r="E502" s="1">
        <v>42032</v>
      </c>
      <c r="F502" t="s">
        <v>5357</v>
      </c>
      <c r="G502">
        <v>1</v>
      </c>
      <c r="H502" t="s">
        <v>5287</v>
      </c>
      <c r="I502" t="s">
        <v>5324</v>
      </c>
      <c r="J502" t="s">
        <v>5289</v>
      </c>
      <c r="K502" t="b">
        <f>LOOKUP(A502,'[1]UDDATA-1'!B:B,'[1]UDDATA-1'!A:A)&lt;&gt;LOOKUP(A502,'[1]UDDATA-2'!B:B,'[1]UDDATA-2'!A:A)</f>
        <v>0</v>
      </c>
      <c r="L502" t="str">
        <f t="shared" si="56"/>
        <v>Lineær algebra</v>
      </c>
      <c r="M502">
        <f t="shared" si="57"/>
        <v>12</v>
      </c>
      <c r="N502" t="str">
        <f t="shared" si="58"/>
        <v/>
      </c>
      <c r="O502" t="e">
        <f>IF(AND(A502&lt;&gt;A501,#REF!&lt;&gt;""),#REF!,"")</f>
        <v>#REF!</v>
      </c>
      <c r="P502" t="e">
        <f t="shared" si="61"/>
        <v>#REF!</v>
      </c>
      <c r="Q502" s="2" t="e">
        <f t="shared" ca="1" si="62"/>
        <v>#REF!</v>
      </c>
      <c r="R502" t="e">
        <f>IF(NOT(#REF!="Indskrevet"),"",IF(E502="",FALSE,AND(NOT(#REF!),VALUE(RIGHT(CONCATENATE(YEAR(E502)),2))=15)))</f>
        <v>#REF!</v>
      </c>
      <c r="S502" t="e">
        <f t="shared" si="59"/>
        <v>#REF!</v>
      </c>
      <c r="T502" t="e">
        <f t="shared" si="60"/>
        <v>#REF!</v>
      </c>
      <c r="U502" s="2" t="e">
        <f t="shared" si="63"/>
        <v>#REF!</v>
      </c>
      <c r="V502" s="2"/>
    </row>
    <row r="503" spans="1:22" x14ac:dyDescent="0.25">
      <c r="A503" t="s">
        <v>457</v>
      </c>
      <c r="B503" t="s">
        <v>458</v>
      </c>
      <c r="C503">
        <v>59.999999999998799</v>
      </c>
      <c r="D503" t="s">
        <v>5296</v>
      </c>
      <c r="E503" s="1">
        <v>42187</v>
      </c>
      <c r="F503" t="s">
        <v>5358</v>
      </c>
      <c r="G503">
        <v>1</v>
      </c>
      <c r="H503" t="s">
        <v>5287</v>
      </c>
      <c r="I503" t="s">
        <v>5330</v>
      </c>
      <c r="J503" t="s">
        <v>5293</v>
      </c>
      <c r="K503" t="b">
        <f>LOOKUP(A503,'[1]UDDATA-1'!B:B,'[1]UDDATA-1'!A:A)&lt;&gt;LOOKUP(A503,'[1]UDDATA-2'!B:B,'[1]UDDATA-2'!A:A)</f>
        <v>0</v>
      </c>
      <c r="L503" t="str">
        <f t="shared" si="56"/>
        <v>Diskret matematik</v>
      </c>
      <c r="M503">
        <f t="shared" si="57"/>
        <v>7</v>
      </c>
      <c r="N503" t="str">
        <f t="shared" si="58"/>
        <v/>
      </c>
      <c r="O503" t="e">
        <f>IF(AND(A503&lt;&gt;A502,#REF!&lt;&gt;""),#REF!,"")</f>
        <v>#REF!</v>
      </c>
      <c r="P503" t="e">
        <f t="shared" si="61"/>
        <v>#REF!</v>
      </c>
      <c r="Q503" s="2" t="e">
        <f t="shared" ca="1" si="62"/>
        <v>#REF!</v>
      </c>
      <c r="R503" t="e">
        <f>IF(NOT(#REF!="Indskrevet"),"",IF(E503="",FALSE,AND(NOT(#REF!),VALUE(RIGHT(CONCATENATE(YEAR(E503)),2))=15)))</f>
        <v>#REF!</v>
      </c>
      <c r="S503" t="e">
        <f t="shared" si="59"/>
        <v>#REF!</v>
      </c>
      <c r="T503" t="e">
        <f t="shared" si="60"/>
        <v>#REF!</v>
      </c>
      <c r="U503" s="2" t="e">
        <f t="shared" si="63"/>
        <v>#REF!</v>
      </c>
      <c r="V503" s="2"/>
    </row>
    <row r="504" spans="1:22" x14ac:dyDescent="0.25">
      <c r="A504" t="s">
        <v>457</v>
      </c>
      <c r="B504" t="s">
        <v>458</v>
      </c>
      <c r="C504">
        <v>59.999999999998799</v>
      </c>
      <c r="D504" t="s">
        <v>5296</v>
      </c>
      <c r="E504" s="1">
        <v>42167</v>
      </c>
      <c r="F504" t="s">
        <v>5359</v>
      </c>
      <c r="G504">
        <v>1</v>
      </c>
      <c r="H504" t="s">
        <v>5287</v>
      </c>
      <c r="I504" t="s">
        <v>5334</v>
      </c>
      <c r="J504" t="s">
        <v>5293</v>
      </c>
      <c r="K504" t="b">
        <f>LOOKUP(A504,'[1]UDDATA-1'!B:B,'[1]UDDATA-1'!A:A)&lt;&gt;LOOKUP(A504,'[1]UDDATA-2'!B:B,'[1]UDDATA-2'!A:A)</f>
        <v>0</v>
      </c>
      <c r="L504" t="str">
        <f t="shared" si="56"/>
        <v>Objektorienteret programmering</v>
      </c>
      <c r="M504">
        <f t="shared" si="57"/>
        <v>7</v>
      </c>
      <c r="N504" t="str">
        <f t="shared" si="58"/>
        <v/>
      </c>
      <c r="O504" t="e">
        <f>IF(AND(A504&lt;&gt;A503,#REF!&lt;&gt;""),#REF!,"")</f>
        <v>#REF!</v>
      </c>
      <c r="P504" t="e">
        <f t="shared" si="61"/>
        <v>#REF!</v>
      </c>
      <c r="Q504" s="2" t="e">
        <f t="shared" ca="1" si="62"/>
        <v>#REF!</v>
      </c>
      <c r="R504" t="e">
        <f>IF(NOT(#REF!="Indskrevet"),"",IF(E504="",FALSE,AND(NOT(#REF!),VALUE(RIGHT(CONCATENATE(YEAR(E504)),2))=15)))</f>
        <v>#REF!</v>
      </c>
      <c r="S504" t="e">
        <f t="shared" si="59"/>
        <v>#REF!</v>
      </c>
      <c r="T504" t="e">
        <f t="shared" si="60"/>
        <v>#REF!</v>
      </c>
      <c r="U504" s="2" t="e">
        <f t="shared" si="63"/>
        <v>#REF!</v>
      </c>
      <c r="V504" s="2"/>
    </row>
    <row r="505" spans="1:22" x14ac:dyDescent="0.25">
      <c r="A505" t="s">
        <v>460</v>
      </c>
      <c r="B505" t="s">
        <v>461</v>
      </c>
      <c r="C505">
        <v>59.999999999998799</v>
      </c>
      <c r="D505" t="s">
        <v>5300</v>
      </c>
      <c r="E505" s="1">
        <v>42031</v>
      </c>
      <c r="F505" t="s">
        <v>5308</v>
      </c>
      <c r="G505">
        <v>1</v>
      </c>
      <c r="H505" t="s">
        <v>5287</v>
      </c>
      <c r="I505" t="s">
        <v>5288</v>
      </c>
      <c r="J505" t="s">
        <v>5289</v>
      </c>
      <c r="K505" t="b">
        <f>LOOKUP(A505,'[1]UDDATA-1'!B:B,'[1]UDDATA-1'!A:A)&lt;&gt;LOOKUP(A505,'[1]UDDATA-2'!B:B,'[1]UDDATA-2'!A:A)</f>
        <v>0</v>
      </c>
      <c r="L505" t="str">
        <f t="shared" si="56"/>
        <v>Grundlæggende programmering</v>
      </c>
      <c r="M505">
        <f t="shared" si="57"/>
        <v>12</v>
      </c>
      <c r="N505" t="str">
        <f t="shared" si="58"/>
        <v/>
      </c>
      <c r="O505" t="e">
        <f>IF(AND(A505&lt;&gt;A504,#REF!&lt;&gt;""),#REF!,"")</f>
        <v>#REF!</v>
      </c>
      <c r="P505" t="e">
        <f t="shared" si="61"/>
        <v>#REF!</v>
      </c>
      <c r="Q505" s="2" t="e">
        <f t="shared" ca="1" si="62"/>
        <v>#REF!</v>
      </c>
      <c r="R505" t="e">
        <f>IF(NOT(#REF!="Indskrevet"),"",IF(E505="",FALSE,AND(NOT(#REF!),VALUE(RIGHT(CONCATENATE(YEAR(E505)),2))=15)))</f>
        <v>#REF!</v>
      </c>
      <c r="S505" t="e">
        <f t="shared" si="59"/>
        <v>#REF!</v>
      </c>
      <c r="T505" t="e">
        <f t="shared" si="60"/>
        <v>#REF!</v>
      </c>
      <c r="U505" s="2" t="e">
        <f t="shared" si="63"/>
        <v>#REF!</v>
      </c>
      <c r="V505" s="2"/>
    </row>
    <row r="506" spans="1:22" x14ac:dyDescent="0.25">
      <c r="A506" t="s">
        <v>460</v>
      </c>
      <c r="B506" t="s">
        <v>461</v>
      </c>
      <c r="C506">
        <v>59.999999999998799</v>
      </c>
      <c r="D506" t="s">
        <v>5317</v>
      </c>
      <c r="E506" s="1">
        <v>42178</v>
      </c>
      <c r="F506" t="s">
        <v>5309</v>
      </c>
      <c r="G506">
        <v>1</v>
      </c>
      <c r="H506" t="s">
        <v>5287</v>
      </c>
      <c r="I506" t="s">
        <v>5292</v>
      </c>
      <c r="J506" t="s">
        <v>5293</v>
      </c>
      <c r="K506" t="b">
        <f>LOOKUP(A506,'[1]UDDATA-1'!B:B,'[1]UDDATA-1'!A:A)&lt;&gt;LOOKUP(A506,'[1]UDDATA-2'!B:B,'[1]UDDATA-2'!A:A)</f>
        <v>0</v>
      </c>
      <c r="L506" t="str">
        <f t="shared" si="56"/>
        <v>Matematik til multimedie-applikationer</v>
      </c>
      <c r="M506">
        <f t="shared" si="57"/>
        <v>4</v>
      </c>
      <c r="N506" t="str">
        <f t="shared" si="58"/>
        <v/>
      </c>
      <c r="O506" t="e">
        <f>IF(AND(A506&lt;&gt;A505,#REF!&lt;&gt;""),#REF!,"")</f>
        <v>#REF!</v>
      </c>
      <c r="P506" t="e">
        <f t="shared" si="61"/>
        <v>#REF!</v>
      </c>
      <c r="Q506" s="2" t="e">
        <f t="shared" ca="1" si="62"/>
        <v>#REF!</v>
      </c>
      <c r="R506" t="e">
        <f>IF(NOT(#REF!="Indskrevet"),"",IF(E506="",FALSE,AND(NOT(#REF!),VALUE(RIGHT(CONCATENATE(YEAR(E506)),2))=15)))</f>
        <v>#REF!</v>
      </c>
      <c r="S506" t="e">
        <f t="shared" si="59"/>
        <v>#REF!</v>
      </c>
      <c r="T506" t="e">
        <f t="shared" si="60"/>
        <v>#REF!</v>
      </c>
      <c r="U506" s="2" t="e">
        <f t="shared" si="63"/>
        <v>#REF!</v>
      </c>
      <c r="V506" s="2"/>
    </row>
    <row r="507" spans="1:22" x14ac:dyDescent="0.25">
      <c r="A507" t="s">
        <v>464</v>
      </c>
      <c r="B507" t="s">
        <v>465</v>
      </c>
      <c r="C507">
        <v>104.999999999998</v>
      </c>
      <c r="D507" t="s">
        <v>5306</v>
      </c>
      <c r="E507" s="1">
        <v>41676</v>
      </c>
      <c r="F507" t="s">
        <v>5308</v>
      </c>
      <c r="G507">
        <v>1</v>
      </c>
      <c r="H507" t="s">
        <v>5307</v>
      </c>
      <c r="I507" t="s">
        <v>5288</v>
      </c>
      <c r="J507" t="s">
        <v>5289</v>
      </c>
      <c r="K507" t="b">
        <f>LOOKUP(A507,'[1]UDDATA-1'!B:B,'[1]UDDATA-1'!A:A)&lt;&gt;LOOKUP(A507,'[1]UDDATA-2'!B:B,'[1]UDDATA-2'!A:A)</f>
        <v>0</v>
      </c>
      <c r="L507" t="str">
        <f t="shared" si="56"/>
        <v>Grundlæggende programmering</v>
      </c>
      <c r="M507">
        <f t="shared" si="57"/>
        <v>0</v>
      </c>
      <c r="N507" t="str">
        <f t="shared" si="58"/>
        <v/>
      </c>
      <c r="O507" t="e">
        <f>IF(AND(A507&lt;&gt;A506,#REF!&lt;&gt;""),#REF!,"")</f>
        <v>#REF!</v>
      </c>
      <c r="P507" t="e">
        <f t="shared" si="61"/>
        <v>#REF!</v>
      </c>
      <c r="Q507" s="2" t="e">
        <f t="shared" ca="1" si="62"/>
        <v>#REF!</v>
      </c>
      <c r="R507" t="e">
        <f>IF(NOT(#REF!="Indskrevet"),"",IF(E507="",FALSE,AND(NOT(#REF!),VALUE(RIGHT(CONCATENATE(YEAR(E507)),2))=15)))</f>
        <v>#REF!</v>
      </c>
      <c r="S507" t="e">
        <f t="shared" si="59"/>
        <v>#REF!</v>
      </c>
      <c r="T507" t="e">
        <f t="shared" si="60"/>
        <v>#REF!</v>
      </c>
      <c r="U507" s="2" t="e">
        <f t="shared" si="63"/>
        <v>#REF!</v>
      </c>
      <c r="V507" s="2"/>
    </row>
    <row r="508" spans="1:22" x14ac:dyDescent="0.25">
      <c r="A508" t="s">
        <v>464</v>
      </c>
      <c r="B508" t="s">
        <v>465</v>
      </c>
      <c r="C508">
        <v>104.999999999998</v>
      </c>
      <c r="D508" t="s">
        <v>5296</v>
      </c>
      <c r="E508" s="1">
        <v>41723</v>
      </c>
      <c r="F508" t="s">
        <v>5308</v>
      </c>
      <c r="G508">
        <v>2</v>
      </c>
      <c r="H508" t="s">
        <v>5287</v>
      </c>
      <c r="I508" t="s">
        <v>5288</v>
      </c>
      <c r="J508" t="s">
        <v>5293</v>
      </c>
      <c r="K508" t="b">
        <f>LOOKUP(A508,'[1]UDDATA-1'!B:B,'[1]UDDATA-1'!A:A)&lt;&gt;LOOKUP(A508,'[1]UDDATA-2'!B:B,'[1]UDDATA-2'!A:A)</f>
        <v>0</v>
      </c>
      <c r="L508" t="str">
        <f t="shared" si="56"/>
        <v/>
      </c>
      <c r="M508" t="str">
        <f t="shared" si="57"/>
        <v/>
      </c>
      <c r="N508" t="str">
        <f t="shared" si="58"/>
        <v/>
      </c>
      <c r="O508" t="e">
        <f>IF(AND(A508&lt;&gt;A507,#REF!&lt;&gt;""),#REF!,"")</f>
        <v>#REF!</v>
      </c>
      <c r="P508" t="e">
        <f t="shared" si="61"/>
        <v>#REF!</v>
      </c>
      <c r="Q508" s="2" t="e">
        <f t="shared" ca="1" si="62"/>
        <v>#REF!</v>
      </c>
      <c r="R508" t="e">
        <f>IF(NOT(#REF!="Indskrevet"),"",IF(E508="",FALSE,AND(NOT(#REF!),VALUE(RIGHT(CONCATENATE(YEAR(E508)),2))=15)))</f>
        <v>#REF!</v>
      </c>
      <c r="S508" t="e">
        <f t="shared" si="59"/>
        <v>#REF!</v>
      </c>
      <c r="T508" t="e">
        <f t="shared" si="60"/>
        <v>#REF!</v>
      </c>
      <c r="U508" s="2" t="e">
        <f t="shared" si="63"/>
        <v>#REF!</v>
      </c>
      <c r="V508" s="2"/>
    </row>
    <row r="509" spans="1:22" x14ac:dyDescent="0.25">
      <c r="A509" t="s">
        <v>464</v>
      </c>
      <c r="B509" t="s">
        <v>465</v>
      </c>
      <c r="C509">
        <v>104.999999999998</v>
      </c>
      <c r="D509" t="s">
        <v>5317</v>
      </c>
      <c r="E509" s="1">
        <v>41824</v>
      </c>
      <c r="F509" t="s">
        <v>5310</v>
      </c>
      <c r="G509">
        <v>1</v>
      </c>
      <c r="H509" t="s">
        <v>5287</v>
      </c>
      <c r="I509" t="s">
        <v>5295</v>
      </c>
      <c r="J509" t="s">
        <v>5293</v>
      </c>
      <c r="K509" t="b">
        <f>LOOKUP(A509,'[1]UDDATA-1'!B:B,'[1]UDDATA-1'!A:A)&lt;&gt;LOOKUP(A509,'[1]UDDATA-2'!B:B,'[1]UDDATA-2'!A:A)</f>
        <v>0</v>
      </c>
      <c r="L509" t="str">
        <f t="shared" si="56"/>
        <v>Fysisk interface design</v>
      </c>
      <c r="M509">
        <f t="shared" si="57"/>
        <v>4</v>
      </c>
      <c r="N509" t="str">
        <f t="shared" si="58"/>
        <v/>
      </c>
      <c r="O509" t="e">
        <f>IF(AND(A509&lt;&gt;A508,#REF!&lt;&gt;""),#REF!,"")</f>
        <v>#REF!</v>
      </c>
      <c r="P509" t="e">
        <f t="shared" si="61"/>
        <v>#REF!</v>
      </c>
      <c r="Q509" s="2" t="e">
        <f t="shared" ca="1" si="62"/>
        <v>#REF!</v>
      </c>
      <c r="R509" t="e">
        <f>IF(NOT(#REF!="Indskrevet"),"",IF(E509="",FALSE,AND(NOT(#REF!),VALUE(RIGHT(CONCATENATE(YEAR(E509)),2))=15)))</f>
        <v>#REF!</v>
      </c>
      <c r="S509" t="e">
        <f t="shared" si="59"/>
        <v>#REF!</v>
      </c>
      <c r="T509" t="e">
        <f t="shared" si="60"/>
        <v>#REF!</v>
      </c>
      <c r="U509" s="2" t="e">
        <f t="shared" si="63"/>
        <v>#REF!</v>
      </c>
      <c r="V509" s="2"/>
    </row>
    <row r="510" spans="1:22" x14ac:dyDescent="0.25">
      <c r="A510" t="s">
        <v>464</v>
      </c>
      <c r="B510" t="s">
        <v>465</v>
      </c>
      <c r="C510">
        <v>104.999999999998</v>
      </c>
      <c r="D510" t="s">
        <v>5285</v>
      </c>
      <c r="E510" s="1">
        <v>42032</v>
      </c>
      <c r="F510" t="s">
        <v>5311</v>
      </c>
      <c r="G510">
        <v>1</v>
      </c>
      <c r="H510" t="s">
        <v>5287</v>
      </c>
      <c r="I510" t="s">
        <v>5298</v>
      </c>
      <c r="J510" t="s">
        <v>5299</v>
      </c>
      <c r="K510" t="b">
        <f>LOOKUP(A510,'[1]UDDATA-1'!B:B,'[1]UDDATA-1'!A:A)&lt;&gt;LOOKUP(A510,'[1]UDDATA-2'!B:B,'[1]UDDATA-2'!A:A)</f>
        <v>0</v>
      </c>
      <c r="L510" t="str">
        <f t="shared" si="56"/>
        <v>Proceduremæssig programmering</v>
      </c>
      <c r="M510">
        <f t="shared" si="57"/>
        <v>2</v>
      </c>
      <c r="N510" t="str">
        <f t="shared" si="58"/>
        <v/>
      </c>
      <c r="O510" t="e">
        <f>IF(AND(A510&lt;&gt;A509,#REF!&lt;&gt;""),#REF!,"")</f>
        <v>#REF!</v>
      </c>
      <c r="P510" t="e">
        <f t="shared" si="61"/>
        <v>#REF!</v>
      </c>
      <c r="Q510" s="2" t="e">
        <f t="shared" ca="1" si="62"/>
        <v>#REF!</v>
      </c>
      <c r="R510" t="e">
        <f>IF(NOT(#REF!="Indskrevet"),"",IF(E510="",FALSE,AND(NOT(#REF!),VALUE(RIGHT(CONCATENATE(YEAR(E510)),2))=15)))</f>
        <v>#REF!</v>
      </c>
      <c r="S510" t="e">
        <f t="shared" si="59"/>
        <v>#REF!</v>
      </c>
      <c r="T510" t="e">
        <f t="shared" si="60"/>
        <v>#REF!</v>
      </c>
      <c r="U510" s="2" t="e">
        <f t="shared" si="63"/>
        <v>#REF!</v>
      </c>
      <c r="V510" s="2"/>
    </row>
    <row r="511" spans="1:22" x14ac:dyDescent="0.25">
      <c r="A511" t="s">
        <v>464</v>
      </c>
      <c r="B511" t="s">
        <v>465</v>
      </c>
      <c r="C511">
        <v>104.999999999998</v>
      </c>
      <c r="D511" t="s">
        <v>5306</v>
      </c>
      <c r="E511" s="1">
        <v>42165</v>
      </c>
      <c r="F511" t="s">
        <v>5312</v>
      </c>
      <c r="G511">
        <v>1</v>
      </c>
      <c r="H511" t="s">
        <v>5287</v>
      </c>
      <c r="I511" t="s">
        <v>5302</v>
      </c>
      <c r="J511" t="s">
        <v>5303</v>
      </c>
      <c r="K511" t="b">
        <f>LOOKUP(A511,'[1]UDDATA-1'!B:B,'[1]UDDATA-1'!A:A)&lt;&gt;LOOKUP(A511,'[1]UDDATA-2'!B:B,'[1]UDDATA-2'!A:A)</f>
        <v>0</v>
      </c>
      <c r="L511" t="str">
        <f t="shared" si="56"/>
        <v>Lyd- og musikbehandling</v>
      </c>
      <c r="M511">
        <f t="shared" si="57"/>
        <v>0</v>
      </c>
      <c r="N511" t="str">
        <f t="shared" si="58"/>
        <v/>
      </c>
      <c r="O511" t="e">
        <f>IF(AND(A511&lt;&gt;A510,#REF!&lt;&gt;""),#REF!,"")</f>
        <v>#REF!</v>
      </c>
      <c r="P511" t="e">
        <f t="shared" si="61"/>
        <v>#REF!</v>
      </c>
      <c r="Q511" s="2" t="e">
        <f t="shared" ca="1" si="62"/>
        <v>#REF!</v>
      </c>
      <c r="R511" t="e">
        <f>IF(NOT(#REF!="Indskrevet"),"",IF(E511="",FALSE,AND(NOT(#REF!),VALUE(RIGHT(CONCATENATE(YEAR(E511)),2))=15)))</f>
        <v>#REF!</v>
      </c>
      <c r="S511" t="e">
        <f t="shared" si="59"/>
        <v>#REF!</v>
      </c>
      <c r="T511" t="e">
        <f t="shared" si="60"/>
        <v>#REF!</v>
      </c>
      <c r="U511" s="2" t="e">
        <f t="shared" si="63"/>
        <v>#REF!</v>
      </c>
      <c r="V511" s="2"/>
    </row>
    <row r="512" spans="1:22" x14ac:dyDescent="0.25">
      <c r="A512" t="s">
        <v>464</v>
      </c>
      <c r="B512" t="s">
        <v>465</v>
      </c>
      <c r="C512">
        <v>104.999999999998</v>
      </c>
      <c r="D512" t="s">
        <v>5285</v>
      </c>
      <c r="E512" s="1">
        <v>42186</v>
      </c>
      <c r="F512" t="s">
        <v>5314</v>
      </c>
      <c r="G512">
        <v>1</v>
      </c>
      <c r="H512" t="s">
        <v>5287</v>
      </c>
      <c r="I512" t="s">
        <v>5305</v>
      </c>
      <c r="J512" t="s">
        <v>5303</v>
      </c>
      <c r="K512" t="b">
        <f>LOOKUP(A512,'[1]UDDATA-1'!B:B,'[1]UDDATA-1'!A:A)&lt;&gt;LOOKUP(A512,'[1]UDDATA-2'!B:B,'[1]UDDATA-2'!A:A)</f>
        <v>0</v>
      </c>
      <c r="L512" t="str">
        <f t="shared" si="56"/>
        <v>Objektorienteret Software Engineering</v>
      </c>
      <c r="M512">
        <f t="shared" si="57"/>
        <v>2</v>
      </c>
      <c r="N512" t="str">
        <f t="shared" si="58"/>
        <v/>
      </c>
      <c r="O512" t="e">
        <f>IF(AND(A512&lt;&gt;A511,#REF!&lt;&gt;""),#REF!,"")</f>
        <v>#REF!</v>
      </c>
      <c r="P512" t="e">
        <f t="shared" si="61"/>
        <v>#REF!</v>
      </c>
      <c r="Q512" s="2" t="e">
        <f t="shared" ca="1" si="62"/>
        <v>#REF!</v>
      </c>
      <c r="R512" t="e">
        <f>IF(NOT(#REF!="Indskrevet"),"",IF(E512="",FALSE,AND(NOT(#REF!),VALUE(RIGHT(CONCATENATE(YEAR(E512)),2))=15)))</f>
        <v>#REF!</v>
      </c>
      <c r="S512" t="e">
        <f t="shared" si="59"/>
        <v>#REF!</v>
      </c>
      <c r="T512" t="e">
        <f t="shared" si="60"/>
        <v>#REF!</v>
      </c>
      <c r="U512" s="2" t="e">
        <f t="shared" si="63"/>
        <v>#REF!</v>
      </c>
      <c r="V512" s="2"/>
    </row>
    <row r="513" spans="1:22" x14ac:dyDescent="0.25">
      <c r="A513" t="s">
        <v>467</v>
      </c>
      <c r="B513" t="s">
        <v>468</v>
      </c>
      <c r="C513">
        <v>174.99999999999699</v>
      </c>
      <c r="D513" t="s">
        <v>5285</v>
      </c>
      <c r="E513" s="1">
        <v>41304</v>
      </c>
      <c r="F513" t="s">
        <v>5335</v>
      </c>
      <c r="G513">
        <v>1</v>
      </c>
      <c r="H513" t="s">
        <v>5287</v>
      </c>
      <c r="I513" t="s">
        <v>5324</v>
      </c>
      <c r="J513" t="s">
        <v>5289</v>
      </c>
      <c r="K513" t="b">
        <f>LOOKUP(A513,'[1]UDDATA-1'!B:B,'[1]UDDATA-1'!A:A)&lt;&gt;LOOKUP(A513,'[1]UDDATA-2'!B:B,'[1]UDDATA-2'!A:A)</f>
        <v>0</v>
      </c>
      <c r="L513" t="str">
        <f t="shared" si="56"/>
        <v>Lineær algebra</v>
      </c>
      <c r="M513">
        <f t="shared" si="57"/>
        <v>2</v>
      </c>
      <c r="N513" t="str">
        <f t="shared" si="58"/>
        <v/>
      </c>
      <c r="O513" t="e">
        <f>IF(AND(A513&lt;&gt;A512,#REF!&lt;&gt;""),#REF!,"")</f>
        <v>#REF!</v>
      </c>
      <c r="P513" t="e">
        <f t="shared" si="61"/>
        <v>#REF!</v>
      </c>
      <c r="Q513" s="2" t="e">
        <f t="shared" ca="1" si="62"/>
        <v>#REF!</v>
      </c>
      <c r="R513" t="e">
        <f>IF(NOT(#REF!="Indskrevet"),"",IF(E513="",FALSE,AND(NOT(#REF!),VALUE(RIGHT(CONCATENATE(YEAR(E513)),2))=15)))</f>
        <v>#REF!</v>
      </c>
      <c r="S513" t="e">
        <f t="shared" si="59"/>
        <v>#REF!</v>
      </c>
      <c r="T513" t="e">
        <f t="shared" si="60"/>
        <v>#REF!</v>
      </c>
      <c r="U513" s="2" t="e">
        <f t="shared" si="63"/>
        <v>#REF!</v>
      </c>
      <c r="V513" s="2"/>
    </row>
    <row r="514" spans="1:22" x14ac:dyDescent="0.25">
      <c r="A514" t="s">
        <v>467</v>
      </c>
      <c r="B514" t="s">
        <v>468</v>
      </c>
      <c r="C514">
        <v>174.99999999999699</v>
      </c>
      <c r="D514" t="s">
        <v>5296</v>
      </c>
      <c r="E514" s="1">
        <v>41460</v>
      </c>
      <c r="F514" t="s">
        <v>5336</v>
      </c>
      <c r="G514">
        <v>1</v>
      </c>
      <c r="H514" t="s">
        <v>5287</v>
      </c>
      <c r="I514" t="s">
        <v>5326</v>
      </c>
      <c r="J514" t="s">
        <v>5293</v>
      </c>
      <c r="K514" t="b">
        <f>LOOKUP(A514,'[1]UDDATA-1'!B:B,'[1]UDDATA-1'!A:A)&lt;&gt;LOOKUP(A514,'[1]UDDATA-2'!B:B,'[1]UDDATA-2'!A:A)</f>
        <v>0</v>
      </c>
      <c r="L514" t="str">
        <f t="shared" ref="L514:L577" si="64">IF(AND(I514&lt;&gt;"",I514&lt;&gt;I513),I514,"")</f>
        <v>Calculus</v>
      </c>
      <c r="M514">
        <f t="shared" ref="M514:M577" si="65">IF(AND(L514&lt;&gt;"",ISNUMBER(VALUE(D514))),VALUE(D514),"")</f>
        <v>7</v>
      </c>
      <c r="N514" t="str">
        <f t="shared" ref="N514:N577" si="66">IF(L514="","",IF(M514="",D514,""))</f>
        <v/>
      </c>
      <c r="O514" t="e">
        <f>IF(AND(A514&lt;&gt;A513,#REF!&lt;&gt;""),#REF!,"")</f>
        <v>#REF!</v>
      </c>
      <c r="P514" t="e">
        <f t="shared" si="61"/>
        <v>#REF!</v>
      </c>
      <c r="Q514" s="2" t="e">
        <f t="shared" ca="1" si="62"/>
        <v>#REF!</v>
      </c>
      <c r="R514" t="e">
        <f>IF(NOT(#REF!="Indskrevet"),"",IF(E514="",FALSE,AND(NOT(#REF!),VALUE(RIGHT(CONCATENATE(YEAR(E514)),2))=15)))</f>
        <v>#REF!</v>
      </c>
      <c r="S514" t="e">
        <f t="shared" ref="S514:S577" si="67">IF(R514="","",IF(A514=A513,S513,NOT(OR(R514,AND(A515=A514,R515),AND(A516=A514,R516),AND(A517=A514,R517),AND(A518=A514,R518),AND(A519=A514,R519),AND(A520=A514,R520),AND(A521=A514,R521),AND(A522=A514,R522),AND(A523=A514,R523),AND(A524=A514,R524)))))</f>
        <v>#REF!</v>
      </c>
      <c r="T514" t="e">
        <f t="shared" ref="T514:T577" si="68">IF(U514="","",O514)</f>
        <v>#REF!</v>
      </c>
      <c r="U514" s="2" t="e">
        <f t="shared" si="63"/>
        <v>#REF!</v>
      </c>
      <c r="V514" s="2"/>
    </row>
    <row r="515" spans="1:22" x14ac:dyDescent="0.25">
      <c r="A515" t="s">
        <v>467</v>
      </c>
      <c r="B515" t="s">
        <v>468</v>
      </c>
      <c r="C515">
        <v>174.99999999999699</v>
      </c>
      <c r="D515" t="s">
        <v>5317</v>
      </c>
      <c r="E515" s="1">
        <v>41452</v>
      </c>
      <c r="F515" t="s">
        <v>5337</v>
      </c>
      <c r="G515">
        <v>1</v>
      </c>
      <c r="H515" t="s">
        <v>5287</v>
      </c>
      <c r="I515" t="s">
        <v>5338</v>
      </c>
      <c r="J515" t="s">
        <v>5293</v>
      </c>
      <c r="K515" t="b">
        <f>LOOKUP(A515,'[1]UDDATA-1'!B:B,'[1]UDDATA-1'!A:A)&lt;&gt;LOOKUP(A515,'[1]UDDATA-2'!B:B,'[1]UDDATA-2'!A:A)</f>
        <v>0</v>
      </c>
      <c r="L515" t="str">
        <f t="shared" si="64"/>
        <v>Kredsløbsteori og dynamiske systemer</v>
      </c>
      <c r="M515">
        <f t="shared" si="65"/>
        <v>4</v>
      </c>
      <c r="N515" t="str">
        <f t="shared" si="66"/>
        <v/>
      </c>
      <c r="O515" t="e">
        <f>IF(AND(A515&lt;&gt;A514,#REF!&lt;&gt;""),#REF!,"")</f>
        <v>#REF!</v>
      </c>
      <c r="P515" t="e">
        <f t="shared" ref="P515:P578" si="69">IF(O515="","",IF(M515="",0,IF(O516&lt;&gt;"",1,IF(AND(O516="",O517&lt;&gt;""),2,IF(AND(O516="",O517="",O518&lt;&gt;""),3,IF(AND(O516="",O517="",O518="",O519&lt;&gt;""),4,IF(AND(O516="",O517="",O518="",O519="",O520&lt;&gt;""),5,IF(AND(O516="",O517="",O518="",O519="",O520="",O521&lt;&gt;""),6,IF(AND(O516="",O517="",O518="",O519="",O520="",O521="",O522&lt;&gt;""),7,IF(AND(O516="",O517="",O518="",O519="",O520="",O521="",O522="",O523&lt;&gt;""),8,IF(AND(O516="",O517="",O518="",O519="",O520="",O521="",O522="",O523="",O524&lt;&gt;""),9,IF(AND(O516="",O517="",O518="",O519="",O520="",O521="",O522="",O523="",O524="",O525&lt;&gt;""),10,IF(AND(O516="",O517="",O518="",O519="",O520="",O521="",O522="",O523="",O524="",O525="",O526&lt;&gt;""),11,IF(AND(O516="",O517="",O518="",O519="",O520="",O521="",O522="",O523="",O524="",O525="",O526="",O527&lt;&gt;""),12,IF(AND(O516="",O517="",O518="",O519="",O520="",O521="",O522="",O523="",O524="",O525="",O526="",O527="",O528&lt;&gt;""),13,IF(AND(O516="",O517="",O518="",O519="",O520="",O521="",O522="",O523="",O524="",O525="",O526="",O527="",O528="",O529&lt;&gt;""),14,IF(AND(O516="",O517="",O518="",O519="",O520="",O521="",O522="",O523="",O524="",O525="",O526="",O527="",O528="",O529="",O530&lt;&gt;""),15)))))))))))))))))</f>
        <v>#REF!</v>
      </c>
      <c r="Q515" s="2" t="e">
        <f t="shared" ref="Q515:Q578" ca="1" si="70">IF(OR(P515="",P515=0),"",AVERAGE(INDIRECT(CONCATENATE("AU",ROW(),":AU",ROW()+P515))))</f>
        <v>#REF!</v>
      </c>
      <c r="R515" t="e">
        <f>IF(NOT(#REF!="Indskrevet"),"",IF(E515="",FALSE,AND(NOT(#REF!),VALUE(RIGHT(CONCATENATE(YEAR(E515)),2))=15)))</f>
        <v>#REF!</v>
      </c>
      <c r="S515" t="e">
        <f t="shared" si="67"/>
        <v>#REF!</v>
      </c>
      <c r="T515" t="e">
        <f t="shared" si="68"/>
        <v>#REF!</v>
      </c>
      <c r="U515" s="2" t="e">
        <f t="shared" si="63"/>
        <v>#REF!</v>
      </c>
      <c r="V515" s="2"/>
    </row>
    <row r="516" spans="1:22" x14ac:dyDescent="0.25">
      <c r="A516" t="s">
        <v>467</v>
      </c>
      <c r="B516" t="s">
        <v>468</v>
      </c>
      <c r="C516">
        <v>174.99999999999699</v>
      </c>
      <c r="D516" t="s">
        <v>5306</v>
      </c>
      <c r="E516" s="1">
        <v>41656</v>
      </c>
      <c r="F516" t="s">
        <v>5319</v>
      </c>
      <c r="G516">
        <v>1</v>
      </c>
      <c r="H516" t="s">
        <v>5307</v>
      </c>
      <c r="I516" t="s">
        <v>5320</v>
      </c>
      <c r="J516" t="s">
        <v>5299</v>
      </c>
      <c r="K516" t="b">
        <f>LOOKUP(A516,'[1]UDDATA-1'!B:B,'[1]UDDATA-1'!A:A)&lt;&gt;LOOKUP(A516,'[1]UDDATA-2'!B:B,'[1]UDDATA-2'!A:A)</f>
        <v>0</v>
      </c>
      <c r="L516" t="str">
        <f t="shared" si="64"/>
        <v>Beregningsteknik inden for elektronikområdet 1</v>
      </c>
      <c r="M516">
        <f t="shared" si="65"/>
        <v>0</v>
      </c>
      <c r="N516" t="str">
        <f t="shared" si="66"/>
        <v/>
      </c>
      <c r="O516" t="e">
        <f>IF(AND(A516&lt;&gt;A515,#REF!&lt;&gt;""),#REF!,"")</f>
        <v>#REF!</v>
      </c>
      <c r="P516" t="e">
        <f t="shared" si="69"/>
        <v>#REF!</v>
      </c>
      <c r="Q516" s="2" t="e">
        <f t="shared" ca="1" si="70"/>
        <v>#REF!</v>
      </c>
      <c r="R516" t="e">
        <f>IF(NOT(#REF!="Indskrevet"),"",IF(E516="",FALSE,AND(NOT(#REF!),VALUE(RIGHT(CONCATENATE(YEAR(E516)),2))=15)))</f>
        <v>#REF!</v>
      </c>
      <c r="S516" t="e">
        <f t="shared" si="67"/>
        <v>#REF!</v>
      </c>
      <c r="T516" t="e">
        <f t="shared" si="68"/>
        <v>#REF!</v>
      </c>
      <c r="U516" s="2" t="e">
        <f t="shared" ref="U516:U579" si="71">IF(OR(P516="",P516&lt;3),"",Q516)</f>
        <v>#REF!</v>
      </c>
      <c r="V516" s="2"/>
    </row>
    <row r="517" spans="1:22" x14ac:dyDescent="0.25">
      <c r="A517" t="s">
        <v>467</v>
      </c>
      <c r="B517" t="s">
        <v>468</v>
      </c>
      <c r="C517">
        <v>174.99999999999699</v>
      </c>
      <c r="D517" t="s">
        <v>5285</v>
      </c>
      <c r="E517" s="1">
        <v>41688</v>
      </c>
      <c r="F517" t="s">
        <v>5319</v>
      </c>
      <c r="G517">
        <v>2</v>
      </c>
      <c r="H517" t="s">
        <v>5287</v>
      </c>
      <c r="I517" t="s">
        <v>5320</v>
      </c>
      <c r="J517" t="s">
        <v>5299</v>
      </c>
      <c r="K517" t="b">
        <f>LOOKUP(A517,'[1]UDDATA-1'!B:B,'[1]UDDATA-1'!A:A)&lt;&gt;LOOKUP(A517,'[1]UDDATA-2'!B:B,'[1]UDDATA-2'!A:A)</f>
        <v>0</v>
      </c>
      <c r="L517" t="str">
        <f t="shared" si="64"/>
        <v/>
      </c>
      <c r="M517" t="str">
        <f t="shared" si="65"/>
        <v/>
      </c>
      <c r="N517" t="str">
        <f t="shared" si="66"/>
        <v/>
      </c>
      <c r="O517" t="e">
        <f>IF(AND(A517&lt;&gt;A516,#REF!&lt;&gt;""),#REF!,"")</f>
        <v>#REF!</v>
      </c>
      <c r="P517" t="e">
        <f t="shared" si="69"/>
        <v>#REF!</v>
      </c>
      <c r="Q517" s="2" t="e">
        <f t="shared" ca="1" si="70"/>
        <v>#REF!</v>
      </c>
      <c r="R517" t="e">
        <f>IF(NOT(#REF!="Indskrevet"),"",IF(E517="",FALSE,AND(NOT(#REF!),VALUE(RIGHT(CONCATENATE(YEAR(E517)),2))=15)))</f>
        <v>#REF!</v>
      </c>
      <c r="S517" t="e">
        <f t="shared" si="67"/>
        <v>#REF!</v>
      </c>
      <c r="T517" t="e">
        <f t="shared" si="68"/>
        <v>#REF!</v>
      </c>
      <c r="U517" s="2" t="e">
        <f t="shared" si="71"/>
        <v>#REF!</v>
      </c>
      <c r="V517" s="2"/>
    </row>
    <row r="518" spans="1:22" x14ac:dyDescent="0.25">
      <c r="A518" t="s">
        <v>467</v>
      </c>
      <c r="B518" t="s">
        <v>468</v>
      </c>
      <c r="C518">
        <v>174.99999999999699</v>
      </c>
      <c r="D518" t="s">
        <v>5306</v>
      </c>
      <c r="E518" s="1">
        <v>41808</v>
      </c>
      <c r="F518" t="s">
        <v>5321</v>
      </c>
      <c r="G518">
        <v>1</v>
      </c>
      <c r="H518" t="s">
        <v>5307</v>
      </c>
      <c r="I518" t="s">
        <v>5322</v>
      </c>
      <c r="J518" t="s">
        <v>5303</v>
      </c>
      <c r="K518" t="b">
        <f>LOOKUP(A518,'[1]UDDATA-1'!B:B,'[1]UDDATA-1'!A:A)&lt;&gt;LOOKUP(A518,'[1]UDDATA-2'!B:B,'[1]UDDATA-2'!A:A)</f>
        <v>0</v>
      </c>
      <c r="L518" t="str">
        <f t="shared" si="64"/>
        <v>Beregningsteknik inden for elektronik</v>
      </c>
      <c r="M518">
        <f t="shared" si="65"/>
        <v>0</v>
      </c>
      <c r="N518" t="str">
        <f t="shared" si="66"/>
        <v/>
      </c>
      <c r="O518" t="e">
        <f>IF(AND(A518&lt;&gt;A517,#REF!&lt;&gt;""),#REF!,"")</f>
        <v>#REF!</v>
      </c>
      <c r="P518" t="e">
        <f t="shared" si="69"/>
        <v>#REF!</v>
      </c>
      <c r="Q518" s="2" t="e">
        <f t="shared" ca="1" si="70"/>
        <v>#REF!</v>
      </c>
      <c r="R518" t="e">
        <f>IF(NOT(#REF!="Indskrevet"),"",IF(E518="",FALSE,AND(NOT(#REF!),VALUE(RIGHT(CONCATENATE(YEAR(E518)),2))=15)))</f>
        <v>#REF!</v>
      </c>
      <c r="S518" t="e">
        <f t="shared" si="67"/>
        <v>#REF!</v>
      </c>
      <c r="T518" t="e">
        <f t="shared" si="68"/>
        <v>#REF!</v>
      </c>
      <c r="U518" s="2" t="e">
        <f t="shared" si="71"/>
        <v>#REF!</v>
      </c>
      <c r="V518" s="2"/>
    </row>
    <row r="519" spans="1:22" x14ac:dyDescent="0.25">
      <c r="A519" t="s">
        <v>467</v>
      </c>
      <c r="B519" t="s">
        <v>468</v>
      </c>
      <c r="C519">
        <v>174.99999999999699</v>
      </c>
      <c r="D519" t="s">
        <v>5296</v>
      </c>
      <c r="E519" s="1">
        <v>42172</v>
      </c>
      <c r="F519" t="s">
        <v>5321</v>
      </c>
      <c r="G519">
        <v>2</v>
      </c>
      <c r="H519" t="s">
        <v>5287</v>
      </c>
      <c r="I519" t="s">
        <v>5322</v>
      </c>
      <c r="J519" t="s">
        <v>5313</v>
      </c>
      <c r="K519" t="b">
        <f>LOOKUP(A519,'[1]UDDATA-1'!B:B,'[1]UDDATA-1'!A:A)&lt;&gt;LOOKUP(A519,'[1]UDDATA-2'!B:B,'[1]UDDATA-2'!A:A)</f>
        <v>0</v>
      </c>
      <c r="L519" t="str">
        <f t="shared" si="64"/>
        <v/>
      </c>
      <c r="M519" t="str">
        <f t="shared" si="65"/>
        <v/>
      </c>
      <c r="N519" t="str">
        <f t="shared" si="66"/>
        <v/>
      </c>
      <c r="O519" t="e">
        <f>IF(AND(A519&lt;&gt;A518,#REF!&lt;&gt;""),#REF!,"")</f>
        <v>#REF!</v>
      </c>
      <c r="P519" t="e">
        <f t="shared" si="69"/>
        <v>#REF!</v>
      </c>
      <c r="Q519" s="2" t="e">
        <f t="shared" ca="1" si="70"/>
        <v>#REF!</v>
      </c>
      <c r="R519" t="e">
        <f>IF(NOT(#REF!="Indskrevet"),"",IF(E519="",FALSE,AND(NOT(#REF!),VALUE(RIGHT(CONCATENATE(YEAR(E519)),2))=15)))</f>
        <v>#REF!</v>
      </c>
      <c r="S519" t="e">
        <f t="shared" si="67"/>
        <v>#REF!</v>
      </c>
      <c r="T519" t="e">
        <f t="shared" si="68"/>
        <v>#REF!</v>
      </c>
      <c r="U519" s="2" t="e">
        <f t="shared" si="71"/>
        <v>#REF!</v>
      </c>
      <c r="V519" s="2"/>
    </row>
    <row r="520" spans="1:22" x14ac:dyDescent="0.25">
      <c r="A520" t="s">
        <v>469</v>
      </c>
      <c r="B520" t="s">
        <v>470</v>
      </c>
      <c r="C520">
        <v>59.999999999998799</v>
      </c>
      <c r="D520" t="s">
        <v>5290</v>
      </c>
      <c r="E520" s="1">
        <v>42031</v>
      </c>
      <c r="F520" t="s">
        <v>5308</v>
      </c>
      <c r="G520">
        <v>1</v>
      </c>
      <c r="H520" t="s">
        <v>5287</v>
      </c>
      <c r="I520" t="s">
        <v>5288</v>
      </c>
      <c r="J520" t="s">
        <v>5289</v>
      </c>
      <c r="K520" t="b">
        <f>LOOKUP(A520,'[1]UDDATA-1'!B:B,'[1]UDDATA-1'!A:A)&lt;&gt;LOOKUP(A520,'[1]UDDATA-2'!B:B,'[1]UDDATA-2'!A:A)</f>
        <v>0</v>
      </c>
      <c r="L520" t="str">
        <f t="shared" si="64"/>
        <v>Grundlæggende programmering</v>
      </c>
      <c r="M520">
        <f t="shared" si="65"/>
        <v>10</v>
      </c>
      <c r="N520" t="str">
        <f t="shared" si="66"/>
        <v/>
      </c>
      <c r="O520" t="e">
        <f>IF(AND(A520&lt;&gt;A519,#REF!&lt;&gt;""),#REF!,"")</f>
        <v>#REF!</v>
      </c>
      <c r="P520" t="e">
        <f t="shared" si="69"/>
        <v>#REF!</v>
      </c>
      <c r="Q520" s="2" t="e">
        <f t="shared" ca="1" si="70"/>
        <v>#REF!</v>
      </c>
      <c r="R520" t="e">
        <f>IF(NOT(#REF!="Indskrevet"),"",IF(E520="",FALSE,AND(NOT(#REF!),VALUE(RIGHT(CONCATENATE(YEAR(E520)),2))=15)))</f>
        <v>#REF!</v>
      </c>
      <c r="S520" t="e">
        <f t="shared" si="67"/>
        <v>#REF!</v>
      </c>
      <c r="T520" t="e">
        <f t="shared" si="68"/>
        <v>#REF!</v>
      </c>
      <c r="U520" s="2" t="e">
        <f t="shared" si="71"/>
        <v>#REF!</v>
      </c>
      <c r="V520" s="2"/>
    </row>
    <row r="521" spans="1:22" x14ac:dyDescent="0.25">
      <c r="A521" t="s">
        <v>469</v>
      </c>
      <c r="B521" t="s">
        <v>470</v>
      </c>
      <c r="C521">
        <v>59.999999999998799</v>
      </c>
      <c r="D521" t="s">
        <v>5296</v>
      </c>
      <c r="E521" s="1">
        <v>42178</v>
      </c>
      <c r="F521" t="s">
        <v>5309</v>
      </c>
      <c r="G521">
        <v>1</v>
      </c>
      <c r="H521" t="s">
        <v>5287</v>
      </c>
      <c r="I521" t="s">
        <v>5292</v>
      </c>
      <c r="J521" t="s">
        <v>5293</v>
      </c>
      <c r="K521" t="b">
        <f>LOOKUP(A521,'[1]UDDATA-1'!B:B,'[1]UDDATA-1'!A:A)&lt;&gt;LOOKUP(A521,'[1]UDDATA-2'!B:B,'[1]UDDATA-2'!A:A)</f>
        <v>0</v>
      </c>
      <c r="L521" t="str">
        <f t="shared" si="64"/>
        <v>Matematik til multimedie-applikationer</v>
      </c>
      <c r="M521">
        <f t="shared" si="65"/>
        <v>7</v>
      </c>
      <c r="N521" t="str">
        <f t="shared" si="66"/>
        <v/>
      </c>
      <c r="O521" t="e">
        <f>IF(AND(A521&lt;&gt;A520,#REF!&lt;&gt;""),#REF!,"")</f>
        <v>#REF!</v>
      </c>
      <c r="P521" t="e">
        <f t="shared" si="69"/>
        <v>#REF!</v>
      </c>
      <c r="Q521" s="2" t="e">
        <f t="shared" ca="1" si="70"/>
        <v>#REF!</v>
      </c>
      <c r="R521" t="e">
        <f>IF(NOT(#REF!="Indskrevet"),"",IF(E521="",FALSE,AND(NOT(#REF!),VALUE(RIGHT(CONCATENATE(YEAR(E521)),2))=15)))</f>
        <v>#REF!</v>
      </c>
      <c r="S521" t="e">
        <f t="shared" si="67"/>
        <v>#REF!</v>
      </c>
      <c r="T521" t="e">
        <f t="shared" si="68"/>
        <v>#REF!</v>
      </c>
      <c r="U521" s="2" t="e">
        <f t="shared" si="71"/>
        <v>#REF!</v>
      </c>
      <c r="V521" s="2"/>
    </row>
    <row r="522" spans="1:22" x14ac:dyDescent="0.25">
      <c r="A522" t="s">
        <v>472</v>
      </c>
      <c r="B522" t="s">
        <v>473</v>
      </c>
      <c r="C522">
        <v>119.999999999998</v>
      </c>
      <c r="D522" t="s">
        <v>5327</v>
      </c>
      <c r="E522" s="1">
        <v>41652</v>
      </c>
      <c r="F522" t="s">
        <v>5286</v>
      </c>
      <c r="G522">
        <v>1</v>
      </c>
      <c r="H522" t="s">
        <v>5307</v>
      </c>
      <c r="I522" t="s">
        <v>5288</v>
      </c>
      <c r="J522" t="s">
        <v>5289</v>
      </c>
      <c r="K522" t="b">
        <f>LOOKUP(A522,'[1]UDDATA-1'!B:B,'[1]UDDATA-1'!A:A)&lt;&gt;LOOKUP(A522,'[1]UDDATA-2'!B:B,'[1]UDDATA-2'!A:A)</f>
        <v>0</v>
      </c>
      <c r="L522" t="str">
        <f t="shared" si="64"/>
        <v>Grundlæggende programmering</v>
      </c>
      <c r="M522">
        <f t="shared" si="65"/>
        <v>-3</v>
      </c>
      <c r="N522" t="str">
        <f t="shared" si="66"/>
        <v/>
      </c>
      <c r="O522" t="e">
        <f>IF(AND(A522&lt;&gt;A521,#REF!&lt;&gt;""),#REF!,"")</f>
        <v>#REF!</v>
      </c>
      <c r="P522" t="e">
        <f t="shared" si="69"/>
        <v>#REF!</v>
      </c>
      <c r="Q522" s="2" t="e">
        <f t="shared" ca="1" si="70"/>
        <v>#REF!</v>
      </c>
      <c r="R522" t="e">
        <f>IF(NOT(#REF!="Indskrevet"),"",IF(E522="",FALSE,AND(NOT(#REF!),VALUE(RIGHT(CONCATENATE(YEAR(E522)),2))=15)))</f>
        <v>#REF!</v>
      </c>
      <c r="S522" t="e">
        <f t="shared" si="67"/>
        <v>#REF!</v>
      </c>
      <c r="T522" t="e">
        <f t="shared" si="68"/>
        <v>#REF!</v>
      </c>
      <c r="U522" s="2" t="e">
        <f t="shared" si="71"/>
        <v>#REF!</v>
      </c>
      <c r="V522" s="2"/>
    </row>
    <row r="523" spans="1:22" x14ac:dyDescent="0.25">
      <c r="A523" t="s">
        <v>472</v>
      </c>
      <c r="B523" t="s">
        <v>473</v>
      </c>
      <c r="C523">
        <v>119.999999999998</v>
      </c>
      <c r="D523" t="s">
        <v>5285</v>
      </c>
      <c r="E523" s="1">
        <v>41716</v>
      </c>
      <c r="F523" t="s">
        <v>5286</v>
      </c>
      <c r="G523">
        <v>2</v>
      </c>
      <c r="H523" t="s">
        <v>5287</v>
      </c>
      <c r="I523" t="s">
        <v>5288</v>
      </c>
      <c r="J523" t="s">
        <v>5293</v>
      </c>
      <c r="K523" t="b">
        <f>LOOKUP(A523,'[1]UDDATA-1'!B:B,'[1]UDDATA-1'!A:A)&lt;&gt;LOOKUP(A523,'[1]UDDATA-2'!B:B,'[1]UDDATA-2'!A:A)</f>
        <v>0</v>
      </c>
      <c r="L523" t="str">
        <f t="shared" si="64"/>
        <v/>
      </c>
      <c r="M523" t="str">
        <f t="shared" si="65"/>
        <v/>
      </c>
      <c r="N523" t="str">
        <f t="shared" si="66"/>
        <v/>
      </c>
      <c r="O523" t="e">
        <f>IF(AND(A523&lt;&gt;A522,#REF!&lt;&gt;""),#REF!,"")</f>
        <v>#REF!</v>
      </c>
      <c r="P523" t="e">
        <f t="shared" si="69"/>
        <v>#REF!</v>
      </c>
      <c r="Q523" s="2" t="e">
        <f t="shared" ca="1" si="70"/>
        <v>#REF!</v>
      </c>
      <c r="R523" t="e">
        <f>IF(NOT(#REF!="Indskrevet"),"",IF(E523="",FALSE,AND(NOT(#REF!),VALUE(RIGHT(CONCATENATE(YEAR(E523)),2))=15)))</f>
        <v>#REF!</v>
      </c>
      <c r="S523" t="e">
        <f t="shared" si="67"/>
        <v>#REF!</v>
      </c>
      <c r="T523" t="e">
        <f t="shared" si="68"/>
        <v>#REF!</v>
      </c>
      <c r="U523" s="2" t="e">
        <f t="shared" si="71"/>
        <v>#REF!</v>
      </c>
      <c r="V523" s="2"/>
    </row>
    <row r="524" spans="1:22" x14ac:dyDescent="0.25">
      <c r="A524" t="s">
        <v>472</v>
      </c>
      <c r="B524" t="s">
        <v>473</v>
      </c>
      <c r="C524">
        <v>119.999999999998</v>
      </c>
      <c r="D524" t="s">
        <v>5317</v>
      </c>
      <c r="E524" s="1">
        <v>41815</v>
      </c>
      <c r="F524" t="s">
        <v>5291</v>
      </c>
      <c r="G524">
        <v>1</v>
      </c>
      <c r="H524" t="s">
        <v>5287</v>
      </c>
      <c r="I524" t="s">
        <v>5292</v>
      </c>
      <c r="J524" t="s">
        <v>5293</v>
      </c>
      <c r="K524" t="b">
        <f>LOOKUP(A524,'[1]UDDATA-1'!B:B,'[1]UDDATA-1'!A:A)&lt;&gt;LOOKUP(A524,'[1]UDDATA-2'!B:B,'[1]UDDATA-2'!A:A)</f>
        <v>0</v>
      </c>
      <c r="L524" t="str">
        <f t="shared" si="64"/>
        <v>Matematik til multimedie-applikationer</v>
      </c>
      <c r="M524">
        <f t="shared" si="65"/>
        <v>4</v>
      </c>
      <c r="N524" t="str">
        <f t="shared" si="66"/>
        <v/>
      </c>
      <c r="O524" t="e">
        <f>IF(AND(A524&lt;&gt;A523,#REF!&lt;&gt;""),#REF!,"")</f>
        <v>#REF!</v>
      </c>
      <c r="P524" t="e">
        <f t="shared" si="69"/>
        <v>#REF!</v>
      </c>
      <c r="Q524" s="2" t="e">
        <f t="shared" ca="1" si="70"/>
        <v>#REF!</v>
      </c>
      <c r="R524" t="e">
        <f>IF(NOT(#REF!="Indskrevet"),"",IF(E524="",FALSE,AND(NOT(#REF!),VALUE(RIGHT(CONCATENATE(YEAR(E524)),2))=15)))</f>
        <v>#REF!</v>
      </c>
      <c r="S524" t="e">
        <f t="shared" si="67"/>
        <v>#REF!</v>
      </c>
      <c r="T524" t="e">
        <f t="shared" si="68"/>
        <v>#REF!</v>
      </c>
      <c r="U524" s="2" t="e">
        <f t="shared" si="71"/>
        <v>#REF!</v>
      </c>
      <c r="V524" s="2"/>
    </row>
    <row r="525" spans="1:22" x14ac:dyDescent="0.25">
      <c r="A525" t="s">
        <v>472</v>
      </c>
      <c r="B525" t="s">
        <v>473</v>
      </c>
      <c r="C525">
        <v>119.999999999998</v>
      </c>
      <c r="D525" t="s">
        <v>5285</v>
      </c>
      <c r="E525" s="1">
        <v>41824</v>
      </c>
      <c r="F525" t="s">
        <v>5294</v>
      </c>
      <c r="G525">
        <v>1</v>
      </c>
      <c r="H525" t="s">
        <v>5287</v>
      </c>
      <c r="I525" t="s">
        <v>5295</v>
      </c>
      <c r="J525" t="s">
        <v>5293</v>
      </c>
      <c r="K525" t="b">
        <f>LOOKUP(A525,'[1]UDDATA-1'!B:B,'[1]UDDATA-1'!A:A)&lt;&gt;LOOKUP(A525,'[1]UDDATA-2'!B:B,'[1]UDDATA-2'!A:A)</f>
        <v>0</v>
      </c>
      <c r="L525" t="str">
        <f t="shared" si="64"/>
        <v>Fysisk interface design</v>
      </c>
      <c r="M525">
        <f t="shared" si="65"/>
        <v>2</v>
      </c>
      <c r="N525" t="str">
        <f t="shared" si="66"/>
        <v/>
      </c>
      <c r="O525" t="e">
        <f>IF(AND(A525&lt;&gt;A524,#REF!&lt;&gt;""),#REF!,"")</f>
        <v>#REF!</v>
      </c>
      <c r="P525" t="e">
        <f t="shared" si="69"/>
        <v>#REF!</v>
      </c>
      <c r="Q525" s="2" t="e">
        <f t="shared" ca="1" si="70"/>
        <v>#REF!</v>
      </c>
      <c r="R525" t="e">
        <f>IF(NOT(#REF!="Indskrevet"),"",IF(E525="",FALSE,AND(NOT(#REF!),VALUE(RIGHT(CONCATENATE(YEAR(E525)),2))=15)))</f>
        <v>#REF!</v>
      </c>
      <c r="S525" t="e">
        <f t="shared" si="67"/>
        <v>#REF!</v>
      </c>
      <c r="T525" t="e">
        <f t="shared" si="68"/>
        <v>#REF!</v>
      </c>
      <c r="U525" s="2" t="e">
        <f t="shared" si="71"/>
        <v>#REF!</v>
      </c>
      <c r="V525" s="2"/>
    </row>
    <row r="526" spans="1:22" x14ac:dyDescent="0.25">
      <c r="A526" t="s">
        <v>472</v>
      </c>
      <c r="B526" t="s">
        <v>473</v>
      </c>
      <c r="C526">
        <v>119.999999999998</v>
      </c>
      <c r="D526" t="s">
        <v>5306</v>
      </c>
      <c r="E526" s="1">
        <v>42151</v>
      </c>
      <c r="F526" t="s">
        <v>5297</v>
      </c>
      <c r="G526">
        <v>1</v>
      </c>
      <c r="H526" t="s">
        <v>5307</v>
      </c>
      <c r="I526" t="s">
        <v>5298</v>
      </c>
      <c r="J526" t="s">
        <v>5303</v>
      </c>
      <c r="K526" t="b">
        <f>LOOKUP(A526,'[1]UDDATA-1'!B:B,'[1]UDDATA-1'!A:A)&lt;&gt;LOOKUP(A526,'[1]UDDATA-2'!B:B,'[1]UDDATA-2'!A:A)</f>
        <v>0</v>
      </c>
      <c r="L526" t="str">
        <f t="shared" si="64"/>
        <v>Proceduremæssig programmering</v>
      </c>
      <c r="M526">
        <f t="shared" si="65"/>
        <v>0</v>
      </c>
      <c r="N526" t="str">
        <f t="shared" si="66"/>
        <v/>
      </c>
      <c r="O526" t="e">
        <f>IF(AND(A526&lt;&gt;A525,#REF!&lt;&gt;""),#REF!,"")</f>
        <v>#REF!</v>
      </c>
      <c r="P526" t="e">
        <f t="shared" si="69"/>
        <v>#REF!</v>
      </c>
      <c r="Q526" s="2" t="e">
        <f t="shared" ca="1" si="70"/>
        <v>#REF!</v>
      </c>
      <c r="R526" t="e">
        <f>IF(NOT(#REF!="Indskrevet"),"",IF(E526="",FALSE,AND(NOT(#REF!),VALUE(RIGHT(CONCATENATE(YEAR(E526)),2))=15)))</f>
        <v>#REF!</v>
      </c>
      <c r="S526" t="e">
        <f t="shared" si="67"/>
        <v>#REF!</v>
      </c>
      <c r="T526" t="e">
        <f t="shared" si="68"/>
        <v>#REF!</v>
      </c>
      <c r="U526" s="2" t="e">
        <f t="shared" si="71"/>
        <v>#REF!</v>
      </c>
      <c r="V526" s="2"/>
    </row>
    <row r="527" spans="1:22" x14ac:dyDescent="0.25">
      <c r="A527" t="s">
        <v>472</v>
      </c>
      <c r="B527" t="s">
        <v>473</v>
      </c>
      <c r="C527">
        <v>119.999999999998</v>
      </c>
      <c r="D527" t="s">
        <v>5317</v>
      </c>
      <c r="E527" s="1">
        <v>42258</v>
      </c>
      <c r="F527" t="s">
        <v>5297</v>
      </c>
      <c r="G527">
        <v>2</v>
      </c>
      <c r="H527" t="s">
        <v>5287</v>
      </c>
      <c r="I527" t="s">
        <v>5298</v>
      </c>
      <c r="J527" t="s">
        <v>5315</v>
      </c>
      <c r="K527" t="b">
        <f>LOOKUP(A527,'[1]UDDATA-1'!B:B,'[1]UDDATA-1'!A:A)&lt;&gt;LOOKUP(A527,'[1]UDDATA-2'!B:B,'[1]UDDATA-2'!A:A)</f>
        <v>0</v>
      </c>
      <c r="L527" t="str">
        <f t="shared" si="64"/>
        <v/>
      </c>
      <c r="M527" t="str">
        <f t="shared" si="65"/>
        <v/>
      </c>
      <c r="N527" t="str">
        <f t="shared" si="66"/>
        <v/>
      </c>
      <c r="O527" t="e">
        <f>IF(AND(A527&lt;&gt;A526,#REF!&lt;&gt;""),#REF!,"")</f>
        <v>#REF!</v>
      </c>
      <c r="P527" t="e">
        <f t="shared" si="69"/>
        <v>#REF!</v>
      </c>
      <c r="Q527" s="2" t="e">
        <f t="shared" ca="1" si="70"/>
        <v>#REF!</v>
      </c>
      <c r="R527" t="e">
        <f>IF(NOT(#REF!="Indskrevet"),"",IF(E527="",FALSE,AND(NOT(#REF!),VALUE(RIGHT(CONCATENATE(YEAR(E527)),2))=15)))</f>
        <v>#REF!</v>
      </c>
      <c r="S527" t="e">
        <f t="shared" si="67"/>
        <v>#REF!</v>
      </c>
      <c r="T527" t="e">
        <f t="shared" si="68"/>
        <v>#REF!</v>
      </c>
      <c r="U527" s="2" t="e">
        <f t="shared" si="71"/>
        <v>#REF!</v>
      </c>
      <c r="V527" s="2"/>
    </row>
    <row r="528" spans="1:22" x14ac:dyDescent="0.25">
      <c r="A528" t="s">
        <v>472</v>
      </c>
      <c r="B528" t="s">
        <v>473</v>
      </c>
      <c r="C528">
        <v>119.999999999998</v>
      </c>
      <c r="D528" t="s">
        <v>5296</v>
      </c>
      <c r="E528" s="1">
        <v>42165</v>
      </c>
      <c r="F528" t="s">
        <v>5301</v>
      </c>
      <c r="G528">
        <v>1</v>
      </c>
      <c r="H528" t="s">
        <v>5287</v>
      </c>
      <c r="I528" t="s">
        <v>5302</v>
      </c>
      <c r="J528" t="s">
        <v>5303</v>
      </c>
      <c r="K528" t="b">
        <f>LOOKUP(A528,'[1]UDDATA-1'!B:B,'[1]UDDATA-1'!A:A)&lt;&gt;LOOKUP(A528,'[1]UDDATA-2'!B:B,'[1]UDDATA-2'!A:A)</f>
        <v>0</v>
      </c>
      <c r="L528" t="str">
        <f t="shared" si="64"/>
        <v>Lyd- og musikbehandling</v>
      </c>
      <c r="M528">
        <f t="shared" si="65"/>
        <v>7</v>
      </c>
      <c r="N528" t="str">
        <f t="shared" si="66"/>
        <v/>
      </c>
      <c r="O528" t="e">
        <f>IF(AND(A528&lt;&gt;A527,#REF!&lt;&gt;""),#REF!,"")</f>
        <v>#REF!</v>
      </c>
      <c r="P528" t="e">
        <f t="shared" si="69"/>
        <v>#REF!</v>
      </c>
      <c r="Q528" s="2" t="e">
        <f t="shared" ca="1" si="70"/>
        <v>#REF!</v>
      </c>
      <c r="R528" t="e">
        <f>IF(NOT(#REF!="Indskrevet"),"",IF(E528="",FALSE,AND(NOT(#REF!),VALUE(RIGHT(CONCATENATE(YEAR(E528)),2))=15)))</f>
        <v>#REF!</v>
      </c>
      <c r="S528" t="e">
        <f t="shared" si="67"/>
        <v>#REF!</v>
      </c>
      <c r="T528" t="e">
        <f t="shared" si="68"/>
        <v>#REF!</v>
      </c>
      <c r="U528" s="2" t="e">
        <f t="shared" si="71"/>
        <v>#REF!</v>
      </c>
      <c r="V528" s="2"/>
    </row>
    <row r="529" spans="1:22" x14ac:dyDescent="0.25">
      <c r="A529" t="s">
        <v>472</v>
      </c>
      <c r="B529" t="s">
        <v>473</v>
      </c>
      <c r="C529">
        <v>119.999999999998</v>
      </c>
      <c r="D529" t="s">
        <v>5306</v>
      </c>
      <c r="E529" s="1">
        <v>42171</v>
      </c>
      <c r="F529" t="s">
        <v>5304</v>
      </c>
      <c r="G529">
        <v>1</v>
      </c>
      <c r="H529" t="s">
        <v>5307</v>
      </c>
      <c r="I529" t="s">
        <v>5305</v>
      </c>
      <c r="J529" t="s">
        <v>5303</v>
      </c>
      <c r="K529" t="b">
        <f>LOOKUP(A529,'[1]UDDATA-1'!B:B,'[1]UDDATA-1'!A:A)&lt;&gt;LOOKUP(A529,'[1]UDDATA-2'!B:B,'[1]UDDATA-2'!A:A)</f>
        <v>0</v>
      </c>
      <c r="L529" t="str">
        <f t="shared" si="64"/>
        <v>Objektorienteret Software Engineering</v>
      </c>
      <c r="M529">
        <f t="shared" si="65"/>
        <v>0</v>
      </c>
      <c r="N529" t="str">
        <f t="shared" si="66"/>
        <v/>
      </c>
      <c r="O529" t="e">
        <f>IF(AND(A529&lt;&gt;A528,#REF!&lt;&gt;""),#REF!,"")</f>
        <v>#REF!</v>
      </c>
      <c r="P529" t="e">
        <f t="shared" si="69"/>
        <v>#REF!</v>
      </c>
      <c r="Q529" s="2" t="e">
        <f t="shared" ca="1" si="70"/>
        <v>#REF!</v>
      </c>
      <c r="R529" t="e">
        <f>IF(NOT(#REF!="Indskrevet"),"",IF(E529="",FALSE,AND(NOT(#REF!),VALUE(RIGHT(CONCATENATE(YEAR(E529)),2))=15)))</f>
        <v>#REF!</v>
      </c>
      <c r="S529" t="e">
        <f t="shared" si="67"/>
        <v>#REF!</v>
      </c>
      <c r="T529" t="e">
        <f t="shared" si="68"/>
        <v>#REF!</v>
      </c>
      <c r="U529" s="2" t="e">
        <f t="shared" si="71"/>
        <v>#REF!</v>
      </c>
      <c r="V529" s="2"/>
    </row>
    <row r="530" spans="1:22" x14ac:dyDescent="0.25">
      <c r="A530" t="s">
        <v>472</v>
      </c>
      <c r="B530" t="s">
        <v>473</v>
      </c>
      <c r="C530">
        <v>119.999999999998</v>
      </c>
      <c r="D530" t="s">
        <v>5285</v>
      </c>
      <c r="E530" s="1">
        <v>42256</v>
      </c>
      <c r="F530" t="s">
        <v>5304</v>
      </c>
      <c r="G530">
        <v>2</v>
      </c>
      <c r="H530" t="s">
        <v>5287</v>
      </c>
      <c r="I530" t="s">
        <v>5305</v>
      </c>
      <c r="J530" t="s">
        <v>5315</v>
      </c>
      <c r="K530" t="b">
        <f>LOOKUP(A530,'[1]UDDATA-1'!B:B,'[1]UDDATA-1'!A:A)&lt;&gt;LOOKUP(A530,'[1]UDDATA-2'!B:B,'[1]UDDATA-2'!A:A)</f>
        <v>0</v>
      </c>
      <c r="L530" t="str">
        <f t="shared" si="64"/>
        <v/>
      </c>
      <c r="M530" t="str">
        <f t="shared" si="65"/>
        <v/>
      </c>
      <c r="N530" t="str">
        <f t="shared" si="66"/>
        <v/>
      </c>
      <c r="O530" t="e">
        <f>IF(AND(A530&lt;&gt;A529,#REF!&lt;&gt;""),#REF!,"")</f>
        <v>#REF!</v>
      </c>
      <c r="P530" t="e">
        <f t="shared" si="69"/>
        <v>#REF!</v>
      </c>
      <c r="Q530" s="2" t="e">
        <f t="shared" ca="1" si="70"/>
        <v>#REF!</v>
      </c>
      <c r="R530" t="e">
        <f>IF(NOT(#REF!="Indskrevet"),"",IF(E530="",FALSE,AND(NOT(#REF!),VALUE(RIGHT(CONCATENATE(YEAR(E530)),2))=15)))</f>
        <v>#REF!</v>
      </c>
      <c r="S530" t="e">
        <f t="shared" si="67"/>
        <v>#REF!</v>
      </c>
      <c r="T530" t="e">
        <f t="shared" si="68"/>
        <v>#REF!</v>
      </c>
      <c r="U530" s="2" t="e">
        <f t="shared" si="71"/>
        <v>#REF!</v>
      </c>
      <c r="V530" s="2"/>
    </row>
    <row r="531" spans="1:22" x14ac:dyDescent="0.25">
      <c r="A531" t="s">
        <v>475</v>
      </c>
      <c r="B531" t="s">
        <v>476</v>
      </c>
      <c r="C531">
        <v>54.999999999998998</v>
      </c>
      <c r="D531" t="s">
        <v>5285</v>
      </c>
      <c r="E531" s="1">
        <v>41646</v>
      </c>
      <c r="F531" t="s">
        <v>5323</v>
      </c>
      <c r="G531">
        <v>1</v>
      </c>
      <c r="H531" t="s">
        <v>5287</v>
      </c>
      <c r="I531" t="s">
        <v>5324</v>
      </c>
      <c r="J531" t="s">
        <v>5289</v>
      </c>
      <c r="K531" t="b">
        <f>LOOKUP(A531,'[1]UDDATA-1'!B:B,'[1]UDDATA-1'!A:A)&lt;&gt;LOOKUP(A531,'[1]UDDATA-2'!B:B,'[1]UDDATA-2'!A:A)</f>
        <v>0</v>
      </c>
      <c r="L531" t="str">
        <f t="shared" si="64"/>
        <v>Lineær algebra</v>
      </c>
      <c r="M531">
        <f t="shared" si="65"/>
        <v>2</v>
      </c>
      <c r="N531" t="str">
        <f t="shared" si="66"/>
        <v/>
      </c>
      <c r="O531" t="e">
        <f>IF(AND(A531&lt;&gt;A530,#REF!&lt;&gt;""),#REF!,"")</f>
        <v>#REF!</v>
      </c>
      <c r="P531" t="e">
        <f t="shared" si="69"/>
        <v>#REF!</v>
      </c>
      <c r="Q531" s="2" t="e">
        <f t="shared" ca="1" si="70"/>
        <v>#REF!</v>
      </c>
      <c r="R531" t="e">
        <f>IF(NOT(#REF!="Indskrevet"),"",IF(E531="",FALSE,AND(NOT(#REF!),VALUE(RIGHT(CONCATENATE(YEAR(E531)),2))=15)))</f>
        <v>#REF!</v>
      </c>
      <c r="S531" t="e">
        <f t="shared" si="67"/>
        <v>#REF!</v>
      </c>
      <c r="T531" t="e">
        <f t="shared" si="68"/>
        <v>#REF!</v>
      </c>
      <c r="U531" s="2" t="e">
        <f t="shared" si="71"/>
        <v>#REF!</v>
      </c>
      <c r="V531" s="2"/>
    </row>
    <row r="532" spans="1:22" x14ac:dyDescent="0.25">
      <c r="A532" t="s">
        <v>475</v>
      </c>
      <c r="B532" t="s">
        <v>476</v>
      </c>
      <c r="C532">
        <v>54.999999999998998</v>
      </c>
      <c r="D532" t="s">
        <v>5306</v>
      </c>
      <c r="E532" s="1">
        <v>41817</v>
      </c>
      <c r="F532" t="s">
        <v>5325</v>
      </c>
      <c r="G532">
        <v>1</v>
      </c>
      <c r="H532" t="s">
        <v>5307</v>
      </c>
      <c r="I532" t="s">
        <v>5326</v>
      </c>
      <c r="J532" t="s">
        <v>5293</v>
      </c>
      <c r="K532" t="b">
        <f>LOOKUP(A532,'[1]UDDATA-1'!B:B,'[1]UDDATA-1'!A:A)&lt;&gt;LOOKUP(A532,'[1]UDDATA-2'!B:B,'[1]UDDATA-2'!A:A)</f>
        <v>0</v>
      </c>
      <c r="L532" t="str">
        <f t="shared" si="64"/>
        <v>Calculus</v>
      </c>
      <c r="M532">
        <f t="shared" si="65"/>
        <v>0</v>
      </c>
      <c r="N532" t="str">
        <f t="shared" si="66"/>
        <v/>
      </c>
      <c r="O532" t="e">
        <f>IF(AND(A532&lt;&gt;A531,#REF!&lt;&gt;""),#REF!,"")</f>
        <v>#REF!</v>
      </c>
      <c r="P532" t="e">
        <f t="shared" si="69"/>
        <v>#REF!</v>
      </c>
      <c r="Q532" s="2" t="e">
        <f t="shared" ca="1" si="70"/>
        <v>#REF!</v>
      </c>
      <c r="R532" t="e">
        <f>IF(NOT(#REF!="Indskrevet"),"",IF(E532="",FALSE,AND(NOT(#REF!),VALUE(RIGHT(CONCATENATE(YEAR(E532)),2))=15)))</f>
        <v>#REF!</v>
      </c>
      <c r="S532" t="e">
        <f t="shared" si="67"/>
        <v>#REF!</v>
      </c>
      <c r="T532" t="e">
        <f t="shared" si="68"/>
        <v>#REF!</v>
      </c>
      <c r="U532" s="2" t="e">
        <f t="shared" si="71"/>
        <v>#REF!</v>
      </c>
      <c r="V532" s="2"/>
    </row>
    <row r="533" spans="1:22" x14ac:dyDescent="0.25">
      <c r="A533" t="s">
        <v>475</v>
      </c>
      <c r="B533" t="s">
        <v>476</v>
      </c>
      <c r="C533">
        <v>54.999999999998998</v>
      </c>
      <c r="D533" t="s">
        <v>5306</v>
      </c>
      <c r="E533" s="1">
        <v>41887</v>
      </c>
      <c r="F533" t="s">
        <v>5325</v>
      </c>
      <c r="G533">
        <v>2</v>
      </c>
      <c r="H533" t="s">
        <v>5287</v>
      </c>
      <c r="I533" t="s">
        <v>5326</v>
      </c>
      <c r="J533" t="s">
        <v>5299</v>
      </c>
      <c r="K533" t="b">
        <f>LOOKUP(A533,'[1]UDDATA-1'!B:B,'[1]UDDATA-1'!A:A)&lt;&gt;LOOKUP(A533,'[1]UDDATA-2'!B:B,'[1]UDDATA-2'!A:A)</f>
        <v>0</v>
      </c>
      <c r="L533" t="str">
        <f t="shared" si="64"/>
        <v/>
      </c>
      <c r="M533" t="str">
        <f t="shared" si="65"/>
        <v/>
      </c>
      <c r="N533" t="str">
        <f t="shared" si="66"/>
        <v/>
      </c>
      <c r="O533" t="e">
        <f>IF(AND(A533&lt;&gt;A532,#REF!&lt;&gt;""),#REF!,"")</f>
        <v>#REF!</v>
      </c>
      <c r="P533" t="e">
        <f t="shared" si="69"/>
        <v>#REF!</v>
      </c>
      <c r="Q533" s="2" t="e">
        <f t="shared" ca="1" si="70"/>
        <v>#REF!</v>
      </c>
      <c r="R533" t="e">
        <f>IF(NOT(#REF!="Indskrevet"),"",IF(E533="",FALSE,AND(NOT(#REF!),VALUE(RIGHT(CONCATENATE(YEAR(E533)),2))=15)))</f>
        <v>#REF!</v>
      </c>
      <c r="S533" t="e">
        <f t="shared" si="67"/>
        <v>#REF!</v>
      </c>
      <c r="T533" t="e">
        <f t="shared" si="68"/>
        <v>#REF!</v>
      </c>
      <c r="U533" s="2" t="e">
        <f t="shared" si="71"/>
        <v>#REF!</v>
      </c>
      <c r="V533" s="2"/>
    </row>
    <row r="534" spans="1:22" x14ac:dyDescent="0.25">
      <c r="A534" t="s">
        <v>478</v>
      </c>
      <c r="B534" t="s">
        <v>479</v>
      </c>
      <c r="C534">
        <v>59.999999999998799</v>
      </c>
      <c r="D534" t="s">
        <v>5327</v>
      </c>
      <c r="E534" s="1">
        <v>41676</v>
      </c>
      <c r="F534" t="s">
        <v>5308</v>
      </c>
      <c r="G534">
        <v>1</v>
      </c>
      <c r="H534" t="s">
        <v>5307</v>
      </c>
      <c r="I534" t="s">
        <v>5288</v>
      </c>
      <c r="J534" t="s">
        <v>5289</v>
      </c>
      <c r="K534" t="b">
        <f>LOOKUP(A534,'[1]UDDATA-1'!B:B,'[1]UDDATA-1'!A:A)&lt;&gt;LOOKUP(A534,'[1]UDDATA-2'!B:B,'[1]UDDATA-2'!A:A)</f>
        <v>0</v>
      </c>
      <c r="L534" t="str">
        <f t="shared" si="64"/>
        <v>Grundlæggende programmering</v>
      </c>
      <c r="M534">
        <f t="shared" si="65"/>
        <v>-3</v>
      </c>
      <c r="N534" t="str">
        <f t="shared" si="66"/>
        <v/>
      </c>
      <c r="O534" t="e">
        <f>IF(AND(A534&lt;&gt;A533,#REF!&lt;&gt;""),#REF!,"")</f>
        <v>#REF!</v>
      </c>
      <c r="P534" t="e">
        <f t="shared" si="69"/>
        <v>#REF!</v>
      </c>
      <c r="Q534" s="2" t="e">
        <f t="shared" ca="1" si="70"/>
        <v>#REF!</v>
      </c>
      <c r="R534" t="e">
        <f>IF(NOT(#REF!="Indskrevet"),"",IF(E534="",FALSE,AND(NOT(#REF!),VALUE(RIGHT(CONCATENATE(YEAR(E534)),2))=15)))</f>
        <v>#REF!</v>
      </c>
      <c r="S534" t="e">
        <f t="shared" si="67"/>
        <v>#REF!</v>
      </c>
      <c r="T534" t="e">
        <f t="shared" si="68"/>
        <v>#REF!</v>
      </c>
      <c r="U534" s="2" t="e">
        <f t="shared" si="71"/>
        <v>#REF!</v>
      </c>
      <c r="V534" s="2"/>
    </row>
    <row r="535" spans="1:22" x14ac:dyDescent="0.25">
      <c r="A535" t="s">
        <v>478</v>
      </c>
      <c r="B535" t="s">
        <v>479</v>
      </c>
      <c r="C535">
        <v>59.999999999998799</v>
      </c>
      <c r="D535" t="s">
        <v>5285</v>
      </c>
      <c r="E535" s="1">
        <v>41723</v>
      </c>
      <c r="F535" t="s">
        <v>5308</v>
      </c>
      <c r="G535">
        <v>2</v>
      </c>
      <c r="H535" t="s">
        <v>5287</v>
      </c>
      <c r="I535" t="s">
        <v>5288</v>
      </c>
      <c r="J535" t="s">
        <v>5293</v>
      </c>
      <c r="K535" t="b">
        <f>LOOKUP(A535,'[1]UDDATA-1'!B:B,'[1]UDDATA-1'!A:A)&lt;&gt;LOOKUP(A535,'[1]UDDATA-2'!B:B,'[1]UDDATA-2'!A:A)</f>
        <v>0</v>
      </c>
      <c r="L535" t="str">
        <f t="shared" si="64"/>
        <v/>
      </c>
      <c r="M535" t="str">
        <f t="shared" si="65"/>
        <v/>
      </c>
      <c r="N535" t="str">
        <f t="shared" si="66"/>
        <v/>
      </c>
      <c r="O535" t="e">
        <f>IF(AND(A535&lt;&gt;A534,#REF!&lt;&gt;""),#REF!,"")</f>
        <v>#REF!</v>
      </c>
      <c r="P535" t="e">
        <f t="shared" si="69"/>
        <v>#REF!</v>
      </c>
      <c r="Q535" s="2" t="e">
        <f t="shared" ca="1" si="70"/>
        <v>#REF!</v>
      </c>
      <c r="R535" t="e">
        <f>IF(NOT(#REF!="Indskrevet"),"",IF(E535="",FALSE,AND(NOT(#REF!),VALUE(RIGHT(CONCATENATE(YEAR(E535)),2))=15)))</f>
        <v>#REF!</v>
      </c>
      <c r="S535" t="e">
        <f t="shared" si="67"/>
        <v>#REF!</v>
      </c>
      <c r="T535" t="e">
        <f t="shared" si="68"/>
        <v>#REF!</v>
      </c>
      <c r="U535" s="2" t="e">
        <f t="shared" si="71"/>
        <v>#REF!</v>
      </c>
      <c r="V535" s="2"/>
    </row>
    <row r="536" spans="1:22" x14ac:dyDescent="0.25">
      <c r="A536" t="s">
        <v>478</v>
      </c>
      <c r="B536" t="s">
        <v>479</v>
      </c>
      <c r="C536">
        <v>59.999999999998799</v>
      </c>
      <c r="D536" t="s">
        <v>5327</v>
      </c>
      <c r="E536" s="1">
        <v>41815</v>
      </c>
      <c r="F536" t="s">
        <v>5309</v>
      </c>
      <c r="G536">
        <v>1</v>
      </c>
      <c r="H536" t="s">
        <v>5307</v>
      </c>
      <c r="I536" t="s">
        <v>5292</v>
      </c>
      <c r="J536" t="s">
        <v>5293</v>
      </c>
      <c r="K536" t="b">
        <f>LOOKUP(A536,'[1]UDDATA-1'!B:B,'[1]UDDATA-1'!A:A)&lt;&gt;LOOKUP(A536,'[1]UDDATA-2'!B:B,'[1]UDDATA-2'!A:A)</f>
        <v>0</v>
      </c>
      <c r="L536" t="str">
        <f t="shared" si="64"/>
        <v>Matematik til multimedie-applikationer</v>
      </c>
      <c r="M536">
        <f t="shared" si="65"/>
        <v>-3</v>
      </c>
      <c r="N536" t="str">
        <f t="shared" si="66"/>
        <v/>
      </c>
      <c r="O536" t="e">
        <f>IF(AND(A536&lt;&gt;A535,#REF!&lt;&gt;""),#REF!,"")</f>
        <v>#REF!</v>
      </c>
      <c r="P536" t="e">
        <f t="shared" si="69"/>
        <v>#REF!</v>
      </c>
      <c r="Q536" s="2" t="e">
        <f t="shared" ca="1" si="70"/>
        <v>#REF!</v>
      </c>
      <c r="R536" t="e">
        <f>IF(NOT(#REF!="Indskrevet"),"",IF(E536="",FALSE,AND(NOT(#REF!),VALUE(RIGHT(CONCATENATE(YEAR(E536)),2))=15)))</f>
        <v>#REF!</v>
      </c>
      <c r="S536" t="e">
        <f t="shared" si="67"/>
        <v>#REF!</v>
      </c>
      <c r="T536" t="e">
        <f t="shared" si="68"/>
        <v>#REF!</v>
      </c>
      <c r="U536" s="2" t="e">
        <f t="shared" si="71"/>
        <v>#REF!</v>
      </c>
      <c r="V536" s="2"/>
    </row>
    <row r="537" spans="1:22" x14ac:dyDescent="0.25">
      <c r="A537" t="s">
        <v>478</v>
      </c>
      <c r="B537" t="s">
        <v>479</v>
      </c>
      <c r="C537">
        <v>59.999999999998799</v>
      </c>
      <c r="D537" t="s">
        <v>5306</v>
      </c>
      <c r="E537" s="1">
        <v>41873</v>
      </c>
      <c r="F537" t="s">
        <v>5309</v>
      </c>
      <c r="G537">
        <v>2</v>
      </c>
      <c r="H537" t="s">
        <v>5287</v>
      </c>
      <c r="I537" t="s">
        <v>5292</v>
      </c>
      <c r="J537" t="s">
        <v>5293</v>
      </c>
      <c r="K537" t="b">
        <f>LOOKUP(A537,'[1]UDDATA-1'!B:B,'[1]UDDATA-1'!A:A)&lt;&gt;LOOKUP(A537,'[1]UDDATA-2'!B:B,'[1]UDDATA-2'!A:A)</f>
        <v>0</v>
      </c>
      <c r="L537" t="str">
        <f t="shared" si="64"/>
        <v/>
      </c>
      <c r="M537" t="str">
        <f t="shared" si="65"/>
        <v/>
      </c>
      <c r="N537" t="str">
        <f t="shared" si="66"/>
        <v/>
      </c>
      <c r="O537" t="e">
        <f>IF(AND(A537&lt;&gt;A536,#REF!&lt;&gt;""),#REF!,"")</f>
        <v>#REF!</v>
      </c>
      <c r="P537" t="e">
        <f t="shared" si="69"/>
        <v>#REF!</v>
      </c>
      <c r="Q537" s="2" t="e">
        <f t="shared" ca="1" si="70"/>
        <v>#REF!</v>
      </c>
      <c r="R537" t="e">
        <f>IF(NOT(#REF!="Indskrevet"),"",IF(E537="",FALSE,AND(NOT(#REF!),VALUE(RIGHT(CONCATENATE(YEAR(E537)),2))=15)))</f>
        <v>#REF!</v>
      </c>
      <c r="S537" t="e">
        <f t="shared" si="67"/>
        <v>#REF!</v>
      </c>
      <c r="T537" t="e">
        <f t="shared" si="68"/>
        <v>#REF!</v>
      </c>
      <c r="U537" s="2" t="e">
        <f t="shared" si="71"/>
        <v>#REF!</v>
      </c>
      <c r="V537" s="2"/>
    </row>
    <row r="538" spans="1:22" x14ac:dyDescent="0.25">
      <c r="A538" t="s">
        <v>478</v>
      </c>
      <c r="B538" t="s">
        <v>479</v>
      </c>
      <c r="C538">
        <v>59.999999999998799</v>
      </c>
      <c r="D538" t="s">
        <v>5285</v>
      </c>
      <c r="E538" s="1">
        <v>41884</v>
      </c>
      <c r="F538" t="s">
        <v>5310</v>
      </c>
      <c r="G538">
        <v>1</v>
      </c>
      <c r="H538" t="s">
        <v>5287</v>
      </c>
      <c r="I538" t="s">
        <v>5295</v>
      </c>
      <c r="J538" t="s">
        <v>5299</v>
      </c>
      <c r="K538" t="b">
        <f>LOOKUP(A538,'[1]UDDATA-1'!B:B,'[1]UDDATA-1'!A:A)&lt;&gt;LOOKUP(A538,'[1]UDDATA-2'!B:B,'[1]UDDATA-2'!A:A)</f>
        <v>0</v>
      </c>
      <c r="L538" t="str">
        <f t="shared" si="64"/>
        <v>Fysisk interface design</v>
      </c>
      <c r="M538">
        <f t="shared" si="65"/>
        <v>2</v>
      </c>
      <c r="N538" t="str">
        <f t="shared" si="66"/>
        <v/>
      </c>
      <c r="O538" t="e">
        <f>IF(AND(A538&lt;&gt;A537,#REF!&lt;&gt;""),#REF!,"")</f>
        <v>#REF!</v>
      </c>
      <c r="P538" t="e">
        <f t="shared" si="69"/>
        <v>#REF!</v>
      </c>
      <c r="Q538" s="2" t="e">
        <f t="shared" ca="1" si="70"/>
        <v>#REF!</v>
      </c>
      <c r="R538" t="e">
        <f>IF(NOT(#REF!="Indskrevet"),"",IF(E538="",FALSE,AND(NOT(#REF!),VALUE(RIGHT(CONCATENATE(YEAR(E538)),2))=15)))</f>
        <v>#REF!</v>
      </c>
      <c r="S538" t="e">
        <f t="shared" si="67"/>
        <v>#REF!</v>
      </c>
      <c r="T538" t="e">
        <f t="shared" si="68"/>
        <v>#REF!</v>
      </c>
      <c r="U538" s="2" t="e">
        <f t="shared" si="71"/>
        <v>#REF!</v>
      </c>
      <c r="V538" s="2"/>
    </row>
    <row r="539" spans="1:22" x14ac:dyDescent="0.25">
      <c r="A539" t="s">
        <v>480</v>
      </c>
      <c r="B539" t="s">
        <v>481</v>
      </c>
      <c r="C539">
        <v>144.99999999999699</v>
      </c>
      <c r="D539" t="s">
        <v>5327</v>
      </c>
      <c r="E539" s="1">
        <v>41891</v>
      </c>
      <c r="F539" t="s">
        <v>5304</v>
      </c>
      <c r="G539">
        <v>1</v>
      </c>
      <c r="H539" t="s">
        <v>5287</v>
      </c>
      <c r="I539" t="s">
        <v>5305</v>
      </c>
      <c r="J539" t="s">
        <v>5315</v>
      </c>
      <c r="K539" t="b">
        <f>LOOKUP(A539,'[1]UDDATA-1'!B:B,'[1]UDDATA-1'!A:A)&lt;&gt;LOOKUP(A539,'[1]UDDATA-2'!B:B,'[1]UDDATA-2'!A:A)</f>
        <v>0</v>
      </c>
      <c r="L539" t="str">
        <f t="shared" si="64"/>
        <v>Objektorienteret Software Engineering</v>
      </c>
      <c r="M539">
        <f t="shared" si="65"/>
        <v>-3</v>
      </c>
      <c r="N539" t="str">
        <f t="shared" si="66"/>
        <v/>
      </c>
      <c r="O539" t="e">
        <f>IF(AND(A539&lt;&gt;A538,#REF!&lt;&gt;""),#REF!,"")</f>
        <v>#REF!</v>
      </c>
      <c r="P539" t="e">
        <f t="shared" si="69"/>
        <v>#REF!</v>
      </c>
      <c r="Q539" s="2" t="e">
        <f t="shared" ca="1" si="70"/>
        <v>#REF!</v>
      </c>
      <c r="R539" t="e">
        <f>IF(NOT(#REF!="Indskrevet"),"",IF(E539="",FALSE,AND(NOT(#REF!),VALUE(RIGHT(CONCATENATE(YEAR(E539)),2))=15)))</f>
        <v>#REF!</v>
      </c>
      <c r="S539" t="e">
        <f t="shared" si="67"/>
        <v>#REF!</v>
      </c>
      <c r="T539" t="e">
        <f t="shared" si="68"/>
        <v>#REF!</v>
      </c>
      <c r="U539" s="2" t="e">
        <f t="shared" si="71"/>
        <v>#REF!</v>
      </c>
      <c r="V539" s="2"/>
    </row>
    <row r="540" spans="1:22" x14ac:dyDescent="0.25">
      <c r="A540" t="s">
        <v>480</v>
      </c>
      <c r="B540" t="s">
        <v>481</v>
      </c>
      <c r="C540">
        <v>144.99999999999699</v>
      </c>
      <c r="D540" t="s">
        <v>5296</v>
      </c>
      <c r="E540" s="1">
        <v>41290</v>
      </c>
      <c r="F540" t="s">
        <v>5343</v>
      </c>
      <c r="G540">
        <v>1</v>
      </c>
      <c r="H540" t="s">
        <v>5287</v>
      </c>
      <c r="I540" t="s">
        <v>5288</v>
      </c>
      <c r="J540" t="s">
        <v>5289</v>
      </c>
      <c r="K540" t="b">
        <f>LOOKUP(A540,'[1]UDDATA-1'!B:B,'[1]UDDATA-1'!A:A)&lt;&gt;LOOKUP(A540,'[1]UDDATA-2'!B:B,'[1]UDDATA-2'!A:A)</f>
        <v>0</v>
      </c>
      <c r="L540" t="str">
        <f t="shared" si="64"/>
        <v>Grundlæggende programmering</v>
      </c>
      <c r="M540">
        <f t="shared" si="65"/>
        <v>7</v>
      </c>
      <c r="N540" t="str">
        <f t="shared" si="66"/>
        <v/>
      </c>
      <c r="O540" t="e">
        <f>IF(AND(A540&lt;&gt;A539,#REF!&lt;&gt;""),#REF!,"")</f>
        <v>#REF!</v>
      </c>
      <c r="P540" t="e">
        <f t="shared" si="69"/>
        <v>#REF!</v>
      </c>
      <c r="Q540" s="2" t="e">
        <f t="shared" ca="1" si="70"/>
        <v>#REF!</v>
      </c>
      <c r="R540" t="e">
        <f>IF(NOT(#REF!="Indskrevet"),"",IF(E540="",FALSE,AND(NOT(#REF!),VALUE(RIGHT(CONCATENATE(YEAR(E540)),2))=15)))</f>
        <v>#REF!</v>
      </c>
      <c r="S540" t="e">
        <f t="shared" si="67"/>
        <v>#REF!</v>
      </c>
      <c r="T540" t="e">
        <f t="shared" si="68"/>
        <v>#REF!</v>
      </c>
      <c r="U540" s="2" t="e">
        <f t="shared" si="71"/>
        <v>#REF!</v>
      </c>
      <c r="V540" s="2"/>
    </row>
    <row r="541" spans="1:22" x14ac:dyDescent="0.25">
      <c r="A541" t="s">
        <v>480</v>
      </c>
      <c r="B541" t="s">
        <v>481</v>
      </c>
      <c r="C541">
        <v>144.99999999999699</v>
      </c>
      <c r="D541" t="s">
        <v>5327</v>
      </c>
      <c r="E541" s="1">
        <v>41456</v>
      </c>
      <c r="F541" t="s">
        <v>5344</v>
      </c>
      <c r="G541">
        <v>1</v>
      </c>
      <c r="H541" t="s">
        <v>5307</v>
      </c>
      <c r="I541" t="s">
        <v>5292</v>
      </c>
      <c r="J541" t="s">
        <v>5293</v>
      </c>
      <c r="K541" t="b">
        <f>LOOKUP(A541,'[1]UDDATA-1'!B:B,'[1]UDDATA-1'!A:A)&lt;&gt;LOOKUP(A541,'[1]UDDATA-2'!B:B,'[1]UDDATA-2'!A:A)</f>
        <v>0</v>
      </c>
      <c r="L541" t="str">
        <f t="shared" si="64"/>
        <v>Matematik til multimedie-applikationer</v>
      </c>
      <c r="M541">
        <f t="shared" si="65"/>
        <v>-3</v>
      </c>
      <c r="N541" t="str">
        <f t="shared" si="66"/>
        <v/>
      </c>
      <c r="O541" t="e">
        <f>IF(AND(A541&lt;&gt;A540,#REF!&lt;&gt;""),#REF!,"")</f>
        <v>#REF!</v>
      </c>
      <c r="P541" t="e">
        <f t="shared" si="69"/>
        <v>#REF!</v>
      </c>
      <c r="Q541" s="2" t="e">
        <f t="shared" ca="1" si="70"/>
        <v>#REF!</v>
      </c>
      <c r="R541" t="e">
        <f>IF(NOT(#REF!="Indskrevet"),"",IF(E541="",FALSE,AND(NOT(#REF!),VALUE(RIGHT(CONCATENATE(YEAR(E541)),2))=15)))</f>
        <v>#REF!</v>
      </c>
      <c r="S541" t="e">
        <f t="shared" si="67"/>
        <v>#REF!</v>
      </c>
      <c r="T541" t="e">
        <f t="shared" si="68"/>
        <v>#REF!</v>
      </c>
      <c r="U541" s="2" t="e">
        <f t="shared" si="71"/>
        <v>#REF!</v>
      </c>
      <c r="V541" s="2"/>
    </row>
    <row r="542" spans="1:22" x14ac:dyDescent="0.25">
      <c r="A542" t="s">
        <v>480</v>
      </c>
      <c r="B542" t="s">
        <v>481</v>
      </c>
      <c r="C542">
        <v>144.99999999999699</v>
      </c>
      <c r="D542" t="s">
        <v>5306</v>
      </c>
      <c r="E542" s="1">
        <v>41530</v>
      </c>
      <c r="F542" t="s">
        <v>5344</v>
      </c>
      <c r="G542">
        <v>2</v>
      </c>
      <c r="H542" t="s">
        <v>5307</v>
      </c>
      <c r="I542" t="s">
        <v>5292</v>
      </c>
      <c r="J542" t="s">
        <v>5299</v>
      </c>
      <c r="K542" t="b">
        <f>LOOKUP(A542,'[1]UDDATA-1'!B:B,'[1]UDDATA-1'!A:A)&lt;&gt;LOOKUP(A542,'[1]UDDATA-2'!B:B,'[1]UDDATA-2'!A:A)</f>
        <v>0</v>
      </c>
      <c r="L542" t="str">
        <f t="shared" si="64"/>
        <v/>
      </c>
      <c r="M542" t="str">
        <f t="shared" si="65"/>
        <v/>
      </c>
      <c r="N542" t="str">
        <f t="shared" si="66"/>
        <v/>
      </c>
      <c r="O542" t="e">
        <f>IF(AND(A542&lt;&gt;A541,#REF!&lt;&gt;""),#REF!,"")</f>
        <v>#REF!</v>
      </c>
      <c r="P542" t="e">
        <f t="shared" si="69"/>
        <v>#REF!</v>
      </c>
      <c r="Q542" s="2" t="e">
        <f t="shared" ca="1" si="70"/>
        <v>#REF!</v>
      </c>
      <c r="R542" t="e">
        <f>IF(NOT(#REF!="Indskrevet"),"",IF(E542="",FALSE,AND(NOT(#REF!),VALUE(RIGHT(CONCATENATE(YEAR(E542)),2))=15)))</f>
        <v>#REF!</v>
      </c>
      <c r="S542" t="e">
        <f t="shared" si="67"/>
        <v>#REF!</v>
      </c>
      <c r="T542" t="e">
        <f t="shared" si="68"/>
        <v>#REF!</v>
      </c>
      <c r="U542" s="2" t="e">
        <f t="shared" si="71"/>
        <v>#REF!</v>
      </c>
      <c r="V542" s="2"/>
    </row>
    <row r="543" spans="1:22" x14ac:dyDescent="0.25">
      <c r="A543" t="s">
        <v>480</v>
      </c>
      <c r="B543" t="s">
        <v>481</v>
      </c>
      <c r="C543">
        <v>144.99999999999699</v>
      </c>
      <c r="D543" t="s">
        <v>5285</v>
      </c>
      <c r="E543" s="1">
        <v>41873</v>
      </c>
      <c r="F543" t="s">
        <v>5344</v>
      </c>
      <c r="G543">
        <v>3</v>
      </c>
      <c r="H543" t="s">
        <v>5287</v>
      </c>
      <c r="I543" t="s">
        <v>5292</v>
      </c>
      <c r="J543" t="s">
        <v>5303</v>
      </c>
      <c r="K543" t="b">
        <f>LOOKUP(A543,'[1]UDDATA-1'!B:B,'[1]UDDATA-1'!A:A)&lt;&gt;LOOKUP(A543,'[1]UDDATA-2'!B:B,'[1]UDDATA-2'!A:A)</f>
        <v>0</v>
      </c>
      <c r="L543" t="str">
        <f t="shared" si="64"/>
        <v/>
      </c>
      <c r="M543" t="str">
        <f t="shared" si="65"/>
        <v/>
      </c>
      <c r="N543" t="str">
        <f t="shared" si="66"/>
        <v/>
      </c>
      <c r="O543" t="e">
        <f>IF(AND(A543&lt;&gt;A542,#REF!&lt;&gt;""),#REF!,"")</f>
        <v>#REF!</v>
      </c>
      <c r="P543" t="e">
        <f t="shared" si="69"/>
        <v>#REF!</v>
      </c>
      <c r="Q543" s="2" t="e">
        <f t="shared" ca="1" si="70"/>
        <v>#REF!</v>
      </c>
      <c r="R543" t="e">
        <f>IF(NOT(#REF!="Indskrevet"),"",IF(E543="",FALSE,AND(NOT(#REF!),VALUE(RIGHT(CONCATENATE(YEAR(E543)),2))=15)))</f>
        <v>#REF!</v>
      </c>
      <c r="S543" t="e">
        <f t="shared" si="67"/>
        <v>#REF!</v>
      </c>
      <c r="T543" t="e">
        <f t="shared" si="68"/>
        <v>#REF!</v>
      </c>
      <c r="U543" s="2" t="e">
        <f t="shared" si="71"/>
        <v>#REF!</v>
      </c>
      <c r="V543" s="2"/>
    </row>
    <row r="544" spans="1:22" x14ac:dyDescent="0.25">
      <c r="A544" t="s">
        <v>480</v>
      </c>
      <c r="B544" t="s">
        <v>481</v>
      </c>
      <c r="C544">
        <v>144.99999999999699</v>
      </c>
      <c r="D544" t="s">
        <v>5290</v>
      </c>
      <c r="E544" s="1">
        <v>41429</v>
      </c>
      <c r="F544" t="s">
        <v>5345</v>
      </c>
      <c r="G544">
        <v>1</v>
      </c>
      <c r="H544" t="s">
        <v>5287</v>
      </c>
      <c r="I544" t="s">
        <v>5295</v>
      </c>
      <c r="J544" t="s">
        <v>5293</v>
      </c>
      <c r="K544" t="b">
        <f>LOOKUP(A544,'[1]UDDATA-1'!B:B,'[1]UDDATA-1'!A:A)&lt;&gt;LOOKUP(A544,'[1]UDDATA-2'!B:B,'[1]UDDATA-2'!A:A)</f>
        <v>0</v>
      </c>
      <c r="L544" t="str">
        <f t="shared" si="64"/>
        <v>Fysisk interface design</v>
      </c>
      <c r="M544">
        <f t="shared" si="65"/>
        <v>10</v>
      </c>
      <c r="N544" t="str">
        <f t="shared" si="66"/>
        <v/>
      </c>
      <c r="O544" t="e">
        <f>IF(AND(A544&lt;&gt;A543,#REF!&lt;&gt;""),#REF!,"")</f>
        <v>#REF!</v>
      </c>
      <c r="P544" t="e">
        <f t="shared" si="69"/>
        <v>#REF!</v>
      </c>
      <c r="Q544" s="2" t="e">
        <f t="shared" ca="1" si="70"/>
        <v>#REF!</v>
      </c>
      <c r="R544" t="e">
        <f>IF(NOT(#REF!="Indskrevet"),"",IF(E544="",FALSE,AND(NOT(#REF!),VALUE(RIGHT(CONCATENATE(YEAR(E544)),2))=15)))</f>
        <v>#REF!</v>
      </c>
      <c r="S544" t="e">
        <f t="shared" si="67"/>
        <v>#REF!</v>
      </c>
      <c r="T544" t="e">
        <f t="shared" si="68"/>
        <v>#REF!</v>
      </c>
      <c r="U544" s="2" t="e">
        <f t="shared" si="71"/>
        <v>#REF!</v>
      </c>
      <c r="V544" s="2"/>
    </row>
    <row r="545" spans="1:22" x14ac:dyDescent="0.25">
      <c r="A545" t="s">
        <v>480</v>
      </c>
      <c r="B545" t="s">
        <v>481</v>
      </c>
      <c r="C545">
        <v>144.99999999999699</v>
      </c>
      <c r="D545" t="s">
        <v>5327</v>
      </c>
      <c r="E545" s="1">
        <v>41690</v>
      </c>
      <c r="F545" t="s">
        <v>5346</v>
      </c>
      <c r="G545">
        <v>1</v>
      </c>
      <c r="H545" t="s">
        <v>5307</v>
      </c>
      <c r="I545" t="s">
        <v>5298</v>
      </c>
      <c r="J545" t="s">
        <v>5299</v>
      </c>
      <c r="K545" t="b">
        <f>LOOKUP(A545,'[1]UDDATA-1'!B:B,'[1]UDDATA-1'!A:A)&lt;&gt;LOOKUP(A545,'[1]UDDATA-2'!B:B,'[1]UDDATA-2'!A:A)</f>
        <v>0</v>
      </c>
      <c r="L545" t="str">
        <f t="shared" si="64"/>
        <v>Proceduremæssig programmering</v>
      </c>
      <c r="M545">
        <f t="shared" si="65"/>
        <v>-3</v>
      </c>
      <c r="N545" t="str">
        <f t="shared" si="66"/>
        <v/>
      </c>
      <c r="O545" t="e">
        <f>IF(AND(A545&lt;&gt;A544,#REF!&lt;&gt;""),#REF!,"")</f>
        <v>#REF!</v>
      </c>
      <c r="P545" t="e">
        <f t="shared" si="69"/>
        <v>#REF!</v>
      </c>
      <c r="Q545" s="2" t="e">
        <f t="shared" ca="1" si="70"/>
        <v>#REF!</v>
      </c>
      <c r="R545" t="e">
        <f>IF(NOT(#REF!="Indskrevet"),"",IF(E545="",FALSE,AND(NOT(#REF!),VALUE(RIGHT(CONCATENATE(YEAR(E545)),2))=15)))</f>
        <v>#REF!</v>
      </c>
      <c r="S545" t="e">
        <f t="shared" si="67"/>
        <v>#REF!</v>
      </c>
      <c r="T545" t="e">
        <f t="shared" si="68"/>
        <v>#REF!</v>
      </c>
      <c r="U545" s="2" t="e">
        <f t="shared" si="71"/>
        <v>#REF!</v>
      </c>
      <c r="V545" s="2"/>
    </row>
    <row r="546" spans="1:22" x14ac:dyDescent="0.25">
      <c r="A546" t="s">
        <v>480</v>
      </c>
      <c r="B546" t="s">
        <v>481</v>
      </c>
      <c r="C546">
        <v>144.99999999999699</v>
      </c>
      <c r="D546" t="s">
        <v>5285</v>
      </c>
      <c r="E546" s="1">
        <v>41774</v>
      </c>
      <c r="F546" t="s">
        <v>5346</v>
      </c>
      <c r="G546">
        <v>2</v>
      </c>
      <c r="H546" t="s">
        <v>5287</v>
      </c>
      <c r="I546" t="s">
        <v>5298</v>
      </c>
      <c r="J546" t="s">
        <v>5303</v>
      </c>
      <c r="K546" t="b">
        <f>LOOKUP(A546,'[1]UDDATA-1'!B:B,'[1]UDDATA-1'!A:A)&lt;&gt;LOOKUP(A546,'[1]UDDATA-2'!B:B,'[1]UDDATA-2'!A:A)</f>
        <v>0</v>
      </c>
      <c r="L546" t="str">
        <f t="shared" si="64"/>
        <v/>
      </c>
      <c r="M546" t="str">
        <f t="shared" si="65"/>
        <v/>
      </c>
      <c r="N546" t="str">
        <f t="shared" si="66"/>
        <v/>
      </c>
      <c r="O546" t="e">
        <f>IF(AND(A546&lt;&gt;A545,#REF!&lt;&gt;""),#REF!,"")</f>
        <v>#REF!</v>
      </c>
      <c r="P546" t="e">
        <f t="shared" si="69"/>
        <v>#REF!</v>
      </c>
      <c r="Q546" s="2" t="e">
        <f t="shared" ca="1" si="70"/>
        <v>#REF!</v>
      </c>
      <c r="R546" t="e">
        <f>IF(NOT(#REF!="Indskrevet"),"",IF(E546="",FALSE,AND(NOT(#REF!),VALUE(RIGHT(CONCATENATE(YEAR(E546)),2))=15)))</f>
        <v>#REF!</v>
      </c>
      <c r="S546" t="e">
        <f t="shared" si="67"/>
        <v>#REF!</v>
      </c>
      <c r="T546" t="e">
        <f t="shared" si="68"/>
        <v>#REF!</v>
      </c>
      <c r="U546" s="2" t="e">
        <f t="shared" si="71"/>
        <v>#REF!</v>
      </c>
      <c r="V546" s="2"/>
    </row>
    <row r="547" spans="1:22" x14ac:dyDescent="0.25">
      <c r="A547" t="s">
        <v>480</v>
      </c>
      <c r="B547" t="s">
        <v>481</v>
      </c>
      <c r="C547">
        <v>144.99999999999699</v>
      </c>
      <c r="D547" t="s">
        <v>5285</v>
      </c>
      <c r="E547" s="1">
        <v>41800</v>
      </c>
      <c r="F547" t="s">
        <v>5347</v>
      </c>
      <c r="G547">
        <v>1</v>
      </c>
      <c r="H547" t="s">
        <v>5287</v>
      </c>
      <c r="I547" t="s">
        <v>5302</v>
      </c>
      <c r="J547" t="s">
        <v>5303</v>
      </c>
      <c r="K547" t="b">
        <f>LOOKUP(A547,'[1]UDDATA-1'!B:B,'[1]UDDATA-1'!A:A)&lt;&gt;LOOKUP(A547,'[1]UDDATA-2'!B:B,'[1]UDDATA-2'!A:A)</f>
        <v>0</v>
      </c>
      <c r="L547" t="str">
        <f t="shared" si="64"/>
        <v>Lyd- og musikbehandling</v>
      </c>
      <c r="M547">
        <f t="shared" si="65"/>
        <v>2</v>
      </c>
      <c r="N547" t="str">
        <f t="shared" si="66"/>
        <v/>
      </c>
      <c r="O547" t="e">
        <f>IF(AND(A547&lt;&gt;A546,#REF!&lt;&gt;""),#REF!,"")</f>
        <v>#REF!</v>
      </c>
      <c r="P547" t="e">
        <f t="shared" si="69"/>
        <v>#REF!</v>
      </c>
      <c r="Q547" s="2" t="e">
        <f t="shared" ca="1" si="70"/>
        <v>#REF!</v>
      </c>
      <c r="R547" t="e">
        <f>IF(NOT(#REF!="Indskrevet"),"",IF(E547="",FALSE,AND(NOT(#REF!),VALUE(RIGHT(CONCATENATE(YEAR(E547)),2))=15)))</f>
        <v>#REF!</v>
      </c>
      <c r="S547" t="e">
        <f t="shared" si="67"/>
        <v>#REF!</v>
      </c>
      <c r="T547" t="e">
        <f t="shared" si="68"/>
        <v>#REF!</v>
      </c>
      <c r="U547" s="2" t="e">
        <f t="shared" si="71"/>
        <v>#REF!</v>
      </c>
      <c r="V547" s="2"/>
    </row>
    <row r="548" spans="1:22" x14ac:dyDescent="0.25">
      <c r="A548" t="s">
        <v>480</v>
      </c>
      <c r="B548" t="s">
        <v>481</v>
      </c>
      <c r="C548">
        <v>144.99999999999699</v>
      </c>
      <c r="D548" t="s">
        <v>5327</v>
      </c>
      <c r="E548" s="1">
        <v>41815</v>
      </c>
      <c r="F548" t="s">
        <v>5348</v>
      </c>
      <c r="G548">
        <v>1</v>
      </c>
      <c r="H548" t="s">
        <v>5307</v>
      </c>
      <c r="I548" t="s">
        <v>5305</v>
      </c>
      <c r="J548" t="s">
        <v>5303</v>
      </c>
      <c r="K548" t="b">
        <f>LOOKUP(A548,'[1]UDDATA-1'!B:B,'[1]UDDATA-1'!A:A)&lt;&gt;LOOKUP(A548,'[1]UDDATA-2'!B:B,'[1]UDDATA-2'!A:A)</f>
        <v>0</v>
      </c>
      <c r="L548" t="str">
        <f t="shared" si="64"/>
        <v>Objektorienteret Software Engineering</v>
      </c>
      <c r="M548">
        <f t="shared" si="65"/>
        <v>-3</v>
      </c>
      <c r="N548" t="str">
        <f t="shared" si="66"/>
        <v/>
      </c>
      <c r="O548" t="e">
        <f>IF(AND(A548&lt;&gt;A547,#REF!&lt;&gt;""),#REF!,"")</f>
        <v>#REF!</v>
      </c>
      <c r="P548" t="e">
        <f t="shared" si="69"/>
        <v>#REF!</v>
      </c>
      <c r="Q548" s="2" t="e">
        <f t="shared" ca="1" si="70"/>
        <v>#REF!</v>
      </c>
      <c r="R548" t="e">
        <f>IF(NOT(#REF!="Indskrevet"),"",IF(E548="",FALSE,AND(NOT(#REF!),VALUE(RIGHT(CONCATENATE(YEAR(E548)),2))=15)))</f>
        <v>#REF!</v>
      </c>
      <c r="S548" t="e">
        <f t="shared" si="67"/>
        <v>#REF!</v>
      </c>
      <c r="T548" t="e">
        <f t="shared" si="68"/>
        <v>#REF!</v>
      </c>
      <c r="U548" s="2" t="e">
        <f t="shared" si="71"/>
        <v>#REF!</v>
      </c>
      <c r="V548" s="2"/>
    </row>
    <row r="549" spans="1:22" x14ac:dyDescent="0.25">
      <c r="A549" t="s">
        <v>480</v>
      </c>
      <c r="B549" t="s">
        <v>481</v>
      </c>
      <c r="C549">
        <v>144.99999999999699</v>
      </c>
      <c r="D549" t="s">
        <v>5327</v>
      </c>
      <c r="E549" s="1">
        <v>41891</v>
      </c>
      <c r="F549" t="s">
        <v>5348</v>
      </c>
      <c r="G549">
        <v>2</v>
      </c>
      <c r="H549" t="s">
        <v>5307</v>
      </c>
      <c r="I549" t="s">
        <v>5305</v>
      </c>
      <c r="J549" t="s">
        <v>5315</v>
      </c>
      <c r="K549" t="b">
        <f>LOOKUP(A549,'[1]UDDATA-1'!B:B,'[1]UDDATA-1'!A:A)&lt;&gt;LOOKUP(A549,'[1]UDDATA-2'!B:B,'[1]UDDATA-2'!A:A)</f>
        <v>0</v>
      </c>
      <c r="L549" t="str">
        <f t="shared" si="64"/>
        <v/>
      </c>
      <c r="M549" t="str">
        <f t="shared" si="65"/>
        <v/>
      </c>
      <c r="N549" t="str">
        <f t="shared" si="66"/>
        <v/>
      </c>
      <c r="O549" t="e">
        <f>IF(AND(A549&lt;&gt;A548,#REF!&lt;&gt;""),#REF!,"")</f>
        <v>#REF!</v>
      </c>
      <c r="P549" t="e">
        <f t="shared" si="69"/>
        <v>#REF!</v>
      </c>
      <c r="Q549" s="2" t="e">
        <f t="shared" ca="1" si="70"/>
        <v>#REF!</v>
      </c>
      <c r="R549" t="e">
        <f>IF(NOT(#REF!="Indskrevet"),"",IF(E549="",FALSE,AND(NOT(#REF!),VALUE(RIGHT(CONCATENATE(YEAR(E549)),2))=15)))</f>
        <v>#REF!</v>
      </c>
      <c r="S549" t="e">
        <f t="shared" si="67"/>
        <v>#REF!</v>
      </c>
      <c r="T549" t="e">
        <f t="shared" si="68"/>
        <v>#REF!</v>
      </c>
      <c r="U549" s="2" t="e">
        <f t="shared" si="71"/>
        <v>#REF!</v>
      </c>
      <c r="V549" s="2"/>
    </row>
    <row r="550" spans="1:22" x14ac:dyDescent="0.25">
      <c r="A550" t="s">
        <v>480</v>
      </c>
      <c r="B550" t="s">
        <v>481</v>
      </c>
      <c r="C550">
        <v>144.99999999999699</v>
      </c>
      <c r="D550" t="s">
        <v>5306</v>
      </c>
      <c r="E550" s="1">
        <v>42179</v>
      </c>
      <c r="F550" t="s">
        <v>5348</v>
      </c>
      <c r="G550">
        <v>3</v>
      </c>
      <c r="H550" t="s">
        <v>5287</v>
      </c>
      <c r="I550" t="s">
        <v>5305</v>
      </c>
      <c r="J550" t="s">
        <v>5313</v>
      </c>
      <c r="K550" t="b">
        <f>LOOKUP(A550,'[1]UDDATA-1'!B:B,'[1]UDDATA-1'!A:A)&lt;&gt;LOOKUP(A550,'[1]UDDATA-2'!B:B,'[1]UDDATA-2'!A:A)</f>
        <v>0</v>
      </c>
      <c r="L550" t="str">
        <f t="shared" si="64"/>
        <v/>
      </c>
      <c r="M550" t="str">
        <f t="shared" si="65"/>
        <v/>
      </c>
      <c r="N550" t="str">
        <f t="shared" si="66"/>
        <v/>
      </c>
      <c r="O550" t="e">
        <f>IF(AND(A550&lt;&gt;A549,#REF!&lt;&gt;""),#REF!,"")</f>
        <v>#REF!</v>
      </c>
      <c r="P550" t="e">
        <f t="shared" si="69"/>
        <v>#REF!</v>
      </c>
      <c r="Q550" s="2" t="e">
        <f t="shared" ca="1" si="70"/>
        <v>#REF!</v>
      </c>
      <c r="R550" t="e">
        <f>IF(NOT(#REF!="Indskrevet"),"",IF(E550="",FALSE,AND(NOT(#REF!),VALUE(RIGHT(CONCATENATE(YEAR(E550)),2))=15)))</f>
        <v>#REF!</v>
      </c>
      <c r="S550" t="e">
        <f t="shared" si="67"/>
        <v>#REF!</v>
      </c>
      <c r="T550" t="e">
        <f t="shared" si="68"/>
        <v>#REF!</v>
      </c>
      <c r="U550" s="2" t="e">
        <f t="shared" si="71"/>
        <v>#REF!</v>
      </c>
      <c r="V550" s="2"/>
    </row>
    <row r="551" spans="1:22" x14ac:dyDescent="0.25">
      <c r="A551" t="s">
        <v>482</v>
      </c>
      <c r="B551" t="s">
        <v>483</v>
      </c>
      <c r="C551">
        <v>179.99999999999599</v>
      </c>
      <c r="D551" t="s">
        <v>5290</v>
      </c>
      <c r="E551" s="1">
        <v>41289</v>
      </c>
      <c r="F551" t="s">
        <v>5349</v>
      </c>
      <c r="G551">
        <v>1</v>
      </c>
      <c r="H551" t="s">
        <v>5287</v>
      </c>
      <c r="I551" t="s">
        <v>5350</v>
      </c>
      <c r="J551" t="s">
        <v>5289</v>
      </c>
      <c r="K551" t="b">
        <f>LOOKUP(A551,'[1]UDDATA-1'!B:B,'[1]UDDATA-1'!A:A)&lt;&gt;LOOKUP(A551,'[1]UDDATA-2'!B:B,'[1]UDDATA-2'!A:A)</f>
        <v>0</v>
      </c>
      <c r="L551" t="str">
        <f t="shared" si="64"/>
        <v>Objektorienteret programmering 1</v>
      </c>
      <c r="M551">
        <f t="shared" si="65"/>
        <v>10</v>
      </c>
      <c r="N551" t="str">
        <f t="shared" si="66"/>
        <v/>
      </c>
      <c r="O551" t="e">
        <f>IF(AND(A551&lt;&gt;A550,#REF!&lt;&gt;""),#REF!,"")</f>
        <v>#REF!</v>
      </c>
      <c r="P551" t="e">
        <f t="shared" si="69"/>
        <v>#REF!</v>
      </c>
      <c r="Q551" s="2" t="e">
        <f t="shared" ca="1" si="70"/>
        <v>#REF!</v>
      </c>
      <c r="R551" t="e">
        <f>IF(NOT(#REF!="Indskrevet"),"",IF(E551="",FALSE,AND(NOT(#REF!),VALUE(RIGHT(CONCATENATE(YEAR(E551)),2))=15)))</f>
        <v>#REF!</v>
      </c>
      <c r="S551" t="e">
        <f t="shared" si="67"/>
        <v>#REF!</v>
      </c>
      <c r="T551" t="e">
        <f t="shared" si="68"/>
        <v>#REF!</v>
      </c>
      <c r="U551" s="2" t="e">
        <f t="shared" si="71"/>
        <v>#REF!</v>
      </c>
      <c r="V551" s="2"/>
    </row>
    <row r="552" spans="1:22" x14ac:dyDescent="0.25">
      <c r="A552" t="s">
        <v>482</v>
      </c>
      <c r="B552" t="s">
        <v>483</v>
      </c>
      <c r="C552">
        <v>179.99999999999599</v>
      </c>
      <c r="D552" t="s">
        <v>5296</v>
      </c>
      <c r="E552" s="1">
        <v>41296</v>
      </c>
      <c r="F552" t="s">
        <v>5351</v>
      </c>
      <c r="G552">
        <v>1</v>
      </c>
      <c r="H552" t="s">
        <v>5287</v>
      </c>
      <c r="I552" t="s">
        <v>5324</v>
      </c>
      <c r="J552" t="s">
        <v>5289</v>
      </c>
      <c r="K552" t="b">
        <f>LOOKUP(A552,'[1]UDDATA-1'!B:B,'[1]UDDATA-1'!A:A)&lt;&gt;LOOKUP(A552,'[1]UDDATA-2'!B:B,'[1]UDDATA-2'!A:A)</f>
        <v>0</v>
      </c>
      <c r="L552" t="str">
        <f t="shared" si="64"/>
        <v>Lineær algebra</v>
      </c>
      <c r="M552">
        <f t="shared" si="65"/>
        <v>7</v>
      </c>
      <c r="N552" t="str">
        <f t="shared" si="66"/>
        <v/>
      </c>
      <c r="O552" t="e">
        <f>IF(AND(A552&lt;&gt;A551,#REF!&lt;&gt;""),#REF!,"")</f>
        <v>#REF!</v>
      </c>
      <c r="P552" t="e">
        <f t="shared" si="69"/>
        <v>#REF!</v>
      </c>
      <c r="Q552" s="2" t="e">
        <f t="shared" ca="1" si="70"/>
        <v>#REF!</v>
      </c>
      <c r="R552" t="e">
        <f>IF(NOT(#REF!="Indskrevet"),"",IF(E552="",FALSE,AND(NOT(#REF!),VALUE(RIGHT(CONCATENATE(YEAR(E552)),2))=15)))</f>
        <v>#REF!</v>
      </c>
      <c r="S552" t="e">
        <f t="shared" si="67"/>
        <v>#REF!</v>
      </c>
      <c r="T552" t="e">
        <f t="shared" si="68"/>
        <v>#REF!</v>
      </c>
      <c r="U552" s="2" t="e">
        <f t="shared" si="71"/>
        <v>#REF!</v>
      </c>
      <c r="V552" s="2"/>
    </row>
    <row r="553" spans="1:22" x14ac:dyDescent="0.25">
      <c r="A553" t="s">
        <v>482</v>
      </c>
      <c r="B553" t="s">
        <v>483</v>
      </c>
      <c r="C553">
        <v>179.99999999999599</v>
      </c>
      <c r="D553" t="s">
        <v>5290</v>
      </c>
      <c r="E553" s="1">
        <v>41424</v>
      </c>
      <c r="F553" t="s">
        <v>5352</v>
      </c>
      <c r="G553">
        <v>1</v>
      </c>
      <c r="H553" t="s">
        <v>5287</v>
      </c>
      <c r="I553" t="s">
        <v>5353</v>
      </c>
      <c r="J553" t="s">
        <v>5293</v>
      </c>
      <c r="K553" t="b">
        <f>LOOKUP(A553,'[1]UDDATA-1'!B:B,'[1]UDDATA-1'!A:A)&lt;&gt;LOOKUP(A553,'[1]UDDATA-2'!B:B,'[1]UDDATA-2'!A:A)</f>
        <v>0</v>
      </c>
      <c r="L553" t="str">
        <f t="shared" si="64"/>
        <v>Objektorienteret programmering 2</v>
      </c>
      <c r="M553">
        <f t="shared" si="65"/>
        <v>10</v>
      </c>
      <c r="N553" t="str">
        <f t="shared" si="66"/>
        <v/>
      </c>
      <c r="O553" t="e">
        <f>IF(AND(A553&lt;&gt;A552,#REF!&lt;&gt;""),#REF!,"")</f>
        <v>#REF!</v>
      </c>
      <c r="P553" t="e">
        <f t="shared" si="69"/>
        <v>#REF!</v>
      </c>
      <c r="Q553" s="2" t="e">
        <f t="shared" ca="1" si="70"/>
        <v>#REF!</v>
      </c>
      <c r="R553" t="e">
        <f>IF(NOT(#REF!="Indskrevet"),"",IF(E553="",FALSE,AND(NOT(#REF!),VALUE(RIGHT(CONCATENATE(YEAR(E553)),2))=15)))</f>
        <v>#REF!</v>
      </c>
      <c r="S553" t="e">
        <f t="shared" si="67"/>
        <v>#REF!</v>
      </c>
      <c r="T553" t="e">
        <f t="shared" si="68"/>
        <v>#REF!</v>
      </c>
      <c r="U553" s="2" t="e">
        <f t="shared" si="71"/>
        <v>#REF!</v>
      </c>
      <c r="V553" s="2"/>
    </row>
    <row r="554" spans="1:22" x14ac:dyDescent="0.25">
      <c r="A554" t="s">
        <v>482</v>
      </c>
      <c r="B554" t="s">
        <v>483</v>
      </c>
      <c r="C554">
        <v>179.99999999999599</v>
      </c>
      <c r="D554" t="s">
        <v>5306</v>
      </c>
      <c r="E554" s="1">
        <v>41649</v>
      </c>
      <c r="F554" t="s">
        <v>5355</v>
      </c>
      <c r="G554">
        <v>1</v>
      </c>
      <c r="H554" t="s">
        <v>5307</v>
      </c>
      <c r="I554" t="s">
        <v>5356</v>
      </c>
      <c r="J554" t="s">
        <v>5299</v>
      </c>
      <c r="K554" t="b">
        <f>LOOKUP(A554,'[1]UDDATA-1'!B:B,'[1]UDDATA-1'!A:A)&lt;&gt;LOOKUP(A554,'[1]UDDATA-2'!B:B,'[1]UDDATA-2'!A:A)</f>
        <v>0</v>
      </c>
      <c r="L554" t="str">
        <f t="shared" si="64"/>
        <v>Computer-net og internettet</v>
      </c>
      <c r="M554">
        <f t="shared" si="65"/>
        <v>0</v>
      </c>
      <c r="N554" t="str">
        <f t="shared" si="66"/>
        <v/>
      </c>
      <c r="O554" t="e">
        <f>IF(AND(A554&lt;&gt;A553,#REF!&lt;&gt;""),#REF!,"")</f>
        <v>#REF!</v>
      </c>
      <c r="P554" t="e">
        <f t="shared" si="69"/>
        <v>#REF!</v>
      </c>
      <c r="Q554" s="2" t="e">
        <f t="shared" ca="1" si="70"/>
        <v>#REF!</v>
      </c>
      <c r="R554" t="e">
        <f>IF(NOT(#REF!="Indskrevet"),"",IF(E554="",FALSE,AND(NOT(#REF!),VALUE(RIGHT(CONCATENATE(YEAR(E554)),2))=15)))</f>
        <v>#REF!</v>
      </c>
      <c r="S554" t="e">
        <f t="shared" si="67"/>
        <v>#REF!</v>
      </c>
      <c r="T554" t="e">
        <f t="shared" si="68"/>
        <v>#REF!</v>
      </c>
      <c r="U554" s="2" t="e">
        <f t="shared" si="71"/>
        <v>#REF!</v>
      </c>
      <c r="V554" s="2"/>
    </row>
    <row r="555" spans="1:22" x14ac:dyDescent="0.25">
      <c r="A555" t="s">
        <v>482</v>
      </c>
      <c r="B555" t="s">
        <v>483</v>
      </c>
      <c r="C555">
        <v>179.99999999999599</v>
      </c>
      <c r="D555" t="s">
        <v>5285</v>
      </c>
      <c r="E555" s="1">
        <v>41694</v>
      </c>
      <c r="F555" t="s">
        <v>5355</v>
      </c>
      <c r="G555">
        <v>2</v>
      </c>
      <c r="H555" t="s">
        <v>5287</v>
      </c>
      <c r="I555" t="s">
        <v>5356</v>
      </c>
      <c r="J555" t="s">
        <v>5299</v>
      </c>
      <c r="K555" t="b">
        <f>LOOKUP(A555,'[1]UDDATA-1'!B:B,'[1]UDDATA-1'!A:A)&lt;&gt;LOOKUP(A555,'[1]UDDATA-2'!B:B,'[1]UDDATA-2'!A:A)</f>
        <v>0</v>
      </c>
      <c r="L555" t="str">
        <f t="shared" si="64"/>
        <v/>
      </c>
      <c r="M555" t="str">
        <f t="shared" si="65"/>
        <v/>
      </c>
      <c r="N555" t="str">
        <f t="shared" si="66"/>
        <v/>
      </c>
      <c r="O555" t="e">
        <f>IF(AND(A555&lt;&gt;A554,#REF!&lt;&gt;""),#REF!,"")</f>
        <v>#REF!</v>
      </c>
      <c r="P555" t="e">
        <f t="shared" si="69"/>
        <v>#REF!</v>
      </c>
      <c r="Q555" s="2" t="e">
        <f t="shared" ca="1" si="70"/>
        <v>#REF!</v>
      </c>
      <c r="R555" t="e">
        <f>IF(NOT(#REF!="Indskrevet"),"",IF(E555="",FALSE,AND(NOT(#REF!),VALUE(RIGHT(CONCATENATE(YEAR(E555)),2))=15)))</f>
        <v>#REF!</v>
      </c>
      <c r="S555" t="e">
        <f t="shared" si="67"/>
        <v>#REF!</v>
      </c>
      <c r="T555" t="e">
        <f t="shared" si="68"/>
        <v>#REF!</v>
      </c>
      <c r="U555" s="2" t="e">
        <f t="shared" si="71"/>
        <v>#REF!</v>
      </c>
      <c r="V555" s="2"/>
    </row>
    <row r="556" spans="1:22" x14ac:dyDescent="0.25">
      <c r="A556" t="s">
        <v>484</v>
      </c>
      <c r="B556" t="s">
        <v>485</v>
      </c>
      <c r="C556">
        <v>19.999999999999801</v>
      </c>
      <c r="D556" t="s">
        <v>5318</v>
      </c>
      <c r="E556" s="1">
        <v>41656</v>
      </c>
      <c r="F556" t="s">
        <v>5349</v>
      </c>
      <c r="G556">
        <v>1</v>
      </c>
      <c r="H556" t="s">
        <v>5287</v>
      </c>
      <c r="I556" t="s">
        <v>5350</v>
      </c>
      <c r="J556" t="s">
        <v>5289</v>
      </c>
      <c r="K556" t="b">
        <f>LOOKUP(A556,'[1]UDDATA-1'!B:B,'[1]UDDATA-1'!A:A)&lt;&gt;LOOKUP(A556,'[1]UDDATA-2'!B:B,'[1]UDDATA-2'!A:A)</f>
        <v>0</v>
      </c>
      <c r="L556" t="str">
        <f t="shared" si="64"/>
        <v>Objektorienteret programmering 1</v>
      </c>
      <c r="M556" t="str">
        <f t="shared" si="65"/>
        <v/>
      </c>
      <c r="N556" t="str">
        <f t="shared" si="66"/>
        <v>U</v>
      </c>
      <c r="O556" t="e">
        <f>IF(AND(A556&lt;&gt;A555,#REF!&lt;&gt;""),#REF!,"")</f>
        <v>#REF!</v>
      </c>
      <c r="P556" t="e">
        <f t="shared" si="69"/>
        <v>#REF!</v>
      </c>
      <c r="Q556" s="2" t="e">
        <f t="shared" ca="1" si="70"/>
        <v>#REF!</v>
      </c>
      <c r="R556" t="e">
        <f>IF(NOT(#REF!="Indskrevet"),"",IF(E556="",FALSE,AND(NOT(#REF!),VALUE(RIGHT(CONCATENATE(YEAR(E556)),2))=15)))</f>
        <v>#REF!</v>
      </c>
      <c r="S556" t="e">
        <f t="shared" si="67"/>
        <v>#REF!</v>
      </c>
      <c r="T556" t="e">
        <f t="shared" si="68"/>
        <v>#REF!</v>
      </c>
      <c r="U556" s="2" t="e">
        <f t="shared" si="71"/>
        <v>#REF!</v>
      </c>
      <c r="V556" s="2"/>
    </row>
    <row r="557" spans="1:22" x14ac:dyDescent="0.25">
      <c r="A557" t="s">
        <v>484</v>
      </c>
      <c r="B557" t="s">
        <v>485</v>
      </c>
      <c r="C557">
        <v>19.999999999999801</v>
      </c>
      <c r="D557" t="s">
        <v>5318</v>
      </c>
      <c r="E557" s="1">
        <v>41675</v>
      </c>
      <c r="F557" t="s">
        <v>5351</v>
      </c>
      <c r="G557">
        <v>1</v>
      </c>
      <c r="H557" t="s">
        <v>5287</v>
      </c>
      <c r="I557" t="s">
        <v>5324</v>
      </c>
      <c r="J557" t="s">
        <v>5289</v>
      </c>
      <c r="K557" t="b">
        <f>LOOKUP(A557,'[1]UDDATA-1'!B:B,'[1]UDDATA-1'!A:A)&lt;&gt;LOOKUP(A557,'[1]UDDATA-2'!B:B,'[1]UDDATA-2'!A:A)</f>
        <v>0</v>
      </c>
      <c r="L557" t="str">
        <f t="shared" si="64"/>
        <v>Lineær algebra</v>
      </c>
      <c r="M557" t="str">
        <f t="shared" si="65"/>
        <v/>
      </c>
      <c r="N557" t="str">
        <f t="shared" si="66"/>
        <v>U</v>
      </c>
      <c r="O557" t="e">
        <f>IF(AND(A557&lt;&gt;A556,#REF!&lt;&gt;""),#REF!,"")</f>
        <v>#REF!</v>
      </c>
      <c r="P557" t="e">
        <f t="shared" si="69"/>
        <v>#REF!</v>
      </c>
      <c r="Q557" s="2" t="e">
        <f t="shared" ca="1" si="70"/>
        <v>#REF!</v>
      </c>
      <c r="R557" t="e">
        <f>IF(NOT(#REF!="Indskrevet"),"",IF(E557="",FALSE,AND(NOT(#REF!),VALUE(RIGHT(CONCATENATE(YEAR(E557)),2))=15)))</f>
        <v>#REF!</v>
      </c>
      <c r="S557" t="e">
        <f t="shared" si="67"/>
        <v>#REF!</v>
      </c>
      <c r="T557" t="e">
        <f t="shared" si="68"/>
        <v>#REF!</v>
      </c>
      <c r="U557" s="2" t="e">
        <f t="shared" si="71"/>
        <v>#REF!</v>
      </c>
      <c r="V557" s="2"/>
    </row>
    <row r="558" spans="1:22" x14ac:dyDescent="0.25">
      <c r="A558" t="s">
        <v>484</v>
      </c>
      <c r="B558" t="s">
        <v>485</v>
      </c>
      <c r="C558">
        <v>19.999999999999801</v>
      </c>
      <c r="D558" t="s">
        <v>5318</v>
      </c>
      <c r="E558" s="1">
        <v>41787</v>
      </c>
      <c r="F558" t="s">
        <v>5352</v>
      </c>
      <c r="G558">
        <v>1</v>
      </c>
      <c r="H558" t="s">
        <v>5307</v>
      </c>
      <c r="I558" t="s">
        <v>5353</v>
      </c>
      <c r="J558" t="s">
        <v>5293</v>
      </c>
      <c r="K558" t="b">
        <f>LOOKUP(A558,'[1]UDDATA-1'!B:B,'[1]UDDATA-1'!A:A)&lt;&gt;LOOKUP(A558,'[1]UDDATA-2'!B:B,'[1]UDDATA-2'!A:A)</f>
        <v>0</v>
      </c>
      <c r="L558" t="str">
        <f t="shared" si="64"/>
        <v>Objektorienteret programmering 2</v>
      </c>
      <c r="M558" t="str">
        <f t="shared" si="65"/>
        <v/>
      </c>
      <c r="N558" t="str">
        <f t="shared" si="66"/>
        <v>U</v>
      </c>
      <c r="O558" t="e">
        <f>IF(AND(A558&lt;&gt;A557,#REF!&lt;&gt;""),#REF!,"")</f>
        <v>#REF!</v>
      </c>
      <c r="P558" t="e">
        <f t="shared" si="69"/>
        <v>#REF!</v>
      </c>
      <c r="Q558" s="2" t="e">
        <f t="shared" ca="1" si="70"/>
        <v>#REF!</v>
      </c>
      <c r="R558" t="e">
        <f>IF(NOT(#REF!="Indskrevet"),"",IF(E558="",FALSE,AND(NOT(#REF!),VALUE(RIGHT(CONCATENATE(YEAR(E558)),2))=15)))</f>
        <v>#REF!</v>
      </c>
      <c r="S558" t="e">
        <f t="shared" si="67"/>
        <v>#REF!</v>
      </c>
      <c r="T558" t="e">
        <f t="shared" si="68"/>
        <v>#REF!</v>
      </c>
      <c r="U558" s="2" t="e">
        <f t="shared" si="71"/>
        <v>#REF!</v>
      </c>
      <c r="V558" s="2"/>
    </row>
    <row r="559" spans="1:22" x14ac:dyDescent="0.25">
      <c r="A559" t="s">
        <v>484</v>
      </c>
      <c r="B559" t="s">
        <v>485</v>
      </c>
      <c r="C559">
        <v>19.999999999999801</v>
      </c>
      <c r="D559" t="s">
        <v>5306</v>
      </c>
      <c r="E559" s="1">
        <v>42180</v>
      </c>
      <c r="F559" t="s">
        <v>5352</v>
      </c>
      <c r="G559">
        <v>2</v>
      </c>
      <c r="H559" t="s">
        <v>5307</v>
      </c>
      <c r="I559" t="s">
        <v>5353</v>
      </c>
      <c r="J559" t="s">
        <v>5303</v>
      </c>
      <c r="K559" t="b">
        <f>LOOKUP(A559,'[1]UDDATA-1'!B:B,'[1]UDDATA-1'!A:A)&lt;&gt;LOOKUP(A559,'[1]UDDATA-2'!B:B,'[1]UDDATA-2'!A:A)</f>
        <v>0</v>
      </c>
      <c r="L559" t="str">
        <f t="shared" si="64"/>
        <v/>
      </c>
      <c r="M559" t="str">
        <f t="shared" si="65"/>
        <v/>
      </c>
      <c r="N559" t="str">
        <f t="shared" si="66"/>
        <v/>
      </c>
      <c r="O559" t="e">
        <f>IF(AND(A559&lt;&gt;A558,#REF!&lt;&gt;""),#REF!,"")</f>
        <v>#REF!</v>
      </c>
      <c r="P559" t="e">
        <f t="shared" si="69"/>
        <v>#REF!</v>
      </c>
      <c r="Q559" s="2" t="e">
        <f t="shared" ca="1" si="70"/>
        <v>#REF!</v>
      </c>
      <c r="R559" t="e">
        <f>IF(NOT(#REF!="Indskrevet"),"",IF(E559="",FALSE,AND(NOT(#REF!),VALUE(RIGHT(CONCATENATE(YEAR(E559)),2))=15)))</f>
        <v>#REF!</v>
      </c>
      <c r="S559" t="e">
        <f t="shared" si="67"/>
        <v>#REF!</v>
      </c>
      <c r="T559" t="e">
        <f t="shared" si="68"/>
        <v>#REF!</v>
      </c>
      <c r="U559" s="2" t="e">
        <f t="shared" si="71"/>
        <v>#REF!</v>
      </c>
      <c r="V559" s="2"/>
    </row>
    <row r="560" spans="1:22" x14ac:dyDescent="0.25">
      <c r="A560" t="s">
        <v>484</v>
      </c>
      <c r="B560" t="s">
        <v>485</v>
      </c>
      <c r="C560">
        <v>19.999999999999801</v>
      </c>
      <c r="D560" t="s">
        <v>5318</v>
      </c>
      <c r="E560" s="1">
        <v>42242</v>
      </c>
      <c r="F560" t="s">
        <v>5352</v>
      </c>
      <c r="G560">
        <v>3</v>
      </c>
      <c r="H560" t="s">
        <v>5287</v>
      </c>
      <c r="I560" t="s">
        <v>5353</v>
      </c>
      <c r="J560" t="s">
        <v>5303</v>
      </c>
      <c r="K560" t="b">
        <f>LOOKUP(A560,'[1]UDDATA-1'!B:B,'[1]UDDATA-1'!A:A)&lt;&gt;LOOKUP(A560,'[1]UDDATA-2'!B:B,'[1]UDDATA-2'!A:A)</f>
        <v>0</v>
      </c>
      <c r="L560" t="str">
        <f t="shared" si="64"/>
        <v/>
      </c>
      <c r="M560" t="str">
        <f t="shared" si="65"/>
        <v/>
      </c>
      <c r="N560" t="str">
        <f t="shared" si="66"/>
        <v/>
      </c>
      <c r="O560" t="e">
        <f>IF(AND(A560&lt;&gt;A559,#REF!&lt;&gt;""),#REF!,"")</f>
        <v>#REF!</v>
      </c>
      <c r="P560" t="e">
        <f t="shared" si="69"/>
        <v>#REF!</v>
      </c>
      <c r="Q560" s="2" t="e">
        <f t="shared" ca="1" si="70"/>
        <v>#REF!</v>
      </c>
      <c r="R560" t="e">
        <f>IF(NOT(#REF!="Indskrevet"),"",IF(E560="",FALSE,AND(NOT(#REF!),VALUE(RIGHT(CONCATENATE(YEAR(E560)),2))=15)))</f>
        <v>#REF!</v>
      </c>
      <c r="S560" t="e">
        <f t="shared" si="67"/>
        <v>#REF!</v>
      </c>
      <c r="T560" t="e">
        <f t="shared" si="68"/>
        <v>#REF!</v>
      </c>
      <c r="U560" s="2" t="e">
        <f t="shared" si="71"/>
        <v>#REF!</v>
      </c>
      <c r="V560" s="2"/>
    </row>
    <row r="561" spans="1:22" x14ac:dyDescent="0.25">
      <c r="A561" t="s">
        <v>484</v>
      </c>
      <c r="B561" t="s">
        <v>485</v>
      </c>
      <c r="C561">
        <v>19.999999999999801</v>
      </c>
      <c r="D561" t="s">
        <v>5318</v>
      </c>
      <c r="E561" s="1">
        <v>41823</v>
      </c>
      <c r="F561" t="s">
        <v>5354</v>
      </c>
      <c r="G561">
        <v>1</v>
      </c>
      <c r="H561" t="s">
        <v>5307</v>
      </c>
      <c r="I561" t="s">
        <v>5330</v>
      </c>
      <c r="J561" t="s">
        <v>5293</v>
      </c>
      <c r="K561" t="b">
        <f>LOOKUP(A561,'[1]UDDATA-1'!B:B,'[1]UDDATA-1'!A:A)&lt;&gt;LOOKUP(A561,'[1]UDDATA-2'!B:B,'[1]UDDATA-2'!A:A)</f>
        <v>0</v>
      </c>
      <c r="L561" t="str">
        <f t="shared" si="64"/>
        <v>Diskret matematik</v>
      </c>
      <c r="M561" t="str">
        <f t="shared" si="65"/>
        <v/>
      </c>
      <c r="N561" t="str">
        <f t="shared" si="66"/>
        <v>U</v>
      </c>
      <c r="O561" t="e">
        <f>IF(AND(A561&lt;&gt;A560,#REF!&lt;&gt;""),#REF!,"")</f>
        <v>#REF!</v>
      </c>
      <c r="P561" t="e">
        <f t="shared" si="69"/>
        <v>#REF!</v>
      </c>
      <c r="Q561" s="2" t="e">
        <f t="shared" ca="1" si="70"/>
        <v>#REF!</v>
      </c>
      <c r="R561" t="e">
        <f>IF(NOT(#REF!="Indskrevet"),"",IF(E561="",FALSE,AND(NOT(#REF!),VALUE(RIGHT(CONCATENATE(YEAR(E561)),2))=15)))</f>
        <v>#REF!</v>
      </c>
      <c r="S561" t="e">
        <f t="shared" si="67"/>
        <v>#REF!</v>
      </c>
      <c r="T561" t="e">
        <f t="shared" si="68"/>
        <v>#REF!</v>
      </c>
      <c r="U561" s="2" t="e">
        <f t="shared" si="71"/>
        <v>#REF!</v>
      </c>
      <c r="V561" s="2"/>
    </row>
    <row r="562" spans="1:22" x14ac:dyDescent="0.25">
      <c r="A562" t="s">
        <v>484</v>
      </c>
      <c r="B562" t="s">
        <v>485</v>
      </c>
      <c r="C562">
        <v>19.999999999999801</v>
      </c>
      <c r="D562" t="s">
        <v>5306</v>
      </c>
      <c r="E562" s="1">
        <v>42191</v>
      </c>
      <c r="F562" t="s">
        <v>5354</v>
      </c>
      <c r="G562">
        <v>2</v>
      </c>
      <c r="H562" t="s">
        <v>5307</v>
      </c>
      <c r="I562" t="s">
        <v>5330</v>
      </c>
      <c r="J562" t="s">
        <v>5303</v>
      </c>
      <c r="K562" t="b">
        <f>LOOKUP(A562,'[1]UDDATA-1'!B:B,'[1]UDDATA-1'!A:A)&lt;&gt;LOOKUP(A562,'[1]UDDATA-2'!B:B,'[1]UDDATA-2'!A:A)</f>
        <v>0</v>
      </c>
      <c r="L562" t="str">
        <f t="shared" si="64"/>
        <v/>
      </c>
      <c r="M562" t="str">
        <f t="shared" si="65"/>
        <v/>
      </c>
      <c r="N562" t="str">
        <f t="shared" si="66"/>
        <v/>
      </c>
      <c r="O562" t="e">
        <f>IF(AND(A562&lt;&gt;A561,#REF!&lt;&gt;""),#REF!,"")</f>
        <v>#REF!</v>
      </c>
      <c r="P562" t="e">
        <f t="shared" si="69"/>
        <v>#REF!</v>
      </c>
      <c r="Q562" s="2" t="e">
        <f t="shared" ca="1" si="70"/>
        <v>#REF!</v>
      </c>
      <c r="R562" t="e">
        <f>IF(NOT(#REF!="Indskrevet"),"",IF(E562="",FALSE,AND(NOT(#REF!),VALUE(RIGHT(CONCATENATE(YEAR(E562)),2))=15)))</f>
        <v>#REF!</v>
      </c>
      <c r="S562" t="e">
        <f t="shared" si="67"/>
        <v>#REF!</v>
      </c>
      <c r="T562" t="e">
        <f t="shared" si="68"/>
        <v>#REF!</v>
      </c>
      <c r="U562" s="2" t="e">
        <f t="shared" si="71"/>
        <v>#REF!</v>
      </c>
      <c r="V562" s="2"/>
    </row>
    <row r="563" spans="1:22" x14ac:dyDescent="0.25">
      <c r="A563" t="s">
        <v>484</v>
      </c>
      <c r="B563" t="s">
        <v>485</v>
      </c>
      <c r="C563">
        <v>19.999999999999801</v>
      </c>
      <c r="D563" t="s">
        <v>5306</v>
      </c>
      <c r="E563" s="1">
        <v>42256</v>
      </c>
      <c r="F563" t="s">
        <v>5354</v>
      </c>
      <c r="G563">
        <v>3</v>
      </c>
      <c r="H563" t="s">
        <v>5287</v>
      </c>
      <c r="I563" t="s">
        <v>5330</v>
      </c>
      <c r="J563" t="s">
        <v>5315</v>
      </c>
      <c r="K563" t="b">
        <f>LOOKUP(A563,'[1]UDDATA-1'!B:B,'[1]UDDATA-1'!A:A)&lt;&gt;LOOKUP(A563,'[1]UDDATA-2'!B:B,'[1]UDDATA-2'!A:A)</f>
        <v>0</v>
      </c>
      <c r="L563" t="str">
        <f t="shared" si="64"/>
        <v/>
      </c>
      <c r="M563" t="str">
        <f t="shared" si="65"/>
        <v/>
      </c>
      <c r="N563" t="str">
        <f t="shared" si="66"/>
        <v/>
      </c>
      <c r="O563" t="e">
        <f>IF(AND(A563&lt;&gt;A562,#REF!&lt;&gt;""),#REF!,"")</f>
        <v>#REF!</v>
      </c>
      <c r="P563" t="e">
        <f t="shared" si="69"/>
        <v>#REF!</v>
      </c>
      <c r="Q563" s="2" t="e">
        <f t="shared" ca="1" si="70"/>
        <v>#REF!</v>
      </c>
      <c r="R563" t="e">
        <f>IF(NOT(#REF!="Indskrevet"),"",IF(E563="",FALSE,AND(NOT(#REF!),VALUE(RIGHT(CONCATENATE(YEAR(E563)),2))=15)))</f>
        <v>#REF!</v>
      </c>
      <c r="S563" t="e">
        <f t="shared" si="67"/>
        <v>#REF!</v>
      </c>
      <c r="T563" t="e">
        <f t="shared" si="68"/>
        <v>#REF!</v>
      </c>
      <c r="U563" s="2" t="e">
        <f t="shared" si="71"/>
        <v>#REF!</v>
      </c>
      <c r="V563" s="2"/>
    </row>
    <row r="564" spans="1:22" x14ac:dyDescent="0.25">
      <c r="A564" t="s">
        <v>487</v>
      </c>
      <c r="B564" t="s">
        <v>488</v>
      </c>
      <c r="C564">
        <v>119.999999999998</v>
      </c>
      <c r="D564" t="s">
        <v>5317</v>
      </c>
      <c r="E564" s="1">
        <v>41646</v>
      </c>
      <c r="F564" t="s">
        <v>5328</v>
      </c>
      <c r="G564">
        <v>1</v>
      </c>
      <c r="H564" t="s">
        <v>5287</v>
      </c>
      <c r="I564" t="s">
        <v>5324</v>
      </c>
      <c r="J564" t="s">
        <v>5289</v>
      </c>
      <c r="K564" t="b">
        <f>LOOKUP(A564,'[1]UDDATA-1'!B:B,'[1]UDDATA-1'!A:A)&lt;&gt;LOOKUP(A564,'[1]UDDATA-2'!B:B,'[1]UDDATA-2'!A:A)</f>
        <v>0</v>
      </c>
      <c r="L564" t="str">
        <f t="shared" si="64"/>
        <v>Lineær algebra</v>
      </c>
      <c r="M564">
        <f t="shared" si="65"/>
        <v>4</v>
      </c>
      <c r="N564" t="str">
        <f t="shared" si="66"/>
        <v/>
      </c>
      <c r="O564" t="e">
        <f>IF(AND(A564&lt;&gt;A563,#REF!&lt;&gt;""),#REF!,"")</f>
        <v>#REF!</v>
      </c>
      <c r="P564" t="e">
        <f t="shared" si="69"/>
        <v>#REF!</v>
      </c>
      <c r="Q564" s="2" t="e">
        <f t="shared" ca="1" si="70"/>
        <v>#REF!</v>
      </c>
      <c r="R564" t="e">
        <f>IF(NOT(#REF!="Indskrevet"),"",IF(E564="",FALSE,AND(NOT(#REF!),VALUE(RIGHT(CONCATENATE(YEAR(E564)),2))=15)))</f>
        <v>#REF!</v>
      </c>
      <c r="S564" t="e">
        <f t="shared" si="67"/>
        <v>#REF!</v>
      </c>
      <c r="T564" t="e">
        <f t="shared" si="68"/>
        <v>#REF!</v>
      </c>
      <c r="U564" s="2" t="e">
        <f t="shared" si="71"/>
        <v>#REF!</v>
      </c>
      <c r="V564" s="2"/>
    </row>
    <row r="565" spans="1:22" x14ac:dyDescent="0.25">
      <c r="A565" t="s">
        <v>487</v>
      </c>
      <c r="B565" t="s">
        <v>488</v>
      </c>
      <c r="C565">
        <v>119.999999999998</v>
      </c>
      <c r="D565" t="s">
        <v>5285</v>
      </c>
      <c r="E565" s="1">
        <v>41823</v>
      </c>
      <c r="F565" t="s">
        <v>5329</v>
      </c>
      <c r="G565">
        <v>1</v>
      </c>
      <c r="H565" t="s">
        <v>5287</v>
      </c>
      <c r="I565" t="s">
        <v>5330</v>
      </c>
      <c r="J565" t="s">
        <v>5293</v>
      </c>
      <c r="K565" t="b">
        <f>LOOKUP(A565,'[1]UDDATA-1'!B:B,'[1]UDDATA-1'!A:A)&lt;&gt;LOOKUP(A565,'[1]UDDATA-2'!B:B,'[1]UDDATA-2'!A:A)</f>
        <v>0</v>
      </c>
      <c r="L565" t="str">
        <f t="shared" si="64"/>
        <v>Diskret matematik</v>
      </c>
      <c r="M565">
        <f t="shared" si="65"/>
        <v>2</v>
      </c>
      <c r="N565" t="str">
        <f t="shared" si="66"/>
        <v/>
      </c>
      <c r="O565" t="e">
        <f>IF(AND(A565&lt;&gt;A564,#REF!&lt;&gt;""),#REF!,"")</f>
        <v>#REF!</v>
      </c>
      <c r="P565" t="e">
        <f t="shared" si="69"/>
        <v>#REF!</v>
      </c>
      <c r="Q565" s="2" t="e">
        <f t="shared" ca="1" si="70"/>
        <v>#REF!</v>
      </c>
      <c r="R565" t="e">
        <f>IF(NOT(#REF!="Indskrevet"),"",IF(E565="",FALSE,AND(NOT(#REF!),VALUE(RIGHT(CONCATENATE(YEAR(E565)),2))=15)))</f>
        <v>#REF!</v>
      </c>
      <c r="S565" t="e">
        <f t="shared" si="67"/>
        <v>#REF!</v>
      </c>
      <c r="T565" t="e">
        <f t="shared" si="68"/>
        <v>#REF!</v>
      </c>
      <c r="U565" s="2" t="e">
        <f t="shared" si="71"/>
        <v>#REF!</v>
      </c>
      <c r="V565" s="2"/>
    </row>
    <row r="566" spans="1:22" x14ac:dyDescent="0.25">
      <c r="A566" t="s">
        <v>487</v>
      </c>
      <c r="B566" t="s">
        <v>488</v>
      </c>
      <c r="C566">
        <v>119.999999999998</v>
      </c>
      <c r="D566" t="s">
        <v>5296</v>
      </c>
      <c r="E566" s="1">
        <v>41808</v>
      </c>
      <c r="F566" t="s">
        <v>5331</v>
      </c>
      <c r="G566">
        <v>1</v>
      </c>
      <c r="H566" t="s">
        <v>5287</v>
      </c>
      <c r="I566" t="s">
        <v>5332</v>
      </c>
      <c r="J566" t="s">
        <v>5293</v>
      </c>
      <c r="K566" t="b">
        <f>LOOKUP(A566,'[1]UDDATA-1'!B:B,'[1]UDDATA-1'!A:A)&lt;&gt;LOOKUP(A566,'[1]UDDATA-2'!B:B,'[1]UDDATA-2'!A:A)</f>
        <v>0</v>
      </c>
      <c r="L566" t="str">
        <f t="shared" si="64"/>
        <v>Computerarkitektur</v>
      </c>
      <c r="M566">
        <f t="shared" si="65"/>
        <v>7</v>
      </c>
      <c r="N566" t="str">
        <f t="shared" si="66"/>
        <v/>
      </c>
      <c r="O566" t="e">
        <f>IF(AND(A566&lt;&gt;A565,#REF!&lt;&gt;""),#REF!,"")</f>
        <v>#REF!</v>
      </c>
      <c r="P566" t="e">
        <f t="shared" si="69"/>
        <v>#REF!</v>
      </c>
      <c r="Q566" s="2" t="e">
        <f t="shared" ca="1" si="70"/>
        <v>#REF!</v>
      </c>
      <c r="R566" t="e">
        <f>IF(NOT(#REF!="Indskrevet"),"",IF(E566="",FALSE,AND(NOT(#REF!),VALUE(RIGHT(CONCATENATE(YEAR(E566)),2))=15)))</f>
        <v>#REF!</v>
      </c>
      <c r="S566" t="e">
        <f t="shared" si="67"/>
        <v>#REF!</v>
      </c>
      <c r="T566" t="e">
        <f t="shared" si="68"/>
        <v>#REF!</v>
      </c>
      <c r="U566" s="2" t="e">
        <f t="shared" si="71"/>
        <v>#REF!</v>
      </c>
      <c r="V566" s="2"/>
    </row>
    <row r="567" spans="1:22" x14ac:dyDescent="0.25">
      <c r="A567" t="s">
        <v>487</v>
      </c>
      <c r="B567" t="s">
        <v>488</v>
      </c>
      <c r="C567">
        <v>119.999999999998</v>
      </c>
      <c r="D567" t="s">
        <v>5296</v>
      </c>
      <c r="E567" s="1">
        <v>41807</v>
      </c>
      <c r="F567" t="s">
        <v>5333</v>
      </c>
      <c r="G567">
        <v>1</v>
      </c>
      <c r="H567" t="s">
        <v>5287</v>
      </c>
      <c r="I567" t="s">
        <v>5334</v>
      </c>
      <c r="J567" t="s">
        <v>5293</v>
      </c>
      <c r="K567" t="b">
        <f>LOOKUP(A567,'[1]UDDATA-1'!B:B,'[1]UDDATA-1'!A:A)&lt;&gt;LOOKUP(A567,'[1]UDDATA-2'!B:B,'[1]UDDATA-2'!A:A)</f>
        <v>0</v>
      </c>
      <c r="L567" t="str">
        <f t="shared" si="64"/>
        <v>Objektorienteret programmering</v>
      </c>
      <c r="M567">
        <f t="shared" si="65"/>
        <v>7</v>
      </c>
      <c r="N567" t="str">
        <f t="shared" si="66"/>
        <v/>
      </c>
      <c r="O567" t="e">
        <f>IF(AND(A567&lt;&gt;A566,#REF!&lt;&gt;""),#REF!,"")</f>
        <v>#REF!</v>
      </c>
      <c r="P567" t="e">
        <f t="shared" si="69"/>
        <v>#REF!</v>
      </c>
      <c r="Q567" s="2" t="e">
        <f t="shared" ca="1" si="70"/>
        <v>#REF!</v>
      </c>
      <c r="R567" t="e">
        <f>IF(NOT(#REF!="Indskrevet"),"",IF(E567="",FALSE,AND(NOT(#REF!),VALUE(RIGHT(CONCATENATE(YEAR(E567)),2))=15)))</f>
        <v>#REF!</v>
      </c>
      <c r="S567" t="e">
        <f t="shared" si="67"/>
        <v>#REF!</v>
      </c>
      <c r="T567" t="e">
        <f t="shared" si="68"/>
        <v>#REF!</v>
      </c>
      <c r="U567" s="2" t="e">
        <f t="shared" si="71"/>
        <v>#REF!</v>
      </c>
      <c r="V567" s="2"/>
    </row>
    <row r="568" spans="1:22" x14ac:dyDescent="0.25">
      <c r="A568" t="s">
        <v>487</v>
      </c>
      <c r="B568" t="s">
        <v>488</v>
      </c>
      <c r="C568">
        <v>119.999999999998</v>
      </c>
      <c r="D568" t="s">
        <v>5285</v>
      </c>
      <c r="E568" s="1">
        <v>42031</v>
      </c>
      <c r="F568" t="s">
        <v>5339</v>
      </c>
      <c r="G568">
        <v>1</v>
      </c>
      <c r="H568" t="s">
        <v>5287</v>
      </c>
      <c r="I568" t="s">
        <v>5340</v>
      </c>
      <c r="J568" t="s">
        <v>5299</v>
      </c>
      <c r="K568" t="b">
        <f>LOOKUP(A568,'[1]UDDATA-1'!B:B,'[1]UDDATA-1'!A:A)&lt;&gt;LOOKUP(A568,'[1]UDDATA-2'!B:B,'[1]UDDATA-2'!A:A)</f>
        <v>0</v>
      </c>
      <c r="L568" t="str">
        <f t="shared" si="64"/>
        <v>Algoritmik og datastrukturer</v>
      </c>
      <c r="M568">
        <f t="shared" si="65"/>
        <v>2</v>
      </c>
      <c r="N568" t="str">
        <f t="shared" si="66"/>
        <v/>
      </c>
      <c r="O568" t="e">
        <f>IF(AND(A568&lt;&gt;A567,#REF!&lt;&gt;""),#REF!,"")</f>
        <v>#REF!</v>
      </c>
      <c r="P568" t="e">
        <f t="shared" si="69"/>
        <v>#REF!</v>
      </c>
      <c r="Q568" s="2" t="e">
        <f t="shared" ca="1" si="70"/>
        <v>#REF!</v>
      </c>
      <c r="R568" t="e">
        <f>IF(NOT(#REF!="Indskrevet"),"",IF(E568="",FALSE,AND(NOT(#REF!),VALUE(RIGHT(CONCATENATE(YEAR(E568)),2))=15)))</f>
        <v>#REF!</v>
      </c>
      <c r="S568" t="e">
        <f t="shared" si="67"/>
        <v>#REF!</v>
      </c>
      <c r="T568" t="e">
        <f t="shared" si="68"/>
        <v>#REF!</v>
      </c>
      <c r="U568" s="2" t="e">
        <f t="shared" si="71"/>
        <v>#REF!</v>
      </c>
      <c r="V568" s="2"/>
    </row>
    <row r="569" spans="1:22" x14ac:dyDescent="0.25">
      <c r="A569" t="s">
        <v>487</v>
      </c>
      <c r="B569" t="s">
        <v>488</v>
      </c>
      <c r="C569">
        <v>119.999999999998</v>
      </c>
      <c r="D569" t="s">
        <v>5296</v>
      </c>
      <c r="E569" s="1">
        <v>42172</v>
      </c>
      <c r="F569" t="s">
        <v>5341</v>
      </c>
      <c r="G569">
        <v>1</v>
      </c>
      <c r="H569" t="s">
        <v>5287</v>
      </c>
      <c r="I569" t="s">
        <v>5342</v>
      </c>
      <c r="J569" t="s">
        <v>5303</v>
      </c>
      <c r="K569" t="b">
        <f>LOOKUP(A569,'[1]UDDATA-1'!B:B,'[1]UDDATA-1'!A:A)&lt;&gt;LOOKUP(A569,'[1]UDDATA-2'!B:B,'[1]UDDATA-2'!A:A)</f>
        <v>0</v>
      </c>
      <c r="L569" t="str">
        <f t="shared" si="64"/>
        <v>Syntaks og semantik</v>
      </c>
      <c r="M569">
        <f t="shared" si="65"/>
        <v>7</v>
      </c>
      <c r="N569" t="str">
        <f t="shared" si="66"/>
        <v/>
      </c>
      <c r="O569" t="e">
        <f>IF(AND(A569&lt;&gt;A568,#REF!&lt;&gt;""),#REF!,"")</f>
        <v>#REF!</v>
      </c>
      <c r="P569" t="e">
        <f t="shared" si="69"/>
        <v>#REF!</v>
      </c>
      <c r="Q569" s="2" t="e">
        <f t="shared" ca="1" si="70"/>
        <v>#REF!</v>
      </c>
      <c r="R569" t="e">
        <f>IF(NOT(#REF!="Indskrevet"),"",IF(E569="",FALSE,AND(NOT(#REF!),VALUE(RIGHT(CONCATENATE(YEAR(E569)),2))=15)))</f>
        <v>#REF!</v>
      </c>
      <c r="S569" t="e">
        <f t="shared" si="67"/>
        <v>#REF!</v>
      </c>
      <c r="T569" t="e">
        <f t="shared" si="68"/>
        <v>#REF!</v>
      </c>
      <c r="U569" s="2" t="e">
        <f t="shared" si="71"/>
        <v>#REF!</v>
      </c>
      <c r="V569" s="2"/>
    </row>
    <row r="570" spans="1:22" x14ac:dyDescent="0.25">
      <c r="A570" t="s">
        <v>489</v>
      </c>
      <c r="B570" t="s">
        <v>490</v>
      </c>
      <c r="C570">
        <v>54.999999999998998</v>
      </c>
      <c r="D570" t="s">
        <v>5317</v>
      </c>
      <c r="E570" s="1">
        <v>41290</v>
      </c>
      <c r="F570" t="s">
        <v>5343</v>
      </c>
      <c r="G570">
        <v>1</v>
      </c>
      <c r="H570" t="s">
        <v>5287</v>
      </c>
      <c r="I570" t="s">
        <v>5288</v>
      </c>
      <c r="J570" t="s">
        <v>5289</v>
      </c>
      <c r="K570" t="b">
        <f>LOOKUP(A570,'[1]UDDATA-1'!B:B,'[1]UDDATA-1'!A:A)&lt;&gt;LOOKUP(A570,'[1]UDDATA-2'!B:B,'[1]UDDATA-2'!A:A)</f>
        <v>0</v>
      </c>
      <c r="L570" t="str">
        <f t="shared" si="64"/>
        <v>Grundlæggende programmering</v>
      </c>
      <c r="M570">
        <f t="shared" si="65"/>
        <v>4</v>
      </c>
      <c r="N570" t="str">
        <f t="shared" si="66"/>
        <v/>
      </c>
      <c r="O570" t="e">
        <f>IF(AND(A570&lt;&gt;A569,#REF!&lt;&gt;""),#REF!,"")</f>
        <v>#REF!</v>
      </c>
      <c r="P570" t="e">
        <f t="shared" si="69"/>
        <v>#REF!</v>
      </c>
      <c r="Q570" s="2" t="e">
        <f t="shared" ca="1" si="70"/>
        <v>#REF!</v>
      </c>
      <c r="R570" t="e">
        <f>IF(NOT(#REF!="Indskrevet"),"",IF(E570="",FALSE,AND(NOT(#REF!),VALUE(RIGHT(CONCATENATE(YEAR(E570)),2))=15)))</f>
        <v>#REF!</v>
      </c>
      <c r="S570" t="e">
        <f t="shared" si="67"/>
        <v>#REF!</v>
      </c>
      <c r="T570" t="e">
        <f t="shared" si="68"/>
        <v>#REF!</v>
      </c>
      <c r="U570" s="2" t="e">
        <f t="shared" si="71"/>
        <v>#REF!</v>
      </c>
      <c r="V570" s="2"/>
    </row>
    <row r="571" spans="1:22" x14ac:dyDescent="0.25">
      <c r="A571" t="s">
        <v>489</v>
      </c>
      <c r="B571" t="s">
        <v>490</v>
      </c>
      <c r="C571">
        <v>54.999999999998998</v>
      </c>
      <c r="D571" t="s">
        <v>5317</v>
      </c>
      <c r="E571" s="1">
        <v>41456</v>
      </c>
      <c r="F571" t="s">
        <v>5344</v>
      </c>
      <c r="G571">
        <v>1</v>
      </c>
      <c r="H571" t="s">
        <v>5287</v>
      </c>
      <c r="I571" t="s">
        <v>5292</v>
      </c>
      <c r="J571" t="s">
        <v>5293</v>
      </c>
      <c r="K571" t="b">
        <f>LOOKUP(A571,'[1]UDDATA-1'!B:B,'[1]UDDATA-1'!A:A)&lt;&gt;LOOKUP(A571,'[1]UDDATA-2'!B:B,'[1]UDDATA-2'!A:A)</f>
        <v>0</v>
      </c>
      <c r="L571" t="str">
        <f t="shared" si="64"/>
        <v>Matematik til multimedie-applikationer</v>
      </c>
      <c r="M571">
        <f t="shared" si="65"/>
        <v>4</v>
      </c>
      <c r="N571" t="str">
        <f t="shared" si="66"/>
        <v/>
      </c>
      <c r="O571" t="e">
        <f>IF(AND(A571&lt;&gt;A570,#REF!&lt;&gt;""),#REF!,"")</f>
        <v>#REF!</v>
      </c>
      <c r="P571" t="e">
        <f t="shared" si="69"/>
        <v>#REF!</v>
      </c>
      <c r="Q571" s="2" t="e">
        <f t="shared" ca="1" si="70"/>
        <v>#REF!</v>
      </c>
      <c r="R571" t="e">
        <f>IF(NOT(#REF!="Indskrevet"),"",IF(E571="",FALSE,AND(NOT(#REF!),VALUE(RIGHT(CONCATENATE(YEAR(E571)),2))=15)))</f>
        <v>#REF!</v>
      </c>
      <c r="S571" t="e">
        <f t="shared" si="67"/>
        <v>#REF!</v>
      </c>
      <c r="T571" t="e">
        <f t="shared" si="68"/>
        <v>#REF!</v>
      </c>
      <c r="U571" s="2" t="e">
        <f t="shared" si="71"/>
        <v>#REF!</v>
      </c>
      <c r="V571" s="2"/>
    </row>
    <row r="572" spans="1:22" x14ac:dyDescent="0.25">
      <c r="A572" t="s">
        <v>489</v>
      </c>
      <c r="B572" t="s">
        <v>490</v>
      </c>
      <c r="C572">
        <v>54.999999999998998</v>
      </c>
      <c r="D572" t="s">
        <v>5296</v>
      </c>
      <c r="E572" s="1">
        <v>41429</v>
      </c>
      <c r="F572" t="s">
        <v>5345</v>
      </c>
      <c r="G572">
        <v>1</v>
      </c>
      <c r="H572" t="s">
        <v>5287</v>
      </c>
      <c r="I572" t="s">
        <v>5295</v>
      </c>
      <c r="J572" t="s">
        <v>5293</v>
      </c>
      <c r="K572" t="b">
        <f>LOOKUP(A572,'[1]UDDATA-1'!B:B,'[1]UDDATA-1'!A:A)&lt;&gt;LOOKUP(A572,'[1]UDDATA-2'!B:B,'[1]UDDATA-2'!A:A)</f>
        <v>0</v>
      </c>
      <c r="L572" t="str">
        <f t="shared" si="64"/>
        <v>Fysisk interface design</v>
      </c>
      <c r="M572">
        <f t="shared" si="65"/>
        <v>7</v>
      </c>
      <c r="N572" t="str">
        <f t="shared" si="66"/>
        <v/>
      </c>
      <c r="O572" t="e">
        <f>IF(AND(A572&lt;&gt;A571,#REF!&lt;&gt;""),#REF!,"")</f>
        <v>#REF!</v>
      </c>
      <c r="P572" t="e">
        <f t="shared" si="69"/>
        <v>#REF!</v>
      </c>
      <c r="Q572" s="2" t="e">
        <f t="shared" ca="1" si="70"/>
        <v>#REF!</v>
      </c>
      <c r="R572" t="e">
        <f>IF(NOT(#REF!="Indskrevet"),"",IF(E572="",FALSE,AND(NOT(#REF!),VALUE(RIGHT(CONCATENATE(YEAR(E572)),2))=15)))</f>
        <v>#REF!</v>
      </c>
      <c r="S572" t="e">
        <f t="shared" si="67"/>
        <v>#REF!</v>
      </c>
      <c r="T572" t="e">
        <f t="shared" si="68"/>
        <v>#REF!</v>
      </c>
      <c r="U572" s="2" t="e">
        <f t="shared" si="71"/>
        <v>#REF!</v>
      </c>
      <c r="V572" s="2"/>
    </row>
    <row r="573" spans="1:22" x14ac:dyDescent="0.25">
      <c r="A573" t="s">
        <v>492</v>
      </c>
      <c r="B573" t="s">
        <v>493</v>
      </c>
      <c r="C573">
        <v>174.99999999999699</v>
      </c>
      <c r="D573" t="s">
        <v>5306</v>
      </c>
      <c r="E573" s="1">
        <v>41316</v>
      </c>
      <c r="F573" t="s">
        <v>5308</v>
      </c>
      <c r="G573">
        <v>1</v>
      </c>
      <c r="H573" t="s">
        <v>5307</v>
      </c>
      <c r="I573" t="s">
        <v>5288</v>
      </c>
      <c r="J573" t="s">
        <v>5289</v>
      </c>
      <c r="K573" t="b">
        <f>LOOKUP(A573,'[1]UDDATA-1'!B:B,'[1]UDDATA-1'!A:A)&lt;&gt;LOOKUP(A573,'[1]UDDATA-2'!B:B,'[1]UDDATA-2'!A:A)</f>
        <v>0</v>
      </c>
      <c r="L573" t="str">
        <f t="shared" si="64"/>
        <v>Grundlæggende programmering</v>
      </c>
      <c r="M573">
        <f t="shared" si="65"/>
        <v>0</v>
      </c>
      <c r="N573" t="str">
        <f t="shared" si="66"/>
        <v/>
      </c>
      <c r="O573" t="e">
        <f>IF(AND(A573&lt;&gt;A572,#REF!&lt;&gt;""),#REF!,"")</f>
        <v>#REF!</v>
      </c>
      <c r="P573" t="e">
        <f t="shared" si="69"/>
        <v>#REF!</v>
      </c>
      <c r="Q573" s="2" t="e">
        <f t="shared" ca="1" si="70"/>
        <v>#REF!</v>
      </c>
      <c r="R573" t="e">
        <f>IF(NOT(#REF!="Indskrevet"),"",IF(E573="",FALSE,AND(NOT(#REF!),VALUE(RIGHT(CONCATENATE(YEAR(E573)),2))=15)))</f>
        <v>#REF!</v>
      </c>
      <c r="S573" t="e">
        <f t="shared" si="67"/>
        <v>#REF!</v>
      </c>
      <c r="T573" t="e">
        <f t="shared" si="68"/>
        <v>#REF!</v>
      </c>
      <c r="U573" s="2" t="e">
        <f t="shared" si="71"/>
        <v>#REF!</v>
      </c>
      <c r="V573" s="2"/>
    </row>
    <row r="574" spans="1:22" x14ac:dyDescent="0.25">
      <c r="A574" t="s">
        <v>492</v>
      </c>
      <c r="B574" t="s">
        <v>493</v>
      </c>
      <c r="C574">
        <v>174.99999999999699</v>
      </c>
      <c r="D574" t="s">
        <v>5306</v>
      </c>
      <c r="E574" s="1">
        <v>41353</v>
      </c>
      <c r="F574" t="s">
        <v>5308</v>
      </c>
      <c r="G574">
        <v>2</v>
      </c>
      <c r="H574" t="s">
        <v>5307</v>
      </c>
      <c r="I574" t="s">
        <v>5288</v>
      </c>
      <c r="J574" t="s">
        <v>5293</v>
      </c>
      <c r="K574" t="b">
        <f>LOOKUP(A574,'[1]UDDATA-1'!B:B,'[1]UDDATA-1'!A:A)&lt;&gt;LOOKUP(A574,'[1]UDDATA-2'!B:B,'[1]UDDATA-2'!A:A)</f>
        <v>0</v>
      </c>
      <c r="L574" t="str">
        <f t="shared" si="64"/>
        <v/>
      </c>
      <c r="M574" t="str">
        <f t="shared" si="65"/>
        <v/>
      </c>
      <c r="N574" t="str">
        <f t="shared" si="66"/>
        <v/>
      </c>
      <c r="O574" t="e">
        <f>IF(AND(A574&lt;&gt;A573,#REF!&lt;&gt;""),#REF!,"")</f>
        <v>#REF!</v>
      </c>
      <c r="P574" t="e">
        <f t="shared" si="69"/>
        <v>#REF!</v>
      </c>
      <c r="Q574" s="2" t="e">
        <f t="shared" ca="1" si="70"/>
        <v>#REF!</v>
      </c>
      <c r="R574" t="e">
        <f>IF(NOT(#REF!="Indskrevet"),"",IF(E574="",FALSE,AND(NOT(#REF!),VALUE(RIGHT(CONCATENATE(YEAR(E574)),2))=15)))</f>
        <v>#REF!</v>
      </c>
      <c r="S574" t="e">
        <f t="shared" si="67"/>
        <v>#REF!</v>
      </c>
      <c r="T574" t="e">
        <f t="shared" si="68"/>
        <v>#REF!</v>
      </c>
      <c r="U574" s="2" t="e">
        <f t="shared" si="71"/>
        <v>#REF!</v>
      </c>
      <c r="V574" s="2"/>
    </row>
    <row r="575" spans="1:22" x14ac:dyDescent="0.25">
      <c r="A575" t="s">
        <v>492</v>
      </c>
      <c r="B575" t="s">
        <v>493</v>
      </c>
      <c r="C575">
        <v>174.99999999999699</v>
      </c>
      <c r="D575" t="s">
        <v>5296</v>
      </c>
      <c r="E575" s="1">
        <v>41723</v>
      </c>
      <c r="F575" t="s">
        <v>5308</v>
      </c>
      <c r="G575">
        <v>3</v>
      </c>
      <c r="H575" t="s">
        <v>5287</v>
      </c>
      <c r="I575" t="s">
        <v>5288</v>
      </c>
      <c r="J575" t="s">
        <v>5303</v>
      </c>
      <c r="K575" t="b">
        <f>LOOKUP(A575,'[1]UDDATA-1'!B:B,'[1]UDDATA-1'!A:A)&lt;&gt;LOOKUP(A575,'[1]UDDATA-2'!B:B,'[1]UDDATA-2'!A:A)</f>
        <v>0</v>
      </c>
      <c r="L575" t="str">
        <f t="shared" si="64"/>
        <v/>
      </c>
      <c r="M575" t="str">
        <f t="shared" si="65"/>
        <v/>
      </c>
      <c r="N575" t="str">
        <f t="shared" si="66"/>
        <v/>
      </c>
      <c r="O575" t="e">
        <f>IF(AND(A575&lt;&gt;A574,#REF!&lt;&gt;""),#REF!,"")</f>
        <v>#REF!</v>
      </c>
      <c r="P575" t="e">
        <f t="shared" si="69"/>
        <v>#REF!</v>
      </c>
      <c r="Q575" s="2" t="e">
        <f t="shared" ca="1" si="70"/>
        <v>#REF!</v>
      </c>
      <c r="R575" t="e">
        <f>IF(NOT(#REF!="Indskrevet"),"",IF(E575="",FALSE,AND(NOT(#REF!),VALUE(RIGHT(CONCATENATE(YEAR(E575)),2))=15)))</f>
        <v>#REF!</v>
      </c>
      <c r="S575" t="e">
        <f t="shared" si="67"/>
        <v>#REF!</v>
      </c>
      <c r="T575" t="e">
        <f t="shared" si="68"/>
        <v>#REF!</v>
      </c>
      <c r="U575" s="2" t="e">
        <f t="shared" si="71"/>
        <v>#REF!</v>
      </c>
      <c r="V575" s="2"/>
    </row>
    <row r="576" spans="1:22" x14ac:dyDescent="0.25">
      <c r="A576" t="s">
        <v>492</v>
      </c>
      <c r="B576" t="s">
        <v>493</v>
      </c>
      <c r="C576">
        <v>174.99999999999699</v>
      </c>
      <c r="D576" t="s">
        <v>5306</v>
      </c>
      <c r="E576" s="1">
        <v>41452</v>
      </c>
      <c r="F576" t="s">
        <v>5309</v>
      </c>
      <c r="G576">
        <v>1</v>
      </c>
      <c r="H576" t="s">
        <v>5307</v>
      </c>
      <c r="I576" t="s">
        <v>5292</v>
      </c>
      <c r="J576" t="s">
        <v>5293</v>
      </c>
      <c r="K576" t="b">
        <f>LOOKUP(A576,'[1]UDDATA-1'!B:B,'[1]UDDATA-1'!A:A)&lt;&gt;LOOKUP(A576,'[1]UDDATA-2'!B:B,'[1]UDDATA-2'!A:A)</f>
        <v>0</v>
      </c>
      <c r="L576" t="str">
        <f t="shared" si="64"/>
        <v>Matematik til multimedie-applikationer</v>
      </c>
      <c r="M576">
        <f t="shared" si="65"/>
        <v>0</v>
      </c>
      <c r="N576" t="str">
        <f t="shared" si="66"/>
        <v/>
      </c>
      <c r="O576" t="e">
        <f>IF(AND(A576&lt;&gt;A575,#REF!&lt;&gt;""),#REF!,"")</f>
        <v>#REF!</v>
      </c>
      <c r="P576" t="e">
        <f t="shared" si="69"/>
        <v>#REF!</v>
      </c>
      <c r="Q576" s="2" t="e">
        <f t="shared" ca="1" si="70"/>
        <v>#REF!</v>
      </c>
      <c r="R576" t="e">
        <f>IF(NOT(#REF!="Indskrevet"),"",IF(E576="",FALSE,AND(NOT(#REF!),VALUE(RIGHT(CONCATENATE(YEAR(E576)),2))=15)))</f>
        <v>#REF!</v>
      </c>
      <c r="S576" t="e">
        <f t="shared" si="67"/>
        <v>#REF!</v>
      </c>
      <c r="T576" t="e">
        <f t="shared" si="68"/>
        <v>#REF!</v>
      </c>
      <c r="U576" s="2" t="e">
        <f t="shared" si="71"/>
        <v>#REF!</v>
      </c>
      <c r="V576" s="2"/>
    </row>
    <row r="577" spans="1:22" x14ac:dyDescent="0.25">
      <c r="A577" t="s">
        <v>492</v>
      </c>
      <c r="B577" t="s">
        <v>493</v>
      </c>
      <c r="C577">
        <v>174.99999999999699</v>
      </c>
      <c r="D577" t="s">
        <v>5296</v>
      </c>
      <c r="E577" s="1">
        <v>41530</v>
      </c>
      <c r="F577" t="s">
        <v>5309</v>
      </c>
      <c r="G577">
        <v>2</v>
      </c>
      <c r="H577" t="s">
        <v>5287</v>
      </c>
      <c r="I577" t="s">
        <v>5292</v>
      </c>
      <c r="J577" t="s">
        <v>5299</v>
      </c>
      <c r="K577" t="b">
        <f>LOOKUP(A577,'[1]UDDATA-1'!B:B,'[1]UDDATA-1'!A:A)&lt;&gt;LOOKUP(A577,'[1]UDDATA-2'!B:B,'[1]UDDATA-2'!A:A)</f>
        <v>0</v>
      </c>
      <c r="L577" t="str">
        <f t="shared" si="64"/>
        <v/>
      </c>
      <c r="M577" t="str">
        <f t="shared" si="65"/>
        <v/>
      </c>
      <c r="N577" t="str">
        <f t="shared" si="66"/>
        <v/>
      </c>
      <c r="O577" t="e">
        <f>IF(AND(A577&lt;&gt;A576,#REF!&lt;&gt;""),#REF!,"")</f>
        <v>#REF!</v>
      </c>
      <c r="P577" t="e">
        <f t="shared" si="69"/>
        <v>#REF!</v>
      </c>
      <c r="Q577" s="2" t="e">
        <f t="shared" ca="1" si="70"/>
        <v>#REF!</v>
      </c>
      <c r="R577" t="e">
        <f>IF(NOT(#REF!="Indskrevet"),"",IF(E577="",FALSE,AND(NOT(#REF!),VALUE(RIGHT(CONCATENATE(YEAR(E577)),2))=15)))</f>
        <v>#REF!</v>
      </c>
      <c r="S577" t="e">
        <f t="shared" si="67"/>
        <v>#REF!</v>
      </c>
      <c r="T577" t="e">
        <f t="shared" si="68"/>
        <v>#REF!</v>
      </c>
      <c r="U577" s="2" t="e">
        <f t="shared" si="71"/>
        <v>#REF!</v>
      </c>
      <c r="V577" s="2"/>
    </row>
    <row r="578" spans="1:22" x14ac:dyDescent="0.25">
      <c r="A578" t="s">
        <v>492</v>
      </c>
      <c r="B578" t="s">
        <v>493</v>
      </c>
      <c r="C578">
        <v>174.99999999999699</v>
      </c>
      <c r="D578" t="s">
        <v>5306</v>
      </c>
      <c r="E578" s="1">
        <v>41484</v>
      </c>
      <c r="F578" t="s">
        <v>5310</v>
      </c>
      <c r="G578">
        <v>1</v>
      </c>
      <c r="H578" t="s">
        <v>5307</v>
      </c>
      <c r="I578" t="s">
        <v>5295</v>
      </c>
      <c r="J578" t="s">
        <v>5293</v>
      </c>
      <c r="K578" t="b">
        <f>LOOKUP(A578,'[1]UDDATA-1'!B:B,'[1]UDDATA-1'!A:A)&lt;&gt;LOOKUP(A578,'[1]UDDATA-2'!B:B,'[1]UDDATA-2'!A:A)</f>
        <v>0</v>
      </c>
      <c r="L578" t="str">
        <f t="shared" ref="L578:L641" si="72">IF(AND(I578&lt;&gt;"",I578&lt;&gt;I577),I578,"")</f>
        <v>Fysisk interface design</v>
      </c>
      <c r="M578">
        <f t="shared" ref="M578:M641" si="73">IF(AND(L578&lt;&gt;"",ISNUMBER(VALUE(D578))),VALUE(D578),"")</f>
        <v>0</v>
      </c>
      <c r="N578" t="str">
        <f t="shared" ref="N578:N641" si="74">IF(L578="","",IF(M578="",D578,""))</f>
        <v/>
      </c>
      <c r="O578" t="e">
        <f>IF(AND(A578&lt;&gt;A577,#REF!&lt;&gt;""),#REF!,"")</f>
        <v>#REF!</v>
      </c>
      <c r="P578" t="e">
        <f t="shared" si="69"/>
        <v>#REF!</v>
      </c>
      <c r="Q578" s="2" t="e">
        <f t="shared" ca="1" si="70"/>
        <v>#REF!</v>
      </c>
      <c r="R578" t="e">
        <f>IF(NOT(#REF!="Indskrevet"),"",IF(E578="",FALSE,AND(NOT(#REF!),VALUE(RIGHT(CONCATENATE(YEAR(E578)),2))=15)))</f>
        <v>#REF!</v>
      </c>
      <c r="S578" t="e">
        <f t="shared" ref="S578:S641" si="75">IF(R578="","",IF(A578=A577,S577,NOT(OR(R578,AND(A579=A578,R579),AND(A580=A578,R580),AND(A581=A578,R581),AND(A582=A578,R582),AND(A583=A578,R583),AND(A584=A578,R584),AND(A585=A578,R585),AND(A586=A578,R586),AND(A587=A578,R587),AND(A588=A578,R588)))))</f>
        <v>#REF!</v>
      </c>
      <c r="T578" t="e">
        <f t="shared" ref="T578:T641" si="76">IF(U578="","",O578)</f>
        <v>#REF!</v>
      </c>
      <c r="U578" s="2" t="e">
        <f t="shared" si="71"/>
        <v>#REF!</v>
      </c>
      <c r="V578" s="2"/>
    </row>
    <row r="579" spans="1:22" x14ac:dyDescent="0.25">
      <c r="A579" t="s">
        <v>492</v>
      </c>
      <c r="B579" t="s">
        <v>493</v>
      </c>
      <c r="C579">
        <v>174.99999999999699</v>
      </c>
      <c r="D579" t="s">
        <v>5296</v>
      </c>
      <c r="E579" s="1">
        <v>41522</v>
      </c>
      <c r="F579" t="s">
        <v>5310</v>
      </c>
      <c r="G579">
        <v>2</v>
      </c>
      <c r="H579" t="s">
        <v>5287</v>
      </c>
      <c r="I579" t="s">
        <v>5295</v>
      </c>
      <c r="J579" t="s">
        <v>5299</v>
      </c>
      <c r="K579" t="b">
        <f>LOOKUP(A579,'[1]UDDATA-1'!B:B,'[1]UDDATA-1'!A:A)&lt;&gt;LOOKUP(A579,'[1]UDDATA-2'!B:B,'[1]UDDATA-2'!A:A)</f>
        <v>0</v>
      </c>
      <c r="L579" t="str">
        <f t="shared" si="72"/>
        <v/>
      </c>
      <c r="M579" t="str">
        <f t="shared" si="73"/>
        <v/>
      </c>
      <c r="N579" t="str">
        <f t="shared" si="74"/>
        <v/>
      </c>
      <c r="O579" t="e">
        <f>IF(AND(A579&lt;&gt;A578,#REF!&lt;&gt;""),#REF!,"")</f>
        <v>#REF!</v>
      </c>
      <c r="P579" t="e">
        <f t="shared" ref="P579:P642" si="77">IF(O579="","",IF(M579="",0,IF(O580&lt;&gt;"",1,IF(AND(O580="",O581&lt;&gt;""),2,IF(AND(O580="",O581="",O582&lt;&gt;""),3,IF(AND(O580="",O581="",O582="",O583&lt;&gt;""),4,IF(AND(O580="",O581="",O582="",O583="",O584&lt;&gt;""),5,IF(AND(O580="",O581="",O582="",O583="",O584="",O585&lt;&gt;""),6,IF(AND(O580="",O581="",O582="",O583="",O584="",O585="",O586&lt;&gt;""),7,IF(AND(O580="",O581="",O582="",O583="",O584="",O585="",O586="",O587&lt;&gt;""),8,IF(AND(O580="",O581="",O582="",O583="",O584="",O585="",O586="",O587="",O588&lt;&gt;""),9,IF(AND(O580="",O581="",O582="",O583="",O584="",O585="",O586="",O587="",O588="",O589&lt;&gt;""),10,IF(AND(O580="",O581="",O582="",O583="",O584="",O585="",O586="",O587="",O588="",O589="",O590&lt;&gt;""),11,IF(AND(O580="",O581="",O582="",O583="",O584="",O585="",O586="",O587="",O588="",O589="",O590="",O591&lt;&gt;""),12,IF(AND(O580="",O581="",O582="",O583="",O584="",O585="",O586="",O587="",O588="",O589="",O590="",O591="",O592&lt;&gt;""),13,IF(AND(O580="",O581="",O582="",O583="",O584="",O585="",O586="",O587="",O588="",O589="",O590="",O591="",O592="",O593&lt;&gt;""),14,IF(AND(O580="",O581="",O582="",O583="",O584="",O585="",O586="",O587="",O588="",O589="",O590="",O591="",O592="",O593="",O594&lt;&gt;""),15)))))))))))))))))</f>
        <v>#REF!</v>
      </c>
      <c r="Q579" s="2" t="e">
        <f t="shared" ref="Q579:Q642" ca="1" si="78">IF(OR(P579="",P579=0),"",AVERAGE(INDIRECT(CONCATENATE("AU",ROW(),":AU",ROW()+P579))))</f>
        <v>#REF!</v>
      </c>
      <c r="R579" t="e">
        <f>IF(NOT(#REF!="Indskrevet"),"",IF(E579="",FALSE,AND(NOT(#REF!),VALUE(RIGHT(CONCATENATE(YEAR(E579)),2))=15)))</f>
        <v>#REF!</v>
      </c>
      <c r="S579" t="e">
        <f t="shared" si="75"/>
        <v>#REF!</v>
      </c>
      <c r="T579" t="e">
        <f t="shared" si="76"/>
        <v>#REF!</v>
      </c>
      <c r="U579" s="2" t="e">
        <f t="shared" si="71"/>
        <v>#REF!</v>
      </c>
      <c r="V579" s="2"/>
    </row>
    <row r="580" spans="1:22" x14ac:dyDescent="0.25">
      <c r="A580" t="s">
        <v>492</v>
      </c>
      <c r="B580" t="s">
        <v>493</v>
      </c>
      <c r="C580">
        <v>174.99999999999699</v>
      </c>
      <c r="D580" t="s">
        <v>5285</v>
      </c>
      <c r="E580" s="1">
        <v>41688</v>
      </c>
      <c r="F580" t="s">
        <v>5311</v>
      </c>
      <c r="G580">
        <v>1</v>
      </c>
      <c r="H580" t="s">
        <v>5287</v>
      </c>
      <c r="I580" t="s">
        <v>5298</v>
      </c>
      <c r="J580" t="s">
        <v>5299</v>
      </c>
      <c r="K580" t="b">
        <f>LOOKUP(A580,'[1]UDDATA-1'!B:B,'[1]UDDATA-1'!A:A)&lt;&gt;LOOKUP(A580,'[1]UDDATA-2'!B:B,'[1]UDDATA-2'!A:A)</f>
        <v>0</v>
      </c>
      <c r="L580" t="str">
        <f t="shared" si="72"/>
        <v>Proceduremæssig programmering</v>
      </c>
      <c r="M580">
        <f t="shared" si="73"/>
        <v>2</v>
      </c>
      <c r="N580" t="str">
        <f t="shared" si="74"/>
        <v/>
      </c>
      <c r="O580" t="e">
        <f>IF(AND(A580&lt;&gt;A579,#REF!&lt;&gt;""),#REF!,"")</f>
        <v>#REF!</v>
      </c>
      <c r="P580" t="e">
        <f t="shared" si="77"/>
        <v>#REF!</v>
      </c>
      <c r="Q580" s="2" t="e">
        <f t="shared" ca="1" si="78"/>
        <v>#REF!</v>
      </c>
      <c r="R580" t="e">
        <f>IF(NOT(#REF!="Indskrevet"),"",IF(E580="",FALSE,AND(NOT(#REF!),VALUE(RIGHT(CONCATENATE(YEAR(E580)),2))=15)))</f>
        <v>#REF!</v>
      </c>
      <c r="S580" t="e">
        <f t="shared" si="75"/>
        <v>#REF!</v>
      </c>
      <c r="T580" t="e">
        <f t="shared" si="76"/>
        <v>#REF!</v>
      </c>
      <c r="U580" s="2" t="e">
        <f t="shared" ref="U580:U643" si="79">IF(OR(P580="",P580&lt;3),"",Q580)</f>
        <v>#REF!</v>
      </c>
      <c r="V580" s="2"/>
    </row>
    <row r="581" spans="1:22" x14ac:dyDescent="0.25">
      <c r="A581" t="s">
        <v>492</v>
      </c>
      <c r="B581" t="s">
        <v>493</v>
      </c>
      <c r="C581">
        <v>174.99999999999699</v>
      </c>
      <c r="D581" t="s">
        <v>5285</v>
      </c>
      <c r="E581" s="1">
        <v>41796</v>
      </c>
      <c r="F581" t="s">
        <v>5312</v>
      </c>
      <c r="G581">
        <v>1</v>
      </c>
      <c r="H581" t="s">
        <v>5287</v>
      </c>
      <c r="I581" t="s">
        <v>5302</v>
      </c>
      <c r="J581" t="s">
        <v>5303</v>
      </c>
      <c r="K581" t="b">
        <f>LOOKUP(A581,'[1]UDDATA-1'!B:B,'[1]UDDATA-1'!A:A)&lt;&gt;LOOKUP(A581,'[1]UDDATA-2'!B:B,'[1]UDDATA-2'!A:A)</f>
        <v>0</v>
      </c>
      <c r="L581" t="str">
        <f t="shared" si="72"/>
        <v>Lyd- og musikbehandling</v>
      </c>
      <c r="M581">
        <f t="shared" si="73"/>
        <v>2</v>
      </c>
      <c r="N581" t="str">
        <f t="shared" si="74"/>
        <v/>
      </c>
      <c r="O581" t="e">
        <f>IF(AND(A581&lt;&gt;A580,#REF!&lt;&gt;""),#REF!,"")</f>
        <v>#REF!</v>
      </c>
      <c r="P581" t="e">
        <f t="shared" si="77"/>
        <v>#REF!</v>
      </c>
      <c r="Q581" s="2" t="e">
        <f t="shared" ca="1" si="78"/>
        <v>#REF!</v>
      </c>
      <c r="R581" t="e">
        <f>IF(NOT(#REF!="Indskrevet"),"",IF(E581="",FALSE,AND(NOT(#REF!),VALUE(RIGHT(CONCATENATE(YEAR(E581)),2))=15)))</f>
        <v>#REF!</v>
      </c>
      <c r="S581" t="e">
        <f t="shared" si="75"/>
        <v>#REF!</v>
      </c>
      <c r="T581" t="e">
        <f t="shared" si="76"/>
        <v>#REF!</v>
      </c>
      <c r="U581" s="2" t="e">
        <f t="shared" si="79"/>
        <v>#REF!</v>
      </c>
      <c r="V581" s="2"/>
    </row>
    <row r="582" spans="1:22" x14ac:dyDescent="0.25">
      <c r="A582" t="s">
        <v>492</v>
      </c>
      <c r="B582" t="s">
        <v>493</v>
      </c>
      <c r="C582">
        <v>174.99999999999699</v>
      </c>
      <c r="D582" t="s">
        <v>5285</v>
      </c>
      <c r="E582" s="1">
        <v>41830</v>
      </c>
      <c r="F582" t="s">
        <v>5314</v>
      </c>
      <c r="G582">
        <v>1</v>
      </c>
      <c r="H582" t="s">
        <v>5287</v>
      </c>
      <c r="I582" t="s">
        <v>5305</v>
      </c>
      <c r="J582" t="s">
        <v>5303</v>
      </c>
      <c r="K582" t="b">
        <f>LOOKUP(A582,'[1]UDDATA-1'!B:B,'[1]UDDATA-1'!A:A)&lt;&gt;LOOKUP(A582,'[1]UDDATA-2'!B:B,'[1]UDDATA-2'!A:A)</f>
        <v>0</v>
      </c>
      <c r="L582" t="str">
        <f t="shared" si="72"/>
        <v>Objektorienteret Software Engineering</v>
      </c>
      <c r="M582">
        <f t="shared" si="73"/>
        <v>2</v>
      </c>
      <c r="N582" t="str">
        <f t="shared" si="74"/>
        <v/>
      </c>
      <c r="O582" t="e">
        <f>IF(AND(A582&lt;&gt;A581,#REF!&lt;&gt;""),#REF!,"")</f>
        <v>#REF!</v>
      </c>
      <c r="P582" t="e">
        <f t="shared" si="77"/>
        <v>#REF!</v>
      </c>
      <c r="Q582" s="2" t="e">
        <f t="shared" ca="1" si="78"/>
        <v>#REF!</v>
      </c>
      <c r="R582" t="e">
        <f>IF(NOT(#REF!="Indskrevet"),"",IF(E582="",FALSE,AND(NOT(#REF!),VALUE(RIGHT(CONCATENATE(YEAR(E582)),2))=15)))</f>
        <v>#REF!</v>
      </c>
      <c r="S582" t="e">
        <f t="shared" si="75"/>
        <v>#REF!</v>
      </c>
      <c r="T582" t="e">
        <f t="shared" si="76"/>
        <v>#REF!</v>
      </c>
      <c r="U582" s="2" t="e">
        <f t="shared" si="79"/>
        <v>#REF!</v>
      </c>
      <c r="V582" s="2"/>
    </row>
    <row r="583" spans="1:22" x14ac:dyDescent="0.25">
      <c r="A583" t="s">
        <v>494</v>
      </c>
      <c r="B583" t="s">
        <v>495</v>
      </c>
      <c r="C583">
        <v>54.999999999998998</v>
      </c>
      <c r="K583" t="b">
        <f>LOOKUP(A583,'[1]UDDATA-1'!B:B,'[1]UDDATA-1'!A:A)&lt;&gt;LOOKUP(A583,'[1]UDDATA-2'!B:B,'[1]UDDATA-2'!A:A)</f>
        <v>0</v>
      </c>
      <c r="L583" t="str">
        <f t="shared" si="72"/>
        <v/>
      </c>
      <c r="M583" t="str">
        <f t="shared" si="73"/>
        <v/>
      </c>
      <c r="N583" t="str">
        <f t="shared" si="74"/>
        <v/>
      </c>
      <c r="O583" t="e">
        <f>IF(AND(A583&lt;&gt;A582,#REF!&lt;&gt;""),#REF!,"")</f>
        <v>#REF!</v>
      </c>
      <c r="P583" t="e">
        <f t="shared" si="77"/>
        <v>#REF!</v>
      </c>
      <c r="Q583" s="2" t="e">
        <f t="shared" ca="1" si="78"/>
        <v>#REF!</v>
      </c>
      <c r="R583" t="e">
        <f>IF(NOT(#REF!="Indskrevet"),"",IF(E583="",FALSE,AND(NOT(#REF!),VALUE(RIGHT(CONCATENATE(YEAR(E583)),2))=15)))</f>
        <v>#REF!</v>
      </c>
      <c r="S583" t="e">
        <f t="shared" si="75"/>
        <v>#REF!</v>
      </c>
      <c r="T583" t="e">
        <f t="shared" si="76"/>
        <v>#REF!</v>
      </c>
      <c r="U583" s="2" t="e">
        <f t="shared" si="79"/>
        <v>#REF!</v>
      </c>
      <c r="V583" s="2"/>
    </row>
    <row r="584" spans="1:22" x14ac:dyDescent="0.25">
      <c r="A584" t="s">
        <v>496</v>
      </c>
      <c r="B584" t="s">
        <v>497</v>
      </c>
      <c r="C584">
        <v>119.999999999998</v>
      </c>
      <c r="D584" t="s">
        <v>5296</v>
      </c>
      <c r="E584" s="1">
        <v>41676</v>
      </c>
      <c r="F584" t="s">
        <v>5343</v>
      </c>
      <c r="G584">
        <v>1</v>
      </c>
      <c r="H584" t="s">
        <v>5287</v>
      </c>
      <c r="I584" t="s">
        <v>5288</v>
      </c>
      <c r="J584" t="s">
        <v>5289</v>
      </c>
      <c r="K584" t="b">
        <f>LOOKUP(A584,'[1]UDDATA-1'!B:B,'[1]UDDATA-1'!A:A)&lt;&gt;LOOKUP(A584,'[1]UDDATA-2'!B:B,'[1]UDDATA-2'!A:A)</f>
        <v>0</v>
      </c>
      <c r="L584" t="str">
        <f t="shared" si="72"/>
        <v>Grundlæggende programmering</v>
      </c>
      <c r="M584">
        <f t="shared" si="73"/>
        <v>7</v>
      </c>
      <c r="N584" t="str">
        <f t="shared" si="74"/>
        <v/>
      </c>
      <c r="O584" t="e">
        <f>IF(AND(A584&lt;&gt;A583,#REF!&lt;&gt;""),#REF!,"")</f>
        <v>#REF!</v>
      </c>
      <c r="P584" t="e">
        <f t="shared" si="77"/>
        <v>#REF!</v>
      </c>
      <c r="Q584" s="2" t="e">
        <f t="shared" ca="1" si="78"/>
        <v>#REF!</v>
      </c>
      <c r="R584" t="e">
        <f>IF(NOT(#REF!="Indskrevet"),"",IF(E584="",FALSE,AND(NOT(#REF!),VALUE(RIGHT(CONCATENATE(YEAR(E584)),2))=15)))</f>
        <v>#REF!</v>
      </c>
      <c r="S584" t="e">
        <f t="shared" si="75"/>
        <v>#REF!</v>
      </c>
      <c r="T584" t="e">
        <f t="shared" si="76"/>
        <v>#REF!</v>
      </c>
      <c r="U584" s="2" t="e">
        <f t="shared" si="79"/>
        <v>#REF!</v>
      </c>
      <c r="V584" s="2"/>
    </row>
    <row r="585" spans="1:22" x14ac:dyDescent="0.25">
      <c r="A585" t="s">
        <v>496</v>
      </c>
      <c r="B585" t="s">
        <v>497</v>
      </c>
      <c r="C585">
        <v>119.999999999998</v>
      </c>
      <c r="D585" t="s">
        <v>5290</v>
      </c>
      <c r="E585" s="1">
        <v>41815</v>
      </c>
      <c r="F585" t="s">
        <v>5344</v>
      </c>
      <c r="G585">
        <v>1</v>
      </c>
      <c r="H585" t="s">
        <v>5287</v>
      </c>
      <c r="I585" t="s">
        <v>5292</v>
      </c>
      <c r="J585" t="s">
        <v>5293</v>
      </c>
      <c r="K585" t="b">
        <f>LOOKUP(A585,'[1]UDDATA-1'!B:B,'[1]UDDATA-1'!A:A)&lt;&gt;LOOKUP(A585,'[1]UDDATA-2'!B:B,'[1]UDDATA-2'!A:A)</f>
        <v>0</v>
      </c>
      <c r="L585" t="str">
        <f t="shared" si="72"/>
        <v>Matematik til multimedie-applikationer</v>
      </c>
      <c r="M585">
        <f t="shared" si="73"/>
        <v>10</v>
      </c>
      <c r="N585" t="str">
        <f t="shared" si="74"/>
        <v/>
      </c>
      <c r="O585" t="e">
        <f>IF(AND(A585&lt;&gt;A584,#REF!&lt;&gt;""),#REF!,"")</f>
        <v>#REF!</v>
      </c>
      <c r="P585" t="e">
        <f t="shared" si="77"/>
        <v>#REF!</v>
      </c>
      <c r="Q585" s="2" t="e">
        <f t="shared" ca="1" si="78"/>
        <v>#REF!</v>
      </c>
      <c r="R585" t="e">
        <f>IF(NOT(#REF!="Indskrevet"),"",IF(E585="",FALSE,AND(NOT(#REF!),VALUE(RIGHT(CONCATENATE(YEAR(E585)),2))=15)))</f>
        <v>#REF!</v>
      </c>
      <c r="S585" t="e">
        <f t="shared" si="75"/>
        <v>#REF!</v>
      </c>
      <c r="T585" t="e">
        <f t="shared" si="76"/>
        <v>#REF!</v>
      </c>
      <c r="U585" s="2" t="e">
        <f t="shared" si="79"/>
        <v>#REF!</v>
      </c>
      <c r="V585" s="2"/>
    </row>
    <row r="586" spans="1:22" x14ac:dyDescent="0.25">
      <c r="A586" t="s">
        <v>496</v>
      </c>
      <c r="B586" t="s">
        <v>497</v>
      </c>
      <c r="C586">
        <v>119.999999999998</v>
      </c>
      <c r="D586" t="s">
        <v>5317</v>
      </c>
      <c r="E586" s="1">
        <v>41824</v>
      </c>
      <c r="F586" t="s">
        <v>5345</v>
      </c>
      <c r="G586">
        <v>1</v>
      </c>
      <c r="H586" t="s">
        <v>5287</v>
      </c>
      <c r="I586" t="s">
        <v>5295</v>
      </c>
      <c r="J586" t="s">
        <v>5293</v>
      </c>
      <c r="K586" t="b">
        <f>LOOKUP(A586,'[1]UDDATA-1'!B:B,'[1]UDDATA-1'!A:A)&lt;&gt;LOOKUP(A586,'[1]UDDATA-2'!B:B,'[1]UDDATA-2'!A:A)</f>
        <v>0</v>
      </c>
      <c r="L586" t="str">
        <f t="shared" si="72"/>
        <v>Fysisk interface design</v>
      </c>
      <c r="M586">
        <f t="shared" si="73"/>
        <v>4</v>
      </c>
      <c r="N586" t="str">
        <f t="shared" si="74"/>
        <v/>
      </c>
      <c r="O586" t="e">
        <f>IF(AND(A586&lt;&gt;A585,#REF!&lt;&gt;""),#REF!,"")</f>
        <v>#REF!</v>
      </c>
      <c r="P586" t="e">
        <f t="shared" si="77"/>
        <v>#REF!</v>
      </c>
      <c r="Q586" s="2" t="e">
        <f t="shared" ca="1" si="78"/>
        <v>#REF!</v>
      </c>
      <c r="R586" t="e">
        <f>IF(NOT(#REF!="Indskrevet"),"",IF(E586="",FALSE,AND(NOT(#REF!),VALUE(RIGHT(CONCATENATE(YEAR(E586)),2))=15)))</f>
        <v>#REF!</v>
      </c>
      <c r="S586" t="e">
        <f t="shared" si="75"/>
        <v>#REF!</v>
      </c>
      <c r="T586" t="e">
        <f t="shared" si="76"/>
        <v>#REF!</v>
      </c>
      <c r="U586" s="2" t="e">
        <f t="shared" si="79"/>
        <v>#REF!</v>
      </c>
      <c r="V586" s="2"/>
    </row>
    <row r="587" spans="1:22" x14ac:dyDescent="0.25">
      <c r="A587" t="s">
        <v>496</v>
      </c>
      <c r="B587" t="s">
        <v>497</v>
      </c>
      <c r="C587">
        <v>119.999999999998</v>
      </c>
      <c r="D587" t="s">
        <v>5317</v>
      </c>
      <c r="E587" s="1">
        <v>42150</v>
      </c>
      <c r="F587" t="s">
        <v>5346</v>
      </c>
      <c r="G587">
        <v>1</v>
      </c>
      <c r="H587" t="s">
        <v>5287</v>
      </c>
      <c r="I587" t="s">
        <v>5298</v>
      </c>
      <c r="J587" t="s">
        <v>5303</v>
      </c>
      <c r="K587" t="b">
        <f>LOOKUP(A587,'[1]UDDATA-1'!B:B,'[1]UDDATA-1'!A:A)&lt;&gt;LOOKUP(A587,'[1]UDDATA-2'!B:B,'[1]UDDATA-2'!A:A)</f>
        <v>0</v>
      </c>
      <c r="L587" t="str">
        <f t="shared" si="72"/>
        <v>Proceduremæssig programmering</v>
      </c>
      <c r="M587">
        <f t="shared" si="73"/>
        <v>4</v>
      </c>
      <c r="N587" t="str">
        <f t="shared" si="74"/>
        <v/>
      </c>
      <c r="O587" t="e">
        <f>IF(AND(A587&lt;&gt;A586,#REF!&lt;&gt;""),#REF!,"")</f>
        <v>#REF!</v>
      </c>
      <c r="P587" t="e">
        <f t="shared" si="77"/>
        <v>#REF!</v>
      </c>
      <c r="Q587" s="2" t="e">
        <f t="shared" ca="1" si="78"/>
        <v>#REF!</v>
      </c>
      <c r="R587" t="e">
        <f>IF(NOT(#REF!="Indskrevet"),"",IF(E587="",FALSE,AND(NOT(#REF!),VALUE(RIGHT(CONCATENATE(YEAR(E587)),2))=15)))</f>
        <v>#REF!</v>
      </c>
      <c r="S587" t="e">
        <f t="shared" si="75"/>
        <v>#REF!</v>
      </c>
      <c r="T587" t="e">
        <f t="shared" si="76"/>
        <v>#REF!</v>
      </c>
      <c r="U587" s="2" t="e">
        <f t="shared" si="79"/>
        <v>#REF!</v>
      </c>
      <c r="V587" s="2"/>
    </row>
    <row r="588" spans="1:22" x14ac:dyDescent="0.25">
      <c r="A588" t="s">
        <v>496</v>
      </c>
      <c r="B588" t="s">
        <v>497</v>
      </c>
      <c r="C588">
        <v>119.999999999998</v>
      </c>
      <c r="D588" t="s">
        <v>5285</v>
      </c>
      <c r="E588" s="1">
        <v>42170</v>
      </c>
      <c r="F588" t="s">
        <v>5347</v>
      </c>
      <c r="G588">
        <v>1</v>
      </c>
      <c r="H588" t="s">
        <v>5287</v>
      </c>
      <c r="I588" t="s">
        <v>5302</v>
      </c>
      <c r="J588" t="s">
        <v>5303</v>
      </c>
      <c r="K588" t="b">
        <f>LOOKUP(A588,'[1]UDDATA-1'!B:B,'[1]UDDATA-1'!A:A)&lt;&gt;LOOKUP(A588,'[1]UDDATA-2'!B:B,'[1]UDDATA-2'!A:A)</f>
        <v>0</v>
      </c>
      <c r="L588" t="str">
        <f t="shared" si="72"/>
        <v>Lyd- og musikbehandling</v>
      </c>
      <c r="M588">
        <f t="shared" si="73"/>
        <v>2</v>
      </c>
      <c r="N588" t="str">
        <f t="shared" si="74"/>
        <v/>
      </c>
      <c r="O588" t="e">
        <f>IF(AND(A588&lt;&gt;A587,#REF!&lt;&gt;""),#REF!,"")</f>
        <v>#REF!</v>
      </c>
      <c r="P588" t="e">
        <f t="shared" si="77"/>
        <v>#REF!</v>
      </c>
      <c r="Q588" s="2" t="e">
        <f t="shared" ca="1" si="78"/>
        <v>#REF!</v>
      </c>
      <c r="R588" t="e">
        <f>IF(NOT(#REF!="Indskrevet"),"",IF(E588="",FALSE,AND(NOT(#REF!),VALUE(RIGHT(CONCATENATE(YEAR(E588)),2))=15)))</f>
        <v>#REF!</v>
      </c>
      <c r="S588" t="e">
        <f t="shared" si="75"/>
        <v>#REF!</v>
      </c>
      <c r="T588" t="e">
        <f t="shared" si="76"/>
        <v>#REF!</v>
      </c>
      <c r="U588" s="2" t="e">
        <f t="shared" si="79"/>
        <v>#REF!</v>
      </c>
      <c r="V588" s="2"/>
    </row>
    <row r="589" spans="1:22" x14ac:dyDescent="0.25">
      <c r="A589" t="s">
        <v>496</v>
      </c>
      <c r="B589" t="s">
        <v>497</v>
      </c>
      <c r="C589">
        <v>119.999999999998</v>
      </c>
      <c r="D589" t="s">
        <v>5317</v>
      </c>
      <c r="E589" s="1">
        <v>42179</v>
      </c>
      <c r="F589" t="s">
        <v>5348</v>
      </c>
      <c r="G589">
        <v>1</v>
      </c>
      <c r="H589" t="s">
        <v>5287</v>
      </c>
      <c r="I589" t="s">
        <v>5305</v>
      </c>
      <c r="J589" t="s">
        <v>5303</v>
      </c>
      <c r="K589" t="b">
        <f>LOOKUP(A589,'[1]UDDATA-1'!B:B,'[1]UDDATA-1'!A:A)&lt;&gt;LOOKUP(A589,'[1]UDDATA-2'!B:B,'[1]UDDATA-2'!A:A)</f>
        <v>0</v>
      </c>
      <c r="L589" t="str">
        <f t="shared" si="72"/>
        <v>Objektorienteret Software Engineering</v>
      </c>
      <c r="M589">
        <f t="shared" si="73"/>
        <v>4</v>
      </c>
      <c r="N589" t="str">
        <f t="shared" si="74"/>
        <v/>
      </c>
      <c r="O589" t="e">
        <f>IF(AND(A589&lt;&gt;A588,#REF!&lt;&gt;""),#REF!,"")</f>
        <v>#REF!</v>
      </c>
      <c r="P589" t="e">
        <f t="shared" si="77"/>
        <v>#REF!</v>
      </c>
      <c r="Q589" s="2" t="e">
        <f t="shared" ca="1" si="78"/>
        <v>#REF!</v>
      </c>
      <c r="R589" t="e">
        <f>IF(NOT(#REF!="Indskrevet"),"",IF(E589="",FALSE,AND(NOT(#REF!),VALUE(RIGHT(CONCATENATE(YEAR(E589)),2))=15)))</f>
        <v>#REF!</v>
      </c>
      <c r="S589" t="e">
        <f t="shared" si="75"/>
        <v>#REF!</v>
      </c>
      <c r="T589" t="e">
        <f t="shared" si="76"/>
        <v>#REF!</v>
      </c>
      <c r="U589" s="2" t="e">
        <f t="shared" si="79"/>
        <v>#REF!</v>
      </c>
      <c r="V589" s="2"/>
    </row>
    <row r="590" spans="1:22" x14ac:dyDescent="0.25">
      <c r="A590" t="s">
        <v>499</v>
      </c>
      <c r="B590" t="s">
        <v>500</v>
      </c>
      <c r="C590">
        <v>34.999999999999197</v>
      </c>
      <c r="D590" t="s">
        <v>5290</v>
      </c>
      <c r="E590" s="1">
        <v>42028</v>
      </c>
      <c r="F590" t="s">
        <v>5335</v>
      </c>
      <c r="G590">
        <v>1</v>
      </c>
      <c r="H590" t="s">
        <v>5287</v>
      </c>
      <c r="I590" t="s">
        <v>5324</v>
      </c>
      <c r="J590" t="s">
        <v>5289</v>
      </c>
      <c r="K590" t="b">
        <f>LOOKUP(A590,'[1]UDDATA-1'!B:B,'[1]UDDATA-1'!A:A)&lt;&gt;LOOKUP(A590,'[1]UDDATA-2'!B:B,'[1]UDDATA-2'!A:A)</f>
        <v>0</v>
      </c>
      <c r="L590" t="str">
        <f t="shared" si="72"/>
        <v>Lineær algebra</v>
      </c>
      <c r="M590">
        <f t="shared" si="73"/>
        <v>10</v>
      </c>
      <c r="N590" t="str">
        <f t="shared" si="74"/>
        <v/>
      </c>
      <c r="O590" t="e">
        <f>IF(AND(A590&lt;&gt;A589,#REF!&lt;&gt;""),#REF!,"")</f>
        <v>#REF!</v>
      </c>
      <c r="P590" t="e">
        <f t="shared" si="77"/>
        <v>#REF!</v>
      </c>
      <c r="Q590" s="2" t="e">
        <f t="shared" ca="1" si="78"/>
        <v>#REF!</v>
      </c>
      <c r="R590" t="e">
        <f>IF(NOT(#REF!="Indskrevet"),"",IF(E590="",FALSE,AND(NOT(#REF!),VALUE(RIGHT(CONCATENATE(YEAR(E590)),2))=15)))</f>
        <v>#REF!</v>
      </c>
      <c r="S590" t="e">
        <f t="shared" si="75"/>
        <v>#REF!</v>
      </c>
      <c r="T590" t="e">
        <f t="shared" si="76"/>
        <v>#REF!</v>
      </c>
      <c r="U590" s="2" t="e">
        <f t="shared" si="79"/>
        <v>#REF!</v>
      </c>
      <c r="V590" s="2"/>
    </row>
    <row r="591" spans="1:22" x14ac:dyDescent="0.25">
      <c r="A591" t="s">
        <v>499</v>
      </c>
      <c r="B591" t="s">
        <v>500</v>
      </c>
      <c r="C591">
        <v>34.999999999999197</v>
      </c>
      <c r="D591" t="s">
        <v>5290</v>
      </c>
      <c r="E591" s="1">
        <v>42183</v>
      </c>
      <c r="F591" t="s">
        <v>5336</v>
      </c>
      <c r="G591">
        <v>1</v>
      </c>
      <c r="H591" t="s">
        <v>5287</v>
      </c>
      <c r="I591" t="s">
        <v>5326</v>
      </c>
      <c r="J591" t="s">
        <v>5293</v>
      </c>
      <c r="K591" t="b">
        <f>LOOKUP(A591,'[1]UDDATA-1'!B:B,'[1]UDDATA-1'!A:A)&lt;&gt;LOOKUP(A591,'[1]UDDATA-2'!B:B,'[1]UDDATA-2'!A:A)</f>
        <v>0</v>
      </c>
      <c r="L591" t="str">
        <f t="shared" si="72"/>
        <v>Calculus</v>
      </c>
      <c r="M591">
        <f t="shared" si="73"/>
        <v>10</v>
      </c>
      <c r="N591" t="str">
        <f t="shared" si="74"/>
        <v/>
      </c>
      <c r="O591" t="e">
        <f>IF(AND(A591&lt;&gt;A590,#REF!&lt;&gt;""),#REF!,"")</f>
        <v>#REF!</v>
      </c>
      <c r="P591" t="e">
        <f t="shared" si="77"/>
        <v>#REF!</v>
      </c>
      <c r="Q591" s="2" t="e">
        <f t="shared" ca="1" si="78"/>
        <v>#REF!</v>
      </c>
      <c r="R591" t="e">
        <f>IF(NOT(#REF!="Indskrevet"),"",IF(E591="",FALSE,AND(NOT(#REF!),VALUE(RIGHT(CONCATENATE(YEAR(E591)),2))=15)))</f>
        <v>#REF!</v>
      </c>
      <c r="S591" t="e">
        <f t="shared" si="75"/>
        <v>#REF!</v>
      </c>
      <c r="T591" t="e">
        <f t="shared" si="76"/>
        <v>#REF!</v>
      </c>
      <c r="U591" s="2" t="e">
        <f t="shared" si="79"/>
        <v>#REF!</v>
      </c>
      <c r="V591" s="2"/>
    </row>
    <row r="592" spans="1:22" x14ac:dyDescent="0.25">
      <c r="A592" t="s">
        <v>499</v>
      </c>
      <c r="B592" t="s">
        <v>500</v>
      </c>
      <c r="C592">
        <v>34.999999999999197</v>
      </c>
      <c r="D592" t="s">
        <v>5318</v>
      </c>
      <c r="E592" s="1">
        <v>42180</v>
      </c>
      <c r="F592" t="s">
        <v>5337</v>
      </c>
      <c r="G592">
        <v>1</v>
      </c>
      <c r="H592" t="s">
        <v>5307</v>
      </c>
      <c r="I592" t="s">
        <v>5338</v>
      </c>
      <c r="J592" t="s">
        <v>5293</v>
      </c>
      <c r="K592" t="b">
        <f>LOOKUP(A592,'[1]UDDATA-1'!B:B,'[1]UDDATA-1'!A:A)&lt;&gt;LOOKUP(A592,'[1]UDDATA-2'!B:B,'[1]UDDATA-2'!A:A)</f>
        <v>0</v>
      </c>
      <c r="L592" t="str">
        <f t="shared" si="72"/>
        <v>Kredsløbsteori og dynamiske systemer</v>
      </c>
      <c r="M592" t="str">
        <f t="shared" si="73"/>
        <v/>
      </c>
      <c r="N592" t="str">
        <f t="shared" si="74"/>
        <v>U</v>
      </c>
      <c r="O592" t="e">
        <f>IF(AND(A592&lt;&gt;A591,#REF!&lt;&gt;""),#REF!,"")</f>
        <v>#REF!</v>
      </c>
      <c r="P592" t="e">
        <f t="shared" si="77"/>
        <v>#REF!</v>
      </c>
      <c r="Q592" s="2" t="e">
        <f t="shared" ca="1" si="78"/>
        <v>#REF!</v>
      </c>
      <c r="R592" t="e">
        <f>IF(NOT(#REF!="Indskrevet"),"",IF(E592="",FALSE,AND(NOT(#REF!),VALUE(RIGHT(CONCATENATE(YEAR(E592)),2))=15)))</f>
        <v>#REF!</v>
      </c>
      <c r="S592" t="e">
        <f t="shared" si="75"/>
        <v>#REF!</v>
      </c>
      <c r="T592" t="e">
        <f t="shared" si="76"/>
        <v>#REF!</v>
      </c>
      <c r="U592" s="2" t="e">
        <f t="shared" si="79"/>
        <v>#REF!</v>
      </c>
      <c r="V592" s="2"/>
    </row>
    <row r="593" spans="1:22" x14ac:dyDescent="0.25">
      <c r="A593" t="s">
        <v>499</v>
      </c>
      <c r="B593" t="s">
        <v>500</v>
      </c>
      <c r="C593">
        <v>34.999999999999197</v>
      </c>
      <c r="D593" t="s">
        <v>5318</v>
      </c>
      <c r="E593" s="1">
        <v>42248</v>
      </c>
      <c r="F593" t="s">
        <v>5337</v>
      </c>
      <c r="G593">
        <v>2</v>
      </c>
      <c r="H593" t="s">
        <v>5287</v>
      </c>
      <c r="I593" t="s">
        <v>5338</v>
      </c>
      <c r="J593" t="s">
        <v>5299</v>
      </c>
      <c r="K593" t="b">
        <f>LOOKUP(A593,'[1]UDDATA-1'!B:B,'[1]UDDATA-1'!A:A)&lt;&gt;LOOKUP(A593,'[1]UDDATA-2'!B:B,'[1]UDDATA-2'!A:A)</f>
        <v>0</v>
      </c>
      <c r="L593" t="str">
        <f t="shared" si="72"/>
        <v/>
      </c>
      <c r="M593" t="str">
        <f t="shared" si="73"/>
        <v/>
      </c>
      <c r="N593" t="str">
        <f t="shared" si="74"/>
        <v/>
      </c>
      <c r="O593" t="e">
        <f>IF(AND(A593&lt;&gt;A592,#REF!&lt;&gt;""),#REF!,"")</f>
        <v>#REF!</v>
      </c>
      <c r="P593" t="e">
        <f t="shared" si="77"/>
        <v>#REF!</v>
      </c>
      <c r="Q593" s="2" t="e">
        <f t="shared" ca="1" si="78"/>
        <v>#REF!</v>
      </c>
      <c r="R593" t="e">
        <f>IF(NOT(#REF!="Indskrevet"),"",IF(E593="",FALSE,AND(NOT(#REF!),VALUE(RIGHT(CONCATENATE(YEAR(E593)),2))=15)))</f>
        <v>#REF!</v>
      </c>
      <c r="S593" t="e">
        <f t="shared" si="75"/>
        <v>#REF!</v>
      </c>
      <c r="T593" t="e">
        <f t="shared" si="76"/>
        <v>#REF!</v>
      </c>
      <c r="U593" s="2" t="e">
        <f t="shared" si="79"/>
        <v>#REF!</v>
      </c>
      <c r="V593" s="2"/>
    </row>
    <row r="594" spans="1:22" x14ac:dyDescent="0.25">
      <c r="A594" t="s">
        <v>503</v>
      </c>
      <c r="B594" t="s">
        <v>504</v>
      </c>
      <c r="C594">
        <v>119.999999999998</v>
      </c>
      <c r="D594" t="s">
        <v>5296</v>
      </c>
      <c r="E594" s="1">
        <v>41646</v>
      </c>
      <c r="F594" t="s">
        <v>5328</v>
      </c>
      <c r="G594">
        <v>1</v>
      </c>
      <c r="H594" t="s">
        <v>5287</v>
      </c>
      <c r="I594" t="s">
        <v>5324</v>
      </c>
      <c r="J594" t="s">
        <v>5289</v>
      </c>
      <c r="K594" t="b">
        <f>LOOKUP(A594,'[1]UDDATA-1'!B:B,'[1]UDDATA-1'!A:A)&lt;&gt;LOOKUP(A594,'[1]UDDATA-2'!B:B,'[1]UDDATA-2'!A:A)</f>
        <v>0</v>
      </c>
      <c r="L594" t="str">
        <f t="shared" si="72"/>
        <v>Lineær algebra</v>
      </c>
      <c r="M594">
        <f t="shared" si="73"/>
        <v>7</v>
      </c>
      <c r="N594" t="str">
        <f t="shared" si="74"/>
        <v/>
      </c>
      <c r="O594" t="e">
        <f>IF(AND(A594&lt;&gt;A593,#REF!&lt;&gt;""),#REF!,"")</f>
        <v>#REF!</v>
      </c>
      <c r="P594" t="e">
        <f t="shared" si="77"/>
        <v>#REF!</v>
      </c>
      <c r="Q594" s="2" t="e">
        <f t="shared" ca="1" si="78"/>
        <v>#REF!</v>
      </c>
      <c r="R594" t="e">
        <f>IF(NOT(#REF!="Indskrevet"),"",IF(E594="",FALSE,AND(NOT(#REF!),VALUE(RIGHT(CONCATENATE(YEAR(E594)),2))=15)))</f>
        <v>#REF!</v>
      </c>
      <c r="S594" t="e">
        <f t="shared" si="75"/>
        <v>#REF!</v>
      </c>
      <c r="T594" t="e">
        <f t="shared" si="76"/>
        <v>#REF!</v>
      </c>
      <c r="U594" s="2" t="e">
        <f t="shared" si="79"/>
        <v>#REF!</v>
      </c>
      <c r="V594" s="2"/>
    </row>
    <row r="595" spans="1:22" x14ac:dyDescent="0.25">
      <c r="A595" t="s">
        <v>503</v>
      </c>
      <c r="B595" t="s">
        <v>504</v>
      </c>
      <c r="C595">
        <v>119.999999999998</v>
      </c>
      <c r="D595" t="s">
        <v>5300</v>
      </c>
      <c r="E595" s="1">
        <v>41823</v>
      </c>
      <c r="F595" t="s">
        <v>5329</v>
      </c>
      <c r="G595">
        <v>1</v>
      </c>
      <c r="H595" t="s">
        <v>5287</v>
      </c>
      <c r="I595" t="s">
        <v>5330</v>
      </c>
      <c r="J595" t="s">
        <v>5293</v>
      </c>
      <c r="K595" t="b">
        <f>LOOKUP(A595,'[1]UDDATA-1'!B:B,'[1]UDDATA-1'!A:A)&lt;&gt;LOOKUP(A595,'[1]UDDATA-2'!B:B,'[1]UDDATA-2'!A:A)</f>
        <v>0</v>
      </c>
      <c r="L595" t="str">
        <f t="shared" si="72"/>
        <v>Diskret matematik</v>
      </c>
      <c r="M595">
        <f t="shared" si="73"/>
        <v>12</v>
      </c>
      <c r="N595" t="str">
        <f t="shared" si="74"/>
        <v/>
      </c>
      <c r="O595" t="e">
        <f>IF(AND(A595&lt;&gt;A594,#REF!&lt;&gt;""),#REF!,"")</f>
        <v>#REF!</v>
      </c>
      <c r="P595" t="e">
        <f t="shared" si="77"/>
        <v>#REF!</v>
      </c>
      <c r="Q595" s="2" t="e">
        <f t="shared" ca="1" si="78"/>
        <v>#REF!</v>
      </c>
      <c r="R595" t="e">
        <f>IF(NOT(#REF!="Indskrevet"),"",IF(E595="",FALSE,AND(NOT(#REF!),VALUE(RIGHT(CONCATENATE(YEAR(E595)),2))=15)))</f>
        <v>#REF!</v>
      </c>
      <c r="S595" t="e">
        <f t="shared" si="75"/>
        <v>#REF!</v>
      </c>
      <c r="T595" t="e">
        <f t="shared" si="76"/>
        <v>#REF!</v>
      </c>
      <c r="U595" s="2" t="e">
        <f t="shared" si="79"/>
        <v>#REF!</v>
      </c>
      <c r="V595" s="2"/>
    </row>
    <row r="596" spans="1:22" x14ac:dyDescent="0.25">
      <c r="A596" t="s">
        <v>503</v>
      </c>
      <c r="B596" t="s">
        <v>504</v>
      </c>
      <c r="C596">
        <v>119.999999999998</v>
      </c>
      <c r="D596" t="s">
        <v>5317</v>
      </c>
      <c r="E596" s="1">
        <v>41808</v>
      </c>
      <c r="F596" t="s">
        <v>5331</v>
      </c>
      <c r="G596">
        <v>1</v>
      </c>
      <c r="H596" t="s">
        <v>5287</v>
      </c>
      <c r="I596" t="s">
        <v>5332</v>
      </c>
      <c r="J596" t="s">
        <v>5293</v>
      </c>
      <c r="K596" t="b">
        <f>LOOKUP(A596,'[1]UDDATA-1'!B:B,'[1]UDDATA-1'!A:A)&lt;&gt;LOOKUP(A596,'[1]UDDATA-2'!B:B,'[1]UDDATA-2'!A:A)</f>
        <v>0</v>
      </c>
      <c r="L596" t="str">
        <f t="shared" si="72"/>
        <v>Computerarkitektur</v>
      </c>
      <c r="M596">
        <f t="shared" si="73"/>
        <v>4</v>
      </c>
      <c r="N596" t="str">
        <f t="shared" si="74"/>
        <v/>
      </c>
      <c r="O596" t="e">
        <f>IF(AND(A596&lt;&gt;A595,#REF!&lt;&gt;""),#REF!,"")</f>
        <v>#REF!</v>
      </c>
      <c r="P596" t="e">
        <f t="shared" si="77"/>
        <v>#REF!</v>
      </c>
      <c r="Q596" s="2" t="e">
        <f t="shared" ca="1" si="78"/>
        <v>#REF!</v>
      </c>
      <c r="R596" t="e">
        <f>IF(NOT(#REF!="Indskrevet"),"",IF(E596="",FALSE,AND(NOT(#REF!),VALUE(RIGHT(CONCATENATE(YEAR(E596)),2))=15)))</f>
        <v>#REF!</v>
      </c>
      <c r="S596" t="e">
        <f t="shared" si="75"/>
        <v>#REF!</v>
      </c>
      <c r="T596" t="e">
        <f t="shared" si="76"/>
        <v>#REF!</v>
      </c>
      <c r="U596" s="2" t="e">
        <f t="shared" si="79"/>
        <v>#REF!</v>
      </c>
      <c r="V596" s="2"/>
    </row>
    <row r="597" spans="1:22" x14ac:dyDescent="0.25">
      <c r="A597" t="s">
        <v>503</v>
      </c>
      <c r="B597" t="s">
        <v>504</v>
      </c>
      <c r="C597">
        <v>119.999999999998</v>
      </c>
      <c r="D597" t="s">
        <v>5290</v>
      </c>
      <c r="E597" s="1">
        <v>41817</v>
      </c>
      <c r="F597" t="s">
        <v>5333</v>
      </c>
      <c r="G597">
        <v>1</v>
      </c>
      <c r="H597" t="s">
        <v>5287</v>
      </c>
      <c r="I597" t="s">
        <v>5334</v>
      </c>
      <c r="J597" t="s">
        <v>5293</v>
      </c>
      <c r="K597" t="b">
        <f>LOOKUP(A597,'[1]UDDATA-1'!B:B,'[1]UDDATA-1'!A:A)&lt;&gt;LOOKUP(A597,'[1]UDDATA-2'!B:B,'[1]UDDATA-2'!A:A)</f>
        <v>0</v>
      </c>
      <c r="L597" t="str">
        <f t="shared" si="72"/>
        <v>Objektorienteret programmering</v>
      </c>
      <c r="M597">
        <f t="shared" si="73"/>
        <v>10</v>
      </c>
      <c r="N597" t="str">
        <f t="shared" si="74"/>
        <v/>
      </c>
      <c r="O597" t="e">
        <f>IF(AND(A597&lt;&gt;A596,#REF!&lt;&gt;""),#REF!,"")</f>
        <v>#REF!</v>
      </c>
      <c r="P597" t="e">
        <f t="shared" si="77"/>
        <v>#REF!</v>
      </c>
      <c r="Q597" s="2" t="e">
        <f t="shared" ca="1" si="78"/>
        <v>#REF!</v>
      </c>
      <c r="R597" t="e">
        <f>IF(NOT(#REF!="Indskrevet"),"",IF(E597="",FALSE,AND(NOT(#REF!),VALUE(RIGHT(CONCATENATE(YEAR(E597)),2))=15)))</f>
        <v>#REF!</v>
      </c>
      <c r="S597" t="e">
        <f t="shared" si="75"/>
        <v>#REF!</v>
      </c>
      <c r="T597" t="e">
        <f t="shared" si="76"/>
        <v>#REF!</v>
      </c>
      <c r="U597" s="2" t="e">
        <f t="shared" si="79"/>
        <v>#REF!</v>
      </c>
      <c r="V597" s="2"/>
    </row>
    <row r="598" spans="1:22" x14ac:dyDescent="0.25">
      <c r="A598" t="s">
        <v>503</v>
      </c>
      <c r="B598" t="s">
        <v>504</v>
      </c>
      <c r="C598">
        <v>119.999999999998</v>
      </c>
      <c r="D598" t="s">
        <v>5296</v>
      </c>
      <c r="E598" s="1">
        <v>42031</v>
      </c>
      <c r="F598" t="s">
        <v>5339</v>
      </c>
      <c r="G598">
        <v>1</v>
      </c>
      <c r="H598" t="s">
        <v>5287</v>
      </c>
      <c r="I598" t="s">
        <v>5340</v>
      </c>
      <c r="J598" t="s">
        <v>5299</v>
      </c>
      <c r="K598" t="b">
        <f>LOOKUP(A598,'[1]UDDATA-1'!B:B,'[1]UDDATA-1'!A:A)&lt;&gt;LOOKUP(A598,'[1]UDDATA-2'!B:B,'[1]UDDATA-2'!A:A)</f>
        <v>0</v>
      </c>
      <c r="L598" t="str">
        <f t="shared" si="72"/>
        <v>Algoritmik og datastrukturer</v>
      </c>
      <c r="M598">
        <f t="shared" si="73"/>
        <v>7</v>
      </c>
      <c r="N598" t="str">
        <f t="shared" si="74"/>
        <v/>
      </c>
      <c r="O598" t="e">
        <f>IF(AND(A598&lt;&gt;A597,#REF!&lt;&gt;""),#REF!,"")</f>
        <v>#REF!</v>
      </c>
      <c r="P598" t="e">
        <f t="shared" si="77"/>
        <v>#REF!</v>
      </c>
      <c r="Q598" s="2" t="e">
        <f t="shared" ca="1" si="78"/>
        <v>#REF!</v>
      </c>
      <c r="R598" t="e">
        <f>IF(NOT(#REF!="Indskrevet"),"",IF(E598="",FALSE,AND(NOT(#REF!),VALUE(RIGHT(CONCATENATE(YEAR(E598)),2))=15)))</f>
        <v>#REF!</v>
      </c>
      <c r="S598" t="e">
        <f t="shared" si="75"/>
        <v>#REF!</v>
      </c>
      <c r="T598" t="e">
        <f t="shared" si="76"/>
        <v>#REF!</v>
      </c>
      <c r="U598" s="2" t="e">
        <f t="shared" si="79"/>
        <v>#REF!</v>
      </c>
      <c r="V598" s="2"/>
    </row>
    <row r="599" spans="1:22" x14ac:dyDescent="0.25">
      <c r="A599" t="s">
        <v>503</v>
      </c>
      <c r="B599" t="s">
        <v>504</v>
      </c>
      <c r="C599">
        <v>119.999999999998</v>
      </c>
      <c r="D599" t="s">
        <v>5317</v>
      </c>
      <c r="E599" s="1">
        <v>42172</v>
      </c>
      <c r="F599" t="s">
        <v>5341</v>
      </c>
      <c r="G599">
        <v>1</v>
      </c>
      <c r="H599" t="s">
        <v>5287</v>
      </c>
      <c r="I599" t="s">
        <v>5342</v>
      </c>
      <c r="J599" t="s">
        <v>5303</v>
      </c>
      <c r="K599" t="b">
        <f>LOOKUP(A599,'[1]UDDATA-1'!B:B,'[1]UDDATA-1'!A:A)&lt;&gt;LOOKUP(A599,'[1]UDDATA-2'!B:B,'[1]UDDATA-2'!A:A)</f>
        <v>0</v>
      </c>
      <c r="L599" t="str">
        <f t="shared" si="72"/>
        <v>Syntaks og semantik</v>
      </c>
      <c r="M599">
        <f t="shared" si="73"/>
        <v>4</v>
      </c>
      <c r="N599" t="str">
        <f t="shared" si="74"/>
        <v/>
      </c>
      <c r="O599" t="e">
        <f>IF(AND(A599&lt;&gt;A598,#REF!&lt;&gt;""),#REF!,"")</f>
        <v>#REF!</v>
      </c>
      <c r="P599" t="e">
        <f t="shared" si="77"/>
        <v>#REF!</v>
      </c>
      <c r="Q599" s="2" t="e">
        <f t="shared" ca="1" si="78"/>
        <v>#REF!</v>
      </c>
      <c r="R599" t="e">
        <f>IF(NOT(#REF!="Indskrevet"),"",IF(E599="",FALSE,AND(NOT(#REF!),VALUE(RIGHT(CONCATENATE(YEAR(E599)),2))=15)))</f>
        <v>#REF!</v>
      </c>
      <c r="S599" t="e">
        <f t="shared" si="75"/>
        <v>#REF!</v>
      </c>
      <c r="T599" t="e">
        <f t="shared" si="76"/>
        <v>#REF!</v>
      </c>
      <c r="U599" s="2" t="e">
        <f t="shared" si="79"/>
        <v>#REF!</v>
      </c>
      <c r="V599" s="2"/>
    </row>
    <row r="600" spans="1:22" x14ac:dyDescent="0.25">
      <c r="A600" t="s">
        <v>506</v>
      </c>
      <c r="B600" t="s">
        <v>507</v>
      </c>
      <c r="C600">
        <v>179.99999999999599</v>
      </c>
      <c r="D600" t="s">
        <v>5300</v>
      </c>
      <c r="E600" s="1">
        <v>41304</v>
      </c>
      <c r="F600" t="s">
        <v>5335</v>
      </c>
      <c r="G600">
        <v>1</v>
      </c>
      <c r="H600" t="s">
        <v>5287</v>
      </c>
      <c r="I600" t="s">
        <v>5324</v>
      </c>
      <c r="J600" t="s">
        <v>5289</v>
      </c>
      <c r="K600" t="b">
        <f>LOOKUP(A600,'[1]UDDATA-1'!B:B,'[1]UDDATA-1'!A:A)&lt;&gt;LOOKUP(A600,'[1]UDDATA-2'!B:B,'[1]UDDATA-2'!A:A)</f>
        <v>0</v>
      </c>
      <c r="L600" t="str">
        <f t="shared" si="72"/>
        <v>Lineær algebra</v>
      </c>
      <c r="M600">
        <f t="shared" si="73"/>
        <v>12</v>
      </c>
      <c r="N600" t="str">
        <f t="shared" si="74"/>
        <v/>
      </c>
      <c r="O600" t="e">
        <f>IF(AND(A600&lt;&gt;A599,#REF!&lt;&gt;""),#REF!,"")</f>
        <v>#REF!</v>
      </c>
      <c r="P600" t="e">
        <f t="shared" si="77"/>
        <v>#REF!</v>
      </c>
      <c r="Q600" s="2" t="e">
        <f t="shared" ca="1" si="78"/>
        <v>#REF!</v>
      </c>
      <c r="R600" t="e">
        <f>IF(NOT(#REF!="Indskrevet"),"",IF(E600="",FALSE,AND(NOT(#REF!),VALUE(RIGHT(CONCATENATE(YEAR(E600)),2))=15)))</f>
        <v>#REF!</v>
      </c>
      <c r="S600" t="e">
        <f t="shared" si="75"/>
        <v>#REF!</v>
      </c>
      <c r="T600" t="e">
        <f t="shared" si="76"/>
        <v>#REF!</v>
      </c>
      <c r="U600" s="2" t="e">
        <f t="shared" si="79"/>
        <v>#REF!</v>
      </c>
      <c r="V600" s="2"/>
    </row>
    <row r="601" spans="1:22" x14ac:dyDescent="0.25">
      <c r="A601" t="s">
        <v>506</v>
      </c>
      <c r="B601" t="s">
        <v>507</v>
      </c>
      <c r="C601">
        <v>179.99999999999599</v>
      </c>
      <c r="D601" t="s">
        <v>5296</v>
      </c>
      <c r="E601" s="1">
        <v>41460</v>
      </c>
      <c r="F601" t="s">
        <v>5336</v>
      </c>
      <c r="G601">
        <v>1</v>
      </c>
      <c r="H601" t="s">
        <v>5287</v>
      </c>
      <c r="I601" t="s">
        <v>5326</v>
      </c>
      <c r="J601" t="s">
        <v>5293</v>
      </c>
      <c r="K601" t="b">
        <f>LOOKUP(A601,'[1]UDDATA-1'!B:B,'[1]UDDATA-1'!A:A)&lt;&gt;LOOKUP(A601,'[1]UDDATA-2'!B:B,'[1]UDDATA-2'!A:A)</f>
        <v>0</v>
      </c>
      <c r="L601" t="str">
        <f t="shared" si="72"/>
        <v>Calculus</v>
      </c>
      <c r="M601">
        <f t="shared" si="73"/>
        <v>7</v>
      </c>
      <c r="N601" t="str">
        <f t="shared" si="74"/>
        <v/>
      </c>
      <c r="O601" t="e">
        <f>IF(AND(A601&lt;&gt;A600,#REF!&lt;&gt;""),#REF!,"")</f>
        <v>#REF!</v>
      </c>
      <c r="P601" t="e">
        <f t="shared" si="77"/>
        <v>#REF!</v>
      </c>
      <c r="Q601" s="2" t="e">
        <f t="shared" ca="1" si="78"/>
        <v>#REF!</v>
      </c>
      <c r="R601" t="e">
        <f>IF(NOT(#REF!="Indskrevet"),"",IF(E601="",FALSE,AND(NOT(#REF!),VALUE(RIGHT(CONCATENATE(YEAR(E601)),2))=15)))</f>
        <v>#REF!</v>
      </c>
      <c r="S601" t="e">
        <f t="shared" si="75"/>
        <v>#REF!</v>
      </c>
      <c r="T601" t="e">
        <f t="shared" si="76"/>
        <v>#REF!</v>
      </c>
      <c r="U601" s="2" t="e">
        <f t="shared" si="79"/>
        <v>#REF!</v>
      </c>
      <c r="V601" s="2"/>
    </row>
    <row r="602" spans="1:22" x14ac:dyDescent="0.25">
      <c r="A602" t="s">
        <v>506</v>
      </c>
      <c r="B602" t="s">
        <v>507</v>
      </c>
      <c r="C602">
        <v>179.99999999999599</v>
      </c>
      <c r="D602" t="s">
        <v>5300</v>
      </c>
      <c r="E602" s="1">
        <v>41452</v>
      </c>
      <c r="F602" t="s">
        <v>5337</v>
      </c>
      <c r="G602">
        <v>1</v>
      </c>
      <c r="H602" t="s">
        <v>5287</v>
      </c>
      <c r="I602" t="s">
        <v>5338</v>
      </c>
      <c r="J602" t="s">
        <v>5293</v>
      </c>
      <c r="K602" t="b">
        <f>LOOKUP(A602,'[1]UDDATA-1'!B:B,'[1]UDDATA-1'!A:A)&lt;&gt;LOOKUP(A602,'[1]UDDATA-2'!B:B,'[1]UDDATA-2'!A:A)</f>
        <v>0</v>
      </c>
      <c r="L602" t="str">
        <f t="shared" si="72"/>
        <v>Kredsløbsteori og dynamiske systemer</v>
      </c>
      <c r="M602">
        <f t="shared" si="73"/>
        <v>12</v>
      </c>
      <c r="N602" t="str">
        <f t="shared" si="74"/>
        <v/>
      </c>
      <c r="O602" t="e">
        <f>IF(AND(A602&lt;&gt;A601,#REF!&lt;&gt;""),#REF!,"")</f>
        <v>#REF!</v>
      </c>
      <c r="P602" t="e">
        <f t="shared" si="77"/>
        <v>#REF!</v>
      </c>
      <c r="Q602" s="2" t="e">
        <f t="shared" ca="1" si="78"/>
        <v>#REF!</v>
      </c>
      <c r="R602" t="e">
        <f>IF(NOT(#REF!="Indskrevet"),"",IF(E602="",FALSE,AND(NOT(#REF!),VALUE(RIGHT(CONCATENATE(YEAR(E602)),2))=15)))</f>
        <v>#REF!</v>
      </c>
      <c r="S602" t="e">
        <f t="shared" si="75"/>
        <v>#REF!</v>
      </c>
      <c r="T602" t="e">
        <f t="shared" si="76"/>
        <v>#REF!</v>
      </c>
      <c r="U602" s="2" t="e">
        <f t="shared" si="79"/>
        <v>#REF!</v>
      </c>
      <c r="V602" s="2"/>
    </row>
    <row r="603" spans="1:22" x14ac:dyDescent="0.25">
      <c r="A603" t="s">
        <v>506</v>
      </c>
      <c r="B603" t="s">
        <v>507</v>
      </c>
      <c r="C603">
        <v>179.99999999999599</v>
      </c>
      <c r="D603" t="s">
        <v>5285</v>
      </c>
      <c r="E603" s="1">
        <v>41656</v>
      </c>
      <c r="F603" t="s">
        <v>5319</v>
      </c>
      <c r="G603">
        <v>1</v>
      </c>
      <c r="H603" t="s">
        <v>5287</v>
      </c>
      <c r="I603" t="s">
        <v>5320</v>
      </c>
      <c r="J603" t="s">
        <v>5299</v>
      </c>
      <c r="K603" t="b">
        <f>LOOKUP(A603,'[1]UDDATA-1'!B:B,'[1]UDDATA-1'!A:A)&lt;&gt;LOOKUP(A603,'[1]UDDATA-2'!B:B,'[1]UDDATA-2'!A:A)</f>
        <v>0</v>
      </c>
      <c r="L603" t="str">
        <f t="shared" si="72"/>
        <v>Beregningsteknik inden for elektronikområdet 1</v>
      </c>
      <c r="M603">
        <f t="shared" si="73"/>
        <v>2</v>
      </c>
      <c r="N603" t="str">
        <f t="shared" si="74"/>
        <v/>
      </c>
      <c r="O603" t="e">
        <f>IF(AND(A603&lt;&gt;A602,#REF!&lt;&gt;""),#REF!,"")</f>
        <v>#REF!</v>
      </c>
      <c r="P603" t="e">
        <f t="shared" si="77"/>
        <v>#REF!</v>
      </c>
      <c r="Q603" s="2" t="e">
        <f t="shared" ca="1" si="78"/>
        <v>#REF!</v>
      </c>
      <c r="R603" t="e">
        <f>IF(NOT(#REF!="Indskrevet"),"",IF(E603="",FALSE,AND(NOT(#REF!),VALUE(RIGHT(CONCATENATE(YEAR(E603)),2))=15)))</f>
        <v>#REF!</v>
      </c>
      <c r="S603" t="e">
        <f t="shared" si="75"/>
        <v>#REF!</v>
      </c>
      <c r="T603" t="e">
        <f t="shared" si="76"/>
        <v>#REF!</v>
      </c>
      <c r="U603" s="2" t="e">
        <f t="shared" si="79"/>
        <v>#REF!</v>
      </c>
      <c r="V603" s="2"/>
    </row>
    <row r="604" spans="1:22" x14ac:dyDescent="0.25">
      <c r="A604" t="s">
        <v>506</v>
      </c>
      <c r="B604" t="s">
        <v>507</v>
      </c>
      <c r="C604">
        <v>179.99999999999599</v>
      </c>
      <c r="D604" t="s">
        <v>5317</v>
      </c>
      <c r="E604" s="1">
        <v>41808</v>
      </c>
      <c r="F604" t="s">
        <v>5321</v>
      </c>
      <c r="G604">
        <v>1</v>
      </c>
      <c r="H604" t="s">
        <v>5287</v>
      </c>
      <c r="I604" t="s">
        <v>5322</v>
      </c>
      <c r="J604" t="s">
        <v>5303</v>
      </c>
      <c r="K604" t="b">
        <f>LOOKUP(A604,'[1]UDDATA-1'!B:B,'[1]UDDATA-1'!A:A)&lt;&gt;LOOKUP(A604,'[1]UDDATA-2'!B:B,'[1]UDDATA-2'!A:A)</f>
        <v>0</v>
      </c>
      <c r="L604" t="str">
        <f t="shared" si="72"/>
        <v>Beregningsteknik inden for elektronik</v>
      </c>
      <c r="M604">
        <f t="shared" si="73"/>
        <v>4</v>
      </c>
      <c r="N604" t="str">
        <f t="shared" si="74"/>
        <v/>
      </c>
      <c r="O604" t="e">
        <f>IF(AND(A604&lt;&gt;A603,#REF!&lt;&gt;""),#REF!,"")</f>
        <v>#REF!</v>
      </c>
      <c r="P604" t="e">
        <f t="shared" si="77"/>
        <v>#REF!</v>
      </c>
      <c r="Q604" s="2" t="e">
        <f t="shared" ca="1" si="78"/>
        <v>#REF!</v>
      </c>
      <c r="R604" t="e">
        <f>IF(NOT(#REF!="Indskrevet"),"",IF(E604="",FALSE,AND(NOT(#REF!),VALUE(RIGHT(CONCATENATE(YEAR(E604)),2))=15)))</f>
        <v>#REF!</v>
      </c>
      <c r="S604" t="e">
        <f t="shared" si="75"/>
        <v>#REF!</v>
      </c>
      <c r="T604" t="e">
        <f t="shared" si="76"/>
        <v>#REF!</v>
      </c>
      <c r="U604" s="2" t="e">
        <f t="shared" si="79"/>
        <v>#REF!</v>
      </c>
      <c r="V604" s="2"/>
    </row>
    <row r="605" spans="1:22" x14ac:dyDescent="0.25">
      <c r="A605" t="s">
        <v>509</v>
      </c>
      <c r="B605" t="s">
        <v>510</v>
      </c>
      <c r="C605">
        <v>24.999999999999599</v>
      </c>
      <c r="K605" t="b">
        <f>LOOKUP(A605,'[1]UDDATA-1'!B:B,'[1]UDDATA-1'!A:A)&lt;&gt;LOOKUP(A605,'[1]UDDATA-2'!B:B,'[1]UDDATA-2'!A:A)</f>
        <v>0</v>
      </c>
      <c r="L605" t="str">
        <f t="shared" si="72"/>
        <v/>
      </c>
      <c r="M605" t="str">
        <f t="shared" si="73"/>
        <v/>
      </c>
      <c r="N605" t="str">
        <f t="shared" si="74"/>
        <v/>
      </c>
      <c r="O605" t="e">
        <f>IF(AND(A605&lt;&gt;A604,#REF!&lt;&gt;""),#REF!,"")</f>
        <v>#REF!</v>
      </c>
      <c r="P605" t="e">
        <f t="shared" si="77"/>
        <v>#REF!</v>
      </c>
      <c r="Q605" s="2" t="e">
        <f t="shared" ca="1" si="78"/>
        <v>#REF!</v>
      </c>
      <c r="R605" t="e">
        <f>IF(NOT(#REF!="Indskrevet"),"",IF(E605="",FALSE,AND(NOT(#REF!),VALUE(RIGHT(CONCATENATE(YEAR(E605)),2))=15)))</f>
        <v>#REF!</v>
      </c>
      <c r="S605" t="e">
        <f t="shared" si="75"/>
        <v>#REF!</v>
      </c>
      <c r="T605" t="e">
        <f t="shared" si="76"/>
        <v>#REF!</v>
      </c>
      <c r="U605" s="2" t="e">
        <f t="shared" si="79"/>
        <v>#REF!</v>
      </c>
      <c r="V605" s="2"/>
    </row>
    <row r="606" spans="1:22" x14ac:dyDescent="0.25">
      <c r="A606" t="s">
        <v>512</v>
      </c>
      <c r="B606" t="s">
        <v>513</v>
      </c>
      <c r="C606">
        <v>59.999999999998799</v>
      </c>
      <c r="D606" t="s">
        <v>5285</v>
      </c>
      <c r="E606" s="1">
        <v>42018</v>
      </c>
      <c r="F606" t="s">
        <v>5349</v>
      </c>
      <c r="G606">
        <v>1</v>
      </c>
      <c r="H606" t="s">
        <v>5287</v>
      </c>
      <c r="I606" t="s">
        <v>5350</v>
      </c>
      <c r="J606" t="s">
        <v>5289</v>
      </c>
      <c r="K606" t="b">
        <f>LOOKUP(A606,'[1]UDDATA-1'!B:B,'[1]UDDATA-1'!A:A)&lt;&gt;LOOKUP(A606,'[1]UDDATA-2'!B:B,'[1]UDDATA-2'!A:A)</f>
        <v>0</v>
      </c>
      <c r="L606" t="str">
        <f t="shared" si="72"/>
        <v>Objektorienteret programmering 1</v>
      </c>
      <c r="M606">
        <f t="shared" si="73"/>
        <v>2</v>
      </c>
      <c r="N606" t="str">
        <f t="shared" si="74"/>
        <v/>
      </c>
      <c r="O606" t="e">
        <f>IF(AND(A606&lt;&gt;A605,#REF!&lt;&gt;""),#REF!,"")</f>
        <v>#REF!</v>
      </c>
      <c r="P606" t="e">
        <f t="shared" si="77"/>
        <v>#REF!</v>
      </c>
      <c r="Q606" s="2" t="e">
        <f t="shared" ca="1" si="78"/>
        <v>#REF!</v>
      </c>
      <c r="R606" t="e">
        <f>IF(NOT(#REF!="Indskrevet"),"",IF(E606="",FALSE,AND(NOT(#REF!),VALUE(RIGHT(CONCATENATE(YEAR(E606)),2))=15)))</f>
        <v>#REF!</v>
      </c>
      <c r="S606" t="e">
        <f t="shared" si="75"/>
        <v>#REF!</v>
      </c>
      <c r="T606" t="e">
        <f t="shared" si="76"/>
        <v>#REF!</v>
      </c>
      <c r="U606" s="2" t="e">
        <f t="shared" si="79"/>
        <v>#REF!</v>
      </c>
      <c r="V606" s="2"/>
    </row>
    <row r="607" spans="1:22" x14ac:dyDescent="0.25">
      <c r="A607" t="s">
        <v>512</v>
      </c>
      <c r="B607" t="s">
        <v>513</v>
      </c>
      <c r="C607">
        <v>59.999999999998799</v>
      </c>
      <c r="D607" t="s">
        <v>5306</v>
      </c>
      <c r="E607" s="1">
        <v>42030</v>
      </c>
      <c r="F607" t="s">
        <v>5351</v>
      </c>
      <c r="G607">
        <v>1</v>
      </c>
      <c r="H607" t="s">
        <v>5307</v>
      </c>
      <c r="I607" t="s">
        <v>5324</v>
      </c>
      <c r="J607" t="s">
        <v>5289</v>
      </c>
      <c r="K607" t="b">
        <f>LOOKUP(A607,'[1]UDDATA-1'!B:B,'[1]UDDATA-1'!A:A)&lt;&gt;LOOKUP(A607,'[1]UDDATA-2'!B:B,'[1]UDDATA-2'!A:A)</f>
        <v>0</v>
      </c>
      <c r="L607" t="str">
        <f t="shared" si="72"/>
        <v>Lineær algebra</v>
      </c>
      <c r="M607">
        <f t="shared" si="73"/>
        <v>0</v>
      </c>
      <c r="N607" t="str">
        <f t="shared" si="74"/>
        <v/>
      </c>
      <c r="O607" t="e">
        <f>IF(AND(A607&lt;&gt;A606,#REF!&lt;&gt;""),#REF!,"")</f>
        <v>#REF!</v>
      </c>
      <c r="P607" t="e">
        <f t="shared" si="77"/>
        <v>#REF!</v>
      </c>
      <c r="Q607" s="2" t="e">
        <f t="shared" ca="1" si="78"/>
        <v>#REF!</v>
      </c>
      <c r="R607" t="e">
        <f>IF(NOT(#REF!="Indskrevet"),"",IF(E607="",FALSE,AND(NOT(#REF!),VALUE(RIGHT(CONCATENATE(YEAR(E607)),2))=15)))</f>
        <v>#REF!</v>
      </c>
      <c r="S607" t="e">
        <f t="shared" si="75"/>
        <v>#REF!</v>
      </c>
      <c r="T607" t="e">
        <f t="shared" si="76"/>
        <v>#REF!</v>
      </c>
      <c r="U607" s="2" t="e">
        <f t="shared" si="79"/>
        <v>#REF!</v>
      </c>
      <c r="V607" s="2"/>
    </row>
    <row r="608" spans="1:22" x14ac:dyDescent="0.25">
      <c r="A608" t="s">
        <v>512</v>
      </c>
      <c r="B608" t="s">
        <v>513</v>
      </c>
      <c r="C608">
        <v>59.999999999998799</v>
      </c>
      <c r="D608" t="s">
        <v>5285</v>
      </c>
      <c r="E608" s="1">
        <v>42059</v>
      </c>
      <c r="F608" t="s">
        <v>5351</v>
      </c>
      <c r="G608">
        <v>2</v>
      </c>
      <c r="H608" t="s">
        <v>5287</v>
      </c>
      <c r="I608" t="s">
        <v>5324</v>
      </c>
      <c r="J608" t="s">
        <v>5289</v>
      </c>
      <c r="K608" t="b">
        <f>LOOKUP(A608,'[1]UDDATA-1'!B:B,'[1]UDDATA-1'!A:A)&lt;&gt;LOOKUP(A608,'[1]UDDATA-2'!B:B,'[1]UDDATA-2'!A:A)</f>
        <v>0</v>
      </c>
      <c r="L608" t="str">
        <f t="shared" si="72"/>
        <v/>
      </c>
      <c r="M608" t="str">
        <f t="shared" si="73"/>
        <v/>
      </c>
      <c r="N608" t="str">
        <f t="shared" si="74"/>
        <v/>
      </c>
      <c r="O608" t="e">
        <f>IF(AND(A608&lt;&gt;A607,#REF!&lt;&gt;""),#REF!,"")</f>
        <v>#REF!</v>
      </c>
      <c r="P608" t="e">
        <f t="shared" si="77"/>
        <v>#REF!</v>
      </c>
      <c r="Q608" s="2" t="e">
        <f t="shared" ca="1" si="78"/>
        <v>#REF!</v>
      </c>
      <c r="R608" t="e">
        <f>IF(NOT(#REF!="Indskrevet"),"",IF(E608="",FALSE,AND(NOT(#REF!),VALUE(RIGHT(CONCATENATE(YEAR(E608)),2))=15)))</f>
        <v>#REF!</v>
      </c>
      <c r="S608" t="e">
        <f t="shared" si="75"/>
        <v>#REF!</v>
      </c>
      <c r="T608" t="e">
        <f t="shared" si="76"/>
        <v>#REF!</v>
      </c>
      <c r="U608" s="2" t="e">
        <f t="shared" si="79"/>
        <v>#REF!</v>
      </c>
      <c r="V608" s="2"/>
    </row>
    <row r="609" spans="1:22" x14ac:dyDescent="0.25">
      <c r="A609" t="s">
        <v>512</v>
      </c>
      <c r="B609" t="s">
        <v>513</v>
      </c>
      <c r="C609">
        <v>59.999999999998799</v>
      </c>
      <c r="D609" t="s">
        <v>5317</v>
      </c>
      <c r="E609" s="1">
        <v>42180</v>
      </c>
      <c r="F609" t="s">
        <v>5352</v>
      </c>
      <c r="G609">
        <v>1</v>
      </c>
      <c r="H609" t="s">
        <v>5287</v>
      </c>
      <c r="I609" t="s">
        <v>5353</v>
      </c>
      <c r="J609" t="s">
        <v>5293</v>
      </c>
      <c r="K609" t="b">
        <f>LOOKUP(A609,'[1]UDDATA-1'!B:B,'[1]UDDATA-1'!A:A)&lt;&gt;LOOKUP(A609,'[1]UDDATA-2'!B:B,'[1]UDDATA-2'!A:A)</f>
        <v>0</v>
      </c>
      <c r="L609" t="str">
        <f t="shared" si="72"/>
        <v>Objektorienteret programmering 2</v>
      </c>
      <c r="M609">
        <f t="shared" si="73"/>
        <v>4</v>
      </c>
      <c r="N609" t="str">
        <f t="shared" si="74"/>
        <v/>
      </c>
      <c r="O609" t="e">
        <f>IF(AND(A609&lt;&gt;A608,#REF!&lt;&gt;""),#REF!,"")</f>
        <v>#REF!</v>
      </c>
      <c r="P609" t="e">
        <f t="shared" si="77"/>
        <v>#REF!</v>
      </c>
      <c r="Q609" s="2" t="e">
        <f t="shared" ca="1" si="78"/>
        <v>#REF!</v>
      </c>
      <c r="R609" t="e">
        <f>IF(NOT(#REF!="Indskrevet"),"",IF(E609="",FALSE,AND(NOT(#REF!),VALUE(RIGHT(CONCATENATE(YEAR(E609)),2))=15)))</f>
        <v>#REF!</v>
      </c>
      <c r="S609" t="e">
        <f t="shared" si="75"/>
        <v>#REF!</v>
      </c>
      <c r="T609" t="e">
        <f t="shared" si="76"/>
        <v>#REF!</v>
      </c>
      <c r="U609" s="2" t="e">
        <f t="shared" si="79"/>
        <v>#REF!</v>
      </c>
      <c r="V609" s="2"/>
    </row>
    <row r="610" spans="1:22" x14ac:dyDescent="0.25">
      <c r="A610" t="s">
        <v>512</v>
      </c>
      <c r="B610" t="s">
        <v>513</v>
      </c>
      <c r="C610">
        <v>59.999999999998799</v>
      </c>
      <c r="D610" t="s">
        <v>5306</v>
      </c>
      <c r="E610" s="1">
        <v>42191</v>
      </c>
      <c r="F610" t="s">
        <v>5354</v>
      </c>
      <c r="G610">
        <v>1</v>
      </c>
      <c r="H610" t="s">
        <v>5307</v>
      </c>
      <c r="I610" t="s">
        <v>5330</v>
      </c>
      <c r="J610" t="s">
        <v>5293</v>
      </c>
      <c r="K610" t="b">
        <f>LOOKUP(A610,'[1]UDDATA-1'!B:B,'[1]UDDATA-1'!A:A)&lt;&gt;LOOKUP(A610,'[1]UDDATA-2'!B:B,'[1]UDDATA-2'!A:A)</f>
        <v>0</v>
      </c>
      <c r="L610" t="str">
        <f t="shared" si="72"/>
        <v>Diskret matematik</v>
      </c>
      <c r="M610">
        <f t="shared" si="73"/>
        <v>0</v>
      </c>
      <c r="N610" t="str">
        <f t="shared" si="74"/>
        <v/>
      </c>
      <c r="O610" t="e">
        <f>IF(AND(A610&lt;&gt;A609,#REF!&lt;&gt;""),#REF!,"")</f>
        <v>#REF!</v>
      </c>
      <c r="P610" t="e">
        <f t="shared" si="77"/>
        <v>#REF!</v>
      </c>
      <c r="Q610" s="2" t="e">
        <f t="shared" ca="1" si="78"/>
        <v>#REF!</v>
      </c>
      <c r="R610" t="e">
        <f>IF(NOT(#REF!="Indskrevet"),"",IF(E610="",FALSE,AND(NOT(#REF!),VALUE(RIGHT(CONCATENATE(YEAR(E610)),2))=15)))</f>
        <v>#REF!</v>
      </c>
      <c r="S610" t="e">
        <f t="shared" si="75"/>
        <v>#REF!</v>
      </c>
      <c r="T610" t="e">
        <f t="shared" si="76"/>
        <v>#REF!</v>
      </c>
      <c r="U610" s="2" t="e">
        <f t="shared" si="79"/>
        <v>#REF!</v>
      </c>
      <c r="V610" s="2"/>
    </row>
    <row r="611" spans="1:22" x14ac:dyDescent="0.25">
      <c r="A611" t="s">
        <v>512</v>
      </c>
      <c r="B611" t="s">
        <v>513</v>
      </c>
      <c r="C611">
        <v>59.999999999998799</v>
      </c>
      <c r="D611" t="s">
        <v>5285</v>
      </c>
      <c r="E611" s="1">
        <v>42256</v>
      </c>
      <c r="F611" t="s">
        <v>5354</v>
      </c>
      <c r="G611">
        <v>2</v>
      </c>
      <c r="H611" t="s">
        <v>5287</v>
      </c>
      <c r="I611" t="s">
        <v>5330</v>
      </c>
      <c r="J611" t="s">
        <v>5299</v>
      </c>
      <c r="K611" t="b">
        <f>LOOKUP(A611,'[1]UDDATA-1'!B:B,'[1]UDDATA-1'!A:A)&lt;&gt;LOOKUP(A611,'[1]UDDATA-2'!B:B,'[1]UDDATA-2'!A:A)</f>
        <v>0</v>
      </c>
      <c r="L611" t="str">
        <f t="shared" si="72"/>
        <v/>
      </c>
      <c r="M611" t="str">
        <f t="shared" si="73"/>
        <v/>
      </c>
      <c r="N611" t="str">
        <f t="shared" si="74"/>
        <v/>
      </c>
      <c r="O611" t="e">
        <f>IF(AND(A611&lt;&gt;A610,#REF!&lt;&gt;""),#REF!,"")</f>
        <v>#REF!</v>
      </c>
      <c r="P611" t="e">
        <f t="shared" si="77"/>
        <v>#REF!</v>
      </c>
      <c r="Q611" s="2" t="e">
        <f t="shared" ca="1" si="78"/>
        <v>#REF!</v>
      </c>
      <c r="R611" t="e">
        <f>IF(NOT(#REF!="Indskrevet"),"",IF(E611="",FALSE,AND(NOT(#REF!),VALUE(RIGHT(CONCATENATE(YEAR(E611)),2))=15)))</f>
        <v>#REF!</v>
      </c>
      <c r="S611" t="e">
        <f t="shared" si="75"/>
        <v>#REF!</v>
      </c>
      <c r="T611" t="e">
        <f t="shared" si="76"/>
        <v>#REF!</v>
      </c>
      <c r="U611" s="2" t="e">
        <f t="shared" si="79"/>
        <v>#REF!</v>
      </c>
      <c r="V611" s="2"/>
    </row>
    <row r="612" spans="1:22" x14ac:dyDescent="0.25">
      <c r="A612" t="s">
        <v>514</v>
      </c>
      <c r="B612" t="s">
        <v>515</v>
      </c>
      <c r="C612">
        <v>4.9999999999998002</v>
      </c>
      <c r="K612" t="b">
        <f>LOOKUP(A612,'[1]UDDATA-1'!B:B,'[1]UDDATA-1'!A:A)&lt;&gt;LOOKUP(A612,'[1]UDDATA-2'!B:B,'[1]UDDATA-2'!A:A)</f>
        <v>0</v>
      </c>
      <c r="L612" t="str">
        <f t="shared" si="72"/>
        <v/>
      </c>
      <c r="M612" t="str">
        <f t="shared" si="73"/>
        <v/>
      </c>
      <c r="N612" t="str">
        <f t="shared" si="74"/>
        <v/>
      </c>
      <c r="O612" t="e">
        <f>IF(AND(A612&lt;&gt;A611,#REF!&lt;&gt;""),#REF!,"")</f>
        <v>#REF!</v>
      </c>
      <c r="P612" t="e">
        <f t="shared" si="77"/>
        <v>#REF!</v>
      </c>
      <c r="Q612" s="2" t="e">
        <f t="shared" ca="1" si="78"/>
        <v>#REF!</v>
      </c>
      <c r="R612" t="e">
        <f>IF(NOT(#REF!="Indskrevet"),"",IF(E612="",FALSE,AND(NOT(#REF!),VALUE(RIGHT(CONCATENATE(YEAR(E612)),2))=15)))</f>
        <v>#REF!</v>
      </c>
      <c r="S612" t="e">
        <f t="shared" si="75"/>
        <v>#REF!</v>
      </c>
      <c r="T612" t="e">
        <f t="shared" si="76"/>
        <v>#REF!</v>
      </c>
      <c r="U612" s="2" t="e">
        <f t="shared" si="79"/>
        <v>#REF!</v>
      </c>
      <c r="V612" s="2"/>
    </row>
    <row r="613" spans="1:22" x14ac:dyDescent="0.25">
      <c r="A613" t="s">
        <v>518</v>
      </c>
      <c r="B613" t="s">
        <v>519</v>
      </c>
      <c r="C613">
        <v>119.999999999998</v>
      </c>
      <c r="D613" t="s">
        <v>5290</v>
      </c>
      <c r="E613" s="1">
        <v>41646</v>
      </c>
      <c r="F613" t="s">
        <v>5328</v>
      </c>
      <c r="G613">
        <v>1</v>
      </c>
      <c r="H613" t="s">
        <v>5287</v>
      </c>
      <c r="I613" t="s">
        <v>5324</v>
      </c>
      <c r="J613" t="s">
        <v>5289</v>
      </c>
      <c r="K613" t="b">
        <f>LOOKUP(A613,'[1]UDDATA-1'!B:B,'[1]UDDATA-1'!A:A)&lt;&gt;LOOKUP(A613,'[1]UDDATA-2'!B:B,'[1]UDDATA-2'!A:A)</f>
        <v>0</v>
      </c>
      <c r="L613" t="str">
        <f t="shared" si="72"/>
        <v>Lineær algebra</v>
      </c>
      <c r="M613">
        <f t="shared" si="73"/>
        <v>10</v>
      </c>
      <c r="N613" t="str">
        <f t="shared" si="74"/>
        <v/>
      </c>
      <c r="O613" t="e">
        <f>IF(AND(A613&lt;&gt;A612,#REF!&lt;&gt;""),#REF!,"")</f>
        <v>#REF!</v>
      </c>
      <c r="P613" t="e">
        <f t="shared" si="77"/>
        <v>#REF!</v>
      </c>
      <c r="Q613" s="2" t="e">
        <f t="shared" ca="1" si="78"/>
        <v>#REF!</v>
      </c>
      <c r="R613" t="e">
        <f>IF(NOT(#REF!="Indskrevet"),"",IF(E613="",FALSE,AND(NOT(#REF!),VALUE(RIGHT(CONCATENATE(YEAR(E613)),2))=15)))</f>
        <v>#REF!</v>
      </c>
      <c r="S613" t="e">
        <f t="shared" si="75"/>
        <v>#REF!</v>
      </c>
      <c r="T613" t="e">
        <f t="shared" si="76"/>
        <v>#REF!</v>
      </c>
      <c r="U613" s="2" t="e">
        <f t="shared" si="79"/>
        <v>#REF!</v>
      </c>
      <c r="V613" s="2"/>
    </row>
    <row r="614" spans="1:22" x14ac:dyDescent="0.25">
      <c r="A614" t="s">
        <v>518</v>
      </c>
      <c r="B614" t="s">
        <v>519</v>
      </c>
      <c r="C614">
        <v>119.999999999998</v>
      </c>
      <c r="D614" t="s">
        <v>5296</v>
      </c>
      <c r="E614" s="1">
        <v>41823</v>
      </c>
      <c r="F614" t="s">
        <v>5329</v>
      </c>
      <c r="G614">
        <v>1</v>
      </c>
      <c r="H614" t="s">
        <v>5287</v>
      </c>
      <c r="I614" t="s">
        <v>5330</v>
      </c>
      <c r="J614" t="s">
        <v>5293</v>
      </c>
      <c r="K614" t="b">
        <f>LOOKUP(A614,'[1]UDDATA-1'!B:B,'[1]UDDATA-1'!A:A)&lt;&gt;LOOKUP(A614,'[1]UDDATA-2'!B:B,'[1]UDDATA-2'!A:A)</f>
        <v>0</v>
      </c>
      <c r="L614" t="str">
        <f t="shared" si="72"/>
        <v>Diskret matematik</v>
      </c>
      <c r="M614">
        <f t="shared" si="73"/>
        <v>7</v>
      </c>
      <c r="N614" t="str">
        <f t="shared" si="74"/>
        <v/>
      </c>
      <c r="O614" t="e">
        <f>IF(AND(A614&lt;&gt;A613,#REF!&lt;&gt;""),#REF!,"")</f>
        <v>#REF!</v>
      </c>
      <c r="P614" t="e">
        <f t="shared" si="77"/>
        <v>#REF!</v>
      </c>
      <c r="Q614" s="2" t="e">
        <f t="shared" ca="1" si="78"/>
        <v>#REF!</v>
      </c>
      <c r="R614" t="e">
        <f>IF(NOT(#REF!="Indskrevet"),"",IF(E614="",FALSE,AND(NOT(#REF!),VALUE(RIGHT(CONCATENATE(YEAR(E614)),2))=15)))</f>
        <v>#REF!</v>
      </c>
      <c r="S614" t="e">
        <f t="shared" si="75"/>
        <v>#REF!</v>
      </c>
      <c r="T614" t="e">
        <f t="shared" si="76"/>
        <v>#REF!</v>
      </c>
      <c r="U614" s="2" t="e">
        <f t="shared" si="79"/>
        <v>#REF!</v>
      </c>
      <c r="V614" s="2"/>
    </row>
    <row r="615" spans="1:22" x14ac:dyDescent="0.25">
      <c r="A615" t="s">
        <v>518</v>
      </c>
      <c r="B615" t="s">
        <v>519</v>
      </c>
      <c r="C615">
        <v>119.999999999998</v>
      </c>
      <c r="D615" t="s">
        <v>5300</v>
      </c>
      <c r="E615" s="1">
        <v>41810</v>
      </c>
      <c r="F615" t="s">
        <v>5331</v>
      </c>
      <c r="G615">
        <v>1</v>
      </c>
      <c r="H615" t="s">
        <v>5287</v>
      </c>
      <c r="I615" t="s">
        <v>5332</v>
      </c>
      <c r="J615" t="s">
        <v>5293</v>
      </c>
      <c r="K615" t="b">
        <f>LOOKUP(A615,'[1]UDDATA-1'!B:B,'[1]UDDATA-1'!A:A)&lt;&gt;LOOKUP(A615,'[1]UDDATA-2'!B:B,'[1]UDDATA-2'!A:A)</f>
        <v>0</v>
      </c>
      <c r="L615" t="str">
        <f t="shared" si="72"/>
        <v>Computerarkitektur</v>
      </c>
      <c r="M615">
        <f t="shared" si="73"/>
        <v>12</v>
      </c>
      <c r="N615" t="str">
        <f t="shared" si="74"/>
        <v/>
      </c>
      <c r="O615" t="e">
        <f>IF(AND(A615&lt;&gt;A614,#REF!&lt;&gt;""),#REF!,"")</f>
        <v>#REF!</v>
      </c>
      <c r="P615" t="e">
        <f t="shared" si="77"/>
        <v>#REF!</v>
      </c>
      <c r="Q615" s="2" t="e">
        <f t="shared" ca="1" si="78"/>
        <v>#REF!</v>
      </c>
      <c r="R615" t="e">
        <f>IF(NOT(#REF!="Indskrevet"),"",IF(E615="",FALSE,AND(NOT(#REF!),VALUE(RIGHT(CONCATENATE(YEAR(E615)),2))=15)))</f>
        <v>#REF!</v>
      </c>
      <c r="S615" t="e">
        <f t="shared" si="75"/>
        <v>#REF!</v>
      </c>
      <c r="T615" t="e">
        <f t="shared" si="76"/>
        <v>#REF!</v>
      </c>
      <c r="U615" s="2" t="e">
        <f t="shared" si="79"/>
        <v>#REF!</v>
      </c>
      <c r="V615" s="2"/>
    </row>
    <row r="616" spans="1:22" x14ac:dyDescent="0.25">
      <c r="A616" t="s">
        <v>518</v>
      </c>
      <c r="B616" t="s">
        <v>519</v>
      </c>
      <c r="C616">
        <v>119.999999999998</v>
      </c>
      <c r="D616" t="s">
        <v>5290</v>
      </c>
      <c r="E616" s="1">
        <v>41806</v>
      </c>
      <c r="F616" t="s">
        <v>5333</v>
      </c>
      <c r="G616">
        <v>1</v>
      </c>
      <c r="H616" t="s">
        <v>5287</v>
      </c>
      <c r="I616" t="s">
        <v>5334</v>
      </c>
      <c r="J616" t="s">
        <v>5293</v>
      </c>
      <c r="K616" t="b">
        <f>LOOKUP(A616,'[1]UDDATA-1'!B:B,'[1]UDDATA-1'!A:A)&lt;&gt;LOOKUP(A616,'[1]UDDATA-2'!B:B,'[1]UDDATA-2'!A:A)</f>
        <v>0</v>
      </c>
      <c r="L616" t="str">
        <f t="shared" si="72"/>
        <v>Objektorienteret programmering</v>
      </c>
      <c r="M616">
        <f t="shared" si="73"/>
        <v>10</v>
      </c>
      <c r="N616" t="str">
        <f t="shared" si="74"/>
        <v/>
      </c>
      <c r="O616" t="e">
        <f>IF(AND(A616&lt;&gt;A615,#REF!&lt;&gt;""),#REF!,"")</f>
        <v>#REF!</v>
      </c>
      <c r="P616" t="e">
        <f t="shared" si="77"/>
        <v>#REF!</v>
      </c>
      <c r="Q616" s="2" t="e">
        <f t="shared" ca="1" si="78"/>
        <v>#REF!</v>
      </c>
      <c r="R616" t="e">
        <f>IF(NOT(#REF!="Indskrevet"),"",IF(E616="",FALSE,AND(NOT(#REF!),VALUE(RIGHT(CONCATENATE(YEAR(E616)),2))=15)))</f>
        <v>#REF!</v>
      </c>
      <c r="S616" t="e">
        <f t="shared" si="75"/>
        <v>#REF!</v>
      </c>
      <c r="T616" t="e">
        <f t="shared" si="76"/>
        <v>#REF!</v>
      </c>
      <c r="U616" s="2" t="e">
        <f t="shared" si="79"/>
        <v>#REF!</v>
      </c>
      <c r="V616" s="2"/>
    </row>
    <row r="617" spans="1:22" x14ac:dyDescent="0.25">
      <c r="A617" t="s">
        <v>518</v>
      </c>
      <c r="B617" t="s">
        <v>519</v>
      </c>
      <c r="C617">
        <v>119.999999999998</v>
      </c>
      <c r="D617" t="s">
        <v>5290</v>
      </c>
      <c r="E617" s="1">
        <v>42031</v>
      </c>
      <c r="F617" t="s">
        <v>5339</v>
      </c>
      <c r="G617">
        <v>1</v>
      </c>
      <c r="H617" t="s">
        <v>5287</v>
      </c>
      <c r="I617" t="s">
        <v>5340</v>
      </c>
      <c r="J617" t="s">
        <v>5299</v>
      </c>
      <c r="K617" t="b">
        <f>LOOKUP(A617,'[1]UDDATA-1'!B:B,'[1]UDDATA-1'!A:A)&lt;&gt;LOOKUP(A617,'[1]UDDATA-2'!B:B,'[1]UDDATA-2'!A:A)</f>
        <v>0</v>
      </c>
      <c r="L617" t="str">
        <f t="shared" si="72"/>
        <v>Algoritmik og datastrukturer</v>
      </c>
      <c r="M617">
        <f t="shared" si="73"/>
        <v>10</v>
      </c>
      <c r="N617" t="str">
        <f t="shared" si="74"/>
        <v/>
      </c>
      <c r="O617" t="e">
        <f>IF(AND(A617&lt;&gt;A616,#REF!&lt;&gt;""),#REF!,"")</f>
        <v>#REF!</v>
      </c>
      <c r="P617" t="e">
        <f t="shared" si="77"/>
        <v>#REF!</v>
      </c>
      <c r="Q617" s="2" t="e">
        <f t="shared" ca="1" si="78"/>
        <v>#REF!</v>
      </c>
      <c r="R617" t="e">
        <f>IF(NOT(#REF!="Indskrevet"),"",IF(E617="",FALSE,AND(NOT(#REF!),VALUE(RIGHT(CONCATENATE(YEAR(E617)),2))=15)))</f>
        <v>#REF!</v>
      </c>
      <c r="S617" t="e">
        <f t="shared" si="75"/>
        <v>#REF!</v>
      </c>
      <c r="T617" t="e">
        <f t="shared" si="76"/>
        <v>#REF!</v>
      </c>
      <c r="U617" s="2" t="e">
        <f t="shared" si="79"/>
        <v>#REF!</v>
      </c>
      <c r="V617" s="2"/>
    </row>
    <row r="618" spans="1:22" x14ac:dyDescent="0.25">
      <c r="A618" t="s">
        <v>518</v>
      </c>
      <c r="B618" t="s">
        <v>519</v>
      </c>
      <c r="C618">
        <v>119.999999999998</v>
      </c>
      <c r="D618" t="s">
        <v>5300</v>
      </c>
      <c r="E618" s="1">
        <v>42172</v>
      </c>
      <c r="F618" t="s">
        <v>5341</v>
      </c>
      <c r="G618">
        <v>1</v>
      </c>
      <c r="H618" t="s">
        <v>5287</v>
      </c>
      <c r="I618" t="s">
        <v>5342</v>
      </c>
      <c r="J618" t="s">
        <v>5303</v>
      </c>
      <c r="K618" t="b">
        <f>LOOKUP(A618,'[1]UDDATA-1'!B:B,'[1]UDDATA-1'!A:A)&lt;&gt;LOOKUP(A618,'[1]UDDATA-2'!B:B,'[1]UDDATA-2'!A:A)</f>
        <v>0</v>
      </c>
      <c r="L618" t="str">
        <f t="shared" si="72"/>
        <v>Syntaks og semantik</v>
      </c>
      <c r="M618">
        <f t="shared" si="73"/>
        <v>12</v>
      </c>
      <c r="N618" t="str">
        <f t="shared" si="74"/>
        <v/>
      </c>
      <c r="O618" t="e">
        <f>IF(AND(A618&lt;&gt;A617,#REF!&lt;&gt;""),#REF!,"")</f>
        <v>#REF!</v>
      </c>
      <c r="P618" t="e">
        <f t="shared" si="77"/>
        <v>#REF!</v>
      </c>
      <c r="Q618" s="2" t="e">
        <f t="shared" ca="1" si="78"/>
        <v>#REF!</v>
      </c>
      <c r="R618" t="e">
        <f>IF(NOT(#REF!="Indskrevet"),"",IF(E618="",FALSE,AND(NOT(#REF!),VALUE(RIGHT(CONCATENATE(YEAR(E618)),2))=15)))</f>
        <v>#REF!</v>
      </c>
      <c r="S618" t="e">
        <f t="shared" si="75"/>
        <v>#REF!</v>
      </c>
      <c r="T618" t="e">
        <f t="shared" si="76"/>
        <v>#REF!</v>
      </c>
      <c r="U618" s="2" t="e">
        <f t="shared" si="79"/>
        <v>#REF!</v>
      </c>
      <c r="V618" s="2"/>
    </row>
    <row r="619" spans="1:22" x14ac:dyDescent="0.25">
      <c r="A619" t="s">
        <v>520</v>
      </c>
      <c r="B619" t="s">
        <v>521</v>
      </c>
      <c r="C619">
        <v>99.999999999998394</v>
      </c>
      <c r="D619" t="s">
        <v>5306</v>
      </c>
      <c r="E619" s="1">
        <v>41676</v>
      </c>
      <c r="F619" t="s">
        <v>5308</v>
      </c>
      <c r="G619">
        <v>1</v>
      </c>
      <c r="H619" t="s">
        <v>5307</v>
      </c>
      <c r="I619" t="s">
        <v>5288</v>
      </c>
      <c r="J619" t="s">
        <v>5289</v>
      </c>
      <c r="K619" t="b">
        <f>LOOKUP(A619,'[1]UDDATA-1'!B:B,'[1]UDDATA-1'!A:A)&lt;&gt;LOOKUP(A619,'[1]UDDATA-2'!B:B,'[1]UDDATA-2'!A:A)</f>
        <v>0</v>
      </c>
      <c r="L619" t="str">
        <f t="shared" si="72"/>
        <v>Grundlæggende programmering</v>
      </c>
      <c r="M619">
        <f t="shared" si="73"/>
        <v>0</v>
      </c>
      <c r="N619" t="str">
        <f t="shared" si="74"/>
        <v/>
      </c>
      <c r="O619" t="e">
        <f>IF(AND(A619&lt;&gt;A618,#REF!&lt;&gt;""),#REF!,"")</f>
        <v>#REF!</v>
      </c>
      <c r="P619" t="e">
        <f t="shared" si="77"/>
        <v>#REF!</v>
      </c>
      <c r="Q619" s="2" t="e">
        <f t="shared" ca="1" si="78"/>
        <v>#REF!</v>
      </c>
      <c r="R619" t="e">
        <f>IF(NOT(#REF!="Indskrevet"),"",IF(E619="",FALSE,AND(NOT(#REF!),VALUE(RIGHT(CONCATENATE(YEAR(E619)),2))=15)))</f>
        <v>#REF!</v>
      </c>
      <c r="S619" t="e">
        <f t="shared" si="75"/>
        <v>#REF!</v>
      </c>
      <c r="T619" t="e">
        <f t="shared" si="76"/>
        <v>#REF!</v>
      </c>
      <c r="U619" s="2" t="e">
        <f t="shared" si="79"/>
        <v>#REF!</v>
      </c>
      <c r="V619" s="2"/>
    </row>
    <row r="620" spans="1:22" x14ac:dyDescent="0.25">
      <c r="A620" t="s">
        <v>520</v>
      </c>
      <c r="B620" t="s">
        <v>521</v>
      </c>
      <c r="C620">
        <v>99.999999999998394</v>
      </c>
      <c r="D620" t="s">
        <v>5317</v>
      </c>
      <c r="E620" s="1">
        <v>41723</v>
      </c>
      <c r="F620" t="s">
        <v>5308</v>
      </c>
      <c r="G620">
        <v>2</v>
      </c>
      <c r="H620" t="s">
        <v>5287</v>
      </c>
      <c r="I620" t="s">
        <v>5288</v>
      </c>
      <c r="J620" t="s">
        <v>5293</v>
      </c>
      <c r="K620" t="b">
        <f>LOOKUP(A620,'[1]UDDATA-1'!B:B,'[1]UDDATA-1'!A:A)&lt;&gt;LOOKUP(A620,'[1]UDDATA-2'!B:B,'[1]UDDATA-2'!A:A)</f>
        <v>0</v>
      </c>
      <c r="L620" t="str">
        <f t="shared" si="72"/>
        <v/>
      </c>
      <c r="M620" t="str">
        <f t="shared" si="73"/>
        <v/>
      </c>
      <c r="N620" t="str">
        <f t="shared" si="74"/>
        <v/>
      </c>
      <c r="O620" t="e">
        <f>IF(AND(A620&lt;&gt;A619,#REF!&lt;&gt;""),#REF!,"")</f>
        <v>#REF!</v>
      </c>
      <c r="P620" t="e">
        <f t="shared" si="77"/>
        <v>#REF!</v>
      </c>
      <c r="Q620" s="2" t="e">
        <f t="shared" ca="1" si="78"/>
        <v>#REF!</v>
      </c>
      <c r="R620" t="e">
        <f>IF(NOT(#REF!="Indskrevet"),"",IF(E620="",FALSE,AND(NOT(#REF!),VALUE(RIGHT(CONCATENATE(YEAR(E620)),2))=15)))</f>
        <v>#REF!</v>
      </c>
      <c r="S620" t="e">
        <f t="shared" si="75"/>
        <v>#REF!</v>
      </c>
      <c r="T620" t="e">
        <f t="shared" si="76"/>
        <v>#REF!</v>
      </c>
      <c r="U620" s="2" t="e">
        <f t="shared" si="79"/>
        <v>#REF!</v>
      </c>
      <c r="V620" s="2"/>
    </row>
    <row r="621" spans="1:22" x14ac:dyDescent="0.25">
      <c r="A621" t="s">
        <v>520</v>
      </c>
      <c r="B621" t="s">
        <v>521</v>
      </c>
      <c r="C621">
        <v>99.999999999998394</v>
      </c>
      <c r="D621" t="s">
        <v>5317</v>
      </c>
      <c r="E621" s="1">
        <v>41815</v>
      </c>
      <c r="F621" t="s">
        <v>5309</v>
      </c>
      <c r="G621">
        <v>1</v>
      </c>
      <c r="H621" t="s">
        <v>5287</v>
      </c>
      <c r="I621" t="s">
        <v>5292</v>
      </c>
      <c r="J621" t="s">
        <v>5293</v>
      </c>
      <c r="K621" t="b">
        <f>LOOKUP(A621,'[1]UDDATA-1'!B:B,'[1]UDDATA-1'!A:A)&lt;&gt;LOOKUP(A621,'[1]UDDATA-2'!B:B,'[1]UDDATA-2'!A:A)</f>
        <v>0</v>
      </c>
      <c r="L621" t="str">
        <f t="shared" si="72"/>
        <v>Matematik til multimedie-applikationer</v>
      </c>
      <c r="M621">
        <f t="shared" si="73"/>
        <v>4</v>
      </c>
      <c r="N621" t="str">
        <f t="shared" si="74"/>
        <v/>
      </c>
      <c r="O621" t="e">
        <f>IF(AND(A621&lt;&gt;A620,#REF!&lt;&gt;""),#REF!,"")</f>
        <v>#REF!</v>
      </c>
      <c r="P621" t="e">
        <f t="shared" si="77"/>
        <v>#REF!</v>
      </c>
      <c r="Q621" s="2" t="e">
        <f t="shared" ca="1" si="78"/>
        <v>#REF!</v>
      </c>
      <c r="R621" t="e">
        <f>IF(NOT(#REF!="Indskrevet"),"",IF(E621="",FALSE,AND(NOT(#REF!),VALUE(RIGHT(CONCATENATE(YEAR(E621)),2))=15)))</f>
        <v>#REF!</v>
      </c>
      <c r="S621" t="e">
        <f t="shared" si="75"/>
        <v>#REF!</v>
      </c>
      <c r="T621" t="e">
        <f t="shared" si="76"/>
        <v>#REF!</v>
      </c>
      <c r="U621" s="2" t="e">
        <f t="shared" si="79"/>
        <v>#REF!</v>
      </c>
      <c r="V621" s="2"/>
    </row>
    <row r="622" spans="1:22" x14ac:dyDescent="0.25">
      <c r="A622" t="s">
        <v>520</v>
      </c>
      <c r="B622" t="s">
        <v>521</v>
      </c>
      <c r="C622">
        <v>99.999999999998394</v>
      </c>
      <c r="D622" t="s">
        <v>5317</v>
      </c>
      <c r="E622" s="1">
        <v>42247</v>
      </c>
      <c r="F622" t="s">
        <v>5310</v>
      </c>
      <c r="G622">
        <v>1</v>
      </c>
      <c r="H622" t="s">
        <v>5287</v>
      </c>
      <c r="I622" t="s">
        <v>5295</v>
      </c>
      <c r="J622" t="s">
        <v>5303</v>
      </c>
      <c r="K622" t="b">
        <f>LOOKUP(A622,'[1]UDDATA-1'!B:B,'[1]UDDATA-1'!A:A)&lt;&gt;LOOKUP(A622,'[1]UDDATA-2'!B:B,'[1]UDDATA-2'!A:A)</f>
        <v>0</v>
      </c>
      <c r="L622" t="str">
        <f t="shared" si="72"/>
        <v>Fysisk interface design</v>
      </c>
      <c r="M622">
        <f t="shared" si="73"/>
        <v>4</v>
      </c>
      <c r="N622" t="str">
        <f t="shared" si="74"/>
        <v/>
      </c>
      <c r="O622" t="e">
        <f>IF(AND(A622&lt;&gt;A621,#REF!&lt;&gt;""),#REF!,"")</f>
        <v>#REF!</v>
      </c>
      <c r="P622" t="e">
        <f t="shared" si="77"/>
        <v>#REF!</v>
      </c>
      <c r="Q622" s="2" t="e">
        <f t="shared" ca="1" si="78"/>
        <v>#REF!</v>
      </c>
      <c r="R622" t="e">
        <f>IF(NOT(#REF!="Indskrevet"),"",IF(E622="",FALSE,AND(NOT(#REF!),VALUE(RIGHT(CONCATENATE(YEAR(E622)),2))=15)))</f>
        <v>#REF!</v>
      </c>
      <c r="S622" t="e">
        <f t="shared" si="75"/>
        <v>#REF!</v>
      </c>
      <c r="T622" t="e">
        <f t="shared" si="76"/>
        <v>#REF!</v>
      </c>
      <c r="U622" s="2" t="e">
        <f t="shared" si="79"/>
        <v>#REF!</v>
      </c>
      <c r="V622" s="2"/>
    </row>
    <row r="623" spans="1:22" x14ac:dyDescent="0.25">
      <c r="A623" t="s">
        <v>523</v>
      </c>
      <c r="B623" t="s">
        <v>524</v>
      </c>
      <c r="C623">
        <v>179.99999999999599</v>
      </c>
      <c r="D623" t="s">
        <v>5317</v>
      </c>
      <c r="E623" s="1">
        <v>41304</v>
      </c>
      <c r="F623" t="s">
        <v>5335</v>
      </c>
      <c r="G623">
        <v>1</v>
      </c>
      <c r="H623" t="s">
        <v>5287</v>
      </c>
      <c r="I623" t="s">
        <v>5324</v>
      </c>
      <c r="J623" t="s">
        <v>5289</v>
      </c>
      <c r="K623" t="b">
        <f>LOOKUP(A623,'[1]UDDATA-1'!B:B,'[1]UDDATA-1'!A:A)&lt;&gt;LOOKUP(A623,'[1]UDDATA-2'!B:B,'[1]UDDATA-2'!A:A)</f>
        <v>0</v>
      </c>
      <c r="L623" t="str">
        <f t="shared" si="72"/>
        <v>Lineær algebra</v>
      </c>
      <c r="M623">
        <f t="shared" si="73"/>
        <v>4</v>
      </c>
      <c r="N623" t="str">
        <f t="shared" si="74"/>
        <v/>
      </c>
      <c r="O623" t="e">
        <f>IF(AND(A623&lt;&gt;A622,#REF!&lt;&gt;""),#REF!,"")</f>
        <v>#REF!</v>
      </c>
      <c r="P623" t="e">
        <f t="shared" si="77"/>
        <v>#REF!</v>
      </c>
      <c r="Q623" s="2" t="e">
        <f t="shared" ca="1" si="78"/>
        <v>#REF!</v>
      </c>
      <c r="R623" t="e">
        <f>IF(NOT(#REF!="Indskrevet"),"",IF(E623="",FALSE,AND(NOT(#REF!),VALUE(RIGHT(CONCATENATE(YEAR(E623)),2))=15)))</f>
        <v>#REF!</v>
      </c>
      <c r="S623" t="e">
        <f t="shared" si="75"/>
        <v>#REF!</v>
      </c>
      <c r="T623" t="e">
        <f t="shared" si="76"/>
        <v>#REF!</v>
      </c>
      <c r="U623" s="2" t="e">
        <f t="shared" si="79"/>
        <v>#REF!</v>
      </c>
      <c r="V623" s="2"/>
    </row>
    <row r="624" spans="1:22" x14ac:dyDescent="0.25">
      <c r="A624" t="s">
        <v>523</v>
      </c>
      <c r="B624" t="s">
        <v>524</v>
      </c>
      <c r="C624">
        <v>179.99999999999599</v>
      </c>
      <c r="D624" t="s">
        <v>5285</v>
      </c>
      <c r="E624" s="1">
        <v>41460</v>
      </c>
      <c r="F624" t="s">
        <v>5336</v>
      </c>
      <c r="G624">
        <v>1</v>
      </c>
      <c r="H624" t="s">
        <v>5287</v>
      </c>
      <c r="I624" t="s">
        <v>5326</v>
      </c>
      <c r="J624" t="s">
        <v>5293</v>
      </c>
      <c r="K624" t="b">
        <f>LOOKUP(A624,'[1]UDDATA-1'!B:B,'[1]UDDATA-1'!A:A)&lt;&gt;LOOKUP(A624,'[1]UDDATA-2'!B:B,'[1]UDDATA-2'!A:A)</f>
        <v>0</v>
      </c>
      <c r="L624" t="str">
        <f t="shared" si="72"/>
        <v>Calculus</v>
      </c>
      <c r="M624">
        <f t="shared" si="73"/>
        <v>2</v>
      </c>
      <c r="N624" t="str">
        <f t="shared" si="74"/>
        <v/>
      </c>
      <c r="O624" t="e">
        <f>IF(AND(A624&lt;&gt;A623,#REF!&lt;&gt;""),#REF!,"")</f>
        <v>#REF!</v>
      </c>
      <c r="P624" t="e">
        <f t="shared" si="77"/>
        <v>#REF!</v>
      </c>
      <c r="Q624" s="2" t="e">
        <f t="shared" ca="1" si="78"/>
        <v>#REF!</v>
      </c>
      <c r="R624" t="e">
        <f>IF(NOT(#REF!="Indskrevet"),"",IF(E624="",FALSE,AND(NOT(#REF!),VALUE(RIGHT(CONCATENATE(YEAR(E624)),2))=15)))</f>
        <v>#REF!</v>
      </c>
      <c r="S624" t="e">
        <f t="shared" si="75"/>
        <v>#REF!</v>
      </c>
      <c r="T624" t="e">
        <f t="shared" si="76"/>
        <v>#REF!</v>
      </c>
      <c r="U624" s="2" t="e">
        <f t="shared" si="79"/>
        <v>#REF!</v>
      </c>
      <c r="V624" s="2"/>
    </row>
    <row r="625" spans="1:22" x14ac:dyDescent="0.25">
      <c r="A625" t="s">
        <v>523</v>
      </c>
      <c r="B625" t="s">
        <v>524</v>
      </c>
      <c r="C625">
        <v>179.99999999999599</v>
      </c>
      <c r="D625" t="s">
        <v>5306</v>
      </c>
      <c r="E625" s="1">
        <v>41452</v>
      </c>
      <c r="F625" t="s">
        <v>5337</v>
      </c>
      <c r="G625">
        <v>1</v>
      </c>
      <c r="H625" t="s">
        <v>5307</v>
      </c>
      <c r="I625" t="s">
        <v>5338</v>
      </c>
      <c r="J625" t="s">
        <v>5293</v>
      </c>
      <c r="K625" t="b">
        <f>LOOKUP(A625,'[1]UDDATA-1'!B:B,'[1]UDDATA-1'!A:A)&lt;&gt;LOOKUP(A625,'[1]UDDATA-2'!B:B,'[1]UDDATA-2'!A:A)</f>
        <v>0</v>
      </c>
      <c r="L625" t="str">
        <f t="shared" si="72"/>
        <v>Kredsløbsteori og dynamiske systemer</v>
      </c>
      <c r="M625">
        <f t="shared" si="73"/>
        <v>0</v>
      </c>
      <c r="N625" t="str">
        <f t="shared" si="74"/>
        <v/>
      </c>
      <c r="O625" t="e">
        <f>IF(AND(A625&lt;&gt;A624,#REF!&lt;&gt;""),#REF!,"")</f>
        <v>#REF!</v>
      </c>
      <c r="P625" t="e">
        <f t="shared" si="77"/>
        <v>#REF!</v>
      </c>
      <c r="Q625" s="2" t="e">
        <f t="shared" ca="1" si="78"/>
        <v>#REF!</v>
      </c>
      <c r="R625" t="e">
        <f>IF(NOT(#REF!="Indskrevet"),"",IF(E625="",FALSE,AND(NOT(#REF!),VALUE(RIGHT(CONCATENATE(YEAR(E625)),2))=15)))</f>
        <v>#REF!</v>
      </c>
      <c r="S625" t="e">
        <f t="shared" si="75"/>
        <v>#REF!</v>
      </c>
      <c r="T625" t="e">
        <f t="shared" si="76"/>
        <v>#REF!</v>
      </c>
      <c r="U625" s="2" t="e">
        <f t="shared" si="79"/>
        <v>#REF!</v>
      </c>
      <c r="V625" s="2"/>
    </row>
    <row r="626" spans="1:22" x14ac:dyDescent="0.25">
      <c r="A626" t="s">
        <v>523</v>
      </c>
      <c r="B626" t="s">
        <v>524</v>
      </c>
      <c r="C626">
        <v>179.99999999999599</v>
      </c>
      <c r="D626" t="s">
        <v>5285</v>
      </c>
      <c r="E626" s="1">
        <v>41508</v>
      </c>
      <c r="F626" t="s">
        <v>5337</v>
      </c>
      <c r="G626">
        <v>2</v>
      </c>
      <c r="H626" t="s">
        <v>5287</v>
      </c>
      <c r="I626" t="s">
        <v>5338</v>
      </c>
      <c r="J626" t="s">
        <v>5293</v>
      </c>
      <c r="K626" t="b">
        <f>LOOKUP(A626,'[1]UDDATA-1'!B:B,'[1]UDDATA-1'!A:A)&lt;&gt;LOOKUP(A626,'[1]UDDATA-2'!B:B,'[1]UDDATA-2'!A:A)</f>
        <v>0</v>
      </c>
      <c r="L626" t="str">
        <f t="shared" si="72"/>
        <v/>
      </c>
      <c r="M626" t="str">
        <f t="shared" si="73"/>
        <v/>
      </c>
      <c r="N626" t="str">
        <f t="shared" si="74"/>
        <v/>
      </c>
      <c r="O626" t="e">
        <f>IF(AND(A626&lt;&gt;A625,#REF!&lt;&gt;""),#REF!,"")</f>
        <v>#REF!</v>
      </c>
      <c r="P626" t="e">
        <f t="shared" si="77"/>
        <v>#REF!</v>
      </c>
      <c r="Q626" s="2" t="e">
        <f t="shared" ca="1" si="78"/>
        <v>#REF!</v>
      </c>
      <c r="R626" t="e">
        <f>IF(NOT(#REF!="Indskrevet"),"",IF(E626="",FALSE,AND(NOT(#REF!),VALUE(RIGHT(CONCATENATE(YEAR(E626)),2))=15)))</f>
        <v>#REF!</v>
      </c>
      <c r="S626" t="e">
        <f t="shared" si="75"/>
        <v>#REF!</v>
      </c>
      <c r="T626" t="e">
        <f t="shared" si="76"/>
        <v>#REF!</v>
      </c>
      <c r="U626" s="2" t="e">
        <f t="shared" si="79"/>
        <v>#REF!</v>
      </c>
      <c r="V626" s="2"/>
    </row>
    <row r="627" spans="1:22" x14ac:dyDescent="0.25">
      <c r="A627" t="s">
        <v>523</v>
      </c>
      <c r="B627" t="s">
        <v>524</v>
      </c>
      <c r="C627">
        <v>179.99999999999599</v>
      </c>
      <c r="D627" t="s">
        <v>5285</v>
      </c>
      <c r="E627" s="1">
        <v>41656</v>
      </c>
      <c r="F627" t="s">
        <v>5319</v>
      </c>
      <c r="G627">
        <v>1</v>
      </c>
      <c r="H627" t="s">
        <v>5287</v>
      </c>
      <c r="I627" t="s">
        <v>5320</v>
      </c>
      <c r="J627" t="s">
        <v>5299</v>
      </c>
      <c r="K627" t="b">
        <f>LOOKUP(A627,'[1]UDDATA-1'!B:B,'[1]UDDATA-1'!A:A)&lt;&gt;LOOKUP(A627,'[1]UDDATA-2'!B:B,'[1]UDDATA-2'!A:A)</f>
        <v>0</v>
      </c>
      <c r="L627" t="str">
        <f t="shared" si="72"/>
        <v>Beregningsteknik inden for elektronikområdet 1</v>
      </c>
      <c r="M627">
        <f t="shared" si="73"/>
        <v>2</v>
      </c>
      <c r="N627" t="str">
        <f t="shared" si="74"/>
        <v/>
      </c>
      <c r="O627" t="e">
        <f>IF(AND(A627&lt;&gt;A626,#REF!&lt;&gt;""),#REF!,"")</f>
        <v>#REF!</v>
      </c>
      <c r="P627" t="e">
        <f t="shared" si="77"/>
        <v>#REF!</v>
      </c>
      <c r="Q627" s="2" t="e">
        <f t="shared" ca="1" si="78"/>
        <v>#REF!</v>
      </c>
      <c r="R627" t="e">
        <f>IF(NOT(#REF!="Indskrevet"),"",IF(E627="",FALSE,AND(NOT(#REF!),VALUE(RIGHT(CONCATENATE(YEAR(E627)),2))=15)))</f>
        <v>#REF!</v>
      </c>
      <c r="S627" t="e">
        <f t="shared" si="75"/>
        <v>#REF!</v>
      </c>
      <c r="T627" t="e">
        <f t="shared" si="76"/>
        <v>#REF!</v>
      </c>
      <c r="U627" s="2" t="e">
        <f t="shared" si="79"/>
        <v>#REF!</v>
      </c>
      <c r="V627" s="2"/>
    </row>
    <row r="628" spans="1:22" x14ac:dyDescent="0.25">
      <c r="A628" t="s">
        <v>523</v>
      </c>
      <c r="B628" t="s">
        <v>524</v>
      </c>
      <c r="C628">
        <v>179.99999999999599</v>
      </c>
      <c r="D628" t="s">
        <v>5300</v>
      </c>
      <c r="E628" s="1">
        <v>41808</v>
      </c>
      <c r="F628" t="s">
        <v>5321</v>
      </c>
      <c r="G628">
        <v>1</v>
      </c>
      <c r="H628" t="s">
        <v>5287</v>
      </c>
      <c r="I628" t="s">
        <v>5322</v>
      </c>
      <c r="J628" t="s">
        <v>5303</v>
      </c>
      <c r="K628" t="b">
        <f>LOOKUP(A628,'[1]UDDATA-1'!B:B,'[1]UDDATA-1'!A:A)&lt;&gt;LOOKUP(A628,'[1]UDDATA-2'!B:B,'[1]UDDATA-2'!A:A)</f>
        <v>0</v>
      </c>
      <c r="L628" t="str">
        <f t="shared" si="72"/>
        <v>Beregningsteknik inden for elektronik</v>
      </c>
      <c r="M628">
        <f t="shared" si="73"/>
        <v>12</v>
      </c>
      <c r="N628" t="str">
        <f t="shared" si="74"/>
        <v/>
      </c>
      <c r="O628" t="e">
        <f>IF(AND(A628&lt;&gt;A627,#REF!&lt;&gt;""),#REF!,"")</f>
        <v>#REF!</v>
      </c>
      <c r="P628" t="e">
        <f t="shared" si="77"/>
        <v>#REF!</v>
      </c>
      <c r="Q628" s="2" t="e">
        <f t="shared" ca="1" si="78"/>
        <v>#REF!</v>
      </c>
      <c r="R628" t="e">
        <f>IF(NOT(#REF!="Indskrevet"),"",IF(E628="",FALSE,AND(NOT(#REF!),VALUE(RIGHT(CONCATENATE(YEAR(E628)),2))=15)))</f>
        <v>#REF!</v>
      </c>
      <c r="S628" t="e">
        <f t="shared" si="75"/>
        <v>#REF!</v>
      </c>
      <c r="T628" t="e">
        <f t="shared" si="76"/>
        <v>#REF!</v>
      </c>
      <c r="U628" s="2" t="e">
        <f t="shared" si="79"/>
        <v>#REF!</v>
      </c>
      <c r="V628" s="2"/>
    </row>
    <row r="629" spans="1:22" x14ac:dyDescent="0.25">
      <c r="A629" t="s">
        <v>525</v>
      </c>
      <c r="B629" t="s">
        <v>526</v>
      </c>
      <c r="C629">
        <v>104.999999999998</v>
      </c>
      <c r="K629" t="b">
        <f>LOOKUP(A629,'[1]UDDATA-1'!B:B,'[1]UDDATA-1'!A:A)&lt;&gt;LOOKUP(A629,'[1]UDDATA-2'!B:B,'[1]UDDATA-2'!A:A)</f>
        <v>0</v>
      </c>
      <c r="L629" t="str">
        <f t="shared" si="72"/>
        <v/>
      </c>
      <c r="M629" t="str">
        <f t="shared" si="73"/>
        <v/>
      </c>
      <c r="N629" t="str">
        <f t="shared" si="74"/>
        <v/>
      </c>
      <c r="O629" t="e">
        <f>IF(AND(A629&lt;&gt;A628,#REF!&lt;&gt;""),#REF!,"")</f>
        <v>#REF!</v>
      </c>
      <c r="P629" t="e">
        <f t="shared" si="77"/>
        <v>#REF!</v>
      </c>
      <c r="Q629" s="2" t="e">
        <f t="shared" ca="1" si="78"/>
        <v>#REF!</v>
      </c>
      <c r="R629" t="e">
        <f>IF(NOT(#REF!="Indskrevet"),"",IF(E629="",FALSE,AND(NOT(#REF!),VALUE(RIGHT(CONCATENATE(YEAR(E629)),2))=15)))</f>
        <v>#REF!</v>
      </c>
      <c r="S629" t="e">
        <f t="shared" si="75"/>
        <v>#REF!</v>
      </c>
      <c r="T629" t="e">
        <f t="shared" si="76"/>
        <v>#REF!</v>
      </c>
      <c r="U629" s="2" t="e">
        <f t="shared" si="79"/>
        <v>#REF!</v>
      </c>
      <c r="V629" s="2"/>
    </row>
    <row r="630" spans="1:22" x14ac:dyDescent="0.25">
      <c r="A630" t="s">
        <v>529</v>
      </c>
      <c r="B630" t="s">
        <v>530</v>
      </c>
      <c r="C630">
        <v>59.999999999998799</v>
      </c>
      <c r="D630" t="s">
        <v>5290</v>
      </c>
      <c r="E630" s="1">
        <v>42028</v>
      </c>
      <c r="F630" t="s">
        <v>5323</v>
      </c>
      <c r="G630">
        <v>1</v>
      </c>
      <c r="H630" t="s">
        <v>5287</v>
      </c>
      <c r="I630" t="s">
        <v>5324</v>
      </c>
      <c r="J630" t="s">
        <v>5289</v>
      </c>
      <c r="K630" t="b">
        <f>LOOKUP(A630,'[1]UDDATA-1'!B:B,'[1]UDDATA-1'!A:A)&lt;&gt;LOOKUP(A630,'[1]UDDATA-2'!B:B,'[1]UDDATA-2'!A:A)</f>
        <v>0</v>
      </c>
      <c r="L630" t="str">
        <f t="shared" si="72"/>
        <v>Lineær algebra</v>
      </c>
      <c r="M630">
        <f t="shared" si="73"/>
        <v>10</v>
      </c>
      <c r="N630" t="str">
        <f t="shared" si="74"/>
        <v/>
      </c>
      <c r="O630" t="e">
        <f>IF(AND(A630&lt;&gt;A629,#REF!&lt;&gt;""),#REF!,"")</f>
        <v>#REF!</v>
      </c>
      <c r="P630" t="e">
        <f t="shared" si="77"/>
        <v>#REF!</v>
      </c>
      <c r="Q630" s="2" t="e">
        <f t="shared" ca="1" si="78"/>
        <v>#REF!</v>
      </c>
      <c r="R630" t="e">
        <f>IF(NOT(#REF!="Indskrevet"),"",IF(E630="",FALSE,AND(NOT(#REF!),VALUE(RIGHT(CONCATENATE(YEAR(E630)),2))=15)))</f>
        <v>#REF!</v>
      </c>
      <c r="S630" t="e">
        <f t="shared" si="75"/>
        <v>#REF!</v>
      </c>
      <c r="T630" t="e">
        <f t="shared" si="76"/>
        <v>#REF!</v>
      </c>
      <c r="U630" s="2" t="e">
        <f t="shared" si="79"/>
        <v>#REF!</v>
      </c>
      <c r="V630" s="2"/>
    </row>
    <row r="631" spans="1:22" x14ac:dyDescent="0.25">
      <c r="A631" t="s">
        <v>529</v>
      </c>
      <c r="B631" t="s">
        <v>530</v>
      </c>
      <c r="C631">
        <v>59.999999999998799</v>
      </c>
      <c r="D631" t="s">
        <v>5300</v>
      </c>
      <c r="E631" s="1">
        <v>42183</v>
      </c>
      <c r="F631" t="s">
        <v>5325</v>
      </c>
      <c r="G631">
        <v>1</v>
      </c>
      <c r="H631" t="s">
        <v>5287</v>
      </c>
      <c r="I631" t="s">
        <v>5326</v>
      </c>
      <c r="J631" t="s">
        <v>5293</v>
      </c>
      <c r="K631" t="b">
        <f>LOOKUP(A631,'[1]UDDATA-1'!B:B,'[1]UDDATA-1'!A:A)&lt;&gt;LOOKUP(A631,'[1]UDDATA-2'!B:B,'[1]UDDATA-2'!A:A)</f>
        <v>0</v>
      </c>
      <c r="L631" t="str">
        <f t="shared" si="72"/>
        <v>Calculus</v>
      </c>
      <c r="M631">
        <f t="shared" si="73"/>
        <v>12</v>
      </c>
      <c r="N631" t="str">
        <f t="shared" si="74"/>
        <v/>
      </c>
      <c r="O631" t="e">
        <f>IF(AND(A631&lt;&gt;A630,#REF!&lt;&gt;""),#REF!,"")</f>
        <v>#REF!</v>
      </c>
      <c r="P631" t="e">
        <f t="shared" si="77"/>
        <v>#REF!</v>
      </c>
      <c r="Q631" s="2" t="e">
        <f t="shared" ca="1" si="78"/>
        <v>#REF!</v>
      </c>
      <c r="R631" t="e">
        <f>IF(NOT(#REF!="Indskrevet"),"",IF(E631="",FALSE,AND(NOT(#REF!),VALUE(RIGHT(CONCATENATE(YEAR(E631)),2))=15)))</f>
        <v>#REF!</v>
      </c>
      <c r="S631" t="e">
        <f t="shared" si="75"/>
        <v>#REF!</v>
      </c>
      <c r="T631" t="e">
        <f t="shared" si="76"/>
        <v>#REF!</v>
      </c>
      <c r="U631" s="2" t="e">
        <f t="shared" si="79"/>
        <v>#REF!</v>
      </c>
      <c r="V631" s="2"/>
    </row>
    <row r="632" spans="1:22" x14ac:dyDescent="0.25">
      <c r="A632" t="s">
        <v>532</v>
      </c>
      <c r="B632" t="s">
        <v>533</v>
      </c>
      <c r="C632">
        <v>59.999999999998799</v>
      </c>
      <c r="D632" t="s">
        <v>5290</v>
      </c>
      <c r="E632" s="1">
        <v>41646</v>
      </c>
      <c r="F632" t="s">
        <v>5335</v>
      </c>
      <c r="G632">
        <v>1</v>
      </c>
      <c r="H632" t="s">
        <v>5287</v>
      </c>
      <c r="I632" t="s">
        <v>5324</v>
      </c>
      <c r="J632" t="s">
        <v>5289</v>
      </c>
      <c r="K632" t="b">
        <f>LOOKUP(A632,'[1]UDDATA-1'!B:B,'[1]UDDATA-1'!A:A)&lt;&gt;LOOKUP(A632,'[1]UDDATA-2'!B:B,'[1]UDDATA-2'!A:A)</f>
        <v>0</v>
      </c>
      <c r="L632" t="str">
        <f t="shared" si="72"/>
        <v>Lineær algebra</v>
      </c>
      <c r="M632">
        <f t="shared" si="73"/>
        <v>10</v>
      </c>
      <c r="N632" t="str">
        <f t="shared" si="74"/>
        <v/>
      </c>
      <c r="O632" t="e">
        <f>IF(AND(A632&lt;&gt;A631,#REF!&lt;&gt;""),#REF!,"")</f>
        <v>#REF!</v>
      </c>
      <c r="P632" t="e">
        <f t="shared" si="77"/>
        <v>#REF!</v>
      </c>
      <c r="Q632" s="2" t="e">
        <f t="shared" ca="1" si="78"/>
        <v>#REF!</v>
      </c>
      <c r="R632" t="e">
        <f>IF(NOT(#REF!="Indskrevet"),"",IF(E632="",FALSE,AND(NOT(#REF!),VALUE(RIGHT(CONCATENATE(YEAR(E632)),2))=15)))</f>
        <v>#REF!</v>
      </c>
      <c r="S632" t="e">
        <f t="shared" si="75"/>
        <v>#REF!</v>
      </c>
      <c r="T632" t="e">
        <f t="shared" si="76"/>
        <v>#REF!</v>
      </c>
      <c r="U632" s="2" t="e">
        <f t="shared" si="79"/>
        <v>#REF!</v>
      </c>
      <c r="V632" s="2"/>
    </row>
    <row r="633" spans="1:22" x14ac:dyDescent="0.25">
      <c r="A633" t="s">
        <v>532</v>
      </c>
      <c r="B633" t="s">
        <v>533</v>
      </c>
      <c r="C633">
        <v>59.999999999998799</v>
      </c>
      <c r="D633" t="s">
        <v>5300</v>
      </c>
      <c r="E633" s="1">
        <v>41817</v>
      </c>
      <c r="F633" t="s">
        <v>5336</v>
      </c>
      <c r="G633">
        <v>1</v>
      </c>
      <c r="H633" t="s">
        <v>5287</v>
      </c>
      <c r="I633" t="s">
        <v>5326</v>
      </c>
      <c r="J633" t="s">
        <v>5293</v>
      </c>
      <c r="K633" t="b">
        <f>LOOKUP(A633,'[1]UDDATA-1'!B:B,'[1]UDDATA-1'!A:A)&lt;&gt;LOOKUP(A633,'[1]UDDATA-2'!B:B,'[1]UDDATA-2'!A:A)</f>
        <v>0</v>
      </c>
      <c r="L633" t="str">
        <f t="shared" si="72"/>
        <v>Calculus</v>
      </c>
      <c r="M633">
        <f t="shared" si="73"/>
        <v>12</v>
      </c>
      <c r="N633" t="str">
        <f t="shared" si="74"/>
        <v/>
      </c>
      <c r="O633" t="e">
        <f>IF(AND(A633&lt;&gt;A632,#REF!&lt;&gt;""),#REF!,"")</f>
        <v>#REF!</v>
      </c>
      <c r="P633" t="e">
        <f t="shared" si="77"/>
        <v>#REF!</v>
      </c>
      <c r="Q633" s="2" t="e">
        <f t="shared" ca="1" si="78"/>
        <v>#REF!</v>
      </c>
      <c r="R633" t="e">
        <f>IF(NOT(#REF!="Indskrevet"),"",IF(E633="",FALSE,AND(NOT(#REF!),VALUE(RIGHT(CONCATENATE(YEAR(E633)),2))=15)))</f>
        <v>#REF!</v>
      </c>
      <c r="S633" t="e">
        <f t="shared" si="75"/>
        <v>#REF!</v>
      </c>
      <c r="T633" t="e">
        <f t="shared" si="76"/>
        <v>#REF!</v>
      </c>
      <c r="U633" s="2" t="e">
        <f t="shared" si="79"/>
        <v>#REF!</v>
      </c>
      <c r="V633" s="2"/>
    </row>
    <row r="634" spans="1:22" x14ac:dyDescent="0.25">
      <c r="A634" t="s">
        <v>532</v>
      </c>
      <c r="B634" t="s">
        <v>533</v>
      </c>
      <c r="C634">
        <v>59.999999999998799</v>
      </c>
      <c r="D634" t="s">
        <v>5296</v>
      </c>
      <c r="E634" s="1">
        <v>41816</v>
      </c>
      <c r="F634" t="s">
        <v>5337</v>
      </c>
      <c r="G634">
        <v>1</v>
      </c>
      <c r="H634" t="s">
        <v>5287</v>
      </c>
      <c r="I634" t="s">
        <v>5338</v>
      </c>
      <c r="J634" t="s">
        <v>5293</v>
      </c>
      <c r="K634" t="b">
        <f>LOOKUP(A634,'[1]UDDATA-1'!B:B,'[1]UDDATA-1'!A:A)&lt;&gt;LOOKUP(A634,'[1]UDDATA-2'!B:B,'[1]UDDATA-2'!A:A)</f>
        <v>0</v>
      </c>
      <c r="L634" t="str">
        <f t="shared" si="72"/>
        <v>Kredsløbsteori og dynamiske systemer</v>
      </c>
      <c r="M634">
        <f t="shared" si="73"/>
        <v>7</v>
      </c>
      <c r="N634" t="str">
        <f t="shared" si="74"/>
        <v/>
      </c>
      <c r="O634" t="e">
        <f>IF(AND(A634&lt;&gt;A633,#REF!&lt;&gt;""),#REF!,"")</f>
        <v>#REF!</v>
      </c>
      <c r="P634" t="e">
        <f t="shared" si="77"/>
        <v>#REF!</v>
      </c>
      <c r="Q634" s="2" t="e">
        <f t="shared" ca="1" si="78"/>
        <v>#REF!</v>
      </c>
      <c r="R634" t="e">
        <f>IF(NOT(#REF!="Indskrevet"),"",IF(E634="",FALSE,AND(NOT(#REF!),VALUE(RIGHT(CONCATENATE(YEAR(E634)),2))=15)))</f>
        <v>#REF!</v>
      </c>
      <c r="S634" t="e">
        <f t="shared" si="75"/>
        <v>#REF!</v>
      </c>
      <c r="T634" t="e">
        <f t="shared" si="76"/>
        <v>#REF!</v>
      </c>
      <c r="U634" s="2" t="e">
        <f t="shared" si="79"/>
        <v>#REF!</v>
      </c>
      <c r="V634" s="2"/>
    </row>
    <row r="635" spans="1:22" x14ac:dyDescent="0.25">
      <c r="A635" t="s">
        <v>532</v>
      </c>
      <c r="B635" t="s">
        <v>533</v>
      </c>
      <c r="C635">
        <v>59.999999999998799</v>
      </c>
      <c r="D635" t="s">
        <v>5300</v>
      </c>
      <c r="E635" s="1">
        <v>42027</v>
      </c>
      <c r="F635" t="s">
        <v>5297</v>
      </c>
      <c r="G635">
        <v>1</v>
      </c>
      <c r="H635" t="s">
        <v>5287</v>
      </c>
      <c r="I635" t="s">
        <v>5298</v>
      </c>
      <c r="J635" t="s">
        <v>5299</v>
      </c>
      <c r="K635" t="b">
        <f>LOOKUP(A635,'[1]UDDATA-1'!B:B,'[1]UDDATA-1'!A:A)&lt;&gt;LOOKUP(A635,'[1]UDDATA-2'!B:B,'[1]UDDATA-2'!A:A)</f>
        <v>0</v>
      </c>
      <c r="L635" t="str">
        <f t="shared" si="72"/>
        <v>Proceduremæssig programmering</v>
      </c>
      <c r="M635">
        <f t="shared" si="73"/>
        <v>12</v>
      </c>
      <c r="N635" t="str">
        <f t="shared" si="74"/>
        <v/>
      </c>
      <c r="O635" t="e">
        <f>IF(AND(A635&lt;&gt;A634,#REF!&lt;&gt;""),#REF!,"")</f>
        <v>#REF!</v>
      </c>
      <c r="P635" t="e">
        <f t="shared" si="77"/>
        <v>#REF!</v>
      </c>
      <c r="Q635" s="2" t="e">
        <f t="shared" ca="1" si="78"/>
        <v>#REF!</v>
      </c>
      <c r="R635" t="e">
        <f>IF(NOT(#REF!="Indskrevet"),"",IF(E635="",FALSE,AND(NOT(#REF!),VALUE(RIGHT(CONCATENATE(YEAR(E635)),2))=15)))</f>
        <v>#REF!</v>
      </c>
      <c r="S635" t="e">
        <f t="shared" si="75"/>
        <v>#REF!</v>
      </c>
      <c r="T635" t="e">
        <f t="shared" si="76"/>
        <v>#REF!</v>
      </c>
      <c r="U635" s="2" t="e">
        <f t="shared" si="79"/>
        <v>#REF!</v>
      </c>
      <c r="V635" s="2"/>
    </row>
    <row r="636" spans="1:22" x14ac:dyDescent="0.25">
      <c r="A636" t="s">
        <v>532</v>
      </c>
      <c r="B636" t="s">
        <v>533</v>
      </c>
      <c r="C636">
        <v>59.999999999998799</v>
      </c>
      <c r="D636" t="s">
        <v>5300</v>
      </c>
      <c r="E636" s="1">
        <v>42165</v>
      </c>
      <c r="F636" t="s">
        <v>5301</v>
      </c>
      <c r="G636">
        <v>1</v>
      </c>
      <c r="H636" t="s">
        <v>5287</v>
      </c>
      <c r="I636" t="s">
        <v>5302</v>
      </c>
      <c r="J636" t="s">
        <v>5303</v>
      </c>
      <c r="K636" t="b">
        <f>LOOKUP(A636,'[1]UDDATA-1'!B:B,'[1]UDDATA-1'!A:A)&lt;&gt;LOOKUP(A636,'[1]UDDATA-2'!B:B,'[1]UDDATA-2'!A:A)</f>
        <v>0</v>
      </c>
      <c r="L636" t="str">
        <f t="shared" si="72"/>
        <v>Lyd- og musikbehandling</v>
      </c>
      <c r="M636">
        <f t="shared" si="73"/>
        <v>12</v>
      </c>
      <c r="N636" t="str">
        <f t="shared" si="74"/>
        <v/>
      </c>
      <c r="O636" t="e">
        <f>IF(AND(A636&lt;&gt;A635,#REF!&lt;&gt;""),#REF!,"")</f>
        <v>#REF!</v>
      </c>
      <c r="P636" t="e">
        <f t="shared" si="77"/>
        <v>#REF!</v>
      </c>
      <c r="Q636" s="2" t="e">
        <f t="shared" ca="1" si="78"/>
        <v>#REF!</v>
      </c>
      <c r="R636" t="e">
        <f>IF(NOT(#REF!="Indskrevet"),"",IF(E636="",FALSE,AND(NOT(#REF!),VALUE(RIGHT(CONCATENATE(YEAR(E636)),2))=15)))</f>
        <v>#REF!</v>
      </c>
      <c r="S636" t="e">
        <f t="shared" si="75"/>
        <v>#REF!</v>
      </c>
      <c r="T636" t="e">
        <f t="shared" si="76"/>
        <v>#REF!</v>
      </c>
      <c r="U636" s="2" t="e">
        <f t="shared" si="79"/>
        <v>#REF!</v>
      </c>
      <c r="V636" s="2"/>
    </row>
    <row r="637" spans="1:22" x14ac:dyDescent="0.25">
      <c r="A637" t="s">
        <v>532</v>
      </c>
      <c r="B637" t="s">
        <v>533</v>
      </c>
      <c r="C637">
        <v>59.999999999998799</v>
      </c>
      <c r="D637" t="s">
        <v>5290</v>
      </c>
      <c r="E637" s="1">
        <v>42171</v>
      </c>
      <c r="F637" t="s">
        <v>5304</v>
      </c>
      <c r="G637">
        <v>1</v>
      </c>
      <c r="H637" t="s">
        <v>5287</v>
      </c>
      <c r="I637" t="s">
        <v>5305</v>
      </c>
      <c r="J637" t="s">
        <v>5303</v>
      </c>
      <c r="K637" t="b">
        <f>LOOKUP(A637,'[1]UDDATA-1'!B:B,'[1]UDDATA-1'!A:A)&lt;&gt;LOOKUP(A637,'[1]UDDATA-2'!B:B,'[1]UDDATA-2'!A:A)</f>
        <v>0</v>
      </c>
      <c r="L637" t="str">
        <f t="shared" si="72"/>
        <v>Objektorienteret Software Engineering</v>
      </c>
      <c r="M637">
        <f t="shared" si="73"/>
        <v>10</v>
      </c>
      <c r="N637" t="str">
        <f t="shared" si="74"/>
        <v/>
      </c>
      <c r="O637" t="e">
        <f>IF(AND(A637&lt;&gt;A636,#REF!&lt;&gt;""),#REF!,"")</f>
        <v>#REF!</v>
      </c>
      <c r="P637" t="e">
        <f t="shared" si="77"/>
        <v>#REF!</v>
      </c>
      <c r="Q637" s="2" t="e">
        <f t="shared" ca="1" si="78"/>
        <v>#REF!</v>
      </c>
      <c r="R637" t="e">
        <f>IF(NOT(#REF!="Indskrevet"),"",IF(E637="",FALSE,AND(NOT(#REF!),VALUE(RIGHT(CONCATENATE(YEAR(E637)),2))=15)))</f>
        <v>#REF!</v>
      </c>
      <c r="S637" t="e">
        <f t="shared" si="75"/>
        <v>#REF!</v>
      </c>
      <c r="T637" t="e">
        <f t="shared" si="76"/>
        <v>#REF!</v>
      </c>
      <c r="U637" s="2" t="e">
        <f t="shared" si="79"/>
        <v>#REF!</v>
      </c>
      <c r="V637" s="2"/>
    </row>
    <row r="638" spans="1:22" x14ac:dyDescent="0.25">
      <c r="A638" t="s">
        <v>535</v>
      </c>
      <c r="B638" t="s">
        <v>536</v>
      </c>
      <c r="C638">
        <v>54.999999999998998</v>
      </c>
      <c r="D638" t="s">
        <v>5306</v>
      </c>
      <c r="E638" s="1">
        <v>42033</v>
      </c>
      <c r="F638" t="s">
        <v>5286</v>
      </c>
      <c r="G638">
        <v>1</v>
      </c>
      <c r="H638" t="s">
        <v>5307</v>
      </c>
      <c r="I638" t="s">
        <v>5288</v>
      </c>
      <c r="J638" t="s">
        <v>5289</v>
      </c>
      <c r="K638" t="b">
        <f>LOOKUP(A638,'[1]UDDATA-1'!B:B,'[1]UDDATA-1'!A:A)&lt;&gt;LOOKUP(A638,'[1]UDDATA-2'!B:B,'[1]UDDATA-2'!A:A)</f>
        <v>0</v>
      </c>
      <c r="L638" t="str">
        <f t="shared" si="72"/>
        <v>Grundlæggende programmering</v>
      </c>
      <c r="M638">
        <f t="shared" si="73"/>
        <v>0</v>
      </c>
      <c r="N638" t="str">
        <f t="shared" si="74"/>
        <v/>
      </c>
      <c r="O638" t="e">
        <f>IF(AND(A638&lt;&gt;A637,#REF!&lt;&gt;""),#REF!,"")</f>
        <v>#REF!</v>
      </c>
      <c r="P638" t="e">
        <f t="shared" si="77"/>
        <v>#REF!</v>
      </c>
      <c r="Q638" s="2" t="e">
        <f t="shared" ca="1" si="78"/>
        <v>#REF!</v>
      </c>
      <c r="R638" t="e">
        <f>IF(NOT(#REF!="Indskrevet"),"",IF(E638="",FALSE,AND(NOT(#REF!),VALUE(RIGHT(CONCATENATE(YEAR(E638)),2))=15)))</f>
        <v>#REF!</v>
      </c>
      <c r="S638" t="e">
        <f t="shared" si="75"/>
        <v>#REF!</v>
      </c>
      <c r="T638" t="e">
        <f t="shared" si="76"/>
        <v>#REF!</v>
      </c>
      <c r="U638" s="2" t="e">
        <f t="shared" si="79"/>
        <v>#REF!</v>
      </c>
      <c r="V638" s="2"/>
    </row>
    <row r="639" spans="1:22" x14ac:dyDescent="0.25">
      <c r="A639" t="s">
        <v>535</v>
      </c>
      <c r="B639" t="s">
        <v>536</v>
      </c>
      <c r="C639">
        <v>54.999999999998998</v>
      </c>
      <c r="D639" t="s">
        <v>5306</v>
      </c>
      <c r="E639" s="1">
        <v>42066</v>
      </c>
      <c r="F639" t="s">
        <v>5286</v>
      </c>
      <c r="G639">
        <v>2</v>
      </c>
      <c r="H639" t="s">
        <v>5287</v>
      </c>
      <c r="I639" t="s">
        <v>5288</v>
      </c>
      <c r="J639" t="s">
        <v>5293</v>
      </c>
      <c r="K639" t="b">
        <f>LOOKUP(A639,'[1]UDDATA-1'!B:B,'[1]UDDATA-1'!A:A)&lt;&gt;LOOKUP(A639,'[1]UDDATA-2'!B:B,'[1]UDDATA-2'!A:A)</f>
        <v>0</v>
      </c>
      <c r="L639" t="str">
        <f t="shared" si="72"/>
        <v/>
      </c>
      <c r="M639" t="str">
        <f t="shared" si="73"/>
        <v/>
      </c>
      <c r="N639" t="str">
        <f t="shared" si="74"/>
        <v/>
      </c>
      <c r="O639" t="e">
        <f>IF(AND(A639&lt;&gt;A638,#REF!&lt;&gt;""),#REF!,"")</f>
        <v>#REF!</v>
      </c>
      <c r="P639" t="e">
        <f t="shared" si="77"/>
        <v>#REF!</v>
      </c>
      <c r="Q639" s="2" t="e">
        <f t="shared" ca="1" si="78"/>
        <v>#REF!</v>
      </c>
      <c r="R639" t="e">
        <f>IF(NOT(#REF!="Indskrevet"),"",IF(E639="",FALSE,AND(NOT(#REF!),VALUE(RIGHT(CONCATENATE(YEAR(E639)),2))=15)))</f>
        <v>#REF!</v>
      </c>
      <c r="S639" t="e">
        <f t="shared" si="75"/>
        <v>#REF!</v>
      </c>
      <c r="T639" t="e">
        <f t="shared" si="76"/>
        <v>#REF!</v>
      </c>
      <c r="U639" s="2" t="e">
        <f t="shared" si="79"/>
        <v>#REF!</v>
      </c>
      <c r="V639" s="2"/>
    </row>
    <row r="640" spans="1:22" x14ac:dyDescent="0.25">
      <c r="A640" t="s">
        <v>535</v>
      </c>
      <c r="B640" t="s">
        <v>536</v>
      </c>
      <c r="C640">
        <v>54.999999999998998</v>
      </c>
      <c r="D640" t="s">
        <v>5285</v>
      </c>
      <c r="E640" s="1">
        <v>42178</v>
      </c>
      <c r="F640" t="s">
        <v>5291</v>
      </c>
      <c r="G640">
        <v>1</v>
      </c>
      <c r="H640" t="s">
        <v>5287</v>
      </c>
      <c r="I640" t="s">
        <v>5292</v>
      </c>
      <c r="J640" t="s">
        <v>5293</v>
      </c>
      <c r="K640" t="b">
        <f>LOOKUP(A640,'[1]UDDATA-1'!B:B,'[1]UDDATA-1'!A:A)&lt;&gt;LOOKUP(A640,'[1]UDDATA-2'!B:B,'[1]UDDATA-2'!A:A)</f>
        <v>0</v>
      </c>
      <c r="L640" t="str">
        <f t="shared" si="72"/>
        <v>Matematik til multimedie-applikationer</v>
      </c>
      <c r="M640">
        <f t="shared" si="73"/>
        <v>2</v>
      </c>
      <c r="N640" t="str">
        <f t="shared" si="74"/>
        <v/>
      </c>
      <c r="O640" t="e">
        <f>IF(AND(A640&lt;&gt;A639,#REF!&lt;&gt;""),#REF!,"")</f>
        <v>#REF!</v>
      </c>
      <c r="P640" t="e">
        <f t="shared" si="77"/>
        <v>#REF!</v>
      </c>
      <c r="Q640" s="2" t="e">
        <f t="shared" ca="1" si="78"/>
        <v>#REF!</v>
      </c>
      <c r="R640" t="e">
        <f>IF(NOT(#REF!="Indskrevet"),"",IF(E640="",FALSE,AND(NOT(#REF!),VALUE(RIGHT(CONCATENATE(YEAR(E640)),2))=15)))</f>
        <v>#REF!</v>
      </c>
      <c r="S640" t="e">
        <f t="shared" si="75"/>
        <v>#REF!</v>
      </c>
      <c r="T640" t="e">
        <f t="shared" si="76"/>
        <v>#REF!</v>
      </c>
      <c r="U640" s="2" t="e">
        <f t="shared" si="79"/>
        <v>#REF!</v>
      </c>
      <c r="V640" s="2"/>
    </row>
    <row r="641" spans="1:22" x14ac:dyDescent="0.25">
      <c r="A641" t="s">
        <v>538</v>
      </c>
      <c r="B641" t="s">
        <v>539</v>
      </c>
      <c r="C641">
        <v>119.999999999998</v>
      </c>
      <c r="D641" t="s">
        <v>5296</v>
      </c>
      <c r="E641" s="1">
        <v>41676</v>
      </c>
      <c r="F641" t="s">
        <v>5308</v>
      </c>
      <c r="G641">
        <v>1</v>
      </c>
      <c r="H641" t="s">
        <v>5287</v>
      </c>
      <c r="I641" t="s">
        <v>5288</v>
      </c>
      <c r="J641" t="s">
        <v>5289</v>
      </c>
      <c r="K641" t="b">
        <f>LOOKUP(A641,'[1]UDDATA-1'!B:B,'[1]UDDATA-1'!A:A)&lt;&gt;LOOKUP(A641,'[1]UDDATA-2'!B:B,'[1]UDDATA-2'!A:A)</f>
        <v>0</v>
      </c>
      <c r="L641" t="str">
        <f t="shared" si="72"/>
        <v>Grundlæggende programmering</v>
      </c>
      <c r="M641">
        <f t="shared" si="73"/>
        <v>7</v>
      </c>
      <c r="N641" t="str">
        <f t="shared" si="74"/>
        <v/>
      </c>
      <c r="O641" t="e">
        <f>IF(AND(A641&lt;&gt;A640,#REF!&lt;&gt;""),#REF!,"")</f>
        <v>#REF!</v>
      </c>
      <c r="P641" t="e">
        <f t="shared" si="77"/>
        <v>#REF!</v>
      </c>
      <c r="Q641" s="2" t="e">
        <f t="shared" ca="1" si="78"/>
        <v>#REF!</v>
      </c>
      <c r="R641" t="e">
        <f>IF(NOT(#REF!="Indskrevet"),"",IF(E641="",FALSE,AND(NOT(#REF!),VALUE(RIGHT(CONCATENATE(YEAR(E641)),2))=15)))</f>
        <v>#REF!</v>
      </c>
      <c r="S641" t="e">
        <f t="shared" si="75"/>
        <v>#REF!</v>
      </c>
      <c r="T641" t="e">
        <f t="shared" si="76"/>
        <v>#REF!</v>
      </c>
      <c r="U641" s="2" t="e">
        <f t="shared" si="79"/>
        <v>#REF!</v>
      </c>
      <c r="V641" s="2"/>
    </row>
    <row r="642" spans="1:22" x14ac:dyDescent="0.25">
      <c r="A642" t="s">
        <v>538</v>
      </c>
      <c r="B642" t="s">
        <v>539</v>
      </c>
      <c r="C642">
        <v>119.999999999998</v>
      </c>
      <c r="D642" t="s">
        <v>5296</v>
      </c>
      <c r="E642" s="1">
        <v>41815</v>
      </c>
      <c r="F642" t="s">
        <v>5309</v>
      </c>
      <c r="G642">
        <v>1</v>
      </c>
      <c r="H642" t="s">
        <v>5287</v>
      </c>
      <c r="I642" t="s">
        <v>5292</v>
      </c>
      <c r="J642" t="s">
        <v>5293</v>
      </c>
      <c r="K642" t="b">
        <f>LOOKUP(A642,'[1]UDDATA-1'!B:B,'[1]UDDATA-1'!A:A)&lt;&gt;LOOKUP(A642,'[1]UDDATA-2'!B:B,'[1]UDDATA-2'!A:A)</f>
        <v>0</v>
      </c>
      <c r="L642" t="str">
        <f t="shared" ref="L642:L705" si="80">IF(AND(I642&lt;&gt;"",I642&lt;&gt;I641),I642,"")</f>
        <v>Matematik til multimedie-applikationer</v>
      </c>
      <c r="M642">
        <f t="shared" ref="M642:M705" si="81">IF(AND(L642&lt;&gt;"",ISNUMBER(VALUE(D642))),VALUE(D642),"")</f>
        <v>7</v>
      </c>
      <c r="N642" t="str">
        <f t="shared" ref="N642:N705" si="82">IF(L642="","",IF(M642="",D642,""))</f>
        <v/>
      </c>
      <c r="O642" t="e">
        <f>IF(AND(A642&lt;&gt;A641,#REF!&lt;&gt;""),#REF!,"")</f>
        <v>#REF!</v>
      </c>
      <c r="P642" t="e">
        <f t="shared" si="77"/>
        <v>#REF!</v>
      </c>
      <c r="Q642" s="2" t="e">
        <f t="shared" ca="1" si="78"/>
        <v>#REF!</v>
      </c>
      <c r="R642" t="e">
        <f>IF(NOT(#REF!="Indskrevet"),"",IF(E642="",FALSE,AND(NOT(#REF!),VALUE(RIGHT(CONCATENATE(YEAR(E642)),2))=15)))</f>
        <v>#REF!</v>
      </c>
      <c r="S642" t="e">
        <f t="shared" ref="S642:S705" si="83">IF(R642="","",IF(A642=A641,S641,NOT(OR(R642,AND(A643=A642,R643),AND(A644=A642,R644),AND(A645=A642,R645),AND(A646=A642,R646),AND(A647=A642,R647),AND(A648=A642,R648),AND(A649=A642,R649),AND(A650=A642,R650),AND(A651=A642,R651),AND(A652=A642,R652)))))</f>
        <v>#REF!</v>
      </c>
      <c r="T642" t="e">
        <f t="shared" ref="T642:T705" si="84">IF(U642="","",O642)</f>
        <v>#REF!</v>
      </c>
      <c r="U642" s="2" t="e">
        <f t="shared" si="79"/>
        <v>#REF!</v>
      </c>
      <c r="V642" s="2"/>
    </row>
    <row r="643" spans="1:22" x14ac:dyDescent="0.25">
      <c r="A643" t="s">
        <v>538</v>
      </c>
      <c r="B643" t="s">
        <v>539</v>
      </c>
      <c r="C643">
        <v>119.999999999998</v>
      </c>
      <c r="D643" t="s">
        <v>5285</v>
      </c>
      <c r="E643" s="1">
        <v>41824</v>
      </c>
      <c r="F643" t="s">
        <v>5310</v>
      </c>
      <c r="G643">
        <v>1</v>
      </c>
      <c r="H643" t="s">
        <v>5287</v>
      </c>
      <c r="I643" t="s">
        <v>5295</v>
      </c>
      <c r="J643" t="s">
        <v>5293</v>
      </c>
      <c r="K643" t="b">
        <f>LOOKUP(A643,'[1]UDDATA-1'!B:B,'[1]UDDATA-1'!A:A)&lt;&gt;LOOKUP(A643,'[1]UDDATA-2'!B:B,'[1]UDDATA-2'!A:A)</f>
        <v>0</v>
      </c>
      <c r="L643" t="str">
        <f t="shared" si="80"/>
        <v>Fysisk interface design</v>
      </c>
      <c r="M643">
        <f t="shared" si="81"/>
        <v>2</v>
      </c>
      <c r="N643" t="str">
        <f t="shared" si="82"/>
        <v/>
      </c>
      <c r="O643" t="e">
        <f>IF(AND(A643&lt;&gt;A642,#REF!&lt;&gt;""),#REF!,"")</f>
        <v>#REF!</v>
      </c>
      <c r="P643" t="e">
        <f t="shared" ref="P643:P706" si="85">IF(O643="","",IF(M643="",0,IF(O644&lt;&gt;"",1,IF(AND(O644="",O645&lt;&gt;""),2,IF(AND(O644="",O645="",O646&lt;&gt;""),3,IF(AND(O644="",O645="",O646="",O647&lt;&gt;""),4,IF(AND(O644="",O645="",O646="",O647="",O648&lt;&gt;""),5,IF(AND(O644="",O645="",O646="",O647="",O648="",O649&lt;&gt;""),6,IF(AND(O644="",O645="",O646="",O647="",O648="",O649="",O650&lt;&gt;""),7,IF(AND(O644="",O645="",O646="",O647="",O648="",O649="",O650="",O651&lt;&gt;""),8,IF(AND(O644="",O645="",O646="",O647="",O648="",O649="",O650="",O651="",O652&lt;&gt;""),9,IF(AND(O644="",O645="",O646="",O647="",O648="",O649="",O650="",O651="",O652="",O653&lt;&gt;""),10,IF(AND(O644="",O645="",O646="",O647="",O648="",O649="",O650="",O651="",O652="",O653="",O654&lt;&gt;""),11,IF(AND(O644="",O645="",O646="",O647="",O648="",O649="",O650="",O651="",O652="",O653="",O654="",O655&lt;&gt;""),12,IF(AND(O644="",O645="",O646="",O647="",O648="",O649="",O650="",O651="",O652="",O653="",O654="",O655="",O656&lt;&gt;""),13,IF(AND(O644="",O645="",O646="",O647="",O648="",O649="",O650="",O651="",O652="",O653="",O654="",O655="",O656="",O657&lt;&gt;""),14,IF(AND(O644="",O645="",O646="",O647="",O648="",O649="",O650="",O651="",O652="",O653="",O654="",O655="",O656="",O657="",O658&lt;&gt;""),15)))))))))))))))))</f>
        <v>#REF!</v>
      </c>
      <c r="Q643" s="2" t="e">
        <f t="shared" ref="Q643:Q706" ca="1" si="86">IF(OR(P643="",P643=0),"",AVERAGE(INDIRECT(CONCATENATE("AU",ROW(),":AU",ROW()+P643))))</f>
        <v>#REF!</v>
      </c>
      <c r="R643" t="e">
        <f>IF(NOT(#REF!="Indskrevet"),"",IF(E643="",FALSE,AND(NOT(#REF!),VALUE(RIGHT(CONCATENATE(YEAR(E643)),2))=15)))</f>
        <v>#REF!</v>
      </c>
      <c r="S643" t="e">
        <f t="shared" si="83"/>
        <v>#REF!</v>
      </c>
      <c r="T643" t="e">
        <f t="shared" si="84"/>
        <v>#REF!</v>
      </c>
      <c r="U643" s="2" t="e">
        <f t="shared" si="79"/>
        <v>#REF!</v>
      </c>
      <c r="V643" s="2"/>
    </row>
    <row r="644" spans="1:22" x14ac:dyDescent="0.25">
      <c r="A644" t="s">
        <v>538</v>
      </c>
      <c r="B644" t="s">
        <v>539</v>
      </c>
      <c r="C644">
        <v>119.999999999998</v>
      </c>
      <c r="D644" t="s">
        <v>5285</v>
      </c>
      <c r="E644" s="1">
        <v>42032</v>
      </c>
      <c r="F644" t="s">
        <v>5311</v>
      </c>
      <c r="G644">
        <v>1</v>
      </c>
      <c r="H644" t="s">
        <v>5287</v>
      </c>
      <c r="I644" t="s">
        <v>5298</v>
      </c>
      <c r="J644" t="s">
        <v>5299</v>
      </c>
      <c r="K644" t="b">
        <f>LOOKUP(A644,'[1]UDDATA-1'!B:B,'[1]UDDATA-1'!A:A)&lt;&gt;LOOKUP(A644,'[1]UDDATA-2'!B:B,'[1]UDDATA-2'!A:A)</f>
        <v>0</v>
      </c>
      <c r="L644" t="str">
        <f t="shared" si="80"/>
        <v>Proceduremæssig programmering</v>
      </c>
      <c r="M644">
        <f t="shared" si="81"/>
        <v>2</v>
      </c>
      <c r="N644" t="str">
        <f t="shared" si="82"/>
        <v/>
      </c>
      <c r="O644" t="e">
        <f>IF(AND(A644&lt;&gt;A643,#REF!&lt;&gt;""),#REF!,"")</f>
        <v>#REF!</v>
      </c>
      <c r="P644" t="e">
        <f t="shared" si="85"/>
        <v>#REF!</v>
      </c>
      <c r="Q644" s="2" t="e">
        <f t="shared" ca="1" si="86"/>
        <v>#REF!</v>
      </c>
      <c r="R644" t="e">
        <f>IF(NOT(#REF!="Indskrevet"),"",IF(E644="",FALSE,AND(NOT(#REF!),VALUE(RIGHT(CONCATENATE(YEAR(E644)),2))=15)))</f>
        <v>#REF!</v>
      </c>
      <c r="S644" t="e">
        <f t="shared" si="83"/>
        <v>#REF!</v>
      </c>
      <c r="T644" t="e">
        <f t="shared" si="84"/>
        <v>#REF!</v>
      </c>
      <c r="U644" s="2" t="e">
        <f t="shared" ref="U644:U707" si="87">IF(OR(P644="",P644&lt;3),"",Q644)</f>
        <v>#REF!</v>
      </c>
      <c r="V644" s="2"/>
    </row>
    <row r="645" spans="1:22" x14ac:dyDescent="0.25">
      <c r="A645" t="s">
        <v>538</v>
      </c>
      <c r="B645" t="s">
        <v>539</v>
      </c>
      <c r="C645">
        <v>119.999999999998</v>
      </c>
      <c r="D645" t="s">
        <v>5306</v>
      </c>
      <c r="E645" s="1">
        <v>42165</v>
      </c>
      <c r="F645" t="s">
        <v>5312</v>
      </c>
      <c r="G645">
        <v>1</v>
      </c>
      <c r="H645" t="s">
        <v>5307</v>
      </c>
      <c r="I645" t="s">
        <v>5302</v>
      </c>
      <c r="J645" t="s">
        <v>5303</v>
      </c>
      <c r="K645" t="b">
        <f>LOOKUP(A645,'[1]UDDATA-1'!B:B,'[1]UDDATA-1'!A:A)&lt;&gt;LOOKUP(A645,'[1]UDDATA-2'!B:B,'[1]UDDATA-2'!A:A)</f>
        <v>0</v>
      </c>
      <c r="L645" t="str">
        <f t="shared" si="80"/>
        <v>Lyd- og musikbehandling</v>
      </c>
      <c r="M645">
        <f t="shared" si="81"/>
        <v>0</v>
      </c>
      <c r="N645" t="str">
        <f t="shared" si="82"/>
        <v/>
      </c>
      <c r="O645" t="e">
        <f>IF(AND(A645&lt;&gt;A644,#REF!&lt;&gt;""),#REF!,"")</f>
        <v>#REF!</v>
      </c>
      <c r="P645" t="e">
        <f t="shared" si="85"/>
        <v>#REF!</v>
      </c>
      <c r="Q645" s="2" t="e">
        <f t="shared" ca="1" si="86"/>
        <v>#REF!</v>
      </c>
      <c r="R645" t="e">
        <f>IF(NOT(#REF!="Indskrevet"),"",IF(E645="",FALSE,AND(NOT(#REF!),VALUE(RIGHT(CONCATENATE(YEAR(E645)),2))=15)))</f>
        <v>#REF!</v>
      </c>
      <c r="S645" t="e">
        <f t="shared" si="83"/>
        <v>#REF!</v>
      </c>
      <c r="T645" t="e">
        <f t="shared" si="84"/>
        <v>#REF!</v>
      </c>
      <c r="U645" s="2" t="e">
        <f t="shared" si="87"/>
        <v>#REF!</v>
      </c>
      <c r="V645" s="2"/>
    </row>
    <row r="646" spans="1:22" x14ac:dyDescent="0.25">
      <c r="A646" t="s">
        <v>538</v>
      </c>
      <c r="B646" t="s">
        <v>539</v>
      </c>
      <c r="C646">
        <v>119.999999999998</v>
      </c>
      <c r="D646" t="s">
        <v>5285</v>
      </c>
      <c r="E646" s="1">
        <v>42237</v>
      </c>
      <c r="F646" t="s">
        <v>5312</v>
      </c>
      <c r="G646">
        <v>2</v>
      </c>
      <c r="H646" t="s">
        <v>5287</v>
      </c>
      <c r="I646" t="s">
        <v>5302</v>
      </c>
      <c r="J646" t="s">
        <v>5303</v>
      </c>
      <c r="K646" t="b">
        <f>LOOKUP(A646,'[1]UDDATA-1'!B:B,'[1]UDDATA-1'!A:A)&lt;&gt;LOOKUP(A646,'[1]UDDATA-2'!B:B,'[1]UDDATA-2'!A:A)</f>
        <v>0</v>
      </c>
      <c r="L646" t="str">
        <f t="shared" si="80"/>
        <v/>
      </c>
      <c r="M646" t="str">
        <f t="shared" si="81"/>
        <v/>
      </c>
      <c r="N646" t="str">
        <f t="shared" si="82"/>
        <v/>
      </c>
      <c r="O646" t="e">
        <f>IF(AND(A646&lt;&gt;A645,#REF!&lt;&gt;""),#REF!,"")</f>
        <v>#REF!</v>
      </c>
      <c r="P646" t="e">
        <f t="shared" si="85"/>
        <v>#REF!</v>
      </c>
      <c r="Q646" s="2" t="e">
        <f t="shared" ca="1" si="86"/>
        <v>#REF!</v>
      </c>
      <c r="R646" t="e">
        <f>IF(NOT(#REF!="Indskrevet"),"",IF(E646="",FALSE,AND(NOT(#REF!),VALUE(RIGHT(CONCATENATE(YEAR(E646)),2))=15)))</f>
        <v>#REF!</v>
      </c>
      <c r="S646" t="e">
        <f t="shared" si="83"/>
        <v>#REF!</v>
      </c>
      <c r="T646" t="e">
        <f t="shared" si="84"/>
        <v>#REF!</v>
      </c>
      <c r="U646" s="2" t="e">
        <f t="shared" si="87"/>
        <v>#REF!</v>
      </c>
      <c r="V646" s="2"/>
    </row>
    <row r="647" spans="1:22" x14ac:dyDescent="0.25">
      <c r="A647" t="s">
        <v>538</v>
      </c>
      <c r="B647" t="s">
        <v>539</v>
      </c>
      <c r="C647">
        <v>119.999999999998</v>
      </c>
      <c r="D647" t="s">
        <v>5306</v>
      </c>
      <c r="E647" s="1">
        <v>42186</v>
      </c>
      <c r="F647" t="s">
        <v>5314</v>
      </c>
      <c r="G647">
        <v>1</v>
      </c>
      <c r="H647" t="s">
        <v>5307</v>
      </c>
      <c r="I647" t="s">
        <v>5305</v>
      </c>
      <c r="J647" t="s">
        <v>5303</v>
      </c>
      <c r="K647" t="b">
        <f>LOOKUP(A647,'[1]UDDATA-1'!B:B,'[1]UDDATA-1'!A:A)&lt;&gt;LOOKUP(A647,'[1]UDDATA-2'!B:B,'[1]UDDATA-2'!A:A)</f>
        <v>0</v>
      </c>
      <c r="L647" t="str">
        <f t="shared" si="80"/>
        <v>Objektorienteret Software Engineering</v>
      </c>
      <c r="M647">
        <f t="shared" si="81"/>
        <v>0</v>
      </c>
      <c r="N647" t="str">
        <f t="shared" si="82"/>
        <v/>
      </c>
      <c r="O647" t="e">
        <f>IF(AND(A647&lt;&gt;A646,#REF!&lt;&gt;""),#REF!,"")</f>
        <v>#REF!</v>
      </c>
      <c r="P647" t="e">
        <f t="shared" si="85"/>
        <v>#REF!</v>
      </c>
      <c r="Q647" s="2" t="e">
        <f t="shared" ca="1" si="86"/>
        <v>#REF!</v>
      </c>
      <c r="R647" t="e">
        <f>IF(NOT(#REF!="Indskrevet"),"",IF(E647="",FALSE,AND(NOT(#REF!),VALUE(RIGHT(CONCATENATE(YEAR(E647)),2))=15)))</f>
        <v>#REF!</v>
      </c>
      <c r="S647" t="e">
        <f t="shared" si="83"/>
        <v>#REF!</v>
      </c>
      <c r="T647" t="e">
        <f t="shared" si="84"/>
        <v>#REF!</v>
      </c>
      <c r="U647" s="2" t="e">
        <f t="shared" si="87"/>
        <v>#REF!</v>
      </c>
      <c r="V647" s="2"/>
    </row>
    <row r="648" spans="1:22" x14ac:dyDescent="0.25">
      <c r="A648" t="s">
        <v>538</v>
      </c>
      <c r="B648" t="s">
        <v>539</v>
      </c>
      <c r="C648">
        <v>119.999999999998</v>
      </c>
      <c r="D648" t="s">
        <v>5285</v>
      </c>
      <c r="E648" s="1">
        <v>42267</v>
      </c>
      <c r="F648" t="s">
        <v>5314</v>
      </c>
      <c r="G648">
        <v>2</v>
      </c>
      <c r="H648" t="s">
        <v>5287</v>
      </c>
      <c r="I648" t="s">
        <v>5305</v>
      </c>
      <c r="J648" t="s">
        <v>5315</v>
      </c>
      <c r="K648" t="b">
        <f>LOOKUP(A648,'[1]UDDATA-1'!B:B,'[1]UDDATA-1'!A:A)&lt;&gt;LOOKUP(A648,'[1]UDDATA-2'!B:B,'[1]UDDATA-2'!A:A)</f>
        <v>0</v>
      </c>
      <c r="L648" t="str">
        <f t="shared" si="80"/>
        <v/>
      </c>
      <c r="M648" t="str">
        <f t="shared" si="81"/>
        <v/>
      </c>
      <c r="N648" t="str">
        <f t="shared" si="82"/>
        <v/>
      </c>
      <c r="O648" t="e">
        <f>IF(AND(A648&lt;&gt;A647,#REF!&lt;&gt;""),#REF!,"")</f>
        <v>#REF!</v>
      </c>
      <c r="P648" t="e">
        <f t="shared" si="85"/>
        <v>#REF!</v>
      </c>
      <c r="Q648" s="2" t="e">
        <f t="shared" ca="1" si="86"/>
        <v>#REF!</v>
      </c>
      <c r="R648" t="e">
        <f>IF(NOT(#REF!="Indskrevet"),"",IF(E648="",FALSE,AND(NOT(#REF!),VALUE(RIGHT(CONCATENATE(YEAR(E648)),2))=15)))</f>
        <v>#REF!</v>
      </c>
      <c r="S648" t="e">
        <f t="shared" si="83"/>
        <v>#REF!</v>
      </c>
      <c r="T648" t="e">
        <f t="shared" si="84"/>
        <v>#REF!</v>
      </c>
      <c r="U648" s="2" t="e">
        <f t="shared" si="87"/>
        <v>#REF!</v>
      </c>
      <c r="V648" s="2"/>
    </row>
    <row r="649" spans="1:22" x14ac:dyDescent="0.25">
      <c r="A649" t="s">
        <v>541</v>
      </c>
      <c r="B649" t="s">
        <v>542</v>
      </c>
      <c r="C649">
        <v>64.999999999998593</v>
      </c>
      <c r="D649" t="s">
        <v>5317</v>
      </c>
      <c r="E649" s="1">
        <v>41676</v>
      </c>
      <c r="F649" t="s">
        <v>5308</v>
      </c>
      <c r="G649">
        <v>1</v>
      </c>
      <c r="H649" t="s">
        <v>5287</v>
      </c>
      <c r="I649" t="s">
        <v>5288</v>
      </c>
      <c r="J649" t="s">
        <v>5289</v>
      </c>
      <c r="K649" t="b">
        <f>LOOKUP(A649,'[1]UDDATA-1'!B:B,'[1]UDDATA-1'!A:A)&lt;&gt;LOOKUP(A649,'[1]UDDATA-2'!B:B,'[1]UDDATA-2'!A:A)</f>
        <v>0</v>
      </c>
      <c r="L649" t="str">
        <f t="shared" si="80"/>
        <v>Grundlæggende programmering</v>
      </c>
      <c r="M649">
        <f t="shared" si="81"/>
        <v>4</v>
      </c>
      <c r="N649" t="str">
        <f t="shared" si="82"/>
        <v/>
      </c>
      <c r="O649" t="e">
        <f>IF(AND(A649&lt;&gt;A648,#REF!&lt;&gt;""),#REF!,"")</f>
        <v>#REF!</v>
      </c>
      <c r="P649" t="e">
        <f t="shared" si="85"/>
        <v>#REF!</v>
      </c>
      <c r="Q649" s="2" t="e">
        <f t="shared" ca="1" si="86"/>
        <v>#REF!</v>
      </c>
      <c r="R649" t="e">
        <f>IF(NOT(#REF!="Indskrevet"),"",IF(E649="",FALSE,AND(NOT(#REF!),VALUE(RIGHT(CONCATENATE(YEAR(E649)),2))=15)))</f>
        <v>#REF!</v>
      </c>
      <c r="S649" t="e">
        <f t="shared" si="83"/>
        <v>#REF!</v>
      </c>
      <c r="T649" t="e">
        <f t="shared" si="84"/>
        <v>#REF!</v>
      </c>
      <c r="U649" s="2" t="e">
        <f t="shared" si="87"/>
        <v>#REF!</v>
      </c>
      <c r="V649" s="2"/>
    </row>
    <row r="650" spans="1:22" x14ac:dyDescent="0.25">
      <c r="A650" t="s">
        <v>541</v>
      </c>
      <c r="B650" t="s">
        <v>542</v>
      </c>
      <c r="C650">
        <v>64.999999999998593</v>
      </c>
      <c r="D650" t="s">
        <v>5317</v>
      </c>
      <c r="E650" s="1">
        <v>41815</v>
      </c>
      <c r="F650" t="s">
        <v>5309</v>
      </c>
      <c r="G650">
        <v>1</v>
      </c>
      <c r="H650" t="s">
        <v>5287</v>
      </c>
      <c r="I650" t="s">
        <v>5292</v>
      </c>
      <c r="J650" t="s">
        <v>5293</v>
      </c>
      <c r="K650" t="b">
        <f>LOOKUP(A650,'[1]UDDATA-1'!B:B,'[1]UDDATA-1'!A:A)&lt;&gt;LOOKUP(A650,'[1]UDDATA-2'!B:B,'[1]UDDATA-2'!A:A)</f>
        <v>0</v>
      </c>
      <c r="L650" t="str">
        <f t="shared" si="80"/>
        <v>Matematik til multimedie-applikationer</v>
      </c>
      <c r="M650">
        <f t="shared" si="81"/>
        <v>4</v>
      </c>
      <c r="N650" t="str">
        <f t="shared" si="82"/>
        <v/>
      </c>
      <c r="O650" t="e">
        <f>IF(AND(A650&lt;&gt;A649,#REF!&lt;&gt;""),#REF!,"")</f>
        <v>#REF!</v>
      </c>
      <c r="P650" t="e">
        <f t="shared" si="85"/>
        <v>#REF!</v>
      </c>
      <c r="Q650" s="2" t="e">
        <f t="shared" ca="1" si="86"/>
        <v>#REF!</v>
      </c>
      <c r="R650" t="e">
        <f>IF(NOT(#REF!="Indskrevet"),"",IF(E650="",FALSE,AND(NOT(#REF!),VALUE(RIGHT(CONCATENATE(YEAR(E650)),2))=15)))</f>
        <v>#REF!</v>
      </c>
      <c r="S650" t="e">
        <f t="shared" si="83"/>
        <v>#REF!</v>
      </c>
      <c r="T650" t="e">
        <f t="shared" si="84"/>
        <v>#REF!</v>
      </c>
      <c r="U650" s="2" t="e">
        <f t="shared" si="87"/>
        <v>#REF!</v>
      </c>
      <c r="V650" s="2"/>
    </row>
    <row r="651" spans="1:22" x14ac:dyDescent="0.25">
      <c r="A651" t="s">
        <v>541</v>
      </c>
      <c r="B651" t="s">
        <v>542</v>
      </c>
      <c r="C651">
        <v>64.999999999998593</v>
      </c>
      <c r="D651" t="s">
        <v>5285</v>
      </c>
      <c r="E651" s="1">
        <v>41884</v>
      </c>
      <c r="F651" t="s">
        <v>5310</v>
      </c>
      <c r="G651">
        <v>1</v>
      </c>
      <c r="H651" t="s">
        <v>5287</v>
      </c>
      <c r="I651" t="s">
        <v>5295</v>
      </c>
      <c r="J651" t="s">
        <v>5299</v>
      </c>
      <c r="K651" t="b">
        <f>LOOKUP(A651,'[1]UDDATA-1'!B:B,'[1]UDDATA-1'!A:A)&lt;&gt;LOOKUP(A651,'[1]UDDATA-2'!B:B,'[1]UDDATA-2'!A:A)</f>
        <v>0</v>
      </c>
      <c r="L651" t="str">
        <f t="shared" si="80"/>
        <v>Fysisk interface design</v>
      </c>
      <c r="M651">
        <f t="shared" si="81"/>
        <v>2</v>
      </c>
      <c r="N651" t="str">
        <f t="shared" si="82"/>
        <v/>
      </c>
      <c r="O651" t="e">
        <f>IF(AND(A651&lt;&gt;A650,#REF!&lt;&gt;""),#REF!,"")</f>
        <v>#REF!</v>
      </c>
      <c r="P651" t="e">
        <f t="shared" si="85"/>
        <v>#REF!</v>
      </c>
      <c r="Q651" s="2" t="e">
        <f t="shared" ca="1" si="86"/>
        <v>#REF!</v>
      </c>
      <c r="R651" t="e">
        <f>IF(NOT(#REF!="Indskrevet"),"",IF(E651="",FALSE,AND(NOT(#REF!),VALUE(RIGHT(CONCATENATE(YEAR(E651)),2))=15)))</f>
        <v>#REF!</v>
      </c>
      <c r="S651" t="e">
        <f t="shared" si="83"/>
        <v>#REF!</v>
      </c>
      <c r="T651" t="e">
        <f t="shared" si="84"/>
        <v>#REF!</v>
      </c>
      <c r="U651" s="2" t="e">
        <f t="shared" si="87"/>
        <v>#REF!</v>
      </c>
      <c r="V651" s="2"/>
    </row>
    <row r="652" spans="1:22" x14ac:dyDescent="0.25">
      <c r="A652" t="s">
        <v>543</v>
      </c>
      <c r="B652" t="s">
        <v>544</v>
      </c>
      <c r="C652">
        <v>59.999999999998799</v>
      </c>
      <c r="D652" t="s">
        <v>5296</v>
      </c>
      <c r="E652" s="1">
        <v>41652</v>
      </c>
      <c r="F652" t="s">
        <v>5286</v>
      </c>
      <c r="G652">
        <v>1</v>
      </c>
      <c r="H652" t="s">
        <v>5287</v>
      </c>
      <c r="I652" t="s">
        <v>5288</v>
      </c>
      <c r="J652" t="s">
        <v>5289</v>
      </c>
      <c r="K652" t="b">
        <f>LOOKUP(A652,'[1]UDDATA-1'!B:B,'[1]UDDATA-1'!A:A)&lt;&gt;LOOKUP(A652,'[1]UDDATA-2'!B:B,'[1]UDDATA-2'!A:A)</f>
        <v>0</v>
      </c>
      <c r="L652" t="str">
        <f t="shared" si="80"/>
        <v>Grundlæggende programmering</v>
      </c>
      <c r="M652">
        <f t="shared" si="81"/>
        <v>7</v>
      </c>
      <c r="N652" t="str">
        <f t="shared" si="82"/>
        <v/>
      </c>
      <c r="O652" t="e">
        <f>IF(AND(A652&lt;&gt;A651,#REF!&lt;&gt;""),#REF!,"")</f>
        <v>#REF!</v>
      </c>
      <c r="P652" t="e">
        <f t="shared" si="85"/>
        <v>#REF!</v>
      </c>
      <c r="Q652" s="2" t="e">
        <f t="shared" ca="1" si="86"/>
        <v>#REF!</v>
      </c>
      <c r="R652" t="e">
        <f>IF(NOT(#REF!="Indskrevet"),"",IF(E652="",FALSE,AND(NOT(#REF!),VALUE(RIGHT(CONCATENATE(YEAR(E652)),2))=15)))</f>
        <v>#REF!</v>
      </c>
      <c r="S652" t="e">
        <f t="shared" si="83"/>
        <v>#REF!</v>
      </c>
      <c r="T652" t="e">
        <f t="shared" si="84"/>
        <v>#REF!</v>
      </c>
      <c r="U652" s="2" t="e">
        <f t="shared" si="87"/>
        <v>#REF!</v>
      </c>
      <c r="V652" s="2"/>
    </row>
    <row r="653" spans="1:22" x14ac:dyDescent="0.25">
      <c r="A653" t="s">
        <v>543</v>
      </c>
      <c r="B653" t="s">
        <v>544</v>
      </c>
      <c r="C653">
        <v>59.999999999998799</v>
      </c>
      <c r="D653" t="s">
        <v>5306</v>
      </c>
      <c r="E653" s="1">
        <v>41815</v>
      </c>
      <c r="F653" t="s">
        <v>5291</v>
      </c>
      <c r="G653">
        <v>1</v>
      </c>
      <c r="H653" t="s">
        <v>5307</v>
      </c>
      <c r="I653" t="s">
        <v>5292</v>
      </c>
      <c r="J653" t="s">
        <v>5293</v>
      </c>
      <c r="K653" t="b">
        <f>LOOKUP(A653,'[1]UDDATA-1'!B:B,'[1]UDDATA-1'!A:A)&lt;&gt;LOOKUP(A653,'[1]UDDATA-2'!B:B,'[1]UDDATA-2'!A:A)</f>
        <v>0</v>
      </c>
      <c r="L653" t="str">
        <f t="shared" si="80"/>
        <v>Matematik til multimedie-applikationer</v>
      </c>
      <c r="M653">
        <f t="shared" si="81"/>
        <v>0</v>
      </c>
      <c r="N653" t="str">
        <f t="shared" si="82"/>
        <v/>
      </c>
      <c r="O653" t="e">
        <f>IF(AND(A653&lt;&gt;A652,#REF!&lt;&gt;""),#REF!,"")</f>
        <v>#REF!</v>
      </c>
      <c r="P653" t="e">
        <f t="shared" si="85"/>
        <v>#REF!</v>
      </c>
      <c r="Q653" s="2" t="e">
        <f t="shared" ca="1" si="86"/>
        <v>#REF!</v>
      </c>
      <c r="R653" t="e">
        <f>IF(NOT(#REF!="Indskrevet"),"",IF(E653="",FALSE,AND(NOT(#REF!),VALUE(RIGHT(CONCATENATE(YEAR(E653)),2))=15)))</f>
        <v>#REF!</v>
      </c>
      <c r="S653" t="e">
        <f t="shared" si="83"/>
        <v>#REF!</v>
      </c>
      <c r="T653" t="e">
        <f t="shared" si="84"/>
        <v>#REF!</v>
      </c>
      <c r="U653" s="2" t="e">
        <f t="shared" si="87"/>
        <v>#REF!</v>
      </c>
      <c r="V653" s="2"/>
    </row>
    <row r="654" spans="1:22" x14ac:dyDescent="0.25">
      <c r="A654" t="s">
        <v>543</v>
      </c>
      <c r="B654" t="s">
        <v>544</v>
      </c>
      <c r="C654">
        <v>59.999999999998799</v>
      </c>
      <c r="D654" t="s">
        <v>5317</v>
      </c>
      <c r="E654" s="1">
        <v>41873</v>
      </c>
      <c r="F654" t="s">
        <v>5291</v>
      </c>
      <c r="G654">
        <v>2</v>
      </c>
      <c r="H654" t="s">
        <v>5287</v>
      </c>
      <c r="I654" t="s">
        <v>5292</v>
      </c>
      <c r="J654" t="s">
        <v>5293</v>
      </c>
      <c r="K654" t="b">
        <f>LOOKUP(A654,'[1]UDDATA-1'!B:B,'[1]UDDATA-1'!A:A)&lt;&gt;LOOKUP(A654,'[1]UDDATA-2'!B:B,'[1]UDDATA-2'!A:A)</f>
        <v>0</v>
      </c>
      <c r="L654" t="str">
        <f t="shared" si="80"/>
        <v/>
      </c>
      <c r="M654" t="str">
        <f t="shared" si="81"/>
        <v/>
      </c>
      <c r="N654" t="str">
        <f t="shared" si="82"/>
        <v/>
      </c>
      <c r="O654" t="e">
        <f>IF(AND(A654&lt;&gt;A653,#REF!&lt;&gt;""),#REF!,"")</f>
        <v>#REF!</v>
      </c>
      <c r="P654" t="e">
        <f t="shared" si="85"/>
        <v>#REF!</v>
      </c>
      <c r="Q654" s="2" t="e">
        <f t="shared" ca="1" si="86"/>
        <v>#REF!</v>
      </c>
      <c r="R654" t="e">
        <f>IF(NOT(#REF!="Indskrevet"),"",IF(E654="",FALSE,AND(NOT(#REF!),VALUE(RIGHT(CONCATENATE(YEAR(E654)),2))=15)))</f>
        <v>#REF!</v>
      </c>
      <c r="S654" t="e">
        <f t="shared" si="83"/>
        <v>#REF!</v>
      </c>
      <c r="T654" t="e">
        <f t="shared" si="84"/>
        <v>#REF!</v>
      </c>
      <c r="U654" s="2" t="e">
        <f t="shared" si="87"/>
        <v>#REF!</v>
      </c>
      <c r="V654" s="2"/>
    </row>
    <row r="655" spans="1:22" x14ac:dyDescent="0.25">
      <c r="A655" t="s">
        <v>543</v>
      </c>
      <c r="B655" t="s">
        <v>544</v>
      </c>
      <c r="C655">
        <v>59.999999999998799</v>
      </c>
      <c r="D655" t="s">
        <v>5306</v>
      </c>
      <c r="E655" s="1">
        <v>41824</v>
      </c>
      <c r="F655" t="s">
        <v>5294</v>
      </c>
      <c r="G655">
        <v>1</v>
      </c>
      <c r="H655" t="s">
        <v>5307</v>
      </c>
      <c r="I655" t="s">
        <v>5295</v>
      </c>
      <c r="J655" t="s">
        <v>5293</v>
      </c>
      <c r="K655" t="b">
        <f>LOOKUP(A655,'[1]UDDATA-1'!B:B,'[1]UDDATA-1'!A:A)&lt;&gt;LOOKUP(A655,'[1]UDDATA-2'!B:B,'[1]UDDATA-2'!A:A)</f>
        <v>0</v>
      </c>
      <c r="L655" t="str">
        <f t="shared" si="80"/>
        <v>Fysisk interface design</v>
      </c>
      <c r="M655">
        <f t="shared" si="81"/>
        <v>0</v>
      </c>
      <c r="N655" t="str">
        <f t="shared" si="82"/>
        <v/>
      </c>
      <c r="O655" t="e">
        <f>IF(AND(A655&lt;&gt;A654,#REF!&lt;&gt;""),#REF!,"")</f>
        <v>#REF!</v>
      </c>
      <c r="P655" t="e">
        <f t="shared" si="85"/>
        <v>#REF!</v>
      </c>
      <c r="Q655" s="2" t="e">
        <f t="shared" ca="1" si="86"/>
        <v>#REF!</v>
      </c>
      <c r="R655" t="e">
        <f>IF(NOT(#REF!="Indskrevet"),"",IF(E655="",FALSE,AND(NOT(#REF!),VALUE(RIGHT(CONCATENATE(YEAR(E655)),2))=15)))</f>
        <v>#REF!</v>
      </c>
      <c r="S655" t="e">
        <f t="shared" si="83"/>
        <v>#REF!</v>
      </c>
      <c r="T655" t="e">
        <f t="shared" si="84"/>
        <v>#REF!</v>
      </c>
      <c r="U655" s="2" t="e">
        <f t="shared" si="87"/>
        <v>#REF!</v>
      </c>
      <c r="V655" s="2"/>
    </row>
    <row r="656" spans="1:22" x14ac:dyDescent="0.25">
      <c r="A656" t="s">
        <v>543</v>
      </c>
      <c r="B656" t="s">
        <v>544</v>
      </c>
      <c r="C656">
        <v>59.999999999998799</v>
      </c>
      <c r="D656" t="s">
        <v>5306</v>
      </c>
      <c r="E656" s="1">
        <v>41897</v>
      </c>
      <c r="F656" t="s">
        <v>5294</v>
      </c>
      <c r="G656">
        <v>2</v>
      </c>
      <c r="H656" t="s">
        <v>5307</v>
      </c>
      <c r="I656" t="s">
        <v>5295</v>
      </c>
      <c r="J656" t="s">
        <v>5299</v>
      </c>
      <c r="K656" t="b">
        <f>LOOKUP(A656,'[1]UDDATA-1'!B:B,'[1]UDDATA-1'!A:A)&lt;&gt;LOOKUP(A656,'[1]UDDATA-2'!B:B,'[1]UDDATA-2'!A:A)</f>
        <v>0</v>
      </c>
      <c r="L656" t="str">
        <f t="shared" si="80"/>
        <v/>
      </c>
      <c r="M656" t="str">
        <f t="shared" si="81"/>
        <v/>
      </c>
      <c r="N656" t="str">
        <f t="shared" si="82"/>
        <v/>
      </c>
      <c r="O656" t="e">
        <f>IF(AND(A656&lt;&gt;A655,#REF!&lt;&gt;""),#REF!,"")</f>
        <v>#REF!</v>
      </c>
      <c r="P656" t="e">
        <f t="shared" si="85"/>
        <v>#REF!</v>
      </c>
      <c r="Q656" s="2" t="e">
        <f t="shared" ca="1" si="86"/>
        <v>#REF!</v>
      </c>
      <c r="R656" t="e">
        <f>IF(NOT(#REF!="Indskrevet"),"",IF(E656="",FALSE,AND(NOT(#REF!),VALUE(RIGHT(CONCATENATE(YEAR(E656)),2))=15)))</f>
        <v>#REF!</v>
      </c>
      <c r="S656" t="e">
        <f t="shared" si="83"/>
        <v>#REF!</v>
      </c>
      <c r="T656" t="e">
        <f t="shared" si="84"/>
        <v>#REF!</v>
      </c>
      <c r="U656" s="2" t="e">
        <f t="shared" si="87"/>
        <v>#REF!</v>
      </c>
      <c r="V656" s="2"/>
    </row>
    <row r="657" spans="1:22" x14ac:dyDescent="0.25">
      <c r="A657" t="s">
        <v>543</v>
      </c>
      <c r="B657" t="s">
        <v>544</v>
      </c>
      <c r="C657">
        <v>59.999999999998799</v>
      </c>
      <c r="D657" t="s">
        <v>5285</v>
      </c>
      <c r="E657" s="1">
        <v>42255</v>
      </c>
      <c r="F657" t="s">
        <v>5294</v>
      </c>
      <c r="G657">
        <v>3</v>
      </c>
      <c r="H657" t="s">
        <v>5287</v>
      </c>
      <c r="I657" t="s">
        <v>5295</v>
      </c>
      <c r="J657" t="s">
        <v>5315</v>
      </c>
      <c r="K657" t="b">
        <f>LOOKUP(A657,'[1]UDDATA-1'!B:B,'[1]UDDATA-1'!A:A)&lt;&gt;LOOKUP(A657,'[1]UDDATA-2'!B:B,'[1]UDDATA-2'!A:A)</f>
        <v>0</v>
      </c>
      <c r="L657" t="str">
        <f t="shared" si="80"/>
        <v/>
      </c>
      <c r="M657" t="str">
        <f t="shared" si="81"/>
        <v/>
      </c>
      <c r="N657" t="str">
        <f t="shared" si="82"/>
        <v/>
      </c>
      <c r="O657" t="e">
        <f>IF(AND(A657&lt;&gt;A656,#REF!&lt;&gt;""),#REF!,"")</f>
        <v>#REF!</v>
      </c>
      <c r="P657" t="e">
        <f t="shared" si="85"/>
        <v>#REF!</v>
      </c>
      <c r="Q657" s="2" t="e">
        <f t="shared" ca="1" si="86"/>
        <v>#REF!</v>
      </c>
      <c r="R657" t="e">
        <f>IF(NOT(#REF!="Indskrevet"),"",IF(E657="",FALSE,AND(NOT(#REF!),VALUE(RIGHT(CONCATENATE(YEAR(E657)),2))=15)))</f>
        <v>#REF!</v>
      </c>
      <c r="S657" t="e">
        <f t="shared" si="83"/>
        <v>#REF!</v>
      </c>
      <c r="T657" t="e">
        <f t="shared" si="84"/>
        <v>#REF!</v>
      </c>
      <c r="U657" s="2" t="e">
        <f t="shared" si="87"/>
        <v>#REF!</v>
      </c>
      <c r="V657" s="2"/>
    </row>
    <row r="658" spans="1:22" x14ac:dyDescent="0.25">
      <c r="A658" t="s">
        <v>545</v>
      </c>
      <c r="B658" t="s">
        <v>546</v>
      </c>
      <c r="C658">
        <v>119.999999999998</v>
      </c>
      <c r="D658" t="s">
        <v>5317</v>
      </c>
      <c r="E658" s="1">
        <v>41652</v>
      </c>
      <c r="F658" t="s">
        <v>5286</v>
      </c>
      <c r="G658">
        <v>1</v>
      </c>
      <c r="H658" t="s">
        <v>5287</v>
      </c>
      <c r="I658" t="s">
        <v>5288</v>
      </c>
      <c r="J658" t="s">
        <v>5289</v>
      </c>
      <c r="K658" t="b">
        <f>LOOKUP(A658,'[1]UDDATA-1'!B:B,'[1]UDDATA-1'!A:A)&lt;&gt;LOOKUP(A658,'[1]UDDATA-2'!B:B,'[1]UDDATA-2'!A:A)</f>
        <v>0</v>
      </c>
      <c r="L658" t="str">
        <f t="shared" si="80"/>
        <v>Grundlæggende programmering</v>
      </c>
      <c r="M658">
        <f t="shared" si="81"/>
        <v>4</v>
      </c>
      <c r="N658" t="str">
        <f t="shared" si="82"/>
        <v/>
      </c>
      <c r="O658" t="e">
        <f>IF(AND(A658&lt;&gt;A657,#REF!&lt;&gt;""),#REF!,"")</f>
        <v>#REF!</v>
      </c>
      <c r="P658" t="e">
        <f t="shared" si="85"/>
        <v>#REF!</v>
      </c>
      <c r="Q658" s="2" t="e">
        <f t="shared" ca="1" si="86"/>
        <v>#REF!</v>
      </c>
      <c r="R658" t="e">
        <f>IF(NOT(#REF!="Indskrevet"),"",IF(E658="",FALSE,AND(NOT(#REF!),VALUE(RIGHT(CONCATENATE(YEAR(E658)),2))=15)))</f>
        <v>#REF!</v>
      </c>
      <c r="S658" t="e">
        <f t="shared" si="83"/>
        <v>#REF!</v>
      </c>
      <c r="T658" t="e">
        <f t="shared" si="84"/>
        <v>#REF!</v>
      </c>
      <c r="U658" s="2" t="e">
        <f t="shared" si="87"/>
        <v>#REF!</v>
      </c>
      <c r="V658" s="2"/>
    </row>
    <row r="659" spans="1:22" x14ac:dyDescent="0.25">
      <c r="A659" t="s">
        <v>545</v>
      </c>
      <c r="B659" t="s">
        <v>546</v>
      </c>
      <c r="C659">
        <v>119.999999999998</v>
      </c>
      <c r="D659" t="s">
        <v>5317</v>
      </c>
      <c r="E659" s="1">
        <v>41815</v>
      </c>
      <c r="F659" t="s">
        <v>5291</v>
      </c>
      <c r="G659">
        <v>1</v>
      </c>
      <c r="H659" t="s">
        <v>5287</v>
      </c>
      <c r="I659" t="s">
        <v>5292</v>
      </c>
      <c r="J659" t="s">
        <v>5293</v>
      </c>
      <c r="K659" t="b">
        <f>LOOKUP(A659,'[1]UDDATA-1'!B:B,'[1]UDDATA-1'!A:A)&lt;&gt;LOOKUP(A659,'[1]UDDATA-2'!B:B,'[1]UDDATA-2'!A:A)</f>
        <v>0</v>
      </c>
      <c r="L659" t="str">
        <f t="shared" si="80"/>
        <v>Matematik til multimedie-applikationer</v>
      </c>
      <c r="M659">
        <f t="shared" si="81"/>
        <v>4</v>
      </c>
      <c r="N659" t="str">
        <f t="shared" si="82"/>
        <v/>
      </c>
      <c r="O659" t="e">
        <f>IF(AND(A659&lt;&gt;A658,#REF!&lt;&gt;""),#REF!,"")</f>
        <v>#REF!</v>
      </c>
      <c r="P659" t="e">
        <f t="shared" si="85"/>
        <v>#REF!</v>
      </c>
      <c r="Q659" s="2" t="e">
        <f t="shared" ca="1" si="86"/>
        <v>#REF!</v>
      </c>
      <c r="R659" t="e">
        <f>IF(NOT(#REF!="Indskrevet"),"",IF(E659="",FALSE,AND(NOT(#REF!),VALUE(RIGHT(CONCATENATE(YEAR(E659)),2))=15)))</f>
        <v>#REF!</v>
      </c>
      <c r="S659" t="e">
        <f t="shared" si="83"/>
        <v>#REF!</v>
      </c>
      <c r="T659" t="e">
        <f t="shared" si="84"/>
        <v>#REF!</v>
      </c>
      <c r="U659" s="2" t="e">
        <f t="shared" si="87"/>
        <v>#REF!</v>
      </c>
      <c r="V659" s="2"/>
    </row>
    <row r="660" spans="1:22" x14ac:dyDescent="0.25">
      <c r="A660" t="s">
        <v>545</v>
      </c>
      <c r="B660" t="s">
        <v>546</v>
      </c>
      <c r="C660">
        <v>119.999999999998</v>
      </c>
      <c r="D660" t="s">
        <v>5306</v>
      </c>
      <c r="E660" s="1">
        <v>41824</v>
      </c>
      <c r="F660" t="s">
        <v>5294</v>
      </c>
      <c r="G660">
        <v>1</v>
      </c>
      <c r="H660" t="s">
        <v>5307</v>
      </c>
      <c r="I660" t="s">
        <v>5295</v>
      </c>
      <c r="J660" t="s">
        <v>5293</v>
      </c>
      <c r="K660" t="b">
        <f>LOOKUP(A660,'[1]UDDATA-1'!B:B,'[1]UDDATA-1'!A:A)&lt;&gt;LOOKUP(A660,'[1]UDDATA-2'!B:B,'[1]UDDATA-2'!A:A)</f>
        <v>0</v>
      </c>
      <c r="L660" t="str">
        <f t="shared" si="80"/>
        <v>Fysisk interface design</v>
      </c>
      <c r="M660">
        <f t="shared" si="81"/>
        <v>0</v>
      </c>
      <c r="N660" t="str">
        <f t="shared" si="82"/>
        <v/>
      </c>
      <c r="O660" t="e">
        <f>IF(AND(A660&lt;&gt;A659,#REF!&lt;&gt;""),#REF!,"")</f>
        <v>#REF!</v>
      </c>
      <c r="P660" t="e">
        <f t="shared" si="85"/>
        <v>#REF!</v>
      </c>
      <c r="Q660" s="2" t="e">
        <f t="shared" ca="1" si="86"/>
        <v>#REF!</v>
      </c>
      <c r="R660" t="e">
        <f>IF(NOT(#REF!="Indskrevet"),"",IF(E660="",FALSE,AND(NOT(#REF!),VALUE(RIGHT(CONCATENATE(YEAR(E660)),2))=15)))</f>
        <v>#REF!</v>
      </c>
      <c r="S660" t="e">
        <f t="shared" si="83"/>
        <v>#REF!</v>
      </c>
      <c r="T660" t="e">
        <f t="shared" si="84"/>
        <v>#REF!</v>
      </c>
      <c r="U660" s="2" t="e">
        <f t="shared" si="87"/>
        <v>#REF!</v>
      </c>
      <c r="V660" s="2"/>
    </row>
    <row r="661" spans="1:22" x14ac:dyDescent="0.25">
      <c r="A661" t="s">
        <v>545</v>
      </c>
      <c r="B661" t="s">
        <v>546</v>
      </c>
      <c r="C661">
        <v>119.999999999998</v>
      </c>
      <c r="D661" t="s">
        <v>5285</v>
      </c>
      <c r="E661" s="1">
        <v>41897</v>
      </c>
      <c r="F661" t="s">
        <v>5294</v>
      </c>
      <c r="G661">
        <v>2</v>
      </c>
      <c r="H661" t="s">
        <v>5287</v>
      </c>
      <c r="I661" t="s">
        <v>5295</v>
      </c>
      <c r="J661" t="s">
        <v>5299</v>
      </c>
      <c r="K661" t="b">
        <f>LOOKUP(A661,'[1]UDDATA-1'!B:B,'[1]UDDATA-1'!A:A)&lt;&gt;LOOKUP(A661,'[1]UDDATA-2'!B:B,'[1]UDDATA-2'!A:A)</f>
        <v>0</v>
      </c>
      <c r="L661" t="str">
        <f t="shared" si="80"/>
        <v/>
      </c>
      <c r="M661" t="str">
        <f t="shared" si="81"/>
        <v/>
      </c>
      <c r="N661" t="str">
        <f t="shared" si="82"/>
        <v/>
      </c>
      <c r="O661" t="e">
        <f>IF(AND(A661&lt;&gt;A660,#REF!&lt;&gt;""),#REF!,"")</f>
        <v>#REF!</v>
      </c>
      <c r="P661" t="e">
        <f t="shared" si="85"/>
        <v>#REF!</v>
      </c>
      <c r="Q661" s="2" t="e">
        <f t="shared" ca="1" si="86"/>
        <v>#REF!</v>
      </c>
      <c r="R661" t="e">
        <f>IF(NOT(#REF!="Indskrevet"),"",IF(E661="",FALSE,AND(NOT(#REF!),VALUE(RIGHT(CONCATENATE(YEAR(E661)),2))=15)))</f>
        <v>#REF!</v>
      </c>
      <c r="S661" t="e">
        <f t="shared" si="83"/>
        <v>#REF!</v>
      </c>
      <c r="T661" t="e">
        <f t="shared" si="84"/>
        <v>#REF!</v>
      </c>
      <c r="U661" s="2" t="e">
        <f t="shared" si="87"/>
        <v>#REF!</v>
      </c>
      <c r="V661" s="2"/>
    </row>
    <row r="662" spans="1:22" x14ac:dyDescent="0.25">
      <c r="A662" t="s">
        <v>545</v>
      </c>
      <c r="B662" t="s">
        <v>546</v>
      </c>
      <c r="C662">
        <v>119.999999999998</v>
      </c>
      <c r="D662" t="s">
        <v>5317</v>
      </c>
      <c r="E662" s="1">
        <v>42151</v>
      </c>
      <c r="F662" t="s">
        <v>5297</v>
      </c>
      <c r="G662">
        <v>1</v>
      </c>
      <c r="H662" t="s">
        <v>5287</v>
      </c>
      <c r="I662" t="s">
        <v>5298</v>
      </c>
      <c r="J662" t="s">
        <v>5303</v>
      </c>
      <c r="K662" t="b">
        <f>LOOKUP(A662,'[1]UDDATA-1'!B:B,'[1]UDDATA-1'!A:A)&lt;&gt;LOOKUP(A662,'[1]UDDATA-2'!B:B,'[1]UDDATA-2'!A:A)</f>
        <v>0</v>
      </c>
      <c r="L662" t="str">
        <f t="shared" si="80"/>
        <v>Proceduremæssig programmering</v>
      </c>
      <c r="M662">
        <f t="shared" si="81"/>
        <v>4</v>
      </c>
      <c r="N662" t="str">
        <f t="shared" si="82"/>
        <v/>
      </c>
      <c r="O662" t="e">
        <f>IF(AND(A662&lt;&gt;A661,#REF!&lt;&gt;""),#REF!,"")</f>
        <v>#REF!</v>
      </c>
      <c r="P662" t="e">
        <f t="shared" si="85"/>
        <v>#REF!</v>
      </c>
      <c r="Q662" s="2" t="e">
        <f t="shared" ca="1" si="86"/>
        <v>#REF!</v>
      </c>
      <c r="R662" t="e">
        <f>IF(NOT(#REF!="Indskrevet"),"",IF(E662="",FALSE,AND(NOT(#REF!),VALUE(RIGHT(CONCATENATE(YEAR(E662)),2))=15)))</f>
        <v>#REF!</v>
      </c>
      <c r="S662" t="e">
        <f t="shared" si="83"/>
        <v>#REF!</v>
      </c>
      <c r="T662" t="e">
        <f t="shared" si="84"/>
        <v>#REF!</v>
      </c>
      <c r="U662" s="2" t="e">
        <f t="shared" si="87"/>
        <v>#REF!</v>
      </c>
      <c r="V662" s="2"/>
    </row>
    <row r="663" spans="1:22" x14ac:dyDescent="0.25">
      <c r="A663" t="s">
        <v>545</v>
      </c>
      <c r="B663" t="s">
        <v>546</v>
      </c>
      <c r="C663">
        <v>119.999999999998</v>
      </c>
      <c r="D663" t="s">
        <v>5296</v>
      </c>
      <c r="E663" s="1">
        <v>42165</v>
      </c>
      <c r="F663" t="s">
        <v>5301</v>
      </c>
      <c r="G663">
        <v>1</v>
      </c>
      <c r="H663" t="s">
        <v>5287</v>
      </c>
      <c r="I663" t="s">
        <v>5302</v>
      </c>
      <c r="J663" t="s">
        <v>5303</v>
      </c>
      <c r="K663" t="b">
        <f>LOOKUP(A663,'[1]UDDATA-1'!B:B,'[1]UDDATA-1'!A:A)&lt;&gt;LOOKUP(A663,'[1]UDDATA-2'!B:B,'[1]UDDATA-2'!A:A)</f>
        <v>0</v>
      </c>
      <c r="L663" t="str">
        <f t="shared" si="80"/>
        <v>Lyd- og musikbehandling</v>
      </c>
      <c r="M663">
        <f t="shared" si="81"/>
        <v>7</v>
      </c>
      <c r="N663" t="str">
        <f t="shared" si="82"/>
        <v/>
      </c>
      <c r="O663" t="e">
        <f>IF(AND(A663&lt;&gt;A662,#REF!&lt;&gt;""),#REF!,"")</f>
        <v>#REF!</v>
      </c>
      <c r="P663" t="e">
        <f t="shared" si="85"/>
        <v>#REF!</v>
      </c>
      <c r="Q663" s="2" t="e">
        <f t="shared" ca="1" si="86"/>
        <v>#REF!</v>
      </c>
      <c r="R663" t="e">
        <f>IF(NOT(#REF!="Indskrevet"),"",IF(E663="",FALSE,AND(NOT(#REF!),VALUE(RIGHT(CONCATENATE(YEAR(E663)),2))=15)))</f>
        <v>#REF!</v>
      </c>
      <c r="S663" t="e">
        <f t="shared" si="83"/>
        <v>#REF!</v>
      </c>
      <c r="T663" t="e">
        <f t="shared" si="84"/>
        <v>#REF!</v>
      </c>
      <c r="U663" s="2" t="e">
        <f t="shared" si="87"/>
        <v>#REF!</v>
      </c>
      <c r="V663" s="2"/>
    </row>
    <row r="664" spans="1:22" x14ac:dyDescent="0.25">
      <c r="A664" t="s">
        <v>545</v>
      </c>
      <c r="B664" t="s">
        <v>546</v>
      </c>
      <c r="C664">
        <v>119.999999999998</v>
      </c>
      <c r="D664" t="s">
        <v>5296</v>
      </c>
      <c r="E664" s="1">
        <v>42171</v>
      </c>
      <c r="F664" t="s">
        <v>5304</v>
      </c>
      <c r="G664">
        <v>1</v>
      </c>
      <c r="H664" t="s">
        <v>5287</v>
      </c>
      <c r="I664" t="s">
        <v>5305</v>
      </c>
      <c r="J664" t="s">
        <v>5303</v>
      </c>
      <c r="K664" t="b">
        <f>LOOKUP(A664,'[1]UDDATA-1'!B:B,'[1]UDDATA-1'!A:A)&lt;&gt;LOOKUP(A664,'[1]UDDATA-2'!B:B,'[1]UDDATA-2'!A:A)</f>
        <v>0</v>
      </c>
      <c r="L664" t="str">
        <f t="shared" si="80"/>
        <v>Objektorienteret Software Engineering</v>
      </c>
      <c r="M664">
        <f t="shared" si="81"/>
        <v>7</v>
      </c>
      <c r="N664" t="str">
        <f t="shared" si="82"/>
        <v/>
      </c>
      <c r="O664" t="e">
        <f>IF(AND(A664&lt;&gt;A663,#REF!&lt;&gt;""),#REF!,"")</f>
        <v>#REF!</v>
      </c>
      <c r="P664" t="e">
        <f t="shared" si="85"/>
        <v>#REF!</v>
      </c>
      <c r="Q664" s="2" t="e">
        <f t="shared" ca="1" si="86"/>
        <v>#REF!</v>
      </c>
      <c r="R664" t="e">
        <f>IF(NOT(#REF!="Indskrevet"),"",IF(E664="",FALSE,AND(NOT(#REF!),VALUE(RIGHT(CONCATENATE(YEAR(E664)),2))=15)))</f>
        <v>#REF!</v>
      </c>
      <c r="S664" t="e">
        <f t="shared" si="83"/>
        <v>#REF!</v>
      </c>
      <c r="T664" t="e">
        <f t="shared" si="84"/>
        <v>#REF!</v>
      </c>
      <c r="U664" s="2" t="e">
        <f t="shared" si="87"/>
        <v>#REF!</v>
      </c>
      <c r="V664" s="2"/>
    </row>
    <row r="665" spans="1:22" x14ac:dyDescent="0.25">
      <c r="A665" t="s">
        <v>548</v>
      </c>
      <c r="B665" t="s">
        <v>549</v>
      </c>
      <c r="C665">
        <v>24.999999999999599</v>
      </c>
      <c r="D665" t="s">
        <v>5306</v>
      </c>
      <c r="E665" s="1">
        <v>42033</v>
      </c>
      <c r="F665" t="s">
        <v>5286</v>
      </c>
      <c r="G665">
        <v>1</v>
      </c>
      <c r="H665" t="s">
        <v>5307</v>
      </c>
      <c r="I665" t="s">
        <v>5288</v>
      </c>
      <c r="J665" t="s">
        <v>5289</v>
      </c>
      <c r="K665" t="b">
        <f>LOOKUP(A665,'[1]UDDATA-1'!B:B,'[1]UDDATA-1'!A:A)&lt;&gt;LOOKUP(A665,'[1]UDDATA-2'!B:B,'[1]UDDATA-2'!A:A)</f>
        <v>0</v>
      </c>
      <c r="L665" t="str">
        <f t="shared" si="80"/>
        <v>Grundlæggende programmering</v>
      </c>
      <c r="M665">
        <f t="shared" si="81"/>
        <v>0</v>
      </c>
      <c r="N665" t="str">
        <f t="shared" si="82"/>
        <v/>
      </c>
      <c r="O665" t="e">
        <f>IF(AND(A665&lt;&gt;A664,#REF!&lt;&gt;""),#REF!,"")</f>
        <v>#REF!</v>
      </c>
      <c r="P665" t="e">
        <f t="shared" si="85"/>
        <v>#REF!</v>
      </c>
      <c r="Q665" s="2" t="e">
        <f t="shared" ca="1" si="86"/>
        <v>#REF!</v>
      </c>
      <c r="R665" t="e">
        <f>IF(NOT(#REF!="Indskrevet"),"",IF(E665="",FALSE,AND(NOT(#REF!),VALUE(RIGHT(CONCATENATE(YEAR(E665)),2))=15)))</f>
        <v>#REF!</v>
      </c>
      <c r="S665" t="e">
        <f t="shared" si="83"/>
        <v>#REF!</v>
      </c>
      <c r="T665" t="e">
        <f t="shared" si="84"/>
        <v>#REF!</v>
      </c>
      <c r="U665" s="2" t="e">
        <f t="shared" si="87"/>
        <v>#REF!</v>
      </c>
      <c r="V665" s="2"/>
    </row>
    <row r="666" spans="1:22" x14ac:dyDescent="0.25">
      <c r="A666" t="s">
        <v>548</v>
      </c>
      <c r="B666" t="s">
        <v>549</v>
      </c>
      <c r="C666">
        <v>24.999999999999599</v>
      </c>
      <c r="D666" t="s">
        <v>5318</v>
      </c>
      <c r="E666" s="1">
        <v>42066</v>
      </c>
      <c r="F666" t="s">
        <v>5286</v>
      </c>
      <c r="G666">
        <v>2</v>
      </c>
      <c r="H666" t="s">
        <v>5287</v>
      </c>
      <c r="I666" t="s">
        <v>5288</v>
      </c>
      <c r="J666" t="s">
        <v>5293</v>
      </c>
      <c r="K666" t="b">
        <f>LOOKUP(A666,'[1]UDDATA-1'!B:B,'[1]UDDATA-1'!A:A)&lt;&gt;LOOKUP(A666,'[1]UDDATA-2'!B:B,'[1]UDDATA-2'!A:A)</f>
        <v>0</v>
      </c>
      <c r="L666" t="str">
        <f t="shared" si="80"/>
        <v/>
      </c>
      <c r="M666" t="str">
        <f t="shared" si="81"/>
        <v/>
      </c>
      <c r="N666" t="str">
        <f t="shared" si="82"/>
        <v/>
      </c>
      <c r="O666" t="e">
        <f>IF(AND(A666&lt;&gt;A665,#REF!&lt;&gt;""),#REF!,"")</f>
        <v>#REF!</v>
      </c>
      <c r="P666" t="e">
        <f t="shared" si="85"/>
        <v>#REF!</v>
      </c>
      <c r="Q666" s="2" t="e">
        <f t="shared" ca="1" si="86"/>
        <v>#REF!</v>
      </c>
      <c r="R666" t="e">
        <f>IF(NOT(#REF!="Indskrevet"),"",IF(E666="",FALSE,AND(NOT(#REF!),VALUE(RIGHT(CONCATENATE(YEAR(E666)),2))=15)))</f>
        <v>#REF!</v>
      </c>
      <c r="S666" t="e">
        <f t="shared" si="83"/>
        <v>#REF!</v>
      </c>
      <c r="T666" t="e">
        <f t="shared" si="84"/>
        <v>#REF!</v>
      </c>
      <c r="U666" s="2" t="e">
        <f t="shared" si="87"/>
        <v>#REF!</v>
      </c>
      <c r="V666" s="2"/>
    </row>
    <row r="667" spans="1:22" x14ac:dyDescent="0.25">
      <c r="A667" t="s">
        <v>548</v>
      </c>
      <c r="B667" t="s">
        <v>549</v>
      </c>
      <c r="C667">
        <v>24.999999999999599</v>
      </c>
      <c r="D667" t="s">
        <v>5318</v>
      </c>
      <c r="E667" s="1">
        <v>42178</v>
      </c>
      <c r="F667" t="s">
        <v>5291</v>
      </c>
      <c r="G667">
        <v>1</v>
      </c>
      <c r="H667" t="s">
        <v>5307</v>
      </c>
      <c r="I667" t="s">
        <v>5292</v>
      </c>
      <c r="J667" t="s">
        <v>5293</v>
      </c>
      <c r="K667" t="b">
        <f>LOOKUP(A667,'[1]UDDATA-1'!B:B,'[1]UDDATA-1'!A:A)&lt;&gt;LOOKUP(A667,'[1]UDDATA-2'!B:B,'[1]UDDATA-2'!A:A)</f>
        <v>0</v>
      </c>
      <c r="L667" t="str">
        <f t="shared" si="80"/>
        <v>Matematik til multimedie-applikationer</v>
      </c>
      <c r="M667" t="str">
        <f t="shared" si="81"/>
        <v/>
      </c>
      <c r="N667" t="str">
        <f t="shared" si="82"/>
        <v>U</v>
      </c>
      <c r="O667" t="e">
        <f>IF(AND(A667&lt;&gt;A666,#REF!&lt;&gt;""),#REF!,"")</f>
        <v>#REF!</v>
      </c>
      <c r="P667" t="e">
        <f t="shared" si="85"/>
        <v>#REF!</v>
      </c>
      <c r="Q667" s="2" t="e">
        <f t="shared" ca="1" si="86"/>
        <v>#REF!</v>
      </c>
      <c r="R667" t="e">
        <f>IF(NOT(#REF!="Indskrevet"),"",IF(E667="",FALSE,AND(NOT(#REF!),VALUE(RIGHT(CONCATENATE(YEAR(E667)),2))=15)))</f>
        <v>#REF!</v>
      </c>
      <c r="S667" t="e">
        <f t="shared" si="83"/>
        <v>#REF!</v>
      </c>
      <c r="T667" t="e">
        <f t="shared" si="84"/>
        <v>#REF!</v>
      </c>
      <c r="U667" s="2" t="e">
        <f t="shared" si="87"/>
        <v>#REF!</v>
      </c>
      <c r="V667" s="2"/>
    </row>
    <row r="668" spans="1:22" x14ac:dyDescent="0.25">
      <c r="A668" t="s">
        <v>548</v>
      </c>
      <c r="B668" t="s">
        <v>549</v>
      </c>
      <c r="C668">
        <v>24.999999999999599</v>
      </c>
      <c r="D668" t="s">
        <v>5318</v>
      </c>
      <c r="E668" s="1">
        <v>42249</v>
      </c>
      <c r="F668" t="s">
        <v>5291</v>
      </c>
      <c r="G668">
        <v>2</v>
      </c>
      <c r="H668" t="s">
        <v>5287</v>
      </c>
      <c r="I668" t="s">
        <v>5292</v>
      </c>
      <c r="J668" t="s">
        <v>5299</v>
      </c>
      <c r="K668" t="b">
        <f>LOOKUP(A668,'[1]UDDATA-1'!B:B,'[1]UDDATA-1'!A:A)&lt;&gt;LOOKUP(A668,'[1]UDDATA-2'!B:B,'[1]UDDATA-2'!A:A)</f>
        <v>0</v>
      </c>
      <c r="L668" t="str">
        <f t="shared" si="80"/>
        <v/>
      </c>
      <c r="M668" t="str">
        <f t="shared" si="81"/>
        <v/>
      </c>
      <c r="N668" t="str">
        <f t="shared" si="82"/>
        <v/>
      </c>
      <c r="O668" t="e">
        <f>IF(AND(A668&lt;&gt;A667,#REF!&lt;&gt;""),#REF!,"")</f>
        <v>#REF!</v>
      </c>
      <c r="P668" t="e">
        <f t="shared" si="85"/>
        <v>#REF!</v>
      </c>
      <c r="Q668" s="2" t="e">
        <f t="shared" ca="1" si="86"/>
        <v>#REF!</v>
      </c>
      <c r="R668" t="e">
        <f>IF(NOT(#REF!="Indskrevet"),"",IF(E668="",FALSE,AND(NOT(#REF!),VALUE(RIGHT(CONCATENATE(YEAR(E668)),2))=15)))</f>
        <v>#REF!</v>
      </c>
      <c r="S668" t="e">
        <f t="shared" si="83"/>
        <v>#REF!</v>
      </c>
      <c r="T668" t="e">
        <f t="shared" si="84"/>
        <v>#REF!</v>
      </c>
      <c r="U668" s="2" t="e">
        <f t="shared" si="87"/>
        <v>#REF!</v>
      </c>
      <c r="V668" s="2"/>
    </row>
    <row r="669" spans="1:22" x14ac:dyDescent="0.25">
      <c r="A669" t="s">
        <v>552</v>
      </c>
      <c r="B669" t="s">
        <v>553</v>
      </c>
      <c r="C669">
        <v>59.999999999998799</v>
      </c>
      <c r="D669" t="s">
        <v>5300</v>
      </c>
      <c r="E669" s="1">
        <v>42031</v>
      </c>
      <c r="F669" t="s">
        <v>5308</v>
      </c>
      <c r="G669">
        <v>1</v>
      </c>
      <c r="H669" t="s">
        <v>5287</v>
      </c>
      <c r="I669" t="s">
        <v>5288</v>
      </c>
      <c r="J669" t="s">
        <v>5289</v>
      </c>
      <c r="K669" t="b">
        <f>LOOKUP(A669,'[1]UDDATA-1'!B:B,'[1]UDDATA-1'!A:A)&lt;&gt;LOOKUP(A669,'[1]UDDATA-2'!B:B,'[1]UDDATA-2'!A:A)</f>
        <v>0</v>
      </c>
      <c r="L669" t="str">
        <f t="shared" si="80"/>
        <v>Grundlæggende programmering</v>
      </c>
      <c r="M669">
        <f t="shared" si="81"/>
        <v>12</v>
      </c>
      <c r="N669" t="str">
        <f t="shared" si="82"/>
        <v/>
      </c>
      <c r="O669" t="e">
        <f>IF(AND(A669&lt;&gt;A668,#REF!&lt;&gt;""),#REF!,"")</f>
        <v>#REF!</v>
      </c>
      <c r="P669" t="e">
        <f t="shared" si="85"/>
        <v>#REF!</v>
      </c>
      <c r="Q669" s="2" t="e">
        <f t="shared" ca="1" si="86"/>
        <v>#REF!</v>
      </c>
      <c r="R669" t="e">
        <f>IF(NOT(#REF!="Indskrevet"),"",IF(E669="",FALSE,AND(NOT(#REF!),VALUE(RIGHT(CONCATENATE(YEAR(E669)),2))=15)))</f>
        <v>#REF!</v>
      </c>
      <c r="S669" t="e">
        <f t="shared" si="83"/>
        <v>#REF!</v>
      </c>
      <c r="T669" t="e">
        <f t="shared" si="84"/>
        <v>#REF!</v>
      </c>
      <c r="U669" s="2" t="e">
        <f t="shared" si="87"/>
        <v>#REF!</v>
      </c>
      <c r="V669" s="2"/>
    </row>
    <row r="670" spans="1:22" x14ac:dyDescent="0.25">
      <c r="A670" t="s">
        <v>552</v>
      </c>
      <c r="B670" t="s">
        <v>553</v>
      </c>
      <c r="C670">
        <v>59.999999999998799</v>
      </c>
      <c r="D670" t="s">
        <v>5290</v>
      </c>
      <c r="E670" s="1">
        <v>42178</v>
      </c>
      <c r="F670" t="s">
        <v>5309</v>
      </c>
      <c r="G670">
        <v>1</v>
      </c>
      <c r="H670" t="s">
        <v>5287</v>
      </c>
      <c r="I670" t="s">
        <v>5292</v>
      </c>
      <c r="J670" t="s">
        <v>5293</v>
      </c>
      <c r="K670" t="b">
        <f>LOOKUP(A670,'[1]UDDATA-1'!B:B,'[1]UDDATA-1'!A:A)&lt;&gt;LOOKUP(A670,'[1]UDDATA-2'!B:B,'[1]UDDATA-2'!A:A)</f>
        <v>0</v>
      </c>
      <c r="L670" t="str">
        <f t="shared" si="80"/>
        <v>Matematik til multimedie-applikationer</v>
      </c>
      <c r="M670">
        <f t="shared" si="81"/>
        <v>10</v>
      </c>
      <c r="N670" t="str">
        <f t="shared" si="82"/>
        <v/>
      </c>
      <c r="O670" t="e">
        <f>IF(AND(A670&lt;&gt;A669,#REF!&lt;&gt;""),#REF!,"")</f>
        <v>#REF!</v>
      </c>
      <c r="P670" t="e">
        <f t="shared" si="85"/>
        <v>#REF!</v>
      </c>
      <c r="Q670" s="2" t="e">
        <f t="shared" ca="1" si="86"/>
        <v>#REF!</v>
      </c>
      <c r="R670" t="e">
        <f>IF(NOT(#REF!="Indskrevet"),"",IF(E670="",FALSE,AND(NOT(#REF!),VALUE(RIGHT(CONCATENATE(YEAR(E670)),2))=15)))</f>
        <v>#REF!</v>
      </c>
      <c r="S670" t="e">
        <f t="shared" si="83"/>
        <v>#REF!</v>
      </c>
      <c r="T670" t="e">
        <f t="shared" si="84"/>
        <v>#REF!</v>
      </c>
      <c r="U670" s="2" t="e">
        <f t="shared" si="87"/>
        <v>#REF!</v>
      </c>
      <c r="V670" s="2"/>
    </row>
    <row r="671" spans="1:22" x14ac:dyDescent="0.25">
      <c r="A671" t="s">
        <v>556</v>
      </c>
      <c r="B671" t="s">
        <v>557</v>
      </c>
      <c r="C671">
        <v>4.9999999999998002</v>
      </c>
      <c r="D671" t="s">
        <v>5318</v>
      </c>
      <c r="E671" s="1">
        <v>42018</v>
      </c>
      <c r="F671" t="s">
        <v>5349</v>
      </c>
      <c r="G671">
        <v>1</v>
      </c>
      <c r="H671" t="s">
        <v>5307</v>
      </c>
      <c r="I671" t="s">
        <v>5350</v>
      </c>
      <c r="J671" t="s">
        <v>5289</v>
      </c>
      <c r="K671" t="b">
        <f>LOOKUP(A671,'[1]UDDATA-1'!B:B,'[1]UDDATA-1'!A:A)&lt;&gt;LOOKUP(A671,'[1]UDDATA-2'!B:B,'[1]UDDATA-2'!A:A)</f>
        <v>0</v>
      </c>
      <c r="L671" t="str">
        <f t="shared" si="80"/>
        <v>Objektorienteret programmering 1</v>
      </c>
      <c r="M671" t="str">
        <f t="shared" si="81"/>
        <v/>
      </c>
      <c r="N671" t="str">
        <f t="shared" si="82"/>
        <v>U</v>
      </c>
      <c r="O671" t="e">
        <f>IF(AND(A671&lt;&gt;A670,#REF!&lt;&gt;""),#REF!,"")</f>
        <v>#REF!</v>
      </c>
      <c r="P671" t="e">
        <f t="shared" si="85"/>
        <v>#REF!</v>
      </c>
      <c r="Q671" s="2" t="e">
        <f t="shared" ca="1" si="86"/>
        <v>#REF!</v>
      </c>
      <c r="R671" t="e">
        <f>IF(NOT(#REF!="Indskrevet"),"",IF(E671="",FALSE,AND(NOT(#REF!),VALUE(RIGHT(CONCATENATE(YEAR(E671)),2))=15)))</f>
        <v>#REF!</v>
      </c>
      <c r="S671" t="e">
        <f t="shared" si="83"/>
        <v>#REF!</v>
      </c>
      <c r="T671" t="e">
        <f t="shared" si="84"/>
        <v>#REF!</v>
      </c>
      <c r="U671" s="2" t="e">
        <f t="shared" si="87"/>
        <v>#REF!</v>
      </c>
      <c r="V671" s="2"/>
    </row>
    <row r="672" spans="1:22" x14ac:dyDescent="0.25">
      <c r="A672" t="s">
        <v>556</v>
      </c>
      <c r="B672" t="s">
        <v>557</v>
      </c>
      <c r="C672">
        <v>4.9999999999998002</v>
      </c>
      <c r="D672" t="s">
        <v>5318</v>
      </c>
      <c r="E672" s="1">
        <v>42063</v>
      </c>
      <c r="F672" t="s">
        <v>5349</v>
      </c>
      <c r="G672">
        <v>2</v>
      </c>
      <c r="H672" t="s">
        <v>5287</v>
      </c>
      <c r="I672" t="s">
        <v>5350</v>
      </c>
      <c r="J672" t="s">
        <v>5289</v>
      </c>
      <c r="K672" t="b">
        <f>LOOKUP(A672,'[1]UDDATA-1'!B:B,'[1]UDDATA-1'!A:A)&lt;&gt;LOOKUP(A672,'[1]UDDATA-2'!B:B,'[1]UDDATA-2'!A:A)</f>
        <v>0</v>
      </c>
      <c r="L672" t="str">
        <f t="shared" si="80"/>
        <v/>
      </c>
      <c r="M672" t="str">
        <f t="shared" si="81"/>
        <v/>
      </c>
      <c r="N672" t="str">
        <f t="shared" si="82"/>
        <v/>
      </c>
      <c r="O672" t="e">
        <f>IF(AND(A672&lt;&gt;A671,#REF!&lt;&gt;""),#REF!,"")</f>
        <v>#REF!</v>
      </c>
      <c r="P672" t="e">
        <f t="shared" si="85"/>
        <v>#REF!</v>
      </c>
      <c r="Q672" s="2" t="e">
        <f t="shared" ca="1" si="86"/>
        <v>#REF!</v>
      </c>
      <c r="R672" t="e">
        <f>IF(NOT(#REF!="Indskrevet"),"",IF(E672="",FALSE,AND(NOT(#REF!),VALUE(RIGHT(CONCATENATE(YEAR(E672)),2))=15)))</f>
        <v>#REF!</v>
      </c>
      <c r="S672" t="e">
        <f t="shared" si="83"/>
        <v>#REF!</v>
      </c>
      <c r="T672" t="e">
        <f t="shared" si="84"/>
        <v>#REF!</v>
      </c>
      <c r="U672" s="2" t="e">
        <f t="shared" si="87"/>
        <v>#REF!</v>
      </c>
      <c r="V672" s="2"/>
    </row>
    <row r="673" spans="1:22" x14ac:dyDescent="0.25">
      <c r="A673" t="s">
        <v>556</v>
      </c>
      <c r="B673" t="s">
        <v>557</v>
      </c>
      <c r="C673">
        <v>4.9999999999998002</v>
      </c>
      <c r="D673" t="s">
        <v>5318</v>
      </c>
      <c r="E673" s="1">
        <v>42030</v>
      </c>
      <c r="F673" t="s">
        <v>5351</v>
      </c>
      <c r="G673">
        <v>1</v>
      </c>
      <c r="H673" t="s">
        <v>5307</v>
      </c>
      <c r="I673" t="s">
        <v>5324</v>
      </c>
      <c r="J673" t="s">
        <v>5289</v>
      </c>
      <c r="K673" t="b">
        <f>LOOKUP(A673,'[1]UDDATA-1'!B:B,'[1]UDDATA-1'!A:A)&lt;&gt;LOOKUP(A673,'[1]UDDATA-2'!B:B,'[1]UDDATA-2'!A:A)</f>
        <v>0</v>
      </c>
      <c r="L673" t="str">
        <f t="shared" si="80"/>
        <v>Lineær algebra</v>
      </c>
      <c r="M673" t="str">
        <f t="shared" si="81"/>
        <v/>
      </c>
      <c r="N673" t="str">
        <f t="shared" si="82"/>
        <v>U</v>
      </c>
      <c r="O673" t="e">
        <f>IF(AND(A673&lt;&gt;A672,#REF!&lt;&gt;""),#REF!,"")</f>
        <v>#REF!</v>
      </c>
      <c r="P673" t="e">
        <f t="shared" si="85"/>
        <v>#REF!</v>
      </c>
      <c r="Q673" s="2" t="e">
        <f t="shared" ca="1" si="86"/>
        <v>#REF!</v>
      </c>
      <c r="R673" t="e">
        <f>IF(NOT(#REF!="Indskrevet"),"",IF(E673="",FALSE,AND(NOT(#REF!),VALUE(RIGHT(CONCATENATE(YEAR(E673)),2))=15)))</f>
        <v>#REF!</v>
      </c>
      <c r="S673" t="e">
        <f t="shared" si="83"/>
        <v>#REF!</v>
      </c>
      <c r="T673" t="e">
        <f t="shared" si="84"/>
        <v>#REF!</v>
      </c>
      <c r="U673" s="2" t="e">
        <f t="shared" si="87"/>
        <v>#REF!</v>
      </c>
      <c r="V673" s="2"/>
    </row>
    <row r="674" spans="1:22" x14ac:dyDescent="0.25">
      <c r="A674" t="s">
        <v>556</v>
      </c>
      <c r="B674" t="s">
        <v>557</v>
      </c>
      <c r="C674">
        <v>4.9999999999998002</v>
      </c>
      <c r="D674" t="s">
        <v>5318</v>
      </c>
      <c r="E674" s="1">
        <v>42059</v>
      </c>
      <c r="F674" t="s">
        <v>5351</v>
      </c>
      <c r="G674">
        <v>2</v>
      </c>
      <c r="H674" t="s">
        <v>5287</v>
      </c>
      <c r="I674" t="s">
        <v>5324</v>
      </c>
      <c r="J674" t="s">
        <v>5289</v>
      </c>
      <c r="K674" t="b">
        <f>LOOKUP(A674,'[1]UDDATA-1'!B:B,'[1]UDDATA-1'!A:A)&lt;&gt;LOOKUP(A674,'[1]UDDATA-2'!B:B,'[1]UDDATA-2'!A:A)</f>
        <v>0</v>
      </c>
      <c r="L674" t="str">
        <f t="shared" si="80"/>
        <v/>
      </c>
      <c r="M674" t="str">
        <f t="shared" si="81"/>
        <v/>
      </c>
      <c r="N674" t="str">
        <f t="shared" si="82"/>
        <v/>
      </c>
      <c r="O674" t="e">
        <f>IF(AND(A674&lt;&gt;A673,#REF!&lt;&gt;""),#REF!,"")</f>
        <v>#REF!</v>
      </c>
      <c r="P674" t="e">
        <f t="shared" si="85"/>
        <v>#REF!</v>
      </c>
      <c r="Q674" s="2" t="e">
        <f t="shared" ca="1" si="86"/>
        <v>#REF!</v>
      </c>
      <c r="R674" t="e">
        <f>IF(NOT(#REF!="Indskrevet"),"",IF(E674="",FALSE,AND(NOT(#REF!),VALUE(RIGHT(CONCATENATE(YEAR(E674)),2))=15)))</f>
        <v>#REF!</v>
      </c>
      <c r="S674" t="e">
        <f t="shared" si="83"/>
        <v>#REF!</v>
      </c>
      <c r="T674" t="e">
        <f t="shared" si="84"/>
        <v>#REF!</v>
      </c>
      <c r="U674" s="2" t="e">
        <f t="shared" si="87"/>
        <v>#REF!</v>
      </c>
      <c r="V674" s="2"/>
    </row>
    <row r="675" spans="1:22" x14ac:dyDescent="0.25">
      <c r="A675" t="s">
        <v>559</v>
      </c>
      <c r="B675" t="s">
        <v>560</v>
      </c>
      <c r="C675">
        <v>59.999999999998799</v>
      </c>
      <c r="D675" t="s">
        <v>5296</v>
      </c>
      <c r="E675" s="1">
        <v>42033</v>
      </c>
      <c r="F675" t="s">
        <v>5286</v>
      </c>
      <c r="G675">
        <v>1</v>
      </c>
      <c r="H675" t="s">
        <v>5287</v>
      </c>
      <c r="I675" t="s">
        <v>5288</v>
      </c>
      <c r="J675" t="s">
        <v>5289</v>
      </c>
      <c r="K675" t="b">
        <f>LOOKUP(A675,'[1]UDDATA-1'!B:B,'[1]UDDATA-1'!A:A)&lt;&gt;LOOKUP(A675,'[1]UDDATA-2'!B:B,'[1]UDDATA-2'!A:A)</f>
        <v>0</v>
      </c>
      <c r="L675" t="str">
        <f t="shared" si="80"/>
        <v>Grundlæggende programmering</v>
      </c>
      <c r="M675">
        <f t="shared" si="81"/>
        <v>7</v>
      </c>
      <c r="N675" t="str">
        <f t="shared" si="82"/>
        <v/>
      </c>
      <c r="O675" t="e">
        <f>IF(AND(A675&lt;&gt;A674,#REF!&lt;&gt;""),#REF!,"")</f>
        <v>#REF!</v>
      </c>
      <c r="P675" t="e">
        <f t="shared" si="85"/>
        <v>#REF!</v>
      </c>
      <c r="Q675" s="2" t="e">
        <f t="shared" ca="1" si="86"/>
        <v>#REF!</v>
      </c>
      <c r="R675" t="e">
        <f>IF(NOT(#REF!="Indskrevet"),"",IF(E675="",FALSE,AND(NOT(#REF!),VALUE(RIGHT(CONCATENATE(YEAR(E675)),2))=15)))</f>
        <v>#REF!</v>
      </c>
      <c r="S675" t="e">
        <f t="shared" si="83"/>
        <v>#REF!</v>
      </c>
      <c r="T675" t="e">
        <f t="shared" si="84"/>
        <v>#REF!</v>
      </c>
      <c r="U675" s="2" t="e">
        <f t="shared" si="87"/>
        <v>#REF!</v>
      </c>
      <c r="V675" s="2"/>
    </row>
    <row r="676" spans="1:22" x14ac:dyDescent="0.25">
      <c r="A676" t="s">
        <v>559</v>
      </c>
      <c r="B676" t="s">
        <v>560</v>
      </c>
      <c r="C676">
        <v>59.999999999998799</v>
      </c>
      <c r="D676" t="s">
        <v>5285</v>
      </c>
      <c r="E676" s="1">
        <v>42178</v>
      </c>
      <c r="F676" t="s">
        <v>5291</v>
      </c>
      <c r="G676">
        <v>1</v>
      </c>
      <c r="H676" t="s">
        <v>5287</v>
      </c>
      <c r="I676" t="s">
        <v>5292</v>
      </c>
      <c r="J676" t="s">
        <v>5293</v>
      </c>
      <c r="K676" t="b">
        <f>LOOKUP(A676,'[1]UDDATA-1'!B:B,'[1]UDDATA-1'!A:A)&lt;&gt;LOOKUP(A676,'[1]UDDATA-2'!B:B,'[1]UDDATA-2'!A:A)</f>
        <v>0</v>
      </c>
      <c r="L676" t="str">
        <f t="shared" si="80"/>
        <v>Matematik til multimedie-applikationer</v>
      </c>
      <c r="M676">
        <f t="shared" si="81"/>
        <v>2</v>
      </c>
      <c r="N676" t="str">
        <f t="shared" si="82"/>
        <v/>
      </c>
      <c r="O676" t="e">
        <f>IF(AND(A676&lt;&gt;A675,#REF!&lt;&gt;""),#REF!,"")</f>
        <v>#REF!</v>
      </c>
      <c r="P676" t="e">
        <f t="shared" si="85"/>
        <v>#REF!</v>
      </c>
      <c r="Q676" s="2" t="e">
        <f t="shared" ca="1" si="86"/>
        <v>#REF!</v>
      </c>
      <c r="R676" t="e">
        <f>IF(NOT(#REF!="Indskrevet"),"",IF(E676="",FALSE,AND(NOT(#REF!),VALUE(RIGHT(CONCATENATE(YEAR(E676)),2))=15)))</f>
        <v>#REF!</v>
      </c>
      <c r="S676" t="e">
        <f t="shared" si="83"/>
        <v>#REF!</v>
      </c>
      <c r="T676" t="e">
        <f t="shared" si="84"/>
        <v>#REF!</v>
      </c>
      <c r="U676" s="2" t="e">
        <f t="shared" si="87"/>
        <v>#REF!</v>
      </c>
      <c r="V676" s="2"/>
    </row>
    <row r="677" spans="1:22" x14ac:dyDescent="0.25">
      <c r="A677" t="s">
        <v>563</v>
      </c>
      <c r="B677" t="s">
        <v>564</v>
      </c>
      <c r="C677">
        <v>114.999999999998</v>
      </c>
      <c r="D677" t="s">
        <v>5290</v>
      </c>
      <c r="E677" s="1">
        <v>41656</v>
      </c>
      <c r="F677" t="s">
        <v>5349</v>
      </c>
      <c r="G677">
        <v>1</v>
      </c>
      <c r="H677" t="s">
        <v>5287</v>
      </c>
      <c r="I677" t="s">
        <v>5350</v>
      </c>
      <c r="J677" t="s">
        <v>5289</v>
      </c>
      <c r="K677" t="b">
        <f>LOOKUP(A677,'[1]UDDATA-1'!B:B,'[1]UDDATA-1'!A:A)&lt;&gt;LOOKUP(A677,'[1]UDDATA-2'!B:B,'[1]UDDATA-2'!A:A)</f>
        <v>0</v>
      </c>
      <c r="L677" t="str">
        <f t="shared" si="80"/>
        <v>Objektorienteret programmering 1</v>
      </c>
      <c r="M677">
        <f t="shared" si="81"/>
        <v>10</v>
      </c>
      <c r="N677" t="str">
        <f t="shared" si="82"/>
        <v/>
      </c>
      <c r="O677" t="e">
        <f>IF(AND(A677&lt;&gt;A676,#REF!&lt;&gt;""),#REF!,"")</f>
        <v>#REF!</v>
      </c>
      <c r="P677" t="e">
        <f t="shared" si="85"/>
        <v>#REF!</v>
      </c>
      <c r="Q677" s="2" t="e">
        <f t="shared" ca="1" si="86"/>
        <v>#REF!</v>
      </c>
      <c r="R677" t="e">
        <f>IF(NOT(#REF!="Indskrevet"),"",IF(E677="",FALSE,AND(NOT(#REF!),VALUE(RIGHT(CONCATENATE(YEAR(E677)),2))=15)))</f>
        <v>#REF!</v>
      </c>
      <c r="S677" t="e">
        <f t="shared" si="83"/>
        <v>#REF!</v>
      </c>
      <c r="T677" t="e">
        <f t="shared" si="84"/>
        <v>#REF!</v>
      </c>
      <c r="U677" s="2" t="e">
        <f t="shared" si="87"/>
        <v>#REF!</v>
      </c>
      <c r="V677" s="2"/>
    </row>
    <row r="678" spans="1:22" x14ac:dyDescent="0.25">
      <c r="A678" t="s">
        <v>563</v>
      </c>
      <c r="B678" t="s">
        <v>564</v>
      </c>
      <c r="C678">
        <v>114.999999999998</v>
      </c>
      <c r="D678" t="s">
        <v>5327</v>
      </c>
      <c r="E678" s="1">
        <v>41675</v>
      </c>
      <c r="F678" t="s">
        <v>5351</v>
      </c>
      <c r="G678">
        <v>1</v>
      </c>
      <c r="H678" t="s">
        <v>5307</v>
      </c>
      <c r="I678" t="s">
        <v>5324</v>
      </c>
      <c r="J678" t="s">
        <v>5289</v>
      </c>
      <c r="K678" t="b">
        <f>LOOKUP(A678,'[1]UDDATA-1'!B:B,'[1]UDDATA-1'!A:A)&lt;&gt;LOOKUP(A678,'[1]UDDATA-2'!B:B,'[1]UDDATA-2'!A:A)</f>
        <v>0</v>
      </c>
      <c r="L678" t="str">
        <f t="shared" si="80"/>
        <v>Lineær algebra</v>
      </c>
      <c r="M678">
        <f t="shared" si="81"/>
        <v>-3</v>
      </c>
      <c r="N678" t="str">
        <f t="shared" si="82"/>
        <v/>
      </c>
      <c r="O678" t="e">
        <f>IF(AND(A678&lt;&gt;A677,#REF!&lt;&gt;""),#REF!,"")</f>
        <v>#REF!</v>
      </c>
      <c r="P678" t="e">
        <f t="shared" si="85"/>
        <v>#REF!</v>
      </c>
      <c r="Q678" s="2" t="e">
        <f t="shared" ca="1" si="86"/>
        <v>#REF!</v>
      </c>
      <c r="R678" t="e">
        <f>IF(NOT(#REF!="Indskrevet"),"",IF(E678="",FALSE,AND(NOT(#REF!),VALUE(RIGHT(CONCATENATE(YEAR(E678)),2))=15)))</f>
        <v>#REF!</v>
      </c>
      <c r="S678" t="e">
        <f t="shared" si="83"/>
        <v>#REF!</v>
      </c>
      <c r="T678" t="e">
        <f t="shared" si="84"/>
        <v>#REF!</v>
      </c>
      <c r="U678" s="2" t="e">
        <f t="shared" si="87"/>
        <v>#REF!</v>
      </c>
      <c r="V678" s="2"/>
    </row>
    <row r="679" spans="1:22" x14ac:dyDescent="0.25">
      <c r="A679" t="s">
        <v>563</v>
      </c>
      <c r="B679" t="s">
        <v>564</v>
      </c>
      <c r="C679">
        <v>114.999999999998</v>
      </c>
      <c r="D679" t="s">
        <v>5296</v>
      </c>
      <c r="E679" s="1">
        <v>41697</v>
      </c>
      <c r="F679" t="s">
        <v>5351</v>
      </c>
      <c r="G679">
        <v>2</v>
      </c>
      <c r="H679" t="s">
        <v>5287</v>
      </c>
      <c r="I679" t="s">
        <v>5324</v>
      </c>
      <c r="J679" t="s">
        <v>5289</v>
      </c>
      <c r="K679" t="b">
        <f>LOOKUP(A679,'[1]UDDATA-1'!B:B,'[1]UDDATA-1'!A:A)&lt;&gt;LOOKUP(A679,'[1]UDDATA-2'!B:B,'[1]UDDATA-2'!A:A)</f>
        <v>0</v>
      </c>
      <c r="L679" t="str">
        <f t="shared" si="80"/>
        <v/>
      </c>
      <c r="M679" t="str">
        <f t="shared" si="81"/>
        <v/>
      </c>
      <c r="N679" t="str">
        <f t="shared" si="82"/>
        <v/>
      </c>
      <c r="O679" t="e">
        <f>IF(AND(A679&lt;&gt;A678,#REF!&lt;&gt;""),#REF!,"")</f>
        <v>#REF!</v>
      </c>
      <c r="P679" t="e">
        <f t="shared" si="85"/>
        <v>#REF!</v>
      </c>
      <c r="Q679" s="2" t="e">
        <f t="shared" ca="1" si="86"/>
        <v>#REF!</v>
      </c>
      <c r="R679" t="e">
        <f>IF(NOT(#REF!="Indskrevet"),"",IF(E679="",FALSE,AND(NOT(#REF!),VALUE(RIGHT(CONCATENATE(YEAR(E679)),2))=15)))</f>
        <v>#REF!</v>
      </c>
      <c r="S679" t="e">
        <f t="shared" si="83"/>
        <v>#REF!</v>
      </c>
      <c r="T679" t="e">
        <f t="shared" si="84"/>
        <v>#REF!</v>
      </c>
      <c r="U679" s="2" t="e">
        <f t="shared" si="87"/>
        <v>#REF!</v>
      </c>
      <c r="V679" s="2"/>
    </row>
    <row r="680" spans="1:22" x14ac:dyDescent="0.25">
      <c r="A680" t="s">
        <v>563</v>
      </c>
      <c r="B680" t="s">
        <v>564</v>
      </c>
      <c r="C680">
        <v>114.999999999998</v>
      </c>
      <c r="D680" t="s">
        <v>5290</v>
      </c>
      <c r="E680" s="1">
        <v>41787</v>
      </c>
      <c r="F680" t="s">
        <v>5352</v>
      </c>
      <c r="G680">
        <v>1</v>
      </c>
      <c r="H680" t="s">
        <v>5287</v>
      </c>
      <c r="I680" t="s">
        <v>5353</v>
      </c>
      <c r="J680" t="s">
        <v>5293</v>
      </c>
      <c r="K680" t="b">
        <f>LOOKUP(A680,'[1]UDDATA-1'!B:B,'[1]UDDATA-1'!A:A)&lt;&gt;LOOKUP(A680,'[1]UDDATA-2'!B:B,'[1]UDDATA-2'!A:A)</f>
        <v>0</v>
      </c>
      <c r="L680" t="str">
        <f t="shared" si="80"/>
        <v>Objektorienteret programmering 2</v>
      </c>
      <c r="M680">
        <f t="shared" si="81"/>
        <v>10</v>
      </c>
      <c r="N680" t="str">
        <f t="shared" si="82"/>
        <v/>
      </c>
      <c r="O680" t="e">
        <f>IF(AND(A680&lt;&gt;A679,#REF!&lt;&gt;""),#REF!,"")</f>
        <v>#REF!</v>
      </c>
      <c r="P680" t="e">
        <f t="shared" si="85"/>
        <v>#REF!</v>
      </c>
      <c r="Q680" s="2" t="e">
        <f t="shared" ca="1" si="86"/>
        <v>#REF!</v>
      </c>
      <c r="R680" t="e">
        <f>IF(NOT(#REF!="Indskrevet"),"",IF(E680="",FALSE,AND(NOT(#REF!),VALUE(RIGHT(CONCATENATE(YEAR(E680)),2))=15)))</f>
        <v>#REF!</v>
      </c>
      <c r="S680" t="e">
        <f t="shared" si="83"/>
        <v>#REF!</v>
      </c>
      <c r="T680" t="e">
        <f t="shared" si="84"/>
        <v>#REF!</v>
      </c>
      <c r="U680" s="2" t="e">
        <f t="shared" si="87"/>
        <v>#REF!</v>
      </c>
      <c r="V680" s="2"/>
    </row>
    <row r="681" spans="1:22" x14ac:dyDescent="0.25">
      <c r="A681" t="s">
        <v>563</v>
      </c>
      <c r="B681" t="s">
        <v>564</v>
      </c>
      <c r="C681">
        <v>114.999999999998</v>
      </c>
      <c r="D681" t="s">
        <v>5327</v>
      </c>
      <c r="E681" s="1">
        <v>41823</v>
      </c>
      <c r="F681" t="s">
        <v>5354</v>
      </c>
      <c r="G681">
        <v>1</v>
      </c>
      <c r="H681" t="s">
        <v>5307</v>
      </c>
      <c r="I681" t="s">
        <v>5330</v>
      </c>
      <c r="J681" t="s">
        <v>5293</v>
      </c>
      <c r="K681" t="b">
        <f>LOOKUP(A681,'[1]UDDATA-1'!B:B,'[1]UDDATA-1'!A:A)&lt;&gt;LOOKUP(A681,'[1]UDDATA-2'!B:B,'[1]UDDATA-2'!A:A)</f>
        <v>0</v>
      </c>
      <c r="L681" t="str">
        <f t="shared" si="80"/>
        <v>Diskret matematik</v>
      </c>
      <c r="M681">
        <f t="shared" si="81"/>
        <v>-3</v>
      </c>
      <c r="N681" t="str">
        <f t="shared" si="82"/>
        <v/>
      </c>
      <c r="O681" t="e">
        <f>IF(AND(A681&lt;&gt;A680,#REF!&lt;&gt;""),#REF!,"")</f>
        <v>#REF!</v>
      </c>
      <c r="P681" t="e">
        <f t="shared" si="85"/>
        <v>#REF!</v>
      </c>
      <c r="Q681" s="2" t="e">
        <f t="shared" ca="1" si="86"/>
        <v>#REF!</v>
      </c>
      <c r="R681" t="e">
        <f>IF(NOT(#REF!="Indskrevet"),"",IF(E681="",FALSE,AND(NOT(#REF!),VALUE(RIGHT(CONCATENATE(YEAR(E681)),2))=15)))</f>
        <v>#REF!</v>
      </c>
      <c r="S681" t="e">
        <f t="shared" si="83"/>
        <v>#REF!</v>
      </c>
      <c r="T681" t="e">
        <f t="shared" si="84"/>
        <v>#REF!</v>
      </c>
      <c r="U681" s="2" t="e">
        <f t="shared" si="87"/>
        <v>#REF!</v>
      </c>
      <c r="V681" s="2"/>
    </row>
    <row r="682" spans="1:22" x14ac:dyDescent="0.25">
      <c r="A682" t="s">
        <v>563</v>
      </c>
      <c r="B682" t="s">
        <v>564</v>
      </c>
      <c r="C682">
        <v>114.999999999998</v>
      </c>
      <c r="D682" t="s">
        <v>5290</v>
      </c>
      <c r="E682" s="1">
        <v>41891</v>
      </c>
      <c r="F682" t="s">
        <v>5354</v>
      </c>
      <c r="G682">
        <v>2</v>
      </c>
      <c r="H682" t="s">
        <v>5287</v>
      </c>
      <c r="I682" t="s">
        <v>5330</v>
      </c>
      <c r="J682" t="s">
        <v>5299</v>
      </c>
      <c r="K682" t="b">
        <f>LOOKUP(A682,'[1]UDDATA-1'!B:B,'[1]UDDATA-1'!A:A)&lt;&gt;LOOKUP(A682,'[1]UDDATA-2'!B:B,'[1]UDDATA-2'!A:A)</f>
        <v>0</v>
      </c>
      <c r="L682" t="str">
        <f t="shared" si="80"/>
        <v/>
      </c>
      <c r="M682" t="str">
        <f t="shared" si="81"/>
        <v/>
      </c>
      <c r="N682" t="str">
        <f t="shared" si="82"/>
        <v/>
      </c>
      <c r="O682" t="e">
        <f>IF(AND(A682&lt;&gt;A681,#REF!&lt;&gt;""),#REF!,"")</f>
        <v>#REF!</v>
      </c>
      <c r="P682" t="e">
        <f t="shared" si="85"/>
        <v>#REF!</v>
      </c>
      <c r="Q682" s="2" t="e">
        <f t="shared" ca="1" si="86"/>
        <v>#REF!</v>
      </c>
      <c r="R682" t="e">
        <f>IF(NOT(#REF!="Indskrevet"),"",IF(E682="",FALSE,AND(NOT(#REF!),VALUE(RIGHT(CONCATENATE(YEAR(E682)),2))=15)))</f>
        <v>#REF!</v>
      </c>
      <c r="S682" t="e">
        <f t="shared" si="83"/>
        <v>#REF!</v>
      </c>
      <c r="T682" t="e">
        <f t="shared" si="84"/>
        <v>#REF!</v>
      </c>
      <c r="U682" s="2" t="e">
        <f t="shared" si="87"/>
        <v>#REF!</v>
      </c>
      <c r="V682" s="2"/>
    </row>
    <row r="683" spans="1:22" x14ac:dyDescent="0.25">
      <c r="A683" t="s">
        <v>563</v>
      </c>
      <c r="B683" t="s">
        <v>564</v>
      </c>
      <c r="C683">
        <v>114.999999999998</v>
      </c>
      <c r="D683" t="s">
        <v>5306</v>
      </c>
      <c r="E683" s="1">
        <v>42017</v>
      </c>
      <c r="F683" t="s">
        <v>5355</v>
      </c>
      <c r="G683">
        <v>1</v>
      </c>
      <c r="H683" t="s">
        <v>5307</v>
      </c>
      <c r="I683" t="s">
        <v>5356</v>
      </c>
      <c r="J683" t="s">
        <v>5299</v>
      </c>
      <c r="K683" t="b">
        <f>LOOKUP(A683,'[1]UDDATA-1'!B:B,'[1]UDDATA-1'!A:A)&lt;&gt;LOOKUP(A683,'[1]UDDATA-2'!B:B,'[1]UDDATA-2'!A:A)</f>
        <v>0</v>
      </c>
      <c r="L683" t="str">
        <f t="shared" si="80"/>
        <v>Computer-net og internettet</v>
      </c>
      <c r="M683">
        <f t="shared" si="81"/>
        <v>0</v>
      </c>
      <c r="N683" t="str">
        <f t="shared" si="82"/>
        <v/>
      </c>
      <c r="O683" t="e">
        <f>IF(AND(A683&lt;&gt;A682,#REF!&lt;&gt;""),#REF!,"")</f>
        <v>#REF!</v>
      </c>
      <c r="P683" t="e">
        <f t="shared" si="85"/>
        <v>#REF!</v>
      </c>
      <c r="Q683" s="2" t="e">
        <f t="shared" ca="1" si="86"/>
        <v>#REF!</v>
      </c>
      <c r="R683" t="e">
        <f>IF(NOT(#REF!="Indskrevet"),"",IF(E683="",FALSE,AND(NOT(#REF!),VALUE(RIGHT(CONCATENATE(YEAR(E683)),2))=15)))</f>
        <v>#REF!</v>
      </c>
      <c r="S683" t="e">
        <f t="shared" si="83"/>
        <v>#REF!</v>
      </c>
      <c r="T683" t="e">
        <f t="shared" si="84"/>
        <v>#REF!</v>
      </c>
      <c r="U683" s="2" t="e">
        <f t="shared" si="87"/>
        <v>#REF!</v>
      </c>
      <c r="V683" s="2"/>
    </row>
    <row r="684" spans="1:22" x14ac:dyDescent="0.25">
      <c r="A684" t="s">
        <v>563</v>
      </c>
      <c r="B684" t="s">
        <v>564</v>
      </c>
      <c r="C684">
        <v>114.999999999998</v>
      </c>
      <c r="D684" t="s">
        <v>5290</v>
      </c>
      <c r="E684" s="1">
        <v>42041</v>
      </c>
      <c r="F684" t="s">
        <v>5355</v>
      </c>
      <c r="G684">
        <v>2</v>
      </c>
      <c r="H684" t="s">
        <v>5287</v>
      </c>
      <c r="I684" t="s">
        <v>5356</v>
      </c>
      <c r="J684" t="s">
        <v>5299</v>
      </c>
      <c r="K684" t="b">
        <f>LOOKUP(A684,'[1]UDDATA-1'!B:B,'[1]UDDATA-1'!A:A)&lt;&gt;LOOKUP(A684,'[1]UDDATA-2'!B:B,'[1]UDDATA-2'!A:A)</f>
        <v>0</v>
      </c>
      <c r="L684" t="str">
        <f t="shared" si="80"/>
        <v/>
      </c>
      <c r="M684" t="str">
        <f t="shared" si="81"/>
        <v/>
      </c>
      <c r="N684" t="str">
        <f t="shared" si="82"/>
        <v/>
      </c>
      <c r="O684" t="e">
        <f>IF(AND(A684&lt;&gt;A683,#REF!&lt;&gt;""),#REF!,"")</f>
        <v>#REF!</v>
      </c>
      <c r="P684" t="e">
        <f t="shared" si="85"/>
        <v>#REF!</v>
      </c>
      <c r="Q684" s="2" t="e">
        <f t="shared" ca="1" si="86"/>
        <v>#REF!</v>
      </c>
      <c r="R684" t="e">
        <f>IF(NOT(#REF!="Indskrevet"),"",IF(E684="",FALSE,AND(NOT(#REF!),VALUE(RIGHT(CONCATENATE(YEAR(E684)),2))=15)))</f>
        <v>#REF!</v>
      </c>
      <c r="S684" t="e">
        <f t="shared" si="83"/>
        <v>#REF!</v>
      </c>
      <c r="T684" t="e">
        <f t="shared" si="84"/>
        <v>#REF!</v>
      </c>
      <c r="U684" s="2" t="e">
        <f t="shared" si="87"/>
        <v>#REF!</v>
      </c>
      <c r="V684" s="2"/>
    </row>
    <row r="685" spans="1:22" x14ac:dyDescent="0.25">
      <c r="A685" t="s">
        <v>565</v>
      </c>
      <c r="B685" t="s">
        <v>566</v>
      </c>
      <c r="C685">
        <v>34.999999999999801</v>
      </c>
      <c r="D685" t="s">
        <v>5306</v>
      </c>
      <c r="E685" s="1">
        <v>41296</v>
      </c>
      <c r="F685" t="s">
        <v>5328</v>
      </c>
      <c r="G685">
        <v>1</v>
      </c>
      <c r="H685" t="s">
        <v>5287</v>
      </c>
      <c r="I685" t="s">
        <v>5324</v>
      </c>
      <c r="J685" t="s">
        <v>5289</v>
      </c>
      <c r="K685" t="b">
        <f>LOOKUP(A685,'[1]UDDATA-1'!B:B,'[1]UDDATA-1'!A:A)&lt;&gt;LOOKUP(A685,'[1]UDDATA-2'!B:B,'[1]UDDATA-2'!A:A)</f>
        <v>0</v>
      </c>
      <c r="L685" t="str">
        <f t="shared" si="80"/>
        <v>Lineær algebra</v>
      </c>
      <c r="M685">
        <f t="shared" si="81"/>
        <v>0</v>
      </c>
      <c r="N685" t="str">
        <f t="shared" si="82"/>
        <v/>
      </c>
      <c r="O685" t="e">
        <f>IF(AND(A685&lt;&gt;A684,#REF!&lt;&gt;""),#REF!,"")</f>
        <v>#REF!</v>
      </c>
      <c r="P685" t="e">
        <f t="shared" si="85"/>
        <v>#REF!</v>
      </c>
      <c r="Q685" s="2" t="e">
        <f t="shared" ca="1" si="86"/>
        <v>#REF!</v>
      </c>
      <c r="R685" t="e">
        <f>IF(NOT(#REF!="Indskrevet"),"",IF(E685="",FALSE,AND(NOT(#REF!),VALUE(RIGHT(CONCATENATE(YEAR(E685)),2))=15)))</f>
        <v>#REF!</v>
      </c>
      <c r="S685" t="e">
        <f t="shared" si="83"/>
        <v>#REF!</v>
      </c>
      <c r="T685" t="e">
        <f t="shared" si="84"/>
        <v>#REF!</v>
      </c>
      <c r="U685" s="2" t="e">
        <f t="shared" si="87"/>
        <v>#REF!</v>
      </c>
      <c r="V685" s="2"/>
    </row>
    <row r="686" spans="1:22" x14ac:dyDescent="0.25">
      <c r="A686" t="s">
        <v>565</v>
      </c>
      <c r="B686" t="s">
        <v>566</v>
      </c>
      <c r="C686">
        <v>34.999999999999801</v>
      </c>
      <c r="D686" t="s">
        <v>5318</v>
      </c>
      <c r="E686" s="1">
        <v>41444</v>
      </c>
      <c r="F686" t="s">
        <v>5329</v>
      </c>
      <c r="G686">
        <v>1</v>
      </c>
      <c r="H686" t="s">
        <v>5287</v>
      </c>
      <c r="I686" t="s">
        <v>5330</v>
      </c>
      <c r="J686" t="s">
        <v>5293</v>
      </c>
      <c r="K686" t="b">
        <f>LOOKUP(A686,'[1]UDDATA-1'!B:B,'[1]UDDATA-1'!A:A)&lt;&gt;LOOKUP(A686,'[1]UDDATA-2'!B:B,'[1]UDDATA-2'!A:A)</f>
        <v>0</v>
      </c>
      <c r="L686" t="str">
        <f t="shared" si="80"/>
        <v>Diskret matematik</v>
      </c>
      <c r="M686" t="str">
        <f t="shared" si="81"/>
        <v/>
      </c>
      <c r="N686" t="str">
        <f t="shared" si="82"/>
        <v>U</v>
      </c>
      <c r="O686" t="e">
        <f>IF(AND(A686&lt;&gt;A685,#REF!&lt;&gt;""),#REF!,"")</f>
        <v>#REF!</v>
      </c>
      <c r="P686" t="e">
        <f t="shared" si="85"/>
        <v>#REF!</v>
      </c>
      <c r="Q686" s="2" t="e">
        <f t="shared" ca="1" si="86"/>
        <v>#REF!</v>
      </c>
      <c r="R686" t="e">
        <f>IF(NOT(#REF!="Indskrevet"),"",IF(E686="",FALSE,AND(NOT(#REF!),VALUE(RIGHT(CONCATENATE(YEAR(E686)),2))=15)))</f>
        <v>#REF!</v>
      </c>
      <c r="S686" t="e">
        <f t="shared" si="83"/>
        <v>#REF!</v>
      </c>
      <c r="T686" t="e">
        <f t="shared" si="84"/>
        <v>#REF!</v>
      </c>
      <c r="U686" s="2" t="e">
        <f t="shared" si="87"/>
        <v>#REF!</v>
      </c>
      <c r="V686" s="2"/>
    </row>
    <row r="687" spans="1:22" x14ac:dyDescent="0.25">
      <c r="A687" t="s">
        <v>565</v>
      </c>
      <c r="B687" t="s">
        <v>566</v>
      </c>
      <c r="C687">
        <v>34.999999999999801</v>
      </c>
      <c r="D687" t="s">
        <v>5318</v>
      </c>
      <c r="E687" s="1">
        <v>41452</v>
      </c>
      <c r="F687" t="s">
        <v>5331</v>
      </c>
      <c r="G687">
        <v>1</v>
      </c>
      <c r="H687" t="s">
        <v>5287</v>
      </c>
      <c r="I687" t="s">
        <v>5332</v>
      </c>
      <c r="J687" t="s">
        <v>5293</v>
      </c>
      <c r="K687" t="b">
        <f>LOOKUP(A687,'[1]UDDATA-1'!B:B,'[1]UDDATA-1'!A:A)&lt;&gt;LOOKUP(A687,'[1]UDDATA-2'!B:B,'[1]UDDATA-2'!A:A)</f>
        <v>0</v>
      </c>
      <c r="L687" t="str">
        <f t="shared" si="80"/>
        <v>Computerarkitektur</v>
      </c>
      <c r="M687" t="str">
        <f t="shared" si="81"/>
        <v/>
      </c>
      <c r="N687" t="str">
        <f t="shared" si="82"/>
        <v>U</v>
      </c>
      <c r="O687" t="e">
        <f>IF(AND(A687&lt;&gt;A686,#REF!&lt;&gt;""),#REF!,"")</f>
        <v>#REF!</v>
      </c>
      <c r="P687" t="e">
        <f t="shared" si="85"/>
        <v>#REF!</v>
      </c>
      <c r="Q687" s="2" t="e">
        <f t="shared" ca="1" si="86"/>
        <v>#REF!</v>
      </c>
      <c r="R687" t="e">
        <f>IF(NOT(#REF!="Indskrevet"),"",IF(E687="",FALSE,AND(NOT(#REF!),VALUE(RIGHT(CONCATENATE(YEAR(E687)),2))=15)))</f>
        <v>#REF!</v>
      </c>
      <c r="S687" t="e">
        <f t="shared" si="83"/>
        <v>#REF!</v>
      </c>
      <c r="T687" t="e">
        <f t="shared" si="84"/>
        <v>#REF!</v>
      </c>
      <c r="U687" s="2" t="e">
        <f t="shared" si="87"/>
        <v>#REF!</v>
      </c>
      <c r="V687" s="2"/>
    </row>
    <row r="688" spans="1:22" x14ac:dyDescent="0.25">
      <c r="A688" t="s">
        <v>565</v>
      </c>
      <c r="B688" t="s">
        <v>566</v>
      </c>
      <c r="C688">
        <v>34.999999999999801</v>
      </c>
      <c r="D688" t="s">
        <v>5318</v>
      </c>
      <c r="E688" s="1">
        <v>41452</v>
      </c>
      <c r="F688" t="s">
        <v>5333</v>
      </c>
      <c r="G688">
        <v>1</v>
      </c>
      <c r="H688" t="s">
        <v>5287</v>
      </c>
      <c r="I688" t="s">
        <v>5334</v>
      </c>
      <c r="J688" t="s">
        <v>5293</v>
      </c>
      <c r="K688" t="b">
        <f>LOOKUP(A688,'[1]UDDATA-1'!B:B,'[1]UDDATA-1'!A:A)&lt;&gt;LOOKUP(A688,'[1]UDDATA-2'!B:B,'[1]UDDATA-2'!A:A)</f>
        <v>0</v>
      </c>
      <c r="L688" t="str">
        <f t="shared" si="80"/>
        <v>Objektorienteret programmering</v>
      </c>
      <c r="M688" t="str">
        <f t="shared" si="81"/>
        <v/>
      </c>
      <c r="N688" t="str">
        <f t="shared" si="82"/>
        <v>U</v>
      </c>
      <c r="O688" t="e">
        <f>IF(AND(A688&lt;&gt;A687,#REF!&lt;&gt;""),#REF!,"")</f>
        <v>#REF!</v>
      </c>
      <c r="P688" t="e">
        <f t="shared" si="85"/>
        <v>#REF!</v>
      </c>
      <c r="Q688" s="2" t="e">
        <f t="shared" ca="1" si="86"/>
        <v>#REF!</v>
      </c>
      <c r="R688" t="e">
        <f>IF(NOT(#REF!="Indskrevet"),"",IF(E688="",FALSE,AND(NOT(#REF!),VALUE(RIGHT(CONCATENATE(YEAR(E688)),2))=15)))</f>
        <v>#REF!</v>
      </c>
      <c r="S688" t="e">
        <f t="shared" si="83"/>
        <v>#REF!</v>
      </c>
      <c r="T688" t="e">
        <f t="shared" si="84"/>
        <v>#REF!</v>
      </c>
      <c r="U688" s="2" t="e">
        <f t="shared" si="87"/>
        <v>#REF!</v>
      </c>
      <c r="V688" s="2"/>
    </row>
    <row r="689" spans="1:22" x14ac:dyDescent="0.25">
      <c r="A689" t="s">
        <v>567</v>
      </c>
      <c r="B689" t="s">
        <v>568</v>
      </c>
      <c r="C689">
        <v>119.999999999998</v>
      </c>
      <c r="D689" t="s">
        <v>5300</v>
      </c>
      <c r="E689" s="1">
        <v>41646</v>
      </c>
      <c r="F689" t="s">
        <v>5335</v>
      </c>
      <c r="G689">
        <v>1</v>
      </c>
      <c r="H689" t="s">
        <v>5287</v>
      </c>
      <c r="I689" t="s">
        <v>5324</v>
      </c>
      <c r="J689" t="s">
        <v>5289</v>
      </c>
      <c r="K689" t="b">
        <f>LOOKUP(A689,'[1]UDDATA-1'!B:B,'[1]UDDATA-1'!A:A)&lt;&gt;LOOKUP(A689,'[1]UDDATA-2'!B:B,'[1]UDDATA-2'!A:A)</f>
        <v>0</v>
      </c>
      <c r="L689" t="str">
        <f t="shared" si="80"/>
        <v>Lineær algebra</v>
      </c>
      <c r="M689">
        <f t="shared" si="81"/>
        <v>12</v>
      </c>
      <c r="N689" t="str">
        <f t="shared" si="82"/>
        <v/>
      </c>
      <c r="O689" t="e">
        <f>IF(AND(A689&lt;&gt;A688,#REF!&lt;&gt;""),#REF!,"")</f>
        <v>#REF!</v>
      </c>
      <c r="P689" t="e">
        <f t="shared" si="85"/>
        <v>#REF!</v>
      </c>
      <c r="Q689" s="2" t="e">
        <f t="shared" ca="1" si="86"/>
        <v>#REF!</v>
      </c>
      <c r="R689" t="e">
        <f>IF(NOT(#REF!="Indskrevet"),"",IF(E689="",FALSE,AND(NOT(#REF!),VALUE(RIGHT(CONCATENATE(YEAR(E689)),2))=15)))</f>
        <v>#REF!</v>
      </c>
      <c r="S689" t="e">
        <f t="shared" si="83"/>
        <v>#REF!</v>
      </c>
      <c r="T689" t="e">
        <f t="shared" si="84"/>
        <v>#REF!</v>
      </c>
      <c r="U689" s="2" t="e">
        <f t="shared" si="87"/>
        <v>#REF!</v>
      </c>
      <c r="V689" s="2"/>
    </row>
    <row r="690" spans="1:22" x14ac:dyDescent="0.25">
      <c r="A690" t="s">
        <v>567</v>
      </c>
      <c r="B690" t="s">
        <v>568</v>
      </c>
      <c r="C690">
        <v>119.999999999998</v>
      </c>
      <c r="D690" t="s">
        <v>5300</v>
      </c>
      <c r="E690" s="1">
        <v>41817</v>
      </c>
      <c r="F690" t="s">
        <v>5336</v>
      </c>
      <c r="G690">
        <v>1</v>
      </c>
      <c r="H690" t="s">
        <v>5287</v>
      </c>
      <c r="I690" t="s">
        <v>5326</v>
      </c>
      <c r="J690" t="s">
        <v>5293</v>
      </c>
      <c r="K690" t="b">
        <f>LOOKUP(A690,'[1]UDDATA-1'!B:B,'[1]UDDATA-1'!A:A)&lt;&gt;LOOKUP(A690,'[1]UDDATA-2'!B:B,'[1]UDDATA-2'!A:A)</f>
        <v>0</v>
      </c>
      <c r="L690" t="str">
        <f t="shared" si="80"/>
        <v>Calculus</v>
      </c>
      <c r="M690">
        <f t="shared" si="81"/>
        <v>12</v>
      </c>
      <c r="N690" t="str">
        <f t="shared" si="82"/>
        <v/>
      </c>
      <c r="O690" t="e">
        <f>IF(AND(A690&lt;&gt;A689,#REF!&lt;&gt;""),#REF!,"")</f>
        <v>#REF!</v>
      </c>
      <c r="P690" t="e">
        <f t="shared" si="85"/>
        <v>#REF!</v>
      </c>
      <c r="Q690" s="2" t="e">
        <f t="shared" ca="1" si="86"/>
        <v>#REF!</v>
      </c>
      <c r="R690" t="e">
        <f>IF(NOT(#REF!="Indskrevet"),"",IF(E690="",FALSE,AND(NOT(#REF!),VALUE(RIGHT(CONCATENATE(YEAR(E690)),2))=15)))</f>
        <v>#REF!</v>
      </c>
      <c r="S690" t="e">
        <f t="shared" si="83"/>
        <v>#REF!</v>
      </c>
      <c r="T690" t="e">
        <f t="shared" si="84"/>
        <v>#REF!</v>
      </c>
      <c r="U690" s="2" t="e">
        <f t="shared" si="87"/>
        <v>#REF!</v>
      </c>
      <c r="V690" s="2"/>
    </row>
    <row r="691" spans="1:22" x14ac:dyDescent="0.25">
      <c r="A691" t="s">
        <v>567</v>
      </c>
      <c r="B691" t="s">
        <v>568</v>
      </c>
      <c r="C691">
        <v>119.999999999998</v>
      </c>
      <c r="D691" t="s">
        <v>5300</v>
      </c>
      <c r="E691" s="1">
        <v>41816</v>
      </c>
      <c r="F691" t="s">
        <v>5337</v>
      </c>
      <c r="G691">
        <v>1</v>
      </c>
      <c r="H691" t="s">
        <v>5287</v>
      </c>
      <c r="I691" t="s">
        <v>5338</v>
      </c>
      <c r="J691" t="s">
        <v>5293</v>
      </c>
      <c r="K691" t="b">
        <f>LOOKUP(A691,'[1]UDDATA-1'!B:B,'[1]UDDATA-1'!A:A)&lt;&gt;LOOKUP(A691,'[1]UDDATA-2'!B:B,'[1]UDDATA-2'!A:A)</f>
        <v>0</v>
      </c>
      <c r="L691" t="str">
        <f t="shared" si="80"/>
        <v>Kredsløbsteori og dynamiske systemer</v>
      </c>
      <c r="M691">
        <f t="shared" si="81"/>
        <v>12</v>
      </c>
      <c r="N691" t="str">
        <f t="shared" si="82"/>
        <v/>
      </c>
      <c r="O691" t="e">
        <f>IF(AND(A691&lt;&gt;A690,#REF!&lt;&gt;""),#REF!,"")</f>
        <v>#REF!</v>
      </c>
      <c r="P691" t="e">
        <f t="shared" si="85"/>
        <v>#REF!</v>
      </c>
      <c r="Q691" s="2" t="e">
        <f t="shared" ca="1" si="86"/>
        <v>#REF!</v>
      </c>
      <c r="R691" t="e">
        <f>IF(NOT(#REF!="Indskrevet"),"",IF(E691="",FALSE,AND(NOT(#REF!),VALUE(RIGHT(CONCATENATE(YEAR(E691)),2))=15)))</f>
        <v>#REF!</v>
      </c>
      <c r="S691" t="e">
        <f t="shared" si="83"/>
        <v>#REF!</v>
      </c>
      <c r="T691" t="e">
        <f t="shared" si="84"/>
        <v>#REF!</v>
      </c>
      <c r="U691" s="2" t="e">
        <f t="shared" si="87"/>
        <v>#REF!</v>
      </c>
      <c r="V691" s="2"/>
    </row>
    <row r="692" spans="1:22" x14ac:dyDescent="0.25">
      <c r="A692" t="s">
        <v>567</v>
      </c>
      <c r="B692" t="s">
        <v>568</v>
      </c>
      <c r="C692">
        <v>119.999999999998</v>
      </c>
      <c r="D692" t="s">
        <v>5296</v>
      </c>
      <c r="E692" s="1">
        <v>42025</v>
      </c>
      <c r="F692" t="s">
        <v>5319</v>
      </c>
      <c r="G692">
        <v>1</v>
      </c>
      <c r="H692" t="s">
        <v>5287</v>
      </c>
      <c r="I692" t="s">
        <v>5320</v>
      </c>
      <c r="J692" t="s">
        <v>5299</v>
      </c>
      <c r="K692" t="b">
        <f>LOOKUP(A692,'[1]UDDATA-1'!B:B,'[1]UDDATA-1'!A:A)&lt;&gt;LOOKUP(A692,'[1]UDDATA-2'!B:B,'[1]UDDATA-2'!A:A)</f>
        <v>0</v>
      </c>
      <c r="L692" t="str">
        <f t="shared" si="80"/>
        <v>Beregningsteknik inden for elektronikområdet 1</v>
      </c>
      <c r="M692">
        <f t="shared" si="81"/>
        <v>7</v>
      </c>
      <c r="N692" t="str">
        <f t="shared" si="82"/>
        <v/>
      </c>
      <c r="O692" t="e">
        <f>IF(AND(A692&lt;&gt;A691,#REF!&lt;&gt;""),#REF!,"")</f>
        <v>#REF!</v>
      </c>
      <c r="P692" t="e">
        <f t="shared" si="85"/>
        <v>#REF!</v>
      </c>
      <c r="Q692" s="2" t="e">
        <f t="shared" ca="1" si="86"/>
        <v>#REF!</v>
      </c>
      <c r="R692" t="e">
        <f>IF(NOT(#REF!="Indskrevet"),"",IF(E692="",FALSE,AND(NOT(#REF!),VALUE(RIGHT(CONCATENATE(YEAR(E692)),2))=15)))</f>
        <v>#REF!</v>
      </c>
      <c r="S692" t="e">
        <f t="shared" si="83"/>
        <v>#REF!</v>
      </c>
      <c r="T692" t="e">
        <f t="shared" si="84"/>
        <v>#REF!</v>
      </c>
      <c r="U692" s="2" t="e">
        <f t="shared" si="87"/>
        <v>#REF!</v>
      </c>
      <c r="V692" s="2"/>
    </row>
    <row r="693" spans="1:22" x14ac:dyDescent="0.25">
      <c r="A693" t="s">
        <v>567</v>
      </c>
      <c r="B693" t="s">
        <v>568</v>
      </c>
      <c r="C693">
        <v>119.999999999998</v>
      </c>
      <c r="D693" t="s">
        <v>5290</v>
      </c>
      <c r="E693" s="1">
        <v>42172</v>
      </c>
      <c r="F693" t="s">
        <v>5321</v>
      </c>
      <c r="G693">
        <v>1</v>
      </c>
      <c r="H693" t="s">
        <v>5287</v>
      </c>
      <c r="I693" t="s">
        <v>5322</v>
      </c>
      <c r="J693" t="s">
        <v>5303</v>
      </c>
      <c r="K693" t="b">
        <f>LOOKUP(A693,'[1]UDDATA-1'!B:B,'[1]UDDATA-1'!A:A)&lt;&gt;LOOKUP(A693,'[1]UDDATA-2'!B:B,'[1]UDDATA-2'!A:A)</f>
        <v>0</v>
      </c>
      <c r="L693" t="str">
        <f t="shared" si="80"/>
        <v>Beregningsteknik inden for elektronik</v>
      </c>
      <c r="M693">
        <f t="shared" si="81"/>
        <v>10</v>
      </c>
      <c r="N693" t="str">
        <f t="shared" si="82"/>
        <v/>
      </c>
      <c r="O693" t="e">
        <f>IF(AND(A693&lt;&gt;A692,#REF!&lt;&gt;""),#REF!,"")</f>
        <v>#REF!</v>
      </c>
      <c r="P693" t="e">
        <f t="shared" si="85"/>
        <v>#REF!</v>
      </c>
      <c r="Q693" s="2" t="e">
        <f t="shared" ca="1" si="86"/>
        <v>#REF!</v>
      </c>
      <c r="R693" t="e">
        <f>IF(NOT(#REF!="Indskrevet"),"",IF(E693="",FALSE,AND(NOT(#REF!),VALUE(RIGHT(CONCATENATE(YEAR(E693)),2))=15)))</f>
        <v>#REF!</v>
      </c>
      <c r="S693" t="e">
        <f t="shared" si="83"/>
        <v>#REF!</v>
      </c>
      <c r="T693" t="e">
        <f t="shared" si="84"/>
        <v>#REF!</v>
      </c>
      <c r="U693" s="2" t="e">
        <f t="shared" si="87"/>
        <v>#REF!</v>
      </c>
      <c r="V693" s="2"/>
    </row>
    <row r="694" spans="1:22" x14ac:dyDescent="0.25">
      <c r="A694" t="s">
        <v>569</v>
      </c>
      <c r="B694" t="s">
        <v>570</v>
      </c>
      <c r="C694">
        <v>59.999999999998799</v>
      </c>
      <c r="D694" t="s">
        <v>5317</v>
      </c>
      <c r="E694" s="1">
        <v>42031</v>
      </c>
      <c r="F694" t="s">
        <v>5308</v>
      </c>
      <c r="G694">
        <v>1</v>
      </c>
      <c r="H694" t="s">
        <v>5287</v>
      </c>
      <c r="I694" t="s">
        <v>5288</v>
      </c>
      <c r="J694" t="s">
        <v>5289</v>
      </c>
      <c r="K694" t="b">
        <f>LOOKUP(A694,'[1]UDDATA-1'!B:B,'[1]UDDATA-1'!A:A)&lt;&gt;LOOKUP(A694,'[1]UDDATA-2'!B:B,'[1]UDDATA-2'!A:A)</f>
        <v>0</v>
      </c>
      <c r="L694" t="str">
        <f t="shared" si="80"/>
        <v>Grundlæggende programmering</v>
      </c>
      <c r="M694">
        <f t="shared" si="81"/>
        <v>4</v>
      </c>
      <c r="N694" t="str">
        <f t="shared" si="82"/>
        <v/>
      </c>
      <c r="O694" t="e">
        <f>IF(AND(A694&lt;&gt;A693,#REF!&lt;&gt;""),#REF!,"")</f>
        <v>#REF!</v>
      </c>
      <c r="P694" t="e">
        <f t="shared" si="85"/>
        <v>#REF!</v>
      </c>
      <c r="Q694" s="2" t="e">
        <f t="shared" ca="1" si="86"/>
        <v>#REF!</v>
      </c>
      <c r="R694" t="e">
        <f>IF(NOT(#REF!="Indskrevet"),"",IF(E694="",FALSE,AND(NOT(#REF!),VALUE(RIGHT(CONCATENATE(YEAR(E694)),2))=15)))</f>
        <v>#REF!</v>
      </c>
      <c r="S694" t="e">
        <f t="shared" si="83"/>
        <v>#REF!</v>
      </c>
      <c r="T694" t="e">
        <f t="shared" si="84"/>
        <v>#REF!</v>
      </c>
      <c r="U694" s="2" t="e">
        <f t="shared" si="87"/>
        <v>#REF!</v>
      </c>
      <c r="V694" s="2"/>
    </row>
    <row r="695" spans="1:22" x14ac:dyDescent="0.25">
      <c r="A695" t="s">
        <v>569</v>
      </c>
      <c r="B695" t="s">
        <v>570</v>
      </c>
      <c r="C695">
        <v>59.999999999998799</v>
      </c>
      <c r="D695" t="s">
        <v>5317</v>
      </c>
      <c r="E695" s="1">
        <v>42178</v>
      </c>
      <c r="F695" t="s">
        <v>5309</v>
      </c>
      <c r="G695">
        <v>1</v>
      </c>
      <c r="H695" t="s">
        <v>5287</v>
      </c>
      <c r="I695" t="s">
        <v>5292</v>
      </c>
      <c r="J695" t="s">
        <v>5293</v>
      </c>
      <c r="K695" t="b">
        <f>LOOKUP(A695,'[1]UDDATA-1'!B:B,'[1]UDDATA-1'!A:A)&lt;&gt;LOOKUP(A695,'[1]UDDATA-2'!B:B,'[1]UDDATA-2'!A:A)</f>
        <v>0</v>
      </c>
      <c r="L695" t="str">
        <f t="shared" si="80"/>
        <v>Matematik til multimedie-applikationer</v>
      </c>
      <c r="M695">
        <f t="shared" si="81"/>
        <v>4</v>
      </c>
      <c r="N695" t="str">
        <f t="shared" si="82"/>
        <v/>
      </c>
      <c r="O695" t="e">
        <f>IF(AND(A695&lt;&gt;A694,#REF!&lt;&gt;""),#REF!,"")</f>
        <v>#REF!</v>
      </c>
      <c r="P695" t="e">
        <f t="shared" si="85"/>
        <v>#REF!</v>
      </c>
      <c r="Q695" s="2" t="e">
        <f t="shared" ca="1" si="86"/>
        <v>#REF!</v>
      </c>
      <c r="R695" t="e">
        <f>IF(NOT(#REF!="Indskrevet"),"",IF(E695="",FALSE,AND(NOT(#REF!),VALUE(RIGHT(CONCATENATE(YEAR(E695)),2))=15)))</f>
        <v>#REF!</v>
      </c>
      <c r="S695" t="e">
        <f t="shared" si="83"/>
        <v>#REF!</v>
      </c>
      <c r="T695" t="e">
        <f t="shared" si="84"/>
        <v>#REF!</v>
      </c>
      <c r="U695" s="2" t="e">
        <f t="shared" si="87"/>
        <v>#REF!</v>
      </c>
      <c r="V695" s="2"/>
    </row>
    <row r="696" spans="1:22" x14ac:dyDescent="0.25">
      <c r="A696" t="s">
        <v>573</v>
      </c>
      <c r="B696" t="s">
        <v>574</v>
      </c>
      <c r="C696">
        <v>89.999999999998806</v>
      </c>
      <c r="D696" t="s">
        <v>5306</v>
      </c>
      <c r="E696" s="1">
        <v>41312</v>
      </c>
      <c r="F696" t="s">
        <v>5286</v>
      </c>
      <c r="G696">
        <v>1</v>
      </c>
      <c r="H696" t="s">
        <v>5307</v>
      </c>
      <c r="I696" t="s">
        <v>5288</v>
      </c>
      <c r="J696" t="s">
        <v>5289</v>
      </c>
      <c r="K696" t="b">
        <f>LOOKUP(A696,'[1]UDDATA-1'!B:B,'[1]UDDATA-1'!A:A)&lt;&gt;LOOKUP(A696,'[1]UDDATA-2'!B:B,'[1]UDDATA-2'!A:A)</f>
        <v>0</v>
      </c>
      <c r="L696" t="str">
        <f t="shared" si="80"/>
        <v>Grundlæggende programmering</v>
      </c>
      <c r="M696">
        <f t="shared" si="81"/>
        <v>0</v>
      </c>
      <c r="N696" t="str">
        <f t="shared" si="82"/>
        <v/>
      </c>
      <c r="O696" t="e">
        <f>IF(AND(A696&lt;&gt;A695,#REF!&lt;&gt;""),#REF!,"")</f>
        <v>#REF!</v>
      </c>
      <c r="P696" t="e">
        <f t="shared" si="85"/>
        <v>#REF!</v>
      </c>
      <c r="Q696" s="2" t="e">
        <f t="shared" ca="1" si="86"/>
        <v>#REF!</v>
      </c>
      <c r="R696" t="e">
        <f>IF(NOT(#REF!="Indskrevet"),"",IF(E696="",FALSE,AND(NOT(#REF!),VALUE(RIGHT(CONCATENATE(YEAR(E696)),2))=15)))</f>
        <v>#REF!</v>
      </c>
      <c r="S696" t="e">
        <f t="shared" si="83"/>
        <v>#REF!</v>
      </c>
      <c r="T696" t="e">
        <f t="shared" si="84"/>
        <v>#REF!</v>
      </c>
      <c r="U696" s="2" t="e">
        <f t="shared" si="87"/>
        <v>#REF!</v>
      </c>
      <c r="V696" s="2"/>
    </row>
    <row r="697" spans="1:22" x14ac:dyDescent="0.25">
      <c r="A697" t="s">
        <v>573</v>
      </c>
      <c r="B697" t="s">
        <v>574</v>
      </c>
      <c r="C697">
        <v>89.999999999998806</v>
      </c>
      <c r="D697" t="s">
        <v>5296</v>
      </c>
      <c r="E697" s="1">
        <v>41355</v>
      </c>
      <c r="F697" t="s">
        <v>5286</v>
      </c>
      <c r="G697">
        <v>2</v>
      </c>
      <c r="H697" t="s">
        <v>5287</v>
      </c>
      <c r="I697" t="s">
        <v>5288</v>
      </c>
      <c r="J697" t="s">
        <v>5293</v>
      </c>
      <c r="K697" t="b">
        <f>LOOKUP(A697,'[1]UDDATA-1'!B:B,'[1]UDDATA-1'!A:A)&lt;&gt;LOOKUP(A697,'[1]UDDATA-2'!B:B,'[1]UDDATA-2'!A:A)</f>
        <v>0</v>
      </c>
      <c r="L697" t="str">
        <f t="shared" si="80"/>
        <v/>
      </c>
      <c r="M697" t="str">
        <f t="shared" si="81"/>
        <v/>
      </c>
      <c r="N697" t="str">
        <f t="shared" si="82"/>
        <v/>
      </c>
      <c r="O697" t="e">
        <f>IF(AND(A697&lt;&gt;A696,#REF!&lt;&gt;""),#REF!,"")</f>
        <v>#REF!</v>
      </c>
      <c r="P697" t="e">
        <f t="shared" si="85"/>
        <v>#REF!</v>
      </c>
      <c r="Q697" s="2" t="e">
        <f t="shared" ca="1" si="86"/>
        <v>#REF!</v>
      </c>
      <c r="R697" t="e">
        <f>IF(NOT(#REF!="Indskrevet"),"",IF(E697="",FALSE,AND(NOT(#REF!),VALUE(RIGHT(CONCATENATE(YEAR(E697)),2))=15)))</f>
        <v>#REF!</v>
      </c>
      <c r="S697" t="e">
        <f t="shared" si="83"/>
        <v>#REF!</v>
      </c>
      <c r="T697" t="e">
        <f t="shared" si="84"/>
        <v>#REF!</v>
      </c>
      <c r="U697" s="2" t="e">
        <f t="shared" si="87"/>
        <v>#REF!</v>
      </c>
      <c r="V697" s="2"/>
    </row>
    <row r="698" spans="1:22" x14ac:dyDescent="0.25">
      <c r="A698" t="s">
        <v>573</v>
      </c>
      <c r="B698" t="s">
        <v>574</v>
      </c>
      <c r="C698">
        <v>89.999999999998806</v>
      </c>
      <c r="D698" t="s">
        <v>5306</v>
      </c>
      <c r="E698" s="1">
        <v>41462</v>
      </c>
      <c r="F698" t="s">
        <v>5291</v>
      </c>
      <c r="G698">
        <v>1</v>
      </c>
      <c r="H698" t="s">
        <v>5307</v>
      </c>
      <c r="I698" t="s">
        <v>5292</v>
      </c>
      <c r="J698" t="s">
        <v>5293</v>
      </c>
      <c r="K698" t="b">
        <f>LOOKUP(A698,'[1]UDDATA-1'!B:B,'[1]UDDATA-1'!A:A)&lt;&gt;LOOKUP(A698,'[1]UDDATA-2'!B:B,'[1]UDDATA-2'!A:A)</f>
        <v>0</v>
      </c>
      <c r="L698" t="str">
        <f t="shared" si="80"/>
        <v>Matematik til multimedie-applikationer</v>
      </c>
      <c r="M698">
        <f t="shared" si="81"/>
        <v>0</v>
      </c>
      <c r="N698" t="str">
        <f t="shared" si="82"/>
        <v/>
      </c>
      <c r="O698" t="e">
        <f>IF(AND(A698&lt;&gt;A697,#REF!&lt;&gt;""),#REF!,"")</f>
        <v>#REF!</v>
      </c>
      <c r="P698" t="e">
        <f t="shared" si="85"/>
        <v>#REF!</v>
      </c>
      <c r="Q698" s="2" t="e">
        <f t="shared" ca="1" si="86"/>
        <v>#REF!</v>
      </c>
      <c r="R698" t="e">
        <f>IF(NOT(#REF!="Indskrevet"),"",IF(E698="",FALSE,AND(NOT(#REF!),VALUE(RIGHT(CONCATENATE(YEAR(E698)),2))=15)))</f>
        <v>#REF!</v>
      </c>
      <c r="S698" t="e">
        <f t="shared" si="83"/>
        <v>#REF!</v>
      </c>
      <c r="T698" t="e">
        <f t="shared" si="84"/>
        <v>#REF!</v>
      </c>
      <c r="U698" s="2" t="e">
        <f t="shared" si="87"/>
        <v>#REF!</v>
      </c>
      <c r="V698" s="2"/>
    </row>
    <row r="699" spans="1:22" x14ac:dyDescent="0.25">
      <c r="A699" t="s">
        <v>573</v>
      </c>
      <c r="B699" t="s">
        <v>574</v>
      </c>
      <c r="C699">
        <v>89.999999999998806</v>
      </c>
      <c r="D699" t="s">
        <v>5306</v>
      </c>
      <c r="E699" s="1">
        <v>41530</v>
      </c>
      <c r="F699" t="s">
        <v>5291</v>
      </c>
      <c r="G699">
        <v>2</v>
      </c>
      <c r="H699" t="s">
        <v>5287</v>
      </c>
      <c r="I699" t="s">
        <v>5292</v>
      </c>
      <c r="J699" t="s">
        <v>5299</v>
      </c>
      <c r="K699" t="b">
        <f>LOOKUP(A699,'[1]UDDATA-1'!B:B,'[1]UDDATA-1'!A:A)&lt;&gt;LOOKUP(A699,'[1]UDDATA-2'!B:B,'[1]UDDATA-2'!A:A)</f>
        <v>0</v>
      </c>
      <c r="L699" t="str">
        <f t="shared" si="80"/>
        <v/>
      </c>
      <c r="M699" t="str">
        <f t="shared" si="81"/>
        <v/>
      </c>
      <c r="N699" t="str">
        <f t="shared" si="82"/>
        <v/>
      </c>
      <c r="O699" t="e">
        <f>IF(AND(A699&lt;&gt;A698,#REF!&lt;&gt;""),#REF!,"")</f>
        <v>#REF!</v>
      </c>
      <c r="P699" t="e">
        <f t="shared" si="85"/>
        <v>#REF!</v>
      </c>
      <c r="Q699" s="2" t="e">
        <f t="shared" ca="1" si="86"/>
        <v>#REF!</v>
      </c>
      <c r="R699" t="e">
        <f>IF(NOT(#REF!="Indskrevet"),"",IF(E699="",FALSE,AND(NOT(#REF!),VALUE(RIGHT(CONCATENATE(YEAR(E699)),2))=15)))</f>
        <v>#REF!</v>
      </c>
      <c r="S699" t="e">
        <f t="shared" si="83"/>
        <v>#REF!</v>
      </c>
      <c r="T699" t="e">
        <f t="shared" si="84"/>
        <v>#REF!</v>
      </c>
      <c r="U699" s="2" t="e">
        <f t="shared" si="87"/>
        <v>#REF!</v>
      </c>
      <c r="V699" s="2"/>
    </row>
    <row r="700" spans="1:22" x14ac:dyDescent="0.25">
      <c r="A700" t="s">
        <v>573</v>
      </c>
      <c r="B700" t="s">
        <v>574</v>
      </c>
      <c r="C700">
        <v>89.999999999998806</v>
      </c>
      <c r="D700" t="s">
        <v>5296</v>
      </c>
      <c r="E700" s="1">
        <v>41431</v>
      </c>
      <c r="F700" t="s">
        <v>5294</v>
      </c>
      <c r="G700">
        <v>1</v>
      </c>
      <c r="H700" t="s">
        <v>5287</v>
      </c>
      <c r="I700" t="s">
        <v>5295</v>
      </c>
      <c r="J700" t="s">
        <v>5293</v>
      </c>
      <c r="K700" t="b">
        <f>LOOKUP(A700,'[1]UDDATA-1'!B:B,'[1]UDDATA-1'!A:A)&lt;&gt;LOOKUP(A700,'[1]UDDATA-2'!B:B,'[1]UDDATA-2'!A:A)</f>
        <v>0</v>
      </c>
      <c r="L700" t="str">
        <f t="shared" si="80"/>
        <v>Fysisk interface design</v>
      </c>
      <c r="M700">
        <f t="shared" si="81"/>
        <v>7</v>
      </c>
      <c r="N700" t="str">
        <f t="shared" si="82"/>
        <v/>
      </c>
      <c r="O700" t="e">
        <f>IF(AND(A700&lt;&gt;A699,#REF!&lt;&gt;""),#REF!,"")</f>
        <v>#REF!</v>
      </c>
      <c r="P700" t="e">
        <f t="shared" si="85"/>
        <v>#REF!</v>
      </c>
      <c r="Q700" s="2" t="e">
        <f t="shared" ca="1" si="86"/>
        <v>#REF!</v>
      </c>
      <c r="R700" t="e">
        <f>IF(NOT(#REF!="Indskrevet"),"",IF(E700="",FALSE,AND(NOT(#REF!),VALUE(RIGHT(CONCATENATE(YEAR(E700)),2))=15)))</f>
        <v>#REF!</v>
      </c>
      <c r="S700" t="e">
        <f t="shared" si="83"/>
        <v>#REF!</v>
      </c>
      <c r="T700" t="e">
        <f t="shared" si="84"/>
        <v>#REF!</v>
      </c>
      <c r="U700" s="2" t="e">
        <f t="shared" si="87"/>
        <v>#REF!</v>
      </c>
      <c r="V700" s="2"/>
    </row>
    <row r="701" spans="1:22" x14ac:dyDescent="0.25">
      <c r="A701" t="s">
        <v>573</v>
      </c>
      <c r="B701" t="s">
        <v>574</v>
      </c>
      <c r="C701">
        <v>89.999999999998806</v>
      </c>
      <c r="D701" t="s">
        <v>5327</v>
      </c>
      <c r="E701" s="1">
        <v>41695</v>
      </c>
      <c r="F701" t="s">
        <v>5297</v>
      </c>
      <c r="G701">
        <v>1</v>
      </c>
      <c r="H701" t="s">
        <v>5307</v>
      </c>
      <c r="I701" t="s">
        <v>5298</v>
      </c>
      <c r="J701" t="s">
        <v>5299</v>
      </c>
      <c r="K701" t="b">
        <f>LOOKUP(A701,'[1]UDDATA-1'!B:B,'[1]UDDATA-1'!A:A)&lt;&gt;LOOKUP(A701,'[1]UDDATA-2'!B:B,'[1]UDDATA-2'!A:A)</f>
        <v>0</v>
      </c>
      <c r="L701" t="str">
        <f t="shared" si="80"/>
        <v>Proceduremæssig programmering</v>
      </c>
      <c r="M701">
        <f t="shared" si="81"/>
        <v>-3</v>
      </c>
      <c r="N701" t="str">
        <f t="shared" si="82"/>
        <v/>
      </c>
      <c r="O701" t="e">
        <f>IF(AND(A701&lt;&gt;A700,#REF!&lt;&gt;""),#REF!,"")</f>
        <v>#REF!</v>
      </c>
      <c r="P701" t="e">
        <f t="shared" si="85"/>
        <v>#REF!</v>
      </c>
      <c r="Q701" s="2" t="e">
        <f t="shared" ca="1" si="86"/>
        <v>#REF!</v>
      </c>
      <c r="R701" t="e">
        <f>IF(NOT(#REF!="Indskrevet"),"",IF(E701="",FALSE,AND(NOT(#REF!),VALUE(RIGHT(CONCATENATE(YEAR(E701)),2))=15)))</f>
        <v>#REF!</v>
      </c>
      <c r="S701" t="e">
        <f t="shared" si="83"/>
        <v>#REF!</v>
      </c>
      <c r="T701" t="e">
        <f t="shared" si="84"/>
        <v>#REF!</v>
      </c>
      <c r="U701" s="2" t="e">
        <f t="shared" si="87"/>
        <v>#REF!</v>
      </c>
      <c r="V701" s="2"/>
    </row>
    <row r="702" spans="1:22" x14ac:dyDescent="0.25">
      <c r="A702" t="s">
        <v>573</v>
      </c>
      <c r="B702" t="s">
        <v>574</v>
      </c>
      <c r="C702">
        <v>89.999999999998806</v>
      </c>
      <c r="D702" t="s">
        <v>5306</v>
      </c>
      <c r="E702" s="1">
        <v>41739</v>
      </c>
      <c r="F702" t="s">
        <v>5297</v>
      </c>
      <c r="G702">
        <v>2</v>
      </c>
      <c r="H702" t="s">
        <v>5287</v>
      </c>
      <c r="I702" t="s">
        <v>5298</v>
      </c>
      <c r="J702" t="s">
        <v>5303</v>
      </c>
      <c r="K702" t="b">
        <f>LOOKUP(A702,'[1]UDDATA-1'!B:B,'[1]UDDATA-1'!A:A)&lt;&gt;LOOKUP(A702,'[1]UDDATA-2'!B:B,'[1]UDDATA-2'!A:A)</f>
        <v>0</v>
      </c>
      <c r="L702" t="str">
        <f t="shared" si="80"/>
        <v/>
      </c>
      <c r="M702" t="str">
        <f t="shared" si="81"/>
        <v/>
      </c>
      <c r="N702" t="str">
        <f t="shared" si="82"/>
        <v/>
      </c>
      <c r="O702" t="e">
        <f>IF(AND(A702&lt;&gt;A701,#REF!&lt;&gt;""),#REF!,"")</f>
        <v>#REF!</v>
      </c>
      <c r="P702" t="e">
        <f t="shared" si="85"/>
        <v>#REF!</v>
      </c>
      <c r="Q702" s="2" t="e">
        <f t="shared" ca="1" si="86"/>
        <v>#REF!</v>
      </c>
      <c r="R702" t="e">
        <f>IF(NOT(#REF!="Indskrevet"),"",IF(E702="",FALSE,AND(NOT(#REF!),VALUE(RIGHT(CONCATENATE(YEAR(E702)),2))=15)))</f>
        <v>#REF!</v>
      </c>
      <c r="S702" t="e">
        <f t="shared" si="83"/>
        <v>#REF!</v>
      </c>
      <c r="T702" t="e">
        <f t="shared" si="84"/>
        <v>#REF!</v>
      </c>
      <c r="U702" s="2" t="e">
        <f t="shared" si="87"/>
        <v>#REF!</v>
      </c>
      <c r="V702" s="2"/>
    </row>
    <row r="703" spans="1:22" x14ac:dyDescent="0.25">
      <c r="A703" t="s">
        <v>573</v>
      </c>
      <c r="B703" t="s">
        <v>574</v>
      </c>
      <c r="C703">
        <v>89.999999999998806</v>
      </c>
      <c r="D703" t="s">
        <v>5318</v>
      </c>
      <c r="E703" s="1">
        <v>41800</v>
      </c>
      <c r="F703" t="s">
        <v>5301</v>
      </c>
      <c r="G703">
        <v>1</v>
      </c>
      <c r="H703" t="s">
        <v>5287</v>
      </c>
      <c r="I703" t="s">
        <v>5302</v>
      </c>
      <c r="J703" t="s">
        <v>5303</v>
      </c>
      <c r="K703" t="b">
        <f>LOOKUP(A703,'[1]UDDATA-1'!B:B,'[1]UDDATA-1'!A:A)&lt;&gt;LOOKUP(A703,'[1]UDDATA-2'!B:B,'[1]UDDATA-2'!A:A)</f>
        <v>0</v>
      </c>
      <c r="L703" t="str">
        <f t="shared" si="80"/>
        <v>Lyd- og musikbehandling</v>
      </c>
      <c r="M703" t="str">
        <f t="shared" si="81"/>
        <v/>
      </c>
      <c r="N703" t="str">
        <f t="shared" si="82"/>
        <v>U</v>
      </c>
      <c r="O703" t="e">
        <f>IF(AND(A703&lt;&gt;A702,#REF!&lt;&gt;""),#REF!,"")</f>
        <v>#REF!</v>
      </c>
      <c r="P703" t="e">
        <f t="shared" si="85"/>
        <v>#REF!</v>
      </c>
      <c r="Q703" s="2" t="e">
        <f t="shared" ca="1" si="86"/>
        <v>#REF!</v>
      </c>
      <c r="R703" t="e">
        <f>IF(NOT(#REF!="Indskrevet"),"",IF(E703="",FALSE,AND(NOT(#REF!),VALUE(RIGHT(CONCATENATE(YEAR(E703)),2))=15)))</f>
        <v>#REF!</v>
      </c>
      <c r="S703" t="e">
        <f t="shared" si="83"/>
        <v>#REF!</v>
      </c>
      <c r="T703" t="e">
        <f t="shared" si="84"/>
        <v>#REF!</v>
      </c>
      <c r="U703" s="2" t="e">
        <f t="shared" si="87"/>
        <v>#REF!</v>
      </c>
      <c r="V703" s="2"/>
    </row>
    <row r="704" spans="1:22" x14ac:dyDescent="0.25">
      <c r="A704" t="s">
        <v>573</v>
      </c>
      <c r="B704" t="s">
        <v>574</v>
      </c>
      <c r="C704">
        <v>89.999999999998806</v>
      </c>
      <c r="D704" t="s">
        <v>5318</v>
      </c>
      <c r="E704" s="1">
        <v>41823</v>
      </c>
      <c r="F704" t="s">
        <v>5304</v>
      </c>
      <c r="G704">
        <v>1</v>
      </c>
      <c r="H704" t="s">
        <v>5287</v>
      </c>
      <c r="I704" t="s">
        <v>5305</v>
      </c>
      <c r="J704" t="s">
        <v>5303</v>
      </c>
      <c r="K704" t="b">
        <f>LOOKUP(A704,'[1]UDDATA-1'!B:B,'[1]UDDATA-1'!A:A)&lt;&gt;LOOKUP(A704,'[1]UDDATA-2'!B:B,'[1]UDDATA-2'!A:A)</f>
        <v>0</v>
      </c>
      <c r="L704" t="str">
        <f t="shared" si="80"/>
        <v>Objektorienteret Software Engineering</v>
      </c>
      <c r="M704" t="str">
        <f t="shared" si="81"/>
        <v/>
      </c>
      <c r="N704" t="str">
        <f t="shared" si="82"/>
        <v>U</v>
      </c>
      <c r="O704" t="e">
        <f>IF(AND(A704&lt;&gt;A703,#REF!&lt;&gt;""),#REF!,"")</f>
        <v>#REF!</v>
      </c>
      <c r="P704" t="e">
        <f t="shared" si="85"/>
        <v>#REF!</v>
      </c>
      <c r="Q704" s="2" t="e">
        <f t="shared" ca="1" si="86"/>
        <v>#REF!</v>
      </c>
      <c r="R704" t="e">
        <f>IF(NOT(#REF!="Indskrevet"),"",IF(E704="",FALSE,AND(NOT(#REF!),VALUE(RIGHT(CONCATENATE(YEAR(E704)),2))=15)))</f>
        <v>#REF!</v>
      </c>
      <c r="S704" t="e">
        <f t="shared" si="83"/>
        <v>#REF!</v>
      </c>
      <c r="T704" t="e">
        <f t="shared" si="84"/>
        <v>#REF!</v>
      </c>
      <c r="U704" s="2" t="e">
        <f t="shared" si="87"/>
        <v>#REF!</v>
      </c>
      <c r="V704" s="2"/>
    </row>
    <row r="705" spans="1:22" x14ac:dyDescent="0.25">
      <c r="A705" t="s">
        <v>575</v>
      </c>
      <c r="B705" t="s">
        <v>576</v>
      </c>
      <c r="C705">
        <v>159.99999999999699</v>
      </c>
      <c r="D705" t="s">
        <v>5317</v>
      </c>
      <c r="E705" s="1">
        <v>41296</v>
      </c>
      <c r="F705" t="s">
        <v>5328</v>
      </c>
      <c r="G705">
        <v>1</v>
      </c>
      <c r="H705" t="s">
        <v>5287</v>
      </c>
      <c r="I705" t="s">
        <v>5324</v>
      </c>
      <c r="J705" t="s">
        <v>5289</v>
      </c>
      <c r="K705" t="b">
        <f>LOOKUP(A705,'[1]UDDATA-1'!B:B,'[1]UDDATA-1'!A:A)&lt;&gt;LOOKUP(A705,'[1]UDDATA-2'!B:B,'[1]UDDATA-2'!A:A)</f>
        <v>0</v>
      </c>
      <c r="L705" t="str">
        <f t="shared" si="80"/>
        <v>Lineær algebra</v>
      </c>
      <c r="M705">
        <f t="shared" si="81"/>
        <v>4</v>
      </c>
      <c r="N705" t="str">
        <f t="shared" si="82"/>
        <v/>
      </c>
      <c r="O705" t="e">
        <f>IF(AND(A705&lt;&gt;A704,#REF!&lt;&gt;""),#REF!,"")</f>
        <v>#REF!</v>
      </c>
      <c r="P705" t="e">
        <f t="shared" si="85"/>
        <v>#REF!</v>
      </c>
      <c r="Q705" s="2" t="e">
        <f t="shared" ca="1" si="86"/>
        <v>#REF!</v>
      </c>
      <c r="R705" t="e">
        <f>IF(NOT(#REF!="Indskrevet"),"",IF(E705="",FALSE,AND(NOT(#REF!),VALUE(RIGHT(CONCATENATE(YEAR(E705)),2))=15)))</f>
        <v>#REF!</v>
      </c>
      <c r="S705" t="e">
        <f t="shared" si="83"/>
        <v>#REF!</v>
      </c>
      <c r="T705" t="e">
        <f t="shared" si="84"/>
        <v>#REF!</v>
      </c>
      <c r="U705" s="2" t="e">
        <f t="shared" si="87"/>
        <v>#REF!</v>
      </c>
      <c r="V705" s="2"/>
    </row>
    <row r="706" spans="1:22" x14ac:dyDescent="0.25">
      <c r="A706" t="s">
        <v>575</v>
      </c>
      <c r="B706" t="s">
        <v>576</v>
      </c>
      <c r="C706">
        <v>159.99999999999699</v>
      </c>
      <c r="D706" t="s">
        <v>5306</v>
      </c>
      <c r="E706" s="1">
        <v>41444</v>
      </c>
      <c r="F706" t="s">
        <v>5329</v>
      </c>
      <c r="G706">
        <v>1</v>
      </c>
      <c r="H706" t="s">
        <v>5307</v>
      </c>
      <c r="I706" t="s">
        <v>5330</v>
      </c>
      <c r="J706" t="s">
        <v>5293</v>
      </c>
      <c r="K706" t="b">
        <f>LOOKUP(A706,'[1]UDDATA-1'!B:B,'[1]UDDATA-1'!A:A)&lt;&gt;LOOKUP(A706,'[1]UDDATA-2'!B:B,'[1]UDDATA-2'!A:A)</f>
        <v>0</v>
      </c>
      <c r="L706" t="str">
        <f t="shared" ref="L706:L769" si="88">IF(AND(I706&lt;&gt;"",I706&lt;&gt;I705),I706,"")</f>
        <v>Diskret matematik</v>
      </c>
      <c r="M706">
        <f t="shared" ref="M706:M769" si="89">IF(AND(L706&lt;&gt;"",ISNUMBER(VALUE(D706))),VALUE(D706),"")</f>
        <v>0</v>
      </c>
      <c r="N706" t="str">
        <f t="shared" ref="N706:N769" si="90">IF(L706="","",IF(M706="",D706,""))</f>
        <v/>
      </c>
      <c r="O706" t="e">
        <f>IF(AND(A706&lt;&gt;A705,#REF!&lt;&gt;""),#REF!,"")</f>
        <v>#REF!</v>
      </c>
      <c r="P706" t="e">
        <f t="shared" si="85"/>
        <v>#REF!</v>
      </c>
      <c r="Q706" s="2" t="e">
        <f t="shared" ca="1" si="86"/>
        <v>#REF!</v>
      </c>
      <c r="R706" t="e">
        <f>IF(NOT(#REF!="Indskrevet"),"",IF(E706="",FALSE,AND(NOT(#REF!),VALUE(RIGHT(CONCATENATE(YEAR(E706)),2))=15)))</f>
        <v>#REF!</v>
      </c>
      <c r="S706" t="e">
        <f t="shared" ref="S706:S769" si="91">IF(R706="","",IF(A706=A705,S705,NOT(OR(R706,AND(A707=A706,R707),AND(A708=A706,R708),AND(A709=A706,R709),AND(A710=A706,R710),AND(A711=A706,R711),AND(A712=A706,R712),AND(A713=A706,R713),AND(A714=A706,R714),AND(A715=A706,R715),AND(A716=A706,R716)))))</f>
        <v>#REF!</v>
      </c>
      <c r="T706" t="e">
        <f t="shared" ref="T706:T769" si="92">IF(U706="","",O706)</f>
        <v>#REF!</v>
      </c>
      <c r="U706" s="2" t="e">
        <f t="shared" si="87"/>
        <v>#REF!</v>
      </c>
      <c r="V706" s="2"/>
    </row>
    <row r="707" spans="1:22" x14ac:dyDescent="0.25">
      <c r="A707" t="s">
        <v>575</v>
      </c>
      <c r="B707" t="s">
        <v>576</v>
      </c>
      <c r="C707">
        <v>159.99999999999699</v>
      </c>
      <c r="D707" t="s">
        <v>5296</v>
      </c>
      <c r="E707" s="1">
        <v>41823</v>
      </c>
      <c r="F707" t="s">
        <v>5329</v>
      </c>
      <c r="G707">
        <v>2</v>
      </c>
      <c r="H707" t="s">
        <v>5287</v>
      </c>
      <c r="I707" t="s">
        <v>5330</v>
      </c>
      <c r="J707" t="s">
        <v>5303</v>
      </c>
      <c r="K707" t="b">
        <f>LOOKUP(A707,'[1]UDDATA-1'!B:B,'[1]UDDATA-1'!A:A)&lt;&gt;LOOKUP(A707,'[1]UDDATA-2'!B:B,'[1]UDDATA-2'!A:A)</f>
        <v>0</v>
      </c>
      <c r="L707" t="str">
        <f t="shared" si="88"/>
        <v/>
      </c>
      <c r="M707" t="str">
        <f t="shared" si="89"/>
        <v/>
      </c>
      <c r="N707" t="str">
        <f t="shared" si="90"/>
        <v/>
      </c>
      <c r="O707" t="e">
        <f>IF(AND(A707&lt;&gt;A706,#REF!&lt;&gt;""),#REF!,"")</f>
        <v>#REF!</v>
      </c>
      <c r="P707" t="e">
        <f t="shared" ref="P707:P770" si="93">IF(O707="","",IF(M707="",0,IF(O708&lt;&gt;"",1,IF(AND(O708="",O709&lt;&gt;""),2,IF(AND(O708="",O709="",O710&lt;&gt;""),3,IF(AND(O708="",O709="",O710="",O711&lt;&gt;""),4,IF(AND(O708="",O709="",O710="",O711="",O712&lt;&gt;""),5,IF(AND(O708="",O709="",O710="",O711="",O712="",O713&lt;&gt;""),6,IF(AND(O708="",O709="",O710="",O711="",O712="",O713="",O714&lt;&gt;""),7,IF(AND(O708="",O709="",O710="",O711="",O712="",O713="",O714="",O715&lt;&gt;""),8,IF(AND(O708="",O709="",O710="",O711="",O712="",O713="",O714="",O715="",O716&lt;&gt;""),9,IF(AND(O708="",O709="",O710="",O711="",O712="",O713="",O714="",O715="",O716="",O717&lt;&gt;""),10,IF(AND(O708="",O709="",O710="",O711="",O712="",O713="",O714="",O715="",O716="",O717="",O718&lt;&gt;""),11,IF(AND(O708="",O709="",O710="",O711="",O712="",O713="",O714="",O715="",O716="",O717="",O718="",O719&lt;&gt;""),12,IF(AND(O708="",O709="",O710="",O711="",O712="",O713="",O714="",O715="",O716="",O717="",O718="",O719="",O720&lt;&gt;""),13,IF(AND(O708="",O709="",O710="",O711="",O712="",O713="",O714="",O715="",O716="",O717="",O718="",O719="",O720="",O721&lt;&gt;""),14,IF(AND(O708="",O709="",O710="",O711="",O712="",O713="",O714="",O715="",O716="",O717="",O718="",O719="",O720="",O721="",O722&lt;&gt;""),15)))))))))))))))))</f>
        <v>#REF!</v>
      </c>
      <c r="Q707" s="2" t="e">
        <f t="shared" ref="Q707:Q770" ca="1" si="94">IF(OR(P707="",P707=0),"",AVERAGE(INDIRECT(CONCATENATE("AU",ROW(),":AU",ROW()+P707))))</f>
        <v>#REF!</v>
      </c>
      <c r="R707" t="e">
        <f>IF(NOT(#REF!="Indskrevet"),"",IF(E707="",FALSE,AND(NOT(#REF!),VALUE(RIGHT(CONCATENATE(YEAR(E707)),2))=15)))</f>
        <v>#REF!</v>
      </c>
      <c r="S707" t="e">
        <f t="shared" si="91"/>
        <v>#REF!</v>
      </c>
      <c r="T707" t="e">
        <f t="shared" si="92"/>
        <v>#REF!</v>
      </c>
      <c r="U707" s="2" t="e">
        <f t="shared" si="87"/>
        <v>#REF!</v>
      </c>
      <c r="V707" s="2"/>
    </row>
    <row r="708" spans="1:22" x14ac:dyDescent="0.25">
      <c r="A708" t="s">
        <v>575</v>
      </c>
      <c r="B708" t="s">
        <v>576</v>
      </c>
      <c r="C708">
        <v>159.99999999999699</v>
      </c>
      <c r="D708" t="s">
        <v>5327</v>
      </c>
      <c r="E708" s="1">
        <v>41452</v>
      </c>
      <c r="F708" t="s">
        <v>5331</v>
      </c>
      <c r="G708">
        <v>1</v>
      </c>
      <c r="H708" t="s">
        <v>5307</v>
      </c>
      <c r="I708" t="s">
        <v>5332</v>
      </c>
      <c r="J708" t="s">
        <v>5293</v>
      </c>
      <c r="K708" t="b">
        <f>LOOKUP(A708,'[1]UDDATA-1'!B:B,'[1]UDDATA-1'!A:A)&lt;&gt;LOOKUP(A708,'[1]UDDATA-2'!B:B,'[1]UDDATA-2'!A:A)</f>
        <v>0</v>
      </c>
      <c r="L708" t="str">
        <f t="shared" si="88"/>
        <v>Computerarkitektur</v>
      </c>
      <c r="M708">
        <f t="shared" si="89"/>
        <v>-3</v>
      </c>
      <c r="N708" t="str">
        <f t="shared" si="90"/>
        <v/>
      </c>
      <c r="O708" t="e">
        <f>IF(AND(A708&lt;&gt;A707,#REF!&lt;&gt;""),#REF!,"")</f>
        <v>#REF!</v>
      </c>
      <c r="P708" t="e">
        <f t="shared" si="93"/>
        <v>#REF!</v>
      </c>
      <c r="Q708" s="2" t="e">
        <f t="shared" ca="1" si="94"/>
        <v>#REF!</v>
      </c>
      <c r="R708" t="e">
        <f>IF(NOT(#REF!="Indskrevet"),"",IF(E708="",FALSE,AND(NOT(#REF!),VALUE(RIGHT(CONCATENATE(YEAR(E708)),2))=15)))</f>
        <v>#REF!</v>
      </c>
      <c r="S708" t="e">
        <f t="shared" si="91"/>
        <v>#REF!</v>
      </c>
      <c r="T708" t="e">
        <f t="shared" si="92"/>
        <v>#REF!</v>
      </c>
      <c r="U708" s="2" t="e">
        <f t="shared" ref="U708:U771" si="95">IF(OR(P708="",P708&lt;3),"",Q708)</f>
        <v>#REF!</v>
      </c>
      <c r="V708" s="2"/>
    </row>
    <row r="709" spans="1:22" x14ac:dyDescent="0.25">
      <c r="A709" t="s">
        <v>575</v>
      </c>
      <c r="B709" t="s">
        <v>576</v>
      </c>
      <c r="C709">
        <v>159.99999999999699</v>
      </c>
      <c r="D709" t="s">
        <v>5318</v>
      </c>
      <c r="E709" s="1">
        <v>41515</v>
      </c>
      <c r="F709" t="s">
        <v>5331</v>
      </c>
      <c r="G709">
        <v>2</v>
      </c>
      <c r="H709" t="s">
        <v>5307</v>
      </c>
      <c r="I709" t="s">
        <v>5332</v>
      </c>
      <c r="J709" t="s">
        <v>5293</v>
      </c>
      <c r="K709" t="b">
        <f>LOOKUP(A709,'[1]UDDATA-1'!B:B,'[1]UDDATA-1'!A:A)&lt;&gt;LOOKUP(A709,'[1]UDDATA-2'!B:B,'[1]UDDATA-2'!A:A)</f>
        <v>0</v>
      </c>
      <c r="L709" t="str">
        <f t="shared" si="88"/>
        <v/>
      </c>
      <c r="M709" t="str">
        <f t="shared" si="89"/>
        <v/>
      </c>
      <c r="N709" t="str">
        <f t="shared" si="90"/>
        <v/>
      </c>
      <c r="O709" t="e">
        <f>IF(AND(A709&lt;&gt;A708,#REF!&lt;&gt;""),#REF!,"")</f>
        <v>#REF!</v>
      </c>
      <c r="P709" t="e">
        <f t="shared" si="93"/>
        <v>#REF!</v>
      </c>
      <c r="Q709" s="2" t="e">
        <f t="shared" ca="1" si="94"/>
        <v>#REF!</v>
      </c>
      <c r="R709" t="e">
        <f>IF(NOT(#REF!="Indskrevet"),"",IF(E709="",FALSE,AND(NOT(#REF!),VALUE(RIGHT(CONCATENATE(YEAR(E709)),2))=15)))</f>
        <v>#REF!</v>
      </c>
      <c r="S709" t="e">
        <f t="shared" si="91"/>
        <v>#REF!</v>
      </c>
      <c r="T709" t="e">
        <f t="shared" si="92"/>
        <v>#REF!</v>
      </c>
      <c r="U709" s="2" t="e">
        <f t="shared" si="95"/>
        <v>#REF!</v>
      </c>
      <c r="V709" s="2"/>
    </row>
    <row r="710" spans="1:22" x14ac:dyDescent="0.25">
      <c r="A710" t="s">
        <v>575</v>
      </c>
      <c r="B710" t="s">
        <v>576</v>
      </c>
      <c r="C710">
        <v>159.99999999999699</v>
      </c>
      <c r="D710" t="s">
        <v>5290</v>
      </c>
      <c r="E710" s="1">
        <v>41813</v>
      </c>
      <c r="F710" t="s">
        <v>5331</v>
      </c>
      <c r="G710">
        <v>3</v>
      </c>
      <c r="H710" t="s">
        <v>5287</v>
      </c>
      <c r="I710" t="s">
        <v>5332</v>
      </c>
      <c r="J710" t="s">
        <v>5303</v>
      </c>
      <c r="K710" t="b">
        <f>LOOKUP(A710,'[1]UDDATA-1'!B:B,'[1]UDDATA-1'!A:A)&lt;&gt;LOOKUP(A710,'[1]UDDATA-2'!B:B,'[1]UDDATA-2'!A:A)</f>
        <v>0</v>
      </c>
      <c r="L710" t="str">
        <f t="shared" si="88"/>
        <v/>
      </c>
      <c r="M710" t="str">
        <f t="shared" si="89"/>
        <v/>
      </c>
      <c r="N710" t="str">
        <f t="shared" si="90"/>
        <v/>
      </c>
      <c r="O710" t="e">
        <f>IF(AND(A710&lt;&gt;A709,#REF!&lt;&gt;""),#REF!,"")</f>
        <v>#REF!</v>
      </c>
      <c r="P710" t="e">
        <f t="shared" si="93"/>
        <v>#REF!</v>
      </c>
      <c r="Q710" s="2" t="e">
        <f t="shared" ca="1" si="94"/>
        <v>#REF!</v>
      </c>
      <c r="R710" t="e">
        <f>IF(NOT(#REF!="Indskrevet"),"",IF(E710="",FALSE,AND(NOT(#REF!),VALUE(RIGHT(CONCATENATE(YEAR(E710)),2))=15)))</f>
        <v>#REF!</v>
      </c>
      <c r="S710" t="e">
        <f t="shared" si="91"/>
        <v>#REF!</v>
      </c>
      <c r="T710" t="e">
        <f t="shared" si="92"/>
        <v>#REF!</v>
      </c>
      <c r="U710" s="2" t="e">
        <f t="shared" si="95"/>
        <v>#REF!</v>
      </c>
      <c r="V710" s="2"/>
    </row>
    <row r="711" spans="1:22" x14ac:dyDescent="0.25">
      <c r="A711" t="s">
        <v>575</v>
      </c>
      <c r="B711" t="s">
        <v>576</v>
      </c>
      <c r="C711">
        <v>159.99999999999699</v>
      </c>
      <c r="D711" t="s">
        <v>5296</v>
      </c>
      <c r="E711" s="1">
        <v>41432</v>
      </c>
      <c r="F711" t="s">
        <v>5333</v>
      </c>
      <c r="G711">
        <v>1</v>
      </c>
      <c r="H711" t="s">
        <v>5287</v>
      </c>
      <c r="I711" t="s">
        <v>5334</v>
      </c>
      <c r="J711" t="s">
        <v>5293</v>
      </c>
      <c r="K711" t="b">
        <f>LOOKUP(A711,'[1]UDDATA-1'!B:B,'[1]UDDATA-1'!A:A)&lt;&gt;LOOKUP(A711,'[1]UDDATA-2'!B:B,'[1]UDDATA-2'!A:A)</f>
        <v>0</v>
      </c>
      <c r="L711" t="str">
        <f t="shared" si="88"/>
        <v>Objektorienteret programmering</v>
      </c>
      <c r="M711">
        <f t="shared" si="89"/>
        <v>7</v>
      </c>
      <c r="N711" t="str">
        <f t="shared" si="90"/>
        <v/>
      </c>
      <c r="O711" t="e">
        <f>IF(AND(A711&lt;&gt;A710,#REF!&lt;&gt;""),#REF!,"")</f>
        <v>#REF!</v>
      </c>
      <c r="P711" t="e">
        <f t="shared" si="93"/>
        <v>#REF!</v>
      </c>
      <c r="Q711" s="2" t="e">
        <f t="shared" ca="1" si="94"/>
        <v>#REF!</v>
      </c>
      <c r="R711" t="e">
        <f>IF(NOT(#REF!="Indskrevet"),"",IF(E711="",FALSE,AND(NOT(#REF!),VALUE(RIGHT(CONCATENATE(YEAR(E711)),2))=15)))</f>
        <v>#REF!</v>
      </c>
      <c r="S711" t="e">
        <f t="shared" si="91"/>
        <v>#REF!</v>
      </c>
      <c r="T711" t="e">
        <f t="shared" si="92"/>
        <v>#REF!</v>
      </c>
      <c r="U711" s="2" t="e">
        <f t="shared" si="95"/>
        <v>#REF!</v>
      </c>
      <c r="V711" s="2"/>
    </row>
    <row r="712" spans="1:22" x14ac:dyDescent="0.25">
      <c r="A712" t="s">
        <v>575</v>
      </c>
      <c r="B712" t="s">
        <v>576</v>
      </c>
      <c r="C712">
        <v>159.99999999999699</v>
      </c>
      <c r="D712" t="s">
        <v>5306</v>
      </c>
      <c r="E712" s="1">
        <v>41682</v>
      </c>
      <c r="F712" t="s">
        <v>5339</v>
      </c>
      <c r="G712">
        <v>1</v>
      </c>
      <c r="H712" t="s">
        <v>5307</v>
      </c>
      <c r="I712" t="s">
        <v>5340</v>
      </c>
      <c r="J712" t="s">
        <v>5299</v>
      </c>
      <c r="K712" t="b">
        <f>LOOKUP(A712,'[1]UDDATA-1'!B:B,'[1]UDDATA-1'!A:A)&lt;&gt;LOOKUP(A712,'[1]UDDATA-2'!B:B,'[1]UDDATA-2'!A:A)</f>
        <v>0</v>
      </c>
      <c r="L712" t="str">
        <f t="shared" si="88"/>
        <v>Algoritmik og datastrukturer</v>
      </c>
      <c r="M712">
        <f t="shared" si="89"/>
        <v>0</v>
      </c>
      <c r="N712" t="str">
        <f t="shared" si="90"/>
        <v/>
      </c>
      <c r="O712" t="e">
        <f>IF(AND(A712&lt;&gt;A711,#REF!&lt;&gt;""),#REF!,"")</f>
        <v>#REF!</v>
      </c>
      <c r="P712" t="e">
        <f t="shared" si="93"/>
        <v>#REF!</v>
      </c>
      <c r="Q712" s="2" t="e">
        <f t="shared" ca="1" si="94"/>
        <v>#REF!</v>
      </c>
      <c r="R712" t="e">
        <f>IF(NOT(#REF!="Indskrevet"),"",IF(E712="",FALSE,AND(NOT(#REF!),VALUE(RIGHT(CONCATENATE(YEAR(E712)),2))=15)))</f>
        <v>#REF!</v>
      </c>
      <c r="S712" t="e">
        <f t="shared" si="91"/>
        <v>#REF!</v>
      </c>
      <c r="T712" t="e">
        <f t="shared" si="92"/>
        <v>#REF!</v>
      </c>
      <c r="U712" s="2" t="e">
        <f t="shared" si="95"/>
        <v>#REF!</v>
      </c>
      <c r="V712" s="2"/>
    </row>
    <row r="713" spans="1:22" x14ac:dyDescent="0.25">
      <c r="A713" t="s">
        <v>575</v>
      </c>
      <c r="B713" t="s">
        <v>576</v>
      </c>
      <c r="C713">
        <v>159.99999999999699</v>
      </c>
      <c r="D713" t="s">
        <v>5306</v>
      </c>
      <c r="E713" s="1">
        <v>41737</v>
      </c>
      <c r="F713" t="s">
        <v>5339</v>
      </c>
      <c r="G713">
        <v>2</v>
      </c>
      <c r="H713" t="s">
        <v>5307</v>
      </c>
      <c r="I713" t="s">
        <v>5340</v>
      </c>
      <c r="J713" t="s">
        <v>5303</v>
      </c>
      <c r="K713" t="b">
        <f>LOOKUP(A713,'[1]UDDATA-1'!B:B,'[1]UDDATA-1'!A:A)&lt;&gt;LOOKUP(A713,'[1]UDDATA-2'!B:B,'[1]UDDATA-2'!A:A)</f>
        <v>0</v>
      </c>
      <c r="L713" t="str">
        <f t="shared" si="88"/>
        <v/>
      </c>
      <c r="M713" t="str">
        <f t="shared" si="89"/>
        <v/>
      </c>
      <c r="N713" t="str">
        <f t="shared" si="90"/>
        <v/>
      </c>
      <c r="O713" t="e">
        <f>IF(AND(A713&lt;&gt;A712,#REF!&lt;&gt;""),#REF!,"")</f>
        <v>#REF!</v>
      </c>
      <c r="P713" t="e">
        <f t="shared" si="93"/>
        <v>#REF!</v>
      </c>
      <c r="Q713" s="2" t="e">
        <f t="shared" ca="1" si="94"/>
        <v>#REF!</v>
      </c>
      <c r="R713" t="e">
        <f>IF(NOT(#REF!="Indskrevet"),"",IF(E713="",FALSE,AND(NOT(#REF!),VALUE(RIGHT(CONCATENATE(YEAR(E713)),2))=15)))</f>
        <v>#REF!</v>
      </c>
      <c r="S713" t="e">
        <f t="shared" si="91"/>
        <v>#REF!</v>
      </c>
      <c r="T713" t="e">
        <f t="shared" si="92"/>
        <v>#REF!</v>
      </c>
      <c r="U713" s="2" t="e">
        <f t="shared" si="95"/>
        <v>#REF!</v>
      </c>
      <c r="V713" s="2"/>
    </row>
    <row r="714" spans="1:22" x14ac:dyDescent="0.25">
      <c r="A714" t="s">
        <v>575</v>
      </c>
      <c r="B714" t="s">
        <v>576</v>
      </c>
      <c r="C714">
        <v>159.99999999999699</v>
      </c>
      <c r="D714" t="s">
        <v>5290</v>
      </c>
      <c r="E714" s="1">
        <v>42031</v>
      </c>
      <c r="F714" t="s">
        <v>5339</v>
      </c>
      <c r="G714">
        <v>3</v>
      </c>
      <c r="H714" t="s">
        <v>5287</v>
      </c>
      <c r="I714" t="s">
        <v>5340</v>
      </c>
      <c r="J714" t="s">
        <v>5315</v>
      </c>
      <c r="K714" t="b">
        <f>LOOKUP(A714,'[1]UDDATA-1'!B:B,'[1]UDDATA-1'!A:A)&lt;&gt;LOOKUP(A714,'[1]UDDATA-2'!B:B,'[1]UDDATA-2'!A:A)</f>
        <v>0</v>
      </c>
      <c r="L714" t="str">
        <f t="shared" si="88"/>
        <v/>
      </c>
      <c r="M714" t="str">
        <f t="shared" si="89"/>
        <v/>
      </c>
      <c r="N714" t="str">
        <f t="shared" si="90"/>
        <v/>
      </c>
      <c r="O714" t="e">
        <f>IF(AND(A714&lt;&gt;A713,#REF!&lt;&gt;""),#REF!,"")</f>
        <v>#REF!</v>
      </c>
      <c r="P714" t="e">
        <f t="shared" si="93"/>
        <v>#REF!</v>
      </c>
      <c r="Q714" s="2" t="e">
        <f t="shared" ca="1" si="94"/>
        <v>#REF!</v>
      </c>
      <c r="R714" t="e">
        <f>IF(NOT(#REF!="Indskrevet"),"",IF(E714="",FALSE,AND(NOT(#REF!),VALUE(RIGHT(CONCATENATE(YEAR(E714)),2))=15)))</f>
        <v>#REF!</v>
      </c>
      <c r="S714" t="e">
        <f t="shared" si="91"/>
        <v>#REF!</v>
      </c>
      <c r="T714" t="e">
        <f t="shared" si="92"/>
        <v>#REF!</v>
      </c>
      <c r="U714" s="2" t="e">
        <f t="shared" si="95"/>
        <v>#REF!</v>
      </c>
      <c r="V714" s="2"/>
    </row>
    <row r="715" spans="1:22" x14ac:dyDescent="0.25">
      <c r="A715" t="s">
        <v>575</v>
      </c>
      <c r="B715" t="s">
        <v>576</v>
      </c>
      <c r="C715">
        <v>159.99999999999699</v>
      </c>
      <c r="D715" t="s">
        <v>5306</v>
      </c>
      <c r="E715" s="1">
        <v>42172</v>
      </c>
      <c r="F715" t="s">
        <v>5341</v>
      </c>
      <c r="G715">
        <v>1</v>
      </c>
      <c r="H715" t="s">
        <v>5307</v>
      </c>
      <c r="I715" t="s">
        <v>5342</v>
      </c>
      <c r="J715" t="s">
        <v>5313</v>
      </c>
      <c r="K715" t="b">
        <f>LOOKUP(A715,'[1]UDDATA-1'!B:B,'[1]UDDATA-1'!A:A)&lt;&gt;LOOKUP(A715,'[1]UDDATA-2'!B:B,'[1]UDDATA-2'!A:A)</f>
        <v>0</v>
      </c>
      <c r="L715" t="str">
        <f t="shared" si="88"/>
        <v>Syntaks og semantik</v>
      </c>
      <c r="M715">
        <f t="shared" si="89"/>
        <v>0</v>
      </c>
      <c r="N715" t="str">
        <f t="shared" si="90"/>
        <v/>
      </c>
      <c r="O715" t="e">
        <f>IF(AND(A715&lt;&gt;A714,#REF!&lt;&gt;""),#REF!,"")</f>
        <v>#REF!</v>
      </c>
      <c r="P715" t="e">
        <f t="shared" si="93"/>
        <v>#REF!</v>
      </c>
      <c r="Q715" s="2" t="e">
        <f t="shared" ca="1" si="94"/>
        <v>#REF!</v>
      </c>
      <c r="R715" t="e">
        <f>IF(NOT(#REF!="Indskrevet"),"",IF(E715="",FALSE,AND(NOT(#REF!),VALUE(RIGHT(CONCATENATE(YEAR(E715)),2))=15)))</f>
        <v>#REF!</v>
      </c>
      <c r="S715" t="e">
        <f t="shared" si="91"/>
        <v>#REF!</v>
      </c>
      <c r="T715" t="e">
        <f t="shared" si="92"/>
        <v>#REF!</v>
      </c>
      <c r="U715" s="2" t="e">
        <f t="shared" si="95"/>
        <v>#REF!</v>
      </c>
      <c r="V715" s="2"/>
    </row>
    <row r="716" spans="1:22" x14ac:dyDescent="0.25">
      <c r="A716" t="s">
        <v>575</v>
      </c>
      <c r="B716" t="s">
        <v>576</v>
      </c>
      <c r="C716">
        <v>159.99999999999699</v>
      </c>
      <c r="D716" t="s">
        <v>5327</v>
      </c>
      <c r="E716" s="1">
        <v>42249</v>
      </c>
      <c r="F716" t="s">
        <v>5341</v>
      </c>
      <c r="G716">
        <v>2</v>
      </c>
      <c r="H716" t="s">
        <v>5287</v>
      </c>
      <c r="I716" t="s">
        <v>5342</v>
      </c>
      <c r="J716" t="s">
        <v>5316</v>
      </c>
      <c r="K716" t="b">
        <f>LOOKUP(A716,'[1]UDDATA-1'!B:B,'[1]UDDATA-1'!A:A)&lt;&gt;LOOKUP(A716,'[1]UDDATA-2'!B:B,'[1]UDDATA-2'!A:A)</f>
        <v>0</v>
      </c>
      <c r="L716" t="str">
        <f t="shared" si="88"/>
        <v/>
      </c>
      <c r="M716" t="str">
        <f t="shared" si="89"/>
        <v/>
      </c>
      <c r="N716" t="str">
        <f t="shared" si="90"/>
        <v/>
      </c>
      <c r="O716" t="e">
        <f>IF(AND(A716&lt;&gt;A715,#REF!&lt;&gt;""),#REF!,"")</f>
        <v>#REF!</v>
      </c>
      <c r="P716" t="e">
        <f t="shared" si="93"/>
        <v>#REF!</v>
      </c>
      <c r="Q716" s="2" t="e">
        <f t="shared" ca="1" si="94"/>
        <v>#REF!</v>
      </c>
      <c r="R716" t="e">
        <f>IF(NOT(#REF!="Indskrevet"),"",IF(E716="",FALSE,AND(NOT(#REF!),VALUE(RIGHT(CONCATENATE(YEAR(E716)),2))=15)))</f>
        <v>#REF!</v>
      </c>
      <c r="S716" t="e">
        <f t="shared" si="91"/>
        <v>#REF!</v>
      </c>
      <c r="T716" t="e">
        <f t="shared" si="92"/>
        <v>#REF!</v>
      </c>
      <c r="U716" s="2" t="e">
        <f t="shared" si="95"/>
        <v>#REF!</v>
      </c>
      <c r="V716" s="2"/>
    </row>
    <row r="717" spans="1:22" x14ac:dyDescent="0.25">
      <c r="A717" t="s">
        <v>577</v>
      </c>
      <c r="B717" t="s">
        <v>578</v>
      </c>
      <c r="C717">
        <v>179.99999999999599</v>
      </c>
      <c r="D717" t="s">
        <v>5300</v>
      </c>
      <c r="E717" s="1">
        <v>41296</v>
      </c>
      <c r="F717" t="s">
        <v>5328</v>
      </c>
      <c r="G717">
        <v>1</v>
      </c>
      <c r="H717" t="s">
        <v>5287</v>
      </c>
      <c r="I717" t="s">
        <v>5324</v>
      </c>
      <c r="J717" t="s">
        <v>5289</v>
      </c>
      <c r="K717" t="b">
        <f>LOOKUP(A717,'[1]UDDATA-1'!B:B,'[1]UDDATA-1'!A:A)&lt;&gt;LOOKUP(A717,'[1]UDDATA-2'!B:B,'[1]UDDATA-2'!A:A)</f>
        <v>0</v>
      </c>
      <c r="L717" t="str">
        <f t="shared" si="88"/>
        <v>Lineær algebra</v>
      </c>
      <c r="M717">
        <f t="shared" si="89"/>
        <v>12</v>
      </c>
      <c r="N717" t="str">
        <f t="shared" si="90"/>
        <v/>
      </c>
      <c r="O717" t="e">
        <f>IF(AND(A717&lt;&gt;A716,#REF!&lt;&gt;""),#REF!,"")</f>
        <v>#REF!</v>
      </c>
      <c r="P717" t="e">
        <f t="shared" si="93"/>
        <v>#REF!</v>
      </c>
      <c r="Q717" s="2" t="e">
        <f t="shared" ca="1" si="94"/>
        <v>#REF!</v>
      </c>
      <c r="R717" t="e">
        <f>IF(NOT(#REF!="Indskrevet"),"",IF(E717="",FALSE,AND(NOT(#REF!),VALUE(RIGHT(CONCATENATE(YEAR(E717)),2))=15)))</f>
        <v>#REF!</v>
      </c>
      <c r="S717" t="e">
        <f t="shared" si="91"/>
        <v>#REF!</v>
      </c>
      <c r="T717" t="e">
        <f t="shared" si="92"/>
        <v>#REF!</v>
      </c>
      <c r="U717" s="2" t="e">
        <f t="shared" si="95"/>
        <v>#REF!</v>
      </c>
      <c r="V717" s="2"/>
    </row>
    <row r="718" spans="1:22" x14ac:dyDescent="0.25">
      <c r="A718" t="s">
        <v>577</v>
      </c>
      <c r="B718" t="s">
        <v>578</v>
      </c>
      <c r="C718">
        <v>179.99999999999599</v>
      </c>
      <c r="D718" t="s">
        <v>5300</v>
      </c>
      <c r="E718" s="1">
        <v>41444</v>
      </c>
      <c r="F718" t="s">
        <v>5329</v>
      </c>
      <c r="G718">
        <v>1</v>
      </c>
      <c r="H718" t="s">
        <v>5287</v>
      </c>
      <c r="I718" t="s">
        <v>5330</v>
      </c>
      <c r="J718" t="s">
        <v>5293</v>
      </c>
      <c r="K718" t="b">
        <f>LOOKUP(A718,'[1]UDDATA-1'!B:B,'[1]UDDATA-1'!A:A)&lt;&gt;LOOKUP(A718,'[1]UDDATA-2'!B:B,'[1]UDDATA-2'!A:A)</f>
        <v>0</v>
      </c>
      <c r="L718" t="str">
        <f t="shared" si="88"/>
        <v>Diskret matematik</v>
      </c>
      <c r="M718">
        <f t="shared" si="89"/>
        <v>12</v>
      </c>
      <c r="N718" t="str">
        <f t="shared" si="90"/>
        <v/>
      </c>
      <c r="O718" t="e">
        <f>IF(AND(A718&lt;&gt;A717,#REF!&lt;&gt;""),#REF!,"")</f>
        <v>#REF!</v>
      </c>
      <c r="P718" t="e">
        <f t="shared" si="93"/>
        <v>#REF!</v>
      </c>
      <c r="Q718" s="2" t="e">
        <f t="shared" ca="1" si="94"/>
        <v>#REF!</v>
      </c>
      <c r="R718" t="e">
        <f>IF(NOT(#REF!="Indskrevet"),"",IF(E718="",FALSE,AND(NOT(#REF!),VALUE(RIGHT(CONCATENATE(YEAR(E718)),2))=15)))</f>
        <v>#REF!</v>
      </c>
      <c r="S718" t="e">
        <f t="shared" si="91"/>
        <v>#REF!</v>
      </c>
      <c r="T718" t="e">
        <f t="shared" si="92"/>
        <v>#REF!</v>
      </c>
      <c r="U718" s="2" t="e">
        <f t="shared" si="95"/>
        <v>#REF!</v>
      </c>
      <c r="V718" s="2"/>
    </row>
    <row r="719" spans="1:22" x14ac:dyDescent="0.25">
      <c r="A719" t="s">
        <v>577</v>
      </c>
      <c r="B719" t="s">
        <v>578</v>
      </c>
      <c r="C719">
        <v>179.99999999999599</v>
      </c>
      <c r="D719" t="s">
        <v>5290</v>
      </c>
      <c r="E719" s="1">
        <v>41452</v>
      </c>
      <c r="F719" t="s">
        <v>5331</v>
      </c>
      <c r="G719">
        <v>1</v>
      </c>
      <c r="H719" t="s">
        <v>5287</v>
      </c>
      <c r="I719" t="s">
        <v>5332</v>
      </c>
      <c r="J719" t="s">
        <v>5293</v>
      </c>
      <c r="K719" t="b">
        <f>LOOKUP(A719,'[1]UDDATA-1'!B:B,'[1]UDDATA-1'!A:A)&lt;&gt;LOOKUP(A719,'[1]UDDATA-2'!B:B,'[1]UDDATA-2'!A:A)</f>
        <v>0</v>
      </c>
      <c r="L719" t="str">
        <f t="shared" si="88"/>
        <v>Computerarkitektur</v>
      </c>
      <c r="M719">
        <f t="shared" si="89"/>
        <v>10</v>
      </c>
      <c r="N719" t="str">
        <f t="shared" si="90"/>
        <v/>
      </c>
      <c r="O719" t="e">
        <f>IF(AND(A719&lt;&gt;A718,#REF!&lt;&gt;""),#REF!,"")</f>
        <v>#REF!</v>
      </c>
      <c r="P719" t="e">
        <f t="shared" si="93"/>
        <v>#REF!</v>
      </c>
      <c r="Q719" s="2" t="e">
        <f t="shared" ca="1" si="94"/>
        <v>#REF!</v>
      </c>
      <c r="R719" t="e">
        <f>IF(NOT(#REF!="Indskrevet"),"",IF(E719="",FALSE,AND(NOT(#REF!),VALUE(RIGHT(CONCATENATE(YEAR(E719)),2))=15)))</f>
        <v>#REF!</v>
      </c>
      <c r="S719" t="e">
        <f t="shared" si="91"/>
        <v>#REF!</v>
      </c>
      <c r="T719" t="e">
        <f t="shared" si="92"/>
        <v>#REF!</v>
      </c>
      <c r="U719" s="2" t="e">
        <f t="shared" si="95"/>
        <v>#REF!</v>
      </c>
      <c r="V719" s="2"/>
    </row>
    <row r="720" spans="1:22" x14ac:dyDescent="0.25">
      <c r="A720" t="s">
        <v>577</v>
      </c>
      <c r="B720" t="s">
        <v>578</v>
      </c>
      <c r="C720">
        <v>179.99999999999599</v>
      </c>
      <c r="D720" t="s">
        <v>5296</v>
      </c>
      <c r="E720" s="1">
        <v>41431</v>
      </c>
      <c r="F720" t="s">
        <v>5333</v>
      </c>
      <c r="G720">
        <v>1</v>
      </c>
      <c r="H720" t="s">
        <v>5287</v>
      </c>
      <c r="I720" t="s">
        <v>5334</v>
      </c>
      <c r="J720" t="s">
        <v>5293</v>
      </c>
      <c r="K720" t="b">
        <f>LOOKUP(A720,'[1]UDDATA-1'!B:B,'[1]UDDATA-1'!A:A)&lt;&gt;LOOKUP(A720,'[1]UDDATA-2'!B:B,'[1]UDDATA-2'!A:A)</f>
        <v>0</v>
      </c>
      <c r="L720" t="str">
        <f t="shared" si="88"/>
        <v>Objektorienteret programmering</v>
      </c>
      <c r="M720">
        <f t="shared" si="89"/>
        <v>7</v>
      </c>
      <c r="N720" t="str">
        <f t="shared" si="90"/>
        <v/>
      </c>
      <c r="O720" t="e">
        <f>IF(AND(A720&lt;&gt;A719,#REF!&lt;&gt;""),#REF!,"")</f>
        <v>#REF!</v>
      </c>
      <c r="P720" t="e">
        <f t="shared" si="93"/>
        <v>#REF!</v>
      </c>
      <c r="Q720" s="2" t="e">
        <f t="shared" ca="1" si="94"/>
        <v>#REF!</v>
      </c>
      <c r="R720" t="e">
        <f>IF(NOT(#REF!="Indskrevet"),"",IF(E720="",FALSE,AND(NOT(#REF!),VALUE(RIGHT(CONCATENATE(YEAR(E720)),2))=15)))</f>
        <v>#REF!</v>
      </c>
      <c r="S720" t="e">
        <f t="shared" si="91"/>
        <v>#REF!</v>
      </c>
      <c r="T720" t="e">
        <f t="shared" si="92"/>
        <v>#REF!</v>
      </c>
      <c r="U720" s="2" t="e">
        <f t="shared" si="95"/>
        <v>#REF!</v>
      </c>
      <c r="V720" s="2"/>
    </row>
    <row r="721" spans="1:22" x14ac:dyDescent="0.25">
      <c r="A721" t="s">
        <v>577</v>
      </c>
      <c r="B721" t="s">
        <v>578</v>
      </c>
      <c r="C721">
        <v>179.99999999999599</v>
      </c>
      <c r="D721" t="s">
        <v>5285</v>
      </c>
      <c r="E721" s="1">
        <v>41682</v>
      </c>
      <c r="F721" t="s">
        <v>5339</v>
      </c>
      <c r="G721">
        <v>1</v>
      </c>
      <c r="H721" t="s">
        <v>5287</v>
      </c>
      <c r="I721" t="s">
        <v>5340</v>
      </c>
      <c r="J721" t="s">
        <v>5299</v>
      </c>
      <c r="K721" t="b">
        <f>LOOKUP(A721,'[1]UDDATA-1'!B:B,'[1]UDDATA-1'!A:A)&lt;&gt;LOOKUP(A721,'[1]UDDATA-2'!B:B,'[1]UDDATA-2'!A:A)</f>
        <v>0</v>
      </c>
      <c r="L721" t="str">
        <f t="shared" si="88"/>
        <v>Algoritmik og datastrukturer</v>
      </c>
      <c r="M721">
        <f t="shared" si="89"/>
        <v>2</v>
      </c>
      <c r="N721" t="str">
        <f t="shared" si="90"/>
        <v/>
      </c>
      <c r="O721" t="e">
        <f>IF(AND(A721&lt;&gt;A720,#REF!&lt;&gt;""),#REF!,"")</f>
        <v>#REF!</v>
      </c>
      <c r="P721" t="e">
        <f t="shared" si="93"/>
        <v>#REF!</v>
      </c>
      <c r="Q721" s="2" t="e">
        <f t="shared" ca="1" si="94"/>
        <v>#REF!</v>
      </c>
      <c r="R721" t="e">
        <f>IF(NOT(#REF!="Indskrevet"),"",IF(E721="",FALSE,AND(NOT(#REF!),VALUE(RIGHT(CONCATENATE(YEAR(E721)),2))=15)))</f>
        <v>#REF!</v>
      </c>
      <c r="S721" t="e">
        <f t="shared" si="91"/>
        <v>#REF!</v>
      </c>
      <c r="T721" t="e">
        <f t="shared" si="92"/>
        <v>#REF!</v>
      </c>
      <c r="U721" s="2" t="e">
        <f t="shared" si="95"/>
        <v>#REF!</v>
      </c>
      <c r="V721" s="2"/>
    </row>
    <row r="722" spans="1:22" x14ac:dyDescent="0.25">
      <c r="A722" t="s">
        <v>577</v>
      </c>
      <c r="B722" t="s">
        <v>578</v>
      </c>
      <c r="C722">
        <v>179.99999999999599</v>
      </c>
      <c r="D722" t="s">
        <v>5290</v>
      </c>
      <c r="E722" s="1">
        <v>41814</v>
      </c>
      <c r="F722" t="s">
        <v>5341</v>
      </c>
      <c r="G722">
        <v>1</v>
      </c>
      <c r="H722" t="s">
        <v>5287</v>
      </c>
      <c r="I722" t="s">
        <v>5342</v>
      </c>
      <c r="J722" t="s">
        <v>5303</v>
      </c>
      <c r="K722" t="b">
        <f>LOOKUP(A722,'[1]UDDATA-1'!B:B,'[1]UDDATA-1'!A:A)&lt;&gt;LOOKUP(A722,'[1]UDDATA-2'!B:B,'[1]UDDATA-2'!A:A)</f>
        <v>0</v>
      </c>
      <c r="L722" t="str">
        <f t="shared" si="88"/>
        <v>Syntaks og semantik</v>
      </c>
      <c r="M722">
        <f t="shared" si="89"/>
        <v>10</v>
      </c>
      <c r="N722" t="str">
        <f t="shared" si="90"/>
        <v/>
      </c>
      <c r="O722" t="e">
        <f>IF(AND(A722&lt;&gt;A721,#REF!&lt;&gt;""),#REF!,"")</f>
        <v>#REF!</v>
      </c>
      <c r="P722" t="e">
        <f t="shared" si="93"/>
        <v>#REF!</v>
      </c>
      <c r="Q722" s="2" t="e">
        <f t="shared" ca="1" si="94"/>
        <v>#REF!</v>
      </c>
      <c r="R722" t="e">
        <f>IF(NOT(#REF!="Indskrevet"),"",IF(E722="",FALSE,AND(NOT(#REF!),VALUE(RIGHT(CONCATENATE(YEAR(E722)),2))=15)))</f>
        <v>#REF!</v>
      </c>
      <c r="S722" t="e">
        <f t="shared" si="91"/>
        <v>#REF!</v>
      </c>
      <c r="T722" t="e">
        <f t="shared" si="92"/>
        <v>#REF!</v>
      </c>
      <c r="U722" s="2" t="e">
        <f t="shared" si="95"/>
        <v>#REF!</v>
      </c>
      <c r="V722" s="2"/>
    </row>
    <row r="723" spans="1:22" x14ac:dyDescent="0.25">
      <c r="A723" t="s">
        <v>579</v>
      </c>
      <c r="B723" t="s">
        <v>580</v>
      </c>
      <c r="C723">
        <v>179.99999999999599</v>
      </c>
      <c r="D723" t="s">
        <v>5317</v>
      </c>
      <c r="E723" s="1">
        <v>41296</v>
      </c>
      <c r="F723" t="s">
        <v>5328</v>
      </c>
      <c r="G723">
        <v>1</v>
      </c>
      <c r="H723" t="s">
        <v>5287</v>
      </c>
      <c r="I723" t="s">
        <v>5324</v>
      </c>
      <c r="J723" t="s">
        <v>5289</v>
      </c>
      <c r="K723" t="b">
        <f>LOOKUP(A723,'[1]UDDATA-1'!B:B,'[1]UDDATA-1'!A:A)&lt;&gt;LOOKUP(A723,'[1]UDDATA-2'!B:B,'[1]UDDATA-2'!A:A)</f>
        <v>0</v>
      </c>
      <c r="L723" t="str">
        <f t="shared" si="88"/>
        <v>Lineær algebra</v>
      </c>
      <c r="M723">
        <f t="shared" si="89"/>
        <v>4</v>
      </c>
      <c r="N723" t="str">
        <f t="shared" si="90"/>
        <v/>
      </c>
      <c r="O723" t="e">
        <f>IF(AND(A723&lt;&gt;A722,#REF!&lt;&gt;""),#REF!,"")</f>
        <v>#REF!</v>
      </c>
      <c r="P723" t="e">
        <f t="shared" si="93"/>
        <v>#REF!</v>
      </c>
      <c r="Q723" s="2" t="e">
        <f t="shared" ca="1" si="94"/>
        <v>#REF!</v>
      </c>
      <c r="R723" t="e">
        <f>IF(NOT(#REF!="Indskrevet"),"",IF(E723="",FALSE,AND(NOT(#REF!),VALUE(RIGHT(CONCATENATE(YEAR(E723)),2))=15)))</f>
        <v>#REF!</v>
      </c>
      <c r="S723" t="e">
        <f t="shared" si="91"/>
        <v>#REF!</v>
      </c>
      <c r="T723" t="e">
        <f t="shared" si="92"/>
        <v>#REF!</v>
      </c>
      <c r="U723" s="2" t="e">
        <f t="shared" si="95"/>
        <v>#REF!</v>
      </c>
      <c r="V723" s="2"/>
    </row>
    <row r="724" spans="1:22" x14ac:dyDescent="0.25">
      <c r="A724" t="s">
        <v>579</v>
      </c>
      <c r="B724" t="s">
        <v>580</v>
      </c>
      <c r="C724">
        <v>179.99999999999599</v>
      </c>
      <c r="D724" t="s">
        <v>5296</v>
      </c>
      <c r="E724" s="1">
        <v>41444</v>
      </c>
      <c r="F724" t="s">
        <v>5329</v>
      </c>
      <c r="G724">
        <v>1</v>
      </c>
      <c r="H724" t="s">
        <v>5287</v>
      </c>
      <c r="I724" t="s">
        <v>5330</v>
      </c>
      <c r="J724" t="s">
        <v>5293</v>
      </c>
      <c r="K724" t="b">
        <f>LOOKUP(A724,'[1]UDDATA-1'!B:B,'[1]UDDATA-1'!A:A)&lt;&gt;LOOKUP(A724,'[1]UDDATA-2'!B:B,'[1]UDDATA-2'!A:A)</f>
        <v>0</v>
      </c>
      <c r="L724" t="str">
        <f t="shared" si="88"/>
        <v>Diskret matematik</v>
      </c>
      <c r="M724">
        <f t="shared" si="89"/>
        <v>7</v>
      </c>
      <c r="N724" t="str">
        <f t="shared" si="90"/>
        <v/>
      </c>
      <c r="O724" t="e">
        <f>IF(AND(A724&lt;&gt;A723,#REF!&lt;&gt;""),#REF!,"")</f>
        <v>#REF!</v>
      </c>
      <c r="P724" t="e">
        <f t="shared" si="93"/>
        <v>#REF!</v>
      </c>
      <c r="Q724" s="2" t="e">
        <f t="shared" ca="1" si="94"/>
        <v>#REF!</v>
      </c>
      <c r="R724" t="e">
        <f>IF(NOT(#REF!="Indskrevet"),"",IF(E724="",FALSE,AND(NOT(#REF!),VALUE(RIGHT(CONCATENATE(YEAR(E724)),2))=15)))</f>
        <v>#REF!</v>
      </c>
      <c r="S724" t="e">
        <f t="shared" si="91"/>
        <v>#REF!</v>
      </c>
      <c r="T724" t="e">
        <f t="shared" si="92"/>
        <v>#REF!</v>
      </c>
      <c r="U724" s="2" t="e">
        <f t="shared" si="95"/>
        <v>#REF!</v>
      </c>
      <c r="V724" s="2"/>
    </row>
    <row r="725" spans="1:22" x14ac:dyDescent="0.25">
      <c r="A725" t="s">
        <v>579</v>
      </c>
      <c r="B725" t="s">
        <v>580</v>
      </c>
      <c r="C725">
        <v>179.99999999999599</v>
      </c>
      <c r="D725" t="s">
        <v>5317</v>
      </c>
      <c r="E725" s="1">
        <v>41452</v>
      </c>
      <c r="F725" t="s">
        <v>5331</v>
      </c>
      <c r="G725">
        <v>1</v>
      </c>
      <c r="H725" t="s">
        <v>5287</v>
      </c>
      <c r="I725" t="s">
        <v>5332</v>
      </c>
      <c r="J725" t="s">
        <v>5293</v>
      </c>
      <c r="K725" t="b">
        <f>LOOKUP(A725,'[1]UDDATA-1'!B:B,'[1]UDDATA-1'!A:A)&lt;&gt;LOOKUP(A725,'[1]UDDATA-2'!B:B,'[1]UDDATA-2'!A:A)</f>
        <v>0</v>
      </c>
      <c r="L725" t="str">
        <f t="shared" si="88"/>
        <v>Computerarkitektur</v>
      </c>
      <c r="M725">
        <f t="shared" si="89"/>
        <v>4</v>
      </c>
      <c r="N725" t="str">
        <f t="shared" si="90"/>
        <v/>
      </c>
      <c r="O725" t="e">
        <f>IF(AND(A725&lt;&gt;A724,#REF!&lt;&gt;""),#REF!,"")</f>
        <v>#REF!</v>
      </c>
      <c r="P725" t="e">
        <f t="shared" si="93"/>
        <v>#REF!</v>
      </c>
      <c r="Q725" s="2" t="e">
        <f t="shared" ca="1" si="94"/>
        <v>#REF!</v>
      </c>
      <c r="R725" t="e">
        <f>IF(NOT(#REF!="Indskrevet"),"",IF(E725="",FALSE,AND(NOT(#REF!),VALUE(RIGHT(CONCATENATE(YEAR(E725)),2))=15)))</f>
        <v>#REF!</v>
      </c>
      <c r="S725" t="e">
        <f t="shared" si="91"/>
        <v>#REF!</v>
      </c>
      <c r="T725" t="e">
        <f t="shared" si="92"/>
        <v>#REF!</v>
      </c>
      <c r="U725" s="2" t="e">
        <f t="shared" si="95"/>
        <v>#REF!</v>
      </c>
      <c r="V725" s="2"/>
    </row>
    <row r="726" spans="1:22" x14ac:dyDescent="0.25">
      <c r="A726" t="s">
        <v>579</v>
      </c>
      <c r="B726" t="s">
        <v>580</v>
      </c>
      <c r="C726">
        <v>179.99999999999599</v>
      </c>
      <c r="D726" t="s">
        <v>5317</v>
      </c>
      <c r="E726" s="1">
        <v>41452</v>
      </c>
      <c r="F726" t="s">
        <v>5333</v>
      </c>
      <c r="G726">
        <v>1</v>
      </c>
      <c r="H726" t="s">
        <v>5287</v>
      </c>
      <c r="I726" t="s">
        <v>5334</v>
      </c>
      <c r="J726" t="s">
        <v>5293</v>
      </c>
      <c r="K726" t="b">
        <f>LOOKUP(A726,'[1]UDDATA-1'!B:B,'[1]UDDATA-1'!A:A)&lt;&gt;LOOKUP(A726,'[1]UDDATA-2'!B:B,'[1]UDDATA-2'!A:A)</f>
        <v>0</v>
      </c>
      <c r="L726" t="str">
        <f t="shared" si="88"/>
        <v>Objektorienteret programmering</v>
      </c>
      <c r="M726">
        <f t="shared" si="89"/>
        <v>4</v>
      </c>
      <c r="N726" t="str">
        <f t="shared" si="90"/>
        <v/>
      </c>
      <c r="O726" t="e">
        <f>IF(AND(A726&lt;&gt;A725,#REF!&lt;&gt;""),#REF!,"")</f>
        <v>#REF!</v>
      </c>
      <c r="P726" t="e">
        <f t="shared" si="93"/>
        <v>#REF!</v>
      </c>
      <c r="Q726" s="2" t="e">
        <f t="shared" ca="1" si="94"/>
        <v>#REF!</v>
      </c>
      <c r="R726" t="e">
        <f>IF(NOT(#REF!="Indskrevet"),"",IF(E726="",FALSE,AND(NOT(#REF!),VALUE(RIGHT(CONCATENATE(YEAR(E726)),2))=15)))</f>
        <v>#REF!</v>
      </c>
      <c r="S726" t="e">
        <f t="shared" si="91"/>
        <v>#REF!</v>
      </c>
      <c r="T726" t="e">
        <f t="shared" si="92"/>
        <v>#REF!</v>
      </c>
      <c r="U726" s="2" t="e">
        <f t="shared" si="95"/>
        <v>#REF!</v>
      </c>
      <c r="V726" s="2"/>
    </row>
    <row r="727" spans="1:22" x14ac:dyDescent="0.25">
      <c r="A727" t="s">
        <v>579</v>
      </c>
      <c r="B727" t="s">
        <v>580</v>
      </c>
      <c r="C727">
        <v>179.99999999999599</v>
      </c>
      <c r="D727" t="s">
        <v>5306</v>
      </c>
      <c r="E727" s="1">
        <v>41682</v>
      </c>
      <c r="F727" t="s">
        <v>5339</v>
      </c>
      <c r="G727">
        <v>1</v>
      </c>
      <c r="H727" t="s">
        <v>5307</v>
      </c>
      <c r="I727" t="s">
        <v>5340</v>
      </c>
      <c r="J727" t="s">
        <v>5299</v>
      </c>
      <c r="K727" t="b">
        <f>LOOKUP(A727,'[1]UDDATA-1'!B:B,'[1]UDDATA-1'!A:A)&lt;&gt;LOOKUP(A727,'[1]UDDATA-2'!B:B,'[1]UDDATA-2'!A:A)</f>
        <v>0</v>
      </c>
      <c r="L727" t="str">
        <f t="shared" si="88"/>
        <v>Algoritmik og datastrukturer</v>
      </c>
      <c r="M727">
        <f t="shared" si="89"/>
        <v>0</v>
      </c>
      <c r="N727" t="str">
        <f t="shared" si="90"/>
        <v/>
      </c>
      <c r="O727" t="e">
        <f>IF(AND(A727&lt;&gt;A726,#REF!&lt;&gt;""),#REF!,"")</f>
        <v>#REF!</v>
      </c>
      <c r="P727" t="e">
        <f t="shared" si="93"/>
        <v>#REF!</v>
      </c>
      <c r="Q727" s="2" t="e">
        <f t="shared" ca="1" si="94"/>
        <v>#REF!</v>
      </c>
      <c r="R727" t="e">
        <f>IF(NOT(#REF!="Indskrevet"),"",IF(E727="",FALSE,AND(NOT(#REF!),VALUE(RIGHT(CONCATENATE(YEAR(E727)),2))=15)))</f>
        <v>#REF!</v>
      </c>
      <c r="S727" t="e">
        <f t="shared" si="91"/>
        <v>#REF!</v>
      </c>
      <c r="T727" t="e">
        <f t="shared" si="92"/>
        <v>#REF!</v>
      </c>
      <c r="U727" s="2" t="e">
        <f t="shared" si="95"/>
        <v>#REF!</v>
      </c>
      <c r="V727" s="2"/>
    </row>
    <row r="728" spans="1:22" x14ac:dyDescent="0.25">
      <c r="A728" t="s">
        <v>579</v>
      </c>
      <c r="B728" t="s">
        <v>580</v>
      </c>
      <c r="C728">
        <v>179.99999999999599</v>
      </c>
      <c r="D728" t="s">
        <v>5285</v>
      </c>
      <c r="E728" s="1">
        <v>41737</v>
      </c>
      <c r="F728" t="s">
        <v>5339</v>
      </c>
      <c r="G728">
        <v>2</v>
      </c>
      <c r="H728" t="s">
        <v>5287</v>
      </c>
      <c r="I728" t="s">
        <v>5340</v>
      </c>
      <c r="J728" t="s">
        <v>5303</v>
      </c>
      <c r="K728" t="b">
        <f>LOOKUP(A728,'[1]UDDATA-1'!B:B,'[1]UDDATA-1'!A:A)&lt;&gt;LOOKUP(A728,'[1]UDDATA-2'!B:B,'[1]UDDATA-2'!A:A)</f>
        <v>0</v>
      </c>
      <c r="L728" t="str">
        <f t="shared" si="88"/>
        <v/>
      </c>
      <c r="M728" t="str">
        <f t="shared" si="89"/>
        <v/>
      </c>
      <c r="N728" t="str">
        <f t="shared" si="90"/>
        <v/>
      </c>
      <c r="O728" t="e">
        <f>IF(AND(A728&lt;&gt;A727,#REF!&lt;&gt;""),#REF!,"")</f>
        <v>#REF!</v>
      </c>
      <c r="P728" t="e">
        <f t="shared" si="93"/>
        <v>#REF!</v>
      </c>
      <c r="Q728" s="2" t="e">
        <f t="shared" ca="1" si="94"/>
        <v>#REF!</v>
      </c>
      <c r="R728" t="e">
        <f>IF(NOT(#REF!="Indskrevet"),"",IF(E728="",FALSE,AND(NOT(#REF!),VALUE(RIGHT(CONCATENATE(YEAR(E728)),2))=15)))</f>
        <v>#REF!</v>
      </c>
      <c r="S728" t="e">
        <f t="shared" si="91"/>
        <v>#REF!</v>
      </c>
      <c r="T728" t="e">
        <f t="shared" si="92"/>
        <v>#REF!</v>
      </c>
      <c r="U728" s="2" t="e">
        <f t="shared" si="95"/>
        <v>#REF!</v>
      </c>
      <c r="V728" s="2"/>
    </row>
    <row r="729" spans="1:22" x14ac:dyDescent="0.25">
      <c r="A729" t="s">
        <v>579</v>
      </c>
      <c r="B729" t="s">
        <v>580</v>
      </c>
      <c r="C729">
        <v>179.99999999999599</v>
      </c>
      <c r="D729" t="s">
        <v>5317</v>
      </c>
      <c r="E729" s="1">
        <v>41814</v>
      </c>
      <c r="F729" t="s">
        <v>5341</v>
      </c>
      <c r="G729">
        <v>1</v>
      </c>
      <c r="H729" t="s">
        <v>5287</v>
      </c>
      <c r="I729" t="s">
        <v>5342</v>
      </c>
      <c r="J729" t="s">
        <v>5303</v>
      </c>
      <c r="K729" t="b">
        <f>LOOKUP(A729,'[1]UDDATA-1'!B:B,'[1]UDDATA-1'!A:A)&lt;&gt;LOOKUP(A729,'[1]UDDATA-2'!B:B,'[1]UDDATA-2'!A:A)</f>
        <v>0</v>
      </c>
      <c r="L729" t="str">
        <f t="shared" si="88"/>
        <v>Syntaks og semantik</v>
      </c>
      <c r="M729">
        <f t="shared" si="89"/>
        <v>4</v>
      </c>
      <c r="N729" t="str">
        <f t="shared" si="90"/>
        <v/>
      </c>
      <c r="O729" t="e">
        <f>IF(AND(A729&lt;&gt;A728,#REF!&lt;&gt;""),#REF!,"")</f>
        <v>#REF!</v>
      </c>
      <c r="P729" t="e">
        <f t="shared" si="93"/>
        <v>#REF!</v>
      </c>
      <c r="Q729" s="2" t="e">
        <f t="shared" ca="1" si="94"/>
        <v>#REF!</v>
      </c>
      <c r="R729" t="e">
        <f>IF(NOT(#REF!="Indskrevet"),"",IF(E729="",FALSE,AND(NOT(#REF!),VALUE(RIGHT(CONCATENATE(YEAR(E729)),2))=15)))</f>
        <v>#REF!</v>
      </c>
      <c r="S729" t="e">
        <f t="shared" si="91"/>
        <v>#REF!</v>
      </c>
      <c r="T729" t="e">
        <f t="shared" si="92"/>
        <v>#REF!</v>
      </c>
      <c r="U729" s="2" t="e">
        <f t="shared" si="95"/>
        <v>#REF!</v>
      </c>
      <c r="V729" s="2"/>
    </row>
    <row r="730" spans="1:22" x14ac:dyDescent="0.25">
      <c r="A730" t="s">
        <v>581</v>
      </c>
      <c r="B730" t="s">
        <v>582</v>
      </c>
      <c r="C730">
        <v>59.999999999998799</v>
      </c>
      <c r="D730" t="s">
        <v>5285</v>
      </c>
      <c r="E730" s="1">
        <v>42033</v>
      </c>
      <c r="F730" t="s">
        <v>5286</v>
      </c>
      <c r="G730">
        <v>1</v>
      </c>
      <c r="H730" t="s">
        <v>5287</v>
      </c>
      <c r="I730" t="s">
        <v>5288</v>
      </c>
      <c r="J730" t="s">
        <v>5289</v>
      </c>
      <c r="K730" t="b">
        <f>LOOKUP(A730,'[1]UDDATA-1'!B:B,'[1]UDDATA-1'!A:A)&lt;&gt;LOOKUP(A730,'[1]UDDATA-2'!B:B,'[1]UDDATA-2'!A:A)</f>
        <v>0</v>
      </c>
      <c r="L730" t="str">
        <f t="shared" si="88"/>
        <v>Grundlæggende programmering</v>
      </c>
      <c r="M730">
        <f t="shared" si="89"/>
        <v>2</v>
      </c>
      <c r="N730" t="str">
        <f t="shared" si="90"/>
        <v/>
      </c>
      <c r="O730" t="e">
        <f>IF(AND(A730&lt;&gt;A729,#REF!&lt;&gt;""),#REF!,"")</f>
        <v>#REF!</v>
      </c>
      <c r="P730" t="e">
        <f t="shared" si="93"/>
        <v>#REF!</v>
      </c>
      <c r="Q730" s="2" t="e">
        <f t="shared" ca="1" si="94"/>
        <v>#REF!</v>
      </c>
      <c r="R730" t="e">
        <f>IF(NOT(#REF!="Indskrevet"),"",IF(E730="",FALSE,AND(NOT(#REF!),VALUE(RIGHT(CONCATENATE(YEAR(E730)),2))=15)))</f>
        <v>#REF!</v>
      </c>
      <c r="S730" t="e">
        <f t="shared" si="91"/>
        <v>#REF!</v>
      </c>
      <c r="T730" t="e">
        <f t="shared" si="92"/>
        <v>#REF!</v>
      </c>
      <c r="U730" s="2" t="e">
        <f t="shared" si="95"/>
        <v>#REF!</v>
      </c>
      <c r="V730" s="2"/>
    </row>
    <row r="731" spans="1:22" x14ac:dyDescent="0.25">
      <c r="A731" t="s">
        <v>581</v>
      </c>
      <c r="B731" t="s">
        <v>582</v>
      </c>
      <c r="C731">
        <v>59.999999999998799</v>
      </c>
      <c r="D731" t="s">
        <v>5285</v>
      </c>
      <c r="E731" s="1">
        <v>42178</v>
      </c>
      <c r="F731" t="s">
        <v>5291</v>
      </c>
      <c r="G731">
        <v>1</v>
      </c>
      <c r="H731" t="s">
        <v>5287</v>
      </c>
      <c r="I731" t="s">
        <v>5292</v>
      </c>
      <c r="J731" t="s">
        <v>5293</v>
      </c>
      <c r="K731" t="b">
        <f>LOOKUP(A731,'[1]UDDATA-1'!B:B,'[1]UDDATA-1'!A:A)&lt;&gt;LOOKUP(A731,'[1]UDDATA-2'!B:B,'[1]UDDATA-2'!A:A)</f>
        <v>0</v>
      </c>
      <c r="L731" t="str">
        <f t="shared" si="88"/>
        <v>Matematik til multimedie-applikationer</v>
      </c>
      <c r="M731">
        <f t="shared" si="89"/>
        <v>2</v>
      </c>
      <c r="N731" t="str">
        <f t="shared" si="90"/>
        <v/>
      </c>
      <c r="O731" t="e">
        <f>IF(AND(A731&lt;&gt;A730,#REF!&lt;&gt;""),#REF!,"")</f>
        <v>#REF!</v>
      </c>
      <c r="P731" t="e">
        <f t="shared" si="93"/>
        <v>#REF!</v>
      </c>
      <c r="Q731" s="2" t="e">
        <f t="shared" ca="1" si="94"/>
        <v>#REF!</v>
      </c>
      <c r="R731" t="e">
        <f>IF(NOT(#REF!="Indskrevet"),"",IF(E731="",FALSE,AND(NOT(#REF!),VALUE(RIGHT(CONCATENATE(YEAR(E731)),2))=15)))</f>
        <v>#REF!</v>
      </c>
      <c r="S731" t="e">
        <f t="shared" si="91"/>
        <v>#REF!</v>
      </c>
      <c r="T731" t="e">
        <f t="shared" si="92"/>
        <v>#REF!</v>
      </c>
      <c r="U731" s="2" t="e">
        <f t="shared" si="95"/>
        <v>#REF!</v>
      </c>
      <c r="V731" s="2"/>
    </row>
    <row r="732" spans="1:22" x14ac:dyDescent="0.25">
      <c r="A732" t="s">
        <v>584</v>
      </c>
      <c r="B732" t="s">
        <v>585</v>
      </c>
      <c r="C732">
        <v>164.99999999999699</v>
      </c>
      <c r="D732" t="s">
        <v>5285</v>
      </c>
      <c r="E732" s="1">
        <v>41312</v>
      </c>
      <c r="F732" t="s">
        <v>5286</v>
      </c>
      <c r="G732">
        <v>1</v>
      </c>
      <c r="H732" t="s">
        <v>5287</v>
      </c>
      <c r="I732" t="s">
        <v>5288</v>
      </c>
      <c r="J732" t="s">
        <v>5289</v>
      </c>
      <c r="K732" t="b">
        <f>LOOKUP(A732,'[1]UDDATA-1'!B:B,'[1]UDDATA-1'!A:A)&lt;&gt;LOOKUP(A732,'[1]UDDATA-2'!B:B,'[1]UDDATA-2'!A:A)</f>
        <v>0</v>
      </c>
      <c r="L732" t="str">
        <f t="shared" si="88"/>
        <v>Grundlæggende programmering</v>
      </c>
      <c r="M732">
        <f t="shared" si="89"/>
        <v>2</v>
      </c>
      <c r="N732" t="str">
        <f t="shared" si="90"/>
        <v/>
      </c>
      <c r="O732" t="e">
        <f>IF(AND(A732&lt;&gt;A731,#REF!&lt;&gt;""),#REF!,"")</f>
        <v>#REF!</v>
      </c>
      <c r="P732" t="e">
        <f t="shared" si="93"/>
        <v>#REF!</v>
      </c>
      <c r="Q732" s="2" t="e">
        <f t="shared" ca="1" si="94"/>
        <v>#REF!</v>
      </c>
      <c r="R732" t="e">
        <f>IF(NOT(#REF!="Indskrevet"),"",IF(E732="",FALSE,AND(NOT(#REF!),VALUE(RIGHT(CONCATENATE(YEAR(E732)),2))=15)))</f>
        <v>#REF!</v>
      </c>
      <c r="S732" t="e">
        <f t="shared" si="91"/>
        <v>#REF!</v>
      </c>
      <c r="T732" t="e">
        <f t="shared" si="92"/>
        <v>#REF!</v>
      </c>
      <c r="U732" s="2" t="e">
        <f t="shared" si="95"/>
        <v>#REF!</v>
      </c>
      <c r="V732" s="2"/>
    </row>
    <row r="733" spans="1:22" x14ac:dyDescent="0.25">
      <c r="A733" t="s">
        <v>584</v>
      </c>
      <c r="B733" t="s">
        <v>585</v>
      </c>
      <c r="C733">
        <v>164.99999999999699</v>
      </c>
      <c r="D733" t="s">
        <v>5327</v>
      </c>
      <c r="E733" s="1">
        <v>41462</v>
      </c>
      <c r="F733" t="s">
        <v>5291</v>
      </c>
      <c r="G733">
        <v>1</v>
      </c>
      <c r="H733" t="s">
        <v>5307</v>
      </c>
      <c r="I733" t="s">
        <v>5292</v>
      </c>
      <c r="J733" t="s">
        <v>5293</v>
      </c>
      <c r="K733" t="b">
        <f>LOOKUP(A733,'[1]UDDATA-1'!B:B,'[1]UDDATA-1'!A:A)&lt;&gt;LOOKUP(A733,'[1]UDDATA-2'!B:B,'[1]UDDATA-2'!A:A)</f>
        <v>0</v>
      </c>
      <c r="L733" t="str">
        <f t="shared" si="88"/>
        <v>Matematik til multimedie-applikationer</v>
      </c>
      <c r="M733">
        <f t="shared" si="89"/>
        <v>-3</v>
      </c>
      <c r="N733" t="str">
        <f t="shared" si="90"/>
        <v/>
      </c>
      <c r="O733" t="e">
        <f>IF(AND(A733&lt;&gt;A732,#REF!&lt;&gt;""),#REF!,"")</f>
        <v>#REF!</v>
      </c>
      <c r="P733" t="e">
        <f t="shared" si="93"/>
        <v>#REF!</v>
      </c>
      <c r="Q733" s="2" t="e">
        <f t="shared" ca="1" si="94"/>
        <v>#REF!</v>
      </c>
      <c r="R733" t="e">
        <f>IF(NOT(#REF!="Indskrevet"),"",IF(E733="",FALSE,AND(NOT(#REF!),VALUE(RIGHT(CONCATENATE(YEAR(E733)),2))=15)))</f>
        <v>#REF!</v>
      </c>
      <c r="S733" t="e">
        <f t="shared" si="91"/>
        <v>#REF!</v>
      </c>
      <c r="T733" t="e">
        <f t="shared" si="92"/>
        <v>#REF!</v>
      </c>
      <c r="U733" s="2" t="e">
        <f t="shared" si="95"/>
        <v>#REF!</v>
      </c>
      <c r="V733" s="2"/>
    </row>
    <row r="734" spans="1:22" x14ac:dyDescent="0.25">
      <c r="A734" t="s">
        <v>584</v>
      </c>
      <c r="B734" t="s">
        <v>585</v>
      </c>
      <c r="C734">
        <v>164.99999999999699</v>
      </c>
      <c r="D734" t="s">
        <v>5306</v>
      </c>
      <c r="E734" s="1">
        <v>41530</v>
      </c>
      <c r="F734" t="s">
        <v>5291</v>
      </c>
      <c r="G734">
        <v>2</v>
      </c>
      <c r="H734" t="s">
        <v>5307</v>
      </c>
      <c r="I734" t="s">
        <v>5292</v>
      </c>
      <c r="J734" t="s">
        <v>5299</v>
      </c>
      <c r="K734" t="b">
        <f>LOOKUP(A734,'[1]UDDATA-1'!B:B,'[1]UDDATA-1'!A:A)&lt;&gt;LOOKUP(A734,'[1]UDDATA-2'!B:B,'[1]UDDATA-2'!A:A)</f>
        <v>0</v>
      </c>
      <c r="L734" t="str">
        <f t="shared" si="88"/>
        <v/>
      </c>
      <c r="M734" t="str">
        <f t="shared" si="89"/>
        <v/>
      </c>
      <c r="N734" t="str">
        <f t="shared" si="90"/>
        <v/>
      </c>
      <c r="O734" t="e">
        <f>IF(AND(A734&lt;&gt;A733,#REF!&lt;&gt;""),#REF!,"")</f>
        <v>#REF!</v>
      </c>
      <c r="P734" t="e">
        <f t="shared" si="93"/>
        <v>#REF!</v>
      </c>
      <c r="Q734" s="2" t="e">
        <f t="shared" ca="1" si="94"/>
        <v>#REF!</v>
      </c>
      <c r="R734" t="e">
        <f>IF(NOT(#REF!="Indskrevet"),"",IF(E734="",FALSE,AND(NOT(#REF!),VALUE(RIGHT(CONCATENATE(YEAR(E734)),2))=15)))</f>
        <v>#REF!</v>
      </c>
      <c r="S734" t="e">
        <f t="shared" si="91"/>
        <v>#REF!</v>
      </c>
      <c r="T734" t="e">
        <f t="shared" si="92"/>
        <v>#REF!</v>
      </c>
      <c r="U734" s="2" t="e">
        <f t="shared" si="95"/>
        <v>#REF!</v>
      </c>
      <c r="V734" s="2"/>
    </row>
    <row r="735" spans="1:22" x14ac:dyDescent="0.25">
      <c r="A735" t="s">
        <v>584</v>
      </c>
      <c r="B735" t="s">
        <v>585</v>
      </c>
      <c r="C735">
        <v>164.99999999999699</v>
      </c>
      <c r="D735" t="s">
        <v>5285</v>
      </c>
      <c r="E735" s="1">
        <v>41873</v>
      </c>
      <c r="F735" t="s">
        <v>5291</v>
      </c>
      <c r="G735">
        <v>3</v>
      </c>
      <c r="H735" t="s">
        <v>5287</v>
      </c>
      <c r="I735" t="s">
        <v>5292</v>
      </c>
      <c r="J735" t="s">
        <v>5303</v>
      </c>
      <c r="K735" t="b">
        <f>LOOKUP(A735,'[1]UDDATA-1'!B:B,'[1]UDDATA-1'!A:A)&lt;&gt;LOOKUP(A735,'[1]UDDATA-2'!B:B,'[1]UDDATA-2'!A:A)</f>
        <v>0</v>
      </c>
      <c r="L735" t="str">
        <f t="shared" si="88"/>
        <v/>
      </c>
      <c r="M735" t="str">
        <f t="shared" si="89"/>
        <v/>
      </c>
      <c r="N735" t="str">
        <f t="shared" si="90"/>
        <v/>
      </c>
      <c r="O735" t="e">
        <f>IF(AND(A735&lt;&gt;A734,#REF!&lt;&gt;""),#REF!,"")</f>
        <v>#REF!</v>
      </c>
      <c r="P735" t="e">
        <f t="shared" si="93"/>
        <v>#REF!</v>
      </c>
      <c r="Q735" s="2" t="e">
        <f t="shared" ca="1" si="94"/>
        <v>#REF!</v>
      </c>
      <c r="R735" t="e">
        <f>IF(NOT(#REF!="Indskrevet"),"",IF(E735="",FALSE,AND(NOT(#REF!),VALUE(RIGHT(CONCATENATE(YEAR(E735)),2))=15)))</f>
        <v>#REF!</v>
      </c>
      <c r="S735" t="e">
        <f t="shared" si="91"/>
        <v>#REF!</v>
      </c>
      <c r="T735" t="e">
        <f t="shared" si="92"/>
        <v>#REF!</v>
      </c>
      <c r="U735" s="2" t="e">
        <f t="shared" si="95"/>
        <v>#REF!</v>
      </c>
      <c r="V735" s="2"/>
    </row>
    <row r="736" spans="1:22" x14ac:dyDescent="0.25">
      <c r="A736" t="s">
        <v>584</v>
      </c>
      <c r="B736" t="s">
        <v>585</v>
      </c>
      <c r="C736">
        <v>164.99999999999699</v>
      </c>
      <c r="D736" t="s">
        <v>5317</v>
      </c>
      <c r="E736" s="1">
        <v>41432</v>
      </c>
      <c r="F736" t="s">
        <v>5294</v>
      </c>
      <c r="G736">
        <v>1</v>
      </c>
      <c r="H736" t="s">
        <v>5287</v>
      </c>
      <c r="I736" t="s">
        <v>5295</v>
      </c>
      <c r="J736" t="s">
        <v>5293</v>
      </c>
      <c r="K736" t="b">
        <f>LOOKUP(A736,'[1]UDDATA-1'!B:B,'[1]UDDATA-1'!A:A)&lt;&gt;LOOKUP(A736,'[1]UDDATA-2'!B:B,'[1]UDDATA-2'!A:A)</f>
        <v>0</v>
      </c>
      <c r="L736" t="str">
        <f t="shared" si="88"/>
        <v>Fysisk interface design</v>
      </c>
      <c r="M736">
        <f t="shared" si="89"/>
        <v>4</v>
      </c>
      <c r="N736" t="str">
        <f t="shared" si="90"/>
        <v/>
      </c>
      <c r="O736" t="e">
        <f>IF(AND(A736&lt;&gt;A735,#REF!&lt;&gt;""),#REF!,"")</f>
        <v>#REF!</v>
      </c>
      <c r="P736" t="e">
        <f t="shared" si="93"/>
        <v>#REF!</v>
      </c>
      <c r="Q736" s="2" t="e">
        <f t="shared" ca="1" si="94"/>
        <v>#REF!</v>
      </c>
      <c r="R736" t="e">
        <f>IF(NOT(#REF!="Indskrevet"),"",IF(E736="",FALSE,AND(NOT(#REF!),VALUE(RIGHT(CONCATENATE(YEAR(E736)),2))=15)))</f>
        <v>#REF!</v>
      </c>
      <c r="S736" t="e">
        <f t="shared" si="91"/>
        <v>#REF!</v>
      </c>
      <c r="T736" t="e">
        <f t="shared" si="92"/>
        <v>#REF!</v>
      </c>
      <c r="U736" s="2" t="e">
        <f t="shared" si="95"/>
        <v>#REF!</v>
      </c>
      <c r="V736" s="2"/>
    </row>
    <row r="737" spans="1:22" x14ac:dyDescent="0.25">
      <c r="A737" t="s">
        <v>584</v>
      </c>
      <c r="B737" t="s">
        <v>585</v>
      </c>
      <c r="C737">
        <v>164.99999999999699</v>
      </c>
      <c r="D737" t="s">
        <v>5318</v>
      </c>
      <c r="E737" s="1">
        <v>41695</v>
      </c>
      <c r="F737" t="s">
        <v>5297</v>
      </c>
      <c r="G737">
        <v>1</v>
      </c>
      <c r="H737" t="s">
        <v>5307</v>
      </c>
      <c r="I737" t="s">
        <v>5298</v>
      </c>
      <c r="J737" t="s">
        <v>5299</v>
      </c>
      <c r="K737" t="b">
        <f>LOOKUP(A737,'[1]UDDATA-1'!B:B,'[1]UDDATA-1'!A:A)&lt;&gt;LOOKUP(A737,'[1]UDDATA-2'!B:B,'[1]UDDATA-2'!A:A)</f>
        <v>0</v>
      </c>
      <c r="L737" t="str">
        <f t="shared" si="88"/>
        <v>Proceduremæssig programmering</v>
      </c>
      <c r="M737" t="str">
        <f t="shared" si="89"/>
        <v/>
      </c>
      <c r="N737" t="str">
        <f t="shared" si="90"/>
        <v>U</v>
      </c>
      <c r="O737" t="e">
        <f>IF(AND(A737&lt;&gt;A736,#REF!&lt;&gt;""),#REF!,"")</f>
        <v>#REF!</v>
      </c>
      <c r="P737" t="e">
        <f t="shared" si="93"/>
        <v>#REF!</v>
      </c>
      <c r="Q737" s="2" t="e">
        <f t="shared" ca="1" si="94"/>
        <v>#REF!</v>
      </c>
      <c r="R737" t="e">
        <f>IF(NOT(#REF!="Indskrevet"),"",IF(E737="",FALSE,AND(NOT(#REF!),VALUE(RIGHT(CONCATENATE(YEAR(E737)),2))=15)))</f>
        <v>#REF!</v>
      </c>
      <c r="S737" t="e">
        <f t="shared" si="91"/>
        <v>#REF!</v>
      </c>
      <c r="T737" t="e">
        <f t="shared" si="92"/>
        <v>#REF!</v>
      </c>
      <c r="U737" s="2" t="e">
        <f t="shared" si="95"/>
        <v>#REF!</v>
      </c>
      <c r="V737" s="2"/>
    </row>
    <row r="738" spans="1:22" x14ac:dyDescent="0.25">
      <c r="A738" t="s">
        <v>584</v>
      </c>
      <c r="B738" t="s">
        <v>585</v>
      </c>
      <c r="C738">
        <v>164.99999999999699</v>
      </c>
      <c r="D738" t="s">
        <v>5306</v>
      </c>
      <c r="E738" s="1">
        <v>41739</v>
      </c>
      <c r="F738" t="s">
        <v>5297</v>
      </c>
      <c r="G738">
        <v>2</v>
      </c>
      <c r="H738" t="s">
        <v>5307</v>
      </c>
      <c r="I738" t="s">
        <v>5298</v>
      </c>
      <c r="J738" t="s">
        <v>5303</v>
      </c>
      <c r="K738" t="b">
        <f>LOOKUP(A738,'[1]UDDATA-1'!B:B,'[1]UDDATA-1'!A:A)&lt;&gt;LOOKUP(A738,'[1]UDDATA-2'!B:B,'[1]UDDATA-2'!A:A)</f>
        <v>0</v>
      </c>
      <c r="L738" t="str">
        <f t="shared" si="88"/>
        <v/>
      </c>
      <c r="M738" t="str">
        <f t="shared" si="89"/>
        <v/>
      </c>
      <c r="N738" t="str">
        <f t="shared" si="90"/>
        <v/>
      </c>
      <c r="O738" t="e">
        <f>IF(AND(A738&lt;&gt;A737,#REF!&lt;&gt;""),#REF!,"")</f>
        <v>#REF!</v>
      </c>
      <c r="P738" t="e">
        <f t="shared" si="93"/>
        <v>#REF!</v>
      </c>
      <c r="Q738" s="2" t="e">
        <f t="shared" ca="1" si="94"/>
        <v>#REF!</v>
      </c>
      <c r="R738" t="e">
        <f>IF(NOT(#REF!="Indskrevet"),"",IF(E738="",FALSE,AND(NOT(#REF!),VALUE(RIGHT(CONCATENATE(YEAR(E738)),2))=15)))</f>
        <v>#REF!</v>
      </c>
      <c r="S738" t="e">
        <f t="shared" si="91"/>
        <v>#REF!</v>
      </c>
      <c r="T738" t="e">
        <f t="shared" si="92"/>
        <v>#REF!</v>
      </c>
      <c r="U738" s="2" t="e">
        <f t="shared" si="95"/>
        <v>#REF!</v>
      </c>
      <c r="V738" s="2"/>
    </row>
    <row r="739" spans="1:22" x14ac:dyDescent="0.25">
      <c r="A739" t="s">
        <v>584</v>
      </c>
      <c r="B739" t="s">
        <v>585</v>
      </c>
      <c r="C739">
        <v>164.99999999999699</v>
      </c>
      <c r="D739" t="s">
        <v>5306</v>
      </c>
      <c r="E739" s="1">
        <v>42151</v>
      </c>
      <c r="F739" t="s">
        <v>5297</v>
      </c>
      <c r="G739">
        <v>3</v>
      </c>
      <c r="H739" t="s">
        <v>5307</v>
      </c>
      <c r="I739" t="s">
        <v>5298</v>
      </c>
      <c r="J739" t="s">
        <v>5313</v>
      </c>
      <c r="K739" t="b">
        <f>LOOKUP(A739,'[1]UDDATA-1'!B:B,'[1]UDDATA-1'!A:A)&lt;&gt;LOOKUP(A739,'[1]UDDATA-2'!B:B,'[1]UDDATA-2'!A:A)</f>
        <v>0</v>
      </c>
      <c r="L739" t="str">
        <f t="shared" si="88"/>
        <v/>
      </c>
      <c r="M739" t="str">
        <f t="shared" si="89"/>
        <v/>
      </c>
      <c r="N739" t="str">
        <f t="shared" si="90"/>
        <v/>
      </c>
      <c r="O739" t="e">
        <f>IF(AND(A739&lt;&gt;A738,#REF!&lt;&gt;""),#REF!,"")</f>
        <v>#REF!</v>
      </c>
      <c r="P739" t="e">
        <f t="shared" si="93"/>
        <v>#REF!</v>
      </c>
      <c r="Q739" s="2" t="e">
        <f t="shared" ca="1" si="94"/>
        <v>#REF!</v>
      </c>
      <c r="R739" t="e">
        <f>IF(NOT(#REF!="Indskrevet"),"",IF(E739="",FALSE,AND(NOT(#REF!),VALUE(RIGHT(CONCATENATE(YEAR(E739)),2))=15)))</f>
        <v>#REF!</v>
      </c>
      <c r="S739" t="e">
        <f t="shared" si="91"/>
        <v>#REF!</v>
      </c>
      <c r="T739" t="e">
        <f t="shared" si="92"/>
        <v>#REF!</v>
      </c>
      <c r="U739" s="2" t="e">
        <f t="shared" si="95"/>
        <v>#REF!</v>
      </c>
      <c r="V739" s="2"/>
    </row>
    <row r="740" spans="1:22" x14ac:dyDescent="0.25">
      <c r="A740" t="s">
        <v>584</v>
      </c>
      <c r="B740" t="s">
        <v>585</v>
      </c>
      <c r="C740">
        <v>164.99999999999699</v>
      </c>
      <c r="D740" t="s">
        <v>5306</v>
      </c>
      <c r="E740" s="1">
        <v>42258</v>
      </c>
      <c r="F740" t="s">
        <v>5297</v>
      </c>
      <c r="G740">
        <v>4</v>
      </c>
      <c r="H740" t="s">
        <v>5287</v>
      </c>
      <c r="I740" t="s">
        <v>5298</v>
      </c>
      <c r="J740" t="s">
        <v>5316</v>
      </c>
      <c r="K740" t="b">
        <f>LOOKUP(A740,'[1]UDDATA-1'!B:B,'[1]UDDATA-1'!A:A)&lt;&gt;LOOKUP(A740,'[1]UDDATA-2'!B:B,'[1]UDDATA-2'!A:A)</f>
        <v>0</v>
      </c>
      <c r="L740" t="str">
        <f t="shared" si="88"/>
        <v/>
      </c>
      <c r="M740" t="str">
        <f t="shared" si="89"/>
        <v/>
      </c>
      <c r="N740" t="str">
        <f t="shared" si="90"/>
        <v/>
      </c>
      <c r="O740" t="e">
        <f>IF(AND(A740&lt;&gt;A739,#REF!&lt;&gt;""),#REF!,"")</f>
        <v>#REF!</v>
      </c>
      <c r="P740" t="e">
        <f t="shared" si="93"/>
        <v>#REF!</v>
      </c>
      <c r="Q740" s="2" t="e">
        <f t="shared" ca="1" si="94"/>
        <v>#REF!</v>
      </c>
      <c r="R740" t="e">
        <f>IF(NOT(#REF!="Indskrevet"),"",IF(E740="",FALSE,AND(NOT(#REF!),VALUE(RIGHT(CONCATENATE(YEAR(E740)),2))=15)))</f>
        <v>#REF!</v>
      </c>
      <c r="S740" t="e">
        <f t="shared" si="91"/>
        <v>#REF!</v>
      </c>
      <c r="T740" t="e">
        <f t="shared" si="92"/>
        <v>#REF!</v>
      </c>
      <c r="U740" s="2" t="e">
        <f t="shared" si="95"/>
        <v>#REF!</v>
      </c>
      <c r="V740" s="2"/>
    </row>
    <row r="741" spans="1:22" x14ac:dyDescent="0.25">
      <c r="A741" t="s">
        <v>584</v>
      </c>
      <c r="B741" t="s">
        <v>585</v>
      </c>
      <c r="C741">
        <v>164.99999999999699</v>
      </c>
      <c r="D741" t="s">
        <v>5296</v>
      </c>
      <c r="E741" s="1">
        <v>41800</v>
      </c>
      <c r="F741" t="s">
        <v>5301</v>
      </c>
      <c r="G741">
        <v>1</v>
      </c>
      <c r="H741" t="s">
        <v>5287</v>
      </c>
      <c r="I741" t="s">
        <v>5302</v>
      </c>
      <c r="J741" t="s">
        <v>5303</v>
      </c>
      <c r="K741" t="b">
        <f>LOOKUP(A741,'[1]UDDATA-1'!B:B,'[1]UDDATA-1'!A:A)&lt;&gt;LOOKUP(A741,'[1]UDDATA-2'!B:B,'[1]UDDATA-2'!A:A)</f>
        <v>0</v>
      </c>
      <c r="L741" t="str">
        <f t="shared" si="88"/>
        <v>Lyd- og musikbehandling</v>
      </c>
      <c r="M741">
        <f t="shared" si="89"/>
        <v>7</v>
      </c>
      <c r="N741" t="str">
        <f t="shared" si="90"/>
        <v/>
      </c>
      <c r="O741" t="e">
        <f>IF(AND(A741&lt;&gt;A740,#REF!&lt;&gt;""),#REF!,"")</f>
        <v>#REF!</v>
      </c>
      <c r="P741" t="e">
        <f t="shared" si="93"/>
        <v>#REF!</v>
      </c>
      <c r="Q741" s="2" t="e">
        <f t="shared" ca="1" si="94"/>
        <v>#REF!</v>
      </c>
      <c r="R741" t="e">
        <f>IF(NOT(#REF!="Indskrevet"),"",IF(E741="",FALSE,AND(NOT(#REF!),VALUE(RIGHT(CONCATENATE(YEAR(E741)),2))=15)))</f>
        <v>#REF!</v>
      </c>
      <c r="S741" t="e">
        <f t="shared" si="91"/>
        <v>#REF!</v>
      </c>
      <c r="T741" t="e">
        <f t="shared" si="92"/>
        <v>#REF!</v>
      </c>
      <c r="U741" s="2" t="e">
        <f t="shared" si="95"/>
        <v>#REF!</v>
      </c>
      <c r="V741" s="2"/>
    </row>
    <row r="742" spans="1:22" x14ac:dyDescent="0.25">
      <c r="A742" t="s">
        <v>584</v>
      </c>
      <c r="B742" t="s">
        <v>585</v>
      </c>
      <c r="C742">
        <v>164.99999999999699</v>
      </c>
      <c r="D742" t="s">
        <v>5327</v>
      </c>
      <c r="E742" s="1">
        <v>41823</v>
      </c>
      <c r="F742" t="s">
        <v>5304</v>
      </c>
      <c r="G742">
        <v>1</v>
      </c>
      <c r="H742" t="s">
        <v>5307</v>
      </c>
      <c r="I742" t="s">
        <v>5305</v>
      </c>
      <c r="J742" t="s">
        <v>5303</v>
      </c>
      <c r="K742" t="b">
        <f>LOOKUP(A742,'[1]UDDATA-1'!B:B,'[1]UDDATA-1'!A:A)&lt;&gt;LOOKUP(A742,'[1]UDDATA-2'!B:B,'[1]UDDATA-2'!A:A)</f>
        <v>0</v>
      </c>
      <c r="L742" t="str">
        <f t="shared" si="88"/>
        <v>Objektorienteret Software Engineering</v>
      </c>
      <c r="M742">
        <f t="shared" si="89"/>
        <v>-3</v>
      </c>
      <c r="N742" t="str">
        <f t="shared" si="90"/>
        <v/>
      </c>
      <c r="O742" t="e">
        <f>IF(AND(A742&lt;&gt;A741,#REF!&lt;&gt;""),#REF!,"")</f>
        <v>#REF!</v>
      </c>
      <c r="P742" t="e">
        <f t="shared" si="93"/>
        <v>#REF!</v>
      </c>
      <c r="Q742" s="2" t="e">
        <f t="shared" ca="1" si="94"/>
        <v>#REF!</v>
      </c>
      <c r="R742" t="e">
        <f>IF(NOT(#REF!="Indskrevet"),"",IF(E742="",FALSE,AND(NOT(#REF!),VALUE(RIGHT(CONCATENATE(YEAR(E742)),2))=15)))</f>
        <v>#REF!</v>
      </c>
      <c r="S742" t="e">
        <f t="shared" si="91"/>
        <v>#REF!</v>
      </c>
      <c r="T742" t="e">
        <f t="shared" si="92"/>
        <v>#REF!</v>
      </c>
      <c r="U742" s="2" t="e">
        <f t="shared" si="95"/>
        <v>#REF!</v>
      </c>
      <c r="V742" s="2"/>
    </row>
    <row r="743" spans="1:22" x14ac:dyDescent="0.25">
      <c r="A743" t="s">
        <v>584</v>
      </c>
      <c r="B743" t="s">
        <v>585</v>
      </c>
      <c r="C743">
        <v>164.99999999999699</v>
      </c>
      <c r="D743" t="s">
        <v>5306</v>
      </c>
      <c r="E743" s="1">
        <v>41891</v>
      </c>
      <c r="F743" t="s">
        <v>5304</v>
      </c>
      <c r="G743">
        <v>2</v>
      </c>
      <c r="H743" t="s">
        <v>5307</v>
      </c>
      <c r="I743" t="s">
        <v>5305</v>
      </c>
      <c r="J743" t="s">
        <v>5315</v>
      </c>
      <c r="K743" t="b">
        <f>LOOKUP(A743,'[1]UDDATA-1'!B:B,'[1]UDDATA-1'!A:A)&lt;&gt;LOOKUP(A743,'[1]UDDATA-2'!B:B,'[1]UDDATA-2'!A:A)</f>
        <v>0</v>
      </c>
      <c r="L743" t="str">
        <f t="shared" si="88"/>
        <v/>
      </c>
      <c r="M743" t="str">
        <f t="shared" si="89"/>
        <v/>
      </c>
      <c r="N743" t="str">
        <f t="shared" si="90"/>
        <v/>
      </c>
      <c r="O743" t="e">
        <f>IF(AND(A743&lt;&gt;A742,#REF!&lt;&gt;""),#REF!,"")</f>
        <v>#REF!</v>
      </c>
      <c r="P743" t="e">
        <f t="shared" si="93"/>
        <v>#REF!</v>
      </c>
      <c r="Q743" s="2" t="e">
        <f t="shared" ca="1" si="94"/>
        <v>#REF!</v>
      </c>
      <c r="R743" t="e">
        <f>IF(NOT(#REF!="Indskrevet"),"",IF(E743="",FALSE,AND(NOT(#REF!),VALUE(RIGHT(CONCATENATE(YEAR(E743)),2))=15)))</f>
        <v>#REF!</v>
      </c>
      <c r="S743" t="e">
        <f t="shared" si="91"/>
        <v>#REF!</v>
      </c>
      <c r="T743" t="e">
        <f t="shared" si="92"/>
        <v>#REF!</v>
      </c>
      <c r="U743" s="2" t="e">
        <f t="shared" si="95"/>
        <v>#REF!</v>
      </c>
      <c r="V743" s="2"/>
    </row>
    <row r="744" spans="1:22" x14ac:dyDescent="0.25">
      <c r="A744" t="s">
        <v>584</v>
      </c>
      <c r="B744" t="s">
        <v>585</v>
      </c>
      <c r="C744">
        <v>164.99999999999699</v>
      </c>
      <c r="D744" t="s">
        <v>5306</v>
      </c>
      <c r="E744" s="1">
        <v>42256</v>
      </c>
      <c r="F744" t="s">
        <v>5304</v>
      </c>
      <c r="G744">
        <v>3</v>
      </c>
      <c r="H744" t="s">
        <v>5287</v>
      </c>
      <c r="I744" t="s">
        <v>5305</v>
      </c>
      <c r="J744" t="s">
        <v>5316</v>
      </c>
      <c r="K744" t="b">
        <f>LOOKUP(A744,'[1]UDDATA-1'!B:B,'[1]UDDATA-1'!A:A)&lt;&gt;LOOKUP(A744,'[1]UDDATA-2'!B:B,'[1]UDDATA-2'!A:A)</f>
        <v>0</v>
      </c>
      <c r="L744" t="str">
        <f t="shared" si="88"/>
        <v/>
      </c>
      <c r="M744" t="str">
        <f t="shared" si="89"/>
        <v/>
      </c>
      <c r="N744" t="str">
        <f t="shared" si="90"/>
        <v/>
      </c>
      <c r="O744" t="e">
        <f>IF(AND(A744&lt;&gt;A743,#REF!&lt;&gt;""),#REF!,"")</f>
        <v>#REF!</v>
      </c>
      <c r="P744" t="e">
        <f t="shared" si="93"/>
        <v>#REF!</v>
      </c>
      <c r="Q744" s="2" t="e">
        <f t="shared" ca="1" si="94"/>
        <v>#REF!</v>
      </c>
      <c r="R744" t="e">
        <f>IF(NOT(#REF!="Indskrevet"),"",IF(E744="",FALSE,AND(NOT(#REF!),VALUE(RIGHT(CONCATENATE(YEAR(E744)),2))=15)))</f>
        <v>#REF!</v>
      </c>
      <c r="S744" t="e">
        <f t="shared" si="91"/>
        <v>#REF!</v>
      </c>
      <c r="T744" t="e">
        <f t="shared" si="92"/>
        <v>#REF!</v>
      </c>
      <c r="U744" s="2" t="e">
        <f t="shared" si="95"/>
        <v>#REF!</v>
      </c>
      <c r="V744" s="2"/>
    </row>
    <row r="745" spans="1:22" x14ac:dyDescent="0.25">
      <c r="A745" t="s">
        <v>587</v>
      </c>
      <c r="B745" t="s">
        <v>588</v>
      </c>
      <c r="C745">
        <v>59.999999999998799</v>
      </c>
      <c r="D745" t="s">
        <v>5300</v>
      </c>
      <c r="E745" s="1">
        <v>42031</v>
      </c>
      <c r="F745" t="s">
        <v>5328</v>
      </c>
      <c r="G745">
        <v>1</v>
      </c>
      <c r="H745" t="s">
        <v>5287</v>
      </c>
      <c r="I745" t="s">
        <v>5324</v>
      </c>
      <c r="J745" t="s">
        <v>5289</v>
      </c>
      <c r="K745" t="b">
        <f>LOOKUP(A745,'[1]UDDATA-1'!B:B,'[1]UDDATA-1'!A:A)&lt;&gt;LOOKUP(A745,'[1]UDDATA-2'!B:B,'[1]UDDATA-2'!A:A)</f>
        <v>0</v>
      </c>
      <c r="L745" t="str">
        <f t="shared" si="88"/>
        <v>Lineær algebra</v>
      </c>
      <c r="M745">
        <f t="shared" si="89"/>
        <v>12</v>
      </c>
      <c r="N745" t="str">
        <f t="shared" si="90"/>
        <v/>
      </c>
      <c r="O745" t="e">
        <f>IF(AND(A745&lt;&gt;A744,#REF!&lt;&gt;""),#REF!,"")</f>
        <v>#REF!</v>
      </c>
      <c r="P745" t="e">
        <f t="shared" si="93"/>
        <v>#REF!</v>
      </c>
      <c r="Q745" s="2" t="e">
        <f t="shared" ca="1" si="94"/>
        <v>#REF!</v>
      </c>
      <c r="R745" t="e">
        <f>IF(NOT(#REF!="Indskrevet"),"",IF(E745="",FALSE,AND(NOT(#REF!),VALUE(RIGHT(CONCATENATE(YEAR(E745)),2))=15)))</f>
        <v>#REF!</v>
      </c>
      <c r="S745" t="e">
        <f t="shared" si="91"/>
        <v>#REF!</v>
      </c>
      <c r="T745" t="e">
        <f t="shared" si="92"/>
        <v>#REF!</v>
      </c>
      <c r="U745" s="2" t="e">
        <f t="shared" si="95"/>
        <v>#REF!</v>
      </c>
      <c r="V745" s="2"/>
    </row>
    <row r="746" spans="1:22" x14ac:dyDescent="0.25">
      <c r="A746" t="s">
        <v>587</v>
      </c>
      <c r="B746" t="s">
        <v>588</v>
      </c>
      <c r="C746">
        <v>59.999999999998799</v>
      </c>
      <c r="D746" t="s">
        <v>5300</v>
      </c>
      <c r="E746" s="1">
        <v>42187</v>
      </c>
      <c r="F746" t="s">
        <v>5329</v>
      </c>
      <c r="G746">
        <v>1</v>
      </c>
      <c r="H746" t="s">
        <v>5287</v>
      </c>
      <c r="I746" t="s">
        <v>5330</v>
      </c>
      <c r="J746" t="s">
        <v>5293</v>
      </c>
      <c r="K746" t="b">
        <f>LOOKUP(A746,'[1]UDDATA-1'!B:B,'[1]UDDATA-1'!A:A)&lt;&gt;LOOKUP(A746,'[1]UDDATA-2'!B:B,'[1]UDDATA-2'!A:A)</f>
        <v>0</v>
      </c>
      <c r="L746" t="str">
        <f t="shared" si="88"/>
        <v>Diskret matematik</v>
      </c>
      <c r="M746">
        <f t="shared" si="89"/>
        <v>12</v>
      </c>
      <c r="N746" t="str">
        <f t="shared" si="90"/>
        <v/>
      </c>
      <c r="O746" t="e">
        <f>IF(AND(A746&lt;&gt;A745,#REF!&lt;&gt;""),#REF!,"")</f>
        <v>#REF!</v>
      </c>
      <c r="P746" t="e">
        <f t="shared" si="93"/>
        <v>#REF!</v>
      </c>
      <c r="Q746" s="2" t="e">
        <f t="shared" ca="1" si="94"/>
        <v>#REF!</v>
      </c>
      <c r="R746" t="e">
        <f>IF(NOT(#REF!="Indskrevet"),"",IF(E746="",FALSE,AND(NOT(#REF!),VALUE(RIGHT(CONCATENATE(YEAR(E746)),2))=15)))</f>
        <v>#REF!</v>
      </c>
      <c r="S746" t="e">
        <f t="shared" si="91"/>
        <v>#REF!</v>
      </c>
      <c r="T746" t="e">
        <f t="shared" si="92"/>
        <v>#REF!</v>
      </c>
      <c r="U746" s="2" t="e">
        <f t="shared" si="95"/>
        <v>#REF!</v>
      </c>
      <c r="V746" s="2"/>
    </row>
    <row r="747" spans="1:22" x14ac:dyDescent="0.25">
      <c r="A747" t="s">
        <v>587</v>
      </c>
      <c r="B747" t="s">
        <v>588</v>
      </c>
      <c r="C747">
        <v>59.999999999998799</v>
      </c>
      <c r="D747" t="s">
        <v>5300</v>
      </c>
      <c r="E747" s="1">
        <v>42188</v>
      </c>
      <c r="F747" t="s">
        <v>5331</v>
      </c>
      <c r="G747">
        <v>1</v>
      </c>
      <c r="H747" t="s">
        <v>5287</v>
      </c>
      <c r="I747" t="s">
        <v>5332</v>
      </c>
      <c r="J747" t="s">
        <v>5293</v>
      </c>
      <c r="K747" t="b">
        <f>LOOKUP(A747,'[1]UDDATA-1'!B:B,'[1]UDDATA-1'!A:A)&lt;&gt;LOOKUP(A747,'[1]UDDATA-2'!B:B,'[1]UDDATA-2'!A:A)</f>
        <v>0</v>
      </c>
      <c r="L747" t="str">
        <f t="shared" si="88"/>
        <v>Computerarkitektur</v>
      </c>
      <c r="M747">
        <f t="shared" si="89"/>
        <v>12</v>
      </c>
      <c r="N747" t="str">
        <f t="shared" si="90"/>
        <v/>
      </c>
      <c r="O747" t="e">
        <f>IF(AND(A747&lt;&gt;A746,#REF!&lt;&gt;""),#REF!,"")</f>
        <v>#REF!</v>
      </c>
      <c r="P747" t="e">
        <f t="shared" si="93"/>
        <v>#REF!</v>
      </c>
      <c r="Q747" s="2" t="e">
        <f t="shared" ca="1" si="94"/>
        <v>#REF!</v>
      </c>
      <c r="R747" t="e">
        <f>IF(NOT(#REF!="Indskrevet"),"",IF(E747="",FALSE,AND(NOT(#REF!),VALUE(RIGHT(CONCATENATE(YEAR(E747)),2))=15)))</f>
        <v>#REF!</v>
      </c>
      <c r="S747" t="e">
        <f t="shared" si="91"/>
        <v>#REF!</v>
      </c>
      <c r="T747" t="e">
        <f t="shared" si="92"/>
        <v>#REF!</v>
      </c>
      <c r="U747" s="2" t="e">
        <f t="shared" si="95"/>
        <v>#REF!</v>
      </c>
      <c r="V747" s="2"/>
    </row>
    <row r="748" spans="1:22" x14ac:dyDescent="0.25">
      <c r="A748" t="s">
        <v>587</v>
      </c>
      <c r="B748" t="s">
        <v>588</v>
      </c>
      <c r="C748">
        <v>59.999999999998799</v>
      </c>
      <c r="D748" t="s">
        <v>5300</v>
      </c>
      <c r="E748" s="1">
        <v>42157</v>
      </c>
      <c r="F748" t="s">
        <v>5333</v>
      </c>
      <c r="G748">
        <v>1</v>
      </c>
      <c r="H748" t="s">
        <v>5287</v>
      </c>
      <c r="I748" t="s">
        <v>5334</v>
      </c>
      <c r="J748" t="s">
        <v>5293</v>
      </c>
      <c r="K748" t="b">
        <f>LOOKUP(A748,'[1]UDDATA-1'!B:B,'[1]UDDATA-1'!A:A)&lt;&gt;LOOKUP(A748,'[1]UDDATA-2'!B:B,'[1]UDDATA-2'!A:A)</f>
        <v>0</v>
      </c>
      <c r="L748" t="str">
        <f t="shared" si="88"/>
        <v>Objektorienteret programmering</v>
      </c>
      <c r="M748">
        <f t="shared" si="89"/>
        <v>12</v>
      </c>
      <c r="N748" t="str">
        <f t="shared" si="90"/>
        <v/>
      </c>
      <c r="O748" t="e">
        <f>IF(AND(A748&lt;&gt;A747,#REF!&lt;&gt;""),#REF!,"")</f>
        <v>#REF!</v>
      </c>
      <c r="P748" t="e">
        <f t="shared" si="93"/>
        <v>#REF!</v>
      </c>
      <c r="Q748" s="2" t="e">
        <f t="shared" ca="1" si="94"/>
        <v>#REF!</v>
      </c>
      <c r="R748" t="e">
        <f>IF(NOT(#REF!="Indskrevet"),"",IF(E748="",FALSE,AND(NOT(#REF!),VALUE(RIGHT(CONCATENATE(YEAR(E748)),2))=15)))</f>
        <v>#REF!</v>
      </c>
      <c r="S748" t="e">
        <f t="shared" si="91"/>
        <v>#REF!</v>
      </c>
      <c r="T748" t="e">
        <f t="shared" si="92"/>
        <v>#REF!</v>
      </c>
      <c r="U748" s="2" t="e">
        <f t="shared" si="95"/>
        <v>#REF!</v>
      </c>
      <c r="V748" s="2"/>
    </row>
    <row r="749" spans="1:22" x14ac:dyDescent="0.25">
      <c r="A749" t="s">
        <v>589</v>
      </c>
      <c r="B749" t="s">
        <v>590</v>
      </c>
      <c r="C749">
        <v>29.9999999999994</v>
      </c>
      <c r="K749" t="b">
        <f>LOOKUP(A749,'[1]UDDATA-1'!B:B,'[1]UDDATA-1'!A:A)&lt;&gt;LOOKUP(A749,'[1]UDDATA-2'!B:B,'[1]UDDATA-2'!A:A)</f>
        <v>0</v>
      </c>
      <c r="L749" t="str">
        <f t="shared" si="88"/>
        <v/>
      </c>
      <c r="M749" t="str">
        <f t="shared" si="89"/>
        <v/>
      </c>
      <c r="N749" t="str">
        <f t="shared" si="90"/>
        <v/>
      </c>
      <c r="O749" t="e">
        <f>IF(AND(A749&lt;&gt;A748,#REF!&lt;&gt;""),#REF!,"")</f>
        <v>#REF!</v>
      </c>
      <c r="P749" t="e">
        <f t="shared" si="93"/>
        <v>#REF!</v>
      </c>
      <c r="Q749" s="2" t="e">
        <f t="shared" ca="1" si="94"/>
        <v>#REF!</v>
      </c>
      <c r="R749" t="e">
        <f>IF(NOT(#REF!="Indskrevet"),"",IF(E749="",FALSE,AND(NOT(#REF!),VALUE(RIGHT(CONCATENATE(YEAR(E749)),2))=15)))</f>
        <v>#REF!</v>
      </c>
      <c r="S749" t="e">
        <f t="shared" si="91"/>
        <v>#REF!</v>
      </c>
      <c r="T749" t="e">
        <f t="shared" si="92"/>
        <v>#REF!</v>
      </c>
      <c r="U749" s="2" t="e">
        <f t="shared" si="95"/>
        <v>#REF!</v>
      </c>
      <c r="V749" s="2"/>
    </row>
    <row r="750" spans="1:22" x14ac:dyDescent="0.25">
      <c r="A750" t="s">
        <v>592</v>
      </c>
      <c r="B750" t="s">
        <v>593</v>
      </c>
      <c r="C750">
        <v>109.999999999998</v>
      </c>
      <c r="D750" t="s">
        <v>5306</v>
      </c>
      <c r="E750" s="1">
        <v>41646</v>
      </c>
      <c r="F750" t="s">
        <v>5357</v>
      </c>
      <c r="G750">
        <v>1</v>
      </c>
      <c r="H750" t="s">
        <v>5307</v>
      </c>
      <c r="I750" t="s">
        <v>5324</v>
      </c>
      <c r="J750" t="s">
        <v>5289</v>
      </c>
      <c r="K750" t="b">
        <f>LOOKUP(A750,'[1]UDDATA-1'!B:B,'[1]UDDATA-1'!A:A)&lt;&gt;LOOKUP(A750,'[1]UDDATA-2'!B:B,'[1]UDDATA-2'!A:A)</f>
        <v>0</v>
      </c>
      <c r="L750" t="str">
        <f t="shared" si="88"/>
        <v>Lineær algebra</v>
      </c>
      <c r="M750">
        <f t="shared" si="89"/>
        <v>0</v>
      </c>
      <c r="N750" t="str">
        <f t="shared" si="90"/>
        <v/>
      </c>
      <c r="O750" t="e">
        <f>IF(AND(A750&lt;&gt;A749,#REF!&lt;&gt;""),#REF!,"")</f>
        <v>#REF!</v>
      </c>
      <c r="P750" t="e">
        <f t="shared" si="93"/>
        <v>#REF!</v>
      </c>
      <c r="Q750" s="2" t="e">
        <f t="shared" ca="1" si="94"/>
        <v>#REF!</v>
      </c>
      <c r="R750" t="e">
        <f>IF(NOT(#REF!="Indskrevet"),"",IF(E750="",FALSE,AND(NOT(#REF!),VALUE(RIGHT(CONCATENATE(YEAR(E750)),2))=15)))</f>
        <v>#REF!</v>
      </c>
      <c r="S750" t="e">
        <f t="shared" si="91"/>
        <v>#REF!</v>
      </c>
      <c r="T750" t="e">
        <f t="shared" si="92"/>
        <v>#REF!</v>
      </c>
      <c r="U750" s="2" t="e">
        <f t="shared" si="95"/>
        <v>#REF!</v>
      </c>
      <c r="V750" s="2"/>
    </row>
    <row r="751" spans="1:22" x14ac:dyDescent="0.25">
      <c r="A751" t="s">
        <v>592</v>
      </c>
      <c r="B751" t="s">
        <v>593</v>
      </c>
      <c r="C751">
        <v>109.999999999998</v>
      </c>
      <c r="D751" t="s">
        <v>5285</v>
      </c>
      <c r="E751" s="1">
        <v>41708</v>
      </c>
      <c r="F751" t="s">
        <v>5357</v>
      </c>
      <c r="G751">
        <v>2</v>
      </c>
      <c r="H751" t="s">
        <v>5287</v>
      </c>
      <c r="I751" t="s">
        <v>5324</v>
      </c>
      <c r="J751" t="s">
        <v>5293</v>
      </c>
      <c r="K751" t="b">
        <f>LOOKUP(A751,'[1]UDDATA-1'!B:B,'[1]UDDATA-1'!A:A)&lt;&gt;LOOKUP(A751,'[1]UDDATA-2'!B:B,'[1]UDDATA-2'!A:A)</f>
        <v>0</v>
      </c>
      <c r="L751" t="str">
        <f t="shared" si="88"/>
        <v/>
      </c>
      <c r="M751" t="str">
        <f t="shared" si="89"/>
        <v/>
      </c>
      <c r="N751" t="str">
        <f t="shared" si="90"/>
        <v/>
      </c>
      <c r="O751" t="e">
        <f>IF(AND(A751&lt;&gt;A750,#REF!&lt;&gt;""),#REF!,"")</f>
        <v>#REF!</v>
      </c>
      <c r="P751" t="e">
        <f t="shared" si="93"/>
        <v>#REF!</v>
      </c>
      <c r="Q751" s="2" t="e">
        <f t="shared" ca="1" si="94"/>
        <v>#REF!</v>
      </c>
      <c r="R751" t="e">
        <f>IF(NOT(#REF!="Indskrevet"),"",IF(E751="",FALSE,AND(NOT(#REF!),VALUE(RIGHT(CONCATENATE(YEAR(E751)),2))=15)))</f>
        <v>#REF!</v>
      </c>
      <c r="S751" t="e">
        <f t="shared" si="91"/>
        <v>#REF!</v>
      </c>
      <c r="T751" t="e">
        <f t="shared" si="92"/>
        <v>#REF!</v>
      </c>
      <c r="U751" s="2" t="e">
        <f t="shared" si="95"/>
        <v>#REF!</v>
      </c>
      <c r="V751" s="2"/>
    </row>
    <row r="752" spans="1:22" x14ac:dyDescent="0.25">
      <c r="A752" t="s">
        <v>592</v>
      </c>
      <c r="B752" t="s">
        <v>593</v>
      </c>
      <c r="C752">
        <v>109.999999999998</v>
      </c>
      <c r="D752" t="s">
        <v>5306</v>
      </c>
      <c r="E752" s="1">
        <v>41823</v>
      </c>
      <c r="F752" t="s">
        <v>5358</v>
      </c>
      <c r="G752">
        <v>1</v>
      </c>
      <c r="H752" t="s">
        <v>5307</v>
      </c>
      <c r="I752" t="s">
        <v>5330</v>
      </c>
      <c r="J752" t="s">
        <v>5293</v>
      </c>
      <c r="K752" t="b">
        <f>LOOKUP(A752,'[1]UDDATA-1'!B:B,'[1]UDDATA-1'!A:A)&lt;&gt;LOOKUP(A752,'[1]UDDATA-2'!B:B,'[1]UDDATA-2'!A:A)</f>
        <v>0</v>
      </c>
      <c r="L752" t="str">
        <f t="shared" si="88"/>
        <v>Diskret matematik</v>
      </c>
      <c r="M752">
        <f t="shared" si="89"/>
        <v>0</v>
      </c>
      <c r="N752" t="str">
        <f t="shared" si="90"/>
        <v/>
      </c>
      <c r="O752" t="e">
        <f>IF(AND(A752&lt;&gt;A751,#REF!&lt;&gt;""),#REF!,"")</f>
        <v>#REF!</v>
      </c>
      <c r="P752" t="e">
        <f t="shared" si="93"/>
        <v>#REF!</v>
      </c>
      <c r="Q752" s="2" t="e">
        <f t="shared" ca="1" si="94"/>
        <v>#REF!</v>
      </c>
      <c r="R752" t="e">
        <f>IF(NOT(#REF!="Indskrevet"),"",IF(E752="",FALSE,AND(NOT(#REF!),VALUE(RIGHT(CONCATENATE(YEAR(E752)),2))=15)))</f>
        <v>#REF!</v>
      </c>
      <c r="S752" t="e">
        <f t="shared" si="91"/>
        <v>#REF!</v>
      </c>
      <c r="T752" t="e">
        <f t="shared" si="92"/>
        <v>#REF!</v>
      </c>
      <c r="U752" s="2" t="e">
        <f t="shared" si="95"/>
        <v>#REF!</v>
      </c>
      <c r="V752" s="2"/>
    </row>
    <row r="753" spans="1:22" x14ac:dyDescent="0.25">
      <c r="A753" t="s">
        <v>592</v>
      </c>
      <c r="B753" t="s">
        <v>593</v>
      </c>
      <c r="C753">
        <v>109.999999999998</v>
      </c>
      <c r="D753" t="s">
        <v>5285</v>
      </c>
      <c r="E753" s="1">
        <v>41891</v>
      </c>
      <c r="F753" t="s">
        <v>5358</v>
      </c>
      <c r="G753">
        <v>2</v>
      </c>
      <c r="H753" t="s">
        <v>5287</v>
      </c>
      <c r="I753" t="s">
        <v>5330</v>
      </c>
      <c r="J753" t="s">
        <v>5299</v>
      </c>
      <c r="K753" t="b">
        <f>LOOKUP(A753,'[1]UDDATA-1'!B:B,'[1]UDDATA-1'!A:A)&lt;&gt;LOOKUP(A753,'[1]UDDATA-2'!B:B,'[1]UDDATA-2'!A:A)</f>
        <v>0</v>
      </c>
      <c r="L753" t="str">
        <f t="shared" si="88"/>
        <v/>
      </c>
      <c r="M753" t="str">
        <f t="shared" si="89"/>
        <v/>
      </c>
      <c r="N753" t="str">
        <f t="shared" si="90"/>
        <v/>
      </c>
      <c r="O753" t="e">
        <f>IF(AND(A753&lt;&gt;A752,#REF!&lt;&gt;""),#REF!,"")</f>
        <v>#REF!</v>
      </c>
      <c r="P753" t="e">
        <f t="shared" si="93"/>
        <v>#REF!</v>
      </c>
      <c r="Q753" s="2" t="e">
        <f t="shared" ca="1" si="94"/>
        <v>#REF!</v>
      </c>
      <c r="R753" t="e">
        <f>IF(NOT(#REF!="Indskrevet"),"",IF(E753="",FALSE,AND(NOT(#REF!),VALUE(RIGHT(CONCATENATE(YEAR(E753)),2))=15)))</f>
        <v>#REF!</v>
      </c>
      <c r="S753" t="e">
        <f t="shared" si="91"/>
        <v>#REF!</v>
      </c>
      <c r="T753" t="e">
        <f t="shared" si="92"/>
        <v>#REF!</v>
      </c>
      <c r="U753" s="2" t="e">
        <f t="shared" si="95"/>
        <v>#REF!</v>
      </c>
      <c r="V753" s="2"/>
    </row>
    <row r="754" spans="1:22" x14ac:dyDescent="0.25">
      <c r="A754" t="s">
        <v>592</v>
      </c>
      <c r="B754" t="s">
        <v>593</v>
      </c>
      <c r="C754">
        <v>109.999999999998</v>
      </c>
      <c r="D754" t="s">
        <v>5306</v>
      </c>
      <c r="E754" s="1">
        <v>41809</v>
      </c>
      <c r="F754" t="s">
        <v>5359</v>
      </c>
      <c r="G754">
        <v>1</v>
      </c>
      <c r="H754" t="s">
        <v>5307</v>
      </c>
      <c r="I754" t="s">
        <v>5334</v>
      </c>
      <c r="J754" t="s">
        <v>5293</v>
      </c>
      <c r="K754" t="b">
        <f>LOOKUP(A754,'[1]UDDATA-1'!B:B,'[1]UDDATA-1'!A:A)&lt;&gt;LOOKUP(A754,'[1]UDDATA-2'!B:B,'[1]UDDATA-2'!A:A)</f>
        <v>0</v>
      </c>
      <c r="L754" t="str">
        <f t="shared" si="88"/>
        <v>Objektorienteret programmering</v>
      </c>
      <c r="M754">
        <f t="shared" si="89"/>
        <v>0</v>
      </c>
      <c r="N754" t="str">
        <f t="shared" si="90"/>
        <v/>
      </c>
      <c r="O754" t="e">
        <f>IF(AND(A754&lt;&gt;A753,#REF!&lt;&gt;""),#REF!,"")</f>
        <v>#REF!</v>
      </c>
      <c r="P754" t="e">
        <f t="shared" si="93"/>
        <v>#REF!</v>
      </c>
      <c r="Q754" s="2" t="e">
        <f t="shared" ca="1" si="94"/>
        <v>#REF!</v>
      </c>
      <c r="R754" t="e">
        <f>IF(NOT(#REF!="Indskrevet"),"",IF(E754="",FALSE,AND(NOT(#REF!),VALUE(RIGHT(CONCATENATE(YEAR(E754)),2))=15)))</f>
        <v>#REF!</v>
      </c>
      <c r="S754" t="e">
        <f t="shared" si="91"/>
        <v>#REF!</v>
      </c>
      <c r="T754" t="e">
        <f t="shared" si="92"/>
        <v>#REF!</v>
      </c>
      <c r="U754" s="2" t="e">
        <f t="shared" si="95"/>
        <v>#REF!</v>
      </c>
      <c r="V754" s="2"/>
    </row>
    <row r="755" spans="1:22" x14ac:dyDescent="0.25">
      <c r="A755" t="s">
        <v>592</v>
      </c>
      <c r="B755" t="s">
        <v>593</v>
      </c>
      <c r="C755">
        <v>109.999999999998</v>
      </c>
      <c r="D755" t="s">
        <v>5306</v>
      </c>
      <c r="E755" s="1">
        <v>41879</v>
      </c>
      <c r="F755" t="s">
        <v>5359</v>
      </c>
      <c r="G755">
        <v>2</v>
      </c>
      <c r="H755" t="s">
        <v>5307</v>
      </c>
      <c r="I755" t="s">
        <v>5334</v>
      </c>
      <c r="J755" t="s">
        <v>5293</v>
      </c>
      <c r="K755" t="b">
        <f>LOOKUP(A755,'[1]UDDATA-1'!B:B,'[1]UDDATA-1'!A:A)&lt;&gt;LOOKUP(A755,'[1]UDDATA-2'!B:B,'[1]UDDATA-2'!A:A)</f>
        <v>0</v>
      </c>
      <c r="L755" t="str">
        <f t="shared" si="88"/>
        <v/>
      </c>
      <c r="M755" t="str">
        <f t="shared" si="89"/>
        <v/>
      </c>
      <c r="N755" t="str">
        <f t="shared" si="90"/>
        <v/>
      </c>
      <c r="O755" t="e">
        <f>IF(AND(A755&lt;&gt;A754,#REF!&lt;&gt;""),#REF!,"")</f>
        <v>#REF!</v>
      </c>
      <c r="P755" t="e">
        <f t="shared" si="93"/>
        <v>#REF!</v>
      </c>
      <c r="Q755" s="2" t="e">
        <f t="shared" ca="1" si="94"/>
        <v>#REF!</v>
      </c>
      <c r="R755" t="e">
        <f>IF(NOT(#REF!="Indskrevet"),"",IF(E755="",FALSE,AND(NOT(#REF!),VALUE(RIGHT(CONCATENATE(YEAR(E755)),2))=15)))</f>
        <v>#REF!</v>
      </c>
      <c r="S755" t="e">
        <f t="shared" si="91"/>
        <v>#REF!</v>
      </c>
      <c r="T755" t="e">
        <f t="shared" si="92"/>
        <v>#REF!</v>
      </c>
      <c r="U755" s="2" t="e">
        <f t="shared" si="95"/>
        <v>#REF!</v>
      </c>
      <c r="V755" s="2"/>
    </row>
    <row r="756" spans="1:22" x14ac:dyDescent="0.25">
      <c r="A756" t="s">
        <v>592</v>
      </c>
      <c r="B756" t="s">
        <v>593</v>
      </c>
      <c r="C756">
        <v>109.999999999998</v>
      </c>
      <c r="D756" t="s">
        <v>5296</v>
      </c>
      <c r="E756" s="1">
        <v>42244</v>
      </c>
      <c r="F756" t="s">
        <v>5359</v>
      </c>
      <c r="G756">
        <v>3</v>
      </c>
      <c r="H756" t="s">
        <v>5287</v>
      </c>
      <c r="I756" t="s">
        <v>5334</v>
      </c>
      <c r="J756" t="s">
        <v>5303</v>
      </c>
      <c r="K756" t="b">
        <f>LOOKUP(A756,'[1]UDDATA-1'!B:B,'[1]UDDATA-1'!A:A)&lt;&gt;LOOKUP(A756,'[1]UDDATA-2'!B:B,'[1]UDDATA-2'!A:A)</f>
        <v>0</v>
      </c>
      <c r="L756" t="str">
        <f t="shared" si="88"/>
        <v/>
      </c>
      <c r="M756" t="str">
        <f t="shared" si="89"/>
        <v/>
      </c>
      <c r="N756" t="str">
        <f t="shared" si="90"/>
        <v/>
      </c>
      <c r="O756" t="e">
        <f>IF(AND(A756&lt;&gt;A755,#REF!&lt;&gt;""),#REF!,"")</f>
        <v>#REF!</v>
      </c>
      <c r="P756" t="e">
        <f t="shared" si="93"/>
        <v>#REF!</v>
      </c>
      <c r="Q756" s="2" t="e">
        <f t="shared" ca="1" si="94"/>
        <v>#REF!</v>
      </c>
      <c r="R756" t="e">
        <f>IF(NOT(#REF!="Indskrevet"),"",IF(E756="",FALSE,AND(NOT(#REF!),VALUE(RIGHT(CONCATENATE(YEAR(E756)),2))=15)))</f>
        <v>#REF!</v>
      </c>
      <c r="S756" t="e">
        <f t="shared" si="91"/>
        <v>#REF!</v>
      </c>
      <c r="T756" t="e">
        <f t="shared" si="92"/>
        <v>#REF!</v>
      </c>
      <c r="U756" s="2" t="e">
        <f t="shared" si="95"/>
        <v>#REF!</v>
      </c>
      <c r="V756" s="2"/>
    </row>
    <row r="757" spans="1:22" x14ac:dyDescent="0.25">
      <c r="A757" t="s">
        <v>592</v>
      </c>
      <c r="B757" t="s">
        <v>593</v>
      </c>
      <c r="C757">
        <v>109.999999999998</v>
      </c>
      <c r="D757" t="s">
        <v>5306</v>
      </c>
      <c r="E757" s="1">
        <v>42031</v>
      </c>
      <c r="F757" t="s">
        <v>5360</v>
      </c>
      <c r="G757">
        <v>1</v>
      </c>
      <c r="H757" t="s">
        <v>5307</v>
      </c>
      <c r="I757" t="s">
        <v>5340</v>
      </c>
      <c r="J757" t="s">
        <v>5299</v>
      </c>
      <c r="K757" t="b">
        <f>LOOKUP(A757,'[1]UDDATA-1'!B:B,'[1]UDDATA-1'!A:A)&lt;&gt;LOOKUP(A757,'[1]UDDATA-2'!B:B,'[1]UDDATA-2'!A:A)</f>
        <v>0</v>
      </c>
      <c r="L757" t="str">
        <f t="shared" si="88"/>
        <v>Algoritmik og datastrukturer</v>
      </c>
      <c r="M757">
        <f t="shared" si="89"/>
        <v>0</v>
      </c>
      <c r="N757" t="str">
        <f t="shared" si="90"/>
        <v/>
      </c>
      <c r="O757" t="e">
        <f>IF(AND(A757&lt;&gt;A756,#REF!&lt;&gt;""),#REF!,"")</f>
        <v>#REF!</v>
      </c>
      <c r="P757" t="e">
        <f t="shared" si="93"/>
        <v>#REF!</v>
      </c>
      <c r="Q757" s="2" t="e">
        <f t="shared" ca="1" si="94"/>
        <v>#REF!</v>
      </c>
      <c r="R757" t="e">
        <f>IF(NOT(#REF!="Indskrevet"),"",IF(E757="",FALSE,AND(NOT(#REF!),VALUE(RIGHT(CONCATENATE(YEAR(E757)),2))=15)))</f>
        <v>#REF!</v>
      </c>
      <c r="S757" t="e">
        <f t="shared" si="91"/>
        <v>#REF!</v>
      </c>
      <c r="T757" t="e">
        <f t="shared" si="92"/>
        <v>#REF!</v>
      </c>
      <c r="U757" s="2" t="e">
        <f t="shared" si="95"/>
        <v>#REF!</v>
      </c>
      <c r="V757" s="2"/>
    </row>
    <row r="758" spans="1:22" x14ac:dyDescent="0.25">
      <c r="A758" t="s">
        <v>592</v>
      </c>
      <c r="B758" t="s">
        <v>593</v>
      </c>
      <c r="C758">
        <v>109.999999999998</v>
      </c>
      <c r="D758" t="s">
        <v>5306</v>
      </c>
      <c r="E758" s="1">
        <v>42068</v>
      </c>
      <c r="F758" t="s">
        <v>5360</v>
      </c>
      <c r="G758">
        <v>2</v>
      </c>
      <c r="H758" t="s">
        <v>5287</v>
      </c>
      <c r="I758" t="s">
        <v>5340</v>
      </c>
      <c r="J758" t="s">
        <v>5303</v>
      </c>
      <c r="K758" t="b">
        <f>LOOKUP(A758,'[1]UDDATA-1'!B:B,'[1]UDDATA-1'!A:A)&lt;&gt;LOOKUP(A758,'[1]UDDATA-2'!B:B,'[1]UDDATA-2'!A:A)</f>
        <v>0</v>
      </c>
      <c r="L758" t="str">
        <f t="shared" si="88"/>
        <v/>
      </c>
      <c r="M758" t="str">
        <f t="shared" si="89"/>
        <v/>
      </c>
      <c r="N758" t="str">
        <f t="shared" si="90"/>
        <v/>
      </c>
      <c r="O758" t="e">
        <f>IF(AND(A758&lt;&gt;A757,#REF!&lt;&gt;""),#REF!,"")</f>
        <v>#REF!</v>
      </c>
      <c r="P758" t="e">
        <f t="shared" si="93"/>
        <v>#REF!</v>
      </c>
      <c r="Q758" s="2" t="e">
        <f t="shared" ca="1" si="94"/>
        <v>#REF!</v>
      </c>
      <c r="R758" t="e">
        <f>IF(NOT(#REF!="Indskrevet"),"",IF(E758="",FALSE,AND(NOT(#REF!),VALUE(RIGHT(CONCATENATE(YEAR(E758)),2))=15)))</f>
        <v>#REF!</v>
      </c>
      <c r="S758" t="e">
        <f t="shared" si="91"/>
        <v>#REF!</v>
      </c>
      <c r="T758" t="e">
        <f t="shared" si="92"/>
        <v>#REF!</v>
      </c>
      <c r="U758" s="2" t="e">
        <f t="shared" si="95"/>
        <v>#REF!</v>
      </c>
      <c r="V758" s="2"/>
    </row>
    <row r="759" spans="1:22" x14ac:dyDescent="0.25">
      <c r="A759" t="s">
        <v>592</v>
      </c>
      <c r="B759" t="s">
        <v>593</v>
      </c>
      <c r="C759">
        <v>109.999999999998</v>
      </c>
      <c r="D759" t="s">
        <v>5306</v>
      </c>
      <c r="E759" s="1">
        <v>42172</v>
      </c>
      <c r="F759" t="s">
        <v>5361</v>
      </c>
      <c r="G759">
        <v>1</v>
      </c>
      <c r="H759" t="s">
        <v>5307</v>
      </c>
      <c r="I759" t="s">
        <v>5342</v>
      </c>
      <c r="J759" t="s">
        <v>5303</v>
      </c>
      <c r="K759" t="b">
        <f>LOOKUP(A759,'[1]UDDATA-1'!B:B,'[1]UDDATA-1'!A:A)&lt;&gt;LOOKUP(A759,'[1]UDDATA-2'!B:B,'[1]UDDATA-2'!A:A)</f>
        <v>0</v>
      </c>
      <c r="L759" t="str">
        <f t="shared" si="88"/>
        <v>Syntaks og semantik</v>
      </c>
      <c r="M759">
        <f t="shared" si="89"/>
        <v>0</v>
      </c>
      <c r="N759" t="str">
        <f t="shared" si="90"/>
        <v/>
      </c>
      <c r="O759" t="e">
        <f>IF(AND(A759&lt;&gt;A758,#REF!&lt;&gt;""),#REF!,"")</f>
        <v>#REF!</v>
      </c>
      <c r="P759" t="e">
        <f t="shared" si="93"/>
        <v>#REF!</v>
      </c>
      <c r="Q759" s="2" t="e">
        <f t="shared" ca="1" si="94"/>
        <v>#REF!</v>
      </c>
      <c r="R759" t="e">
        <f>IF(NOT(#REF!="Indskrevet"),"",IF(E759="",FALSE,AND(NOT(#REF!),VALUE(RIGHT(CONCATENATE(YEAR(E759)),2))=15)))</f>
        <v>#REF!</v>
      </c>
      <c r="S759" t="e">
        <f t="shared" si="91"/>
        <v>#REF!</v>
      </c>
      <c r="T759" t="e">
        <f t="shared" si="92"/>
        <v>#REF!</v>
      </c>
      <c r="U759" s="2" t="e">
        <f t="shared" si="95"/>
        <v>#REF!</v>
      </c>
      <c r="V759" s="2"/>
    </row>
    <row r="760" spans="1:22" x14ac:dyDescent="0.25">
      <c r="A760" t="s">
        <v>592</v>
      </c>
      <c r="B760" t="s">
        <v>593</v>
      </c>
      <c r="C760">
        <v>109.999999999998</v>
      </c>
      <c r="D760" t="s">
        <v>5306</v>
      </c>
      <c r="E760" s="1">
        <v>42249</v>
      </c>
      <c r="F760" t="s">
        <v>5361</v>
      </c>
      <c r="G760">
        <v>2</v>
      </c>
      <c r="H760" t="s">
        <v>5287</v>
      </c>
      <c r="I760" t="s">
        <v>5342</v>
      </c>
      <c r="J760" t="s">
        <v>5315</v>
      </c>
      <c r="K760" t="b">
        <f>LOOKUP(A760,'[1]UDDATA-1'!B:B,'[1]UDDATA-1'!A:A)&lt;&gt;LOOKUP(A760,'[1]UDDATA-2'!B:B,'[1]UDDATA-2'!A:A)</f>
        <v>0</v>
      </c>
      <c r="L760" t="str">
        <f t="shared" si="88"/>
        <v/>
      </c>
      <c r="M760" t="str">
        <f t="shared" si="89"/>
        <v/>
      </c>
      <c r="N760" t="str">
        <f t="shared" si="90"/>
        <v/>
      </c>
      <c r="O760" t="e">
        <f>IF(AND(A760&lt;&gt;A759,#REF!&lt;&gt;""),#REF!,"")</f>
        <v>#REF!</v>
      </c>
      <c r="P760" t="e">
        <f t="shared" si="93"/>
        <v>#REF!</v>
      </c>
      <c r="Q760" s="2" t="e">
        <f t="shared" ca="1" si="94"/>
        <v>#REF!</v>
      </c>
      <c r="R760" t="e">
        <f>IF(NOT(#REF!="Indskrevet"),"",IF(E760="",FALSE,AND(NOT(#REF!),VALUE(RIGHT(CONCATENATE(YEAR(E760)),2))=15)))</f>
        <v>#REF!</v>
      </c>
      <c r="S760" t="e">
        <f t="shared" si="91"/>
        <v>#REF!</v>
      </c>
      <c r="T760" t="e">
        <f t="shared" si="92"/>
        <v>#REF!</v>
      </c>
      <c r="U760" s="2" t="e">
        <f t="shared" si="95"/>
        <v>#REF!</v>
      </c>
      <c r="V760" s="2"/>
    </row>
    <row r="761" spans="1:22" x14ac:dyDescent="0.25">
      <c r="A761" t="s">
        <v>594</v>
      </c>
      <c r="B761" t="s">
        <v>595</v>
      </c>
      <c r="C761">
        <v>109.999999999998</v>
      </c>
      <c r="D761" t="s">
        <v>5317</v>
      </c>
      <c r="E761" s="1">
        <v>41656</v>
      </c>
      <c r="F761" t="s">
        <v>5349</v>
      </c>
      <c r="G761">
        <v>1</v>
      </c>
      <c r="H761" t="s">
        <v>5287</v>
      </c>
      <c r="I761" t="s">
        <v>5350</v>
      </c>
      <c r="J761" t="s">
        <v>5289</v>
      </c>
      <c r="K761" t="b">
        <f>LOOKUP(A761,'[1]UDDATA-1'!B:B,'[1]UDDATA-1'!A:A)&lt;&gt;LOOKUP(A761,'[1]UDDATA-2'!B:B,'[1]UDDATA-2'!A:A)</f>
        <v>0</v>
      </c>
      <c r="L761" t="str">
        <f t="shared" si="88"/>
        <v>Objektorienteret programmering 1</v>
      </c>
      <c r="M761">
        <f t="shared" si="89"/>
        <v>4</v>
      </c>
      <c r="N761" t="str">
        <f t="shared" si="90"/>
        <v/>
      </c>
      <c r="O761" t="e">
        <f>IF(AND(A761&lt;&gt;A760,#REF!&lt;&gt;""),#REF!,"")</f>
        <v>#REF!</v>
      </c>
      <c r="P761" t="e">
        <f t="shared" si="93"/>
        <v>#REF!</v>
      </c>
      <c r="Q761" s="2" t="e">
        <f t="shared" ca="1" si="94"/>
        <v>#REF!</v>
      </c>
      <c r="R761" t="e">
        <f>IF(NOT(#REF!="Indskrevet"),"",IF(E761="",FALSE,AND(NOT(#REF!),VALUE(RIGHT(CONCATENATE(YEAR(E761)),2))=15)))</f>
        <v>#REF!</v>
      </c>
      <c r="S761" t="e">
        <f t="shared" si="91"/>
        <v>#REF!</v>
      </c>
      <c r="T761" t="e">
        <f t="shared" si="92"/>
        <v>#REF!</v>
      </c>
      <c r="U761" s="2" t="e">
        <f t="shared" si="95"/>
        <v>#REF!</v>
      </c>
      <c r="V761" s="2"/>
    </row>
    <row r="762" spans="1:22" x14ac:dyDescent="0.25">
      <c r="A762" t="s">
        <v>594</v>
      </c>
      <c r="B762" t="s">
        <v>595</v>
      </c>
      <c r="C762">
        <v>109.999999999998</v>
      </c>
      <c r="D762" t="s">
        <v>5306</v>
      </c>
      <c r="E762" s="1">
        <v>41675</v>
      </c>
      <c r="F762" t="s">
        <v>5351</v>
      </c>
      <c r="G762">
        <v>1</v>
      </c>
      <c r="H762" t="s">
        <v>5307</v>
      </c>
      <c r="I762" t="s">
        <v>5324</v>
      </c>
      <c r="J762" t="s">
        <v>5289</v>
      </c>
      <c r="K762" t="b">
        <f>LOOKUP(A762,'[1]UDDATA-1'!B:B,'[1]UDDATA-1'!A:A)&lt;&gt;LOOKUP(A762,'[1]UDDATA-2'!B:B,'[1]UDDATA-2'!A:A)</f>
        <v>0</v>
      </c>
      <c r="L762" t="str">
        <f t="shared" si="88"/>
        <v>Lineær algebra</v>
      </c>
      <c r="M762">
        <f t="shared" si="89"/>
        <v>0</v>
      </c>
      <c r="N762" t="str">
        <f t="shared" si="90"/>
        <v/>
      </c>
      <c r="O762" t="e">
        <f>IF(AND(A762&lt;&gt;A761,#REF!&lt;&gt;""),#REF!,"")</f>
        <v>#REF!</v>
      </c>
      <c r="P762" t="e">
        <f t="shared" si="93"/>
        <v>#REF!</v>
      </c>
      <c r="Q762" s="2" t="e">
        <f t="shared" ca="1" si="94"/>
        <v>#REF!</v>
      </c>
      <c r="R762" t="e">
        <f>IF(NOT(#REF!="Indskrevet"),"",IF(E762="",FALSE,AND(NOT(#REF!),VALUE(RIGHT(CONCATENATE(YEAR(E762)),2))=15)))</f>
        <v>#REF!</v>
      </c>
      <c r="S762" t="e">
        <f t="shared" si="91"/>
        <v>#REF!</v>
      </c>
      <c r="T762" t="e">
        <f t="shared" si="92"/>
        <v>#REF!</v>
      </c>
      <c r="U762" s="2" t="e">
        <f t="shared" si="95"/>
        <v>#REF!</v>
      </c>
      <c r="V762" s="2"/>
    </row>
    <row r="763" spans="1:22" x14ac:dyDescent="0.25">
      <c r="A763" t="s">
        <v>594</v>
      </c>
      <c r="B763" t="s">
        <v>595</v>
      </c>
      <c r="C763">
        <v>109.999999999998</v>
      </c>
      <c r="D763" t="s">
        <v>5290</v>
      </c>
      <c r="E763" s="1">
        <v>42030</v>
      </c>
      <c r="F763" t="s">
        <v>5351</v>
      </c>
      <c r="G763">
        <v>2</v>
      </c>
      <c r="H763" t="s">
        <v>5287</v>
      </c>
      <c r="I763" t="s">
        <v>5324</v>
      </c>
      <c r="J763" t="s">
        <v>5299</v>
      </c>
      <c r="K763" t="b">
        <f>LOOKUP(A763,'[1]UDDATA-1'!B:B,'[1]UDDATA-1'!A:A)&lt;&gt;LOOKUP(A763,'[1]UDDATA-2'!B:B,'[1]UDDATA-2'!A:A)</f>
        <v>0</v>
      </c>
      <c r="L763" t="str">
        <f t="shared" si="88"/>
        <v/>
      </c>
      <c r="M763" t="str">
        <f t="shared" si="89"/>
        <v/>
      </c>
      <c r="N763" t="str">
        <f t="shared" si="90"/>
        <v/>
      </c>
      <c r="O763" t="e">
        <f>IF(AND(A763&lt;&gt;A762,#REF!&lt;&gt;""),#REF!,"")</f>
        <v>#REF!</v>
      </c>
      <c r="P763" t="e">
        <f t="shared" si="93"/>
        <v>#REF!</v>
      </c>
      <c r="Q763" s="2" t="e">
        <f t="shared" ca="1" si="94"/>
        <v>#REF!</v>
      </c>
      <c r="R763" t="e">
        <f>IF(NOT(#REF!="Indskrevet"),"",IF(E763="",FALSE,AND(NOT(#REF!),VALUE(RIGHT(CONCATENATE(YEAR(E763)),2))=15)))</f>
        <v>#REF!</v>
      </c>
      <c r="S763" t="e">
        <f t="shared" si="91"/>
        <v>#REF!</v>
      </c>
      <c r="T763" t="e">
        <f t="shared" si="92"/>
        <v>#REF!</v>
      </c>
      <c r="U763" s="2" t="e">
        <f t="shared" si="95"/>
        <v>#REF!</v>
      </c>
      <c r="V763" s="2"/>
    </row>
    <row r="764" spans="1:22" x14ac:dyDescent="0.25">
      <c r="A764" t="s">
        <v>594</v>
      </c>
      <c r="B764" t="s">
        <v>595</v>
      </c>
      <c r="C764">
        <v>109.999999999998</v>
      </c>
      <c r="D764" t="s">
        <v>5285</v>
      </c>
      <c r="E764" s="1">
        <v>41787</v>
      </c>
      <c r="F764" t="s">
        <v>5352</v>
      </c>
      <c r="G764">
        <v>1</v>
      </c>
      <c r="H764" t="s">
        <v>5287</v>
      </c>
      <c r="I764" t="s">
        <v>5353</v>
      </c>
      <c r="J764" t="s">
        <v>5293</v>
      </c>
      <c r="K764" t="b">
        <f>LOOKUP(A764,'[1]UDDATA-1'!B:B,'[1]UDDATA-1'!A:A)&lt;&gt;LOOKUP(A764,'[1]UDDATA-2'!B:B,'[1]UDDATA-2'!A:A)</f>
        <v>0</v>
      </c>
      <c r="L764" t="str">
        <f t="shared" si="88"/>
        <v>Objektorienteret programmering 2</v>
      </c>
      <c r="M764">
        <f t="shared" si="89"/>
        <v>2</v>
      </c>
      <c r="N764" t="str">
        <f t="shared" si="90"/>
        <v/>
      </c>
      <c r="O764" t="e">
        <f>IF(AND(A764&lt;&gt;A763,#REF!&lt;&gt;""),#REF!,"")</f>
        <v>#REF!</v>
      </c>
      <c r="P764" t="e">
        <f t="shared" si="93"/>
        <v>#REF!</v>
      </c>
      <c r="Q764" s="2" t="e">
        <f t="shared" ca="1" si="94"/>
        <v>#REF!</v>
      </c>
      <c r="R764" t="e">
        <f>IF(NOT(#REF!="Indskrevet"),"",IF(E764="",FALSE,AND(NOT(#REF!),VALUE(RIGHT(CONCATENATE(YEAR(E764)),2))=15)))</f>
        <v>#REF!</v>
      </c>
      <c r="S764" t="e">
        <f t="shared" si="91"/>
        <v>#REF!</v>
      </c>
      <c r="T764" t="e">
        <f t="shared" si="92"/>
        <v>#REF!</v>
      </c>
      <c r="U764" s="2" t="e">
        <f t="shared" si="95"/>
        <v>#REF!</v>
      </c>
      <c r="V764" s="2"/>
    </row>
    <row r="765" spans="1:22" x14ac:dyDescent="0.25">
      <c r="A765" t="s">
        <v>594</v>
      </c>
      <c r="B765" t="s">
        <v>595</v>
      </c>
      <c r="C765">
        <v>109.999999999998</v>
      </c>
      <c r="D765" t="s">
        <v>5296</v>
      </c>
      <c r="E765" s="1">
        <v>41823</v>
      </c>
      <c r="F765" t="s">
        <v>5354</v>
      </c>
      <c r="G765">
        <v>1</v>
      </c>
      <c r="H765" t="s">
        <v>5287</v>
      </c>
      <c r="I765" t="s">
        <v>5330</v>
      </c>
      <c r="J765" t="s">
        <v>5293</v>
      </c>
      <c r="K765" t="b">
        <f>LOOKUP(A765,'[1]UDDATA-1'!B:B,'[1]UDDATA-1'!A:A)&lt;&gt;LOOKUP(A765,'[1]UDDATA-2'!B:B,'[1]UDDATA-2'!A:A)</f>
        <v>0</v>
      </c>
      <c r="L765" t="str">
        <f t="shared" si="88"/>
        <v>Diskret matematik</v>
      </c>
      <c r="M765">
        <f t="shared" si="89"/>
        <v>7</v>
      </c>
      <c r="N765" t="str">
        <f t="shared" si="90"/>
        <v/>
      </c>
      <c r="O765" t="e">
        <f>IF(AND(A765&lt;&gt;A764,#REF!&lt;&gt;""),#REF!,"")</f>
        <v>#REF!</v>
      </c>
      <c r="P765" t="e">
        <f t="shared" si="93"/>
        <v>#REF!</v>
      </c>
      <c r="Q765" s="2" t="e">
        <f t="shared" ca="1" si="94"/>
        <v>#REF!</v>
      </c>
      <c r="R765" t="e">
        <f>IF(NOT(#REF!="Indskrevet"),"",IF(E765="",FALSE,AND(NOT(#REF!),VALUE(RIGHT(CONCATENATE(YEAR(E765)),2))=15)))</f>
        <v>#REF!</v>
      </c>
      <c r="S765" t="e">
        <f t="shared" si="91"/>
        <v>#REF!</v>
      </c>
      <c r="T765" t="e">
        <f t="shared" si="92"/>
        <v>#REF!</v>
      </c>
      <c r="U765" s="2" t="e">
        <f t="shared" si="95"/>
        <v>#REF!</v>
      </c>
      <c r="V765" s="2"/>
    </row>
    <row r="766" spans="1:22" x14ac:dyDescent="0.25">
      <c r="A766" t="s">
        <v>594</v>
      </c>
      <c r="B766" t="s">
        <v>595</v>
      </c>
      <c r="C766">
        <v>109.999999999998</v>
      </c>
      <c r="D766" t="s">
        <v>5318</v>
      </c>
      <c r="E766" s="1">
        <v>42017</v>
      </c>
      <c r="F766" t="s">
        <v>5355</v>
      </c>
      <c r="G766">
        <v>1</v>
      </c>
      <c r="H766" t="s">
        <v>5307</v>
      </c>
      <c r="I766" t="s">
        <v>5356</v>
      </c>
      <c r="J766" t="s">
        <v>5299</v>
      </c>
      <c r="K766" t="b">
        <f>LOOKUP(A766,'[1]UDDATA-1'!B:B,'[1]UDDATA-1'!A:A)&lt;&gt;LOOKUP(A766,'[1]UDDATA-2'!B:B,'[1]UDDATA-2'!A:A)</f>
        <v>0</v>
      </c>
      <c r="L766" t="str">
        <f t="shared" si="88"/>
        <v>Computer-net og internettet</v>
      </c>
      <c r="M766" t="str">
        <f t="shared" si="89"/>
        <v/>
      </c>
      <c r="N766" t="str">
        <f t="shared" si="90"/>
        <v>U</v>
      </c>
      <c r="O766" t="e">
        <f>IF(AND(A766&lt;&gt;A765,#REF!&lt;&gt;""),#REF!,"")</f>
        <v>#REF!</v>
      </c>
      <c r="P766" t="e">
        <f t="shared" si="93"/>
        <v>#REF!</v>
      </c>
      <c r="Q766" s="2" t="e">
        <f t="shared" ca="1" si="94"/>
        <v>#REF!</v>
      </c>
      <c r="R766" t="e">
        <f>IF(NOT(#REF!="Indskrevet"),"",IF(E766="",FALSE,AND(NOT(#REF!),VALUE(RIGHT(CONCATENATE(YEAR(E766)),2))=15)))</f>
        <v>#REF!</v>
      </c>
      <c r="S766" t="e">
        <f t="shared" si="91"/>
        <v>#REF!</v>
      </c>
      <c r="T766" t="e">
        <f t="shared" si="92"/>
        <v>#REF!</v>
      </c>
      <c r="U766" s="2" t="e">
        <f t="shared" si="95"/>
        <v>#REF!</v>
      </c>
      <c r="V766" s="2"/>
    </row>
    <row r="767" spans="1:22" x14ac:dyDescent="0.25">
      <c r="A767" t="s">
        <v>594</v>
      </c>
      <c r="B767" t="s">
        <v>595</v>
      </c>
      <c r="C767">
        <v>109.999999999998</v>
      </c>
      <c r="D767" t="s">
        <v>5306</v>
      </c>
      <c r="E767" s="1">
        <v>42041</v>
      </c>
      <c r="F767" t="s">
        <v>5355</v>
      </c>
      <c r="G767">
        <v>2</v>
      </c>
      <c r="H767" t="s">
        <v>5287</v>
      </c>
      <c r="I767" t="s">
        <v>5356</v>
      </c>
      <c r="J767" t="s">
        <v>5299</v>
      </c>
      <c r="K767" t="b">
        <f>LOOKUP(A767,'[1]UDDATA-1'!B:B,'[1]UDDATA-1'!A:A)&lt;&gt;LOOKUP(A767,'[1]UDDATA-2'!B:B,'[1]UDDATA-2'!A:A)</f>
        <v>0</v>
      </c>
      <c r="L767" t="str">
        <f t="shared" si="88"/>
        <v/>
      </c>
      <c r="M767" t="str">
        <f t="shared" si="89"/>
        <v/>
      </c>
      <c r="N767" t="str">
        <f t="shared" si="90"/>
        <v/>
      </c>
      <c r="O767" t="e">
        <f>IF(AND(A767&lt;&gt;A766,#REF!&lt;&gt;""),#REF!,"")</f>
        <v>#REF!</v>
      </c>
      <c r="P767" t="e">
        <f t="shared" si="93"/>
        <v>#REF!</v>
      </c>
      <c r="Q767" s="2" t="e">
        <f t="shared" ca="1" si="94"/>
        <v>#REF!</v>
      </c>
      <c r="R767" t="e">
        <f>IF(NOT(#REF!="Indskrevet"),"",IF(E767="",FALSE,AND(NOT(#REF!),VALUE(RIGHT(CONCATENATE(YEAR(E767)),2))=15)))</f>
        <v>#REF!</v>
      </c>
      <c r="S767" t="e">
        <f t="shared" si="91"/>
        <v>#REF!</v>
      </c>
      <c r="T767" t="e">
        <f t="shared" si="92"/>
        <v>#REF!</v>
      </c>
      <c r="U767" s="2" t="e">
        <f t="shared" si="95"/>
        <v>#REF!</v>
      </c>
      <c r="V767" s="2"/>
    </row>
    <row r="768" spans="1:22" x14ac:dyDescent="0.25">
      <c r="A768" t="s">
        <v>597</v>
      </c>
      <c r="B768" t="s">
        <v>598</v>
      </c>
      <c r="C768">
        <v>54.999999999998998</v>
      </c>
      <c r="D768" t="s">
        <v>5306</v>
      </c>
      <c r="E768" s="1">
        <v>42033</v>
      </c>
      <c r="F768" t="s">
        <v>5286</v>
      </c>
      <c r="G768">
        <v>1</v>
      </c>
      <c r="H768" t="s">
        <v>5307</v>
      </c>
      <c r="I768" t="s">
        <v>5288</v>
      </c>
      <c r="J768" t="s">
        <v>5289</v>
      </c>
      <c r="K768" t="b">
        <f>LOOKUP(A768,'[1]UDDATA-1'!B:B,'[1]UDDATA-1'!A:A)&lt;&gt;LOOKUP(A768,'[1]UDDATA-2'!B:B,'[1]UDDATA-2'!A:A)</f>
        <v>0</v>
      </c>
      <c r="L768" t="str">
        <f t="shared" si="88"/>
        <v>Grundlæggende programmering</v>
      </c>
      <c r="M768">
        <f t="shared" si="89"/>
        <v>0</v>
      </c>
      <c r="N768" t="str">
        <f t="shared" si="90"/>
        <v/>
      </c>
      <c r="O768" t="e">
        <f>IF(AND(A768&lt;&gt;A767,#REF!&lt;&gt;""),#REF!,"")</f>
        <v>#REF!</v>
      </c>
      <c r="P768" t="e">
        <f t="shared" si="93"/>
        <v>#REF!</v>
      </c>
      <c r="Q768" s="2" t="e">
        <f t="shared" ca="1" si="94"/>
        <v>#REF!</v>
      </c>
      <c r="R768" t="e">
        <f>IF(NOT(#REF!="Indskrevet"),"",IF(E768="",FALSE,AND(NOT(#REF!),VALUE(RIGHT(CONCATENATE(YEAR(E768)),2))=15)))</f>
        <v>#REF!</v>
      </c>
      <c r="S768" t="e">
        <f t="shared" si="91"/>
        <v>#REF!</v>
      </c>
      <c r="T768" t="e">
        <f t="shared" si="92"/>
        <v>#REF!</v>
      </c>
      <c r="U768" s="2" t="e">
        <f t="shared" si="95"/>
        <v>#REF!</v>
      </c>
      <c r="V768" s="2"/>
    </row>
    <row r="769" spans="1:22" x14ac:dyDescent="0.25">
      <c r="A769" t="s">
        <v>597</v>
      </c>
      <c r="B769" t="s">
        <v>598</v>
      </c>
      <c r="C769">
        <v>54.999999999998998</v>
      </c>
      <c r="D769" t="s">
        <v>5306</v>
      </c>
      <c r="E769" s="1">
        <v>42066</v>
      </c>
      <c r="F769" t="s">
        <v>5286</v>
      </c>
      <c r="G769">
        <v>2</v>
      </c>
      <c r="H769" t="s">
        <v>5287</v>
      </c>
      <c r="I769" t="s">
        <v>5288</v>
      </c>
      <c r="J769" t="s">
        <v>5293</v>
      </c>
      <c r="K769" t="b">
        <f>LOOKUP(A769,'[1]UDDATA-1'!B:B,'[1]UDDATA-1'!A:A)&lt;&gt;LOOKUP(A769,'[1]UDDATA-2'!B:B,'[1]UDDATA-2'!A:A)</f>
        <v>0</v>
      </c>
      <c r="L769" t="str">
        <f t="shared" si="88"/>
        <v/>
      </c>
      <c r="M769" t="str">
        <f t="shared" si="89"/>
        <v/>
      </c>
      <c r="N769" t="str">
        <f t="shared" si="90"/>
        <v/>
      </c>
      <c r="O769" t="e">
        <f>IF(AND(A769&lt;&gt;A768,#REF!&lt;&gt;""),#REF!,"")</f>
        <v>#REF!</v>
      </c>
      <c r="P769" t="e">
        <f t="shared" si="93"/>
        <v>#REF!</v>
      </c>
      <c r="Q769" s="2" t="e">
        <f t="shared" ca="1" si="94"/>
        <v>#REF!</v>
      </c>
      <c r="R769" t="e">
        <f>IF(NOT(#REF!="Indskrevet"),"",IF(E769="",FALSE,AND(NOT(#REF!),VALUE(RIGHT(CONCATENATE(YEAR(E769)),2))=15)))</f>
        <v>#REF!</v>
      </c>
      <c r="S769" t="e">
        <f t="shared" si="91"/>
        <v>#REF!</v>
      </c>
      <c r="T769" t="e">
        <f t="shared" si="92"/>
        <v>#REF!</v>
      </c>
      <c r="U769" s="2" t="e">
        <f t="shared" si="95"/>
        <v>#REF!</v>
      </c>
      <c r="V769" s="2"/>
    </row>
    <row r="770" spans="1:22" x14ac:dyDescent="0.25">
      <c r="A770" t="s">
        <v>597</v>
      </c>
      <c r="B770" t="s">
        <v>598</v>
      </c>
      <c r="C770">
        <v>54.999999999998998</v>
      </c>
      <c r="D770" t="s">
        <v>5285</v>
      </c>
      <c r="E770" s="1">
        <v>42178</v>
      </c>
      <c r="F770" t="s">
        <v>5291</v>
      </c>
      <c r="G770">
        <v>1</v>
      </c>
      <c r="H770" t="s">
        <v>5287</v>
      </c>
      <c r="I770" t="s">
        <v>5292</v>
      </c>
      <c r="J770" t="s">
        <v>5293</v>
      </c>
      <c r="K770" t="b">
        <f>LOOKUP(A770,'[1]UDDATA-1'!B:B,'[1]UDDATA-1'!A:A)&lt;&gt;LOOKUP(A770,'[1]UDDATA-2'!B:B,'[1]UDDATA-2'!A:A)</f>
        <v>0</v>
      </c>
      <c r="L770" t="str">
        <f t="shared" ref="L770:L833" si="96">IF(AND(I770&lt;&gt;"",I770&lt;&gt;I769),I770,"")</f>
        <v>Matematik til multimedie-applikationer</v>
      </c>
      <c r="M770">
        <f t="shared" ref="M770:M833" si="97">IF(AND(L770&lt;&gt;"",ISNUMBER(VALUE(D770))),VALUE(D770),"")</f>
        <v>2</v>
      </c>
      <c r="N770" t="str">
        <f t="shared" ref="N770:N833" si="98">IF(L770="","",IF(M770="",D770,""))</f>
        <v/>
      </c>
      <c r="O770" t="e">
        <f>IF(AND(A770&lt;&gt;A769,#REF!&lt;&gt;""),#REF!,"")</f>
        <v>#REF!</v>
      </c>
      <c r="P770" t="e">
        <f t="shared" si="93"/>
        <v>#REF!</v>
      </c>
      <c r="Q770" s="2" t="e">
        <f t="shared" ca="1" si="94"/>
        <v>#REF!</v>
      </c>
      <c r="R770" t="e">
        <f>IF(NOT(#REF!="Indskrevet"),"",IF(E770="",FALSE,AND(NOT(#REF!),VALUE(RIGHT(CONCATENATE(YEAR(E770)),2))=15)))</f>
        <v>#REF!</v>
      </c>
      <c r="S770" t="e">
        <f t="shared" ref="S770:S833" si="99">IF(R770="","",IF(A770=A769,S769,NOT(OR(R770,AND(A771=A770,R771),AND(A772=A770,R772),AND(A773=A770,R773),AND(A774=A770,R774),AND(A775=A770,R775),AND(A776=A770,R776),AND(A777=A770,R777),AND(A778=A770,R778),AND(A779=A770,R779),AND(A780=A770,R780)))))</f>
        <v>#REF!</v>
      </c>
      <c r="T770" t="e">
        <f t="shared" ref="T770:T833" si="100">IF(U770="","",O770)</f>
        <v>#REF!</v>
      </c>
      <c r="U770" s="2" t="e">
        <f t="shared" si="95"/>
        <v>#REF!</v>
      </c>
      <c r="V770" s="2"/>
    </row>
    <row r="771" spans="1:22" x14ac:dyDescent="0.25">
      <c r="A771" t="s">
        <v>599</v>
      </c>
      <c r="B771" t="s">
        <v>600</v>
      </c>
      <c r="C771">
        <v>134.99999999999801</v>
      </c>
      <c r="D771" t="s">
        <v>5285</v>
      </c>
      <c r="E771" s="1">
        <v>41656</v>
      </c>
      <c r="F771" t="s">
        <v>5319</v>
      </c>
      <c r="G771">
        <v>1</v>
      </c>
      <c r="H771" t="s">
        <v>5287</v>
      </c>
      <c r="I771" t="s">
        <v>5320</v>
      </c>
      <c r="J771" t="s">
        <v>5299</v>
      </c>
      <c r="K771" t="b">
        <f>LOOKUP(A771,'[1]UDDATA-1'!B:B,'[1]UDDATA-1'!A:A)&lt;&gt;LOOKUP(A771,'[1]UDDATA-2'!B:B,'[1]UDDATA-2'!A:A)</f>
        <v>0</v>
      </c>
      <c r="L771" t="str">
        <f t="shared" si="96"/>
        <v>Beregningsteknik inden for elektronikområdet 1</v>
      </c>
      <c r="M771">
        <f t="shared" si="97"/>
        <v>2</v>
      </c>
      <c r="N771" t="str">
        <f t="shared" si="98"/>
        <v/>
      </c>
      <c r="O771" t="e">
        <f>IF(AND(A771&lt;&gt;A770,#REF!&lt;&gt;""),#REF!,"")</f>
        <v>#REF!</v>
      </c>
      <c r="P771" t="e">
        <f t="shared" ref="P771:P834" si="101">IF(O771="","",IF(M771="",0,IF(O772&lt;&gt;"",1,IF(AND(O772="",O773&lt;&gt;""),2,IF(AND(O772="",O773="",O774&lt;&gt;""),3,IF(AND(O772="",O773="",O774="",O775&lt;&gt;""),4,IF(AND(O772="",O773="",O774="",O775="",O776&lt;&gt;""),5,IF(AND(O772="",O773="",O774="",O775="",O776="",O777&lt;&gt;""),6,IF(AND(O772="",O773="",O774="",O775="",O776="",O777="",O778&lt;&gt;""),7,IF(AND(O772="",O773="",O774="",O775="",O776="",O777="",O778="",O779&lt;&gt;""),8,IF(AND(O772="",O773="",O774="",O775="",O776="",O777="",O778="",O779="",O780&lt;&gt;""),9,IF(AND(O772="",O773="",O774="",O775="",O776="",O777="",O778="",O779="",O780="",O781&lt;&gt;""),10,IF(AND(O772="",O773="",O774="",O775="",O776="",O777="",O778="",O779="",O780="",O781="",O782&lt;&gt;""),11,IF(AND(O772="",O773="",O774="",O775="",O776="",O777="",O778="",O779="",O780="",O781="",O782="",O783&lt;&gt;""),12,IF(AND(O772="",O773="",O774="",O775="",O776="",O777="",O778="",O779="",O780="",O781="",O782="",O783="",O784&lt;&gt;""),13,IF(AND(O772="",O773="",O774="",O775="",O776="",O777="",O778="",O779="",O780="",O781="",O782="",O783="",O784="",O785&lt;&gt;""),14,IF(AND(O772="",O773="",O774="",O775="",O776="",O777="",O778="",O779="",O780="",O781="",O782="",O783="",O784="",O785="",O786&lt;&gt;""),15)))))))))))))))))</f>
        <v>#REF!</v>
      </c>
      <c r="Q771" s="2" t="e">
        <f t="shared" ref="Q771:Q834" ca="1" si="102">IF(OR(P771="",P771=0),"",AVERAGE(INDIRECT(CONCATENATE("AU",ROW(),":AU",ROW()+P771))))</f>
        <v>#REF!</v>
      </c>
      <c r="R771" t="e">
        <f>IF(NOT(#REF!="Indskrevet"),"",IF(E771="",FALSE,AND(NOT(#REF!),VALUE(RIGHT(CONCATENATE(YEAR(E771)),2))=15)))</f>
        <v>#REF!</v>
      </c>
      <c r="S771" t="e">
        <f t="shared" si="99"/>
        <v>#REF!</v>
      </c>
      <c r="T771" t="e">
        <f t="shared" si="100"/>
        <v>#REF!</v>
      </c>
      <c r="U771" s="2" t="e">
        <f t="shared" si="95"/>
        <v>#REF!</v>
      </c>
      <c r="V771" s="2"/>
    </row>
    <row r="772" spans="1:22" x14ac:dyDescent="0.25">
      <c r="A772" t="s">
        <v>599</v>
      </c>
      <c r="B772" t="s">
        <v>600</v>
      </c>
      <c r="C772">
        <v>134.99999999999801</v>
      </c>
      <c r="D772" t="s">
        <v>5317</v>
      </c>
      <c r="E772" s="1">
        <v>41808</v>
      </c>
      <c r="F772" t="s">
        <v>5321</v>
      </c>
      <c r="G772">
        <v>1</v>
      </c>
      <c r="H772" t="s">
        <v>5287</v>
      </c>
      <c r="I772" t="s">
        <v>5322</v>
      </c>
      <c r="J772" t="s">
        <v>5303</v>
      </c>
      <c r="K772" t="b">
        <f>LOOKUP(A772,'[1]UDDATA-1'!B:B,'[1]UDDATA-1'!A:A)&lt;&gt;LOOKUP(A772,'[1]UDDATA-2'!B:B,'[1]UDDATA-2'!A:A)</f>
        <v>0</v>
      </c>
      <c r="L772" t="str">
        <f t="shared" si="96"/>
        <v>Beregningsteknik inden for elektronik</v>
      </c>
      <c r="M772">
        <f t="shared" si="97"/>
        <v>4</v>
      </c>
      <c r="N772" t="str">
        <f t="shared" si="98"/>
        <v/>
      </c>
      <c r="O772" t="e">
        <f>IF(AND(A772&lt;&gt;A771,#REF!&lt;&gt;""),#REF!,"")</f>
        <v>#REF!</v>
      </c>
      <c r="P772" t="e">
        <f t="shared" si="101"/>
        <v>#REF!</v>
      </c>
      <c r="Q772" s="2" t="e">
        <f t="shared" ca="1" si="102"/>
        <v>#REF!</v>
      </c>
      <c r="R772" t="e">
        <f>IF(NOT(#REF!="Indskrevet"),"",IF(E772="",FALSE,AND(NOT(#REF!),VALUE(RIGHT(CONCATENATE(YEAR(E772)),2))=15)))</f>
        <v>#REF!</v>
      </c>
      <c r="S772" t="e">
        <f t="shared" si="99"/>
        <v>#REF!</v>
      </c>
      <c r="T772" t="e">
        <f t="shared" si="100"/>
        <v>#REF!</v>
      </c>
      <c r="U772" s="2" t="e">
        <f t="shared" ref="U772:U835" si="103">IF(OR(P772="",P772&lt;3),"",Q772)</f>
        <v>#REF!</v>
      </c>
      <c r="V772" s="2"/>
    </row>
    <row r="773" spans="1:22" x14ac:dyDescent="0.25">
      <c r="A773" t="s">
        <v>603</v>
      </c>
      <c r="B773" t="s">
        <v>604</v>
      </c>
      <c r="C773">
        <v>179.99999999999599</v>
      </c>
      <c r="D773" t="s">
        <v>5296</v>
      </c>
      <c r="E773" s="1">
        <v>41460</v>
      </c>
      <c r="F773" t="s">
        <v>5325</v>
      </c>
      <c r="G773">
        <v>1</v>
      </c>
      <c r="H773" t="s">
        <v>5287</v>
      </c>
      <c r="I773" t="s">
        <v>5326</v>
      </c>
      <c r="J773" t="s">
        <v>5293</v>
      </c>
      <c r="K773" t="b">
        <f>LOOKUP(A773,'[1]UDDATA-1'!B:B,'[1]UDDATA-1'!A:A)&lt;&gt;LOOKUP(A773,'[1]UDDATA-2'!B:B,'[1]UDDATA-2'!A:A)</f>
        <v>0</v>
      </c>
      <c r="L773" t="str">
        <f t="shared" si="96"/>
        <v>Calculus</v>
      </c>
      <c r="M773">
        <f t="shared" si="97"/>
        <v>7</v>
      </c>
      <c r="N773" t="str">
        <f t="shared" si="98"/>
        <v/>
      </c>
      <c r="O773" t="e">
        <f>IF(AND(A773&lt;&gt;A772,#REF!&lt;&gt;""),#REF!,"")</f>
        <v>#REF!</v>
      </c>
      <c r="P773" t="e">
        <f t="shared" si="101"/>
        <v>#REF!</v>
      </c>
      <c r="Q773" s="2" t="e">
        <f t="shared" ca="1" si="102"/>
        <v>#REF!</v>
      </c>
      <c r="R773" t="e">
        <f>IF(NOT(#REF!="Indskrevet"),"",IF(E773="",FALSE,AND(NOT(#REF!),VALUE(RIGHT(CONCATENATE(YEAR(E773)),2))=15)))</f>
        <v>#REF!</v>
      </c>
      <c r="S773" t="e">
        <f t="shared" si="99"/>
        <v>#REF!</v>
      </c>
      <c r="T773" t="e">
        <f t="shared" si="100"/>
        <v>#REF!</v>
      </c>
      <c r="U773" s="2" t="e">
        <f t="shared" si="103"/>
        <v>#REF!</v>
      </c>
      <c r="V773" s="2"/>
    </row>
    <row r="774" spans="1:22" x14ac:dyDescent="0.25">
      <c r="A774" t="s">
        <v>606</v>
      </c>
      <c r="B774" t="s">
        <v>607</v>
      </c>
      <c r="C774">
        <v>4.9999999999998002</v>
      </c>
      <c r="D774" t="s">
        <v>5306</v>
      </c>
      <c r="E774" s="1">
        <v>41290</v>
      </c>
      <c r="F774" t="s">
        <v>5343</v>
      </c>
      <c r="G774">
        <v>1</v>
      </c>
      <c r="H774" t="s">
        <v>5287</v>
      </c>
      <c r="I774" t="s">
        <v>5288</v>
      </c>
      <c r="J774" t="s">
        <v>5289</v>
      </c>
      <c r="K774" t="b">
        <f>LOOKUP(A774,'[1]UDDATA-1'!B:B,'[1]UDDATA-1'!A:A)&lt;&gt;LOOKUP(A774,'[1]UDDATA-2'!B:B,'[1]UDDATA-2'!A:A)</f>
        <v>0</v>
      </c>
      <c r="L774" t="str">
        <f t="shared" si="96"/>
        <v>Grundlæggende programmering</v>
      </c>
      <c r="M774">
        <f t="shared" si="97"/>
        <v>0</v>
      </c>
      <c r="N774" t="str">
        <f t="shared" si="98"/>
        <v/>
      </c>
      <c r="O774" t="e">
        <f>IF(AND(A774&lt;&gt;A773,#REF!&lt;&gt;""),#REF!,"")</f>
        <v>#REF!</v>
      </c>
      <c r="P774" t="e">
        <f t="shared" si="101"/>
        <v>#REF!</v>
      </c>
      <c r="Q774" s="2" t="e">
        <f t="shared" ca="1" si="102"/>
        <v>#REF!</v>
      </c>
      <c r="R774" t="e">
        <f>IF(NOT(#REF!="Indskrevet"),"",IF(E774="",FALSE,AND(NOT(#REF!),VALUE(RIGHT(CONCATENATE(YEAR(E774)),2))=15)))</f>
        <v>#REF!</v>
      </c>
      <c r="S774" t="e">
        <f t="shared" si="99"/>
        <v>#REF!</v>
      </c>
      <c r="T774" t="e">
        <f t="shared" si="100"/>
        <v>#REF!</v>
      </c>
      <c r="U774" s="2" t="e">
        <f t="shared" si="103"/>
        <v>#REF!</v>
      </c>
      <c r="V774" s="2"/>
    </row>
    <row r="775" spans="1:22" x14ac:dyDescent="0.25">
      <c r="A775" t="s">
        <v>610</v>
      </c>
      <c r="B775" t="s">
        <v>611</v>
      </c>
      <c r="C775">
        <v>169.99999999999699</v>
      </c>
      <c r="K775" t="b">
        <f>LOOKUP(A775,'[1]UDDATA-1'!B:B,'[1]UDDATA-1'!A:A)&lt;&gt;LOOKUP(A775,'[1]UDDATA-2'!B:B,'[1]UDDATA-2'!A:A)</f>
        <v>0</v>
      </c>
      <c r="L775" t="str">
        <f t="shared" si="96"/>
        <v/>
      </c>
      <c r="M775" t="str">
        <f t="shared" si="97"/>
        <v/>
      </c>
      <c r="N775" t="str">
        <f t="shared" si="98"/>
        <v/>
      </c>
      <c r="O775" t="e">
        <f>IF(AND(A775&lt;&gt;A774,#REF!&lt;&gt;""),#REF!,"")</f>
        <v>#REF!</v>
      </c>
      <c r="P775" t="e">
        <f t="shared" si="101"/>
        <v>#REF!</v>
      </c>
      <c r="Q775" s="2" t="e">
        <f t="shared" ca="1" si="102"/>
        <v>#REF!</v>
      </c>
      <c r="R775" t="e">
        <f>IF(NOT(#REF!="Indskrevet"),"",IF(E775="",FALSE,AND(NOT(#REF!),VALUE(RIGHT(CONCATENATE(YEAR(E775)),2))=15)))</f>
        <v>#REF!</v>
      </c>
      <c r="S775" t="e">
        <f t="shared" si="99"/>
        <v>#REF!</v>
      </c>
      <c r="T775" t="e">
        <f t="shared" si="100"/>
        <v>#REF!</v>
      </c>
      <c r="U775" s="2" t="e">
        <f t="shared" si="103"/>
        <v>#REF!</v>
      </c>
      <c r="V775" s="2"/>
    </row>
    <row r="776" spans="1:22" x14ac:dyDescent="0.25">
      <c r="A776" t="s">
        <v>613</v>
      </c>
      <c r="B776" t="s">
        <v>614</v>
      </c>
      <c r="C776">
        <v>29.9999999999994</v>
      </c>
      <c r="D776" t="s">
        <v>5327</v>
      </c>
      <c r="E776" s="1">
        <v>42031</v>
      </c>
      <c r="F776" t="s">
        <v>5308</v>
      </c>
      <c r="G776">
        <v>1</v>
      </c>
      <c r="H776" t="s">
        <v>5307</v>
      </c>
      <c r="I776" t="s">
        <v>5288</v>
      </c>
      <c r="J776" t="s">
        <v>5289</v>
      </c>
      <c r="K776" t="b">
        <f>LOOKUP(A776,'[1]UDDATA-1'!B:B,'[1]UDDATA-1'!A:A)&lt;&gt;LOOKUP(A776,'[1]UDDATA-2'!B:B,'[1]UDDATA-2'!A:A)</f>
        <v>0</v>
      </c>
      <c r="L776" t="str">
        <f t="shared" si="96"/>
        <v>Grundlæggende programmering</v>
      </c>
      <c r="M776">
        <f t="shared" si="97"/>
        <v>-3</v>
      </c>
      <c r="N776" t="str">
        <f t="shared" si="98"/>
        <v/>
      </c>
      <c r="O776" t="e">
        <f>IF(AND(A776&lt;&gt;A775,#REF!&lt;&gt;""),#REF!,"")</f>
        <v>#REF!</v>
      </c>
      <c r="P776" t="e">
        <f t="shared" si="101"/>
        <v>#REF!</v>
      </c>
      <c r="Q776" s="2" t="e">
        <f t="shared" ca="1" si="102"/>
        <v>#REF!</v>
      </c>
      <c r="R776" t="e">
        <f>IF(NOT(#REF!="Indskrevet"),"",IF(E776="",FALSE,AND(NOT(#REF!),VALUE(RIGHT(CONCATENATE(YEAR(E776)),2))=15)))</f>
        <v>#REF!</v>
      </c>
      <c r="S776" t="e">
        <f t="shared" si="99"/>
        <v>#REF!</v>
      </c>
      <c r="T776" t="e">
        <f t="shared" si="100"/>
        <v>#REF!</v>
      </c>
      <c r="U776" s="2" t="e">
        <f t="shared" si="103"/>
        <v>#REF!</v>
      </c>
      <c r="V776" s="2"/>
    </row>
    <row r="777" spans="1:22" x14ac:dyDescent="0.25">
      <c r="A777" t="s">
        <v>613</v>
      </c>
      <c r="B777" t="s">
        <v>614</v>
      </c>
      <c r="C777">
        <v>29.9999999999994</v>
      </c>
      <c r="D777" t="s">
        <v>5300</v>
      </c>
      <c r="E777" s="1">
        <v>42067</v>
      </c>
      <c r="F777" t="s">
        <v>5308</v>
      </c>
      <c r="G777">
        <v>2</v>
      </c>
      <c r="H777" t="s">
        <v>5287</v>
      </c>
      <c r="I777" t="s">
        <v>5288</v>
      </c>
      <c r="J777" t="s">
        <v>5293</v>
      </c>
      <c r="K777" t="b">
        <f>LOOKUP(A777,'[1]UDDATA-1'!B:B,'[1]UDDATA-1'!A:A)&lt;&gt;LOOKUP(A777,'[1]UDDATA-2'!B:B,'[1]UDDATA-2'!A:A)</f>
        <v>0</v>
      </c>
      <c r="L777" t="str">
        <f t="shared" si="96"/>
        <v/>
      </c>
      <c r="M777" t="str">
        <f t="shared" si="97"/>
        <v/>
      </c>
      <c r="N777" t="str">
        <f t="shared" si="98"/>
        <v/>
      </c>
      <c r="O777" t="e">
        <f>IF(AND(A777&lt;&gt;A776,#REF!&lt;&gt;""),#REF!,"")</f>
        <v>#REF!</v>
      </c>
      <c r="P777" t="e">
        <f t="shared" si="101"/>
        <v>#REF!</v>
      </c>
      <c r="Q777" s="2" t="e">
        <f t="shared" ca="1" si="102"/>
        <v>#REF!</v>
      </c>
      <c r="R777" t="e">
        <f>IF(NOT(#REF!="Indskrevet"),"",IF(E777="",FALSE,AND(NOT(#REF!),VALUE(RIGHT(CONCATENATE(YEAR(E777)),2))=15)))</f>
        <v>#REF!</v>
      </c>
      <c r="S777" t="e">
        <f t="shared" si="99"/>
        <v>#REF!</v>
      </c>
      <c r="T777" t="e">
        <f t="shared" si="100"/>
        <v>#REF!</v>
      </c>
      <c r="U777" s="2" t="e">
        <f t="shared" si="103"/>
        <v>#REF!</v>
      </c>
      <c r="V777" s="2"/>
    </row>
    <row r="778" spans="1:22" x14ac:dyDescent="0.25">
      <c r="A778" t="s">
        <v>616</v>
      </c>
      <c r="B778" t="s">
        <v>617</v>
      </c>
      <c r="C778">
        <v>29.9999999999994</v>
      </c>
      <c r="D778" t="s">
        <v>5327</v>
      </c>
      <c r="E778" s="1">
        <v>42032</v>
      </c>
      <c r="F778" t="s">
        <v>5343</v>
      </c>
      <c r="G778">
        <v>1</v>
      </c>
      <c r="H778" t="s">
        <v>5307</v>
      </c>
      <c r="I778" t="s">
        <v>5288</v>
      </c>
      <c r="J778" t="s">
        <v>5289</v>
      </c>
      <c r="K778" t="b">
        <f>LOOKUP(A778,'[1]UDDATA-1'!B:B,'[1]UDDATA-1'!A:A)&lt;&gt;LOOKUP(A778,'[1]UDDATA-2'!B:B,'[1]UDDATA-2'!A:A)</f>
        <v>0</v>
      </c>
      <c r="L778" t="str">
        <f t="shared" si="96"/>
        <v/>
      </c>
      <c r="M778" t="str">
        <f t="shared" si="97"/>
        <v/>
      </c>
      <c r="N778" t="str">
        <f t="shared" si="98"/>
        <v/>
      </c>
      <c r="O778" t="e">
        <f>IF(AND(A778&lt;&gt;A777,#REF!&lt;&gt;""),#REF!,"")</f>
        <v>#REF!</v>
      </c>
      <c r="P778" t="e">
        <f t="shared" si="101"/>
        <v>#REF!</v>
      </c>
      <c r="Q778" s="2" t="e">
        <f t="shared" ca="1" si="102"/>
        <v>#REF!</v>
      </c>
      <c r="R778" t="e">
        <f>IF(NOT(#REF!="Indskrevet"),"",IF(E778="",FALSE,AND(NOT(#REF!),VALUE(RIGHT(CONCATENATE(YEAR(E778)),2))=15)))</f>
        <v>#REF!</v>
      </c>
      <c r="S778" t="e">
        <f t="shared" si="99"/>
        <v>#REF!</v>
      </c>
      <c r="T778" t="e">
        <f t="shared" si="100"/>
        <v>#REF!</v>
      </c>
      <c r="U778" s="2" t="e">
        <f t="shared" si="103"/>
        <v>#REF!</v>
      </c>
      <c r="V778" s="2"/>
    </row>
    <row r="779" spans="1:22" x14ac:dyDescent="0.25">
      <c r="A779" t="s">
        <v>616</v>
      </c>
      <c r="B779" t="s">
        <v>617</v>
      </c>
      <c r="C779">
        <v>29.9999999999994</v>
      </c>
      <c r="D779" t="s">
        <v>5306</v>
      </c>
      <c r="E779" s="1">
        <v>42068</v>
      </c>
      <c r="F779" t="s">
        <v>5343</v>
      </c>
      <c r="G779">
        <v>2</v>
      </c>
      <c r="H779" t="s">
        <v>5287</v>
      </c>
      <c r="I779" t="s">
        <v>5288</v>
      </c>
      <c r="J779" t="s">
        <v>5293</v>
      </c>
      <c r="K779" t="b">
        <f>LOOKUP(A779,'[1]UDDATA-1'!B:B,'[1]UDDATA-1'!A:A)&lt;&gt;LOOKUP(A779,'[1]UDDATA-2'!B:B,'[1]UDDATA-2'!A:A)</f>
        <v>0</v>
      </c>
      <c r="L779" t="str">
        <f t="shared" si="96"/>
        <v/>
      </c>
      <c r="M779" t="str">
        <f t="shared" si="97"/>
        <v/>
      </c>
      <c r="N779" t="str">
        <f t="shared" si="98"/>
        <v/>
      </c>
      <c r="O779" t="e">
        <f>IF(AND(A779&lt;&gt;A778,#REF!&lt;&gt;""),#REF!,"")</f>
        <v>#REF!</v>
      </c>
      <c r="P779" t="e">
        <f t="shared" si="101"/>
        <v>#REF!</v>
      </c>
      <c r="Q779" s="2" t="e">
        <f t="shared" ca="1" si="102"/>
        <v>#REF!</v>
      </c>
      <c r="R779" t="e">
        <f>IF(NOT(#REF!="Indskrevet"),"",IF(E779="",FALSE,AND(NOT(#REF!),VALUE(RIGHT(CONCATENATE(YEAR(E779)),2))=15)))</f>
        <v>#REF!</v>
      </c>
      <c r="S779" t="e">
        <f t="shared" si="99"/>
        <v>#REF!</v>
      </c>
      <c r="T779" t="e">
        <f t="shared" si="100"/>
        <v>#REF!</v>
      </c>
      <c r="U779" s="2" t="e">
        <f t="shared" si="103"/>
        <v>#REF!</v>
      </c>
      <c r="V779" s="2"/>
    </row>
    <row r="780" spans="1:22" x14ac:dyDescent="0.25">
      <c r="A780" t="s">
        <v>616</v>
      </c>
      <c r="B780" t="s">
        <v>617</v>
      </c>
      <c r="C780">
        <v>29.9999999999994</v>
      </c>
      <c r="D780" t="s">
        <v>5306</v>
      </c>
      <c r="E780" s="1">
        <v>42178</v>
      </c>
      <c r="F780" t="s">
        <v>5344</v>
      </c>
      <c r="G780">
        <v>1</v>
      </c>
      <c r="H780" t="s">
        <v>5307</v>
      </c>
      <c r="I780" t="s">
        <v>5292</v>
      </c>
      <c r="J780" t="s">
        <v>5293</v>
      </c>
      <c r="K780" t="b">
        <f>LOOKUP(A780,'[1]UDDATA-1'!B:B,'[1]UDDATA-1'!A:A)&lt;&gt;LOOKUP(A780,'[1]UDDATA-2'!B:B,'[1]UDDATA-2'!A:A)</f>
        <v>0</v>
      </c>
      <c r="L780" t="str">
        <f t="shared" si="96"/>
        <v>Matematik til multimedie-applikationer</v>
      </c>
      <c r="M780">
        <f t="shared" si="97"/>
        <v>0</v>
      </c>
      <c r="N780" t="str">
        <f t="shared" si="98"/>
        <v/>
      </c>
      <c r="O780" t="e">
        <f>IF(AND(A780&lt;&gt;A779,#REF!&lt;&gt;""),#REF!,"")</f>
        <v>#REF!</v>
      </c>
      <c r="P780" t="e">
        <f t="shared" si="101"/>
        <v>#REF!</v>
      </c>
      <c r="Q780" s="2" t="e">
        <f t="shared" ca="1" si="102"/>
        <v>#REF!</v>
      </c>
      <c r="R780" t="e">
        <f>IF(NOT(#REF!="Indskrevet"),"",IF(E780="",FALSE,AND(NOT(#REF!),VALUE(RIGHT(CONCATENATE(YEAR(E780)),2))=15)))</f>
        <v>#REF!</v>
      </c>
      <c r="S780" t="e">
        <f t="shared" si="99"/>
        <v>#REF!</v>
      </c>
      <c r="T780" t="e">
        <f t="shared" si="100"/>
        <v>#REF!</v>
      </c>
      <c r="U780" s="2" t="e">
        <f t="shared" si="103"/>
        <v>#REF!</v>
      </c>
      <c r="V780" s="2"/>
    </row>
    <row r="781" spans="1:22" x14ac:dyDescent="0.25">
      <c r="A781" t="s">
        <v>616</v>
      </c>
      <c r="B781" t="s">
        <v>617</v>
      </c>
      <c r="C781">
        <v>29.9999999999994</v>
      </c>
      <c r="D781" t="s">
        <v>5327</v>
      </c>
      <c r="E781" s="1">
        <v>42249</v>
      </c>
      <c r="F781" t="s">
        <v>5344</v>
      </c>
      <c r="G781">
        <v>2</v>
      </c>
      <c r="H781" t="s">
        <v>5287</v>
      </c>
      <c r="I781" t="s">
        <v>5292</v>
      </c>
      <c r="J781" t="s">
        <v>5299</v>
      </c>
      <c r="K781" t="b">
        <f>LOOKUP(A781,'[1]UDDATA-1'!B:B,'[1]UDDATA-1'!A:A)&lt;&gt;LOOKUP(A781,'[1]UDDATA-2'!B:B,'[1]UDDATA-2'!A:A)</f>
        <v>0</v>
      </c>
      <c r="L781" t="str">
        <f t="shared" si="96"/>
        <v/>
      </c>
      <c r="M781" t="str">
        <f t="shared" si="97"/>
        <v/>
      </c>
      <c r="N781" t="str">
        <f t="shared" si="98"/>
        <v/>
      </c>
      <c r="O781" t="e">
        <f>IF(AND(A781&lt;&gt;A780,#REF!&lt;&gt;""),#REF!,"")</f>
        <v>#REF!</v>
      </c>
      <c r="P781" t="e">
        <f t="shared" si="101"/>
        <v>#REF!</v>
      </c>
      <c r="Q781" s="2" t="e">
        <f t="shared" ca="1" si="102"/>
        <v>#REF!</v>
      </c>
      <c r="R781" t="e">
        <f>IF(NOT(#REF!="Indskrevet"),"",IF(E781="",FALSE,AND(NOT(#REF!),VALUE(RIGHT(CONCATENATE(YEAR(E781)),2))=15)))</f>
        <v>#REF!</v>
      </c>
      <c r="S781" t="e">
        <f t="shared" si="99"/>
        <v>#REF!</v>
      </c>
      <c r="T781" t="e">
        <f t="shared" si="100"/>
        <v>#REF!</v>
      </c>
      <c r="U781" s="2" t="e">
        <f t="shared" si="103"/>
        <v>#REF!</v>
      </c>
      <c r="V781" s="2"/>
    </row>
    <row r="782" spans="1:22" x14ac:dyDescent="0.25">
      <c r="A782" t="s">
        <v>619</v>
      </c>
      <c r="B782" t="s">
        <v>620</v>
      </c>
      <c r="C782">
        <v>119.999999999998</v>
      </c>
      <c r="D782" t="s">
        <v>5290</v>
      </c>
      <c r="E782" s="1">
        <v>41652</v>
      </c>
      <c r="F782" t="s">
        <v>5286</v>
      </c>
      <c r="G782">
        <v>1</v>
      </c>
      <c r="H782" t="s">
        <v>5287</v>
      </c>
      <c r="I782" t="s">
        <v>5288</v>
      </c>
      <c r="J782" t="s">
        <v>5289</v>
      </c>
      <c r="K782" t="b">
        <f>LOOKUP(A782,'[1]UDDATA-1'!B:B,'[1]UDDATA-1'!A:A)&lt;&gt;LOOKUP(A782,'[1]UDDATA-2'!B:B,'[1]UDDATA-2'!A:A)</f>
        <v>0</v>
      </c>
      <c r="L782" t="str">
        <f t="shared" si="96"/>
        <v>Grundlæggende programmering</v>
      </c>
      <c r="M782">
        <f t="shared" si="97"/>
        <v>10</v>
      </c>
      <c r="N782" t="str">
        <f t="shared" si="98"/>
        <v/>
      </c>
      <c r="O782" t="e">
        <f>IF(AND(A782&lt;&gt;A781,#REF!&lt;&gt;""),#REF!,"")</f>
        <v>#REF!</v>
      </c>
      <c r="P782" t="e">
        <f t="shared" si="101"/>
        <v>#REF!</v>
      </c>
      <c r="Q782" s="2" t="e">
        <f t="shared" ca="1" si="102"/>
        <v>#REF!</v>
      </c>
      <c r="R782" t="e">
        <f>IF(NOT(#REF!="Indskrevet"),"",IF(E782="",FALSE,AND(NOT(#REF!),VALUE(RIGHT(CONCATENATE(YEAR(E782)),2))=15)))</f>
        <v>#REF!</v>
      </c>
      <c r="S782" t="e">
        <f t="shared" si="99"/>
        <v>#REF!</v>
      </c>
      <c r="T782" t="e">
        <f t="shared" si="100"/>
        <v>#REF!</v>
      </c>
      <c r="U782" s="2" t="e">
        <f t="shared" si="103"/>
        <v>#REF!</v>
      </c>
      <c r="V782" s="2"/>
    </row>
    <row r="783" spans="1:22" x14ac:dyDescent="0.25">
      <c r="A783" t="s">
        <v>619</v>
      </c>
      <c r="B783" t="s">
        <v>620</v>
      </c>
      <c r="C783">
        <v>119.999999999998</v>
      </c>
      <c r="D783" t="s">
        <v>5296</v>
      </c>
      <c r="E783" s="1">
        <v>41815</v>
      </c>
      <c r="F783" t="s">
        <v>5291</v>
      </c>
      <c r="G783">
        <v>1</v>
      </c>
      <c r="H783" t="s">
        <v>5287</v>
      </c>
      <c r="I783" t="s">
        <v>5292</v>
      </c>
      <c r="J783" t="s">
        <v>5293</v>
      </c>
      <c r="K783" t="b">
        <f>LOOKUP(A783,'[1]UDDATA-1'!B:B,'[1]UDDATA-1'!A:A)&lt;&gt;LOOKUP(A783,'[1]UDDATA-2'!B:B,'[1]UDDATA-2'!A:A)</f>
        <v>0</v>
      </c>
      <c r="L783" t="str">
        <f t="shared" si="96"/>
        <v>Matematik til multimedie-applikationer</v>
      </c>
      <c r="M783">
        <f t="shared" si="97"/>
        <v>7</v>
      </c>
      <c r="N783" t="str">
        <f t="shared" si="98"/>
        <v/>
      </c>
      <c r="O783" t="e">
        <f>IF(AND(A783&lt;&gt;A782,#REF!&lt;&gt;""),#REF!,"")</f>
        <v>#REF!</v>
      </c>
      <c r="P783" t="e">
        <f t="shared" si="101"/>
        <v>#REF!</v>
      </c>
      <c r="Q783" s="2" t="e">
        <f t="shared" ca="1" si="102"/>
        <v>#REF!</v>
      </c>
      <c r="R783" t="e">
        <f>IF(NOT(#REF!="Indskrevet"),"",IF(E783="",FALSE,AND(NOT(#REF!),VALUE(RIGHT(CONCATENATE(YEAR(E783)),2))=15)))</f>
        <v>#REF!</v>
      </c>
      <c r="S783" t="e">
        <f t="shared" si="99"/>
        <v>#REF!</v>
      </c>
      <c r="T783" t="e">
        <f t="shared" si="100"/>
        <v>#REF!</v>
      </c>
      <c r="U783" s="2" t="e">
        <f t="shared" si="103"/>
        <v>#REF!</v>
      </c>
      <c r="V783" s="2"/>
    </row>
    <row r="784" spans="1:22" x14ac:dyDescent="0.25">
      <c r="A784" t="s">
        <v>619</v>
      </c>
      <c r="B784" t="s">
        <v>620</v>
      </c>
      <c r="C784">
        <v>119.999999999998</v>
      </c>
      <c r="D784" t="s">
        <v>5296</v>
      </c>
      <c r="E784" s="1">
        <v>41824</v>
      </c>
      <c r="F784" t="s">
        <v>5294</v>
      </c>
      <c r="G784">
        <v>1</v>
      </c>
      <c r="H784" t="s">
        <v>5287</v>
      </c>
      <c r="I784" t="s">
        <v>5295</v>
      </c>
      <c r="J784" t="s">
        <v>5293</v>
      </c>
      <c r="K784" t="b">
        <f>LOOKUP(A784,'[1]UDDATA-1'!B:B,'[1]UDDATA-1'!A:A)&lt;&gt;LOOKUP(A784,'[1]UDDATA-2'!B:B,'[1]UDDATA-2'!A:A)</f>
        <v>0</v>
      </c>
      <c r="L784" t="str">
        <f t="shared" si="96"/>
        <v>Fysisk interface design</v>
      </c>
      <c r="M784">
        <f t="shared" si="97"/>
        <v>7</v>
      </c>
      <c r="N784" t="str">
        <f t="shared" si="98"/>
        <v/>
      </c>
      <c r="O784" t="e">
        <f>IF(AND(A784&lt;&gt;A783,#REF!&lt;&gt;""),#REF!,"")</f>
        <v>#REF!</v>
      </c>
      <c r="P784" t="e">
        <f t="shared" si="101"/>
        <v>#REF!</v>
      </c>
      <c r="Q784" s="2" t="e">
        <f t="shared" ca="1" si="102"/>
        <v>#REF!</v>
      </c>
      <c r="R784" t="e">
        <f>IF(NOT(#REF!="Indskrevet"),"",IF(E784="",FALSE,AND(NOT(#REF!),VALUE(RIGHT(CONCATENATE(YEAR(E784)),2))=15)))</f>
        <v>#REF!</v>
      </c>
      <c r="S784" t="e">
        <f t="shared" si="99"/>
        <v>#REF!</v>
      </c>
      <c r="T784" t="e">
        <f t="shared" si="100"/>
        <v>#REF!</v>
      </c>
      <c r="U784" s="2" t="e">
        <f t="shared" si="103"/>
        <v>#REF!</v>
      </c>
      <c r="V784" s="2"/>
    </row>
    <row r="785" spans="1:22" x14ac:dyDescent="0.25">
      <c r="A785" t="s">
        <v>619</v>
      </c>
      <c r="B785" t="s">
        <v>620</v>
      </c>
      <c r="C785">
        <v>119.999999999998</v>
      </c>
      <c r="D785" t="s">
        <v>5317</v>
      </c>
      <c r="E785" s="1">
        <v>42151</v>
      </c>
      <c r="F785" t="s">
        <v>5297</v>
      </c>
      <c r="G785">
        <v>1</v>
      </c>
      <c r="H785" t="s">
        <v>5287</v>
      </c>
      <c r="I785" t="s">
        <v>5298</v>
      </c>
      <c r="J785" t="s">
        <v>5303</v>
      </c>
      <c r="K785" t="b">
        <f>LOOKUP(A785,'[1]UDDATA-1'!B:B,'[1]UDDATA-1'!A:A)&lt;&gt;LOOKUP(A785,'[1]UDDATA-2'!B:B,'[1]UDDATA-2'!A:A)</f>
        <v>0</v>
      </c>
      <c r="L785" t="str">
        <f t="shared" si="96"/>
        <v>Proceduremæssig programmering</v>
      </c>
      <c r="M785">
        <f t="shared" si="97"/>
        <v>4</v>
      </c>
      <c r="N785" t="str">
        <f t="shared" si="98"/>
        <v/>
      </c>
      <c r="O785" t="e">
        <f>IF(AND(A785&lt;&gt;A784,#REF!&lt;&gt;""),#REF!,"")</f>
        <v>#REF!</v>
      </c>
      <c r="P785" t="e">
        <f t="shared" si="101"/>
        <v>#REF!</v>
      </c>
      <c r="Q785" s="2" t="e">
        <f t="shared" ca="1" si="102"/>
        <v>#REF!</v>
      </c>
      <c r="R785" t="e">
        <f>IF(NOT(#REF!="Indskrevet"),"",IF(E785="",FALSE,AND(NOT(#REF!),VALUE(RIGHT(CONCATENATE(YEAR(E785)),2))=15)))</f>
        <v>#REF!</v>
      </c>
      <c r="S785" t="e">
        <f t="shared" si="99"/>
        <v>#REF!</v>
      </c>
      <c r="T785" t="e">
        <f t="shared" si="100"/>
        <v>#REF!</v>
      </c>
      <c r="U785" s="2" t="e">
        <f t="shared" si="103"/>
        <v>#REF!</v>
      </c>
      <c r="V785" s="2"/>
    </row>
    <row r="786" spans="1:22" x14ac:dyDescent="0.25">
      <c r="A786" t="s">
        <v>619</v>
      </c>
      <c r="B786" t="s">
        <v>620</v>
      </c>
      <c r="C786">
        <v>119.999999999998</v>
      </c>
      <c r="D786" t="s">
        <v>5290</v>
      </c>
      <c r="E786" s="1">
        <v>42165</v>
      </c>
      <c r="F786" t="s">
        <v>5301</v>
      </c>
      <c r="G786">
        <v>1</v>
      </c>
      <c r="H786" t="s">
        <v>5287</v>
      </c>
      <c r="I786" t="s">
        <v>5302</v>
      </c>
      <c r="J786" t="s">
        <v>5303</v>
      </c>
      <c r="K786" t="b">
        <f>LOOKUP(A786,'[1]UDDATA-1'!B:B,'[1]UDDATA-1'!A:A)&lt;&gt;LOOKUP(A786,'[1]UDDATA-2'!B:B,'[1]UDDATA-2'!A:A)</f>
        <v>0</v>
      </c>
      <c r="L786" t="str">
        <f t="shared" si="96"/>
        <v>Lyd- og musikbehandling</v>
      </c>
      <c r="M786">
        <f t="shared" si="97"/>
        <v>10</v>
      </c>
      <c r="N786" t="str">
        <f t="shared" si="98"/>
        <v/>
      </c>
      <c r="O786" t="e">
        <f>IF(AND(A786&lt;&gt;A785,#REF!&lt;&gt;""),#REF!,"")</f>
        <v>#REF!</v>
      </c>
      <c r="P786" t="e">
        <f t="shared" si="101"/>
        <v>#REF!</v>
      </c>
      <c r="Q786" s="2" t="e">
        <f t="shared" ca="1" si="102"/>
        <v>#REF!</v>
      </c>
      <c r="R786" t="e">
        <f>IF(NOT(#REF!="Indskrevet"),"",IF(E786="",FALSE,AND(NOT(#REF!),VALUE(RIGHT(CONCATENATE(YEAR(E786)),2))=15)))</f>
        <v>#REF!</v>
      </c>
      <c r="S786" t="e">
        <f t="shared" si="99"/>
        <v>#REF!</v>
      </c>
      <c r="T786" t="e">
        <f t="shared" si="100"/>
        <v>#REF!</v>
      </c>
      <c r="U786" s="2" t="e">
        <f t="shared" si="103"/>
        <v>#REF!</v>
      </c>
      <c r="V786" s="2"/>
    </row>
    <row r="787" spans="1:22" x14ac:dyDescent="0.25">
      <c r="A787" t="s">
        <v>619</v>
      </c>
      <c r="B787" t="s">
        <v>620</v>
      </c>
      <c r="C787">
        <v>119.999999999998</v>
      </c>
      <c r="D787" t="s">
        <v>5296</v>
      </c>
      <c r="E787" s="1">
        <v>42171</v>
      </c>
      <c r="F787" t="s">
        <v>5304</v>
      </c>
      <c r="G787">
        <v>1</v>
      </c>
      <c r="H787" t="s">
        <v>5287</v>
      </c>
      <c r="I787" t="s">
        <v>5305</v>
      </c>
      <c r="J787" t="s">
        <v>5303</v>
      </c>
      <c r="K787" t="b">
        <f>LOOKUP(A787,'[1]UDDATA-1'!B:B,'[1]UDDATA-1'!A:A)&lt;&gt;LOOKUP(A787,'[1]UDDATA-2'!B:B,'[1]UDDATA-2'!A:A)</f>
        <v>0</v>
      </c>
      <c r="L787" t="str">
        <f t="shared" si="96"/>
        <v>Objektorienteret Software Engineering</v>
      </c>
      <c r="M787">
        <f t="shared" si="97"/>
        <v>7</v>
      </c>
      <c r="N787" t="str">
        <f t="shared" si="98"/>
        <v/>
      </c>
      <c r="O787" t="e">
        <f>IF(AND(A787&lt;&gt;A786,#REF!&lt;&gt;""),#REF!,"")</f>
        <v>#REF!</v>
      </c>
      <c r="P787" t="e">
        <f t="shared" si="101"/>
        <v>#REF!</v>
      </c>
      <c r="Q787" s="2" t="e">
        <f t="shared" ca="1" si="102"/>
        <v>#REF!</v>
      </c>
      <c r="R787" t="e">
        <f>IF(NOT(#REF!="Indskrevet"),"",IF(E787="",FALSE,AND(NOT(#REF!),VALUE(RIGHT(CONCATENATE(YEAR(E787)),2))=15)))</f>
        <v>#REF!</v>
      </c>
      <c r="S787" t="e">
        <f t="shared" si="99"/>
        <v>#REF!</v>
      </c>
      <c r="T787" t="e">
        <f t="shared" si="100"/>
        <v>#REF!</v>
      </c>
      <c r="U787" s="2" t="e">
        <f t="shared" si="103"/>
        <v>#REF!</v>
      </c>
      <c r="V787" s="2"/>
    </row>
    <row r="788" spans="1:22" x14ac:dyDescent="0.25">
      <c r="A788" t="s">
        <v>621</v>
      </c>
      <c r="B788" t="s">
        <v>622</v>
      </c>
      <c r="C788">
        <v>119.999999999998</v>
      </c>
      <c r="D788" t="s">
        <v>5290</v>
      </c>
      <c r="E788" s="1">
        <v>41652</v>
      </c>
      <c r="F788" t="s">
        <v>5286</v>
      </c>
      <c r="G788">
        <v>1</v>
      </c>
      <c r="H788" t="s">
        <v>5287</v>
      </c>
      <c r="I788" t="s">
        <v>5288</v>
      </c>
      <c r="J788" t="s">
        <v>5289</v>
      </c>
      <c r="K788" t="b">
        <f>LOOKUP(A788,'[1]UDDATA-1'!B:B,'[1]UDDATA-1'!A:A)&lt;&gt;LOOKUP(A788,'[1]UDDATA-2'!B:B,'[1]UDDATA-2'!A:A)</f>
        <v>0</v>
      </c>
      <c r="L788" t="str">
        <f t="shared" si="96"/>
        <v>Grundlæggende programmering</v>
      </c>
      <c r="M788">
        <f t="shared" si="97"/>
        <v>10</v>
      </c>
      <c r="N788" t="str">
        <f t="shared" si="98"/>
        <v/>
      </c>
      <c r="O788" t="e">
        <f>IF(AND(A788&lt;&gt;A787,#REF!&lt;&gt;""),#REF!,"")</f>
        <v>#REF!</v>
      </c>
      <c r="P788" t="e">
        <f t="shared" si="101"/>
        <v>#REF!</v>
      </c>
      <c r="Q788" s="2" t="e">
        <f t="shared" ca="1" si="102"/>
        <v>#REF!</v>
      </c>
      <c r="R788" t="e">
        <f>IF(NOT(#REF!="Indskrevet"),"",IF(E788="",FALSE,AND(NOT(#REF!),VALUE(RIGHT(CONCATENATE(YEAR(E788)),2))=15)))</f>
        <v>#REF!</v>
      </c>
      <c r="S788" t="e">
        <f t="shared" si="99"/>
        <v>#REF!</v>
      </c>
      <c r="T788" t="e">
        <f t="shared" si="100"/>
        <v>#REF!</v>
      </c>
      <c r="U788" s="2" t="e">
        <f t="shared" si="103"/>
        <v>#REF!</v>
      </c>
      <c r="V788" s="2"/>
    </row>
    <row r="789" spans="1:22" x14ac:dyDescent="0.25">
      <c r="A789" t="s">
        <v>621</v>
      </c>
      <c r="B789" t="s">
        <v>622</v>
      </c>
      <c r="C789">
        <v>119.999999999998</v>
      </c>
      <c r="D789" t="s">
        <v>5300</v>
      </c>
      <c r="E789" s="1">
        <v>41815</v>
      </c>
      <c r="F789" t="s">
        <v>5291</v>
      </c>
      <c r="G789">
        <v>1</v>
      </c>
      <c r="H789" t="s">
        <v>5287</v>
      </c>
      <c r="I789" t="s">
        <v>5292</v>
      </c>
      <c r="J789" t="s">
        <v>5293</v>
      </c>
      <c r="K789" t="b">
        <f>LOOKUP(A789,'[1]UDDATA-1'!B:B,'[1]UDDATA-1'!A:A)&lt;&gt;LOOKUP(A789,'[1]UDDATA-2'!B:B,'[1]UDDATA-2'!A:A)</f>
        <v>0</v>
      </c>
      <c r="L789" t="str">
        <f t="shared" si="96"/>
        <v>Matematik til multimedie-applikationer</v>
      </c>
      <c r="M789">
        <f t="shared" si="97"/>
        <v>12</v>
      </c>
      <c r="N789" t="str">
        <f t="shared" si="98"/>
        <v/>
      </c>
      <c r="O789" t="e">
        <f>IF(AND(A789&lt;&gt;A788,#REF!&lt;&gt;""),#REF!,"")</f>
        <v>#REF!</v>
      </c>
      <c r="P789" t="e">
        <f t="shared" si="101"/>
        <v>#REF!</v>
      </c>
      <c r="Q789" s="2" t="e">
        <f t="shared" ca="1" si="102"/>
        <v>#REF!</v>
      </c>
      <c r="R789" t="e">
        <f>IF(NOT(#REF!="Indskrevet"),"",IF(E789="",FALSE,AND(NOT(#REF!),VALUE(RIGHT(CONCATENATE(YEAR(E789)),2))=15)))</f>
        <v>#REF!</v>
      </c>
      <c r="S789" t="e">
        <f t="shared" si="99"/>
        <v>#REF!</v>
      </c>
      <c r="T789" t="e">
        <f t="shared" si="100"/>
        <v>#REF!</v>
      </c>
      <c r="U789" s="2" t="e">
        <f t="shared" si="103"/>
        <v>#REF!</v>
      </c>
      <c r="V789" s="2"/>
    </row>
    <row r="790" spans="1:22" x14ac:dyDescent="0.25">
      <c r="A790" t="s">
        <v>621</v>
      </c>
      <c r="B790" t="s">
        <v>622</v>
      </c>
      <c r="C790">
        <v>119.999999999998</v>
      </c>
      <c r="D790" t="s">
        <v>5290</v>
      </c>
      <c r="E790" s="1">
        <v>41824</v>
      </c>
      <c r="F790" t="s">
        <v>5294</v>
      </c>
      <c r="G790">
        <v>1</v>
      </c>
      <c r="H790" t="s">
        <v>5287</v>
      </c>
      <c r="I790" t="s">
        <v>5295</v>
      </c>
      <c r="J790" t="s">
        <v>5293</v>
      </c>
      <c r="K790" t="b">
        <f>LOOKUP(A790,'[1]UDDATA-1'!B:B,'[1]UDDATA-1'!A:A)&lt;&gt;LOOKUP(A790,'[1]UDDATA-2'!B:B,'[1]UDDATA-2'!A:A)</f>
        <v>0</v>
      </c>
      <c r="L790" t="str">
        <f t="shared" si="96"/>
        <v>Fysisk interface design</v>
      </c>
      <c r="M790">
        <f t="shared" si="97"/>
        <v>10</v>
      </c>
      <c r="N790" t="str">
        <f t="shared" si="98"/>
        <v/>
      </c>
      <c r="O790" t="e">
        <f>IF(AND(A790&lt;&gt;A789,#REF!&lt;&gt;""),#REF!,"")</f>
        <v>#REF!</v>
      </c>
      <c r="P790" t="e">
        <f t="shared" si="101"/>
        <v>#REF!</v>
      </c>
      <c r="Q790" s="2" t="e">
        <f t="shared" ca="1" si="102"/>
        <v>#REF!</v>
      </c>
      <c r="R790" t="e">
        <f>IF(NOT(#REF!="Indskrevet"),"",IF(E790="",FALSE,AND(NOT(#REF!),VALUE(RIGHT(CONCATENATE(YEAR(E790)),2))=15)))</f>
        <v>#REF!</v>
      </c>
      <c r="S790" t="e">
        <f t="shared" si="99"/>
        <v>#REF!</v>
      </c>
      <c r="T790" t="e">
        <f t="shared" si="100"/>
        <v>#REF!</v>
      </c>
      <c r="U790" s="2" t="e">
        <f t="shared" si="103"/>
        <v>#REF!</v>
      </c>
      <c r="V790" s="2"/>
    </row>
    <row r="791" spans="1:22" x14ac:dyDescent="0.25">
      <c r="A791" t="s">
        <v>621</v>
      </c>
      <c r="B791" t="s">
        <v>622</v>
      </c>
      <c r="C791">
        <v>119.999999999998</v>
      </c>
      <c r="D791" t="s">
        <v>5290</v>
      </c>
      <c r="E791" s="1">
        <v>42151</v>
      </c>
      <c r="F791" t="s">
        <v>5297</v>
      </c>
      <c r="G791">
        <v>1</v>
      </c>
      <c r="H791" t="s">
        <v>5287</v>
      </c>
      <c r="I791" t="s">
        <v>5298</v>
      </c>
      <c r="J791" t="s">
        <v>5303</v>
      </c>
      <c r="K791" t="b">
        <f>LOOKUP(A791,'[1]UDDATA-1'!B:B,'[1]UDDATA-1'!A:A)&lt;&gt;LOOKUP(A791,'[1]UDDATA-2'!B:B,'[1]UDDATA-2'!A:A)</f>
        <v>0</v>
      </c>
      <c r="L791" t="str">
        <f t="shared" si="96"/>
        <v>Proceduremæssig programmering</v>
      </c>
      <c r="M791">
        <f t="shared" si="97"/>
        <v>10</v>
      </c>
      <c r="N791" t="str">
        <f t="shared" si="98"/>
        <v/>
      </c>
      <c r="O791" t="e">
        <f>IF(AND(A791&lt;&gt;A790,#REF!&lt;&gt;""),#REF!,"")</f>
        <v>#REF!</v>
      </c>
      <c r="P791" t="e">
        <f t="shared" si="101"/>
        <v>#REF!</v>
      </c>
      <c r="Q791" s="2" t="e">
        <f t="shared" ca="1" si="102"/>
        <v>#REF!</v>
      </c>
      <c r="R791" t="e">
        <f>IF(NOT(#REF!="Indskrevet"),"",IF(E791="",FALSE,AND(NOT(#REF!),VALUE(RIGHT(CONCATENATE(YEAR(E791)),2))=15)))</f>
        <v>#REF!</v>
      </c>
      <c r="S791" t="e">
        <f t="shared" si="99"/>
        <v>#REF!</v>
      </c>
      <c r="T791" t="e">
        <f t="shared" si="100"/>
        <v>#REF!</v>
      </c>
      <c r="U791" s="2" t="e">
        <f t="shared" si="103"/>
        <v>#REF!</v>
      </c>
      <c r="V791" s="2"/>
    </row>
    <row r="792" spans="1:22" x14ac:dyDescent="0.25">
      <c r="A792" t="s">
        <v>621</v>
      </c>
      <c r="B792" t="s">
        <v>622</v>
      </c>
      <c r="C792">
        <v>119.999999999998</v>
      </c>
      <c r="D792" t="s">
        <v>5300</v>
      </c>
      <c r="E792" s="1">
        <v>42165</v>
      </c>
      <c r="F792" t="s">
        <v>5301</v>
      </c>
      <c r="G792">
        <v>1</v>
      </c>
      <c r="H792" t="s">
        <v>5287</v>
      </c>
      <c r="I792" t="s">
        <v>5302</v>
      </c>
      <c r="J792" t="s">
        <v>5303</v>
      </c>
      <c r="K792" t="b">
        <f>LOOKUP(A792,'[1]UDDATA-1'!B:B,'[1]UDDATA-1'!A:A)&lt;&gt;LOOKUP(A792,'[1]UDDATA-2'!B:B,'[1]UDDATA-2'!A:A)</f>
        <v>0</v>
      </c>
      <c r="L792" t="str">
        <f t="shared" si="96"/>
        <v>Lyd- og musikbehandling</v>
      </c>
      <c r="M792">
        <f t="shared" si="97"/>
        <v>12</v>
      </c>
      <c r="N792" t="str">
        <f t="shared" si="98"/>
        <v/>
      </c>
      <c r="O792" t="e">
        <f>IF(AND(A792&lt;&gt;A791,#REF!&lt;&gt;""),#REF!,"")</f>
        <v>#REF!</v>
      </c>
      <c r="P792" t="e">
        <f t="shared" si="101"/>
        <v>#REF!</v>
      </c>
      <c r="Q792" s="2" t="e">
        <f t="shared" ca="1" si="102"/>
        <v>#REF!</v>
      </c>
      <c r="R792" t="e">
        <f>IF(NOT(#REF!="Indskrevet"),"",IF(E792="",FALSE,AND(NOT(#REF!),VALUE(RIGHT(CONCATENATE(YEAR(E792)),2))=15)))</f>
        <v>#REF!</v>
      </c>
      <c r="S792" t="e">
        <f t="shared" si="99"/>
        <v>#REF!</v>
      </c>
      <c r="T792" t="e">
        <f t="shared" si="100"/>
        <v>#REF!</v>
      </c>
      <c r="U792" s="2" t="e">
        <f t="shared" si="103"/>
        <v>#REF!</v>
      </c>
      <c r="V792" s="2"/>
    </row>
    <row r="793" spans="1:22" x14ac:dyDescent="0.25">
      <c r="A793" t="s">
        <v>621</v>
      </c>
      <c r="B793" t="s">
        <v>622</v>
      </c>
      <c r="C793">
        <v>119.999999999998</v>
      </c>
      <c r="D793" t="s">
        <v>5290</v>
      </c>
      <c r="E793" s="1">
        <v>42171</v>
      </c>
      <c r="F793" t="s">
        <v>5304</v>
      </c>
      <c r="G793">
        <v>1</v>
      </c>
      <c r="H793" t="s">
        <v>5287</v>
      </c>
      <c r="I793" t="s">
        <v>5305</v>
      </c>
      <c r="J793" t="s">
        <v>5303</v>
      </c>
      <c r="K793" t="b">
        <f>LOOKUP(A793,'[1]UDDATA-1'!B:B,'[1]UDDATA-1'!A:A)&lt;&gt;LOOKUP(A793,'[1]UDDATA-2'!B:B,'[1]UDDATA-2'!A:A)</f>
        <v>0</v>
      </c>
      <c r="L793" t="str">
        <f t="shared" si="96"/>
        <v>Objektorienteret Software Engineering</v>
      </c>
      <c r="M793">
        <f t="shared" si="97"/>
        <v>10</v>
      </c>
      <c r="N793" t="str">
        <f t="shared" si="98"/>
        <v/>
      </c>
      <c r="O793" t="e">
        <f>IF(AND(A793&lt;&gt;A792,#REF!&lt;&gt;""),#REF!,"")</f>
        <v>#REF!</v>
      </c>
      <c r="P793" t="e">
        <f t="shared" si="101"/>
        <v>#REF!</v>
      </c>
      <c r="Q793" s="2" t="e">
        <f t="shared" ca="1" si="102"/>
        <v>#REF!</v>
      </c>
      <c r="R793" t="e">
        <f>IF(NOT(#REF!="Indskrevet"),"",IF(E793="",FALSE,AND(NOT(#REF!),VALUE(RIGHT(CONCATENATE(YEAR(E793)),2))=15)))</f>
        <v>#REF!</v>
      </c>
      <c r="S793" t="e">
        <f t="shared" si="99"/>
        <v>#REF!</v>
      </c>
      <c r="T793" t="e">
        <f t="shared" si="100"/>
        <v>#REF!</v>
      </c>
      <c r="U793" s="2" t="e">
        <f t="shared" si="103"/>
        <v>#REF!</v>
      </c>
      <c r="V793" s="2"/>
    </row>
    <row r="794" spans="1:22" x14ac:dyDescent="0.25">
      <c r="A794" t="s">
        <v>623</v>
      </c>
      <c r="B794" t="s">
        <v>624</v>
      </c>
      <c r="C794">
        <v>59.999999999998799</v>
      </c>
      <c r="D794" t="s">
        <v>5296</v>
      </c>
      <c r="E794" s="1">
        <v>42031</v>
      </c>
      <c r="F794" t="s">
        <v>5308</v>
      </c>
      <c r="G794">
        <v>1</v>
      </c>
      <c r="H794" t="s">
        <v>5287</v>
      </c>
      <c r="I794" t="s">
        <v>5288</v>
      </c>
      <c r="J794" t="s">
        <v>5289</v>
      </c>
      <c r="K794" t="b">
        <f>LOOKUP(A794,'[1]UDDATA-1'!B:B,'[1]UDDATA-1'!A:A)&lt;&gt;LOOKUP(A794,'[1]UDDATA-2'!B:B,'[1]UDDATA-2'!A:A)</f>
        <v>0</v>
      </c>
      <c r="L794" t="str">
        <f t="shared" si="96"/>
        <v>Grundlæggende programmering</v>
      </c>
      <c r="M794">
        <f t="shared" si="97"/>
        <v>7</v>
      </c>
      <c r="N794" t="str">
        <f t="shared" si="98"/>
        <v/>
      </c>
      <c r="O794" t="e">
        <f>IF(AND(A794&lt;&gt;A793,#REF!&lt;&gt;""),#REF!,"")</f>
        <v>#REF!</v>
      </c>
      <c r="P794" t="e">
        <f t="shared" si="101"/>
        <v>#REF!</v>
      </c>
      <c r="Q794" s="2" t="e">
        <f t="shared" ca="1" si="102"/>
        <v>#REF!</v>
      </c>
      <c r="R794" t="e">
        <f>IF(NOT(#REF!="Indskrevet"),"",IF(E794="",FALSE,AND(NOT(#REF!),VALUE(RIGHT(CONCATENATE(YEAR(E794)),2))=15)))</f>
        <v>#REF!</v>
      </c>
      <c r="S794" t="e">
        <f t="shared" si="99"/>
        <v>#REF!</v>
      </c>
      <c r="T794" t="e">
        <f t="shared" si="100"/>
        <v>#REF!</v>
      </c>
      <c r="U794" s="2" t="e">
        <f t="shared" si="103"/>
        <v>#REF!</v>
      </c>
      <c r="V794" s="2"/>
    </row>
    <row r="795" spans="1:22" x14ac:dyDescent="0.25">
      <c r="A795" t="s">
        <v>623</v>
      </c>
      <c r="B795" t="s">
        <v>624</v>
      </c>
      <c r="C795">
        <v>59.999999999998799</v>
      </c>
      <c r="D795" t="s">
        <v>5317</v>
      </c>
      <c r="E795" s="1">
        <v>42178</v>
      </c>
      <c r="F795" t="s">
        <v>5309</v>
      </c>
      <c r="G795">
        <v>1</v>
      </c>
      <c r="H795" t="s">
        <v>5287</v>
      </c>
      <c r="I795" t="s">
        <v>5292</v>
      </c>
      <c r="J795" t="s">
        <v>5293</v>
      </c>
      <c r="K795" t="b">
        <f>LOOKUP(A795,'[1]UDDATA-1'!B:B,'[1]UDDATA-1'!A:A)&lt;&gt;LOOKUP(A795,'[1]UDDATA-2'!B:B,'[1]UDDATA-2'!A:A)</f>
        <v>0</v>
      </c>
      <c r="L795" t="str">
        <f t="shared" si="96"/>
        <v>Matematik til multimedie-applikationer</v>
      </c>
      <c r="M795">
        <f t="shared" si="97"/>
        <v>4</v>
      </c>
      <c r="N795" t="str">
        <f t="shared" si="98"/>
        <v/>
      </c>
      <c r="O795" t="e">
        <f>IF(AND(A795&lt;&gt;A794,#REF!&lt;&gt;""),#REF!,"")</f>
        <v>#REF!</v>
      </c>
      <c r="P795" t="e">
        <f t="shared" si="101"/>
        <v>#REF!</v>
      </c>
      <c r="Q795" s="2" t="e">
        <f t="shared" ca="1" si="102"/>
        <v>#REF!</v>
      </c>
      <c r="R795" t="e">
        <f>IF(NOT(#REF!="Indskrevet"),"",IF(E795="",FALSE,AND(NOT(#REF!),VALUE(RIGHT(CONCATENATE(YEAR(E795)),2))=15)))</f>
        <v>#REF!</v>
      </c>
      <c r="S795" t="e">
        <f t="shared" si="99"/>
        <v>#REF!</v>
      </c>
      <c r="T795" t="e">
        <f t="shared" si="100"/>
        <v>#REF!</v>
      </c>
      <c r="U795" s="2" t="e">
        <f t="shared" si="103"/>
        <v>#REF!</v>
      </c>
      <c r="V795" s="2"/>
    </row>
    <row r="796" spans="1:22" x14ac:dyDescent="0.25">
      <c r="A796" t="s">
        <v>627</v>
      </c>
      <c r="B796" t="s">
        <v>628</v>
      </c>
      <c r="C796">
        <v>44.999999999999403</v>
      </c>
      <c r="D796" t="s">
        <v>5306</v>
      </c>
      <c r="E796" s="1">
        <v>42033</v>
      </c>
      <c r="F796" t="s">
        <v>5286</v>
      </c>
      <c r="G796">
        <v>1</v>
      </c>
      <c r="H796" t="s">
        <v>5307</v>
      </c>
      <c r="I796" t="s">
        <v>5288</v>
      </c>
      <c r="J796" t="s">
        <v>5289</v>
      </c>
      <c r="K796" t="b">
        <f>LOOKUP(A796,'[1]UDDATA-1'!B:B,'[1]UDDATA-1'!A:A)&lt;&gt;LOOKUP(A796,'[1]UDDATA-2'!B:B,'[1]UDDATA-2'!A:A)</f>
        <v>0</v>
      </c>
      <c r="L796" t="str">
        <f t="shared" si="96"/>
        <v>Grundlæggende programmering</v>
      </c>
      <c r="M796">
        <f t="shared" si="97"/>
        <v>0</v>
      </c>
      <c r="N796" t="str">
        <f t="shared" si="98"/>
        <v/>
      </c>
      <c r="O796" t="e">
        <f>IF(AND(A796&lt;&gt;A795,#REF!&lt;&gt;""),#REF!,"")</f>
        <v>#REF!</v>
      </c>
      <c r="P796" t="e">
        <f t="shared" si="101"/>
        <v>#REF!</v>
      </c>
      <c r="Q796" s="2" t="e">
        <f t="shared" ca="1" si="102"/>
        <v>#REF!</v>
      </c>
      <c r="R796" t="e">
        <f>IF(NOT(#REF!="Indskrevet"),"",IF(E796="",FALSE,AND(NOT(#REF!),VALUE(RIGHT(CONCATENATE(YEAR(E796)),2))=15)))</f>
        <v>#REF!</v>
      </c>
      <c r="S796" t="e">
        <f t="shared" si="99"/>
        <v>#REF!</v>
      </c>
      <c r="T796" t="e">
        <f t="shared" si="100"/>
        <v>#REF!</v>
      </c>
      <c r="U796" s="2" t="e">
        <f t="shared" si="103"/>
        <v>#REF!</v>
      </c>
      <c r="V796" s="2"/>
    </row>
    <row r="797" spans="1:22" x14ac:dyDescent="0.25">
      <c r="A797" t="s">
        <v>627</v>
      </c>
      <c r="B797" t="s">
        <v>628</v>
      </c>
      <c r="C797">
        <v>44.999999999999403</v>
      </c>
      <c r="D797" t="s">
        <v>5306</v>
      </c>
      <c r="E797" s="1">
        <v>42066</v>
      </c>
      <c r="F797" t="s">
        <v>5286</v>
      </c>
      <c r="G797">
        <v>2</v>
      </c>
      <c r="H797" t="s">
        <v>5287</v>
      </c>
      <c r="I797" t="s">
        <v>5288</v>
      </c>
      <c r="J797" t="s">
        <v>5293</v>
      </c>
      <c r="K797" t="b">
        <f>LOOKUP(A797,'[1]UDDATA-1'!B:B,'[1]UDDATA-1'!A:A)&lt;&gt;LOOKUP(A797,'[1]UDDATA-2'!B:B,'[1]UDDATA-2'!A:A)</f>
        <v>0</v>
      </c>
      <c r="L797" t="str">
        <f t="shared" si="96"/>
        <v/>
      </c>
      <c r="M797" t="str">
        <f t="shared" si="97"/>
        <v/>
      </c>
      <c r="N797" t="str">
        <f t="shared" si="98"/>
        <v/>
      </c>
      <c r="O797" t="e">
        <f>IF(AND(A797&lt;&gt;A796,#REF!&lt;&gt;""),#REF!,"")</f>
        <v>#REF!</v>
      </c>
      <c r="P797" t="e">
        <f t="shared" si="101"/>
        <v>#REF!</v>
      </c>
      <c r="Q797" s="2" t="e">
        <f t="shared" ca="1" si="102"/>
        <v>#REF!</v>
      </c>
      <c r="R797" t="e">
        <f>IF(NOT(#REF!="Indskrevet"),"",IF(E797="",FALSE,AND(NOT(#REF!),VALUE(RIGHT(CONCATENATE(YEAR(E797)),2))=15)))</f>
        <v>#REF!</v>
      </c>
      <c r="S797" t="e">
        <f t="shared" si="99"/>
        <v>#REF!</v>
      </c>
      <c r="T797" t="e">
        <f t="shared" si="100"/>
        <v>#REF!</v>
      </c>
      <c r="U797" s="2" t="e">
        <f t="shared" si="103"/>
        <v>#REF!</v>
      </c>
      <c r="V797" s="2"/>
    </row>
    <row r="798" spans="1:22" x14ac:dyDescent="0.25">
      <c r="A798" t="s">
        <v>627</v>
      </c>
      <c r="B798" t="s">
        <v>628</v>
      </c>
      <c r="C798">
        <v>44.999999999999403</v>
      </c>
      <c r="D798" t="s">
        <v>5306</v>
      </c>
      <c r="E798" s="1">
        <v>42178</v>
      </c>
      <c r="F798" t="s">
        <v>5291</v>
      </c>
      <c r="G798">
        <v>1</v>
      </c>
      <c r="H798" t="s">
        <v>5307</v>
      </c>
      <c r="I798" t="s">
        <v>5292</v>
      </c>
      <c r="J798" t="s">
        <v>5293</v>
      </c>
      <c r="K798" t="b">
        <f>LOOKUP(A798,'[1]UDDATA-1'!B:B,'[1]UDDATA-1'!A:A)&lt;&gt;LOOKUP(A798,'[1]UDDATA-2'!B:B,'[1]UDDATA-2'!A:A)</f>
        <v>0</v>
      </c>
      <c r="L798" t="str">
        <f t="shared" si="96"/>
        <v>Matematik til multimedie-applikationer</v>
      </c>
      <c r="M798">
        <f t="shared" si="97"/>
        <v>0</v>
      </c>
      <c r="N798" t="str">
        <f t="shared" si="98"/>
        <v/>
      </c>
      <c r="O798" t="e">
        <f>IF(AND(A798&lt;&gt;A797,#REF!&lt;&gt;""),#REF!,"")</f>
        <v>#REF!</v>
      </c>
      <c r="P798" t="e">
        <f t="shared" si="101"/>
        <v>#REF!</v>
      </c>
      <c r="Q798" s="2" t="e">
        <f t="shared" ca="1" si="102"/>
        <v>#REF!</v>
      </c>
      <c r="R798" t="e">
        <f>IF(NOT(#REF!="Indskrevet"),"",IF(E798="",FALSE,AND(NOT(#REF!),VALUE(RIGHT(CONCATENATE(YEAR(E798)),2))=15)))</f>
        <v>#REF!</v>
      </c>
      <c r="S798" t="e">
        <f t="shared" si="99"/>
        <v>#REF!</v>
      </c>
      <c r="T798" t="e">
        <f t="shared" si="100"/>
        <v>#REF!</v>
      </c>
      <c r="U798" s="2" t="e">
        <f t="shared" si="103"/>
        <v>#REF!</v>
      </c>
      <c r="V798" s="2"/>
    </row>
    <row r="799" spans="1:22" x14ac:dyDescent="0.25">
      <c r="A799" t="s">
        <v>627</v>
      </c>
      <c r="B799" t="s">
        <v>628</v>
      </c>
      <c r="C799">
        <v>44.999999999999403</v>
      </c>
      <c r="D799" t="s">
        <v>5306</v>
      </c>
      <c r="E799" s="1">
        <v>42249</v>
      </c>
      <c r="F799" t="s">
        <v>5291</v>
      </c>
      <c r="G799">
        <v>2</v>
      </c>
      <c r="H799" t="s">
        <v>5287</v>
      </c>
      <c r="I799" t="s">
        <v>5292</v>
      </c>
      <c r="J799" t="s">
        <v>5299</v>
      </c>
      <c r="K799" t="b">
        <f>LOOKUP(A799,'[1]UDDATA-1'!B:B,'[1]UDDATA-1'!A:A)&lt;&gt;LOOKUP(A799,'[1]UDDATA-2'!B:B,'[1]UDDATA-2'!A:A)</f>
        <v>0</v>
      </c>
      <c r="L799" t="str">
        <f t="shared" si="96"/>
        <v/>
      </c>
      <c r="M799" t="str">
        <f t="shared" si="97"/>
        <v/>
      </c>
      <c r="N799" t="str">
        <f t="shared" si="98"/>
        <v/>
      </c>
      <c r="O799" t="e">
        <f>IF(AND(A799&lt;&gt;A798,#REF!&lt;&gt;""),#REF!,"")</f>
        <v>#REF!</v>
      </c>
      <c r="P799" t="e">
        <f t="shared" si="101"/>
        <v>#REF!</v>
      </c>
      <c r="Q799" s="2" t="e">
        <f t="shared" ca="1" si="102"/>
        <v>#REF!</v>
      </c>
      <c r="R799" t="e">
        <f>IF(NOT(#REF!="Indskrevet"),"",IF(E799="",FALSE,AND(NOT(#REF!),VALUE(RIGHT(CONCATENATE(YEAR(E799)),2))=15)))</f>
        <v>#REF!</v>
      </c>
      <c r="S799" t="e">
        <f t="shared" si="99"/>
        <v>#REF!</v>
      </c>
      <c r="T799" t="e">
        <f t="shared" si="100"/>
        <v>#REF!</v>
      </c>
      <c r="U799" s="2" t="e">
        <f t="shared" si="103"/>
        <v>#REF!</v>
      </c>
      <c r="V799" s="2"/>
    </row>
    <row r="800" spans="1:22" x14ac:dyDescent="0.25">
      <c r="A800" t="s">
        <v>630</v>
      </c>
      <c r="B800" t="s">
        <v>631</v>
      </c>
      <c r="C800">
        <v>179.99999999999599</v>
      </c>
      <c r="D800" t="s">
        <v>5306</v>
      </c>
      <c r="E800" s="1">
        <v>41304</v>
      </c>
      <c r="F800" t="s">
        <v>5335</v>
      </c>
      <c r="G800">
        <v>1</v>
      </c>
      <c r="H800" t="s">
        <v>5307</v>
      </c>
      <c r="I800" t="s">
        <v>5324</v>
      </c>
      <c r="J800" t="s">
        <v>5289</v>
      </c>
      <c r="K800" t="b">
        <f>LOOKUP(A800,'[1]UDDATA-1'!B:B,'[1]UDDATA-1'!A:A)&lt;&gt;LOOKUP(A800,'[1]UDDATA-2'!B:B,'[1]UDDATA-2'!A:A)</f>
        <v>0</v>
      </c>
      <c r="L800" t="str">
        <f t="shared" si="96"/>
        <v>Lineær algebra</v>
      </c>
      <c r="M800">
        <f t="shared" si="97"/>
        <v>0</v>
      </c>
      <c r="N800" t="str">
        <f t="shared" si="98"/>
        <v/>
      </c>
      <c r="O800" t="e">
        <f>IF(AND(A800&lt;&gt;A799,#REF!&lt;&gt;""),#REF!,"")</f>
        <v>#REF!</v>
      </c>
      <c r="P800" t="e">
        <f t="shared" si="101"/>
        <v>#REF!</v>
      </c>
      <c r="Q800" s="2" t="e">
        <f t="shared" ca="1" si="102"/>
        <v>#REF!</v>
      </c>
      <c r="R800" t="e">
        <f>IF(NOT(#REF!="Indskrevet"),"",IF(E800="",FALSE,AND(NOT(#REF!),VALUE(RIGHT(CONCATENATE(YEAR(E800)),2))=15)))</f>
        <v>#REF!</v>
      </c>
      <c r="S800" t="e">
        <f t="shared" si="99"/>
        <v>#REF!</v>
      </c>
      <c r="T800" t="e">
        <f t="shared" si="100"/>
        <v>#REF!</v>
      </c>
      <c r="U800" s="2" t="e">
        <f t="shared" si="103"/>
        <v>#REF!</v>
      </c>
      <c r="V800" s="2"/>
    </row>
    <row r="801" spans="1:22" x14ac:dyDescent="0.25">
      <c r="A801" t="s">
        <v>630</v>
      </c>
      <c r="B801" t="s">
        <v>631</v>
      </c>
      <c r="C801">
        <v>179.99999999999599</v>
      </c>
      <c r="D801" t="s">
        <v>5296</v>
      </c>
      <c r="E801" s="1">
        <v>41342</v>
      </c>
      <c r="F801" t="s">
        <v>5335</v>
      </c>
      <c r="G801">
        <v>2</v>
      </c>
      <c r="H801" t="s">
        <v>5287</v>
      </c>
      <c r="I801" t="s">
        <v>5324</v>
      </c>
      <c r="J801" t="s">
        <v>5293</v>
      </c>
      <c r="K801" t="b">
        <f>LOOKUP(A801,'[1]UDDATA-1'!B:B,'[1]UDDATA-1'!A:A)&lt;&gt;LOOKUP(A801,'[1]UDDATA-2'!B:B,'[1]UDDATA-2'!A:A)</f>
        <v>0</v>
      </c>
      <c r="L801" t="str">
        <f t="shared" si="96"/>
        <v/>
      </c>
      <c r="M801" t="str">
        <f t="shared" si="97"/>
        <v/>
      </c>
      <c r="N801" t="str">
        <f t="shared" si="98"/>
        <v/>
      </c>
      <c r="O801" t="e">
        <f>IF(AND(A801&lt;&gt;A800,#REF!&lt;&gt;""),#REF!,"")</f>
        <v>#REF!</v>
      </c>
      <c r="P801" t="e">
        <f t="shared" si="101"/>
        <v>#REF!</v>
      </c>
      <c r="Q801" s="2" t="e">
        <f t="shared" ca="1" si="102"/>
        <v>#REF!</v>
      </c>
      <c r="R801" t="e">
        <f>IF(NOT(#REF!="Indskrevet"),"",IF(E801="",FALSE,AND(NOT(#REF!),VALUE(RIGHT(CONCATENATE(YEAR(E801)),2))=15)))</f>
        <v>#REF!</v>
      </c>
      <c r="S801" t="e">
        <f t="shared" si="99"/>
        <v>#REF!</v>
      </c>
      <c r="T801" t="e">
        <f t="shared" si="100"/>
        <v>#REF!</v>
      </c>
      <c r="U801" s="2" t="e">
        <f t="shared" si="103"/>
        <v>#REF!</v>
      </c>
      <c r="V801" s="2"/>
    </row>
    <row r="802" spans="1:22" x14ac:dyDescent="0.25">
      <c r="A802" t="s">
        <v>630</v>
      </c>
      <c r="B802" t="s">
        <v>631</v>
      </c>
      <c r="C802">
        <v>179.99999999999599</v>
      </c>
      <c r="D802" t="s">
        <v>5285</v>
      </c>
      <c r="E802" s="1">
        <v>41460</v>
      </c>
      <c r="F802" t="s">
        <v>5336</v>
      </c>
      <c r="G802">
        <v>1</v>
      </c>
      <c r="H802" t="s">
        <v>5287</v>
      </c>
      <c r="I802" t="s">
        <v>5326</v>
      </c>
      <c r="J802" t="s">
        <v>5293</v>
      </c>
      <c r="K802" t="b">
        <f>LOOKUP(A802,'[1]UDDATA-1'!B:B,'[1]UDDATA-1'!A:A)&lt;&gt;LOOKUP(A802,'[1]UDDATA-2'!B:B,'[1]UDDATA-2'!A:A)</f>
        <v>0</v>
      </c>
      <c r="L802" t="str">
        <f t="shared" si="96"/>
        <v>Calculus</v>
      </c>
      <c r="M802">
        <f t="shared" si="97"/>
        <v>2</v>
      </c>
      <c r="N802" t="str">
        <f t="shared" si="98"/>
        <v/>
      </c>
      <c r="O802" t="e">
        <f>IF(AND(A802&lt;&gt;A801,#REF!&lt;&gt;""),#REF!,"")</f>
        <v>#REF!</v>
      </c>
      <c r="P802" t="e">
        <f t="shared" si="101"/>
        <v>#REF!</v>
      </c>
      <c r="Q802" s="2" t="e">
        <f t="shared" ca="1" si="102"/>
        <v>#REF!</v>
      </c>
      <c r="R802" t="e">
        <f>IF(NOT(#REF!="Indskrevet"),"",IF(E802="",FALSE,AND(NOT(#REF!),VALUE(RIGHT(CONCATENATE(YEAR(E802)),2))=15)))</f>
        <v>#REF!</v>
      </c>
      <c r="S802" t="e">
        <f t="shared" si="99"/>
        <v>#REF!</v>
      </c>
      <c r="T802" t="e">
        <f t="shared" si="100"/>
        <v>#REF!</v>
      </c>
      <c r="U802" s="2" t="e">
        <f t="shared" si="103"/>
        <v>#REF!</v>
      </c>
      <c r="V802" s="2"/>
    </row>
    <row r="803" spans="1:22" x14ac:dyDescent="0.25">
      <c r="A803" t="s">
        <v>630</v>
      </c>
      <c r="B803" t="s">
        <v>631</v>
      </c>
      <c r="C803">
        <v>179.99999999999599</v>
      </c>
      <c r="D803" t="s">
        <v>5317</v>
      </c>
      <c r="E803" s="1">
        <v>41452</v>
      </c>
      <c r="F803" t="s">
        <v>5337</v>
      </c>
      <c r="G803">
        <v>1</v>
      </c>
      <c r="H803" t="s">
        <v>5287</v>
      </c>
      <c r="I803" t="s">
        <v>5338</v>
      </c>
      <c r="J803" t="s">
        <v>5293</v>
      </c>
      <c r="K803" t="b">
        <f>LOOKUP(A803,'[1]UDDATA-1'!B:B,'[1]UDDATA-1'!A:A)&lt;&gt;LOOKUP(A803,'[1]UDDATA-2'!B:B,'[1]UDDATA-2'!A:A)</f>
        <v>0</v>
      </c>
      <c r="L803" t="str">
        <f t="shared" si="96"/>
        <v>Kredsløbsteori og dynamiske systemer</v>
      </c>
      <c r="M803">
        <f t="shared" si="97"/>
        <v>4</v>
      </c>
      <c r="N803" t="str">
        <f t="shared" si="98"/>
        <v/>
      </c>
      <c r="O803" t="e">
        <f>IF(AND(A803&lt;&gt;A802,#REF!&lt;&gt;""),#REF!,"")</f>
        <v>#REF!</v>
      </c>
      <c r="P803" t="e">
        <f t="shared" si="101"/>
        <v>#REF!</v>
      </c>
      <c r="Q803" s="2" t="e">
        <f t="shared" ca="1" si="102"/>
        <v>#REF!</v>
      </c>
      <c r="R803" t="e">
        <f>IF(NOT(#REF!="Indskrevet"),"",IF(E803="",FALSE,AND(NOT(#REF!),VALUE(RIGHT(CONCATENATE(YEAR(E803)),2))=15)))</f>
        <v>#REF!</v>
      </c>
      <c r="S803" t="e">
        <f t="shared" si="99"/>
        <v>#REF!</v>
      </c>
      <c r="T803" t="e">
        <f t="shared" si="100"/>
        <v>#REF!</v>
      </c>
      <c r="U803" s="2" t="e">
        <f t="shared" si="103"/>
        <v>#REF!</v>
      </c>
      <c r="V803" s="2"/>
    </row>
    <row r="804" spans="1:22" x14ac:dyDescent="0.25">
      <c r="A804" t="s">
        <v>630</v>
      </c>
      <c r="B804" t="s">
        <v>631</v>
      </c>
      <c r="C804">
        <v>179.99999999999599</v>
      </c>
      <c r="D804" t="s">
        <v>5306</v>
      </c>
      <c r="E804" s="1">
        <v>41656</v>
      </c>
      <c r="F804" t="s">
        <v>5319</v>
      </c>
      <c r="G804">
        <v>1</v>
      </c>
      <c r="H804" t="s">
        <v>5307</v>
      </c>
      <c r="I804" t="s">
        <v>5320</v>
      </c>
      <c r="J804" t="s">
        <v>5299</v>
      </c>
      <c r="K804" t="b">
        <f>LOOKUP(A804,'[1]UDDATA-1'!B:B,'[1]UDDATA-1'!A:A)&lt;&gt;LOOKUP(A804,'[1]UDDATA-2'!B:B,'[1]UDDATA-2'!A:A)</f>
        <v>0</v>
      </c>
      <c r="L804" t="str">
        <f t="shared" si="96"/>
        <v>Beregningsteknik inden for elektronikområdet 1</v>
      </c>
      <c r="M804">
        <f t="shared" si="97"/>
        <v>0</v>
      </c>
      <c r="N804" t="str">
        <f t="shared" si="98"/>
        <v/>
      </c>
      <c r="O804" t="e">
        <f>IF(AND(A804&lt;&gt;A803,#REF!&lt;&gt;""),#REF!,"")</f>
        <v>#REF!</v>
      </c>
      <c r="P804" t="e">
        <f t="shared" si="101"/>
        <v>#REF!</v>
      </c>
      <c r="Q804" s="2" t="e">
        <f t="shared" ca="1" si="102"/>
        <v>#REF!</v>
      </c>
      <c r="R804" t="e">
        <f>IF(NOT(#REF!="Indskrevet"),"",IF(E804="",FALSE,AND(NOT(#REF!),VALUE(RIGHT(CONCATENATE(YEAR(E804)),2))=15)))</f>
        <v>#REF!</v>
      </c>
      <c r="S804" t="e">
        <f t="shared" si="99"/>
        <v>#REF!</v>
      </c>
      <c r="T804" t="e">
        <f t="shared" si="100"/>
        <v>#REF!</v>
      </c>
      <c r="U804" s="2" t="e">
        <f t="shared" si="103"/>
        <v>#REF!</v>
      </c>
      <c r="V804" s="2"/>
    </row>
    <row r="805" spans="1:22" x14ac:dyDescent="0.25">
      <c r="A805" t="s">
        <v>630</v>
      </c>
      <c r="B805" t="s">
        <v>631</v>
      </c>
      <c r="C805">
        <v>179.99999999999599</v>
      </c>
      <c r="D805" t="s">
        <v>5306</v>
      </c>
      <c r="E805" s="1">
        <v>41688</v>
      </c>
      <c r="F805" t="s">
        <v>5319</v>
      </c>
      <c r="G805">
        <v>2</v>
      </c>
      <c r="H805" t="s">
        <v>5307</v>
      </c>
      <c r="I805" t="s">
        <v>5320</v>
      </c>
      <c r="J805" t="s">
        <v>5299</v>
      </c>
      <c r="K805" t="b">
        <f>LOOKUP(A805,'[1]UDDATA-1'!B:B,'[1]UDDATA-1'!A:A)&lt;&gt;LOOKUP(A805,'[1]UDDATA-2'!B:B,'[1]UDDATA-2'!A:A)</f>
        <v>0</v>
      </c>
      <c r="L805" t="str">
        <f t="shared" si="96"/>
        <v/>
      </c>
      <c r="M805" t="str">
        <f t="shared" si="97"/>
        <v/>
      </c>
      <c r="N805" t="str">
        <f t="shared" si="98"/>
        <v/>
      </c>
      <c r="O805" t="e">
        <f>IF(AND(A805&lt;&gt;A804,#REF!&lt;&gt;""),#REF!,"")</f>
        <v>#REF!</v>
      </c>
      <c r="P805" t="e">
        <f t="shared" si="101"/>
        <v>#REF!</v>
      </c>
      <c r="Q805" s="2" t="e">
        <f t="shared" ca="1" si="102"/>
        <v>#REF!</v>
      </c>
      <c r="R805" t="e">
        <f>IF(NOT(#REF!="Indskrevet"),"",IF(E805="",FALSE,AND(NOT(#REF!),VALUE(RIGHT(CONCATENATE(YEAR(E805)),2))=15)))</f>
        <v>#REF!</v>
      </c>
      <c r="S805" t="e">
        <f t="shared" si="99"/>
        <v>#REF!</v>
      </c>
      <c r="T805" t="e">
        <f t="shared" si="100"/>
        <v>#REF!</v>
      </c>
      <c r="U805" s="2" t="e">
        <f t="shared" si="103"/>
        <v>#REF!</v>
      </c>
      <c r="V805" s="2"/>
    </row>
    <row r="806" spans="1:22" x14ac:dyDescent="0.25">
      <c r="A806" t="s">
        <v>630</v>
      </c>
      <c r="B806" t="s">
        <v>631</v>
      </c>
      <c r="C806">
        <v>179.99999999999599</v>
      </c>
      <c r="D806" t="s">
        <v>5285</v>
      </c>
      <c r="E806" s="1">
        <v>42025</v>
      </c>
      <c r="F806" t="s">
        <v>5319</v>
      </c>
      <c r="G806">
        <v>3</v>
      </c>
      <c r="H806" t="s">
        <v>5287</v>
      </c>
      <c r="I806" t="s">
        <v>5320</v>
      </c>
      <c r="J806" t="s">
        <v>5315</v>
      </c>
      <c r="K806" t="b">
        <f>LOOKUP(A806,'[1]UDDATA-1'!B:B,'[1]UDDATA-1'!A:A)&lt;&gt;LOOKUP(A806,'[1]UDDATA-2'!B:B,'[1]UDDATA-2'!A:A)</f>
        <v>0</v>
      </c>
      <c r="L806" t="str">
        <f t="shared" si="96"/>
        <v/>
      </c>
      <c r="M806" t="str">
        <f t="shared" si="97"/>
        <v/>
      </c>
      <c r="N806" t="str">
        <f t="shared" si="98"/>
        <v/>
      </c>
      <c r="O806" t="e">
        <f>IF(AND(A806&lt;&gt;A805,#REF!&lt;&gt;""),#REF!,"")</f>
        <v>#REF!</v>
      </c>
      <c r="P806" t="e">
        <f t="shared" si="101"/>
        <v>#REF!</v>
      </c>
      <c r="Q806" s="2" t="e">
        <f t="shared" ca="1" si="102"/>
        <v>#REF!</v>
      </c>
      <c r="R806" t="e">
        <f>IF(NOT(#REF!="Indskrevet"),"",IF(E806="",FALSE,AND(NOT(#REF!),VALUE(RIGHT(CONCATENATE(YEAR(E806)),2))=15)))</f>
        <v>#REF!</v>
      </c>
      <c r="S806" t="e">
        <f t="shared" si="99"/>
        <v>#REF!</v>
      </c>
      <c r="T806" t="e">
        <f t="shared" si="100"/>
        <v>#REF!</v>
      </c>
      <c r="U806" s="2" t="e">
        <f t="shared" si="103"/>
        <v>#REF!</v>
      </c>
      <c r="V806" s="2"/>
    </row>
    <row r="807" spans="1:22" x14ac:dyDescent="0.25">
      <c r="A807" t="s">
        <v>630</v>
      </c>
      <c r="B807" t="s">
        <v>631</v>
      </c>
      <c r="C807">
        <v>179.99999999999599</v>
      </c>
      <c r="D807" t="s">
        <v>5317</v>
      </c>
      <c r="E807" s="1">
        <v>41808</v>
      </c>
      <c r="F807" t="s">
        <v>5321</v>
      </c>
      <c r="G807">
        <v>1</v>
      </c>
      <c r="H807" t="s">
        <v>5287</v>
      </c>
      <c r="I807" t="s">
        <v>5322</v>
      </c>
      <c r="J807" t="s">
        <v>5303</v>
      </c>
      <c r="K807" t="b">
        <f>LOOKUP(A807,'[1]UDDATA-1'!B:B,'[1]UDDATA-1'!A:A)&lt;&gt;LOOKUP(A807,'[1]UDDATA-2'!B:B,'[1]UDDATA-2'!A:A)</f>
        <v>0</v>
      </c>
      <c r="L807" t="str">
        <f t="shared" si="96"/>
        <v>Beregningsteknik inden for elektronik</v>
      </c>
      <c r="M807">
        <f t="shared" si="97"/>
        <v>4</v>
      </c>
      <c r="N807" t="str">
        <f t="shared" si="98"/>
        <v/>
      </c>
      <c r="O807" t="e">
        <f>IF(AND(A807&lt;&gt;A806,#REF!&lt;&gt;""),#REF!,"")</f>
        <v>#REF!</v>
      </c>
      <c r="P807" t="e">
        <f t="shared" si="101"/>
        <v>#REF!</v>
      </c>
      <c r="Q807" s="2" t="e">
        <f t="shared" ca="1" si="102"/>
        <v>#REF!</v>
      </c>
      <c r="R807" t="e">
        <f>IF(NOT(#REF!="Indskrevet"),"",IF(E807="",FALSE,AND(NOT(#REF!),VALUE(RIGHT(CONCATENATE(YEAR(E807)),2))=15)))</f>
        <v>#REF!</v>
      </c>
      <c r="S807" t="e">
        <f t="shared" si="99"/>
        <v>#REF!</v>
      </c>
      <c r="T807" t="e">
        <f t="shared" si="100"/>
        <v>#REF!</v>
      </c>
      <c r="U807" s="2" t="e">
        <f t="shared" si="103"/>
        <v>#REF!</v>
      </c>
      <c r="V807" s="2"/>
    </row>
    <row r="808" spans="1:22" x14ac:dyDescent="0.25">
      <c r="A808" t="s">
        <v>633</v>
      </c>
      <c r="B808" t="s">
        <v>634</v>
      </c>
      <c r="C808">
        <v>59.999999999999403</v>
      </c>
      <c r="D808" t="s">
        <v>5306</v>
      </c>
      <c r="E808" s="1">
        <v>41312</v>
      </c>
      <c r="F808" t="s">
        <v>5286</v>
      </c>
      <c r="G808">
        <v>1</v>
      </c>
      <c r="H808" t="s">
        <v>5307</v>
      </c>
      <c r="I808" t="s">
        <v>5288</v>
      </c>
      <c r="J808" t="s">
        <v>5289</v>
      </c>
      <c r="K808" t="b">
        <f>LOOKUP(A808,'[1]UDDATA-1'!B:B,'[1]UDDATA-1'!A:A)&lt;&gt;LOOKUP(A808,'[1]UDDATA-2'!B:B,'[1]UDDATA-2'!A:A)</f>
        <v>0</v>
      </c>
      <c r="L808" t="str">
        <f t="shared" si="96"/>
        <v>Grundlæggende programmering</v>
      </c>
      <c r="M808">
        <f t="shared" si="97"/>
        <v>0</v>
      </c>
      <c r="N808" t="str">
        <f t="shared" si="98"/>
        <v/>
      </c>
      <c r="O808" t="e">
        <f>IF(AND(A808&lt;&gt;A807,#REF!&lt;&gt;""),#REF!,"")</f>
        <v>#REF!</v>
      </c>
      <c r="P808" t="e">
        <f t="shared" si="101"/>
        <v>#REF!</v>
      </c>
      <c r="Q808" s="2" t="e">
        <f t="shared" ca="1" si="102"/>
        <v>#REF!</v>
      </c>
      <c r="R808" t="e">
        <f>IF(NOT(#REF!="Indskrevet"),"",IF(E808="",FALSE,AND(NOT(#REF!),VALUE(RIGHT(CONCATENATE(YEAR(E808)),2))=15)))</f>
        <v>#REF!</v>
      </c>
      <c r="S808" t="e">
        <f t="shared" si="99"/>
        <v>#REF!</v>
      </c>
      <c r="T808" t="e">
        <f t="shared" si="100"/>
        <v>#REF!</v>
      </c>
      <c r="U808" s="2" t="e">
        <f t="shared" si="103"/>
        <v>#REF!</v>
      </c>
      <c r="V808" s="2"/>
    </row>
    <row r="809" spans="1:22" x14ac:dyDescent="0.25">
      <c r="A809" t="s">
        <v>633</v>
      </c>
      <c r="B809" t="s">
        <v>634</v>
      </c>
      <c r="C809">
        <v>59.999999999999403</v>
      </c>
      <c r="D809" t="s">
        <v>5306</v>
      </c>
      <c r="E809" s="1">
        <v>41355</v>
      </c>
      <c r="F809" t="s">
        <v>5286</v>
      </c>
      <c r="G809">
        <v>2</v>
      </c>
      <c r="H809" t="s">
        <v>5287</v>
      </c>
      <c r="I809" t="s">
        <v>5288</v>
      </c>
      <c r="J809" t="s">
        <v>5293</v>
      </c>
      <c r="K809" t="b">
        <f>LOOKUP(A809,'[1]UDDATA-1'!B:B,'[1]UDDATA-1'!A:A)&lt;&gt;LOOKUP(A809,'[1]UDDATA-2'!B:B,'[1]UDDATA-2'!A:A)</f>
        <v>0</v>
      </c>
      <c r="L809" t="str">
        <f t="shared" si="96"/>
        <v/>
      </c>
      <c r="M809" t="str">
        <f t="shared" si="97"/>
        <v/>
      </c>
      <c r="N809" t="str">
        <f t="shared" si="98"/>
        <v/>
      </c>
      <c r="O809" t="e">
        <f>IF(AND(A809&lt;&gt;A808,#REF!&lt;&gt;""),#REF!,"")</f>
        <v>#REF!</v>
      </c>
      <c r="P809" t="e">
        <f t="shared" si="101"/>
        <v>#REF!</v>
      </c>
      <c r="Q809" s="2" t="e">
        <f t="shared" ca="1" si="102"/>
        <v>#REF!</v>
      </c>
      <c r="R809" t="e">
        <f>IF(NOT(#REF!="Indskrevet"),"",IF(E809="",FALSE,AND(NOT(#REF!),VALUE(RIGHT(CONCATENATE(YEAR(E809)),2))=15)))</f>
        <v>#REF!</v>
      </c>
      <c r="S809" t="e">
        <f t="shared" si="99"/>
        <v>#REF!</v>
      </c>
      <c r="T809" t="e">
        <f t="shared" si="100"/>
        <v>#REF!</v>
      </c>
      <c r="U809" s="2" t="e">
        <f t="shared" si="103"/>
        <v>#REF!</v>
      </c>
      <c r="V809" s="2"/>
    </row>
    <row r="810" spans="1:22" x14ac:dyDescent="0.25">
      <c r="A810" t="s">
        <v>633</v>
      </c>
      <c r="B810" t="s">
        <v>634</v>
      </c>
      <c r="C810">
        <v>59.999999999999403</v>
      </c>
      <c r="D810" t="s">
        <v>5306</v>
      </c>
      <c r="E810" s="1">
        <v>41432</v>
      </c>
      <c r="F810" t="s">
        <v>5294</v>
      </c>
      <c r="G810">
        <v>1</v>
      </c>
      <c r="H810" t="s">
        <v>5287</v>
      </c>
      <c r="I810" t="s">
        <v>5295</v>
      </c>
      <c r="J810" t="s">
        <v>5293</v>
      </c>
      <c r="K810" t="b">
        <f>LOOKUP(A810,'[1]UDDATA-1'!B:B,'[1]UDDATA-1'!A:A)&lt;&gt;LOOKUP(A810,'[1]UDDATA-2'!B:B,'[1]UDDATA-2'!A:A)</f>
        <v>0</v>
      </c>
      <c r="L810" t="str">
        <f t="shared" si="96"/>
        <v>Fysisk interface design</v>
      </c>
      <c r="M810">
        <f t="shared" si="97"/>
        <v>0</v>
      </c>
      <c r="N810" t="str">
        <f t="shared" si="98"/>
        <v/>
      </c>
      <c r="O810" t="e">
        <f>IF(AND(A810&lt;&gt;A809,#REF!&lt;&gt;""),#REF!,"")</f>
        <v>#REF!</v>
      </c>
      <c r="P810" t="e">
        <f t="shared" si="101"/>
        <v>#REF!</v>
      </c>
      <c r="Q810" s="2" t="e">
        <f t="shared" ca="1" si="102"/>
        <v>#REF!</v>
      </c>
      <c r="R810" t="e">
        <f>IF(NOT(#REF!="Indskrevet"),"",IF(E810="",FALSE,AND(NOT(#REF!),VALUE(RIGHT(CONCATENATE(YEAR(E810)),2))=15)))</f>
        <v>#REF!</v>
      </c>
      <c r="S810" t="e">
        <f t="shared" si="99"/>
        <v>#REF!</v>
      </c>
      <c r="T810" t="e">
        <f t="shared" si="100"/>
        <v>#REF!</v>
      </c>
      <c r="U810" s="2" t="e">
        <f t="shared" si="103"/>
        <v>#REF!</v>
      </c>
      <c r="V810" s="2"/>
    </row>
    <row r="811" spans="1:22" x14ac:dyDescent="0.25">
      <c r="A811" t="s">
        <v>638</v>
      </c>
      <c r="B811" t="s">
        <v>639</v>
      </c>
      <c r="C811">
        <v>169.99999999999699</v>
      </c>
      <c r="D811" t="s">
        <v>5306</v>
      </c>
      <c r="E811" s="1">
        <v>41316</v>
      </c>
      <c r="F811" t="s">
        <v>5308</v>
      </c>
      <c r="G811">
        <v>1</v>
      </c>
      <c r="H811" t="s">
        <v>5307</v>
      </c>
      <c r="I811" t="s">
        <v>5288</v>
      </c>
      <c r="J811" t="s">
        <v>5289</v>
      </c>
      <c r="K811" t="b">
        <f>LOOKUP(A811,'[1]UDDATA-1'!B:B,'[1]UDDATA-1'!A:A)&lt;&gt;LOOKUP(A811,'[1]UDDATA-2'!B:B,'[1]UDDATA-2'!A:A)</f>
        <v>1</v>
      </c>
      <c r="L811" t="str">
        <f t="shared" si="96"/>
        <v>Grundlæggende programmering</v>
      </c>
      <c r="M811">
        <f t="shared" si="97"/>
        <v>0</v>
      </c>
      <c r="N811" t="str">
        <f t="shared" si="98"/>
        <v/>
      </c>
      <c r="O811" t="e">
        <f>IF(AND(A811&lt;&gt;A810,#REF!&lt;&gt;""),#REF!,"")</f>
        <v>#REF!</v>
      </c>
      <c r="P811" t="e">
        <f t="shared" si="101"/>
        <v>#REF!</v>
      </c>
      <c r="Q811" s="2" t="e">
        <f t="shared" ca="1" si="102"/>
        <v>#REF!</v>
      </c>
      <c r="R811" t="e">
        <f>IF(NOT(#REF!="Indskrevet"),"",IF(E811="",FALSE,AND(NOT(#REF!),VALUE(RIGHT(CONCATENATE(YEAR(E811)),2))=15)))</f>
        <v>#REF!</v>
      </c>
      <c r="S811" t="e">
        <f t="shared" si="99"/>
        <v>#REF!</v>
      </c>
      <c r="T811" t="e">
        <f t="shared" si="100"/>
        <v>#REF!</v>
      </c>
      <c r="U811" s="2" t="e">
        <f t="shared" si="103"/>
        <v>#REF!</v>
      </c>
      <c r="V811" s="2"/>
    </row>
    <row r="812" spans="1:22" x14ac:dyDescent="0.25">
      <c r="A812" t="s">
        <v>638</v>
      </c>
      <c r="B812" t="s">
        <v>639</v>
      </c>
      <c r="C812">
        <v>169.99999999999699</v>
      </c>
      <c r="D812" t="s">
        <v>5306</v>
      </c>
      <c r="E812" s="1">
        <v>41353</v>
      </c>
      <c r="F812" t="s">
        <v>5308</v>
      </c>
      <c r="G812">
        <v>2</v>
      </c>
      <c r="H812" t="s">
        <v>5307</v>
      </c>
      <c r="I812" t="s">
        <v>5288</v>
      </c>
      <c r="J812" t="s">
        <v>5293</v>
      </c>
      <c r="K812" t="b">
        <f>LOOKUP(A812,'[1]UDDATA-1'!B:B,'[1]UDDATA-1'!A:A)&lt;&gt;LOOKUP(A812,'[1]UDDATA-2'!B:B,'[1]UDDATA-2'!A:A)</f>
        <v>1</v>
      </c>
      <c r="L812" t="str">
        <f t="shared" si="96"/>
        <v/>
      </c>
      <c r="M812" t="str">
        <f t="shared" si="97"/>
        <v/>
      </c>
      <c r="N812" t="str">
        <f t="shared" si="98"/>
        <v/>
      </c>
      <c r="O812" t="e">
        <f>IF(AND(A812&lt;&gt;A811,#REF!&lt;&gt;""),#REF!,"")</f>
        <v>#REF!</v>
      </c>
      <c r="P812" t="e">
        <f t="shared" si="101"/>
        <v>#REF!</v>
      </c>
      <c r="Q812" s="2" t="e">
        <f t="shared" ca="1" si="102"/>
        <v>#REF!</v>
      </c>
      <c r="R812" t="e">
        <f>IF(NOT(#REF!="Indskrevet"),"",IF(E812="",FALSE,AND(NOT(#REF!),VALUE(RIGHT(CONCATENATE(YEAR(E812)),2))=15)))</f>
        <v>#REF!</v>
      </c>
      <c r="S812" t="e">
        <f t="shared" si="99"/>
        <v>#REF!</v>
      </c>
      <c r="T812" t="e">
        <f t="shared" si="100"/>
        <v>#REF!</v>
      </c>
      <c r="U812" s="2" t="e">
        <f t="shared" si="103"/>
        <v>#REF!</v>
      </c>
      <c r="V812" s="2"/>
    </row>
    <row r="813" spans="1:22" x14ac:dyDescent="0.25">
      <c r="A813" t="s">
        <v>638</v>
      </c>
      <c r="B813" t="s">
        <v>639</v>
      </c>
      <c r="C813">
        <v>169.99999999999699</v>
      </c>
      <c r="D813" t="s">
        <v>5285</v>
      </c>
      <c r="E813" s="1">
        <v>41723</v>
      </c>
      <c r="F813" t="s">
        <v>5308</v>
      </c>
      <c r="G813">
        <v>3</v>
      </c>
      <c r="H813" t="s">
        <v>5287</v>
      </c>
      <c r="I813" t="s">
        <v>5288</v>
      </c>
      <c r="J813" t="s">
        <v>5303</v>
      </c>
      <c r="K813" t="b">
        <f>LOOKUP(A813,'[1]UDDATA-1'!B:B,'[1]UDDATA-1'!A:A)&lt;&gt;LOOKUP(A813,'[1]UDDATA-2'!B:B,'[1]UDDATA-2'!A:A)</f>
        <v>1</v>
      </c>
      <c r="L813" t="str">
        <f t="shared" si="96"/>
        <v/>
      </c>
      <c r="M813" t="str">
        <f t="shared" si="97"/>
        <v/>
      </c>
      <c r="N813" t="str">
        <f t="shared" si="98"/>
        <v/>
      </c>
      <c r="O813" t="e">
        <f>IF(AND(A813&lt;&gt;A812,#REF!&lt;&gt;""),#REF!,"")</f>
        <v>#REF!</v>
      </c>
      <c r="P813" t="e">
        <f t="shared" si="101"/>
        <v>#REF!</v>
      </c>
      <c r="Q813" s="2" t="e">
        <f t="shared" ca="1" si="102"/>
        <v>#REF!</v>
      </c>
      <c r="R813" t="e">
        <f>IF(NOT(#REF!="Indskrevet"),"",IF(E813="",FALSE,AND(NOT(#REF!),VALUE(RIGHT(CONCATENATE(YEAR(E813)),2))=15)))</f>
        <v>#REF!</v>
      </c>
      <c r="S813" t="e">
        <f t="shared" si="99"/>
        <v>#REF!</v>
      </c>
      <c r="T813" t="e">
        <f t="shared" si="100"/>
        <v>#REF!</v>
      </c>
      <c r="U813" s="2" t="e">
        <f t="shared" si="103"/>
        <v>#REF!</v>
      </c>
      <c r="V813" s="2"/>
    </row>
    <row r="814" spans="1:22" x14ac:dyDescent="0.25">
      <c r="A814" t="s">
        <v>638</v>
      </c>
      <c r="B814" t="s">
        <v>639</v>
      </c>
      <c r="C814">
        <v>169.99999999999699</v>
      </c>
      <c r="D814" t="s">
        <v>5285</v>
      </c>
      <c r="E814" s="1">
        <v>41452</v>
      </c>
      <c r="F814" t="s">
        <v>5309</v>
      </c>
      <c r="G814">
        <v>1</v>
      </c>
      <c r="H814" t="s">
        <v>5287</v>
      </c>
      <c r="I814" t="s">
        <v>5292</v>
      </c>
      <c r="J814" t="s">
        <v>5293</v>
      </c>
      <c r="K814" t="b">
        <f>LOOKUP(A814,'[1]UDDATA-1'!B:B,'[1]UDDATA-1'!A:A)&lt;&gt;LOOKUP(A814,'[1]UDDATA-2'!B:B,'[1]UDDATA-2'!A:A)</f>
        <v>1</v>
      </c>
      <c r="L814" t="str">
        <f t="shared" si="96"/>
        <v>Matematik til multimedie-applikationer</v>
      </c>
      <c r="M814">
        <f t="shared" si="97"/>
        <v>2</v>
      </c>
      <c r="N814" t="str">
        <f t="shared" si="98"/>
        <v/>
      </c>
      <c r="O814" t="e">
        <f>IF(AND(A814&lt;&gt;A813,#REF!&lt;&gt;""),#REF!,"")</f>
        <v>#REF!</v>
      </c>
      <c r="P814" t="e">
        <f t="shared" si="101"/>
        <v>#REF!</v>
      </c>
      <c r="Q814" s="2" t="e">
        <f t="shared" ca="1" si="102"/>
        <v>#REF!</v>
      </c>
      <c r="R814" t="e">
        <f>IF(NOT(#REF!="Indskrevet"),"",IF(E814="",FALSE,AND(NOT(#REF!),VALUE(RIGHT(CONCATENATE(YEAR(E814)),2))=15)))</f>
        <v>#REF!</v>
      </c>
      <c r="S814" t="e">
        <f t="shared" si="99"/>
        <v>#REF!</v>
      </c>
      <c r="T814" t="e">
        <f t="shared" si="100"/>
        <v>#REF!</v>
      </c>
      <c r="U814" s="2" t="e">
        <f t="shared" si="103"/>
        <v>#REF!</v>
      </c>
      <c r="V814" s="2"/>
    </row>
    <row r="815" spans="1:22" x14ac:dyDescent="0.25">
      <c r="A815" t="s">
        <v>638</v>
      </c>
      <c r="B815" t="s">
        <v>639</v>
      </c>
      <c r="C815">
        <v>169.99999999999699</v>
      </c>
      <c r="D815" t="s">
        <v>5285</v>
      </c>
      <c r="E815" s="1">
        <v>41484</v>
      </c>
      <c r="F815" t="s">
        <v>5310</v>
      </c>
      <c r="G815">
        <v>1</v>
      </c>
      <c r="H815" t="s">
        <v>5287</v>
      </c>
      <c r="I815" t="s">
        <v>5295</v>
      </c>
      <c r="J815" t="s">
        <v>5293</v>
      </c>
      <c r="K815" t="b">
        <f>LOOKUP(A815,'[1]UDDATA-1'!B:B,'[1]UDDATA-1'!A:A)&lt;&gt;LOOKUP(A815,'[1]UDDATA-2'!B:B,'[1]UDDATA-2'!A:A)</f>
        <v>1</v>
      </c>
      <c r="L815" t="str">
        <f t="shared" si="96"/>
        <v>Fysisk interface design</v>
      </c>
      <c r="M815">
        <f t="shared" si="97"/>
        <v>2</v>
      </c>
      <c r="N815" t="str">
        <f t="shared" si="98"/>
        <v/>
      </c>
      <c r="O815" t="e">
        <f>IF(AND(A815&lt;&gt;A814,#REF!&lt;&gt;""),#REF!,"")</f>
        <v>#REF!</v>
      </c>
      <c r="P815" t="e">
        <f t="shared" si="101"/>
        <v>#REF!</v>
      </c>
      <c r="Q815" s="2" t="e">
        <f t="shared" ca="1" si="102"/>
        <v>#REF!</v>
      </c>
      <c r="R815" t="e">
        <f>IF(NOT(#REF!="Indskrevet"),"",IF(E815="",FALSE,AND(NOT(#REF!),VALUE(RIGHT(CONCATENATE(YEAR(E815)),2))=15)))</f>
        <v>#REF!</v>
      </c>
      <c r="S815" t="e">
        <f t="shared" si="99"/>
        <v>#REF!</v>
      </c>
      <c r="T815" t="e">
        <f t="shared" si="100"/>
        <v>#REF!</v>
      </c>
      <c r="U815" s="2" t="e">
        <f t="shared" si="103"/>
        <v>#REF!</v>
      </c>
      <c r="V815" s="2"/>
    </row>
    <row r="816" spans="1:22" x14ac:dyDescent="0.25">
      <c r="A816" t="s">
        <v>638</v>
      </c>
      <c r="B816" t="s">
        <v>639</v>
      </c>
      <c r="C816">
        <v>169.99999999999699</v>
      </c>
      <c r="D816" t="s">
        <v>5306</v>
      </c>
      <c r="E816" s="1">
        <v>41688</v>
      </c>
      <c r="F816" t="s">
        <v>5311</v>
      </c>
      <c r="G816">
        <v>1</v>
      </c>
      <c r="H816" t="s">
        <v>5307</v>
      </c>
      <c r="I816" t="s">
        <v>5298</v>
      </c>
      <c r="J816" t="s">
        <v>5299</v>
      </c>
      <c r="K816" t="b">
        <f>LOOKUP(A816,'[1]UDDATA-1'!B:B,'[1]UDDATA-1'!A:A)&lt;&gt;LOOKUP(A816,'[1]UDDATA-2'!B:B,'[1]UDDATA-2'!A:A)</f>
        <v>1</v>
      </c>
      <c r="L816" t="str">
        <f t="shared" si="96"/>
        <v>Proceduremæssig programmering</v>
      </c>
      <c r="M816">
        <f t="shared" si="97"/>
        <v>0</v>
      </c>
      <c r="N816" t="str">
        <f t="shared" si="98"/>
        <v/>
      </c>
      <c r="O816" t="e">
        <f>IF(AND(A816&lt;&gt;A815,#REF!&lt;&gt;""),#REF!,"")</f>
        <v>#REF!</v>
      </c>
      <c r="P816" t="e">
        <f t="shared" si="101"/>
        <v>#REF!</v>
      </c>
      <c r="Q816" s="2" t="e">
        <f t="shared" ca="1" si="102"/>
        <v>#REF!</v>
      </c>
      <c r="R816" t="e">
        <f>IF(NOT(#REF!="Indskrevet"),"",IF(E816="",FALSE,AND(NOT(#REF!),VALUE(RIGHT(CONCATENATE(YEAR(E816)),2))=15)))</f>
        <v>#REF!</v>
      </c>
      <c r="S816" t="e">
        <f t="shared" si="99"/>
        <v>#REF!</v>
      </c>
      <c r="T816" t="e">
        <f t="shared" si="100"/>
        <v>#REF!</v>
      </c>
      <c r="U816" s="2" t="e">
        <f t="shared" si="103"/>
        <v>#REF!</v>
      </c>
      <c r="V816" s="2"/>
    </row>
    <row r="817" spans="1:22" x14ac:dyDescent="0.25">
      <c r="A817" t="s">
        <v>638</v>
      </c>
      <c r="B817" t="s">
        <v>639</v>
      </c>
      <c r="C817">
        <v>169.99999999999699</v>
      </c>
      <c r="D817" t="s">
        <v>5327</v>
      </c>
      <c r="E817" s="1">
        <v>41761</v>
      </c>
      <c r="F817" t="s">
        <v>5311</v>
      </c>
      <c r="G817">
        <v>2</v>
      </c>
      <c r="H817" t="s">
        <v>5307</v>
      </c>
      <c r="I817" t="s">
        <v>5298</v>
      </c>
      <c r="J817" t="s">
        <v>5303</v>
      </c>
      <c r="K817" t="b">
        <f>LOOKUP(A817,'[1]UDDATA-1'!B:B,'[1]UDDATA-1'!A:A)&lt;&gt;LOOKUP(A817,'[1]UDDATA-2'!B:B,'[1]UDDATA-2'!A:A)</f>
        <v>1</v>
      </c>
      <c r="L817" t="str">
        <f t="shared" si="96"/>
        <v/>
      </c>
      <c r="M817" t="str">
        <f t="shared" si="97"/>
        <v/>
      </c>
      <c r="N817" t="str">
        <f t="shared" si="98"/>
        <v/>
      </c>
      <c r="O817" t="e">
        <f>IF(AND(A817&lt;&gt;A816,#REF!&lt;&gt;""),#REF!,"")</f>
        <v>#REF!</v>
      </c>
      <c r="P817" t="e">
        <f t="shared" si="101"/>
        <v>#REF!</v>
      </c>
      <c r="Q817" s="2" t="e">
        <f t="shared" ca="1" si="102"/>
        <v>#REF!</v>
      </c>
      <c r="R817" t="e">
        <f>IF(NOT(#REF!="Indskrevet"),"",IF(E817="",FALSE,AND(NOT(#REF!),VALUE(RIGHT(CONCATENATE(YEAR(E817)),2))=15)))</f>
        <v>#REF!</v>
      </c>
      <c r="S817" t="e">
        <f t="shared" si="99"/>
        <v>#REF!</v>
      </c>
      <c r="T817" t="e">
        <f t="shared" si="100"/>
        <v>#REF!</v>
      </c>
      <c r="U817" s="2" t="e">
        <f t="shared" si="103"/>
        <v>#REF!</v>
      </c>
      <c r="V817" s="2"/>
    </row>
    <row r="818" spans="1:22" x14ac:dyDescent="0.25">
      <c r="A818" t="s">
        <v>638</v>
      </c>
      <c r="B818" t="s">
        <v>639</v>
      </c>
      <c r="C818">
        <v>169.99999999999699</v>
      </c>
      <c r="D818" t="s">
        <v>5285</v>
      </c>
      <c r="E818" s="1">
        <v>42284</v>
      </c>
      <c r="F818" t="s">
        <v>5311</v>
      </c>
      <c r="G818">
        <v>3</v>
      </c>
      <c r="H818" t="s">
        <v>5287</v>
      </c>
      <c r="I818" t="s">
        <v>5298</v>
      </c>
      <c r="J818" t="s">
        <v>5316</v>
      </c>
      <c r="K818" t="b">
        <f>LOOKUP(A818,'[1]UDDATA-1'!B:B,'[1]UDDATA-1'!A:A)&lt;&gt;LOOKUP(A818,'[1]UDDATA-2'!B:B,'[1]UDDATA-2'!A:A)</f>
        <v>1</v>
      </c>
      <c r="L818" t="str">
        <f t="shared" si="96"/>
        <v/>
      </c>
      <c r="M818" t="str">
        <f t="shared" si="97"/>
        <v/>
      </c>
      <c r="N818" t="str">
        <f t="shared" si="98"/>
        <v/>
      </c>
      <c r="O818" t="e">
        <f>IF(AND(A818&lt;&gt;A817,#REF!&lt;&gt;""),#REF!,"")</f>
        <v>#REF!</v>
      </c>
      <c r="P818" t="e">
        <f t="shared" si="101"/>
        <v>#REF!</v>
      </c>
      <c r="Q818" s="2" t="e">
        <f t="shared" ca="1" si="102"/>
        <v>#REF!</v>
      </c>
      <c r="R818" t="e">
        <f>IF(NOT(#REF!="Indskrevet"),"",IF(E818="",FALSE,AND(NOT(#REF!),VALUE(RIGHT(CONCATENATE(YEAR(E818)),2))=15)))</f>
        <v>#REF!</v>
      </c>
      <c r="S818" t="e">
        <f t="shared" si="99"/>
        <v>#REF!</v>
      </c>
      <c r="T818" t="e">
        <f t="shared" si="100"/>
        <v>#REF!</v>
      </c>
      <c r="U818" s="2" t="e">
        <f t="shared" si="103"/>
        <v>#REF!</v>
      </c>
      <c r="V818" s="2"/>
    </row>
    <row r="819" spans="1:22" x14ac:dyDescent="0.25">
      <c r="A819" t="s">
        <v>638</v>
      </c>
      <c r="B819" t="s">
        <v>639</v>
      </c>
      <c r="C819">
        <v>169.99999999999699</v>
      </c>
      <c r="D819" t="s">
        <v>5306</v>
      </c>
      <c r="E819" s="1">
        <v>41796</v>
      </c>
      <c r="F819" t="s">
        <v>5312</v>
      </c>
      <c r="G819">
        <v>1</v>
      </c>
      <c r="H819" t="s">
        <v>5307</v>
      </c>
      <c r="I819" t="s">
        <v>5302</v>
      </c>
      <c r="J819" t="s">
        <v>5303</v>
      </c>
      <c r="K819" t="b">
        <f>LOOKUP(A819,'[1]UDDATA-1'!B:B,'[1]UDDATA-1'!A:A)&lt;&gt;LOOKUP(A819,'[1]UDDATA-2'!B:B,'[1]UDDATA-2'!A:A)</f>
        <v>1</v>
      </c>
      <c r="L819" t="str">
        <f t="shared" si="96"/>
        <v>Lyd- og musikbehandling</v>
      </c>
      <c r="M819">
        <f t="shared" si="97"/>
        <v>0</v>
      </c>
      <c r="N819" t="str">
        <f t="shared" si="98"/>
        <v/>
      </c>
      <c r="O819" t="e">
        <f>IF(AND(A819&lt;&gt;A818,#REF!&lt;&gt;""),#REF!,"")</f>
        <v>#REF!</v>
      </c>
      <c r="P819" t="e">
        <f t="shared" si="101"/>
        <v>#REF!</v>
      </c>
      <c r="Q819" s="2" t="e">
        <f t="shared" ca="1" si="102"/>
        <v>#REF!</v>
      </c>
      <c r="R819" t="e">
        <f>IF(NOT(#REF!="Indskrevet"),"",IF(E819="",FALSE,AND(NOT(#REF!),VALUE(RIGHT(CONCATENATE(YEAR(E819)),2))=15)))</f>
        <v>#REF!</v>
      </c>
      <c r="S819" t="e">
        <f t="shared" si="99"/>
        <v>#REF!</v>
      </c>
      <c r="T819" t="e">
        <f t="shared" si="100"/>
        <v>#REF!</v>
      </c>
      <c r="U819" s="2" t="e">
        <f t="shared" si="103"/>
        <v>#REF!</v>
      </c>
      <c r="V819" s="2"/>
    </row>
    <row r="820" spans="1:22" x14ac:dyDescent="0.25">
      <c r="A820" t="s">
        <v>638</v>
      </c>
      <c r="B820" t="s">
        <v>639</v>
      </c>
      <c r="C820">
        <v>169.99999999999699</v>
      </c>
      <c r="D820" t="s">
        <v>5285</v>
      </c>
      <c r="E820" s="1">
        <v>41878</v>
      </c>
      <c r="F820" t="s">
        <v>5312</v>
      </c>
      <c r="G820">
        <v>2</v>
      </c>
      <c r="H820" t="s">
        <v>5287</v>
      </c>
      <c r="I820" t="s">
        <v>5302</v>
      </c>
      <c r="J820" t="s">
        <v>5303</v>
      </c>
      <c r="K820" t="b">
        <f>LOOKUP(A820,'[1]UDDATA-1'!B:B,'[1]UDDATA-1'!A:A)&lt;&gt;LOOKUP(A820,'[1]UDDATA-2'!B:B,'[1]UDDATA-2'!A:A)</f>
        <v>1</v>
      </c>
      <c r="L820" t="str">
        <f t="shared" si="96"/>
        <v/>
      </c>
      <c r="M820" t="str">
        <f t="shared" si="97"/>
        <v/>
      </c>
      <c r="N820" t="str">
        <f t="shared" si="98"/>
        <v/>
      </c>
      <c r="O820" t="e">
        <f>IF(AND(A820&lt;&gt;A819,#REF!&lt;&gt;""),#REF!,"")</f>
        <v>#REF!</v>
      </c>
      <c r="P820" t="e">
        <f t="shared" si="101"/>
        <v>#REF!</v>
      </c>
      <c r="Q820" s="2" t="e">
        <f t="shared" ca="1" si="102"/>
        <v>#REF!</v>
      </c>
      <c r="R820" t="e">
        <f>IF(NOT(#REF!="Indskrevet"),"",IF(E820="",FALSE,AND(NOT(#REF!),VALUE(RIGHT(CONCATENATE(YEAR(E820)),2))=15)))</f>
        <v>#REF!</v>
      </c>
      <c r="S820" t="e">
        <f t="shared" si="99"/>
        <v>#REF!</v>
      </c>
      <c r="T820" t="e">
        <f t="shared" si="100"/>
        <v>#REF!</v>
      </c>
      <c r="U820" s="2" t="e">
        <f t="shared" si="103"/>
        <v>#REF!</v>
      </c>
      <c r="V820" s="2"/>
    </row>
    <row r="821" spans="1:22" x14ac:dyDescent="0.25">
      <c r="A821" t="s">
        <v>638</v>
      </c>
      <c r="B821" t="s">
        <v>639</v>
      </c>
      <c r="C821">
        <v>169.99999999999699</v>
      </c>
      <c r="D821" t="s">
        <v>5306</v>
      </c>
      <c r="E821" s="1">
        <v>41837</v>
      </c>
      <c r="F821" t="s">
        <v>5314</v>
      </c>
      <c r="G821">
        <v>1</v>
      </c>
      <c r="H821" t="s">
        <v>5307</v>
      </c>
      <c r="I821" t="s">
        <v>5305</v>
      </c>
      <c r="J821" t="s">
        <v>5303</v>
      </c>
      <c r="K821" t="b">
        <f>LOOKUP(A821,'[1]UDDATA-1'!B:B,'[1]UDDATA-1'!A:A)&lt;&gt;LOOKUP(A821,'[1]UDDATA-2'!B:B,'[1]UDDATA-2'!A:A)</f>
        <v>1</v>
      </c>
      <c r="L821" t="str">
        <f t="shared" si="96"/>
        <v>Objektorienteret Software Engineering</v>
      </c>
      <c r="M821">
        <f t="shared" si="97"/>
        <v>0</v>
      </c>
      <c r="N821" t="str">
        <f t="shared" si="98"/>
        <v/>
      </c>
      <c r="O821" t="e">
        <f>IF(AND(A821&lt;&gt;A820,#REF!&lt;&gt;""),#REF!,"")</f>
        <v>#REF!</v>
      </c>
      <c r="P821" t="e">
        <f t="shared" si="101"/>
        <v>#REF!</v>
      </c>
      <c r="Q821" s="2" t="e">
        <f t="shared" ca="1" si="102"/>
        <v>#REF!</v>
      </c>
      <c r="R821" t="e">
        <f>IF(NOT(#REF!="Indskrevet"),"",IF(E821="",FALSE,AND(NOT(#REF!),VALUE(RIGHT(CONCATENATE(YEAR(E821)),2))=15)))</f>
        <v>#REF!</v>
      </c>
      <c r="S821" t="e">
        <f t="shared" si="99"/>
        <v>#REF!</v>
      </c>
      <c r="T821" t="e">
        <f t="shared" si="100"/>
        <v>#REF!</v>
      </c>
      <c r="U821" s="2" t="e">
        <f t="shared" si="103"/>
        <v>#REF!</v>
      </c>
      <c r="V821" s="2"/>
    </row>
    <row r="822" spans="1:22" x14ac:dyDescent="0.25">
      <c r="A822" t="s">
        <v>638</v>
      </c>
      <c r="B822" t="s">
        <v>639</v>
      </c>
      <c r="C822">
        <v>169.99999999999699</v>
      </c>
      <c r="D822" t="s">
        <v>5306</v>
      </c>
      <c r="E822" s="1">
        <v>41908</v>
      </c>
      <c r="F822" t="s">
        <v>5314</v>
      </c>
      <c r="G822">
        <v>2</v>
      </c>
      <c r="H822" t="s">
        <v>5307</v>
      </c>
      <c r="I822" t="s">
        <v>5305</v>
      </c>
      <c r="J822" t="s">
        <v>5315</v>
      </c>
      <c r="K822" t="b">
        <f>LOOKUP(A822,'[1]UDDATA-1'!B:B,'[1]UDDATA-1'!A:A)&lt;&gt;LOOKUP(A822,'[1]UDDATA-2'!B:B,'[1]UDDATA-2'!A:A)</f>
        <v>1</v>
      </c>
      <c r="L822" t="str">
        <f t="shared" si="96"/>
        <v/>
      </c>
      <c r="M822" t="str">
        <f t="shared" si="97"/>
        <v/>
      </c>
      <c r="N822" t="str">
        <f t="shared" si="98"/>
        <v/>
      </c>
      <c r="O822" t="e">
        <f>IF(AND(A822&lt;&gt;A821,#REF!&lt;&gt;""),#REF!,"")</f>
        <v>#REF!</v>
      </c>
      <c r="P822" t="e">
        <f t="shared" si="101"/>
        <v>#REF!</v>
      </c>
      <c r="Q822" s="2" t="e">
        <f t="shared" ca="1" si="102"/>
        <v>#REF!</v>
      </c>
      <c r="R822" t="e">
        <f>IF(NOT(#REF!="Indskrevet"),"",IF(E822="",FALSE,AND(NOT(#REF!),VALUE(RIGHT(CONCATENATE(YEAR(E822)),2))=15)))</f>
        <v>#REF!</v>
      </c>
      <c r="S822" t="e">
        <f t="shared" si="99"/>
        <v>#REF!</v>
      </c>
      <c r="T822" t="e">
        <f t="shared" si="100"/>
        <v>#REF!</v>
      </c>
      <c r="U822" s="2" t="e">
        <f t="shared" si="103"/>
        <v>#REF!</v>
      </c>
      <c r="V822" s="2"/>
    </row>
    <row r="823" spans="1:22" x14ac:dyDescent="0.25">
      <c r="A823" t="s">
        <v>638</v>
      </c>
      <c r="B823" t="s">
        <v>639</v>
      </c>
      <c r="C823">
        <v>169.99999999999699</v>
      </c>
      <c r="D823" t="s">
        <v>5306</v>
      </c>
      <c r="E823" s="1">
        <v>42267</v>
      </c>
      <c r="F823" t="s">
        <v>5314</v>
      </c>
      <c r="G823">
        <v>3</v>
      </c>
      <c r="H823" t="s">
        <v>5287</v>
      </c>
      <c r="I823" t="s">
        <v>5305</v>
      </c>
      <c r="J823" t="s">
        <v>5316</v>
      </c>
      <c r="K823" t="b">
        <f>LOOKUP(A823,'[1]UDDATA-1'!B:B,'[1]UDDATA-1'!A:A)&lt;&gt;LOOKUP(A823,'[1]UDDATA-2'!B:B,'[1]UDDATA-2'!A:A)</f>
        <v>1</v>
      </c>
      <c r="L823" t="str">
        <f t="shared" si="96"/>
        <v/>
      </c>
      <c r="M823" t="str">
        <f t="shared" si="97"/>
        <v/>
      </c>
      <c r="N823" t="str">
        <f t="shared" si="98"/>
        <v/>
      </c>
      <c r="O823" t="e">
        <f>IF(AND(A823&lt;&gt;A822,#REF!&lt;&gt;""),#REF!,"")</f>
        <v>#REF!</v>
      </c>
      <c r="P823" t="e">
        <f t="shared" si="101"/>
        <v>#REF!</v>
      </c>
      <c r="Q823" s="2" t="e">
        <f t="shared" ca="1" si="102"/>
        <v>#REF!</v>
      </c>
      <c r="R823" t="e">
        <f>IF(NOT(#REF!="Indskrevet"),"",IF(E823="",FALSE,AND(NOT(#REF!),VALUE(RIGHT(CONCATENATE(YEAR(E823)),2))=15)))</f>
        <v>#REF!</v>
      </c>
      <c r="S823" t="e">
        <f t="shared" si="99"/>
        <v>#REF!</v>
      </c>
      <c r="T823" t="e">
        <f t="shared" si="100"/>
        <v>#REF!</v>
      </c>
      <c r="U823" s="2" t="e">
        <f t="shared" si="103"/>
        <v>#REF!</v>
      </c>
      <c r="V823" s="2"/>
    </row>
    <row r="824" spans="1:22" x14ac:dyDescent="0.25">
      <c r="A824" t="s">
        <v>640</v>
      </c>
      <c r="B824" t="s">
        <v>641</v>
      </c>
      <c r="C824">
        <v>39.999999999999602</v>
      </c>
      <c r="D824" t="s">
        <v>5306</v>
      </c>
      <c r="E824" s="1">
        <v>42033</v>
      </c>
      <c r="F824" t="s">
        <v>5286</v>
      </c>
      <c r="G824">
        <v>1</v>
      </c>
      <c r="H824" t="s">
        <v>5307</v>
      </c>
      <c r="I824" t="s">
        <v>5288</v>
      </c>
      <c r="J824" t="s">
        <v>5289</v>
      </c>
      <c r="K824" t="b">
        <f>LOOKUP(A824,'[1]UDDATA-1'!B:B,'[1]UDDATA-1'!A:A)&lt;&gt;LOOKUP(A824,'[1]UDDATA-2'!B:B,'[1]UDDATA-2'!A:A)</f>
        <v>0</v>
      </c>
      <c r="L824" t="str">
        <f t="shared" si="96"/>
        <v>Grundlæggende programmering</v>
      </c>
      <c r="M824">
        <f t="shared" si="97"/>
        <v>0</v>
      </c>
      <c r="N824" t="str">
        <f t="shared" si="98"/>
        <v/>
      </c>
      <c r="O824" t="e">
        <f>IF(AND(A824&lt;&gt;A823,#REF!&lt;&gt;""),#REF!,"")</f>
        <v>#REF!</v>
      </c>
      <c r="P824" t="e">
        <f t="shared" si="101"/>
        <v>#REF!</v>
      </c>
      <c r="Q824" s="2" t="e">
        <f t="shared" ca="1" si="102"/>
        <v>#REF!</v>
      </c>
      <c r="R824" t="e">
        <f>IF(NOT(#REF!="Indskrevet"),"",IF(E824="",FALSE,AND(NOT(#REF!),VALUE(RIGHT(CONCATENATE(YEAR(E824)),2))=15)))</f>
        <v>#REF!</v>
      </c>
      <c r="S824" t="e">
        <f t="shared" si="99"/>
        <v>#REF!</v>
      </c>
      <c r="T824" t="e">
        <f t="shared" si="100"/>
        <v>#REF!</v>
      </c>
      <c r="U824" s="2" t="e">
        <f t="shared" si="103"/>
        <v>#REF!</v>
      </c>
      <c r="V824" s="2"/>
    </row>
    <row r="825" spans="1:22" x14ac:dyDescent="0.25">
      <c r="A825" t="s">
        <v>640</v>
      </c>
      <c r="B825" t="s">
        <v>641</v>
      </c>
      <c r="C825">
        <v>39.999999999999602</v>
      </c>
      <c r="D825" t="s">
        <v>5306</v>
      </c>
      <c r="E825" s="1">
        <v>42066</v>
      </c>
      <c r="F825" t="s">
        <v>5286</v>
      </c>
      <c r="G825">
        <v>2</v>
      </c>
      <c r="H825" t="s">
        <v>5287</v>
      </c>
      <c r="I825" t="s">
        <v>5288</v>
      </c>
      <c r="J825" t="s">
        <v>5293</v>
      </c>
      <c r="K825" t="b">
        <f>LOOKUP(A825,'[1]UDDATA-1'!B:B,'[1]UDDATA-1'!A:A)&lt;&gt;LOOKUP(A825,'[1]UDDATA-2'!B:B,'[1]UDDATA-2'!A:A)</f>
        <v>0</v>
      </c>
      <c r="L825" t="str">
        <f t="shared" si="96"/>
        <v/>
      </c>
      <c r="M825" t="str">
        <f t="shared" si="97"/>
        <v/>
      </c>
      <c r="N825" t="str">
        <f t="shared" si="98"/>
        <v/>
      </c>
      <c r="O825" t="e">
        <f>IF(AND(A825&lt;&gt;A824,#REF!&lt;&gt;""),#REF!,"")</f>
        <v>#REF!</v>
      </c>
      <c r="P825" t="e">
        <f t="shared" si="101"/>
        <v>#REF!</v>
      </c>
      <c r="Q825" s="2" t="e">
        <f t="shared" ca="1" si="102"/>
        <v>#REF!</v>
      </c>
      <c r="R825" t="e">
        <f>IF(NOT(#REF!="Indskrevet"),"",IF(E825="",FALSE,AND(NOT(#REF!),VALUE(RIGHT(CONCATENATE(YEAR(E825)),2))=15)))</f>
        <v>#REF!</v>
      </c>
      <c r="S825" t="e">
        <f t="shared" si="99"/>
        <v>#REF!</v>
      </c>
      <c r="T825" t="e">
        <f t="shared" si="100"/>
        <v>#REF!</v>
      </c>
      <c r="U825" s="2" t="e">
        <f t="shared" si="103"/>
        <v>#REF!</v>
      </c>
      <c r="V825" s="2"/>
    </row>
    <row r="826" spans="1:22" x14ac:dyDescent="0.25">
      <c r="A826" t="s">
        <v>640</v>
      </c>
      <c r="B826" t="s">
        <v>641</v>
      </c>
      <c r="C826">
        <v>39.999999999999602</v>
      </c>
      <c r="D826" t="s">
        <v>5327</v>
      </c>
      <c r="E826" s="1">
        <v>42178</v>
      </c>
      <c r="F826" t="s">
        <v>5291</v>
      </c>
      <c r="G826">
        <v>1</v>
      </c>
      <c r="H826" t="s">
        <v>5307</v>
      </c>
      <c r="I826" t="s">
        <v>5292</v>
      </c>
      <c r="J826" t="s">
        <v>5293</v>
      </c>
      <c r="K826" t="b">
        <f>LOOKUP(A826,'[1]UDDATA-1'!B:B,'[1]UDDATA-1'!A:A)&lt;&gt;LOOKUP(A826,'[1]UDDATA-2'!B:B,'[1]UDDATA-2'!A:A)</f>
        <v>0</v>
      </c>
      <c r="L826" t="str">
        <f t="shared" si="96"/>
        <v>Matematik til multimedie-applikationer</v>
      </c>
      <c r="M826">
        <f t="shared" si="97"/>
        <v>-3</v>
      </c>
      <c r="N826" t="str">
        <f t="shared" si="98"/>
        <v/>
      </c>
      <c r="O826" t="e">
        <f>IF(AND(A826&lt;&gt;A825,#REF!&lt;&gt;""),#REF!,"")</f>
        <v>#REF!</v>
      </c>
      <c r="P826" t="e">
        <f t="shared" si="101"/>
        <v>#REF!</v>
      </c>
      <c r="Q826" s="2" t="e">
        <f t="shared" ca="1" si="102"/>
        <v>#REF!</v>
      </c>
      <c r="R826" t="e">
        <f>IF(NOT(#REF!="Indskrevet"),"",IF(E826="",FALSE,AND(NOT(#REF!),VALUE(RIGHT(CONCATENATE(YEAR(E826)),2))=15)))</f>
        <v>#REF!</v>
      </c>
      <c r="S826" t="e">
        <f t="shared" si="99"/>
        <v>#REF!</v>
      </c>
      <c r="T826" t="e">
        <f t="shared" si="100"/>
        <v>#REF!</v>
      </c>
      <c r="U826" s="2" t="e">
        <f t="shared" si="103"/>
        <v>#REF!</v>
      </c>
      <c r="V826" s="2"/>
    </row>
    <row r="827" spans="1:22" x14ac:dyDescent="0.25">
      <c r="A827" t="s">
        <v>640</v>
      </c>
      <c r="B827" t="s">
        <v>641</v>
      </c>
      <c r="C827">
        <v>39.999999999999602</v>
      </c>
      <c r="D827" t="s">
        <v>5327</v>
      </c>
      <c r="E827" s="1">
        <v>42249</v>
      </c>
      <c r="F827" t="s">
        <v>5291</v>
      </c>
      <c r="G827">
        <v>2</v>
      </c>
      <c r="H827" t="s">
        <v>5287</v>
      </c>
      <c r="I827" t="s">
        <v>5292</v>
      </c>
      <c r="J827" t="s">
        <v>5299</v>
      </c>
      <c r="K827" t="b">
        <f>LOOKUP(A827,'[1]UDDATA-1'!B:B,'[1]UDDATA-1'!A:A)&lt;&gt;LOOKUP(A827,'[1]UDDATA-2'!B:B,'[1]UDDATA-2'!A:A)</f>
        <v>0</v>
      </c>
      <c r="L827" t="str">
        <f t="shared" si="96"/>
        <v/>
      </c>
      <c r="M827" t="str">
        <f t="shared" si="97"/>
        <v/>
      </c>
      <c r="N827" t="str">
        <f t="shared" si="98"/>
        <v/>
      </c>
      <c r="O827" t="e">
        <f>IF(AND(A827&lt;&gt;A826,#REF!&lt;&gt;""),#REF!,"")</f>
        <v>#REF!</v>
      </c>
      <c r="P827" t="e">
        <f t="shared" si="101"/>
        <v>#REF!</v>
      </c>
      <c r="Q827" s="2" t="e">
        <f t="shared" ca="1" si="102"/>
        <v>#REF!</v>
      </c>
      <c r="R827" t="e">
        <f>IF(NOT(#REF!="Indskrevet"),"",IF(E827="",FALSE,AND(NOT(#REF!),VALUE(RIGHT(CONCATENATE(YEAR(E827)),2))=15)))</f>
        <v>#REF!</v>
      </c>
      <c r="S827" t="e">
        <f t="shared" si="99"/>
        <v>#REF!</v>
      </c>
      <c r="T827" t="e">
        <f t="shared" si="100"/>
        <v>#REF!</v>
      </c>
      <c r="U827" s="2" t="e">
        <f t="shared" si="103"/>
        <v>#REF!</v>
      </c>
      <c r="V827" s="2"/>
    </row>
    <row r="828" spans="1:22" x14ac:dyDescent="0.25">
      <c r="A828" t="s">
        <v>642</v>
      </c>
      <c r="B828" t="s">
        <v>643</v>
      </c>
      <c r="C828">
        <v>29.9999999999994</v>
      </c>
      <c r="K828" t="b">
        <f>LOOKUP(A828,'[1]UDDATA-1'!B:B,'[1]UDDATA-1'!A:A)&lt;&gt;LOOKUP(A828,'[1]UDDATA-2'!B:B,'[1]UDDATA-2'!A:A)</f>
        <v>0</v>
      </c>
      <c r="L828" t="str">
        <f t="shared" si="96"/>
        <v/>
      </c>
      <c r="M828" t="str">
        <f t="shared" si="97"/>
        <v/>
      </c>
      <c r="N828" t="str">
        <f t="shared" si="98"/>
        <v/>
      </c>
      <c r="O828" t="e">
        <f>IF(AND(A828&lt;&gt;A827,#REF!&lt;&gt;""),#REF!,"")</f>
        <v>#REF!</v>
      </c>
      <c r="P828" t="e">
        <f t="shared" si="101"/>
        <v>#REF!</v>
      </c>
      <c r="Q828" s="2" t="e">
        <f t="shared" ca="1" si="102"/>
        <v>#REF!</v>
      </c>
      <c r="R828" t="e">
        <f>IF(NOT(#REF!="Indskrevet"),"",IF(E828="",FALSE,AND(NOT(#REF!),VALUE(RIGHT(CONCATENATE(YEAR(E828)),2))=15)))</f>
        <v>#REF!</v>
      </c>
      <c r="S828" t="e">
        <f t="shared" si="99"/>
        <v>#REF!</v>
      </c>
      <c r="T828" t="e">
        <f t="shared" si="100"/>
        <v>#REF!</v>
      </c>
      <c r="U828" s="2" t="e">
        <f t="shared" si="103"/>
        <v>#REF!</v>
      </c>
      <c r="V828" s="2"/>
    </row>
    <row r="829" spans="1:22" x14ac:dyDescent="0.25">
      <c r="A829" t="s">
        <v>647</v>
      </c>
      <c r="B829" t="s">
        <v>648</v>
      </c>
      <c r="C829">
        <v>0</v>
      </c>
      <c r="D829" t="s">
        <v>5290</v>
      </c>
      <c r="E829" s="1">
        <v>41303</v>
      </c>
      <c r="F829" t="s">
        <v>5311</v>
      </c>
      <c r="G829">
        <v>1</v>
      </c>
      <c r="H829" t="s">
        <v>5287</v>
      </c>
      <c r="I829" t="s">
        <v>5298</v>
      </c>
      <c r="J829" t="s">
        <v>5289</v>
      </c>
      <c r="K829" t="b">
        <f>LOOKUP(A829,'[1]UDDATA-1'!B:B,'[1]UDDATA-1'!A:A)&lt;&gt;LOOKUP(A829,'[1]UDDATA-2'!B:B,'[1]UDDATA-2'!A:A)</f>
        <v>0</v>
      </c>
      <c r="L829" t="str">
        <f t="shared" si="96"/>
        <v>Proceduremæssig programmering</v>
      </c>
      <c r="M829">
        <f t="shared" si="97"/>
        <v>10</v>
      </c>
      <c r="N829" t="str">
        <f t="shared" si="98"/>
        <v/>
      </c>
      <c r="O829" t="e">
        <f>IF(AND(A829&lt;&gt;A828,#REF!&lt;&gt;""),#REF!,"")</f>
        <v>#REF!</v>
      </c>
      <c r="P829" t="e">
        <f t="shared" si="101"/>
        <v>#REF!</v>
      </c>
      <c r="Q829" s="2" t="e">
        <f t="shared" ca="1" si="102"/>
        <v>#REF!</v>
      </c>
      <c r="R829" t="e">
        <f>IF(NOT(#REF!="Indskrevet"),"",IF(E829="",FALSE,AND(NOT(#REF!),VALUE(RIGHT(CONCATENATE(YEAR(E829)),2))=15)))</f>
        <v>#REF!</v>
      </c>
      <c r="S829" t="e">
        <f t="shared" si="99"/>
        <v>#REF!</v>
      </c>
      <c r="T829" t="e">
        <f t="shared" si="100"/>
        <v>#REF!</v>
      </c>
      <c r="U829" s="2" t="e">
        <f t="shared" si="103"/>
        <v>#REF!</v>
      </c>
      <c r="V829" s="2"/>
    </row>
    <row r="830" spans="1:22" x14ac:dyDescent="0.25">
      <c r="A830" t="s">
        <v>649</v>
      </c>
      <c r="B830" t="s">
        <v>650</v>
      </c>
      <c r="C830">
        <v>29.9999999999994</v>
      </c>
      <c r="D830" t="s">
        <v>5317</v>
      </c>
      <c r="E830" s="1">
        <v>41676</v>
      </c>
      <c r="F830" t="s">
        <v>5308</v>
      </c>
      <c r="G830">
        <v>1</v>
      </c>
      <c r="H830" t="s">
        <v>5287</v>
      </c>
      <c r="I830" t="s">
        <v>5288</v>
      </c>
      <c r="J830" t="s">
        <v>5289</v>
      </c>
      <c r="K830" t="b">
        <f>LOOKUP(A830,'[1]UDDATA-1'!B:B,'[1]UDDATA-1'!A:A)&lt;&gt;LOOKUP(A830,'[1]UDDATA-2'!B:B,'[1]UDDATA-2'!A:A)</f>
        <v>0</v>
      </c>
      <c r="L830" t="str">
        <f t="shared" si="96"/>
        <v>Grundlæggende programmering</v>
      </c>
      <c r="M830">
        <f t="shared" si="97"/>
        <v>4</v>
      </c>
      <c r="N830" t="str">
        <f t="shared" si="98"/>
        <v/>
      </c>
      <c r="O830" t="e">
        <f>IF(AND(A830&lt;&gt;A829,#REF!&lt;&gt;""),#REF!,"")</f>
        <v>#REF!</v>
      </c>
      <c r="P830" t="e">
        <f t="shared" si="101"/>
        <v>#REF!</v>
      </c>
      <c r="Q830" s="2" t="e">
        <f t="shared" ca="1" si="102"/>
        <v>#REF!</v>
      </c>
      <c r="R830" t="e">
        <f>IF(NOT(#REF!="Indskrevet"),"",IF(E830="",FALSE,AND(NOT(#REF!),VALUE(RIGHT(CONCATENATE(YEAR(E830)),2))=15)))</f>
        <v>#REF!</v>
      </c>
      <c r="S830" t="e">
        <f t="shared" si="99"/>
        <v>#REF!</v>
      </c>
      <c r="T830" t="e">
        <f t="shared" si="100"/>
        <v>#REF!</v>
      </c>
      <c r="U830" s="2" t="e">
        <f t="shared" si="103"/>
        <v>#REF!</v>
      </c>
      <c r="V830" s="2"/>
    </row>
    <row r="831" spans="1:22" x14ac:dyDescent="0.25">
      <c r="A831" t="s">
        <v>649</v>
      </c>
      <c r="B831" t="s">
        <v>650</v>
      </c>
      <c r="C831">
        <v>29.9999999999994</v>
      </c>
      <c r="D831" t="s">
        <v>5318</v>
      </c>
      <c r="E831" s="1">
        <v>41815</v>
      </c>
      <c r="F831" t="s">
        <v>5309</v>
      </c>
      <c r="G831">
        <v>1</v>
      </c>
      <c r="H831" t="s">
        <v>5287</v>
      </c>
      <c r="I831" t="s">
        <v>5292</v>
      </c>
      <c r="J831" t="s">
        <v>5293</v>
      </c>
      <c r="K831" t="b">
        <f>LOOKUP(A831,'[1]UDDATA-1'!B:B,'[1]UDDATA-1'!A:A)&lt;&gt;LOOKUP(A831,'[1]UDDATA-2'!B:B,'[1]UDDATA-2'!A:A)</f>
        <v>0</v>
      </c>
      <c r="L831" t="str">
        <f t="shared" si="96"/>
        <v>Matematik til multimedie-applikationer</v>
      </c>
      <c r="M831" t="str">
        <f t="shared" si="97"/>
        <v/>
      </c>
      <c r="N831" t="str">
        <f t="shared" si="98"/>
        <v>U</v>
      </c>
      <c r="O831" t="e">
        <f>IF(AND(A831&lt;&gt;A830,#REF!&lt;&gt;""),#REF!,"")</f>
        <v>#REF!</v>
      </c>
      <c r="P831" t="e">
        <f t="shared" si="101"/>
        <v>#REF!</v>
      </c>
      <c r="Q831" s="2" t="e">
        <f t="shared" ca="1" si="102"/>
        <v>#REF!</v>
      </c>
      <c r="R831" t="e">
        <f>IF(NOT(#REF!="Indskrevet"),"",IF(E831="",FALSE,AND(NOT(#REF!),VALUE(RIGHT(CONCATENATE(YEAR(E831)),2))=15)))</f>
        <v>#REF!</v>
      </c>
      <c r="S831" t="e">
        <f t="shared" si="99"/>
        <v>#REF!</v>
      </c>
      <c r="T831" t="e">
        <f t="shared" si="100"/>
        <v>#REF!</v>
      </c>
      <c r="U831" s="2" t="e">
        <f t="shared" si="103"/>
        <v>#REF!</v>
      </c>
      <c r="V831" s="2"/>
    </row>
    <row r="832" spans="1:22" x14ac:dyDescent="0.25">
      <c r="A832" t="s">
        <v>649</v>
      </c>
      <c r="B832" t="s">
        <v>650</v>
      </c>
      <c r="C832">
        <v>29.9999999999994</v>
      </c>
      <c r="D832" t="s">
        <v>5318</v>
      </c>
      <c r="E832" s="1">
        <v>41824</v>
      </c>
      <c r="F832" t="s">
        <v>5310</v>
      </c>
      <c r="G832">
        <v>1</v>
      </c>
      <c r="H832" t="s">
        <v>5287</v>
      </c>
      <c r="I832" t="s">
        <v>5295</v>
      </c>
      <c r="J832" t="s">
        <v>5293</v>
      </c>
      <c r="K832" t="b">
        <f>LOOKUP(A832,'[1]UDDATA-1'!B:B,'[1]UDDATA-1'!A:A)&lt;&gt;LOOKUP(A832,'[1]UDDATA-2'!B:B,'[1]UDDATA-2'!A:A)</f>
        <v>0</v>
      </c>
      <c r="L832" t="str">
        <f t="shared" si="96"/>
        <v>Fysisk interface design</v>
      </c>
      <c r="M832" t="str">
        <f t="shared" si="97"/>
        <v/>
      </c>
      <c r="N832" t="str">
        <f t="shared" si="98"/>
        <v>U</v>
      </c>
      <c r="O832" t="e">
        <f>IF(AND(A832&lt;&gt;A831,#REF!&lt;&gt;""),#REF!,"")</f>
        <v>#REF!</v>
      </c>
      <c r="P832" t="e">
        <f t="shared" si="101"/>
        <v>#REF!</v>
      </c>
      <c r="Q832" s="2" t="e">
        <f t="shared" ca="1" si="102"/>
        <v>#REF!</v>
      </c>
      <c r="R832" t="e">
        <f>IF(NOT(#REF!="Indskrevet"),"",IF(E832="",FALSE,AND(NOT(#REF!),VALUE(RIGHT(CONCATENATE(YEAR(E832)),2))=15)))</f>
        <v>#REF!</v>
      </c>
      <c r="S832" t="e">
        <f t="shared" si="99"/>
        <v>#REF!</v>
      </c>
      <c r="T832" t="e">
        <f t="shared" si="100"/>
        <v>#REF!</v>
      </c>
      <c r="U832" s="2" t="e">
        <f t="shared" si="103"/>
        <v>#REF!</v>
      </c>
      <c r="V832" s="2"/>
    </row>
    <row r="833" spans="1:22" x14ac:dyDescent="0.25">
      <c r="A833" t="s">
        <v>652</v>
      </c>
      <c r="B833" t="s">
        <v>653</v>
      </c>
      <c r="C833">
        <v>179.99999999999599</v>
      </c>
      <c r="D833" t="s">
        <v>5296</v>
      </c>
      <c r="E833" s="1">
        <v>41296</v>
      </c>
      <c r="F833" t="s">
        <v>5328</v>
      </c>
      <c r="G833">
        <v>1</v>
      </c>
      <c r="H833" t="s">
        <v>5287</v>
      </c>
      <c r="I833" t="s">
        <v>5324</v>
      </c>
      <c r="J833" t="s">
        <v>5289</v>
      </c>
      <c r="K833" t="b">
        <f>LOOKUP(A833,'[1]UDDATA-1'!B:B,'[1]UDDATA-1'!A:A)&lt;&gt;LOOKUP(A833,'[1]UDDATA-2'!B:B,'[1]UDDATA-2'!A:A)</f>
        <v>0</v>
      </c>
      <c r="L833" t="str">
        <f t="shared" si="96"/>
        <v>Lineær algebra</v>
      </c>
      <c r="M833">
        <f t="shared" si="97"/>
        <v>7</v>
      </c>
      <c r="N833" t="str">
        <f t="shared" si="98"/>
        <v/>
      </c>
      <c r="O833" t="e">
        <f>IF(AND(A833&lt;&gt;A832,#REF!&lt;&gt;""),#REF!,"")</f>
        <v>#REF!</v>
      </c>
      <c r="P833" t="e">
        <f t="shared" si="101"/>
        <v>#REF!</v>
      </c>
      <c r="Q833" s="2" t="e">
        <f t="shared" ca="1" si="102"/>
        <v>#REF!</v>
      </c>
      <c r="R833" t="e">
        <f>IF(NOT(#REF!="Indskrevet"),"",IF(E833="",FALSE,AND(NOT(#REF!),VALUE(RIGHT(CONCATENATE(YEAR(E833)),2))=15)))</f>
        <v>#REF!</v>
      </c>
      <c r="S833" t="e">
        <f t="shared" si="99"/>
        <v>#REF!</v>
      </c>
      <c r="T833" t="e">
        <f t="shared" si="100"/>
        <v>#REF!</v>
      </c>
      <c r="U833" s="2" t="e">
        <f t="shared" si="103"/>
        <v>#REF!</v>
      </c>
      <c r="V833" s="2"/>
    </row>
    <row r="834" spans="1:22" x14ac:dyDescent="0.25">
      <c r="A834" t="s">
        <v>652</v>
      </c>
      <c r="B834" t="s">
        <v>653</v>
      </c>
      <c r="C834">
        <v>179.99999999999599</v>
      </c>
      <c r="D834" t="s">
        <v>5300</v>
      </c>
      <c r="E834" s="1">
        <v>41444</v>
      </c>
      <c r="F834" t="s">
        <v>5329</v>
      </c>
      <c r="G834">
        <v>1</v>
      </c>
      <c r="H834" t="s">
        <v>5287</v>
      </c>
      <c r="I834" t="s">
        <v>5330</v>
      </c>
      <c r="J834" t="s">
        <v>5293</v>
      </c>
      <c r="K834" t="b">
        <f>LOOKUP(A834,'[1]UDDATA-1'!B:B,'[1]UDDATA-1'!A:A)&lt;&gt;LOOKUP(A834,'[1]UDDATA-2'!B:B,'[1]UDDATA-2'!A:A)</f>
        <v>0</v>
      </c>
      <c r="L834" t="str">
        <f t="shared" ref="L834:L897" si="104">IF(AND(I834&lt;&gt;"",I834&lt;&gt;I833),I834,"")</f>
        <v>Diskret matematik</v>
      </c>
      <c r="M834">
        <f t="shared" ref="M834:M897" si="105">IF(AND(L834&lt;&gt;"",ISNUMBER(VALUE(D834))),VALUE(D834),"")</f>
        <v>12</v>
      </c>
      <c r="N834" t="str">
        <f t="shared" ref="N834:N897" si="106">IF(L834="","",IF(M834="",D834,""))</f>
        <v/>
      </c>
      <c r="O834" t="e">
        <f>IF(AND(A834&lt;&gt;A833,#REF!&lt;&gt;""),#REF!,"")</f>
        <v>#REF!</v>
      </c>
      <c r="P834" t="e">
        <f t="shared" si="101"/>
        <v>#REF!</v>
      </c>
      <c r="Q834" s="2" t="e">
        <f t="shared" ca="1" si="102"/>
        <v>#REF!</v>
      </c>
      <c r="R834" t="e">
        <f>IF(NOT(#REF!="Indskrevet"),"",IF(E834="",FALSE,AND(NOT(#REF!),VALUE(RIGHT(CONCATENATE(YEAR(E834)),2))=15)))</f>
        <v>#REF!</v>
      </c>
      <c r="S834" t="e">
        <f t="shared" ref="S834:S897" si="107">IF(R834="","",IF(A834=A833,S833,NOT(OR(R834,AND(A835=A834,R835),AND(A836=A834,R836),AND(A837=A834,R837),AND(A838=A834,R838),AND(A839=A834,R839),AND(A840=A834,R840),AND(A841=A834,R841),AND(A842=A834,R842),AND(A843=A834,R843),AND(A844=A834,R844)))))</f>
        <v>#REF!</v>
      </c>
      <c r="T834" t="e">
        <f t="shared" ref="T834:T897" si="108">IF(U834="","",O834)</f>
        <v>#REF!</v>
      </c>
      <c r="U834" s="2" t="e">
        <f t="shared" si="103"/>
        <v>#REF!</v>
      </c>
      <c r="V834" s="2"/>
    </row>
    <row r="835" spans="1:22" x14ac:dyDescent="0.25">
      <c r="A835" t="s">
        <v>652</v>
      </c>
      <c r="B835" t="s">
        <v>653</v>
      </c>
      <c r="C835">
        <v>179.99999999999599</v>
      </c>
      <c r="D835" t="s">
        <v>5317</v>
      </c>
      <c r="E835" s="1">
        <v>41452</v>
      </c>
      <c r="F835" t="s">
        <v>5331</v>
      </c>
      <c r="G835">
        <v>1</v>
      </c>
      <c r="H835" t="s">
        <v>5287</v>
      </c>
      <c r="I835" t="s">
        <v>5332</v>
      </c>
      <c r="J835" t="s">
        <v>5293</v>
      </c>
      <c r="K835" t="b">
        <f>LOOKUP(A835,'[1]UDDATA-1'!B:B,'[1]UDDATA-1'!A:A)&lt;&gt;LOOKUP(A835,'[1]UDDATA-2'!B:B,'[1]UDDATA-2'!A:A)</f>
        <v>0</v>
      </c>
      <c r="L835" t="str">
        <f t="shared" si="104"/>
        <v>Computerarkitektur</v>
      </c>
      <c r="M835">
        <f t="shared" si="105"/>
        <v>4</v>
      </c>
      <c r="N835" t="str">
        <f t="shared" si="106"/>
        <v/>
      </c>
      <c r="O835" t="e">
        <f>IF(AND(A835&lt;&gt;A834,#REF!&lt;&gt;""),#REF!,"")</f>
        <v>#REF!</v>
      </c>
      <c r="P835" t="e">
        <f t="shared" ref="P835:P898" si="109">IF(O835="","",IF(M835="",0,IF(O836&lt;&gt;"",1,IF(AND(O836="",O837&lt;&gt;""),2,IF(AND(O836="",O837="",O838&lt;&gt;""),3,IF(AND(O836="",O837="",O838="",O839&lt;&gt;""),4,IF(AND(O836="",O837="",O838="",O839="",O840&lt;&gt;""),5,IF(AND(O836="",O837="",O838="",O839="",O840="",O841&lt;&gt;""),6,IF(AND(O836="",O837="",O838="",O839="",O840="",O841="",O842&lt;&gt;""),7,IF(AND(O836="",O837="",O838="",O839="",O840="",O841="",O842="",O843&lt;&gt;""),8,IF(AND(O836="",O837="",O838="",O839="",O840="",O841="",O842="",O843="",O844&lt;&gt;""),9,IF(AND(O836="",O837="",O838="",O839="",O840="",O841="",O842="",O843="",O844="",O845&lt;&gt;""),10,IF(AND(O836="",O837="",O838="",O839="",O840="",O841="",O842="",O843="",O844="",O845="",O846&lt;&gt;""),11,IF(AND(O836="",O837="",O838="",O839="",O840="",O841="",O842="",O843="",O844="",O845="",O846="",O847&lt;&gt;""),12,IF(AND(O836="",O837="",O838="",O839="",O840="",O841="",O842="",O843="",O844="",O845="",O846="",O847="",O848&lt;&gt;""),13,IF(AND(O836="",O837="",O838="",O839="",O840="",O841="",O842="",O843="",O844="",O845="",O846="",O847="",O848="",O849&lt;&gt;""),14,IF(AND(O836="",O837="",O838="",O839="",O840="",O841="",O842="",O843="",O844="",O845="",O846="",O847="",O848="",O849="",O850&lt;&gt;""),15)))))))))))))))))</f>
        <v>#REF!</v>
      </c>
      <c r="Q835" s="2" t="e">
        <f t="shared" ref="Q835:Q898" ca="1" si="110">IF(OR(P835="",P835=0),"",AVERAGE(INDIRECT(CONCATENATE("AU",ROW(),":AU",ROW()+P835))))</f>
        <v>#REF!</v>
      </c>
      <c r="R835" t="e">
        <f>IF(NOT(#REF!="Indskrevet"),"",IF(E835="",FALSE,AND(NOT(#REF!),VALUE(RIGHT(CONCATENATE(YEAR(E835)),2))=15)))</f>
        <v>#REF!</v>
      </c>
      <c r="S835" t="e">
        <f t="shared" si="107"/>
        <v>#REF!</v>
      </c>
      <c r="T835" t="e">
        <f t="shared" si="108"/>
        <v>#REF!</v>
      </c>
      <c r="U835" s="2" t="e">
        <f t="shared" si="103"/>
        <v>#REF!</v>
      </c>
      <c r="V835" s="2"/>
    </row>
    <row r="836" spans="1:22" x14ac:dyDescent="0.25">
      <c r="A836" t="s">
        <v>652</v>
      </c>
      <c r="B836" t="s">
        <v>653</v>
      </c>
      <c r="C836">
        <v>179.99999999999599</v>
      </c>
      <c r="D836" t="s">
        <v>5296</v>
      </c>
      <c r="E836" s="1">
        <v>41453</v>
      </c>
      <c r="F836" t="s">
        <v>5333</v>
      </c>
      <c r="G836">
        <v>1</v>
      </c>
      <c r="H836" t="s">
        <v>5287</v>
      </c>
      <c r="I836" t="s">
        <v>5334</v>
      </c>
      <c r="J836" t="s">
        <v>5293</v>
      </c>
      <c r="K836" t="b">
        <f>LOOKUP(A836,'[1]UDDATA-1'!B:B,'[1]UDDATA-1'!A:A)&lt;&gt;LOOKUP(A836,'[1]UDDATA-2'!B:B,'[1]UDDATA-2'!A:A)</f>
        <v>0</v>
      </c>
      <c r="L836" t="str">
        <f t="shared" si="104"/>
        <v>Objektorienteret programmering</v>
      </c>
      <c r="M836">
        <f t="shared" si="105"/>
        <v>7</v>
      </c>
      <c r="N836" t="str">
        <f t="shared" si="106"/>
        <v/>
      </c>
      <c r="O836" t="e">
        <f>IF(AND(A836&lt;&gt;A835,#REF!&lt;&gt;""),#REF!,"")</f>
        <v>#REF!</v>
      </c>
      <c r="P836" t="e">
        <f t="shared" si="109"/>
        <v>#REF!</v>
      </c>
      <c r="Q836" s="2" t="e">
        <f t="shared" ca="1" si="110"/>
        <v>#REF!</v>
      </c>
      <c r="R836" t="e">
        <f>IF(NOT(#REF!="Indskrevet"),"",IF(E836="",FALSE,AND(NOT(#REF!),VALUE(RIGHT(CONCATENATE(YEAR(E836)),2))=15)))</f>
        <v>#REF!</v>
      </c>
      <c r="S836" t="e">
        <f t="shared" si="107"/>
        <v>#REF!</v>
      </c>
      <c r="T836" t="e">
        <f t="shared" si="108"/>
        <v>#REF!</v>
      </c>
      <c r="U836" s="2" t="e">
        <f t="shared" ref="U836:U899" si="111">IF(OR(P836="",P836&lt;3),"",Q836)</f>
        <v>#REF!</v>
      </c>
      <c r="V836" s="2"/>
    </row>
    <row r="837" spans="1:22" x14ac:dyDescent="0.25">
      <c r="A837" t="s">
        <v>652</v>
      </c>
      <c r="B837" t="s">
        <v>653</v>
      </c>
      <c r="C837">
        <v>179.99999999999599</v>
      </c>
      <c r="D837" t="s">
        <v>5306</v>
      </c>
      <c r="E837" s="1">
        <v>41682</v>
      </c>
      <c r="F837" t="s">
        <v>5339</v>
      </c>
      <c r="G837">
        <v>1</v>
      </c>
      <c r="H837" t="s">
        <v>5307</v>
      </c>
      <c r="I837" t="s">
        <v>5340</v>
      </c>
      <c r="J837" t="s">
        <v>5299</v>
      </c>
      <c r="K837" t="b">
        <f>LOOKUP(A837,'[1]UDDATA-1'!B:B,'[1]UDDATA-1'!A:A)&lt;&gt;LOOKUP(A837,'[1]UDDATA-2'!B:B,'[1]UDDATA-2'!A:A)</f>
        <v>0</v>
      </c>
      <c r="L837" t="str">
        <f t="shared" si="104"/>
        <v>Algoritmik og datastrukturer</v>
      </c>
      <c r="M837">
        <f t="shared" si="105"/>
        <v>0</v>
      </c>
      <c r="N837" t="str">
        <f t="shared" si="106"/>
        <v/>
      </c>
      <c r="O837" t="e">
        <f>IF(AND(A837&lt;&gt;A836,#REF!&lt;&gt;""),#REF!,"")</f>
        <v>#REF!</v>
      </c>
      <c r="P837" t="e">
        <f t="shared" si="109"/>
        <v>#REF!</v>
      </c>
      <c r="Q837" s="2" t="e">
        <f t="shared" ca="1" si="110"/>
        <v>#REF!</v>
      </c>
      <c r="R837" t="e">
        <f>IF(NOT(#REF!="Indskrevet"),"",IF(E837="",FALSE,AND(NOT(#REF!),VALUE(RIGHT(CONCATENATE(YEAR(E837)),2))=15)))</f>
        <v>#REF!</v>
      </c>
      <c r="S837" t="e">
        <f t="shared" si="107"/>
        <v>#REF!</v>
      </c>
      <c r="T837" t="e">
        <f t="shared" si="108"/>
        <v>#REF!</v>
      </c>
      <c r="U837" s="2" t="e">
        <f t="shared" si="111"/>
        <v>#REF!</v>
      </c>
      <c r="V837" s="2"/>
    </row>
    <row r="838" spans="1:22" x14ac:dyDescent="0.25">
      <c r="A838" t="s">
        <v>652</v>
      </c>
      <c r="B838" t="s">
        <v>653</v>
      </c>
      <c r="C838">
        <v>179.99999999999599</v>
      </c>
      <c r="D838" t="s">
        <v>5290</v>
      </c>
      <c r="E838" s="1">
        <v>41737</v>
      </c>
      <c r="F838" t="s">
        <v>5339</v>
      </c>
      <c r="G838">
        <v>2</v>
      </c>
      <c r="H838" t="s">
        <v>5287</v>
      </c>
      <c r="I838" t="s">
        <v>5340</v>
      </c>
      <c r="J838" t="s">
        <v>5303</v>
      </c>
      <c r="K838" t="b">
        <f>LOOKUP(A838,'[1]UDDATA-1'!B:B,'[1]UDDATA-1'!A:A)&lt;&gt;LOOKUP(A838,'[1]UDDATA-2'!B:B,'[1]UDDATA-2'!A:A)</f>
        <v>0</v>
      </c>
      <c r="L838" t="str">
        <f t="shared" si="104"/>
        <v/>
      </c>
      <c r="M838" t="str">
        <f t="shared" si="105"/>
        <v/>
      </c>
      <c r="N838" t="str">
        <f t="shared" si="106"/>
        <v/>
      </c>
      <c r="O838" t="e">
        <f>IF(AND(A838&lt;&gt;A837,#REF!&lt;&gt;""),#REF!,"")</f>
        <v>#REF!</v>
      </c>
      <c r="P838" t="e">
        <f t="shared" si="109"/>
        <v>#REF!</v>
      </c>
      <c r="Q838" s="2" t="e">
        <f t="shared" ca="1" si="110"/>
        <v>#REF!</v>
      </c>
      <c r="R838" t="e">
        <f>IF(NOT(#REF!="Indskrevet"),"",IF(E838="",FALSE,AND(NOT(#REF!),VALUE(RIGHT(CONCATENATE(YEAR(E838)),2))=15)))</f>
        <v>#REF!</v>
      </c>
      <c r="S838" t="e">
        <f t="shared" si="107"/>
        <v>#REF!</v>
      </c>
      <c r="T838" t="e">
        <f t="shared" si="108"/>
        <v>#REF!</v>
      </c>
      <c r="U838" s="2" t="e">
        <f t="shared" si="111"/>
        <v>#REF!</v>
      </c>
      <c r="V838" s="2"/>
    </row>
    <row r="839" spans="1:22" x14ac:dyDescent="0.25">
      <c r="A839" t="s">
        <v>652</v>
      </c>
      <c r="B839" t="s">
        <v>653</v>
      </c>
      <c r="C839">
        <v>179.99999999999599</v>
      </c>
      <c r="D839" t="s">
        <v>5290</v>
      </c>
      <c r="E839" s="1">
        <v>41814</v>
      </c>
      <c r="F839" t="s">
        <v>5341</v>
      </c>
      <c r="G839">
        <v>1</v>
      </c>
      <c r="H839" t="s">
        <v>5287</v>
      </c>
      <c r="I839" t="s">
        <v>5342</v>
      </c>
      <c r="J839" t="s">
        <v>5303</v>
      </c>
      <c r="K839" t="b">
        <f>LOOKUP(A839,'[1]UDDATA-1'!B:B,'[1]UDDATA-1'!A:A)&lt;&gt;LOOKUP(A839,'[1]UDDATA-2'!B:B,'[1]UDDATA-2'!A:A)</f>
        <v>0</v>
      </c>
      <c r="L839" t="str">
        <f t="shared" si="104"/>
        <v>Syntaks og semantik</v>
      </c>
      <c r="M839">
        <f t="shared" si="105"/>
        <v>10</v>
      </c>
      <c r="N839" t="str">
        <f t="shared" si="106"/>
        <v/>
      </c>
      <c r="O839" t="e">
        <f>IF(AND(A839&lt;&gt;A838,#REF!&lt;&gt;""),#REF!,"")</f>
        <v>#REF!</v>
      </c>
      <c r="P839" t="e">
        <f t="shared" si="109"/>
        <v>#REF!</v>
      </c>
      <c r="Q839" s="2" t="e">
        <f t="shared" ca="1" si="110"/>
        <v>#REF!</v>
      </c>
      <c r="R839" t="e">
        <f>IF(NOT(#REF!="Indskrevet"),"",IF(E839="",FALSE,AND(NOT(#REF!),VALUE(RIGHT(CONCATENATE(YEAR(E839)),2))=15)))</f>
        <v>#REF!</v>
      </c>
      <c r="S839" t="e">
        <f t="shared" si="107"/>
        <v>#REF!</v>
      </c>
      <c r="T839" t="e">
        <f t="shared" si="108"/>
        <v>#REF!</v>
      </c>
      <c r="U839" s="2" t="e">
        <f t="shared" si="111"/>
        <v>#REF!</v>
      </c>
      <c r="V839" s="2"/>
    </row>
    <row r="840" spans="1:22" x14ac:dyDescent="0.25">
      <c r="A840" t="s">
        <v>654</v>
      </c>
      <c r="B840" t="s">
        <v>655</v>
      </c>
      <c r="C840">
        <v>59.999999999998799</v>
      </c>
      <c r="D840" t="s">
        <v>5296</v>
      </c>
      <c r="E840" s="1">
        <v>42031</v>
      </c>
      <c r="F840" t="s">
        <v>5328</v>
      </c>
      <c r="G840">
        <v>1</v>
      </c>
      <c r="H840" t="s">
        <v>5287</v>
      </c>
      <c r="I840" t="s">
        <v>5324</v>
      </c>
      <c r="J840" t="s">
        <v>5299</v>
      </c>
      <c r="K840" t="b">
        <f>LOOKUP(A840,'[1]UDDATA-1'!B:B,'[1]UDDATA-1'!A:A)&lt;&gt;LOOKUP(A840,'[1]UDDATA-2'!B:B,'[1]UDDATA-2'!A:A)</f>
        <v>0</v>
      </c>
      <c r="L840" t="str">
        <f t="shared" si="104"/>
        <v>Lineær algebra</v>
      </c>
      <c r="M840">
        <f t="shared" si="105"/>
        <v>7</v>
      </c>
      <c r="N840" t="str">
        <f t="shared" si="106"/>
        <v/>
      </c>
      <c r="O840" t="e">
        <f>IF(AND(A840&lt;&gt;A839,#REF!&lt;&gt;""),#REF!,"")</f>
        <v>#REF!</v>
      </c>
      <c r="P840" t="e">
        <f t="shared" si="109"/>
        <v>#REF!</v>
      </c>
      <c r="Q840" s="2" t="e">
        <f t="shared" ca="1" si="110"/>
        <v>#REF!</v>
      </c>
      <c r="R840" t="e">
        <f>IF(NOT(#REF!="Indskrevet"),"",IF(E840="",FALSE,AND(NOT(#REF!),VALUE(RIGHT(CONCATENATE(YEAR(E840)),2))=15)))</f>
        <v>#REF!</v>
      </c>
      <c r="S840" t="e">
        <f t="shared" si="107"/>
        <v>#REF!</v>
      </c>
      <c r="T840" t="e">
        <f t="shared" si="108"/>
        <v>#REF!</v>
      </c>
      <c r="U840" s="2" t="e">
        <f t="shared" si="111"/>
        <v>#REF!</v>
      </c>
      <c r="V840" s="2"/>
    </row>
    <row r="841" spans="1:22" x14ac:dyDescent="0.25">
      <c r="A841" t="s">
        <v>654</v>
      </c>
      <c r="B841" t="s">
        <v>655</v>
      </c>
      <c r="C841">
        <v>59.999999999998799</v>
      </c>
      <c r="D841" t="s">
        <v>5318</v>
      </c>
      <c r="E841" s="1">
        <v>41823</v>
      </c>
      <c r="F841" t="s">
        <v>5329</v>
      </c>
      <c r="G841">
        <v>1</v>
      </c>
      <c r="H841" t="s">
        <v>5307</v>
      </c>
      <c r="I841" t="s">
        <v>5330</v>
      </c>
      <c r="J841" t="s">
        <v>5293</v>
      </c>
      <c r="K841" t="b">
        <f>LOOKUP(A841,'[1]UDDATA-1'!B:B,'[1]UDDATA-1'!A:A)&lt;&gt;LOOKUP(A841,'[1]UDDATA-2'!B:B,'[1]UDDATA-2'!A:A)</f>
        <v>0</v>
      </c>
      <c r="L841" t="str">
        <f t="shared" si="104"/>
        <v>Diskret matematik</v>
      </c>
      <c r="M841" t="str">
        <f t="shared" si="105"/>
        <v/>
      </c>
      <c r="N841" t="str">
        <f t="shared" si="106"/>
        <v>U</v>
      </c>
      <c r="O841" t="e">
        <f>IF(AND(A841&lt;&gt;A840,#REF!&lt;&gt;""),#REF!,"")</f>
        <v>#REF!</v>
      </c>
      <c r="P841" t="e">
        <f t="shared" si="109"/>
        <v>#REF!</v>
      </c>
      <c r="Q841" s="2" t="e">
        <f t="shared" ca="1" si="110"/>
        <v>#REF!</v>
      </c>
      <c r="R841" t="e">
        <f>IF(NOT(#REF!="Indskrevet"),"",IF(E841="",FALSE,AND(NOT(#REF!),VALUE(RIGHT(CONCATENATE(YEAR(E841)),2))=15)))</f>
        <v>#REF!</v>
      </c>
      <c r="S841" t="e">
        <f t="shared" si="107"/>
        <v>#REF!</v>
      </c>
      <c r="T841" t="e">
        <f t="shared" si="108"/>
        <v>#REF!</v>
      </c>
      <c r="U841" s="2" t="e">
        <f t="shared" si="111"/>
        <v>#REF!</v>
      </c>
      <c r="V841" s="2"/>
    </row>
    <row r="842" spans="1:22" x14ac:dyDescent="0.25">
      <c r="A842" t="s">
        <v>654</v>
      </c>
      <c r="B842" t="s">
        <v>655</v>
      </c>
      <c r="C842">
        <v>59.999999999998799</v>
      </c>
      <c r="D842" t="s">
        <v>5285</v>
      </c>
      <c r="E842" s="1">
        <v>42187</v>
      </c>
      <c r="F842" t="s">
        <v>5329</v>
      </c>
      <c r="G842">
        <v>2</v>
      </c>
      <c r="H842" t="s">
        <v>5287</v>
      </c>
      <c r="I842" t="s">
        <v>5330</v>
      </c>
      <c r="J842" t="s">
        <v>5303</v>
      </c>
      <c r="K842" t="b">
        <f>LOOKUP(A842,'[1]UDDATA-1'!B:B,'[1]UDDATA-1'!A:A)&lt;&gt;LOOKUP(A842,'[1]UDDATA-2'!B:B,'[1]UDDATA-2'!A:A)</f>
        <v>0</v>
      </c>
      <c r="L842" t="str">
        <f t="shared" si="104"/>
        <v/>
      </c>
      <c r="M842" t="str">
        <f t="shared" si="105"/>
        <v/>
      </c>
      <c r="N842" t="str">
        <f t="shared" si="106"/>
        <v/>
      </c>
      <c r="O842" t="e">
        <f>IF(AND(A842&lt;&gt;A841,#REF!&lt;&gt;""),#REF!,"")</f>
        <v>#REF!</v>
      </c>
      <c r="P842" t="e">
        <f t="shared" si="109"/>
        <v>#REF!</v>
      </c>
      <c r="Q842" s="2" t="e">
        <f t="shared" ca="1" si="110"/>
        <v>#REF!</v>
      </c>
      <c r="R842" t="e">
        <f>IF(NOT(#REF!="Indskrevet"),"",IF(E842="",FALSE,AND(NOT(#REF!),VALUE(RIGHT(CONCATENATE(YEAR(E842)),2))=15)))</f>
        <v>#REF!</v>
      </c>
      <c r="S842" t="e">
        <f t="shared" si="107"/>
        <v>#REF!</v>
      </c>
      <c r="T842" t="e">
        <f t="shared" si="108"/>
        <v>#REF!</v>
      </c>
      <c r="U842" s="2" t="e">
        <f t="shared" si="111"/>
        <v>#REF!</v>
      </c>
      <c r="V842" s="2"/>
    </row>
    <row r="843" spans="1:22" x14ac:dyDescent="0.25">
      <c r="A843" t="s">
        <v>654</v>
      </c>
      <c r="B843" t="s">
        <v>655</v>
      </c>
      <c r="C843">
        <v>59.999999999998799</v>
      </c>
      <c r="D843" t="s">
        <v>5318</v>
      </c>
      <c r="E843" s="1">
        <v>41810</v>
      </c>
      <c r="F843" t="s">
        <v>5331</v>
      </c>
      <c r="G843">
        <v>1</v>
      </c>
      <c r="H843" t="s">
        <v>5307</v>
      </c>
      <c r="I843" t="s">
        <v>5332</v>
      </c>
      <c r="J843" t="s">
        <v>5293</v>
      </c>
      <c r="K843" t="b">
        <f>LOOKUP(A843,'[1]UDDATA-1'!B:B,'[1]UDDATA-1'!A:A)&lt;&gt;LOOKUP(A843,'[1]UDDATA-2'!B:B,'[1]UDDATA-2'!A:A)</f>
        <v>0</v>
      </c>
      <c r="L843" t="str">
        <f t="shared" si="104"/>
        <v>Computerarkitektur</v>
      </c>
      <c r="M843" t="str">
        <f t="shared" si="105"/>
        <v/>
      </c>
      <c r="N843" t="str">
        <f t="shared" si="106"/>
        <v>U</v>
      </c>
      <c r="O843" t="e">
        <f>IF(AND(A843&lt;&gt;A842,#REF!&lt;&gt;""),#REF!,"")</f>
        <v>#REF!</v>
      </c>
      <c r="P843" t="e">
        <f t="shared" si="109"/>
        <v>#REF!</v>
      </c>
      <c r="Q843" s="2" t="e">
        <f t="shared" ca="1" si="110"/>
        <v>#REF!</v>
      </c>
      <c r="R843" t="e">
        <f>IF(NOT(#REF!="Indskrevet"),"",IF(E843="",FALSE,AND(NOT(#REF!),VALUE(RIGHT(CONCATENATE(YEAR(E843)),2))=15)))</f>
        <v>#REF!</v>
      </c>
      <c r="S843" t="e">
        <f t="shared" si="107"/>
        <v>#REF!</v>
      </c>
      <c r="T843" t="e">
        <f t="shared" si="108"/>
        <v>#REF!</v>
      </c>
      <c r="U843" s="2" t="e">
        <f t="shared" si="111"/>
        <v>#REF!</v>
      </c>
      <c r="V843" s="2"/>
    </row>
    <row r="844" spans="1:22" x14ac:dyDescent="0.25">
      <c r="A844" t="s">
        <v>654</v>
      </c>
      <c r="B844" t="s">
        <v>655</v>
      </c>
      <c r="C844">
        <v>59.999999999998799</v>
      </c>
      <c r="D844" t="s">
        <v>5300</v>
      </c>
      <c r="E844" s="1">
        <v>42188</v>
      </c>
      <c r="F844" t="s">
        <v>5331</v>
      </c>
      <c r="G844">
        <v>2</v>
      </c>
      <c r="H844" t="s">
        <v>5287</v>
      </c>
      <c r="I844" t="s">
        <v>5332</v>
      </c>
      <c r="J844" t="s">
        <v>5303</v>
      </c>
      <c r="K844" t="b">
        <f>LOOKUP(A844,'[1]UDDATA-1'!B:B,'[1]UDDATA-1'!A:A)&lt;&gt;LOOKUP(A844,'[1]UDDATA-2'!B:B,'[1]UDDATA-2'!A:A)</f>
        <v>0</v>
      </c>
      <c r="L844" t="str">
        <f t="shared" si="104"/>
        <v/>
      </c>
      <c r="M844" t="str">
        <f t="shared" si="105"/>
        <v/>
      </c>
      <c r="N844" t="str">
        <f t="shared" si="106"/>
        <v/>
      </c>
      <c r="O844" t="e">
        <f>IF(AND(A844&lt;&gt;A843,#REF!&lt;&gt;""),#REF!,"")</f>
        <v>#REF!</v>
      </c>
      <c r="P844" t="e">
        <f t="shared" si="109"/>
        <v>#REF!</v>
      </c>
      <c r="Q844" s="2" t="e">
        <f t="shared" ca="1" si="110"/>
        <v>#REF!</v>
      </c>
      <c r="R844" t="e">
        <f>IF(NOT(#REF!="Indskrevet"),"",IF(E844="",FALSE,AND(NOT(#REF!),VALUE(RIGHT(CONCATENATE(YEAR(E844)),2))=15)))</f>
        <v>#REF!</v>
      </c>
      <c r="S844" t="e">
        <f t="shared" si="107"/>
        <v>#REF!</v>
      </c>
      <c r="T844" t="e">
        <f t="shared" si="108"/>
        <v>#REF!</v>
      </c>
      <c r="U844" s="2" t="e">
        <f t="shared" si="111"/>
        <v>#REF!</v>
      </c>
      <c r="V844" s="2"/>
    </row>
    <row r="845" spans="1:22" x14ac:dyDescent="0.25">
      <c r="A845" t="s">
        <v>654</v>
      </c>
      <c r="B845" t="s">
        <v>655</v>
      </c>
      <c r="C845">
        <v>59.999999999998799</v>
      </c>
      <c r="D845" t="s">
        <v>5318</v>
      </c>
      <c r="E845" s="1">
        <v>41820</v>
      </c>
      <c r="F845" t="s">
        <v>5333</v>
      </c>
      <c r="G845">
        <v>1</v>
      </c>
      <c r="H845" t="s">
        <v>5307</v>
      </c>
      <c r="I845" t="s">
        <v>5334</v>
      </c>
      <c r="J845" t="s">
        <v>5293</v>
      </c>
      <c r="K845" t="b">
        <f>LOOKUP(A845,'[1]UDDATA-1'!B:B,'[1]UDDATA-1'!A:A)&lt;&gt;LOOKUP(A845,'[1]UDDATA-2'!B:B,'[1]UDDATA-2'!A:A)</f>
        <v>0</v>
      </c>
      <c r="L845" t="str">
        <f t="shared" si="104"/>
        <v>Objektorienteret programmering</v>
      </c>
      <c r="M845" t="str">
        <f t="shared" si="105"/>
        <v/>
      </c>
      <c r="N845" t="str">
        <f t="shared" si="106"/>
        <v>U</v>
      </c>
      <c r="O845" t="e">
        <f>IF(AND(A845&lt;&gt;A844,#REF!&lt;&gt;""),#REF!,"")</f>
        <v>#REF!</v>
      </c>
      <c r="P845" t="e">
        <f t="shared" si="109"/>
        <v>#REF!</v>
      </c>
      <c r="Q845" s="2" t="e">
        <f t="shared" ca="1" si="110"/>
        <v>#REF!</v>
      </c>
      <c r="R845" t="e">
        <f>IF(NOT(#REF!="Indskrevet"),"",IF(E845="",FALSE,AND(NOT(#REF!),VALUE(RIGHT(CONCATENATE(YEAR(E845)),2))=15)))</f>
        <v>#REF!</v>
      </c>
      <c r="S845" t="e">
        <f t="shared" si="107"/>
        <v>#REF!</v>
      </c>
      <c r="T845" t="e">
        <f t="shared" si="108"/>
        <v>#REF!</v>
      </c>
      <c r="U845" s="2" t="e">
        <f t="shared" si="111"/>
        <v>#REF!</v>
      </c>
      <c r="V845" s="2"/>
    </row>
    <row r="846" spans="1:22" x14ac:dyDescent="0.25">
      <c r="A846" t="s">
        <v>654</v>
      </c>
      <c r="B846" t="s">
        <v>655</v>
      </c>
      <c r="C846">
        <v>59.999999999998799</v>
      </c>
      <c r="D846" t="s">
        <v>5296</v>
      </c>
      <c r="E846" s="1">
        <v>42165</v>
      </c>
      <c r="F846" t="s">
        <v>5333</v>
      </c>
      <c r="G846">
        <v>2</v>
      </c>
      <c r="H846" t="s">
        <v>5287</v>
      </c>
      <c r="I846" t="s">
        <v>5334</v>
      </c>
      <c r="J846" t="s">
        <v>5303</v>
      </c>
      <c r="K846" t="b">
        <f>LOOKUP(A846,'[1]UDDATA-1'!B:B,'[1]UDDATA-1'!A:A)&lt;&gt;LOOKUP(A846,'[1]UDDATA-2'!B:B,'[1]UDDATA-2'!A:A)</f>
        <v>0</v>
      </c>
      <c r="L846" t="str">
        <f t="shared" si="104"/>
        <v/>
      </c>
      <c r="M846" t="str">
        <f t="shared" si="105"/>
        <v/>
      </c>
      <c r="N846" t="str">
        <f t="shared" si="106"/>
        <v/>
      </c>
      <c r="O846" t="e">
        <f>IF(AND(A846&lt;&gt;A845,#REF!&lt;&gt;""),#REF!,"")</f>
        <v>#REF!</v>
      </c>
      <c r="P846" t="e">
        <f t="shared" si="109"/>
        <v>#REF!</v>
      </c>
      <c r="Q846" s="2" t="e">
        <f t="shared" ca="1" si="110"/>
        <v>#REF!</v>
      </c>
      <c r="R846" t="e">
        <f>IF(NOT(#REF!="Indskrevet"),"",IF(E846="",FALSE,AND(NOT(#REF!),VALUE(RIGHT(CONCATENATE(YEAR(E846)),2))=15)))</f>
        <v>#REF!</v>
      </c>
      <c r="S846" t="e">
        <f t="shared" si="107"/>
        <v>#REF!</v>
      </c>
      <c r="T846" t="e">
        <f t="shared" si="108"/>
        <v>#REF!</v>
      </c>
      <c r="U846" s="2" t="e">
        <f t="shared" si="111"/>
        <v>#REF!</v>
      </c>
      <c r="V846" s="2"/>
    </row>
    <row r="847" spans="1:22" x14ac:dyDescent="0.25">
      <c r="A847" t="s">
        <v>659</v>
      </c>
      <c r="B847" t="s">
        <v>660</v>
      </c>
      <c r="C847">
        <v>64.999999999998593</v>
      </c>
      <c r="D847" t="s">
        <v>5285</v>
      </c>
      <c r="E847" s="1">
        <v>41646</v>
      </c>
      <c r="F847" t="s">
        <v>5328</v>
      </c>
      <c r="G847">
        <v>1</v>
      </c>
      <c r="H847" t="s">
        <v>5287</v>
      </c>
      <c r="I847" t="s">
        <v>5324</v>
      </c>
      <c r="J847" t="s">
        <v>5289</v>
      </c>
      <c r="K847" t="b">
        <f>LOOKUP(A847,'[1]UDDATA-1'!B:B,'[1]UDDATA-1'!A:A)&lt;&gt;LOOKUP(A847,'[1]UDDATA-2'!B:B,'[1]UDDATA-2'!A:A)</f>
        <v>0</v>
      </c>
      <c r="L847" t="str">
        <f t="shared" si="104"/>
        <v>Lineær algebra</v>
      </c>
      <c r="M847">
        <f t="shared" si="105"/>
        <v>2</v>
      </c>
      <c r="N847" t="str">
        <f t="shared" si="106"/>
        <v/>
      </c>
      <c r="O847" t="e">
        <f>IF(AND(A847&lt;&gt;A846,#REF!&lt;&gt;""),#REF!,"")</f>
        <v>#REF!</v>
      </c>
      <c r="P847" t="e">
        <f t="shared" si="109"/>
        <v>#REF!</v>
      </c>
      <c r="Q847" s="2" t="e">
        <f t="shared" ca="1" si="110"/>
        <v>#REF!</v>
      </c>
      <c r="R847" t="e">
        <f>IF(NOT(#REF!="Indskrevet"),"",IF(E847="",FALSE,AND(NOT(#REF!),VALUE(RIGHT(CONCATENATE(YEAR(E847)),2))=15)))</f>
        <v>#REF!</v>
      </c>
      <c r="S847" t="e">
        <f t="shared" si="107"/>
        <v>#REF!</v>
      </c>
      <c r="T847" t="e">
        <f t="shared" si="108"/>
        <v>#REF!</v>
      </c>
      <c r="U847" s="2" t="e">
        <f t="shared" si="111"/>
        <v>#REF!</v>
      </c>
      <c r="V847" s="2"/>
    </row>
    <row r="848" spans="1:22" x14ac:dyDescent="0.25">
      <c r="A848" t="s">
        <v>659</v>
      </c>
      <c r="B848" t="s">
        <v>660</v>
      </c>
      <c r="C848">
        <v>64.999999999998593</v>
      </c>
      <c r="D848" t="s">
        <v>5318</v>
      </c>
      <c r="E848" s="1">
        <v>41823</v>
      </c>
      <c r="F848" t="s">
        <v>5329</v>
      </c>
      <c r="G848">
        <v>1</v>
      </c>
      <c r="H848" t="s">
        <v>5307</v>
      </c>
      <c r="I848" t="s">
        <v>5330</v>
      </c>
      <c r="J848" t="s">
        <v>5293</v>
      </c>
      <c r="K848" t="b">
        <f>LOOKUP(A848,'[1]UDDATA-1'!B:B,'[1]UDDATA-1'!A:A)&lt;&gt;LOOKUP(A848,'[1]UDDATA-2'!B:B,'[1]UDDATA-2'!A:A)</f>
        <v>0</v>
      </c>
      <c r="L848" t="str">
        <f t="shared" si="104"/>
        <v>Diskret matematik</v>
      </c>
      <c r="M848" t="str">
        <f t="shared" si="105"/>
        <v/>
      </c>
      <c r="N848" t="str">
        <f t="shared" si="106"/>
        <v>U</v>
      </c>
      <c r="O848" t="e">
        <f>IF(AND(A848&lt;&gt;A847,#REF!&lt;&gt;""),#REF!,"")</f>
        <v>#REF!</v>
      </c>
      <c r="P848" t="e">
        <f t="shared" si="109"/>
        <v>#REF!</v>
      </c>
      <c r="Q848" s="2" t="e">
        <f t="shared" ca="1" si="110"/>
        <v>#REF!</v>
      </c>
      <c r="R848" t="e">
        <f>IF(NOT(#REF!="Indskrevet"),"",IF(E848="",FALSE,AND(NOT(#REF!),VALUE(RIGHT(CONCATENATE(YEAR(E848)),2))=15)))</f>
        <v>#REF!</v>
      </c>
      <c r="S848" t="e">
        <f t="shared" si="107"/>
        <v>#REF!</v>
      </c>
      <c r="T848" t="e">
        <f t="shared" si="108"/>
        <v>#REF!</v>
      </c>
      <c r="U848" s="2" t="e">
        <f t="shared" si="111"/>
        <v>#REF!</v>
      </c>
      <c r="V848" s="2"/>
    </row>
    <row r="849" spans="1:22" x14ac:dyDescent="0.25">
      <c r="A849" t="s">
        <v>659</v>
      </c>
      <c r="B849" t="s">
        <v>660</v>
      </c>
      <c r="C849">
        <v>64.999999999998593</v>
      </c>
      <c r="D849" t="s">
        <v>5317</v>
      </c>
      <c r="E849" s="1">
        <v>42187</v>
      </c>
      <c r="F849" t="s">
        <v>5329</v>
      </c>
      <c r="G849">
        <v>2</v>
      </c>
      <c r="H849" t="s">
        <v>5287</v>
      </c>
      <c r="I849" t="s">
        <v>5330</v>
      </c>
      <c r="J849" t="s">
        <v>5303</v>
      </c>
      <c r="K849" t="b">
        <f>LOOKUP(A849,'[1]UDDATA-1'!B:B,'[1]UDDATA-1'!A:A)&lt;&gt;LOOKUP(A849,'[1]UDDATA-2'!B:B,'[1]UDDATA-2'!A:A)</f>
        <v>0</v>
      </c>
      <c r="L849" t="str">
        <f t="shared" si="104"/>
        <v/>
      </c>
      <c r="M849" t="str">
        <f t="shared" si="105"/>
        <v/>
      </c>
      <c r="N849" t="str">
        <f t="shared" si="106"/>
        <v/>
      </c>
      <c r="O849" t="e">
        <f>IF(AND(A849&lt;&gt;A848,#REF!&lt;&gt;""),#REF!,"")</f>
        <v>#REF!</v>
      </c>
      <c r="P849" t="e">
        <f t="shared" si="109"/>
        <v>#REF!</v>
      </c>
      <c r="Q849" s="2" t="e">
        <f t="shared" ca="1" si="110"/>
        <v>#REF!</v>
      </c>
      <c r="R849" t="e">
        <f>IF(NOT(#REF!="Indskrevet"),"",IF(E849="",FALSE,AND(NOT(#REF!),VALUE(RIGHT(CONCATENATE(YEAR(E849)),2))=15)))</f>
        <v>#REF!</v>
      </c>
      <c r="S849" t="e">
        <f t="shared" si="107"/>
        <v>#REF!</v>
      </c>
      <c r="T849" t="e">
        <f t="shared" si="108"/>
        <v>#REF!</v>
      </c>
      <c r="U849" s="2" t="e">
        <f t="shared" si="111"/>
        <v>#REF!</v>
      </c>
      <c r="V849" s="2"/>
    </row>
    <row r="850" spans="1:22" x14ac:dyDescent="0.25">
      <c r="A850" t="s">
        <v>659</v>
      </c>
      <c r="B850" t="s">
        <v>660</v>
      </c>
      <c r="C850">
        <v>64.999999999998593</v>
      </c>
      <c r="D850" t="s">
        <v>5318</v>
      </c>
      <c r="E850" s="1">
        <v>41810</v>
      </c>
      <c r="F850" t="s">
        <v>5331</v>
      </c>
      <c r="G850">
        <v>1</v>
      </c>
      <c r="H850" t="s">
        <v>5307</v>
      </c>
      <c r="I850" t="s">
        <v>5332</v>
      </c>
      <c r="J850" t="s">
        <v>5293</v>
      </c>
      <c r="K850" t="b">
        <f>LOOKUP(A850,'[1]UDDATA-1'!B:B,'[1]UDDATA-1'!A:A)&lt;&gt;LOOKUP(A850,'[1]UDDATA-2'!B:B,'[1]UDDATA-2'!A:A)</f>
        <v>0</v>
      </c>
      <c r="L850" t="str">
        <f t="shared" si="104"/>
        <v>Computerarkitektur</v>
      </c>
      <c r="M850" t="str">
        <f t="shared" si="105"/>
        <v/>
      </c>
      <c r="N850" t="str">
        <f t="shared" si="106"/>
        <v>U</v>
      </c>
      <c r="O850" t="e">
        <f>IF(AND(A850&lt;&gt;A849,#REF!&lt;&gt;""),#REF!,"")</f>
        <v>#REF!</v>
      </c>
      <c r="P850" t="e">
        <f t="shared" si="109"/>
        <v>#REF!</v>
      </c>
      <c r="Q850" s="2" t="e">
        <f t="shared" ca="1" si="110"/>
        <v>#REF!</v>
      </c>
      <c r="R850" t="e">
        <f>IF(NOT(#REF!="Indskrevet"),"",IF(E850="",FALSE,AND(NOT(#REF!),VALUE(RIGHT(CONCATENATE(YEAR(E850)),2))=15)))</f>
        <v>#REF!</v>
      </c>
      <c r="S850" t="e">
        <f t="shared" si="107"/>
        <v>#REF!</v>
      </c>
      <c r="T850" t="e">
        <f t="shared" si="108"/>
        <v>#REF!</v>
      </c>
      <c r="U850" s="2" t="e">
        <f t="shared" si="111"/>
        <v>#REF!</v>
      </c>
      <c r="V850" s="2"/>
    </row>
    <row r="851" spans="1:22" x14ac:dyDescent="0.25">
      <c r="A851" t="s">
        <v>659</v>
      </c>
      <c r="B851" t="s">
        <v>660</v>
      </c>
      <c r="C851">
        <v>64.999999999998593</v>
      </c>
      <c r="D851" t="s">
        <v>5306</v>
      </c>
      <c r="E851" s="1">
        <v>42188</v>
      </c>
      <c r="F851" t="s">
        <v>5331</v>
      </c>
      <c r="G851">
        <v>2</v>
      </c>
      <c r="H851" t="s">
        <v>5307</v>
      </c>
      <c r="I851" t="s">
        <v>5332</v>
      </c>
      <c r="J851" t="s">
        <v>5303</v>
      </c>
      <c r="K851" t="b">
        <f>LOOKUP(A851,'[1]UDDATA-1'!B:B,'[1]UDDATA-1'!A:A)&lt;&gt;LOOKUP(A851,'[1]UDDATA-2'!B:B,'[1]UDDATA-2'!A:A)</f>
        <v>0</v>
      </c>
      <c r="L851" t="str">
        <f t="shared" si="104"/>
        <v/>
      </c>
      <c r="M851" t="str">
        <f t="shared" si="105"/>
        <v/>
      </c>
      <c r="N851" t="str">
        <f t="shared" si="106"/>
        <v/>
      </c>
      <c r="O851" t="e">
        <f>IF(AND(A851&lt;&gt;A850,#REF!&lt;&gt;""),#REF!,"")</f>
        <v>#REF!</v>
      </c>
      <c r="P851" t="e">
        <f t="shared" si="109"/>
        <v>#REF!</v>
      </c>
      <c r="Q851" s="2" t="e">
        <f t="shared" ca="1" si="110"/>
        <v>#REF!</v>
      </c>
      <c r="R851" t="e">
        <f>IF(NOT(#REF!="Indskrevet"),"",IF(E851="",FALSE,AND(NOT(#REF!),VALUE(RIGHT(CONCATENATE(YEAR(E851)),2))=15)))</f>
        <v>#REF!</v>
      </c>
      <c r="S851" t="e">
        <f t="shared" si="107"/>
        <v>#REF!</v>
      </c>
      <c r="T851" t="e">
        <f t="shared" si="108"/>
        <v>#REF!</v>
      </c>
      <c r="U851" s="2" t="e">
        <f t="shared" si="111"/>
        <v>#REF!</v>
      </c>
      <c r="V851" s="2"/>
    </row>
    <row r="852" spans="1:22" x14ac:dyDescent="0.25">
      <c r="A852" t="s">
        <v>659</v>
      </c>
      <c r="B852" t="s">
        <v>660</v>
      </c>
      <c r="C852">
        <v>64.999999999998593</v>
      </c>
      <c r="D852" t="s">
        <v>5290</v>
      </c>
      <c r="E852" s="1">
        <v>42248</v>
      </c>
      <c r="F852" t="s">
        <v>5331</v>
      </c>
      <c r="G852">
        <v>3</v>
      </c>
      <c r="H852" t="s">
        <v>5287</v>
      </c>
      <c r="I852" t="s">
        <v>5332</v>
      </c>
      <c r="J852" t="s">
        <v>5315</v>
      </c>
      <c r="K852" t="b">
        <f>LOOKUP(A852,'[1]UDDATA-1'!B:B,'[1]UDDATA-1'!A:A)&lt;&gt;LOOKUP(A852,'[1]UDDATA-2'!B:B,'[1]UDDATA-2'!A:A)</f>
        <v>0</v>
      </c>
      <c r="L852" t="str">
        <f t="shared" si="104"/>
        <v/>
      </c>
      <c r="M852" t="str">
        <f t="shared" si="105"/>
        <v/>
      </c>
      <c r="N852" t="str">
        <f t="shared" si="106"/>
        <v/>
      </c>
      <c r="O852" t="e">
        <f>IF(AND(A852&lt;&gt;A851,#REF!&lt;&gt;""),#REF!,"")</f>
        <v>#REF!</v>
      </c>
      <c r="P852" t="e">
        <f t="shared" si="109"/>
        <v>#REF!</v>
      </c>
      <c r="Q852" s="2" t="e">
        <f t="shared" ca="1" si="110"/>
        <v>#REF!</v>
      </c>
      <c r="R852" t="e">
        <f>IF(NOT(#REF!="Indskrevet"),"",IF(E852="",FALSE,AND(NOT(#REF!),VALUE(RIGHT(CONCATENATE(YEAR(E852)),2))=15)))</f>
        <v>#REF!</v>
      </c>
      <c r="S852" t="e">
        <f t="shared" si="107"/>
        <v>#REF!</v>
      </c>
      <c r="T852" t="e">
        <f t="shared" si="108"/>
        <v>#REF!</v>
      </c>
      <c r="U852" s="2" t="e">
        <f t="shared" si="111"/>
        <v>#REF!</v>
      </c>
      <c r="V852" s="2"/>
    </row>
    <row r="853" spans="1:22" x14ac:dyDescent="0.25">
      <c r="A853" t="s">
        <v>659</v>
      </c>
      <c r="B853" t="s">
        <v>660</v>
      </c>
      <c r="C853">
        <v>64.999999999998593</v>
      </c>
      <c r="D853" t="s">
        <v>5318</v>
      </c>
      <c r="E853" s="1">
        <v>41808</v>
      </c>
      <c r="F853" t="s">
        <v>5333</v>
      </c>
      <c r="G853">
        <v>1</v>
      </c>
      <c r="H853" t="s">
        <v>5307</v>
      </c>
      <c r="I853" t="s">
        <v>5334</v>
      </c>
      <c r="J853" t="s">
        <v>5293</v>
      </c>
      <c r="K853" t="b">
        <f>LOOKUP(A853,'[1]UDDATA-1'!B:B,'[1]UDDATA-1'!A:A)&lt;&gt;LOOKUP(A853,'[1]UDDATA-2'!B:B,'[1]UDDATA-2'!A:A)</f>
        <v>0</v>
      </c>
      <c r="L853" t="str">
        <f t="shared" si="104"/>
        <v>Objektorienteret programmering</v>
      </c>
      <c r="M853" t="str">
        <f t="shared" si="105"/>
        <v/>
      </c>
      <c r="N853" t="str">
        <f t="shared" si="106"/>
        <v>U</v>
      </c>
      <c r="O853" t="e">
        <f>IF(AND(A853&lt;&gt;A852,#REF!&lt;&gt;""),#REF!,"")</f>
        <v>#REF!</v>
      </c>
      <c r="P853" t="e">
        <f t="shared" si="109"/>
        <v>#REF!</v>
      </c>
      <c r="Q853" s="2" t="e">
        <f t="shared" ca="1" si="110"/>
        <v>#REF!</v>
      </c>
      <c r="R853" t="e">
        <f>IF(NOT(#REF!="Indskrevet"),"",IF(E853="",FALSE,AND(NOT(#REF!),VALUE(RIGHT(CONCATENATE(YEAR(E853)),2))=15)))</f>
        <v>#REF!</v>
      </c>
      <c r="S853" t="e">
        <f t="shared" si="107"/>
        <v>#REF!</v>
      </c>
      <c r="T853" t="e">
        <f t="shared" si="108"/>
        <v>#REF!</v>
      </c>
      <c r="U853" s="2" t="e">
        <f t="shared" si="111"/>
        <v>#REF!</v>
      </c>
      <c r="V853" s="2"/>
    </row>
    <row r="854" spans="1:22" x14ac:dyDescent="0.25">
      <c r="A854" t="s">
        <v>659</v>
      </c>
      <c r="B854" t="s">
        <v>660</v>
      </c>
      <c r="C854">
        <v>64.999999999998593</v>
      </c>
      <c r="D854" t="s">
        <v>5317</v>
      </c>
      <c r="E854" s="1">
        <v>42165</v>
      </c>
      <c r="F854" t="s">
        <v>5333</v>
      </c>
      <c r="G854">
        <v>2</v>
      </c>
      <c r="H854" t="s">
        <v>5287</v>
      </c>
      <c r="I854" t="s">
        <v>5334</v>
      </c>
      <c r="J854" t="s">
        <v>5303</v>
      </c>
      <c r="K854" t="b">
        <f>LOOKUP(A854,'[1]UDDATA-1'!B:B,'[1]UDDATA-1'!A:A)&lt;&gt;LOOKUP(A854,'[1]UDDATA-2'!B:B,'[1]UDDATA-2'!A:A)</f>
        <v>0</v>
      </c>
      <c r="L854" t="str">
        <f t="shared" si="104"/>
        <v/>
      </c>
      <c r="M854" t="str">
        <f t="shared" si="105"/>
        <v/>
      </c>
      <c r="N854" t="str">
        <f t="shared" si="106"/>
        <v/>
      </c>
      <c r="O854" t="e">
        <f>IF(AND(A854&lt;&gt;A853,#REF!&lt;&gt;""),#REF!,"")</f>
        <v>#REF!</v>
      </c>
      <c r="P854" t="e">
        <f t="shared" si="109"/>
        <v>#REF!</v>
      </c>
      <c r="Q854" s="2" t="e">
        <f t="shared" ca="1" si="110"/>
        <v>#REF!</v>
      </c>
      <c r="R854" t="e">
        <f>IF(NOT(#REF!="Indskrevet"),"",IF(E854="",FALSE,AND(NOT(#REF!),VALUE(RIGHT(CONCATENATE(YEAR(E854)),2))=15)))</f>
        <v>#REF!</v>
      </c>
      <c r="S854" t="e">
        <f t="shared" si="107"/>
        <v>#REF!</v>
      </c>
      <c r="T854" t="e">
        <f t="shared" si="108"/>
        <v>#REF!</v>
      </c>
      <c r="U854" s="2" t="e">
        <f t="shared" si="111"/>
        <v>#REF!</v>
      </c>
      <c r="V854" s="2"/>
    </row>
    <row r="855" spans="1:22" x14ac:dyDescent="0.25">
      <c r="A855" t="s">
        <v>659</v>
      </c>
      <c r="B855" t="s">
        <v>660</v>
      </c>
      <c r="C855">
        <v>64.999999999998593</v>
      </c>
      <c r="D855" t="s">
        <v>5306</v>
      </c>
      <c r="E855" s="1">
        <v>42031</v>
      </c>
      <c r="F855" t="s">
        <v>5339</v>
      </c>
      <c r="G855">
        <v>1</v>
      </c>
      <c r="H855" t="s">
        <v>5287</v>
      </c>
      <c r="I855" t="s">
        <v>5340</v>
      </c>
      <c r="J855" t="s">
        <v>5299</v>
      </c>
      <c r="K855" t="b">
        <f>LOOKUP(A855,'[1]UDDATA-1'!B:B,'[1]UDDATA-1'!A:A)&lt;&gt;LOOKUP(A855,'[1]UDDATA-2'!B:B,'[1]UDDATA-2'!A:A)</f>
        <v>0</v>
      </c>
      <c r="L855" t="str">
        <f t="shared" si="104"/>
        <v>Algoritmik og datastrukturer</v>
      </c>
      <c r="M855">
        <f t="shared" si="105"/>
        <v>0</v>
      </c>
      <c r="N855" t="str">
        <f t="shared" si="106"/>
        <v/>
      </c>
      <c r="O855" t="e">
        <f>IF(AND(A855&lt;&gt;A854,#REF!&lt;&gt;""),#REF!,"")</f>
        <v>#REF!</v>
      </c>
      <c r="P855" t="e">
        <f t="shared" si="109"/>
        <v>#REF!</v>
      </c>
      <c r="Q855" s="2" t="e">
        <f t="shared" ca="1" si="110"/>
        <v>#REF!</v>
      </c>
      <c r="R855" t="e">
        <f>IF(NOT(#REF!="Indskrevet"),"",IF(E855="",FALSE,AND(NOT(#REF!),VALUE(RIGHT(CONCATENATE(YEAR(E855)),2))=15)))</f>
        <v>#REF!</v>
      </c>
      <c r="S855" t="e">
        <f t="shared" si="107"/>
        <v>#REF!</v>
      </c>
      <c r="T855" t="e">
        <f t="shared" si="108"/>
        <v>#REF!</v>
      </c>
      <c r="U855" s="2" t="e">
        <f t="shared" si="111"/>
        <v>#REF!</v>
      </c>
      <c r="V855" s="2"/>
    </row>
    <row r="856" spans="1:22" x14ac:dyDescent="0.25">
      <c r="A856" t="s">
        <v>661</v>
      </c>
      <c r="B856" t="s">
        <v>662</v>
      </c>
      <c r="C856">
        <v>4.9999999999998002</v>
      </c>
      <c r="D856" t="s">
        <v>5318</v>
      </c>
      <c r="E856" s="1">
        <v>42032</v>
      </c>
      <c r="F856" t="s">
        <v>5357</v>
      </c>
      <c r="G856">
        <v>1</v>
      </c>
      <c r="H856" t="s">
        <v>5287</v>
      </c>
      <c r="I856" t="s">
        <v>5324</v>
      </c>
      <c r="J856" t="s">
        <v>5289</v>
      </c>
      <c r="K856" t="b">
        <f>LOOKUP(A856,'[1]UDDATA-1'!B:B,'[1]UDDATA-1'!A:A)&lt;&gt;LOOKUP(A856,'[1]UDDATA-2'!B:B,'[1]UDDATA-2'!A:A)</f>
        <v>0</v>
      </c>
      <c r="L856" t="str">
        <f t="shared" si="104"/>
        <v>Lineær algebra</v>
      </c>
      <c r="M856" t="str">
        <f t="shared" si="105"/>
        <v/>
      </c>
      <c r="N856" t="str">
        <f t="shared" si="106"/>
        <v>U</v>
      </c>
      <c r="O856" t="e">
        <f>IF(AND(A856&lt;&gt;A855,#REF!&lt;&gt;""),#REF!,"")</f>
        <v>#REF!</v>
      </c>
      <c r="P856" t="e">
        <f t="shared" si="109"/>
        <v>#REF!</v>
      </c>
      <c r="Q856" s="2" t="e">
        <f t="shared" ca="1" si="110"/>
        <v>#REF!</v>
      </c>
      <c r="R856" t="e">
        <f>IF(NOT(#REF!="Indskrevet"),"",IF(E856="",FALSE,AND(NOT(#REF!),VALUE(RIGHT(CONCATENATE(YEAR(E856)),2))=15)))</f>
        <v>#REF!</v>
      </c>
      <c r="S856" t="e">
        <f t="shared" si="107"/>
        <v>#REF!</v>
      </c>
      <c r="T856" t="e">
        <f t="shared" si="108"/>
        <v>#REF!</v>
      </c>
      <c r="U856" s="2" t="e">
        <f t="shared" si="111"/>
        <v>#REF!</v>
      </c>
      <c r="V856" s="2"/>
    </row>
    <row r="857" spans="1:22" x14ac:dyDescent="0.25">
      <c r="A857" t="s">
        <v>664</v>
      </c>
      <c r="B857" t="s">
        <v>665</v>
      </c>
      <c r="C857">
        <v>59.999999999998799</v>
      </c>
      <c r="D857" t="s">
        <v>5290</v>
      </c>
      <c r="E857" s="1">
        <v>42031</v>
      </c>
      <c r="F857" t="s">
        <v>5308</v>
      </c>
      <c r="G857">
        <v>1</v>
      </c>
      <c r="H857" t="s">
        <v>5287</v>
      </c>
      <c r="I857" t="s">
        <v>5288</v>
      </c>
      <c r="J857" t="s">
        <v>5289</v>
      </c>
      <c r="K857" t="b">
        <f>LOOKUP(A857,'[1]UDDATA-1'!B:B,'[1]UDDATA-1'!A:A)&lt;&gt;LOOKUP(A857,'[1]UDDATA-2'!B:B,'[1]UDDATA-2'!A:A)</f>
        <v>0</v>
      </c>
      <c r="L857" t="str">
        <f t="shared" si="104"/>
        <v>Grundlæggende programmering</v>
      </c>
      <c r="M857">
        <f t="shared" si="105"/>
        <v>10</v>
      </c>
      <c r="N857" t="str">
        <f t="shared" si="106"/>
        <v/>
      </c>
      <c r="O857" t="e">
        <f>IF(AND(A857&lt;&gt;A856,#REF!&lt;&gt;""),#REF!,"")</f>
        <v>#REF!</v>
      </c>
      <c r="P857" t="e">
        <f t="shared" si="109"/>
        <v>#REF!</v>
      </c>
      <c r="Q857" s="2" t="e">
        <f t="shared" ca="1" si="110"/>
        <v>#REF!</v>
      </c>
      <c r="R857" t="e">
        <f>IF(NOT(#REF!="Indskrevet"),"",IF(E857="",FALSE,AND(NOT(#REF!),VALUE(RIGHT(CONCATENATE(YEAR(E857)),2))=15)))</f>
        <v>#REF!</v>
      </c>
      <c r="S857" t="e">
        <f t="shared" si="107"/>
        <v>#REF!</v>
      </c>
      <c r="T857" t="e">
        <f t="shared" si="108"/>
        <v>#REF!</v>
      </c>
      <c r="U857" s="2" t="e">
        <f t="shared" si="111"/>
        <v>#REF!</v>
      </c>
      <c r="V857" s="2"/>
    </row>
    <row r="858" spans="1:22" x14ac:dyDescent="0.25">
      <c r="A858" t="s">
        <v>664</v>
      </c>
      <c r="B858" t="s">
        <v>665</v>
      </c>
      <c r="C858">
        <v>59.999999999998799</v>
      </c>
      <c r="D858" t="s">
        <v>5317</v>
      </c>
      <c r="E858" s="1">
        <v>42178</v>
      </c>
      <c r="F858" t="s">
        <v>5309</v>
      </c>
      <c r="G858">
        <v>1</v>
      </c>
      <c r="H858" t="s">
        <v>5287</v>
      </c>
      <c r="I858" t="s">
        <v>5292</v>
      </c>
      <c r="J858" t="s">
        <v>5293</v>
      </c>
      <c r="K858" t="b">
        <f>LOOKUP(A858,'[1]UDDATA-1'!B:B,'[1]UDDATA-1'!A:A)&lt;&gt;LOOKUP(A858,'[1]UDDATA-2'!B:B,'[1]UDDATA-2'!A:A)</f>
        <v>0</v>
      </c>
      <c r="L858" t="str">
        <f t="shared" si="104"/>
        <v>Matematik til multimedie-applikationer</v>
      </c>
      <c r="M858">
        <f t="shared" si="105"/>
        <v>4</v>
      </c>
      <c r="N858" t="str">
        <f t="shared" si="106"/>
        <v/>
      </c>
      <c r="O858" t="e">
        <f>IF(AND(A858&lt;&gt;A857,#REF!&lt;&gt;""),#REF!,"")</f>
        <v>#REF!</v>
      </c>
      <c r="P858" t="e">
        <f t="shared" si="109"/>
        <v>#REF!</v>
      </c>
      <c r="Q858" s="2" t="e">
        <f t="shared" ca="1" si="110"/>
        <v>#REF!</v>
      </c>
      <c r="R858" t="e">
        <f>IF(NOT(#REF!="Indskrevet"),"",IF(E858="",FALSE,AND(NOT(#REF!),VALUE(RIGHT(CONCATENATE(YEAR(E858)),2))=15)))</f>
        <v>#REF!</v>
      </c>
      <c r="S858" t="e">
        <f t="shared" si="107"/>
        <v>#REF!</v>
      </c>
      <c r="T858" t="e">
        <f t="shared" si="108"/>
        <v>#REF!</v>
      </c>
      <c r="U858" s="2" t="e">
        <f t="shared" si="111"/>
        <v>#REF!</v>
      </c>
      <c r="V858" s="2"/>
    </row>
    <row r="859" spans="1:22" x14ac:dyDescent="0.25">
      <c r="A859" t="s">
        <v>668</v>
      </c>
      <c r="B859" t="s">
        <v>669</v>
      </c>
      <c r="C859">
        <v>4.9999999999998002</v>
      </c>
      <c r="K859" t="b">
        <f>LOOKUP(A859,'[1]UDDATA-1'!B:B,'[1]UDDATA-1'!A:A)&lt;&gt;LOOKUP(A859,'[1]UDDATA-2'!B:B,'[1]UDDATA-2'!A:A)</f>
        <v>0</v>
      </c>
      <c r="L859" t="str">
        <f t="shared" si="104"/>
        <v/>
      </c>
      <c r="M859" t="str">
        <f t="shared" si="105"/>
        <v/>
      </c>
      <c r="N859" t="str">
        <f t="shared" si="106"/>
        <v/>
      </c>
      <c r="O859" t="e">
        <f>IF(AND(A859&lt;&gt;A858,#REF!&lt;&gt;""),#REF!,"")</f>
        <v>#REF!</v>
      </c>
      <c r="P859" t="e">
        <f t="shared" si="109"/>
        <v>#REF!</v>
      </c>
      <c r="Q859" s="2" t="e">
        <f t="shared" ca="1" si="110"/>
        <v>#REF!</v>
      </c>
      <c r="R859" t="e">
        <f>IF(NOT(#REF!="Indskrevet"),"",IF(E859="",FALSE,AND(NOT(#REF!),VALUE(RIGHT(CONCATENATE(YEAR(E859)),2))=15)))</f>
        <v>#REF!</v>
      </c>
      <c r="S859" t="e">
        <f t="shared" si="107"/>
        <v>#REF!</v>
      </c>
      <c r="T859" t="e">
        <f t="shared" si="108"/>
        <v>#REF!</v>
      </c>
      <c r="U859" s="2" t="e">
        <f t="shared" si="111"/>
        <v>#REF!</v>
      </c>
      <c r="V859" s="2"/>
    </row>
    <row r="860" spans="1:22" x14ac:dyDescent="0.25">
      <c r="A860" t="s">
        <v>671</v>
      </c>
      <c r="B860" t="s">
        <v>672</v>
      </c>
      <c r="C860">
        <v>99.999999999998394</v>
      </c>
      <c r="D860" t="s">
        <v>5306</v>
      </c>
      <c r="E860" s="1">
        <v>41676</v>
      </c>
      <c r="F860" t="s">
        <v>5308</v>
      </c>
      <c r="G860">
        <v>1</v>
      </c>
      <c r="H860" t="s">
        <v>5307</v>
      </c>
      <c r="I860" t="s">
        <v>5288</v>
      </c>
      <c r="J860" t="s">
        <v>5289</v>
      </c>
      <c r="K860" t="b">
        <f>LOOKUP(A860,'[1]UDDATA-1'!B:B,'[1]UDDATA-1'!A:A)&lt;&gt;LOOKUP(A860,'[1]UDDATA-2'!B:B,'[1]UDDATA-2'!A:A)</f>
        <v>0</v>
      </c>
      <c r="L860" t="str">
        <f t="shared" si="104"/>
        <v>Grundlæggende programmering</v>
      </c>
      <c r="M860">
        <f t="shared" si="105"/>
        <v>0</v>
      </c>
      <c r="N860" t="str">
        <f t="shared" si="106"/>
        <v/>
      </c>
      <c r="O860" t="e">
        <f>IF(AND(A860&lt;&gt;A859,#REF!&lt;&gt;""),#REF!,"")</f>
        <v>#REF!</v>
      </c>
      <c r="P860" t="e">
        <f t="shared" si="109"/>
        <v>#REF!</v>
      </c>
      <c r="Q860" s="2" t="e">
        <f t="shared" ca="1" si="110"/>
        <v>#REF!</v>
      </c>
      <c r="R860" t="e">
        <f>IF(NOT(#REF!="Indskrevet"),"",IF(E860="",FALSE,AND(NOT(#REF!),VALUE(RIGHT(CONCATENATE(YEAR(E860)),2))=15)))</f>
        <v>#REF!</v>
      </c>
      <c r="S860" t="e">
        <f t="shared" si="107"/>
        <v>#REF!</v>
      </c>
      <c r="T860" t="e">
        <f t="shared" si="108"/>
        <v>#REF!</v>
      </c>
      <c r="U860" s="2" t="e">
        <f t="shared" si="111"/>
        <v>#REF!</v>
      </c>
      <c r="V860" s="2"/>
    </row>
    <row r="861" spans="1:22" x14ac:dyDescent="0.25">
      <c r="A861" t="s">
        <v>671</v>
      </c>
      <c r="B861" t="s">
        <v>672</v>
      </c>
      <c r="C861">
        <v>99.999999999998394</v>
      </c>
      <c r="D861" t="s">
        <v>5317</v>
      </c>
      <c r="E861" s="1">
        <v>41723</v>
      </c>
      <c r="F861" t="s">
        <v>5308</v>
      </c>
      <c r="G861">
        <v>2</v>
      </c>
      <c r="H861" t="s">
        <v>5287</v>
      </c>
      <c r="I861" t="s">
        <v>5288</v>
      </c>
      <c r="J861" t="s">
        <v>5293</v>
      </c>
      <c r="K861" t="b">
        <f>LOOKUP(A861,'[1]UDDATA-1'!B:B,'[1]UDDATA-1'!A:A)&lt;&gt;LOOKUP(A861,'[1]UDDATA-2'!B:B,'[1]UDDATA-2'!A:A)</f>
        <v>0</v>
      </c>
      <c r="L861" t="str">
        <f t="shared" si="104"/>
        <v/>
      </c>
      <c r="M861" t="str">
        <f t="shared" si="105"/>
        <v/>
      </c>
      <c r="N861" t="str">
        <f t="shared" si="106"/>
        <v/>
      </c>
      <c r="O861" t="e">
        <f>IF(AND(A861&lt;&gt;A860,#REF!&lt;&gt;""),#REF!,"")</f>
        <v>#REF!</v>
      </c>
      <c r="P861" t="e">
        <f t="shared" si="109"/>
        <v>#REF!</v>
      </c>
      <c r="Q861" s="2" t="e">
        <f t="shared" ca="1" si="110"/>
        <v>#REF!</v>
      </c>
      <c r="R861" t="e">
        <f>IF(NOT(#REF!="Indskrevet"),"",IF(E861="",FALSE,AND(NOT(#REF!),VALUE(RIGHT(CONCATENATE(YEAR(E861)),2))=15)))</f>
        <v>#REF!</v>
      </c>
      <c r="S861" t="e">
        <f t="shared" si="107"/>
        <v>#REF!</v>
      </c>
      <c r="T861" t="e">
        <f t="shared" si="108"/>
        <v>#REF!</v>
      </c>
      <c r="U861" s="2" t="e">
        <f t="shared" si="111"/>
        <v>#REF!</v>
      </c>
      <c r="V861" s="2"/>
    </row>
    <row r="862" spans="1:22" x14ac:dyDescent="0.25">
      <c r="A862" t="s">
        <v>671</v>
      </c>
      <c r="B862" t="s">
        <v>672</v>
      </c>
      <c r="C862">
        <v>99.999999999998394</v>
      </c>
      <c r="D862" t="s">
        <v>5306</v>
      </c>
      <c r="E862" s="1">
        <v>41815</v>
      </c>
      <c r="F862" t="s">
        <v>5309</v>
      </c>
      <c r="G862">
        <v>1</v>
      </c>
      <c r="H862" t="s">
        <v>5307</v>
      </c>
      <c r="I862" t="s">
        <v>5292</v>
      </c>
      <c r="J862" t="s">
        <v>5293</v>
      </c>
      <c r="K862" t="b">
        <f>LOOKUP(A862,'[1]UDDATA-1'!B:B,'[1]UDDATA-1'!A:A)&lt;&gt;LOOKUP(A862,'[1]UDDATA-2'!B:B,'[1]UDDATA-2'!A:A)</f>
        <v>0</v>
      </c>
      <c r="L862" t="str">
        <f t="shared" si="104"/>
        <v>Matematik til multimedie-applikationer</v>
      </c>
      <c r="M862">
        <f t="shared" si="105"/>
        <v>0</v>
      </c>
      <c r="N862" t="str">
        <f t="shared" si="106"/>
        <v/>
      </c>
      <c r="O862" t="e">
        <f>IF(AND(A862&lt;&gt;A861,#REF!&lt;&gt;""),#REF!,"")</f>
        <v>#REF!</v>
      </c>
      <c r="P862" t="e">
        <f t="shared" si="109"/>
        <v>#REF!</v>
      </c>
      <c r="Q862" s="2" t="e">
        <f t="shared" ca="1" si="110"/>
        <v>#REF!</v>
      </c>
      <c r="R862" t="e">
        <f>IF(NOT(#REF!="Indskrevet"),"",IF(E862="",FALSE,AND(NOT(#REF!),VALUE(RIGHT(CONCATENATE(YEAR(E862)),2))=15)))</f>
        <v>#REF!</v>
      </c>
      <c r="S862" t="e">
        <f t="shared" si="107"/>
        <v>#REF!</v>
      </c>
      <c r="T862" t="e">
        <f t="shared" si="108"/>
        <v>#REF!</v>
      </c>
      <c r="U862" s="2" t="e">
        <f t="shared" si="111"/>
        <v>#REF!</v>
      </c>
      <c r="V862" s="2"/>
    </row>
    <row r="863" spans="1:22" x14ac:dyDescent="0.25">
      <c r="A863" t="s">
        <v>671</v>
      </c>
      <c r="B863" t="s">
        <v>672</v>
      </c>
      <c r="C863">
        <v>99.999999999998394</v>
      </c>
      <c r="D863" t="s">
        <v>5306</v>
      </c>
      <c r="E863" s="1">
        <v>41873</v>
      </c>
      <c r="F863" t="s">
        <v>5309</v>
      </c>
      <c r="G863">
        <v>2</v>
      </c>
      <c r="H863" t="s">
        <v>5287</v>
      </c>
      <c r="I863" t="s">
        <v>5292</v>
      </c>
      <c r="J863" t="s">
        <v>5293</v>
      </c>
      <c r="K863" t="b">
        <f>LOOKUP(A863,'[1]UDDATA-1'!B:B,'[1]UDDATA-1'!A:A)&lt;&gt;LOOKUP(A863,'[1]UDDATA-2'!B:B,'[1]UDDATA-2'!A:A)</f>
        <v>0</v>
      </c>
      <c r="L863" t="str">
        <f t="shared" si="104"/>
        <v/>
      </c>
      <c r="M863" t="str">
        <f t="shared" si="105"/>
        <v/>
      </c>
      <c r="N863" t="str">
        <f t="shared" si="106"/>
        <v/>
      </c>
      <c r="O863" t="e">
        <f>IF(AND(A863&lt;&gt;A862,#REF!&lt;&gt;""),#REF!,"")</f>
        <v>#REF!</v>
      </c>
      <c r="P863" t="e">
        <f t="shared" si="109"/>
        <v>#REF!</v>
      </c>
      <c r="Q863" s="2" t="e">
        <f t="shared" ca="1" si="110"/>
        <v>#REF!</v>
      </c>
      <c r="R863" t="e">
        <f>IF(NOT(#REF!="Indskrevet"),"",IF(E863="",FALSE,AND(NOT(#REF!),VALUE(RIGHT(CONCATENATE(YEAR(E863)),2))=15)))</f>
        <v>#REF!</v>
      </c>
      <c r="S863" t="e">
        <f t="shared" si="107"/>
        <v>#REF!</v>
      </c>
      <c r="T863" t="e">
        <f t="shared" si="108"/>
        <v>#REF!</v>
      </c>
      <c r="U863" s="2" t="e">
        <f t="shared" si="111"/>
        <v>#REF!</v>
      </c>
      <c r="V863" s="2"/>
    </row>
    <row r="864" spans="1:22" x14ac:dyDescent="0.25">
      <c r="A864" t="s">
        <v>671</v>
      </c>
      <c r="B864" t="s">
        <v>672</v>
      </c>
      <c r="C864">
        <v>99.999999999998394</v>
      </c>
      <c r="D864" t="s">
        <v>5306</v>
      </c>
      <c r="E864" s="1">
        <v>41824</v>
      </c>
      <c r="F864" t="s">
        <v>5310</v>
      </c>
      <c r="G864">
        <v>1</v>
      </c>
      <c r="H864" t="s">
        <v>5307</v>
      </c>
      <c r="I864" t="s">
        <v>5295</v>
      </c>
      <c r="J864" t="s">
        <v>5293</v>
      </c>
      <c r="K864" t="b">
        <f>LOOKUP(A864,'[1]UDDATA-1'!B:B,'[1]UDDATA-1'!A:A)&lt;&gt;LOOKUP(A864,'[1]UDDATA-2'!B:B,'[1]UDDATA-2'!A:A)</f>
        <v>0</v>
      </c>
      <c r="L864" t="str">
        <f t="shared" si="104"/>
        <v>Fysisk interface design</v>
      </c>
      <c r="M864">
        <f t="shared" si="105"/>
        <v>0</v>
      </c>
      <c r="N864" t="str">
        <f t="shared" si="106"/>
        <v/>
      </c>
      <c r="O864" t="e">
        <f>IF(AND(A864&lt;&gt;A863,#REF!&lt;&gt;""),#REF!,"")</f>
        <v>#REF!</v>
      </c>
      <c r="P864" t="e">
        <f t="shared" si="109"/>
        <v>#REF!</v>
      </c>
      <c r="Q864" s="2" t="e">
        <f t="shared" ca="1" si="110"/>
        <v>#REF!</v>
      </c>
      <c r="R864" t="e">
        <f>IF(NOT(#REF!="Indskrevet"),"",IF(E864="",FALSE,AND(NOT(#REF!),VALUE(RIGHT(CONCATENATE(YEAR(E864)),2))=15)))</f>
        <v>#REF!</v>
      </c>
      <c r="S864" t="e">
        <f t="shared" si="107"/>
        <v>#REF!</v>
      </c>
      <c r="T864" t="e">
        <f t="shared" si="108"/>
        <v>#REF!</v>
      </c>
      <c r="U864" s="2" t="e">
        <f t="shared" si="111"/>
        <v>#REF!</v>
      </c>
      <c r="V864" s="2"/>
    </row>
    <row r="865" spans="1:22" x14ac:dyDescent="0.25">
      <c r="A865" t="s">
        <v>671</v>
      </c>
      <c r="B865" t="s">
        <v>672</v>
      </c>
      <c r="C865">
        <v>99.999999999998394</v>
      </c>
      <c r="D865" t="s">
        <v>5306</v>
      </c>
      <c r="E865" s="1">
        <v>41884</v>
      </c>
      <c r="F865" t="s">
        <v>5310</v>
      </c>
      <c r="G865">
        <v>2</v>
      </c>
      <c r="H865" t="s">
        <v>5307</v>
      </c>
      <c r="I865" t="s">
        <v>5295</v>
      </c>
      <c r="J865" t="s">
        <v>5299</v>
      </c>
      <c r="K865" t="b">
        <f>LOOKUP(A865,'[1]UDDATA-1'!B:B,'[1]UDDATA-1'!A:A)&lt;&gt;LOOKUP(A865,'[1]UDDATA-2'!B:B,'[1]UDDATA-2'!A:A)</f>
        <v>0</v>
      </c>
      <c r="L865" t="str">
        <f t="shared" si="104"/>
        <v/>
      </c>
      <c r="M865" t="str">
        <f t="shared" si="105"/>
        <v/>
      </c>
      <c r="N865" t="str">
        <f t="shared" si="106"/>
        <v/>
      </c>
      <c r="O865" t="e">
        <f>IF(AND(A865&lt;&gt;A864,#REF!&lt;&gt;""),#REF!,"")</f>
        <v>#REF!</v>
      </c>
      <c r="P865" t="e">
        <f t="shared" si="109"/>
        <v>#REF!</v>
      </c>
      <c r="Q865" s="2" t="e">
        <f t="shared" ca="1" si="110"/>
        <v>#REF!</v>
      </c>
      <c r="R865" t="e">
        <f>IF(NOT(#REF!="Indskrevet"),"",IF(E865="",FALSE,AND(NOT(#REF!),VALUE(RIGHT(CONCATENATE(YEAR(E865)),2))=15)))</f>
        <v>#REF!</v>
      </c>
      <c r="S865" t="e">
        <f t="shared" si="107"/>
        <v>#REF!</v>
      </c>
      <c r="T865" t="e">
        <f t="shared" si="108"/>
        <v>#REF!</v>
      </c>
      <c r="U865" s="2" t="e">
        <f t="shared" si="111"/>
        <v>#REF!</v>
      </c>
      <c r="V865" s="2"/>
    </row>
    <row r="866" spans="1:22" x14ac:dyDescent="0.25">
      <c r="A866" t="s">
        <v>671</v>
      </c>
      <c r="B866" t="s">
        <v>672</v>
      </c>
      <c r="C866">
        <v>99.999999999998394</v>
      </c>
      <c r="D866" t="s">
        <v>5318</v>
      </c>
      <c r="E866" s="1">
        <v>42247</v>
      </c>
      <c r="F866" t="s">
        <v>5310</v>
      </c>
      <c r="G866">
        <v>3</v>
      </c>
      <c r="H866" t="s">
        <v>5287</v>
      </c>
      <c r="I866" t="s">
        <v>5295</v>
      </c>
      <c r="J866" t="s">
        <v>5303</v>
      </c>
      <c r="K866" t="b">
        <f>LOOKUP(A866,'[1]UDDATA-1'!B:B,'[1]UDDATA-1'!A:A)&lt;&gt;LOOKUP(A866,'[1]UDDATA-2'!B:B,'[1]UDDATA-2'!A:A)</f>
        <v>0</v>
      </c>
      <c r="L866" t="str">
        <f t="shared" si="104"/>
        <v/>
      </c>
      <c r="M866" t="str">
        <f t="shared" si="105"/>
        <v/>
      </c>
      <c r="N866" t="str">
        <f t="shared" si="106"/>
        <v/>
      </c>
      <c r="O866" t="e">
        <f>IF(AND(A866&lt;&gt;A865,#REF!&lt;&gt;""),#REF!,"")</f>
        <v>#REF!</v>
      </c>
      <c r="P866" t="e">
        <f t="shared" si="109"/>
        <v>#REF!</v>
      </c>
      <c r="Q866" s="2" t="e">
        <f t="shared" ca="1" si="110"/>
        <v>#REF!</v>
      </c>
      <c r="R866" t="e">
        <f>IF(NOT(#REF!="Indskrevet"),"",IF(E866="",FALSE,AND(NOT(#REF!),VALUE(RIGHT(CONCATENATE(YEAR(E866)),2))=15)))</f>
        <v>#REF!</v>
      </c>
      <c r="S866" t="e">
        <f t="shared" si="107"/>
        <v>#REF!</v>
      </c>
      <c r="T866" t="e">
        <f t="shared" si="108"/>
        <v>#REF!</v>
      </c>
      <c r="U866" s="2" t="e">
        <f t="shared" si="111"/>
        <v>#REF!</v>
      </c>
      <c r="V866" s="2"/>
    </row>
    <row r="867" spans="1:22" x14ac:dyDescent="0.25">
      <c r="A867" t="s">
        <v>671</v>
      </c>
      <c r="B867" t="s">
        <v>672</v>
      </c>
      <c r="C867">
        <v>99.999999999998394</v>
      </c>
      <c r="D867" t="s">
        <v>5306</v>
      </c>
      <c r="E867" s="1">
        <v>42284</v>
      </c>
      <c r="F867" t="s">
        <v>5311</v>
      </c>
      <c r="G867">
        <v>1</v>
      </c>
      <c r="H867" t="s">
        <v>5287</v>
      </c>
      <c r="I867" t="s">
        <v>5298</v>
      </c>
      <c r="J867" t="s">
        <v>5315</v>
      </c>
      <c r="K867" t="b">
        <f>LOOKUP(A867,'[1]UDDATA-1'!B:B,'[1]UDDATA-1'!A:A)&lt;&gt;LOOKUP(A867,'[1]UDDATA-2'!B:B,'[1]UDDATA-2'!A:A)</f>
        <v>0</v>
      </c>
      <c r="L867" t="str">
        <f t="shared" si="104"/>
        <v>Proceduremæssig programmering</v>
      </c>
      <c r="M867">
        <f t="shared" si="105"/>
        <v>0</v>
      </c>
      <c r="N867" t="str">
        <f t="shared" si="106"/>
        <v/>
      </c>
      <c r="O867" t="e">
        <f>IF(AND(A867&lt;&gt;A866,#REF!&lt;&gt;""),#REF!,"")</f>
        <v>#REF!</v>
      </c>
      <c r="P867" t="e">
        <f t="shared" si="109"/>
        <v>#REF!</v>
      </c>
      <c r="Q867" s="2" t="e">
        <f t="shared" ca="1" si="110"/>
        <v>#REF!</v>
      </c>
      <c r="R867" t="e">
        <f>IF(NOT(#REF!="Indskrevet"),"",IF(E867="",FALSE,AND(NOT(#REF!),VALUE(RIGHT(CONCATENATE(YEAR(E867)),2))=15)))</f>
        <v>#REF!</v>
      </c>
      <c r="S867" t="e">
        <f t="shared" si="107"/>
        <v>#REF!</v>
      </c>
      <c r="T867" t="e">
        <f t="shared" si="108"/>
        <v>#REF!</v>
      </c>
      <c r="U867" s="2" t="e">
        <f t="shared" si="111"/>
        <v>#REF!</v>
      </c>
      <c r="V867" s="2"/>
    </row>
    <row r="868" spans="1:22" x14ac:dyDescent="0.25">
      <c r="A868" t="s">
        <v>671</v>
      </c>
      <c r="B868" t="s">
        <v>672</v>
      </c>
      <c r="C868">
        <v>99.999999999998394</v>
      </c>
      <c r="D868" t="s">
        <v>5285</v>
      </c>
      <c r="E868" s="1">
        <v>42165</v>
      </c>
      <c r="F868" t="s">
        <v>5312</v>
      </c>
      <c r="G868">
        <v>1</v>
      </c>
      <c r="H868" t="s">
        <v>5287</v>
      </c>
      <c r="I868" t="s">
        <v>5302</v>
      </c>
      <c r="J868" t="s">
        <v>5303</v>
      </c>
      <c r="K868" t="b">
        <f>LOOKUP(A868,'[1]UDDATA-1'!B:B,'[1]UDDATA-1'!A:A)&lt;&gt;LOOKUP(A868,'[1]UDDATA-2'!B:B,'[1]UDDATA-2'!A:A)</f>
        <v>0</v>
      </c>
      <c r="L868" t="str">
        <f t="shared" si="104"/>
        <v>Lyd- og musikbehandling</v>
      </c>
      <c r="M868">
        <f t="shared" si="105"/>
        <v>2</v>
      </c>
      <c r="N868" t="str">
        <f t="shared" si="106"/>
        <v/>
      </c>
      <c r="O868" t="e">
        <f>IF(AND(A868&lt;&gt;A867,#REF!&lt;&gt;""),#REF!,"")</f>
        <v>#REF!</v>
      </c>
      <c r="P868" t="e">
        <f t="shared" si="109"/>
        <v>#REF!</v>
      </c>
      <c r="Q868" s="2" t="e">
        <f t="shared" ca="1" si="110"/>
        <v>#REF!</v>
      </c>
      <c r="R868" t="e">
        <f>IF(NOT(#REF!="Indskrevet"),"",IF(E868="",FALSE,AND(NOT(#REF!),VALUE(RIGHT(CONCATENATE(YEAR(E868)),2))=15)))</f>
        <v>#REF!</v>
      </c>
      <c r="S868" t="e">
        <f t="shared" si="107"/>
        <v>#REF!</v>
      </c>
      <c r="T868" t="e">
        <f t="shared" si="108"/>
        <v>#REF!</v>
      </c>
      <c r="U868" s="2" t="e">
        <f t="shared" si="111"/>
        <v>#REF!</v>
      </c>
      <c r="V868" s="2"/>
    </row>
    <row r="869" spans="1:22" x14ac:dyDescent="0.25">
      <c r="A869" t="s">
        <v>671</v>
      </c>
      <c r="B869" t="s">
        <v>672</v>
      </c>
      <c r="C869">
        <v>99.999999999998394</v>
      </c>
      <c r="D869" t="s">
        <v>5327</v>
      </c>
      <c r="E869" s="1">
        <v>42186</v>
      </c>
      <c r="F869" t="s">
        <v>5314</v>
      </c>
      <c r="G869">
        <v>1</v>
      </c>
      <c r="H869" t="s">
        <v>5287</v>
      </c>
      <c r="I869" t="s">
        <v>5305</v>
      </c>
      <c r="J869" t="s">
        <v>5303</v>
      </c>
      <c r="K869" t="b">
        <f>LOOKUP(A869,'[1]UDDATA-1'!B:B,'[1]UDDATA-1'!A:A)&lt;&gt;LOOKUP(A869,'[1]UDDATA-2'!B:B,'[1]UDDATA-2'!A:A)</f>
        <v>0</v>
      </c>
      <c r="L869" t="str">
        <f t="shared" si="104"/>
        <v>Objektorienteret Software Engineering</v>
      </c>
      <c r="M869">
        <f t="shared" si="105"/>
        <v>-3</v>
      </c>
      <c r="N869" t="str">
        <f t="shared" si="106"/>
        <v/>
      </c>
      <c r="O869" t="e">
        <f>IF(AND(A869&lt;&gt;A868,#REF!&lt;&gt;""),#REF!,"")</f>
        <v>#REF!</v>
      </c>
      <c r="P869" t="e">
        <f t="shared" si="109"/>
        <v>#REF!</v>
      </c>
      <c r="Q869" s="2" t="e">
        <f t="shared" ca="1" si="110"/>
        <v>#REF!</v>
      </c>
      <c r="R869" t="e">
        <f>IF(NOT(#REF!="Indskrevet"),"",IF(E869="",FALSE,AND(NOT(#REF!),VALUE(RIGHT(CONCATENATE(YEAR(E869)),2))=15)))</f>
        <v>#REF!</v>
      </c>
      <c r="S869" t="e">
        <f t="shared" si="107"/>
        <v>#REF!</v>
      </c>
      <c r="T869" t="e">
        <f t="shared" si="108"/>
        <v>#REF!</v>
      </c>
      <c r="U869" s="2" t="e">
        <f t="shared" si="111"/>
        <v>#REF!</v>
      </c>
      <c r="V869" s="2"/>
    </row>
    <row r="870" spans="1:22" x14ac:dyDescent="0.25">
      <c r="A870" t="s">
        <v>674</v>
      </c>
      <c r="B870" t="s">
        <v>675</v>
      </c>
      <c r="C870">
        <v>59.999999999998799</v>
      </c>
      <c r="D870" t="s">
        <v>5317</v>
      </c>
      <c r="E870" s="1">
        <v>42033</v>
      </c>
      <c r="F870" t="s">
        <v>5286</v>
      </c>
      <c r="G870">
        <v>1</v>
      </c>
      <c r="H870" t="s">
        <v>5287</v>
      </c>
      <c r="I870" t="s">
        <v>5288</v>
      </c>
      <c r="J870" t="s">
        <v>5289</v>
      </c>
      <c r="K870" t="b">
        <f>LOOKUP(A870,'[1]UDDATA-1'!B:B,'[1]UDDATA-1'!A:A)&lt;&gt;LOOKUP(A870,'[1]UDDATA-2'!B:B,'[1]UDDATA-2'!A:A)</f>
        <v>0</v>
      </c>
      <c r="L870" t="str">
        <f t="shared" si="104"/>
        <v>Grundlæggende programmering</v>
      </c>
      <c r="M870">
        <f t="shared" si="105"/>
        <v>4</v>
      </c>
      <c r="N870" t="str">
        <f t="shared" si="106"/>
        <v/>
      </c>
      <c r="O870" t="e">
        <f>IF(AND(A870&lt;&gt;A869,#REF!&lt;&gt;""),#REF!,"")</f>
        <v>#REF!</v>
      </c>
      <c r="P870" t="e">
        <f t="shared" si="109"/>
        <v>#REF!</v>
      </c>
      <c r="Q870" s="2" t="e">
        <f t="shared" ca="1" si="110"/>
        <v>#REF!</v>
      </c>
      <c r="R870" t="e">
        <f>IF(NOT(#REF!="Indskrevet"),"",IF(E870="",FALSE,AND(NOT(#REF!),VALUE(RIGHT(CONCATENATE(YEAR(E870)),2))=15)))</f>
        <v>#REF!</v>
      </c>
      <c r="S870" t="e">
        <f t="shared" si="107"/>
        <v>#REF!</v>
      </c>
      <c r="T870" t="e">
        <f t="shared" si="108"/>
        <v>#REF!</v>
      </c>
      <c r="U870" s="2" t="e">
        <f t="shared" si="111"/>
        <v>#REF!</v>
      </c>
      <c r="V870" s="2"/>
    </row>
    <row r="871" spans="1:22" x14ac:dyDescent="0.25">
      <c r="A871" t="s">
        <v>674</v>
      </c>
      <c r="B871" t="s">
        <v>675</v>
      </c>
      <c r="C871">
        <v>59.999999999998799</v>
      </c>
      <c r="D871" t="s">
        <v>5317</v>
      </c>
      <c r="E871" s="1">
        <v>42178</v>
      </c>
      <c r="F871" t="s">
        <v>5291</v>
      </c>
      <c r="G871">
        <v>1</v>
      </c>
      <c r="H871" t="s">
        <v>5287</v>
      </c>
      <c r="I871" t="s">
        <v>5292</v>
      </c>
      <c r="J871" t="s">
        <v>5293</v>
      </c>
      <c r="K871" t="b">
        <f>LOOKUP(A871,'[1]UDDATA-1'!B:B,'[1]UDDATA-1'!A:A)&lt;&gt;LOOKUP(A871,'[1]UDDATA-2'!B:B,'[1]UDDATA-2'!A:A)</f>
        <v>0</v>
      </c>
      <c r="L871" t="str">
        <f t="shared" si="104"/>
        <v>Matematik til multimedie-applikationer</v>
      </c>
      <c r="M871">
        <f t="shared" si="105"/>
        <v>4</v>
      </c>
      <c r="N871" t="str">
        <f t="shared" si="106"/>
        <v/>
      </c>
      <c r="O871" t="e">
        <f>IF(AND(A871&lt;&gt;A870,#REF!&lt;&gt;""),#REF!,"")</f>
        <v>#REF!</v>
      </c>
      <c r="P871" t="e">
        <f t="shared" si="109"/>
        <v>#REF!</v>
      </c>
      <c r="Q871" s="2" t="e">
        <f t="shared" ca="1" si="110"/>
        <v>#REF!</v>
      </c>
      <c r="R871" t="e">
        <f>IF(NOT(#REF!="Indskrevet"),"",IF(E871="",FALSE,AND(NOT(#REF!),VALUE(RIGHT(CONCATENATE(YEAR(E871)),2))=15)))</f>
        <v>#REF!</v>
      </c>
      <c r="S871" t="e">
        <f t="shared" si="107"/>
        <v>#REF!</v>
      </c>
      <c r="T871" t="e">
        <f t="shared" si="108"/>
        <v>#REF!</v>
      </c>
      <c r="U871" s="2" t="e">
        <f t="shared" si="111"/>
        <v>#REF!</v>
      </c>
      <c r="V871" s="2"/>
    </row>
    <row r="872" spans="1:22" x14ac:dyDescent="0.25">
      <c r="A872" t="s">
        <v>677</v>
      </c>
      <c r="B872" t="s">
        <v>678</v>
      </c>
      <c r="C872">
        <v>119.999999999998</v>
      </c>
      <c r="D872" t="s">
        <v>5290</v>
      </c>
      <c r="E872" s="1">
        <v>41646</v>
      </c>
      <c r="F872" t="s">
        <v>5328</v>
      </c>
      <c r="G872">
        <v>1</v>
      </c>
      <c r="H872" t="s">
        <v>5287</v>
      </c>
      <c r="I872" t="s">
        <v>5324</v>
      </c>
      <c r="J872" t="s">
        <v>5289</v>
      </c>
      <c r="K872" t="b">
        <f>LOOKUP(A872,'[1]UDDATA-1'!B:B,'[1]UDDATA-1'!A:A)&lt;&gt;LOOKUP(A872,'[1]UDDATA-2'!B:B,'[1]UDDATA-2'!A:A)</f>
        <v>0</v>
      </c>
      <c r="L872" t="str">
        <f t="shared" si="104"/>
        <v>Lineær algebra</v>
      </c>
      <c r="M872">
        <f t="shared" si="105"/>
        <v>10</v>
      </c>
      <c r="N872" t="str">
        <f t="shared" si="106"/>
        <v/>
      </c>
      <c r="O872" t="e">
        <f>IF(AND(A872&lt;&gt;A871,#REF!&lt;&gt;""),#REF!,"")</f>
        <v>#REF!</v>
      </c>
      <c r="P872" t="e">
        <f t="shared" si="109"/>
        <v>#REF!</v>
      </c>
      <c r="Q872" s="2" t="e">
        <f t="shared" ca="1" si="110"/>
        <v>#REF!</v>
      </c>
      <c r="R872" t="e">
        <f>IF(NOT(#REF!="Indskrevet"),"",IF(E872="",FALSE,AND(NOT(#REF!),VALUE(RIGHT(CONCATENATE(YEAR(E872)),2))=15)))</f>
        <v>#REF!</v>
      </c>
      <c r="S872" t="e">
        <f t="shared" si="107"/>
        <v>#REF!</v>
      </c>
      <c r="T872" t="e">
        <f t="shared" si="108"/>
        <v>#REF!</v>
      </c>
      <c r="U872" s="2" t="e">
        <f t="shared" si="111"/>
        <v>#REF!</v>
      </c>
      <c r="V872" s="2"/>
    </row>
    <row r="873" spans="1:22" x14ac:dyDescent="0.25">
      <c r="A873" t="s">
        <v>677</v>
      </c>
      <c r="B873" t="s">
        <v>678</v>
      </c>
      <c r="C873">
        <v>119.999999999998</v>
      </c>
      <c r="D873" t="s">
        <v>5296</v>
      </c>
      <c r="E873" s="1">
        <v>41823</v>
      </c>
      <c r="F873" t="s">
        <v>5329</v>
      </c>
      <c r="G873">
        <v>1</v>
      </c>
      <c r="H873" t="s">
        <v>5287</v>
      </c>
      <c r="I873" t="s">
        <v>5330</v>
      </c>
      <c r="J873" t="s">
        <v>5293</v>
      </c>
      <c r="K873" t="b">
        <f>LOOKUP(A873,'[1]UDDATA-1'!B:B,'[1]UDDATA-1'!A:A)&lt;&gt;LOOKUP(A873,'[1]UDDATA-2'!B:B,'[1]UDDATA-2'!A:A)</f>
        <v>0</v>
      </c>
      <c r="L873" t="str">
        <f t="shared" si="104"/>
        <v>Diskret matematik</v>
      </c>
      <c r="M873">
        <f t="shared" si="105"/>
        <v>7</v>
      </c>
      <c r="N873" t="str">
        <f t="shared" si="106"/>
        <v/>
      </c>
      <c r="O873" t="e">
        <f>IF(AND(A873&lt;&gt;A872,#REF!&lt;&gt;""),#REF!,"")</f>
        <v>#REF!</v>
      </c>
      <c r="P873" t="e">
        <f t="shared" si="109"/>
        <v>#REF!</v>
      </c>
      <c r="Q873" s="2" t="e">
        <f t="shared" ca="1" si="110"/>
        <v>#REF!</v>
      </c>
      <c r="R873" t="e">
        <f>IF(NOT(#REF!="Indskrevet"),"",IF(E873="",FALSE,AND(NOT(#REF!),VALUE(RIGHT(CONCATENATE(YEAR(E873)),2))=15)))</f>
        <v>#REF!</v>
      </c>
      <c r="S873" t="e">
        <f t="shared" si="107"/>
        <v>#REF!</v>
      </c>
      <c r="T873" t="e">
        <f t="shared" si="108"/>
        <v>#REF!</v>
      </c>
      <c r="U873" s="2" t="e">
        <f t="shared" si="111"/>
        <v>#REF!</v>
      </c>
      <c r="V873" s="2"/>
    </row>
    <row r="874" spans="1:22" x14ac:dyDescent="0.25">
      <c r="A874" t="s">
        <v>677</v>
      </c>
      <c r="B874" t="s">
        <v>678</v>
      </c>
      <c r="C874">
        <v>119.999999999998</v>
      </c>
      <c r="D874" t="s">
        <v>5300</v>
      </c>
      <c r="E874" s="1">
        <v>41810</v>
      </c>
      <c r="F874" t="s">
        <v>5331</v>
      </c>
      <c r="G874">
        <v>1</v>
      </c>
      <c r="H874" t="s">
        <v>5287</v>
      </c>
      <c r="I874" t="s">
        <v>5332</v>
      </c>
      <c r="J874" t="s">
        <v>5293</v>
      </c>
      <c r="K874" t="b">
        <f>LOOKUP(A874,'[1]UDDATA-1'!B:B,'[1]UDDATA-1'!A:A)&lt;&gt;LOOKUP(A874,'[1]UDDATA-2'!B:B,'[1]UDDATA-2'!A:A)</f>
        <v>0</v>
      </c>
      <c r="L874" t="str">
        <f t="shared" si="104"/>
        <v>Computerarkitektur</v>
      </c>
      <c r="M874">
        <f t="shared" si="105"/>
        <v>12</v>
      </c>
      <c r="N874" t="str">
        <f t="shared" si="106"/>
        <v/>
      </c>
      <c r="O874" t="e">
        <f>IF(AND(A874&lt;&gt;A873,#REF!&lt;&gt;""),#REF!,"")</f>
        <v>#REF!</v>
      </c>
      <c r="P874" t="e">
        <f t="shared" si="109"/>
        <v>#REF!</v>
      </c>
      <c r="Q874" s="2" t="e">
        <f t="shared" ca="1" si="110"/>
        <v>#REF!</v>
      </c>
      <c r="R874" t="e">
        <f>IF(NOT(#REF!="Indskrevet"),"",IF(E874="",FALSE,AND(NOT(#REF!),VALUE(RIGHT(CONCATENATE(YEAR(E874)),2))=15)))</f>
        <v>#REF!</v>
      </c>
      <c r="S874" t="e">
        <f t="shared" si="107"/>
        <v>#REF!</v>
      </c>
      <c r="T874" t="e">
        <f t="shared" si="108"/>
        <v>#REF!</v>
      </c>
      <c r="U874" s="2" t="e">
        <f t="shared" si="111"/>
        <v>#REF!</v>
      </c>
      <c r="V874" s="2"/>
    </row>
    <row r="875" spans="1:22" x14ac:dyDescent="0.25">
      <c r="A875" t="s">
        <v>677</v>
      </c>
      <c r="B875" t="s">
        <v>678</v>
      </c>
      <c r="C875">
        <v>119.999999999998</v>
      </c>
      <c r="D875" t="s">
        <v>5290</v>
      </c>
      <c r="E875" s="1">
        <v>41816</v>
      </c>
      <c r="F875" t="s">
        <v>5333</v>
      </c>
      <c r="G875">
        <v>1</v>
      </c>
      <c r="H875" t="s">
        <v>5287</v>
      </c>
      <c r="I875" t="s">
        <v>5334</v>
      </c>
      <c r="J875" t="s">
        <v>5293</v>
      </c>
      <c r="K875" t="b">
        <f>LOOKUP(A875,'[1]UDDATA-1'!B:B,'[1]UDDATA-1'!A:A)&lt;&gt;LOOKUP(A875,'[1]UDDATA-2'!B:B,'[1]UDDATA-2'!A:A)</f>
        <v>0</v>
      </c>
      <c r="L875" t="str">
        <f t="shared" si="104"/>
        <v>Objektorienteret programmering</v>
      </c>
      <c r="M875">
        <f t="shared" si="105"/>
        <v>10</v>
      </c>
      <c r="N875" t="str">
        <f t="shared" si="106"/>
        <v/>
      </c>
      <c r="O875" t="e">
        <f>IF(AND(A875&lt;&gt;A874,#REF!&lt;&gt;""),#REF!,"")</f>
        <v>#REF!</v>
      </c>
      <c r="P875" t="e">
        <f t="shared" si="109"/>
        <v>#REF!</v>
      </c>
      <c r="Q875" s="2" t="e">
        <f t="shared" ca="1" si="110"/>
        <v>#REF!</v>
      </c>
      <c r="R875" t="e">
        <f>IF(NOT(#REF!="Indskrevet"),"",IF(E875="",FALSE,AND(NOT(#REF!),VALUE(RIGHT(CONCATENATE(YEAR(E875)),2))=15)))</f>
        <v>#REF!</v>
      </c>
      <c r="S875" t="e">
        <f t="shared" si="107"/>
        <v>#REF!</v>
      </c>
      <c r="T875" t="e">
        <f t="shared" si="108"/>
        <v>#REF!</v>
      </c>
      <c r="U875" s="2" t="e">
        <f t="shared" si="111"/>
        <v>#REF!</v>
      </c>
      <c r="V875" s="2"/>
    </row>
    <row r="876" spans="1:22" x14ac:dyDescent="0.25">
      <c r="A876" t="s">
        <v>677</v>
      </c>
      <c r="B876" t="s">
        <v>678</v>
      </c>
      <c r="C876">
        <v>119.999999999998</v>
      </c>
      <c r="D876" t="s">
        <v>5290</v>
      </c>
      <c r="E876" s="1">
        <v>42031</v>
      </c>
      <c r="F876" t="s">
        <v>5339</v>
      </c>
      <c r="G876">
        <v>1</v>
      </c>
      <c r="H876" t="s">
        <v>5287</v>
      </c>
      <c r="I876" t="s">
        <v>5340</v>
      </c>
      <c r="J876" t="s">
        <v>5299</v>
      </c>
      <c r="K876" t="b">
        <f>LOOKUP(A876,'[1]UDDATA-1'!B:B,'[1]UDDATA-1'!A:A)&lt;&gt;LOOKUP(A876,'[1]UDDATA-2'!B:B,'[1]UDDATA-2'!A:A)</f>
        <v>0</v>
      </c>
      <c r="L876" t="str">
        <f t="shared" si="104"/>
        <v>Algoritmik og datastrukturer</v>
      </c>
      <c r="M876">
        <f t="shared" si="105"/>
        <v>10</v>
      </c>
      <c r="N876" t="str">
        <f t="shared" si="106"/>
        <v/>
      </c>
      <c r="O876" t="e">
        <f>IF(AND(A876&lt;&gt;A875,#REF!&lt;&gt;""),#REF!,"")</f>
        <v>#REF!</v>
      </c>
      <c r="P876" t="e">
        <f t="shared" si="109"/>
        <v>#REF!</v>
      </c>
      <c r="Q876" s="2" t="e">
        <f t="shared" ca="1" si="110"/>
        <v>#REF!</v>
      </c>
      <c r="R876" t="e">
        <f>IF(NOT(#REF!="Indskrevet"),"",IF(E876="",FALSE,AND(NOT(#REF!),VALUE(RIGHT(CONCATENATE(YEAR(E876)),2))=15)))</f>
        <v>#REF!</v>
      </c>
      <c r="S876" t="e">
        <f t="shared" si="107"/>
        <v>#REF!</v>
      </c>
      <c r="T876" t="e">
        <f t="shared" si="108"/>
        <v>#REF!</v>
      </c>
      <c r="U876" s="2" t="e">
        <f t="shared" si="111"/>
        <v>#REF!</v>
      </c>
      <c r="V876" s="2"/>
    </row>
    <row r="877" spans="1:22" x14ac:dyDescent="0.25">
      <c r="A877" t="s">
        <v>677</v>
      </c>
      <c r="B877" t="s">
        <v>678</v>
      </c>
      <c r="C877">
        <v>119.999999999998</v>
      </c>
      <c r="D877" t="s">
        <v>5317</v>
      </c>
      <c r="E877" s="1">
        <v>42172</v>
      </c>
      <c r="F877" t="s">
        <v>5341</v>
      </c>
      <c r="G877">
        <v>1</v>
      </c>
      <c r="H877" t="s">
        <v>5287</v>
      </c>
      <c r="I877" t="s">
        <v>5342</v>
      </c>
      <c r="J877" t="s">
        <v>5303</v>
      </c>
      <c r="K877" t="b">
        <f>LOOKUP(A877,'[1]UDDATA-1'!B:B,'[1]UDDATA-1'!A:A)&lt;&gt;LOOKUP(A877,'[1]UDDATA-2'!B:B,'[1]UDDATA-2'!A:A)</f>
        <v>0</v>
      </c>
      <c r="L877" t="str">
        <f t="shared" si="104"/>
        <v>Syntaks og semantik</v>
      </c>
      <c r="M877">
        <f t="shared" si="105"/>
        <v>4</v>
      </c>
      <c r="N877" t="str">
        <f t="shared" si="106"/>
        <v/>
      </c>
      <c r="O877" t="e">
        <f>IF(AND(A877&lt;&gt;A876,#REF!&lt;&gt;""),#REF!,"")</f>
        <v>#REF!</v>
      </c>
      <c r="P877" t="e">
        <f t="shared" si="109"/>
        <v>#REF!</v>
      </c>
      <c r="Q877" s="2" t="e">
        <f t="shared" ca="1" si="110"/>
        <v>#REF!</v>
      </c>
      <c r="R877" t="e">
        <f>IF(NOT(#REF!="Indskrevet"),"",IF(E877="",FALSE,AND(NOT(#REF!),VALUE(RIGHT(CONCATENATE(YEAR(E877)),2))=15)))</f>
        <v>#REF!</v>
      </c>
      <c r="S877" t="e">
        <f t="shared" si="107"/>
        <v>#REF!</v>
      </c>
      <c r="T877" t="e">
        <f t="shared" si="108"/>
        <v>#REF!</v>
      </c>
      <c r="U877" s="2" t="e">
        <f t="shared" si="111"/>
        <v>#REF!</v>
      </c>
      <c r="V877" s="2"/>
    </row>
    <row r="878" spans="1:22" x14ac:dyDescent="0.25">
      <c r="A878" t="s">
        <v>680</v>
      </c>
      <c r="B878" t="s">
        <v>681</v>
      </c>
      <c r="C878">
        <v>59.999999999998799</v>
      </c>
      <c r="D878" t="s">
        <v>5318</v>
      </c>
      <c r="E878" s="1">
        <v>42031</v>
      </c>
      <c r="F878" t="s">
        <v>5308</v>
      </c>
      <c r="G878">
        <v>1</v>
      </c>
      <c r="H878" t="s">
        <v>5287</v>
      </c>
      <c r="I878" t="s">
        <v>5288</v>
      </c>
      <c r="J878" t="s">
        <v>5289</v>
      </c>
      <c r="K878" t="b">
        <f>LOOKUP(A878,'[1]UDDATA-1'!B:B,'[1]UDDATA-1'!A:A)&lt;&gt;LOOKUP(A878,'[1]UDDATA-2'!B:B,'[1]UDDATA-2'!A:A)</f>
        <v>0</v>
      </c>
      <c r="L878" t="str">
        <f t="shared" si="104"/>
        <v>Grundlæggende programmering</v>
      </c>
      <c r="M878" t="str">
        <f t="shared" si="105"/>
        <v/>
      </c>
      <c r="N878" t="str">
        <f t="shared" si="106"/>
        <v>U</v>
      </c>
      <c r="O878" t="e">
        <f>IF(AND(A878&lt;&gt;A877,#REF!&lt;&gt;""),#REF!,"")</f>
        <v>#REF!</v>
      </c>
      <c r="P878" t="e">
        <f t="shared" si="109"/>
        <v>#REF!</v>
      </c>
      <c r="Q878" s="2" t="e">
        <f t="shared" ca="1" si="110"/>
        <v>#REF!</v>
      </c>
      <c r="R878" t="e">
        <f>IF(NOT(#REF!="Indskrevet"),"",IF(E878="",FALSE,AND(NOT(#REF!),VALUE(RIGHT(CONCATENATE(YEAR(E878)),2))=15)))</f>
        <v>#REF!</v>
      </c>
      <c r="S878" t="e">
        <f t="shared" si="107"/>
        <v>#REF!</v>
      </c>
      <c r="T878" t="e">
        <f t="shared" si="108"/>
        <v>#REF!</v>
      </c>
      <c r="U878" s="2" t="e">
        <f t="shared" si="111"/>
        <v>#REF!</v>
      </c>
      <c r="V878" s="2"/>
    </row>
    <row r="879" spans="1:22" x14ac:dyDescent="0.25">
      <c r="A879" t="s">
        <v>680</v>
      </c>
      <c r="B879" t="s">
        <v>681</v>
      </c>
      <c r="C879">
        <v>59.999999999998799</v>
      </c>
      <c r="D879" t="s">
        <v>5317</v>
      </c>
      <c r="E879" s="1">
        <v>42178</v>
      </c>
      <c r="F879" t="s">
        <v>5309</v>
      </c>
      <c r="G879">
        <v>1</v>
      </c>
      <c r="H879" t="s">
        <v>5287</v>
      </c>
      <c r="I879" t="s">
        <v>5292</v>
      </c>
      <c r="J879" t="s">
        <v>5293</v>
      </c>
      <c r="K879" t="b">
        <f>LOOKUP(A879,'[1]UDDATA-1'!B:B,'[1]UDDATA-1'!A:A)&lt;&gt;LOOKUP(A879,'[1]UDDATA-2'!B:B,'[1]UDDATA-2'!A:A)</f>
        <v>0</v>
      </c>
      <c r="L879" t="str">
        <f t="shared" si="104"/>
        <v>Matematik til multimedie-applikationer</v>
      </c>
      <c r="M879">
        <f t="shared" si="105"/>
        <v>4</v>
      </c>
      <c r="N879" t="str">
        <f t="shared" si="106"/>
        <v/>
      </c>
      <c r="O879" t="e">
        <f>IF(AND(A879&lt;&gt;A878,#REF!&lt;&gt;""),#REF!,"")</f>
        <v>#REF!</v>
      </c>
      <c r="P879" t="e">
        <f t="shared" si="109"/>
        <v>#REF!</v>
      </c>
      <c r="Q879" s="2" t="e">
        <f t="shared" ca="1" si="110"/>
        <v>#REF!</v>
      </c>
      <c r="R879" t="e">
        <f>IF(NOT(#REF!="Indskrevet"),"",IF(E879="",FALSE,AND(NOT(#REF!),VALUE(RIGHT(CONCATENATE(YEAR(E879)),2))=15)))</f>
        <v>#REF!</v>
      </c>
      <c r="S879" t="e">
        <f t="shared" si="107"/>
        <v>#REF!</v>
      </c>
      <c r="T879" t="e">
        <f t="shared" si="108"/>
        <v>#REF!</v>
      </c>
      <c r="U879" s="2" t="e">
        <f t="shared" si="111"/>
        <v>#REF!</v>
      </c>
      <c r="V879" s="2"/>
    </row>
    <row r="880" spans="1:22" x14ac:dyDescent="0.25">
      <c r="A880" t="s">
        <v>684</v>
      </c>
      <c r="B880" t="s">
        <v>685</v>
      </c>
      <c r="C880">
        <v>44.999999999999403</v>
      </c>
      <c r="D880" t="s">
        <v>5285</v>
      </c>
      <c r="E880" s="1">
        <v>41296</v>
      </c>
      <c r="F880" t="s">
        <v>5328</v>
      </c>
      <c r="G880">
        <v>1</v>
      </c>
      <c r="H880" t="s">
        <v>5287</v>
      </c>
      <c r="I880" t="s">
        <v>5324</v>
      </c>
      <c r="J880" t="s">
        <v>5289</v>
      </c>
      <c r="K880" t="b">
        <f>LOOKUP(A880,'[1]UDDATA-1'!B:B,'[1]UDDATA-1'!A:A)&lt;&gt;LOOKUP(A880,'[1]UDDATA-2'!B:B,'[1]UDDATA-2'!A:A)</f>
        <v>0</v>
      </c>
      <c r="L880" t="str">
        <f t="shared" si="104"/>
        <v>Lineær algebra</v>
      </c>
      <c r="M880">
        <f t="shared" si="105"/>
        <v>2</v>
      </c>
      <c r="N880" t="str">
        <f t="shared" si="106"/>
        <v/>
      </c>
      <c r="O880" t="e">
        <f>IF(AND(A880&lt;&gt;A879,#REF!&lt;&gt;""),#REF!,"")</f>
        <v>#REF!</v>
      </c>
      <c r="P880" t="e">
        <f t="shared" si="109"/>
        <v>#REF!</v>
      </c>
      <c r="Q880" s="2" t="e">
        <f t="shared" ca="1" si="110"/>
        <v>#REF!</v>
      </c>
      <c r="R880" t="e">
        <f>IF(NOT(#REF!="Indskrevet"),"",IF(E880="",FALSE,AND(NOT(#REF!),VALUE(RIGHT(CONCATENATE(YEAR(E880)),2))=15)))</f>
        <v>#REF!</v>
      </c>
      <c r="S880" t="e">
        <f t="shared" si="107"/>
        <v>#REF!</v>
      </c>
      <c r="T880" t="e">
        <f t="shared" si="108"/>
        <v>#REF!</v>
      </c>
      <c r="U880" s="2" t="e">
        <f t="shared" si="111"/>
        <v>#REF!</v>
      </c>
      <c r="V880" s="2"/>
    </row>
    <row r="881" spans="1:22" x14ac:dyDescent="0.25">
      <c r="A881" t="s">
        <v>684</v>
      </c>
      <c r="B881" t="s">
        <v>685</v>
      </c>
      <c r="C881">
        <v>44.999999999999403</v>
      </c>
      <c r="D881" t="s">
        <v>5306</v>
      </c>
      <c r="E881" s="1">
        <v>41444</v>
      </c>
      <c r="F881" t="s">
        <v>5329</v>
      </c>
      <c r="G881">
        <v>1</v>
      </c>
      <c r="H881" t="s">
        <v>5287</v>
      </c>
      <c r="I881" t="s">
        <v>5330</v>
      </c>
      <c r="J881" t="s">
        <v>5293</v>
      </c>
      <c r="K881" t="b">
        <f>LOOKUP(A881,'[1]UDDATA-1'!B:B,'[1]UDDATA-1'!A:A)&lt;&gt;LOOKUP(A881,'[1]UDDATA-2'!B:B,'[1]UDDATA-2'!A:A)</f>
        <v>0</v>
      </c>
      <c r="L881" t="str">
        <f t="shared" si="104"/>
        <v>Diskret matematik</v>
      </c>
      <c r="M881">
        <f t="shared" si="105"/>
        <v>0</v>
      </c>
      <c r="N881" t="str">
        <f t="shared" si="106"/>
        <v/>
      </c>
      <c r="O881" t="e">
        <f>IF(AND(A881&lt;&gt;A880,#REF!&lt;&gt;""),#REF!,"")</f>
        <v>#REF!</v>
      </c>
      <c r="P881" t="e">
        <f t="shared" si="109"/>
        <v>#REF!</v>
      </c>
      <c r="Q881" s="2" t="e">
        <f t="shared" ca="1" si="110"/>
        <v>#REF!</v>
      </c>
      <c r="R881" t="e">
        <f>IF(NOT(#REF!="Indskrevet"),"",IF(E881="",FALSE,AND(NOT(#REF!),VALUE(RIGHT(CONCATENATE(YEAR(E881)),2))=15)))</f>
        <v>#REF!</v>
      </c>
      <c r="S881" t="e">
        <f t="shared" si="107"/>
        <v>#REF!</v>
      </c>
      <c r="T881" t="e">
        <f t="shared" si="108"/>
        <v>#REF!</v>
      </c>
      <c r="U881" s="2" t="e">
        <f t="shared" si="111"/>
        <v>#REF!</v>
      </c>
      <c r="V881" s="2"/>
    </row>
    <row r="882" spans="1:22" x14ac:dyDescent="0.25">
      <c r="A882" t="s">
        <v>684</v>
      </c>
      <c r="B882" t="s">
        <v>685</v>
      </c>
      <c r="C882">
        <v>44.999999999999403</v>
      </c>
      <c r="D882" t="s">
        <v>5306</v>
      </c>
      <c r="E882" s="1">
        <v>41452</v>
      </c>
      <c r="F882" t="s">
        <v>5331</v>
      </c>
      <c r="G882">
        <v>1</v>
      </c>
      <c r="H882" t="s">
        <v>5287</v>
      </c>
      <c r="I882" t="s">
        <v>5332</v>
      </c>
      <c r="J882" t="s">
        <v>5293</v>
      </c>
      <c r="K882" t="b">
        <f>LOOKUP(A882,'[1]UDDATA-1'!B:B,'[1]UDDATA-1'!A:A)&lt;&gt;LOOKUP(A882,'[1]UDDATA-2'!B:B,'[1]UDDATA-2'!A:A)</f>
        <v>0</v>
      </c>
      <c r="L882" t="str">
        <f t="shared" si="104"/>
        <v>Computerarkitektur</v>
      </c>
      <c r="M882">
        <f t="shared" si="105"/>
        <v>0</v>
      </c>
      <c r="N882" t="str">
        <f t="shared" si="106"/>
        <v/>
      </c>
      <c r="O882" t="e">
        <f>IF(AND(A882&lt;&gt;A881,#REF!&lt;&gt;""),#REF!,"")</f>
        <v>#REF!</v>
      </c>
      <c r="P882" t="e">
        <f t="shared" si="109"/>
        <v>#REF!</v>
      </c>
      <c r="Q882" s="2" t="e">
        <f t="shared" ca="1" si="110"/>
        <v>#REF!</v>
      </c>
      <c r="R882" t="e">
        <f>IF(NOT(#REF!="Indskrevet"),"",IF(E882="",FALSE,AND(NOT(#REF!),VALUE(RIGHT(CONCATENATE(YEAR(E882)),2))=15)))</f>
        <v>#REF!</v>
      </c>
      <c r="S882" t="e">
        <f t="shared" si="107"/>
        <v>#REF!</v>
      </c>
      <c r="T882" t="e">
        <f t="shared" si="108"/>
        <v>#REF!</v>
      </c>
      <c r="U882" s="2" t="e">
        <f t="shared" si="111"/>
        <v>#REF!</v>
      </c>
      <c r="V882" s="2"/>
    </row>
    <row r="883" spans="1:22" x14ac:dyDescent="0.25">
      <c r="A883" t="s">
        <v>684</v>
      </c>
      <c r="B883" t="s">
        <v>685</v>
      </c>
      <c r="C883">
        <v>44.999999999999403</v>
      </c>
      <c r="D883" t="s">
        <v>5306</v>
      </c>
      <c r="E883" s="1">
        <v>41425</v>
      </c>
      <c r="F883" t="s">
        <v>5333</v>
      </c>
      <c r="G883">
        <v>1</v>
      </c>
      <c r="H883" t="s">
        <v>5287</v>
      </c>
      <c r="I883" t="s">
        <v>5334</v>
      </c>
      <c r="J883" t="s">
        <v>5293</v>
      </c>
      <c r="K883" t="b">
        <f>LOOKUP(A883,'[1]UDDATA-1'!B:B,'[1]UDDATA-1'!A:A)&lt;&gt;LOOKUP(A883,'[1]UDDATA-2'!B:B,'[1]UDDATA-2'!A:A)</f>
        <v>0</v>
      </c>
      <c r="L883" t="str">
        <f t="shared" si="104"/>
        <v>Objektorienteret programmering</v>
      </c>
      <c r="M883">
        <f t="shared" si="105"/>
        <v>0</v>
      </c>
      <c r="N883" t="str">
        <f t="shared" si="106"/>
        <v/>
      </c>
      <c r="O883" t="e">
        <f>IF(AND(A883&lt;&gt;A882,#REF!&lt;&gt;""),#REF!,"")</f>
        <v>#REF!</v>
      </c>
      <c r="P883" t="e">
        <f t="shared" si="109"/>
        <v>#REF!</v>
      </c>
      <c r="Q883" s="2" t="e">
        <f t="shared" ca="1" si="110"/>
        <v>#REF!</v>
      </c>
      <c r="R883" t="e">
        <f>IF(NOT(#REF!="Indskrevet"),"",IF(E883="",FALSE,AND(NOT(#REF!),VALUE(RIGHT(CONCATENATE(YEAR(E883)),2))=15)))</f>
        <v>#REF!</v>
      </c>
      <c r="S883" t="e">
        <f t="shared" si="107"/>
        <v>#REF!</v>
      </c>
      <c r="T883" t="e">
        <f t="shared" si="108"/>
        <v>#REF!</v>
      </c>
      <c r="U883" s="2" t="e">
        <f t="shared" si="111"/>
        <v>#REF!</v>
      </c>
      <c r="V883" s="2"/>
    </row>
    <row r="884" spans="1:22" x14ac:dyDescent="0.25">
      <c r="A884" t="s">
        <v>687</v>
      </c>
      <c r="B884" t="s">
        <v>688</v>
      </c>
      <c r="C884">
        <v>59.999999999998799</v>
      </c>
      <c r="K884" t="b">
        <f>LOOKUP(A884,'[1]UDDATA-1'!B:B,'[1]UDDATA-1'!A:A)&lt;&gt;LOOKUP(A884,'[1]UDDATA-2'!B:B,'[1]UDDATA-2'!A:A)</f>
        <v>0</v>
      </c>
      <c r="L884" t="str">
        <f t="shared" si="104"/>
        <v/>
      </c>
      <c r="M884" t="str">
        <f t="shared" si="105"/>
        <v/>
      </c>
      <c r="N884" t="str">
        <f t="shared" si="106"/>
        <v/>
      </c>
      <c r="O884" t="e">
        <f>IF(AND(A884&lt;&gt;A883,#REF!&lt;&gt;""),#REF!,"")</f>
        <v>#REF!</v>
      </c>
      <c r="P884" t="e">
        <f t="shared" si="109"/>
        <v>#REF!</v>
      </c>
      <c r="Q884" s="2" t="e">
        <f t="shared" ca="1" si="110"/>
        <v>#REF!</v>
      </c>
      <c r="R884" t="e">
        <f>IF(NOT(#REF!="Indskrevet"),"",IF(E884="",FALSE,AND(NOT(#REF!),VALUE(RIGHT(CONCATENATE(YEAR(E884)),2))=15)))</f>
        <v>#REF!</v>
      </c>
      <c r="S884" t="e">
        <f t="shared" si="107"/>
        <v>#REF!</v>
      </c>
      <c r="T884" t="e">
        <f t="shared" si="108"/>
        <v>#REF!</v>
      </c>
      <c r="U884" s="2" t="e">
        <f t="shared" si="111"/>
        <v>#REF!</v>
      </c>
      <c r="V884" s="2"/>
    </row>
    <row r="885" spans="1:22" x14ac:dyDescent="0.25">
      <c r="A885" t="s">
        <v>689</v>
      </c>
      <c r="B885" t="s">
        <v>690</v>
      </c>
      <c r="C885">
        <v>4.9999999999998002</v>
      </c>
      <c r="K885" t="b">
        <f>LOOKUP(A885,'[1]UDDATA-1'!B:B,'[1]UDDATA-1'!A:A)&lt;&gt;LOOKUP(A885,'[1]UDDATA-2'!B:B,'[1]UDDATA-2'!A:A)</f>
        <v>0</v>
      </c>
      <c r="L885" t="str">
        <f t="shared" si="104"/>
        <v/>
      </c>
      <c r="M885" t="str">
        <f t="shared" si="105"/>
        <v/>
      </c>
      <c r="N885" t="str">
        <f t="shared" si="106"/>
        <v/>
      </c>
      <c r="O885" t="e">
        <f>IF(AND(A885&lt;&gt;A884,#REF!&lt;&gt;""),#REF!,"")</f>
        <v>#REF!</v>
      </c>
      <c r="P885" t="e">
        <f t="shared" si="109"/>
        <v>#REF!</v>
      </c>
      <c r="Q885" s="2" t="e">
        <f t="shared" ca="1" si="110"/>
        <v>#REF!</v>
      </c>
      <c r="R885" t="e">
        <f>IF(NOT(#REF!="Indskrevet"),"",IF(E885="",FALSE,AND(NOT(#REF!),VALUE(RIGHT(CONCATENATE(YEAR(E885)),2))=15)))</f>
        <v>#REF!</v>
      </c>
      <c r="S885" t="e">
        <f t="shared" si="107"/>
        <v>#REF!</v>
      </c>
      <c r="T885" t="e">
        <f t="shared" si="108"/>
        <v>#REF!</v>
      </c>
      <c r="U885" s="2" t="e">
        <f t="shared" si="111"/>
        <v>#REF!</v>
      </c>
      <c r="V885" s="2"/>
    </row>
    <row r="886" spans="1:22" x14ac:dyDescent="0.25">
      <c r="A886" t="s">
        <v>691</v>
      </c>
      <c r="B886" t="s">
        <v>692</v>
      </c>
      <c r="C886">
        <v>54.999999999998998</v>
      </c>
      <c r="D886" t="s">
        <v>5317</v>
      </c>
      <c r="E886" s="1">
        <v>41676</v>
      </c>
      <c r="F886" t="s">
        <v>5308</v>
      </c>
      <c r="G886">
        <v>1</v>
      </c>
      <c r="H886" t="s">
        <v>5287</v>
      </c>
      <c r="I886" t="s">
        <v>5288</v>
      </c>
      <c r="J886" t="s">
        <v>5289</v>
      </c>
      <c r="K886" t="b">
        <f>LOOKUP(A886,'[1]UDDATA-1'!B:B,'[1]UDDATA-1'!A:A)&lt;&gt;LOOKUP(A886,'[1]UDDATA-2'!B:B,'[1]UDDATA-2'!A:A)</f>
        <v>0</v>
      </c>
      <c r="L886" t="str">
        <f t="shared" si="104"/>
        <v>Grundlæggende programmering</v>
      </c>
      <c r="M886">
        <f t="shared" si="105"/>
        <v>4</v>
      </c>
      <c r="N886" t="str">
        <f t="shared" si="106"/>
        <v/>
      </c>
      <c r="O886" t="e">
        <f>IF(AND(A886&lt;&gt;A885,#REF!&lt;&gt;""),#REF!,"")</f>
        <v>#REF!</v>
      </c>
      <c r="P886" t="e">
        <f t="shared" si="109"/>
        <v>#REF!</v>
      </c>
      <c r="Q886" s="2" t="e">
        <f t="shared" ca="1" si="110"/>
        <v>#REF!</v>
      </c>
      <c r="R886" t="e">
        <f>IF(NOT(#REF!="Indskrevet"),"",IF(E886="",FALSE,AND(NOT(#REF!),VALUE(RIGHT(CONCATENATE(YEAR(E886)),2))=15)))</f>
        <v>#REF!</v>
      </c>
      <c r="S886" t="e">
        <f t="shared" si="107"/>
        <v>#REF!</v>
      </c>
      <c r="T886" t="e">
        <f t="shared" si="108"/>
        <v>#REF!</v>
      </c>
      <c r="U886" s="2" t="e">
        <f t="shared" si="111"/>
        <v>#REF!</v>
      </c>
      <c r="V886" s="2"/>
    </row>
    <row r="887" spans="1:22" x14ac:dyDescent="0.25">
      <c r="A887" t="s">
        <v>691</v>
      </c>
      <c r="B887" t="s">
        <v>692</v>
      </c>
      <c r="C887">
        <v>54.999999999998998</v>
      </c>
      <c r="D887" t="s">
        <v>5285</v>
      </c>
      <c r="E887" s="1">
        <v>41815</v>
      </c>
      <c r="F887" t="s">
        <v>5309</v>
      </c>
      <c r="G887">
        <v>1</v>
      </c>
      <c r="H887" t="s">
        <v>5287</v>
      </c>
      <c r="I887" t="s">
        <v>5292</v>
      </c>
      <c r="J887" t="s">
        <v>5293</v>
      </c>
      <c r="K887" t="b">
        <f>LOOKUP(A887,'[1]UDDATA-1'!B:B,'[1]UDDATA-1'!A:A)&lt;&gt;LOOKUP(A887,'[1]UDDATA-2'!B:B,'[1]UDDATA-2'!A:A)</f>
        <v>0</v>
      </c>
      <c r="L887" t="str">
        <f t="shared" si="104"/>
        <v>Matematik til multimedie-applikationer</v>
      </c>
      <c r="M887">
        <f t="shared" si="105"/>
        <v>2</v>
      </c>
      <c r="N887" t="str">
        <f t="shared" si="106"/>
        <v/>
      </c>
      <c r="O887" t="e">
        <f>IF(AND(A887&lt;&gt;A886,#REF!&lt;&gt;""),#REF!,"")</f>
        <v>#REF!</v>
      </c>
      <c r="P887" t="e">
        <f t="shared" si="109"/>
        <v>#REF!</v>
      </c>
      <c r="Q887" s="2" t="e">
        <f t="shared" ca="1" si="110"/>
        <v>#REF!</v>
      </c>
      <c r="R887" t="e">
        <f>IF(NOT(#REF!="Indskrevet"),"",IF(E887="",FALSE,AND(NOT(#REF!),VALUE(RIGHT(CONCATENATE(YEAR(E887)),2))=15)))</f>
        <v>#REF!</v>
      </c>
      <c r="S887" t="e">
        <f t="shared" si="107"/>
        <v>#REF!</v>
      </c>
      <c r="T887" t="e">
        <f t="shared" si="108"/>
        <v>#REF!</v>
      </c>
      <c r="U887" s="2" t="e">
        <f t="shared" si="111"/>
        <v>#REF!</v>
      </c>
      <c r="V887" s="2"/>
    </row>
    <row r="888" spans="1:22" x14ac:dyDescent="0.25">
      <c r="A888" t="s">
        <v>691</v>
      </c>
      <c r="B888" t="s">
        <v>692</v>
      </c>
      <c r="C888">
        <v>54.999999999998998</v>
      </c>
      <c r="D888" t="s">
        <v>5306</v>
      </c>
      <c r="E888" s="1">
        <v>41824</v>
      </c>
      <c r="F888" t="s">
        <v>5310</v>
      </c>
      <c r="G888">
        <v>1</v>
      </c>
      <c r="H888" t="s">
        <v>5307</v>
      </c>
      <c r="I888" t="s">
        <v>5295</v>
      </c>
      <c r="J888" t="s">
        <v>5293</v>
      </c>
      <c r="K888" t="b">
        <f>LOOKUP(A888,'[1]UDDATA-1'!B:B,'[1]UDDATA-1'!A:A)&lt;&gt;LOOKUP(A888,'[1]UDDATA-2'!B:B,'[1]UDDATA-2'!A:A)</f>
        <v>0</v>
      </c>
      <c r="L888" t="str">
        <f t="shared" si="104"/>
        <v>Fysisk interface design</v>
      </c>
      <c r="M888">
        <f t="shared" si="105"/>
        <v>0</v>
      </c>
      <c r="N888" t="str">
        <f t="shared" si="106"/>
        <v/>
      </c>
      <c r="O888" t="e">
        <f>IF(AND(A888&lt;&gt;A887,#REF!&lt;&gt;""),#REF!,"")</f>
        <v>#REF!</v>
      </c>
      <c r="P888" t="e">
        <f t="shared" si="109"/>
        <v>#REF!</v>
      </c>
      <c r="Q888" s="2" t="e">
        <f t="shared" ca="1" si="110"/>
        <v>#REF!</v>
      </c>
      <c r="R888" t="e">
        <f>IF(NOT(#REF!="Indskrevet"),"",IF(E888="",FALSE,AND(NOT(#REF!),VALUE(RIGHT(CONCATENATE(YEAR(E888)),2))=15)))</f>
        <v>#REF!</v>
      </c>
      <c r="S888" t="e">
        <f t="shared" si="107"/>
        <v>#REF!</v>
      </c>
      <c r="T888" t="e">
        <f t="shared" si="108"/>
        <v>#REF!</v>
      </c>
      <c r="U888" s="2" t="e">
        <f t="shared" si="111"/>
        <v>#REF!</v>
      </c>
      <c r="V888" s="2"/>
    </row>
    <row r="889" spans="1:22" x14ac:dyDescent="0.25">
      <c r="A889" t="s">
        <v>691</v>
      </c>
      <c r="B889" t="s">
        <v>692</v>
      </c>
      <c r="C889">
        <v>54.999999999998998</v>
      </c>
      <c r="D889" t="s">
        <v>5318</v>
      </c>
      <c r="E889" s="1">
        <v>41884</v>
      </c>
      <c r="F889" t="s">
        <v>5310</v>
      </c>
      <c r="G889">
        <v>2</v>
      </c>
      <c r="H889" t="s">
        <v>5287</v>
      </c>
      <c r="I889" t="s">
        <v>5295</v>
      </c>
      <c r="J889" t="s">
        <v>5299</v>
      </c>
      <c r="K889" t="b">
        <f>LOOKUP(A889,'[1]UDDATA-1'!B:B,'[1]UDDATA-1'!A:A)&lt;&gt;LOOKUP(A889,'[1]UDDATA-2'!B:B,'[1]UDDATA-2'!A:A)</f>
        <v>0</v>
      </c>
      <c r="L889" t="str">
        <f t="shared" si="104"/>
        <v/>
      </c>
      <c r="M889" t="str">
        <f t="shared" si="105"/>
        <v/>
      </c>
      <c r="N889" t="str">
        <f t="shared" si="106"/>
        <v/>
      </c>
      <c r="O889" t="e">
        <f>IF(AND(A889&lt;&gt;A888,#REF!&lt;&gt;""),#REF!,"")</f>
        <v>#REF!</v>
      </c>
      <c r="P889" t="e">
        <f t="shared" si="109"/>
        <v>#REF!</v>
      </c>
      <c r="Q889" s="2" t="e">
        <f t="shared" ca="1" si="110"/>
        <v>#REF!</v>
      </c>
      <c r="R889" t="e">
        <f>IF(NOT(#REF!="Indskrevet"),"",IF(E889="",FALSE,AND(NOT(#REF!),VALUE(RIGHT(CONCATENATE(YEAR(E889)),2))=15)))</f>
        <v>#REF!</v>
      </c>
      <c r="S889" t="e">
        <f t="shared" si="107"/>
        <v>#REF!</v>
      </c>
      <c r="T889" t="e">
        <f t="shared" si="108"/>
        <v>#REF!</v>
      </c>
      <c r="U889" s="2" t="e">
        <f t="shared" si="111"/>
        <v>#REF!</v>
      </c>
      <c r="V889" s="2"/>
    </row>
    <row r="890" spans="1:22" x14ac:dyDescent="0.25">
      <c r="A890" t="s">
        <v>695</v>
      </c>
      <c r="B890" t="s">
        <v>696</v>
      </c>
      <c r="C890">
        <v>29.9999999999994</v>
      </c>
      <c r="D890" t="s">
        <v>5290</v>
      </c>
      <c r="E890" s="1">
        <v>42031</v>
      </c>
      <c r="F890" t="s">
        <v>5328</v>
      </c>
      <c r="G890">
        <v>1</v>
      </c>
      <c r="H890" t="s">
        <v>5287</v>
      </c>
      <c r="I890" t="s">
        <v>5324</v>
      </c>
      <c r="J890" t="s">
        <v>5289</v>
      </c>
      <c r="K890" t="b">
        <f>LOOKUP(A890,'[1]UDDATA-1'!B:B,'[1]UDDATA-1'!A:A)&lt;&gt;LOOKUP(A890,'[1]UDDATA-2'!B:B,'[1]UDDATA-2'!A:A)</f>
        <v>0</v>
      </c>
      <c r="L890" t="str">
        <f t="shared" si="104"/>
        <v>Lineær algebra</v>
      </c>
      <c r="M890">
        <f t="shared" si="105"/>
        <v>10</v>
      </c>
      <c r="N890" t="str">
        <f t="shared" si="106"/>
        <v/>
      </c>
      <c r="O890" t="e">
        <f>IF(AND(A890&lt;&gt;A889,#REF!&lt;&gt;""),#REF!,"")</f>
        <v>#REF!</v>
      </c>
      <c r="P890" t="e">
        <f t="shared" si="109"/>
        <v>#REF!</v>
      </c>
      <c r="Q890" s="2" t="e">
        <f t="shared" ca="1" si="110"/>
        <v>#REF!</v>
      </c>
      <c r="R890" t="e">
        <f>IF(NOT(#REF!="Indskrevet"),"",IF(E890="",FALSE,AND(NOT(#REF!),VALUE(RIGHT(CONCATENATE(YEAR(E890)),2))=15)))</f>
        <v>#REF!</v>
      </c>
      <c r="S890" t="e">
        <f t="shared" si="107"/>
        <v>#REF!</v>
      </c>
      <c r="T890" t="e">
        <f t="shared" si="108"/>
        <v>#REF!</v>
      </c>
      <c r="U890" s="2" t="e">
        <f t="shared" si="111"/>
        <v>#REF!</v>
      </c>
      <c r="V890" s="2"/>
    </row>
    <row r="891" spans="1:22" x14ac:dyDescent="0.25">
      <c r="A891" t="s">
        <v>695</v>
      </c>
      <c r="B891" t="s">
        <v>696</v>
      </c>
      <c r="C891">
        <v>29.9999999999994</v>
      </c>
      <c r="D891" t="s">
        <v>5306</v>
      </c>
      <c r="E891" s="1">
        <v>42187</v>
      </c>
      <c r="F891" t="s">
        <v>5329</v>
      </c>
      <c r="G891">
        <v>1</v>
      </c>
      <c r="H891" t="s">
        <v>5307</v>
      </c>
      <c r="I891" t="s">
        <v>5330</v>
      </c>
      <c r="J891" t="s">
        <v>5293</v>
      </c>
      <c r="K891" t="b">
        <f>LOOKUP(A891,'[1]UDDATA-1'!B:B,'[1]UDDATA-1'!A:A)&lt;&gt;LOOKUP(A891,'[1]UDDATA-2'!B:B,'[1]UDDATA-2'!A:A)</f>
        <v>0</v>
      </c>
      <c r="L891" t="str">
        <f t="shared" si="104"/>
        <v>Diskret matematik</v>
      </c>
      <c r="M891">
        <f t="shared" si="105"/>
        <v>0</v>
      </c>
      <c r="N891" t="str">
        <f t="shared" si="106"/>
        <v/>
      </c>
      <c r="O891" t="e">
        <f>IF(AND(A891&lt;&gt;A890,#REF!&lt;&gt;""),#REF!,"")</f>
        <v>#REF!</v>
      </c>
      <c r="P891" t="e">
        <f t="shared" si="109"/>
        <v>#REF!</v>
      </c>
      <c r="Q891" s="2" t="e">
        <f t="shared" ca="1" si="110"/>
        <v>#REF!</v>
      </c>
      <c r="R891" t="e">
        <f>IF(NOT(#REF!="Indskrevet"),"",IF(E891="",FALSE,AND(NOT(#REF!),VALUE(RIGHT(CONCATENATE(YEAR(E891)),2))=15)))</f>
        <v>#REF!</v>
      </c>
      <c r="S891" t="e">
        <f t="shared" si="107"/>
        <v>#REF!</v>
      </c>
      <c r="T891" t="e">
        <f t="shared" si="108"/>
        <v>#REF!</v>
      </c>
      <c r="U891" s="2" t="e">
        <f t="shared" si="111"/>
        <v>#REF!</v>
      </c>
      <c r="V891" s="2"/>
    </row>
    <row r="892" spans="1:22" x14ac:dyDescent="0.25">
      <c r="A892" t="s">
        <v>695</v>
      </c>
      <c r="B892" t="s">
        <v>696</v>
      </c>
      <c r="C892">
        <v>29.9999999999994</v>
      </c>
      <c r="D892" t="s">
        <v>5318</v>
      </c>
      <c r="E892" s="1">
        <v>42257</v>
      </c>
      <c r="F892" t="s">
        <v>5329</v>
      </c>
      <c r="G892">
        <v>2</v>
      </c>
      <c r="H892" t="s">
        <v>5287</v>
      </c>
      <c r="I892" t="s">
        <v>5330</v>
      </c>
      <c r="J892" t="s">
        <v>5299</v>
      </c>
      <c r="K892" t="b">
        <f>LOOKUP(A892,'[1]UDDATA-1'!B:B,'[1]UDDATA-1'!A:A)&lt;&gt;LOOKUP(A892,'[1]UDDATA-2'!B:B,'[1]UDDATA-2'!A:A)</f>
        <v>0</v>
      </c>
      <c r="L892" t="str">
        <f t="shared" si="104"/>
        <v/>
      </c>
      <c r="M892" t="str">
        <f t="shared" si="105"/>
        <v/>
      </c>
      <c r="N892" t="str">
        <f t="shared" si="106"/>
        <v/>
      </c>
      <c r="O892" t="e">
        <f>IF(AND(A892&lt;&gt;A891,#REF!&lt;&gt;""),#REF!,"")</f>
        <v>#REF!</v>
      </c>
      <c r="P892" t="e">
        <f t="shared" si="109"/>
        <v>#REF!</v>
      </c>
      <c r="Q892" s="2" t="e">
        <f t="shared" ca="1" si="110"/>
        <v>#REF!</v>
      </c>
      <c r="R892" t="e">
        <f>IF(NOT(#REF!="Indskrevet"),"",IF(E892="",FALSE,AND(NOT(#REF!),VALUE(RIGHT(CONCATENATE(YEAR(E892)),2))=15)))</f>
        <v>#REF!</v>
      </c>
      <c r="S892" t="e">
        <f t="shared" si="107"/>
        <v>#REF!</v>
      </c>
      <c r="T892" t="e">
        <f t="shared" si="108"/>
        <v>#REF!</v>
      </c>
      <c r="U892" s="2" t="e">
        <f t="shared" si="111"/>
        <v>#REF!</v>
      </c>
      <c r="V892" s="2"/>
    </row>
    <row r="893" spans="1:22" x14ac:dyDescent="0.25">
      <c r="A893" t="s">
        <v>695</v>
      </c>
      <c r="B893" t="s">
        <v>696</v>
      </c>
      <c r="C893">
        <v>29.9999999999994</v>
      </c>
      <c r="D893" t="s">
        <v>5327</v>
      </c>
      <c r="E893" s="1">
        <v>42188</v>
      </c>
      <c r="F893" t="s">
        <v>5331</v>
      </c>
      <c r="G893">
        <v>1</v>
      </c>
      <c r="H893" t="s">
        <v>5307</v>
      </c>
      <c r="I893" t="s">
        <v>5332</v>
      </c>
      <c r="J893" t="s">
        <v>5293</v>
      </c>
      <c r="K893" t="b">
        <f>LOOKUP(A893,'[1]UDDATA-1'!B:B,'[1]UDDATA-1'!A:A)&lt;&gt;LOOKUP(A893,'[1]UDDATA-2'!B:B,'[1]UDDATA-2'!A:A)</f>
        <v>0</v>
      </c>
      <c r="L893" t="str">
        <f t="shared" si="104"/>
        <v>Computerarkitektur</v>
      </c>
      <c r="M893">
        <f t="shared" si="105"/>
        <v>-3</v>
      </c>
      <c r="N893" t="str">
        <f t="shared" si="106"/>
        <v/>
      </c>
      <c r="O893" t="e">
        <f>IF(AND(A893&lt;&gt;A892,#REF!&lt;&gt;""),#REF!,"")</f>
        <v>#REF!</v>
      </c>
      <c r="P893" t="e">
        <f t="shared" si="109"/>
        <v>#REF!</v>
      </c>
      <c r="Q893" s="2" t="e">
        <f t="shared" ca="1" si="110"/>
        <v>#REF!</v>
      </c>
      <c r="R893" t="e">
        <f>IF(NOT(#REF!="Indskrevet"),"",IF(E893="",FALSE,AND(NOT(#REF!),VALUE(RIGHT(CONCATENATE(YEAR(E893)),2))=15)))</f>
        <v>#REF!</v>
      </c>
      <c r="S893" t="e">
        <f t="shared" si="107"/>
        <v>#REF!</v>
      </c>
      <c r="T893" t="e">
        <f t="shared" si="108"/>
        <v>#REF!</v>
      </c>
      <c r="U893" s="2" t="e">
        <f t="shared" si="111"/>
        <v>#REF!</v>
      </c>
      <c r="V893" s="2"/>
    </row>
    <row r="894" spans="1:22" x14ac:dyDescent="0.25">
      <c r="A894" t="s">
        <v>695</v>
      </c>
      <c r="B894" t="s">
        <v>696</v>
      </c>
      <c r="C894">
        <v>29.9999999999994</v>
      </c>
      <c r="D894" t="s">
        <v>5318</v>
      </c>
      <c r="E894" s="1">
        <v>42248</v>
      </c>
      <c r="F894" t="s">
        <v>5331</v>
      </c>
      <c r="G894">
        <v>2</v>
      </c>
      <c r="H894" t="s">
        <v>5287</v>
      </c>
      <c r="I894" t="s">
        <v>5332</v>
      </c>
      <c r="J894" t="s">
        <v>5299</v>
      </c>
      <c r="K894" t="b">
        <f>LOOKUP(A894,'[1]UDDATA-1'!B:B,'[1]UDDATA-1'!A:A)&lt;&gt;LOOKUP(A894,'[1]UDDATA-2'!B:B,'[1]UDDATA-2'!A:A)</f>
        <v>0</v>
      </c>
      <c r="L894" t="str">
        <f t="shared" si="104"/>
        <v/>
      </c>
      <c r="M894" t="str">
        <f t="shared" si="105"/>
        <v/>
      </c>
      <c r="N894" t="str">
        <f t="shared" si="106"/>
        <v/>
      </c>
      <c r="O894" t="e">
        <f>IF(AND(A894&lt;&gt;A893,#REF!&lt;&gt;""),#REF!,"")</f>
        <v>#REF!</v>
      </c>
      <c r="P894" t="e">
        <f t="shared" si="109"/>
        <v>#REF!</v>
      </c>
      <c r="Q894" s="2" t="e">
        <f t="shared" ca="1" si="110"/>
        <v>#REF!</v>
      </c>
      <c r="R894" t="e">
        <f>IF(NOT(#REF!="Indskrevet"),"",IF(E894="",FALSE,AND(NOT(#REF!),VALUE(RIGHT(CONCATENATE(YEAR(E894)),2))=15)))</f>
        <v>#REF!</v>
      </c>
      <c r="S894" t="e">
        <f t="shared" si="107"/>
        <v>#REF!</v>
      </c>
      <c r="T894" t="e">
        <f t="shared" si="108"/>
        <v>#REF!</v>
      </c>
      <c r="U894" s="2" t="e">
        <f t="shared" si="111"/>
        <v>#REF!</v>
      </c>
      <c r="V894" s="2"/>
    </row>
    <row r="895" spans="1:22" x14ac:dyDescent="0.25">
      <c r="A895" t="s">
        <v>695</v>
      </c>
      <c r="B895" t="s">
        <v>696</v>
      </c>
      <c r="C895">
        <v>29.9999999999994</v>
      </c>
      <c r="D895" t="s">
        <v>5318</v>
      </c>
      <c r="E895" s="1">
        <v>42165</v>
      </c>
      <c r="F895" t="s">
        <v>5333</v>
      </c>
      <c r="G895">
        <v>1</v>
      </c>
      <c r="H895" t="s">
        <v>5307</v>
      </c>
      <c r="I895" t="s">
        <v>5334</v>
      </c>
      <c r="J895" t="s">
        <v>5293</v>
      </c>
      <c r="K895" t="b">
        <f>LOOKUP(A895,'[1]UDDATA-1'!B:B,'[1]UDDATA-1'!A:A)&lt;&gt;LOOKUP(A895,'[1]UDDATA-2'!B:B,'[1]UDDATA-2'!A:A)</f>
        <v>0</v>
      </c>
      <c r="L895" t="str">
        <f t="shared" si="104"/>
        <v>Objektorienteret programmering</v>
      </c>
      <c r="M895" t="str">
        <f t="shared" si="105"/>
        <v/>
      </c>
      <c r="N895" t="str">
        <f t="shared" si="106"/>
        <v>U</v>
      </c>
      <c r="O895" t="e">
        <f>IF(AND(A895&lt;&gt;A894,#REF!&lt;&gt;""),#REF!,"")</f>
        <v>#REF!</v>
      </c>
      <c r="P895" t="e">
        <f t="shared" si="109"/>
        <v>#REF!</v>
      </c>
      <c r="Q895" s="2" t="e">
        <f t="shared" ca="1" si="110"/>
        <v>#REF!</v>
      </c>
      <c r="R895" t="e">
        <f>IF(NOT(#REF!="Indskrevet"),"",IF(E895="",FALSE,AND(NOT(#REF!),VALUE(RIGHT(CONCATENATE(YEAR(E895)),2))=15)))</f>
        <v>#REF!</v>
      </c>
      <c r="S895" t="e">
        <f t="shared" si="107"/>
        <v>#REF!</v>
      </c>
      <c r="T895" t="e">
        <f t="shared" si="108"/>
        <v>#REF!</v>
      </c>
      <c r="U895" s="2" t="e">
        <f t="shared" si="111"/>
        <v>#REF!</v>
      </c>
      <c r="V895" s="2"/>
    </row>
    <row r="896" spans="1:22" x14ac:dyDescent="0.25">
      <c r="A896" t="s">
        <v>695</v>
      </c>
      <c r="B896" t="s">
        <v>696</v>
      </c>
      <c r="C896">
        <v>29.9999999999994</v>
      </c>
      <c r="D896" t="s">
        <v>5318</v>
      </c>
      <c r="E896" s="1">
        <v>42244</v>
      </c>
      <c r="F896" t="s">
        <v>5333</v>
      </c>
      <c r="G896">
        <v>2</v>
      </c>
      <c r="H896" t="s">
        <v>5287</v>
      </c>
      <c r="I896" t="s">
        <v>5334</v>
      </c>
      <c r="J896" t="s">
        <v>5293</v>
      </c>
      <c r="K896" t="b">
        <f>LOOKUP(A896,'[1]UDDATA-1'!B:B,'[1]UDDATA-1'!A:A)&lt;&gt;LOOKUP(A896,'[1]UDDATA-2'!B:B,'[1]UDDATA-2'!A:A)</f>
        <v>0</v>
      </c>
      <c r="L896" t="str">
        <f t="shared" si="104"/>
        <v/>
      </c>
      <c r="M896" t="str">
        <f t="shared" si="105"/>
        <v/>
      </c>
      <c r="N896" t="str">
        <f t="shared" si="106"/>
        <v/>
      </c>
      <c r="O896" t="e">
        <f>IF(AND(A896&lt;&gt;A895,#REF!&lt;&gt;""),#REF!,"")</f>
        <v>#REF!</v>
      </c>
      <c r="P896" t="e">
        <f t="shared" si="109"/>
        <v>#REF!</v>
      </c>
      <c r="Q896" s="2" t="e">
        <f t="shared" ca="1" si="110"/>
        <v>#REF!</v>
      </c>
      <c r="R896" t="e">
        <f>IF(NOT(#REF!="Indskrevet"),"",IF(E896="",FALSE,AND(NOT(#REF!),VALUE(RIGHT(CONCATENATE(YEAR(E896)),2))=15)))</f>
        <v>#REF!</v>
      </c>
      <c r="S896" t="e">
        <f t="shared" si="107"/>
        <v>#REF!</v>
      </c>
      <c r="T896" t="e">
        <f t="shared" si="108"/>
        <v>#REF!</v>
      </c>
      <c r="U896" s="2" t="e">
        <f t="shared" si="111"/>
        <v>#REF!</v>
      </c>
      <c r="V896" s="2"/>
    </row>
    <row r="897" spans="1:22" x14ac:dyDescent="0.25">
      <c r="A897" t="s">
        <v>699</v>
      </c>
      <c r="B897" t="s">
        <v>700</v>
      </c>
      <c r="C897">
        <v>59.999999999998799</v>
      </c>
      <c r="D897" t="s">
        <v>5285</v>
      </c>
      <c r="E897" s="1">
        <v>42033</v>
      </c>
      <c r="F897" t="s">
        <v>5286</v>
      </c>
      <c r="G897">
        <v>1</v>
      </c>
      <c r="H897" t="s">
        <v>5287</v>
      </c>
      <c r="I897" t="s">
        <v>5288</v>
      </c>
      <c r="J897" t="s">
        <v>5289</v>
      </c>
      <c r="K897" t="b">
        <f>LOOKUP(A897,'[1]UDDATA-1'!B:B,'[1]UDDATA-1'!A:A)&lt;&gt;LOOKUP(A897,'[1]UDDATA-2'!B:B,'[1]UDDATA-2'!A:A)</f>
        <v>0</v>
      </c>
      <c r="L897" t="str">
        <f t="shared" si="104"/>
        <v>Grundlæggende programmering</v>
      </c>
      <c r="M897">
        <f t="shared" si="105"/>
        <v>2</v>
      </c>
      <c r="N897" t="str">
        <f t="shared" si="106"/>
        <v/>
      </c>
      <c r="O897" t="e">
        <f>IF(AND(A897&lt;&gt;A896,#REF!&lt;&gt;""),#REF!,"")</f>
        <v>#REF!</v>
      </c>
      <c r="P897" t="e">
        <f t="shared" si="109"/>
        <v>#REF!</v>
      </c>
      <c r="Q897" s="2" t="e">
        <f t="shared" ca="1" si="110"/>
        <v>#REF!</v>
      </c>
      <c r="R897" t="e">
        <f>IF(NOT(#REF!="Indskrevet"),"",IF(E897="",FALSE,AND(NOT(#REF!),VALUE(RIGHT(CONCATENATE(YEAR(E897)),2))=15)))</f>
        <v>#REF!</v>
      </c>
      <c r="S897" t="e">
        <f t="shared" si="107"/>
        <v>#REF!</v>
      </c>
      <c r="T897" t="e">
        <f t="shared" si="108"/>
        <v>#REF!</v>
      </c>
      <c r="U897" s="2" t="e">
        <f t="shared" si="111"/>
        <v>#REF!</v>
      </c>
      <c r="V897" s="2"/>
    </row>
    <row r="898" spans="1:22" x14ac:dyDescent="0.25">
      <c r="A898" t="s">
        <v>699</v>
      </c>
      <c r="B898" t="s">
        <v>700</v>
      </c>
      <c r="C898">
        <v>59.999999999998799</v>
      </c>
      <c r="D898" t="s">
        <v>5306</v>
      </c>
      <c r="E898" s="1">
        <v>42178</v>
      </c>
      <c r="F898" t="s">
        <v>5291</v>
      </c>
      <c r="G898">
        <v>1</v>
      </c>
      <c r="H898" t="s">
        <v>5307</v>
      </c>
      <c r="I898" t="s">
        <v>5292</v>
      </c>
      <c r="J898" t="s">
        <v>5293</v>
      </c>
      <c r="K898" t="b">
        <f>LOOKUP(A898,'[1]UDDATA-1'!B:B,'[1]UDDATA-1'!A:A)&lt;&gt;LOOKUP(A898,'[1]UDDATA-2'!B:B,'[1]UDDATA-2'!A:A)</f>
        <v>0</v>
      </c>
      <c r="L898" t="str">
        <f t="shared" ref="L898:L961" si="112">IF(AND(I898&lt;&gt;"",I898&lt;&gt;I897),I898,"")</f>
        <v>Matematik til multimedie-applikationer</v>
      </c>
      <c r="M898">
        <f t="shared" ref="M898:M961" si="113">IF(AND(L898&lt;&gt;"",ISNUMBER(VALUE(D898))),VALUE(D898),"")</f>
        <v>0</v>
      </c>
      <c r="N898" t="str">
        <f t="shared" ref="N898:N961" si="114">IF(L898="","",IF(M898="",D898,""))</f>
        <v/>
      </c>
      <c r="O898" t="e">
        <f>IF(AND(A898&lt;&gt;A897,#REF!&lt;&gt;""),#REF!,"")</f>
        <v>#REF!</v>
      </c>
      <c r="P898" t="e">
        <f t="shared" si="109"/>
        <v>#REF!</v>
      </c>
      <c r="Q898" s="2" t="e">
        <f t="shared" ca="1" si="110"/>
        <v>#REF!</v>
      </c>
      <c r="R898" t="e">
        <f>IF(NOT(#REF!="Indskrevet"),"",IF(E898="",FALSE,AND(NOT(#REF!),VALUE(RIGHT(CONCATENATE(YEAR(E898)),2))=15)))</f>
        <v>#REF!</v>
      </c>
      <c r="S898" t="e">
        <f t="shared" ref="S898:S961" si="115">IF(R898="","",IF(A898=A897,S897,NOT(OR(R898,AND(A899=A898,R899),AND(A900=A898,R900),AND(A901=A898,R901),AND(A902=A898,R902),AND(A903=A898,R903),AND(A904=A898,R904),AND(A905=A898,R905),AND(A906=A898,R906),AND(A907=A898,R907),AND(A908=A898,R908)))))</f>
        <v>#REF!</v>
      </c>
      <c r="T898" t="e">
        <f t="shared" ref="T898:T961" si="116">IF(U898="","",O898)</f>
        <v>#REF!</v>
      </c>
      <c r="U898" s="2" t="e">
        <f t="shared" si="111"/>
        <v>#REF!</v>
      </c>
      <c r="V898" s="2"/>
    </row>
    <row r="899" spans="1:22" x14ac:dyDescent="0.25">
      <c r="A899" t="s">
        <v>699</v>
      </c>
      <c r="B899" t="s">
        <v>700</v>
      </c>
      <c r="C899">
        <v>59.999999999998799</v>
      </c>
      <c r="D899" t="s">
        <v>5285</v>
      </c>
      <c r="E899" s="1">
        <v>42249</v>
      </c>
      <c r="F899" t="s">
        <v>5291</v>
      </c>
      <c r="G899">
        <v>2</v>
      </c>
      <c r="H899" t="s">
        <v>5287</v>
      </c>
      <c r="I899" t="s">
        <v>5292</v>
      </c>
      <c r="J899" t="s">
        <v>5299</v>
      </c>
      <c r="K899" t="b">
        <f>LOOKUP(A899,'[1]UDDATA-1'!B:B,'[1]UDDATA-1'!A:A)&lt;&gt;LOOKUP(A899,'[1]UDDATA-2'!B:B,'[1]UDDATA-2'!A:A)</f>
        <v>0</v>
      </c>
      <c r="L899" t="str">
        <f t="shared" si="112"/>
        <v/>
      </c>
      <c r="M899" t="str">
        <f t="shared" si="113"/>
        <v/>
      </c>
      <c r="N899" t="str">
        <f t="shared" si="114"/>
        <v/>
      </c>
      <c r="O899" t="e">
        <f>IF(AND(A899&lt;&gt;A898,#REF!&lt;&gt;""),#REF!,"")</f>
        <v>#REF!</v>
      </c>
      <c r="P899" t="e">
        <f t="shared" ref="P899:P962" si="117">IF(O899="","",IF(M899="",0,IF(O900&lt;&gt;"",1,IF(AND(O900="",O901&lt;&gt;""),2,IF(AND(O900="",O901="",O902&lt;&gt;""),3,IF(AND(O900="",O901="",O902="",O903&lt;&gt;""),4,IF(AND(O900="",O901="",O902="",O903="",O904&lt;&gt;""),5,IF(AND(O900="",O901="",O902="",O903="",O904="",O905&lt;&gt;""),6,IF(AND(O900="",O901="",O902="",O903="",O904="",O905="",O906&lt;&gt;""),7,IF(AND(O900="",O901="",O902="",O903="",O904="",O905="",O906="",O907&lt;&gt;""),8,IF(AND(O900="",O901="",O902="",O903="",O904="",O905="",O906="",O907="",O908&lt;&gt;""),9,IF(AND(O900="",O901="",O902="",O903="",O904="",O905="",O906="",O907="",O908="",O909&lt;&gt;""),10,IF(AND(O900="",O901="",O902="",O903="",O904="",O905="",O906="",O907="",O908="",O909="",O910&lt;&gt;""),11,IF(AND(O900="",O901="",O902="",O903="",O904="",O905="",O906="",O907="",O908="",O909="",O910="",O911&lt;&gt;""),12,IF(AND(O900="",O901="",O902="",O903="",O904="",O905="",O906="",O907="",O908="",O909="",O910="",O911="",O912&lt;&gt;""),13,IF(AND(O900="",O901="",O902="",O903="",O904="",O905="",O906="",O907="",O908="",O909="",O910="",O911="",O912="",O913&lt;&gt;""),14,IF(AND(O900="",O901="",O902="",O903="",O904="",O905="",O906="",O907="",O908="",O909="",O910="",O911="",O912="",O913="",O914&lt;&gt;""),15)))))))))))))))))</f>
        <v>#REF!</v>
      </c>
      <c r="Q899" s="2" t="e">
        <f t="shared" ref="Q899:Q962" ca="1" si="118">IF(OR(P899="",P899=0),"",AVERAGE(INDIRECT(CONCATENATE("AU",ROW(),":AU",ROW()+P899))))</f>
        <v>#REF!</v>
      </c>
      <c r="R899" t="e">
        <f>IF(NOT(#REF!="Indskrevet"),"",IF(E899="",FALSE,AND(NOT(#REF!),VALUE(RIGHT(CONCATENATE(YEAR(E899)),2))=15)))</f>
        <v>#REF!</v>
      </c>
      <c r="S899" t="e">
        <f t="shared" si="115"/>
        <v>#REF!</v>
      </c>
      <c r="T899" t="e">
        <f t="shared" si="116"/>
        <v>#REF!</v>
      </c>
      <c r="U899" s="2" t="e">
        <f t="shared" si="111"/>
        <v>#REF!</v>
      </c>
      <c r="V899" s="2"/>
    </row>
    <row r="900" spans="1:22" x14ac:dyDescent="0.25">
      <c r="A900" t="s">
        <v>702</v>
      </c>
      <c r="B900" t="s">
        <v>703</v>
      </c>
      <c r="C900">
        <v>24.999999999999599</v>
      </c>
      <c r="D900" t="s">
        <v>5327</v>
      </c>
      <c r="E900" s="1">
        <v>42032</v>
      </c>
      <c r="F900" t="s">
        <v>5357</v>
      </c>
      <c r="G900">
        <v>1</v>
      </c>
      <c r="H900" t="s">
        <v>5307</v>
      </c>
      <c r="I900" t="s">
        <v>5324</v>
      </c>
      <c r="J900" t="s">
        <v>5289</v>
      </c>
      <c r="K900" t="b">
        <f>LOOKUP(A900,'[1]UDDATA-1'!B:B,'[1]UDDATA-1'!A:A)&lt;&gt;LOOKUP(A900,'[1]UDDATA-2'!B:B,'[1]UDDATA-2'!A:A)</f>
        <v>0</v>
      </c>
      <c r="L900" t="str">
        <f t="shared" si="112"/>
        <v>Lineær algebra</v>
      </c>
      <c r="M900">
        <f t="shared" si="113"/>
        <v>-3</v>
      </c>
      <c r="N900" t="str">
        <f t="shared" si="114"/>
        <v/>
      </c>
      <c r="O900" t="e">
        <f>IF(AND(A900&lt;&gt;A899,#REF!&lt;&gt;""),#REF!,"")</f>
        <v>#REF!</v>
      </c>
      <c r="P900" t="e">
        <f t="shared" si="117"/>
        <v>#REF!</v>
      </c>
      <c r="Q900" s="2" t="e">
        <f t="shared" ca="1" si="118"/>
        <v>#REF!</v>
      </c>
      <c r="R900" t="e">
        <f>IF(NOT(#REF!="Indskrevet"),"",IF(E900="",FALSE,AND(NOT(#REF!),VALUE(RIGHT(CONCATENATE(YEAR(E900)),2))=15)))</f>
        <v>#REF!</v>
      </c>
      <c r="S900" t="e">
        <f t="shared" si="115"/>
        <v>#REF!</v>
      </c>
      <c r="T900" t="e">
        <f t="shared" si="116"/>
        <v>#REF!</v>
      </c>
      <c r="U900" s="2" t="e">
        <f t="shared" ref="U900:U963" si="119">IF(OR(P900="",P900&lt;3),"",Q900)</f>
        <v>#REF!</v>
      </c>
      <c r="V900" s="2"/>
    </row>
    <row r="901" spans="1:22" x14ac:dyDescent="0.25">
      <c r="A901" t="s">
        <v>702</v>
      </c>
      <c r="B901" t="s">
        <v>703</v>
      </c>
      <c r="C901">
        <v>24.999999999999599</v>
      </c>
      <c r="D901" t="s">
        <v>5306</v>
      </c>
      <c r="E901" s="1">
        <v>42058</v>
      </c>
      <c r="F901" t="s">
        <v>5357</v>
      </c>
      <c r="G901">
        <v>2</v>
      </c>
      <c r="H901" t="s">
        <v>5287</v>
      </c>
      <c r="I901" t="s">
        <v>5324</v>
      </c>
      <c r="J901" t="s">
        <v>5289</v>
      </c>
      <c r="K901" t="b">
        <f>LOOKUP(A901,'[1]UDDATA-1'!B:B,'[1]UDDATA-1'!A:A)&lt;&gt;LOOKUP(A901,'[1]UDDATA-2'!B:B,'[1]UDDATA-2'!A:A)</f>
        <v>0</v>
      </c>
      <c r="L901" t="str">
        <f t="shared" si="112"/>
        <v/>
      </c>
      <c r="M901" t="str">
        <f t="shared" si="113"/>
        <v/>
      </c>
      <c r="N901" t="str">
        <f t="shared" si="114"/>
        <v/>
      </c>
      <c r="O901" t="e">
        <f>IF(AND(A901&lt;&gt;A900,#REF!&lt;&gt;""),#REF!,"")</f>
        <v>#REF!</v>
      </c>
      <c r="P901" t="e">
        <f t="shared" si="117"/>
        <v>#REF!</v>
      </c>
      <c r="Q901" s="2" t="e">
        <f t="shared" ca="1" si="118"/>
        <v>#REF!</v>
      </c>
      <c r="R901" t="e">
        <f>IF(NOT(#REF!="Indskrevet"),"",IF(E901="",FALSE,AND(NOT(#REF!),VALUE(RIGHT(CONCATENATE(YEAR(E901)),2))=15)))</f>
        <v>#REF!</v>
      </c>
      <c r="S901" t="e">
        <f t="shared" si="115"/>
        <v>#REF!</v>
      </c>
      <c r="T901" t="e">
        <f t="shared" si="116"/>
        <v>#REF!</v>
      </c>
      <c r="U901" s="2" t="e">
        <f t="shared" si="119"/>
        <v>#REF!</v>
      </c>
      <c r="V901" s="2"/>
    </row>
    <row r="902" spans="1:22" x14ac:dyDescent="0.25">
      <c r="A902" t="s">
        <v>702</v>
      </c>
      <c r="B902" t="s">
        <v>703</v>
      </c>
      <c r="C902">
        <v>24.999999999999599</v>
      </c>
      <c r="D902" t="s">
        <v>5318</v>
      </c>
      <c r="E902" s="1">
        <v>42187</v>
      </c>
      <c r="F902" t="s">
        <v>5358</v>
      </c>
      <c r="G902">
        <v>1</v>
      </c>
      <c r="H902" t="s">
        <v>5307</v>
      </c>
      <c r="I902" t="s">
        <v>5330</v>
      </c>
      <c r="J902" t="s">
        <v>5293</v>
      </c>
      <c r="K902" t="b">
        <f>LOOKUP(A902,'[1]UDDATA-1'!B:B,'[1]UDDATA-1'!A:A)&lt;&gt;LOOKUP(A902,'[1]UDDATA-2'!B:B,'[1]UDDATA-2'!A:A)</f>
        <v>0</v>
      </c>
      <c r="L902" t="str">
        <f t="shared" si="112"/>
        <v>Diskret matematik</v>
      </c>
      <c r="M902" t="str">
        <f t="shared" si="113"/>
        <v/>
      </c>
      <c r="N902" t="str">
        <f t="shared" si="114"/>
        <v>U</v>
      </c>
      <c r="O902" t="e">
        <f>IF(AND(A902&lt;&gt;A901,#REF!&lt;&gt;""),#REF!,"")</f>
        <v>#REF!</v>
      </c>
      <c r="P902" t="e">
        <f t="shared" si="117"/>
        <v>#REF!</v>
      </c>
      <c r="Q902" s="2" t="e">
        <f t="shared" ca="1" si="118"/>
        <v>#REF!</v>
      </c>
      <c r="R902" t="e">
        <f>IF(NOT(#REF!="Indskrevet"),"",IF(E902="",FALSE,AND(NOT(#REF!),VALUE(RIGHT(CONCATENATE(YEAR(E902)),2))=15)))</f>
        <v>#REF!</v>
      </c>
      <c r="S902" t="e">
        <f t="shared" si="115"/>
        <v>#REF!</v>
      </c>
      <c r="T902" t="e">
        <f t="shared" si="116"/>
        <v>#REF!</v>
      </c>
      <c r="U902" s="2" t="e">
        <f t="shared" si="119"/>
        <v>#REF!</v>
      </c>
      <c r="V902" s="2"/>
    </row>
    <row r="903" spans="1:22" x14ac:dyDescent="0.25">
      <c r="A903" t="s">
        <v>702</v>
      </c>
      <c r="B903" t="s">
        <v>703</v>
      </c>
      <c r="C903">
        <v>24.999999999999599</v>
      </c>
      <c r="D903" t="s">
        <v>5318</v>
      </c>
      <c r="E903" s="1">
        <v>42257</v>
      </c>
      <c r="F903" t="s">
        <v>5358</v>
      </c>
      <c r="G903">
        <v>2</v>
      </c>
      <c r="H903" t="s">
        <v>5287</v>
      </c>
      <c r="I903" t="s">
        <v>5330</v>
      </c>
      <c r="J903" t="s">
        <v>5299</v>
      </c>
      <c r="K903" t="b">
        <f>LOOKUP(A903,'[1]UDDATA-1'!B:B,'[1]UDDATA-1'!A:A)&lt;&gt;LOOKUP(A903,'[1]UDDATA-2'!B:B,'[1]UDDATA-2'!A:A)</f>
        <v>0</v>
      </c>
      <c r="L903" t="str">
        <f t="shared" si="112"/>
        <v/>
      </c>
      <c r="M903" t="str">
        <f t="shared" si="113"/>
        <v/>
      </c>
      <c r="N903" t="str">
        <f t="shared" si="114"/>
        <v/>
      </c>
      <c r="O903" t="e">
        <f>IF(AND(A903&lt;&gt;A902,#REF!&lt;&gt;""),#REF!,"")</f>
        <v>#REF!</v>
      </c>
      <c r="P903" t="e">
        <f t="shared" si="117"/>
        <v>#REF!</v>
      </c>
      <c r="Q903" s="2" t="e">
        <f t="shared" ca="1" si="118"/>
        <v>#REF!</v>
      </c>
      <c r="R903" t="e">
        <f>IF(NOT(#REF!="Indskrevet"),"",IF(E903="",FALSE,AND(NOT(#REF!),VALUE(RIGHT(CONCATENATE(YEAR(E903)),2))=15)))</f>
        <v>#REF!</v>
      </c>
      <c r="S903" t="e">
        <f t="shared" si="115"/>
        <v>#REF!</v>
      </c>
      <c r="T903" t="e">
        <f t="shared" si="116"/>
        <v>#REF!</v>
      </c>
      <c r="U903" s="2" t="e">
        <f t="shared" si="119"/>
        <v>#REF!</v>
      </c>
      <c r="V903" s="2"/>
    </row>
    <row r="904" spans="1:22" x14ac:dyDescent="0.25">
      <c r="A904" t="s">
        <v>702</v>
      </c>
      <c r="B904" t="s">
        <v>703</v>
      </c>
      <c r="C904">
        <v>24.999999999999599</v>
      </c>
      <c r="D904" t="s">
        <v>5318</v>
      </c>
      <c r="E904" s="1">
        <v>42177</v>
      </c>
      <c r="F904" t="s">
        <v>5359</v>
      </c>
      <c r="G904">
        <v>1</v>
      </c>
      <c r="H904" t="s">
        <v>5307</v>
      </c>
      <c r="I904" t="s">
        <v>5334</v>
      </c>
      <c r="J904" t="s">
        <v>5293</v>
      </c>
      <c r="K904" t="b">
        <f>LOOKUP(A904,'[1]UDDATA-1'!B:B,'[1]UDDATA-1'!A:A)&lt;&gt;LOOKUP(A904,'[1]UDDATA-2'!B:B,'[1]UDDATA-2'!A:A)</f>
        <v>0</v>
      </c>
      <c r="L904" t="str">
        <f t="shared" si="112"/>
        <v>Objektorienteret programmering</v>
      </c>
      <c r="M904" t="str">
        <f t="shared" si="113"/>
        <v/>
      </c>
      <c r="N904" t="str">
        <f t="shared" si="114"/>
        <v>U</v>
      </c>
      <c r="O904" t="e">
        <f>IF(AND(A904&lt;&gt;A903,#REF!&lt;&gt;""),#REF!,"")</f>
        <v>#REF!</v>
      </c>
      <c r="P904" t="e">
        <f t="shared" si="117"/>
        <v>#REF!</v>
      </c>
      <c r="Q904" s="2" t="e">
        <f t="shared" ca="1" si="118"/>
        <v>#REF!</v>
      </c>
      <c r="R904" t="e">
        <f>IF(NOT(#REF!="Indskrevet"),"",IF(E904="",FALSE,AND(NOT(#REF!),VALUE(RIGHT(CONCATENATE(YEAR(E904)),2))=15)))</f>
        <v>#REF!</v>
      </c>
      <c r="S904" t="e">
        <f t="shared" si="115"/>
        <v>#REF!</v>
      </c>
      <c r="T904" t="e">
        <f t="shared" si="116"/>
        <v>#REF!</v>
      </c>
      <c r="U904" s="2" t="e">
        <f t="shared" si="119"/>
        <v>#REF!</v>
      </c>
      <c r="V904" s="2"/>
    </row>
    <row r="905" spans="1:22" x14ac:dyDescent="0.25">
      <c r="A905" t="s">
        <v>702</v>
      </c>
      <c r="B905" t="s">
        <v>703</v>
      </c>
      <c r="C905">
        <v>24.999999999999599</v>
      </c>
      <c r="D905" t="s">
        <v>5318</v>
      </c>
      <c r="E905" s="1">
        <v>42244</v>
      </c>
      <c r="F905" t="s">
        <v>5359</v>
      </c>
      <c r="G905">
        <v>2</v>
      </c>
      <c r="H905" t="s">
        <v>5287</v>
      </c>
      <c r="I905" t="s">
        <v>5334</v>
      </c>
      <c r="J905" t="s">
        <v>5293</v>
      </c>
      <c r="K905" t="b">
        <f>LOOKUP(A905,'[1]UDDATA-1'!B:B,'[1]UDDATA-1'!A:A)&lt;&gt;LOOKUP(A905,'[1]UDDATA-2'!B:B,'[1]UDDATA-2'!A:A)</f>
        <v>0</v>
      </c>
      <c r="L905" t="str">
        <f t="shared" si="112"/>
        <v/>
      </c>
      <c r="M905" t="str">
        <f t="shared" si="113"/>
        <v/>
      </c>
      <c r="N905" t="str">
        <f t="shared" si="114"/>
        <v/>
      </c>
      <c r="O905" t="e">
        <f>IF(AND(A905&lt;&gt;A904,#REF!&lt;&gt;""),#REF!,"")</f>
        <v>#REF!</v>
      </c>
      <c r="P905" t="e">
        <f t="shared" si="117"/>
        <v>#REF!</v>
      </c>
      <c r="Q905" s="2" t="e">
        <f t="shared" ca="1" si="118"/>
        <v>#REF!</v>
      </c>
      <c r="R905" t="e">
        <f>IF(NOT(#REF!="Indskrevet"),"",IF(E905="",FALSE,AND(NOT(#REF!),VALUE(RIGHT(CONCATENATE(YEAR(E905)),2))=15)))</f>
        <v>#REF!</v>
      </c>
      <c r="S905" t="e">
        <f t="shared" si="115"/>
        <v>#REF!</v>
      </c>
      <c r="T905" t="e">
        <f t="shared" si="116"/>
        <v>#REF!</v>
      </c>
      <c r="U905" s="2" t="e">
        <f t="shared" si="119"/>
        <v>#REF!</v>
      </c>
      <c r="V905" s="2"/>
    </row>
    <row r="906" spans="1:22" x14ac:dyDescent="0.25">
      <c r="A906" t="s">
        <v>706</v>
      </c>
      <c r="B906" t="s">
        <v>707</v>
      </c>
      <c r="C906">
        <v>4.9999999999998002</v>
      </c>
      <c r="D906" t="s">
        <v>5318</v>
      </c>
      <c r="E906" s="1">
        <v>42033</v>
      </c>
      <c r="F906" t="s">
        <v>5286</v>
      </c>
      <c r="G906">
        <v>1</v>
      </c>
      <c r="H906" t="s">
        <v>5307</v>
      </c>
      <c r="I906" t="s">
        <v>5288</v>
      </c>
      <c r="J906" t="s">
        <v>5289</v>
      </c>
      <c r="K906" t="b">
        <f>LOOKUP(A906,'[1]UDDATA-1'!B:B,'[1]UDDATA-1'!A:A)&lt;&gt;LOOKUP(A906,'[1]UDDATA-2'!B:B,'[1]UDDATA-2'!A:A)</f>
        <v>0</v>
      </c>
      <c r="L906" t="str">
        <f t="shared" si="112"/>
        <v>Grundlæggende programmering</v>
      </c>
      <c r="M906" t="str">
        <f t="shared" si="113"/>
        <v/>
      </c>
      <c r="N906" t="str">
        <f t="shared" si="114"/>
        <v>U</v>
      </c>
      <c r="O906" t="e">
        <f>IF(AND(A906&lt;&gt;A905,#REF!&lt;&gt;""),#REF!,"")</f>
        <v>#REF!</v>
      </c>
      <c r="P906" t="e">
        <f t="shared" si="117"/>
        <v>#REF!</v>
      </c>
      <c r="Q906" s="2" t="e">
        <f t="shared" ca="1" si="118"/>
        <v>#REF!</v>
      </c>
      <c r="R906" t="e">
        <f>IF(NOT(#REF!="Indskrevet"),"",IF(E906="",FALSE,AND(NOT(#REF!),VALUE(RIGHT(CONCATENATE(YEAR(E906)),2))=15)))</f>
        <v>#REF!</v>
      </c>
      <c r="S906" t="e">
        <f t="shared" si="115"/>
        <v>#REF!</v>
      </c>
      <c r="T906" t="e">
        <f t="shared" si="116"/>
        <v>#REF!</v>
      </c>
      <c r="U906" s="2" t="e">
        <f t="shared" si="119"/>
        <v>#REF!</v>
      </c>
      <c r="V906" s="2"/>
    </row>
    <row r="907" spans="1:22" x14ac:dyDescent="0.25">
      <c r="A907" t="s">
        <v>706</v>
      </c>
      <c r="B907" t="s">
        <v>707</v>
      </c>
      <c r="C907">
        <v>4.9999999999998002</v>
      </c>
      <c r="D907" t="s">
        <v>5318</v>
      </c>
      <c r="E907" s="1">
        <v>42066</v>
      </c>
      <c r="F907" t="s">
        <v>5286</v>
      </c>
      <c r="G907">
        <v>2</v>
      </c>
      <c r="H907" t="s">
        <v>5287</v>
      </c>
      <c r="I907" t="s">
        <v>5288</v>
      </c>
      <c r="J907" t="s">
        <v>5293</v>
      </c>
      <c r="K907" t="b">
        <f>LOOKUP(A907,'[1]UDDATA-1'!B:B,'[1]UDDATA-1'!A:A)&lt;&gt;LOOKUP(A907,'[1]UDDATA-2'!B:B,'[1]UDDATA-2'!A:A)</f>
        <v>0</v>
      </c>
      <c r="L907" t="str">
        <f t="shared" si="112"/>
        <v/>
      </c>
      <c r="M907" t="str">
        <f t="shared" si="113"/>
        <v/>
      </c>
      <c r="N907" t="str">
        <f t="shared" si="114"/>
        <v/>
      </c>
      <c r="O907" t="e">
        <f>IF(AND(A907&lt;&gt;A906,#REF!&lt;&gt;""),#REF!,"")</f>
        <v>#REF!</v>
      </c>
      <c r="P907" t="e">
        <f t="shared" si="117"/>
        <v>#REF!</v>
      </c>
      <c r="Q907" s="2" t="e">
        <f t="shared" ca="1" si="118"/>
        <v>#REF!</v>
      </c>
      <c r="R907" t="e">
        <f>IF(NOT(#REF!="Indskrevet"),"",IF(E907="",FALSE,AND(NOT(#REF!),VALUE(RIGHT(CONCATENATE(YEAR(E907)),2))=15)))</f>
        <v>#REF!</v>
      </c>
      <c r="S907" t="e">
        <f t="shared" si="115"/>
        <v>#REF!</v>
      </c>
      <c r="T907" t="e">
        <f t="shared" si="116"/>
        <v>#REF!</v>
      </c>
      <c r="U907" s="2" t="e">
        <f t="shared" si="119"/>
        <v>#REF!</v>
      </c>
      <c r="V907" s="2"/>
    </row>
    <row r="908" spans="1:22" x14ac:dyDescent="0.25">
      <c r="A908" t="s">
        <v>706</v>
      </c>
      <c r="B908" t="s">
        <v>707</v>
      </c>
      <c r="C908">
        <v>4.9999999999998002</v>
      </c>
      <c r="D908" t="s">
        <v>5318</v>
      </c>
      <c r="E908" s="1">
        <v>42178</v>
      </c>
      <c r="F908" t="s">
        <v>5291</v>
      </c>
      <c r="G908">
        <v>1</v>
      </c>
      <c r="H908" t="s">
        <v>5307</v>
      </c>
      <c r="I908" t="s">
        <v>5292</v>
      </c>
      <c r="J908" t="s">
        <v>5293</v>
      </c>
      <c r="K908" t="b">
        <f>LOOKUP(A908,'[1]UDDATA-1'!B:B,'[1]UDDATA-1'!A:A)&lt;&gt;LOOKUP(A908,'[1]UDDATA-2'!B:B,'[1]UDDATA-2'!A:A)</f>
        <v>0</v>
      </c>
      <c r="L908" t="str">
        <f t="shared" si="112"/>
        <v>Matematik til multimedie-applikationer</v>
      </c>
      <c r="M908" t="str">
        <f t="shared" si="113"/>
        <v/>
      </c>
      <c r="N908" t="str">
        <f t="shared" si="114"/>
        <v>U</v>
      </c>
      <c r="O908" t="e">
        <f>IF(AND(A908&lt;&gt;A907,#REF!&lt;&gt;""),#REF!,"")</f>
        <v>#REF!</v>
      </c>
      <c r="P908" t="e">
        <f t="shared" si="117"/>
        <v>#REF!</v>
      </c>
      <c r="Q908" s="2" t="e">
        <f t="shared" ca="1" si="118"/>
        <v>#REF!</v>
      </c>
      <c r="R908" t="e">
        <f>IF(NOT(#REF!="Indskrevet"),"",IF(E908="",FALSE,AND(NOT(#REF!),VALUE(RIGHT(CONCATENATE(YEAR(E908)),2))=15)))</f>
        <v>#REF!</v>
      </c>
      <c r="S908" t="e">
        <f t="shared" si="115"/>
        <v>#REF!</v>
      </c>
      <c r="T908" t="e">
        <f t="shared" si="116"/>
        <v>#REF!</v>
      </c>
      <c r="U908" s="2" t="e">
        <f t="shared" si="119"/>
        <v>#REF!</v>
      </c>
      <c r="V908" s="2"/>
    </row>
    <row r="909" spans="1:22" x14ac:dyDescent="0.25">
      <c r="A909" t="s">
        <v>706</v>
      </c>
      <c r="B909" t="s">
        <v>707</v>
      </c>
      <c r="C909">
        <v>4.9999999999998002</v>
      </c>
      <c r="D909" t="s">
        <v>5318</v>
      </c>
      <c r="E909" s="1">
        <v>42249</v>
      </c>
      <c r="F909" t="s">
        <v>5291</v>
      </c>
      <c r="G909">
        <v>2</v>
      </c>
      <c r="H909" t="s">
        <v>5287</v>
      </c>
      <c r="I909" t="s">
        <v>5292</v>
      </c>
      <c r="J909" t="s">
        <v>5299</v>
      </c>
      <c r="K909" t="b">
        <f>LOOKUP(A909,'[1]UDDATA-1'!B:B,'[1]UDDATA-1'!A:A)&lt;&gt;LOOKUP(A909,'[1]UDDATA-2'!B:B,'[1]UDDATA-2'!A:A)</f>
        <v>0</v>
      </c>
      <c r="L909" t="str">
        <f t="shared" si="112"/>
        <v/>
      </c>
      <c r="M909" t="str">
        <f t="shared" si="113"/>
        <v/>
      </c>
      <c r="N909" t="str">
        <f t="shared" si="114"/>
        <v/>
      </c>
      <c r="O909" t="e">
        <f>IF(AND(A909&lt;&gt;A908,#REF!&lt;&gt;""),#REF!,"")</f>
        <v>#REF!</v>
      </c>
      <c r="P909" t="e">
        <f t="shared" si="117"/>
        <v>#REF!</v>
      </c>
      <c r="Q909" s="2" t="e">
        <f t="shared" ca="1" si="118"/>
        <v>#REF!</v>
      </c>
      <c r="R909" t="e">
        <f>IF(NOT(#REF!="Indskrevet"),"",IF(E909="",FALSE,AND(NOT(#REF!),VALUE(RIGHT(CONCATENATE(YEAR(E909)),2))=15)))</f>
        <v>#REF!</v>
      </c>
      <c r="S909" t="e">
        <f t="shared" si="115"/>
        <v>#REF!</v>
      </c>
      <c r="T909" t="e">
        <f t="shared" si="116"/>
        <v>#REF!</v>
      </c>
      <c r="U909" s="2" t="e">
        <f t="shared" si="119"/>
        <v>#REF!</v>
      </c>
      <c r="V909" s="2"/>
    </row>
    <row r="910" spans="1:22" x14ac:dyDescent="0.25">
      <c r="A910" t="s">
        <v>710</v>
      </c>
      <c r="B910" t="s">
        <v>711</v>
      </c>
      <c r="C910">
        <v>49.999999999999197</v>
      </c>
      <c r="K910" t="b">
        <f>LOOKUP(A910,'[1]UDDATA-1'!B:B,'[1]UDDATA-1'!A:A)&lt;&gt;LOOKUP(A910,'[1]UDDATA-2'!B:B,'[1]UDDATA-2'!A:A)</f>
        <v>0</v>
      </c>
      <c r="L910" t="str">
        <f t="shared" si="112"/>
        <v/>
      </c>
      <c r="M910" t="str">
        <f t="shared" si="113"/>
        <v/>
      </c>
      <c r="N910" t="str">
        <f t="shared" si="114"/>
        <v/>
      </c>
      <c r="O910" t="e">
        <f>IF(AND(A910&lt;&gt;A909,#REF!&lt;&gt;""),#REF!,"")</f>
        <v>#REF!</v>
      </c>
      <c r="P910" t="e">
        <f t="shared" si="117"/>
        <v>#REF!</v>
      </c>
      <c r="Q910" s="2" t="e">
        <f t="shared" ca="1" si="118"/>
        <v>#REF!</v>
      </c>
      <c r="R910" t="e">
        <f>IF(NOT(#REF!="Indskrevet"),"",IF(E910="",FALSE,AND(NOT(#REF!),VALUE(RIGHT(CONCATENATE(YEAR(E910)),2))=15)))</f>
        <v>#REF!</v>
      </c>
      <c r="S910" t="e">
        <f t="shared" si="115"/>
        <v>#REF!</v>
      </c>
      <c r="T910" t="e">
        <f t="shared" si="116"/>
        <v>#REF!</v>
      </c>
      <c r="U910" s="2" t="e">
        <f t="shared" si="119"/>
        <v>#REF!</v>
      </c>
      <c r="V910" s="2"/>
    </row>
    <row r="911" spans="1:22" x14ac:dyDescent="0.25">
      <c r="A911" t="s">
        <v>714</v>
      </c>
      <c r="B911" t="s">
        <v>715</v>
      </c>
      <c r="C911">
        <v>119.999999999998</v>
      </c>
      <c r="D911" t="s">
        <v>5290</v>
      </c>
      <c r="E911" s="1">
        <v>41656</v>
      </c>
      <c r="F911" t="s">
        <v>5349</v>
      </c>
      <c r="G911">
        <v>1</v>
      </c>
      <c r="H911" t="s">
        <v>5287</v>
      </c>
      <c r="I911" t="s">
        <v>5350</v>
      </c>
      <c r="J911" t="s">
        <v>5289</v>
      </c>
      <c r="K911" t="b">
        <f>LOOKUP(A911,'[1]UDDATA-1'!B:B,'[1]UDDATA-1'!A:A)&lt;&gt;LOOKUP(A911,'[1]UDDATA-2'!B:B,'[1]UDDATA-2'!A:A)</f>
        <v>0</v>
      </c>
      <c r="L911" t="str">
        <f t="shared" si="112"/>
        <v>Objektorienteret programmering 1</v>
      </c>
      <c r="M911">
        <f t="shared" si="113"/>
        <v>10</v>
      </c>
      <c r="N911" t="str">
        <f t="shared" si="114"/>
        <v/>
      </c>
      <c r="O911" t="e">
        <f>IF(AND(A911&lt;&gt;A910,#REF!&lt;&gt;""),#REF!,"")</f>
        <v>#REF!</v>
      </c>
      <c r="P911" t="e">
        <f t="shared" si="117"/>
        <v>#REF!</v>
      </c>
      <c r="Q911" s="2" t="e">
        <f t="shared" ca="1" si="118"/>
        <v>#REF!</v>
      </c>
      <c r="R911" t="e">
        <f>IF(NOT(#REF!="Indskrevet"),"",IF(E911="",FALSE,AND(NOT(#REF!),VALUE(RIGHT(CONCATENATE(YEAR(E911)),2))=15)))</f>
        <v>#REF!</v>
      </c>
      <c r="S911" t="e">
        <f t="shared" si="115"/>
        <v>#REF!</v>
      </c>
      <c r="T911" t="e">
        <f t="shared" si="116"/>
        <v>#REF!</v>
      </c>
      <c r="U911" s="2" t="e">
        <f t="shared" si="119"/>
        <v>#REF!</v>
      </c>
      <c r="V911" s="2"/>
    </row>
    <row r="912" spans="1:22" x14ac:dyDescent="0.25">
      <c r="A912" t="s">
        <v>714</v>
      </c>
      <c r="B912" t="s">
        <v>715</v>
      </c>
      <c r="C912">
        <v>119.999999999998</v>
      </c>
      <c r="D912" t="s">
        <v>5317</v>
      </c>
      <c r="E912" s="1">
        <v>41675</v>
      </c>
      <c r="F912" t="s">
        <v>5351</v>
      </c>
      <c r="G912">
        <v>1</v>
      </c>
      <c r="H912" t="s">
        <v>5287</v>
      </c>
      <c r="I912" t="s">
        <v>5324</v>
      </c>
      <c r="J912" t="s">
        <v>5289</v>
      </c>
      <c r="K912" t="b">
        <f>LOOKUP(A912,'[1]UDDATA-1'!B:B,'[1]UDDATA-1'!A:A)&lt;&gt;LOOKUP(A912,'[1]UDDATA-2'!B:B,'[1]UDDATA-2'!A:A)</f>
        <v>0</v>
      </c>
      <c r="L912" t="str">
        <f t="shared" si="112"/>
        <v>Lineær algebra</v>
      </c>
      <c r="M912">
        <f t="shared" si="113"/>
        <v>4</v>
      </c>
      <c r="N912" t="str">
        <f t="shared" si="114"/>
        <v/>
      </c>
      <c r="O912" t="e">
        <f>IF(AND(A912&lt;&gt;A911,#REF!&lt;&gt;""),#REF!,"")</f>
        <v>#REF!</v>
      </c>
      <c r="P912" t="e">
        <f t="shared" si="117"/>
        <v>#REF!</v>
      </c>
      <c r="Q912" s="2" t="e">
        <f t="shared" ca="1" si="118"/>
        <v>#REF!</v>
      </c>
      <c r="R912" t="e">
        <f>IF(NOT(#REF!="Indskrevet"),"",IF(E912="",FALSE,AND(NOT(#REF!),VALUE(RIGHT(CONCATENATE(YEAR(E912)),2))=15)))</f>
        <v>#REF!</v>
      </c>
      <c r="S912" t="e">
        <f t="shared" si="115"/>
        <v>#REF!</v>
      </c>
      <c r="T912" t="e">
        <f t="shared" si="116"/>
        <v>#REF!</v>
      </c>
      <c r="U912" s="2" t="e">
        <f t="shared" si="119"/>
        <v>#REF!</v>
      </c>
      <c r="V912" s="2"/>
    </row>
    <row r="913" spans="1:22" x14ac:dyDescent="0.25">
      <c r="A913" t="s">
        <v>714</v>
      </c>
      <c r="B913" t="s">
        <v>715</v>
      </c>
      <c r="C913">
        <v>119.999999999998</v>
      </c>
      <c r="D913" t="s">
        <v>5317</v>
      </c>
      <c r="E913" s="1">
        <v>41787</v>
      </c>
      <c r="F913" t="s">
        <v>5352</v>
      </c>
      <c r="G913">
        <v>1</v>
      </c>
      <c r="H913" t="s">
        <v>5287</v>
      </c>
      <c r="I913" t="s">
        <v>5353</v>
      </c>
      <c r="J913" t="s">
        <v>5293</v>
      </c>
      <c r="K913" t="b">
        <f>LOOKUP(A913,'[1]UDDATA-1'!B:B,'[1]UDDATA-1'!A:A)&lt;&gt;LOOKUP(A913,'[1]UDDATA-2'!B:B,'[1]UDDATA-2'!A:A)</f>
        <v>0</v>
      </c>
      <c r="L913" t="str">
        <f t="shared" si="112"/>
        <v>Objektorienteret programmering 2</v>
      </c>
      <c r="M913">
        <f t="shared" si="113"/>
        <v>4</v>
      </c>
      <c r="N913" t="str">
        <f t="shared" si="114"/>
        <v/>
      </c>
      <c r="O913" t="e">
        <f>IF(AND(A913&lt;&gt;A912,#REF!&lt;&gt;""),#REF!,"")</f>
        <v>#REF!</v>
      </c>
      <c r="P913" t="e">
        <f t="shared" si="117"/>
        <v>#REF!</v>
      </c>
      <c r="Q913" s="2" t="e">
        <f t="shared" ca="1" si="118"/>
        <v>#REF!</v>
      </c>
      <c r="R913" t="e">
        <f>IF(NOT(#REF!="Indskrevet"),"",IF(E913="",FALSE,AND(NOT(#REF!),VALUE(RIGHT(CONCATENATE(YEAR(E913)),2))=15)))</f>
        <v>#REF!</v>
      </c>
      <c r="S913" t="e">
        <f t="shared" si="115"/>
        <v>#REF!</v>
      </c>
      <c r="T913" t="e">
        <f t="shared" si="116"/>
        <v>#REF!</v>
      </c>
      <c r="U913" s="2" t="e">
        <f t="shared" si="119"/>
        <v>#REF!</v>
      </c>
      <c r="V913" s="2"/>
    </row>
    <row r="914" spans="1:22" x14ac:dyDescent="0.25">
      <c r="A914" t="s">
        <v>714</v>
      </c>
      <c r="B914" t="s">
        <v>715</v>
      </c>
      <c r="C914">
        <v>119.999999999998</v>
      </c>
      <c r="D914" t="s">
        <v>5296</v>
      </c>
      <c r="E914" s="1">
        <v>41823</v>
      </c>
      <c r="F914" t="s">
        <v>5354</v>
      </c>
      <c r="G914">
        <v>1</v>
      </c>
      <c r="H914" t="s">
        <v>5287</v>
      </c>
      <c r="I914" t="s">
        <v>5330</v>
      </c>
      <c r="J914" t="s">
        <v>5293</v>
      </c>
      <c r="K914" t="b">
        <f>LOOKUP(A914,'[1]UDDATA-1'!B:B,'[1]UDDATA-1'!A:A)&lt;&gt;LOOKUP(A914,'[1]UDDATA-2'!B:B,'[1]UDDATA-2'!A:A)</f>
        <v>0</v>
      </c>
      <c r="L914" t="str">
        <f t="shared" si="112"/>
        <v>Diskret matematik</v>
      </c>
      <c r="M914">
        <f t="shared" si="113"/>
        <v>7</v>
      </c>
      <c r="N914" t="str">
        <f t="shared" si="114"/>
        <v/>
      </c>
      <c r="O914" t="e">
        <f>IF(AND(A914&lt;&gt;A913,#REF!&lt;&gt;""),#REF!,"")</f>
        <v>#REF!</v>
      </c>
      <c r="P914" t="e">
        <f t="shared" si="117"/>
        <v>#REF!</v>
      </c>
      <c r="Q914" s="2" t="e">
        <f t="shared" ca="1" si="118"/>
        <v>#REF!</v>
      </c>
      <c r="R914" t="e">
        <f>IF(NOT(#REF!="Indskrevet"),"",IF(E914="",FALSE,AND(NOT(#REF!),VALUE(RIGHT(CONCATENATE(YEAR(E914)),2))=15)))</f>
        <v>#REF!</v>
      </c>
      <c r="S914" t="e">
        <f t="shared" si="115"/>
        <v>#REF!</v>
      </c>
      <c r="T914" t="e">
        <f t="shared" si="116"/>
        <v>#REF!</v>
      </c>
      <c r="U914" s="2" t="e">
        <f t="shared" si="119"/>
        <v>#REF!</v>
      </c>
      <c r="V914" s="2"/>
    </row>
    <row r="915" spans="1:22" x14ac:dyDescent="0.25">
      <c r="A915" t="s">
        <v>714</v>
      </c>
      <c r="B915" t="s">
        <v>715</v>
      </c>
      <c r="C915">
        <v>119.999999999998</v>
      </c>
      <c r="D915" t="s">
        <v>5317</v>
      </c>
      <c r="E915" s="1">
        <v>42017</v>
      </c>
      <c r="F915" t="s">
        <v>5355</v>
      </c>
      <c r="G915">
        <v>1</v>
      </c>
      <c r="H915" t="s">
        <v>5287</v>
      </c>
      <c r="I915" t="s">
        <v>5356</v>
      </c>
      <c r="J915" t="s">
        <v>5299</v>
      </c>
      <c r="K915" t="b">
        <f>LOOKUP(A915,'[1]UDDATA-1'!B:B,'[1]UDDATA-1'!A:A)&lt;&gt;LOOKUP(A915,'[1]UDDATA-2'!B:B,'[1]UDDATA-2'!A:A)</f>
        <v>0</v>
      </c>
      <c r="L915" t="str">
        <f t="shared" si="112"/>
        <v>Computer-net og internettet</v>
      </c>
      <c r="M915">
        <f t="shared" si="113"/>
        <v>4</v>
      </c>
      <c r="N915" t="str">
        <f t="shared" si="114"/>
        <v/>
      </c>
      <c r="O915" t="e">
        <f>IF(AND(A915&lt;&gt;A914,#REF!&lt;&gt;""),#REF!,"")</f>
        <v>#REF!</v>
      </c>
      <c r="P915" t="e">
        <f t="shared" si="117"/>
        <v>#REF!</v>
      </c>
      <c r="Q915" s="2" t="e">
        <f t="shared" ca="1" si="118"/>
        <v>#REF!</v>
      </c>
      <c r="R915" t="e">
        <f>IF(NOT(#REF!="Indskrevet"),"",IF(E915="",FALSE,AND(NOT(#REF!),VALUE(RIGHT(CONCATENATE(YEAR(E915)),2))=15)))</f>
        <v>#REF!</v>
      </c>
      <c r="S915" t="e">
        <f t="shared" si="115"/>
        <v>#REF!</v>
      </c>
      <c r="T915" t="e">
        <f t="shared" si="116"/>
        <v>#REF!</v>
      </c>
      <c r="U915" s="2" t="e">
        <f t="shared" si="119"/>
        <v>#REF!</v>
      </c>
      <c r="V915" s="2"/>
    </row>
    <row r="916" spans="1:22" x14ac:dyDescent="0.25">
      <c r="A916" t="s">
        <v>716</v>
      </c>
      <c r="B916" t="s">
        <v>717</v>
      </c>
      <c r="C916">
        <v>179.99999999999599</v>
      </c>
      <c r="D916" t="s">
        <v>5290</v>
      </c>
      <c r="E916" s="1">
        <v>41312</v>
      </c>
      <c r="F916" t="s">
        <v>5286</v>
      </c>
      <c r="G916">
        <v>1</v>
      </c>
      <c r="H916" t="s">
        <v>5287</v>
      </c>
      <c r="I916" t="s">
        <v>5288</v>
      </c>
      <c r="J916" t="s">
        <v>5289</v>
      </c>
      <c r="K916" t="b">
        <f>LOOKUP(A916,'[1]UDDATA-1'!B:B,'[1]UDDATA-1'!A:A)&lt;&gt;LOOKUP(A916,'[1]UDDATA-2'!B:B,'[1]UDDATA-2'!A:A)</f>
        <v>0</v>
      </c>
      <c r="L916" t="str">
        <f t="shared" si="112"/>
        <v>Grundlæggende programmering</v>
      </c>
      <c r="M916">
        <f t="shared" si="113"/>
        <v>10</v>
      </c>
      <c r="N916" t="str">
        <f t="shared" si="114"/>
        <v/>
      </c>
      <c r="O916" t="e">
        <f>IF(AND(A916&lt;&gt;A915,#REF!&lt;&gt;""),#REF!,"")</f>
        <v>#REF!</v>
      </c>
      <c r="P916" t="e">
        <f t="shared" si="117"/>
        <v>#REF!</v>
      </c>
      <c r="Q916" s="2" t="e">
        <f t="shared" ca="1" si="118"/>
        <v>#REF!</v>
      </c>
      <c r="R916" t="e">
        <f>IF(NOT(#REF!="Indskrevet"),"",IF(E916="",FALSE,AND(NOT(#REF!),VALUE(RIGHT(CONCATENATE(YEAR(E916)),2))=15)))</f>
        <v>#REF!</v>
      </c>
      <c r="S916" t="e">
        <f t="shared" si="115"/>
        <v>#REF!</v>
      </c>
      <c r="T916" t="e">
        <f t="shared" si="116"/>
        <v>#REF!</v>
      </c>
      <c r="U916" s="2" t="e">
        <f t="shared" si="119"/>
        <v>#REF!</v>
      </c>
      <c r="V916" s="2"/>
    </row>
    <row r="917" spans="1:22" x14ac:dyDescent="0.25">
      <c r="A917" t="s">
        <v>716</v>
      </c>
      <c r="B917" t="s">
        <v>717</v>
      </c>
      <c r="C917">
        <v>179.99999999999599</v>
      </c>
      <c r="D917" t="s">
        <v>5317</v>
      </c>
      <c r="E917" s="1">
        <v>41462</v>
      </c>
      <c r="F917" t="s">
        <v>5291</v>
      </c>
      <c r="G917">
        <v>1</v>
      </c>
      <c r="H917" t="s">
        <v>5287</v>
      </c>
      <c r="I917" t="s">
        <v>5292</v>
      </c>
      <c r="J917" t="s">
        <v>5293</v>
      </c>
      <c r="K917" t="b">
        <f>LOOKUP(A917,'[1]UDDATA-1'!B:B,'[1]UDDATA-1'!A:A)&lt;&gt;LOOKUP(A917,'[1]UDDATA-2'!B:B,'[1]UDDATA-2'!A:A)</f>
        <v>0</v>
      </c>
      <c r="L917" t="str">
        <f t="shared" si="112"/>
        <v>Matematik til multimedie-applikationer</v>
      </c>
      <c r="M917">
        <f t="shared" si="113"/>
        <v>4</v>
      </c>
      <c r="N917" t="str">
        <f t="shared" si="114"/>
        <v/>
      </c>
      <c r="O917" t="e">
        <f>IF(AND(A917&lt;&gt;A916,#REF!&lt;&gt;""),#REF!,"")</f>
        <v>#REF!</v>
      </c>
      <c r="P917" t="e">
        <f t="shared" si="117"/>
        <v>#REF!</v>
      </c>
      <c r="Q917" s="2" t="e">
        <f t="shared" ca="1" si="118"/>
        <v>#REF!</v>
      </c>
      <c r="R917" t="e">
        <f>IF(NOT(#REF!="Indskrevet"),"",IF(E917="",FALSE,AND(NOT(#REF!),VALUE(RIGHT(CONCATENATE(YEAR(E917)),2))=15)))</f>
        <v>#REF!</v>
      </c>
      <c r="S917" t="e">
        <f t="shared" si="115"/>
        <v>#REF!</v>
      </c>
      <c r="T917" t="e">
        <f t="shared" si="116"/>
        <v>#REF!</v>
      </c>
      <c r="U917" s="2" t="e">
        <f t="shared" si="119"/>
        <v>#REF!</v>
      </c>
      <c r="V917" s="2"/>
    </row>
    <row r="918" spans="1:22" x14ac:dyDescent="0.25">
      <c r="A918" t="s">
        <v>716</v>
      </c>
      <c r="B918" t="s">
        <v>717</v>
      </c>
      <c r="C918">
        <v>179.99999999999599</v>
      </c>
      <c r="D918" t="s">
        <v>5285</v>
      </c>
      <c r="E918" s="1">
        <v>41432</v>
      </c>
      <c r="F918" t="s">
        <v>5294</v>
      </c>
      <c r="G918">
        <v>1</v>
      </c>
      <c r="H918" t="s">
        <v>5287</v>
      </c>
      <c r="I918" t="s">
        <v>5295</v>
      </c>
      <c r="J918" t="s">
        <v>5293</v>
      </c>
      <c r="K918" t="b">
        <f>LOOKUP(A918,'[1]UDDATA-1'!B:B,'[1]UDDATA-1'!A:A)&lt;&gt;LOOKUP(A918,'[1]UDDATA-2'!B:B,'[1]UDDATA-2'!A:A)</f>
        <v>0</v>
      </c>
      <c r="L918" t="str">
        <f t="shared" si="112"/>
        <v>Fysisk interface design</v>
      </c>
      <c r="M918">
        <f t="shared" si="113"/>
        <v>2</v>
      </c>
      <c r="N918" t="str">
        <f t="shared" si="114"/>
        <v/>
      </c>
      <c r="O918" t="e">
        <f>IF(AND(A918&lt;&gt;A917,#REF!&lt;&gt;""),#REF!,"")</f>
        <v>#REF!</v>
      </c>
      <c r="P918" t="e">
        <f t="shared" si="117"/>
        <v>#REF!</v>
      </c>
      <c r="Q918" s="2" t="e">
        <f t="shared" ca="1" si="118"/>
        <v>#REF!</v>
      </c>
      <c r="R918" t="e">
        <f>IF(NOT(#REF!="Indskrevet"),"",IF(E918="",FALSE,AND(NOT(#REF!),VALUE(RIGHT(CONCATENATE(YEAR(E918)),2))=15)))</f>
        <v>#REF!</v>
      </c>
      <c r="S918" t="e">
        <f t="shared" si="115"/>
        <v>#REF!</v>
      </c>
      <c r="T918" t="e">
        <f t="shared" si="116"/>
        <v>#REF!</v>
      </c>
      <c r="U918" s="2" t="e">
        <f t="shared" si="119"/>
        <v>#REF!</v>
      </c>
      <c r="V918" s="2"/>
    </row>
    <row r="919" spans="1:22" x14ac:dyDescent="0.25">
      <c r="A919" t="s">
        <v>716</v>
      </c>
      <c r="B919" t="s">
        <v>717</v>
      </c>
      <c r="C919">
        <v>179.99999999999599</v>
      </c>
      <c r="D919" t="s">
        <v>5317</v>
      </c>
      <c r="E919" s="1">
        <v>41695</v>
      </c>
      <c r="F919" t="s">
        <v>5297</v>
      </c>
      <c r="G919">
        <v>1</v>
      </c>
      <c r="H919" t="s">
        <v>5287</v>
      </c>
      <c r="I919" t="s">
        <v>5298</v>
      </c>
      <c r="J919" t="s">
        <v>5299</v>
      </c>
      <c r="K919" t="b">
        <f>LOOKUP(A919,'[1]UDDATA-1'!B:B,'[1]UDDATA-1'!A:A)&lt;&gt;LOOKUP(A919,'[1]UDDATA-2'!B:B,'[1]UDDATA-2'!A:A)</f>
        <v>0</v>
      </c>
      <c r="L919" t="str">
        <f t="shared" si="112"/>
        <v>Proceduremæssig programmering</v>
      </c>
      <c r="M919">
        <f t="shared" si="113"/>
        <v>4</v>
      </c>
      <c r="N919" t="str">
        <f t="shared" si="114"/>
        <v/>
      </c>
      <c r="O919" t="e">
        <f>IF(AND(A919&lt;&gt;A918,#REF!&lt;&gt;""),#REF!,"")</f>
        <v>#REF!</v>
      </c>
      <c r="P919" t="e">
        <f t="shared" si="117"/>
        <v>#REF!</v>
      </c>
      <c r="Q919" s="2" t="e">
        <f t="shared" ca="1" si="118"/>
        <v>#REF!</v>
      </c>
      <c r="R919" t="e">
        <f>IF(NOT(#REF!="Indskrevet"),"",IF(E919="",FALSE,AND(NOT(#REF!),VALUE(RIGHT(CONCATENATE(YEAR(E919)),2))=15)))</f>
        <v>#REF!</v>
      </c>
      <c r="S919" t="e">
        <f t="shared" si="115"/>
        <v>#REF!</v>
      </c>
      <c r="T919" t="e">
        <f t="shared" si="116"/>
        <v>#REF!</v>
      </c>
      <c r="U919" s="2" t="e">
        <f t="shared" si="119"/>
        <v>#REF!</v>
      </c>
      <c r="V919" s="2"/>
    </row>
    <row r="920" spans="1:22" x14ac:dyDescent="0.25">
      <c r="A920" t="s">
        <v>716</v>
      </c>
      <c r="B920" t="s">
        <v>717</v>
      </c>
      <c r="C920">
        <v>179.99999999999599</v>
      </c>
      <c r="D920" t="s">
        <v>5300</v>
      </c>
      <c r="E920" s="1">
        <v>41800</v>
      </c>
      <c r="F920" t="s">
        <v>5301</v>
      </c>
      <c r="G920">
        <v>1</v>
      </c>
      <c r="H920" t="s">
        <v>5287</v>
      </c>
      <c r="I920" t="s">
        <v>5302</v>
      </c>
      <c r="J920" t="s">
        <v>5303</v>
      </c>
      <c r="K920" t="b">
        <f>LOOKUP(A920,'[1]UDDATA-1'!B:B,'[1]UDDATA-1'!A:A)&lt;&gt;LOOKUP(A920,'[1]UDDATA-2'!B:B,'[1]UDDATA-2'!A:A)</f>
        <v>0</v>
      </c>
      <c r="L920" t="str">
        <f t="shared" si="112"/>
        <v>Lyd- og musikbehandling</v>
      </c>
      <c r="M920">
        <f t="shared" si="113"/>
        <v>12</v>
      </c>
      <c r="N920" t="str">
        <f t="shared" si="114"/>
        <v/>
      </c>
      <c r="O920" t="e">
        <f>IF(AND(A920&lt;&gt;A919,#REF!&lt;&gt;""),#REF!,"")</f>
        <v>#REF!</v>
      </c>
      <c r="P920" t="e">
        <f t="shared" si="117"/>
        <v>#REF!</v>
      </c>
      <c r="Q920" s="2" t="e">
        <f t="shared" ca="1" si="118"/>
        <v>#REF!</v>
      </c>
      <c r="R920" t="e">
        <f>IF(NOT(#REF!="Indskrevet"),"",IF(E920="",FALSE,AND(NOT(#REF!),VALUE(RIGHT(CONCATENATE(YEAR(E920)),2))=15)))</f>
        <v>#REF!</v>
      </c>
      <c r="S920" t="e">
        <f t="shared" si="115"/>
        <v>#REF!</v>
      </c>
      <c r="T920" t="e">
        <f t="shared" si="116"/>
        <v>#REF!</v>
      </c>
      <c r="U920" s="2" t="e">
        <f t="shared" si="119"/>
        <v>#REF!</v>
      </c>
      <c r="V920" s="2"/>
    </row>
    <row r="921" spans="1:22" x14ac:dyDescent="0.25">
      <c r="A921" t="s">
        <v>716</v>
      </c>
      <c r="B921" t="s">
        <v>717</v>
      </c>
      <c r="C921">
        <v>179.99999999999599</v>
      </c>
      <c r="D921" t="s">
        <v>5317</v>
      </c>
      <c r="E921" s="1">
        <v>41823</v>
      </c>
      <c r="F921" t="s">
        <v>5304</v>
      </c>
      <c r="G921">
        <v>1</v>
      </c>
      <c r="H921" t="s">
        <v>5287</v>
      </c>
      <c r="I921" t="s">
        <v>5305</v>
      </c>
      <c r="J921" t="s">
        <v>5303</v>
      </c>
      <c r="K921" t="b">
        <f>LOOKUP(A921,'[1]UDDATA-1'!B:B,'[1]UDDATA-1'!A:A)&lt;&gt;LOOKUP(A921,'[1]UDDATA-2'!B:B,'[1]UDDATA-2'!A:A)</f>
        <v>0</v>
      </c>
      <c r="L921" t="str">
        <f t="shared" si="112"/>
        <v>Objektorienteret Software Engineering</v>
      </c>
      <c r="M921">
        <f t="shared" si="113"/>
        <v>4</v>
      </c>
      <c r="N921" t="str">
        <f t="shared" si="114"/>
        <v/>
      </c>
      <c r="O921" t="e">
        <f>IF(AND(A921&lt;&gt;A920,#REF!&lt;&gt;""),#REF!,"")</f>
        <v>#REF!</v>
      </c>
      <c r="P921" t="e">
        <f t="shared" si="117"/>
        <v>#REF!</v>
      </c>
      <c r="Q921" s="2" t="e">
        <f t="shared" ca="1" si="118"/>
        <v>#REF!</v>
      </c>
      <c r="R921" t="e">
        <f>IF(NOT(#REF!="Indskrevet"),"",IF(E921="",FALSE,AND(NOT(#REF!),VALUE(RIGHT(CONCATENATE(YEAR(E921)),2))=15)))</f>
        <v>#REF!</v>
      </c>
      <c r="S921" t="e">
        <f t="shared" si="115"/>
        <v>#REF!</v>
      </c>
      <c r="T921" t="e">
        <f t="shared" si="116"/>
        <v>#REF!</v>
      </c>
      <c r="U921" s="2" t="e">
        <f t="shared" si="119"/>
        <v>#REF!</v>
      </c>
      <c r="V921" s="2"/>
    </row>
    <row r="922" spans="1:22" x14ac:dyDescent="0.25">
      <c r="A922" t="s">
        <v>719</v>
      </c>
      <c r="B922" t="s">
        <v>720</v>
      </c>
      <c r="C922">
        <v>49.999999999999197</v>
      </c>
      <c r="D922" t="s">
        <v>5285</v>
      </c>
      <c r="E922" s="1">
        <v>41312</v>
      </c>
      <c r="F922" t="s">
        <v>5286</v>
      </c>
      <c r="G922">
        <v>1</v>
      </c>
      <c r="H922" t="s">
        <v>5287</v>
      </c>
      <c r="I922" t="s">
        <v>5288</v>
      </c>
      <c r="J922" t="s">
        <v>5289</v>
      </c>
      <c r="K922" t="b">
        <f>LOOKUP(A922,'[1]UDDATA-1'!B:B,'[1]UDDATA-1'!A:A)&lt;&gt;LOOKUP(A922,'[1]UDDATA-2'!B:B,'[1]UDDATA-2'!A:A)</f>
        <v>0</v>
      </c>
      <c r="L922" t="str">
        <f t="shared" si="112"/>
        <v>Grundlæggende programmering</v>
      </c>
      <c r="M922">
        <f t="shared" si="113"/>
        <v>2</v>
      </c>
      <c r="N922" t="str">
        <f t="shared" si="114"/>
        <v/>
      </c>
      <c r="O922" t="e">
        <f>IF(AND(A922&lt;&gt;A921,#REF!&lt;&gt;""),#REF!,"")</f>
        <v>#REF!</v>
      </c>
      <c r="P922" t="e">
        <f t="shared" si="117"/>
        <v>#REF!</v>
      </c>
      <c r="Q922" s="2" t="e">
        <f t="shared" ca="1" si="118"/>
        <v>#REF!</v>
      </c>
      <c r="R922" t="e">
        <f>IF(NOT(#REF!="Indskrevet"),"",IF(E922="",FALSE,AND(NOT(#REF!),VALUE(RIGHT(CONCATENATE(YEAR(E922)),2))=15)))</f>
        <v>#REF!</v>
      </c>
      <c r="S922" t="e">
        <f t="shared" si="115"/>
        <v>#REF!</v>
      </c>
      <c r="T922" t="e">
        <f t="shared" si="116"/>
        <v>#REF!</v>
      </c>
      <c r="U922" s="2" t="e">
        <f t="shared" si="119"/>
        <v>#REF!</v>
      </c>
      <c r="V922" s="2"/>
    </row>
    <row r="923" spans="1:22" x14ac:dyDescent="0.25">
      <c r="A923" t="s">
        <v>719</v>
      </c>
      <c r="B923" t="s">
        <v>720</v>
      </c>
      <c r="C923">
        <v>49.999999999999197</v>
      </c>
      <c r="D923" t="s">
        <v>5306</v>
      </c>
      <c r="E923" s="1">
        <v>41462</v>
      </c>
      <c r="F923" t="s">
        <v>5291</v>
      </c>
      <c r="G923">
        <v>1</v>
      </c>
      <c r="H923" t="s">
        <v>5307</v>
      </c>
      <c r="I923" t="s">
        <v>5292</v>
      </c>
      <c r="J923" t="s">
        <v>5293</v>
      </c>
      <c r="K923" t="b">
        <f>LOOKUP(A923,'[1]UDDATA-1'!B:B,'[1]UDDATA-1'!A:A)&lt;&gt;LOOKUP(A923,'[1]UDDATA-2'!B:B,'[1]UDDATA-2'!A:A)</f>
        <v>0</v>
      </c>
      <c r="L923" t="str">
        <f t="shared" si="112"/>
        <v>Matematik til multimedie-applikationer</v>
      </c>
      <c r="M923">
        <f t="shared" si="113"/>
        <v>0</v>
      </c>
      <c r="N923" t="str">
        <f t="shared" si="114"/>
        <v/>
      </c>
      <c r="O923" t="e">
        <f>IF(AND(A923&lt;&gt;A922,#REF!&lt;&gt;""),#REF!,"")</f>
        <v>#REF!</v>
      </c>
      <c r="P923" t="e">
        <f t="shared" si="117"/>
        <v>#REF!</v>
      </c>
      <c r="Q923" s="2" t="e">
        <f t="shared" ca="1" si="118"/>
        <v>#REF!</v>
      </c>
      <c r="R923" t="e">
        <f>IF(NOT(#REF!="Indskrevet"),"",IF(E923="",FALSE,AND(NOT(#REF!),VALUE(RIGHT(CONCATENATE(YEAR(E923)),2))=15)))</f>
        <v>#REF!</v>
      </c>
      <c r="S923" t="e">
        <f t="shared" si="115"/>
        <v>#REF!</v>
      </c>
      <c r="T923" t="e">
        <f t="shared" si="116"/>
        <v>#REF!</v>
      </c>
      <c r="U923" s="2" t="e">
        <f t="shared" si="119"/>
        <v>#REF!</v>
      </c>
      <c r="V923" s="2"/>
    </row>
    <row r="924" spans="1:22" x14ac:dyDescent="0.25">
      <c r="A924" t="s">
        <v>719</v>
      </c>
      <c r="B924" t="s">
        <v>720</v>
      </c>
      <c r="C924">
        <v>49.999999999999197</v>
      </c>
      <c r="D924" t="s">
        <v>5327</v>
      </c>
      <c r="E924" s="1">
        <v>41530</v>
      </c>
      <c r="F924" t="s">
        <v>5291</v>
      </c>
      <c r="G924">
        <v>2</v>
      </c>
      <c r="H924" t="s">
        <v>5287</v>
      </c>
      <c r="I924" t="s">
        <v>5292</v>
      </c>
      <c r="J924" t="s">
        <v>5299</v>
      </c>
      <c r="K924" t="b">
        <f>LOOKUP(A924,'[1]UDDATA-1'!B:B,'[1]UDDATA-1'!A:A)&lt;&gt;LOOKUP(A924,'[1]UDDATA-2'!B:B,'[1]UDDATA-2'!A:A)</f>
        <v>0</v>
      </c>
      <c r="L924" t="str">
        <f t="shared" si="112"/>
        <v/>
      </c>
      <c r="M924" t="str">
        <f t="shared" si="113"/>
        <v/>
      </c>
      <c r="N924" t="str">
        <f t="shared" si="114"/>
        <v/>
      </c>
      <c r="O924" t="e">
        <f>IF(AND(A924&lt;&gt;A923,#REF!&lt;&gt;""),#REF!,"")</f>
        <v>#REF!</v>
      </c>
      <c r="P924" t="e">
        <f t="shared" si="117"/>
        <v>#REF!</v>
      </c>
      <c r="Q924" s="2" t="e">
        <f t="shared" ca="1" si="118"/>
        <v>#REF!</v>
      </c>
      <c r="R924" t="e">
        <f>IF(NOT(#REF!="Indskrevet"),"",IF(E924="",FALSE,AND(NOT(#REF!),VALUE(RIGHT(CONCATENATE(YEAR(E924)),2))=15)))</f>
        <v>#REF!</v>
      </c>
      <c r="S924" t="e">
        <f t="shared" si="115"/>
        <v>#REF!</v>
      </c>
      <c r="T924" t="e">
        <f t="shared" si="116"/>
        <v>#REF!</v>
      </c>
      <c r="U924" s="2" t="e">
        <f t="shared" si="119"/>
        <v>#REF!</v>
      </c>
      <c r="V924" s="2"/>
    </row>
    <row r="925" spans="1:22" x14ac:dyDescent="0.25">
      <c r="A925" t="s">
        <v>719</v>
      </c>
      <c r="B925" t="s">
        <v>720</v>
      </c>
      <c r="C925">
        <v>49.999999999999197</v>
      </c>
      <c r="D925" t="s">
        <v>5317</v>
      </c>
      <c r="E925" s="1">
        <v>41443</v>
      </c>
      <c r="F925" t="s">
        <v>5294</v>
      </c>
      <c r="G925">
        <v>1</v>
      </c>
      <c r="H925" t="s">
        <v>5287</v>
      </c>
      <c r="I925" t="s">
        <v>5295</v>
      </c>
      <c r="J925" t="s">
        <v>5293</v>
      </c>
      <c r="K925" t="b">
        <f>LOOKUP(A925,'[1]UDDATA-1'!B:B,'[1]UDDATA-1'!A:A)&lt;&gt;LOOKUP(A925,'[1]UDDATA-2'!B:B,'[1]UDDATA-2'!A:A)</f>
        <v>0</v>
      </c>
      <c r="L925" t="str">
        <f t="shared" si="112"/>
        <v>Fysisk interface design</v>
      </c>
      <c r="M925">
        <f t="shared" si="113"/>
        <v>4</v>
      </c>
      <c r="N925" t="str">
        <f t="shared" si="114"/>
        <v/>
      </c>
      <c r="O925" t="e">
        <f>IF(AND(A925&lt;&gt;A924,#REF!&lt;&gt;""),#REF!,"")</f>
        <v>#REF!</v>
      </c>
      <c r="P925" t="e">
        <f t="shared" si="117"/>
        <v>#REF!</v>
      </c>
      <c r="Q925" s="2" t="e">
        <f t="shared" ca="1" si="118"/>
        <v>#REF!</v>
      </c>
      <c r="R925" t="e">
        <f>IF(NOT(#REF!="Indskrevet"),"",IF(E925="",FALSE,AND(NOT(#REF!),VALUE(RIGHT(CONCATENATE(YEAR(E925)),2))=15)))</f>
        <v>#REF!</v>
      </c>
      <c r="S925" t="e">
        <f t="shared" si="115"/>
        <v>#REF!</v>
      </c>
      <c r="T925" t="e">
        <f t="shared" si="116"/>
        <v>#REF!</v>
      </c>
      <c r="U925" s="2" t="e">
        <f t="shared" si="119"/>
        <v>#REF!</v>
      </c>
      <c r="V925" s="2"/>
    </row>
    <row r="926" spans="1:22" x14ac:dyDescent="0.25">
      <c r="A926" t="s">
        <v>721</v>
      </c>
      <c r="B926" t="s">
        <v>722</v>
      </c>
      <c r="C926">
        <v>59.999999999998799</v>
      </c>
      <c r="D926" t="s">
        <v>5306</v>
      </c>
      <c r="E926" s="1">
        <v>42033</v>
      </c>
      <c r="F926" t="s">
        <v>5286</v>
      </c>
      <c r="G926">
        <v>1</v>
      </c>
      <c r="H926" t="s">
        <v>5307</v>
      </c>
      <c r="I926" t="s">
        <v>5288</v>
      </c>
      <c r="J926" t="s">
        <v>5289</v>
      </c>
      <c r="K926" t="b">
        <f>LOOKUP(A926,'[1]UDDATA-1'!B:B,'[1]UDDATA-1'!A:A)&lt;&gt;LOOKUP(A926,'[1]UDDATA-2'!B:B,'[1]UDDATA-2'!A:A)</f>
        <v>0</v>
      </c>
      <c r="L926" t="str">
        <f t="shared" si="112"/>
        <v>Grundlæggende programmering</v>
      </c>
      <c r="M926">
        <f t="shared" si="113"/>
        <v>0</v>
      </c>
      <c r="N926" t="str">
        <f t="shared" si="114"/>
        <v/>
      </c>
      <c r="O926" t="e">
        <f>IF(AND(A926&lt;&gt;A925,#REF!&lt;&gt;""),#REF!,"")</f>
        <v>#REF!</v>
      </c>
      <c r="P926" t="e">
        <f t="shared" si="117"/>
        <v>#REF!</v>
      </c>
      <c r="Q926" s="2" t="e">
        <f t="shared" ca="1" si="118"/>
        <v>#REF!</v>
      </c>
      <c r="R926" t="e">
        <f>IF(NOT(#REF!="Indskrevet"),"",IF(E926="",FALSE,AND(NOT(#REF!),VALUE(RIGHT(CONCATENATE(YEAR(E926)),2))=15)))</f>
        <v>#REF!</v>
      </c>
      <c r="S926" t="e">
        <f t="shared" si="115"/>
        <v>#REF!</v>
      </c>
      <c r="T926" t="e">
        <f t="shared" si="116"/>
        <v>#REF!</v>
      </c>
      <c r="U926" s="2" t="e">
        <f t="shared" si="119"/>
        <v>#REF!</v>
      </c>
      <c r="V926" s="2"/>
    </row>
    <row r="927" spans="1:22" x14ac:dyDescent="0.25">
      <c r="A927" t="s">
        <v>721</v>
      </c>
      <c r="B927" t="s">
        <v>722</v>
      </c>
      <c r="C927">
        <v>59.999999999998799</v>
      </c>
      <c r="D927" t="s">
        <v>5285</v>
      </c>
      <c r="E927" s="1">
        <v>42066</v>
      </c>
      <c r="F927" t="s">
        <v>5286</v>
      </c>
      <c r="G927">
        <v>2</v>
      </c>
      <c r="H927" t="s">
        <v>5287</v>
      </c>
      <c r="I927" t="s">
        <v>5288</v>
      </c>
      <c r="J927" t="s">
        <v>5293</v>
      </c>
      <c r="K927" t="b">
        <f>LOOKUP(A927,'[1]UDDATA-1'!B:B,'[1]UDDATA-1'!A:A)&lt;&gt;LOOKUP(A927,'[1]UDDATA-2'!B:B,'[1]UDDATA-2'!A:A)</f>
        <v>0</v>
      </c>
      <c r="L927" t="str">
        <f t="shared" si="112"/>
        <v/>
      </c>
      <c r="M927" t="str">
        <f t="shared" si="113"/>
        <v/>
      </c>
      <c r="N927" t="str">
        <f t="shared" si="114"/>
        <v/>
      </c>
      <c r="O927" t="e">
        <f>IF(AND(A927&lt;&gt;A926,#REF!&lt;&gt;""),#REF!,"")</f>
        <v>#REF!</v>
      </c>
      <c r="P927" t="e">
        <f t="shared" si="117"/>
        <v>#REF!</v>
      </c>
      <c r="Q927" s="2" t="e">
        <f t="shared" ca="1" si="118"/>
        <v>#REF!</v>
      </c>
      <c r="R927" t="e">
        <f>IF(NOT(#REF!="Indskrevet"),"",IF(E927="",FALSE,AND(NOT(#REF!),VALUE(RIGHT(CONCATENATE(YEAR(E927)),2))=15)))</f>
        <v>#REF!</v>
      </c>
      <c r="S927" t="e">
        <f t="shared" si="115"/>
        <v>#REF!</v>
      </c>
      <c r="T927" t="e">
        <f t="shared" si="116"/>
        <v>#REF!</v>
      </c>
      <c r="U927" s="2" t="e">
        <f t="shared" si="119"/>
        <v>#REF!</v>
      </c>
      <c r="V927" s="2"/>
    </row>
    <row r="928" spans="1:22" x14ac:dyDescent="0.25">
      <c r="A928" t="s">
        <v>721</v>
      </c>
      <c r="B928" t="s">
        <v>722</v>
      </c>
      <c r="C928">
        <v>59.999999999998799</v>
      </c>
      <c r="D928" t="s">
        <v>5290</v>
      </c>
      <c r="E928" s="1">
        <v>42178</v>
      </c>
      <c r="F928" t="s">
        <v>5291</v>
      </c>
      <c r="G928">
        <v>1</v>
      </c>
      <c r="H928" t="s">
        <v>5287</v>
      </c>
      <c r="I928" t="s">
        <v>5292</v>
      </c>
      <c r="J928" t="s">
        <v>5293</v>
      </c>
      <c r="K928" t="b">
        <f>LOOKUP(A928,'[1]UDDATA-1'!B:B,'[1]UDDATA-1'!A:A)&lt;&gt;LOOKUP(A928,'[1]UDDATA-2'!B:B,'[1]UDDATA-2'!A:A)</f>
        <v>0</v>
      </c>
      <c r="L928" t="str">
        <f t="shared" si="112"/>
        <v>Matematik til multimedie-applikationer</v>
      </c>
      <c r="M928">
        <f t="shared" si="113"/>
        <v>10</v>
      </c>
      <c r="N928" t="str">
        <f t="shared" si="114"/>
        <v/>
      </c>
      <c r="O928" t="e">
        <f>IF(AND(A928&lt;&gt;A927,#REF!&lt;&gt;""),#REF!,"")</f>
        <v>#REF!</v>
      </c>
      <c r="P928" t="e">
        <f t="shared" si="117"/>
        <v>#REF!</v>
      </c>
      <c r="Q928" s="2" t="e">
        <f t="shared" ca="1" si="118"/>
        <v>#REF!</v>
      </c>
      <c r="R928" t="e">
        <f>IF(NOT(#REF!="Indskrevet"),"",IF(E928="",FALSE,AND(NOT(#REF!),VALUE(RIGHT(CONCATENATE(YEAR(E928)),2))=15)))</f>
        <v>#REF!</v>
      </c>
      <c r="S928" t="e">
        <f t="shared" si="115"/>
        <v>#REF!</v>
      </c>
      <c r="T928" t="e">
        <f t="shared" si="116"/>
        <v>#REF!</v>
      </c>
      <c r="U928" s="2" t="e">
        <f t="shared" si="119"/>
        <v>#REF!</v>
      </c>
      <c r="V928" s="2"/>
    </row>
    <row r="929" spans="1:22" x14ac:dyDescent="0.25">
      <c r="A929" t="s">
        <v>724</v>
      </c>
      <c r="B929" t="s">
        <v>725</v>
      </c>
      <c r="C929">
        <v>19.999999999999801</v>
      </c>
      <c r="D929" t="s">
        <v>5306</v>
      </c>
      <c r="E929" s="1">
        <v>42032</v>
      </c>
      <c r="F929" t="s">
        <v>5343</v>
      </c>
      <c r="G929">
        <v>1</v>
      </c>
      <c r="H929" t="s">
        <v>5287</v>
      </c>
      <c r="I929" t="s">
        <v>5288</v>
      </c>
      <c r="J929" t="s">
        <v>5289</v>
      </c>
      <c r="K929" t="b">
        <f>LOOKUP(A929,'[1]UDDATA-1'!B:B,'[1]UDDATA-1'!A:A)&lt;&gt;LOOKUP(A929,'[1]UDDATA-2'!B:B,'[1]UDDATA-2'!A:A)</f>
        <v>0</v>
      </c>
      <c r="L929" t="str">
        <f t="shared" si="112"/>
        <v>Grundlæggende programmering</v>
      </c>
      <c r="M929">
        <f t="shared" si="113"/>
        <v>0</v>
      </c>
      <c r="N929" t="str">
        <f t="shared" si="114"/>
        <v/>
      </c>
      <c r="O929" t="e">
        <f>IF(AND(A929&lt;&gt;A928,#REF!&lt;&gt;""),#REF!,"")</f>
        <v>#REF!</v>
      </c>
      <c r="P929" t="e">
        <f t="shared" si="117"/>
        <v>#REF!</v>
      </c>
      <c r="Q929" s="2" t="e">
        <f t="shared" ca="1" si="118"/>
        <v>#REF!</v>
      </c>
      <c r="R929" t="e">
        <f>IF(NOT(#REF!="Indskrevet"),"",IF(E929="",FALSE,AND(NOT(#REF!),VALUE(RIGHT(CONCATENATE(YEAR(E929)),2))=15)))</f>
        <v>#REF!</v>
      </c>
      <c r="S929" t="e">
        <f t="shared" si="115"/>
        <v>#REF!</v>
      </c>
      <c r="T929" t="e">
        <f t="shared" si="116"/>
        <v>#REF!</v>
      </c>
      <c r="U929" s="2" t="e">
        <f t="shared" si="119"/>
        <v>#REF!</v>
      </c>
      <c r="V929" s="2"/>
    </row>
    <row r="930" spans="1:22" x14ac:dyDescent="0.25">
      <c r="A930" t="s">
        <v>727</v>
      </c>
      <c r="B930" t="s">
        <v>728</v>
      </c>
      <c r="C930">
        <v>119.999999999998</v>
      </c>
      <c r="D930" t="s">
        <v>5300</v>
      </c>
      <c r="E930" s="1">
        <v>42025</v>
      </c>
      <c r="F930" t="s">
        <v>5319</v>
      </c>
      <c r="G930">
        <v>1</v>
      </c>
      <c r="H930" t="s">
        <v>5287</v>
      </c>
      <c r="I930" t="s">
        <v>5320</v>
      </c>
      <c r="J930" t="s">
        <v>5299</v>
      </c>
      <c r="K930" t="b">
        <f>LOOKUP(A930,'[1]UDDATA-1'!B:B,'[1]UDDATA-1'!A:A)&lt;&gt;LOOKUP(A930,'[1]UDDATA-2'!B:B,'[1]UDDATA-2'!A:A)</f>
        <v>0</v>
      </c>
      <c r="L930" t="str">
        <f t="shared" si="112"/>
        <v>Beregningsteknik inden for elektronikområdet 1</v>
      </c>
      <c r="M930">
        <f t="shared" si="113"/>
        <v>12</v>
      </c>
      <c r="N930" t="str">
        <f t="shared" si="114"/>
        <v/>
      </c>
      <c r="O930" t="e">
        <f>IF(AND(A930&lt;&gt;A929,#REF!&lt;&gt;""),#REF!,"")</f>
        <v>#REF!</v>
      </c>
      <c r="P930" t="e">
        <f t="shared" si="117"/>
        <v>#REF!</v>
      </c>
      <c r="Q930" s="2" t="e">
        <f t="shared" ca="1" si="118"/>
        <v>#REF!</v>
      </c>
      <c r="R930" t="e">
        <f>IF(NOT(#REF!="Indskrevet"),"",IF(E930="",FALSE,AND(NOT(#REF!),VALUE(RIGHT(CONCATENATE(YEAR(E930)),2))=15)))</f>
        <v>#REF!</v>
      </c>
      <c r="S930" t="e">
        <f t="shared" si="115"/>
        <v>#REF!</v>
      </c>
      <c r="T930" t="e">
        <f t="shared" si="116"/>
        <v>#REF!</v>
      </c>
      <c r="U930" s="2" t="e">
        <f t="shared" si="119"/>
        <v>#REF!</v>
      </c>
      <c r="V930" s="2"/>
    </row>
    <row r="931" spans="1:22" x14ac:dyDescent="0.25">
      <c r="A931" t="s">
        <v>727</v>
      </c>
      <c r="B931" t="s">
        <v>728</v>
      </c>
      <c r="C931">
        <v>119.999999999998</v>
      </c>
      <c r="D931" t="s">
        <v>5300</v>
      </c>
      <c r="E931" s="1">
        <v>42172</v>
      </c>
      <c r="F931" t="s">
        <v>5321</v>
      </c>
      <c r="G931">
        <v>1</v>
      </c>
      <c r="H931" t="s">
        <v>5287</v>
      </c>
      <c r="I931" t="s">
        <v>5322</v>
      </c>
      <c r="J931" t="s">
        <v>5303</v>
      </c>
      <c r="K931" t="b">
        <f>LOOKUP(A931,'[1]UDDATA-1'!B:B,'[1]UDDATA-1'!A:A)&lt;&gt;LOOKUP(A931,'[1]UDDATA-2'!B:B,'[1]UDDATA-2'!A:A)</f>
        <v>0</v>
      </c>
      <c r="L931" t="str">
        <f t="shared" si="112"/>
        <v>Beregningsteknik inden for elektronik</v>
      </c>
      <c r="M931">
        <f t="shared" si="113"/>
        <v>12</v>
      </c>
      <c r="N931" t="str">
        <f t="shared" si="114"/>
        <v/>
      </c>
      <c r="O931" t="e">
        <f>IF(AND(A931&lt;&gt;A930,#REF!&lt;&gt;""),#REF!,"")</f>
        <v>#REF!</v>
      </c>
      <c r="P931" t="e">
        <f t="shared" si="117"/>
        <v>#REF!</v>
      </c>
      <c r="Q931" s="2" t="e">
        <f t="shared" ca="1" si="118"/>
        <v>#REF!</v>
      </c>
      <c r="R931" t="e">
        <f>IF(NOT(#REF!="Indskrevet"),"",IF(E931="",FALSE,AND(NOT(#REF!),VALUE(RIGHT(CONCATENATE(YEAR(E931)),2))=15)))</f>
        <v>#REF!</v>
      </c>
      <c r="S931" t="e">
        <f t="shared" si="115"/>
        <v>#REF!</v>
      </c>
      <c r="T931" t="e">
        <f t="shared" si="116"/>
        <v>#REF!</v>
      </c>
      <c r="U931" s="2" t="e">
        <f t="shared" si="119"/>
        <v>#REF!</v>
      </c>
      <c r="V931" s="2"/>
    </row>
    <row r="932" spans="1:22" x14ac:dyDescent="0.25">
      <c r="A932" t="s">
        <v>729</v>
      </c>
      <c r="B932" t="s">
        <v>730</v>
      </c>
      <c r="C932">
        <v>119.999999999998</v>
      </c>
      <c r="D932" t="s">
        <v>5290</v>
      </c>
      <c r="E932" s="1">
        <v>41646</v>
      </c>
      <c r="F932" t="s">
        <v>5335</v>
      </c>
      <c r="G932">
        <v>1</v>
      </c>
      <c r="H932" t="s">
        <v>5287</v>
      </c>
      <c r="I932" t="s">
        <v>5324</v>
      </c>
      <c r="J932" t="s">
        <v>5289</v>
      </c>
      <c r="K932" t="b">
        <f>LOOKUP(A932,'[1]UDDATA-1'!B:B,'[1]UDDATA-1'!A:A)&lt;&gt;LOOKUP(A932,'[1]UDDATA-2'!B:B,'[1]UDDATA-2'!A:A)</f>
        <v>0</v>
      </c>
      <c r="L932" t="str">
        <f t="shared" si="112"/>
        <v>Lineær algebra</v>
      </c>
      <c r="M932">
        <f t="shared" si="113"/>
        <v>10</v>
      </c>
      <c r="N932" t="str">
        <f t="shared" si="114"/>
        <v/>
      </c>
      <c r="O932" t="e">
        <f>IF(AND(A932&lt;&gt;A931,#REF!&lt;&gt;""),#REF!,"")</f>
        <v>#REF!</v>
      </c>
      <c r="P932" t="e">
        <f t="shared" si="117"/>
        <v>#REF!</v>
      </c>
      <c r="Q932" s="2" t="e">
        <f t="shared" ca="1" si="118"/>
        <v>#REF!</v>
      </c>
      <c r="R932" t="e">
        <f>IF(NOT(#REF!="Indskrevet"),"",IF(E932="",FALSE,AND(NOT(#REF!),VALUE(RIGHT(CONCATENATE(YEAR(E932)),2))=15)))</f>
        <v>#REF!</v>
      </c>
      <c r="S932" t="e">
        <f t="shared" si="115"/>
        <v>#REF!</v>
      </c>
      <c r="T932" t="e">
        <f t="shared" si="116"/>
        <v>#REF!</v>
      </c>
      <c r="U932" s="2" t="e">
        <f t="shared" si="119"/>
        <v>#REF!</v>
      </c>
      <c r="V932" s="2"/>
    </row>
    <row r="933" spans="1:22" x14ac:dyDescent="0.25">
      <c r="A933" t="s">
        <v>729</v>
      </c>
      <c r="B933" t="s">
        <v>730</v>
      </c>
      <c r="C933">
        <v>119.999999999998</v>
      </c>
      <c r="D933" t="s">
        <v>5318</v>
      </c>
      <c r="E933" s="1">
        <v>41817</v>
      </c>
      <c r="F933" t="s">
        <v>5336</v>
      </c>
      <c r="G933">
        <v>1</v>
      </c>
      <c r="H933" t="s">
        <v>5307</v>
      </c>
      <c r="I933" t="s">
        <v>5326</v>
      </c>
      <c r="J933" t="s">
        <v>5293</v>
      </c>
      <c r="K933" t="b">
        <f>LOOKUP(A933,'[1]UDDATA-1'!B:B,'[1]UDDATA-1'!A:A)&lt;&gt;LOOKUP(A933,'[1]UDDATA-2'!B:B,'[1]UDDATA-2'!A:A)</f>
        <v>0</v>
      </c>
      <c r="L933" t="str">
        <f t="shared" si="112"/>
        <v>Calculus</v>
      </c>
      <c r="M933" t="str">
        <f t="shared" si="113"/>
        <v/>
      </c>
      <c r="N933" t="str">
        <f t="shared" si="114"/>
        <v>U</v>
      </c>
      <c r="O933" t="e">
        <f>IF(AND(A933&lt;&gt;A932,#REF!&lt;&gt;""),#REF!,"")</f>
        <v>#REF!</v>
      </c>
      <c r="P933" t="e">
        <f t="shared" si="117"/>
        <v>#REF!</v>
      </c>
      <c r="Q933" s="2" t="e">
        <f t="shared" ca="1" si="118"/>
        <v>#REF!</v>
      </c>
      <c r="R933" t="e">
        <f>IF(NOT(#REF!="Indskrevet"),"",IF(E933="",FALSE,AND(NOT(#REF!),VALUE(RIGHT(CONCATENATE(YEAR(E933)),2))=15)))</f>
        <v>#REF!</v>
      </c>
      <c r="S933" t="e">
        <f t="shared" si="115"/>
        <v>#REF!</v>
      </c>
      <c r="T933" t="e">
        <f t="shared" si="116"/>
        <v>#REF!</v>
      </c>
      <c r="U933" s="2" t="e">
        <f t="shared" si="119"/>
        <v>#REF!</v>
      </c>
      <c r="V933" s="2"/>
    </row>
    <row r="934" spans="1:22" x14ac:dyDescent="0.25">
      <c r="A934" t="s">
        <v>729</v>
      </c>
      <c r="B934" t="s">
        <v>730</v>
      </c>
      <c r="C934">
        <v>119.999999999998</v>
      </c>
      <c r="D934" t="s">
        <v>5296</v>
      </c>
      <c r="E934" s="1">
        <v>42256</v>
      </c>
      <c r="F934" t="s">
        <v>5336</v>
      </c>
      <c r="G934">
        <v>2</v>
      </c>
      <c r="H934" t="s">
        <v>5287</v>
      </c>
      <c r="I934" t="s">
        <v>5326</v>
      </c>
      <c r="J934" t="s">
        <v>5315</v>
      </c>
      <c r="K934" t="b">
        <f>LOOKUP(A934,'[1]UDDATA-1'!B:B,'[1]UDDATA-1'!A:A)&lt;&gt;LOOKUP(A934,'[1]UDDATA-2'!B:B,'[1]UDDATA-2'!A:A)</f>
        <v>0</v>
      </c>
      <c r="L934" t="str">
        <f t="shared" si="112"/>
        <v/>
      </c>
      <c r="M934" t="str">
        <f t="shared" si="113"/>
        <v/>
      </c>
      <c r="N934" t="str">
        <f t="shared" si="114"/>
        <v/>
      </c>
      <c r="O934" t="e">
        <f>IF(AND(A934&lt;&gt;A933,#REF!&lt;&gt;""),#REF!,"")</f>
        <v>#REF!</v>
      </c>
      <c r="P934" t="e">
        <f t="shared" si="117"/>
        <v>#REF!</v>
      </c>
      <c r="Q934" s="2" t="e">
        <f t="shared" ca="1" si="118"/>
        <v>#REF!</v>
      </c>
      <c r="R934" t="e">
        <f>IF(NOT(#REF!="Indskrevet"),"",IF(E934="",FALSE,AND(NOT(#REF!),VALUE(RIGHT(CONCATENATE(YEAR(E934)),2))=15)))</f>
        <v>#REF!</v>
      </c>
      <c r="S934" t="e">
        <f t="shared" si="115"/>
        <v>#REF!</v>
      </c>
      <c r="T934" t="e">
        <f t="shared" si="116"/>
        <v>#REF!</v>
      </c>
      <c r="U934" s="2" t="e">
        <f t="shared" si="119"/>
        <v>#REF!</v>
      </c>
      <c r="V934" s="2"/>
    </row>
    <row r="935" spans="1:22" x14ac:dyDescent="0.25">
      <c r="A935" t="s">
        <v>729</v>
      </c>
      <c r="B935" t="s">
        <v>730</v>
      </c>
      <c r="C935">
        <v>119.999999999998</v>
      </c>
      <c r="D935" t="s">
        <v>5290</v>
      </c>
      <c r="E935" s="1">
        <v>41816</v>
      </c>
      <c r="F935" t="s">
        <v>5337</v>
      </c>
      <c r="G935">
        <v>1</v>
      </c>
      <c r="H935" t="s">
        <v>5287</v>
      </c>
      <c r="I935" t="s">
        <v>5338</v>
      </c>
      <c r="J935" t="s">
        <v>5293</v>
      </c>
      <c r="K935" t="b">
        <f>LOOKUP(A935,'[1]UDDATA-1'!B:B,'[1]UDDATA-1'!A:A)&lt;&gt;LOOKUP(A935,'[1]UDDATA-2'!B:B,'[1]UDDATA-2'!A:A)</f>
        <v>0</v>
      </c>
      <c r="L935" t="str">
        <f t="shared" si="112"/>
        <v>Kredsløbsteori og dynamiske systemer</v>
      </c>
      <c r="M935">
        <f t="shared" si="113"/>
        <v>10</v>
      </c>
      <c r="N935" t="str">
        <f t="shared" si="114"/>
        <v/>
      </c>
      <c r="O935" t="e">
        <f>IF(AND(A935&lt;&gt;A934,#REF!&lt;&gt;""),#REF!,"")</f>
        <v>#REF!</v>
      </c>
      <c r="P935" t="e">
        <f t="shared" si="117"/>
        <v>#REF!</v>
      </c>
      <c r="Q935" s="2" t="e">
        <f t="shared" ca="1" si="118"/>
        <v>#REF!</v>
      </c>
      <c r="R935" t="e">
        <f>IF(NOT(#REF!="Indskrevet"),"",IF(E935="",FALSE,AND(NOT(#REF!),VALUE(RIGHT(CONCATENATE(YEAR(E935)),2))=15)))</f>
        <v>#REF!</v>
      </c>
      <c r="S935" t="e">
        <f t="shared" si="115"/>
        <v>#REF!</v>
      </c>
      <c r="T935" t="e">
        <f t="shared" si="116"/>
        <v>#REF!</v>
      </c>
      <c r="U935" s="2" t="e">
        <f t="shared" si="119"/>
        <v>#REF!</v>
      </c>
      <c r="V935" s="2"/>
    </row>
    <row r="936" spans="1:22" x14ac:dyDescent="0.25">
      <c r="A936" t="s">
        <v>729</v>
      </c>
      <c r="B936" t="s">
        <v>730</v>
      </c>
      <c r="C936">
        <v>119.999999999998</v>
      </c>
      <c r="D936" t="s">
        <v>5290</v>
      </c>
      <c r="E936" s="1">
        <v>42025</v>
      </c>
      <c r="F936" t="s">
        <v>5319</v>
      </c>
      <c r="G936">
        <v>1</v>
      </c>
      <c r="H936" t="s">
        <v>5287</v>
      </c>
      <c r="I936" t="s">
        <v>5320</v>
      </c>
      <c r="J936" t="s">
        <v>5299</v>
      </c>
      <c r="K936" t="b">
        <f>LOOKUP(A936,'[1]UDDATA-1'!B:B,'[1]UDDATA-1'!A:A)&lt;&gt;LOOKUP(A936,'[1]UDDATA-2'!B:B,'[1]UDDATA-2'!A:A)</f>
        <v>0</v>
      </c>
      <c r="L936" t="str">
        <f t="shared" si="112"/>
        <v>Beregningsteknik inden for elektronikområdet 1</v>
      </c>
      <c r="M936">
        <f t="shared" si="113"/>
        <v>10</v>
      </c>
      <c r="N936" t="str">
        <f t="shared" si="114"/>
        <v/>
      </c>
      <c r="O936" t="e">
        <f>IF(AND(A936&lt;&gt;A935,#REF!&lt;&gt;""),#REF!,"")</f>
        <v>#REF!</v>
      </c>
      <c r="P936" t="e">
        <f t="shared" si="117"/>
        <v>#REF!</v>
      </c>
      <c r="Q936" s="2" t="e">
        <f t="shared" ca="1" si="118"/>
        <v>#REF!</v>
      </c>
      <c r="R936" t="e">
        <f>IF(NOT(#REF!="Indskrevet"),"",IF(E936="",FALSE,AND(NOT(#REF!),VALUE(RIGHT(CONCATENATE(YEAR(E936)),2))=15)))</f>
        <v>#REF!</v>
      </c>
      <c r="S936" t="e">
        <f t="shared" si="115"/>
        <v>#REF!</v>
      </c>
      <c r="T936" t="e">
        <f t="shared" si="116"/>
        <v>#REF!</v>
      </c>
      <c r="U936" s="2" t="e">
        <f t="shared" si="119"/>
        <v>#REF!</v>
      </c>
      <c r="V936" s="2"/>
    </row>
    <row r="937" spans="1:22" x14ac:dyDescent="0.25">
      <c r="A937" t="s">
        <v>729</v>
      </c>
      <c r="B937" t="s">
        <v>730</v>
      </c>
      <c r="C937">
        <v>119.999999999998</v>
      </c>
      <c r="D937" t="s">
        <v>5296</v>
      </c>
      <c r="E937" s="1">
        <v>42172</v>
      </c>
      <c r="F937" t="s">
        <v>5321</v>
      </c>
      <c r="G937">
        <v>1</v>
      </c>
      <c r="H937" t="s">
        <v>5287</v>
      </c>
      <c r="I937" t="s">
        <v>5322</v>
      </c>
      <c r="J937" t="s">
        <v>5303</v>
      </c>
      <c r="K937" t="b">
        <f>LOOKUP(A937,'[1]UDDATA-1'!B:B,'[1]UDDATA-1'!A:A)&lt;&gt;LOOKUP(A937,'[1]UDDATA-2'!B:B,'[1]UDDATA-2'!A:A)</f>
        <v>0</v>
      </c>
      <c r="L937" t="str">
        <f t="shared" si="112"/>
        <v>Beregningsteknik inden for elektronik</v>
      </c>
      <c r="M937">
        <f t="shared" si="113"/>
        <v>7</v>
      </c>
      <c r="N937" t="str">
        <f t="shared" si="114"/>
        <v/>
      </c>
      <c r="O937" t="e">
        <f>IF(AND(A937&lt;&gt;A936,#REF!&lt;&gt;""),#REF!,"")</f>
        <v>#REF!</v>
      </c>
      <c r="P937" t="e">
        <f t="shared" si="117"/>
        <v>#REF!</v>
      </c>
      <c r="Q937" s="2" t="e">
        <f t="shared" ca="1" si="118"/>
        <v>#REF!</v>
      </c>
      <c r="R937" t="e">
        <f>IF(NOT(#REF!="Indskrevet"),"",IF(E937="",FALSE,AND(NOT(#REF!),VALUE(RIGHT(CONCATENATE(YEAR(E937)),2))=15)))</f>
        <v>#REF!</v>
      </c>
      <c r="S937" t="e">
        <f t="shared" si="115"/>
        <v>#REF!</v>
      </c>
      <c r="T937" t="e">
        <f t="shared" si="116"/>
        <v>#REF!</v>
      </c>
      <c r="U937" s="2" t="e">
        <f t="shared" si="119"/>
        <v>#REF!</v>
      </c>
      <c r="V937" s="2"/>
    </row>
    <row r="938" spans="1:22" x14ac:dyDescent="0.25">
      <c r="A938" t="s">
        <v>732</v>
      </c>
      <c r="B938" t="s">
        <v>733</v>
      </c>
      <c r="C938">
        <v>119.999999999998</v>
      </c>
      <c r="D938" t="s">
        <v>5317</v>
      </c>
      <c r="E938" s="1">
        <v>41646</v>
      </c>
      <c r="F938" t="s">
        <v>5328</v>
      </c>
      <c r="G938">
        <v>1</v>
      </c>
      <c r="H938" t="s">
        <v>5287</v>
      </c>
      <c r="I938" t="s">
        <v>5324</v>
      </c>
      <c r="J938" t="s">
        <v>5289</v>
      </c>
      <c r="K938" t="b">
        <f>LOOKUP(A938,'[1]UDDATA-1'!B:B,'[1]UDDATA-1'!A:A)&lt;&gt;LOOKUP(A938,'[1]UDDATA-2'!B:B,'[1]UDDATA-2'!A:A)</f>
        <v>0</v>
      </c>
      <c r="L938" t="str">
        <f t="shared" si="112"/>
        <v>Lineær algebra</v>
      </c>
      <c r="M938">
        <f t="shared" si="113"/>
        <v>4</v>
      </c>
      <c r="N938" t="str">
        <f t="shared" si="114"/>
        <v/>
      </c>
      <c r="O938" t="e">
        <f>IF(AND(A938&lt;&gt;A937,#REF!&lt;&gt;""),#REF!,"")</f>
        <v>#REF!</v>
      </c>
      <c r="P938" t="e">
        <f t="shared" si="117"/>
        <v>#REF!</v>
      </c>
      <c r="Q938" s="2" t="e">
        <f t="shared" ca="1" si="118"/>
        <v>#REF!</v>
      </c>
      <c r="R938" t="e">
        <f>IF(NOT(#REF!="Indskrevet"),"",IF(E938="",FALSE,AND(NOT(#REF!),VALUE(RIGHT(CONCATENATE(YEAR(E938)),2))=15)))</f>
        <v>#REF!</v>
      </c>
      <c r="S938" t="e">
        <f t="shared" si="115"/>
        <v>#REF!</v>
      </c>
      <c r="T938" t="e">
        <f t="shared" si="116"/>
        <v>#REF!</v>
      </c>
      <c r="U938" s="2" t="e">
        <f t="shared" si="119"/>
        <v>#REF!</v>
      </c>
      <c r="V938" s="2"/>
    </row>
    <row r="939" spans="1:22" x14ac:dyDescent="0.25">
      <c r="A939" t="s">
        <v>732</v>
      </c>
      <c r="B939" t="s">
        <v>733</v>
      </c>
      <c r="C939">
        <v>119.999999999998</v>
      </c>
      <c r="D939" t="s">
        <v>5306</v>
      </c>
      <c r="E939" s="1">
        <v>41823</v>
      </c>
      <c r="F939" t="s">
        <v>5329</v>
      </c>
      <c r="G939">
        <v>1</v>
      </c>
      <c r="H939" t="s">
        <v>5307</v>
      </c>
      <c r="I939" t="s">
        <v>5330</v>
      </c>
      <c r="J939" t="s">
        <v>5293</v>
      </c>
      <c r="K939" t="b">
        <f>LOOKUP(A939,'[1]UDDATA-1'!B:B,'[1]UDDATA-1'!A:A)&lt;&gt;LOOKUP(A939,'[1]UDDATA-2'!B:B,'[1]UDDATA-2'!A:A)</f>
        <v>0</v>
      </c>
      <c r="L939" t="str">
        <f t="shared" si="112"/>
        <v>Diskret matematik</v>
      </c>
      <c r="M939">
        <f t="shared" si="113"/>
        <v>0</v>
      </c>
      <c r="N939" t="str">
        <f t="shared" si="114"/>
        <v/>
      </c>
      <c r="O939" t="e">
        <f>IF(AND(A939&lt;&gt;A938,#REF!&lt;&gt;""),#REF!,"")</f>
        <v>#REF!</v>
      </c>
      <c r="P939" t="e">
        <f t="shared" si="117"/>
        <v>#REF!</v>
      </c>
      <c r="Q939" s="2" t="e">
        <f t="shared" ca="1" si="118"/>
        <v>#REF!</v>
      </c>
      <c r="R939" t="e">
        <f>IF(NOT(#REF!="Indskrevet"),"",IF(E939="",FALSE,AND(NOT(#REF!),VALUE(RIGHT(CONCATENATE(YEAR(E939)),2))=15)))</f>
        <v>#REF!</v>
      </c>
      <c r="S939" t="e">
        <f t="shared" si="115"/>
        <v>#REF!</v>
      </c>
      <c r="T939" t="e">
        <f t="shared" si="116"/>
        <v>#REF!</v>
      </c>
      <c r="U939" s="2" t="e">
        <f t="shared" si="119"/>
        <v>#REF!</v>
      </c>
      <c r="V939" s="2"/>
    </row>
    <row r="940" spans="1:22" x14ac:dyDescent="0.25">
      <c r="A940" t="s">
        <v>732</v>
      </c>
      <c r="B940" t="s">
        <v>733</v>
      </c>
      <c r="C940">
        <v>119.999999999998</v>
      </c>
      <c r="D940" t="s">
        <v>5306</v>
      </c>
      <c r="E940" s="1">
        <v>41891</v>
      </c>
      <c r="F940" t="s">
        <v>5329</v>
      </c>
      <c r="G940">
        <v>2</v>
      </c>
      <c r="H940" t="s">
        <v>5307</v>
      </c>
      <c r="I940" t="s">
        <v>5330</v>
      </c>
      <c r="J940" t="s">
        <v>5299</v>
      </c>
      <c r="K940" t="b">
        <f>LOOKUP(A940,'[1]UDDATA-1'!B:B,'[1]UDDATA-1'!A:A)&lt;&gt;LOOKUP(A940,'[1]UDDATA-2'!B:B,'[1]UDDATA-2'!A:A)</f>
        <v>0</v>
      </c>
      <c r="L940" t="str">
        <f t="shared" si="112"/>
        <v/>
      </c>
      <c r="M940" t="str">
        <f t="shared" si="113"/>
        <v/>
      </c>
      <c r="N940" t="str">
        <f t="shared" si="114"/>
        <v/>
      </c>
      <c r="O940" t="e">
        <f>IF(AND(A940&lt;&gt;A939,#REF!&lt;&gt;""),#REF!,"")</f>
        <v>#REF!</v>
      </c>
      <c r="P940" t="e">
        <f t="shared" si="117"/>
        <v>#REF!</v>
      </c>
      <c r="Q940" s="2" t="e">
        <f t="shared" ca="1" si="118"/>
        <v>#REF!</v>
      </c>
      <c r="R940" t="e">
        <f>IF(NOT(#REF!="Indskrevet"),"",IF(E940="",FALSE,AND(NOT(#REF!),VALUE(RIGHT(CONCATENATE(YEAR(E940)),2))=15)))</f>
        <v>#REF!</v>
      </c>
      <c r="S940" t="e">
        <f t="shared" si="115"/>
        <v>#REF!</v>
      </c>
      <c r="T940" t="e">
        <f t="shared" si="116"/>
        <v>#REF!</v>
      </c>
      <c r="U940" s="2" t="e">
        <f t="shared" si="119"/>
        <v>#REF!</v>
      </c>
      <c r="V940" s="2"/>
    </row>
    <row r="941" spans="1:22" x14ac:dyDescent="0.25">
      <c r="A941" t="s">
        <v>732</v>
      </c>
      <c r="B941" t="s">
        <v>733</v>
      </c>
      <c r="C941">
        <v>119.999999999998</v>
      </c>
      <c r="D941" t="s">
        <v>5296</v>
      </c>
      <c r="E941" s="1">
        <v>42257</v>
      </c>
      <c r="F941" t="s">
        <v>5329</v>
      </c>
      <c r="G941">
        <v>3</v>
      </c>
      <c r="H941" t="s">
        <v>5287</v>
      </c>
      <c r="I941" t="s">
        <v>5330</v>
      </c>
      <c r="J941" t="s">
        <v>5315</v>
      </c>
      <c r="K941" t="b">
        <f>LOOKUP(A941,'[1]UDDATA-1'!B:B,'[1]UDDATA-1'!A:A)&lt;&gt;LOOKUP(A941,'[1]UDDATA-2'!B:B,'[1]UDDATA-2'!A:A)</f>
        <v>0</v>
      </c>
      <c r="L941" t="str">
        <f t="shared" si="112"/>
        <v/>
      </c>
      <c r="M941" t="str">
        <f t="shared" si="113"/>
        <v/>
      </c>
      <c r="N941" t="str">
        <f t="shared" si="114"/>
        <v/>
      </c>
      <c r="O941" t="e">
        <f>IF(AND(A941&lt;&gt;A940,#REF!&lt;&gt;""),#REF!,"")</f>
        <v>#REF!</v>
      </c>
      <c r="P941" t="e">
        <f t="shared" si="117"/>
        <v>#REF!</v>
      </c>
      <c r="Q941" s="2" t="e">
        <f t="shared" ca="1" si="118"/>
        <v>#REF!</v>
      </c>
      <c r="R941" t="e">
        <f>IF(NOT(#REF!="Indskrevet"),"",IF(E941="",FALSE,AND(NOT(#REF!),VALUE(RIGHT(CONCATENATE(YEAR(E941)),2))=15)))</f>
        <v>#REF!</v>
      </c>
      <c r="S941" t="e">
        <f t="shared" si="115"/>
        <v>#REF!</v>
      </c>
      <c r="T941" t="e">
        <f t="shared" si="116"/>
        <v>#REF!</v>
      </c>
      <c r="U941" s="2" t="e">
        <f t="shared" si="119"/>
        <v>#REF!</v>
      </c>
      <c r="V941" s="2"/>
    </row>
    <row r="942" spans="1:22" x14ac:dyDescent="0.25">
      <c r="A942" t="s">
        <v>732</v>
      </c>
      <c r="B942" t="s">
        <v>733</v>
      </c>
      <c r="C942">
        <v>119.999999999998</v>
      </c>
      <c r="D942" t="s">
        <v>5317</v>
      </c>
      <c r="E942" s="1">
        <v>41810</v>
      </c>
      <c r="F942" t="s">
        <v>5331</v>
      </c>
      <c r="G942">
        <v>1</v>
      </c>
      <c r="H942" t="s">
        <v>5287</v>
      </c>
      <c r="I942" t="s">
        <v>5332</v>
      </c>
      <c r="J942" t="s">
        <v>5293</v>
      </c>
      <c r="K942" t="b">
        <f>LOOKUP(A942,'[1]UDDATA-1'!B:B,'[1]UDDATA-1'!A:A)&lt;&gt;LOOKUP(A942,'[1]UDDATA-2'!B:B,'[1]UDDATA-2'!A:A)</f>
        <v>0</v>
      </c>
      <c r="L942" t="str">
        <f t="shared" si="112"/>
        <v>Computerarkitektur</v>
      </c>
      <c r="M942">
        <f t="shared" si="113"/>
        <v>4</v>
      </c>
      <c r="N942" t="str">
        <f t="shared" si="114"/>
        <v/>
      </c>
      <c r="O942" t="e">
        <f>IF(AND(A942&lt;&gt;A941,#REF!&lt;&gt;""),#REF!,"")</f>
        <v>#REF!</v>
      </c>
      <c r="P942" t="e">
        <f t="shared" si="117"/>
        <v>#REF!</v>
      </c>
      <c r="Q942" s="2" t="e">
        <f t="shared" ca="1" si="118"/>
        <v>#REF!</v>
      </c>
      <c r="R942" t="e">
        <f>IF(NOT(#REF!="Indskrevet"),"",IF(E942="",FALSE,AND(NOT(#REF!),VALUE(RIGHT(CONCATENATE(YEAR(E942)),2))=15)))</f>
        <v>#REF!</v>
      </c>
      <c r="S942" t="e">
        <f t="shared" si="115"/>
        <v>#REF!</v>
      </c>
      <c r="T942" t="e">
        <f t="shared" si="116"/>
        <v>#REF!</v>
      </c>
      <c r="U942" s="2" t="e">
        <f t="shared" si="119"/>
        <v>#REF!</v>
      </c>
      <c r="V942" s="2"/>
    </row>
    <row r="943" spans="1:22" x14ac:dyDescent="0.25">
      <c r="A943" t="s">
        <v>732</v>
      </c>
      <c r="B943" t="s">
        <v>733</v>
      </c>
      <c r="C943">
        <v>119.999999999998</v>
      </c>
      <c r="D943" t="s">
        <v>5317</v>
      </c>
      <c r="E943" s="1">
        <v>41808</v>
      </c>
      <c r="F943" t="s">
        <v>5333</v>
      </c>
      <c r="G943">
        <v>1</v>
      </c>
      <c r="H943" t="s">
        <v>5287</v>
      </c>
      <c r="I943" t="s">
        <v>5334</v>
      </c>
      <c r="J943" t="s">
        <v>5293</v>
      </c>
      <c r="K943" t="b">
        <f>LOOKUP(A943,'[1]UDDATA-1'!B:B,'[1]UDDATA-1'!A:A)&lt;&gt;LOOKUP(A943,'[1]UDDATA-2'!B:B,'[1]UDDATA-2'!A:A)</f>
        <v>0</v>
      </c>
      <c r="L943" t="str">
        <f t="shared" si="112"/>
        <v>Objektorienteret programmering</v>
      </c>
      <c r="M943">
        <f t="shared" si="113"/>
        <v>4</v>
      </c>
      <c r="N943" t="str">
        <f t="shared" si="114"/>
        <v/>
      </c>
      <c r="O943" t="e">
        <f>IF(AND(A943&lt;&gt;A942,#REF!&lt;&gt;""),#REF!,"")</f>
        <v>#REF!</v>
      </c>
      <c r="P943" t="e">
        <f t="shared" si="117"/>
        <v>#REF!</v>
      </c>
      <c r="Q943" s="2" t="e">
        <f t="shared" ca="1" si="118"/>
        <v>#REF!</v>
      </c>
      <c r="R943" t="e">
        <f>IF(NOT(#REF!="Indskrevet"),"",IF(E943="",FALSE,AND(NOT(#REF!),VALUE(RIGHT(CONCATENATE(YEAR(E943)),2))=15)))</f>
        <v>#REF!</v>
      </c>
      <c r="S943" t="e">
        <f t="shared" si="115"/>
        <v>#REF!</v>
      </c>
      <c r="T943" t="e">
        <f t="shared" si="116"/>
        <v>#REF!</v>
      </c>
      <c r="U943" s="2" t="e">
        <f t="shared" si="119"/>
        <v>#REF!</v>
      </c>
      <c r="V943" s="2"/>
    </row>
    <row r="944" spans="1:22" x14ac:dyDescent="0.25">
      <c r="A944" t="s">
        <v>732</v>
      </c>
      <c r="B944" t="s">
        <v>733</v>
      </c>
      <c r="C944">
        <v>119.999999999998</v>
      </c>
      <c r="D944" t="s">
        <v>5285</v>
      </c>
      <c r="E944" s="1">
        <v>42031</v>
      </c>
      <c r="F944" t="s">
        <v>5339</v>
      </c>
      <c r="G944">
        <v>1</v>
      </c>
      <c r="H944" t="s">
        <v>5287</v>
      </c>
      <c r="I944" t="s">
        <v>5340</v>
      </c>
      <c r="J944" t="s">
        <v>5299</v>
      </c>
      <c r="K944" t="b">
        <f>LOOKUP(A944,'[1]UDDATA-1'!B:B,'[1]UDDATA-1'!A:A)&lt;&gt;LOOKUP(A944,'[1]UDDATA-2'!B:B,'[1]UDDATA-2'!A:A)</f>
        <v>0</v>
      </c>
      <c r="L944" t="str">
        <f t="shared" si="112"/>
        <v>Algoritmik og datastrukturer</v>
      </c>
      <c r="M944">
        <f t="shared" si="113"/>
        <v>2</v>
      </c>
      <c r="N944" t="str">
        <f t="shared" si="114"/>
        <v/>
      </c>
      <c r="O944" t="e">
        <f>IF(AND(A944&lt;&gt;A943,#REF!&lt;&gt;""),#REF!,"")</f>
        <v>#REF!</v>
      </c>
      <c r="P944" t="e">
        <f t="shared" si="117"/>
        <v>#REF!</v>
      </c>
      <c r="Q944" s="2" t="e">
        <f t="shared" ca="1" si="118"/>
        <v>#REF!</v>
      </c>
      <c r="R944" t="e">
        <f>IF(NOT(#REF!="Indskrevet"),"",IF(E944="",FALSE,AND(NOT(#REF!),VALUE(RIGHT(CONCATENATE(YEAR(E944)),2))=15)))</f>
        <v>#REF!</v>
      </c>
      <c r="S944" t="e">
        <f t="shared" si="115"/>
        <v>#REF!</v>
      </c>
      <c r="T944" t="e">
        <f t="shared" si="116"/>
        <v>#REF!</v>
      </c>
      <c r="U944" s="2" t="e">
        <f t="shared" si="119"/>
        <v>#REF!</v>
      </c>
      <c r="V944" s="2"/>
    </row>
    <row r="945" spans="1:22" x14ac:dyDescent="0.25">
      <c r="A945" t="s">
        <v>732</v>
      </c>
      <c r="B945" t="s">
        <v>733</v>
      </c>
      <c r="C945">
        <v>119.999999999998</v>
      </c>
      <c r="D945" t="s">
        <v>5285</v>
      </c>
      <c r="E945" s="1">
        <v>42172</v>
      </c>
      <c r="F945" t="s">
        <v>5341</v>
      </c>
      <c r="G945">
        <v>1</v>
      </c>
      <c r="H945" t="s">
        <v>5287</v>
      </c>
      <c r="I945" t="s">
        <v>5342</v>
      </c>
      <c r="J945" t="s">
        <v>5303</v>
      </c>
      <c r="K945" t="b">
        <f>LOOKUP(A945,'[1]UDDATA-1'!B:B,'[1]UDDATA-1'!A:A)&lt;&gt;LOOKUP(A945,'[1]UDDATA-2'!B:B,'[1]UDDATA-2'!A:A)</f>
        <v>0</v>
      </c>
      <c r="L945" t="str">
        <f t="shared" si="112"/>
        <v>Syntaks og semantik</v>
      </c>
      <c r="M945">
        <f t="shared" si="113"/>
        <v>2</v>
      </c>
      <c r="N945" t="str">
        <f t="shared" si="114"/>
        <v/>
      </c>
      <c r="O945" t="e">
        <f>IF(AND(A945&lt;&gt;A944,#REF!&lt;&gt;""),#REF!,"")</f>
        <v>#REF!</v>
      </c>
      <c r="P945" t="e">
        <f t="shared" si="117"/>
        <v>#REF!</v>
      </c>
      <c r="Q945" s="2" t="e">
        <f t="shared" ca="1" si="118"/>
        <v>#REF!</v>
      </c>
      <c r="R945" t="e">
        <f>IF(NOT(#REF!="Indskrevet"),"",IF(E945="",FALSE,AND(NOT(#REF!),VALUE(RIGHT(CONCATENATE(YEAR(E945)),2))=15)))</f>
        <v>#REF!</v>
      </c>
      <c r="S945" t="e">
        <f t="shared" si="115"/>
        <v>#REF!</v>
      </c>
      <c r="T945" t="e">
        <f t="shared" si="116"/>
        <v>#REF!</v>
      </c>
      <c r="U945" s="2" t="e">
        <f t="shared" si="119"/>
        <v>#REF!</v>
      </c>
      <c r="V945" s="2"/>
    </row>
    <row r="946" spans="1:22" x14ac:dyDescent="0.25">
      <c r="A946" t="s">
        <v>735</v>
      </c>
      <c r="B946" t="s">
        <v>736</v>
      </c>
      <c r="C946">
        <v>149.99999999999801</v>
      </c>
      <c r="D946" t="s">
        <v>5285</v>
      </c>
      <c r="E946" s="1">
        <v>41283</v>
      </c>
      <c r="F946" t="s">
        <v>5319</v>
      </c>
      <c r="G946">
        <v>1</v>
      </c>
      <c r="H946" t="s">
        <v>5287</v>
      </c>
      <c r="I946" t="s">
        <v>5320</v>
      </c>
      <c r="J946" t="s">
        <v>5289</v>
      </c>
      <c r="K946" t="b">
        <f>LOOKUP(A946,'[1]UDDATA-1'!B:B,'[1]UDDATA-1'!A:A)&lt;&gt;LOOKUP(A946,'[1]UDDATA-2'!B:B,'[1]UDDATA-2'!A:A)</f>
        <v>0</v>
      </c>
      <c r="L946" t="str">
        <f t="shared" si="112"/>
        <v>Beregningsteknik inden for elektronikområdet 1</v>
      </c>
      <c r="M946">
        <f t="shared" si="113"/>
        <v>2</v>
      </c>
      <c r="N946" t="str">
        <f t="shared" si="114"/>
        <v/>
      </c>
      <c r="O946" t="e">
        <f>IF(AND(A946&lt;&gt;A945,#REF!&lt;&gt;""),#REF!,"")</f>
        <v>#REF!</v>
      </c>
      <c r="P946" t="e">
        <f t="shared" si="117"/>
        <v>#REF!</v>
      </c>
      <c r="Q946" s="2" t="e">
        <f t="shared" ca="1" si="118"/>
        <v>#REF!</v>
      </c>
      <c r="R946" t="e">
        <f>IF(NOT(#REF!="Indskrevet"),"",IF(E946="",FALSE,AND(NOT(#REF!),VALUE(RIGHT(CONCATENATE(YEAR(E946)),2))=15)))</f>
        <v>#REF!</v>
      </c>
      <c r="S946" t="e">
        <f t="shared" si="115"/>
        <v>#REF!</v>
      </c>
      <c r="T946" t="e">
        <f t="shared" si="116"/>
        <v>#REF!</v>
      </c>
      <c r="U946" s="2" t="e">
        <f t="shared" si="119"/>
        <v>#REF!</v>
      </c>
      <c r="V946" s="2"/>
    </row>
    <row r="947" spans="1:22" x14ac:dyDescent="0.25">
      <c r="A947" t="s">
        <v>735</v>
      </c>
      <c r="B947" t="s">
        <v>736</v>
      </c>
      <c r="C947">
        <v>149.99999999999801</v>
      </c>
      <c r="D947" t="s">
        <v>5285</v>
      </c>
      <c r="E947" s="1">
        <v>41456</v>
      </c>
      <c r="F947" t="s">
        <v>5321</v>
      </c>
      <c r="G947">
        <v>1</v>
      </c>
      <c r="H947" t="s">
        <v>5287</v>
      </c>
      <c r="I947" t="s">
        <v>5322</v>
      </c>
      <c r="J947" t="s">
        <v>5293</v>
      </c>
      <c r="K947" t="b">
        <f>LOOKUP(A947,'[1]UDDATA-1'!B:B,'[1]UDDATA-1'!A:A)&lt;&gt;LOOKUP(A947,'[1]UDDATA-2'!B:B,'[1]UDDATA-2'!A:A)</f>
        <v>0</v>
      </c>
      <c r="L947" t="str">
        <f t="shared" si="112"/>
        <v>Beregningsteknik inden for elektronik</v>
      </c>
      <c r="M947">
        <f t="shared" si="113"/>
        <v>2</v>
      </c>
      <c r="N947" t="str">
        <f t="shared" si="114"/>
        <v/>
      </c>
      <c r="O947" t="e">
        <f>IF(AND(A947&lt;&gt;A946,#REF!&lt;&gt;""),#REF!,"")</f>
        <v>#REF!</v>
      </c>
      <c r="P947" t="e">
        <f t="shared" si="117"/>
        <v>#REF!</v>
      </c>
      <c r="Q947" s="2" t="e">
        <f t="shared" ca="1" si="118"/>
        <v>#REF!</v>
      </c>
      <c r="R947" t="e">
        <f>IF(NOT(#REF!="Indskrevet"),"",IF(E947="",FALSE,AND(NOT(#REF!),VALUE(RIGHT(CONCATENATE(YEAR(E947)),2))=15)))</f>
        <v>#REF!</v>
      </c>
      <c r="S947" t="e">
        <f t="shared" si="115"/>
        <v>#REF!</v>
      </c>
      <c r="T947" t="e">
        <f t="shared" si="116"/>
        <v>#REF!</v>
      </c>
      <c r="U947" s="2" t="e">
        <f t="shared" si="119"/>
        <v>#REF!</v>
      </c>
      <c r="V947" s="2"/>
    </row>
    <row r="948" spans="1:22" x14ac:dyDescent="0.25">
      <c r="A948" t="s">
        <v>737</v>
      </c>
      <c r="B948" t="s">
        <v>738</v>
      </c>
      <c r="C948">
        <v>59.999999999998799</v>
      </c>
      <c r="D948" t="s">
        <v>5285</v>
      </c>
      <c r="E948" s="1">
        <v>42031</v>
      </c>
      <c r="F948" t="s">
        <v>5328</v>
      </c>
      <c r="G948">
        <v>1</v>
      </c>
      <c r="H948" t="s">
        <v>5287</v>
      </c>
      <c r="I948" t="s">
        <v>5324</v>
      </c>
      <c r="J948" t="s">
        <v>5289</v>
      </c>
      <c r="K948" t="b">
        <f>LOOKUP(A948,'[1]UDDATA-1'!B:B,'[1]UDDATA-1'!A:A)&lt;&gt;LOOKUP(A948,'[1]UDDATA-2'!B:B,'[1]UDDATA-2'!A:A)</f>
        <v>0</v>
      </c>
      <c r="L948" t="str">
        <f t="shared" si="112"/>
        <v>Lineær algebra</v>
      </c>
      <c r="M948">
        <f t="shared" si="113"/>
        <v>2</v>
      </c>
      <c r="N948" t="str">
        <f t="shared" si="114"/>
        <v/>
      </c>
      <c r="O948" t="e">
        <f>IF(AND(A948&lt;&gt;A947,#REF!&lt;&gt;""),#REF!,"")</f>
        <v>#REF!</v>
      </c>
      <c r="P948" t="e">
        <f t="shared" si="117"/>
        <v>#REF!</v>
      </c>
      <c r="Q948" s="2" t="e">
        <f t="shared" ca="1" si="118"/>
        <v>#REF!</v>
      </c>
      <c r="R948" t="e">
        <f>IF(NOT(#REF!="Indskrevet"),"",IF(E948="",FALSE,AND(NOT(#REF!),VALUE(RIGHT(CONCATENATE(YEAR(E948)),2))=15)))</f>
        <v>#REF!</v>
      </c>
      <c r="S948" t="e">
        <f t="shared" si="115"/>
        <v>#REF!</v>
      </c>
      <c r="T948" t="e">
        <f t="shared" si="116"/>
        <v>#REF!</v>
      </c>
      <c r="U948" s="2" t="e">
        <f t="shared" si="119"/>
        <v>#REF!</v>
      </c>
      <c r="V948" s="2"/>
    </row>
    <row r="949" spans="1:22" x14ac:dyDescent="0.25">
      <c r="A949" t="s">
        <v>737</v>
      </c>
      <c r="B949" t="s">
        <v>738</v>
      </c>
      <c r="C949">
        <v>59.999999999998799</v>
      </c>
      <c r="D949" t="s">
        <v>5317</v>
      </c>
      <c r="E949" s="1">
        <v>42187</v>
      </c>
      <c r="F949" t="s">
        <v>5329</v>
      </c>
      <c r="G949">
        <v>1</v>
      </c>
      <c r="H949" t="s">
        <v>5287</v>
      </c>
      <c r="I949" t="s">
        <v>5330</v>
      </c>
      <c r="J949" t="s">
        <v>5293</v>
      </c>
      <c r="K949" t="b">
        <f>LOOKUP(A949,'[1]UDDATA-1'!B:B,'[1]UDDATA-1'!A:A)&lt;&gt;LOOKUP(A949,'[1]UDDATA-2'!B:B,'[1]UDDATA-2'!A:A)</f>
        <v>0</v>
      </c>
      <c r="L949" t="str">
        <f t="shared" si="112"/>
        <v>Diskret matematik</v>
      </c>
      <c r="M949">
        <f t="shared" si="113"/>
        <v>4</v>
      </c>
      <c r="N949" t="str">
        <f t="shared" si="114"/>
        <v/>
      </c>
      <c r="O949" t="e">
        <f>IF(AND(A949&lt;&gt;A948,#REF!&lt;&gt;""),#REF!,"")</f>
        <v>#REF!</v>
      </c>
      <c r="P949" t="e">
        <f t="shared" si="117"/>
        <v>#REF!</v>
      </c>
      <c r="Q949" s="2" t="e">
        <f t="shared" ca="1" si="118"/>
        <v>#REF!</v>
      </c>
      <c r="R949" t="e">
        <f>IF(NOT(#REF!="Indskrevet"),"",IF(E949="",FALSE,AND(NOT(#REF!),VALUE(RIGHT(CONCATENATE(YEAR(E949)),2))=15)))</f>
        <v>#REF!</v>
      </c>
      <c r="S949" t="e">
        <f t="shared" si="115"/>
        <v>#REF!</v>
      </c>
      <c r="T949" t="e">
        <f t="shared" si="116"/>
        <v>#REF!</v>
      </c>
      <c r="U949" s="2" t="e">
        <f t="shared" si="119"/>
        <v>#REF!</v>
      </c>
      <c r="V949" s="2"/>
    </row>
    <row r="950" spans="1:22" x14ac:dyDescent="0.25">
      <c r="A950" t="s">
        <v>737</v>
      </c>
      <c r="B950" t="s">
        <v>738</v>
      </c>
      <c r="C950">
        <v>59.999999999998799</v>
      </c>
      <c r="D950" t="s">
        <v>5285</v>
      </c>
      <c r="E950" s="1">
        <v>42188</v>
      </c>
      <c r="F950" t="s">
        <v>5331</v>
      </c>
      <c r="G950">
        <v>1</v>
      </c>
      <c r="H950" t="s">
        <v>5287</v>
      </c>
      <c r="I950" t="s">
        <v>5332</v>
      </c>
      <c r="J950" t="s">
        <v>5293</v>
      </c>
      <c r="K950" t="b">
        <f>LOOKUP(A950,'[1]UDDATA-1'!B:B,'[1]UDDATA-1'!A:A)&lt;&gt;LOOKUP(A950,'[1]UDDATA-2'!B:B,'[1]UDDATA-2'!A:A)</f>
        <v>0</v>
      </c>
      <c r="L950" t="str">
        <f t="shared" si="112"/>
        <v>Computerarkitektur</v>
      </c>
      <c r="M950">
        <f t="shared" si="113"/>
        <v>2</v>
      </c>
      <c r="N950" t="str">
        <f t="shared" si="114"/>
        <v/>
      </c>
      <c r="O950" t="e">
        <f>IF(AND(A950&lt;&gt;A949,#REF!&lt;&gt;""),#REF!,"")</f>
        <v>#REF!</v>
      </c>
      <c r="P950" t="e">
        <f t="shared" si="117"/>
        <v>#REF!</v>
      </c>
      <c r="Q950" s="2" t="e">
        <f t="shared" ca="1" si="118"/>
        <v>#REF!</v>
      </c>
      <c r="R950" t="e">
        <f>IF(NOT(#REF!="Indskrevet"),"",IF(E950="",FALSE,AND(NOT(#REF!),VALUE(RIGHT(CONCATENATE(YEAR(E950)),2))=15)))</f>
        <v>#REF!</v>
      </c>
      <c r="S950" t="e">
        <f t="shared" si="115"/>
        <v>#REF!</v>
      </c>
      <c r="T950" t="e">
        <f t="shared" si="116"/>
        <v>#REF!</v>
      </c>
      <c r="U950" s="2" t="e">
        <f t="shared" si="119"/>
        <v>#REF!</v>
      </c>
      <c r="V950" s="2"/>
    </row>
    <row r="951" spans="1:22" x14ac:dyDescent="0.25">
      <c r="A951" t="s">
        <v>737</v>
      </c>
      <c r="B951" t="s">
        <v>738</v>
      </c>
      <c r="C951">
        <v>59.999999999998799</v>
      </c>
      <c r="D951" t="s">
        <v>5300</v>
      </c>
      <c r="E951" s="1">
        <v>42157</v>
      </c>
      <c r="F951" t="s">
        <v>5333</v>
      </c>
      <c r="G951">
        <v>1</v>
      </c>
      <c r="H951" t="s">
        <v>5287</v>
      </c>
      <c r="I951" t="s">
        <v>5334</v>
      </c>
      <c r="J951" t="s">
        <v>5293</v>
      </c>
      <c r="K951" t="b">
        <f>LOOKUP(A951,'[1]UDDATA-1'!B:B,'[1]UDDATA-1'!A:A)&lt;&gt;LOOKUP(A951,'[1]UDDATA-2'!B:B,'[1]UDDATA-2'!A:A)</f>
        <v>0</v>
      </c>
      <c r="L951" t="str">
        <f t="shared" si="112"/>
        <v>Objektorienteret programmering</v>
      </c>
      <c r="M951">
        <f t="shared" si="113"/>
        <v>12</v>
      </c>
      <c r="N951" t="str">
        <f t="shared" si="114"/>
        <v/>
      </c>
      <c r="O951" t="e">
        <f>IF(AND(A951&lt;&gt;A950,#REF!&lt;&gt;""),#REF!,"")</f>
        <v>#REF!</v>
      </c>
      <c r="P951" t="e">
        <f t="shared" si="117"/>
        <v>#REF!</v>
      </c>
      <c r="Q951" s="2" t="e">
        <f t="shared" ca="1" si="118"/>
        <v>#REF!</v>
      </c>
      <c r="R951" t="e">
        <f>IF(NOT(#REF!="Indskrevet"),"",IF(E951="",FALSE,AND(NOT(#REF!),VALUE(RIGHT(CONCATENATE(YEAR(E951)),2))=15)))</f>
        <v>#REF!</v>
      </c>
      <c r="S951" t="e">
        <f t="shared" si="115"/>
        <v>#REF!</v>
      </c>
      <c r="T951" t="e">
        <f t="shared" si="116"/>
        <v>#REF!</v>
      </c>
      <c r="U951" s="2" t="e">
        <f t="shared" si="119"/>
        <v>#REF!</v>
      </c>
      <c r="V951" s="2"/>
    </row>
    <row r="952" spans="1:22" x14ac:dyDescent="0.25">
      <c r="A952" t="s">
        <v>740</v>
      </c>
      <c r="B952" t="s">
        <v>741</v>
      </c>
      <c r="C952">
        <v>179.99999999999599</v>
      </c>
      <c r="D952" t="s">
        <v>5296</v>
      </c>
      <c r="E952" s="1">
        <v>41316</v>
      </c>
      <c r="F952" t="s">
        <v>5308</v>
      </c>
      <c r="G952">
        <v>1</v>
      </c>
      <c r="H952" t="s">
        <v>5287</v>
      </c>
      <c r="I952" t="s">
        <v>5288</v>
      </c>
      <c r="J952" t="s">
        <v>5289</v>
      </c>
      <c r="K952" t="b">
        <f>LOOKUP(A952,'[1]UDDATA-1'!B:B,'[1]UDDATA-1'!A:A)&lt;&gt;LOOKUP(A952,'[1]UDDATA-2'!B:B,'[1]UDDATA-2'!A:A)</f>
        <v>0</v>
      </c>
      <c r="L952" t="str">
        <f t="shared" si="112"/>
        <v>Grundlæggende programmering</v>
      </c>
      <c r="M952">
        <f t="shared" si="113"/>
        <v>7</v>
      </c>
      <c r="N952" t="str">
        <f t="shared" si="114"/>
        <v/>
      </c>
      <c r="O952" t="e">
        <f>IF(AND(A952&lt;&gt;A951,#REF!&lt;&gt;""),#REF!,"")</f>
        <v>#REF!</v>
      </c>
      <c r="P952" t="e">
        <f t="shared" si="117"/>
        <v>#REF!</v>
      </c>
      <c r="Q952" s="2" t="e">
        <f t="shared" ca="1" si="118"/>
        <v>#REF!</v>
      </c>
      <c r="R952" t="e">
        <f>IF(NOT(#REF!="Indskrevet"),"",IF(E952="",FALSE,AND(NOT(#REF!),VALUE(RIGHT(CONCATENATE(YEAR(E952)),2))=15)))</f>
        <v>#REF!</v>
      </c>
      <c r="S952" t="e">
        <f t="shared" si="115"/>
        <v>#REF!</v>
      </c>
      <c r="T952" t="e">
        <f t="shared" si="116"/>
        <v>#REF!</v>
      </c>
      <c r="U952" s="2" t="e">
        <f t="shared" si="119"/>
        <v>#REF!</v>
      </c>
      <c r="V952" s="2"/>
    </row>
    <row r="953" spans="1:22" x14ac:dyDescent="0.25">
      <c r="A953" t="s">
        <v>740</v>
      </c>
      <c r="B953" t="s">
        <v>741</v>
      </c>
      <c r="C953">
        <v>179.99999999999599</v>
      </c>
      <c r="D953" t="s">
        <v>5317</v>
      </c>
      <c r="E953" s="1">
        <v>41452</v>
      </c>
      <c r="F953" t="s">
        <v>5309</v>
      </c>
      <c r="G953">
        <v>1</v>
      </c>
      <c r="H953" t="s">
        <v>5287</v>
      </c>
      <c r="I953" t="s">
        <v>5292</v>
      </c>
      <c r="J953" t="s">
        <v>5293</v>
      </c>
      <c r="K953" t="b">
        <f>LOOKUP(A953,'[1]UDDATA-1'!B:B,'[1]UDDATA-1'!A:A)&lt;&gt;LOOKUP(A953,'[1]UDDATA-2'!B:B,'[1]UDDATA-2'!A:A)</f>
        <v>0</v>
      </c>
      <c r="L953" t="str">
        <f t="shared" si="112"/>
        <v>Matematik til multimedie-applikationer</v>
      </c>
      <c r="M953">
        <f t="shared" si="113"/>
        <v>4</v>
      </c>
      <c r="N953" t="str">
        <f t="shared" si="114"/>
        <v/>
      </c>
      <c r="O953" t="e">
        <f>IF(AND(A953&lt;&gt;A952,#REF!&lt;&gt;""),#REF!,"")</f>
        <v>#REF!</v>
      </c>
      <c r="P953" t="e">
        <f t="shared" si="117"/>
        <v>#REF!</v>
      </c>
      <c r="Q953" s="2" t="e">
        <f t="shared" ca="1" si="118"/>
        <v>#REF!</v>
      </c>
      <c r="R953" t="e">
        <f>IF(NOT(#REF!="Indskrevet"),"",IF(E953="",FALSE,AND(NOT(#REF!),VALUE(RIGHT(CONCATENATE(YEAR(E953)),2))=15)))</f>
        <v>#REF!</v>
      </c>
      <c r="S953" t="e">
        <f t="shared" si="115"/>
        <v>#REF!</v>
      </c>
      <c r="T953" t="e">
        <f t="shared" si="116"/>
        <v>#REF!</v>
      </c>
      <c r="U953" s="2" t="e">
        <f t="shared" si="119"/>
        <v>#REF!</v>
      </c>
      <c r="V953" s="2"/>
    </row>
    <row r="954" spans="1:22" x14ac:dyDescent="0.25">
      <c r="A954" t="s">
        <v>740</v>
      </c>
      <c r="B954" t="s">
        <v>741</v>
      </c>
      <c r="C954">
        <v>179.99999999999599</v>
      </c>
      <c r="D954" t="s">
        <v>5285</v>
      </c>
      <c r="E954" s="1">
        <v>41484</v>
      </c>
      <c r="F954" t="s">
        <v>5310</v>
      </c>
      <c r="G954">
        <v>1</v>
      </c>
      <c r="H954" t="s">
        <v>5287</v>
      </c>
      <c r="I954" t="s">
        <v>5295</v>
      </c>
      <c r="J954" t="s">
        <v>5293</v>
      </c>
      <c r="K954" t="b">
        <f>LOOKUP(A954,'[1]UDDATA-1'!B:B,'[1]UDDATA-1'!A:A)&lt;&gt;LOOKUP(A954,'[1]UDDATA-2'!B:B,'[1]UDDATA-2'!A:A)</f>
        <v>0</v>
      </c>
      <c r="L954" t="str">
        <f t="shared" si="112"/>
        <v>Fysisk interface design</v>
      </c>
      <c r="M954">
        <f t="shared" si="113"/>
        <v>2</v>
      </c>
      <c r="N954" t="str">
        <f t="shared" si="114"/>
        <v/>
      </c>
      <c r="O954" t="e">
        <f>IF(AND(A954&lt;&gt;A953,#REF!&lt;&gt;""),#REF!,"")</f>
        <v>#REF!</v>
      </c>
      <c r="P954" t="e">
        <f t="shared" si="117"/>
        <v>#REF!</v>
      </c>
      <c r="Q954" s="2" t="e">
        <f t="shared" ca="1" si="118"/>
        <v>#REF!</v>
      </c>
      <c r="R954" t="e">
        <f>IF(NOT(#REF!="Indskrevet"),"",IF(E954="",FALSE,AND(NOT(#REF!),VALUE(RIGHT(CONCATENATE(YEAR(E954)),2))=15)))</f>
        <v>#REF!</v>
      </c>
      <c r="S954" t="e">
        <f t="shared" si="115"/>
        <v>#REF!</v>
      </c>
      <c r="T954" t="e">
        <f t="shared" si="116"/>
        <v>#REF!</v>
      </c>
      <c r="U954" s="2" t="e">
        <f t="shared" si="119"/>
        <v>#REF!</v>
      </c>
      <c r="V954" s="2"/>
    </row>
    <row r="955" spans="1:22" x14ac:dyDescent="0.25">
      <c r="A955" t="s">
        <v>740</v>
      </c>
      <c r="B955" t="s">
        <v>741</v>
      </c>
      <c r="C955">
        <v>179.99999999999599</v>
      </c>
      <c r="D955" t="s">
        <v>5317</v>
      </c>
      <c r="E955" s="1">
        <v>41688</v>
      </c>
      <c r="F955" t="s">
        <v>5311</v>
      </c>
      <c r="G955">
        <v>1</v>
      </c>
      <c r="H955" t="s">
        <v>5287</v>
      </c>
      <c r="I955" t="s">
        <v>5298</v>
      </c>
      <c r="J955" t="s">
        <v>5299</v>
      </c>
      <c r="K955" t="b">
        <f>LOOKUP(A955,'[1]UDDATA-1'!B:B,'[1]UDDATA-1'!A:A)&lt;&gt;LOOKUP(A955,'[1]UDDATA-2'!B:B,'[1]UDDATA-2'!A:A)</f>
        <v>0</v>
      </c>
      <c r="L955" t="str">
        <f t="shared" si="112"/>
        <v>Proceduremæssig programmering</v>
      </c>
      <c r="M955">
        <f t="shared" si="113"/>
        <v>4</v>
      </c>
      <c r="N955" t="str">
        <f t="shared" si="114"/>
        <v/>
      </c>
      <c r="O955" t="e">
        <f>IF(AND(A955&lt;&gt;A954,#REF!&lt;&gt;""),#REF!,"")</f>
        <v>#REF!</v>
      </c>
      <c r="P955" t="e">
        <f t="shared" si="117"/>
        <v>#REF!</v>
      </c>
      <c r="Q955" s="2" t="e">
        <f t="shared" ca="1" si="118"/>
        <v>#REF!</v>
      </c>
      <c r="R955" t="e">
        <f>IF(NOT(#REF!="Indskrevet"),"",IF(E955="",FALSE,AND(NOT(#REF!),VALUE(RIGHT(CONCATENATE(YEAR(E955)),2))=15)))</f>
        <v>#REF!</v>
      </c>
      <c r="S955" t="e">
        <f t="shared" si="115"/>
        <v>#REF!</v>
      </c>
      <c r="T955" t="e">
        <f t="shared" si="116"/>
        <v>#REF!</v>
      </c>
      <c r="U955" s="2" t="e">
        <f t="shared" si="119"/>
        <v>#REF!</v>
      </c>
      <c r="V955" s="2"/>
    </row>
    <row r="956" spans="1:22" x14ac:dyDescent="0.25">
      <c r="A956" t="s">
        <v>740</v>
      </c>
      <c r="B956" t="s">
        <v>741</v>
      </c>
      <c r="C956">
        <v>179.99999999999599</v>
      </c>
      <c r="D956" t="s">
        <v>5306</v>
      </c>
      <c r="E956" s="1">
        <v>41796</v>
      </c>
      <c r="F956" t="s">
        <v>5312</v>
      </c>
      <c r="G956">
        <v>1</v>
      </c>
      <c r="H956" t="s">
        <v>5307</v>
      </c>
      <c r="I956" t="s">
        <v>5302</v>
      </c>
      <c r="J956" t="s">
        <v>5303</v>
      </c>
      <c r="K956" t="b">
        <f>LOOKUP(A956,'[1]UDDATA-1'!B:B,'[1]UDDATA-1'!A:A)&lt;&gt;LOOKUP(A956,'[1]UDDATA-2'!B:B,'[1]UDDATA-2'!A:A)</f>
        <v>0</v>
      </c>
      <c r="L956" t="str">
        <f t="shared" si="112"/>
        <v>Lyd- og musikbehandling</v>
      </c>
      <c r="M956">
        <f t="shared" si="113"/>
        <v>0</v>
      </c>
      <c r="N956" t="str">
        <f t="shared" si="114"/>
        <v/>
      </c>
      <c r="O956" t="e">
        <f>IF(AND(A956&lt;&gt;A955,#REF!&lt;&gt;""),#REF!,"")</f>
        <v>#REF!</v>
      </c>
      <c r="P956" t="e">
        <f t="shared" si="117"/>
        <v>#REF!</v>
      </c>
      <c r="Q956" s="2" t="e">
        <f t="shared" ca="1" si="118"/>
        <v>#REF!</v>
      </c>
      <c r="R956" t="e">
        <f>IF(NOT(#REF!="Indskrevet"),"",IF(E956="",FALSE,AND(NOT(#REF!),VALUE(RIGHT(CONCATENATE(YEAR(E956)),2))=15)))</f>
        <v>#REF!</v>
      </c>
      <c r="S956" t="e">
        <f t="shared" si="115"/>
        <v>#REF!</v>
      </c>
      <c r="T956" t="e">
        <f t="shared" si="116"/>
        <v>#REF!</v>
      </c>
      <c r="U956" s="2" t="e">
        <f t="shared" si="119"/>
        <v>#REF!</v>
      </c>
      <c r="V956" s="2"/>
    </row>
    <row r="957" spans="1:22" x14ac:dyDescent="0.25">
      <c r="A957" t="s">
        <v>740</v>
      </c>
      <c r="B957" t="s">
        <v>741</v>
      </c>
      <c r="C957">
        <v>179.99999999999599</v>
      </c>
      <c r="D957" t="s">
        <v>5306</v>
      </c>
      <c r="E957" s="1">
        <v>41878</v>
      </c>
      <c r="F957" t="s">
        <v>5312</v>
      </c>
      <c r="G957">
        <v>2</v>
      </c>
      <c r="H957" t="s">
        <v>5307</v>
      </c>
      <c r="I957" t="s">
        <v>5302</v>
      </c>
      <c r="J957" t="s">
        <v>5303</v>
      </c>
      <c r="K957" t="b">
        <f>LOOKUP(A957,'[1]UDDATA-1'!B:B,'[1]UDDATA-1'!A:A)&lt;&gt;LOOKUP(A957,'[1]UDDATA-2'!B:B,'[1]UDDATA-2'!A:A)</f>
        <v>0</v>
      </c>
      <c r="L957" t="str">
        <f t="shared" si="112"/>
        <v/>
      </c>
      <c r="M957" t="str">
        <f t="shared" si="113"/>
        <v/>
      </c>
      <c r="N957" t="str">
        <f t="shared" si="114"/>
        <v/>
      </c>
      <c r="O957" t="e">
        <f>IF(AND(A957&lt;&gt;A956,#REF!&lt;&gt;""),#REF!,"")</f>
        <v>#REF!</v>
      </c>
      <c r="P957" t="e">
        <f t="shared" si="117"/>
        <v>#REF!</v>
      </c>
      <c r="Q957" s="2" t="e">
        <f t="shared" ca="1" si="118"/>
        <v>#REF!</v>
      </c>
      <c r="R957" t="e">
        <f>IF(NOT(#REF!="Indskrevet"),"",IF(E957="",FALSE,AND(NOT(#REF!),VALUE(RIGHT(CONCATENATE(YEAR(E957)),2))=15)))</f>
        <v>#REF!</v>
      </c>
      <c r="S957" t="e">
        <f t="shared" si="115"/>
        <v>#REF!</v>
      </c>
      <c r="T957" t="e">
        <f t="shared" si="116"/>
        <v>#REF!</v>
      </c>
      <c r="U957" s="2" t="e">
        <f t="shared" si="119"/>
        <v>#REF!</v>
      </c>
      <c r="V957" s="2"/>
    </row>
    <row r="958" spans="1:22" x14ac:dyDescent="0.25">
      <c r="A958" t="s">
        <v>740</v>
      </c>
      <c r="B958" t="s">
        <v>741</v>
      </c>
      <c r="C958">
        <v>179.99999999999599</v>
      </c>
      <c r="D958" t="s">
        <v>5296</v>
      </c>
      <c r="E958" s="1">
        <v>42171</v>
      </c>
      <c r="F958" t="s">
        <v>5312</v>
      </c>
      <c r="G958">
        <v>3</v>
      </c>
      <c r="H958" t="s">
        <v>5287</v>
      </c>
      <c r="I958" t="s">
        <v>5302</v>
      </c>
      <c r="J958" t="s">
        <v>5313</v>
      </c>
      <c r="K958" t="b">
        <f>LOOKUP(A958,'[1]UDDATA-1'!B:B,'[1]UDDATA-1'!A:A)&lt;&gt;LOOKUP(A958,'[1]UDDATA-2'!B:B,'[1]UDDATA-2'!A:A)</f>
        <v>0</v>
      </c>
      <c r="L958" t="str">
        <f t="shared" si="112"/>
        <v/>
      </c>
      <c r="M958" t="str">
        <f t="shared" si="113"/>
        <v/>
      </c>
      <c r="N958" t="str">
        <f t="shared" si="114"/>
        <v/>
      </c>
      <c r="O958" t="e">
        <f>IF(AND(A958&lt;&gt;A957,#REF!&lt;&gt;""),#REF!,"")</f>
        <v>#REF!</v>
      </c>
      <c r="P958" t="e">
        <f t="shared" si="117"/>
        <v>#REF!</v>
      </c>
      <c r="Q958" s="2" t="e">
        <f t="shared" ca="1" si="118"/>
        <v>#REF!</v>
      </c>
      <c r="R958" t="e">
        <f>IF(NOT(#REF!="Indskrevet"),"",IF(E958="",FALSE,AND(NOT(#REF!),VALUE(RIGHT(CONCATENATE(YEAR(E958)),2))=15)))</f>
        <v>#REF!</v>
      </c>
      <c r="S958" t="e">
        <f t="shared" si="115"/>
        <v>#REF!</v>
      </c>
      <c r="T958" t="e">
        <f t="shared" si="116"/>
        <v>#REF!</v>
      </c>
      <c r="U958" s="2" t="e">
        <f t="shared" si="119"/>
        <v>#REF!</v>
      </c>
      <c r="V958" s="2"/>
    </row>
    <row r="959" spans="1:22" x14ac:dyDescent="0.25">
      <c r="A959" t="s">
        <v>740</v>
      </c>
      <c r="B959" t="s">
        <v>741</v>
      </c>
      <c r="C959">
        <v>179.99999999999599</v>
      </c>
      <c r="D959" t="s">
        <v>5306</v>
      </c>
      <c r="E959" s="1">
        <v>41837</v>
      </c>
      <c r="F959" t="s">
        <v>5314</v>
      </c>
      <c r="G959">
        <v>1</v>
      </c>
      <c r="H959" t="s">
        <v>5307</v>
      </c>
      <c r="I959" t="s">
        <v>5305</v>
      </c>
      <c r="J959" t="s">
        <v>5303</v>
      </c>
      <c r="K959" t="b">
        <f>LOOKUP(A959,'[1]UDDATA-1'!B:B,'[1]UDDATA-1'!A:A)&lt;&gt;LOOKUP(A959,'[1]UDDATA-2'!B:B,'[1]UDDATA-2'!A:A)</f>
        <v>0</v>
      </c>
      <c r="L959" t="str">
        <f t="shared" si="112"/>
        <v>Objektorienteret Software Engineering</v>
      </c>
      <c r="M959">
        <f t="shared" si="113"/>
        <v>0</v>
      </c>
      <c r="N959" t="str">
        <f t="shared" si="114"/>
        <v/>
      </c>
      <c r="O959" t="e">
        <f>IF(AND(A959&lt;&gt;A958,#REF!&lt;&gt;""),#REF!,"")</f>
        <v>#REF!</v>
      </c>
      <c r="P959" t="e">
        <f t="shared" si="117"/>
        <v>#REF!</v>
      </c>
      <c r="Q959" s="2" t="e">
        <f t="shared" ca="1" si="118"/>
        <v>#REF!</v>
      </c>
      <c r="R959" t="e">
        <f>IF(NOT(#REF!="Indskrevet"),"",IF(E959="",FALSE,AND(NOT(#REF!),VALUE(RIGHT(CONCATENATE(YEAR(E959)),2))=15)))</f>
        <v>#REF!</v>
      </c>
      <c r="S959" t="e">
        <f t="shared" si="115"/>
        <v>#REF!</v>
      </c>
      <c r="T959" t="e">
        <f t="shared" si="116"/>
        <v>#REF!</v>
      </c>
      <c r="U959" s="2" t="e">
        <f t="shared" si="119"/>
        <v>#REF!</v>
      </c>
      <c r="V959" s="2"/>
    </row>
    <row r="960" spans="1:22" x14ac:dyDescent="0.25">
      <c r="A960" t="s">
        <v>740</v>
      </c>
      <c r="B960" t="s">
        <v>741</v>
      </c>
      <c r="C960">
        <v>179.99999999999599</v>
      </c>
      <c r="D960" t="s">
        <v>5285</v>
      </c>
      <c r="E960" s="1">
        <v>41908</v>
      </c>
      <c r="F960" t="s">
        <v>5314</v>
      </c>
      <c r="G960">
        <v>2</v>
      </c>
      <c r="H960" t="s">
        <v>5287</v>
      </c>
      <c r="I960" t="s">
        <v>5305</v>
      </c>
      <c r="J960" t="s">
        <v>5315</v>
      </c>
      <c r="K960" t="b">
        <f>LOOKUP(A960,'[1]UDDATA-1'!B:B,'[1]UDDATA-1'!A:A)&lt;&gt;LOOKUP(A960,'[1]UDDATA-2'!B:B,'[1]UDDATA-2'!A:A)</f>
        <v>0</v>
      </c>
      <c r="L960" t="str">
        <f t="shared" si="112"/>
        <v/>
      </c>
      <c r="M960" t="str">
        <f t="shared" si="113"/>
        <v/>
      </c>
      <c r="N960" t="str">
        <f t="shared" si="114"/>
        <v/>
      </c>
      <c r="O960" t="e">
        <f>IF(AND(A960&lt;&gt;A959,#REF!&lt;&gt;""),#REF!,"")</f>
        <v>#REF!</v>
      </c>
      <c r="P960" t="e">
        <f t="shared" si="117"/>
        <v>#REF!</v>
      </c>
      <c r="Q960" s="2" t="e">
        <f t="shared" ca="1" si="118"/>
        <v>#REF!</v>
      </c>
      <c r="R960" t="e">
        <f>IF(NOT(#REF!="Indskrevet"),"",IF(E960="",FALSE,AND(NOT(#REF!),VALUE(RIGHT(CONCATENATE(YEAR(E960)),2))=15)))</f>
        <v>#REF!</v>
      </c>
      <c r="S960" t="e">
        <f t="shared" si="115"/>
        <v>#REF!</v>
      </c>
      <c r="T960" t="e">
        <f t="shared" si="116"/>
        <v>#REF!</v>
      </c>
      <c r="U960" s="2" t="e">
        <f t="shared" si="119"/>
        <v>#REF!</v>
      </c>
      <c r="V960" s="2"/>
    </row>
    <row r="961" spans="1:22" x14ac:dyDescent="0.25">
      <c r="A961" t="s">
        <v>743</v>
      </c>
      <c r="B961" t="s">
        <v>744</v>
      </c>
      <c r="C961">
        <v>29.9999999999994</v>
      </c>
      <c r="D961" t="s">
        <v>5306</v>
      </c>
      <c r="E961" s="1">
        <v>41646</v>
      </c>
      <c r="F961" t="s">
        <v>5328</v>
      </c>
      <c r="G961">
        <v>1</v>
      </c>
      <c r="H961" t="s">
        <v>5307</v>
      </c>
      <c r="I961" t="s">
        <v>5324</v>
      </c>
      <c r="J961" t="s">
        <v>5289</v>
      </c>
      <c r="K961" t="b">
        <f>LOOKUP(A961,'[1]UDDATA-1'!B:B,'[1]UDDATA-1'!A:A)&lt;&gt;LOOKUP(A961,'[1]UDDATA-2'!B:B,'[1]UDDATA-2'!A:A)</f>
        <v>0</v>
      </c>
      <c r="L961" t="str">
        <f t="shared" si="112"/>
        <v>Lineær algebra</v>
      </c>
      <c r="M961">
        <f t="shared" si="113"/>
        <v>0</v>
      </c>
      <c r="N961" t="str">
        <f t="shared" si="114"/>
        <v/>
      </c>
      <c r="O961" t="e">
        <f>IF(AND(A961&lt;&gt;A960,#REF!&lt;&gt;""),#REF!,"")</f>
        <v>#REF!</v>
      </c>
      <c r="P961" t="e">
        <f t="shared" si="117"/>
        <v>#REF!</v>
      </c>
      <c r="Q961" s="2" t="e">
        <f t="shared" ca="1" si="118"/>
        <v>#REF!</v>
      </c>
      <c r="R961" t="e">
        <f>IF(NOT(#REF!="Indskrevet"),"",IF(E961="",FALSE,AND(NOT(#REF!),VALUE(RIGHT(CONCATENATE(YEAR(E961)),2))=15)))</f>
        <v>#REF!</v>
      </c>
      <c r="S961" t="e">
        <f t="shared" si="115"/>
        <v>#REF!</v>
      </c>
      <c r="T961" t="e">
        <f t="shared" si="116"/>
        <v>#REF!</v>
      </c>
      <c r="U961" s="2" t="e">
        <f t="shared" si="119"/>
        <v>#REF!</v>
      </c>
      <c r="V961" s="2"/>
    </row>
    <row r="962" spans="1:22" x14ac:dyDescent="0.25">
      <c r="A962" t="s">
        <v>743</v>
      </c>
      <c r="B962" t="s">
        <v>744</v>
      </c>
      <c r="C962">
        <v>29.9999999999994</v>
      </c>
      <c r="D962" t="s">
        <v>5285</v>
      </c>
      <c r="E962" s="1">
        <v>41708</v>
      </c>
      <c r="F962" t="s">
        <v>5328</v>
      </c>
      <c r="G962">
        <v>2</v>
      </c>
      <c r="H962" t="s">
        <v>5287</v>
      </c>
      <c r="I962" t="s">
        <v>5324</v>
      </c>
      <c r="J962" t="s">
        <v>5293</v>
      </c>
      <c r="K962" t="b">
        <f>LOOKUP(A962,'[1]UDDATA-1'!B:B,'[1]UDDATA-1'!A:A)&lt;&gt;LOOKUP(A962,'[1]UDDATA-2'!B:B,'[1]UDDATA-2'!A:A)</f>
        <v>0</v>
      </c>
      <c r="L962" t="str">
        <f t="shared" ref="L962:L1025" si="120">IF(AND(I962&lt;&gt;"",I962&lt;&gt;I961),I962,"")</f>
        <v/>
      </c>
      <c r="M962" t="str">
        <f t="shared" ref="M962:M1025" si="121">IF(AND(L962&lt;&gt;"",ISNUMBER(VALUE(D962))),VALUE(D962),"")</f>
        <v/>
      </c>
      <c r="N962" t="str">
        <f t="shared" ref="N962:N1025" si="122">IF(L962="","",IF(M962="",D962,""))</f>
        <v/>
      </c>
      <c r="O962" t="e">
        <f>IF(AND(A962&lt;&gt;A961,#REF!&lt;&gt;""),#REF!,"")</f>
        <v>#REF!</v>
      </c>
      <c r="P962" t="e">
        <f t="shared" si="117"/>
        <v>#REF!</v>
      </c>
      <c r="Q962" s="2" t="e">
        <f t="shared" ca="1" si="118"/>
        <v>#REF!</v>
      </c>
      <c r="R962" t="e">
        <f>IF(NOT(#REF!="Indskrevet"),"",IF(E962="",FALSE,AND(NOT(#REF!),VALUE(RIGHT(CONCATENATE(YEAR(E962)),2))=15)))</f>
        <v>#REF!</v>
      </c>
      <c r="S962" t="e">
        <f t="shared" ref="S962:S1025" si="123">IF(R962="","",IF(A962=A961,S961,NOT(OR(R962,AND(A963=A962,R963),AND(A964=A962,R964),AND(A965=A962,R965),AND(A966=A962,R966),AND(A967=A962,R967),AND(A968=A962,R968),AND(A969=A962,R969),AND(A970=A962,R970),AND(A971=A962,R971),AND(A972=A962,R972)))))</f>
        <v>#REF!</v>
      </c>
      <c r="T962" t="e">
        <f t="shared" ref="T962:T1025" si="124">IF(U962="","",O962)</f>
        <v>#REF!</v>
      </c>
      <c r="U962" s="2" t="e">
        <f t="shared" si="119"/>
        <v>#REF!</v>
      </c>
      <c r="V962" s="2"/>
    </row>
    <row r="963" spans="1:22" x14ac:dyDescent="0.25">
      <c r="A963" t="s">
        <v>743</v>
      </c>
      <c r="B963" t="s">
        <v>744</v>
      </c>
      <c r="C963">
        <v>29.9999999999994</v>
      </c>
      <c r="D963" t="s">
        <v>5306</v>
      </c>
      <c r="E963" s="1">
        <v>41823</v>
      </c>
      <c r="F963" t="s">
        <v>5329</v>
      </c>
      <c r="G963">
        <v>1</v>
      </c>
      <c r="H963" t="s">
        <v>5307</v>
      </c>
      <c r="I963" t="s">
        <v>5330</v>
      </c>
      <c r="J963" t="s">
        <v>5293</v>
      </c>
      <c r="K963" t="b">
        <f>LOOKUP(A963,'[1]UDDATA-1'!B:B,'[1]UDDATA-1'!A:A)&lt;&gt;LOOKUP(A963,'[1]UDDATA-2'!B:B,'[1]UDDATA-2'!A:A)</f>
        <v>0</v>
      </c>
      <c r="L963" t="str">
        <f t="shared" si="120"/>
        <v>Diskret matematik</v>
      </c>
      <c r="M963">
        <f t="shared" si="121"/>
        <v>0</v>
      </c>
      <c r="N963" t="str">
        <f t="shared" si="122"/>
        <v/>
      </c>
      <c r="O963" t="e">
        <f>IF(AND(A963&lt;&gt;A962,#REF!&lt;&gt;""),#REF!,"")</f>
        <v>#REF!</v>
      </c>
      <c r="P963" t="e">
        <f t="shared" ref="P963:P1026" si="125">IF(O963="","",IF(M963="",0,IF(O964&lt;&gt;"",1,IF(AND(O964="",O965&lt;&gt;""),2,IF(AND(O964="",O965="",O966&lt;&gt;""),3,IF(AND(O964="",O965="",O966="",O967&lt;&gt;""),4,IF(AND(O964="",O965="",O966="",O967="",O968&lt;&gt;""),5,IF(AND(O964="",O965="",O966="",O967="",O968="",O969&lt;&gt;""),6,IF(AND(O964="",O965="",O966="",O967="",O968="",O969="",O970&lt;&gt;""),7,IF(AND(O964="",O965="",O966="",O967="",O968="",O969="",O970="",O971&lt;&gt;""),8,IF(AND(O964="",O965="",O966="",O967="",O968="",O969="",O970="",O971="",O972&lt;&gt;""),9,IF(AND(O964="",O965="",O966="",O967="",O968="",O969="",O970="",O971="",O972="",O973&lt;&gt;""),10,IF(AND(O964="",O965="",O966="",O967="",O968="",O969="",O970="",O971="",O972="",O973="",O974&lt;&gt;""),11,IF(AND(O964="",O965="",O966="",O967="",O968="",O969="",O970="",O971="",O972="",O973="",O974="",O975&lt;&gt;""),12,IF(AND(O964="",O965="",O966="",O967="",O968="",O969="",O970="",O971="",O972="",O973="",O974="",O975="",O976&lt;&gt;""),13,IF(AND(O964="",O965="",O966="",O967="",O968="",O969="",O970="",O971="",O972="",O973="",O974="",O975="",O976="",O977&lt;&gt;""),14,IF(AND(O964="",O965="",O966="",O967="",O968="",O969="",O970="",O971="",O972="",O973="",O974="",O975="",O976="",O977="",O978&lt;&gt;""),15)))))))))))))))))</f>
        <v>#REF!</v>
      </c>
      <c r="Q963" s="2" t="e">
        <f t="shared" ref="Q963:Q1026" ca="1" si="126">IF(OR(P963="",P963=0),"",AVERAGE(INDIRECT(CONCATENATE("AU",ROW(),":AU",ROW()+P963))))</f>
        <v>#REF!</v>
      </c>
      <c r="R963" t="e">
        <f>IF(NOT(#REF!="Indskrevet"),"",IF(E963="",FALSE,AND(NOT(#REF!),VALUE(RIGHT(CONCATENATE(YEAR(E963)),2))=15)))</f>
        <v>#REF!</v>
      </c>
      <c r="S963" t="e">
        <f t="shared" si="123"/>
        <v>#REF!</v>
      </c>
      <c r="T963" t="e">
        <f t="shared" si="124"/>
        <v>#REF!</v>
      </c>
      <c r="U963" s="2" t="e">
        <f t="shared" si="119"/>
        <v>#REF!</v>
      </c>
      <c r="V963" s="2"/>
    </row>
    <row r="964" spans="1:22" x14ac:dyDescent="0.25">
      <c r="A964" t="s">
        <v>743</v>
      </c>
      <c r="B964" t="s">
        <v>744</v>
      </c>
      <c r="C964">
        <v>29.9999999999994</v>
      </c>
      <c r="D964" t="s">
        <v>5318</v>
      </c>
      <c r="E964" s="1">
        <v>42187</v>
      </c>
      <c r="F964" t="s">
        <v>5329</v>
      </c>
      <c r="G964">
        <v>2</v>
      </c>
      <c r="H964" t="s">
        <v>5287</v>
      </c>
      <c r="I964" t="s">
        <v>5330</v>
      </c>
      <c r="J964" t="s">
        <v>5303</v>
      </c>
      <c r="K964" t="b">
        <f>LOOKUP(A964,'[1]UDDATA-1'!B:B,'[1]UDDATA-1'!A:A)&lt;&gt;LOOKUP(A964,'[1]UDDATA-2'!B:B,'[1]UDDATA-2'!A:A)</f>
        <v>0</v>
      </c>
      <c r="L964" t="str">
        <f t="shared" si="120"/>
        <v/>
      </c>
      <c r="M964" t="str">
        <f t="shared" si="121"/>
        <v/>
      </c>
      <c r="N964" t="str">
        <f t="shared" si="122"/>
        <v/>
      </c>
      <c r="O964" t="e">
        <f>IF(AND(A964&lt;&gt;A963,#REF!&lt;&gt;""),#REF!,"")</f>
        <v>#REF!</v>
      </c>
      <c r="P964" t="e">
        <f t="shared" si="125"/>
        <v>#REF!</v>
      </c>
      <c r="Q964" s="2" t="e">
        <f t="shared" ca="1" si="126"/>
        <v>#REF!</v>
      </c>
      <c r="R964" t="e">
        <f>IF(NOT(#REF!="Indskrevet"),"",IF(E964="",FALSE,AND(NOT(#REF!),VALUE(RIGHT(CONCATENATE(YEAR(E964)),2))=15)))</f>
        <v>#REF!</v>
      </c>
      <c r="S964" t="e">
        <f t="shared" si="123"/>
        <v>#REF!</v>
      </c>
      <c r="T964" t="e">
        <f t="shared" si="124"/>
        <v>#REF!</v>
      </c>
      <c r="U964" s="2" t="e">
        <f t="shared" ref="U964:U1027" si="127">IF(OR(P964="",P964&lt;3),"",Q964)</f>
        <v>#REF!</v>
      </c>
      <c r="V964" s="2"/>
    </row>
    <row r="965" spans="1:22" x14ac:dyDescent="0.25">
      <c r="A965" t="s">
        <v>743</v>
      </c>
      <c r="B965" t="s">
        <v>744</v>
      </c>
      <c r="C965">
        <v>29.9999999999994</v>
      </c>
      <c r="D965" t="s">
        <v>5318</v>
      </c>
      <c r="E965" s="1">
        <v>41810</v>
      </c>
      <c r="F965" t="s">
        <v>5331</v>
      </c>
      <c r="G965">
        <v>1</v>
      </c>
      <c r="H965" t="s">
        <v>5307</v>
      </c>
      <c r="I965" t="s">
        <v>5332</v>
      </c>
      <c r="J965" t="s">
        <v>5293</v>
      </c>
      <c r="K965" t="b">
        <f>LOOKUP(A965,'[1]UDDATA-1'!B:B,'[1]UDDATA-1'!A:A)&lt;&gt;LOOKUP(A965,'[1]UDDATA-2'!B:B,'[1]UDDATA-2'!A:A)</f>
        <v>0</v>
      </c>
      <c r="L965" t="str">
        <f t="shared" si="120"/>
        <v>Computerarkitektur</v>
      </c>
      <c r="M965" t="str">
        <f t="shared" si="121"/>
        <v/>
      </c>
      <c r="N965" t="str">
        <f t="shared" si="122"/>
        <v>U</v>
      </c>
      <c r="O965" t="e">
        <f>IF(AND(A965&lt;&gt;A964,#REF!&lt;&gt;""),#REF!,"")</f>
        <v>#REF!</v>
      </c>
      <c r="P965" t="e">
        <f t="shared" si="125"/>
        <v>#REF!</v>
      </c>
      <c r="Q965" s="2" t="e">
        <f t="shared" ca="1" si="126"/>
        <v>#REF!</v>
      </c>
      <c r="R965" t="e">
        <f>IF(NOT(#REF!="Indskrevet"),"",IF(E965="",FALSE,AND(NOT(#REF!),VALUE(RIGHT(CONCATENATE(YEAR(E965)),2))=15)))</f>
        <v>#REF!</v>
      </c>
      <c r="S965" t="e">
        <f t="shared" si="123"/>
        <v>#REF!</v>
      </c>
      <c r="T965" t="e">
        <f t="shared" si="124"/>
        <v>#REF!</v>
      </c>
      <c r="U965" s="2" t="e">
        <f t="shared" si="127"/>
        <v>#REF!</v>
      </c>
      <c r="V965" s="2"/>
    </row>
    <row r="966" spans="1:22" x14ac:dyDescent="0.25">
      <c r="A966" t="s">
        <v>743</v>
      </c>
      <c r="B966" t="s">
        <v>744</v>
      </c>
      <c r="C966">
        <v>29.9999999999994</v>
      </c>
      <c r="D966" t="s">
        <v>5318</v>
      </c>
      <c r="E966" s="1">
        <v>42188</v>
      </c>
      <c r="F966" t="s">
        <v>5331</v>
      </c>
      <c r="G966">
        <v>2</v>
      </c>
      <c r="H966" t="s">
        <v>5287</v>
      </c>
      <c r="I966" t="s">
        <v>5332</v>
      </c>
      <c r="J966" t="s">
        <v>5303</v>
      </c>
      <c r="K966" t="b">
        <f>LOOKUP(A966,'[1]UDDATA-1'!B:B,'[1]UDDATA-1'!A:A)&lt;&gt;LOOKUP(A966,'[1]UDDATA-2'!B:B,'[1]UDDATA-2'!A:A)</f>
        <v>0</v>
      </c>
      <c r="L966" t="str">
        <f t="shared" si="120"/>
        <v/>
      </c>
      <c r="M966" t="str">
        <f t="shared" si="121"/>
        <v/>
      </c>
      <c r="N966" t="str">
        <f t="shared" si="122"/>
        <v/>
      </c>
      <c r="O966" t="e">
        <f>IF(AND(A966&lt;&gt;A965,#REF!&lt;&gt;""),#REF!,"")</f>
        <v>#REF!</v>
      </c>
      <c r="P966" t="e">
        <f t="shared" si="125"/>
        <v>#REF!</v>
      </c>
      <c r="Q966" s="2" t="e">
        <f t="shared" ca="1" si="126"/>
        <v>#REF!</v>
      </c>
      <c r="R966" t="e">
        <f>IF(NOT(#REF!="Indskrevet"),"",IF(E966="",FALSE,AND(NOT(#REF!),VALUE(RIGHT(CONCATENATE(YEAR(E966)),2))=15)))</f>
        <v>#REF!</v>
      </c>
      <c r="S966" t="e">
        <f t="shared" si="123"/>
        <v>#REF!</v>
      </c>
      <c r="T966" t="e">
        <f t="shared" si="124"/>
        <v>#REF!</v>
      </c>
      <c r="U966" s="2" t="e">
        <f t="shared" si="127"/>
        <v>#REF!</v>
      </c>
      <c r="V966" s="2"/>
    </row>
    <row r="967" spans="1:22" x14ac:dyDescent="0.25">
      <c r="A967" t="s">
        <v>743</v>
      </c>
      <c r="B967" t="s">
        <v>744</v>
      </c>
      <c r="C967">
        <v>29.9999999999994</v>
      </c>
      <c r="D967" t="s">
        <v>5306</v>
      </c>
      <c r="E967" s="1">
        <v>41808</v>
      </c>
      <c r="F967" t="s">
        <v>5333</v>
      </c>
      <c r="G967">
        <v>1</v>
      </c>
      <c r="H967" t="s">
        <v>5287</v>
      </c>
      <c r="I967" t="s">
        <v>5334</v>
      </c>
      <c r="J967" t="s">
        <v>5293</v>
      </c>
      <c r="K967" t="b">
        <f>LOOKUP(A967,'[1]UDDATA-1'!B:B,'[1]UDDATA-1'!A:A)&lt;&gt;LOOKUP(A967,'[1]UDDATA-2'!B:B,'[1]UDDATA-2'!A:A)</f>
        <v>0</v>
      </c>
      <c r="L967" t="str">
        <f t="shared" si="120"/>
        <v>Objektorienteret programmering</v>
      </c>
      <c r="M967">
        <f t="shared" si="121"/>
        <v>0</v>
      </c>
      <c r="N967" t="str">
        <f t="shared" si="122"/>
        <v/>
      </c>
      <c r="O967" t="e">
        <f>IF(AND(A967&lt;&gt;A966,#REF!&lt;&gt;""),#REF!,"")</f>
        <v>#REF!</v>
      </c>
      <c r="P967" t="e">
        <f t="shared" si="125"/>
        <v>#REF!</v>
      </c>
      <c r="Q967" s="2" t="e">
        <f t="shared" ca="1" si="126"/>
        <v>#REF!</v>
      </c>
      <c r="R967" t="e">
        <f>IF(NOT(#REF!="Indskrevet"),"",IF(E967="",FALSE,AND(NOT(#REF!),VALUE(RIGHT(CONCATENATE(YEAR(E967)),2))=15)))</f>
        <v>#REF!</v>
      </c>
      <c r="S967" t="e">
        <f t="shared" si="123"/>
        <v>#REF!</v>
      </c>
      <c r="T967" t="e">
        <f t="shared" si="124"/>
        <v>#REF!</v>
      </c>
      <c r="U967" s="2" t="e">
        <f t="shared" si="127"/>
        <v>#REF!</v>
      </c>
      <c r="V967" s="2"/>
    </row>
    <row r="968" spans="1:22" x14ac:dyDescent="0.25">
      <c r="A968" t="s">
        <v>745</v>
      </c>
      <c r="B968" t="s">
        <v>746</v>
      </c>
      <c r="C968">
        <v>114.999999999998</v>
      </c>
      <c r="D968" t="s">
        <v>5296</v>
      </c>
      <c r="E968" s="1">
        <v>41296</v>
      </c>
      <c r="F968" t="s">
        <v>5328</v>
      </c>
      <c r="G968">
        <v>1</v>
      </c>
      <c r="H968" t="s">
        <v>5287</v>
      </c>
      <c r="I968" t="s">
        <v>5324</v>
      </c>
      <c r="J968" t="s">
        <v>5289</v>
      </c>
      <c r="K968" t="b">
        <f>LOOKUP(A968,'[1]UDDATA-1'!B:B,'[1]UDDATA-1'!A:A)&lt;&gt;LOOKUP(A968,'[1]UDDATA-2'!B:B,'[1]UDDATA-2'!A:A)</f>
        <v>0</v>
      </c>
      <c r="L968" t="str">
        <f t="shared" si="120"/>
        <v>Lineær algebra</v>
      </c>
      <c r="M968">
        <f t="shared" si="121"/>
        <v>7</v>
      </c>
      <c r="N968" t="str">
        <f t="shared" si="122"/>
        <v/>
      </c>
      <c r="O968" t="e">
        <f>IF(AND(A968&lt;&gt;A967,#REF!&lt;&gt;""),#REF!,"")</f>
        <v>#REF!</v>
      </c>
      <c r="P968" t="e">
        <f t="shared" si="125"/>
        <v>#REF!</v>
      </c>
      <c r="Q968" s="2" t="e">
        <f t="shared" ca="1" si="126"/>
        <v>#REF!</v>
      </c>
      <c r="R968" t="e">
        <f>IF(NOT(#REF!="Indskrevet"),"",IF(E968="",FALSE,AND(NOT(#REF!),VALUE(RIGHT(CONCATENATE(YEAR(E968)),2))=15)))</f>
        <v>#REF!</v>
      </c>
      <c r="S968" t="e">
        <f t="shared" si="123"/>
        <v>#REF!</v>
      </c>
      <c r="T968" t="e">
        <f t="shared" si="124"/>
        <v>#REF!</v>
      </c>
      <c r="U968" s="2" t="e">
        <f t="shared" si="127"/>
        <v>#REF!</v>
      </c>
      <c r="V968" s="2"/>
    </row>
    <row r="969" spans="1:22" x14ac:dyDescent="0.25">
      <c r="A969" t="s">
        <v>745</v>
      </c>
      <c r="B969" t="s">
        <v>746</v>
      </c>
      <c r="C969">
        <v>114.999999999998</v>
      </c>
      <c r="D969" t="s">
        <v>5285</v>
      </c>
      <c r="E969" s="1">
        <v>41444</v>
      </c>
      <c r="F969" t="s">
        <v>5329</v>
      </c>
      <c r="G969">
        <v>1</v>
      </c>
      <c r="H969" t="s">
        <v>5287</v>
      </c>
      <c r="I969" t="s">
        <v>5330</v>
      </c>
      <c r="J969" t="s">
        <v>5293</v>
      </c>
      <c r="K969" t="b">
        <f>LOOKUP(A969,'[1]UDDATA-1'!B:B,'[1]UDDATA-1'!A:A)&lt;&gt;LOOKUP(A969,'[1]UDDATA-2'!B:B,'[1]UDDATA-2'!A:A)</f>
        <v>0</v>
      </c>
      <c r="L969" t="str">
        <f t="shared" si="120"/>
        <v>Diskret matematik</v>
      </c>
      <c r="M969">
        <f t="shared" si="121"/>
        <v>2</v>
      </c>
      <c r="N969" t="str">
        <f t="shared" si="122"/>
        <v/>
      </c>
      <c r="O969" t="e">
        <f>IF(AND(A969&lt;&gt;A968,#REF!&lt;&gt;""),#REF!,"")</f>
        <v>#REF!</v>
      </c>
      <c r="P969" t="e">
        <f t="shared" si="125"/>
        <v>#REF!</v>
      </c>
      <c r="Q969" s="2" t="e">
        <f t="shared" ca="1" si="126"/>
        <v>#REF!</v>
      </c>
      <c r="R969" t="e">
        <f>IF(NOT(#REF!="Indskrevet"),"",IF(E969="",FALSE,AND(NOT(#REF!),VALUE(RIGHT(CONCATENATE(YEAR(E969)),2))=15)))</f>
        <v>#REF!</v>
      </c>
      <c r="S969" t="e">
        <f t="shared" si="123"/>
        <v>#REF!</v>
      </c>
      <c r="T969" t="e">
        <f t="shared" si="124"/>
        <v>#REF!</v>
      </c>
      <c r="U969" s="2" t="e">
        <f t="shared" si="127"/>
        <v>#REF!</v>
      </c>
      <c r="V969" s="2"/>
    </row>
    <row r="970" spans="1:22" x14ac:dyDescent="0.25">
      <c r="A970" t="s">
        <v>745</v>
      </c>
      <c r="B970" t="s">
        <v>746</v>
      </c>
      <c r="C970">
        <v>114.999999999998</v>
      </c>
      <c r="D970" t="s">
        <v>5306</v>
      </c>
      <c r="E970" s="1">
        <v>41452</v>
      </c>
      <c r="F970" t="s">
        <v>5331</v>
      </c>
      <c r="G970">
        <v>1</v>
      </c>
      <c r="H970" t="s">
        <v>5307</v>
      </c>
      <c r="I970" t="s">
        <v>5332</v>
      </c>
      <c r="J970" t="s">
        <v>5293</v>
      </c>
      <c r="K970" t="b">
        <f>LOOKUP(A970,'[1]UDDATA-1'!B:B,'[1]UDDATA-1'!A:A)&lt;&gt;LOOKUP(A970,'[1]UDDATA-2'!B:B,'[1]UDDATA-2'!A:A)</f>
        <v>0</v>
      </c>
      <c r="L970" t="str">
        <f t="shared" si="120"/>
        <v>Computerarkitektur</v>
      </c>
      <c r="M970">
        <f t="shared" si="121"/>
        <v>0</v>
      </c>
      <c r="N970" t="str">
        <f t="shared" si="122"/>
        <v/>
      </c>
      <c r="O970" t="e">
        <f>IF(AND(A970&lt;&gt;A969,#REF!&lt;&gt;""),#REF!,"")</f>
        <v>#REF!</v>
      </c>
      <c r="P970" t="e">
        <f t="shared" si="125"/>
        <v>#REF!</v>
      </c>
      <c r="Q970" s="2" t="e">
        <f t="shared" ca="1" si="126"/>
        <v>#REF!</v>
      </c>
      <c r="R970" t="e">
        <f>IF(NOT(#REF!="Indskrevet"),"",IF(E970="",FALSE,AND(NOT(#REF!),VALUE(RIGHT(CONCATENATE(YEAR(E970)),2))=15)))</f>
        <v>#REF!</v>
      </c>
      <c r="S970" t="e">
        <f t="shared" si="123"/>
        <v>#REF!</v>
      </c>
      <c r="T970" t="e">
        <f t="shared" si="124"/>
        <v>#REF!</v>
      </c>
      <c r="U970" s="2" t="e">
        <f t="shared" si="127"/>
        <v>#REF!</v>
      </c>
      <c r="V970" s="2"/>
    </row>
    <row r="971" spans="1:22" x14ac:dyDescent="0.25">
      <c r="A971" t="s">
        <v>745</v>
      </c>
      <c r="B971" t="s">
        <v>746</v>
      </c>
      <c r="C971">
        <v>114.999999999998</v>
      </c>
      <c r="D971" t="s">
        <v>5285</v>
      </c>
      <c r="E971" s="1">
        <v>41515</v>
      </c>
      <c r="F971" t="s">
        <v>5331</v>
      </c>
      <c r="G971">
        <v>2</v>
      </c>
      <c r="H971" t="s">
        <v>5287</v>
      </c>
      <c r="I971" t="s">
        <v>5332</v>
      </c>
      <c r="J971" t="s">
        <v>5293</v>
      </c>
      <c r="K971" t="b">
        <f>LOOKUP(A971,'[1]UDDATA-1'!B:B,'[1]UDDATA-1'!A:A)&lt;&gt;LOOKUP(A971,'[1]UDDATA-2'!B:B,'[1]UDDATA-2'!A:A)</f>
        <v>0</v>
      </c>
      <c r="L971" t="str">
        <f t="shared" si="120"/>
        <v/>
      </c>
      <c r="M971" t="str">
        <f t="shared" si="121"/>
        <v/>
      </c>
      <c r="N971" t="str">
        <f t="shared" si="122"/>
        <v/>
      </c>
      <c r="O971" t="e">
        <f>IF(AND(A971&lt;&gt;A970,#REF!&lt;&gt;""),#REF!,"")</f>
        <v>#REF!</v>
      </c>
      <c r="P971" t="e">
        <f t="shared" si="125"/>
        <v>#REF!</v>
      </c>
      <c r="Q971" s="2" t="e">
        <f t="shared" ca="1" si="126"/>
        <v>#REF!</v>
      </c>
      <c r="R971" t="e">
        <f>IF(NOT(#REF!="Indskrevet"),"",IF(E971="",FALSE,AND(NOT(#REF!),VALUE(RIGHT(CONCATENATE(YEAR(E971)),2))=15)))</f>
        <v>#REF!</v>
      </c>
      <c r="S971" t="e">
        <f t="shared" si="123"/>
        <v>#REF!</v>
      </c>
      <c r="T971" t="e">
        <f t="shared" si="124"/>
        <v>#REF!</v>
      </c>
      <c r="U971" s="2" t="e">
        <f t="shared" si="127"/>
        <v>#REF!</v>
      </c>
      <c r="V971" s="2"/>
    </row>
    <row r="972" spans="1:22" x14ac:dyDescent="0.25">
      <c r="A972" t="s">
        <v>745</v>
      </c>
      <c r="B972" t="s">
        <v>746</v>
      </c>
      <c r="C972">
        <v>114.999999999998</v>
      </c>
      <c r="D972" t="s">
        <v>5317</v>
      </c>
      <c r="E972" s="1">
        <v>41453</v>
      </c>
      <c r="F972" t="s">
        <v>5333</v>
      </c>
      <c r="G972">
        <v>1</v>
      </c>
      <c r="H972" t="s">
        <v>5287</v>
      </c>
      <c r="I972" t="s">
        <v>5334</v>
      </c>
      <c r="J972" t="s">
        <v>5293</v>
      </c>
      <c r="K972" t="b">
        <f>LOOKUP(A972,'[1]UDDATA-1'!B:B,'[1]UDDATA-1'!A:A)&lt;&gt;LOOKUP(A972,'[1]UDDATA-2'!B:B,'[1]UDDATA-2'!A:A)</f>
        <v>0</v>
      </c>
      <c r="L972" t="str">
        <f t="shared" si="120"/>
        <v>Objektorienteret programmering</v>
      </c>
      <c r="M972">
        <f t="shared" si="121"/>
        <v>4</v>
      </c>
      <c r="N972" t="str">
        <f t="shared" si="122"/>
        <v/>
      </c>
      <c r="O972" t="e">
        <f>IF(AND(A972&lt;&gt;A971,#REF!&lt;&gt;""),#REF!,"")</f>
        <v>#REF!</v>
      </c>
      <c r="P972" t="e">
        <f t="shared" si="125"/>
        <v>#REF!</v>
      </c>
      <c r="Q972" s="2" t="e">
        <f t="shared" ca="1" si="126"/>
        <v>#REF!</v>
      </c>
      <c r="R972" t="e">
        <f>IF(NOT(#REF!="Indskrevet"),"",IF(E972="",FALSE,AND(NOT(#REF!),VALUE(RIGHT(CONCATENATE(YEAR(E972)),2))=15)))</f>
        <v>#REF!</v>
      </c>
      <c r="S972" t="e">
        <f t="shared" si="123"/>
        <v>#REF!</v>
      </c>
      <c r="T972" t="e">
        <f t="shared" si="124"/>
        <v>#REF!</v>
      </c>
      <c r="U972" s="2" t="e">
        <f t="shared" si="127"/>
        <v>#REF!</v>
      </c>
      <c r="V972" s="2"/>
    </row>
    <row r="973" spans="1:22" x14ac:dyDescent="0.25">
      <c r="A973" t="s">
        <v>745</v>
      </c>
      <c r="B973" t="s">
        <v>746</v>
      </c>
      <c r="C973">
        <v>114.999999999998</v>
      </c>
      <c r="D973" t="s">
        <v>5285</v>
      </c>
      <c r="E973" s="1">
        <v>41682</v>
      </c>
      <c r="F973" t="s">
        <v>5339</v>
      </c>
      <c r="G973">
        <v>1</v>
      </c>
      <c r="H973" t="s">
        <v>5287</v>
      </c>
      <c r="I973" t="s">
        <v>5340</v>
      </c>
      <c r="J973" t="s">
        <v>5299</v>
      </c>
      <c r="K973" t="b">
        <f>LOOKUP(A973,'[1]UDDATA-1'!B:B,'[1]UDDATA-1'!A:A)&lt;&gt;LOOKUP(A973,'[1]UDDATA-2'!B:B,'[1]UDDATA-2'!A:A)</f>
        <v>0</v>
      </c>
      <c r="L973" t="str">
        <f t="shared" si="120"/>
        <v>Algoritmik og datastrukturer</v>
      </c>
      <c r="M973">
        <f t="shared" si="121"/>
        <v>2</v>
      </c>
      <c r="N973" t="str">
        <f t="shared" si="122"/>
        <v/>
      </c>
      <c r="O973" t="e">
        <f>IF(AND(A973&lt;&gt;A972,#REF!&lt;&gt;""),#REF!,"")</f>
        <v>#REF!</v>
      </c>
      <c r="P973" t="e">
        <f t="shared" si="125"/>
        <v>#REF!</v>
      </c>
      <c r="Q973" s="2" t="e">
        <f t="shared" ca="1" si="126"/>
        <v>#REF!</v>
      </c>
      <c r="R973" t="e">
        <f>IF(NOT(#REF!="Indskrevet"),"",IF(E973="",FALSE,AND(NOT(#REF!),VALUE(RIGHT(CONCATENATE(YEAR(E973)),2))=15)))</f>
        <v>#REF!</v>
      </c>
      <c r="S973" t="e">
        <f t="shared" si="123"/>
        <v>#REF!</v>
      </c>
      <c r="T973" t="e">
        <f t="shared" si="124"/>
        <v>#REF!</v>
      </c>
      <c r="U973" s="2" t="e">
        <f t="shared" si="127"/>
        <v>#REF!</v>
      </c>
      <c r="V973" s="2"/>
    </row>
    <row r="974" spans="1:22" x14ac:dyDescent="0.25">
      <c r="A974" t="s">
        <v>745</v>
      </c>
      <c r="B974" t="s">
        <v>746</v>
      </c>
      <c r="C974">
        <v>114.999999999998</v>
      </c>
      <c r="D974" t="s">
        <v>5306</v>
      </c>
      <c r="E974" s="1">
        <v>42172</v>
      </c>
      <c r="F974" t="s">
        <v>5341</v>
      </c>
      <c r="G974">
        <v>1</v>
      </c>
      <c r="H974" t="s">
        <v>5307</v>
      </c>
      <c r="I974" t="s">
        <v>5342</v>
      </c>
      <c r="J974" t="s">
        <v>5313</v>
      </c>
      <c r="K974" t="b">
        <f>LOOKUP(A974,'[1]UDDATA-1'!B:B,'[1]UDDATA-1'!A:A)&lt;&gt;LOOKUP(A974,'[1]UDDATA-2'!B:B,'[1]UDDATA-2'!A:A)</f>
        <v>0</v>
      </c>
      <c r="L974" t="str">
        <f t="shared" si="120"/>
        <v>Syntaks og semantik</v>
      </c>
      <c r="M974">
        <f t="shared" si="121"/>
        <v>0</v>
      </c>
      <c r="N974" t="str">
        <f t="shared" si="122"/>
        <v/>
      </c>
      <c r="O974" t="e">
        <f>IF(AND(A974&lt;&gt;A973,#REF!&lt;&gt;""),#REF!,"")</f>
        <v>#REF!</v>
      </c>
      <c r="P974" t="e">
        <f t="shared" si="125"/>
        <v>#REF!</v>
      </c>
      <c r="Q974" s="2" t="e">
        <f t="shared" ca="1" si="126"/>
        <v>#REF!</v>
      </c>
      <c r="R974" t="e">
        <f>IF(NOT(#REF!="Indskrevet"),"",IF(E974="",FALSE,AND(NOT(#REF!),VALUE(RIGHT(CONCATENATE(YEAR(E974)),2))=15)))</f>
        <v>#REF!</v>
      </c>
      <c r="S974" t="e">
        <f t="shared" si="123"/>
        <v>#REF!</v>
      </c>
      <c r="T974" t="e">
        <f t="shared" si="124"/>
        <v>#REF!</v>
      </c>
      <c r="U974" s="2" t="e">
        <f t="shared" si="127"/>
        <v>#REF!</v>
      </c>
      <c r="V974" s="2"/>
    </row>
    <row r="975" spans="1:22" x14ac:dyDescent="0.25">
      <c r="A975" t="s">
        <v>745</v>
      </c>
      <c r="B975" t="s">
        <v>746</v>
      </c>
      <c r="C975">
        <v>114.999999999998</v>
      </c>
      <c r="D975" t="s">
        <v>5306</v>
      </c>
      <c r="E975" s="1">
        <v>42249</v>
      </c>
      <c r="F975" t="s">
        <v>5341</v>
      </c>
      <c r="G975">
        <v>2</v>
      </c>
      <c r="H975" t="s">
        <v>5287</v>
      </c>
      <c r="I975" t="s">
        <v>5342</v>
      </c>
      <c r="J975" t="s">
        <v>5316</v>
      </c>
      <c r="K975" t="b">
        <f>LOOKUP(A975,'[1]UDDATA-1'!B:B,'[1]UDDATA-1'!A:A)&lt;&gt;LOOKUP(A975,'[1]UDDATA-2'!B:B,'[1]UDDATA-2'!A:A)</f>
        <v>0</v>
      </c>
      <c r="L975" t="str">
        <f t="shared" si="120"/>
        <v/>
      </c>
      <c r="M975" t="str">
        <f t="shared" si="121"/>
        <v/>
      </c>
      <c r="N975" t="str">
        <f t="shared" si="122"/>
        <v/>
      </c>
      <c r="O975" t="e">
        <f>IF(AND(A975&lt;&gt;A974,#REF!&lt;&gt;""),#REF!,"")</f>
        <v>#REF!</v>
      </c>
      <c r="P975" t="e">
        <f t="shared" si="125"/>
        <v>#REF!</v>
      </c>
      <c r="Q975" s="2" t="e">
        <f t="shared" ca="1" si="126"/>
        <v>#REF!</v>
      </c>
      <c r="R975" t="e">
        <f>IF(NOT(#REF!="Indskrevet"),"",IF(E975="",FALSE,AND(NOT(#REF!),VALUE(RIGHT(CONCATENATE(YEAR(E975)),2))=15)))</f>
        <v>#REF!</v>
      </c>
      <c r="S975" t="e">
        <f t="shared" si="123"/>
        <v>#REF!</v>
      </c>
      <c r="T975" t="e">
        <f t="shared" si="124"/>
        <v>#REF!</v>
      </c>
      <c r="U975" s="2" t="e">
        <f t="shared" si="127"/>
        <v>#REF!</v>
      </c>
      <c r="V975" s="2"/>
    </row>
    <row r="976" spans="1:22" x14ac:dyDescent="0.25">
      <c r="A976" t="s">
        <v>749</v>
      </c>
      <c r="B976" t="s">
        <v>750</v>
      </c>
      <c r="C976">
        <v>59.999999999998799</v>
      </c>
      <c r="D976" t="s">
        <v>5296</v>
      </c>
      <c r="E976" s="1">
        <v>42183</v>
      </c>
      <c r="F976" t="s">
        <v>5336</v>
      </c>
      <c r="G976">
        <v>1</v>
      </c>
      <c r="H976" t="s">
        <v>5287</v>
      </c>
      <c r="I976" t="s">
        <v>5326</v>
      </c>
      <c r="J976" t="s">
        <v>5293</v>
      </c>
      <c r="K976" t="b">
        <f>LOOKUP(A976,'[1]UDDATA-1'!B:B,'[1]UDDATA-1'!A:A)&lt;&gt;LOOKUP(A976,'[1]UDDATA-2'!B:B,'[1]UDDATA-2'!A:A)</f>
        <v>0</v>
      </c>
      <c r="L976" t="str">
        <f t="shared" si="120"/>
        <v>Calculus</v>
      </c>
      <c r="M976">
        <f t="shared" si="121"/>
        <v>7</v>
      </c>
      <c r="N976" t="str">
        <f t="shared" si="122"/>
        <v/>
      </c>
      <c r="O976" t="e">
        <f>IF(AND(A976&lt;&gt;A975,#REF!&lt;&gt;""),#REF!,"")</f>
        <v>#REF!</v>
      </c>
      <c r="P976" t="e">
        <f t="shared" si="125"/>
        <v>#REF!</v>
      </c>
      <c r="Q976" s="2" t="e">
        <f t="shared" ca="1" si="126"/>
        <v>#REF!</v>
      </c>
      <c r="R976" t="e">
        <f>IF(NOT(#REF!="Indskrevet"),"",IF(E976="",FALSE,AND(NOT(#REF!),VALUE(RIGHT(CONCATENATE(YEAR(E976)),2))=15)))</f>
        <v>#REF!</v>
      </c>
      <c r="S976" t="e">
        <f t="shared" si="123"/>
        <v>#REF!</v>
      </c>
      <c r="T976" t="e">
        <f t="shared" si="124"/>
        <v>#REF!</v>
      </c>
      <c r="U976" s="2" t="e">
        <f t="shared" si="127"/>
        <v>#REF!</v>
      </c>
      <c r="V976" s="2"/>
    </row>
    <row r="977" spans="1:22" x14ac:dyDescent="0.25">
      <c r="A977" t="s">
        <v>749</v>
      </c>
      <c r="B977" t="s">
        <v>750</v>
      </c>
      <c r="C977">
        <v>59.999999999998799</v>
      </c>
      <c r="D977" t="s">
        <v>5306</v>
      </c>
      <c r="E977" s="1">
        <v>42180</v>
      </c>
      <c r="F977" t="s">
        <v>5337</v>
      </c>
      <c r="G977">
        <v>1</v>
      </c>
      <c r="H977" t="s">
        <v>5307</v>
      </c>
      <c r="I977" t="s">
        <v>5338</v>
      </c>
      <c r="J977" t="s">
        <v>5293</v>
      </c>
      <c r="K977" t="b">
        <f>LOOKUP(A977,'[1]UDDATA-1'!B:B,'[1]UDDATA-1'!A:A)&lt;&gt;LOOKUP(A977,'[1]UDDATA-2'!B:B,'[1]UDDATA-2'!A:A)</f>
        <v>0</v>
      </c>
      <c r="L977" t="str">
        <f t="shared" si="120"/>
        <v>Kredsløbsteori og dynamiske systemer</v>
      </c>
      <c r="M977">
        <f t="shared" si="121"/>
        <v>0</v>
      </c>
      <c r="N977" t="str">
        <f t="shared" si="122"/>
        <v/>
      </c>
      <c r="O977" t="e">
        <f>IF(AND(A977&lt;&gt;A976,#REF!&lt;&gt;""),#REF!,"")</f>
        <v>#REF!</v>
      </c>
      <c r="P977" t="e">
        <f t="shared" si="125"/>
        <v>#REF!</v>
      </c>
      <c r="Q977" s="2" t="e">
        <f t="shared" ca="1" si="126"/>
        <v>#REF!</v>
      </c>
      <c r="R977" t="e">
        <f>IF(NOT(#REF!="Indskrevet"),"",IF(E977="",FALSE,AND(NOT(#REF!),VALUE(RIGHT(CONCATENATE(YEAR(E977)),2))=15)))</f>
        <v>#REF!</v>
      </c>
      <c r="S977" t="e">
        <f t="shared" si="123"/>
        <v>#REF!</v>
      </c>
      <c r="T977" t="e">
        <f t="shared" si="124"/>
        <v>#REF!</v>
      </c>
      <c r="U977" s="2" t="e">
        <f t="shared" si="127"/>
        <v>#REF!</v>
      </c>
      <c r="V977" s="2"/>
    </row>
    <row r="978" spans="1:22" x14ac:dyDescent="0.25">
      <c r="A978" t="s">
        <v>749</v>
      </c>
      <c r="B978" t="s">
        <v>750</v>
      </c>
      <c r="C978">
        <v>59.999999999998799</v>
      </c>
      <c r="D978" t="s">
        <v>5285</v>
      </c>
      <c r="E978" s="1">
        <v>42248</v>
      </c>
      <c r="F978" t="s">
        <v>5337</v>
      </c>
      <c r="G978">
        <v>2</v>
      </c>
      <c r="H978" t="s">
        <v>5287</v>
      </c>
      <c r="I978" t="s">
        <v>5338</v>
      </c>
      <c r="J978" t="s">
        <v>5299</v>
      </c>
      <c r="K978" t="b">
        <f>LOOKUP(A978,'[1]UDDATA-1'!B:B,'[1]UDDATA-1'!A:A)&lt;&gt;LOOKUP(A978,'[1]UDDATA-2'!B:B,'[1]UDDATA-2'!A:A)</f>
        <v>0</v>
      </c>
      <c r="L978" t="str">
        <f t="shared" si="120"/>
        <v/>
      </c>
      <c r="M978" t="str">
        <f t="shared" si="121"/>
        <v/>
      </c>
      <c r="N978" t="str">
        <f t="shared" si="122"/>
        <v/>
      </c>
      <c r="O978" t="e">
        <f>IF(AND(A978&lt;&gt;A977,#REF!&lt;&gt;""),#REF!,"")</f>
        <v>#REF!</v>
      </c>
      <c r="P978" t="e">
        <f t="shared" si="125"/>
        <v>#REF!</v>
      </c>
      <c r="Q978" s="2" t="e">
        <f t="shared" ca="1" si="126"/>
        <v>#REF!</v>
      </c>
      <c r="R978" t="e">
        <f>IF(NOT(#REF!="Indskrevet"),"",IF(E978="",FALSE,AND(NOT(#REF!),VALUE(RIGHT(CONCATENATE(YEAR(E978)),2))=15)))</f>
        <v>#REF!</v>
      </c>
      <c r="S978" t="e">
        <f t="shared" si="123"/>
        <v>#REF!</v>
      </c>
      <c r="T978" t="e">
        <f t="shared" si="124"/>
        <v>#REF!</v>
      </c>
      <c r="U978" s="2" t="e">
        <f t="shared" si="127"/>
        <v>#REF!</v>
      </c>
      <c r="V978" s="2"/>
    </row>
    <row r="979" spans="1:22" x14ac:dyDescent="0.25">
      <c r="A979" t="s">
        <v>751</v>
      </c>
      <c r="B979" t="s">
        <v>752</v>
      </c>
      <c r="C979">
        <v>54.999999999998998</v>
      </c>
      <c r="D979" t="s">
        <v>5306</v>
      </c>
      <c r="E979" s="1">
        <v>42032</v>
      </c>
      <c r="F979" t="s">
        <v>5357</v>
      </c>
      <c r="G979">
        <v>1</v>
      </c>
      <c r="H979" t="s">
        <v>5307</v>
      </c>
      <c r="I979" t="s">
        <v>5324</v>
      </c>
      <c r="J979" t="s">
        <v>5289</v>
      </c>
      <c r="K979" t="b">
        <f>LOOKUP(A979,'[1]UDDATA-1'!B:B,'[1]UDDATA-1'!A:A)&lt;&gt;LOOKUP(A979,'[1]UDDATA-2'!B:B,'[1]UDDATA-2'!A:A)</f>
        <v>0</v>
      </c>
      <c r="L979" t="str">
        <f t="shared" si="120"/>
        <v>Lineær algebra</v>
      </c>
      <c r="M979">
        <f t="shared" si="121"/>
        <v>0</v>
      </c>
      <c r="N979" t="str">
        <f t="shared" si="122"/>
        <v/>
      </c>
      <c r="O979" t="e">
        <f>IF(AND(A979&lt;&gt;A978,#REF!&lt;&gt;""),#REF!,"")</f>
        <v>#REF!</v>
      </c>
      <c r="P979" t="e">
        <f t="shared" si="125"/>
        <v>#REF!</v>
      </c>
      <c r="Q979" s="2" t="e">
        <f t="shared" ca="1" si="126"/>
        <v>#REF!</v>
      </c>
      <c r="R979" t="e">
        <f>IF(NOT(#REF!="Indskrevet"),"",IF(E979="",FALSE,AND(NOT(#REF!),VALUE(RIGHT(CONCATENATE(YEAR(E979)),2))=15)))</f>
        <v>#REF!</v>
      </c>
      <c r="S979" t="e">
        <f t="shared" si="123"/>
        <v>#REF!</v>
      </c>
      <c r="T979" t="e">
        <f t="shared" si="124"/>
        <v>#REF!</v>
      </c>
      <c r="U979" s="2" t="e">
        <f t="shared" si="127"/>
        <v>#REF!</v>
      </c>
      <c r="V979" s="2"/>
    </row>
    <row r="980" spans="1:22" x14ac:dyDescent="0.25">
      <c r="A980" t="s">
        <v>751</v>
      </c>
      <c r="B980" t="s">
        <v>752</v>
      </c>
      <c r="C980">
        <v>54.999999999998998</v>
      </c>
      <c r="D980" t="s">
        <v>5318</v>
      </c>
      <c r="E980" s="1">
        <v>42058</v>
      </c>
      <c r="F980" t="s">
        <v>5357</v>
      </c>
      <c r="G980">
        <v>2</v>
      </c>
      <c r="H980" t="s">
        <v>5287</v>
      </c>
      <c r="I980" t="s">
        <v>5324</v>
      </c>
      <c r="J980" t="s">
        <v>5289</v>
      </c>
      <c r="K980" t="b">
        <f>LOOKUP(A980,'[1]UDDATA-1'!B:B,'[1]UDDATA-1'!A:A)&lt;&gt;LOOKUP(A980,'[1]UDDATA-2'!B:B,'[1]UDDATA-2'!A:A)</f>
        <v>0</v>
      </c>
      <c r="L980" t="str">
        <f t="shared" si="120"/>
        <v/>
      </c>
      <c r="M980" t="str">
        <f t="shared" si="121"/>
        <v/>
      </c>
      <c r="N980" t="str">
        <f t="shared" si="122"/>
        <v/>
      </c>
      <c r="O980" t="e">
        <f>IF(AND(A980&lt;&gt;A979,#REF!&lt;&gt;""),#REF!,"")</f>
        <v>#REF!</v>
      </c>
      <c r="P980" t="e">
        <f t="shared" si="125"/>
        <v>#REF!</v>
      </c>
      <c r="Q980" s="2" t="e">
        <f t="shared" ca="1" si="126"/>
        <v>#REF!</v>
      </c>
      <c r="R980" t="e">
        <f>IF(NOT(#REF!="Indskrevet"),"",IF(E980="",FALSE,AND(NOT(#REF!),VALUE(RIGHT(CONCATENATE(YEAR(E980)),2))=15)))</f>
        <v>#REF!</v>
      </c>
      <c r="S980" t="e">
        <f t="shared" si="123"/>
        <v>#REF!</v>
      </c>
      <c r="T980" t="e">
        <f t="shared" si="124"/>
        <v>#REF!</v>
      </c>
      <c r="U980" s="2" t="e">
        <f t="shared" si="127"/>
        <v>#REF!</v>
      </c>
      <c r="V980" s="2"/>
    </row>
    <row r="981" spans="1:22" x14ac:dyDescent="0.25">
      <c r="A981" t="s">
        <v>751</v>
      </c>
      <c r="B981" t="s">
        <v>752</v>
      </c>
      <c r="C981">
        <v>54.999999999998998</v>
      </c>
      <c r="D981" t="s">
        <v>5285</v>
      </c>
      <c r="E981" s="1">
        <v>42187</v>
      </c>
      <c r="F981" t="s">
        <v>5358</v>
      </c>
      <c r="G981">
        <v>1</v>
      </c>
      <c r="H981" t="s">
        <v>5287</v>
      </c>
      <c r="I981" t="s">
        <v>5330</v>
      </c>
      <c r="J981" t="s">
        <v>5293</v>
      </c>
      <c r="K981" t="b">
        <f>LOOKUP(A981,'[1]UDDATA-1'!B:B,'[1]UDDATA-1'!A:A)&lt;&gt;LOOKUP(A981,'[1]UDDATA-2'!B:B,'[1]UDDATA-2'!A:A)</f>
        <v>0</v>
      </c>
      <c r="L981" t="str">
        <f t="shared" si="120"/>
        <v>Diskret matematik</v>
      </c>
      <c r="M981">
        <f t="shared" si="121"/>
        <v>2</v>
      </c>
      <c r="N981" t="str">
        <f t="shared" si="122"/>
        <v/>
      </c>
      <c r="O981" t="e">
        <f>IF(AND(A981&lt;&gt;A980,#REF!&lt;&gt;""),#REF!,"")</f>
        <v>#REF!</v>
      </c>
      <c r="P981" t="e">
        <f t="shared" si="125"/>
        <v>#REF!</v>
      </c>
      <c r="Q981" s="2" t="e">
        <f t="shared" ca="1" si="126"/>
        <v>#REF!</v>
      </c>
      <c r="R981" t="e">
        <f>IF(NOT(#REF!="Indskrevet"),"",IF(E981="",FALSE,AND(NOT(#REF!),VALUE(RIGHT(CONCATENATE(YEAR(E981)),2))=15)))</f>
        <v>#REF!</v>
      </c>
      <c r="S981" t="e">
        <f t="shared" si="123"/>
        <v>#REF!</v>
      </c>
      <c r="T981" t="e">
        <f t="shared" si="124"/>
        <v>#REF!</v>
      </c>
      <c r="U981" s="2" t="e">
        <f t="shared" si="127"/>
        <v>#REF!</v>
      </c>
      <c r="V981" s="2"/>
    </row>
    <row r="982" spans="1:22" x14ac:dyDescent="0.25">
      <c r="A982" t="s">
        <v>751</v>
      </c>
      <c r="B982" t="s">
        <v>752</v>
      </c>
      <c r="C982">
        <v>54.999999999998998</v>
      </c>
      <c r="D982" t="s">
        <v>5306</v>
      </c>
      <c r="E982" s="1">
        <v>42166</v>
      </c>
      <c r="F982" t="s">
        <v>5359</v>
      </c>
      <c r="G982">
        <v>1</v>
      </c>
      <c r="H982" t="s">
        <v>5307</v>
      </c>
      <c r="I982" t="s">
        <v>5334</v>
      </c>
      <c r="J982" t="s">
        <v>5293</v>
      </c>
      <c r="K982" t="b">
        <f>LOOKUP(A982,'[1]UDDATA-1'!B:B,'[1]UDDATA-1'!A:A)&lt;&gt;LOOKUP(A982,'[1]UDDATA-2'!B:B,'[1]UDDATA-2'!A:A)</f>
        <v>0</v>
      </c>
      <c r="L982" t="str">
        <f t="shared" si="120"/>
        <v>Objektorienteret programmering</v>
      </c>
      <c r="M982">
        <f t="shared" si="121"/>
        <v>0</v>
      </c>
      <c r="N982" t="str">
        <f t="shared" si="122"/>
        <v/>
      </c>
      <c r="O982" t="e">
        <f>IF(AND(A982&lt;&gt;A981,#REF!&lt;&gt;""),#REF!,"")</f>
        <v>#REF!</v>
      </c>
      <c r="P982" t="e">
        <f t="shared" si="125"/>
        <v>#REF!</v>
      </c>
      <c r="Q982" s="2" t="e">
        <f t="shared" ca="1" si="126"/>
        <v>#REF!</v>
      </c>
      <c r="R982" t="e">
        <f>IF(NOT(#REF!="Indskrevet"),"",IF(E982="",FALSE,AND(NOT(#REF!),VALUE(RIGHT(CONCATENATE(YEAR(E982)),2))=15)))</f>
        <v>#REF!</v>
      </c>
      <c r="S982" t="e">
        <f t="shared" si="123"/>
        <v>#REF!</v>
      </c>
      <c r="T982" t="e">
        <f t="shared" si="124"/>
        <v>#REF!</v>
      </c>
      <c r="U982" s="2" t="e">
        <f t="shared" si="127"/>
        <v>#REF!</v>
      </c>
      <c r="V982" s="2"/>
    </row>
    <row r="983" spans="1:22" x14ac:dyDescent="0.25">
      <c r="A983" t="s">
        <v>751</v>
      </c>
      <c r="B983" t="s">
        <v>752</v>
      </c>
      <c r="C983">
        <v>54.999999999998998</v>
      </c>
      <c r="D983" t="s">
        <v>5317</v>
      </c>
      <c r="E983" s="1">
        <v>42244</v>
      </c>
      <c r="F983" t="s">
        <v>5359</v>
      </c>
      <c r="G983">
        <v>2</v>
      </c>
      <c r="H983" t="s">
        <v>5287</v>
      </c>
      <c r="I983" t="s">
        <v>5334</v>
      </c>
      <c r="J983" t="s">
        <v>5293</v>
      </c>
      <c r="K983" t="b">
        <f>LOOKUP(A983,'[1]UDDATA-1'!B:B,'[1]UDDATA-1'!A:A)&lt;&gt;LOOKUP(A983,'[1]UDDATA-2'!B:B,'[1]UDDATA-2'!A:A)</f>
        <v>0</v>
      </c>
      <c r="L983" t="str">
        <f t="shared" si="120"/>
        <v/>
      </c>
      <c r="M983" t="str">
        <f t="shared" si="121"/>
        <v/>
      </c>
      <c r="N983" t="str">
        <f t="shared" si="122"/>
        <v/>
      </c>
      <c r="O983" t="e">
        <f>IF(AND(A983&lt;&gt;A982,#REF!&lt;&gt;""),#REF!,"")</f>
        <v>#REF!</v>
      </c>
      <c r="P983" t="e">
        <f t="shared" si="125"/>
        <v>#REF!</v>
      </c>
      <c r="Q983" s="2" t="e">
        <f t="shared" ca="1" si="126"/>
        <v>#REF!</v>
      </c>
      <c r="R983" t="e">
        <f>IF(NOT(#REF!="Indskrevet"),"",IF(E983="",FALSE,AND(NOT(#REF!),VALUE(RIGHT(CONCATENATE(YEAR(E983)),2))=15)))</f>
        <v>#REF!</v>
      </c>
      <c r="S983" t="e">
        <f t="shared" si="123"/>
        <v>#REF!</v>
      </c>
      <c r="T983" t="e">
        <f t="shared" si="124"/>
        <v>#REF!</v>
      </c>
      <c r="U983" s="2" t="e">
        <f t="shared" si="127"/>
        <v>#REF!</v>
      </c>
      <c r="V983" s="2"/>
    </row>
    <row r="984" spans="1:22" x14ac:dyDescent="0.25">
      <c r="A984" t="s">
        <v>753</v>
      </c>
      <c r="B984" t="s">
        <v>754</v>
      </c>
      <c r="C984">
        <v>4.9999999999998002</v>
      </c>
      <c r="K984" t="b">
        <f>LOOKUP(A984,'[1]UDDATA-1'!B:B,'[1]UDDATA-1'!A:A)&lt;&gt;LOOKUP(A984,'[1]UDDATA-2'!B:B,'[1]UDDATA-2'!A:A)</f>
        <v>0</v>
      </c>
      <c r="L984" t="str">
        <f t="shared" si="120"/>
        <v/>
      </c>
      <c r="M984" t="str">
        <f t="shared" si="121"/>
        <v/>
      </c>
      <c r="N984" t="str">
        <f t="shared" si="122"/>
        <v/>
      </c>
      <c r="O984" t="e">
        <f>IF(AND(A984&lt;&gt;A983,#REF!&lt;&gt;""),#REF!,"")</f>
        <v>#REF!</v>
      </c>
      <c r="P984" t="e">
        <f t="shared" si="125"/>
        <v>#REF!</v>
      </c>
      <c r="Q984" s="2" t="e">
        <f t="shared" ca="1" si="126"/>
        <v>#REF!</v>
      </c>
      <c r="R984" t="e">
        <f>IF(NOT(#REF!="Indskrevet"),"",IF(E984="",FALSE,AND(NOT(#REF!),VALUE(RIGHT(CONCATENATE(YEAR(E984)),2))=15)))</f>
        <v>#REF!</v>
      </c>
      <c r="S984" t="e">
        <f t="shared" si="123"/>
        <v>#REF!</v>
      </c>
      <c r="T984" t="e">
        <f t="shared" si="124"/>
        <v>#REF!</v>
      </c>
      <c r="U984" s="2" t="e">
        <f t="shared" si="127"/>
        <v>#REF!</v>
      </c>
      <c r="V984" s="2"/>
    </row>
    <row r="985" spans="1:22" x14ac:dyDescent="0.25">
      <c r="A985" t="s">
        <v>756</v>
      </c>
      <c r="B985" t="s">
        <v>757</v>
      </c>
      <c r="C985">
        <v>0</v>
      </c>
      <c r="K985" t="b">
        <f>LOOKUP(A985,'[1]UDDATA-1'!B:B,'[1]UDDATA-1'!A:A)&lt;&gt;LOOKUP(A985,'[1]UDDATA-2'!B:B,'[1]UDDATA-2'!A:A)</f>
        <v>0</v>
      </c>
      <c r="L985" t="str">
        <f t="shared" si="120"/>
        <v/>
      </c>
      <c r="M985" t="str">
        <f t="shared" si="121"/>
        <v/>
      </c>
      <c r="N985" t="str">
        <f t="shared" si="122"/>
        <v/>
      </c>
      <c r="O985" t="e">
        <f>IF(AND(A985&lt;&gt;A984,#REF!&lt;&gt;""),#REF!,"")</f>
        <v>#REF!</v>
      </c>
      <c r="P985" t="e">
        <f t="shared" si="125"/>
        <v>#REF!</v>
      </c>
      <c r="Q985" s="2" t="e">
        <f t="shared" ca="1" si="126"/>
        <v>#REF!</v>
      </c>
      <c r="R985" t="e">
        <f>IF(NOT(#REF!="Indskrevet"),"",IF(E985="",FALSE,AND(NOT(#REF!),VALUE(RIGHT(CONCATENATE(YEAR(E985)),2))=15)))</f>
        <v>#REF!</v>
      </c>
      <c r="S985" t="e">
        <f t="shared" si="123"/>
        <v>#REF!</v>
      </c>
      <c r="T985" t="e">
        <f t="shared" si="124"/>
        <v>#REF!</v>
      </c>
      <c r="U985" s="2" t="e">
        <f t="shared" si="127"/>
        <v>#REF!</v>
      </c>
      <c r="V985" s="2"/>
    </row>
    <row r="986" spans="1:22" x14ac:dyDescent="0.25">
      <c r="A986" t="s">
        <v>759</v>
      </c>
      <c r="B986" t="s">
        <v>760</v>
      </c>
      <c r="C986">
        <v>19.999999999999801</v>
      </c>
      <c r="D986" t="s">
        <v>5318</v>
      </c>
      <c r="E986" s="1">
        <v>41656</v>
      </c>
      <c r="F986" t="s">
        <v>5349</v>
      </c>
      <c r="G986">
        <v>1</v>
      </c>
      <c r="H986" t="s">
        <v>5307</v>
      </c>
      <c r="I986" t="s">
        <v>5350</v>
      </c>
      <c r="J986" t="s">
        <v>5289</v>
      </c>
      <c r="K986" t="b">
        <f>LOOKUP(A986,'[1]UDDATA-1'!B:B,'[1]UDDATA-1'!A:A)&lt;&gt;LOOKUP(A986,'[1]UDDATA-2'!B:B,'[1]UDDATA-2'!A:A)</f>
        <v>0</v>
      </c>
      <c r="L986" t="str">
        <f t="shared" si="120"/>
        <v>Objektorienteret programmering 1</v>
      </c>
      <c r="M986" t="str">
        <f t="shared" si="121"/>
        <v/>
      </c>
      <c r="N986" t="str">
        <f t="shared" si="122"/>
        <v>U</v>
      </c>
      <c r="O986" t="e">
        <f>IF(AND(A986&lt;&gt;A985,#REF!&lt;&gt;""),#REF!,"")</f>
        <v>#REF!</v>
      </c>
      <c r="P986" t="e">
        <f t="shared" si="125"/>
        <v>#REF!</v>
      </c>
      <c r="Q986" s="2" t="e">
        <f t="shared" ca="1" si="126"/>
        <v>#REF!</v>
      </c>
      <c r="R986" t="e">
        <f>IF(NOT(#REF!="Indskrevet"),"",IF(E986="",FALSE,AND(NOT(#REF!),VALUE(RIGHT(CONCATENATE(YEAR(E986)),2))=15)))</f>
        <v>#REF!</v>
      </c>
      <c r="S986" t="e">
        <f t="shared" si="123"/>
        <v>#REF!</v>
      </c>
      <c r="T986" t="e">
        <f t="shared" si="124"/>
        <v>#REF!</v>
      </c>
      <c r="U986" s="2" t="e">
        <f t="shared" si="127"/>
        <v>#REF!</v>
      </c>
      <c r="V986" s="2"/>
    </row>
    <row r="987" spans="1:22" x14ac:dyDescent="0.25">
      <c r="A987" t="s">
        <v>759</v>
      </c>
      <c r="B987" t="s">
        <v>760</v>
      </c>
      <c r="C987">
        <v>19.999999999999801</v>
      </c>
      <c r="D987" t="s">
        <v>5318</v>
      </c>
      <c r="E987" s="1">
        <v>41695</v>
      </c>
      <c r="F987" t="s">
        <v>5349</v>
      </c>
      <c r="G987">
        <v>2</v>
      </c>
      <c r="H987" t="s">
        <v>5287</v>
      </c>
      <c r="I987" t="s">
        <v>5350</v>
      </c>
      <c r="J987" t="s">
        <v>5289</v>
      </c>
      <c r="K987" t="b">
        <f>LOOKUP(A987,'[1]UDDATA-1'!B:B,'[1]UDDATA-1'!A:A)&lt;&gt;LOOKUP(A987,'[1]UDDATA-2'!B:B,'[1]UDDATA-2'!A:A)</f>
        <v>0</v>
      </c>
      <c r="L987" t="str">
        <f t="shared" si="120"/>
        <v/>
      </c>
      <c r="M987" t="str">
        <f t="shared" si="121"/>
        <v/>
      </c>
      <c r="N987" t="str">
        <f t="shared" si="122"/>
        <v/>
      </c>
      <c r="O987" t="e">
        <f>IF(AND(A987&lt;&gt;A986,#REF!&lt;&gt;""),#REF!,"")</f>
        <v>#REF!</v>
      </c>
      <c r="P987" t="e">
        <f t="shared" si="125"/>
        <v>#REF!</v>
      </c>
      <c r="Q987" s="2" t="e">
        <f t="shared" ca="1" si="126"/>
        <v>#REF!</v>
      </c>
      <c r="R987" t="e">
        <f>IF(NOT(#REF!="Indskrevet"),"",IF(E987="",FALSE,AND(NOT(#REF!),VALUE(RIGHT(CONCATENATE(YEAR(E987)),2))=15)))</f>
        <v>#REF!</v>
      </c>
      <c r="S987" t="e">
        <f t="shared" si="123"/>
        <v>#REF!</v>
      </c>
      <c r="T987" t="e">
        <f t="shared" si="124"/>
        <v>#REF!</v>
      </c>
      <c r="U987" s="2" t="e">
        <f t="shared" si="127"/>
        <v>#REF!</v>
      </c>
      <c r="V987" s="2"/>
    </row>
    <row r="988" spans="1:22" x14ac:dyDescent="0.25">
      <c r="A988" t="s">
        <v>759</v>
      </c>
      <c r="B988" t="s">
        <v>760</v>
      </c>
      <c r="C988">
        <v>19.999999999999801</v>
      </c>
      <c r="D988" t="s">
        <v>5327</v>
      </c>
      <c r="E988" s="1">
        <v>41675</v>
      </c>
      <c r="F988" t="s">
        <v>5351</v>
      </c>
      <c r="G988">
        <v>1</v>
      </c>
      <c r="H988" t="s">
        <v>5307</v>
      </c>
      <c r="I988" t="s">
        <v>5324</v>
      </c>
      <c r="J988" t="s">
        <v>5289</v>
      </c>
      <c r="K988" t="b">
        <f>LOOKUP(A988,'[1]UDDATA-1'!B:B,'[1]UDDATA-1'!A:A)&lt;&gt;LOOKUP(A988,'[1]UDDATA-2'!B:B,'[1]UDDATA-2'!A:A)</f>
        <v>0</v>
      </c>
      <c r="L988" t="str">
        <f t="shared" si="120"/>
        <v>Lineær algebra</v>
      </c>
      <c r="M988">
        <f t="shared" si="121"/>
        <v>-3</v>
      </c>
      <c r="N988" t="str">
        <f t="shared" si="122"/>
        <v/>
      </c>
      <c r="O988" t="e">
        <f>IF(AND(A988&lt;&gt;A987,#REF!&lt;&gt;""),#REF!,"")</f>
        <v>#REF!</v>
      </c>
      <c r="P988" t="e">
        <f t="shared" si="125"/>
        <v>#REF!</v>
      </c>
      <c r="Q988" s="2" t="e">
        <f t="shared" ca="1" si="126"/>
        <v>#REF!</v>
      </c>
      <c r="R988" t="e">
        <f>IF(NOT(#REF!="Indskrevet"),"",IF(E988="",FALSE,AND(NOT(#REF!),VALUE(RIGHT(CONCATENATE(YEAR(E988)),2))=15)))</f>
        <v>#REF!</v>
      </c>
      <c r="S988" t="e">
        <f t="shared" si="123"/>
        <v>#REF!</v>
      </c>
      <c r="T988" t="e">
        <f t="shared" si="124"/>
        <v>#REF!</v>
      </c>
      <c r="U988" s="2" t="e">
        <f t="shared" si="127"/>
        <v>#REF!</v>
      </c>
      <c r="V988" s="2"/>
    </row>
    <row r="989" spans="1:22" x14ac:dyDescent="0.25">
      <c r="A989" t="s">
        <v>759</v>
      </c>
      <c r="B989" t="s">
        <v>760</v>
      </c>
      <c r="C989">
        <v>19.999999999999801</v>
      </c>
      <c r="D989" t="s">
        <v>5318</v>
      </c>
      <c r="E989" s="1">
        <v>41697</v>
      </c>
      <c r="F989" t="s">
        <v>5351</v>
      </c>
      <c r="G989">
        <v>2</v>
      </c>
      <c r="H989" t="s">
        <v>5287</v>
      </c>
      <c r="I989" t="s">
        <v>5324</v>
      </c>
      <c r="J989" t="s">
        <v>5289</v>
      </c>
      <c r="K989" t="b">
        <f>LOOKUP(A989,'[1]UDDATA-1'!B:B,'[1]UDDATA-1'!A:A)&lt;&gt;LOOKUP(A989,'[1]UDDATA-2'!B:B,'[1]UDDATA-2'!A:A)</f>
        <v>0</v>
      </c>
      <c r="L989" t="str">
        <f t="shared" si="120"/>
        <v/>
      </c>
      <c r="M989" t="str">
        <f t="shared" si="121"/>
        <v/>
      </c>
      <c r="N989" t="str">
        <f t="shared" si="122"/>
        <v/>
      </c>
      <c r="O989" t="e">
        <f>IF(AND(A989&lt;&gt;A988,#REF!&lt;&gt;""),#REF!,"")</f>
        <v>#REF!</v>
      </c>
      <c r="P989" t="e">
        <f t="shared" si="125"/>
        <v>#REF!</v>
      </c>
      <c r="Q989" s="2" t="e">
        <f t="shared" ca="1" si="126"/>
        <v>#REF!</v>
      </c>
      <c r="R989" t="e">
        <f>IF(NOT(#REF!="Indskrevet"),"",IF(E989="",FALSE,AND(NOT(#REF!),VALUE(RIGHT(CONCATENATE(YEAR(E989)),2))=15)))</f>
        <v>#REF!</v>
      </c>
      <c r="S989" t="e">
        <f t="shared" si="123"/>
        <v>#REF!</v>
      </c>
      <c r="T989" t="e">
        <f t="shared" si="124"/>
        <v>#REF!</v>
      </c>
      <c r="U989" s="2" t="e">
        <f t="shared" si="127"/>
        <v>#REF!</v>
      </c>
      <c r="V989" s="2"/>
    </row>
    <row r="990" spans="1:22" x14ac:dyDescent="0.25">
      <c r="A990" t="s">
        <v>761</v>
      </c>
      <c r="B990" t="s">
        <v>762</v>
      </c>
      <c r="C990">
        <v>84.999999999999005</v>
      </c>
      <c r="D990" t="s">
        <v>5327</v>
      </c>
      <c r="E990" s="1">
        <v>41304</v>
      </c>
      <c r="F990" t="s">
        <v>5335</v>
      </c>
      <c r="G990">
        <v>1</v>
      </c>
      <c r="H990" t="s">
        <v>5307</v>
      </c>
      <c r="I990" t="s">
        <v>5324</v>
      </c>
      <c r="J990" t="s">
        <v>5289</v>
      </c>
      <c r="K990" t="b">
        <f>LOOKUP(A990,'[1]UDDATA-1'!B:B,'[1]UDDATA-1'!A:A)&lt;&gt;LOOKUP(A990,'[1]UDDATA-2'!B:B,'[1]UDDATA-2'!A:A)</f>
        <v>0</v>
      </c>
      <c r="L990" t="str">
        <f t="shared" si="120"/>
        <v/>
      </c>
      <c r="M990" t="str">
        <f t="shared" si="121"/>
        <v/>
      </c>
      <c r="N990" t="str">
        <f t="shared" si="122"/>
        <v/>
      </c>
      <c r="O990" t="e">
        <f>IF(AND(A990&lt;&gt;A989,#REF!&lt;&gt;""),#REF!,"")</f>
        <v>#REF!</v>
      </c>
      <c r="P990" t="e">
        <f t="shared" si="125"/>
        <v>#REF!</v>
      </c>
      <c r="Q990" s="2" t="e">
        <f t="shared" ca="1" si="126"/>
        <v>#REF!</v>
      </c>
      <c r="R990" t="e">
        <f>IF(NOT(#REF!="Indskrevet"),"",IF(E990="",FALSE,AND(NOT(#REF!),VALUE(RIGHT(CONCATENATE(YEAR(E990)),2))=15)))</f>
        <v>#REF!</v>
      </c>
      <c r="S990" t="e">
        <f t="shared" si="123"/>
        <v>#REF!</v>
      </c>
      <c r="T990" t="e">
        <f t="shared" si="124"/>
        <v>#REF!</v>
      </c>
      <c r="U990" s="2" t="e">
        <f t="shared" si="127"/>
        <v>#REF!</v>
      </c>
      <c r="V990" s="2"/>
    </row>
    <row r="991" spans="1:22" x14ac:dyDescent="0.25">
      <c r="A991" t="s">
        <v>761</v>
      </c>
      <c r="B991" t="s">
        <v>762</v>
      </c>
      <c r="C991">
        <v>84.999999999999005</v>
      </c>
      <c r="D991" t="s">
        <v>5317</v>
      </c>
      <c r="E991" s="1">
        <v>41342</v>
      </c>
      <c r="F991" t="s">
        <v>5335</v>
      </c>
      <c r="G991">
        <v>2</v>
      </c>
      <c r="H991" t="s">
        <v>5287</v>
      </c>
      <c r="I991" t="s">
        <v>5324</v>
      </c>
      <c r="J991" t="s">
        <v>5293</v>
      </c>
      <c r="K991" t="b">
        <f>LOOKUP(A991,'[1]UDDATA-1'!B:B,'[1]UDDATA-1'!A:A)&lt;&gt;LOOKUP(A991,'[1]UDDATA-2'!B:B,'[1]UDDATA-2'!A:A)</f>
        <v>0</v>
      </c>
      <c r="L991" t="str">
        <f t="shared" si="120"/>
        <v/>
      </c>
      <c r="M991" t="str">
        <f t="shared" si="121"/>
        <v/>
      </c>
      <c r="N991" t="str">
        <f t="shared" si="122"/>
        <v/>
      </c>
      <c r="O991" t="e">
        <f>IF(AND(A991&lt;&gt;A990,#REF!&lt;&gt;""),#REF!,"")</f>
        <v>#REF!</v>
      </c>
      <c r="P991" t="e">
        <f t="shared" si="125"/>
        <v>#REF!</v>
      </c>
      <c r="Q991" s="2" t="e">
        <f t="shared" ca="1" si="126"/>
        <v>#REF!</v>
      </c>
      <c r="R991" t="e">
        <f>IF(NOT(#REF!="Indskrevet"),"",IF(E991="",FALSE,AND(NOT(#REF!),VALUE(RIGHT(CONCATENATE(YEAR(E991)),2))=15)))</f>
        <v>#REF!</v>
      </c>
      <c r="S991" t="e">
        <f t="shared" si="123"/>
        <v>#REF!</v>
      </c>
      <c r="T991" t="e">
        <f t="shared" si="124"/>
        <v>#REF!</v>
      </c>
      <c r="U991" s="2" t="e">
        <f t="shared" si="127"/>
        <v>#REF!</v>
      </c>
      <c r="V991" s="2"/>
    </row>
    <row r="992" spans="1:22" x14ac:dyDescent="0.25">
      <c r="A992" t="s">
        <v>761</v>
      </c>
      <c r="B992" t="s">
        <v>762</v>
      </c>
      <c r="C992">
        <v>84.999999999999005</v>
      </c>
      <c r="D992" t="s">
        <v>5306</v>
      </c>
      <c r="E992" s="1">
        <v>41460</v>
      </c>
      <c r="F992" t="s">
        <v>5336</v>
      </c>
      <c r="G992">
        <v>1</v>
      </c>
      <c r="H992" t="s">
        <v>5307</v>
      </c>
      <c r="I992" t="s">
        <v>5326</v>
      </c>
      <c r="J992" t="s">
        <v>5293</v>
      </c>
      <c r="K992" t="b">
        <f>LOOKUP(A992,'[1]UDDATA-1'!B:B,'[1]UDDATA-1'!A:A)&lt;&gt;LOOKUP(A992,'[1]UDDATA-2'!B:B,'[1]UDDATA-2'!A:A)</f>
        <v>0</v>
      </c>
      <c r="L992" t="str">
        <f t="shared" si="120"/>
        <v>Calculus</v>
      </c>
      <c r="M992">
        <f t="shared" si="121"/>
        <v>0</v>
      </c>
      <c r="N992" t="str">
        <f t="shared" si="122"/>
        <v/>
      </c>
      <c r="O992" t="e">
        <f>IF(AND(A992&lt;&gt;A991,#REF!&lt;&gt;""),#REF!,"")</f>
        <v>#REF!</v>
      </c>
      <c r="P992" t="e">
        <f t="shared" si="125"/>
        <v>#REF!</v>
      </c>
      <c r="Q992" s="2" t="e">
        <f t="shared" ca="1" si="126"/>
        <v>#REF!</v>
      </c>
      <c r="R992" t="e">
        <f>IF(NOT(#REF!="Indskrevet"),"",IF(E992="",FALSE,AND(NOT(#REF!),VALUE(RIGHT(CONCATENATE(YEAR(E992)),2))=15)))</f>
        <v>#REF!</v>
      </c>
      <c r="S992" t="e">
        <f t="shared" si="123"/>
        <v>#REF!</v>
      </c>
      <c r="T992" t="e">
        <f t="shared" si="124"/>
        <v>#REF!</v>
      </c>
      <c r="U992" s="2" t="e">
        <f t="shared" si="127"/>
        <v>#REF!</v>
      </c>
      <c r="V992" s="2"/>
    </row>
    <row r="993" spans="1:22" x14ac:dyDescent="0.25">
      <c r="A993" t="s">
        <v>761</v>
      </c>
      <c r="B993" t="s">
        <v>762</v>
      </c>
      <c r="C993">
        <v>84.999999999999005</v>
      </c>
      <c r="D993" t="s">
        <v>5327</v>
      </c>
      <c r="E993" s="1">
        <v>41817</v>
      </c>
      <c r="F993" t="s">
        <v>5336</v>
      </c>
      <c r="G993">
        <v>2</v>
      </c>
      <c r="H993" t="s">
        <v>5307</v>
      </c>
      <c r="I993" t="s">
        <v>5326</v>
      </c>
      <c r="J993" t="s">
        <v>5303</v>
      </c>
      <c r="K993" t="b">
        <f>LOOKUP(A993,'[1]UDDATA-1'!B:B,'[1]UDDATA-1'!A:A)&lt;&gt;LOOKUP(A993,'[1]UDDATA-2'!B:B,'[1]UDDATA-2'!A:A)</f>
        <v>0</v>
      </c>
      <c r="L993" t="str">
        <f t="shared" si="120"/>
        <v/>
      </c>
      <c r="M993" t="str">
        <f t="shared" si="121"/>
        <v/>
      </c>
      <c r="N993" t="str">
        <f t="shared" si="122"/>
        <v/>
      </c>
      <c r="O993" t="e">
        <f>IF(AND(A993&lt;&gt;A992,#REF!&lt;&gt;""),#REF!,"")</f>
        <v>#REF!</v>
      </c>
      <c r="P993" t="e">
        <f t="shared" si="125"/>
        <v>#REF!</v>
      </c>
      <c r="Q993" s="2" t="e">
        <f t="shared" ca="1" si="126"/>
        <v>#REF!</v>
      </c>
      <c r="R993" t="e">
        <f>IF(NOT(#REF!="Indskrevet"),"",IF(E993="",FALSE,AND(NOT(#REF!),VALUE(RIGHT(CONCATENATE(YEAR(E993)),2))=15)))</f>
        <v>#REF!</v>
      </c>
      <c r="S993" t="e">
        <f t="shared" si="123"/>
        <v>#REF!</v>
      </c>
      <c r="T993" t="e">
        <f t="shared" si="124"/>
        <v>#REF!</v>
      </c>
      <c r="U993" s="2" t="e">
        <f t="shared" si="127"/>
        <v>#REF!</v>
      </c>
      <c r="V993" s="2"/>
    </row>
    <row r="994" spans="1:22" x14ac:dyDescent="0.25">
      <c r="A994" t="s">
        <v>761</v>
      </c>
      <c r="B994" t="s">
        <v>762</v>
      </c>
      <c r="C994">
        <v>84.999999999999005</v>
      </c>
      <c r="D994" t="s">
        <v>5285</v>
      </c>
      <c r="E994" s="1">
        <v>41887</v>
      </c>
      <c r="F994" t="s">
        <v>5336</v>
      </c>
      <c r="G994">
        <v>3</v>
      </c>
      <c r="H994" t="s">
        <v>5287</v>
      </c>
      <c r="I994" t="s">
        <v>5326</v>
      </c>
      <c r="J994" t="s">
        <v>5315</v>
      </c>
      <c r="K994" t="b">
        <f>LOOKUP(A994,'[1]UDDATA-1'!B:B,'[1]UDDATA-1'!A:A)&lt;&gt;LOOKUP(A994,'[1]UDDATA-2'!B:B,'[1]UDDATA-2'!A:A)</f>
        <v>0</v>
      </c>
      <c r="L994" t="str">
        <f t="shared" si="120"/>
        <v/>
      </c>
      <c r="M994" t="str">
        <f t="shared" si="121"/>
        <v/>
      </c>
      <c r="N994" t="str">
        <f t="shared" si="122"/>
        <v/>
      </c>
      <c r="O994" t="e">
        <f>IF(AND(A994&lt;&gt;A993,#REF!&lt;&gt;""),#REF!,"")</f>
        <v>#REF!</v>
      </c>
      <c r="P994" t="e">
        <f t="shared" si="125"/>
        <v>#REF!</v>
      </c>
      <c r="Q994" s="2" t="e">
        <f t="shared" ca="1" si="126"/>
        <v>#REF!</v>
      </c>
      <c r="R994" t="e">
        <f>IF(NOT(#REF!="Indskrevet"),"",IF(E994="",FALSE,AND(NOT(#REF!),VALUE(RIGHT(CONCATENATE(YEAR(E994)),2))=15)))</f>
        <v>#REF!</v>
      </c>
      <c r="S994" t="e">
        <f t="shared" si="123"/>
        <v>#REF!</v>
      </c>
      <c r="T994" t="e">
        <f t="shared" si="124"/>
        <v>#REF!</v>
      </c>
      <c r="U994" s="2" t="e">
        <f t="shared" si="127"/>
        <v>#REF!</v>
      </c>
      <c r="V994" s="2"/>
    </row>
    <row r="995" spans="1:22" x14ac:dyDescent="0.25">
      <c r="A995" t="s">
        <v>761</v>
      </c>
      <c r="B995" t="s">
        <v>762</v>
      </c>
      <c r="C995">
        <v>84.999999999999005</v>
      </c>
      <c r="D995" t="s">
        <v>5318</v>
      </c>
      <c r="E995" s="1">
        <v>41452</v>
      </c>
      <c r="F995" t="s">
        <v>5337</v>
      </c>
      <c r="G995">
        <v>1</v>
      </c>
      <c r="H995" t="s">
        <v>5307</v>
      </c>
      <c r="I995" t="s">
        <v>5338</v>
      </c>
      <c r="J995" t="s">
        <v>5293</v>
      </c>
      <c r="K995" t="b">
        <f>LOOKUP(A995,'[1]UDDATA-1'!B:B,'[1]UDDATA-1'!A:A)&lt;&gt;LOOKUP(A995,'[1]UDDATA-2'!B:B,'[1]UDDATA-2'!A:A)</f>
        <v>0</v>
      </c>
      <c r="L995" t="str">
        <f t="shared" si="120"/>
        <v>Kredsløbsteori og dynamiske systemer</v>
      </c>
      <c r="M995" t="str">
        <f t="shared" si="121"/>
        <v/>
      </c>
      <c r="N995" t="str">
        <f t="shared" si="122"/>
        <v>U</v>
      </c>
      <c r="O995" t="e">
        <f>IF(AND(A995&lt;&gt;A994,#REF!&lt;&gt;""),#REF!,"")</f>
        <v>#REF!</v>
      </c>
      <c r="P995" t="e">
        <f t="shared" si="125"/>
        <v>#REF!</v>
      </c>
      <c r="Q995" s="2" t="e">
        <f t="shared" ca="1" si="126"/>
        <v>#REF!</v>
      </c>
      <c r="R995" t="e">
        <f>IF(NOT(#REF!="Indskrevet"),"",IF(E995="",FALSE,AND(NOT(#REF!),VALUE(RIGHT(CONCATENATE(YEAR(E995)),2))=15)))</f>
        <v>#REF!</v>
      </c>
      <c r="S995" t="e">
        <f t="shared" si="123"/>
        <v>#REF!</v>
      </c>
      <c r="T995" t="e">
        <f t="shared" si="124"/>
        <v>#REF!</v>
      </c>
      <c r="U995" s="2" t="e">
        <f t="shared" si="127"/>
        <v>#REF!</v>
      </c>
      <c r="V995" s="2"/>
    </row>
    <row r="996" spans="1:22" x14ac:dyDescent="0.25">
      <c r="A996" t="s">
        <v>761</v>
      </c>
      <c r="B996" t="s">
        <v>762</v>
      </c>
      <c r="C996">
        <v>84.999999999999005</v>
      </c>
      <c r="D996" t="s">
        <v>5306</v>
      </c>
      <c r="E996" s="1">
        <v>41816</v>
      </c>
      <c r="F996" t="s">
        <v>5337</v>
      </c>
      <c r="G996">
        <v>2</v>
      </c>
      <c r="H996" t="s">
        <v>5307</v>
      </c>
      <c r="I996" t="s">
        <v>5338</v>
      </c>
      <c r="J996" t="s">
        <v>5303</v>
      </c>
      <c r="K996" t="b">
        <f>LOOKUP(A996,'[1]UDDATA-1'!B:B,'[1]UDDATA-1'!A:A)&lt;&gt;LOOKUP(A996,'[1]UDDATA-2'!B:B,'[1]UDDATA-2'!A:A)</f>
        <v>0</v>
      </c>
      <c r="L996" t="str">
        <f t="shared" si="120"/>
        <v/>
      </c>
      <c r="M996" t="str">
        <f t="shared" si="121"/>
        <v/>
      </c>
      <c r="N996" t="str">
        <f t="shared" si="122"/>
        <v/>
      </c>
      <c r="O996" t="e">
        <f>IF(AND(A996&lt;&gt;A995,#REF!&lt;&gt;""),#REF!,"")</f>
        <v>#REF!</v>
      </c>
      <c r="P996" t="e">
        <f t="shared" si="125"/>
        <v>#REF!</v>
      </c>
      <c r="Q996" s="2" t="e">
        <f t="shared" ca="1" si="126"/>
        <v>#REF!</v>
      </c>
      <c r="R996" t="e">
        <f>IF(NOT(#REF!="Indskrevet"),"",IF(E996="",FALSE,AND(NOT(#REF!),VALUE(RIGHT(CONCATENATE(YEAR(E996)),2))=15)))</f>
        <v>#REF!</v>
      </c>
      <c r="S996" t="e">
        <f t="shared" si="123"/>
        <v>#REF!</v>
      </c>
      <c r="T996" t="e">
        <f t="shared" si="124"/>
        <v>#REF!</v>
      </c>
      <c r="U996" s="2" t="e">
        <f t="shared" si="127"/>
        <v>#REF!</v>
      </c>
      <c r="V996" s="2"/>
    </row>
    <row r="997" spans="1:22" x14ac:dyDescent="0.25">
      <c r="A997" t="s">
        <v>761</v>
      </c>
      <c r="B997" t="s">
        <v>762</v>
      </c>
      <c r="C997">
        <v>84.999999999999005</v>
      </c>
      <c r="D997" t="s">
        <v>5306</v>
      </c>
      <c r="E997" s="1">
        <v>41886</v>
      </c>
      <c r="F997" t="s">
        <v>5337</v>
      </c>
      <c r="G997">
        <v>3</v>
      </c>
      <c r="H997" t="s">
        <v>5287</v>
      </c>
      <c r="I997" t="s">
        <v>5338</v>
      </c>
      <c r="J997" t="s">
        <v>5315</v>
      </c>
      <c r="K997" t="b">
        <f>LOOKUP(A997,'[1]UDDATA-1'!B:B,'[1]UDDATA-1'!A:A)&lt;&gt;LOOKUP(A997,'[1]UDDATA-2'!B:B,'[1]UDDATA-2'!A:A)</f>
        <v>0</v>
      </c>
      <c r="L997" t="str">
        <f t="shared" si="120"/>
        <v/>
      </c>
      <c r="M997" t="str">
        <f t="shared" si="121"/>
        <v/>
      </c>
      <c r="N997" t="str">
        <f t="shared" si="122"/>
        <v/>
      </c>
      <c r="O997" t="e">
        <f>IF(AND(A997&lt;&gt;A996,#REF!&lt;&gt;""),#REF!,"")</f>
        <v>#REF!</v>
      </c>
      <c r="P997" t="e">
        <f t="shared" si="125"/>
        <v>#REF!</v>
      </c>
      <c r="Q997" s="2" t="e">
        <f t="shared" ca="1" si="126"/>
        <v>#REF!</v>
      </c>
      <c r="R997" t="e">
        <f>IF(NOT(#REF!="Indskrevet"),"",IF(E997="",FALSE,AND(NOT(#REF!),VALUE(RIGHT(CONCATENATE(YEAR(E997)),2))=15)))</f>
        <v>#REF!</v>
      </c>
      <c r="S997" t="e">
        <f t="shared" si="123"/>
        <v>#REF!</v>
      </c>
      <c r="T997" t="e">
        <f t="shared" si="124"/>
        <v>#REF!</v>
      </c>
      <c r="U997" s="2" t="e">
        <f t="shared" si="127"/>
        <v>#REF!</v>
      </c>
      <c r="V997" s="2"/>
    </row>
    <row r="998" spans="1:22" x14ac:dyDescent="0.25">
      <c r="A998" t="s">
        <v>761</v>
      </c>
      <c r="B998" t="s">
        <v>762</v>
      </c>
      <c r="C998">
        <v>84.999999999999005</v>
      </c>
      <c r="D998" t="s">
        <v>5306</v>
      </c>
      <c r="E998" s="1">
        <v>41656</v>
      </c>
      <c r="F998" t="s">
        <v>5319</v>
      </c>
      <c r="G998">
        <v>1</v>
      </c>
      <c r="H998" t="s">
        <v>5287</v>
      </c>
      <c r="I998" t="s">
        <v>5320</v>
      </c>
      <c r="J998" t="s">
        <v>5299</v>
      </c>
      <c r="K998" t="b">
        <f>LOOKUP(A998,'[1]UDDATA-1'!B:B,'[1]UDDATA-1'!A:A)&lt;&gt;LOOKUP(A998,'[1]UDDATA-2'!B:B,'[1]UDDATA-2'!A:A)</f>
        <v>0</v>
      </c>
      <c r="L998" t="str">
        <f t="shared" si="120"/>
        <v>Beregningsteknik inden for elektronikområdet 1</v>
      </c>
      <c r="M998">
        <f t="shared" si="121"/>
        <v>0</v>
      </c>
      <c r="N998" t="str">
        <f t="shared" si="122"/>
        <v/>
      </c>
      <c r="O998" t="e">
        <f>IF(AND(A998&lt;&gt;A997,#REF!&lt;&gt;""),#REF!,"")</f>
        <v>#REF!</v>
      </c>
      <c r="P998" t="e">
        <f t="shared" si="125"/>
        <v>#REF!</v>
      </c>
      <c r="Q998" s="2" t="e">
        <f t="shared" ca="1" si="126"/>
        <v>#REF!</v>
      </c>
      <c r="R998" t="e">
        <f>IF(NOT(#REF!="Indskrevet"),"",IF(E998="",FALSE,AND(NOT(#REF!),VALUE(RIGHT(CONCATENATE(YEAR(E998)),2))=15)))</f>
        <v>#REF!</v>
      </c>
      <c r="S998" t="e">
        <f t="shared" si="123"/>
        <v>#REF!</v>
      </c>
      <c r="T998" t="e">
        <f t="shared" si="124"/>
        <v>#REF!</v>
      </c>
      <c r="U998" s="2" t="e">
        <f t="shared" si="127"/>
        <v>#REF!</v>
      </c>
      <c r="V998" s="2"/>
    </row>
    <row r="999" spans="1:22" x14ac:dyDescent="0.25">
      <c r="A999" t="s">
        <v>761</v>
      </c>
      <c r="B999" t="s">
        <v>762</v>
      </c>
      <c r="C999">
        <v>84.999999999999005</v>
      </c>
      <c r="D999" t="s">
        <v>5318</v>
      </c>
      <c r="E999" s="1">
        <v>41808</v>
      </c>
      <c r="F999" t="s">
        <v>5321</v>
      </c>
      <c r="G999">
        <v>1</v>
      </c>
      <c r="H999" t="s">
        <v>5287</v>
      </c>
      <c r="I999" t="s">
        <v>5322</v>
      </c>
      <c r="J999" t="s">
        <v>5303</v>
      </c>
      <c r="K999" t="b">
        <f>LOOKUP(A999,'[1]UDDATA-1'!B:B,'[1]UDDATA-1'!A:A)&lt;&gt;LOOKUP(A999,'[1]UDDATA-2'!B:B,'[1]UDDATA-2'!A:A)</f>
        <v>0</v>
      </c>
      <c r="L999" t="str">
        <f t="shared" si="120"/>
        <v>Beregningsteknik inden for elektronik</v>
      </c>
      <c r="M999" t="str">
        <f t="shared" si="121"/>
        <v/>
      </c>
      <c r="N999" t="str">
        <f t="shared" si="122"/>
        <v>U</v>
      </c>
      <c r="O999" t="e">
        <f>IF(AND(A999&lt;&gt;A998,#REF!&lt;&gt;""),#REF!,"")</f>
        <v>#REF!</v>
      </c>
      <c r="P999" t="e">
        <f t="shared" si="125"/>
        <v>#REF!</v>
      </c>
      <c r="Q999" s="2" t="e">
        <f t="shared" ca="1" si="126"/>
        <v>#REF!</v>
      </c>
      <c r="R999" t="e">
        <f>IF(NOT(#REF!="Indskrevet"),"",IF(E999="",FALSE,AND(NOT(#REF!),VALUE(RIGHT(CONCATENATE(YEAR(E999)),2))=15)))</f>
        <v>#REF!</v>
      </c>
      <c r="S999" t="e">
        <f t="shared" si="123"/>
        <v>#REF!</v>
      </c>
      <c r="T999" t="e">
        <f t="shared" si="124"/>
        <v>#REF!</v>
      </c>
      <c r="U999" s="2" t="e">
        <f t="shared" si="127"/>
        <v>#REF!</v>
      </c>
      <c r="V999" s="2"/>
    </row>
    <row r="1000" spans="1:22" x14ac:dyDescent="0.25">
      <c r="A1000" t="s">
        <v>763</v>
      </c>
      <c r="B1000" t="s">
        <v>764</v>
      </c>
      <c r="C1000">
        <v>179.99999999999599</v>
      </c>
      <c r="K1000" t="b">
        <f>LOOKUP(A1000,'[1]UDDATA-1'!B:B,'[1]UDDATA-1'!A:A)&lt;&gt;LOOKUP(A1000,'[1]UDDATA-2'!B:B,'[1]UDDATA-2'!A:A)</f>
        <v>0</v>
      </c>
      <c r="L1000" t="str">
        <f t="shared" si="120"/>
        <v/>
      </c>
      <c r="M1000" t="str">
        <f t="shared" si="121"/>
        <v/>
      </c>
      <c r="N1000" t="str">
        <f t="shared" si="122"/>
        <v/>
      </c>
      <c r="O1000" t="e">
        <f>IF(AND(A1000&lt;&gt;A999,#REF!&lt;&gt;""),#REF!,"")</f>
        <v>#REF!</v>
      </c>
      <c r="P1000" t="e">
        <f t="shared" si="125"/>
        <v>#REF!</v>
      </c>
      <c r="Q1000" s="2" t="e">
        <f t="shared" ca="1" si="126"/>
        <v>#REF!</v>
      </c>
      <c r="R1000" t="e">
        <f>IF(NOT(#REF!="Indskrevet"),"",IF(E1000="",FALSE,AND(NOT(#REF!),VALUE(RIGHT(CONCATENATE(YEAR(E1000)),2))=15)))</f>
        <v>#REF!</v>
      </c>
      <c r="S1000" t="e">
        <f t="shared" si="123"/>
        <v>#REF!</v>
      </c>
      <c r="T1000" t="e">
        <f t="shared" si="124"/>
        <v>#REF!</v>
      </c>
      <c r="U1000" s="2" t="e">
        <f t="shared" si="127"/>
        <v>#REF!</v>
      </c>
      <c r="V1000" s="2"/>
    </row>
    <row r="1001" spans="1:22" x14ac:dyDescent="0.25">
      <c r="A1001" t="s">
        <v>766</v>
      </c>
      <c r="B1001" t="s">
        <v>767</v>
      </c>
      <c r="C1001">
        <v>59.999999999998799</v>
      </c>
      <c r="K1001" t="b">
        <f>LOOKUP(A1001,'[1]UDDATA-1'!B:B,'[1]UDDATA-1'!A:A)&lt;&gt;LOOKUP(A1001,'[1]UDDATA-2'!B:B,'[1]UDDATA-2'!A:A)</f>
        <v>0</v>
      </c>
      <c r="L1001" t="str">
        <f t="shared" si="120"/>
        <v/>
      </c>
      <c r="M1001" t="str">
        <f t="shared" si="121"/>
        <v/>
      </c>
      <c r="N1001" t="str">
        <f t="shared" si="122"/>
        <v/>
      </c>
      <c r="O1001" t="e">
        <f>IF(AND(A1001&lt;&gt;A1000,#REF!&lt;&gt;""),#REF!,"")</f>
        <v>#REF!</v>
      </c>
      <c r="P1001" t="e">
        <f t="shared" si="125"/>
        <v>#REF!</v>
      </c>
      <c r="Q1001" s="2" t="e">
        <f t="shared" ca="1" si="126"/>
        <v>#REF!</v>
      </c>
      <c r="R1001" t="e">
        <f>IF(NOT(#REF!="Indskrevet"),"",IF(E1001="",FALSE,AND(NOT(#REF!),VALUE(RIGHT(CONCATENATE(YEAR(E1001)),2))=15)))</f>
        <v>#REF!</v>
      </c>
      <c r="S1001" t="e">
        <f t="shared" si="123"/>
        <v>#REF!</v>
      </c>
      <c r="T1001" t="e">
        <f t="shared" si="124"/>
        <v>#REF!</v>
      </c>
      <c r="U1001" s="2" t="e">
        <f t="shared" si="127"/>
        <v>#REF!</v>
      </c>
      <c r="V1001" s="2"/>
    </row>
    <row r="1002" spans="1:22" x14ac:dyDescent="0.25">
      <c r="A1002" t="s">
        <v>768</v>
      </c>
      <c r="B1002" t="s">
        <v>769</v>
      </c>
      <c r="C1002">
        <v>59.999999999998799</v>
      </c>
      <c r="D1002" t="s">
        <v>5306</v>
      </c>
      <c r="E1002" s="1">
        <v>42018</v>
      </c>
      <c r="F1002" t="s">
        <v>5349</v>
      </c>
      <c r="G1002">
        <v>1</v>
      </c>
      <c r="H1002" t="s">
        <v>5307</v>
      </c>
      <c r="I1002" t="s">
        <v>5350</v>
      </c>
      <c r="J1002" t="s">
        <v>5289</v>
      </c>
      <c r="K1002" t="b">
        <f>LOOKUP(A1002,'[1]UDDATA-1'!B:B,'[1]UDDATA-1'!A:A)&lt;&gt;LOOKUP(A1002,'[1]UDDATA-2'!B:B,'[1]UDDATA-2'!A:A)</f>
        <v>0</v>
      </c>
      <c r="L1002" t="str">
        <f t="shared" si="120"/>
        <v>Objektorienteret programmering 1</v>
      </c>
      <c r="M1002">
        <f t="shared" si="121"/>
        <v>0</v>
      </c>
      <c r="N1002" t="str">
        <f t="shared" si="122"/>
        <v/>
      </c>
      <c r="O1002" t="e">
        <f>IF(AND(A1002&lt;&gt;A1001,#REF!&lt;&gt;""),#REF!,"")</f>
        <v>#REF!</v>
      </c>
      <c r="P1002" t="e">
        <f t="shared" si="125"/>
        <v>#REF!</v>
      </c>
      <c r="Q1002" s="2" t="e">
        <f t="shared" ca="1" si="126"/>
        <v>#REF!</v>
      </c>
      <c r="R1002" t="e">
        <f>IF(NOT(#REF!="Indskrevet"),"",IF(E1002="",FALSE,AND(NOT(#REF!),VALUE(RIGHT(CONCATENATE(YEAR(E1002)),2))=15)))</f>
        <v>#REF!</v>
      </c>
      <c r="S1002" t="e">
        <f t="shared" si="123"/>
        <v>#REF!</v>
      </c>
      <c r="T1002" t="e">
        <f t="shared" si="124"/>
        <v>#REF!</v>
      </c>
      <c r="U1002" s="2" t="e">
        <f t="shared" si="127"/>
        <v>#REF!</v>
      </c>
      <c r="V1002" s="2"/>
    </row>
    <row r="1003" spans="1:22" x14ac:dyDescent="0.25">
      <c r="A1003" t="s">
        <v>768</v>
      </c>
      <c r="B1003" t="s">
        <v>769</v>
      </c>
      <c r="C1003">
        <v>59.999999999998799</v>
      </c>
      <c r="D1003" t="s">
        <v>5317</v>
      </c>
      <c r="E1003" s="1">
        <v>42063</v>
      </c>
      <c r="F1003" t="s">
        <v>5349</v>
      </c>
      <c r="G1003">
        <v>2</v>
      </c>
      <c r="H1003" t="s">
        <v>5287</v>
      </c>
      <c r="I1003" t="s">
        <v>5350</v>
      </c>
      <c r="J1003" t="s">
        <v>5289</v>
      </c>
      <c r="K1003" t="b">
        <f>LOOKUP(A1003,'[1]UDDATA-1'!B:B,'[1]UDDATA-1'!A:A)&lt;&gt;LOOKUP(A1003,'[1]UDDATA-2'!B:B,'[1]UDDATA-2'!A:A)</f>
        <v>0</v>
      </c>
      <c r="L1003" t="str">
        <f t="shared" si="120"/>
        <v/>
      </c>
      <c r="M1003" t="str">
        <f t="shared" si="121"/>
        <v/>
      </c>
      <c r="N1003" t="str">
        <f t="shared" si="122"/>
        <v/>
      </c>
      <c r="O1003" t="e">
        <f>IF(AND(A1003&lt;&gt;A1002,#REF!&lt;&gt;""),#REF!,"")</f>
        <v>#REF!</v>
      </c>
      <c r="P1003" t="e">
        <f t="shared" si="125"/>
        <v>#REF!</v>
      </c>
      <c r="Q1003" s="2" t="e">
        <f t="shared" ca="1" si="126"/>
        <v>#REF!</v>
      </c>
      <c r="R1003" t="e">
        <f>IF(NOT(#REF!="Indskrevet"),"",IF(E1003="",FALSE,AND(NOT(#REF!),VALUE(RIGHT(CONCATENATE(YEAR(E1003)),2))=15)))</f>
        <v>#REF!</v>
      </c>
      <c r="S1003" t="e">
        <f t="shared" si="123"/>
        <v>#REF!</v>
      </c>
      <c r="T1003" t="e">
        <f t="shared" si="124"/>
        <v>#REF!</v>
      </c>
      <c r="U1003" s="2" t="e">
        <f t="shared" si="127"/>
        <v>#REF!</v>
      </c>
      <c r="V1003" s="2"/>
    </row>
    <row r="1004" spans="1:22" x14ac:dyDescent="0.25">
      <c r="A1004" t="s">
        <v>768</v>
      </c>
      <c r="B1004" t="s">
        <v>769</v>
      </c>
      <c r="C1004">
        <v>59.999999999998799</v>
      </c>
      <c r="D1004" t="s">
        <v>5306</v>
      </c>
      <c r="E1004" s="1">
        <v>42030</v>
      </c>
      <c r="F1004" t="s">
        <v>5351</v>
      </c>
      <c r="G1004">
        <v>1</v>
      </c>
      <c r="H1004" t="s">
        <v>5307</v>
      </c>
      <c r="I1004" t="s">
        <v>5324</v>
      </c>
      <c r="J1004" t="s">
        <v>5289</v>
      </c>
      <c r="K1004" t="b">
        <f>LOOKUP(A1004,'[1]UDDATA-1'!B:B,'[1]UDDATA-1'!A:A)&lt;&gt;LOOKUP(A1004,'[1]UDDATA-2'!B:B,'[1]UDDATA-2'!A:A)</f>
        <v>0</v>
      </c>
      <c r="L1004" t="str">
        <f t="shared" si="120"/>
        <v>Lineær algebra</v>
      </c>
      <c r="M1004">
        <f t="shared" si="121"/>
        <v>0</v>
      </c>
      <c r="N1004" t="str">
        <f t="shared" si="122"/>
        <v/>
      </c>
      <c r="O1004" t="e">
        <f>IF(AND(A1004&lt;&gt;A1003,#REF!&lt;&gt;""),#REF!,"")</f>
        <v>#REF!</v>
      </c>
      <c r="P1004" t="e">
        <f t="shared" si="125"/>
        <v>#REF!</v>
      </c>
      <c r="Q1004" s="2" t="e">
        <f t="shared" ca="1" si="126"/>
        <v>#REF!</v>
      </c>
      <c r="R1004" t="e">
        <f>IF(NOT(#REF!="Indskrevet"),"",IF(E1004="",FALSE,AND(NOT(#REF!),VALUE(RIGHT(CONCATENATE(YEAR(E1004)),2))=15)))</f>
        <v>#REF!</v>
      </c>
      <c r="S1004" t="e">
        <f t="shared" si="123"/>
        <v>#REF!</v>
      </c>
      <c r="T1004" t="e">
        <f t="shared" si="124"/>
        <v>#REF!</v>
      </c>
      <c r="U1004" s="2" t="e">
        <f t="shared" si="127"/>
        <v>#REF!</v>
      </c>
      <c r="V1004" s="2"/>
    </row>
    <row r="1005" spans="1:22" x14ac:dyDescent="0.25">
      <c r="A1005" t="s">
        <v>768</v>
      </c>
      <c r="B1005" t="s">
        <v>769</v>
      </c>
      <c r="C1005">
        <v>59.999999999998799</v>
      </c>
      <c r="D1005" t="s">
        <v>5285</v>
      </c>
      <c r="E1005" s="1">
        <v>42059</v>
      </c>
      <c r="F1005" t="s">
        <v>5351</v>
      </c>
      <c r="G1005">
        <v>2</v>
      </c>
      <c r="H1005" t="s">
        <v>5287</v>
      </c>
      <c r="I1005" t="s">
        <v>5324</v>
      </c>
      <c r="J1005" t="s">
        <v>5289</v>
      </c>
      <c r="K1005" t="b">
        <f>LOOKUP(A1005,'[1]UDDATA-1'!B:B,'[1]UDDATA-1'!A:A)&lt;&gt;LOOKUP(A1005,'[1]UDDATA-2'!B:B,'[1]UDDATA-2'!A:A)</f>
        <v>0</v>
      </c>
      <c r="L1005" t="str">
        <f t="shared" si="120"/>
        <v/>
      </c>
      <c r="M1005" t="str">
        <f t="shared" si="121"/>
        <v/>
      </c>
      <c r="N1005" t="str">
        <f t="shared" si="122"/>
        <v/>
      </c>
      <c r="O1005" t="e">
        <f>IF(AND(A1005&lt;&gt;A1004,#REF!&lt;&gt;""),#REF!,"")</f>
        <v>#REF!</v>
      </c>
      <c r="P1005" t="e">
        <f t="shared" si="125"/>
        <v>#REF!</v>
      </c>
      <c r="Q1005" s="2" t="e">
        <f t="shared" ca="1" si="126"/>
        <v>#REF!</v>
      </c>
      <c r="R1005" t="e">
        <f>IF(NOT(#REF!="Indskrevet"),"",IF(E1005="",FALSE,AND(NOT(#REF!),VALUE(RIGHT(CONCATENATE(YEAR(E1005)),2))=15)))</f>
        <v>#REF!</v>
      </c>
      <c r="S1005" t="e">
        <f t="shared" si="123"/>
        <v>#REF!</v>
      </c>
      <c r="T1005" t="e">
        <f t="shared" si="124"/>
        <v>#REF!</v>
      </c>
      <c r="U1005" s="2" t="e">
        <f t="shared" si="127"/>
        <v>#REF!</v>
      </c>
      <c r="V1005" s="2"/>
    </row>
    <row r="1006" spans="1:22" x14ac:dyDescent="0.25">
      <c r="A1006" t="s">
        <v>768</v>
      </c>
      <c r="B1006" t="s">
        <v>769</v>
      </c>
      <c r="C1006">
        <v>59.999999999998799</v>
      </c>
      <c r="D1006" t="s">
        <v>5317</v>
      </c>
      <c r="E1006" s="1">
        <v>42180</v>
      </c>
      <c r="F1006" t="s">
        <v>5352</v>
      </c>
      <c r="G1006">
        <v>1</v>
      </c>
      <c r="H1006" t="s">
        <v>5287</v>
      </c>
      <c r="I1006" t="s">
        <v>5353</v>
      </c>
      <c r="J1006" t="s">
        <v>5293</v>
      </c>
      <c r="K1006" t="b">
        <f>LOOKUP(A1006,'[1]UDDATA-1'!B:B,'[1]UDDATA-1'!A:A)&lt;&gt;LOOKUP(A1006,'[1]UDDATA-2'!B:B,'[1]UDDATA-2'!A:A)</f>
        <v>0</v>
      </c>
      <c r="L1006" t="str">
        <f t="shared" si="120"/>
        <v>Objektorienteret programmering 2</v>
      </c>
      <c r="M1006">
        <f t="shared" si="121"/>
        <v>4</v>
      </c>
      <c r="N1006" t="str">
        <f t="shared" si="122"/>
        <v/>
      </c>
      <c r="O1006" t="e">
        <f>IF(AND(A1006&lt;&gt;A1005,#REF!&lt;&gt;""),#REF!,"")</f>
        <v>#REF!</v>
      </c>
      <c r="P1006" t="e">
        <f t="shared" si="125"/>
        <v>#REF!</v>
      </c>
      <c r="Q1006" s="2" t="e">
        <f t="shared" ca="1" si="126"/>
        <v>#REF!</v>
      </c>
      <c r="R1006" t="e">
        <f>IF(NOT(#REF!="Indskrevet"),"",IF(E1006="",FALSE,AND(NOT(#REF!),VALUE(RIGHT(CONCATENATE(YEAR(E1006)),2))=15)))</f>
        <v>#REF!</v>
      </c>
      <c r="S1006" t="e">
        <f t="shared" si="123"/>
        <v>#REF!</v>
      </c>
      <c r="T1006" t="e">
        <f t="shared" si="124"/>
        <v>#REF!</v>
      </c>
      <c r="U1006" s="2" t="e">
        <f t="shared" si="127"/>
        <v>#REF!</v>
      </c>
      <c r="V1006" s="2"/>
    </row>
    <row r="1007" spans="1:22" x14ac:dyDescent="0.25">
      <c r="A1007" t="s">
        <v>768</v>
      </c>
      <c r="B1007" t="s">
        <v>769</v>
      </c>
      <c r="C1007">
        <v>59.999999999998799</v>
      </c>
      <c r="D1007" t="s">
        <v>5285</v>
      </c>
      <c r="E1007" s="1">
        <v>42191</v>
      </c>
      <c r="F1007" t="s">
        <v>5354</v>
      </c>
      <c r="G1007">
        <v>1</v>
      </c>
      <c r="H1007" t="s">
        <v>5287</v>
      </c>
      <c r="I1007" t="s">
        <v>5330</v>
      </c>
      <c r="J1007" t="s">
        <v>5293</v>
      </c>
      <c r="K1007" t="b">
        <f>LOOKUP(A1007,'[1]UDDATA-1'!B:B,'[1]UDDATA-1'!A:A)&lt;&gt;LOOKUP(A1007,'[1]UDDATA-2'!B:B,'[1]UDDATA-2'!A:A)</f>
        <v>0</v>
      </c>
      <c r="L1007" t="str">
        <f t="shared" si="120"/>
        <v>Diskret matematik</v>
      </c>
      <c r="M1007">
        <f t="shared" si="121"/>
        <v>2</v>
      </c>
      <c r="N1007" t="str">
        <f t="shared" si="122"/>
        <v/>
      </c>
      <c r="O1007" t="e">
        <f>IF(AND(A1007&lt;&gt;A1006,#REF!&lt;&gt;""),#REF!,"")</f>
        <v>#REF!</v>
      </c>
      <c r="P1007" t="e">
        <f t="shared" si="125"/>
        <v>#REF!</v>
      </c>
      <c r="Q1007" s="2" t="e">
        <f t="shared" ca="1" si="126"/>
        <v>#REF!</v>
      </c>
      <c r="R1007" t="e">
        <f>IF(NOT(#REF!="Indskrevet"),"",IF(E1007="",FALSE,AND(NOT(#REF!),VALUE(RIGHT(CONCATENATE(YEAR(E1007)),2))=15)))</f>
        <v>#REF!</v>
      </c>
      <c r="S1007" t="e">
        <f t="shared" si="123"/>
        <v>#REF!</v>
      </c>
      <c r="T1007" t="e">
        <f t="shared" si="124"/>
        <v>#REF!</v>
      </c>
      <c r="U1007" s="2" t="e">
        <f t="shared" si="127"/>
        <v>#REF!</v>
      </c>
      <c r="V1007" s="2"/>
    </row>
    <row r="1008" spans="1:22" x14ac:dyDescent="0.25">
      <c r="A1008" t="s">
        <v>771</v>
      </c>
      <c r="B1008" t="s">
        <v>772</v>
      </c>
      <c r="C1008">
        <v>149.99999999999699</v>
      </c>
      <c r="K1008" t="b">
        <f>LOOKUP(A1008,'[1]UDDATA-1'!B:B,'[1]UDDATA-1'!A:A)&lt;&gt;LOOKUP(A1008,'[1]UDDATA-2'!B:B,'[1]UDDATA-2'!A:A)</f>
        <v>0</v>
      </c>
      <c r="L1008" t="str">
        <f t="shared" si="120"/>
        <v/>
      </c>
      <c r="M1008" t="str">
        <f t="shared" si="121"/>
        <v/>
      </c>
      <c r="N1008" t="str">
        <f t="shared" si="122"/>
        <v/>
      </c>
      <c r="O1008" t="e">
        <f>IF(AND(A1008&lt;&gt;A1007,#REF!&lt;&gt;""),#REF!,"")</f>
        <v>#REF!</v>
      </c>
      <c r="P1008" t="e">
        <f t="shared" si="125"/>
        <v>#REF!</v>
      </c>
      <c r="Q1008" s="2" t="e">
        <f t="shared" ca="1" si="126"/>
        <v>#REF!</v>
      </c>
      <c r="R1008" t="e">
        <f>IF(NOT(#REF!="Indskrevet"),"",IF(E1008="",FALSE,AND(NOT(#REF!),VALUE(RIGHT(CONCATENATE(YEAR(E1008)),2))=15)))</f>
        <v>#REF!</v>
      </c>
      <c r="S1008" t="e">
        <f t="shared" si="123"/>
        <v>#REF!</v>
      </c>
      <c r="T1008" t="e">
        <f t="shared" si="124"/>
        <v>#REF!</v>
      </c>
      <c r="U1008" s="2" t="e">
        <f t="shared" si="127"/>
        <v>#REF!</v>
      </c>
      <c r="V1008" s="2"/>
    </row>
    <row r="1009" spans="1:22" x14ac:dyDescent="0.25">
      <c r="A1009" t="s">
        <v>774</v>
      </c>
      <c r="B1009" t="s">
        <v>775</v>
      </c>
      <c r="C1009">
        <v>44.999999999999403</v>
      </c>
      <c r="D1009" t="s">
        <v>5285</v>
      </c>
      <c r="E1009" s="1">
        <v>41289</v>
      </c>
      <c r="F1009" t="s">
        <v>5349</v>
      </c>
      <c r="G1009">
        <v>1</v>
      </c>
      <c r="H1009" t="s">
        <v>5287</v>
      </c>
      <c r="I1009" t="s">
        <v>5350</v>
      </c>
      <c r="J1009" t="s">
        <v>5289</v>
      </c>
      <c r="K1009" t="b">
        <f>LOOKUP(A1009,'[1]UDDATA-1'!B:B,'[1]UDDATA-1'!A:A)&lt;&gt;LOOKUP(A1009,'[1]UDDATA-2'!B:B,'[1]UDDATA-2'!A:A)</f>
        <v>0</v>
      </c>
      <c r="L1009" t="str">
        <f t="shared" si="120"/>
        <v>Objektorienteret programmering 1</v>
      </c>
      <c r="M1009">
        <f t="shared" si="121"/>
        <v>2</v>
      </c>
      <c r="N1009" t="str">
        <f t="shared" si="122"/>
        <v/>
      </c>
      <c r="O1009" t="e">
        <f>IF(AND(A1009&lt;&gt;A1008,#REF!&lt;&gt;""),#REF!,"")</f>
        <v>#REF!</v>
      </c>
      <c r="P1009" t="e">
        <f t="shared" si="125"/>
        <v>#REF!</v>
      </c>
      <c r="Q1009" s="2" t="e">
        <f t="shared" ca="1" si="126"/>
        <v>#REF!</v>
      </c>
      <c r="R1009" t="e">
        <f>IF(NOT(#REF!="Indskrevet"),"",IF(E1009="",FALSE,AND(NOT(#REF!),VALUE(RIGHT(CONCATENATE(YEAR(E1009)),2))=15)))</f>
        <v>#REF!</v>
      </c>
      <c r="S1009" t="e">
        <f t="shared" si="123"/>
        <v>#REF!</v>
      </c>
      <c r="T1009" t="e">
        <f t="shared" si="124"/>
        <v>#REF!</v>
      </c>
      <c r="U1009" s="2" t="e">
        <f t="shared" si="127"/>
        <v>#REF!</v>
      </c>
      <c r="V1009" s="2"/>
    </row>
    <row r="1010" spans="1:22" x14ac:dyDescent="0.25">
      <c r="A1010" t="s">
        <v>774</v>
      </c>
      <c r="B1010" t="s">
        <v>775</v>
      </c>
      <c r="C1010">
        <v>44.999999999999403</v>
      </c>
      <c r="D1010" t="s">
        <v>5306</v>
      </c>
      <c r="E1010" s="1">
        <v>41296</v>
      </c>
      <c r="F1010" t="s">
        <v>5351</v>
      </c>
      <c r="G1010">
        <v>1</v>
      </c>
      <c r="H1010" t="s">
        <v>5307</v>
      </c>
      <c r="I1010" t="s">
        <v>5324</v>
      </c>
      <c r="J1010" t="s">
        <v>5289</v>
      </c>
      <c r="K1010" t="b">
        <f>LOOKUP(A1010,'[1]UDDATA-1'!B:B,'[1]UDDATA-1'!A:A)&lt;&gt;LOOKUP(A1010,'[1]UDDATA-2'!B:B,'[1]UDDATA-2'!A:A)</f>
        <v>0</v>
      </c>
      <c r="L1010" t="str">
        <f t="shared" si="120"/>
        <v>Lineær algebra</v>
      </c>
      <c r="M1010">
        <f t="shared" si="121"/>
        <v>0</v>
      </c>
      <c r="N1010" t="str">
        <f t="shared" si="122"/>
        <v/>
      </c>
      <c r="O1010" t="e">
        <f>IF(AND(A1010&lt;&gt;A1009,#REF!&lt;&gt;""),#REF!,"")</f>
        <v>#REF!</v>
      </c>
      <c r="P1010" t="e">
        <f t="shared" si="125"/>
        <v>#REF!</v>
      </c>
      <c r="Q1010" s="2" t="e">
        <f t="shared" ca="1" si="126"/>
        <v>#REF!</v>
      </c>
      <c r="R1010" t="e">
        <f>IF(NOT(#REF!="Indskrevet"),"",IF(E1010="",FALSE,AND(NOT(#REF!),VALUE(RIGHT(CONCATENATE(YEAR(E1010)),2))=15)))</f>
        <v>#REF!</v>
      </c>
      <c r="S1010" t="e">
        <f t="shared" si="123"/>
        <v>#REF!</v>
      </c>
      <c r="T1010" t="e">
        <f t="shared" si="124"/>
        <v>#REF!</v>
      </c>
      <c r="U1010" s="2" t="e">
        <f t="shared" si="127"/>
        <v>#REF!</v>
      </c>
      <c r="V1010" s="2"/>
    </row>
    <row r="1011" spans="1:22" x14ac:dyDescent="0.25">
      <c r="A1011" t="s">
        <v>774</v>
      </c>
      <c r="B1011" t="s">
        <v>775</v>
      </c>
      <c r="C1011">
        <v>44.999999999999403</v>
      </c>
      <c r="D1011" t="s">
        <v>5285</v>
      </c>
      <c r="E1011" s="1">
        <v>41337</v>
      </c>
      <c r="F1011" t="s">
        <v>5351</v>
      </c>
      <c r="G1011">
        <v>2</v>
      </c>
      <c r="H1011" t="s">
        <v>5287</v>
      </c>
      <c r="I1011" t="s">
        <v>5324</v>
      </c>
      <c r="J1011" t="s">
        <v>5293</v>
      </c>
      <c r="K1011" t="b">
        <f>LOOKUP(A1011,'[1]UDDATA-1'!B:B,'[1]UDDATA-1'!A:A)&lt;&gt;LOOKUP(A1011,'[1]UDDATA-2'!B:B,'[1]UDDATA-2'!A:A)</f>
        <v>0</v>
      </c>
      <c r="L1011" t="str">
        <f t="shared" si="120"/>
        <v/>
      </c>
      <c r="M1011" t="str">
        <f t="shared" si="121"/>
        <v/>
      </c>
      <c r="N1011" t="str">
        <f t="shared" si="122"/>
        <v/>
      </c>
      <c r="O1011" t="e">
        <f>IF(AND(A1011&lt;&gt;A1010,#REF!&lt;&gt;""),#REF!,"")</f>
        <v>#REF!</v>
      </c>
      <c r="P1011" t="e">
        <f t="shared" si="125"/>
        <v>#REF!</v>
      </c>
      <c r="Q1011" s="2" t="e">
        <f t="shared" ca="1" si="126"/>
        <v>#REF!</v>
      </c>
      <c r="R1011" t="e">
        <f>IF(NOT(#REF!="Indskrevet"),"",IF(E1011="",FALSE,AND(NOT(#REF!),VALUE(RIGHT(CONCATENATE(YEAR(E1011)),2))=15)))</f>
        <v>#REF!</v>
      </c>
      <c r="S1011" t="e">
        <f t="shared" si="123"/>
        <v>#REF!</v>
      </c>
      <c r="T1011" t="e">
        <f t="shared" si="124"/>
        <v>#REF!</v>
      </c>
      <c r="U1011" s="2" t="e">
        <f t="shared" si="127"/>
        <v>#REF!</v>
      </c>
      <c r="V1011" s="2"/>
    </row>
    <row r="1012" spans="1:22" x14ac:dyDescent="0.25">
      <c r="A1012" t="s">
        <v>774</v>
      </c>
      <c r="B1012" t="s">
        <v>775</v>
      </c>
      <c r="C1012">
        <v>44.999999999999403</v>
      </c>
      <c r="D1012" t="s">
        <v>5318</v>
      </c>
      <c r="E1012" s="1">
        <v>41424</v>
      </c>
      <c r="F1012" t="s">
        <v>5352</v>
      </c>
      <c r="G1012">
        <v>1</v>
      </c>
      <c r="H1012" t="s">
        <v>5287</v>
      </c>
      <c r="I1012" t="s">
        <v>5353</v>
      </c>
      <c r="J1012" t="s">
        <v>5293</v>
      </c>
      <c r="K1012" t="b">
        <f>LOOKUP(A1012,'[1]UDDATA-1'!B:B,'[1]UDDATA-1'!A:A)&lt;&gt;LOOKUP(A1012,'[1]UDDATA-2'!B:B,'[1]UDDATA-2'!A:A)</f>
        <v>0</v>
      </c>
      <c r="L1012" t="str">
        <f t="shared" si="120"/>
        <v>Objektorienteret programmering 2</v>
      </c>
      <c r="M1012" t="str">
        <f t="shared" si="121"/>
        <v/>
      </c>
      <c r="N1012" t="str">
        <f t="shared" si="122"/>
        <v>U</v>
      </c>
      <c r="O1012" t="e">
        <f>IF(AND(A1012&lt;&gt;A1011,#REF!&lt;&gt;""),#REF!,"")</f>
        <v>#REF!</v>
      </c>
      <c r="P1012" t="e">
        <f t="shared" si="125"/>
        <v>#REF!</v>
      </c>
      <c r="Q1012" s="2" t="e">
        <f t="shared" ca="1" si="126"/>
        <v>#REF!</v>
      </c>
      <c r="R1012" t="e">
        <f>IF(NOT(#REF!="Indskrevet"),"",IF(E1012="",FALSE,AND(NOT(#REF!),VALUE(RIGHT(CONCATENATE(YEAR(E1012)),2))=15)))</f>
        <v>#REF!</v>
      </c>
      <c r="S1012" t="e">
        <f t="shared" si="123"/>
        <v>#REF!</v>
      </c>
      <c r="T1012" t="e">
        <f t="shared" si="124"/>
        <v>#REF!</v>
      </c>
      <c r="U1012" s="2" t="e">
        <f t="shared" si="127"/>
        <v>#REF!</v>
      </c>
      <c r="V1012" s="2"/>
    </row>
    <row r="1013" spans="1:22" x14ac:dyDescent="0.25">
      <c r="A1013" t="s">
        <v>5248</v>
      </c>
      <c r="B1013" t="s">
        <v>5247</v>
      </c>
      <c r="C1013">
        <v>59.999999999998799</v>
      </c>
      <c r="K1013" t="b">
        <f>LOOKUP(A1013,'[1]UDDATA-1'!B:B,'[1]UDDATA-1'!A:A)&lt;&gt;LOOKUP(A1013,'[1]UDDATA-2'!B:B,'[1]UDDATA-2'!A:A)</f>
        <v>1</v>
      </c>
      <c r="L1013" t="str">
        <f t="shared" si="120"/>
        <v/>
      </c>
      <c r="M1013" t="str">
        <f t="shared" si="121"/>
        <v/>
      </c>
      <c r="N1013" t="str">
        <f t="shared" si="122"/>
        <v/>
      </c>
      <c r="O1013" t="e">
        <f>IF(AND(A1013&lt;&gt;A1012,#REF!&lt;&gt;""),#REF!,"")</f>
        <v>#REF!</v>
      </c>
      <c r="P1013" t="e">
        <f t="shared" si="125"/>
        <v>#REF!</v>
      </c>
      <c r="Q1013" s="2" t="e">
        <f t="shared" ca="1" si="126"/>
        <v>#REF!</v>
      </c>
      <c r="R1013" t="e">
        <f>IF(NOT(#REF!="Indskrevet"),"",IF(E1013="",FALSE,AND(NOT(#REF!),VALUE(RIGHT(CONCATENATE(YEAR(E1013)),2))=15)))</f>
        <v>#REF!</v>
      </c>
      <c r="S1013" t="e">
        <f t="shared" si="123"/>
        <v>#REF!</v>
      </c>
      <c r="T1013" t="e">
        <f t="shared" si="124"/>
        <v>#REF!</v>
      </c>
      <c r="U1013" s="2" t="e">
        <f t="shared" si="127"/>
        <v>#REF!</v>
      </c>
      <c r="V1013" s="2"/>
    </row>
    <row r="1014" spans="1:22" x14ac:dyDescent="0.25">
      <c r="A1014" t="s">
        <v>779</v>
      </c>
      <c r="B1014" t="s">
        <v>780</v>
      </c>
      <c r="C1014">
        <v>0</v>
      </c>
      <c r="K1014" t="b">
        <f>LOOKUP(A1014,'[1]UDDATA-1'!B:B,'[1]UDDATA-1'!A:A)&lt;&gt;LOOKUP(A1014,'[1]UDDATA-2'!B:B,'[1]UDDATA-2'!A:A)</f>
        <v>0</v>
      </c>
      <c r="L1014" t="str">
        <f t="shared" si="120"/>
        <v/>
      </c>
      <c r="M1014" t="str">
        <f t="shared" si="121"/>
        <v/>
      </c>
      <c r="N1014" t="str">
        <f t="shared" si="122"/>
        <v/>
      </c>
      <c r="O1014" t="e">
        <f>IF(AND(A1014&lt;&gt;A1013,#REF!&lt;&gt;""),#REF!,"")</f>
        <v>#REF!</v>
      </c>
      <c r="P1014" t="e">
        <f t="shared" si="125"/>
        <v>#REF!</v>
      </c>
      <c r="Q1014" s="2" t="e">
        <f t="shared" ca="1" si="126"/>
        <v>#REF!</v>
      </c>
      <c r="R1014" t="e">
        <f>IF(NOT(#REF!="Indskrevet"),"",IF(E1014="",FALSE,AND(NOT(#REF!),VALUE(RIGHT(CONCATENATE(YEAR(E1014)),2))=15)))</f>
        <v>#REF!</v>
      </c>
      <c r="S1014" t="e">
        <f t="shared" si="123"/>
        <v>#REF!</v>
      </c>
      <c r="T1014" t="e">
        <f t="shared" si="124"/>
        <v>#REF!</v>
      </c>
      <c r="U1014" s="2" t="e">
        <f t="shared" si="127"/>
        <v>#REF!</v>
      </c>
      <c r="V1014" s="2"/>
    </row>
    <row r="1015" spans="1:22" x14ac:dyDescent="0.25">
      <c r="A1015" t="s">
        <v>781</v>
      </c>
      <c r="B1015" t="s">
        <v>782</v>
      </c>
      <c r="C1015">
        <v>179.99999999999599</v>
      </c>
      <c r="D1015" t="s">
        <v>5296</v>
      </c>
      <c r="E1015" s="1">
        <v>41289</v>
      </c>
      <c r="F1015" t="s">
        <v>5349</v>
      </c>
      <c r="G1015">
        <v>1</v>
      </c>
      <c r="H1015" t="s">
        <v>5287</v>
      </c>
      <c r="I1015" t="s">
        <v>5350</v>
      </c>
      <c r="J1015" t="s">
        <v>5289</v>
      </c>
      <c r="K1015" t="b">
        <f>LOOKUP(A1015,'[1]UDDATA-1'!B:B,'[1]UDDATA-1'!A:A)&lt;&gt;LOOKUP(A1015,'[1]UDDATA-2'!B:B,'[1]UDDATA-2'!A:A)</f>
        <v>0</v>
      </c>
      <c r="L1015" t="str">
        <f t="shared" si="120"/>
        <v>Objektorienteret programmering 1</v>
      </c>
      <c r="M1015">
        <f t="shared" si="121"/>
        <v>7</v>
      </c>
      <c r="N1015" t="str">
        <f t="shared" si="122"/>
        <v/>
      </c>
      <c r="O1015" t="e">
        <f>IF(AND(A1015&lt;&gt;A1014,#REF!&lt;&gt;""),#REF!,"")</f>
        <v>#REF!</v>
      </c>
      <c r="P1015" t="e">
        <f t="shared" si="125"/>
        <v>#REF!</v>
      </c>
      <c r="Q1015" s="2" t="e">
        <f t="shared" ca="1" si="126"/>
        <v>#REF!</v>
      </c>
      <c r="R1015" t="e">
        <f>IF(NOT(#REF!="Indskrevet"),"",IF(E1015="",FALSE,AND(NOT(#REF!),VALUE(RIGHT(CONCATENATE(YEAR(E1015)),2))=15)))</f>
        <v>#REF!</v>
      </c>
      <c r="S1015" t="e">
        <f t="shared" si="123"/>
        <v>#REF!</v>
      </c>
      <c r="T1015" t="e">
        <f t="shared" si="124"/>
        <v>#REF!</v>
      </c>
      <c r="U1015" s="2" t="e">
        <f t="shared" si="127"/>
        <v>#REF!</v>
      </c>
      <c r="V1015" s="2"/>
    </row>
    <row r="1016" spans="1:22" x14ac:dyDescent="0.25">
      <c r="A1016" t="s">
        <v>781</v>
      </c>
      <c r="B1016" t="s">
        <v>782</v>
      </c>
      <c r="C1016">
        <v>179.99999999999599</v>
      </c>
      <c r="D1016" t="s">
        <v>5285</v>
      </c>
      <c r="E1016" s="1">
        <v>41296</v>
      </c>
      <c r="F1016" t="s">
        <v>5351</v>
      </c>
      <c r="G1016">
        <v>1</v>
      </c>
      <c r="H1016" t="s">
        <v>5287</v>
      </c>
      <c r="I1016" t="s">
        <v>5324</v>
      </c>
      <c r="J1016" t="s">
        <v>5289</v>
      </c>
      <c r="K1016" t="b">
        <f>LOOKUP(A1016,'[1]UDDATA-1'!B:B,'[1]UDDATA-1'!A:A)&lt;&gt;LOOKUP(A1016,'[1]UDDATA-2'!B:B,'[1]UDDATA-2'!A:A)</f>
        <v>0</v>
      </c>
      <c r="L1016" t="str">
        <f t="shared" si="120"/>
        <v>Lineær algebra</v>
      </c>
      <c r="M1016">
        <f t="shared" si="121"/>
        <v>2</v>
      </c>
      <c r="N1016" t="str">
        <f t="shared" si="122"/>
        <v/>
      </c>
      <c r="O1016" t="e">
        <f>IF(AND(A1016&lt;&gt;A1015,#REF!&lt;&gt;""),#REF!,"")</f>
        <v>#REF!</v>
      </c>
      <c r="P1016" t="e">
        <f t="shared" si="125"/>
        <v>#REF!</v>
      </c>
      <c r="Q1016" s="2" t="e">
        <f t="shared" ca="1" si="126"/>
        <v>#REF!</v>
      </c>
      <c r="R1016" t="e">
        <f>IF(NOT(#REF!="Indskrevet"),"",IF(E1016="",FALSE,AND(NOT(#REF!),VALUE(RIGHT(CONCATENATE(YEAR(E1016)),2))=15)))</f>
        <v>#REF!</v>
      </c>
      <c r="S1016" t="e">
        <f t="shared" si="123"/>
        <v>#REF!</v>
      </c>
      <c r="T1016" t="e">
        <f t="shared" si="124"/>
        <v>#REF!</v>
      </c>
      <c r="U1016" s="2" t="e">
        <f t="shared" si="127"/>
        <v>#REF!</v>
      </c>
      <c r="V1016" s="2"/>
    </row>
    <row r="1017" spans="1:22" x14ac:dyDescent="0.25">
      <c r="A1017" t="s">
        <v>781</v>
      </c>
      <c r="B1017" t="s">
        <v>782</v>
      </c>
      <c r="C1017">
        <v>179.99999999999599</v>
      </c>
      <c r="D1017" t="s">
        <v>5296</v>
      </c>
      <c r="E1017" s="1">
        <v>41424</v>
      </c>
      <c r="F1017" t="s">
        <v>5352</v>
      </c>
      <c r="G1017">
        <v>1</v>
      </c>
      <c r="H1017" t="s">
        <v>5287</v>
      </c>
      <c r="I1017" t="s">
        <v>5353</v>
      </c>
      <c r="J1017" t="s">
        <v>5293</v>
      </c>
      <c r="K1017" t="b">
        <f>LOOKUP(A1017,'[1]UDDATA-1'!B:B,'[1]UDDATA-1'!A:A)&lt;&gt;LOOKUP(A1017,'[1]UDDATA-2'!B:B,'[1]UDDATA-2'!A:A)</f>
        <v>0</v>
      </c>
      <c r="L1017" t="str">
        <f t="shared" si="120"/>
        <v>Objektorienteret programmering 2</v>
      </c>
      <c r="M1017">
        <f t="shared" si="121"/>
        <v>7</v>
      </c>
      <c r="N1017" t="str">
        <f t="shared" si="122"/>
        <v/>
      </c>
      <c r="O1017" t="e">
        <f>IF(AND(A1017&lt;&gt;A1016,#REF!&lt;&gt;""),#REF!,"")</f>
        <v>#REF!</v>
      </c>
      <c r="P1017" t="e">
        <f t="shared" si="125"/>
        <v>#REF!</v>
      </c>
      <c r="Q1017" s="2" t="e">
        <f t="shared" ca="1" si="126"/>
        <v>#REF!</v>
      </c>
      <c r="R1017" t="e">
        <f>IF(NOT(#REF!="Indskrevet"),"",IF(E1017="",FALSE,AND(NOT(#REF!),VALUE(RIGHT(CONCATENATE(YEAR(E1017)),2))=15)))</f>
        <v>#REF!</v>
      </c>
      <c r="S1017" t="e">
        <f t="shared" si="123"/>
        <v>#REF!</v>
      </c>
      <c r="T1017" t="e">
        <f t="shared" si="124"/>
        <v>#REF!</v>
      </c>
      <c r="U1017" s="2" t="e">
        <f t="shared" si="127"/>
        <v>#REF!</v>
      </c>
      <c r="V1017" s="2"/>
    </row>
    <row r="1018" spans="1:22" x14ac:dyDescent="0.25">
      <c r="A1018" t="s">
        <v>781</v>
      </c>
      <c r="B1018" t="s">
        <v>782</v>
      </c>
      <c r="C1018">
        <v>179.99999999999599</v>
      </c>
      <c r="D1018" t="s">
        <v>5317</v>
      </c>
      <c r="E1018" s="1">
        <v>41649</v>
      </c>
      <c r="F1018" t="s">
        <v>5355</v>
      </c>
      <c r="G1018">
        <v>1</v>
      </c>
      <c r="H1018" t="s">
        <v>5287</v>
      </c>
      <c r="I1018" t="s">
        <v>5356</v>
      </c>
      <c r="J1018" t="s">
        <v>5299</v>
      </c>
      <c r="K1018" t="b">
        <f>LOOKUP(A1018,'[1]UDDATA-1'!B:B,'[1]UDDATA-1'!A:A)&lt;&gt;LOOKUP(A1018,'[1]UDDATA-2'!B:B,'[1]UDDATA-2'!A:A)</f>
        <v>0</v>
      </c>
      <c r="L1018" t="str">
        <f t="shared" si="120"/>
        <v>Computer-net og internettet</v>
      </c>
      <c r="M1018">
        <f t="shared" si="121"/>
        <v>4</v>
      </c>
      <c r="N1018" t="str">
        <f t="shared" si="122"/>
        <v/>
      </c>
      <c r="O1018" t="e">
        <f>IF(AND(A1018&lt;&gt;A1017,#REF!&lt;&gt;""),#REF!,"")</f>
        <v>#REF!</v>
      </c>
      <c r="P1018" t="e">
        <f t="shared" si="125"/>
        <v>#REF!</v>
      </c>
      <c r="Q1018" s="2" t="e">
        <f t="shared" ca="1" si="126"/>
        <v>#REF!</v>
      </c>
      <c r="R1018" t="e">
        <f>IF(NOT(#REF!="Indskrevet"),"",IF(E1018="",FALSE,AND(NOT(#REF!),VALUE(RIGHT(CONCATENATE(YEAR(E1018)),2))=15)))</f>
        <v>#REF!</v>
      </c>
      <c r="S1018" t="e">
        <f t="shared" si="123"/>
        <v>#REF!</v>
      </c>
      <c r="T1018" t="e">
        <f t="shared" si="124"/>
        <v>#REF!</v>
      </c>
      <c r="U1018" s="2" t="e">
        <f t="shared" si="127"/>
        <v>#REF!</v>
      </c>
      <c r="V1018" s="2"/>
    </row>
    <row r="1019" spans="1:22" x14ac:dyDescent="0.25">
      <c r="A1019" t="s">
        <v>783</v>
      </c>
      <c r="B1019" t="s">
        <v>784</v>
      </c>
      <c r="C1019">
        <v>4.9999999999998002</v>
      </c>
      <c r="D1019" t="s">
        <v>5318</v>
      </c>
      <c r="E1019" s="1">
        <v>41646</v>
      </c>
      <c r="F1019" t="s">
        <v>5328</v>
      </c>
      <c r="G1019">
        <v>1</v>
      </c>
      <c r="H1019" t="s">
        <v>5287</v>
      </c>
      <c r="I1019" t="s">
        <v>5324</v>
      </c>
      <c r="J1019" t="s">
        <v>5289</v>
      </c>
      <c r="K1019" t="b">
        <f>LOOKUP(A1019,'[1]UDDATA-1'!B:B,'[1]UDDATA-1'!A:A)&lt;&gt;LOOKUP(A1019,'[1]UDDATA-2'!B:B,'[1]UDDATA-2'!A:A)</f>
        <v>0</v>
      </c>
      <c r="L1019" t="str">
        <f t="shared" si="120"/>
        <v>Lineær algebra</v>
      </c>
      <c r="M1019" t="str">
        <f t="shared" si="121"/>
        <v/>
      </c>
      <c r="N1019" t="str">
        <f t="shared" si="122"/>
        <v>U</v>
      </c>
      <c r="O1019" t="e">
        <f>IF(AND(A1019&lt;&gt;A1018,#REF!&lt;&gt;""),#REF!,"")</f>
        <v>#REF!</v>
      </c>
      <c r="P1019" t="e">
        <f t="shared" si="125"/>
        <v>#REF!</v>
      </c>
      <c r="Q1019" s="2" t="e">
        <f t="shared" ca="1" si="126"/>
        <v>#REF!</v>
      </c>
      <c r="R1019" t="e">
        <f>IF(NOT(#REF!="Indskrevet"),"",IF(E1019="",FALSE,AND(NOT(#REF!),VALUE(RIGHT(CONCATENATE(YEAR(E1019)),2))=15)))</f>
        <v>#REF!</v>
      </c>
      <c r="S1019" t="e">
        <f t="shared" si="123"/>
        <v>#REF!</v>
      </c>
      <c r="T1019" t="e">
        <f t="shared" si="124"/>
        <v>#REF!</v>
      </c>
      <c r="U1019" s="2" t="e">
        <f t="shared" si="127"/>
        <v>#REF!</v>
      </c>
      <c r="V1019" s="2"/>
    </row>
    <row r="1020" spans="1:22" x14ac:dyDescent="0.25">
      <c r="A1020" t="s">
        <v>783</v>
      </c>
      <c r="B1020" t="s">
        <v>784</v>
      </c>
      <c r="C1020">
        <v>4.9999999999998002</v>
      </c>
      <c r="D1020" t="s">
        <v>5318</v>
      </c>
      <c r="E1020" s="1">
        <v>41823</v>
      </c>
      <c r="F1020" t="s">
        <v>5329</v>
      </c>
      <c r="G1020">
        <v>1</v>
      </c>
      <c r="H1020" t="s">
        <v>5287</v>
      </c>
      <c r="I1020" t="s">
        <v>5330</v>
      </c>
      <c r="J1020" t="s">
        <v>5293</v>
      </c>
      <c r="K1020" t="b">
        <f>LOOKUP(A1020,'[1]UDDATA-1'!B:B,'[1]UDDATA-1'!A:A)&lt;&gt;LOOKUP(A1020,'[1]UDDATA-2'!B:B,'[1]UDDATA-2'!A:A)</f>
        <v>0</v>
      </c>
      <c r="L1020" t="str">
        <f t="shared" si="120"/>
        <v>Diskret matematik</v>
      </c>
      <c r="M1020" t="str">
        <f t="shared" si="121"/>
        <v/>
      </c>
      <c r="N1020" t="str">
        <f t="shared" si="122"/>
        <v>U</v>
      </c>
      <c r="O1020" t="e">
        <f>IF(AND(A1020&lt;&gt;A1019,#REF!&lt;&gt;""),#REF!,"")</f>
        <v>#REF!</v>
      </c>
      <c r="P1020" t="e">
        <f t="shared" si="125"/>
        <v>#REF!</v>
      </c>
      <c r="Q1020" s="2" t="e">
        <f t="shared" ca="1" si="126"/>
        <v>#REF!</v>
      </c>
      <c r="R1020" t="e">
        <f>IF(NOT(#REF!="Indskrevet"),"",IF(E1020="",FALSE,AND(NOT(#REF!),VALUE(RIGHT(CONCATENATE(YEAR(E1020)),2))=15)))</f>
        <v>#REF!</v>
      </c>
      <c r="S1020" t="e">
        <f t="shared" si="123"/>
        <v>#REF!</v>
      </c>
      <c r="T1020" t="e">
        <f t="shared" si="124"/>
        <v>#REF!</v>
      </c>
      <c r="U1020" s="2" t="e">
        <f t="shared" si="127"/>
        <v>#REF!</v>
      </c>
      <c r="V1020" s="2"/>
    </row>
    <row r="1021" spans="1:22" x14ac:dyDescent="0.25">
      <c r="A1021" t="s">
        <v>783</v>
      </c>
      <c r="B1021" t="s">
        <v>784</v>
      </c>
      <c r="C1021">
        <v>4.9999999999998002</v>
      </c>
      <c r="D1021" t="s">
        <v>5318</v>
      </c>
      <c r="E1021" s="1">
        <v>41810</v>
      </c>
      <c r="F1021" t="s">
        <v>5331</v>
      </c>
      <c r="G1021">
        <v>1</v>
      </c>
      <c r="H1021" t="s">
        <v>5287</v>
      </c>
      <c r="I1021" t="s">
        <v>5332</v>
      </c>
      <c r="J1021" t="s">
        <v>5293</v>
      </c>
      <c r="K1021" t="b">
        <f>LOOKUP(A1021,'[1]UDDATA-1'!B:B,'[1]UDDATA-1'!A:A)&lt;&gt;LOOKUP(A1021,'[1]UDDATA-2'!B:B,'[1]UDDATA-2'!A:A)</f>
        <v>0</v>
      </c>
      <c r="L1021" t="str">
        <f t="shared" si="120"/>
        <v>Computerarkitektur</v>
      </c>
      <c r="M1021" t="str">
        <f t="shared" si="121"/>
        <v/>
      </c>
      <c r="N1021" t="str">
        <f t="shared" si="122"/>
        <v>U</v>
      </c>
      <c r="O1021" t="e">
        <f>IF(AND(A1021&lt;&gt;A1020,#REF!&lt;&gt;""),#REF!,"")</f>
        <v>#REF!</v>
      </c>
      <c r="P1021" t="e">
        <f t="shared" si="125"/>
        <v>#REF!</v>
      </c>
      <c r="Q1021" s="2" t="e">
        <f t="shared" ca="1" si="126"/>
        <v>#REF!</v>
      </c>
      <c r="R1021" t="e">
        <f>IF(NOT(#REF!="Indskrevet"),"",IF(E1021="",FALSE,AND(NOT(#REF!),VALUE(RIGHT(CONCATENATE(YEAR(E1021)),2))=15)))</f>
        <v>#REF!</v>
      </c>
      <c r="S1021" t="e">
        <f t="shared" si="123"/>
        <v>#REF!</v>
      </c>
      <c r="T1021" t="e">
        <f t="shared" si="124"/>
        <v>#REF!</v>
      </c>
      <c r="U1021" s="2" t="e">
        <f t="shared" si="127"/>
        <v>#REF!</v>
      </c>
      <c r="V1021" s="2"/>
    </row>
    <row r="1022" spans="1:22" x14ac:dyDescent="0.25">
      <c r="A1022" t="s">
        <v>783</v>
      </c>
      <c r="B1022" t="s">
        <v>784</v>
      </c>
      <c r="C1022">
        <v>4.9999999999998002</v>
      </c>
      <c r="D1022" t="s">
        <v>5318</v>
      </c>
      <c r="E1022" s="1">
        <v>41820</v>
      </c>
      <c r="F1022" t="s">
        <v>5333</v>
      </c>
      <c r="G1022">
        <v>1</v>
      </c>
      <c r="H1022" t="s">
        <v>5287</v>
      </c>
      <c r="I1022" t="s">
        <v>5334</v>
      </c>
      <c r="J1022" t="s">
        <v>5293</v>
      </c>
      <c r="K1022" t="b">
        <f>LOOKUP(A1022,'[1]UDDATA-1'!B:B,'[1]UDDATA-1'!A:A)&lt;&gt;LOOKUP(A1022,'[1]UDDATA-2'!B:B,'[1]UDDATA-2'!A:A)</f>
        <v>0</v>
      </c>
      <c r="L1022" t="str">
        <f t="shared" si="120"/>
        <v>Objektorienteret programmering</v>
      </c>
      <c r="M1022" t="str">
        <f t="shared" si="121"/>
        <v/>
      </c>
      <c r="N1022" t="str">
        <f t="shared" si="122"/>
        <v>U</v>
      </c>
      <c r="O1022" t="e">
        <f>IF(AND(A1022&lt;&gt;A1021,#REF!&lt;&gt;""),#REF!,"")</f>
        <v>#REF!</v>
      </c>
      <c r="P1022" t="e">
        <f t="shared" si="125"/>
        <v>#REF!</v>
      </c>
      <c r="Q1022" s="2" t="e">
        <f t="shared" ca="1" si="126"/>
        <v>#REF!</v>
      </c>
      <c r="R1022" t="e">
        <f>IF(NOT(#REF!="Indskrevet"),"",IF(E1022="",FALSE,AND(NOT(#REF!),VALUE(RIGHT(CONCATENATE(YEAR(E1022)),2))=15)))</f>
        <v>#REF!</v>
      </c>
      <c r="S1022" t="e">
        <f t="shared" si="123"/>
        <v>#REF!</v>
      </c>
      <c r="T1022" t="e">
        <f t="shared" si="124"/>
        <v>#REF!</v>
      </c>
      <c r="U1022" s="2" t="e">
        <f t="shared" si="127"/>
        <v>#REF!</v>
      </c>
      <c r="V1022" s="2"/>
    </row>
    <row r="1023" spans="1:22" x14ac:dyDescent="0.25">
      <c r="A1023" t="s">
        <v>785</v>
      </c>
      <c r="B1023" t="s">
        <v>786</v>
      </c>
      <c r="C1023">
        <v>119.999999999998</v>
      </c>
      <c r="D1023" t="s">
        <v>5296</v>
      </c>
      <c r="E1023" s="1">
        <v>41646</v>
      </c>
      <c r="F1023" t="s">
        <v>5357</v>
      </c>
      <c r="G1023">
        <v>1</v>
      </c>
      <c r="H1023" t="s">
        <v>5287</v>
      </c>
      <c r="I1023" t="s">
        <v>5324</v>
      </c>
      <c r="J1023" t="s">
        <v>5289</v>
      </c>
      <c r="K1023" t="b">
        <f>LOOKUP(A1023,'[1]UDDATA-1'!B:B,'[1]UDDATA-1'!A:A)&lt;&gt;LOOKUP(A1023,'[1]UDDATA-2'!B:B,'[1]UDDATA-2'!A:A)</f>
        <v>0</v>
      </c>
      <c r="L1023" t="str">
        <f t="shared" si="120"/>
        <v>Lineær algebra</v>
      </c>
      <c r="M1023">
        <f t="shared" si="121"/>
        <v>7</v>
      </c>
      <c r="N1023" t="str">
        <f t="shared" si="122"/>
        <v/>
      </c>
      <c r="O1023" t="e">
        <f>IF(AND(A1023&lt;&gt;A1022,#REF!&lt;&gt;""),#REF!,"")</f>
        <v>#REF!</v>
      </c>
      <c r="P1023" t="e">
        <f t="shared" si="125"/>
        <v>#REF!</v>
      </c>
      <c r="Q1023" s="2" t="e">
        <f t="shared" ca="1" si="126"/>
        <v>#REF!</v>
      </c>
      <c r="R1023" t="e">
        <f>IF(NOT(#REF!="Indskrevet"),"",IF(E1023="",FALSE,AND(NOT(#REF!),VALUE(RIGHT(CONCATENATE(YEAR(E1023)),2))=15)))</f>
        <v>#REF!</v>
      </c>
      <c r="S1023" t="e">
        <f t="shared" si="123"/>
        <v>#REF!</v>
      </c>
      <c r="T1023" t="e">
        <f t="shared" si="124"/>
        <v>#REF!</v>
      </c>
      <c r="U1023" s="2" t="e">
        <f t="shared" si="127"/>
        <v>#REF!</v>
      </c>
      <c r="V1023" s="2"/>
    </row>
    <row r="1024" spans="1:22" x14ac:dyDescent="0.25">
      <c r="A1024" t="s">
        <v>785</v>
      </c>
      <c r="B1024" t="s">
        <v>786</v>
      </c>
      <c r="C1024">
        <v>119.999999999998</v>
      </c>
      <c r="D1024" t="s">
        <v>5317</v>
      </c>
      <c r="E1024" s="1">
        <v>41823</v>
      </c>
      <c r="F1024" t="s">
        <v>5358</v>
      </c>
      <c r="G1024">
        <v>1</v>
      </c>
      <c r="H1024" t="s">
        <v>5287</v>
      </c>
      <c r="I1024" t="s">
        <v>5330</v>
      </c>
      <c r="J1024" t="s">
        <v>5293</v>
      </c>
      <c r="K1024" t="b">
        <f>LOOKUP(A1024,'[1]UDDATA-1'!B:B,'[1]UDDATA-1'!A:A)&lt;&gt;LOOKUP(A1024,'[1]UDDATA-2'!B:B,'[1]UDDATA-2'!A:A)</f>
        <v>0</v>
      </c>
      <c r="L1024" t="str">
        <f t="shared" si="120"/>
        <v>Diskret matematik</v>
      </c>
      <c r="M1024">
        <f t="shared" si="121"/>
        <v>4</v>
      </c>
      <c r="N1024" t="str">
        <f t="shared" si="122"/>
        <v/>
      </c>
      <c r="O1024" t="e">
        <f>IF(AND(A1024&lt;&gt;A1023,#REF!&lt;&gt;""),#REF!,"")</f>
        <v>#REF!</v>
      </c>
      <c r="P1024" t="e">
        <f t="shared" si="125"/>
        <v>#REF!</v>
      </c>
      <c r="Q1024" s="2" t="e">
        <f t="shared" ca="1" si="126"/>
        <v>#REF!</v>
      </c>
      <c r="R1024" t="e">
        <f>IF(NOT(#REF!="Indskrevet"),"",IF(E1024="",FALSE,AND(NOT(#REF!),VALUE(RIGHT(CONCATENATE(YEAR(E1024)),2))=15)))</f>
        <v>#REF!</v>
      </c>
      <c r="S1024" t="e">
        <f t="shared" si="123"/>
        <v>#REF!</v>
      </c>
      <c r="T1024" t="e">
        <f t="shared" si="124"/>
        <v>#REF!</v>
      </c>
      <c r="U1024" s="2" t="e">
        <f t="shared" si="127"/>
        <v>#REF!</v>
      </c>
      <c r="V1024" s="2"/>
    </row>
    <row r="1025" spans="1:22" x14ac:dyDescent="0.25">
      <c r="A1025" t="s">
        <v>785</v>
      </c>
      <c r="B1025" t="s">
        <v>786</v>
      </c>
      <c r="C1025">
        <v>119.999999999998</v>
      </c>
      <c r="D1025" t="s">
        <v>5296</v>
      </c>
      <c r="E1025" s="1">
        <v>41809</v>
      </c>
      <c r="F1025" t="s">
        <v>5359</v>
      </c>
      <c r="G1025">
        <v>1</v>
      </c>
      <c r="H1025" t="s">
        <v>5287</v>
      </c>
      <c r="I1025" t="s">
        <v>5334</v>
      </c>
      <c r="J1025" t="s">
        <v>5293</v>
      </c>
      <c r="K1025" t="b">
        <f>LOOKUP(A1025,'[1]UDDATA-1'!B:B,'[1]UDDATA-1'!A:A)&lt;&gt;LOOKUP(A1025,'[1]UDDATA-2'!B:B,'[1]UDDATA-2'!A:A)</f>
        <v>0</v>
      </c>
      <c r="L1025" t="str">
        <f t="shared" si="120"/>
        <v>Objektorienteret programmering</v>
      </c>
      <c r="M1025">
        <f t="shared" si="121"/>
        <v>7</v>
      </c>
      <c r="N1025" t="str">
        <f t="shared" si="122"/>
        <v/>
      </c>
      <c r="O1025" t="e">
        <f>IF(AND(A1025&lt;&gt;A1024,#REF!&lt;&gt;""),#REF!,"")</f>
        <v>#REF!</v>
      </c>
      <c r="P1025" t="e">
        <f t="shared" si="125"/>
        <v>#REF!</v>
      </c>
      <c r="Q1025" s="2" t="e">
        <f t="shared" ca="1" si="126"/>
        <v>#REF!</v>
      </c>
      <c r="R1025" t="e">
        <f>IF(NOT(#REF!="Indskrevet"),"",IF(E1025="",FALSE,AND(NOT(#REF!),VALUE(RIGHT(CONCATENATE(YEAR(E1025)),2))=15)))</f>
        <v>#REF!</v>
      </c>
      <c r="S1025" t="e">
        <f t="shared" si="123"/>
        <v>#REF!</v>
      </c>
      <c r="T1025" t="e">
        <f t="shared" si="124"/>
        <v>#REF!</v>
      </c>
      <c r="U1025" s="2" t="e">
        <f t="shared" si="127"/>
        <v>#REF!</v>
      </c>
      <c r="V1025" s="2"/>
    </row>
    <row r="1026" spans="1:22" x14ac:dyDescent="0.25">
      <c r="A1026" t="s">
        <v>785</v>
      </c>
      <c r="B1026" t="s">
        <v>786</v>
      </c>
      <c r="C1026">
        <v>119.999999999998</v>
      </c>
      <c r="D1026" t="s">
        <v>5285</v>
      </c>
      <c r="E1026" s="1">
        <v>42031</v>
      </c>
      <c r="F1026" t="s">
        <v>5360</v>
      </c>
      <c r="G1026">
        <v>1</v>
      </c>
      <c r="H1026" t="s">
        <v>5287</v>
      </c>
      <c r="I1026" t="s">
        <v>5340</v>
      </c>
      <c r="J1026" t="s">
        <v>5299</v>
      </c>
      <c r="K1026" t="b">
        <f>LOOKUP(A1026,'[1]UDDATA-1'!B:B,'[1]UDDATA-1'!A:A)&lt;&gt;LOOKUP(A1026,'[1]UDDATA-2'!B:B,'[1]UDDATA-2'!A:A)</f>
        <v>0</v>
      </c>
      <c r="L1026" t="str">
        <f t="shared" ref="L1026:L1089" si="128">IF(AND(I1026&lt;&gt;"",I1026&lt;&gt;I1025),I1026,"")</f>
        <v>Algoritmik og datastrukturer</v>
      </c>
      <c r="M1026">
        <f t="shared" ref="M1026:M1089" si="129">IF(AND(L1026&lt;&gt;"",ISNUMBER(VALUE(D1026))),VALUE(D1026),"")</f>
        <v>2</v>
      </c>
      <c r="N1026" t="str">
        <f t="shared" ref="N1026:N1089" si="130">IF(L1026="","",IF(M1026="",D1026,""))</f>
        <v/>
      </c>
      <c r="O1026" t="e">
        <f>IF(AND(A1026&lt;&gt;A1025,#REF!&lt;&gt;""),#REF!,"")</f>
        <v>#REF!</v>
      </c>
      <c r="P1026" t="e">
        <f t="shared" si="125"/>
        <v>#REF!</v>
      </c>
      <c r="Q1026" s="2" t="e">
        <f t="shared" ca="1" si="126"/>
        <v>#REF!</v>
      </c>
      <c r="R1026" t="e">
        <f>IF(NOT(#REF!="Indskrevet"),"",IF(E1026="",FALSE,AND(NOT(#REF!),VALUE(RIGHT(CONCATENATE(YEAR(E1026)),2))=15)))</f>
        <v>#REF!</v>
      </c>
      <c r="S1026" t="e">
        <f t="shared" ref="S1026:S1089" si="131">IF(R1026="","",IF(A1026=A1025,S1025,NOT(OR(R1026,AND(A1027=A1026,R1027),AND(A1028=A1026,R1028),AND(A1029=A1026,R1029),AND(A1030=A1026,R1030),AND(A1031=A1026,R1031),AND(A1032=A1026,R1032),AND(A1033=A1026,R1033),AND(A1034=A1026,R1034),AND(A1035=A1026,R1035),AND(A1036=A1026,R1036)))))</f>
        <v>#REF!</v>
      </c>
      <c r="T1026" t="e">
        <f t="shared" ref="T1026:T1089" si="132">IF(U1026="","",O1026)</f>
        <v>#REF!</v>
      </c>
      <c r="U1026" s="2" t="e">
        <f t="shared" si="127"/>
        <v>#REF!</v>
      </c>
      <c r="V1026" s="2"/>
    </row>
    <row r="1027" spans="1:22" x14ac:dyDescent="0.25">
      <c r="A1027" t="s">
        <v>785</v>
      </c>
      <c r="B1027" t="s">
        <v>786</v>
      </c>
      <c r="C1027">
        <v>119.999999999998</v>
      </c>
      <c r="D1027" t="s">
        <v>5296</v>
      </c>
      <c r="E1027" s="1">
        <v>42172</v>
      </c>
      <c r="F1027" t="s">
        <v>5361</v>
      </c>
      <c r="G1027">
        <v>1</v>
      </c>
      <c r="H1027" t="s">
        <v>5287</v>
      </c>
      <c r="I1027" t="s">
        <v>5342</v>
      </c>
      <c r="J1027" t="s">
        <v>5303</v>
      </c>
      <c r="K1027" t="b">
        <f>LOOKUP(A1027,'[1]UDDATA-1'!B:B,'[1]UDDATA-1'!A:A)&lt;&gt;LOOKUP(A1027,'[1]UDDATA-2'!B:B,'[1]UDDATA-2'!A:A)</f>
        <v>0</v>
      </c>
      <c r="L1027" t="str">
        <f t="shared" si="128"/>
        <v>Syntaks og semantik</v>
      </c>
      <c r="M1027">
        <f t="shared" si="129"/>
        <v>7</v>
      </c>
      <c r="N1027" t="str">
        <f t="shared" si="130"/>
        <v/>
      </c>
      <c r="O1027" t="e">
        <f>IF(AND(A1027&lt;&gt;A1026,#REF!&lt;&gt;""),#REF!,"")</f>
        <v>#REF!</v>
      </c>
      <c r="P1027" t="e">
        <f t="shared" ref="P1027:P1090" si="133">IF(O1027="","",IF(M1027="",0,IF(O1028&lt;&gt;"",1,IF(AND(O1028="",O1029&lt;&gt;""),2,IF(AND(O1028="",O1029="",O1030&lt;&gt;""),3,IF(AND(O1028="",O1029="",O1030="",O1031&lt;&gt;""),4,IF(AND(O1028="",O1029="",O1030="",O1031="",O1032&lt;&gt;""),5,IF(AND(O1028="",O1029="",O1030="",O1031="",O1032="",O1033&lt;&gt;""),6,IF(AND(O1028="",O1029="",O1030="",O1031="",O1032="",O1033="",O1034&lt;&gt;""),7,IF(AND(O1028="",O1029="",O1030="",O1031="",O1032="",O1033="",O1034="",O1035&lt;&gt;""),8,IF(AND(O1028="",O1029="",O1030="",O1031="",O1032="",O1033="",O1034="",O1035="",O1036&lt;&gt;""),9,IF(AND(O1028="",O1029="",O1030="",O1031="",O1032="",O1033="",O1034="",O1035="",O1036="",O1037&lt;&gt;""),10,IF(AND(O1028="",O1029="",O1030="",O1031="",O1032="",O1033="",O1034="",O1035="",O1036="",O1037="",O1038&lt;&gt;""),11,IF(AND(O1028="",O1029="",O1030="",O1031="",O1032="",O1033="",O1034="",O1035="",O1036="",O1037="",O1038="",O1039&lt;&gt;""),12,IF(AND(O1028="",O1029="",O1030="",O1031="",O1032="",O1033="",O1034="",O1035="",O1036="",O1037="",O1038="",O1039="",O1040&lt;&gt;""),13,IF(AND(O1028="",O1029="",O1030="",O1031="",O1032="",O1033="",O1034="",O1035="",O1036="",O1037="",O1038="",O1039="",O1040="",O1041&lt;&gt;""),14,IF(AND(O1028="",O1029="",O1030="",O1031="",O1032="",O1033="",O1034="",O1035="",O1036="",O1037="",O1038="",O1039="",O1040="",O1041="",O1042&lt;&gt;""),15)))))))))))))))))</f>
        <v>#REF!</v>
      </c>
      <c r="Q1027" s="2" t="e">
        <f t="shared" ref="Q1027:Q1090" ca="1" si="134">IF(OR(P1027="",P1027=0),"",AVERAGE(INDIRECT(CONCATENATE("AU",ROW(),":AU",ROW()+P1027))))</f>
        <v>#REF!</v>
      </c>
      <c r="R1027" t="e">
        <f>IF(NOT(#REF!="Indskrevet"),"",IF(E1027="",FALSE,AND(NOT(#REF!),VALUE(RIGHT(CONCATENATE(YEAR(E1027)),2))=15)))</f>
        <v>#REF!</v>
      </c>
      <c r="S1027" t="e">
        <f t="shared" si="131"/>
        <v>#REF!</v>
      </c>
      <c r="T1027" t="e">
        <f t="shared" si="132"/>
        <v>#REF!</v>
      </c>
      <c r="U1027" s="2" t="e">
        <f t="shared" si="127"/>
        <v>#REF!</v>
      </c>
      <c r="V1027" s="2"/>
    </row>
    <row r="1028" spans="1:22" x14ac:dyDescent="0.25">
      <c r="A1028" t="s">
        <v>787</v>
      </c>
      <c r="B1028" t="s">
        <v>788</v>
      </c>
      <c r="C1028">
        <v>29.9999999999994</v>
      </c>
      <c r="D1028" t="s">
        <v>5285</v>
      </c>
      <c r="E1028" s="1">
        <v>41646</v>
      </c>
      <c r="F1028" t="s">
        <v>5328</v>
      </c>
      <c r="G1028">
        <v>1</v>
      </c>
      <c r="H1028" t="s">
        <v>5287</v>
      </c>
      <c r="I1028" t="s">
        <v>5324</v>
      </c>
      <c r="J1028" t="s">
        <v>5289</v>
      </c>
      <c r="K1028" t="b">
        <f>LOOKUP(A1028,'[1]UDDATA-1'!B:B,'[1]UDDATA-1'!A:A)&lt;&gt;LOOKUP(A1028,'[1]UDDATA-2'!B:B,'[1]UDDATA-2'!A:A)</f>
        <v>0</v>
      </c>
      <c r="L1028" t="str">
        <f t="shared" si="128"/>
        <v>Lineær algebra</v>
      </c>
      <c r="M1028">
        <f t="shared" si="129"/>
        <v>2</v>
      </c>
      <c r="N1028" t="str">
        <f t="shared" si="130"/>
        <v/>
      </c>
      <c r="O1028" t="e">
        <f>IF(AND(A1028&lt;&gt;A1027,#REF!&lt;&gt;""),#REF!,"")</f>
        <v>#REF!</v>
      </c>
      <c r="P1028" t="e">
        <f t="shared" si="133"/>
        <v>#REF!</v>
      </c>
      <c r="Q1028" s="2" t="e">
        <f t="shared" ca="1" si="134"/>
        <v>#REF!</v>
      </c>
      <c r="R1028" t="e">
        <f>IF(NOT(#REF!="Indskrevet"),"",IF(E1028="",FALSE,AND(NOT(#REF!),VALUE(RIGHT(CONCATENATE(YEAR(E1028)),2))=15)))</f>
        <v>#REF!</v>
      </c>
      <c r="S1028" t="e">
        <f t="shared" si="131"/>
        <v>#REF!</v>
      </c>
      <c r="T1028" t="e">
        <f t="shared" si="132"/>
        <v>#REF!</v>
      </c>
      <c r="U1028" s="2" t="e">
        <f t="shared" ref="U1028:U1091" si="135">IF(OR(P1028="",P1028&lt;3),"",Q1028)</f>
        <v>#REF!</v>
      </c>
      <c r="V1028" s="2"/>
    </row>
    <row r="1029" spans="1:22" x14ac:dyDescent="0.25">
      <c r="A1029" t="s">
        <v>787</v>
      </c>
      <c r="B1029" t="s">
        <v>788</v>
      </c>
      <c r="C1029">
        <v>29.9999999999994</v>
      </c>
      <c r="D1029" t="s">
        <v>5318</v>
      </c>
      <c r="E1029" s="1">
        <v>41823</v>
      </c>
      <c r="F1029" t="s">
        <v>5329</v>
      </c>
      <c r="G1029">
        <v>1</v>
      </c>
      <c r="H1029" t="s">
        <v>5287</v>
      </c>
      <c r="I1029" t="s">
        <v>5330</v>
      </c>
      <c r="J1029" t="s">
        <v>5293</v>
      </c>
      <c r="K1029" t="b">
        <f>LOOKUP(A1029,'[1]UDDATA-1'!B:B,'[1]UDDATA-1'!A:A)&lt;&gt;LOOKUP(A1029,'[1]UDDATA-2'!B:B,'[1]UDDATA-2'!A:A)</f>
        <v>0</v>
      </c>
      <c r="L1029" t="str">
        <f t="shared" si="128"/>
        <v>Diskret matematik</v>
      </c>
      <c r="M1029" t="str">
        <f t="shared" si="129"/>
        <v/>
      </c>
      <c r="N1029" t="str">
        <f t="shared" si="130"/>
        <v>U</v>
      </c>
      <c r="O1029" t="e">
        <f>IF(AND(A1029&lt;&gt;A1028,#REF!&lt;&gt;""),#REF!,"")</f>
        <v>#REF!</v>
      </c>
      <c r="P1029" t="e">
        <f t="shared" si="133"/>
        <v>#REF!</v>
      </c>
      <c r="Q1029" s="2" t="e">
        <f t="shared" ca="1" si="134"/>
        <v>#REF!</v>
      </c>
      <c r="R1029" t="e">
        <f>IF(NOT(#REF!="Indskrevet"),"",IF(E1029="",FALSE,AND(NOT(#REF!),VALUE(RIGHT(CONCATENATE(YEAR(E1029)),2))=15)))</f>
        <v>#REF!</v>
      </c>
      <c r="S1029" t="e">
        <f t="shared" si="131"/>
        <v>#REF!</v>
      </c>
      <c r="T1029" t="e">
        <f t="shared" si="132"/>
        <v>#REF!</v>
      </c>
      <c r="U1029" s="2" t="e">
        <f t="shared" si="135"/>
        <v>#REF!</v>
      </c>
      <c r="V1029" s="2"/>
    </row>
    <row r="1030" spans="1:22" x14ac:dyDescent="0.25">
      <c r="A1030" t="s">
        <v>787</v>
      </c>
      <c r="B1030" t="s">
        <v>788</v>
      </c>
      <c r="C1030">
        <v>29.9999999999994</v>
      </c>
      <c r="D1030" t="s">
        <v>5318</v>
      </c>
      <c r="E1030" s="1">
        <v>41810</v>
      </c>
      <c r="F1030" t="s">
        <v>5331</v>
      </c>
      <c r="G1030">
        <v>1</v>
      </c>
      <c r="H1030" t="s">
        <v>5287</v>
      </c>
      <c r="I1030" t="s">
        <v>5332</v>
      </c>
      <c r="J1030" t="s">
        <v>5293</v>
      </c>
      <c r="K1030" t="b">
        <f>LOOKUP(A1030,'[1]UDDATA-1'!B:B,'[1]UDDATA-1'!A:A)&lt;&gt;LOOKUP(A1030,'[1]UDDATA-2'!B:B,'[1]UDDATA-2'!A:A)</f>
        <v>0</v>
      </c>
      <c r="L1030" t="str">
        <f t="shared" si="128"/>
        <v>Computerarkitektur</v>
      </c>
      <c r="M1030" t="str">
        <f t="shared" si="129"/>
        <v/>
      </c>
      <c r="N1030" t="str">
        <f t="shared" si="130"/>
        <v>U</v>
      </c>
      <c r="O1030" t="e">
        <f>IF(AND(A1030&lt;&gt;A1029,#REF!&lt;&gt;""),#REF!,"")</f>
        <v>#REF!</v>
      </c>
      <c r="P1030" t="e">
        <f t="shared" si="133"/>
        <v>#REF!</v>
      </c>
      <c r="Q1030" s="2" t="e">
        <f t="shared" ca="1" si="134"/>
        <v>#REF!</v>
      </c>
      <c r="R1030" t="e">
        <f>IF(NOT(#REF!="Indskrevet"),"",IF(E1030="",FALSE,AND(NOT(#REF!),VALUE(RIGHT(CONCATENATE(YEAR(E1030)),2))=15)))</f>
        <v>#REF!</v>
      </c>
      <c r="S1030" t="e">
        <f t="shared" si="131"/>
        <v>#REF!</v>
      </c>
      <c r="T1030" t="e">
        <f t="shared" si="132"/>
        <v>#REF!</v>
      </c>
      <c r="U1030" s="2" t="e">
        <f t="shared" si="135"/>
        <v>#REF!</v>
      </c>
      <c r="V1030" s="2"/>
    </row>
    <row r="1031" spans="1:22" x14ac:dyDescent="0.25">
      <c r="A1031" t="s">
        <v>787</v>
      </c>
      <c r="B1031" t="s">
        <v>788</v>
      </c>
      <c r="C1031">
        <v>29.9999999999994</v>
      </c>
      <c r="D1031" t="s">
        <v>5318</v>
      </c>
      <c r="E1031" s="1">
        <v>41820</v>
      </c>
      <c r="F1031" t="s">
        <v>5333</v>
      </c>
      <c r="G1031">
        <v>1</v>
      </c>
      <c r="H1031" t="s">
        <v>5287</v>
      </c>
      <c r="I1031" t="s">
        <v>5334</v>
      </c>
      <c r="J1031" t="s">
        <v>5293</v>
      </c>
      <c r="K1031" t="b">
        <f>LOOKUP(A1031,'[1]UDDATA-1'!B:B,'[1]UDDATA-1'!A:A)&lt;&gt;LOOKUP(A1031,'[1]UDDATA-2'!B:B,'[1]UDDATA-2'!A:A)</f>
        <v>0</v>
      </c>
      <c r="L1031" t="str">
        <f t="shared" si="128"/>
        <v>Objektorienteret programmering</v>
      </c>
      <c r="M1031" t="str">
        <f t="shared" si="129"/>
        <v/>
      </c>
      <c r="N1031" t="str">
        <f t="shared" si="130"/>
        <v>U</v>
      </c>
      <c r="O1031" t="e">
        <f>IF(AND(A1031&lt;&gt;A1030,#REF!&lt;&gt;""),#REF!,"")</f>
        <v>#REF!</v>
      </c>
      <c r="P1031" t="e">
        <f t="shared" si="133"/>
        <v>#REF!</v>
      </c>
      <c r="Q1031" s="2" t="e">
        <f t="shared" ca="1" si="134"/>
        <v>#REF!</v>
      </c>
      <c r="R1031" t="e">
        <f>IF(NOT(#REF!="Indskrevet"),"",IF(E1031="",FALSE,AND(NOT(#REF!),VALUE(RIGHT(CONCATENATE(YEAR(E1031)),2))=15)))</f>
        <v>#REF!</v>
      </c>
      <c r="S1031" t="e">
        <f t="shared" si="131"/>
        <v>#REF!</v>
      </c>
      <c r="T1031" t="e">
        <f t="shared" si="132"/>
        <v>#REF!</v>
      </c>
      <c r="U1031" s="2" t="e">
        <f t="shared" si="135"/>
        <v>#REF!</v>
      </c>
      <c r="V1031" s="2"/>
    </row>
    <row r="1032" spans="1:22" x14ac:dyDescent="0.25">
      <c r="A1032" t="s">
        <v>790</v>
      </c>
      <c r="B1032" t="s">
        <v>791</v>
      </c>
      <c r="C1032">
        <v>159.99999999999699</v>
      </c>
      <c r="D1032" t="s">
        <v>5285</v>
      </c>
      <c r="E1032" s="1">
        <v>41296</v>
      </c>
      <c r="F1032" t="s">
        <v>5328</v>
      </c>
      <c r="G1032">
        <v>1</v>
      </c>
      <c r="H1032" t="s">
        <v>5287</v>
      </c>
      <c r="I1032" t="s">
        <v>5324</v>
      </c>
      <c r="J1032" t="s">
        <v>5289</v>
      </c>
      <c r="K1032" t="b">
        <f>LOOKUP(A1032,'[1]UDDATA-1'!B:B,'[1]UDDATA-1'!A:A)&lt;&gt;LOOKUP(A1032,'[1]UDDATA-2'!B:B,'[1]UDDATA-2'!A:A)</f>
        <v>0</v>
      </c>
      <c r="L1032" t="str">
        <f t="shared" si="128"/>
        <v>Lineær algebra</v>
      </c>
      <c r="M1032">
        <f t="shared" si="129"/>
        <v>2</v>
      </c>
      <c r="N1032" t="str">
        <f t="shared" si="130"/>
        <v/>
      </c>
      <c r="O1032" t="e">
        <f>IF(AND(A1032&lt;&gt;A1031,#REF!&lt;&gt;""),#REF!,"")</f>
        <v>#REF!</v>
      </c>
      <c r="P1032" t="e">
        <f t="shared" si="133"/>
        <v>#REF!</v>
      </c>
      <c r="Q1032" s="2" t="e">
        <f t="shared" ca="1" si="134"/>
        <v>#REF!</v>
      </c>
      <c r="R1032" t="e">
        <f>IF(NOT(#REF!="Indskrevet"),"",IF(E1032="",FALSE,AND(NOT(#REF!),VALUE(RIGHT(CONCATENATE(YEAR(E1032)),2))=15)))</f>
        <v>#REF!</v>
      </c>
      <c r="S1032" t="e">
        <f t="shared" si="131"/>
        <v>#REF!</v>
      </c>
      <c r="T1032" t="e">
        <f t="shared" si="132"/>
        <v>#REF!</v>
      </c>
      <c r="U1032" s="2" t="e">
        <f t="shared" si="135"/>
        <v>#REF!</v>
      </c>
      <c r="V1032" s="2"/>
    </row>
    <row r="1033" spans="1:22" x14ac:dyDescent="0.25">
      <c r="A1033" t="s">
        <v>790</v>
      </c>
      <c r="B1033" t="s">
        <v>791</v>
      </c>
      <c r="C1033">
        <v>159.99999999999699</v>
      </c>
      <c r="D1033" t="s">
        <v>5285</v>
      </c>
      <c r="E1033" s="1">
        <v>41444</v>
      </c>
      <c r="F1033" t="s">
        <v>5329</v>
      </c>
      <c r="G1033">
        <v>1</v>
      </c>
      <c r="H1033" t="s">
        <v>5287</v>
      </c>
      <c r="I1033" t="s">
        <v>5330</v>
      </c>
      <c r="J1033" t="s">
        <v>5293</v>
      </c>
      <c r="K1033" t="b">
        <f>LOOKUP(A1033,'[1]UDDATA-1'!B:B,'[1]UDDATA-1'!A:A)&lt;&gt;LOOKUP(A1033,'[1]UDDATA-2'!B:B,'[1]UDDATA-2'!A:A)</f>
        <v>0</v>
      </c>
      <c r="L1033" t="str">
        <f t="shared" si="128"/>
        <v>Diskret matematik</v>
      </c>
      <c r="M1033">
        <f t="shared" si="129"/>
        <v>2</v>
      </c>
      <c r="N1033" t="str">
        <f t="shared" si="130"/>
        <v/>
      </c>
      <c r="O1033" t="e">
        <f>IF(AND(A1033&lt;&gt;A1032,#REF!&lt;&gt;""),#REF!,"")</f>
        <v>#REF!</v>
      </c>
      <c r="P1033" t="e">
        <f t="shared" si="133"/>
        <v>#REF!</v>
      </c>
      <c r="Q1033" s="2" t="e">
        <f t="shared" ca="1" si="134"/>
        <v>#REF!</v>
      </c>
      <c r="R1033" t="e">
        <f>IF(NOT(#REF!="Indskrevet"),"",IF(E1033="",FALSE,AND(NOT(#REF!),VALUE(RIGHT(CONCATENATE(YEAR(E1033)),2))=15)))</f>
        <v>#REF!</v>
      </c>
      <c r="S1033" t="e">
        <f t="shared" si="131"/>
        <v>#REF!</v>
      </c>
      <c r="T1033" t="e">
        <f t="shared" si="132"/>
        <v>#REF!</v>
      </c>
      <c r="U1033" s="2" t="e">
        <f t="shared" si="135"/>
        <v>#REF!</v>
      </c>
      <c r="V1033" s="2"/>
    </row>
    <row r="1034" spans="1:22" x14ac:dyDescent="0.25">
      <c r="A1034" t="s">
        <v>790</v>
      </c>
      <c r="B1034" t="s">
        <v>791</v>
      </c>
      <c r="C1034">
        <v>159.99999999999699</v>
      </c>
      <c r="D1034" t="s">
        <v>5306</v>
      </c>
      <c r="E1034" s="1">
        <v>41452</v>
      </c>
      <c r="F1034" t="s">
        <v>5331</v>
      </c>
      <c r="G1034">
        <v>1</v>
      </c>
      <c r="H1034" t="s">
        <v>5307</v>
      </c>
      <c r="I1034" t="s">
        <v>5332</v>
      </c>
      <c r="J1034" t="s">
        <v>5293</v>
      </c>
      <c r="K1034" t="b">
        <f>LOOKUP(A1034,'[1]UDDATA-1'!B:B,'[1]UDDATA-1'!A:A)&lt;&gt;LOOKUP(A1034,'[1]UDDATA-2'!B:B,'[1]UDDATA-2'!A:A)</f>
        <v>0</v>
      </c>
      <c r="L1034" t="str">
        <f t="shared" si="128"/>
        <v>Computerarkitektur</v>
      </c>
      <c r="M1034">
        <f t="shared" si="129"/>
        <v>0</v>
      </c>
      <c r="N1034" t="str">
        <f t="shared" si="130"/>
        <v/>
      </c>
      <c r="O1034" t="e">
        <f>IF(AND(A1034&lt;&gt;A1033,#REF!&lt;&gt;""),#REF!,"")</f>
        <v>#REF!</v>
      </c>
      <c r="P1034" t="e">
        <f t="shared" si="133"/>
        <v>#REF!</v>
      </c>
      <c r="Q1034" s="2" t="e">
        <f t="shared" ca="1" si="134"/>
        <v>#REF!</v>
      </c>
      <c r="R1034" t="e">
        <f>IF(NOT(#REF!="Indskrevet"),"",IF(E1034="",FALSE,AND(NOT(#REF!),VALUE(RIGHT(CONCATENATE(YEAR(E1034)),2))=15)))</f>
        <v>#REF!</v>
      </c>
      <c r="S1034" t="e">
        <f t="shared" si="131"/>
        <v>#REF!</v>
      </c>
      <c r="T1034" t="e">
        <f t="shared" si="132"/>
        <v>#REF!</v>
      </c>
      <c r="U1034" s="2" t="e">
        <f t="shared" si="135"/>
        <v>#REF!</v>
      </c>
      <c r="V1034" s="2"/>
    </row>
    <row r="1035" spans="1:22" x14ac:dyDescent="0.25">
      <c r="A1035" t="s">
        <v>790</v>
      </c>
      <c r="B1035" t="s">
        <v>791</v>
      </c>
      <c r="C1035">
        <v>159.99999999999699</v>
      </c>
      <c r="D1035" t="s">
        <v>5296</v>
      </c>
      <c r="E1035" s="1">
        <v>41813</v>
      </c>
      <c r="F1035" t="s">
        <v>5331</v>
      </c>
      <c r="G1035">
        <v>2</v>
      </c>
      <c r="H1035" t="s">
        <v>5287</v>
      </c>
      <c r="I1035" t="s">
        <v>5332</v>
      </c>
      <c r="J1035" t="s">
        <v>5303</v>
      </c>
      <c r="K1035" t="b">
        <f>LOOKUP(A1035,'[1]UDDATA-1'!B:B,'[1]UDDATA-1'!A:A)&lt;&gt;LOOKUP(A1035,'[1]UDDATA-2'!B:B,'[1]UDDATA-2'!A:A)</f>
        <v>0</v>
      </c>
      <c r="L1035" t="str">
        <f t="shared" si="128"/>
        <v/>
      </c>
      <c r="M1035" t="str">
        <f t="shared" si="129"/>
        <v/>
      </c>
      <c r="N1035" t="str">
        <f t="shared" si="130"/>
        <v/>
      </c>
      <c r="O1035" t="e">
        <f>IF(AND(A1035&lt;&gt;A1034,#REF!&lt;&gt;""),#REF!,"")</f>
        <v>#REF!</v>
      </c>
      <c r="P1035" t="e">
        <f t="shared" si="133"/>
        <v>#REF!</v>
      </c>
      <c r="Q1035" s="2" t="e">
        <f t="shared" ca="1" si="134"/>
        <v>#REF!</v>
      </c>
      <c r="R1035" t="e">
        <f>IF(NOT(#REF!="Indskrevet"),"",IF(E1035="",FALSE,AND(NOT(#REF!),VALUE(RIGHT(CONCATENATE(YEAR(E1035)),2))=15)))</f>
        <v>#REF!</v>
      </c>
      <c r="S1035" t="e">
        <f t="shared" si="131"/>
        <v>#REF!</v>
      </c>
      <c r="T1035" t="e">
        <f t="shared" si="132"/>
        <v>#REF!</v>
      </c>
      <c r="U1035" s="2" t="e">
        <f t="shared" si="135"/>
        <v>#REF!</v>
      </c>
      <c r="V1035" s="2"/>
    </row>
    <row r="1036" spans="1:22" x14ac:dyDescent="0.25">
      <c r="A1036" t="s">
        <v>790</v>
      </c>
      <c r="B1036" t="s">
        <v>791</v>
      </c>
      <c r="C1036">
        <v>159.99999999999699</v>
      </c>
      <c r="D1036" t="s">
        <v>5296</v>
      </c>
      <c r="E1036" s="1">
        <v>41453</v>
      </c>
      <c r="F1036" t="s">
        <v>5333</v>
      </c>
      <c r="G1036">
        <v>1</v>
      </c>
      <c r="H1036" t="s">
        <v>5287</v>
      </c>
      <c r="I1036" t="s">
        <v>5334</v>
      </c>
      <c r="J1036" t="s">
        <v>5293</v>
      </c>
      <c r="K1036" t="b">
        <f>LOOKUP(A1036,'[1]UDDATA-1'!B:B,'[1]UDDATA-1'!A:A)&lt;&gt;LOOKUP(A1036,'[1]UDDATA-2'!B:B,'[1]UDDATA-2'!A:A)</f>
        <v>0</v>
      </c>
      <c r="L1036" t="str">
        <f t="shared" si="128"/>
        <v>Objektorienteret programmering</v>
      </c>
      <c r="M1036">
        <f t="shared" si="129"/>
        <v>7</v>
      </c>
      <c r="N1036" t="str">
        <f t="shared" si="130"/>
        <v/>
      </c>
      <c r="O1036" t="e">
        <f>IF(AND(A1036&lt;&gt;A1035,#REF!&lt;&gt;""),#REF!,"")</f>
        <v>#REF!</v>
      </c>
      <c r="P1036" t="e">
        <f t="shared" si="133"/>
        <v>#REF!</v>
      </c>
      <c r="Q1036" s="2" t="e">
        <f t="shared" ca="1" si="134"/>
        <v>#REF!</v>
      </c>
      <c r="R1036" t="e">
        <f>IF(NOT(#REF!="Indskrevet"),"",IF(E1036="",FALSE,AND(NOT(#REF!),VALUE(RIGHT(CONCATENATE(YEAR(E1036)),2))=15)))</f>
        <v>#REF!</v>
      </c>
      <c r="S1036" t="e">
        <f t="shared" si="131"/>
        <v>#REF!</v>
      </c>
      <c r="T1036" t="e">
        <f t="shared" si="132"/>
        <v>#REF!</v>
      </c>
      <c r="U1036" s="2" t="e">
        <f t="shared" si="135"/>
        <v>#REF!</v>
      </c>
      <c r="V1036" s="2"/>
    </row>
    <row r="1037" spans="1:22" x14ac:dyDescent="0.25">
      <c r="A1037" t="s">
        <v>790</v>
      </c>
      <c r="B1037" t="s">
        <v>791</v>
      </c>
      <c r="C1037">
        <v>159.99999999999699</v>
      </c>
      <c r="D1037" t="s">
        <v>5306</v>
      </c>
      <c r="E1037" s="1">
        <v>41682</v>
      </c>
      <c r="F1037" t="s">
        <v>5339</v>
      </c>
      <c r="G1037">
        <v>1</v>
      </c>
      <c r="H1037" t="s">
        <v>5307</v>
      </c>
      <c r="I1037" t="s">
        <v>5340</v>
      </c>
      <c r="J1037" t="s">
        <v>5299</v>
      </c>
      <c r="K1037" t="b">
        <f>LOOKUP(A1037,'[1]UDDATA-1'!B:B,'[1]UDDATA-1'!A:A)&lt;&gt;LOOKUP(A1037,'[1]UDDATA-2'!B:B,'[1]UDDATA-2'!A:A)</f>
        <v>0</v>
      </c>
      <c r="L1037" t="str">
        <f t="shared" si="128"/>
        <v>Algoritmik og datastrukturer</v>
      </c>
      <c r="M1037">
        <f t="shared" si="129"/>
        <v>0</v>
      </c>
      <c r="N1037" t="str">
        <f t="shared" si="130"/>
        <v/>
      </c>
      <c r="O1037" t="e">
        <f>IF(AND(A1037&lt;&gt;A1036,#REF!&lt;&gt;""),#REF!,"")</f>
        <v>#REF!</v>
      </c>
      <c r="P1037" t="e">
        <f t="shared" si="133"/>
        <v>#REF!</v>
      </c>
      <c r="Q1037" s="2" t="e">
        <f t="shared" ca="1" si="134"/>
        <v>#REF!</v>
      </c>
      <c r="R1037" t="e">
        <f>IF(NOT(#REF!="Indskrevet"),"",IF(E1037="",FALSE,AND(NOT(#REF!),VALUE(RIGHT(CONCATENATE(YEAR(E1037)),2))=15)))</f>
        <v>#REF!</v>
      </c>
      <c r="S1037" t="e">
        <f t="shared" si="131"/>
        <v>#REF!</v>
      </c>
      <c r="T1037" t="e">
        <f t="shared" si="132"/>
        <v>#REF!</v>
      </c>
      <c r="U1037" s="2" t="e">
        <f t="shared" si="135"/>
        <v>#REF!</v>
      </c>
      <c r="V1037" s="2"/>
    </row>
    <row r="1038" spans="1:22" x14ac:dyDescent="0.25">
      <c r="A1038" t="s">
        <v>790</v>
      </c>
      <c r="B1038" t="s">
        <v>791</v>
      </c>
      <c r="C1038">
        <v>159.99999999999699</v>
      </c>
      <c r="D1038" t="s">
        <v>5285</v>
      </c>
      <c r="E1038" s="1">
        <v>41737</v>
      </c>
      <c r="F1038" t="s">
        <v>5339</v>
      </c>
      <c r="G1038">
        <v>2</v>
      </c>
      <c r="H1038" t="s">
        <v>5287</v>
      </c>
      <c r="I1038" t="s">
        <v>5340</v>
      </c>
      <c r="J1038" t="s">
        <v>5303</v>
      </c>
      <c r="K1038" t="b">
        <f>LOOKUP(A1038,'[1]UDDATA-1'!B:B,'[1]UDDATA-1'!A:A)&lt;&gt;LOOKUP(A1038,'[1]UDDATA-2'!B:B,'[1]UDDATA-2'!A:A)</f>
        <v>0</v>
      </c>
      <c r="L1038" t="str">
        <f t="shared" si="128"/>
        <v/>
      </c>
      <c r="M1038" t="str">
        <f t="shared" si="129"/>
        <v/>
      </c>
      <c r="N1038" t="str">
        <f t="shared" si="130"/>
        <v/>
      </c>
      <c r="O1038" t="e">
        <f>IF(AND(A1038&lt;&gt;A1037,#REF!&lt;&gt;""),#REF!,"")</f>
        <v>#REF!</v>
      </c>
      <c r="P1038" t="e">
        <f t="shared" si="133"/>
        <v>#REF!</v>
      </c>
      <c r="Q1038" s="2" t="e">
        <f t="shared" ca="1" si="134"/>
        <v>#REF!</v>
      </c>
      <c r="R1038" t="e">
        <f>IF(NOT(#REF!="Indskrevet"),"",IF(E1038="",FALSE,AND(NOT(#REF!),VALUE(RIGHT(CONCATENATE(YEAR(E1038)),2))=15)))</f>
        <v>#REF!</v>
      </c>
      <c r="S1038" t="e">
        <f t="shared" si="131"/>
        <v>#REF!</v>
      </c>
      <c r="T1038" t="e">
        <f t="shared" si="132"/>
        <v>#REF!</v>
      </c>
      <c r="U1038" s="2" t="e">
        <f t="shared" si="135"/>
        <v>#REF!</v>
      </c>
      <c r="V1038" s="2"/>
    </row>
    <row r="1039" spans="1:22" x14ac:dyDescent="0.25">
      <c r="A1039" t="s">
        <v>790</v>
      </c>
      <c r="B1039" t="s">
        <v>791</v>
      </c>
      <c r="C1039">
        <v>159.99999999999699</v>
      </c>
      <c r="D1039" t="s">
        <v>5306</v>
      </c>
      <c r="E1039" s="1">
        <v>41814</v>
      </c>
      <c r="F1039" t="s">
        <v>5341</v>
      </c>
      <c r="G1039">
        <v>1</v>
      </c>
      <c r="H1039" t="s">
        <v>5307</v>
      </c>
      <c r="I1039" t="s">
        <v>5342</v>
      </c>
      <c r="J1039" t="s">
        <v>5303</v>
      </c>
      <c r="K1039" t="b">
        <f>LOOKUP(A1039,'[1]UDDATA-1'!B:B,'[1]UDDATA-1'!A:A)&lt;&gt;LOOKUP(A1039,'[1]UDDATA-2'!B:B,'[1]UDDATA-2'!A:A)</f>
        <v>0</v>
      </c>
      <c r="L1039" t="str">
        <f t="shared" si="128"/>
        <v>Syntaks og semantik</v>
      </c>
      <c r="M1039">
        <f t="shared" si="129"/>
        <v>0</v>
      </c>
      <c r="N1039" t="str">
        <f t="shared" si="130"/>
        <v/>
      </c>
      <c r="O1039" t="e">
        <f>IF(AND(A1039&lt;&gt;A1038,#REF!&lt;&gt;""),#REF!,"")</f>
        <v>#REF!</v>
      </c>
      <c r="P1039" t="e">
        <f t="shared" si="133"/>
        <v>#REF!</v>
      </c>
      <c r="Q1039" s="2" t="e">
        <f t="shared" ca="1" si="134"/>
        <v>#REF!</v>
      </c>
      <c r="R1039" t="e">
        <f>IF(NOT(#REF!="Indskrevet"),"",IF(E1039="",FALSE,AND(NOT(#REF!),VALUE(RIGHT(CONCATENATE(YEAR(E1039)),2))=15)))</f>
        <v>#REF!</v>
      </c>
      <c r="S1039" t="e">
        <f t="shared" si="131"/>
        <v>#REF!</v>
      </c>
      <c r="T1039" t="e">
        <f t="shared" si="132"/>
        <v>#REF!</v>
      </c>
      <c r="U1039" s="2" t="e">
        <f t="shared" si="135"/>
        <v>#REF!</v>
      </c>
      <c r="V1039" s="2"/>
    </row>
    <row r="1040" spans="1:22" x14ac:dyDescent="0.25">
      <c r="A1040" t="s">
        <v>790</v>
      </c>
      <c r="B1040" t="s">
        <v>791</v>
      </c>
      <c r="C1040">
        <v>159.99999999999699</v>
      </c>
      <c r="D1040" t="s">
        <v>5306</v>
      </c>
      <c r="E1040" s="1">
        <v>41898</v>
      </c>
      <c r="F1040" t="s">
        <v>5341</v>
      </c>
      <c r="G1040">
        <v>2</v>
      </c>
      <c r="H1040" t="s">
        <v>5307</v>
      </c>
      <c r="I1040" t="s">
        <v>5342</v>
      </c>
      <c r="J1040" t="s">
        <v>5315</v>
      </c>
      <c r="K1040" t="b">
        <f>LOOKUP(A1040,'[1]UDDATA-1'!B:B,'[1]UDDATA-1'!A:A)&lt;&gt;LOOKUP(A1040,'[1]UDDATA-2'!B:B,'[1]UDDATA-2'!A:A)</f>
        <v>0</v>
      </c>
      <c r="L1040" t="str">
        <f t="shared" si="128"/>
        <v/>
      </c>
      <c r="M1040" t="str">
        <f t="shared" si="129"/>
        <v/>
      </c>
      <c r="N1040" t="str">
        <f t="shared" si="130"/>
        <v/>
      </c>
      <c r="O1040" t="e">
        <f>IF(AND(A1040&lt;&gt;A1039,#REF!&lt;&gt;""),#REF!,"")</f>
        <v>#REF!</v>
      </c>
      <c r="P1040" t="e">
        <f t="shared" si="133"/>
        <v>#REF!</v>
      </c>
      <c r="Q1040" s="2" t="e">
        <f t="shared" ca="1" si="134"/>
        <v>#REF!</v>
      </c>
      <c r="R1040" t="e">
        <f>IF(NOT(#REF!="Indskrevet"),"",IF(E1040="",FALSE,AND(NOT(#REF!),VALUE(RIGHT(CONCATENATE(YEAR(E1040)),2))=15)))</f>
        <v>#REF!</v>
      </c>
      <c r="S1040" t="e">
        <f t="shared" si="131"/>
        <v>#REF!</v>
      </c>
      <c r="T1040" t="e">
        <f t="shared" si="132"/>
        <v>#REF!</v>
      </c>
      <c r="U1040" s="2" t="e">
        <f t="shared" si="135"/>
        <v>#REF!</v>
      </c>
      <c r="V1040" s="2"/>
    </row>
    <row r="1041" spans="1:22" x14ac:dyDescent="0.25">
      <c r="A1041" t="s">
        <v>790</v>
      </c>
      <c r="B1041" t="s">
        <v>791</v>
      </c>
      <c r="C1041">
        <v>159.99999999999699</v>
      </c>
      <c r="D1041" t="s">
        <v>5306</v>
      </c>
      <c r="E1041" s="1">
        <v>42172</v>
      </c>
      <c r="F1041" t="s">
        <v>5341</v>
      </c>
      <c r="G1041">
        <v>3</v>
      </c>
      <c r="H1041" t="s">
        <v>5287</v>
      </c>
      <c r="I1041" t="s">
        <v>5342</v>
      </c>
      <c r="J1041" t="s">
        <v>5313</v>
      </c>
      <c r="K1041" t="b">
        <f>LOOKUP(A1041,'[1]UDDATA-1'!B:B,'[1]UDDATA-1'!A:A)&lt;&gt;LOOKUP(A1041,'[1]UDDATA-2'!B:B,'[1]UDDATA-2'!A:A)</f>
        <v>0</v>
      </c>
      <c r="L1041" t="str">
        <f t="shared" si="128"/>
        <v/>
      </c>
      <c r="M1041" t="str">
        <f t="shared" si="129"/>
        <v/>
      </c>
      <c r="N1041" t="str">
        <f t="shared" si="130"/>
        <v/>
      </c>
      <c r="O1041" t="e">
        <f>IF(AND(A1041&lt;&gt;A1040,#REF!&lt;&gt;""),#REF!,"")</f>
        <v>#REF!</v>
      </c>
      <c r="P1041" t="e">
        <f t="shared" si="133"/>
        <v>#REF!</v>
      </c>
      <c r="Q1041" s="2" t="e">
        <f t="shared" ca="1" si="134"/>
        <v>#REF!</v>
      </c>
      <c r="R1041" t="e">
        <f>IF(NOT(#REF!="Indskrevet"),"",IF(E1041="",FALSE,AND(NOT(#REF!),VALUE(RIGHT(CONCATENATE(YEAR(E1041)),2))=15)))</f>
        <v>#REF!</v>
      </c>
      <c r="S1041" t="e">
        <f t="shared" si="131"/>
        <v>#REF!</v>
      </c>
      <c r="T1041" t="e">
        <f t="shared" si="132"/>
        <v>#REF!</v>
      </c>
      <c r="U1041" s="2" t="e">
        <f t="shared" si="135"/>
        <v>#REF!</v>
      </c>
      <c r="V1041" s="2"/>
    </row>
    <row r="1042" spans="1:22" x14ac:dyDescent="0.25">
      <c r="A1042" t="s">
        <v>793</v>
      </c>
      <c r="B1042" t="s">
        <v>794</v>
      </c>
      <c r="C1042">
        <v>119.999999999998</v>
      </c>
      <c r="D1042" t="s">
        <v>5317</v>
      </c>
      <c r="E1042" s="1">
        <v>41676</v>
      </c>
      <c r="F1042" t="s">
        <v>5308</v>
      </c>
      <c r="G1042">
        <v>1</v>
      </c>
      <c r="H1042" t="s">
        <v>5287</v>
      </c>
      <c r="I1042" t="s">
        <v>5288</v>
      </c>
      <c r="J1042" t="s">
        <v>5289</v>
      </c>
      <c r="K1042" t="b">
        <f>LOOKUP(A1042,'[1]UDDATA-1'!B:B,'[1]UDDATA-1'!A:A)&lt;&gt;LOOKUP(A1042,'[1]UDDATA-2'!B:B,'[1]UDDATA-2'!A:A)</f>
        <v>0</v>
      </c>
      <c r="L1042" t="str">
        <f t="shared" si="128"/>
        <v>Grundlæggende programmering</v>
      </c>
      <c r="M1042">
        <f t="shared" si="129"/>
        <v>4</v>
      </c>
      <c r="N1042" t="str">
        <f t="shared" si="130"/>
        <v/>
      </c>
      <c r="O1042" t="e">
        <f>IF(AND(A1042&lt;&gt;A1041,#REF!&lt;&gt;""),#REF!,"")</f>
        <v>#REF!</v>
      </c>
      <c r="P1042" t="e">
        <f t="shared" si="133"/>
        <v>#REF!</v>
      </c>
      <c r="Q1042" s="2" t="e">
        <f t="shared" ca="1" si="134"/>
        <v>#REF!</v>
      </c>
      <c r="R1042" t="e">
        <f>IF(NOT(#REF!="Indskrevet"),"",IF(E1042="",FALSE,AND(NOT(#REF!),VALUE(RIGHT(CONCATENATE(YEAR(E1042)),2))=15)))</f>
        <v>#REF!</v>
      </c>
      <c r="S1042" t="e">
        <f t="shared" si="131"/>
        <v>#REF!</v>
      </c>
      <c r="T1042" t="e">
        <f t="shared" si="132"/>
        <v>#REF!</v>
      </c>
      <c r="U1042" s="2" t="e">
        <f t="shared" si="135"/>
        <v>#REF!</v>
      </c>
      <c r="V1042" s="2"/>
    </row>
    <row r="1043" spans="1:22" x14ac:dyDescent="0.25">
      <c r="A1043" t="s">
        <v>793</v>
      </c>
      <c r="B1043" t="s">
        <v>794</v>
      </c>
      <c r="C1043">
        <v>119.999999999998</v>
      </c>
      <c r="D1043" t="s">
        <v>5290</v>
      </c>
      <c r="E1043" s="1">
        <v>41815</v>
      </c>
      <c r="F1043" t="s">
        <v>5309</v>
      </c>
      <c r="G1043">
        <v>1</v>
      </c>
      <c r="H1043" t="s">
        <v>5287</v>
      </c>
      <c r="I1043" t="s">
        <v>5292</v>
      </c>
      <c r="J1043" t="s">
        <v>5293</v>
      </c>
      <c r="K1043" t="b">
        <f>LOOKUP(A1043,'[1]UDDATA-1'!B:B,'[1]UDDATA-1'!A:A)&lt;&gt;LOOKUP(A1043,'[1]UDDATA-2'!B:B,'[1]UDDATA-2'!A:A)</f>
        <v>0</v>
      </c>
      <c r="L1043" t="str">
        <f t="shared" si="128"/>
        <v>Matematik til multimedie-applikationer</v>
      </c>
      <c r="M1043">
        <f t="shared" si="129"/>
        <v>10</v>
      </c>
      <c r="N1043" t="str">
        <f t="shared" si="130"/>
        <v/>
      </c>
      <c r="O1043" t="e">
        <f>IF(AND(A1043&lt;&gt;A1042,#REF!&lt;&gt;""),#REF!,"")</f>
        <v>#REF!</v>
      </c>
      <c r="P1043" t="e">
        <f t="shared" si="133"/>
        <v>#REF!</v>
      </c>
      <c r="Q1043" s="2" t="e">
        <f t="shared" ca="1" si="134"/>
        <v>#REF!</v>
      </c>
      <c r="R1043" t="e">
        <f>IF(NOT(#REF!="Indskrevet"),"",IF(E1043="",FALSE,AND(NOT(#REF!),VALUE(RIGHT(CONCATENATE(YEAR(E1043)),2))=15)))</f>
        <v>#REF!</v>
      </c>
      <c r="S1043" t="e">
        <f t="shared" si="131"/>
        <v>#REF!</v>
      </c>
      <c r="T1043" t="e">
        <f t="shared" si="132"/>
        <v>#REF!</v>
      </c>
      <c r="U1043" s="2" t="e">
        <f t="shared" si="135"/>
        <v>#REF!</v>
      </c>
      <c r="V1043" s="2"/>
    </row>
    <row r="1044" spans="1:22" x14ac:dyDescent="0.25">
      <c r="A1044" t="s">
        <v>793</v>
      </c>
      <c r="B1044" t="s">
        <v>794</v>
      </c>
      <c r="C1044">
        <v>119.999999999998</v>
      </c>
      <c r="D1044" t="s">
        <v>5317</v>
      </c>
      <c r="E1044" s="1">
        <v>41824</v>
      </c>
      <c r="F1044" t="s">
        <v>5310</v>
      </c>
      <c r="G1044">
        <v>1</v>
      </c>
      <c r="H1044" t="s">
        <v>5287</v>
      </c>
      <c r="I1044" t="s">
        <v>5295</v>
      </c>
      <c r="J1044" t="s">
        <v>5293</v>
      </c>
      <c r="K1044" t="b">
        <f>LOOKUP(A1044,'[1]UDDATA-1'!B:B,'[1]UDDATA-1'!A:A)&lt;&gt;LOOKUP(A1044,'[1]UDDATA-2'!B:B,'[1]UDDATA-2'!A:A)</f>
        <v>0</v>
      </c>
      <c r="L1044" t="str">
        <f t="shared" si="128"/>
        <v>Fysisk interface design</v>
      </c>
      <c r="M1044">
        <f t="shared" si="129"/>
        <v>4</v>
      </c>
      <c r="N1044" t="str">
        <f t="shared" si="130"/>
        <v/>
      </c>
      <c r="O1044" t="e">
        <f>IF(AND(A1044&lt;&gt;A1043,#REF!&lt;&gt;""),#REF!,"")</f>
        <v>#REF!</v>
      </c>
      <c r="P1044" t="e">
        <f t="shared" si="133"/>
        <v>#REF!</v>
      </c>
      <c r="Q1044" s="2" t="e">
        <f t="shared" ca="1" si="134"/>
        <v>#REF!</v>
      </c>
      <c r="R1044" t="e">
        <f>IF(NOT(#REF!="Indskrevet"),"",IF(E1044="",FALSE,AND(NOT(#REF!),VALUE(RIGHT(CONCATENATE(YEAR(E1044)),2))=15)))</f>
        <v>#REF!</v>
      </c>
      <c r="S1044" t="e">
        <f t="shared" si="131"/>
        <v>#REF!</v>
      </c>
      <c r="T1044" t="e">
        <f t="shared" si="132"/>
        <v>#REF!</v>
      </c>
      <c r="U1044" s="2" t="e">
        <f t="shared" si="135"/>
        <v>#REF!</v>
      </c>
      <c r="V1044" s="2"/>
    </row>
    <row r="1045" spans="1:22" x14ac:dyDescent="0.25">
      <c r="A1045" t="s">
        <v>793</v>
      </c>
      <c r="B1045" t="s">
        <v>794</v>
      </c>
      <c r="C1045">
        <v>119.999999999998</v>
      </c>
      <c r="D1045" t="s">
        <v>5296</v>
      </c>
      <c r="E1045" s="1">
        <v>42032</v>
      </c>
      <c r="F1045" t="s">
        <v>5311</v>
      </c>
      <c r="G1045">
        <v>1</v>
      </c>
      <c r="H1045" t="s">
        <v>5287</v>
      </c>
      <c r="I1045" t="s">
        <v>5298</v>
      </c>
      <c r="J1045" t="s">
        <v>5299</v>
      </c>
      <c r="K1045" t="b">
        <f>LOOKUP(A1045,'[1]UDDATA-1'!B:B,'[1]UDDATA-1'!A:A)&lt;&gt;LOOKUP(A1045,'[1]UDDATA-2'!B:B,'[1]UDDATA-2'!A:A)</f>
        <v>0</v>
      </c>
      <c r="L1045" t="str">
        <f t="shared" si="128"/>
        <v>Proceduremæssig programmering</v>
      </c>
      <c r="M1045">
        <f t="shared" si="129"/>
        <v>7</v>
      </c>
      <c r="N1045" t="str">
        <f t="shared" si="130"/>
        <v/>
      </c>
      <c r="O1045" t="e">
        <f>IF(AND(A1045&lt;&gt;A1044,#REF!&lt;&gt;""),#REF!,"")</f>
        <v>#REF!</v>
      </c>
      <c r="P1045" t="e">
        <f t="shared" si="133"/>
        <v>#REF!</v>
      </c>
      <c r="Q1045" s="2" t="e">
        <f t="shared" ca="1" si="134"/>
        <v>#REF!</v>
      </c>
      <c r="R1045" t="e">
        <f>IF(NOT(#REF!="Indskrevet"),"",IF(E1045="",FALSE,AND(NOT(#REF!),VALUE(RIGHT(CONCATENATE(YEAR(E1045)),2))=15)))</f>
        <v>#REF!</v>
      </c>
      <c r="S1045" t="e">
        <f t="shared" si="131"/>
        <v>#REF!</v>
      </c>
      <c r="T1045" t="e">
        <f t="shared" si="132"/>
        <v>#REF!</v>
      </c>
      <c r="U1045" s="2" t="e">
        <f t="shared" si="135"/>
        <v>#REF!</v>
      </c>
      <c r="V1045" s="2"/>
    </row>
    <row r="1046" spans="1:22" x14ac:dyDescent="0.25">
      <c r="A1046" t="s">
        <v>793</v>
      </c>
      <c r="B1046" t="s">
        <v>794</v>
      </c>
      <c r="C1046">
        <v>119.999999999998</v>
      </c>
      <c r="D1046" t="s">
        <v>5285</v>
      </c>
      <c r="E1046" s="1">
        <v>42164</v>
      </c>
      <c r="F1046" t="s">
        <v>5312</v>
      </c>
      <c r="G1046">
        <v>1</v>
      </c>
      <c r="H1046" t="s">
        <v>5287</v>
      </c>
      <c r="I1046" t="s">
        <v>5302</v>
      </c>
      <c r="J1046" t="s">
        <v>5303</v>
      </c>
      <c r="K1046" t="b">
        <f>LOOKUP(A1046,'[1]UDDATA-1'!B:B,'[1]UDDATA-1'!A:A)&lt;&gt;LOOKUP(A1046,'[1]UDDATA-2'!B:B,'[1]UDDATA-2'!A:A)</f>
        <v>0</v>
      </c>
      <c r="L1046" t="str">
        <f t="shared" si="128"/>
        <v>Lyd- og musikbehandling</v>
      </c>
      <c r="M1046">
        <f t="shared" si="129"/>
        <v>2</v>
      </c>
      <c r="N1046" t="str">
        <f t="shared" si="130"/>
        <v/>
      </c>
      <c r="O1046" t="e">
        <f>IF(AND(A1046&lt;&gt;A1045,#REF!&lt;&gt;""),#REF!,"")</f>
        <v>#REF!</v>
      </c>
      <c r="P1046" t="e">
        <f t="shared" si="133"/>
        <v>#REF!</v>
      </c>
      <c r="Q1046" s="2" t="e">
        <f t="shared" ca="1" si="134"/>
        <v>#REF!</v>
      </c>
      <c r="R1046" t="e">
        <f>IF(NOT(#REF!="Indskrevet"),"",IF(E1046="",FALSE,AND(NOT(#REF!),VALUE(RIGHT(CONCATENATE(YEAR(E1046)),2))=15)))</f>
        <v>#REF!</v>
      </c>
      <c r="S1046" t="e">
        <f t="shared" si="131"/>
        <v>#REF!</v>
      </c>
      <c r="T1046" t="e">
        <f t="shared" si="132"/>
        <v>#REF!</v>
      </c>
      <c r="U1046" s="2" t="e">
        <f t="shared" si="135"/>
        <v>#REF!</v>
      </c>
      <c r="V1046" s="2"/>
    </row>
    <row r="1047" spans="1:22" x14ac:dyDescent="0.25">
      <c r="A1047" t="s">
        <v>793</v>
      </c>
      <c r="B1047" t="s">
        <v>794</v>
      </c>
      <c r="C1047">
        <v>119.999999999998</v>
      </c>
      <c r="D1047" t="s">
        <v>5317</v>
      </c>
      <c r="E1047" s="1">
        <v>42186</v>
      </c>
      <c r="F1047" t="s">
        <v>5314</v>
      </c>
      <c r="G1047">
        <v>1</v>
      </c>
      <c r="H1047" t="s">
        <v>5287</v>
      </c>
      <c r="I1047" t="s">
        <v>5305</v>
      </c>
      <c r="J1047" t="s">
        <v>5303</v>
      </c>
      <c r="K1047" t="b">
        <f>LOOKUP(A1047,'[1]UDDATA-1'!B:B,'[1]UDDATA-1'!A:A)&lt;&gt;LOOKUP(A1047,'[1]UDDATA-2'!B:B,'[1]UDDATA-2'!A:A)</f>
        <v>0</v>
      </c>
      <c r="L1047" t="str">
        <f t="shared" si="128"/>
        <v>Objektorienteret Software Engineering</v>
      </c>
      <c r="M1047">
        <f t="shared" si="129"/>
        <v>4</v>
      </c>
      <c r="N1047" t="str">
        <f t="shared" si="130"/>
        <v/>
      </c>
      <c r="O1047" t="e">
        <f>IF(AND(A1047&lt;&gt;A1046,#REF!&lt;&gt;""),#REF!,"")</f>
        <v>#REF!</v>
      </c>
      <c r="P1047" t="e">
        <f t="shared" si="133"/>
        <v>#REF!</v>
      </c>
      <c r="Q1047" s="2" t="e">
        <f t="shared" ca="1" si="134"/>
        <v>#REF!</v>
      </c>
      <c r="R1047" t="e">
        <f>IF(NOT(#REF!="Indskrevet"),"",IF(E1047="",FALSE,AND(NOT(#REF!),VALUE(RIGHT(CONCATENATE(YEAR(E1047)),2))=15)))</f>
        <v>#REF!</v>
      </c>
      <c r="S1047" t="e">
        <f t="shared" si="131"/>
        <v>#REF!</v>
      </c>
      <c r="T1047" t="e">
        <f t="shared" si="132"/>
        <v>#REF!</v>
      </c>
      <c r="U1047" s="2" t="e">
        <f t="shared" si="135"/>
        <v>#REF!</v>
      </c>
      <c r="V1047" s="2"/>
    </row>
    <row r="1048" spans="1:22" x14ac:dyDescent="0.25">
      <c r="A1048" t="s">
        <v>797</v>
      </c>
      <c r="B1048" t="s">
        <v>798</v>
      </c>
      <c r="C1048">
        <v>0</v>
      </c>
      <c r="K1048" t="b">
        <f>LOOKUP(A1048,'[1]UDDATA-1'!B:B,'[1]UDDATA-1'!A:A)&lt;&gt;LOOKUP(A1048,'[1]UDDATA-2'!B:B,'[1]UDDATA-2'!A:A)</f>
        <v>0</v>
      </c>
      <c r="L1048" t="str">
        <f t="shared" si="128"/>
        <v/>
      </c>
      <c r="M1048" t="str">
        <f t="shared" si="129"/>
        <v/>
      </c>
      <c r="N1048" t="str">
        <f t="shared" si="130"/>
        <v/>
      </c>
      <c r="O1048" t="e">
        <f>IF(AND(A1048&lt;&gt;A1047,#REF!&lt;&gt;""),#REF!,"")</f>
        <v>#REF!</v>
      </c>
      <c r="P1048" t="e">
        <f t="shared" si="133"/>
        <v>#REF!</v>
      </c>
      <c r="Q1048" s="2" t="e">
        <f t="shared" ca="1" si="134"/>
        <v>#REF!</v>
      </c>
      <c r="R1048" t="e">
        <f>IF(NOT(#REF!="Indskrevet"),"",IF(E1048="",FALSE,AND(NOT(#REF!),VALUE(RIGHT(CONCATENATE(YEAR(E1048)),2))=15)))</f>
        <v>#REF!</v>
      </c>
      <c r="S1048" t="e">
        <f t="shared" si="131"/>
        <v>#REF!</v>
      </c>
      <c r="T1048" t="e">
        <f t="shared" si="132"/>
        <v>#REF!</v>
      </c>
      <c r="U1048" s="2" t="e">
        <f t="shared" si="135"/>
        <v>#REF!</v>
      </c>
      <c r="V1048" s="2"/>
    </row>
    <row r="1049" spans="1:22" x14ac:dyDescent="0.25">
      <c r="A1049" t="s">
        <v>803</v>
      </c>
      <c r="B1049" t="s">
        <v>804</v>
      </c>
      <c r="C1049">
        <v>119.999999999998</v>
      </c>
      <c r="D1049" t="s">
        <v>5317</v>
      </c>
      <c r="E1049" s="1">
        <v>41676</v>
      </c>
      <c r="F1049" t="s">
        <v>5308</v>
      </c>
      <c r="G1049">
        <v>1</v>
      </c>
      <c r="H1049" t="s">
        <v>5287</v>
      </c>
      <c r="I1049" t="s">
        <v>5288</v>
      </c>
      <c r="J1049" t="s">
        <v>5289</v>
      </c>
      <c r="K1049" t="b">
        <f>LOOKUP(A1049,'[1]UDDATA-1'!B:B,'[1]UDDATA-1'!A:A)&lt;&gt;LOOKUP(A1049,'[1]UDDATA-2'!B:B,'[1]UDDATA-2'!A:A)</f>
        <v>0</v>
      </c>
      <c r="L1049" t="str">
        <f t="shared" si="128"/>
        <v>Grundlæggende programmering</v>
      </c>
      <c r="M1049">
        <f t="shared" si="129"/>
        <v>4</v>
      </c>
      <c r="N1049" t="str">
        <f t="shared" si="130"/>
        <v/>
      </c>
      <c r="O1049" t="e">
        <f>IF(AND(A1049&lt;&gt;A1048,#REF!&lt;&gt;""),#REF!,"")</f>
        <v>#REF!</v>
      </c>
      <c r="P1049" t="e">
        <f t="shared" si="133"/>
        <v>#REF!</v>
      </c>
      <c r="Q1049" s="2" t="e">
        <f t="shared" ca="1" si="134"/>
        <v>#REF!</v>
      </c>
      <c r="R1049" t="e">
        <f>IF(NOT(#REF!="Indskrevet"),"",IF(E1049="",FALSE,AND(NOT(#REF!),VALUE(RIGHT(CONCATENATE(YEAR(E1049)),2))=15)))</f>
        <v>#REF!</v>
      </c>
      <c r="S1049" t="e">
        <f t="shared" si="131"/>
        <v>#REF!</v>
      </c>
      <c r="T1049" t="e">
        <f t="shared" si="132"/>
        <v>#REF!</v>
      </c>
      <c r="U1049" s="2" t="e">
        <f t="shared" si="135"/>
        <v>#REF!</v>
      </c>
      <c r="V1049" s="2"/>
    </row>
    <row r="1050" spans="1:22" x14ac:dyDescent="0.25">
      <c r="A1050" t="s">
        <v>803</v>
      </c>
      <c r="B1050" t="s">
        <v>804</v>
      </c>
      <c r="C1050">
        <v>119.999999999998</v>
      </c>
      <c r="D1050" t="s">
        <v>5306</v>
      </c>
      <c r="E1050" s="1">
        <v>41815</v>
      </c>
      <c r="F1050" t="s">
        <v>5309</v>
      </c>
      <c r="G1050">
        <v>1</v>
      </c>
      <c r="H1050" t="s">
        <v>5307</v>
      </c>
      <c r="I1050" t="s">
        <v>5292</v>
      </c>
      <c r="J1050" t="s">
        <v>5293</v>
      </c>
      <c r="K1050" t="b">
        <f>LOOKUP(A1050,'[1]UDDATA-1'!B:B,'[1]UDDATA-1'!A:A)&lt;&gt;LOOKUP(A1050,'[1]UDDATA-2'!B:B,'[1]UDDATA-2'!A:A)</f>
        <v>0</v>
      </c>
      <c r="L1050" t="str">
        <f t="shared" si="128"/>
        <v>Matematik til multimedie-applikationer</v>
      </c>
      <c r="M1050">
        <f t="shared" si="129"/>
        <v>0</v>
      </c>
      <c r="N1050" t="str">
        <f t="shared" si="130"/>
        <v/>
      </c>
      <c r="O1050" t="e">
        <f>IF(AND(A1050&lt;&gt;A1049,#REF!&lt;&gt;""),#REF!,"")</f>
        <v>#REF!</v>
      </c>
      <c r="P1050" t="e">
        <f t="shared" si="133"/>
        <v>#REF!</v>
      </c>
      <c r="Q1050" s="2" t="e">
        <f t="shared" ca="1" si="134"/>
        <v>#REF!</v>
      </c>
      <c r="R1050" t="e">
        <f>IF(NOT(#REF!="Indskrevet"),"",IF(E1050="",FALSE,AND(NOT(#REF!),VALUE(RIGHT(CONCATENATE(YEAR(E1050)),2))=15)))</f>
        <v>#REF!</v>
      </c>
      <c r="S1050" t="e">
        <f t="shared" si="131"/>
        <v>#REF!</v>
      </c>
      <c r="T1050" t="e">
        <f t="shared" si="132"/>
        <v>#REF!</v>
      </c>
      <c r="U1050" s="2" t="e">
        <f t="shared" si="135"/>
        <v>#REF!</v>
      </c>
      <c r="V1050" s="2"/>
    </row>
    <row r="1051" spans="1:22" x14ac:dyDescent="0.25">
      <c r="A1051" t="s">
        <v>803</v>
      </c>
      <c r="B1051" t="s">
        <v>804</v>
      </c>
      <c r="C1051">
        <v>119.999999999998</v>
      </c>
      <c r="D1051" t="s">
        <v>5317</v>
      </c>
      <c r="E1051" s="1">
        <v>41873</v>
      </c>
      <c r="F1051" t="s">
        <v>5309</v>
      </c>
      <c r="G1051">
        <v>2</v>
      </c>
      <c r="H1051" t="s">
        <v>5287</v>
      </c>
      <c r="I1051" t="s">
        <v>5292</v>
      </c>
      <c r="J1051" t="s">
        <v>5293</v>
      </c>
      <c r="K1051" t="b">
        <f>LOOKUP(A1051,'[1]UDDATA-1'!B:B,'[1]UDDATA-1'!A:A)&lt;&gt;LOOKUP(A1051,'[1]UDDATA-2'!B:B,'[1]UDDATA-2'!A:A)</f>
        <v>0</v>
      </c>
      <c r="L1051" t="str">
        <f t="shared" si="128"/>
        <v/>
      </c>
      <c r="M1051" t="str">
        <f t="shared" si="129"/>
        <v/>
      </c>
      <c r="N1051" t="str">
        <f t="shared" si="130"/>
        <v/>
      </c>
      <c r="O1051" t="e">
        <f>IF(AND(A1051&lt;&gt;A1050,#REF!&lt;&gt;""),#REF!,"")</f>
        <v>#REF!</v>
      </c>
      <c r="P1051" t="e">
        <f t="shared" si="133"/>
        <v>#REF!</v>
      </c>
      <c r="Q1051" s="2" t="e">
        <f t="shared" ca="1" si="134"/>
        <v>#REF!</v>
      </c>
      <c r="R1051" t="e">
        <f>IF(NOT(#REF!="Indskrevet"),"",IF(E1051="",FALSE,AND(NOT(#REF!),VALUE(RIGHT(CONCATENATE(YEAR(E1051)),2))=15)))</f>
        <v>#REF!</v>
      </c>
      <c r="S1051" t="e">
        <f t="shared" si="131"/>
        <v>#REF!</v>
      </c>
      <c r="T1051" t="e">
        <f t="shared" si="132"/>
        <v>#REF!</v>
      </c>
      <c r="U1051" s="2" t="e">
        <f t="shared" si="135"/>
        <v>#REF!</v>
      </c>
      <c r="V1051" s="2"/>
    </row>
    <row r="1052" spans="1:22" x14ac:dyDescent="0.25">
      <c r="A1052" t="s">
        <v>803</v>
      </c>
      <c r="B1052" t="s">
        <v>804</v>
      </c>
      <c r="C1052">
        <v>119.999999999998</v>
      </c>
      <c r="D1052" t="s">
        <v>5285</v>
      </c>
      <c r="E1052" s="1">
        <v>41824</v>
      </c>
      <c r="F1052" t="s">
        <v>5310</v>
      </c>
      <c r="G1052">
        <v>1</v>
      </c>
      <c r="H1052" t="s">
        <v>5287</v>
      </c>
      <c r="I1052" t="s">
        <v>5295</v>
      </c>
      <c r="J1052" t="s">
        <v>5293</v>
      </c>
      <c r="K1052" t="b">
        <f>LOOKUP(A1052,'[1]UDDATA-1'!B:B,'[1]UDDATA-1'!A:A)&lt;&gt;LOOKUP(A1052,'[1]UDDATA-2'!B:B,'[1]UDDATA-2'!A:A)</f>
        <v>0</v>
      </c>
      <c r="L1052" t="str">
        <f t="shared" si="128"/>
        <v>Fysisk interface design</v>
      </c>
      <c r="M1052">
        <f t="shared" si="129"/>
        <v>2</v>
      </c>
      <c r="N1052" t="str">
        <f t="shared" si="130"/>
        <v/>
      </c>
      <c r="O1052" t="e">
        <f>IF(AND(A1052&lt;&gt;A1051,#REF!&lt;&gt;""),#REF!,"")</f>
        <v>#REF!</v>
      </c>
      <c r="P1052" t="e">
        <f t="shared" si="133"/>
        <v>#REF!</v>
      </c>
      <c r="Q1052" s="2" t="e">
        <f t="shared" ca="1" si="134"/>
        <v>#REF!</v>
      </c>
      <c r="R1052" t="e">
        <f>IF(NOT(#REF!="Indskrevet"),"",IF(E1052="",FALSE,AND(NOT(#REF!),VALUE(RIGHT(CONCATENATE(YEAR(E1052)),2))=15)))</f>
        <v>#REF!</v>
      </c>
      <c r="S1052" t="e">
        <f t="shared" si="131"/>
        <v>#REF!</v>
      </c>
      <c r="T1052" t="e">
        <f t="shared" si="132"/>
        <v>#REF!</v>
      </c>
      <c r="U1052" s="2" t="e">
        <f t="shared" si="135"/>
        <v>#REF!</v>
      </c>
      <c r="V1052" s="2"/>
    </row>
    <row r="1053" spans="1:22" x14ac:dyDescent="0.25">
      <c r="A1053" t="s">
        <v>803</v>
      </c>
      <c r="B1053" t="s">
        <v>804</v>
      </c>
      <c r="C1053">
        <v>119.999999999998</v>
      </c>
      <c r="D1053" t="s">
        <v>5317</v>
      </c>
      <c r="E1053" s="1">
        <v>42032</v>
      </c>
      <c r="F1053" t="s">
        <v>5311</v>
      </c>
      <c r="G1053">
        <v>1</v>
      </c>
      <c r="H1053" t="s">
        <v>5287</v>
      </c>
      <c r="I1053" t="s">
        <v>5298</v>
      </c>
      <c r="J1053" t="s">
        <v>5299</v>
      </c>
      <c r="K1053" t="b">
        <f>LOOKUP(A1053,'[1]UDDATA-1'!B:B,'[1]UDDATA-1'!A:A)&lt;&gt;LOOKUP(A1053,'[1]UDDATA-2'!B:B,'[1]UDDATA-2'!A:A)</f>
        <v>0</v>
      </c>
      <c r="L1053" t="str">
        <f t="shared" si="128"/>
        <v>Proceduremæssig programmering</v>
      </c>
      <c r="M1053">
        <f t="shared" si="129"/>
        <v>4</v>
      </c>
      <c r="N1053" t="str">
        <f t="shared" si="130"/>
        <v/>
      </c>
      <c r="O1053" t="e">
        <f>IF(AND(A1053&lt;&gt;A1052,#REF!&lt;&gt;""),#REF!,"")</f>
        <v>#REF!</v>
      </c>
      <c r="P1053" t="e">
        <f t="shared" si="133"/>
        <v>#REF!</v>
      </c>
      <c r="Q1053" s="2" t="e">
        <f t="shared" ca="1" si="134"/>
        <v>#REF!</v>
      </c>
      <c r="R1053" t="e">
        <f>IF(NOT(#REF!="Indskrevet"),"",IF(E1053="",FALSE,AND(NOT(#REF!),VALUE(RIGHT(CONCATENATE(YEAR(E1053)),2))=15)))</f>
        <v>#REF!</v>
      </c>
      <c r="S1053" t="e">
        <f t="shared" si="131"/>
        <v>#REF!</v>
      </c>
      <c r="T1053" t="e">
        <f t="shared" si="132"/>
        <v>#REF!</v>
      </c>
      <c r="U1053" s="2" t="e">
        <f t="shared" si="135"/>
        <v>#REF!</v>
      </c>
      <c r="V1053" s="2"/>
    </row>
    <row r="1054" spans="1:22" x14ac:dyDescent="0.25">
      <c r="A1054" t="s">
        <v>803</v>
      </c>
      <c r="B1054" t="s">
        <v>804</v>
      </c>
      <c r="C1054">
        <v>119.999999999998</v>
      </c>
      <c r="D1054" t="s">
        <v>5285</v>
      </c>
      <c r="E1054" s="1">
        <v>42170</v>
      </c>
      <c r="F1054" t="s">
        <v>5312</v>
      </c>
      <c r="G1054">
        <v>1</v>
      </c>
      <c r="H1054" t="s">
        <v>5287</v>
      </c>
      <c r="I1054" t="s">
        <v>5302</v>
      </c>
      <c r="J1054" t="s">
        <v>5303</v>
      </c>
      <c r="K1054" t="b">
        <f>LOOKUP(A1054,'[1]UDDATA-1'!B:B,'[1]UDDATA-1'!A:A)&lt;&gt;LOOKUP(A1054,'[1]UDDATA-2'!B:B,'[1]UDDATA-2'!A:A)</f>
        <v>0</v>
      </c>
      <c r="L1054" t="str">
        <f t="shared" si="128"/>
        <v>Lyd- og musikbehandling</v>
      </c>
      <c r="M1054">
        <f t="shared" si="129"/>
        <v>2</v>
      </c>
      <c r="N1054" t="str">
        <f t="shared" si="130"/>
        <v/>
      </c>
      <c r="O1054" t="e">
        <f>IF(AND(A1054&lt;&gt;A1053,#REF!&lt;&gt;""),#REF!,"")</f>
        <v>#REF!</v>
      </c>
      <c r="P1054" t="e">
        <f t="shared" si="133"/>
        <v>#REF!</v>
      </c>
      <c r="Q1054" s="2" t="e">
        <f t="shared" ca="1" si="134"/>
        <v>#REF!</v>
      </c>
      <c r="R1054" t="e">
        <f>IF(NOT(#REF!="Indskrevet"),"",IF(E1054="",FALSE,AND(NOT(#REF!),VALUE(RIGHT(CONCATENATE(YEAR(E1054)),2))=15)))</f>
        <v>#REF!</v>
      </c>
      <c r="S1054" t="e">
        <f t="shared" si="131"/>
        <v>#REF!</v>
      </c>
      <c r="T1054" t="e">
        <f t="shared" si="132"/>
        <v>#REF!</v>
      </c>
      <c r="U1054" s="2" t="e">
        <f t="shared" si="135"/>
        <v>#REF!</v>
      </c>
      <c r="V1054" s="2"/>
    </row>
    <row r="1055" spans="1:22" x14ac:dyDescent="0.25">
      <c r="A1055" t="s">
        <v>803</v>
      </c>
      <c r="B1055" t="s">
        <v>804</v>
      </c>
      <c r="C1055">
        <v>119.999999999998</v>
      </c>
      <c r="D1055" t="s">
        <v>5296</v>
      </c>
      <c r="E1055" s="1">
        <v>42186</v>
      </c>
      <c r="F1055" t="s">
        <v>5314</v>
      </c>
      <c r="G1055">
        <v>1</v>
      </c>
      <c r="H1055" t="s">
        <v>5287</v>
      </c>
      <c r="I1055" t="s">
        <v>5305</v>
      </c>
      <c r="J1055" t="s">
        <v>5303</v>
      </c>
      <c r="K1055" t="b">
        <f>LOOKUP(A1055,'[1]UDDATA-1'!B:B,'[1]UDDATA-1'!A:A)&lt;&gt;LOOKUP(A1055,'[1]UDDATA-2'!B:B,'[1]UDDATA-2'!A:A)</f>
        <v>0</v>
      </c>
      <c r="L1055" t="str">
        <f t="shared" si="128"/>
        <v>Objektorienteret Software Engineering</v>
      </c>
      <c r="M1055">
        <f t="shared" si="129"/>
        <v>7</v>
      </c>
      <c r="N1055" t="str">
        <f t="shared" si="130"/>
        <v/>
      </c>
      <c r="O1055" t="e">
        <f>IF(AND(A1055&lt;&gt;A1054,#REF!&lt;&gt;""),#REF!,"")</f>
        <v>#REF!</v>
      </c>
      <c r="P1055" t="e">
        <f t="shared" si="133"/>
        <v>#REF!</v>
      </c>
      <c r="Q1055" s="2" t="e">
        <f t="shared" ca="1" si="134"/>
        <v>#REF!</v>
      </c>
      <c r="R1055" t="e">
        <f>IF(NOT(#REF!="Indskrevet"),"",IF(E1055="",FALSE,AND(NOT(#REF!),VALUE(RIGHT(CONCATENATE(YEAR(E1055)),2))=15)))</f>
        <v>#REF!</v>
      </c>
      <c r="S1055" t="e">
        <f t="shared" si="131"/>
        <v>#REF!</v>
      </c>
      <c r="T1055" t="e">
        <f t="shared" si="132"/>
        <v>#REF!</v>
      </c>
      <c r="U1055" s="2" t="e">
        <f t="shared" si="135"/>
        <v>#REF!</v>
      </c>
      <c r="V1055" s="2"/>
    </row>
    <row r="1056" spans="1:22" x14ac:dyDescent="0.25">
      <c r="A1056" t="s">
        <v>806</v>
      </c>
      <c r="B1056" t="s">
        <v>807</v>
      </c>
      <c r="C1056">
        <v>59.999999999998799</v>
      </c>
      <c r="D1056" t="s">
        <v>5285</v>
      </c>
      <c r="E1056" s="1">
        <v>42018</v>
      </c>
      <c r="F1056" t="s">
        <v>5349</v>
      </c>
      <c r="G1056">
        <v>1</v>
      </c>
      <c r="H1056" t="s">
        <v>5287</v>
      </c>
      <c r="I1056" t="s">
        <v>5350</v>
      </c>
      <c r="J1056" t="s">
        <v>5289</v>
      </c>
      <c r="K1056" t="b">
        <f>LOOKUP(A1056,'[1]UDDATA-1'!B:B,'[1]UDDATA-1'!A:A)&lt;&gt;LOOKUP(A1056,'[1]UDDATA-2'!B:B,'[1]UDDATA-2'!A:A)</f>
        <v>0</v>
      </c>
      <c r="L1056" t="str">
        <f t="shared" si="128"/>
        <v>Objektorienteret programmering 1</v>
      </c>
      <c r="M1056">
        <f t="shared" si="129"/>
        <v>2</v>
      </c>
      <c r="N1056" t="str">
        <f t="shared" si="130"/>
        <v/>
      </c>
      <c r="O1056" t="e">
        <f>IF(AND(A1056&lt;&gt;A1055,#REF!&lt;&gt;""),#REF!,"")</f>
        <v>#REF!</v>
      </c>
      <c r="P1056" t="e">
        <f t="shared" si="133"/>
        <v>#REF!</v>
      </c>
      <c r="Q1056" s="2" t="e">
        <f t="shared" ca="1" si="134"/>
        <v>#REF!</v>
      </c>
      <c r="R1056" t="e">
        <f>IF(NOT(#REF!="Indskrevet"),"",IF(E1056="",FALSE,AND(NOT(#REF!),VALUE(RIGHT(CONCATENATE(YEAR(E1056)),2))=15)))</f>
        <v>#REF!</v>
      </c>
      <c r="S1056" t="e">
        <f t="shared" si="131"/>
        <v>#REF!</v>
      </c>
      <c r="T1056" t="e">
        <f t="shared" si="132"/>
        <v>#REF!</v>
      </c>
      <c r="U1056" s="2" t="e">
        <f t="shared" si="135"/>
        <v>#REF!</v>
      </c>
      <c r="V1056" s="2"/>
    </row>
    <row r="1057" spans="1:22" x14ac:dyDescent="0.25">
      <c r="A1057" t="s">
        <v>806</v>
      </c>
      <c r="B1057" t="s">
        <v>807</v>
      </c>
      <c r="C1057">
        <v>59.999999999998799</v>
      </c>
      <c r="D1057" t="s">
        <v>5306</v>
      </c>
      <c r="E1057" s="1">
        <v>42030</v>
      </c>
      <c r="F1057" t="s">
        <v>5351</v>
      </c>
      <c r="G1057">
        <v>1</v>
      </c>
      <c r="H1057" t="s">
        <v>5307</v>
      </c>
      <c r="I1057" t="s">
        <v>5324</v>
      </c>
      <c r="J1057" t="s">
        <v>5289</v>
      </c>
      <c r="K1057" t="b">
        <f>LOOKUP(A1057,'[1]UDDATA-1'!B:B,'[1]UDDATA-1'!A:A)&lt;&gt;LOOKUP(A1057,'[1]UDDATA-2'!B:B,'[1]UDDATA-2'!A:A)</f>
        <v>0</v>
      </c>
      <c r="L1057" t="str">
        <f t="shared" si="128"/>
        <v>Lineær algebra</v>
      </c>
      <c r="M1057">
        <f t="shared" si="129"/>
        <v>0</v>
      </c>
      <c r="N1057" t="str">
        <f t="shared" si="130"/>
        <v/>
      </c>
      <c r="O1057" t="e">
        <f>IF(AND(A1057&lt;&gt;A1056,#REF!&lt;&gt;""),#REF!,"")</f>
        <v>#REF!</v>
      </c>
      <c r="P1057" t="e">
        <f t="shared" si="133"/>
        <v>#REF!</v>
      </c>
      <c r="Q1057" s="2" t="e">
        <f t="shared" ca="1" si="134"/>
        <v>#REF!</v>
      </c>
      <c r="R1057" t="e">
        <f>IF(NOT(#REF!="Indskrevet"),"",IF(E1057="",FALSE,AND(NOT(#REF!),VALUE(RIGHT(CONCATENATE(YEAR(E1057)),2))=15)))</f>
        <v>#REF!</v>
      </c>
      <c r="S1057" t="e">
        <f t="shared" si="131"/>
        <v>#REF!</v>
      </c>
      <c r="T1057" t="e">
        <f t="shared" si="132"/>
        <v>#REF!</v>
      </c>
      <c r="U1057" s="2" t="e">
        <f t="shared" si="135"/>
        <v>#REF!</v>
      </c>
      <c r="V1057" s="2"/>
    </row>
    <row r="1058" spans="1:22" x14ac:dyDescent="0.25">
      <c r="A1058" t="s">
        <v>806</v>
      </c>
      <c r="B1058" t="s">
        <v>807</v>
      </c>
      <c r="C1058">
        <v>59.999999999998799</v>
      </c>
      <c r="D1058" t="s">
        <v>5296</v>
      </c>
      <c r="E1058" s="1">
        <v>42059</v>
      </c>
      <c r="F1058" t="s">
        <v>5351</v>
      </c>
      <c r="G1058">
        <v>2</v>
      </c>
      <c r="H1058" t="s">
        <v>5287</v>
      </c>
      <c r="I1058" t="s">
        <v>5324</v>
      </c>
      <c r="J1058" t="s">
        <v>5289</v>
      </c>
      <c r="K1058" t="b">
        <f>LOOKUP(A1058,'[1]UDDATA-1'!B:B,'[1]UDDATA-1'!A:A)&lt;&gt;LOOKUP(A1058,'[1]UDDATA-2'!B:B,'[1]UDDATA-2'!A:A)</f>
        <v>0</v>
      </c>
      <c r="L1058" t="str">
        <f t="shared" si="128"/>
        <v/>
      </c>
      <c r="M1058" t="str">
        <f t="shared" si="129"/>
        <v/>
      </c>
      <c r="N1058" t="str">
        <f t="shared" si="130"/>
        <v/>
      </c>
      <c r="O1058" t="e">
        <f>IF(AND(A1058&lt;&gt;A1057,#REF!&lt;&gt;""),#REF!,"")</f>
        <v>#REF!</v>
      </c>
      <c r="P1058" t="e">
        <f t="shared" si="133"/>
        <v>#REF!</v>
      </c>
      <c r="Q1058" s="2" t="e">
        <f t="shared" ca="1" si="134"/>
        <v>#REF!</v>
      </c>
      <c r="R1058" t="e">
        <f>IF(NOT(#REF!="Indskrevet"),"",IF(E1058="",FALSE,AND(NOT(#REF!),VALUE(RIGHT(CONCATENATE(YEAR(E1058)),2))=15)))</f>
        <v>#REF!</v>
      </c>
      <c r="S1058" t="e">
        <f t="shared" si="131"/>
        <v>#REF!</v>
      </c>
      <c r="T1058" t="e">
        <f t="shared" si="132"/>
        <v>#REF!</v>
      </c>
      <c r="U1058" s="2" t="e">
        <f t="shared" si="135"/>
        <v>#REF!</v>
      </c>
      <c r="V1058" s="2"/>
    </row>
    <row r="1059" spans="1:22" x14ac:dyDescent="0.25">
      <c r="A1059" t="s">
        <v>806</v>
      </c>
      <c r="B1059" t="s">
        <v>807</v>
      </c>
      <c r="C1059">
        <v>59.999999999998799</v>
      </c>
      <c r="D1059" t="s">
        <v>5296</v>
      </c>
      <c r="E1059" s="1">
        <v>42180</v>
      </c>
      <c r="F1059" t="s">
        <v>5352</v>
      </c>
      <c r="G1059">
        <v>1</v>
      </c>
      <c r="H1059" t="s">
        <v>5287</v>
      </c>
      <c r="I1059" t="s">
        <v>5353</v>
      </c>
      <c r="J1059" t="s">
        <v>5293</v>
      </c>
      <c r="K1059" t="b">
        <f>LOOKUP(A1059,'[1]UDDATA-1'!B:B,'[1]UDDATA-1'!A:A)&lt;&gt;LOOKUP(A1059,'[1]UDDATA-2'!B:B,'[1]UDDATA-2'!A:A)</f>
        <v>0</v>
      </c>
      <c r="L1059" t="str">
        <f t="shared" si="128"/>
        <v>Objektorienteret programmering 2</v>
      </c>
      <c r="M1059">
        <f t="shared" si="129"/>
        <v>7</v>
      </c>
      <c r="N1059" t="str">
        <f t="shared" si="130"/>
        <v/>
      </c>
      <c r="O1059" t="e">
        <f>IF(AND(A1059&lt;&gt;A1058,#REF!&lt;&gt;""),#REF!,"")</f>
        <v>#REF!</v>
      </c>
      <c r="P1059" t="e">
        <f t="shared" si="133"/>
        <v>#REF!</v>
      </c>
      <c r="Q1059" s="2" t="e">
        <f t="shared" ca="1" si="134"/>
        <v>#REF!</v>
      </c>
      <c r="R1059" t="e">
        <f>IF(NOT(#REF!="Indskrevet"),"",IF(E1059="",FALSE,AND(NOT(#REF!),VALUE(RIGHT(CONCATENATE(YEAR(E1059)),2))=15)))</f>
        <v>#REF!</v>
      </c>
      <c r="S1059" t="e">
        <f t="shared" si="131"/>
        <v>#REF!</v>
      </c>
      <c r="T1059" t="e">
        <f t="shared" si="132"/>
        <v>#REF!</v>
      </c>
      <c r="U1059" s="2" t="e">
        <f t="shared" si="135"/>
        <v>#REF!</v>
      </c>
      <c r="V1059" s="2"/>
    </row>
    <row r="1060" spans="1:22" x14ac:dyDescent="0.25">
      <c r="A1060" t="s">
        <v>806</v>
      </c>
      <c r="B1060" t="s">
        <v>807</v>
      </c>
      <c r="C1060">
        <v>59.999999999998799</v>
      </c>
      <c r="D1060" t="s">
        <v>5318</v>
      </c>
      <c r="E1060" s="1">
        <v>42191</v>
      </c>
      <c r="F1060" t="s">
        <v>5354</v>
      </c>
      <c r="G1060">
        <v>1</v>
      </c>
      <c r="H1060" t="s">
        <v>5307</v>
      </c>
      <c r="I1060" t="s">
        <v>5330</v>
      </c>
      <c r="J1060" t="s">
        <v>5293</v>
      </c>
      <c r="K1060" t="b">
        <f>LOOKUP(A1060,'[1]UDDATA-1'!B:B,'[1]UDDATA-1'!A:A)&lt;&gt;LOOKUP(A1060,'[1]UDDATA-2'!B:B,'[1]UDDATA-2'!A:A)</f>
        <v>0</v>
      </c>
      <c r="L1060" t="str">
        <f t="shared" si="128"/>
        <v>Diskret matematik</v>
      </c>
      <c r="M1060" t="str">
        <f t="shared" si="129"/>
        <v/>
      </c>
      <c r="N1060" t="str">
        <f t="shared" si="130"/>
        <v>U</v>
      </c>
      <c r="O1060" t="e">
        <f>IF(AND(A1060&lt;&gt;A1059,#REF!&lt;&gt;""),#REF!,"")</f>
        <v>#REF!</v>
      </c>
      <c r="P1060" t="e">
        <f t="shared" si="133"/>
        <v>#REF!</v>
      </c>
      <c r="Q1060" s="2" t="e">
        <f t="shared" ca="1" si="134"/>
        <v>#REF!</v>
      </c>
      <c r="R1060" t="e">
        <f>IF(NOT(#REF!="Indskrevet"),"",IF(E1060="",FALSE,AND(NOT(#REF!),VALUE(RIGHT(CONCATENATE(YEAR(E1060)),2))=15)))</f>
        <v>#REF!</v>
      </c>
      <c r="S1060" t="e">
        <f t="shared" si="131"/>
        <v>#REF!</v>
      </c>
      <c r="T1060" t="e">
        <f t="shared" si="132"/>
        <v>#REF!</v>
      </c>
      <c r="U1060" s="2" t="e">
        <f t="shared" si="135"/>
        <v>#REF!</v>
      </c>
      <c r="V1060" s="2"/>
    </row>
    <row r="1061" spans="1:22" x14ac:dyDescent="0.25">
      <c r="A1061" t="s">
        <v>806</v>
      </c>
      <c r="B1061" t="s">
        <v>807</v>
      </c>
      <c r="C1061">
        <v>59.999999999998799</v>
      </c>
      <c r="D1061" t="s">
        <v>5290</v>
      </c>
      <c r="E1061" s="1">
        <v>42256</v>
      </c>
      <c r="F1061" t="s">
        <v>5354</v>
      </c>
      <c r="G1061">
        <v>2</v>
      </c>
      <c r="H1061" t="s">
        <v>5287</v>
      </c>
      <c r="I1061" t="s">
        <v>5330</v>
      </c>
      <c r="J1061" t="s">
        <v>5299</v>
      </c>
      <c r="K1061" t="b">
        <f>LOOKUP(A1061,'[1]UDDATA-1'!B:B,'[1]UDDATA-1'!A:A)&lt;&gt;LOOKUP(A1061,'[1]UDDATA-2'!B:B,'[1]UDDATA-2'!A:A)</f>
        <v>0</v>
      </c>
      <c r="L1061" t="str">
        <f t="shared" si="128"/>
        <v/>
      </c>
      <c r="M1061" t="str">
        <f t="shared" si="129"/>
        <v/>
      </c>
      <c r="N1061" t="str">
        <f t="shared" si="130"/>
        <v/>
      </c>
      <c r="O1061" t="e">
        <f>IF(AND(A1061&lt;&gt;A1060,#REF!&lt;&gt;""),#REF!,"")</f>
        <v>#REF!</v>
      </c>
      <c r="P1061" t="e">
        <f t="shared" si="133"/>
        <v>#REF!</v>
      </c>
      <c r="Q1061" s="2" t="e">
        <f t="shared" ca="1" si="134"/>
        <v>#REF!</v>
      </c>
      <c r="R1061" t="e">
        <f>IF(NOT(#REF!="Indskrevet"),"",IF(E1061="",FALSE,AND(NOT(#REF!),VALUE(RIGHT(CONCATENATE(YEAR(E1061)),2))=15)))</f>
        <v>#REF!</v>
      </c>
      <c r="S1061" t="e">
        <f t="shared" si="131"/>
        <v>#REF!</v>
      </c>
      <c r="T1061" t="e">
        <f t="shared" si="132"/>
        <v>#REF!</v>
      </c>
      <c r="U1061" s="2" t="e">
        <f t="shared" si="135"/>
        <v>#REF!</v>
      </c>
      <c r="V1061" s="2"/>
    </row>
    <row r="1062" spans="1:22" x14ac:dyDescent="0.25">
      <c r="A1062" t="s">
        <v>810</v>
      </c>
      <c r="B1062" t="s">
        <v>811</v>
      </c>
      <c r="C1062">
        <v>119.999999999998</v>
      </c>
      <c r="D1062" t="s">
        <v>5285</v>
      </c>
      <c r="E1062" s="1">
        <v>41646</v>
      </c>
      <c r="F1062" t="s">
        <v>5357</v>
      </c>
      <c r="G1062">
        <v>1</v>
      </c>
      <c r="H1062" t="s">
        <v>5287</v>
      </c>
      <c r="I1062" t="s">
        <v>5324</v>
      </c>
      <c r="J1062" t="s">
        <v>5289</v>
      </c>
      <c r="K1062" t="b">
        <f>LOOKUP(A1062,'[1]UDDATA-1'!B:B,'[1]UDDATA-1'!A:A)&lt;&gt;LOOKUP(A1062,'[1]UDDATA-2'!B:B,'[1]UDDATA-2'!A:A)</f>
        <v>0</v>
      </c>
      <c r="L1062" t="str">
        <f t="shared" si="128"/>
        <v>Lineær algebra</v>
      </c>
      <c r="M1062">
        <f t="shared" si="129"/>
        <v>2</v>
      </c>
      <c r="N1062" t="str">
        <f t="shared" si="130"/>
        <v/>
      </c>
      <c r="O1062" t="e">
        <f>IF(AND(A1062&lt;&gt;A1061,#REF!&lt;&gt;""),#REF!,"")</f>
        <v>#REF!</v>
      </c>
      <c r="P1062" t="e">
        <f t="shared" si="133"/>
        <v>#REF!</v>
      </c>
      <c r="Q1062" s="2" t="e">
        <f t="shared" ca="1" si="134"/>
        <v>#REF!</v>
      </c>
      <c r="R1062" t="e">
        <f>IF(NOT(#REF!="Indskrevet"),"",IF(E1062="",FALSE,AND(NOT(#REF!),VALUE(RIGHT(CONCATENATE(YEAR(E1062)),2))=15)))</f>
        <v>#REF!</v>
      </c>
      <c r="S1062" t="e">
        <f t="shared" si="131"/>
        <v>#REF!</v>
      </c>
      <c r="T1062" t="e">
        <f t="shared" si="132"/>
        <v>#REF!</v>
      </c>
      <c r="U1062" s="2" t="e">
        <f t="shared" si="135"/>
        <v>#REF!</v>
      </c>
      <c r="V1062" s="2"/>
    </row>
    <row r="1063" spans="1:22" x14ac:dyDescent="0.25">
      <c r="A1063" t="s">
        <v>810</v>
      </c>
      <c r="B1063" t="s">
        <v>811</v>
      </c>
      <c r="C1063">
        <v>119.999999999998</v>
      </c>
      <c r="D1063" t="s">
        <v>5285</v>
      </c>
      <c r="E1063" s="1">
        <v>41823</v>
      </c>
      <c r="F1063" t="s">
        <v>5358</v>
      </c>
      <c r="G1063">
        <v>1</v>
      </c>
      <c r="H1063" t="s">
        <v>5287</v>
      </c>
      <c r="I1063" t="s">
        <v>5330</v>
      </c>
      <c r="J1063" t="s">
        <v>5293</v>
      </c>
      <c r="K1063" t="b">
        <f>LOOKUP(A1063,'[1]UDDATA-1'!B:B,'[1]UDDATA-1'!A:A)&lt;&gt;LOOKUP(A1063,'[1]UDDATA-2'!B:B,'[1]UDDATA-2'!A:A)</f>
        <v>0</v>
      </c>
      <c r="L1063" t="str">
        <f t="shared" si="128"/>
        <v>Diskret matematik</v>
      </c>
      <c r="M1063">
        <f t="shared" si="129"/>
        <v>2</v>
      </c>
      <c r="N1063" t="str">
        <f t="shared" si="130"/>
        <v/>
      </c>
      <c r="O1063" t="e">
        <f>IF(AND(A1063&lt;&gt;A1062,#REF!&lt;&gt;""),#REF!,"")</f>
        <v>#REF!</v>
      </c>
      <c r="P1063" t="e">
        <f t="shared" si="133"/>
        <v>#REF!</v>
      </c>
      <c r="Q1063" s="2" t="e">
        <f t="shared" ca="1" si="134"/>
        <v>#REF!</v>
      </c>
      <c r="R1063" t="e">
        <f>IF(NOT(#REF!="Indskrevet"),"",IF(E1063="",FALSE,AND(NOT(#REF!),VALUE(RIGHT(CONCATENATE(YEAR(E1063)),2))=15)))</f>
        <v>#REF!</v>
      </c>
      <c r="S1063" t="e">
        <f t="shared" si="131"/>
        <v>#REF!</v>
      </c>
      <c r="T1063" t="e">
        <f t="shared" si="132"/>
        <v>#REF!</v>
      </c>
      <c r="U1063" s="2" t="e">
        <f t="shared" si="135"/>
        <v>#REF!</v>
      </c>
      <c r="V1063" s="2"/>
    </row>
    <row r="1064" spans="1:22" x14ac:dyDescent="0.25">
      <c r="A1064" t="s">
        <v>810</v>
      </c>
      <c r="B1064" t="s">
        <v>811</v>
      </c>
      <c r="C1064">
        <v>119.999999999998</v>
      </c>
      <c r="D1064" t="s">
        <v>5285</v>
      </c>
      <c r="E1064" s="1">
        <v>41809</v>
      </c>
      <c r="F1064" t="s">
        <v>5359</v>
      </c>
      <c r="G1064">
        <v>1</v>
      </c>
      <c r="H1064" t="s">
        <v>5287</v>
      </c>
      <c r="I1064" t="s">
        <v>5334</v>
      </c>
      <c r="J1064" t="s">
        <v>5293</v>
      </c>
      <c r="K1064" t="b">
        <f>LOOKUP(A1064,'[1]UDDATA-1'!B:B,'[1]UDDATA-1'!A:A)&lt;&gt;LOOKUP(A1064,'[1]UDDATA-2'!B:B,'[1]UDDATA-2'!A:A)</f>
        <v>0</v>
      </c>
      <c r="L1064" t="str">
        <f t="shared" si="128"/>
        <v>Objektorienteret programmering</v>
      </c>
      <c r="M1064">
        <f t="shared" si="129"/>
        <v>2</v>
      </c>
      <c r="N1064" t="str">
        <f t="shared" si="130"/>
        <v/>
      </c>
      <c r="O1064" t="e">
        <f>IF(AND(A1064&lt;&gt;A1063,#REF!&lt;&gt;""),#REF!,"")</f>
        <v>#REF!</v>
      </c>
      <c r="P1064" t="e">
        <f t="shared" si="133"/>
        <v>#REF!</v>
      </c>
      <c r="Q1064" s="2" t="e">
        <f t="shared" ca="1" si="134"/>
        <v>#REF!</v>
      </c>
      <c r="R1064" t="e">
        <f>IF(NOT(#REF!="Indskrevet"),"",IF(E1064="",FALSE,AND(NOT(#REF!),VALUE(RIGHT(CONCATENATE(YEAR(E1064)),2))=15)))</f>
        <v>#REF!</v>
      </c>
      <c r="S1064" t="e">
        <f t="shared" si="131"/>
        <v>#REF!</v>
      </c>
      <c r="T1064" t="e">
        <f t="shared" si="132"/>
        <v>#REF!</v>
      </c>
      <c r="U1064" s="2" t="e">
        <f t="shared" si="135"/>
        <v>#REF!</v>
      </c>
      <c r="V1064" s="2"/>
    </row>
    <row r="1065" spans="1:22" x14ac:dyDescent="0.25">
      <c r="A1065" t="s">
        <v>810</v>
      </c>
      <c r="B1065" t="s">
        <v>811</v>
      </c>
      <c r="C1065">
        <v>119.999999999998</v>
      </c>
      <c r="D1065" t="s">
        <v>5285</v>
      </c>
      <c r="E1065" s="1">
        <v>42031</v>
      </c>
      <c r="F1065" t="s">
        <v>5360</v>
      </c>
      <c r="G1065">
        <v>1</v>
      </c>
      <c r="H1065" t="s">
        <v>5287</v>
      </c>
      <c r="I1065" t="s">
        <v>5340</v>
      </c>
      <c r="J1065" t="s">
        <v>5299</v>
      </c>
      <c r="K1065" t="b">
        <f>LOOKUP(A1065,'[1]UDDATA-1'!B:B,'[1]UDDATA-1'!A:A)&lt;&gt;LOOKUP(A1065,'[1]UDDATA-2'!B:B,'[1]UDDATA-2'!A:A)</f>
        <v>0</v>
      </c>
      <c r="L1065" t="str">
        <f t="shared" si="128"/>
        <v>Algoritmik og datastrukturer</v>
      </c>
      <c r="M1065">
        <f t="shared" si="129"/>
        <v>2</v>
      </c>
      <c r="N1065" t="str">
        <f t="shared" si="130"/>
        <v/>
      </c>
      <c r="O1065" t="e">
        <f>IF(AND(A1065&lt;&gt;A1064,#REF!&lt;&gt;""),#REF!,"")</f>
        <v>#REF!</v>
      </c>
      <c r="P1065" t="e">
        <f t="shared" si="133"/>
        <v>#REF!</v>
      </c>
      <c r="Q1065" s="2" t="e">
        <f t="shared" ca="1" si="134"/>
        <v>#REF!</v>
      </c>
      <c r="R1065" t="e">
        <f>IF(NOT(#REF!="Indskrevet"),"",IF(E1065="",FALSE,AND(NOT(#REF!),VALUE(RIGHT(CONCATENATE(YEAR(E1065)),2))=15)))</f>
        <v>#REF!</v>
      </c>
      <c r="S1065" t="e">
        <f t="shared" si="131"/>
        <v>#REF!</v>
      </c>
      <c r="T1065" t="e">
        <f t="shared" si="132"/>
        <v>#REF!</v>
      </c>
      <c r="U1065" s="2" t="e">
        <f t="shared" si="135"/>
        <v>#REF!</v>
      </c>
      <c r="V1065" s="2"/>
    </row>
    <row r="1066" spans="1:22" x14ac:dyDescent="0.25">
      <c r="A1066" t="s">
        <v>810</v>
      </c>
      <c r="B1066" t="s">
        <v>811</v>
      </c>
      <c r="C1066">
        <v>119.999999999998</v>
      </c>
      <c r="D1066" t="s">
        <v>5317</v>
      </c>
      <c r="E1066" s="1">
        <v>42172</v>
      </c>
      <c r="F1066" t="s">
        <v>5361</v>
      </c>
      <c r="G1066">
        <v>1</v>
      </c>
      <c r="H1066" t="s">
        <v>5287</v>
      </c>
      <c r="I1066" t="s">
        <v>5342</v>
      </c>
      <c r="J1066" t="s">
        <v>5303</v>
      </c>
      <c r="K1066" t="b">
        <f>LOOKUP(A1066,'[1]UDDATA-1'!B:B,'[1]UDDATA-1'!A:A)&lt;&gt;LOOKUP(A1066,'[1]UDDATA-2'!B:B,'[1]UDDATA-2'!A:A)</f>
        <v>0</v>
      </c>
      <c r="L1066" t="str">
        <f t="shared" si="128"/>
        <v>Syntaks og semantik</v>
      </c>
      <c r="M1066">
        <f t="shared" si="129"/>
        <v>4</v>
      </c>
      <c r="N1066" t="str">
        <f t="shared" si="130"/>
        <v/>
      </c>
      <c r="O1066" t="e">
        <f>IF(AND(A1066&lt;&gt;A1065,#REF!&lt;&gt;""),#REF!,"")</f>
        <v>#REF!</v>
      </c>
      <c r="P1066" t="e">
        <f t="shared" si="133"/>
        <v>#REF!</v>
      </c>
      <c r="Q1066" s="2" t="e">
        <f t="shared" ca="1" si="134"/>
        <v>#REF!</v>
      </c>
      <c r="R1066" t="e">
        <f>IF(NOT(#REF!="Indskrevet"),"",IF(E1066="",FALSE,AND(NOT(#REF!),VALUE(RIGHT(CONCATENATE(YEAR(E1066)),2))=15)))</f>
        <v>#REF!</v>
      </c>
      <c r="S1066" t="e">
        <f t="shared" si="131"/>
        <v>#REF!</v>
      </c>
      <c r="T1066" t="e">
        <f t="shared" si="132"/>
        <v>#REF!</v>
      </c>
      <c r="U1066" s="2" t="e">
        <f t="shared" si="135"/>
        <v>#REF!</v>
      </c>
      <c r="V1066" s="2"/>
    </row>
    <row r="1067" spans="1:22" x14ac:dyDescent="0.25">
      <c r="A1067" t="s">
        <v>812</v>
      </c>
      <c r="B1067" t="s">
        <v>813</v>
      </c>
      <c r="C1067">
        <v>24.999999999999599</v>
      </c>
      <c r="D1067" t="s">
        <v>5327</v>
      </c>
      <c r="E1067" s="1">
        <v>41652</v>
      </c>
      <c r="F1067" t="s">
        <v>5286</v>
      </c>
      <c r="G1067">
        <v>1</v>
      </c>
      <c r="H1067" t="s">
        <v>5307</v>
      </c>
      <c r="I1067" t="s">
        <v>5288</v>
      </c>
      <c r="J1067" t="s">
        <v>5289</v>
      </c>
      <c r="K1067" t="b">
        <f>LOOKUP(A1067,'[1]UDDATA-1'!B:B,'[1]UDDATA-1'!A:A)&lt;&gt;LOOKUP(A1067,'[1]UDDATA-2'!B:B,'[1]UDDATA-2'!A:A)</f>
        <v>0</v>
      </c>
      <c r="L1067" t="str">
        <f t="shared" si="128"/>
        <v>Grundlæggende programmering</v>
      </c>
      <c r="M1067">
        <f t="shared" si="129"/>
        <v>-3</v>
      </c>
      <c r="N1067" t="str">
        <f t="shared" si="130"/>
        <v/>
      </c>
      <c r="O1067" t="e">
        <f>IF(AND(A1067&lt;&gt;A1066,#REF!&lt;&gt;""),#REF!,"")</f>
        <v>#REF!</v>
      </c>
      <c r="P1067" t="e">
        <f t="shared" si="133"/>
        <v>#REF!</v>
      </c>
      <c r="Q1067" s="2" t="e">
        <f t="shared" ca="1" si="134"/>
        <v>#REF!</v>
      </c>
      <c r="R1067" t="e">
        <f>IF(NOT(#REF!="Indskrevet"),"",IF(E1067="",FALSE,AND(NOT(#REF!),VALUE(RIGHT(CONCATENATE(YEAR(E1067)),2))=15)))</f>
        <v>#REF!</v>
      </c>
      <c r="S1067" t="e">
        <f t="shared" si="131"/>
        <v>#REF!</v>
      </c>
      <c r="T1067" t="e">
        <f t="shared" si="132"/>
        <v>#REF!</v>
      </c>
      <c r="U1067" s="2" t="e">
        <f t="shared" si="135"/>
        <v>#REF!</v>
      </c>
      <c r="V1067" s="2"/>
    </row>
    <row r="1068" spans="1:22" x14ac:dyDescent="0.25">
      <c r="A1068" t="s">
        <v>812</v>
      </c>
      <c r="B1068" t="s">
        <v>813</v>
      </c>
      <c r="C1068">
        <v>24.999999999999599</v>
      </c>
      <c r="D1068" t="s">
        <v>5306</v>
      </c>
      <c r="E1068" s="1">
        <v>41716</v>
      </c>
      <c r="F1068" t="s">
        <v>5286</v>
      </c>
      <c r="G1068">
        <v>2</v>
      </c>
      <c r="H1068" t="s">
        <v>5287</v>
      </c>
      <c r="I1068" t="s">
        <v>5288</v>
      </c>
      <c r="J1068" t="s">
        <v>5293</v>
      </c>
      <c r="K1068" t="b">
        <f>LOOKUP(A1068,'[1]UDDATA-1'!B:B,'[1]UDDATA-1'!A:A)&lt;&gt;LOOKUP(A1068,'[1]UDDATA-2'!B:B,'[1]UDDATA-2'!A:A)</f>
        <v>0</v>
      </c>
      <c r="L1068" t="str">
        <f t="shared" si="128"/>
        <v/>
      </c>
      <c r="M1068" t="str">
        <f t="shared" si="129"/>
        <v/>
      </c>
      <c r="N1068" t="str">
        <f t="shared" si="130"/>
        <v/>
      </c>
      <c r="O1068" t="e">
        <f>IF(AND(A1068&lt;&gt;A1067,#REF!&lt;&gt;""),#REF!,"")</f>
        <v>#REF!</v>
      </c>
      <c r="P1068" t="e">
        <f t="shared" si="133"/>
        <v>#REF!</v>
      </c>
      <c r="Q1068" s="2" t="e">
        <f t="shared" ca="1" si="134"/>
        <v>#REF!</v>
      </c>
      <c r="R1068" t="e">
        <f>IF(NOT(#REF!="Indskrevet"),"",IF(E1068="",FALSE,AND(NOT(#REF!),VALUE(RIGHT(CONCATENATE(YEAR(E1068)),2))=15)))</f>
        <v>#REF!</v>
      </c>
      <c r="S1068" t="e">
        <f t="shared" si="131"/>
        <v>#REF!</v>
      </c>
      <c r="T1068" t="e">
        <f t="shared" si="132"/>
        <v>#REF!</v>
      </c>
      <c r="U1068" s="2" t="e">
        <f t="shared" si="135"/>
        <v>#REF!</v>
      </c>
      <c r="V1068" s="2"/>
    </row>
    <row r="1069" spans="1:22" x14ac:dyDescent="0.25">
      <c r="A1069" t="s">
        <v>812</v>
      </c>
      <c r="B1069" t="s">
        <v>813</v>
      </c>
      <c r="C1069">
        <v>24.999999999999599</v>
      </c>
      <c r="D1069" t="s">
        <v>5318</v>
      </c>
      <c r="E1069" s="1">
        <v>41815</v>
      </c>
      <c r="F1069" t="s">
        <v>5291</v>
      </c>
      <c r="G1069">
        <v>1</v>
      </c>
      <c r="H1069" t="s">
        <v>5287</v>
      </c>
      <c r="I1069" t="s">
        <v>5292</v>
      </c>
      <c r="J1069" t="s">
        <v>5293</v>
      </c>
      <c r="K1069" t="b">
        <f>LOOKUP(A1069,'[1]UDDATA-1'!B:B,'[1]UDDATA-1'!A:A)&lt;&gt;LOOKUP(A1069,'[1]UDDATA-2'!B:B,'[1]UDDATA-2'!A:A)</f>
        <v>0</v>
      </c>
      <c r="L1069" t="str">
        <f t="shared" si="128"/>
        <v>Matematik til multimedie-applikationer</v>
      </c>
      <c r="M1069" t="str">
        <f t="shared" si="129"/>
        <v/>
      </c>
      <c r="N1069" t="str">
        <f t="shared" si="130"/>
        <v>U</v>
      </c>
      <c r="O1069" t="e">
        <f>IF(AND(A1069&lt;&gt;A1068,#REF!&lt;&gt;""),#REF!,"")</f>
        <v>#REF!</v>
      </c>
      <c r="P1069" t="e">
        <f t="shared" si="133"/>
        <v>#REF!</v>
      </c>
      <c r="Q1069" s="2" t="e">
        <f t="shared" ca="1" si="134"/>
        <v>#REF!</v>
      </c>
      <c r="R1069" t="e">
        <f>IF(NOT(#REF!="Indskrevet"),"",IF(E1069="",FALSE,AND(NOT(#REF!),VALUE(RIGHT(CONCATENATE(YEAR(E1069)),2))=15)))</f>
        <v>#REF!</v>
      </c>
      <c r="S1069" t="e">
        <f t="shared" si="131"/>
        <v>#REF!</v>
      </c>
      <c r="T1069" t="e">
        <f t="shared" si="132"/>
        <v>#REF!</v>
      </c>
      <c r="U1069" s="2" t="e">
        <f t="shared" si="135"/>
        <v>#REF!</v>
      </c>
      <c r="V1069" s="2"/>
    </row>
    <row r="1070" spans="1:22" x14ac:dyDescent="0.25">
      <c r="A1070" t="s">
        <v>812</v>
      </c>
      <c r="B1070" t="s">
        <v>813</v>
      </c>
      <c r="C1070">
        <v>24.999999999999599</v>
      </c>
      <c r="D1070" t="s">
        <v>5318</v>
      </c>
      <c r="E1070" s="1">
        <v>41824</v>
      </c>
      <c r="F1070" t="s">
        <v>5294</v>
      </c>
      <c r="G1070">
        <v>1</v>
      </c>
      <c r="H1070" t="s">
        <v>5287</v>
      </c>
      <c r="I1070" t="s">
        <v>5295</v>
      </c>
      <c r="J1070" t="s">
        <v>5293</v>
      </c>
      <c r="K1070" t="b">
        <f>LOOKUP(A1070,'[1]UDDATA-1'!B:B,'[1]UDDATA-1'!A:A)&lt;&gt;LOOKUP(A1070,'[1]UDDATA-2'!B:B,'[1]UDDATA-2'!A:A)</f>
        <v>0</v>
      </c>
      <c r="L1070" t="str">
        <f t="shared" si="128"/>
        <v>Fysisk interface design</v>
      </c>
      <c r="M1070" t="str">
        <f t="shared" si="129"/>
        <v/>
      </c>
      <c r="N1070" t="str">
        <f t="shared" si="130"/>
        <v>U</v>
      </c>
      <c r="O1070" t="e">
        <f>IF(AND(A1070&lt;&gt;A1069,#REF!&lt;&gt;""),#REF!,"")</f>
        <v>#REF!</v>
      </c>
      <c r="P1070" t="e">
        <f t="shared" si="133"/>
        <v>#REF!</v>
      </c>
      <c r="Q1070" s="2" t="e">
        <f t="shared" ca="1" si="134"/>
        <v>#REF!</v>
      </c>
      <c r="R1070" t="e">
        <f>IF(NOT(#REF!="Indskrevet"),"",IF(E1070="",FALSE,AND(NOT(#REF!),VALUE(RIGHT(CONCATENATE(YEAR(E1070)),2))=15)))</f>
        <v>#REF!</v>
      </c>
      <c r="S1070" t="e">
        <f t="shared" si="131"/>
        <v>#REF!</v>
      </c>
      <c r="T1070" t="e">
        <f t="shared" si="132"/>
        <v>#REF!</v>
      </c>
      <c r="U1070" s="2" t="e">
        <f t="shared" si="135"/>
        <v>#REF!</v>
      </c>
      <c r="V1070" s="2"/>
    </row>
    <row r="1071" spans="1:22" x14ac:dyDescent="0.25">
      <c r="A1071" t="s">
        <v>814</v>
      </c>
      <c r="B1071" t="s">
        <v>815</v>
      </c>
      <c r="C1071">
        <v>29.9999999999994</v>
      </c>
      <c r="D1071" t="s">
        <v>5290</v>
      </c>
      <c r="E1071" s="1">
        <v>42033</v>
      </c>
      <c r="F1071" t="s">
        <v>5286</v>
      </c>
      <c r="G1071">
        <v>1</v>
      </c>
      <c r="H1071" t="s">
        <v>5287</v>
      </c>
      <c r="I1071" t="s">
        <v>5288</v>
      </c>
      <c r="J1071" t="s">
        <v>5289</v>
      </c>
      <c r="K1071" t="b">
        <f>LOOKUP(A1071,'[1]UDDATA-1'!B:B,'[1]UDDATA-1'!A:A)&lt;&gt;LOOKUP(A1071,'[1]UDDATA-2'!B:B,'[1]UDDATA-2'!A:A)</f>
        <v>0</v>
      </c>
      <c r="L1071" t="str">
        <f t="shared" si="128"/>
        <v>Grundlæggende programmering</v>
      </c>
      <c r="M1071">
        <f t="shared" si="129"/>
        <v>10</v>
      </c>
      <c r="N1071" t="str">
        <f t="shared" si="130"/>
        <v/>
      </c>
      <c r="O1071" t="e">
        <f>IF(AND(A1071&lt;&gt;A1070,#REF!&lt;&gt;""),#REF!,"")</f>
        <v>#REF!</v>
      </c>
      <c r="P1071" t="e">
        <f t="shared" si="133"/>
        <v>#REF!</v>
      </c>
      <c r="Q1071" s="2" t="e">
        <f t="shared" ca="1" si="134"/>
        <v>#REF!</v>
      </c>
      <c r="R1071" t="e">
        <f>IF(NOT(#REF!="Indskrevet"),"",IF(E1071="",FALSE,AND(NOT(#REF!),VALUE(RIGHT(CONCATENATE(YEAR(E1071)),2))=15)))</f>
        <v>#REF!</v>
      </c>
      <c r="S1071" t="e">
        <f t="shared" si="131"/>
        <v>#REF!</v>
      </c>
      <c r="T1071" t="e">
        <f t="shared" si="132"/>
        <v>#REF!</v>
      </c>
      <c r="U1071" s="2" t="e">
        <f t="shared" si="135"/>
        <v>#REF!</v>
      </c>
      <c r="V1071" s="2"/>
    </row>
    <row r="1072" spans="1:22" x14ac:dyDescent="0.25">
      <c r="A1072" t="s">
        <v>816</v>
      </c>
      <c r="B1072" t="s">
        <v>817</v>
      </c>
      <c r="C1072">
        <v>59.999999999998799</v>
      </c>
      <c r="K1072" t="b">
        <f>LOOKUP(A1072,'[1]UDDATA-1'!B:B,'[1]UDDATA-1'!A:A)&lt;&gt;LOOKUP(A1072,'[1]UDDATA-2'!B:B,'[1]UDDATA-2'!A:A)</f>
        <v>0</v>
      </c>
      <c r="L1072" t="str">
        <f t="shared" si="128"/>
        <v/>
      </c>
      <c r="M1072" t="str">
        <f t="shared" si="129"/>
        <v/>
      </c>
      <c r="N1072" t="str">
        <f t="shared" si="130"/>
        <v/>
      </c>
      <c r="O1072" t="e">
        <f>IF(AND(A1072&lt;&gt;A1071,#REF!&lt;&gt;""),#REF!,"")</f>
        <v>#REF!</v>
      </c>
      <c r="P1072" t="e">
        <f t="shared" si="133"/>
        <v>#REF!</v>
      </c>
      <c r="Q1072" s="2" t="e">
        <f t="shared" ca="1" si="134"/>
        <v>#REF!</v>
      </c>
      <c r="R1072" t="e">
        <f>IF(NOT(#REF!="Indskrevet"),"",IF(E1072="",FALSE,AND(NOT(#REF!),VALUE(RIGHT(CONCATENATE(YEAR(E1072)),2))=15)))</f>
        <v>#REF!</v>
      </c>
      <c r="S1072" t="e">
        <f t="shared" si="131"/>
        <v>#REF!</v>
      </c>
      <c r="T1072" t="e">
        <f t="shared" si="132"/>
        <v>#REF!</v>
      </c>
      <c r="U1072" s="2" t="e">
        <f t="shared" si="135"/>
        <v>#REF!</v>
      </c>
      <c r="V1072" s="2"/>
    </row>
    <row r="1073" spans="1:22" x14ac:dyDescent="0.25">
      <c r="A1073" t="s">
        <v>819</v>
      </c>
      <c r="B1073" t="s">
        <v>820</v>
      </c>
      <c r="C1073">
        <v>49.999999999999197</v>
      </c>
      <c r="D1073" t="s">
        <v>5306</v>
      </c>
      <c r="E1073" s="1">
        <v>41646</v>
      </c>
      <c r="F1073" t="s">
        <v>5335</v>
      </c>
      <c r="G1073">
        <v>1</v>
      </c>
      <c r="H1073" t="s">
        <v>5307</v>
      </c>
      <c r="I1073" t="s">
        <v>5324</v>
      </c>
      <c r="J1073" t="s">
        <v>5289</v>
      </c>
      <c r="K1073" t="b">
        <f>LOOKUP(A1073,'[1]UDDATA-1'!B:B,'[1]UDDATA-1'!A:A)&lt;&gt;LOOKUP(A1073,'[1]UDDATA-2'!B:B,'[1]UDDATA-2'!A:A)</f>
        <v>0</v>
      </c>
      <c r="L1073" t="str">
        <f t="shared" si="128"/>
        <v>Lineær algebra</v>
      </c>
      <c r="M1073">
        <f t="shared" si="129"/>
        <v>0</v>
      </c>
      <c r="N1073" t="str">
        <f t="shared" si="130"/>
        <v/>
      </c>
      <c r="O1073" t="e">
        <f>IF(AND(A1073&lt;&gt;A1072,#REF!&lt;&gt;""),#REF!,"")</f>
        <v>#REF!</v>
      </c>
      <c r="P1073" t="e">
        <f t="shared" si="133"/>
        <v>#REF!</v>
      </c>
      <c r="Q1073" s="2" t="e">
        <f t="shared" ca="1" si="134"/>
        <v>#REF!</v>
      </c>
      <c r="R1073" t="e">
        <f>IF(NOT(#REF!="Indskrevet"),"",IF(E1073="",FALSE,AND(NOT(#REF!),VALUE(RIGHT(CONCATENATE(YEAR(E1073)),2))=15)))</f>
        <v>#REF!</v>
      </c>
      <c r="S1073" t="e">
        <f t="shared" si="131"/>
        <v>#REF!</v>
      </c>
      <c r="T1073" t="e">
        <f t="shared" si="132"/>
        <v>#REF!</v>
      </c>
      <c r="U1073" s="2" t="e">
        <f t="shared" si="135"/>
        <v>#REF!</v>
      </c>
      <c r="V1073" s="2"/>
    </row>
    <row r="1074" spans="1:22" x14ac:dyDescent="0.25">
      <c r="A1074" t="s">
        <v>819</v>
      </c>
      <c r="B1074" t="s">
        <v>820</v>
      </c>
      <c r="C1074">
        <v>49.999999999999197</v>
      </c>
      <c r="D1074" t="s">
        <v>5285</v>
      </c>
      <c r="E1074" s="1">
        <v>41708</v>
      </c>
      <c r="F1074" t="s">
        <v>5335</v>
      </c>
      <c r="G1074">
        <v>2</v>
      </c>
      <c r="H1074" t="s">
        <v>5287</v>
      </c>
      <c r="I1074" t="s">
        <v>5324</v>
      </c>
      <c r="J1074" t="s">
        <v>5293</v>
      </c>
      <c r="K1074" t="b">
        <f>LOOKUP(A1074,'[1]UDDATA-1'!B:B,'[1]UDDATA-1'!A:A)&lt;&gt;LOOKUP(A1074,'[1]UDDATA-2'!B:B,'[1]UDDATA-2'!A:A)</f>
        <v>0</v>
      </c>
      <c r="L1074" t="str">
        <f t="shared" si="128"/>
        <v/>
      </c>
      <c r="M1074" t="str">
        <f t="shared" si="129"/>
        <v/>
      </c>
      <c r="N1074" t="str">
        <f t="shared" si="130"/>
        <v/>
      </c>
      <c r="O1074" t="e">
        <f>IF(AND(A1074&lt;&gt;A1073,#REF!&lt;&gt;""),#REF!,"")</f>
        <v>#REF!</v>
      </c>
      <c r="P1074" t="e">
        <f t="shared" si="133"/>
        <v>#REF!</v>
      </c>
      <c r="Q1074" s="2" t="e">
        <f t="shared" ca="1" si="134"/>
        <v>#REF!</v>
      </c>
      <c r="R1074" t="e">
        <f>IF(NOT(#REF!="Indskrevet"),"",IF(E1074="",FALSE,AND(NOT(#REF!),VALUE(RIGHT(CONCATENATE(YEAR(E1074)),2))=15)))</f>
        <v>#REF!</v>
      </c>
      <c r="S1074" t="e">
        <f t="shared" si="131"/>
        <v>#REF!</v>
      </c>
      <c r="T1074" t="e">
        <f t="shared" si="132"/>
        <v>#REF!</v>
      </c>
      <c r="U1074" s="2" t="e">
        <f t="shared" si="135"/>
        <v>#REF!</v>
      </c>
      <c r="V1074" s="2"/>
    </row>
    <row r="1075" spans="1:22" x14ac:dyDescent="0.25">
      <c r="A1075" t="s">
        <v>819</v>
      </c>
      <c r="B1075" t="s">
        <v>820</v>
      </c>
      <c r="C1075">
        <v>49.999999999999197</v>
      </c>
      <c r="D1075" t="s">
        <v>5306</v>
      </c>
      <c r="E1075" s="1">
        <v>41817</v>
      </c>
      <c r="F1075" t="s">
        <v>5336</v>
      </c>
      <c r="G1075">
        <v>1</v>
      </c>
      <c r="H1075" t="s">
        <v>5307</v>
      </c>
      <c r="I1075" t="s">
        <v>5326</v>
      </c>
      <c r="J1075" t="s">
        <v>5293</v>
      </c>
      <c r="K1075" t="b">
        <f>LOOKUP(A1075,'[1]UDDATA-1'!B:B,'[1]UDDATA-1'!A:A)&lt;&gt;LOOKUP(A1075,'[1]UDDATA-2'!B:B,'[1]UDDATA-2'!A:A)</f>
        <v>0</v>
      </c>
      <c r="L1075" t="str">
        <f t="shared" si="128"/>
        <v>Calculus</v>
      </c>
      <c r="M1075">
        <f t="shared" si="129"/>
        <v>0</v>
      </c>
      <c r="N1075" t="str">
        <f t="shared" si="130"/>
        <v/>
      </c>
      <c r="O1075" t="e">
        <f>IF(AND(A1075&lt;&gt;A1074,#REF!&lt;&gt;""),#REF!,"")</f>
        <v>#REF!</v>
      </c>
      <c r="P1075" t="e">
        <f t="shared" si="133"/>
        <v>#REF!</v>
      </c>
      <c r="Q1075" s="2" t="e">
        <f t="shared" ca="1" si="134"/>
        <v>#REF!</v>
      </c>
      <c r="R1075" t="e">
        <f>IF(NOT(#REF!="Indskrevet"),"",IF(E1075="",FALSE,AND(NOT(#REF!),VALUE(RIGHT(CONCATENATE(YEAR(E1075)),2))=15)))</f>
        <v>#REF!</v>
      </c>
      <c r="S1075" t="e">
        <f t="shared" si="131"/>
        <v>#REF!</v>
      </c>
      <c r="T1075" t="e">
        <f t="shared" si="132"/>
        <v>#REF!</v>
      </c>
      <c r="U1075" s="2" t="e">
        <f t="shared" si="135"/>
        <v>#REF!</v>
      </c>
      <c r="V1075" s="2"/>
    </row>
    <row r="1076" spans="1:22" x14ac:dyDescent="0.25">
      <c r="A1076" t="s">
        <v>819</v>
      </c>
      <c r="B1076" t="s">
        <v>820</v>
      </c>
      <c r="C1076">
        <v>49.999999999999197</v>
      </c>
      <c r="D1076" t="s">
        <v>5318</v>
      </c>
      <c r="E1076" s="1">
        <v>41887</v>
      </c>
      <c r="F1076" t="s">
        <v>5336</v>
      </c>
      <c r="G1076">
        <v>2</v>
      </c>
      <c r="H1076" t="s">
        <v>5287</v>
      </c>
      <c r="I1076" t="s">
        <v>5326</v>
      </c>
      <c r="J1076" t="s">
        <v>5299</v>
      </c>
      <c r="K1076" t="b">
        <f>LOOKUP(A1076,'[1]UDDATA-1'!B:B,'[1]UDDATA-1'!A:A)&lt;&gt;LOOKUP(A1076,'[1]UDDATA-2'!B:B,'[1]UDDATA-2'!A:A)</f>
        <v>0</v>
      </c>
      <c r="L1076" t="str">
        <f t="shared" si="128"/>
        <v/>
      </c>
      <c r="M1076" t="str">
        <f t="shared" si="129"/>
        <v/>
      </c>
      <c r="N1076" t="str">
        <f t="shared" si="130"/>
        <v/>
      </c>
      <c r="O1076" t="e">
        <f>IF(AND(A1076&lt;&gt;A1075,#REF!&lt;&gt;""),#REF!,"")</f>
        <v>#REF!</v>
      </c>
      <c r="P1076" t="e">
        <f t="shared" si="133"/>
        <v>#REF!</v>
      </c>
      <c r="Q1076" s="2" t="e">
        <f t="shared" ca="1" si="134"/>
        <v>#REF!</v>
      </c>
      <c r="R1076" t="e">
        <f>IF(NOT(#REF!="Indskrevet"),"",IF(E1076="",FALSE,AND(NOT(#REF!),VALUE(RIGHT(CONCATENATE(YEAR(E1076)),2))=15)))</f>
        <v>#REF!</v>
      </c>
      <c r="S1076" t="e">
        <f t="shared" si="131"/>
        <v>#REF!</v>
      </c>
      <c r="T1076" t="e">
        <f t="shared" si="132"/>
        <v>#REF!</v>
      </c>
      <c r="U1076" s="2" t="e">
        <f t="shared" si="135"/>
        <v>#REF!</v>
      </c>
      <c r="V1076" s="2"/>
    </row>
    <row r="1077" spans="1:22" x14ac:dyDescent="0.25">
      <c r="A1077" t="s">
        <v>819</v>
      </c>
      <c r="B1077" t="s">
        <v>820</v>
      </c>
      <c r="C1077">
        <v>49.999999999999197</v>
      </c>
      <c r="D1077" t="s">
        <v>5306</v>
      </c>
      <c r="E1077" s="1">
        <v>41816</v>
      </c>
      <c r="F1077" t="s">
        <v>5337</v>
      </c>
      <c r="G1077">
        <v>1</v>
      </c>
      <c r="H1077" t="s">
        <v>5287</v>
      </c>
      <c r="I1077" t="s">
        <v>5338</v>
      </c>
      <c r="J1077" t="s">
        <v>5293</v>
      </c>
      <c r="K1077" t="b">
        <f>LOOKUP(A1077,'[1]UDDATA-1'!B:B,'[1]UDDATA-1'!A:A)&lt;&gt;LOOKUP(A1077,'[1]UDDATA-2'!B:B,'[1]UDDATA-2'!A:A)</f>
        <v>0</v>
      </c>
      <c r="L1077" t="str">
        <f t="shared" si="128"/>
        <v>Kredsløbsteori og dynamiske systemer</v>
      </c>
      <c r="M1077">
        <f t="shared" si="129"/>
        <v>0</v>
      </c>
      <c r="N1077" t="str">
        <f t="shared" si="130"/>
        <v/>
      </c>
      <c r="O1077" t="e">
        <f>IF(AND(A1077&lt;&gt;A1076,#REF!&lt;&gt;""),#REF!,"")</f>
        <v>#REF!</v>
      </c>
      <c r="P1077" t="e">
        <f t="shared" si="133"/>
        <v>#REF!</v>
      </c>
      <c r="Q1077" s="2" t="e">
        <f t="shared" ca="1" si="134"/>
        <v>#REF!</v>
      </c>
      <c r="R1077" t="e">
        <f>IF(NOT(#REF!="Indskrevet"),"",IF(E1077="",FALSE,AND(NOT(#REF!),VALUE(RIGHT(CONCATENATE(YEAR(E1077)),2))=15)))</f>
        <v>#REF!</v>
      </c>
      <c r="S1077" t="e">
        <f t="shared" si="131"/>
        <v>#REF!</v>
      </c>
      <c r="T1077" t="e">
        <f t="shared" si="132"/>
        <v>#REF!</v>
      </c>
      <c r="U1077" s="2" t="e">
        <f t="shared" si="135"/>
        <v>#REF!</v>
      </c>
      <c r="V1077" s="2"/>
    </row>
    <row r="1078" spans="1:22" x14ac:dyDescent="0.25">
      <c r="A1078" t="s">
        <v>821</v>
      </c>
      <c r="B1078" t="s">
        <v>822</v>
      </c>
      <c r="C1078">
        <v>109.999999999998</v>
      </c>
      <c r="D1078" t="s">
        <v>5317</v>
      </c>
      <c r="E1078" s="1">
        <v>41646</v>
      </c>
      <c r="F1078" t="s">
        <v>5328</v>
      </c>
      <c r="G1078">
        <v>1</v>
      </c>
      <c r="H1078" t="s">
        <v>5287</v>
      </c>
      <c r="I1078" t="s">
        <v>5324</v>
      </c>
      <c r="J1078" t="s">
        <v>5289</v>
      </c>
      <c r="K1078" t="b">
        <f>LOOKUP(A1078,'[1]UDDATA-1'!B:B,'[1]UDDATA-1'!A:A)&lt;&gt;LOOKUP(A1078,'[1]UDDATA-2'!B:B,'[1]UDDATA-2'!A:A)</f>
        <v>0</v>
      </c>
      <c r="L1078" t="str">
        <f t="shared" si="128"/>
        <v>Lineær algebra</v>
      </c>
      <c r="M1078">
        <f t="shared" si="129"/>
        <v>4</v>
      </c>
      <c r="N1078" t="str">
        <f t="shared" si="130"/>
        <v/>
      </c>
      <c r="O1078" t="e">
        <f>IF(AND(A1078&lt;&gt;A1077,#REF!&lt;&gt;""),#REF!,"")</f>
        <v>#REF!</v>
      </c>
      <c r="P1078" t="e">
        <f t="shared" si="133"/>
        <v>#REF!</v>
      </c>
      <c r="Q1078" s="2" t="e">
        <f t="shared" ca="1" si="134"/>
        <v>#REF!</v>
      </c>
      <c r="R1078" t="e">
        <f>IF(NOT(#REF!="Indskrevet"),"",IF(E1078="",FALSE,AND(NOT(#REF!),VALUE(RIGHT(CONCATENATE(YEAR(E1078)),2))=15)))</f>
        <v>#REF!</v>
      </c>
      <c r="S1078" t="e">
        <f t="shared" si="131"/>
        <v>#REF!</v>
      </c>
      <c r="T1078" t="e">
        <f t="shared" si="132"/>
        <v>#REF!</v>
      </c>
      <c r="U1078" s="2" t="e">
        <f t="shared" si="135"/>
        <v>#REF!</v>
      </c>
      <c r="V1078" s="2"/>
    </row>
    <row r="1079" spans="1:22" x14ac:dyDescent="0.25">
      <c r="A1079" t="s">
        <v>821</v>
      </c>
      <c r="B1079" t="s">
        <v>822</v>
      </c>
      <c r="C1079">
        <v>109.999999999998</v>
      </c>
      <c r="D1079" t="s">
        <v>5285</v>
      </c>
      <c r="E1079" s="1">
        <v>41823</v>
      </c>
      <c r="F1079" t="s">
        <v>5329</v>
      </c>
      <c r="G1079">
        <v>1</v>
      </c>
      <c r="H1079" t="s">
        <v>5287</v>
      </c>
      <c r="I1079" t="s">
        <v>5330</v>
      </c>
      <c r="J1079" t="s">
        <v>5293</v>
      </c>
      <c r="K1079" t="b">
        <f>LOOKUP(A1079,'[1]UDDATA-1'!B:B,'[1]UDDATA-1'!A:A)&lt;&gt;LOOKUP(A1079,'[1]UDDATA-2'!B:B,'[1]UDDATA-2'!A:A)</f>
        <v>0</v>
      </c>
      <c r="L1079" t="str">
        <f t="shared" si="128"/>
        <v>Diskret matematik</v>
      </c>
      <c r="M1079">
        <f t="shared" si="129"/>
        <v>2</v>
      </c>
      <c r="N1079" t="str">
        <f t="shared" si="130"/>
        <v/>
      </c>
      <c r="O1079" t="e">
        <f>IF(AND(A1079&lt;&gt;A1078,#REF!&lt;&gt;""),#REF!,"")</f>
        <v>#REF!</v>
      </c>
      <c r="P1079" t="e">
        <f t="shared" si="133"/>
        <v>#REF!</v>
      </c>
      <c r="Q1079" s="2" t="e">
        <f t="shared" ca="1" si="134"/>
        <v>#REF!</v>
      </c>
      <c r="R1079" t="e">
        <f>IF(NOT(#REF!="Indskrevet"),"",IF(E1079="",FALSE,AND(NOT(#REF!),VALUE(RIGHT(CONCATENATE(YEAR(E1079)),2))=15)))</f>
        <v>#REF!</v>
      </c>
      <c r="S1079" t="e">
        <f t="shared" si="131"/>
        <v>#REF!</v>
      </c>
      <c r="T1079" t="e">
        <f t="shared" si="132"/>
        <v>#REF!</v>
      </c>
      <c r="U1079" s="2" t="e">
        <f t="shared" si="135"/>
        <v>#REF!</v>
      </c>
      <c r="V1079" s="2"/>
    </row>
    <row r="1080" spans="1:22" x14ac:dyDescent="0.25">
      <c r="A1080" t="s">
        <v>821</v>
      </c>
      <c r="B1080" t="s">
        <v>822</v>
      </c>
      <c r="C1080">
        <v>109.999999999998</v>
      </c>
      <c r="D1080" t="s">
        <v>5317</v>
      </c>
      <c r="E1080" s="1">
        <v>41810</v>
      </c>
      <c r="F1080" t="s">
        <v>5331</v>
      </c>
      <c r="G1080">
        <v>1</v>
      </c>
      <c r="H1080" t="s">
        <v>5287</v>
      </c>
      <c r="I1080" t="s">
        <v>5332</v>
      </c>
      <c r="J1080" t="s">
        <v>5293</v>
      </c>
      <c r="K1080" t="b">
        <f>LOOKUP(A1080,'[1]UDDATA-1'!B:B,'[1]UDDATA-1'!A:A)&lt;&gt;LOOKUP(A1080,'[1]UDDATA-2'!B:B,'[1]UDDATA-2'!A:A)</f>
        <v>0</v>
      </c>
      <c r="L1080" t="str">
        <f t="shared" si="128"/>
        <v>Computerarkitektur</v>
      </c>
      <c r="M1080">
        <f t="shared" si="129"/>
        <v>4</v>
      </c>
      <c r="N1080" t="str">
        <f t="shared" si="130"/>
        <v/>
      </c>
      <c r="O1080" t="e">
        <f>IF(AND(A1080&lt;&gt;A1079,#REF!&lt;&gt;""),#REF!,"")</f>
        <v>#REF!</v>
      </c>
      <c r="P1080" t="e">
        <f t="shared" si="133"/>
        <v>#REF!</v>
      </c>
      <c r="Q1080" s="2" t="e">
        <f t="shared" ca="1" si="134"/>
        <v>#REF!</v>
      </c>
      <c r="R1080" t="e">
        <f>IF(NOT(#REF!="Indskrevet"),"",IF(E1080="",FALSE,AND(NOT(#REF!),VALUE(RIGHT(CONCATENATE(YEAR(E1080)),2))=15)))</f>
        <v>#REF!</v>
      </c>
      <c r="S1080" t="e">
        <f t="shared" si="131"/>
        <v>#REF!</v>
      </c>
      <c r="T1080" t="e">
        <f t="shared" si="132"/>
        <v>#REF!</v>
      </c>
      <c r="U1080" s="2" t="e">
        <f t="shared" si="135"/>
        <v>#REF!</v>
      </c>
      <c r="V1080" s="2"/>
    </row>
    <row r="1081" spans="1:22" x14ac:dyDescent="0.25">
      <c r="A1081" t="s">
        <v>821</v>
      </c>
      <c r="B1081" t="s">
        <v>822</v>
      </c>
      <c r="C1081">
        <v>109.999999999998</v>
      </c>
      <c r="D1081" t="s">
        <v>5285</v>
      </c>
      <c r="E1081" s="1">
        <v>41815</v>
      </c>
      <c r="F1081" t="s">
        <v>5333</v>
      </c>
      <c r="G1081">
        <v>1</v>
      </c>
      <c r="H1081" t="s">
        <v>5287</v>
      </c>
      <c r="I1081" t="s">
        <v>5334</v>
      </c>
      <c r="J1081" t="s">
        <v>5293</v>
      </c>
      <c r="K1081" t="b">
        <f>LOOKUP(A1081,'[1]UDDATA-1'!B:B,'[1]UDDATA-1'!A:A)&lt;&gt;LOOKUP(A1081,'[1]UDDATA-2'!B:B,'[1]UDDATA-2'!A:A)</f>
        <v>0</v>
      </c>
      <c r="L1081" t="str">
        <f t="shared" si="128"/>
        <v>Objektorienteret programmering</v>
      </c>
      <c r="M1081">
        <f t="shared" si="129"/>
        <v>2</v>
      </c>
      <c r="N1081" t="str">
        <f t="shared" si="130"/>
        <v/>
      </c>
      <c r="O1081" t="e">
        <f>IF(AND(A1081&lt;&gt;A1080,#REF!&lt;&gt;""),#REF!,"")</f>
        <v>#REF!</v>
      </c>
      <c r="P1081" t="e">
        <f t="shared" si="133"/>
        <v>#REF!</v>
      </c>
      <c r="Q1081" s="2" t="e">
        <f t="shared" ca="1" si="134"/>
        <v>#REF!</v>
      </c>
      <c r="R1081" t="e">
        <f>IF(NOT(#REF!="Indskrevet"),"",IF(E1081="",FALSE,AND(NOT(#REF!),VALUE(RIGHT(CONCATENATE(YEAR(E1081)),2))=15)))</f>
        <v>#REF!</v>
      </c>
      <c r="S1081" t="e">
        <f t="shared" si="131"/>
        <v>#REF!</v>
      </c>
      <c r="T1081" t="e">
        <f t="shared" si="132"/>
        <v>#REF!</v>
      </c>
      <c r="U1081" s="2" t="e">
        <f t="shared" si="135"/>
        <v>#REF!</v>
      </c>
      <c r="V1081" s="2"/>
    </row>
    <row r="1082" spans="1:22" x14ac:dyDescent="0.25">
      <c r="A1082" t="s">
        <v>821</v>
      </c>
      <c r="B1082" t="s">
        <v>822</v>
      </c>
      <c r="C1082">
        <v>109.999999999998</v>
      </c>
      <c r="D1082" t="s">
        <v>5306</v>
      </c>
      <c r="E1082" s="1">
        <v>42031</v>
      </c>
      <c r="F1082" t="s">
        <v>5339</v>
      </c>
      <c r="G1082">
        <v>1</v>
      </c>
      <c r="H1082" t="s">
        <v>5307</v>
      </c>
      <c r="I1082" t="s">
        <v>5340</v>
      </c>
      <c r="J1082" t="s">
        <v>5299</v>
      </c>
      <c r="K1082" t="b">
        <f>LOOKUP(A1082,'[1]UDDATA-1'!B:B,'[1]UDDATA-1'!A:A)&lt;&gt;LOOKUP(A1082,'[1]UDDATA-2'!B:B,'[1]UDDATA-2'!A:A)</f>
        <v>0</v>
      </c>
      <c r="L1082" t="str">
        <f t="shared" si="128"/>
        <v>Algoritmik og datastrukturer</v>
      </c>
      <c r="M1082">
        <f t="shared" si="129"/>
        <v>0</v>
      </c>
      <c r="N1082" t="str">
        <f t="shared" si="130"/>
        <v/>
      </c>
      <c r="O1082" t="e">
        <f>IF(AND(A1082&lt;&gt;A1081,#REF!&lt;&gt;""),#REF!,"")</f>
        <v>#REF!</v>
      </c>
      <c r="P1082" t="e">
        <f t="shared" si="133"/>
        <v>#REF!</v>
      </c>
      <c r="Q1082" s="2" t="e">
        <f t="shared" ca="1" si="134"/>
        <v>#REF!</v>
      </c>
      <c r="R1082" t="e">
        <f>IF(NOT(#REF!="Indskrevet"),"",IF(E1082="",FALSE,AND(NOT(#REF!),VALUE(RIGHT(CONCATENATE(YEAR(E1082)),2))=15)))</f>
        <v>#REF!</v>
      </c>
      <c r="S1082" t="e">
        <f t="shared" si="131"/>
        <v>#REF!</v>
      </c>
      <c r="T1082" t="e">
        <f t="shared" si="132"/>
        <v>#REF!</v>
      </c>
      <c r="U1082" s="2" t="e">
        <f t="shared" si="135"/>
        <v>#REF!</v>
      </c>
      <c r="V1082" s="2"/>
    </row>
    <row r="1083" spans="1:22" x14ac:dyDescent="0.25">
      <c r="A1083" t="s">
        <v>821</v>
      </c>
      <c r="B1083" t="s">
        <v>822</v>
      </c>
      <c r="C1083">
        <v>109.999999999998</v>
      </c>
      <c r="D1083" t="s">
        <v>5317</v>
      </c>
      <c r="E1083" s="1">
        <v>42068</v>
      </c>
      <c r="F1083" t="s">
        <v>5339</v>
      </c>
      <c r="G1083">
        <v>2</v>
      </c>
      <c r="H1083" t="s">
        <v>5287</v>
      </c>
      <c r="I1083" t="s">
        <v>5340</v>
      </c>
      <c r="J1083" t="s">
        <v>5303</v>
      </c>
      <c r="K1083" t="b">
        <f>LOOKUP(A1083,'[1]UDDATA-1'!B:B,'[1]UDDATA-1'!A:A)&lt;&gt;LOOKUP(A1083,'[1]UDDATA-2'!B:B,'[1]UDDATA-2'!A:A)</f>
        <v>0</v>
      </c>
      <c r="L1083" t="str">
        <f t="shared" si="128"/>
        <v/>
      </c>
      <c r="M1083" t="str">
        <f t="shared" si="129"/>
        <v/>
      </c>
      <c r="N1083" t="str">
        <f t="shared" si="130"/>
        <v/>
      </c>
      <c r="O1083" t="e">
        <f>IF(AND(A1083&lt;&gt;A1082,#REF!&lt;&gt;""),#REF!,"")</f>
        <v>#REF!</v>
      </c>
      <c r="P1083" t="e">
        <f t="shared" si="133"/>
        <v>#REF!</v>
      </c>
      <c r="Q1083" s="2" t="e">
        <f t="shared" ca="1" si="134"/>
        <v>#REF!</v>
      </c>
      <c r="R1083" t="e">
        <f>IF(NOT(#REF!="Indskrevet"),"",IF(E1083="",FALSE,AND(NOT(#REF!),VALUE(RIGHT(CONCATENATE(YEAR(E1083)),2))=15)))</f>
        <v>#REF!</v>
      </c>
      <c r="S1083" t="e">
        <f t="shared" si="131"/>
        <v>#REF!</v>
      </c>
      <c r="T1083" t="e">
        <f t="shared" si="132"/>
        <v>#REF!</v>
      </c>
      <c r="U1083" s="2" t="e">
        <f t="shared" si="135"/>
        <v>#REF!</v>
      </c>
      <c r="V1083" s="2"/>
    </row>
    <row r="1084" spans="1:22" x14ac:dyDescent="0.25">
      <c r="A1084" t="s">
        <v>821</v>
      </c>
      <c r="B1084" t="s">
        <v>822</v>
      </c>
      <c r="C1084">
        <v>109.999999999998</v>
      </c>
      <c r="D1084" t="s">
        <v>5327</v>
      </c>
      <c r="E1084" s="1">
        <v>42172</v>
      </c>
      <c r="F1084" t="s">
        <v>5341</v>
      </c>
      <c r="G1084">
        <v>1</v>
      </c>
      <c r="H1084" t="s">
        <v>5307</v>
      </c>
      <c r="I1084" t="s">
        <v>5342</v>
      </c>
      <c r="J1084" t="s">
        <v>5303</v>
      </c>
      <c r="K1084" t="b">
        <f>LOOKUP(A1084,'[1]UDDATA-1'!B:B,'[1]UDDATA-1'!A:A)&lt;&gt;LOOKUP(A1084,'[1]UDDATA-2'!B:B,'[1]UDDATA-2'!A:A)</f>
        <v>0</v>
      </c>
      <c r="L1084" t="str">
        <f t="shared" si="128"/>
        <v>Syntaks og semantik</v>
      </c>
      <c r="M1084">
        <f t="shared" si="129"/>
        <v>-3</v>
      </c>
      <c r="N1084" t="str">
        <f t="shared" si="130"/>
        <v/>
      </c>
      <c r="O1084" t="e">
        <f>IF(AND(A1084&lt;&gt;A1083,#REF!&lt;&gt;""),#REF!,"")</f>
        <v>#REF!</v>
      </c>
      <c r="P1084" t="e">
        <f t="shared" si="133"/>
        <v>#REF!</v>
      </c>
      <c r="Q1084" s="2" t="e">
        <f t="shared" ca="1" si="134"/>
        <v>#REF!</v>
      </c>
      <c r="R1084" t="e">
        <f>IF(NOT(#REF!="Indskrevet"),"",IF(E1084="",FALSE,AND(NOT(#REF!),VALUE(RIGHT(CONCATENATE(YEAR(E1084)),2))=15)))</f>
        <v>#REF!</v>
      </c>
      <c r="S1084" t="e">
        <f t="shared" si="131"/>
        <v>#REF!</v>
      </c>
      <c r="T1084" t="e">
        <f t="shared" si="132"/>
        <v>#REF!</v>
      </c>
      <c r="U1084" s="2" t="e">
        <f t="shared" si="135"/>
        <v>#REF!</v>
      </c>
      <c r="V1084" s="2"/>
    </row>
    <row r="1085" spans="1:22" x14ac:dyDescent="0.25">
      <c r="A1085" t="s">
        <v>821</v>
      </c>
      <c r="B1085" t="s">
        <v>822</v>
      </c>
      <c r="C1085">
        <v>109.999999999998</v>
      </c>
      <c r="D1085" t="s">
        <v>5306</v>
      </c>
      <c r="E1085" s="1">
        <v>42249</v>
      </c>
      <c r="F1085" t="s">
        <v>5341</v>
      </c>
      <c r="G1085">
        <v>2</v>
      </c>
      <c r="H1085" t="s">
        <v>5287</v>
      </c>
      <c r="I1085" t="s">
        <v>5342</v>
      </c>
      <c r="J1085" t="s">
        <v>5315</v>
      </c>
      <c r="K1085" t="b">
        <f>LOOKUP(A1085,'[1]UDDATA-1'!B:B,'[1]UDDATA-1'!A:A)&lt;&gt;LOOKUP(A1085,'[1]UDDATA-2'!B:B,'[1]UDDATA-2'!A:A)</f>
        <v>0</v>
      </c>
      <c r="L1085" t="str">
        <f t="shared" si="128"/>
        <v/>
      </c>
      <c r="M1085" t="str">
        <f t="shared" si="129"/>
        <v/>
      </c>
      <c r="N1085" t="str">
        <f t="shared" si="130"/>
        <v/>
      </c>
      <c r="O1085" t="e">
        <f>IF(AND(A1085&lt;&gt;A1084,#REF!&lt;&gt;""),#REF!,"")</f>
        <v>#REF!</v>
      </c>
      <c r="P1085" t="e">
        <f t="shared" si="133"/>
        <v>#REF!</v>
      </c>
      <c r="Q1085" s="2" t="e">
        <f t="shared" ca="1" si="134"/>
        <v>#REF!</v>
      </c>
      <c r="R1085" t="e">
        <f>IF(NOT(#REF!="Indskrevet"),"",IF(E1085="",FALSE,AND(NOT(#REF!),VALUE(RIGHT(CONCATENATE(YEAR(E1085)),2))=15)))</f>
        <v>#REF!</v>
      </c>
      <c r="S1085" t="e">
        <f t="shared" si="131"/>
        <v>#REF!</v>
      </c>
      <c r="T1085" t="e">
        <f t="shared" si="132"/>
        <v>#REF!</v>
      </c>
      <c r="U1085" s="2" t="e">
        <f t="shared" si="135"/>
        <v>#REF!</v>
      </c>
      <c r="V1085" s="2"/>
    </row>
    <row r="1086" spans="1:22" x14ac:dyDescent="0.25">
      <c r="A1086" t="s">
        <v>823</v>
      </c>
      <c r="B1086" t="s">
        <v>824</v>
      </c>
      <c r="C1086">
        <v>0</v>
      </c>
      <c r="K1086" t="b">
        <f>LOOKUP(A1086,'[1]UDDATA-1'!B:B,'[1]UDDATA-1'!A:A)&lt;&gt;LOOKUP(A1086,'[1]UDDATA-2'!B:B,'[1]UDDATA-2'!A:A)</f>
        <v>0</v>
      </c>
      <c r="L1086" t="str">
        <f t="shared" si="128"/>
        <v/>
      </c>
      <c r="M1086" t="str">
        <f t="shared" si="129"/>
        <v/>
      </c>
      <c r="N1086" t="str">
        <f t="shared" si="130"/>
        <v/>
      </c>
      <c r="O1086" t="e">
        <f>IF(AND(A1086&lt;&gt;A1085,#REF!&lt;&gt;""),#REF!,"")</f>
        <v>#REF!</v>
      </c>
      <c r="P1086" t="e">
        <f t="shared" si="133"/>
        <v>#REF!</v>
      </c>
      <c r="Q1086" s="2" t="e">
        <f t="shared" ca="1" si="134"/>
        <v>#REF!</v>
      </c>
      <c r="R1086" t="e">
        <f>IF(NOT(#REF!="Indskrevet"),"",IF(E1086="",FALSE,AND(NOT(#REF!),VALUE(RIGHT(CONCATENATE(YEAR(E1086)),2))=15)))</f>
        <v>#REF!</v>
      </c>
      <c r="S1086" t="e">
        <f t="shared" si="131"/>
        <v>#REF!</v>
      </c>
      <c r="T1086" t="e">
        <f t="shared" si="132"/>
        <v>#REF!</v>
      </c>
      <c r="U1086" s="2" t="e">
        <f t="shared" si="135"/>
        <v>#REF!</v>
      </c>
      <c r="V1086" s="2"/>
    </row>
    <row r="1087" spans="1:22" x14ac:dyDescent="0.25">
      <c r="A1087" t="s">
        <v>826</v>
      </c>
      <c r="B1087" t="s">
        <v>827</v>
      </c>
      <c r="C1087">
        <v>169.99999999999699</v>
      </c>
      <c r="D1087" t="s">
        <v>5317</v>
      </c>
      <c r="E1087" s="1">
        <v>41312</v>
      </c>
      <c r="F1087" t="s">
        <v>5286</v>
      </c>
      <c r="G1087">
        <v>1</v>
      </c>
      <c r="H1087" t="s">
        <v>5287</v>
      </c>
      <c r="I1087" t="s">
        <v>5288</v>
      </c>
      <c r="J1087" t="s">
        <v>5289</v>
      </c>
      <c r="K1087" t="b">
        <f>LOOKUP(A1087,'[1]UDDATA-1'!B:B,'[1]UDDATA-1'!A:A)&lt;&gt;LOOKUP(A1087,'[1]UDDATA-2'!B:B,'[1]UDDATA-2'!A:A)</f>
        <v>0</v>
      </c>
      <c r="L1087" t="str">
        <f t="shared" si="128"/>
        <v>Grundlæggende programmering</v>
      </c>
      <c r="M1087">
        <f t="shared" si="129"/>
        <v>4</v>
      </c>
      <c r="N1087" t="str">
        <f t="shared" si="130"/>
        <v/>
      </c>
      <c r="O1087" t="e">
        <f>IF(AND(A1087&lt;&gt;A1086,#REF!&lt;&gt;""),#REF!,"")</f>
        <v>#REF!</v>
      </c>
      <c r="P1087" t="e">
        <f t="shared" si="133"/>
        <v>#REF!</v>
      </c>
      <c r="Q1087" s="2" t="e">
        <f t="shared" ca="1" si="134"/>
        <v>#REF!</v>
      </c>
      <c r="R1087" t="e">
        <f>IF(NOT(#REF!="Indskrevet"),"",IF(E1087="",FALSE,AND(NOT(#REF!),VALUE(RIGHT(CONCATENATE(YEAR(E1087)),2))=15)))</f>
        <v>#REF!</v>
      </c>
      <c r="S1087" t="e">
        <f t="shared" si="131"/>
        <v>#REF!</v>
      </c>
      <c r="T1087" t="e">
        <f t="shared" si="132"/>
        <v>#REF!</v>
      </c>
      <c r="U1087" s="2" t="e">
        <f t="shared" si="135"/>
        <v>#REF!</v>
      </c>
      <c r="V1087" s="2"/>
    </row>
    <row r="1088" spans="1:22" x14ac:dyDescent="0.25">
      <c r="A1088" t="s">
        <v>826</v>
      </c>
      <c r="B1088" t="s">
        <v>827</v>
      </c>
      <c r="C1088">
        <v>169.99999999999699</v>
      </c>
      <c r="D1088" t="s">
        <v>5306</v>
      </c>
      <c r="E1088" s="1">
        <v>41462</v>
      </c>
      <c r="F1088" t="s">
        <v>5291</v>
      </c>
      <c r="G1088">
        <v>1</v>
      </c>
      <c r="H1088" t="s">
        <v>5307</v>
      </c>
      <c r="I1088" t="s">
        <v>5292</v>
      </c>
      <c r="J1088" t="s">
        <v>5293</v>
      </c>
      <c r="K1088" t="b">
        <f>LOOKUP(A1088,'[1]UDDATA-1'!B:B,'[1]UDDATA-1'!A:A)&lt;&gt;LOOKUP(A1088,'[1]UDDATA-2'!B:B,'[1]UDDATA-2'!A:A)</f>
        <v>0</v>
      </c>
      <c r="L1088" t="str">
        <f t="shared" si="128"/>
        <v>Matematik til multimedie-applikationer</v>
      </c>
      <c r="M1088">
        <f t="shared" si="129"/>
        <v>0</v>
      </c>
      <c r="N1088" t="str">
        <f t="shared" si="130"/>
        <v/>
      </c>
      <c r="O1088" t="e">
        <f>IF(AND(A1088&lt;&gt;A1087,#REF!&lt;&gt;""),#REF!,"")</f>
        <v>#REF!</v>
      </c>
      <c r="P1088" t="e">
        <f t="shared" si="133"/>
        <v>#REF!</v>
      </c>
      <c r="Q1088" s="2" t="e">
        <f t="shared" ca="1" si="134"/>
        <v>#REF!</v>
      </c>
      <c r="R1088" t="e">
        <f>IF(NOT(#REF!="Indskrevet"),"",IF(E1088="",FALSE,AND(NOT(#REF!),VALUE(RIGHT(CONCATENATE(YEAR(E1088)),2))=15)))</f>
        <v>#REF!</v>
      </c>
      <c r="S1088" t="e">
        <f t="shared" si="131"/>
        <v>#REF!</v>
      </c>
      <c r="T1088" t="e">
        <f t="shared" si="132"/>
        <v>#REF!</v>
      </c>
      <c r="U1088" s="2" t="e">
        <f t="shared" si="135"/>
        <v>#REF!</v>
      </c>
      <c r="V1088" s="2"/>
    </row>
    <row r="1089" spans="1:22" x14ac:dyDescent="0.25">
      <c r="A1089" t="s">
        <v>826</v>
      </c>
      <c r="B1089" t="s">
        <v>827</v>
      </c>
      <c r="C1089">
        <v>169.99999999999699</v>
      </c>
      <c r="D1089" t="s">
        <v>5285</v>
      </c>
      <c r="E1089" s="1">
        <v>41530</v>
      </c>
      <c r="F1089" t="s">
        <v>5291</v>
      </c>
      <c r="G1089">
        <v>2</v>
      </c>
      <c r="H1089" t="s">
        <v>5287</v>
      </c>
      <c r="I1089" t="s">
        <v>5292</v>
      </c>
      <c r="J1089" t="s">
        <v>5299</v>
      </c>
      <c r="K1089" t="b">
        <f>LOOKUP(A1089,'[1]UDDATA-1'!B:B,'[1]UDDATA-1'!A:A)&lt;&gt;LOOKUP(A1089,'[1]UDDATA-2'!B:B,'[1]UDDATA-2'!A:A)</f>
        <v>0</v>
      </c>
      <c r="L1089" t="str">
        <f t="shared" si="128"/>
        <v/>
      </c>
      <c r="M1089" t="str">
        <f t="shared" si="129"/>
        <v/>
      </c>
      <c r="N1089" t="str">
        <f t="shared" si="130"/>
        <v/>
      </c>
      <c r="O1089" t="e">
        <f>IF(AND(A1089&lt;&gt;A1088,#REF!&lt;&gt;""),#REF!,"")</f>
        <v>#REF!</v>
      </c>
      <c r="P1089" t="e">
        <f t="shared" si="133"/>
        <v>#REF!</v>
      </c>
      <c r="Q1089" s="2" t="e">
        <f t="shared" ca="1" si="134"/>
        <v>#REF!</v>
      </c>
      <c r="R1089" t="e">
        <f>IF(NOT(#REF!="Indskrevet"),"",IF(E1089="",FALSE,AND(NOT(#REF!),VALUE(RIGHT(CONCATENATE(YEAR(E1089)),2))=15)))</f>
        <v>#REF!</v>
      </c>
      <c r="S1089" t="e">
        <f t="shared" si="131"/>
        <v>#REF!</v>
      </c>
      <c r="T1089" t="e">
        <f t="shared" si="132"/>
        <v>#REF!</v>
      </c>
      <c r="U1089" s="2" t="e">
        <f t="shared" si="135"/>
        <v>#REF!</v>
      </c>
      <c r="V1089" s="2"/>
    </row>
    <row r="1090" spans="1:22" x14ac:dyDescent="0.25">
      <c r="A1090" t="s">
        <v>826</v>
      </c>
      <c r="B1090" t="s">
        <v>827</v>
      </c>
      <c r="C1090">
        <v>169.99999999999699</v>
      </c>
      <c r="D1090" t="s">
        <v>5306</v>
      </c>
      <c r="E1090" s="1">
        <v>41432</v>
      </c>
      <c r="F1090" t="s">
        <v>5294</v>
      </c>
      <c r="G1090">
        <v>1</v>
      </c>
      <c r="H1090" t="s">
        <v>5307</v>
      </c>
      <c r="I1090" t="s">
        <v>5295</v>
      </c>
      <c r="J1090" t="s">
        <v>5293</v>
      </c>
      <c r="K1090" t="b">
        <f>LOOKUP(A1090,'[1]UDDATA-1'!B:B,'[1]UDDATA-1'!A:A)&lt;&gt;LOOKUP(A1090,'[1]UDDATA-2'!B:B,'[1]UDDATA-2'!A:A)</f>
        <v>0</v>
      </c>
      <c r="L1090" t="str">
        <f t="shared" ref="L1090:L1153" si="136">IF(AND(I1090&lt;&gt;"",I1090&lt;&gt;I1089),I1090,"")</f>
        <v>Fysisk interface design</v>
      </c>
      <c r="M1090">
        <f t="shared" ref="M1090:M1153" si="137">IF(AND(L1090&lt;&gt;"",ISNUMBER(VALUE(D1090))),VALUE(D1090),"")</f>
        <v>0</v>
      </c>
      <c r="N1090" t="str">
        <f t="shared" ref="N1090:N1153" si="138">IF(L1090="","",IF(M1090="",D1090,""))</f>
        <v/>
      </c>
      <c r="O1090" t="e">
        <f>IF(AND(A1090&lt;&gt;A1089,#REF!&lt;&gt;""),#REF!,"")</f>
        <v>#REF!</v>
      </c>
      <c r="P1090" t="e">
        <f t="shared" si="133"/>
        <v>#REF!</v>
      </c>
      <c r="Q1090" s="2" t="e">
        <f t="shared" ca="1" si="134"/>
        <v>#REF!</v>
      </c>
      <c r="R1090" t="e">
        <f>IF(NOT(#REF!="Indskrevet"),"",IF(E1090="",FALSE,AND(NOT(#REF!),VALUE(RIGHT(CONCATENATE(YEAR(E1090)),2))=15)))</f>
        <v>#REF!</v>
      </c>
      <c r="S1090" t="e">
        <f t="shared" ref="S1090:S1153" si="139">IF(R1090="","",IF(A1090=A1089,S1089,NOT(OR(R1090,AND(A1091=A1090,R1091),AND(A1092=A1090,R1092),AND(A1093=A1090,R1093),AND(A1094=A1090,R1094),AND(A1095=A1090,R1095),AND(A1096=A1090,R1096),AND(A1097=A1090,R1097),AND(A1098=A1090,R1098),AND(A1099=A1090,R1099),AND(A1100=A1090,R1100)))))</f>
        <v>#REF!</v>
      </c>
      <c r="T1090" t="e">
        <f t="shared" ref="T1090:T1153" si="140">IF(U1090="","",O1090)</f>
        <v>#REF!</v>
      </c>
      <c r="U1090" s="2" t="e">
        <f t="shared" si="135"/>
        <v>#REF!</v>
      </c>
      <c r="V1090" s="2"/>
    </row>
    <row r="1091" spans="1:22" x14ac:dyDescent="0.25">
      <c r="A1091" t="s">
        <v>826</v>
      </c>
      <c r="B1091" t="s">
        <v>827</v>
      </c>
      <c r="C1091">
        <v>169.99999999999699</v>
      </c>
      <c r="D1091" t="s">
        <v>5285</v>
      </c>
      <c r="E1091" s="1">
        <v>41508</v>
      </c>
      <c r="F1091" t="s">
        <v>5294</v>
      </c>
      <c r="G1091">
        <v>2</v>
      </c>
      <c r="H1091" t="s">
        <v>5287</v>
      </c>
      <c r="I1091" t="s">
        <v>5295</v>
      </c>
      <c r="J1091" t="s">
        <v>5293</v>
      </c>
      <c r="K1091" t="b">
        <f>LOOKUP(A1091,'[1]UDDATA-1'!B:B,'[1]UDDATA-1'!A:A)&lt;&gt;LOOKUP(A1091,'[1]UDDATA-2'!B:B,'[1]UDDATA-2'!A:A)</f>
        <v>0</v>
      </c>
      <c r="L1091" t="str">
        <f t="shared" si="136"/>
        <v/>
      </c>
      <c r="M1091" t="str">
        <f t="shared" si="137"/>
        <v/>
      </c>
      <c r="N1091" t="str">
        <f t="shared" si="138"/>
        <v/>
      </c>
      <c r="O1091" t="e">
        <f>IF(AND(A1091&lt;&gt;A1090,#REF!&lt;&gt;""),#REF!,"")</f>
        <v>#REF!</v>
      </c>
      <c r="P1091" t="e">
        <f t="shared" ref="P1091:P1154" si="141">IF(O1091="","",IF(M1091="",0,IF(O1092&lt;&gt;"",1,IF(AND(O1092="",O1093&lt;&gt;""),2,IF(AND(O1092="",O1093="",O1094&lt;&gt;""),3,IF(AND(O1092="",O1093="",O1094="",O1095&lt;&gt;""),4,IF(AND(O1092="",O1093="",O1094="",O1095="",O1096&lt;&gt;""),5,IF(AND(O1092="",O1093="",O1094="",O1095="",O1096="",O1097&lt;&gt;""),6,IF(AND(O1092="",O1093="",O1094="",O1095="",O1096="",O1097="",O1098&lt;&gt;""),7,IF(AND(O1092="",O1093="",O1094="",O1095="",O1096="",O1097="",O1098="",O1099&lt;&gt;""),8,IF(AND(O1092="",O1093="",O1094="",O1095="",O1096="",O1097="",O1098="",O1099="",O1100&lt;&gt;""),9,IF(AND(O1092="",O1093="",O1094="",O1095="",O1096="",O1097="",O1098="",O1099="",O1100="",O1101&lt;&gt;""),10,IF(AND(O1092="",O1093="",O1094="",O1095="",O1096="",O1097="",O1098="",O1099="",O1100="",O1101="",O1102&lt;&gt;""),11,IF(AND(O1092="",O1093="",O1094="",O1095="",O1096="",O1097="",O1098="",O1099="",O1100="",O1101="",O1102="",O1103&lt;&gt;""),12,IF(AND(O1092="",O1093="",O1094="",O1095="",O1096="",O1097="",O1098="",O1099="",O1100="",O1101="",O1102="",O1103="",O1104&lt;&gt;""),13,IF(AND(O1092="",O1093="",O1094="",O1095="",O1096="",O1097="",O1098="",O1099="",O1100="",O1101="",O1102="",O1103="",O1104="",O1105&lt;&gt;""),14,IF(AND(O1092="",O1093="",O1094="",O1095="",O1096="",O1097="",O1098="",O1099="",O1100="",O1101="",O1102="",O1103="",O1104="",O1105="",O1106&lt;&gt;""),15)))))))))))))))))</f>
        <v>#REF!</v>
      </c>
      <c r="Q1091" s="2" t="e">
        <f t="shared" ref="Q1091:Q1154" ca="1" si="142">IF(OR(P1091="",P1091=0),"",AVERAGE(INDIRECT(CONCATENATE("AU",ROW(),":AU",ROW()+P1091))))</f>
        <v>#REF!</v>
      </c>
      <c r="R1091" t="e">
        <f>IF(NOT(#REF!="Indskrevet"),"",IF(E1091="",FALSE,AND(NOT(#REF!),VALUE(RIGHT(CONCATENATE(YEAR(E1091)),2))=15)))</f>
        <v>#REF!</v>
      </c>
      <c r="S1091" t="e">
        <f t="shared" si="139"/>
        <v>#REF!</v>
      </c>
      <c r="T1091" t="e">
        <f t="shared" si="140"/>
        <v>#REF!</v>
      </c>
      <c r="U1091" s="2" t="e">
        <f t="shared" si="135"/>
        <v>#REF!</v>
      </c>
      <c r="V1091" s="2"/>
    </row>
    <row r="1092" spans="1:22" x14ac:dyDescent="0.25">
      <c r="A1092" t="s">
        <v>826</v>
      </c>
      <c r="B1092" t="s">
        <v>827</v>
      </c>
      <c r="C1092">
        <v>169.99999999999699</v>
      </c>
      <c r="D1092" t="s">
        <v>5327</v>
      </c>
      <c r="E1092" s="1">
        <v>41695</v>
      </c>
      <c r="F1092" t="s">
        <v>5297</v>
      </c>
      <c r="G1092">
        <v>1</v>
      </c>
      <c r="H1092" t="s">
        <v>5307</v>
      </c>
      <c r="I1092" t="s">
        <v>5298</v>
      </c>
      <c r="J1092" t="s">
        <v>5299</v>
      </c>
      <c r="K1092" t="b">
        <f>LOOKUP(A1092,'[1]UDDATA-1'!B:B,'[1]UDDATA-1'!A:A)&lt;&gt;LOOKUP(A1092,'[1]UDDATA-2'!B:B,'[1]UDDATA-2'!A:A)</f>
        <v>0</v>
      </c>
      <c r="L1092" t="str">
        <f t="shared" si="136"/>
        <v>Proceduremæssig programmering</v>
      </c>
      <c r="M1092">
        <f t="shared" si="137"/>
        <v>-3</v>
      </c>
      <c r="N1092" t="str">
        <f t="shared" si="138"/>
        <v/>
      </c>
      <c r="O1092" t="e">
        <f>IF(AND(A1092&lt;&gt;A1091,#REF!&lt;&gt;""),#REF!,"")</f>
        <v>#REF!</v>
      </c>
      <c r="P1092" t="e">
        <f t="shared" si="141"/>
        <v>#REF!</v>
      </c>
      <c r="Q1092" s="2" t="e">
        <f t="shared" ca="1" si="142"/>
        <v>#REF!</v>
      </c>
      <c r="R1092" t="e">
        <f>IF(NOT(#REF!="Indskrevet"),"",IF(E1092="",FALSE,AND(NOT(#REF!),VALUE(RIGHT(CONCATENATE(YEAR(E1092)),2))=15)))</f>
        <v>#REF!</v>
      </c>
      <c r="S1092" t="e">
        <f t="shared" si="139"/>
        <v>#REF!</v>
      </c>
      <c r="T1092" t="e">
        <f t="shared" si="140"/>
        <v>#REF!</v>
      </c>
      <c r="U1092" s="2" t="e">
        <f t="shared" ref="U1092:U1155" si="143">IF(OR(P1092="",P1092&lt;3),"",Q1092)</f>
        <v>#REF!</v>
      </c>
      <c r="V1092" s="2"/>
    </row>
    <row r="1093" spans="1:22" x14ac:dyDescent="0.25">
      <c r="A1093" t="s">
        <v>826</v>
      </c>
      <c r="B1093" t="s">
        <v>827</v>
      </c>
      <c r="C1093">
        <v>169.99999999999699</v>
      </c>
      <c r="D1093" t="s">
        <v>5285</v>
      </c>
      <c r="E1093" s="1">
        <v>41739</v>
      </c>
      <c r="F1093" t="s">
        <v>5297</v>
      </c>
      <c r="G1093">
        <v>2</v>
      </c>
      <c r="H1093" t="s">
        <v>5287</v>
      </c>
      <c r="I1093" t="s">
        <v>5298</v>
      </c>
      <c r="J1093" t="s">
        <v>5303</v>
      </c>
      <c r="K1093" t="b">
        <f>LOOKUP(A1093,'[1]UDDATA-1'!B:B,'[1]UDDATA-1'!A:A)&lt;&gt;LOOKUP(A1093,'[1]UDDATA-2'!B:B,'[1]UDDATA-2'!A:A)</f>
        <v>0</v>
      </c>
      <c r="L1093" t="str">
        <f t="shared" si="136"/>
        <v/>
      </c>
      <c r="M1093" t="str">
        <f t="shared" si="137"/>
        <v/>
      </c>
      <c r="N1093" t="str">
        <f t="shared" si="138"/>
        <v/>
      </c>
      <c r="O1093" t="e">
        <f>IF(AND(A1093&lt;&gt;A1092,#REF!&lt;&gt;""),#REF!,"")</f>
        <v>#REF!</v>
      </c>
      <c r="P1093" t="e">
        <f t="shared" si="141"/>
        <v>#REF!</v>
      </c>
      <c r="Q1093" s="2" t="e">
        <f t="shared" ca="1" si="142"/>
        <v>#REF!</v>
      </c>
      <c r="R1093" t="e">
        <f>IF(NOT(#REF!="Indskrevet"),"",IF(E1093="",FALSE,AND(NOT(#REF!),VALUE(RIGHT(CONCATENATE(YEAR(E1093)),2))=15)))</f>
        <v>#REF!</v>
      </c>
      <c r="S1093" t="e">
        <f t="shared" si="139"/>
        <v>#REF!</v>
      </c>
      <c r="T1093" t="e">
        <f t="shared" si="140"/>
        <v>#REF!</v>
      </c>
      <c r="U1093" s="2" t="e">
        <f t="shared" si="143"/>
        <v>#REF!</v>
      </c>
      <c r="V1093" s="2"/>
    </row>
    <row r="1094" spans="1:22" x14ac:dyDescent="0.25">
      <c r="A1094" t="s">
        <v>826</v>
      </c>
      <c r="B1094" t="s">
        <v>827</v>
      </c>
      <c r="C1094">
        <v>169.99999999999699</v>
      </c>
      <c r="D1094" t="s">
        <v>5318</v>
      </c>
      <c r="E1094" s="1">
        <v>41800</v>
      </c>
      <c r="F1094" t="s">
        <v>5301</v>
      </c>
      <c r="G1094">
        <v>1</v>
      </c>
      <c r="H1094" t="s">
        <v>5307</v>
      </c>
      <c r="I1094" t="s">
        <v>5302</v>
      </c>
      <c r="J1094" t="s">
        <v>5303</v>
      </c>
      <c r="K1094" t="b">
        <f>LOOKUP(A1094,'[1]UDDATA-1'!B:B,'[1]UDDATA-1'!A:A)&lt;&gt;LOOKUP(A1094,'[1]UDDATA-2'!B:B,'[1]UDDATA-2'!A:A)</f>
        <v>0</v>
      </c>
      <c r="L1094" t="str">
        <f t="shared" si="136"/>
        <v>Lyd- og musikbehandling</v>
      </c>
      <c r="M1094" t="str">
        <f t="shared" si="137"/>
        <v/>
      </c>
      <c r="N1094" t="str">
        <f t="shared" si="138"/>
        <v>U</v>
      </c>
      <c r="O1094" t="e">
        <f>IF(AND(A1094&lt;&gt;A1093,#REF!&lt;&gt;""),#REF!,"")</f>
        <v>#REF!</v>
      </c>
      <c r="P1094" t="e">
        <f t="shared" si="141"/>
        <v>#REF!</v>
      </c>
      <c r="Q1094" s="2" t="e">
        <f t="shared" ca="1" si="142"/>
        <v>#REF!</v>
      </c>
      <c r="R1094" t="e">
        <f>IF(NOT(#REF!="Indskrevet"),"",IF(E1094="",FALSE,AND(NOT(#REF!),VALUE(RIGHT(CONCATENATE(YEAR(E1094)),2))=15)))</f>
        <v>#REF!</v>
      </c>
      <c r="S1094" t="e">
        <f t="shared" si="139"/>
        <v>#REF!</v>
      </c>
      <c r="T1094" t="e">
        <f t="shared" si="140"/>
        <v>#REF!</v>
      </c>
      <c r="U1094" s="2" t="e">
        <f t="shared" si="143"/>
        <v>#REF!</v>
      </c>
      <c r="V1094" s="2"/>
    </row>
    <row r="1095" spans="1:22" x14ac:dyDescent="0.25">
      <c r="A1095" t="s">
        <v>826</v>
      </c>
      <c r="B1095" t="s">
        <v>827</v>
      </c>
      <c r="C1095">
        <v>169.99999999999699</v>
      </c>
      <c r="D1095" t="s">
        <v>5306</v>
      </c>
      <c r="E1095" s="1">
        <v>41873</v>
      </c>
      <c r="F1095" t="s">
        <v>5301</v>
      </c>
      <c r="G1095">
        <v>2</v>
      </c>
      <c r="H1095" t="s">
        <v>5307</v>
      </c>
      <c r="I1095" t="s">
        <v>5302</v>
      </c>
      <c r="J1095" t="s">
        <v>5303</v>
      </c>
      <c r="K1095" t="b">
        <f>LOOKUP(A1095,'[1]UDDATA-1'!B:B,'[1]UDDATA-1'!A:A)&lt;&gt;LOOKUP(A1095,'[1]UDDATA-2'!B:B,'[1]UDDATA-2'!A:A)</f>
        <v>0</v>
      </c>
      <c r="L1095" t="str">
        <f t="shared" si="136"/>
        <v/>
      </c>
      <c r="M1095" t="str">
        <f t="shared" si="137"/>
        <v/>
      </c>
      <c r="N1095" t="str">
        <f t="shared" si="138"/>
        <v/>
      </c>
      <c r="O1095" t="e">
        <f>IF(AND(A1095&lt;&gt;A1094,#REF!&lt;&gt;""),#REF!,"")</f>
        <v>#REF!</v>
      </c>
      <c r="P1095" t="e">
        <f t="shared" si="141"/>
        <v>#REF!</v>
      </c>
      <c r="Q1095" s="2" t="e">
        <f t="shared" ca="1" si="142"/>
        <v>#REF!</v>
      </c>
      <c r="R1095" t="e">
        <f>IF(NOT(#REF!="Indskrevet"),"",IF(E1095="",FALSE,AND(NOT(#REF!),VALUE(RIGHT(CONCATENATE(YEAR(E1095)),2))=15)))</f>
        <v>#REF!</v>
      </c>
      <c r="S1095" t="e">
        <f t="shared" si="139"/>
        <v>#REF!</v>
      </c>
      <c r="T1095" t="e">
        <f t="shared" si="140"/>
        <v>#REF!</v>
      </c>
      <c r="U1095" s="2" t="e">
        <f t="shared" si="143"/>
        <v>#REF!</v>
      </c>
      <c r="V1095" s="2"/>
    </row>
    <row r="1096" spans="1:22" x14ac:dyDescent="0.25">
      <c r="A1096" t="s">
        <v>826</v>
      </c>
      <c r="B1096" t="s">
        <v>827</v>
      </c>
      <c r="C1096">
        <v>169.99999999999699</v>
      </c>
      <c r="D1096" t="s">
        <v>5306</v>
      </c>
      <c r="E1096" s="1">
        <v>42170</v>
      </c>
      <c r="F1096" t="s">
        <v>5301</v>
      </c>
      <c r="G1096">
        <v>3</v>
      </c>
      <c r="H1096" t="s">
        <v>5307</v>
      </c>
      <c r="I1096" t="s">
        <v>5302</v>
      </c>
      <c r="J1096" t="s">
        <v>5313</v>
      </c>
      <c r="K1096" t="b">
        <f>LOOKUP(A1096,'[1]UDDATA-1'!B:B,'[1]UDDATA-1'!A:A)&lt;&gt;LOOKUP(A1096,'[1]UDDATA-2'!B:B,'[1]UDDATA-2'!A:A)</f>
        <v>0</v>
      </c>
      <c r="L1096" t="str">
        <f t="shared" si="136"/>
        <v/>
      </c>
      <c r="M1096" t="str">
        <f t="shared" si="137"/>
        <v/>
      </c>
      <c r="N1096" t="str">
        <f t="shared" si="138"/>
        <v/>
      </c>
      <c r="O1096" t="e">
        <f>IF(AND(A1096&lt;&gt;A1095,#REF!&lt;&gt;""),#REF!,"")</f>
        <v>#REF!</v>
      </c>
      <c r="P1096" t="e">
        <f t="shared" si="141"/>
        <v>#REF!</v>
      </c>
      <c r="Q1096" s="2" t="e">
        <f t="shared" ca="1" si="142"/>
        <v>#REF!</v>
      </c>
      <c r="R1096" t="e">
        <f>IF(NOT(#REF!="Indskrevet"),"",IF(E1096="",FALSE,AND(NOT(#REF!),VALUE(RIGHT(CONCATENATE(YEAR(E1096)),2))=15)))</f>
        <v>#REF!</v>
      </c>
      <c r="S1096" t="e">
        <f t="shared" si="139"/>
        <v>#REF!</v>
      </c>
      <c r="T1096" t="e">
        <f t="shared" si="140"/>
        <v>#REF!</v>
      </c>
      <c r="U1096" s="2" t="e">
        <f t="shared" si="143"/>
        <v>#REF!</v>
      </c>
      <c r="V1096" s="2"/>
    </row>
    <row r="1097" spans="1:22" x14ac:dyDescent="0.25">
      <c r="A1097" t="s">
        <v>826</v>
      </c>
      <c r="B1097" t="s">
        <v>827</v>
      </c>
      <c r="C1097">
        <v>169.99999999999699</v>
      </c>
      <c r="D1097" t="s">
        <v>5285</v>
      </c>
      <c r="E1097" s="1">
        <v>42240</v>
      </c>
      <c r="F1097" t="s">
        <v>5301</v>
      </c>
      <c r="G1097">
        <v>4</v>
      </c>
      <c r="H1097" t="s">
        <v>5287</v>
      </c>
      <c r="I1097" t="s">
        <v>5302</v>
      </c>
      <c r="J1097" t="s">
        <v>5313</v>
      </c>
      <c r="K1097" t="b">
        <f>LOOKUP(A1097,'[1]UDDATA-1'!B:B,'[1]UDDATA-1'!A:A)&lt;&gt;LOOKUP(A1097,'[1]UDDATA-2'!B:B,'[1]UDDATA-2'!A:A)</f>
        <v>0</v>
      </c>
      <c r="L1097" t="str">
        <f t="shared" si="136"/>
        <v/>
      </c>
      <c r="M1097" t="str">
        <f t="shared" si="137"/>
        <v/>
      </c>
      <c r="N1097" t="str">
        <f t="shared" si="138"/>
        <v/>
      </c>
      <c r="O1097" t="e">
        <f>IF(AND(A1097&lt;&gt;A1096,#REF!&lt;&gt;""),#REF!,"")</f>
        <v>#REF!</v>
      </c>
      <c r="P1097" t="e">
        <f t="shared" si="141"/>
        <v>#REF!</v>
      </c>
      <c r="Q1097" s="2" t="e">
        <f t="shared" ca="1" si="142"/>
        <v>#REF!</v>
      </c>
      <c r="R1097" t="e">
        <f>IF(NOT(#REF!="Indskrevet"),"",IF(E1097="",FALSE,AND(NOT(#REF!),VALUE(RIGHT(CONCATENATE(YEAR(E1097)),2))=15)))</f>
        <v>#REF!</v>
      </c>
      <c r="S1097" t="e">
        <f t="shared" si="139"/>
        <v>#REF!</v>
      </c>
      <c r="T1097" t="e">
        <f t="shared" si="140"/>
        <v>#REF!</v>
      </c>
      <c r="U1097" s="2" t="e">
        <f t="shared" si="143"/>
        <v>#REF!</v>
      </c>
      <c r="V1097" s="2"/>
    </row>
    <row r="1098" spans="1:22" x14ac:dyDescent="0.25">
      <c r="A1098" t="s">
        <v>826</v>
      </c>
      <c r="B1098" t="s">
        <v>827</v>
      </c>
      <c r="C1098">
        <v>169.99999999999699</v>
      </c>
      <c r="D1098" t="s">
        <v>5317</v>
      </c>
      <c r="E1098" s="1">
        <v>41823</v>
      </c>
      <c r="F1098" t="s">
        <v>5304</v>
      </c>
      <c r="G1098">
        <v>1</v>
      </c>
      <c r="H1098" t="s">
        <v>5287</v>
      </c>
      <c r="I1098" t="s">
        <v>5305</v>
      </c>
      <c r="J1098" t="s">
        <v>5303</v>
      </c>
      <c r="K1098" t="b">
        <f>LOOKUP(A1098,'[1]UDDATA-1'!B:B,'[1]UDDATA-1'!A:A)&lt;&gt;LOOKUP(A1098,'[1]UDDATA-2'!B:B,'[1]UDDATA-2'!A:A)</f>
        <v>0</v>
      </c>
      <c r="L1098" t="str">
        <f t="shared" si="136"/>
        <v>Objektorienteret Software Engineering</v>
      </c>
      <c r="M1098">
        <f t="shared" si="137"/>
        <v>4</v>
      </c>
      <c r="N1098" t="str">
        <f t="shared" si="138"/>
        <v/>
      </c>
      <c r="O1098" t="e">
        <f>IF(AND(A1098&lt;&gt;A1097,#REF!&lt;&gt;""),#REF!,"")</f>
        <v>#REF!</v>
      </c>
      <c r="P1098" t="e">
        <f t="shared" si="141"/>
        <v>#REF!</v>
      </c>
      <c r="Q1098" s="2" t="e">
        <f t="shared" ca="1" si="142"/>
        <v>#REF!</v>
      </c>
      <c r="R1098" t="e">
        <f>IF(NOT(#REF!="Indskrevet"),"",IF(E1098="",FALSE,AND(NOT(#REF!),VALUE(RIGHT(CONCATENATE(YEAR(E1098)),2))=15)))</f>
        <v>#REF!</v>
      </c>
      <c r="S1098" t="e">
        <f t="shared" si="139"/>
        <v>#REF!</v>
      </c>
      <c r="T1098" t="e">
        <f t="shared" si="140"/>
        <v>#REF!</v>
      </c>
      <c r="U1098" s="2" t="e">
        <f t="shared" si="143"/>
        <v>#REF!</v>
      </c>
      <c r="V1098" s="2"/>
    </row>
    <row r="1099" spans="1:22" x14ac:dyDescent="0.25">
      <c r="A1099" t="s">
        <v>828</v>
      </c>
      <c r="B1099" t="s">
        <v>829</v>
      </c>
      <c r="C1099">
        <v>24.999999999999599</v>
      </c>
      <c r="K1099" t="b">
        <f>LOOKUP(A1099,'[1]UDDATA-1'!B:B,'[1]UDDATA-1'!A:A)&lt;&gt;LOOKUP(A1099,'[1]UDDATA-2'!B:B,'[1]UDDATA-2'!A:A)</f>
        <v>0</v>
      </c>
      <c r="L1099" t="str">
        <f t="shared" si="136"/>
        <v/>
      </c>
      <c r="M1099" t="str">
        <f t="shared" si="137"/>
        <v/>
      </c>
      <c r="N1099" t="str">
        <f t="shared" si="138"/>
        <v/>
      </c>
      <c r="O1099" t="e">
        <f>IF(AND(A1099&lt;&gt;A1098,#REF!&lt;&gt;""),#REF!,"")</f>
        <v>#REF!</v>
      </c>
      <c r="P1099" t="e">
        <f t="shared" si="141"/>
        <v>#REF!</v>
      </c>
      <c r="Q1099" s="2" t="e">
        <f t="shared" ca="1" si="142"/>
        <v>#REF!</v>
      </c>
      <c r="R1099" t="e">
        <f>IF(NOT(#REF!="Indskrevet"),"",IF(E1099="",FALSE,AND(NOT(#REF!),VALUE(RIGHT(CONCATENATE(YEAR(E1099)),2))=15)))</f>
        <v>#REF!</v>
      </c>
      <c r="S1099" t="e">
        <f t="shared" si="139"/>
        <v>#REF!</v>
      </c>
      <c r="T1099" t="e">
        <f t="shared" si="140"/>
        <v>#REF!</v>
      </c>
      <c r="U1099" s="2" t="e">
        <f t="shared" si="143"/>
        <v>#REF!</v>
      </c>
      <c r="V1099" s="2"/>
    </row>
    <row r="1100" spans="1:22" x14ac:dyDescent="0.25">
      <c r="A1100" t="s">
        <v>830</v>
      </c>
      <c r="B1100" t="s">
        <v>831</v>
      </c>
      <c r="C1100">
        <v>179.99999999999599</v>
      </c>
      <c r="D1100" t="s">
        <v>5290</v>
      </c>
      <c r="E1100" s="1">
        <v>41296</v>
      </c>
      <c r="F1100" t="s">
        <v>5357</v>
      </c>
      <c r="G1100">
        <v>1</v>
      </c>
      <c r="H1100" t="s">
        <v>5287</v>
      </c>
      <c r="I1100" t="s">
        <v>5324</v>
      </c>
      <c r="J1100" t="s">
        <v>5289</v>
      </c>
      <c r="K1100" t="b">
        <f>LOOKUP(A1100,'[1]UDDATA-1'!B:B,'[1]UDDATA-1'!A:A)&lt;&gt;LOOKUP(A1100,'[1]UDDATA-2'!B:B,'[1]UDDATA-2'!A:A)</f>
        <v>0</v>
      </c>
      <c r="L1100" t="str">
        <f t="shared" si="136"/>
        <v>Lineær algebra</v>
      </c>
      <c r="M1100">
        <f t="shared" si="137"/>
        <v>10</v>
      </c>
      <c r="N1100" t="str">
        <f t="shared" si="138"/>
        <v/>
      </c>
      <c r="O1100" t="e">
        <f>IF(AND(A1100&lt;&gt;A1099,#REF!&lt;&gt;""),#REF!,"")</f>
        <v>#REF!</v>
      </c>
      <c r="P1100" t="e">
        <f t="shared" si="141"/>
        <v>#REF!</v>
      </c>
      <c r="Q1100" s="2" t="e">
        <f t="shared" ca="1" si="142"/>
        <v>#REF!</v>
      </c>
      <c r="R1100" t="e">
        <f>IF(NOT(#REF!="Indskrevet"),"",IF(E1100="",FALSE,AND(NOT(#REF!),VALUE(RIGHT(CONCATENATE(YEAR(E1100)),2))=15)))</f>
        <v>#REF!</v>
      </c>
      <c r="S1100" t="e">
        <f t="shared" si="139"/>
        <v>#REF!</v>
      </c>
      <c r="T1100" t="e">
        <f t="shared" si="140"/>
        <v>#REF!</v>
      </c>
      <c r="U1100" s="2" t="e">
        <f t="shared" si="143"/>
        <v>#REF!</v>
      </c>
      <c r="V1100" s="2"/>
    </row>
    <row r="1101" spans="1:22" x14ac:dyDescent="0.25">
      <c r="A1101" t="s">
        <v>830</v>
      </c>
      <c r="B1101" t="s">
        <v>831</v>
      </c>
      <c r="C1101">
        <v>179.99999999999599</v>
      </c>
      <c r="D1101" t="s">
        <v>5290</v>
      </c>
      <c r="E1101" s="1">
        <v>41444</v>
      </c>
      <c r="F1101" t="s">
        <v>5358</v>
      </c>
      <c r="G1101">
        <v>1</v>
      </c>
      <c r="H1101" t="s">
        <v>5287</v>
      </c>
      <c r="I1101" t="s">
        <v>5330</v>
      </c>
      <c r="J1101" t="s">
        <v>5293</v>
      </c>
      <c r="K1101" t="b">
        <f>LOOKUP(A1101,'[1]UDDATA-1'!B:B,'[1]UDDATA-1'!A:A)&lt;&gt;LOOKUP(A1101,'[1]UDDATA-2'!B:B,'[1]UDDATA-2'!A:A)</f>
        <v>0</v>
      </c>
      <c r="L1101" t="str">
        <f t="shared" si="136"/>
        <v>Diskret matematik</v>
      </c>
      <c r="M1101">
        <f t="shared" si="137"/>
        <v>10</v>
      </c>
      <c r="N1101" t="str">
        <f t="shared" si="138"/>
        <v/>
      </c>
      <c r="O1101" t="e">
        <f>IF(AND(A1101&lt;&gt;A1100,#REF!&lt;&gt;""),#REF!,"")</f>
        <v>#REF!</v>
      </c>
      <c r="P1101" t="e">
        <f t="shared" si="141"/>
        <v>#REF!</v>
      </c>
      <c r="Q1101" s="2" t="e">
        <f t="shared" ca="1" si="142"/>
        <v>#REF!</v>
      </c>
      <c r="R1101" t="e">
        <f>IF(NOT(#REF!="Indskrevet"),"",IF(E1101="",FALSE,AND(NOT(#REF!),VALUE(RIGHT(CONCATENATE(YEAR(E1101)),2))=15)))</f>
        <v>#REF!</v>
      </c>
      <c r="S1101" t="e">
        <f t="shared" si="139"/>
        <v>#REF!</v>
      </c>
      <c r="T1101" t="e">
        <f t="shared" si="140"/>
        <v>#REF!</v>
      </c>
      <c r="U1101" s="2" t="e">
        <f t="shared" si="143"/>
        <v>#REF!</v>
      </c>
      <c r="V1101" s="2"/>
    </row>
    <row r="1102" spans="1:22" x14ac:dyDescent="0.25">
      <c r="A1102" t="s">
        <v>830</v>
      </c>
      <c r="B1102" t="s">
        <v>831</v>
      </c>
      <c r="C1102">
        <v>179.99999999999599</v>
      </c>
      <c r="D1102" t="s">
        <v>5290</v>
      </c>
      <c r="E1102" s="1">
        <v>41425</v>
      </c>
      <c r="F1102" t="s">
        <v>5359</v>
      </c>
      <c r="G1102">
        <v>1</v>
      </c>
      <c r="H1102" t="s">
        <v>5287</v>
      </c>
      <c r="I1102" t="s">
        <v>5334</v>
      </c>
      <c r="J1102" t="s">
        <v>5293</v>
      </c>
      <c r="K1102" t="b">
        <f>LOOKUP(A1102,'[1]UDDATA-1'!B:B,'[1]UDDATA-1'!A:A)&lt;&gt;LOOKUP(A1102,'[1]UDDATA-2'!B:B,'[1]UDDATA-2'!A:A)</f>
        <v>0</v>
      </c>
      <c r="L1102" t="str">
        <f t="shared" si="136"/>
        <v>Objektorienteret programmering</v>
      </c>
      <c r="M1102">
        <f t="shared" si="137"/>
        <v>10</v>
      </c>
      <c r="N1102" t="str">
        <f t="shared" si="138"/>
        <v/>
      </c>
      <c r="O1102" t="e">
        <f>IF(AND(A1102&lt;&gt;A1101,#REF!&lt;&gt;""),#REF!,"")</f>
        <v>#REF!</v>
      </c>
      <c r="P1102" t="e">
        <f t="shared" si="141"/>
        <v>#REF!</v>
      </c>
      <c r="Q1102" s="2" t="e">
        <f t="shared" ca="1" si="142"/>
        <v>#REF!</v>
      </c>
      <c r="R1102" t="e">
        <f>IF(NOT(#REF!="Indskrevet"),"",IF(E1102="",FALSE,AND(NOT(#REF!),VALUE(RIGHT(CONCATENATE(YEAR(E1102)),2))=15)))</f>
        <v>#REF!</v>
      </c>
      <c r="S1102" t="e">
        <f t="shared" si="139"/>
        <v>#REF!</v>
      </c>
      <c r="T1102" t="e">
        <f t="shared" si="140"/>
        <v>#REF!</v>
      </c>
      <c r="U1102" s="2" t="e">
        <f t="shared" si="143"/>
        <v>#REF!</v>
      </c>
      <c r="V1102" s="2"/>
    </row>
    <row r="1103" spans="1:22" x14ac:dyDescent="0.25">
      <c r="A1103" t="s">
        <v>830</v>
      </c>
      <c r="B1103" t="s">
        <v>831</v>
      </c>
      <c r="C1103">
        <v>179.99999999999599</v>
      </c>
      <c r="D1103" t="s">
        <v>5317</v>
      </c>
      <c r="E1103" s="1">
        <v>41682</v>
      </c>
      <c r="F1103" t="s">
        <v>5360</v>
      </c>
      <c r="G1103">
        <v>1</v>
      </c>
      <c r="H1103" t="s">
        <v>5287</v>
      </c>
      <c r="I1103" t="s">
        <v>5340</v>
      </c>
      <c r="J1103" t="s">
        <v>5299</v>
      </c>
      <c r="K1103" t="b">
        <f>LOOKUP(A1103,'[1]UDDATA-1'!B:B,'[1]UDDATA-1'!A:A)&lt;&gt;LOOKUP(A1103,'[1]UDDATA-2'!B:B,'[1]UDDATA-2'!A:A)</f>
        <v>0</v>
      </c>
      <c r="L1103" t="str">
        <f t="shared" si="136"/>
        <v>Algoritmik og datastrukturer</v>
      </c>
      <c r="M1103">
        <f t="shared" si="137"/>
        <v>4</v>
      </c>
      <c r="N1103" t="str">
        <f t="shared" si="138"/>
        <v/>
      </c>
      <c r="O1103" t="e">
        <f>IF(AND(A1103&lt;&gt;A1102,#REF!&lt;&gt;""),#REF!,"")</f>
        <v>#REF!</v>
      </c>
      <c r="P1103" t="e">
        <f t="shared" si="141"/>
        <v>#REF!</v>
      </c>
      <c r="Q1103" s="2" t="e">
        <f t="shared" ca="1" si="142"/>
        <v>#REF!</v>
      </c>
      <c r="R1103" t="e">
        <f>IF(NOT(#REF!="Indskrevet"),"",IF(E1103="",FALSE,AND(NOT(#REF!),VALUE(RIGHT(CONCATENATE(YEAR(E1103)),2))=15)))</f>
        <v>#REF!</v>
      </c>
      <c r="S1103" t="e">
        <f t="shared" si="139"/>
        <v>#REF!</v>
      </c>
      <c r="T1103" t="e">
        <f t="shared" si="140"/>
        <v>#REF!</v>
      </c>
      <c r="U1103" s="2" t="e">
        <f t="shared" si="143"/>
        <v>#REF!</v>
      </c>
      <c r="V1103" s="2"/>
    </row>
    <row r="1104" spans="1:22" x14ac:dyDescent="0.25">
      <c r="A1104" t="s">
        <v>830</v>
      </c>
      <c r="B1104" t="s">
        <v>831</v>
      </c>
      <c r="C1104">
        <v>179.99999999999599</v>
      </c>
      <c r="D1104" t="s">
        <v>5296</v>
      </c>
      <c r="E1104" s="1">
        <v>41814</v>
      </c>
      <c r="F1104" t="s">
        <v>5361</v>
      </c>
      <c r="G1104">
        <v>1</v>
      </c>
      <c r="H1104" t="s">
        <v>5287</v>
      </c>
      <c r="I1104" t="s">
        <v>5342</v>
      </c>
      <c r="J1104" t="s">
        <v>5303</v>
      </c>
      <c r="K1104" t="b">
        <f>LOOKUP(A1104,'[1]UDDATA-1'!B:B,'[1]UDDATA-1'!A:A)&lt;&gt;LOOKUP(A1104,'[1]UDDATA-2'!B:B,'[1]UDDATA-2'!A:A)</f>
        <v>0</v>
      </c>
      <c r="L1104" t="str">
        <f t="shared" si="136"/>
        <v>Syntaks og semantik</v>
      </c>
      <c r="M1104">
        <f t="shared" si="137"/>
        <v>7</v>
      </c>
      <c r="N1104" t="str">
        <f t="shared" si="138"/>
        <v/>
      </c>
      <c r="O1104" t="e">
        <f>IF(AND(A1104&lt;&gt;A1103,#REF!&lt;&gt;""),#REF!,"")</f>
        <v>#REF!</v>
      </c>
      <c r="P1104" t="e">
        <f t="shared" si="141"/>
        <v>#REF!</v>
      </c>
      <c r="Q1104" s="2" t="e">
        <f t="shared" ca="1" si="142"/>
        <v>#REF!</v>
      </c>
      <c r="R1104" t="e">
        <f>IF(NOT(#REF!="Indskrevet"),"",IF(E1104="",FALSE,AND(NOT(#REF!),VALUE(RIGHT(CONCATENATE(YEAR(E1104)),2))=15)))</f>
        <v>#REF!</v>
      </c>
      <c r="S1104" t="e">
        <f t="shared" si="139"/>
        <v>#REF!</v>
      </c>
      <c r="T1104" t="e">
        <f t="shared" si="140"/>
        <v>#REF!</v>
      </c>
      <c r="U1104" s="2" t="e">
        <f t="shared" si="143"/>
        <v>#REF!</v>
      </c>
      <c r="V1104" s="2"/>
    </row>
    <row r="1105" spans="1:22" x14ac:dyDescent="0.25">
      <c r="A1105" t="s">
        <v>832</v>
      </c>
      <c r="B1105" t="s">
        <v>833</v>
      </c>
      <c r="C1105">
        <v>114.999999999998</v>
      </c>
      <c r="D1105" t="s">
        <v>5317</v>
      </c>
      <c r="E1105" s="1">
        <v>41656</v>
      </c>
      <c r="F1105" t="s">
        <v>5349</v>
      </c>
      <c r="G1105">
        <v>1</v>
      </c>
      <c r="H1105" t="s">
        <v>5287</v>
      </c>
      <c r="I1105" t="s">
        <v>5350</v>
      </c>
      <c r="J1105" t="s">
        <v>5289</v>
      </c>
      <c r="K1105" t="b">
        <f>LOOKUP(A1105,'[1]UDDATA-1'!B:B,'[1]UDDATA-1'!A:A)&lt;&gt;LOOKUP(A1105,'[1]UDDATA-2'!B:B,'[1]UDDATA-2'!A:A)</f>
        <v>0</v>
      </c>
      <c r="L1105" t="str">
        <f t="shared" si="136"/>
        <v>Objektorienteret programmering 1</v>
      </c>
      <c r="M1105">
        <f t="shared" si="137"/>
        <v>4</v>
      </c>
      <c r="N1105" t="str">
        <f t="shared" si="138"/>
        <v/>
      </c>
      <c r="O1105" t="e">
        <f>IF(AND(A1105&lt;&gt;A1104,#REF!&lt;&gt;""),#REF!,"")</f>
        <v>#REF!</v>
      </c>
      <c r="P1105" t="e">
        <f t="shared" si="141"/>
        <v>#REF!</v>
      </c>
      <c r="Q1105" s="2" t="e">
        <f t="shared" ca="1" si="142"/>
        <v>#REF!</v>
      </c>
      <c r="R1105" t="e">
        <f>IF(NOT(#REF!="Indskrevet"),"",IF(E1105="",FALSE,AND(NOT(#REF!),VALUE(RIGHT(CONCATENATE(YEAR(E1105)),2))=15)))</f>
        <v>#REF!</v>
      </c>
      <c r="S1105" t="e">
        <f t="shared" si="139"/>
        <v>#REF!</v>
      </c>
      <c r="T1105" t="e">
        <f t="shared" si="140"/>
        <v>#REF!</v>
      </c>
      <c r="U1105" s="2" t="e">
        <f t="shared" si="143"/>
        <v>#REF!</v>
      </c>
      <c r="V1105" s="2"/>
    </row>
    <row r="1106" spans="1:22" x14ac:dyDescent="0.25">
      <c r="A1106" t="s">
        <v>832</v>
      </c>
      <c r="B1106" t="s">
        <v>833</v>
      </c>
      <c r="C1106">
        <v>114.999999999998</v>
      </c>
      <c r="D1106" t="s">
        <v>5285</v>
      </c>
      <c r="E1106" s="1">
        <v>41675</v>
      </c>
      <c r="F1106" t="s">
        <v>5351</v>
      </c>
      <c r="G1106">
        <v>1</v>
      </c>
      <c r="H1106" t="s">
        <v>5287</v>
      </c>
      <c r="I1106" t="s">
        <v>5324</v>
      </c>
      <c r="J1106" t="s">
        <v>5289</v>
      </c>
      <c r="K1106" t="b">
        <f>LOOKUP(A1106,'[1]UDDATA-1'!B:B,'[1]UDDATA-1'!A:A)&lt;&gt;LOOKUP(A1106,'[1]UDDATA-2'!B:B,'[1]UDDATA-2'!A:A)</f>
        <v>0</v>
      </c>
      <c r="L1106" t="str">
        <f t="shared" si="136"/>
        <v>Lineær algebra</v>
      </c>
      <c r="M1106">
        <f t="shared" si="137"/>
        <v>2</v>
      </c>
      <c r="N1106" t="str">
        <f t="shared" si="138"/>
        <v/>
      </c>
      <c r="O1106" t="e">
        <f>IF(AND(A1106&lt;&gt;A1105,#REF!&lt;&gt;""),#REF!,"")</f>
        <v>#REF!</v>
      </c>
      <c r="P1106" t="e">
        <f t="shared" si="141"/>
        <v>#REF!</v>
      </c>
      <c r="Q1106" s="2" t="e">
        <f t="shared" ca="1" si="142"/>
        <v>#REF!</v>
      </c>
      <c r="R1106" t="e">
        <f>IF(NOT(#REF!="Indskrevet"),"",IF(E1106="",FALSE,AND(NOT(#REF!),VALUE(RIGHT(CONCATENATE(YEAR(E1106)),2))=15)))</f>
        <v>#REF!</v>
      </c>
      <c r="S1106" t="e">
        <f t="shared" si="139"/>
        <v>#REF!</v>
      </c>
      <c r="T1106" t="e">
        <f t="shared" si="140"/>
        <v>#REF!</v>
      </c>
      <c r="U1106" s="2" t="e">
        <f t="shared" si="143"/>
        <v>#REF!</v>
      </c>
      <c r="V1106" s="2"/>
    </row>
    <row r="1107" spans="1:22" x14ac:dyDescent="0.25">
      <c r="A1107" t="s">
        <v>832</v>
      </c>
      <c r="B1107" t="s">
        <v>833</v>
      </c>
      <c r="C1107">
        <v>114.999999999998</v>
      </c>
      <c r="D1107" t="s">
        <v>5317</v>
      </c>
      <c r="E1107" s="1">
        <v>41787</v>
      </c>
      <c r="F1107" t="s">
        <v>5352</v>
      </c>
      <c r="G1107">
        <v>1</v>
      </c>
      <c r="H1107" t="s">
        <v>5287</v>
      </c>
      <c r="I1107" t="s">
        <v>5353</v>
      </c>
      <c r="J1107" t="s">
        <v>5293</v>
      </c>
      <c r="K1107" t="b">
        <f>LOOKUP(A1107,'[1]UDDATA-1'!B:B,'[1]UDDATA-1'!A:A)&lt;&gt;LOOKUP(A1107,'[1]UDDATA-2'!B:B,'[1]UDDATA-2'!A:A)</f>
        <v>0</v>
      </c>
      <c r="L1107" t="str">
        <f t="shared" si="136"/>
        <v>Objektorienteret programmering 2</v>
      </c>
      <c r="M1107">
        <f t="shared" si="137"/>
        <v>4</v>
      </c>
      <c r="N1107" t="str">
        <f t="shared" si="138"/>
        <v/>
      </c>
      <c r="O1107" t="e">
        <f>IF(AND(A1107&lt;&gt;A1106,#REF!&lt;&gt;""),#REF!,"")</f>
        <v>#REF!</v>
      </c>
      <c r="P1107" t="e">
        <f t="shared" si="141"/>
        <v>#REF!</v>
      </c>
      <c r="Q1107" s="2" t="e">
        <f t="shared" ca="1" si="142"/>
        <v>#REF!</v>
      </c>
      <c r="R1107" t="e">
        <f>IF(NOT(#REF!="Indskrevet"),"",IF(E1107="",FALSE,AND(NOT(#REF!),VALUE(RIGHT(CONCATENATE(YEAR(E1107)),2))=15)))</f>
        <v>#REF!</v>
      </c>
      <c r="S1107" t="e">
        <f t="shared" si="139"/>
        <v>#REF!</v>
      </c>
      <c r="T1107" t="e">
        <f t="shared" si="140"/>
        <v>#REF!</v>
      </c>
      <c r="U1107" s="2" t="e">
        <f t="shared" si="143"/>
        <v>#REF!</v>
      </c>
      <c r="V1107" s="2"/>
    </row>
    <row r="1108" spans="1:22" x14ac:dyDescent="0.25">
      <c r="A1108" t="s">
        <v>832</v>
      </c>
      <c r="B1108" t="s">
        <v>833</v>
      </c>
      <c r="C1108">
        <v>114.999999999998</v>
      </c>
      <c r="D1108" t="s">
        <v>5306</v>
      </c>
      <c r="E1108" s="1">
        <v>41823</v>
      </c>
      <c r="F1108" t="s">
        <v>5354</v>
      </c>
      <c r="G1108">
        <v>1</v>
      </c>
      <c r="H1108" t="s">
        <v>5307</v>
      </c>
      <c r="I1108" t="s">
        <v>5330</v>
      </c>
      <c r="J1108" t="s">
        <v>5293</v>
      </c>
      <c r="K1108" t="b">
        <f>LOOKUP(A1108,'[1]UDDATA-1'!B:B,'[1]UDDATA-1'!A:A)&lt;&gt;LOOKUP(A1108,'[1]UDDATA-2'!B:B,'[1]UDDATA-2'!A:A)</f>
        <v>0</v>
      </c>
      <c r="L1108" t="str">
        <f t="shared" si="136"/>
        <v>Diskret matematik</v>
      </c>
      <c r="M1108">
        <f t="shared" si="137"/>
        <v>0</v>
      </c>
      <c r="N1108" t="str">
        <f t="shared" si="138"/>
        <v/>
      </c>
      <c r="O1108" t="e">
        <f>IF(AND(A1108&lt;&gt;A1107,#REF!&lt;&gt;""),#REF!,"")</f>
        <v>#REF!</v>
      </c>
      <c r="P1108" t="e">
        <f t="shared" si="141"/>
        <v>#REF!</v>
      </c>
      <c r="Q1108" s="2" t="e">
        <f t="shared" ca="1" si="142"/>
        <v>#REF!</v>
      </c>
      <c r="R1108" t="e">
        <f>IF(NOT(#REF!="Indskrevet"),"",IF(E1108="",FALSE,AND(NOT(#REF!),VALUE(RIGHT(CONCATENATE(YEAR(E1108)),2))=15)))</f>
        <v>#REF!</v>
      </c>
      <c r="S1108" t="e">
        <f t="shared" si="139"/>
        <v>#REF!</v>
      </c>
      <c r="T1108" t="e">
        <f t="shared" si="140"/>
        <v>#REF!</v>
      </c>
      <c r="U1108" s="2" t="e">
        <f t="shared" si="143"/>
        <v>#REF!</v>
      </c>
      <c r="V1108" s="2"/>
    </row>
    <row r="1109" spans="1:22" x14ac:dyDescent="0.25">
      <c r="A1109" t="s">
        <v>832</v>
      </c>
      <c r="B1109" t="s">
        <v>833</v>
      </c>
      <c r="C1109">
        <v>114.999999999998</v>
      </c>
      <c r="D1109" t="s">
        <v>5285</v>
      </c>
      <c r="E1109" s="1">
        <v>41891</v>
      </c>
      <c r="F1109" t="s">
        <v>5354</v>
      </c>
      <c r="G1109">
        <v>2</v>
      </c>
      <c r="H1109" t="s">
        <v>5287</v>
      </c>
      <c r="I1109" t="s">
        <v>5330</v>
      </c>
      <c r="J1109" t="s">
        <v>5299</v>
      </c>
      <c r="K1109" t="b">
        <f>LOOKUP(A1109,'[1]UDDATA-1'!B:B,'[1]UDDATA-1'!A:A)&lt;&gt;LOOKUP(A1109,'[1]UDDATA-2'!B:B,'[1]UDDATA-2'!A:A)</f>
        <v>0</v>
      </c>
      <c r="L1109" t="str">
        <f t="shared" si="136"/>
        <v/>
      </c>
      <c r="M1109" t="str">
        <f t="shared" si="137"/>
        <v/>
      </c>
      <c r="N1109" t="str">
        <f t="shared" si="138"/>
        <v/>
      </c>
      <c r="O1109" t="e">
        <f>IF(AND(A1109&lt;&gt;A1108,#REF!&lt;&gt;""),#REF!,"")</f>
        <v>#REF!</v>
      </c>
      <c r="P1109" t="e">
        <f t="shared" si="141"/>
        <v>#REF!</v>
      </c>
      <c r="Q1109" s="2" t="e">
        <f t="shared" ca="1" si="142"/>
        <v>#REF!</v>
      </c>
      <c r="R1109" t="e">
        <f>IF(NOT(#REF!="Indskrevet"),"",IF(E1109="",FALSE,AND(NOT(#REF!),VALUE(RIGHT(CONCATENATE(YEAR(E1109)),2))=15)))</f>
        <v>#REF!</v>
      </c>
      <c r="S1109" t="e">
        <f t="shared" si="139"/>
        <v>#REF!</v>
      </c>
      <c r="T1109" t="e">
        <f t="shared" si="140"/>
        <v>#REF!</v>
      </c>
      <c r="U1109" s="2" t="e">
        <f t="shared" si="143"/>
        <v>#REF!</v>
      </c>
      <c r="V1109" s="2"/>
    </row>
    <row r="1110" spans="1:22" x14ac:dyDescent="0.25">
      <c r="A1110" t="s">
        <v>832</v>
      </c>
      <c r="B1110" t="s">
        <v>833</v>
      </c>
      <c r="C1110">
        <v>114.999999999998</v>
      </c>
      <c r="D1110" t="s">
        <v>5306</v>
      </c>
      <c r="E1110" s="1">
        <v>42017</v>
      </c>
      <c r="F1110" t="s">
        <v>5355</v>
      </c>
      <c r="G1110">
        <v>1</v>
      </c>
      <c r="H1110" t="s">
        <v>5287</v>
      </c>
      <c r="I1110" t="s">
        <v>5356</v>
      </c>
      <c r="J1110" t="s">
        <v>5299</v>
      </c>
      <c r="K1110" t="b">
        <f>LOOKUP(A1110,'[1]UDDATA-1'!B:B,'[1]UDDATA-1'!A:A)&lt;&gt;LOOKUP(A1110,'[1]UDDATA-2'!B:B,'[1]UDDATA-2'!A:A)</f>
        <v>0</v>
      </c>
      <c r="L1110" t="str">
        <f t="shared" si="136"/>
        <v>Computer-net og internettet</v>
      </c>
      <c r="M1110">
        <f t="shared" si="137"/>
        <v>0</v>
      </c>
      <c r="N1110" t="str">
        <f t="shared" si="138"/>
        <v/>
      </c>
      <c r="O1110" t="e">
        <f>IF(AND(A1110&lt;&gt;A1109,#REF!&lt;&gt;""),#REF!,"")</f>
        <v>#REF!</v>
      </c>
      <c r="P1110" t="e">
        <f t="shared" si="141"/>
        <v>#REF!</v>
      </c>
      <c r="Q1110" s="2" t="e">
        <f t="shared" ca="1" si="142"/>
        <v>#REF!</v>
      </c>
      <c r="R1110" t="e">
        <f>IF(NOT(#REF!="Indskrevet"),"",IF(E1110="",FALSE,AND(NOT(#REF!),VALUE(RIGHT(CONCATENATE(YEAR(E1110)),2))=15)))</f>
        <v>#REF!</v>
      </c>
      <c r="S1110" t="e">
        <f t="shared" si="139"/>
        <v>#REF!</v>
      </c>
      <c r="T1110" t="e">
        <f t="shared" si="140"/>
        <v>#REF!</v>
      </c>
      <c r="U1110" s="2" t="e">
        <f t="shared" si="143"/>
        <v>#REF!</v>
      </c>
      <c r="V1110" s="2"/>
    </row>
    <row r="1111" spans="1:22" x14ac:dyDescent="0.25">
      <c r="A1111" t="s">
        <v>835</v>
      </c>
      <c r="B1111" t="s">
        <v>836</v>
      </c>
      <c r="C1111">
        <v>179.99999999999599</v>
      </c>
      <c r="D1111" t="s">
        <v>5290</v>
      </c>
      <c r="E1111" s="1">
        <v>41316</v>
      </c>
      <c r="F1111" t="s">
        <v>5308</v>
      </c>
      <c r="G1111">
        <v>1</v>
      </c>
      <c r="H1111" t="s">
        <v>5287</v>
      </c>
      <c r="I1111" t="s">
        <v>5288</v>
      </c>
      <c r="J1111" t="s">
        <v>5289</v>
      </c>
      <c r="K1111" t="b">
        <f>LOOKUP(A1111,'[1]UDDATA-1'!B:B,'[1]UDDATA-1'!A:A)&lt;&gt;LOOKUP(A1111,'[1]UDDATA-2'!B:B,'[1]UDDATA-2'!A:A)</f>
        <v>0</v>
      </c>
      <c r="L1111" t="str">
        <f t="shared" si="136"/>
        <v>Grundlæggende programmering</v>
      </c>
      <c r="M1111">
        <f t="shared" si="137"/>
        <v>10</v>
      </c>
      <c r="N1111" t="str">
        <f t="shared" si="138"/>
        <v/>
      </c>
      <c r="O1111" t="e">
        <f>IF(AND(A1111&lt;&gt;A1110,#REF!&lt;&gt;""),#REF!,"")</f>
        <v>#REF!</v>
      </c>
      <c r="P1111" t="e">
        <f t="shared" si="141"/>
        <v>#REF!</v>
      </c>
      <c r="Q1111" s="2" t="e">
        <f t="shared" ca="1" si="142"/>
        <v>#REF!</v>
      </c>
      <c r="R1111" t="e">
        <f>IF(NOT(#REF!="Indskrevet"),"",IF(E1111="",FALSE,AND(NOT(#REF!),VALUE(RIGHT(CONCATENATE(YEAR(E1111)),2))=15)))</f>
        <v>#REF!</v>
      </c>
      <c r="S1111" t="e">
        <f t="shared" si="139"/>
        <v>#REF!</v>
      </c>
      <c r="T1111" t="e">
        <f t="shared" si="140"/>
        <v>#REF!</v>
      </c>
      <c r="U1111" s="2" t="e">
        <f t="shared" si="143"/>
        <v>#REF!</v>
      </c>
      <c r="V1111" s="2"/>
    </row>
    <row r="1112" spans="1:22" x14ac:dyDescent="0.25">
      <c r="A1112" t="s">
        <v>835</v>
      </c>
      <c r="B1112" t="s">
        <v>836</v>
      </c>
      <c r="C1112">
        <v>179.99999999999599</v>
      </c>
      <c r="D1112" t="s">
        <v>5300</v>
      </c>
      <c r="E1112" s="1">
        <v>41452</v>
      </c>
      <c r="F1112" t="s">
        <v>5309</v>
      </c>
      <c r="G1112">
        <v>1</v>
      </c>
      <c r="H1112" t="s">
        <v>5287</v>
      </c>
      <c r="I1112" t="s">
        <v>5292</v>
      </c>
      <c r="J1112" t="s">
        <v>5293</v>
      </c>
      <c r="K1112" t="b">
        <f>LOOKUP(A1112,'[1]UDDATA-1'!B:B,'[1]UDDATA-1'!A:A)&lt;&gt;LOOKUP(A1112,'[1]UDDATA-2'!B:B,'[1]UDDATA-2'!A:A)</f>
        <v>0</v>
      </c>
      <c r="L1112" t="str">
        <f t="shared" si="136"/>
        <v>Matematik til multimedie-applikationer</v>
      </c>
      <c r="M1112">
        <f t="shared" si="137"/>
        <v>12</v>
      </c>
      <c r="N1112" t="str">
        <f t="shared" si="138"/>
        <v/>
      </c>
      <c r="O1112" t="e">
        <f>IF(AND(A1112&lt;&gt;A1111,#REF!&lt;&gt;""),#REF!,"")</f>
        <v>#REF!</v>
      </c>
      <c r="P1112" t="e">
        <f t="shared" si="141"/>
        <v>#REF!</v>
      </c>
      <c r="Q1112" s="2" t="e">
        <f t="shared" ca="1" si="142"/>
        <v>#REF!</v>
      </c>
      <c r="R1112" t="e">
        <f>IF(NOT(#REF!="Indskrevet"),"",IF(E1112="",FALSE,AND(NOT(#REF!),VALUE(RIGHT(CONCATENATE(YEAR(E1112)),2))=15)))</f>
        <v>#REF!</v>
      </c>
      <c r="S1112" t="e">
        <f t="shared" si="139"/>
        <v>#REF!</v>
      </c>
      <c r="T1112" t="e">
        <f t="shared" si="140"/>
        <v>#REF!</v>
      </c>
      <c r="U1112" s="2" t="e">
        <f t="shared" si="143"/>
        <v>#REF!</v>
      </c>
      <c r="V1112" s="2"/>
    </row>
    <row r="1113" spans="1:22" x14ac:dyDescent="0.25">
      <c r="A1113" t="s">
        <v>835</v>
      </c>
      <c r="B1113" t="s">
        <v>836</v>
      </c>
      <c r="C1113">
        <v>179.99999999999599</v>
      </c>
      <c r="D1113" t="s">
        <v>5300</v>
      </c>
      <c r="E1113" s="1">
        <v>41484</v>
      </c>
      <c r="F1113" t="s">
        <v>5310</v>
      </c>
      <c r="G1113">
        <v>1</v>
      </c>
      <c r="H1113" t="s">
        <v>5287</v>
      </c>
      <c r="I1113" t="s">
        <v>5295</v>
      </c>
      <c r="J1113" t="s">
        <v>5293</v>
      </c>
      <c r="K1113" t="b">
        <f>LOOKUP(A1113,'[1]UDDATA-1'!B:B,'[1]UDDATA-1'!A:A)&lt;&gt;LOOKUP(A1113,'[1]UDDATA-2'!B:B,'[1]UDDATA-2'!A:A)</f>
        <v>0</v>
      </c>
      <c r="L1113" t="str">
        <f t="shared" si="136"/>
        <v>Fysisk interface design</v>
      </c>
      <c r="M1113">
        <f t="shared" si="137"/>
        <v>12</v>
      </c>
      <c r="N1113" t="str">
        <f t="shared" si="138"/>
        <v/>
      </c>
      <c r="O1113" t="e">
        <f>IF(AND(A1113&lt;&gt;A1112,#REF!&lt;&gt;""),#REF!,"")</f>
        <v>#REF!</v>
      </c>
      <c r="P1113" t="e">
        <f t="shared" si="141"/>
        <v>#REF!</v>
      </c>
      <c r="Q1113" s="2" t="e">
        <f t="shared" ca="1" si="142"/>
        <v>#REF!</v>
      </c>
      <c r="R1113" t="e">
        <f>IF(NOT(#REF!="Indskrevet"),"",IF(E1113="",FALSE,AND(NOT(#REF!),VALUE(RIGHT(CONCATENATE(YEAR(E1113)),2))=15)))</f>
        <v>#REF!</v>
      </c>
      <c r="S1113" t="e">
        <f t="shared" si="139"/>
        <v>#REF!</v>
      </c>
      <c r="T1113" t="e">
        <f t="shared" si="140"/>
        <v>#REF!</v>
      </c>
      <c r="U1113" s="2" t="e">
        <f t="shared" si="143"/>
        <v>#REF!</v>
      </c>
      <c r="V1113" s="2"/>
    </row>
    <row r="1114" spans="1:22" x14ac:dyDescent="0.25">
      <c r="A1114" t="s">
        <v>835</v>
      </c>
      <c r="B1114" t="s">
        <v>836</v>
      </c>
      <c r="C1114">
        <v>179.99999999999599</v>
      </c>
      <c r="D1114" t="s">
        <v>5290</v>
      </c>
      <c r="E1114" s="1">
        <v>41688</v>
      </c>
      <c r="F1114" t="s">
        <v>5311</v>
      </c>
      <c r="G1114">
        <v>1</v>
      </c>
      <c r="H1114" t="s">
        <v>5287</v>
      </c>
      <c r="I1114" t="s">
        <v>5298</v>
      </c>
      <c r="J1114" t="s">
        <v>5299</v>
      </c>
      <c r="K1114" t="b">
        <f>LOOKUP(A1114,'[1]UDDATA-1'!B:B,'[1]UDDATA-1'!A:A)&lt;&gt;LOOKUP(A1114,'[1]UDDATA-2'!B:B,'[1]UDDATA-2'!A:A)</f>
        <v>0</v>
      </c>
      <c r="L1114" t="str">
        <f t="shared" si="136"/>
        <v>Proceduremæssig programmering</v>
      </c>
      <c r="M1114">
        <f t="shared" si="137"/>
        <v>10</v>
      </c>
      <c r="N1114" t="str">
        <f t="shared" si="138"/>
        <v/>
      </c>
      <c r="O1114" t="e">
        <f>IF(AND(A1114&lt;&gt;A1113,#REF!&lt;&gt;""),#REF!,"")</f>
        <v>#REF!</v>
      </c>
      <c r="P1114" t="e">
        <f t="shared" si="141"/>
        <v>#REF!</v>
      </c>
      <c r="Q1114" s="2" t="e">
        <f t="shared" ca="1" si="142"/>
        <v>#REF!</v>
      </c>
      <c r="R1114" t="e">
        <f>IF(NOT(#REF!="Indskrevet"),"",IF(E1114="",FALSE,AND(NOT(#REF!),VALUE(RIGHT(CONCATENATE(YEAR(E1114)),2))=15)))</f>
        <v>#REF!</v>
      </c>
      <c r="S1114" t="e">
        <f t="shared" si="139"/>
        <v>#REF!</v>
      </c>
      <c r="T1114" t="e">
        <f t="shared" si="140"/>
        <v>#REF!</v>
      </c>
      <c r="U1114" s="2" t="e">
        <f t="shared" si="143"/>
        <v>#REF!</v>
      </c>
      <c r="V1114" s="2"/>
    </row>
    <row r="1115" spans="1:22" x14ac:dyDescent="0.25">
      <c r="A1115" t="s">
        <v>835</v>
      </c>
      <c r="B1115" t="s">
        <v>836</v>
      </c>
      <c r="C1115">
        <v>179.99999999999599</v>
      </c>
      <c r="D1115" t="s">
        <v>5285</v>
      </c>
      <c r="E1115" s="1">
        <v>41796</v>
      </c>
      <c r="F1115" t="s">
        <v>5312</v>
      </c>
      <c r="G1115">
        <v>1</v>
      </c>
      <c r="H1115" t="s">
        <v>5287</v>
      </c>
      <c r="I1115" t="s">
        <v>5302</v>
      </c>
      <c r="J1115" t="s">
        <v>5303</v>
      </c>
      <c r="K1115" t="b">
        <f>LOOKUP(A1115,'[1]UDDATA-1'!B:B,'[1]UDDATA-1'!A:A)&lt;&gt;LOOKUP(A1115,'[1]UDDATA-2'!B:B,'[1]UDDATA-2'!A:A)</f>
        <v>0</v>
      </c>
      <c r="L1115" t="str">
        <f t="shared" si="136"/>
        <v>Lyd- og musikbehandling</v>
      </c>
      <c r="M1115">
        <f t="shared" si="137"/>
        <v>2</v>
      </c>
      <c r="N1115" t="str">
        <f t="shared" si="138"/>
        <v/>
      </c>
      <c r="O1115" t="e">
        <f>IF(AND(A1115&lt;&gt;A1114,#REF!&lt;&gt;""),#REF!,"")</f>
        <v>#REF!</v>
      </c>
      <c r="P1115" t="e">
        <f t="shared" si="141"/>
        <v>#REF!</v>
      </c>
      <c r="Q1115" s="2" t="e">
        <f t="shared" ca="1" si="142"/>
        <v>#REF!</v>
      </c>
      <c r="R1115" t="e">
        <f>IF(NOT(#REF!="Indskrevet"),"",IF(E1115="",FALSE,AND(NOT(#REF!),VALUE(RIGHT(CONCATENATE(YEAR(E1115)),2))=15)))</f>
        <v>#REF!</v>
      </c>
      <c r="S1115" t="e">
        <f t="shared" si="139"/>
        <v>#REF!</v>
      </c>
      <c r="T1115" t="e">
        <f t="shared" si="140"/>
        <v>#REF!</v>
      </c>
      <c r="U1115" s="2" t="e">
        <f t="shared" si="143"/>
        <v>#REF!</v>
      </c>
      <c r="V1115" s="2"/>
    </row>
    <row r="1116" spans="1:22" x14ac:dyDescent="0.25">
      <c r="A1116" t="s">
        <v>835</v>
      </c>
      <c r="B1116" t="s">
        <v>836</v>
      </c>
      <c r="C1116">
        <v>179.99999999999599</v>
      </c>
      <c r="D1116" t="s">
        <v>5290</v>
      </c>
      <c r="E1116" s="1">
        <v>41837</v>
      </c>
      <c r="F1116" t="s">
        <v>5314</v>
      </c>
      <c r="G1116">
        <v>1</v>
      </c>
      <c r="H1116" t="s">
        <v>5287</v>
      </c>
      <c r="I1116" t="s">
        <v>5305</v>
      </c>
      <c r="J1116" t="s">
        <v>5303</v>
      </c>
      <c r="K1116" t="b">
        <f>LOOKUP(A1116,'[1]UDDATA-1'!B:B,'[1]UDDATA-1'!A:A)&lt;&gt;LOOKUP(A1116,'[1]UDDATA-2'!B:B,'[1]UDDATA-2'!A:A)</f>
        <v>0</v>
      </c>
      <c r="L1116" t="str">
        <f t="shared" si="136"/>
        <v>Objektorienteret Software Engineering</v>
      </c>
      <c r="M1116">
        <f t="shared" si="137"/>
        <v>10</v>
      </c>
      <c r="N1116" t="str">
        <f t="shared" si="138"/>
        <v/>
      </c>
      <c r="O1116" t="e">
        <f>IF(AND(A1116&lt;&gt;A1115,#REF!&lt;&gt;""),#REF!,"")</f>
        <v>#REF!</v>
      </c>
      <c r="P1116" t="e">
        <f t="shared" si="141"/>
        <v>#REF!</v>
      </c>
      <c r="Q1116" s="2" t="e">
        <f t="shared" ca="1" si="142"/>
        <v>#REF!</v>
      </c>
      <c r="R1116" t="e">
        <f>IF(NOT(#REF!="Indskrevet"),"",IF(E1116="",FALSE,AND(NOT(#REF!),VALUE(RIGHT(CONCATENATE(YEAR(E1116)),2))=15)))</f>
        <v>#REF!</v>
      </c>
      <c r="S1116" t="e">
        <f t="shared" si="139"/>
        <v>#REF!</v>
      </c>
      <c r="T1116" t="e">
        <f t="shared" si="140"/>
        <v>#REF!</v>
      </c>
      <c r="U1116" s="2" t="e">
        <f t="shared" si="143"/>
        <v>#REF!</v>
      </c>
      <c r="V1116" s="2"/>
    </row>
    <row r="1117" spans="1:22" x14ac:dyDescent="0.25">
      <c r="A1117" t="s">
        <v>838</v>
      </c>
      <c r="B1117" t="s">
        <v>839</v>
      </c>
      <c r="C1117">
        <v>119.999999999998</v>
      </c>
      <c r="D1117" t="s">
        <v>5290</v>
      </c>
      <c r="E1117" s="1">
        <v>41646</v>
      </c>
      <c r="F1117" t="s">
        <v>5357</v>
      </c>
      <c r="G1117">
        <v>1</v>
      </c>
      <c r="H1117" t="s">
        <v>5287</v>
      </c>
      <c r="I1117" t="s">
        <v>5324</v>
      </c>
      <c r="J1117" t="s">
        <v>5289</v>
      </c>
      <c r="K1117" t="b">
        <f>LOOKUP(A1117,'[1]UDDATA-1'!B:B,'[1]UDDATA-1'!A:A)&lt;&gt;LOOKUP(A1117,'[1]UDDATA-2'!B:B,'[1]UDDATA-2'!A:A)</f>
        <v>0</v>
      </c>
      <c r="L1117" t="str">
        <f t="shared" si="136"/>
        <v>Lineær algebra</v>
      </c>
      <c r="M1117">
        <f t="shared" si="137"/>
        <v>10</v>
      </c>
      <c r="N1117" t="str">
        <f t="shared" si="138"/>
        <v/>
      </c>
      <c r="O1117" t="e">
        <f>IF(AND(A1117&lt;&gt;A1116,#REF!&lt;&gt;""),#REF!,"")</f>
        <v>#REF!</v>
      </c>
      <c r="P1117" t="e">
        <f t="shared" si="141"/>
        <v>#REF!</v>
      </c>
      <c r="Q1117" s="2" t="e">
        <f t="shared" ca="1" si="142"/>
        <v>#REF!</v>
      </c>
      <c r="R1117" t="e">
        <f>IF(NOT(#REF!="Indskrevet"),"",IF(E1117="",FALSE,AND(NOT(#REF!),VALUE(RIGHT(CONCATENATE(YEAR(E1117)),2))=15)))</f>
        <v>#REF!</v>
      </c>
      <c r="S1117" t="e">
        <f t="shared" si="139"/>
        <v>#REF!</v>
      </c>
      <c r="T1117" t="e">
        <f t="shared" si="140"/>
        <v>#REF!</v>
      </c>
      <c r="U1117" s="2" t="e">
        <f t="shared" si="143"/>
        <v>#REF!</v>
      </c>
      <c r="V1117" s="2"/>
    </row>
    <row r="1118" spans="1:22" x14ac:dyDescent="0.25">
      <c r="A1118" t="s">
        <v>838</v>
      </c>
      <c r="B1118" t="s">
        <v>839</v>
      </c>
      <c r="C1118">
        <v>119.999999999998</v>
      </c>
      <c r="D1118" t="s">
        <v>5290</v>
      </c>
      <c r="E1118" s="1">
        <v>41823</v>
      </c>
      <c r="F1118" t="s">
        <v>5358</v>
      </c>
      <c r="G1118">
        <v>1</v>
      </c>
      <c r="H1118" t="s">
        <v>5287</v>
      </c>
      <c r="I1118" t="s">
        <v>5330</v>
      </c>
      <c r="J1118" t="s">
        <v>5293</v>
      </c>
      <c r="K1118" t="b">
        <f>LOOKUP(A1118,'[1]UDDATA-1'!B:B,'[1]UDDATA-1'!A:A)&lt;&gt;LOOKUP(A1118,'[1]UDDATA-2'!B:B,'[1]UDDATA-2'!A:A)</f>
        <v>0</v>
      </c>
      <c r="L1118" t="str">
        <f t="shared" si="136"/>
        <v>Diskret matematik</v>
      </c>
      <c r="M1118">
        <f t="shared" si="137"/>
        <v>10</v>
      </c>
      <c r="N1118" t="str">
        <f t="shared" si="138"/>
        <v/>
      </c>
      <c r="O1118" t="e">
        <f>IF(AND(A1118&lt;&gt;A1117,#REF!&lt;&gt;""),#REF!,"")</f>
        <v>#REF!</v>
      </c>
      <c r="P1118" t="e">
        <f t="shared" si="141"/>
        <v>#REF!</v>
      </c>
      <c r="Q1118" s="2" t="e">
        <f t="shared" ca="1" si="142"/>
        <v>#REF!</v>
      </c>
      <c r="R1118" t="e">
        <f>IF(NOT(#REF!="Indskrevet"),"",IF(E1118="",FALSE,AND(NOT(#REF!),VALUE(RIGHT(CONCATENATE(YEAR(E1118)),2))=15)))</f>
        <v>#REF!</v>
      </c>
      <c r="S1118" t="e">
        <f t="shared" si="139"/>
        <v>#REF!</v>
      </c>
      <c r="T1118" t="e">
        <f t="shared" si="140"/>
        <v>#REF!</v>
      </c>
      <c r="U1118" s="2" t="e">
        <f t="shared" si="143"/>
        <v>#REF!</v>
      </c>
      <c r="V1118" s="2"/>
    </row>
    <row r="1119" spans="1:22" x14ac:dyDescent="0.25">
      <c r="A1119" t="s">
        <v>838</v>
      </c>
      <c r="B1119" t="s">
        <v>839</v>
      </c>
      <c r="C1119">
        <v>119.999999999998</v>
      </c>
      <c r="D1119" t="s">
        <v>5296</v>
      </c>
      <c r="E1119" s="1">
        <v>41809</v>
      </c>
      <c r="F1119" t="s">
        <v>5359</v>
      </c>
      <c r="G1119">
        <v>1</v>
      </c>
      <c r="H1119" t="s">
        <v>5287</v>
      </c>
      <c r="I1119" t="s">
        <v>5334</v>
      </c>
      <c r="J1119" t="s">
        <v>5293</v>
      </c>
      <c r="K1119" t="b">
        <f>LOOKUP(A1119,'[1]UDDATA-1'!B:B,'[1]UDDATA-1'!A:A)&lt;&gt;LOOKUP(A1119,'[1]UDDATA-2'!B:B,'[1]UDDATA-2'!A:A)</f>
        <v>0</v>
      </c>
      <c r="L1119" t="str">
        <f t="shared" si="136"/>
        <v>Objektorienteret programmering</v>
      </c>
      <c r="M1119">
        <f t="shared" si="137"/>
        <v>7</v>
      </c>
      <c r="N1119" t="str">
        <f t="shared" si="138"/>
        <v/>
      </c>
      <c r="O1119" t="e">
        <f>IF(AND(A1119&lt;&gt;A1118,#REF!&lt;&gt;""),#REF!,"")</f>
        <v>#REF!</v>
      </c>
      <c r="P1119" t="e">
        <f t="shared" si="141"/>
        <v>#REF!</v>
      </c>
      <c r="Q1119" s="2" t="e">
        <f t="shared" ca="1" si="142"/>
        <v>#REF!</v>
      </c>
      <c r="R1119" t="e">
        <f>IF(NOT(#REF!="Indskrevet"),"",IF(E1119="",FALSE,AND(NOT(#REF!),VALUE(RIGHT(CONCATENATE(YEAR(E1119)),2))=15)))</f>
        <v>#REF!</v>
      </c>
      <c r="S1119" t="e">
        <f t="shared" si="139"/>
        <v>#REF!</v>
      </c>
      <c r="T1119" t="e">
        <f t="shared" si="140"/>
        <v>#REF!</v>
      </c>
      <c r="U1119" s="2" t="e">
        <f t="shared" si="143"/>
        <v>#REF!</v>
      </c>
      <c r="V1119" s="2"/>
    </row>
    <row r="1120" spans="1:22" x14ac:dyDescent="0.25">
      <c r="A1120" t="s">
        <v>838</v>
      </c>
      <c r="B1120" t="s">
        <v>839</v>
      </c>
      <c r="C1120">
        <v>119.999999999998</v>
      </c>
      <c r="D1120" t="s">
        <v>5290</v>
      </c>
      <c r="E1120" s="1">
        <v>42031</v>
      </c>
      <c r="F1120" t="s">
        <v>5360</v>
      </c>
      <c r="G1120">
        <v>1</v>
      </c>
      <c r="H1120" t="s">
        <v>5287</v>
      </c>
      <c r="I1120" t="s">
        <v>5340</v>
      </c>
      <c r="J1120" t="s">
        <v>5299</v>
      </c>
      <c r="K1120" t="b">
        <f>LOOKUP(A1120,'[1]UDDATA-1'!B:B,'[1]UDDATA-1'!A:A)&lt;&gt;LOOKUP(A1120,'[1]UDDATA-2'!B:B,'[1]UDDATA-2'!A:A)</f>
        <v>0</v>
      </c>
      <c r="L1120" t="str">
        <f t="shared" si="136"/>
        <v>Algoritmik og datastrukturer</v>
      </c>
      <c r="M1120">
        <f t="shared" si="137"/>
        <v>10</v>
      </c>
      <c r="N1120" t="str">
        <f t="shared" si="138"/>
        <v/>
      </c>
      <c r="O1120" t="e">
        <f>IF(AND(A1120&lt;&gt;A1119,#REF!&lt;&gt;""),#REF!,"")</f>
        <v>#REF!</v>
      </c>
      <c r="P1120" t="e">
        <f t="shared" si="141"/>
        <v>#REF!</v>
      </c>
      <c r="Q1120" s="2" t="e">
        <f t="shared" ca="1" si="142"/>
        <v>#REF!</v>
      </c>
      <c r="R1120" t="e">
        <f>IF(NOT(#REF!="Indskrevet"),"",IF(E1120="",FALSE,AND(NOT(#REF!),VALUE(RIGHT(CONCATENATE(YEAR(E1120)),2))=15)))</f>
        <v>#REF!</v>
      </c>
      <c r="S1120" t="e">
        <f t="shared" si="139"/>
        <v>#REF!</v>
      </c>
      <c r="T1120" t="e">
        <f t="shared" si="140"/>
        <v>#REF!</v>
      </c>
      <c r="U1120" s="2" t="e">
        <f t="shared" si="143"/>
        <v>#REF!</v>
      </c>
      <c r="V1120" s="2"/>
    </row>
    <row r="1121" spans="1:22" x14ac:dyDescent="0.25">
      <c r="A1121" t="s">
        <v>838</v>
      </c>
      <c r="B1121" t="s">
        <v>839</v>
      </c>
      <c r="C1121">
        <v>119.999999999998</v>
      </c>
      <c r="D1121" t="s">
        <v>5290</v>
      </c>
      <c r="E1121" s="1">
        <v>42172</v>
      </c>
      <c r="F1121" t="s">
        <v>5361</v>
      </c>
      <c r="G1121">
        <v>1</v>
      </c>
      <c r="H1121" t="s">
        <v>5287</v>
      </c>
      <c r="I1121" t="s">
        <v>5342</v>
      </c>
      <c r="J1121" t="s">
        <v>5303</v>
      </c>
      <c r="K1121" t="b">
        <f>LOOKUP(A1121,'[1]UDDATA-1'!B:B,'[1]UDDATA-1'!A:A)&lt;&gt;LOOKUP(A1121,'[1]UDDATA-2'!B:B,'[1]UDDATA-2'!A:A)</f>
        <v>0</v>
      </c>
      <c r="L1121" t="str">
        <f t="shared" si="136"/>
        <v>Syntaks og semantik</v>
      </c>
      <c r="M1121">
        <f t="shared" si="137"/>
        <v>10</v>
      </c>
      <c r="N1121" t="str">
        <f t="shared" si="138"/>
        <v/>
      </c>
      <c r="O1121" t="e">
        <f>IF(AND(A1121&lt;&gt;A1120,#REF!&lt;&gt;""),#REF!,"")</f>
        <v>#REF!</v>
      </c>
      <c r="P1121" t="e">
        <f t="shared" si="141"/>
        <v>#REF!</v>
      </c>
      <c r="Q1121" s="2" t="e">
        <f t="shared" ca="1" si="142"/>
        <v>#REF!</v>
      </c>
      <c r="R1121" t="e">
        <f>IF(NOT(#REF!="Indskrevet"),"",IF(E1121="",FALSE,AND(NOT(#REF!),VALUE(RIGHT(CONCATENATE(YEAR(E1121)),2))=15)))</f>
        <v>#REF!</v>
      </c>
      <c r="S1121" t="e">
        <f t="shared" si="139"/>
        <v>#REF!</v>
      </c>
      <c r="T1121" t="e">
        <f t="shared" si="140"/>
        <v>#REF!</v>
      </c>
      <c r="U1121" s="2" t="e">
        <f t="shared" si="143"/>
        <v>#REF!</v>
      </c>
      <c r="V1121" s="2"/>
    </row>
    <row r="1122" spans="1:22" x14ac:dyDescent="0.25">
      <c r="A1122" t="s">
        <v>840</v>
      </c>
      <c r="B1122" t="s">
        <v>841</v>
      </c>
      <c r="C1122">
        <v>4.9999999999998002</v>
      </c>
      <c r="D1122" t="s">
        <v>5318</v>
      </c>
      <c r="E1122" s="1">
        <v>41815</v>
      </c>
      <c r="F1122" t="s">
        <v>5309</v>
      </c>
      <c r="G1122">
        <v>1</v>
      </c>
      <c r="H1122" t="s">
        <v>5287</v>
      </c>
      <c r="I1122" t="s">
        <v>5292</v>
      </c>
      <c r="J1122" t="s">
        <v>5293</v>
      </c>
      <c r="K1122" t="b">
        <f>LOOKUP(A1122,'[1]UDDATA-1'!B:B,'[1]UDDATA-1'!A:A)&lt;&gt;LOOKUP(A1122,'[1]UDDATA-2'!B:B,'[1]UDDATA-2'!A:A)</f>
        <v>0</v>
      </c>
      <c r="L1122" t="str">
        <f t="shared" si="136"/>
        <v>Matematik til multimedie-applikationer</v>
      </c>
      <c r="M1122" t="str">
        <f t="shared" si="137"/>
        <v/>
      </c>
      <c r="N1122" t="str">
        <f t="shared" si="138"/>
        <v>U</v>
      </c>
      <c r="O1122" t="e">
        <f>IF(AND(A1122&lt;&gt;A1121,#REF!&lt;&gt;""),#REF!,"")</f>
        <v>#REF!</v>
      </c>
      <c r="P1122" t="e">
        <f t="shared" si="141"/>
        <v>#REF!</v>
      </c>
      <c r="Q1122" s="2" t="e">
        <f t="shared" ca="1" si="142"/>
        <v>#REF!</v>
      </c>
      <c r="R1122" t="e">
        <f>IF(NOT(#REF!="Indskrevet"),"",IF(E1122="",FALSE,AND(NOT(#REF!),VALUE(RIGHT(CONCATENATE(YEAR(E1122)),2))=15)))</f>
        <v>#REF!</v>
      </c>
      <c r="S1122" t="e">
        <f t="shared" si="139"/>
        <v>#REF!</v>
      </c>
      <c r="T1122" t="e">
        <f t="shared" si="140"/>
        <v>#REF!</v>
      </c>
      <c r="U1122" s="2" t="e">
        <f t="shared" si="143"/>
        <v>#REF!</v>
      </c>
      <c r="V1122" s="2"/>
    </row>
    <row r="1123" spans="1:22" x14ac:dyDescent="0.25">
      <c r="A1123" t="s">
        <v>842</v>
      </c>
      <c r="B1123" t="s">
        <v>843</v>
      </c>
      <c r="C1123">
        <v>44.999999999999403</v>
      </c>
      <c r="D1123" t="s">
        <v>5306</v>
      </c>
      <c r="E1123" s="1">
        <v>42033</v>
      </c>
      <c r="F1123" t="s">
        <v>5286</v>
      </c>
      <c r="G1123">
        <v>1</v>
      </c>
      <c r="H1123" t="s">
        <v>5307</v>
      </c>
      <c r="I1123" t="s">
        <v>5288</v>
      </c>
      <c r="J1123" t="s">
        <v>5289</v>
      </c>
      <c r="K1123" t="b">
        <f>LOOKUP(A1123,'[1]UDDATA-1'!B:B,'[1]UDDATA-1'!A:A)&lt;&gt;LOOKUP(A1123,'[1]UDDATA-2'!B:B,'[1]UDDATA-2'!A:A)</f>
        <v>0</v>
      </c>
      <c r="L1123" t="str">
        <f t="shared" si="136"/>
        <v>Grundlæggende programmering</v>
      </c>
      <c r="M1123">
        <f t="shared" si="137"/>
        <v>0</v>
      </c>
      <c r="N1123" t="str">
        <f t="shared" si="138"/>
        <v/>
      </c>
      <c r="O1123" t="e">
        <f>IF(AND(A1123&lt;&gt;A1122,#REF!&lt;&gt;""),#REF!,"")</f>
        <v>#REF!</v>
      </c>
      <c r="P1123" t="e">
        <f t="shared" si="141"/>
        <v>#REF!</v>
      </c>
      <c r="Q1123" s="2" t="e">
        <f t="shared" ca="1" si="142"/>
        <v>#REF!</v>
      </c>
      <c r="R1123" t="e">
        <f>IF(NOT(#REF!="Indskrevet"),"",IF(E1123="",FALSE,AND(NOT(#REF!),VALUE(RIGHT(CONCATENATE(YEAR(E1123)),2))=15)))</f>
        <v>#REF!</v>
      </c>
      <c r="S1123" t="e">
        <f t="shared" si="139"/>
        <v>#REF!</v>
      </c>
      <c r="T1123" t="e">
        <f t="shared" si="140"/>
        <v>#REF!</v>
      </c>
      <c r="U1123" s="2" t="e">
        <f t="shared" si="143"/>
        <v>#REF!</v>
      </c>
      <c r="V1123" s="2"/>
    </row>
    <row r="1124" spans="1:22" x14ac:dyDescent="0.25">
      <c r="A1124" t="s">
        <v>842</v>
      </c>
      <c r="B1124" t="s">
        <v>843</v>
      </c>
      <c r="C1124">
        <v>44.999999999999403</v>
      </c>
      <c r="D1124" t="s">
        <v>5306</v>
      </c>
      <c r="E1124" s="1">
        <v>42066</v>
      </c>
      <c r="F1124" t="s">
        <v>5286</v>
      </c>
      <c r="G1124">
        <v>2</v>
      </c>
      <c r="H1124" t="s">
        <v>5287</v>
      </c>
      <c r="I1124" t="s">
        <v>5288</v>
      </c>
      <c r="J1124" t="s">
        <v>5293</v>
      </c>
      <c r="K1124" t="b">
        <f>LOOKUP(A1124,'[1]UDDATA-1'!B:B,'[1]UDDATA-1'!A:A)&lt;&gt;LOOKUP(A1124,'[1]UDDATA-2'!B:B,'[1]UDDATA-2'!A:A)</f>
        <v>0</v>
      </c>
      <c r="L1124" t="str">
        <f t="shared" si="136"/>
        <v/>
      </c>
      <c r="M1124" t="str">
        <f t="shared" si="137"/>
        <v/>
      </c>
      <c r="N1124" t="str">
        <f t="shared" si="138"/>
        <v/>
      </c>
      <c r="O1124" t="e">
        <f>IF(AND(A1124&lt;&gt;A1123,#REF!&lt;&gt;""),#REF!,"")</f>
        <v>#REF!</v>
      </c>
      <c r="P1124" t="e">
        <f t="shared" si="141"/>
        <v>#REF!</v>
      </c>
      <c r="Q1124" s="2" t="e">
        <f t="shared" ca="1" si="142"/>
        <v>#REF!</v>
      </c>
      <c r="R1124" t="e">
        <f>IF(NOT(#REF!="Indskrevet"),"",IF(E1124="",FALSE,AND(NOT(#REF!),VALUE(RIGHT(CONCATENATE(YEAR(E1124)),2))=15)))</f>
        <v>#REF!</v>
      </c>
      <c r="S1124" t="e">
        <f t="shared" si="139"/>
        <v>#REF!</v>
      </c>
      <c r="T1124" t="e">
        <f t="shared" si="140"/>
        <v>#REF!</v>
      </c>
      <c r="U1124" s="2" t="e">
        <f t="shared" si="143"/>
        <v>#REF!</v>
      </c>
      <c r="V1124" s="2"/>
    </row>
    <row r="1125" spans="1:22" x14ac:dyDescent="0.25">
      <c r="A1125" t="s">
        <v>842</v>
      </c>
      <c r="B1125" t="s">
        <v>843</v>
      </c>
      <c r="C1125">
        <v>44.999999999999403</v>
      </c>
      <c r="D1125" t="s">
        <v>5300</v>
      </c>
      <c r="E1125" s="1">
        <v>42178</v>
      </c>
      <c r="F1125" t="s">
        <v>5291</v>
      </c>
      <c r="G1125">
        <v>1</v>
      </c>
      <c r="H1125" t="s">
        <v>5287</v>
      </c>
      <c r="I1125" t="s">
        <v>5292</v>
      </c>
      <c r="J1125" t="s">
        <v>5293</v>
      </c>
      <c r="K1125" t="b">
        <f>LOOKUP(A1125,'[1]UDDATA-1'!B:B,'[1]UDDATA-1'!A:A)&lt;&gt;LOOKUP(A1125,'[1]UDDATA-2'!B:B,'[1]UDDATA-2'!A:A)</f>
        <v>0</v>
      </c>
      <c r="L1125" t="str">
        <f t="shared" si="136"/>
        <v>Matematik til multimedie-applikationer</v>
      </c>
      <c r="M1125">
        <f t="shared" si="137"/>
        <v>12</v>
      </c>
      <c r="N1125" t="str">
        <f t="shared" si="138"/>
        <v/>
      </c>
      <c r="O1125" t="e">
        <f>IF(AND(A1125&lt;&gt;A1124,#REF!&lt;&gt;""),#REF!,"")</f>
        <v>#REF!</v>
      </c>
      <c r="P1125" t="e">
        <f t="shared" si="141"/>
        <v>#REF!</v>
      </c>
      <c r="Q1125" s="2" t="e">
        <f t="shared" ca="1" si="142"/>
        <v>#REF!</v>
      </c>
      <c r="R1125" t="e">
        <f>IF(NOT(#REF!="Indskrevet"),"",IF(E1125="",FALSE,AND(NOT(#REF!),VALUE(RIGHT(CONCATENATE(YEAR(E1125)),2))=15)))</f>
        <v>#REF!</v>
      </c>
      <c r="S1125" t="e">
        <f t="shared" si="139"/>
        <v>#REF!</v>
      </c>
      <c r="T1125" t="e">
        <f t="shared" si="140"/>
        <v>#REF!</v>
      </c>
      <c r="U1125" s="2" t="e">
        <f t="shared" si="143"/>
        <v>#REF!</v>
      </c>
      <c r="V1125" s="2"/>
    </row>
    <row r="1126" spans="1:22" x14ac:dyDescent="0.25">
      <c r="A1126" t="s">
        <v>844</v>
      </c>
      <c r="B1126" t="s">
        <v>845</v>
      </c>
      <c r="C1126">
        <v>59.999999999998799</v>
      </c>
      <c r="D1126" t="s">
        <v>5296</v>
      </c>
      <c r="E1126" s="1">
        <v>42031</v>
      </c>
      <c r="F1126" t="s">
        <v>5308</v>
      </c>
      <c r="G1126">
        <v>1</v>
      </c>
      <c r="H1126" t="s">
        <v>5287</v>
      </c>
      <c r="I1126" t="s">
        <v>5288</v>
      </c>
      <c r="J1126" t="s">
        <v>5289</v>
      </c>
      <c r="K1126" t="b">
        <f>LOOKUP(A1126,'[1]UDDATA-1'!B:B,'[1]UDDATA-1'!A:A)&lt;&gt;LOOKUP(A1126,'[1]UDDATA-2'!B:B,'[1]UDDATA-2'!A:A)</f>
        <v>0</v>
      </c>
      <c r="L1126" t="str">
        <f t="shared" si="136"/>
        <v>Grundlæggende programmering</v>
      </c>
      <c r="M1126">
        <f t="shared" si="137"/>
        <v>7</v>
      </c>
      <c r="N1126" t="str">
        <f t="shared" si="138"/>
        <v/>
      </c>
      <c r="O1126" t="e">
        <f>IF(AND(A1126&lt;&gt;A1125,#REF!&lt;&gt;""),#REF!,"")</f>
        <v>#REF!</v>
      </c>
      <c r="P1126" t="e">
        <f t="shared" si="141"/>
        <v>#REF!</v>
      </c>
      <c r="Q1126" s="2" t="e">
        <f t="shared" ca="1" si="142"/>
        <v>#REF!</v>
      </c>
      <c r="R1126" t="e">
        <f>IF(NOT(#REF!="Indskrevet"),"",IF(E1126="",FALSE,AND(NOT(#REF!),VALUE(RIGHT(CONCATENATE(YEAR(E1126)),2))=15)))</f>
        <v>#REF!</v>
      </c>
      <c r="S1126" t="e">
        <f t="shared" si="139"/>
        <v>#REF!</v>
      </c>
      <c r="T1126" t="e">
        <f t="shared" si="140"/>
        <v>#REF!</v>
      </c>
      <c r="U1126" s="2" t="e">
        <f t="shared" si="143"/>
        <v>#REF!</v>
      </c>
      <c r="V1126" s="2"/>
    </row>
    <row r="1127" spans="1:22" x14ac:dyDescent="0.25">
      <c r="A1127" t="s">
        <v>844</v>
      </c>
      <c r="B1127" t="s">
        <v>845</v>
      </c>
      <c r="C1127">
        <v>59.999999999998799</v>
      </c>
      <c r="D1127" t="s">
        <v>5317</v>
      </c>
      <c r="E1127" s="1">
        <v>42178</v>
      </c>
      <c r="F1127" t="s">
        <v>5309</v>
      </c>
      <c r="G1127">
        <v>1</v>
      </c>
      <c r="H1127" t="s">
        <v>5287</v>
      </c>
      <c r="I1127" t="s">
        <v>5292</v>
      </c>
      <c r="J1127" t="s">
        <v>5293</v>
      </c>
      <c r="K1127" t="b">
        <f>LOOKUP(A1127,'[1]UDDATA-1'!B:B,'[1]UDDATA-1'!A:A)&lt;&gt;LOOKUP(A1127,'[1]UDDATA-2'!B:B,'[1]UDDATA-2'!A:A)</f>
        <v>0</v>
      </c>
      <c r="L1127" t="str">
        <f t="shared" si="136"/>
        <v>Matematik til multimedie-applikationer</v>
      </c>
      <c r="M1127">
        <f t="shared" si="137"/>
        <v>4</v>
      </c>
      <c r="N1127" t="str">
        <f t="shared" si="138"/>
        <v/>
      </c>
      <c r="O1127" t="e">
        <f>IF(AND(A1127&lt;&gt;A1126,#REF!&lt;&gt;""),#REF!,"")</f>
        <v>#REF!</v>
      </c>
      <c r="P1127" t="e">
        <f t="shared" si="141"/>
        <v>#REF!</v>
      </c>
      <c r="Q1127" s="2" t="e">
        <f t="shared" ca="1" si="142"/>
        <v>#REF!</v>
      </c>
      <c r="R1127" t="e">
        <f>IF(NOT(#REF!="Indskrevet"),"",IF(E1127="",FALSE,AND(NOT(#REF!),VALUE(RIGHT(CONCATENATE(YEAR(E1127)),2))=15)))</f>
        <v>#REF!</v>
      </c>
      <c r="S1127" t="e">
        <f t="shared" si="139"/>
        <v>#REF!</v>
      </c>
      <c r="T1127" t="e">
        <f t="shared" si="140"/>
        <v>#REF!</v>
      </c>
      <c r="U1127" s="2" t="e">
        <f t="shared" si="143"/>
        <v>#REF!</v>
      </c>
      <c r="V1127" s="2"/>
    </row>
    <row r="1128" spans="1:22" x14ac:dyDescent="0.25">
      <c r="A1128" t="s">
        <v>846</v>
      </c>
      <c r="B1128" t="s">
        <v>847</v>
      </c>
      <c r="C1128">
        <v>29.9999999999994</v>
      </c>
      <c r="D1128" t="s">
        <v>5285</v>
      </c>
      <c r="E1128" s="1">
        <v>41312</v>
      </c>
      <c r="F1128" t="s">
        <v>5286</v>
      </c>
      <c r="G1128">
        <v>1</v>
      </c>
      <c r="H1128" t="s">
        <v>5287</v>
      </c>
      <c r="I1128" t="s">
        <v>5288</v>
      </c>
      <c r="J1128" t="s">
        <v>5289</v>
      </c>
      <c r="K1128" t="b">
        <f>LOOKUP(A1128,'[1]UDDATA-1'!B:B,'[1]UDDATA-1'!A:A)&lt;&gt;LOOKUP(A1128,'[1]UDDATA-2'!B:B,'[1]UDDATA-2'!A:A)</f>
        <v>0</v>
      </c>
      <c r="L1128" t="str">
        <f t="shared" si="136"/>
        <v>Grundlæggende programmering</v>
      </c>
      <c r="M1128">
        <f t="shared" si="137"/>
        <v>2</v>
      </c>
      <c r="N1128" t="str">
        <f t="shared" si="138"/>
        <v/>
      </c>
      <c r="O1128" t="e">
        <f>IF(AND(A1128&lt;&gt;A1127,#REF!&lt;&gt;""),#REF!,"")</f>
        <v>#REF!</v>
      </c>
      <c r="P1128" t="e">
        <f t="shared" si="141"/>
        <v>#REF!</v>
      </c>
      <c r="Q1128" s="2" t="e">
        <f t="shared" ca="1" si="142"/>
        <v>#REF!</v>
      </c>
      <c r="R1128" t="e">
        <f>IF(NOT(#REF!="Indskrevet"),"",IF(E1128="",FALSE,AND(NOT(#REF!),VALUE(RIGHT(CONCATENATE(YEAR(E1128)),2))=15)))</f>
        <v>#REF!</v>
      </c>
      <c r="S1128" t="e">
        <f t="shared" si="139"/>
        <v>#REF!</v>
      </c>
      <c r="T1128" t="e">
        <f t="shared" si="140"/>
        <v>#REF!</v>
      </c>
      <c r="U1128" s="2" t="e">
        <f t="shared" si="143"/>
        <v>#REF!</v>
      </c>
      <c r="V1128" s="2"/>
    </row>
    <row r="1129" spans="1:22" x14ac:dyDescent="0.25">
      <c r="A1129" t="s">
        <v>846</v>
      </c>
      <c r="B1129" t="s">
        <v>847</v>
      </c>
      <c r="C1129">
        <v>29.9999999999994</v>
      </c>
      <c r="D1129" t="s">
        <v>5327</v>
      </c>
      <c r="E1129" s="1">
        <v>41462</v>
      </c>
      <c r="F1129" t="s">
        <v>5291</v>
      </c>
      <c r="G1129">
        <v>1</v>
      </c>
      <c r="H1129" t="s">
        <v>5287</v>
      </c>
      <c r="I1129" t="s">
        <v>5292</v>
      </c>
      <c r="J1129" t="s">
        <v>5293</v>
      </c>
      <c r="K1129" t="b">
        <f>LOOKUP(A1129,'[1]UDDATA-1'!B:B,'[1]UDDATA-1'!A:A)&lt;&gt;LOOKUP(A1129,'[1]UDDATA-2'!B:B,'[1]UDDATA-2'!A:A)</f>
        <v>0</v>
      </c>
      <c r="L1129" t="str">
        <f t="shared" si="136"/>
        <v>Matematik til multimedie-applikationer</v>
      </c>
      <c r="M1129">
        <f t="shared" si="137"/>
        <v>-3</v>
      </c>
      <c r="N1129" t="str">
        <f t="shared" si="138"/>
        <v/>
      </c>
      <c r="O1129" t="e">
        <f>IF(AND(A1129&lt;&gt;A1128,#REF!&lt;&gt;""),#REF!,"")</f>
        <v>#REF!</v>
      </c>
      <c r="P1129" t="e">
        <f t="shared" si="141"/>
        <v>#REF!</v>
      </c>
      <c r="Q1129" s="2" t="e">
        <f t="shared" ca="1" si="142"/>
        <v>#REF!</v>
      </c>
      <c r="R1129" t="e">
        <f>IF(NOT(#REF!="Indskrevet"),"",IF(E1129="",FALSE,AND(NOT(#REF!),VALUE(RIGHT(CONCATENATE(YEAR(E1129)),2))=15)))</f>
        <v>#REF!</v>
      </c>
      <c r="S1129" t="e">
        <f t="shared" si="139"/>
        <v>#REF!</v>
      </c>
      <c r="T1129" t="e">
        <f t="shared" si="140"/>
        <v>#REF!</v>
      </c>
      <c r="U1129" s="2" t="e">
        <f t="shared" si="143"/>
        <v>#REF!</v>
      </c>
      <c r="V1129" s="2"/>
    </row>
    <row r="1130" spans="1:22" x14ac:dyDescent="0.25">
      <c r="A1130" t="s">
        <v>846</v>
      </c>
      <c r="B1130" t="s">
        <v>847</v>
      </c>
      <c r="C1130">
        <v>29.9999999999994</v>
      </c>
      <c r="D1130" t="s">
        <v>5318</v>
      </c>
      <c r="E1130" s="1">
        <v>41443</v>
      </c>
      <c r="F1130" t="s">
        <v>5294</v>
      </c>
      <c r="G1130">
        <v>1</v>
      </c>
      <c r="H1130" t="s">
        <v>5287</v>
      </c>
      <c r="I1130" t="s">
        <v>5295</v>
      </c>
      <c r="J1130" t="s">
        <v>5293</v>
      </c>
      <c r="K1130" t="b">
        <f>LOOKUP(A1130,'[1]UDDATA-1'!B:B,'[1]UDDATA-1'!A:A)&lt;&gt;LOOKUP(A1130,'[1]UDDATA-2'!B:B,'[1]UDDATA-2'!A:A)</f>
        <v>0</v>
      </c>
      <c r="L1130" t="str">
        <f t="shared" si="136"/>
        <v>Fysisk interface design</v>
      </c>
      <c r="M1130" t="str">
        <f t="shared" si="137"/>
        <v/>
      </c>
      <c r="N1130" t="str">
        <f t="shared" si="138"/>
        <v>U</v>
      </c>
      <c r="O1130" t="e">
        <f>IF(AND(A1130&lt;&gt;A1129,#REF!&lt;&gt;""),#REF!,"")</f>
        <v>#REF!</v>
      </c>
      <c r="P1130" t="e">
        <f t="shared" si="141"/>
        <v>#REF!</v>
      </c>
      <c r="Q1130" s="2" t="e">
        <f t="shared" ca="1" si="142"/>
        <v>#REF!</v>
      </c>
      <c r="R1130" t="e">
        <f>IF(NOT(#REF!="Indskrevet"),"",IF(E1130="",FALSE,AND(NOT(#REF!),VALUE(RIGHT(CONCATENATE(YEAR(E1130)),2))=15)))</f>
        <v>#REF!</v>
      </c>
      <c r="S1130" t="e">
        <f t="shared" si="139"/>
        <v>#REF!</v>
      </c>
      <c r="T1130" t="e">
        <f t="shared" si="140"/>
        <v>#REF!</v>
      </c>
      <c r="U1130" s="2" t="e">
        <f t="shared" si="143"/>
        <v>#REF!</v>
      </c>
      <c r="V1130" s="2"/>
    </row>
    <row r="1131" spans="1:22" x14ac:dyDescent="0.25">
      <c r="A1131" t="s">
        <v>850</v>
      </c>
      <c r="B1131" t="s">
        <v>851</v>
      </c>
      <c r="C1131">
        <v>19.999999999999801</v>
      </c>
      <c r="D1131" t="s">
        <v>5306</v>
      </c>
      <c r="E1131" s="1">
        <v>41304</v>
      </c>
      <c r="F1131" t="s">
        <v>5323</v>
      </c>
      <c r="G1131">
        <v>1</v>
      </c>
      <c r="H1131" t="s">
        <v>5307</v>
      </c>
      <c r="I1131" t="s">
        <v>5324</v>
      </c>
      <c r="J1131" t="s">
        <v>5289</v>
      </c>
      <c r="K1131" t="b">
        <f>LOOKUP(A1131,'[1]UDDATA-1'!B:B,'[1]UDDATA-1'!A:A)&lt;&gt;LOOKUP(A1131,'[1]UDDATA-2'!B:B,'[1]UDDATA-2'!A:A)</f>
        <v>0</v>
      </c>
      <c r="L1131" t="str">
        <f t="shared" si="136"/>
        <v>Lineær algebra</v>
      </c>
      <c r="M1131">
        <f t="shared" si="137"/>
        <v>0</v>
      </c>
      <c r="N1131" t="str">
        <f t="shared" si="138"/>
        <v/>
      </c>
      <c r="O1131" t="e">
        <f>IF(AND(A1131&lt;&gt;A1130,#REF!&lt;&gt;""),#REF!,"")</f>
        <v>#REF!</v>
      </c>
      <c r="P1131" t="e">
        <f t="shared" si="141"/>
        <v>#REF!</v>
      </c>
      <c r="Q1131" s="2" t="e">
        <f t="shared" ca="1" si="142"/>
        <v>#REF!</v>
      </c>
      <c r="R1131" t="e">
        <f>IF(NOT(#REF!="Indskrevet"),"",IF(E1131="",FALSE,AND(NOT(#REF!),VALUE(RIGHT(CONCATENATE(YEAR(E1131)),2))=15)))</f>
        <v>#REF!</v>
      </c>
      <c r="S1131" t="e">
        <f t="shared" si="139"/>
        <v>#REF!</v>
      </c>
      <c r="T1131" t="e">
        <f t="shared" si="140"/>
        <v>#REF!</v>
      </c>
      <c r="U1131" s="2" t="e">
        <f t="shared" si="143"/>
        <v>#REF!</v>
      </c>
      <c r="V1131" s="2"/>
    </row>
    <row r="1132" spans="1:22" x14ac:dyDescent="0.25">
      <c r="A1132" t="s">
        <v>850</v>
      </c>
      <c r="B1132" t="s">
        <v>851</v>
      </c>
      <c r="C1132">
        <v>19.999999999999801</v>
      </c>
      <c r="D1132" t="s">
        <v>5318</v>
      </c>
      <c r="E1132" s="1">
        <v>41343</v>
      </c>
      <c r="F1132" t="s">
        <v>5323</v>
      </c>
      <c r="G1132">
        <v>2</v>
      </c>
      <c r="H1132" t="s">
        <v>5287</v>
      </c>
      <c r="I1132" t="s">
        <v>5324</v>
      </c>
      <c r="J1132" t="s">
        <v>5293</v>
      </c>
      <c r="K1132" t="b">
        <f>LOOKUP(A1132,'[1]UDDATA-1'!B:B,'[1]UDDATA-1'!A:A)&lt;&gt;LOOKUP(A1132,'[1]UDDATA-2'!B:B,'[1]UDDATA-2'!A:A)</f>
        <v>0</v>
      </c>
      <c r="L1132" t="str">
        <f t="shared" si="136"/>
        <v/>
      </c>
      <c r="M1132" t="str">
        <f t="shared" si="137"/>
        <v/>
      </c>
      <c r="N1132" t="str">
        <f t="shared" si="138"/>
        <v/>
      </c>
      <c r="O1132" t="e">
        <f>IF(AND(A1132&lt;&gt;A1131,#REF!&lt;&gt;""),#REF!,"")</f>
        <v>#REF!</v>
      </c>
      <c r="P1132" t="e">
        <f t="shared" si="141"/>
        <v>#REF!</v>
      </c>
      <c r="Q1132" s="2" t="e">
        <f t="shared" ca="1" si="142"/>
        <v>#REF!</v>
      </c>
      <c r="R1132" t="e">
        <f>IF(NOT(#REF!="Indskrevet"),"",IF(E1132="",FALSE,AND(NOT(#REF!),VALUE(RIGHT(CONCATENATE(YEAR(E1132)),2))=15)))</f>
        <v>#REF!</v>
      </c>
      <c r="S1132" t="e">
        <f t="shared" si="139"/>
        <v>#REF!</v>
      </c>
      <c r="T1132" t="e">
        <f t="shared" si="140"/>
        <v>#REF!</v>
      </c>
      <c r="U1132" s="2" t="e">
        <f t="shared" si="143"/>
        <v>#REF!</v>
      </c>
      <c r="V1132" s="2"/>
    </row>
    <row r="1133" spans="1:22" x14ac:dyDescent="0.25">
      <c r="A1133" t="s">
        <v>852</v>
      </c>
      <c r="B1133" t="s">
        <v>853</v>
      </c>
      <c r="C1133">
        <v>54.999999999998998</v>
      </c>
      <c r="D1133" t="s">
        <v>5296</v>
      </c>
      <c r="E1133" s="1">
        <v>42018</v>
      </c>
      <c r="F1133" t="s">
        <v>5349</v>
      </c>
      <c r="G1133">
        <v>1</v>
      </c>
      <c r="H1133" t="s">
        <v>5287</v>
      </c>
      <c r="I1133" t="s">
        <v>5350</v>
      </c>
      <c r="J1133" t="s">
        <v>5289</v>
      </c>
      <c r="K1133" t="b">
        <f>LOOKUP(A1133,'[1]UDDATA-1'!B:B,'[1]UDDATA-1'!A:A)&lt;&gt;LOOKUP(A1133,'[1]UDDATA-2'!B:B,'[1]UDDATA-2'!A:A)</f>
        <v>0</v>
      </c>
      <c r="L1133" t="str">
        <f t="shared" si="136"/>
        <v>Objektorienteret programmering 1</v>
      </c>
      <c r="M1133">
        <f t="shared" si="137"/>
        <v>7</v>
      </c>
      <c r="N1133" t="str">
        <f t="shared" si="138"/>
        <v/>
      </c>
      <c r="O1133" t="e">
        <f>IF(AND(A1133&lt;&gt;A1132,#REF!&lt;&gt;""),#REF!,"")</f>
        <v>#REF!</v>
      </c>
      <c r="P1133" t="e">
        <f t="shared" si="141"/>
        <v>#REF!</v>
      </c>
      <c r="Q1133" s="2" t="e">
        <f t="shared" ca="1" si="142"/>
        <v>#REF!</v>
      </c>
      <c r="R1133" t="e">
        <f>IF(NOT(#REF!="Indskrevet"),"",IF(E1133="",FALSE,AND(NOT(#REF!),VALUE(RIGHT(CONCATENATE(YEAR(E1133)),2))=15)))</f>
        <v>#REF!</v>
      </c>
      <c r="S1133" t="e">
        <f t="shared" si="139"/>
        <v>#REF!</v>
      </c>
      <c r="T1133" t="e">
        <f t="shared" si="140"/>
        <v>#REF!</v>
      </c>
      <c r="U1133" s="2" t="e">
        <f t="shared" si="143"/>
        <v>#REF!</v>
      </c>
      <c r="V1133" s="2"/>
    </row>
    <row r="1134" spans="1:22" x14ac:dyDescent="0.25">
      <c r="A1134" t="s">
        <v>852</v>
      </c>
      <c r="B1134" t="s">
        <v>853</v>
      </c>
      <c r="C1134">
        <v>54.999999999998998</v>
      </c>
      <c r="D1134" t="s">
        <v>5317</v>
      </c>
      <c r="E1134" s="1">
        <v>42030</v>
      </c>
      <c r="F1134" t="s">
        <v>5351</v>
      </c>
      <c r="G1134">
        <v>1</v>
      </c>
      <c r="H1134" t="s">
        <v>5287</v>
      </c>
      <c r="I1134" t="s">
        <v>5324</v>
      </c>
      <c r="J1134" t="s">
        <v>5289</v>
      </c>
      <c r="K1134" t="b">
        <f>LOOKUP(A1134,'[1]UDDATA-1'!B:B,'[1]UDDATA-1'!A:A)&lt;&gt;LOOKUP(A1134,'[1]UDDATA-2'!B:B,'[1]UDDATA-2'!A:A)</f>
        <v>0</v>
      </c>
      <c r="L1134" t="str">
        <f t="shared" si="136"/>
        <v>Lineær algebra</v>
      </c>
      <c r="M1134">
        <f t="shared" si="137"/>
        <v>4</v>
      </c>
      <c r="N1134" t="str">
        <f t="shared" si="138"/>
        <v/>
      </c>
      <c r="O1134" t="e">
        <f>IF(AND(A1134&lt;&gt;A1133,#REF!&lt;&gt;""),#REF!,"")</f>
        <v>#REF!</v>
      </c>
      <c r="P1134" t="e">
        <f t="shared" si="141"/>
        <v>#REF!</v>
      </c>
      <c r="Q1134" s="2" t="e">
        <f t="shared" ca="1" si="142"/>
        <v>#REF!</v>
      </c>
      <c r="R1134" t="e">
        <f>IF(NOT(#REF!="Indskrevet"),"",IF(E1134="",FALSE,AND(NOT(#REF!),VALUE(RIGHT(CONCATENATE(YEAR(E1134)),2))=15)))</f>
        <v>#REF!</v>
      </c>
      <c r="S1134" t="e">
        <f t="shared" si="139"/>
        <v>#REF!</v>
      </c>
      <c r="T1134" t="e">
        <f t="shared" si="140"/>
        <v>#REF!</v>
      </c>
      <c r="U1134" s="2" t="e">
        <f t="shared" si="143"/>
        <v>#REF!</v>
      </c>
      <c r="V1134" s="2"/>
    </row>
    <row r="1135" spans="1:22" x14ac:dyDescent="0.25">
      <c r="A1135" t="s">
        <v>852</v>
      </c>
      <c r="B1135" t="s">
        <v>853</v>
      </c>
      <c r="C1135">
        <v>54.999999999998998</v>
      </c>
      <c r="D1135" t="s">
        <v>5296</v>
      </c>
      <c r="E1135" s="1">
        <v>42180</v>
      </c>
      <c r="F1135" t="s">
        <v>5352</v>
      </c>
      <c r="G1135">
        <v>1</v>
      </c>
      <c r="H1135" t="s">
        <v>5287</v>
      </c>
      <c r="I1135" t="s">
        <v>5353</v>
      </c>
      <c r="J1135" t="s">
        <v>5293</v>
      </c>
      <c r="K1135" t="b">
        <f>LOOKUP(A1135,'[1]UDDATA-1'!B:B,'[1]UDDATA-1'!A:A)&lt;&gt;LOOKUP(A1135,'[1]UDDATA-2'!B:B,'[1]UDDATA-2'!A:A)</f>
        <v>0</v>
      </c>
      <c r="L1135" t="str">
        <f t="shared" si="136"/>
        <v>Objektorienteret programmering 2</v>
      </c>
      <c r="M1135">
        <f t="shared" si="137"/>
        <v>7</v>
      </c>
      <c r="N1135" t="str">
        <f t="shared" si="138"/>
        <v/>
      </c>
      <c r="O1135" t="e">
        <f>IF(AND(A1135&lt;&gt;A1134,#REF!&lt;&gt;""),#REF!,"")</f>
        <v>#REF!</v>
      </c>
      <c r="P1135" t="e">
        <f t="shared" si="141"/>
        <v>#REF!</v>
      </c>
      <c r="Q1135" s="2" t="e">
        <f t="shared" ca="1" si="142"/>
        <v>#REF!</v>
      </c>
      <c r="R1135" t="e">
        <f>IF(NOT(#REF!="Indskrevet"),"",IF(E1135="",FALSE,AND(NOT(#REF!),VALUE(RIGHT(CONCATENATE(YEAR(E1135)),2))=15)))</f>
        <v>#REF!</v>
      </c>
      <c r="S1135" t="e">
        <f t="shared" si="139"/>
        <v>#REF!</v>
      </c>
      <c r="T1135" t="e">
        <f t="shared" si="140"/>
        <v>#REF!</v>
      </c>
      <c r="U1135" s="2" t="e">
        <f t="shared" si="143"/>
        <v>#REF!</v>
      </c>
      <c r="V1135" s="2"/>
    </row>
    <row r="1136" spans="1:22" x14ac:dyDescent="0.25">
      <c r="A1136" t="s">
        <v>852</v>
      </c>
      <c r="B1136" t="s">
        <v>853</v>
      </c>
      <c r="C1136">
        <v>54.999999999998998</v>
      </c>
      <c r="D1136" t="s">
        <v>5318</v>
      </c>
      <c r="E1136" s="1">
        <v>42191</v>
      </c>
      <c r="F1136" t="s">
        <v>5354</v>
      </c>
      <c r="G1136">
        <v>1</v>
      </c>
      <c r="H1136" t="s">
        <v>5307</v>
      </c>
      <c r="I1136" t="s">
        <v>5330</v>
      </c>
      <c r="J1136" t="s">
        <v>5293</v>
      </c>
      <c r="K1136" t="b">
        <f>LOOKUP(A1136,'[1]UDDATA-1'!B:B,'[1]UDDATA-1'!A:A)&lt;&gt;LOOKUP(A1136,'[1]UDDATA-2'!B:B,'[1]UDDATA-2'!A:A)</f>
        <v>0</v>
      </c>
      <c r="L1136" t="str">
        <f t="shared" si="136"/>
        <v>Diskret matematik</v>
      </c>
      <c r="M1136" t="str">
        <f t="shared" si="137"/>
        <v/>
      </c>
      <c r="N1136" t="str">
        <f t="shared" si="138"/>
        <v>U</v>
      </c>
      <c r="O1136" t="e">
        <f>IF(AND(A1136&lt;&gt;A1135,#REF!&lt;&gt;""),#REF!,"")</f>
        <v>#REF!</v>
      </c>
      <c r="P1136" t="e">
        <f t="shared" si="141"/>
        <v>#REF!</v>
      </c>
      <c r="Q1136" s="2" t="e">
        <f t="shared" ca="1" si="142"/>
        <v>#REF!</v>
      </c>
      <c r="R1136" t="e">
        <f>IF(NOT(#REF!="Indskrevet"),"",IF(E1136="",FALSE,AND(NOT(#REF!),VALUE(RIGHT(CONCATENATE(YEAR(E1136)),2))=15)))</f>
        <v>#REF!</v>
      </c>
      <c r="S1136" t="e">
        <f t="shared" si="139"/>
        <v>#REF!</v>
      </c>
      <c r="T1136" t="e">
        <f t="shared" si="140"/>
        <v>#REF!</v>
      </c>
      <c r="U1136" s="2" t="e">
        <f t="shared" si="143"/>
        <v>#REF!</v>
      </c>
      <c r="V1136" s="2"/>
    </row>
    <row r="1137" spans="1:22" x14ac:dyDescent="0.25">
      <c r="A1137" t="s">
        <v>852</v>
      </c>
      <c r="B1137" t="s">
        <v>853</v>
      </c>
      <c r="C1137">
        <v>54.999999999998998</v>
      </c>
      <c r="D1137" t="s">
        <v>5318</v>
      </c>
      <c r="E1137" s="1">
        <v>42256</v>
      </c>
      <c r="F1137" t="s">
        <v>5354</v>
      </c>
      <c r="G1137">
        <v>2</v>
      </c>
      <c r="H1137" t="s">
        <v>5287</v>
      </c>
      <c r="I1137" t="s">
        <v>5330</v>
      </c>
      <c r="J1137" t="s">
        <v>5299</v>
      </c>
      <c r="K1137" t="b">
        <f>LOOKUP(A1137,'[1]UDDATA-1'!B:B,'[1]UDDATA-1'!A:A)&lt;&gt;LOOKUP(A1137,'[1]UDDATA-2'!B:B,'[1]UDDATA-2'!A:A)</f>
        <v>0</v>
      </c>
      <c r="L1137" t="str">
        <f t="shared" si="136"/>
        <v/>
      </c>
      <c r="M1137" t="str">
        <f t="shared" si="137"/>
        <v/>
      </c>
      <c r="N1137" t="str">
        <f t="shared" si="138"/>
        <v/>
      </c>
      <c r="O1137" t="e">
        <f>IF(AND(A1137&lt;&gt;A1136,#REF!&lt;&gt;""),#REF!,"")</f>
        <v>#REF!</v>
      </c>
      <c r="P1137" t="e">
        <f t="shared" si="141"/>
        <v>#REF!</v>
      </c>
      <c r="Q1137" s="2" t="e">
        <f t="shared" ca="1" si="142"/>
        <v>#REF!</v>
      </c>
      <c r="R1137" t="e">
        <f>IF(NOT(#REF!="Indskrevet"),"",IF(E1137="",FALSE,AND(NOT(#REF!),VALUE(RIGHT(CONCATENATE(YEAR(E1137)),2))=15)))</f>
        <v>#REF!</v>
      </c>
      <c r="S1137" t="e">
        <f t="shared" si="139"/>
        <v>#REF!</v>
      </c>
      <c r="T1137" t="e">
        <f t="shared" si="140"/>
        <v>#REF!</v>
      </c>
      <c r="U1137" s="2" t="e">
        <f t="shared" si="143"/>
        <v>#REF!</v>
      </c>
      <c r="V1137" s="2"/>
    </row>
    <row r="1138" spans="1:22" x14ac:dyDescent="0.25">
      <c r="A1138" t="s">
        <v>854</v>
      </c>
      <c r="B1138" t="s">
        <v>855</v>
      </c>
      <c r="C1138">
        <v>0</v>
      </c>
      <c r="K1138" t="b">
        <f>LOOKUP(A1138,'[1]UDDATA-1'!B:B,'[1]UDDATA-1'!A:A)&lt;&gt;LOOKUP(A1138,'[1]UDDATA-2'!B:B,'[1]UDDATA-2'!A:A)</f>
        <v>0</v>
      </c>
      <c r="L1138" t="str">
        <f t="shared" si="136"/>
        <v/>
      </c>
      <c r="M1138" t="str">
        <f t="shared" si="137"/>
        <v/>
      </c>
      <c r="N1138" t="str">
        <f t="shared" si="138"/>
        <v/>
      </c>
      <c r="O1138" t="e">
        <f>IF(AND(A1138&lt;&gt;A1137,#REF!&lt;&gt;""),#REF!,"")</f>
        <v>#REF!</v>
      </c>
      <c r="P1138" t="e">
        <f t="shared" si="141"/>
        <v>#REF!</v>
      </c>
      <c r="Q1138" s="2" t="e">
        <f t="shared" ca="1" si="142"/>
        <v>#REF!</v>
      </c>
      <c r="R1138" t="e">
        <f>IF(NOT(#REF!="Indskrevet"),"",IF(E1138="",FALSE,AND(NOT(#REF!),VALUE(RIGHT(CONCATENATE(YEAR(E1138)),2))=15)))</f>
        <v>#REF!</v>
      </c>
      <c r="S1138" t="e">
        <f t="shared" si="139"/>
        <v>#REF!</v>
      </c>
      <c r="T1138" t="e">
        <f t="shared" si="140"/>
        <v>#REF!</v>
      </c>
      <c r="U1138" s="2" t="e">
        <f t="shared" si="143"/>
        <v>#REF!</v>
      </c>
      <c r="V1138" s="2"/>
    </row>
    <row r="1139" spans="1:22" x14ac:dyDescent="0.25">
      <c r="A1139" t="s">
        <v>856</v>
      </c>
      <c r="B1139" t="s">
        <v>857</v>
      </c>
      <c r="C1139">
        <v>19.999999999999801</v>
      </c>
      <c r="D1139" t="s">
        <v>5327</v>
      </c>
      <c r="E1139" s="1">
        <v>40927</v>
      </c>
      <c r="F1139" t="s">
        <v>5328</v>
      </c>
      <c r="G1139">
        <v>1</v>
      </c>
      <c r="H1139" t="s">
        <v>5287</v>
      </c>
      <c r="I1139" t="s">
        <v>5324</v>
      </c>
      <c r="J1139" t="s">
        <v>5362</v>
      </c>
      <c r="K1139" t="b">
        <f>LOOKUP(A1139,'[1]UDDATA-1'!B:B,'[1]UDDATA-1'!A:A)&lt;&gt;LOOKUP(A1139,'[1]UDDATA-2'!B:B,'[1]UDDATA-2'!A:A)</f>
        <v>0</v>
      </c>
      <c r="L1139" t="str">
        <f t="shared" si="136"/>
        <v>Lineær algebra</v>
      </c>
      <c r="M1139">
        <f t="shared" si="137"/>
        <v>-3</v>
      </c>
      <c r="N1139" t="str">
        <f t="shared" si="138"/>
        <v/>
      </c>
      <c r="O1139" t="e">
        <f>IF(AND(A1139&lt;&gt;A1138,#REF!&lt;&gt;""),#REF!,"")</f>
        <v>#REF!</v>
      </c>
      <c r="P1139" t="e">
        <f t="shared" si="141"/>
        <v>#REF!</v>
      </c>
      <c r="Q1139" s="2" t="e">
        <f t="shared" ca="1" si="142"/>
        <v>#REF!</v>
      </c>
      <c r="R1139" t="e">
        <f>IF(NOT(#REF!="Indskrevet"),"",IF(E1139="",FALSE,AND(NOT(#REF!),VALUE(RIGHT(CONCATENATE(YEAR(E1139)),2))=15)))</f>
        <v>#REF!</v>
      </c>
      <c r="S1139" t="e">
        <f t="shared" si="139"/>
        <v>#REF!</v>
      </c>
      <c r="T1139" t="e">
        <f t="shared" si="140"/>
        <v>#REF!</v>
      </c>
      <c r="U1139" s="2" t="e">
        <f t="shared" si="143"/>
        <v>#REF!</v>
      </c>
      <c r="V1139" s="2"/>
    </row>
    <row r="1140" spans="1:22" x14ac:dyDescent="0.25">
      <c r="A1140" t="s">
        <v>856</v>
      </c>
      <c r="B1140" t="s">
        <v>857</v>
      </c>
      <c r="C1140">
        <v>19.999999999999801</v>
      </c>
      <c r="D1140" t="s">
        <v>5318</v>
      </c>
      <c r="E1140" s="1">
        <v>41082</v>
      </c>
      <c r="F1140" t="s">
        <v>5329</v>
      </c>
      <c r="G1140">
        <v>1</v>
      </c>
      <c r="H1140" t="s">
        <v>5287</v>
      </c>
      <c r="I1140" t="s">
        <v>5330</v>
      </c>
      <c r="J1140" t="s">
        <v>5362</v>
      </c>
      <c r="K1140" t="b">
        <f>LOOKUP(A1140,'[1]UDDATA-1'!B:B,'[1]UDDATA-1'!A:A)&lt;&gt;LOOKUP(A1140,'[1]UDDATA-2'!B:B,'[1]UDDATA-2'!A:A)</f>
        <v>0</v>
      </c>
      <c r="L1140" t="str">
        <f t="shared" si="136"/>
        <v>Diskret matematik</v>
      </c>
      <c r="M1140" t="str">
        <f t="shared" si="137"/>
        <v/>
      </c>
      <c r="N1140" t="str">
        <f t="shared" si="138"/>
        <v>U</v>
      </c>
      <c r="O1140" t="e">
        <f>IF(AND(A1140&lt;&gt;A1139,#REF!&lt;&gt;""),#REF!,"")</f>
        <v>#REF!</v>
      </c>
      <c r="P1140" t="e">
        <f t="shared" si="141"/>
        <v>#REF!</v>
      </c>
      <c r="Q1140" s="2" t="e">
        <f t="shared" ca="1" si="142"/>
        <v>#REF!</v>
      </c>
      <c r="R1140" t="e">
        <f>IF(NOT(#REF!="Indskrevet"),"",IF(E1140="",FALSE,AND(NOT(#REF!),VALUE(RIGHT(CONCATENATE(YEAR(E1140)),2))=15)))</f>
        <v>#REF!</v>
      </c>
      <c r="S1140" t="e">
        <f t="shared" si="139"/>
        <v>#REF!</v>
      </c>
      <c r="T1140" t="e">
        <f t="shared" si="140"/>
        <v>#REF!</v>
      </c>
      <c r="U1140" s="2" t="e">
        <f t="shared" si="143"/>
        <v>#REF!</v>
      </c>
      <c r="V1140" s="2"/>
    </row>
    <row r="1141" spans="1:22" x14ac:dyDescent="0.25">
      <c r="A1141" t="s">
        <v>856</v>
      </c>
      <c r="B1141" t="s">
        <v>857</v>
      </c>
      <c r="C1141">
        <v>19.999999999999801</v>
      </c>
      <c r="D1141" t="s">
        <v>5318</v>
      </c>
      <c r="E1141" s="1">
        <v>41078</v>
      </c>
      <c r="F1141" t="s">
        <v>5331</v>
      </c>
      <c r="G1141">
        <v>1</v>
      </c>
      <c r="H1141" t="s">
        <v>5287</v>
      </c>
      <c r="I1141" t="s">
        <v>5332</v>
      </c>
      <c r="J1141" t="s">
        <v>5362</v>
      </c>
      <c r="K1141" t="b">
        <f>LOOKUP(A1141,'[1]UDDATA-1'!B:B,'[1]UDDATA-1'!A:A)&lt;&gt;LOOKUP(A1141,'[1]UDDATA-2'!B:B,'[1]UDDATA-2'!A:A)</f>
        <v>0</v>
      </c>
      <c r="L1141" t="str">
        <f t="shared" si="136"/>
        <v>Computerarkitektur</v>
      </c>
      <c r="M1141" t="str">
        <f t="shared" si="137"/>
        <v/>
      </c>
      <c r="N1141" t="str">
        <f t="shared" si="138"/>
        <v>U</v>
      </c>
      <c r="O1141" t="e">
        <f>IF(AND(A1141&lt;&gt;A1140,#REF!&lt;&gt;""),#REF!,"")</f>
        <v>#REF!</v>
      </c>
      <c r="P1141" t="e">
        <f t="shared" si="141"/>
        <v>#REF!</v>
      </c>
      <c r="Q1141" s="2" t="e">
        <f t="shared" ca="1" si="142"/>
        <v>#REF!</v>
      </c>
      <c r="R1141" t="e">
        <f>IF(NOT(#REF!="Indskrevet"),"",IF(E1141="",FALSE,AND(NOT(#REF!),VALUE(RIGHT(CONCATENATE(YEAR(E1141)),2))=15)))</f>
        <v>#REF!</v>
      </c>
      <c r="S1141" t="e">
        <f t="shared" si="139"/>
        <v>#REF!</v>
      </c>
      <c r="T1141" t="e">
        <f t="shared" si="140"/>
        <v>#REF!</v>
      </c>
      <c r="U1141" s="2" t="e">
        <f t="shared" si="143"/>
        <v>#REF!</v>
      </c>
      <c r="V1141" s="2"/>
    </row>
    <row r="1142" spans="1:22" x14ac:dyDescent="0.25">
      <c r="A1142" t="s">
        <v>856</v>
      </c>
      <c r="B1142" t="s">
        <v>857</v>
      </c>
      <c r="C1142">
        <v>19.999999999999801</v>
      </c>
      <c r="D1142" t="s">
        <v>5318</v>
      </c>
      <c r="E1142" s="1">
        <v>41089</v>
      </c>
      <c r="F1142" t="s">
        <v>5333</v>
      </c>
      <c r="G1142">
        <v>1</v>
      </c>
      <c r="H1142" t="s">
        <v>5287</v>
      </c>
      <c r="I1142" t="s">
        <v>5334</v>
      </c>
      <c r="J1142" t="s">
        <v>5362</v>
      </c>
      <c r="K1142" t="b">
        <f>LOOKUP(A1142,'[1]UDDATA-1'!B:B,'[1]UDDATA-1'!A:A)&lt;&gt;LOOKUP(A1142,'[1]UDDATA-2'!B:B,'[1]UDDATA-2'!A:A)</f>
        <v>0</v>
      </c>
      <c r="L1142" t="str">
        <f t="shared" si="136"/>
        <v>Objektorienteret programmering</v>
      </c>
      <c r="M1142" t="str">
        <f t="shared" si="137"/>
        <v/>
      </c>
      <c r="N1142" t="str">
        <f t="shared" si="138"/>
        <v>U</v>
      </c>
      <c r="O1142" t="e">
        <f>IF(AND(A1142&lt;&gt;A1141,#REF!&lt;&gt;""),#REF!,"")</f>
        <v>#REF!</v>
      </c>
      <c r="P1142" t="e">
        <f t="shared" si="141"/>
        <v>#REF!</v>
      </c>
      <c r="Q1142" s="2" t="e">
        <f t="shared" ca="1" si="142"/>
        <v>#REF!</v>
      </c>
      <c r="R1142" t="e">
        <f>IF(NOT(#REF!="Indskrevet"),"",IF(E1142="",FALSE,AND(NOT(#REF!),VALUE(RIGHT(CONCATENATE(YEAR(E1142)),2))=15)))</f>
        <v>#REF!</v>
      </c>
      <c r="S1142" t="e">
        <f t="shared" si="139"/>
        <v>#REF!</v>
      </c>
      <c r="T1142" t="e">
        <f t="shared" si="140"/>
        <v>#REF!</v>
      </c>
      <c r="U1142" s="2" t="e">
        <f t="shared" si="143"/>
        <v>#REF!</v>
      </c>
      <c r="V1142" s="2"/>
    </row>
    <row r="1143" spans="1:22" x14ac:dyDescent="0.25">
      <c r="A1143" t="s">
        <v>856</v>
      </c>
      <c r="B1143" t="s">
        <v>857</v>
      </c>
      <c r="C1143">
        <v>19.999999999999801</v>
      </c>
      <c r="D1143" t="s">
        <v>5327</v>
      </c>
      <c r="E1143" s="1">
        <v>41312</v>
      </c>
      <c r="F1143" t="s">
        <v>5286</v>
      </c>
      <c r="G1143">
        <v>1</v>
      </c>
      <c r="H1143" t="s">
        <v>5287</v>
      </c>
      <c r="I1143" t="s">
        <v>5288</v>
      </c>
      <c r="J1143" t="s">
        <v>5289</v>
      </c>
      <c r="K1143" t="b">
        <f>LOOKUP(A1143,'[1]UDDATA-1'!B:B,'[1]UDDATA-1'!A:A)&lt;&gt;LOOKUP(A1143,'[1]UDDATA-2'!B:B,'[1]UDDATA-2'!A:A)</f>
        <v>0</v>
      </c>
      <c r="L1143" t="str">
        <f t="shared" si="136"/>
        <v>Grundlæggende programmering</v>
      </c>
      <c r="M1143">
        <f t="shared" si="137"/>
        <v>-3</v>
      </c>
      <c r="N1143" t="str">
        <f t="shared" si="138"/>
        <v/>
      </c>
      <c r="O1143" t="e">
        <f>IF(AND(A1143&lt;&gt;A1142,#REF!&lt;&gt;""),#REF!,"")</f>
        <v>#REF!</v>
      </c>
      <c r="P1143" t="e">
        <f t="shared" si="141"/>
        <v>#REF!</v>
      </c>
      <c r="Q1143" s="2" t="e">
        <f t="shared" ca="1" si="142"/>
        <v>#REF!</v>
      </c>
      <c r="R1143" t="e">
        <f>IF(NOT(#REF!="Indskrevet"),"",IF(E1143="",FALSE,AND(NOT(#REF!),VALUE(RIGHT(CONCATENATE(YEAR(E1143)),2))=15)))</f>
        <v>#REF!</v>
      </c>
      <c r="S1143" t="e">
        <f t="shared" si="139"/>
        <v>#REF!</v>
      </c>
      <c r="T1143" t="e">
        <f t="shared" si="140"/>
        <v>#REF!</v>
      </c>
      <c r="U1143" s="2" t="e">
        <f t="shared" si="143"/>
        <v>#REF!</v>
      </c>
      <c r="V1143" s="2"/>
    </row>
    <row r="1144" spans="1:22" x14ac:dyDescent="0.25">
      <c r="A1144" t="s">
        <v>856</v>
      </c>
      <c r="B1144" t="s">
        <v>857</v>
      </c>
      <c r="C1144">
        <v>19.999999999999801</v>
      </c>
      <c r="D1144" t="s">
        <v>5318</v>
      </c>
      <c r="E1144" s="1">
        <v>41462</v>
      </c>
      <c r="F1144" t="s">
        <v>5291</v>
      </c>
      <c r="G1144">
        <v>1</v>
      </c>
      <c r="H1144" t="s">
        <v>5287</v>
      </c>
      <c r="I1144" t="s">
        <v>5292</v>
      </c>
      <c r="J1144" t="s">
        <v>5293</v>
      </c>
      <c r="K1144" t="b">
        <f>LOOKUP(A1144,'[1]UDDATA-1'!B:B,'[1]UDDATA-1'!A:A)&lt;&gt;LOOKUP(A1144,'[1]UDDATA-2'!B:B,'[1]UDDATA-2'!A:A)</f>
        <v>0</v>
      </c>
      <c r="L1144" t="str">
        <f t="shared" si="136"/>
        <v>Matematik til multimedie-applikationer</v>
      </c>
      <c r="M1144" t="str">
        <f t="shared" si="137"/>
        <v/>
      </c>
      <c r="N1144" t="str">
        <f t="shared" si="138"/>
        <v>U</v>
      </c>
      <c r="O1144" t="e">
        <f>IF(AND(A1144&lt;&gt;A1143,#REF!&lt;&gt;""),#REF!,"")</f>
        <v>#REF!</v>
      </c>
      <c r="P1144" t="e">
        <f t="shared" si="141"/>
        <v>#REF!</v>
      </c>
      <c r="Q1144" s="2" t="e">
        <f t="shared" ca="1" si="142"/>
        <v>#REF!</v>
      </c>
      <c r="R1144" t="e">
        <f>IF(NOT(#REF!="Indskrevet"),"",IF(E1144="",FALSE,AND(NOT(#REF!),VALUE(RIGHT(CONCATENATE(YEAR(E1144)),2))=15)))</f>
        <v>#REF!</v>
      </c>
      <c r="S1144" t="e">
        <f t="shared" si="139"/>
        <v>#REF!</v>
      </c>
      <c r="T1144" t="e">
        <f t="shared" si="140"/>
        <v>#REF!</v>
      </c>
      <c r="U1144" s="2" t="e">
        <f t="shared" si="143"/>
        <v>#REF!</v>
      </c>
      <c r="V1144" s="2"/>
    </row>
    <row r="1145" spans="1:22" x14ac:dyDescent="0.25">
      <c r="A1145" t="s">
        <v>856</v>
      </c>
      <c r="B1145" t="s">
        <v>857</v>
      </c>
      <c r="C1145">
        <v>19.999999999999801</v>
      </c>
      <c r="D1145" t="s">
        <v>5318</v>
      </c>
      <c r="E1145" s="1">
        <v>41431</v>
      </c>
      <c r="F1145" t="s">
        <v>5294</v>
      </c>
      <c r="G1145">
        <v>1</v>
      </c>
      <c r="H1145" t="s">
        <v>5287</v>
      </c>
      <c r="I1145" t="s">
        <v>5295</v>
      </c>
      <c r="J1145" t="s">
        <v>5293</v>
      </c>
      <c r="K1145" t="b">
        <f>LOOKUP(A1145,'[1]UDDATA-1'!B:B,'[1]UDDATA-1'!A:A)&lt;&gt;LOOKUP(A1145,'[1]UDDATA-2'!B:B,'[1]UDDATA-2'!A:A)</f>
        <v>0</v>
      </c>
      <c r="L1145" t="str">
        <f t="shared" si="136"/>
        <v>Fysisk interface design</v>
      </c>
      <c r="M1145" t="str">
        <f t="shared" si="137"/>
        <v/>
      </c>
      <c r="N1145" t="str">
        <f t="shared" si="138"/>
        <v>U</v>
      </c>
      <c r="O1145" t="e">
        <f>IF(AND(A1145&lt;&gt;A1144,#REF!&lt;&gt;""),#REF!,"")</f>
        <v>#REF!</v>
      </c>
      <c r="P1145" t="e">
        <f t="shared" si="141"/>
        <v>#REF!</v>
      </c>
      <c r="Q1145" s="2" t="e">
        <f t="shared" ca="1" si="142"/>
        <v>#REF!</v>
      </c>
      <c r="R1145" t="e">
        <f>IF(NOT(#REF!="Indskrevet"),"",IF(E1145="",FALSE,AND(NOT(#REF!),VALUE(RIGHT(CONCATENATE(YEAR(E1145)),2))=15)))</f>
        <v>#REF!</v>
      </c>
      <c r="S1145" t="e">
        <f t="shared" si="139"/>
        <v>#REF!</v>
      </c>
      <c r="T1145" t="e">
        <f t="shared" si="140"/>
        <v>#REF!</v>
      </c>
      <c r="U1145" s="2" t="e">
        <f t="shared" si="143"/>
        <v>#REF!</v>
      </c>
      <c r="V1145" s="2"/>
    </row>
    <row r="1146" spans="1:22" x14ac:dyDescent="0.25">
      <c r="A1146" t="s">
        <v>858</v>
      </c>
      <c r="B1146" t="s">
        <v>859</v>
      </c>
      <c r="C1146">
        <v>119.999999999998</v>
      </c>
      <c r="D1146" t="s">
        <v>5290</v>
      </c>
      <c r="E1146" s="1">
        <v>41646</v>
      </c>
      <c r="F1146" t="s">
        <v>5328</v>
      </c>
      <c r="G1146">
        <v>1</v>
      </c>
      <c r="H1146" t="s">
        <v>5287</v>
      </c>
      <c r="I1146" t="s">
        <v>5324</v>
      </c>
      <c r="J1146" t="s">
        <v>5289</v>
      </c>
      <c r="K1146" t="b">
        <f>LOOKUP(A1146,'[1]UDDATA-1'!B:B,'[1]UDDATA-1'!A:A)&lt;&gt;LOOKUP(A1146,'[1]UDDATA-2'!B:B,'[1]UDDATA-2'!A:A)</f>
        <v>0</v>
      </c>
      <c r="L1146" t="str">
        <f t="shared" si="136"/>
        <v>Lineær algebra</v>
      </c>
      <c r="M1146">
        <f t="shared" si="137"/>
        <v>10</v>
      </c>
      <c r="N1146" t="str">
        <f t="shared" si="138"/>
        <v/>
      </c>
      <c r="O1146" t="e">
        <f>IF(AND(A1146&lt;&gt;A1145,#REF!&lt;&gt;""),#REF!,"")</f>
        <v>#REF!</v>
      </c>
      <c r="P1146" t="e">
        <f t="shared" si="141"/>
        <v>#REF!</v>
      </c>
      <c r="Q1146" s="2" t="e">
        <f t="shared" ca="1" si="142"/>
        <v>#REF!</v>
      </c>
      <c r="R1146" t="e">
        <f>IF(NOT(#REF!="Indskrevet"),"",IF(E1146="",FALSE,AND(NOT(#REF!),VALUE(RIGHT(CONCATENATE(YEAR(E1146)),2))=15)))</f>
        <v>#REF!</v>
      </c>
      <c r="S1146" t="e">
        <f t="shared" si="139"/>
        <v>#REF!</v>
      </c>
      <c r="T1146" t="e">
        <f t="shared" si="140"/>
        <v>#REF!</v>
      </c>
      <c r="U1146" s="2" t="e">
        <f t="shared" si="143"/>
        <v>#REF!</v>
      </c>
      <c r="V1146" s="2"/>
    </row>
    <row r="1147" spans="1:22" x14ac:dyDescent="0.25">
      <c r="A1147" t="s">
        <v>858</v>
      </c>
      <c r="B1147" t="s">
        <v>859</v>
      </c>
      <c r="C1147">
        <v>119.999999999998</v>
      </c>
      <c r="D1147" t="s">
        <v>5290</v>
      </c>
      <c r="E1147" s="1">
        <v>41823</v>
      </c>
      <c r="F1147" t="s">
        <v>5329</v>
      </c>
      <c r="G1147">
        <v>1</v>
      </c>
      <c r="H1147" t="s">
        <v>5287</v>
      </c>
      <c r="I1147" t="s">
        <v>5330</v>
      </c>
      <c r="J1147" t="s">
        <v>5293</v>
      </c>
      <c r="K1147" t="b">
        <f>LOOKUP(A1147,'[1]UDDATA-1'!B:B,'[1]UDDATA-1'!A:A)&lt;&gt;LOOKUP(A1147,'[1]UDDATA-2'!B:B,'[1]UDDATA-2'!A:A)</f>
        <v>0</v>
      </c>
      <c r="L1147" t="str">
        <f t="shared" si="136"/>
        <v>Diskret matematik</v>
      </c>
      <c r="M1147">
        <f t="shared" si="137"/>
        <v>10</v>
      </c>
      <c r="N1147" t="str">
        <f t="shared" si="138"/>
        <v/>
      </c>
      <c r="O1147" t="e">
        <f>IF(AND(A1147&lt;&gt;A1146,#REF!&lt;&gt;""),#REF!,"")</f>
        <v>#REF!</v>
      </c>
      <c r="P1147" t="e">
        <f t="shared" si="141"/>
        <v>#REF!</v>
      </c>
      <c r="Q1147" s="2" t="e">
        <f t="shared" ca="1" si="142"/>
        <v>#REF!</v>
      </c>
      <c r="R1147" t="e">
        <f>IF(NOT(#REF!="Indskrevet"),"",IF(E1147="",FALSE,AND(NOT(#REF!),VALUE(RIGHT(CONCATENATE(YEAR(E1147)),2))=15)))</f>
        <v>#REF!</v>
      </c>
      <c r="S1147" t="e">
        <f t="shared" si="139"/>
        <v>#REF!</v>
      </c>
      <c r="T1147" t="e">
        <f t="shared" si="140"/>
        <v>#REF!</v>
      </c>
      <c r="U1147" s="2" t="e">
        <f t="shared" si="143"/>
        <v>#REF!</v>
      </c>
      <c r="V1147" s="2"/>
    </row>
    <row r="1148" spans="1:22" x14ac:dyDescent="0.25">
      <c r="A1148" t="s">
        <v>858</v>
      </c>
      <c r="B1148" t="s">
        <v>859</v>
      </c>
      <c r="C1148">
        <v>119.999999999998</v>
      </c>
      <c r="D1148" t="s">
        <v>5300</v>
      </c>
      <c r="E1148" s="1">
        <v>41810</v>
      </c>
      <c r="F1148" t="s">
        <v>5331</v>
      </c>
      <c r="G1148">
        <v>1</v>
      </c>
      <c r="H1148" t="s">
        <v>5287</v>
      </c>
      <c r="I1148" t="s">
        <v>5332</v>
      </c>
      <c r="J1148" t="s">
        <v>5293</v>
      </c>
      <c r="K1148" t="b">
        <f>LOOKUP(A1148,'[1]UDDATA-1'!B:B,'[1]UDDATA-1'!A:A)&lt;&gt;LOOKUP(A1148,'[1]UDDATA-2'!B:B,'[1]UDDATA-2'!A:A)</f>
        <v>0</v>
      </c>
      <c r="L1148" t="str">
        <f t="shared" si="136"/>
        <v>Computerarkitektur</v>
      </c>
      <c r="M1148">
        <f t="shared" si="137"/>
        <v>12</v>
      </c>
      <c r="N1148" t="str">
        <f t="shared" si="138"/>
        <v/>
      </c>
      <c r="O1148" t="e">
        <f>IF(AND(A1148&lt;&gt;A1147,#REF!&lt;&gt;""),#REF!,"")</f>
        <v>#REF!</v>
      </c>
      <c r="P1148" t="e">
        <f t="shared" si="141"/>
        <v>#REF!</v>
      </c>
      <c r="Q1148" s="2" t="e">
        <f t="shared" ca="1" si="142"/>
        <v>#REF!</v>
      </c>
      <c r="R1148" t="e">
        <f>IF(NOT(#REF!="Indskrevet"),"",IF(E1148="",FALSE,AND(NOT(#REF!),VALUE(RIGHT(CONCATENATE(YEAR(E1148)),2))=15)))</f>
        <v>#REF!</v>
      </c>
      <c r="S1148" t="e">
        <f t="shared" si="139"/>
        <v>#REF!</v>
      </c>
      <c r="T1148" t="e">
        <f t="shared" si="140"/>
        <v>#REF!</v>
      </c>
      <c r="U1148" s="2" t="e">
        <f t="shared" si="143"/>
        <v>#REF!</v>
      </c>
      <c r="V1148" s="2"/>
    </row>
    <row r="1149" spans="1:22" x14ac:dyDescent="0.25">
      <c r="A1149" t="s">
        <v>858</v>
      </c>
      <c r="B1149" t="s">
        <v>859</v>
      </c>
      <c r="C1149">
        <v>119.999999999998</v>
      </c>
      <c r="D1149" t="s">
        <v>5296</v>
      </c>
      <c r="E1149" s="1">
        <v>41814</v>
      </c>
      <c r="F1149" t="s">
        <v>5333</v>
      </c>
      <c r="G1149">
        <v>1</v>
      </c>
      <c r="H1149" t="s">
        <v>5287</v>
      </c>
      <c r="I1149" t="s">
        <v>5334</v>
      </c>
      <c r="J1149" t="s">
        <v>5293</v>
      </c>
      <c r="K1149" t="b">
        <f>LOOKUP(A1149,'[1]UDDATA-1'!B:B,'[1]UDDATA-1'!A:A)&lt;&gt;LOOKUP(A1149,'[1]UDDATA-2'!B:B,'[1]UDDATA-2'!A:A)</f>
        <v>0</v>
      </c>
      <c r="L1149" t="str">
        <f t="shared" si="136"/>
        <v>Objektorienteret programmering</v>
      </c>
      <c r="M1149">
        <f t="shared" si="137"/>
        <v>7</v>
      </c>
      <c r="N1149" t="str">
        <f t="shared" si="138"/>
        <v/>
      </c>
      <c r="O1149" t="e">
        <f>IF(AND(A1149&lt;&gt;A1148,#REF!&lt;&gt;""),#REF!,"")</f>
        <v>#REF!</v>
      </c>
      <c r="P1149" t="e">
        <f t="shared" si="141"/>
        <v>#REF!</v>
      </c>
      <c r="Q1149" s="2" t="e">
        <f t="shared" ca="1" si="142"/>
        <v>#REF!</v>
      </c>
      <c r="R1149" t="e">
        <f>IF(NOT(#REF!="Indskrevet"),"",IF(E1149="",FALSE,AND(NOT(#REF!),VALUE(RIGHT(CONCATENATE(YEAR(E1149)),2))=15)))</f>
        <v>#REF!</v>
      </c>
      <c r="S1149" t="e">
        <f t="shared" si="139"/>
        <v>#REF!</v>
      </c>
      <c r="T1149" t="e">
        <f t="shared" si="140"/>
        <v>#REF!</v>
      </c>
      <c r="U1149" s="2" t="e">
        <f t="shared" si="143"/>
        <v>#REF!</v>
      </c>
      <c r="V1149" s="2"/>
    </row>
    <row r="1150" spans="1:22" x14ac:dyDescent="0.25">
      <c r="A1150" t="s">
        <v>858</v>
      </c>
      <c r="B1150" t="s">
        <v>859</v>
      </c>
      <c r="C1150">
        <v>119.999999999998</v>
      </c>
      <c r="D1150" t="s">
        <v>5296</v>
      </c>
      <c r="E1150" s="1">
        <v>42031</v>
      </c>
      <c r="F1150" t="s">
        <v>5339</v>
      </c>
      <c r="G1150">
        <v>1</v>
      </c>
      <c r="H1150" t="s">
        <v>5287</v>
      </c>
      <c r="I1150" t="s">
        <v>5340</v>
      </c>
      <c r="J1150" t="s">
        <v>5299</v>
      </c>
      <c r="K1150" t="b">
        <f>LOOKUP(A1150,'[1]UDDATA-1'!B:B,'[1]UDDATA-1'!A:A)&lt;&gt;LOOKUP(A1150,'[1]UDDATA-2'!B:B,'[1]UDDATA-2'!A:A)</f>
        <v>0</v>
      </c>
      <c r="L1150" t="str">
        <f t="shared" si="136"/>
        <v>Algoritmik og datastrukturer</v>
      </c>
      <c r="M1150">
        <f t="shared" si="137"/>
        <v>7</v>
      </c>
      <c r="N1150" t="str">
        <f t="shared" si="138"/>
        <v/>
      </c>
      <c r="O1150" t="e">
        <f>IF(AND(A1150&lt;&gt;A1149,#REF!&lt;&gt;""),#REF!,"")</f>
        <v>#REF!</v>
      </c>
      <c r="P1150" t="e">
        <f t="shared" si="141"/>
        <v>#REF!</v>
      </c>
      <c r="Q1150" s="2" t="e">
        <f t="shared" ca="1" si="142"/>
        <v>#REF!</v>
      </c>
      <c r="R1150" t="e">
        <f>IF(NOT(#REF!="Indskrevet"),"",IF(E1150="",FALSE,AND(NOT(#REF!),VALUE(RIGHT(CONCATENATE(YEAR(E1150)),2))=15)))</f>
        <v>#REF!</v>
      </c>
      <c r="S1150" t="e">
        <f t="shared" si="139"/>
        <v>#REF!</v>
      </c>
      <c r="T1150" t="e">
        <f t="shared" si="140"/>
        <v>#REF!</v>
      </c>
      <c r="U1150" s="2" t="e">
        <f t="shared" si="143"/>
        <v>#REF!</v>
      </c>
      <c r="V1150" s="2"/>
    </row>
    <row r="1151" spans="1:22" x14ac:dyDescent="0.25">
      <c r="A1151" t="s">
        <v>858</v>
      </c>
      <c r="B1151" t="s">
        <v>859</v>
      </c>
      <c r="C1151">
        <v>119.999999999998</v>
      </c>
      <c r="D1151" t="s">
        <v>5300</v>
      </c>
      <c r="E1151" s="1">
        <v>42172</v>
      </c>
      <c r="F1151" t="s">
        <v>5341</v>
      </c>
      <c r="G1151">
        <v>1</v>
      </c>
      <c r="H1151" t="s">
        <v>5287</v>
      </c>
      <c r="I1151" t="s">
        <v>5342</v>
      </c>
      <c r="J1151" t="s">
        <v>5303</v>
      </c>
      <c r="K1151" t="b">
        <f>LOOKUP(A1151,'[1]UDDATA-1'!B:B,'[1]UDDATA-1'!A:A)&lt;&gt;LOOKUP(A1151,'[1]UDDATA-2'!B:B,'[1]UDDATA-2'!A:A)</f>
        <v>0</v>
      </c>
      <c r="L1151" t="str">
        <f t="shared" si="136"/>
        <v>Syntaks og semantik</v>
      </c>
      <c r="M1151">
        <f t="shared" si="137"/>
        <v>12</v>
      </c>
      <c r="N1151" t="str">
        <f t="shared" si="138"/>
        <v/>
      </c>
      <c r="O1151" t="e">
        <f>IF(AND(A1151&lt;&gt;A1150,#REF!&lt;&gt;""),#REF!,"")</f>
        <v>#REF!</v>
      </c>
      <c r="P1151" t="e">
        <f t="shared" si="141"/>
        <v>#REF!</v>
      </c>
      <c r="Q1151" s="2" t="e">
        <f t="shared" ca="1" si="142"/>
        <v>#REF!</v>
      </c>
      <c r="R1151" t="e">
        <f>IF(NOT(#REF!="Indskrevet"),"",IF(E1151="",FALSE,AND(NOT(#REF!),VALUE(RIGHT(CONCATENATE(YEAR(E1151)),2))=15)))</f>
        <v>#REF!</v>
      </c>
      <c r="S1151" t="e">
        <f t="shared" si="139"/>
        <v>#REF!</v>
      </c>
      <c r="T1151" t="e">
        <f t="shared" si="140"/>
        <v>#REF!</v>
      </c>
      <c r="U1151" s="2" t="e">
        <f t="shared" si="143"/>
        <v>#REF!</v>
      </c>
      <c r="V1151" s="2"/>
    </row>
    <row r="1152" spans="1:22" x14ac:dyDescent="0.25">
      <c r="A1152" t="s">
        <v>860</v>
      </c>
      <c r="B1152" t="s">
        <v>861</v>
      </c>
      <c r="C1152">
        <v>119.999999999998</v>
      </c>
      <c r="D1152" t="s">
        <v>5290</v>
      </c>
      <c r="E1152" s="1">
        <v>41646</v>
      </c>
      <c r="F1152" t="s">
        <v>5328</v>
      </c>
      <c r="G1152">
        <v>1</v>
      </c>
      <c r="H1152" t="s">
        <v>5287</v>
      </c>
      <c r="I1152" t="s">
        <v>5324</v>
      </c>
      <c r="J1152" t="s">
        <v>5289</v>
      </c>
      <c r="K1152" t="b">
        <f>LOOKUP(A1152,'[1]UDDATA-1'!B:B,'[1]UDDATA-1'!A:A)&lt;&gt;LOOKUP(A1152,'[1]UDDATA-2'!B:B,'[1]UDDATA-2'!A:A)</f>
        <v>0</v>
      </c>
      <c r="L1152" t="str">
        <f t="shared" si="136"/>
        <v>Lineær algebra</v>
      </c>
      <c r="M1152">
        <f t="shared" si="137"/>
        <v>10</v>
      </c>
      <c r="N1152" t="str">
        <f t="shared" si="138"/>
        <v/>
      </c>
      <c r="O1152" t="e">
        <f>IF(AND(A1152&lt;&gt;A1151,#REF!&lt;&gt;""),#REF!,"")</f>
        <v>#REF!</v>
      </c>
      <c r="P1152" t="e">
        <f t="shared" si="141"/>
        <v>#REF!</v>
      </c>
      <c r="Q1152" s="2" t="e">
        <f t="shared" ca="1" si="142"/>
        <v>#REF!</v>
      </c>
      <c r="R1152" t="e">
        <f>IF(NOT(#REF!="Indskrevet"),"",IF(E1152="",FALSE,AND(NOT(#REF!),VALUE(RIGHT(CONCATENATE(YEAR(E1152)),2))=15)))</f>
        <v>#REF!</v>
      </c>
      <c r="S1152" t="e">
        <f t="shared" si="139"/>
        <v>#REF!</v>
      </c>
      <c r="T1152" t="e">
        <f t="shared" si="140"/>
        <v>#REF!</v>
      </c>
      <c r="U1152" s="2" t="e">
        <f t="shared" si="143"/>
        <v>#REF!</v>
      </c>
      <c r="V1152" s="2"/>
    </row>
    <row r="1153" spans="1:22" x14ac:dyDescent="0.25">
      <c r="A1153" t="s">
        <v>860</v>
      </c>
      <c r="B1153" t="s">
        <v>861</v>
      </c>
      <c r="C1153">
        <v>119.999999999998</v>
      </c>
      <c r="D1153" t="s">
        <v>5296</v>
      </c>
      <c r="E1153" s="1">
        <v>41823</v>
      </c>
      <c r="F1153" t="s">
        <v>5329</v>
      </c>
      <c r="G1153">
        <v>1</v>
      </c>
      <c r="H1153" t="s">
        <v>5287</v>
      </c>
      <c r="I1153" t="s">
        <v>5330</v>
      </c>
      <c r="J1153" t="s">
        <v>5293</v>
      </c>
      <c r="K1153" t="b">
        <f>LOOKUP(A1153,'[1]UDDATA-1'!B:B,'[1]UDDATA-1'!A:A)&lt;&gt;LOOKUP(A1153,'[1]UDDATA-2'!B:B,'[1]UDDATA-2'!A:A)</f>
        <v>0</v>
      </c>
      <c r="L1153" t="str">
        <f t="shared" si="136"/>
        <v>Diskret matematik</v>
      </c>
      <c r="M1153">
        <f t="shared" si="137"/>
        <v>7</v>
      </c>
      <c r="N1153" t="str">
        <f t="shared" si="138"/>
        <v/>
      </c>
      <c r="O1153" t="e">
        <f>IF(AND(A1153&lt;&gt;A1152,#REF!&lt;&gt;""),#REF!,"")</f>
        <v>#REF!</v>
      </c>
      <c r="P1153" t="e">
        <f t="shared" si="141"/>
        <v>#REF!</v>
      </c>
      <c r="Q1153" s="2" t="e">
        <f t="shared" ca="1" si="142"/>
        <v>#REF!</v>
      </c>
      <c r="R1153" t="e">
        <f>IF(NOT(#REF!="Indskrevet"),"",IF(E1153="",FALSE,AND(NOT(#REF!),VALUE(RIGHT(CONCATENATE(YEAR(E1153)),2))=15)))</f>
        <v>#REF!</v>
      </c>
      <c r="S1153" t="e">
        <f t="shared" si="139"/>
        <v>#REF!</v>
      </c>
      <c r="T1153" t="e">
        <f t="shared" si="140"/>
        <v>#REF!</v>
      </c>
      <c r="U1153" s="2" t="e">
        <f t="shared" si="143"/>
        <v>#REF!</v>
      </c>
      <c r="V1153" s="2"/>
    </row>
    <row r="1154" spans="1:22" x14ac:dyDescent="0.25">
      <c r="A1154" t="s">
        <v>860</v>
      </c>
      <c r="B1154" t="s">
        <v>861</v>
      </c>
      <c r="C1154">
        <v>119.999999999998</v>
      </c>
      <c r="D1154" t="s">
        <v>5290</v>
      </c>
      <c r="E1154" s="1">
        <v>41810</v>
      </c>
      <c r="F1154" t="s">
        <v>5331</v>
      </c>
      <c r="G1154">
        <v>1</v>
      </c>
      <c r="H1154" t="s">
        <v>5287</v>
      </c>
      <c r="I1154" t="s">
        <v>5332</v>
      </c>
      <c r="J1154" t="s">
        <v>5293</v>
      </c>
      <c r="K1154" t="b">
        <f>LOOKUP(A1154,'[1]UDDATA-1'!B:B,'[1]UDDATA-1'!A:A)&lt;&gt;LOOKUP(A1154,'[1]UDDATA-2'!B:B,'[1]UDDATA-2'!A:A)</f>
        <v>0</v>
      </c>
      <c r="L1154" t="str">
        <f t="shared" ref="L1154:L1217" si="144">IF(AND(I1154&lt;&gt;"",I1154&lt;&gt;I1153),I1154,"")</f>
        <v>Computerarkitektur</v>
      </c>
      <c r="M1154">
        <f t="shared" ref="M1154:M1217" si="145">IF(AND(L1154&lt;&gt;"",ISNUMBER(VALUE(D1154))),VALUE(D1154),"")</f>
        <v>10</v>
      </c>
      <c r="N1154" t="str">
        <f t="shared" ref="N1154:N1217" si="146">IF(L1154="","",IF(M1154="",D1154,""))</f>
        <v/>
      </c>
      <c r="O1154" t="e">
        <f>IF(AND(A1154&lt;&gt;A1153,#REF!&lt;&gt;""),#REF!,"")</f>
        <v>#REF!</v>
      </c>
      <c r="P1154" t="e">
        <f t="shared" si="141"/>
        <v>#REF!</v>
      </c>
      <c r="Q1154" s="2" t="e">
        <f t="shared" ca="1" si="142"/>
        <v>#REF!</v>
      </c>
      <c r="R1154" t="e">
        <f>IF(NOT(#REF!="Indskrevet"),"",IF(E1154="",FALSE,AND(NOT(#REF!),VALUE(RIGHT(CONCATENATE(YEAR(E1154)),2))=15)))</f>
        <v>#REF!</v>
      </c>
      <c r="S1154" t="e">
        <f t="shared" ref="S1154:S1217" si="147">IF(R1154="","",IF(A1154=A1153,S1153,NOT(OR(R1154,AND(A1155=A1154,R1155),AND(A1156=A1154,R1156),AND(A1157=A1154,R1157),AND(A1158=A1154,R1158),AND(A1159=A1154,R1159),AND(A1160=A1154,R1160),AND(A1161=A1154,R1161),AND(A1162=A1154,R1162),AND(A1163=A1154,R1163),AND(A1164=A1154,R1164)))))</f>
        <v>#REF!</v>
      </c>
      <c r="T1154" t="e">
        <f t="shared" ref="T1154:T1217" si="148">IF(U1154="","",O1154)</f>
        <v>#REF!</v>
      </c>
      <c r="U1154" s="2" t="e">
        <f t="shared" si="143"/>
        <v>#REF!</v>
      </c>
      <c r="V1154" s="2"/>
    </row>
    <row r="1155" spans="1:22" x14ac:dyDescent="0.25">
      <c r="A1155" t="s">
        <v>860</v>
      </c>
      <c r="B1155" t="s">
        <v>861</v>
      </c>
      <c r="C1155">
        <v>119.999999999998</v>
      </c>
      <c r="D1155" t="s">
        <v>5296</v>
      </c>
      <c r="E1155" s="1">
        <v>41807</v>
      </c>
      <c r="F1155" t="s">
        <v>5333</v>
      </c>
      <c r="G1155">
        <v>1</v>
      </c>
      <c r="H1155" t="s">
        <v>5287</v>
      </c>
      <c r="I1155" t="s">
        <v>5334</v>
      </c>
      <c r="J1155" t="s">
        <v>5293</v>
      </c>
      <c r="K1155" t="b">
        <f>LOOKUP(A1155,'[1]UDDATA-1'!B:B,'[1]UDDATA-1'!A:A)&lt;&gt;LOOKUP(A1155,'[1]UDDATA-2'!B:B,'[1]UDDATA-2'!A:A)</f>
        <v>0</v>
      </c>
      <c r="L1155" t="str">
        <f t="shared" si="144"/>
        <v>Objektorienteret programmering</v>
      </c>
      <c r="M1155">
        <f t="shared" si="145"/>
        <v>7</v>
      </c>
      <c r="N1155" t="str">
        <f t="shared" si="146"/>
        <v/>
      </c>
      <c r="O1155" t="e">
        <f>IF(AND(A1155&lt;&gt;A1154,#REF!&lt;&gt;""),#REF!,"")</f>
        <v>#REF!</v>
      </c>
      <c r="P1155" t="e">
        <f t="shared" ref="P1155:P1218" si="149">IF(O1155="","",IF(M1155="",0,IF(O1156&lt;&gt;"",1,IF(AND(O1156="",O1157&lt;&gt;""),2,IF(AND(O1156="",O1157="",O1158&lt;&gt;""),3,IF(AND(O1156="",O1157="",O1158="",O1159&lt;&gt;""),4,IF(AND(O1156="",O1157="",O1158="",O1159="",O1160&lt;&gt;""),5,IF(AND(O1156="",O1157="",O1158="",O1159="",O1160="",O1161&lt;&gt;""),6,IF(AND(O1156="",O1157="",O1158="",O1159="",O1160="",O1161="",O1162&lt;&gt;""),7,IF(AND(O1156="",O1157="",O1158="",O1159="",O1160="",O1161="",O1162="",O1163&lt;&gt;""),8,IF(AND(O1156="",O1157="",O1158="",O1159="",O1160="",O1161="",O1162="",O1163="",O1164&lt;&gt;""),9,IF(AND(O1156="",O1157="",O1158="",O1159="",O1160="",O1161="",O1162="",O1163="",O1164="",O1165&lt;&gt;""),10,IF(AND(O1156="",O1157="",O1158="",O1159="",O1160="",O1161="",O1162="",O1163="",O1164="",O1165="",O1166&lt;&gt;""),11,IF(AND(O1156="",O1157="",O1158="",O1159="",O1160="",O1161="",O1162="",O1163="",O1164="",O1165="",O1166="",O1167&lt;&gt;""),12,IF(AND(O1156="",O1157="",O1158="",O1159="",O1160="",O1161="",O1162="",O1163="",O1164="",O1165="",O1166="",O1167="",O1168&lt;&gt;""),13,IF(AND(O1156="",O1157="",O1158="",O1159="",O1160="",O1161="",O1162="",O1163="",O1164="",O1165="",O1166="",O1167="",O1168="",O1169&lt;&gt;""),14,IF(AND(O1156="",O1157="",O1158="",O1159="",O1160="",O1161="",O1162="",O1163="",O1164="",O1165="",O1166="",O1167="",O1168="",O1169="",O1170&lt;&gt;""),15)))))))))))))))))</f>
        <v>#REF!</v>
      </c>
      <c r="Q1155" s="2" t="e">
        <f t="shared" ref="Q1155:Q1218" ca="1" si="150">IF(OR(P1155="",P1155=0),"",AVERAGE(INDIRECT(CONCATENATE("AU",ROW(),":AU",ROW()+P1155))))</f>
        <v>#REF!</v>
      </c>
      <c r="R1155" t="e">
        <f>IF(NOT(#REF!="Indskrevet"),"",IF(E1155="",FALSE,AND(NOT(#REF!),VALUE(RIGHT(CONCATENATE(YEAR(E1155)),2))=15)))</f>
        <v>#REF!</v>
      </c>
      <c r="S1155" t="e">
        <f t="shared" si="147"/>
        <v>#REF!</v>
      </c>
      <c r="T1155" t="e">
        <f t="shared" si="148"/>
        <v>#REF!</v>
      </c>
      <c r="U1155" s="2" t="e">
        <f t="shared" si="143"/>
        <v>#REF!</v>
      </c>
      <c r="V1155" s="2"/>
    </row>
    <row r="1156" spans="1:22" x14ac:dyDescent="0.25">
      <c r="A1156" t="s">
        <v>860</v>
      </c>
      <c r="B1156" t="s">
        <v>861</v>
      </c>
      <c r="C1156">
        <v>119.999999999998</v>
      </c>
      <c r="D1156" t="s">
        <v>5300</v>
      </c>
      <c r="E1156" s="1">
        <v>42031</v>
      </c>
      <c r="F1156" t="s">
        <v>5339</v>
      </c>
      <c r="G1156">
        <v>1</v>
      </c>
      <c r="H1156" t="s">
        <v>5287</v>
      </c>
      <c r="I1156" t="s">
        <v>5340</v>
      </c>
      <c r="J1156" t="s">
        <v>5299</v>
      </c>
      <c r="K1156" t="b">
        <f>LOOKUP(A1156,'[1]UDDATA-1'!B:B,'[1]UDDATA-1'!A:A)&lt;&gt;LOOKUP(A1156,'[1]UDDATA-2'!B:B,'[1]UDDATA-2'!A:A)</f>
        <v>0</v>
      </c>
      <c r="L1156" t="str">
        <f t="shared" si="144"/>
        <v>Algoritmik og datastrukturer</v>
      </c>
      <c r="M1156">
        <f t="shared" si="145"/>
        <v>12</v>
      </c>
      <c r="N1156" t="str">
        <f t="shared" si="146"/>
        <v/>
      </c>
      <c r="O1156" t="e">
        <f>IF(AND(A1156&lt;&gt;A1155,#REF!&lt;&gt;""),#REF!,"")</f>
        <v>#REF!</v>
      </c>
      <c r="P1156" t="e">
        <f t="shared" si="149"/>
        <v>#REF!</v>
      </c>
      <c r="Q1156" s="2" t="e">
        <f t="shared" ca="1" si="150"/>
        <v>#REF!</v>
      </c>
      <c r="R1156" t="e">
        <f>IF(NOT(#REF!="Indskrevet"),"",IF(E1156="",FALSE,AND(NOT(#REF!),VALUE(RIGHT(CONCATENATE(YEAR(E1156)),2))=15)))</f>
        <v>#REF!</v>
      </c>
      <c r="S1156" t="e">
        <f t="shared" si="147"/>
        <v>#REF!</v>
      </c>
      <c r="T1156" t="e">
        <f t="shared" si="148"/>
        <v>#REF!</v>
      </c>
      <c r="U1156" s="2" t="e">
        <f t="shared" ref="U1156:U1219" si="151">IF(OR(P1156="",P1156&lt;3),"",Q1156)</f>
        <v>#REF!</v>
      </c>
      <c r="V1156" s="2"/>
    </row>
    <row r="1157" spans="1:22" x14ac:dyDescent="0.25">
      <c r="A1157" t="s">
        <v>860</v>
      </c>
      <c r="B1157" t="s">
        <v>861</v>
      </c>
      <c r="C1157">
        <v>119.999999999998</v>
      </c>
      <c r="D1157" t="s">
        <v>5296</v>
      </c>
      <c r="E1157" s="1">
        <v>42172</v>
      </c>
      <c r="F1157" t="s">
        <v>5341</v>
      </c>
      <c r="G1157">
        <v>1</v>
      </c>
      <c r="H1157" t="s">
        <v>5287</v>
      </c>
      <c r="I1157" t="s">
        <v>5342</v>
      </c>
      <c r="J1157" t="s">
        <v>5303</v>
      </c>
      <c r="K1157" t="b">
        <f>LOOKUP(A1157,'[1]UDDATA-1'!B:B,'[1]UDDATA-1'!A:A)&lt;&gt;LOOKUP(A1157,'[1]UDDATA-2'!B:B,'[1]UDDATA-2'!A:A)</f>
        <v>0</v>
      </c>
      <c r="L1157" t="str">
        <f t="shared" si="144"/>
        <v>Syntaks og semantik</v>
      </c>
      <c r="M1157">
        <f t="shared" si="145"/>
        <v>7</v>
      </c>
      <c r="N1157" t="str">
        <f t="shared" si="146"/>
        <v/>
      </c>
      <c r="O1157" t="e">
        <f>IF(AND(A1157&lt;&gt;A1156,#REF!&lt;&gt;""),#REF!,"")</f>
        <v>#REF!</v>
      </c>
      <c r="P1157" t="e">
        <f t="shared" si="149"/>
        <v>#REF!</v>
      </c>
      <c r="Q1157" s="2" t="e">
        <f t="shared" ca="1" si="150"/>
        <v>#REF!</v>
      </c>
      <c r="R1157" t="e">
        <f>IF(NOT(#REF!="Indskrevet"),"",IF(E1157="",FALSE,AND(NOT(#REF!),VALUE(RIGHT(CONCATENATE(YEAR(E1157)),2))=15)))</f>
        <v>#REF!</v>
      </c>
      <c r="S1157" t="e">
        <f t="shared" si="147"/>
        <v>#REF!</v>
      </c>
      <c r="T1157" t="e">
        <f t="shared" si="148"/>
        <v>#REF!</v>
      </c>
      <c r="U1157" s="2" t="e">
        <f t="shared" si="151"/>
        <v>#REF!</v>
      </c>
      <c r="V1157" s="2"/>
    </row>
    <row r="1158" spans="1:22" x14ac:dyDescent="0.25">
      <c r="A1158" t="s">
        <v>862</v>
      </c>
      <c r="B1158" t="s">
        <v>863</v>
      </c>
      <c r="C1158">
        <v>0</v>
      </c>
      <c r="K1158" t="b">
        <f>LOOKUP(A1158,'[1]UDDATA-1'!B:B,'[1]UDDATA-1'!A:A)&lt;&gt;LOOKUP(A1158,'[1]UDDATA-2'!B:B,'[1]UDDATA-2'!A:A)</f>
        <v>0</v>
      </c>
      <c r="L1158" t="str">
        <f t="shared" si="144"/>
        <v/>
      </c>
      <c r="M1158" t="str">
        <f t="shared" si="145"/>
        <v/>
      </c>
      <c r="N1158" t="str">
        <f t="shared" si="146"/>
        <v/>
      </c>
      <c r="O1158" t="e">
        <f>IF(AND(A1158&lt;&gt;A1157,#REF!&lt;&gt;""),#REF!,"")</f>
        <v>#REF!</v>
      </c>
      <c r="P1158" t="e">
        <f t="shared" si="149"/>
        <v>#REF!</v>
      </c>
      <c r="Q1158" s="2" t="e">
        <f t="shared" ca="1" si="150"/>
        <v>#REF!</v>
      </c>
      <c r="R1158" t="e">
        <f>IF(NOT(#REF!="Indskrevet"),"",IF(E1158="",FALSE,AND(NOT(#REF!),VALUE(RIGHT(CONCATENATE(YEAR(E1158)),2))=15)))</f>
        <v>#REF!</v>
      </c>
      <c r="S1158" t="e">
        <f t="shared" si="147"/>
        <v>#REF!</v>
      </c>
      <c r="T1158" t="e">
        <f t="shared" si="148"/>
        <v>#REF!</v>
      </c>
      <c r="U1158" s="2" t="e">
        <f t="shared" si="151"/>
        <v>#REF!</v>
      </c>
      <c r="V1158" s="2"/>
    </row>
    <row r="1159" spans="1:22" x14ac:dyDescent="0.25">
      <c r="A1159" t="s">
        <v>864</v>
      </c>
      <c r="B1159" t="s">
        <v>865</v>
      </c>
      <c r="C1159">
        <v>4.9999999999998002</v>
      </c>
      <c r="D1159" t="s">
        <v>5318</v>
      </c>
      <c r="E1159" s="1">
        <v>41676</v>
      </c>
      <c r="F1159" t="s">
        <v>5343</v>
      </c>
      <c r="G1159">
        <v>1</v>
      </c>
      <c r="H1159" t="s">
        <v>5287</v>
      </c>
      <c r="I1159" t="s">
        <v>5288</v>
      </c>
      <c r="J1159" t="s">
        <v>5289</v>
      </c>
      <c r="K1159" t="b">
        <f>LOOKUP(A1159,'[1]UDDATA-1'!B:B,'[1]UDDATA-1'!A:A)&lt;&gt;LOOKUP(A1159,'[1]UDDATA-2'!B:B,'[1]UDDATA-2'!A:A)</f>
        <v>0</v>
      </c>
      <c r="L1159" t="str">
        <f t="shared" si="144"/>
        <v>Grundlæggende programmering</v>
      </c>
      <c r="M1159" t="str">
        <f t="shared" si="145"/>
        <v/>
      </c>
      <c r="N1159" t="str">
        <f t="shared" si="146"/>
        <v>U</v>
      </c>
      <c r="O1159" t="e">
        <f>IF(AND(A1159&lt;&gt;A1158,#REF!&lt;&gt;""),#REF!,"")</f>
        <v>#REF!</v>
      </c>
      <c r="P1159" t="e">
        <f t="shared" si="149"/>
        <v>#REF!</v>
      </c>
      <c r="Q1159" s="2" t="e">
        <f t="shared" ca="1" si="150"/>
        <v>#REF!</v>
      </c>
      <c r="R1159" t="e">
        <f>IF(NOT(#REF!="Indskrevet"),"",IF(E1159="",FALSE,AND(NOT(#REF!),VALUE(RIGHT(CONCATENATE(YEAR(E1159)),2))=15)))</f>
        <v>#REF!</v>
      </c>
      <c r="S1159" t="e">
        <f t="shared" si="147"/>
        <v>#REF!</v>
      </c>
      <c r="T1159" t="e">
        <f t="shared" si="148"/>
        <v>#REF!</v>
      </c>
      <c r="U1159" s="2" t="e">
        <f t="shared" si="151"/>
        <v>#REF!</v>
      </c>
      <c r="V1159" s="2"/>
    </row>
    <row r="1160" spans="1:22" x14ac:dyDescent="0.25">
      <c r="A1160" t="s">
        <v>867</v>
      </c>
      <c r="B1160" t="s">
        <v>868</v>
      </c>
      <c r="C1160">
        <v>119.999999999998</v>
      </c>
      <c r="D1160" t="s">
        <v>5296</v>
      </c>
      <c r="E1160" s="1">
        <v>41676</v>
      </c>
      <c r="F1160" t="s">
        <v>5308</v>
      </c>
      <c r="G1160">
        <v>1</v>
      </c>
      <c r="H1160" t="s">
        <v>5287</v>
      </c>
      <c r="I1160" t="s">
        <v>5288</v>
      </c>
      <c r="J1160" t="s">
        <v>5289</v>
      </c>
      <c r="K1160" t="b">
        <f>LOOKUP(A1160,'[1]UDDATA-1'!B:B,'[1]UDDATA-1'!A:A)&lt;&gt;LOOKUP(A1160,'[1]UDDATA-2'!B:B,'[1]UDDATA-2'!A:A)</f>
        <v>0</v>
      </c>
      <c r="L1160" t="str">
        <f t="shared" si="144"/>
        <v/>
      </c>
      <c r="M1160" t="str">
        <f t="shared" si="145"/>
        <v/>
      </c>
      <c r="N1160" t="str">
        <f t="shared" si="146"/>
        <v/>
      </c>
      <c r="O1160" t="e">
        <f>IF(AND(A1160&lt;&gt;A1159,#REF!&lt;&gt;""),#REF!,"")</f>
        <v>#REF!</v>
      </c>
      <c r="P1160" t="e">
        <f t="shared" si="149"/>
        <v>#REF!</v>
      </c>
      <c r="Q1160" s="2" t="e">
        <f t="shared" ca="1" si="150"/>
        <v>#REF!</v>
      </c>
      <c r="R1160" t="e">
        <f>IF(NOT(#REF!="Indskrevet"),"",IF(E1160="",FALSE,AND(NOT(#REF!),VALUE(RIGHT(CONCATENATE(YEAR(E1160)),2))=15)))</f>
        <v>#REF!</v>
      </c>
      <c r="S1160" t="e">
        <f t="shared" si="147"/>
        <v>#REF!</v>
      </c>
      <c r="T1160" t="e">
        <f t="shared" si="148"/>
        <v>#REF!</v>
      </c>
      <c r="U1160" s="2" t="e">
        <f t="shared" si="151"/>
        <v>#REF!</v>
      </c>
      <c r="V1160" s="2"/>
    </row>
    <row r="1161" spans="1:22" x14ac:dyDescent="0.25">
      <c r="A1161" t="s">
        <v>867</v>
      </c>
      <c r="B1161" t="s">
        <v>868</v>
      </c>
      <c r="C1161">
        <v>119.999999999998</v>
      </c>
      <c r="D1161" t="s">
        <v>5290</v>
      </c>
      <c r="E1161" s="1">
        <v>41815</v>
      </c>
      <c r="F1161" t="s">
        <v>5309</v>
      </c>
      <c r="G1161">
        <v>1</v>
      </c>
      <c r="H1161" t="s">
        <v>5287</v>
      </c>
      <c r="I1161" t="s">
        <v>5292</v>
      </c>
      <c r="J1161" t="s">
        <v>5293</v>
      </c>
      <c r="K1161" t="b">
        <f>LOOKUP(A1161,'[1]UDDATA-1'!B:B,'[1]UDDATA-1'!A:A)&lt;&gt;LOOKUP(A1161,'[1]UDDATA-2'!B:B,'[1]UDDATA-2'!A:A)</f>
        <v>0</v>
      </c>
      <c r="L1161" t="str">
        <f t="shared" si="144"/>
        <v>Matematik til multimedie-applikationer</v>
      </c>
      <c r="M1161">
        <f t="shared" si="145"/>
        <v>10</v>
      </c>
      <c r="N1161" t="str">
        <f t="shared" si="146"/>
        <v/>
      </c>
      <c r="O1161" t="e">
        <f>IF(AND(A1161&lt;&gt;A1160,#REF!&lt;&gt;""),#REF!,"")</f>
        <v>#REF!</v>
      </c>
      <c r="P1161" t="e">
        <f t="shared" si="149"/>
        <v>#REF!</v>
      </c>
      <c r="Q1161" s="2" t="e">
        <f t="shared" ca="1" si="150"/>
        <v>#REF!</v>
      </c>
      <c r="R1161" t="e">
        <f>IF(NOT(#REF!="Indskrevet"),"",IF(E1161="",FALSE,AND(NOT(#REF!),VALUE(RIGHT(CONCATENATE(YEAR(E1161)),2))=15)))</f>
        <v>#REF!</v>
      </c>
      <c r="S1161" t="e">
        <f t="shared" si="147"/>
        <v>#REF!</v>
      </c>
      <c r="T1161" t="e">
        <f t="shared" si="148"/>
        <v>#REF!</v>
      </c>
      <c r="U1161" s="2" t="e">
        <f t="shared" si="151"/>
        <v>#REF!</v>
      </c>
      <c r="V1161" s="2"/>
    </row>
    <row r="1162" spans="1:22" x14ac:dyDescent="0.25">
      <c r="A1162" t="s">
        <v>867</v>
      </c>
      <c r="B1162" t="s">
        <v>868</v>
      </c>
      <c r="C1162">
        <v>119.999999999998</v>
      </c>
      <c r="D1162" t="s">
        <v>5306</v>
      </c>
      <c r="E1162" s="1">
        <v>41824</v>
      </c>
      <c r="F1162" t="s">
        <v>5310</v>
      </c>
      <c r="G1162">
        <v>1</v>
      </c>
      <c r="H1162" t="s">
        <v>5307</v>
      </c>
      <c r="I1162" t="s">
        <v>5295</v>
      </c>
      <c r="J1162" t="s">
        <v>5293</v>
      </c>
      <c r="K1162" t="b">
        <f>LOOKUP(A1162,'[1]UDDATA-1'!B:B,'[1]UDDATA-1'!A:A)&lt;&gt;LOOKUP(A1162,'[1]UDDATA-2'!B:B,'[1]UDDATA-2'!A:A)</f>
        <v>0</v>
      </c>
      <c r="L1162" t="str">
        <f t="shared" si="144"/>
        <v>Fysisk interface design</v>
      </c>
      <c r="M1162">
        <f t="shared" si="145"/>
        <v>0</v>
      </c>
      <c r="N1162" t="str">
        <f t="shared" si="146"/>
        <v/>
      </c>
      <c r="O1162" t="e">
        <f>IF(AND(A1162&lt;&gt;A1161,#REF!&lt;&gt;""),#REF!,"")</f>
        <v>#REF!</v>
      </c>
      <c r="P1162" t="e">
        <f t="shared" si="149"/>
        <v>#REF!</v>
      </c>
      <c r="Q1162" s="2" t="e">
        <f t="shared" ca="1" si="150"/>
        <v>#REF!</v>
      </c>
      <c r="R1162" t="e">
        <f>IF(NOT(#REF!="Indskrevet"),"",IF(E1162="",FALSE,AND(NOT(#REF!),VALUE(RIGHT(CONCATENATE(YEAR(E1162)),2))=15)))</f>
        <v>#REF!</v>
      </c>
      <c r="S1162" t="e">
        <f t="shared" si="147"/>
        <v>#REF!</v>
      </c>
      <c r="T1162" t="e">
        <f t="shared" si="148"/>
        <v>#REF!</v>
      </c>
      <c r="U1162" s="2" t="e">
        <f t="shared" si="151"/>
        <v>#REF!</v>
      </c>
      <c r="V1162" s="2"/>
    </row>
    <row r="1163" spans="1:22" x14ac:dyDescent="0.25">
      <c r="A1163" t="s">
        <v>867</v>
      </c>
      <c r="B1163" t="s">
        <v>868</v>
      </c>
      <c r="C1163">
        <v>119.999999999998</v>
      </c>
      <c r="D1163" t="s">
        <v>5296</v>
      </c>
      <c r="E1163" s="1">
        <v>41884</v>
      </c>
      <c r="F1163" t="s">
        <v>5310</v>
      </c>
      <c r="G1163">
        <v>2</v>
      </c>
      <c r="H1163" t="s">
        <v>5287</v>
      </c>
      <c r="I1163" t="s">
        <v>5295</v>
      </c>
      <c r="J1163" t="s">
        <v>5299</v>
      </c>
      <c r="K1163" t="b">
        <f>LOOKUP(A1163,'[1]UDDATA-1'!B:B,'[1]UDDATA-1'!A:A)&lt;&gt;LOOKUP(A1163,'[1]UDDATA-2'!B:B,'[1]UDDATA-2'!A:A)</f>
        <v>0</v>
      </c>
      <c r="L1163" t="str">
        <f t="shared" si="144"/>
        <v/>
      </c>
      <c r="M1163" t="str">
        <f t="shared" si="145"/>
        <v/>
      </c>
      <c r="N1163" t="str">
        <f t="shared" si="146"/>
        <v/>
      </c>
      <c r="O1163" t="e">
        <f>IF(AND(A1163&lt;&gt;A1162,#REF!&lt;&gt;""),#REF!,"")</f>
        <v>#REF!</v>
      </c>
      <c r="P1163" t="e">
        <f t="shared" si="149"/>
        <v>#REF!</v>
      </c>
      <c r="Q1163" s="2" t="e">
        <f t="shared" ca="1" si="150"/>
        <v>#REF!</v>
      </c>
      <c r="R1163" t="e">
        <f>IF(NOT(#REF!="Indskrevet"),"",IF(E1163="",FALSE,AND(NOT(#REF!),VALUE(RIGHT(CONCATENATE(YEAR(E1163)),2))=15)))</f>
        <v>#REF!</v>
      </c>
      <c r="S1163" t="e">
        <f t="shared" si="147"/>
        <v>#REF!</v>
      </c>
      <c r="T1163" t="e">
        <f t="shared" si="148"/>
        <v>#REF!</v>
      </c>
      <c r="U1163" s="2" t="e">
        <f t="shared" si="151"/>
        <v>#REF!</v>
      </c>
      <c r="V1163" s="2"/>
    </row>
    <row r="1164" spans="1:22" x14ac:dyDescent="0.25">
      <c r="A1164" t="s">
        <v>867</v>
      </c>
      <c r="B1164" t="s">
        <v>868</v>
      </c>
      <c r="C1164">
        <v>119.999999999998</v>
      </c>
      <c r="D1164" t="s">
        <v>5296</v>
      </c>
      <c r="E1164" s="1">
        <v>42032</v>
      </c>
      <c r="F1164" t="s">
        <v>5311</v>
      </c>
      <c r="G1164">
        <v>1</v>
      </c>
      <c r="H1164" t="s">
        <v>5287</v>
      </c>
      <c r="I1164" t="s">
        <v>5298</v>
      </c>
      <c r="J1164" t="s">
        <v>5299</v>
      </c>
      <c r="K1164" t="b">
        <f>LOOKUP(A1164,'[1]UDDATA-1'!B:B,'[1]UDDATA-1'!A:A)&lt;&gt;LOOKUP(A1164,'[1]UDDATA-2'!B:B,'[1]UDDATA-2'!A:A)</f>
        <v>0</v>
      </c>
      <c r="L1164" t="str">
        <f t="shared" si="144"/>
        <v>Proceduremæssig programmering</v>
      </c>
      <c r="M1164">
        <f t="shared" si="145"/>
        <v>7</v>
      </c>
      <c r="N1164" t="str">
        <f t="shared" si="146"/>
        <v/>
      </c>
      <c r="O1164" t="e">
        <f>IF(AND(A1164&lt;&gt;A1163,#REF!&lt;&gt;""),#REF!,"")</f>
        <v>#REF!</v>
      </c>
      <c r="P1164" t="e">
        <f t="shared" si="149"/>
        <v>#REF!</v>
      </c>
      <c r="Q1164" s="2" t="e">
        <f t="shared" ca="1" si="150"/>
        <v>#REF!</v>
      </c>
      <c r="R1164" t="e">
        <f>IF(NOT(#REF!="Indskrevet"),"",IF(E1164="",FALSE,AND(NOT(#REF!),VALUE(RIGHT(CONCATENATE(YEAR(E1164)),2))=15)))</f>
        <v>#REF!</v>
      </c>
      <c r="S1164" t="e">
        <f t="shared" si="147"/>
        <v>#REF!</v>
      </c>
      <c r="T1164" t="e">
        <f t="shared" si="148"/>
        <v>#REF!</v>
      </c>
      <c r="U1164" s="2" t="e">
        <f t="shared" si="151"/>
        <v>#REF!</v>
      </c>
      <c r="V1164" s="2"/>
    </row>
    <row r="1165" spans="1:22" x14ac:dyDescent="0.25">
      <c r="A1165" t="s">
        <v>867</v>
      </c>
      <c r="B1165" t="s">
        <v>868</v>
      </c>
      <c r="C1165">
        <v>119.999999999998</v>
      </c>
      <c r="D1165" t="s">
        <v>5290</v>
      </c>
      <c r="E1165" s="1">
        <v>42166</v>
      </c>
      <c r="F1165" t="s">
        <v>5312</v>
      </c>
      <c r="G1165">
        <v>1</v>
      </c>
      <c r="H1165" t="s">
        <v>5287</v>
      </c>
      <c r="I1165" t="s">
        <v>5302</v>
      </c>
      <c r="J1165" t="s">
        <v>5303</v>
      </c>
      <c r="K1165" t="b">
        <f>LOOKUP(A1165,'[1]UDDATA-1'!B:B,'[1]UDDATA-1'!A:A)&lt;&gt;LOOKUP(A1165,'[1]UDDATA-2'!B:B,'[1]UDDATA-2'!A:A)</f>
        <v>0</v>
      </c>
      <c r="L1165" t="str">
        <f t="shared" si="144"/>
        <v>Lyd- og musikbehandling</v>
      </c>
      <c r="M1165">
        <f t="shared" si="145"/>
        <v>10</v>
      </c>
      <c r="N1165" t="str">
        <f t="shared" si="146"/>
        <v/>
      </c>
      <c r="O1165" t="e">
        <f>IF(AND(A1165&lt;&gt;A1164,#REF!&lt;&gt;""),#REF!,"")</f>
        <v>#REF!</v>
      </c>
      <c r="P1165" t="e">
        <f t="shared" si="149"/>
        <v>#REF!</v>
      </c>
      <c r="Q1165" s="2" t="e">
        <f t="shared" ca="1" si="150"/>
        <v>#REF!</v>
      </c>
      <c r="R1165" t="e">
        <f>IF(NOT(#REF!="Indskrevet"),"",IF(E1165="",FALSE,AND(NOT(#REF!),VALUE(RIGHT(CONCATENATE(YEAR(E1165)),2))=15)))</f>
        <v>#REF!</v>
      </c>
      <c r="S1165" t="e">
        <f t="shared" si="147"/>
        <v>#REF!</v>
      </c>
      <c r="T1165" t="e">
        <f t="shared" si="148"/>
        <v>#REF!</v>
      </c>
      <c r="U1165" s="2" t="e">
        <f t="shared" si="151"/>
        <v>#REF!</v>
      </c>
      <c r="V1165" s="2"/>
    </row>
    <row r="1166" spans="1:22" x14ac:dyDescent="0.25">
      <c r="A1166" t="s">
        <v>867</v>
      </c>
      <c r="B1166" t="s">
        <v>868</v>
      </c>
      <c r="C1166">
        <v>119.999999999998</v>
      </c>
      <c r="D1166" t="s">
        <v>5317</v>
      </c>
      <c r="E1166" s="1">
        <v>42186</v>
      </c>
      <c r="F1166" t="s">
        <v>5314</v>
      </c>
      <c r="G1166">
        <v>1</v>
      </c>
      <c r="H1166" t="s">
        <v>5287</v>
      </c>
      <c r="I1166" t="s">
        <v>5305</v>
      </c>
      <c r="J1166" t="s">
        <v>5303</v>
      </c>
      <c r="K1166" t="b">
        <f>LOOKUP(A1166,'[1]UDDATA-1'!B:B,'[1]UDDATA-1'!A:A)&lt;&gt;LOOKUP(A1166,'[1]UDDATA-2'!B:B,'[1]UDDATA-2'!A:A)</f>
        <v>0</v>
      </c>
      <c r="L1166" t="str">
        <f t="shared" si="144"/>
        <v>Objektorienteret Software Engineering</v>
      </c>
      <c r="M1166">
        <f t="shared" si="145"/>
        <v>4</v>
      </c>
      <c r="N1166" t="str">
        <f t="shared" si="146"/>
        <v/>
      </c>
      <c r="O1166" t="e">
        <f>IF(AND(A1166&lt;&gt;A1165,#REF!&lt;&gt;""),#REF!,"")</f>
        <v>#REF!</v>
      </c>
      <c r="P1166" t="e">
        <f t="shared" si="149"/>
        <v>#REF!</v>
      </c>
      <c r="Q1166" s="2" t="e">
        <f t="shared" ca="1" si="150"/>
        <v>#REF!</v>
      </c>
      <c r="R1166" t="e">
        <f>IF(NOT(#REF!="Indskrevet"),"",IF(E1166="",FALSE,AND(NOT(#REF!),VALUE(RIGHT(CONCATENATE(YEAR(E1166)),2))=15)))</f>
        <v>#REF!</v>
      </c>
      <c r="S1166" t="e">
        <f t="shared" si="147"/>
        <v>#REF!</v>
      </c>
      <c r="T1166" t="e">
        <f t="shared" si="148"/>
        <v>#REF!</v>
      </c>
      <c r="U1166" s="2" t="e">
        <f t="shared" si="151"/>
        <v>#REF!</v>
      </c>
      <c r="V1166" s="2"/>
    </row>
    <row r="1167" spans="1:22" x14ac:dyDescent="0.25">
      <c r="A1167" t="s">
        <v>870</v>
      </c>
      <c r="B1167" t="s">
        <v>871</v>
      </c>
      <c r="C1167">
        <v>59.999999999998799</v>
      </c>
      <c r="D1167" t="s">
        <v>5296</v>
      </c>
      <c r="E1167" s="1">
        <v>42033</v>
      </c>
      <c r="F1167" t="s">
        <v>5286</v>
      </c>
      <c r="G1167">
        <v>1</v>
      </c>
      <c r="H1167" t="s">
        <v>5287</v>
      </c>
      <c r="I1167" t="s">
        <v>5288</v>
      </c>
      <c r="J1167" t="s">
        <v>5289</v>
      </c>
      <c r="K1167" t="b">
        <f>LOOKUP(A1167,'[1]UDDATA-1'!B:B,'[1]UDDATA-1'!A:A)&lt;&gt;LOOKUP(A1167,'[1]UDDATA-2'!B:B,'[1]UDDATA-2'!A:A)</f>
        <v>0</v>
      </c>
      <c r="L1167" t="str">
        <f t="shared" si="144"/>
        <v>Grundlæggende programmering</v>
      </c>
      <c r="M1167">
        <f t="shared" si="145"/>
        <v>7</v>
      </c>
      <c r="N1167" t="str">
        <f t="shared" si="146"/>
        <v/>
      </c>
      <c r="O1167" t="e">
        <f>IF(AND(A1167&lt;&gt;A1166,#REF!&lt;&gt;""),#REF!,"")</f>
        <v>#REF!</v>
      </c>
      <c r="P1167" t="e">
        <f t="shared" si="149"/>
        <v>#REF!</v>
      </c>
      <c r="Q1167" s="2" t="e">
        <f t="shared" ca="1" si="150"/>
        <v>#REF!</v>
      </c>
      <c r="R1167" t="e">
        <f>IF(NOT(#REF!="Indskrevet"),"",IF(E1167="",FALSE,AND(NOT(#REF!),VALUE(RIGHT(CONCATENATE(YEAR(E1167)),2))=15)))</f>
        <v>#REF!</v>
      </c>
      <c r="S1167" t="e">
        <f t="shared" si="147"/>
        <v>#REF!</v>
      </c>
      <c r="T1167" t="e">
        <f t="shared" si="148"/>
        <v>#REF!</v>
      </c>
      <c r="U1167" s="2" t="e">
        <f t="shared" si="151"/>
        <v>#REF!</v>
      </c>
      <c r="V1167" s="2"/>
    </row>
    <row r="1168" spans="1:22" x14ac:dyDescent="0.25">
      <c r="A1168" t="s">
        <v>870</v>
      </c>
      <c r="B1168" t="s">
        <v>871</v>
      </c>
      <c r="C1168">
        <v>59.999999999998799</v>
      </c>
      <c r="D1168" t="s">
        <v>5317</v>
      </c>
      <c r="E1168" s="1">
        <v>42178</v>
      </c>
      <c r="F1168" t="s">
        <v>5291</v>
      </c>
      <c r="G1168">
        <v>1</v>
      </c>
      <c r="H1168" t="s">
        <v>5287</v>
      </c>
      <c r="I1168" t="s">
        <v>5292</v>
      </c>
      <c r="J1168" t="s">
        <v>5293</v>
      </c>
      <c r="K1168" t="b">
        <f>LOOKUP(A1168,'[1]UDDATA-1'!B:B,'[1]UDDATA-1'!A:A)&lt;&gt;LOOKUP(A1168,'[1]UDDATA-2'!B:B,'[1]UDDATA-2'!A:A)</f>
        <v>0</v>
      </c>
      <c r="L1168" t="str">
        <f t="shared" si="144"/>
        <v>Matematik til multimedie-applikationer</v>
      </c>
      <c r="M1168">
        <f t="shared" si="145"/>
        <v>4</v>
      </c>
      <c r="N1168" t="str">
        <f t="shared" si="146"/>
        <v/>
      </c>
      <c r="O1168" t="e">
        <f>IF(AND(A1168&lt;&gt;A1167,#REF!&lt;&gt;""),#REF!,"")</f>
        <v>#REF!</v>
      </c>
      <c r="P1168" t="e">
        <f t="shared" si="149"/>
        <v>#REF!</v>
      </c>
      <c r="Q1168" s="2" t="e">
        <f t="shared" ca="1" si="150"/>
        <v>#REF!</v>
      </c>
      <c r="R1168" t="e">
        <f>IF(NOT(#REF!="Indskrevet"),"",IF(E1168="",FALSE,AND(NOT(#REF!),VALUE(RIGHT(CONCATENATE(YEAR(E1168)),2))=15)))</f>
        <v>#REF!</v>
      </c>
      <c r="S1168" t="e">
        <f t="shared" si="147"/>
        <v>#REF!</v>
      </c>
      <c r="T1168" t="e">
        <f t="shared" si="148"/>
        <v>#REF!</v>
      </c>
      <c r="U1168" s="2" t="e">
        <f t="shared" si="151"/>
        <v>#REF!</v>
      </c>
      <c r="V1168" s="2"/>
    </row>
    <row r="1169" spans="1:22" x14ac:dyDescent="0.25">
      <c r="A1169" t="s">
        <v>873</v>
      </c>
      <c r="B1169" t="s">
        <v>874</v>
      </c>
      <c r="C1169">
        <v>29.9999999999994</v>
      </c>
      <c r="K1169" t="b">
        <f>LOOKUP(A1169,'[1]UDDATA-1'!B:B,'[1]UDDATA-1'!A:A)&lt;&gt;LOOKUP(A1169,'[1]UDDATA-2'!B:B,'[1]UDDATA-2'!A:A)</f>
        <v>0</v>
      </c>
      <c r="L1169" t="str">
        <f t="shared" si="144"/>
        <v/>
      </c>
      <c r="M1169" t="str">
        <f t="shared" si="145"/>
        <v/>
      </c>
      <c r="N1169" t="str">
        <f t="shared" si="146"/>
        <v/>
      </c>
      <c r="O1169" t="e">
        <f>IF(AND(A1169&lt;&gt;A1168,#REF!&lt;&gt;""),#REF!,"")</f>
        <v>#REF!</v>
      </c>
      <c r="P1169" t="e">
        <f t="shared" si="149"/>
        <v>#REF!</v>
      </c>
      <c r="Q1169" s="2" t="e">
        <f t="shared" ca="1" si="150"/>
        <v>#REF!</v>
      </c>
      <c r="R1169" t="e">
        <f>IF(NOT(#REF!="Indskrevet"),"",IF(E1169="",FALSE,AND(NOT(#REF!),VALUE(RIGHT(CONCATENATE(YEAR(E1169)),2))=15)))</f>
        <v>#REF!</v>
      </c>
      <c r="S1169" t="e">
        <f t="shared" si="147"/>
        <v>#REF!</v>
      </c>
      <c r="T1169" t="e">
        <f t="shared" si="148"/>
        <v>#REF!</v>
      </c>
      <c r="U1169" s="2" t="e">
        <f t="shared" si="151"/>
        <v>#REF!</v>
      </c>
      <c r="V1169" s="2"/>
    </row>
    <row r="1170" spans="1:22" x14ac:dyDescent="0.25">
      <c r="A1170" t="s">
        <v>876</v>
      </c>
      <c r="B1170" t="s">
        <v>877</v>
      </c>
      <c r="C1170">
        <v>4.9999999999998002</v>
      </c>
      <c r="K1170" t="b">
        <f>LOOKUP(A1170,'[1]UDDATA-1'!B:B,'[1]UDDATA-1'!A:A)&lt;&gt;LOOKUP(A1170,'[1]UDDATA-2'!B:B,'[1]UDDATA-2'!A:A)</f>
        <v>0</v>
      </c>
      <c r="L1170" t="str">
        <f t="shared" si="144"/>
        <v/>
      </c>
      <c r="M1170" t="str">
        <f t="shared" si="145"/>
        <v/>
      </c>
      <c r="N1170" t="str">
        <f t="shared" si="146"/>
        <v/>
      </c>
      <c r="O1170" t="e">
        <f>IF(AND(A1170&lt;&gt;A1169,#REF!&lt;&gt;""),#REF!,"")</f>
        <v>#REF!</v>
      </c>
      <c r="P1170" t="e">
        <f t="shared" si="149"/>
        <v>#REF!</v>
      </c>
      <c r="Q1170" s="2" t="e">
        <f t="shared" ca="1" si="150"/>
        <v>#REF!</v>
      </c>
      <c r="R1170" t="e">
        <f>IF(NOT(#REF!="Indskrevet"),"",IF(E1170="",FALSE,AND(NOT(#REF!),VALUE(RIGHT(CONCATENATE(YEAR(E1170)),2))=15)))</f>
        <v>#REF!</v>
      </c>
      <c r="S1170" t="e">
        <f t="shared" si="147"/>
        <v>#REF!</v>
      </c>
      <c r="T1170" t="e">
        <f t="shared" si="148"/>
        <v>#REF!</v>
      </c>
      <c r="U1170" s="2" t="e">
        <f t="shared" si="151"/>
        <v>#REF!</v>
      </c>
      <c r="V1170" s="2"/>
    </row>
    <row r="1171" spans="1:22" x14ac:dyDescent="0.25">
      <c r="A1171" t="s">
        <v>879</v>
      </c>
      <c r="B1171" t="s">
        <v>880</v>
      </c>
      <c r="C1171">
        <v>119.999999999998</v>
      </c>
      <c r="K1171" t="b">
        <f>LOOKUP(A1171,'[1]UDDATA-1'!B:B,'[1]UDDATA-1'!A:A)&lt;&gt;LOOKUP(A1171,'[1]UDDATA-2'!B:B,'[1]UDDATA-2'!A:A)</f>
        <v>0</v>
      </c>
      <c r="L1171" t="str">
        <f t="shared" si="144"/>
        <v/>
      </c>
      <c r="M1171" t="str">
        <f t="shared" si="145"/>
        <v/>
      </c>
      <c r="N1171" t="str">
        <f t="shared" si="146"/>
        <v/>
      </c>
      <c r="O1171" t="e">
        <f>IF(AND(A1171&lt;&gt;A1170,#REF!&lt;&gt;""),#REF!,"")</f>
        <v>#REF!</v>
      </c>
      <c r="P1171" t="e">
        <f t="shared" si="149"/>
        <v>#REF!</v>
      </c>
      <c r="Q1171" s="2" t="e">
        <f t="shared" ca="1" si="150"/>
        <v>#REF!</v>
      </c>
      <c r="R1171" t="e">
        <f>IF(NOT(#REF!="Indskrevet"),"",IF(E1171="",FALSE,AND(NOT(#REF!),VALUE(RIGHT(CONCATENATE(YEAR(E1171)),2))=15)))</f>
        <v>#REF!</v>
      </c>
      <c r="S1171" t="e">
        <f t="shared" si="147"/>
        <v>#REF!</v>
      </c>
      <c r="T1171" t="e">
        <f t="shared" si="148"/>
        <v>#REF!</v>
      </c>
      <c r="U1171" s="2" t="e">
        <f t="shared" si="151"/>
        <v>#REF!</v>
      </c>
      <c r="V1171" s="2"/>
    </row>
    <row r="1172" spans="1:22" x14ac:dyDescent="0.25">
      <c r="A1172" t="s">
        <v>881</v>
      </c>
      <c r="B1172" t="s">
        <v>882</v>
      </c>
      <c r="C1172">
        <v>119.999999999998</v>
      </c>
      <c r="D1172" t="s">
        <v>5306</v>
      </c>
      <c r="E1172" s="1">
        <v>41676</v>
      </c>
      <c r="F1172" t="s">
        <v>5308</v>
      </c>
      <c r="G1172">
        <v>1</v>
      </c>
      <c r="H1172" t="s">
        <v>5307</v>
      </c>
      <c r="I1172" t="s">
        <v>5288</v>
      </c>
      <c r="J1172" t="s">
        <v>5289</v>
      </c>
      <c r="K1172" t="b">
        <f>LOOKUP(A1172,'[1]UDDATA-1'!B:B,'[1]UDDATA-1'!A:A)&lt;&gt;LOOKUP(A1172,'[1]UDDATA-2'!B:B,'[1]UDDATA-2'!A:A)</f>
        <v>0</v>
      </c>
      <c r="L1172" t="str">
        <f t="shared" si="144"/>
        <v>Grundlæggende programmering</v>
      </c>
      <c r="M1172">
        <f t="shared" si="145"/>
        <v>0</v>
      </c>
      <c r="N1172" t="str">
        <f t="shared" si="146"/>
        <v/>
      </c>
      <c r="O1172" t="e">
        <f>IF(AND(A1172&lt;&gt;A1171,#REF!&lt;&gt;""),#REF!,"")</f>
        <v>#REF!</v>
      </c>
      <c r="P1172" t="e">
        <f t="shared" si="149"/>
        <v>#REF!</v>
      </c>
      <c r="Q1172" s="2" t="e">
        <f t="shared" ca="1" si="150"/>
        <v>#REF!</v>
      </c>
      <c r="R1172" t="e">
        <f>IF(NOT(#REF!="Indskrevet"),"",IF(E1172="",FALSE,AND(NOT(#REF!),VALUE(RIGHT(CONCATENATE(YEAR(E1172)),2))=15)))</f>
        <v>#REF!</v>
      </c>
      <c r="S1172" t="e">
        <f t="shared" si="147"/>
        <v>#REF!</v>
      </c>
      <c r="T1172" t="e">
        <f t="shared" si="148"/>
        <v>#REF!</v>
      </c>
      <c r="U1172" s="2" t="e">
        <f t="shared" si="151"/>
        <v>#REF!</v>
      </c>
      <c r="V1172" s="2"/>
    </row>
    <row r="1173" spans="1:22" x14ac:dyDescent="0.25">
      <c r="A1173" t="s">
        <v>881</v>
      </c>
      <c r="B1173" t="s">
        <v>882</v>
      </c>
      <c r="C1173">
        <v>119.999999999998</v>
      </c>
      <c r="D1173" t="s">
        <v>5296</v>
      </c>
      <c r="E1173" s="1">
        <v>41723</v>
      </c>
      <c r="F1173" t="s">
        <v>5308</v>
      </c>
      <c r="G1173">
        <v>2</v>
      </c>
      <c r="H1173" t="s">
        <v>5287</v>
      </c>
      <c r="I1173" t="s">
        <v>5288</v>
      </c>
      <c r="J1173" t="s">
        <v>5293</v>
      </c>
      <c r="K1173" t="b">
        <f>LOOKUP(A1173,'[1]UDDATA-1'!B:B,'[1]UDDATA-1'!A:A)&lt;&gt;LOOKUP(A1173,'[1]UDDATA-2'!B:B,'[1]UDDATA-2'!A:A)</f>
        <v>0</v>
      </c>
      <c r="L1173" t="str">
        <f t="shared" si="144"/>
        <v/>
      </c>
      <c r="M1173" t="str">
        <f t="shared" si="145"/>
        <v/>
      </c>
      <c r="N1173" t="str">
        <f t="shared" si="146"/>
        <v/>
      </c>
      <c r="O1173" t="e">
        <f>IF(AND(A1173&lt;&gt;A1172,#REF!&lt;&gt;""),#REF!,"")</f>
        <v>#REF!</v>
      </c>
      <c r="P1173" t="e">
        <f t="shared" si="149"/>
        <v>#REF!</v>
      </c>
      <c r="Q1173" s="2" t="e">
        <f t="shared" ca="1" si="150"/>
        <v>#REF!</v>
      </c>
      <c r="R1173" t="e">
        <f>IF(NOT(#REF!="Indskrevet"),"",IF(E1173="",FALSE,AND(NOT(#REF!),VALUE(RIGHT(CONCATENATE(YEAR(E1173)),2))=15)))</f>
        <v>#REF!</v>
      </c>
      <c r="S1173" t="e">
        <f t="shared" si="147"/>
        <v>#REF!</v>
      </c>
      <c r="T1173" t="e">
        <f t="shared" si="148"/>
        <v>#REF!</v>
      </c>
      <c r="U1173" s="2" t="e">
        <f t="shared" si="151"/>
        <v>#REF!</v>
      </c>
      <c r="V1173" s="2"/>
    </row>
    <row r="1174" spans="1:22" x14ac:dyDescent="0.25">
      <c r="A1174" t="s">
        <v>881</v>
      </c>
      <c r="B1174" t="s">
        <v>882</v>
      </c>
      <c r="C1174">
        <v>119.999999999998</v>
      </c>
      <c r="D1174" t="s">
        <v>5290</v>
      </c>
      <c r="E1174" s="1">
        <v>41815</v>
      </c>
      <c r="F1174" t="s">
        <v>5309</v>
      </c>
      <c r="G1174">
        <v>1</v>
      </c>
      <c r="H1174" t="s">
        <v>5287</v>
      </c>
      <c r="I1174" t="s">
        <v>5292</v>
      </c>
      <c r="J1174" t="s">
        <v>5293</v>
      </c>
      <c r="K1174" t="b">
        <f>LOOKUP(A1174,'[1]UDDATA-1'!B:B,'[1]UDDATA-1'!A:A)&lt;&gt;LOOKUP(A1174,'[1]UDDATA-2'!B:B,'[1]UDDATA-2'!A:A)</f>
        <v>0</v>
      </c>
      <c r="L1174" t="str">
        <f t="shared" si="144"/>
        <v>Matematik til multimedie-applikationer</v>
      </c>
      <c r="M1174">
        <f t="shared" si="145"/>
        <v>10</v>
      </c>
      <c r="N1174" t="str">
        <f t="shared" si="146"/>
        <v/>
      </c>
      <c r="O1174" t="e">
        <f>IF(AND(A1174&lt;&gt;A1173,#REF!&lt;&gt;""),#REF!,"")</f>
        <v>#REF!</v>
      </c>
      <c r="P1174" t="e">
        <f t="shared" si="149"/>
        <v>#REF!</v>
      </c>
      <c r="Q1174" s="2" t="e">
        <f t="shared" ca="1" si="150"/>
        <v>#REF!</v>
      </c>
      <c r="R1174" t="e">
        <f>IF(NOT(#REF!="Indskrevet"),"",IF(E1174="",FALSE,AND(NOT(#REF!),VALUE(RIGHT(CONCATENATE(YEAR(E1174)),2))=15)))</f>
        <v>#REF!</v>
      </c>
      <c r="S1174" t="e">
        <f t="shared" si="147"/>
        <v>#REF!</v>
      </c>
      <c r="T1174" t="e">
        <f t="shared" si="148"/>
        <v>#REF!</v>
      </c>
      <c r="U1174" s="2" t="e">
        <f t="shared" si="151"/>
        <v>#REF!</v>
      </c>
      <c r="V1174" s="2"/>
    </row>
    <row r="1175" spans="1:22" x14ac:dyDescent="0.25">
      <c r="A1175" t="s">
        <v>881</v>
      </c>
      <c r="B1175" t="s">
        <v>882</v>
      </c>
      <c r="C1175">
        <v>119.999999999998</v>
      </c>
      <c r="D1175" t="s">
        <v>5317</v>
      </c>
      <c r="E1175" s="1">
        <v>41824</v>
      </c>
      <c r="F1175" t="s">
        <v>5310</v>
      </c>
      <c r="G1175">
        <v>1</v>
      </c>
      <c r="H1175" t="s">
        <v>5287</v>
      </c>
      <c r="I1175" t="s">
        <v>5295</v>
      </c>
      <c r="J1175" t="s">
        <v>5293</v>
      </c>
      <c r="K1175" t="b">
        <f>LOOKUP(A1175,'[1]UDDATA-1'!B:B,'[1]UDDATA-1'!A:A)&lt;&gt;LOOKUP(A1175,'[1]UDDATA-2'!B:B,'[1]UDDATA-2'!A:A)</f>
        <v>0</v>
      </c>
      <c r="L1175" t="str">
        <f t="shared" si="144"/>
        <v>Fysisk interface design</v>
      </c>
      <c r="M1175">
        <f t="shared" si="145"/>
        <v>4</v>
      </c>
      <c r="N1175" t="str">
        <f t="shared" si="146"/>
        <v/>
      </c>
      <c r="O1175" t="e">
        <f>IF(AND(A1175&lt;&gt;A1174,#REF!&lt;&gt;""),#REF!,"")</f>
        <v>#REF!</v>
      </c>
      <c r="P1175" t="e">
        <f t="shared" si="149"/>
        <v>#REF!</v>
      </c>
      <c r="Q1175" s="2" t="e">
        <f t="shared" ca="1" si="150"/>
        <v>#REF!</v>
      </c>
      <c r="R1175" t="e">
        <f>IF(NOT(#REF!="Indskrevet"),"",IF(E1175="",FALSE,AND(NOT(#REF!),VALUE(RIGHT(CONCATENATE(YEAR(E1175)),2))=15)))</f>
        <v>#REF!</v>
      </c>
      <c r="S1175" t="e">
        <f t="shared" si="147"/>
        <v>#REF!</v>
      </c>
      <c r="T1175" t="e">
        <f t="shared" si="148"/>
        <v>#REF!</v>
      </c>
      <c r="U1175" s="2" t="e">
        <f t="shared" si="151"/>
        <v>#REF!</v>
      </c>
      <c r="V1175" s="2"/>
    </row>
    <row r="1176" spans="1:22" x14ac:dyDescent="0.25">
      <c r="A1176" t="s">
        <v>881</v>
      </c>
      <c r="B1176" t="s">
        <v>882</v>
      </c>
      <c r="C1176">
        <v>119.999999999998</v>
      </c>
      <c r="D1176" t="s">
        <v>5285</v>
      </c>
      <c r="E1176" s="1">
        <v>42114</v>
      </c>
      <c r="F1176" t="s">
        <v>5311</v>
      </c>
      <c r="G1176">
        <v>1</v>
      </c>
      <c r="H1176" t="s">
        <v>5287</v>
      </c>
      <c r="I1176" t="s">
        <v>5298</v>
      </c>
      <c r="J1176" t="s">
        <v>5303</v>
      </c>
      <c r="K1176" t="b">
        <f>LOOKUP(A1176,'[1]UDDATA-1'!B:B,'[1]UDDATA-1'!A:A)&lt;&gt;LOOKUP(A1176,'[1]UDDATA-2'!B:B,'[1]UDDATA-2'!A:A)</f>
        <v>0</v>
      </c>
      <c r="L1176" t="str">
        <f t="shared" si="144"/>
        <v>Proceduremæssig programmering</v>
      </c>
      <c r="M1176">
        <f t="shared" si="145"/>
        <v>2</v>
      </c>
      <c r="N1176" t="str">
        <f t="shared" si="146"/>
        <v/>
      </c>
      <c r="O1176" t="e">
        <f>IF(AND(A1176&lt;&gt;A1175,#REF!&lt;&gt;""),#REF!,"")</f>
        <v>#REF!</v>
      </c>
      <c r="P1176" t="e">
        <f t="shared" si="149"/>
        <v>#REF!</v>
      </c>
      <c r="Q1176" s="2" t="e">
        <f t="shared" ca="1" si="150"/>
        <v>#REF!</v>
      </c>
      <c r="R1176" t="e">
        <f>IF(NOT(#REF!="Indskrevet"),"",IF(E1176="",FALSE,AND(NOT(#REF!),VALUE(RIGHT(CONCATENATE(YEAR(E1176)),2))=15)))</f>
        <v>#REF!</v>
      </c>
      <c r="S1176" t="e">
        <f t="shared" si="147"/>
        <v>#REF!</v>
      </c>
      <c r="T1176" t="e">
        <f t="shared" si="148"/>
        <v>#REF!</v>
      </c>
      <c r="U1176" s="2" t="e">
        <f t="shared" si="151"/>
        <v>#REF!</v>
      </c>
      <c r="V1176" s="2"/>
    </row>
    <row r="1177" spans="1:22" x14ac:dyDescent="0.25">
      <c r="A1177" t="s">
        <v>881</v>
      </c>
      <c r="B1177" t="s">
        <v>882</v>
      </c>
      <c r="C1177">
        <v>119.999999999998</v>
      </c>
      <c r="D1177" t="s">
        <v>5285</v>
      </c>
      <c r="E1177" s="1">
        <v>42166</v>
      </c>
      <c r="F1177" t="s">
        <v>5312</v>
      </c>
      <c r="G1177">
        <v>1</v>
      </c>
      <c r="H1177" t="s">
        <v>5287</v>
      </c>
      <c r="I1177" t="s">
        <v>5302</v>
      </c>
      <c r="J1177" t="s">
        <v>5303</v>
      </c>
      <c r="K1177" t="b">
        <f>LOOKUP(A1177,'[1]UDDATA-1'!B:B,'[1]UDDATA-1'!A:A)&lt;&gt;LOOKUP(A1177,'[1]UDDATA-2'!B:B,'[1]UDDATA-2'!A:A)</f>
        <v>0</v>
      </c>
      <c r="L1177" t="str">
        <f t="shared" si="144"/>
        <v>Lyd- og musikbehandling</v>
      </c>
      <c r="M1177">
        <f t="shared" si="145"/>
        <v>2</v>
      </c>
      <c r="N1177" t="str">
        <f t="shared" si="146"/>
        <v/>
      </c>
      <c r="O1177" t="e">
        <f>IF(AND(A1177&lt;&gt;A1176,#REF!&lt;&gt;""),#REF!,"")</f>
        <v>#REF!</v>
      </c>
      <c r="P1177" t="e">
        <f t="shared" si="149"/>
        <v>#REF!</v>
      </c>
      <c r="Q1177" s="2" t="e">
        <f t="shared" ca="1" si="150"/>
        <v>#REF!</v>
      </c>
      <c r="R1177" t="e">
        <f>IF(NOT(#REF!="Indskrevet"),"",IF(E1177="",FALSE,AND(NOT(#REF!),VALUE(RIGHT(CONCATENATE(YEAR(E1177)),2))=15)))</f>
        <v>#REF!</v>
      </c>
      <c r="S1177" t="e">
        <f t="shared" si="147"/>
        <v>#REF!</v>
      </c>
      <c r="T1177" t="e">
        <f t="shared" si="148"/>
        <v>#REF!</v>
      </c>
      <c r="U1177" s="2" t="e">
        <f t="shared" si="151"/>
        <v>#REF!</v>
      </c>
      <c r="V1177" s="2"/>
    </row>
    <row r="1178" spans="1:22" x14ac:dyDescent="0.25">
      <c r="A1178" t="s">
        <v>881</v>
      </c>
      <c r="B1178" t="s">
        <v>882</v>
      </c>
      <c r="C1178">
        <v>119.999999999998</v>
      </c>
      <c r="D1178" t="s">
        <v>5306</v>
      </c>
      <c r="E1178" s="1">
        <v>42186</v>
      </c>
      <c r="F1178" t="s">
        <v>5314</v>
      </c>
      <c r="G1178">
        <v>1</v>
      </c>
      <c r="H1178" t="s">
        <v>5307</v>
      </c>
      <c r="I1178" t="s">
        <v>5305</v>
      </c>
      <c r="J1178" t="s">
        <v>5303</v>
      </c>
      <c r="K1178" t="b">
        <f>LOOKUP(A1178,'[1]UDDATA-1'!B:B,'[1]UDDATA-1'!A:A)&lt;&gt;LOOKUP(A1178,'[1]UDDATA-2'!B:B,'[1]UDDATA-2'!A:A)</f>
        <v>0</v>
      </c>
      <c r="L1178" t="str">
        <f t="shared" si="144"/>
        <v>Objektorienteret Software Engineering</v>
      </c>
      <c r="M1178">
        <f t="shared" si="145"/>
        <v>0</v>
      </c>
      <c r="N1178" t="str">
        <f t="shared" si="146"/>
        <v/>
      </c>
      <c r="O1178" t="e">
        <f>IF(AND(A1178&lt;&gt;A1177,#REF!&lt;&gt;""),#REF!,"")</f>
        <v>#REF!</v>
      </c>
      <c r="P1178" t="e">
        <f t="shared" si="149"/>
        <v>#REF!</v>
      </c>
      <c r="Q1178" s="2" t="e">
        <f t="shared" ca="1" si="150"/>
        <v>#REF!</v>
      </c>
      <c r="R1178" t="e">
        <f>IF(NOT(#REF!="Indskrevet"),"",IF(E1178="",FALSE,AND(NOT(#REF!),VALUE(RIGHT(CONCATENATE(YEAR(E1178)),2))=15)))</f>
        <v>#REF!</v>
      </c>
      <c r="S1178" t="e">
        <f t="shared" si="147"/>
        <v>#REF!</v>
      </c>
      <c r="T1178" t="e">
        <f t="shared" si="148"/>
        <v>#REF!</v>
      </c>
      <c r="U1178" s="2" t="e">
        <f t="shared" si="151"/>
        <v>#REF!</v>
      </c>
      <c r="V1178" s="2"/>
    </row>
    <row r="1179" spans="1:22" x14ac:dyDescent="0.25">
      <c r="A1179" t="s">
        <v>881</v>
      </c>
      <c r="B1179" t="s">
        <v>882</v>
      </c>
      <c r="C1179">
        <v>119.999999999998</v>
      </c>
      <c r="D1179" t="s">
        <v>5285</v>
      </c>
      <c r="E1179" s="1">
        <v>42267</v>
      </c>
      <c r="F1179" t="s">
        <v>5314</v>
      </c>
      <c r="G1179">
        <v>2</v>
      </c>
      <c r="H1179" t="s">
        <v>5287</v>
      </c>
      <c r="I1179" t="s">
        <v>5305</v>
      </c>
      <c r="J1179" t="s">
        <v>5315</v>
      </c>
      <c r="K1179" t="b">
        <f>LOOKUP(A1179,'[1]UDDATA-1'!B:B,'[1]UDDATA-1'!A:A)&lt;&gt;LOOKUP(A1179,'[1]UDDATA-2'!B:B,'[1]UDDATA-2'!A:A)</f>
        <v>0</v>
      </c>
      <c r="L1179" t="str">
        <f t="shared" si="144"/>
        <v/>
      </c>
      <c r="M1179" t="str">
        <f t="shared" si="145"/>
        <v/>
      </c>
      <c r="N1179" t="str">
        <f t="shared" si="146"/>
        <v/>
      </c>
      <c r="O1179" t="e">
        <f>IF(AND(A1179&lt;&gt;A1178,#REF!&lt;&gt;""),#REF!,"")</f>
        <v>#REF!</v>
      </c>
      <c r="P1179" t="e">
        <f t="shared" si="149"/>
        <v>#REF!</v>
      </c>
      <c r="Q1179" s="2" t="e">
        <f t="shared" ca="1" si="150"/>
        <v>#REF!</v>
      </c>
      <c r="R1179" t="e">
        <f>IF(NOT(#REF!="Indskrevet"),"",IF(E1179="",FALSE,AND(NOT(#REF!),VALUE(RIGHT(CONCATENATE(YEAR(E1179)),2))=15)))</f>
        <v>#REF!</v>
      </c>
      <c r="S1179" t="e">
        <f t="shared" si="147"/>
        <v>#REF!</v>
      </c>
      <c r="T1179" t="e">
        <f t="shared" si="148"/>
        <v>#REF!</v>
      </c>
      <c r="U1179" s="2" t="e">
        <f t="shared" si="151"/>
        <v>#REF!</v>
      </c>
      <c r="V1179" s="2"/>
    </row>
    <row r="1180" spans="1:22" x14ac:dyDescent="0.25">
      <c r="A1180" t="s">
        <v>883</v>
      </c>
      <c r="B1180" t="s">
        <v>884</v>
      </c>
      <c r="C1180">
        <v>54.999999999998998</v>
      </c>
      <c r="D1180" t="s">
        <v>5306</v>
      </c>
      <c r="E1180" s="1">
        <v>42033</v>
      </c>
      <c r="F1180" t="s">
        <v>5286</v>
      </c>
      <c r="G1180">
        <v>1</v>
      </c>
      <c r="H1180" t="s">
        <v>5307</v>
      </c>
      <c r="I1180" t="s">
        <v>5288</v>
      </c>
      <c r="J1180" t="s">
        <v>5289</v>
      </c>
      <c r="K1180" t="b">
        <f>LOOKUP(A1180,'[1]UDDATA-1'!B:B,'[1]UDDATA-1'!A:A)&lt;&gt;LOOKUP(A1180,'[1]UDDATA-2'!B:B,'[1]UDDATA-2'!A:A)</f>
        <v>0</v>
      </c>
      <c r="L1180" t="str">
        <f t="shared" si="144"/>
        <v>Grundlæggende programmering</v>
      </c>
      <c r="M1180">
        <f t="shared" si="145"/>
        <v>0</v>
      </c>
      <c r="N1180" t="str">
        <f t="shared" si="146"/>
        <v/>
      </c>
      <c r="O1180" t="e">
        <f>IF(AND(A1180&lt;&gt;A1179,#REF!&lt;&gt;""),#REF!,"")</f>
        <v>#REF!</v>
      </c>
      <c r="P1180" t="e">
        <f t="shared" si="149"/>
        <v>#REF!</v>
      </c>
      <c r="Q1180" s="2" t="e">
        <f t="shared" ca="1" si="150"/>
        <v>#REF!</v>
      </c>
      <c r="R1180" t="e">
        <f>IF(NOT(#REF!="Indskrevet"),"",IF(E1180="",FALSE,AND(NOT(#REF!),VALUE(RIGHT(CONCATENATE(YEAR(E1180)),2))=15)))</f>
        <v>#REF!</v>
      </c>
      <c r="S1180" t="e">
        <f t="shared" si="147"/>
        <v>#REF!</v>
      </c>
      <c r="T1180" t="e">
        <f t="shared" si="148"/>
        <v>#REF!</v>
      </c>
      <c r="U1180" s="2" t="e">
        <f t="shared" si="151"/>
        <v>#REF!</v>
      </c>
      <c r="V1180" s="2"/>
    </row>
    <row r="1181" spans="1:22" x14ac:dyDescent="0.25">
      <c r="A1181" t="s">
        <v>883</v>
      </c>
      <c r="B1181" t="s">
        <v>884</v>
      </c>
      <c r="C1181">
        <v>54.999999999998998</v>
      </c>
      <c r="D1181" t="s">
        <v>5327</v>
      </c>
      <c r="E1181" s="1">
        <v>42066</v>
      </c>
      <c r="F1181" t="s">
        <v>5286</v>
      </c>
      <c r="G1181">
        <v>2</v>
      </c>
      <c r="H1181" t="s">
        <v>5287</v>
      </c>
      <c r="I1181" t="s">
        <v>5288</v>
      </c>
      <c r="J1181" t="s">
        <v>5293</v>
      </c>
      <c r="K1181" t="b">
        <f>LOOKUP(A1181,'[1]UDDATA-1'!B:B,'[1]UDDATA-1'!A:A)&lt;&gt;LOOKUP(A1181,'[1]UDDATA-2'!B:B,'[1]UDDATA-2'!A:A)</f>
        <v>0</v>
      </c>
      <c r="L1181" t="str">
        <f t="shared" si="144"/>
        <v/>
      </c>
      <c r="M1181" t="str">
        <f t="shared" si="145"/>
        <v/>
      </c>
      <c r="N1181" t="str">
        <f t="shared" si="146"/>
        <v/>
      </c>
      <c r="O1181" t="e">
        <f>IF(AND(A1181&lt;&gt;A1180,#REF!&lt;&gt;""),#REF!,"")</f>
        <v>#REF!</v>
      </c>
      <c r="P1181" t="e">
        <f t="shared" si="149"/>
        <v>#REF!</v>
      </c>
      <c r="Q1181" s="2" t="e">
        <f t="shared" ca="1" si="150"/>
        <v>#REF!</v>
      </c>
      <c r="R1181" t="e">
        <f>IF(NOT(#REF!="Indskrevet"),"",IF(E1181="",FALSE,AND(NOT(#REF!),VALUE(RIGHT(CONCATENATE(YEAR(E1181)),2))=15)))</f>
        <v>#REF!</v>
      </c>
      <c r="S1181" t="e">
        <f t="shared" si="147"/>
        <v>#REF!</v>
      </c>
      <c r="T1181" t="e">
        <f t="shared" si="148"/>
        <v>#REF!</v>
      </c>
      <c r="U1181" s="2" t="e">
        <f t="shared" si="151"/>
        <v>#REF!</v>
      </c>
      <c r="V1181" s="2"/>
    </row>
    <row r="1182" spans="1:22" x14ac:dyDescent="0.25">
      <c r="A1182" t="s">
        <v>883</v>
      </c>
      <c r="B1182" t="s">
        <v>884</v>
      </c>
      <c r="C1182">
        <v>54.999999999998998</v>
      </c>
      <c r="D1182" t="s">
        <v>5285</v>
      </c>
      <c r="E1182" s="1">
        <v>42178</v>
      </c>
      <c r="F1182" t="s">
        <v>5291</v>
      </c>
      <c r="G1182">
        <v>1</v>
      </c>
      <c r="H1182" t="s">
        <v>5287</v>
      </c>
      <c r="I1182" t="s">
        <v>5292</v>
      </c>
      <c r="J1182" t="s">
        <v>5293</v>
      </c>
      <c r="K1182" t="b">
        <f>LOOKUP(A1182,'[1]UDDATA-1'!B:B,'[1]UDDATA-1'!A:A)&lt;&gt;LOOKUP(A1182,'[1]UDDATA-2'!B:B,'[1]UDDATA-2'!A:A)</f>
        <v>0</v>
      </c>
      <c r="L1182" t="str">
        <f t="shared" si="144"/>
        <v>Matematik til multimedie-applikationer</v>
      </c>
      <c r="M1182">
        <f t="shared" si="145"/>
        <v>2</v>
      </c>
      <c r="N1182" t="str">
        <f t="shared" si="146"/>
        <v/>
      </c>
      <c r="O1182" t="e">
        <f>IF(AND(A1182&lt;&gt;A1181,#REF!&lt;&gt;""),#REF!,"")</f>
        <v>#REF!</v>
      </c>
      <c r="P1182" t="e">
        <f t="shared" si="149"/>
        <v>#REF!</v>
      </c>
      <c r="Q1182" s="2" t="e">
        <f t="shared" ca="1" si="150"/>
        <v>#REF!</v>
      </c>
      <c r="R1182" t="e">
        <f>IF(NOT(#REF!="Indskrevet"),"",IF(E1182="",FALSE,AND(NOT(#REF!),VALUE(RIGHT(CONCATENATE(YEAR(E1182)),2))=15)))</f>
        <v>#REF!</v>
      </c>
      <c r="S1182" t="e">
        <f t="shared" si="147"/>
        <v>#REF!</v>
      </c>
      <c r="T1182" t="e">
        <f t="shared" si="148"/>
        <v>#REF!</v>
      </c>
      <c r="U1182" s="2" t="e">
        <f t="shared" si="151"/>
        <v>#REF!</v>
      </c>
      <c r="V1182" s="2"/>
    </row>
    <row r="1183" spans="1:22" x14ac:dyDescent="0.25">
      <c r="A1183" t="s">
        <v>885</v>
      </c>
      <c r="B1183" t="s">
        <v>886</v>
      </c>
      <c r="C1183">
        <v>39.999999999999602</v>
      </c>
      <c r="D1183" t="s">
        <v>5306</v>
      </c>
      <c r="E1183" s="1">
        <v>42028</v>
      </c>
      <c r="F1183" t="s">
        <v>5323</v>
      </c>
      <c r="G1183">
        <v>1</v>
      </c>
      <c r="H1183" t="s">
        <v>5307</v>
      </c>
      <c r="I1183" t="s">
        <v>5324</v>
      </c>
      <c r="J1183" t="s">
        <v>5289</v>
      </c>
      <c r="K1183" t="b">
        <f>LOOKUP(A1183,'[1]UDDATA-1'!B:B,'[1]UDDATA-1'!A:A)&lt;&gt;LOOKUP(A1183,'[1]UDDATA-2'!B:B,'[1]UDDATA-2'!A:A)</f>
        <v>0</v>
      </c>
      <c r="L1183" t="str">
        <f t="shared" si="144"/>
        <v>Lineær algebra</v>
      </c>
      <c r="M1183">
        <f t="shared" si="145"/>
        <v>0</v>
      </c>
      <c r="N1183" t="str">
        <f t="shared" si="146"/>
        <v/>
      </c>
      <c r="O1183" t="e">
        <f>IF(AND(A1183&lt;&gt;A1182,#REF!&lt;&gt;""),#REF!,"")</f>
        <v>#REF!</v>
      </c>
      <c r="P1183" t="e">
        <f t="shared" si="149"/>
        <v>#REF!</v>
      </c>
      <c r="Q1183" s="2" t="e">
        <f t="shared" ca="1" si="150"/>
        <v>#REF!</v>
      </c>
      <c r="R1183" t="e">
        <f>IF(NOT(#REF!="Indskrevet"),"",IF(E1183="",FALSE,AND(NOT(#REF!),VALUE(RIGHT(CONCATENATE(YEAR(E1183)),2))=15)))</f>
        <v>#REF!</v>
      </c>
      <c r="S1183" t="e">
        <f t="shared" si="147"/>
        <v>#REF!</v>
      </c>
      <c r="T1183" t="e">
        <f t="shared" si="148"/>
        <v>#REF!</v>
      </c>
      <c r="U1183" s="2" t="e">
        <f t="shared" si="151"/>
        <v>#REF!</v>
      </c>
      <c r="V1183" s="2"/>
    </row>
    <row r="1184" spans="1:22" x14ac:dyDescent="0.25">
      <c r="A1184" t="s">
        <v>885</v>
      </c>
      <c r="B1184" t="s">
        <v>886</v>
      </c>
      <c r="C1184">
        <v>39.999999999999602</v>
      </c>
      <c r="D1184" t="s">
        <v>5318</v>
      </c>
      <c r="E1184" s="1">
        <v>42058</v>
      </c>
      <c r="F1184" t="s">
        <v>5323</v>
      </c>
      <c r="G1184">
        <v>2</v>
      </c>
      <c r="H1184" t="s">
        <v>5287</v>
      </c>
      <c r="I1184" t="s">
        <v>5324</v>
      </c>
      <c r="J1184" t="s">
        <v>5289</v>
      </c>
      <c r="K1184" t="b">
        <f>LOOKUP(A1184,'[1]UDDATA-1'!B:B,'[1]UDDATA-1'!A:A)&lt;&gt;LOOKUP(A1184,'[1]UDDATA-2'!B:B,'[1]UDDATA-2'!A:A)</f>
        <v>0</v>
      </c>
      <c r="L1184" t="str">
        <f t="shared" si="144"/>
        <v/>
      </c>
      <c r="M1184" t="str">
        <f t="shared" si="145"/>
        <v/>
      </c>
      <c r="N1184" t="str">
        <f t="shared" si="146"/>
        <v/>
      </c>
      <c r="O1184" t="e">
        <f>IF(AND(A1184&lt;&gt;A1183,#REF!&lt;&gt;""),#REF!,"")</f>
        <v>#REF!</v>
      </c>
      <c r="P1184" t="e">
        <f t="shared" si="149"/>
        <v>#REF!</v>
      </c>
      <c r="Q1184" s="2" t="e">
        <f t="shared" ca="1" si="150"/>
        <v>#REF!</v>
      </c>
      <c r="R1184" t="e">
        <f>IF(NOT(#REF!="Indskrevet"),"",IF(E1184="",FALSE,AND(NOT(#REF!),VALUE(RIGHT(CONCATENATE(YEAR(E1184)),2))=15)))</f>
        <v>#REF!</v>
      </c>
      <c r="S1184" t="e">
        <f t="shared" si="147"/>
        <v>#REF!</v>
      </c>
      <c r="T1184" t="e">
        <f t="shared" si="148"/>
        <v>#REF!</v>
      </c>
      <c r="U1184" s="2" t="e">
        <f t="shared" si="151"/>
        <v>#REF!</v>
      </c>
      <c r="V1184" s="2"/>
    </row>
    <row r="1185" spans="1:22" x14ac:dyDescent="0.25">
      <c r="A1185" t="s">
        <v>885</v>
      </c>
      <c r="B1185" t="s">
        <v>886</v>
      </c>
      <c r="C1185">
        <v>39.999999999999602</v>
      </c>
      <c r="D1185" t="s">
        <v>5327</v>
      </c>
      <c r="E1185" s="1">
        <v>42183</v>
      </c>
      <c r="F1185" t="s">
        <v>5325</v>
      </c>
      <c r="G1185">
        <v>1</v>
      </c>
      <c r="H1185" t="s">
        <v>5307</v>
      </c>
      <c r="I1185" t="s">
        <v>5326</v>
      </c>
      <c r="J1185" t="s">
        <v>5293</v>
      </c>
      <c r="K1185" t="b">
        <f>LOOKUP(A1185,'[1]UDDATA-1'!B:B,'[1]UDDATA-1'!A:A)&lt;&gt;LOOKUP(A1185,'[1]UDDATA-2'!B:B,'[1]UDDATA-2'!A:A)</f>
        <v>0</v>
      </c>
      <c r="L1185" t="str">
        <f t="shared" si="144"/>
        <v>Calculus</v>
      </c>
      <c r="M1185">
        <f t="shared" si="145"/>
        <v>-3</v>
      </c>
      <c r="N1185" t="str">
        <f t="shared" si="146"/>
        <v/>
      </c>
      <c r="O1185" t="e">
        <f>IF(AND(A1185&lt;&gt;A1184,#REF!&lt;&gt;""),#REF!,"")</f>
        <v>#REF!</v>
      </c>
      <c r="P1185" t="e">
        <f t="shared" si="149"/>
        <v>#REF!</v>
      </c>
      <c r="Q1185" s="2" t="e">
        <f t="shared" ca="1" si="150"/>
        <v>#REF!</v>
      </c>
      <c r="R1185" t="e">
        <f>IF(NOT(#REF!="Indskrevet"),"",IF(E1185="",FALSE,AND(NOT(#REF!),VALUE(RIGHT(CONCATENATE(YEAR(E1185)),2))=15)))</f>
        <v>#REF!</v>
      </c>
      <c r="S1185" t="e">
        <f t="shared" si="147"/>
        <v>#REF!</v>
      </c>
      <c r="T1185" t="e">
        <f t="shared" si="148"/>
        <v>#REF!</v>
      </c>
      <c r="U1185" s="2" t="e">
        <f t="shared" si="151"/>
        <v>#REF!</v>
      </c>
      <c r="V1185" s="2"/>
    </row>
    <row r="1186" spans="1:22" x14ac:dyDescent="0.25">
      <c r="A1186" t="s">
        <v>885</v>
      </c>
      <c r="B1186" t="s">
        <v>886</v>
      </c>
      <c r="C1186">
        <v>39.999999999999602</v>
      </c>
      <c r="D1186" t="s">
        <v>5318</v>
      </c>
      <c r="E1186" s="1">
        <v>42256</v>
      </c>
      <c r="F1186" t="s">
        <v>5325</v>
      </c>
      <c r="G1186">
        <v>2</v>
      </c>
      <c r="H1186" t="s">
        <v>5287</v>
      </c>
      <c r="I1186" t="s">
        <v>5326</v>
      </c>
      <c r="J1186" t="s">
        <v>5299</v>
      </c>
      <c r="K1186" t="b">
        <f>LOOKUP(A1186,'[1]UDDATA-1'!B:B,'[1]UDDATA-1'!A:A)&lt;&gt;LOOKUP(A1186,'[1]UDDATA-2'!B:B,'[1]UDDATA-2'!A:A)</f>
        <v>0</v>
      </c>
      <c r="L1186" t="str">
        <f t="shared" si="144"/>
        <v/>
      </c>
      <c r="M1186" t="str">
        <f t="shared" si="145"/>
        <v/>
      </c>
      <c r="N1186" t="str">
        <f t="shared" si="146"/>
        <v/>
      </c>
      <c r="O1186" t="e">
        <f>IF(AND(A1186&lt;&gt;A1185,#REF!&lt;&gt;""),#REF!,"")</f>
        <v>#REF!</v>
      </c>
      <c r="P1186" t="e">
        <f t="shared" si="149"/>
        <v>#REF!</v>
      </c>
      <c r="Q1186" s="2" t="e">
        <f t="shared" ca="1" si="150"/>
        <v>#REF!</v>
      </c>
      <c r="R1186" t="e">
        <f>IF(NOT(#REF!="Indskrevet"),"",IF(E1186="",FALSE,AND(NOT(#REF!),VALUE(RIGHT(CONCATENATE(YEAR(E1186)),2))=15)))</f>
        <v>#REF!</v>
      </c>
      <c r="S1186" t="e">
        <f t="shared" si="147"/>
        <v>#REF!</v>
      </c>
      <c r="T1186" t="e">
        <f t="shared" si="148"/>
        <v>#REF!</v>
      </c>
      <c r="U1186" s="2" t="e">
        <f t="shared" si="151"/>
        <v>#REF!</v>
      </c>
      <c r="V1186" s="2"/>
    </row>
    <row r="1187" spans="1:22" x14ac:dyDescent="0.25">
      <c r="A1187" t="s">
        <v>888</v>
      </c>
      <c r="B1187" t="s">
        <v>889</v>
      </c>
      <c r="C1187">
        <v>54.999999999998998</v>
      </c>
      <c r="D1187" t="s">
        <v>5306</v>
      </c>
      <c r="E1187" s="1">
        <v>42018</v>
      </c>
      <c r="F1187" t="s">
        <v>5349</v>
      </c>
      <c r="G1187">
        <v>1</v>
      </c>
      <c r="H1187" t="s">
        <v>5307</v>
      </c>
      <c r="I1187" t="s">
        <v>5350</v>
      </c>
      <c r="J1187" t="s">
        <v>5289</v>
      </c>
      <c r="K1187" t="b">
        <f>LOOKUP(A1187,'[1]UDDATA-1'!B:B,'[1]UDDATA-1'!A:A)&lt;&gt;LOOKUP(A1187,'[1]UDDATA-2'!B:B,'[1]UDDATA-2'!A:A)</f>
        <v>0</v>
      </c>
      <c r="L1187" t="str">
        <f t="shared" si="144"/>
        <v>Objektorienteret programmering 1</v>
      </c>
      <c r="M1187">
        <f t="shared" si="145"/>
        <v>0</v>
      </c>
      <c r="N1187" t="str">
        <f t="shared" si="146"/>
        <v/>
      </c>
      <c r="O1187" t="e">
        <f>IF(AND(A1187&lt;&gt;A1186,#REF!&lt;&gt;""),#REF!,"")</f>
        <v>#REF!</v>
      </c>
      <c r="P1187" t="e">
        <f t="shared" si="149"/>
        <v>#REF!</v>
      </c>
      <c r="Q1187" s="2" t="e">
        <f t="shared" ca="1" si="150"/>
        <v>#REF!</v>
      </c>
      <c r="R1187" t="e">
        <f>IF(NOT(#REF!="Indskrevet"),"",IF(E1187="",FALSE,AND(NOT(#REF!),VALUE(RIGHT(CONCATENATE(YEAR(E1187)),2))=15)))</f>
        <v>#REF!</v>
      </c>
      <c r="S1187" t="e">
        <f t="shared" si="147"/>
        <v>#REF!</v>
      </c>
      <c r="T1187" t="e">
        <f t="shared" si="148"/>
        <v>#REF!</v>
      </c>
      <c r="U1187" s="2" t="e">
        <f t="shared" si="151"/>
        <v>#REF!</v>
      </c>
      <c r="V1187" s="2"/>
    </row>
    <row r="1188" spans="1:22" x14ac:dyDescent="0.25">
      <c r="A1188" t="s">
        <v>888</v>
      </c>
      <c r="B1188" t="s">
        <v>889</v>
      </c>
      <c r="C1188">
        <v>54.999999999998998</v>
      </c>
      <c r="D1188" t="s">
        <v>5318</v>
      </c>
      <c r="E1188" s="1">
        <v>42063</v>
      </c>
      <c r="F1188" t="s">
        <v>5349</v>
      </c>
      <c r="G1188">
        <v>2</v>
      </c>
      <c r="H1188" t="s">
        <v>5287</v>
      </c>
      <c r="I1188" t="s">
        <v>5350</v>
      </c>
      <c r="J1188" t="s">
        <v>5289</v>
      </c>
      <c r="K1188" t="b">
        <f>LOOKUP(A1188,'[1]UDDATA-1'!B:B,'[1]UDDATA-1'!A:A)&lt;&gt;LOOKUP(A1188,'[1]UDDATA-2'!B:B,'[1]UDDATA-2'!A:A)</f>
        <v>0</v>
      </c>
      <c r="L1188" t="str">
        <f t="shared" si="144"/>
        <v/>
      </c>
      <c r="M1188" t="str">
        <f t="shared" si="145"/>
        <v/>
      </c>
      <c r="N1188" t="str">
        <f t="shared" si="146"/>
        <v/>
      </c>
      <c r="O1188" t="e">
        <f>IF(AND(A1188&lt;&gt;A1187,#REF!&lt;&gt;""),#REF!,"")</f>
        <v>#REF!</v>
      </c>
      <c r="P1188" t="e">
        <f t="shared" si="149"/>
        <v>#REF!</v>
      </c>
      <c r="Q1188" s="2" t="e">
        <f t="shared" ca="1" si="150"/>
        <v>#REF!</v>
      </c>
      <c r="R1188" t="e">
        <f>IF(NOT(#REF!="Indskrevet"),"",IF(E1188="",FALSE,AND(NOT(#REF!),VALUE(RIGHT(CONCATENATE(YEAR(E1188)),2))=15)))</f>
        <v>#REF!</v>
      </c>
      <c r="S1188" t="e">
        <f t="shared" si="147"/>
        <v>#REF!</v>
      </c>
      <c r="T1188" t="e">
        <f t="shared" si="148"/>
        <v>#REF!</v>
      </c>
      <c r="U1188" s="2" t="e">
        <f t="shared" si="151"/>
        <v>#REF!</v>
      </c>
      <c r="V1188" s="2"/>
    </row>
    <row r="1189" spans="1:22" x14ac:dyDescent="0.25">
      <c r="A1189" t="s">
        <v>888</v>
      </c>
      <c r="B1189" t="s">
        <v>889</v>
      </c>
      <c r="C1189">
        <v>54.999999999998998</v>
      </c>
      <c r="D1189" t="s">
        <v>5317</v>
      </c>
      <c r="E1189" s="1">
        <v>42030</v>
      </c>
      <c r="F1189" t="s">
        <v>5351</v>
      </c>
      <c r="G1189">
        <v>1</v>
      </c>
      <c r="H1189" t="s">
        <v>5287</v>
      </c>
      <c r="I1189" t="s">
        <v>5324</v>
      </c>
      <c r="J1189" t="s">
        <v>5289</v>
      </c>
      <c r="K1189" t="b">
        <f>LOOKUP(A1189,'[1]UDDATA-1'!B:B,'[1]UDDATA-1'!A:A)&lt;&gt;LOOKUP(A1189,'[1]UDDATA-2'!B:B,'[1]UDDATA-2'!A:A)</f>
        <v>0</v>
      </c>
      <c r="L1189" t="str">
        <f t="shared" si="144"/>
        <v>Lineær algebra</v>
      </c>
      <c r="M1189">
        <f t="shared" si="145"/>
        <v>4</v>
      </c>
      <c r="N1189" t="str">
        <f t="shared" si="146"/>
        <v/>
      </c>
      <c r="O1189" t="e">
        <f>IF(AND(A1189&lt;&gt;A1188,#REF!&lt;&gt;""),#REF!,"")</f>
        <v>#REF!</v>
      </c>
      <c r="P1189" t="e">
        <f t="shared" si="149"/>
        <v>#REF!</v>
      </c>
      <c r="Q1189" s="2" t="e">
        <f t="shared" ca="1" si="150"/>
        <v>#REF!</v>
      </c>
      <c r="R1189" t="e">
        <f>IF(NOT(#REF!="Indskrevet"),"",IF(E1189="",FALSE,AND(NOT(#REF!),VALUE(RIGHT(CONCATENATE(YEAR(E1189)),2))=15)))</f>
        <v>#REF!</v>
      </c>
      <c r="S1189" t="e">
        <f t="shared" si="147"/>
        <v>#REF!</v>
      </c>
      <c r="T1189" t="e">
        <f t="shared" si="148"/>
        <v>#REF!</v>
      </c>
      <c r="U1189" s="2" t="e">
        <f t="shared" si="151"/>
        <v>#REF!</v>
      </c>
      <c r="V1189" s="2"/>
    </row>
    <row r="1190" spans="1:22" x14ac:dyDescent="0.25">
      <c r="A1190" t="s">
        <v>888</v>
      </c>
      <c r="B1190" t="s">
        <v>889</v>
      </c>
      <c r="C1190">
        <v>54.999999999998998</v>
      </c>
      <c r="D1190" t="s">
        <v>5296</v>
      </c>
      <c r="E1190" s="1">
        <v>42180</v>
      </c>
      <c r="F1190" t="s">
        <v>5352</v>
      </c>
      <c r="G1190">
        <v>1</v>
      </c>
      <c r="H1190" t="s">
        <v>5287</v>
      </c>
      <c r="I1190" t="s">
        <v>5353</v>
      </c>
      <c r="J1190" t="s">
        <v>5293</v>
      </c>
      <c r="K1190" t="b">
        <f>LOOKUP(A1190,'[1]UDDATA-1'!B:B,'[1]UDDATA-1'!A:A)&lt;&gt;LOOKUP(A1190,'[1]UDDATA-2'!B:B,'[1]UDDATA-2'!A:A)</f>
        <v>0</v>
      </c>
      <c r="L1190" t="str">
        <f t="shared" si="144"/>
        <v>Objektorienteret programmering 2</v>
      </c>
      <c r="M1190">
        <f t="shared" si="145"/>
        <v>7</v>
      </c>
      <c r="N1190" t="str">
        <f t="shared" si="146"/>
        <v/>
      </c>
      <c r="O1190" t="e">
        <f>IF(AND(A1190&lt;&gt;A1189,#REF!&lt;&gt;""),#REF!,"")</f>
        <v>#REF!</v>
      </c>
      <c r="P1190" t="e">
        <f t="shared" si="149"/>
        <v>#REF!</v>
      </c>
      <c r="Q1190" s="2" t="e">
        <f t="shared" ca="1" si="150"/>
        <v>#REF!</v>
      </c>
      <c r="R1190" t="e">
        <f>IF(NOT(#REF!="Indskrevet"),"",IF(E1190="",FALSE,AND(NOT(#REF!),VALUE(RIGHT(CONCATENATE(YEAR(E1190)),2))=15)))</f>
        <v>#REF!</v>
      </c>
      <c r="S1190" t="e">
        <f t="shared" si="147"/>
        <v>#REF!</v>
      </c>
      <c r="T1190" t="e">
        <f t="shared" si="148"/>
        <v>#REF!</v>
      </c>
      <c r="U1190" s="2" t="e">
        <f t="shared" si="151"/>
        <v>#REF!</v>
      </c>
      <c r="V1190" s="2"/>
    </row>
    <row r="1191" spans="1:22" x14ac:dyDescent="0.25">
      <c r="A1191" t="s">
        <v>888</v>
      </c>
      <c r="B1191" t="s">
        <v>889</v>
      </c>
      <c r="C1191">
        <v>54.999999999998998</v>
      </c>
      <c r="D1191" t="s">
        <v>5306</v>
      </c>
      <c r="E1191" s="1">
        <v>42191</v>
      </c>
      <c r="F1191" t="s">
        <v>5354</v>
      </c>
      <c r="G1191">
        <v>1</v>
      </c>
      <c r="H1191" t="s">
        <v>5307</v>
      </c>
      <c r="I1191" t="s">
        <v>5330</v>
      </c>
      <c r="J1191" t="s">
        <v>5293</v>
      </c>
      <c r="K1191" t="b">
        <f>LOOKUP(A1191,'[1]UDDATA-1'!B:B,'[1]UDDATA-1'!A:A)&lt;&gt;LOOKUP(A1191,'[1]UDDATA-2'!B:B,'[1]UDDATA-2'!A:A)</f>
        <v>0</v>
      </c>
      <c r="L1191" t="str">
        <f t="shared" si="144"/>
        <v>Diskret matematik</v>
      </c>
      <c r="M1191">
        <f t="shared" si="145"/>
        <v>0</v>
      </c>
      <c r="N1191" t="str">
        <f t="shared" si="146"/>
        <v/>
      </c>
      <c r="O1191" t="e">
        <f>IF(AND(A1191&lt;&gt;A1190,#REF!&lt;&gt;""),#REF!,"")</f>
        <v>#REF!</v>
      </c>
      <c r="P1191" t="e">
        <f t="shared" si="149"/>
        <v>#REF!</v>
      </c>
      <c r="Q1191" s="2" t="e">
        <f t="shared" ca="1" si="150"/>
        <v>#REF!</v>
      </c>
      <c r="R1191" t="e">
        <f>IF(NOT(#REF!="Indskrevet"),"",IF(E1191="",FALSE,AND(NOT(#REF!),VALUE(RIGHT(CONCATENATE(YEAR(E1191)),2))=15)))</f>
        <v>#REF!</v>
      </c>
      <c r="S1191" t="e">
        <f t="shared" si="147"/>
        <v>#REF!</v>
      </c>
      <c r="T1191" t="e">
        <f t="shared" si="148"/>
        <v>#REF!</v>
      </c>
      <c r="U1191" s="2" t="e">
        <f t="shared" si="151"/>
        <v>#REF!</v>
      </c>
      <c r="V1191" s="2"/>
    </row>
    <row r="1192" spans="1:22" x14ac:dyDescent="0.25">
      <c r="A1192" t="s">
        <v>888</v>
      </c>
      <c r="B1192" t="s">
        <v>889</v>
      </c>
      <c r="C1192">
        <v>54.999999999998998</v>
      </c>
      <c r="D1192" t="s">
        <v>5285</v>
      </c>
      <c r="E1192" s="1">
        <v>42256</v>
      </c>
      <c r="F1192" t="s">
        <v>5354</v>
      </c>
      <c r="G1192">
        <v>2</v>
      </c>
      <c r="H1192" t="s">
        <v>5287</v>
      </c>
      <c r="I1192" t="s">
        <v>5330</v>
      </c>
      <c r="J1192" t="s">
        <v>5299</v>
      </c>
      <c r="K1192" t="b">
        <f>LOOKUP(A1192,'[1]UDDATA-1'!B:B,'[1]UDDATA-1'!A:A)&lt;&gt;LOOKUP(A1192,'[1]UDDATA-2'!B:B,'[1]UDDATA-2'!A:A)</f>
        <v>0</v>
      </c>
      <c r="L1192" t="str">
        <f t="shared" si="144"/>
        <v/>
      </c>
      <c r="M1192" t="str">
        <f t="shared" si="145"/>
        <v/>
      </c>
      <c r="N1192" t="str">
        <f t="shared" si="146"/>
        <v/>
      </c>
      <c r="O1192" t="e">
        <f>IF(AND(A1192&lt;&gt;A1191,#REF!&lt;&gt;""),#REF!,"")</f>
        <v>#REF!</v>
      </c>
      <c r="P1192" t="e">
        <f t="shared" si="149"/>
        <v>#REF!</v>
      </c>
      <c r="Q1192" s="2" t="e">
        <f t="shared" ca="1" si="150"/>
        <v>#REF!</v>
      </c>
      <c r="R1192" t="e">
        <f>IF(NOT(#REF!="Indskrevet"),"",IF(E1192="",FALSE,AND(NOT(#REF!),VALUE(RIGHT(CONCATENATE(YEAR(E1192)),2))=15)))</f>
        <v>#REF!</v>
      </c>
      <c r="S1192" t="e">
        <f t="shared" si="147"/>
        <v>#REF!</v>
      </c>
      <c r="T1192" t="e">
        <f t="shared" si="148"/>
        <v>#REF!</v>
      </c>
      <c r="U1192" s="2" t="e">
        <f t="shared" si="151"/>
        <v>#REF!</v>
      </c>
      <c r="V1192" s="2"/>
    </row>
    <row r="1193" spans="1:22" x14ac:dyDescent="0.25">
      <c r="A1193" t="s">
        <v>891</v>
      </c>
      <c r="B1193" t="s">
        <v>892</v>
      </c>
      <c r="C1193">
        <v>39.999999999999602</v>
      </c>
      <c r="D1193" t="s">
        <v>5327</v>
      </c>
      <c r="E1193" s="1">
        <v>42033</v>
      </c>
      <c r="F1193" t="s">
        <v>5286</v>
      </c>
      <c r="G1193">
        <v>1</v>
      </c>
      <c r="H1193" t="s">
        <v>5307</v>
      </c>
      <c r="I1193" t="s">
        <v>5288</v>
      </c>
      <c r="J1193" t="s">
        <v>5289</v>
      </c>
      <c r="K1193" t="b">
        <f>LOOKUP(A1193,'[1]UDDATA-1'!B:B,'[1]UDDATA-1'!A:A)&lt;&gt;LOOKUP(A1193,'[1]UDDATA-2'!B:B,'[1]UDDATA-2'!A:A)</f>
        <v>0</v>
      </c>
      <c r="L1193" t="str">
        <f t="shared" si="144"/>
        <v>Grundlæggende programmering</v>
      </c>
      <c r="M1193">
        <f t="shared" si="145"/>
        <v>-3</v>
      </c>
      <c r="N1193" t="str">
        <f t="shared" si="146"/>
        <v/>
      </c>
      <c r="O1193" t="e">
        <f>IF(AND(A1193&lt;&gt;A1192,#REF!&lt;&gt;""),#REF!,"")</f>
        <v>#REF!</v>
      </c>
      <c r="P1193" t="e">
        <f t="shared" si="149"/>
        <v>#REF!</v>
      </c>
      <c r="Q1193" s="2" t="e">
        <f t="shared" ca="1" si="150"/>
        <v>#REF!</v>
      </c>
      <c r="R1193" t="e">
        <f>IF(NOT(#REF!="Indskrevet"),"",IF(E1193="",FALSE,AND(NOT(#REF!),VALUE(RIGHT(CONCATENATE(YEAR(E1193)),2))=15)))</f>
        <v>#REF!</v>
      </c>
      <c r="S1193" t="e">
        <f t="shared" si="147"/>
        <v>#REF!</v>
      </c>
      <c r="T1193" t="e">
        <f t="shared" si="148"/>
        <v>#REF!</v>
      </c>
      <c r="U1193" s="2" t="e">
        <f t="shared" si="151"/>
        <v>#REF!</v>
      </c>
      <c r="V1193" s="2"/>
    </row>
    <row r="1194" spans="1:22" x14ac:dyDescent="0.25">
      <c r="A1194" t="s">
        <v>891</v>
      </c>
      <c r="B1194" t="s">
        <v>892</v>
      </c>
      <c r="C1194">
        <v>39.999999999999602</v>
      </c>
      <c r="D1194" t="s">
        <v>5327</v>
      </c>
      <c r="E1194" s="1">
        <v>42066</v>
      </c>
      <c r="F1194" t="s">
        <v>5286</v>
      </c>
      <c r="G1194">
        <v>2</v>
      </c>
      <c r="H1194" t="s">
        <v>5287</v>
      </c>
      <c r="I1194" t="s">
        <v>5288</v>
      </c>
      <c r="J1194" t="s">
        <v>5293</v>
      </c>
      <c r="K1194" t="b">
        <f>LOOKUP(A1194,'[1]UDDATA-1'!B:B,'[1]UDDATA-1'!A:A)&lt;&gt;LOOKUP(A1194,'[1]UDDATA-2'!B:B,'[1]UDDATA-2'!A:A)</f>
        <v>0</v>
      </c>
      <c r="L1194" t="str">
        <f t="shared" si="144"/>
        <v/>
      </c>
      <c r="M1194" t="str">
        <f t="shared" si="145"/>
        <v/>
      </c>
      <c r="N1194" t="str">
        <f t="shared" si="146"/>
        <v/>
      </c>
      <c r="O1194" t="e">
        <f>IF(AND(A1194&lt;&gt;A1193,#REF!&lt;&gt;""),#REF!,"")</f>
        <v>#REF!</v>
      </c>
      <c r="P1194" t="e">
        <f t="shared" si="149"/>
        <v>#REF!</v>
      </c>
      <c r="Q1194" s="2" t="e">
        <f t="shared" ca="1" si="150"/>
        <v>#REF!</v>
      </c>
      <c r="R1194" t="e">
        <f>IF(NOT(#REF!="Indskrevet"),"",IF(E1194="",FALSE,AND(NOT(#REF!),VALUE(RIGHT(CONCATENATE(YEAR(E1194)),2))=15)))</f>
        <v>#REF!</v>
      </c>
      <c r="S1194" t="e">
        <f t="shared" si="147"/>
        <v>#REF!</v>
      </c>
      <c r="T1194" t="e">
        <f t="shared" si="148"/>
        <v>#REF!</v>
      </c>
      <c r="U1194" s="2" t="e">
        <f t="shared" si="151"/>
        <v>#REF!</v>
      </c>
      <c r="V1194" s="2"/>
    </row>
    <row r="1195" spans="1:22" x14ac:dyDescent="0.25">
      <c r="A1195" t="s">
        <v>891</v>
      </c>
      <c r="B1195" t="s">
        <v>892</v>
      </c>
      <c r="C1195">
        <v>39.999999999999602</v>
      </c>
      <c r="D1195" t="s">
        <v>5318</v>
      </c>
      <c r="E1195" s="1">
        <v>42178</v>
      </c>
      <c r="F1195" t="s">
        <v>5291</v>
      </c>
      <c r="G1195">
        <v>1</v>
      </c>
      <c r="H1195" t="s">
        <v>5307</v>
      </c>
      <c r="I1195" t="s">
        <v>5292</v>
      </c>
      <c r="J1195" t="s">
        <v>5293</v>
      </c>
      <c r="K1195" t="b">
        <f>LOOKUP(A1195,'[1]UDDATA-1'!B:B,'[1]UDDATA-1'!A:A)&lt;&gt;LOOKUP(A1195,'[1]UDDATA-2'!B:B,'[1]UDDATA-2'!A:A)</f>
        <v>0</v>
      </c>
      <c r="L1195" t="str">
        <f t="shared" si="144"/>
        <v>Matematik til multimedie-applikationer</v>
      </c>
      <c r="M1195" t="str">
        <f t="shared" si="145"/>
        <v/>
      </c>
      <c r="N1195" t="str">
        <f t="shared" si="146"/>
        <v>U</v>
      </c>
      <c r="O1195" t="e">
        <f>IF(AND(A1195&lt;&gt;A1194,#REF!&lt;&gt;""),#REF!,"")</f>
        <v>#REF!</v>
      </c>
      <c r="P1195" t="e">
        <f t="shared" si="149"/>
        <v>#REF!</v>
      </c>
      <c r="Q1195" s="2" t="e">
        <f t="shared" ca="1" si="150"/>
        <v>#REF!</v>
      </c>
      <c r="R1195" t="e">
        <f>IF(NOT(#REF!="Indskrevet"),"",IF(E1195="",FALSE,AND(NOT(#REF!),VALUE(RIGHT(CONCATENATE(YEAR(E1195)),2))=15)))</f>
        <v>#REF!</v>
      </c>
      <c r="S1195" t="e">
        <f t="shared" si="147"/>
        <v>#REF!</v>
      </c>
      <c r="T1195" t="e">
        <f t="shared" si="148"/>
        <v>#REF!</v>
      </c>
      <c r="U1195" s="2" t="e">
        <f t="shared" si="151"/>
        <v>#REF!</v>
      </c>
      <c r="V1195" s="2"/>
    </row>
    <row r="1196" spans="1:22" x14ac:dyDescent="0.25">
      <c r="A1196" t="s">
        <v>891</v>
      </c>
      <c r="B1196" t="s">
        <v>892</v>
      </c>
      <c r="C1196">
        <v>39.999999999999602</v>
      </c>
      <c r="D1196" t="s">
        <v>5318</v>
      </c>
      <c r="E1196" s="1">
        <v>42249</v>
      </c>
      <c r="F1196" t="s">
        <v>5291</v>
      </c>
      <c r="G1196">
        <v>2</v>
      </c>
      <c r="H1196" t="s">
        <v>5287</v>
      </c>
      <c r="I1196" t="s">
        <v>5292</v>
      </c>
      <c r="J1196" t="s">
        <v>5299</v>
      </c>
      <c r="K1196" t="b">
        <f>LOOKUP(A1196,'[1]UDDATA-1'!B:B,'[1]UDDATA-1'!A:A)&lt;&gt;LOOKUP(A1196,'[1]UDDATA-2'!B:B,'[1]UDDATA-2'!A:A)</f>
        <v>0</v>
      </c>
      <c r="L1196" t="str">
        <f t="shared" si="144"/>
        <v/>
      </c>
      <c r="M1196" t="str">
        <f t="shared" si="145"/>
        <v/>
      </c>
      <c r="N1196" t="str">
        <f t="shared" si="146"/>
        <v/>
      </c>
      <c r="O1196" t="e">
        <f>IF(AND(A1196&lt;&gt;A1195,#REF!&lt;&gt;""),#REF!,"")</f>
        <v>#REF!</v>
      </c>
      <c r="P1196" t="e">
        <f t="shared" si="149"/>
        <v>#REF!</v>
      </c>
      <c r="Q1196" s="2" t="e">
        <f t="shared" ca="1" si="150"/>
        <v>#REF!</v>
      </c>
      <c r="R1196" t="e">
        <f>IF(NOT(#REF!="Indskrevet"),"",IF(E1196="",FALSE,AND(NOT(#REF!),VALUE(RIGHT(CONCATENATE(YEAR(E1196)),2))=15)))</f>
        <v>#REF!</v>
      </c>
      <c r="S1196" t="e">
        <f t="shared" si="147"/>
        <v>#REF!</v>
      </c>
      <c r="T1196" t="e">
        <f t="shared" si="148"/>
        <v>#REF!</v>
      </c>
      <c r="U1196" s="2" t="e">
        <f t="shared" si="151"/>
        <v>#REF!</v>
      </c>
      <c r="V1196" s="2"/>
    </row>
    <row r="1197" spans="1:22" x14ac:dyDescent="0.25">
      <c r="A1197" t="s">
        <v>894</v>
      </c>
      <c r="B1197" t="s">
        <v>895</v>
      </c>
      <c r="C1197">
        <v>54.999999999998998</v>
      </c>
      <c r="K1197" t="b">
        <f>LOOKUP(A1197,'[1]UDDATA-1'!B:B,'[1]UDDATA-1'!A:A)&lt;&gt;LOOKUP(A1197,'[1]UDDATA-2'!B:B,'[1]UDDATA-2'!A:A)</f>
        <v>0</v>
      </c>
      <c r="L1197" t="str">
        <f t="shared" si="144"/>
        <v/>
      </c>
      <c r="M1197" t="str">
        <f t="shared" si="145"/>
        <v/>
      </c>
      <c r="N1197" t="str">
        <f t="shared" si="146"/>
        <v/>
      </c>
      <c r="O1197" t="e">
        <f>IF(AND(A1197&lt;&gt;A1196,#REF!&lt;&gt;""),#REF!,"")</f>
        <v>#REF!</v>
      </c>
      <c r="P1197" t="e">
        <f t="shared" si="149"/>
        <v>#REF!</v>
      </c>
      <c r="Q1197" s="2" t="e">
        <f t="shared" ca="1" si="150"/>
        <v>#REF!</v>
      </c>
      <c r="R1197" t="e">
        <f>IF(NOT(#REF!="Indskrevet"),"",IF(E1197="",FALSE,AND(NOT(#REF!),VALUE(RIGHT(CONCATENATE(YEAR(E1197)),2))=15)))</f>
        <v>#REF!</v>
      </c>
      <c r="S1197" t="e">
        <f t="shared" si="147"/>
        <v>#REF!</v>
      </c>
      <c r="T1197" t="e">
        <f t="shared" si="148"/>
        <v>#REF!</v>
      </c>
      <c r="U1197" s="2" t="e">
        <f t="shared" si="151"/>
        <v>#REF!</v>
      </c>
      <c r="V1197" s="2"/>
    </row>
    <row r="1198" spans="1:22" x14ac:dyDescent="0.25">
      <c r="A1198" t="s">
        <v>896</v>
      </c>
      <c r="B1198" t="s">
        <v>897</v>
      </c>
      <c r="C1198">
        <v>0</v>
      </c>
      <c r="D1198" t="s">
        <v>5327</v>
      </c>
      <c r="E1198" s="1">
        <v>42031</v>
      </c>
      <c r="F1198" t="s">
        <v>5308</v>
      </c>
      <c r="G1198">
        <v>1</v>
      </c>
      <c r="H1198" t="s">
        <v>5307</v>
      </c>
      <c r="I1198" t="s">
        <v>5288</v>
      </c>
      <c r="J1198" t="s">
        <v>5289</v>
      </c>
      <c r="K1198" t="b">
        <f>LOOKUP(A1198,'[1]UDDATA-1'!B:B,'[1]UDDATA-1'!A:A)&lt;&gt;LOOKUP(A1198,'[1]UDDATA-2'!B:B,'[1]UDDATA-2'!A:A)</f>
        <v>0</v>
      </c>
      <c r="L1198" t="str">
        <f t="shared" si="144"/>
        <v>Grundlæggende programmering</v>
      </c>
      <c r="M1198">
        <f t="shared" si="145"/>
        <v>-3</v>
      </c>
      <c r="N1198" t="str">
        <f t="shared" si="146"/>
        <v/>
      </c>
      <c r="O1198" t="e">
        <f>IF(AND(A1198&lt;&gt;A1197,#REF!&lt;&gt;""),#REF!,"")</f>
        <v>#REF!</v>
      </c>
      <c r="P1198" t="e">
        <f t="shared" si="149"/>
        <v>#REF!</v>
      </c>
      <c r="Q1198" s="2" t="e">
        <f t="shared" ca="1" si="150"/>
        <v>#REF!</v>
      </c>
      <c r="R1198" t="e">
        <f>IF(NOT(#REF!="Indskrevet"),"",IF(E1198="",FALSE,AND(NOT(#REF!),VALUE(RIGHT(CONCATENATE(YEAR(E1198)),2))=15)))</f>
        <v>#REF!</v>
      </c>
      <c r="S1198" t="e">
        <f t="shared" si="147"/>
        <v>#REF!</v>
      </c>
      <c r="T1198" t="e">
        <f t="shared" si="148"/>
        <v>#REF!</v>
      </c>
      <c r="U1198" s="2" t="e">
        <f t="shared" si="151"/>
        <v>#REF!</v>
      </c>
      <c r="V1198" s="2"/>
    </row>
    <row r="1199" spans="1:22" x14ac:dyDescent="0.25">
      <c r="A1199" t="s">
        <v>896</v>
      </c>
      <c r="B1199" t="s">
        <v>897</v>
      </c>
      <c r="C1199">
        <v>0</v>
      </c>
      <c r="D1199" t="s">
        <v>5318</v>
      </c>
      <c r="E1199" s="1">
        <v>42067</v>
      </c>
      <c r="F1199" t="s">
        <v>5308</v>
      </c>
      <c r="G1199">
        <v>2</v>
      </c>
      <c r="H1199" t="s">
        <v>5287</v>
      </c>
      <c r="I1199" t="s">
        <v>5288</v>
      </c>
      <c r="J1199" t="s">
        <v>5293</v>
      </c>
      <c r="K1199" t="b">
        <f>LOOKUP(A1199,'[1]UDDATA-1'!B:B,'[1]UDDATA-1'!A:A)&lt;&gt;LOOKUP(A1199,'[1]UDDATA-2'!B:B,'[1]UDDATA-2'!A:A)</f>
        <v>0</v>
      </c>
      <c r="L1199" t="str">
        <f t="shared" si="144"/>
        <v/>
      </c>
      <c r="M1199" t="str">
        <f t="shared" si="145"/>
        <v/>
      </c>
      <c r="N1199" t="str">
        <f t="shared" si="146"/>
        <v/>
      </c>
      <c r="O1199" t="e">
        <f>IF(AND(A1199&lt;&gt;A1198,#REF!&lt;&gt;""),#REF!,"")</f>
        <v>#REF!</v>
      </c>
      <c r="P1199" t="e">
        <f t="shared" si="149"/>
        <v>#REF!</v>
      </c>
      <c r="Q1199" s="2" t="e">
        <f t="shared" ca="1" si="150"/>
        <v>#REF!</v>
      </c>
      <c r="R1199" t="e">
        <f>IF(NOT(#REF!="Indskrevet"),"",IF(E1199="",FALSE,AND(NOT(#REF!),VALUE(RIGHT(CONCATENATE(YEAR(E1199)),2))=15)))</f>
        <v>#REF!</v>
      </c>
      <c r="S1199" t="e">
        <f t="shared" si="147"/>
        <v>#REF!</v>
      </c>
      <c r="T1199" t="e">
        <f t="shared" si="148"/>
        <v>#REF!</v>
      </c>
      <c r="U1199" s="2" t="e">
        <f t="shared" si="151"/>
        <v>#REF!</v>
      </c>
      <c r="V1199" s="2"/>
    </row>
    <row r="1200" spans="1:22" x14ac:dyDescent="0.25">
      <c r="A1200" t="s">
        <v>899</v>
      </c>
      <c r="B1200" t="s">
        <v>900</v>
      </c>
      <c r="C1200">
        <v>119.999999999998</v>
      </c>
      <c r="D1200" t="s">
        <v>5317</v>
      </c>
      <c r="E1200" s="1">
        <v>41676</v>
      </c>
      <c r="F1200" t="s">
        <v>5308</v>
      </c>
      <c r="G1200">
        <v>1</v>
      </c>
      <c r="H1200" t="s">
        <v>5287</v>
      </c>
      <c r="I1200" t="s">
        <v>5288</v>
      </c>
      <c r="J1200" t="s">
        <v>5289</v>
      </c>
      <c r="K1200" t="b">
        <f>LOOKUP(A1200,'[1]UDDATA-1'!B:B,'[1]UDDATA-1'!A:A)&lt;&gt;LOOKUP(A1200,'[1]UDDATA-2'!B:B,'[1]UDDATA-2'!A:A)</f>
        <v>0</v>
      </c>
      <c r="L1200" t="str">
        <f t="shared" si="144"/>
        <v/>
      </c>
      <c r="M1200" t="str">
        <f t="shared" si="145"/>
        <v/>
      </c>
      <c r="N1200" t="str">
        <f t="shared" si="146"/>
        <v/>
      </c>
      <c r="O1200" t="e">
        <f>IF(AND(A1200&lt;&gt;A1199,#REF!&lt;&gt;""),#REF!,"")</f>
        <v>#REF!</v>
      </c>
      <c r="P1200" t="e">
        <f t="shared" si="149"/>
        <v>#REF!</v>
      </c>
      <c r="Q1200" s="2" t="e">
        <f t="shared" ca="1" si="150"/>
        <v>#REF!</v>
      </c>
      <c r="R1200" t="e">
        <f>IF(NOT(#REF!="Indskrevet"),"",IF(E1200="",FALSE,AND(NOT(#REF!),VALUE(RIGHT(CONCATENATE(YEAR(E1200)),2))=15)))</f>
        <v>#REF!</v>
      </c>
      <c r="S1200" t="e">
        <f t="shared" si="147"/>
        <v>#REF!</v>
      </c>
      <c r="T1200" t="e">
        <f t="shared" si="148"/>
        <v>#REF!</v>
      </c>
      <c r="U1200" s="2" t="e">
        <f t="shared" si="151"/>
        <v>#REF!</v>
      </c>
      <c r="V1200" s="2"/>
    </row>
    <row r="1201" spans="1:22" x14ac:dyDescent="0.25">
      <c r="A1201" t="s">
        <v>899</v>
      </c>
      <c r="B1201" t="s">
        <v>900</v>
      </c>
      <c r="C1201">
        <v>119.999999999998</v>
      </c>
      <c r="D1201" t="s">
        <v>5317</v>
      </c>
      <c r="E1201" s="1">
        <v>41815</v>
      </c>
      <c r="F1201" t="s">
        <v>5309</v>
      </c>
      <c r="G1201">
        <v>1</v>
      </c>
      <c r="H1201" t="s">
        <v>5287</v>
      </c>
      <c r="I1201" t="s">
        <v>5292</v>
      </c>
      <c r="J1201" t="s">
        <v>5293</v>
      </c>
      <c r="K1201" t="b">
        <f>LOOKUP(A1201,'[1]UDDATA-1'!B:B,'[1]UDDATA-1'!A:A)&lt;&gt;LOOKUP(A1201,'[1]UDDATA-2'!B:B,'[1]UDDATA-2'!A:A)</f>
        <v>0</v>
      </c>
      <c r="L1201" t="str">
        <f t="shared" si="144"/>
        <v>Matematik til multimedie-applikationer</v>
      </c>
      <c r="M1201">
        <f t="shared" si="145"/>
        <v>4</v>
      </c>
      <c r="N1201" t="str">
        <f t="shared" si="146"/>
        <v/>
      </c>
      <c r="O1201" t="e">
        <f>IF(AND(A1201&lt;&gt;A1200,#REF!&lt;&gt;""),#REF!,"")</f>
        <v>#REF!</v>
      </c>
      <c r="P1201" t="e">
        <f t="shared" si="149"/>
        <v>#REF!</v>
      </c>
      <c r="Q1201" s="2" t="e">
        <f t="shared" ca="1" si="150"/>
        <v>#REF!</v>
      </c>
      <c r="R1201" t="e">
        <f>IF(NOT(#REF!="Indskrevet"),"",IF(E1201="",FALSE,AND(NOT(#REF!),VALUE(RIGHT(CONCATENATE(YEAR(E1201)),2))=15)))</f>
        <v>#REF!</v>
      </c>
      <c r="S1201" t="e">
        <f t="shared" si="147"/>
        <v>#REF!</v>
      </c>
      <c r="T1201" t="e">
        <f t="shared" si="148"/>
        <v>#REF!</v>
      </c>
      <c r="U1201" s="2" t="e">
        <f t="shared" si="151"/>
        <v>#REF!</v>
      </c>
      <c r="V1201" s="2"/>
    </row>
    <row r="1202" spans="1:22" x14ac:dyDescent="0.25">
      <c r="A1202" t="s">
        <v>899</v>
      </c>
      <c r="B1202" t="s">
        <v>900</v>
      </c>
      <c r="C1202">
        <v>119.999999999998</v>
      </c>
      <c r="D1202" t="s">
        <v>5317</v>
      </c>
      <c r="E1202" s="1">
        <v>41824</v>
      </c>
      <c r="F1202" t="s">
        <v>5310</v>
      </c>
      <c r="G1202">
        <v>1</v>
      </c>
      <c r="H1202" t="s">
        <v>5287</v>
      </c>
      <c r="I1202" t="s">
        <v>5295</v>
      </c>
      <c r="J1202" t="s">
        <v>5293</v>
      </c>
      <c r="K1202" t="b">
        <f>LOOKUP(A1202,'[1]UDDATA-1'!B:B,'[1]UDDATA-1'!A:A)&lt;&gt;LOOKUP(A1202,'[1]UDDATA-2'!B:B,'[1]UDDATA-2'!A:A)</f>
        <v>0</v>
      </c>
      <c r="L1202" t="str">
        <f t="shared" si="144"/>
        <v>Fysisk interface design</v>
      </c>
      <c r="M1202">
        <f t="shared" si="145"/>
        <v>4</v>
      </c>
      <c r="N1202" t="str">
        <f t="shared" si="146"/>
        <v/>
      </c>
      <c r="O1202" t="e">
        <f>IF(AND(A1202&lt;&gt;A1201,#REF!&lt;&gt;""),#REF!,"")</f>
        <v>#REF!</v>
      </c>
      <c r="P1202" t="e">
        <f t="shared" si="149"/>
        <v>#REF!</v>
      </c>
      <c r="Q1202" s="2" t="e">
        <f t="shared" ca="1" si="150"/>
        <v>#REF!</v>
      </c>
      <c r="R1202" t="e">
        <f>IF(NOT(#REF!="Indskrevet"),"",IF(E1202="",FALSE,AND(NOT(#REF!),VALUE(RIGHT(CONCATENATE(YEAR(E1202)),2))=15)))</f>
        <v>#REF!</v>
      </c>
      <c r="S1202" t="e">
        <f t="shared" si="147"/>
        <v>#REF!</v>
      </c>
      <c r="T1202" t="e">
        <f t="shared" si="148"/>
        <v>#REF!</v>
      </c>
      <c r="U1202" s="2" t="e">
        <f t="shared" si="151"/>
        <v>#REF!</v>
      </c>
      <c r="V1202" s="2"/>
    </row>
    <row r="1203" spans="1:22" x14ac:dyDescent="0.25">
      <c r="A1203" t="s">
        <v>899</v>
      </c>
      <c r="B1203" t="s">
        <v>900</v>
      </c>
      <c r="C1203">
        <v>119.999999999998</v>
      </c>
      <c r="D1203" t="s">
        <v>5285</v>
      </c>
      <c r="E1203" s="1">
        <v>42114</v>
      </c>
      <c r="F1203" t="s">
        <v>5311</v>
      </c>
      <c r="G1203">
        <v>1</v>
      </c>
      <c r="H1203" t="s">
        <v>5287</v>
      </c>
      <c r="I1203" t="s">
        <v>5298</v>
      </c>
      <c r="J1203" t="s">
        <v>5303</v>
      </c>
      <c r="K1203" t="b">
        <f>LOOKUP(A1203,'[1]UDDATA-1'!B:B,'[1]UDDATA-1'!A:A)&lt;&gt;LOOKUP(A1203,'[1]UDDATA-2'!B:B,'[1]UDDATA-2'!A:A)</f>
        <v>0</v>
      </c>
      <c r="L1203" t="str">
        <f t="shared" si="144"/>
        <v>Proceduremæssig programmering</v>
      </c>
      <c r="M1203">
        <f t="shared" si="145"/>
        <v>2</v>
      </c>
      <c r="N1203" t="str">
        <f t="shared" si="146"/>
        <v/>
      </c>
      <c r="O1203" t="e">
        <f>IF(AND(A1203&lt;&gt;A1202,#REF!&lt;&gt;""),#REF!,"")</f>
        <v>#REF!</v>
      </c>
      <c r="P1203" t="e">
        <f t="shared" si="149"/>
        <v>#REF!</v>
      </c>
      <c r="Q1203" s="2" t="e">
        <f t="shared" ca="1" si="150"/>
        <v>#REF!</v>
      </c>
      <c r="R1203" t="e">
        <f>IF(NOT(#REF!="Indskrevet"),"",IF(E1203="",FALSE,AND(NOT(#REF!),VALUE(RIGHT(CONCATENATE(YEAR(E1203)),2))=15)))</f>
        <v>#REF!</v>
      </c>
      <c r="S1203" t="e">
        <f t="shared" si="147"/>
        <v>#REF!</v>
      </c>
      <c r="T1203" t="e">
        <f t="shared" si="148"/>
        <v>#REF!</v>
      </c>
      <c r="U1203" s="2" t="e">
        <f t="shared" si="151"/>
        <v>#REF!</v>
      </c>
      <c r="V1203" s="2"/>
    </row>
    <row r="1204" spans="1:22" x14ac:dyDescent="0.25">
      <c r="A1204" t="s">
        <v>899</v>
      </c>
      <c r="B1204" t="s">
        <v>900</v>
      </c>
      <c r="C1204">
        <v>119.999999999998</v>
      </c>
      <c r="D1204" t="s">
        <v>5318</v>
      </c>
      <c r="E1204" s="1">
        <v>42165</v>
      </c>
      <c r="F1204" t="s">
        <v>5312</v>
      </c>
      <c r="G1204">
        <v>1</v>
      </c>
      <c r="H1204" t="s">
        <v>5307</v>
      </c>
      <c r="I1204" t="s">
        <v>5302</v>
      </c>
      <c r="J1204" t="s">
        <v>5303</v>
      </c>
      <c r="K1204" t="b">
        <f>LOOKUP(A1204,'[1]UDDATA-1'!B:B,'[1]UDDATA-1'!A:A)&lt;&gt;LOOKUP(A1204,'[1]UDDATA-2'!B:B,'[1]UDDATA-2'!A:A)</f>
        <v>0</v>
      </c>
      <c r="L1204" t="str">
        <f t="shared" si="144"/>
        <v>Lyd- og musikbehandling</v>
      </c>
      <c r="M1204" t="str">
        <f t="shared" si="145"/>
        <v/>
      </c>
      <c r="N1204" t="str">
        <f t="shared" si="146"/>
        <v>U</v>
      </c>
      <c r="O1204" t="e">
        <f>IF(AND(A1204&lt;&gt;A1203,#REF!&lt;&gt;""),#REF!,"")</f>
        <v>#REF!</v>
      </c>
      <c r="P1204" t="e">
        <f t="shared" si="149"/>
        <v>#REF!</v>
      </c>
      <c r="Q1204" s="2" t="e">
        <f t="shared" ca="1" si="150"/>
        <v>#REF!</v>
      </c>
      <c r="R1204" t="e">
        <f>IF(NOT(#REF!="Indskrevet"),"",IF(E1204="",FALSE,AND(NOT(#REF!),VALUE(RIGHT(CONCATENATE(YEAR(E1204)),2))=15)))</f>
        <v>#REF!</v>
      </c>
      <c r="S1204" t="e">
        <f t="shared" si="147"/>
        <v>#REF!</v>
      </c>
      <c r="T1204" t="e">
        <f t="shared" si="148"/>
        <v>#REF!</v>
      </c>
      <c r="U1204" s="2" t="e">
        <f t="shared" si="151"/>
        <v>#REF!</v>
      </c>
      <c r="V1204" s="2"/>
    </row>
    <row r="1205" spans="1:22" x14ac:dyDescent="0.25">
      <c r="A1205" t="s">
        <v>899</v>
      </c>
      <c r="B1205" t="s">
        <v>900</v>
      </c>
      <c r="C1205">
        <v>119.999999999998</v>
      </c>
      <c r="D1205" t="s">
        <v>5296</v>
      </c>
      <c r="E1205" s="1">
        <v>42237</v>
      </c>
      <c r="F1205" t="s">
        <v>5312</v>
      </c>
      <c r="G1205">
        <v>2</v>
      </c>
      <c r="H1205" t="s">
        <v>5287</v>
      </c>
      <c r="I1205" t="s">
        <v>5302</v>
      </c>
      <c r="J1205" t="s">
        <v>5303</v>
      </c>
      <c r="K1205" t="b">
        <f>LOOKUP(A1205,'[1]UDDATA-1'!B:B,'[1]UDDATA-1'!A:A)&lt;&gt;LOOKUP(A1205,'[1]UDDATA-2'!B:B,'[1]UDDATA-2'!A:A)</f>
        <v>0</v>
      </c>
      <c r="L1205" t="str">
        <f t="shared" si="144"/>
        <v/>
      </c>
      <c r="M1205" t="str">
        <f t="shared" si="145"/>
        <v/>
      </c>
      <c r="N1205" t="str">
        <f t="shared" si="146"/>
        <v/>
      </c>
      <c r="O1205" t="e">
        <f>IF(AND(A1205&lt;&gt;A1204,#REF!&lt;&gt;""),#REF!,"")</f>
        <v>#REF!</v>
      </c>
      <c r="P1205" t="e">
        <f t="shared" si="149"/>
        <v>#REF!</v>
      </c>
      <c r="Q1205" s="2" t="e">
        <f t="shared" ca="1" si="150"/>
        <v>#REF!</v>
      </c>
      <c r="R1205" t="e">
        <f>IF(NOT(#REF!="Indskrevet"),"",IF(E1205="",FALSE,AND(NOT(#REF!),VALUE(RIGHT(CONCATENATE(YEAR(E1205)),2))=15)))</f>
        <v>#REF!</v>
      </c>
      <c r="S1205" t="e">
        <f t="shared" si="147"/>
        <v>#REF!</v>
      </c>
      <c r="T1205" t="e">
        <f t="shared" si="148"/>
        <v>#REF!</v>
      </c>
      <c r="U1205" s="2" t="e">
        <f t="shared" si="151"/>
        <v>#REF!</v>
      </c>
      <c r="V1205" s="2"/>
    </row>
    <row r="1206" spans="1:22" x14ac:dyDescent="0.25">
      <c r="A1206" t="s">
        <v>899</v>
      </c>
      <c r="B1206" t="s">
        <v>900</v>
      </c>
      <c r="C1206">
        <v>119.999999999998</v>
      </c>
      <c r="D1206" t="s">
        <v>5285</v>
      </c>
      <c r="E1206" s="1">
        <v>42186</v>
      </c>
      <c r="F1206" t="s">
        <v>5314</v>
      </c>
      <c r="G1206">
        <v>1</v>
      </c>
      <c r="H1206" t="s">
        <v>5287</v>
      </c>
      <c r="I1206" t="s">
        <v>5305</v>
      </c>
      <c r="J1206" t="s">
        <v>5303</v>
      </c>
      <c r="K1206" t="b">
        <f>LOOKUP(A1206,'[1]UDDATA-1'!B:B,'[1]UDDATA-1'!A:A)&lt;&gt;LOOKUP(A1206,'[1]UDDATA-2'!B:B,'[1]UDDATA-2'!A:A)</f>
        <v>0</v>
      </c>
      <c r="L1206" t="str">
        <f t="shared" si="144"/>
        <v>Objektorienteret Software Engineering</v>
      </c>
      <c r="M1206">
        <f t="shared" si="145"/>
        <v>2</v>
      </c>
      <c r="N1206" t="str">
        <f t="shared" si="146"/>
        <v/>
      </c>
      <c r="O1206" t="e">
        <f>IF(AND(A1206&lt;&gt;A1205,#REF!&lt;&gt;""),#REF!,"")</f>
        <v>#REF!</v>
      </c>
      <c r="P1206" t="e">
        <f t="shared" si="149"/>
        <v>#REF!</v>
      </c>
      <c r="Q1206" s="2" t="e">
        <f t="shared" ca="1" si="150"/>
        <v>#REF!</v>
      </c>
      <c r="R1206" t="e">
        <f>IF(NOT(#REF!="Indskrevet"),"",IF(E1206="",FALSE,AND(NOT(#REF!),VALUE(RIGHT(CONCATENATE(YEAR(E1206)),2))=15)))</f>
        <v>#REF!</v>
      </c>
      <c r="S1206" t="e">
        <f t="shared" si="147"/>
        <v>#REF!</v>
      </c>
      <c r="T1206" t="e">
        <f t="shared" si="148"/>
        <v>#REF!</v>
      </c>
      <c r="U1206" s="2" t="e">
        <f t="shared" si="151"/>
        <v>#REF!</v>
      </c>
      <c r="V1206" s="2"/>
    </row>
    <row r="1207" spans="1:22" x14ac:dyDescent="0.25">
      <c r="A1207" t="s">
        <v>903</v>
      </c>
      <c r="B1207" t="s">
        <v>904</v>
      </c>
      <c r="C1207">
        <v>59.999999999998799</v>
      </c>
      <c r="D1207" t="s">
        <v>5290</v>
      </c>
      <c r="E1207" s="1">
        <v>42033</v>
      </c>
      <c r="F1207" t="s">
        <v>5286</v>
      </c>
      <c r="G1207">
        <v>1</v>
      </c>
      <c r="H1207" t="s">
        <v>5287</v>
      </c>
      <c r="I1207" t="s">
        <v>5288</v>
      </c>
      <c r="J1207" t="s">
        <v>5289</v>
      </c>
      <c r="K1207" t="b">
        <f>LOOKUP(A1207,'[1]UDDATA-1'!B:B,'[1]UDDATA-1'!A:A)&lt;&gt;LOOKUP(A1207,'[1]UDDATA-2'!B:B,'[1]UDDATA-2'!A:A)</f>
        <v>0</v>
      </c>
      <c r="L1207" t="str">
        <f t="shared" si="144"/>
        <v>Grundlæggende programmering</v>
      </c>
      <c r="M1207">
        <f t="shared" si="145"/>
        <v>10</v>
      </c>
      <c r="N1207" t="str">
        <f t="shared" si="146"/>
        <v/>
      </c>
      <c r="O1207" t="e">
        <f>IF(AND(A1207&lt;&gt;A1206,#REF!&lt;&gt;""),#REF!,"")</f>
        <v>#REF!</v>
      </c>
      <c r="P1207" t="e">
        <f t="shared" si="149"/>
        <v>#REF!</v>
      </c>
      <c r="Q1207" s="2" t="e">
        <f t="shared" ca="1" si="150"/>
        <v>#REF!</v>
      </c>
      <c r="R1207" t="e">
        <f>IF(NOT(#REF!="Indskrevet"),"",IF(E1207="",FALSE,AND(NOT(#REF!),VALUE(RIGHT(CONCATENATE(YEAR(E1207)),2))=15)))</f>
        <v>#REF!</v>
      </c>
      <c r="S1207" t="e">
        <f t="shared" si="147"/>
        <v>#REF!</v>
      </c>
      <c r="T1207" t="e">
        <f t="shared" si="148"/>
        <v>#REF!</v>
      </c>
      <c r="U1207" s="2" t="e">
        <f t="shared" si="151"/>
        <v>#REF!</v>
      </c>
      <c r="V1207" s="2"/>
    </row>
    <row r="1208" spans="1:22" x14ac:dyDescent="0.25">
      <c r="A1208" t="s">
        <v>903</v>
      </c>
      <c r="B1208" t="s">
        <v>904</v>
      </c>
      <c r="C1208">
        <v>59.999999999998799</v>
      </c>
      <c r="D1208" t="s">
        <v>5317</v>
      </c>
      <c r="E1208" s="1">
        <v>42178</v>
      </c>
      <c r="F1208" t="s">
        <v>5291</v>
      </c>
      <c r="G1208">
        <v>1</v>
      </c>
      <c r="H1208" t="s">
        <v>5287</v>
      </c>
      <c r="I1208" t="s">
        <v>5292</v>
      </c>
      <c r="J1208" t="s">
        <v>5293</v>
      </c>
      <c r="K1208" t="b">
        <f>LOOKUP(A1208,'[1]UDDATA-1'!B:B,'[1]UDDATA-1'!A:A)&lt;&gt;LOOKUP(A1208,'[1]UDDATA-2'!B:B,'[1]UDDATA-2'!A:A)</f>
        <v>0</v>
      </c>
      <c r="L1208" t="str">
        <f t="shared" si="144"/>
        <v>Matematik til multimedie-applikationer</v>
      </c>
      <c r="M1208">
        <f t="shared" si="145"/>
        <v>4</v>
      </c>
      <c r="N1208" t="str">
        <f t="shared" si="146"/>
        <v/>
      </c>
      <c r="O1208" t="e">
        <f>IF(AND(A1208&lt;&gt;A1207,#REF!&lt;&gt;""),#REF!,"")</f>
        <v>#REF!</v>
      </c>
      <c r="P1208" t="e">
        <f t="shared" si="149"/>
        <v>#REF!</v>
      </c>
      <c r="Q1208" s="2" t="e">
        <f t="shared" ca="1" si="150"/>
        <v>#REF!</v>
      </c>
      <c r="R1208" t="e">
        <f>IF(NOT(#REF!="Indskrevet"),"",IF(E1208="",FALSE,AND(NOT(#REF!),VALUE(RIGHT(CONCATENATE(YEAR(E1208)),2))=15)))</f>
        <v>#REF!</v>
      </c>
      <c r="S1208" t="e">
        <f t="shared" si="147"/>
        <v>#REF!</v>
      </c>
      <c r="T1208" t="e">
        <f t="shared" si="148"/>
        <v>#REF!</v>
      </c>
      <c r="U1208" s="2" t="e">
        <f t="shared" si="151"/>
        <v>#REF!</v>
      </c>
      <c r="V1208" s="2"/>
    </row>
    <row r="1209" spans="1:22" x14ac:dyDescent="0.25">
      <c r="A1209" t="s">
        <v>905</v>
      </c>
      <c r="B1209" t="s">
        <v>906</v>
      </c>
      <c r="C1209">
        <v>15</v>
      </c>
      <c r="D1209" t="s">
        <v>5318</v>
      </c>
      <c r="E1209" s="1">
        <v>41296</v>
      </c>
      <c r="F1209" t="s">
        <v>5357</v>
      </c>
      <c r="G1209">
        <v>1</v>
      </c>
      <c r="H1209" t="s">
        <v>5287</v>
      </c>
      <c r="I1209" t="s">
        <v>5324</v>
      </c>
      <c r="J1209" t="s">
        <v>5289</v>
      </c>
      <c r="K1209" t="b">
        <f>LOOKUP(A1209,'[1]UDDATA-1'!B:B,'[1]UDDATA-1'!A:A)&lt;&gt;LOOKUP(A1209,'[1]UDDATA-2'!B:B,'[1]UDDATA-2'!A:A)</f>
        <v>0</v>
      </c>
      <c r="L1209" t="str">
        <f t="shared" si="144"/>
        <v>Lineær algebra</v>
      </c>
      <c r="M1209" t="str">
        <f t="shared" si="145"/>
        <v/>
      </c>
      <c r="N1209" t="str">
        <f t="shared" si="146"/>
        <v>U</v>
      </c>
      <c r="O1209" t="e">
        <f>IF(AND(A1209&lt;&gt;A1208,#REF!&lt;&gt;""),#REF!,"")</f>
        <v>#REF!</v>
      </c>
      <c r="P1209" t="e">
        <f t="shared" si="149"/>
        <v>#REF!</v>
      </c>
      <c r="Q1209" s="2" t="e">
        <f t="shared" ca="1" si="150"/>
        <v>#REF!</v>
      </c>
      <c r="R1209" t="e">
        <f>IF(NOT(#REF!="Indskrevet"),"",IF(E1209="",FALSE,AND(NOT(#REF!),VALUE(RIGHT(CONCATENATE(YEAR(E1209)),2))=15)))</f>
        <v>#REF!</v>
      </c>
      <c r="S1209" t="e">
        <f t="shared" si="147"/>
        <v>#REF!</v>
      </c>
      <c r="T1209" t="e">
        <f t="shared" si="148"/>
        <v>#REF!</v>
      </c>
      <c r="U1209" s="2" t="e">
        <f t="shared" si="151"/>
        <v>#REF!</v>
      </c>
      <c r="V1209" s="2"/>
    </row>
    <row r="1210" spans="1:22" x14ac:dyDescent="0.25">
      <c r="A1210" t="s">
        <v>905</v>
      </c>
      <c r="B1210" t="s">
        <v>906</v>
      </c>
      <c r="C1210">
        <v>15</v>
      </c>
      <c r="D1210" t="s">
        <v>5318</v>
      </c>
      <c r="E1210" s="1">
        <v>41444</v>
      </c>
      <c r="F1210" t="s">
        <v>5358</v>
      </c>
      <c r="G1210">
        <v>1</v>
      </c>
      <c r="H1210" t="s">
        <v>5287</v>
      </c>
      <c r="I1210" t="s">
        <v>5330</v>
      </c>
      <c r="J1210" t="s">
        <v>5293</v>
      </c>
      <c r="K1210" t="b">
        <f>LOOKUP(A1210,'[1]UDDATA-1'!B:B,'[1]UDDATA-1'!A:A)&lt;&gt;LOOKUP(A1210,'[1]UDDATA-2'!B:B,'[1]UDDATA-2'!A:A)</f>
        <v>0</v>
      </c>
      <c r="L1210" t="str">
        <f t="shared" si="144"/>
        <v>Diskret matematik</v>
      </c>
      <c r="M1210" t="str">
        <f t="shared" si="145"/>
        <v/>
      </c>
      <c r="N1210" t="str">
        <f t="shared" si="146"/>
        <v>U</v>
      </c>
      <c r="O1210" t="e">
        <f>IF(AND(A1210&lt;&gt;A1209,#REF!&lt;&gt;""),#REF!,"")</f>
        <v>#REF!</v>
      </c>
      <c r="P1210" t="e">
        <f t="shared" si="149"/>
        <v>#REF!</v>
      </c>
      <c r="Q1210" s="2" t="e">
        <f t="shared" ca="1" si="150"/>
        <v>#REF!</v>
      </c>
      <c r="R1210" t="e">
        <f>IF(NOT(#REF!="Indskrevet"),"",IF(E1210="",FALSE,AND(NOT(#REF!),VALUE(RIGHT(CONCATENATE(YEAR(E1210)),2))=15)))</f>
        <v>#REF!</v>
      </c>
      <c r="S1210" t="e">
        <f t="shared" si="147"/>
        <v>#REF!</v>
      </c>
      <c r="T1210" t="e">
        <f t="shared" si="148"/>
        <v>#REF!</v>
      </c>
      <c r="U1210" s="2" t="e">
        <f t="shared" si="151"/>
        <v>#REF!</v>
      </c>
      <c r="V1210" s="2"/>
    </row>
    <row r="1211" spans="1:22" x14ac:dyDescent="0.25">
      <c r="A1211" t="s">
        <v>905</v>
      </c>
      <c r="B1211" t="s">
        <v>906</v>
      </c>
      <c r="C1211">
        <v>15</v>
      </c>
      <c r="D1211" t="s">
        <v>5318</v>
      </c>
      <c r="E1211" s="1">
        <v>41453</v>
      </c>
      <c r="F1211" t="s">
        <v>5359</v>
      </c>
      <c r="G1211">
        <v>1</v>
      </c>
      <c r="H1211" t="s">
        <v>5287</v>
      </c>
      <c r="I1211" t="s">
        <v>5334</v>
      </c>
      <c r="J1211" t="s">
        <v>5293</v>
      </c>
      <c r="K1211" t="b">
        <f>LOOKUP(A1211,'[1]UDDATA-1'!B:B,'[1]UDDATA-1'!A:A)&lt;&gt;LOOKUP(A1211,'[1]UDDATA-2'!B:B,'[1]UDDATA-2'!A:A)</f>
        <v>0</v>
      </c>
      <c r="L1211" t="str">
        <f t="shared" si="144"/>
        <v>Objektorienteret programmering</v>
      </c>
      <c r="M1211" t="str">
        <f t="shared" si="145"/>
        <v/>
      </c>
      <c r="N1211" t="str">
        <f t="shared" si="146"/>
        <v>U</v>
      </c>
      <c r="O1211" t="e">
        <f>IF(AND(A1211&lt;&gt;A1210,#REF!&lt;&gt;""),#REF!,"")</f>
        <v>#REF!</v>
      </c>
      <c r="P1211" t="e">
        <f t="shared" si="149"/>
        <v>#REF!</v>
      </c>
      <c r="Q1211" s="2" t="e">
        <f t="shared" ca="1" si="150"/>
        <v>#REF!</v>
      </c>
      <c r="R1211" t="e">
        <f>IF(NOT(#REF!="Indskrevet"),"",IF(E1211="",FALSE,AND(NOT(#REF!),VALUE(RIGHT(CONCATENATE(YEAR(E1211)),2))=15)))</f>
        <v>#REF!</v>
      </c>
      <c r="S1211" t="e">
        <f t="shared" si="147"/>
        <v>#REF!</v>
      </c>
      <c r="T1211" t="e">
        <f t="shared" si="148"/>
        <v>#REF!</v>
      </c>
      <c r="U1211" s="2" t="e">
        <f t="shared" si="151"/>
        <v>#REF!</v>
      </c>
      <c r="V1211" s="2"/>
    </row>
    <row r="1212" spans="1:22" x14ac:dyDescent="0.25">
      <c r="A1212" t="s">
        <v>907</v>
      </c>
      <c r="B1212" t="s">
        <v>908</v>
      </c>
      <c r="C1212">
        <v>179.99999999999599</v>
      </c>
      <c r="D1212" t="s">
        <v>5306</v>
      </c>
      <c r="E1212" s="1">
        <v>41891</v>
      </c>
      <c r="F1212" t="s">
        <v>5304</v>
      </c>
      <c r="G1212">
        <v>1</v>
      </c>
      <c r="H1212" t="s">
        <v>5287</v>
      </c>
      <c r="I1212" t="s">
        <v>5305</v>
      </c>
      <c r="J1212" t="s">
        <v>5315</v>
      </c>
      <c r="K1212" t="b">
        <f>LOOKUP(A1212,'[1]UDDATA-1'!B:B,'[1]UDDATA-1'!A:A)&lt;&gt;LOOKUP(A1212,'[1]UDDATA-2'!B:B,'[1]UDDATA-2'!A:A)</f>
        <v>0</v>
      </c>
      <c r="L1212" t="str">
        <f t="shared" si="144"/>
        <v>Objektorienteret Software Engineering</v>
      </c>
      <c r="M1212">
        <f t="shared" si="145"/>
        <v>0</v>
      </c>
      <c r="N1212" t="str">
        <f t="shared" si="146"/>
        <v/>
      </c>
      <c r="O1212" t="e">
        <f>IF(AND(A1212&lt;&gt;A1211,#REF!&lt;&gt;""),#REF!,"")</f>
        <v>#REF!</v>
      </c>
      <c r="P1212" t="e">
        <f t="shared" si="149"/>
        <v>#REF!</v>
      </c>
      <c r="Q1212" s="2" t="e">
        <f t="shared" ca="1" si="150"/>
        <v>#REF!</v>
      </c>
      <c r="R1212" t="e">
        <f>IF(NOT(#REF!="Indskrevet"),"",IF(E1212="",FALSE,AND(NOT(#REF!),VALUE(RIGHT(CONCATENATE(YEAR(E1212)),2))=15)))</f>
        <v>#REF!</v>
      </c>
      <c r="S1212" t="e">
        <f t="shared" si="147"/>
        <v>#REF!</v>
      </c>
      <c r="T1212" t="e">
        <f t="shared" si="148"/>
        <v>#REF!</v>
      </c>
      <c r="U1212" s="2" t="e">
        <f t="shared" si="151"/>
        <v>#REF!</v>
      </c>
      <c r="V1212" s="2"/>
    </row>
    <row r="1213" spans="1:22" x14ac:dyDescent="0.25">
      <c r="A1213" t="s">
        <v>907</v>
      </c>
      <c r="B1213" t="s">
        <v>908</v>
      </c>
      <c r="C1213">
        <v>179.99999999999599</v>
      </c>
      <c r="D1213" t="s">
        <v>5296</v>
      </c>
      <c r="E1213" s="1">
        <v>41290</v>
      </c>
      <c r="F1213" t="s">
        <v>5343</v>
      </c>
      <c r="G1213">
        <v>1</v>
      </c>
      <c r="H1213" t="s">
        <v>5287</v>
      </c>
      <c r="I1213" t="s">
        <v>5288</v>
      </c>
      <c r="J1213" t="s">
        <v>5289</v>
      </c>
      <c r="K1213" t="b">
        <f>LOOKUP(A1213,'[1]UDDATA-1'!B:B,'[1]UDDATA-1'!A:A)&lt;&gt;LOOKUP(A1213,'[1]UDDATA-2'!B:B,'[1]UDDATA-2'!A:A)</f>
        <v>0</v>
      </c>
      <c r="L1213" t="str">
        <f t="shared" si="144"/>
        <v>Grundlæggende programmering</v>
      </c>
      <c r="M1213">
        <f t="shared" si="145"/>
        <v>7</v>
      </c>
      <c r="N1213" t="str">
        <f t="shared" si="146"/>
        <v/>
      </c>
      <c r="O1213" t="e">
        <f>IF(AND(A1213&lt;&gt;A1212,#REF!&lt;&gt;""),#REF!,"")</f>
        <v>#REF!</v>
      </c>
      <c r="P1213" t="e">
        <f t="shared" si="149"/>
        <v>#REF!</v>
      </c>
      <c r="Q1213" s="2" t="e">
        <f t="shared" ca="1" si="150"/>
        <v>#REF!</v>
      </c>
      <c r="R1213" t="e">
        <f>IF(NOT(#REF!="Indskrevet"),"",IF(E1213="",FALSE,AND(NOT(#REF!),VALUE(RIGHT(CONCATENATE(YEAR(E1213)),2))=15)))</f>
        <v>#REF!</v>
      </c>
      <c r="S1213" t="e">
        <f t="shared" si="147"/>
        <v>#REF!</v>
      </c>
      <c r="T1213" t="e">
        <f t="shared" si="148"/>
        <v>#REF!</v>
      </c>
      <c r="U1213" s="2" t="e">
        <f t="shared" si="151"/>
        <v>#REF!</v>
      </c>
      <c r="V1213" s="2"/>
    </row>
    <row r="1214" spans="1:22" x14ac:dyDescent="0.25">
      <c r="A1214" t="s">
        <v>907</v>
      </c>
      <c r="B1214" t="s">
        <v>908</v>
      </c>
      <c r="C1214">
        <v>179.99999999999599</v>
      </c>
      <c r="D1214" t="s">
        <v>5317</v>
      </c>
      <c r="E1214" s="1">
        <v>41456</v>
      </c>
      <c r="F1214" t="s">
        <v>5344</v>
      </c>
      <c r="G1214">
        <v>1</v>
      </c>
      <c r="H1214" t="s">
        <v>5287</v>
      </c>
      <c r="I1214" t="s">
        <v>5292</v>
      </c>
      <c r="J1214" t="s">
        <v>5293</v>
      </c>
      <c r="K1214" t="b">
        <f>LOOKUP(A1214,'[1]UDDATA-1'!B:B,'[1]UDDATA-1'!A:A)&lt;&gt;LOOKUP(A1214,'[1]UDDATA-2'!B:B,'[1]UDDATA-2'!A:A)</f>
        <v>0</v>
      </c>
      <c r="L1214" t="str">
        <f t="shared" si="144"/>
        <v>Matematik til multimedie-applikationer</v>
      </c>
      <c r="M1214">
        <f t="shared" si="145"/>
        <v>4</v>
      </c>
      <c r="N1214" t="str">
        <f t="shared" si="146"/>
        <v/>
      </c>
      <c r="O1214" t="e">
        <f>IF(AND(A1214&lt;&gt;A1213,#REF!&lt;&gt;""),#REF!,"")</f>
        <v>#REF!</v>
      </c>
      <c r="P1214" t="e">
        <f t="shared" si="149"/>
        <v>#REF!</v>
      </c>
      <c r="Q1214" s="2" t="e">
        <f t="shared" ca="1" si="150"/>
        <v>#REF!</v>
      </c>
      <c r="R1214" t="e">
        <f>IF(NOT(#REF!="Indskrevet"),"",IF(E1214="",FALSE,AND(NOT(#REF!),VALUE(RIGHT(CONCATENATE(YEAR(E1214)),2))=15)))</f>
        <v>#REF!</v>
      </c>
      <c r="S1214" t="e">
        <f t="shared" si="147"/>
        <v>#REF!</v>
      </c>
      <c r="T1214" t="e">
        <f t="shared" si="148"/>
        <v>#REF!</v>
      </c>
      <c r="U1214" s="2" t="e">
        <f t="shared" si="151"/>
        <v>#REF!</v>
      </c>
      <c r="V1214" s="2"/>
    </row>
    <row r="1215" spans="1:22" x14ac:dyDescent="0.25">
      <c r="A1215" t="s">
        <v>907</v>
      </c>
      <c r="B1215" t="s">
        <v>908</v>
      </c>
      <c r="C1215">
        <v>179.99999999999599</v>
      </c>
      <c r="D1215" t="s">
        <v>5300</v>
      </c>
      <c r="E1215" s="1">
        <v>41429</v>
      </c>
      <c r="F1215" t="s">
        <v>5345</v>
      </c>
      <c r="G1215">
        <v>1</v>
      </c>
      <c r="H1215" t="s">
        <v>5287</v>
      </c>
      <c r="I1215" t="s">
        <v>5295</v>
      </c>
      <c r="J1215" t="s">
        <v>5293</v>
      </c>
      <c r="K1215" t="b">
        <f>LOOKUP(A1215,'[1]UDDATA-1'!B:B,'[1]UDDATA-1'!A:A)&lt;&gt;LOOKUP(A1215,'[1]UDDATA-2'!B:B,'[1]UDDATA-2'!A:A)</f>
        <v>0</v>
      </c>
      <c r="L1215" t="str">
        <f t="shared" si="144"/>
        <v>Fysisk interface design</v>
      </c>
      <c r="M1215">
        <f t="shared" si="145"/>
        <v>12</v>
      </c>
      <c r="N1215" t="str">
        <f t="shared" si="146"/>
        <v/>
      </c>
      <c r="O1215" t="e">
        <f>IF(AND(A1215&lt;&gt;A1214,#REF!&lt;&gt;""),#REF!,"")</f>
        <v>#REF!</v>
      </c>
      <c r="P1215" t="e">
        <f t="shared" si="149"/>
        <v>#REF!</v>
      </c>
      <c r="Q1215" s="2" t="e">
        <f t="shared" ca="1" si="150"/>
        <v>#REF!</v>
      </c>
      <c r="R1215" t="e">
        <f>IF(NOT(#REF!="Indskrevet"),"",IF(E1215="",FALSE,AND(NOT(#REF!),VALUE(RIGHT(CONCATENATE(YEAR(E1215)),2))=15)))</f>
        <v>#REF!</v>
      </c>
      <c r="S1215" t="e">
        <f t="shared" si="147"/>
        <v>#REF!</v>
      </c>
      <c r="T1215" t="e">
        <f t="shared" si="148"/>
        <v>#REF!</v>
      </c>
      <c r="U1215" s="2" t="e">
        <f t="shared" si="151"/>
        <v>#REF!</v>
      </c>
      <c r="V1215" s="2"/>
    </row>
    <row r="1216" spans="1:22" x14ac:dyDescent="0.25">
      <c r="A1216" t="s">
        <v>907</v>
      </c>
      <c r="B1216" t="s">
        <v>908</v>
      </c>
      <c r="C1216">
        <v>179.99999999999599</v>
      </c>
      <c r="D1216" t="s">
        <v>5285</v>
      </c>
      <c r="E1216" s="1">
        <v>41690</v>
      </c>
      <c r="F1216" t="s">
        <v>5346</v>
      </c>
      <c r="G1216">
        <v>1</v>
      </c>
      <c r="H1216" t="s">
        <v>5287</v>
      </c>
      <c r="I1216" t="s">
        <v>5298</v>
      </c>
      <c r="J1216" t="s">
        <v>5299</v>
      </c>
      <c r="K1216" t="b">
        <f>LOOKUP(A1216,'[1]UDDATA-1'!B:B,'[1]UDDATA-1'!A:A)&lt;&gt;LOOKUP(A1216,'[1]UDDATA-2'!B:B,'[1]UDDATA-2'!A:A)</f>
        <v>0</v>
      </c>
      <c r="L1216" t="str">
        <f t="shared" si="144"/>
        <v>Proceduremæssig programmering</v>
      </c>
      <c r="M1216">
        <f t="shared" si="145"/>
        <v>2</v>
      </c>
      <c r="N1216" t="str">
        <f t="shared" si="146"/>
        <v/>
      </c>
      <c r="O1216" t="e">
        <f>IF(AND(A1216&lt;&gt;A1215,#REF!&lt;&gt;""),#REF!,"")</f>
        <v>#REF!</v>
      </c>
      <c r="P1216" t="e">
        <f t="shared" si="149"/>
        <v>#REF!</v>
      </c>
      <c r="Q1216" s="2" t="e">
        <f t="shared" ca="1" si="150"/>
        <v>#REF!</v>
      </c>
      <c r="R1216" t="e">
        <f>IF(NOT(#REF!="Indskrevet"),"",IF(E1216="",FALSE,AND(NOT(#REF!),VALUE(RIGHT(CONCATENATE(YEAR(E1216)),2))=15)))</f>
        <v>#REF!</v>
      </c>
      <c r="S1216" t="e">
        <f t="shared" si="147"/>
        <v>#REF!</v>
      </c>
      <c r="T1216" t="e">
        <f t="shared" si="148"/>
        <v>#REF!</v>
      </c>
      <c r="U1216" s="2" t="e">
        <f t="shared" si="151"/>
        <v>#REF!</v>
      </c>
      <c r="V1216" s="2"/>
    </row>
    <row r="1217" spans="1:22" x14ac:dyDescent="0.25">
      <c r="A1217" t="s">
        <v>907</v>
      </c>
      <c r="B1217" t="s">
        <v>908</v>
      </c>
      <c r="C1217">
        <v>179.99999999999599</v>
      </c>
      <c r="D1217" t="s">
        <v>5296</v>
      </c>
      <c r="E1217" s="1">
        <v>41800</v>
      </c>
      <c r="F1217" t="s">
        <v>5347</v>
      </c>
      <c r="G1217">
        <v>1</v>
      </c>
      <c r="H1217" t="s">
        <v>5287</v>
      </c>
      <c r="I1217" t="s">
        <v>5302</v>
      </c>
      <c r="J1217" t="s">
        <v>5303</v>
      </c>
      <c r="K1217" t="b">
        <f>LOOKUP(A1217,'[1]UDDATA-1'!B:B,'[1]UDDATA-1'!A:A)&lt;&gt;LOOKUP(A1217,'[1]UDDATA-2'!B:B,'[1]UDDATA-2'!A:A)</f>
        <v>0</v>
      </c>
      <c r="L1217" t="str">
        <f t="shared" si="144"/>
        <v>Lyd- og musikbehandling</v>
      </c>
      <c r="M1217">
        <f t="shared" si="145"/>
        <v>7</v>
      </c>
      <c r="N1217" t="str">
        <f t="shared" si="146"/>
        <v/>
      </c>
      <c r="O1217" t="e">
        <f>IF(AND(A1217&lt;&gt;A1216,#REF!&lt;&gt;""),#REF!,"")</f>
        <v>#REF!</v>
      </c>
      <c r="P1217" t="e">
        <f t="shared" si="149"/>
        <v>#REF!</v>
      </c>
      <c r="Q1217" s="2" t="e">
        <f t="shared" ca="1" si="150"/>
        <v>#REF!</v>
      </c>
      <c r="R1217" t="e">
        <f>IF(NOT(#REF!="Indskrevet"),"",IF(E1217="",FALSE,AND(NOT(#REF!),VALUE(RIGHT(CONCATENATE(YEAR(E1217)),2))=15)))</f>
        <v>#REF!</v>
      </c>
      <c r="S1217" t="e">
        <f t="shared" si="147"/>
        <v>#REF!</v>
      </c>
      <c r="T1217" t="e">
        <f t="shared" si="148"/>
        <v>#REF!</v>
      </c>
      <c r="U1217" s="2" t="e">
        <f t="shared" si="151"/>
        <v>#REF!</v>
      </c>
      <c r="V1217" s="2"/>
    </row>
    <row r="1218" spans="1:22" x14ac:dyDescent="0.25">
      <c r="A1218" t="s">
        <v>907</v>
      </c>
      <c r="B1218" t="s">
        <v>908</v>
      </c>
      <c r="C1218">
        <v>179.99999999999599</v>
      </c>
      <c r="D1218" t="s">
        <v>5306</v>
      </c>
      <c r="E1218" s="1">
        <v>41815</v>
      </c>
      <c r="F1218" t="s">
        <v>5348</v>
      </c>
      <c r="G1218">
        <v>1</v>
      </c>
      <c r="H1218" t="s">
        <v>5307</v>
      </c>
      <c r="I1218" t="s">
        <v>5305</v>
      </c>
      <c r="J1218" t="s">
        <v>5303</v>
      </c>
      <c r="K1218" t="b">
        <f>LOOKUP(A1218,'[1]UDDATA-1'!B:B,'[1]UDDATA-1'!A:A)&lt;&gt;LOOKUP(A1218,'[1]UDDATA-2'!B:B,'[1]UDDATA-2'!A:A)</f>
        <v>0</v>
      </c>
      <c r="L1218" t="str">
        <f t="shared" ref="L1218:L1281" si="152">IF(AND(I1218&lt;&gt;"",I1218&lt;&gt;I1217),I1218,"")</f>
        <v>Objektorienteret Software Engineering</v>
      </c>
      <c r="M1218">
        <f t="shared" ref="M1218:M1281" si="153">IF(AND(L1218&lt;&gt;"",ISNUMBER(VALUE(D1218))),VALUE(D1218),"")</f>
        <v>0</v>
      </c>
      <c r="N1218" t="str">
        <f t="shared" ref="N1218:N1281" si="154">IF(L1218="","",IF(M1218="",D1218,""))</f>
        <v/>
      </c>
      <c r="O1218" t="e">
        <f>IF(AND(A1218&lt;&gt;A1217,#REF!&lt;&gt;""),#REF!,"")</f>
        <v>#REF!</v>
      </c>
      <c r="P1218" t="e">
        <f t="shared" si="149"/>
        <v>#REF!</v>
      </c>
      <c r="Q1218" s="2" t="e">
        <f t="shared" ca="1" si="150"/>
        <v>#REF!</v>
      </c>
      <c r="R1218" t="e">
        <f>IF(NOT(#REF!="Indskrevet"),"",IF(E1218="",FALSE,AND(NOT(#REF!),VALUE(RIGHT(CONCATENATE(YEAR(E1218)),2))=15)))</f>
        <v>#REF!</v>
      </c>
      <c r="S1218" t="e">
        <f t="shared" ref="S1218:S1281" si="155">IF(R1218="","",IF(A1218=A1217,S1217,NOT(OR(R1218,AND(A1219=A1218,R1219),AND(A1220=A1218,R1220),AND(A1221=A1218,R1221),AND(A1222=A1218,R1222),AND(A1223=A1218,R1223),AND(A1224=A1218,R1224),AND(A1225=A1218,R1225),AND(A1226=A1218,R1226),AND(A1227=A1218,R1227),AND(A1228=A1218,R1228)))))</f>
        <v>#REF!</v>
      </c>
      <c r="T1218" t="e">
        <f t="shared" ref="T1218:T1281" si="156">IF(U1218="","",O1218)</f>
        <v>#REF!</v>
      </c>
      <c r="U1218" s="2" t="e">
        <f t="shared" si="151"/>
        <v>#REF!</v>
      </c>
      <c r="V1218" s="2"/>
    </row>
    <row r="1219" spans="1:22" x14ac:dyDescent="0.25">
      <c r="A1219" t="s">
        <v>907</v>
      </c>
      <c r="B1219" t="s">
        <v>908</v>
      </c>
      <c r="C1219">
        <v>179.99999999999599</v>
      </c>
      <c r="D1219" t="s">
        <v>5306</v>
      </c>
      <c r="E1219" s="1">
        <v>41891</v>
      </c>
      <c r="F1219" t="s">
        <v>5348</v>
      </c>
      <c r="G1219">
        <v>2</v>
      </c>
      <c r="H1219" t="s">
        <v>5307</v>
      </c>
      <c r="I1219" t="s">
        <v>5305</v>
      </c>
      <c r="J1219" t="s">
        <v>5315</v>
      </c>
      <c r="K1219" t="b">
        <f>LOOKUP(A1219,'[1]UDDATA-1'!B:B,'[1]UDDATA-1'!A:A)&lt;&gt;LOOKUP(A1219,'[1]UDDATA-2'!B:B,'[1]UDDATA-2'!A:A)</f>
        <v>0</v>
      </c>
      <c r="L1219" t="str">
        <f t="shared" si="152"/>
        <v/>
      </c>
      <c r="M1219" t="str">
        <f t="shared" si="153"/>
        <v/>
      </c>
      <c r="N1219" t="str">
        <f t="shared" si="154"/>
        <v/>
      </c>
      <c r="O1219" t="e">
        <f>IF(AND(A1219&lt;&gt;A1218,#REF!&lt;&gt;""),#REF!,"")</f>
        <v>#REF!</v>
      </c>
      <c r="P1219" t="e">
        <f t="shared" ref="P1219:P1282" si="157">IF(O1219="","",IF(M1219="",0,IF(O1220&lt;&gt;"",1,IF(AND(O1220="",O1221&lt;&gt;""),2,IF(AND(O1220="",O1221="",O1222&lt;&gt;""),3,IF(AND(O1220="",O1221="",O1222="",O1223&lt;&gt;""),4,IF(AND(O1220="",O1221="",O1222="",O1223="",O1224&lt;&gt;""),5,IF(AND(O1220="",O1221="",O1222="",O1223="",O1224="",O1225&lt;&gt;""),6,IF(AND(O1220="",O1221="",O1222="",O1223="",O1224="",O1225="",O1226&lt;&gt;""),7,IF(AND(O1220="",O1221="",O1222="",O1223="",O1224="",O1225="",O1226="",O1227&lt;&gt;""),8,IF(AND(O1220="",O1221="",O1222="",O1223="",O1224="",O1225="",O1226="",O1227="",O1228&lt;&gt;""),9,IF(AND(O1220="",O1221="",O1222="",O1223="",O1224="",O1225="",O1226="",O1227="",O1228="",O1229&lt;&gt;""),10,IF(AND(O1220="",O1221="",O1222="",O1223="",O1224="",O1225="",O1226="",O1227="",O1228="",O1229="",O1230&lt;&gt;""),11,IF(AND(O1220="",O1221="",O1222="",O1223="",O1224="",O1225="",O1226="",O1227="",O1228="",O1229="",O1230="",O1231&lt;&gt;""),12,IF(AND(O1220="",O1221="",O1222="",O1223="",O1224="",O1225="",O1226="",O1227="",O1228="",O1229="",O1230="",O1231="",O1232&lt;&gt;""),13,IF(AND(O1220="",O1221="",O1222="",O1223="",O1224="",O1225="",O1226="",O1227="",O1228="",O1229="",O1230="",O1231="",O1232="",O1233&lt;&gt;""),14,IF(AND(O1220="",O1221="",O1222="",O1223="",O1224="",O1225="",O1226="",O1227="",O1228="",O1229="",O1230="",O1231="",O1232="",O1233="",O1234&lt;&gt;""),15)))))))))))))))))</f>
        <v>#REF!</v>
      </c>
      <c r="Q1219" s="2" t="e">
        <f t="shared" ref="Q1219:Q1282" ca="1" si="158">IF(OR(P1219="",P1219=0),"",AVERAGE(INDIRECT(CONCATENATE("AU",ROW(),":AU",ROW()+P1219))))</f>
        <v>#REF!</v>
      </c>
      <c r="R1219" t="e">
        <f>IF(NOT(#REF!="Indskrevet"),"",IF(E1219="",FALSE,AND(NOT(#REF!),VALUE(RIGHT(CONCATENATE(YEAR(E1219)),2))=15)))</f>
        <v>#REF!</v>
      </c>
      <c r="S1219" t="e">
        <f t="shared" si="155"/>
        <v>#REF!</v>
      </c>
      <c r="T1219" t="e">
        <f t="shared" si="156"/>
        <v>#REF!</v>
      </c>
      <c r="U1219" s="2" t="e">
        <f t="shared" si="151"/>
        <v>#REF!</v>
      </c>
      <c r="V1219" s="2"/>
    </row>
    <row r="1220" spans="1:22" x14ac:dyDescent="0.25">
      <c r="A1220" t="s">
        <v>907</v>
      </c>
      <c r="B1220" t="s">
        <v>908</v>
      </c>
      <c r="C1220">
        <v>179.99999999999599</v>
      </c>
      <c r="D1220" t="s">
        <v>5317</v>
      </c>
      <c r="E1220" s="1">
        <v>42179</v>
      </c>
      <c r="F1220" t="s">
        <v>5348</v>
      </c>
      <c r="G1220">
        <v>3</v>
      </c>
      <c r="H1220" t="s">
        <v>5287</v>
      </c>
      <c r="I1220" t="s">
        <v>5305</v>
      </c>
      <c r="J1220" t="s">
        <v>5313</v>
      </c>
      <c r="K1220" t="b">
        <f>LOOKUP(A1220,'[1]UDDATA-1'!B:B,'[1]UDDATA-1'!A:A)&lt;&gt;LOOKUP(A1220,'[1]UDDATA-2'!B:B,'[1]UDDATA-2'!A:A)</f>
        <v>0</v>
      </c>
      <c r="L1220" t="str">
        <f t="shared" si="152"/>
        <v/>
      </c>
      <c r="M1220" t="str">
        <f t="shared" si="153"/>
        <v/>
      </c>
      <c r="N1220" t="str">
        <f t="shared" si="154"/>
        <v/>
      </c>
      <c r="O1220" t="e">
        <f>IF(AND(A1220&lt;&gt;A1219,#REF!&lt;&gt;""),#REF!,"")</f>
        <v>#REF!</v>
      </c>
      <c r="P1220" t="e">
        <f t="shared" si="157"/>
        <v>#REF!</v>
      </c>
      <c r="Q1220" s="2" t="e">
        <f t="shared" ca="1" si="158"/>
        <v>#REF!</v>
      </c>
      <c r="R1220" t="e">
        <f>IF(NOT(#REF!="Indskrevet"),"",IF(E1220="",FALSE,AND(NOT(#REF!),VALUE(RIGHT(CONCATENATE(YEAR(E1220)),2))=15)))</f>
        <v>#REF!</v>
      </c>
      <c r="S1220" t="e">
        <f t="shared" si="155"/>
        <v>#REF!</v>
      </c>
      <c r="T1220" t="e">
        <f t="shared" si="156"/>
        <v>#REF!</v>
      </c>
      <c r="U1220" s="2" t="e">
        <f t="shared" ref="U1220:U1283" si="159">IF(OR(P1220="",P1220&lt;3),"",Q1220)</f>
        <v>#REF!</v>
      </c>
      <c r="V1220" s="2"/>
    </row>
    <row r="1221" spans="1:22" x14ac:dyDescent="0.25">
      <c r="A1221" t="s">
        <v>911</v>
      </c>
      <c r="B1221" t="s">
        <v>912</v>
      </c>
      <c r="C1221">
        <v>74.999999999998806</v>
      </c>
      <c r="D1221" t="s">
        <v>5296</v>
      </c>
      <c r="E1221" s="1">
        <v>41312</v>
      </c>
      <c r="F1221" t="s">
        <v>5286</v>
      </c>
      <c r="G1221">
        <v>1</v>
      </c>
      <c r="H1221" t="s">
        <v>5287</v>
      </c>
      <c r="I1221" t="s">
        <v>5288</v>
      </c>
      <c r="J1221" t="s">
        <v>5289</v>
      </c>
      <c r="K1221" t="b">
        <f>LOOKUP(A1221,'[1]UDDATA-1'!B:B,'[1]UDDATA-1'!A:A)&lt;&gt;LOOKUP(A1221,'[1]UDDATA-2'!B:B,'[1]UDDATA-2'!A:A)</f>
        <v>0</v>
      </c>
      <c r="L1221" t="str">
        <f t="shared" si="152"/>
        <v>Grundlæggende programmering</v>
      </c>
      <c r="M1221">
        <f t="shared" si="153"/>
        <v>7</v>
      </c>
      <c r="N1221" t="str">
        <f t="shared" si="154"/>
        <v/>
      </c>
      <c r="O1221" t="e">
        <f>IF(AND(A1221&lt;&gt;A1220,#REF!&lt;&gt;""),#REF!,"")</f>
        <v>#REF!</v>
      </c>
      <c r="P1221" t="e">
        <f t="shared" si="157"/>
        <v>#REF!</v>
      </c>
      <c r="Q1221" s="2" t="e">
        <f t="shared" ca="1" si="158"/>
        <v>#REF!</v>
      </c>
      <c r="R1221" t="e">
        <f>IF(NOT(#REF!="Indskrevet"),"",IF(E1221="",FALSE,AND(NOT(#REF!),VALUE(RIGHT(CONCATENATE(YEAR(E1221)),2))=15)))</f>
        <v>#REF!</v>
      </c>
      <c r="S1221" t="e">
        <f t="shared" si="155"/>
        <v>#REF!</v>
      </c>
      <c r="T1221" t="e">
        <f t="shared" si="156"/>
        <v>#REF!</v>
      </c>
      <c r="U1221" s="2" t="e">
        <f t="shared" si="159"/>
        <v>#REF!</v>
      </c>
      <c r="V1221" s="2"/>
    </row>
    <row r="1222" spans="1:22" x14ac:dyDescent="0.25">
      <c r="A1222" t="s">
        <v>911</v>
      </c>
      <c r="B1222" t="s">
        <v>912</v>
      </c>
      <c r="C1222">
        <v>74.999999999998806</v>
      </c>
      <c r="D1222" t="s">
        <v>5306</v>
      </c>
      <c r="E1222" s="1">
        <v>41462</v>
      </c>
      <c r="F1222" t="s">
        <v>5291</v>
      </c>
      <c r="G1222">
        <v>1</v>
      </c>
      <c r="H1222" t="s">
        <v>5287</v>
      </c>
      <c r="I1222" t="s">
        <v>5292</v>
      </c>
      <c r="J1222" t="s">
        <v>5293</v>
      </c>
      <c r="K1222" t="b">
        <f>LOOKUP(A1222,'[1]UDDATA-1'!B:B,'[1]UDDATA-1'!A:A)&lt;&gt;LOOKUP(A1222,'[1]UDDATA-2'!B:B,'[1]UDDATA-2'!A:A)</f>
        <v>0</v>
      </c>
      <c r="L1222" t="str">
        <f t="shared" si="152"/>
        <v>Matematik til multimedie-applikationer</v>
      </c>
      <c r="M1222">
        <f t="shared" si="153"/>
        <v>0</v>
      </c>
      <c r="N1222" t="str">
        <f t="shared" si="154"/>
        <v/>
      </c>
      <c r="O1222" t="e">
        <f>IF(AND(A1222&lt;&gt;A1221,#REF!&lt;&gt;""),#REF!,"")</f>
        <v>#REF!</v>
      </c>
      <c r="P1222" t="e">
        <f t="shared" si="157"/>
        <v>#REF!</v>
      </c>
      <c r="Q1222" s="2" t="e">
        <f t="shared" ca="1" si="158"/>
        <v>#REF!</v>
      </c>
      <c r="R1222" t="e">
        <f>IF(NOT(#REF!="Indskrevet"),"",IF(E1222="",FALSE,AND(NOT(#REF!),VALUE(RIGHT(CONCATENATE(YEAR(E1222)),2))=15)))</f>
        <v>#REF!</v>
      </c>
      <c r="S1222" t="e">
        <f t="shared" si="155"/>
        <v>#REF!</v>
      </c>
      <c r="T1222" t="e">
        <f t="shared" si="156"/>
        <v>#REF!</v>
      </c>
      <c r="U1222" s="2" t="e">
        <f t="shared" si="159"/>
        <v>#REF!</v>
      </c>
      <c r="V1222" s="2"/>
    </row>
    <row r="1223" spans="1:22" x14ac:dyDescent="0.25">
      <c r="A1223" t="s">
        <v>911</v>
      </c>
      <c r="B1223" t="s">
        <v>912</v>
      </c>
      <c r="C1223">
        <v>74.999999999998806</v>
      </c>
      <c r="D1223" t="s">
        <v>5285</v>
      </c>
      <c r="E1223" s="1">
        <v>41432</v>
      </c>
      <c r="F1223" t="s">
        <v>5294</v>
      </c>
      <c r="G1223">
        <v>1</v>
      </c>
      <c r="H1223" t="s">
        <v>5287</v>
      </c>
      <c r="I1223" t="s">
        <v>5295</v>
      </c>
      <c r="J1223" t="s">
        <v>5293</v>
      </c>
      <c r="K1223" t="b">
        <f>LOOKUP(A1223,'[1]UDDATA-1'!B:B,'[1]UDDATA-1'!A:A)&lt;&gt;LOOKUP(A1223,'[1]UDDATA-2'!B:B,'[1]UDDATA-2'!A:A)</f>
        <v>0</v>
      </c>
      <c r="L1223" t="str">
        <f t="shared" si="152"/>
        <v>Fysisk interface design</v>
      </c>
      <c r="M1223">
        <f t="shared" si="153"/>
        <v>2</v>
      </c>
      <c r="N1223" t="str">
        <f t="shared" si="154"/>
        <v/>
      </c>
      <c r="O1223" t="e">
        <f>IF(AND(A1223&lt;&gt;A1222,#REF!&lt;&gt;""),#REF!,"")</f>
        <v>#REF!</v>
      </c>
      <c r="P1223" t="e">
        <f t="shared" si="157"/>
        <v>#REF!</v>
      </c>
      <c r="Q1223" s="2" t="e">
        <f t="shared" ca="1" si="158"/>
        <v>#REF!</v>
      </c>
      <c r="R1223" t="e">
        <f>IF(NOT(#REF!="Indskrevet"),"",IF(E1223="",FALSE,AND(NOT(#REF!),VALUE(RIGHT(CONCATENATE(YEAR(E1223)),2))=15)))</f>
        <v>#REF!</v>
      </c>
      <c r="S1223" t="e">
        <f t="shared" si="155"/>
        <v>#REF!</v>
      </c>
      <c r="T1223" t="e">
        <f t="shared" si="156"/>
        <v>#REF!</v>
      </c>
      <c r="U1223" s="2" t="e">
        <f t="shared" si="159"/>
        <v>#REF!</v>
      </c>
      <c r="V1223" s="2"/>
    </row>
    <row r="1224" spans="1:22" x14ac:dyDescent="0.25">
      <c r="A1224" t="s">
        <v>911</v>
      </c>
      <c r="B1224" t="s">
        <v>912</v>
      </c>
      <c r="C1224">
        <v>74.999999999998806</v>
      </c>
      <c r="D1224" t="s">
        <v>5306</v>
      </c>
      <c r="E1224" s="1">
        <v>41695</v>
      </c>
      <c r="F1224" t="s">
        <v>5297</v>
      </c>
      <c r="G1224">
        <v>1</v>
      </c>
      <c r="H1224" t="s">
        <v>5287</v>
      </c>
      <c r="I1224" t="s">
        <v>5298</v>
      </c>
      <c r="J1224" t="s">
        <v>5299</v>
      </c>
      <c r="K1224" t="b">
        <f>LOOKUP(A1224,'[1]UDDATA-1'!B:B,'[1]UDDATA-1'!A:A)&lt;&gt;LOOKUP(A1224,'[1]UDDATA-2'!B:B,'[1]UDDATA-2'!A:A)</f>
        <v>0</v>
      </c>
      <c r="L1224" t="str">
        <f t="shared" si="152"/>
        <v>Proceduremæssig programmering</v>
      </c>
      <c r="M1224">
        <f t="shared" si="153"/>
        <v>0</v>
      </c>
      <c r="N1224" t="str">
        <f t="shared" si="154"/>
        <v/>
      </c>
      <c r="O1224" t="e">
        <f>IF(AND(A1224&lt;&gt;A1223,#REF!&lt;&gt;""),#REF!,"")</f>
        <v>#REF!</v>
      </c>
      <c r="P1224" t="e">
        <f t="shared" si="157"/>
        <v>#REF!</v>
      </c>
      <c r="Q1224" s="2" t="e">
        <f t="shared" ca="1" si="158"/>
        <v>#REF!</v>
      </c>
      <c r="R1224" t="e">
        <f>IF(NOT(#REF!="Indskrevet"),"",IF(E1224="",FALSE,AND(NOT(#REF!),VALUE(RIGHT(CONCATENATE(YEAR(E1224)),2))=15)))</f>
        <v>#REF!</v>
      </c>
      <c r="S1224" t="e">
        <f t="shared" si="155"/>
        <v>#REF!</v>
      </c>
      <c r="T1224" t="e">
        <f t="shared" si="156"/>
        <v>#REF!</v>
      </c>
      <c r="U1224" s="2" t="e">
        <f t="shared" si="159"/>
        <v>#REF!</v>
      </c>
      <c r="V1224" s="2"/>
    </row>
    <row r="1225" spans="1:22" x14ac:dyDescent="0.25">
      <c r="A1225" t="s">
        <v>911</v>
      </c>
      <c r="B1225" t="s">
        <v>912</v>
      </c>
      <c r="C1225">
        <v>74.999999999998806</v>
      </c>
      <c r="D1225" t="s">
        <v>5318</v>
      </c>
      <c r="E1225" s="1">
        <v>41800</v>
      </c>
      <c r="F1225" t="s">
        <v>5301</v>
      </c>
      <c r="G1225">
        <v>1</v>
      </c>
      <c r="H1225" t="s">
        <v>5287</v>
      </c>
      <c r="I1225" t="s">
        <v>5302</v>
      </c>
      <c r="J1225" t="s">
        <v>5303</v>
      </c>
      <c r="K1225" t="b">
        <f>LOOKUP(A1225,'[1]UDDATA-1'!B:B,'[1]UDDATA-1'!A:A)&lt;&gt;LOOKUP(A1225,'[1]UDDATA-2'!B:B,'[1]UDDATA-2'!A:A)</f>
        <v>0</v>
      </c>
      <c r="L1225" t="str">
        <f t="shared" si="152"/>
        <v>Lyd- og musikbehandling</v>
      </c>
      <c r="M1225" t="str">
        <f t="shared" si="153"/>
        <v/>
      </c>
      <c r="N1225" t="str">
        <f t="shared" si="154"/>
        <v>U</v>
      </c>
      <c r="O1225" t="e">
        <f>IF(AND(A1225&lt;&gt;A1224,#REF!&lt;&gt;""),#REF!,"")</f>
        <v>#REF!</v>
      </c>
      <c r="P1225" t="e">
        <f t="shared" si="157"/>
        <v>#REF!</v>
      </c>
      <c r="Q1225" s="2" t="e">
        <f t="shared" ca="1" si="158"/>
        <v>#REF!</v>
      </c>
      <c r="R1225" t="e">
        <f>IF(NOT(#REF!="Indskrevet"),"",IF(E1225="",FALSE,AND(NOT(#REF!),VALUE(RIGHT(CONCATENATE(YEAR(E1225)),2))=15)))</f>
        <v>#REF!</v>
      </c>
      <c r="S1225" t="e">
        <f t="shared" si="155"/>
        <v>#REF!</v>
      </c>
      <c r="T1225" t="e">
        <f t="shared" si="156"/>
        <v>#REF!</v>
      </c>
      <c r="U1225" s="2" t="e">
        <f t="shared" si="159"/>
        <v>#REF!</v>
      </c>
      <c r="V1225" s="2"/>
    </row>
    <row r="1226" spans="1:22" x14ac:dyDescent="0.25">
      <c r="A1226" t="s">
        <v>911</v>
      </c>
      <c r="B1226" t="s">
        <v>912</v>
      </c>
      <c r="C1226">
        <v>74.999999999998806</v>
      </c>
      <c r="D1226" t="s">
        <v>5318</v>
      </c>
      <c r="E1226" s="1">
        <v>41823</v>
      </c>
      <c r="F1226" t="s">
        <v>5304</v>
      </c>
      <c r="G1226">
        <v>1</v>
      </c>
      <c r="H1226" t="s">
        <v>5287</v>
      </c>
      <c r="I1226" t="s">
        <v>5305</v>
      </c>
      <c r="J1226" t="s">
        <v>5303</v>
      </c>
      <c r="K1226" t="b">
        <f>LOOKUP(A1226,'[1]UDDATA-1'!B:B,'[1]UDDATA-1'!A:A)&lt;&gt;LOOKUP(A1226,'[1]UDDATA-2'!B:B,'[1]UDDATA-2'!A:A)</f>
        <v>0</v>
      </c>
      <c r="L1226" t="str">
        <f t="shared" si="152"/>
        <v>Objektorienteret Software Engineering</v>
      </c>
      <c r="M1226" t="str">
        <f t="shared" si="153"/>
        <v/>
      </c>
      <c r="N1226" t="str">
        <f t="shared" si="154"/>
        <v>U</v>
      </c>
      <c r="O1226" t="e">
        <f>IF(AND(A1226&lt;&gt;A1225,#REF!&lt;&gt;""),#REF!,"")</f>
        <v>#REF!</v>
      </c>
      <c r="P1226" t="e">
        <f t="shared" si="157"/>
        <v>#REF!</v>
      </c>
      <c r="Q1226" s="2" t="e">
        <f t="shared" ca="1" si="158"/>
        <v>#REF!</v>
      </c>
      <c r="R1226" t="e">
        <f>IF(NOT(#REF!="Indskrevet"),"",IF(E1226="",FALSE,AND(NOT(#REF!),VALUE(RIGHT(CONCATENATE(YEAR(E1226)),2))=15)))</f>
        <v>#REF!</v>
      </c>
      <c r="S1226" t="e">
        <f t="shared" si="155"/>
        <v>#REF!</v>
      </c>
      <c r="T1226" t="e">
        <f t="shared" si="156"/>
        <v>#REF!</v>
      </c>
      <c r="U1226" s="2" t="e">
        <f t="shared" si="159"/>
        <v>#REF!</v>
      </c>
      <c r="V1226" s="2"/>
    </row>
    <row r="1227" spans="1:22" x14ac:dyDescent="0.25">
      <c r="A1227" t="s">
        <v>913</v>
      </c>
      <c r="B1227" t="s">
        <v>914</v>
      </c>
      <c r="C1227">
        <v>29.9999999999994</v>
      </c>
      <c r="D1227" t="s">
        <v>5317</v>
      </c>
      <c r="E1227" s="1">
        <v>41676</v>
      </c>
      <c r="F1227" t="s">
        <v>5308</v>
      </c>
      <c r="G1227">
        <v>1</v>
      </c>
      <c r="H1227" t="s">
        <v>5287</v>
      </c>
      <c r="I1227" t="s">
        <v>5288</v>
      </c>
      <c r="J1227" t="s">
        <v>5289</v>
      </c>
      <c r="K1227" t="b">
        <f>LOOKUP(A1227,'[1]UDDATA-1'!B:B,'[1]UDDATA-1'!A:A)&lt;&gt;LOOKUP(A1227,'[1]UDDATA-2'!B:B,'[1]UDDATA-2'!A:A)</f>
        <v>0</v>
      </c>
      <c r="L1227" t="str">
        <f t="shared" si="152"/>
        <v>Grundlæggende programmering</v>
      </c>
      <c r="M1227">
        <f t="shared" si="153"/>
        <v>4</v>
      </c>
      <c r="N1227" t="str">
        <f t="shared" si="154"/>
        <v/>
      </c>
      <c r="O1227" t="e">
        <f>IF(AND(A1227&lt;&gt;A1226,#REF!&lt;&gt;""),#REF!,"")</f>
        <v>#REF!</v>
      </c>
      <c r="P1227" t="e">
        <f t="shared" si="157"/>
        <v>#REF!</v>
      </c>
      <c r="Q1227" s="2" t="e">
        <f t="shared" ca="1" si="158"/>
        <v>#REF!</v>
      </c>
      <c r="R1227" t="e">
        <f>IF(NOT(#REF!="Indskrevet"),"",IF(E1227="",FALSE,AND(NOT(#REF!),VALUE(RIGHT(CONCATENATE(YEAR(E1227)),2))=15)))</f>
        <v>#REF!</v>
      </c>
      <c r="S1227" t="e">
        <f t="shared" si="155"/>
        <v>#REF!</v>
      </c>
      <c r="T1227" t="e">
        <f t="shared" si="156"/>
        <v>#REF!</v>
      </c>
      <c r="U1227" s="2" t="e">
        <f t="shared" si="159"/>
        <v>#REF!</v>
      </c>
      <c r="V1227" s="2"/>
    </row>
    <row r="1228" spans="1:22" x14ac:dyDescent="0.25">
      <c r="A1228" t="s">
        <v>913</v>
      </c>
      <c r="B1228" t="s">
        <v>914</v>
      </c>
      <c r="C1228">
        <v>29.9999999999994</v>
      </c>
      <c r="D1228" t="s">
        <v>5318</v>
      </c>
      <c r="E1228" s="1">
        <v>41815</v>
      </c>
      <c r="F1228" t="s">
        <v>5309</v>
      </c>
      <c r="G1228">
        <v>1</v>
      </c>
      <c r="H1228" t="s">
        <v>5287</v>
      </c>
      <c r="I1228" t="s">
        <v>5292</v>
      </c>
      <c r="J1228" t="s">
        <v>5293</v>
      </c>
      <c r="K1228" t="b">
        <f>LOOKUP(A1228,'[1]UDDATA-1'!B:B,'[1]UDDATA-1'!A:A)&lt;&gt;LOOKUP(A1228,'[1]UDDATA-2'!B:B,'[1]UDDATA-2'!A:A)</f>
        <v>0</v>
      </c>
      <c r="L1228" t="str">
        <f t="shared" si="152"/>
        <v>Matematik til multimedie-applikationer</v>
      </c>
      <c r="M1228" t="str">
        <f t="shared" si="153"/>
        <v/>
      </c>
      <c r="N1228" t="str">
        <f t="shared" si="154"/>
        <v>U</v>
      </c>
      <c r="O1228" t="e">
        <f>IF(AND(A1228&lt;&gt;A1227,#REF!&lt;&gt;""),#REF!,"")</f>
        <v>#REF!</v>
      </c>
      <c r="P1228" t="e">
        <f t="shared" si="157"/>
        <v>#REF!</v>
      </c>
      <c r="Q1228" s="2" t="e">
        <f t="shared" ca="1" si="158"/>
        <v>#REF!</v>
      </c>
      <c r="R1228" t="e">
        <f>IF(NOT(#REF!="Indskrevet"),"",IF(E1228="",FALSE,AND(NOT(#REF!),VALUE(RIGHT(CONCATENATE(YEAR(E1228)),2))=15)))</f>
        <v>#REF!</v>
      </c>
      <c r="S1228" t="e">
        <f t="shared" si="155"/>
        <v>#REF!</v>
      </c>
      <c r="T1228" t="e">
        <f t="shared" si="156"/>
        <v>#REF!</v>
      </c>
      <c r="U1228" s="2" t="e">
        <f t="shared" si="159"/>
        <v>#REF!</v>
      </c>
      <c r="V1228" s="2"/>
    </row>
    <row r="1229" spans="1:22" x14ac:dyDescent="0.25">
      <c r="A1229" t="s">
        <v>913</v>
      </c>
      <c r="B1229" t="s">
        <v>914</v>
      </c>
      <c r="C1229">
        <v>29.9999999999994</v>
      </c>
      <c r="D1229" t="s">
        <v>5318</v>
      </c>
      <c r="E1229" s="1">
        <v>41824</v>
      </c>
      <c r="F1229" t="s">
        <v>5310</v>
      </c>
      <c r="G1229">
        <v>1</v>
      </c>
      <c r="H1229" t="s">
        <v>5307</v>
      </c>
      <c r="I1229" t="s">
        <v>5295</v>
      </c>
      <c r="J1229" t="s">
        <v>5293</v>
      </c>
      <c r="K1229" t="b">
        <f>LOOKUP(A1229,'[1]UDDATA-1'!B:B,'[1]UDDATA-1'!A:A)&lt;&gt;LOOKUP(A1229,'[1]UDDATA-2'!B:B,'[1]UDDATA-2'!A:A)</f>
        <v>0</v>
      </c>
      <c r="L1229" t="str">
        <f t="shared" si="152"/>
        <v>Fysisk interface design</v>
      </c>
      <c r="M1229" t="str">
        <f t="shared" si="153"/>
        <v/>
      </c>
      <c r="N1229" t="str">
        <f t="shared" si="154"/>
        <v>U</v>
      </c>
      <c r="O1229" t="e">
        <f>IF(AND(A1229&lt;&gt;A1228,#REF!&lt;&gt;""),#REF!,"")</f>
        <v>#REF!</v>
      </c>
      <c r="P1229" t="e">
        <f t="shared" si="157"/>
        <v>#REF!</v>
      </c>
      <c r="Q1229" s="2" t="e">
        <f t="shared" ca="1" si="158"/>
        <v>#REF!</v>
      </c>
      <c r="R1229" t="e">
        <f>IF(NOT(#REF!="Indskrevet"),"",IF(E1229="",FALSE,AND(NOT(#REF!),VALUE(RIGHT(CONCATENATE(YEAR(E1229)),2))=15)))</f>
        <v>#REF!</v>
      </c>
      <c r="S1229" t="e">
        <f t="shared" si="155"/>
        <v>#REF!</v>
      </c>
      <c r="T1229" t="e">
        <f t="shared" si="156"/>
        <v>#REF!</v>
      </c>
      <c r="U1229" s="2" t="e">
        <f t="shared" si="159"/>
        <v>#REF!</v>
      </c>
      <c r="V1229" s="2"/>
    </row>
    <row r="1230" spans="1:22" x14ac:dyDescent="0.25">
      <c r="A1230" t="s">
        <v>913</v>
      </c>
      <c r="B1230" t="s">
        <v>914</v>
      </c>
      <c r="C1230">
        <v>29.9999999999994</v>
      </c>
      <c r="D1230" t="s">
        <v>5318</v>
      </c>
      <c r="E1230" s="1">
        <v>42247</v>
      </c>
      <c r="F1230" t="s">
        <v>5310</v>
      </c>
      <c r="G1230">
        <v>2</v>
      </c>
      <c r="H1230" t="s">
        <v>5287</v>
      </c>
      <c r="I1230" t="s">
        <v>5295</v>
      </c>
      <c r="J1230" t="s">
        <v>5303</v>
      </c>
      <c r="K1230" t="b">
        <f>LOOKUP(A1230,'[1]UDDATA-1'!B:B,'[1]UDDATA-1'!A:A)&lt;&gt;LOOKUP(A1230,'[1]UDDATA-2'!B:B,'[1]UDDATA-2'!A:A)</f>
        <v>0</v>
      </c>
      <c r="L1230" t="str">
        <f t="shared" si="152"/>
        <v/>
      </c>
      <c r="M1230" t="str">
        <f t="shared" si="153"/>
        <v/>
      </c>
      <c r="N1230" t="str">
        <f t="shared" si="154"/>
        <v/>
      </c>
      <c r="O1230" t="e">
        <f>IF(AND(A1230&lt;&gt;A1229,#REF!&lt;&gt;""),#REF!,"")</f>
        <v>#REF!</v>
      </c>
      <c r="P1230" t="e">
        <f t="shared" si="157"/>
        <v>#REF!</v>
      </c>
      <c r="Q1230" s="2" t="e">
        <f t="shared" ca="1" si="158"/>
        <v>#REF!</v>
      </c>
      <c r="R1230" t="e">
        <f>IF(NOT(#REF!="Indskrevet"),"",IF(E1230="",FALSE,AND(NOT(#REF!),VALUE(RIGHT(CONCATENATE(YEAR(E1230)),2))=15)))</f>
        <v>#REF!</v>
      </c>
      <c r="S1230" t="e">
        <f t="shared" si="155"/>
        <v>#REF!</v>
      </c>
      <c r="T1230" t="e">
        <f t="shared" si="156"/>
        <v>#REF!</v>
      </c>
      <c r="U1230" s="2" t="e">
        <f t="shared" si="159"/>
        <v>#REF!</v>
      </c>
      <c r="V1230" s="2"/>
    </row>
    <row r="1231" spans="1:22" x14ac:dyDescent="0.25">
      <c r="A1231" t="s">
        <v>917</v>
      </c>
      <c r="B1231" t="s">
        <v>918</v>
      </c>
      <c r="C1231">
        <v>119.999999999998</v>
      </c>
      <c r="D1231" t="s">
        <v>5317</v>
      </c>
      <c r="E1231" s="1">
        <v>41652</v>
      </c>
      <c r="F1231" t="s">
        <v>5286</v>
      </c>
      <c r="G1231">
        <v>1</v>
      </c>
      <c r="H1231" t="s">
        <v>5287</v>
      </c>
      <c r="I1231" t="s">
        <v>5288</v>
      </c>
      <c r="J1231" t="s">
        <v>5289</v>
      </c>
      <c r="K1231" t="b">
        <f>LOOKUP(A1231,'[1]UDDATA-1'!B:B,'[1]UDDATA-1'!A:A)&lt;&gt;LOOKUP(A1231,'[1]UDDATA-2'!B:B,'[1]UDDATA-2'!A:A)</f>
        <v>0</v>
      </c>
      <c r="L1231" t="str">
        <f t="shared" si="152"/>
        <v>Grundlæggende programmering</v>
      </c>
      <c r="M1231">
        <f t="shared" si="153"/>
        <v>4</v>
      </c>
      <c r="N1231" t="str">
        <f t="shared" si="154"/>
        <v/>
      </c>
      <c r="O1231" t="e">
        <f>IF(AND(A1231&lt;&gt;A1230,#REF!&lt;&gt;""),#REF!,"")</f>
        <v>#REF!</v>
      </c>
      <c r="P1231" t="e">
        <f t="shared" si="157"/>
        <v>#REF!</v>
      </c>
      <c r="Q1231" s="2" t="e">
        <f t="shared" ca="1" si="158"/>
        <v>#REF!</v>
      </c>
      <c r="R1231" t="e">
        <f>IF(NOT(#REF!="Indskrevet"),"",IF(E1231="",FALSE,AND(NOT(#REF!),VALUE(RIGHT(CONCATENATE(YEAR(E1231)),2))=15)))</f>
        <v>#REF!</v>
      </c>
      <c r="S1231" t="e">
        <f t="shared" si="155"/>
        <v>#REF!</v>
      </c>
      <c r="T1231" t="e">
        <f t="shared" si="156"/>
        <v>#REF!</v>
      </c>
      <c r="U1231" s="2" t="e">
        <f t="shared" si="159"/>
        <v>#REF!</v>
      </c>
      <c r="V1231" s="2"/>
    </row>
    <row r="1232" spans="1:22" x14ac:dyDescent="0.25">
      <c r="A1232" t="s">
        <v>917</v>
      </c>
      <c r="B1232" t="s">
        <v>918</v>
      </c>
      <c r="C1232">
        <v>119.999999999998</v>
      </c>
      <c r="D1232" t="s">
        <v>5317</v>
      </c>
      <c r="E1232" s="1">
        <v>41815</v>
      </c>
      <c r="F1232" t="s">
        <v>5291</v>
      </c>
      <c r="G1232">
        <v>1</v>
      </c>
      <c r="H1232" t="s">
        <v>5287</v>
      </c>
      <c r="I1232" t="s">
        <v>5292</v>
      </c>
      <c r="J1232" t="s">
        <v>5293</v>
      </c>
      <c r="K1232" t="b">
        <f>LOOKUP(A1232,'[1]UDDATA-1'!B:B,'[1]UDDATA-1'!A:A)&lt;&gt;LOOKUP(A1232,'[1]UDDATA-2'!B:B,'[1]UDDATA-2'!A:A)</f>
        <v>0</v>
      </c>
      <c r="L1232" t="str">
        <f t="shared" si="152"/>
        <v>Matematik til multimedie-applikationer</v>
      </c>
      <c r="M1232">
        <f t="shared" si="153"/>
        <v>4</v>
      </c>
      <c r="N1232" t="str">
        <f t="shared" si="154"/>
        <v/>
      </c>
      <c r="O1232" t="e">
        <f>IF(AND(A1232&lt;&gt;A1231,#REF!&lt;&gt;""),#REF!,"")</f>
        <v>#REF!</v>
      </c>
      <c r="P1232" t="e">
        <f t="shared" si="157"/>
        <v>#REF!</v>
      </c>
      <c r="Q1232" s="2" t="e">
        <f t="shared" ca="1" si="158"/>
        <v>#REF!</v>
      </c>
      <c r="R1232" t="e">
        <f>IF(NOT(#REF!="Indskrevet"),"",IF(E1232="",FALSE,AND(NOT(#REF!),VALUE(RIGHT(CONCATENATE(YEAR(E1232)),2))=15)))</f>
        <v>#REF!</v>
      </c>
      <c r="S1232" t="e">
        <f t="shared" si="155"/>
        <v>#REF!</v>
      </c>
      <c r="T1232" t="e">
        <f t="shared" si="156"/>
        <v>#REF!</v>
      </c>
      <c r="U1232" s="2" t="e">
        <f t="shared" si="159"/>
        <v>#REF!</v>
      </c>
      <c r="V1232" s="2"/>
    </row>
    <row r="1233" spans="1:22" x14ac:dyDescent="0.25">
      <c r="A1233" t="s">
        <v>917</v>
      </c>
      <c r="B1233" t="s">
        <v>918</v>
      </c>
      <c r="C1233">
        <v>119.999999999998</v>
      </c>
      <c r="D1233" t="s">
        <v>5306</v>
      </c>
      <c r="E1233" s="1">
        <v>41824</v>
      </c>
      <c r="F1233" t="s">
        <v>5294</v>
      </c>
      <c r="G1233">
        <v>1</v>
      </c>
      <c r="H1233" t="s">
        <v>5307</v>
      </c>
      <c r="I1233" t="s">
        <v>5295</v>
      </c>
      <c r="J1233" t="s">
        <v>5293</v>
      </c>
      <c r="K1233" t="b">
        <f>LOOKUP(A1233,'[1]UDDATA-1'!B:B,'[1]UDDATA-1'!A:A)&lt;&gt;LOOKUP(A1233,'[1]UDDATA-2'!B:B,'[1]UDDATA-2'!A:A)</f>
        <v>0</v>
      </c>
      <c r="L1233" t="str">
        <f t="shared" si="152"/>
        <v>Fysisk interface design</v>
      </c>
      <c r="M1233">
        <f t="shared" si="153"/>
        <v>0</v>
      </c>
      <c r="N1233" t="str">
        <f t="shared" si="154"/>
        <v/>
      </c>
      <c r="O1233" t="e">
        <f>IF(AND(A1233&lt;&gt;A1232,#REF!&lt;&gt;""),#REF!,"")</f>
        <v>#REF!</v>
      </c>
      <c r="P1233" t="e">
        <f t="shared" si="157"/>
        <v>#REF!</v>
      </c>
      <c r="Q1233" s="2" t="e">
        <f t="shared" ca="1" si="158"/>
        <v>#REF!</v>
      </c>
      <c r="R1233" t="e">
        <f>IF(NOT(#REF!="Indskrevet"),"",IF(E1233="",FALSE,AND(NOT(#REF!),VALUE(RIGHT(CONCATENATE(YEAR(E1233)),2))=15)))</f>
        <v>#REF!</v>
      </c>
      <c r="S1233" t="e">
        <f t="shared" si="155"/>
        <v>#REF!</v>
      </c>
      <c r="T1233" t="e">
        <f t="shared" si="156"/>
        <v>#REF!</v>
      </c>
      <c r="U1233" s="2" t="e">
        <f t="shared" si="159"/>
        <v>#REF!</v>
      </c>
      <c r="V1233" s="2"/>
    </row>
    <row r="1234" spans="1:22" x14ac:dyDescent="0.25">
      <c r="A1234" t="s">
        <v>917</v>
      </c>
      <c r="B1234" t="s">
        <v>918</v>
      </c>
      <c r="C1234">
        <v>119.999999999998</v>
      </c>
      <c r="D1234" t="s">
        <v>5285</v>
      </c>
      <c r="E1234" s="1">
        <v>41897</v>
      </c>
      <c r="F1234" t="s">
        <v>5294</v>
      </c>
      <c r="G1234">
        <v>2</v>
      </c>
      <c r="H1234" t="s">
        <v>5287</v>
      </c>
      <c r="I1234" t="s">
        <v>5295</v>
      </c>
      <c r="J1234" t="s">
        <v>5299</v>
      </c>
      <c r="K1234" t="b">
        <f>LOOKUP(A1234,'[1]UDDATA-1'!B:B,'[1]UDDATA-1'!A:A)&lt;&gt;LOOKUP(A1234,'[1]UDDATA-2'!B:B,'[1]UDDATA-2'!A:A)</f>
        <v>0</v>
      </c>
      <c r="L1234" t="str">
        <f t="shared" si="152"/>
        <v/>
      </c>
      <c r="M1234" t="str">
        <f t="shared" si="153"/>
        <v/>
      </c>
      <c r="N1234" t="str">
        <f t="shared" si="154"/>
        <v/>
      </c>
      <c r="O1234" t="e">
        <f>IF(AND(A1234&lt;&gt;A1233,#REF!&lt;&gt;""),#REF!,"")</f>
        <v>#REF!</v>
      </c>
      <c r="P1234" t="e">
        <f t="shared" si="157"/>
        <v>#REF!</v>
      </c>
      <c r="Q1234" s="2" t="e">
        <f t="shared" ca="1" si="158"/>
        <v>#REF!</v>
      </c>
      <c r="R1234" t="e">
        <f>IF(NOT(#REF!="Indskrevet"),"",IF(E1234="",FALSE,AND(NOT(#REF!),VALUE(RIGHT(CONCATENATE(YEAR(E1234)),2))=15)))</f>
        <v>#REF!</v>
      </c>
      <c r="S1234" t="e">
        <f t="shared" si="155"/>
        <v>#REF!</v>
      </c>
      <c r="T1234" t="e">
        <f t="shared" si="156"/>
        <v>#REF!</v>
      </c>
      <c r="U1234" s="2" t="e">
        <f t="shared" si="159"/>
        <v>#REF!</v>
      </c>
      <c r="V1234" s="2"/>
    </row>
    <row r="1235" spans="1:22" x14ac:dyDescent="0.25">
      <c r="A1235" t="s">
        <v>917</v>
      </c>
      <c r="B1235" t="s">
        <v>918</v>
      </c>
      <c r="C1235">
        <v>119.999999999998</v>
      </c>
      <c r="D1235" t="s">
        <v>5317</v>
      </c>
      <c r="E1235" s="1">
        <v>42151</v>
      </c>
      <c r="F1235" t="s">
        <v>5297</v>
      </c>
      <c r="G1235">
        <v>1</v>
      </c>
      <c r="H1235" t="s">
        <v>5287</v>
      </c>
      <c r="I1235" t="s">
        <v>5298</v>
      </c>
      <c r="J1235" t="s">
        <v>5303</v>
      </c>
      <c r="K1235" t="b">
        <f>LOOKUP(A1235,'[1]UDDATA-1'!B:B,'[1]UDDATA-1'!A:A)&lt;&gt;LOOKUP(A1235,'[1]UDDATA-2'!B:B,'[1]UDDATA-2'!A:A)</f>
        <v>0</v>
      </c>
      <c r="L1235" t="str">
        <f t="shared" si="152"/>
        <v>Proceduremæssig programmering</v>
      </c>
      <c r="M1235">
        <f t="shared" si="153"/>
        <v>4</v>
      </c>
      <c r="N1235" t="str">
        <f t="shared" si="154"/>
        <v/>
      </c>
      <c r="O1235" t="e">
        <f>IF(AND(A1235&lt;&gt;A1234,#REF!&lt;&gt;""),#REF!,"")</f>
        <v>#REF!</v>
      </c>
      <c r="P1235" t="e">
        <f t="shared" si="157"/>
        <v>#REF!</v>
      </c>
      <c r="Q1235" s="2" t="e">
        <f t="shared" ca="1" si="158"/>
        <v>#REF!</v>
      </c>
      <c r="R1235" t="e">
        <f>IF(NOT(#REF!="Indskrevet"),"",IF(E1235="",FALSE,AND(NOT(#REF!),VALUE(RIGHT(CONCATENATE(YEAR(E1235)),2))=15)))</f>
        <v>#REF!</v>
      </c>
      <c r="S1235" t="e">
        <f t="shared" si="155"/>
        <v>#REF!</v>
      </c>
      <c r="T1235" t="e">
        <f t="shared" si="156"/>
        <v>#REF!</v>
      </c>
      <c r="U1235" s="2" t="e">
        <f t="shared" si="159"/>
        <v>#REF!</v>
      </c>
      <c r="V1235" s="2"/>
    </row>
    <row r="1236" spans="1:22" x14ac:dyDescent="0.25">
      <c r="A1236" t="s">
        <v>917</v>
      </c>
      <c r="B1236" t="s">
        <v>918</v>
      </c>
      <c r="C1236">
        <v>119.999999999998</v>
      </c>
      <c r="D1236" t="s">
        <v>5300</v>
      </c>
      <c r="E1236" s="1">
        <v>42165</v>
      </c>
      <c r="F1236" t="s">
        <v>5301</v>
      </c>
      <c r="G1236">
        <v>1</v>
      </c>
      <c r="H1236" t="s">
        <v>5287</v>
      </c>
      <c r="I1236" t="s">
        <v>5302</v>
      </c>
      <c r="J1236" t="s">
        <v>5303</v>
      </c>
      <c r="K1236" t="b">
        <f>LOOKUP(A1236,'[1]UDDATA-1'!B:B,'[1]UDDATA-1'!A:A)&lt;&gt;LOOKUP(A1236,'[1]UDDATA-2'!B:B,'[1]UDDATA-2'!A:A)</f>
        <v>0</v>
      </c>
      <c r="L1236" t="str">
        <f t="shared" si="152"/>
        <v>Lyd- og musikbehandling</v>
      </c>
      <c r="M1236">
        <f t="shared" si="153"/>
        <v>12</v>
      </c>
      <c r="N1236" t="str">
        <f t="shared" si="154"/>
        <v/>
      </c>
      <c r="O1236" t="e">
        <f>IF(AND(A1236&lt;&gt;A1235,#REF!&lt;&gt;""),#REF!,"")</f>
        <v>#REF!</v>
      </c>
      <c r="P1236" t="e">
        <f t="shared" si="157"/>
        <v>#REF!</v>
      </c>
      <c r="Q1236" s="2" t="e">
        <f t="shared" ca="1" si="158"/>
        <v>#REF!</v>
      </c>
      <c r="R1236" t="e">
        <f>IF(NOT(#REF!="Indskrevet"),"",IF(E1236="",FALSE,AND(NOT(#REF!),VALUE(RIGHT(CONCATENATE(YEAR(E1236)),2))=15)))</f>
        <v>#REF!</v>
      </c>
      <c r="S1236" t="e">
        <f t="shared" si="155"/>
        <v>#REF!</v>
      </c>
      <c r="T1236" t="e">
        <f t="shared" si="156"/>
        <v>#REF!</v>
      </c>
      <c r="U1236" s="2" t="e">
        <f t="shared" si="159"/>
        <v>#REF!</v>
      </c>
      <c r="V1236" s="2"/>
    </row>
    <row r="1237" spans="1:22" x14ac:dyDescent="0.25">
      <c r="A1237" t="s">
        <v>917</v>
      </c>
      <c r="B1237" t="s">
        <v>918</v>
      </c>
      <c r="C1237">
        <v>119.999999999998</v>
      </c>
      <c r="D1237" t="s">
        <v>5317</v>
      </c>
      <c r="E1237" s="1">
        <v>42171</v>
      </c>
      <c r="F1237" t="s">
        <v>5304</v>
      </c>
      <c r="G1237">
        <v>1</v>
      </c>
      <c r="H1237" t="s">
        <v>5287</v>
      </c>
      <c r="I1237" t="s">
        <v>5305</v>
      </c>
      <c r="J1237" t="s">
        <v>5303</v>
      </c>
      <c r="K1237" t="b">
        <f>LOOKUP(A1237,'[1]UDDATA-1'!B:B,'[1]UDDATA-1'!A:A)&lt;&gt;LOOKUP(A1237,'[1]UDDATA-2'!B:B,'[1]UDDATA-2'!A:A)</f>
        <v>0</v>
      </c>
      <c r="L1237" t="str">
        <f t="shared" si="152"/>
        <v>Objektorienteret Software Engineering</v>
      </c>
      <c r="M1237">
        <f t="shared" si="153"/>
        <v>4</v>
      </c>
      <c r="N1237" t="str">
        <f t="shared" si="154"/>
        <v/>
      </c>
      <c r="O1237" t="e">
        <f>IF(AND(A1237&lt;&gt;A1236,#REF!&lt;&gt;""),#REF!,"")</f>
        <v>#REF!</v>
      </c>
      <c r="P1237" t="e">
        <f t="shared" si="157"/>
        <v>#REF!</v>
      </c>
      <c r="Q1237" s="2" t="e">
        <f t="shared" ca="1" si="158"/>
        <v>#REF!</v>
      </c>
      <c r="R1237" t="e">
        <f>IF(NOT(#REF!="Indskrevet"),"",IF(E1237="",FALSE,AND(NOT(#REF!),VALUE(RIGHT(CONCATENATE(YEAR(E1237)),2))=15)))</f>
        <v>#REF!</v>
      </c>
      <c r="S1237" t="e">
        <f t="shared" si="155"/>
        <v>#REF!</v>
      </c>
      <c r="T1237" t="e">
        <f t="shared" si="156"/>
        <v>#REF!</v>
      </c>
      <c r="U1237" s="2" t="e">
        <f t="shared" si="159"/>
        <v>#REF!</v>
      </c>
      <c r="V1237" s="2"/>
    </row>
    <row r="1238" spans="1:22" x14ac:dyDescent="0.25">
      <c r="A1238" t="s">
        <v>919</v>
      </c>
      <c r="B1238" t="s">
        <v>920</v>
      </c>
      <c r="C1238">
        <v>179.99999999999599</v>
      </c>
      <c r="D1238" t="s">
        <v>5296</v>
      </c>
      <c r="E1238" s="1">
        <v>41296</v>
      </c>
      <c r="F1238" t="s">
        <v>5328</v>
      </c>
      <c r="G1238">
        <v>1</v>
      </c>
      <c r="H1238" t="s">
        <v>5287</v>
      </c>
      <c r="I1238" t="s">
        <v>5324</v>
      </c>
      <c r="J1238" t="s">
        <v>5289</v>
      </c>
      <c r="K1238" t="b">
        <f>LOOKUP(A1238,'[1]UDDATA-1'!B:B,'[1]UDDATA-1'!A:A)&lt;&gt;LOOKUP(A1238,'[1]UDDATA-2'!B:B,'[1]UDDATA-2'!A:A)</f>
        <v>0</v>
      </c>
      <c r="L1238" t="str">
        <f t="shared" si="152"/>
        <v>Lineær algebra</v>
      </c>
      <c r="M1238">
        <f t="shared" si="153"/>
        <v>7</v>
      </c>
      <c r="N1238" t="str">
        <f t="shared" si="154"/>
        <v/>
      </c>
      <c r="O1238" t="e">
        <f>IF(AND(A1238&lt;&gt;A1237,#REF!&lt;&gt;""),#REF!,"")</f>
        <v>#REF!</v>
      </c>
      <c r="P1238" t="e">
        <f t="shared" si="157"/>
        <v>#REF!</v>
      </c>
      <c r="Q1238" s="2" t="e">
        <f t="shared" ca="1" si="158"/>
        <v>#REF!</v>
      </c>
      <c r="R1238" t="e">
        <f>IF(NOT(#REF!="Indskrevet"),"",IF(E1238="",FALSE,AND(NOT(#REF!),VALUE(RIGHT(CONCATENATE(YEAR(E1238)),2))=15)))</f>
        <v>#REF!</v>
      </c>
      <c r="S1238" t="e">
        <f t="shared" si="155"/>
        <v>#REF!</v>
      </c>
      <c r="T1238" t="e">
        <f t="shared" si="156"/>
        <v>#REF!</v>
      </c>
      <c r="U1238" s="2" t="e">
        <f t="shared" si="159"/>
        <v>#REF!</v>
      </c>
      <c r="V1238" s="2"/>
    </row>
    <row r="1239" spans="1:22" x14ac:dyDescent="0.25">
      <c r="A1239" t="s">
        <v>919</v>
      </c>
      <c r="B1239" t="s">
        <v>920</v>
      </c>
      <c r="C1239">
        <v>179.99999999999599</v>
      </c>
      <c r="D1239" t="s">
        <v>5296</v>
      </c>
      <c r="E1239" s="1">
        <v>41444</v>
      </c>
      <c r="F1239" t="s">
        <v>5329</v>
      </c>
      <c r="G1239">
        <v>1</v>
      </c>
      <c r="H1239" t="s">
        <v>5287</v>
      </c>
      <c r="I1239" t="s">
        <v>5330</v>
      </c>
      <c r="J1239" t="s">
        <v>5293</v>
      </c>
      <c r="K1239" t="b">
        <f>LOOKUP(A1239,'[1]UDDATA-1'!B:B,'[1]UDDATA-1'!A:A)&lt;&gt;LOOKUP(A1239,'[1]UDDATA-2'!B:B,'[1]UDDATA-2'!A:A)</f>
        <v>0</v>
      </c>
      <c r="L1239" t="str">
        <f t="shared" si="152"/>
        <v>Diskret matematik</v>
      </c>
      <c r="M1239">
        <f t="shared" si="153"/>
        <v>7</v>
      </c>
      <c r="N1239" t="str">
        <f t="shared" si="154"/>
        <v/>
      </c>
      <c r="O1239" t="e">
        <f>IF(AND(A1239&lt;&gt;A1238,#REF!&lt;&gt;""),#REF!,"")</f>
        <v>#REF!</v>
      </c>
      <c r="P1239" t="e">
        <f t="shared" si="157"/>
        <v>#REF!</v>
      </c>
      <c r="Q1239" s="2" t="e">
        <f t="shared" ca="1" si="158"/>
        <v>#REF!</v>
      </c>
      <c r="R1239" t="e">
        <f>IF(NOT(#REF!="Indskrevet"),"",IF(E1239="",FALSE,AND(NOT(#REF!),VALUE(RIGHT(CONCATENATE(YEAR(E1239)),2))=15)))</f>
        <v>#REF!</v>
      </c>
      <c r="S1239" t="e">
        <f t="shared" si="155"/>
        <v>#REF!</v>
      </c>
      <c r="T1239" t="e">
        <f t="shared" si="156"/>
        <v>#REF!</v>
      </c>
      <c r="U1239" s="2" t="e">
        <f t="shared" si="159"/>
        <v>#REF!</v>
      </c>
      <c r="V1239" s="2"/>
    </row>
    <row r="1240" spans="1:22" x14ac:dyDescent="0.25">
      <c r="A1240" t="s">
        <v>919</v>
      </c>
      <c r="B1240" t="s">
        <v>920</v>
      </c>
      <c r="C1240">
        <v>179.99999999999599</v>
      </c>
      <c r="D1240" t="s">
        <v>5317</v>
      </c>
      <c r="E1240" s="1">
        <v>41452</v>
      </c>
      <c r="F1240" t="s">
        <v>5331</v>
      </c>
      <c r="G1240">
        <v>1</v>
      </c>
      <c r="H1240" t="s">
        <v>5287</v>
      </c>
      <c r="I1240" t="s">
        <v>5332</v>
      </c>
      <c r="J1240" t="s">
        <v>5293</v>
      </c>
      <c r="K1240" t="b">
        <f>LOOKUP(A1240,'[1]UDDATA-1'!B:B,'[1]UDDATA-1'!A:A)&lt;&gt;LOOKUP(A1240,'[1]UDDATA-2'!B:B,'[1]UDDATA-2'!A:A)</f>
        <v>0</v>
      </c>
      <c r="L1240" t="str">
        <f t="shared" si="152"/>
        <v>Computerarkitektur</v>
      </c>
      <c r="M1240">
        <f t="shared" si="153"/>
        <v>4</v>
      </c>
      <c r="N1240" t="str">
        <f t="shared" si="154"/>
        <v/>
      </c>
      <c r="O1240" t="e">
        <f>IF(AND(A1240&lt;&gt;A1239,#REF!&lt;&gt;""),#REF!,"")</f>
        <v>#REF!</v>
      </c>
      <c r="P1240" t="e">
        <f t="shared" si="157"/>
        <v>#REF!</v>
      </c>
      <c r="Q1240" s="2" t="e">
        <f t="shared" ca="1" si="158"/>
        <v>#REF!</v>
      </c>
      <c r="R1240" t="e">
        <f>IF(NOT(#REF!="Indskrevet"),"",IF(E1240="",FALSE,AND(NOT(#REF!),VALUE(RIGHT(CONCATENATE(YEAR(E1240)),2))=15)))</f>
        <v>#REF!</v>
      </c>
      <c r="S1240" t="e">
        <f t="shared" si="155"/>
        <v>#REF!</v>
      </c>
      <c r="T1240" t="e">
        <f t="shared" si="156"/>
        <v>#REF!</v>
      </c>
      <c r="U1240" s="2" t="e">
        <f t="shared" si="159"/>
        <v>#REF!</v>
      </c>
      <c r="V1240" s="2"/>
    </row>
    <row r="1241" spans="1:22" x14ac:dyDescent="0.25">
      <c r="A1241" t="s">
        <v>919</v>
      </c>
      <c r="B1241" t="s">
        <v>920</v>
      </c>
      <c r="C1241">
        <v>179.99999999999599</v>
      </c>
      <c r="D1241" t="s">
        <v>5296</v>
      </c>
      <c r="E1241" s="1">
        <v>41453</v>
      </c>
      <c r="F1241" t="s">
        <v>5333</v>
      </c>
      <c r="G1241">
        <v>1</v>
      </c>
      <c r="H1241" t="s">
        <v>5287</v>
      </c>
      <c r="I1241" t="s">
        <v>5334</v>
      </c>
      <c r="J1241" t="s">
        <v>5293</v>
      </c>
      <c r="K1241" t="b">
        <f>LOOKUP(A1241,'[1]UDDATA-1'!B:B,'[1]UDDATA-1'!A:A)&lt;&gt;LOOKUP(A1241,'[1]UDDATA-2'!B:B,'[1]UDDATA-2'!A:A)</f>
        <v>0</v>
      </c>
      <c r="L1241" t="str">
        <f t="shared" si="152"/>
        <v>Objektorienteret programmering</v>
      </c>
      <c r="M1241">
        <f t="shared" si="153"/>
        <v>7</v>
      </c>
      <c r="N1241" t="str">
        <f t="shared" si="154"/>
        <v/>
      </c>
      <c r="O1241" t="e">
        <f>IF(AND(A1241&lt;&gt;A1240,#REF!&lt;&gt;""),#REF!,"")</f>
        <v>#REF!</v>
      </c>
      <c r="P1241" t="e">
        <f t="shared" si="157"/>
        <v>#REF!</v>
      </c>
      <c r="Q1241" s="2" t="e">
        <f t="shared" ca="1" si="158"/>
        <v>#REF!</v>
      </c>
      <c r="R1241" t="e">
        <f>IF(NOT(#REF!="Indskrevet"),"",IF(E1241="",FALSE,AND(NOT(#REF!),VALUE(RIGHT(CONCATENATE(YEAR(E1241)),2))=15)))</f>
        <v>#REF!</v>
      </c>
      <c r="S1241" t="e">
        <f t="shared" si="155"/>
        <v>#REF!</v>
      </c>
      <c r="T1241" t="e">
        <f t="shared" si="156"/>
        <v>#REF!</v>
      </c>
      <c r="U1241" s="2" t="e">
        <f t="shared" si="159"/>
        <v>#REF!</v>
      </c>
      <c r="V1241" s="2"/>
    </row>
    <row r="1242" spans="1:22" x14ac:dyDescent="0.25">
      <c r="A1242" t="s">
        <v>919</v>
      </c>
      <c r="B1242" t="s">
        <v>920</v>
      </c>
      <c r="C1242">
        <v>179.99999999999599</v>
      </c>
      <c r="D1242" t="s">
        <v>5306</v>
      </c>
      <c r="E1242" s="1">
        <v>41682</v>
      </c>
      <c r="F1242" t="s">
        <v>5339</v>
      </c>
      <c r="G1242">
        <v>1</v>
      </c>
      <c r="H1242" t="s">
        <v>5307</v>
      </c>
      <c r="I1242" t="s">
        <v>5340</v>
      </c>
      <c r="J1242" t="s">
        <v>5299</v>
      </c>
      <c r="K1242" t="b">
        <f>LOOKUP(A1242,'[1]UDDATA-1'!B:B,'[1]UDDATA-1'!A:A)&lt;&gt;LOOKUP(A1242,'[1]UDDATA-2'!B:B,'[1]UDDATA-2'!A:A)</f>
        <v>0</v>
      </c>
      <c r="L1242" t="str">
        <f t="shared" si="152"/>
        <v>Algoritmik og datastrukturer</v>
      </c>
      <c r="M1242">
        <f t="shared" si="153"/>
        <v>0</v>
      </c>
      <c r="N1242" t="str">
        <f t="shared" si="154"/>
        <v/>
      </c>
      <c r="O1242" t="e">
        <f>IF(AND(A1242&lt;&gt;A1241,#REF!&lt;&gt;""),#REF!,"")</f>
        <v>#REF!</v>
      </c>
      <c r="P1242" t="e">
        <f t="shared" si="157"/>
        <v>#REF!</v>
      </c>
      <c r="Q1242" s="2" t="e">
        <f t="shared" ca="1" si="158"/>
        <v>#REF!</v>
      </c>
      <c r="R1242" t="e">
        <f>IF(NOT(#REF!="Indskrevet"),"",IF(E1242="",FALSE,AND(NOT(#REF!),VALUE(RIGHT(CONCATENATE(YEAR(E1242)),2))=15)))</f>
        <v>#REF!</v>
      </c>
      <c r="S1242" t="e">
        <f t="shared" si="155"/>
        <v>#REF!</v>
      </c>
      <c r="T1242" t="e">
        <f t="shared" si="156"/>
        <v>#REF!</v>
      </c>
      <c r="U1242" s="2" t="e">
        <f t="shared" si="159"/>
        <v>#REF!</v>
      </c>
      <c r="V1242" s="2"/>
    </row>
    <row r="1243" spans="1:22" x14ac:dyDescent="0.25">
      <c r="A1243" t="s">
        <v>919</v>
      </c>
      <c r="B1243" t="s">
        <v>920</v>
      </c>
      <c r="C1243">
        <v>179.99999999999599</v>
      </c>
      <c r="D1243" t="s">
        <v>5317</v>
      </c>
      <c r="E1243" s="1">
        <v>41737</v>
      </c>
      <c r="F1243" t="s">
        <v>5339</v>
      </c>
      <c r="G1243">
        <v>2</v>
      </c>
      <c r="H1243" t="s">
        <v>5287</v>
      </c>
      <c r="I1243" t="s">
        <v>5340</v>
      </c>
      <c r="J1243" t="s">
        <v>5303</v>
      </c>
      <c r="K1243" t="b">
        <f>LOOKUP(A1243,'[1]UDDATA-1'!B:B,'[1]UDDATA-1'!A:A)&lt;&gt;LOOKUP(A1243,'[1]UDDATA-2'!B:B,'[1]UDDATA-2'!A:A)</f>
        <v>0</v>
      </c>
      <c r="L1243" t="str">
        <f t="shared" si="152"/>
        <v/>
      </c>
      <c r="M1243" t="str">
        <f t="shared" si="153"/>
        <v/>
      </c>
      <c r="N1243" t="str">
        <f t="shared" si="154"/>
        <v/>
      </c>
      <c r="O1243" t="e">
        <f>IF(AND(A1243&lt;&gt;A1242,#REF!&lt;&gt;""),#REF!,"")</f>
        <v>#REF!</v>
      </c>
      <c r="P1243" t="e">
        <f t="shared" si="157"/>
        <v>#REF!</v>
      </c>
      <c r="Q1243" s="2" t="e">
        <f t="shared" ca="1" si="158"/>
        <v>#REF!</v>
      </c>
      <c r="R1243" t="e">
        <f>IF(NOT(#REF!="Indskrevet"),"",IF(E1243="",FALSE,AND(NOT(#REF!),VALUE(RIGHT(CONCATENATE(YEAR(E1243)),2))=15)))</f>
        <v>#REF!</v>
      </c>
      <c r="S1243" t="e">
        <f t="shared" si="155"/>
        <v>#REF!</v>
      </c>
      <c r="T1243" t="e">
        <f t="shared" si="156"/>
        <v>#REF!</v>
      </c>
      <c r="U1243" s="2" t="e">
        <f t="shared" si="159"/>
        <v>#REF!</v>
      </c>
      <c r="V1243" s="2"/>
    </row>
    <row r="1244" spans="1:22" x14ac:dyDescent="0.25">
      <c r="A1244" t="s">
        <v>919</v>
      </c>
      <c r="B1244" t="s">
        <v>920</v>
      </c>
      <c r="C1244">
        <v>179.99999999999599</v>
      </c>
      <c r="D1244" t="s">
        <v>5296</v>
      </c>
      <c r="E1244" s="1">
        <v>41814</v>
      </c>
      <c r="F1244" t="s">
        <v>5341</v>
      </c>
      <c r="G1244">
        <v>1</v>
      </c>
      <c r="H1244" t="s">
        <v>5287</v>
      </c>
      <c r="I1244" t="s">
        <v>5342</v>
      </c>
      <c r="J1244" t="s">
        <v>5303</v>
      </c>
      <c r="K1244" t="b">
        <f>LOOKUP(A1244,'[1]UDDATA-1'!B:B,'[1]UDDATA-1'!A:A)&lt;&gt;LOOKUP(A1244,'[1]UDDATA-2'!B:B,'[1]UDDATA-2'!A:A)</f>
        <v>0</v>
      </c>
      <c r="L1244" t="str">
        <f t="shared" si="152"/>
        <v>Syntaks og semantik</v>
      </c>
      <c r="M1244">
        <f t="shared" si="153"/>
        <v>7</v>
      </c>
      <c r="N1244" t="str">
        <f t="shared" si="154"/>
        <v/>
      </c>
      <c r="O1244" t="e">
        <f>IF(AND(A1244&lt;&gt;A1243,#REF!&lt;&gt;""),#REF!,"")</f>
        <v>#REF!</v>
      </c>
      <c r="P1244" t="e">
        <f t="shared" si="157"/>
        <v>#REF!</v>
      </c>
      <c r="Q1244" s="2" t="e">
        <f t="shared" ca="1" si="158"/>
        <v>#REF!</v>
      </c>
      <c r="R1244" t="e">
        <f>IF(NOT(#REF!="Indskrevet"),"",IF(E1244="",FALSE,AND(NOT(#REF!),VALUE(RIGHT(CONCATENATE(YEAR(E1244)),2))=15)))</f>
        <v>#REF!</v>
      </c>
      <c r="S1244" t="e">
        <f t="shared" si="155"/>
        <v>#REF!</v>
      </c>
      <c r="T1244" t="e">
        <f t="shared" si="156"/>
        <v>#REF!</v>
      </c>
      <c r="U1244" s="2" t="e">
        <f t="shared" si="159"/>
        <v>#REF!</v>
      </c>
      <c r="V1244" s="2"/>
    </row>
    <row r="1245" spans="1:22" x14ac:dyDescent="0.25">
      <c r="A1245" t="s">
        <v>922</v>
      </c>
      <c r="B1245" t="s">
        <v>923</v>
      </c>
      <c r="C1245">
        <v>4.9999999999998002</v>
      </c>
      <c r="K1245" t="b">
        <f>LOOKUP(A1245,'[1]UDDATA-1'!B:B,'[1]UDDATA-1'!A:A)&lt;&gt;LOOKUP(A1245,'[1]UDDATA-2'!B:B,'[1]UDDATA-2'!A:A)</f>
        <v>0</v>
      </c>
      <c r="L1245" t="str">
        <f t="shared" si="152"/>
        <v/>
      </c>
      <c r="M1245" t="str">
        <f t="shared" si="153"/>
        <v/>
      </c>
      <c r="N1245" t="str">
        <f t="shared" si="154"/>
        <v/>
      </c>
      <c r="O1245" t="e">
        <f>IF(AND(A1245&lt;&gt;A1244,#REF!&lt;&gt;""),#REF!,"")</f>
        <v>#REF!</v>
      </c>
      <c r="P1245" t="e">
        <f t="shared" si="157"/>
        <v>#REF!</v>
      </c>
      <c r="Q1245" s="2" t="e">
        <f t="shared" ca="1" si="158"/>
        <v>#REF!</v>
      </c>
      <c r="R1245" t="e">
        <f>IF(NOT(#REF!="Indskrevet"),"",IF(E1245="",FALSE,AND(NOT(#REF!),VALUE(RIGHT(CONCATENATE(YEAR(E1245)),2))=15)))</f>
        <v>#REF!</v>
      </c>
      <c r="S1245" t="e">
        <f t="shared" si="155"/>
        <v>#REF!</v>
      </c>
      <c r="T1245" t="e">
        <f t="shared" si="156"/>
        <v>#REF!</v>
      </c>
      <c r="U1245" s="2" t="e">
        <f t="shared" si="159"/>
        <v>#REF!</v>
      </c>
      <c r="V1245" s="2"/>
    </row>
    <row r="1246" spans="1:22" x14ac:dyDescent="0.25">
      <c r="A1246" t="s">
        <v>924</v>
      </c>
      <c r="B1246" t="s">
        <v>925</v>
      </c>
      <c r="C1246">
        <v>24.999999999999599</v>
      </c>
      <c r="D1246" t="s">
        <v>5285</v>
      </c>
      <c r="E1246" s="1">
        <v>42033</v>
      </c>
      <c r="F1246" t="s">
        <v>5286</v>
      </c>
      <c r="G1246">
        <v>1</v>
      </c>
      <c r="H1246" t="s">
        <v>5287</v>
      </c>
      <c r="I1246" t="s">
        <v>5288</v>
      </c>
      <c r="J1246" t="s">
        <v>5289</v>
      </c>
      <c r="K1246" t="b">
        <f>LOOKUP(A1246,'[1]UDDATA-1'!B:B,'[1]UDDATA-1'!A:A)&lt;&gt;LOOKUP(A1246,'[1]UDDATA-2'!B:B,'[1]UDDATA-2'!A:A)</f>
        <v>0</v>
      </c>
      <c r="L1246" t="str">
        <f t="shared" si="152"/>
        <v>Grundlæggende programmering</v>
      </c>
      <c r="M1246">
        <f t="shared" si="153"/>
        <v>2</v>
      </c>
      <c r="N1246" t="str">
        <f t="shared" si="154"/>
        <v/>
      </c>
      <c r="O1246" t="e">
        <f>IF(AND(A1246&lt;&gt;A1245,#REF!&lt;&gt;""),#REF!,"")</f>
        <v>#REF!</v>
      </c>
      <c r="P1246" t="e">
        <f t="shared" si="157"/>
        <v>#REF!</v>
      </c>
      <c r="Q1246" s="2" t="e">
        <f t="shared" ca="1" si="158"/>
        <v>#REF!</v>
      </c>
      <c r="R1246" t="e">
        <f>IF(NOT(#REF!="Indskrevet"),"",IF(E1246="",FALSE,AND(NOT(#REF!),VALUE(RIGHT(CONCATENATE(YEAR(E1246)),2))=15)))</f>
        <v>#REF!</v>
      </c>
      <c r="S1246" t="e">
        <f t="shared" si="155"/>
        <v>#REF!</v>
      </c>
      <c r="T1246" t="e">
        <f t="shared" si="156"/>
        <v>#REF!</v>
      </c>
      <c r="U1246" s="2" t="e">
        <f t="shared" si="159"/>
        <v>#REF!</v>
      </c>
      <c r="V1246" s="2"/>
    </row>
    <row r="1247" spans="1:22" x14ac:dyDescent="0.25">
      <c r="A1247" t="s">
        <v>924</v>
      </c>
      <c r="B1247" t="s">
        <v>925</v>
      </c>
      <c r="C1247">
        <v>24.999999999999599</v>
      </c>
      <c r="D1247" t="s">
        <v>5318</v>
      </c>
      <c r="E1247" s="1">
        <v>42031</v>
      </c>
      <c r="F1247" t="s">
        <v>5308</v>
      </c>
      <c r="G1247">
        <v>1</v>
      </c>
      <c r="H1247" t="s">
        <v>5307</v>
      </c>
      <c r="I1247" t="s">
        <v>5288</v>
      </c>
      <c r="J1247" t="s">
        <v>5289</v>
      </c>
      <c r="K1247" t="b">
        <f>LOOKUP(A1247,'[1]UDDATA-1'!B:B,'[1]UDDATA-1'!A:A)&lt;&gt;LOOKUP(A1247,'[1]UDDATA-2'!B:B,'[1]UDDATA-2'!A:A)</f>
        <v>0</v>
      </c>
      <c r="L1247" t="str">
        <f t="shared" si="152"/>
        <v/>
      </c>
      <c r="M1247" t="str">
        <f t="shared" si="153"/>
        <v/>
      </c>
      <c r="N1247" t="str">
        <f t="shared" si="154"/>
        <v/>
      </c>
      <c r="O1247" t="e">
        <f>IF(AND(A1247&lt;&gt;A1246,#REF!&lt;&gt;""),#REF!,"")</f>
        <v>#REF!</v>
      </c>
      <c r="P1247" t="e">
        <f t="shared" si="157"/>
        <v>#REF!</v>
      </c>
      <c r="Q1247" s="2" t="e">
        <f t="shared" ca="1" si="158"/>
        <v>#REF!</v>
      </c>
      <c r="R1247" t="e">
        <f>IF(NOT(#REF!="Indskrevet"),"",IF(E1247="",FALSE,AND(NOT(#REF!),VALUE(RIGHT(CONCATENATE(YEAR(E1247)),2))=15)))</f>
        <v>#REF!</v>
      </c>
      <c r="S1247" t="e">
        <f t="shared" si="155"/>
        <v>#REF!</v>
      </c>
      <c r="T1247" t="e">
        <f t="shared" si="156"/>
        <v>#REF!</v>
      </c>
      <c r="U1247" s="2" t="e">
        <f t="shared" si="159"/>
        <v>#REF!</v>
      </c>
      <c r="V1247" s="2"/>
    </row>
    <row r="1248" spans="1:22" x14ac:dyDescent="0.25">
      <c r="A1248" t="s">
        <v>924</v>
      </c>
      <c r="B1248" t="s">
        <v>925</v>
      </c>
      <c r="C1248">
        <v>24.999999999999599</v>
      </c>
      <c r="D1248" t="s">
        <v>5318</v>
      </c>
      <c r="E1248" s="1">
        <v>42067</v>
      </c>
      <c r="F1248" t="s">
        <v>5308</v>
      </c>
      <c r="G1248">
        <v>2</v>
      </c>
      <c r="H1248" t="s">
        <v>5287</v>
      </c>
      <c r="I1248" t="s">
        <v>5288</v>
      </c>
      <c r="J1248" t="s">
        <v>5293</v>
      </c>
      <c r="K1248" t="b">
        <f>LOOKUP(A1248,'[1]UDDATA-1'!B:B,'[1]UDDATA-1'!A:A)&lt;&gt;LOOKUP(A1248,'[1]UDDATA-2'!B:B,'[1]UDDATA-2'!A:A)</f>
        <v>0</v>
      </c>
      <c r="L1248" t="str">
        <f t="shared" si="152"/>
        <v/>
      </c>
      <c r="M1248" t="str">
        <f t="shared" si="153"/>
        <v/>
      </c>
      <c r="N1248" t="str">
        <f t="shared" si="154"/>
        <v/>
      </c>
      <c r="O1248" t="e">
        <f>IF(AND(A1248&lt;&gt;A1247,#REF!&lt;&gt;""),#REF!,"")</f>
        <v>#REF!</v>
      </c>
      <c r="P1248" t="e">
        <f t="shared" si="157"/>
        <v>#REF!</v>
      </c>
      <c r="Q1248" s="2" t="e">
        <f t="shared" ca="1" si="158"/>
        <v>#REF!</v>
      </c>
      <c r="R1248" t="e">
        <f>IF(NOT(#REF!="Indskrevet"),"",IF(E1248="",FALSE,AND(NOT(#REF!),VALUE(RIGHT(CONCATENATE(YEAR(E1248)),2))=15)))</f>
        <v>#REF!</v>
      </c>
      <c r="S1248" t="e">
        <f t="shared" si="155"/>
        <v>#REF!</v>
      </c>
      <c r="T1248" t="e">
        <f t="shared" si="156"/>
        <v>#REF!</v>
      </c>
      <c r="U1248" s="2" t="e">
        <f t="shared" si="159"/>
        <v>#REF!</v>
      </c>
      <c r="V1248" s="2"/>
    </row>
    <row r="1249" spans="1:22" x14ac:dyDescent="0.25">
      <c r="A1249" t="s">
        <v>928</v>
      </c>
      <c r="B1249" t="s">
        <v>929</v>
      </c>
      <c r="C1249">
        <v>34.999999999999197</v>
      </c>
      <c r="D1249" t="s">
        <v>5296</v>
      </c>
      <c r="E1249" s="1">
        <v>41290</v>
      </c>
      <c r="F1249" t="s">
        <v>5343</v>
      </c>
      <c r="G1249">
        <v>1</v>
      </c>
      <c r="H1249" t="s">
        <v>5287</v>
      </c>
      <c r="I1249" t="s">
        <v>5288</v>
      </c>
      <c r="J1249" t="s">
        <v>5289</v>
      </c>
      <c r="K1249" t="b">
        <f>LOOKUP(A1249,'[1]UDDATA-1'!B:B,'[1]UDDATA-1'!A:A)&lt;&gt;LOOKUP(A1249,'[1]UDDATA-2'!B:B,'[1]UDDATA-2'!A:A)</f>
        <v>0</v>
      </c>
      <c r="L1249" t="str">
        <f t="shared" si="152"/>
        <v/>
      </c>
      <c r="M1249" t="str">
        <f t="shared" si="153"/>
        <v/>
      </c>
      <c r="N1249" t="str">
        <f t="shared" si="154"/>
        <v/>
      </c>
      <c r="O1249" t="e">
        <f>IF(AND(A1249&lt;&gt;A1248,#REF!&lt;&gt;""),#REF!,"")</f>
        <v>#REF!</v>
      </c>
      <c r="P1249" t="e">
        <f t="shared" si="157"/>
        <v>#REF!</v>
      </c>
      <c r="Q1249" s="2" t="e">
        <f t="shared" ca="1" si="158"/>
        <v>#REF!</v>
      </c>
      <c r="R1249" t="e">
        <f>IF(NOT(#REF!="Indskrevet"),"",IF(E1249="",FALSE,AND(NOT(#REF!),VALUE(RIGHT(CONCATENATE(YEAR(E1249)),2))=15)))</f>
        <v>#REF!</v>
      </c>
      <c r="S1249" t="e">
        <f t="shared" si="155"/>
        <v>#REF!</v>
      </c>
      <c r="T1249" t="e">
        <f t="shared" si="156"/>
        <v>#REF!</v>
      </c>
      <c r="U1249" s="2" t="e">
        <f t="shared" si="159"/>
        <v>#REF!</v>
      </c>
      <c r="V1249" s="2"/>
    </row>
    <row r="1250" spans="1:22" x14ac:dyDescent="0.25">
      <c r="A1250" t="s">
        <v>928</v>
      </c>
      <c r="B1250" t="s">
        <v>929</v>
      </c>
      <c r="C1250">
        <v>34.999999999999197</v>
      </c>
      <c r="D1250" t="s">
        <v>5318</v>
      </c>
      <c r="E1250" s="1">
        <v>41456</v>
      </c>
      <c r="F1250" t="s">
        <v>5344</v>
      </c>
      <c r="G1250">
        <v>1</v>
      </c>
      <c r="H1250" t="s">
        <v>5287</v>
      </c>
      <c r="I1250" t="s">
        <v>5292</v>
      </c>
      <c r="J1250" t="s">
        <v>5293</v>
      </c>
      <c r="K1250" t="b">
        <f>LOOKUP(A1250,'[1]UDDATA-1'!B:B,'[1]UDDATA-1'!A:A)&lt;&gt;LOOKUP(A1250,'[1]UDDATA-2'!B:B,'[1]UDDATA-2'!A:A)</f>
        <v>0</v>
      </c>
      <c r="L1250" t="str">
        <f t="shared" si="152"/>
        <v>Matematik til multimedie-applikationer</v>
      </c>
      <c r="M1250" t="str">
        <f t="shared" si="153"/>
        <v/>
      </c>
      <c r="N1250" t="str">
        <f t="shared" si="154"/>
        <v>U</v>
      </c>
      <c r="O1250" t="e">
        <f>IF(AND(A1250&lt;&gt;A1249,#REF!&lt;&gt;""),#REF!,"")</f>
        <v>#REF!</v>
      </c>
      <c r="P1250" t="e">
        <f t="shared" si="157"/>
        <v>#REF!</v>
      </c>
      <c r="Q1250" s="2" t="e">
        <f t="shared" ca="1" si="158"/>
        <v>#REF!</v>
      </c>
      <c r="R1250" t="e">
        <f>IF(NOT(#REF!="Indskrevet"),"",IF(E1250="",FALSE,AND(NOT(#REF!),VALUE(RIGHT(CONCATENATE(YEAR(E1250)),2))=15)))</f>
        <v>#REF!</v>
      </c>
      <c r="S1250" t="e">
        <f t="shared" si="155"/>
        <v>#REF!</v>
      </c>
      <c r="T1250" t="e">
        <f t="shared" si="156"/>
        <v>#REF!</v>
      </c>
      <c r="U1250" s="2" t="e">
        <f t="shared" si="159"/>
        <v>#REF!</v>
      </c>
      <c r="V1250" s="2"/>
    </row>
    <row r="1251" spans="1:22" x14ac:dyDescent="0.25">
      <c r="A1251" t="s">
        <v>928</v>
      </c>
      <c r="B1251" t="s">
        <v>929</v>
      </c>
      <c r="C1251">
        <v>34.999999999999197</v>
      </c>
      <c r="D1251" t="s">
        <v>5318</v>
      </c>
      <c r="E1251" s="1">
        <v>41429</v>
      </c>
      <c r="F1251" t="s">
        <v>5345</v>
      </c>
      <c r="G1251">
        <v>1</v>
      </c>
      <c r="H1251" t="s">
        <v>5287</v>
      </c>
      <c r="I1251" t="s">
        <v>5295</v>
      </c>
      <c r="J1251" t="s">
        <v>5293</v>
      </c>
      <c r="K1251" t="b">
        <f>LOOKUP(A1251,'[1]UDDATA-1'!B:B,'[1]UDDATA-1'!A:A)&lt;&gt;LOOKUP(A1251,'[1]UDDATA-2'!B:B,'[1]UDDATA-2'!A:A)</f>
        <v>0</v>
      </c>
      <c r="L1251" t="str">
        <f t="shared" si="152"/>
        <v>Fysisk interface design</v>
      </c>
      <c r="M1251" t="str">
        <f t="shared" si="153"/>
        <v/>
      </c>
      <c r="N1251" t="str">
        <f t="shared" si="154"/>
        <v>U</v>
      </c>
      <c r="O1251" t="e">
        <f>IF(AND(A1251&lt;&gt;A1250,#REF!&lt;&gt;""),#REF!,"")</f>
        <v>#REF!</v>
      </c>
      <c r="P1251" t="e">
        <f t="shared" si="157"/>
        <v>#REF!</v>
      </c>
      <c r="Q1251" s="2" t="e">
        <f t="shared" ca="1" si="158"/>
        <v>#REF!</v>
      </c>
      <c r="R1251" t="e">
        <f>IF(NOT(#REF!="Indskrevet"),"",IF(E1251="",FALSE,AND(NOT(#REF!),VALUE(RIGHT(CONCATENATE(YEAR(E1251)),2))=15)))</f>
        <v>#REF!</v>
      </c>
      <c r="S1251" t="e">
        <f t="shared" si="155"/>
        <v>#REF!</v>
      </c>
      <c r="T1251" t="e">
        <f t="shared" si="156"/>
        <v>#REF!</v>
      </c>
      <c r="U1251" s="2" t="e">
        <f t="shared" si="159"/>
        <v>#REF!</v>
      </c>
      <c r="V1251" s="2"/>
    </row>
    <row r="1252" spans="1:22" x14ac:dyDescent="0.25">
      <c r="A1252" t="s">
        <v>930</v>
      </c>
      <c r="B1252" t="s">
        <v>931</v>
      </c>
      <c r="C1252">
        <v>0</v>
      </c>
      <c r="K1252" t="b">
        <f>LOOKUP(A1252,'[1]UDDATA-1'!B:B,'[1]UDDATA-1'!A:A)&lt;&gt;LOOKUP(A1252,'[1]UDDATA-2'!B:B,'[1]UDDATA-2'!A:A)</f>
        <v>0</v>
      </c>
      <c r="L1252" t="str">
        <f t="shared" si="152"/>
        <v/>
      </c>
      <c r="M1252" t="str">
        <f t="shared" si="153"/>
        <v/>
      </c>
      <c r="N1252" t="str">
        <f t="shared" si="154"/>
        <v/>
      </c>
      <c r="O1252" t="e">
        <f>IF(AND(A1252&lt;&gt;A1251,#REF!&lt;&gt;""),#REF!,"")</f>
        <v>#REF!</v>
      </c>
      <c r="P1252" t="e">
        <f t="shared" si="157"/>
        <v>#REF!</v>
      </c>
      <c r="Q1252" s="2" t="e">
        <f t="shared" ca="1" si="158"/>
        <v>#REF!</v>
      </c>
      <c r="R1252" t="e">
        <f>IF(NOT(#REF!="Indskrevet"),"",IF(E1252="",FALSE,AND(NOT(#REF!),VALUE(RIGHT(CONCATENATE(YEAR(E1252)),2))=15)))</f>
        <v>#REF!</v>
      </c>
      <c r="S1252" t="e">
        <f t="shared" si="155"/>
        <v>#REF!</v>
      </c>
      <c r="T1252" t="e">
        <f t="shared" si="156"/>
        <v>#REF!</v>
      </c>
      <c r="U1252" s="2" t="e">
        <f t="shared" si="159"/>
        <v>#REF!</v>
      </c>
      <c r="V1252" s="2"/>
    </row>
    <row r="1253" spans="1:22" x14ac:dyDescent="0.25">
      <c r="A1253" t="s">
        <v>936</v>
      </c>
      <c r="B1253" t="s">
        <v>937</v>
      </c>
      <c r="C1253">
        <v>24.999999999999599</v>
      </c>
      <c r="D1253" t="s">
        <v>5306</v>
      </c>
      <c r="E1253" s="1">
        <v>42031</v>
      </c>
      <c r="F1253" t="s">
        <v>5308</v>
      </c>
      <c r="G1253">
        <v>1</v>
      </c>
      <c r="H1253" t="s">
        <v>5307</v>
      </c>
      <c r="I1253" t="s">
        <v>5288</v>
      </c>
      <c r="J1253" t="s">
        <v>5289</v>
      </c>
      <c r="K1253" t="b">
        <f>LOOKUP(A1253,'[1]UDDATA-1'!B:B,'[1]UDDATA-1'!A:A)&lt;&gt;LOOKUP(A1253,'[1]UDDATA-2'!B:B,'[1]UDDATA-2'!A:A)</f>
        <v>0</v>
      </c>
      <c r="L1253" t="str">
        <f t="shared" si="152"/>
        <v>Grundlæggende programmering</v>
      </c>
      <c r="M1253">
        <f t="shared" si="153"/>
        <v>0</v>
      </c>
      <c r="N1253" t="str">
        <f t="shared" si="154"/>
        <v/>
      </c>
      <c r="O1253" t="e">
        <f>IF(AND(A1253&lt;&gt;A1252,#REF!&lt;&gt;""),#REF!,"")</f>
        <v>#REF!</v>
      </c>
      <c r="P1253" t="e">
        <f t="shared" si="157"/>
        <v>#REF!</v>
      </c>
      <c r="Q1253" s="2" t="e">
        <f t="shared" ca="1" si="158"/>
        <v>#REF!</v>
      </c>
      <c r="R1253" t="e">
        <f>IF(NOT(#REF!="Indskrevet"),"",IF(E1253="",FALSE,AND(NOT(#REF!),VALUE(RIGHT(CONCATENATE(YEAR(E1253)),2))=15)))</f>
        <v>#REF!</v>
      </c>
      <c r="S1253" t="e">
        <f t="shared" si="155"/>
        <v>#REF!</v>
      </c>
      <c r="T1253" t="e">
        <f t="shared" si="156"/>
        <v>#REF!</v>
      </c>
      <c r="U1253" s="2" t="e">
        <f t="shared" si="159"/>
        <v>#REF!</v>
      </c>
      <c r="V1253" s="2"/>
    </row>
    <row r="1254" spans="1:22" x14ac:dyDescent="0.25">
      <c r="A1254" t="s">
        <v>936</v>
      </c>
      <c r="B1254" t="s">
        <v>937</v>
      </c>
      <c r="C1254">
        <v>24.999999999999599</v>
      </c>
      <c r="D1254" t="s">
        <v>5306</v>
      </c>
      <c r="E1254" s="1">
        <v>42067</v>
      </c>
      <c r="F1254" t="s">
        <v>5308</v>
      </c>
      <c r="G1254">
        <v>2</v>
      </c>
      <c r="H1254" t="s">
        <v>5287</v>
      </c>
      <c r="I1254" t="s">
        <v>5288</v>
      </c>
      <c r="J1254" t="s">
        <v>5293</v>
      </c>
      <c r="K1254" t="b">
        <f>LOOKUP(A1254,'[1]UDDATA-1'!B:B,'[1]UDDATA-1'!A:A)&lt;&gt;LOOKUP(A1254,'[1]UDDATA-2'!B:B,'[1]UDDATA-2'!A:A)</f>
        <v>0</v>
      </c>
      <c r="L1254" t="str">
        <f t="shared" si="152"/>
        <v/>
      </c>
      <c r="M1254" t="str">
        <f t="shared" si="153"/>
        <v/>
      </c>
      <c r="N1254" t="str">
        <f t="shared" si="154"/>
        <v/>
      </c>
      <c r="O1254" t="e">
        <f>IF(AND(A1254&lt;&gt;A1253,#REF!&lt;&gt;""),#REF!,"")</f>
        <v>#REF!</v>
      </c>
      <c r="P1254" t="e">
        <f t="shared" si="157"/>
        <v>#REF!</v>
      </c>
      <c r="Q1254" s="2" t="e">
        <f t="shared" ca="1" si="158"/>
        <v>#REF!</v>
      </c>
      <c r="R1254" t="e">
        <f>IF(NOT(#REF!="Indskrevet"),"",IF(E1254="",FALSE,AND(NOT(#REF!),VALUE(RIGHT(CONCATENATE(YEAR(E1254)),2))=15)))</f>
        <v>#REF!</v>
      </c>
      <c r="S1254" t="e">
        <f t="shared" si="155"/>
        <v>#REF!</v>
      </c>
      <c r="T1254" t="e">
        <f t="shared" si="156"/>
        <v>#REF!</v>
      </c>
      <c r="U1254" s="2" t="e">
        <f t="shared" si="159"/>
        <v>#REF!</v>
      </c>
      <c r="V1254" s="2"/>
    </row>
    <row r="1255" spans="1:22" x14ac:dyDescent="0.25">
      <c r="A1255" t="s">
        <v>936</v>
      </c>
      <c r="B1255" t="s">
        <v>937</v>
      </c>
      <c r="C1255">
        <v>24.999999999999599</v>
      </c>
      <c r="D1255" t="s">
        <v>5318</v>
      </c>
      <c r="E1255" s="1">
        <v>42178</v>
      </c>
      <c r="F1255" t="s">
        <v>5309</v>
      </c>
      <c r="G1255">
        <v>1</v>
      </c>
      <c r="H1255" t="s">
        <v>5287</v>
      </c>
      <c r="I1255" t="s">
        <v>5292</v>
      </c>
      <c r="J1255" t="s">
        <v>5293</v>
      </c>
      <c r="K1255" t="b">
        <f>LOOKUP(A1255,'[1]UDDATA-1'!B:B,'[1]UDDATA-1'!A:A)&lt;&gt;LOOKUP(A1255,'[1]UDDATA-2'!B:B,'[1]UDDATA-2'!A:A)</f>
        <v>0</v>
      </c>
      <c r="L1255" t="str">
        <f t="shared" si="152"/>
        <v>Matematik til multimedie-applikationer</v>
      </c>
      <c r="M1255" t="str">
        <f t="shared" si="153"/>
        <v/>
      </c>
      <c r="N1255" t="str">
        <f t="shared" si="154"/>
        <v>U</v>
      </c>
      <c r="O1255" t="e">
        <f>IF(AND(A1255&lt;&gt;A1254,#REF!&lt;&gt;""),#REF!,"")</f>
        <v>#REF!</v>
      </c>
      <c r="P1255" t="e">
        <f t="shared" si="157"/>
        <v>#REF!</v>
      </c>
      <c r="Q1255" s="2" t="e">
        <f t="shared" ca="1" si="158"/>
        <v>#REF!</v>
      </c>
      <c r="R1255" t="e">
        <f>IF(NOT(#REF!="Indskrevet"),"",IF(E1255="",FALSE,AND(NOT(#REF!),VALUE(RIGHT(CONCATENATE(YEAR(E1255)),2))=15)))</f>
        <v>#REF!</v>
      </c>
      <c r="S1255" t="e">
        <f t="shared" si="155"/>
        <v>#REF!</v>
      </c>
      <c r="T1255" t="e">
        <f t="shared" si="156"/>
        <v>#REF!</v>
      </c>
      <c r="U1255" s="2" t="e">
        <f t="shared" si="159"/>
        <v>#REF!</v>
      </c>
      <c r="V1255" s="2"/>
    </row>
    <row r="1256" spans="1:22" x14ac:dyDescent="0.25">
      <c r="A1256" t="s">
        <v>939</v>
      </c>
      <c r="B1256" t="s">
        <v>940</v>
      </c>
      <c r="C1256">
        <v>174.99999999999699</v>
      </c>
      <c r="D1256" t="s">
        <v>5296</v>
      </c>
      <c r="E1256" s="1">
        <v>41304</v>
      </c>
      <c r="F1256" t="s">
        <v>5335</v>
      </c>
      <c r="G1256">
        <v>1</v>
      </c>
      <c r="H1256" t="s">
        <v>5287</v>
      </c>
      <c r="I1256" t="s">
        <v>5324</v>
      </c>
      <c r="J1256" t="s">
        <v>5289</v>
      </c>
      <c r="K1256" t="b">
        <f>LOOKUP(A1256,'[1]UDDATA-1'!B:B,'[1]UDDATA-1'!A:A)&lt;&gt;LOOKUP(A1256,'[1]UDDATA-2'!B:B,'[1]UDDATA-2'!A:A)</f>
        <v>1</v>
      </c>
      <c r="L1256" t="str">
        <f t="shared" si="152"/>
        <v>Lineær algebra</v>
      </c>
      <c r="M1256">
        <f t="shared" si="153"/>
        <v>7</v>
      </c>
      <c r="N1256" t="str">
        <f t="shared" si="154"/>
        <v/>
      </c>
      <c r="O1256" t="e">
        <f>IF(AND(A1256&lt;&gt;A1255,#REF!&lt;&gt;""),#REF!,"")</f>
        <v>#REF!</v>
      </c>
      <c r="P1256" t="e">
        <f t="shared" si="157"/>
        <v>#REF!</v>
      </c>
      <c r="Q1256" s="2" t="e">
        <f t="shared" ca="1" si="158"/>
        <v>#REF!</v>
      </c>
      <c r="R1256" t="e">
        <f>IF(NOT(#REF!="Indskrevet"),"",IF(E1256="",FALSE,AND(NOT(#REF!),VALUE(RIGHT(CONCATENATE(YEAR(E1256)),2))=15)))</f>
        <v>#REF!</v>
      </c>
      <c r="S1256" t="e">
        <f t="shared" si="155"/>
        <v>#REF!</v>
      </c>
      <c r="T1256" t="e">
        <f t="shared" si="156"/>
        <v>#REF!</v>
      </c>
      <c r="U1256" s="2" t="e">
        <f t="shared" si="159"/>
        <v>#REF!</v>
      </c>
      <c r="V1256" s="2"/>
    </row>
    <row r="1257" spans="1:22" x14ac:dyDescent="0.25">
      <c r="A1257" t="s">
        <v>939</v>
      </c>
      <c r="B1257" t="s">
        <v>940</v>
      </c>
      <c r="C1257">
        <v>174.99999999999699</v>
      </c>
      <c r="D1257" t="s">
        <v>5296</v>
      </c>
      <c r="E1257" s="1">
        <v>41460</v>
      </c>
      <c r="F1257" t="s">
        <v>5336</v>
      </c>
      <c r="G1257">
        <v>1</v>
      </c>
      <c r="H1257" t="s">
        <v>5287</v>
      </c>
      <c r="I1257" t="s">
        <v>5326</v>
      </c>
      <c r="J1257" t="s">
        <v>5293</v>
      </c>
      <c r="K1257" t="b">
        <f>LOOKUP(A1257,'[1]UDDATA-1'!B:B,'[1]UDDATA-1'!A:A)&lt;&gt;LOOKUP(A1257,'[1]UDDATA-2'!B:B,'[1]UDDATA-2'!A:A)</f>
        <v>1</v>
      </c>
      <c r="L1257" t="str">
        <f t="shared" si="152"/>
        <v>Calculus</v>
      </c>
      <c r="M1257">
        <f t="shared" si="153"/>
        <v>7</v>
      </c>
      <c r="N1257" t="str">
        <f t="shared" si="154"/>
        <v/>
      </c>
      <c r="O1257" t="e">
        <f>IF(AND(A1257&lt;&gt;A1256,#REF!&lt;&gt;""),#REF!,"")</f>
        <v>#REF!</v>
      </c>
      <c r="P1257" t="e">
        <f t="shared" si="157"/>
        <v>#REF!</v>
      </c>
      <c r="Q1257" s="2" t="e">
        <f t="shared" ca="1" si="158"/>
        <v>#REF!</v>
      </c>
      <c r="R1257" t="e">
        <f>IF(NOT(#REF!="Indskrevet"),"",IF(E1257="",FALSE,AND(NOT(#REF!),VALUE(RIGHT(CONCATENATE(YEAR(E1257)),2))=15)))</f>
        <v>#REF!</v>
      </c>
      <c r="S1257" t="e">
        <f t="shared" si="155"/>
        <v>#REF!</v>
      </c>
      <c r="T1257" t="e">
        <f t="shared" si="156"/>
        <v>#REF!</v>
      </c>
      <c r="U1257" s="2" t="e">
        <f t="shared" si="159"/>
        <v>#REF!</v>
      </c>
      <c r="V1257" s="2"/>
    </row>
    <row r="1258" spans="1:22" x14ac:dyDescent="0.25">
      <c r="A1258" t="s">
        <v>939</v>
      </c>
      <c r="B1258" t="s">
        <v>940</v>
      </c>
      <c r="C1258">
        <v>174.99999999999699</v>
      </c>
      <c r="D1258" t="s">
        <v>5317</v>
      </c>
      <c r="E1258" s="1">
        <v>41452</v>
      </c>
      <c r="F1258" t="s">
        <v>5337</v>
      </c>
      <c r="G1258">
        <v>1</v>
      </c>
      <c r="H1258" t="s">
        <v>5287</v>
      </c>
      <c r="I1258" t="s">
        <v>5338</v>
      </c>
      <c r="J1258" t="s">
        <v>5293</v>
      </c>
      <c r="K1258" t="b">
        <f>LOOKUP(A1258,'[1]UDDATA-1'!B:B,'[1]UDDATA-1'!A:A)&lt;&gt;LOOKUP(A1258,'[1]UDDATA-2'!B:B,'[1]UDDATA-2'!A:A)</f>
        <v>1</v>
      </c>
      <c r="L1258" t="str">
        <f t="shared" si="152"/>
        <v>Kredsløbsteori og dynamiske systemer</v>
      </c>
      <c r="M1258">
        <f t="shared" si="153"/>
        <v>4</v>
      </c>
      <c r="N1258" t="str">
        <f t="shared" si="154"/>
        <v/>
      </c>
      <c r="O1258" t="e">
        <f>IF(AND(A1258&lt;&gt;A1257,#REF!&lt;&gt;""),#REF!,"")</f>
        <v>#REF!</v>
      </c>
      <c r="P1258" t="e">
        <f t="shared" si="157"/>
        <v>#REF!</v>
      </c>
      <c r="Q1258" s="2" t="e">
        <f t="shared" ca="1" si="158"/>
        <v>#REF!</v>
      </c>
      <c r="R1258" t="e">
        <f>IF(NOT(#REF!="Indskrevet"),"",IF(E1258="",FALSE,AND(NOT(#REF!),VALUE(RIGHT(CONCATENATE(YEAR(E1258)),2))=15)))</f>
        <v>#REF!</v>
      </c>
      <c r="S1258" t="e">
        <f t="shared" si="155"/>
        <v>#REF!</v>
      </c>
      <c r="T1258" t="e">
        <f t="shared" si="156"/>
        <v>#REF!</v>
      </c>
      <c r="U1258" s="2" t="e">
        <f t="shared" si="159"/>
        <v>#REF!</v>
      </c>
      <c r="V1258" s="2"/>
    </row>
    <row r="1259" spans="1:22" x14ac:dyDescent="0.25">
      <c r="A1259" t="s">
        <v>939</v>
      </c>
      <c r="B1259" t="s">
        <v>940</v>
      </c>
      <c r="C1259">
        <v>174.99999999999699</v>
      </c>
      <c r="D1259" t="s">
        <v>5306</v>
      </c>
      <c r="E1259" s="1">
        <v>41656</v>
      </c>
      <c r="F1259" t="s">
        <v>5319</v>
      </c>
      <c r="G1259">
        <v>1</v>
      </c>
      <c r="H1259" t="s">
        <v>5307</v>
      </c>
      <c r="I1259" t="s">
        <v>5320</v>
      </c>
      <c r="J1259" t="s">
        <v>5299</v>
      </c>
      <c r="K1259" t="b">
        <f>LOOKUP(A1259,'[1]UDDATA-1'!B:B,'[1]UDDATA-1'!A:A)&lt;&gt;LOOKUP(A1259,'[1]UDDATA-2'!B:B,'[1]UDDATA-2'!A:A)</f>
        <v>1</v>
      </c>
      <c r="L1259" t="str">
        <f t="shared" si="152"/>
        <v>Beregningsteknik inden for elektronikområdet 1</v>
      </c>
      <c r="M1259">
        <f t="shared" si="153"/>
        <v>0</v>
      </c>
      <c r="N1259" t="str">
        <f t="shared" si="154"/>
        <v/>
      </c>
      <c r="O1259" t="e">
        <f>IF(AND(A1259&lt;&gt;A1258,#REF!&lt;&gt;""),#REF!,"")</f>
        <v>#REF!</v>
      </c>
      <c r="P1259" t="e">
        <f t="shared" si="157"/>
        <v>#REF!</v>
      </c>
      <c r="Q1259" s="2" t="e">
        <f t="shared" ca="1" si="158"/>
        <v>#REF!</v>
      </c>
      <c r="R1259" t="e">
        <f>IF(NOT(#REF!="Indskrevet"),"",IF(E1259="",FALSE,AND(NOT(#REF!),VALUE(RIGHT(CONCATENATE(YEAR(E1259)),2))=15)))</f>
        <v>#REF!</v>
      </c>
      <c r="S1259" t="e">
        <f t="shared" si="155"/>
        <v>#REF!</v>
      </c>
      <c r="T1259" t="e">
        <f t="shared" si="156"/>
        <v>#REF!</v>
      </c>
      <c r="U1259" s="2" t="e">
        <f t="shared" si="159"/>
        <v>#REF!</v>
      </c>
      <c r="V1259" s="2"/>
    </row>
    <row r="1260" spans="1:22" x14ac:dyDescent="0.25">
      <c r="A1260" t="s">
        <v>939</v>
      </c>
      <c r="B1260" t="s">
        <v>940</v>
      </c>
      <c r="C1260">
        <v>174.99999999999699</v>
      </c>
      <c r="D1260" t="s">
        <v>5306</v>
      </c>
      <c r="E1260" s="1">
        <v>41688</v>
      </c>
      <c r="F1260" t="s">
        <v>5319</v>
      </c>
      <c r="G1260">
        <v>2</v>
      </c>
      <c r="H1260" t="s">
        <v>5307</v>
      </c>
      <c r="I1260" t="s">
        <v>5320</v>
      </c>
      <c r="J1260" t="s">
        <v>5299</v>
      </c>
      <c r="K1260" t="b">
        <f>LOOKUP(A1260,'[1]UDDATA-1'!B:B,'[1]UDDATA-1'!A:A)&lt;&gt;LOOKUP(A1260,'[1]UDDATA-2'!B:B,'[1]UDDATA-2'!A:A)</f>
        <v>1</v>
      </c>
      <c r="L1260" t="str">
        <f t="shared" si="152"/>
        <v/>
      </c>
      <c r="M1260" t="str">
        <f t="shared" si="153"/>
        <v/>
      </c>
      <c r="N1260" t="str">
        <f t="shared" si="154"/>
        <v/>
      </c>
      <c r="O1260" t="e">
        <f>IF(AND(A1260&lt;&gt;A1259,#REF!&lt;&gt;""),#REF!,"")</f>
        <v>#REF!</v>
      </c>
      <c r="P1260" t="e">
        <f t="shared" si="157"/>
        <v>#REF!</v>
      </c>
      <c r="Q1260" s="2" t="e">
        <f t="shared" ca="1" si="158"/>
        <v>#REF!</v>
      </c>
      <c r="R1260" t="e">
        <f>IF(NOT(#REF!="Indskrevet"),"",IF(E1260="",FALSE,AND(NOT(#REF!),VALUE(RIGHT(CONCATENATE(YEAR(E1260)),2))=15)))</f>
        <v>#REF!</v>
      </c>
      <c r="S1260" t="e">
        <f t="shared" si="155"/>
        <v>#REF!</v>
      </c>
      <c r="T1260" t="e">
        <f t="shared" si="156"/>
        <v>#REF!</v>
      </c>
      <c r="U1260" s="2" t="e">
        <f t="shared" si="159"/>
        <v>#REF!</v>
      </c>
      <c r="V1260" s="2"/>
    </row>
    <row r="1261" spans="1:22" x14ac:dyDescent="0.25">
      <c r="A1261" t="s">
        <v>939</v>
      </c>
      <c r="B1261" t="s">
        <v>940</v>
      </c>
      <c r="C1261">
        <v>174.99999999999699</v>
      </c>
      <c r="D1261" t="s">
        <v>5285</v>
      </c>
      <c r="E1261" s="1">
        <v>42025</v>
      </c>
      <c r="F1261" t="s">
        <v>5319</v>
      </c>
      <c r="G1261">
        <v>3</v>
      </c>
      <c r="H1261" t="s">
        <v>5287</v>
      </c>
      <c r="I1261" t="s">
        <v>5320</v>
      </c>
      <c r="J1261" t="s">
        <v>5315</v>
      </c>
      <c r="K1261" t="b">
        <f>LOOKUP(A1261,'[1]UDDATA-1'!B:B,'[1]UDDATA-1'!A:A)&lt;&gt;LOOKUP(A1261,'[1]UDDATA-2'!B:B,'[1]UDDATA-2'!A:A)</f>
        <v>1</v>
      </c>
      <c r="L1261" t="str">
        <f t="shared" si="152"/>
        <v/>
      </c>
      <c r="M1261" t="str">
        <f t="shared" si="153"/>
        <v/>
      </c>
      <c r="N1261" t="str">
        <f t="shared" si="154"/>
        <v/>
      </c>
      <c r="O1261" t="e">
        <f>IF(AND(A1261&lt;&gt;A1260,#REF!&lt;&gt;""),#REF!,"")</f>
        <v>#REF!</v>
      </c>
      <c r="P1261" t="e">
        <f t="shared" si="157"/>
        <v>#REF!</v>
      </c>
      <c r="Q1261" s="2" t="e">
        <f t="shared" ca="1" si="158"/>
        <v>#REF!</v>
      </c>
      <c r="R1261" t="e">
        <f>IF(NOT(#REF!="Indskrevet"),"",IF(E1261="",FALSE,AND(NOT(#REF!),VALUE(RIGHT(CONCATENATE(YEAR(E1261)),2))=15)))</f>
        <v>#REF!</v>
      </c>
      <c r="S1261" t="e">
        <f t="shared" si="155"/>
        <v>#REF!</v>
      </c>
      <c r="T1261" t="e">
        <f t="shared" si="156"/>
        <v>#REF!</v>
      </c>
      <c r="U1261" s="2" t="e">
        <f t="shared" si="159"/>
        <v>#REF!</v>
      </c>
      <c r="V1261" s="2"/>
    </row>
    <row r="1262" spans="1:22" x14ac:dyDescent="0.25">
      <c r="A1262" t="s">
        <v>939</v>
      </c>
      <c r="B1262" t="s">
        <v>940</v>
      </c>
      <c r="C1262">
        <v>174.99999999999699</v>
      </c>
      <c r="D1262" t="s">
        <v>5317</v>
      </c>
      <c r="E1262" s="1">
        <v>41808</v>
      </c>
      <c r="F1262" t="s">
        <v>5321</v>
      </c>
      <c r="G1262">
        <v>1</v>
      </c>
      <c r="H1262" t="s">
        <v>5287</v>
      </c>
      <c r="I1262" t="s">
        <v>5322</v>
      </c>
      <c r="J1262" t="s">
        <v>5303</v>
      </c>
      <c r="K1262" t="b">
        <f>LOOKUP(A1262,'[1]UDDATA-1'!B:B,'[1]UDDATA-1'!A:A)&lt;&gt;LOOKUP(A1262,'[1]UDDATA-2'!B:B,'[1]UDDATA-2'!A:A)</f>
        <v>1</v>
      </c>
      <c r="L1262" t="str">
        <f t="shared" si="152"/>
        <v>Beregningsteknik inden for elektronik</v>
      </c>
      <c r="M1262">
        <f t="shared" si="153"/>
        <v>4</v>
      </c>
      <c r="N1262" t="str">
        <f t="shared" si="154"/>
        <v/>
      </c>
      <c r="O1262" t="e">
        <f>IF(AND(A1262&lt;&gt;A1261,#REF!&lt;&gt;""),#REF!,"")</f>
        <v>#REF!</v>
      </c>
      <c r="P1262" t="e">
        <f t="shared" si="157"/>
        <v>#REF!</v>
      </c>
      <c r="Q1262" s="2" t="e">
        <f t="shared" ca="1" si="158"/>
        <v>#REF!</v>
      </c>
      <c r="R1262" t="e">
        <f>IF(NOT(#REF!="Indskrevet"),"",IF(E1262="",FALSE,AND(NOT(#REF!),VALUE(RIGHT(CONCATENATE(YEAR(E1262)),2))=15)))</f>
        <v>#REF!</v>
      </c>
      <c r="S1262" t="e">
        <f t="shared" si="155"/>
        <v>#REF!</v>
      </c>
      <c r="T1262" t="e">
        <f t="shared" si="156"/>
        <v>#REF!</v>
      </c>
      <c r="U1262" s="2" t="e">
        <f t="shared" si="159"/>
        <v>#REF!</v>
      </c>
      <c r="V1262" s="2"/>
    </row>
    <row r="1263" spans="1:22" x14ac:dyDescent="0.25">
      <c r="A1263" t="s">
        <v>941</v>
      </c>
      <c r="B1263" t="s">
        <v>942</v>
      </c>
      <c r="C1263">
        <v>119.999999999998</v>
      </c>
      <c r="K1263" t="b">
        <f>LOOKUP(A1263,'[1]UDDATA-1'!B:B,'[1]UDDATA-1'!A:A)&lt;&gt;LOOKUP(A1263,'[1]UDDATA-2'!B:B,'[1]UDDATA-2'!A:A)</f>
        <v>0</v>
      </c>
      <c r="L1263" t="str">
        <f t="shared" si="152"/>
        <v/>
      </c>
      <c r="M1263" t="str">
        <f t="shared" si="153"/>
        <v/>
      </c>
      <c r="N1263" t="str">
        <f t="shared" si="154"/>
        <v/>
      </c>
      <c r="O1263" t="e">
        <f>IF(AND(A1263&lt;&gt;A1262,#REF!&lt;&gt;""),#REF!,"")</f>
        <v>#REF!</v>
      </c>
      <c r="P1263" t="e">
        <f t="shared" si="157"/>
        <v>#REF!</v>
      </c>
      <c r="Q1263" s="2" t="e">
        <f t="shared" ca="1" si="158"/>
        <v>#REF!</v>
      </c>
      <c r="R1263" t="e">
        <f>IF(NOT(#REF!="Indskrevet"),"",IF(E1263="",FALSE,AND(NOT(#REF!),VALUE(RIGHT(CONCATENATE(YEAR(E1263)),2))=15)))</f>
        <v>#REF!</v>
      </c>
      <c r="S1263" t="e">
        <f t="shared" si="155"/>
        <v>#REF!</v>
      </c>
      <c r="T1263" t="e">
        <f t="shared" si="156"/>
        <v>#REF!</v>
      </c>
      <c r="U1263" s="2" t="e">
        <f t="shared" si="159"/>
        <v>#REF!</v>
      </c>
      <c r="V1263" s="2"/>
    </row>
    <row r="1264" spans="1:22" x14ac:dyDescent="0.25">
      <c r="A1264" t="s">
        <v>945</v>
      </c>
      <c r="B1264" t="s">
        <v>946</v>
      </c>
      <c r="C1264">
        <v>39.999999999999602</v>
      </c>
      <c r="D1264" t="s">
        <v>5318</v>
      </c>
      <c r="E1264" s="1">
        <v>42028</v>
      </c>
      <c r="F1264" t="s">
        <v>5323</v>
      </c>
      <c r="G1264">
        <v>1</v>
      </c>
      <c r="H1264" t="s">
        <v>5307</v>
      </c>
      <c r="I1264" t="s">
        <v>5324</v>
      </c>
      <c r="J1264" t="s">
        <v>5289</v>
      </c>
      <c r="K1264" t="b">
        <f>LOOKUP(A1264,'[1]UDDATA-1'!B:B,'[1]UDDATA-1'!A:A)&lt;&gt;LOOKUP(A1264,'[1]UDDATA-2'!B:B,'[1]UDDATA-2'!A:A)</f>
        <v>0</v>
      </c>
      <c r="L1264" t="str">
        <f t="shared" si="152"/>
        <v>Lineær algebra</v>
      </c>
      <c r="M1264" t="str">
        <f t="shared" si="153"/>
        <v/>
      </c>
      <c r="N1264" t="str">
        <f t="shared" si="154"/>
        <v>U</v>
      </c>
      <c r="O1264" t="e">
        <f>IF(AND(A1264&lt;&gt;A1263,#REF!&lt;&gt;""),#REF!,"")</f>
        <v>#REF!</v>
      </c>
      <c r="P1264" t="e">
        <f t="shared" si="157"/>
        <v>#REF!</v>
      </c>
      <c r="Q1264" s="2" t="e">
        <f t="shared" ca="1" si="158"/>
        <v>#REF!</v>
      </c>
      <c r="R1264" t="e">
        <f>IF(NOT(#REF!="Indskrevet"),"",IF(E1264="",FALSE,AND(NOT(#REF!),VALUE(RIGHT(CONCATENATE(YEAR(E1264)),2))=15)))</f>
        <v>#REF!</v>
      </c>
      <c r="S1264" t="e">
        <f t="shared" si="155"/>
        <v>#REF!</v>
      </c>
      <c r="T1264" t="e">
        <f t="shared" si="156"/>
        <v>#REF!</v>
      </c>
      <c r="U1264" s="2" t="e">
        <f t="shared" si="159"/>
        <v>#REF!</v>
      </c>
      <c r="V1264" s="2"/>
    </row>
    <row r="1265" spans="1:22" x14ac:dyDescent="0.25">
      <c r="A1265" t="s">
        <v>945</v>
      </c>
      <c r="B1265" t="s">
        <v>946</v>
      </c>
      <c r="C1265">
        <v>39.999999999999602</v>
      </c>
      <c r="D1265" t="s">
        <v>5306</v>
      </c>
      <c r="E1265" s="1">
        <v>42058</v>
      </c>
      <c r="F1265" t="s">
        <v>5323</v>
      </c>
      <c r="G1265">
        <v>2</v>
      </c>
      <c r="H1265" t="s">
        <v>5287</v>
      </c>
      <c r="I1265" t="s">
        <v>5324</v>
      </c>
      <c r="J1265" t="s">
        <v>5289</v>
      </c>
      <c r="K1265" t="b">
        <f>LOOKUP(A1265,'[1]UDDATA-1'!B:B,'[1]UDDATA-1'!A:A)&lt;&gt;LOOKUP(A1265,'[1]UDDATA-2'!B:B,'[1]UDDATA-2'!A:A)</f>
        <v>0</v>
      </c>
      <c r="L1265" t="str">
        <f t="shared" si="152"/>
        <v/>
      </c>
      <c r="M1265" t="str">
        <f t="shared" si="153"/>
        <v/>
      </c>
      <c r="N1265" t="str">
        <f t="shared" si="154"/>
        <v/>
      </c>
      <c r="O1265" t="e">
        <f>IF(AND(A1265&lt;&gt;A1264,#REF!&lt;&gt;""),#REF!,"")</f>
        <v>#REF!</v>
      </c>
      <c r="P1265" t="e">
        <f t="shared" si="157"/>
        <v>#REF!</v>
      </c>
      <c r="Q1265" s="2" t="e">
        <f t="shared" ca="1" si="158"/>
        <v>#REF!</v>
      </c>
      <c r="R1265" t="e">
        <f>IF(NOT(#REF!="Indskrevet"),"",IF(E1265="",FALSE,AND(NOT(#REF!),VALUE(RIGHT(CONCATENATE(YEAR(E1265)),2))=15)))</f>
        <v>#REF!</v>
      </c>
      <c r="S1265" t="e">
        <f t="shared" si="155"/>
        <v>#REF!</v>
      </c>
      <c r="T1265" t="e">
        <f t="shared" si="156"/>
        <v>#REF!</v>
      </c>
      <c r="U1265" s="2" t="e">
        <f t="shared" si="159"/>
        <v>#REF!</v>
      </c>
      <c r="V1265" s="2"/>
    </row>
    <row r="1266" spans="1:22" x14ac:dyDescent="0.25">
      <c r="A1266" t="s">
        <v>945</v>
      </c>
      <c r="B1266" t="s">
        <v>946</v>
      </c>
      <c r="C1266">
        <v>39.999999999999602</v>
      </c>
      <c r="D1266" t="s">
        <v>5318</v>
      </c>
      <c r="E1266" s="1">
        <v>42183</v>
      </c>
      <c r="F1266" t="s">
        <v>5325</v>
      </c>
      <c r="G1266">
        <v>1</v>
      </c>
      <c r="H1266" t="s">
        <v>5307</v>
      </c>
      <c r="I1266" t="s">
        <v>5326</v>
      </c>
      <c r="J1266" t="s">
        <v>5293</v>
      </c>
      <c r="K1266" t="b">
        <f>LOOKUP(A1266,'[1]UDDATA-1'!B:B,'[1]UDDATA-1'!A:A)&lt;&gt;LOOKUP(A1266,'[1]UDDATA-2'!B:B,'[1]UDDATA-2'!A:A)</f>
        <v>0</v>
      </c>
      <c r="L1266" t="str">
        <f t="shared" si="152"/>
        <v>Calculus</v>
      </c>
      <c r="M1266" t="str">
        <f t="shared" si="153"/>
        <v/>
      </c>
      <c r="N1266" t="str">
        <f t="shared" si="154"/>
        <v>U</v>
      </c>
      <c r="O1266" t="e">
        <f>IF(AND(A1266&lt;&gt;A1265,#REF!&lt;&gt;""),#REF!,"")</f>
        <v>#REF!</v>
      </c>
      <c r="P1266" t="e">
        <f t="shared" si="157"/>
        <v>#REF!</v>
      </c>
      <c r="Q1266" s="2" t="e">
        <f t="shared" ca="1" si="158"/>
        <v>#REF!</v>
      </c>
      <c r="R1266" t="e">
        <f>IF(NOT(#REF!="Indskrevet"),"",IF(E1266="",FALSE,AND(NOT(#REF!),VALUE(RIGHT(CONCATENATE(YEAR(E1266)),2))=15)))</f>
        <v>#REF!</v>
      </c>
      <c r="S1266" t="e">
        <f t="shared" si="155"/>
        <v>#REF!</v>
      </c>
      <c r="T1266" t="e">
        <f t="shared" si="156"/>
        <v>#REF!</v>
      </c>
      <c r="U1266" s="2" t="e">
        <f t="shared" si="159"/>
        <v>#REF!</v>
      </c>
      <c r="V1266" s="2"/>
    </row>
    <row r="1267" spans="1:22" x14ac:dyDescent="0.25">
      <c r="A1267" t="s">
        <v>945</v>
      </c>
      <c r="B1267" t="s">
        <v>946</v>
      </c>
      <c r="C1267">
        <v>39.999999999999602</v>
      </c>
      <c r="D1267" t="s">
        <v>5318</v>
      </c>
      <c r="E1267" s="1">
        <v>42256</v>
      </c>
      <c r="F1267" t="s">
        <v>5325</v>
      </c>
      <c r="G1267">
        <v>2</v>
      </c>
      <c r="H1267" t="s">
        <v>5287</v>
      </c>
      <c r="I1267" t="s">
        <v>5326</v>
      </c>
      <c r="J1267" t="s">
        <v>5299</v>
      </c>
      <c r="K1267" t="b">
        <f>LOOKUP(A1267,'[1]UDDATA-1'!B:B,'[1]UDDATA-1'!A:A)&lt;&gt;LOOKUP(A1267,'[1]UDDATA-2'!B:B,'[1]UDDATA-2'!A:A)</f>
        <v>0</v>
      </c>
      <c r="L1267" t="str">
        <f t="shared" si="152"/>
        <v/>
      </c>
      <c r="M1267" t="str">
        <f t="shared" si="153"/>
        <v/>
      </c>
      <c r="N1267" t="str">
        <f t="shared" si="154"/>
        <v/>
      </c>
      <c r="O1267" t="e">
        <f>IF(AND(A1267&lt;&gt;A1266,#REF!&lt;&gt;""),#REF!,"")</f>
        <v>#REF!</v>
      </c>
      <c r="P1267" t="e">
        <f t="shared" si="157"/>
        <v>#REF!</v>
      </c>
      <c r="Q1267" s="2" t="e">
        <f t="shared" ca="1" si="158"/>
        <v>#REF!</v>
      </c>
      <c r="R1267" t="e">
        <f>IF(NOT(#REF!="Indskrevet"),"",IF(E1267="",FALSE,AND(NOT(#REF!),VALUE(RIGHT(CONCATENATE(YEAR(E1267)),2))=15)))</f>
        <v>#REF!</v>
      </c>
      <c r="S1267" t="e">
        <f t="shared" si="155"/>
        <v>#REF!</v>
      </c>
      <c r="T1267" t="e">
        <f t="shared" si="156"/>
        <v>#REF!</v>
      </c>
      <c r="U1267" s="2" t="e">
        <f t="shared" si="159"/>
        <v>#REF!</v>
      </c>
      <c r="V1267" s="2"/>
    </row>
    <row r="1268" spans="1:22" x14ac:dyDescent="0.25">
      <c r="A1268" t="s">
        <v>947</v>
      </c>
      <c r="B1268" t="s">
        <v>948</v>
      </c>
      <c r="C1268">
        <v>119.999999999998</v>
      </c>
      <c r="K1268" t="b">
        <f>LOOKUP(A1268,'[1]UDDATA-1'!B:B,'[1]UDDATA-1'!A:A)&lt;&gt;LOOKUP(A1268,'[1]UDDATA-2'!B:B,'[1]UDDATA-2'!A:A)</f>
        <v>0</v>
      </c>
      <c r="L1268" t="str">
        <f t="shared" si="152"/>
        <v/>
      </c>
      <c r="M1268" t="str">
        <f t="shared" si="153"/>
        <v/>
      </c>
      <c r="N1268" t="str">
        <f t="shared" si="154"/>
        <v/>
      </c>
      <c r="O1268" t="e">
        <f>IF(AND(A1268&lt;&gt;A1267,#REF!&lt;&gt;""),#REF!,"")</f>
        <v>#REF!</v>
      </c>
      <c r="P1268" t="e">
        <f t="shared" si="157"/>
        <v>#REF!</v>
      </c>
      <c r="Q1268" s="2" t="e">
        <f t="shared" ca="1" si="158"/>
        <v>#REF!</v>
      </c>
      <c r="R1268" t="e">
        <f>IF(NOT(#REF!="Indskrevet"),"",IF(E1268="",FALSE,AND(NOT(#REF!),VALUE(RIGHT(CONCATENATE(YEAR(E1268)),2))=15)))</f>
        <v>#REF!</v>
      </c>
      <c r="S1268" t="e">
        <f t="shared" si="155"/>
        <v>#REF!</v>
      </c>
      <c r="T1268" t="e">
        <f t="shared" si="156"/>
        <v>#REF!</v>
      </c>
      <c r="U1268" s="2" t="e">
        <f t="shared" si="159"/>
        <v>#REF!</v>
      </c>
      <c r="V1268" s="2"/>
    </row>
    <row r="1269" spans="1:22" x14ac:dyDescent="0.25">
      <c r="A1269" t="s">
        <v>950</v>
      </c>
      <c r="B1269" t="s">
        <v>951</v>
      </c>
      <c r="C1269">
        <v>29.9999999999994</v>
      </c>
      <c r="D1269" t="s">
        <v>5306</v>
      </c>
      <c r="E1269" s="1">
        <v>41304</v>
      </c>
      <c r="F1269" t="s">
        <v>5323</v>
      </c>
      <c r="G1269">
        <v>1</v>
      </c>
      <c r="H1269" t="s">
        <v>5307</v>
      </c>
      <c r="I1269" t="s">
        <v>5324</v>
      </c>
      <c r="J1269" t="s">
        <v>5289</v>
      </c>
      <c r="K1269" t="b">
        <f>LOOKUP(A1269,'[1]UDDATA-1'!B:B,'[1]UDDATA-1'!A:A)&lt;&gt;LOOKUP(A1269,'[1]UDDATA-2'!B:B,'[1]UDDATA-2'!A:A)</f>
        <v>0</v>
      </c>
      <c r="L1269" t="str">
        <f t="shared" si="152"/>
        <v>Lineær algebra</v>
      </c>
      <c r="M1269">
        <f t="shared" si="153"/>
        <v>0</v>
      </c>
      <c r="N1269" t="str">
        <f t="shared" si="154"/>
        <v/>
      </c>
      <c r="O1269" t="e">
        <f>IF(AND(A1269&lt;&gt;A1268,#REF!&lt;&gt;""),#REF!,"")</f>
        <v>#REF!</v>
      </c>
      <c r="P1269" t="e">
        <f t="shared" si="157"/>
        <v>#REF!</v>
      </c>
      <c r="Q1269" s="2" t="e">
        <f t="shared" ca="1" si="158"/>
        <v>#REF!</v>
      </c>
      <c r="R1269" t="e">
        <f>IF(NOT(#REF!="Indskrevet"),"",IF(E1269="",FALSE,AND(NOT(#REF!),VALUE(RIGHT(CONCATENATE(YEAR(E1269)),2))=15)))</f>
        <v>#REF!</v>
      </c>
      <c r="S1269" t="e">
        <f t="shared" si="155"/>
        <v>#REF!</v>
      </c>
      <c r="T1269" t="e">
        <f t="shared" si="156"/>
        <v>#REF!</v>
      </c>
      <c r="U1269" s="2" t="e">
        <f t="shared" si="159"/>
        <v>#REF!</v>
      </c>
      <c r="V1269" s="2"/>
    </row>
    <row r="1270" spans="1:22" x14ac:dyDescent="0.25">
      <c r="A1270" t="s">
        <v>950</v>
      </c>
      <c r="B1270" t="s">
        <v>951</v>
      </c>
      <c r="C1270">
        <v>29.9999999999994</v>
      </c>
      <c r="D1270" t="s">
        <v>5306</v>
      </c>
      <c r="E1270" s="1">
        <v>41343</v>
      </c>
      <c r="F1270" t="s">
        <v>5323</v>
      </c>
      <c r="G1270">
        <v>2</v>
      </c>
      <c r="H1270" t="s">
        <v>5287</v>
      </c>
      <c r="I1270" t="s">
        <v>5324</v>
      </c>
      <c r="J1270" t="s">
        <v>5293</v>
      </c>
      <c r="K1270" t="b">
        <f>LOOKUP(A1270,'[1]UDDATA-1'!B:B,'[1]UDDATA-1'!A:A)&lt;&gt;LOOKUP(A1270,'[1]UDDATA-2'!B:B,'[1]UDDATA-2'!A:A)</f>
        <v>0</v>
      </c>
      <c r="L1270" t="str">
        <f t="shared" si="152"/>
        <v/>
      </c>
      <c r="M1270" t="str">
        <f t="shared" si="153"/>
        <v/>
      </c>
      <c r="N1270" t="str">
        <f t="shared" si="154"/>
        <v/>
      </c>
      <c r="O1270" t="e">
        <f>IF(AND(A1270&lt;&gt;A1269,#REF!&lt;&gt;""),#REF!,"")</f>
        <v>#REF!</v>
      </c>
      <c r="P1270" t="e">
        <f t="shared" si="157"/>
        <v>#REF!</v>
      </c>
      <c r="Q1270" s="2" t="e">
        <f t="shared" ca="1" si="158"/>
        <v>#REF!</v>
      </c>
      <c r="R1270" t="e">
        <f>IF(NOT(#REF!="Indskrevet"),"",IF(E1270="",FALSE,AND(NOT(#REF!),VALUE(RIGHT(CONCATENATE(YEAR(E1270)),2))=15)))</f>
        <v>#REF!</v>
      </c>
      <c r="S1270" t="e">
        <f t="shared" si="155"/>
        <v>#REF!</v>
      </c>
      <c r="T1270" t="e">
        <f t="shared" si="156"/>
        <v>#REF!</v>
      </c>
      <c r="U1270" s="2" t="e">
        <f t="shared" si="159"/>
        <v>#REF!</v>
      </c>
      <c r="V1270" s="2"/>
    </row>
    <row r="1271" spans="1:22" x14ac:dyDescent="0.25">
      <c r="A1271" t="s">
        <v>950</v>
      </c>
      <c r="B1271" t="s">
        <v>951</v>
      </c>
      <c r="C1271">
        <v>29.9999999999994</v>
      </c>
      <c r="D1271" t="s">
        <v>5318</v>
      </c>
      <c r="E1271" s="1">
        <v>41460</v>
      </c>
      <c r="F1271" t="s">
        <v>5325</v>
      </c>
      <c r="G1271">
        <v>1</v>
      </c>
      <c r="H1271" t="s">
        <v>5287</v>
      </c>
      <c r="I1271" t="s">
        <v>5326</v>
      </c>
      <c r="J1271" t="s">
        <v>5293</v>
      </c>
      <c r="K1271" t="b">
        <f>LOOKUP(A1271,'[1]UDDATA-1'!B:B,'[1]UDDATA-1'!A:A)&lt;&gt;LOOKUP(A1271,'[1]UDDATA-2'!B:B,'[1]UDDATA-2'!A:A)</f>
        <v>0</v>
      </c>
      <c r="L1271" t="str">
        <f t="shared" si="152"/>
        <v>Calculus</v>
      </c>
      <c r="M1271" t="str">
        <f t="shared" si="153"/>
        <v/>
      </c>
      <c r="N1271" t="str">
        <f t="shared" si="154"/>
        <v>U</v>
      </c>
      <c r="O1271" t="e">
        <f>IF(AND(A1271&lt;&gt;A1270,#REF!&lt;&gt;""),#REF!,"")</f>
        <v>#REF!</v>
      </c>
      <c r="P1271" t="e">
        <f t="shared" si="157"/>
        <v>#REF!</v>
      </c>
      <c r="Q1271" s="2" t="e">
        <f t="shared" ca="1" si="158"/>
        <v>#REF!</v>
      </c>
      <c r="R1271" t="e">
        <f>IF(NOT(#REF!="Indskrevet"),"",IF(E1271="",FALSE,AND(NOT(#REF!),VALUE(RIGHT(CONCATENATE(YEAR(E1271)),2))=15)))</f>
        <v>#REF!</v>
      </c>
      <c r="S1271" t="e">
        <f t="shared" si="155"/>
        <v>#REF!</v>
      </c>
      <c r="T1271" t="e">
        <f t="shared" si="156"/>
        <v>#REF!</v>
      </c>
      <c r="U1271" s="2" t="e">
        <f t="shared" si="159"/>
        <v>#REF!</v>
      </c>
      <c r="V1271" s="2"/>
    </row>
    <row r="1272" spans="1:22" x14ac:dyDescent="0.25">
      <c r="A1272" t="s">
        <v>953</v>
      </c>
      <c r="B1272" t="s">
        <v>954</v>
      </c>
      <c r="C1272">
        <v>4.9999999999998002</v>
      </c>
      <c r="D1272" t="s">
        <v>5318</v>
      </c>
      <c r="E1272" s="1">
        <v>41316</v>
      </c>
      <c r="F1272" t="s">
        <v>5308</v>
      </c>
      <c r="G1272">
        <v>1</v>
      </c>
      <c r="H1272" t="s">
        <v>5287</v>
      </c>
      <c r="I1272" t="s">
        <v>5288</v>
      </c>
      <c r="J1272" t="s">
        <v>5289</v>
      </c>
      <c r="K1272" t="b">
        <f>LOOKUP(A1272,'[1]UDDATA-1'!B:B,'[1]UDDATA-1'!A:A)&lt;&gt;LOOKUP(A1272,'[1]UDDATA-2'!B:B,'[1]UDDATA-2'!A:A)</f>
        <v>0</v>
      </c>
      <c r="L1272" t="str">
        <f t="shared" si="152"/>
        <v>Grundlæggende programmering</v>
      </c>
      <c r="M1272" t="str">
        <f t="shared" si="153"/>
        <v/>
      </c>
      <c r="N1272" t="str">
        <f t="shared" si="154"/>
        <v>U</v>
      </c>
      <c r="O1272" t="e">
        <f>IF(AND(A1272&lt;&gt;A1271,#REF!&lt;&gt;""),#REF!,"")</f>
        <v>#REF!</v>
      </c>
      <c r="P1272" t="e">
        <f t="shared" si="157"/>
        <v>#REF!</v>
      </c>
      <c r="Q1272" s="2" t="e">
        <f t="shared" ca="1" si="158"/>
        <v>#REF!</v>
      </c>
      <c r="R1272" t="e">
        <f>IF(NOT(#REF!="Indskrevet"),"",IF(E1272="",FALSE,AND(NOT(#REF!),VALUE(RIGHT(CONCATENATE(YEAR(E1272)),2))=15)))</f>
        <v>#REF!</v>
      </c>
      <c r="S1272" t="e">
        <f t="shared" si="155"/>
        <v>#REF!</v>
      </c>
      <c r="T1272" t="e">
        <f t="shared" si="156"/>
        <v>#REF!</v>
      </c>
      <c r="U1272" s="2" t="e">
        <f t="shared" si="159"/>
        <v>#REF!</v>
      </c>
      <c r="V1272" s="2"/>
    </row>
    <row r="1273" spans="1:22" x14ac:dyDescent="0.25">
      <c r="A1273" t="s">
        <v>953</v>
      </c>
      <c r="B1273" t="s">
        <v>954</v>
      </c>
      <c r="C1273">
        <v>4.9999999999998002</v>
      </c>
      <c r="D1273" t="s">
        <v>5318</v>
      </c>
      <c r="E1273" s="1">
        <v>41452</v>
      </c>
      <c r="F1273" t="s">
        <v>5309</v>
      </c>
      <c r="G1273">
        <v>1</v>
      </c>
      <c r="H1273" t="s">
        <v>5287</v>
      </c>
      <c r="I1273" t="s">
        <v>5292</v>
      </c>
      <c r="J1273" t="s">
        <v>5293</v>
      </c>
      <c r="K1273" t="b">
        <f>LOOKUP(A1273,'[1]UDDATA-1'!B:B,'[1]UDDATA-1'!A:A)&lt;&gt;LOOKUP(A1273,'[1]UDDATA-2'!B:B,'[1]UDDATA-2'!A:A)</f>
        <v>0</v>
      </c>
      <c r="L1273" t="str">
        <f t="shared" si="152"/>
        <v>Matematik til multimedie-applikationer</v>
      </c>
      <c r="M1273" t="str">
        <f t="shared" si="153"/>
        <v/>
      </c>
      <c r="N1273" t="str">
        <f t="shared" si="154"/>
        <v>U</v>
      </c>
      <c r="O1273" t="e">
        <f>IF(AND(A1273&lt;&gt;A1272,#REF!&lt;&gt;""),#REF!,"")</f>
        <v>#REF!</v>
      </c>
      <c r="P1273" t="e">
        <f t="shared" si="157"/>
        <v>#REF!</v>
      </c>
      <c r="Q1273" s="2" t="e">
        <f t="shared" ca="1" si="158"/>
        <v>#REF!</v>
      </c>
      <c r="R1273" t="e">
        <f>IF(NOT(#REF!="Indskrevet"),"",IF(E1273="",FALSE,AND(NOT(#REF!),VALUE(RIGHT(CONCATENATE(YEAR(E1273)),2))=15)))</f>
        <v>#REF!</v>
      </c>
      <c r="S1273" t="e">
        <f t="shared" si="155"/>
        <v>#REF!</v>
      </c>
      <c r="T1273" t="e">
        <f t="shared" si="156"/>
        <v>#REF!</v>
      </c>
      <c r="U1273" s="2" t="e">
        <f t="shared" si="159"/>
        <v>#REF!</v>
      </c>
      <c r="V1273" s="2"/>
    </row>
    <row r="1274" spans="1:22" x14ac:dyDescent="0.25">
      <c r="A1274" t="s">
        <v>953</v>
      </c>
      <c r="B1274" t="s">
        <v>954</v>
      </c>
      <c r="C1274">
        <v>4.9999999999998002</v>
      </c>
      <c r="D1274" t="s">
        <v>5318</v>
      </c>
      <c r="E1274" s="1">
        <v>41484</v>
      </c>
      <c r="F1274" t="s">
        <v>5310</v>
      </c>
      <c r="G1274">
        <v>1</v>
      </c>
      <c r="H1274" t="s">
        <v>5287</v>
      </c>
      <c r="I1274" t="s">
        <v>5295</v>
      </c>
      <c r="J1274" t="s">
        <v>5293</v>
      </c>
      <c r="K1274" t="b">
        <f>LOOKUP(A1274,'[1]UDDATA-1'!B:B,'[1]UDDATA-1'!A:A)&lt;&gt;LOOKUP(A1274,'[1]UDDATA-2'!B:B,'[1]UDDATA-2'!A:A)</f>
        <v>0</v>
      </c>
      <c r="L1274" t="str">
        <f t="shared" si="152"/>
        <v>Fysisk interface design</v>
      </c>
      <c r="M1274" t="str">
        <f t="shared" si="153"/>
        <v/>
      </c>
      <c r="N1274" t="str">
        <f t="shared" si="154"/>
        <v>U</v>
      </c>
      <c r="O1274" t="e">
        <f>IF(AND(A1274&lt;&gt;A1273,#REF!&lt;&gt;""),#REF!,"")</f>
        <v>#REF!</v>
      </c>
      <c r="P1274" t="e">
        <f t="shared" si="157"/>
        <v>#REF!</v>
      </c>
      <c r="Q1274" s="2" t="e">
        <f t="shared" ca="1" si="158"/>
        <v>#REF!</v>
      </c>
      <c r="R1274" t="e">
        <f>IF(NOT(#REF!="Indskrevet"),"",IF(E1274="",FALSE,AND(NOT(#REF!),VALUE(RIGHT(CONCATENATE(YEAR(E1274)),2))=15)))</f>
        <v>#REF!</v>
      </c>
      <c r="S1274" t="e">
        <f t="shared" si="155"/>
        <v>#REF!</v>
      </c>
      <c r="T1274" t="e">
        <f t="shared" si="156"/>
        <v>#REF!</v>
      </c>
      <c r="U1274" s="2" t="e">
        <f t="shared" si="159"/>
        <v>#REF!</v>
      </c>
      <c r="V1274" s="2"/>
    </row>
    <row r="1275" spans="1:22" x14ac:dyDescent="0.25">
      <c r="A1275" t="s">
        <v>956</v>
      </c>
      <c r="B1275" t="s">
        <v>957</v>
      </c>
      <c r="C1275">
        <v>29.9999999999994</v>
      </c>
      <c r="D1275" t="s">
        <v>5296</v>
      </c>
      <c r="E1275" s="1">
        <v>41312</v>
      </c>
      <c r="F1275" t="s">
        <v>5286</v>
      </c>
      <c r="G1275">
        <v>1</v>
      </c>
      <c r="H1275" t="s">
        <v>5287</v>
      </c>
      <c r="I1275" t="s">
        <v>5288</v>
      </c>
      <c r="J1275" t="s">
        <v>5289</v>
      </c>
      <c r="K1275" t="b">
        <f>LOOKUP(A1275,'[1]UDDATA-1'!B:B,'[1]UDDATA-1'!A:A)&lt;&gt;LOOKUP(A1275,'[1]UDDATA-2'!B:B,'[1]UDDATA-2'!A:A)</f>
        <v>0</v>
      </c>
      <c r="L1275" t="str">
        <f t="shared" si="152"/>
        <v>Grundlæggende programmering</v>
      </c>
      <c r="M1275">
        <f t="shared" si="153"/>
        <v>7</v>
      </c>
      <c r="N1275" t="str">
        <f t="shared" si="154"/>
        <v/>
      </c>
      <c r="O1275" t="e">
        <f>IF(AND(A1275&lt;&gt;A1274,#REF!&lt;&gt;""),#REF!,"")</f>
        <v>#REF!</v>
      </c>
      <c r="P1275" t="e">
        <f t="shared" si="157"/>
        <v>#REF!</v>
      </c>
      <c r="Q1275" s="2" t="e">
        <f t="shared" ca="1" si="158"/>
        <v>#REF!</v>
      </c>
      <c r="R1275" t="e">
        <f>IF(NOT(#REF!="Indskrevet"),"",IF(E1275="",FALSE,AND(NOT(#REF!),VALUE(RIGHT(CONCATENATE(YEAR(E1275)),2))=15)))</f>
        <v>#REF!</v>
      </c>
      <c r="S1275" t="e">
        <f t="shared" si="155"/>
        <v>#REF!</v>
      </c>
      <c r="T1275" t="e">
        <f t="shared" si="156"/>
        <v>#REF!</v>
      </c>
      <c r="U1275" s="2" t="e">
        <f t="shared" si="159"/>
        <v>#REF!</v>
      </c>
      <c r="V1275" s="2"/>
    </row>
    <row r="1276" spans="1:22" x14ac:dyDescent="0.25">
      <c r="A1276" t="s">
        <v>956</v>
      </c>
      <c r="B1276" t="s">
        <v>957</v>
      </c>
      <c r="C1276">
        <v>29.9999999999994</v>
      </c>
      <c r="D1276" t="s">
        <v>5318</v>
      </c>
      <c r="E1276" s="1">
        <v>41462</v>
      </c>
      <c r="F1276" t="s">
        <v>5291</v>
      </c>
      <c r="G1276">
        <v>1</v>
      </c>
      <c r="H1276" t="s">
        <v>5287</v>
      </c>
      <c r="I1276" t="s">
        <v>5292</v>
      </c>
      <c r="J1276" t="s">
        <v>5293</v>
      </c>
      <c r="K1276" t="b">
        <f>LOOKUP(A1276,'[1]UDDATA-1'!B:B,'[1]UDDATA-1'!A:A)&lt;&gt;LOOKUP(A1276,'[1]UDDATA-2'!B:B,'[1]UDDATA-2'!A:A)</f>
        <v>0</v>
      </c>
      <c r="L1276" t="str">
        <f t="shared" si="152"/>
        <v>Matematik til multimedie-applikationer</v>
      </c>
      <c r="M1276" t="str">
        <f t="shared" si="153"/>
        <v/>
      </c>
      <c r="N1276" t="str">
        <f t="shared" si="154"/>
        <v>U</v>
      </c>
      <c r="O1276" t="e">
        <f>IF(AND(A1276&lt;&gt;A1275,#REF!&lt;&gt;""),#REF!,"")</f>
        <v>#REF!</v>
      </c>
      <c r="P1276" t="e">
        <f t="shared" si="157"/>
        <v>#REF!</v>
      </c>
      <c r="Q1276" s="2" t="e">
        <f t="shared" ca="1" si="158"/>
        <v>#REF!</v>
      </c>
      <c r="R1276" t="e">
        <f>IF(NOT(#REF!="Indskrevet"),"",IF(E1276="",FALSE,AND(NOT(#REF!),VALUE(RIGHT(CONCATENATE(YEAR(E1276)),2))=15)))</f>
        <v>#REF!</v>
      </c>
      <c r="S1276" t="e">
        <f t="shared" si="155"/>
        <v>#REF!</v>
      </c>
      <c r="T1276" t="e">
        <f t="shared" si="156"/>
        <v>#REF!</v>
      </c>
      <c r="U1276" s="2" t="e">
        <f t="shared" si="159"/>
        <v>#REF!</v>
      </c>
      <c r="V1276" s="2"/>
    </row>
    <row r="1277" spans="1:22" x14ac:dyDescent="0.25">
      <c r="A1277" t="s">
        <v>956</v>
      </c>
      <c r="B1277" t="s">
        <v>957</v>
      </c>
      <c r="C1277">
        <v>29.9999999999994</v>
      </c>
      <c r="D1277" t="s">
        <v>5318</v>
      </c>
      <c r="E1277" s="1">
        <v>41443</v>
      </c>
      <c r="F1277" t="s">
        <v>5294</v>
      </c>
      <c r="G1277">
        <v>1</v>
      </c>
      <c r="H1277" t="s">
        <v>5287</v>
      </c>
      <c r="I1277" t="s">
        <v>5295</v>
      </c>
      <c r="J1277" t="s">
        <v>5293</v>
      </c>
      <c r="K1277" t="b">
        <f>LOOKUP(A1277,'[1]UDDATA-1'!B:B,'[1]UDDATA-1'!A:A)&lt;&gt;LOOKUP(A1277,'[1]UDDATA-2'!B:B,'[1]UDDATA-2'!A:A)</f>
        <v>0</v>
      </c>
      <c r="L1277" t="str">
        <f t="shared" si="152"/>
        <v>Fysisk interface design</v>
      </c>
      <c r="M1277" t="str">
        <f t="shared" si="153"/>
        <v/>
      </c>
      <c r="N1277" t="str">
        <f t="shared" si="154"/>
        <v>U</v>
      </c>
      <c r="O1277" t="e">
        <f>IF(AND(A1277&lt;&gt;A1276,#REF!&lt;&gt;""),#REF!,"")</f>
        <v>#REF!</v>
      </c>
      <c r="P1277" t="e">
        <f t="shared" si="157"/>
        <v>#REF!</v>
      </c>
      <c r="Q1277" s="2" t="e">
        <f t="shared" ca="1" si="158"/>
        <v>#REF!</v>
      </c>
      <c r="R1277" t="e">
        <f>IF(NOT(#REF!="Indskrevet"),"",IF(E1277="",FALSE,AND(NOT(#REF!),VALUE(RIGHT(CONCATENATE(YEAR(E1277)),2))=15)))</f>
        <v>#REF!</v>
      </c>
      <c r="S1277" t="e">
        <f t="shared" si="155"/>
        <v>#REF!</v>
      </c>
      <c r="T1277" t="e">
        <f t="shared" si="156"/>
        <v>#REF!</v>
      </c>
      <c r="U1277" s="2" t="e">
        <f t="shared" si="159"/>
        <v>#REF!</v>
      </c>
      <c r="V1277" s="2"/>
    </row>
    <row r="1278" spans="1:22" x14ac:dyDescent="0.25">
      <c r="A1278" t="s">
        <v>960</v>
      </c>
      <c r="B1278" t="s">
        <v>961</v>
      </c>
      <c r="C1278">
        <v>154.99999999999699</v>
      </c>
      <c r="D1278" t="s">
        <v>5306</v>
      </c>
      <c r="E1278" s="1">
        <v>41304</v>
      </c>
      <c r="F1278" t="s">
        <v>5335</v>
      </c>
      <c r="G1278">
        <v>1</v>
      </c>
      <c r="H1278" t="s">
        <v>5307</v>
      </c>
      <c r="I1278" t="s">
        <v>5324</v>
      </c>
      <c r="J1278" t="s">
        <v>5289</v>
      </c>
      <c r="K1278" t="b">
        <f>LOOKUP(A1278,'[1]UDDATA-1'!B:B,'[1]UDDATA-1'!A:A)&lt;&gt;LOOKUP(A1278,'[1]UDDATA-2'!B:B,'[1]UDDATA-2'!A:A)</f>
        <v>0</v>
      </c>
      <c r="L1278" t="str">
        <f t="shared" si="152"/>
        <v>Lineær algebra</v>
      </c>
      <c r="M1278">
        <f t="shared" si="153"/>
        <v>0</v>
      </c>
      <c r="N1278" t="str">
        <f t="shared" si="154"/>
        <v/>
      </c>
      <c r="O1278" t="e">
        <f>IF(AND(A1278&lt;&gt;A1277,#REF!&lt;&gt;""),#REF!,"")</f>
        <v>#REF!</v>
      </c>
      <c r="P1278" t="e">
        <f t="shared" si="157"/>
        <v>#REF!</v>
      </c>
      <c r="Q1278" s="2" t="e">
        <f t="shared" ca="1" si="158"/>
        <v>#REF!</v>
      </c>
      <c r="R1278" t="e">
        <f>IF(NOT(#REF!="Indskrevet"),"",IF(E1278="",FALSE,AND(NOT(#REF!),VALUE(RIGHT(CONCATENATE(YEAR(E1278)),2))=15)))</f>
        <v>#REF!</v>
      </c>
      <c r="S1278" t="e">
        <f t="shared" si="155"/>
        <v>#REF!</v>
      </c>
      <c r="T1278" t="e">
        <f t="shared" si="156"/>
        <v>#REF!</v>
      </c>
      <c r="U1278" s="2" t="e">
        <f t="shared" si="159"/>
        <v>#REF!</v>
      </c>
      <c r="V1278" s="2"/>
    </row>
    <row r="1279" spans="1:22" x14ac:dyDescent="0.25">
      <c r="A1279" t="s">
        <v>960</v>
      </c>
      <c r="B1279" t="s">
        <v>961</v>
      </c>
      <c r="C1279">
        <v>154.99999999999699</v>
      </c>
      <c r="D1279" t="s">
        <v>5317</v>
      </c>
      <c r="E1279" s="1">
        <v>41342</v>
      </c>
      <c r="F1279" t="s">
        <v>5335</v>
      </c>
      <c r="G1279">
        <v>2</v>
      </c>
      <c r="H1279" t="s">
        <v>5287</v>
      </c>
      <c r="I1279" t="s">
        <v>5324</v>
      </c>
      <c r="J1279" t="s">
        <v>5293</v>
      </c>
      <c r="K1279" t="b">
        <f>LOOKUP(A1279,'[1]UDDATA-1'!B:B,'[1]UDDATA-1'!A:A)&lt;&gt;LOOKUP(A1279,'[1]UDDATA-2'!B:B,'[1]UDDATA-2'!A:A)</f>
        <v>0</v>
      </c>
      <c r="L1279" t="str">
        <f t="shared" si="152"/>
        <v/>
      </c>
      <c r="M1279" t="str">
        <f t="shared" si="153"/>
        <v/>
      </c>
      <c r="N1279" t="str">
        <f t="shared" si="154"/>
        <v/>
      </c>
      <c r="O1279" t="e">
        <f>IF(AND(A1279&lt;&gt;A1278,#REF!&lt;&gt;""),#REF!,"")</f>
        <v>#REF!</v>
      </c>
      <c r="P1279" t="e">
        <f t="shared" si="157"/>
        <v>#REF!</v>
      </c>
      <c r="Q1279" s="2" t="e">
        <f t="shared" ca="1" si="158"/>
        <v>#REF!</v>
      </c>
      <c r="R1279" t="e">
        <f>IF(NOT(#REF!="Indskrevet"),"",IF(E1279="",FALSE,AND(NOT(#REF!),VALUE(RIGHT(CONCATENATE(YEAR(E1279)),2))=15)))</f>
        <v>#REF!</v>
      </c>
      <c r="S1279" t="e">
        <f t="shared" si="155"/>
        <v>#REF!</v>
      </c>
      <c r="T1279" t="e">
        <f t="shared" si="156"/>
        <v>#REF!</v>
      </c>
      <c r="U1279" s="2" t="e">
        <f t="shared" si="159"/>
        <v>#REF!</v>
      </c>
      <c r="V1279" s="2"/>
    </row>
    <row r="1280" spans="1:22" x14ac:dyDescent="0.25">
      <c r="A1280" t="s">
        <v>960</v>
      </c>
      <c r="B1280" t="s">
        <v>961</v>
      </c>
      <c r="C1280">
        <v>154.99999999999699</v>
      </c>
      <c r="D1280" t="s">
        <v>5306</v>
      </c>
      <c r="E1280" s="1">
        <v>41460</v>
      </c>
      <c r="F1280" t="s">
        <v>5336</v>
      </c>
      <c r="G1280">
        <v>1</v>
      </c>
      <c r="H1280" t="s">
        <v>5307</v>
      </c>
      <c r="I1280" t="s">
        <v>5326</v>
      </c>
      <c r="J1280" t="s">
        <v>5293</v>
      </c>
      <c r="K1280" t="b">
        <f>LOOKUP(A1280,'[1]UDDATA-1'!B:B,'[1]UDDATA-1'!A:A)&lt;&gt;LOOKUP(A1280,'[1]UDDATA-2'!B:B,'[1]UDDATA-2'!A:A)</f>
        <v>0</v>
      </c>
      <c r="L1280" t="str">
        <f t="shared" si="152"/>
        <v>Calculus</v>
      </c>
      <c r="M1280">
        <f t="shared" si="153"/>
        <v>0</v>
      </c>
      <c r="N1280" t="str">
        <f t="shared" si="154"/>
        <v/>
      </c>
      <c r="O1280" t="e">
        <f>IF(AND(A1280&lt;&gt;A1279,#REF!&lt;&gt;""),#REF!,"")</f>
        <v>#REF!</v>
      </c>
      <c r="P1280" t="e">
        <f t="shared" si="157"/>
        <v>#REF!</v>
      </c>
      <c r="Q1280" s="2" t="e">
        <f t="shared" ca="1" si="158"/>
        <v>#REF!</v>
      </c>
      <c r="R1280" t="e">
        <f>IF(NOT(#REF!="Indskrevet"),"",IF(E1280="",FALSE,AND(NOT(#REF!),VALUE(RIGHT(CONCATENATE(YEAR(E1280)),2))=15)))</f>
        <v>#REF!</v>
      </c>
      <c r="S1280" t="e">
        <f t="shared" si="155"/>
        <v>#REF!</v>
      </c>
      <c r="T1280" t="e">
        <f t="shared" si="156"/>
        <v>#REF!</v>
      </c>
      <c r="U1280" s="2" t="e">
        <f t="shared" si="159"/>
        <v>#REF!</v>
      </c>
      <c r="V1280" s="2"/>
    </row>
    <row r="1281" spans="1:22" x14ac:dyDescent="0.25">
      <c r="A1281" t="s">
        <v>960</v>
      </c>
      <c r="B1281" t="s">
        <v>961</v>
      </c>
      <c r="C1281">
        <v>154.99999999999699</v>
      </c>
      <c r="D1281" t="s">
        <v>5306</v>
      </c>
      <c r="E1281" s="1">
        <v>41530</v>
      </c>
      <c r="F1281" t="s">
        <v>5336</v>
      </c>
      <c r="G1281">
        <v>2</v>
      </c>
      <c r="H1281" t="s">
        <v>5307</v>
      </c>
      <c r="I1281" t="s">
        <v>5326</v>
      </c>
      <c r="J1281" t="s">
        <v>5299</v>
      </c>
      <c r="K1281" t="b">
        <f>LOOKUP(A1281,'[1]UDDATA-1'!B:B,'[1]UDDATA-1'!A:A)&lt;&gt;LOOKUP(A1281,'[1]UDDATA-2'!B:B,'[1]UDDATA-2'!A:A)</f>
        <v>0</v>
      </c>
      <c r="L1281" t="str">
        <f t="shared" si="152"/>
        <v/>
      </c>
      <c r="M1281" t="str">
        <f t="shared" si="153"/>
        <v/>
      </c>
      <c r="N1281" t="str">
        <f t="shared" si="154"/>
        <v/>
      </c>
      <c r="O1281" t="e">
        <f>IF(AND(A1281&lt;&gt;A1280,#REF!&lt;&gt;""),#REF!,"")</f>
        <v>#REF!</v>
      </c>
      <c r="P1281" t="e">
        <f t="shared" si="157"/>
        <v>#REF!</v>
      </c>
      <c r="Q1281" s="2" t="e">
        <f t="shared" ca="1" si="158"/>
        <v>#REF!</v>
      </c>
      <c r="R1281" t="e">
        <f>IF(NOT(#REF!="Indskrevet"),"",IF(E1281="",FALSE,AND(NOT(#REF!),VALUE(RIGHT(CONCATENATE(YEAR(E1281)),2))=15)))</f>
        <v>#REF!</v>
      </c>
      <c r="S1281" t="e">
        <f t="shared" si="155"/>
        <v>#REF!</v>
      </c>
      <c r="T1281" t="e">
        <f t="shared" si="156"/>
        <v>#REF!</v>
      </c>
      <c r="U1281" s="2" t="e">
        <f t="shared" si="159"/>
        <v>#REF!</v>
      </c>
      <c r="V1281" s="2"/>
    </row>
    <row r="1282" spans="1:22" x14ac:dyDescent="0.25">
      <c r="A1282" t="s">
        <v>960</v>
      </c>
      <c r="B1282" t="s">
        <v>961</v>
      </c>
      <c r="C1282">
        <v>154.99999999999699</v>
      </c>
      <c r="D1282" t="s">
        <v>5285</v>
      </c>
      <c r="E1282" s="1">
        <v>41817</v>
      </c>
      <c r="F1282" t="s">
        <v>5336</v>
      </c>
      <c r="G1282">
        <v>3</v>
      </c>
      <c r="H1282" t="s">
        <v>5287</v>
      </c>
      <c r="I1282" t="s">
        <v>5326</v>
      </c>
      <c r="J1282" t="s">
        <v>5303</v>
      </c>
      <c r="K1282" t="b">
        <f>LOOKUP(A1282,'[1]UDDATA-1'!B:B,'[1]UDDATA-1'!A:A)&lt;&gt;LOOKUP(A1282,'[1]UDDATA-2'!B:B,'[1]UDDATA-2'!A:A)</f>
        <v>0</v>
      </c>
      <c r="L1282" t="str">
        <f t="shared" ref="L1282:L1345" si="160">IF(AND(I1282&lt;&gt;"",I1282&lt;&gt;I1281),I1282,"")</f>
        <v/>
      </c>
      <c r="M1282" t="str">
        <f t="shared" ref="M1282:M1345" si="161">IF(AND(L1282&lt;&gt;"",ISNUMBER(VALUE(D1282))),VALUE(D1282),"")</f>
        <v/>
      </c>
      <c r="N1282" t="str">
        <f t="shared" ref="N1282:N1345" si="162">IF(L1282="","",IF(M1282="",D1282,""))</f>
        <v/>
      </c>
      <c r="O1282" t="e">
        <f>IF(AND(A1282&lt;&gt;A1281,#REF!&lt;&gt;""),#REF!,"")</f>
        <v>#REF!</v>
      </c>
      <c r="P1282" t="e">
        <f t="shared" si="157"/>
        <v>#REF!</v>
      </c>
      <c r="Q1282" s="2" t="e">
        <f t="shared" ca="1" si="158"/>
        <v>#REF!</v>
      </c>
      <c r="R1282" t="e">
        <f>IF(NOT(#REF!="Indskrevet"),"",IF(E1282="",FALSE,AND(NOT(#REF!),VALUE(RIGHT(CONCATENATE(YEAR(E1282)),2))=15)))</f>
        <v>#REF!</v>
      </c>
      <c r="S1282" t="e">
        <f t="shared" ref="S1282:S1345" si="163">IF(R1282="","",IF(A1282=A1281,S1281,NOT(OR(R1282,AND(A1283=A1282,R1283),AND(A1284=A1282,R1284),AND(A1285=A1282,R1285),AND(A1286=A1282,R1286),AND(A1287=A1282,R1287),AND(A1288=A1282,R1288),AND(A1289=A1282,R1289),AND(A1290=A1282,R1290),AND(A1291=A1282,R1291),AND(A1292=A1282,R1292)))))</f>
        <v>#REF!</v>
      </c>
      <c r="T1282" t="e">
        <f t="shared" ref="T1282:T1345" si="164">IF(U1282="","",O1282)</f>
        <v>#REF!</v>
      </c>
      <c r="U1282" s="2" t="e">
        <f t="shared" si="159"/>
        <v>#REF!</v>
      </c>
      <c r="V1282" s="2"/>
    </row>
    <row r="1283" spans="1:22" x14ac:dyDescent="0.25">
      <c r="A1283" t="s">
        <v>960</v>
      </c>
      <c r="B1283" t="s">
        <v>961</v>
      </c>
      <c r="C1283">
        <v>154.99999999999699</v>
      </c>
      <c r="D1283" t="s">
        <v>5285</v>
      </c>
      <c r="E1283" s="1">
        <v>41452</v>
      </c>
      <c r="F1283" t="s">
        <v>5337</v>
      </c>
      <c r="G1283">
        <v>1</v>
      </c>
      <c r="H1283" t="s">
        <v>5287</v>
      </c>
      <c r="I1283" t="s">
        <v>5338</v>
      </c>
      <c r="J1283" t="s">
        <v>5293</v>
      </c>
      <c r="K1283" t="b">
        <f>LOOKUP(A1283,'[1]UDDATA-1'!B:B,'[1]UDDATA-1'!A:A)&lt;&gt;LOOKUP(A1283,'[1]UDDATA-2'!B:B,'[1]UDDATA-2'!A:A)</f>
        <v>0</v>
      </c>
      <c r="L1283" t="str">
        <f t="shared" si="160"/>
        <v>Kredsløbsteori og dynamiske systemer</v>
      </c>
      <c r="M1283">
        <f t="shared" si="161"/>
        <v>2</v>
      </c>
      <c r="N1283" t="str">
        <f t="shared" si="162"/>
        <v/>
      </c>
      <c r="O1283" t="e">
        <f>IF(AND(A1283&lt;&gt;A1282,#REF!&lt;&gt;""),#REF!,"")</f>
        <v>#REF!</v>
      </c>
      <c r="P1283" t="e">
        <f t="shared" ref="P1283:P1346" si="165">IF(O1283="","",IF(M1283="",0,IF(O1284&lt;&gt;"",1,IF(AND(O1284="",O1285&lt;&gt;""),2,IF(AND(O1284="",O1285="",O1286&lt;&gt;""),3,IF(AND(O1284="",O1285="",O1286="",O1287&lt;&gt;""),4,IF(AND(O1284="",O1285="",O1286="",O1287="",O1288&lt;&gt;""),5,IF(AND(O1284="",O1285="",O1286="",O1287="",O1288="",O1289&lt;&gt;""),6,IF(AND(O1284="",O1285="",O1286="",O1287="",O1288="",O1289="",O1290&lt;&gt;""),7,IF(AND(O1284="",O1285="",O1286="",O1287="",O1288="",O1289="",O1290="",O1291&lt;&gt;""),8,IF(AND(O1284="",O1285="",O1286="",O1287="",O1288="",O1289="",O1290="",O1291="",O1292&lt;&gt;""),9,IF(AND(O1284="",O1285="",O1286="",O1287="",O1288="",O1289="",O1290="",O1291="",O1292="",O1293&lt;&gt;""),10,IF(AND(O1284="",O1285="",O1286="",O1287="",O1288="",O1289="",O1290="",O1291="",O1292="",O1293="",O1294&lt;&gt;""),11,IF(AND(O1284="",O1285="",O1286="",O1287="",O1288="",O1289="",O1290="",O1291="",O1292="",O1293="",O1294="",O1295&lt;&gt;""),12,IF(AND(O1284="",O1285="",O1286="",O1287="",O1288="",O1289="",O1290="",O1291="",O1292="",O1293="",O1294="",O1295="",O1296&lt;&gt;""),13,IF(AND(O1284="",O1285="",O1286="",O1287="",O1288="",O1289="",O1290="",O1291="",O1292="",O1293="",O1294="",O1295="",O1296="",O1297&lt;&gt;""),14,IF(AND(O1284="",O1285="",O1286="",O1287="",O1288="",O1289="",O1290="",O1291="",O1292="",O1293="",O1294="",O1295="",O1296="",O1297="",O1298&lt;&gt;""),15)))))))))))))))))</f>
        <v>#REF!</v>
      </c>
      <c r="Q1283" s="2" t="e">
        <f t="shared" ref="Q1283:Q1346" ca="1" si="166">IF(OR(P1283="",P1283=0),"",AVERAGE(INDIRECT(CONCATENATE("AU",ROW(),":AU",ROW()+P1283))))</f>
        <v>#REF!</v>
      </c>
      <c r="R1283" t="e">
        <f>IF(NOT(#REF!="Indskrevet"),"",IF(E1283="",FALSE,AND(NOT(#REF!),VALUE(RIGHT(CONCATENATE(YEAR(E1283)),2))=15)))</f>
        <v>#REF!</v>
      </c>
      <c r="S1283" t="e">
        <f t="shared" si="163"/>
        <v>#REF!</v>
      </c>
      <c r="T1283" t="e">
        <f t="shared" si="164"/>
        <v>#REF!</v>
      </c>
      <c r="U1283" s="2" t="e">
        <f t="shared" si="159"/>
        <v>#REF!</v>
      </c>
      <c r="V1283" s="2"/>
    </row>
    <row r="1284" spans="1:22" x14ac:dyDescent="0.25">
      <c r="A1284" t="s">
        <v>960</v>
      </c>
      <c r="B1284" t="s">
        <v>961</v>
      </c>
      <c r="C1284">
        <v>154.99999999999699</v>
      </c>
      <c r="D1284" t="s">
        <v>5306</v>
      </c>
      <c r="E1284" s="1">
        <v>41656</v>
      </c>
      <c r="F1284" t="s">
        <v>5319</v>
      </c>
      <c r="G1284">
        <v>1</v>
      </c>
      <c r="H1284" t="s">
        <v>5307</v>
      </c>
      <c r="I1284" t="s">
        <v>5320</v>
      </c>
      <c r="J1284" t="s">
        <v>5299</v>
      </c>
      <c r="K1284" t="b">
        <f>LOOKUP(A1284,'[1]UDDATA-1'!B:B,'[1]UDDATA-1'!A:A)&lt;&gt;LOOKUP(A1284,'[1]UDDATA-2'!B:B,'[1]UDDATA-2'!A:A)</f>
        <v>0</v>
      </c>
      <c r="L1284" t="str">
        <f t="shared" si="160"/>
        <v>Beregningsteknik inden for elektronikområdet 1</v>
      </c>
      <c r="M1284">
        <f t="shared" si="161"/>
        <v>0</v>
      </c>
      <c r="N1284" t="str">
        <f t="shared" si="162"/>
        <v/>
      </c>
      <c r="O1284" t="e">
        <f>IF(AND(A1284&lt;&gt;A1283,#REF!&lt;&gt;""),#REF!,"")</f>
        <v>#REF!</v>
      </c>
      <c r="P1284" t="e">
        <f t="shared" si="165"/>
        <v>#REF!</v>
      </c>
      <c r="Q1284" s="2" t="e">
        <f t="shared" ca="1" si="166"/>
        <v>#REF!</v>
      </c>
      <c r="R1284" t="e">
        <f>IF(NOT(#REF!="Indskrevet"),"",IF(E1284="",FALSE,AND(NOT(#REF!),VALUE(RIGHT(CONCATENATE(YEAR(E1284)),2))=15)))</f>
        <v>#REF!</v>
      </c>
      <c r="S1284" t="e">
        <f t="shared" si="163"/>
        <v>#REF!</v>
      </c>
      <c r="T1284" t="e">
        <f t="shared" si="164"/>
        <v>#REF!</v>
      </c>
      <c r="U1284" s="2" t="e">
        <f t="shared" ref="U1284:U1347" si="167">IF(OR(P1284="",P1284&lt;3),"",Q1284)</f>
        <v>#REF!</v>
      </c>
      <c r="V1284" s="2"/>
    </row>
    <row r="1285" spans="1:22" x14ac:dyDescent="0.25">
      <c r="A1285" t="s">
        <v>960</v>
      </c>
      <c r="B1285" t="s">
        <v>961</v>
      </c>
      <c r="C1285">
        <v>154.99999999999699</v>
      </c>
      <c r="D1285" t="s">
        <v>5306</v>
      </c>
      <c r="E1285" s="1">
        <v>41688</v>
      </c>
      <c r="F1285" t="s">
        <v>5319</v>
      </c>
      <c r="G1285">
        <v>2</v>
      </c>
      <c r="H1285" t="s">
        <v>5307</v>
      </c>
      <c r="I1285" t="s">
        <v>5320</v>
      </c>
      <c r="J1285" t="s">
        <v>5299</v>
      </c>
      <c r="K1285" t="b">
        <f>LOOKUP(A1285,'[1]UDDATA-1'!B:B,'[1]UDDATA-1'!A:A)&lt;&gt;LOOKUP(A1285,'[1]UDDATA-2'!B:B,'[1]UDDATA-2'!A:A)</f>
        <v>0</v>
      </c>
      <c r="L1285" t="str">
        <f t="shared" si="160"/>
        <v/>
      </c>
      <c r="M1285" t="str">
        <f t="shared" si="161"/>
        <v/>
      </c>
      <c r="N1285" t="str">
        <f t="shared" si="162"/>
        <v/>
      </c>
      <c r="O1285" t="e">
        <f>IF(AND(A1285&lt;&gt;A1284,#REF!&lt;&gt;""),#REF!,"")</f>
        <v>#REF!</v>
      </c>
      <c r="P1285" t="e">
        <f t="shared" si="165"/>
        <v>#REF!</v>
      </c>
      <c r="Q1285" s="2" t="e">
        <f t="shared" ca="1" si="166"/>
        <v>#REF!</v>
      </c>
      <c r="R1285" t="e">
        <f>IF(NOT(#REF!="Indskrevet"),"",IF(E1285="",FALSE,AND(NOT(#REF!),VALUE(RIGHT(CONCATENATE(YEAR(E1285)),2))=15)))</f>
        <v>#REF!</v>
      </c>
      <c r="S1285" t="e">
        <f t="shared" si="163"/>
        <v>#REF!</v>
      </c>
      <c r="T1285" t="e">
        <f t="shared" si="164"/>
        <v>#REF!</v>
      </c>
      <c r="U1285" s="2" t="e">
        <f t="shared" si="167"/>
        <v>#REF!</v>
      </c>
      <c r="V1285" s="2"/>
    </row>
    <row r="1286" spans="1:22" x14ac:dyDescent="0.25">
      <c r="A1286" t="s">
        <v>960</v>
      </c>
      <c r="B1286" t="s">
        <v>961</v>
      </c>
      <c r="C1286">
        <v>154.99999999999699</v>
      </c>
      <c r="D1286" t="s">
        <v>5306</v>
      </c>
      <c r="E1286" s="1">
        <v>42047</v>
      </c>
      <c r="F1286" t="s">
        <v>5319</v>
      </c>
      <c r="G1286">
        <v>3</v>
      </c>
      <c r="H1286" t="s">
        <v>5287</v>
      </c>
      <c r="I1286" t="s">
        <v>5320</v>
      </c>
      <c r="J1286" t="s">
        <v>5315</v>
      </c>
      <c r="K1286" t="b">
        <f>LOOKUP(A1286,'[1]UDDATA-1'!B:B,'[1]UDDATA-1'!A:A)&lt;&gt;LOOKUP(A1286,'[1]UDDATA-2'!B:B,'[1]UDDATA-2'!A:A)</f>
        <v>0</v>
      </c>
      <c r="L1286" t="str">
        <f t="shared" si="160"/>
        <v/>
      </c>
      <c r="M1286" t="str">
        <f t="shared" si="161"/>
        <v/>
      </c>
      <c r="N1286" t="str">
        <f t="shared" si="162"/>
        <v/>
      </c>
      <c r="O1286" t="e">
        <f>IF(AND(A1286&lt;&gt;A1285,#REF!&lt;&gt;""),#REF!,"")</f>
        <v>#REF!</v>
      </c>
      <c r="P1286" t="e">
        <f t="shared" si="165"/>
        <v>#REF!</v>
      </c>
      <c r="Q1286" s="2" t="e">
        <f t="shared" ca="1" si="166"/>
        <v>#REF!</v>
      </c>
      <c r="R1286" t="e">
        <f>IF(NOT(#REF!="Indskrevet"),"",IF(E1286="",FALSE,AND(NOT(#REF!),VALUE(RIGHT(CONCATENATE(YEAR(E1286)),2))=15)))</f>
        <v>#REF!</v>
      </c>
      <c r="S1286" t="e">
        <f t="shared" si="163"/>
        <v>#REF!</v>
      </c>
      <c r="T1286" t="e">
        <f t="shared" si="164"/>
        <v>#REF!</v>
      </c>
      <c r="U1286" s="2" t="e">
        <f t="shared" si="167"/>
        <v>#REF!</v>
      </c>
      <c r="V1286" s="2"/>
    </row>
    <row r="1287" spans="1:22" x14ac:dyDescent="0.25">
      <c r="A1287" t="s">
        <v>960</v>
      </c>
      <c r="B1287" t="s">
        <v>961</v>
      </c>
      <c r="C1287">
        <v>154.99999999999699</v>
      </c>
      <c r="D1287" t="s">
        <v>5285</v>
      </c>
      <c r="E1287" s="1">
        <v>41808</v>
      </c>
      <c r="F1287" t="s">
        <v>5321</v>
      </c>
      <c r="G1287">
        <v>1</v>
      </c>
      <c r="H1287" t="s">
        <v>5287</v>
      </c>
      <c r="I1287" t="s">
        <v>5322</v>
      </c>
      <c r="J1287" t="s">
        <v>5303</v>
      </c>
      <c r="K1287" t="b">
        <f>LOOKUP(A1287,'[1]UDDATA-1'!B:B,'[1]UDDATA-1'!A:A)&lt;&gt;LOOKUP(A1287,'[1]UDDATA-2'!B:B,'[1]UDDATA-2'!A:A)</f>
        <v>0</v>
      </c>
      <c r="L1287" t="str">
        <f t="shared" si="160"/>
        <v>Beregningsteknik inden for elektronik</v>
      </c>
      <c r="M1287">
        <f t="shared" si="161"/>
        <v>2</v>
      </c>
      <c r="N1287" t="str">
        <f t="shared" si="162"/>
        <v/>
      </c>
      <c r="O1287" t="e">
        <f>IF(AND(A1287&lt;&gt;A1286,#REF!&lt;&gt;""),#REF!,"")</f>
        <v>#REF!</v>
      </c>
      <c r="P1287" t="e">
        <f t="shared" si="165"/>
        <v>#REF!</v>
      </c>
      <c r="Q1287" s="2" t="e">
        <f t="shared" ca="1" si="166"/>
        <v>#REF!</v>
      </c>
      <c r="R1287" t="e">
        <f>IF(NOT(#REF!="Indskrevet"),"",IF(E1287="",FALSE,AND(NOT(#REF!),VALUE(RIGHT(CONCATENATE(YEAR(E1287)),2))=15)))</f>
        <v>#REF!</v>
      </c>
      <c r="S1287" t="e">
        <f t="shared" si="163"/>
        <v>#REF!</v>
      </c>
      <c r="T1287" t="e">
        <f t="shared" si="164"/>
        <v>#REF!</v>
      </c>
      <c r="U1287" s="2" t="e">
        <f t="shared" si="167"/>
        <v>#REF!</v>
      </c>
      <c r="V1287" s="2"/>
    </row>
    <row r="1288" spans="1:22" x14ac:dyDescent="0.25">
      <c r="A1288" t="s">
        <v>962</v>
      </c>
      <c r="B1288" t="s">
        <v>963</v>
      </c>
      <c r="C1288">
        <v>59.999999999998799</v>
      </c>
      <c r="D1288" t="s">
        <v>5317</v>
      </c>
      <c r="E1288" s="1">
        <v>42031</v>
      </c>
      <c r="F1288" t="s">
        <v>5328</v>
      </c>
      <c r="G1288">
        <v>1</v>
      </c>
      <c r="H1288" t="s">
        <v>5287</v>
      </c>
      <c r="I1288" t="s">
        <v>5324</v>
      </c>
      <c r="J1288" t="s">
        <v>5289</v>
      </c>
      <c r="K1288" t="b">
        <f>LOOKUP(A1288,'[1]UDDATA-1'!B:B,'[1]UDDATA-1'!A:A)&lt;&gt;LOOKUP(A1288,'[1]UDDATA-2'!B:B,'[1]UDDATA-2'!A:A)</f>
        <v>0</v>
      </c>
      <c r="L1288" t="str">
        <f t="shared" si="160"/>
        <v>Lineær algebra</v>
      </c>
      <c r="M1288">
        <f t="shared" si="161"/>
        <v>4</v>
      </c>
      <c r="N1288" t="str">
        <f t="shared" si="162"/>
        <v/>
      </c>
      <c r="O1288" t="e">
        <f>IF(AND(A1288&lt;&gt;A1287,#REF!&lt;&gt;""),#REF!,"")</f>
        <v>#REF!</v>
      </c>
      <c r="P1288" t="e">
        <f t="shared" si="165"/>
        <v>#REF!</v>
      </c>
      <c r="Q1288" s="2" t="e">
        <f t="shared" ca="1" si="166"/>
        <v>#REF!</v>
      </c>
      <c r="R1288" t="e">
        <f>IF(NOT(#REF!="Indskrevet"),"",IF(E1288="",FALSE,AND(NOT(#REF!),VALUE(RIGHT(CONCATENATE(YEAR(E1288)),2))=15)))</f>
        <v>#REF!</v>
      </c>
      <c r="S1288" t="e">
        <f t="shared" si="163"/>
        <v>#REF!</v>
      </c>
      <c r="T1288" t="e">
        <f t="shared" si="164"/>
        <v>#REF!</v>
      </c>
      <c r="U1288" s="2" t="e">
        <f t="shared" si="167"/>
        <v>#REF!</v>
      </c>
      <c r="V1288" s="2"/>
    </row>
    <row r="1289" spans="1:22" x14ac:dyDescent="0.25">
      <c r="A1289" t="s">
        <v>962</v>
      </c>
      <c r="B1289" t="s">
        <v>963</v>
      </c>
      <c r="C1289">
        <v>59.999999999998799</v>
      </c>
      <c r="D1289" t="s">
        <v>5317</v>
      </c>
      <c r="E1289" s="1">
        <v>42187</v>
      </c>
      <c r="F1289" t="s">
        <v>5329</v>
      </c>
      <c r="G1289">
        <v>1</v>
      </c>
      <c r="H1289" t="s">
        <v>5287</v>
      </c>
      <c r="I1289" t="s">
        <v>5330</v>
      </c>
      <c r="J1289" t="s">
        <v>5293</v>
      </c>
      <c r="K1289" t="b">
        <f>LOOKUP(A1289,'[1]UDDATA-1'!B:B,'[1]UDDATA-1'!A:A)&lt;&gt;LOOKUP(A1289,'[1]UDDATA-2'!B:B,'[1]UDDATA-2'!A:A)</f>
        <v>0</v>
      </c>
      <c r="L1289" t="str">
        <f t="shared" si="160"/>
        <v>Diskret matematik</v>
      </c>
      <c r="M1289">
        <f t="shared" si="161"/>
        <v>4</v>
      </c>
      <c r="N1289" t="str">
        <f t="shared" si="162"/>
        <v/>
      </c>
      <c r="O1289" t="e">
        <f>IF(AND(A1289&lt;&gt;A1288,#REF!&lt;&gt;""),#REF!,"")</f>
        <v>#REF!</v>
      </c>
      <c r="P1289" t="e">
        <f t="shared" si="165"/>
        <v>#REF!</v>
      </c>
      <c r="Q1289" s="2" t="e">
        <f t="shared" ca="1" si="166"/>
        <v>#REF!</v>
      </c>
      <c r="R1289" t="e">
        <f>IF(NOT(#REF!="Indskrevet"),"",IF(E1289="",FALSE,AND(NOT(#REF!),VALUE(RIGHT(CONCATENATE(YEAR(E1289)),2))=15)))</f>
        <v>#REF!</v>
      </c>
      <c r="S1289" t="e">
        <f t="shared" si="163"/>
        <v>#REF!</v>
      </c>
      <c r="T1289" t="e">
        <f t="shared" si="164"/>
        <v>#REF!</v>
      </c>
      <c r="U1289" s="2" t="e">
        <f t="shared" si="167"/>
        <v>#REF!</v>
      </c>
      <c r="V1289" s="2"/>
    </row>
    <row r="1290" spans="1:22" x14ac:dyDescent="0.25">
      <c r="A1290" t="s">
        <v>962</v>
      </c>
      <c r="B1290" t="s">
        <v>963</v>
      </c>
      <c r="C1290">
        <v>59.999999999998799</v>
      </c>
      <c r="D1290" t="s">
        <v>5285</v>
      </c>
      <c r="E1290" s="1">
        <v>42188</v>
      </c>
      <c r="F1290" t="s">
        <v>5331</v>
      </c>
      <c r="G1290">
        <v>1</v>
      </c>
      <c r="H1290" t="s">
        <v>5287</v>
      </c>
      <c r="I1290" t="s">
        <v>5332</v>
      </c>
      <c r="J1290" t="s">
        <v>5293</v>
      </c>
      <c r="K1290" t="b">
        <f>LOOKUP(A1290,'[1]UDDATA-1'!B:B,'[1]UDDATA-1'!A:A)&lt;&gt;LOOKUP(A1290,'[1]UDDATA-2'!B:B,'[1]UDDATA-2'!A:A)</f>
        <v>0</v>
      </c>
      <c r="L1290" t="str">
        <f t="shared" si="160"/>
        <v>Computerarkitektur</v>
      </c>
      <c r="M1290">
        <f t="shared" si="161"/>
        <v>2</v>
      </c>
      <c r="N1290" t="str">
        <f t="shared" si="162"/>
        <v/>
      </c>
      <c r="O1290" t="e">
        <f>IF(AND(A1290&lt;&gt;A1289,#REF!&lt;&gt;""),#REF!,"")</f>
        <v>#REF!</v>
      </c>
      <c r="P1290" t="e">
        <f t="shared" si="165"/>
        <v>#REF!</v>
      </c>
      <c r="Q1290" s="2" t="e">
        <f t="shared" ca="1" si="166"/>
        <v>#REF!</v>
      </c>
      <c r="R1290" t="e">
        <f>IF(NOT(#REF!="Indskrevet"),"",IF(E1290="",FALSE,AND(NOT(#REF!),VALUE(RIGHT(CONCATENATE(YEAR(E1290)),2))=15)))</f>
        <v>#REF!</v>
      </c>
      <c r="S1290" t="e">
        <f t="shared" si="163"/>
        <v>#REF!</v>
      </c>
      <c r="T1290" t="e">
        <f t="shared" si="164"/>
        <v>#REF!</v>
      </c>
      <c r="U1290" s="2" t="e">
        <f t="shared" si="167"/>
        <v>#REF!</v>
      </c>
      <c r="V1290" s="2"/>
    </row>
    <row r="1291" spans="1:22" x14ac:dyDescent="0.25">
      <c r="A1291" t="s">
        <v>962</v>
      </c>
      <c r="B1291" t="s">
        <v>963</v>
      </c>
      <c r="C1291">
        <v>59.999999999998799</v>
      </c>
      <c r="D1291" t="s">
        <v>5285</v>
      </c>
      <c r="E1291" s="1">
        <v>42157</v>
      </c>
      <c r="F1291" t="s">
        <v>5333</v>
      </c>
      <c r="G1291">
        <v>1</v>
      </c>
      <c r="H1291" t="s">
        <v>5287</v>
      </c>
      <c r="I1291" t="s">
        <v>5334</v>
      </c>
      <c r="J1291" t="s">
        <v>5293</v>
      </c>
      <c r="K1291" t="b">
        <f>LOOKUP(A1291,'[1]UDDATA-1'!B:B,'[1]UDDATA-1'!A:A)&lt;&gt;LOOKUP(A1291,'[1]UDDATA-2'!B:B,'[1]UDDATA-2'!A:A)</f>
        <v>0</v>
      </c>
      <c r="L1291" t="str">
        <f t="shared" si="160"/>
        <v>Objektorienteret programmering</v>
      </c>
      <c r="M1291">
        <f t="shared" si="161"/>
        <v>2</v>
      </c>
      <c r="N1291" t="str">
        <f t="shared" si="162"/>
        <v/>
      </c>
      <c r="O1291" t="e">
        <f>IF(AND(A1291&lt;&gt;A1290,#REF!&lt;&gt;""),#REF!,"")</f>
        <v>#REF!</v>
      </c>
      <c r="P1291" t="e">
        <f t="shared" si="165"/>
        <v>#REF!</v>
      </c>
      <c r="Q1291" s="2" t="e">
        <f t="shared" ca="1" si="166"/>
        <v>#REF!</v>
      </c>
      <c r="R1291" t="e">
        <f>IF(NOT(#REF!="Indskrevet"),"",IF(E1291="",FALSE,AND(NOT(#REF!),VALUE(RIGHT(CONCATENATE(YEAR(E1291)),2))=15)))</f>
        <v>#REF!</v>
      </c>
      <c r="S1291" t="e">
        <f t="shared" si="163"/>
        <v>#REF!</v>
      </c>
      <c r="T1291" t="e">
        <f t="shared" si="164"/>
        <v>#REF!</v>
      </c>
      <c r="U1291" s="2" t="e">
        <f t="shared" si="167"/>
        <v>#REF!</v>
      </c>
      <c r="V1291" s="2"/>
    </row>
    <row r="1292" spans="1:22" x14ac:dyDescent="0.25">
      <c r="A1292" t="s">
        <v>964</v>
      </c>
      <c r="B1292" t="s">
        <v>965</v>
      </c>
      <c r="C1292">
        <v>119.999999999998</v>
      </c>
      <c r="D1292" t="s">
        <v>5300</v>
      </c>
      <c r="E1292" s="1">
        <v>41652</v>
      </c>
      <c r="F1292" t="s">
        <v>5286</v>
      </c>
      <c r="G1292">
        <v>1</v>
      </c>
      <c r="H1292" t="s">
        <v>5287</v>
      </c>
      <c r="I1292" t="s">
        <v>5288</v>
      </c>
      <c r="J1292" t="s">
        <v>5289</v>
      </c>
      <c r="K1292" t="b">
        <f>LOOKUP(A1292,'[1]UDDATA-1'!B:B,'[1]UDDATA-1'!A:A)&lt;&gt;LOOKUP(A1292,'[1]UDDATA-2'!B:B,'[1]UDDATA-2'!A:A)</f>
        <v>0</v>
      </c>
      <c r="L1292" t="str">
        <f t="shared" si="160"/>
        <v>Grundlæggende programmering</v>
      </c>
      <c r="M1292">
        <f t="shared" si="161"/>
        <v>12</v>
      </c>
      <c r="N1292" t="str">
        <f t="shared" si="162"/>
        <v/>
      </c>
      <c r="O1292" t="e">
        <f>IF(AND(A1292&lt;&gt;A1291,#REF!&lt;&gt;""),#REF!,"")</f>
        <v>#REF!</v>
      </c>
      <c r="P1292" t="e">
        <f t="shared" si="165"/>
        <v>#REF!</v>
      </c>
      <c r="Q1292" s="2" t="e">
        <f t="shared" ca="1" si="166"/>
        <v>#REF!</v>
      </c>
      <c r="R1292" t="e">
        <f>IF(NOT(#REF!="Indskrevet"),"",IF(E1292="",FALSE,AND(NOT(#REF!),VALUE(RIGHT(CONCATENATE(YEAR(E1292)),2))=15)))</f>
        <v>#REF!</v>
      </c>
      <c r="S1292" t="e">
        <f t="shared" si="163"/>
        <v>#REF!</v>
      </c>
      <c r="T1292" t="e">
        <f t="shared" si="164"/>
        <v>#REF!</v>
      </c>
      <c r="U1292" s="2" t="e">
        <f t="shared" si="167"/>
        <v>#REF!</v>
      </c>
      <c r="V1292" s="2"/>
    </row>
    <row r="1293" spans="1:22" x14ac:dyDescent="0.25">
      <c r="A1293" t="s">
        <v>964</v>
      </c>
      <c r="B1293" t="s">
        <v>965</v>
      </c>
      <c r="C1293">
        <v>119.999999999998</v>
      </c>
      <c r="D1293" t="s">
        <v>5290</v>
      </c>
      <c r="E1293" s="1">
        <v>41815</v>
      </c>
      <c r="F1293" t="s">
        <v>5291</v>
      </c>
      <c r="G1293">
        <v>1</v>
      </c>
      <c r="H1293" t="s">
        <v>5287</v>
      </c>
      <c r="I1293" t="s">
        <v>5292</v>
      </c>
      <c r="J1293" t="s">
        <v>5293</v>
      </c>
      <c r="K1293" t="b">
        <f>LOOKUP(A1293,'[1]UDDATA-1'!B:B,'[1]UDDATA-1'!A:A)&lt;&gt;LOOKUP(A1293,'[1]UDDATA-2'!B:B,'[1]UDDATA-2'!A:A)</f>
        <v>0</v>
      </c>
      <c r="L1293" t="str">
        <f t="shared" si="160"/>
        <v>Matematik til multimedie-applikationer</v>
      </c>
      <c r="M1293">
        <f t="shared" si="161"/>
        <v>10</v>
      </c>
      <c r="N1293" t="str">
        <f t="shared" si="162"/>
        <v/>
      </c>
      <c r="O1293" t="e">
        <f>IF(AND(A1293&lt;&gt;A1292,#REF!&lt;&gt;""),#REF!,"")</f>
        <v>#REF!</v>
      </c>
      <c r="P1293" t="e">
        <f t="shared" si="165"/>
        <v>#REF!</v>
      </c>
      <c r="Q1293" s="2" t="e">
        <f t="shared" ca="1" si="166"/>
        <v>#REF!</v>
      </c>
      <c r="R1293" t="e">
        <f>IF(NOT(#REF!="Indskrevet"),"",IF(E1293="",FALSE,AND(NOT(#REF!),VALUE(RIGHT(CONCATENATE(YEAR(E1293)),2))=15)))</f>
        <v>#REF!</v>
      </c>
      <c r="S1293" t="e">
        <f t="shared" si="163"/>
        <v>#REF!</v>
      </c>
      <c r="T1293" t="e">
        <f t="shared" si="164"/>
        <v>#REF!</v>
      </c>
      <c r="U1293" s="2" t="e">
        <f t="shared" si="167"/>
        <v>#REF!</v>
      </c>
      <c r="V1293" s="2"/>
    </row>
    <row r="1294" spans="1:22" x14ac:dyDescent="0.25">
      <c r="A1294" t="s">
        <v>964</v>
      </c>
      <c r="B1294" t="s">
        <v>965</v>
      </c>
      <c r="C1294">
        <v>119.999999999998</v>
      </c>
      <c r="D1294" t="s">
        <v>5296</v>
      </c>
      <c r="E1294" s="1">
        <v>41824</v>
      </c>
      <c r="F1294" t="s">
        <v>5294</v>
      </c>
      <c r="G1294">
        <v>1</v>
      </c>
      <c r="H1294" t="s">
        <v>5287</v>
      </c>
      <c r="I1294" t="s">
        <v>5295</v>
      </c>
      <c r="J1294" t="s">
        <v>5293</v>
      </c>
      <c r="K1294" t="b">
        <f>LOOKUP(A1294,'[1]UDDATA-1'!B:B,'[1]UDDATA-1'!A:A)&lt;&gt;LOOKUP(A1294,'[1]UDDATA-2'!B:B,'[1]UDDATA-2'!A:A)</f>
        <v>0</v>
      </c>
      <c r="L1294" t="str">
        <f t="shared" si="160"/>
        <v>Fysisk interface design</v>
      </c>
      <c r="M1294">
        <f t="shared" si="161"/>
        <v>7</v>
      </c>
      <c r="N1294" t="str">
        <f t="shared" si="162"/>
        <v/>
      </c>
      <c r="O1294" t="e">
        <f>IF(AND(A1294&lt;&gt;A1293,#REF!&lt;&gt;""),#REF!,"")</f>
        <v>#REF!</v>
      </c>
      <c r="P1294" t="e">
        <f t="shared" si="165"/>
        <v>#REF!</v>
      </c>
      <c r="Q1294" s="2" t="e">
        <f t="shared" ca="1" si="166"/>
        <v>#REF!</v>
      </c>
      <c r="R1294" t="e">
        <f>IF(NOT(#REF!="Indskrevet"),"",IF(E1294="",FALSE,AND(NOT(#REF!),VALUE(RIGHT(CONCATENATE(YEAR(E1294)),2))=15)))</f>
        <v>#REF!</v>
      </c>
      <c r="S1294" t="e">
        <f t="shared" si="163"/>
        <v>#REF!</v>
      </c>
      <c r="T1294" t="e">
        <f t="shared" si="164"/>
        <v>#REF!</v>
      </c>
      <c r="U1294" s="2" t="e">
        <f t="shared" si="167"/>
        <v>#REF!</v>
      </c>
      <c r="V1294" s="2"/>
    </row>
    <row r="1295" spans="1:22" x14ac:dyDescent="0.25">
      <c r="A1295" t="s">
        <v>964</v>
      </c>
      <c r="B1295" t="s">
        <v>965</v>
      </c>
      <c r="C1295">
        <v>119.999999999998</v>
      </c>
      <c r="D1295" t="s">
        <v>5300</v>
      </c>
      <c r="E1295" s="1">
        <v>42027</v>
      </c>
      <c r="F1295" t="s">
        <v>5297</v>
      </c>
      <c r="G1295">
        <v>1</v>
      </c>
      <c r="H1295" t="s">
        <v>5287</v>
      </c>
      <c r="I1295" t="s">
        <v>5298</v>
      </c>
      <c r="J1295" t="s">
        <v>5299</v>
      </c>
      <c r="K1295" t="b">
        <f>LOOKUP(A1295,'[1]UDDATA-1'!B:B,'[1]UDDATA-1'!A:A)&lt;&gt;LOOKUP(A1295,'[1]UDDATA-2'!B:B,'[1]UDDATA-2'!A:A)</f>
        <v>0</v>
      </c>
      <c r="L1295" t="str">
        <f t="shared" si="160"/>
        <v>Proceduremæssig programmering</v>
      </c>
      <c r="M1295">
        <f t="shared" si="161"/>
        <v>12</v>
      </c>
      <c r="N1295" t="str">
        <f t="shared" si="162"/>
        <v/>
      </c>
      <c r="O1295" t="e">
        <f>IF(AND(A1295&lt;&gt;A1294,#REF!&lt;&gt;""),#REF!,"")</f>
        <v>#REF!</v>
      </c>
      <c r="P1295" t="e">
        <f t="shared" si="165"/>
        <v>#REF!</v>
      </c>
      <c r="Q1295" s="2" t="e">
        <f t="shared" ca="1" si="166"/>
        <v>#REF!</v>
      </c>
      <c r="R1295" t="e">
        <f>IF(NOT(#REF!="Indskrevet"),"",IF(E1295="",FALSE,AND(NOT(#REF!),VALUE(RIGHT(CONCATENATE(YEAR(E1295)),2))=15)))</f>
        <v>#REF!</v>
      </c>
      <c r="S1295" t="e">
        <f t="shared" si="163"/>
        <v>#REF!</v>
      </c>
      <c r="T1295" t="e">
        <f t="shared" si="164"/>
        <v>#REF!</v>
      </c>
      <c r="U1295" s="2" t="e">
        <f t="shared" si="167"/>
        <v>#REF!</v>
      </c>
      <c r="V1295" s="2"/>
    </row>
    <row r="1296" spans="1:22" x14ac:dyDescent="0.25">
      <c r="A1296" t="s">
        <v>964</v>
      </c>
      <c r="B1296" t="s">
        <v>965</v>
      </c>
      <c r="C1296">
        <v>119.999999999998</v>
      </c>
      <c r="D1296" t="s">
        <v>5300</v>
      </c>
      <c r="E1296" s="1">
        <v>42164</v>
      </c>
      <c r="F1296" t="s">
        <v>5301</v>
      </c>
      <c r="G1296">
        <v>1</v>
      </c>
      <c r="H1296" t="s">
        <v>5287</v>
      </c>
      <c r="I1296" t="s">
        <v>5302</v>
      </c>
      <c r="J1296" t="s">
        <v>5303</v>
      </c>
      <c r="K1296" t="b">
        <f>LOOKUP(A1296,'[1]UDDATA-1'!B:B,'[1]UDDATA-1'!A:A)&lt;&gt;LOOKUP(A1296,'[1]UDDATA-2'!B:B,'[1]UDDATA-2'!A:A)</f>
        <v>0</v>
      </c>
      <c r="L1296" t="str">
        <f t="shared" si="160"/>
        <v>Lyd- og musikbehandling</v>
      </c>
      <c r="M1296">
        <f t="shared" si="161"/>
        <v>12</v>
      </c>
      <c r="N1296" t="str">
        <f t="shared" si="162"/>
        <v/>
      </c>
      <c r="O1296" t="e">
        <f>IF(AND(A1296&lt;&gt;A1295,#REF!&lt;&gt;""),#REF!,"")</f>
        <v>#REF!</v>
      </c>
      <c r="P1296" t="e">
        <f t="shared" si="165"/>
        <v>#REF!</v>
      </c>
      <c r="Q1296" s="2" t="e">
        <f t="shared" ca="1" si="166"/>
        <v>#REF!</v>
      </c>
      <c r="R1296" t="e">
        <f>IF(NOT(#REF!="Indskrevet"),"",IF(E1296="",FALSE,AND(NOT(#REF!),VALUE(RIGHT(CONCATENATE(YEAR(E1296)),2))=15)))</f>
        <v>#REF!</v>
      </c>
      <c r="S1296" t="e">
        <f t="shared" si="163"/>
        <v>#REF!</v>
      </c>
      <c r="T1296" t="e">
        <f t="shared" si="164"/>
        <v>#REF!</v>
      </c>
      <c r="U1296" s="2" t="e">
        <f t="shared" si="167"/>
        <v>#REF!</v>
      </c>
      <c r="V1296" s="2"/>
    </row>
    <row r="1297" spans="1:22" x14ac:dyDescent="0.25">
      <c r="A1297" t="s">
        <v>964</v>
      </c>
      <c r="B1297" t="s">
        <v>965</v>
      </c>
      <c r="C1297">
        <v>119.999999999998</v>
      </c>
      <c r="D1297" t="s">
        <v>5290</v>
      </c>
      <c r="E1297" s="1">
        <v>42171</v>
      </c>
      <c r="F1297" t="s">
        <v>5304</v>
      </c>
      <c r="G1297">
        <v>1</v>
      </c>
      <c r="H1297" t="s">
        <v>5287</v>
      </c>
      <c r="I1297" t="s">
        <v>5305</v>
      </c>
      <c r="J1297" t="s">
        <v>5303</v>
      </c>
      <c r="K1297" t="b">
        <f>LOOKUP(A1297,'[1]UDDATA-1'!B:B,'[1]UDDATA-1'!A:A)&lt;&gt;LOOKUP(A1297,'[1]UDDATA-2'!B:B,'[1]UDDATA-2'!A:A)</f>
        <v>0</v>
      </c>
      <c r="L1297" t="str">
        <f t="shared" si="160"/>
        <v>Objektorienteret Software Engineering</v>
      </c>
      <c r="M1297">
        <f t="shared" si="161"/>
        <v>10</v>
      </c>
      <c r="N1297" t="str">
        <f t="shared" si="162"/>
        <v/>
      </c>
      <c r="O1297" t="e">
        <f>IF(AND(A1297&lt;&gt;A1296,#REF!&lt;&gt;""),#REF!,"")</f>
        <v>#REF!</v>
      </c>
      <c r="P1297" t="e">
        <f t="shared" si="165"/>
        <v>#REF!</v>
      </c>
      <c r="Q1297" s="2" t="e">
        <f t="shared" ca="1" si="166"/>
        <v>#REF!</v>
      </c>
      <c r="R1297" t="e">
        <f>IF(NOT(#REF!="Indskrevet"),"",IF(E1297="",FALSE,AND(NOT(#REF!),VALUE(RIGHT(CONCATENATE(YEAR(E1297)),2))=15)))</f>
        <v>#REF!</v>
      </c>
      <c r="S1297" t="e">
        <f t="shared" si="163"/>
        <v>#REF!</v>
      </c>
      <c r="T1297" t="e">
        <f t="shared" si="164"/>
        <v>#REF!</v>
      </c>
      <c r="U1297" s="2" t="e">
        <f t="shared" si="167"/>
        <v>#REF!</v>
      </c>
      <c r="V1297" s="2"/>
    </row>
    <row r="1298" spans="1:22" x14ac:dyDescent="0.25">
      <c r="A1298" t="s">
        <v>967</v>
      </c>
      <c r="B1298" t="s">
        <v>968</v>
      </c>
      <c r="C1298">
        <v>39.999999999999602</v>
      </c>
      <c r="D1298" t="s">
        <v>5317</v>
      </c>
      <c r="E1298" s="1">
        <v>41646</v>
      </c>
      <c r="F1298" t="s">
        <v>5323</v>
      </c>
      <c r="G1298">
        <v>1</v>
      </c>
      <c r="H1298" t="s">
        <v>5287</v>
      </c>
      <c r="I1298" t="s">
        <v>5324</v>
      </c>
      <c r="J1298" t="s">
        <v>5289</v>
      </c>
      <c r="K1298" t="b">
        <f>LOOKUP(A1298,'[1]UDDATA-1'!B:B,'[1]UDDATA-1'!A:A)&lt;&gt;LOOKUP(A1298,'[1]UDDATA-2'!B:B,'[1]UDDATA-2'!A:A)</f>
        <v>0</v>
      </c>
      <c r="L1298" t="str">
        <f t="shared" si="160"/>
        <v>Lineær algebra</v>
      </c>
      <c r="M1298">
        <f t="shared" si="161"/>
        <v>4</v>
      </c>
      <c r="N1298" t="str">
        <f t="shared" si="162"/>
        <v/>
      </c>
      <c r="O1298" t="e">
        <f>IF(AND(A1298&lt;&gt;A1297,#REF!&lt;&gt;""),#REF!,"")</f>
        <v>#REF!</v>
      </c>
      <c r="P1298" t="e">
        <f t="shared" si="165"/>
        <v>#REF!</v>
      </c>
      <c r="Q1298" s="2" t="e">
        <f t="shared" ca="1" si="166"/>
        <v>#REF!</v>
      </c>
      <c r="R1298" t="e">
        <f>IF(NOT(#REF!="Indskrevet"),"",IF(E1298="",FALSE,AND(NOT(#REF!),VALUE(RIGHT(CONCATENATE(YEAR(E1298)),2))=15)))</f>
        <v>#REF!</v>
      </c>
      <c r="S1298" t="e">
        <f t="shared" si="163"/>
        <v>#REF!</v>
      </c>
      <c r="T1298" t="e">
        <f t="shared" si="164"/>
        <v>#REF!</v>
      </c>
      <c r="U1298" s="2" t="e">
        <f t="shared" si="167"/>
        <v>#REF!</v>
      </c>
      <c r="V1298" s="2"/>
    </row>
    <row r="1299" spans="1:22" x14ac:dyDescent="0.25">
      <c r="A1299" t="s">
        <v>967</v>
      </c>
      <c r="B1299" t="s">
        <v>968</v>
      </c>
      <c r="C1299">
        <v>39.999999999999602</v>
      </c>
      <c r="D1299" t="s">
        <v>5318</v>
      </c>
      <c r="E1299" s="1">
        <v>41817</v>
      </c>
      <c r="F1299" t="s">
        <v>5325</v>
      </c>
      <c r="G1299">
        <v>1</v>
      </c>
      <c r="H1299" t="s">
        <v>5287</v>
      </c>
      <c r="I1299" t="s">
        <v>5326</v>
      </c>
      <c r="J1299" t="s">
        <v>5293</v>
      </c>
      <c r="K1299" t="b">
        <f>LOOKUP(A1299,'[1]UDDATA-1'!B:B,'[1]UDDATA-1'!A:A)&lt;&gt;LOOKUP(A1299,'[1]UDDATA-2'!B:B,'[1]UDDATA-2'!A:A)</f>
        <v>0</v>
      </c>
      <c r="L1299" t="str">
        <f t="shared" si="160"/>
        <v>Calculus</v>
      </c>
      <c r="M1299" t="str">
        <f t="shared" si="161"/>
        <v/>
      </c>
      <c r="N1299" t="str">
        <f t="shared" si="162"/>
        <v>U</v>
      </c>
      <c r="O1299" t="e">
        <f>IF(AND(A1299&lt;&gt;A1298,#REF!&lt;&gt;""),#REF!,"")</f>
        <v>#REF!</v>
      </c>
      <c r="P1299" t="e">
        <f t="shared" si="165"/>
        <v>#REF!</v>
      </c>
      <c r="Q1299" s="2" t="e">
        <f t="shared" ca="1" si="166"/>
        <v>#REF!</v>
      </c>
      <c r="R1299" t="e">
        <f>IF(NOT(#REF!="Indskrevet"),"",IF(E1299="",FALSE,AND(NOT(#REF!),VALUE(RIGHT(CONCATENATE(YEAR(E1299)),2))=15)))</f>
        <v>#REF!</v>
      </c>
      <c r="S1299" t="e">
        <f t="shared" si="163"/>
        <v>#REF!</v>
      </c>
      <c r="T1299" t="e">
        <f t="shared" si="164"/>
        <v>#REF!</v>
      </c>
      <c r="U1299" s="2" t="e">
        <f t="shared" si="167"/>
        <v>#REF!</v>
      </c>
      <c r="V1299" s="2"/>
    </row>
    <row r="1300" spans="1:22" x14ac:dyDescent="0.25">
      <c r="A1300" t="s">
        <v>972</v>
      </c>
      <c r="B1300" t="s">
        <v>973</v>
      </c>
      <c r="C1300">
        <v>14.9999999999994</v>
      </c>
      <c r="D1300" t="s">
        <v>5318</v>
      </c>
      <c r="E1300" s="1">
        <v>41656</v>
      </c>
      <c r="F1300" t="s">
        <v>5349</v>
      </c>
      <c r="G1300">
        <v>1</v>
      </c>
      <c r="H1300" t="s">
        <v>5287</v>
      </c>
      <c r="I1300" t="s">
        <v>5350</v>
      </c>
      <c r="J1300" t="s">
        <v>5299</v>
      </c>
      <c r="K1300" t="b">
        <f>LOOKUP(A1300,'[1]UDDATA-1'!B:B,'[1]UDDATA-1'!A:A)&lt;&gt;LOOKUP(A1300,'[1]UDDATA-2'!B:B,'[1]UDDATA-2'!A:A)</f>
        <v>0</v>
      </c>
      <c r="L1300" t="str">
        <f t="shared" si="160"/>
        <v>Objektorienteret programmering 1</v>
      </c>
      <c r="M1300" t="str">
        <f t="shared" si="161"/>
        <v/>
      </c>
      <c r="N1300" t="str">
        <f t="shared" si="162"/>
        <v>U</v>
      </c>
      <c r="O1300" t="e">
        <f>IF(AND(A1300&lt;&gt;A1299,#REF!&lt;&gt;""),#REF!,"")</f>
        <v>#REF!</v>
      </c>
      <c r="P1300" t="e">
        <f t="shared" si="165"/>
        <v>#REF!</v>
      </c>
      <c r="Q1300" s="2" t="e">
        <f t="shared" ca="1" si="166"/>
        <v>#REF!</v>
      </c>
      <c r="R1300" t="e">
        <f>IF(NOT(#REF!="Indskrevet"),"",IF(E1300="",FALSE,AND(NOT(#REF!),VALUE(RIGHT(CONCATENATE(YEAR(E1300)),2))=15)))</f>
        <v>#REF!</v>
      </c>
      <c r="S1300" t="e">
        <f t="shared" si="163"/>
        <v>#REF!</v>
      </c>
      <c r="T1300" t="e">
        <f t="shared" si="164"/>
        <v>#REF!</v>
      </c>
      <c r="U1300" s="2" t="e">
        <f t="shared" si="167"/>
        <v>#REF!</v>
      </c>
      <c r="V1300" s="2"/>
    </row>
    <row r="1301" spans="1:22" x14ac:dyDescent="0.25">
      <c r="A1301" t="s">
        <v>976</v>
      </c>
      <c r="B1301" t="s">
        <v>977</v>
      </c>
      <c r="C1301">
        <v>39.999999999999602</v>
      </c>
      <c r="D1301" t="s">
        <v>5318</v>
      </c>
      <c r="E1301" s="1">
        <v>42031</v>
      </c>
      <c r="F1301" t="s">
        <v>5308</v>
      </c>
      <c r="G1301">
        <v>1</v>
      </c>
      <c r="H1301" t="s">
        <v>5307</v>
      </c>
      <c r="I1301" t="s">
        <v>5288</v>
      </c>
      <c r="J1301" t="s">
        <v>5289</v>
      </c>
      <c r="K1301" t="b">
        <f>LOOKUP(A1301,'[1]UDDATA-1'!B:B,'[1]UDDATA-1'!A:A)&lt;&gt;LOOKUP(A1301,'[1]UDDATA-2'!B:B,'[1]UDDATA-2'!A:A)</f>
        <v>0</v>
      </c>
      <c r="L1301" t="str">
        <f t="shared" si="160"/>
        <v>Grundlæggende programmering</v>
      </c>
      <c r="M1301" t="str">
        <f t="shared" si="161"/>
        <v/>
      </c>
      <c r="N1301" t="str">
        <f t="shared" si="162"/>
        <v>U</v>
      </c>
      <c r="O1301" t="e">
        <f>IF(AND(A1301&lt;&gt;A1300,#REF!&lt;&gt;""),#REF!,"")</f>
        <v>#REF!</v>
      </c>
      <c r="P1301" t="e">
        <f t="shared" si="165"/>
        <v>#REF!</v>
      </c>
      <c r="Q1301" s="2" t="e">
        <f t="shared" ca="1" si="166"/>
        <v>#REF!</v>
      </c>
      <c r="R1301" t="e">
        <f>IF(NOT(#REF!="Indskrevet"),"",IF(E1301="",FALSE,AND(NOT(#REF!),VALUE(RIGHT(CONCATENATE(YEAR(E1301)),2))=15)))</f>
        <v>#REF!</v>
      </c>
      <c r="S1301" t="e">
        <f t="shared" si="163"/>
        <v>#REF!</v>
      </c>
      <c r="T1301" t="e">
        <f t="shared" si="164"/>
        <v>#REF!</v>
      </c>
      <c r="U1301" s="2" t="e">
        <f t="shared" si="167"/>
        <v>#REF!</v>
      </c>
      <c r="V1301" s="2"/>
    </row>
    <row r="1302" spans="1:22" x14ac:dyDescent="0.25">
      <c r="A1302" t="s">
        <v>976</v>
      </c>
      <c r="B1302" t="s">
        <v>977</v>
      </c>
      <c r="C1302">
        <v>39.999999999999602</v>
      </c>
      <c r="D1302" t="s">
        <v>5306</v>
      </c>
      <c r="E1302" s="1">
        <v>42067</v>
      </c>
      <c r="F1302" t="s">
        <v>5308</v>
      </c>
      <c r="G1302">
        <v>2</v>
      </c>
      <c r="H1302" t="s">
        <v>5287</v>
      </c>
      <c r="I1302" t="s">
        <v>5288</v>
      </c>
      <c r="J1302" t="s">
        <v>5293</v>
      </c>
      <c r="K1302" t="b">
        <f>LOOKUP(A1302,'[1]UDDATA-1'!B:B,'[1]UDDATA-1'!A:A)&lt;&gt;LOOKUP(A1302,'[1]UDDATA-2'!B:B,'[1]UDDATA-2'!A:A)</f>
        <v>0</v>
      </c>
      <c r="L1302" t="str">
        <f t="shared" si="160"/>
        <v/>
      </c>
      <c r="M1302" t="str">
        <f t="shared" si="161"/>
        <v/>
      </c>
      <c r="N1302" t="str">
        <f t="shared" si="162"/>
        <v/>
      </c>
      <c r="O1302" t="e">
        <f>IF(AND(A1302&lt;&gt;A1301,#REF!&lt;&gt;""),#REF!,"")</f>
        <v>#REF!</v>
      </c>
      <c r="P1302" t="e">
        <f t="shared" si="165"/>
        <v>#REF!</v>
      </c>
      <c r="Q1302" s="2" t="e">
        <f t="shared" ca="1" si="166"/>
        <v>#REF!</v>
      </c>
      <c r="R1302" t="e">
        <f>IF(NOT(#REF!="Indskrevet"),"",IF(E1302="",FALSE,AND(NOT(#REF!),VALUE(RIGHT(CONCATENATE(YEAR(E1302)),2))=15)))</f>
        <v>#REF!</v>
      </c>
      <c r="S1302" t="e">
        <f t="shared" si="163"/>
        <v>#REF!</v>
      </c>
      <c r="T1302" t="e">
        <f t="shared" si="164"/>
        <v>#REF!</v>
      </c>
      <c r="U1302" s="2" t="e">
        <f t="shared" si="167"/>
        <v>#REF!</v>
      </c>
      <c r="V1302" s="2"/>
    </row>
    <row r="1303" spans="1:22" x14ac:dyDescent="0.25">
      <c r="A1303" t="s">
        <v>976</v>
      </c>
      <c r="B1303" t="s">
        <v>977</v>
      </c>
      <c r="C1303">
        <v>39.999999999999602</v>
      </c>
      <c r="D1303" t="s">
        <v>5318</v>
      </c>
      <c r="E1303" s="1">
        <v>42178</v>
      </c>
      <c r="F1303" t="s">
        <v>5309</v>
      </c>
      <c r="G1303">
        <v>1</v>
      </c>
      <c r="H1303" t="s">
        <v>5307</v>
      </c>
      <c r="I1303" t="s">
        <v>5292</v>
      </c>
      <c r="J1303" t="s">
        <v>5293</v>
      </c>
      <c r="K1303" t="b">
        <f>LOOKUP(A1303,'[1]UDDATA-1'!B:B,'[1]UDDATA-1'!A:A)&lt;&gt;LOOKUP(A1303,'[1]UDDATA-2'!B:B,'[1]UDDATA-2'!A:A)</f>
        <v>0</v>
      </c>
      <c r="L1303" t="str">
        <f t="shared" si="160"/>
        <v>Matematik til multimedie-applikationer</v>
      </c>
      <c r="M1303" t="str">
        <f t="shared" si="161"/>
        <v/>
      </c>
      <c r="N1303" t="str">
        <f t="shared" si="162"/>
        <v>U</v>
      </c>
      <c r="O1303" t="e">
        <f>IF(AND(A1303&lt;&gt;A1302,#REF!&lt;&gt;""),#REF!,"")</f>
        <v>#REF!</v>
      </c>
      <c r="P1303" t="e">
        <f t="shared" si="165"/>
        <v>#REF!</v>
      </c>
      <c r="Q1303" s="2" t="e">
        <f t="shared" ca="1" si="166"/>
        <v>#REF!</v>
      </c>
      <c r="R1303" t="e">
        <f>IF(NOT(#REF!="Indskrevet"),"",IF(E1303="",FALSE,AND(NOT(#REF!),VALUE(RIGHT(CONCATENATE(YEAR(E1303)),2))=15)))</f>
        <v>#REF!</v>
      </c>
      <c r="S1303" t="e">
        <f t="shared" si="163"/>
        <v>#REF!</v>
      </c>
      <c r="T1303" t="e">
        <f t="shared" si="164"/>
        <v>#REF!</v>
      </c>
      <c r="U1303" s="2" t="e">
        <f t="shared" si="167"/>
        <v>#REF!</v>
      </c>
      <c r="V1303" s="2"/>
    </row>
    <row r="1304" spans="1:22" x14ac:dyDescent="0.25">
      <c r="A1304" t="s">
        <v>976</v>
      </c>
      <c r="B1304" t="s">
        <v>977</v>
      </c>
      <c r="C1304">
        <v>39.999999999999602</v>
      </c>
      <c r="D1304" t="s">
        <v>5318</v>
      </c>
      <c r="E1304" s="1">
        <v>42249</v>
      </c>
      <c r="F1304" t="s">
        <v>5309</v>
      </c>
      <c r="G1304">
        <v>2</v>
      </c>
      <c r="H1304" t="s">
        <v>5287</v>
      </c>
      <c r="I1304" t="s">
        <v>5292</v>
      </c>
      <c r="J1304" t="s">
        <v>5299</v>
      </c>
      <c r="K1304" t="b">
        <f>LOOKUP(A1304,'[1]UDDATA-1'!B:B,'[1]UDDATA-1'!A:A)&lt;&gt;LOOKUP(A1304,'[1]UDDATA-2'!B:B,'[1]UDDATA-2'!A:A)</f>
        <v>0</v>
      </c>
      <c r="L1304" t="str">
        <f t="shared" si="160"/>
        <v/>
      </c>
      <c r="M1304" t="str">
        <f t="shared" si="161"/>
        <v/>
      </c>
      <c r="N1304" t="str">
        <f t="shared" si="162"/>
        <v/>
      </c>
      <c r="O1304" t="e">
        <f>IF(AND(A1304&lt;&gt;A1303,#REF!&lt;&gt;""),#REF!,"")</f>
        <v>#REF!</v>
      </c>
      <c r="P1304" t="e">
        <f t="shared" si="165"/>
        <v>#REF!</v>
      </c>
      <c r="Q1304" s="2" t="e">
        <f t="shared" ca="1" si="166"/>
        <v>#REF!</v>
      </c>
      <c r="R1304" t="e">
        <f>IF(NOT(#REF!="Indskrevet"),"",IF(E1304="",FALSE,AND(NOT(#REF!),VALUE(RIGHT(CONCATENATE(YEAR(E1304)),2))=15)))</f>
        <v>#REF!</v>
      </c>
      <c r="S1304" t="e">
        <f t="shared" si="163"/>
        <v>#REF!</v>
      </c>
      <c r="T1304" t="e">
        <f t="shared" si="164"/>
        <v>#REF!</v>
      </c>
      <c r="U1304" s="2" t="e">
        <f t="shared" si="167"/>
        <v>#REF!</v>
      </c>
      <c r="V1304" s="2"/>
    </row>
    <row r="1305" spans="1:22" x14ac:dyDescent="0.25">
      <c r="A1305" t="s">
        <v>978</v>
      </c>
      <c r="B1305" t="s">
        <v>979</v>
      </c>
      <c r="C1305">
        <v>59.999999999998799</v>
      </c>
      <c r="D1305" t="s">
        <v>5317</v>
      </c>
      <c r="E1305" s="1">
        <v>41652</v>
      </c>
      <c r="F1305" t="s">
        <v>5286</v>
      </c>
      <c r="G1305">
        <v>1</v>
      </c>
      <c r="H1305" t="s">
        <v>5287</v>
      </c>
      <c r="I1305" t="s">
        <v>5288</v>
      </c>
      <c r="J1305" t="s">
        <v>5289</v>
      </c>
      <c r="K1305" t="b">
        <f>LOOKUP(A1305,'[1]UDDATA-1'!B:B,'[1]UDDATA-1'!A:A)&lt;&gt;LOOKUP(A1305,'[1]UDDATA-2'!B:B,'[1]UDDATA-2'!A:A)</f>
        <v>0</v>
      </c>
      <c r="L1305" t="str">
        <f t="shared" si="160"/>
        <v>Grundlæggende programmering</v>
      </c>
      <c r="M1305">
        <f t="shared" si="161"/>
        <v>4</v>
      </c>
      <c r="N1305" t="str">
        <f t="shared" si="162"/>
        <v/>
      </c>
      <c r="O1305" t="e">
        <f>IF(AND(A1305&lt;&gt;A1304,#REF!&lt;&gt;""),#REF!,"")</f>
        <v>#REF!</v>
      </c>
      <c r="P1305" t="e">
        <f t="shared" si="165"/>
        <v>#REF!</v>
      </c>
      <c r="Q1305" s="2" t="e">
        <f t="shared" ca="1" si="166"/>
        <v>#REF!</v>
      </c>
      <c r="R1305" t="e">
        <f>IF(NOT(#REF!="Indskrevet"),"",IF(E1305="",FALSE,AND(NOT(#REF!),VALUE(RIGHT(CONCATENATE(YEAR(E1305)),2))=15)))</f>
        <v>#REF!</v>
      </c>
      <c r="S1305" t="e">
        <f t="shared" si="163"/>
        <v>#REF!</v>
      </c>
      <c r="T1305" t="e">
        <f t="shared" si="164"/>
        <v>#REF!</v>
      </c>
      <c r="U1305" s="2" t="e">
        <f t="shared" si="167"/>
        <v>#REF!</v>
      </c>
      <c r="V1305" s="2"/>
    </row>
    <row r="1306" spans="1:22" x14ac:dyDescent="0.25">
      <c r="A1306" t="s">
        <v>978</v>
      </c>
      <c r="B1306" t="s">
        <v>979</v>
      </c>
      <c r="C1306">
        <v>59.999999999998799</v>
      </c>
      <c r="D1306" t="s">
        <v>5306</v>
      </c>
      <c r="E1306" s="1">
        <v>41815</v>
      </c>
      <c r="F1306" t="s">
        <v>5291</v>
      </c>
      <c r="G1306">
        <v>1</v>
      </c>
      <c r="H1306" t="s">
        <v>5307</v>
      </c>
      <c r="I1306" t="s">
        <v>5292</v>
      </c>
      <c r="J1306" t="s">
        <v>5293</v>
      </c>
      <c r="K1306" t="b">
        <f>LOOKUP(A1306,'[1]UDDATA-1'!B:B,'[1]UDDATA-1'!A:A)&lt;&gt;LOOKUP(A1306,'[1]UDDATA-2'!B:B,'[1]UDDATA-2'!A:A)</f>
        <v>0</v>
      </c>
      <c r="L1306" t="str">
        <f t="shared" si="160"/>
        <v>Matematik til multimedie-applikationer</v>
      </c>
      <c r="M1306">
        <f t="shared" si="161"/>
        <v>0</v>
      </c>
      <c r="N1306" t="str">
        <f t="shared" si="162"/>
        <v/>
      </c>
      <c r="O1306" t="e">
        <f>IF(AND(A1306&lt;&gt;A1305,#REF!&lt;&gt;""),#REF!,"")</f>
        <v>#REF!</v>
      </c>
      <c r="P1306" t="e">
        <f t="shared" si="165"/>
        <v>#REF!</v>
      </c>
      <c r="Q1306" s="2" t="e">
        <f t="shared" ca="1" si="166"/>
        <v>#REF!</v>
      </c>
      <c r="R1306" t="e">
        <f>IF(NOT(#REF!="Indskrevet"),"",IF(E1306="",FALSE,AND(NOT(#REF!),VALUE(RIGHT(CONCATENATE(YEAR(E1306)),2))=15)))</f>
        <v>#REF!</v>
      </c>
      <c r="S1306" t="e">
        <f t="shared" si="163"/>
        <v>#REF!</v>
      </c>
      <c r="T1306" t="e">
        <f t="shared" si="164"/>
        <v>#REF!</v>
      </c>
      <c r="U1306" s="2" t="e">
        <f t="shared" si="167"/>
        <v>#REF!</v>
      </c>
      <c r="V1306" s="2"/>
    </row>
    <row r="1307" spans="1:22" x14ac:dyDescent="0.25">
      <c r="A1307" t="s">
        <v>978</v>
      </c>
      <c r="B1307" t="s">
        <v>979</v>
      </c>
      <c r="C1307">
        <v>59.999999999998799</v>
      </c>
      <c r="D1307" t="s">
        <v>5285</v>
      </c>
      <c r="E1307" s="1">
        <v>41873</v>
      </c>
      <c r="F1307" t="s">
        <v>5291</v>
      </c>
      <c r="G1307">
        <v>2</v>
      </c>
      <c r="H1307" t="s">
        <v>5287</v>
      </c>
      <c r="I1307" t="s">
        <v>5292</v>
      </c>
      <c r="J1307" t="s">
        <v>5293</v>
      </c>
      <c r="K1307" t="b">
        <f>LOOKUP(A1307,'[1]UDDATA-1'!B:B,'[1]UDDATA-1'!A:A)&lt;&gt;LOOKUP(A1307,'[1]UDDATA-2'!B:B,'[1]UDDATA-2'!A:A)</f>
        <v>0</v>
      </c>
      <c r="L1307" t="str">
        <f t="shared" si="160"/>
        <v/>
      </c>
      <c r="M1307" t="str">
        <f t="shared" si="161"/>
        <v/>
      </c>
      <c r="N1307" t="str">
        <f t="shared" si="162"/>
        <v/>
      </c>
      <c r="O1307" t="e">
        <f>IF(AND(A1307&lt;&gt;A1306,#REF!&lt;&gt;""),#REF!,"")</f>
        <v>#REF!</v>
      </c>
      <c r="P1307" t="e">
        <f t="shared" si="165"/>
        <v>#REF!</v>
      </c>
      <c r="Q1307" s="2" t="e">
        <f t="shared" ca="1" si="166"/>
        <v>#REF!</v>
      </c>
      <c r="R1307" t="e">
        <f>IF(NOT(#REF!="Indskrevet"),"",IF(E1307="",FALSE,AND(NOT(#REF!),VALUE(RIGHT(CONCATENATE(YEAR(E1307)),2))=15)))</f>
        <v>#REF!</v>
      </c>
      <c r="S1307" t="e">
        <f t="shared" si="163"/>
        <v>#REF!</v>
      </c>
      <c r="T1307" t="e">
        <f t="shared" si="164"/>
        <v>#REF!</v>
      </c>
      <c r="U1307" s="2" t="e">
        <f t="shared" si="167"/>
        <v>#REF!</v>
      </c>
      <c r="V1307" s="2"/>
    </row>
    <row r="1308" spans="1:22" x14ac:dyDescent="0.25">
      <c r="A1308" t="s">
        <v>978</v>
      </c>
      <c r="B1308" t="s">
        <v>979</v>
      </c>
      <c r="C1308">
        <v>59.999999999998799</v>
      </c>
      <c r="D1308" t="s">
        <v>5306</v>
      </c>
      <c r="E1308" s="1">
        <v>41824</v>
      </c>
      <c r="F1308" t="s">
        <v>5294</v>
      </c>
      <c r="G1308">
        <v>1</v>
      </c>
      <c r="H1308" t="s">
        <v>5307</v>
      </c>
      <c r="I1308" t="s">
        <v>5295</v>
      </c>
      <c r="J1308" t="s">
        <v>5293</v>
      </c>
      <c r="K1308" t="b">
        <f>LOOKUP(A1308,'[1]UDDATA-1'!B:B,'[1]UDDATA-1'!A:A)&lt;&gt;LOOKUP(A1308,'[1]UDDATA-2'!B:B,'[1]UDDATA-2'!A:A)</f>
        <v>0</v>
      </c>
      <c r="L1308" t="str">
        <f t="shared" si="160"/>
        <v>Fysisk interface design</v>
      </c>
      <c r="M1308">
        <f t="shared" si="161"/>
        <v>0</v>
      </c>
      <c r="N1308" t="str">
        <f t="shared" si="162"/>
        <v/>
      </c>
      <c r="O1308" t="e">
        <f>IF(AND(A1308&lt;&gt;A1307,#REF!&lt;&gt;""),#REF!,"")</f>
        <v>#REF!</v>
      </c>
      <c r="P1308" t="e">
        <f t="shared" si="165"/>
        <v>#REF!</v>
      </c>
      <c r="Q1308" s="2" t="e">
        <f t="shared" ca="1" si="166"/>
        <v>#REF!</v>
      </c>
      <c r="R1308" t="e">
        <f>IF(NOT(#REF!="Indskrevet"),"",IF(E1308="",FALSE,AND(NOT(#REF!),VALUE(RIGHT(CONCATENATE(YEAR(E1308)),2))=15)))</f>
        <v>#REF!</v>
      </c>
      <c r="S1308" t="e">
        <f t="shared" si="163"/>
        <v>#REF!</v>
      </c>
      <c r="T1308" t="e">
        <f t="shared" si="164"/>
        <v>#REF!</v>
      </c>
      <c r="U1308" s="2" t="e">
        <f t="shared" si="167"/>
        <v>#REF!</v>
      </c>
      <c r="V1308" s="2"/>
    </row>
    <row r="1309" spans="1:22" x14ac:dyDescent="0.25">
      <c r="A1309" t="s">
        <v>978</v>
      </c>
      <c r="B1309" t="s">
        <v>979</v>
      </c>
      <c r="C1309">
        <v>59.999999999998799</v>
      </c>
      <c r="D1309" t="s">
        <v>5285</v>
      </c>
      <c r="E1309" s="1">
        <v>41897</v>
      </c>
      <c r="F1309" t="s">
        <v>5294</v>
      </c>
      <c r="G1309">
        <v>2</v>
      </c>
      <c r="H1309" t="s">
        <v>5287</v>
      </c>
      <c r="I1309" t="s">
        <v>5295</v>
      </c>
      <c r="J1309" t="s">
        <v>5299</v>
      </c>
      <c r="K1309" t="b">
        <f>LOOKUP(A1309,'[1]UDDATA-1'!B:B,'[1]UDDATA-1'!A:A)&lt;&gt;LOOKUP(A1309,'[1]UDDATA-2'!B:B,'[1]UDDATA-2'!A:A)</f>
        <v>0</v>
      </c>
      <c r="L1309" t="str">
        <f t="shared" si="160"/>
        <v/>
      </c>
      <c r="M1309" t="str">
        <f t="shared" si="161"/>
        <v/>
      </c>
      <c r="N1309" t="str">
        <f t="shared" si="162"/>
        <v/>
      </c>
      <c r="O1309" t="e">
        <f>IF(AND(A1309&lt;&gt;A1308,#REF!&lt;&gt;""),#REF!,"")</f>
        <v>#REF!</v>
      </c>
      <c r="P1309" t="e">
        <f t="shared" si="165"/>
        <v>#REF!</v>
      </c>
      <c r="Q1309" s="2" t="e">
        <f t="shared" ca="1" si="166"/>
        <v>#REF!</v>
      </c>
      <c r="R1309" t="e">
        <f>IF(NOT(#REF!="Indskrevet"),"",IF(E1309="",FALSE,AND(NOT(#REF!),VALUE(RIGHT(CONCATENATE(YEAR(E1309)),2))=15)))</f>
        <v>#REF!</v>
      </c>
      <c r="S1309" t="e">
        <f t="shared" si="163"/>
        <v>#REF!</v>
      </c>
      <c r="T1309" t="e">
        <f t="shared" si="164"/>
        <v>#REF!</v>
      </c>
      <c r="U1309" s="2" t="e">
        <f t="shared" si="167"/>
        <v>#REF!</v>
      </c>
      <c r="V1309" s="2"/>
    </row>
    <row r="1310" spans="1:22" x14ac:dyDescent="0.25">
      <c r="A1310" t="s">
        <v>978</v>
      </c>
      <c r="B1310" t="s">
        <v>979</v>
      </c>
      <c r="C1310">
        <v>59.999999999998799</v>
      </c>
      <c r="D1310" t="s">
        <v>5327</v>
      </c>
      <c r="E1310" s="1">
        <v>42027</v>
      </c>
      <c r="F1310" t="s">
        <v>5297</v>
      </c>
      <c r="G1310">
        <v>1</v>
      </c>
      <c r="H1310" t="s">
        <v>5307</v>
      </c>
      <c r="I1310" t="s">
        <v>5298</v>
      </c>
      <c r="J1310" t="s">
        <v>5299</v>
      </c>
      <c r="K1310" t="b">
        <f>LOOKUP(A1310,'[1]UDDATA-1'!B:B,'[1]UDDATA-1'!A:A)&lt;&gt;LOOKUP(A1310,'[1]UDDATA-2'!B:B,'[1]UDDATA-2'!A:A)</f>
        <v>0</v>
      </c>
      <c r="L1310" t="str">
        <f t="shared" si="160"/>
        <v>Proceduremæssig programmering</v>
      </c>
      <c r="M1310">
        <f t="shared" si="161"/>
        <v>-3</v>
      </c>
      <c r="N1310" t="str">
        <f t="shared" si="162"/>
        <v/>
      </c>
      <c r="O1310" t="e">
        <f>IF(AND(A1310&lt;&gt;A1309,#REF!&lt;&gt;""),#REF!,"")</f>
        <v>#REF!</v>
      </c>
      <c r="P1310" t="e">
        <f t="shared" si="165"/>
        <v>#REF!</v>
      </c>
      <c r="Q1310" s="2" t="e">
        <f t="shared" ca="1" si="166"/>
        <v>#REF!</v>
      </c>
      <c r="R1310" t="e">
        <f>IF(NOT(#REF!="Indskrevet"),"",IF(E1310="",FALSE,AND(NOT(#REF!),VALUE(RIGHT(CONCATENATE(YEAR(E1310)),2))=15)))</f>
        <v>#REF!</v>
      </c>
      <c r="S1310" t="e">
        <f t="shared" si="163"/>
        <v>#REF!</v>
      </c>
      <c r="T1310" t="e">
        <f t="shared" si="164"/>
        <v>#REF!</v>
      </c>
      <c r="U1310" s="2" t="e">
        <f t="shared" si="167"/>
        <v>#REF!</v>
      </c>
      <c r="V1310" s="2"/>
    </row>
    <row r="1311" spans="1:22" x14ac:dyDescent="0.25">
      <c r="A1311" t="s">
        <v>978</v>
      </c>
      <c r="B1311" t="s">
        <v>979</v>
      </c>
      <c r="C1311">
        <v>59.999999999998799</v>
      </c>
      <c r="D1311" t="s">
        <v>5318</v>
      </c>
      <c r="E1311" s="1">
        <v>42151</v>
      </c>
      <c r="F1311" t="s">
        <v>5297</v>
      </c>
      <c r="G1311">
        <v>2</v>
      </c>
      <c r="H1311" t="s">
        <v>5287</v>
      </c>
      <c r="I1311" t="s">
        <v>5298</v>
      </c>
      <c r="J1311" t="s">
        <v>5303</v>
      </c>
      <c r="K1311" t="b">
        <f>LOOKUP(A1311,'[1]UDDATA-1'!B:B,'[1]UDDATA-1'!A:A)&lt;&gt;LOOKUP(A1311,'[1]UDDATA-2'!B:B,'[1]UDDATA-2'!A:A)</f>
        <v>0</v>
      </c>
      <c r="L1311" t="str">
        <f t="shared" si="160"/>
        <v/>
      </c>
      <c r="M1311" t="str">
        <f t="shared" si="161"/>
        <v/>
      </c>
      <c r="N1311" t="str">
        <f t="shared" si="162"/>
        <v/>
      </c>
      <c r="O1311" t="e">
        <f>IF(AND(A1311&lt;&gt;A1310,#REF!&lt;&gt;""),#REF!,"")</f>
        <v>#REF!</v>
      </c>
      <c r="P1311" t="e">
        <f t="shared" si="165"/>
        <v>#REF!</v>
      </c>
      <c r="Q1311" s="2" t="e">
        <f t="shared" ca="1" si="166"/>
        <v>#REF!</v>
      </c>
      <c r="R1311" t="e">
        <f>IF(NOT(#REF!="Indskrevet"),"",IF(E1311="",FALSE,AND(NOT(#REF!),VALUE(RIGHT(CONCATENATE(YEAR(E1311)),2))=15)))</f>
        <v>#REF!</v>
      </c>
      <c r="S1311" t="e">
        <f t="shared" si="163"/>
        <v>#REF!</v>
      </c>
      <c r="T1311" t="e">
        <f t="shared" si="164"/>
        <v>#REF!</v>
      </c>
      <c r="U1311" s="2" t="e">
        <f t="shared" si="167"/>
        <v>#REF!</v>
      </c>
      <c r="V1311" s="2"/>
    </row>
    <row r="1312" spans="1:22" x14ac:dyDescent="0.25">
      <c r="A1312" t="s">
        <v>982</v>
      </c>
      <c r="B1312" t="s">
        <v>983</v>
      </c>
      <c r="C1312">
        <v>99.999999999998394</v>
      </c>
      <c r="D1312" t="s">
        <v>5306</v>
      </c>
      <c r="E1312" s="1">
        <v>41316</v>
      </c>
      <c r="F1312" t="s">
        <v>5308</v>
      </c>
      <c r="G1312">
        <v>1</v>
      </c>
      <c r="H1312" t="s">
        <v>5307</v>
      </c>
      <c r="I1312" t="s">
        <v>5288</v>
      </c>
      <c r="J1312" t="s">
        <v>5289</v>
      </c>
      <c r="K1312" t="b">
        <f>LOOKUP(A1312,'[1]UDDATA-1'!B:B,'[1]UDDATA-1'!A:A)&lt;&gt;LOOKUP(A1312,'[1]UDDATA-2'!B:B,'[1]UDDATA-2'!A:A)</f>
        <v>0</v>
      </c>
      <c r="L1312" t="str">
        <f t="shared" si="160"/>
        <v>Grundlæggende programmering</v>
      </c>
      <c r="M1312">
        <f t="shared" si="161"/>
        <v>0</v>
      </c>
      <c r="N1312" t="str">
        <f t="shared" si="162"/>
        <v/>
      </c>
      <c r="O1312" t="e">
        <f>IF(AND(A1312&lt;&gt;A1311,#REF!&lt;&gt;""),#REF!,"")</f>
        <v>#REF!</v>
      </c>
      <c r="P1312" t="e">
        <f t="shared" si="165"/>
        <v>#REF!</v>
      </c>
      <c r="Q1312" s="2" t="e">
        <f t="shared" ca="1" si="166"/>
        <v>#REF!</v>
      </c>
      <c r="R1312" t="e">
        <f>IF(NOT(#REF!="Indskrevet"),"",IF(E1312="",FALSE,AND(NOT(#REF!),VALUE(RIGHT(CONCATENATE(YEAR(E1312)),2))=15)))</f>
        <v>#REF!</v>
      </c>
      <c r="S1312" t="e">
        <f t="shared" si="163"/>
        <v>#REF!</v>
      </c>
      <c r="T1312" t="e">
        <f t="shared" si="164"/>
        <v>#REF!</v>
      </c>
      <c r="U1312" s="2" t="e">
        <f t="shared" si="167"/>
        <v>#REF!</v>
      </c>
      <c r="V1312" s="2"/>
    </row>
    <row r="1313" spans="1:22" x14ac:dyDescent="0.25">
      <c r="A1313" t="s">
        <v>982</v>
      </c>
      <c r="B1313" t="s">
        <v>983</v>
      </c>
      <c r="C1313">
        <v>99.999999999998394</v>
      </c>
      <c r="D1313" t="s">
        <v>5285</v>
      </c>
      <c r="E1313" s="1">
        <v>41353</v>
      </c>
      <c r="F1313" t="s">
        <v>5308</v>
      </c>
      <c r="G1313">
        <v>2</v>
      </c>
      <c r="H1313" t="s">
        <v>5287</v>
      </c>
      <c r="I1313" t="s">
        <v>5288</v>
      </c>
      <c r="J1313" t="s">
        <v>5293</v>
      </c>
      <c r="K1313" t="b">
        <f>LOOKUP(A1313,'[1]UDDATA-1'!B:B,'[1]UDDATA-1'!A:A)&lt;&gt;LOOKUP(A1313,'[1]UDDATA-2'!B:B,'[1]UDDATA-2'!A:A)</f>
        <v>0</v>
      </c>
      <c r="L1313" t="str">
        <f t="shared" si="160"/>
        <v/>
      </c>
      <c r="M1313" t="str">
        <f t="shared" si="161"/>
        <v/>
      </c>
      <c r="N1313" t="str">
        <f t="shared" si="162"/>
        <v/>
      </c>
      <c r="O1313" t="e">
        <f>IF(AND(A1313&lt;&gt;A1312,#REF!&lt;&gt;""),#REF!,"")</f>
        <v>#REF!</v>
      </c>
      <c r="P1313" t="e">
        <f t="shared" si="165"/>
        <v>#REF!</v>
      </c>
      <c r="Q1313" s="2" t="e">
        <f t="shared" ca="1" si="166"/>
        <v>#REF!</v>
      </c>
      <c r="R1313" t="e">
        <f>IF(NOT(#REF!="Indskrevet"),"",IF(E1313="",FALSE,AND(NOT(#REF!),VALUE(RIGHT(CONCATENATE(YEAR(E1313)),2))=15)))</f>
        <v>#REF!</v>
      </c>
      <c r="S1313" t="e">
        <f t="shared" si="163"/>
        <v>#REF!</v>
      </c>
      <c r="T1313" t="e">
        <f t="shared" si="164"/>
        <v>#REF!</v>
      </c>
      <c r="U1313" s="2" t="e">
        <f t="shared" si="167"/>
        <v>#REF!</v>
      </c>
      <c r="V1313" s="2"/>
    </row>
    <row r="1314" spans="1:22" x14ac:dyDescent="0.25">
      <c r="A1314" t="s">
        <v>982</v>
      </c>
      <c r="B1314" t="s">
        <v>983</v>
      </c>
      <c r="C1314">
        <v>99.999999999998394</v>
      </c>
      <c r="D1314" t="s">
        <v>5285</v>
      </c>
      <c r="E1314" s="1">
        <v>41452</v>
      </c>
      <c r="F1314" t="s">
        <v>5309</v>
      </c>
      <c r="G1314">
        <v>1</v>
      </c>
      <c r="H1314" t="s">
        <v>5287</v>
      </c>
      <c r="I1314" t="s">
        <v>5292</v>
      </c>
      <c r="J1314" t="s">
        <v>5293</v>
      </c>
      <c r="K1314" t="b">
        <f>LOOKUP(A1314,'[1]UDDATA-1'!B:B,'[1]UDDATA-1'!A:A)&lt;&gt;LOOKUP(A1314,'[1]UDDATA-2'!B:B,'[1]UDDATA-2'!A:A)</f>
        <v>0</v>
      </c>
      <c r="L1314" t="str">
        <f t="shared" si="160"/>
        <v>Matematik til multimedie-applikationer</v>
      </c>
      <c r="M1314">
        <f t="shared" si="161"/>
        <v>2</v>
      </c>
      <c r="N1314" t="str">
        <f t="shared" si="162"/>
        <v/>
      </c>
      <c r="O1314" t="e">
        <f>IF(AND(A1314&lt;&gt;A1313,#REF!&lt;&gt;""),#REF!,"")</f>
        <v>#REF!</v>
      </c>
      <c r="P1314" t="e">
        <f t="shared" si="165"/>
        <v>#REF!</v>
      </c>
      <c r="Q1314" s="2" t="e">
        <f t="shared" ca="1" si="166"/>
        <v>#REF!</v>
      </c>
      <c r="R1314" t="e">
        <f>IF(NOT(#REF!="Indskrevet"),"",IF(E1314="",FALSE,AND(NOT(#REF!),VALUE(RIGHT(CONCATENATE(YEAR(E1314)),2))=15)))</f>
        <v>#REF!</v>
      </c>
      <c r="S1314" t="e">
        <f t="shared" si="163"/>
        <v>#REF!</v>
      </c>
      <c r="T1314" t="e">
        <f t="shared" si="164"/>
        <v>#REF!</v>
      </c>
      <c r="U1314" s="2" t="e">
        <f t="shared" si="167"/>
        <v>#REF!</v>
      </c>
      <c r="V1314" s="2"/>
    </row>
    <row r="1315" spans="1:22" x14ac:dyDescent="0.25">
      <c r="A1315" t="s">
        <v>982</v>
      </c>
      <c r="B1315" t="s">
        <v>983</v>
      </c>
      <c r="C1315">
        <v>99.999999999998394</v>
      </c>
      <c r="D1315" t="s">
        <v>5306</v>
      </c>
      <c r="E1315" s="1">
        <v>41484</v>
      </c>
      <c r="F1315" t="s">
        <v>5310</v>
      </c>
      <c r="G1315">
        <v>1</v>
      </c>
      <c r="H1315" t="s">
        <v>5307</v>
      </c>
      <c r="I1315" t="s">
        <v>5295</v>
      </c>
      <c r="J1315" t="s">
        <v>5293</v>
      </c>
      <c r="K1315" t="b">
        <f>LOOKUP(A1315,'[1]UDDATA-1'!B:B,'[1]UDDATA-1'!A:A)&lt;&gt;LOOKUP(A1315,'[1]UDDATA-2'!B:B,'[1]UDDATA-2'!A:A)</f>
        <v>0</v>
      </c>
      <c r="L1315" t="str">
        <f t="shared" si="160"/>
        <v>Fysisk interface design</v>
      </c>
      <c r="M1315">
        <f t="shared" si="161"/>
        <v>0</v>
      </c>
      <c r="N1315" t="str">
        <f t="shared" si="162"/>
        <v/>
      </c>
      <c r="O1315" t="e">
        <f>IF(AND(A1315&lt;&gt;A1314,#REF!&lt;&gt;""),#REF!,"")</f>
        <v>#REF!</v>
      </c>
      <c r="P1315" t="e">
        <f t="shared" si="165"/>
        <v>#REF!</v>
      </c>
      <c r="Q1315" s="2" t="e">
        <f t="shared" ca="1" si="166"/>
        <v>#REF!</v>
      </c>
      <c r="R1315" t="e">
        <f>IF(NOT(#REF!="Indskrevet"),"",IF(E1315="",FALSE,AND(NOT(#REF!),VALUE(RIGHT(CONCATENATE(YEAR(E1315)),2))=15)))</f>
        <v>#REF!</v>
      </c>
      <c r="S1315" t="e">
        <f t="shared" si="163"/>
        <v>#REF!</v>
      </c>
      <c r="T1315" t="e">
        <f t="shared" si="164"/>
        <v>#REF!</v>
      </c>
      <c r="U1315" s="2" t="e">
        <f t="shared" si="167"/>
        <v>#REF!</v>
      </c>
      <c r="V1315" s="2"/>
    </row>
    <row r="1316" spans="1:22" x14ac:dyDescent="0.25">
      <c r="A1316" t="s">
        <v>982</v>
      </c>
      <c r="B1316" t="s">
        <v>983</v>
      </c>
      <c r="C1316">
        <v>99.999999999998394</v>
      </c>
      <c r="D1316" t="s">
        <v>5285</v>
      </c>
      <c r="E1316" s="1">
        <v>41522</v>
      </c>
      <c r="F1316" t="s">
        <v>5310</v>
      </c>
      <c r="G1316">
        <v>2</v>
      </c>
      <c r="H1316" t="s">
        <v>5287</v>
      </c>
      <c r="I1316" t="s">
        <v>5295</v>
      </c>
      <c r="J1316" t="s">
        <v>5299</v>
      </c>
      <c r="K1316" t="b">
        <f>LOOKUP(A1316,'[1]UDDATA-1'!B:B,'[1]UDDATA-1'!A:A)&lt;&gt;LOOKUP(A1316,'[1]UDDATA-2'!B:B,'[1]UDDATA-2'!A:A)</f>
        <v>0</v>
      </c>
      <c r="L1316" t="str">
        <f t="shared" si="160"/>
        <v/>
      </c>
      <c r="M1316" t="str">
        <f t="shared" si="161"/>
        <v/>
      </c>
      <c r="N1316" t="str">
        <f t="shared" si="162"/>
        <v/>
      </c>
      <c r="O1316" t="e">
        <f>IF(AND(A1316&lt;&gt;A1315,#REF!&lt;&gt;""),#REF!,"")</f>
        <v>#REF!</v>
      </c>
      <c r="P1316" t="e">
        <f t="shared" si="165"/>
        <v>#REF!</v>
      </c>
      <c r="Q1316" s="2" t="e">
        <f t="shared" ca="1" si="166"/>
        <v>#REF!</v>
      </c>
      <c r="R1316" t="e">
        <f>IF(NOT(#REF!="Indskrevet"),"",IF(E1316="",FALSE,AND(NOT(#REF!),VALUE(RIGHT(CONCATENATE(YEAR(E1316)),2))=15)))</f>
        <v>#REF!</v>
      </c>
      <c r="S1316" t="e">
        <f t="shared" si="163"/>
        <v>#REF!</v>
      </c>
      <c r="T1316" t="e">
        <f t="shared" si="164"/>
        <v>#REF!</v>
      </c>
      <c r="U1316" s="2" t="e">
        <f t="shared" si="167"/>
        <v>#REF!</v>
      </c>
      <c r="V1316" s="2"/>
    </row>
    <row r="1317" spans="1:22" x14ac:dyDescent="0.25">
      <c r="A1317" t="s">
        <v>982</v>
      </c>
      <c r="B1317" t="s">
        <v>983</v>
      </c>
      <c r="C1317">
        <v>99.999999999998394</v>
      </c>
      <c r="D1317" t="s">
        <v>5318</v>
      </c>
      <c r="E1317" s="1">
        <v>41688</v>
      </c>
      <c r="F1317" t="s">
        <v>5311</v>
      </c>
      <c r="G1317">
        <v>1</v>
      </c>
      <c r="H1317" t="s">
        <v>5287</v>
      </c>
      <c r="I1317" t="s">
        <v>5298</v>
      </c>
      <c r="J1317" t="s">
        <v>5299</v>
      </c>
      <c r="K1317" t="b">
        <f>LOOKUP(A1317,'[1]UDDATA-1'!B:B,'[1]UDDATA-1'!A:A)&lt;&gt;LOOKUP(A1317,'[1]UDDATA-2'!B:B,'[1]UDDATA-2'!A:A)</f>
        <v>0</v>
      </c>
      <c r="L1317" t="str">
        <f t="shared" si="160"/>
        <v>Proceduremæssig programmering</v>
      </c>
      <c r="M1317" t="str">
        <f t="shared" si="161"/>
        <v/>
      </c>
      <c r="N1317" t="str">
        <f t="shared" si="162"/>
        <v>U</v>
      </c>
      <c r="O1317" t="e">
        <f>IF(AND(A1317&lt;&gt;A1316,#REF!&lt;&gt;""),#REF!,"")</f>
        <v>#REF!</v>
      </c>
      <c r="P1317" t="e">
        <f t="shared" si="165"/>
        <v>#REF!</v>
      </c>
      <c r="Q1317" s="2" t="e">
        <f t="shared" ca="1" si="166"/>
        <v>#REF!</v>
      </c>
      <c r="R1317" t="e">
        <f>IF(NOT(#REF!="Indskrevet"),"",IF(E1317="",FALSE,AND(NOT(#REF!),VALUE(RIGHT(CONCATENATE(YEAR(E1317)),2))=15)))</f>
        <v>#REF!</v>
      </c>
      <c r="S1317" t="e">
        <f t="shared" si="163"/>
        <v>#REF!</v>
      </c>
      <c r="T1317" t="e">
        <f t="shared" si="164"/>
        <v>#REF!</v>
      </c>
      <c r="U1317" s="2" t="e">
        <f t="shared" si="167"/>
        <v>#REF!</v>
      </c>
      <c r="V1317" s="2"/>
    </row>
    <row r="1318" spans="1:22" x14ac:dyDescent="0.25">
      <c r="A1318" t="s">
        <v>982</v>
      </c>
      <c r="B1318" t="s">
        <v>983</v>
      </c>
      <c r="C1318">
        <v>99.999999999998394</v>
      </c>
      <c r="D1318" t="s">
        <v>5306</v>
      </c>
      <c r="E1318" s="1">
        <v>41796</v>
      </c>
      <c r="F1318" t="s">
        <v>5312</v>
      </c>
      <c r="G1318">
        <v>1</v>
      </c>
      <c r="H1318" t="s">
        <v>5307</v>
      </c>
      <c r="I1318" t="s">
        <v>5302</v>
      </c>
      <c r="J1318" t="s">
        <v>5303</v>
      </c>
      <c r="K1318" t="b">
        <f>LOOKUP(A1318,'[1]UDDATA-1'!B:B,'[1]UDDATA-1'!A:A)&lt;&gt;LOOKUP(A1318,'[1]UDDATA-2'!B:B,'[1]UDDATA-2'!A:A)</f>
        <v>0</v>
      </c>
      <c r="L1318" t="str">
        <f t="shared" si="160"/>
        <v>Lyd- og musikbehandling</v>
      </c>
      <c r="M1318">
        <f t="shared" si="161"/>
        <v>0</v>
      </c>
      <c r="N1318" t="str">
        <f t="shared" si="162"/>
        <v/>
      </c>
      <c r="O1318" t="e">
        <f>IF(AND(A1318&lt;&gt;A1317,#REF!&lt;&gt;""),#REF!,"")</f>
        <v>#REF!</v>
      </c>
      <c r="P1318" t="e">
        <f t="shared" si="165"/>
        <v>#REF!</v>
      </c>
      <c r="Q1318" s="2" t="e">
        <f t="shared" ca="1" si="166"/>
        <v>#REF!</v>
      </c>
      <c r="R1318" t="e">
        <f>IF(NOT(#REF!="Indskrevet"),"",IF(E1318="",FALSE,AND(NOT(#REF!),VALUE(RIGHT(CONCATENATE(YEAR(E1318)),2))=15)))</f>
        <v>#REF!</v>
      </c>
      <c r="S1318" t="e">
        <f t="shared" si="163"/>
        <v>#REF!</v>
      </c>
      <c r="T1318" t="e">
        <f t="shared" si="164"/>
        <v>#REF!</v>
      </c>
      <c r="U1318" s="2" t="e">
        <f t="shared" si="167"/>
        <v>#REF!</v>
      </c>
      <c r="V1318" s="2"/>
    </row>
    <row r="1319" spans="1:22" x14ac:dyDescent="0.25">
      <c r="A1319" t="s">
        <v>982</v>
      </c>
      <c r="B1319" t="s">
        <v>983</v>
      </c>
      <c r="C1319">
        <v>99.999999999998394</v>
      </c>
      <c r="D1319" t="s">
        <v>5306</v>
      </c>
      <c r="E1319" s="1">
        <v>41878</v>
      </c>
      <c r="F1319" t="s">
        <v>5312</v>
      </c>
      <c r="G1319">
        <v>2</v>
      </c>
      <c r="H1319" t="s">
        <v>5287</v>
      </c>
      <c r="I1319" t="s">
        <v>5302</v>
      </c>
      <c r="J1319" t="s">
        <v>5303</v>
      </c>
      <c r="K1319" t="b">
        <f>LOOKUP(A1319,'[1]UDDATA-1'!B:B,'[1]UDDATA-1'!A:A)&lt;&gt;LOOKUP(A1319,'[1]UDDATA-2'!B:B,'[1]UDDATA-2'!A:A)</f>
        <v>0</v>
      </c>
      <c r="L1319" t="str">
        <f t="shared" si="160"/>
        <v/>
      </c>
      <c r="M1319" t="str">
        <f t="shared" si="161"/>
        <v/>
      </c>
      <c r="N1319" t="str">
        <f t="shared" si="162"/>
        <v/>
      </c>
      <c r="O1319" t="e">
        <f>IF(AND(A1319&lt;&gt;A1318,#REF!&lt;&gt;""),#REF!,"")</f>
        <v>#REF!</v>
      </c>
      <c r="P1319" t="e">
        <f t="shared" si="165"/>
        <v>#REF!</v>
      </c>
      <c r="Q1319" s="2" t="e">
        <f t="shared" ca="1" si="166"/>
        <v>#REF!</v>
      </c>
      <c r="R1319" t="e">
        <f>IF(NOT(#REF!="Indskrevet"),"",IF(E1319="",FALSE,AND(NOT(#REF!),VALUE(RIGHT(CONCATENATE(YEAR(E1319)),2))=15)))</f>
        <v>#REF!</v>
      </c>
      <c r="S1319" t="e">
        <f t="shared" si="163"/>
        <v>#REF!</v>
      </c>
      <c r="T1319" t="e">
        <f t="shared" si="164"/>
        <v>#REF!</v>
      </c>
      <c r="U1319" s="2" t="e">
        <f t="shared" si="167"/>
        <v>#REF!</v>
      </c>
      <c r="V1319" s="2"/>
    </row>
    <row r="1320" spans="1:22" x14ac:dyDescent="0.25">
      <c r="A1320" t="s">
        <v>982</v>
      </c>
      <c r="B1320" t="s">
        <v>983</v>
      </c>
      <c r="C1320">
        <v>99.999999999998394</v>
      </c>
      <c r="D1320" t="s">
        <v>5327</v>
      </c>
      <c r="E1320" s="1">
        <v>41830</v>
      </c>
      <c r="F1320" t="s">
        <v>5314</v>
      </c>
      <c r="G1320">
        <v>1</v>
      </c>
      <c r="H1320" t="s">
        <v>5307</v>
      </c>
      <c r="I1320" t="s">
        <v>5305</v>
      </c>
      <c r="J1320" t="s">
        <v>5303</v>
      </c>
      <c r="K1320" t="b">
        <f>LOOKUP(A1320,'[1]UDDATA-1'!B:B,'[1]UDDATA-1'!A:A)&lt;&gt;LOOKUP(A1320,'[1]UDDATA-2'!B:B,'[1]UDDATA-2'!A:A)</f>
        <v>0</v>
      </c>
      <c r="L1320" t="str">
        <f t="shared" si="160"/>
        <v>Objektorienteret Software Engineering</v>
      </c>
      <c r="M1320">
        <f t="shared" si="161"/>
        <v>-3</v>
      </c>
      <c r="N1320" t="str">
        <f t="shared" si="162"/>
        <v/>
      </c>
      <c r="O1320" t="e">
        <f>IF(AND(A1320&lt;&gt;A1319,#REF!&lt;&gt;""),#REF!,"")</f>
        <v>#REF!</v>
      </c>
      <c r="P1320" t="e">
        <f t="shared" si="165"/>
        <v>#REF!</v>
      </c>
      <c r="Q1320" s="2" t="e">
        <f t="shared" ca="1" si="166"/>
        <v>#REF!</v>
      </c>
      <c r="R1320" t="e">
        <f>IF(NOT(#REF!="Indskrevet"),"",IF(E1320="",FALSE,AND(NOT(#REF!),VALUE(RIGHT(CONCATENATE(YEAR(E1320)),2))=15)))</f>
        <v>#REF!</v>
      </c>
      <c r="S1320" t="e">
        <f t="shared" si="163"/>
        <v>#REF!</v>
      </c>
      <c r="T1320" t="e">
        <f t="shared" si="164"/>
        <v>#REF!</v>
      </c>
      <c r="U1320" s="2" t="e">
        <f t="shared" si="167"/>
        <v>#REF!</v>
      </c>
      <c r="V1320" s="2"/>
    </row>
    <row r="1321" spans="1:22" x14ac:dyDescent="0.25">
      <c r="A1321" t="s">
        <v>982</v>
      </c>
      <c r="B1321" t="s">
        <v>983</v>
      </c>
      <c r="C1321">
        <v>99.999999999998394</v>
      </c>
      <c r="D1321" t="s">
        <v>5306</v>
      </c>
      <c r="E1321" s="1">
        <v>41908</v>
      </c>
      <c r="F1321" t="s">
        <v>5314</v>
      </c>
      <c r="G1321">
        <v>2</v>
      </c>
      <c r="H1321" t="s">
        <v>5287</v>
      </c>
      <c r="I1321" t="s">
        <v>5305</v>
      </c>
      <c r="J1321" t="s">
        <v>5315</v>
      </c>
      <c r="K1321" t="b">
        <f>LOOKUP(A1321,'[1]UDDATA-1'!B:B,'[1]UDDATA-1'!A:A)&lt;&gt;LOOKUP(A1321,'[1]UDDATA-2'!B:B,'[1]UDDATA-2'!A:A)</f>
        <v>0</v>
      </c>
      <c r="L1321" t="str">
        <f t="shared" si="160"/>
        <v/>
      </c>
      <c r="M1321" t="str">
        <f t="shared" si="161"/>
        <v/>
      </c>
      <c r="N1321" t="str">
        <f t="shared" si="162"/>
        <v/>
      </c>
      <c r="O1321" t="e">
        <f>IF(AND(A1321&lt;&gt;A1320,#REF!&lt;&gt;""),#REF!,"")</f>
        <v>#REF!</v>
      </c>
      <c r="P1321" t="e">
        <f t="shared" si="165"/>
        <v>#REF!</v>
      </c>
      <c r="Q1321" s="2" t="e">
        <f t="shared" ca="1" si="166"/>
        <v>#REF!</v>
      </c>
      <c r="R1321" t="e">
        <f>IF(NOT(#REF!="Indskrevet"),"",IF(E1321="",FALSE,AND(NOT(#REF!),VALUE(RIGHT(CONCATENATE(YEAR(E1321)),2))=15)))</f>
        <v>#REF!</v>
      </c>
      <c r="S1321" t="e">
        <f t="shared" si="163"/>
        <v>#REF!</v>
      </c>
      <c r="T1321" t="e">
        <f t="shared" si="164"/>
        <v>#REF!</v>
      </c>
      <c r="U1321" s="2" t="e">
        <f t="shared" si="167"/>
        <v>#REF!</v>
      </c>
      <c r="V1321" s="2"/>
    </row>
    <row r="1322" spans="1:22" x14ac:dyDescent="0.25">
      <c r="A1322" t="s">
        <v>985</v>
      </c>
      <c r="B1322" t="s">
        <v>986</v>
      </c>
      <c r="C1322">
        <v>179.99999999999599</v>
      </c>
      <c r="D1322" t="s">
        <v>5317</v>
      </c>
      <c r="E1322" s="1">
        <v>41296</v>
      </c>
      <c r="F1322" t="s">
        <v>5328</v>
      </c>
      <c r="G1322">
        <v>1</v>
      </c>
      <c r="H1322" t="s">
        <v>5287</v>
      </c>
      <c r="I1322" t="s">
        <v>5324</v>
      </c>
      <c r="J1322" t="s">
        <v>5289</v>
      </c>
      <c r="K1322" t="b">
        <f>LOOKUP(A1322,'[1]UDDATA-1'!B:B,'[1]UDDATA-1'!A:A)&lt;&gt;LOOKUP(A1322,'[1]UDDATA-2'!B:B,'[1]UDDATA-2'!A:A)</f>
        <v>0</v>
      </c>
      <c r="L1322" t="str">
        <f t="shared" si="160"/>
        <v>Lineær algebra</v>
      </c>
      <c r="M1322">
        <f t="shared" si="161"/>
        <v>4</v>
      </c>
      <c r="N1322" t="str">
        <f t="shared" si="162"/>
        <v/>
      </c>
      <c r="O1322" t="e">
        <f>IF(AND(A1322&lt;&gt;A1321,#REF!&lt;&gt;""),#REF!,"")</f>
        <v>#REF!</v>
      </c>
      <c r="P1322" t="e">
        <f t="shared" si="165"/>
        <v>#REF!</v>
      </c>
      <c r="Q1322" s="2" t="e">
        <f t="shared" ca="1" si="166"/>
        <v>#REF!</v>
      </c>
      <c r="R1322" t="e">
        <f>IF(NOT(#REF!="Indskrevet"),"",IF(E1322="",FALSE,AND(NOT(#REF!),VALUE(RIGHT(CONCATENATE(YEAR(E1322)),2))=15)))</f>
        <v>#REF!</v>
      </c>
      <c r="S1322" t="e">
        <f t="shared" si="163"/>
        <v>#REF!</v>
      </c>
      <c r="T1322" t="e">
        <f t="shared" si="164"/>
        <v>#REF!</v>
      </c>
      <c r="U1322" s="2" t="e">
        <f t="shared" si="167"/>
        <v>#REF!</v>
      </c>
      <c r="V1322" s="2"/>
    </row>
    <row r="1323" spans="1:22" x14ac:dyDescent="0.25">
      <c r="A1323" t="s">
        <v>985</v>
      </c>
      <c r="B1323" t="s">
        <v>986</v>
      </c>
      <c r="C1323">
        <v>179.99999999999599</v>
      </c>
      <c r="D1323" t="s">
        <v>5290</v>
      </c>
      <c r="E1323" s="1">
        <v>41444</v>
      </c>
      <c r="F1323" t="s">
        <v>5329</v>
      </c>
      <c r="G1323">
        <v>1</v>
      </c>
      <c r="H1323" t="s">
        <v>5287</v>
      </c>
      <c r="I1323" t="s">
        <v>5330</v>
      </c>
      <c r="J1323" t="s">
        <v>5293</v>
      </c>
      <c r="K1323" t="b">
        <f>LOOKUP(A1323,'[1]UDDATA-1'!B:B,'[1]UDDATA-1'!A:A)&lt;&gt;LOOKUP(A1323,'[1]UDDATA-2'!B:B,'[1]UDDATA-2'!A:A)</f>
        <v>0</v>
      </c>
      <c r="L1323" t="str">
        <f t="shared" si="160"/>
        <v>Diskret matematik</v>
      </c>
      <c r="M1323">
        <f t="shared" si="161"/>
        <v>10</v>
      </c>
      <c r="N1323" t="str">
        <f t="shared" si="162"/>
        <v/>
      </c>
      <c r="O1323" t="e">
        <f>IF(AND(A1323&lt;&gt;A1322,#REF!&lt;&gt;""),#REF!,"")</f>
        <v>#REF!</v>
      </c>
      <c r="P1323" t="e">
        <f t="shared" si="165"/>
        <v>#REF!</v>
      </c>
      <c r="Q1323" s="2" t="e">
        <f t="shared" ca="1" si="166"/>
        <v>#REF!</v>
      </c>
      <c r="R1323" t="e">
        <f>IF(NOT(#REF!="Indskrevet"),"",IF(E1323="",FALSE,AND(NOT(#REF!),VALUE(RIGHT(CONCATENATE(YEAR(E1323)),2))=15)))</f>
        <v>#REF!</v>
      </c>
      <c r="S1323" t="e">
        <f t="shared" si="163"/>
        <v>#REF!</v>
      </c>
      <c r="T1323" t="e">
        <f t="shared" si="164"/>
        <v>#REF!</v>
      </c>
      <c r="U1323" s="2" t="e">
        <f t="shared" si="167"/>
        <v>#REF!</v>
      </c>
      <c r="V1323" s="2"/>
    </row>
    <row r="1324" spans="1:22" x14ac:dyDescent="0.25">
      <c r="A1324" t="s">
        <v>985</v>
      </c>
      <c r="B1324" t="s">
        <v>986</v>
      </c>
      <c r="C1324">
        <v>179.99999999999599</v>
      </c>
      <c r="D1324" t="s">
        <v>5317</v>
      </c>
      <c r="E1324" s="1">
        <v>41452</v>
      </c>
      <c r="F1324" t="s">
        <v>5331</v>
      </c>
      <c r="G1324">
        <v>1</v>
      </c>
      <c r="H1324" t="s">
        <v>5287</v>
      </c>
      <c r="I1324" t="s">
        <v>5332</v>
      </c>
      <c r="J1324" t="s">
        <v>5293</v>
      </c>
      <c r="K1324" t="b">
        <f>LOOKUP(A1324,'[1]UDDATA-1'!B:B,'[1]UDDATA-1'!A:A)&lt;&gt;LOOKUP(A1324,'[1]UDDATA-2'!B:B,'[1]UDDATA-2'!A:A)</f>
        <v>0</v>
      </c>
      <c r="L1324" t="str">
        <f t="shared" si="160"/>
        <v>Computerarkitektur</v>
      </c>
      <c r="M1324">
        <f t="shared" si="161"/>
        <v>4</v>
      </c>
      <c r="N1324" t="str">
        <f t="shared" si="162"/>
        <v/>
      </c>
      <c r="O1324" t="e">
        <f>IF(AND(A1324&lt;&gt;A1323,#REF!&lt;&gt;""),#REF!,"")</f>
        <v>#REF!</v>
      </c>
      <c r="P1324" t="e">
        <f t="shared" si="165"/>
        <v>#REF!</v>
      </c>
      <c r="Q1324" s="2" t="e">
        <f t="shared" ca="1" si="166"/>
        <v>#REF!</v>
      </c>
      <c r="R1324" t="e">
        <f>IF(NOT(#REF!="Indskrevet"),"",IF(E1324="",FALSE,AND(NOT(#REF!),VALUE(RIGHT(CONCATENATE(YEAR(E1324)),2))=15)))</f>
        <v>#REF!</v>
      </c>
      <c r="S1324" t="e">
        <f t="shared" si="163"/>
        <v>#REF!</v>
      </c>
      <c r="T1324" t="e">
        <f t="shared" si="164"/>
        <v>#REF!</v>
      </c>
      <c r="U1324" s="2" t="e">
        <f t="shared" si="167"/>
        <v>#REF!</v>
      </c>
      <c r="V1324" s="2"/>
    </row>
    <row r="1325" spans="1:22" x14ac:dyDescent="0.25">
      <c r="A1325" t="s">
        <v>985</v>
      </c>
      <c r="B1325" t="s">
        <v>986</v>
      </c>
      <c r="C1325">
        <v>179.99999999999599</v>
      </c>
      <c r="D1325" t="s">
        <v>5296</v>
      </c>
      <c r="E1325" s="1">
        <v>41452</v>
      </c>
      <c r="F1325" t="s">
        <v>5333</v>
      </c>
      <c r="G1325">
        <v>1</v>
      </c>
      <c r="H1325" t="s">
        <v>5287</v>
      </c>
      <c r="I1325" t="s">
        <v>5334</v>
      </c>
      <c r="J1325" t="s">
        <v>5293</v>
      </c>
      <c r="K1325" t="b">
        <f>LOOKUP(A1325,'[1]UDDATA-1'!B:B,'[1]UDDATA-1'!A:A)&lt;&gt;LOOKUP(A1325,'[1]UDDATA-2'!B:B,'[1]UDDATA-2'!A:A)</f>
        <v>0</v>
      </c>
      <c r="L1325" t="str">
        <f t="shared" si="160"/>
        <v>Objektorienteret programmering</v>
      </c>
      <c r="M1325">
        <f t="shared" si="161"/>
        <v>7</v>
      </c>
      <c r="N1325" t="str">
        <f t="shared" si="162"/>
        <v/>
      </c>
      <c r="O1325" t="e">
        <f>IF(AND(A1325&lt;&gt;A1324,#REF!&lt;&gt;""),#REF!,"")</f>
        <v>#REF!</v>
      </c>
      <c r="P1325" t="e">
        <f t="shared" si="165"/>
        <v>#REF!</v>
      </c>
      <c r="Q1325" s="2" t="e">
        <f t="shared" ca="1" si="166"/>
        <v>#REF!</v>
      </c>
      <c r="R1325" t="e">
        <f>IF(NOT(#REF!="Indskrevet"),"",IF(E1325="",FALSE,AND(NOT(#REF!),VALUE(RIGHT(CONCATENATE(YEAR(E1325)),2))=15)))</f>
        <v>#REF!</v>
      </c>
      <c r="S1325" t="e">
        <f t="shared" si="163"/>
        <v>#REF!</v>
      </c>
      <c r="T1325" t="e">
        <f t="shared" si="164"/>
        <v>#REF!</v>
      </c>
      <c r="U1325" s="2" t="e">
        <f t="shared" si="167"/>
        <v>#REF!</v>
      </c>
      <c r="V1325" s="2"/>
    </row>
    <row r="1326" spans="1:22" x14ac:dyDescent="0.25">
      <c r="A1326" t="s">
        <v>985</v>
      </c>
      <c r="B1326" t="s">
        <v>986</v>
      </c>
      <c r="C1326">
        <v>179.99999999999599</v>
      </c>
      <c r="D1326" t="s">
        <v>5306</v>
      </c>
      <c r="E1326" s="1">
        <v>41682</v>
      </c>
      <c r="F1326" t="s">
        <v>5339</v>
      </c>
      <c r="G1326">
        <v>1</v>
      </c>
      <c r="H1326" t="s">
        <v>5307</v>
      </c>
      <c r="I1326" t="s">
        <v>5340</v>
      </c>
      <c r="J1326" t="s">
        <v>5299</v>
      </c>
      <c r="K1326" t="b">
        <f>LOOKUP(A1326,'[1]UDDATA-1'!B:B,'[1]UDDATA-1'!A:A)&lt;&gt;LOOKUP(A1326,'[1]UDDATA-2'!B:B,'[1]UDDATA-2'!A:A)</f>
        <v>0</v>
      </c>
      <c r="L1326" t="str">
        <f t="shared" si="160"/>
        <v>Algoritmik og datastrukturer</v>
      </c>
      <c r="M1326">
        <f t="shared" si="161"/>
        <v>0</v>
      </c>
      <c r="N1326" t="str">
        <f t="shared" si="162"/>
        <v/>
      </c>
      <c r="O1326" t="e">
        <f>IF(AND(A1326&lt;&gt;A1325,#REF!&lt;&gt;""),#REF!,"")</f>
        <v>#REF!</v>
      </c>
      <c r="P1326" t="e">
        <f t="shared" si="165"/>
        <v>#REF!</v>
      </c>
      <c r="Q1326" s="2" t="e">
        <f t="shared" ca="1" si="166"/>
        <v>#REF!</v>
      </c>
      <c r="R1326" t="e">
        <f>IF(NOT(#REF!="Indskrevet"),"",IF(E1326="",FALSE,AND(NOT(#REF!),VALUE(RIGHT(CONCATENATE(YEAR(E1326)),2))=15)))</f>
        <v>#REF!</v>
      </c>
      <c r="S1326" t="e">
        <f t="shared" si="163"/>
        <v>#REF!</v>
      </c>
      <c r="T1326" t="e">
        <f t="shared" si="164"/>
        <v>#REF!</v>
      </c>
      <c r="U1326" s="2" t="e">
        <f t="shared" si="167"/>
        <v>#REF!</v>
      </c>
      <c r="V1326" s="2"/>
    </row>
    <row r="1327" spans="1:22" x14ac:dyDescent="0.25">
      <c r="A1327" t="s">
        <v>985</v>
      </c>
      <c r="B1327" t="s">
        <v>986</v>
      </c>
      <c r="C1327">
        <v>179.99999999999599</v>
      </c>
      <c r="D1327" t="s">
        <v>5285</v>
      </c>
      <c r="E1327" s="1">
        <v>41737</v>
      </c>
      <c r="F1327" t="s">
        <v>5339</v>
      </c>
      <c r="G1327">
        <v>2</v>
      </c>
      <c r="H1327" t="s">
        <v>5287</v>
      </c>
      <c r="I1327" t="s">
        <v>5340</v>
      </c>
      <c r="J1327" t="s">
        <v>5303</v>
      </c>
      <c r="K1327" t="b">
        <f>LOOKUP(A1327,'[1]UDDATA-1'!B:B,'[1]UDDATA-1'!A:A)&lt;&gt;LOOKUP(A1327,'[1]UDDATA-2'!B:B,'[1]UDDATA-2'!A:A)</f>
        <v>0</v>
      </c>
      <c r="L1327" t="str">
        <f t="shared" si="160"/>
        <v/>
      </c>
      <c r="M1327" t="str">
        <f t="shared" si="161"/>
        <v/>
      </c>
      <c r="N1327" t="str">
        <f t="shared" si="162"/>
        <v/>
      </c>
      <c r="O1327" t="e">
        <f>IF(AND(A1327&lt;&gt;A1326,#REF!&lt;&gt;""),#REF!,"")</f>
        <v>#REF!</v>
      </c>
      <c r="P1327" t="e">
        <f t="shared" si="165"/>
        <v>#REF!</v>
      </c>
      <c r="Q1327" s="2" t="e">
        <f t="shared" ca="1" si="166"/>
        <v>#REF!</v>
      </c>
      <c r="R1327" t="e">
        <f>IF(NOT(#REF!="Indskrevet"),"",IF(E1327="",FALSE,AND(NOT(#REF!),VALUE(RIGHT(CONCATENATE(YEAR(E1327)),2))=15)))</f>
        <v>#REF!</v>
      </c>
      <c r="S1327" t="e">
        <f t="shared" si="163"/>
        <v>#REF!</v>
      </c>
      <c r="T1327" t="e">
        <f t="shared" si="164"/>
        <v>#REF!</v>
      </c>
      <c r="U1327" s="2" t="e">
        <f t="shared" si="167"/>
        <v>#REF!</v>
      </c>
      <c r="V1327" s="2"/>
    </row>
    <row r="1328" spans="1:22" x14ac:dyDescent="0.25">
      <c r="A1328" t="s">
        <v>985</v>
      </c>
      <c r="B1328" t="s">
        <v>986</v>
      </c>
      <c r="C1328">
        <v>179.99999999999599</v>
      </c>
      <c r="D1328" t="s">
        <v>5296</v>
      </c>
      <c r="E1328" s="1">
        <v>41814</v>
      </c>
      <c r="F1328" t="s">
        <v>5341</v>
      </c>
      <c r="G1328">
        <v>1</v>
      </c>
      <c r="H1328" t="s">
        <v>5287</v>
      </c>
      <c r="I1328" t="s">
        <v>5342</v>
      </c>
      <c r="J1328" t="s">
        <v>5303</v>
      </c>
      <c r="K1328" t="b">
        <f>LOOKUP(A1328,'[1]UDDATA-1'!B:B,'[1]UDDATA-1'!A:A)&lt;&gt;LOOKUP(A1328,'[1]UDDATA-2'!B:B,'[1]UDDATA-2'!A:A)</f>
        <v>0</v>
      </c>
      <c r="L1328" t="str">
        <f t="shared" si="160"/>
        <v>Syntaks og semantik</v>
      </c>
      <c r="M1328">
        <f t="shared" si="161"/>
        <v>7</v>
      </c>
      <c r="N1328" t="str">
        <f t="shared" si="162"/>
        <v/>
      </c>
      <c r="O1328" t="e">
        <f>IF(AND(A1328&lt;&gt;A1327,#REF!&lt;&gt;""),#REF!,"")</f>
        <v>#REF!</v>
      </c>
      <c r="P1328" t="e">
        <f t="shared" si="165"/>
        <v>#REF!</v>
      </c>
      <c r="Q1328" s="2" t="e">
        <f t="shared" ca="1" si="166"/>
        <v>#REF!</v>
      </c>
      <c r="R1328" t="e">
        <f>IF(NOT(#REF!="Indskrevet"),"",IF(E1328="",FALSE,AND(NOT(#REF!),VALUE(RIGHT(CONCATENATE(YEAR(E1328)),2))=15)))</f>
        <v>#REF!</v>
      </c>
      <c r="S1328" t="e">
        <f t="shared" si="163"/>
        <v>#REF!</v>
      </c>
      <c r="T1328" t="e">
        <f t="shared" si="164"/>
        <v>#REF!</v>
      </c>
      <c r="U1328" s="2" t="e">
        <f t="shared" si="167"/>
        <v>#REF!</v>
      </c>
      <c r="V1328" s="2"/>
    </row>
    <row r="1329" spans="1:22" x14ac:dyDescent="0.25">
      <c r="A1329" t="s">
        <v>987</v>
      </c>
      <c r="B1329" t="s">
        <v>988</v>
      </c>
      <c r="C1329">
        <v>119.999999999998</v>
      </c>
      <c r="D1329" t="s">
        <v>5306</v>
      </c>
      <c r="E1329" s="1">
        <v>41646</v>
      </c>
      <c r="F1329" t="s">
        <v>5357</v>
      </c>
      <c r="G1329">
        <v>1</v>
      </c>
      <c r="H1329" t="s">
        <v>5307</v>
      </c>
      <c r="I1329" t="s">
        <v>5324</v>
      </c>
      <c r="J1329" t="s">
        <v>5289</v>
      </c>
      <c r="K1329" t="b">
        <f>LOOKUP(A1329,'[1]UDDATA-1'!B:B,'[1]UDDATA-1'!A:A)&lt;&gt;LOOKUP(A1329,'[1]UDDATA-2'!B:B,'[1]UDDATA-2'!A:A)</f>
        <v>0</v>
      </c>
      <c r="L1329" t="str">
        <f t="shared" si="160"/>
        <v>Lineær algebra</v>
      </c>
      <c r="M1329">
        <f t="shared" si="161"/>
        <v>0</v>
      </c>
      <c r="N1329" t="str">
        <f t="shared" si="162"/>
        <v/>
      </c>
      <c r="O1329" t="e">
        <f>IF(AND(A1329&lt;&gt;A1328,#REF!&lt;&gt;""),#REF!,"")</f>
        <v>#REF!</v>
      </c>
      <c r="P1329" t="e">
        <f t="shared" si="165"/>
        <v>#REF!</v>
      </c>
      <c r="Q1329" s="2" t="e">
        <f t="shared" ca="1" si="166"/>
        <v>#REF!</v>
      </c>
      <c r="R1329" t="e">
        <f>IF(NOT(#REF!="Indskrevet"),"",IF(E1329="",FALSE,AND(NOT(#REF!),VALUE(RIGHT(CONCATENATE(YEAR(E1329)),2))=15)))</f>
        <v>#REF!</v>
      </c>
      <c r="S1329" t="e">
        <f t="shared" si="163"/>
        <v>#REF!</v>
      </c>
      <c r="T1329" t="e">
        <f t="shared" si="164"/>
        <v>#REF!</v>
      </c>
      <c r="U1329" s="2" t="e">
        <f t="shared" si="167"/>
        <v>#REF!</v>
      </c>
      <c r="V1329" s="2"/>
    </row>
    <row r="1330" spans="1:22" x14ac:dyDescent="0.25">
      <c r="A1330" t="s">
        <v>987</v>
      </c>
      <c r="B1330" t="s">
        <v>988</v>
      </c>
      <c r="C1330">
        <v>119.999999999998</v>
      </c>
      <c r="D1330" t="s">
        <v>5285</v>
      </c>
      <c r="E1330" s="1">
        <v>41708</v>
      </c>
      <c r="F1330" t="s">
        <v>5357</v>
      </c>
      <c r="G1330">
        <v>2</v>
      </c>
      <c r="H1330" t="s">
        <v>5287</v>
      </c>
      <c r="I1330" t="s">
        <v>5324</v>
      </c>
      <c r="J1330" t="s">
        <v>5293</v>
      </c>
      <c r="K1330" t="b">
        <f>LOOKUP(A1330,'[1]UDDATA-1'!B:B,'[1]UDDATA-1'!A:A)&lt;&gt;LOOKUP(A1330,'[1]UDDATA-2'!B:B,'[1]UDDATA-2'!A:A)</f>
        <v>0</v>
      </c>
      <c r="L1330" t="str">
        <f t="shared" si="160"/>
        <v/>
      </c>
      <c r="M1330" t="str">
        <f t="shared" si="161"/>
        <v/>
      </c>
      <c r="N1330" t="str">
        <f t="shared" si="162"/>
        <v/>
      </c>
      <c r="O1330" t="e">
        <f>IF(AND(A1330&lt;&gt;A1329,#REF!&lt;&gt;""),#REF!,"")</f>
        <v>#REF!</v>
      </c>
      <c r="P1330" t="e">
        <f t="shared" si="165"/>
        <v>#REF!</v>
      </c>
      <c r="Q1330" s="2" t="e">
        <f t="shared" ca="1" si="166"/>
        <v>#REF!</v>
      </c>
      <c r="R1330" t="e">
        <f>IF(NOT(#REF!="Indskrevet"),"",IF(E1330="",FALSE,AND(NOT(#REF!),VALUE(RIGHT(CONCATENATE(YEAR(E1330)),2))=15)))</f>
        <v>#REF!</v>
      </c>
      <c r="S1330" t="e">
        <f t="shared" si="163"/>
        <v>#REF!</v>
      </c>
      <c r="T1330" t="e">
        <f t="shared" si="164"/>
        <v>#REF!</v>
      </c>
      <c r="U1330" s="2" t="e">
        <f t="shared" si="167"/>
        <v>#REF!</v>
      </c>
      <c r="V1330" s="2"/>
    </row>
    <row r="1331" spans="1:22" x14ac:dyDescent="0.25">
      <c r="A1331" t="s">
        <v>987</v>
      </c>
      <c r="B1331" t="s">
        <v>988</v>
      </c>
      <c r="C1331">
        <v>119.999999999998</v>
      </c>
      <c r="D1331" t="s">
        <v>5296</v>
      </c>
      <c r="E1331" s="1">
        <v>41823</v>
      </c>
      <c r="F1331" t="s">
        <v>5358</v>
      </c>
      <c r="G1331">
        <v>1</v>
      </c>
      <c r="H1331" t="s">
        <v>5287</v>
      </c>
      <c r="I1331" t="s">
        <v>5330</v>
      </c>
      <c r="J1331" t="s">
        <v>5293</v>
      </c>
      <c r="K1331" t="b">
        <f>LOOKUP(A1331,'[1]UDDATA-1'!B:B,'[1]UDDATA-1'!A:A)&lt;&gt;LOOKUP(A1331,'[1]UDDATA-2'!B:B,'[1]UDDATA-2'!A:A)</f>
        <v>0</v>
      </c>
      <c r="L1331" t="str">
        <f t="shared" si="160"/>
        <v>Diskret matematik</v>
      </c>
      <c r="M1331">
        <f t="shared" si="161"/>
        <v>7</v>
      </c>
      <c r="N1331" t="str">
        <f t="shared" si="162"/>
        <v/>
      </c>
      <c r="O1331" t="e">
        <f>IF(AND(A1331&lt;&gt;A1330,#REF!&lt;&gt;""),#REF!,"")</f>
        <v>#REF!</v>
      </c>
      <c r="P1331" t="e">
        <f t="shared" si="165"/>
        <v>#REF!</v>
      </c>
      <c r="Q1331" s="2" t="e">
        <f t="shared" ca="1" si="166"/>
        <v>#REF!</v>
      </c>
      <c r="R1331" t="e">
        <f>IF(NOT(#REF!="Indskrevet"),"",IF(E1331="",FALSE,AND(NOT(#REF!),VALUE(RIGHT(CONCATENATE(YEAR(E1331)),2))=15)))</f>
        <v>#REF!</v>
      </c>
      <c r="S1331" t="e">
        <f t="shared" si="163"/>
        <v>#REF!</v>
      </c>
      <c r="T1331" t="e">
        <f t="shared" si="164"/>
        <v>#REF!</v>
      </c>
      <c r="U1331" s="2" t="e">
        <f t="shared" si="167"/>
        <v>#REF!</v>
      </c>
      <c r="V1331" s="2"/>
    </row>
    <row r="1332" spans="1:22" x14ac:dyDescent="0.25">
      <c r="A1332" t="s">
        <v>987</v>
      </c>
      <c r="B1332" t="s">
        <v>988</v>
      </c>
      <c r="C1332">
        <v>119.999999999998</v>
      </c>
      <c r="D1332" t="s">
        <v>5296</v>
      </c>
      <c r="E1332" s="1">
        <v>41809</v>
      </c>
      <c r="F1332" t="s">
        <v>5359</v>
      </c>
      <c r="G1332">
        <v>1</v>
      </c>
      <c r="H1332" t="s">
        <v>5287</v>
      </c>
      <c r="I1332" t="s">
        <v>5334</v>
      </c>
      <c r="J1332" t="s">
        <v>5293</v>
      </c>
      <c r="K1332" t="b">
        <f>LOOKUP(A1332,'[1]UDDATA-1'!B:B,'[1]UDDATA-1'!A:A)&lt;&gt;LOOKUP(A1332,'[1]UDDATA-2'!B:B,'[1]UDDATA-2'!A:A)</f>
        <v>0</v>
      </c>
      <c r="L1332" t="str">
        <f t="shared" si="160"/>
        <v>Objektorienteret programmering</v>
      </c>
      <c r="M1332">
        <f t="shared" si="161"/>
        <v>7</v>
      </c>
      <c r="N1332" t="str">
        <f t="shared" si="162"/>
        <v/>
      </c>
      <c r="O1332" t="e">
        <f>IF(AND(A1332&lt;&gt;A1331,#REF!&lt;&gt;""),#REF!,"")</f>
        <v>#REF!</v>
      </c>
      <c r="P1332" t="e">
        <f t="shared" si="165"/>
        <v>#REF!</v>
      </c>
      <c r="Q1332" s="2" t="e">
        <f t="shared" ca="1" si="166"/>
        <v>#REF!</v>
      </c>
      <c r="R1332" t="e">
        <f>IF(NOT(#REF!="Indskrevet"),"",IF(E1332="",FALSE,AND(NOT(#REF!),VALUE(RIGHT(CONCATENATE(YEAR(E1332)),2))=15)))</f>
        <v>#REF!</v>
      </c>
      <c r="S1332" t="e">
        <f t="shared" si="163"/>
        <v>#REF!</v>
      </c>
      <c r="T1332" t="e">
        <f t="shared" si="164"/>
        <v>#REF!</v>
      </c>
      <c r="U1332" s="2" t="e">
        <f t="shared" si="167"/>
        <v>#REF!</v>
      </c>
      <c r="V1332" s="2"/>
    </row>
    <row r="1333" spans="1:22" x14ac:dyDescent="0.25">
      <c r="A1333" t="s">
        <v>987</v>
      </c>
      <c r="B1333" t="s">
        <v>988</v>
      </c>
      <c r="C1333">
        <v>119.999999999998</v>
      </c>
      <c r="D1333" t="s">
        <v>5285</v>
      </c>
      <c r="E1333" s="1">
        <v>42031</v>
      </c>
      <c r="F1333" t="s">
        <v>5360</v>
      </c>
      <c r="G1333">
        <v>1</v>
      </c>
      <c r="H1333" t="s">
        <v>5287</v>
      </c>
      <c r="I1333" t="s">
        <v>5340</v>
      </c>
      <c r="J1333" t="s">
        <v>5299</v>
      </c>
      <c r="K1333" t="b">
        <f>LOOKUP(A1333,'[1]UDDATA-1'!B:B,'[1]UDDATA-1'!A:A)&lt;&gt;LOOKUP(A1333,'[1]UDDATA-2'!B:B,'[1]UDDATA-2'!A:A)</f>
        <v>0</v>
      </c>
      <c r="L1333" t="str">
        <f t="shared" si="160"/>
        <v>Algoritmik og datastrukturer</v>
      </c>
      <c r="M1333">
        <f t="shared" si="161"/>
        <v>2</v>
      </c>
      <c r="N1333" t="str">
        <f t="shared" si="162"/>
        <v/>
      </c>
      <c r="O1333" t="e">
        <f>IF(AND(A1333&lt;&gt;A1332,#REF!&lt;&gt;""),#REF!,"")</f>
        <v>#REF!</v>
      </c>
      <c r="P1333" t="e">
        <f t="shared" si="165"/>
        <v>#REF!</v>
      </c>
      <c r="Q1333" s="2" t="e">
        <f t="shared" ca="1" si="166"/>
        <v>#REF!</v>
      </c>
      <c r="R1333" t="e">
        <f>IF(NOT(#REF!="Indskrevet"),"",IF(E1333="",FALSE,AND(NOT(#REF!),VALUE(RIGHT(CONCATENATE(YEAR(E1333)),2))=15)))</f>
        <v>#REF!</v>
      </c>
      <c r="S1333" t="e">
        <f t="shared" si="163"/>
        <v>#REF!</v>
      </c>
      <c r="T1333" t="e">
        <f t="shared" si="164"/>
        <v>#REF!</v>
      </c>
      <c r="U1333" s="2" t="e">
        <f t="shared" si="167"/>
        <v>#REF!</v>
      </c>
      <c r="V1333" s="2"/>
    </row>
    <row r="1334" spans="1:22" x14ac:dyDescent="0.25">
      <c r="A1334" t="s">
        <v>987</v>
      </c>
      <c r="B1334" t="s">
        <v>988</v>
      </c>
      <c r="C1334">
        <v>119.999999999998</v>
      </c>
      <c r="D1334" t="s">
        <v>5296</v>
      </c>
      <c r="E1334" s="1">
        <v>42172</v>
      </c>
      <c r="F1334" t="s">
        <v>5361</v>
      </c>
      <c r="G1334">
        <v>1</v>
      </c>
      <c r="H1334" t="s">
        <v>5287</v>
      </c>
      <c r="I1334" t="s">
        <v>5342</v>
      </c>
      <c r="J1334" t="s">
        <v>5303</v>
      </c>
      <c r="K1334" t="b">
        <f>LOOKUP(A1334,'[1]UDDATA-1'!B:B,'[1]UDDATA-1'!A:A)&lt;&gt;LOOKUP(A1334,'[1]UDDATA-2'!B:B,'[1]UDDATA-2'!A:A)</f>
        <v>0</v>
      </c>
      <c r="L1334" t="str">
        <f t="shared" si="160"/>
        <v>Syntaks og semantik</v>
      </c>
      <c r="M1334">
        <f t="shared" si="161"/>
        <v>7</v>
      </c>
      <c r="N1334" t="str">
        <f t="shared" si="162"/>
        <v/>
      </c>
      <c r="O1334" t="e">
        <f>IF(AND(A1334&lt;&gt;A1333,#REF!&lt;&gt;""),#REF!,"")</f>
        <v>#REF!</v>
      </c>
      <c r="P1334" t="e">
        <f t="shared" si="165"/>
        <v>#REF!</v>
      </c>
      <c r="Q1334" s="2" t="e">
        <f t="shared" ca="1" si="166"/>
        <v>#REF!</v>
      </c>
      <c r="R1334" t="e">
        <f>IF(NOT(#REF!="Indskrevet"),"",IF(E1334="",FALSE,AND(NOT(#REF!),VALUE(RIGHT(CONCATENATE(YEAR(E1334)),2))=15)))</f>
        <v>#REF!</v>
      </c>
      <c r="S1334" t="e">
        <f t="shared" si="163"/>
        <v>#REF!</v>
      </c>
      <c r="T1334" t="e">
        <f t="shared" si="164"/>
        <v>#REF!</v>
      </c>
      <c r="U1334" s="2" t="e">
        <f t="shared" si="167"/>
        <v>#REF!</v>
      </c>
      <c r="V1334" s="2"/>
    </row>
    <row r="1335" spans="1:22" x14ac:dyDescent="0.25">
      <c r="A1335" t="s">
        <v>990</v>
      </c>
      <c r="B1335" t="s">
        <v>991</v>
      </c>
      <c r="C1335">
        <v>4.9999999999998002</v>
      </c>
      <c r="D1335" t="s">
        <v>5318</v>
      </c>
      <c r="E1335" s="1">
        <v>42033</v>
      </c>
      <c r="F1335" t="s">
        <v>5286</v>
      </c>
      <c r="G1335">
        <v>1</v>
      </c>
      <c r="H1335" t="s">
        <v>5287</v>
      </c>
      <c r="I1335" t="s">
        <v>5288</v>
      </c>
      <c r="J1335" t="s">
        <v>5289</v>
      </c>
      <c r="K1335" t="b">
        <f>LOOKUP(A1335,'[1]UDDATA-1'!B:B,'[1]UDDATA-1'!A:A)&lt;&gt;LOOKUP(A1335,'[1]UDDATA-2'!B:B,'[1]UDDATA-2'!A:A)</f>
        <v>0</v>
      </c>
      <c r="L1335" t="str">
        <f t="shared" si="160"/>
        <v>Grundlæggende programmering</v>
      </c>
      <c r="M1335" t="str">
        <f t="shared" si="161"/>
        <v/>
      </c>
      <c r="N1335" t="str">
        <f t="shared" si="162"/>
        <v>U</v>
      </c>
      <c r="O1335" t="e">
        <f>IF(AND(A1335&lt;&gt;A1334,#REF!&lt;&gt;""),#REF!,"")</f>
        <v>#REF!</v>
      </c>
      <c r="P1335" t="e">
        <f t="shared" si="165"/>
        <v>#REF!</v>
      </c>
      <c r="Q1335" s="2" t="e">
        <f t="shared" ca="1" si="166"/>
        <v>#REF!</v>
      </c>
      <c r="R1335" t="e">
        <f>IF(NOT(#REF!="Indskrevet"),"",IF(E1335="",FALSE,AND(NOT(#REF!),VALUE(RIGHT(CONCATENATE(YEAR(E1335)),2))=15)))</f>
        <v>#REF!</v>
      </c>
      <c r="S1335" t="e">
        <f t="shared" si="163"/>
        <v>#REF!</v>
      </c>
      <c r="T1335" t="e">
        <f t="shared" si="164"/>
        <v>#REF!</v>
      </c>
      <c r="U1335" s="2" t="e">
        <f t="shared" si="167"/>
        <v>#REF!</v>
      </c>
      <c r="V1335" s="2"/>
    </row>
    <row r="1336" spans="1:22" x14ac:dyDescent="0.25">
      <c r="A1336" t="s">
        <v>992</v>
      </c>
      <c r="B1336" t="s">
        <v>993</v>
      </c>
      <c r="C1336">
        <v>64.999999999999204</v>
      </c>
      <c r="D1336" t="s">
        <v>5306</v>
      </c>
      <c r="E1336" s="1">
        <v>41652</v>
      </c>
      <c r="F1336" t="s">
        <v>5286</v>
      </c>
      <c r="G1336">
        <v>1</v>
      </c>
      <c r="H1336" t="s">
        <v>5307</v>
      </c>
      <c r="I1336" t="s">
        <v>5288</v>
      </c>
      <c r="J1336" t="s">
        <v>5289</v>
      </c>
      <c r="K1336" t="b">
        <f>LOOKUP(A1336,'[1]UDDATA-1'!B:B,'[1]UDDATA-1'!A:A)&lt;&gt;LOOKUP(A1336,'[1]UDDATA-2'!B:B,'[1]UDDATA-2'!A:A)</f>
        <v>0</v>
      </c>
      <c r="L1336" t="str">
        <f t="shared" si="160"/>
        <v/>
      </c>
      <c r="M1336" t="str">
        <f t="shared" si="161"/>
        <v/>
      </c>
      <c r="N1336" t="str">
        <f t="shared" si="162"/>
        <v/>
      </c>
      <c r="O1336" t="e">
        <f>IF(AND(A1336&lt;&gt;A1335,#REF!&lt;&gt;""),#REF!,"")</f>
        <v>#REF!</v>
      </c>
      <c r="P1336" t="e">
        <f t="shared" si="165"/>
        <v>#REF!</v>
      </c>
      <c r="Q1336" s="2" t="e">
        <f t="shared" ca="1" si="166"/>
        <v>#REF!</v>
      </c>
      <c r="R1336" t="e">
        <f>IF(NOT(#REF!="Indskrevet"),"",IF(E1336="",FALSE,AND(NOT(#REF!),VALUE(RIGHT(CONCATENATE(YEAR(E1336)),2))=15)))</f>
        <v>#REF!</v>
      </c>
      <c r="S1336" t="e">
        <f t="shared" si="163"/>
        <v>#REF!</v>
      </c>
      <c r="T1336" t="e">
        <f t="shared" si="164"/>
        <v>#REF!</v>
      </c>
      <c r="U1336" s="2" t="e">
        <f t="shared" si="167"/>
        <v>#REF!</v>
      </c>
      <c r="V1336" s="2"/>
    </row>
    <row r="1337" spans="1:22" x14ac:dyDescent="0.25">
      <c r="A1337" t="s">
        <v>992</v>
      </c>
      <c r="B1337" t="s">
        <v>993</v>
      </c>
      <c r="C1337">
        <v>64.999999999999204</v>
      </c>
      <c r="D1337" t="s">
        <v>5306</v>
      </c>
      <c r="E1337" s="1">
        <v>41716</v>
      </c>
      <c r="F1337" t="s">
        <v>5286</v>
      </c>
      <c r="G1337">
        <v>2</v>
      </c>
      <c r="H1337" t="s">
        <v>5307</v>
      </c>
      <c r="I1337" t="s">
        <v>5288</v>
      </c>
      <c r="J1337" t="s">
        <v>5293</v>
      </c>
      <c r="K1337" t="b">
        <f>LOOKUP(A1337,'[1]UDDATA-1'!B:B,'[1]UDDATA-1'!A:A)&lt;&gt;LOOKUP(A1337,'[1]UDDATA-2'!B:B,'[1]UDDATA-2'!A:A)</f>
        <v>0</v>
      </c>
      <c r="L1337" t="str">
        <f t="shared" si="160"/>
        <v/>
      </c>
      <c r="M1337" t="str">
        <f t="shared" si="161"/>
        <v/>
      </c>
      <c r="N1337" t="str">
        <f t="shared" si="162"/>
        <v/>
      </c>
      <c r="O1337" t="e">
        <f>IF(AND(A1337&lt;&gt;A1336,#REF!&lt;&gt;""),#REF!,"")</f>
        <v>#REF!</v>
      </c>
      <c r="P1337" t="e">
        <f t="shared" si="165"/>
        <v>#REF!</v>
      </c>
      <c r="Q1337" s="2" t="e">
        <f t="shared" ca="1" si="166"/>
        <v>#REF!</v>
      </c>
      <c r="R1337" t="e">
        <f>IF(NOT(#REF!="Indskrevet"),"",IF(E1337="",FALSE,AND(NOT(#REF!),VALUE(RIGHT(CONCATENATE(YEAR(E1337)),2))=15)))</f>
        <v>#REF!</v>
      </c>
      <c r="S1337" t="e">
        <f t="shared" si="163"/>
        <v>#REF!</v>
      </c>
      <c r="T1337" t="e">
        <f t="shared" si="164"/>
        <v>#REF!</v>
      </c>
      <c r="U1337" s="2" t="e">
        <f t="shared" si="167"/>
        <v>#REF!</v>
      </c>
      <c r="V1337" s="2"/>
    </row>
    <row r="1338" spans="1:22" x14ac:dyDescent="0.25">
      <c r="A1338" t="s">
        <v>992</v>
      </c>
      <c r="B1338" t="s">
        <v>993</v>
      </c>
      <c r="C1338">
        <v>64.999999999999204</v>
      </c>
      <c r="D1338" t="s">
        <v>5306</v>
      </c>
      <c r="E1338" s="1">
        <v>42033</v>
      </c>
      <c r="F1338" t="s">
        <v>5286</v>
      </c>
      <c r="G1338">
        <v>3</v>
      </c>
      <c r="H1338" t="s">
        <v>5287</v>
      </c>
      <c r="I1338" t="s">
        <v>5288</v>
      </c>
      <c r="J1338" t="s">
        <v>5299</v>
      </c>
      <c r="K1338" t="b">
        <f>LOOKUP(A1338,'[1]UDDATA-1'!B:B,'[1]UDDATA-1'!A:A)&lt;&gt;LOOKUP(A1338,'[1]UDDATA-2'!B:B,'[1]UDDATA-2'!A:A)</f>
        <v>0</v>
      </c>
      <c r="L1338" t="str">
        <f t="shared" si="160"/>
        <v/>
      </c>
      <c r="M1338" t="str">
        <f t="shared" si="161"/>
        <v/>
      </c>
      <c r="N1338" t="str">
        <f t="shared" si="162"/>
        <v/>
      </c>
      <c r="O1338" t="e">
        <f>IF(AND(A1338&lt;&gt;A1337,#REF!&lt;&gt;""),#REF!,"")</f>
        <v>#REF!</v>
      </c>
      <c r="P1338" t="e">
        <f t="shared" si="165"/>
        <v>#REF!</v>
      </c>
      <c r="Q1338" s="2" t="e">
        <f t="shared" ca="1" si="166"/>
        <v>#REF!</v>
      </c>
      <c r="R1338" t="e">
        <f>IF(NOT(#REF!="Indskrevet"),"",IF(E1338="",FALSE,AND(NOT(#REF!),VALUE(RIGHT(CONCATENATE(YEAR(E1338)),2))=15)))</f>
        <v>#REF!</v>
      </c>
      <c r="S1338" t="e">
        <f t="shared" si="163"/>
        <v>#REF!</v>
      </c>
      <c r="T1338" t="e">
        <f t="shared" si="164"/>
        <v>#REF!</v>
      </c>
      <c r="U1338" s="2" t="e">
        <f t="shared" si="167"/>
        <v>#REF!</v>
      </c>
      <c r="V1338" s="2"/>
    </row>
    <row r="1339" spans="1:22" x14ac:dyDescent="0.25">
      <c r="A1339" t="s">
        <v>992</v>
      </c>
      <c r="B1339" t="s">
        <v>993</v>
      </c>
      <c r="C1339">
        <v>64.999999999999204</v>
      </c>
      <c r="D1339" t="s">
        <v>5327</v>
      </c>
      <c r="E1339" s="1">
        <v>41815</v>
      </c>
      <c r="F1339" t="s">
        <v>5291</v>
      </c>
      <c r="G1339">
        <v>1</v>
      </c>
      <c r="H1339" t="s">
        <v>5307</v>
      </c>
      <c r="I1339" t="s">
        <v>5292</v>
      </c>
      <c r="J1339" t="s">
        <v>5293</v>
      </c>
      <c r="K1339" t="b">
        <f>LOOKUP(A1339,'[1]UDDATA-1'!B:B,'[1]UDDATA-1'!A:A)&lt;&gt;LOOKUP(A1339,'[1]UDDATA-2'!B:B,'[1]UDDATA-2'!A:A)</f>
        <v>0</v>
      </c>
      <c r="L1339" t="str">
        <f t="shared" si="160"/>
        <v>Matematik til multimedie-applikationer</v>
      </c>
      <c r="M1339">
        <f t="shared" si="161"/>
        <v>-3</v>
      </c>
      <c r="N1339" t="str">
        <f t="shared" si="162"/>
        <v/>
      </c>
      <c r="O1339" t="e">
        <f>IF(AND(A1339&lt;&gt;A1338,#REF!&lt;&gt;""),#REF!,"")</f>
        <v>#REF!</v>
      </c>
      <c r="P1339" t="e">
        <f t="shared" si="165"/>
        <v>#REF!</v>
      </c>
      <c r="Q1339" s="2" t="e">
        <f t="shared" ca="1" si="166"/>
        <v>#REF!</v>
      </c>
      <c r="R1339" t="e">
        <f>IF(NOT(#REF!="Indskrevet"),"",IF(E1339="",FALSE,AND(NOT(#REF!),VALUE(RIGHT(CONCATENATE(YEAR(E1339)),2))=15)))</f>
        <v>#REF!</v>
      </c>
      <c r="S1339" t="e">
        <f t="shared" si="163"/>
        <v>#REF!</v>
      </c>
      <c r="T1339" t="e">
        <f t="shared" si="164"/>
        <v>#REF!</v>
      </c>
      <c r="U1339" s="2" t="e">
        <f t="shared" si="167"/>
        <v>#REF!</v>
      </c>
      <c r="V1339" s="2"/>
    </row>
    <row r="1340" spans="1:22" x14ac:dyDescent="0.25">
      <c r="A1340" t="s">
        <v>992</v>
      </c>
      <c r="B1340" t="s">
        <v>993</v>
      </c>
      <c r="C1340">
        <v>64.999999999999204</v>
      </c>
      <c r="D1340" t="s">
        <v>5306</v>
      </c>
      <c r="E1340" s="1">
        <v>41873</v>
      </c>
      <c r="F1340" t="s">
        <v>5291</v>
      </c>
      <c r="G1340">
        <v>2</v>
      </c>
      <c r="H1340" t="s">
        <v>5287</v>
      </c>
      <c r="I1340" t="s">
        <v>5292</v>
      </c>
      <c r="J1340" t="s">
        <v>5293</v>
      </c>
      <c r="K1340" t="b">
        <f>LOOKUP(A1340,'[1]UDDATA-1'!B:B,'[1]UDDATA-1'!A:A)&lt;&gt;LOOKUP(A1340,'[1]UDDATA-2'!B:B,'[1]UDDATA-2'!A:A)</f>
        <v>0</v>
      </c>
      <c r="L1340" t="str">
        <f t="shared" si="160"/>
        <v/>
      </c>
      <c r="M1340" t="str">
        <f t="shared" si="161"/>
        <v/>
      </c>
      <c r="N1340" t="str">
        <f t="shared" si="162"/>
        <v/>
      </c>
      <c r="O1340" t="e">
        <f>IF(AND(A1340&lt;&gt;A1339,#REF!&lt;&gt;""),#REF!,"")</f>
        <v>#REF!</v>
      </c>
      <c r="P1340" t="e">
        <f t="shared" si="165"/>
        <v>#REF!</v>
      </c>
      <c r="Q1340" s="2" t="e">
        <f t="shared" ca="1" si="166"/>
        <v>#REF!</v>
      </c>
      <c r="R1340" t="e">
        <f>IF(NOT(#REF!="Indskrevet"),"",IF(E1340="",FALSE,AND(NOT(#REF!),VALUE(RIGHT(CONCATENATE(YEAR(E1340)),2))=15)))</f>
        <v>#REF!</v>
      </c>
      <c r="S1340" t="e">
        <f t="shared" si="163"/>
        <v>#REF!</v>
      </c>
      <c r="T1340" t="e">
        <f t="shared" si="164"/>
        <v>#REF!</v>
      </c>
      <c r="U1340" s="2" t="e">
        <f t="shared" si="167"/>
        <v>#REF!</v>
      </c>
      <c r="V1340" s="2"/>
    </row>
    <row r="1341" spans="1:22" x14ac:dyDescent="0.25">
      <c r="A1341" t="s">
        <v>992</v>
      </c>
      <c r="B1341" t="s">
        <v>993</v>
      </c>
      <c r="C1341">
        <v>64.999999999999204</v>
      </c>
      <c r="D1341" t="s">
        <v>5306</v>
      </c>
      <c r="E1341" s="1">
        <v>41824</v>
      </c>
      <c r="F1341" t="s">
        <v>5294</v>
      </c>
      <c r="G1341">
        <v>1</v>
      </c>
      <c r="H1341" t="s">
        <v>5307</v>
      </c>
      <c r="I1341" t="s">
        <v>5295</v>
      </c>
      <c r="J1341" t="s">
        <v>5293</v>
      </c>
      <c r="K1341" t="b">
        <f>LOOKUP(A1341,'[1]UDDATA-1'!B:B,'[1]UDDATA-1'!A:A)&lt;&gt;LOOKUP(A1341,'[1]UDDATA-2'!B:B,'[1]UDDATA-2'!A:A)</f>
        <v>0</v>
      </c>
      <c r="L1341" t="str">
        <f t="shared" si="160"/>
        <v>Fysisk interface design</v>
      </c>
      <c r="M1341">
        <f t="shared" si="161"/>
        <v>0</v>
      </c>
      <c r="N1341" t="str">
        <f t="shared" si="162"/>
        <v/>
      </c>
      <c r="O1341" t="e">
        <f>IF(AND(A1341&lt;&gt;A1340,#REF!&lt;&gt;""),#REF!,"")</f>
        <v>#REF!</v>
      </c>
      <c r="P1341" t="e">
        <f t="shared" si="165"/>
        <v>#REF!</v>
      </c>
      <c r="Q1341" s="2" t="e">
        <f t="shared" ca="1" si="166"/>
        <v>#REF!</v>
      </c>
      <c r="R1341" t="e">
        <f>IF(NOT(#REF!="Indskrevet"),"",IF(E1341="",FALSE,AND(NOT(#REF!),VALUE(RIGHT(CONCATENATE(YEAR(E1341)),2))=15)))</f>
        <v>#REF!</v>
      </c>
      <c r="S1341" t="e">
        <f t="shared" si="163"/>
        <v>#REF!</v>
      </c>
      <c r="T1341" t="e">
        <f t="shared" si="164"/>
        <v>#REF!</v>
      </c>
      <c r="U1341" s="2" t="e">
        <f t="shared" si="167"/>
        <v>#REF!</v>
      </c>
      <c r="V1341" s="2"/>
    </row>
    <row r="1342" spans="1:22" x14ac:dyDescent="0.25">
      <c r="A1342" t="s">
        <v>992</v>
      </c>
      <c r="B1342" t="s">
        <v>993</v>
      </c>
      <c r="C1342">
        <v>64.999999999999204</v>
      </c>
      <c r="D1342" t="s">
        <v>5306</v>
      </c>
      <c r="E1342" s="1">
        <v>41897</v>
      </c>
      <c r="F1342" t="s">
        <v>5294</v>
      </c>
      <c r="G1342">
        <v>2</v>
      </c>
      <c r="H1342" t="s">
        <v>5287</v>
      </c>
      <c r="I1342" t="s">
        <v>5295</v>
      </c>
      <c r="J1342" t="s">
        <v>5299</v>
      </c>
      <c r="K1342" t="b">
        <f>LOOKUP(A1342,'[1]UDDATA-1'!B:B,'[1]UDDATA-1'!A:A)&lt;&gt;LOOKUP(A1342,'[1]UDDATA-2'!B:B,'[1]UDDATA-2'!A:A)</f>
        <v>0</v>
      </c>
      <c r="L1342" t="str">
        <f t="shared" si="160"/>
        <v/>
      </c>
      <c r="M1342" t="str">
        <f t="shared" si="161"/>
        <v/>
      </c>
      <c r="N1342" t="str">
        <f t="shared" si="162"/>
        <v/>
      </c>
      <c r="O1342" t="e">
        <f>IF(AND(A1342&lt;&gt;A1341,#REF!&lt;&gt;""),#REF!,"")</f>
        <v>#REF!</v>
      </c>
      <c r="P1342" t="e">
        <f t="shared" si="165"/>
        <v>#REF!</v>
      </c>
      <c r="Q1342" s="2" t="e">
        <f t="shared" ca="1" si="166"/>
        <v>#REF!</v>
      </c>
      <c r="R1342" t="e">
        <f>IF(NOT(#REF!="Indskrevet"),"",IF(E1342="",FALSE,AND(NOT(#REF!),VALUE(RIGHT(CONCATENATE(YEAR(E1342)),2))=15)))</f>
        <v>#REF!</v>
      </c>
      <c r="S1342" t="e">
        <f t="shared" si="163"/>
        <v>#REF!</v>
      </c>
      <c r="T1342" t="e">
        <f t="shared" si="164"/>
        <v>#REF!</v>
      </c>
      <c r="U1342" s="2" t="e">
        <f t="shared" si="167"/>
        <v>#REF!</v>
      </c>
      <c r="V1342" s="2"/>
    </row>
    <row r="1343" spans="1:22" x14ac:dyDescent="0.25">
      <c r="A1343" t="s">
        <v>992</v>
      </c>
      <c r="B1343" t="s">
        <v>993</v>
      </c>
      <c r="C1343">
        <v>64.999999999999204</v>
      </c>
      <c r="D1343" t="s">
        <v>5327</v>
      </c>
      <c r="E1343" s="1">
        <v>42027</v>
      </c>
      <c r="F1343" t="s">
        <v>5297</v>
      </c>
      <c r="G1343">
        <v>1</v>
      </c>
      <c r="H1343" t="s">
        <v>5287</v>
      </c>
      <c r="I1343" t="s">
        <v>5298</v>
      </c>
      <c r="J1343" t="s">
        <v>5299</v>
      </c>
      <c r="K1343" t="b">
        <f>LOOKUP(A1343,'[1]UDDATA-1'!B:B,'[1]UDDATA-1'!A:A)&lt;&gt;LOOKUP(A1343,'[1]UDDATA-2'!B:B,'[1]UDDATA-2'!A:A)</f>
        <v>0</v>
      </c>
      <c r="L1343" t="str">
        <f t="shared" si="160"/>
        <v>Proceduremæssig programmering</v>
      </c>
      <c r="M1343">
        <f t="shared" si="161"/>
        <v>-3</v>
      </c>
      <c r="N1343" t="str">
        <f t="shared" si="162"/>
        <v/>
      </c>
      <c r="O1343" t="e">
        <f>IF(AND(A1343&lt;&gt;A1342,#REF!&lt;&gt;""),#REF!,"")</f>
        <v>#REF!</v>
      </c>
      <c r="P1343" t="e">
        <f t="shared" si="165"/>
        <v>#REF!</v>
      </c>
      <c r="Q1343" s="2" t="e">
        <f t="shared" ca="1" si="166"/>
        <v>#REF!</v>
      </c>
      <c r="R1343" t="e">
        <f>IF(NOT(#REF!="Indskrevet"),"",IF(E1343="",FALSE,AND(NOT(#REF!),VALUE(RIGHT(CONCATENATE(YEAR(E1343)),2))=15)))</f>
        <v>#REF!</v>
      </c>
      <c r="S1343" t="e">
        <f t="shared" si="163"/>
        <v>#REF!</v>
      </c>
      <c r="T1343" t="e">
        <f t="shared" si="164"/>
        <v>#REF!</v>
      </c>
      <c r="U1343" s="2" t="e">
        <f t="shared" si="167"/>
        <v>#REF!</v>
      </c>
      <c r="V1343" s="2"/>
    </row>
    <row r="1344" spans="1:22" x14ac:dyDescent="0.25">
      <c r="A1344" t="s">
        <v>992</v>
      </c>
      <c r="B1344" t="s">
        <v>993</v>
      </c>
      <c r="C1344">
        <v>64.999999999999204</v>
      </c>
      <c r="D1344" t="s">
        <v>5318</v>
      </c>
      <c r="E1344" s="1">
        <v>42165</v>
      </c>
      <c r="F1344" t="s">
        <v>5301</v>
      </c>
      <c r="G1344">
        <v>1</v>
      </c>
      <c r="H1344" t="s">
        <v>5287</v>
      </c>
      <c r="I1344" t="s">
        <v>5302</v>
      </c>
      <c r="J1344" t="s">
        <v>5303</v>
      </c>
      <c r="K1344" t="b">
        <f>LOOKUP(A1344,'[1]UDDATA-1'!B:B,'[1]UDDATA-1'!A:A)&lt;&gt;LOOKUP(A1344,'[1]UDDATA-2'!B:B,'[1]UDDATA-2'!A:A)</f>
        <v>0</v>
      </c>
      <c r="L1344" t="str">
        <f t="shared" si="160"/>
        <v>Lyd- og musikbehandling</v>
      </c>
      <c r="M1344" t="str">
        <f t="shared" si="161"/>
        <v/>
      </c>
      <c r="N1344" t="str">
        <f t="shared" si="162"/>
        <v>U</v>
      </c>
      <c r="O1344" t="e">
        <f>IF(AND(A1344&lt;&gt;A1343,#REF!&lt;&gt;""),#REF!,"")</f>
        <v>#REF!</v>
      </c>
      <c r="P1344" t="e">
        <f t="shared" si="165"/>
        <v>#REF!</v>
      </c>
      <c r="Q1344" s="2" t="e">
        <f t="shared" ca="1" si="166"/>
        <v>#REF!</v>
      </c>
      <c r="R1344" t="e">
        <f>IF(NOT(#REF!="Indskrevet"),"",IF(E1344="",FALSE,AND(NOT(#REF!),VALUE(RIGHT(CONCATENATE(YEAR(E1344)),2))=15)))</f>
        <v>#REF!</v>
      </c>
      <c r="S1344" t="e">
        <f t="shared" si="163"/>
        <v>#REF!</v>
      </c>
      <c r="T1344" t="e">
        <f t="shared" si="164"/>
        <v>#REF!</v>
      </c>
      <c r="U1344" s="2" t="e">
        <f t="shared" si="167"/>
        <v>#REF!</v>
      </c>
      <c r="V1344" s="2"/>
    </row>
    <row r="1345" spans="1:22" x14ac:dyDescent="0.25">
      <c r="A1345" t="s">
        <v>992</v>
      </c>
      <c r="B1345" t="s">
        <v>993</v>
      </c>
      <c r="C1345">
        <v>64.999999999999204</v>
      </c>
      <c r="D1345" t="s">
        <v>5318</v>
      </c>
      <c r="E1345" s="1">
        <v>42171</v>
      </c>
      <c r="F1345" t="s">
        <v>5304</v>
      </c>
      <c r="G1345">
        <v>1</v>
      </c>
      <c r="H1345" t="s">
        <v>5287</v>
      </c>
      <c r="I1345" t="s">
        <v>5305</v>
      </c>
      <c r="J1345" t="s">
        <v>5303</v>
      </c>
      <c r="K1345" t="b">
        <f>LOOKUP(A1345,'[1]UDDATA-1'!B:B,'[1]UDDATA-1'!A:A)&lt;&gt;LOOKUP(A1345,'[1]UDDATA-2'!B:B,'[1]UDDATA-2'!A:A)</f>
        <v>0</v>
      </c>
      <c r="L1345" t="str">
        <f t="shared" si="160"/>
        <v>Objektorienteret Software Engineering</v>
      </c>
      <c r="M1345" t="str">
        <f t="shared" si="161"/>
        <v/>
      </c>
      <c r="N1345" t="str">
        <f t="shared" si="162"/>
        <v>U</v>
      </c>
      <c r="O1345" t="e">
        <f>IF(AND(A1345&lt;&gt;A1344,#REF!&lt;&gt;""),#REF!,"")</f>
        <v>#REF!</v>
      </c>
      <c r="P1345" t="e">
        <f t="shared" si="165"/>
        <v>#REF!</v>
      </c>
      <c r="Q1345" s="2" t="e">
        <f t="shared" ca="1" si="166"/>
        <v>#REF!</v>
      </c>
      <c r="R1345" t="e">
        <f>IF(NOT(#REF!="Indskrevet"),"",IF(E1345="",FALSE,AND(NOT(#REF!),VALUE(RIGHT(CONCATENATE(YEAR(E1345)),2))=15)))</f>
        <v>#REF!</v>
      </c>
      <c r="S1345" t="e">
        <f t="shared" si="163"/>
        <v>#REF!</v>
      </c>
      <c r="T1345" t="e">
        <f t="shared" si="164"/>
        <v>#REF!</v>
      </c>
      <c r="U1345" s="2" t="e">
        <f t="shared" si="167"/>
        <v>#REF!</v>
      </c>
      <c r="V1345" s="2"/>
    </row>
    <row r="1346" spans="1:22" x14ac:dyDescent="0.25">
      <c r="A1346" t="s">
        <v>994</v>
      </c>
      <c r="B1346" t="s">
        <v>995</v>
      </c>
      <c r="C1346">
        <v>179.99999999999599</v>
      </c>
      <c r="K1346" t="b">
        <f>LOOKUP(A1346,'[1]UDDATA-1'!B:B,'[1]UDDATA-1'!A:A)&lt;&gt;LOOKUP(A1346,'[1]UDDATA-2'!B:B,'[1]UDDATA-2'!A:A)</f>
        <v>0</v>
      </c>
      <c r="L1346" t="str">
        <f t="shared" ref="L1346:L1409" si="168">IF(AND(I1346&lt;&gt;"",I1346&lt;&gt;I1345),I1346,"")</f>
        <v/>
      </c>
      <c r="M1346" t="str">
        <f t="shared" ref="M1346:M1409" si="169">IF(AND(L1346&lt;&gt;"",ISNUMBER(VALUE(D1346))),VALUE(D1346),"")</f>
        <v/>
      </c>
      <c r="N1346" t="str">
        <f t="shared" ref="N1346:N1409" si="170">IF(L1346="","",IF(M1346="",D1346,""))</f>
        <v/>
      </c>
      <c r="O1346" t="e">
        <f>IF(AND(A1346&lt;&gt;A1345,#REF!&lt;&gt;""),#REF!,"")</f>
        <v>#REF!</v>
      </c>
      <c r="P1346" t="e">
        <f t="shared" si="165"/>
        <v>#REF!</v>
      </c>
      <c r="Q1346" s="2" t="e">
        <f t="shared" ca="1" si="166"/>
        <v>#REF!</v>
      </c>
      <c r="R1346" t="e">
        <f>IF(NOT(#REF!="Indskrevet"),"",IF(E1346="",FALSE,AND(NOT(#REF!),VALUE(RIGHT(CONCATENATE(YEAR(E1346)),2))=15)))</f>
        <v>#REF!</v>
      </c>
      <c r="S1346" t="e">
        <f t="shared" ref="S1346:S1409" si="171">IF(R1346="","",IF(A1346=A1345,S1345,NOT(OR(R1346,AND(A1347=A1346,R1347),AND(A1348=A1346,R1348),AND(A1349=A1346,R1349),AND(A1350=A1346,R1350),AND(A1351=A1346,R1351),AND(A1352=A1346,R1352),AND(A1353=A1346,R1353),AND(A1354=A1346,R1354),AND(A1355=A1346,R1355),AND(A1356=A1346,R1356)))))</f>
        <v>#REF!</v>
      </c>
      <c r="T1346" t="e">
        <f t="shared" ref="T1346:T1409" si="172">IF(U1346="","",O1346)</f>
        <v>#REF!</v>
      </c>
      <c r="U1346" s="2" t="e">
        <f t="shared" si="167"/>
        <v>#REF!</v>
      </c>
      <c r="V1346" s="2"/>
    </row>
    <row r="1347" spans="1:22" x14ac:dyDescent="0.25">
      <c r="A1347" t="s">
        <v>996</v>
      </c>
      <c r="B1347" t="s">
        <v>997</v>
      </c>
      <c r="C1347">
        <v>14.9999999999994</v>
      </c>
      <c r="D1347" t="s">
        <v>5306</v>
      </c>
      <c r="E1347" s="1">
        <v>41316</v>
      </c>
      <c r="F1347" t="s">
        <v>5308</v>
      </c>
      <c r="G1347">
        <v>1</v>
      </c>
      <c r="H1347" t="s">
        <v>5307</v>
      </c>
      <c r="I1347" t="s">
        <v>5288</v>
      </c>
      <c r="J1347" t="s">
        <v>5289</v>
      </c>
      <c r="K1347" t="b">
        <f>LOOKUP(A1347,'[1]UDDATA-1'!B:B,'[1]UDDATA-1'!A:A)&lt;&gt;LOOKUP(A1347,'[1]UDDATA-2'!B:B,'[1]UDDATA-2'!A:A)</f>
        <v>0</v>
      </c>
      <c r="L1347" t="str">
        <f t="shared" si="168"/>
        <v>Grundlæggende programmering</v>
      </c>
      <c r="M1347">
        <f t="shared" si="169"/>
        <v>0</v>
      </c>
      <c r="N1347" t="str">
        <f t="shared" si="170"/>
        <v/>
      </c>
      <c r="O1347" t="e">
        <f>IF(AND(A1347&lt;&gt;A1346,#REF!&lt;&gt;""),#REF!,"")</f>
        <v>#REF!</v>
      </c>
      <c r="P1347" t="e">
        <f t="shared" ref="P1347:P1410" si="173">IF(O1347="","",IF(M1347="",0,IF(O1348&lt;&gt;"",1,IF(AND(O1348="",O1349&lt;&gt;""),2,IF(AND(O1348="",O1349="",O1350&lt;&gt;""),3,IF(AND(O1348="",O1349="",O1350="",O1351&lt;&gt;""),4,IF(AND(O1348="",O1349="",O1350="",O1351="",O1352&lt;&gt;""),5,IF(AND(O1348="",O1349="",O1350="",O1351="",O1352="",O1353&lt;&gt;""),6,IF(AND(O1348="",O1349="",O1350="",O1351="",O1352="",O1353="",O1354&lt;&gt;""),7,IF(AND(O1348="",O1349="",O1350="",O1351="",O1352="",O1353="",O1354="",O1355&lt;&gt;""),8,IF(AND(O1348="",O1349="",O1350="",O1351="",O1352="",O1353="",O1354="",O1355="",O1356&lt;&gt;""),9,IF(AND(O1348="",O1349="",O1350="",O1351="",O1352="",O1353="",O1354="",O1355="",O1356="",O1357&lt;&gt;""),10,IF(AND(O1348="",O1349="",O1350="",O1351="",O1352="",O1353="",O1354="",O1355="",O1356="",O1357="",O1358&lt;&gt;""),11,IF(AND(O1348="",O1349="",O1350="",O1351="",O1352="",O1353="",O1354="",O1355="",O1356="",O1357="",O1358="",O1359&lt;&gt;""),12,IF(AND(O1348="",O1349="",O1350="",O1351="",O1352="",O1353="",O1354="",O1355="",O1356="",O1357="",O1358="",O1359="",O1360&lt;&gt;""),13,IF(AND(O1348="",O1349="",O1350="",O1351="",O1352="",O1353="",O1354="",O1355="",O1356="",O1357="",O1358="",O1359="",O1360="",O1361&lt;&gt;""),14,IF(AND(O1348="",O1349="",O1350="",O1351="",O1352="",O1353="",O1354="",O1355="",O1356="",O1357="",O1358="",O1359="",O1360="",O1361="",O1362&lt;&gt;""),15)))))))))))))))))</f>
        <v>#REF!</v>
      </c>
      <c r="Q1347" s="2" t="e">
        <f t="shared" ref="Q1347:Q1410" ca="1" si="174">IF(OR(P1347="",P1347=0),"",AVERAGE(INDIRECT(CONCATENATE("AU",ROW(),":AU",ROW()+P1347))))</f>
        <v>#REF!</v>
      </c>
      <c r="R1347" t="e">
        <f>IF(NOT(#REF!="Indskrevet"),"",IF(E1347="",FALSE,AND(NOT(#REF!),VALUE(RIGHT(CONCATENATE(YEAR(E1347)),2))=15)))</f>
        <v>#REF!</v>
      </c>
      <c r="S1347" t="e">
        <f t="shared" si="171"/>
        <v>#REF!</v>
      </c>
      <c r="T1347" t="e">
        <f t="shared" si="172"/>
        <v>#REF!</v>
      </c>
      <c r="U1347" s="2" t="e">
        <f t="shared" si="167"/>
        <v>#REF!</v>
      </c>
      <c r="V1347" s="2"/>
    </row>
    <row r="1348" spans="1:22" x14ac:dyDescent="0.25">
      <c r="A1348" t="s">
        <v>996</v>
      </c>
      <c r="B1348" t="s">
        <v>997</v>
      </c>
      <c r="C1348">
        <v>14.9999999999994</v>
      </c>
      <c r="D1348" t="s">
        <v>5306</v>
      </c>
      <c r="E1348" s="1">
        <v>41353</v>
      </c>
      <c r="F1348" t="s">
        <v>5308</v>
      </c>
      <c r="G1348">
        <v>2</v>
      </c>
      <c r="H1348" t="s">
        <v>5287</v>
      </c>
      <c r="I1348" t="s">
        <v>5288</v>
      </c>
      <c r="J1348" t="s">
        <v>5293</v>
      </c>
      <c r="K1348" t="b">
        <f>LOOKUP(A1348,'[1]UDDATA-1'!B:B,'[1]UDDATA-1'!A:A)&lt;&gt;LOOKUP(A1348,'[1]UDDATA-2'!B:B,'[1]UDDATA-2'!A:A)</f>
        <v>0</v>
      </c>
      <c r="L1348" t="str">
        <f t="shared" si="168"/>
        <v/>
      </c>
      <c r="M1348" t="str">
        <f t="shared" si="169"/>
        <v/>
      </c>
      <c r="N1348" t="str">
        <f t="shared" si="170"/>
        <v/>
      </c>
      <c r="O1348" t="e">
        <f>IF(AND(A1348&lt;&gt;A1347,#REF!&lt;&gt;""),#REF!,"")</f>
        <v>#REF!</v>
      </c>
      <c r="P1348" t="e">
        <f t="shared" si="173"/>
        <v>#REF!</v>
      </c>
      <c r="Q1348" s="2" t="e">
        <f t="shared" ca="1" si="174"/>
        <v>#REF!</v>
      </c>
      <c r="R1348" t="e">
        <f>IF(NOT(#REF!="Indskrevet"),"",IF(E1348="",FALSE,AND(NOT(#REF!),VALUE(RIGHT(CONCATENATE(YEAR(E1348)),2))=15)))</f>
        <v>#REF!</v>
      </c>
      <c r="S1348" t="e">
        <f t="shared" si="171"/>
        <v>#REF!</v>
      </c>
      <c r="T1348" t="e">
        <f t="shared" si="172"/>
        <v>#REF!</v>
      </c>
      <c r="U1348" s="2" t="e">
        <f t="shared" ref="U1348:U1411" si="175">IF(OR(P1348="",P1348&lt;3),"",Q1348)</f>
        <v>#REF!</v>
      </c>
      <c r="V1348" s="2"/>
    </row>
    <row r="1349" spans="1:22" x14ac:dyDescent="0.25">
      <c r="A1349" t="s">
        <v>996</v>
      </c>
      <c r="B1349" t="s">
        <v>997</v>
      </c>
      <c r="C1349">
        <v>14.9999999999994</v>
      </c>
      <c r="D1349" t="s">
        <v>5318</v>
      </c>
      <c r="E1349" s="1">
        <v>41452</v>
      </c>
      <c r="F1349" t="s">
        <v>5309</v>
      </c>
      <c r="G1349">
        <v>1</v>
      </c>
      <c r="H1349" t="s">
        <v>5287</v>
      </c>
      <c r="I1349" t="s">
        <v>5292</v>
      </c>
      <c r="J1349" t="s">
        <v>5293</v>
      </c>
      <c r="K1349" t="b">
        <f>LOOKUP(A1349,'[1]UDDATA-1'!B:B,'[1]UDDATA-1'!A:A)&lt;&gt;LOOKUP(A1349,'[1]UDDATA-2'!B:B,'[1]UDDATA-2'!A:A)</f>
        <v>0</v>
      </c>
      <c r="L1349" t="str">
        <f t="shared" si="168"/>
        <v>Matematik til multimedie-applikationer</v>
      </c>
      <c r="M1349" t="str">
        <f t="shared" si="169"/>
        <v/>
      </c>
      <c r="N1349" t="str">
        <f t="shared" si="170"/>
        <v>U</v>
      </c>
      <c r="O1349" t="e">
        <f>IF(AND(A1349&lt;&gt;A1348,#REF!&lt;&gt;""),#REF!,"")</f>
        <v>#REF!</v>
      </c>
      <c r="P1349" t="e">
        <f t="shared" si="173"/>
        <v>#REF!</v>
      </c>
      <c r="Q1349" s="2" t="e">
        <f t="shared" ca="1" si="174"/>
        <v>#REF!</v>
      </c>
      <c r="R1349" t="e">
        <f>IF(NOT(#REF!="Indskrevet"),"",IF(E1349="",FALSE,AND(NOT(#REF!),VALUE(RIGHT(CONCATENATE(YEAR(E1349)),2))=15)))</f>
        <v>#REF!</v>
      </c>
      <c r="S1349" t="e">
        <f t="shared" si="171"/>
        <v>#REF!</v>
      </c>
      <c r="T1349" t="e">
        <f t="shared" si="172"/>
        <v>#REF!</v>
      </c>
      <c r="U1349" s="2" t="e">
        <f t="shared" si="175"/>
        <v>#REF!</v>
      </c>
      <c r="V1349" s="2"/>
    </row>
    <row r="1350" spans="1:22" x14ac:dyDescent="0.25">
      <c r="A1350" t="s">
        <v>996</v>
      </c>
      <c r="B1350" t="s">
        <v>997</v>
      </c>
      <c r="C1350">
        <v>14.9999999999994</v>
      </c>
      <c r="D1350" t="s">
        <v>5318</v>
      </c>
      <c r="E1350" s="1">
        <v>41484</v>
      </c>
      <c r="F1350" t="s">
        <v>5310</v>
      </c>
      <c r="G1350">
        <v>1</v>
      </c>
      <c r="H1350" t="s">
        <v>5287</v>
      </c>
      <c r="I1350" t="s">
        <v>5295</v>
      </c>
      <c r="J1350" t="s">
        <v>5293</v>
      </c>
      <c r="K1350" t="b">
        <f>LOOKUP(A1350,'[1]UDDATA-1'!B:B,'[1]UDDATA-1'!A:A)&lt;&gt;LOOKUP(A1350,'[1]UDDATA-2'!B:B,'[1]UDDATA-2'!A:A)</f>
        <v>0</v>
      </c>
      <c r="L1350" t="str">
        <f t="shared" si="168"/>
        <v>Fysisk interface design</v>
      </c>
      <c r="M1350" t="str">
        <f t="shared" si="169"/>
        <v/>
      </c>
      <c r="N1350" t="str">
        <f t="shared" si="170"/>
        <v>U</v>
      </c>
      <c r="O1350" t="e">
        <f>IF(AND(A1350&lt;&gt;A1349,#REF!&lt;&gt;""),#REF!,"")</f>
        <v>#REF!</v>
      </c>
      <c r="P1350" t="e">
        <f t="shared" si="173"/>
        <v>#REF!</v>
      </c>
      <c r="Q1350" s="2" t="e">
        <f t="shared" ca="1" si="174"/>
        <v>#REF!</v>
      </c>
      <c r="R1350" t="e">
        <f>IF(NOT(#REF!="Indskrevet"),"",IF(E1350="",FALSE,AND(NOT(#REF!),VALUE(RIGHT(CONCATENATE(YEAR(E1350)),2))=15)))</f>
        <v>#REF!</v>
      </c>
      <c r="S1350" t="e">
        <f t="shared" si="171"/>
        <v>#REF!</v>
      </c>
      <c r="T1350" t="e">
        <f t="shared" si="172"/>
        <v>#REF!</v>
      </c>
      <c r="U1350" s="2" t="e">
        <f t="shared" si="175"/>
        <v>#REF!</v>
      </c>
      <c r="V1350" s="2"/>
    </row>
    <row r="1351" spans="1:22" x14ac:dyDescent="0.25">
      <c r="A1351" t="s">
        <v>999</v>
      </c>
      <c r="B1351" t="s">
        <v>1000</v>
      </c>
      <c r="C1351">
        <v>59.999999999998799</v>
      </c>
      <c r="D1351" t="s">
        <v>5318</v>
      </c>
      <c r="E1351" s="1">
        <v>41312</v>
      </c>
      <c r="F1351" t="s">
        <v>5286</v>
      </c>
      <c r="G1351">
        <v>1</v>
      </c>
      <c r="H1351" t="s">
        <v>5287</v>
      </c>
      <c r="I1351" t="s">
        <v>5288</v>
      </c>
      <c r="J1351" t="s">
        <v>5289</v>
      </c>
      <c r="K1351" t="b">
        <f>LOOKUP(A1351,'[1]UDDATA-1'!B:B,'[1]UDDATA-1'!A:A)&lt;&gt;LOOKUP(A1351,'[1]UDDATA-2'!B:B,'[1]UDDATA-2'!A:A)</f>
        <v>0</v>
      </c>
      <c r="L1351" t="str">
        <f t="shared" si="168"/>
        <v>Grundlæggende programmering</v>
      </c>
      <c r="M1351" t="str">
        <f t="shared" si="169"/>
        <v/>
      </c>
      <c r="N1351" t="str">
        <f t="shared" si="170"/>
        <v>U</v>
      </c>
      <c r="O1351" t="e">
        <f>IF(AND(A1351&lt;&gt;A1350,#REF!&lt;&gt;""),#REF!,"")</f>
        <v>#REF!</v>
      </c>
      <c r="P1351" t="e">
        <f t="shared" si="173"/>
        <v>#REF!</v>
      </c>
      <c r="Q1351" s="2" t="e">
        <f t="shared" ca="1" si="174"/>
        <v>#REF!</v>
      </c>
      <c r="R1351" t="e">
        <f>IF(NOT(#REF!="Indskrevet"),"",IF(E1351="",FALSE,AND(NOT(#REF!),VALUE(RIGHT(CONCATENATE(YEAR(E1351)),2))=15)))</f>
        <v>#REF!</v>
      </c>
      <c r="S1351" t="e">
        <f t="shared" si="171"/>
        <v>#REF!</v>
      </c>
      <c r="T1351" t="e">
        <f t="shared" si="172"/>
        <v>#REF!</v>
      </c>
      <c r="U1351" s="2" t="e">
        <f t="shared" si="175"/>
        <v>#REF!</v>
      </c>
      <c r="V1351" s="2"/>
    </row>
    <row r="1352" spans="1:22" x14ac:dyDescent="0.25">
      <c r="A1352" t="s">
        <v>999</v>
      </c>
      <c r="B1352" t="s">
        <v>1000</v>
      </c>
      <c r="C1352">
        <v>59.999999999998799</v>
      </c>
      <c r="D1352" t="s">
        <v>5327</v>
      </c>
      <c r="E1352" s="1">
        <v>41676</v>
      </c>
      <c r="F1352" t="s">
        <v>5308</v>
      </c>
      <c r="G1352">
        <v>1</v>
      </c>
      <c r="H1352" t="s">
        <v>5307</v>
      </c>
      <c r="I1352" t="s">
        <v>5288</v>
      </c>
      <c r="J1352" t="s">
        <v>5299</v>
      </c>
      <c r="K1352" t="b">
        <f>LOOKUP(A1352,'[1]UDDATA-1'!B:B,'[1]UDDATA-1'!A:A)&lt;&gt;LOOKUP(A1352,'[1]UDDATA-2'!B:B,'[1]UDDATA-2'!A:A)</f>
        <v>0</v>
      </c>
      <c r="L1352" t="str">
        <f t="shared" si="168"/>
        <v/>
      </c>
      <c r="M1352" t="str">
        <f t="shared" si="169"/>
        <v/>
      </c>
      <c r="N1352" t="str">
        <f t="shared" si="170"/>
        <v/>
      </c>
      <c r="O1352" t="e">
        <f>IF(AND(A1352&lt;&gt;A1351,#REF!&lt;&gt;""),#REF!,"")</f>
        <v>#REF!</v>
      </c>
      <c r="P1352" t="e">
        <f t="shared" si="173"/>
        <v>#REF!</v>
      </c>
      <c r="Q1352" s="2" t="e">
        <f t="shared" ca="1" si="174"/>
        <v>#REF!</v>
      </c>
      <c r="R1352" t="e">
        <f>IF(NOT(#REF!="Indskrevet"),"",IF(E1352="",FALSE,AND(NOT(#REF!),VALUE(RIGHT(CONCATENATE(YEAR(E1352)),2))=15)))</f>
        <v>#REF!</v>
      </c>
      <c r="S1352" t="e">
        <f t="shared" si="171"/>
        <v>#REF!</v>
      </c>
      <c r="T1352" t="e">
        <f t="shared" si="172"/>
        <v>#REF!</v>
      </c>
      <c r="U1352" s="2" t="e">
        <f t="shared" si="175"/>
        <v>#REF!</v>
      </c>
      <c r="V1352" s="2"/>
    </row>
    <row r="1353" spans="1:22" x14ac:dyDescent="0.25">
      <c r="A1353" t="s">
        <v>999</v>
      </c>
      <c r="B1353" t="s">
        <v>1000</v>
      </c>
      <c r="C1353">
        <v>59.999999999998799</v>
      </c>
      <c r="D1353" t="s">
        <v>5317</v>
      </c>
      <c r="E1353" s="1">
        <v>41723</v>
      </c>
      <c r="F1353" t="s">
        <v>5308</v>
      </c>
      <c r="G1353">
        <v>2</v>
      </c>
      <c r="H1353" t="s">
        <v>5287</v>
      </c>
      <c r="I1353" t="s">
        <v>5288</v>
      </c>
      <c r="J1353" t="s">
        <v>5303</v>
      </c>
      <c r="K1353" t="b">
        <f>LOOKUP(A1353,'[1]UDDATA-1'!B:B,'[1]UDDATA-1'!A:A)&lt;&gt;LOOKUP(A1353,'[1]UDDATA-2'!B:B,'[1]UDDATA-2'!A:A)</f>
        <v>0</v>
      </c>
      <c r="L1353" t="str">
        <f t="shared" si="168"/>
        <v/>
      </c>
      <c r="M1353" t="str">
        <f t="shared" si="169"/>
        <v/>
      </c>
      <c r="N1353" t="str">
        <f t="shared" si="170"/>
        <v/>
      </c>
      <c r="O1353" t="e">
        <f>IF(AND(A1353&lt;&gt;A1352,#REF!&lt;&gt;""),#REF!,"")</f>
        <v>#REF!</v>
      </c>
      <c r="P1353" t="e">
        <f t="shared" si="173"/>
        <v>#REF!</v>
      </c>
      <c r="Q1353" s="2" t="e">
        <f t="shared" ca="1" si="174"/>
        <v>#REF!</v>
      </c>
      <c r="R1353" t="e">
        <f>IF(NOT(#REF!="Indskrevet"),"",IF(E1353="",FALSE,AND(NOT(#REF!),VALUE(RIGHT(CONCATENATE(YEAR(E1353)),2))=15)))</f>
        <v>#REF!</v>
      </c>
      <c r="S1353" t="e">
        <f t="shared" si="171"/>
        <v>#REF!</v>
      </c>
      <c r="T1353" t="e">
        <f t="shared" si="172"/>
        <v>#REF!</v>
      </c>
      <c r="U1353" s="2" t="e">
        <f t="shared" si="175"/>
        <v>#REF!</v>
      </c>
      <c r="V1353" s="2"/>
    </row>
    <row r="1354" spans="1:22" x14ac:dyDescent="0.25">
      <c r="A1354" t="s">
        <v>999</v>
      </c>
      <c r="B1354" t="s">
        <v>1000</v>
      </c>
      <c r="C1354">
        <v>59.999999999998799</v>
      </c>
      <c r="D1354" t="s">
        <v>5318</v>
      </c>
      <c r="E1354" s="1">
        <v>41815</v>
      </c>
      <c r="F1354" t="s">
        <v>5309</v>
      </c>
      <c r="G1354">
        <v>1</v>
      </c>
      <c r="H1354" t="s">
        <v>5287</v>
      </c>
      <c r="I1354" t="s">
        <v>5292</v>
      </c>
      <c r="J1354" t="s">
        <v>5303</v>
      </c>
      <c r="K1354" t="b">
        <f>LOOKUP(A1354,'[1]UDDATA-1'!B:B,'[1]UDDATA-1'!A:A)&lt;&gt;LOOKUP(A1354,'[1]UDDATA-2'!B:B,'[1]UDDATA-2'!A:A)</f>
        <v>0</v>
      </c>
      <c r="L1354" t="str">
        <f t="shared" si="168"/>
        <v>Matematik til multimedie-applikationer</v>
      </c>
      <c r="M1354" t="str">
        <f t="shared" si="169"/>
        <v/>
      </c>
      <c r="N1354" t="str">
        <f t="shared" si="170"/>
        <v>U</v>
      </c>
      <c r="O1354" t="e">
        <f>IF(AND(A1354&lt;&gt;A1353,#REF!&lt;&gt;""),#REF!,"")</f>
        <v>#REF!</v>
      </c>
      <c r="P1354" t="e">
        <f t="shared" si="173"/>
        <v>#REF!</v>
      </c>
      <c r="Q1354" s="2" t="e">
        <f t="shared" ca="1" si="174"/>
        <v>#REF!</v>
      </c>
      <c r="R1354" t="e">
        <f>IF(NOT(#REF!="Indskrevet"),"",IF(E1354="",FALSE,AND(NOT(#REF!),VALUE(RIGHT(CONCATENATE(YEAR(E1354)),2))=15)))</f>
        <v>#REF!</v>
      </c>
      <c r="S1354" t="e">
        <f t="shared" si="171"/>
        <v>#REF!</v>
      </c>
      <c r="T1354" t="e">
        <f t="shared" si="172"/>
        <v>#REF!</v>
      </c>
      <c r="U1354" s="2" t="e">
        <f t="shared" si="175"/>
        <v>#REF!</v>
      </c>
      <c r="V1354" s="2"/>
    </row>
    <row r="1355" spans="1:22" x14ac:dyDescent="0.25">
      <c r="A1355" t="s">
        <v>999</v>
      </c>
      <c r="B1355" t="s">
        <v>1000</v>
      </c>
      <c r="C1355">
        <v>59.999999999998799</v>
      </c>
      <c r="D1355" t="s">
        <v>5318</v>
      </c>
      <c r="E1355" s="1">
        <v>41824</v>
      </c>
      <c r="F1355" t="s">
        <v>5310</v>
      </c>
      <c r="G1355">
        <v>1</v>
      </c>
      <c r="H1355" t="s">
        <v>5307</v>
      </c>
      <c r="I1355" t="s">
        <v>5295</v>
      </c>
      <c r="J1355" t="s">
        <v>5303</v>
      </c>
      <c r="K1355" t="b">
        <f>LOOKUP(A1355,'[1]UDDATA-1'!B:B,'[1]UDDATA-1'!A:A)&lt;&gt;LOOKUP(A1355,'[1]UDDATA-2'!B:B,'[1]UDDATA-2'!A:A)</f>
        <v>0</v>
      </c>
      <c r="L1355" t="str">
        <f t="shared" si="168"/>
        <v>Fysisk interface design</v>
      </c>
      <c r="M1355" t="str">
        <f t="shared" si="169"/>
        <v/>
      </c>
      <c r="N1355" t="str">
        <f t="shared" si="170"/>
        <v>U</v>
      </c>
      <c r="O1355" t="e">
        <f>IF(AND(A1355&lt;&gt;A1354,#REF!&lt;&gt;""),#REF!,"")</f>
        <v>#REF!</v>
      </c>
      <c r="P1355" t="e">
        <f t="shared" si="173"/>
        <v>#REF!</v>
      </c>
      <c r="Q1355" s="2" t="e">
        <f t="shared" ca="1" si="174"/>
        <v>#REF!</v>
      </c>
      <c r="R1355" t="e">
        <f>IF(NOT(#REF!="Indskrevet"),"",IF(E1355="",FALSE,AND(NOT(#REF!),VALUE(RIGHT(CONCATENATE(YEAR(E1355)),2))=15)))</f>
        <v>#REF!</v>
      </c>
      <c r="S1355" t="e">
        <f t="shared" si="171"/>
        <v>#REF!</v>
      </c>
      <c r="T1355" t="e">
        <f t="shared" si="172"/>
        <v>#REF!</v>
      </c>
      <c r="U1355" s="2" t="e">
        <f t="shared" si="175"/>
        <v>#REF!</v>
      </c>
      <c r="V1355" s="2"/>
    </row>
    <row r="1356" spans="1:22" x14ac:dyDescent="0.25">
      <c r="A1356" t="s">
        <v>999</v>
      </c>
      <c r="B1356" t="s">
        <v>1000</v>
      </c>
      <c r="C1356">
        <v>59.999999999998799</v>
      </c>
      <c r="D1356" t="s">
        <v>5285</v>
      </c>
      <c r="E1356" s="1">
        <v>41884</v>
      </c>
      <c r="F1356" t="s">
        <v>5310</v>
      </c>
      <c r="G1356">
        <v>2</v>
      </c>
      <c r="H1356" t="s">
        <v>5287</v>
      </c>
      <c r="I1356" t="s">
        <v>5295</v>
      </c>
      <c r="J1356" t="s">
        <v>5315</v>
      </c>
      <c r="K1356" t="b">
        <f>LOOKUP(A1356,'[1]UDDATA-1'!B:B,'[1]UDDATA-1'!A:A)&lt;&gt;LOOKUP(A1356,'[1]UDDATA-2'!B:B,'[1]UDDATA-2'!A:A)</f>
        <v>0</v>
      </c>
      <c r="L1356" t="str">
        <f t="shared" si="168"/>
        <v/>
      </c>
      <c r="M1356" t="str">
        <f t="shared" si="169"/>
        <v/>
      </c>
      <c r="N1356" t="str">
        <f t="shared" si="170"/>
        <v/>
      </c>
      <c r="O1356" t="e">
        <f>IF(AND(A1356&lt;&gt;A1355,#REF!&lt;&gt;""),#REF!,"")</f>
        <v>#REF!</v>
      </c>
      <c r="P1356" t="e">
        <f t="shared" si="173"/>
        <v>#REF!</v>
      </c>
      <c r="Q1356" s="2" t="e">
        <f t="shared" ca="1" si="174"/>
        <v>#REF!</v>
      </c>
      <c r="R1356" t="e">
        <f>IF(NOT(#REF!="Indskrevet"),"",IF(E1356="",FALSE,AND(NOT(#REF!),VALUE(RIGHT(CONCATENATE(YEAR(E1356)),2))=15)))</f>
        <v>#REF!</v>
      </c>
      <c r="S1356" t="e">
        <f t="shared" si="171"/>
        <v>#REF!</v>
      </c>
      <c r="T1356" t="e">
        <f t="shared" si="172"/>
        <v>#REF!</v>
      </c>
      <c r="U1356" s="2" t="e">
        <f t="shared" si="175"/>
        <v>#REF!</v>
      </c>
      <c r="V1356" s="2"/>
    </row>
    <row r="1357" spans="1:22" x14ac:dyDescent="0.25">
      <c r="A1357" t="s">
        <v>1002</v>
      </c>
      <c r="B1357" t="s">
        <v>1003</v>
      </c>
      <c r="C1357">
        <v>174.99999999999699</v>
      </c>
      <c r="D1357" t="s">
        <v>5317</v>
      </c>
      <c r="E1357" s="1">
        <v>41312</v>
      </c>
      <c r="F1357" t="s">
        <v>5286</v>
      </c>
      <c r="G1357">
        <v>1</v>
      </c>
      <c r="H1357" t="s">
        <v>5287</v>
      </c>
      <c r="I1357" t="s">
        <v>5288</v>
      </c>
      <c r="J1357" t="s">
        <v>5289</v>
      </c>
      <c r="K1357" t="b">
        <f>LOOKUP(A1357,'[1]UDDATA-1'!B:B,'[1]UDDATA-1'!A:A)&lt;&gt;LOOKUP(A1357,'[1]UDDATA-2'!B:B,'[1]UDDATA-2'!A:A)</f>
        <v>1</v>
      </c>
      <c r="L1357" t="str">
        <f t="shared" si="168"/>
        <v>Grundlæggende programmering</v>
      </c>
      <c r="M1357">
        <f t="shared" si="169"/>
        <v>4</v>
      </c>
      <c r="N1357" t="str">
        <f t="shared" si="170"/>
        <v/>
      </c>
      <c r="O1357" t="e">
        <f>IF(AND(A1357&lt;&gt;A1356,#REF!&lt;&gt;""),#REF!,"")</f>
        <v>#REF!</v>
      </c>
      <c r="P1357" t="e">
        <f t="shared" si="173"/>
        <v>#REF!</v>
      </c>
      <c r="Q1357" s="2" t="e">
        <f t="shared" ca="1" si="174"/>
        <v>#REF!</v>
      </c>
      <c r="R1357" t="e">
        <f>IF(NOT(#REF!="Indskrevet"),"",IF(E1357="",FALSE,AND(NOT(#REF!),VALUE(RIGHT(CONCATENATE(YEAR(E1357)),2))=15)))</f>
        <v>#REF!</v>
      </c>
      <c r="S1357" t="e">
        <f t="shared" si="171"/>
        <v>#REF!</v>
      </c>
      <c r="T1357" t="e">
        <f t="shared" si="172"/>
        <v>#REF!</v>
      </c>
      <c r="U1357" s="2" t="e">
        <f t="shared" si="175"/>
        <v>#REF!</v>
      </c>
      <c r="V1357" s="2"/>
    </row>
    <row r="1358" spans="1:22" x14ac:dyDescent="0.25">
      <c r="A1358" t="s">
        <v>1002</v>
      </c>
      <c r="B1358" t="s">
        <v>1003</v>
      </c>
      <c r="C1358">
        <v>174.99999999999699</v>
      </c>
      <c r="D1358" t="s">
        <v>5285</v>
      </c>
      <c r="E1358" s="1">
        <v>41462</v>
      </c>
      <c r="F1358" t="s">
        <v>5291</v>
      </c>
      <c r="G1358">
        <v>1</v>
      </c>
      <c r="H1358" t="s">
        <v>5287</v>
      </c>
      <c r="I1358" t="s">
        <v>5292</v>
      </c>
      <c r="J1358" t="s">
        <v>5293</v>
      </c>
      <c r="K1358" t="b">
        <f>LOOKUP(A1358,'[1]UDDATA-1'!B:B,'[1]UDDATA-1'!A:A)&lt;&gt;LOOKUP(A1358,'[1]UDDATA-2'!B:B,'[1]UDDATA-2'!A:A)</f>
        <v>1</v>
      </c>
      <c r="L1358" t="str">
        <f t="shared" si="168"/>
        <v>Matematik til multimedie-applikationer</v>
      </c>
      <c r="M1358">
        <f t="shared" si="169"/>
        <v>2</v>
      </c>
      <c r="N1358" t="str">
        <f t="shared" si="170"/>
        <v/>
      </c>
      <c r="O1358" t="e">
        <f>IF(AND(A1358&lt;&gt;A1357,#REF!&lt;&gt;""),#REF!,"")</f>
        <v>#REF!</v>
      </c>
      <c r="P1358" t="e">
        <f t="shared" si="173"/>
        <v>#REF!</v>
      </c>
      <c r="Q1358" s="2" t="e">
        <f t="shared" ca="1" si="174"/>
        <v>#REF!</v>
      </c>
      <c r="R1358" t="e">
        <f>IF(NOT(#REF!="Indskrevet"),"",IF(E1358="",FALSE,AND(NOT(#REF!),VALUE(RIGHT(CONCATENATE(YEAR(E1358)),2))=15)))</f>
        <v>#REF!</v>
      </c>
      <c r="S1358" t="e">
        <f t="shared" si="171"/>
        <v>#REF!</v>
      </c>
      <c r="T1358" t="e">
        <f t="shared" si="172"/>
        <v>#REF!</v>
      </c>
      <c r="U1358" s="2" t="e">
        <f t="shared" si="175"/>
        <v>#REF!</v>
      </c>
      <c r="V1358" s="2"/>
    </row>
    <row r="1359" spans="1:22" x14ac:dyDescent="0.25">
      <c r="A1359" t="s">
        <v>1002</v>
      </c>
      <c r="B1359" t="s">
        <v>1003</v>
      </c>
      <c r="C1359">
        <v>174.99999999999699</v>
      </c>
      <c r="D1359" t="s">
        <v>5317</v>
      </c>
      <c r="E1359" s="1">
        <v>41431</v>
      </c>
      <c r="F1359" t="s">
        <v>5294</v>
      </c>
      <c r="G1359">
        <v>1</v>
      </c>
      <c r="H1359" t="s">
        <v>5287</v>
      </c>
      <c r="I1359" t="s">
        <v>5295</v>
      </c>
      <c r="J1359" t="s">
        <v>5293</v>
      </c>
      <c r="K1359" t="b">
        <f>LOOKUP(A1359,'[1]UDDATA-1'!B:B,'[1]UDDATA-1'!A:A)&lt;&gt;LOOKUP(A1359,'[1]UDDATA-2'!B:B,'[1]UDDATA-2'!A:A)</f>
        <v>1</v>
      </c>
      <c r="L1359" t="str">
        <f t="shared" si="168"/>
        <v>Fysisk interface design</v>
      </c>
      <c r="M1359">
        <f t="shared" si="169"/>
        <v>4</v>
      </c>
      <c r="N1359" t="str">
        <f t="shared" si="170"/>
        <v/>
      </c>
      <c r="O1359" t="e">
        <f>IF(AND(A1359&lt;&gt;A1358,#REF!&lt;&gt;""),#REF!,"")</f>
        <v>#REF!</v>
      </c>
      <c r="P1359" t="e">
        <f t="shared" si="173"/>
        <v>#REF!</v>
      </c>
      <c r="Q1359" s="2" t="e">
        <f t="shared" ca="1" si="174"/>
        <v>#REF!</v>
      </c>
      <c r="R1359" t="e">
        <f>IF(NOT(#REF!="Indskrevet"),"",IF(E1359="",FALSE,AND(NOT(#REF!),VALUE(RIGHT(CONCATENATE(YEAR(E1359)),2))=15)))</f>
        <v>#REF!</v>
      </c>
      <c r="S1359" t="e">
        <f t="shared" si="171"/>
        <v>#REF!</v>
      </c>
      <c r="T1359" t="e">
        <f t="shared" si="172"/>
        <v>#REF!</v>
      </c>
      <c r="U1359" s="2" t="e">
        <f t="shared" si="175"/>
        <v>#REF!</v>
      </c>
      <c r="V1359" s="2"/>
    </row>
    <row r="1360" spans="1:22" x14ac:dyDescent="0.25">
      <c r="A1360" t="s">
        <v>1002</v>
      </c>
      <c r="B1360" t="s">
        <v>1003</v>
      </c>
      <c r="C1360">
        <v>174.99999999999699</v>
      </c>
      <c r="D1360" t="s">
        <v>5306</v>
      </c>
      <c r="E1360" s="1">
        <v>41739</v>
      </c>
      <c r="F1360" t="s">
        <v>5297</v>
      </c>
      <c r="G1360">
        <v>1</v>
      </c>
      <c r="H1360" t="s">
        <v>5307</v>
      </c>
      <c r="I1360" t="s">
        <v>5298</v>
      </c>
      <c r="J1360" t="s">
        <v>5303</v>
      </c>
      <c r="K1360" t="b">
        <f>LOOKUP(A1360,'[1]UDDATA-1'!B:B,'[1]UDDATA-1'!A:A)&lt;&gt;LOOKUP(A1360,'[1]UDDATA-2'!B:B,'[1]UDDATA-2'!A:A)</f>
        <v>1</v>
      </c>
      <c r="L1360" t="str">
        <f t="shared" si="168"/>
        <v>Proceduremæssig programmering</v>
      </c>
      <c r="M1360">
        <f t="shared" si="169"/>
        <v>0</v>
      </c>
      <c r="N1360" t="str">
        <f t="shared" si="170"/>
        <v/>
      </c>
      <c r="O1360" t="e">
        <f>IF(AND(A1360&lt;&gt;A1359,#REF!&lt;&gt;""),#REF!,"")</f>
        <v>#REF!</v>
      </c>
      <c r="P1360" t="e">
        <f t="shared" si="173"/>
        <v>#REF!</v>
      </c>
      <c r="Q1360" s="2" t="e">
        <f t="shared" ca="1" si="174"/>
        <v>#REF!</v>
      </c>
      <c r="R1360" t="e">
        <f>IF(NOT(#REF!="Indskrevet"),"",IF(E1360="",FALSE,AND(NOT(#REF!),VALUE(RIGHT(CONCATENATE(YEAR(E1360)),2))=15)))</f>
        <v>#REF!</v>
      </c>
      <c r="S1360" t="e">
        <f t="shared" si="171"/>
        <v>#REF!</v>
      </c>
      <c r="T1360" t="e">
        <f t="shared" si="172"/>
        <v>#REF!</v>
      </c>
      <c r="U1360" s="2" t="e">
        <f t="shared" si="175"/>
        <v>#REF!</v>
      </c>
      <c r="V1360" s="2"/>
    </row>
    <row r="1361" spans="1:22" x14ac:dyDescent="0.25">
      <c r="A1361" t="s">
        <v>1002</v>
      </c>
      <c r="B1361" t="s">
        <v>1003</v>
      </c>
      <c r="C1361">
        <v>174.99999999999699</v>
      </c>
      <c r="D1361" t="s">
        <v>5306</v>
      </c>
      <c r="E1361" s="1">
        <v>42151</v>
      </c>
      <c r="F1361" t="s">
        <v>5297</v>
      </c>
      <c r="G1361">
        <v>2</v>
      </c>
      <c r="H1361" t="s">
        <v>5307</v>
      </c>
      <c r="I1361" t="s">
        <v>5298</v>
      </c>
      <c r="J1361" t="s">
        <v>5313</v>
      </c>
      <c r="K1361" t="b">
        <f>LOOKUP(A1361,'[1]UDDATA-1'!B:B,'[1]UDDATA-1'!A:A)&lt;&gt;LOOKUP(A1361,'[1]UDDATA-2'!B:B,'[1]UDDATA-2'!A:A)</f>
        <v>1</v>
      </c>
      <c r="L1361" t="str">
        <f t="shared" si="168"/>
        <v/>
      </c>
      <c r="M1361" t="str">
        <f t="shared" si="169"/>
        <v/>
      </c>
      <c r="N1361" t="str">
        <f t="shared" si="170"/>
        <v/>
      </c>
      <c r="O1361" t="e">
        <f>IF(AND(A1361&lt;&gt;A1360,#REF!&lt;&gt;""),#REF!,"")</f>
        <v>#REF!</v>
      </c>
      <c r="P1361" t="e">
        <f t="shared" si="173"/>
        <v>#REF!</v>
      </c>
      <c r="Q1361" s="2" t="e">
        <f t="shared" ca="1" si="174"/>
        <v>#REF!</v>
      </c>
      <c r="R1361" t="e">
        <f>IF(NOT(#REF!="Indskrevet"),"",IF(E1361="",FALSE,AND(NOT(#REF!),VALUE(RIGHT(CONCATENATE(YEAR(E1361)),2))=15)))</f>
        <v>#REF!</v>
      </c>
      <c r="S1361" t="e">
        <f t="shared" si="171"/>
        <v>#REF!</v>
      </c>
      <c r="T1361" t="e">
        <f t="shared" si="172"/>
        <v>#REF!</v>
      </c>
      <c r="U1361" s="2" t="e">
        <f t="shared" si="175"/>
        <v>#REF!</v>
      </c>
      <c r="V1361" s="2"/>
    </row>
    <row r="1362" spans="1:22" x14ac:dyDescent="0.25">
      <c r="A1362" t="s">
        <v>1002</v>
      </c>
      <c r="B1362" t="s">
        <v>1003</v>
      </c>
      <c r="C1362">
        <v>174.99999999999699</v>
      </c>
      <c r="D1362" t="s">
        <v>5306</v>
      </c>
      <c r="E1362" s="1">
        <v>42258</v>
      </c>
      <c r="F1362" t="s">
        <v>5297</v>
      </c>
      <c r="G1362">
        <v>3</v>
      </c>
      <c r="H1362" t="s">
        <v>5287</v>
      </c>
      <c r="I1362" t="s">
        <v>5298</v>
      </c>
      <c r="J1362" t="s">
        <v>5316</v>
      </c>
      <c r="K1362" t="b">
        <f>LOOKUP(A1362,'[1]UDDATA-1'!B:B,'[1]UDDATA-1'!A:A)&lt;&gt;LOOKUP(A1362,'[1]UDDATA-2'!B:B,'[1]UDDATA-2'!A:A)</f>
        <v>1</v>
      </c>
      <c r="L1362" t="str">
        <f t="shared" si="168"/>
        <v/>
      </c>
      <c r="M1362" t="str">
        <f t="shared" si="169"/>
        <v/>
      </c>
      <c r="N1362" t="str">
        <f t="shared" si="170"/>
        <v/>
      </c>
      <c r="O1362" t="e">
        <f>IF(AND(A1362&lt;&gt;A1361,#REF!&lt;&gt;""),#REF!,"")</f>
        <v>#REF!</v>
      </c>
      <c r="P1362" t="e">
        <f t="shared" si="173"/>
        <v>#REF!</v>
      </c>
      <c r="Q1362" s="2" t="e">
        <f t="shared" ca="1" si="174"/>
        <v>#REF!</v>
      </c>
      <c r="R1362" t="e">
        <f>IF(NOT(#REF!="Indskrevet"),"",IF(E1362="",FALSE,AND(NOT(#REF!),VALUE(RIGHT(CONCATENATE(YEAR(E1362)),2))=15)))</f>
        <v>#REF!</v>
      </c>
      <c r="S1362" t="e">
        <f t="shared" si="171"/>
        <v>#REF!</v>
      </c>
      <c r="T1362" t="e">
        <f t="shared" si="172"/>
        <v>#REF!</v>
      </c>
      <c r="U1362" s="2" t="e">
        <f t="shared" si="175"/>
        <v>#REF!</v>
      </c>
      <c r="V1362" s="2"/>
    </row>
    <row r="1363" spans="1:22" x14ac:dyDescent="0.25">
      <c r="A1363" t="s">
        <v>1002</v>
      </c>
      <c r="B1363" t="s">
        <v>1003</v>
      </c>
      <c r="C1363">
        <v>174.99999999999699</v>
      </c>
      <c r="D1363" t="s">
        <v>5317</v>
      </c>
      <c r="E1363" s="1">
        <v>41800</v>
      </c>
      <c r="F1363" t="s">
        <v>5301</v>
      </c>
      <c r="G1363">
        <v>1</v>
      </c>
      <c r="H1363" t="s">
        <v>5287</v>
      </c>
      <c r="I1363" t="s">
        <v>5302</v>
      </c>
      <c r="J1363" t="s">
        <v>5303</v>
      </c>
      <c r="K1363" t="b">
        <f>LOOKUP(A1363,'[1]UDDATA-1'!B:B,'[1]UDDATA-1'!A:A)&lt;&gt;LOOKUP(A1363,'[1]UDDATA-2'!B:B,'[1]UDDATA-2'!A:A)</f>
        <v>1</v>
      </c>
      <c r="L1363" t="str">
        <f t="shared" si="168"/>
        <v>Lyd- og musikbehandling</v>
      </c>
      <c r="M1363">
        <f t="shared" si="169"/>
        <v>4</v>
      </c>
      <c r="N1363" t="str">
        <f t="shared" si="170"/>
        <v/>
      </c>
      <c r="O1363" t="e">
        <f>IF(AND(A1363&lt;&gt;A1362,#REF!&lt;&gt;""),#REF!,"")</f>
        <v>#REF!</v>
      </c>
      <c r="P1363" t="e">
        <f t="shared" si="173"/>
        <v>#REF!</v>
      </c>
      <c r="Q1363" s="2" t="e">
        <f t="shared" ca="1" si="174"/>
        <v>#REF!</v>
      </c>
      <c r="R1363" t="e">
        <f>IF(NOT(#REF!="Indskrevet"),"",IF(E1363="",FALSE,AND(NOT(#REF!),VALUE(RIGHT(CONCATENATE(YEAR(E1363)),2))=15)))</f>
        <v>#REF!</v>
      </c>
      <c r="S1363" t="e">
        <f t="shared" si="171"/>
        <v>#REF!</v>
      </c>
      <c r="T1363" t="e">
        <f t="shared" si="172"/>
        <v>#REF!</v>
      </c>
      <c r="U1363" s="2" t="e">
        <f t="shared" si="175"/>
        <v>#REF!</v>
      </c>
      <c r="V1363" s="2"/>
    </row>
    <row r="1364" spans="1:22" x14ac:dyDescent="0.25">
      <c r="A1364" t="s">
        <v>1002</v>
      </c>
      <c r="B1364" t="s">
        <v>1003</v>
      </c>
      <c r="C1364">
        <v>174.99999999999699</v>
      </c>
      <c r="D1364" t="s">
        <v>5306</v>
      </c>
      <c r="E1364" s="1">
        <v>41823</v>
      </c>
      <c r="F1364" t="s">
        <v>5304</v>
      </c>
      <c r="G1364">
        <v>1</v>
      </c>
      <c r="H1364" t="s">
        <v>5307</v>
      </c>
      <c r="I1364" t="s">
        <v>5305</v>
      </c>
      <c r="J1364" t="s">
        <v>5303</v>
      </c>
      <c r="K1364" t="b">
        <f>LOOKUP(A1364,'[1]UDDATA-1'!B:B,'[1]UDDATA-1'!A:A)&lt;&gt;LOOKUP(A1364,'[1]UDDATA-2'!B:B,'[1]UDDATA-2'!A:A)</f>
        <v>1</v>
      </c>
      <c r="L1364" t="str">
        <f t="shared" si="168"/>
        <v>Objektorienteret Software Engineering</v>
      </c>
      <c r="M1364">
        <f t="shared" si="169"/>
        <v>0</v>
      </c>
      <c r="N1364" t="str">
        <f t="shared" si="170"/>
        <v/>
      </c>
      <c r="O1364" t="e">
        <f>IF(AND(A1364&lt;&gt;A1363,#REF!&lt;&gt;""),#REF!,"")</f>
        <v>#REF!</v>
      </c>
      <c r="P1364" t="e">
        <f t="shared" si="173"/>
        <v>#REF!</v>
      </c>
      <c r="Q1364" s="2" t="e">
        <f t="shared" ca="1" si="174"/>
        <v>#REF!</v>
      </c>
      <c r="R1364" t="e">
        <f>IF(NOT(#REF!="Indskrevet"),"",IF(E1364="",FALSE,AND(NOT(#REF!),VALUE(RIGHT(CONCATENATE(YEAR(E1364)),2))=15)))</f>
        <v>#REF!</v>
      </c>
      <c r="S1364" t="e">
        <f t="shared" si="171"/>
        <v>#REF!</v>
      </c>
      <c r="T1364" t="e">
        <f t="shared" si="172"/>
        <v>#REF!</v>
      </c>
      <c r="U1364" s="2" t="e">
        <f t="shared" si="175"/>
        <v>#REF!</v>
      </c>
      <c r="V1364" s="2"/>
    </row>
    <row r="1365" spans="1:22" x14ac:dyDescent="0.25">
      <c r="A1365" t="s">
        <v>1002</v>
      </c>
      <c r="B1365" t="s">
        <v>1003</v>
      </c>
      <c r="C1365">
        <v>174.99999999999699</v>
      </c>
      <c r="D1365" t="s">
        <v>5285</v>
      </c>
      <c r="E1365" s="1">
        <v>41891</v>
      </c>
      <c r="F1365" t="s">
        <v>5304</v>
      </c>
      <c r="G1365">
        <v>2</v>
      </c>
      <c r="H1365" t="s">
        <v>5287</v>
      </c>
      <c r="I1365" t="s">
        <v>5305</v>
      </c>
      <c r="J1365" t="s">
        <v>5315</v>
      </c>
      <c r="K1365" t="b">
        <f>LOOKUP(A1365,'[1]UDDATA-1'!B:B,'[1]UDDATA-1'!A:A)&lt;&gt;LOOKUP(A1365,'[1]UDDATA-2'!B:B,'[1]UDDATA-2'!A:A)</f>
        <v>1</v>
      </c>
      <c r="L1365" t="str">
        <f t="shared" si="168"/>
        <v/>
      </c>
      <c r="M1365" t="str">
        <f t="shared" si="169"/>
        <v/>
      </c>
      <c r="N1365" t="str">
        <f t="shared" si="170"/>
        <v/>
      </c>
      <c r="O1365" t="e">
        <f>IF(AND(A1365&lt;&gt;A1364,#REF!&lt;&gt;""),#REF!,"")</f>
        <v>#REF!</v>
      </c>
      <c r="P1365" t="e">
        <f t="shared" si="173"/>
        <v>#REF!</v>
      </c>
      <c r="Q1365" s="2" t="e">
        <f t="shared" ca="1" si="174"/>
        <v>#REF!</v>
      </c>
      <c r="R1365" t="e">
        <f>IF(NOT(#REF!="Indskrevet"),"",IF(E1365="",FALSE,AND(NOT(#REF!),VALUE(RIGHT(CONCATENATE(YEAR(E1365)),2))=15)))</f>
        <v>#REF!</v>
      </c>
      <c r="S1365" t="e">
        <f t="shared" si="171"/>
        <v>#REF!</v>
      </c>
      <c r="T1365" t="e">
        <f t="shared" si="172"/>
        <v>#REF!</v>
      </c>
      <c r="U1365" s="2" t="e">
        <f t="shared" si="175"/>
        <v>#REF!</v>
      </c>
      <c r="V1365" s="2"/>
    </row>
    <row r="1366" spans="1:22" x14ac:dyDescent="0.25">
      <c r="A1366" t="s">
        <v>1004</v>
      </c>
      <c r="B1366" t="s">
        <v>1005</v>
      </c>
      <c r="C1366">
        <v>74.999999999998806</v>
      </c>
      <c r="D1366" t="s">
        <v>5306</v>
      </c>
      <c r="E1366" s="1">
        <v>41676</v>
      </c>
      <c r="F1366" t="s">
        <v>5308</v>
      </c>
      <c r="G1366">
        <v>1</v>
      </c>
      <c r="H1366" t="s">
        <v>5307</v>
      </c>
      <c r="I1366" t="s">
        <v>5288</v>
      </c>
      <c r="J1366" t="s">
        <v>5289</v>
      </c>
      <c r="K1366" t="b">
        <f>LOOKUP(A1366,'[1]UDDATA-1'!B:B,'[1]UDDATA-1'!A:A)&lt;&gt;LOOKUP(A1366,'[1]UDDATA-2'!B:B,'[1]UDDATA-2'!A:A)</f>
        <v>0</v>
      </c>
      <c r="L1366" t="str">
        <f t="shared" si="168"/>
        <v>Grundlæggende programmering</v>
      </c>
      <c r="M1366">
        <f t="shared" si="169"/>
        <v>0</v>
      </c>
      <c r="N1366" t="str">
        <f t="shared" si="170"/>
        <v/>
      </c>
      <c r="O1366" t="e">
        <f>IF(AND(A1366&lt;&gt;A1365,#REF!&lt;&gt;""),#REF!,"")</f>
        <v>#REF!</v>
      </c>
      <c r="P1366" t="e">
        <f t="shared" si="173"/>
        <v>#REF!</v>
      </c>
      <c r="Q1366" s="2" t="e">
        <f t="shared" ca="1" si="174"/>
        <v>#REF!</v>
      </c>
      <c r="R1366" t="e">
        <f>IF(NOT(#REF!="Indskrevet"),"",IF(E1366="",FALSE,AND(NOT(#REF!),VALUE(RIGHT(CONCATENATE(YEAR(E1366)),2))=15)))</f>
        <v>#REF!</v>
      </c>
      <c r="S1366" t="e">
        <f t="shared" si="171"/>
        <v>#REF!</v>
      </c>
      <c r="T1366" t="e">
        <f t="shared" si="172"/>
        <v>#REF!</v>
      </c>
      <c r="U1366" s="2" t="e">
        <f t="shared" si="175"/>
        <v>#REF!</v>
      </c>
      <c r="V1366" s="2"/>
    </row>
    <row r="1367" spans="1:22" x14ac:dyDescent="0.25">
      <c r="A1367" t="s">
        <v>1004</v>
      </c>
      <c r="B1367" t="s">
        <v>1005</v>
      </c>
      <c r="C1367">
        <v>74.999999999998806</v>
      </c>
      <c r="D1367" t="s">
        <v>5317</v>
      </c>
      <c r="E1367" s="1">
        <v>41723</v>
      </c>
      <c r="F1367" t="s">
        <v>5308</v>
      </c>
      <c r="G1367">
        <v>2</v>
      </c>
      <c r="H1367" t="s">
        <v>5287</v>
      </c>
      <c r="I1367" t="s">
        <v>5288</v>
      </c>
      <c r="J1367" t="s">
        <v>5293</v>
      </c>
      <c r="K1367" t="b">
        <f>LOOKUP(A1367,'[1]UDDATA-1'!B:B,'[1]UDDATA-1'!A:A)&lt;&gt;LOOKUP(A1367,'[1]UDDATA-2'!B:B,'[1]UDDATA-2'!A:A)</f>
        <v>0</v>
      </c>
      <c r="L1367" t="str">
        <f t="shared" si="168"/>
        <v/>
      </c>
      <c r="M1367" t="str">
        <f t="shared" si="169"/>
        <v/>
      </c>
      <c r="N1367" t="str">
        <f t="shared" si="170"/>
        <v/>
      </c>
      <c r="O1367" t="e">
        <f>IF(AND(A1367&lt;&gt;A1366,#REF!&lt;&gt;""),#REF!,"")</f>
        <v>#REF!</v>
      </c>
      <c r="P1367" t="e">
        <f t="shared" si="173"/>
        <v>#REF!</v>
      </c>
      <c r="Q1367" s="2" t="e">
        <f t="shared" ca="1" si="174"/>
        <v>#REF!</v>
      </c>
      <c r="R1367" t="e">
        <f>IF(NOT(#REF!="Indskrevet"),"",IF(E1367="",FALSE,AND(NOT(#REF!),VALUE(RIGHT(CONCATENATE(YEAR(E1367)),2))=15)))</f>
        <v>#REF!</v>
      </c>
      <c r="S1367" t="e">
        <f t="shared" si="171"/>
        <v>#REF!</v>
      </c>
      <c r="T1367" t="e">
        <f t="shared" si="172"/>
        <v>#REF!</v>
      </c>
      <c r="U1367" s="2" t="e">
        <f t="shared" si="175"/>
        <v>#REF!</v>
      </c>
      <c r="V1367" s="2"/>
    </row>
    <row r="1368" spans="1:22" x14ac:dyDescent="0.25">
      <c r="A1368" t="s">
        <v>1004</v>
      </c>
      <c r="B1368" t="s">
        <v>1005</v>
      </c>
      <c r="C1368">
        <v>74.999999999998806</v>
      </c>
      <c r="D1368" t="s">
        <v>5327</v>
      </c>
      <c r="E1368" s="1">
        <v>41815</v>
      </c>
      <c r="F1368" t="s">
        <v>5309</v>
      </c>
      <c r="G1368">
        <v>1</v>
      </c>
      <c r="H1368" t="s">
        <v>5287</v>
      </c>
      <c r="I1368" t="s">
        <v>5292</v>
      </c>
      <c r="J1368" t="s">
        <v>5293</v>
      </c>
      <c r="K1368" t="b">
        <f>LOOKUP(A1368,'[1]UDDATA-1'!B:B,'[1]UDDATA-1'!A:A)&lt;&gt;LOOKUP(A1368,'[1]UDDATA-2'!B:B,'[1]UDDATA-2'!A:A)</f>
        <v>0</v>
      </c>
      <c r="L1368" t="str">
        <f t="shared" si="168"/>
        <v>Matematik til multimedie-applikationer</v>
      </c>
      <c r="M1368">
        <f t="shared" si="169"/>
        <v>-3</v>
      </c>
      <c r="N1368" t="str">
        <f t="shared" si="170"/>
        <v/>
      </c>
      <c r="O1368" t="e">
        <f>IF(AND(A1368&lt;&gt;A1367,#REF!&lt;&gt;""),#REF!,"")</f>
        <v>#REF!</v>
      </c>
      <c r="P1368" t="e">
        <f t="shared" si="173"/>
        <v>#REF!</v>
      </c>
      <c r="Q1368" s="2" t="e">
        <f t="shared" ca="1" si="174"/>
        <v>#REF!</v>
      </c>
      <c r="R1368" t="e">
        <f>IF(NOT(#REF!="Indskrevet"),"",IF(E1368="",FALSE,AND(NOT(#REF!),VALUE(RIGHT(CONCATENATE(YEAR(E1368)),2))=15)))</f>
        <v>#REF!</v>
      </c>
      <c r="S1368" t="e">
        <f t="shared" si="171"/>
        <v>#REF!</v>
      </c>
      <c r="T1368" t="e">
        <f t="shared" si="172"/>
        <v>#REF!</v>
      </c>
      <c r="U1368" s="2" t="e">
        <f t="shared" si="175"/>
        <v>#REF!</v>
      </c>
      <c r="V1368" s="2"/>
    </row>
    <row r="1369" spans="1:22" x14ac:dyDescent="0.25">
      <c r="A1369" t="s">
        <v>1004</v>
      </c>
      <c r="B1369" t="s">
        <v>1005</v>
      </c>
      <c r="C1369">
        <v>74.999999999998806</v>
      </c>
      <c r="D1369" t="s">
        <v>5306</v>
      </c>
      <c r="E1369" s="1">
        <v>41824</v>
      </c>
      <c r="F1369" t="s">
        <v>5310</v>
      </c>
      <c r="G1369">
        <v>1</v>
      </c>
      <c r="H1369" t="s">
        <v>5307</v>
      </c>
      <c r="I1369" t="s">
        <v>5295</v>
      </c>
      <c r="J1369" t="s">
        <v>5293</v>
      </c>
      <c r="K1369" t="b">
        <f>LOOKUP(A1369,'[1]UDDATA-1'!B:B,'[1]UDDATA-1'!A:A)&lt;&gt;LOOKUP(A1369,'[1]UDDATA-2'!B:B,'[1]UDDATA-2'!A:A)</f>
        <v>0</v>
      </c>
      <c r="L1369" t="str">
        <f t="shared" si="168"/>
        <v>Fysisk interface design</v>
      </c>
      <c r="M1369">
        <f t="shared" si="169"/>
        <v>0</v>
      </c>
      <c r="N1369" t="str">
        <f t="shared" si="170"/>
        <v/>
      </c>
      <c r="O1369" t="e">
        <f>IF(AND(A1369&lt;&gt;A1368,#REF!&lt;&gt;""),#REF!,"")</f>
        <v>#REF!</v>
      </c>
      <c r="P1369" t="e">
        <f t="shared" si="173"/>
        <v>#REF!</v>
      </c>
      <c r="Q1369" s="2" t="e">
        <f t="shared" ca="1" si="174"/>
        <v>#REF!</v>
      </c>
      <c r="R1369" t="e">
        <f>IF(NOT(#REF!="Indskrevet"),"",IF(E1369="",FALSE,AND(NOT(#REF!),VALUE(RIGHT(CONCATENATE(YEAR(E1369)),2))=15)))</f>
        <v>#REF!</v>
      </c>
      <c r="S1369" t="e">
        <f t="shared" si="171"/>
        <v>#REF!</v>
      </c>
      <c r="T1369" t="e">
        <f t="shared" si="172"/>
        <v>#REF!</v>
      </c>
      <c r="U1369" s="2" t="e">
        <f t="shared" si="175"/>
        <v>#REF!</v>
      </c>
      <c r="V1369" s="2"/>
    </row>
    <row r="1370" spans="1:22" x14ac:dyDescent="0.25">
      <c r="A1370" t="s">
        <v>1004</v>
      </c>
      <c r="B1370" t="s">
        <v>1005</v>
      </c>
      <c r="C1370">
        <v>74.999999999998806</v>
      </c>
      <c r="D1370" t="s">
        <v>5306</v>
      </c>
      <c r="E1370" s="1">
        <v>41884</v>
      </c>
      <c r="F1370" t="s">
        <v>5310</v>
      </c>
      <c r="G1370">
        <v>2</v>
      </c>
      <c r="H1370" t="s">
        <v>5307</v>
      </c>
      <c r="I1370" t="s">
        <v>5295</v>
      </c>
      <c r="J1370" t="s">
        <v>5299</v>
      </c>
      <c r="K1370" t="b">
        <f>LOOKUP(A1370,'[1]UDDATA-1'!B:B,'[1]UDDATA-1'!A:A)&lt;&gt;LOOKUP(A1370,'[1]UDDATA-2'!B:B,'[1]UDDATA-2'!A:A)</f>
        <v>0</v>
      </c>
      <c r="L1370" t="str">
        <f t="shared" si="168"/>
        <v/>
      </c>
      <c r="M1370" t="str">
        <f t="shared" si="169"/>
        <v/>
      </c>
      <c r="N1370" t="str">
        <f t="shared" si="170"/>
        <v/>
      </c>
      <c r="O1370" t="e">
        <f>IF(AND(A1370&lt;&gt;A1369,#REF!&lt;&gt;""),#REF!,"")</f>
        <v>#REF!</v>
      </c>
      <c r="P1370" t="e">
        <f t="shared" si="173"/>
        <v>#REF!</v>
      </c>
      <c r="Q1370" s="2" t="e">
        <f t="shared" ca="1" si="174"/>
        <v>#REF!</v>
      </c>
      <c r="R1370" t="e">
        <f>IF(NOT(#REF!="Indskrevet"),"",IF(E1370="",FALSE,AND(NOT(#REF!),VALUE(RIGHT(CONCATENATE(YEAR(E1370)),2))=15)))</f>
        <v>#REF!</v>
      </c>
      <c r="S1370" t="e">
        <f t="shared" si="171"/>
        <v>#REF!</v>
      </c>
      <c r="T1370" t="e">
        <f t="shared" si="172"/>
        <v>#REF!</v>
      </c>
      <c r="U1370" s="2" t="e">
        <f t="shared" si="175"/>
        <v>#REF!</v>
      </c>
      <c r="V1370" s="2"/>
    </row>
    <row r="1371" spans="1:22" x14ac:dyDescent="0.25">
      <c r="A1371" t="s">
        <v>1004</v>
      </c>
      <c r="B1371" t="s">
        <v>1005</v>
      </c>
      <c r="C1371">
        <v>74.999999999998806</v>
      </c>
      <c r="D1371" t="s">
        <v>5318</v>
      </c>
      <c r="E1371" s="1">
        <v>42247</v>
      </c>
      <c r="F1371" t="s">
        <v>5310</v>
      </c>
      <c r="G1371">
        <v>3</v>
      </c>
      <c r="H1371" t="s">
        <v>5287</v>
      </c>
      <c r="I1371" t="s">
        <v>5295</v>
      </c>
      <c r="J1371" t="s">
        <v>5303</v>
      </c>
      <c r="K1371" t="b">
        <f>LOOKUP(A1371,'[1]UDDATA-1'!B:B,'[1]UDDATA-1'!A:A)&lt;&gt;LOOKUP(A1371,'[1]UDDATA-2'!B:B,'[1]UDDATA-2'!A:A)</f>
        <v>0</v>
      </c>
      <c r="L1371" t="str">
        <f t="shared" si="168"/>
        <v/>
      </c>
      <c r="M1371" t="str">
        <f t="shared" si="169"/>
        <v/>
      </c>
      <c r="N1371" t="str">
        <f t="shared" si="170"/>
        <v/>
      </c>
      <c r="O1371" t="e">
        <f>IF(AND(A1371&lt;&gt;A1370,#REF!&lt;&gt;""),#REF!,"")</f>
        <v>#REF!</v>
      </c>
      <c r="P1371" t="e">
        <f t="shared" si="173"/>
        <v>#REF!</v>
      </c>
      <c r="Q1371" s="2" t="e">
        <f t="shared" ca="1" si="174"/>
        <v>#REF!</v>
      </c>
      <c r="R1371" t="e">
        <f>IF(NOT(#REF!="Indskrevet"),"",IF(E1371="",FALSE,AND(NOT(#REF!),VALUE(RIGHT(CONCATENATE(YEAR(E1371)),2))=15)))</f>
        <v>#REF!</v>
      </c>
      <c r="S1371" t="e">
        <f t="shared" si="171"/>
        <v>#REF!</v>
      </c>
      <c r="T1371" t="e">
        <f t="shared" si="172"/>
        <v>#REF!</v>
      </c>
      <c r="U1371" s="2" t="e">
        <f t="shared" si="175"/>
        <v>#REF!</v>
      </c>
      <c r="V1371" s="2"/>
    </row>
    <row r="1372" spans="1:22" x14ac:dyDescent="0.25">
      <c r="A1372" t="s">
        <v>1004</v>
      </c>
      <c r="B1372" t="s">
        <v>1005</v>
      </c>
      <c r="C1372">
        <v>74.999999999998806</v>
      </c>
      <c r="D1372" t="s">
        <v>5318</v>
      </c>
      <c r="E1372" s="1">
        <v>42114</v>
      </c>
      <c r="F1372" t="s">
        <v>5311</v>
      </c>
      <c r="G1372">
        <v>1</v>
      </c>
      <c r="H1372" t="s">
        <v>5287</v>
      </c>
      <c r="I1372" t="s">
        <v>5298</v>
      </c>
      <c r="J1372" t="s">
        <v>5303</v>
      </c>
      <c r="K1372" t="b">
        <f>LOOKUP(A1372,'[1]UDDATA-1'!B:B,'[1]UDDATA-1'!A:A)&lt;&gt;LOOKUP(A1372,'[1]UDDATA-2'!B:B,'[1]UDDATA-2'!A:A)</f>
        <v>0</v>
      </c>
      <c r="L1372" t="str">
        <f t="shared" si="168"/>
        <v>Proceduremæssig programmering</v>
      </c>
      <c r="M1372" t="str">
        <f t="shared" si="169"/>
        <v/>
      </c>
      <c r="N1372" t="str">
        <f t="shared" si="170"/>
        <v>U</v>
      </c>
      <c r="O1372" t="e">
        <f>IF(AND(A1372&lt;&gt;A1371,#REF!&lt;&gt;""),#REF!,"")</f>
        <v>#REF!</v>
      </c>
      <c r="P1372" t="e">
        <f t="shared" si="173"/>
        <v>#REF!</v>
      </c>
      <c r="Q1372" s="2" t="e">
        <f t="shared" ca="1" si="174"/>
        <v>#REF!</v>
      </c>
      <c r="R1372" t="e">
        <f>IF(NOT(#REF!="Indskrevet"),"",IF(E1372="",FALSE,AND(NOT(#REF!),VALUE(RIGHT(CONCATENATE(YEAR(E1372)),2))=15)))</f>
        <v>#REF!</v>
      </c>
      <c r="S1372" t="e">
        <f t="shared" si="171"/>
        <v>#REF!</v>
      </c>
      <c r="T1372" t="e">
        <f t="shared" si="172"/>
        <v>#REF!</v>
      </c>
      <c r="U1372" s="2" t="e">
        <f t="shared" si="175"/>
        <v>#REF!</v>
      </c>
      <c r="V1372" s="2"/>
    </row>
    <row r="1373" spans="1:22" x14ac:dyDescent="0.25">
      <c r="A1373" t="s">
        <v>1004</v>
      </c>
      <c r="B1373" t="s">
        <v>1005</v>
      </c>
      <c r="C1373">
        <v>74.999999999998806</v>
      </c>
      <c r="D1373" t="s">
        <v>5318</v>
      </c>
      <c r="E1373" s="1">
        <v>42186</v>
      </c>
      <c r="F1373" t="s">
        <v>5314</v>
      </c>
      <c r="G1373">
        <v>1</v>
      </c>
      <c r="H1373" t="s">
        <v>5287</v>
      </c>
      <c r="I1373" t="s">
        <v>5305</v>
      </c>
      <c r="J1373" t="s">
        <v>5303</v>
      </c>
      <c r="K1373" t="b">
        <f>LOOKUP(A1373,'[1]UDDATA-1'!B:B,'[1]UDDATA-1'!A:A)&lt;&gt;LOOKUP(A1373,'[1]UDDATA-2'!B:B,'[1]UDDATA-2'!A:A)</f>
        <v>0</v>
      </c>
      <c r="L1373" t="str">
        <f t="shared" si="168"/>
        <v>Objektorienteret Software Engineering</v>
      </c>
      <c r="M1373" t="str">
        <f t="shared" si="169"/>
        <v/>
      </c>
      <c r="N1373" t="str">
        <f t="shared" si="170"/>
        <v>U</v>
      </c>
      <c r="O1373" t="e">
        <f>IF(AND(A1373&lt;&gt;A1372,#REF!&lt;&gt;""),#REF!,"")</f>
        <v>#REF!</v>
      </c>
      <c r="P1373" t="e">
        <f t="shared" si="173"/>
        <v>#REF!</v>
      </c>
      <c r="Q1373" s="2" t="e">
        <f t="shared" ca="1" si="174"/>
        <v>#REF!</v>
      </c>
      <c r="R1373" t="e">
        <f>IF(NOT(#REF!="Indskrevet"),"",IF(E1373="",FALSE,AND(NOT(#REF!),VALUE(RIGHT(CONCATENATE(YEAR(E1373)),2))=15)))</f>
        <v>#REF!</v>
      </c>
      <c r="S1373" t="e">
        <f t="shared" si="171"/>
        <v>#REF!</v>
      </c>
      <c r="T1373" t="e">
        <f t="shared" si="172"/>
        <v>#REF!</v>
      </c>
      <c r="U1373" s="2" t="e">
        <f t="shared" si="175"/>
        <v>#REF!</v>
      </c>
      <c r="V1373" s="2"/>
    </row>
    <row r="1374" spans="1:22" x14ac:dyDescent="0.25">
      <c r="A1374" t="s">
        <v>1008</v>
      </c>
      <c r="B1374" t="s">
        <v>1009</v>
      </c>
      <c r="C1374">
        <v>179.99999999999599</v>
      </c>
      <c r="D1374" t="s">
        <v>5317</v>
      </c>
      <c r="E1374" s="1">
        <v>41316</v>
      </c>
      <c r="F1374" t="s">
        <v>5308</v>
      </c>
      <c r="G1374">
        <v>1</v>
      </c>
      <c r="H1374" t="s">
        <v>5287</v>
      </c>
      <c r="I1374" t="s">
        <v>5288</v>
      </c>
      <c r="J1374" t="s">
        <v>5289</v>
      </c>
      <c r="K1374" t="b">
        <f>LOOKUP(A1374,'[1]UDDATA-1'!B:B,'[1]UDDATA-1'!A:A)&lt;&gt;LOOKUP(A1374,'[1]UDDATA-2'!B:B,'[1]UDDATA-2'!A:A)</f>
        <v>0</v>
      </c>
      <c r="L1374" t="str">
        <f t="shared" si="168"/>
        <v>Grundlæggende programmering</v>
      </c>
      <c r="M1374">
        <f t="shared" si="169"/>
        <v>4</v>
      </c>
      <c r="N1374" t="str">
        <f t="shared" si="170"/>
        <v/>
      </c>
      <c r="O1374" t="e">
        <f>IF(AND(A1374&lt;&gt;A1373,#REF!&lt;&gt;""),#REF!,"")</f>
        <v>#REF!</v>
      </c>
      <c r="P1374" t="e">
        <f t="shared" si="173"/>
        <v>#REF!</v>
      </c>
      <c r="Q1374" s="2" t="e">
        <f t="shared" ca="1" si="174"/>
        <v>#REF!</v>
      </c>
      <c r="R1374" t="e">
        <f>IF(NOT(#REF!="Indskrevet"),"",IF(E1374="",FALSE,AND(NOT(#REF!),VALUE(RIGHT(CONCATENATE(YEAR(E1374)),2))=15)))</f>
        <v>#REF!</v>
      </c>
      <c r="S1374" t="e">
        <f t="shared" si="171"/>
        <v>#REF!</v>
      </c>
      <c r="T1374" t="e">
        <f t="shared" si="172"/>
        <v>#REF!</v>
      </c>
      <c r="U1374" s="2" t="e">
        <f t="shared" si="175"/>
        <v>#REF!</v>
      </c>
      <c r="V1374" s="2"/>
    </row>
    <row r="1375" spans="1:22" x14ac:dyDescent="0.25">
      <c r="A1375" t="s">
        <v>1008</v>
      </c>
      <c r="B1375" t="s">
        <v>1009</v>
      </c>
      <c r="C1375">
        <v>179.99999999999599</v>
      </c>
      <c r="D1375" t="s">
        <v>5300</v>
      </c>
      <c r="E1375" s="1">
        <v>41452</v>
      </c>
      <c r="F1375" t="s">
        <v>5309</v>
      </c>
      <c r="G1375">
        <v>1</v>
      </c>
      <c r="H1375" t="s">
        <v>5287</v>
      </c>
      <c r="I1375" t="s">
        <v>5292</v>
      </c>
      <c r="J1375" t="s">
        <v>5293</v>
      </c>
      <c r="K1375" t="b">
        <f>LOOKUP(A1375,'[1]UDDATA-1'!B:B,'[1]UDDATA-1'!A:A)&lt;&gt;LOOKUP(A1375,'[1]UDDATA-2'!B:B,'[1]UDDATA-2'!A:A)</f>
        <v>0</v>
      </c>
      <c r="L1375" t="str">
        <f t="shared" si="168"/>
        <v>Matematik til multimedie-applikationer</v>
      </c>
      <c r="M1375">
        <f t="shared" si="169"/>
        <v>12</v>
      </c>
      <c r="N1375" t="str">
        <f t="shared" si="170"/>
        <v/>
      </c>
      <c r="O1375" t="e">
        <f>IF(AND(A1375&lt;&gt;A1374,#REF!&lt;&gt;""),#REF!,"")</f>
        <v>#REF!</v>
      </c>
      <c r="P1375" t="e">
        <f t="shared" si="173"/>
        <v>#REF!</v>
      </c>
      <c r="Q1375" s="2" t="e">
        <f t="shared" ca="1" si="174"/>
        <v>#REF!</v>
      </c>
      <c r="R1375" t="e">
        <f>IF(NOT(#REF!="Indskrevet"),"",IF(E1375="",FALSE,AND(NOT(#REF!),VALUE(RIGHT(CONCATENATE(YEAR(E1375)),2))=15)))</f>
        <v>#REF!</v>
      </c>
      <c r="S1375" t="e">
        <f t="shared" si="171"/>
        <v>#REF!</v>
      </c>
      <c r="T1375" t="e">
        <f t="shared" si="172"/>
        <v>#REF!</v>
      </c>
      <c r="U1375" s="2" t="e">
        <f t="shared" si="175"/>
        <v>#REF!</v>
      </c>
      <c r="V1375" s="2"/>
    </row>
    <row r="1376" spans="1:22" x14ac:dyDescent="0.25">
      <c r="A1376" t="s">
        <v>1008</v>
      </c>
      <c r="B1376" t="s">
        <v>1009</v>
      </c>
      <c r="C1376">
        <v>179.99999999999599</v>
      </c>
      <c r="D1376" t="s">
        <v>5290</v>
      </c>
      <c r="E1376" s="1">
        <v>41484</v>
      </c>
      <c r="F1376" t="s">
        <v>5310</v>
      </c>
      <c r="G1376">
        <v>1</v>
      </c>
      <c r="H1376" t="s">
        <v>5287</v>
      </c>
      <c r="I1376" t="s">
        <v>5295</v>
      </c>
      <c r="J1376" t="s">
        <v>5293</v>
      </c>
      <c r="K1376" t="b">
        <f>LOOKUP(A1376,'[1]UDDATA-1'!B:B,'[1]UDDATA-1'!A:A)&lt;&gt;LOOKUP(A1376,'[1]UDDATA-2'!B:B,'[1]UDDATA-2'!A:A)</f>
        <v>0</v>
      </c>
      <c r="L1376" t="str">
        <f t="shared" si="168"/>
        <v>Fysisk interface design</v>
      </c>
      <c r="M1376">
        <f t="shared" si="169"/>
        <v>10</v>
      </c>
      <c r="N1376" t="str">
        <f t="shared" si="170"/>
        <v/>
      </c>
      <c r="O1376" t="e">
        <f>IF(AND(A1376&lt;&gt;A1375,#REF!&lt;&gt;""),#REF!,"")</f>
        <v>#REF!</v>
      </c>
      <c r="P1376" t="e">
        <f t="shared" si="173"/>
        <v>#REF!</v>
      </c>
      <c r="Q1376" s="2" t="e">
        <f t="shared" ca="1" si="174"/>
        <v>#REF!</v>
      </c>
      <c r="R1376" t="e">
        <f>IF(NOT(#REF!="Indskrevet"),"",IF(E1376="",FALSE,AND(NOT(#REF!),VALUE(RIGHT(CONCATENATE(YEAR(E1376)),2))=15)))</f>
        <v>#REF!</v>
      </c>
      <c r="S1376" t="e">
        <f t="shared" si="171"/>
        <v>#REF!</v>
      </c>
      <c r="T1376" t="e">
        <f t="shared" si="172"/>
        <v>#REF!</v>
      </c>
      <c r="U1376" s="2" t="e">
        <f t="shared" si="175"/>
        <v>#REF!</v>
      </c>
      <c r="V1376" s="2"/>
    </row>
    <row r="1377" spans="1:22" x14ac:dyDescent="0.25">
      <c r="A1377" t="s">
        <v>1008</v>
      </c>
      <c r="B1377" t="s">
        <v>1009</v>
      </c>
      <c r="C1377">
        <v>179.99999999999599</v>
      </c>
      <c r="D1377" t="s">
        <v>5290</v>
      </c>
      <c r="E1377" s="1">
        <v>41688</v>
      </c>
      <c r="F1377" t="s">
        <v>5311</v>
      </c>
      <c r="G1377">
        <v>1</v>
      </c>
      <c r="H1377" t="s">
        <v>5287</v>
      </c>
      <c r="I1377" t="s">
        <v>5298</v>
      </c>
      <c r="J1377" t="s">
        <v>5299</v>
      </c>
      <c r="K1377" t="b">
        <f>LOOKUP(A1377,'[1]UDDATA-1'!B:B,'[1]UDDATA-1'!A:A)&lt;&gt;LOOKUP(A1377,'[1]UDDATA-2'!B:B,'[1]UDDATA-2'!A:A)</f>
        <v>0</v>
      </c>
      <c r="L1377" t="str">
        <f t="shared" si="168"/>
        <v>Proceduremæssig programmering</v>
      </c>
      <c r="M1377">
        <f t="shared" si="169"/>
        <v>10</v>
      </c>
      <c r="N1377" t="str">
        <f t="shared" si="170"/>
        <v/>
      </c>
      <c r="O1377" t="e">
        <f>IF(AND(A1377&lt;&gt;A1376,#REF!&lt;&gt;""),#REF!,"")</f>
        <v>#REF!</v>
      </c>
      <c r="P1377" t="e">
        <f t="shared" si="173"/>
        <v>#REF!</v>
      </c>
      <c r="Q1377" s="2" t="e">
        <f t="shared" ca="1" si="174"/>
        <v>#REF!</v>
      </c>
      <c r="R1377" t="e">
        <f>IF(NOT(#REF!="Indskrevet"),"",IF(E1377="",FALSE,AND(NOT(#REF!),VALUE(RIGHT(CONCATENATE(YEAR(E1377)),2))=15)))</f>
        <v>#REF!</v>
      </c>
      <c r="S1377" t="e">
        <f t="shared" si="171"/>
        <v>#REF!</v>
      </c>
      <c r="T1377" t="e">
        <f t="shared" si="172"/>
        <v>#REF!</v>
      </c>
      <c r="U1377" s="2" t="e">
        <f t="shared" si="175"/>
        <v>#REF!</v>
      </c>
      <c r="V1377" s="2"/>
    </row>
    <row r="1378" spans="1:22" x14ac:dyDescent="0.25">
      <c r="A1378" t="s">
        <v>1008</v>
      </c>
      <c r="B1378" t="s">
        <v>1009</v>
      </c>
      <c r="C1378">
        <v>179.99999999999599</v>
      </c>
      <c r="D1378" t="s">
        <v>5317</v>
      </c>
      <c r="E1378" s="1">
        <v>41796</v>
      </c>
      <c r="F1378" t="s">
        <v>5312</v>
      </c>
      <c r="G1378">
        <v>1</v>
      </c>
      <c r="H1378" t="s">
        <v>5287</v>
      </c>
      <c r="I1378" t="s">
        <v>5302</v>
      </c>
      <c r="J1378" t="s">
        <v>5303</v>
      </c>
      <c r="K1378" t="b">
        <f>LOOKUP(A1378,'[1]UDDATA-1'!B:B,'[1]UDDATA-1'!A:A)&lt;&gt;LOOKUP(A1378,'[1]UDDATA-2'!B:B,'[1]UDDATA-2'!A:A)</f>
        <v>0</v>
      </c>
      <c r="L1378" t="str">
        <f t="shared" si="168"/>
        <v>Lyd- og musikbehandling</v>
      </c>
      <c r="M1378">
        <f t="shared" si="169"/>
        <v>4</v>
      </c>
      <c r="N1378" t="str">
        <f t="shared" si="170"/>
        <v/>
      </c>
      <c r="O1378" t="e">
        <f>IF(AND(A1378&lt;&gt;A1377,#REF!&lt;&gt;""),#REF!,"")</f>
        <v>#REF!</v>
      </c>
      <c r="P1378" t="e">
        <f t="shared" si="173"/>
        <v>#REF!</v>
      </c>
      <c r="Q1378" s="2" t="e">
        <f t="shared" ca="1" si="174"/>
        <v>#REF!</v>
      </c>
      <c r="R1378" t="e">
        <f>IF(NOT(#REF!="Indskrevet"),"",IF(E1378="",FALSE,AND(NOT(#REF!),VALUE(RIGHT(CONCATENATE(YEAR(E1378)),2))=15)))</f>
        <v>#REF!</v>
      </c>
      <c r="S1378" t="e">
        <f t="shared" si="171"/>
        <v>#REF!</v>
      </c>
      <c r="T1378" t="e">
        <f t="shared" si="172"/>
        <v>#REF!</v>
      </c>
      <c r="U1378" s="2" t="e">
        <f t="shared" si="175"/>
        <v>#REF!</v>
      </c>
      <c r="V1378" s="2"/>
    </row>
    <row r="1379" spans="1:22" x14ac:dyDescent="0.25">
      <c r="A1379" t="s">
        <v>1008</v>
      </c>
      <c r="B1379" t="s">
        <v>1009</v>
      </c>
      <c r="C1379">
        <v>179.99999999999599</v>
      </c>
      <c r="D1379" t="s">
        <v>5296</v>
      </c>
      <c r="E1379" s="1">
        <v>41837</v>
      </c>
      <c r="F1379" t="s">
        <v>5314</v>
      </c>
      <c r="G1379">
        <v>1</v>
      </c>
      <c r="H1379" t="s">
        <v>5287</v>
      </c>
      <c r="I1379" t="s">
        <v>5305</v>
      </c>
      <c r="J1379" t="s">
        <v>5303</v>
      </c>
      <c r="K1379" t="b">
        <f>LOOKUP(A1379,'[1]UDDATA-1'!B:B,'[1]UDDATA-1'!A:A)&lt;&gt;LOOKUP(A1379,'[1]UDDATA-2'!B:B,'[1]UDDATA-2'!A:A)</f>
        <v>0</v>
      </c>
      <c r="L1379" t="str">
        <f t="shared" si="168"/>
        <v>Objektorienteret Software Engineering</v>
      </c>
      <c r="M1379">
        <f t="shared" si="169"/>
        <v>7</v>
      </c>
      <c r="N1379" t="str">
        <f t="shared" si="170"/>
        <v/>
      </c>
      <c r="O1379" t="e">
        <f>IF(AND(A1379&lt;&gt;A1378,#REF!&lt;&gt;""),#REF!,"")</f>
        <v>#REF!</v>
      </c>
      <c r="P1379" t="e">
        <f t="shared" si="173"/>
        <v>#REF!</v>
      </c>
      <c r="Q1379" s="2" t="e">
        <f t="shared" ca="1" si="174"/>
        <v>#REF!</v>
      </c>
      <c r="R1379" t="e">
        <f>IF(NOT(#REF!="Indskrevet"),"",IF(E1379="",FALSE,AND(NOT(#REF!),VALUE(RIGHT(CONCATENATE(YEAR(E1379)),2))=15)))</f>
        <v>#REF!</v>
      </c>
      <c r="S1379" t="e">
        <f t="shared" si="171"/>
        <v>#REF!</v>
      </c>
      <c r="T1379" t="e">
        <f t="shared" si="172"/>
        <v>#REF!</v>
      </c>
      <c r="U1379" s="2" t="e">
        <f t="shared" si="175"/>
        <v>#REF!</v>
      </c>
      <c r="V1379" s="2"/>
    </row>
    <row r="1380" spans="1:22" x14ac:dyDescent="0.25">
      <c r="A1380" t="s">
        <v>1012</v>
      </c>
      <c r="B1380" t="s">
        <v>1013</v>
      </c>
      <c r="C1380">
        <v>0</v>
      </c>
      <c r="K1380" t="b">
        <f>LOOKUP(A1380,'[1]UDDATA-1'!B:B,'[1]UDDATA-1'!A:A)&lt;&gt;LOOKUP(A1380,'[1]UDDATA-2'!B:B,'[1]UDDATA-2'!A:A)</f>
        <v>0</v>
      </c>
      <c r="L1380" t="str">
        <f t="shared" si="168"/>
        <v/>
      </c>
      <c r="M1380" t="str">
        <f t="shared" si="169"/>
        <v/>
      </c>
      <c r="N1380" t="str">
        <f t="shared" si="170"/>
        <v/>
      </c>
      <c r="O1380" t="e">
        <f>IF(AND(A1380&lt;&gt;A1379,#REF!&lt;&gt;""),#REF!,"")</f>
        <v>#REF!</v>
      </c>
      <c r="P1380" t="e">
        <f t="shared" si="173"/>
        <v>#REF!</v>
      </c>
      <c r="Q1380" s="2" t="e">
        <f t="shared" ca="1" si="174"/>
        <v>#REF!</v>
      </c>
      <c r="R1380" t="e">
        <f>IF(NOT(#REF!="Indskrevet"),"",IF(E1380="",FALSE,AND(NOT(#REF!),VALUE(RIGHT(CONCATENATE(YEAR(E1380)),2))=15)))</f>
        <v>#REF!</v>
      </c>
      <c r="S1380" t="e">
        <f t="shared" si="171"/>
        <v>#REF!</v>
      </c>
      <c r="T1380" t="e">
        <f t="shared" si="172"/>
        <v>#REF!</v>
      </c>
      <c r="U1380" s="2" t="e">
        <f t="shared" si="175"/>
        <v>#REF!</v>
      </c>
      <c r="V1380" s="2"/>
    </row>
    <row r="1381" spans="1:22" x14ac:dyDescent="0.25">
      <c r="A1381" t="s">
        <v>1016</v>
      </c>
      <c r="B1381" t="s">
        <v>1017</v>
      </c>
      <c r="C1381">
        <v>29.9999999999994</v>
      </c>
      <c r="D1381" t="s">
        <v>5285</v>
      </c>
      <c r="E1381" s="1">
        <v>41676</v>
      </c>
      <c r="F1381" t="s">
        <v>5308</v>
      </c>
      <c r="G1381">
        <v>1</v>
      </c>
      <c r="H1381" t="s">
        <v>5287</v>
      </c>
      <c r="I1381" t="s">
        <v>5288</v>
      </c>
      <c r="J1381" t="s">
        <v>5289</v>
      </c>
      <c r="K1381" t="b">
        <f>LOOKUP(A1381,'[1]UDDATA-1'!B:B,'[1]UDDATA-1'!A:A)&lt;&gt;LOOKUP(A1381,'[1]UDDATA-2'!B:B,'[1]UDDATA-2'!A:A)</f>
        <v>0</v>
      </c>
      <c r="L1381" t="str">
        <f t="shared" si="168"/>
        <v>Grundlæggende programmering</v>
      </c>
      <c r="M1381">
        <f t="shared" si="169"/>
        <v>2</v>
      </c>
      <c r="N1381" t="str">
        <f t="shared" si="170"/>
        <v/>
      </c>
      <c r="O1381" t="e">
        <f>IF(AND(A1381&lt;&gt;A1380,#REF!&lt;&gt;""),#REF!,"")</f>
        <v>#REF!</v>
      </c>
      <c r="P1381" t="e">
        <f t="shared" si="173"/>
        <v>#REF!</v>
      </c>
      <c r="Q1381" s="2" t="e">
        <f t="shared" ca="1" si="174"/>
        <v>#REF!</v>
      </c>
      <c r="R1381" t="e">
        <f>IF(NOT(#REF!="Indskrevet"),"",IF(E1381="",FALSE,AND(NOT(#REF!),VALUE(RIGHT(CONCATENATE(YEAR(E1381)),2))=15)))</f>
        <v>#REF!</v>
      </c>
      <c r="S1381" t="e">
        <f t="shared" si="171"/>
        <v>#REF!</v>
      </c>
      <c r="T1381" t="e">
        <f t="shared" si="172"/>
        <v>#REF!</v>
      </c>
      <c r="U1381" s="2" t="e">
        <f t="shared" si="175"/>
        <v>#REF!</v>
      </c>
      <c r="V1381" s="2"/>
    </row>
    <row r="1382" spans="1:22" x14ac:dyDescent="0.25">
      <c r="A1382" t="s">
        <v>1019</v>
      </c>
      <c r="B1382" t="s">
        <v>1020</v>
      </c>
      <c r="C1382">
        <v>59.999999999998799</v>
      </c>
      <c r="D1382" t="s">
        <v>5306</v>
      </c>
      <c r="E1382" s="1">
        <v>42033</v>
      </c>
      <c r="F1382" t="s">
        <v>5286</v>
      </c>
      <c r="G1382">
        <v>1</v>
      </c>
      <c r="H1382" t="s">
        <v>5307</v>
      </c>
      <c r="I1382" t="s">
        <v>5288</v>
      </c>
      <c r="J1382" t="s">
        <v>5289</v>
      </c>
      <c r="K1382" t="b">
        <f>LOOKUP(A1382,'[1]UDDATA-1'!B:B,'[1]UDDATA-1'!A:A)&lt;&gt;LOOKUP(A1382,'[1]UDDATA-2'!B:B,'[1]UDDATA-2'!A:A)</f>
        <v>0</v>
      </c>
      <c r="L1382" t="str">
        <f t="shared" si="168"/>
        <v/>
      </c>
      <c r="M1382" t="str">
        <f t="shared" si="169"/>
        <v/>
      </c>
      <c r="N1382" t="str">
        <f t="shared" si="170"/>
        <v/>
      </c>
      <c r="O1382" t="e">
        <f>IF(AND(A1382&lt;&gt;A1381,#REF!&lt;&gt;""),#REF!,"")</f>
        <v>#REF!</v>
      </c>
      <c r="P1382" t="e">
        <f t="shared" si="173"/>
        <v>#REF!</v>
      </c>
      <c r="Q1382" s="2" t="e">
        <f t="shared" ca="1" si="174"/>
        <v>#REF!</v>
      </c>
      <c r="R1382" t="e">
        <f>IF(NOT(#REF!="Indskrevet"),"",IF(E1382="",FALSE,AND(NOT(#REF!),VALUE(RIGHT(CONCATENATE(YEAR(E1382)),2))=15)))</f>
        <v>#REF!</v>
      </c>
      <c r="S1382" t="e">
        <f t="shared" si="171"/>
        <v>#REF!</v>
      </c>
      <c r="T1382" t="e">
        <f t="shared" si="172"/>
        <v>#REF!</v>
      </c>
      <c r="U1382" s="2" t="e">
        <f t="shared" si="175"/>
        <v>#REF!</v>
      </c>
      <c r="V1382" s="2"/>
    </row>
    <row r="1383" spans="1:22" x14ac:dyDescent="0.25">
      <c r="A1383" t="s">
        <v>1019</v>
      </c>
      <c r="B1383" t="s">
        <v>1020</v>
      </c>
      <c r="C1383">
        <v>59.999999999998799</v>
      </c>
      <c r="D1383" t="s">
        <v>5285</v>
      </c>
      <c r="E1383" s="1">
        <v>42066</v>
      </c>
      <c r="F1383" t="s">
        <v>5286</v>
      </c>
      <c r="G1383">
        <v>2</v>
      </c>
      <c r="H1383" t="s">
        <v>5287</v>
      </c>
      <c r="I1383" t="s">
        <v>5288</v>
      </c>
      <c r="J1383" t="s">
        <v>5293</v>
      </c>
      <c r="K1383" t="b">
        <f>LOOKUP(A1383,'[1]UDDATA-1'!B:B,'[1]UDDATA-1'!A:A)&lt;&gt;LOOKUP(A1383,'[1]UDDATA-2'!B:B,'[1]UDDATA-2'!A:A)</f>
        <v>0</v>
      </c>
      <c r="L1383" t="str">
        <f t="shared" si="168"/>
        <v/>
      </c>
      <c r="M1383" t="str">
        <f t="shared" si="169"/>
        <v/>
      </c>
      <c r="N1383" t="str">
        <f t="shared" si="170"/>
        <v/>
      </c>
      <c r="O1383" t="e">
        <f>IF(AND(A1383&lt;&gt;A1382,#REF!&lt;&gt;""),#REF!,"")</f>
        <v>#REF!</v>
      </c>
      <c r="P1383" t="e">
        <f t="shared" si="173"/>
        <v>#REF!</v>
      </c>
      <c r="Q1383" s="2" t="e">
        <f t="shared" ca="1" si="174"/>
        <v>#REF!</v>
      </c>
      <c r="R1383" t="e">
        <f>IF(NOT(#REF!="Indskrevet"),"",IF(E1383="",FALSE,AND(NOT(#REF!),VALUE(RIGHT(CONCATENATE(YEAR(E1383)),2))=15)))</f>
        <v>#REF!</v>
      </c>
      <c r="S1383" t="e">
        <f t="shared" si="171"/>
        <v>#REF!</v>
      </c>
      <c r="T1383" t="e">
        <f t="shared" si="172"/>
        <v>#REF!</v>
      </c>
      <c r="U1383" s="2" t="e">
        <f t="shared" si="175"/>
        <v>#REF!</v>
      </c>
      <c r="V1383" s="2"/>
    </row>
    <row r="1384" spans="1:22" x14ac:dyDescent="0.25">
      <c r="A1384" t="s">
        <v>1019</v>
      </c>
      <c r="B1384" t="s">
        <v>1020</v>
      </c>
      <c r="C1384">
        <v>59.999999999998799</v>
      </c>
      <c r="D1384" t="s">
        <v>5296</v>
      </c>
      <c r="E1384" s="1">
        <v>42178</v>
      </c>
      <c r="F1384" t="s">
        <v>5291</v>
      </c>
      <c r="G1384">
        <v>1</v>
      </c>
      <c r="H1384" t="s">
        <v>5287</v>
      </c>
      <c r="I1384" t="s">
        <v>5292</v>
      </c>
      <c r="J1384" t="s">
        <v>5293</v>
      </c>
      <c r="K1384" t="b">
        <f>LOOKUP(A1384,'[1]UDDATA-1'!B:B,'[1]UDDATA-1'!A:A)&lt;&gt;LOOKUP(A1384,'[1]UDDATA-2'!B:B,'[1]UDDATA-2'!A:A)</f>
        <v>0</v>
      </c>
      <c r="L1384" t="str">
        <f t="shared" si="168"/>
        <v>Matematik til multimedie-applikationer</v>
      </c>
      <c r="M1384">
        <f t="shared" si="169"/>
        <v>7</v>
      </c>
      <c r="N1384" t="str">
        <f t="shared" si="170"/>
        <v/>
      </c>
      <c r="O1384" t="e">
        <f>IF(AND(A1384&lt;&gt;A1383,#REF!&lt;&gt;""),#REF!,"")</f>
        <v>#REF!</v>
      </c>
      <c r="P1384" t="e">
        <f t="shared" si="173"/>
        <v>#REF!</v>
      </c>
      <c r="Q1384" s="2" t="e">
        <f t="shared" ca="1" si="174"/>
        <v>#REF!</v>
      </c>
      <c r="R1384" t="e">
        <f>IF(NOT(#REF!="Indskrevet"),"",IF(E1384="",FALSE,AND(NOT(#REF!),VALUE(RIGHT(CONCATENATE(YEAR(E1384)),2))=15)))</f>
        <v>#REF!</v>
      </c>
      <c r="S1384" t="e">
        <f t="shared" si="171"/>
        <v>#REF!</v>
      </c>
      <c r="T1384" t="e">
        <f t="shared" si="172"/>
        <v>#REF!</v>
      </c>
      <c r="U1384" s="2" t="e">
        <f t="shared" si="175"/>
        <v>#REF!</v>
      </c>
      <c r="V1384" s="2"/>
    </row>
    <row r="1385" spans="1:22" x14ac:dyDescent="0.25">
      <c r="A1385" t="s">
        <v>1021</v>
      </c>
      <c r="B1385" t="s">
        <v>1022</v>
      </c>
      <c r="C1385">
        <v>14.9999999999994</v>
      </c>
      <c r="D1385" t="s">
        <v>5318</v>
      </c>
      <c r="E1385" s="1">
        <v>41823</v>
      </c>
      <c r="F1385" t="s">
        <v>5358</v>
      </c>
      <c r="G1385">
        <v>1</v>
      </c>
      <c r="H1385" t="s">
        <v>5287</v>
      </c>
      <c r="I1385" t="s">
        <v>5330</v>
      </c>
      <c r="J1385" t="s">
        <v>5293</v>
      </c>
      <c r="K1385" t="b">
        <f>LOOKUP(A1385,'[1]UDDATA-1'!B:B,'[1]UDDATA-1'!A:A)&lt;&gt;LOOKUP(A1385,'[1]UDDATA-2'!B:B,'[1]UDDATA-2'!A:A)</f>
        <v>0</v>
      </c>
      <c r="L1385" t="str">
        <f t="shared" si="168"/>
        <v>Diskret matematik</v>
      </c>
      <c r="M1385" t="str">
        <f t="shared" si="169"/>
        <v/>
      </c>
      <c r="N1385" t="str">
        <f t="shared" si="170"/>
        <v>U</v>
      </c>
      <c r="O1385" t="e">
        <f>IF(AND(A1385&lt;&gt;A1384,#REF!&lt;&gt;""),#REF!,"")</f>
        <v>#REF!</v>
      </c>
      <c r="P1385" t="e">
        <f t="shared" si="173"/>
        <v>#REF!</v>
      </c>
      <c r="Q1385" s="2" t="e">
        <f t="shared" ca="1" si="174"/>
        <v>#REF!</v>
      </c>
      <c r="R1385" t="e">
        <f>IF(NOT(#REF!="Indskrevet"),"",IF(E1385="",FALSE,AND(NOT(#REF!),VALUE(RIGHT(CONCATENATE(YEAR(E1385)),2))=15)))</f>
        <v>#REF!</v>
      </c>
      <c r="S1385" t="e">
        <f t="shared" si="171"/>
        <v>#REF!</v>
      </c>
      <c r="T1385" t="e">
        <f t="shared" si="172"/>
        <v>#REF!</v>
      </c>
      <c r="U1385" s="2" t="e">
        <f t="shared" si="175"/>
        <v>#REF!</v>
      </c>
      <c r="V1385" s="2"/>
    </row>
    <row r="1386" spans="1:22" x14ac:dyDescent="0.25">
      <c r="A1386" t="s">
        <v>1021</v>
      </c>
      <c r="B1386" t="s">
        <v>1022</v>
      </c>
      <c r="C1386">
        <v>14.9999999999994</v>
      </c>
      <c r="D1386" t="s">
        <v>5306</v>
      </c>
      <c r="E1386" s="1">
        <v>41816</v>
      </c>
      <c r="F1386" t="s">
        <v>5359</v>
      </c>
      <c r="G1386">
        <v>1</v>
      </c>
      <c r="H1386" t="s">
        <v>5287</v>
      </c>
      <c r="I1386" t="s">
        <v>5334</v>
      </c>
      <c r="J1386" t="s">
        <v>5293</v>
      </c>
      <c r="K1386" t="b">
        <f>LOOKUP(A1386,'[1]UDDATA-1'!B:B,'[1]UDDATA-1'!A:A)&lt;&gt;LOOKUP(A1386,'[1]UDDATA-2'!B:B,'[1]UDDATA-2'!A:A)</f>
        <v>0</v>
      </c>
      <c r="L1386" t="str">
        <f t="shared" si="168"/>
        <v>Objektorienteret programmering</v>
      </c>
      <c r="M1386">
        <f t="shared" si="169"/>
        <v>0</v>
      </c>
      <c r="N1386" t="str">
        <f t="shared" si="170"/>
        <v/>
      </c>
      <c r="O1386" t="e">
        <f>IF(AND(A1386&lt;&gt;A1385,#REF!&lt;&gt;""),#REF!,"")</f>
        <v>#REF!</v>
      </c>
      <c r="P1386" t="e">
        <f t="shared" si="173"/>
        <v>#REF!</v>
      </c>
      <c r="Q1386" s="2" t="e">
        <f t="shared" ca="1" si="174"/>
        <v>#REF!</v>
      </c>
      <c r="R1386" t="e">
        <f>IF(NOT(#REF!="Indskrevet"),"",IF(E1386="",FALSE,AND(NOT(#REF!),VALUE(RIGHT(CONCATENATE(YEAR(E1386)),2))=15)))</f>
        <v>#REF!</v>
      </c>
      <c r="S1386" t="e">
        <f t="shared" si="171"/>
        <v>#REF!</v>
      </c>
      <c r="T1386" t="e">
        <f t="shared" si="172"/>
        <v>#REF!</v>
      </c>
      <c r="U1386" s="2" t="e">
        <f t="shared" si="175"/>
        <v>#REF!</v>
      </c>
      <c r="V1386" s="2"/>
    </row>
    <row r="1387" spans="1:22" x14ac:dyDescent="0.25">
      <c r="A1387" t="s">
        <v>1025</v>
      </c>
      <c r="B1387" t="s">
        <v>1026</v>
      </c>
      <c r="C1387">
        <v>79.999999999998593</v>
      </c>
      <c r="D1387" t="s">
        <v>5285</v>
      </c>
      <c r="E1387" s="1">
        <v>41316</v>
      </c>
      <c r="F1387" t="s">
        <v>5308</v>
      </c>
      <c r="G1387">
        <v>1</v>
      </c>
      <c r="H1387" t="s">
        <v>5287</v>
      </c>
      <c r="I1387" t="s">
        <v>5288</v>
      </c>
      <c r="J1387" t="s">
        <v>5289</v>
      </c>
      <c r="K1387" t="b">
        <f>LOOKUP(A1387,'[1]UDDATA-1'!B:B,'[1]UDDATA-1'!A:A)&lt;&gt;LOOKUP(A1387,'[1]UDDATA-2'!B:B,'[1]UDDATA-2'!A:A)</f>
        <v>0</v>
      </c>
      <c r="L1387" t="str">
        <f t="shared" si="168"/>
        <v>Grundlæggende programmering</v>
      </c>
      <c r="M1387">
        <f t="shared" si="169"/>
        <v>2</v>
      </c>
      <c r="N1387" t="str">
        <f t="shared" si="170"/>
        <v/>
      </c>
      <c r="O1387" t="e">
        <f>IF(AND(A1387&lt;&gt;A1386,#REF!&lt;&gt;""),#REF!,"")</f>
        <v>#REF!</v>
      </c>
      <c r="P1387" t="e">
        <f t="shared" si="173"/>
        <v>#REF!</v>
      </c>
      <c r="Q1387" s="2" t="e">
        <f t="shared" ca="1" si="174"/>
        <v>#REF!</v>
      </c>
      <c r="R1387" t="e">
        <f>IF(NOT(#REF!="Indskrevet"),"",IF(E1387="",FALSE,AND(NOT(#REF!),VALUE(RIGHT(CONCATENATE(YEAR(E1387)),2))=15)))</f>
        <v>#REF!</v>
      </c>
      <c r="S1387" t="e">
        <f t="shared" si="171"/>
        <v>#REF!</v>
      </c>
      <c r="T1387" t="e">
        <f t="shared" si="172"/>
        <v>#REF!</v>
      </c>
      <c r="U1387" s="2" t="e">
        <f t="shared" si="175"/>
        <v>#REF!</v>
      </c>
      <c r="V1387" s="2"/>
    </row>
    <row r="1388" spans="1:22" x14ac:dyDescent="0.25">
      <c r="A1388" t="s">
        <v>1025</v>
      </c>
      <c r="B1388" t="s">
        <v>1026</v>
      </c>
      <c r="C1388">
        <v>79.999999999998593</v>
      </c>
      <c r="D1388" t="s">
        <v>5306</v>
      </c>
      <c r="E1388" s="1">
        <v>41452</v>
      </c>
      <c r="F1388" t="s">
        <v>5309</v>
      </c>
      <c r="G1388">
        <v>1</v>
      </c>
      <c r="H1388" t="s">
        <v>5307</v>
      </c>
      <c r="I1388" t="s">
        <v>5292</v>
      </c>
      <c r="J1388" t="s">
        <v>5293</v>
      </c>
      <c r="K1388" t="b">
        <f>LOOKUP(A1388,'[1]UDDATA-1'!B:B,'[1]UDDATA-1'!A:A)&lt;&gt;LOOKUP(A1388,'[1]UDDATA-2'!B:B,'[1]UDDATA-2'!A:A)</f>
        <v>0</v>
      </c>
      <c r="L1388" t="str">
        <f t="shared" si="168"/>
        <v>Matematik til multimedie-applikationer</v>
      </c>
      <c r="M1388">
        <f t="shared" si="169"/>
        <v>0</v>
      </c>
      <c r="N1388" t="str">
        <f t="shared" si="170"/>
        <v/>
      </c>
      <c r="O1388" t="e">
        <f>IF(AND(A1388&lt;&gt;A1387,#REF!&lt;&gt;""),#REF!,"")</f>
        <v>#REF!</v>
      </c>
      <c r="P1388" t="e">
        <f t="shared" si="173"/>
        <v>#REF!</v>
      </c>
      <c r="Q1388" s="2" t="e">
        <f t="shared" ca="1" si="174"/>
        <v>#REF!</v>
      </c>
      <c r="R1388" t="e">
        <f>IF(NOT(#REF!="Indskrevet"),"",IF(E1388="",FALSE,AND(NOT(#REF!),VALUE(RIGHT(CONCATENATE(YEAR(E1388)),2))=15)))</f>
        <v>#REF!</v>
      </c>
      <c r="S1388" t="e">
        <f t="shared" si="171"/>
        <v>#REF!</v>
      </c>
      <c r="T1388" t="e">
        <f t="shared" si="172"/>
        <v>#REF!</v>
      </c>
      <c r="U1388" s="2" t="e">
        <f t="shared" si="175"/>
        <v>#REF!</v>
      </c>
      <c r="V1388" s="2"/>
    </row>
    <row r="1389" spans="1:22" x14ac:dyDescent="0.25">
      <c r="A1389" t="s">
        <v>1025</v>
      </c>
      <c r="B1389" t="s">
        <v>1026</v>
      </c>
      <c r="C1389">
        <v>79.999999999998593</v>
      </c>
      <c r="D1389" t="s">
        <v>5306</v>
      </c>
      <c r="E1389" s="1">
        <v>41530</v>
      </c>
      <c r="F1389" t="s">
        <v>5309</v>
      </c>
      <c r="G1389">
        <v>2</v>
      </c>
      <c r="H1389" t="s">
        <v>5287</v>
      </c>
      <c r="I1389" t="s">
        <v>5292</v>
      </c>
      <c r="J1389" t="s">
        <v>5299</v>
      </c>
      <c r="K1389" t="b">
        <f>LOOKUP(A1389,'[1]UDDATA-1'!B:B,'[1]UDDATA-1'!A:A)&lt;&gt;LOOKUP(A1389,'[1]UDDATA-2'!B:B,'[1]UDDATA-2'!A:A)</f>
        <v>0</v>
      </c>
      <c r="L1389" t="str">
        <f t="shared" si="168"/>
        <v/>
      </c>
      <c r="M1389" t="str">
        <f t="shared" si="169"/>
        <v/>
      </c>
      <c r="N1389" t="str">
        <f t="shared" si="170"/>
        <v/>
      </c>
      <c r="O1389" t="e">
        <f>IF(AND(A1389&lt;&gt;A1388,#REF!&lt;&gt;""),#REF!,"")</f>
        <v>#REF!</v>
      </c>
      <c r="P1389" t="e">
        <f t="shared" si="173"/>
        <v>#REF!</v>
      </c>
      <c r="Q1389" s="2" t="e">
        <f t="shared" ca="1" si="174"/>
        <v>#REF!</v>
      </c>
      <c r="R1389" t="e">
        <f>IF(NOT(#REF!="Indskrevet"),"",IF(E1389="",FALSE,AND(NOT(#REF!),VALUE(RIGHT(CONCATENATE(YEAR(E1389)),2))=15)))</f>
        <v>#REF!</v>
      </c>
      <c r="S1389" t="e">
        <f t="shared" si="171"/>
        <v>#REF!</v>
      </c>
      <c r="T1389" t="e">
        <f t="shared" si="172"/>
        <v>#REF!</v>
      </c>
      <c r="U1389" s="2" t="e">
        <f t="shared" si="175"/>
        <v>#REF!</v>
      </c>
      <c r="V1389" s="2"/>
    </row>
    <row r="1390" spans="1:22" x14ac:dyDescent="0.25">
      <c r="A1390" t="s">
        <v>1025</v>
      </c>
      <c r="B1390" t="s">
        <v>1026</v>
      </c>
      <c r="C1390">
        <v>79.999999999998593</v>
      </c>
      <c r="D1390" t="s">
        <v>5285</v>
      </c>
      <c r="E1390" s="1">
        <v>41484</v>
      </c>
      <c r="F1390" t="s">
        <v>5310</v>
      </c>
      <c r="G1390">
        <v>1</v>
      </c>
      <c r="H1390" t="s">
        <v>5287</v>
      </c>
      <c r="I1390" t="s">
        <v>5295</v>
      </c>
      <c r="J1390" t="s">
        <v>5293</v>
      </c>
      <c r="K1390" t="b">
        <f>LOOKUP(A1390,'[1]UDDATA-1'!B:B,'[1]UDDATA-1'!A:A)&lt;&gt;LOOKUP(A1390,'[1]UDDATA-2'!B:B,'[1]UDDATA-2'!A:A)</f>
        <v>0</v>
      </c>
      <c r="L1390" t="str">
        <f t="shared" si="168"/>
        <v>Fysisk interface design</v>
      </c>
      <c r="M1390">
        <f t="shared" si="169"/>
        <v>2</v>
      </c>
      <c r="N1390" t="str">
        <f t="shared" si="170"/>
        <v/>
      </c>
      <c r="O1390" t="e">
        <f>IF(AND(A1390&lt;&gt;A1389,#REF!&lt;&gt;""),#REF!,"")</f>
        <v>#REF!</v>
      </c>
      <c r="P1390" t="e">
        <f t="shared" si="173"/>
        <v>#REF!</v>
      </c>
      <c r="Q1390" s="2" t="e">
        <f t="shared" ca="1" si="174"/>
        <v>#REF!</v>
      </c>
      <c r="R1390" t="e">
        <f>IF(NOT(#REF!="Indskrevet"),"",IF(E1390="",FALSE,AND(NOT(#REF!),VALUE(RIGHT(CONCATENATE(YEAR(E1390)),2))=15)))</f>
        <v>#REF!</v>
      </c>
      <c r="S1390" t="e">
        <f t="shared" si="171"/>
        <v>#REF!</v>
      </c>
      <c r="T1390" t="e">
        <f t="shared" si="172"/>
        <v>#REF!</v>
      </c>
      <c r="U1390" s="2" t="e">
        <f t="shared" si="175"/>
        <v>#REF!</v>
      </c>
      <c r="V1390" s="2"/>
    </row>
    <row r="1391" spans="1:22" x14ac:dyDescent="0.25">
      <c r="A1391" t="s">
        <v>1025</v>
      </c>
      <c r="B1391" t="s">
        <v>1026</v>
      </c>
      <c r="C1391">
        <v>79.999999999998593</v>
      </c>
      <c r="D1391" t="s">
        <v>5327</v>
      </c>
      <c r="E1391" s="1">
        <v>41688</v>
      </c>
      <c r="F1391" t="s">
        <v>5311</v>
      </c>
      <c r="G1391">
        <v>1</v>
      </c>
      <c r="H1391" t="s">
        <v>5307</v>
      </c>
      <c r="I1391" t="s">
        <v>5298</v>
      </c>
      <c r="J1391" t="s">
        <v>5299</v>
      </c>
      <c r="K1391" t="b">
        <f>LOOKUP(A1391,'[1]UDDATA-1'!B:B,'[1]UDDATA-1'!A:A)&lt;&gt;LOOKUP(A1391,'[1]UDDATA-2'!B:B,'[1]UDDATA-2'!A:A)</f>
        <v>0</v>
      </c>
      <c r="L1391" t="str">
        <f t="shared" si="168"/>
        <v>Proceduremæssig programmering</v>
      </c>
      <c r="M1391">
        <f t="shared" si="169"/>
        <v>-3</v>
      </c>
      <c r="N1391" t="str">
        <f t="shared" si="170"/>
        <v/>
      </c>
      <c r="O1391" t="e">
        <f>IF(AND(A1391&lt;&gt;A1390,#REF!&lt;&gt;""),#REF!,"")</f>
        <v>#REF!</v>
      </c>
      <c r="P1391" t="e">
        <f t="shared" si="173"/>
        <v>#REF!</v>
      </c>
      <c r="Q1391" s="2" t="e">
        <f t="shared" ca="1" si="174"/>
        <v>#REF!</v>
      </c>
      <c r="R1391" t="e">
        <f>IF(NOT(#REF!="Indskrevet"),"",IF(E1391="",FALSE,AND(NOT(#REF!),VALUE(RIGHT(CONCATENATE(YEAR(E1391)),2))=15)))</f>
        <v>#REF!</v>
      </c>
      <c r="S1391" t="e">
        <f t="shared" si="171"/>
        <v>#REF!</v>
      </c>
      <c r="T1391" t="e">
        <f t="shared" si="172"/>
        <v>#REF!</v>
      </c>
      <c r="U1391" s="2" t="e">
        <f t="shared" si="175"/>
        <v>#REF!</v>
      </c>
      <c r="V1391" s="2"/>
    </row>
    <row r="1392" spans="1:22" x14ac:dyDescent="0.25">
      <c r="A1392" t="s">
        <v>1025</v>
      </c>
      <c r="B1392" t="s">
        <v>1026</v>
      </c>
      <c r="C1392">
        <v>79.999999999998593</v>
      </c>
      <c r="D1392" t="s">
        <v>5327</v>
      </c>
      <c r="E1392" s="1">
        <v>41761</v>
      </c>
      <c r="F1392" t="s">
        <v>5311</v>
      </c>
      <c r="G1392">
        <v>2</v>
      </c>
      <c r="H1392" t="s">
        <v>5287</v>
      </c>
      <c r="I1392" t="s">
        <v>5298</v>
      </c>
      <c r="J1392" t="s">
        <v>5303</v>
      </c>
      <c r="K1392" t="b">
        <f>LOOKUP(A1392,'[1]UDDATA-1'!B:B,'[1]UDDATA-1'!A:A)&lt;&gt;LOOKUP(A1392,'[1]UDDATA-2'!B:B,'[1]UDDATA-2'!A:A)</f>
        <v>0</v>
      </c>
      <c r="L1392" t="str">
        <f t="shared" si="168"/>
        <v/>
      </c>
      <c r="M1392" t="str">
        <f t="shared" si="169"/>
        <v/>
      </c>
      <c r="N1392" t="str">
        <f t="shared" si="170"/>
        <v/>
      </c>
      <c r="O1392" t="e">
        <f>IF(AND(A1392&lt;&gt;A1391,#REF!&lt;&gt;""),#REF!,"")</f>
        <v>#REF!</v>
      </c>
      <c r="P1392" t="e">
        <f t="shared" si="173"/>
        <v>#REF!</v>
      </c>
      <c r="Q1392" s="2" t="e">
        <f t="shared" ca="1" si="174"/>
        <v>#REF!</v>
      </c>
      <c r="R1392" t="e">
        <f>IF(NOT(#REF!="Indskrevet"),"",IF(E1392="",FALSE,AND(NOT(#REF!),VALUE(RIGHT(CONCATENATE(YEAR(E1392)),2))=15)))</f>
        <v>#REF!</v>
      </c>
      <c r="S1392" t="e">
        <f t="shared" si="171"/>
        <v>#REF!</v>
      </c>
      <c r="T1392" t="e">
        <f t="shared" si="172"/>
        <v>#REF!</v>
      </c>
      <c r="U1392" s="2" t="e">
        <f t="shared" si="175"/>
        <v>#REF!</v>
      </c>
      <c r="V1392" s="2"/>
    </row>
    <row r="1393" spans="1:22" x14ac:dyDescent="0.25">
      <c r="A1393" t="s">
        <v>1025</v>
      </c>
      <c r="B1393" t="s">
        <v>1026</v>
      </c>
      <c r="C1393">
        <v>79.999999999998593</v>
      </c>
      <c r="D1393" t="s">
        <v>5318</v>
      </c>
      <c r="E1393" s="1">
        <v>41796</v>
      </c>
      <c r="F1393" t="s">
        <v>5312</v>
      </c>
      <c r="G1393">
        <v>1</v>
      </c>
      <c r="H1393" t="s">
        <v>5287</v>
      </c>
      <c r="I1393" t="s">
        <v>5302</v>
      </c>
      <c r="J1393" t="s">
        <v>5303</v>
      </c>
      <c r="K1393" t="b">
        <f>LOOKUP(A1393,'[1]UDDATA-1'!B:B,'[1]UDDATA-1'!A:A)&lt;&gt;LOOKUP(A1393,'[1]UDDATA-2'!B:B,'[1]UDDATA-2'!A:A)</f>
        <v>0</v>
      </c>
      <c r="L1393" t="str">
        <f t="shared" si="168"/>
        <v>Lyd- og musikbehandling</v>
      </c>
      <c r="M1393" t="str">
        <f t="shared" si="169"/>
        <v/>
      </c>
      <c r="N1393" t="str">
        <f t="shared" si="170"/>
        <v>U</v>
      </c>
      <c r="O1393" t="e">
        <f>IF(AND(A1393&lt;&gt;A1392,#REF!&lt;&gt;""),#REF!,"")</f>
        <v>#REF!</v>
      </c>
      <c r="P1393" t="e">
        <f t="shared" si="173"/>
        <v>#REF!</v>
      </c>
      <c r="Q1393" s="2" t="e">
        <f t="shared" ca="1" si="174"/>
        <v>#REF!</v>
      </c>
      <c r="R1393" t="e">
        <f>IF(NOT(#REF!="Indskrevet"),"",IF(E1393="",FALSE,AND(NOT(#REF!),VALUE(RIGHT(CONCATENATE(YEAR(E1393)),2))=15)))</f>
        <v>#REF!</v>
      </c>
      <c r="S1393" t="e">
        <f t="shared" si="171"/>
        <v>#REF!</v>
      </c>
      <c r="T1393" t="e">
        <f t="shared" si="172"/>
        <v>#REF!</v>
      </c>
      <c r="U1393" s="2" t="e">
        <f t="shared" si="175"/>
        <v>#REF!</v>
      </c>
      <c r="V1393" s="2"/>
    </row>
    <row r="1394" spans="1:22" x14ac:dyDescent="0.25">
      <c r="A1394" t="s">
        <v>1028</v>
      </c>
      <c r="B1394" t="s">
        <v>1029</v>
      </c>
      <c r="C1394">
        <v>119.999999999998</v>
      </c>
      <c r="D1394" t="s">
        <v>5296</v>
      </c>
      <c r="E1394" s="1">
        <v>41646</v>
      </c>
      <c r="F1394" t="s">
        <v>5357</v>
      </c>
      <c r="G1394">
        <v>1</v>
      </c>
      <c r="H1394" t="s">
        <v>5287</v>
      </c>
      <c r="I1394" t="s">
        <v>5324</v>
      </c>
      <c r="J1394" t="s">
        <v>5289</v>
      </c>
      <c r="K1394" t="b">
        <f>LOOKUP(A1394,'[1]UDDATA-1'!B:B,'[1]UDDATA-1'!A:A)&lt;&gt;LOOKUP(A1394,'[1]UDDATA-2'!B:B,'[1]UDDATA-2'!A:A)</f>
        <v>0</v>
      </c>
      <c r="L1394" t="str">
        <f t="shared" si="168"/>
        <v>Lineær algebra</v>
      </c>
      <c r="M1394">
        <f t="shared" si="169"/>
        <v>7</v>
      </c>
      <c r="N1394" t="str">
        <f t="shared" si="170"/>
        <v/>
      </c>
      <c r="O1394" t="e">
        <f>IF(AND(A1394&lt;&gt;A1393,#REF!&lt;&gt;""),#REF!,"")</f>
        <v>#REF!</v>
      </c>
      <c r="P1394" t="e">
        <f t="shared" si="173"/>
        <v>#REF!</v>
      </c>
      <c r="Q1394" s="2" t="e">
        <f t="shared" ca="1" si="174"/>
        <v>#REF!</v>
      </c>
      <c r="R1394" t="e">
        <f>IF(NOT(#REF!="Indskrevet"),"",IF(E1394="",FALSE,AND(NOT(#REF!),VALUE(RIGHT(CONCATENATE(YEAR(E1394)),2))=15)))</f>
        <v>#REF!</v>
      </c>
      <c r="S1394" t="e">
        <f t="shared" si="171"/>
        <v>#REF!</v>
      </c>
      <c r="T1394" t="e">
        <f t="shared" si="172"/>
        <v>#REF!</v>
      </c>
      <c r="U1394" s="2" t="e">
        <f t="shared" si="175"/>
        <v>#REF!</v>
      </c>
      <c r="V1394" s="2"/>
    </row>
    <row r="1395" spans="1:22" x14ac:dyDescent="0.25">
      <c r="A1395" t="s">
        <v>1028</v>
      </c>
      <c r="B1395" t="s">
        <v>1029</v>
      </c>
      <c r="C1395">
        <v>119.999999999998</v>
      </c>
      <c r="D1395" t="s">
        <v>5296</v>
      </c>
      <c r="E1395" s="1">
        <v>41823</v>
      </c>
      <c r="F1395" t="s">
        <v>5358</v>
      </c>
      <c r="G1395">
        <v>1</v>
      </c>
      <c r="H1395" t="s">
        <v>5287</v>
      </c>
      <c r="I1395" t="s">
        <v>5330</v>
      </c>
      <c r="J1395" t="s">
        <v>5293</v>
      </c>
      <c r="K1395" t="b">
        <f>LOOKUP(A1395,'[1]UDDATA-1'!B:B,'[1]UDDATA-1'!A:A)&lt;&gt;LOOKUP(A1395,'[1]UDDATA-2'!B:B,'[1]UDDATA-2'!A:A)</f>
        <v>0</v>
      </c>
      <c r="L1395" t="str">
        <f t="shared" si="168"/>
        <v>Diskret matematik</v>
      </c>
      <c r="M1395">
        <f t="shared" si="169"/>
        <v>7</v>
      </c>
      <c r="N1395" t="str">
        <f t="shared" si="170"/>
        <v/>
      </c>
      <c r="O1395" t="e">
        <f>IF(AND(A1395&lt;&gt;A1394,#REF!&lt;&gt;""),#REF!,"")</f>
        <v>#REF!</v>
      </c>
      <c r="P1395" t="e">
        <f t="shared" si="173"/>
        <v>#REF!</v>
      </c>
      <c r="Q1395" s="2" t="e">
        <f t="shared" ca="1" si="174"/>
        <v>#REF!</v>
      </c>
      <c r="R1395" t="e">
        <f>IF(NOT(#REF!="Indskrevet"),"",IF(E1395="",FALSE,AND(NOT(#REF!),VALUE(RIGHT(CONCATENATE(YEAR(E1395)),2))=15)))</f>
        <v>#REF!</v>
      </c>
      <c r="S1395" t="e">
        <f t="shared" si="171"/>
        <v>#REF!</v>
      </c>
      <c r="T1395" t="e">
        <f t="shared" si="172"/>
        <v>#REF!</v>
      </c>
      <c r="U1395" s="2" t="e">
        <f t="shared" si="175"/>
        <v>#REF!</v>
      </c>
      <c r="V1395" s="2"/>
    </row>
    <row r="1396" spans="1:22" x14ac:dyDescent="0.25">
      <c r="A1396" t="s">
        <v>1028</v>
      </c>
      <c r="B1396" t="s">
        <v>1029</v>
      </c>
      <c r="C1396">
        <v>119.999999999998</v>
      </c>
      <c r="D1396" t="s">
        <v>5317</v>
      </c>
      <c r="E1396" s="1">
        <v>41809</v>
      </c>
      <c r="F1396" t="s">
        <v>5359</v>
      </c>
      <c r="G1396">
        <v>1</v>
      </c>
      <c r="H1396" t="s">
        <v>5287</v>
      </c>
      <c r="I1396" t="s">
        <v>5334</v>
      </c>
      <c r="J1396" t="s">
        <v>5293</v>
      </c>
      <c r="K1396" t="b">
        <f>LOOKUP(A1396,'[1]UDDATA-1'!B:B,'[1]UDDATA-1'!A:A)&lt;&gt;LOOKUP(A1396,'[1]UDDATA-2'!B:B,'[1]UDDATA-2'!A:A)</f>
        <v>0</v>
      </c>
      <c r="L1396" t="str">
        <f t="shared" si="168"/>
        <v>Objektorienteret programmering</v>
      </c>
      <c r="M1396">
        <f t="shared" si="169"/>
        <v>4</v>
      </c>
      <c r="N1396" t="str">
        <f t="shared" si="170"/>
        <v/>
      </c>
      <c r="O1396" t="e">
        <f>IF(AND(A1396&lt;&gt;A1395,#REF!&lt;&gt;""),#REF!,"")</f>
        <v>#REF!</v>
      </c>
      <c r="P1396" t="e">
        <f t="shared" si="173"/>
        <v>#REF!</v>
      </c>
      <c r="Q1396" s="2" t="e">
        <f t="shared" ca="1" si="174"/>
        <v>#REF!</v>
      </c>
      <c r="R1396" t="e">
        <f>IF(NOT(#REF!="Indskrevet"),"",IF(E1396="",FALSE,AND(NOT(#REF!),VALUE(RIGHT(CONCATENATE(YEAR(E1396)),2))=15)))</f>
        <v>#REF!</v>
      </c>
      <c r="S1396" t="e">
        <f t="shared" si="171"/>
        <v>#REF!</v>
      </c>
      <c r="T1396" t="e">
        <f t="shared" si="172"/>
        <v>#REF!</v>
      </c>
      <c r="U1396" s="2" t="e">
        <f t="shared" si="175"/>
        <v>#REF!</v>
      </c>
      <c r="V1396" s="2"/>
    </row>
    <row r="1397" spans="1:22" x14ac:dyDescent="0.25">
      <c r="A1397" t="s">
        <v>1028</v>
      </c>
      <c r="B1397" t="s">
        <v>1029</v>
      </c>
      <c r="C1397">
        <v>119.999999999998</v>
      </c>
      <c r="D1397" t="s">
        <v>5290</v>
      </c>
      <c r="E1397" s="1">
        <v>42031</v>
      </c>
      <c r="F1397" t="s">
        <v>5360</v>
      </c>
      <c r="G1397">
        <v>1</v>
      </c>
      <c r="H1397" t="s">
        <v>5287</v>
      </c>
      <c r="I1397" t="s">
        <v>5340</v>
      </c>
      <c r="J1397" t="s">
        <v>5299</v>
      </c>
      <c r="K1397" t="b">
        <f>LOOKUP(A1397,'[1]UDDATA-1'!B:B,'[1]UDDATA-1'!A:A)&lt;&gt;LOOKUP(A1397,'[1]UDDATA-2'!B:B,'[1]UDDATA-2'!A:A)</f>
        <v>0</v>
      </c>
      <c r="L1397" t="str">
        <f t="shared" si="168"/>
        <v>Algoritmik og datastrukturer</v>
      </c>
      <c r="M1397">
        <f t="shared" si="169"/>
        <v>10</v>
      </c>
      <c r="N1397" t="str">
        <f t="shared" si="170"/>
        <v/>
      </c>
      <c r="O1397" t="e">
        <f>IF(AND(A1397&lt;&gt;A1396,#REF!&lt;&gt;""),#REF!,"")</f>
        <v>#REF!</v>
      </c>
      <c r="P1397" t="e">
        <f t="shared" si="173"/>
        <v>#REF!</v>
      </c>
      <c r="Q1397" s="2" t="e">
        <f t="shared" ca="1" si="174"/>
        <v>#REF!</v>
      </c>
      <c r="R1397" t="e">
        <f>IF(NOT(#REF!="Indskrevet"),"",IF(E1397="",FALSE,AND(NOT(#REF!),VALUE(RIGHT(CONCATENATE(YEAR(E1397)),2))=15)))</f>
        <v>#REF!</v>
      </c>
      <c r="S1397" t="e">
        <f t="shared" si="171"/>
        <v>#REF!</v>
      </c>
      <c r="T1397" t="e">
        <f t="shared" si="172"/>
        <v>#REF!</v>
      </c>
      <c r="U1397" s="2" t="e">
        <f t="shared" si="175"/>
        <v>#REF!</v>
      </c>
      <c r="V1397" s="2"/>
    </row>
    <row r="1398" spans="1:22" x14ac:dyDescent="0.25">
      <c r="A1398" t="s">
        <v>1028</v>
      </c>
      <c r="B1398" t="s">
        <v>1029</v>
      </c>
      <c r="C1398">
        <v>119.999999999998</v>
      </c>
      <c r="D1398" t="s">
        <v>5296</v>
      </c>
      <c r="E1398" s="1">
        <v>42172</v>
      </c>
      <c r="F1398" t="s">
        <v>5361</v>
      </c>
      <c r="G1398">
        <v>1</v>
      </c>
      <c r="H1398" t="s">
        <v>5287</v>
      </c>
      <c r="I1398" t="s">
        <v>5342</v>
      </c>
      <c r="J1398" t="s">
        <v>5303</v>
      </c>
      <c r="K1398" t="b">
        <f>LOOKUP(A1398,'[1]UDDATA-1'!B:B,'[1]UDDATA-1'!A:A)&lt;&gt;LOOKUP(A1398,'[1]UDDATA-2'!B:B,'[1]UDDATA-2'!A:A)</f>
        <v>0</v>
      </c>
      <c r="L1398" t="str">
        <f t="shared" si="168"/>
        <v>Syntaks og semantik</v>
      </c>
      <c r="M1398">
        <f t="shared" si="169"/>
        <v>7</v>
      </c>
      <c r="N1398" t="str">
        <f t="shared" si="170"/>
        <v/>
      </c>
      <c r="O1398" t="e">
        <f>IF(AND(A1398&lt;&gt;A1397,#REF!&lt;&gt;""),#REF!,"")</f>
        <v>#REF!</v>
      </c>
      <c r="P1398" t="e">
        <f t="shared" si="173"/>
        <v>#REF!</v>
      </c>
      <c r="Q1398" s="2" t="e">
        <f t="shared" ca="1" si="174"/>
        <v>#REF!</v>
      </c>
      <c r="R1398" t="e">
        <f>IF(NOT(#REF!="Indskrevet"),"",IF(E1398="",FALSE,AND(NOT(#REF!),VALUE(RIGHT(CONCATENATE(YEAR(E1398)),2))=15)))</f>
        <v>#REF!</v>
      </c>
      <c r="S1398" t="e">
        <f t="shared" si="171"/>
        <v>#REF!</v>
      </c>
      <c r="T1398" t="e">
        <f t="shared" si="172"/>
        <v>#REF!</v>
      </c>
      <c r="U1398" s="2" t="e">
        <f t="shared" si="175"/>
        <v>#REF!</v>
      </c>
      <c r="V1398" s="2"/>
    </row>
    <row r="1399" spans="1:22" x14ac:dyDescent="0.25">
      <c r="A1399" t="s">
        <v>1030</v>
      </c>
      <c r="B1399" t="s">
        <v>1031</v>
      </c>
      <c r="C1399">
        <v>119.999999999998</v>
      </c>
      <c r="D1399" t="s">
        <v>5296</v>
      </c>
      <c r="E1399" s="1">
        <v>41656</v>
      </c>
      <c r="F1399" t="s">
        <v>5349</v>
      </c>
      <c r="G1399">
        <v>1</v>
      </c>
      <c r="H1399" t="s">
        <v>5287</v>
      </c>
      <c r="I1399" t="s">
        <v>5350</v>
      </c>
      <c r="J1399" t="s">
        <v>5289</v>
      </c>
      <c r="K1399" t="b">
        <f>LOOKUP(A1399,'[1]UDDATA-1'!B:B,'[1]UDDATA-1'!A:A)&lt;&gt;LOOKUP(A1399,'[1]UDDATA-2'!B:B,'[1]UDDATA-2'!A:A)</f>
        <v>0</v>
      </c>
      <c r="L1399" t="str">
        <f t="shared" si="168"/>
        <v>Objektorienteret programmering 1</v>
      </c>
      <c r="M1399">
        <f t="shared" si="169"/>
        <v>7</v>
      </c>
      <c r="N1399" t="str">
        <f t="shared" si="170"/>
        <v/>
      </c>
      <c r="O1399" t="e">
        <f>IF(AND(A1399&lt;&gt;A1398,#REF!&lt;&gt;""),#REF!,"")</f>
        <v>#REF!</v>
      </c>
      <c r="P1399" t="e">
        <f t="shared" si="173"/>
        <v>#REF!</v>
      </c>
      <c r="Q1399" s="2" t="e">
        <f t="shared" ca="1" si="174"/>
        <v>#REF!</v>
      </c>
      <c r="R1399" t="e">
        <f>IF(NOT(#REF!="Indskrevet"),"",IF(E1399="",FALSE,AND(NOT(#REF!),VALUE(RIGHT(CONCATENATE(YEAR(E1399)),2))=15)))</f>
        <v>#REF!</v>
      </c>
      <c r="S1399" t="e">
        <f t="shared" si="171"/>
        <v>#REF!</v>
      </c>
      <c r="T1399" t="e">
        <f t="shared" si="172"/>
        <v>#REF!</v>
      </c>
      <c r="U1399" s="2" t="e">
        <f t="shared" si="175"/>
        <v>#REF!</v>
      </c>
      <c r="V1399" s="2"/>
    </row>
    <row r="1400" spans="1:22" x14ac:dyDescent="0.25">
      <c r="A1400" t="s">
        <v>1030</v>
      </c>
      <c r="B1400" t="s">
        <v>1031</v>
      </c>
      <c r="C1400">
        <v>119.999999999998</v>
      </c>
      <c r="D1400" t="s">
        <v>5300</v>
      </c>
      <c r="E1400" s="1">
        <v>41675</v>
      </c>
      <c r="F1400" t="s">
        <v>5351</v>
      </c>
      <c r="G1400">
        <v>1</v>
      </c>
      <c r="H1400" t="s">
        <v>5287</v>
      </c>
      <c r="I1400" t="s">
        <v>5324</v>
      </c>
      <c r="J1400" t="s">
        <v>5289</v>
      </c>
      <c r="K1400" t="b">
        <f>LOOKUP(A1400,'[1]UDDATA-1'!B:B,'[1]UDDATA-1'!A:A)&lt;&gt;LOOKUP(A1400,'[1]UDDATA-2'!B:B,'[1]UDDATA-2'!A:A)</f>
        <v>0</v>
      </c>
      <c r="L1400" t="str">
        <f t="shared" si="168"/>
        <v>Lineær algebra</v>
      </c>
      <c r="M1400">
        <f t="shared" si="169"/>
        <v>12</v>
      </c>
      <c r="N1400" t="str">
        <f t="shared" si="170"/>
        <v/>
      </c>
      <c r="O1400" t="e">
        <f>IF(AND(A1400&lt;&gt;A1399,#REF!&lt;&gt;""),#REF!,"")</f>
        <v>#REF!</v>
      </c>
      <c r="P1400" t="e">
        <f t="shared" si="173"/>
        <v>#REF!</v>
      </c>
      <c r="Q1400" s="2" t="e">
        <f t="shared" ca="1" si="174"/>
        <v>#REF!</v>
      </c>
      <c r="R1400" t="e">
        <f>IF(NOT(#REF!="Indskrevet"),"",IF(E1400="",FALSE,AND(NOT(#REF!),VALUE(RIGHT(CONCATENATE(YEAR(E1400)),2))=15)))</f>
        <v>#REF!</v>
      </c>
      <c r="S1400" t="e">
        <f t="shared" si="171"/>
        <v>#REF!</v>
      </c>
      <c r="T1400" t="e">
        <f t="shared" si="172"/>
        <v>#REF!</v>
      </c>
      <c r="U1400" s="2" t="e">
        <f t="shared" si="175"/>
        <v>#REF!</v>
      </c>
      <c r="V1400" s="2"/>
    </row>
    <row r="1401" spans="1:22" x14ac:dyDescent="0.25">
      <c r="A1401" t="s">
        <v>1030</v>
      </c>
      <c r="B1401" t="s">
        <v>1031</v>
      </c>
      <c r="C1401">
        <v>119.999999999998</v>
      </c>
      <c r="D1401" t="s">
        <v>5300</v>
      </c>
      <c r="E1401" s="1">
        <v>41787</v>
      </c>
      <c r="F1401" t="s">
        <v>5352</v>
      </c>
      <c r="G1401">
        <v>1</v>
      </c>
      <c r="H1401" t="s">
        <v>5287</v>
      </c>
      <c r="I1401" t="s">
        <v>5353</v>
      </c>
      <c r="J1401" t="s">
        <v>5293</v>
      </c>
      <c r="K1401" t="b">
        <f>LOOKUP(A1401,'[1]UDDATA-1'!B:B,'[1]UDDATA-1'!A:A)&lt;&gt;LOOKUP(A1401,'[1]UDDATA-2'!B:B,'[1]UDDATA-2'!A:A)</f>
        <v>0</v>
      </c>
      <c r="L1401" t="str">
        <f t="shared" si="168"/>
        <v>Objektorienteret programmering 2</v>
      </c>
      <c r="M1401">
        <f t="shared" si="169"/>
        <v>12</v>
      </c>
      <c r="N1401" t="str">
        <f t="shared" si="170"/>
        <v/>
      </c>
      <c r="O1401" t="e">
        <f>IF(AND(A1401&lt;&gt;A1400,#REF!&lt;&gt;""),#REF!,"")</f>
        <v>#REF!</v>
      </c>
      <c r="P1401" t="e">
        <f t="shared" si="173"/>
        <v>#REF!</v>
      </c>
      <c r="Q1401" s="2" t="e">
        <f t="shared" ca="1" si="174"/>
        <v>#REF!</v>
      </c>
      <c r="R1401" t="e">
        <f>IF(NOT(#REF!="Indskrevet"),"",IF(E1401="",FALSE,AND(NOT(#REF!),VALUE(RIGHT(CONCATENATE(YEAR(E1401)),2))=15)))</f>
        <v>#REF!</v>
      </c>
      <c r="S1401" t="e">
        <f t="shared" si="171"/>
        <v>#REF!</v>
      </c>
      <c r="T1401" t="e">
        <f t="shared" si="172"/>
        <v>#REF!</v>
      </c>
      <c r="U1401" s="2" t="e">
        <f t="shared" si="175"/>
        <v>#REF!</v>
      </c>
      <c r="V1401" s="2"/>
    </row>
    <row r="1402" spans="1:22" x14ac:dyDescent="0.25">
      <c r="A1402" t="s">
        <v>1030</v>
      </c>
      <c r="B1402" t="s">
        <v>1031</v>
      </c>
      <c r="C1402">
        <v>119.999999999998</v>
      </c>
      <c r="D1402" t="s">
        <v>5290</v>
      </c>
      <c r="E1402" s="1">
        <v>41823</v>
      </c>
      <c r="F1402" t="s">
        <v>5354</v>
      </c>
      <c r="G1402">
        <v>1</v>
      </c>
      <c r="H1402" t="s">
        <v>5287</v>
      </c>
      <c r="I1402" t="s">
        <v>5330</v>
      </c>
      <c r="J1402" t="s">
        <v>5293</v>
      </c>
      <c r="K1402" t="b">
        <f>LOOKUP(A1402,'[1]UDDATA-1'!B:B,'[1]UDDATA-1'!A:A)&lt;&gt;LOOKUP(A1402,'[1]UDDATA-2'!B:B,'[1]UDDATA-2'!A:A)</f>
        <v>0</v>
      </c>
      <c r="L1402" t="str">
        <f t="shared" si="168"/>
        <v>Diskret matematik</v>
      </c>
      <c r="M1402">
        <f t="shared" si="169"/>
        <v>10</v>
      </c>
      <c r="N1402" t="str">
        <f t="shared" si="170"/>
        <v/>
      </c>
      <c r="O1402" t="e">
        <f>IF(AND(A1402&lt;&gt;A1401,#REF!&lt;&gt;""),#REF!,"")</f>
        <v>#REF!</v>
      </c>
      <c r="P1402" t="e">
        <f t="shared" si="173"/>
        <v>#REF!</v>
      </c>
      <c r="Q1402" s="2" t="e">
        <f t="shared" ca="1" si="174"/>
        <v>#REF!</v>
      </c>
      <c r="R1402" t="e">
        <f>IF(NOT(#REF!="Indskrevet"),"",IF(E1402="",FALSE,AND(NOT(#REF!),VALUE(RIGHT(CONCATENATE(YEAR(E1402)),2))=15)))</f>
        <v>#REF!</v>
      </c>
      <c r="S1402" t="e">
        <f t="shared" si="171"/>
        <v>#REF!</v>
      </c>
      <c r="T1402" t="e">
        <f t="shared" si="172"/>
        <v>#REF!</v>
      </c>
      <c r="U1402" s="2" t="e">
        <f t="shared" si="175"/>
        <v>#REF!</v>
      </c>
      <c r="V1402" s="2"/>
    </row>
    <row r="1403" spans="1:22" x14ac:dyDescent="0.25">
      <c r="A1403" t="s">
        <v>1030</v>
      </c>
      <c r="B1403" t="s">
        <v>1031</v>
      </c>
      <c r="C1403">
        <v>119.999999999998</v>
      </c>
      <c r="D1403" t="s">
        <v>5296</v>
      </c>
      <c r="E1403" s="1">
        <v>42017</v>
      </c>
      <c r="F1403" t="s">
        <v>5355</v>
      </c>
      <c r="G1403">
        <v>1</v>
      </c>
      <c r="H1403" t="s">
        <v>5287</v>
      </c>
      <c r="I1403" t="s">
        <v>5356</v>
      </c>
      <c r="J1403" t="s">
        <v>5299</v>
      </c>
      <c r="K1403" t="b">
        <f>LOOKUP(A1403,'[1]UDDATA-1'!B:B,'[1]UDDATA-1'!A:A)&lt;&gt;LOOKUP(A1403,'[1]UDDATA-2'!B:B,'[1]UDDATA-2'!A:A)</f>
        <v>0</v>
      </c>
      <c r="L1403" t="str">
        <f t="shared" si="168"/>
        <v>Computer-net og internettet</v>
      </c>
      <c r="M1403">
        <f t="shared" si="169"/>
        <v>7</v>
      </c>
      <c r="N1403" t="str">
        <f t="shared" si="170"/>
        <v/>
      </c>
      <c r="O1403" t="e">
        <f>IF(AND(A1403&lt;&gt;A1402,#REF!&lt;&gt;""),#REF!,"")</f>
        <v>#REF!</v>
      </c>
      <c r="P1403" t="e">
        <f t="shared" si="173"/>
        <v>#REF!</v>
      </c>
      <c r="Q1403" s="2" t="e">
        <f t="shared" ca="1" si="174"/>
        <v>#REF!</v>
      </c>
      <c r="R1403" t="e">
        <f>IF(NOT(#REF!="Indskrevet"),"",IF(E1403="",FALSE,AND(NOT(#REF!),VALUE(RIGHT(CONCATENATE(YEAR(E1403)),2))=15)))</f>
        <v>#REF!</v>
      </c>
      <c r="S1403" t="e">
        <f t="shared" si="171"/>
        <v>#REF!</v>
      </c>
      <c r="T1403" t="e">
        <f t="shared" si="172"/>
        <v>#REF!</v>
      </c>
      <c r="U1403" s="2" t="e">
        <f t="shared" si="175"/>
        <v>#REF!</v>
      </c>
      <c r="V1403" s="2"/>
    </row>
    <row r="1404" spans="1:22" x14ac:dyDescent="0.25">
      <c r="A1404" t="s">
        <v>1032</v>
      </c>
      <c r="B1404" t="s">
        <v>1033</v>
      </c>
      <c r="C1404">
        <v>59.999999999998799</v>
      </c>
      <c r="K1404" t="b">
        <f>LOOKUP(A1404,'[1]UDDATA-1'!B:B,'[1]UDDATA-1'!A:A)&lt;&gt;LOOKUP(A1404,'[1]UDDATA-2'!B:B,'[1]UDDATA-2'!A:A)</f>
        <v>0</v>
      </c>
      <c r="L1404" t="str">
        <f t="shared" si="168"/>
        <v/>
      </c>
      <c r="M1404" t="str">
        <f t="shared" si="169"/>
        <v/>
      </c>
      <c r="N1404" t="str">
        <f t="shared" si="170"/>
        <v/>
      </c>
      <c r="O1404" t="e">
        <f>IF(AND(A1404&lt;&gt;A1403,#REF!&lt;&gt;""),#REF!,"")</f>
        <v>#REF!</v>
      </c>
      <c r="P1404" t="e">
        <f t="shared" si="173"/>
        <v>#REF!</v>
      </c>
      <c r="Q1404" s="2" t="e">
        <f t="shared" ca="1" si="174"/>
        <v>#REF!</v>
      </c>
      <c r="R1404" t="e">
        <f>IF(NOT(#REF!="Indskrevet"),"",IF(E1404="",FALSE,AND(NOT(#REF!),VALUE(RIGHT(CONCATENATE(YEAR(E1404)),2))=15)))</f>
        <v>#REF!</v>
      </c>
      <c r="S1404" t="e">
        <f t="shared" si="171"/>
        <v>#REF!</v>
      </c>
      <c r="T1404" t="e">
        <f t="shared" si="172"/>
        <v>#REF!</v>
      </c>
      <c r="U1404" s="2" t="e">
        <f t="shared" si="175"/>
        <v>#REF!</v>
      </c>
      <c r="V1404" s="2"/>
    </row>
    <row r="1405" spans="1:22" x14ac:dyDescent="0.25">
      <c r="A1405" t="s">
        <v>1034</v>
      </c>
      <c r="B1405" t="s">
        <v>1035</v>
      </c>
      <c r="C1405">
        <v>84.999999999998394</v>
      </c>
      <c r="D1405" t="s">
        <v>5317</v>
      </c>
      <c r="E1405" s="1">
        <v>41656</v>
      </c>
      <c r="F1405" t="s">
        <v>5349</v>
      </c>
      <c r="G1405">
        <v>1</v>
      </c>
      <c r="H1405" t="s">
        <v>5287</v>
      </c>
      <c r="I1405" t="s">
        <v>5350</v>
      </c>
      <c r="J1405" t="s">
        <v>5289</v>
      </c>
      <c r="K1405" t="b">
        <f>LOOKUP(A1405,'[1]UDDATA-1'!B:B,'[1]UDDATA-1'!A:A)&lt;&gt;LOOKUP(A1405,'[1]UDDATA-2'!B:B,'[1]UDDATA-2'!A:A)</f>
        <v>0</v>
      </c>
      <c r="L1405" t="str">
        <f t="shared" si="168"/>
        <v>Objektorienteret programmering 1</v>
      </c>
      <c r="M1405">
        <f t="shared" si="169"/>
        <v>4</v>
      </c>
      <c r="N1405" t="str">
        <f t="shared" si="170"/>
        <v/>
      </c>
      <c r="O1405" t="e">
        <f>IF(AND(A1405&lt;&gt;A1404,#REF!&lt;&gt;""),#REF!,"")</f>
        <v>#REF!</v>
      </c>
      <c r="P1405" t="e">
        <f t="shared" si="173"/>
        <v>#REF!</v>
      </c>
      <c r="Q1405" s="2" t="e">
        <f t="shared" ca="1" si="174"/>
        <v>#REF!</v>
      </c>
      <c r="R1405" t="e">
        <f>IF(NOT(#REF!="Indskrevet"),"",IF(E1405="",FALSE,AND(NOT(#REF!),VALUE(RIGHT(CONCATENATE(YEAR(E1405)),2))=15)))</f>
        <v>#REF!</v>
      </c>
      <c r="S1405" t="e">
        <f t="shared" si="171"/>
        <v>#REF!</v>
      </c>
      <c r="T1405" t="e">
        <f t="shared" si="172"/>
        <v>#REF!</v>
      </c>
      <c r="U1405" s="2" t="e">
        <f t="shared" si="175"/>
        <v>#REF!</v>
      </c>
      <c r="V1405" s="2"/>
    </row>
    <row r="1406" spans="1:22" x14ac:dyDescent="0.25">
      <c r="A1406" t="s">
        <v>1034</v>
      </c>
      <c r="B1406" t="s">
        <v>1035</v>
      </c>
      <c r="C1406">
        <v>84.999999999998394</v>
      </c>
      <c r="D1406" t="s">
        <v>5317</v>
      </c>
      <c r="E1406" s="1">
        <v>41675</v>
      </c>
      <c r="F1406" t="s">
        <v>5351</v>
      </c>
      <c r="G1406">
        <v>1</v>
      </c>
      <c r="H1406" t="s">
        <v>5287</v>
      </c>
      <c r="I1406" t="s">
        <v>5324</v>
      </c>
      <c r="J1406" t="s">
        <v>5289</v>
      </c>
      <c r="K1406" t="b">
        <f>LOOKUP(A1406,'[1]UDDATA-1'!B:B,'[1]UDDATA-1'!A:A)&lt;&gt;LOOKUP(A1406,'[1]UDDATA-2'!B:B,'[1]UDDATA-2'!A:A)</f>
        <v>0</v>
      </c>
      <c r="L1406" t="str">
        <f t="shared" si="168"/>
        <v>Lineær algebra</v>
      </c>
      <c r="M1406">
        <f t="shared" si="169"/>
        <v>4</v>
      </c>
      <c r="N1406" t="str">
        <f t="shared" si="170"/>
        <v/>
      </c>
      <c r="O1406" t="e">
        <f>IF(AND(A1406&lt;&gt;A1405,#REF!&lt;&gt;""),#REF!,"")</f>
        <v>#REF!</v>
      </c>
      <c r="P1406" t="e">
        <f t="shared" si="173"/>
        <v>#REF!</v>
      </c>
      <c r="Q1406" s="2" t="e">
        <f t="shared" ca="1" si="174"/>
        <v>#REF!</v>
      </c>
      <c r="R1406" t="e">
        <f>IF(NOT(#REF!="Indskrevet"),"",IF(E1406="",FALSE,AND(NOT(#REF!),VALUE(RIGHT(CONCATENATE(YEAR(E1406)),2))=15)))</f>
        <v>#REF!</v>
      </c>
      <c r="S1406" t="e">
        <f t="shared" si="171"/>
        <v>#REF!</v>
      </c>
      <c r="T1406" t="e">
        <f t="shared" si="172"/>
        <v>#REF!</v>
      </c>
      <c r="U1406" s="2" t="e">
        <f t="shared" si="175"/>
        <v>#REF!</v>
      </c>
      <c r="V1406" s="2"/>
    </row>
    <row r="1407" spans="1:22" x14ac:dyDescent="0.25">
      <c r="A1407" t="s">
        <v>1034</v>
      </c>
      <c r="B1407" t="s">
        <v>1035</v>
      </c>
      <c r="C1407">
        <v>84.999999999998394</v>
      </c>
      <c r="D1407" t="s">
        <v>5317</v>
      </c>
      <c r="E1407" s="1">
        <v>41787</v>
      </c>
      <c r="F1407" t="s">
        <v>5352</v>
      </c>
      <c r="G1407">
        <v>1</v>
      </c>
      <c r="H1407" t="s">
        <v>5287</v>
      </c>
      <c r="I1407" t="s">
        <v>5353</v>
      </c>
      <c r="J1407" t="s">
        <v>5293</v>
      </c>
      <c r="K1407" t="b">
        <f>LOOKUP(A1407,'[1]UDDATA-1'!B:B,'[1]UDDATA-1'!A:A)&lt;&gt;LOOKUP(A1407,'[1]UDDATA-2'!B:B,'[1]UDDATA-2'!A:A)</f>
        <v>0</v>
      </c>
      <c r="L1407" t="str">
        <f t="shared" si="168"/>
        <v>Objektorienteret programmering 2</v>
      </c>
      <c r="M1407">
        <f t="shared" si="169"/>
        <v>4</v>
      </c>
      <c r="N1407" t="str">
        <f t="shared" si="170"/>
        <v/>
      </c>
      <c r="O1407" t="e">
        <f>IF(AND(A1407&lt;&gt;A1406,#REF!&lt;&gt;""),#REF!,"")</f>
        <v>#REF!</v>
      </c>
      <c r="P1407" t="e">
        <f t="shared" si="173"/>
        <v>#REF!</v>
      </c>
      <c r="Q1407" s="2" t="e">
        <f t="shared" ca="1" si="174"/>
        <v>#REF!</v>
      </c>
      <c r="R1407" t="e">
        <f>IF(NOT(#REF!="Indskrevet"),"",IF(E1407="",FALSE,AND(NOT(#REF!),VALUE(RIGHT(CONCATENATE(YEAR(E1407)),2))=15)))</f>
        <v>#REF!</v>
      </c>
      <c r="S1407" t="e">
        <f t="shared" si="171"/>
        <v>#REF!</v>
      </c>
      <c r="T1407" t="e">
        <f t="shared" si="172"/>
        <v>#REF!</v>
      </c>
      <c r="U1407" s="2" t="e">
        <f t="shared" si="175"/>
        <v>#REF!</v>
      </c>
      <c r="V1407" s="2"/>
    </row>
    <row r="1408" spans="1:22" x14ac:dyDescent="0.25">
      <c r="A1408" t="s">
        <v>1034</v>
      </c>
      <c r="B1408" t="s">
        <v>1035</v>
      </c>
      <c r="C1408">
        <v>84.999999999998394</v>
      </c>
      <c r="D1408" t="s">
        <v>5285</v>
      </c>
      <c r="E1408" s="1">
        <v>41823</v>
      </c>
      <c r="F1408" t="s">
        <v>5354</v>
      </c>
      <c r="G1408">
        <v>1</v>
      </c>
      <c r="H1408" t="s">
        <v>5287</v>
      </c>
      <c r="I1408" t="s">
        <v>5330</v>
      </c>
      <c r="J1408" t="s">
        <v>5293</v>
      </c>
      <c r="K1408" t="b">
        <f>LOOKUP(A1408,'[1]UDDATA-1'!B:B,'[1]UDDATA-1'!A:A)&lt;&gt;LOOKUP(A1408,'[1]UDDATA-2'!B:B,'[1]UDDATA-2'!A:A)</f>
        <v>0</v>
      </c>
      <c r="L1408" t="str">
        <f t="shared" si="168"/>
        <v>Diskret matematik</v>
      </c>
      <c r="M1408">
        <f t="shared" si="169"/>
        <v>2</v>
      </c>
      <c r="N1408" t="str">
        <f t="shared" si="170"/>
        <v/>
      </c>
      <c r="O1408" t="e">
        <f>IF(AND(A1408&lt;&gt;A1407,#REF!&lt;&gt;""),#REF!,"")</f>
        <v>#REF!</v>
      </c>
      <c r="P1408" t="e">
        <f t="shared" si="173"/>
        <v>#REF!</v>
      </c>
      <c r="Q1408" s="2" t="e">
        <f t="shared" ca="1" si="174"/>
        <v>#REF!</v>
      </c>
      <c r="R1408" t="e">
        <f>IF(NOT(#REF!="Indskrevet"),"",IF(E1408="",FALSE,AND(NOT(#REF!),VALUE(RIGHT(CONCATENATE(YEAR(E1408)),2))=15)))</f>
        <v>#REF!</v>
      </c>
      <c r="S1408" t="e">
        <f t="shared" si="171"/>
        <v>#REF!</v>
      </c>
      <c r="T1408" t="e">
        <f t="shared" si="172"/>
        <v>#REF!</v>
      </c>
      <c r="U1408" s="2" t="e">
        <f t="shared" si="175"/>
        <v>#REF!</v>
      </c>
      <c r="V1408" s="2"/>
    </row>
    <row r="1409" spans="1:22" x14ac:dyDescent="0.25">
      <c r="A1409" t="s">
        <v>1034</v>
      </c>
      <c r="B1409" t="s">
        <v>1035</v>
      </c>
      <c r="C1409">
        <v>84.999999999998394</v>
      </c>
      <c r="D1409" t="s">
        <v>5296</v>
      </c>
      <c r="E1409" s="1">
        <v>42017</v>
      </c>
      <c r="F1409" t="s">
        <v>5355</v>
      </c>
      <c r="G1409">
        <v>1</v>
      </c>
      <c r="H1409" t="s">
        <v>5287</v>
      </c>
      <c r="I1409" t="s">
        <v>5356</v>
      </c>
      <c r="J1409" t="s">
        <v>5299</v>
      </c>
      <c r="K1409" t="b">
        <f>LOOKUP(A1409,'[1]UDDATA-1'!B:B,'[1]UDDATA-1'!A:A)&lt;&gt;LOOKUP(A1409,'[1]UDDATA-2'!B:B,'[1]UDDATA-2'!A:A)</f>
        <v>0</v>
      </c>
      <c r="L1409" t="str">
        <f t="shared" si="168"/>
        <v>Computer-net og internettet</v>
      </c>
      <c r="M1409">
        <f t="shared" si="169"/>
        <v>7</v>
      </c>
      <c r="N1409" t="str">
        <f t="shared" si="170"/>
        <v/>
      </c>
      <c r="O1409" t="e">
        <f>IF(AND(A1409&lt;&gt;A1408,#REF!&lt;&gt;""),#REF!,"")</f>
        <v>#REF!</v>
      </c>
      <c r="P1409" t="e">
        <f t="shared" si="173"/>
        <v>#REF!</v>
      </c>
      <c r="Q1409" s="2" t="e">
        <f t="shared" ca="1" si="174"/>
        <v>#REF!</v>
      </c>
      <c r="R1409" t="e">
        <f>IF(NOT(#REF!="Indskrevet"),"",IF(E1409="",FALSE,AND(NOT(#REF!),VALUE(RIGHT(CONCATENATE(YEAR(E1409)),2))=15)))</f>
        <v>#REF!</v>
      </c>
      <c r="S1409" t="e">
        <f t="shared" si="171"/>
        <v>#REF!</v>
      </c>
      <c r="T1409" t="e">
        <f t="shared" si="172"/>
        <v>#REF!</v>
      </c>
      <c r="U1409" s="2" t="e">
        <f t="shared" si="175"/>
        <v>#REF!</v>
      </c>
      <c r="V1409" s="2"/>
    </row>
    <row r="1410" spans="1:22" x14ac:dyDescent="0.25">
      <c r="A1410" t="s">
        <v>1038</v>
      </c>
      <c r="B1410" t="s">
        <v>1039</v>
      </c>
      <c r="C1410">
        <v>179.99999999999599</v>
      </c>
      <c r="D1410" t="s">
        <v>5306</v>
      </c>
      <c r="E1410" s="1">
        <v>41316</v>
      </c>
      <c r="F1410" t="s">
        <v>5308</v>
      </c>
      <c r="G1410">
        <v>1</v>
      </c>
      <c r="H1410" t="s">
        <v>5307</v>
      </c>
      <c r="I1410" t="s">
        <v>5288</v>
      </c>
      <c r="J1410" t="s">
        <v>5289</v>
      </c>
      <c r="K1410" t="b">
        <f>LOOKUP(A1410,'[1]UDDATA-1'!B:B,'[1]UDDATA-1'!A:A)&lt;&gt;LOOKUP(A1410,'[1]UDDATA-2'!B:B,'[1]UDDATA-2'!A:A)</f>
        <v>0</v>
      </c>
      <c r="L1410" t="str">
        <f t="shared" ref="L1410:L1473" si="176">IF(AND(I1410&lt;&gt;"",I1410&lt;&gt;I1409),I1410,"")</f>
        <v>Grundlæggende programmering</v>
      </c>
      <c r="M1410">
        <f t="shared" ref="M1410:M1473" si="177">IF(AND(L1410&lt;&gt;"",ISNUMBER(VALUE(D1410))),VALUE(D1410),"")</f>
        <v>0</v>
      </c>
      <c r="N1410" t="str">
        <f t="shared" ref="N1410:N1473" si="178">IF(L1410="","",IF(M1410="",D1410,""))</f>
        <v/>
      </c>
      <c r="O1410" t="e">
        <f>IF(AND(A1410&lt;&gt;A1409,#REF!&lt;&gt;""),#REF!,"")</f>
        <v>#REF!</v>
      </c>
      <c r="P1410" t="e">
        <f t="shared" si="173"/>
        <v>#REF!</v>
      </c>
      <c r="Q1410" s="2" t="e">
        <f t="shared" ca="1" si="174"/>
        <v>#REF!</v>
      </c>
      <c r="R1410" t="e">
        <f>IF(NOT(#REF!="Indskrevet"),"",IF(E1410="",FALSE,AND(NOT(#REF!),VALUE(RIGHT(CONCATENATE(YEAR(E1410)),2))=15)))</f>
        <v>#REF!</v>
      </c>
      <c r="S1410" t="e">
        <f t="shared" ref="S1410:S1473" si="179">IF(R1410="","",IF(A1410=A1409,S1409,NOT(OR(R1410,AND(A1411=A1410,R1411),AND(A1412=A1410,R1412),AND(A1413=A1410,R1413),AND(A1414=A1410,R1414),AND(A1415=A1410,R1415),AND(A1416=A1410,R1416),AND(A1417=A1410,R1417),AND(A1418=A1410,R1418),AND(A1419=A1410,R1419),AND(A1420=A1410,R1420)))))</f>
        <v>#REF!</v>
      </c>
      <c r="T1410" t="e">
        <f t="shared" ref="T1410:T1473" si="180">IF(U1410="","",O1410)</f>
        <v>#REF!</v>
      </c>
      <c r="U1410" s="2" t="e">
        <f t="shared" si="175"/>
        <v>#REF!</v>
      </c>
      <c r="V1410" s="2"/>
    </row>
    <row r="1411" spans="1:22" x14ac:dyDescent="0.25">
      <c r="A1411" t="s">
        <v>1038</v>
      </c>
      <c r="B1411" t="s">
        <v>1039</v>
      </c>
      <c r="C1411">
        <v>179.99999999999599</v>
      </c>
      <c r="D1411" t="s">
        <v>5317</v>
      </c>
      <c r="E1411" s="1">
        <v>41353</v>
      </c>
      <c r="F1411" t="s">
        <v>5308</v>
      </c>
      <c r="G1411">
        <v>2</v>
      </c>
      <c r="H1411" t="s">
        <v>5287</v>
      </c>
      <c r="I1411" t="s">
        <v>5288</v>
      </c>
      <c r="J1411" t="s">
        <v>5293</v>
      </c>
      <c r="K1411" t="b">
        <f>LOOKUP(A1411,'[1]UDDATA-1'!B:B,'[1]UDDATA-1'!A:A)&lt;&gt;LOOKUP(A1411,'[1]UDDATA-2'!B:B,'[1]UDDATA-2'!A:A)</f>
        <v>0</v>
      </c>
      <c r="L1411" t="str">
        <f t="shared" si="176"/>
        <v/>
      </c>
      <c r="M1411" t="str">
        <f t="shared" si="177"/>
        <v/>
      </c>
      <c r="N1411" t="str">
        <f t="shared" si="178"/>
        <v/>
      </c>
      <c r="O1411" t="e">
        <f>IF(AND(A1411&lt;&gt;A1410,#REF!&lt;&gt;""),#REF!,"")</f>
        <v>#REF!</v>
      </c>
      <c r="P1411" t="e">
        <f t="shared" ref="P1411:P1474" si="181">IF(O1411="","",IF(M1411="",0,IF(O1412&lt;&gt;"",1,IF(AND(O1412="",O1413&lt;&gt;""),2,IF(AND(O1412="",O1413="",O1414&lt;&gt;""),3,IF(AND(O1412="",O1413="",O1414="",O1415&lt;&gt;""),4,IF(AND(O1412="",O1413="",O1414="",O1415="",O1416&lt;&gt;""),5,IF(AND(O1412="",O1413="",O1414="",O1415="",O1416="",O1417&lt;&gt;""),6,IF(AND(O1412="",O1413="",O1414="",O1415="",O1416="",O1417="",O1418&lt;&gt;""),7,IF(AND(O1412="",O1413="",O1414="",O1415="",O1416="",O1417="",O1418="",O1419&lt;&gt;""),8,IF(AND(O1412="",O1413="",O1414="",O1415="",O1416="",O1417="",O1418="",O1419="",O1420&lt;&gt;""),9,IF(AND(O1412="",O1413="",O1414="",O1415="",O1416="",O1417="",O1418="",O1419="",O1420="",O1421&lt;&gt;""),10,IF(AND(O1412="",O1413="",O1414="",O1415="",O1416="",O1417="",O1418="",O1419="",O1420="",O1421="",O1422&lt;&gt;""),11,IF(AND(O1412="",O1413="",O1414="",O1415="",O1416="",O1417="",O1418="",O1419="",O1420="",O1421="",O1422="",O1423&lt;&gt;""),12,IF(AND(O1412="",O1413="",O1414="",O1415="",O1416="",O1417="",O1418="",O1419="",O1420="",O1421="",O1422="",O1423="",O1424&lt;&gt;""),13,IF(AND(O1412="",O1413="",O1414="",O1415="",O1416="",O1417="",O1418="",O1419="",O1420="",O1421="",O1422="",O1423="",O1424="",O1425&lt;&gt;""),14,IF(AND(O1412="",O1413="",O1414="",O1415="",O1416="",O1417="",O1418="",O1419="",O1420="",O1421="",O1422="",O1423="",O1424="",O1425="",O1426&lt;&gt;""),15)))))))))))))))))</f>
        <v>#REF!</v>
      </c>
      <c r="Q1411" s="2" t="e">
        <f t="shared" ref="Q1411:Q1474" ca="1" si="182">IF(OR(P1411="",P1411=0),"",AVERAGE(INDIRECT(CONCATENATE("AU",ROW(),":AU",ROW()+P1411))))</f>
        <v>#REF!</v>
      </c>
      <c r="R1411" t="e">
        <f>IF(NOT(#REF!="Indskrevet"),"",IF(E1411="",FALSE,AND(NOT(#REF!),VALUE(RIGHT(CONCATENATE(YEAR(E1411)),2))=15)))</f>
        <v>#REF!</v>
      </c>
      <c r="S1411" t="e">
        <f t="shared" si="179"/>
        <v>#REF!</v>
      </c>
      <c r="T1411" t="e">
        <f t="shared" si="180"/>
        <v>#REF!</v>
      </c>
      <c r="U1411" s="2" t="e">
        <f t="shared" si="175"/>
        <v>#REF!</v>
      </c>
      <c r="V1411" s="2"/>
    </row>
    <row r="1412" spans="1:22" x14ac:dyDescent="0.25">
      <c r="A1412" t="s">
        <v>1038</v>
      </c>
      <c r="B1412" t="s">
        <v>1039</v>
      </c>
      <c r="C1412">
        <v>179.99999999999599</v>
      </c>
      <c r="D1412" t="s">
        <v>5300</v>
      </c>
      <c r="E1412" s="1">
        <v>41452</v>
      </c>
      <c r="F1412" t="s">
        <v>5309</v>
      </c>
      <c r="G1412">
        <v>1</v>
      </c>
      <c r="H1412" t="s">
        <v>5287</v>
      </c>
      <c r="I1412" t="s">
        <v>5292</v>
      </c>
      <c r="J1412" t="s">
        <v>5293</v>
      </c>
      <c r="K1412" t="b">
        <f>LOOKUP(A1412,'[1]UDDATA-1'!B:B,'[1]UDDATA-1'!A:A)&lt;&gt;LOOKUP(A1412,'[1]UDDATA-2'!B:B,'[1]UDDATA-2'!A:A)</f>
        <v>0</v>
      </c>
      <c r="L1412" t="str">
        <f t="shared" si="176"/>
        <v>Matematik til multimedie-applikationer</v>
      </c>
      <c r="M1412">
        <f t="shared" si="177"/>
        <v>12</v>
      </c>
      <c r="N1412" t="str">
        <f t="shared" si="178"/>
        <v/>
      </c>
      <c r="O1412" t="e">
        <f>IF(AND(A1412&lt;&gt;A1411,#REF!&lt;&gt;""),#REF!,"")</f>
        <v>#REF!</v>
      </c>
      <c r="P1412" t="e">
        <f t="shared" si="181"/>
        <v>#REF!</v>
      </c>
      <c r="Q1412" s="2" t="e">
        <f t="shared" ca="1" si="182"/>
        <v>#REF!</v>
      </c>
      <c r="R1412" t="e">
        <f>IF(NOT(#REF!="Indskrevet"),"",IF(E1412="",FALSE,AND(NOT(#REF!),VALUE(RIGHT(CONCATENATE(YEAR(E1412)),2))=15)))</f>
        <v>#REF!</v>
      </c>
      <c r="S1412" t="e">
        <f t="shared" si="179"/>
        <v>#REF!</v>
      </c>
      <c r="T1412" t="e">
        <f t="shared" si="180"/>
        <v>#REF!</v>
      </c>
      <c r="U1412" s="2" t="e">
        <f t="shared" ref="U1412:U1475" si="183">IF(OR(P1412="",P1412&lt;3),"",Q1412)</f>
        <v>#REF!</v>
      </c>
      <c r="V1412" s="2"/>
    </row>
    <row r="1413" spans="1:22" x14ac:dyDescent="0.25">
      <c r="A1413" t="s">
        <v>1038</v>
      </c>
      <c r="B1413" t="s">
        <v>1039</v>
      </c>
      <c r="C1413">
        <v>179.99999999999599</v>
      </c>
      <c r="D1413" t="s">
        <v>5290</v>
      </c>
      <c r="E1413" s="1">
        <v>41484</v>
      </c>
      <c r="F1413" t="s">
        <v>5310</v>
      </c>
      <c r="G1413">
        <v>1</v>
      </c>
      <c r="H1413" t="s">
        <v>5287</v>
      </c>
      <c r="I1413" t="s">
        <v>5295</v>
      </c>
      <c r="J1413" t="s">
        <v>5293</v>
      </c>
      <c r="K1413" t="b">
        <f>LOOKUP(A1413,'[1]UDDATA-1'!B:B,'[1]UDDATA-1'!A:A)&lt;&gt;LOOKUP(A1413,'[1]UDDATA-2'!B:B,'[1]UDDATA-2'!A:A)</f>
        <v>0</v>
      </c>
      <c r="L1413" t="str">
        <f t="shared" si="176"/>
        <v>Fysisk interface design</v>
      </c>
      <c r="M1413">
        <f t="shared" si="177"/>
        <v>10</v>
      </c>
      <c r="N1413" t="str">
        <f t="shared" si="178"/>
        <v/>
      </c>
      <c r="O1413" t="e">
        <f>IF(AND(A1413&lt;&gt;A1412,#REF!&lt;&gt;""),#REF!,"")</f>
        <v>#REF!</v>
      </c>
      <c r="P1413" t="e">
        <f t="shared" si="181"/>
        <v>#REF!</v>
      </c>
      <c r="Q1413" s="2" t="e">
        <f t="shared" ca="1" si="182"/>
        <v>#REF!</v>
      </c>
      <c r="R1413" t="e">
        <f>IF(NOT(#REF!="Indskrevet"),"",IF(E1413="",FALSE,AND(NOT(#REF!),VALUE(RIGHT(CONCATENATE(YEAR(E1413)),2))=15)))</f>
        <v>#REF!</v>
      </c>
      <c r="S1413" t="e">
        <f t="shared" si="179"/>
        <v>#REF!</v>
      </c>
      <c r="T1413" t="e">
        <f t="shared" si="180"/>
        <v>#REF!</v>
      </c>
      <c r="U1413" s="2" t="e">
        <f t="shared" si="183"/>
        <v>#REF!</v>
      </c>
      <c r="V1413" s="2"/>
    </row>
    <row r="1414" spans="1:22" x14ac:dyDescent="0.25">
      <c r="A1414" t="s">
        <v>1038</v>
      </c>
      <c r="B1414" t="s">
        <v>1039</v>
      </c>
      <c r="C1414">
        <v>179.99999999999599</v>
      </c>
      <c r="D1414" t="s">
        <v>5285</v>
      </c>
      <c r="E1414" s="1">
        <v>41688</v>
      </c>
      <c r="F1414" t="s">
        <v>5311</v>
      </c>
      <c r="G1414">
        <v>1</v>
      </c>
      <c r="H1414" t="s">
        <v>5287</v>
      </c>
      <c r="I1414" t="s">
        <v>5298</v>
      </c>
      <c r="J1414" t="s">
        <v>5299</v>
      </c>
      <c r="K1414" t="b">
        <f>LOOKUP(A1414,'[1]UDDATA-1'!B:B,'[1]UDDATA-1'!A:A)&lt;&gt;LOOKUP(A1414,'[1]UDDATA-2'!B:B,'[1]UDDATA-2'!A:A)</f>
        <v>0</v>
      </c>
      <c r="L1414" t="str">
        <f t="shared" si="176"/>
        <v>Proceduremæssig programmering</v>
      </c>
      <c r="M1414">
        <f t="shared" si="177"/>
        <v>2</v>
      </c>
      <c r="N1414" t="str">
        <f t="shared" si="178"/>
        <v/>
      </c>
      <c r="O1414" t="e">
        <f>IF(AND(A1414&lt;&gt;A1413,#REF!&lt;&gt;""),#REF!,"")</f>
        <v>#REF!</v>
      </c>
      <c r="P1414" t="e">
        <f t="shared" si="181"/>
        <v>#REF!</v>
      </c>
      <c r="Q1414" s="2" t="e">
        <f t="shared" ca="1" si="182"/>
        <v>#REF!</v>
      </c>
      <c r="R1414" t="e">
        <f>IF(NOT(#REF!="Indskrevet"),"",IF(E1414="",FALSE,AND(NOT(#REF!),VALUE(RIGHT(CONCATENATE(YEAR(E1414)),2))=15)))</f>
        <v>#REF!</v>
      </c>
      <c r="S1414" t="e">
        <f t="shared" si="179"/>
        <v>#REF!</v>
      </c>
      <c r="T1414" t="e">
        <f t="shared" si="180"/>
        <v>#REF!</v>
      </c>
      <c r="U1414" s="2" t="e">
        <f t="shared" si="183"/>
        <v>#REF!</v>
      </c>
      <c r="V1414" s="2"/>
    </row>
    <row r="1415" spans="1:22" x14ac:dyDescent="0.25">
      <c r="A1415" t="s">
        <v>1038</v>
      </c>
      <c r="B1415" t="s">
        <v>1039</v>
      </c>
      <c r="C1415">
        <v>179.99999999999599</v>
      </c>
      <c r="D1415" t="s">
        <v>5285</v>
      </c>
      <c r="E1415" s="1">
        <v>41796</v>
      </c>
      <c r="F1415" t="s">
        <v>5312</v>
      </c>
      <c r="G1415">
        <v>1</v>
      </c>
      <c r="H1415" t="s">
        <v>5287</v>
      </c>
      <c r="I1415" t="s">
        <v>5302</v>
      </c>
      <c r="J1415" t="s">
        <v>5303</v>
      </c>
      <c r="K1415" t="b">
        <f>LOOKUP(A1415,'[1]UDDATA-1'!B:B,'[1]UDDATA-1'!A:A)&lt;&gt;LOOKUP(A1415,'[1]UDDATA-2'!B:B,'[1]UDDATA-2'!A:A)</f>
        <v>0</v>
      </c>
      <c r="L1415" t="str">
        <f t="shared" si="176"/>
        <v>Lyd- og musikbehandling</v>
      </c>
      <c r="M1415">
        <f t="shared" si="177"/>
        <v>2</v>
      </c>
      <c r="N1415" t="str">
        <f t="shared" si="178"/>
        <v/>
      </c>
      <c r="O1415" t="e">
        <f>IF(AND(A1415&lt;&gt;A1414,#REF!&lt;&gt;""),#REF!,"")</f>
        <v>#REF!</v>
      </c>
      <c r="P1415" t="e">
        <f t="shared" si="181"/>
        <v>#REF!</v>
      </c>
      <c r="Q1415" s="2" t="e">
        <f t="shared" ca="1" si="182"/>
        <v>#REF!</v>
      </c>
      <c r="R1415" t="e">
        <f>IF(NOT(#REF!="Indskrevet"),"",IF(E1415="",FALSE,AND(NOT(#REF!),VALUE(RIGHT(CONCATENATE(YEAR(E1415)),2))=15)))</f>
        <v>#REF!</v>
      </c>
      <c r="S1415" t="e">
        <f t="shared" si="179"/>
        <v>#REF!</v>
      </c>
      <c r="T1415" t="e">
        <f t="shared" si="180"/>
        <v>#REF!</v>
      </c>
      <c r="U1415" s="2" t="e">
        <f t="shared" si="183"/>
        <v>#REF!</v>
      </c>
      <c r="V1415" s="2"/>
    </row>
    <row r="1416" spans="1:22" x14ac:dyDescent="0.25">
      <c r="A1416" t="s">
        <v>1038</v>
      </c>
      <c r="B1416" t="s">
        <v>1039</v>
      </c>
      <c r="C1416">
        <v>179.99999999999599</v>
      </c>
      <c r="D1416" t="s">
        <v>5317</v>
      </c>
      <c r="E1416" s="1">
        <v>41837</v>
      </c>
      <c r="F1416" t="s">
        <v>5314</v>
      </c>
      <c r="G1416">
        <v>1</v>
      </c>
      <c r="H1416" t="s">
        <v>5287</v>
      </c>
      <c r="I1416" t="s">
        <v>5305</v>
      </c>
      <c r="J1416" t="s">
        <v>5303</v>
      </c>
      <c r="K1416" t="b">
        <f>LOOKUP(A1416,'[1]UDDATA-1'!B:B,'[1]UDDATA-1'!A:A)&lt;&gt;LOOKUP(A1416,'[1]UDDATA-2'!B:B,'[1]UDDATA-2'!A:A)</f>
        <v>0</v>
      </c>
      <c r="L1416" t="str">
        <f t="shared" si="176"/>
        <v>Objektorienteret Software Engineering</v>
      </c>
      <c r="M1416">
        <f t="shared" si="177"/>
        <v>4</v>
      </c>
      <c r="N1416" t="str">
        <f t="shared" si="178"/>
        <v/>
      </c>
      <c r="O1416" t="e">
        <f>IF(AND(A1416&lt;&gt;A1415,#REF!&lt;&gt;""),#REF!,"")</f>
        <v>#REF!</v>
      </c>
      <c r="P1416" t="e">
        <f t="shared" si="181"/>
        <v>#REF!</v>
      </c>
      <c r="Q1416" s="2" t="e">
        <f t="shared" ca="1" si="182"/>
        <v>#REF!</v>
      </c>
      <c r="R1416" t="e">
        <f>IF(NOT(#REF!="Indskrevet"),"",IF(E1416="",FALSE,AND(NOT(#REF!),VALUE(RIGHT(CONCATENATE(YEAR(E1416)),2))=15)))</f>
        <v>#REF!</v>
      </c>
      <c r="S1416" t="e">
        <f t="shared" si="179"/>
        <v>#REF!</v>
      </c>
      <c r="T1416" t="e">
        <f t="shared" si="180"/>
        <v>#REF!</v>
      </c>
      <c r="U1416" s="2" t="e">
        <f t="shared" si="183"/>
        <v>#REF!</v>
      </c>
      <c r="V1416" s="2"/>
    </row>
    <row r="1417" spans="1:22" x14ac:dyDescent="0.25">
      <c r="A1417" t="s">
        <v>1040</v>
      </c>
      <c r="B1417" t="s">
        <v>1041</v>
      </c>
      <c r="C1417">
        <v>179.99999999999599</v>
      </c>
      <c r="D1417" t="s">
        <v>5296</v>
      </c>
      <c r="E1417" s="1">
        <v>41296</v>
      </c>
      <c r="F1417" t="s">
        <v>5357</v>
      </c>
      <c r="G1417">
        <v>1</v>
      </c>
      <c r="H1417" t="s">
        <v>5287</v>
      </c>
      <c r="I1417" t="s">
        <v>5324</v>
      </c>
      <c r="J1417" t="s">
        <v>5289</v>
      </c>
      <c r="K1417" t="b">
        <f>LOOKUP(A1417,'[1]UDDATA-1'!B:B,'[1]UDDATA-1'!A:A)&lt;&gt;LOOKUP(A1417,'[1]UDDATA-2'!B:B,'[1]UDDATA-2'!A:A)</f>
        <v>0</v>
      </c>
      <c r="L1417" t="str">
        <f t="shared" si="176"/>
        <v>Lineær algebra</v>
      </c>
      <c r="M1417">
        <f t="shared" si="177"/>
        <v>7</v>
      </c>
      <c r="N1417" t="str">
        <f t="shared" si="178"/>
        <v/>
      </c>
      <c r="O1417" t="e">
        <f>IF(AND(A1417&lt;&gt;A1416,#REF!&lt;&gt;""),#REF!,"")</f>
        <v>#REF!</v>
      </c>
      <c r="P1417" t="e">
        <f t="shared" si="181"/>
        <v>#REF!</v>
      </c>
      <c r="Q1417" s="2" t="e">
        <f t="shared" ca="1" si="182"/>
        <v>#REF!</v>
      </c>
      <c r="R1417" t="e">
        <f>IF(NOT(#REF!="Indskrevet"),"",IF(E1417="",FALSE,AND(NOT(#REF!),VALUE(RIGHT(CONCATENATE(YEAR(E1417)),2))=15)))</f>
        <v>#REF!</v>
      </c>
      <c r="S1417" t="e">
        <f t="shared" si="179"/>
        <v>#REF!</v>
      </c>
      <c r="T1417" t="e">
        <f t="shared" si="180"/>
        <v>#REF!</v>
      </c>
      <c r="U1417" s="2" t="e">
        <f t="shared" si="183"/>
        <v>#REF!</v>
      </c>
      <c r="V1417" s="2"/>
    </row>
    <row r="1418" spans="1:22" x14ac:dyDescent="0.25">
      <c r="A1418" t="s">
        <v>1040</v>
      </c>
      <c r="B1418" t="s">
        <v>1041</v>
      </c>
      <c r="C1418">
        <v>179.99999999999599</v>
      </c>
      <c r="D1418" t="s">
        <v>5296</v>
      </c>
      <c r="E1418" s="1">
        <v>41444</v>
      </c>
      <c r="F1418" t="s">
        <v>5358</v>
      </c>
      <c r="G1418">
        <v>1</v>
      </c>
      <c r="H1418" t="s">
        <v>5287</v>
      </c>
      <c r="I1418" t="s">
        <v>5330</v>
      </c>
      <c r="J1418" t="s">
        <v>5293</v>
      </c>
      <c r="K1418" t="b">
        <f>LOOKUP(A1418,'[1]UDDATA-1'!B:B,'[1]UDDATA-1'!A:A)&lt;&gt;LOOKUP(A1418,'[1]UDDATA-2'!B:B,'[1]UDDATA-2'!A:A)</f>
        <v>0</v>
      </c>
      <c r="L1418" t="str">
        <f t="shared" si="176"/>
        <v>Diskret matematik</v>
      </c>
      <c r="M1418">
        <f t="shared" si="177"/>
        <v>7</v>
      </c>
      <c r="N1418" t="str">
        <f t="shared" si="178"/>
        <v/>
      </c>
      <c r="O1418" t="e">
        <f>IF(AND(A1418&lt;&gt;A1417,#REF!&lt;&gt;""),#REF!,"")</f>
        <v>#REF!</v>
      </c>
      <c r="P1418" t="e">
        <f t="shared" si="181"/>
        <v>#REF!</v>
      </c>
      <c r="Q1418" s="2" t="e">
        <f t="shared" ca="1" si="182"/>
        <v>#REF!</v>
      </c>
      <c r="R1418" t="e">
        <f>IF(NOT(#REF!="Indskrevet"),"",IF(E1418="",FALSE,AND(NOT(#REF!),VALUE(RIGHT(CONCATENATE(YEAR(E1418)),2))=15)))</f>
        <v>#REF!</v>
      </c>
      <c r="S1418" t="e">
        <f t="shared" si="179"/>
        <v>#REF!</v>
      </c>
      <c r="T1418" t="e">
        <f t="shared" si="180"/>
        <v>#REF!</v>
      </c>
      <c r="U1418" s="2" t="e">
        <f t="shared" si="183"/>
        <v>#REF!</v>
      </c>
      <c r="V1418" s="2"/>
    </row>
    <row r="1419" spans="1:22" x14ac:dyDescent="0.25">
      <c r="A1419" t="s">
        <v>1040</v>
      </c>
      <c r="B1419" t="s">
        <v>1041</v>
      </c>
      <c r="C1419">
        <v>179.99999999999599</v>
      </c>
      <c r="D1419" t="s">
        <v>5296</v>
      </c>
      <c r="E1419" s="1">
        <v>41450</v>
      </c>
      <c r="F1419" t="s">
        <v>5359</v>
      </c>
      <c r="G1419">
        <v>1</v>
      </c>
      <c r="H1419" t="s">
        <v>5287</v>
      </c>
      <c r="I1419" t="s">
        <v>5334</v>
      </c>
      <c r="J1419" t="s">
        <v>5293</v>
      </c>
      <c r="K1419" t="b">
        <f>LOOKUP(A1419,'[1]UDDATA-1'!B:B,'[1]UDDATA-1'!A:A)&lt;&gt;LOOKUP(A1419,'[1]UDDATA-2'!B:B,'[1]UDDATA-2'!A:A)</f>
        <v>0</v>
      </c>
      <c r="L1419" t="str">
        <f t="shared" si="176"/>
        <v>Objektorienteret programmering</v>
      </c>
      <c r="M1419">
        <f t="shared" si="177"/>
        <v>7</v>
      </c>
      <c r="N1419" t="str">
        <f t="shared" si="178"/>
        <v/>
      </c>
      <c r="O1419" t="e">
        <f>IF(AND(A1419&lt;&gt;A1418,#REF!&lt;&gt;""),#REF!,"")</f>
        <v>#REF!</v>
      </c>
      <c r="P1419" t="e">
        <f t="shared" si="181"/>
        <v>#REF!</v>
      </c>
      <c r="Q1419" s="2" t="e">
        <f t="shared" ca="1" si="182"/>
        <v>#REF!</v>
      </c>
      <c r="R1419" t="e">
        <f>IF(NOT(#REF!="Indskrevet"),"",IF(E1419="",FALSE,AND(NOT(#REF!),VALUE(RIGHT(CONCATENATE(YEAR(E1419)),2))=15)))</f>
        <v>#REF!</v>
      </c>
      <c r="S1419" t="e">
        <f t="shared" si="179"/>
        <v>#REF!</v>
      </c>
      <c r="T1419" t="e">
        <f t="shared" si="180"/>
        <v>#REF!</v>
      </c>
      <c r="U1419" s="2" t="e">
        <f t="shared" si="183"/>
        <v>#REF!</v>
      </c>
      <c r="V1419" s="2"/>
    </row>
    <row r="1420" spans="1:22" x14ac:dyDescent="0.25">
      <c r="A1420" t="s">
        <v>1040</v>
      </c>
      <c r="B1420" t="s">
        <v>1041</v>
      </c>
      <c r="C1420">
        <v>179.99999999999599</v>
      </c>
      <c r="D1420" t="s">
        <v>5290</v>
      </c>
      <c r="E1420" s="1">
        <v>41682</v>
      </c>
      <c r="F1420" t="s">
        <v>5360</v>
      </c>
      <c r="G1420">
        <v>1</v>
      </c>
      <c r="H1420" t="s">
        <v>5287</v>
      </c>
      <c r="I1420" t="s">
        <v>5340</v>
      </c>
      <c r="J1420" t="s">
        <v>5299</v>
      </c>
      <c r="K1420" t="b">
        <f>LOOKUP(A1420,'[1]UDDATA-1'!B:B,'[1]UDDATA-1'!A:A)&lt;&gt;LOOKUP(A1420,'[1]UDDATA-2'!B:B,'[1]UDDATA-2'!A:A)</f>
        <v>0</v>
      </c>
      <c r="L1420" t="str">
        <f t="shared" si="176"/>
        <v>Algoritmik og datastrukturer</v>
      </c>
      <c r="M1420">
        <f t="shared" si="177"/>
        <v>10</v>
      </c>
      <c r="N1420" t="str">
        <f t="shared" si="178"/>
        <v/>
      </c>
      <c r="O1420" t="e">
        <f>IF(AND(A1420&lt;&gt;A1419,#REF!&lt;&gt;""),#REF!,"")</f>
        <v>#REF!</v>
      </c>
      <c r="P1420" t="e">
        <f t="shared" si="181"/>
        <v>#REF!</v>
      </c>
      <c r="Q1420" s="2" t="e">
        <f t="shared" ca="1" si="182"/>
        <v>#REF!</v>
      </c>
      <c r="R1420" t="e">
        <f>IF(NOT(#REF!="Indskrevet"),"",IF(E1420="",FALSE,AND(NOT(#REF!),VALUE(RIGHT(CONCATENATE(YEAR(E1420)),2))=15)))</f>
        <v>#REF!</v>
      </c>
      <c r="S1420" t="e">
        <f t="shared" si="179"/>
        <v>#REF!</v>
      </c>
      <c r="T1420" t="e">
        <f t="shared" si="180"/>
        <v>#REF!</v>
      </c>
      <c r="U1420" s="2" t="e">
        <f t="shared" si="183"/>
        <v>#REF!</v>
      </c>
      <c r="V1420" s="2"/>
    </row>
    <row r="1421" spans="1:22" x14ac:dyDescent="0.25">
      <c r="A1421" t="s">
        <v>1040</v>
      </c>
      <c r="B1421" t="s">
        <v>1041</v>
      </c>
      <c r="C1421">
        <v>179.99999999999599</v>
      </c>
      <c r="D1421" t="s">
        <v>5296</v>
      </c>
      <c r="E1421" s="1">
        <v>41814</v>
      </c>
      <c r="F1421" t="s">
        <v>5361</v>
      </c>
      <c r="G1421">
        <v>1</v>
      </c>
      <c r="H1421" t="s">
        <v>5287</v>
      </c>
      <c r="I1421" t="s">
        <v>5342</v>
      </c>
      <c r="J1421" t="s">
        <v>5303</v>
      </c>
      <c r="K1421" t="b">
        <f>LOOKUP(A1421,'[1]UDDATA-1'!B:B,'[1]UDDATA-1'!A:A)&lt;&gt;LOOKUP(A1421,'[1]UDDATA-2'!B:B,'[1]UDDATA-2'!A:A)</f>
        <v>0</v>
      </c>
      <c r="L1421" t="str">
        <f t="shared" si="176"/>
        <v>Syntaks og semantik</v>
      </c>
      <c r="M1421">
        <f t="shared" si="177"/>
        <v>7</v>
      </c>
      <c r="N1421" t="str">
        <f t="shared" si="178"/>
        <v/>
      </c>
      <c r="O1421" t="e">
        <f>IF(AND(A1421&lt;&gt;A1420,#REF!&lt;&gt;""),#REF!,"")</f>
        <v>#REF!</v>
      </c>
      <c r="P1421" t="e">
        <f t="shared" si="181"/>
        <v>#REF!</v>
      </c>
      <c r="Q1421" s="2" t="e">
        <f t="shared" ca="1" si="182"/>
        <v>#REF!</v>
      </c>
      <c r="R1421" t="e">
        <f>IF(NOT(#REF!="Indskrevet"),"",IF(E1421="",FALSE,AND(NOT(#REF!),VALUE(RIGHT(CONCATENATE(YEAR(E1421)),2))=15)))</f>
        <v>#REF!</v>
      </c>
      <c r="S1421" t="e">
        <f t="shared" si="179"/>
        <v>#REF!</v>
      </c>
      <c r="T1421" t="e">
        <f t="shared" si="180"/>
        <v>#REF!</v>
      </c>
      <c r="U1421" s="2" t="e">
        <f t="shared" si="183"/>
        <v>#REF!</v>
      </c>
      <c r="V1421" s="2"/>
    </row>
    <row r="1422" spans="1:22" x14ac:dyDescent="0.25">
      <c r="A1422" t="s">
        <v>1042</v>
      </c>
      <c r="B1422" t="s">
        <v>1043</v>
      </c>
      <c r="C1422">
        <v>114.999999999998</v>
      </c>
      <c r="D1422" t="s">
        <v>5317</v>
      </c>
      <c r="E1422" s="1">
        <v>41296</v>
      </c>
      <c r="F1422" t="s">
        <v>5328</v>
      </c>
      <c r="G1422">
        <v>1</v>
      </c>
      <c r="H1422" t="s">
        <v>5287</v>
      </c>
      <c r="I1422" t="s">
        <v>5324</v>
      </c>
      <c r="J1422" t="s">
        <v>5289</v>
      </c>
      <c r="K1422" t="b">
        <f>LOOKUP(A1422,'[1]UDDATA-1'!B:B,'[1]UDDATA-1'!A:A)&lt;&gt;LOOKUP(A1422,'[1]UDDATA-2'!B:B,'[1]UDDATA-2'!A:A)</f>
        <v>0</v>
      </c>
      <c r="L1422" t="str">
        <f t="shared" si="176"/>
        <v>Lineær algebra</v>
      </c>
      <c r="M1422">
        <f t="shared" si="177"/>
        <v>4</v>
      </c>
      <c r="N1422" t="str">
        <f t="shared" si="178"/>
        <v/>
      </c>
      <c r="O1422" t="e">
        <f>IF(AND(A1422&lt;&gt;A1421,#REF!&lt;&gt;""),#REF!,"")</f>
        <v>#REF!</v>
      </c>
      <c r="P1422" t="e">
        <f t="shared" si="181"/>
        <v>#REF!</v>
      </c>
      <c r="Q1422" s="2" t="e">
        <f t="shared" ca="1" si="182"/>
        <v>#REF!</v>
      </c>
      <c r="R1422" t="e">
        <f>IF(NOT(#REF!="Indskrevet"),"",IF(E1422="",FALSE,AND(NOT(#REF!),VALUE(RIGHT(CONCATENATE(YEAR(E1422)),2))=15)))</f>
        <v>#REF!</v>
      </c>
      <c r="S1422" t="e">
        <f t="shared" si="179"/>
        <v>#REF!</v>
      </c>
      <c r="T1422" t="e">
        <f t="shared" si="180"/>
        <v>#REF!</v>
      </c>
      <c r="U1422" s="2" t="e">
        <f t="shared" si="183"/>
        <v>#REF!</v>
      </c>
      <c r="V1422" s="2"/>
    </row>
    <row r="1423" spans="1:22" x14ac:dyDescent="0.25">
      <c r="A1423" t="s">
        <v>1042</v>
      </c>
      <c r="B1423" t="s">
        <v>1043</v>
      </c>
      <c r="C1423">
        <v>114.999999999998</v>
      </c>
      <c r="D1423" t="s">
        <v>5306</v>
      </c>
      <c r="E1423" s="1">
        <v>41444</v>
      </c>
      <c r="F1423" t="s">
        <v>5329</v>
      </c>
      <c r="G1423">
        <v>1</v>
      </c>
      <c r="H1423" t="s">
        <v>5307</v>
      </c>
      <c r="I1423" t="s">
        <v>5330</v>
      </c>
      <c r="J1423" t="s">
        <v>5293</v>
      </c>
      <c r="K1423" t="b">
        <f>LOOKUP(A1423,'[1]UDDATA-1'!B:B,'[1]UDDATA-1'!A:A)&lt;&gt;LOOKUP(A1423,'[1]UDDATA-2'!B:B,'[1]UDDATA-2'!A:A)</f>
        <v>0</v>
      </c>
      <c r="L1423" t="str">
        <f t="shared" si="176"/>
        <v>Diskret matematik</v>
      </c>
      <c r="M1423">
        <f t="shared" si="177"/>
        <v>0</v>
      </c>
      <c r="N1423" t="str">
        <f t="shared" si="178"/>
        <v/>
      </c>
      <c r="O1423" t="e">
        <f>IF(AND(A1423&lt;&gt;A1422,#REF!&lt;&gt;""),#REF!,"")</f>
        <v>#REF!</v>
      </c>
      <c r="P1423" t="e">
        <f t="shared" si="181"/>
        <v>#REF!</v>
      </c>
      <c r="Q1423" s="2" t="e">
        <f t="shared" ca="1" si="182"/>
        <v>#REF!</v>
      </c>
      <c r="R1423" t="e">
        <f>IF(NOT(#REF!="Indskrevet"),"",IF(E1423="",FALSE,AND(NOT(#REF!),VALUE(RIGHT(CONCATENATE(YEAR(E1423)),2))=15)))</f>
        <v>#REF!</v>
      </c>
      <c r="S1423" t="e">
        <f t="shared" si="179"/>
        <v>#REF!</v>
      </c>
      <c r="T1423" t="e">
        <f t="shared" si="180"/>
        <v>#REF!</v>
      </c>
      <c r="U1423" s="2" t="e">
        <f t="shared" si="183"/>
        <v>#REF!</v>
      </c>
      <c r="V1423" s="2"/>
    </row>
    <row r="1424" spans="1:22" x14ac:dyDescent="0.25">
      <c r="A1424" t="s">
        <v>1042</v>
      </c>
      <c r="B1424" t="s">
        <v>1043</v>
      </c>
      <c r="C1424">
        <v>114.999999999998</v>
      </c>
      <c r="D1424" t="s">
        <v>5317</v>
      </c>
      <c r="E1424" s="1">
        <v>41823</v>
      </c>
      <c r="F1424" t="s">
        <v>5329</v>
      </c>
      <c r="G1424">
        <v>2</v>
      </c>
      <c r="H1424" t="s">
        <v>5287</v>
      </c>
      <c r="I1424" t="s">
        <v>5330</v>
      </c>
      <c r="J1424" t="s">
        <v>5303</v>
      </c>
      <c r="K1424" t="b">
        <f>LOOKUP(A1424,'[1]UDDATA-1'!B:B,'[1]UDDATA-1'!A:A)&lt;&gt;LOOKUP(A1424,'[1]UDDATA-2'!B:B,'[1]UDDATA-2'!A:A)</f>
        <v>0</v>
      </c>
      <c r="L1424" t="str">
        <f t="shared" si="176"/>
        <v/>
      </c>
      <c r="M1424" t="str">
        <f t="shared" si="177"/>
        <v/>
      </c>
      <c r="N1424" t="str">
        <f t="shared" si="178"/>
        <v/>
      </c>
      <c r="O1424" t="e">
        <f>IF(AND(A1424&lt;&gt;A1423,#REF!&lt;&gt;""),#REF!,"")</f>
        <v>#REF!</v>
      </c>
      <c r="P1424" t="e">
        <f t="shared" si="181"/>
        <v>#REF!</v>
      </c>
      <c r="Q1424" s="2" t="e">
        <f t="shared" ca="1" si="182"/>
        <v>#REF!</v>
      </c>
      <c r="R1424" t="e">
        <f>IF(NOT(#REF!="Indskrevet"),"",IF(E1424="",FALSE,AND(NOT(#REF!),VALUE(RIGHT(CONCATENATE(YEAR(E1424)),2))=15)))</f>
        <v>#REF!</v>
      </c>
      <c r="S1424" t="e">
        <f t="shared" si="179"/>
        <v>#REF!</v>
      </c>
      <c r="T1424" t="e">
        <f t="shared" si="180"/>
        <v>#REF!</v>
      </c>
      <c r="U1424" s="2" t="e">
        <f t="shared" si="183"/>
        <v>#REF!</v>
      </c>
      <c r="V1424" s="2"/>
    </row>
    <row r="1425" spans="1:22" x14ac:dyDescent="0.25">
      <c r="A1425" t="s">
        <v>1042</v>
      </c>
      <c r="B1425" t="s">
        <v>1043</v>
      </c>
      <c r="C1425">
        <v>114.999999999998</v>
      </c>
      <c r="D1425" t="s">
        <v>5285</v>
      </c>
      <c r="E1425" s="1">
        <v>41452</v>
      </c>
      <c r="F1425" t="s">
        <v>5331</v>
      </c>
      <c r="G1425">
        <v>1</v>
      </c>
      <c r="H1425" t="s">
        <v>5287</v>
      </c>
      <c r="I1425" t="s">
        <v>5332</v>
      </c>
      <c r="J1425" t="s">
        <v>5293</v>
      </c>
      <c r="K1425" t="b">
        <f>LOOKUP(A1425,'[1]UDDATA-1'!B:B,'[1]UDDATA-1'!A:A)&lt;&gt;LOOKUP(A1425,'[1]UDDATA-2'!B:B,'[1]UDDATA-2'!A:A)</f>
        <v>0</v>
      </c>
      <c r="L1425" t="str">
        <f t="shared" si="176"/>
        <v>Computerarkitektur</v>
      </c>
      <c r="M1425">
        <f t="shared" si="177"/>
        <v>2</v>
      </c>
      <c r="N1425" t="str">
        <f t="shared" si="178"/>
        <v/>
      </c>
      <c r="O1425" t="e">
        <f>IF(AND(A1425&lt;&gt;A1424,#REF!&lt;&gt;""),#REF!,"")</f>
        <v>#REF!</v>
      </c>
      <c r="P1425" t="e">
        <f t="shared" si="181"/>
        <v>#REF!</v>
      </c>
      <c r="Q1425" s="2" t="e">
        <f t="shared" ca="1" si="182"/>
        <v>#REF!</v>
      </c>
      <c r="R1425" t="e">
        <f>IF(NOT(#REF!="Indskrevet"),"",IF(E1425="",FALSE,AND(NOT(#REF!),VALUE(RIGHT(CONCATENATE(YEAR(E1425)),2))=15)))</f>
        <v>#REF!</v>
      </c>
      <c r="S1425" t="e">
        <f t="shared" si="179"/>
        <v>#REF!</v>
      </c>
      <c r="T1425" t="e">
        <f t="shared" si="180"/>
        <v>#REF!</v>
      </c>
      <c r="U1425" s="2" t="e">
        <f t="shared" si="183"/>
        <v>#REF!</v>
      </c>
      <c r="V1425" s="2"/>
    </row>
    <row r="1426" spans="1:22" x14ac:dyDescent="0.25">
      <c r="A1426" t="s">
        <v>1042</v>
      </c>
      <c r="B1426" t="s">
        <v>1043</v>
      </c>
      <c r="C1426">
        <v>114.999999999998</v>
      </c>
      <c r="D1426" t="s">
        <v>5306</v>
      </c>
      <c r="E1426" s="1">
        <v>41451</v>
      </c>
      <c r="F1426" t="s">
        <v>5333</v>
      </c>
      <c r="G1426">
        <v>1</v>
      </c>
      <c r="H1426" t="s">
        <v>5307</v>
      </c>
      <c r="I1426" t="s">
        <v>5334</v>
      </c>
      <c r="J1426" t="s">
        <v>5293</v>
      </c>
      <c r="K1426" t="b">
        <f>LOOKUP(A1426,'[1]UDDATA-1'!B:B,'[1]UDDATA-1'!A:A)&lt;&gt;LOOKUP(A1426,'[1]UDDATA-2'!B:B,'[1]UDDATA-2'!A:A)</f>
        <v>0</v>
      </c>
      <c r="L1426" t="str">
        <f t="shared" si="176"/>
        <v>Objektorienteret programmering</v>
      </c>
      <c r="M1426">
        <f t="shared" si="177"/>
        <v>0</v>
      </c>
      <c r="N1426" t="str">
        <f t="shared" si="178"/>
        <v/>
      </c>
      <c r="O1426" t="e">
        <f>IF(AND(A1426&lt;&gt;A1425,#REF!&lt;&gt;""),#REF!,"")</f>
        <v>#REF!</v>
      </c>
      <c r="P1426" t="e">
        <f t="shared" si="181"/>
        <v>#REF!</v>
      </c>
      <c r="Q1426" s="2" t="e">
        <f t="shared" ca="1" si="182"/>
        <v>#REF!</v>
      </c>
      <c r="R1426" t="e">
        <f>IF(NOT(#REF!="Indskrevet"),"",IF(E1426="",FALSE,AND(NOT(#REF!),VALUE(RIGHT(CONCATENATE(YEAR(E1426)),2))=15)))</f>
        <v>#REF!</v>
      </c>
      <c r="S1426" t="e">
        <f t="shared" si="179"/>
        <v>#REF!</v>
      </c>
      <c r="T1426" t="e">
        <f t="shared" si="180"/>
        <v>#REF!</v>
      </c>
      <c r="U1426" s="2" t="e">
        <f t="shared" si="183"/>
        <v>#REF!</v>
      </c>
      <c r="V1426" s="2"/>
    </row>
    <row r="1427" spans="1:22" x14ac:dyDescent="0.25">
      <c r="A1427" t="s">
        <v>1042</v>
      </c>
      <c r="B1427" t="s">
        <v>1043</v>
      </c>
      <c r="C1427">
        <v>114.999999999998</v>
      </c>
      <c r="D1427" t="s">
        <v>5290</v>
      </c>
      <c r="E1427" s="1">
        <v>41816</v>
      </c>
      <c r="F1427" t="s">
        <v>5333</v>
      </c>
      <c r="G1427">
        <v>2</v>
      </c>
      <c r="H1427" t="s">
        <v>5287</v>
      </c>
      <c r="I1427" t="s">
        <v>5334</v>
      </c>
      <c r="J1427" t="s">
        <v>5303</v>
      </c>
      <c r="K1427" t="b">
        <f>LOOKUP(A1427,'[1]UDDATA-1'!B:B,'[1]UDDATA-1'!A:A)&lt;&gt;LOOKUP(A1427,'[1]UDDATA-2'!B:B,'[1]UDDATA-2'!A:A)</f>
        <v>0</v>
      </c>
      <c r="L1427" t="str">
        <f t="shared" si="176"/>
        <v/>
      </c>
      <c r="M1427" t="str">
        <f t="shared" si="177"/>
        <v/>
      </c>
      <c r="N1427" t="str">
        <f t="shared" si="178"/>
        <v/>
      </c>
      <c r="O1427" t="e">
        <f>IF(AND(A1427&lt;&gt;A1426,#REF!&lt;&gt;""),#REF!,"")</f>
        <v>#REF!</v>
      </c>
      <c r="P1427" t="e">
        <f t="shared" si="181"/>
        <v>#REF!</v>
      </c>
      <c r="Q1427" s="2" t="e">
        <f t="shared" ca="1" si="182"/>
        <v>#REF!</v>
      </c>
      <c r="R1427" t="e">
        <f>IF(NOT(#REF!="Indskrevet"),"",IF(E1427="",FALSE,AND(NOT(#REF!),VALUE(RIGHT(CONCATENATE(YEAR(E1427)),2))=15)))</f>
        <v>#REF!</v>
      </c>
      <c r="S1427" t="e">
        <f t="shared" si="179"/>
        <v>#REF!</v>
      </c>
      <c r="T1427" t="e">
        <f t="shared" si="180"/>
        <v>#REF!</v>
      </c>
      <c r="U1427" s="2" t="e">
        <f t="shared" si="183"/>
        <v>#REF!</v>
      </c>
      <c r="V1427" s="2"/>
    </row>
    <row r="1428" spans="1:22" x14ac:dyDescent="0.25">
      <c r="A1428" t="s">
        <v>1042</v>
      </c>
      <c r="B1428" t="s">
        <v>1043</v>
      </c>
      <c r="C1428">
        <v>114.999999999998</v>
      </c>
      <c r="D1428" t="s">
        <v>5306</v>
      </c>
      <c r="E1428" s="1">
        <v>42031</v>
      </c>
      <c r="F1428" t="s">
        <v>5339</v>
      </c>
      <c r="G1428">
        <v>1</v>
      </c>
      <c r="H1428" t="s">
        <v>5307</v>
      </c>
      <c r="I1428" t="s">
        <v>5340</v>
      </c>
      <c r="J1428" t="s">
        <v>5315</v>
      </c>
      <c r="K1428" t="b">
        <f>LOOKUP(A1428,'[1]UDDATA-1'!B:B,'[1]UDDATA-1'!A:A)&lt;&gt;LOOKUP(A1428,'[1]UDDATA-2'!B:B,'[1]UDDATA-2'!A:A)</f>
        <v>0</v>
      </c>
      <c r="L1428" t="str">
        <f t="shared" si="176"/>
        <v>Algoritmik og datastrukturer</v>
      </c>
      <c r="M1428">
        <f t="shared" si="177"/>
        <v>0</v>
      </c>
      <c r="N1428" t="str">
        <f t="shared" si="178"/>
        <v/>
      </c>
      <c r="O1428" t="e">
        <f>IF(AND(A1428&lt;&gt;A1427,#REF!&lt;&gt;""),#REF!,"")</f>
        <v>#REF!</v>
      </c>
      <c r="P1428" t="e">
        <f t="shared" si="181"/>
        <v>#REF!</v>
      </c>
      <c r="Q1428" s="2" t="e">
        <f t="shared" ca="1" si="182"/>
        <v>#REF!</v>
      </c>
      <c r="R1428" t="e">
        <f>IF(NOT(#REF!="Indskrevet"),"",IF(E1428="",FALSE,AND(NOT(#REF!),VALUE(RIGHT(CONCATENATE(YEAR(E1428)),2))=15)))</f>
        <v>#REF!</v>
      </c>
      <c r="S1428" t="e">
        <f t="shared" si="179"/>
        <v>#REF!</v>
      </c>
      <c r="T1428" t="e">
        <f t="shared" si="180"/>
        <v>#REF!</v>
      </c>
      <c r="U1428" s="2" t="e">
        <f t="shared" si="183"/>
        <v>#REF!</v>
      </c>
      <c r="V1428" s="2"/>
    </row>
    <row r="1429" spans="1:22" x14ac:dyDescent="0.25">
      <c r="A1429" t="s">
        <v>1042</v>
      </c>
      <c r="B1429" t="s">
        <v>1043</v>
      </c>
      <c r="C1429">
        <v>114.999999999998</v>
      </c>
      <c r="D1429" t="s">
        <v>5296</v>
      </c>
      <c r="E1429" s="1">
        <v>42068</v>
      </c>
      <c r="F1429" t="s">
        <v>5339</v>
      </c>
      <c r="G1429">
        <v>2</v>
      </c>
      <c r="H1429" t="s">
        <v>5287</v>
      </c>
      <c r="I1429" t="s">
        <v>5340</v>
      </c>
      <c r="J1429" t="s">
        <v>5313</v>
      </c>
      <c r="K1429" t="b">
        <f>LOOKUP(A1429,'[1]UDDATA-1'!B:B,'[1]UDDATA-1'!A:A)&lt;&gt;LOOKUP(A1429,'[1]UDDATA-2'!B:B,'[1]UDDATA-2'!A:A)</f>
        <v>0</v>
      </c>
      <c r="L1429" t="str">
        <f t="shared" si="176"/>
        <v/>
      </c>
      <c r="M1429" t="str">
        <f t="shared" si="177"/>
        <v/>
      </c>
      <c r="N1429" t="str">
        <f t="shared" si="178"/>
        <v/>
      </c>
      <c r="O1429" t="e">
        <f>IF(AND(A1429&lt;&gt;A1428,#REF!&lt;&gt;""),#REF!,"")</f>
        <v>#REF!</v>
      </c>
      <c r="P1429" t="e">
        <f t="shared" si="181"/>
        <v>#REF!</v>
      </c>
      <c r="Q1429" s="2" t="e">
        <f t="shared" ca="1" si="182"/>
        <v>#REF!</v>
      </c>
      <c r="R1429" t="e">
        <f>IF(NOT(#REF!="Indskrevet"),"",IF(E1429="",FALSE,AND(NOT(#REF!),VALUE(RIGHT(CONCATENATE(YEAR(E1429)),2))=15)))</f>
        <v>#REF!</v>
      </c>
      <c r="S1429" t="e">
        <f t="shared" si="179"/>
        <v>#REF!</v>
      </c>
      <c r="T1429" t="e">
        <f t="shared" si="180"/>
        <v>#REF!</v>
      </c>
      <c r="U1429" s="2" t="e">
        <f t="shared" si="183"/>
        <v>#REF!</v>
      </c>
      <c r="V1429" s="2"/>
    </row>
    <row r="1430" spans="1:22" x14ac:dyDescent="0.25">
      <c r="A1430" t="s">
        <v>1042</v>
      </c>
      <c r="B1430" t="s">
        <v>1043</v>
      </c>
      <c r="C1430">
        <v>114.999999999998</v>
      </c>
      <c r="D1430" t="s">
        <v>5306</v>
      </c>
      <c r="E1430" s="1">
        <v>42172</v>
      </c>
      <c r="F1430" t="s">
        <v>5341</v>
      </c>
      <c r="G1430">
        <v>1</v>
      </c>
      <c r="H1430" t="s">
        <v>5307</v>
      </c>
      <c r="I1430" t="s">
        <v>5342</v>
      </c>
      <c r="J1430" t="s">
        <v>5313</v>
      </c>
      <c r="K1430" t="b">
        <f>LOOKUP(A1430,'[1]UDDATA-1'!B:B,'[1]UDDATA-1'!A:A)&lt;&gt;LOOKUP(A1430,'[1]UDDATA-2'!B:B,'[1]UDDATA-2'!A:A)</f>
        <v>0</v>
      </c>
      <c r="L1430" t="str">
        <f t="shared" si="176"/>
        <v>Syntaks og semantik</v>
      </c>
      <c r="M1430">
        <f t="shared" si="177"/>
        <v>0</v>
      </c>
      <c r="N1430" t="str">
        <f t="shared" si="178"/>
        <v/>
      </c>
      <c r="O1430" t="e">
        <f>IF(AND(A1430&lt;&gt;A1429,#REF!&lt;&gt;""),#REF!,"")</f>
        <v>#REF!</v>
      </c>
      <c r="P1430" t="e">
        <f t="shared" si="181"/>
        <v>#REF!</v>
      </c>
      <c r="Q1430" s="2" t="e">
        <f t="shared" ca="1" si="182"/>
        <v>#REF!</v>
      </c>
      <c r="R1430" t="e">
        <f>IF(NOT(#REF!="Indskrevet"),"",IF(E1430="",FALSE,AND(NOT(#REF!),VALUE(RIGHT(CONCATENATE(YEAR(E1430)),2))=15)))</f>
        <v>#REF!</v>
      </c>
      <c r="S1430" t="e">
        <f t="shared" si="179"/>
        <v>#REF!</v>
      </c>
      <c r="T1430" t="e">
        <f t="shared" si="180"/>
        <v>#REF!</v>
      </c>
      <c r="U1430" s="2" t="e">
        <f t="shared" si="183"/>
        <v>#REF!</v>
      </c>
      <c r="V1430" s="2"/>
    </row>
    <row r="1431" spans="1:22" x14ac:dyDescent="0.25">
      <c r="A1431" t="s">
        <v>1042</v>
      </c>
      <c r="B1431" t="s">
        <v>1043</v>
      </c>
      <c r="C1431">
        <v>114.999999999998</v>
      </c>
      <c r="D1431" t="s">
        <v>5318</v>
      </c>
      <c r="E1431" s="1">
        <v>42249</v>
      </c>
      <c r="F1431" t="s">
        <v>5341</v>
      </c>
      <c r="G1431">
        <v>2</v>
      </c>
      <c r="H1431" t="s">
        <v>5287</v>
      </c>
      <c r="I1431" t="s">
        <v>5342</v>
      </c>
      <c r="J1431" t="s">
        <v>5316</v>
      </c>
      <c r="K1431" t="b">
        <f>LOOKUP(A1431,'[1]UDDATA-1'!B:B,'[1]UDDATA-1'!A:A)&lt;&gt;LOOKUP(A1431,'[1]UDDATA-2'!B:B,'[1]UDDATA-2'!A:A)</f>
        <v>0</v>
      </c>
      <c r="L1431" t="str">
        <f t="shared" si="176"/>
        <v/>
      </c>
      <c r="M1431" t="str">
        <f t="shared" si="177"/>
        <v/>
      </c>
      <c r="N1431" t="str">
        <f t="shared" si="178"/>
        <v/>
      </c>
      <c r="O1431" t="e">
        <f>IF(AND(A1431&lt;&gt;A1430,#REF!&lt;&gt;""),#REF!,"")</f>
        <v>#REF!</v>
      </c>
      <c r="P1431" t="e">
        <f t="shared" si="181"/>
        <v>#REF!</v>
      </c>
      <c r="Q1431" s="2" t="e">
        <f t="shared" ca="1" si="182"/>
        <v>#REF!</v>
      </c>
      <c r="R1431" t="e">
        <f>IF(NOT(#REF!="Indskrevet"),"",IF(E1431="",FALSE,AND(NOT(#REF!),VALUE(RIGHT(CONCATENATE(YEAR(E1431)),2))=15)))</f>
        <v>#REF!</v>
      </c>
      <c r="S1431" t="e">
        <f t="shared" si="179"/>
        <v>#REF!</v>
      </c>
      <c r="T1431" t="e">
        <f t="shared" si="180"/>
        <v>#REF!</v>
      </c>
      <c r="U1431" s="2" t="e">
        <f t="shared" si="183"/>
        <v>#REF!</v>
      </c>
      <c r="V1431" s="2"/>
    </row>
    <row r="1432" spans="1:22" x14ac:dyDescent="0.25">
      <c r="A1432" t="s">
        <v>1044</v>
      </c>
      <c r="B1432" t="s">
        <v>1045</v>
      </c>
      <c r="C1432">
        <v>44.999999999998799</v>
      </c>
      <c r="D1432" t="s">
        <v>5317</v>
      </c>
      <c r="E1432" s="1">
        <v>42031</v>
      </c>
      <c r="F1432" t="s">
        <v>5308</v>
      </c>
      <c r="G1432">
        <v>1</v>
      </c>
      <c r="H1432" t="s">
        <v>5287</v>
      </c>
      <c r="I1432" t="s">
        <v>5288</v>
      </c>
      <c r="J1432" t="s">
        <v>5289</v>
      </c>
      <c r="K1432" t="b">
        <f>LOOKUP(A1432,'[1]UDDATA-1'!B:B,'[1]UDDATA-1'!A:A)&lt;&gt;LOOKUP(A1432,'[1]UDDATA-2'!B:B,'[1]UDDATA-2'!A:A)</f>
        <v>0</v>
      </c>
      <c r="L1432" t="str">
        <f t="shared" si="176"/>
        <v>Grundlæggende programmering</v>
      </c>
      <c r="M1432">
        <f t="shared" si="177"/>
        <v>4</v>
      </c>
      <c r="N1432" t="str">
        <f t="shared" si="178"/>
        <v/>
      </c>
      <c r="O1432" t="e">
        <f>IF(AND(A1432&lt;&gt;A1431,#REF!&lt;&gt;""),#REF!,"")</f>
        <v>#REF!</v>
      </c>
      <c r="P1432" t="e">
        <f t="shared" si="181"/>
        <v>#REF!</v>
      </c>
      <c r="Q1432" s="2" t="e">
        <f t="shared" ca="1" si="182"/>
        <v>#REF!</v>
      </c>
      <c r="R1432" t="e">
        <f>IF(NOT(#REF!="Indskrevet"),"",IF(E1432="",FALSE,AND(NOT(#REF!),VALUE(RIGHT(CONCATENATE(YEAR(E1432)),2))=15)))</f>
        <v>#REF!</v>
      </c>
      <c r="S1432" t="e">
        <f t="shared" si="179"/>
        <v>#REF!</v>
      </c>
      <c r="T1432" t="e">
        <f t="shared" si="180"/>
        <v>#REF!</v>
      </c>
      <c r="U1432" s="2" t="e">
        <f t="shared" si="183"/>
        <v>#REF!</v>
      </c>
      <c r="V1432" s="2"/>
    </row>
    <row r="1433" spans="1:22" x14ac:dyDescent="0.25">
      <c r="A1433" t="s">
        <v>1044</v>
      </c>
      <c r="B1433" t="s">
        <v>1045</v>
      </c>
      <c r="C1433">
        <v>44.999999999998799</v>
      </c>
      <c r="D1433" t="s">
        <v>5296</v>
      </c>
      <c r="E1433" s="1">
        <v>42178</v>
      </c>
      <c r="F1433" t="s">
        <v>5309</v>
      </c>
      <c r="G1433">
        <v>1</v>
      </c>
      <c r="H1433" t="s">
        <v>5287</v>
      </c>
      <c r="I1433" t="s">
        <v>5292</v>
      </c>
      <c r="J1433" t="s">
        <v>5293</v>
      </c>
      <c r="K1433" t="b">
        <f>LOOKUP(A1433,'[1]UDDATA-1'!B:B,'[1]UDDATA-1'!A:A)&lt;&gt;LOOKUP(A1433,'[1]UDDATA-2'!B:B,'[1]UDDATA-2'!A:A)</f>
        <v>0</v>
      </c>
      <c r="L1433" t="str">
        <f t="shared" si="176"/>
        <v>Matematik til multimedie-applikationer</v>
      </c>
      <c r="M1433">
        <f t="shared" si="177"/>
        <v>7</v>
      </c>
      <c r="N1433" t="str">
        <f t="shared" si="178"/>
        <v/>
      </c>
      <c r="O1433" t="e">
        <f>IF(AND(A1433&lt;&gt;A1432,#REF!&lt;&gt;""),#REF!,"")</f>
        <v>#REF!</v>
      </c>
      <c r="P1433" t="e">
        <f t="shared" si="181"/>
        <v>#REF!</v>
      </c>
      <c r="Q1433" s="2" t="e">
        <f t="shared" ca="1" si="182"/>
        <v>#REF!</v>
      </c>
      <c r="R1433" t="e">
        <f>IF(NOT(#REF!="Indskrevet"),"",IF(E1433="",FALSE,AND(NOT(#REF!),VALUE(RIGHT(CONCATENATE(YEAR(E1433)),2))=15)))</f>
        <v>#REF!</v>
      </c>
      <c r="S1433" t="e">
        <f t="shared" si="179"/>
        <v>#REF!</v>
      </c>
      <c r="T1433" t="e">
        <f t="shared" si="180"/>
        <v>#REF!</v>
      </c>
      <c r="U1433" s="2" t="e">
        <f t="shared" si="183"/>
        <v>#REF!</v>
      </c>
      <c r="V1433" s="2"/>
    </row>
    <row r="1434" spans="1:22" x14ac:dyDescent="0.25">
      <c r="A1434" t="s">
        <v>1047</v>
      </c>
      <c r="B1434" t="s">
        <v>1048</v>
      </c>
      <c r="C1434">
        <v>104.999999999998</v>
      </c>
      <c r="D1434" t="s">
        <v>5285</v>
      </c>
      <c r="E1434" s="1">
        <v>41676</v>
      </c>
      <c r="F1434" t="s">
        <v>5308</v>
      </c>
      <c r="G1434">
        <v>1</v>
      </c>
      <c r="H1434" t="s">
        <v>5287</v>
      </c>
      <c r="I1434" t="s">
        <v>5288</v>
      </c>
      <c r="J1434" t="s">
        <v>5289</v>
      </c>
      <c r="K1434" t="b">
        <f>LOOKUP(A1434,'[1]UDDATA-1'!B:B,'[1]UDDATA-1'!A:A)&lt;&gt;LOOKUP(A1434,'[1]UDDATA-2'!B:B,'[1]UDDATA-2'!A:A)</f>
        <v>0</v>
      </c>
      <c r="L1434" t="str">
        <f t="shared" si="176"/>
        <v>Grundlæggende programmering</v>
      </c>
      <c r="M1434">
        <f t="shared" si="177"/>
        <v>2</v>
      </c>
      <c r="N1434" t="str">
        <f t="shared" si="178"/>
        <v/>
      </c>
      <c r="O1434" t="e">
        <f>IF(AND(A1434&lt;&gt;A1433,#REF!&lt;&gt;""),#REF!,"")</f>
        <v>#REF!</v>
      </c>
      <c r="P1434" t="e">
        <f t="shared" si="181"/>
        <v>#REF!</v>
      </c>
      <c r="Q1434" s="2" t="e">
        <f t="shared" ca="1" si="182"/>
        <v>#REF!</v>
      </c>
      <c r="R1434" t="e">
        <f>IF(NOT(#REF!="Indskrevet"),"",IF(E1434="",FALSE,AND(NOT(#REF!),VALUE(RIGHT(CONCATENATE(YEAR(E1434)),2))=15)))</f>
        <v>#REF!</v>
      </c>
      <c r="S1434" t="e">
        <f t="shared" si="179"/>
        <v>#REF!</v>
      </c>
      <c r="T1434" t="e">
        <f t="shared" si="180"/>
        <v>#REF!</v>
      </c>
      <c r="U1434" s="2" t="e">
        <f t="shared" si="183"/>
        <v>#REF!</v>
      </c>
      <c r="V1434" s="2"/>
    </row>
    <row r="1435" spans="1:22" x14ac:dyDescent="0.25">
      <c r="A1435" t="s">
        <v>1047</v>
      </c>
      <c r="B1435" t="s">
        <v>1048</v>
      </c>
      <c r="C1435">
        <v>104.999999999998</v>
      </c>
      <c r="D1435" t="s">
        <v>5285</v>
      </c>
      <c r="E1435" s="1">
        <v>41815</v>
      </c>
      <c r="F1435" t="s">
        <v>5309</v>
      </c>
      <c r="G1435">
        <v>1</v>
      </c>
      <c r="H1435" t="s">
        <v>5287</v>
      </c>
      <c r="I1435" t="s">
        <v>5292</v>
      </c>
      <c r="J1435" t="s">
        <v>5293</v>
      </c>
      <c r="K1435" t="b">
        <f>LOOKUP(A1435,'[1]UDDATA-1'!B:B,'[1]UDDATA-1'!A:A)&lt;&gt;LOOKUP(A1435,'[1]UDDATA-2'!B:B,'[1]UDDATA-2'!A:A)</f>
        <v>0</v>
      </c>
      <c r="L1435" t="str">
        <f t="shared" si="176"/>
        <v>Matematik til multimedie-applikationer</v>
      </c>
      <c r="M1435">
        <f t="shared" si="177"/>
        <v>2</v>
      </c>
      <c r="N1435" t="str">
        <f t="shared" si="178"/>
        <v/>
      </c>
      <c r="O1435" t="e">
        <f>IF(AND(A1435&lt;&gt;A1434,#REF!&lt;&gt;""),#REF!,"")</f>
        <v>#REF!</v>
      </c>
      <c r="P1435" t="e">
        <f t="shared" si="181"/>
        <v>#REF!</v>
      </c>
      <c r="Q1435" s="2" t="e">
        <f t="shared" ca="1" si="182"/>
        <v>#REF!</v>
      </c>
      <c r="R1435" t="e">
        <f>IF(NOT(#REF!="Indskrevet"),"",IF(E1435="",FALSE,AND(NOT(#REF!),VALUE(RIGHT(CONCATENATE(YEAR(E1435)),2))=15)))</f>
        <v>#REF!</v>
      </c>
      <c r="S1435" t="e">
        <f t="shared" si="179"/>
        <v>#REF!</v>
      </c>
      <c r="T1435" t="e">
        <f t="shared" si="180"/>
        <v>#REF!</v>
      </c>
      <c r="U1435" s="2" t="e">
        <f t="shared" si="183"/>
        <v>#REF!</v>
      </c>
      <c r="V1435" s="2"/>
    </row>
    <row r="1436" spans="1:22" x14ac:dyDescent="0.25">
      <c r="A1436" t="s">
        <v>1047</v>
      </c>
      <c r="B1436" t="s">
        <v>1048</v>
      </c>
      <c r="C1436">
        <v>104.999999999998</v>
      </c>
      <c r="D1436" t="s">
        <v>5306</v>
      </c>
      <c r="E1436" s="1">
        <v>41824</v>
      </c>
      <c r="F1436" t="s">
        <v>5310</v>
      </c>
      <c r="G1436">
        <v>1</v>
      </c>
      <c r="H1436" t="s">
        <v>5307</v>
      </c>
      <c r="I1436" t="s">
        <v>5295</v>
      </c>
      <c r="J1436" t="s">
        <v>5293</v>
      </c>
      <c r="K1436" t="b">
        <f>LOOKUP(A1436,'[1]UDDATA-1'!B:B,'[1]UDDATA-1'!A:A)&lt;&gt;LOOKUP(A1436,'[1]UDDATA-2'!B:B,'[1]UDDATA-2'!A:A)</f>
        <v>0</v>
      </c>
      <c r="L1436" t="str">
        <f t="shared" si="176"/>
        <v>Fysisk interface design</v>
      </c>
      <c r="M1436">
        <f t="shared" si="177"/>
        <v>0</v>
      </c>
      <c r="N1436" t="str">
        <f t="shared" si="178"/>
        <v/>
      </c>
      <c r="O1436" t="e">
        <f>IF(AND(A1436&lt;&gt;A1435,#REF!&lt;&gt;""),#REF!,"")</f>
        <v>#REF!</v>
      </c>
      <c r="P1436" t="e">
        <f t="shared" si="181"/>
        <v>#REF!</v>
      </c>
      <c r="Q1436" s="2" t="e">
        <f t="shared" ca="1" si="182"/>
        <v>#REF!</v>
      </c>
      <c r="R1436" t="e">
        <f>IF(NOT(#REF!="Indskrevet"),"",IF(E1436="",FALSE,AND(NOT(#REF!),VALUE(RIGHT(CONCATENATE(YEAR(E1436)),2))=15)))</f>
        <v>#REF!</v>
      </c>
      <c r="S1436" t="e">
        <f t="shared" si="179"/>
        <v>#REF!</v>
      </c>
      <c r="T1436" t="e">
        <f t="shared" si="180"/>
        <v>#REF!</v>
      </c>
      <c r="U1436" s="2" t="e">
        <f t="shared" si="183"/>
        <v>#REF!</v>
      </c>
      <c r="V1436" s="2"/>
    </row>
    <row r="1437" spans="1:22" x14ac:dyDescent="0.25">
      <c r="A1437" t="s">
        <v>1047</v>
      </c>
      <c r="B1437" t="s">
        <v>1048</v>
      </c>
      <c r="C1437">
        <v>104.999999999998</v>
      </c>
      <c r="D1437" t="s">
        <v>5285</v>
      </c>
      <c r="E1437" s="1">
        <v>41884</v>
      </c>
      <c r="F1437" t="s">
        <v>5310</v>
      </c>
      <c r="G1437">
        <v>2</v>
      </c>
      <c r="H1437" t="s">
        <v>5287</v>
      </c>
      <c r="I1437" t="s">
        <v>5295</v>
      </c>
      <c r="J1437" t="s">
        <v>5299</v>
      </c>
      <c r="K1437" t="b">
        <f>LOOKUP(A1437,'[1]UDDATA-1'!B:B,'[1]UDDATA-1'!A:A)&lt;&gt;LOOKUP(A1437,'[1]UDDATA-2'!B:B,'[1]UDDATA-2'!A:A)</f>
        <v>0</v>
      </c>
      <c r="L1437" t="str">
        <f t="shared" si="176"/>
        <v/>
      </c>
      <c r="M1437" t="str">
        <f t="shared" si="177"/>
        <v/>
      </c>
      <c r="N1437" t="str">
        <f t="shared" si="178"/>
        <v/>
      </c>
      <c r="O1437" t="e">
        <f>IF(AND(A1437&lt;&gt;A1436,#REF!&lt;&gt;""),#REF!,"")</f>
        <v>#REF!</v>
      </c>
      <c r="P1437" t="e">
        <f t="shared" si="181"/>
        <v>#REF!</v>
      </c>
      <c r="Q1437" s="2" t="e">
        <f t="shared" ca="1" si="182"/>
        <v>#REF!</v>
      </c>
      <c r="R1437" t="e">
        <f>IF(NOT(#REF!="Indskrevet"),"",IF(E1437="",FALSE,AND(NOT(#REF!),VALUE(RIGHT(CONCATENATE(YEAR(E1437)),2))=15)))</f>
        <v>#REF!</v>
      </c>
      <c r="S1437" t="e">
        <f t="shared" si="179"/>
        <v>#REF!</v>
      </c>
      <c r="T1437" t="e">
        <f t="shared" si="180"/>
        <v>#REF!</v>
      </c>
      <c r="U1437" s="2" t="e">
        <f t="shared" si="183"/>
        <v>#REF!</v>
      </c>
      <c r="V1437" s="2"/>
    </row>
    <row r="1438" spans="1:22" x14ac:dyDescent="0.25">
      <c r="A1438" t="s">
        <v>1047</v>
      </c>
      <c r="B1438" t="s">
        <v>1048</v>
      </c>
      <c r="C1438">
        <v>104.999999999998</v>
      </c>
      <c r="D1438" t="s">
        <v>5285</v>
      </c>
      <c r="E1438" s="1">
        <v>42291</v>
      </c>
      <c r="F1438" t="s">
        <v>5311</v>
      </c>
      <c r="G1438">
        <v>1</v>
      </c>
      <c r="H1438" t="s">
        <v>5287</v>
      </c>
      <c r="I1438" t="s">
        <v>5298</v>
      </c>
      <c r="J1438" t="s">
        <v>5315</v>
      </c>
      <c r="K1438" t="b">
        <f>LOOKUP(A1438,'[1]UDDATA-1'!B:B,'[1]UDDATA-1'!A:A)&lt;&gt;LOOKUP(A1438,'[1]UDDATA-2'!B:B,'[1]UDDATA-2'!A:A)</f>
        <v>0</v>
      </c>
      <c r="L1438" t="str">
        <f t="shared" si="176"/>
        <v>Proceduremæssig programmering</v>
      </c>
      <c r="M1438">
        <f t="shared" si="177"/>
        <v>2</v>
      </c>
      <c r="N1438" t="str">
        <f t="shared" si="178"/>
        <v/>
      </c>
      <c r="O1438" t="e">
        <f>IF(AND(A1438&lt;&gt;A1437,#REF!&lt;&gt;""),#REF!,"")</f>
        <v>#REF!</v>
      </c>
      <c r="P1438" t="e">
        <f t="shared" si="181"/>
        <v>#REF!</v>
      </c>
      <c r="Q1438" s="2" t="e">
        <f t="shared" ca="1" si="182"/>
        <v>#REF!</v>
      </c>
      <c r="R1438" t="e">
        <f>IF(NOT(#REF!="Indskrevet"),"",IF(E1438="",FALSE,AND(NOT(#REF!),VALUE(RIGHT(CONCATENATE(YEAR(E1438)),2))=15)))</f>
        <v>#REF!</v>
      </c>
      <c r="S1438" t="e">
        <f t="shared" si="179"/>
        <v>#REF!</v>
      </c>
      <c r="T1438" t="e">
        <f t="shared" si="180"/>
        <v>#REF!</v>
      </c>
      <c r="U1438" s="2" t="e">
        <f t="shared" si="183"/>
        <v>#REF!</v>
      </c>
      <c r="V1438" s="2"/>
    </row>
    <row r="1439" spans="1:22" x14ac:dyDescent="0.25">
      <c r="A1439" t="s">
        <v>1047</v>
      </c>
      <c r="B1439" t="s">
        <v>1048</v>
      </c>
      <c r="C1439">
        <v>104.999999999998</v>
      </c>
      <c r="D1439" t="s">
        <v>5306</v>
      </c>
      <c r="E1439" s="1">
        <v>42186</v>
      </c>
      <c r="F1439" t="s">
        <v>5314</v>
      </c>
      <c r="G1439">
        <v>1</v>
      </c>
      <c r="H1439" t="s">
        <v>5307</v>
      </c>
      <c r="I1439" t="s">
        <v>5305</v>
      </c>
      <c r="J1439" t="s">
        <v>5303</v>
      </c>
      <c r="K1439" t="b">
        <f>LOOKUP(A1439,'[1]UDDATA-1'!B:B,'[1]UDDATA-1'!A:A)&lt;&gt;LOOKUP(A1439,'[1]UDDATA-2'!B:B,'[1]UDDATA-2'!A:A)</f>
        <v>0</v>
      </c>
      <c r="L1439" t="str">
        <f t="shared" si="176"/>
        <v>Objektorienteret Software Engineering</v>
      </c>
      <c r="M1439">
        <f t="shared" si="177"/>
        <v>0</v>
      </c>
      <c r="N1439" t="str">
        <f t="shared" si="178"/>
        <v/>
      </c>
      <c r="O1439" t="e">
        <f>IF(AND(A1439&lt;&gt;A1438,#REF!&lt;&gt;""),#REF!,"")</f>
        <v>#REF!</v>
      </c>
      <c r="P1439" t="e">
        <f t="shared" si="181"/>
        <v>#REF!</v>
      </c>
      <c r="Q1439" s="2" t="e">
        <f t="shared" ca="1" si="182"/>
        <v>#REF!</v>
      </c>
      <c r="R1439" t="e">
        <f>IF(NOT(#REF!="Indskrevet"),"",IF(E1439="",FALSE,AND(NOT(#REF!),VALUE(RIGHT(CONCATENATE(YEAR(E1439)),2))=15)))</f>
        <v>#REF!</v>
      </c>
      <c r="S1439" t="e">
        <f t="shared" si="179"/>
        <v>#REF!</v>
      </c>
      <c r="T1439" t="e">
        <f t="shared" si="180"/>
        <v>#REF!</v>
      </c>
      <c r="U1439" s="2" t="e">
        <f t="shared" si="183"/>
        <v>#REF!</v>
      </c>
      <c r="V1439" s="2"/>
    </row>
    <row r="1440" spans="1:22" x14ac:dyDescent="0.25">
      <c r="A1440" t="s">
        <v>1047</v>
      </c>
      <c r="B1440" t="s">
        <v>1048</v>
      </c>
      <c r="C1440">
        <v>104.999999999998</v>
      </c>
      <c r="D1440" t="s">
        <v>5318</v>
      </c>
      <c r="E1440" s="1">
        <v>42267</v>
      </c>
      <c r="F1440" t="s">
        <v>5314</v>
      </c>
      <c r="G1440">
        <v>2</v>
      </c>
      <c r="H1440" t="s">
        <v>5287</v>
      </c>
      <c r="I1440" t="s">
        <v>5305</v>
      </c>
      <c r="J1440" t="s">
        <v>5315</v>
      </c>
      <c r="K1440" t="b">
        <f>LOOKUP(A1440,'[1]UDDATA-1'!B:B,'[1]UDDATA-1'!A:A)&lt;&gt;LOOKUP(A1440,'[1]UDDATA-2'!B:B,'[1]UDDATA-2'!A:A)</f>
        <v>0</v>
      </c>
      <c r="L1440" t="str">
        <f t="shared" si="176"/>
        <v/>
      </c>
      <c r="M1440" t="str">
        <f t="shared" si="177"/>
        <v/>
      </c>
      <c r="N1440" t="str">
        <f t="shared" si="178"/>
        <v/>
      </c>
      <c r="O1440" t="e">
        <f>IF(AND(A1440&lt;&gt;A1439,#REF!&lt;&gt;""),#REF!,"")</f>
        <v>#REF!</v>
      </c>
      <c r="P1440" t="e">
        <f t="shared" si="181"/>
        <v>#REF!</v>
      </c>
      <c r="Q1440" s="2" t="e">
        <f t="shared" ca="1" si="182"/>
        <v>#REF!</v>
      </c>
      <c r="R1440" t="e">
        <f>IF(NOT(#REF!="Indskrevet"),"",IF(E1440="",FALSE,AND(NOT(#REF!),VALUE(RIGHT(CONCATENATE(YEAR(E1440)),2))=15)))</f>
        <v>#REF!</v>
      </c>
      <c r="S1440" t="e">
        <f t="shared" si="179"/>
        <v>#REF!</v>
      </c>
      <c r="T1440" t="e">
        <f t="shared" si="180"/>
        <v>#REF!</v>
      </c>
      <c r="U1440" s="2" t="e">
        <f t="shared" si="183"/>
        <v>#REF!</v>
      </c>
      <c r="V1440" s="2"/>
    </row>
    <row r="1441" spans="1:22" x14ac:dyDescent="0.25">
      <c r="A1441" t="s">
        <v>1049</v>
      </c>
      <c r="B1441" t="s">
        <v>1050</v>
      </c>
      <c r="C1441">
        <v>84.999999999998394</v>
      </c>
      <c r="D1441" t="s">
        <v>5306</v>
      </c>
      <c r="E1441" s="1">
        <v>41646</v>
      </c>
      <c r="F1441" t="s">
        <v>5328</v>
      </c>
      <c r="G1441">
        <v>1</v>
      </c>
      <c r="H1441" t="s">
        <v>5307</v>
      </c>
      <c r="I1441" t="s">
        <v>5324</v>
      </c>
      <c r="J1441" t="s">
        <v>5289</v>
      </c>
      <c r="K1441" t="b">
        <f>LOOKUP(A1441,'[1]UDDATA-1'!B:B,'[1]UDDATA-1'!A:A)&lt;&gt;LOOKUP(A1441,'[1]UDDATA-2'!B:B,'[1]UDDATA-2'!A:A)</f>
        <v>0</v>
      </c>
      <c r="L1441" t="str">
        <f t="shared" si="176"/>
        <v>Lineær algebra</v>
      </c>
      <c r="M1441">
        <f t="shared" si="177"/>
        <v>0</v>
      </c>
      <c r="N1441" t="str">
        <f t="shared" si="178"/>
        <v/>
      </c>
      <c r="O1441" t="e">
        <f>IF(AND(A1441&lt;&gt;A1440,#REF!&lt;&gt;""),#REF!,"")</f>
        <v>#REF!</v>
      </c>
      <c r="P1441" t="e">
        <f t="shared" si="181"/>
        <v>#REF!</v>
      </c>
      <c r="Q1441" s="2" t="e">
        <f t="shared" ca="1" si="182"/>
        <v>#REF!</v>
      </c>
      <c r="R1441" t="e">
        <f>IF(NOT(#REF!="Indskrevet"),"",IF(E1441="",FALSE,AND(NOT(#REF!),VALUE(RIGHT(CONCATENATE(YEAR(E1441)),2))=15)))</f>
        <v>#REF!</v>
      </c>
      <c r="S1441" t="e">
        <f t="shared" si="179"/>
        <v>#REF!</v>
      </c>
      <c r="T1441" t="e">
        <f t="shared" si="180"/>
        <v>#REF!</v>
      </c>
      <c r="U1441" s="2" t="e">
        <f t="shared" si="183"/>
        <v>#REF!</v>
      </c>
      <c r="V1441" s="2"/>
    </row>
    <row r="1442" spans="1:22" x14ac:dyDescent="0.25">
      <c r="A1442" t="s">
        <v>1049</v>
      </c>
      <c r="B1442" t="s">
        <v>1050</v>
      </c>
      <c r="C1442">
        <v>84.999999999998394</v>
      </c>
      <c r="D1442" t="s">
        <v>5290</v>
      </c>
      <c r="E1442" s="1">
        <v>41708</v>
      </c>
      <c r="F1442" t="s">
        <v>5328</v>
      </c>
      <c r="G1442">
        <v>2</v>
      </c>
      <c r="H1442" t="s">
        <v>5287</v>
      </c>
      <c r="I1442" t="s">
        <v>5324</v>
      </c>
      <c r="J1442" t="s">
        <v>5293</v>
      </c>
      <c r="K1442" t="b">
        <f>LOOKUP(A1442,'[1]UDDATA-1'!B:B,'[1]UDDATA-1'!A:A)&lt;&gt;LOOKUP(A1442,'[1]UDDATA-2'!B:B,'[1]UDDATA-2'!A:A)</f>
        <v>0</v>
      </c>
      <c r="L1442" t="str">
        <f t="shared" si="176"/>
        <v/>
      </c>
      <c r="M1442" t="str">
        <f t="shared" si="177"/>
        <v/>
      </c>
      <c r="N1442" t="str">
        <f t="shared" si="178"/>
        <v/>
      </c>
      <c r="O1442" t="e">
        <f>IF(AND(A1442&lt;&gt;A1441,#REF!&lt;&gt;""),#REF!,"")</f>
        <v>#REF!</v>
      </c>
      <c r="P1442" t="e">
        <f t="shared" si="181"/>
        <v>#REF!</v>
      </c>
      <c r="Q1442" s="2" t="e">
        <f t="shared" ca="1" si="182"/>
        <v>#REF!</v>
      </c>
      <c r="R1442" t="e">
        <f>IF(NOT(#REF!="Indskrevet"),"",IF(E1442="",FALSE,AND(NOT(#REF!),VALUE(RIGHT(CONCATENATE(YEAR(E1442)),2))=15)))</f>
        <v>#REF!</v>
      </c>
      <c r="S1442" t="e">
        <f t="shared" si="179"/>
        <v>#REF!</v>
      </c>
      <c r="T1442" t="e">
        <f t="shared" si="180"/>
        <v>#REF!</v>
      </c>
      <c r="U1442" s="2" t="e">
        <f t="shared" si="183"/>
        <v>#REF!</v>
      </c>
      <c r="V1442" s="2"/>
    </row>
    <row r="1443" spans="1:22" x14ac:dyDescent="0.25">
      <c r="A1443" t="s">
        <v>1049</v>
      </c>
      <c r="B1443" t="s">
        <v>1050</v>
      </c>
      <c r="C1443">
        <v>84.999999999998394</v>
      </c>
      <c r="D1443" t="s">
        <v>5306</v>
      </c>
      <c r="E1443" s="1">
        <v>41823</v>
      </c>
      <c r="F1443" t="s">
        <v>5329</v>
      </c>
      <c r="G1443">
        <v>1</v>
      </c>
      <c r="H1443" t="s">
        <v>5307</v>
      </c>
      <c r="I1443" t="s">
        <v>5330</v>
      </c>
      <c r="J1443" t="s">
        <v>5293</v>
      </c>
      <c r="K1443" t="b">
        <f>LOOKUP(A1443,'[1]UDDATA-1'!B:B,'[1]UDDATA-1'!A:A)&lt;&gt;LOOKUP(A1443,'[1]UDDATA-2'!B:B,'[1]UDDATA-2'!A:A)</f>
        <v>0</v>
      </c>
      <c r="L1443" t="str">
        <f t="shared" si="176"/>
        <v>Diskret matematik</v>
      </c>
      <c r="M1443">
        <f t="shared" si="177"/>
        <v>0</v>
      </c>
      <c r="N1443" t="str">
        <f t="shared" si="178"/>
        <v/>
      </c>
      <c r="O1443" t="e">
        <f>IF(AND(A1443&lt;&gt;A1442,#REF!&lt;&gt;""),#REF!,"")</f>
        <v>#REF!</v>
      </c>
      <c r="P1443" t="e">
        <f t="shared" si="181"/>
        <v>#REF!</v>
      </c>
      <c r="Q1443" s="2" t="e">
        <f t="shared" ca="1" si="182"/>
        <v>#REF!</v>
      </c>
      <c r="R1443" t="e">
        <f>IF(NOT(#REF!="Indskrevet"),"",IF(E1443="",FALSE,AND(NOT(#REF!),VALUE(RIGHT(CONCATENATE(YEAR(E1443)),2))=15)))</f>
        <v>#REF!</v>
      </c>
      <c r="S1443" t="e">
        <f t="shared" si="179"/>
        <v>#REF!</v>
      </c>
      <c r="T1443" t="e">
        <f t="shared" si="180"/>
        <v>#REF!</v>
      </c>
      <c r="U1443" s="2" t="e">
        <f t="shared" si="183"/>
        <v>#REF!</v>
      </c>
      <c r="V1443" s="2"/>
    </row>
    <row r="1444" spans="1:22" x14ac:dyDescent="0.25">
      <c r="A1444" t="s">
        <v>1049</v>
      </c>
      <c r="B1444" t="s">
        <v>1050</v>
      </c>
      <c r="C1444">
        <v>84.999999999998394</v>
      </c>
      <c r="D1444" t="s">
        <v>5285</v>
      </c>
      <c r="E1444" s="1">
        <v>41891</v>
      </c>
      <c r="F1444" t="s">
        <v>5329</v>
      </c>
      <c r="G1444">
        <v>2</v>
      </c>
      <c r="H1444" t="s">
        <v>5287</v>
      </c>
      <c r="I1444" t="s">
        <v>5330</v>
      </c>
      <c r="J1444" t="s">
        <v>5299</v>
      </c>
      <c r="K1444" t="b">
        <f>LOOKUP(A1444,'[1]UDDATA-1'!B:B,'[1]UDDATA-1'!A:A)&lt;&gt;LOOKUP(A1444,'[1]UDDATA-2'!B:B,'[1]UDDATA-2'!A:A)</f>
        <v>0</v>
      </c>
      <c r="L1444" t="str">
        <f t="shared" si="176"/>
        <v/>
      </c>
      <c r="M1444" t="str">
        <f t="shared" si="177"/>
        <v/>
      </c>
      <c r="N1444" t="str">
        <f t="shared" si="178"/>
        <v/>
      </c>
      <c r="O1444" t="e">
        <f>IF(AND(A1444&lt;&gt;A1443,#REF!&lt;&gt;""),#REF!,"")</f>
        <v>#REF!</v>
      </c>
      <c r="P1444" t="e">
        <f t="shared" si="181"/>
        <v>#REF!</v>
      </c>
      <c r="Q1444" s="2" t="e">
        <f t="shared" ca="1" si="182"/>
        <v>#REF!</v>
      </c>
      <c r="R1444" t="e">
        <f>IF(NOT(#REF!="Indskrevet"),"",IF(E1444="",FALSE,AND(NOT(#REF!),VALUE(RIGHT(CONCATENATE(YEAR(E1444)),2))=15)))</f>
        <v>#REF!</v>
      </c>
      <c r="S1444" t="e">
        <f t="shared" si="179"/>
        <v>#REF!</v>
      </c>
      <c r="T1444" t="e">
        <f t="shared" si="180"/>
        <v>#REF!</v>
      </c>
      <c r="U1444" s="2" t="e">
        <f t="shared" si="183"/>
        <v>#REF!</v>
      </c>
      <c r="V1444" s="2"/>
    </row>
    <row r="1445" spans="1:22" x14ac:dyDescent="0.25">
      <c r="A1445" t="s">
        <v>1049</v>
      </c>
      <c r="B1445" t="s">
        <v>1050</v>
      </c>
      <c r="C1445">
        <v>84.999999999998394</v>
      </c>
      <c r="D1445" t="s">
        <v>5317</v>
      </c>
      <c r="E1445" s="1">
        <v>41810</v>
      </c>
      <c r="F1445" t="s">
        <v>5331</v>
      </c>
      <c r="G1445">
        <v>1</v>
      </c>
      <c r="H1445" t="s">
        <v>5287</v>
      </c>
      <c r="I1445" t="s">
        <v>5332</v>
      </c>
      <c r="J1445" t="s">
        <v>5293</v>
      </c>
      <c r="K1445" t="b">
        <f>LOOKUP(A1445,'[1]UDDATA-1'!B:B,'[1]UDDATA-1'!A:A)&lt;&gt;LOOKUP(A1445,'[1]UDDATA-2'!B:B,'[1]UDDATA-2'!A:A)</f>
        <v>0</v>
      </c>
      <c r="L1445" t="str">
        <f t="shared" si="176"/>
        <v>Computerarkitektur</v>
      </c>
      <c r="M1445">
        <f t="shared" si="177"/>
        <v>4</v>
      </c>
      <c r="N1445" t="str">
        <f t="shared" si="178"/>
        <v/>
      </c>
      <c r="O1445" t="e">
        <f>IF(AND(A1445&lt;&gt;A1444,#REF!&lt;&gt;""),#REF!,"")</f>
        <v>#REF!</v>
      </c>
      <c r="P1445" t="e">
        <f t="shared" si="181"/>
        <v>#REF!</v>
      </c>
      <c r="Q1445" s="2" t="e">
        <f t="shared" ca="1" si="182"/>
        <v>#REF!</v>
      </c>
      <c r="R1445" t="e">
        <f>IF(NOT(#REF!="Indskrevet"),"",IF(E1445="",FALSE,AND(NOT(#REF!),VALUE(RIGHT(CONCATENATE(YEAR(E1445)),2))=15)))</f>
        <v>#REF!</v>
      </c>
      <c r="S1445" t="e">
        <f t="shared" si="179"/>
        <v>#REF!</v>
      </c>
      <c r="T1445" t="e">
        <f t="shared" si="180"/>
        <v>#REF!</v>
      </c>
      <c r="U1445" s="2" t="e">
        <f t="shared" si="183"/>
        <v>#REF!</v>
      </c>
      <c r="V1445" s="2"/>
    </row>
    <row r="1446" spans="1:22" x14ac:dyDescent="0.25">
      <c r="A1446" t="s">
        <v>1049</v>
      </c>
      <c r="B1446" t="s">
        <v>1050</v>
      </c>
      <c r="C1446">
        <v>84.999999999998394</v>
      </c>
      <c r="D1446" t="s">
        <v>5296</v>
      </c>
      <c r="E1446" s="1">
        <v>41808</v>
      </c>
      <c r="F1446" t="s">
        <v>5333</v>
      </c>
      <c r="G1446">
        <v>1</v>
      </c>
      <c r="H1446" t="s">
        <v>5287</v>
      </c>
      <c r="I1446" t="s">
        <v>5334</v>
      </c>
      <c r="J1446" t="s">
        <v>5293</v>
      </c>
      <c r="K1446" t="b">
        <f>LOOKUP(A1446,'[1]UDDATA-1'!B:B,'[1]UDDATA-1'!A:A)&lt;&gt;LOOKUP(A1446,'[1]UDDATA-2'!B:B,'[1]UDDATA-2'!A:A)</f>
        <v>0</v>
      </c>
      <c r="L1446" t="str">
        <f t="shared" si="176"/>
        <v>Objektorienteret programmering</v>
      </c>
      <c r="M1446">
        <f t="shared" si="177"/>
        <v>7</v>
      </c>
      <c r="N1446" t="str">
        <f t="shared" si="178"/>
        <v/>
      </c>
      <c r="O1446" t="e">
        <f>IF(AND(A1446&lt;&gt;A1445,#REF!&lt;&gt;""),#REF!,"")</f>
        <v>#REF!</v>
      </c>
      <c r="P1446" t="e">
        <f t="shared" si="181"/>
        <v>#REF!</v>
      </c>
      <c r="Q1446" s="2" t="e">
        <f t="shared" ca="1" si="182"/>
        <v>#REF!</v>
      </c>
      <c r="R1446" t="e">
        <f>IF(NOT(#REF!="Indskrevet"),"",IF(E1446="",FALSE,AND(NOT(#REF!),VALUE(RIGHT(CONCATENATE(YEAR(E1446)),2))=15)))</f>
        <v>#REF!</v>
      </c>
      <c r="S1446" t="e">
        <f t="shared" si="179"/>
        <v>#REF!</v>
      </c>
      <c r="T1446" t="e">
        <f t="shared" si="180"/>
        <v>#REF!</v>
      </c>
      <c r="U1446" s="2" t="e">
        <f t="shared" si="183"/>
        <v>#REF!</v>
      </c>
      <c r="V1446" s="2"/>
    </row>
    <row r="1447" spans="1:22" x14ac:dyDescent="0.25">
      <c r="A1447" t="s">
        <v>1049</v>
      </c>
      <c r="B1447" t="s">
        <v>1050</v>
      </c>
      <c r="C1447">
        <v>84.999999999998394</v>
      </c>
      <c r="D1447" t="s">
        <v>5306</v>
      </c>
      <c r="E1447" s="1">
        <v>42031</v>
      </c>
      <c r="F1447" t="s">
        <v>5339</v>
      </c>
      <c r="G1447">
        <v>1</v>
      </c>
      <c r="H1447" t="s">
        <v>5307</v>
      </c>
      <c r="I1447" t="s">
        <v>5340</v>
      </c>
      <c r="J1447" t="s">
        <v>5299</v>
      </c>
      <c r="K1447" t="b">
        <f>LOOKUP(A1447,'[1]UDDATA-1'!B:B,'[1]UDDATA-1'!A:A)&lt;&gt;LOOKUP(A1447,'[1]UDDATA-2'!B:B,'[1]UDDATA-2'!A:A)</f>
        <v>0</v>
      </c>
      <c r="L1447" t="str">
        <f t="shared" si="176"/>
        <v>Algoritmik og datastrukturer</v>
      </c>
      <c r="M1447">
        <f t="shared" si="177"/>
        <v>0</v>
      </c>
      <c r="N1447" t="str">
        <f t="shared" si="178"/>
        <v/>
      </c>
      <c r="O1447" t="e">
        <f>IF(AND(A1447&lt;&gt;A1446,#REF!&lt;&gt;""),#REF!,"")</f>
        <v>#REF!</v>
      </c>
      <c r="P1447" t="e">
        <f t="shared" si="181"/>
        <v>#REF!</v>
      </c>
      <c r="Q1447" s="2" t="e">
        <f t="shared" ca="1" si="182"/>
        <v>#REF!</v>
      </c>
      <c r="R1447" t="e">
        <f>IF(NOT(#REF!="Indskrevet"),"",IF(E1447="",FALSE,AND(NOT(#REF!),VALUE(RIGHT(CONCATENATE(YEAR(E1447)),2))=15)))</f>
        <v>#REF!</v>
      </c>
      <c r="S1447" t="e">
        <f t="shared" si="179"/>
        <v>#REF!</v>
      </c>
      <c r="T1447" t="e">
        <f t="shared" si="180"/>
        <v>#REF!</v>
      </c>
      <c r="U1447" s="2" t="e">
        <f t="shared" si="183"/>
        <v>#REF!</v>
      </c>
      <c r="V1447" s="2"/>
    </row>
    <row r="1448" spans="1:22" x14ac:dyDescent="0.25">
      <c r="A1448" t="s">
        <v>1049</v>
      </c>
      <c r="B1448" t="s">
        <v>1050</v>
      </c>
      <c r="C1448">
        <v>84.999999999998394</v>
      </c>
      <c r="D1448" t="s">
        <v>5306</v>
      </c>
      <c r="E1448" s="1">
        <v>42068</v>
      </c>
      <c r="F1448" t="s">
        <v>5339</v>
      </c>
      <c r="G1448">
        <v>2</v>
      </c>
      <c r="H1448" t="s">
        <v>5287</v>
      </c>
      <c r="I1448" t="s">
        <v>5340</v>
      </c>
      <c r="J1448" t="s">
        <v>5303</v>
      </c>
      <c r="K1448" t="b">
        <f>LOOKUP(A1448,'[1]UDDATA-1'!B:B,'[1]UDDATA-1'!A:A)&lt;&gt;LOOKUP(A1448,'[1]UDDATA-2'!B:B,'[1]UDDATA-2'!A:A)</f>
        <v>0</v>
      </c>
      <c r="L1448" t="str">
        <f t="shared" si="176"/>
        <v/>
      </c>
      <c r="M1448" t="str">
        <f t="shared" si="177"/>
        <v/>
      </c>
      <c r="N1448" t="str">
        <f t="shared" si="178"/>
        <v/>
      </c>
      <c r="O1448" t="e">
        <f>IF(AND(A1448&lt;&gt;A1447,#REF!&lt;&gt;""),#REF!,"")</f>
        <v>#REF!</v>
      </c>
      <c r="P1448" t="e">
        <f t="shared" si="181"/>
        <v>#REF!</v>
      </c>
      <c r="Q1448" s="2" t="e">
        <f t="shared" ca="1" si="182"/>
        <v>#REF!</v>
      </c>
      <c r="R1448" t="e">
        <f>IF(NOT(#REF!="Indskrevet"),"",IF(E1448="",FALSE,AND(NOT(#REF!),VALUE(RIGHT(CONCATENATE(YEAR(E1448)),2))=15)))</f>
        <v>#REF!</v>
      </c>
      <c r="S1448" t="e">
        <f t="shared" si="179"/>
        <v>#REF!</v>
      </c>
      <c r="T1448" t="e">
        <f t="shared" si="180"/>
        <v>#REF!</v>
      </c>
      <c r="U1448" s="2" t="e">
        <f t="shared" si="183"/>
        <v>#REF!</v>
      </c>
      <c r="V1448" s="2"/>
    </row>
    <row r="1449" spans="1:22" x14ac:dyDescent="0.25">
      <c r="A1449" t="s">
        <v>1052</v>
      </c>
      <c r="B1449" t="s">
        <v>1053</v>
      </c>
      <c r="C1449">
        <v>59.999999999998799</v>
      </c>
      <c r="D1449" t="s">
        <v>5285</v>
      </c>
      <c r="E1449" s="1">
        <v>42028</v>
      </c>
      <c r="F1449" t="s">
        <v>5335</v>
      </c>
      <c r="G1449">
        <v>1</v>
      </c>
      <c r="H1449" t="s">
        <v>5287</v>
      </c>
      <c r="I1449" t="s">
        <v>5324</v>
      </c>
      <c r="J1449" t="s">
        <v>5289</v>
      </c>
      <c r="K1449" t="b">
        <f>LOOKUP(A1449,'[1]UDDATA-1'!B:B,'[1]UDDATA-1'!A:A)&lt;&gt;LOOKUP(A1449,'[1]UDDATA-2'!B:B,'[1]UDDATA-2'!A:A)</f>
        <v>0</v>
      </c>
      <c r="L1449" t="str">
        <f t="shared" si="176"/>
        <v>Lineær algebra</v>
      </c>
      <c r="M1449">
        <f t="shared" si="177"/>
        <v>2</v>
      </c>
      <c r="N1449" t="str">
        <f t="shared" si="178"/>
        <v/>
      </c>
      <c r="O1449" t="e">
        <f>IF(AND(A1449&lt;&gt;A1448,#REF!&lt;&gt;""),#REF!,"")</f>
        <v>#REF!</v>
      </c>
      <c r="P1449" t="e">
        <f t="shared" si="181"/>
        <v>#REF!</v>
      </c>
      <c r="Q1449" s="2" t="e">
        <f t="shared" ca="1" si="182"/>
        <v>#REF!</v>
      </c>
      <c r="R1449" t="e">
        <f>IF(NOT(#REF!="Indskrevet"),"",IF(E1449="",FALSE,AND(NOT(#REF!),VALUE(RIGHT(CONCATENATE(YEAR(E1449)),2))=15)))</f>
        <v>#REF!</v>
      </c>
      <c r="S1449" t="e">
        <f t="shared" si="179"/>
        <v>#REF!</v>
      </c>
      <c r="T1449" t="e">
        <f t="shared" si="180"/>
        <v>#REF!</v>
      </c>
      <c r="U1449" s="2" t="e">
        <f t="shared" si="183"/>
        <v>#REF!</v>
      </c>
      <c r="V1449" s="2"/>
    </row>
    <row r="1450" spans="1:22" x14ac:dyDescent="0.25">
      <c r="A1450" t="s">
        <v>1052</v>
      </c>
      <c r="B1450" t="s">
        <v>1053</v>
      </c>
      <c r="C1450">
        <v>59.999999999998799</v>
      </c>
      <c r="D1450" t="s">
        <v>5317</v>
      </c>
      <c r="E1450" s="1">
        <v>42183</v>
      </c>
      <c r="F1450" t="s">
        <v>5336</v>
      </c>
      <c r="G1450">
        <v>1</v>
      </c>
      <c r="H1450" t="s">
        <v>5287</v>
      </c>
      <c r="I1450" t="s">
        <v>5326</v>
      </c>
      <c r="J1450" t="s">
        <v>5293</v>
      </c>
      <c r="K1450" t="b">
        <f>LOOKUP(A1450,'[1]UDDATA-1'!B:B,'[1]UDDATA-1'!A:A)&lt;&gt;LOOKUP(A1450,'[1]UDDATA-2'!B:B,'[1]UDDATA-2'!A:A)</f>
        <v>0</v>
      </c>
      <c r="L1450" t="str">
        <f t="shared" si="176"/>
        <v>Calculus</v>
      </c>
      <c r="M1450">
        <f t="shared" si="177"/>
        <v>4</v>
      </c>
      <c r="N1450" t="str">
        <f t="shared" si="178"/>
        <v/>
      </c>
      <c r="O1450" t="e">
        <f>IF(AND(A1450&lt;&gt;A1449,#REF!&lt;&gt;""),#REF!,"")</f>
        <v>#REF!</v>
      </c>
      <c r="P1450" t="e">
        <f t="shared" si="181"/>
        <v>#REF!</v>
      </c>
      <c r="Q1450" s="2" t="e">
        <f t="shared" ca="1" si="182"/>
        <v>#REF!</v>
      </c>
      <c r="R1450" t="e">
        <f>IF(NOT(#REF!="Indskrevet"),"",IF(E1450="",FALSE,AND(NOT(#REF!),VALUE(RIGHT(CONCATENATE(YEAR(E1450)),2))=15)))</f>
        <v>#REF!</v>
      </c>
      <c r="S1450" t="e">
        <f t="shared" si="179"/>
        <v>#REF!</v>
      </c>
      <c r="T1450" t="e">
        <f t="shared" si="180"/>
        <v>#REF!</v>
      </c>
      <c r="U1450" s="2" t="e">
        <f t="shared" si="183"/>
        <v>#REF!</v>
      </c>
      <c r="V1450" s="2"/>
    </row>
    <row r="1451" spans="1:22" x14ac:dyDescent="0.25">
      <c r="A1451" t="s">
        <v>1052</v>
      </c>
      <c r="B1451" t="s">
        <v>1053</v>
      </c>
      <c r="C1451">
        <v>59.999999999998799</v>
      </c>
      <c r="D1451" t="s">
        <v>5285</v>
      </c>
      <c r="E1451" s="1">
        <v>42180</v>
      </c>
      <c r="F1451" t="s">
        <v>5337</v>
      </c>
      <c r="G1451">
        <v>1</v>
      </c>
      <c r="H1451" t="s">
        <v>5287</v>
      </c>
      <c r="I1451" t="s">
        <v>5338</v>
      </c>
      <c r="J1451" t="s">
        <v>5293</v>
      </c>
      <c r="K1451" t="b">
        <f>LOOKUP(A1451,'[1]UDDATA-1'!B:B,'[1]UDDATA-1'!A:A)&lt;&gt;LOOKUP(A1451,'[1]UDDATA-2'!B:B,'[1]UDDATA-2'!A:A)</f>
        <v>0</v>
      </c>
      <c r="L1451" t="str">
        <f t="shared" si="176"/>
        <v>Kredsløbsteori og dynamiske systemer</v>
      </c>
      <c r="M1451">
        <f t="shared" si="177"/>
        <v>2</v>
      </c>
      <c r="N1451" t="str">
        <f t="shared" si="178"/>
        <v/>
      </c>
      <c r="O1451" t="e">
        <f>IF(AND(A1451&lt;&gt;A1450,#REF!&lt;&gt;""),#REF!,"")</f>
        <v>#REF!</v>
      </c>
      <c r="P1451" t="e">
        <f t="shared" si="181"/>
        <v>#REF!</v>
      </c>
      <c r="Q1451" s="2" t="e">
        <f t="shared" ca="1" si="182"/>
        <v>#REF!</v>
      </c>
      <c r="R1451" t="e">
        <f>IF(NOT(#REF!="Indskrevet"),"",IF(E1451="",FALSE,AND(NOT(#REF!),VALUE(RIGHT(CONCATENATE(YEAR(E1451)),2))=15)))</f>
        <v>#REF!</v>
      </c>
      <c r="S1451" t="e">
        <f t="shared" si="179"/>
        <v>#REF!</v>
      </c>
      <c r="T1451" t="e">
        <f t="shared" si="180"/>
        <v>#REF!</v>
      </c>
      <c r="U1451" s="2" t="e">
        <f t="shared" si="183"/>
        <v>#REF!</v>
      </c>
      <c r="V1451" s="2"/>
    </row>
    <row r="1452" spans="1:22" x14ac:dyDescent="0.25">
      <c r="A1452" t="s">
        <v>1054</v>
      </c>
      <c r="B1452" t="s">
        <v>1055</v>
      </c>
      <c r="C1452">
        <v>59.999999999998799</v>
      </c>
      <c r="D1452" t="s">
        <v>5300</v>
      </c>
      <c r="E1452" s="1">
        <v>42032</v>
      </c>
      <c r="F1452" t="s">
        <v>5357</v>
      </c>
      <c r="G1452">
        <v>1</v>
      </c>
      <c r="H1452" t="s">
        <v>5287</v>
      </c>
      <c r="I1452" t="s">
        <v>5324</v>
      </c>
      <c r="J1452" t="s">
        <v>5289</v>
      </c>
      <c r="K1452" t="b">
        <f>LOOKUP(A1452,'[1]UDDATA-1'!B:B,'[1]UDDATA-1'!A:A)&lt;&gt;LOOKUP(A1452,'[1]UDDATA-2'!B:B,'[1]UDDATA-2'!A:A)</f>
        <v>0</v>
      </c>
      <c r="L1452" t="str">
        <f t="shared" si="176"/>
        <v>Lineær algebra</v>
      </c>
      <c r="M1452">
        <f t="shared" si="177"/>
        <v>12</v>
      </c>
      <c r="N1452" t="str">
        <f t="shared" si="178"/>
        <v/>
      </c>
      <c r="O1452" t="e">
        <f>IF(AND(A1452&lt;&gt;A1451,#REF!&lt;&gt;""),#REF!,"")</f>
        <v>#REF!</v>
      </c>
      <c r="P1452" t="e">
        <f t="shared" si="181"/>
        <v>#REF!</v>
      </c>
      <c r="Q1452" s="2" t="e">
        <f t="shared" ca="1" si="182"/>
        <v>#REF!</v>
      </c>
      <c r="R1452" t="e">
        <f>IF(NOT(#REF!="Indskrevet"),"",IF(E1452="",FALSE,AND(NOT(#REF!),VALUE(RIGHT(CONCATENATE(YEAR(E1452)),2))=15)))</f>
        <v>#REF!</v>
      </c>
      <c r="S1452" t="e">
        <f t="shared" si="179"/>
        <v>#REF!</v>
      </c>
      <c r="T1452" t="e">
        <f t="shared" si="180"/>
        <v>#REF!</v>
      </c>
      <c r="U1452" s="2" t="e">
        <f t="shared" si="183"/>
        <v>#REF!</v>
      </c>
      <c r="V1452" s="2"/>
    </row>
    <row r="1453" spans="1:22" x14ac:dyDescent="0.25">
      <c r="A1453" t="s">
        <v>1054</v>
      </c>
      <c r="B1453" t="s">
        <v>1055</v>
      </c>
      <c r="C1453">
        <v>59.999999999998799</v>
      </c>
      <c r="D1453" t="s">
        <v>5290</v>
      </c>
      <c r="E1453" s="1">
        <v>42187</v>
      </c>
      <c r="F1453" t="s">
        <v>5358</v>
      </c>
      <c r="G1453">
        <v>1</v>
      </c>
      <c r="H1453" t="s">
        <v>5287</v>
      </c>
      <c r="I1453" t="s">
        <v>5330</v>
      </c>
      <c r="J1453" t="s">
        <v>5293</v>
      </c>
      <c r="K1453" t="b">
        <f>LOOKUP(A1453,'[1]UDDATA-1'!B:B,'[1]UDDATA-1'!A:A)&lt;&gt;LOOKUP(A1453,'[1]UDDATA-2'!B:B,'[1]UDDATA-2'!A:A)</f>
        <v>0</v>
      </c>
      <c r="L1453" t="str">
        <f t="shared" si="176"/>
        <v>Diskret matematik</v>
      </c>
      <c r="M1453">
        <f t="shared" si="177"/>
        <v>10</v>
      </c>
      <c r="N1453" t="str">
        <f t="shared" si="178"/>
        <v/>
      </c>
      <c r="O1453" t="e">
        <f>IF(AND(A1453&lt;&gt;A1452,#REF!&lt;&gt;""),#REF!,"")</f>
        <v>#REF!</v>
      </c>
      <c r="P1453" t="e">
        <f t="shared" si="181"/>
        <v>#REF!</v>
      </c>
      <c r="Q1453" s="2" t="e">
        <f t="shared" ca="1" si="182"/>
        <v>#REF!</v>
      </c>
      <c r="R1453" t="e">
        <f>IF(NOT(#REF!="Indskrevet"),"",IF(E1453="",FALSE,AND(NOT(#REF!),VALUE(RIGHT(CONCATENATE(YEAR(E1453)),2))=15)))</f>
        <v>#REF!</v>
      </c>
      <c r="S1453" t="e">
        <f t="shared" si="179"/>
        <v>#REF!</v>
      </c>
      <c r="T1453" t="e">
        <f t="shared" si="180"/>
        <v>#REF!</v>
      </c>
      <c r="U1453" s="2" t="e">
        <f t="shared" si="183"/>
        <v>#REF!</v>
      </c>
      <c r="V1453" s="2"/>
    </row>
    <row r="1454" spans="1:22" x14ac:dyDescent="0.25">
      <c r="A1454" t="s">
        <v>1054</v>
      </c>
      <c r="B1454" t="s">
        <v>1055</v>
      </c>
      <c r="C1454">
        <v>59.999999999998799</v>
      </c>
      <c r="D1454" t="s">
        <v>5290</v>
      </c>
      <c r="E1454" s="1">
        <v>42177</v>
      </c>
      <c r="F1454" t="s">
        <v>5359</v>
      </c>
      <c r="G1454">
        <v>1</v>
      </c>
      <c r="H1454" t="s">
        <v>5287</v>
      </c>
      <c r="I1454" t="s">
        <v>5334</v>
      </c>
      <c r="J1454" t="s">
        <v>5293</v>
      </c>
      <c r="K1454" t="b">
        <f>LOOKUP(A1454,'[1]UDDATA-1'!B:B,'[1]UDDATA-1'!A:A)&lt;&gt;LOOKUP(A1454,'[1]UDDATA-2'!B:B,'[1]UDDATA-2'!A:A)</f>
        <v>0</v>
      </c>
      <c r="L1454" t="str">
        <f t="shared" si="176"/>
        <v>Objektorienteret programmering</v>
      </c>
      <c r="M1454">
        <f t="shared" si="177"/>
        <v>10</v>
      </c>
      <c r="N1454" t="str">
        <f t="shared" si="178"/>
        <v/>
      </c>
      <c r="O1454" t="e">
        <f>IF(AND(A1454&lt;&gt;A1453,#REF!&lt;&gt;""),#REF!,"")</f>
        <v>#REF!</v>
      </c>
      <c r="P1454" t="e">
        <f t="shared" si="181"/>
        <v>#REF!</v>
      </c>
      <c r="Q1454" s="2" t="e">
        <f t="shared" ca="1" si="182"/>
        <v>#REF!</v>
      </c>
      <c r="R1454" t="e">
        <f>IF(NOT(#REF!="Indskrevet"),"",IF(E1454="",FALSE,AND(NOT(#REF!),VALUE(RIGHT(CONCATENATE(YEAR(E1454)),2))=15)))</f>
        <v>#REF!</v>
      </c>
      <c r="S1454" t="e">
        <f t="shared" si="179"/>
        <v>#REF!</v>
      </c>
      <c r="T1454" t="e">
        <f t="shared" si="180"/>
        <v>#REF!</v>
      </c>
      <c r="U1454" s="2" t="e">
        <f t="shared" si="183"/>
        <v>#REF!</v>
      </c>
      <c r="V1454" s="2"/>
    </row>
    <row r="1455" spans="1:22" x14ac:dyDescent="0.25">
      <c r="A1455" t="s">
        <v>1056</v>
      </c>
      <c r="B1455" t="s">
        <v>1057</v>
      </c>
      <c r="C1455">
        <v>169.99999999999699</v>
      </c>
      <c r="D1455" t="s">
        <v>5317</v>
      </c>
      <c r="E1455" s="1">
        <v>41296</v>
      </c>
      <c r="F1455" t="s">
        <v>5357</v>
      </c>
      <c r="G1455">
        <v>1</v>
      </c>
      <c r="H1455" t="s">
        <v>5287</v>
      </c>
      <c r="I1455" t="s">
        <v>5324</v>
      </c>
      <c r="J1455" t="s">
        <v>5289</v>
      </c>
      <c r="K1455" t="b">
        <f>LOOKUP(A1455,'[1]UDDATA-1'!B:B,'[1]UDDATA-1'!A:A)&lt;&gt;LOOKUP(A1455,'[1]UDDATA-2'!B:B,'[1]UDDATA-2'!A:A)</f>
        <v>1</v>
      </c>
      <c r="L1455" t="str">
        <f t="shared" si="176"/>
        <v>Lineær algebra</v>
      </c>
      <c r="M1455">
        <f t="shared" si="177"/>
        <v>4</v>
      </c>
      <c r="N1455" t="str">
        <f t="shared" si="178"/>
        <v/>
      </c>
      <c r="O1455" t="e">
        <f>IF(AND(A1455&lt;&gt;A1454,#REF!&lt;&gt;""),#REF!,"")</f>
        <v>#REF!</v>
      </c>
      <c r="P1455" t="e">
        <f t="shared" si="181"/>
        <v>#REF!</v>
      </c>
      <c r="Q1455" s="2" t="e">
        <f t="shared" ca="1" si="182"/>
        <v>#REF!</v>
      </c>
      <c r="R1455" t="e">
        <f>IF(NOT(#REF!="Indskrevet"),"",IF(E1455="",FALSE,AND(NOT(#REF!),VALUE(RIGHT(CONCATENATE(YEAR(E1455)),2))=15)))</f>
        <v>#REF!</v>
      </c>
      <c r="S1455" t="e">
        <f t="shared" si="179"/>
        <v>#REF!</v>
      </c>
      <c r="T1455" t="e">
        <f t="shared" si="180"/>
        <v>#REF!</v>
      </c>
      <c r="U1455" s="2" t="e">
        <f t="shared" si="183"/>
        <v>#REF!</v>
      </c>
      <c r="V1455" s="2"/>
    </row>
    <row r="1456" spans="1:22" x14ac:dyDescent="0.25">
      <c r="A1456" t="s">
        <v>1056</v>
      </c>
      <c r="B1456" t="s">
        <v>1057</v>
      </c>
      <c r="C1456">
        <v>169.99999999999699</v>
      </c>
      <c r="D1456" t="s">
        <v>5285</v>
      </c>
      <c r="E1456" s="1">
        <v>41444</v>
      </c>
      <c r="F1456" t="s">
        <v>5358</v>
      </c>
      <c r="G1456">
        <v>1</v>
      </c>
      <c r="H1456" t="s">
        <v>5287</v>
      </c>
      <c r="I1456" t="s">
        <v>5330</v>
      </c>
      <c r="J1456" t="s">
        <v>5293</v>
      </c>
      <c r="K1456" t="b">
        <f>LOOKUP(A1456,'[1]UDDATA-1'!B:B,'[1]UDDATA-1'!A:A)&lt;&gt;LOOKUP(A1456,'[1]UDDATA-2'!B:B,'[1]UDDATA-2'!A:A)</f>
        <v>1</v>
      </c>
      <c r="L1456" t="str">
        <f t="shared" si="176"/>
        <v>Diskret matematik</v>
      </c>
      <c r="M1456">
        <f t="shared" si="177"/>
        <v>2</v>
      </c>
      <c r="N1456" t="str">
        <f t="shared" si="178"/>
        <v/>
      </c>
      <c r="O1456" t="e">
        <f>IF(AND(A1456&lt;&gt;A1455,#REF!&lt;&gt;""),#REF!,"")</f>
        <v>#REF!</v>
      </c>
      <c r="P1456" t="e">
        <f t="shared" si="181"/>
        <v>#REF!</v>
      </c>
      <c r="Q1456" s="2" t="e">
        <f t="shared" ca="1" si="182"/>
        <v>#REF!</v>
      </c>
      <c r="R1456" t="e">
        <f>IF(NOT(#REF!="Indskrevet"),"",IF(E1456="",FALSE,AND(NOT(#REF!),VALUE(RIGHT(CONCATENATE(YEAR(E1456)),2))=15)))</f>
        <v>#REF!</v>
      </c>
      <c r="S1456" t="e">
        <f t="shared" si="179"/>
        <v>#REF!</v>
      </c>
      <c r="T1456" t="e">
        <f t="shared" si="180"/>
        <v>#REF!</v>
      </c>
      <c r="U1456" s="2" t="e">
        <f t="shared" si="183"/>
        <v>#REF!</v>
      </c>
      <c r="V1456" s="2"/>
    </row>
    <row r="1457" spans="1:22" x14ac:dyDescent="0.25">
      <c r="A1457" t="s">
        <v>1056</v>
      </c>
      <c r="B1457" t="s">
        <v>1057</v>
      </c>
      <c r="C1457">
        <v>169.99999999999699</v>
      </c>
      <c r="D1457" t="s">
        <v>5290</v>
      </c>
      <c r="E1457" s="1">
        <v>41450</v>
      </c>
      <c r="F1457" t="s">
        <v>5359</v>
      </c>
      <c r="G1457">
        <v>1</v>
      </c>
      <c r="H1457" t="s">
        <v>5287</v>
      </c>
      <c r="I1457" t="s">
        <v>5334</v>
      </c>
      <c r="J1457" t="s">
        <v>5293</v>
      </c>
      <c r="K1457" t="b">
        <f>LOOKUP(A1457,'[1]UDDATA-1'!B:B,'[1]UDDATA-1'!A:A)&lt;&gt;LOOKUP(A1457,'[1]UDDATA-2'!B:B,'[1]UDDATA-2'!A:A)</f>
        <v>1</v>
      </c>
      <c r="L1457" t="str">
        <f t="shared" si="176"/>
        <v>Objektorienteret programmering</v>
      </c>
      <c r="M1457">
        <f t="shared" si="177"/>
        <v>10</v>
      </c>
      <c r="N1457" t="str">
        <f t="shared" si="178"/>
        <v/>
      </c>
      <c r="O1457" t="e">
        <f>IF(AND(A1457&lt;&gt;A1456,#REF!&lt;&gt;""),#REF!,"")</f>
        <v>#REF!</v>
      </c>
      <c r="P1457" t="e">
        <f t="shared" si="181"/>
        <v>#REF!</v>
      </c>
      <c r="Q1457" s="2" t="e">
        <f t="shared" ca="1" si="182"/>
        <v>#REF!</v>
      </c>
      <c r="R1457" t="e">
        <f>IF(NOT(#REF!="Indskrevet"),"",IF(E1457="",FALSE,AND(NOT(#REF!),VALUE(RIGHT(CONCATENATE(YEAR(E1457)),2))=15)))</f>
        <v>#REF!</v>
      </c>
      <c r="S1457" t="e">
        <f t="shared" si="179"/>
        <v>#REF!</v>
      </c>
      <c r="T1457" t="e">
        <f t="shared" si="180"/>
        <v>#REF!</v>
      </c>
      <c r="U1457" s="2" t="e">
        <f t="shared" si="183"/>
        <v>#REF!</v>
      </c>
      <c r="V1457" s="2"/>
    </row>
    <row r="1458" spans="1:22" x14ac:dyDescent="0.25">
      <c r="A1458" t="s">
        <v>1056</v>
      </c>
      <c r="B1458" t="s">
        <v>1057</v>
      </c>
      <c r="C1458">
        <v>169.99999999999699</v>
      </c>
      <c r="D1458" t="s">
        <v>5306</v>
      </c>
      <c r="E1458" s="1">
        <v>41682</v>
      </c>
      <c r="F1458" t="s">
        <v>5360</v>
      </c>
      <c r="G1458">
        <v>1</v>
      </c>
      <c r="H1458" t="s">
        <v>5307</v>
      </c>
      <c r="I1458" t="s">
        <v>5340</v>
      </c>
      <c r="J1458" t="s">
        <v>5299</v>
      </c>
      <c r="K1458" t="b">
        <f>LOOKUP(A1458,'[1]UDDATA-1'!B:B,'[1]UDDATA-1'!A:A)&lt;&gt;LOOKUP(A1458,'[1]UDDATA-2'!B:B,'[1]UDDATA-2'!A:A)</f>
        <v>1</v>
      </c>
      <c r="L1458" t="str">
        <f t="shared" si="176"/>
        <v>Algoritmik og datastrukturer</v>
      </c>
      <c r="M1458">
        <f t="shared" si="177"/>
        <v>0</v>
      </c>
      <c r="N1458" t="str">
        <f t="shared" si="178"/>
        <v/>
      </c>
      <c r="O1458" t="e">
        <f>IF(AND(A1458&lt;&gt;A1457,#REF!&lt;&gt;""),#REF!,"")</f>
        <v>#REF!</v>
      </c>
      <c r="P1458" t="e">
        <f t="shared" si="181"/>
        <v>#REF!</v>
      </c>
      <c r="Q1458" s="2" t="e">
        <f t="shared" ca="1" si="182"/>
        <v>#REF!</v>
      </c>
      <c r="R1458" t="e">
        <f>IF(NOT(#REF!="Indskrevet"),"",IF(E1458="",FALSE,AND(NOT(#REF!),VALUE(RIGHT(CONCATENATE(YEAR(E1458)),2))=15)))</f>
        <v>#REF!</v>
      </c>
      <c r="S1458" t="e">
        <f t="shared" si="179"/>
        <v>#REF!</v>
      </c>
      <c r="T1458" t="e">
        <f t="shared" si="180"/>
        <v>#REF!</v>
      </c>
      <c r="U1458" s="2" t="e">
        <f t="shared" si="183"/>
        <v>#REF!</v>
      </c>
      <c r="V1458" s="2"/>
    </row>
    <row r="1459" spans="1:22" x14ac:dyDescent="0.25">
      <c r="A1459" t="s">
        <v>1056</v>
      </c>
      <c r="B1459" t="s">
        <v>1057</v>
      </c>
      <c r="C1459">
        <v>169.99999999999699</v>
      </c>
      <c r="D1459" t="s">
        <v>5306</v>
      </c>
      <c r="E1459" s="1">
        <v>41737</v>
      </c>
      <c r="F1459" t="s">
        <v>5360</v>
      </c>
      <c r="G1459">
        <v>2</v>
      </c>
      <c r="H1459" t="s">
        <v>5307</v>
      </c>
      <c r="I1459" t="s">
        <v>5340</v>
      </c>
      <c r="J1459" t="s">
        <v>5303</v>
      </c>
      <c r="K1459" t="b">
        <f>LOOKUP(A1459,'[1]UDDATA-1'!B:B,'[1]UDDATA-1'!A:A)&lt;&gt;LOOKUP(A1459,'[1]UDDATA-2'!B:B,'[1]UDDATA-2'!A:A)</f>
        <v>1</v>
      </c>
      <c r="L1459" t="str">
        <f t="shared" si="176"/>
        <v/>
      </c>
      <c r="M1459" t="str">
        <f t="shared" si="177"/>
        <v/>
      </c>
      <c r="N1459" t="str">
        <f t="shared" si="178"/>
        <v/>
      </c>
      <c r="O1459" t="e">
        <f>IF(AND(A1459&lt;&gt;A1458,#REF!&lt;&gt;""),#REF!,"")</f>
        <v>#REF!</v>
      </c>
      <c r="P1459" t="e">
        <f t="shared" si="181"/>
        <v>#REF!</v>
      </c>
      <c r="Q1459" s="2" t="e">
        <f t="shared" ca="1" si="182"/>
        <v>#REF!</v>
      </c>
      <c r="R1459" t="e">
        <f>IF(NOT(#REF!="Indskrevet"),"",IF(E1459="",FALSE,AND(NOT(#REF!),VALUE(RIGHT(CONCATENATE(YEAR(E1459)),2))=15)))</f>
        <v>#REF!</v>
      </c>
      <c r="S1459" t="e">
        <f t="shared" si="179"/>
        <v>#REF!</v>
      </c>
      <c r="T1459" t="e">
        <f t="shared" si="180"/>
        <v>#REF!</v>
      </c>
      <c r="U1459" s="2" t="e">
        <f t="shared" si="183"/>
        <v>#REF!</v>
      </c>
      <c r="V1459" s="2"/>
    </row>
    <row r="1460" spans="1:22" x14ac:dyDescent="0.25">
      <c r="A1460" t="s">
        <v>1056</v>
      </c>
      <c r="B1460" t="s">
        <v>1057</v>
      </c>
      <c r="C1460">
        <v>169.99999999999699</v>
      </c>
      <c r="D1460" t="s">
        <v>5285</v>
      </c>
      <c r="E1460" s="1">
        <v>42031</v>
      </c>
      <c r="F1460" t="s">
        <v>5360</v>
      </c>
      <c r="G1460">
        <v>3</v>
      </c>
      <c r="H1460" t="s">
        <v>5287</v>
      </c>
      <c r="I1460" t="s">
        <v>5340</v>
      </c>
      <c r="J1460" t="s">
        <v>5315</v>
      </c>
      <c r="K1460" t="b">
        <f>LOOKUP(A1460,'[1]UDDATA-1'!B:B,'[1]UDDATA-1'!A:A)&lt;&gt;LOOKUP(A1460,'[1]UDDATA-2'!B:B,'[1]UDDATA-2'!A:A)</f>
        <v>1</v>
      </c>
      <c r="L1460" t="str">
        <f t="shared" si="176"/>
        <v/>
      </c>
      <c r="M1460" t="str">
        <f t="shared" si="177"/>
        <v/>
      </c>
      <c r="N1460" t="str">
        <f t="shared" si="178"/>
        <v/>
      </c>
      <c r="O1460" t="e">
        <f>IF(AND(A1460&lt;&gt;A1459,#REF!&lt;&gt;""),#REF!,"")</f>
        <v>#REF!</v>
      </c>
      <c r="P1460" t="e">
        <f t="shared" si="181"/>
        <v>#REF!</v>
      </c>
      <c r="Q1460" s="2" t="e">
        <f t="shared" ca="1" si="182"/>
        <v>#REF!</v>
      </c>
      <c r="R1460" t="e">
        <f>IF(NOT(#REF!="Indskrevet"),"",IF(E1460="",FALSE,AND(NOT(#REF!),VALUE(RIGHT(CONCATENATE(YEAR(E1460)),2))=15)))</f>
        <v>#REF!</v>
      </c>
      <c r="S1460" t="e">
        <f t="shared" si="179"/>
        <v>#REF!</v>
      </c>
      <c r="T1460" t="e">
        <f t="shared" si="180"/>
        <v>#REF!</v>
      </c>
      <c r="U1460" s="2" t="e">
        <f t="shared" si="183"/>
        <v>#REF!</v>
      </c>
      <c r="V1460" s="2"/>
    </row>
    <row r="1461" spans="1:22" x14ac:dyDescent="0.25">
      <c r="A1461" t="s">
        <v>1056</v>
      </c>
      <c r="B1461" t="s">
        <v>1057</v>
      </c>
      <c r="C1461">
        <v>169.99999999999699</v>
      </c>
      <c r="D1461" t="s">
        <v>5306</v>
      </c>
      <c r="E1461" s="1">
        <v>41814</v>
      </c>
      <c r="F1461" t="s">
        <v>5361</v>
      </c>
      <c r="G1461">
        <v>1</v>
      </c>
      <c r="H1461" t="s">
        <v>5307</v>
      </c>
      <c r="I1461" t="s">
        <v>5342</v>
      </c>
      <c r="J1461" t="s">
        <v>5303</v>
      </c>
      <c r="K1461" t="b">
        <f>LOOKUP(A1461,'[1]UDDATA-1'!B:B,'[1]UDDATA-1'!A:A)&lt;&gt;LOOKUP(A1461,'[1]UDDATA-2'!B:B,'[1]UDDATA-2'!A:A)</f>
        <v>1</v>
      </c>
      <c r="L1461" t="str">
        <f t="shared" si="176"/>
        <v>Syntaks og semantik</v>
      </c>
      <c r="M1461">
        <f t="shared" si="177"/>
        <v>0</v>
      </c>
      <c r="N1461" t="str">
        <f t="shared" si="178"/>
        <v/>
      </c>
      <c r="O1461" t="e">
        <f>IF(AND(A1461&lt;&gt;A1460,#REF!&lt;&gt;""),#REF!,"")</f>
        <v>#REF!</v>
      </c>
      <c r="P1461" t="e">
        <f t="shared" si="181"/>
        <v>#REF!</v>
      </c>
      <c r="Q1461" s="2" t="e">
        <f t="shared" ca="1" si="182"/>
        <v>#REF!</v>
      </c>
      <c r="R1461" t="e">
        <f>IF(NOT(#REF!="Indskrevet"),"",IF(E1461="",FALSE,AND(NOT(#REF!),VALUE(RIGHT(CONCATENATE(YEAR(E1461)),2))=15)))</f>
        <v>#REF!</v>
      </c>
      <c r="S1461" t="e">
        <f t="shared" si="179"/>
        <v>#REF!</v>
      </c>
      <c r="T1461" t="e">
        <f t="shared" si="180"/>
        <v>#REF!</v>
      </c>
      <c r="U1461" s="2" t="e">
        <f t="shared" si="183"/>
        <v>#REF!</v>
      </c>
      <c r="V1461" s="2"/>
    </row>
    <row r="1462" spans="1:22" x14ac:dyDescent="0.25">
      <c r="A1462" t="s">
        <v>1056</v>
      </c>
      <c r="B1462" t="s">
        <v>1057</v>
      </c>
      <c r="C1462">
        <v>169.99999999999699</v>
      </c>
      <c r="D1462" t="s">
        <v>5285</v>
      </c>
      <c r="E1462" s="1">
        <v>41898</v>
      </c>
      <c r="F1462" t="s">
        <v>5361</v>
      </c>
      <c r="G1462">
        <v>2</v>
      </c>
      <c r="H1462" t="s">
        <v>5287</v>
      </c>
      <c r="I1462" t="s">
        <v>5342</v>
      </c>
      <c r="J1462" t="s">
        <v>5315</v>
      </c>
      <c r="K1462" t="b">
        <f>LOOKUP(A1462,'[1]UDDATA-1'!B:B,'[1]UDDATA-1'!A:A)&lt;&gt;LOOKUP(A1462,'[1]UDDATA-2'!B:B,'[1]UDDATA-2'!A:A)</f>
        <v>1</v>
      </c>
      <c r="L1462" t="str">
        <f t="shared" si="176"/>
        <v/>
      </c>
      <c r="M1462" t="str">
        <f t="shared" si="177"/>
        <v/>
      </c>
      <c r="N1462" t="str">
        <f t="shared" si="178"/>
        <v/>
      </c>
      <c r="O1462" t="e">
        <f>IF(AND(A1462&lt;&gt;A1461,#REF!&lt;&gt;""),#REF!,"")</f>
        <v>#REF!</v>
      </c>
      <c r="P1462" t="e">
        <f t="shared" si="181"/>
        <v>#REF!</v>
      </c>
      <c r="Q1462" s="2" t="e">
        <f t="shared" ca="1" si="182"/>
        <v>#REF!</v>
      </c>
      <c r="R1462" t="e">
        <f>IF(NOT(#REF!="Indskrevet"),"",IF(E1462="",FALSE,AND(NOT(#REF!),VALUE(RIGHT(CONCATENATE(YEAR(E1462)),2))=15)))</f>
        <v>#REF!</v>
      </c>
      <c r="S1462" t="e">
        <f t="shared" si="179"/>
        <v>#REF!</v>
      </c>
      <c r="T1462" t="e">
        <f t="shared" si="180"/>
        <v>#REF!</v>
      </c>
      <c r="U1462" s="2" t="e">
        <f t="shared" si="183"/>
        <v>#REF!</v>
      </c>
      <c r="V1462" s="2"/>
    </row>
    <row r="1463" spans="1:22" x14ac:dyDescent="0.25">
      <c r="A1463" t="s">
        <v>1058</v>
      </c>
      <c r="B1463" t="s">
        <v>1059</v>
      </c>
      <c r="C1463">
        <v>74.999999999998806</v>
      </c>
      <c r="D1463" t="s">
        <v>5306</v>
      </c>
      <c r="E1463" s="1">
        <v>41316</v>
      </c>
      <c r="F1463" t="s">
        <v>5308</v>
      </c>
      <c r="G1463">
        <v>1</v>
      </c>
      <c r="H1463" t="s">
        <v>5307</v>
      </c>
      <c r="I1463" t="s">
        <v>5288</v>
      </c>
      <c r="J1463" t="s">
        <v>5289</v>
      </c>
      <c r="K1463" t="b">
        <f>LOOKUP(A1463,'[1]UDDATA-1'!B:B,'[1]UDDATA-1'!A:A)&lt;&gt;LOOKUP(A1463,'[1]UDDATA-2'!B:B,'[1]UDDATA-2'!A:A)</f>
        <v>0</v>
      </c>
      <c r="L1463" t="str">
        <f t="shared" si="176"/>
        <v>Grundlæggende programmering</v>
      </c>
      <c r="M1463">
        <f t="shared" si="177"/>
        <v>0</v>
      </c>
      <c r="N1463" t="str">
        <f t="shared" si="178"/>
        <v/>
      </c>
      <c r="O1463" t="e">
        <f>IF(AND(A1463&lt;&gt;A1462,#REF!&lt;&gt;""),#REF!,"")</f>
        <v>#REF!</v>
      </c>
      <c r="P1463" t="e">
        <f t="shared" si="181"/>
        <v>#REF!</v>
      </c>
      <c r="Q1463" s="2" t="e">
        <f t="shared" ca="1" si="182"/>
        <v>#REF!</v>
      </c>
      <c r="R1463" t="e">
        <f>IF(NOT(#REF!="Indskrevet"),"",IF(E1463="",FALSE,AND(NOT(#REF!),VALUE(RIGHT(CONCATENATE(YEAR(E1463)),2))=15)))</f>
        <v>#REF!</v>
      </c>
      <c r="S1463" t="e">
        <f t="shared" si="179"/>
        <v>#REF!</v>
      </c>
      <c r="T1463" t="e">
        <f t="shared" si="180"/>
        <v>#REF!</v>
      </c>
      <c r="U1463" s="2" t="e">
        <f t="shared" si="183"/>
        <v>#REF!</v>
      </c>
      <c r="V1463" s="2"/>
    </row>
    <row r="1464" spans="1:22" x14ac:dyDescent="0.25">
      <c r="A1464" t="s">
        <v>1058</v>
      </c>
      <c r="B1464" t="s">
        <v>1059</v>
      </c>
      <c r="C1464">
        <v>74.999999999998806</v>
      </c>
      <c r="D1464" t="s">
        <v>5285</v>
      </c>
      <c r="E1464" s="1">
        <v>41353</v>
      </c>
      <c r="F1464" t="s">
        <v>5308</v>
      </c>
      <c r="G1464">
        <v>2</v>
      </c>
      <c r="H1464" t="s">
        <v>5287</v>
      </c>
      <c r="I1464" t="s">
        <v>5288</v>
      </c>
      <c r="J1464" t="s">
        <v>5293</v>
      </c>
      <c r="K1464" t="b">
        <f>LOOKUP(A1464,'[1]UDDATA-1'!B:B,'[1]UDDATA-1'!A:A)&lt;&gt;LOOKUP(A1464,'[1]UDDATA-2'!B:B,'[1]UDDATA-2'!A:A)</f>
        <v>0</v>
      </c>
      <c r="L1464" t="str">
        <f t="shared" si="176"/>
        <v/>
      </c>
      <c r="M1464" t="str">
        <f t="shared" si="177"/>
        <v/>
      </c>
      <c r="N1464" t="str">
        <f t="shared" si="178"/>
        <v/>
      </c>
      <c r="O1464" t="e">
        <f>IF(AND(A1464&lt;&gt;A1463,#REF!&lt;&gt;""),#REF!,"")</f>
        <v>#REF!</v>
      </c>
      <c r="P1464" t="e">
        <f t="shared" si="181"/>
        <v>#REF!</v>
      </c>
      <c r="Q1464" s="2" t="e">
        <f t="shared" ca="1" si="182"/>
        <v>#REF!</v>
      </c>
      <c r="R1464" t="e">
        <f>IF(NOT(#REF!="Indskrevet"),"",IF(E1464="",FALSE,AND(NOT(#REF!),VALUE(RIGHT(CONCATENATE(YEAR(E1464)),2))=15)))</f>
        <v>#REF!</v>
      </c>
      <c r="S1464" t="e">
        <f t="shared" si="179"/>
        <v>#REF!</v>
      </c>
      <c r="T1464" t="e">
        <f t="shared" si="180"/>
        <v>#REF!</v>
      </c>
      <c r="U1464" s="2" t="e">
        <f t="shared" si="183"/>
        <v>#REF!</v>
      </c>
      <c r="V1464" s="2"/>
    </row>
    <row r="1465" spans="1:22" x14ac:dyDescent="0.25">
      <c r="A1465" t="s">
        <v>1058</v>
      </c>
      <c r="B1465" t="s">
        <v>1059</v>
      </c>
      <c r="C1465">
        <v>74.999999999998806</v>
      </c>
      <c r="D1465" t="s">
        <v>5306</v>
      </c>
      <c r="E1465" s="1">
        <v>41452</v>
      </c>
      <c r="F1465" t="s">
        <v>5309</v>
      </c>
      <c r="G1465">
        <v>1</v>
      </c>
      <c r="H1465" t="s">
        <v>5307</v>
      </c>
      <c r="I1465" t="s">
        <v>5292</v>
      </c>
      <c r="J1465" t="s">
        <v>5293</v>
      </c>
      <c r="K1465" t="b">
        <f>LOOKUP(A1465,'[1]UDDATA-1'!B:B,'[1]UDDATA-1'!A:A)&lt;&gt;LOOKUP(A1465,'[1]UDDATA-2'!B:B,'[1]UDDATA-2'!A:A)</f>
        <v>0</v>
      </c>
      <c r="L1465" t="str">
        <f t="shared" si="176"/>
        <v>Matematik til multimedie-applikationer</v>
      </c>
      <c r="M1465">
        <f t="shared" si="177"/>
        <v>0</v>
      </c>
      <c r="N1465" t="str">
        <f t="shared" si="178"/>
        <v/>
      </c>
      <c r="O1465" t="e">
        <f>IF(AND(A1465&lt;&gt;A1464,#REF!&lt;&gt;""),#REF!,"")</f>
        <v>#REF!</v>
      </c>
      <c r="P1465" t="e">
        <f t="shared" si="181"/>
        <v>#REF!</v>
      </c>
      <c r="Q1465" s="2" t="e">
        <f t="shared" ca="1" si="182"/>
        <v>#REF!</v>
      </c>
      <c r="R1465" t="e">
        <f>IF(NOT(#REF!="Indskrevet"),"",IF(E1465="",FALSE,AND(NOT(#REF!),VALUE(RIGHT(CONCATENATE(YEAR(E1465)),2))=15)))</f>
        <v>#REF!</v>
      </c>
      <c r="S1465" t="e">
        <f t="shared" si="179"/>
        <v>#REF!</v>
      </c>
      <c r="T1465" t="e">
        <f t="shared" si="180"/>
        <v>#REF!</v>
      </c>
      <c r="U1465" s="2" t="e">
        <f t="shared" si="183"/>
        <v>#REF!</v>
      </c>
      <c r="V1465" s="2"/>
    </row>
    <row r="1466" spans="1:22" x14ac:dyDescent="0.25">
      <c r="A1466" t="s">
        <v>1058</v>
      </c>
      <c r="B1466" t="s">
        <v>1059</v>
      </c>
      <c r="C1466">
        <v>74.999999999998806</v>
      </c>
      <c r="D1466" t="s">
        <v>5285</v>
      </c>
      <c r="E1466" s="1">
        <v>41530</v>
      </c>
      <c r="F1466" t="s">
        <v>5309</v>
      </c>
      <c r="G1466">
        <v>2</v>
      </c>
      <c r="H1466" t="s">
        <v>5287</v>
      </c>
      <c r="I1466" t="s">
        <v>5292</v>
      </c>
      <c r="J1466" t="s">
        <v>5299</v>
      </c>
      <c r="K1466" t="b">
        <f>LOOKUP(A1466,'[1]UDDATA-1'!B:B,'[1]UDDATA-1'!A:A)&lt;&gt;LOOKUP(A1466,'[1]UDDATA-2'!B:B,'[1]UDDATA-2'!A:A)</f>
        <v>0</v>
      </c>
      <c r="L1466" t="str">
        <f t="shared" si="176"/>
        <v/>
      </c>
      <c r="M1466" t="str">
        <f t="shared" si="177"/>
        <v/>
      </c>
      <c r="N1466" t="str">
        <f t="shared" si="178"/>
        <v/>
      </c>
      <c r="O1466" t="e">
        <f>IF(AND(A1466&lt;&gt;A1465,#REF!&lt;&gt;""),#REF!,"")</f>
        <v>#REF!</v>
      </c>
      <c r="P1466" t="e">
        <f t="shared" si="181"/>
        <v>#REF!</v>
      </c>
      <c r="Q1466" s="2" t="e">
        <f t="shared" ca="1" si="182"/>
        <v>#REF!</v>
      </c>
      <c r="R1466" t="e">
        <f>IF(NOT(#REF!="Indskrevet"),"",IF(E1466="",FALSE,AND(NOT(#REF!),VALUE(RIGHT(CONCATENATE(YEAR(E1466)),2))=15)))</f>
        <v>#REF!</v>
      </c>
      <c r="S1466" t="e">
        <f t="shared" si="179"/>
        <v>#REF!</v>
      </c>
      <c r="T1466" t="e">
        <f t="shared" si="180"/>
        <v>#REF!</v>
      </c>
      <c r="U1466" s="2" t="e">
        <f t="shared" si="183"/>
        <v>#REF!</v>
      </c>
      <c r="V1466" s="2"/>
    </row>
    <row r="1467" spans="1:22" x14ac:dyDescent="0.25">
      <c r="A1467" t="s">
        <v>1058</v>
      </c>
      <c r="B1467" t="s">
        <v>1059</v>
      </c>
      <c r="C1467">
        <v>74.999999999998806</v>
      </c>
      <c r="D1467" t="s">
        <v>5285</v>
      </c>
      <c r="E1467" s="1">
        <v>41484</v>
      </c>
      <c r="F1467" t="s">
        <v>5310</v>
      </c>
      <c r="G1467">
        <v>1</v>
      </c>
      <c r="H1467" t="s">
        <v>5287</v>
      </c>
      <c r="I1467" t="s">
        <v>5295</v>
      </c>
      <c r="J1467" t="s">
        <v>5293</v>
      </c>
      <c r="K1467" t="b">
        <f>LOOKUP(A1467,'[1]UDDATA-1'!B:B,'[1]UDDATA-1'!A:A)&lt;&gt;LOOKUP(A1467,'[1]UDDATA-2'!B:B,'[1]UDDATA-2'!A:A)</f>
        <v>0</v>
      </c>
      <c r="L1467" t="str">
        <f t="shared" si="176"/>
        <v>Fysisk interface design</v>
      </c>
      <c r="M1467">
        <f t="shared" si="177"/>
        <v>2</v>
      </c>
      <c r="N1467" t="str">
        <f t="shared" si="178"/>
        <v/>
      </c>
      <c r="O1467" t="e">
        <f>IF(AND(A1467&lt;&gt;A1466,#REF!&lt;&gt;""),#REF!,"")</f>
        <v>#REF!</v>
      </c>
      <c r="P1467" t="e">
        <f t="shared" si="181"/>
        <v>#REF!</v>
      </c>
      <c r="Q1467" s="2" t="e">
        <f t="shared" ca="1" si="182"/>
        <v>#REF!</v>
      </c>
      <c r="R1467" t="e">
        <f>IF(NOT(#REF!="Indskrevet"),"",IF(E1467="",FALSE,AND(NOT(#REF!),VALUE(RIGHT(CONCATENATE(YEAR(E1467)),2))=15)))</f>
        <v>#REF!</v>
      </c>
      <c r="S1467" t="e">
        <f t="shared" si="179"/>
        <v>#REF!</v>
      </c>
      <c r="T1467" t="e">
        <f t="shared" si="180"/>
        <v>#REF!</v>
      </c>
      <c r="U1467" s="2" t="e">
        <f t="shared" si="183"/>
        <v>#REF!</v>
      </c>
      <c r="V1467" s="2"/>
    </row>
    <row r="1468" spans="1:22" x14ac:dyDescent="0.25">
      <c r="A1468" t="s">
        <v>1058</v>
      </c>
      <c r="B1468" t="s">
        <v>1059</v>
      </c>
      <c r="C1468">
        <v>74.999999999998806</v>
      </c>
      <c r="D1468" t="s">
        <v>5318</v>
      </c>
      <c r="E1468" s="1">
        <v>41688</v>
      </c>
      <c r="F1468" t="s">
        <v>5311</v>
      </c>
      <c r="G1468">
        <v>1</v>
      </c>
      <c r="H1468" t="s">
        <v>5287</v>
      </c>
      <c r="I1468" t="s">
        <v>5298</v>
      </c>
      <c r="J1468" t="s">
        <v>5299</v>
      </c>
      <c r="K1468" t="b">
        <f>LOOKUP(A1468,'[1]UDDATA-1'!B:B,'[1]UDDATA-1'!A:A)&lt;&gt;LOOKUP(A1468,'[1]UDDATA-2'!B:B,'[1]UDDATA-2'!A:A)</f>
        <v>0</v>
      </c>
      <c r="L1468" t="str">
        <f t="shared" si="176"/>
        <v>Proceduremæssig programmering</v>
      </c>
      <c r="M1468" t="str">
        <f t="shared" si="177"/>
        <v/>
      </c>
      <c r="N1468" t="str">
        <f t="shared" si="178"/>
        <v>U</v>
      </c>
      <c r="O1468" t="e">
        <f>IF(AND(A1468&lt;&gt;A1467,#REF!&lt;&gt;""),#REF!,"")</f>
        <v>#REF!</v>
      </c>
      <c r="P1468" t="e">
        <f t="shared" si="181"/>
        <v>#REF!</v>
      </c>
      <c r="Q1468" s="2" t="e">
        <f t="shared" ca="1" si="182"/>
        <v>#REF!</v>
      </c>
      <c r="R1468" t="e">
        <f>IF(NOT(#REF!="Indskrevet"),"",IF(E1468="",FALSE,AND(NOT(#REF!),VALUE(RIGHT(CONCATENATE(YEAR(E1468)),2))=15)))</f>
        <v>#REF!</v>
      </c>
      <c r="S1468" t="e">
        <f t="shared" si="179"/>
        <v>#REF!</v>
      </c>
      <c r="T1468" t="e">
        <f t="shared" si="180"/>
        <v>#REF!</v>
      </c>
      <c r="U1468" s="2" t="e">
        <f t="shared" si="183"/>
        <v>#REF!</v>
      </c>
      <c r="V1468" s="2"/>
    </row>
    <row r="1469" spans="1:22" x14ac:dyDescent="0.25">
      <c r="A1469" t="s">
        <v>1058</v>
      </c>
      <c r="B1469" t="s">
        <v>1059</v>
      </c>
      <c r="C1469">
        <v>74.999999999998806</v>
      </c>
      <c r="D1469" t="s">
        <v>5318</v>
      </c>
      <c r="E1469" s="1">
        <v>41796</v>
      </c>
      <c r="F1469" t="s">
        <v>5312</v>
      </c>
      <c r="G1469">
        <v>1</v>
      </c>
      <c r="H1469" t="s">
        <v>5287</v>
      </c>
      <c r="I1469" t="s">
        <v>5302</v>
      </c>
      <c r="J1469" t="s">
        <v>5303</v>
      </c>
      <c r="K1469" t="b">
        <f>LOOKUP(A1469,'[1]UDDATA-1'!B:B,'[1]UDDATA-1'!A:A)&lt;&gt;LOOKUP(A1469,'[1]UDDATA-2'!B:B,'[1]UDDATA-2'!A:A)</f>
        <v>0</v>
      </c>
      <c r="L1469" t="str">
        <f t="shared" si="176"/>
        <v>Lyd- og musikbehandling</v>
      </c>
      <c r="M1469" t="str">
        <f t="shared" si="177"/>
        <v/>
      </c>
      <c r="N1469" t="str">
        <f t="shared" si="178"/>
        <v>U</v>
      </c>
      <c r="O1469" t="e">
        <f>IF(AND(A1469&lt;&gt;A1468,#REF!&lt;&gt;""),#REF!,"")</f>
        <v>#REF!</v>
      </c>
      <c r="P1469" t="e">
        <f t="shared" si="181"/>
        <v>#REF!</v>
      </c>
      <c r="Q1469" s="2" t="e">
        <f t="shared" ca="1" si="182"/>
        <v>#REF!</v>
      </c>
      <c r="R1469" t="e">
        <f>IF(NOT(#REF!="Indskrevet"),"",IF(E1469="",FALSE,AND(NOT(#REF!),VALUE(RIGHT(CONCATENATE(YEAR(E1469)),2))=15)))</f>
        <v>#REF!</v>
      </c>
      <c r="S1469" t="e">
        <f t="shared" si="179"/>
        <v>#REF!</v>
      </c>
      <c r="T1469" t="e">
        <f t="shared" si="180"/>
        <v>#REF!</v>
      </c>
      <c r="U1469" s="2" t="e">
        <f t="shared" si="183"/>
        <v>#REF!</v>
      </c>
      <c r="V1469" s="2"/>
    </row>
    <row r="1470" spans="1:22" x14ac:dyDescent="0.25">
      <c r="A1470" t="s">
        <v>1058</v>
      </c>
      <c r="B1470" t="s">
        <v>1059</v>
      </c>
      <c r="C1470">
        <v>74.999999999998806</v>
      </c>
      <c r="D1470" t="s">
        <v>5318</v>
      </c>
      <c r="E1470" s="1">
        <v>41837</v>
      </c>
      <c r="F1470" t="s">
        <v>5314</v>
      </c>
      <c r="G1470">
        <v>1</v>
      </c>
      <c r="H1470" t="s">
        <v>5287</v>
      </c>
      <c r="I1470" t="s">
        <v>5305</v>
      </c>
      <c r="J1470" t="s">
        <v>5303</v>
      </c>
      <c r="K1470" t="b">
        <f>LOOKUP(A1470,'[1]UDDATA-1'!B:B,'[1]UDDATA-1'!A:A)&lt;&gt;LOOKUP(A1470,'[1]UDDATA-2'!B:B,'[1]UDDATA-2'!A:A)</f>
        <v>0</v>
      </c>
      <c r="L1470" t="str">
        <f t="shared" si="176"/>
        <v>Objektorienteret Software Engineering</v>
      </c>
      <c r="M1470" t="str">
        <f t="shared" si="177"/>
        <v/>
      </c>
      <c r="N1470" t="str">
        <f t="shared" si="178"/>
        <v>U</v>
      </c>
      <c r="O1470" t="e">
        <f>IF(AND(A1470&lt;&gt;A1469,#REF!&lt;&gt;""),#REF!,"")</f>
        <v>#REF!</v>
      </c>
      <c r="P1470" t="e">
        <f t="shared" si="181"/>
        <v>#REF!</v>
      </c>
      <c r="Q1470" s="2" t="e">
        <f t="shared" ca="1" si="182"/>
        <v>#REF!</v>
      </c>
      <c r="R1470" t="e">
        <f>IF(NOT(#REF!="Indskrevet"),"",IF(E1470="",FALSE,AND(NOT(#REF!),VALUE(RIGHT(CONCATENATE(YEAR(E1470)),2))=15)))</f>
        <v>#REF!</v>
      </c>
      <c r="S1470" t="e">
        <f t="shared" si="179"/>
        <v>#REF!</v>
      </c>
      <c r="T1470" t="e">
        <f t="shared" si="180"/>
        <v>#REF!</v>
      </c>
      <c r="U1470" s="2" t="e">
        <f t="shared" si="183"/>
        <v>#REF!</v>
      </c>
      <c r="V1470" s="2"/>
    </row>
    <row r="1471" spans="1:22" x14ac:dyDescent="0.25">
      <c r="A1471" t="s">
        <v>1061</v>
      </c>
      <c r="B1471" t="s">
        <v>1062</v>
      </c>
      <c r="C1471">
        <v>154.99999999999699</v>
      </c>
      <c r="D1471" t="s">
        <v>5285</v>
      </c>
      <c r="E1471" s="1">
        <v>41316</v>
      </c>
      <c r="F1471" t="s">
        <v>5308</v>
      </c>
      <c r="G1471">
        <v>1</v>
      </c>
      <c r="H1471" t="s">
        <v>5287</v>
      </c>
      <c r="I1471" t="s">
        <v>5288</v>
      </c>
      <c r="J1471" t="s">
        <v>5289</v>
      </c>
      <c r="K1471" t="b">
        <f>LOOKUP(A1471,'[1]UDDATA-1'!B:B,'[1]UDDATA-1'!A:A)&lt;&gt;LOOKUP(A1471,'[1]UDDATA-2'!B:B,'[1]UDDATA-2'!A:A)</f>
        <v>0</v>
      </c>
      <c r="L1471" t="str">
        <f t="shared" si="176"/>
        <v>Grundlæggende programmering</v>
      </c>
      <c r="M1471">
        <f t="shared" si="177"/>
        <v>2</v>
      </c>
      <c r="N1471" t="str">
        <f t="shared" si="178"/>
        <v/>
      </c>
      <c r="O1471" t="e">
        <f>IF(AND(A1471&lt;&gt;A1470,#REF!&lt;&gt;""),#REF!,"")</f>
        <v>#REF!</v>
      </c>
      <c r="P1471" t="e">
        <f t="shared" si="181"/>
        <v>#REF!</v>
      </c>
      <c r="Q1471" s="2" t="e">
        <f t="shared" ca="1" si="182"/>
        <v>#REF!</v>
      </c>
      <c r="R1471" t="e">
        <f>IF(NOT(#REF!="Indskrevet"),"",IF(E1471="",FALSE,AND(NOT(#REF!),VALUE(RIGHT(CONCATENATE(YEAR(E1471)),2))=15)))</f>
        <v>#REF!</v>
      </c>
      <c r="S1471" t="e">
        <f t="shared" si="179"/>
        <v>#REF!</v>
      </c>
      <c r="T1471" t="e">
        <f t="shared" si="180"/>
        <v>#REF!</v>
      </c>
      <c r="U1471" s="2" t="e">
        <f t="shared" si="183"/>
        <v>#REF!</v>
      </c>
      <c r="V1471" s="2"/>
    </row>
    <row r="1472" spans="1:22" x14ac:dyDescent="0.25">
      <c r="A1472" t="s">
        <v>1061</v>
      </c>
      <c r="B1472" t="s">
        <v>1062</v>
      </c>
      <c r="C1472">
        <v>154.99999999999699</v>
      </c>
      <c r="D1472" t="s">
        <v>5285</v>
      </c>
      <c r="E1472" s="1">
        <v>41452</v>
      </c>
      <c r="F1472" t="s">
        <v>5309</v>
      </c>
      <c r="G1472">
        <v>1</v>
      </c>
      <c r="H1472" t="s">
        <v>5287</v>
      </c>
      <c r="I1472" t="s">
        <v>5292</v>
      </c>
      <c r="J1472" t="s">
        <v>5293</v>
      </c>
      <c r="K1472" t="b">
        <f>LOOKUP(A1472,'[1]UDDATA-1'!B:B,'[1]UDDATA-1'!A:A)&lt;&gt;LOOKUP(A1472,'[1]UDDATA-2'!B:B,'[1]UDDATA-2'!A:A)</f>
        <v>0</v>
      </c>
      <c r="L1472" t="str">
        <f t="shared" si="176"/>
        <v>Matematik til multimedie-applikationer</v>
      </c>
      <c r="M1472">
        <f t="shared" si="177"/>
        <v>2</v>
      </c>
      <c r="N1472" t="str">
        <f t="shared" si="178"/>
        <v/>
      </c>
      <c r="O1472" t="e">
        <f>IF(AND(A1472&lt;&gt;A1471,#REF!&lt;&gt;""),#REF!,"")</f>
        <v>#REF!</v>
      </c>
      <c r="P1472" t="e">
        <f t="shared" si="181"/>
        <v>#REF!</v>
      </c>
      <c r="Q1472" s="2" t="e">
        <f t="shared" ca="1" si="182"/>
        <v>#REF!</v>
      </c>
      <c r="R1472" t="e">
        <f>IF(NOT(#REF!="Indskrevet"),"",IF(E1472="",FALSE,AND(NOT(#REF!),VALUE(RIGHT(CONCATENATE(YEAR(E1472)),2))=15)))</f>
        <v>#REF!</v>
      </c>
      <c r="S1472" t="e">
        <f t="shared" si="179"/>
        <v>#REF!</v>
      </c>
      <c r="T1472" t="e">
        <f t="shared" si="180"/>
        <v>#REF!</v>
      </c>
      <c r="U1472" s="2" t="e">
        <f t="shared" si="183"/>
        <v>#REF!</v>
      </c>
      <c r="V1472" s="2"/>
    </row>
    <row r="1473" spans="1:22" x14ac:dyDescent="0.25">
      <c r="A1473" t="s">
        <v>1061</v>
      </c>
      <c r="B1473" t="s">
        <v>1062</v>
      </c>
      <c r="C1473">
        <v>154.99999999999699</v>
      </c>
      <c r="D1473" t="s">
        <v>5306</v>
      </c>
      <c r="E1473" s="1">
        <v>41484</v>
      </c>
      <c r="F1473" t="s">
        <v>5310</v>
      </c>
      <c r="G1473">
        <v>1</v>
      </c>
      <c r="H1473" t="s">
        <v>5307</v>
      </c>
      <c r="I1473" t="s">
        <v>5295</v>
      </c>
      <c r="J1473" t="s">
        <v>5293</v>
      </c>
      <c r="K1473" t="b">
        <f>LOOKUP(A1473,'[1]UDDATA-1'!B:B,'[1]UDDATA-1'!A:A)&lt;&gt;LOOKUP(A1473,'[1]UDDATA-2'!B:B,'[1]UDDATA-2'!A:A)</f>
        <v>0</v>
      </c>
      <c r="L1473" t="str">
        <f t="shared" si="176"/>
        <v>Fysisk interface design</v>
      </c>
      <c r="M1473">
        <f t="shared" si="177"/>
        <v>0</v>
      </c>
      <c r="N1473" t="str">
        <f t="shared" si="178"/>
        <v/>
      </c>
      <c r="O1473" t="e">
        <f>IF(AND(A1473&lt;&gt;A1472,#REF!&lt;&gt;""),#REF!,"")</f>
        <v>#REF!</v>
      </c>
      <c r="P1473" t="e">
        <f t="shared" si="181"/>
        <v>#REF!</v>
      </c>
      <c r="Q1473" s="2" t="e">
        <f t="shared" ca="1" si="182"/>
        <v>#REF!</v>
      </c>
      <c r="R1473" t="e">
        <f>IF(NOT(#REF!="Indskrevet"),"",IF(E1473="",FALSE,AND(NOT(#REF!),VALUE(RIGHT(CONCATENATE(YEAR(E1473)),2))=15)))</f>
        <v>#REF!</v>
      </c>
      <c r="S1473" t="e">
        <f t="shared" si="179"/>
        <v>#REF!</v>
      </c>
      <c r="T1473" t="e">
        <f t="shared" si="180"/>
        <v>#REF!</v>
      </c>
      <c r="U1473" s="2" t="e">
        <f t="shared" si="183"/>
        <v>#REF!</v>
      </c>
      <c r="V1473" s="2"/>
    </row>
    <row r="1474" spans="1:22" x14ac:dyDescent="0.25">
      <c r="A1474" t="s">
        <v>1061</v>
      </c>
      <c r="B1474" t="s">
        <v>1062</v>
      </c>
      <c r="C1474">
        <v>154.99999999999699</v>
      </c>
      <c r="D1474" t="s">
        <v>5317</v>
      </c>
      <c r="E1474" s="1">
        <v>41522</v>
      </c>
      <c r="F1474" t="s">
        <v>5310</v>
      </c>
      <c r="G1474">
        <v>2</v>
      </c>
      <c r="H1474" t="s">
        <v>5287</v>
      </c>
      <c r="I1474" t="s">
        <v>5295</v>
      </c>
      <c r="J1474" t="s">
        <v>5299</v>
      </c>
      <c r="K1474" t="b">
        <f>LOOKUP(A1474,'[1]UDDATA-1'!B:B,'[1]UDDATA-1'!A:A)&lt;&gt;LOOKUP(A1474,'[1]UDDATA-2'!B:B,'[1]UDDATA-2'!A:A)</f>
        <v>0</v>
      </c>
      <c r="L1474" t="str">
        <f t="shared" ref="L1474:L1537" si="184">IF(AND(I1474&lt;&gt;"",I1474&lt;&gt;I1473),I1474,"")</f>
        <v/>
      </c>
      <c r="M1474" t="str">
        <f t="shared" ref="M1474:M1537" si="185">IF(AND(L1474&lt;&gt;"",ISNUMBER(VALUE(D1474))),VALUE(D1474),"")</f>
        <v/>
      </c>
      <c r="N1474" t="str">
        <f t="shared" ref="N1474:N1537" si="186">IF(L1474="","",IF(M1474="",D1474,""))</f>
        <v/>
      </c>
      <c r="O1474" t="e">
        <f>IF(AND(A1474&lt;&gt;A1473,#REF!&lt;&gt;""),#REF!,"")</f>
        <v>#REF!</v>
      </c>
      <c r="P1474" t="e">
        <f t="shared" si="181"/>
        <v>#REF!</v>
      </c>
      <c r="Q1474" s="2" t="e">
        <f t="shared" ca="1" si="182"/>
        <v>#REF!</v>
      </c>
      <c r="R1474" t="e">
        <f>IF(NOT(#REF!="Indskrevet"),"",IF(E1474="",FALSE,AND(NOT(#REF!),VALUE(RIGHT(CONCATENATE(YEAR(E1474)),2))=15)))</f>
        <v>#REF!</v>
      </c>
      <c r="S1474" t="e">
        <f t="shared" ref="S1474:S1537" si="187">IF(R1474="","",IF(A1474=A1473,S1473,NOT(OR(R1474,AND(A1475=A1474,R1475),AND(A1476=A1474,R1476),AND(A1477=A1474,R1477),AND(A1478=A1474,R1478),AND(A1479=A1474,R1479),AND(A1480=A1474,R1480),AND(A1481=A1474,R1481),AND(A1482=A1474,R1482),AND(A1483=A1474,R1483),AND(A1484=A1474,R1484)))))</f>
        <v>#REF!</v>
      </c>
      <c r="T1474" t="e">
        <f t="shared" ref="T1474:T1537" si="188">IF(U1474="","",O1474)</f>
        <v>#REF!</v>
      </c>
      <c r="U1474" s="2" t="e">
        <f t="shared" si="183"/>
        <v>#REF!</v>
      </c>
      <c r="V1474" s="2"/>
    </row>
    <row r="1475" spans="1:22" x14ac:dyDescent="0.25">
      <c r="A1475" t="s">
        <v>1061</v>
      </c>
      <c r="B1475" t="s">
        <v>1062</v>
      </c>
      <c r="C1475">
        <v>154.99999999999699</v>
      </c>
      <c r="D1475" t="s">
        <v>5290</v>
      </c>
      <c r="E1475" s="1">
        <v>41688</v>
      </c>
      <c r="F1475" t="s">
        <v>5311</v>
      </c>
      <c r="G1475">
        <v>1</v>
      </c>
      <c r="H1475" t="s">
        <v>5287</v>
      </c>
      <c r="I1475" t="s">
        <v>5298</v>
      </c>
      <c r="J1475" t="s">
        <v>5299</v>
      </c>
      <c r="K1475" t="b">
        <f>LOOKUP(A1475,'[1]UDDATA-1'!B:B,'[1]UDDATA-1'!A:A)&lt;&gt;LOOKUP(A1475,'[1]UDDATA-2'!B:B,'[1]UDDATA-2'!A:A)</f>
        <v>0</v>
      </c>
      <c r="L1475" t="str">
        <f t="shared" si="184"/>
        <v>Proceduremæssig programmering</v>
      </c>
      <c r="M1475">
        <f t="shared" si="185"/>
        <v>10</v>
      </c>
      <c r="N1475" t="str">
        <f t="shared" si="186"/>
        <v/>
      </c>
      <c r="O1475" t="e">
        <f>IF(AND(A1475&lt;&gt;A1474,#REF!&lt;&gt;""),#REF!,"")</f>
        <v>#REF!</v>
      </c>
      <c r="P1475" t="e">
        <f t="shared" ref="P1475:P1538" si="189">IF(O1475="","",IF(M1475="",0,IF(O1476&lt;&gt;"",1,IF(AND(O1476="",O1477&lt;&gt;""),2,IF(AND(O1476="",O1477="",O1478&lt;&gt;""),3,IF(AND(O1476="",O1477="",O1478="",O1479&lt;&gt;""),4,IF(AND(O1476="",O1477="",O1478="",O1479="",O1480&lt;&gt;""),5,IF(AND(O1476="",O1477="",O1478="",O1479="",O1480="",O1481&lt;&gt;""),6,IF(AND(O1476="",O1477="",O1478="",O1479="",O1480="",O1481="",O1482&lt;&gt;""),7,IF(AND(O1476="",O1477="",O1478="",O1479="",O1480="",O1481="",O1482="",O1483&lt;&gt;""),8,IF(AND(O1476="",O1477="",O1478="",O1479="",O1480="",O1481="",O1482="",O1483="",O1484&lt;&gt;""),9,IF(AND(O1476="",O1477="",O1478="",O1479="",O1480="",O1481="",O1482="",O1483="",O1484="",O1485&lt;&gt;""),10,IF(AND(O1476="",O1477="",O1478="",O1479="",O1480="",O1481="",O1482="",O1483="",O1484="",O1485="",O1486&lt;&gt;""),11,IF(AND(O1476="",O1477="",O1478="",O1479="",O1480="",O1481="",O1482="",O1483="",O1484="",O1485="",O1486="",O1487&lt;&gt;""),12,IF(AND(O1476="",O1477="",O1478="",O1479="",O1480="",O1481="",O1482="",O1483="",O1484="",O1485="",O1486="",O1487="",O1488&lt;&gt;""),13,IF(AND(O1476="",O1477="",O1478="",O1479="",O1480="",O1481="",O1482="",O1483="",O1484="",O1485="",O1486="",O1487="",O1488="",O1489&lt;&gt;""),14,IF(AND(O1476="",O1477="",O1478="",O1479="",O1480="",O1481="",O1482="",O1483="",O1484="",O1485="",O1486="",O1487="",O1488="",O1489="",O1490&lt;&gt;""),15)))))))))))))))))</f>
        <v>#REF!</v>
      </c>
      <c r="Q1475" s="2" t="e">
        <f t="shared" ref="Q1475:Q1538" ca="1" si="190">IF(OR(P1475="",P1475=0),"",AVERAGE(INDIRECT(CONCATENATE("AU",ROW(),":AU",ROW()+P1475))))</f>
        <v>#REF!</v>
      </c>
      <c r="R1475" t="e">
        <f>IF(NOT(#REF!="Indskrevet"),"",IF(E1475="",FALSE,AND(NOT(#REF!),VALUE(RIGHT(CONCATENATE(YEAR(E1475)),2))=15)))</f>
        <v>#REF!</v>
      </c>
      <c r="S1475" t="e">
        <f t="shared" si="187"/>
        <v>#REF!</v>
      </c>
      <c r="T1475" t="e">
        <f t="shared" si="188"/>
        <v>#REF!</v>
      </c>
      <c r="U1475" s="2" t="e">
        <f t="shared" si="183"/>
        <v>#REF!</v>
      </c>
      <c r="V1475" s="2"/>
    </row>
    <row r="1476" spans="1:22" x14ac:dyDescent="0.25">
      <c r="A1476" t="s">
        <v>1061</v>
      </c>
      <c r="B1476" t="s">
        <v>1062</v>
      </c>
      <c r="C1476">
        <v>154.99999999999699</v>
      </c>
      <c r="D1476" t="s">
        <v>5306</v>
      </c>
      <c r="E1476" s="1">
        <v>41796</v>
      </c>
      <c r="F1476" t="s">
        <v>5312</v>
      </c>
      <c r="G1476">
        <v>1</v>
      </c>
      <c r="H1476" t="s">
        <v>5307</v>
      </c>
      <c r="I1476" t="s">
        <v>5302</v>
      </c>
      <c r="J1476" t="s">
        <v>5303</v>
      </c>
      <c r="K1476" t="b">
        <f>LOOKUP(A1476,'[1]UDDATA-1'!B:B,'[1]UDDATA-1'!A:A)&lt;&gt;LOOKUP(A1476,'[1]UDDATA-2'!B:B,'[1]UDDATA-2'!A:A)</f>
        <v>0</v>
      </c>
      <c r="L1476" t="str">
        <f t="shared" si="184"/>
        <v>Lyd- og musikbehandling</v>
      </c>
      <c r="M1476">
        <f t="shared" si="185"/>
        <v>0</v>
      </c>
      <c r="N1476" t="str">
        <f t="shared" si="186"/>
        <v/>
      </c>
      <c r="O1476" t="e">
        <f>IF(AND(A1476&lt;&gt;A1475,#REF!&lt;&gt;""),#REF!,"")</f>
        <v>#REF!</v>
      </c>
      <c r="P1476" t="e">
        <f t="shared" si="189"/>
        <v>#REF!</v>
      </c>
      <c r="Q1476" s="2" t="e">
        <f t="shared" ca="1" si="190"/>
        <v>#REF!</v>
      </c>
      <c r="R1476" t="e">
        <f>IF(NOT(#REF!="Indskrevet"),"",IF(E1476="",FALSE,AND(NOT(#REF!),VALUE(RIGHT(CONCATENATE(YEAR(E1476)),2))=15)))</f>
        <v>#REF!</v>
      </c>
      <c r="S1476" t="e">
        <f t="shared" si="187"/>
        <v>#REF!</v>
      </c>
      <c r="T1476" t="e">
        <f t="shared" si="188"/>
        <v>#REF!</v>
      </c>
      <c r="U1476" s="2" t="e">
        <f t="shared" ref="U1476:U1539" si="191">IF(OR(P1476="",P1476&lt;3),"",Q1476)</f>
        <v>#REF!</v>
      </c>
      <c r="V1476" s="2"/>
    </row>
    <row r="1477" spans="1:22" x14ac:dyDescent="0.25">
      <c r="A1477" t="s">
        <v>1061</v>
      </c>
      <c r="B1477" t="s">
        <v>1062</v>
      </c>
      <c r="C1477">
        <v>154.99999999999699</v>
      </c>
      <c r="D1477" t="s">
        <v>5285</v>
      </c>
      <c r="E1477" s="1">
        <v>41878</v>
      </c>
      <c r="F1477" t="s">
        <v>5312</v>
      </c>
      <c r="G1477">
        <v>2</v>
      </c>
      <c r="H1477" t="s">
        <v>5287</v>
      </c>
      <c r="I1477" t="s">
        <v>5302</v>
      </c>
      <c r="J1477" t="s">
        <v>5303</v>
      </c>
      <c r="K1477" t="b">
        <f>LOOKUP(A1477,'[1]UDDATA-1'!B:B,'[1]UDDATA-1'!A:A)&lt;&gt;LOOKUP(A1477,'[1]UDDATA-2'!B:B,'[1]UDDATA-2'!A:A)</f>
        <v>0</v>
      </c>
      <c r="L1477" t="str">
        <f t="shared" si="184"/>
        <v/>
      </c>
      <c r="M1477" t="str">
        <f t="shared" si="185"/>
        <v/>
      </c>
      <c r="N1477" t="str">
        <f t="shared" si="186"/>
        <v/>
      </c>
      <c r="O1477" t="e">
        <f>IF(AND(A1477&lt;&gt;A1476,#REF!&lt;&gt;""),#REF!,"")</f>
        <v>#REF!</v>
      </c>
      <c r="P1477" t="e">
        <f t="shared" si="189"/>
        <v>#REF!</v>
      </c>
      <c r="Q1477" s="2" t="e">
        <f t="shared" ca="1" si="190"/>
        <v>#REF!</v>
      </c>
      <c r="R1477" t="e">
        <f>IF(NOT(#REF!="Indskrevet"),"",IF(E1477="",FALSE,AND(NOT(#REF!),VALUE(RIGHT(CONCATENATE(YEAR(E1477)),2))=15)))</f>
        <v>#REF!</v>
      </c>
      <c r="S1477" t="e">
        <f t="shared" si="187"/>
        <v>#REF!</v>
      </c>
      <c r="T1477" t="e">
        <f t="shared" si="188"/>
        <v>#REF!</v>
      </c>
      <c r="U1477" s="2" t="e">
        <f t="shared" si="191"/>
        <v>#REF!</v>
      </c>
      <c r="V1477" s="2"/>
    </row>
    <row r="1478" spans="1:22" x14ac:dyDescent="0.25">
      <c r="A1478" t="s">
        <v>1061</v>
      </c>
      <c r="B1478" t="s">
        <v>1062</v>
      </c>
      <c r="C1478">
        <v>154.99999999999699</v>
      </c>
      <c r="D1478" t="s">
        <v>5318</v>
      </c>
      <c r="E1478" s="1">
        <v>41837</v>
      </c>
      <c r="F1478" t="s">
        <v>5314</v>
      </c>
      <c r="G1478">
        <v>1</v>
      </c>
      <c r="H1478" t="s">
        <v>5307</v>
      </c>
      <c r="I1478" t="s">
        <v>5305</v>
      </c>
      <c r="J1478" t="s">
        <v>5303</v>
      </c>
      <c r="K1478" t="b">
        <f>LOOKUP(A1478,'[1]UDDATA-1'!B:B,'[1]UDDATA-1'!A:A)&lt;&gt;LOOKUP(A1478,'[1]UDDATA-2'!B:B,'[1]UDDATA-2'!A:A)</f>
        <v>0</v>
      </c>
      <c r="L1478" t="str">
        <f t="shared" si="184"/>
        <v>Objektorienteret Software Engineering</v>
      </c>
      <c r="M1478" t="str">
        <f t="shared" si="185"/>
        <v/>
      </c>
      <c r="N1478" t="str">
        <f t="shared" si="186"/>
        <v>U</v>
      </c>
      <c r="O1478" t="e">
        <f>IF(AND(A1478&lt;&gt;A1477,#REF!&lt;&gt;""),#REF!,"")</f>
        <v>#REF!</v>
      </c>
      <c r="P1478" t="e">
        <f t="shared" si="189"/>
        <v>#REF!</v>
      </c>
      <c r="Q1478" s="2" t="e">
        <f t="shared" ca="1" si="190"/>
        <v>#REF!</v>
      </c>
      <c r="R1478" t="e">
        <f>IF(NOT(#REF!="Indskrevet"),"",IF(E1478="",FALSE,AND(NOT(#REF!),VALUE(RIGHT(CONCATENATE(YEAR(E1478)),2))=15)))</f>
        <v>#REF!</v>
      </c>
      <c r="S1478" t="e">
        <f t="shared" si="187"/>
        <v>#REF!</v>
      </c>
      <c r="T1478" t="e">
        <f t="shared" si="188"/>
        <v>#REF!</v>
      </c>
      <c r="U1478" s="2" t="e">
        <f t="shared" si="191"/>
        <v>#REF!</v>
      </c>
      <c r="V1478" s="2"/>
    </row>
    <row r="1479" spans="1:22" x14ac:dyDescent="0.25">
      <c r="A1479" t="s">
        <v>1061</v>
      </c>
      <c r="B1479" t="s">
        <v>1062</v>
      </c>
      <c r="C1479">
        <v>154.99999999999699</v>
      </c>
      <c r="D1479" t="s">
        <v>5318</v>
      </c>
      <c r="E1479" s="1">
        <v>41908</v>
      </c>
      <c r="F1479" t="s">
        <v>5314</v>
      </c>
      <c r="G1479">
        <v>2</v>
      </c>
      <c r="H1479" t="s">
        <v>5307</v>
      </c>
      <c r="I1479" t="s">
        <v>5305</v>
      </c>
      <c r="J1479" t="s">
        <v>5315</v>
      </c>
      <c r="K1479" t="b">
        <f>LOOKUP(A1479,'[1]UDDATA-1'!B:B,'[1]UDDATA-1'!A:A)&lt;&gt;LOOKUP(A1479,'[1]UDDATA-2'!B:B,'[1]UDDATA-2'!A:A)</f>
        <v>0</v>
      </c>
      <c r="L1479" t="str">
        <f t="shared" si="184"/>
        <v/>
      </c>
      <c r="M1479" t="str">
        <f t="shared" si="185"/>
        <v/>
      </c>
      <c r="N1479" t="str">
        <f t="shared" si="186"/>
        <v/>
      </c>
      <c r="O1479" t="e">
        <f>IF(AND(A1479&lt;&gt;A1478,#REF!&lt;&gt;""),#REF!,"")</f>
        <v>#REF!</v>
      </c>
      <c r="P1479" t="e">
        <f t="shared" si="189"/>
        <v>#REF!</v>
      </c>
      <c r="Q1479" s="2" t="e">
        <f t="shared" ca="1" si="190"/>
        <v>#REF!</v>
      </c>
      <c r="R1479" t="e">
        <f>IF(NOT(#REF!="Indskrevet"),"",IF(E1479="",FALSE,AND(NOT(#REF!),VALUE(RIGHT(CONCATENATE(YEAR(E1479)),2))=15)))</f>
        <v>#REF!</v>
      </c>
      <c r="S1479" t="e">
        <f t="shared" si="187"/>
        <v>#REF!</v>
      </c>
      <c r="T1479" t="e">
        <f t="shared" si="188"/>
        <v>#REF!</v>
      </c>
      <c r="U1479" s="2" t="e">
        <f t="shared" si="191"/>
        <v>#REF!</v>
      </c>
      <c r="V1479" s="2"/>
    </row>
    <row r="1480" spans="1:22" x14ac:dyDescent="0.25">
      <c r="A1480" t="s">
        <v>1061</v>
      </c>
      <c r="B1480" t="s">
        <v>1062</v>
      </c>
      <c r="C1480">
        <v>154.99999999999699</v>
      </c>
      <c r="D1480" t="s">
        <v>5318</v>
      </c>
      <c r="E1480" s="1">
        <v>42186</v>
      </c>
      <c r="F1480" t="s">
        <v>5314</v>
      </c>
      <c r="G1480">
        <v>3</v>
      </c>
      <c r="H1480" t="s">
        <v>5287</v>
      </c>
      <c r="I1480" t="s">
        <v>5305</v>
      </c>
      <c r="J1480" t="s">
        <v>5313</v>
      </c>
      <c r="K1480" t="b">
        <f>LOOKUP(A1480,'[1]UDDATA-1'!B:B,'[1]UDDATA-1'!A:A)&lt;&gt;LOOKUP(A1480,'[1]UDDATA-2'!B:B,'[1]UDDATA-2'!A:A)</f>
        <v>0</v>
      </c>
      <c r="L1480" t="str">
        <f t="shared" si="184"/>
        <v/>
      </c>
      <c r="M1480" t="str">
        <f t="shared" si="185"/>
        <v/>
      </c>
      <c r="N1480" t="str">
        <f t="shared" si="186"/>
        <v/>
      </c>
      <c r="O1480" t="e">
        <f>IF(AND(A1480&lt;&gt;A1479,#REF!&lt;&gt;""),#REF!,"")</f>
        <v>#REF!</v>
      </c>
      <c r="P1480" t="e">
        <f t="shared" si="189"/>
        <v>#REF!</v>
      </c>
      <c r="Q1480" s="2" t="e">
        <f t="shared" ca="1" si="190"/>
        <v>#REF!</v>
      </c>
      <c r="R1480" t="e">
        <f>IF(NOT(#REF!="Indskrevet"),"",IF(E1480="",FALSE,AND(NOT(#REF!),VALUE(RIGHT(CONCATENATE(YEAR(E1480)),2))=15)))</f>
        <v>#REF!</v>
      </c>
      <c r="S1480" t="e">
        <f t="shared" si="187"/>
        <v>#REF!</v>
      </c>
      <c r="T1480" t="e">
        <f t="shared" si="188"/>
        <v>#REF!</v>
      </c>
      <c r="U1480" s="2" t="e">
        <f t="shared" si="191"/>
        <v>#REF!</v>
      </c>
      <c r="V1480" s="2"/>
    </row>
    <row r="1481" spans="1:22" x14ac:dyDescent="0.25">
      <c r="A1481" t="s">
        <v>1064</v>
      </c>
      <c r="B1481" t="s">
        <v>1065</v>
      </c>
      <c r="C1481">
        <v>179.99999999999599</v>
      </c>
      <c r="D1481" t="s">
        <v>5290</v>
      </c>
      <c r="E1481" s="1">
        <v>41296</v>
      </c>
      <c r="F1481" t="s">
        <v>5328</v>
      </c>
      <c r="G1481">
        <v>1</v>
      </c>
      <c r="H1481" t="s">
        <v>5287</v>
      </c>
      <c r="I1481" t="s">
        <v>5324</v>
      </c>
      <c r="J1481" t="s">
        <v>5289</v>
      </c>
      <c r="K1481" t="b">
        <f>LOOKUP(A1481,'[1]UDDATA-1'!B:B,'[1]UDDATA-1'!A:A)&lt;&gt;LOOKUP(A1481,'[1]UDDATA-2'!B:B,'[1]UDDATA-2'!A:A)</f>
        <v>0</v>
      </c>
      <c r="L1481" t="str">
        <f t="shared" si="184"/>
        <v>Lineær algebra</v>
      </c>
      <c r="M1481">
        <f t="shared" si="185"/>
        <v>10</v>
      </c>
      <c r="N1481" t="str">
        <f t="shared" si="186"/>
        <v/>
      </c>
      <c r="O1481" t="e">
        <f>IF(AND(A1481&lt;&gt;A1480,#REF!&lt;&gt;""),#REF!,"")</f>
        <v>#REF!</v>
      </c>
      <c r="P1481" t="e">
        <f t="shared" si="189"/>
        <v>#REF!</v>
      </c>
      <c r="Q1481" s="2" t="e">
        <f t="shared" ca="1" si="190"/>
        <v>#REF!</v>
      </c>
      <c r="R1481" t="e">
        <f>IF(NOT(#REF!="Indskrevet"),"",IF(E1481="",FALSE,AND(NOT(#REF!),VALUE(RIGHT(CONCATENATE(YEAR(E1481)),2))=15)))</f>
        <v>#REF!</v>
      </c>
      <c r="S1481" t="e">
        <f t="shared" si="187"/>
        <v>#REF!</v>
      </c>
      <c r="T1481" t="e">
        <f t="shared" si="188"/>
        <v>#REF!</v>
      </c>
      <c r="U1481" s="2" t="e">
        <f t="shared" si="191"/>
        <v>#REF!</v>
      </c>
      <c r="V1481" s="2"/>
    </row>
    <row r="1482" spans="1:22" x14ac:dyDescent="0.25">
      <c r="A1482" t="s">
        <v>1064</v>
      </c>
      <c r="B1482" t="s">
        <v>1065</v>
      </c>
      <c r="C1482">
        <v>179.99999999999599</v>
      </c>
      <c r="D1482" t="s">
        <v>5300</v>
      </c>
      <c r="E1482" s="1">
        <v>41444</v>
      </c>
      <c r="F1482" t="s">
        <v>5329</v>
      </c>
      <c r="G1482">
        <v>1</v>
      </c>
      <c r="H1482" t="s">
        <v>5287</v>
      </c>
      <c r="I1482" t="s">
        <v>5330</v>
      </c>
      <c r="J1482" t="s">
        <v>5293</v>
      </c>
      <c r="K1482" t="b">
        <f>LOOKUP(A1482,'[1]UDDATA-1'!B:B,'[1]UDDATA-1'!A:A)&lt;&gt;LOOKUP(A1482,'[1]UDDATA-2'!B:B,'[1]UDDATA-2'!A:A)</f>
        <v>0</v>
      </c>
      <c r="L1482" t="str">
        <f t="shared" si="184"/>
        <v>Diskret matematik</v>
      </c>
      <c r="M1482">
        <f t="shared" si="185"/>
        <v>12</v>
      </c>
      <c r="N1482" t="str">
        <f t="shared" si="186"/>
        <v/>
      </c>
      <c r="O1482" t="e">
        <f>IF(AND(A1482&lt;&gt;A1481,#REF!&lt;&gt;""),#REF!,"")</f>
        <v>#REF!</v>
      </c>
      <c r="P1482" t="e">
        <f t="shared" si="189"/>
        <v>#REF!</v>
      </c>
      <c r="Q1482" s="2" t="e">
        <f t="shared" ca="1" si="190"/>
        <v>#REF!</v>
      </c>
      <c r="R1482" t="e">
        <f>IF(NOT(#REF!="Indskrevet"),"",IF(E1482="",FALSE,AND(NOT(#REF!),VALUE(RIGHT(CONCATENATE(YEAR(E1482)),2))=15)))</f>
        <v>#REF!</v>
      </c>
      <c r="S1482" t="e">
        <f t="shared" si="187"/>
        <v>#REF!</v>
      </c>
      <c r="T1482" t="e">
        <f t="shared" si="188"/>
        <v>#REF!</v>
      </c>
      <c r="U1482" s="2" t="e">
        <f t="shared" si="191"/>
        <v>#REF!</v>
      </c>
      <c r="V1482" s="2"/>
    </row>
    <row r="1483" spans="1:22" x14ac:dyDescent="0.25">
      <c r="A1483" t="s">
        <v>1064</v>
      </c>
      <c r="B1483" t="s">
        <v>1065</v>
      </c>
      <c r="C1483">
        <v>179.99999999999599</v>
      </c>
      <c r="D1483" t="s">
        <v>5300</v>
      </c>
      <c r="E1483" s="1">
        <v>41452</v>
      </c>
      <c r="F1483" t="s">
        <v>5331</v>
      </c>
      <c r="G1483">
        <v>1</v>
      </c>
      <c r="H1483" t="s">
        <v>5287</v>
      </c>
      <c r="I1483" t="s">
        <v>5332</v>
      </c>
      <c r="J1483" t="s">
        <v>5293</v>
      </c>
      <c r="K1483" t="b">
        <f>LOOKUP(A1483,'[1]UDDATA-1'!B:B,'[1]UDDATA-1'!A:A)&lt;&gt;LOOKUP(A1483,'[1]UDDATA-2'!B:B,'[1]UDDATA-2'!A:A)</f>
        <v>0</v>
      </c>
      <c r="L1483" t="str">
        <f t="shared" si="184"/>
        <v>Computerarkitektur</v>
      </c>
      <c r="M1483">
        <f t="shared" si="185"/>
        <v>12</v>
      </c>
      <c r="N1483" t="str">
        <f t="shared" si="186"/>
        <v/>
      </c>
      <c r="O1483" t="e">
        <f>IF(AND(A1483&lt;&gt;A1482,#REF!&lt;&gt;""),#REF!,"")</f>
        <v>#REF!</v>
      </c>
      <c r="P1483" t="e">
        <f t="shared" si="189"/>
        <v>#REF!</v>
      </c>
      <c r="Q1483" s="2" t="e">
        <f t="shared" ca="1" si="190"/>
        <v>#REF!</v>
      </c>
      <c r="R1483" t="e">
        <f>IF(NOT(#REF!="Indskrevet"),"",IF(E1483="",FALSE,AND(NOT(#REF!),VALUE(RIGHT(CONCATENATE(YEAR(E1483)),2))=15)))</f>
        <v>#REF!</v>
      </c>
      <c r="S1483" t="e">
        <f t="shared" si="187"/>
        <v>#REF!</v>
      </c>
      <c r="T1483" t="e">
        <f t="shared" si="188"/>
        <v>#REF!</v>
      </c>
      <c r="U1483" s="2" t="e">
        <f t="shared" si="191"/>
        <v>#REF!</v>
      </c>
      <c r="V1483" s="2"/>
    </row>
    <row r="1484" spans="1:22" x14ac:dyDescent="0.25">
      <c r="A1484" t="s">
        <v>1064</v>
      </c>
      <c r="B1484" t="s">
        <v>1065</v>
      </c>
      <c r="C1484">
        <v>179.99999999999599</v>
      </c>
      <c r="D1484" t="s">
        <v>5290</v>
      </c>
      <c r="E1484" s="1">
        <v>41431</v>
      </c>
      <c r="F1484" t="s">
        <v>5333</v>
      </c>
      <c r="G1484">
        <v>1</v>
      </c>
      <c r="H1484" t="s">
        <v>5287</v>
      </c>
      <c r="I1484" t="s">
        <v>5334</v>
      </c>
      <c r="J1484" t="s">
        <v>5293</v>
      </c>
      <c r="K1484" t="b">
        <f>LOOKUP(A1484,'[1]UDDATA-1'!B:B,'[1]UDDATA-1'!A:A)&lt;&gt;LOOKUP(A1484,'[1]UDDATA-2'!B:B,'[1]UDDATA-2'!A:A)</f>
        <v>0</v>
      </c>
      <c r="L1484" t="str">
        <f t="shared" si="184"/>
        <v>Objektorienteret programmering</v>
      </c>
      <c r="M1484">
        <f t="shared" si="185"/>
        <v>10</v>
      </c>
      <c r="N1484" t="str">
        <f t="shared" si="186"/>
        <v/>
      </c>
      <c r="O1484" t="e">
        <f>IF(AND(A1484&lt;&gt;A1483,#REF!&lt;&gt;""),#REF!,"")</f>
        <v>#REF!</v>
      </c>
      <c r="P1484" t="e">
        <f t="shared" si="189"/>
        <v>#REF!</v>
      </c>
      <c r="Q1484" s="2" t="e">
        <f t="shared" ca="1" si="190"/>
        <v>#REF!</v>
      </c>
      <c r="R1484" t="e">
        <f>IF(NOT(#REF!="Indskrevet"),"",IF(E1484="",FALSE,AND(NOT(#REF!),VALUE(RIGHT(CONCATENATE(YEAR(E1484)),2))=15)))</f>
        <v>#REF!</v>
      </c>
      <c r="S1484" t="e">
        <f t="shared" si="187"/>
        <v>#REF!</v>
      </c>
      <c r="T1484" t="e">
        <f t="shared" si="188"/>
        <v>#REF!</v>
      </c>
      <c r="U1484" s="2" t="e">
        <f t="shared" si="191"/>
        <v>#REF!</v>
      </c>
      <c r="V1484" s="2"/>
    </row>
    <row r="1485" spans="1:22" x14ac:dyDescent="0.25">
      <c r="A1485" t="s">
        <v>1064</v>
      </c>
      <c r="B1485" t="s">
        <v>1065</v>
      </c>
      <c r="C1485">
        <v>179.99999999999599</v>
      </c>
      <c r="D1485" t="s">
        <v>5285</v>
      </c>
      <c r="E1485" s="1">
        <v>41682</v>
      </c>
      <c r="F1485" t="s">
        <v>5339</v>
      </c>
      <c r="G1485">
        <v>1</v>
      </c>
      <c r="H1485" t="s">
        <v>5287</v>
      </c>
      <c r="I1485" t="s">
        <v>5340</v>
      </c>
      <c r="J1485" t="s">
        <v>5299</v>
      </c>
      <c r="K1485" t="b">
        <f>LOOKUP(A1485,'[1]UDDATA-1'!B:B,'[1]UDDATA-1'!A:A)&lt;&gt;LOOKUP(A1485,'[1]UDDATA-2'!B:B,'[1]UDDATA-2'!A:A)</f>
        <v>0</v>
      </c>
      <c r="L1485" t="str">
        <f t="shared" si="184"/>
        <v>Algoritmik og datastrukturer</v>
      </c>
      <c r="M1485">
        <f t="shared" si="185"/>
        <v>2</v>
      </c>
      <c r="N1485" t="str">
        <f t="shared" si="186"/>
        <v/>
      </c>
      <c r="O1485" t="e">
        <f>IF(AND(A1485&lt;&gt;A1484,#REF!&lt;&gt;""),#REF!,"")</f>
        <v>#REF!</v>
      </c>
      <c r="P1485" t="e">
        <f t="shared" si="189"/>
        <v>#REF!</v>
      </c>
      <c r="Q1485" s="2" t="e">
        <f t="shared" ca="1" si="190"/>
        <v>#REF!</v>
      </c>
      <c r="R1485" t="e">
        <f>IF(NOT(#REF!="Indskrevet"),"",IF(E1485="",FALSE,AND(NOT(#REF!),VALUE(RIGHT(CONCATENATE(YEAR(E1485)),2))=15)))</f>
        <v>#REF!</v>
      </c>
      <c r="S1485" t="e">
        <f t="shared" si="187"/>
        <v>#REF!</v>
      </c>
      <c r="T1485" t="e">
        <f t="shared" si="188"/>
        <v>#REF!</v>
      </c>
      <c r="U1485" s="2" t="e">
        <f t="shared" si="191"/>
        <v>#REF!</v>
      </c>
      <c r="V1485" s="2"/>
    </row>
    <row r="1486" spans="1:22" x14ac:dyDescent="0.25">
      <c r="A1486" t="s">
        <v>1064</v>
      </c>
      <c r="B1486" t="s">
        <v>1065</v>
      </c>
      <c r="C1486">
        <v>179.99999999999599</v>
      </c>
      <c r="D1486" t="s">
        <v>5290</v>
      </c>
      <c r="E1486" s="1">
        <v>41814</v>
      </c>
      <c r="F1486" t="s">
        <v>5341</v>
      </c>
      <c r="G1486">
        <v>1</v>
      </c>
      <c r="H1486" t="s">
        <v>5287</v>
      </c>
      <c r="I1486" t="s">
        <v>5342</v>
      </c>
      <c r="J1486" t="s">
        <v>5303</v>
      </c>
      <c r="K1486" t="b">
        <f>LOOKUP(A1486,'[1]UDDATA-1'!B:B,'[1]UDDATA-1'!A:A)&lt;&gt;LOOKUP(A1486,'[1]UDDATA-2'!B:B,'[1]UDDATA-2'!A:A)</f>
        <v>0</v>
      </c>
      <c r="L1486" t="str">
        <f t="shared" si="184"/>
        <v>Syntaks og semantik</v>
      </c>
      <c r="M1486">
        <f t="shared" si="185"/>
        <v>10</v>
      </c>
      <c r="N1486" t="str">
        <f t="shared" si="186"/>
        <v/>
      </c>
      <c r="O1486" t="e">
        <f>IF(AND(A1486&lt;&gt;A1485,#REF!&lt;&gt;""),#REF!,"")</f>
        <v>#REF!</v>
      </c>
      <c r="P1486" t="e">
        <f t="shared" si="189"/>
        <v>#REF!</v>
      </c>
      <c r="Q1486" s="2" t="e">
        <f t="shared" ca="1" si="190"/>
        <v>#REF!</v>
      </c>
      <c r="R1486" t="e">
        <f>IF(NOT(#REF!="Indskrevet"),"",IF(E1486="",FALSE,AND(NOT(#REF!),VALUE(RIGHT(CONCATENATE(YEAR(E1486)),2))=15)))</f>
        <v>#REF!</v>
      </c>
      <c r="S1486" t="e">
        <f t="shared" si="187"/>
        <v>#REF!</v>
      </c>
      <c r="T1486" t="e">
        <f t="shared" si="188"/>
        <v>#REF!</v>
      </c>
      <c r="U1486" s="2" t="e">
        <f t="shared" si="191"/>
        <v>#REF!</v>
      </c>
      <c r="V1486" s="2"/>
    </row>
    <row r="1487" spans="1:22" x14ac:dyDescent="0.25">
      <c r="A1487" t="s">
        <v>1066</v>
      </c>
      <c r="B1487" t="s">
        <v>1067</v>
      </c>
      <c r="C1487">
        <v>4.9999999999998002</v>
      </c>
      <c r="D1487" t="s">
        <v>5318</v>
      </c>
      <c r="E1487" s="1">
        <v>41296</v>
      </c>
      <c r="F1487" t="s">
        <v>5328</v>
      </c>
      <c r="G1487">
        <v>1</v>
      </c>
      <c r="H1487" t="s">
        <v>5287</v>
      </c>
      <c r="I1487" t="s">
        <v>5324</v>
      </c>
      <c r="J1487" t="s">
        <v>5289</v>
      </c>
      <c r="K1487" t="b">
        <f>LOOKUP(A1487,'[1]UDDATA-1'!B:B,'[1]UDDATA-1'!A:A)&lt;&gt;LOOKUP(A1487,'[1]UDDATA-2'!B:B,'[1]UDDATA-2'!A:A)</f>
        <v>0</v>
      </c>
      <c r="L1487" t="str">
        <f t="shared" si="184"/>
        <v>Lineær algebra</v>
      </c>
      <c r="M1487" t="str">
        <f t="shared" si="185"/>
        <v/>
      </c>
      <c r="N1487" t="str">
        <f t="shared" si="186"/>
        <v>U</v>
      </c>
      <c r="O1487" t="e">
        <f>IF(AND(A1487&lt;&gt;A1486,#REF!&lt;&gt;""),#REF!,"")</f>
        <v>#REF!</v>
      </c>
      <c r="P1487" t="e">
        <f t="shared" si="189"/>
        <v>#REF!</v>
      </c>
      <c r="Q1487" s="2" t="e">
        <f t="shared" ca="1" si="190"/>
        <v>#REF!</v>
      </c>
      <c r="R1487" t="e">
        <f>IF(NOT(#REF!="Indskrevet"),"",IF(E1487="",FALSE,AND(NOT(#REF!),VALUE(RIGHT(CONCATENATE(YEAR(E1487)),2))=15)))</f>
        <v>#REF!</v>
      </c>
      <c r="S1487" t="e">
        <f t="shared" si="187"/>
        <v>#REF!</v>
      </c>
      <c r="T1487" t="e">
        <f t="shared" si="188"/>
        <v>#REF!</v>
      </c>
      <c r="U1487" s="2" t="e">
        <f t="shared" si="191"/>
        <v>#REF!</v>
      </c>
      <c r="V1487" s="2"/>
    </row>
    <row r="1488" spans="1:22" x14ac:dyDescent="0.25">
      <c r="A1488" t="s">
        <v>1068</v>
      </c>
      <c r="B1488" t="s">
        <v>1069</v>
      </c>
      <c r="C1488">
        <v>0</v>
      </c>
      <c r="K1488" t="b">
        <f>LOOKUP(A1488,'[1]UDDATA-1'!B:B,'[1]UDDATA-1'!A:A)&lt;&gt;LOOKUP(A1488,'[1]UDDATA-2'!B:B,'[1]UDDATA-2'!A:A)</f>
        <v>0</v>
      </c>
      <c r="L1488" t="str">
        <f t="shared" si="184"/>
        <v/>
      </c>
      <c r="M1488" t="str">
        <f t="shared" si="185"/>
        <v/>
      </c>
      <c r="N1488" t="str">
        <f t="shared" si="186"/>
        <v/>
      </c>
      <c r="O1488" t="e">
        <f>IF(AND(A1488&lt;&gt;A1487,#REF!&lt;&gt;""),#REF!,"")</f>
        <v>#REF!</v>
      </c>
      <c r="P1488" t="e">
        <f t="shared" si="189"/>
        <v>#REF!</v>
      </c>
      <c r="Q1488" s="2" t="e">
        <f t="shared" ca="1" si="190"/>
        <v>#REF!</v>
      </c>
      <c r="R1488" t="e">
        <f>IF(NOT(#REF!="Indskrevet"),"",IF(E1488="",FALSE,AND(NOT(#REF!),VALUE(RIGHT(CONCATENATE(YEAR(E1488)),2))=15)))</f>
        <v>#REF!</v>
      </c>
      <c r="S1488" t="e">
        <f t="shared" si="187"/>
        <v>#REF!</v>
      </c>
      <c r="T1488" t="e">
        <f t="shared" si="188"/>
        <v>#REF!</v>
      </c>
      <c r="U1488" s="2" t="e">
        <f t="shared" si="191"/>
        <v>#REF!</v>
      </c>
      <c r="V1488" s="2"/>
    </row>
    <row r="1489" spans="1:22" x14ac:dyDescent="0.25">
      <c r="A1489" t="s">
        <v>1072</v>
      </c>
      <c r="B1489" t="s">
        <v>1073</v>
      </c>
      <c r="C1489">
        <v>0</v>
      </c>
      <c r="K1489" t="b">
        <f>LOOKUP(A1489,'[1]UDDATA-1'!B:B,'[1]UDDATA-1'!A:A)&lt;&gt;LOOKUP(A1489,'[1]UDDATA-2'!B:B,'[1]UDDATA-2'!A:A)</f>
        <v>0</v>
      </c>
      <c r="L1489" t="str">
        <f t="shared" si="184"/>
        <v/>
      </c>
      <c r="M1489" t="str">
        <f t="shared" si="185"/>
        <v/>
      </c>
      <c r="N1489" t="str">
        <f t="shared" si="186"/>
        <v/>
      </c>
      <c r="O1489" t="e">
        <f>IF(AND(A1489&lt;&gt;A1488,#REF!&lt;&gt;""),#REF!,"")</f>
        <v>#REF!</v>
      </c>
      <c r="P1489" t="e">
        <f t="shared" si="189"/>
        <v>#REF!</v>
      </c>
      <c r="Q1489" s="2" t="e">
        <f t="shared" ca="1" si="190"/>
        <v>#REF!</v>
      </c>
      <c r="R1489" t="e">
        <f>IF(NOT(#REF!="Indskrevet"),"",IF(E1489="",FALSE,AND(NOT(#REF!),VALUE(RIGHT(CONCATENATE(YEAR(E1489)),2))=15)))</f>
        <v>#REF!</v>
      </c>
      <c r="S1489" t="e">
        <f t="shared" si="187"/>
        <v>#REF!</v>
      </c>
      <c r="T1489" t="e">
        <f t="shared" si="188"/>
        <v>#REF!</v>
      </c>
      <c r="U1489" s="2" t="e">
        <f t="shared" si="191"/>
        <v>#REF!</v>
      </c>
      <c r="V1489" s="2"/>
    </row>
    <row r="1490" spans="1:22" x14ac:dyDescent="0.25">
      <c r="A1490" t="s">
        <v>1075</v>
      </c>
      <c r="B1490" t="s">
        <v>1076</v>
      </c>
      <c r="C1490">
        <v>49.999999999999197</v>
      </c>
      <c r="D1490" t="s">
        <v>5306</v>
      </c>
      <c r="E1490" s="1">
        <v>42033</v>
      </c>
      <c r="F1490" t="s">
        <v>5286</v>
      </c>
      <c r="G1490">
        <v>1</v>
      </c>
      <c r="H1490" t="s">
        <v>5307</v>
      </c>
      <c r="I1490" t="s">
        <v>5288</v>
      </c>
      <c r="J1490" t="s">
        <v>5289</v>
      </c>
      <c r="K1490" t="b">
        <f>LOOKUP(A1490,'[1]UDDATA-1'!B:B,'[1]UDDATA-1'!A:A)&lt;&gt;LOOKUP(A1490,'[1]UDDATA-2'!B:B,'[1]UDDATA-2'!A:A)</f>
        <v>0</v>
      </c>
      <c r="L1490" t="str">
        <f t="shared" si="184"/>
        <v>Grundlæggende programmering</v>
      </c>
      <c r="M1490">
        <f t="shared" si="185"/>
        <v>0</v>
      </c>
      <c r="N1490" t="str">
        <f t="shared" si="186"/>
        <v/>
      </c>
      <c r="O1490" t="e">
        <f>IF(AND(A1490&lt;&gt;A1489,#REF!&lt;&gt;""),#REF!,"")</f>
        <v>#REF!</v>
      </c>
      <c r="P1490" t="e">
        <f t="shared" si="189"/>
        <v>#REF!</v>
      </c>
      <c r="Q1490" s="2" t="e">
        <f t="shared" ca="1" si="190"/>
        <v>#REF!</v>
      </c>
      <c r="R1490" t="e">
        <f>IF(NOT(#REF!="Indskrevet"),"",IF(E1490="",FALSE,AND(NOT(#REF!),VALUE(RIGHT(CONCATENATE(YEAR(E1490)),2))=15)))</f>
        <v>#REF!</v>
      </c>
      <c r="S1490" t="e">
        <f t="shared" si="187"/>
        <v>#REF!</v>
      </c>
      <c r="T1490" t="e">
        <f t="shared" si="188"/>
        <v>#REF!</v>
      </c>
      <c r="U1490" s="2" t="e">
        <f t="shared" si="191"/>
        <v>#REF!</v>
      </c>
      <c r="V1490" s="2"/>
    </row>
    <row r="1491" spans="1:22" x14ac:dyDescent="0.25">
      <c r="A1491" t="s">
        <v>1075</v>
      </c>
      <c r="B1491" t="s">
        <v>1076</v>
      </c>
      <c r="C1491">
        <v>49.999999999999197</v>
      </c>
      <c r="D1491" t="s">
        <v>5327</v>
      </c>
      <c r="E1491" s="1">
        <v>42066</v>
      </c>
      <c r="F1491" t="s">
        <v>5286</v>
      </c>
      <c r="G1491">
        <v>2</v>
      </c>
      <c r="H1491" t="s">
        <v>5287</v>
      </c>
      <c r="I1491" t="s">
        <v>5288</v>
      </c>
      <c r="J1491" t="s">
        <v>5293</v>
      </c>
      <c r="K1491" t="b">
        <f>LOOKUP(A1491,'[1]UDDATA-1'!B:B,'[1]UDDATA-1'!A:A)&lt;&gt;LOOKUP(A1491,'[1]UDDATA-2'!B:B,'[1]UDDATA-2'!A:A)</f>
        <v>0</v>
      </c>
      <c r="L1491" t="str">
        <f t="shared" si="184"/>
        <v/>
      </c>
      <c r="M1491" t="str">
        <f t="shared" si="185"/>
        <v/>
      </c>
      <c r="N1491" t="str">
        <f t="shared" si="186"/>
        <v/>
      </c>
      <c r="O1491" t="e">
        <f>IF(AND(A1491&lt;&gt;A1490,#REF!&lt;&gt;""),#REF!,"")</f>
        <v>#REF!</v>
      </c>
      <c r="P1491" t="e">
        <f t="shared" si="189"/>
        <v>#REF!</v>
      </c>
      <c r="Q1491" s="2" t="e">
        <f t="shared" ca="1" si="190"/>
        <v>#REF!</v>
      </c>
      <c r="R1491" t="e">
        <f>IF(NOT(#REF!="Indskrevet"),"",IF(E1491="",FALSE,AND(NOT(#REF!),VALUE(RIGHT(CONCATENATE(YEAR(E1491)),2))=15)))</f>
        <v>#REF!</v>
      </c>
      <c r="S1491" t="e">
        <f t="shared" si="187"/>
        <v>#REF!</v>
      </c>
      <c r="T1491" t="e">
        <f t="shared" si="188"/>
        <v>#REF!</v>
      </c>
      <c r="U1491" s="2" t="e">
        <f t="shared" si="191"/>
        <v>#REF!</v>
      </c>
      <c r="V1491" s="2"/>
    </row>
    <row r="1492" spans="1:22" x14ac:dyDescent="0.25">
      <c r="A1492" t="s">
        <v>1075</v>
      </c>
      <c r="B1492" t="s">
        <v>1076</v>
      </c>
      <c r="C1492">
        <v>49.999999999999197</v>
      </c>
      <c r="D1492" t="s">
        <v>5306</v>
      </c>
      <c r="E1492" s="1">
        <v>42178</v>
      </c>
      <c r="F1492" t="s">
        <v>5291</v>
      </c>
      <c r="G1492">
        <v>1</v>
      </c>
      <c r="H1492" t="s">
        <v>5307</v>
      </c>
      <c r="I1492" t="s">
        <v>5292</v>
      </c>
      <c r="J1492" t="s">
        <v>5293</v>
      </c>
      <c r="K1492" t="b">
        <f>LOOKUP(A1492,'[1]UDDATA-1'!B:B,'[1]UDDATA-1'!A:A)&lt;&gt;LOOKUP(A1492,'[1]UDDATA-2'!B:B,'[1]UDDATA-2'!A:A)</f>
        <v>0</v>
      </c>
      <c r="L1492" t="str">
        <f t="shared" si="184"/>
        <v>Matematik til multimedie-applikationer</v>
      </c>
      <c r="M1492">
        <f t="shared" si="185"/>
        <v>0</v>
      </c>
      <c r="N1492" t="str">
        <f t="shared" si="186"/>
        <v/>
      </c>
      <c r="O1492" t="e">
        <f>IF(AND(A1492&lt;&gt;A1491,#REF!&lt;&gt;""),#REF!,"")</f>
        <v>#REF!</v>
      </c>
      <c r="P1492" t="e">
        <f t="shared" si="189"/>
        <v>#REF!</v>
      </c>
      <c r="Q1492" s="2" t="e">
        <f t="shared" ca="1" si="190"/>
        <v>#REF!</v>
      </c>
      <c r="R1492" t="e">
        <f>IF(NOT(#REF!="Indskrevet"),"",IF(E1492="",FALSE,AND(NOT(#REF!),VALUE(RIGHT(CONCATENATE(YEAR(E1492)),2))=15)))</f>
        <v>#REF!</v>
      </c>
      <c r="S1492" t="e">
        <f t="shared" si="187"/>
        <v>#REF!</v>
      </c>
      <c r="T1492" t="e">
        <f t="shared" si="188"/>
        <v>#REF!</v>
      </c>
      <c r="U1492" s="2" t="e">
        <f t="shared" si="191"/>
        <v>#REF!</v>
      </c>
      <c r="V1492" s="2"/>
    </row>
    <row r="1493" spans="1:22" x14ac:dyDescent="0.25">
      <c r="A1493" t="s">
        <v>1075</v>
      </c>
      <c r="B1493" t="s">
        <v>1076</v>
      </c>
      <c r="C1493">
        <v>49.999999999999197</v>
      </c>
      <c r="D1493" t="s">
        <v>5285</v>
      </c>
      <c r="E1493" s="1">
        <v>42249</v>
      </c>
      <c r="F1493" t="s">
        <v>5291</v>
      </c>
      <c r="G1493">
        <v>2</v>
      </c>
      <c r="H1493" t="s">
        <v>5287</v>
      </c>
      <c r="I1493" t="s">
        <v>5292</v>
      </c>
      <c r="J1493" t="s">
        <v>5299</v>
      </c>
      <c r="K1493" t="b">
        <f>LOOKUP(A1493,'[1]UDDATA-1'!B:B,'[1]UDDATA-1'!A:A)&lt;&gt;LOOKUP(A1493,'[1]UDDATA-2'!B:B,'[1]UDDATA-2'!A:A)</f>
        <v>0</v>
      </c>
      <c r="L1493" t="str">
        <f t="shared" si="184"/>
        <v/>
      </c>
      <c r="M1493" t="str">
        <f t="shared" si="185"/>
        <v/>
      </c>
      <c r="N1493" t="str">
        <f t="shared" si="186"/>
        <v/>
      </c>
      <c r="O1493" t="e">
        <f>IF(AND(A1493&lt;&gt;A1492,#REF!&lt;&gt;""),#REF!,"")</f>
        <v>#REF!</v>
      </c>
      <c r="P1493" t="e">
        <f t="shared" si="189"/>
        <v>#REF!</v>
      </c>
      <c r="Q1493" s="2" t="e">
        <f t="shared" ca="1" si="190"/>
        <v>#REF!</v>
      </c>
      <c r="R1493" t="e">
        <f>IF(NOT(#REF!="Indskrevet"),"",IF(E1493="",FALSE,AND(NOT(#REF!),VALUE(RIGHT(CONCATENATE(YEAR(E1493)),2))=15)))</f>
        <v>#REF!</v>
      </c>
      <c r="S1493" t="e">
        <f t="shared" si="187"/>
        <v>#REF!</v>
      </c>
      <c r="T1493" t="e">
        <f t="shared" si="188"/>
        <v>#REF!</v>
      </c>
      <c r="U1493" s="2" t="e">
        <f t="shared" si="191"/>
        <v>#REF!</v>
      </c>
      <c r="V1493" s="2"/>
    </row>
    <row r="1494" spans="1:22" x14ac:dyDescent="0.25">
      <c r="A1494" t="s">
        <v>1078</v>
      </c>
      <c r="B1494" t="s">
        <v>1079</v>
      </c>
      <c r="C1494">
        <v>174.99999999999699</v>
      </c>
      <c r="D1494" t="s">
        <v>5306</v>
      </c>
      <c r="E1494" s="1">
        <v>41312</v>
      </c>
      <c r="F1494" t="s">
        <v>5286</v>
      </c>
      <c r="G1494">
        <v>1</v>
      </c>
      <c r="H1494" t="s">
        <v>5307</v>
      </c>
      <c r="I1494" t="s">
        <v>5288</v>
      </c>
      <c r="J1494" t="s">
        <v>5289</v>
      </c>
      <c r="K1494" t="b">
        <f>LOOKUP(A1494,'[1]UDDATA-1'!B:B,'[1]UDDATA-1'!A:A)&lt;&gt;LOOKUP(A1494,'[1]UDDATA-2'!B:B,'[1]UDDATA-2'!A:A)</f>
        <v>1</v>
      </c>
      <c r="L1494" t="str">
        <f t="shared" si="184"/>
        <v>Grundlæggende programmering</v>
      </c>
      <c r="M1494">
        <f t="shared" si="185"/>
        <v>0</v>
      </c>
      <c r="N1494" t="str">
        <f t="shared" si="186"/>
        <v/>
      </c>
      <c r="O1494" t="e">
        <f>IF(AND(A1494&lt;&gt;A1493,#REF!&lt;&gt;""),#REF!,"")</f>
        <v>#REF!</v>
      </c>
      <c r="P1494" t="e">
        <f t="shared" si="189"/>
        <v>#REF!</v>
      </c>
      <c r="Q1494" s="2" t="e">
        <f t="shared" ca="1" si="190"/>
        <v>#REF!</v>
      </c>
      <c r="R1494" t="e">
        <f>IF(NOT(#REF!="Indskrevet"),"",IF(E1494="",FALSE,AND(NOT(#REF!),VALUE(RIGHT(CONCATENATE(YEAR(E1494)),2))=15)))</f>
        <v>#REF!</v>
      </c>
      <c r="S1494" t="e">
        <f t="shared" si="187"/>
        <v>#REF!</v>
      </c>
      <c r="T1494" t="e">
        <f t="shared" si="188"/>
        <v>#REF!</v>
      </c>
      <c r="U1494" s="2" t="e">
        <f t="shared" si="191"/>
        <v>#REF!</v>
      </c>
      <c r="V1494" s="2"/>
    </row>
    <row r="1495" spans="1:22" x14ac:dyDescent="0.25">
      <c r="A1495" t="s">
        <v>1078</v>
      </c>
      <c r="B1495" t="s">
        <v>1079</v>
      </c>
      <c r="C1495">
        <v>174.99999999999699</v>
      </c>
      <c r="D1495" t="s">
        <v>5317</v>
      </c>
      <c r="E1495" s="1">
        <v>41355</v>
      </c>
      <c r="F1495" t="s">
        <v>5286</v>
      </c>
      <c r="G1495">
        <v>2</v>
      </c>
      <c r="H1495" t="s">
        <v>5287</v>
      </c>
      <c r="I1495" t="s">
        <v>5288</v>
      </c>
      <c r="J1495" t="s">
        <v>5293</v>
      </c>
      <c r="K1495" t="b">
        <f>LOOKUP(A1495,'[1]UDDATA-1'!B:B,'[1]UDDATA-1'!A:A)&lt;&gt;LOOKUP(A1495,'[1]UDDATA-2'!B:B,'[1]UDDATA-2'!A:A)</f>
        <v>1</v>
      </c>
      <c r="L1495" t="str">
        <f t="shared" si="184"/>
        <v/>
      </c>
      <c r="M1495" t="str">
        <f t="shared" si="185"/>
        <v/>
      </c>
      <c r="N1495" t="str">
        <f t="shared" si="186"/>
        <v/>
      </c>
      <c r="O1495" t="e">
        <f>IF(AND(A1495&lt;&gt;A1494,#REF!&lt;&gt;""),#REF!,"")</f>
        <v>#REF!</v>
      </c>
      <c r="P1495" t="e">
        <f t="shared" si="189"/>
        <v>#REF!</v>
      </c>
      <c r="Q1495" s="2" t="e">
        <f t="shared" ca="1" si="190"/>
        <v>#REF!</v>
      </c>
      <c r="R1495" t="e">
        <f>IF(NOT(#REF!="Indskrevet"),"",IF(E1495="",FALSE,AND(NOT(#REF!),VALUE(RIGHT(CONCATENATE(YEAR(E1495)),2))=15)))</f>
        <v>#REF!</v>
      </c>
      <c r="S1495" t="e">
        <f t="shared" si="187"/>
        <v>#REF!</v>
      </c>
      <c r="T1495" t="e">
        <f t="shared" si="188"/>
        <v>#REF!</v>
      </c>
      <c r="U1495" s="2" t="e">
        <f t="shared" si="191"/>
        <v>#REF!</v>
      </c>
      <c r="V1495" s="2"/>
    </row>
    <row r="1496" spans="1:22" x14ac:dyDescent="0.25">
      <c r="A1496" t="s">
        <v>1078</v>
      </c>
      <c r="B1496" t="s">
        <v>1079</v>
      </c>
      <c r="C1496">
        <v>174.99999999999699</v>
      </c>
      <c r="D1496" t="s">
        <v>5285</v>
      </c>
      <c r="E1496" s="1">
        <v>41462</v>
      </c>
      <c r="F1496" t="s">
        <v>5291</v>
      </c>
      <c r="G1496">
        <v>1</v>
      </c>
      <c r="H1496" t="s">
        <v>5287</v>
      </c>
      <c r="I1496" t="s">
        <v>5292</v>
      </c>
      <c r="J1496" t="s">
        <v>5293</v>
      </c>
      <c r="K1496" t="b">
        <f>LOOKUP(A1496,'[1]UDDATA-1'!B:B,'[1]UDDATA-1'!A:A)&lt;&gt;LOOKUP(A1496,'[1]UDDATA-2'!B:B,'[1]UDDATA-2'!A:A)</f>
        <v>1</v>
      </c>
      <c r="L1496" t="str">
        <f t="shared" si="184"/>
        <v>Matematik til multimedie-applikationer</v>
      </c>
      <c r="M1496">
        <f t="shared" si="185"/>
        <v>2</v>
      </c>
      <c r="N1496" t="str">
        <f t="shared" si="186"/>
        <v/>
      </c>
      <c r="O1496" t="e">
        <f>IF(AND(A1496&lt;&gt;A1495,#REF!&lt;&gt;""),#REF!,"")</f>
        <v>#REF!</v>
      </c>
      <c r="P1496" t="e">
        <f t="shared" si="189"/>
        <v>#REF!</v>
      </c>
      <c r="Q1496" s="2" t="e">
        <f t="shared" ca="1" si="190"/>
        <v>#REF!</v>
      </c>
      <c r="R1496" t="e">
        <f>IF(NOT(#REF!="Indskrevet"),"",IF(E1496="",FALSE,AND(NOT(#REF!),VALUE(RIGHT(CONCATENATE(YEAR(E1496)),2))=15)))</f>
        <v>#REF!</v>
      </c>
      <c r="S1496" t="e">
        <f t="shared" si="187"/>
        <v>#REF!</v>
      </c>
      <c r="T1496" t="e">
        <f t="shared" si="188"/>
        <v>#REF!</v>
      </c>
      <c r="U1496" s="2" t="e">
        <f t="shared" si="191"/>
        <v>#REF!</v>
      </c>
      <c r="V1496" s="2"/>
    </row>
    <row r="1497" spans="1:22" x14ac:dyDescent="0.25">
      <c r="A1497" t="s">
        <v>1078</v>
      </c>
      <c r="B1497" t="s">
        <v>1079</v>
      </c>
      <c r="C1497">
        <v>174.99999999999699</v>
      </c>
      <c r="D1497" t="s">
        <v>5296</v>
      </c>
      <c r="E1497" s="1">
        <v>41431</v>
      </c>
      <c r="F1497" t="s">
        <v>5294</v>
      </c>
      <c r="G1497">
        <v>1</v>
      </c>
      <c r="H1497" t="s">
        <v>5287</v>
      </c>
      <c r="I1497" t="s">
        <v>5295</v>
      </c>
      <c r="J1497" t="s">
        <v>5293</v>
      </c>
      <c r="K1497" t="b">
        <f>LOOKUP(A1497,'[1]UDDATA-1'!B:B,'[1]UDDATA-1'!A:A)&lt;&gt;LOOKUP(A1497,'[1]UDDATA-2'!B:B,'[1]UDDATA-2'!A:A)</f>
        <v>1</v>
      </c>
      <c r="L1497" t="str">
        <f t="shared" si="184"/>
        <v>Fysisk interface design</v>
      </c>
      <c r="M1497">
        <f t="shared" si="185"/>
        <v>7</v>
      </c>
      <c r="N1497" t="str">
        <f t="shared" si="186"/>
        <v/>
      </c>
      <c r="O1497" t="e">
        <f>IF(AND(A1497&lt;&gt;A1496,#REF!&lt;&gt;""),#REF!,"")</f>
        <v>#REF!</v>
      </c>
      <c r="P1497" t="e">
        <f t="shared" si="189"/>
        <v>#REF!</v>
      </c>
      <c r="Q1497" s="2" t="e">
        <f t="shared" ca="1" si="190"/>
        <v>#REF!</v>
      </c>
      <c r="R1497" t="e">
        <f>IF(NOT(#REF!="Indskrevet"),"",IF(E1497="",FALSE,AND(NOT(#REF!),VALUE(RIGHT(CONCATENATE(YEAR(E1497)),2))=15)))</f>
        <v>#REF!</v>
      </c>
      <c r="S1497" t="e">
        <f t="shared" si="187"/>
        <v>#REF!</v>
      </c>
      <c r="T1497" t="e">
        <f t="shared" si="188"/>
        <v>#REF!</v>
      </c>
      <c r="U1497" s="2" t="e">
        <f t="shared" si="191"/>
        <v>#REF!</v>
      </c>
      <c r="V1497" s="2"/>
    </row>
    <row r="1498" spans="1:22" x14ac:dyDescent="0.25">
      <c r="A1498" t="s">
        <v>1078</v>
      </c>
      <c r="B1498" t="s">
        <v>1079</v>
      </c>
      <c r="C1498">
        <v>174.99999999999699</v>
      </c>
      <c r="D1498" t="s">
        <v>5306</v>
      </c>
      <c r="E1498" s="1">
        <v>41695</v>
      </c>
      <c r="F1498" t="s">
        <v>5297</v>
      </c>
      <c r="G1498">
        <v>1</v>
      </c>
      <c r="H1498" t="s">
        <v>5307</v>
      </c>
      <c r="I1498" t="s">
        <v>5298</v>
      </c>
      <c r="J1498" t="s">
        <v>5299</v>
      </c>
      <c r="K1498" t="b">
        <f>LOOKUP(A1498,'[1]UDDATA-1'!B:B,'[1]UDDATA-1'!A:A)&lt;&gt;LOOKUP(A1498,'[1]UDDATA-2'!B:B,'[1]UDDATA-2'!A:A)</f>
        <v>1</v>
      </c>
      <c r="L1498" t="str">
        <f t="shared" si="184"/>
        <v>Proceduremæssig programmering</v>
      </c>
      <c r="M1498">
        <f t="shared" si="185"/>
        <v>0</v>
      </c>
      <c r="N1498" t="str">
        <f t="shared" si="186"/>
        <v/>
      </c>
      <c r="O1498" t="e">
        <f>IF(AND(A1498&lt;&gt;A1497,#REF!&lt;&gt;""),#REF!,"")</f>
        <v>#REF!</v>
      </c>
      <c r="P1498" t="e">
        <f t="shared" si="189"/>
        <v>#REF!</v>
      </c>
      <c r="Q1498" s="2" t="e">
        <f t="shared" ca="1" si="190"/>
        <v>#REF!</v>
      </c>
      <c r="R1498" t="e">
        <f>IF(NOT(#REF!="Indskrevet"),"",IF(E1498="",FALSE,AND(NOT(#REF!),VALUE(RIGHT(CONCATENATE(YEAR(E1498)),2))=15)))</f>
        <v>#REF!</v>
      </c>
      <c r="S1498" t="e">
        <f t="shared" si="187"/>
        <v>#REF!</v>
      </c>
      <c r="T1498" t="e">
        <f t="shared" si="188"/>
        <v>#REF!</v>
      </c>
      <c r="U1498" s="2" t="e">
        <f t="shared" si="191"/>
        <v>#REF!</v>
      </c>
      <c r="V1498" s="2"/>
    </row>
    <row r="1499" spans="1:22" x14ac:dyDescent="0.25">
      <c r="A1499" t="s">
        <v>1078</v>
      </c>
      <c r="B1499" t="s">
        <v>1079</v>
      </c>
      <c r="C1499">
        <v>174.99999999999699</v>
      </c>
      <c r="D1499" t="s">
        <v>5306</v>
      </c>
      <c r="E1499" s="1">
        <v>41739</v>
      </c>
      <c r="F1499" t="s">
        <v>5297</v>
      </c>
      <c r="G1499">
        <v>2</v>
      </c>
      <c r="H1499" t="s">
        <v>5307</v>
      </c>
      <c r="I1499" t="s">
        <v>5298</v>
      </c>
      <c r="J1499" t="s">
        <v>5303</v>
      </c>
      <c r="K1499" t="b">
        <f>LOOKUP(A1499,'[1]UDDATA-1'!B:B,'[1]UDDATA-1'!A:A)&lt;&gt;LOOKUP(A1499,'[1]UDDATA-2'!B:B,'[1]UDDATA-2'!A:A)</f>
        <v>1</v>
      </c>
      <c r="L1499" t="str">
        <f t="shared" si="184"/>
        <v/>
      </c>
      <c r="M1499" t="str">
        <f t="shared" si="185"/>
        <v/>
      </c>
      <c r="N1499" t="str">
        <f t="shared" si="186"/>
        <v/>
      </c>
      <c r="O1499" t="e">
        <f>IF(AND(A1499&lt;&gt;A1498,#REF!&lt;&gt;""),#REF!,"")</f>
        <v>#REF!</v>
      </c>
      <c r="P1499" t="e">
        <f t="shared" si="189"/>
        <v>#REF!</v>
      </c>
      <c r="Q1499" s="2" t="e">
        <f t="shared" ca="1" si="190"/>
        <v>#REF!</v>
      </c>
      <c r="R1499" t="e">
        <f>IF(NOT(#REF!="Indskrevet"),"",IF(E1499="",FALSE,AND(NOT(#REF!),VALUE(RIGHT(CONCATENATE(YEAR(E1499)),2))=15)))</f>
        <v>#REF!</v>
      </c>
      <c r="S1499" t="e">
        <f t="shared" si="187"/>
        <v>#REF!</v>
      </c>
      <c r="T1499" t="e">
        <f t="shared" si="188"/>
        <v>#REF!</v>
      </c>
      <c r="U1499" s="2" t="e">
        <f t="shared" si="191"/>
        <v>#REF!</v>
      </c>
      <c r="V1499" s="2"/>
    </row>
    <row r="1500" spans="1:22" x14ac:dyDescent="0.25">
      <c r="A1500" t="s">
        <v>1078</v>
      </c>
      <c r="B1500" t="s">
        <v>1079</v>
      </c>
      <c r="C1500">
        <v>174.99999999999699</v>
      </c>
      <c r="D1500" t="s">
        <v>5306</v>
      </c>
      <c r="E1500" s="1">
        <v>42151</v>
      </c>
      <c r="F1500" t="s">
        <v>5297</v>
      </c>
      <c r="G1500">
        <v>3</v>
      </c>
      <c r="H1500" t="s">
        <v>5307</v>
      </c>
      <c r="I1500" t="s">
        <v>5298</v>
      </c>
      <c r="J1500" t="s">
        <v>5313</v>
      </c>
      <c r="K1500" t="b">
        <f>LOOKUP(A1500,'[1]UDDATA-1'!B:B,'[1]UDDATA-1'!A:A)&lt;&gt;LOOKUP(A1500,'[1]UDDATA-2'!B:B,'[1]UDDATA-2'!A:A)</f>
        <v>1</v>
      </c>
      <c r="L1500" t="str">
        <f t="shared" si="184"/>
        <v/>
      </c>
      <c r="M1500" t="str">
        <f t="shared" si="185"/>
        <v/>
      </c>
      <c r="N1500" t="str">
        <f t="shared" si="186"/>
        <v/>
      </c>
      <c r="O1500" t="e">
        <f>IF(AND(A1500&lt;&gt;A1499,#REF!&lt;&gt;""),#REF!,"")</f>
        <v>#REF!</v>
      </c>
      <c r="P1500" t="e">
        <f t="shared" si="189"/>
        <v>#REF!</v>
      </c>
      <c r="Q1500" s="2" t="e">
        <f t="shared" ca="1" si="190"/>
        <v>#REF!</v>
      </c>
      <c r="R1500" t="e">
        <f>IF(NOT(#REF!="Indskrevet"),"",IF(E1500="",FALSE,AND(NOT(#REF!),VALUE(RIGHT(CONCATENATE(YEAR(E1500)),2))=15)))</f>
        <v>#REF!</v>
      </c>
      <c r="S1500" t="e">
        <f t="shared" si="187"/>
        <v>#REF!</v>
      </c>
      <c r="T1500" t="e">
        <f t="shared" si="188"/>
        <v>#REF!</v>
      </c>
      <c r="U1500" s="2" t="e">
        <f t="shared" si="191"/>
        <v>#REF!</v>
      </c>
      <c r="V1500" s="2"/>
    </row>
    <row r="1501" spans="1:22" x14ac:dyDescent="0.25">
      <c r="A1501" t="s">
        <v>1078</v>
      </c>
      <c r="B1501" t="s">
        <v>1079</v>
      </c>
      <c r="C1501">
        <v>174.99999999999699</v>
      </c>
      <c r="D1501" t="s">
        <v>5285</v>
      </c>
      <c r="E1501" s="1">
        <v>42258</v>
      </c>
      <c r="F1501" t="s">
        <v>5297</v>
      </c>
      <c r="G1501">
        <v>4</v>
      </c>
      <c r="H1501" t="s">
        <v>5287</v>
      </c>
      <c r="I1501" t="s">
        <v>5298</v>
      </c>
      <c r="J1501" t="s">
        <v>5316</v>
      </c>
      <c r="K1501" t="b">
        <f>LOOKUP(A1501,'[1]UDDATA-1'!B:B,'[1]UDDATA-1'!A:A)&lt;&gt;LOOKUP(A1501,'[1]UDDATA-2'!B:B,'[1]UDDATA-2'!A:A)</f>
        <v>1</v>
      </c>
      <c r="L1501" t="str">
        <f t="shared" si="184"/>
        <v/>
      </c>
      <c r="M1501" t="str">
        <f t="shared" si="185"/>
        <v/>
      </c>
      <c r="N1501" t="str">
        <f t="shared" si="186"/>
        <v/>
      </c>
      <c r="O1501" t="e">
        <f>IF(AND(A1501&lt;&gt;A1500,#REF!&lt;&gt;""),#REF!,"")</f>
        <v>#REF!</v>
      </c>
      <c r="P1501" t="e">
        <f t="shared" si="189"/>
        <v>#REF!</v>
      </c>
      <c r="Q1501" s="2" t="e">
        <f t="shared" ca="1" si="190"/>
        <v>#REF!</v>
      </c>
      <c r="R1501" t="e">
        <f>IF(NOT(#REF!="Indskrevet"),"",IF(E1501="",FALSE,AND(NOT(#REF!),VALUE(RIGHT(CONCATENATE(YEAR(E1501)),2))=15)))</f>
        <v>#REF!</v>
      </c>
      <c r="S1501" t="e">
        <f t="shared" si="187"/>
        <v>#REF!</v>
      </c>
      <c r="T1501" t="e">
        <f t="shared" si="188"/>
        <v>#REF!</v>
      </c>
      <c r="U1501" s="2" t="e">
        <f t="shared" si="191"/>
        <v>#REF!</v>
      </c>
      <c r="V1501" s="2"/>
    </row>
    <row r="1502" spans="1:22" x14ac:dyDescent="0.25">
      <c r="A1502" t="s">
        <v>1078</v>
      </c>
      <c r="B1502" t="s">
        <v>1079</v>
      </c>
      <c r="C1502">
        <v>174.99999999999699</v>
      </c>
      <c r="D1502" t="s">
        <v>5317</v>
      </c>
      <c r="E1502" s="1">
        <v>41800</v>
      </c>
      <c r="F1502" t="s">
        <v>5301</v>
      </c>
      <c r="G1502">
        <v>1</v>
      </c>
      <c r="H1502" t="s">
        <v>5287</v>
      </c>
      <c r="I1502" t="s">
        <v>5302</v>
      </c>
      <c r="J1502" t="s">
        <v>5303</v>
      </c>
      <c r="K1502" t="b">
        <f>LOOKUP(A1502,'[1]UDDATA-1'!B:B,'[1]UDDATA-1'!A:A)&lt;&gt;LOOKUP(A1502,'[1]UDDATA-2'!B:B,'[1]UDDATA-2'!A:A)</f>
        <v>1</v>
      </c>
      <c r="L1502" t="str">
        <f t="shared" si="184"/>
        <v>Lyd- og musikbehandling</v>
      </c>
      <c r="M1502">
        <f t="shared" si="185"/>
        <v>4</v>
      </c>
      <c r="N1502" t="str">
        <f t="shared" si="186"/>
        <v/>
      </c>
      <c r="O1502" t="e">
        <f>IF(AND(A1502&lt;&gt;A1501,#REF!&lt;&gt;""),#REF!,"")</f>
        <v>#REF!</v>
      </c>
      <c r="P1502" t="e">
        <f t="shared" si="189"/>
        <v>#REF!</v>
      </c>
      <c r="Q1502" s="2" t="e">
        <f t="shared" ca="1" si="190"/>
        <v>#REF!</v>
      </c>
      <c r="R1502" t="e">
        <f>IF(NOT(#REF!="Indskrevet"),"",IF(E1502="",FALSE,AND(NOT(#REF!),VALUE(RIGHT(CONCATENATE(YEAR(E1502)),2))=15)))</f>
        <v>#REF!</v>
      </c>
      <c r="S1502" t="e">
        <f t="shared" si="187"/>
        <v>#REF!</v>
      </c>
      <c r="T1502" t="e">
        <f t="shared" si="188"/>
        <v>#REF!</v>
      </c>
      <c r="U1502" s="2" t="e">
        <f t="shared" si="191"/>
        <v>#REF!</v>
      </c>
      <c r="V1502" s="2"/>
    </row>
    <row r="1503" spans="1:22" x14ac:dyDescent="0.25">
      <c r="A1503" t="s">
        <v>1078</v>
      </c>
      <c r="B1503" t="s">
        <v>1079</v>
      </c>
      <c r="C1503">
        <v>174.99999999999699</v>
      </c>
      <c r="D1503" t="s">
        <v>5306</v>
      </c>
      <c r="E1503" s="1">
        <v>41823</v>
      </c>
      <c r="F1503" t="s">
        <v>5304</v>
      </c>
      <c r="G1503">
        <v>1</v>
      </c>
      <c r="H1503" t="s">
        <v>5307</v>
      </c>
      <c r="I1503" t="s">
        <v>5305</v>
      </c>
      <c r="J1503" t="s">
        <v>5303</v>
      </c>
      <c r="K1503" t="b">
        <f>LOOKUP(A1503,'[1]UDDATA-1'!B:B,'[1]UDDATA-1'!A:A)&lt;&gt;LOOKUP(A1503,'[1]UDDATA-2'!B:B,'[1]UDDATA-2'!A:A)</f>
        <v>1</v>
      </c>
      <c r="L1503" t="str">
        <f t="shared" si="184"/>
        <v>Objektorienteret Software Engineering</v>
      </c>
      <c r="M1503">
        <f t="shared" si="185"/>
        <v>0</v>
      </c>
      <c r="N1503" t="str">
        <f t="shared" si="186"/>
        <v/>
      </c>
      <c r="O1503" t="e">
        <f>IF(AND(A1503&lt;&gt;A1502,#REF!&lt;&gt;""),#REF!,"")</f>
        <v>#REF!</v>
      </c>
      <c r="P1503" t="e">
        <f t="shared" si="189"/>
        <v>#REF!</v>
      </c>
      <c r="Q1503" s="2" t="e">
        <f t="shared" ca="1" si="190"/>
        <v>#REF!</v>
      </c>
      <c r="R1503" t="e">
        <f>IF(NOT(#REF!="Indskrevet"),"",IF(E1503="",FALSE,AND(NOT(#REF!),VALUE(RIGHT(CONCATENATE(YEAR(E1503)),2))=15)))</f>
        <v>#REF!</v>
      </c>
      <c r="S1503" t="e">
        <f t="shared" si="187"/>
        <v>#REF!</v>
      </c>
      <c r="T1503" t="e">
        <f t="shared" si="188"/>
        <v>#REF!</v>
      </c>
      <c r="U1503" s="2" t="e">
        <f t="shared" si="191"/>
        <v>#REF!</v>
      </c>
      <c r="V1503" s="2"/>
    </row>
    <row r="1504" spans="1:22" x14ac:dyDescent="0.25">
      <c r="A1504" t="s">
        <v>1078</v>
      </c>
      <c r="B1504" t="s">
        <v>1079</v>
      </c>
      <c r="C1504">
        <v>174.99999999999699</v>
      </c>
      <c r="D1504" t="s">
        <v>5285</v>
      </c>
      <c r="E1504" s="1">
        <v>41891</v>
      </c>
      <c r="F1504" t="s">
        <v>5304</v>
      </c>
      <c r="G1504">
        <v>2</v>
      </c>
      <c r="H1504" t="s">
        <v>5287</v>
      </c>
      <c r="I1504" t="s">
        <v>5305</v>
      </c>
      <c r="J1504" t="s">
        <v>5315</v>
      </c>
      <c r="K1504" t="b">
        <f>LOOKUP(A1504,'[1]UDDATA-1'!B:B,'[1]UDDATA-1'!A:A)&lt;&gt;LOOKUP(A1504,'[1]UDDATA-2'!B:B,'[1]UDDATA-2'!A:A)</f>
        <v>1</v>
      </c>
      <c r="L1504" t="str">
        <f t="shared" si="184"/>
        <v/>
      </c>
      <c r="M1504" t="str">
        <f t="shared" si="185"/>
        <v/>
      </c>
      <c r="N1504" t="str">
        <f t="shared" si="186"/>
        <v/>
      </c>
      <c r="O1504" t="e">
        <f>IF(AND(A1504&lt;&gt;A1503,#REF!&lt;&gt;""),#REF!,"")</f>
        <v>#REF!</v>
      </c>
      <c r="P1504" t="e">
        <f t="shared" si="189"/>
        <v>#REF!</v>
      </c>
      <c r="Q1504" s="2" t="e">
        <f t="shared" ca="1" si="190"/>
        <v>#REF!</v>
      </c>
      <c r="R1504" t="e">
        <f>IF(NOT(#REF!="Indskrevet"),"",IF(E1504="",FALSE,AND(NOT(#REF!),VALUE(RIGHT(CONCATENATE(YEAR(E1504)),2))=15)))</f>
        <v>#REF!</v>
      </c>
      <c r="S1504" t="e">
        <f t="shared" si="187"/>
        <v>#REF!</v>
      </c>
      <c r="T1504" t="e">
        <f t="shared" si="188"/>
        <v>#REF!</v>
      </c>
      <c r="U1504" s="2" t="e">
        <f t="shared" si="191"/>
        <v>#REF!</v>
      </c>
      <c r="V1504" s="2"/>
    </row>
    <row r="1505" spans="1:22" x14ac:dyDescent="0.25">
      <c r="A1505" t="s">
        <v>1080</v>
      </c>
      <c r="B1505" t="s">
        <v>1081</v>
      </c>
      <c r="C1505">
        <v>59.999999999998799</v>
      </c>
      <c r="D1505" t="s">
        <v>5327</v>
      </c>
      <c r="E1505" s="1">
        <v>41676</v>
      </c>
      <c r="F1505" t="s">
        <v>5308</v>
      </c>
      <c r="G1505">
        <v>1</v>
      </c>
      <c r="H1505" t="s">
        <v>5307</v>
      </c>
      <c r="I1505" t="s">
        <v>5288</v>
      </c>
      <c r="J1505" t="s">
        <v>5289</v>
      </c>
      <c r="K1505" t="b">
        <f>LOOKUP(A1505,'[1]UDDATA-1'!B:B,'[1]UDDATA-1'!A:A)&lt;&gt;LOOKUP(A1505,'[1]UDDATA-2'!B:B,'[1]UDDATA-2'!A:A)</f>
        <v>0</v>
      </c>
      <c r="L1505" t="str">
        <f t="shared" si="184"/>
        <v>Grundlæggende programmering</v>
      </c>
      <c r="M1505">
        <f t="shared" si="185"/>
        <v>-3</v>
      </c>
      <c r="N1505" t="str">
        <f t="shared" si="186"/>
        <v/>
      </c>
      <c r="O1505" t="e">
        <f>IF(AND(A1505&lt;&gt;A1504,#REF!&lt;&gt;""),#REF!,"")</f>
        <v>#REF!</v>
      </c>
      <c r="P1505" t="e">
        <f t="shared" si="189"/>
        <v>#REF!</v>
      </c>
      <c r="Q1505" s="2" t="e">
        <f t="shared" ca="1" si="190"/>
        <v>#REF!</v>
      </c>
      <c r="R1505" t="e">
        <f>IF(NOT(#REF!="Indskrevet"),"",IF(E1505="",FALSE,AND(NOT(#REF!),VALUE(RIGHT(CONCATENATE(YEAR(E1505)),2))=15)))</f>
        <v>#REF!</v>
      </c>
      <c r="S1505" t="e">
        <f t="shared" si="187"/>
        <v>#REF!</v>
      </c>
      <c r="T1505" t="e">
        <f t="shared" si="188"/>
        <v>#REF!</v>
      </c>
      <c r="U1505" s="2" t="e">
        <f t="shared" si="191"/>
        <v>#REF!</v>
      </c>
      <c r="V1505" s="2"/>
    </row>
    <row r="1506" spans="1:22" x14ac:dyDescent="0.25">
      <c r="A1506" t="s">
        <v>1080</v>
      </c>
      <c r="B1506" t="s">
        <v>1081</v>
      </c>
      <c r="C1506">
        <v>59.999999999998799</v>
      </c>
      <c r="D1506" t="s">
        <v>5296</v>
      </c>
      <c r="E1506" s="1">
        <v>41723</v>
      </c>
      <c r="F1506" t="s">
        <v>5308</v>
      </c>
      <c r="G1506">
        <v>2</v>
      </c>
      <c r="H1506" t="s">
        <v>5287</v>
      </c>
      <c r="I1506" t="s">
        <v>5288</v>
      </c>
      <c r="J1506" t="s">
        <v>5293</v>
      </c>
      <c r="K1506" t="b">
        <f>LOOKUP(A1506,'[1]UDDATA-1'!B:B,'[1]UDDATA-1'!A:A)&lt;&gt;LOOKUP(A1506,'[1]UDDATA-2'!B:B,'[1]UDDATA-2'!A:A)</f>
        <v>0</v>
      </c>
      <c r="L1506" t="str">
        <f t="shared" si="184"/>
        <v/>
      </c>
      <c r="M1506" t="str">
        <f t="shared" si="185"/>
        <v/>
      </c>
      <c r="N1506" t="str">
        <f t="shared" si="186"/>
        <v/>
      </c>
      <c r="O1506" t="e">
        <f>IF(AND(A1506&lt;&gt;A1505,#REF!&lt;&gt;""),#REF!,"")</f>
        <v>#REF!</v>
      </c>
      <c r="P1506" t="e">
        <f t="shared" si="189"/>
        <v>#REF!</v>
      </c>
      <c r="Q1506" s="2" t="e">
        <f t="shared" ca="1" si="190"/>
        <v>#REF!</v>
      </c>
      <c r="R1506" t="e">
        <f>IF(NOT(#REF!="Indskrevet"),"",IF(E1506="",FALSE,AND(NOT(#REF!),VALUE(RIGHT(CONCATENATE(YEAR(E1506)),2))=15)))</f>
        <v>#REF!</v>
      </c>
      <c r="S1506" t="e">
        <f t="shared" si="187"/>
        <v>#REF!</v>
      </c>
      <c r="T1506" t="e">
        <f t="shared" si="188"/>
        <v>#REF!</v>
      </c>
      <c r="U1506" s="2" t="e">
        <f t="shared" si="191"/>
        <v>#REF!</v>
      </c>
      <c r="V1506" s="2"/>
    </row>
    <row r="1507" spans="1:22" x14ac:dyDescent="0.25">
      <c r="A1507" t="s">
        <v>1080</v>
      </c>
      <c r="B1507" t="s">
        <v>1081</v>
      </c>
      <c r="C1507">
        <v>59.999999999998799</v>
      </c>
      <c r="D1507" t="s">
        <v>5296</v>
      </c>
      <c r="E1507" s="1">
        <v>41815</v>
      </c>
      <c r="F1507" t="s">
        <v>5309</v>
      </c>
      <c r="G1507">
        <v>1</v>
      </c>
      <c r="H1507" t="s">
        <v>5287</v>
      </c>
      <c r="I1507" t="s">
        <v>5292</v>
      </c>
      <c r="J1507" t="s">
        <v>5293</v>
      </c>
      <c r="K1507" t="b">
        <f>LOOKUP(A1507,'[1]UDDATA-1'!B:B,'[1]UDDATA-1'!A:A)&lt;&gt;LOOKUP(A1507,'[1]UDDATA-2'!B:B,'[1]UDDATA-2'!A:A)</f>
        <v>0</v>
      </c>
      <c r="L1507" t="str">
        <f t="shared" si="184"/>
        <v>Matematik til multimedie-applikationer</v>
      </c>
      <c r="M1507">
        <f t="shared" si="185"/>
        <v>7</v>
      </c>
      <c r="N1507" t="str">
        <f t="shared" si="186"/>
        <v/>
      </c>
      <c r="O1507" t="e">
        <f>IF(AND(A1507&lt;&gt;A1506,#REF!&lt;&gt;""),#REF!,"")</f>
        <v>#REF!</v>
      </c>
      <c r="P1507" t="e">
        <f t="shared" si="189"/>
        <v>#REF!</v>
      </c>
      <c r="Q1507" s="2" t="e">
        <f t="shared" ca="1" si="190"/>
        <v>#REF!</v>
      </c>
      <c r="R1507" t="e">
        <f>IF(NOT(#REF!="Indskrevet"),"",IF(E1507="",FALSE,AND(NOT(#REF!),VALUE(RIGHT(CONCATENATE(YEAR(E1507)),2))=15)))</f>
        <v>#REF!</v>
      </c>
      <c r="S1507" t="e">
        <f t="shared" si="187"/>
        <v>#REF!</v>
      </c>
      <c r="T1507" t="e">
        <f t="shared" si="188"/>
        <v>#REF!</v>
      </c>
      <c r="U1507" s="2" t="e">
        <f t="shared" si="191"/>
        <v>#REF!</v>
      </c>
      <c r="V1507" s="2"/>
    </row>
    <row r="1508" spans="1:22" x14ac:dyDescent="0.25">
      <c r="A1508" t="s">
        <v>1080</v>
      </c>
      <c r="B1508" t="s">
        <v>1081</v>
      </c>
      <c r="C1508">
        <v>59.999999999998799</v>
      </c>
      <c r="D1508" t="s">
        <v>5285</v>
      </c>
      <c r="E1508" s="1">
        <v>41824</v>
      </c>
      <c r="F1508" t="s">
        <v>5310</v>
      </c>
      <c r="G1508">
        <v>1</v>
      </c>
      <c r="H1508" t="s">
        <v>5287</v>
      </c>
      <c r="I1508" t="s">
        <v>5295</v>
      </c>
      <c r="J1508" t="s">
        <v>5293</v>
      </c>
      <c r="K1508" t="b">
        <f>LOOKUP(A1508,'[1]UDDATA-1'!B:B,'[1]UDDATA-1'!A:A)&lt;&gt;LOOKUP(A1508,'[1]UDDATA-2'!B:B,'[1]UDDATA-2'!A:A)</f>
        <v>0</v>
      </c>
      <c r="L1508" t="str">
        <f t="shared" si="184"/>
        <v>Fysisk interface design</v>
      </c>
      <c r="M1508">
        <f t="shared" si="185"/>
        <v>2</v>
      </c>
      <c r="N1508" t="str">
        <f t="shared" si="186"/>
        <v/>
      </c>
      <c r="O1508" t="e">
        <f>IF(AND(A1508&lt;&gt;A1507,#REF!&lt;&gt;""),#REF!,"")</f>
        <v>#REF!</v>
      </c>
      <c r="P1508" t="e">
        <f t="shared" si="189"/>
        <v>#REF!</v>
      </c>
      <c r="Q1508" s="2" t="e">
        <f t="shared" ca="1" si="190"/>
        <v>#REF!</v>
      </c>
      <c r="R1508" t="e">
        <f>IF(NOT(#REF!="Indskrevet"),"",IF(E1508="",FALSE,AND(NOT(#REF!),VALUE(RIGHT(CONCATENATE(YEAR(E1508)),2))=15)))</f>
        <v>#REF!</v>
      </c>
      <c r="S1508" t="e">
        <f t="shared" si="187"/>
        <v>#REF!</v>
      </c>
      <c r="T1508" t="e">
        <f t="shared" si="188"/>
        <v>#REF!</v>
      </c>
      <c r="U1508" s="2" t="e">
        <f t="shared" si="191"/>
        <v>#REF!</v>
      </c>
      <c r="V1508" s="2"/>
    </row>
    <row r="1509" spans="1:22" x14ac:dyDescent="0.25">
      <c r="A1509" t="s">
        <v>1083</v>
      </c>
      <c r="B1509" t="s">
        <v>1084</v>
      </c>
      <c r="C1509">
        <v>49.999999999999197</v>
      </c>
      <c r="K1509" t="b">
        <f>LOOKUP(A1509,'[1]UDDATA-1'!B:B,'[1]UDDATA-1'!A:A)&lt;&gt;LOOKUP(A1509,'[1]UDDATA-2'!B:B,'[1]UDDATA-2'!A:A)</f>
        <v>0</v>
      </c>
      <c r="L1509" t="str">
        <f t="shared" si="184"/>
        <v/>
      </c>
      <c r="M1509" t="str">
        <f t="shared" si="185"/>
        <v/>
      </c>
      <c r="N1509" t="str">
        <f t="shared" si="186"/>
        <v/>
      </c>
      <c r="O1509" t="e">
        <f>IF(AND(A1509&lt;&gt;A1508,#REF!&lt;&gt;""),#REF!,"")</f>
        <v>#REF!</v>
      </c>
      <c r="P1509" t="e">
        <f t="shared" si="189"/>
        <v>#REF!</v>
      </c>
      <c r="Q1509" s="2" t="e">
        <f t="shared" ca="1" si="190"/>
        <v>#REF!</v>
      </c>
      <c r="R1509" t="e">
        <f>IF(NOT(#REF!="Indskrevet"),"",IF(E1509="",FALSE,AND(NOT(#REF!),VALUE(RIGHT(CONCATENATE(YEAR(E1509)),2))=15)))</f>
        <v>#REF!</v>
      </c>
      <c r="S1509" t="e">
        <f t="shared" si="187"/>
        <v>#REF!</v>
      </c>
      <c r="T1509" t="e">
        <f t="shared" si="188"/>
        <v>#REF!</v>
      </c>
      <c r="U1509" s="2" t="e">
        <f t="shared" si="191"/>
        <v>#REF!</v>
      </c>
      <c r="V1509" s="2"/>
    </row>
    <row r="1510" spans="1:22" x14ac:dyDescent="0.25">
      <c r="A1510" t="s">
        <v>1086</v>
      </c>
      <c r="B1510" t="s">
        <v>1087</v>
      </c>
      <c r="C1510">
        <v>39.999999999999602</v>
      </c>
      <c r="D1510" t="s">
        <v>5327</v>
      </c>
      <c r="E1510" s="1">
        <v>41652</v>
      </c>
      <c r="F1510" t="s">
        <v>5286</v>
      </c>
      <c r="G1510">
        <v>1</v>
      </c>
      <c r="H1510" t="s">
        <v>5307</v>
      </c>
      <c r="I1510" t="s">
        <v>5288</v>
      </c>
      <c r="J1510" t="s">
        <v>5289</v>
      </c>
      <c r="K1510" t="b">
        <f>LOOKUP(A1510,'[1]UDDATA-1'!B:B,'[1]UDDATA-1'!A:A)&lt;&gt;LOOKUP(A1510,'[1]UDDATA-2'!B:B,'[1]UDDATA-2'!A:A)</f>
        <v>0</v>
      </c>
      <c r="L1510" t="str">
        <f t="shared" si="184"/>
        <v>Grundlæggende programmering</v>
      </c>
      <c r="M1510">
        <f t="shared" si="185"/>
        <v>-3</v>
      </c>
      <c r="N1510" t="str">
        <f t="shared" si="186"/>
        <v/>
      </c>
      <c r="O1510" t="e">
        <f>IF(AND(A1510&lt;&gt;A1509,#REF!&lt;&gt;""),#REF!,"")</f>
        <v>#REF!</v>
      </c>
      <c r="P1510" t="e">
        <f t="shared" si="189"/>
        <v>#REF!</v>
      </c>
      <c r="Q1510" s="2" t="e">
        <f t="shared" ca="1" si="190"/>
        <v>#REF!</v>
      </c>
      <c r="R1510" t="e">
        <f>IF(NOT(#REF!="Indskrevet"),"",IF(E1510="",FALSE,AND(NOT(#REF!),VALUE(RIGHT(CONCATENATE(YEAR(E1510)),2))=15)))</f>
        <v>#REF!</v>
      </c>
      <c r="S1510" t="e">
        <f t="shared" si="187"/>
        <v>#REF!</v>
      </c>
      <c r="T1510" t="e">
        <f t="shared" si="188"/>
        <v>#REF!</v>
      </c>
      <c r="U1510" s="2" t="e">
        <f t="shared" si="191"/>
        <v>#REF!</v>
      </c>
      <c r="V1510" s="2"/>
    </row>
    <row r="1511" spans="1:22" x14ac:dyDescent="0.25">
      <c r="A1511" t="s">
        <v>1086</v>
      </c>
      <c r="B1511" t="s">
        <v>1087</v>
      </c>
      <c r="C1511">
        <v>39.999999999999602</v>
      </c>
      <c r="D1511" t="s">
        <v>5327</v>
      </c>
      <c r="E1511" s="1">
        <v>41716</v>
      </c>
      <c r="F1511" t="s">
        <v>5286</v>
      </c>
      <c r="G1511">
        <v>2</v>
      </c>
      <c r="H1511" t="s">
        <v>5287</v>
      </c>
      <c r="I1511" t="s">
        <v>5288</v>
      </c>
      <c r="J1511" t="s">
        <v>5293</v>
      </c>
      <c r="K1511" t="b">
        <f>LOOKUP(A1511,'[1]UDDATA-1'!B:B,'[1]UDDATA-1'!A:A)&lt;&gt;LOOKUP(A1511,'[1]UDDATA-2'!B:B,'[1]UDDATA-2'!A:A)</f>
        <v>0</v>
      </c>
      <c r="L1511" t="str">
        <f t="shared" si="184"/>
        <v/>
      </c>
      <c r="M1511" t="str">
        <f t="shared" si="185"/>
        <v/>
      </c>
      <c r="N1511" t="str">
        <f t="shared" si="186"/>
        <v/>
      </c>
      <c r="O1511" t="e">
        <f>IF(AND(A1511&lt;&gt;A1510,#REF!&lt;&gt;""),#REF!,"")</f>
        <v>#REF!</v>
      </c>
      <c r="P1511" t="e">
        <f t="shared" si="189"/>
        <v>#REF!</v>
      </c>
      <c r="Q1511" s="2" t="e">
        <f t="shared" ca="1" si="190"/>
        <v>#REF!</v>
      </c>
      <c r="R1511" t="e">
        <f>IF(NOT(#REF!="Indskrevet"),"",IF(E1511="",FALSE,AND(NOT(#REF!),VALUE(RIGHT(CONCATENATE(YEAR(E1511)),2))=15)))</f>
        <v>#REF!</v>
      </c>
      <c r="S1511" t="e">
        <f t="shared" si="187"/>
        <v>#REF!</v>
      </c>
      <c r="T1511" t="e">
        <f t="shared" si="188"/>
        <v>#REF!</v>
      </c>
      <c r="U1511" s="2" t="e">
        <f t="shared" si="191"/>
        <v>#REF!</v>
      </c>
      <c r="V1511" s="2"/>
    </row>
    <row r="1512" spans="1:22" x14ac:dyDescent="0.25">
      <c r="A1512" t="s">
        <v>1086</v>
      </c>
      <c r="B1512" t="s">
        <v>1087</v>
      </c>
      <c r="C1512">
        <v>39.999999999999602</v>
      </c>
      <c r="D1512" t="s">
        <v>5327</v>
      </c>
      <c r="E1512" s="1">
        <v>41815</v>
      </c>
      <c r="F1512" t="s">
        <v>5291</v>
      </c>
      <c r="G1512">
        <v>1</v>
      </c>
      <c r="H1512" t="s">
        <v>5287</v>
      </c>
      <c r="I1512" t="s">
        <v>5292</v>
      </c>
      <c r="J1512" t="s">
        <v>5293</v>
      </c>
      <c r="K1512" t="b">
        <f>LOOKUP(A1512,'[1]UDDATA-1'!B:B,'[1]UDDATA-1'!A:A)&lt;&gt;LOOKUP(A1512,'[1]UDDATA-2'!B:B,'[1]UDDATA-2'!A:A)</f>
        <v>0</v>
      </c>
      <c r="L1512" t="str">
        <f t="shared" si="184"/>
        <v>Matematik til multimedie-applikationer</v>
      </c>
      <c r="M1512">
        <f t="shared" si="185"/>
        <v>-3</v>
      </c>
      <c r="N1512" t="str">
        <f t="shared" si="186"/>
        <v/>
      </c>
      <c r="O1512" t="e">
        <f>IF(AND(A1512&lt;&gt;A1511,#REF!&lt;&gt;""),#REF!,"")</f>
        <v>#REF!</v>
      </c>
      <c r="P1512" t="e">
        <f t="shared" si="189"/>
        <v>#REF!</v>
      </c>
      <c r="Q1512" s="2" t="e">
        <f t="shared" ca="1" si="190"/>
        <v>#REF!</v>
      </c>
      <c r="R1512" t="e">
        <f>IF(NOT(#REF!="Indskrevet"),"",IF(E1512="",FALSE,AND(NOT(#REF!),VALUE(RIGHT(CONCATENATE(YEAR(E1512)),2))=15)))</f>
        <v>#REF!</v>
      </c>
      <c r="S1512" t="e">
        <f t="shared" si="187"/>
        <v>#REF!</v>
      </c>
      <c r="T1512" t="e">
        <f t="shared" si="188"/>
        <v>#REF!</v>
      </c>
      <c r="U1512" s="2" t="e">
        <f t="shared" si="191"/>
        <v>#REF!</v>
      </c>
      <c r="V1512" s="2"/>
    </row>
    <row r="1513" spans="1:22" x14ac:dyDescent="0.25">
      <c r="A1513" t="s">
        <v>1086</v>
      </c>
      <c r="B1513" t="s">
        <v>1087</v>
      </c>
      <c r="C1513">
        <v>39.999999999999602</v>
      </c>
      <c r="D1513" t="s">
        <v>5306</v>
      </c>
      <c r="E1513" s="1">
        <v>41824</v>
      </c>
      <c r="F1513" t="s">
        <v>5294</v>
      </c>
      <c r="G1513">
        <v>1</v>
      </c>
      <c r="H1513" t="s">
        <v>5287</v>
      </c>
      <c r="I1513" t="s">
        <v>5295</v>
      </c>
      <c r="J1513" t="s">
        <v>5293</v>
      </c>
      <c r="K1513" t="b">
        <f>LOOKUP(A1513,'[1]UDDATA-1'!B:B,'[1]UDDATA-1'!A:A)&lt;&gt;LOOKUP(A1513,'[1]UDDATA-2'!B:B,'[1]UDDATA-2'!A:A)</f>
        <v>0</v>
      </c>
      <c r="L1513" t="str">
        <f t="shared" si="184"/>
        <v>Fysisk interface design</v>
      </c>
      <c r="M1513">
        <f t="shared" si="185"/>
        <v>0</v>
      </c>
      <c r="N1513" t="str">
        <f t="shared" si="186"/>
        <v/>
      </c>
      <c r="O1513" t="e">
        <f>IF(AND(A1513&lt;&gt;A1512,#REF!&lt;&gt;""),#REF!,"")</f>
        <v>#REF!</v>
      </c>
      <c r="P1513" t="e">
        <f t="shared" si="189"/>
        <v>#REF!</v>
      </c>
      <c r="Q1513" s="2" t="e">
        <f t="shared" ca="1" si="190"/>
        <v>#REF!</v>
      </c>
      <c r="R1513" t="e">
        <f>IF(NOT(#REF!="Indskrevet"),"",IF(E1513="",FALSE,AND(NOT(#REF!),VALUE(RIGHT(CONCATENATE(YEAR(E1513)),2))=15)))</f>
        <v>#REF!</v>
      </c>
      <c r="S1513" t="e">
        <f t="shared" si="187"/>
        <v>#REF!</v>
      </c>
      <c r="T1513" t="e">
        <f t="shared" si="188"/>
        <v>#REF!</v>
      </c>
      <c r="U1513" s="2" t="e">
        <f t="shared" si="191"/>
        <v>#REF!</v>
      </c>
      <c r="V1513" s="2"/>
    </row>
    <row r="1514" spans="1:22" x14ac:dyDescent="0.25">
      <c r="A1514" t="s">
        <v>1089</v>
      </c>
      <c r="B1514" t="s">
        <v>1090</v>
      </c>
      <c r="C1514">
        <v>4.9999999999998002</v>
      </c>
      <c r="D1514" t="s">
        <v>5318</v>
      </c>
      <c r="E1514" s="1">
        <v>41656</v>
      </c>
      <c r="F1514" t="s">
        <v>5349</v>
      </c>
      <c r="G1514">
        <v>1</v>
      </c>
      <c r="H1514" t="s">
        <v>5287</v>
      </c>
      <c r="I1514" t="s">
        <v>5350</v>
      </c>
      <c r="J1514" t="s">
        <v>5289</v>
      </c>
      <c r="K1514" t="b">
        <f>LOOKUP(A1514,'[1]UDDATA-1'!B:B,'[1]UDDATA-1'!A:A)&lt;&gt;LOOKUP(A1514,'[1]UDDATA-2'!B:B,'[1]UDDATA-2'!A:A)</f>
        <v>0</v>
      </c>
      <c r="L1514" t="str">
        <f t="shared" si="184"/>
        <v>Objektorienteret programmering 1</v>
      </c>
      <c r="M1514" t="str">
        <f t="shared" si="185"/>
        <v/>
      </c>
      <c r="N1514" t="str">
        <f t="shared" si="186"/>
        <v>U</v>
      </c>
      <c r="O1514" t="e">
        <f>IF(AND(A1514&lt;&gt;A1513,#REF!&lt;&gt;""),#REF!,"")</f>
        <v>#REF!</v>
      </c>
      <c r="P1514" t="e">
        <f t="shared" si="189"/>
        <v>#REF!</v>
      </c>
      <c r="Q1514" s="2" t="e">
        <f t="shared" ca="1" si="190"/>
        <v>#REF!</v>
      </c>
      <c r="R1514" t="e">
        <f>IF(NOT(#REF!="Indskrevet"),"",IF(E1514="",FALSE,AND(NOT(#REF!),VALUE(RIGHT(CONCATENATE(YEAR(E1514)),2))=15)))</f>
        <v>#REF!</v>
      </c>
      <c r="S1514" t="e">
        <f t="shared" si="187"/>
        <v>#REF!</v>
      </c>
      <c r="T1514" t="e">
        <f t="shared" si="188"/>
        <v>#REF!</v>
      </c>
      <c r="U1514" s="2" t="e">
        <f t="shared" si="191"/>
        <v>#REF!</v>
      </c>
      <c r="V1514" s="2"/>
    </row>
    <row r="1515" spans="1:22" x14ac:dyDescent="0.25">
      <c r="A1515" t="s">
        <v>1089</v>
      </c>
      <c r="B1515" t="s">
        <v>1090</v>
      </c>
      <c r="C1515">
        <v>4.9999999999998002</v>
      </c>
      <c r="D1515" t="s">
        <v>5318</v>
      </c>
      <c r="E1515" s="1">
        <v>41675</v>
      </c>
      <c r="F1515" t="s">
        <v>5351</v>
      </c>
      <c r="G1515">
        <v>1</v>
      </c>
      <c r="H1515" t="s">
        <v>5287</v>
      </c>
      <c r="I1515" t="s">
        <v>5324</v>
      </c>
      <c r="J1515" t="s">
        <v>5289</v>
      </c>
      <c r="K1515" t="b">
        <f>LOOKUP(A1515,'[1]UDDATA-1'!B:B,'[1]UDDATA-1'!A:A)&lt;&gt;LOOKUP(A1515,'[1]UDDATA-2'!B:B,'[1]UDDATA-2'!A:A)</f>
        <v>0</v>
      </c>
      <c r="L1515" t="str">
        <f t="shared" si="184"/>
        <v>Lineær algebra</v>
      </c>
      <c r="M1515" t="str">
        <f t="shared" si="185"/>
        <v/>
      </c>
      <c r="N1515" t="str">
        <f t="shared" si="186"/>
        <v>U</v>
      </c>
      <c r="O1515" t="e">
        <f>IF(AND(A1515&lt;&gt;A1514,#REF!&lt;&gt;""),#REF!,"")</f>
        <v>#REF!</v>
      </c>
      <c r="P1515" t="e">
        <f t="shared" si="189"/>
        <v>#REF!</v>
      </c>
      <c r="Q1515" s="2" t="e">
        <f t="shared" ca="1" si="190"/>
        <v>#REF!</v>
      </c>
      <c r="R1515" t="e">
        <f>IF(NOT(#REF!="Indskrevet"),"",IF(E1515="",FALSE,AND(NOT(#REF!),VALUE(RIGHT(CONCATENATE(YEAR(E1515)),2))=15)))</f>
        <v>#REF!</v>
      </c>
      <c r="S1515" t="e">
        <f t="shared" si="187"/>
        <v>#REF!</v>
      </c>
      <c r="T1515" t="e">
        <f t="shared" si="188"/>
        <v>#REF!</v>
      </c>
      <c r="U1515" s="2" t="e">
        <f t="shared" si="191"/>
        <v>#REF!</v>
      </c>
      <c r="V1515" s="2"/>
    </row>
    <row r="1516" spans="1:22" x14ac:dyDescent="0.25">
      <c r="A1516" t="s">
        <v>1089</v>
      </c>
      <c r="B1516" t="s">
        <v>1090</v>
      </c>
      <c r="C1516">
        <v>4.9999999999998002</v>
      </c>
      <c r="D1516" t="s">
        <v>5318</v>
      </c>
      <c r="E1516" s="1">
        <v>41787</v>
      </c>
      <c r="F1516" t="s">
        <v>5352</v>
      </c>
      <c r="G1516">
        <v>1</v>
      </c>
      <c r="H1516" t="s">
        <v>5287</v>
      </c>
      <c r="I1516" t="s">
        <v>5353</v>
      </c>
      <c r="J1516" t="s">
        <v>5293</v>
      </c>
      <c r="K1516" t="b">
        <f>LOOKUP(A1516,'[1]UDDATA-1'!B:B,'[1]UDDATA-1'!A:A)&lt;&gt;LOOKUP(A1516,'[1]UDDATA-2'!B:B,'[1]UDDATA-2'!A:A)</f>
        <v>0</v>
      </c>
      <c r="L1516" t="str">
        <f t="shared" si="184"/>
        <v>Objektorienteret programmering 2</v>
      </c>
      <c r="M1516" t="str">
        <f t="shared" si="185"/>
        <v/>
      </c>
      <c r="N1516" t="str">
        <f t="shared" si="186"/>
        <v>U</v>
      </c>
      <c r="O1516" t="e">
        <f>IF(AND(A1516&lt;&gt;A1515,#REF!&lt;&gt;""),#REF!,"")</f>
        <v>#REF!</v>
      </c>
      <c r="P1516" t="e">
        <f t="shared" si="189"/>
        <v>#REF!</v>
      </c>
      <c r="Q1516" s="2" t="e">
        <f t="shared" ca="1" si="190"/>
        <v>#REF!</v>
      </c>
      <c r="R1516" t="e">
        <f>IF(NOT(#REF!="Indskrevet"),"",IF(E1516="",FALSE,AND(NOT(#REF!),VALUE(RIGHT(CONCATENATE(YEAR(E1516)),2))=15)))</f>
        <v>#REF!</v>
      </c>
      <c r="S1516" t="e">
        <f t="shared" si="187"/>
        <v>#REF!</v>
      </c>
      <c r="T1516" t="e">
        <f t="shared" si="188"/>
        <v>#REF!</v>
      </c>
      <c r="U1516" s="2" t="e">
        <f t="shared" si="191"/>
        <v>#REF!</v>
      </c>
      <c r="V1516" s="2"/>
    </row>
    <row r="1517" spans="1:22" x14ac:dyDescent="0.25">
      <c r="A1517" t="s">
        <v>1091</v>
      </c>
      <c r="B1517" t="s">
        <v>1092</v>
      </c>
      <c r="C1517">
        <v>4.9999999999998002</v>
      </c>
      <c r="K1517" t="b">
        <f>LOOKUP(A1517,'[1]UDDATA-1'!B:B,'[1]UDDATA-1'!A:A)&lt;&gt;LOOKUP(A1517,'[1]UDDATA-2'!B:B,'[1]UDDATA-2'!A:A)</f>
        <v>0</v>
      </c>
      <c r="L1517" t="str">
        <f t="shared" si="184"/>
        <v/>
      </c>
      <c r="M1517" t="str">
        <f t="shared" si="185"/>
        <v/>
      </c>
      <c r="N1517" t="str">
        <f t="shared" si="186"/>
        <v/>
      </c>
      <c r="O1517" t="e">
        <f>IF(AND(A1517&lt;&gt;A1516,#REF!&lt;&gt;""),#REF!,"")</f>
        <v>#REF!</v>
      </c>
      <c r="P1517" t="e">
        <f t="shared" si="189"/>
        <v>#REF!</v>
      </c>
      <c r="Q1517" s="2" t="e">
        <f t="shared" ca="1" si="190"/>
        <v>#REF!</v>
      </c>
      <c r="R1517" t="e">
        <f>IF(NOT(#REF!="Indskrevet"),"",IF(E1517="",FALSE,AND(NOT(#REF!),VALUE(RIGHT(CONCATENATE(YEAR(E1517)),2))=15)))</f>
        <v>#REF!</v>
      </c>
      <c r="S1517" t="e">
        <f t="shared" si="187"/>
        <v>#REF!</v>
      </c>
      <c r="T1517" t="e">
        <f t="shared" si="188"/>
        <v>#REF!</v>
      </c>
      <c r="U1517" s="2" t="e">
        <f t="shared" si="191"/>
        <v>#REF!</v>
      </c>
      <c r="V1517" s="2"/>
    </row>
    <row r="1518" spans="1:22" x14ac:dyDescent="0.25">
      <c r="A1518" t="s">
        <v>1094</v>
      </c>
      <c r="B1518" t="s">
        <v>1095</v>
      </c>
      <c r="C1518">
        <v>39.999999999999602</v>
      </c>
      <c r="D1518" t="s">
        <v>5306</v>
      </c>
      <c r="E1518" s="1">
        <v>42033</v>
      </c>
      <c r="F1518" t="s">
        <v>5286</v>
      </c>
      <c r="G1518">
        <v>1</v>
      </c>
      <c r="H1518" t="s">
        <v>5307</v>
      </c>
      <c r="I1518" t="s">
        <v>5288</v>
      </c>
      <c r="J1518" t="s">
        <v>5289</v>
      </c>
      <c r="K1518" t="b">
        <f>LOOKUP(A1518,'[1]UDDATA-1'!B:B,'[1]UDDATA-1'!A:A)&lt;&gt;LOOKUP(A1518,'[1]UDDATA-2'!B:B,'[1]UDDATA-2'!A:A)</f>
        <v>0</v>
      </c>
      <c r="L1518" t="str">
        <f t="shared" si="184"/>
        <v>Grundlæggende programmering</v>
      </c>
      <c r="M1518">
        <f t="shared" si="185"/>
        <v>0</v>
      </c>
      <c r="N1518" t="str">
        <f t="shared" si="186"/>
        <v/>
      </c>
      <c r="O1518" t="e">
        <f>IF(AND(A1518&lt;&gt;A1517,#REF!&lt;&gt;""),#REF!,"")</f>
        <v>#REF!</v>
      </c>
      <c r="P1518" t="e">
        <f t="shared" si="189"/>
        <v>#REF!</v>
      </c>
      <c r="Q1518" s="2" t="e">
        <f t="shared" ca="1" si="190"/>
        <v>#REF!</v>
      </c>
      <c r="R1518" t="e">
        <f>IF(NOT(#REF!="Indskrevet"),"",IF(E1518="",FALSE,AND(NOT(#REF!),VALUE(RIGHT(CONCATENATE(YEAR(E1518)),2))=15)))</f>
        <v>#REF!</v>
      </c>
      <c r="S1518" t="e">
        <f t="shared" si="187"/>
        <v>#REF!</v>
      </c>
      <c r="T1518" t="e">
        <f t="shared" si="188"/>
        <v>#REF!</v>
      </c>
      <c r="U1518" s="2" t="e">
        <f t="shared" si="191"/>
        <v>#REF!</v>
      </c>
      <c r="V1518" s="2"/>
    </row>
    <row r="1519" spans="1:22" x14ac:dyDescent="0.25">
      <c r="A1519" t="s">
        <v>1094</v>
      </c>
      <c r="B1519" t="s">
        <v>1095</v>
      </c>
      <c r="C1519">
        <v>39.999999999999602</v>
      </c>
      <c r="D1519" t="s">
        <v>5327</v>
      </c>
      <c r="E1519" s="1">
        <v>42066</v>
      </c>
      <c r="F1519" t="s">
        <v>5286</v>
      </c>
      <c r="G1519">
        <v>2</v>
      </c>
      <c r="H1519" t="s">
        <v>5287</v>
      </c>
      <c r="I1519" t="s">
        <v>5288</v>
      </c>
      <c r="J1519" t="s">
        <v>5293</v>
      </c>
      <c r="K1519" t="b">
        <f>LOOKUP(A1519,'[1]UDDATA-1'!B:B,'[1]UDDATA-1'!A:A)&lt;&gt;LOOKUP(A1519,'[1]UDDATA-2'!B:B,'[1]UDDATA-2'!A:A)</f>
        <v>0</v>
      </c>
      <c r="L1519" t="str">
        <f t="shared" si="184"/>
        <v/>
      </c>
      <c r="M1519" t="str">
        <f t="shared" si="185"/>
        <v/>
      </c>
      <c r="N1519" t="str">
        <f t="shared" si="186"/>
        <v/>
      </c>
      <c r="O1519" t="e">
        <f>IF(AND(A1519&lt;&gt;A1518,#REF!&lt;&gt;""),#REF!,"")</f>
        <v>#REF!</v>
      </c>
      <c r="P1519" t="e">
        <f t="shared" si="189"/>
        <v>#REF!</v>
      </c>
      <c r="Q1519" s="2" t="e">
        <f t="shared" ca="1" si="190"/>
        <v>#REF!</v>
      </c>
      <c r="R1519" t="e">
        <f>IF(NOT(#REF!="Indskrevet"),"",IF(E1519="",FALSE,AND(NOT(#REF!),VALUE(RIGHT(CONCATENATE(YEAR(E1519)),2))=15)))</f>
        <v>#REF!</v>
      </c>
      <c r="S1519" t="e">
        <f t="shared" si="187"/>
        <v>#REF!</v>
      </c>
      <c r="T1519" t="e">
        <f t="shared" si="188"/>
        <v>#REF!</v>
      </c>
      <c r="U1519" s="2" t="e">
        <f t="shared" si="191"/>
        <v>#REF!</v>
      </c>
      <c r="V1519" s="2"/>
    </row>
    <row r="1520" spans="1:22" x14ac:dyDescent="0.25">
      <c r="A1520" t="s">
        <v>1094</v>
      </c>
      <c r="B1520" t="s">
        <v>1095</v>
      </c>
      <c r="C1520">
        <v>39.999999999999602</v>
      </c>
      <c r="D1520" t="s">
        <v>5327</v>
      </c>
      <c r="E1520" s="1">
        <v>42178</v>
      </c>
      <c r="F1520" t="s">
        <v>5291</v>
      </c>
      <c r="G1520">
        <v>1</v>
      </c>
      <c r="H1520" t="s">
        <v>5307</v>
      </c>
      <c r="I1520" t="s">
        <v>5292</v>
      </c>
      <c r="J1520" t="s">
        <v>5293</v>
      </c>
      <c r="K1520" t="b">
        <f>LOOKUP(A1520,'[1]UDDATA-1'!B:B,'[1]UDDATA-1'!A:A)&lt;&gt;LOOKUP(A1520,'[1]UDDATA-2'!B:B,'[1]UDDATA-2'!A:A)</f>
        <v>0</v>
      </c>
      <c r="L1520" t="str">
        <f t="shared" si="184"/>
        <v>Matematik til multimedie-applikationer</v>
      </c>
      <c r="M1520">
        <f t="shared" si="185"/>
        <v>-3</v>
      </c>
      <c r="N1520" t="str">
        <f t="shared" si="186"/>
        <v/>
      </c>
      <c r="O1520" t="e">
        <f>IF(AND(A1520&lt;&gt;A1519,#REF!&lt;&gt;""),#REF!,"")</f>
        <v>#REF!</v>
      </c>
      <c r="P1520" t="e">
        <f t="shared" si="189"/>
        <v>#REF!</v>
      </c>
      <c r="Q1520" s="2" t="e">
        <f t="shared" ca="1" si="190"/>
        <v>#REF!</v>
      </c>
      <c r="R1520" t="e">
        <f>IF(NOT(#REF!="Indskrevet"),"",IF(E1520="",FALSE,AND(NOT(#REF!),VALUE(RIGHT(CONCATENATE(YEAR(E1520)),2))=15)))</f>
        <v>#REF!</v>
      </c>
      <c r="S1520" t="e">
        <f t="shared" si="187"/>
        <v>#REF!</v>
      </c>
      <c r="T1520" t="e">
        <f t="shared" si="188"/>
        <v>#REF!</v>
      </c>
      <c r="U1520" s="2" t="e">
        <f t="shared" si="191"/>
        <v>#REF!</v>
      </c>
      <c r="V1520" s="2"/>
    </row>
    <row r="1521" spans="1:22" x14ac:dyDescent="0.25">
      <c r="A1521" t="s">
        <v>1094</v>
      </c>
      <c r="B1521" t="s">
        <v>1095</v>
      </c>
      <c r="C1521">
        <v>39.999999999999602</v>
      </c>
      <c r="D1521" t="s">
        <v>5318</v>
      </c>
      <c r="E1521" s="1">
        <v>42249</v>
      </c>
      <c r="F1521" t="s">
        <v>5291</v>
      </c>
      <c r="G1521">
        <v>2</v>
      </c>
      <c r="H1521" t="s">
        <v>5287</v>
      </c>
      <c r="I1521" t="s">
        <v>5292</v>
      </c>
      <c r="J1521" t="s">
        <v>5299</v>
      </c>
      <c r="K1521" t="b">
        <f>LOOKUP(A1521,'[1]UDDATA-1'!B:B,'[1]UDDATA-1'!A:A)&lt;&gt;LOOKUP(A1521,'[1]UDDATA-2'!B:B,'[1]UDDATA-2'!A:A)</f>
        <v>0</v>
      </c>
      <c r="L1521" t="str">
        <f t="shared" si="184"/>
        <v/>
      </c>
      <c r="M1521" t="str">
        <f t="shared" si="185"/>
        <v/>
      </c>
      <c r="N1521" t="str">
        <f t="shared" si="186"/>
        <v/>
      </c>
      <c r="O1521" t="e">
        <f>IF(AND(A1521&lt;&gt;A1520,#REF!&lt;&gt;""),#REF!,"")</f>
        <v>#REF!</v>
      </c>
      <c r="P1521" t="e">
        <f t="shared" si="189"/>
        <v>#REF!</v>
      </c>
      <c r="Q1521" s="2" t="e">
        <f t="shared" ca="1" si="190"/>
        <v>#REF!</v>
      </c>
      <c r="R1521" t="e">
        <f>IF(NOT(#REF!="Indskrevet"),"",IF(E1521="",FALSE,AND(NOT(#REF!),VALUE(RIGHT(CONCATENATE(YEAR(E1521)),2))=15)))</f>
        <v>#REF!</v>
      </c>
      <c r="S1521" t="e">
        <f t="shared" si="187"/>
        <v>#REF!</v>
      </c>
      <c r="T1521" t="e">
        <f t="shared" si="188"/>
        <v>#REF!</v>
      </c>
      <c r="U1521" s="2" t="e">
        <f t="shared" si="191"/>
        <v>#REF!</v>
      </c>
      <c r="V1521" s="2"/>
    </row>
    <row r="1522" spans="1:22" x14ac:dyDescent="0.25">
      <c r="A1522" t="s">
        <v>1099</v>
      </c>
      <c r="B1522" t="s">
        <v>1100</v>
      </c>
      <c r="C1522">
        <v>59.999999999998799</v>
      </c>
      <c r="K1522" t="b">
        <f>LOOKUP(A1522,'[1]UDDATA-1'!B:B,'[1]UDDATA-1'!A:A)&lt;&gt;LOOKUP(A1522,'[1]UDDATA-2'!B:B,'[1]UDDATA-2'!A:A)</f>
        <v>0</v>
      </c>
      <c r="L1522" t="str">
        <f t="shared" si="184"/>
        <v/>
      </c>
      <c r="M1522" t="str">
        <f t="shared" si="185"/>
        <v/>
      </c>
      <c r="N1522" t="str">
        <f t="shared" si="186"/>
        <v/>
      </c>
      <c r="O1522" t="e">
        <f>IF(AND(A1522&lt;&gt;A1521,#REF!&lt;&gt;""),#REF!,"")</f>
        <v>#REF!</v>
      </c>
      <c r="P1522" t="e">
        <f t="shared" si="189"/>
        <v>#REF!</v>
      </c>
      <c r="Q1522" s="2" t="e">
        <f t="shared" ca="1" si="190"/>
        <v>#REF!</v>
      </c>
      <c r="R1522" t="e">
        <f>IF(NOT(#REF!="Indskrevet"),"",IF(E1522="",FALSE,AND(NOT(#REF!),VALUE(RIGHT(CONCATENATE(YEAR(E1522)),2))=15)))</f>
        <v>#REF!</v>
      </c>
      <c r="S1522" t="e">
        <f t="shared" si="187"/>
        <v>#REF!</v>
      </c>
      <c r="T1522" t="e">
        <f t="shared" si="188"/>
        <v>#REF!</v>
      </c>
      <c r="U1522" s="2" t="e">
        <f t="shared" si="191"/>
        <v>#REF!</v>
      </c>
      <c r="V1522" s="2"/>
    </row>
    <row r="1523" spans="1:22" x14ac:dyDescent="0.25">
      <c r="A1523" t="s">
        <v>1101</v>
      </c>
      <c r="B1523" t="s">
        <v>1102</v>
      </c>
      <c r="C1523">
        <v>49.999999999999197</v>
      </c>
      <c r="K1523" t="b">
        <f>LOOKUP(A1523,'[1]UDDATA-1'!B:B,'[1]UDDATA-1'!A:A)&lt;&gt;LOOKUP(A1523,'[1]UDDATA-2'!B:B,'[1]UDDATA-2'!A:A)</f>
        <v>0</v>
      </c>
      <c r="L1523" t="str">
        <f t="shared" si="184"/>
        <v/>
      </c>
      <c r="M1523" t="str">
        <f t="shared" si="185"/>
        <v/>
      </c>
      <c r="N1523" t="str">
        <f t="shared" si="186"/>
        <v/>
      </c>
      <c r="O1523" t="e">
        <f>IF(AND(A1523&lt;&gt;A1522,#REF!&lt;&gt;""),#REF!,"")</f>
        <v>#REF!</v>
      </c>
      <c r="P1523" t="e">
        <f t="shared" si="189"/>
        <v>#REF!</v>
      </c>
      <c r="Q1523" s="2" t="e">
        <f t="shared" ca="1" si="190"/>
        <v>#REF!</v>
      </c>
      <c r="R1523" t="e">
        <f>IF(NOT(#REF!="Indskrevet"),"",IF(E1523="",FALSE,AND(NOT(#REF!),VALUE(RIGHT(CONCATENATE(YEAR(E1523)),2))=15)))</f>
        <v>#REF!</v>
      </c>
      <c r="S1523" t="e">
        <f t="shared" si="187"/>
        <v>#REF!</v>
      </c>
      <c r="T1523" t="e">
        <f t="shared" si="188"/>
        <v>#REF!</v>
      </c>
      <c r="U1523" s="2" t="e">
        <f t="shared" si="191"/>
        <v>#REF!</v>
      </c>
      <c r="V1523" s="2"/>
    </row>
    <row r="1524" spans="1:22" x14ac:dyDescent="0.25">
      <c r="A1524" t="s">
        <v>1103</v>
      </c>
      <c r="B1524" t="s">
        <v>1104</v>
      </c>
      <c r="C1524">
        <v>0</v>
      </c>
      <c r="K1524" t="b">
        <f>LOOKUP(A1524,'[1]UDDATA-1'!B:B,'[1]UDDATA-1'!A:A)&lt;&gt;LOOKUP(A1524,'[1]UDDATA-2'!B:B,'[1]UDDATA-2'!A:A)</f>
        <v>0</v>
      </c>
      <c r="L1524" t="str">
        <f t="shared" si="184"/>
        <v/>
      </c>
      <c r="M1524" t="str">
        <f t="shared" si="185"/>
        <v/>
      </c>
      <c r="N1524" t="str">
        <f t="shared" si="186"/>
        <v/>
      </c>
      <c r="O1524" t="e">
        <f>IF(AND(A1524&lt;&gt;A1523,#REF!&lt;&gt;""),#REF!,"")</f>
        <v>#REF!</v>
      </c>
      <c r="P1524" t="e">
        <f t="shared" si="189"/>
        <v>#REF!</v>
      </c>
      <c r="Q1524" s="2" t="e">
        <f t="shared" ca="1" si="190"/>
        <v>#REF!</v>
      </c>
      <c r="R1524" t="e">
        <f>IF(NOT(#REF!="Indskrevet"),"",IF(E1524="",FALSE,AND(NOT(#REF!),VALUE(RIGHT(CONCATENATE(YEAR(E1524)),2))=15)))</f>
        <v>#REF!</v>
      </c>
      <c r="S1524" t="e">
        <f t="shared" si="187"/>
        <v>#REF!</v>
      </c>
      <c r="T1524" t="e">
        <f t="shared" si="188"/>
        <v>#REF!</v>
      </c>
      <c r="U1524" s="2" t="e">
        <f t="shared" si="191"/>
        <v>#REF!</v>
      </c>
      <c r="V1524" s="2"/>
    </row>
    <row r="1525" spans="1:22" x14ac:dyDescent="0.25">
      <c r="A1525" t="s">
        <v>1106</v>
      </c>
      <c r="B1525" t="s">
        <v>1107</v>
      </c>
      <c r="C1525">
        <v>9.9999999999996003</v>
      </c>
      <c r="D1525" t="s">
        <v>5306</v>
      </c>
      <c r="E1525" s="1">
        <v>41296</v>
      </c>
      <c r="F1525" t="s">
        <v>5328</v>
      </c>
      <c r="G1525">
        <v>1</v>
      </c>
      <c r="H1525" t="s">
        <v>5287</v>
      </c>
      <c r="I1525" t="s">
        <v>5324</v>
      </c>
      <c r="J1525" t="s">
        <v>5289</v>
      </c>
      <c r="K1525" t="b">
        <f>LOOKUP(A1525,'[1]UDDATA-1'!B:B,'[1]UDDATA-1'!A:A)&lt;&gt;LOOKUP(A1525,'[1]UDDATA-2'!B:B,'[1]UDDATA-2'!A:A)</f>
        <v>0</v>
      </c>
      <c r="L1525" t="str">
        <f t="shared" si="184"/>
        <v>Lineær algebra</v>
      </c>
      <c r="M1525">
        <f t="shared" si="185"/>
        <v>0</v>
      </c>
      <c r="N1525" t="str">
        <f t="shared" si="186"/>
        <v/>
      </c>
      <c r="O1525" t="e">
        <f>IF(AND(A1525&lt;&gt;A1524,#REF!&lt;&gt;""),#REF!,"")</f>
        <v>#REF!</v>
      </c>
      <c r="P1525" t="e">
        <f t="shared" si="189"/>
        <v>#REF!</v>
      </c>
      <c r="Q1525" s="2" t="e">
        <f t="shared" ca="1" si="190"/>
        <v>#REF!</v>
      </c>
      <c r="R1525" t="e">
        <f>IF(NOT(#REF!="Indskrevet"),"",IF(E1525="",FALSE,AND(NOT(#REF!),VALUE(RIGHT(CONCATENATE(YEAR(E1525)),2))=15)))</f>
        <v>#REF!</v>
      </c>
      <c r="S1525" t="e">
        <f t="shared" si="187"/>
        <v>#REF!</v>
      </c>
      <c r="T1525" t="e">
        <f t="shared" si="188"/>
        <v>#REF!</v>
      </c>
      <c r="U1525" s="2" t="e">
        <f t="shared" si="191"/>
        <v>#REF!</v>
      </c>
      <c r="V1525" s="2"/>
    </row>
    <row r="1526" spans="1:22" x14ac:dyDescent="0.25">
      <c r="A1526" t="s">
        <v>1106</v>
      </c>
      <c r="B1526" t="s">
        <v>1107</v>
      </c>
      <c r="C1526">
        <v>9.9999999999996003</v>
      </c>
      <c r="D1526" t="s">
        <v>5318</v>
      </c>
      <c r="E1526" s="1">
        <v>41444</v>
      </c>
      <c r="F1526" t="s">
        <v>5329</v>
      </c>
      <c r="G1526">
        <v>1</v>
      </c>
      <c r="H1526" t="s">
        <v>5287</v>
      </c>
      <c r="I1526" t="s">
        <v>5330</v>
      </c>
      <c r="J1526" t="s">
        <v>5293</v>
      </c>
      <c r="K1526" t="b">
        <f>LOOKUP(A1526,'[1]UDDATA-1'!B:B,'[1]UDDATA-1'!A:A)&lt;&gt;LOOKUP(A1526,'[1]UDDATA-2'!B:B,'[1]UDDATA-2'!A:A)</f>
        <v>0</v>
      </c>
      <c r="L1526" t="str">
        <f t="shared" si="184"/>
        <v>Diskret matematik</v>
      </c>
      <c r="M1526" t="str">
        <f t="shared" si="185"/>
        <v/>
      </c>
      <c r="N1526" t="str">
        <f t="shared" si="186"/>
        <v>U</v>
      </c>
      <c r="O1526" t="e">
        <f>IF(AND(A1526&lt;&gt;A1525,#REF!&lt;&gt;""),#REF!,"")</f>
        <v>#REF!</v>
      </c>
      <c r="P1526" t="e">
        <f t="shared" si="189"/>
        <v>#REF!</v>
      </c>
      <c r="Q1526" s="2" t="e">
        <f t="shared" ca="1" si="190"/>
        <v>#REF!</v>
      </c>
      <c r="R1526" t="e">
        <f>IF(NOT(#REF!="Indskrevet"),"",IF(E1526="",FALSE,AND(NOT(#REF!),VALUE(RIGHT(CONCATENATE(YEAR(E1526)),2))=15)))</f>
        <v>#REF!</v>
      </c>
      <c r="S1526" t="e">
        <f t="shared" si="187"/>
        <v>#REF!</v>
      </c>
      <c r="T1526" t="e">
        <f t="shared" si="188"/>
        <v>#REF!</v>
      </c>
      <c r="U1526" s="2" t="e">
        <f t="shared" si="191"/>
        <v>#REF!</v>
      </c>
      <c r="V1526" s="2"/>
    </row>
    <row r="1527" spans="1:22" x14ac:dyDescent="0.25">
      <c r="A1527" t="s">
        <v>1106</v>
      </c>
      <c r="B1527" t="s">
        <v>1107</v>
      </c>
      <c r="C1527">
        <v>9.9999999999996003</v>
      </c>
      <c r="D1527" t="s">
        <v>5318</v>
      </c>
      <c r="E1527" s="1">
        <v>41452</v>
      </c>
      <c r="F1527" t="s">
        <v>5331</v>
      </c>
      <c r="G1527">
        <v>1</v>
      </c>
      <c r="H1527" t="s">
        <v>5287</v>
      </c>
      <c r="I1527" t="s">
        <v>5332</v>
      </c>
      <c r="J1527" t="s">
        <v>5293</v>
      </c>
      <c r="K1527" t="b">
        <f>LOOKUP(A1527,'[1]UDDATA-1'!B:B,'[1]UDDATA-1'!A:A)&lt;&gt;LOOKUP(A1527,'[1]UDDATA-2'!B:B,'[1]UDDATA-2'!A:A)</f>
        <v>0</v>
      </c>
      <c r="L1527" t="str">
        <f t="shared" si="184"/>
        <v>Computerarkitektur</v>
      </c>
      <c r="M1527" t="str">
        <f t="shared" si="185"/>
        <v/>
      </c>
      <c r="N1527" t="str">
        <f t="shared" si="186"/>
        <v>U</v>
      </c>
      <c r="O1527" t="e">
        <f>IF(AND(A1527&lt;&gt;A1526,#REF!&lt;&gt;""),#REF!,"")</f>
        <v>#REF!</v>
      </c>
      <c r="P1527" t="e">
        <f t="shared" si="189"/>
        <v>#REF!</v>
      </c>
      <c r="Q1527" s="2" t="e">
        <f t="shared" ca="1" si="190"/>
        <v>#REF!</v>
      </c>
      <c r="R1527" t="e">
        <f>IF(NOT(#REF!="Indskrevet"),"",IF(E1527="",FALSE,AND(NOT(#REF!),VALUE(RIGHT(CONCATENATE(YEAR(E1527)),2))=15)))</f>
        <v>#REF!</v>
      </c>
      <c r="S1527" t="e">
        <f t="shared" si="187"/>
        <v>#REF!</v>
      </c>
      <c r="T1527" t="e">
        <f t="shared" si="188"/>
        <v>#REF!</v>
      </c>
      <c r="U1527" s="2" t="e">
        <f t="shared" si="191"/>
        <v>#REF!</v>
      </c>
      <c r="V1527" s="2"/>
    </row>
    <row r="1528" spans="1:22" x14ac:dyDescent="0.25">
      <c r="A1528" t="s">
        <v>1106</v>
      </c>
      <c r="B1528" t="s">
        <v>1107</v>
      </c>
      <c r="C1528">
        <v>9.9999999999996003</v>
      </c>
      <c r="D1528" t="s">
        <v>5318</v>
      </c>
      <c r="E1528" s="1">
        <v>41453</v>
      </c>
      <c r="F1528" t="s">
        <v>5333</v>
      </c>
      <c r="G1528">
        <v>1</v>
      </c>
      <c r="H1528" t="s">
        <v>5287</v>
      </c>
      <c r="I1528" t="s">
        <v>5334</v>
      </c>
      <c r="J1528" t="s">
        <v>5293</v>
      </c>
      <c r="K1528" t="b">
        <f>LOOKUP(A1528,'[1]UDDATA-1'!B:B,'[1]UDDATA-1'!A:A)&lt;&gt;LOOKUP(A1528,'[1]UDDATA-2'!B:B,'[1]UDDATA-2'!A:A)</f>
        <v>0</v>
      </c>
      <c r="L1528" t="str">
        <f t="shared" si="184"/>
        <v>Objektorienteret programmering</v>
      </c>
      <c r="M1528" t="str">
        <f t="shared" si="185"/>
        <v/>
      </c>
      <c r="N1528" t="str">
        <f t="shared" si="186"/>
        <v>U</v>
      </c>
      <c r="O1528" t="e">
        <f>IF(AND(A1528&lt;&gt;A1527,#REF!&lt;&gt;""),#REF!,"")</f>
        <v>#REF!</v>
      </c>
      <c r="P1528" t="e">
        <f t="shared" si="189"/>
        <v>#REF!</v>
      </c>
      <c r="Q1528" s="2" t="e">
        <f t="shared" ca="1" si="190"/>
        <v>#REF!</v>
      </c>
      <c r="R1528" t="e">
        <f>IF(NOT(#REF!="Indskrevet"),"",IF(E1528="",FALSE,AND(NOT(#REF!),VALUE(RIGHT(CONCATENATE(YEAR(E1528)),2))=15)))</f>
        <v>#REF!</v>
      </c>
      <c r="S1528" t="e">
        <f t="shared" si="187"/>
        <v>#REF!</v>
      </c>
      <c r="T1528" t="e">
        <f t="shared" si="188"/>
        <v>#REF!</v>
      </c>
      <c r="U1528" s="2" t="e">
        <f t="shared" si="191"/>
        <v>#REF!</v>
      </c>
      <c r="V1528" s="2"/>
    </row>
    <row r="1529" spans="1:22" x14ac:dyDescent="0.25">
      <c r="A1529" t="s">
        <v>1108</v>
      </c>
      <c r="B1529" t="s">
        <v>1109</v>
      </c>
      <c r="C1529">
        <v>74.999999999998195</v>
      </c>
      <c r="D1529" t="s">
        <v>5317</v>
      </c>
      <c r="E1529" s="1">
        <v>41676</v>
      </c>
      <c r="F1529" t="s">
        <v>5308</v>
      </c>
      <c r="G1529">
        <v>1</v>
      </c>
      <c r="H1529" t="s">
        <v>5287</v>
      </c>
      <c r="I1529" t="s">
        <v>5288</v>
      </c>
      <c r="J1529" t="s">
        <v>5289</v>
      </c>
      <c r="K1529" t="b">
        <f>LOOKUP(A1529,'[1]UDDATA-1'!B:B,'[1]UDDATA-1'!A:A)&lt;&gt;LOOKUP(A1529,'[1]UDDATA-2'!B:B,'[1]UDDATA-2'!A:A)</f>
        <v>0</v>
      </c>
      <c r="L1529" t="str">
        <f t="shared" si="184"/>
        <v>Grundlæggende programmering</v>
      </c>
      <c r="M1529">
        <f t="shared" si="185"/>
        <v>4</v>
      </c>
      <c r="N1529" t="str">
        <f t="shared" si="186"/>
        <v/>
      </c>
      <c r="O1529" t="e">
        <f>IF(AND(A1529&lt;&gt;A1528,#REF!&lt;&gt;""),#REF!,"")</f>
        <v>#REF!</v>
      </c>
      <c r="P1529" t="e">
        <f t="shared" si="189"/>
        <v>#REF!</v>
      </c>
      <c r="Q1529" s="2" t="e">
        <f t="shared" ca="1" si="190"/>
        <v>#REF!</v>
      </c>
      <c r="R1529" t="e">
        <f>IF(NOT(#REF!="Indskrevet"),"",IF(E1529="",FALSE,AND(NOT(#REF!),VALUE(RIGHT(CONCATENATE(YEAR(E1529)),2))=15)))</f>
        <v>#REF!</v>
      </c>
      <c r="S1529" t="e">
        <f t="shared" si="187"/>
        <v>#REF!</v>
      </c>
      <c r="T1529" t="e">
        <f t="shared" si="188"/>
        <v>#REF!</v>
      </c>
      <c r="U1529" s="2" t="e">
        <f t="shared" si="191"/>
        <v>#REF!</v>
      </c>
      <c r="V1529" s="2"/>
    </row>
    <row r="1530" spans="1:22" x14ac:dyDescent="0.25">
      <c r="A1530" t="s">
        <v>1108</v>
      </c>
      <c r="B1530" t="s">
        <v>1109</v>
      </c>
      <c r="C1530">
        <v>74.999999999998195</v>
      </c>
      <c r="D1530" t="s">
        <v>5285</v>
      </c>
      <c r="E1530" s="1">
        <v>41815</v>
      </c>
      <c r="F1530" t="s">
        <v>5309</v>
      </c>
      <c r="G1530">
        <v>1</v>
      </c>
      <c r="H1530" t="s">
        <v>5287</v>
      </c>
      <c r="I1530" t="s">
        <v>5292</v>
      </c>
      <c r="J1530" t="s">
        <v>5293</v>
      </c>
      <c r="K1530" t="b">
        <f>LOOKUP(A1530,'[1]UDDATA-1'!B:B,'[1]UDDATA-1'!A:A)&lt;&gt;LOOKUP(A1530,'[1]UDDATA-2'!B:B,'[1]UDDATA-2'!A:A)</f>
        <v>0</v>
      </c>
      <c r="L1530" t="str">
        <f t="shared" si="184"/>
        <v>Matematik til multimedie-applikationer</v>
      </c>
      <c r="M1530">
        <f t="shared" si="185"/>
        <v>2</v>
      </c>
      <c r="N1530" t="str">
        <f t="shared" si="186"/>
        <v/>
      </c>
      <c r="O1530" t="e">
        <f>IF(AND(A1530&lt;&gt;A1529,#REF!&lt;&gt;""),#REF!,"")</f>
        <v>#REF!</v>
      </c>
      <c r="P1530" t="e">
        <f t="shared" si="189"/>
        <v>#REF!</v>
      </c>
      <c r="Q1530" s="2" t="e">
        <f t="shared" ca="1" si="190"/>
        <v>#REF!</v>
      </c>
      <c r="R1530" t="e">
        <f>IF(NOT(#REF!="Indskrevet"),"",IF(E1530="",FALSE,AND(NOT(#REF!),VALUE(RIGHT(CONCATENATE(YEAR(E1530)),2))=15)))</f>
        <v>#REF!</v>
      </c>
      <c r="S1530" t="e">
        <f t="shared" si="187"/>
        <v>#REF!</v>
      </c>
      <c r="T1530" t="e">
        <f t="shared" si="188"/>
        <v>#REF!</v>
      </c>
      <c r="U1530" s="2" t="e">
        <f t="shared" si="191"/>
        <v>#REF!</v>
      </c>
      <c r="V1530" s="2"/>
    </row>
    <row r="1531" spans="1:22" x14ac:dyDescent="0.25">
      <c r="A1531" t="s">
        <v>1108</v>
      </c>
      <c r="B1531" t="s">
        <v>1109</v>
      </c>
      <c r="C1531">
        <v>74.999999999998195</v>
      </c>
      <c r="D1531" t="s">
        <v>5306</v>
      </c>
      <c r="E1531" s="1">
        <v>41824</v>
      </c>
      <c r="F1531" t="s">
        <v>5310</v>
      </c>
      <c r="G1531">
        <v>1</v>
      </c>
      <c r="H1531" t="s">
        <v>5307</v>
      </c>
      <c r="I1531" t="s">
        <v>5295</v>
      </c>
      <c r="J1531" t="s">
        <v>5293</v>
      </c>
      <c r="K1531" t="b">
        <f>LOOKUP(A1531,'[1]UDDATA-1'!B:B,'[1]UDDATA-1'!A:A)&lt;&gt;LOOKUP(A1531,'[1]UDDATA-2'!B:B,'[1]UDDATA-2'!A:A)</f>
        <v>0</v>
      </c>
      <c r="L1531" t="str">
        <f t="shared" si="184"/>
        <v>Fysisk interface design</v>
      </c>
      <c r="M1531">
        <f t="shared" si="185"/>
        <v>0</v>
      </c>
      <c r="N1531" t="str">
        <f t="shared" si="186"/>
        <v/>
      </c>
      <c r="O1531" t="e">
        <f>IF(AND(A1531&lt;&gt;A1530,#REF!&lt;&gt;""),#REF!,"")</f>
        <v>#REF!</v>
      </c>
      <c r="P1531" t="e">
        <f t="shared" si="189"/>
        <v>#REF!</v>
      </c>
      <c r="Q1531" s="2" t="e">
        <f t="shared" ca="1" si="190"/>
        <v>#REF!</v>
      </c>
      <c r="R1531" t="e">
        <f>IF(NOT(#REF!="Indskrevet"),"",IF(E1531="",FALSE,AND(NOT(#REF!),VALUE(RIGHT(CONCATENATE(YEAR(E1531)),2))=15)))</f>
        <v>#REF!</v>
      </c>
      <c r="S1531" t="e">
        <f t="shared" si="187"/>
        <v>#REF!</v>
      </c>
      <c r="T1531" t="e">
        <f t="shared" si="188"/>
        <v>#REF!</v>
      </c>
      <c r="U1531" s="2" t="e">
        <f t="shared" si="191"/>
        <v>#REF!</v>
      </c>
      <c r="V1531" s="2"/>
    </row>
    <row r="1532" spans="1:22" x14ac:dyDescent="0.25">
      <c r="A1532" t="s">
        <v>1108</v>
      </c>
      <c r="B1532" t="s">
        <v>1109</v>
      </c>
      <c r="C1532">
        <v>74.999999999998195</v>
      </c>
      <c r="D1532" t="s">
        <v>5285</v>
      </c>
      <c r="E1532" s="1">
        <v>41884</v>
      </c>
      <c r="F1532" t="s">
        <v>5310</v>
      </c>
      <c r="G1532">
        <v>2</v>
      </c>
      <c r="H1532" t="s">
        <v>5287</v>
      </c>
      <c r="I1532" t="s">
        <v>5295</v>
      </c>
      <c r="J1532" t="s">
        <v>5299</v>
      </c>
      <c r="K1532" t="b">
        <f>LOOKUP(A1532,'[1]UDDATA-1'!B:B,'[1]UDDATA-1'!A:A)&lt;&gt;LOOKUP(A1532,'[1]UDDATA-2'!B:B,'[1]UDDATA-2'!A:A)</f>
        <v>0</v>
      </c>
      <c r="L1532" t="str">
        <f t="shared" si="184"/>
        <v/>
      </c>
      <c r="M1532" t="str">
        <f t="shared" si="185"/>
        <v/>
      </c>
      <c r="N1532" t="str">
        <f t="shared" si="186"/>
        <v/>
      </c>
      <c r="O1532" t="e">
        <f>IF(AND(A1532&lt;&gt;A1531,#REF!&lt;&gt;""),#REF!,"")</f>
        <v>#REF!</v>
      </c>
      <c r="P1532" t="e">
        <f t="shared" si="189"/>
        <v>#REF!</v>
      </c>
      <c r="Q1532" s="2" t="e">
        <f t="shared" ca="1" si="190"/>
        <v>#REF!</v>
      </c>
      <c r="R1532" t="e">
        <f>IF(NOT(#REF!="Indskrevet"),"",IF(E1532="",FALSE,AND(NOT(#REF!),VALUE(RIGHT(CONCATENATE(YEAR(E1532)),2))=15)))</f>
        <v>#REF!</v>
      </c>
      <c r="S1532" t="e">
        <f t="shared" si="187"/>
        <v>#REF!</v>
      </c>
      <c r="T1532" t="e">
        <f t="shared" si="188"/>
        <v>#REF!</v>
      </c>
      <c r="U1532" s="2" t="e">
        <f t="shared" si="191"/>
        <v>#REF!</v>
      </c>
      <c r="V1532" s="2"/>
    </row>
    <row r="1533" spans="1:22" x14ac:dyDescent="0.25">
      <c r="A1533" t="s">
        <v>1108</v>
      </c>
      <c r="B1533" t="s">
        <v>1109</v>
      </c>
      <c r="C1533">
        <v>74.999999999998195</v>
      </c>
      <c r="D1533" t="s">
        <v>5318</v>
      </c>
      <c r="E1533" s="1">
        <v>42170</v>
      </c>
      <c r="F1533" t="s">
        <v>5312</v>
      </c>
      <c r="G1533">
        <v>1</v>
      </c>
      <c r="H1533" t="s">
        <v>5287</v>
      </c>
      <c r="I1533" t="s">
        <v>5302</v>
      </c>
      <c r="J1533" t="s">
        <v>5303</v>
      </c>
      <c r="K1533" t="b">
        <f>LOOKUP(A1533,'[1]UDDATA-1'!B:B,'[1]UDDATA-1'!A:A)&lt;&gt;LOOKUP(A1533,'[1]UDDATA-2'!B:B,'[1]UDDATA-2'!A:A)</f>
        <v>0</v>
      </c>
      <c r="L1533" t="str">
        <f t="shared" si="184"/>
        <v>Lyd- og musikbehandling</v>
      </c>
      <c r="M1533" t="str">
        <f t="shared" si="185"/>
        <v/>
      </c>
      <c r="N1533" t="str">
        <f t="shared" si="186"/>
        <v>U</v>
      </c>
      <c r="O1533" t="e">
        <f>IF(AND(A1533&lt;&gt;A1532,#REF!&lt;&gt;""),#REF!,"")</f>
        <v>#REF!</v>
      </c>
      <c r="P1533" t="e">
        <f t="shared" si="189"/>
        <v>#REF!</v>
      </c>
      <c r="Q1533" s="2" t="e">
        <f t="shared" ca="1" si="190"/>
        <v>#REF!</v>
      </c>
      <c r="R1533" t="e">
        <f>IF(NOT(#REF!="Indskrevet"),"",IF(E1533="",FALSE,AND(NOT(#REF!),VALUE(RIGHT(CONCATENATE(YEAR(E1533)),2))=15)))</f>
        <v>#REF!</v>
      </c>
      <c r="S1533" t="e">
        <f t="shared" si="187"/>
        <v>#REF!</v>
      </c>
      <c r="T1533" t="e">
        <f t="shared" si="188"/>
        <v>#REF!</v>
      </c>
      <c r="U1533" s="2" t="e">
        <f t="shared" si="191"/>
        <v>#REF!</v>
      </c>
      <c r="V1533" s="2"/>
    </row>
    <row r="1534" spans="1:22" x14ac:dyDescent="0.25">
      <c r="A1534" t="s">
        <v>1108</v>
      </c>
      <c r="B1534" t="s">
        <v>1109</v>
      </c>
      <c r="C1534">
        <v>74.999999999998195</v>
      </c>
      <c r="D1534" t="s">
        <v>5318</v>
      </c>
      <c r="E1534" s="1">
        <v>42186</v>
      </c>
      <c r="F1534" t="s">
        <v>5314</v>
      </c>
      <c r="G1534">
        <v>1</v>
      </c>
      <c r="H1534" t="s">
        <v>5287</v>
      </c>
      <c r="I1534" t="s">
        <v>5305</v>
      </c>
      <c r="J1534" t="s">
        <v>5303</v>
      </c>
      <c r="K1534" t="b">
        <f>LOOKUP(A1534,'[1]UDDATA-1'!B:B,'[1]UDDATA-1'!A:A)&lt;&gt;LOOKUP(A1534,'[1]UDDATA-2'!B:B,'[1]UDDATA-2'!A:A)</f>
        <v>0</v>
      </c>
      <c r="L1534" t="str">
        <f t="shared" si="184"/>
        <v>Objektorienteret Software Engineering</v>
      </c>
      <c r="M1534" t="str">
        <f t="shared" si="185"/>
        <v/>
      </c>
      <c r="N1534" t="str">
        <f t="shared" si="186"/>
        <v>U</v>
      </c>
      <c r="O1534" t="e">
        <f>IF(AND(A1534&lt;&gt;A1533,#REF!&lt;&gt;""),#REF!,"")</f>
        <v>#REF!</v>
      </c>
      <c r="P1534" t="e">
        <f t="shared" si="189"/>
        <v>#REF!</v>
      </c>
      <c r="Q1534" s="2" t="e">
        <f t="shared" ca="1" si="190"/>
        <v>#REF!</v>
      </c>
      <c r="R1534" t="e">
        <f>IF(NOT(#REF!="Indskrevet"),"",IF(E1534="",FALSE,AND(NOT(#REF!),VALUE(RIGHT(CONCATENATE(YEAR(E1534)),2))=15)))</f>
        <v>#REF!</v>
      </c>
      <c r="S1534" t="e">
        <f t="shared" si="187"/>
        <v>#REF!</v>
      </c>
      <c r="T1534" t="e">
        <f t="shared" si="188"/>
        <v>#REF!</v>
      </c>
      <c r="U1534" s="2" t="e">
        <f t="shared" si="191"/>
        <v>#REF!</v>
      </c>
      <c r="V1534" s="2"/>
    </row>
    <row r="1535" spans="1:22" x14ac:dyDescent="0.25">
      <c r="A1535" t="s">
        <v>1111</v>
      </c>
      <c r="B1535" t="s">
        <v>1112</v>
      </c>
      <c r="C1535">
        <v>4.9999999999998002</v>
      </c>
      <c r="K1535" t="b">
        <f>LOOKUP(A1535,'[1]UDDATA-1'!B:B,'[1]UDDATA-1'!A:A)&lt;&gt;LOOKUP(A1535,'[1]UDDATA-2'!B:B,'[1]UDDATA-2'!A:A)</f>
        <v>0</v>
      </c>
      <c r="L1535" t="str">
        <f t="shared" si="184"/>
        <v/>
      </c>
      <c r="M1535" t="str">
        <f t="shared" si="185"/>
        <v/>
      </c>
      <c r="N1535" t="str">
        <f t="shared" si="186"/>
        <v/>
      </c>
      <c r="O1535" t="e">
        <f>IF(AND(A1535&lt;&gt;A1534,#REF!&lt;&gt;""),#REF!,"")</f>
        <v>#REF!</v>
      </c>
      <c r="P1535" t="e">
        <f t="shared" si="189"/>
        <v>#REF!</v>
      </c>
      <c r="Q1535" s="2" t="e">
        <f t="shared" ca="1" si="190"/>
        <v>#REF!</v>
      </c>
      <c r="R1535" t="e">
        <f>IF(NOT(#REF!="Indskrevet"),"",IF(E1535="",FALSE,AND(NOT(#REF!),VALUE(RIGHT(CONCATENATE(YEAR(E1535)),2))=15)))</f>
        <v>#REF!</v>
      </c>
      <c r="S1535" t="e">
        <f t="shared" si="187"/>
        <v>#REF!</v>
      </c>
      <c r="T1535" t="e">
        <f t="shared" si="188"/>
        <v>#REF!</v>
      </c>
      <c r="U1535" s="2" t="e">
        <f t="shared" si="191"/>
        <v>#REF!</v>
      </c>
      <c r="V1535" s="2"/>
    </row>
    <row r="1536" spans="1:22" x14ac:dyDescent="0.25">
      <c r="A1536" t="s">
        <v>1116</v>
      </c>
      <c r="B1536" t="s">
        <v>1117</v>
      </c>
      <c r="C1536">
        <v>84.999999999998394</v>
      </c>
      <c r="D1536" t="s">
        <v>5327</v>
      </c>
      <c r="E1536" s="1">
        <v>41676</v>
      </c>
      <c r="F1536" t="s">
        <v>5308</v>
      </c>
      <c r="G1536">
        <v>1</v>
      </c>
      <c r="H1536" t="s">
        <v>5307</v>
      </c>
      <c r="I1536" t="s">
        <v>5288</v>
      </c>
      <c r="J1536" t="s">
        <v>5289</v>
      </c>
      <c r="K1536" t="b">
        <f>LOOKUP(A1536,'[1]UDDATA-1'!B:B,'[1]UDDATA-1'!A:A)&lt;&gt;LOOKUP(A1536,'[1]UDDATA-2'!B:B,'[1]UDDATA-2'!A:A)</f>
        <v>0</v>
      </c>
      <c r="L1536" t="str">
        <f t="shared" si="184"/>
        <v>Grundlæggende programmering</v>
      </c>
      <c r="M1536">
        <f t="shared" si="185"/>
        <v>-3</v>
      </c>
      <c r="N1536" t="str">
        <f t="shared" si="186"/>
        <v/>
      </c>
      <c r="O1536" t="e">
        <f>IF(AND(A1536&lt;&gt;A1535,#REF!&lt;&gt;""),#REF!,"")</f>
        <v>#REF!</v>
      </c>
      <c r="P1536" t="e">
        <f t="shared" si="189"/>
        <v>#REF!</v>
      </c>
      <c r="Q1536" s="2" t="e">
        <f t="shared" ca="1" si="190"/>
        <v>#REF!</v>
      </c>
      <c r="R1536" t="e">
        <f>IF(NOT(#REF!="Indskrevet"),"",IF(E1536="",FALSE,AND(NOT(#REF!),VALUE(RIGHT(CONCATENATE(YEAR(E1536)),2))=15)))</f>
        <v>#REF!</v>
      </c>
      <c r="S1536" t="e">
        <f t="shared" si="187"/>
        <v>#REF!</v>
      </c>
      <c r="T1536" t="e">
        <f t="shared" si="188"/>
        <v>#REF!</v>
      </c>
      <c r="U1536" s="2" t="e">
        <f t="shared" si="191"/>
        <v>#REF!</v>
      </c>
      <c r="V1536" s="2"/>
    </row>
    <row r="1537" spans="1:22" x14ac:dyDescent="0.25">
      <c r="A1537" t="s">
        <v>1116</v>
      </c>
      <c r="B1537" t="s">
        <v>1117</v>
      </c>
      <c r="C1537">
        <v>84.999999999998394</v>
      </c>
      <c r="D1537" t="s">
        <v>5285</v>
      </c>
      <c r="E1537" s="1">
        <v>41723</v>
      </c>
      <c r="F1537" t="s">
        <v>5308</v>
      </c>
      <c r="G1537">
        <v>2</v>
      </c>
      <c r="H1537" t="s">
        <v>5287</v>
      </c>
      <c r="I1537" t="s">
        <v>5288</v>
      </c>
      <c r="J1537" t="s">
        <v>5293</v>
      </c>
      <c r="K1537" t="b">
        <f>LOOKUP(A1537,'[1]UDDATA-1'!B:B,'[1]UDDATA-1'!A:A)&lt;&gt;LOOKUP(A1537,'[1]UDDATA-2'!B:B,'[1]UDDATA-2'!A:A)</f>
        <v>0</v>
      </c>
      <c r="L1537" t="str">
        <f t="shared" si="184"/>
        <v/>
      </c>
      <c r="M1537" t="str">
        <f t="shared" si="185"/>
        <v/>
      </c>
      <c r="N1537" t="str">
        <f t="shared" si="186"/>
        <v/>
      </c>
      <c r="O1537" t="e">
        <f>IF(AND(A1537&lt;&gt;A1536,#REF!&lt;&gt;""),#REF!,"")</f>
        <v>#REF!</v>
      </c>
      <c r="P1537" t="e">
        <f t="shared" si="189"/>
        <v>#REF!</v>
      </c>
      <c r="Q1537" s="2" t="e">
        <f t="shared" ca="1" si="190"/>
        <v>#REF!</v>
      </c>
      <c r="R1537" t="e">
        <f>IF(NOT(#REF!="Indskrevet"),"",IF(E1537="",FALSE,AND(NOT(#REF!),VALUE(RIGHT(CONCATENATE(YEAR(E1537)),2))=15)))</f>
        <v>#REF!</v>
      </c>
      <c r="S1537" t="e">
        <f t="shared" si="187"/>
        <v>#REF!</v>
      </c>
      <c r="T1537" t="e">
        <f t="shared" si="188"/>
        <v>#REF!</v>
      </c>
      <c r="U1537" s="2" t="e">
        <f t="shared" si="191"/>
        <v>#REF!</v>
      </c>
      <c r="V1537" s="2"/>
    </row>
    <row r="1538" spans="1:22" x14ac:dyDescent="0.25">
      <c r="A1538" t="s">
        <v>1116</v>
      </c>
      <c r="B1538" t="s">
        <v>1117</v>
      </c>
      <c r="C1538">
        <v>84.999999999998394</v>
      </c>
      <c r="D1538" t="s">
        <v>5285</v>
      </c>
      <c r="E1538" s="1">
        <v>41815</v>
      </c>
      <c r="F1538" t="s">
        <v>5309</v>
      </c>
      <c r="G1538">
        <v>1</v>
      </c>
      <c r="H1538" t="s">
        <v>5287</v>
      </c>
      <c r="I1538" t="s">
        <v>5292</v>
      </c>
      <c r="J1538" t="s">
        <v>5293</v>
      </c>
      <c r="K1538" t="b">
        <f>LOOKUP(A1538,'[1]UDDATA-1'!B:B,'[1]UDDATA-1'!A:A)&lt;&gt;LOOKUP(A1538,'[1]UDDATA-2'!B:B,'[1]UDDATA-2'!A:A)</f>
        <v>0</v>
      </c>
      <c r="L1538" t="str">
        <f t="shared" ref="L1538:L1601" si="192">IF(AND(I1538&lt;&gt;"",I1538&lt;&gt;I1537),I1538,"")</f>
        <v>Matematik til multimedie-applikationer</v>
      </c>
      <c r="M1538">
        <f t="shared" ref="M1538:M1601" si="193">IF(AND(L1538&lt;&gt;"",ISNUMBER(VALUE(D1538))),VALUE(D1538),"")</f>
        <v>2</v>
      </c>
      <c r="N1538" t="str">
        <f t="shared" ref="N1538:N1601" si="194">IF(L1538="","",IF(M1538="",D1538,""))</f>
        <v/>
      </c>
      <c r="O1538" t="e">
        <f>IF(AND(A1538&lt;&gt;A1537,#REF!&lt;&gt;""),#REF!,"")</f>
        <v>#REF!</v>
      </c>
      <c r="P1538" t="e">
        <f t="shared" si="189"/>
        <v>#REF!</v>
      </c>
      <c r="Q1538" s="2" t="e">
        <f t="shared" ca="1" si="190"/>
        <v>#REF!</v>
      </c>
      <c r="R1538" t="e">
        <f>IF(NOT(#REF!="Indskrevet"),"",IF(E1538="",FALSE,AND(NOT(#REF!),VALUE(RIGHT(CONCATENATE(YEAR(E1538)),2))=15)))</f>
        <v>#REF!</v>
      </c>
      <c r="S1538" t="e">
        <f t="shared" ref="S1538:S1601" si="195">IF(R1538="","",IF(A1538=A1537,S1537,NOT(OR(R1538,AND(A1539=A1538,R1539),AND(A1540=A1538,R1540),AND(A1541=A1538,R1541),AND(A1542=A1538,R1542),AND(A1543=A1538,R1543),AND(A1544=A1538,R1544),AND(A1545=A1538,R1545),AND(A1546=A1538,R1546),AND(A1547=A1538,R1547),AND(A1548=A1538,R1548)))))</f>
        <v>#REF!</v>
      </c>
      <c r="T1538" t="e">
        <f t="shared" ref="T1538:T1601" si="196">IF(U1538="","",O1538)</f>
        <v>#REF!</v>
      </c>
      <c r="U1538" s="2" t="e">
        <f t="shared" si="191"/>
        <v>#REF!</v>
      </c>
      <c r="V1538" s="2"/>
    </row>
    <row r="1539" spans="1:22" x14ac:dyDescent="0.25">
      <c r="A1539" t="s">
        <v>1116</v>
      </c>
      <c r="B1539" t="s">
        <v>1117</v>
      </c>
      <c r="C1539">
        <v>84.999999999998394</v>
      </c>
      <c r="D1539" t="s">
        <v>5306</v>
      </c>
      <c r="E1539" s="1">
        <v>41824</v>
      </c>
      <c r="F1539" t="s">
        <v>5310</v>
      </c>
      <c r="G1539">
        <v>1</v>
      </c>
      <c r="H1539" t="s">
        <v>5307</v>
      </c>
      <c r="I1539" t="s">
        <v>5295</v>
      </c>
      <c r="J1539" t="s">
        <v>5293</v>
      </c>
      <c r="K1539" t="b">
        <f>LOOKUP(A1539,'[1]UDDATA-1'!B:B,'[1]UDDATA-1'!A:A)&lt;&gt;LOOKUP(A1539,'[1]UDDATA-2'!B:B,'[1]UDDATA-2'!A:A)</f>
        <v>0</v>
      </c>
      <c r="L1539" t="str">
        <f t="shared" si="192"/>
        <v>Fysisk interface design</v>
      </c>
      <c r="M1539">
        <f t="shared" si="193"/>
        <v>0</v>
      </c>
      <c r="N1539" t="str">
        <f t="shared" si="194"/>
        <v/>
      </c>
      <c r="O1539" t="e">
        <f>IF(AND(A1539&lt;&gt;A1538,#REF!&lt;&gt;""),#REF!,"")</f>
        <v>#REF!</v>
      </c>
      <c r="P1539" t="e">
        <f t="shared" ref="P1539:P1602" si="197">IF(O1539="","",IF(M1539="",0,IF(O1540&lt;&gt;"",1,IF(AND(O1540="",O1541&lt;&gt;""),2,IF(AND(O1540="",O1541="",O1542&lt;&gt;""),3,IF(AND(O1540="",O1541="",O1542="",O1543&lt;&gt;""),4,IF(AND(O1540="",O1541="",O1542="",O1543="",O1544&lt;&gt;""),5,IF(AND(O1540="",O1541="",O1542="",O1543="",O1544="",O1545&lt;&gt;""),6,IF(AND(O1540="",O1541="",O1542="",O1543="",O1544="",O1545="",O1546&lt;&gt;""),7,IF(AND(O1540="",O1541="",O1542="",O1543="",O1544="",O1545="",O1546="",O1547&lt;&gt;""),8,IF(AND(O1540="",O1541="",O1542="",O1543="",O1544="",O1545="",O1546="",O1547="",O1548&lt;&gt;""),9,IF(AND(O1540="",O1541="",O1542="",O1543="",O1544="",O1545="",O1546="",O1547="",O1548="",O1549&lt;&gt;""),10,IF(AND(O1540="",O1541="",O1542="",O1543="",O1544="",O1545="",O1546="",O1547="",O1548="",O1549="",O1550&lt;&gt;""),11,IF(AND(O1540="",O1541="",O1542="",O1543="",O1544="",O1545="",O1546="",O1547="",O1548="",O1549="",O1550="",O1551&lt;&gt;""),12,IF(AND(O1540="",O1541="",O1542="",O1543="",O1544="",O1545="",O1546="",O1547="",O1548="",O1549="",O1550="",O1551="",O1552&lt;&gt;""),13,IF(AND(O1540="",O1541="",O1542="",O1543="",O1544="",O1545="",O1546="",O1547="",O1548="",O1549="",O1550="",O1551="",O1552="",O1553&lt;&gt;""),14,IF(AND(O1540="",O1541="",O1542="",O1543="",O1544="",O1545="",O1546="",O1547="",O1548="",O1549="",O1550="",O1551="",O1552="",O1553="",O1554&lt;&gt;""),15)))))))))))))))))</f>
        <v>#REF!</v>
      </c>
      <c r="Q1539" s="2" t="e">
        <f t="shared" ref="Q1539:Q1602" ca="1" si="198">IF(OR(P1539="",P1539=0),"",AVERAGE(INDIRECT(CONCATENATE("AU",ROW(),":AU",ROW()+P1539))))</f>
        <v>#REF!</v>
      </c>
      <c r="R1539" t="e">
        <f>IF(NOT(#REF!="Indskrevet"),"",IF(E1539="",FALSE,AND(NOT(#REF!),VALUE(RIGHT(CONCATENATE(YEAR(E1539)),2))=15)))</f>
        <v>#REF!</v>
      </c>
      <c r="S1539" t="e">
        <f t="shared" si="195"/>
        <v>#REF!</v>
      </c>
      <c r="T1539" t="e">
        <f t="shared" si="196"/>
        <v>#REF!</v>
      </c>
      <c r="U1539" s="2" t="e">
        <f t="shared" si="191"/>
        <v>#REF!</v>
      </c>
      <c r="V1539" s="2"/>
    </row>
    <row r="1540" spans="1:22" x14ac:dyDescent="0.25">
      <c r="A1540" t="s">
        <v>1116</v>
      </c>
      <c r="B1540" t="s">
        <v>1117</v>
      </c>
      <c r="C1540">
        <v>84.999999999998394</v>
      </c>
      <c r="D1540" t="s">
        <v>5285</v>
      </c>
      <c r="E1540" s="1">
        <v>41884</v>
      </c>
      <c r="F1540" t="s">
        <v>5310</v>
      </c>
      <c r="G1540">
        <v>2</v>
      </c>
      <c r="H1540" t="s">
        <v>5287</v>
      </c>
      <c r="I1540" t="s">
        <v>5295</v>
      </c>
      <c r="J1540" t="s">
        <v>5299</v>
      </c>
      <c r="K1540" t="b">
        <f>LOOKUP(A1540,'[1]UDDATA-1'!B:B,'[1]UDDATA-1'!A:A)&lt;&gt;LOOKUP(A1540,'[1]UDDATA-2'!B:B,'[1]UDDATA-2'!A:A)</f>
        <v>0</v>
      </c>
      <c r="L1540" t="str">
        <f t="shared" si="192"/>
        <v/>
      </c>
      <c r="M1540" t="str">
        <f t="shared" si="193"/>
        <v/>
      </c>
      <c r="N1540" t="str">
        <f t="shared" si="194"/>
        <v/>
      </c>
      <c r="O1540" t="e">
        <f>IF(AND(A1540&lt;&gt;A1539,#REF!&lt;&gt;""),#REF!,"")</f>
        <v>#REF!</v>
      </c>
      <c r="P1540" t="e">
        <f t="shared" si="197"/>
        <v>#REF!</v>
      </c>
      <c r="Q1540" s="2" t="e">
        <f t="shared" ca="1" si="198"/>
        <v>#REF!</v>
      </c>
      <c r="R1540" t="e">
        <f>IF(NOT(#REF!="Indskrevet"),"",IF(E1540="",FALSE,AND(NOT(#REF!),VALUE(RIGHT(CONCATENATE(YEAR(E1540)),2))=15)))</f>
        <v>#REF!</v>
      </c>
      <c r="S1540" t="e">
        <f t="shared" si="195"/>
        <v>#REF!</v>
      </c>
      <c r="T1540" t="e">
        <f t="shared" si="196"/>
        <v>#REF!</v>
      </c>
      <c r="U1540" s="2" t="e">
        <f t="shared" ref="U1540:U1603" si="199">IF(OR(P1540="",P1540&lt;3),"",Q1540)</f>
        <v>#REF!</v>
      </c>
      <c r="V1540" s="2"/>
    </row>
    <row r="1541" spans="1:22" x14ac:dyDescent="0.25">
      <c r="A1541" t="s">
        <v>1116</v>
      </c>
      <c r="B1541" t="s">
        <v>1117</v>
      </c>
      <c r="C1541">
        <v>84.999999999998394</v>
      </c>
      <c r="D1541" t="s">
        <v>5318</v>
      </c>
      <c r="E1541" s="1">
        <v>42114</v>
      </c>
      <c r="F1541" t="s">
        <v>5311</v>
      </c>
      <c r="G1541">
        <v>1</v>
      </c>
      <c r="H1541" t="s">
        <v>5287</v>
      </c>
      <c r="I1541" t="s">
        <v>5298</v>
      </c>
      <c r="J1541" t="s">
        <v>5303</v>
      </c>
      <c r="K1541" t="b">
        <f>LOOKUP(A1541,'[1]UDDATA-1'!B:B,'[1]UDDATA-1'!A:A)&lt;&gt;LOOKUP(A1541,'[1]UDDATA-2'!B:B,'[1]UDDATA-2'!A:A)</f>
        <v>0</v>
      </c>
      <c r="L1541" t="str">
        <f t="shared" si="192"/>
        <v>Proceduremæssig programmering</v>
      </c>
      <c r="M1541" t="str">
        <f t="shared" si="193"/>
        <v/>
      </c>
      <c r="N1541" t="str">
        <f t="shared" si="194"/>
        <v>U</v>
      </c>
      <c r="O1541" t="e">
        <f>IF(AND(A1541&lt;&gt;A1540,#REF!&lt;&gt;""),#REF!,"")</f>
        <v>#REF!</v>
      </c>
      <c r="P1541" t="e">
        <f t="shared" si="197"/>
        <v>#REF!</v>
      </c>
      <c r="Q1541" s="2" t="e">
        <f t="shared" ca="1" si="198"/>
        <v>#REF!</v>
      </c>
      <c r="R1541" t="e">
        <f>IF(NOT(#REF!="Indskrevet"),"",IF(E1541="",FALSE,AND(NOT(#REF!),VALUE(RIGHT(CONCATENATE(YEAR(E1541)),2))=15)))</f>
        <v>#REF!</v>
      </c>
      <c r="S1541" t="e">
        <f t="shared" si="195"/>
        <v>#REF!</v>
      </c>
      <c r="T1541" t="e">
        <f t="shared" si="196"/>
        <v>#REF!</v>
      </c>
      <c r="U1541" s="2" t="e">
        <f t="shared" si="199"/>
        <v>#REF!</v>
      </c>
      <c r="V1541" s="2"/>
    </row>
    <row r="1542" spans="1:22" x14ac:dyDescent="0.25">
      <c r="A1542" t="s">
        <v>1119</v>
      </c>
      <c r="B1542" t="s">
        <v>1120</v>
      </c>
      <c r="C1542">
        <v>54.999999999998998</v>
      </c>
      <c r="D1542" t="s">
        <v>5306</v>
      </c>
      <c r="E1542" s="1">
        <v>42183</v>
      </c>
      <c r="F1542" t="s">
        <v>5325</v>
      </c>
      <c r="G1542">
        <v>1</v>
      </c>
      <c r="H1542" t="s">
        <v>5307</v>
      </c>
      <c r="I1542" t="s">
        <v>5326</v>
      </c>
      <c r="J1542" t="s">
        <v>5293</v>
      </c>
      <c r="K1542" t="b">
        <f>LOOKUP(A1542,'[1]UDDATA-1'!B:B,'[1]UDDATA-1'!A:A)&lt;&gt;LOOKUP(A1542,'[1]UDDATA-2'!B:B,'[1]UDDATA-2'!A:A)</f>
        <v>0</v>
      </c>
      <c r="L1542" t="str">
        <f t="shared" si="192"/>
        <v>Calculus</v>
      </c>
      <c r="M1542">
        <f t="shared" si="193"/>
        <v>0</v>
      </c>
      <c r="N1542" t="str">
        <f t="shared" si="194"/>
        <v/>
      </c>
      <c r="O1542" t="e">
        <f>IF(AND(A1542&lt;&gt;A1541,#REF!&lt;&gt;""),#REF!,"")</f>
        <v>#REF!</v>
      </c>
      <c r="P1542" t="e">
        <f t="shared" si="197"/>
        <v>#REF!</v>
      </c>
      <c r="Q1542" s="2" t="e">
        <f t="shared" ca="1" si="198"/>
        <v>#REF!</v>
      </c>
      <c r="R1542" t="e">
        <f>IF(NOT(#REF!="Indskrevet"),"",IF(E1542="",FALSE,AND(NOT(#REF!),VALUE(RIGHT(CONCATENATE(YEAR(E1542)),2))=15)))</f>
        <v>#REF!</v>
      </c>
      <c r="S1542" t="e">
        <f t="shared" si="195"/>
        <v>#REF!</v>
      </c>
      <c r="T1542" t="e">
        <f t="shared" si="196"/>
        <v>#REF!</v>
      </c>
      <c r="U1542" s="2" t="e">
        <f t="shared" si="199"/>
        <v>#REF!</v>
      </c>
      <c r="V1542" s="2"/>
    </row>
    <row r="1543" spans="1:22" x14ac:dyDescent="0.25">
      <c r="A1543" t="s">
        <v>1119</v>
      </c>
      <c r="B1543" t="s">
        <v>1120</v>
      </c>
      <c r="C1543">
        <v>54.999999999998998</v>
      </c>
      <c r="D1543" t="s">
        <v>5306</v>
      </c>
      <c r="E1543" s="1">
        <v>42256</v>
      </c>
      <c r="F1543" t="s">
        <v>5325</v>
      </c>
      <c r="G1543">
        <v>2</v>
      </c>
      <c r="H1543" t="s">
        <v>5287</v>
      </c>
      <c r="I1543" t="s">
        <v>5326</v>
      </c>
      <c r="J1543" t="s">
        <v>5299</v>
      </c>
      <c r="K1543" t="b">
        <f>LOOKUP(A1543,'[1]UDDATA-1'!B:B,'[1]UDDATA-1'!A:A)&lt;&gt;LOOKUP(A1543,'[1]UDDATA-2'!B:B,'[1]UDDATA-2'!A:A)</f>
        <v>0</v>
      </c>
      <c r="L1543" t="str">
        <f t="shared" si="192"/>
        <v/>
      </c>
      <c r="M1543" t="str">
        <f t="shared" si="193"/>
        <v/>
      </c>
      <c r="N1543" t="str">
        <f t="shared" si="194"/>
        <v/>
      </c>
      <c r="O1543" t="e">
        <f>IF(AND(A1543&lt;&gt;A1542,#REF!&lt;&gt;""),#REF!,"")</f>
        <v>#REF!</v>
      </c>
      <c r="P1543" t="e">
        <f t="shared" si="197"/>
        <v>#REF!</v>
      </c>
      <c r="Q1543" s="2" t="e">
        <f t="shared" ca="1" si="198"/>
        <v>#REF!</v>
      </c>
      <c r="R1543" t="e">
        <f>IF(NOT(#REF!="Indskrevet"),"",IF(E1543="",FALSE,AND(NOT(#REF!),VALUE(RIGHT(CONCATENATE(YEAR(E1543)),2))=15)))</f>
        <v>#REF!</v>
      </c>
      <c r="S1543" t="e">
        <f t="shared" si="195"/>
        <v>#REF!</v>
      </c>
      <c r="T1543" t="e">
        <f t="shared" si="196"/>
        <v>#REF!</v>
      </c>
      <c r="U1543" s="2" t="e">
        <f t="shared" si="199"/>
        <v>#REF!</v>
      </c>
      <c r="V1543" s="2"/>
    </row>
    <row r="1544" spans="1:22" x14ac:dyDescent="0.25">
      <c r="A1544" t="s">
        <v>1121</v>
      </c>
      <c r="B1544" t="s">
        <v>1122</v>
      </c>
      <c r="C1544">
        <v>44.999999999999403</v>
      </c>
      <c r="D1544" t="s">
        <v>5306</v>
      </c>
      <c r="E1544" s="1">
        <v>42033</v>
      </c>
      <c r="F1544" t="s">
        <v>5286</v>
      </c>
      <c r="G1544">
        <v>1</v>
      </c>
      <c r="H1544" t="s">
        <v>5307</v>
      </c>
      <c r="I1544" t="s">
        <v>5288</v>
      </c>
      <c r="J1544" t="s">
        <v>5289</v>
      </c>
      <c r="K1544" t="b">
        <f>LOOKUP(A1544,'[1]UDDATA-1'!B:B,'[1]UDDATA-1'!A:A)&lt;&gt;LOOKUP(A1544,'[1]UDDATA-2'!B:B,'[1]UDDATA-2'!A:A)</f>
        <v>0</v>
      </c>
      <c r="L1544" t="str">
        <f t="shared" si="192"/>
        <v>Grundlæggende programmering</v>
      </c>
      <c r="M1544">
        <f t="shared" si="193"/>
        <v>0</v>
      </c>
      <c r="N1544" t="str">
        <f t="shared" si="194"/>
        <v/>
      </c>
      <c r="O1544" t="e">
        <f>IF(AND(A1544&lt;&gt;A1543,#REF!&lt;&gt;""),#REF!,"")</f>
        <v>#REF!</v>
      </c>
      <c r="P1544" t="e">
        <f t="shared" si="197"/>
        <v>#REF!</v>
      </c>
      <c r="Q1544" s="2" t="e">
        <f t="shared" ca="1" si="198"/>
        <v>#REF!</v>
      </c>
      <c r="R1544" t="e">
        <f>IF(NOT(#REF!="Indskrevet"),"",IF(E1544="",FALSE,AND(NOT(#REF!),VALUE(RIGHT(CONCATENATE(YEAR(E1544)),2))=15)))</f>
        <v>#REF!</v>
      </c>
      <c r="S1544" t="e">
        <f t="shared" si="195"/>
        <v>#REF!</v>
      </c>
      <c r="T1544" t="e">
        <f t="shared" si="196"/>
        <v>#REF!</v>
      </c>
      <c r="U1544" s="2" t="e">
        <f t="shared" si="199"/>
        <v>#REF!</v>
      </c>
      <c r="V1544" s="2"/>
    </row>
    <row r="1545" spans="1:22" x14ac:dyDescent="0.25">
      <c r="A1545" t="s">
        <v>1121</v>
      </c>
      <c r="B1545" t="s">
        <v>1122</v>
      </c>
      <c r="C1545">
        <v>44.999999999999403</v>
      </c>
      <c r="D1545" t="s">
        <v>5306</v>
      </c>
      <c r="E1545" s="1">
        <v>42066</v>
      </c>
      <c r="F1545" t="s">
        <v>5286</v>
      </c>
      <c r="G1545">
        <v>2</v>
      </c>
      <c r="H1545" t="s">
        <v>5287</v>
      </c>
      <c r="I1545" t="s">
        <v>5288</v>
      </c>
      <c r="J1545" t="s">
        <v>5293</v>
      </c>
      <c r="K1545" t="b">
        <f>LOOKUP(A1545,'[1]UDDATA-1'!B:B,'[1]UDDATA-1'!A:A)&lt;&gt;LOOKUP(A1545,'[1]UDDATA-2'!B:B,'[1]UDDATA-2'!A:A)</f>
        <v>0</v>
      </c>
      <c r="L1545" t="str">
        <f t="shared" si="192"/>
        <v/>
      </c>
      <c r="M1545" t="str">
        <f t="shared" si="193"/>
        <v/>
      </c>
      <c r="N1545" t="str">
        <f t="shared" si="194"/>
        <v/>
      </c>
      <c r="O1545" t="e">
        <f>IF(AND(A1545&lt;&gt;A1544,#REF!&lt;&gt;""),#REF!,"")</f>
        <v>#REF!</v>
      </c>
      <c r="P1545" t="e">
        <f t="shared" si="197"/>
        <v>#REF!</v>
      </c>
      <c r="Q1545" s="2" t="e">
        <f t="shared" ca="1" si="198"/>
        <v>#REF!</v>
      </c>
      <c r="R1545" t="e">
        <f>IF(NOT(#REF!="Indskrevet"),"",IF(E1545="",FALSE,AND(NOT(#REF!),VALUE(RIGHT(CONCATENATE(YEAR(E1545)),2))=15)))</f>
        <v>#REF!</v>
      </c>
      <c r="S1545" t="e">
        <f t="shared" si="195"/>
        <v>#REF!</v>
      </c>
      <c r="T1545" t="e">
        <f t="shared" si="196"/>
        <v>#REF!</v>
      </c>
      <c r="U1545" s="2" t="e">
        <f t="shared" si="199"/>
        <v>#REF!</v>
      </c>
      <c r="V1545" s="2"/>
    </row>
    <row r="1546" spans="1:22" x14ac:dyDescent="0.25">
      <c r="A1546" t="s">
        <v>1121</v>
      </c>
      <c r="B1546" t="s">
        <v>1122</v>
      </c>
      <c r="C1546">
        <v>44.999999999999403</v>
      </c>
      <c r="D1546" t="s">
        <v>5285</v>
      </c>
      <c r="E1546" s="1">
        <v>42178</v>
      </c>
      <c r="F1546" t="s">
        <v>5291</v>
      </c>
      <c r="G1546">
        <v>1</v>
      </c>
      <c r="H1546" t="s">
        <v>5287</v>
      </c>
      <c r="I1546" t="s">
        <v>5292</v>
      </c>
      <c r="J1546" t="s">
        <v>5293</v>
      </c>
      <c r="K1546" t="b">
        <f>LOOKUP(A1546,'[1]UDDATA-1'!B:B,'[1]UDDATA-1'!A:A)&lt;&gt;LOOKUP(A1546,'[1]UDDATA-2'!B:B,'[1]UDDATA-2'!A:A)</f>
        <v>0</v>
      </c>
      <c r="L1546" t="str">
        <f t="shared" si="192"/>
        <v>Matematik til multimedie-applikationer</v>
      </c>
      <c r="M1546">
        <f t="shared" si="193"/>
        <v>2</v>
      </c>
      <c r="N1546" t="str">
        <f t="shared" si="194"/>
        <v/>
      </c>
      <c r="O1546" t="e">
        <f>IF(AND(A1546&lt;&gt;A1545,#REF!&lt;&gt;""),#REF!,"")</f>
        <v>#REF!</v>
      </c>
      <c r="P1546" t="e">
        <f t="shared" si="197"/>
        <v>#REF!</v>
      </c>
      <c r="Q1546" s="2" t="e">
        <f t="shared" ca="1" si="198"/>
        <v>#REF!</v>
      </c>
      <c r="R1546" t="e">
        <f>IF(NOT(#REF!="Indskrevet"),"",IF(E1546="",FALSE,AND(NOT(#REF!),VALUE(RIGHT(CONCATENATE(YEAR(E1546)),2))=15)))</f>
        <v>#REF!</v>
      </c>
      <c r="S1546" t="e">
        <f t="shared" si="195"/>
        <v>#REF!</v>
      </c>
      <c r="T1546" t="e">
        <f t="shared" si="196"/>
        <v>#REF!</v>
      </c>
      <c r="U1546" s="2" t="e">
        <f t="shared" si="199"/>
        <v>#REF!</v>
      </c>
      <c r="V1546" s="2"/>
    </row>
    <row r="1547" spans="1:22" x14ac:dyDescent="0.25">
      <c r="A1547" t="s">
        <v>1124</v>
      </c>
      <c r="B1547" t="s">
        <v>1125</v>
      </c>
      <c r="C1547">
        <v>0</v>
      </c>
      <c r="K1547" t="b">
        <f>LOOKUP(A1547,'[1]UDDATA-1'!B:B,'[1]UDDATA-1'!A:A)&lt;&gt;LOOKUP(A1547,'[1]UDDATA-2'!B:B,'[1]UDDATA-2'!A:A)</f>
        <v>0</v>
      </c>
      <c r="L1547" t="str">
        <f t="shared" si="192"/>
        <v/>
      </c>
      <c r="M1547" t="str">
        <f t="shared" si="193"/>
        <v/>
      </c>
      <c r="N1547" t="str">
        <f t="shared" si="194"/>
        <v/>
      </c>
      <c r="O1547" t="e">
        <f>IF(AND(A1547&lt;&gt;A1546,#REF!&lt;&gt;""),#REF!,"")</f>
        <v>#REF!</v>
      </c>
      <c r="P1547" t="e">
        <f t="shared" si="197"/>
        <v>#REF!</v>
      </c>
      <c r="Q1547" s="2" t="e">
        <f t="shared" ca="1" si="198"/>
        <v>#REF!</v>
      </c>
      <c r="R1547" t="e">
        <f>IF(NOT(#REF!="Indskrevet"),"",IF(E1547="",FALSE,AND(NOT(#REF!),VALUE(RIGHT(CONCATENATE(YEAR(E1547)),2))=15)))</f>
        <v>#REF!</v>
      </c>
      <c r="S1547" t="e">
        <f t="shared" si="195"/>
        <v>#REF!</v>
      </c>
      <c r="T1547" t="e">
        <f t="shared" si="196"/>
        <v>#REF!</v>
      </c>
      <c r="U1547" s="2" t="e">
        <f t="shared" si="199"/>
        <v>#REF!</v>
      </c>
      <c r="V1547" s="2"/>
    </row>
    <row r="1548" spans="1:22" x14ac:dyDescent="0.25">
      <c r="A1548" t="s">
        <v>1128</v>
      </c>
      <c r="B1548" t="s">
        <v>1129</v>
      </c>
      <c r="C1548">
        <v>159.99999999999699</v>
      </c>
      <c r="D1548" t="s">
        <v>5327</v>
      </c>
      <c r="E1548" s="1">
        <v>41316</v>
      </c>
      <c r="F1548" t="s">
        <v>5308</v>
      </c>
      <c r="G1548">
        <v>1</v>
      </c>
      <c r="H1548" t="s">
        <v>5307</v>
      </c>
      <c r="I1548" t="s">
        <v>5288</v>
      </c>
      <c r="J1548" t="s">
        <v>5289</v>
      </c>
      <c r="K1548" t="b">
        <f>LOOKUP(A1548,'[1]UDDATA-1'!B:B,'[1]UDDATA-1'!A:A)&lt;&gt;LOOKUP(A1548,'[1]UDDATA-2'!B:B,'[1]UDDATA-2'!A:A)</f>
        <v>0</v>
      </c>
      <c r="L1548" t="str">
        <f t="shared" si="192"/>
        <v>Grundlæggende programmering</v>
      </c>
      <c r="M1548">
        <f t="shared" si="193"/>
        <v>-3</v>
      </c>
      <c r="N1548" t="str">
        <f t="shared" si="194"/>
        <v/>
      </c>
      <c r="O1548" t="e">
        <f>IF(AND(A1548&lt;&gt;A1547,#REF!&lt;&gt;""),#REF!,"")</f>
        <v>#REF!</v>
      </c>
      <c r="P1548" t="e">
        <f t="shared" si="197"/>
        <v>#REF!</v>
      </c>
      <c r="Q1548" s="2" t="e">
        <f t="shared" ca="1" si="198"/>
        <v>#REF!</v>
      </c>
      <c r="R1548" t="e">
        <f>IF(NOT(#REF!="Indskrevet"),"",IF(E1548="",FALSE,AND(NOT(#REF!),VALUE(RIGHT(CONCATENATE(YEAR(E1548)),2))=15)))</f>
        <v>#REF!</v>
      </c>
      <c r="S1548" t="e">
        <f t="shared" si="195"/>
        <v>#REF!</v>
      </c>
      <c r="T1548" t="e">
        <f t="shared" si="196"/>
        <v>#REF!</v>
      </c>
      <c r="U1548" s="2" t="e">
        <f t="shared" si="199"/>
        <v>#REF!</v>
      </c>
      <c r="V1548" s="2"/>
    </row>
    <row r="1549" spans="1:22" x14ac:dyDescent="0.25">
      <c r="A1549" t="s">
        <v>1128</v>
      </c>
      <c r="B1549" t="s">
        <v>1129</v>
      </c>
      <c r="C1549">
        <v>159.99999999999699</v>
      </c>
      <c r="D1549" t="s">
        <v>5296</v>
      </c>
      <c r="E1549" s="1">
        <v>41353</v>
      </c>
      <c r="F1549" t="s">
        <v>5308</v>
      </c>
      <c r="G1549">
        <v>2</v>
      </c>
      <c r="H1549" t="s">
        <v>5287</v>
      </c>
      <c r="I1549" t="s">
        <v>5288</v>
      </c>
      <c r="J1549" t="s">
        <v>5293</v>
      </c>
      <c r="K1549" t="b">
        <f>LOOKUP(A1549,'[1]UDDATA-1'!B:B,'[1]UDDATA-1'!A:A)&lt;&gt;LOOKUP(A1549,'[1]UDDATA-2'!B:B,'[1]UDDATA-2'!A:A)</f>
        <v>0</v>
      </c>
      <c r="L1549" t="str">
        <f t="shared" si="192"/>
        <v/>
      </c>
      <c r="M1549" t="str">
        <f t="shared" si="193"/>
        <v/>
      </c>
      <c r="N1549" t="str">
        <f t="shared" si="194"/>
        <v/>
      </c>
      <c r="O1549" t="e">
        <f>IF(AND(A1549&lt;&gt;A1548,#REF!&lt;&gt;""),#REF!,"")</f>
        <v>#REF!</v>
      </c>
      <c r="P1549" t="e">
        <f t="shared" si="197"/>
        <v>#REF!</v>
      </c>
      <c r="Q1549" s="2" t="e">
        <f t="shared" ca="1" si="198"/>
        <v>#REF!</v>
      </c>
      <c r="R1549" t="e">
        <f>IF(NOT(#REF!="Indskrevet"),"",IF(E1549="",FALSE,AND(NOT(#REF!),VALUE(RIGHT(CONCATENATE(YEAR(E1549)),2))=15)))</f>
        <v>#REF!</v>
      </c>
      <c r="S1549" t="e">
        <f t="shared" si="195"/>
        <v>#REF!</v>
      </c>
      <c r="T1549" t="e">
        <f t="shared" si="196"/>
        <v>#REF!</v>
      </c>
      <c r="U1549" s="2" t="e">
        <f t="shared" si="199"/>
        <v>#REF!</v>
      </c>
      <c r="V1549" s="2"/>
    </row>
    <row r="1550" spans="1:22" x14ac:dyDescent="0.25">
      <c r="A1550" t="s">
        <v>1128</v>
      </c>
      <c r="B1550" t="s">
        <v>1129</v>
      </c>
      <c r="C1550">
        <v>159.99999999999699</v>
      </c>
      <c r="D1550" t="s">
        <v>5296</v>
      </c>
      <c r="E1550" s="1">
        <v>41452</v>
      </c>
      <c r="F1550" t="s">
        <v>5309</v>
      </c>
      <c r="G1550">
        <v>1</v>
      </c>
      <c r="H1550" t="s">
        <v>5287</v>
      </c>
      <c r="I1550" t="s">
        <v>5292</v>
      </c>
      <c r="J1550" t="s">
        <v>5293</v>
      </c>
      <c r="K1550" t="b">
        <f>LOOKUP(A1550,'[1]UDDATA-1'!B:B,'[1]UDDATA-1'!A:A)&lt;&gt;LOOKUP(A1550,'[1]UDDATA-2'!B:B,'[1]UDDATA-2'!A:A)</f>
        <v>0</v>
      </c>
      <c r="L1550" t="str">
        <f t="shared" si="192"/>
        <v>Matematik til multimedie-applikationer</v>
      </c>
      <c r="M1550">
        <f t="shared" si="193"/>
        <v>7</v>
      </c>
      <c r="N1550" t="str">
        <f t="shared" si="194"/>
        <v/>
      </c>
      <c r="O1550" t="e">
        <f>IF(AND(A1550&lt;&gt;A1549,#REF!&lt;&gt;""),#REF!,"")</f>
        <v>#REF!</v>
      </c>
      <c r="P1550" t="e">
        <f t="shared" si="197"/>
        <v>#REF!</v>
      </c>
      <c r="Q1550" s="2" t="e">
        <f t="shared" ca="1" si="198"/>
        <v>#REF!</v>
      </c>
      <c r="R1550" t="e">
        <f>IF(NOT(#REF!="Indskrevet"),"",IF(E1550="",FALSE,AND(NOT(#REF!),VALUE(RIGHT(CONCATENATE(YEAR(E1550)),2))=15)))</f>
        <v>#REF!</v>
      </c>
      <c r="S1550" t="e">
        <f t="shared" si="195"/>
        <v>#REF!</v>
      </c>
      <c r="T1550" t="e">
        <f t="shared" si="196"/>
        <v>#REF!</v>
      </c>
      <c r="U1550" s="2" t="e">
        <f t="shared" si="199"/>
        <v>#REF!</v>
      </c>
      <c r="V1550" s="2"/>
    </row>
    <row r="1551" spans="1:22" x14ac:dyDescent="0.25">
      <c r="A1551" t="s">
        <v>1128</v>
      </c>
      <c r="B1551" t="s">
        <v>1129</v>
      </c>
      <c r="C1551">
        <v>159.99999999999699</v>
      </c>
      <c r="D1551" t="s">
        <v>5296</v>
      </c>
      <c r="E1551" s="1">
        <v>41484</v>
      </c>
      <c r="F1551" t="s">
        <v>5310</v>
      </c>
      <c r="G1551">
        <v>1</v>
      </c>
      <c r="H1551" t="s">
        <v>5287</v>
      </c>
      <c r="I1551" t="s">
        <v>5295</v>
      </c>
      <c r="J1551" t="s">
        <v>5293</v>
      </c>
      <c r="K1551" t="b">
        <f>LOOKUP(A1551,'[1]UDDATA-1'!B:B,'[1]UDDATA-1'!A:A)&lt;&gt;LOOKUP(A1551,'[1]UDDATA-2'!B:B,'[1]UDDATA-2'!A:A)</f>
        <v>0</v>
      </c>
      <c r="L1551" t="str">
        <f t="shared" si="192"/>
        <v>Fysisk interface design</v>
      </c>
      <c r="M1551">
        <f t="shared" si="193"/>
        <v>7</v>
      </c>
      <c r="N1551" t="str">
        <f t="shared" si="194"/>
        <v/>
      </c>
      <c r="O1551" t="e">
        <f>IF(AND(A1551&lt;&gt;A1550,#REF!&lt;&gt;""),#REF!,"")</f>
        <v>#REF!</v>
      </c>
      <c r="P1551" t="e">
        <f t="shared" si="197"/>
        <v>#REF!</v>
      </c>
      <c r="Q1551" s="2" t="e">
        <f t="shared" ca="1" si="198"/>
        <v>#REF!</v>
      </c>
      <c r="R1551" t="e">
        <f>IF(NOT(#REF!="Indskrevet"),"",IF(E1551="",FALSE,AND(NOT(#REF!),VALUE(RIGHT(CONCATENATE(YEAR(E1551)),2))=15)))</f>
        <v>#REF!</v>
      </c>
      <c r="S1551" t="e">
        <f t="shared" si="195"/>
        <v>#REF!</v>
      </c>
      <c r="T1551" t="e">
        <f t="shared" si="196"/>
        <v>#REF!</v>
      </c>
      <c r="U1551" s="2" t="e">
        <f t="shared" si="199"/>
        <v>#REF!</v>
      </c>
      <c r="V1551" s="2"/>
    </row>
    <row r="1552" spans="1:22" x14ac:dyDescent="0.25">
      <c r="A1552" t="s">
        <v>1128</v>
      </c>
      <c r="B1552" t="s">
        <v>1129</v>
      </c>
      <c r="C1552">
        <v>159.99999999999699</v>
      </c>
      <c r="D1552" t="s">
        <v>5306</v>
      </c>
      <c r="E1552" s="1">
        <v>41688</v>
      </c>
      <c r="F1552" t="s">
        <v>5311</v>
      </c>
      <c r="G1552">
        <v>1</v>
      </c>
      <c r="H1552" t="s">
        <v>5307</v>
      </c>
      <c r="I1552" t="s">
        <v>5298</v>
      </c>
      <c r="J1552" t="s">
        <v>5299</v>
      </c>
      <c r="K1552" t="b">
        <f>LOOKUP(A1552,'[1]UDDATA-1'!B:B,'[1]UDDATA-1'!A:A)&lt;&gt;LOOKUP(A1552,'[1]UDDATA-2'!B:B,'[1]UDDATA-2'!A:A)</f>
        <v>0</v>
      </c>
      <c r="L1552" t="str">
        <f t="shared" si="192"/>
        <v>Proceduremæssig programmering</v>
      </c>
      <c r="M1552">
        <f t="shared" si="193"/>
        <v>0</v>
      </c>
      <c r="N1552" t="str">
        <f t="shared" si="194"/>
        <v/>
      </c>
      <c r="O1552" t="e">
        <f>IF(AND(A1552&lt;&gt;A1551,#REF!&lt;&gt;""),#REF!,"")</f>
        <v>#REF!</v>
      </c>
      <c r="P1552" t="e">
        <f t="shared" si="197"/>
        <v>#REF!</v>
      </c>
      <c r="Q1552" s="2" t="e">
        <f t="shared" ca="1" si="198"/>
        <v>#REF!</v>
      </c>
      <c r="R1552" t="e">
        <f>IF(NOT(#REF!="Indskrevet"),"",IF(E1552="",FALSE,AND(NOT(#REF!),VALUE(RIGHT(CONCATENATE(YEAR(E1552)),2))=15)))</f>
        <v>#REF!</v>
      </c>
      <c r="S1552" t="e">
        <f t="shared" si="195"/>
        <v>#REF!</v>
      </c>
      <c r="T1552" t="e">
        <f t="shared" si="196"/>
        <v>#REF!</v>
      </c>
      <c r="U1552" s="2" t="e">
        <f t="shared" si="199"/>
        <v>#REF!</v>
      </c>
      <c r="V1552" s="2"/>
    </row>
    <row r="1553" spans="1:22" x14ac:dyDescent="0.25">
      <c r="A1553" t="s">
        <v>1128</v>
      </c>
      <c r="B1553" t="s">
        <v>1129</v>
      </c>
      <c r="C1553">
        <v>159.99999999999699</v>
      </c>
      <c r="D1553" t="s">
        <v>5327</v>
      </c>
      <c r="E1553" s="1">
        <v>41761</v>
      </c>
      <c r="F1553" t="s">
        <v>5311</v>
      </c>
      <c r="G1553">
        <v>2</v>
      </c>
      <c r="H1553" t="s">
        <v>5307</v>
      </c>
      <c r="I1553" t="s">
        <v>5298</v>
      </c>
      <c r="J1553" t="s">
        <v>5303</v>
      </c>
      <c r="K1553" t="b">
        <f>LOOKUP(A1553,'[1]UDDATA-1'!B:B,'[1]UDDATA-1'!A:A)&lt;&gt;LOOKUP(A1553,'[1]UDDATA-2'!B:B,'[1]UDDATA-2'!A:A)</f>
        <v>0</v>
      </c>
      <c r="L1553" t="str">
        <f t="shared" si="192"/>
        <v/>
      </c>
      <c r="M1553" t="str">
        <f t="shared" si="193"/>
        <v/>
      </c>
      <c r="N1553" t="str">
        <f t="shared" si="194"/>
        <v/>
      </c>
      <c r="O1553" t="e">
        <f>IF(AND(A1553&lt;&gt;A1552,#REF!&lt;&gt;""),#REF!,"")</f>
        <v>#REF!</v>
      </c>
      <c r="P1553" t="e">
        <f t="shared" si="197"/>
        <v>#REF!</v>
      </c>
      <c r="Q1553" s="2" t="e">
        <f t="shared" ca="1" si="198"/>
        <v>#REF!</v>
      </c>
      <c r="R1553" t="e">
        <f>IF(NOT(#REF!="Indskrevet"),"",IF(E1553="",FALSE,AND(NOT(#REF!),VALUE(RIGHT(CONCATENATE(YEAR(E1553)),2))=15)))</f>
        <v>#REF!</v>
      </c>
      <c r="S1553" t="e">
        <f t="shared" si="195"/>
        <v>#REF!</v>
      </c>
      <c r="T1553" t="e">
        <f t="shared" si="196"/>
        <v>#REF!</v>
      </c>
      <c r="U1553" s="2" t="e">
        <f t="shared" si="199"/>
        <v>#REF!</v>
      </c>
      <c r="V1553" s="2"/>
    </row>
    <row r="1554" spans="1:22" x14ac:dyDescent="0.25">
      <c r="A1554" t="s">
        <v>1128</v>
      </c>
      <c r="B1554" t="s">
        <v>1129</v>
      </c>
      <c r="C1554">
        <v>159.99999999999699</v>
      </c>
      <c r="D1554" t="s">
        <v>5306</v>
      </c>
      <c r="E1554" s="1">
        <v>42114</v>
      </c>
      <c r="F1554" t="s">
        <v>5311</v>
      </c>
      <c r="G1554">
        <v>3</v>
      </c>
      <c r="H1554" t="s">
        <v>5287</v>
      </c>
      <c r="I1554" t="s">
        <v>5298</v>
      </c>
      <c r="J1554" t="s">
        <v>5313</v>
      </c>
      <c r="K1554" t="b">
        <f>LOOKUP(A1554,'[1]UDDATA-1'!B:B,'[1]UDDATA-1'!A:A)&lt;&gt;LOOKUP(A1554,'[1]UDDATA-2'!B:B,'[1]UDDATA-2'!A:A)</f>
        <v>0</v>
      </c>
      <c r="L1554" t="str">
        <f t="shared" si="192"/>
        <v/>
      </c>
      <c r="M1554" t="str">
        <f t="shared" si="193"/>
        <v/>
      </c>
      <c r="N1554" t="str">
        <f t="shared" si="194"/>
        <v/>
      </c>
      <c r="O1554" t="e">
        <f>IF(AND(A1554&lt;&gt;A1553,#REF!&lt;&gt;""),#REF!,"")</f>
        <v>#REF!</v>
      </c>
      <c r="P1554" t="e">
        <f t="shared" si="197"/>
        <v>#REF!</v>
      </c>
      <c r="Q1554" s="2" t="e">
        <f t="shared" ca="1" si="198"/>
        <v>#REF!</v>
      </c>
      <c r="R1554" t="e">
        <f>IF(NOT(#REF!="Indskrevet"),"",IF(E1554="",FALSE,AND(NOT(#REF!),VALUE(RIGHT(CONCATENATE(YEAR(E1554)),2))=15)))</f>
        <v>#REF!</v>
      </c>
      <c r="S1554" t="e">
        <f t="shared" si="195"/>
        <v>#REF!</v>
      </c>
      <c r="T1554" t="e">
        <f t="shared" si="196"/>
        <v>#REF!</v>
      </c>
      <c r="U1554" s="2" t="e">
        <f t="shared" si="199"/>
        <v>#REF!</v>
      </c>
      <c r="V1554" s="2"/>
    </row>
    <row r="1555" spans="1:22" x14ac:dyDescent="0.25">
      <c r="A1555" t="s">
        <v>1128</v>
      </c>
      <c r="B1555" t="s">
        <v>1129</v>
      </c>
      <c r="C1555">
        <v>159.99999999999699</v>
      </c>
      <c r="D1555" t="s">
        <v>5306</v>
      </c>
      <c r="E1555" s="1">
        <v>41796</v>
      </c>
      <c r="F1555" t="s">
        <v>5312</v>
      </c>
      <c r="G1555">
        <v>1</v>
      </c>
      <c r="H1555" t="s">
        <v>5307</v>
      </c>
      <c r="I1555" t="s">
        <v>5302</v>
      </c>
      <c r="J1555" t="s">
        <v>5303</v>
      </c>
      <c r="K1555" t="b">
        <f>LOOKUP(A1555,'[1]UDDATA-1'!B:B,'[1]UDDATA-1'!A:A)&lt;&gt;LOOKUP(A1555,'[1]UDDATA-2'!B:B,'[1]UDDATA-2'!A:A)</f>
        <v>0</v>
      </c>
      <c r="L1555" t="str">
        <f t="shared" si="192"/>
        <v>Lyd- og musikbehandling</v>
      </c>
      <c r="M1555">
        <f t="shared" si="193"/>
        <v>0</v>
      </c>
      <c r="N1555" t="str">
        <f t="shared" si="194"/>
        <v/>
      </c>
      <c r="O1555" t="e">
        <f>IF(AND(A1555&lt;&gt;A1554,#REF!&lt;&gt;""),#REF!,"")</f>
        <v>#REF!</v>
      </c>
      <c r="P1555" t="e">
        <f t="shared" si="197"/>
        <v>#REF!</v>
      </c>
      <c r="Q1555" s="2" t="e">
        <f t="shared" ca="1" si="198"/>
        <v>#REF!</v>
      </c>
      <c r="R1555" t="e">
        <f>IF(NOT(#REF!="Indskrevet"),"",IF(E1555="",FALSE,AND(NOT(#REF!),VALUE(RIGHT(CONCATENATE(YEAR(E1555)),2))=15)))</f>
        <v>#REF!</v>
      </c>
      <c r="S1555" t="e">
        <f t="shared" si="195"/>
        <v>#REF!</v>
      </c>
      <c r="T1555" t="e">
        <f t="shared" si="196"/>
        <v>#REF!</v>
      </c>
      <c r="U1555" s="2" t="e">
        <f t="shared" si="199"/>
        <v>#REF!</v>
      </c>
      <c r="V1555" s="2"/>
    </row>
    <row r="1556" spans="1:22" x14ac:dyDescent="0.25">
      <c r="A1556" t="s">
        <v>1128</v>
      </c>
      <c r="B1556" t="s">
        <v>1129</v>
      </c>
      <c r="C1556">
        <v>159.99999999999699</v>
      </c>
      <c r="D1556" t="s">
        <v>5306</v>
      </c>
      <c r="E1556" s="1">
        <v>41878</v>
      </c>
      <c r="F1556" t="s">
        <v>5312</v>
      </c>
      <c r="G1556">
        <v>2</v>
      </c>
      <c r="H1556" t="s">
        <v>5307</v>
      </c>
      <c r="I1556" t="s">
        <v>5302</v>
      </c>
      <c r="J1556" t="s">
        <v>5303</v>
      </c>
      <c r="K1556" t="b">
        <f>LOOKUP(A1556,'[1]UDDATA-1'!B:B,'[1]UDDATA-1'!A:A)&lt;&gt;LOOKUP(A1556,'[1]UDDATA-2'!B:B,'[1]UDDATA-2'!A:A)</f>
        <v>0</v>
      </c>
      <c r="L1556" t="str">
        <f t="shared" si="192"/>
        <v/>
      </c>
      <c r="M1556" t="str">
        <f t="shared" si="193"/>
        <v/>
      </c>
      <c r="N1556" t="str">
        <f t="shared" si="194"/>
        <v/>
      </c>
      <c r="O1556" t="e">
        <f>IF(AND(A1556&lt;&gt;A1555,#REF!&lt;&gt;""),#REF!,"")</f>
        <v>#REF!</v>
      </c>
      <c r="P1556" t="e">
        <f t="shared" si="197"/>
        <v>#REF!</v>
      </c>
      <c r="Q1556" s="2" t="e">
        <f t="shared" ca="1" si="198"/>
        <v>#REF!</v>
      </c>
      <c r="R1556" t="e">
        <f>IF(NOT(#REF!="Indskrevet"),"",IF(E1556="",FALSE,AND(NOT(#REF!),VALUE(RIGHT(CONCATENATE(YEAR(E1556)),2))=15)))</f>
        <v>#REF!</v>
      </c>
      <c r="S1556" t="e">
        <f t="shared" si="195"/>
        <v>#REF!</v>
      </c>
      <c r="T1556" t="e">
        <f t="shared" si="196"/>
        <v>#REF!</v>
      </c>
      <c r="U1556" s="2" t="e">
        <f t="shared" si="199"/>
        <v>#REF!</v>
      </c>
      <c r="V1556" s="2"/>
    </row>
    <row r="1557" spans="1:22" x14ac:dyDescent="0.25">
      <c r="A1557" t="s">
        <v>1128</v>
      </c>
      <c r="B1557" t="s">
        <v>1129</v>
      </c>
      <c r="C1557">
        <v>159.99999999999699</v>
      </c>
      <c r="D1557" t="s">
        <v>5306</v>
      </c>
      <c r="E1557" s="1">
        <v>42166</v>
      </c>
      <c r="F1557" t="s">
        <v>5312</v>
      </c>
      <c r="G1557">
        <v>3</v>
      </c>
      <c r="H1557" t="s">
        <v>5287</v>
      </c>
      <c r="I1557" t="s">
        <v>5302</v>
      </c>
      <c r="J1557" t="s">
        <v>5313</v>
      </c>
      <c r="K1557" t="b">
        <f>LOOKUP(A1557,'[1]UDDATA-1'!B:B,'[1]UDDATA-1'!A:A)&lt;&gt;LOOKUP(A1557,'[1]UDDATA-2'!B:B,'[1]UDDATA-2'!A:A)</f>
        <v>0</v>
      </c>
      <c r="L1557" t="str">
        <f t="shared" si="192"/>
        <v/>
      </c>
      <c r="M1557" t="str">
        <f t="shared" si="193"/>
        <v/>
      </c>
      <c r="N1557" t="str">
        <f t="shared" si="194"/>
        <v/>
      </c>
      <c r="O1557" t="e">
        <f>IF(AND(A1557&lt;&gt;A1556,#REF!&lt;&gt;""),#REF!,"")</f>
        <v>#REF!</v>
      </c>
      <c r="P1557" t="e">
        <f t="shared" si="197"/>
        <v>#REF!</v>
      </c>
      <c r="Q1557" s="2" t="e">
        <f t="shared" ca="1" si="198"/>
        <v>#REF!</v>
      </c>
      <c r="R1557" t="e">
        <f>IF(NOT(#REF!="Indskrevet"),"",IF(E1557="",FALSE,AND(NOT(#REF!),VALUE(RIGHT(CONCATENATE(YEAR(E1557)),2))=15)))</f>
        <v>#REF!</v>
      </c>
      <c r="S1557" t="e">
        <f t="shared" si="195"/>
        <v>#REF!</v>
      </c>
      <c r="T1557" t="e">
        <f t="shared" si="196"/>
        <v>#REF!</v>
      </c>
      <c r="U1557" s="2" t="e">
        <f t="shared" si="199"/>
        <v>#REF!</v>
      </c>
      <c r="V1557" s="2"/>
    </row>
    <row r="1558" spans="1:22" x14ac:dyDescent="0.25">
      <c r="A1558" t="s">
        <v>1128</v>
      </c>
      <c r="B1558" t="s">
        <v>1129</v>
      </c>
      <c r="C1558">
        <v>159.99999999999699</v>
      </c>
      <c r="D1558" t="s">
        <v>5318</v>
      </c>
      <c r="E1558" s="1">
        <v>41837</v>
      </c>
      <c r="F1558" t="s">
        <v>5314</v>
      </c>
      <c r="G1558">
        <v>1</v>
      </c>
      <c r="H1558" t="s">
        <v>5307</v>
      </c>
      <c r="I1558" t="s">
        <v>5305</v>
      </c>
      <c r="J1558" t="s">
        <v>5303</v>
      </c>
      <c r="K1558" t="b">
        <f>LOOKUP(A1558,'[1]UDDATA-1'!B:B,'[1]UDDATA-1'!A:A)&lt;&gt;LOOKUP(A1558,'[1]UDDATA-2'!B:B,'[1]UDDATA-2'!A:A)</f>
        <v>0</v>
      </c>
      <c r="L1558" t="str">
        <f t="shared" si="192"/>
        <v>Objektorienteret Software Engineering</v>
      </c>
      <c r="M1558" t="str">
        <f t="shared" si="193"/>
        <v/>
      </c>
      <c r="N1558" t="str">
        <f t="shared" si="194"/>
        <v>U</v>
      </c>
      <c r="O1558" t="e">
        <f>IF(AND(A1558&lt;&gt;A1557,#REF!&lt;&gt;""),#REF!,"")</f>
        <v>#REF!</v>
      </c>
      <c r="P1558" t="e">
        <f t="shared" si="197"/>
        <v>#REF!</v>
      </c>
      <c r="Q1558" s="2" t="e">
        <f t="shared" ca="1" si="198"/>
        <v>#REF!</v>
      </c>
      <c r="R1558" t="e">
        <f>IF(NOT(#REF!="Indskrevet"),"",IF(E1558="",FALSE,AND(NOT(#REF!),VALUE(RIGHT(CONCATENATE(YEAR(E1558)),2))=15)))</f>
        <v>#REF!</v>
      </c>
      <c r="S1558" t="e">
        <f t="shared" si="195"/>
        <v>#REF!</v>
      </c>
      <c r="T1558" t="e">
        <f t="shared" si="196"/>
        <v>#REF!</v>
      </c>
      <c r="U1558" s="2" t="e">
        <f t="shared" si="199"/>
        <v>#REF!</v>
      </c>
      <c r="V1558" s="2"/>
    </row>
    <row r="1559" spans="1:22" x14ac:dyDescent="0.25">
      <c r="A1559" t="s">
        <v>1128</v>
      </c>
      <c r="B1559" t="s">
        <v>1129</v>
      </c>
      <c r="C1559">
        <v>159.99999999999699</v>
      </c>
      <c r="D1559" t="s">
        <v>5306</v>
      </c>
      <c r="E1559" s="1">
        <v>41984</v>
      </c>
      <c r="F1559" t="s">
        <v>5314</v>
      </c>
      <c r="G1559">
        <v>2</v>
      </c>
      <c r="H1559" t="s">
        <v>5307</v>
      </c>
      <c r="I1559" t="s">
        <v>5305</v>
      </c>
      <c r="J1559" t="s">
        <v>5315</v>
      </c>
      <c r="K1559" t="b">
        <f>LOOKUP(A1559,'[1]UDDATA-1'!B:B,'[1]UDDATA-1'!A:A)&lt;&gt;LOOKUP(A1559,'[1]UDDATA-2'!B:B,'[1]UDDATA-2'!A:A)</f>
        <v>0</v>
      </c>
      <c r="L1559" t="str">
        <f t="shared" si="192"/>
        <v/>
      </c>
      <c r="M1559" t="str">
        <f t="shared" si="193"/>
        <v/>
      </c>
      <c r="N1559" t="str">
        <f t="shared" si="194"/>
        <v/>
      </c>
      <c r="O1559" t="e">
        <f>IF(AND(A1559&lt;&gt;A1558,#REF!&lt;&gt;""),#REF!,"")</f>
        <v>#REF!</v>
      </c>
      <c r="P1559" t="e">
        <f t="shared" si="197"/>
        <v>#REF!</v>
      </c>
      <c r="Q1559" s="2" t="e">
        <f t="shared" ca="1" si="198"/>
        <v>#REF!</v>
      </c>
      <c r="R1559" t="e">
        <f>IF(NOT(#REF!="Indskrevet"),"",IF(E1559="",FALSE,AND(NOT(#REF!),VALUE(RIGHT(CONCATENATE(YEAR(E1559)),2))=15)))</f>
        <v>#REF!</v>
      </c>
      <c r="S1559" t="e">
        <f t="shared" si="195"/>
        <v>#REF!</v>
      </c>
      <c r="T1559" t="e">
        <f t="shared" si="196"/>
        <v>#REF!</v>
      </c>
      <c r="U1559" s="2" t="e">
        <f t="shared" si="199"/>
        <v>#REF!</v>
      </c>
      <c r="V1559" s="2"/>
    </row>
    <row r="1560" spans="1:22" x14ac:dyDescent="0.25">
      <c r="A1560" t="s">
        <v>1128</v>
      </c>
      <c r="B1560" t="s">
        <v>1129</v>
      </c>
      <c r="C1560">
        <v>159.99999999999699</v>
      </c>
      <c r="D1560" t="s">
        <v>5306</v>
      </c>
      <c r="E1560" s="1">
        <v>42186</v>
      </c>
      <c r="F1560" t="s">
        <v>5314</v>
      </c>
      <c r="G1560">
        <v>3</v>
      </c>
      <c r="H1560" t="s">
        <v>5287</v>
      </c>
      <c r="I1560" t="s">
        <v>5305</v>
      </c>
      <c r="J1560" t="s">
        <v>5313</v>
      </c>
      <c r="K1560" t="b">
        <f>LOOKUP(A1560,'[1]UDDATA-1'!B:B,'[1]UDDATA-1'!A:A)&lt;&gt;LOOKUP(A1560,'[1]UDDATA-2'!B:B,'[1]UDDATA-2'!A:A)</f>
        <v>0</v>
      </c>
      <c r="L1560" t="str">
        <f t="shared" si="192"/>
        <v/>
      </c>
      <c r="M1560" t="str">
        <f t="shared" si="193"/>
        <v/>
      </c>
      <c r="N1560" t="str">
        <f t="shared" si="194"/>
        <v/>
      </c>
      <c r="O1560" t="e">
        <f>IF(AND(A1560&lt;&gt;A1559,#REF!&lt;&gt;""),#REF!,"")</f>
        <v>#REF!</v>
      </c>
      <c r="P1560" t="e">
        <f t="shared" si="197"/>
        <v>#REF!</v>
      </c>
      <c r="Q1560" s="2" t="e">
        <f t="shared" ca="1" si="198"/>
        <v>#REF!</v>
      </c>
      <c r="R1560" t="e">
        <f>IF(NOT(#REF!="Indskrevet"),"",IF(E1560="",FALSE,AND(NOT(#REF!),VALUE(RIGHT(CONCATENATE(YEAR(E1560)),2))=15)))</f>
        <v>#REF!</v>
      </c>
      <c r="S1560" t="e">
        <f t="shared" si="195"/>
        <v>#REF!</v>
      </c>
      <c r="T1560" t="e">
        <f t="shared" si="196"/>
        <v>#REF!</v>
      </c>
      <c r="U1560" s="2" t="e">
        <f t="shared" si="199"/>
        <v>#REF!</v>
      </c>
      <c r="V1560" s="2"/>
    </row>
    <row r="1561" spans="1:22" x14ac:dyDescent="0.25">
      <c r="A1561" t="s">
        <v>1131</v>
      </c>
      <c r="B1561" t="s">
        <v>1132</v>
      </c>
      <c r="C1561">
        <v>59.999999999998799</v>
      </c>
      <c r="D1561" t="s">
        <v>5296</v>
      </c>
      <c r="E1561" s="1">
        <v>42031</v>
      </c>
      <c r="F1561" t="s">
        <v>5308</v>
      </c>
      <c r="G1561">
        <v>1</v>
      </c>
      <c r="H1561" t="s">
        <v>5287</v>
      </c>
      <c r="I1561" t="s">
        <v>5288</v>
      </c>
      <c r="J1561" t="s">
        <v>5289</v>
      </c>
      <c r="K1561" t="b">
        <f>LOOKUP(A1561,'[1]UDDATA-1'!B:B,'[1]UDDATA-1'!A:A)&lt;&gt;LOOKUP(A1561,'[1]UDDATA-2'!B:B,'[1]UDDATA-2'!A:A)</f>
        <v>0</v>
      </c>
      <c r="L1561" t="str">
        <f t="shared" si="192"/>
        <v>Grundlæggende programmering</v>
      </c>
      <c r="M1561">
        <f t="shared" si="193"/>
        <v>7</v>
      </c>
      <c r="N1561" t="str">
        <f t="shared" si="194"/>
        <v/>
      </c>
      <c r="O1561" t="e">
        <f>IF(AND(A1561&lt;&gt;A1560,#REF!&lt;&gt;""),#REF!,"")</f>
        <v>#REF!</v>
      </c>
      <c r="P1561" t="e">
        <f t="shared" si="197"/>
        <v>#REF!</v>
      </c>
      <c r="Q1561" s="2" t="e">
        <f t="shared" ca="1" si="198"/>
        <v>#REF!</v>
      </c>
      <c r="R1561" t="e">
        <f>IF(NOT(#REF!="Indskrevet"),"",IF(E1561="",FALSE,AND(NOT(#REF!),VALUE(RIGHT(CONCATENATE(YEAR(E1561)),2))=15)))</f>
        <v>#REF!</v>
      </c>
      <c r="S1561" t="e">
        <f t="shared" si="195"/>
        <v>#REF!</v>
      </c>
      <c r="T1561" t="e">
        <f t="shared" si="196"/>
        <v>#REF!</v>
      </c>
      <c r="U1561" s="2" t="e">
        <f t="shared" si="199"/>
        <v>#REF!</v>
      </c>
      <c r="V1561" s="2"/>
    </row>
    <row r="1562" spans="1:22" x14ac:dyDescent="0.25">
      <c r="A1562" t="s">
        <v>1131</v>
      </c>
      <c r="B1562" t="s">
        <v>1132</v>
      </c>
      <c r="C1562">
        <v>59.999999999998799</v>
      </c>
      <c r="D1562" t="s">
        <v>5290</v>
      </c>
      <c r="E1562" s="1">
        <v>42178</v>
      </c>
      <c r="F1562" t="s">
        <v>5309</v>
      </c>
      <c r="G1562">
        <v>1</v>
      </c>
      <c r="H1562" t="s">
        <v>5287</v>
      </c>
      <c r="I1562" t="s">
        <v>5292</v>
      </c>
      <c r="J1562" t="s">
        <v>5293</v>
      </c>
      <c r="K1562" t="b">
        <f>LOOKUP(A1562,'[1]UDDATA-1'!B:B,'[1]UDDATA-1'!A:A)&lt;&gt;LOOKUP(A1562,'[1]UDDATA-2'!B:B,'[1]UDDATA-2'!A:A)</f>
        <v>0</v>
      </c>
      <c r="L1562" t="str">
        <f t="shared" si="192"/>
        <v>Matematik til multimedie-applikationer</v>
      </c>
      <c r="M1562">
        <f t="shared" si="193"/>
        <v>10</v>
      </c>
      <c r="N1562" t="str">
        <f t="shared" si="194"/>
        <v/>
      </c>
      <c r="O1562" t="e">
        <f>IF(AND(A1562&lt;&gt;A1561,#REF!&lt;&gt;""),#REF!,"")</f>
        <v>#REF!</v>
      </c>
      <c r="P1562" t="e">
        <f t="shared" si="197"/>
        <v>#REF!</v>
      </c>
      <c r="Q1562" s="2" t="e">
        <f t="shared" ca="1" si="198"/>
        <v>#REF!</v>
      </c>
      <c r="R1562" t="e">
        <f>IF(NOT(#REF!="Indskrevet"),"",IF(E1562="",FALSE,AND(NOT(#REF!),VALUE(RIGHT(CONCATENATE(YEAR(E1562)),2))=15)))</f>
        <v>#REF!</v>
      </c>
      <c r="S1562" t="e">
        <f t="shared" si="195"/>
        <v>#REF!</v>
      </c>
      <c r="T1562" t="e">
        <f t="shared" si="196"/>
        <v>#REF!</v>
      </c>
      <c r="U1562" s="2" t="e">
        <f t="shared" si="199"/>
        <v>#REF!</v>
      </c>
      <c r="V1562" s="2"/>
    </row>
    <row r="1563" spans="1:22" x14ac:dyDescent="0.25">
      <c r="A1563" t="s">
        <v>1133</v>
      </c>
      <c r="B1563" t="s">
        <v>1134</v>
      </c>
      <c r="C1563">
        <v>179.99999999999599</v>
      </c>
      <c r="D1563" t="s">
        <v>5317</v>
      </c>
      <c r="E1563" s="1">
        <v>41316</v>
      </c>
      <c r="F1563" t="s">
        <v>5308</v>
      </c>
      <c r="G1563">
        <v>1</v>
      </c>
      <c r="H1563" t="s">
        <v>5287</v>
      </c>
      <c r="I1563" t="s">
        <v>5288</v>
      </c>
      <c r="J1563" t="s">
        <v>5289</v>
      </c>
      <c r="K1563" t="b">
        <f>LOOKUP(A1563,'[1]UDDATA-1'!B:B,'[1]UDDATA-1'!A:A)&lt;&gt;LOOKUP(A1563,'[1]UDDATA-2'!B:B,'[1]UDDATA-2'!A:A)</f>
        <v>0</v>
      </c>
      <c r="L1563" t="str">
        <f t="shared" si="192"/>
        <v>Grundlæggende programmering</v>
      </c>
      <c r="M1563">
        <f t="shared" si="193"/>
        <v>4</v>
      </c>
      <c r="N1563" t="str">
        <f t="shared" si="194"/>
        <v/>
      </c>
      <c r="O1563" t="e">
        <f>IF(AND(A1563&lt;&gt;A1562,#REF!&lt;&gt;""),#REF!,"")</f>
        <v>#REF!</v>
      </c>
      <c r="P1563" t="e">
        <f t="shared" si="197"/>
        <v>#REF!</v>
      </c>
      <c r="Q1563" s="2" t="e">
        <f t="shared" ca="1" si="198"/>
        <v>#REF!</v>
      </c>
      <c r="R1563" t="e">
        <f>IF(NOT(#REF!="Indskrevet"),"",IF(E1563="",FALSE,AND(NOT(#REF!),VALUE(RIGHT(CONCATENATE(YEAR(E1563)),2))=15)))</f>
        <v>#REF!</v>
      </c>
      <c r="S1563" t="e">
        <f t="shared" si="195"/>
        <v>#REF!</v>
      </c>
      <c r="T1563" t="e">
        <f t="shared" si="196"/>
        <v>#REF!</v>
      </c>
      <c r="U1563" s="2" t="e">
        <f t="shared" si="199"/>
        <v>#REF!</v>
      </c>
      <c r="V1563" s="2"/>
    </row>
    <row r="1564" spans="1:22" x14ac:dyDescent="0.25">
      <c r="A1564" t="s">
        <v>1133</v>
      </c>
      <c r="B1564" t="s">
        <v>1134</v>
      </c>
      <c r="C1564">
        <v>179.99999999999599</v>
      </c>
      <c r="D1564" t="s">
        <v>5296</v>
      </c>
      <c r="E1564" s="1">
        <v>41452</v>
      </c>
      <c r="F1564" t="s">
        <v>5309</v>
      </c>
      <c r="G1564">
        <v>1</v>
      </c>
      <c r="H1564" t="s">
        <v>5287</v>
      </c>
      <c r="I1564" t="s">
        <v>5292</v>
      </c>
      <c r="J1564" t="s">
        <v>5293</v>
      </c>
      <c r="K1564" t="b">
        <f>LOOKUP(A1564,'[1]UDDATA-1'!B:B,'[1]UDDATA-1'!A:A)&lt;&gt;LOOKUP(A1564,'[1]UDDATA-2'!B:B,'[1]UDDATA-2'!A:A)</f>
        <v>0</v>
      </c>
      <c r="L1564" t="str">
        <f t="shared" si="192"/>
        <v>Matematik til multimedie-applikationer</v>
      </c>
      <c r="M1564">
        <f t="shared" si="193"/>
        <v>7</v>
      </c>
      <c r="N1564" t="str">
        <f t="shared" si="194"/>
        <v/>
      </c>
      <c r="O1564" t="e">
        <f>IF(AND(A1564&lt;&gt;A1563,#REF!&lt;&gt;""),#REF!,"")</f>
        <v>#REF!</v>
      </c>
      <c r="P1564" t="e">
        <f t="shared" si="197"/>
        <v>#REF!</v>
      </c>
      <c r="Q1564" s="2" t="e">
        <f t="shared" ca="1" si="198"/>
        <v>#REF!</v>
      </c>
      <c r="R1564" t="e">
        <f>IF(NOT(#REF!="Indskrevet"),"",IF(E1564="",FALSE,AND(NOT(#REF!),VALUE(RIGHT(CONCATENATE(YEAR(E1564)),2))=15)))</f>
        <v>#REF!</v>
      </c>
      <c r="S1564" t="e">
        <f t="shared" si="195"/>
        <v>#REF!</v>
      </c>
      <c r="T1564" t="e">
        <f t="shared" si="196"/>
        <v>#REF!</v>
      </c>
      <c r="U1564" s="2" t="e">
        <f t="shared" si="199"/>
        <v>#REF!</v>
      </c>
      <c r="V1564" s="2"/>
    </row>
    <row r="1565" spans="1:22" x14ac:dyDescent="0.25">
      <c r="A1565" t="s">
        <v>1133</v>
      </c>
      <c r="B1565" t="s">
        <v>1134</v>
      </c>
      <c r="C1565">
        <v>179.99999999999599</v>
      </c>
      <c r="D1565" t="s">
        <v>5285</v>
      </c>
      <c r="E1565" s="1">
        <v>41484</v>
      </c>
      <c r="F1565" t="s">
        <v>5310</v>
      </c>
      <c r="G1565">
        <v>1</v>
      </c>
      <c r="H1565" t="s">
        <v>5287</v>
      </c>
      <c r="I1565" t="s">
        <v>5295</v>
      </c>
      <c r="J1565" t="s">
        <v>5293</v>
      </c>
      <c r="K1565" t="b">
        <f>LOOKUP(A1565,'[1]UDDATA-1'!B:B,'[1]UDDATA-1'!A:A)&lt;&gt;LOOKUP(A1565,'[1]UDDATA-2'!B:B,'[1]UDDATA-2'!A:A)</f>
        <v>0</v>
      </c>
      <c r="L1565" t="str">
        <f t="shared" si="192"/>
        <v>Fysisk interface design</v>
      </c>
      <c r="M1565">
        <f t="shared" si="193"/>
        <v>2</v>
      </c>
      <c r="N1565" t="str">
        <f t="shared" si="194"/>
        <v/>
      </c>
      <c r="O1565" t="e">
        <f>IF(AND(A1565&lt;&gt;A1564,#REF!&lt;&gt;""),#REF!,"")</f>
        <v>#REF!</v>
      </c>
      <c r="P1565" t="e">
        <f t="shared" si="197"/>
        <v>#REF!</v>
      </c>
      <c r="Q1565" s="2" t="e">
        <f t="shared" ca="1" si="198"/>
        <v>#REF!</v>
      </c>
      <c r="R1565" t="e">
        <f>IF(NOT(#REF!="Indskrevet"),"",IF(E1565="",FALSE,AND(NOT(#REF!),VALUE(RIGHT(CONCATENATE(YEAR(E1565)),2))=15)))</f>
        <v>#REF!</v>
      </c>
      <c r="S1565" t="e">
        <f t="shared" si="195"/>
        <v>#REF!</v>
      </c>
      <c r="T1565" t="e">
        <f t="shared" si="196"/>
        <v>#REF!</v>
      </c>
      <c r="U1565" s="2" t="e">
        <f t="shared" si="199"/>
        <v>#REF!</v>
      </c>
      <c r="V1565" s="2"/>
    </row>
    <row r="1566" spans="1:22" x14ac:dyDescent="0.25">
      <c r="A1566" t="s">
        <v>1133</v>
      </c>
      <c r="B1566" t="s">
        <v>1134</v>
      </c>
      <c r="C1566">
        <v>179.99999999999599</v>
      </c>
      <c r="D1566" t="s">
        <v>5317</v>
      </c>
      <c r="E1566" s="1">
        <v>41688</v>
      </c>
      <c r="F1566" t="s">
        <v>5311</v>
      </c>
      <c r="G1566">
        <v>1</v>
      </c>
      <c r="H1566" t="s">
        <v>5287</v>
      </c>
      <c r="I1566" t="s">
        <v>5298</v>
      </c>
      <c r="J1566" t="s">
        <v>5299</v>
      </c>
      <c r="K1566" t="b">
        <f>LOOKUP(A1566,'[1]UDDATA-1'!B:B,'[1]UDDATA-1'!A:A)&lt;&gt;LOOKUP(A1566,'[1]UDDATA-2'!B:B,'[1]UDDATA-2'!A:A)</f>
        <v>0</v>
      </c>
      <c r="L1566" t="str">
        <f t="shared" si="192"/>
        <v>Proceduremæssig programmering</v>
      </c>
      <c r="M1566">
        <f t="shared" si="193"/>
        <v>4</v>
      </c>
      <c r="N1566" t="str">
        <f t="shared" si="194"/>
        <v/>
      </c>
      <c r="O1566" t="e">
        <f>IF(AND(A1566&lt;&gt;A1565,#REF!&lt;&gt;""),#REF!,"")</f>
        <v>#REF!</v>
      </c>
      <c r="P1566" t="e">
        <f t="shared" si="197"/>
        <v>#REF!</v>
      </c>
      <c r="Q1566" s="2" t="e">
        <f t="shared" ca="1" si="198"/>
        <v>#REF!</v>
      </c>
      <c r="R1566" t="e">
        <f>IF(NOT(#REF!="Indskrevet"),"",IF(E1566="",FALSE,AND(NOT(#REF!),VALUE(RIGHT(CONCATENATE(YEAR(E1566)),2))=15)))</f>
        <v>#REF!</v>
      </c>
      <c r="S1566" t="e">
        <f t="shared" si="195"/>
        <v>#REF!</v>
      </c>
      <c r="T1566" t="e">
        <f t="shared" si="196"/>
        <v>#REF!</v>
      </c>
      <c r="U1566" s="2" t="e">
        <f t="shared" si="199"/>
        <v>#REF!</v>
      </c>
      <c r="V1566" s="2"/>
    </row>
    <row r="1567" spans="1:22" x14ac:dyDescent="0.25">
      <c r="A1567" t="s">
        <v>1133</v>
      </c>
      <c r="B1567" t="s">
        <v>1134</v>
      </c>
      <c r="C1567">
        <v>179.99999999999599</v>
      </c>
      <c r="D1567" t="s">
        <v>5285</v>
      </c>
      <c r="E1567" s="1">
        <v>41796</v>
      </c>
      <c r="F1567" t="s">
        <v>5312</v>
      </c>
      <c r="G1567">
        <v>1</v>
      </c>
      <c r="H1567" t="s">
        <v>5287</v>
      </c>
      <c r="I1567" t="s">
        <v>5302</v>
      </c>
      <c r="J1567" t="s">
        <v>5303</v>
      </c>
      <c r="K1567" t="b">
        <f>LOOKUP(A1567,'[1]UDDATA-1'!B:B,'[1]UDDATA-1'!A:A)&lt;&gt;LOOKUP(A1567,'[1]UDDATA-2'!B:B,'[1]UDDATA-2'!A:A)</f>
        <v>0</v>
      </c>
      <c r="L1567" t="str">
        <f t="shared" si="192"/>
        <v>Lyd- og musikbehandling</v>
      </c>
      <c r="M1567">
        <f t="shared" si="193"/>
        <v>2</v>
      </c>
      <c r="N1567" t="str">
        <f t="shared" si="194"/>
        <v/>
      </c>
      <c r="O1567" t="e">
        <f>IF(AND(A1567&lt;&gt;A1566,#REF!&lt;&gt;""),#REF!,"")</f>
        <v>#REF!</v>
      </c>
      <c r="P1567" t="e">
        <f t="shared" si="197"/>
        <v>#REF!</v>
      </c>
      <c r="Q1567" s="2" t="e">
        <f t="shared" ca="1" si="198"/>
        <v>#REF!</v>
      </c>
      <c r="R1567" t="e">
        <f>IF(NOT(#REF!="Indskrevet"),"",IF(E1567="",FALSE,AND(NOT(#REF!),VALUE(RIGHT(CONCATENATE(YEAR(E1567)),2))=15)))</f>
        <v>#REF!</v>
      </c>
      <c r="S1567" t="e">
        <f t="shared" si="195"/>
        <v>#REF!</v>
      </c>
      <c r="T1567" t="e">
        <f t="shared" si="196"/>
        <v>#REF!</v>
      </c>
      <c r="U1567" s="2" t="e">
        <f t="shared" si="199"/>
        <v>#REF!</v>
      </c>
      <c r="V1567" s="2"/>
    </row>
    <row r="1568" spans="1:22" x14ac:dyDescent="0.25">
      <c r="A1568" t="s">
        <v>1133</v>
      </c>
      <c r="B1568" t="s">
        <v>1134</v>
      </c>
      <c r="C1568">
        <v>179.99999999999599</v>
      </c>
      <c r="D1568" t="s">
        <v>5317</v>
      </c>
      <c r="E1568" s="1">
        <v>41837</v>
      </c>
      <c r="F1568" t="s">
        <v>5314</v>
      </c>
      <c r="G1568">
        <v>1</v>
      </c>
      <c r="H1568" t="s">
        <v>5287</v>
      </c>
      <c r="I1568" t="s">
        <v>5305</v>
      </c>
      <c r="J1568" t="s">
        <v>5303</v>
      </c>
      <c r="K1568" t="b">
        <f>LOOKUP(A1568,'[1]UDDATA-1'!B:B,'[1]UDDATA-1'!A:A)&lt;&gt;LOOKUP(A1568,'[1]UDDATA-2'!B:B,'[1]UDDATA-2'!A:A)</f>
        <v>0</v>
      </c>
      <c r="L1568" t="str">
        <f t="shared" si="192"/>
        <v>Objektorienteret Software Engineering</v>
      </c>
      <c r="M1568">
        <f t="shared" si="193"/>
        <v>4</v>
      </c>
      <c r="N1568" t="str">
        <f t="shared" si="194"/>
        <v/>
      </c>
      <c r="O1568" t="e">
        <f>IF(AND(A1568&lt;&gt;A1567,#REF!&lt;&gt;""),#REF!,"")</f>
        <v>#REF!</v>
      </c>
      <c r="P1568" t="e">
        <f t="shared" si="197"/>
        <v>#REF!</v>
      </c>
      <c r="Q1568" s="2" t="e">
        <f t="shared" ca="1" si="198"/>
        <v>#REF!</v>
      </c>
      <c r="R1568" t="e">
        <f>IF(NOT(#REF!="Indskrevet"),"",IF(E1568="",FALSE,AND(NOT(#REF!),VALUE(RIGHT(CONCATENATE(YEAR(E1568)),2))=15)))</f>
        <v>#REF!</v>
      </c>
      <c r="S1568" t="e">
        <f t="shared" si="195"/>
        <v>#REF!</v>
      </c>
      <c r="T1568" t="e">
        <f t="shared" si="196"/>
        <v>#REF!</v>
      </c>
      <c r="U1568" s="2" t="e">
        <f t="shared" si="199"/>
        <v>#REF!</v>
      </c>
      <c r="V1568" s="2"/>
    </row>
    <row r="1569" spans="1:22" x14ac:dyDescent="0.25">
      <c r="A1569" t="s">
        <v>1137</v>
      </c>
      <c r="B1569" t="s">
        <v>1138</v>
      </c>
      <c r="C1569">
        <v>99.999999999998394</v>
      </c>
      <c r="D1569" t="s">
        <v>5306</v>
      </c>
      <c r="E1569" s="1">
        <v>41312</v>
      </c>
      <c r="F1569" t="s">
        <v>5286</v>
      </c>
      <c r="G1569">
        <v>1</v>
      </c>
      <c r="H1569" t="s">
        <v>5307</v>
      </c>
      <c r="I1569" t="s">
        <v>5288</v>
      </c>
      <c r="J1569" t="s">
        <v>5289</v>
      </c>
      <c r="K1569" t="b">
        <f>LOOKUP(A1569,'[1]UDDATA-1'!B:B,'[1]UDDATA-1'!A:A)&lt;&gt;LOOKUP(A1569,'[1]UDDATA-2'!B:B,'[1]UDDATA-2'!A:A)</f>
        <v>0</v>
      </c>
      <c r="L1569" t="str">
        <f t="shared" si="192"/>
        <v>Grundlæggende programmering</v>
      </c>
      <c r="M1569">
        <f t="shared" si="193"/>
        <v>0</v>
      </c>
      <c r="N1569" t="str">
        <f t="shared" si="194"/>
        <v/>
      </c>
      <c r="O1569" t="e">
        <f>IF(AND(A1569&lt;&gt;A1568,#REF!&lt;&gt;""),#REF!,"")</f>
        <v>#REF!</v>
      </c>
      <c r="P1569" t="e">
        <f t="shared" si="197"/>
        <v>#REF!</v>
      </c>
      <c r="Q1569" s="2" t="e">
        <f t="shared" ca="1" si="198"/>
        <v>#REF!</v>
      </c>
      <c r="R1569" t="e">
        <f>IF(NOT(#REF!="Indskrevet"),"",IF(E1569="",FALSE,AND(NOT(#REF!),VALUE(RIGHT(CONCATENATE(YEAR(E1569)),2))=15)))</f>
        <v>#REF!</v>
      </c>
      <c r="S1569" t="e">
        <f t="shared" si="195"/>
        <v>#REF!</v>
      </c>
      <c r="T1569" t="e">
        <f t="shared" si="196"/>
        <v>#REF!</v>
      </c>
      <c r="U1569" s="2" t="e">
        <f t="shared" si="199"/>
        <v>#REF!</v>
      </c>
      <c r="V1569" s="2"/>
    </row>
    <row r="1570" spans="1:22" x14ac:dyDescent="0.25">
      <c r="A1570" t="s">
        <v>1137</v>
      </c>
      <c r="B1570" t="s">
        <v>1138</v>
      </c>
      <c r="C1570">
        <v>99.999999999998394</v>
      </c>
      <c r="D1570" t="s">
        <v>5285</v>
      </c>
      <c r="E1570" s="1">
        <v>41355</v>
      </c>
      <c r="F1570" t="s">
        <v>5286</v>
      </c>
      <c r="G1570">
        <v>2</v>
      </c>
      <c r="H1570" t="s">
        <v>5287</v>
      </c>
      <c r="I1570" t="s">
        <v>5288</v>
      </c>
      <c r="J1570" t="s">
        <v>5293</v>
      </c>
      <c r="K1570" t="b">
        <f>LOOKUP(A1570,'[1]UDDATA-1'!B:B,'[1]UDDATA-1'!A:A)&lt;&gt;LOOKUP(A1570,'[1]UDDATA-2'!B:B,'[1]UDDATA-2'!A:A)</f>
        <v>0</v>
      </c>
      <c r="L1570" t="str">
        <f t="shared" si="192"/>
        <v/>
      </c>
      <c r="M1570" t="str">
        <f t="shared" si="193"/>
        <v/>
      </c>
      <c r="N1570" t="str">
        <f t="shared" si="194"/>
        <v/>
      </c>
      <c r="O1570" t="e">
        <f>IF(AND(A1570&lt;&gt;A1569,#REF!&lt;&gt;""),#REF!,"")</f>
        <v>#REF!</v>
      </c>
      <c r="P1570" t="e">
        <f t="shared" si="197"/>
        <v>#REF!</v>
      </c>
      <c r="Q1570" s="2" t="e">
        <f t="shared" ca="1" si="198"/>
        <v>#REF!</v>
      </c>
      <c r="R1570" t="e">
        <f>IF(NOT(#REF!="Indskrevet"),"",IF(E1570="",FALSE,AND(NOT(#REF!),VALUE(RIGHT(CONCATENATE(YEAR(E1570)),2))=15)))</f>
        <v>#REF!</v>
      </c>
      <c r="S1570" t="e">
        <f t="shared" si="195"/>
        <v>#REF!</v>
      </c>
      <c r="T1570" t="e">
        <f t="shared" si="196"/>
        <v>#REF!</v>
      </c>
      <c r="U1570" s="2" t="e">
        <f t="shared" si="199"/>
        <v>#REF!</v>
      </c>
      <c r="V1570" s="2"/>
    </row>
    <row r="1571" spans="1:22" x14ac:dyDescent="0.25">
      <c r="A1571" t="s">
        <v>1137</v>
      </c>
      <c r="B1571" t="s">
        <v>1138</v>
      </c>
      <c r="C1571">
        <v>99.999999999998394</v>
      </c>
      <c r="D1571" t="s">
        <v>5306</v>
      </c>
      <c r="E1571" s="1">
        <v>41462</v>
      </c>
      <c r="F1571" t="s">
        <v>5291</v>
      </c>
      <c r="G1571">
        <v>1</v>
      </c>
      <c r="H1571" t="s">
        <v>5307</v>
      </c>
      <c r="I1571" t="s">
        <v>5292</v>
      </c>
      <c r="J1571" t="s">
        <v>5293</v>
      </c>
      <c r="K1571" t="b">
        <f>LOOKUP(A1571,'[1]UDDATA-1'!B:B,'[1]UDDATA-1'!A:A)&lt;&gt;LOOKUP(A1571,'[1]UDDATA-2'!B:B,'[1]UDDATA-2'!A:A)</f>
        <v>0</v>
      </c>
      <c r="L1571" t="str">
        <f t="shared" si="192"/>
        <v>Matematik til multimedie-applikationer</v>
      </c>
      <c r="M1571">
        <f t="shared" si="193"/>
        <v>0</v>
      </c>
      <c r="N1571" t="str">
        <f t="shared" si="194"/>
        <v/>
      </c>
      <c r="O1571" t="e">
        <f>IF(AND(A1571&lt;&gt;A1570,#REF!&lt;&gt;""),#REF!,"")</f>
        <v>#REF!</v>
      </c>
      <c r="P1571" t="e">
        <f t="shared" si="197"/>
        <v>#REF!</v>
      </c>
      <c r="Q1571" s="2" t="e">
        <f t="shared" ca="1" si="198"/>
        <v>#REF!</v>
      </c>
      <c r="R1571" t="e">
        <f>IF(NOT(#REF!="Indskrevet"),"",IF(E1571="",FALSE,AND(NOT(#REF!),VALUE(RIGHT(CONCATENATE(YEAR(E1571)),2))=15)))</f>
        <v>#REF!</v>
      </c>
      <c r="S1571" t="e">
        <f t="shared" si="195"/>
        <v>#REF!</v>
      </c>
      <c r="T1571" t="e">
        <f t="shared" si="196"/>
        <v>#REF!</v>
      </c>
      <c r="U1571" s="2" t="e">
        <f t="shared" si="199"/>
        <v>#REF!</v>
      </c>
      <c r="V1571" s="2"/>
    </row>
    <row r="1572" spans="1:22" x14ac:dyDescent="0.25">
      <c r="A1572" t="s">
        <v>1137</v>
      </c>
      <c r="B1572" t="s">
        <v>1138</v>
      </c>
      <c r="C1572">
        <v>99.999999999998394</v>
      </c>
      <c r="D1572" t="s">
        <v>5327</v>
      </c>
      <c r="E1572" s="1">
        <v>42249</v>
      </c>
      <c r="F1572" t="s">
        <v>5291</v>
      </c>
      <c r="G1572">
        <v>2</v>
      </c>
      <c r="H1572" t="s">
        <v>5287</v>
      </c>
      <c r="I1572" t="s">
        <v>5292</v>
      </c>
      <c r="J1572" t="s">
        <v>5316</v>
      </c>
      <c r="K1572" t="b">
        <f>LOOKUP(A1572,'[1]UDDATA-1'!B:B,'[1]UDDATA-1'!A:A)&lt;&gt;LOOKUP(A1572,'[1]UDDATA-2'!B:B,'[1]UDDATA-2'!A:A)</f>
        <v>0</v>
      </c>
      <c r="L1572" t="str">
        <f t="shared" si="192"/>
        <v/>
      </c>
      <c r="M1572" t="str">
        <f t="shared" si="193"/>
        <v/>
      </c>
      <c r="N1572" t="str">
        <f t="shared" si="194"/>
        <v/>
      </c>
      <c r="O1572" t="e">
        <f>IF(AND(A1572&lt;&gt;A1571,#REF!&lt;&gt;""),#REF!,"")</f>
        <v>#REF!</v>
      </c>
      <c r="P1572" t="e">
        <f t="shared" si="197"/>
        <v>#REF!</v>
      </c>
      <c r="Q1572" s="2" t="e">
        <f t="shared" ca="1" si="198"/>
        <v>#REF!</v>
      </c>
      <c r="R1572" t="e">
        <f>IF(NOT(#REF!="Indskrevet"),"",IF(E1572="",FALSE,AND(NOT(#REF!),VALUE(RIGHT(CONCATENATE(YEAR(E1572)),2))=15)))</f>
        <v>#REF!</v>
      </c>
      <c r="S1572" t="e">
        <f t="shared" si="195"/>
        <v>#REF!</v>
      </c>
      <c r="T1572" t="e">
        <f t="shared" si="196"/>
        <v>#REF!</v>
      </c>
      <c r="U1572" s="2" t="e">
        <f t="shared" si="199"/>
        <v>#REF!</v>
      </c>
      <c r="V1572" s="2"/>
    </row>
    <row r="1573" spans="1:22" x14ac:dyDescent="0.25">
      <c r="A1573" t="s">
        <v>1137</v>
      </c>
      <c r="B1573" t="s">
        <v>1138</v>
      </c>
      <c r="C1573">
        <v>99.999999999998394</v>
      </c>
      <c r="D1573" t="s">
        <v>5317</v>
      </c>
      <c r="E1573" s="1">
        <v>41432</v>
      </c>
      <c r="F1573" t="s">
        <v>5294</v>
      </c>
      <c r="G1573">
        <v>1</v>
      </c>
      <c r="H1573" t="s">
        <v>5287</v>
      </c>
      <c r="I1573" t="s">
        <v>5295</v>
      </c>
      <c r="J1573" t="s">
        <v>5293</v>
      </c>
      <c r="K1573" t="b">
        <f>LOOKUP(A1573,'[1]UDDATA-1'!B:B,'[1]UDDATA-1'!A:A)&lt;&gt;LOOKUP(A1573,'[1]UDDATA-2'!B:B,'[1]UDDATA-2'!A:A)</f>
        <v>0</v>
      </c>
      <c r="L1573" t="str">
        <f t="shared" si="192"/>
        <v>Fysisk interface design</v>
      </c>
      <c r="M1573">
        <f t="shared" si="193"/>
        <v>4</v>
      </c>
      <c r="N1573" t="str">
        <f t="shared" si="194"/>
        <v/>
      </c>
      <c r="O1573" t="e">
        <f>IF(AND(A1573&lt;&gt;A1572,#REF!&lt;&gt;""),#REF!,"")</f>
        <v>#REF!</v>
      </c>
      <c r="P1573" t="e">
        <f t="shared" si="197"/>
        <v>#REF!</v>
      </c>
      <c r="Q1573" s="2" t="e">
        <f t="shared" ca="1" si="198"/>
        <v>#REF!</v>
      </c>
      <c r="R1573" t="e">
        <f>IF(NOT(#REF!="Indskrevet"),"",IF(E1573="",FALSE,AND(NOT(#REF!),VALUE(RIGHT(CONCATENATE(YEAR(E1573)),2))=15)))</f>
        <v>#REF!</v>
      </c>
      <c r="S1573" t="e">
        <f t="shared" si="195"/>
        <v>#REF!</v>
      </c>
      <c r="T1573" t="e">
        <f t="shared" si="196"/>
        <v>#REF!</v>
      </c>
      <c r="U1573" s="2" t="e">
        <f t="shared" si="199"/>
        <v>#REF!</v>
      </c>
      <c r="V1573" s="2"/>
    </row>
    <row r="1574" spans="1:22" x14ac:dyDescent="0.25">
      <c r="A1574" t="s">
        <v>1137</v>
      </c>
      <c r="B1574" t="s">
        <v>1138</v>
      </c>
      <c r="C1574">
        <v>99.999999999998394</v>
      </c>
      <c r="D1574" t="s">
        <v>5327</v>
      </c>
      <c r="E1574" s="1">
        <v>41695</v>
      </c>
      <c r="F1574" t="s">
        <v>5297</v>
      </c>
      <c r="G1574">
        <v>1</v>
      </c>
      <c r="H1574" t="s">
        <v>5307</v>
      </c>
      <c r="I1574" t="s">
        <v>5298</v>
      </c>
      <c r="J1574" t="s">
        <v>5299</v>
      </c>
      <c r="K1574" t="b">
        <f>LOOKUP(A1574,'[1]UDDATA-1'!B:B,'[1]UDDATA-1'!A:A)&lt;&gt;LOOKUP(A1574,'[1]UDDATA-2'!B:B,'[1]UDDATA-2'!A:A)</f>
        <v>0</v>
      </c>
      <c r="L1574" t="str">
        <f t="shared" si="192"/>
        <v>Proceduremæssig programmering</v>
      </c>
      <c r="M1574">
        <f t="shared" si="193"/>
        <v>-3</v>
      </c>
      <c r="N1574" t="str">
        <f t="shared" si="194"/>
        <v/>
      </c>
      <c r="O1574" t="e">
        <f>IF(AND(A1574&lt;&gt;A1573,#REF!&lt;&gt;""),#REF!,"")</f>
        <v>#REF!</v>
      </c>
      <c r="P1574" t="e">
        <f t="shared" si="197"/>
        <v>#REF!</v>
      </c>
      <c r="Q1574" s="2" t="e">
        <f t="shared" ca="1" si="198"/>
        <v>#REF!</v>
      </c>
      <c r="R1574" t="e">
        <f>IF(NOT(#REF!="Indskrevet"),"",IF(E1574="",FALSE,AND(NOT(#REF!),VALUE(RIGHT(CONCATENATE(YEAR(E1574)),2))=15)))</f>
        <v>#REF!</v>
      </c>
      <c r="S1574" t="e">
        <f t="shared" si="195"/>
        <v>#REF!</v>
      </c>
      <c r="T1574" t="e">
        <f t="shared" si="196"/>
        <v>#REF!</v>
      </c>
      <c r="U1574" s="2" t="e">
        <f t="shared" si="199"/>
        <v>#REF!</v>
      </c>
      <c r="V1574" s="2"/>
    </row>
    <row r="1575" spans="1:22" x14ac:dyDescent="0.25">
      <c r="A1575" t="s">
        <v>1137</v>
      </c>
      <c r="B1575" t="s">
        <v>1138</v>
      </c>
      <c r="C1575">
        <v>99.999999999998394</v>
      </c>
      <c r="D1575" t="s">
        <v>5306</v>
      </c>
      <c r="E1575" s="1">
        <v>42151</v>
      </c>
      <c r="F1575" t="s">
        <v>5297</v>
      </c>
      <c r="G1575">
        <v>2</v>
      </c>
      <c r="H1575" t="s">
        <v>5307</v>
      </c>
      <c r="I1575" t="s">
        <v>5298</v>
      </c>
      <c r="J1575" t="s">
        <v>5313</v>
      </c>
      <c r="K1575" t="b">
        <f>LOOKUP(A1575,'[1]UDDATA-1'!B:B,'[1]UDDATA-1'!A:A)&lt;&gt;LOOKUP(A1575,'[1]UDDATA-2'!B:B,'[1]UDDATA-2'!A:A)</f>
        <v>0</v>
      </c>
      <c r="L1575" t="str">
        <f t="shared" si="192"/>
        <v/>
      </c>
      <c r="M1575" t="str">
        <f t="shared" si="193"/>
        <v/>
      </c>
      <c r="N1575" t="str">
        <f t="shared" si="194"/>
        <v/>
      </c>
      <c r="O1575" t="e">
        <f>IF(AND(A1575&lt;&gt;A1574,#REF!&lt;&gt;""),#REF!,"")</f>
        <v>#REF!</v>
      </c>
      <c r="P1575" t="e">
        <f t="shared" si="197"/>
        <v>#REF!</v>
      </c>
      <c r="Q1575" s="2" t="e">
        <f t="shared" ca="1" si="198"/>
        <v>#REF!</v>
      </c>
      <c r="R1575" t="e">
        <f>IF(NOT(#REF!="Indskrevet"),"",IF(E1575="",FALSE,AND(NOT(#REF!),VALUE(RIGHT(CONCATENATE(YEAR(E1575)),2))=15)))</f>
        <v>#REF!</v>
      </c>
      <c r="S1575" t="e">
        <f t="shared" si="195"/>
        <v>#REF!</v>
      </c>
      <c r="T1575" t="e">
        <f t="shared" si="196"/>
        <v>#REF!</v>
      </c>
      <c r="U1575" s="2" t="e">
        <f t="shared" si="199"/>
        <v>#REF!</v>
      </c>
      <c r="V1575" s="2"/>
    </row>
    <row r="1576" spans="1:22" x14ac:dyDescent="0.25">
      <c r="A1576" t="s">
        <v>1137</v>
      </c>
      <c r="B1576" t="s">
        <v>1138</v>
      </c>
      <c r="C1576">
        <v>99.999999999998394</v>
      </c>
      <c r="D1576" t="s">
        <v>5306</v>
      </c>
      <c r="E1576" s="1">
        <v>42258</v>
      </c>
      <c r="F1576" t="s">
        <v>5297</v>
      </c>
      <c r="G1576">
        <v>3</v>
      </c>
      <c r="H1576" t="s">
        <v>5287</v>
      </c>
      <c r="I1576" t="s">
        <v>5298</v>
      </c>
      <c r="J1576" t="s">
        <v>5316</v>
      </c>
      <c r="K1576" t="b">
        <f>LOOKUP(A1576,'[1]UDDATA-1'!B:B,'[1]UDDATA-1'!A:A)&lt;&gt;LOOKUP(A1576,'[1]UDDATA-2'!B:B,'[1]UDDATA-2'!A:A)</f>
        <v>0</v>
      </c>
      <c r="L1576" t="str">
        <f t="shared" si="192"/>
        <v/>
      </c>
      <c r="M1576" t="str">
        <f t="shared" si="193"/>
        <v/>
      </c>
      <c r="N1576" t="str">
        <f t="shared" si="194"/>
        <v/>
      </c>
      <c r="O1576" t="e">
        <f>IF(AND(A1576&lt;&gt;A1575,#REF!&lt;&gt;""),#REF!,"")</f>
        <v>#REF!</v>
      </c>
      <c r="P1576" t="e">
        <f t="shared" si="197"/>
        <v>#REF!</v>
      </c>
      <c r="Q1576" s="2" t="e">
        <f t="shared" ca="1" si="198"/>
        <v>#REF!</v>
      </c>
      <c r="R1576" t="e">
        <f>IF(NOT(#REF!="Indskrevet"),"",IF(E1576="",FALSE,AND(NOT(#REF!),VALUE(RIGHT(CONCATENATE(YEAR(E1576)),2))=15)))</f>
        <v>#REF!</v>
      </c>
      <c r="S1576" t="e">
        <f t="shared" si="195"/>
        <v>#REF!</v>
      </c>
      <c r="T1576" t="e">
        <f t="shared" si="196"/>
        <v>#REF!</v>
      </c>
      <c r="U1576" s="2" t="e">
        <f t="shared" si="199"/>
        <v>#REF!</v>
      </c>
      <c r="V1576" s="2"/>
    </row>
    <row r="1577" spans="1:22" x14ac:dyDescent="0.25">
      <c r="A1577" t="s">
        <v>1137</v>
      </c>
      <c r="B1577" t="s">
        <v>1138</v>
      </c>
      <c r="C1577">
        <v>99.999999999998394</v>
      </c>
      <c r="D1577" t="s">
        <v>5327</v>
      </c>
      <c r="E1577" s="1">
        <v>41800</v>
      </c>
      <c r="F1577" t="s">
        <v>5301</v>
      </c>
      <c r="G1577">
        <v>1</v>
      </c>
      <c r="H1577" t="s">
        <v>5307</v>
      </c>
      <c r="I1577" t="s">
        <v>5302</v>
      </c>
      <c r="J1577" t="s">
        <v>5303</v>
      </c>
      <c r="K1577" t="b">
        <f>LOOKUP(A1577,'[1]UDDATA-1'!B:B,'[1]UDDATA-1'!A:A)&lt;&gt;LOOKUP(A1577,'[1]UDDATA-2'!B:B,'[1]UDDATA-2'!A:A)</f>
        <v>0</v>
      </c>
      <c r="L1577" t="str">
        <f t="shared" si="192"/>
        <v>Lyd- og musikbehandling</v>
      </c>
      <c r="M1577">
        <f t="shared" si="193"/>
        <v>-3</v>
      </c>
      <c r="N1577" t="str">
        <f t="shared" si="194"/>
        <v/>
      </c>
      <c r="O1577" t="e">
        <f>IF(AND(A1577&lt;&gt;A1576,#REF!&lt;&gt;""),#REF!,"")</f>
        <v>#REF!</v>
      </c>
      <c r="P1577" t="e">
        <f t="shared" si="197"/>
        <v>#REF!</v>
      </c>
      <c r="Q1577" s="2" t="e">
        <f t="shared" ca="1" si="198"/>
        <v>#REF!</v>
      </c>
      <c r="R1577" t="e">
        <f>IF(NOT(#REF!="Indskrevet"),"",IF(E1577="",FALSE,AND(NOT(#REF!),VALUE(RIGHT(CONCATENATE(YEAR(E1577)),2))=15)))</f>
        <v>#REF!</v>
      </c>
      <c r="S1577" t="e">
        <f t="shared" si="195"/>
        <v>#REF!</v>
      </c>
      <c r="T1577" t="e">
        <f t="shared" si="196"/>
        <v>#REF!</v>
      </c>
      <c r="U1577" s="2" t="e">
        <f t="shared" si="199"/>
        <v>#REF!</v>
      </c>
      <c r="V1577" s="2"/>
    </row>
    <row r="1578" spans="1:22" x14ac:dyDescent="0.25">
      <c r="A1578" t="s">
        <v>1137</v>
      </c>
      <c r="B1578" t="s">
        <v>1138</v>
      </c>
      <c r="C1578">
        <v>99.999999999998394</v>
      </c>
      <c r="D1578" t="s">
        <v>5306</v>
      </c>
      <c r="E1578" s="1">
        <v>42170</v>
      </c>
      <c r="F1578" t="s">
        <v>5301</v>
      </c>
      <c r="G1578">
        <v>2</v>
      </c>
      <c r="H1578" t="s">
        <v>5307</v>
      </c>
      <c r="I1578" t="s">
        <v>5302</v>
      </c>
      <c r="J1578" t="s">
        <v>5313</v>
      </c>
      <c r="K1578" t="b">
        <f>LOOKUP(A1578,'[1]UDDATA-1'!B:B,'[1]UDDATA-1'!A:A)&lt;&gt;LOOKUP(A1578,'[1]UDDATA-2'!B:B,'[1]UDDATA-2'!A:A)</f>
        <v>0</v>
      </c>
      <c r="L1578" t="str">
        <f t="shared" si="192"/>
        <v/>
      </c>
      <c r="M1578" t="str">
        <f t="shared" si="193"/>
        <v/>
      </c>
      <c r="N1578" t="str">
        <f t="shared" si="194"/>
        <v/>
      </c>
      <c r="O1578" t="e">
        <f>IF(AND(A1578&lt;&gt;A1577,#REF!&lt;&gt;""),#REF!,"")</f>
        <v>#REF!</v>
      </c>
      <c r="P1578" t="e">
        <f t="shared" si="197"/>
        <v>#REF!</v>
      </c>
      <c r="Q1578" s="2" t="e">
        <f t="shared" ca="1" si="198"/>
        <v>#REF!</v>
      </c>
      <c r="R1578" t="e">
        <f>IF(NOT(#REF!="Indskrevet"),"",IF(E1578="",FALSE,AND(NOT(#REF!),VALUE(RIGHT(CONCATENATE(YEAR(E1578)),2))=15)))</f>
        <v>#REF!</v>
      </c>
      <c r="S1578" t="e">
        <f t="shared" si="195"/>
        <v>#REF!</v>
      </c>
      <c r="T1578" t="e">
        <f t="shared" si="196"/>
        <v>#REF!</v>
      </c>
      <c r="U1578" s="2" t="e">
        <f t="shared" si="199"/>
        <v>#REF!</v>
      </c>
      <c r="V1578" s="2"/>
    </row>
    <row r="1579" spans="1:22" x14ac:dyDescent="0.25">
      <c r="A1579" t="s">
        <v>1137</v>
      </c>
      <c r="B1579" t="s">
        <v>1138</v>
      </c>
      <c r="C1579">
        <v>99.999999999998394</v>
      </c>
      <c r="D1579" t="s">
        <v>5306</v>
      </c>
      <c r="E1579" s="1">
        <v>42240</v>
      </c>
      <c r="F1579" t="s">
        <v>5301</v>
      </c>
      <c r="G1579">
        <v>3</v>
      </c>
      <c r="H1579" t="s">
        <v>5287</v>
      </c>
      <c r="I1579" t="s">
        <v>5302</v>
      </c>
      <c r="J1579" t="s">
        <v>5313</v>
      </c>
      <c r="K1579" t="b">
        <f>LOOKUP(A1579,'[1]UDDATA-1'!B:B,'[1]UDDATA-1'!A:A)&lt;&gt;LOOKUP(A1579,'[1]UDDATA-2'!B:B,'[1]UDDATA-2'!A:A)</f>
        <v>0</v>
      </c>
      <c r="L1579" t="str">
        <f t="shared" si="192"/>
        <v/>
      </c>
      <c r="M1579" t="str">
        <f t="shared" si="193"/>
        <v/>
      </c>
      <c r="N1579" t="str">
        <f t="shared" si="194"/>
        <v/>
      </c>
      <c r="O1579" t="e">
        <f>IF(AND(A1579&lt;&gt;A1578,#REF!&lt;&gt;""),#REF!,"")</f>
        <v>#REF!</v>
      </c>
      <c r="P1579" t="e">
        <f t="shared" si="197"/>
        <v>#REF!</v>
      </c>
      <c r="Q1579" s="2" t="e">
        <f t="shared" ca="1" si="198"/>
        <v>#REF!</v>
      </c>
      <c r="R1579" t="e">
        <f>IF(NOT(#REF!="Indskrevet"),"",IF(E1579="",FALSE,AND(NOT(#REF!),VALUE(RIGHT(CONCATENATE(YEAR(E1579)),2))=15)))</f>
        <v>#REF!</v>
      </c>
      <c r="S1579" t="e">
        <f t="shared" si="195"/>
        <v>#REF!</v>
      </c>
      <c r="T1579" t="e">
        <f t="shared" si="196"/>
        <v>#REF!</v>
      </c>
      <c r="U1579" s="2" t="e">
        <f t="shared" si="199"/>
        <v>#REF!</v>
      </c>
      <c r="V1579" s="2"/>
    </row>
    <row r="1580" spans="1:22" x14ac:dyDescent="0.25">
      <c r="A1580" t="s">
        <v>1137</v>
      </c>
      <c r="B1580" t="s">
        <v>1138</v>
      </c>
      <c r="C1580">
        <v>99.999999999998394</v>
      </c>
      <c r="D1580" t="s">
        <v>5327</v>
      </c>
      <c r="E1580" s="1">
        <v>41823</v>
      </c>
      <c r="F1580" t="s">
        <v>5304</v>
      </c>
      <c r="G1580">
        <v>1</v>
      </c>
      <c r="H1580" t="s">
        <v>5307</v>
      </c>
      <c r="I1580" t="s">
        <v>5305</v>
      </c>
      <c r="J1580" t="s">
        <v>5303</v>
      </c>
      <c r="K1580" t="b">
        <f>LOOKUP(A1580,'[1]UDDATA-1'!B:B,'[1]UDDATA-1'!A:A)&lt;&gt;LOOKUP(A1580,'[1]UDDATA-2'!B:B,'[1]UDDATA-2'!A:A)</f>
        <v>0</v>
      </c>
      <c r="L1580" t="str">
        <f t="shared" si="192"/>
        <v>Objektorienteret Software Engineering</v>
      </c>
      <c r="M1580">
        <f t="shared" si="193"/>
        <v>-3</v>
      </c>
      <c r="N1580" t="str">
        <f t="shared" si="194"/>
        <v/>
      </c>
      <c r="O1580" t="e">
        <f>IF(AND(A1580&lt;&gt;A1579,#REF!&lt;&gt;""),#REF!,"")</f>
        <v>#REF!</v>
      </c>
      <c r="P1580" t="e">
        <f t="shared" si="197"/>
        <v>#REF!</v>
      </c>
      <c r="Q1580" s="2" t="e">
        <f t="shared" ca="1" si="198"/>
        <v>#REF!</v>
      </c>
      <c r="R1580" t="e">
        <f>IF(NOT(#REF!="Indskrevet"),"",IF(E1580="",FALSE,AND(NOT(#REF!),VALUE(RIGHT(CONCATENATE(YEAR(E1580)),2))=15)))</f>
        <v>#REF!</v>
      </c>
      <c r="S1580" t="e">
        <f t="shared" si="195"/>
        <v>#REF!</v>
      </c>
      <c r="T1580" t="e">
        <f t="shared" si="196"/>
        <v>#REF!</v>
      </c>
      <c r="U1580" s="2" t="e">
        <f t="shared" si="199"/>
        <v>#REF!</v>
      </c>
      <c r="V1580" s="2"/>
    </row>
    <row r="1581" spans="1:22" x14ac:dyDescent="0.25">
      <c r="A1581" t="s">
        <v>1137</v>
      </c>
      <c r="B1581" t="s">
        <v>1138</v>
      </c>
      <c r="C1581">
        <v>99.999999999998394</v>
      </c>
      <c r="D1581" t="s">
        <v>5306</v>
      </c>
      <c r="E1581" s="1">
        <v>42171</v>
      </c>
      <c r="F1581" t="s">
        <v>5304</v>
      </c>
      <c r="G1581">
        <v>2</v>
      </c>
      <c r="H1581" t="s">
        <v>5307</v>
      </c>
      <c r="I1581" t="s">
        <v>5305</v>
      </c>
      <c r="J1581" t="s">
        <v>5313</v>
      </c>
      <c r="K1581" t="b">
        <f>LOOKUP(A1581,'[1]UDDATA-1'!B:B,'[1]UDDATA-1'!A:A)&lt;&gt;LOOKUP(A1581,'[1]UDDATA-2'!B:B,'[1]UDDATA-2'!A:A)</f>
        <v>0</v>
      </c>
      <c r="L1581" t="str">
        <f t="shared" si="192"/>
        <v/>
      </c>
      <c r="M1581" t="str">
        <f t="shared" si="193"/>
        <v/>
      </c>
      <c r="N1581" t="str">
        <f t="shared" si="194"/>
        <v/>
      </c>
      <c r="O1581" t="e">
        <f>IF(AND(A1581&lt;&gt;A1580,#REF!&lt;&gt;""),#REF!,"")</f>
        <v>#REF!</v>
      </c>
      <c r="P1581" t="e">
        <f t="shared" si="197"/>
        <v>#REF!</v>
      </c>
      <c r="Q1581" s="2" t="e">
        <f t="shared" ca="1" si="198"/>
        <v>#REF!</v>
      </c>
      <c r="R1581" t="e">
        <f>IF(NOT(#REF!="Indskrevet"),"",IF(E1581="",FALSE,AND(NOT(#REF!),VALUE(RIGHT(CONCATENATE(YEAR(E1581)),2))=15)))</f>
        <v>#REF!</v>
      </c>
      <c r="S1581" t="e">
        <f t="shared" si="195"/>
        <v>#REF!</v>
      </c>
      <c r="T1581" t="e">
        <f t="shared" si="196"/>
        <v>#REF!</v>
      </c>
      <c r="U1581" s="2" t="e">
        <f t="shared" si="199"/>
        <v>#REF!</v>
      </c>
      <c r="V1581" s="2"/>
    </row>
    <row r="1582" spans="1:22" x14ac:dyDescent="0.25">
      <c r="A1582" t="s">
        <v>1137</v>
      </c>
      <c r="B1582" t="s">
        <v>1138</v>
      </c>
      <c r="C1582">
        <v>99.999999999998394</v>
      </c>
      <c r="D1582" t="s">
        <v>5306</v>
      </c>
      <c r="E1582" s="1">
        <v>42256</v>
      </c>
      <c r="F1582" t="s">
        <v>5304</v>
      </c>
      <c r="G1582">
        <v>3</v>
      </c>
      <c r="H1582" t="s">
        <v>5287</v>
      </c>
      <c r="I1582" t="s">
        <v>5305</v>
      </c>
      <c r="J1582" t="s">
        <v>5316</v>
      </c>
      <c r="K1582" t="b">
        <f>LOOKUP(A1582,'[1]UDDATA-1'!B:B,'[1]UDDATA-1'!A:A)&lt;&gt;LOOKUP(A1582,'[1]UDDATA-2'!B:B,'[1]UDDATA-2'!A:A)</f>
        <v>0</v>
      </c>
      <c r="L1582" t="str">
        <f t="shared" si="192"/>
        <v/>
      </c>
      <c r="M1582" t="str">
        <f t="shared" si="193"/>
        <v/>
      </c>
      <c r="N1582" t="str">
        <f t="shared" si="194"/>
        <v/>
      </c>
      <c r="O1582" t="e">
        <f>IF(AND(A1582&lt;&gt;A1581,#REF!&lt;&gt;""),#REF!,"")</f>
        <v>#REF!</v>
      </c>
      <c r="P1582" t="e">
        <f t="shared" si="197"/>
        <v>#REF!</v>
      </c>
      <c r="Q1582" s="2" t="e">
        <f t="shared" ca="1" si="198"/>
        <v>#REF!</v>
      </c>
      <c r="R1582" t="e">
        <f>IF(NOT(#REF!="Indskrevet"),"",IF(E1582="",FALSE,AND(NOT(#REF!),VALUE(RIGHT(CONCATENATE(YEAR(E1582)),2))=15)))</f>
        <v>#REF!</v>
      </c>
      <c r="S1582" t="e">
        <f t="shared" si="195"/>
        <v>#REF!</v>
      </c>
      <c r="T1582" t="e">
        <f t="shared" si="196"/>
        <v>#REF!</v>
      </c>
      <c r="U1582" s="2" t="e">
        <f t="shared" si="199"/>
        <v>#REF!</v>
      </c>
      <c r="V1582" s="2"/>
    </row>
    <row r="1583" spans="1:22" x14ac:dyDescent="0.25">
      <c r="A1583" t="s">
        <v>1139</v>
      </c>
      <c r="B1583" t="s">
        <v>1140</v>
      </c>
      <c r="C1583">
        <v>19.999999999999801</v>
      </c>
      <c r="D1583" t="s">
        <v>5306</v>
      </c>
      <c r="E1583" s="1">
        <v>41312</v>
      </c>
      <c r="F1583" t="s">
        <v>5286</v>
      </c>
      <c r="G1583">
        <v>1</v>
      </c>
      <c r="H1583" t="s">
        <v>5287</v>
      </c>
      <c r="I1583" t="s">
        <v>5288</v>
      </c>
      <c r="J1583" t="s">
        <v>5289</v>
      </c>
      <c r="K1583" t="b">
        <f>LOOKUP(A1583,'[1]UDDATA-1'!B:B,'[1]UDDATA-1'!A:A)&lt;&gt;LOOKUP(A1583,'[1]UDDATA-2'!B:B,'[1]UDDATA-2'!A:A)</f>
        <v>0</v>
      </c>
      <c r="L1583" t="str">
        <f t="shared" si="192"/>
        <v>Grundlæggende programmering</v>
      </c>
      <c r="M1583">
        <f t="shared" si="193"/>
        <v>0</v>
      </c>
      <c r="N1583" t="str">
        <f t="shared" si="194"/>
        <v/>
      </c>
      <c r="O1583" t="e">
        <f>IF(AND(A1583&lt;&gt;A1582,#REF!&lt;&gt;""),#REF!,"")</f>
        <v>#REF!</v>
      </c>
      <c r="P1583" t="e">
        <f t="shared" si="197"/>
        <v>#REF!</v>
      </c>
      <c r="Q1583" s="2" t="e">
        <f t="shared" ca="1" si="198"/>
        <v>#REF!</v>
      </c>
      <c r="R1583" t="e">
        <f>IF(NOT(#REF!="Indskrevet"),"",IF(E1583="",FALSE,AND(NOT(#REF!),VALUE(RIGHT(CONCATENATE(YEAR(E1583)),2))=15)))</f>
        <v>#REF!</v>
      </c>
      <c r="S1583" t="e">
        <f t="shared" si="195"/>
        <v>#REF!</v>
      </c>
      <c r="T1583" t="e">
        <f t="shared" si="196"/>
        <v>#REF!</v>
      </c>
      <c r="U1583" s="2" t="e">
        <f t="shared" si="199"/>
        <v>#REF!</v>
      </c>
      <c r="V1583" s="2"/>
    </row>
    <row r="1584" spans="1:22" x14ac:dyDescent="0.25">
      <c r="A1584" t="s">
        <v>1139</v>
      </c>
      <c r="B1584" t="s">
        <v>1140</v>
      </c>
      <c r="C1584">
        <v>19.999999999999801</v>
      </c>
      <c r="D1584" t="s">
        <v>5318</v>
      </c>
      <c r="E1584" s="1">
        <v>41462</v>
      </c>
      <c r="F1584" t="s">
        <v>5291</v>
      </c>
      <c r="G1584">
        <v>1</v>
      </c>
      <c r="H1584" t="s">
        <v>5287</v>
      </c>
      <c r="I1584" t="s">
        <v>5292</v>
      </c>
      <c r="J1584" t="s">
        <v>5293</v>
      </c>
      <c r="K1584" t="b">
        <f>LOOKUP(A1584,'[1]UDDATA-1'!B:B,'[1]UDDATA-1'!A:A)&lt;&gt;LOOKUP(A1584,'[1]UDDATA-2'!B:B,'[1]UDDATA-2'!A:A)</f>
        <v>0</v>
      </c>
      <c r="L1584" t="str">
        <f t="shared" si="192"/>
        <v>Matematik til multimedie-applikationer</v>
      </c>
      <c r="M1584" t="str">
        <f t="shared" si="193"/>
        <v/>
      </c>
      <c r="N1584" t="str">
        <f t="shared" si="194"/>
        <v>U</v>
      </c>
      <c r="O1584" t="e">
        <f>IF(AND(A1584&lt;&gt;A1583,#REF!&lt;&gt;""),#REF!,"")</f>
        <v>#REF!</v>
      </c>
      <c r="P1584" t="e">
        <f t="shared" si="197"/>
        <v>#REF!</v>
      </c>
      <c r="Q1584" s="2" t="e">
        <f t="shared" ca="1" si="198"/>
        <v>#REF!</v>
      </c>
      <c r="R1584" t="e">
        <f>IF(NOT(#REF!="Indskrevet"),"",IF(E1584="",FALSE,AND(NOT(#REF!),VALUE(RIGHT(CONCATENATE(YEAR(E1584)),2))=15)))</f>
        <v>#REF!</v>
      </c>
      <c r="S1584" t="e">
        <f t="shared" si="195"/>
        <v>#REF!</v>
      </c>
      <c r="T1584" t="e">
        <f t="shared" si="196"/>
        <v>#REF!</v>
      </c>
      <c r="U1584" s="2" t="e">
        <f t="shared" si="199"/>
        <v>#REF!</v>
      </c>
      <c r="V1584" s="2"/>
    </row>
    <row r="1585" spans="1:22" x14ac:dyDescent="0.25">
      <c r="A1585" t="s">
        <v>1139</v>
      </c>
      <c r="B1585" t="s">
        <v>1140</v>
      </c>
      <c r="C1585">
        <v>19.999999999999801</v>
      </c>
      <c r="D1585" t="s">
        <v>5318</v>
      </c>
      <c r="E1585" s="1">
        <v>41431</v>
      </c>
      <c r="F1585" t="s">
        <v>5294</v>
      </c>
      <c r="G1585">
        <v>1</v>
      </c>
      <c r="H1585" t="s">
        <v>5287</v>
      </c>
      <c r="I1585" t="s">
        <v>5295</v>
      </c>
      <c r="J1585" t="s">
        <v>5293</v>
      </c>
      <c r="K1585" t="b">
        <f>LOOKUP(A1585,'[1]UDDATA-1'!B:B,'[1]UDDATA-1'!A:A)&lt;&gt;LOOKUP(A1585,'[1]UDDATA-2'!B:B,'[1]UDDATA-2'!A:A)</f>
        <v>0</v>
      </c>
      <c r="L1585" t="str">
        <f t="shared" si="192"/>
        <v>Fysisk interface design</v>
      </c>
      <c r="M1585" t="str">
        <f t="shared" si="193"/>
        <v/>
      </c>
      <c r="N1585" t="str">
        <f t="shared" si="194"/>
        <v>U</v>
      </c>
      <c r="O1585" t="e">
        <f>IF(AND(A1585&lt;&gt;A1584,#REF!&lt;&gt;""),#REF!,"")</f>
        <v>#REF!</v>
      </c>
      <c r="P1585" t="e">
        <f t="shared" si="197"/>
        <v>#REF!</v>
      </c>
      <c r="Q1585" s="2" t="e">
        <f t="shared" ca="1" si="198"/>
        <v>#REF!</v>
      </c>
      <c r="R1585" t="e">
        <f>IF(NOT(#REF!="Indskrevet"),"",IF(E1585="",FALSE,AND(NOT(#REF!),VALUE(RIGHT(CONCATENATE(YEAR(E1585)),2))=15)))</f>
        <v>#REF!</v>
      </c>
      <c r="S1585" t="e">
        <f t="shared" si="195"/>
        <v>#REF!</v>
      </c>
      <c r="T1585" t="e">
        <f t="shared" si="196"/>
        <v>#REF!</v>
      </c>
      <c r="U1585" s="2" t="e">
        <f t="shared" si="199"/>
        <v>#REF!</v>
      </c>
      <c r="V1585" s="2"/>
    </row>
    <row r="1586" spans="1:22" x14ac:dyDescent="0.25">
      <c r="A1586" t="s">
        <v>1141</v>
      </c>
      <c r="B1586" t="s">
        <v>1142</v>
      </c>
      <c r="C1586">
        <v>4.9999999999998002</v>
      </c>
      <c r="D1586" t="s">
        <v>5318</v>
      </c>
      <c r="E1586" s="1">
        <v>41316</v>
      </c>
      <c r="F1586" t="s">
        <v>5308</v>
      </c>
      <c r="G1586">
        <v>1</v>
      </c>
      <c r="H1586" t="s">
        <v>5287</v>
      </c>
      <c r="I1586" t="s">
        <v>5288</v>
      </c>
      <c r="J1586" t="s">
        <v>5289</v>
      </c>
      <c r="K1586" t="b">
        <f>LOOKUP(A1586,'[1]UDDATA-1'!B:B,'[1]UDDATA-1'!A:A)&lt;&gt;LOOKUP(A1586,'[1]UDDATA-2'!B:B,'[1]UDDATA-2'!A:A)</f>
        <v>0</v>
      </c>
      <c r="L1586" t="str">
        <f t="shared" si="192"/>
        <v>Grundlæggende programmering</v>
      </c>
      <c r="M1586" t="str">
        <f t="shared" si="193"/>
        <v/>
      </c>
      <c r="N1586" t="str">
        <f t="shared" si="194"/>
        <v>U</v>
      </c>
      <c r="O1586" t="e">
        <f>IF(AND(A1586&lt;&gt;A1585,#REF!&lt;&gt;""),#REF!,"")</f>
        <v>#REF!</v>
      </c>
      <c r="P1586" t="e">
        <f t="shared" si="197"/>
        <v>#REF!</v>
      </c>
      <c r="Q1586" s="2" t="e">
        <f t="shared" ca="1" si="198"/>
        <v>#REF!</v>
      </c>
      <c r="R1586" t="e">
        <f>IF(NOT(#REF!="Indskrevet"),"",IF(E1586="",FALSE,AND(NOT(#REF!),VALUE(RIGHT(CONCATENATE(YEAR(E1586)),2))=15)))</f>
        <v>#REF!</v>
      </c>
      <c r="S1586" t="e">
        <f t="shared" si="195"/>
        <v>#REF!</v>
      </c>
      <c r="T1586" t="e">
        <f t="shared" si="196"/>
        <v>#REF!</v>
      </c>
      <c r="U1586" s="2" t="e">
        <f t="shared" si="199"/>
        <v>#REF!</v>
      </c>
      <c r="V1586" s="2"/>
    </row>
    <row r="1587" spans="1:22" x14ac:dyDescent="0.25">
      <c r="A1587" t="s">
        <v>1141</v>
      </c>
      <c r="B1587" t="s">
        <v>1142</v>
      </c>
      <c r="C1587">
        <v>4.9999999999998002</v>
      </c>
      <c r="D1587" t="s">
        <v>5318</v>
      </c>
      <c r="E1587" s="1">
        <v>41452</v>
      </c>
      <c r="F1587" t="s">
        <v>5309</v>
      </c>
      <c r="G1587">
        <v>1</v>
      </c>
      <c r="H1587" t="s">
        <v>5287</v>
      </c>
      <c r="I1587" t="s">
        <v>5292</v>
      </c>
      <c r="J1587" t="s">
        <v>5293</v>
      </c>
      <c r="K1587" t="b">
        <f>LOOKUP(A1587,'[1]UDDATA-1'!B:B,'[1]UDDATA-1'!A:A)&lt;&gt;LOOKUP(A1587,'[1]UDDATA-2'!B:B,'[1]UDDATA-2'!A:A)</f>
        <v>0</v>
      </c>
      <c r="L1587" t="str">
        <f t="shared" si="192"/>
        <v>Matematik til multimedie-applikationer</v>
      </c>
      <c r="M1587" t="str">
        <f t="shared" si="193"/>
        <v/>
      </c>
      <c r="N1587" t="str">
        <f t="shared" si="194"/>
        <v>U</v>
      </c>
      <c r="O1587" t="e">
        <f>IF(AND(A1587&lt;&gt;A1586,#REF!&lt;&gt;""),#REF!,"")</f>
        <v>#REF!</v>
      </c>
      <c r="P1587" t="e">
        <f t="shared" si="197"/>
        <v>#REF!</v>
      </c>
      <c r="Q1587" s="2" t="e">
        <f t="shared" ca="1" si="198"/>
        <v>#REF!</v>
      </c>
      <c r="R1587" t="e">
        <f>IF(NOT(#REF!="Indskrevet"),"",IF(E1587="",FALSE,AND(NOT(#REF!),VALUE(RIGHT(CONCATENATE(YEAR(E1587)),2))=15)))</f>
        <v>#REF!</v>
      </c>
      <c r="S1587" t="e">
        <f t="shared" si="195"/>
        <v>#REF!</v>
      </c>
      <c r="T1587" t="e">
        <f t="shared" si="196"/>
        <v>#REF!</v>
      </c>
      <c r="U1587" s="2" t="e">
        <f t="shared" si="199"/>
        <v>#REF!</v>
      </c>
      <c r="V1587" s="2"/>
    </row>
    <row r="1588" spans="1:22" x14ac:dyDescent="0.25">
      <c r="A1588" t="s">
        <v>1141</v>
      </c>
      <c r="B1588" t="s">
        <v>1142</v>
      </c>
      <c r="C1588">
        <v>4.9999999999998002</v>
      </c>
      <c r="D1588" t="s">
        <v>5318</v>
      </c>
      <c r="E1588" s="1">
        <v>41484</v>
      </c>
      <c r="F1588" t="s">
        <v>5310</v>
      </c>
      <c r="G1588">
        <v>1</v>
      </c>
      <c r="H1588" t="s">
        <v>5287</v>
      </c>
      <c r="I1588" t="s">
        <v>5295</v>
      </c>
      <c r="J1588" t="s">
        <v>5293</v>
      </c>
      <c r="K1588" t="b">
        <f>LOOKUP(A1588,'[1]UDDATA-1'!B:B,'[1]UDDATA-1'!A:A)&lt;&gt;LOOKUP(A1588,'[1]UDDATA-2'!B:B,'[1]UDDATA-2'!A:A)</f>
        <v>0</v>
      </c>
      <c r="L1588" t="str">
        <f t="shared" si="192"/>
        <v>Fysisk interface design</v>
      </c>
      <c r="M1588" t="str">
        <f t="shared" si="193"/>
        <v/>
      </c>
      <c r="N1588" t="str">
        <f t="shared" si="194"/>
        <v>U</v>
      </c>
      <c r="O1588" t="e">
        <f>IF(AND(A1588&lt;&gt;A1587,#REF!&lt;&gt;""),#REF!,"")</f>
        <v>#REF!</v>
      </c>
      <c r="P1588" t="e">
        <f t="shared" si="197"/>
        <v>#REF!</v>
      </c>
      <c r="Q1588" s="2" t="e">
        <f t="shared" ca="1" si="198"/>
        <v>#REF!</v>
      </c>
      <c r="R1588" t="e">
        <f>IF(NOT(#REF!="Indskrevet"),"",IF(E1588="",FALSE,AND(NOT(#REF!),VALUE(RIGHT(CONCATENATE(YEAR(E1588)),2))=15)))</f>
        <v>#REF!</v>
      </c>
      <c r="S1588" t="e">
        <f t="shared" si="195"/>
        <v>#REF!</v>
      </c>
      <c r="T1588" t="e">
        <f t="shared" si="196"/>
        <v>#REF!</v>
      </c>
      <c r="U1588" s="2" t="e">
        <f t="shared" si="199"/>
        <v>#REF!</v>
      </c>
      <c r="V1588" s="2"/>
    </row>
    <row r="1589" spans="1:22" x14ac:dyDescent="0.25">
      <c r="A1589" t="s">
        <v>1145</v>
      </c>
      <c r="B1589" t="s">
        <v>1146</v>
      </c>
      <c r="C1589">
        <v>179.99999999999599</v>
      </c>
      <c r="D1589" t="s">
        <v>5300</v>
      </c>
      <c r="E1589" s="1">
        <v>41312</v>
      </c>
      <c r="F1589" t="s">
        <v>5286</v>
      </c>
      <c r="G1589">
        <v>1</v>
      </c>
      <c r="H1589" t="s">
        <v>5287</v>
      </c>
      <c r="I1589" t="s">
        <v>5288</v>
      </c>
      <c r="J1589" t="s">
        <v>5289</v>
      </c>
      <c r="K1589" t="b">
        <f>LOOKUP(A1589,'[1]UDDATA-1'!B:B,'[1]UDDATA-1'!A:A)&lt;&gt;LOOKUP(A1589,'[1]UDDATA-2'!B:B,'[1]UDDATA-2'!A:A)</f>
        <v>0</v>
      </c>
      <c r="L1589" t="str">
        <f t="shared" si="192"/>
        <v>Grundlæggende programmering</v>
      </c>
      <c r="M1589">
        <f t="shared" si="193"/>
        <v>12</v>
      </c>
      <c r="N1589" t="str">
        <f t="shared" si="194"/>
        <v/>
      </c>
      <c r="O1589" t="e">
        <f>IF(AND(A1589&lt;&gt;A1588,#REF!&lt;&gt;""),#REF!,"")</f>
        <v>#REF!</v>
      </c>
      <c r="P1589" t="e">
        <f t="shared" si="197"/>
        <v>#REF!</v>
      </c>
      <c r="Q1589" s="2" t="e">
        <f t="shared" ca="1" si="198"/>
        <v>#REF!</v>
      </c>
      <c r="R1589" t="e">
        <f>IF(NOT(#REF!="Indskrevet"),"",IF(E1589="",FALSE,AND(NOT(#REF!),VALUE(RIGHT(CONCATENATE(YEAR(E1589)),2))=15)))</f>
        <v>#REF!</v>
      </c>
      <c r="S1589" t="e">
        <f t="shared" si="195"/>
        <v>#REF!</v>
      </c>
      <c r="T1589" t="e">
        <f t="shared" si="196"/>
        <v>#REF!</v>
      </c>
      <c r="U1589" s="2" t="e">
        <f t="shared" si="199"/>
        <v>#REF!</v>
      </c>
      <c r="V1589" s="2"/>
    </row>
    <row r="1590" spans="1:22" x14ac:dyDescent="0.25">
      <c r="A1590" t="s">
        <v>1145</v>
      </c>
      <c r="B1590" t="s">
        <v>1146</v>
      </c>
      <c r="C1590">
        <v>179.99999999999599</v>
      </c>
      <c r="D1590" t="s">
        <v>5317</v>
      </c>
      <c r="E1590" s="1">
        <v>41462</v>
      </c>
      <c r="F1590" t="s">
        <v>5291</v>
      </c>
      <c r="G1590">
        <v>1</v>
      </c>
      <c r="H1590" t="s">
        <v>5287</v>
      </c>
      <c r="I1590" t="s">
        <v>5292</v>
      </c>
      <c r="J1590" t="s">
        <v>5293</v>
      </c>
      <c r="K1590" t="b">
        <f>LOOKUP(A1590,'[1]UDDATA-1'!B:B,'[1]UDDATA-1'!A:A)&lt;&gt;LOOKUP(A1590,'[1]UDDATA-2'!B:B,'[1]UDDATA-2'!A:A)</f>
        <v>0</v>
      </c>
      <c r="L1590" t="str">
        <f t="shared" si="192"/>
        <v>Matematik til multimedie-applikationer</v>
      </c>
      <c r="M1590">
        <f t="shared" si="193"/>
        <v>4</v>
      </c>
      <c r="N1590" t="str">
        <f t="shared" si="194"/>
        <v/>
      </c>
      <c r="O1590" t="e">
        <f>IF(AND(A1590&lt;&gt;A1589,#REF!&lt;&gt;""),#REF!,"")</f>
        <v>#REF!</v>
      </c>
      <c r="P1590" t="e">
        <f t="shared" si="197"/>
        <v>#REF!</v>
      </c>
      <c r="Q1590" s="2" t="e">
        <f t="shared" ca="1" si="198"/>
        <v>#REF!</v>
      </c>
      <c r="R1590" t="e">
        <f>IF(NOT(#REF!="Indskrevet"),"",IF(E1590="",FALSE,AND(NOT(#REF!),VALUE(RIGHT(CONCATENATE(YEAR(E1590)),2))=15)))</f>
        <v>#REF!</v>
      </c>
      <c r="S1590" t="e">
        <f t="shared" si="195"/>
        <v>#REF!</v>
      </c>
      <c r="T1590" t="e">
        <f t="shared" si="196"/>
        <v>#REF!</v>
      </c>
      <c r="U1590" s="2" t="e">
        <f t="shared" si="199"/>
        <v>#REF!</v>
      </c>
      <c r="V1590" s="2"/>
    </row>
    <row r="1591" spans="1:22" x14ac:dyDescent="0.25">
      <c r="A1591" t="s">
        <v>1145</v>
      </c>
      <c r="B1591" t="s">
        <v>1146</v>
      </c>
      <c r="C1591">
        <v>179.99999999999599</v>
      </c>
      <c r="D1591" t="s">
        <v>5296</v>
      </c>
      <c r="E1591" s="1">
        <v>41443</v>
      </c>
      <c r="F1591" t="s">
        <v>5294</v>
      </c>
      <c r="G1591">
        <v>1</v>
      </c>
      <c r="H1591" t="s">
        <v>5287</v>
      </c>
      <c r="I1591" t="s">
        <v>5295</v>
      </c>
      <c r="J1591" t="s">
        <v>5293</v>
      </c>
      <c r="K1591" t="b">
        <f>LOOKUP(A1591,'[1]UDDATA-1'!B:B,'[1]UDDATA-1'!A:A)&lt;&gt;LOOKUP(A1591,'[1]UDDATA-2'!B:B,'[1]UDDATA-2'!A:A)</f>
        <v>0</v>
      </c>
      <c r="L1591" t="str">
        <f t="shared" si="192"/>
        <v>Fysisk interface design</v>
      </c>
      <c r="M1591">
        <f t="shared" si="193"/>
        <v>7</v>
      </c>
      <c r="N1591" t="str">
        <f t="shared" si="194"/>
        <v/>
      </c>
      <c r="O1591" t="e">
        <f>IF(AND(A1591&lt;&gt;A1590,#REF!&lt;&gt;""),#REF!,"")</f>
        <v>#REF!</v>
      </c>
      <c r="P1591" t="e">
        <f t="shared" si="197"/>
        <v>#REF!</v>
      </c>
      <c r="Q1591" s="2" t="e">
        <f t="shared" ca="1" si="198"/>
        <v>#REF!</v>
      </c>
      <c r="R1591" t="e">
        <f>IF(NOT(#REF!="Indskrevet"),"",IF(E1591="",FALSE,AND(NOT(#REF!),VALUE(RIGHT(CONCATENATE(YEAR(E1591)),2))=15)))</f>
        <v>#REF!</v>
      </c>
      <c r="S1591" t="e">
        <f t="shared" si="195"/>
        <v>#REF!</v>
      </c>
      <c r="T1591" t="e">
        <f t="shared" si="196"/>
        <v>#REF!</v>
      </c>
      <c r="U1591" s="2" t="e">
        <f t="shared" si="199"/>
        <v>#REF!</v>
      </c>
      <c r="V1591" s="2"/>
    </row>
    <row r="1592" spans="1:22" x14ac:dyDescent="0.25">
      <c r="A1592" t="s">
        <v>1145</v>
      </c>
      <c r="B1592" t="s">
        <v>1146</v>
      </c>
      <c r="C1592">
        <v>179.99999999999599</v>
      </c>
      <c r="D1592" t="s">
        <v>5296</v>
      </c>
      <c r="E1592" s="1">
        <v>41695</v>
      </c>
      <c r="F1592" t="s">
        <v>5297</v>
      </c>
      <c r="G1592">
        <v>1</v>
      </c>
      <c r="H1592" t="s">
        <v>5287</v>
      </c>
      <c r="I1592" t="s">
        <v>5298</v>
      </c>
      <c r="J1592" t="s">
        <v>5299</v>
      </c>
      <c r="K1592" t="b">
        <f>LOOKUP(A1592,'[1]UDDATA-1'!B:B,'[1]UDDATA-1'!A:A)&lt;&gt;LOOKUP(A1592,'[1]UDDATA-2'!B:B,'[1]UDDATA-2'!A:A)</f>
        <v>0</v>
      </c>
      <c r="L1592" t="str">
        <f t="shared" si="192"/>
        <v>Proceduremæssig programmering</v>
      </c>
      <c r="M1592">
        <f t="shared" si="193"/>
        <v>7</v>
      </c>
      <c r="N1592" t="str">
        <f t="shared" si="194"/>
        <v/>
      </c>
      <c r="O1592" t="e">
        <f>IF(AND(A1592&lt;&gt;A1591,#REF!&lt;&gt;""),#REF!,"")</f>
        <v>#REF!</v>
      </c>
      <c r="P1592" t="e">
        <f t="shared" si="197"/>
        <v>#REF!</v>
      </c>
      <c r="Q1592" s="2" t="e">
        <f t="shared" ca="1" si="198"/>
        <v>#REF!</v>
      </c>
      <c r="R1592" t="e">
        <f>IF(NOT(#REF!="Indskrevet"),"",IF(E1592="",FALSE,AND(NOT(#REF!),VALUE(RIGHT(CONCATENATE(YEAR(E1592)),2))=15)))</f>
        <v>#REF!</v>
      </c>
      <c r="S1592" t="e">
        <f t="shared" si="195"/>
        <v>#REF!</v>
      </c>
      <c r="T1592" t="e">
        <f t="shared" si="196"/>
        <v>#REF!</v>
      </c>
      <c r="U1592" s="2" t="e">
        <f t="shared" si="199"/>
        <v>#REF!</v>
      </c>
      <c r="V1592" s="2"/>
    </row>
    <row r="1593" spans="1:22" x14ac:dyDescent="0.25">
      <c r="A1593" t="s">
        <v>1145</v>
      </c>
      <c r="B1593" t="s">
        <v>1146</v>
      </c>
      <c r="C1593">
        <v>179.99999999999599</v>
      </c>
      <c r="D1593" t="s">
        <v>5306</v>
      </c>
      <c r="E1593" s="1">
        <v>41800</v>
      </c>
      <c r="F1593" t="s">
        <v>5301</v>
      </c>
      <c r="G1593">
        <v>1</v>
      </c>
      <c r="H1593" t="s">
        <v>5307</v>
      </c>
      <c r="I1593" t="s">
        <v>5302</v>
      </c>
      <c r="J1593" t="s">
        <v>5303</v>
      </c>
      <c r="K1593" t="b">
        <f>LOOKUP(A1593,'[1]UDDATA-1'!B:B,'[1]UDDATA-1'!A:A)&lt;&gt;LOOKUP(A1593,'[1]UDDATA-2'!B:B,'[1]UDDATA-2'!A:A)</f>
        <v>0</v>
      </c>
      <c r="L1593" t="str">
        <f t="shared" si="192"/>
        <v>Lyd- og musikbehandling</v>
      </c>
      <c r="M1593">
        <f t="shared" si="193"/>
        <v>0</v>
      </c>
      <c r="N1593" t="str">
        <f t="shared" si="194"/>
        <v/>
      </c>
      <c r="O1593" t="e">
        <f>IF(AND(A1593&lt;&gt;A1592,#REF!&lt;&gt;""),#REF!,"")</f>
        <v>#REF!</v>
      </c>
      <c r="P1593" t="e">
        <f t="shared" si="197"/>
        <v>#REF!</v>
      </c>
      <c r="Q1593" s="2" t="e">
        <f t="shared" ca="1" si="198"/>
        <v>#REF!</v>
      </c>
      <c r="R1593" t="e">
        <f>IF(NOT(#REF!="Indskrevet"),"",IF(E1593="",FALSE,AND(NOT(#REF!),VALUE(RIGHT(CONCATENATE(YEAR(E1593)),2))=15)))</f>
        <v>#REF!</v>
      </c>
      <c r="S1593" t="e">
        <f t="shared" si="195"/>
        <v>#REF!</v>
      </c>
      <c r="T1593" t="e">
        <f t="shared" si="196"/>
        <v>#REF!</v>
      </c>
      <c r="U1593" s="2" t="e">
        <f t="shared" si="199"/>
        <v>#REF!</v>
      </c>
      <c r="V1593" s="2"/>
    </row>
    <row r="1594" spans="1:22" x14ac:dyDescent="0.25">
      <c r="A1594" t="s">
        <v>1145</v>
      </c>
      <c r="B1594" t="s">
        <v>1146</v>
      </c>
      <c r="C1594">
        <v>179.99999999999599</v>
      </c>
      <c r="D1594" t="s">
        <v>5296</v>
      </c>
      <c r="E1594" s="1">
        <v>41873</v>
      </c>
      <c r="F1594" t="s">
        <v>5301</v>
      </c>
      <c r="G1594">
        <v>2</v>
      </c>
      <c r="H1594" t="s">
        <v>5287</v>
      </c>
      <c r="I1594" t="s">
        <v>5302</v>
      </c>
      <c r="J1594" t="s">
        <v>5303</v>
      </c>
      <c r="K1594" t="b">
        <f>LOOKUP(A1594,'[1]UDDATA-1'!B:B,'[1]UDDATA-1'!A:A)&lt;&gt;LOOKUP(A1594,'[1]UDDATA-2'!B:B,'[1]UDDATA-2'!A:A)</f>
        <v>0</v>
      </c>
      <c r="L1594" t="str">
        <f t="shared" si="192"/>
        <v/>
      </c>
      <c r="M1594" t="str">
        <f t="shared" si="193"/>
        <v/>
      </c>
      <c r="N1594" t="str">
        <f t="shared" si="194"/>
        <v/>
      </c>
      <c r="O1594" t="e">
        <f>IF(AND(A1594&lt;&gt;A1593,#REF!&lt;&gt;""),#REF!,"")</f>
        <v>#REF!</v>
      </c>
      <c r="P1594" t="e">
        <f t="shared" si="197"/>
        <v>#REF!</v>
      </c>
      <c r="Q1594" s="2" t="e">
        <f t="shared" ca="1" si="198"/>
        <v>#REF!</v>
      </c>
      <c r="R1594" t="e">
        <f>IF(NOT(#REF!="Indskrevet"),"",IF(E1594="",FALSE,AND(NOT(#REF!),VALUE(RIGHT(CONCATENATE(YEAR(E1594)),2))=15)))</f>
        <v>#REF!</v>
      </c>
      <c r="S1594" t="e">
        <f t="shared" si="195"/>
        <v>#REF!</v>
      </c>
      <c r="T1594" t="e">
        <f t="shared" si="196"/>
        <v>#REF!</v>
      </c>
      <c r="U1594" s="2" t="e">
        <f t="shared" si="199"/>
        <v>#REF!</v>
      </c>
      <c r="V1594" s="2"/>
    </row>
    <row r="1595" spans="1:22" x14ac:dyDescent="0.25">
      <c r="A1595" t="s">
        <v>1145</v>
      </c>
      <c r="B1595" t="s">
        <v>1146</v>
      </c>
      <c r="C1595">
        <v>179.99999999999599</v>
      </c>
      <c r="D1595" t="s">
        <v>5296</v>
      </c>
      <c r="E1595" s="1">
        <v>41823</v>
      </c>
      <c r="F1595" t="s">
        <v>5304</v>
      </c>
      <c r="G1595">
        <v>1</v>
      </c>
      <c r="H1595" t="s">
        <v>5287</v>
      </c>
      <c r="I1595" t="s">
        <v>5305</v>
      </c>
      <c r="J1595" t="s">
        <v>5303</v>
      </c>
      <c r="K1595" t="b">
        <f>LOOKUP(A1595,'[1]UDDATA-1'!B:B,'[1]UDDATA-1'!A:A)&lt;&gt;LOOKUP(A1595,'[1]UDDATA-2'!B:B,'[1]UDDATA-2'!A:A)</f>
        <v>0</v>
      </c>
      <c r="L1595" t="str">
        <f t="shared" si="192"/>
        <v>Objektorienteret Software Engineering</v>
      </c>
      <c r="M1595">
        <f t="shared" si="193"/>
        <v>7</v>
      </c>
      <c r="N1595" t="str">
        <f t="shared" si="194"/>
        <v/>
      </c>
      <c r="O1595" t="e">
        <f>IF(AND(A1595&lt;&gt;A1594,#REF!&lt;&gt;""),#REF!,"")</f>
        <v>#REF!</v>
      </c>
      <c r="P1595" t="e">
        <f t="shared" si="197"/>
        <v>#REF!</v>
      </c>
      <c r="Q1595" s="2" t="e">
        <f t="shared" ca="1" si="198"/>
        <v>#REF!</v>
      </c>
      <c r="R1595" t="e">
        <f>IF(NOT(#REF!="Indskrevet"),"",IF(E1595="",FALSE,AND(NOT(#REF!),VALUE(RIGHT(CONCATENATE(YEAR(E1595)),2))=15)))</f>
        <v>#REF!</v>
      </c>
      <c r="S1595" t="e">
        <f t="shared" si="195"/>
        <v>#REF!</v>
      </c>
      <c r="T1595" t="e">
        <f t="shared" si="196"/>
        <v>#REF!</v>
      </c>
      <c r="U1595" s="2" t="e">
        <f t="shared" si="199"/>
        <v>#REF!</v>
      </c>
      <c r="V1595" s="2"/>
    </row>
    <row r="1596" spans="1:22" x14ac:dyDescent="0.25">
      <c r="A1596" t="s">
        <v>1149</v>
      </c>
      <c r="B1596" t="s">
        <v>1150</v>
      </c>
      <c r="C1596">
        <v>24.999999999999599</v>
      </c>
      <c r="D1596" t="s">
        <v>5285</v>
      </c>
      <c r="E1596" s="1">
        <v>42031</v>
      </c>
      <c r="F1596" t="s">
        <v>5328</v>
      </c>
      <c r="G1596">
        <v>1</v>
      </c>
      <c r="H1596" t="s">
        <v>5287</v>
      </c>
      <c r="I1596" t="s">
        <v>5324</v>
      </c>
      <c r="J1596" t="s">
        <v>5289</v>
      </c>
      <c r="K1596" t="b">
        <f>LOOKUP(A1596,'[1]UDDATA-1'!B:B,'[1]UDDATA-1'!A:A)&lt;&gt;LOOKUP(A1596,'[1]UDDATA-2'!B:B,'[1]UDDATA-2'!A:A)</f>
        <v>0</v>
      </c>
      <c r="L1596" t="str">
        <f t="shared" si="192"/>
        <v>Lineær algebra</v>
      </c>
      <c r="M1596">
        <f t="shared" si="193"/>
        <v>2</v>
      </c>
      <c r="N1596" t="str">
        <f t="shared" si="194"/>
        <v/>
      </c>
      <c r="O1596" t="e">
        <f>IF(AND(A1596&lt;&gt;A1595,#REF!&lt;&gt;""),#REF!,"")</f>
        <v>#REF!</v>
      </c>
      <c r="P1596" t="e">
        <f t="shared" si="197"/>
        <v>#REF!</v>
      </c>
      <c r="Q1596" s="2" t="e">
        <f t="shared" ca="1" si="198"/>
        <v>#REF!</v>
      </c>
      <c r="R1596" t="e">
        <f>IF(NOT(#REF!="Indskrevet"),"",IF(E1596="",FALSE,AND(NOT(#REF!),VALUE(RIGHT(CONCATENATE(YEAR(E1596)),2))=15)))</f>
        <v>#REF!</v>
      </c>
      <c r="S1596" t="e">
        <f t="shared" si="195"/>
        <v>#REF!</v>
      </c>
      <c r="T1596" t="e">
        <f t="shared" si="196"/>
        <v>#REF!</v>
      </c>
      <c r="U1596" s="2" t="e">
        <f t="shared" si="199"/>
        <v>#REF!</v>
      </c>
      <c r="V1596" s="2"/>
    </row>
    <row r="1597" spans="1:22" x14ac:dyDescent="0.25">
      <c r="A1597" t="s">
        <v>1149</v>
      </c>
      <c r="B1597" t="s">
        <v>1150</v>
      </c>
      <c r="C1597">
        <v>24.999999999999599</v>
      </c>
      <c r="D1597" t="s">
        <v>5318</v>
      </c>
      <c r="E1597" s="1">
        <v>42187</v>
      </c>
      <c r="F1597" t="s">
        <v>5329</v>
      </c>
      <c r="G1597">
        <v>1</v>
      </c>
      <c r="H1597" t="s">
        <v>5287</v>
      </c>
      <c r="I1597" t="s">
        <v>5330</v>
      </c>
      <c r="J1597" t="s">
        <v>5293</v>
      </c>
      <c r="K1597" t="b">
        <f>LOOKUP(A1597,'[1]UDDATA-1'!B:B,'[1]UDDATA-1'!A:A)&lt;&gt;LOOKUP(A1597,'[1]UDDATA-2'!B:B,'[1]UDDATA-2'!A:A)</f>
        <v>0</v>
      </c>
      <c r="L1597" t="str">
        <f t="shared" si="192"/>
        <v>Diskret matematik</v>
      </c>
      <c r="M1597" t="str">
        <f t="shared" si="193"/>
        <v/>
      </c>
      <c r="N1597" t="str">
        <f t="shared" si="194"/>
        <v>U</v>
      </c>
      <c r="O1597" t="e">
        <f>IF(AND(A1597&lt;&gt;A1596,#REF!&lt;&gt;""),#REF!,"")</f>
        <v>#REF!</v>
      </c>
      <c r="P1597" t="e">
        <f t="shared" si="197"/>
        <v>#REF!</v>
      </c>
      <c r="Q1597" s="2" t="e">
        <f t="shared" ca="1" si="198"/>
        <v>#REF!</v>
      </c>
      <c r="R1597" t="e">
        <f>IF(NOT(#REF!="Indskrevet"),"",IF(E1597="",FALSE,AND(NOT(#REF!),VALUE(RIGHT(CONCATENATE(YEAR(E1597)),2))=15)))</f>
        <v>#REF!</v>
      </c>
      <c r="S1597" t="e">
        <f t="shared" si="195"/>
        <v>#REF!</v>
      </c>
      <c r="T1597" t="e">
        <f t="shared" si="196"/>
        <v>#REF!</v>
      </c>
      <c r="U1597" s="2" t="e">
        <f t="shared" si="199"/>
        <v>#REF!</v>
      </c>
      <c r="V1597" s="2"/>
    </row>
    <row r="1598" spans="1:22" x14ac:dyDescent="0.25">
      <c r="A1598" t="s">
        <v>1149</v>
      </c>
      <c r="B1598" t="s">
        <v>1150</v>
      </c>
      <c r="C1598">
        <v>24.999999999999599</v>
      </c>
      <c r="D1598" t="s">
        <v>5318</v>
      </c>
      <c r="E1598" s="1">
        <v>42188</v>
      </c>
      <c r="F1598" t="s">
        <v>5331</v>
      </c>
      <c r="G1598">
        <v>1</v>
      </c>
      <c r="H1598" t="s">
        <v>5287</v>
      </c>
      <c r="I1598" t="s">
        <v>5332</v>
      </c>
      <c r="J1598" t="s">
        <v>5293</v>
      </c>
      <c r="K1598" t="b">
        <f>LOOKUP(A1598,'[1]UDDATA-1'!B:B,'[1]UDDATA-1'!A:A)&lt;&gt;LOOKUP(A1598,'[1]UDDATA-2'!B:B,'[1]UDDATA-2'!A:A)</f>
        <v>0</v>
      </c>
      <c r="L1598" t="str">
        <f t="shared" si="192"/>
        <v>Computerarkitektur</v>
      </c>
      <c r="M1598" t="str">
        <f t="shared" si="193"/>
        <v/>
      </c>
      <c r="N1598" t="str">
        <f t="shared" si="194"/>
        <v>U</v>
      </c>
      <c r="O1598" t="e">
        <f>IF(AND(A1598&lt;&gt;A1597,#REF!&lt;&gt;""),#REF!,"")</f>
        <v>#REF!</v>
      </c>
      <c r="P1598" t="e">
        <f t="shared" si="197"/>
        <v>#REF!</v>
      </c>
      <c r="Q1598" s="2" t="e">
        <f t="shared" ca="1" si="198"/>
        <v>#REF!</v>
      </c>
      <c r="R1598" t="e">
        <f>IF(NOT(#REF!="Indskrevet"),"",IF(E1598="",FALSE,AND(NOT(#REF!),VALUE(RIGHT(CONCATENATE(YEAR(E1598)),2))=15)))</f>
        <v>#REF!</v>
      </c>
      <c r="S1598" t="e">
        <f t="shared" si="195"/>
        <v>#REF!</v>
      </c>
      <c r="T1598" t="e">
        <f t="shared" si="196"/>
        <v>#REF!</v>
      </c>
      <c r="U1598" s="2" t="e">
        <f t="shared" si="199"/>
        <v>#REF!</v>
      </c>
      <c r="V1598" s="2"/>
    </row>
    <row r="1599" spans="1:22" x14ac:dyDescent="0.25">
      <c r="A1599" t="s">
        <v>1149</v>
      </c>
      <c r="B1599" t="s">
        <v>1150</v>
      </c>
      <c r="C1599">
        <v>24.999999999999599</v>
      </c>
      <c r="D1599" t="s">
        <v>5318</v>
      </c>
      <c r="E1599" s="1">
        <v>42156</v>
      </c>
      <c r="F1599" t="s">
        <v>5333</v>
      </c>
      <c r="G1599">
        <v>1</v>
      </c>
      <c r="H1599" t="s">
        <v>5287</v>
      </c>
      <c r="I1599" t="s">
        <v>5334</v>
      </c>
      <c r="J1599" t="s">
        <v>5293</v>
      </c>
      <c r="K1599" t="b">
        <f>LOOKUP(A1599,'[1]UDDATA-1'!B:B,'[1]UDDATA-1'!A:A)&lt;&gt;LOOKUP(A1599,'[1]UDDATA-2'!B:B,'[1]UDDATA-2'!A:A)</f>
        <v>0</v>
      </c>
      <c r="L1599" t="str">
        <f t="shared" si="192"/>
        <v>Objektorienteret programmering</v>
      </c>
      <c r="M1599" t="str">
        <f t="shared" si="193"/>
        <v/>
      </c>
      <c r="N1599" t="str">
        <f t="shared" si="194"/>
        <v>U</v>
      </c>
      <c r="O1599" t="e">
        <f>IF(AND(A1599&lt;&gt;A1598,#REF!&lt;&gt;""),#REF!,"")</f>
        <v>#REF!</v>
      </c>
      <c r="P1599" t="e">
        <f t="shared" si="197"/>
        <v>#REF!</v>
      </c>
      <c r="Q1599" s="2" t="e">
        <f t="shared" ca="1" si="198"/>
        <v>#REF!</v>
      </c>
      <c r="R1599" t="e">
        <f>IF(NOT(#REF!="Indskrevet"),"",IF(E1599="",FALSE,AND(NOT(#REF!),VALUE(RIGHT(CONCATENATE(YEAR(E1599)),2))=15)))</f>
        <v>#REF!</v>
      </c>
      <c r="S1599" t="e">
        <f t="shared" si="195"/>
        <v>#REF!</v>
      </c>
      <c r="T1599" t="e">
        <f t="shared" si="196"/>
        <v>#REF!</v>
      </c>
      <c r="U1599" s="2" t="e">
        <f t="shared" si="199"/>
        <v>#REF!</v>
      </c>
      <c r="V1599" s="2"/>
    </row>
    <row r="1600" spans="1:22" x14ac:dyDescent="0.25">
      <c r="A1600" t="s">
        <v>1151</v>
      </c>
      <c r="B1600" t="s">
        <v>1152</v>
      </c>
      <c r="C1600">
        <v>59.999999999998799</v>
      </c>
      <c r="K1600" t="b">
        <f>LOOKUP(A1600,'[1]UDDATA-1'!B:B,'[1]UDDATA-1'!A:A)&lt;&gt;LOOKUP(A1600,'[1]UDDATA-2'!B:B,'[1]UDDATA-2'!A:A)</f>
        <v>0</v>
      </c>
      <c r="L1600" t="str">
        <f t="shared" si="192"/>
        <v/>
      </c>
      <c r="M1600" t="str">
        <f t="shared" si="193"/>
        <v/>
      </c>
      <c r="N1600" t="str">
        <f t="shared" si="194"/>
        <v/>
      </c>
      <c r="O1600" t="e">
        <f>IF(AND(A1600&lt;&gt;A1599,#REF!&lt;&gt;""),#REF!,"")</f>
        <v>#REF!</v>
      </c>
      <c r="P1600" t="e">
        <f t="shared" si="197"/>
        <v>#REF!</v>
      </c>
      <c r="Q1600" s="2" t="e">
        <f t="shared" ca="1" si="198"/>
        <v>#REF!</v>
      </c>
      <c r="R1600" t="e">
        <f>IF(NOT(#REF!="Indskrevet"),"",IF(E1600="",FALSE,AND(NOT(#REF!),VALUE(RIGHT(CONCATENATE(YEAR(E1600)),2))=15)))</f>
        <v>#REF!</v>
      </c>
      <c r="S1600" t="e">
        <f t="shared" si="195"/>
        <v>#REF!</v>
      </c>
      <c r="T1600" t="e">
        <f t="shared" si="196"/>
        <v>#REF!</v>
      </c>
      <c r="U1600" s="2" t="e">
        <f t="shared" si="199"/>
        <v>#REF!</v>
      </c>
      <c r="V1600" s="2"/>
    </row>
    <row r="1601" spans="1:22" x14ac:dyDescent="0.25">
      <c r="A1601" t="s">
        <v>1153</v>
      </c>
      <c r="B1601" t="s">
        <v>1154</v>
      </c>
      <c r="C1601">
        <v>79.999999999998593</v>
      </c>
      <c r="D1601" t="s">
        <v>5317</v>
      </c>
      <c r="E1601" s="1">
        <v>41676</v>
      </c>
      <c r="F1601" t="s">
        <v>5343</v>
      </c>
      <c r="G1601">
        <v>1</v>
      </c>
      <c r="H1601" t="s">
        <v>5287</v>
      </c>
      <c r="I1601" t="s">
        <v>5288</v>
      </c>
      <c r="J1601" t="s">
        <v>5289</v>
      </c>
      <c r="K1601" t="b">
        <f>LOOKUP(A1601,'[1]UDDATA-1'!B:B,'[1]UDDATA-1'!A:A)&lt;&gt;LOOKUP(A1601,'[1]UDDATA-2'!B:B,'[1]UDDATA-2'!A:A)</f>
        <v>0</v>
      </c>
      <c r="L1601" t="str">
        <f t="shared" si="192"/>
        <v>Grundlæggende programmering</v>
      </c>
      <c r="M1601">
        <f t="shared" si="193"/>
        <v>4</v>
      </c>
      <c r="N1601" t="str">
        <f t="shared" si="194"/>
        <v/>
      </c>
      <c r="O1601" t="e">
        <f>IF(AND(A1601&lt;&gt;A1600,#REF!&lt;&gt;""),#REF!,"")</f>
        <v>#REF!</v>
      </c>
      <c r="P1601" t="e">
        <f t="shared" si="197"/>
        <v>#REF!</v>
      </c>
      <c r="Q1601" s="2" t="e">
        <f t="shared" ca="1" si="198"/>
        <v>#REF!</v>
      </c>
      <c r="R1601" t="e">
        <f>IF(NOT(#REF!="Indskrevet"),"",IF(E1601="",FALSE,AND(NOT(#REF!),VALUE(RIGHT(CONCATENATE(YEAR(E1601)),2))=15)))</f>
        <v>#REF!</v>
      </c>
      <c r="S1601" t="e">
        <f t="shared" si="195"/>
        <v>#REF!</v>
      </c>
      <c r="T1601" t="e">
        <f t="shared" si="196"/>
        <v>#REF!</v>
      </c>
      <c r="U1601" s="2" t="e">
        <f t="shared" si="199"/>
        <v>#REF!</v>
      </c>
      <c r="V1601" s="2"/>
    </row>
    <row r="1602" spans="1:22" x14ac:dyDescent="0.25">
      <c r="A1602" t="s">
        <v>1153</v>
      </c>
      <c r="B1602" t="s">
        <v>1154</v>
      </c>
      <c r="C1602">
        <v>79.999999999998593</v>
      </c>
      <c r="D1602" t="s">
        <v>5285</v>
      </c>
      <c r="E1602" s="1">
        <v>41815</v>
      </c>
      <c r="F1602" t="s">
        <v>5344</v>
      </c>
      <c r="G1602">
        <v>1</v>
      </c>
      <c r="H1602" t="s">
        <v>5287</v>
      </c>
      <c r="I1602" t="s">
        <v>5292</v>
      </c>
      <c r="J1602" t="s">
        <v>5293</v>
      </c>
      <c r="K1602" t="b">
        <f>LOOKUP(A1602,'[1]UDDATA-1'!B:B,'[1]UDDATA-1'!A:A)&lt;&gt;LOOKUP(A1602,'[1]UDDATA-2'!B:B,'[1]UDDATA-2'!A:A)</f>
        <v>0</v>
      </c>
      <c r="L1602" t="str">
        <f t="shared" ref="L1602:L1665" si="200">IF(AND(I1602&lt;&gt;"",I1602&lt;&gt;I1601),I1602,"")</f>
        <v>Matematik til multimedie-applikationer</v>
      </c>
      <c r="M1602">
        <f t="shared" ref="M1602:M1665" si="201">IF(AND(L1602&lt;&gt;"",ISNUMBER(VALUE(D1602))),VALUE(D1602),"")</f>
        <v>2</v>
      </c>
      <c r="N1602" t="str">
        <f t="shared" ref="N1602:N1665" si="202">IF(L1602="","",IF(M1602="",D1602,""))</f>
        <v/>
      </c>
      <c r="O1602" t="e">
        <f>IF(AND(A1602&lt;&gt;A1601,#REF!&lt;&gt;""),#REF!,"")</f>
        <v>#REF!</v>
      </c>
      <c r="P1602" t="e">
        <f t="shared" si="197"/>
        <v>#REF!</v>
      </c>
      <c r="Q1602" s="2" t="e">
        <f t="shared" ca="1" si="198"/>
        <v>#REF!</v>
      </c>
      <c r="R1602" t="e">
        <f>IF(NOT(#REF!="Indskrevet"),"",IF(E1602="",FALSE,AND(NOT(#REF!),VALUE(RIGHT(CONCATENATE(YEAR(E1602)),2))=15)))</f>
        <v>#REF!</v>
      </c>
      <c r="S1602" t="e">
        <f t="shared" ref="S1602:S1665" si="203">IF(R1602="","",IF(A1602=A1601,S1601,NOT(OR(R1602,AND(A1603=A1602,R1603),AND(A1604=A1602,R1604),AND(A1605=A1602,R1605),AND(A1606=A1602,R1606),AND(A1607=A1602,R1607),AND(A1608=A1602,R1608),AND(A1609=A1602,R1609),AND(A1610=A1602,R1610),AND(A1611=A1602,R1611),AND(A1612=A1602,R1612)))))</f>
        <v>#REF!</v>
      </c>
      <c r="T1602" t="e">
        <f t="shared" ref="T1602:T1665" si="204">IF(U1602="","",O1602)</f>
        <v>#REF!</v>
      </c>
      <c r="U1602" s="2" t="e">
        <f t="shared" si="199"/>
        <v>#REF!</v>
      </c>
      <c r="V1602" s="2"/>
    </row>
    <row r="1603" spans="1:22" x14ac:dyDescent="0.25">
      <c r="A1603" t="s">
        <v>1153</v>
      </c>
      <c r="B1603" t="s">
        <v>1154</v>
      </c>
      <c r="C1603">
        <v>79.999999999998593</v>
      </c>
      <c r="D1603" t="s">
        <v>5285</v>
      </c>
      <c r="E1603" s="1">
        <v>41824</v>
      </c>
      <c r="F1603" t="s">
        <v>5345</v>
      </c>
      <c r="G1603">
        <v>1</v>
      </c>
      <c r="H1603" t="s">
        <v>5287</v>
      </c>
      <c r="I1603" t="s">
        <v>5295</v>
      </c>
      <c r="J1603" t="s">
        <v>5293</v>
      </c>
      <c r="K1603" t="b">
        <f>LOOKUP(A1603,'[1]UDDATA-1'!B:B,'[1]UDDATA-1'!A:A)&lt;&gt;LOOKUP(A1603,'[1]UDDATA-2'!B:B,'[1]UDDATA-2'!A:A)</f>
        <v>0</v>
      </c>
      <c r="L1603" t="str">
        <f t="shared" si="200"/>
        <v>Fysisk interface design</v>
      </c>
      <c r="M1603">
        <f t="shared" si="201"/>
        <v>2</v>
      </c>
      <c r="N1603" t="str">
        <f t="shared" si="202"/>
        <v/>
      </c>
      <c r="O1603" t="e">
        <f>IF(AND(A1603&lt;&gt;A1602,#REF!&lt;&gt;""),#REF!,"")</f>
        <v>#REF!</v>
      </c>
      <c r="P1603" t="e">
        <f t="shared" ref="P1603:P1666" si="205">IF(O1603="","",IF(M1603="",0,IF(O1604&lt;&gt;"",1,IF(AND(O1604="",O1605&lt;&gt;""),2,IF(AND(O1604="",O1605="",O1606&lt;&gt;""),3,IF(AND(O1604="",O1605="",O1606="",O1607&lt;&gt;""),4,IF(AND(O1604="",O1605="",O1606="",O1607="",O1608&lt;&gt;""),5,IF(AND(O1604="",O1605="",O1606="",O1607="",O1608="",O1609&lt;&gt;""),6,IF(AND(O1604="",O1605="",O1606="",O1607="",O1608="",O1609="",O1610&lt;&gt;""),7,IF(AND(O1604="",O1605="",O1606="",O1607="",O1608="",O1609="",O1610="",O1611&lt;&gt;""),8,IF(AND(O1604="",O1605="",O1606="",O1607="",O1608="",O1609="",O1610="",O1611="",O1612&lt;&gt;""),9,IF(AND(O1604="",O1605="",O1606="",O1607="",O1608="",O1609="",O1610="",O1611="",O1612="",O1613&lt;&gt;""),10,IF(AND(O1604="",O1605="",O1606="",O1607="",O1608="",O1609="",O1610="",O1611="",O1612="",O1613="",O1614&lt;&gt;""),11,IF(AND(O1604="",O1605="",O1606="",O1607="",O1608="",O1609="",O1610="",O1611="",O1612="",O1613="",O1614="",O1615&lt;&gt;""),12,IF(AND(O1604="",O1605="",O1606="",O1607="",O1608="",O1609="",O1610="",O1611="",O1612="",O1613="",O1614="",O1615="",O1616&lt;&gt;""),13,IF(AND(O1604="",O1605="",O1606="",O1607="",O1608="",O1609="",O1610="",O1611="",O1612="",O1613="",O1614="",O1615="",O1616="",O1617&lt;&gt;""),14,IF(AND(O1604="",O1605="",O1606="",O1607="",O1608="",O1609="",O1610="",O1611="",O1612="",O1613="",O1614="",O1615="",O1616="",O1617="",O1618&lt;&gt;""),15)))))))))))))))))</f>
        <v>#REF!</v>
      </c>
      <c r="Q1603" s="2" t="e">
        <f t="shared" ref="Q1603:Q1666" ca="1" si="206">IF(OR(P1603="",P1603=0),"",AVERAGE(INDIRECT(CONCATENATE("AU",ROW(),":AU",ROW()+P1603))))</f>
        <v>#REF!</v>
      </c>
      <c r="R1603" t="e">
        <f>IF(NOT(#REF!="Indskrevet"),"",IF(E1603="",FALSE,AND(NOT(#REF!),VALUE(RIGHT(CONCATENATE(YEAR(E1603)),2))=15)))</f>
        <v>#REF!</v>
      </c>
      <c r="S1603" t="e">
        <f t="shared" si="203"/>
        <v>#REF!</v>
      </c>
      <c r="T1603" t="e">
        <f t="shared" si="204"/>
        <v>#REF!</v>
      </c>
      <c r="U1603" s="2" t="e">
        <f t="shared" si="199"/>
        <v>#REF!</v>
      </c>
      <c r="V1603" s="2"/>
    </row>
    <row r="1604" spans="1:22" x14ac:dyDescent="0.25">
      <c r="A1604" t="s">
        <v>1153</v>
      </c>
      <c r="B1604" t="s">
        <v>1154</v>
      </c>
      <c r="C1604">
        <v>79.999999999998593</v>
      </c>
      <c r="D1604" t="s">
        <v>5318</v>
      </c>
      <c r="E1604" s="1">
        <v>42150</v>
      </c>
      <c r="F1604" t="s">
        <v>5346</v>
      </c>
      <c r="G1604">
        <v>1</v>
      </c>
      <c r="H1604" t="s">
        <v>5287</v>
      </c>
      <c r="I1604" t="s">
        <v>5298</v>
      </c>
      <c r="J1604" t="s">
        <v>5303</v>
      </c>
      <c r="K1604" t="b">
        <f>LOOKUP(A1604,'[1]UDDATA-1'!B:B,'[1]UDDATA-1'!A:A)&lt;&gt;LOOKUP(A1604,'[1]UDDATA-2'!B:B,'[1]UDDATA-2'!A:A)</f>
        <v>0</v>
      </c>
      <c r="L1604" t="str">
        <f t="shared" si="200"/>
        <v>Proceduremæssig programmering</v>
      </c>
      <c r="M1604" t="str">
        <f t="shared" si="201"/>
        <v/>
      </c>
      <c r="N1604" t="str">
        <f t="shared" si="202"/>
        <v>U</v>
      </c>
      <c r="O1604" t="e">
        <f>IF(AND(A1604&lt;&gt;A1603,#REF!&lt;&gt;""),#REF!,"")</f>
        <v>#REF!</v>
      </c>
      <c r="P1604" t="e">
        <f t="shared" si="205"/>
        <v>#REF!</v>
      </c>
      <c r="Q1604" s="2" t="e">
        <f t="shared" ca="1" si="206"/>
        <v>#REF!</v>
      </c>
      <c r="R1604" t="e">
        <f>IF(NOT(#REF!="Indskrevet"),"",IF(E1604="",FALSE,AND(NOT(#REF!),VALUE(RIGHT(CONCATENATE(YEAR(E1604)),2))=15)))</f>
        <v>#REF!</v>
      </c>
      <c r="S1604" t="e">
        <f t="shared" si="203"/>
        <v>#REF!</v>
      </c>
      <c r="T1604" t="e">
        <f t="shared" si="204"/>
        <v>#REF!</v>
      </c>
      <c r="U1604" s="2" t="e">
        <f t="shared" ref="U1604:U1667" si="207">IF(OR(P1604="",P1604&lt;3),"",Q1604)</f>
        <v>#REF!</v>
      </c>
      <c r="V1604" s="2"/>
    </row>
    <row r="1605" spans="1:22" x14ac:dyDescent="0.25">
      <c r="A1605" t="s">
        <v>1156</v>
      </c>
      <c r="B1605" t="s">
        <v>1157</v>
      </c>
      <c r="C1605">
        <v>24.999999999999599</v>
      </c>
      <c r="K1605" t="b">
        <f>LOOKUP(A1605,'[1]UDDATA-1'!B:B,'[1]UDDATA-1'!A:A)&lt;&gt;LOOKUP(A1605,'[1]UDDATA-2'!B:B,'[1]UDDATA-2'!A:A)</f>
        <v>0</v>
      </c>
      <c r="L1605" t="str">
        <f t="shared" si="200"/>
        <v/>
      </c>
      <c r="M1605" t="str">
        <f t="shared" si="201"/>
        <v/>
      </c>
      <c r="N1605" t="str">
        <f t="shared" si="202"/>
        <v/>
      </c>
      <c r="O1605" t="e">
        <f>IF(AND(A1605&lt;&gt;A1604,#REF!&lt;&gt;""),#REF!,"")</f>
        <v>#REF!</v>
      </c>
      <c r="P1605" t="e">
        <f t="shared" si="205"/>
        <v>#REF!</v>
      </c>
      <c r="Q1605" s="2" t="e">
        <f t="shared" ca="1" si="206"/>
        <v>#REF!</v>
      </c>
      <c r="R1605" t="e">
        <f>IF(NOT(#REF!="Indskrevet"),"",IF(E1605="",FALSE,AND(NOT(#REF!),VALUE(RIGHT(CONCATENATE(YEAR(E1605)),2))=15)))</f>
        <v>#REF!</v>
      </c>
      <c r="S1605" t="e">
        <f t="shared" si="203"/>
        <v>#REF!</v>
      </c>
      <c r="T1605" t="e">
        <f t="shared" si="204"/>
        <v>#REF!</v>
      </c>
      <c r="U1605" s="2" t="e">
        <f t="shared" si="207"/>
        <v>#REF!</v>
      </c>
      <c r="V1605" s="2"/>
    </row>
    <row r="1606" spans="1:22" x14ac:dyDescent="0.25">
      <c r="A1606" t="s">
        <v>1158</v>
      </c>
      <c r="B1606" t="s">
        <v>1159</v>
      </c>
      <c r="C1606">
        <v>59.999999999998799</v>
      </c>
      <c r="D1606" t="s">
        <v>5290</v>
      </c>
      <c r="E1606" s="1">
        <v>42033</v>
      </c>
      <c r="F1606" t="s">
        <v>5286</v>
      </c>
      <c r="G1606">
        <v>1</v>
      </c>
      <c r="H1606" t="s">
        <v>5287</v>
      </c>
      <c r="I1606" t="s">
        <v>5288</v>
      </c>
      <c r="J1606" t="s">
        <v>5289</v>
      </c>
      <c r="K1606" t="b">
        <f>LOOKUP(A1606,'[1]UDDATA-1'!B:B,'[1]UDDATA-1'!A:A)&lt;&gt;LOOKUP(A1606,'[1]UDDATA-2'!B:B,'[1]UDDATA-2'!A:A)</f>
        <v>0</v>
      </c>
      <c r="L1606" t="str">
        <f t="shared" si="200"/>
        <v>Grundlæggende programmering</v>
      </c>
      <c r="M1606">
        <f t="shared" si="201"/>
        <v>10</v>
      </c>
      <c r="N1606" t="str">
        <f t="shared" si="202"/>
        <v/>
      </c>
      <c r="O1606" t="e">
        <f>IF(AND(A1606&lt;&gt;A1605,#REF!&lt;&gt;""),#REF!,"")</f>
        <v>#REF!</v>
      </c>
      <c r="P1606" t="e">
        <f t="shared" si="205"/>
        <v>#REF!</v>
      </c>
      <c r="Q1606" s="2" t="e">
        <f t="shared" ca="1" si="206"/>
        <v>#REF!</v>
      </c>
      <c r="R1606" t="e">
        <f>IF(NOT(#REF!="Indskrevet"),"",IF(E1606="",FALSE,AND(NOT(#REF!),VALUE(RIGHT(CONCATENATE(YEAR(E1606)),2))=15)))</f>
        <v>#REF!</v>
      </c>
      <c r="S1606" t="e">
        <f t="shared" si="203"/>
        <v>#REF!</v>
      </c>
      <c r="T1606" t="e">
        <f t="shared" si="204"/>
        <v>#REF!</v>
      </c>
      <c r="U1606" s="2" t="e">
        <f t="shared" si="207"/>
        <v>#REF!</v>
      </c>
      <c r="V1606" s="2"/>
    </row>
    <row r="1607" spans="1:22" x14ac:dyDescent="0.25">
      <c r="A1607" t="s">
        <v>1158</v>
      </c>
      <c r="B1607" t="s">
        <v>1159</v>
      </c>
      <c r="C1607">
        <v>59.999999999998799</v>
      </c>
      <c r="D1607" t="s">
        <v>5290</v>
      </c>
      <c r="E1607" s="1">
        <v>42178</v>
      </c>
      <c r="F1607" t="s">
        <v>5291</v>
      </c>
      <c r="G1607">
        <v>1</v>
      </c>
      <c r="H1607" t="s">
        <v>5287</v>
      </c>
      <c r="I1607" t="s">
        <v>5292</v>
      </c>
      <c r="J1607" t="s">
        <v>5293</v>
      </c>
      <c r="K1607" t="b">
        <f>LOOKUP(A1607,'[1]UDDATA-1'!B:B,'[1]UDDATA-1'!A:A)&lt;&gt;LOOKUP(A1607,'[1]UDDATA-2'!B:B,'[1]UDDATA-2'!A:A)</f>
        <v>0</v>
      </c>
      <c r="L1607" t="str">
        <f t="shared" si="200"/>
        <v>Matematik til multimedie-applikationer</v>
      </c>
      <c r="M1607">
        <f t="shared" si="201"/>
        <v>10</v>
      </c>
      <c r="N1607" t="str">
        <f t="shared" si="202"/>
        <v/>
      </c>
      <c r="O1607" t="e">
        <f>IF(AND(A1607&lt;&gt;A1606,#REF!&lt;&gt;""),#REF!,"")</f>
        <v>#REF!</v>
      </c>
      <c r="P1607" t="e">
        <f t="shared" si="205"/>
        <v>#REF!</v>
      </c>
      <c r="Q1607" s="2" t="e">
        <f t="shared" ca="1" si="206"/>
        <v>#REF!</v>
      </c>
      <c r="R1607" t="e">
        <f>IF(NOT(#REF!="Indskrevet"),"",IF(E1607="",FALSE,AND(NOT(#REF!),VALUE(RIGHT(CONCATENATE(YEAR(E1607)),2))=15)))</f>
        <v>#REF!</v>
      </c>
      <c r="S1607" t="e">
        <f t="shared" si="203"/>
        <v>#REF!</v>
      </c>
      <c r="T1607" t="e">
        <f t="shared" si="204"/>
        <v>#REF!</v>
      </c>
      <c r="U1607" s="2" t="e">
        <f t="shared" si="207"/>
        <v>#REF!</v>
      </c>
      <c r="V1607" s="2"/>
    </row>
    <row r="1608" spans="1:22" x14ac:dyDescent="0.25">
      <c r="A1608" t="s">
        <v>1160</v>
      </c>
      <c r="B1608" t="s">
        <v>1161</v>
      </c>
      <c r="C1608">
        <v>29.9999999999994</v>
      </c>
      <c r="D1608" t="s">
        <v>5317</v>
      </c>
      <c r="E1608" s="1">
        <v>41646</v>
      </c>
      <c r="F1608" t="s">
        <v>5328</v>
      </c>
      <c r="G1608">
        <v>1</v>
      </c>
      <c r="H1608" t="s">
        <v>5287</v>
      </c>
      <c r="I1608" t="s">
        <v>5324</v>
      </c>
      <c r="J1608" t="s">
        <v>5289</v>
      </c>
      <c r="K1608" t="b">
        <f>LOOKUP(A1608,'[1]UDDATA-1'!B:B,'[1]UDDATA-1'!A:A)&lt;&gt;LOOKUP(A1608,'[1]UDDATA-2'!B:B,'[1]UDDATA-2'!A:A)</f>
        <v>0</v>
      </c>
      <c r="L1608" t="str">
        <f t="shared" si="200"/>
        <v>Lineær algebra</v>
      </c>
      <c r="M1608">
        <f t="shared" si="201"/>
        <v>4</v>
      </c>
      <c r="N1608" t="str">
        <f t="shared" si="202"/>
        <v/>
      </c>
      <c r="O1608" t="e">
        <f>IF(AND(A1608&lt;&gt;A1607,#REF!&lt;&gt;""),#REF!,"")</f>
        <v>#REF!</v>
      </c>
      <c r="P1608" t="e">
        <f t="shared" si="205"/>
        <v>#REF!</v>
      </c>
      <c r="Q1608" s="2" t="e">
        <f t="shared" ca="1" si="206"/>
        <v>#REF!</v>
      </c>
      <c r="R1608" t="e">
        <f>IF(NOT(#REF!="Indskrevet"),"",IF(E1608="",FALSE,AND(NOT(#REF!),VALUE(RIGHT(CONCATENATE(YEAR(E1608)),2))=15)))</f>
        <v>#REF!</v>
      </c>
      <c r="S1608" t="e">
        <f t="shared" si="203"/>
        <v>#REF!</v>
      </c>
      <c r="T1608" t="e">
        <f t="shared" si="204"/>
        <v>#REF!</v>
      </c>
      <c r="U1608" s="2" t="e">
        <f t="shared" si="207"/>
        <v>#REF!</v>
      </c>
      <c r="V1608" s="2"/>
    </row>
    <row r="1609" spans="1:22" x14ac:dyDescent="0.25">
      <c r="A1609" t="s">
        <v>1160</v>
      </c>
      <c r="B1609" t="s">
        <v>1161</v>
      </c>
      <c r="C1609">
        <v>29.9999999999994</v>
      </c>
      <c r="D1609" t="s">
        <v>5318</v>
      </c>
      <c r="E1609" s="1">
        <v>41823</v>
      </c>
      <c r="F1609" t="s">
        <v>5329</v>
      </c>
      <c r="G1609">
        <v>1</v>
      </c>
      <c r="H1609" t="s">
        <v>5287</v>
      </c>
      <c r="I1609" t="s">
        <v>5330</v>
      </c>
      <c r="J1609" t="s">
        <v>5293</v>
      </c>
      <c r="K1609" t="b">
        <f>LOOKUP(A1609,'[1]UDDATA-1'!B:B,'[1]UDDATA-1'!A:A)&lt;&gt;LOOKUP(A1609,'[1]UDDATA-2'!B:B,'[1]UDDATA-2'!A:A)</f>
        <v>0</v>
      </c>
      <c r="L1609" t="str">
        <f t="shared" si="200"/>
        <v>Diskret matematik</v>
      </c>
      <c r="M1609" t="str">
        <f t="shared" si="201"/>
        <v/>
      </c>
      <c r="N1609" t="str">
        <f t="shared" si="202"/>
        <v>U</v>
      </c>
      <c r="O1609" t="e">
        <f>IF(AND(A1609&lt;&gt;A1608,#REF!&lt;&gt;""),#REF!,"")</f>
        <v>#REF!</v>
      </c>
      <c r="P1609" t="e">
        <f t="shared" si="205"/>
        <v>#REF!</v>
      </c>
      <c r="Q1609" s="2" t="e">
        <f t="shared" ca="1" si="206"/>
        <v>#REF!</v>
      </c>
      <c r="R1609" t="e">
        <f>IF(NOT(#REF!="Indskrevet"),"",IF(E1609="",FALSE,AND(NOT(#REF!),VALUE(RIGHT(CONCATENATE(YEAR(E1609)),2))=15)))</f>
        <v>#REF!</v>
      </c>
      <c r="S1609" t="e">
        <f t="shared" si="203"/>
        <v>#REF!</v>
      </c>
      <c r="T1609" t="e">
        <f t="shared" si="204"/>
        <v>#REF!</v>
      </c>
      <c r="U1609" s="2" t="e">
        <f t="shared" si="207"/>
        <v>#REF!</v>
      </c>
      <c r="V1609" s="2"/>
    </row>
    <row r="1610" spans="1:22" x14ac:dyDescent="0.25">
      <c r="A1610" t="s">
        <v>1160</v>
      </c>
      <c r="B1610" t="s">
        <v>1161</v>
      </c>
      <c r="C1610">
        <v>29.9999999999994</v>
      </c>
      <c r="D1610" t="s">
        <v>5318</v>
      </c>
      <c r="E1610" s="1">
        <v>41810</v>
      </c>
      <c r="F1610" t="s">
        <v>5331</v>
      </c>
      <c r="G1610">
        <v>1</v>
      </c>
      <c r="H1610" t="s">
        <v>5287</v>
      </c>
      <c r="I1610" t="s">
        <v>5332</v>
      </c>
      <c r="J1610" t="s">
        <v>5293</v>
      </c>
      <c r="K1610" t="b">
        <f>LOOKUP(A1610,'[1]UDDATA-1'!B:B,'[1]UDDATA-1'!A:A)&lt;&gt;LOOKUP(A1610,'[1]UDDATA-2'!B:B,'[1]UDDATA-2'!A:A)</f>
        <v>0</v>
      </c>
      <c r="L1610" t="str">
        <f t="shared" si="200"/>
        <v>Computerarkitektur</v>
      </c>
      <c r="M1610" t="str">
        <f t="shared" si="201"/>
        <v/>
      </c>
      <c r="N1610" t="str">
        <f t="shared" si="202"/>
        <v>U</v>
      </c>
      <c r="O1610" t="e">
        <f>IF(AND(A1610&lt;&gt;A1609,#REF!&lt;&gt;""),#REF!,"")</f>
        <v>#REF!</v>
      </c>
      <c r="P1610" t="e">
        <f t="shared" si="205"/>
        <v>#REF!</v>
      </c>
      <c r="Q1610" s="2" t="e">
        <f t="shared" ca="1" si="206"/>
        <v>#REF!</v>
      </c>
      <c r="R1610" t="e">
        <f>IF(NOT(#REF!="Indskrevet"),"",IF(E1610="",FALSE,AND(NOT(#REF!),VALUE(RIGHT(CONCATENATE(YEAR(E1610)),2))=15)))</f>
        <v>#REF!</v>
      </c>
      <c r="S1610" t="e">
        <f t="shared" si="203"/>
        <v>#REF!</v>
      </c>
      <c r="T1610" t="e">
        <f t="shared" si="204"/>
        <v>#REF!</v>
      </c>
      <c r="U1610" s="2" t="e">
        <f t="shared" si="207"/>
        <v>#REF!</v>
      </c>
      <c r="V1610" s="2"/>
    </row>
    <row r="1611" spans="1:22" x14ac:dyDescent="0.25">
      <c r="A1611" t="s">
        <v>1160</v>
      </c>
      <c r="B1611" t="s">
        <v>1161</v>
      </c>
      <c r="C1611">
        <v>29.9999999999994</v>
      </c>
      <c r="D1611" t="s">
        <v>5318</v>
      </c>
      <c r="E1611" s="1">
        <v>41820</v>
      </c>
      <c r="F1611" t="s">
        <v>5333</v>
      </c>
      <c r="G1611">
        <v>1</v>
      </c>
      <c r="H1611" t="s">
        <v>5287</v>
      </c>
      <c r="I1611" t="s">
        <v>5334</v>
      </c>
      <c r="J1611" t="s">
        <v>5293</v>
      </c>
      <c r="K1611" t="b">
        <f>LOOKUP(A1611,'[1]UDDATA-1'!B:B,'[1]UDDATA-1'!A:A)&lt;&gt;LOOKUP(A1611,'[1]UDDATA-2'!B:B,'[1]UDDATA-2'!A:A)</f>
        <v>0</v>
      </c>
      <c r="L1611" t="str">
        <f t="shared" si="200"/>
        <v>Objektorienteret programmering</v>
      </c>
      <c r="M1611" t="str">
        <f t="shared" si="201"/>
        <v/>
      </c>
      <c r="N1611" t="str">
        <f t="shared" si="202"/>
        <v>U</v>
      </c>
      <c r="O1611" t="e">
        <f>IF(AND(A1611&lt;&gt;A1610,#REF!&lt;&gt;""),#REF!,"")</f>
        <v>#REF!</v>
      </c>
      <c r="P1611" t="e">
        <f t="shared" si="205"/>
        <v>#REF!</v>
      </c>
      <c r="Q1611" s="2" t="e">
        <f t="shared" ca="1" si="206"/>
        <v>#REF!</v>
      </c>
      <c r="R1611" t="e">
        <f>IF(NOT(#REF!="Indskrevet"),"",IF(E1611="",FALSE,AND(NOT(#REF!),VALUE(RIGHT(CONCATENATE(YEAR(E1611)),2))=15)))</f>
        <v>#REF!</v>
      </c>
      <c r="S1611" t="e">
        <f t="shared" si="203"/>
        <v>#REF!</v>
      </c>
      <c r="T1611" t="e">
        <f t="shared" si="204"/>
        <v>#REF!</v>
      </c>
      <c r="U1611" s="2" t="e">
        <f t="shared" si="207"/>
        <v>#REF!</v>
      </c>
      <c r="V1611" s="2"/>
    </row>
    <row r="1612" spans="1:22" x14ac:dyDescent="0.25">
      <c r="A1612" t="s">
        <v>1162</v>
      </c>
      <c r="B1612" t="s">
        <v>1163</v>
      </c>
      <c r="C1612">
        <v>4.9999999999998002</v>
      </c>
      <c r="D1612" t="s">
        <v>5318</v>
      </c>
      <c r="E1612" s="1">
        <v>42028</v>
      </c>
      <c r="F1612" t="s">
        <v>5335</v>
      </c>
      <c r="G1612">
        <v>1</v>
      </c>
      <c r="H1612" t="s">
        <v>5287</v>
      </c>
      <c r="I1612" t="s">
        <v>5324</v>
      </c>
      <c r="J1612" t="s">
        <v>5289</v>
      </c>
      <c r="K1612" t="b">
        <f>LOOKUP(A1612,'[1]UDDATA-1'!B:B,'[1]UDDATA-1'!A:A)&lt;&gt;LOOKUP(A1612,'[1]UDDATA-2'!B:B,'[1]UDDATA-2'!A:A)</f>
        <v>0</v>
      </c>
      <c r="L1612" t="str">
        <f t="shared" si="200"/>
        <v>Lineær algebra</v>
      </c>
      <c r="M1612" t="str">
        <f t="shared" si="201"/>
        <v/>
      </c>
      <c r="N1612" t="str">
        <f t="shared" si="202"/>
        <v>U</v>
      </c>
      <c r="O1612" t="e">
        <f>IF(AND(A1612&lt;&gt;A1611,#REF!&lt;&gt;""),#REF!,"")</f>
        <v>#REF!</v>
      </c>
      <c r="P1612" t="e">
        <f t="shared" si="205"/>
        <v>#REF!</v>
      </c>
      <c r="Q1612" s="2" t="e">
        <f t="shared" ca="1" si="206"/>
        <v>#REF!</v>
      </c>
      <c r="R1612" t="e">
        <f>IF(NOT(#REF!="Indskrevet"),"",IF(E1612="",FALSE,AND(NOT(#REF!),VALUE(RIGHT(CONCATENATE(YEAR(E1612)),2))=15)))</f>
        <v>#REF!</v>
      </c>
      <c r="S1612" t="e">
        <f t="shared" si="203"/>
        <v>#REF!</v>
      </c>
      <c r="T1612" t="e">
        <f t="shared" si="204"/>
        <v>#REF!</v>
      </c>
      <c r="U1612" s="2" t="e">
        <f t="shared" si="207"/>
        <v>#REF!</v>
      </c>
      <c r="V1612" s="2"/>
    </row>
    <row r="1613" spans="1:22" x14ac:dyDescent="0.25">
      <c r="A1613" t="s">
        <v>1164</v>
      </c>
      <c r="B1613" t="s">
        <v>1165</v>
      </c>
      <c r="C1613">
        <v>54.999999999998998</v>
      </c>
      <c r="D1613" t="s">
        <v>5317</v>
      </c>
      <c r="E1613" s="1">
        <v>42033</v>
      </c>
      <c r="F1613" t="s">
        <v>5286</v>
      </c>
      <c r="G1613">
        <v>1</v>
      </c>
      <c r="H1613" t="s">
        <v>5287</v>
      </c>
      <c r="I1613" t="s">
        <v>5288</v>
      </c>
      <c r="J1613" t="s">
        <v>5289</v>
      </c>
      <c r="K1613" t="b">
        <f>LOOKUP(A1613,'[1]UDDATA-1'!B:B,'[1]UDDATA-1'!A:A)&lt;&gt;LOOKUP(A1613,'[1]UDDATA-2'!B:B,'[1]UDDATA-2'!A:A)</f>
        <v>0</v>
      </c>
      <c r="L1613" t="str">
        <f t="shared" si="200"/>
        <v>Grundlæggende programmering</v>
      </c>
      <c r="M1613">
        <f t="shared" si="201"/>
        <v>4</v>
      </c>
      <c r="N1613" t="str">
        <f t="shared" si="202"/>
        <v/>
      </c>
      <c r="O1613" t="e">
        <f>IF(AND(A1613&lt;&gt;A1612,#REF!&lt;&gt;""),#REF!,"")</f>
        <v>#REF!</v>
      </c>
      <c r="P1613" t="e">
        <f t="shared" si="205"/>
        <v>#REF!</v>
      </c>
      <c r="Q1613" s="2" t="e">
        <f t="shared" ca="1" si="206"/>
        <v>#REF!</v>
      </c>
      <c r="R1613" t="e">
        <f>IF(NOT(#REF!="Indskrevet"),"",IF(E1613="",FALSE,AND(NOT(#REF!),VALUE(RIGHT(CONCATENATE(YEAR(E1613)),2))=15)))</f>
        <v>#REF!</v>
      </c>
      <c r="S1613" t="e">
        <f t="shared" si="203"/>
        <v>#REF!</v>
      </c>
      <c r="T1613" t="e">
        <f t="shared" si="204"/>
        <v>#REF!</v>
      </c>
      <c r="U1613" s="2" t="e">
        <f t="shared" si="207"/>
        <v>#REF!</v>
      </c>
      <c r="V1613" s="2"/>
    </row>
    <row r="1614" spans="1:22" x14ac:dyDescent="0.25">
      <c r="A1614" t="s">
        <v>1164</v>
      </c>
      <c r="B1614" t="s">
        <v>1165</v>
      </c>
      <c r="C1614">
        <v>54.999999999998998</v>
      </c>
      <c r="D1614" t="s">
        <v>5296</v>
      </c>
      <c r="E1614" s="1">
        <v>42178</v>
      </c>
      <c r="F1614" t="s">
        <v>5291</v>
      </c>
      <c r="G1614">
        <v>1</v>
      </c>
      <c r="H1614" t="s">
        <v>5287</v>
      </c>
      <c r="I1614" t="s">
        <v>5292</v>
      </c>
      <c r="J1614" t="s">
        <v>5293</v>
      </c>
      <c r="K1614" t="b">
        <f>LOOKUP(A1614,'[1]UDDATA-1'!B:B,'[1]UDDATA-1'!A:A)&lt;&gt;LOOKUP(A1614,'[1]UDDATA-2'!B:B,'[1]UDDATA-2'!A:A)</f>
        <v>0</v>
      </c>
      <c r="L1614" t="str">
        <f t="shared" si="200"/>
        <v>Matematik til multimedie-applikationer</v>
      </c>
      <c r="M1614">
        <f t="shared" si="201"/>
        <v>7</v>
      </c>
      <c r="N1614" t="str">
        <f t="shared" si="202"/>
        <v/>
      </c>
      <c r="O1614" t="e">
        <f>IF(AND(A1614&lt;&gt;A1613,#REF!&lt;&gt;""),#REF!,"")</f>
        <v>#REF!</v>
      </c>
      <c r="P1614" t="e">
        <f t="shared" si="205"/>
        <v>#REF!</v>
      </c>
      <c r="Q1614" s="2" t="e">
        <f t="shared" ca="1" si="206"/>
        <v>#REF!</v>
      </c>
      <c r="R1614" t="e">
        <f>IF(NOT(#REF!="Indskrevet"),"",IF(E1614="",FALSE,AND(NOT(#REF!),VALUE(RIGHT(CONCATENATE(YEAR(E1614)),2))=15)))</f>
        <v>#REF!</v>
      </c>
      <c r="S1614" t="e">
        <f t="shared" si="203"/>
        <v>#REF!</v>
      </c>
      <c r="T1614" t="e">
        <f t="shared" si="204"/>
        <v>#REF!</v>
      </c>
      <c r="U1614" s="2" t="e">
        <f t="shared" si="207"/>
        <v>#REF!</v>
      </c>
      <c r="V1614" s="2"/>
    </row>
    <row r="1615" spans="1:22" x14ac:dyDescent="0.25">
      <c r="A1615" t="s">
        <v>1166</v>
      </c>
      <c r="B1615" t="s">
        <v>1167</v>
      </c>
      <c r="C1615">
        <v>114.999999999998</v>
      </c>
      <c r="K1615" t="b">
        <f>LOOKUP(A1615,'[1]UDDATA-1'!B:B,'[1]UDDATA-1'!A:A)&lt;&gt;LOOKUP(A1615,'[1]UDDATA-2'!B:B,'[1]UDDATA-2'!A:A)</f>
        <v>0</v>
      </c>
      <c r="L1615" t="str">
        <f t="shared" si="200"/>
        <v/>
      </c>
      <c r="M1615" t="str">
        <f t="shared" si="201"/>
        <v/>
      </c>
      <c r="N1615" t="str">
        <f t="shared" si="202"/>
        <v/>
      </c>
      <c r="O1615" t="e">
        <f>IF(AND(A1615&lt;&gt;A1614,#REF!&lt;&gt;""),#REF!,"")</f>
        <v>#REF!</v>
      </c>
      <c r="P1615" t="e">
        <f t="shared" si="205"/>
        <v>#REF!</v>
      </c>
      <c r="Q1615" s="2" t="e">
        <f t="shared" ca="1" si="206"/>
        <v>#REF!</v>
      </c>
      <c r="R1615" t="e">
        <f>IF(NOT(#REF!="Indskrevet"),"",IF(E1615="",FALSE,AND(NOT(#REF!),VALUE(RIGHT(CONCATENATE(YEAR(E1615)),2))=15)))</f>
        <v>#REF!</v>
      </c>
      <c r="S1615" t="e">
        <f t="shared" si="203"/>
        <v>#REF!</v>
      </c>
      <c r="T1615" t="e">
        <f t="shared" si="204"/>
        <v>#REF!</v>
      </c>
      <c r="U1615" s="2" t="e">
        <f t="shared" si="207"/>
        <v>#REF!</v>
      </c>
      <c r="V1615" s="2"/>
    </row>
    <row r="1616" spans="1:22" x14ac:dyDescent="0.25">
      <c r="A1616" t="s">
        <v>1169</v>
      </c>
      <c r="B1616" t="s">
        <v>1170</v>
      </c>
      <c r="C1616">
        <v>59.999999999998799</v>
      </c>
      <c r="K1616" t="b">
        <f>LOOKUP(A1616,'[1]UDDATA-1'!B:B,'[1]UDDATA-1'!A:A)&lt;&gt;LOOKUP(A1616,'[1]UDDATA-2'!B:B,'[1]UDDATA-2'!A:A)</f>
        <v>0</v>
      </c>
      <c r="L1616" t="str">
        <f t="shared" si="200"/>
        <v/>
      </c>
      <c r="M1616" t="str">
        <f t="shared" si="201"/>
        <v/>
      </c>
      <c r="N1616" t="str">
        <f t="shared" si="202"/>
        <v/>
      </c>
      <c r="O1616" t="e">
        <f>IF(AND(A1616&lt;&gt;A1615,#REF!&lt;&gt;""),#REF!,"")</f>
        <v>#REF!</v>
      </c>
      <c r="P1616" t="e">
        <f t="shared" si="205"/>
        <v>#REF!</v>
      </c>
      <c r="Q1616" s="2" t="e">
        <f t="shared" ca="1" si="206"/>
        <v>#REF!</v>
      </c>
      <c r="R1616" t="e">
        <f>IF(NOT(#REF!="Indskrevet"),"",IF(E1616="",FALSE,AND(NOT(#REF!),VALUE(RIGHT(CONCATENATE(YEAR(E1616)),2))=15)))</f>
        <v>#REF!</v>
      </c>
      <c r="S1616" t="e">
        <f t="shared" si="203"/>
        <v>#REF!</v>
      </c>
      <c r="T1616" t="e">
        <f t="shared" si="204"/>
        <v>#REF!</v>
      </c>
      <c r="U1616" s="2" t="e">
        <f t="shared" si="207"/>
        <v>#REF!</v>
      </c>
      <c r="V1616" s="2"/>
    </row>
    <row r="1617" spans="1:22" x14ac:dyDescent="0.25">
      <c r="A1617" t="s">
        <v>1171</v>
      </c>
      <c r="B1617" t="s">
        <v>1172</v>
      </c>
      <c r="C1617">
        <v>114.999999999998</v>
      </c>
      <c r="D1617" t="s">
        <v>5318</v>
      </c>
      <c r="E1617" s="1">
        <v>41316</v>
      </c>
      <c r="F1617" t="s">
        <v>5308</v>
      </c>
      <c r="G1617">
        <v>1</v>
      </c>
      <c r="H1617" t="s">
        <v>5307</v>
      </c>
      <c r="I1617" t="s">
        <v>5288</v>
      </c>
      <c r="J1617" t="s">
        <v>5289</v>
      </c>
      <c r="K1617" t="b">
        <f>LOOKUP(A1617,'[1]UDDATA-1'!B:B,'[1]UDDATA-1'!A:A)&lt;&gt;LOOKUP(A1617,'[1]UDDATA-2'!B:B,'[1]UDDATA-2'!A:A)</f>
        <v>0</v>
      </c>
      <c r="L1617" t="str">
        <f t="shared" si="200"/>
        <v>Grundlæggende programmering</v>
      </c>
      <c r="M1617" t="str">
        <f t="shared" si="201"/>
        <v/>
      </c>
      <c r="N1617" t="str">
        <f t="shared" si="202"/>
        <v>U</v>
      </c>
      <c r="O1617" t="e">
        <f>IF(AND(A1617&lt;&gt;A1616,#REF!&lt;&gt;""),#REF!,"")</f>
        <v>#REF!</v>
      </c>
      <c r="P1617" t="e">
        <f t="shared" si="205"/>
        <v>#REF!</v>
      </c>
      <c r="Q1617" s="2" t="e">
        <f t="shared" ca="1" si="206"/>
        <v>#REF!</v>
      </c>
      <c r="R1617" t="e">
        <f>IF(NOT(#REF!="Indskrevet"),"",IF(E1617="",FALSE,AND(NOT(#REF!),VALUE(RIGHT(CONCATENATE(YEAR(E1617)),2))=15)))</f>
        <v>#REF!</v>
      </c>
      <c r="S1617" t="e">
        <f t="shared" si="203"/>
        <v>#REF!</v>
      </c>
      <c r="T1617" t="e">
        <f t="shared" si="204"/>
        <v>#REF!</v>
      </c>
      <c r="U1617" s="2" t="e">
        <f t="shared" si="207"/>
        <v>#REF!</v>
      </c>
      <c r="V1617" s="2"/>
    </row>
    <row r="1618" spans="1:22" x14ac:dyDescent="0.25">
      <c r="A1618" t="s">
        <v>1171</v>
      </c>
      <c r="B1618" t="s">
        <v>1172</v>
      </c>
      <c r="C1618">
        <v>114.999999999998</v>
      </c>
      <c r="D1618" t="s">
        <v>5317</v>
      </c>
      <c r="E1618" s="1">
        <v>41676</v>
      </c>
      <c r="F1618" t="s">
        <v>5308</v>
      </c>
      <c r="G1618">
        <v>2</v>
      </c>
      <c r="H1618" t="s">
        <v>5287</v>
      </c>
      <c r="I1618" t="s">
        <v>5288</v>
      </c>
      <c r="J1618" t="s">
        <v>5299</v>
      </c>
      <c r="K1618" t="b">
        <f>LOOKUP(A1618,'[1]UDDATA-1'!B:B,'[1]UDDATA-1'!A:A)&lt;&gt;LOOKUP(A1618,'[1]UDDATA-2'!B:B,'[1]UDDATA-2'!A:A)</f>
        <v>0</v>
      </c>
      <c r="L1618" t="str">
        <f t="shared" si="200"/>
        <v/>
      </c>
      <c r="M1618" t="str">
        <f t="shared" si="201"/>
        <v/>
      </c>
      <c r="N1618" t="str">
        <f t="shared" si="202"/>
        <v/>
      </c>
      <c r="O1618" t="e">
        <f>IF(AND(A1618&lt;&gt;A1617,#REF!&lt;&gt;""),#REF!,"")</f>
        <v>#REF!</v>
      </c>
      <c r="P1618" t="e">
        <f t="shared" si="205"/>
        <v>#REF!</v>
      </c>
      <c r="Q1618" s="2" t="e">
        <f t="shared" ca="1" si="206"/>
        <v>#REF!</v>
      </c>
      <c r="R1618" t="e">
        <f>IF(NOT(#REF!="Indskrevet"),"",IF(E1618="",FALSE,AND(NOT(#REF!),VALUE(RIGHT(CONCATENATE(YEAR(E1618)),2))=15)))</f>
        <v>#REF!</v>
      </c>
      <c r="S1618" t="e">
        <f t="shared" si="203"/>
        <v>#REF!</v>
      </c>
      <c r="T1618" t="e">
        <f t="shared" si="204"/>
        <v>#REF!</v>
      </c>
      <c r="U1618" s="2" t="e">
        <f t="shared" si="207"/>
        <v>#REF!</v>
      </c>
      <c r="V1618" s="2"/>
    </row>
    <row r="1619" spans="1:22" x14ac:dyDescent="0.25">
      <c r="A1619" t="s">
        <v>1171</v>
      </c>
      <c r="B1619" t="s">
        <v>1172</v>
      </c>
      <c r="C1619">
        <v>114.999999999998</v>
      </c>
      <c r="D1619" t="s">
        <v>5317</v>
      </c>
      <c r="E1619" s="1">
        <v>41815</v>
      </c>
      <c r="F1619" t="s">
        <v>5309</v>
      </c>
      <c r="G1619">
        <v>1</v>
      </c>
      <c r="H1619" t="s">
        <v>5287</v>
      </c>
      <c r="I1619" t="s">
        <v>5292</v>
      </c>
      <c r="J1619" t="s">
        <v>5303</v>
      </c>
      <c r="K1619" t="b">
        <f>LOOKUP(A1619,'[1]UDDATA-1'!B:B,'[1]UDDATA-1'!A:A)&lt;&gt;LOOKUP(A1619,'[1]UDDATA-2'!B:B,'[1]UDDATA-2'!A:A)</f>
        <v>0</v>
      </c>
      <c r="L1619" t="str">
        <f t="shared" si="200"/>
        <v>Matematik til multimedie-applikationer</v>
      </c>
      <c r="M1619">
        <f t="shared" si="201"/>
        <v>4</v>
      </c>
      <c r="N1619" t="str">
        <f t="shared" si="202"/>
        <v/>
      </c>
      <c r="O1619" t="e">
        <f>IF(AND(A1619&lt;&gt;A1618,#REF!&lt;&gt;""),#REF!,"")</f>
        <v>#REF!</v>
      </c>
      <c r="P1619" t="e">
        <f t="shared" si="205"/>
        <v>#REF!</v>
      </c>
      <c r="Q1619" s="2" t="e">
        <f t="shared" ca="1" si="206"/>
        <v>#REF!</v>
      </c>
      <c r="R1619" t="e">
        <f>IF(NOT(#REF!="Indskrevet"),"",IF(E1619="",FALSE,AND(NOT(#REF!),VALUE(RIGHT(CONCATENATE(YEAR(E1619)),2))=15)))</f>
        <v>#REF!</v>
      </c>
      <c r="S1619" t="e">
        <f t="shared" si="203"/>
        <v>#REF!</v>
      </c>
      <c r="T1619" t="e">
        <f t="shared" si="204"/>
        <v>#REF!</v>
      </c>
      <c r="U1619" s="2" t="e">
        <f t="shared" si="207"/>
        <v>#REF!</v>
      </c>
      <c r="V1619" s="2"/>
    </row>
    <row r="1620" spans="1:22" x14ac:dyDescent="0.25">
      <c r="A1620" t="s">
        <v>1171</v>
      </c>
      <c r="B1620" t="s">
        <v>1172</v>
      </c>
      <c r="C1620">
        <v>114.999999999998</v>
      </c>
      <c r="D1620" t="s">
        <v>5306</v>
      </c>
      <c r="E1620" s="1">
        <v>41824</v>
      </c>
      <c r="F1620" t="s">
        <v>5310</v>
      </c>
      <c r="G1620">
        <v>1</v>
      </c>
      <c r="H1620" t="s">
        <v>5307</v>
      </c>
      <c r="I1620" t="s">
        <v>5295</v>
      </c>
      <c r="J1620" t="s">
        <v>5303</v>
      </c>
      <c r="K1620" t="b">
        <f>LOOKUP(A1620,'[1]UDDATA-1'!B:B,'[1]UDDATA-1'!A:A)&lt;&gt;LOOKUP(A1620,'[1]UDDATA-2'!B:B,'[1]UDDATA-2'!A:A)</f>
        <v>0</v>
      </c>
      <c r="L1620" t="str">
        <f t="shared" si="200"/>
        <v>Fysisk interface design</v>
      </c>
      <c r="M1620">
        <f t="shared" si="201"/>
        <v>0</v>
      </c>
      <c r="N1620" t="str">
        <f t="shared" si="202"/>
        <v/>
      </c>
      <c r="O1620" t="e">
        <f>IF(AND(A1620&lt;&gt;A1619,#REF!&lt;&gt;""),#REF!,"")</f>
        <v>#REF!</v>
      </c>
      <c r="P1620" t="e">
        <f t="shared" si="205"/>
        <v>#REF!</v>
      </c>
      <c r="Q1620" s="2" t="e">
        <f t="shared" ca="1" si="206"/>
        <v>#REF!</v>
      </c>
      <c r="R1620" t="e">
        <f>IF(NOT(#REF!="Indskrevet"),"",IF(E1620="",FALSE,AND(NOT(#REF!),VALUE(RIGHT(CONCATENATE(YEAR(E1620)),2))=15)))</f>
        <v>#REF!</v>
      </c>
      <c r="S1620" t="e">
        <f t="shared" si="203"/>
        <v>#REF!</v>
      </c>
      <c r="T1620" t="e">
        <f t="shared" si="204"/>
        <v>#REF!</v>
      </c>
      <c r="U1620" s="2" t="e">
        <f t="shared" si="207"/>
        <v>#REF!</v>
      </c>
      <c r="V1620" s="2"/>
    </row>
    <row r="1621" spans="1:22" x14ac:dyDescent="0.25">
      <c r="A1621" t="s">
        <v>1171</v>
      </c>
      <c r="B1621" t="s">
        <v>1172</v>
      </c>
      <c r="C1621">
        <v>114.999999999998</v>
      </c>
      <c r="D1621" t="s">
        <v>5317</v>
      </c>
      <c r="E1621" s="1">
        <v>41884</v>
      </c>
      <c r="F1621" t="s">
        <v>5310</v>
      </c>
      <c r="G1621">
        <v>2</v>
      </c>
      <c r="H1621" t="s">
        <v>5287</v>
      </c>
      <c r="I1621" t="s">
        <v>5295</v>
      </c>
      <c r="J1621" t="s">
        <v>5315</v>
      </c>
      <c r="K1621" t="b">
        <f>LOOKUP(A1621,'[1]UDDATA-1'!B:B,'[1]UDDATA-1'!A:A)&lt;&gt;LOOKUP(A1621,'[1]UDDATA-2'!B:B,'[1]UDDATA-2'!A:A)</f>
        <v>0</v>
      </c>
      <c r="L1621" t="str">
        <f t="shared" si="200"/>
        <v/>
      </c>
      <c r="M1621" t="str">
        <f t="shared" si="201"/>
        <v/>
      </c>
      <c r="N1621" t="str">
        <f t="shared" si="202"/>
        <v/>
      </c>
      <c r="O1621" t="e">
        <f>IF(AND(A1621&lt;&gt;A1620,#REF!&lt;&gt;""),#REF!,"")</f>
        <v>#REF!</v>
      </c>
      <c r="P1621" t="e">
        <f t="shared" si="205"/>
        <v>#REF!</v>
      </c>
      <c r="Q1621" s="2" t="e">
        <f t="shared" ca="1" si="206"/>
        <v>#REF!</v>
      </c>
      <c r="R1621" t="e">
        <f>IF(NOT(#REF!="Indskrevet"),"",IF(E1621="",FALSE,AND(NOT(#REF!),VALUE(RIGHT(CONCATENATE(YEAR(E1621)),2))=15)))</f>
        <v>#REF!</v>
      </c>
      <c r="S1621" t="e">
        <f t="shared" si="203"/>
        <v>#REF!</v>
      </c>
      <c r="T1621" t="e">
        <f t="shared" si="204"/>
        <v>#REF!</v>
      </c>
      <c r="U1621" s="2" t="e">
        <f t="shared" si="207"/>
        <v>#REF!</v>
      </c>
      <c r="V1621" s="2"/>
    </row>
    <row r="1622" spans="1:22" x14ac:dyDescent="0.25">
      <c r="A1622" t="s">
        <v>1171</v>
      </c>
      <c r="B1622" t="s">
        <v>1172</v>
      </c>
      <c r="C1622">
        <v>114.999999999998</v>
      </c>
      <c r="D1622" t="s">
        <v>5317</v>
      </c>
      <c r="E1622" s="1">
        <v>42032</v>
      </c>
      <c r="F1622" t="s">
        <v>5311</v>
      </c>
      <c r="G1622">
        <v>1</v>
      </c>
      <c r="H1622" t="s">
        <v>5287</v>
      </c>
      <c r="I1622" t="s">
        <v>5298</v>
      </c>
      <c r="J1622" t="s">
        <v>5315</v>
      </c>
      <c r="K1622" t="b">
        <f>LOOKUP(A1622,'[1]UDDATA-1'!B:B,'[1]UDDATA-1'!A:A)&lt;&gt;LOOKUP(A1622,'[1]UDDATA-2'!B:B,'[1]UDDATA-2'!A:A)</f>
        <v>0</v>
      </c>
      <c r="L1622" t="str">
        <f t="shared" si="200"/>
        <v>Proceduremæssig programmering</v>
      </c>
      <c r="M1622">
        <f t="shared" si="201"/>
        <v>4</v>
      </c>
      <c r="N1622" t="str">
        <f t="shared" si="202"/>
        <v/>
      </c>
      <c r="O1622" t="e">
        <f>IF(AND(A1622&lt;&gt;A1621,#REF!&lt;&gt;""),#REF!,"")</f>
        <v>#REF!</v>
      </c>
      <c r="P1622" t="e">
        <f t="shared" si="205"/>
        <v>#REF!</v>
      </c>
      <c r="Q1622" s="2" t="e">
        <f t="shared" ca="1" si="206"/>
        <v>#REF!</v>
      </c>
      <c r="R1622" t="e">
        <f>IF(NOT(#REF!="Indskrevet"),"",IF(E1622="",FALSE,AND(NOT(#REF!),VALUE(RIGHT(CONCATENATE(YEAR(E1622)),2))=15)))</f>
        <v>#REF!</v>
      </c>
      <c r="S1622" t="e">
        <f t="shared" si="203"/>
        <v>#REF!</v>
      </c>
      <c r="T1622" t="e">
        <f t="shared" si="204"/>
        <v>#REF!</v>
      </c>
      <c r="U1622" s="2" t="e">
        <f t="shared" si="207"/>
        <v>#REF!</v>
      </c>
      <c r="V1622" s="2"/>
    </row>
    <row r="1623" spans="1:22" x14ac:dyDescent="0.25">
      <c r="A1623" t="s">
        <v>1171</v>
      </c>
      <c r="B1623" t="s">
        <v>1172</v>
      </c>
      <c r="C1623">
        <v>114.999999999998</v>
      </c>
      <c r="D1623" t="s">
        <v>5306</v>
      </c>
      <c r="E1623" s="1">
        <v>42165</v>
      </c>
      <c r="F1623" t="s">
        <v>5312</v>
      </c>
      <c r="G1623">
        <v>1</v>
      </c>
      <c r="H1623" t="s">
        <v>5287</v>
      </c>
      <c r="I1623" t="s">
        <v>5302</v>
      </c>
      <c r="J1623" t="s">
        <v>5313</v>
      </c>
      <c r="K1623" t="b">
        <f>LOOKUP(A1623,'[1]UDDATA-1'!B:B,'[1]UDDATA-1'!A:A)&lt;&gt;LOOKUP(A1623,'[1]UDDATA-2'!B:B,'[1]UDDATA-2'!A:A)</f>
        <v>0</v>
      </c>
      <c r="L1623" t="str">
        <f t="shared" si="200"/>
        <v>Lyd- og musikbehandling</v>
      </c>
      <c r="M1623">
        <f t="shared" si="201"/>
        <v>0</v>
      </c>
      <c r="N1623" t="str">
        <f t="shared" si="202"/>
        <v/>
      </c>
      <c r="O1623" t="e">
        <f>IF(AND(A1623&lt;&gt;A1622,#REF!&lt;&gt;""),#REF!,"")</f>
        <v>#REF!</v>
      </c>
      <c r="P1623" t="e">
        <f t="shared" si="205"/>
        <v>#REF!</v>
      </c>
      <c r="Q1623" s="2" t="e">
        <f t="shared" ca="1" si="206"/>
        <v>#REF!</v>
      </c>
      <c r="R1623" t="e">
        <f>IF(NOT(#REF!="Indskrevet"),"",IF(E1623="",FALSE,AND(NOT(#REF!),VALUE(RIGHT(CONCATENATE(YEAR(E1623)),2))=15)))</f>
        <v>#REF!</v>
      </c>
      <c r="S1623" t="e">
        <f t="shared" si="203"/>
        <v>#REF!</v>
      </c>
      <c r="T1623" t="e">
        <f t="shared" si="204"/>
        <v>#REF!</v>
      </c>
      <c r="U1623" s="2" t="e">
        <f t="shared" si="207"/>
        <v>#REF!</v>
      </c>
      <c r="V1623" s="2"/>
    </row>
    <row r="1624" spans="1:22" x14ac:dyDescent="0.25">
      <c r="A1624" t="s">
        <v>1171</v>
      </c>
      <c r="B1624" t="s">
        <v>1172</v>
      </c>
      <c r="C1624">
        <v>114.999999999998</v>
      </c>
      <c r="D1624" t="s">
        <v>5306</v>
      </c>
      <c r="E1624" s="1">
        <v>42186</v>
      </c>
      <c r="F1624" t="s">
        <v>5314</v>
      </c>
      <c r="G1624">
        <v>1</v>
      </c>
      <c r="H1624" t="s">
        <v>5307</v>
      </c>
      <c r="I1624" t="s">
        <v>5305</v>
      </c>
      <c r="J1624" t="s">
        <v>5313</v>
      </c>
      <c r="K1624" t="b">
        <f>LOOKUP(A1624,'[1]UDDATA-1'!B:B,'[1]UDDATA-1'!A:A)&lt;&gt;LOOKUP(A1624,'[1]UDDATA-2'!B:B,'[1]UDDATA-2'!A:A)</f>
        <v>0</v>
      </c>
      <c r="L1624" t="str">
        <f t="shared" si="200"/>
        <v>Objektorienteret Software Engineering</v>
      </c>
      <c r="M1624">
        <f t="shared" si="201"/>
        <v>0</v>
      </c>
      <c r="N1624" t="str">
        <f t="shared" si="202"/>
        <v/>
      </c>
      <c r="O1624" t="e">
        <f>IF(AND(A1624&lt;&gt;A1623,#REF!&lt;&gt;""),#REF!,"")</f>
        <v>#REF!</v>
      </c>
      <c r="P1624" t="e">
        <f t="shared" si="205"/>
        <v>#REF!</v>
      </c>
      <c r="Q1624" s="2" t="e">
        <f t="shared" ca="1" si="206"/>
        <v>#REF!</v>
      </c>
      <c r="R1624" t="e">
        <f>IF(NOT(#REF!="Indskrevet"),"",IF(E1624="",FALSE,AND(NOT(#REF!),VALUE(RIGHT(CONCATENATE(YEAR(E1624)),2))=15)))</f>
        <v>#REF!</v>
      </c>
      <c r="S1624" t="e">
        <f t="shared" si="203"/>
        <v>#REF!</v>
      </c>
      <c r="T1624" t="e">
        <f t="shared" si="204"/>
        <v>#REF!</v>
      </c>
      <c r="U1624" s="2" t="e">
        <f t="shared" si="207"/>
        <v>#REF!</v>
      </c>
      <c r="V1624" s="2"/>
    </row>
    <row r="1625" spans="1:22" x14ac:dyDescent="0.25">
      <c r="A1625" t="s">
        <v>1171</v>
      </c>
      <c r="B1625" t="s">
        <v>1172</v>
      </c>
      <c r="C1625">
        <v>114.999999999998</v>
      </c>
      <c r="D1625" t="s">
        <v>5285</v>
      </c>
      <c r="E1625" s="1">
        <v>42267</v>
      </c>
      <c r="F1625" t="s">
        <v>5314</v>
      </c>
      <c r="G1625">
        <v>2</v>
      </c>
      <c r="H1625" t="s">
        <v>5287</v>
      </c>
      <c r="I1625" t="s">
        <v>5305</v>
      </c>
      <c r="J1625" t="s">
        <v>5316</v>
      </c>
      <c r="K1625" t="b">
        <f>LOOKUP(A1625,'[1]UDDATA-1'!B:B,'[1]UDDATA-1'!A:A)&lt;&gt;LOOKUP(A1625,'[1]UDDATA-2'!B:B,'[1]UDDATA-2'!A:A)</f>
        <v>0</v>
      </c>
      <c r="L1625" t="str">
        <f t="shared" si="200"/>
        <v/>
      </c>
      <c r="M1625" t="str">
        <f t="shared" si="201"/>
        <v/>
      </c>
      <c r="N1625" t="str">
        <f t="shared" si="202"/>
        <v/>
      </c>
      <c r="O1625" t="e">
        <f>IF(AND(A1625&lt;&gt;A1624,#REF!&lt;&gt;""),#REF!,"")</f>
        <v>#REF!</v>
      </c>
      <c r="P1625" t="e">
        <f t="shared" si="205"/>
        <v>#REF!</v>
      </c>
      <c r="Q1625" s="2" t="e">
        <f t="shared" ca="1" si="206"/>
        <v>#REF!</v>
      </c>
      <c r="R1625" t="e">
        <f>IF(NOT(#REF!="Indskrevet"),"",IF(E1625="",FALSE,AND(NOT(#REF!),VALUE(RIGHT(CONCATENATE(YEAR(E1625)),2))=15)))</f>
        <v>#REF!</v>
      </c>
      <c r="S1625" t="e">
        <f t="shared" si="203"/>
        <v>#REF!</v>
      </c>
      <c r="T1625" t="e">
        <f t="shared" si="204"/>
        <v>#REF!</v>
      </c>
      <c r="U1625" s="2" t="e">
        <f t="shared" si="207"/>
        <v>#REF!</v>
      </c>
      <c r="V1625" s="2"/>
    </row>
    <row r="1626" spans="1:22" x14ac:dyDescent="0.25">
      <c r="A1626" t="s">
        <v>1175</v>
      </c>
      <c r="B1626" t="s">
        <v>1176</v>
      </c>
      <c r="C1626">
        <v>44.999999999999403</v>
      </c>
      <c r="D1626" t="s">
        <v>5306</v>
      </c>
      <c r="E1626" s="1">
        <v>41723</v>
      </c>
      <c r="F1626" t="s">
        <v>5308</v>
      </c>
      <c r="G1626">
        <v>1</v>
      </c>
      <c r="H1626" t="s">
        <v>5307</v>
      </c>
      <c r="I1626" t="s">
        <v>5288</v>
      </c>
      <c r="J1626" t="s">
        <v>5293</v>
      </c>
      <c r="K1626" t="b">
        <f>LOOKUP(A1626,'[1]UDDATA-1'!B:B,'[1]UDDATA-1'!A:A)&lt;&gt;LOOKUP(A1626,'[1]UDDATA-2'!B:B,'[1]UDDATA-2'!A:A)</f>
        <v>0</v>
      </c>
      <c r="L1626" t="str">
        <f t="shared" si="200"/>
        <v>Grundlæggende programmering</v>
      </c>
      <c r="M1626">
        <f t="shared" si="201"/>
        <v>0</v>
      </c>
      <c r="N1626" t="str">
        <f t="shared" si="202"/>
        <v/>
      </c>
      <c r="O1626" t="e">
        <f>IF(AND(A1626&lt;&gt;A1625,#REF!&lt;&gt;""),#REF!,"")</f>
        <v>#REF!</v>
      </c>
      <c r="P1626" t="e">
        <f t="shared" si="205"/>
        <v>#REF!</v>
      </c>
      <c r="Q1626" s="2" t="e">
        <f t="shared" ca="1" si="206"/>
        <v>#REF!</v>
      </c>
      <c r="R1626" t="e">
        <f>IF(NOT(#REF!="Indskrevet"),"",IF(E1626="",FALSE,AND(NOT(#REF!),VALUE(RIGHT(CONCATENATE(YEAR(E1626)),2))=15)))</f>
        <v>#REF!</v>
      </c>
      <c r="S1626" t="e">
        <f t="shared" si="203"/>
        <v>#REF!</v>
      </c>
      <c r="T1626" t="e">
        <f t="shared" si="204"/>
        <v>#REF!</v>
      </c>
      <c r="U1626" s="2" t="e">
        <f t="shared" si="207"/>
        <v>#REF!</v>
      </c>
      <c r="V1626" s="2"/>
    </row>
    <row r="1627" spans="1:22" x14ac:dyDescent="0.25">
      <c r="A1627" t="s">
        <v>1175</v>
      </c>
      <c r="B1627" t="s">
        <v>1176</v>
      </c>
      <c r="C1627">
        <v>44.999999999999403</v>
      </c>
      <c r="D1627" t="s">
        <v>5306</v>
      </c>
      <c r="E1627" s="1">
        <v>42031</v>
      </c>
      <c r="F1627" t="s">
        <v>5308</v>
      </c>
      <c r="G1627">
        <v>2</v>
      </c>
      <c r="H1627" t="s">
        <v>5307</v>
      </c>
      <c r="I1627" t="s">
        <v>5288</v>
      </c>
      <c r="J1627" t="s">
        <v>5299</v>
      </c>
      <c r="K1627" t="b">
        <f>LOOKUP(A1627,'[1]UDDATA-1'!B:B,'[1]UDDATA-1'!A:A)&lt;&gt;LOOKUP(A1627,'[1]UDDATA-2'!B:B,'[1]UDDATA-2'!A:A)</f>
        <v>0</v>
      </c>
      <c r="L1627" t="str">
        <f t="shared" si="200"/>
        <v/>
      </c>
      <c r="M1627" t="str">
        <f t="shared" si="201"/>
        <v/>
      </c>
      <c r="N1627" t="str">
        <f t="shared" si="202"/>
        <v/>
      </c>
      <c r="O1627" t="e">
        <f>IF(AND(A1627&lt;&gt;A1626,#REF!&lt;&gt;""),#REF!,"")</f>
        <v>#REF!</v>
      </c>
      <c r="P1627" t="e">
        <f t="shared" si="205"/>
        <v>#REF!</v>
      </c>
      <c r="Q1627" s="2" t="e">
        <f t="shared" ca="1" si="206"/>
        <v>#REF!</v>
      </c>
      <c r="R1627" t="e">
        <f>IF(NOT(#REF!="Indskrevet"),"",IF(E1627="",FALSE,AND(NOT(#REF!),VALUE(RIGHT(CONCATENATE(YEAR(E1627)),2))=15)))</f>
        <v>#REF!</v>
      </c>
      <c r="S1627" t="e">
        <f t="shared" si="203"/>
        <v>#REF!</v>
      </c>
      <c r="T1627" t="e">
        <f t="shared" si="204"/>
        <v>#REF!</v>
      </c>
      <c r="U1627" s="2" t="e">
        <f t="shared" si="207"/>
        <v>#REF!</v>
      </c>
      <c r="V1627" s="2"/>
    </row>
    <row r="1628" spans="1:22" x14ac:dyDescent="0.25">
      <c r="A1628" t="s">
        <v>1175</v>
      </c>
      <c r="B1628" t="s">
        <v>1176</v>
      </c>
      <c r="C1628">
        <v>44.999999999999403</v>
      </c>
      <c r="D1628" t="s">
        <v>5306</v>
      </c>
      <c r="E1628" s="1">
        <v>42073</v>
      </c>
      <c r="F1628" t="s">
        <v>5308</v>
      </c>
      <c r="G1628">
        <v>3</v>
      </c>
      <c r="H1628" t="s">
        <v>5287</v>
      </c>
      <c r="I1628" t="s">
        <v>5288</v>
      </c>
      <c r="J1628" t="s">
        <v>5303</v>
      </c>
      <c r="K1628" t="b">
        <f>LOOKUP(A1628,'[1]UDDATA-1'!B:B,'[1]UDDATA-1'!A:A)&lt;&gt;LOOKUP(A1628,'[1]UDDATA-2'!B:B,'[1]UDDATA-2'!A:A)</f>
        <v>0</v>
      </c>
      <c r="L1628" t="str">
        <f t="shared" si="200"/>
        <v/>
      </c>
      <c r="M1628" t="str">
        <f t="shared" si="201"/>
        <v/>
      </c>
      <c r="N1628" t="str">
        <f t="shared" si="202"/>
        <v/>
      </c>
      <c r="O1628" t="e">
        <f>IF(AND(A1628&lt;&gt;A1627,#REF!&lt;&gt;""),#REF!,"")</f>
        <v>#REF!</v>
      </c>
      <c r="P1628" t="e">
        <f t="shared" si="205"/>
        <v>#REF!</v>
      </c>
      <c r="Q1628" s="2" t="e">
        <f t="shared" ca="1" si="206"/>
        <v>#REF!</v>
      </c>
      <c r="R1628" t="e">
        <f>IF(NOT(#REF!="Indskrevet"),"",IF(E1628="",FALSE,AND(NOT(#REF!),VALUE(RIGHT(CONCATENATE(YEAR(E1628)),2))=15)))</f>
        <v>#REF!</v>
      </c>
      <c r="S1628" t="e">
        <f t="shared" si="203"/>
        <v>#REF!</v>
      </c>
      <c r="T1628" t="e">
        <f t="shared" si="204"/>
        <v>#REF!</v>
      </c>
      <c r="U1628" s="2" t="e">
        <f t="shared" si="207"/>
        <v>#REF!</v>
      </c>
      <c r="V1628" s="2"/>
    </row>
    <row r="1629" spans="1:22" x14ac:dyDescent="0.25">
      <c r="A1629" t="s">
        <v>1175</v>
      </c>
      <c r="B1629" t="s">
        <v>1176</v>
      </c>
      <c r="C1629">
        <v>44.999999999999403</v>
      </c>
      <c r="D1629" t="s">
        <v>5306</v>
      </c>
      <c r="E1629" s="1">
        <v>41815</v>
      </c>
      <c r="F1629" t="s">
        <v>5309</v>
      </c>
      <c r="G1629">
        <v>1</v>
      </c>
      <c r="H1629" t="s">
        <v>5307</v>
      </c>
      <c r="I1629" t="s">
        <v>5292</v>
      </c>
      <c r="J1629" t="s">
        <v>5293</v>
      </c>
      <c r="K1629" t="b">
        <f>LOOKUP(A1629,'[1]UDDATA-1'!B:B,'[1]UDDATA-1'!A:A)&lt;&gt;LOOKUP(A1629,'[1]UDDATA-2'!B:B,'[1]UDDATA-2'!A:A)</f>
        <v>0</v>
      </c>
      <c r="L1629" t="str">
        <f t="shared" si="200"/>
        <v>Matematik til multimedie-applikationer</v>
      </c>
      <c r="M1629">
        <f t="shared" si="201"/>
        <v>0</v>
      </c>
      <c r="N1629" t="str">
        <f t="shared" si="202"/>
        <v/>
      </c>
      <c r="O1629" t="e">
        <f>IF(AND(A1629&lt;&gt;A1628,#REF!&lt;&gt;""),#REF!,"")</f>
        <v>#REF!</v>
      </c>
      <c r="P1629" t="e">
        <f t="shared" si="205"/>
        <v>#REF!</v>
      </c>
      <c r="Q1629" s="2" t="e">
        <f t="shared" ca="1" si="206"/>
        <v>#REF!</v>
      </c>
      <c r="R1629" t="e">
        <f>IF(NOT(#REF!="Indskrevet"),"",IF(E1629="",FALSE,AND(NOT(#REF!),VALUE(RIGHT(CONCATENATE(YEAR(E1629)),2))=15)))</f>
        <v>#REF!</v>
      </c>
      <c r="S1629" t="e">
        <f t="shared" si="203"/>
        <v>#REF!</v>
      </c>
      <c r="T1629" t="e">
        <f t="shared" si="204"/>
        <v>#REF!</v>
      </c>
      <c r="U1629" s="2" t="e">
        <f t="shared" si="207"/>
        <v>#REF!</v>
      </c>
      <c r="V1629" s="2"/>
    </row>
    <row r="1630" spans="1:22" x14ac:dyDescent="0.25">
      <c r="A1630" t="s">
        <v>1175</v>
      </c>
      <c r="B1630" t="s">
        <v>1176</v>
      </c>
      <c r="C1630">
        <v>44.999999999999403</v>
      </c>
      <c r="D1630" t="s">
        <v>5285</v>
      </c>
      <c r="E1630" s="1">
        <v>41873</v>
      </c>
      <c r="F1630" t="s">
        <v>5309</v>
      </c>
      <c r="G1630">
        <v>2</v>
      </c>
      <c r="H1630" t="s">
        <v>5287</v>
      </c>
      <c r="I1630" t="s">
        <v>5292</v>
      </c>
      <c r="J1630" t="s">
        <v>5293</v>
      </c>
      <c r="K1630" t="b">
        <f>LOOKUP(A1630,'[1]UDDATA-1'!B:B,'[1]UDDATA-1'!A:A)&lt;&gt;LOOKUP(A1630,'[1]UDDATA-2'!B:B,'[1]UDDATA-2'!A:A)</f>
        <v>0</v>
      </c>
      <c r="L1630" t="str">
        <f t="shared" si="200"/>
        <v/>
      </c>
      <c r="M1630" t="str">
        <f t="shared" si="201"/>
        <v/>
      </c>
      <c r="N1630" t="str">
        <f t="shared" si="202"/>
        <v/>
      </c>
      <c r="O1630" t="e">
        <f>IF(AND(A1630&lt;&gt;A1629,#REF!&lt;&gt;""),#REF!,"")</f>
        <v>#REF!</v>
      </c>
      <c r="P1630" t="e">
        <f t="shared" si="205"/>
        <v>#REF!</v>
      </c>
      <c r="Q1630" s="2" t="e">
        <f t="shared" ca="1" si="206"/>
        <v>#REF!</v>
      </c>
      <c r="R1630" t="e">
        <f>IF(NOT(#REF!="Indskrevet"),"",IF(E1630="",FALSE,AND(NOT(#REF!),VALUE(RIGHT(CONCATENATE(YEAR(E1630)),2))=15)))</f>
        <v>#REF!</v>
      </c>
      <c r="S1630" t="e">
        <f t="shared" si="203"/>
        <v>#REF!</v>
      </c>
      <c r="T1630" t="e">
        <f t="shared" si="204"/>
        <v>#REF!</v>
      </c>
      <c r="U1630" s="2" t="e">
        <f t="shared" si="207"/>
        <v>#REF!</v>
      </c>
      <c r="V1630" s="2"/>
    </row>
    <row r="1631" spans="1:22" x14ac:dyDescent="0.25">
      <c r="A1631" t="s">
        <v>1175</v>
      </c>
      <c r="B1631" t="s">
        <v>1176</v>
      </c>
      <c r="C1631">
        <v>44.999999999999403</v>
      </c>
      <c r="D1631" t="s">
        <v>5306</v>
      </c>
      <c r="E1631" s="1">
        <v>41824</v>
      </c>
      <c r="F1631" t="s">
        <v>5310</v>
      </c>
      <c r="G1631">
        <v>1</v>
      </c>
      <c r="H1631" t="s">
        <v>5287</v>
      </c>
      <c r="I1631" t="s">
        <v>5295</v>
      </c>
      <c r="J1631" t="s">
        <v>5293</v>
      </c>
      <c r="K1631" t="b">
        <f>LOOKUP(A1631,'[1]UDDATA-1'!B:B,'[1]UDDATA-1'!A:A)&lt;&gt;LOOKUP(A1631,'[1]UDDATA-2'!B:B,'[1]UDDATA-2'!A:A)</f>
        <v>0</v>
      </c>
      <c r="L1631" t="str">
        <f t="shared" si="200"/>
        <v>Fysisk interface design</v>
      </c>
      <c r="M1631">
        <f t="shared" si="201"/>
        <v>0</v>
      </c>
      <c r="N1631" t="str">
        <f t="shared" si="202"/>
        <v/>
      </c>
      <c r="O1631" t="e">
        <f>IF(AND(A1631&lt;&gt;A1630,#REF!&lt;&gt;""),#REF!,"")</f>
        <v>#REF!</v>
      </c>
      <c r="P1631" t="e">
        <f t="shared" si="205"/>
        <v>#REF!</v>
      </c>
      <c r="Q1631" s="2" t="e">
        <f t="shared" ca="1" si="206"/>
        <v>#REF!</v>
      </c>
      <c r="R1631" t="e">
        <f>IF(NOT(#REF!="Indskrevet"),"",IF(E1631="",FALSE,AND(NOT(#REF!),VALUE(RIGHT(CONCATENATE(YEAR(E1631)),2))=15)))</f>
        <v>#REF!</v>
      </c>
      <c r="S1631" t="e">
        <f t="shared" si="203"/>
        <v>#REF!</v>
      </c>
      <c r="T1631" t="e">
        <f t="shared" si="204"/>
        <v>#REF!</v>
      </c>
      <c r="U1631" s="2" t="e">
        <f t="shared" si="207"/>
        <v>#REF!</v>
      </c>
      <c r="V1631" s="2"/>
    </row>
    <row r="1632" spans="1:22" x14ac:dyDescent="0.25">
      <c r="A1632" t="s">
        <v>1177</v>
      </c>
      <c r="B1632" t="s">
        <v>1178</v>
      </c>
      <c r="C1632">
        <v>149.99999999999801</v>
      </c>
      <c r="D1632" t="s">
        <v>5317</v>
      </c>
      <c r="E1632" s="1">
        <v>41312</v>
      </c>
      <c r="F1632" t="s">
        <v>5286</v>
      </c>
      <c r="G1632">
        <v>1</v>
      </c>
      <c r="H1632" t="s">
        <v>5287</v>
      </c>
      <c r="I1632" t="s">
        <v>5288</v>
      </c>
      <c r="J1632" t="s">
        <v>5289</v>
      </c>
      <c r="K1632" t="b">
        <f>LOOKUP(A1632,'[1]UDDATA-1'!B:B,'[1]UDDATA-1'!A:A)&lt;&gt;LOOKUP(A1632,'[1]UDDATA-2'!B:B,'[1]UDDATA-2'!A:A)</f>
        <v>0</v>
      </c>
      <c r="L1632" t="str">
        <f t="shared" si="200"/>
        <v>Grundlæggende programmering</v>
      </c>
      <c r="M1632">
        <f t="shared" si="201"/>
        <v>4</v>
      </c>
      <c r="N1632" t="str">
        <f t="shared" si="202"/>
        <v/>
      </c>
      <c r="O1632" t="e">
        <f>IF(AND(A1632&lt;&gt;A1631,#REF!&lt;&gt;""),#REF!,"")</f>
        <v>#REF!</v>
      </c>
      <c r="P1632" t="e">
        <f t="shared" si="205"/>
        <v>#REF!</v>
      </c>
      <c r="Q1632" s="2" t="e">
        <f t="shared" ca="1" si="206"/>
        <v>#REF!</v>
      </c>
      <c r="R1632" t="e">
        <f>IF(NOT(#REF!="Indskrevet"),"",IF(E1632="",FALSE,AND(NOT(#REF!),VALUE(RIGHT(CONCATENATE(YEAR(E1632)),2))=15)))</f>
        <v>#REF!</v>
      </c>
      <c r="S1632" t="e">
        <f t="shared" si="203"/>
        <v>#REF!</v>
      </c>
      <c r="T1632" t="e">
        <f t="shared" si="204"/>
        <v>#REF!</v>
      </c>
      <c r="U1632" s="2" t="e">
        <f t="shared" si="207"/>
        <v>#REF!</v>
      </c>
      <c r="V1632" s="2"/>
    </row>
    <row r="1633" spans="1:22" x14ac:dyDescent="0.25">
      <c r="A1633" t="s">
        <v>1177</v>
      </c>
      <c r="B1633" t="s">
        <v>1178</v>
      </c>
      <c r="C1633">
        <v>149.99999999999801</v>
      </c>
      <c r="D1633" t="s">
        <v>5285</v>
      </c>
      <c r="E1633" s="1">
        <v>41462</v>
      </c>
      <c r="F1633" t="s">
        <v>5291</v>
      </c>
      <c r="G1633">
        <v>1</v>
      </c>
      <c r="H1633" t="s">
        <v>5287</v>
      </c>
      <c r="I1633" t="s">
        <v>5292</v>
      </c>
      <c r="J1633" t="s">
        <v>5293</v>
      </c>
      <c r="K1633" t="b">
        <f>LOOKUP(A1633,'[1]UDDATA-1'!B:B,'[1]UDDATA-1'!A:A)&lt;&gt;LOOKUP(A1633,'[1]UDDATA-2'!B:B,'[1]UDDATA-2'!A:A)</f>
        <v>0</v>
      </c>
      <c r="L1633" t="str">
        <f t="shared" si="200"/>
        <v>Matematik til multimedie-applikationer</v>
      </c>
      <c r="M1633">
        <f t="shared" si="201"/>
        <v>2</v>
      </c>
      <c r="N1633" t="str">
        <f t="shared" si="202"/>
        <v/>
      </c>
      <c r="O1633" t="e">
        <f>IF(AND(A1633&lt;&gt;A1632,#REF!&lt;&gt;""),#REF!,"")</f>
        <v>#REF!</v>
      </c>
      <c r="P1633" t="e">
        <f t="shared" si="205"/>
        <v>#REF!</v>
      </c>
      <c r="Q1633" s="2" t="e">
        <f t="shared" ca="1" si="206"/>
        <v>#REF!</v>
      </c>
      <c r="R1633" t="e">
        <f>IF(NOT(#REF!="Indskrevet"),"",IF(E1633="",FALSE,AND(NOT(#REF!),VALUE(RIGHT(CONCATENATE(YEAR(E1633)),2))=15)))</f>
        <v>#REF!</v>
      </c>
      <c r="S1633" t="e">
        <f t="shared" si="203"/>
        <v>#REF!</v>
      </c>
      <c r="T1633" t="e">
        <f t="shared" si="204"/>
        <v>#REF!</v>
      </c>
      <c r="U1633" s="2" t="e">
        <f t="shared" si="207"/>
        <v>#REF!</v>
      </c>
      <c r="V1633" s="2"/>
    </row>
    <row r="1634" spans="1:22" x14ac:dyDescent="0.25">
      <c r="A1634" t="s">
        <v>1177</v>
      </c>
      <c r="B1634" t="s">
        <v>1178</v>
      </c>
      <c r="C1634">
        <v>149.99999999999801</v>
      </c>
      <c r="D1634" t="s">
        <v>5296</v>
      </c>
      <c r="E1634" s="1">
        <v>41443</v>
      </c>
      <c r="F1634" t="s">
        <v>5294</v>
      </c>
      <c r="G1634">
        <v>1</v>
      </c>
      <c r="H1634" t="s">
        <v>5287</v>
      </c>
      <c r="I1634" t="s">
        <v>5295</v>
      </c>
      <c r="J1634" t="s">
        <v>5293</v>
      </c>
      <c r="K1634" t="b">
        <f>LOOKUP(A1634,'[1]UDDATA-1'!B:B,'[1]UDDATA-1'!A:A)&lt;&gt;LOOKUP(A1634,'[1]UDDATA-2'!B:B,'[1]UDDATA-2'!A:A)</f>
        <v>0</v>
      </c>
      <c r="L1634" t="str">
        <f t="shared" si="200"/>
        <v>Fysisk interface design</v>
      </c>
      <c r="M1634">
        <f t="shared" si="201"/>
        <v>7</v>
      </c>
      <c r="N1634" t="str">
        <f t="shared" si="202"/>
        <v/>
      </c>
      <c r="O1634" t="e">
        <f>IF(AND(A1634&lt;&gt;A1633,#REF!&lt;&gt;""),#REF!,"")</f>
        <v>#REF!</v>
      </c>
      <c r="P1634" t="e">
        <f t="shared" si="205"/>
        <v>#REF!</v>
      </c>
      <c r="Q1634" s="2" t="e">
        <f t="shared" ca="1" si="206"/>
        <v>#REF!</v>
      </c>
      <c r="R1634" t="e">
        <f>IF(NOT(#REF!="Indskrevet"),"",IF(E1634="",FALSE,AND(NOT(#REF!),VALUE(RIGHT(CONCATENATE(YEAR(E1634)),2))=15)))</f>
        <v>#REF!</v>
      </c>
      <c r="S1634" t="e">
        <f t="shared" si="203"/>
        <v>#REF!</v>
      </c>
      <c r="T1634" t="e">
        <f t="shared" si="204"/>
        <v>#REF!</v>
      </c>
      <c r="U1634" s="2" t="e">
        <f t="shared" si="207"/>
        <v>#REF!</v>
      </c>
      <c r="V1634" s="2"/>
    </row>
    <row r="1635" spans="1:22" x14ac:dyDescent="0.25">
      <c r="A1635" t="s">
        <v>1177</v>
      </c>
      <c r="B1635" t="s">
        <v>1178</v>
      </c>
      <c r="C1635">
        <v>149.99999999999801</v>
      </c>
      <c r="D1635" t="s">
        <v>5306</v>
      </c>
      <c r="E1635" s="1">
        <v>41695</v>
      </c>
      <c r="F1635" t="s">
        <v>5297</v>
      </c>
      <c r="G1635">
        <v>1</v>
      </c>
      <c r="H1635" t="s">
        <v>5307</v>
      </c>
      <c r="I1635" t="s">
        <v>5298</v>
      </c>
      <c r="J1635" t="s">
        <v>5299</v>
      </c>
      <c r="K1635" t="b">
        <f>LOOKUP(A1635,'[1]UDDATA-1'!B:B,'[1]UDDATA-1'!A:A)&lt;&gt;LOOKUP(A1635,'[1]UDDATA-2'!B:B,'[1]UDDATA-2'!A:A)</f>
        <v>0</v>
      </c>
      <c r="L1635" t="str">
        <f t="shared" si="200"/>
        <v>Proceduremæssig programmering</v>
      </c>
      <c r="M1635">
        <f t="shared" si="201"/>
        <v>0</v>
      </c>
      <c r="N1635" t="str">
        <f t="shared" si="202"/>
        <v/>
      </c>
      <c r="O1635" t="e">
        <f>IF(AND(A1635&lt;&gt;A1634,#REF!&lt;&gt;""),#REF!,"")</f>
        <v>#REF!</v>
      </c>
      <c r="P1635" t="e">
        <f t="shared" si="205"/>
        <v>#REF!</v>
      </c>
      <c r="Q1635" s="2" t="e">
        <f t="shared" ca="1" si="206"/>
        <v>#REF!</v>
      </c>
      <c r="R1635" t="e">
        <f>IF(NOT(#REF!="Indskrevet"),"",IF(E1635="",FALSE,AND(NOT(#REF!),VALUE(RIGHT(CONCATENATE(YEAR(E1635)),2))=15)))</f>
        <v>#REF!</v>
      </c>
      <c r="S1635" t="e">
        <f t="shared" si="203"/>
        <v>#REF!</v>
      </c>
      <c r="T1635" t="e">
        <f t="shared" si="204"/>
        <v>#REF!</v>
      </c>
      <c r="U1635" s="2" t="e">
        <f t="shared" si="207"/>
        <v>#REF!</v>
      </c>
      <c r="V1635" s="2"/>
    </row>
    <row r="1636" spans="1:22" x14ac:dyDescent="0.25">
      <c r="A1636" t="s">
        <v>1177</v>
      </c>
      <c r="B1636" t="s">
        <v>1178</v>
      </c>
      <c r="C1636">
        <v>149.99999999999801</v>
      </c>
      <c r="D1636" t="s">
        <v>5306</v>
      </c>
      <c r="E1636" s="1">
        <v>42151</v>
      </c>
      <c r="F1636" t="s">
        <v>5297</v>
      </c>
      <c r="G1636">
        <v>2</v>
      </c>
      <c r="H1636" t="s">
        <v>5287</v>
      </c>
      <c r="I1636" t="s">
        <v>5298</v>
      </c>
      <c r="J1636" t="s">
        <v>5313</v>
      </c>
      <c r="K1636" t="b">
        <f>LOOKUP(A1636,'[1]UDDATA-1'!B:B,'[1]UDDATA-1'!A:A)&lt;&gt;LOOKUP(A1636,'[1]UDDATA-2'!B:B,'[1]UDDATA-2'!A:A)</f>
        <v>0</v>
      </c>
      <c r="L1636" t="str">
        <f t="shared" si="200"/>
        <v/>
      </c>
      <c r="M1636" t="str">
        <f t="shared" si="201"/>
        <v/>
      </c>
      <c r="N1636" t="str">
        <f t="shared" si="202"/>
        <v/>
      </c>
      <c r="O1636" t="e">
        <f>IF(AND(A1636&lt;&gt;A1635,#REF!&lt;&gt;""),#REF!,"")</f>
        <v>#REF!</v>
      </c>
      <c r="P1636" t="e">
        <f t="shared" si="205"/>
        <v>#REF!</v>
      </c>
      <c r="Q1636" s="2" t="e">
        <f t="shared" ca="1" si="206"/>
        <v>#REF!</v>
      </c>
      <c r="R1636" t="e">
        <f>IF(NOT(#REF!="Indskrevet"),"",IF(E1636="",FALSE,AND(NOT(#REF!),VALUE(RIGHT(CONCATENATE(YEAR(E1636)),2))=15)))</f>
        <v>#REF!</v>
      </c>
      <c r="S1636" t="e">
        <f t="shared" si="203"/>
        <v>#REF!</v>
      </c>
      <c r="T1636" t="e">
        <f t="shared" si="204"/>
        <v>#REF!</v>
      </c>
      <c r="U1636" s="2" t="e">
        <f t="shared" si="207"/>
        <v>#REF!</v>
      </c>
      <c r="V1636" s="2"/>
    </row>
    <row r="1637" spans="1:22" x14ac:dyDescent="0.25">
      <c r="A1637" t="s">
        <v>1177</v>
      </c>
      <c r="B1637" t="s">
        <v>1178</v>
      </c>
      <c r="C1637">
        <v>149.99999999999801</v>
      </c>
      <c r="D1637" t="s">
        <v>5306</v>
      </c>
      <c r="E1637" s="1">
        <v>41800</v>
      </c>
      <c r="F1637" t="s">
        <v>5301</v>
      </c>
      <c r="G1637">
        <v>1</v>
      </c>
      <c r="H1637" t="s">
        <v>5307</v>
      </c>
      <c r="I1637" t="s">
        <v>5302</v>
      </c>
      <c r="J1637" t="s">
        <v>5303</v>
      </c>
      <c r="K1637" t="b">
        <f>LOOKUP(A1637,'[1]UDDATA-1'!B:B,'[1]UDDATA-1'!A:A)&lt;&gt;LOOKUP(A1637,'[1]UDDATA-2'!B:B,'[1]UDDATA-2'!A:A)</f>
        <v>0</v>
      </c>
      <c r="L1637" t="str">
        <f t="shared" si="200"/>
        <v>Lyd- og musikbehandling</v>
      </c>
      <c r="M1637">
        <f t="shared" si="201"/>
        <v>0</v>
      </c>
      <c r="N1637" t="str">
        <f t="shared" si="202"/>
        <v/>
      </c>
      <c r="O1637" t="e">
        <f>IF(AND(A1637&lt;&gt;A1636,#REF!&lt;&gt;""),#REF!,"")</f>
        <v>#REF!</v>
      </c>
      <c r="P1637" t="e">
        <f t="shared" si="205"/>
        <v>#REF!</v>
      </c>
      <c r="Q1637" s="2" t="e">
        <f t="shared" ca="1" si="206"/>
        <v>#REF!</v>
      </c>
      <c r="R1637" t="e">
        <f>IF(NOT(#REF!="Indskrevet"),"",IF(E1637="",FALSE,AND(NOT(#REF!),VALUE(RIGHT(CONCATENATE(YEAR(E1637)),2))=15)))</f>
        <v>#REF!</v>
      </c>
      <c r="S1637" t="e">
        <f t="shared" si="203"/>
        <v>#REF!</v>
      </c>
      <c r="T1637" t="e">
        <f t="shared" si="204"/>
        <v>#REF!</v>
      </c>
      <c r="U1637" s="2" t="e">
        <f t="shared" si="207"/>
        <v>#REF!</v>
      </c>
      <c r="V1637" s="2"/>
    </row>
    <row r="1638" spans="1:22" x14ac:dyDescent="0.25">
      <c r="A1638" t="s">
        <v>1177</v>
      </c>
      <c r="B1638" t="s">
        <v>1178</v>
      </c>
      <c r="C1638">
        <v>149.99999999999801</v>
      </c>
      <c r="D1638" t="s">
        <v>5285</v>
      </c>
      <c r="E1638" s="1">
        <v>41873</v>
      </c>
      <c r="F1638" t="s">
        <v>5301</v>
      </c>
      <c r="G1638">
        <v>2</v>
      </c>
      <c r="H1638" t="s">
        <v>5287</v>
      </c>
      <c r="I1638" t="s">
        <v>5302</v>
      </c>
      <c r="J1638" t="s">
        <v>5303</v>
      </c>
      <c r="K1638" t="b">
        <f>LOOKUP(A1638,'[1]UDDATA-1'!B:B,'[1]UDDATA-1'!A:A)&lt;&gt;LOOKUP(A1638,'[1]UDDATA-2'!B:B,'[1]UDDATA-2'!A:A)</f>
        <v>0</v>
      </c>
      <c r="L1638" t="str">
        <f t="shared" si="200"/>
        <v/>
      </c>
      <c r="M1638" t="str">
        <f t="shared" si="201"/>
        <v/>
      </c>
      <c r="N1638" t="str">
        <f t="shared" si="202"/>
        <v/>
      </c>
      <c r="O1638" t="e">
        <f>IF(AND(A1638&lt;&gt;A1637,#REF!&lt;&gt;""),#REF!,"")</f>
        <v>#REF!</v>
      </c>
      <c r="P1638" t="e">
        <f t="shared" si="205"/>
        <v>#REF!</v>
      </c>
      <c r="Q1638" s="2" t="e">
        <f t="shared" ca="1" si="206"/>
        <v>#REF!</v>
      </c>
      <c r="R1638" t="e">
        <f>IF(NOT(#REF!="Indskrevet"),"",IF(E1638="",FALSE,AND(NOT(#REF!),VALUE(RIGHT(CONCATENATE(YEAR(E1638)),2))=15)))</f>
        <v>#REF!</v>
      </c>
      <c r="S1638" t="e">
        <f t="shared" si="203"/>
        <v>#REF!</v>
      </c>
      <c r="T1638" t="e">
        <f t="shared" si="204"/>
        <v>#REF!</v>
      </c>
      <c r="U1638" s="2" t="e">
        <f t="shared" si="207"/>
        <v>#REF!</v>
      </c>
      <c r="V1638" s="2"/>
    </row>
    <row r="1639" spans="1:22" x14ac:dyDescent="0.25">
      <c r="A1639" t="s">
        <v>1177</v>
      </c>
      <c r="B1639" t="s">
        <v>1178</v>
      </c>
      <c r="C1639">
        <v>149.99999999999801</v>
      </c>
      <c r="D1639" t="s">
        <v>5327</v>
      </c>
      <c r="E1639" s="1">
        <v>41823</v>
      </c>
      <c r="F1639" t="s">
        <v>5304</v>
      </c>
      <c r="G1639">
        <v>1</v>
      </c>
      <c r="H1639" t="s">
        <v>5307</v>
      </c>
      <c r="I1639" t="s">
        <v>5305</v>
      </c>
      <c r="J1639" t="s">
        <v>5303</v>
      </c>
      <c r="K1639" t="b">
        <f>LOOKUP(A1639,'[1]UDDATA-1'!B:B,'[1]UDDATA-1'!A:A)&lt;&gt;LOOKUP(A1639,'[1]UDDATA-2'!B:B,'[1]UDDATA-2'!A:A)</f>
        <v>0</v>
      </c>
      <c r="L1639" t="str">
        <f t="shared" si="200"/>
        <v>Objektorienteret Software Engineering</v>
      </c>
      <c r="M1639">
        <f t="shared" si="201"/>
        <v>-3</v>
      </c>
      <c r="N1639" t="str">
        <f t="shared" si="202"/>
        <v/>
      </c>
      <c r="O1639" t="e">
        <f>IF(AND(A1639&lt;&gt;A1638,#REF!&lt;&gt;""),#REF!,"")</f>
        <v>#REF!</v>
      </c>
      <c r="P1639" t="e">
        <f t="shared" si="205"/>
        <v>#REF!</v>
      </c>
      <c r="Q1639" s="2" t="e">
        <f t="shared" ca="1" si="206"/>
        <v>#REF!</v>
      </c>
      <c r="R1639" t="e">
        <f>IF(NOT(#REF!="Indskrevet"),"",IF(E1639="",FALSE,AND(NOT(#REF!),VALUE(RIGHT(CONCATENATE(YEAR(E1639)),2))=15)))</f>
        <v>#REF!</v>
      </c>
      <c r="S1639" t="e">
        <f t="shared" si="203"/>
        <v>#REF!</v>
      </c>
      <c r="T1639" t="e">
        <f t="shared" si="204"/>
        <v>#REF!</v>
      </c>
      <c r="U1639" s="2" t="e">
        <f t="shared" si="207"/>
        <v>#REF!</v>
      </c>
      <c r="V1639" s="2"/>
    </row>
    <row r="1640" spans="1:22" x14ac:dyDescent="0.25">
      <c r="A1640" t="s">
        <v>1177</v>
      </c>
      <c r="B1640" t="s">
        <v>1178</v>
      </c>
      <c r="C1640">
        <v>149.99999999999801</v>
      </c>
      <c r="D1640" t="s">
        <v>5306</v>
      </c>
      <c r="E1640" s="1">
        <v>41891</v>
      </c>
      <c r="F1640" t="s">
        <v>5304</v>
      </c>
      <c r="G1640">
        <v>2</v>
      </c>
      <c r="H1640" t="s">
        <v>5307</v>
      </c>
      <c r="I1640" t="s">
        <v>5305</v>
      </c>
      <c r="J1640" t="s">
        <v>5315</v>
      </c>
      <c r="K1640" t="b">
        <f>LOOKUP(A1640,'[1]UDDATA-1'!B:B,'[1]UDDATA-1'!A:A)&lt;&gt;LOOKUP(A1640,'[1]UDDATA-2'!B:B,'[1]UDDATA-2'!A:A)</f>
        <v>0</v>
      </c>
      <c r="L1640" t="str">
        <f t="shared" si="200"/>
        <v/>
      </c>
      <c r="M1640" t="str">
        <f t="shared" si="201"/>
        <v/>
      </c>
      <c r="N1640" t="str">
        <f t="shared" si="202"/>
        <v/>
      </c>
      <c r="O1640" t="e">
        <f>IF(AND(A1640&lt;&gt;A1639,#REF!&lt;&gt;""),#REF!,"")</f>
        <v>#REF!</v>
      </c>
      <c r="P1640" t="e">
        <f t="shared" si="205"/>
        <v>#REF!</v>
      </c>
      <c r="Q1640" s="2" t="e">
        <f t="shared" ca="1" si="206"/>
        <v>#REF!</v>
      </c>
      <c r="R1640" t="e">
        <f>IF(NOT(#REF!="Indskrevet"),"",IF(E1640="",FALSE,AND(NOT(#REF!),VALUE(RIGHT(CONCATENATE(YEAR(E1640)),2))=15)))</f>
        <v>#REF!</v>
      </c>
      <c r="S1640" t="e">
        <f t="shared" si="203"/>
        <v>#REF!</v>
      </c>
      <c r="T1640" t="e">
        <f t="shared" si="204"/>
        <v>#REF!</v>
      </c>
      <c r="U1640" s="2" t="e">
        <f t="shared" si="207"/>
        <v>#REF!</v>
      </c>
      <c r="V1640" s="2"/>
    </row>
    <row r="1641" spans="1:22" x14ac:dyDescent="0.25">
      <c r="A1641" t="s">
        <v>1177</v>
      </c>
      <c r="B1641" t="s">
        <v>1178</v>
      </c>
      <c r="C1641">
        <v>149.99999999999801</v>
      </c>
      <c r="D1641" t="s">
        <v>5306</v>
      </c>
      <c r="E1641" s="1">
        <v>42171</v>
      </c>
      <c r="F1641" t="s">
        <v>5304</v>
      </c>
      <c r="G1641">
        <v>3</v>
      </c>
      <c r="H1641" t="s">
        <v>5287</v>
      </c>
      <c r="I1641" t="s">
        <v>5305</v>
      </c>
      <c r="J1641" t="s">
        <v>5313</v>
      </c>
      <c r="K1641" t="b">
        <f>LOOKUP(A1641,'[1]UDDATA-1'!B:B,'[1]UDDATA-1'!A:A)&lt;&gt;LOOKUP(A1641,'[1]UDDATA-2'!B:B,'[1]UDDATA-2'!A:A)</f>
        <v>0</v>
      </c>
      <c r="L1641" t="str">
        <f t="shared" si="200"/>
        <v/>
      </c>
      <c r="M1641" t="str">
        <f t="shared" si="201"/>
        <v/>
      </c>
      <c r="N1641" t="str">
        <f t="shared" si="202"/>
        <v/>
      </c>
      <c r="O1641" t="e">
        <f>IF(AND(A1641&lt;&gt;A1640,#REF!&lt;&gt;""),#REF!,"")</f>
        <v>#REF!</v>
      </c>
      <c r="P1641" t="e">
        <f t="shared" si="205"/>
        <v>#REF!</v>
      </c>
      <c r="Q1641" s="2" t="e">
        <f t="shared" ca="1" si="206"/>
        <v>#REF!</v>
      </c>
      <c r="R1641" t="e">
        <f>IF(NOT(#REF!="Indskrevet"),"",IF(E1641="",FALSE,AND(NOT(#REF!),VALUE(RIGHT(CONCATENATE(YEAR(E1641)),2))=15)))</f>
        <v>#REF!</v>
      </c>
      <c r="S1641" t="e">
        <f t="shared" si="203"/>
        <v>#REF!</v>
      </c>
      <c r="T1641" t="e">
        <f t="shared" si="204"/>
        <v>#REF!</v>
      </c>
      <c r="U1641" s="2" t="e">
        <f t="shared" si="207"/>
        <v>#REF!</v>
      </c>
      <c r="V1641" s="2"/>
    </row>
    <row r="1642" spans="1:22" x14ac:dyDescent="0.25">
      <c r="A1642" t="s">
        <v>1179</v>
      </c>
      <c r="B1642" t="s">
        <v>1180</v>
      </c>
      <c r="C1642">
        <v>179.99999999999599</v>
      </c>
      <c r="D1642" t="s">
        <v>5285</v>
      </c>
      <c r="E1642" s="1">
        <v>41304</v>
      </c>
      <c r="F1642" t="s">
        <v>5323</v>
      </c>
      <c r="G1642">
        <v>1</v>
      </c>
      <c r="H1642" t="s">
        <v>5287</v>
      </c>
      <c r="I1642" t="s">
        <v>5324</v>
      </c>
      <c r="J1642" t="s">
        <v>5289</v>
      </c>
      <c r="K1642" t="b">
        <f>LOOKUP(A1642,'[1]UDDATA-1'!B:B,'[1]UDDATA-1'!A:A)&lt;&gt;LOOKUP(A1642,'[1]UDDATA-2'!B:B,'[1]UDDATA-2'!A:A)</f>
        <v>0</v>
      </c>
      <c r="L1642" t="str">
        <f t="shared" si="200"/>
        <v>Lineær algebra</v>
      </c>
      <c r="M1642">
        <f t="shared" si="201"/>
        <v>2</v>
      </c>
      <c r="N1642" t="str">
        <f t="shared" si="202"/>
        <v/>
      </c>
      <c r="O1642" t="e">
        <f>IF(AND(A1642&lt;&gt;A1641,#REF!&lt;&gt;""),#REF!,"")</f>
        <v>#REF!</v>
      </c>
      <c r="P1642" t="e">
        <f t="shared" si="205"/>
        <v>#REF!</v>
      </c>
      <c r="Q1642" s="2" t="e">
        <f t="shared" ca="1" si="206"/>
        <v>#REF!</v>
      </c>
      <c r="R1642" t="e">
        <f>IF(NOT(#REF!="Indskrevet"),"",IF(E1642="",FALSE,AND(NOT(#REF!),VALUE(RIGHT(CONCATENATE(YEAR(E1642)),2))=15)))</f>
        <v>#REF!</v>
      </c>
      <c r="S1642" t="e">
        <f t="shared" si="203"/>
        <v>#REF!</v>
      </c>
      <c r="T1642" t="e">
        <f t="shared" si="204"/>
        <v>#REF!</v>
      </c>
      <c r="U1642" s="2" t="e">
        <f t="shared" si="207"/>
        <v>#REF!</v>
      </c>
      <c r="V1642" s="2"/>
    </row>
    <row r="1643" spans="1:22" x14ac:dyDescent="0.25">
      <c r="A1643" t="s">
        <v>1179</v>
      </c>
      <c r="B1643" t="s">
        <v>1180</v>
      </c>
      <c r="C1643">
        <v>179.99999999999599</v>
      </c>
      <c r="D1643" t="s">
        <v>5317</v>
      </c>
      <c r="E1643" s="1">
        <v>41460</v>
      </c>
      <c r="F1643" t="s">
        <v>5325</v>
      </c>
      <c r="G1643">
        <v>1</v>
      </c>
      <c r="H1643" t="s">
        <v>5287</v>
      </c>
      <c r="I1643" t="s">
        <v>5326</v>
      </c>
      <c r="J1643" t="s">
        <v>5293</v>
      </c>
      <c r="K1643" t="b">
        <f>LOOKUP(A1643,'[1]UDDATA-1'!B:B,'[1]UDDATA-1'!A:A)&lt;&gt;LOOKUP(A1643,'[1]UDDATA-2'!B:B,'[1]UDDATA-2'!A:A)</f>
        <v>0</v>
      </c>
      <c r="L1643" t="str">
        <f t="shared" si="200"/>
        <v>Calculus</v>
      </c>
      <c r="M1643">
        <f t="shared" si="201"/>
        <v>4</v>
      </c>
      <c r="N1643" t="str">
        <f t="shared" si="202"/>
        <v/>
      </c>
      <c r="O1643" t="e">
        <f>IF(AND(A1643&lt;&gt;A1642,#REF!&lt;&gt;""),#REF!,"")</f>
        <v>#REF!</v>
      </c>
      <c r="P1643" t="e">
        <f t="shared" si="205"/>
        <v>#REF!</v>
      </c>
      <c r="Q1643" s="2" t="e">
        <f t="shared" ca="1" si="206"/>
        <v>#REF!</v>
      </c>
      <c r="R1643" t="e">
        <f>IF(NOT(#REF!="Indskrevet"),"",IF(E1643="",FALSE,AND(NOT(#REF!),VALUE(RIGHT(CONCATENATE(YEAR(E1643)),2))=15)))</f>
        <v>#REF!</v>
      </c>
      <c r="S1643" t="e">
        <f t="shared" si="203"/>
        <v>#REF!</v>
      </c>
      <c r="T1643" t="e">
        <f t="shared" si="204"/>
        <v>#REF!</v>
      </c>
      <c r="U1643" s="2" t="e">
        <f t="shared" si="207"/>
        <v>#REF!</v>
      </c>
      <c r="V1643" s="2"/>
    </row>
    <row r="1644" spans="1:22" x14ac:dyDescent="0.25">
      <c r="A1644" t="s">
        <v>1181</v>
      </c>
      <c r="B1644" t="s">
        <v>1182</v>
      </c>
      <c r="C1644">
        <v>64.999999999998593</v>
      </c>
      <c r="K1644" t="b">
        <f>LOOKUP(A1644,'[1]UDDATA-1'!B:B,'[1]UDDATA-1'!A:A)&lt;&gt;LOOKUP(A1644,'[1]UDDATA-2'!B:B,'[1]UDDATA-2'!A:A)</f>
        <v>0</v>
      </c>
      <c r="L1644" t="str">
        <f t="shared" si="200"/>
        <v/>
      </c>
      <c r="M1644" t="str">
        <f t="shared" si="201"/>
        <v/>
      </c>
      <c r="N1644" t="str">
        <f t="shared" si="202"/>
        <v/>
      </c>
      <c r="O1644" t="e">
        <f>IF(AND(A1644&lt;&gt;A1643,#REF!&lt;&gt;""),#REF!,"")</f>
        <v>#REF!</v>
      </c>
      <c r="P1644" t="e">
        <f t="shared" si="205"/>
        <v>#REF!</v>
      </c>
      <c r="Q1644" s="2" t="e">
        <f t="shared" ca="1" si="206"/>
        <v>#REF!</v>
      </c>
      <c r="R1644" t="e">
        <f>IF(NOT(#REF!="Indskrevet"),"",IF(E1644="",FALSE,AND(NOT(#REF!),VALUE(RIGHT(CONCATENATE(YEAR(E1644)),2))=15)))</f>
        <v>#REF!</v>
      </c>
      <c r="S1644" t="e">
        <f t="shared" si="203"/>
        <v>#REF!</v>
      </c>
      <c r="T1644" t="e">
        <f t="shared" si="204"/>
        <v>#REF!</v>
      </c>
      <c r="U1644" s="2" t="e">
        <f t="shared" si="207"/>
        <v>#REF!</v>
      </c>
      <c r="V1644" s="2"/>
    </row>
    <row r="1645" spans="1:22" x14ac:dyDescent="0.25">
      <c r="A1645" t="s">
        <v>1183</v>
      </c>
      <c r="B1645" t="s">
        <v>1184</v>
      </c>
      <c r="C1645">
        <v>59.999999999998799</v>
      </c>
      <c r="D1645" t="s">
        <v>5285</v>
      </c>
      <c r="E1645" s="1">
        <v>42033</v>
      </c>
      <c r="F1645" t="s">
        <v>5286</v>
      </c>
      <c r="G1645">
        <v>1</v>
      </c>
      <c r="H1645" t="s">
        <v>5287</v>
      </c>
      <c r="I1645" t="s">
        <v>5288</v>
      </c>
      <c r="J1645" t="s">
        <v>5289</v>
      </c>
      <c r="K1645" t="b">
        <f>LOOKUP(A1645,'[1]UDDATA-1'!B:B,'[1]UDDATA-1'!A:A)&lt;&gt;LOOKUP(A1645,'[1]UDDATA-2'!B:B,'[1]UDDATA-2'!A:A)</f>
        <v>0</v>
      </c>
      <c r="L1645" t="str">
        <f t="shared" si="200"/>
        <v>Grundlæggende programmering</v>
      </c>
      <c r="M1645">
        <f t="shared" si="201"/>
        <v>2</v>
      </c>
      <c r="N1645" t="str">
        <f t="shared" si="202"/>
        <v/>
      </c>
      <c r="O1645" t="e">
        <f>IF(AND(A1645&lt;&gt;A1644,#REF!&lt;&gt;""),#REF!,"")</f>
        <v>#REF!</v>
      </c>
      <c r="P1645" t="e">
        <f t="shared" si="205"/>
        <v>#REF!</v>
      </c>
      <c r="Q1645" s="2" t="e">
        <f t="shared" ca="1" si="206"/>
        <v>#REF!</v>
      </c>
      <c r="R1645" t="e">
        <f>IF(NOT(#REF!="Indskrevet"),"",IF(E1645="",FALSE,AND(NOT(#REF!),VALUE(RIGHT(CONCATENATE(YEAR(E1645)),2))=15)))</f>
        <v>#REF!</v>
      </c>
      <c r="S1645" t="e">
        <f t="shared" si="203"/>
        <v>#REF!</v>
      </c>
      <c r="T1645" t="e">
        <f t="shared" si="204"/>
        <v>#REF!</v>
      </c>
      <c r="U1645" s="2" t="e">
        <f t="shared" si="207"/>
        <v>#REF!</v>
      </c>
      <c r="V1645" s="2"/>
    </row>
    <row r="1646" spans="1:22" x14ac:dyDescent="0.25">
      <c r="A1646" t="s">
        <v>1183</v>
      </c>
      <c r="B1646" t="s">
        <v>1184</v>
      </c>
      <c r="C1646">
        <v>59.999999999998799</v>
      </c>
      <c r="D1646" t="s">
        <v>5290</v>
      </c>
      <c r="E1646" s="1">
        <v>42178</v>
      </c>
      <c r="F1646" t="s">
        <v>5291</v>
      </c>
      <c r="G1646">
        <v>1</v>
      </c>
      <c r="H1646" t="s">
        <v>5287</v>
      </c>
      <c r="I1646" t="s">
        <v>5292</v>
      </c>
      <c r="J1646" t="s">
        <v>5293</v>
      </c>
      <c r="K1646" t="b">
        <f>LOOKUP(A1646,'[1]UDDATA-1'!B:B,'[1]UDDATA-1'!A:A)&lt;&gt;LOOKUP(A1646,'[1]UDDATA-2'!B:B,'[1]UDDATA-2'!A:A)</f>
        <v>0</v>
      </c>
      <c r="L1646" t="str">
        <f t="shared" si="200"/>
        <v>Matematik til multimedie-applikationer</v>
      </c>
      <c r="M1646">
        <f t="shared" si="201"/>
        <v>10</v>
      </c>
      <c r="N1646" t="str">
        <f t="shared" si="202"/>
        <v/>
      </c>
      <c r="O1646" t="e">
        <f>IF(AND(A1646&lt;&gt;A1645,#REF!&lt;&gt;""),#REF!,"")</f>
        <v>#REF!</v>
      </c>
      <c r="P1646" t="e">
        <f t="shared" si="205"/>
        <v>#REF!</v>
      </c>
      <c r="Q1646" s="2" t="e">
        <f t="shared" ca="1" si="206"/>
        <v>#REF!</v>
      </c>
      <c r="R1646" t="e">
        <f>IF(NOT(#REF!="Indskrevet"),"",IF(E1646="",FALSE,AND(NOT(#REF!),VALUE(RIGHT(CONCATENATE(YEAR(E1646)),2))=15)))</f>
        <v>#REF!</v>
      </c>
      <c r="S1646" t="e">
        <f t="shared" si="203"/>
        <v>#REF!</v>
      </c>
      <c r="T1646" t="e">
        <f t="shared" si="204"/>
        <v>#REF!</v>
      </c>
      <c r="U1646" s="2" t="e">
        <f t="shared" si="207"/>
        <v>#REF!</v>
      </c>
      <c r="V1646" s="2"/>
    </row>
    <row r="1647" spans="1:22" x14ac:dyDescent="0.25">
      <c r="A1647" t="s">
        <v>1185</v>
      </c>
      <c r="B1647" t="s">
        <v>1186</v>
      </c>
      <c r="C1647">
        <v>59.999999999998799</v>
      </c>
      <c r="D1647" t="s">
        <v>5296</v>
      </c>
      <c r="E1647" s="1">
        <v>42032</v>
      </c>
      <c r="F1647" t="s">
        <v>5343</v>
      </c>
      <c r="G1647">
        <v>1</v>
      </c>
      <c r="H1647" t="s">
        <v>5287</v>
      </c>
      <c r="I1647" t="s">
        <v>5288</v>
      </c>
      <c r="J1647" t="s">
        <v>5289</v>
      </c>
      <c r="K1647" t="b">
        <f>LOOKUP(A1647,'[1]UDDATA-1'!B:B,'[1]UDDATA-1'!A:A)&lt;&gt;LOOKUP(A1647,'[1]UDDATA-2'!B:B,'[1]UDDATA-2'!A:A)</f>
        <v>0</v>
      </c>
      <c r="L1647" t="str">
        <f t="shared" si="200"/>
        <v>Grundlæggende programmering</v>
      </c>
      <c r="M1647">
        <f t="shared" si="201"/>
        <v>7</v>
      </c>
      <c r="N1647" t="str">
        <f t="shared" si="202"/>
        <v/>
      </c>
      <c r="O1647" t="e">
        <f>IF(AND(A1647&lt;&gt;A1646,#REF!&lt;&gt;""),#REF!,"")</f>
        <v>#REF!</v>
      </c>
      <c r="P1647" t="e">
        <f t="shared" si="205"/>
        <v>#REF!</v>
      </c>
      <c r="Q1647" s="2" t="e">
        <f t="shared" ca="1" si="206"/>
        <v>#REF!</v>
      </c>
      <c r="R1647" t="e">
        <f>IF(NOT(#REF!="Indskrevet"),"",IF(E1647="",FALSE,AND(NOT(#REF!),VALUE(RIGHT(CONCATENATE(YEAR(E1647)),2))=15)))</f>
        <v>#REF!</v>
      </c>
      <c r="S1647" t="e">
        <f t="shared" si="203"/>
        <v>#REF!</v>
      </c>
      <c r="T1647" t="e">
        <f t="shared" si="204"/>
        <v>#REF!</v>
      </c>
      <c r="U1647" s="2" t="e">
        <f t="shared" si="207"/>
        <v>#REF!</v>
      </c>
      <c r="V1647" s="2"/>
    </row>
    <row r="1648" spans="1:22" x14ac:dyDescent="0.25">
      <c r="A1648" t="s">
        <v>1185</v>
      </c>
      <c r="B1648" t="s">
        <v>1186</v>
      </c>
      <c r="C1648">
        <v>59.999999999998799</v>
      </c>
      <c r="D1648" t="s">
        <v>5300</v>
      </c>
      <c r="E1648" s="1">
        <v>42178</v>
      </c>
      <c r="F1648" t="s">
        <v>5344</v>
      </c>
      <c r="G1648">
        <v>1</v>
      </c>
      <c r="H1648" t="s">
        <v>5287</v>
      </c>
      <c r="I1648" t="s">
        <v>5292</v>
      </c>
      <c r="J1648" t="s">
        <v>5293</v>
      </c>
      <c r="K1648" t="b">
        <f>LOOKUP(A1648,'[1]UDDATA-1'!B:B,'[1]UDDATA-1'!A:A)&lt;&gt;LOOKUP(A1648,'[1]UDDATA-2'!B:B,'[1]UDDATA-2'!A:A)</f>
        <v>0</v>
      </c>
      <c r="L1648" t="str">
        <f t="shared" si="200"/>
        <v>Matematik til multimedie-applikationer</v>
      </c>
      <c r="M1648">
        <f t="shared" si="201"/>
        <v>12</v>
      </c>
      <c r="N1648" t="str">
        <f t="shared" si="202"/>
        <v/>
      </c>
      <c r="O1648" t="e">
        <f>IF(AND(A1648&lt;&gt;A1647,#REF!&lt;&gt;""),#REF!,"")</f>
        <v>#REF!</v>
      </c>
      <c r="P1648" t="e">
        <f t="shared" si="205"/>
        <v>#REF!</v>
      </c>
      <c r="Q1648" s="2" t="e">
        <f t="shared" ca="1" si="206"/>
        <v>#REF!</v>
      </c>
      <c r="R1648" t="e">
        <f>IF(NOT(#REF!="Indskrevet"),"",IF(E1648="",FALSE,AND(NOT(#REF!),VALUE(RIGHT(CONCATENATE(YEAR(E1648)),2))=15)))</f>
        <v>#REF!</v>
      </c>
      <c r="S1648" t="e">
        <f t="shared" si="203"/>
        <v>#REF!</v>
      </c>
      <c r="T1648" t="e">
        <f t="shared" si="204"/>
        <v>#REF!</v>
      </c>
      <c r="U1648" s="2" t="e">
        <f t="shared" si="207"/>
        <v>#REF!</v>
      </c>
      <c r="V1648" s="2"/>
    </row>
    <row r="1649" spans="1:22" x14ac:dyDescent="0.25">
      <c r="A1649" t="s">
        <v>1188</v>
      </c>
      <c r="B1649" t="s">
        <v>1189</v>
      </c>
      <c r="C1649">
        <v>54.999999999998998</v>
      </c>
      <c r="D1649" t="s">
        <v>5285</v>
      </c>
      <c r="E1649" s="1">
        <v>41652</v>
      </c>
      <c r="F1649" t="s">
        <v>5286</v>
      </c>
      <c r="G1649">
        <v>1</v>
      </c>
      <c r="H1649" t="s">
        <v>5287</v>
      </c>
      <c r="I1649" t="s">
        <v>5288</v>
      </c>
      <c r="J1649" t="s">
        <v>5289</v>
      </c>
      <c r="K1649" t="b">
        <f>LOOKUP(A1649,'[1]UDDATA-1'!B:B,'[1]UDDATA-1'!A:A)&lt;&gt;LOOKUP(A1649,'[1]UDDATA-2'!B:B,'[1]UDDATA-2'!A:A)</f>
        <v>0</v>
      </c>
      <c r="L1649" t="str">
        <f t="shared" si="200"/>
        <v>Grundlæggende programmering</v>
      </c>
      <c r="M1649">
        <f t="shared" si="201"/>
        <v>2</v>
      </c>
      <c r="N1649" t="str">
        <f t="shared" si="202"/>
        <v/>
      </c>
      <c r="O1649" t="e">
        <f>IF(AND(A1649&lt;&gt;A1648,#REF!&lt;&gt;""),#REF!,"")</f>
        <v>#REF!</v>
      </c>
      <c r="P1649" t="e">
        <f t="shared" si="205"/>
        <v>#REF!</v>
      </c>
      <c r="Q1649" s="2" t="e">
        <f t="shared" ca="1" si="206"/>
        <v>#REF!</v>
      </c>
      <c r="R1649" t="e">
        <f>IF(NOT(#REF!="Indskrevet"),"",IF(E1649="",FALSE,AND(NOT(#REF!),VALUE(RIGHT(CONCATENATE(YEAR(E1649)),2))=15)))</f>
        <v>#REF!</v>
      </c>
      <c r="S1649" t="e">
        <f t="shared" si="203"/>
        <v>#REF!</v>
      </c>
      <c r="T1649" t="e">
        <f t="shared" si="204"/>
        <v>#REF!</v>
      </c>
      <c r="U1649" s="2" t="e">
        <f t="shared" si="207"/>
        <v>#REF!</v>
      </c>
      <c r="V1649" s="2"/>
    </row>
    <row r="1650" spans="1:22" x14ac:dyDescent="0.25">
      <c r="A1650" t="s">
        <v>1188</v>
      </c>
      <c r="B1650" t="s">
        <v>1189</v>
      </c>
      <c r="C1650">
        <v>54.999999999998998</v>
      </c>
      <c r="D1650" t="s">
        <v>5306</v>
      </c>
      <c r="E1650" s="1">
        <v>41815</v>
      </c>
      <c r="F1650" t="s">
        <v>5291</v>
      </c>
      <c r="G1650">
        <v>1</v>
      </c>
      <c r="H1650" t="s">
        <v>5307</v>
      </c>
      <c r="I1650" t="s">
        <v>5292</v>
      </c>
      <c r="J1650" t="s">
        <v>5293</v>
      </c>
      <c r="K1650" t="b">
        <f>LOOKUP(A1650,'[1]UDDATA-1'!B:B,'[1]UDDATA-1'!A:A)&lt;&gt;LOOKUP(A1650,'[1]UDDATA-2'!B:B,'[1]UDDATA-2'!A:A)</f>
        <v>0</v>
      </c>
      <c r="L1650" t="str">
        <f t="shared" si="200"/>
        <v>Matematik til multimedie-applikationer</v>
      </c>
      <c r="M1650">
        <f t="shared" si="201"/>
        <v>0</v>
      </c>
      <c r="N1650" t="str">
        <f t="shared" si="202"/>
        <v/>
      </c>
      <c r="O1650" t="e">
        <f>IF(AND(A1650&lt;&gt;A1649,#REF!&lt;&gt;""),#REF!,"")</f>
        <v>#REF!</v>
      </c>
      <c r="P1650" t="e">
        <f t="shared" si="205"/>
        <v>#REF!</v>
      </c>
      <c r="Q1650" s="2" t="e">
        <f t="shared" ca="1" si="206"/>
        <v>#REF!</v>
      </c>
      <c r="R1650" t="e">
        <f>IF(NOT(#REF!="Indskrevet"),"",IF(E1650="",FALSE,AND(NOT(#REF!),VALUE(RIGHT(CONCATENATE(YEAR(E1650)),2))=15)))</f>
        <v>#REF!</v>
      </c>
      <c r="S1650" t="e">
        <f t="shared" si="203"/>
        <v>#REF!</v>
      </c>
      <c r="T1650" t="e">
        <f t="shared" si="204"/>
        <v>#REF!</v>
      </c>
      <c r="U1650" s="2" t="e">
        <f t="shared" si="207"/>
        <v>#REF!</v>
      </c>
      <c r="V1650" s="2"/>
    </row>
    <row r="1651" spans="1:22" x14ac:dyDescent="0.25">
      <c r="A1651" t="s">
        <v>1188</v>
      </c>
      <c r="B1651" t="s">
        <v>1189</v>
      </c>
      <c r="C1651">
        <v>54.999999999998998</v>
      </c>
      <c r="D1651" t="s">
        <v>5306</v>
      </c>
      <c r="E1651" s="1">
        <v>41873</v>
      </c>
      <c r="F1651" t="s">
        <v>5291</v>
      </c>
      <c r="G1651">
        <v>2</v>
      </c>
      <c r="H1651" t="s">
        <v>5287</v>
      </c>
      <c r="I1651" t="s">
        <v>5292</v>
      </c>
      <c r="J1651" t="s">
        <v>5293</v>
      </c>
      <c r="K1651" t="b">
        <f>LOOKUP(A1651,'[1]UDDATA-1'!B:B,'[1]UDDATA-1'!A:A)&lt;&gt;LOOKUP(A1651,'[1]UDDATA-2'!B:B,'[1]UDDATA-2'!A:A)</f>
        <v>0</v>
      </c>
      <c r="L1651" t="str">
        <f t="shared" si="200"/>
        <v/>
      </c>
      <c r="M1651" t="str">
        <f t="shared" si="201"/>
        <v/>
      </c>
      <c r="N1651" t="str">
        <f t="shared" si="202"/>
        <v/>
      </c>
      <c r="O1651" t="e">
        <f>IF(AND(A1651&lt;&gt;A1650,#REF!&lt;&gt;""),#REF!,"")</f>
        <v>#REF!</v>
      </c>
      <c r="P1651" t="e">
        <f t="shared" si="205"/>
        <v>#REF!</v>
      </c>
      <c r="Q1651" s="2" t="e">
        <f t="shared" ca="1" si="206"/>
        <v>#REF!</v>
      </c>
      <c r="R1651" t="e">
        <f>IF(NOT(#REF!="Indskrevet"),"",IF(E1651="",FALSE,AND(NOT(#REF!),VALUE(RIGHT(CONCATENATE(YEAR(E1651)),2))=15)))</f>
        <v>#REF!</v>
      </c>
      <c r="S1651" t="e">
        <f t="shared" si="203"/>
        <v>#REF!</v>
      </c>
      <c r="T1651" t="e">
        <f t="shared" si="204"/>
        <v>#REF!</v>
      </c>
      <c r="U1651" s="2" t="e">
        <f t="shared" si="207"/>
        <v>#REF!</v>
      </c>
      <c r="V1651" s="2"/>
    </row>
    <row r="1652" spans="1:22" x14ac:dyDescent="0.25">
      <c r="A1652" t="s">
        <v>1188</v>
      </c>
      <c r="B1652" t="s">
        <v>1189</v>
      </c>
      <c r="C1652">
        <v>54.999999999998998</v>
      </c>
      <c r="D1652" t="s">
        <v>5306</v>
      </c>
      <c r="E1652" s="1">
        <v>41824</v>
      </c>
      <c r="F1652" t="s">
        <v>5294</v>
      </c>
      <c r="G1652">
        <v>1</v>
      </c>
      <c r="H1652" t="s">
        <v>5307</v>
      </c>
      <c r="I1652" t="s">
        <v>5295</v>
      </c>
      <c r="J1652" t="s">
        <v>5293</v>
      </c>
      <c r="K1652" t="b">
        <f>LOOKUP(A1652,'[1]UDDATA-1'!B:B,'[1]UDDATA-1'!A:A)&lt;&gt;LOOKUP(A1652,'[1]UDDATA-2'!B:B,'[1]UDDATA-2'!A:A)</f>
        <v>0</v>
      </c>
      <c r="L1652" t="str">
        <f t="shared" si="200"/>
        <v>Fysisk interface design</v>
      </c>
      <c r="M1652">
        <f t="shared" si="201"/>
        <v>0</v>
      </c>
      <c r="N1652" t="str">
        <f t="shared" si="202"/>
        <v/>
      </c>
      <c r="O1652" t="e">
        <f>IF(AND(A1652&lt;&gt;A1651,#REF!&lt;&gt;""),#REF!,"")</f>
        <v>#REF!</v>
      </c>
      <c r="P1652" t="e">
        <f t="shared" si="205"/>
        <v>#REF!</v>
      </c>
      <c r="Q1652" s="2" t="e">
        <f t="shared" ca="1" si="206"/>
        <v>#REF!</v>
      </c>
      <c r="R1652" t="e">
        <f>IF(NOT(#REF!="Indskrevet"),"",IF(E1652="",FALSE,AND(NOT(#REF!),VALUE(RIGHT(CONCATENATE(YEAR(E1652)),2))=15)))</f>
        <v>#REF!</v>
      </c>
      <c r="S1652" t="e">
        <f t="shared" si="203"/>
        <v>#REF!</v>
      </c>
      <c r="T1652" t="e">
        <f t="shared" si="204"/>
        <v>#REF!</v>
      </c>
      <c r="U1652" s="2" t="e">
        <f t="shared" si="207"/>
        <v>#REF!</v>
      </c>
      <c r="V1652" s="2"/>
    </row>
    <row r="1653" spans="1:22" x14ac:dyDescent="0.25">
      <c r="A1653" t="s">
        <v>1188</v>
      </c>
      <c r="B1653" t="s">
        <v>1189</v>
      </c>
      <c r="C1653">
        <v>54.999999999998998</v>
      </c>
      <c r="D1653" t="s">
        <v>5306</v>
      </c>
      <c r="E1653" s="1">
        <v>41897</v>
      </c>
      <c r="F1653" t="s">
        <v>5294</v>
      </c>
      <c r="G1653">
        <v>2</v>
      </c>
      <c r="H1653" t="s">
        <v>5287</v>
      </c>
      <c r="I1653" t="s">
        <v>5295</v>
      </c>
      <c r="J1653" t="s">
        <v>5299</v>
      </c>
      <c r="K1653" t="b">
        <f>LOOKUP(A1653,'[1]UDDATA-1'!B:B,'[1]UDDATA-1'!A:A)&lt;&gt;LOOKUP(A1653,'[1]UDDATA-2'!B:B,'[1]UDDATA-2'!A:A)</f>
        <v>0</v>
      </c>
      <c r="L1653" t="str">
        <f t="shared" si="200"/>
        <v/>
      </c>
      <c r="M1653" t="str">
        <f t="shared" si="201"/>
        <v/>
      </c>
      <c r="N1653" t="str">
        <f t="shared" si="202"/>
        <v/>
      </c>
      <c r="O1653" t="e">
        <f>IF(AND(A1653&lt;&gt;A1652,#REF!&lt;&gt;""),#REF!,"")</f>
        <v>#REF!</v>
      </c>
      <c r="P1653" t="e">
        <f t="shared" si="205"/>
        <v>#REF!</v>
      </c>
      <c r="Q1653" s="2" t="e">
        <f t="shared" ca="1" si="206"/>
        <v>#REF!</v>
      </c>
      <c r="R1653" t="e">
        <f>IF(NOT(#REF!="Indskrevet"),"",IF(E1653="",FALSE,AND(NOT(#REF!),VALUE(RIGHT(CONCATENATE(YEAR(E1653)),2))=15)))</f>
        <v>#REF!</v>
      </c>
      <c r="S1653" t="e">
        <f t="shared" si="203"/>
        <v>#REF!</v>
      </c>
      <c r="T1653" t="e">
        <f t="shared" si="204"/>
        <v>#REF!</v>
      </c>
      <c r="U1653" s="2" t="e">
        <f t="shared" si="207"/>
        <v>#REF!</v>
      </c>
      <c r="V1653" s="2"/>
    </row>
    <row r="1654" spans="1:22" x14ac:dyDescent="0.25">
      <c r="A1654" t="s">
        <v>1191</v>
      </c>
      <c r="B1654" t="s">
        <v>1192</v>
      </c>
      <c r="C1654">
        <v>4.9999999999998002</v>
      </c>
      <c r="K1654" t="b">
        <f>LOOKUP(A1654,'[1]UDDATA-1'!B:B,'[1]UDDATA-1'!A:A)&lt;&gt;LOOKUP(A1654,'[1]UDDATA-2'!B:B,'[1]UDDATA-2'!A:A)</f>
        <v>0</v>
      </c>
      <c r="L1654" t="str">
        <f t="shared" si="200"/>
        <v/>
      </c>
      <c r="M1654" t="str">
        <f t="shared" si="201"/>
        <v/>
      </c>
      <c r="N1654" t="str">
        <f t="shared" si="202"/>
        <v/>
      </c>
      <c r="O1654" t="e">
        <f>IF(AND(A1654&lt;&gt;A1653,#REF!&lt;&gt;""),#REF!,"")</f>
        <v>#REF!</v>
      </c>
      <c r="P1654" t="e">
        <f t="shared" si="205"/>
        <v>#REF!</v>
      </c>
      <c r="Q1654" s="2" t="e">
        <f t="shared" ca="1" si="206"/>
        <v>#REF!</v>
      </c>
      <c r="R1654" t="e">
        <f>IF(NOT(#REF!="Indskrevet"),"",IF(E1654="",FALSE,AND(NOT(#REF!),VALUE(RIGHT(CONCATENATE(YEAR(E1654)),2))=15)))</f>
        <v>#REF!</v>
      </c>
      <c r="S1654" t="e">
        <f t="shared" si="203"/>
        <v>#REF!</v>
      </c>
      <c r="T1654" t="e">
        <f t="shared" si="204"/>
        <v>#REF!</v>
      </c>
      <c r="U1654" s="2" t="e">
        <f t="shared" si="207"/>
        <v>#REF!</v>
      </c>
      <c r="V1654" s="2"/>
    </row>
    <row r="1655" spans="1:22" x14ac:dyDescent="0.25">
      <c r="A1655" t="s">
        <v>1193</v>
      </c>
      <c r="B1655" t="s">
        <v>1194</v>
      </c>
      <c r="C1655">
        <v>39.999999999999602</v>
      </c>
      <c r="D1655" t="s">
        <v>5306</v>
      </c>
      <c r="E1655" s="1">
        <v>41656</v>
      </c>
      <c r="F1655" t="s">
        <v>5349</v>
      </c>
      <c r="G1655">
        <v>1</v>
      </c>
      <c r="H1655" t="s">
        <v>5307</v>
      </c>
      <c r="I1655" t="s">
        <v>5350</v>
      </c>
      <c r="J1655" t="s">
        <v>5289</v>
      </c>
      <c r="K1655" t="b">
        <f>LOOKUP(A1655,'[1]UDDATA-1'!B:B,'[1]UDDATA-1'!A:A)&lt;&gt;LOOKUP(A1655,'[1]UDDATA-2'!B:B,'[1]UDDATA-2'!A:A)</f>
        <v>0</v>
      </c>
      <c r="L1655" t="str">
        <f t="shared" si="200"/>
        <v>Objektorienteret programmering 1</v>
      </c>
      <c r="M1655">
        <f t="shared" si="201"/>
        <v>0</v>
      </c>
      <c r="N1655" t="str">
        <f t="shared" si="202"/>
        <v/>
      </c>
      <c r="O1655" t="e">
        <f>IF(AND(A1655&lt;&gt;A1654,#REF!&lt;&gt;""),#REF!,"")</f>
        <v>#REF!</v>
      </c>
      <c r="P1655" t="e">
        <f t="shared" si="205"/>
        <v>#REF!</v>
      </c>
      <c r="Q1655" s="2" t="e">
        <f t="shared" ca="1" si="206"/>
        <v>#REF!</v>
      </c>
      <c r="R1655" t="e">
        <f>IF(NOT(#REF!="Indskrevet"),"",IF(E1655="",FALSE,AND(NOT(#REF!),VALUE(RIGHT(CONCATENATE(YEAR(E1655)),2))=15)))</f>
        <v>#REF!</v>
      </c>
      <c r="S1655" t="e">
        <f t="shared" si="203"/>
        <v>#REF!</v>
      </c>
      <c r="T1655" t="e">
        <f t="shared" si="204"/>
        <v>#REF!</v>
      </c>
      <c r="U1655" s="2" t="e">
        <f t="shared" si="207"/>
        <v>#REF!</v>
      </c>
      <c r="V1655" s="2"/>
    </row>
    <row r="1656" spans="1:22" x14ac:dyDescent="0.25">
      <c r="A1656" t="s">
        <v>1193</v>
      </c>
      <c r="B1656" t="s">
        <v>1194</v>
      </c>
      <c r="C1656">
        <v>39.999999999999602</v>
      </c>
      <c r="D1656" t="s">
        <v>5318</v>
      </c>
      <c r="E1656" s="1">
        <v>41695</v>
      </c>
      <c r="F1656" t="s">
        <v>5349</v>
      </c>
      <c r="G1656">
        <v>2</v>
      </c>
      <c r="H1656" t="s">
        <v>5287</v>
      </c>
      <c r="I1656" t="s">
        <v>5350</v>
      </c>
      <c r="J1656" t="s">
        <v>5289</v>
      </c>
      <c r="K1656" t="b">
        <f>LOOKUP(A1656,'[1]UDDATA-1'!B:B,'[1]UDDATA-1'!A:A)&lt;&gt;LOOKUP(A1656,'[1]UDDATA-2'!B:B,'[1]UDDATA-2'!A:A)</f>
        <v>0</v>
      </c>
      <c r="L1656" t="str">
        <f t="shared" si="200"/>
        <v/>
      </c>
      <c r="M1656" t="str">
        <f t="shared" si="201"/>
        <v/>
      </c>
      <c r="N1656" t="str">
        <f t="shared" si="202"/>
        <v/>
      </c>
      <c r="O1656" t="e">
        <f>IF(AND(A1656&lt;&gt;A1655,#REF!&lt;&gt;""),#REF!,"")</f>
        <v>#REF!</v>
      </c>
      <c r="P1656" t="e">
        <f t="shared" si="205"/>
        <v>#REF!</v>
      </c>
      <c r="Q1656" s="2" t="e">
        <f t="shared" ca="1" si="206"/>
        <v>#REF!</v>
      </c>
      <c r="R1656" t="e">
        <f>IF(NOT(#REF!="Indskrevet"),"",IF(E1656="",FALSE,AND(NOT(#REF!),VALUE(RIGHT(CONCATENATE(YEAR(E1656)),2))=15)))</f>
        <v>#REF!</v>
      </c>
      <c r="S1656" t="e">
        <f t="shared" si="203"/>
        <v>#REF!</v>
      </c>
      <c r="T1656" t="e">
        <f t="shared" si="204"/>
        <v>#REF!</v>
      </c>
      <c r="U1656" s="2" t="e">
        <f t="shared" si="207"/>
        <v>#REF!</v>
      </c>
      <c r="V1656" s="2"/>
    </row>
    <row r="1657" spans="1:22" x14ac:dyDescent="0.25">
      <c r="A1657" t="s">
        <v>1193</v>
      </c>
      <c r="B1657" t="s">
        <v>1194</v>
      </c>
      <c r="C1657">
        <v>39.999999999999602</v>
      </c>
      <c r="D1657" t="s">
        <v>5327</v>
      </c>
      <c r="E1657" s="1">
        <v>41675</v>
      </c>
      <c r="F1657" t="s">
        <v>5351</v>
      </c>
      <c r="G1657">
        <v>1</v>
      </c>
      <c r="H1657" t="s">
        <v>5307</v>
      </c>
      <c r="I1657" t="s">
        <v>5324</v>
      </c>
      <c r="J1657" t="s">
        <v>5289</v>
      </c>
      <c r="K1657" t="b">
        <f>LOOKUP(A1657,'[1]UDDATA-1'!B:B,'[1]UDDATA-1'!A:A)&lt;&gt;LOOKUP(A1657,'[1]UDDATA-2'!B:B,'[1]UDDATA-2'!A:A)</f>
        <v>0</v>
      </c>
      <c r="L1657" t="str">
        <f t="shared" si="200"/>
        <v>Lineær algebra</v>
      </c>
      <c r="M1657">
        <f t="shared" si="201"/>
        <v>-3</v>
      </c>
      <c r="N1657" t="str">
        <f t="shared" si="202"/>
        <v/>
      </c>
      <c r="O1657" t="e">
        <f>IF(AND(A1657&lt;&gt;A1656,#REF!&lt;&gt;""),#REF!,"")</f>
        <v>#REF!</v>
      </c>
      <c r="P1657" t="e">
        <f t="shared" si="205"/>
        <v>#REF!</v>
      </c>
      <c r="Q1657" s="2" t="e">
        <f t="shared" ca="1" si="206"/>
        <v>#REF!</v>
      </c>
      <c r="R1657" t="e">
        <f>IF(NOT(#REF!="Indskrevet"),"",IF(E1657="",FALSE,AND(NOT(#REF!),VALUE(RIGHT(CONCATENATE(YEAR(E1657)),2))=15)))</f>
        <v>#REF!</v>
      </c>
      <c r="S1657" t="e">
        <f t="shared" si="203"/>
        <v>#REF!</v>
      </c>
      <c r="T1657" t="e">
        <f t="shared" si="204"/>
        <v>#REF!</v>
      </c>
      <c r="U1657" s="2" t="e">
        <f t="shared" si="207"/>
        <v>#REF!</v>
      </c>
      <c r="V1657" s="2"/>
    </row>
    <row r="1658" spans="1:22" x14ac:dyDescent="0.25">
      <c r="A1658" t="s">
        <v>1193</v>
      </c>
      <c r="B1658" t="s">
        <v>1194</v>
      </c>
      <c r="C1658">
        <v>39.999999999999602</v>
      </c>
      <c r="D1658" t="s">
        <v>5306</v>
      </c>
      <c r="E1658" s="1">
        <v>41697</v>
      </c>
      <c r="F1658" t="s">
        <v>5351</v>
      </c>
      <c r="G1658">
        <v>2</v>
      </c>
      <c r="H1658" t="s">
        <v>5287</v>
      </c>
      <c r="I1658" t="s">
        <v>5324</v>
      </c>
      <c r="J1658" t="s">
        <v>5289</v>
      </c>
      <c r="K1658" t="b">
        <f>LOOKUP(A1658,'[1]UDDATA-1'!B:B,'[1]UDDATA-1'!A:A)&lt;&gt;LOOKUP(A1658,'[1]UDDATA-2'!B:B,'[1]UDDATA-2'!A:A)</f>
        <v>0</v>
      </c>
      <c r="L1658" t="str">
        <f t="shared" si="200"/>
        <v/>
      </c>
      <c r="M1658" t="str">
        <f t="shared" si="201"/>
        <v/>
      </c>
      <c r="N1658" t="str">
        <f t="shared" si="202"/>
        <v/>
      </c>
      <c r="O1658" t="e">
        <f>IF(AND(A1658&lt;&gt;A1657,#REF!&lt;&gt;""),#REF!,"")</f>
        <v>#REF!</v>
      </c>
      <c r="P1658" t="e">
        <f t="shared" si="205"/>
        <v>#REF!</v>
      </c>
      <c r="Q1658" s="2" t="e">
        <f t="shared" ca="1" si="206"/>
        <v>#REF!</v>
      </c>
      <c r="R1658" t="e">
        <f>IF(NOT(#REF!="Indskrevet"),"",IF(E1658="",FALSE,AND(NOT(#REF!),VALUE(RIGHT(CONCATENATE(YEAR(E1658)),2))=15)))</f>
        <v>#REF!</v>
      </c>
      <c r="S1658" t="e">
        <f t="shared" si="203"/>
        <v>#REF!</v>
      </c>
      <c r="T1658" t="e">
        <f t="shared" si="204"/>
        <v>#REF!</v>
      </c>
      <c r="U1658" s="2" t="e">
        <f t="shared" si="207"/>
        <v>#REF!</v>
      </c>
      <c r="V1658" s="2"/>
    </row>
    <row r="1659" spans="1:22" x14ac:dyDescent="0.25">
      <c r="A1659" t="s">
        <v>1193</v>
      </c>
      <c r="B1659" t="s">
        <v>1194</v>
      </c>
      <c r="C1659">
        <v>39.999999999999602</v>
      </c>
      <c r="D1659" t="s">
        <v>5318</v>
      </c>
      <c r="E1659" s="1">
        <v>41787</v>
      </c>
      <c r="F1659" t="s">
        <v>5352</v>
      </c>
      <c r="G1659">
        <v>1</v>
      </c>
      <c r="H1659" t="s">
        <v>5287</v>
      </c>
      <c r="I1659" t="s">
        <v>5353</v>
      </c>
      <c r="J1659" t="s">
        <v>5293</v>
      </c>
      <c r="K1659" t="b">
        <f>LOOKUP(A1659,'[1]UDDATA-1'!B:B,'[1]UDDATA-1'!A:A)&lt;&gt;LOOKUP(A1659,'[1]UDDATA-2'!B:B,'[1]UDDATA-2'!A:A)</f>
        <v>0</v>
      </c>
      <c r="L1659" t="str">
        <f t="shared" si="200"/>
        <v>Objektorienteret programmering 2</v>
      </c>
      <c r="M1659" t="str">
        <f t="shared" si="201"/>
        <v/>
      </c>
      <c r="N1659" t="str">
        <f t="shared" si="202"/>
        <v>U</v>
      </c>
      <c r="O1659" t="e">
        <f>IF(AND(A1659&lt;&gt;A1658,#REF!&lt;&gt;""),#REF!,"")</f>
        <v>#REF!</v>
      </c>
      <c r="P1659" t="e">
        <f t="shared" si="205"/>
        <v>#REF!</v>
      </c>
      <c r="Q1659" s="2" t="e">
        <f t="shared" ca="1" si="206"/>
        <v>#REF!</v>
      </c>
      <c r="R1659" t="e">
        <f>IF(NOT(#REF!="Indskrevet"),"",IF(E1659="",FALSE,AND(NOT(#REF!),VALUE(RIGHT(CONCATENATE(YEAR(E1659)),2))=15)))</f>
        <v>#REF!</v>
      </c>
      <c r="S1659" t="e">
        <f t="shared" si="203"/>
        <v>#REF!</v>
      </c>
      <c r="T1659" t="e">
        <f t="shared" si="204"/>
        <v>#REF!</v>
      </c>
      <c r="U1659" s="2" t="e">
        <f t="shared" si="207"/>
        <v>#REF!</v>
      </c>
      <c r="V1659" s="2"/>
    </row>
    <row r="1660" spans="1:22" x14ac:dyDescent="0.25">
      <c r="A1660" t="s">
        <v>1193</v>
      </c>
      <c r="B1660" t="s">
        <v>1194</v>
      </c>
      <c r="C1660">
        <v>39.999999999999602</v>
      </c>
      <c r="D1660" t="s">
        <v>5318</v>
      </c>
      <c r="E1660" s="1">
        <v>41823</v>
      </c>
      <c r="F1660" t="s">
        <v>5354</v>
      </c>
      <c r="G1660">
        <v>1</v>
      </c>
      <c r="H1660" t="s">
        <v>5287</v>
      </c>
      <c r="I1660" t="s">
        <v>5330</v>
      </c>
      <c r="J1660" t="s">
        <v>5293</v>
      </c>
      <c r="K1660" t="b">
        <f>LOOKUP(A1660,'[1]UDDATA-1'!B:B,'[1]UDDATA-1'!A:A)&lt;&gt;LOOKUP(A1660,'[1]UDDATA-2'!B:B,'[1]UDDATA-2'!A:A)</f>
        <v>0</v>
      </c>
      <c r="L1660" t="str">
        <f t="shared" si="200"/>
        <v>Diskret matematik</v>
      </c>
      <c r="M1660" t="str">
        <f t="shared" si="201"/>
        <v/>
      </c>
      <c r="N1660" t="str">
        <f t="shared" si="202"/>
        <v>U</v>
      </c>
      <c r="O1660" t="e">
        <f>IF(AND(A1660&lt;&gt;A1659,#REF!&lt;&gt;""),#REF!,"")</f>
        <v>#REF!</v>
      </c>
      <c r="P1660" t="e">
        <f t="shared" si="205"/>
        <v>#REF!</v>
      </c>
      <c r="Q1660" s="2" t="e">
        <f t="shared" ca="1" si="206"/>
        <v>#REF!</v>
      </c>
      <c r="R1660" t="e">
        <f>IF(NOT(#REF!="Indskrevet"),"",IF(E1660="",FALSE,AND(NOT(#REF!),VALUE(RIGHT(CONCATENATE(YEAR(E1660)),2))=15)))</f>
        <v>#REF!</v>
      </c>
      <c r="S1660" t="e">
        <f t="shared" si="203"/>
        <v>#REF!</v>
      </c>
      <c r="T1660" t="e">
        <f t="shared" si="204"/>
        <v>#REF!</v>
      </c>
      <c r="U1660" s="2" t="e">
        <f t="shared" si="207"/>
        <v>#REF!</v>
      </c>
      <c r="V1660" s="2"/>
    </row>
    <row r="1661" spans="1:22" x14ac:dyDescent="0.25">
      <c r="A1661" t="s">
        <v>1195</v>
      </c>
      <c r="B1661" t="s">
        <v>1196</v>
      </c>
      <c r="C1661">
        <v>54.999999999998998</v>
      </c>
      <c r="D1661" t="s">
        <v>5306</v>
      </c>
      <c r="E1661" s="1">
        <v>41312</v>
      </c>
      <c r="F1661" t="s">
        <v>5286</v>
      </c>
      <c r="G1661">
        <v>1</v>
      </c>
      <c r="H1661" t="s">
        <v>5307</v>
      </c>
      <c r="I1661" t="s">
        <v>5288</v>
      </c>
      <c r="J1661" t="s">
        <v>5289</v>
      </c>
      <c r="K1661" t="b">
        <f>LOOKUP(A1661,'[1]UDDATA-1'!B:B,'[1]UDDATA-1'!A:A)&lt;&gt;LOOKUP(A1661,'[1]UDDATA-2'!B:B,'[1]UDDATA-2'!A:A)</f>
        <v>0</v>
      </c>
      <c r="L1661" t="str">
        <f t="shared" si="200"/>
        <v>Grundlæggende programmering</v>
      </c>
      <c r="M1661">
        <f t="shared" si="201"/>
        <v>0</v>
      </c>
      <c r="N1661" t="str">
        <f t="shared" si="202"/>
        <v/>
      </c>
      <c r="O1661" t="e">
        <f>IF(AND(A1661&lt;&gt;A1660,#REF!&lt;&gt;""),#REF!,"")</f>
        <v>#REF!</v>
      </c>
      <c r="P1661" t="e">
        <f t="shared" si="205"/>
        <v>#REF!</v>
      </c>
      <c r="Q1661" s="2" t="e">
        <f t="shared" ca="1" si="206"/>
        <v>#REF!</v>
      </c>
      <c r="R1661" t="e">
        <f>IF(NOT(#REF!="Indskrevet"),"",IF(E1661="",FALSE,AND(NOT(#REF!),VALUE(RIGHT(CONCATENATE(YEAR(E1661)),2))=15)))</f>
        <v>#REF!</v>
      </c>
      <c r="S1661" t="e">
        <f t="shared" si="203"/>
        <v>#REF!</v>
      </c>
      <c r="T1661" t="e">
        <f t="shared" si="204"/>
        <v>#REF!</v>
      </c>
      <c r="U1661" s="2" t="e">
        <f t="shared" si="207"/>
        <v>#REF!</v>
      </c>
      <c r="V1661" s="2"/>
    </row>
    <row r="1662" spans="1:22" x14ac:dyDescent="0.25">
      <c r="A1662" t="s">
        <v>1195</v>
      </c>
      <c r="B1662" t="s">
        <v>1196</v>
      </c>
      <c r="C1662">
        <v>54.999999999998998</v>
      </c>
      <c r="D1662" t="s">
        <v>5317</v>
      </c>
      <c r="E1662" s="1">
        <v>41355</v>
      </c>
      <c r="F1662" t="s">
        <v>5286</v>
      </c>
      <c r="G1662">
        <v>2</v>
      </c>
      <c r="H1662" t="s">
        <v>5287</v>
      </c>
      <c r="I1662" t="s">
        <v>5288</v>
      </c>
      <c r="J1662" t="s">
        <v>5293</v>
      </c>
      <c r="K1662" t="b">
        <f>LOOKUP(A1662,'[1]UDDATA-1'!B:B,'[1]UDDATA-1'!A:A)&lt;&gt;LOOKUP(A1662,'[1]UDDATA-2'!B:B,'[1]UDDATA-2'!A:A)</f>
        <v>0</v>
      </c>
      <c r="L1662" t="str">
        <f t="shared" si="200"/>
        <v/>
      </c>
      <c r="M1662" t="str">
        <f t="shared" si="201"/>
        <v/>
      </c>
      <c r="N1662" t="str">
        <f t="shared" si="202"/>
        <v/>
      </c>
      <c r="O1662" t="e">
        <f>IF(AND(A1662&lt;&gt;A1661,#REF!&lt;&gt;""),#REF!,"")</f>
        <v>#REF!</v>
      </c>
      <c r="P1662" t="e">
        <f t="shared" si="205"/>
        <v>#REF!</v>
      </c>
      <c r="Q1662" s="2" t="e">
        <f t="shared" ca="1" si="206"/>
        <v>#REF!</v>
      </c>
      <c r="R1662" t="e">
        <f>IF(NOT(#REF!="Indskrevet"),"",IF(E1662="",FALSE,AND(NOT(#REF!),VALUE(RIGHT(CONCATENATE(YEAR(E1662)),2))=15)))</f>
        <v>#REF!</v>
      </c>
      <c r="S1662" t="e">
        <f t="shared" si="203"/>
        <v>#REF!</v>
      </c>
      <c r="T1662" t="e">
        <f t="shared" si="204"/>
        <v>#REF!</v>
      </c>
      <c r="U1662" s="2" t="e">
        <f t="shared" si="207"/>
        <v>#REF!</v>
      </c>
      <c r="V1662" s="2"/>
    </row>
    <row r="1663" spans="1:22" x14ac:dyDescent="0.25">
      <c r="A1663" t="s">
        <v>1195</v>
      </c>
      <c r="B1663" t="s">
        <v>1196</v>
      </c>
      <c r="C1663">
        <v>54.999999999998998</v>
      </c>
      <c r="D1663" t="s">
        <v>5306</v>
      </c>
      <c r="E1663" s="1">
        <v>41462</v>
      </c>
      <c r="F1663" t="s">
        <v>5291</v>
      </c>
      <c r="G1663">
        <v>1</v>
      </c>
      <c r="H1663" t="s">
        <v>5307</v>
      </c>
      <c r="I1663" t="s">
        <v>5292</v>
      </c>
      <c r="J1663" t="s">
        <v>5293</v>
      </c>
      <c r="K1663" t="b">
        <f>LOOKUP(A1663,'[1]UDDATA-1'!B:B,'[1]UDDATA-1'!A:A)&lt;&gt;LOOKUP(A1663,'[1]UDDATA-2'!B:B,'[1]UDDATA-2'!A:A)</f>
        <v>0</v>
      </c>
      <c r="L1663" t="str">
        <f t="shared" si="200"/>
        <v>Matematik til multimedie-applikationer</v>
      </c>
      <c r="M1663">
        <f t="shared" si="201"/>
        <v>0</v>
      </c>
      <c r="N1663" t="str">
        <f t="shared" si="202"/>
        <v/>
      </c>
      <c r="O1663" t="e">
        <f>IF(AND(A1663&lt;&gt;A1662,#REF!&lt;&gt;""),#REF!,"")</f>
        <v>#REF!</v>
      </c>
      <c r="P1663" t="e">
        <f t="shared" si="205"/>
        <v>#REF!</v>
      </c>
      <c r="Q1663" s="2" t="e">
        <f t="shared" ca="1" si="206"/>
        <v>#REF!</v>
      </c>
      <c r="R1663" t="e">
        <f>IF(NOT(#REF!="Indskrevet"),"",IF(E1663="",FALSE,AND(NOT(#REF!),VALUE(RIGHT(CONCATENATE(YEAR(E1663)),2))=15)))</f>
        <v>#REF!</v>
      </c>
      <c r="S1663" t="e">
        <f t="shared" si="203"/>
        <v>#REF!</v>
      </c>
      <c r="T1663" t="e">
        <f t="shared" si="204"/>
        <v>#REF!</v>
      </c>
      <c r="U1663" s="2" t="e">
        <f t="shared" si="207"/>
        <v>#REF!</v>
      </c>
      <c r="V1663" s="2"/>
    </row>
    <row r="1664" spans="1:22" x14ac:dyDescent="0.25">
      <c r="A1664" t="s">
        <v>1195</v>
      </c>
      <c r="B1664" t="s">
        <v>1196</v>
      </c>
      <c r="C1664">
        <v>54.999999999998998</v>
      </c>
      <c r="D1664" t="s">
        <v>5285</v>
      </c>
      <c r="E1664" s="1">
        <v>41530</v>
      </c>
      <c r="F1664" t="s">
        <v>5291</v>
      </c>
      <c r="G1664">
        <v>2</v>
      </c>
      <c r="H1664" t="s">
        <v>5287</v>
      </c>
      <c r="I1664" t="s">
        <v>5292</v>
      </c>
      <c r="J1664" t="s">
        <v>5299</v>
      </c>
      <c r="K1664" t="b">
        <f>LOOKUP(A1664,'[1]UDDATA-1'!B:B,'[1]UDDATA-1'!A:A)&lt;&gt;LOOKUP(A1664,'[1]UDDATA-2'!B:B,'[1]UDDATA-2'!A:A)</f>
        <v>0</v>
      </c>
      <c r="L1664" t="str">
        <f t="shared" si="200"/>
        <v/>
      </c>
      <c r="M1664" t="str">
        <f t="shared" si="201"/>
        <v/>
      </c>
      <c r="N1664" t="str">
        <f t="shared" si="202"/>
        <v/>
      </c>
      <c r="O1664" t="e">
        <f>IF(AND(A1664&lt;&gt;A1663,#REF!&lt;&gt;""),#REF!,"")</f>
        <v>#REF!</v>
      </c>
      <c r="P1664" t="e">
        <f t="shared" si="205"/>
        <v>#REF!</v>
      </c>
      <c r="Q1664" s="2" t="e">
        <f t="shared" ca="1" si="206"/>
        <v>#REF!</v>
      </c>
      <c r="R1664" t="e">
        <f>IF(NOT(#REF!="Indskrevet"),"",IF(E1664="",FALSE,AND(NOT(#REF!),VALUE(RIGHT(CONCATENATE(YEAR(E1664)),2))=15)))</f>
        <v>#REF!</v>
      </c>
      <c r="S1664" t="e">
        <f t="shared" si="203"/>
        <v>#REF!</v>
      </c>
      <c r="T1664" t="e">
        <f t="shared" si="204"/>
        <v>#REF!</v>
      </c>
      <c r="U1664" s="2" t="e">
        <f t="shared" si="207"/>
        <v>#REF!</v>
      </c>
      <c r="V1664" s="2"/>
    </row>
    <row r="1665" spans="1:22" x14ac:dyDescent="0.25">
      <c r="A1665" t="s">
        <v>1195</v>
      </c>
      <c r="B1665" t="s">
        <v>1196</v>
      </c>
      <c r="C1665">
        <v>54.999999999998998</v>
      </c>
      <c r="D1665" t="s">
        <v>5306</v>
      </c>
      <c r="E1665" s="1">
        <v>41432</v>
      </c>
      <c r="F1665" t="s">
        <v>5294</v>
      </c>
      <c r="G1665">
        <v>1</v>
      </c>
      <c r="H1665" t="s">
        <v>5307</v>
      </c>
      <c r="I1665" t="s">
        <v>5295</v>
      </c>
      <c r="J1665" t="s">
        <v>5293</v>
      </c>
      <c r="K1665" t="b">
        <f>LOOKUP(A1665,'[1]UDDATA-1'!B:B,'[1]UDDATA-1'!A:A)&lt;&gt;LOOKUP(A1665,'[1]UDDATA-2'!B:B,'[1]UDDATA-2'!A:A)</f>
        <v>0</v>
      </c>
      <c r="L1665" t="str">
        <f t="shared" si="200"/>
        <v>Fysisk interface design</v>
      </c>
      <c r="M1665">
        <f t="shared" si="201"/>
        <v>0</v>
      </c>
      <c r="N1665" t="str">
        <f t="shared" si="202"/>
        <v/>
      </c>
      <c r="O1665" t="e">
        <f>IF(AND(A1665&lt;&gt;A1664,#REF!&lt;&gt;""),#REF!,"")</f>
        <v>#REF!</v>
      </c>
      <c r="P1665" t="e">
        <f t="shared" si="205"/>
        <v>#REF!</v>
      </c>
      <c r="Q1665" s="2" t="e">
        <f t="shared" ca="1" si="206"/>
        <v>#REF!</v>
      </c>
      <c r="R1665" t="e">
        <f>IF(NOT(#REF!="Indskrevet"),"",IF(E1665="",FALSE,AND(NOT(#REF!),VALUE(RIGHT(CONCATENATE(YEAR(E1665)),2))=15)))</f>
        <v>#REF!</v>
      </c>
      <c r="S1665" t="e">
        <f t="shared" si="203"/>
        <v>#REF!</v>
      </c>
      <c r="T1665" t="e">
        <f t="shared" si="204"/>
        <v>#REF!</v>
      </c>
      <c r="U1665" s="2" t="e">
        <f t="shared" si="207"/>
        <v>#REF!</v>
      </c>
      <c r="V1665" s="2"/>
    </row>
    <row r="1666" spans="1:22" x14ac:dyDescent="0.25">
      <c r="A1666" t="s">
        <v>1195</v>
      </c>
      <c r="B1666" t="s">
        <v>1196</v>
      </c>
      <c r="C1666">
        <v>54.999999999998998</v>
      </c>
      <c r="D1666" t="s">
        <v>5285</v>
      </c>
      <c r="E1666" s="1">
        <v>41508</v>
      </c>
      <c r="F1666" t="s">
        <v>5294</v>
      </c>
      <c r="G1666">
        <v>2</v>
      </c>
      <c r="H1666" t="s">
        <v>5287</v>
      </c>
      <c r="I1666" t="s">
        <v>5295</v>
      </c>
      <c r="J1666" t="s">
        <v>5293</v>
      </c>
      <c r="K1666" t="b">
        <f>LOOKUP(A1666,'[1]UDDATA-1'!B:B,'[1]UDDATA-1'!A:A)&lt;&gt;LOOKUP(A1666,'[1]UDDATA-2'!B:B,'[1]UDDATA-2'!A:A)</f>
        <v>0</v>
      </c>
      <c r="L1666" t="str">
        <f t="shared" ref="L1666:L1729" si="208">IF(AND(I1666&lt;&gt;"",I1666&lt;&gt;I1665),I1666,"")</f>
        <v/>
      </c>
      <c r="M1666" t="str">
        <f t="shared" ref="M1666:M1729" si="209">IF(AND(L1666&lt;&gt;"",ISNUMBER(VALUE(D1666))),VALUE(D1666),"")</f>
        <v/>
      </c>
      <c r="N1666" t="str">
        <f t="shared" ref="N1666:N1729" si="210">IF(L1666="","",IF(M1666="",D1666,""))</f>
        <v/>
      </c>
      <c r="O1666" t="e">
        <f>IF(AND(A1666&lt;&gt;A1665,#REF!&lt;&gt;""),#REF!,"")</f>
        <v>#REF!</v>
      </c>
      <c r="P1666" t="e">
        <f t="shared" si="205"/>
        <v>#REF!</v>
      </c>
      <c r="Q1666" s="2" t="e">
        <f t="shared" ca="1" si="206"/>
        <v>#REF!</v>
      </c>
      <c r="R1666" t="e">
        <f>IF(NOT(#REF!="Indskrevet"),"",IF(E1666="",FALSE,AND(NOT(#REF!),VALUE(RIGHT(CONCATENATE(YEAR(E1666)),2))=15)))</f>
        <v>#REF!</v>
      </c>
      <c r="S1666" t="e">
        <f t="shared" ref="S1666:S1729" si="211">IF(R1666="","",IF(A1666=A1665,S1665,NOT(OR(R1666,AND(A1667=A1666,R1667),AND(A1668=A1666,R1668),AND(A1669=A1666,R1669),AND(A1670=A1666,R1670),AND(A1671=A1666,R1671),AND(A1672=A1666,R1672),AND(A1673=A1666,R1673),AND(A1674=A1666,R1674),AND(A1675=A1666,R1675),AND(A1676=A1666,R1676)))))</f>
        <v>#REF!</v>
      </c>
      <c r="T1666" t="e">
        <f t="shared" ref="T1666:T1729" si="212">IF(U1666="","",O1666)</f>
        <v>#REF!</v>
      </c>
      <c r="U1666" s="2" t="e">
        <f t="shared" si="207"/>
        <v>#REF!</v>
      </c>
      <c r="V1666" s="2"/>
    </row>
    <row r="1667" spans="1:22" x14ac:dyDescent="0.25">
      <c r="A1667" t="s">
        <v>1195</v>
      </c>
      <c r="B1667" t="s">
        <v>1196</v>
      </c>
      <c r="C1667">
        <v>54.999999999998998</v>
      </c>
      <c r="D1667" t="s">
        <v>5318</v>
      </c>
      <c r="E1667" s="1">
        <v>41695</v>
      </c>
      <c r="F1667" t="s">
        <v>5297</v>
      </c>
      <c r="G1667">
        <v>1</v>
      </c>
      <c r="H1667" t="s">
        <v>5287</v>
      </c>
      <c r="I1667" t="s">
        <v>5298</v>
      </c>
      <c r="J1667" t="s">
        <v>5299</v>
      </c>
      <c r="K1667" t="b">
        <f>LOOKUP(A1667,'[1]UDDATA-1'!B:B,'[1]UDDATA-1'!A:A)&lt;&gt;LOOKUP(A1667,'[1]UDDATA-2'!B:B,'[1]UDDATA-2'!A:A)</f>
        <v>0</v>
      </c>
      <c r="L1667" t="str">
        <f t="shared" si="208"/>
        <v>Proceduremæssig programmering</v>
      </c>
      <c r="M1667" t="str">
        <f t="shared" si="209"/>
        <v/>
      </c>
      <c r="N1667" t="str">
        <f t="shared" si="210"/>
        <v>U</v>
      </c>
      <c r="O1667" t="e">
        <f>IF(AND(A1667&lt;&gt;A1666,#REF!&lt;&gt;""),#REF!,"")</f>
        <v>#REF!</v>
      </c>
      <c r="P1667" t="e">
        <f t="shared" ref="P1667:P1730" si="213">IF(O1667="","",IF(M1667="",0,IF(O1668&lt;&gt;"",1,IF(AND(O1668="",O1669&lt;&gt;""),2,IF(AND(O1668="",O1669="",O1670&lt;&gt;""),3,IF(AND(O1668="",O1669="",O1670="",O1671&lt;&gt;""),4,IF(AND(O1668="",O1669="",O1670="",O1671="",O1672&lt;&gt;""),5,IF(AND(O1668="",O1669="",O1670="",O1671="",O1672="",O1673&lt;&gt;""),6,IF(AND(O1668="",O1669="",O1670="",O1671="",O1672="",O1673="",O1674&lt;&gt;""),7,IF(AND(O1668="",O1669="",O1670="",O1671="",O1672="",O1673="",O1674="",O1675&lt;&gt;""),8,IF(AND(O1668="",O1669="",O1670="",O1671="",O1672="",O1673="",O1674="",O1675="",O1676&lt;&gt;""),9,IF(AND(O1668="",O1669="",O1670="",O1671="",O1672="",O1673="",O1674="",O1675="",O1676="",O1677&lt;&gt;""),10,IF(AND(O1668="",O1669="",O1670="",O1671="",O1672="",O1673="",O1674="",O1675="",O1676="",O1677="",O1678&lt;&gt;""),11,IF(AND(O1668="",O1669="",O1670="",O1671="",O1672="",O1673="",O1674="",O1675="",O1676="",O1677="",O1678="",O1679&lt;&gt;""),12,IF(AND(O1668="",O1669="",O1670="",O1671="",O1672="",O1673="",O1674="",O1675="",O1676="",O1677="",O1678="",O1679="",O1680&lt;&gt;""),13,IF(AND(O1668="",O1669="",O1670="",O1671="",O1672="",O1673="",O1674="",O1675="",O1676="",O1677="",O1678="",O1679="",O1680="",O1681&lt;&gt;""),14,IF(AND(O1668="",O1669="",O1670="",O1671="",O1672="",O1673="",O1674="",O1675="",O1676="",O1677="",O1678="",O1679="",O1680="",O1681="",O1682&lt;&gt;""),15)))))))))))))))))</f>
        <v>#REF!</v>
      </c>
      <c r="Q1667" s="2" t="e">
        <f t="shared" ref="Q1667:Q1730" ca="1" si="214">IF(OR(P1667="",P1667=0),"",AVERAGE(INDIRECT(CONCATENATE("AU",ROW(),":AU",ROW()+P1667))))</f>
        <v>#REF!</v>
      </c>
      <c r="R1667" t="e">
        <f>IF(NOT(#REF!="Indskrevet"),"",IF(E1667="",FALSE,AND(NOT(#REF!),VALUE(RIGHT(CONCATENATE(YEAR(E1667)),2))=15)))</f>
        <v>#REF!</v>
      </c>
      <c r="S1667" t="e">
        <f t="shared" si="211"/>
        <v>#REF!</v>
      </c>
      <c r="T1667" t="e">
        <f t="shared" si="212"/>
        <v>#REF!</v>
      </c>
      <c r="U1667" s="2" t="e">
        <f t="shared" si="207"/>
        <v>#REF!</v>
      </c>
      <c r="V1667" s="2"/>
    </row>
    <row r="1668" spans="1:22" x14ac:dyDescent="0.25">
      <c r="A1668" t="s">
        <v>1197</v>
      </c>
      <c r="B1668" t="s">
        <v>1198</v>
      </c>
      <c r="C1668">
        <v>59.999999999998799</v>
      </c>
      <c r="K1668" t="b">
        <f>LOOKUP(A1668,'[1]UDDATA-1'!B:B,'[1]UDDATA-1'!A:A)&lt;&gt;LOOKUP(A1668,'[1]UDDATA-2'!B:B,'[1]UDDATA-2'!A:A)</f>
        <v>0</v>
      </c>
      <c r="L1668" t="str">
        <f t="shared" si="208"/>
        <v/>
      </c>
      <c r="M1668" t="str">
        <f t="shared" si="209"/>
        <v/>
      </c>
      <c r="N1668" t="str">
        <f t="shared" si="210"/>
        <v/>
      </c>
      <c r="O1668" t="e">
        <f>IF(AND(A1668&lt;&gt;A1667,#REF!&lt;&gt;""),#REF!,"")</f>
        <v>#REF!</v>
      </c>
      <c r="P1668" t="e">
        <f t="shared" si="213"/>
        <v>#REF!</v>
      </c>
      <c r="Q1668" s="2" t="e">
        <f t="shared" ca="1" si="214"/>
        <v>#REF!</v>
      </c>
      <c r="R1668" t="e">
        <f>IF(NOT(#REF!="Indskrevet"),"",IF(E1668="",FALSE,AND(NOT(#REF!),VALUE(RIGHT(CONCATENATE(YEAR(E1668)),2))=15)))</f>
        <v>#REF!</v>
      </c>
      <c r="S1668" t="e">
        <f t="shared" si="211"/>
        <v>#REF!</v>
      </c>
      <c r="T1668" t="e">
        <f t="shared" si="212"/>
        <v>#REF!</v>
      </c>
      <c r="U1668" s="2" t="e">
        <f t="shared" ref="U1668:U1731" si="215">IF(OR(P1668="",P1668&lt;3),"",Q1668)</f>
        <v>#REF!</v>
      </c>
      <c r="V1668" s="2"/>
    </row>
    <row r="1669" spans="1:22" x14ac:dyDescent="0.25">
      <c r="A1669" t="s">
        <v>1199</v>
      </c>
      <c r="B1669" t="s">
        <v>1200</v>
      </c>
      <c r="C1669">
        <v>154.99999999999699</v>
      </c>
      <c r="D1669" t="s">
        <v>5306</v>
      </c>
      <c r="E1669" s="1">
        <v>41316</v>
      </c>
      <c r="F1669" t="s">
        <v>5308</v>
      </c>
      <c r="G1669">
        <v>1</v>
      </c>
      <c r="H1669" t="s">
        <v>5307</v>
      </c>
      <c r="I1669" t="s">
        <v>5288</v>
      </c>
      <c r="J1669" t="s">
        <v>5289</v>
      </c>
      <c r="K1669" t="b">
        <f>LOOKUP(A1669,'[1]UDDATA-1'!B:B,'[1]UDDATA-1'!A:A)&lt;&gt;LOOKUP(A1669,'[1]UDDATA-2'!B:B,'[1]UDDATA-2'!A:A)</f>
        <v>0</v>
      </c>
      <c r="L1669" t="str">
        <f t="shared" si="208"/>
        <v>Grundlæggende programmering</v>
      </c>
      <c r="M1669">
        <f t="shared" si="209"/>
        <v>0</v>
      </c>
      <c r="N1669" t="str">
        <f t="shared" si="210"/>
        <v/>
      </c>
      <c r="O1669" t="e">
        <f>IF(AND(A1669&lt;&gt;A1668,#REF!&lt;&gt;""),#REF!,"")</f>
        <v>#REF!</v>
      </c>
      <c r="P1669" t="e">
        <f t="shared" si="213"/>
        <v>#REF!</v>
      </c>
      <c r="Q1669" s="2" t="e">
        <f t="shared" ca="1" si="214"/>
        <v>#REF!</v>
      </c>
      <c r="R1669" t="e">
        <f>IF(NOT(#REF!="Indskrevet"),"",IF(E1669="",FALSE,AND(NOT(#REF!),VALUE(RIGHT(CONCATENATE(YEAR(E1669)),2))=15)))</f>
        <v>#REF!</v>
      </c>
      <c r="S1669" t="e">
        <f t="shared" si="211"/>
        <v>#REF!</v>
      </c>
      <c r="T1669" t="e">
        <f t="shared" si="212"/>
        <v>#REF!</v>
      </c>
      <c r="U1669" s="2" t="e">
        <f t="shared" si="215"/>
        <v>#REF!</v>
      </c>
      <c r="V1669" s="2"/>
    </row>
    <row r="1670" spans="1:22" x14ac:dyDescent="0.25">
      <c r="A1670" t="s">
        <v>1199</v>
      </c>
      <c r="B1670" t="s">
        <v>1200</v>
      </c>
      <c r="C1670">
        <v>154.99999999999699</v>
      </c>
      <c r="D1670" t="s">
        <v>5306</v>
      </c>
      <c r="E1670" s="1">
        <v>41353</v>
      </c>
      <c r="F1670" t="s">
        <v>5308</v>
      </c>
      <c r="G1670">
        <v>2</v>
      </c>
      <c r="H1670" t="s">
        <v>5307</v>
      </c>
      <c r="I1670" t="s">
        <v>5288</v>
      </c>
      <c r="J1670" t="s">
        <v>5293</v>
      </c>
      <c r="K1670" t="b">
        <f>LOOKUP(A1670,'[1]UDDATA-1'!B:B,'[1]UDDATA-1'!A:A)&lt;&gt;LOOKUP(A1670,'[1]UDDATA-2'!B:B,'[1]UDDATA-2'!A:A)</f>
        <v>0</v>
      </c>
      <c r="L1670" t="str">
        <f t="shared" si="208"/>
        <v/>
      </c>
      <c r="M1670" t="str">
        <f t="shared" si="209"/>
        <v/>
      </c>
      <c r="N1670" t="str">
        <f t="shared" si="210"/>
        <v/>
      </c>
      <c r="O1670" t="e">
        <f>IF(AND(A1670&lt;&gt;A1669,#REF!&lt;&gt;""),#REF!,"")</f>
        <v>#REF!</v>
      </c>
      <c r="P1670" t="e">
        <f t="shared" si="213"/>
        <v>#REF!</v>
      </c>
      <c r="Q1670" s="2" t="e">
        <f t="shared" ca="1" si="214"/>
        <v>#REF!</v>
      </c>
      <c r="R1670" t="e">
        <f>IF(NOT(#REF!="Indskrevet"),"",IF(E1670="",FALSE,AND(NOT(#REF!),VALUE(RIGHT(CONCATENATE(YEAR(E1670)),2))=15)))</f>
        <v>#REF!</v>
      </c>
      <c r="S1670" t="e">
        <f t="shared" si="211"/>
        <v>#REF!</v>
      </c>
      <c r="T1670" t="e">
        <f t="shared" si="212"/>
        <v>#REF!</v>
      </c>
      <c r="U1670" s="2" t="e">
        <f t="shared" si="215"/>
        <v>#REF!</v>
      </c>
      <c r="V1670" s="2"/>
    </row>
    <row r="1671" spans="1:22" x14ac:dyDescent="0.25">
      <c r="A1671" t="s">
        <v>1199</v>
      </c>
      <c r="B1671" t="s">
        <v>1200</v>
      </c>
      <c r="C1671">
        <v>154.99999999999699</v>
      </c>
      <c r="D1671" t="s">
        <v>5306</v>
      </c>
      <c r="E1671" s="1">
        <v>41723</v>
      </c>
      <c r="F1671" t="s">
        <v>5308</v>
      </c>
      <c r="G1671">
        <v>3</v>
      </c>
      <c r="H1671" t="s">
        <v>5307</v>
      </c>
      <c r="I1671" t="s">
        <v>5288</v>
      </c>
      <c r="J1671" t="s">
        <v>5303</v>
      </c>
      <c r="K1671" t="b">
        <f>LOOKUP(A1671,'[1]UDDATA-1'!B:B,'[1]UDDATA-1'!A:A)&lt;&gt;LOOKUP(A1671,'[1]UDDATA-2'!B:B,'[1]UDDATA-2'!A:A)</f>
        <v>0</v>
      </c>
      <c r="L1671" t="str">
        <f t="shared" si="208"/>
        <v/>
      </c>
      <c r="M1671" t="str">
        <f t="shared" si="209"/>
        <v/>
      </c>
      <c r="N1671" t="str">
        <f t="shared" si="210"/>
        <v/>
      </c>
      <c r="O1671" t="e">
        <f>IF(AND(A1671&lt;&gt;A1670,#REF!&lt;&gt;""),#REF!,"")</f>
        <v>#REF!</v>
      </c>
      <c r="P1671" t="e">
        <f t="shared" si="213"/>
        <v>#REF!</v>
      </c>
      <c r="Q1671" s="2" t="e">
        <f t="shared" ca="1" si="214"/>
        <v>#REF!</v>
      </c>
      <c r="R1671" t="e">
        <f>IF(NOT(#REF!="Indskrevet"),"",IF(E1671="",FALSE,AND(NOT(#REF!),VALUE(RIGHT(CONCATENATE(YEAR(E1671)),2))=15)))</f>
        <v>#REF!</v>
      </c>
      <c r="S1671" t="e">
        <f t="shared" si="211"/>
        <v>#REF!</v>
      </c>
      <c r="T1671" t="e">
        <f t="shared" si="212"/>
        <v>#REF!</v>
      </c>
      <c r="U1671" s="2" t="e">
        <f t="shared" si="215"/>
        <v>#REF!</v>
      </c>
      <c r="V1671" s="2"/>
    </row>
    <row r="1672" spans="1:22" x14ac:dyDescent="0.25">
      <c r="A1672" t="s">
        <v>1199</v>
      </c>
      <c r="B1672" t="s">
        <v>1200</v>
      </c>
      <c r="C1672">
        <v>154.99999999999699</v>
      </c>
      <c r="D1672" t="s">
        <v>5327</v>
      </c>
      <c r="E1672" s="1">
        <v>42041</v>
      </c>
      <c r="F1672" t="s">
        <v>5308</v>
      </c>
      <c r="G1672">
        <v>4</v>
      </c>
      <c r="H1672" t="s">
        <v>5287</v>
      </c>
      <c r="I1672" t="s">
        <v>5288</v>
      </c>
      <c r="J1672" t="s">
        <v>5315</v>
      </c>
      <c r="K1672" t="b">
        <f>LOOKUP(A1672,'[1]UDDATA-1'!B:B,'[1]UDDATA-1'!A:A)&lt;&gt;LOOKUP(A1672,'[1]UDDATA-2'!B:B,'[1]UDDATA-2'!A:A)</f>
        <v>0</v>
      </c>
      <c r="L1672" t="str">
        <f t="shared" si="208"/>
        <v/>
      </c>
      <c r="M1672" t="str">
        <f t="shared" si="209"/>
        <v/>
      </c>
      <c r="N1672" t="str">
        <f t="shared" si="210"/>
        <v/>
      </c>
      <c r="O1672" t="e">
        <f>IF(AND(A1672&lt;&gt;A1671,#REF!&lt;&gt;""),#REF!,"")</f>
        <v>#REF!</v>
      </c>
      <c r="P1672" t="e">
        <f t="shared" si="213"/>
        <v>#REF!</v>
      </c>
      <c r="Q1672" s="2" t="e">
        <f t="shared" ca="1" si="214"/>
        <v>#REF!</v>
      </c>
      <c r="R1672" t="e">
        <f>IF(NOT(#REF!="Indskrevet"),"",IF(E1672="",FALSE,AND(NOT(#REF!),VALUE(RIGHT(CONCATENATE(YEAR(E1672)),2))=15)))</f>
        <v>#REF!</v>
      </c>
      <c r="S1672" t="e">
        <f t="shared" si="211"/>
        <v>#REF!</v>
      </c>
      <c r="T1672" t="e">
        <f t="shared" si="212"/>
        <v>#REF!</v>
      </c>
      <c r="U1672" s="2" t="e">
        <f t="shared" si="215"/>
        <v>#REF!</v>
      </c>
      <c r="V1672" s="2"/>
    </row>
    <row r="1673" spans="1:22" x14ac:dyDescent="0.25">
      <c r="A1673" t="s">
        <v>1199</v>
      </c>
      <c r="B1673" t="s">
        <v>1200</v>
      </c>
      <c r="C1673">
        <v>154.99999999999699</v>
      </c>
      <c r="D1673" t="s">
        <v>5306</v>
      </c>
      <c r="E1673" s="1">
        <v>41452</v>
      </c>
      <c r="F1673" t="s">
        <v>5309</v>
      </c>
      <c r="G1673">
        <v>1</v>
      </c>
      <c r="H1673" t="s">
        <v>5307</v>
      </c>
      <c r="I1673" t="s">
        <v>5292</v>
      </c>
      <c r="J1673" t="s">
        <v>5293</v>
      </c>
      <c r="K1673" t="b">
        <f>LOOKUP(A1673,'[1]UDDATA-1'!B:B,'[1]UDDATA-1'!A:A)&lt;&gt;LOOKUP(A1673,'[1]UDDATA-2'!B:B,'[1]UDDATA-2'!A:A)</f>
        <v>0</v>
      </c>
      <c r="L1673" t="str">
        <f t="shared" si="208"/>
        <v>Matematik til multimedie-applikationer</v>
      </c>
      <c r="M1673">
        <f t="shared" si="209"/>
        <v>0</v>
      </c>
      <c r="N1673" t="str">
        <f t="shared" si="210"/>
        <v/>
      </c>
      <c r="O1673" t="e">
        <f>IF(AND(A1673&lt;&gt;A1672,#REF!&lt;&gt;""),#REF!,"")</f>
        <v>#REF!</v>
      </c>
      <c r="P1673" t="e">
        <f t="shared" si="213"/>
        <v>#REF!</v>
      </c>
      <c r="Q1673" s="2" t="e">
        <f t="shared" ca="1" si="214"/>
        <v>#REF!</v>
      </c>
      <c r="R1673" t="e">
        <f>IF(NOT(#REF!="Indskrevet"),"",IF(E1673="",FALSE,AND(NOT(#REF!),VALUE(RIGHT(CONCATENATE(YEAR(E1673)),2))=15)))</f>
        <v>#REF!</v>
      </c>
      <c r="S1673" t="e">
        <f t="shared" si="211"/>
        <v>#REF!</v>
      </c>
      <c r="T1673" t="e">
        <f t="shared" si="212"/>
        <v>#REF!</v>
      </c>
      <c r="U1673" s="2" t="e">
        <f t="shared" si="215"/>
        <v>#REF!</v>
      </c>
      <c r="V1673" s="2"/>
    </row>
    <row r="1674" spans="1:22" x14ac:dyDescent="0.25">
      <c r="A1674" t="s">
        <v>1199</v>
      </c>
      <c r="B1674" t="s">
        <v>1200</v>
      </c>
      <c r="C1674">
        <v>154.99999999999699</v>
      </c>
      <c r="D1674" t="s">
        <v>5285</v>
      </c>
      <c r="E1674" s="1">
        <v>41530</v>
      </c>
      <c r="F1674" t="s">
        <v>5309</v>
      </c>
      <c r="G1674">
        <v>2</v>
      </c>
      <c r="H1674" t="s">
        <v>5287</v>
      </c>
      <c r="I1674" t="s">
        <v>5292</v>
      </c>
      <c r="J1674" t="s">
        <v>5299</v>
      </c>
      <c r="K1674" t="b">
        <f>LOOKUP(A1674,'[1]UDDATA-1'!B:B,'[1]UDDATA-1'!A:A)&lt;&gt;LOOKUP(A1674,'[1]UDDATA-2'!B:B,'[1]UDDATA-2'!A:A)</f>
        <v>0</v>
      </c>
      <c r="L1674" t="str">
        <f t="shared" si="208"/>
        <v/>
      </c>
      <c r="M1674" t="str">
        <f t="shared" si="209"/>
        <v/>
      </c>
      <c r="N1674" t="str">
        <f t="shared" si="210"/>
        <v/>
      </c>
      <c r="O1674" t="e">
        <f>IF(AND(A1674&lt;&gt;A1673,#REF!&lt;&gt;""),#REF!,"")</f>
        <v>#REF!</v>
      </c>
      <c r="P1674" t="e">
        <f t="shared" si="213"/>
        <v>#REF!</v>
      </c>
      <c r="Q1674" s="2" t="e">
        <f t="shared" ca="1" si="214"/>
        <v>#REF!</v>
      </c>
      <c r="R1674" t="e">
        <f>IF(NOT(#REF!="Indskrevet"),"",IF(E1674="",FALSE,AND(NOT(#REF!),VALUE(RIGHT(CONCATENATE(YEAR(E1674)),2))=15)))</f>
        <v>#REF!</v>
      </c>
      <c r="S1674" t="e">
        <f t="shared" si="211"/>
        <v>#REF!</v>
      </c>
      <c r="T1674" t="e">
        <f t="shared" si="212"/>
        <v>#REF!</v>
      </c>
      <c r="U1674" s="2" t="e">
        <f t="shared" si="215"/>
        <v>#REF!</v>
      </c>
      <c r="V1674" s="2"/>
    </row>
    <row r="1675" spans="1:22" x14ac:dyDescent="0.25">
      <c r="A1675" t="s">
        <v>1199</v>
      </c>
      <c r="B1675" t="s">
        <v>1200</v>
      </c>
      <c r="C1675">
        <v>154.99999999999699</v>
      </c>
      <c r="D1675" t="s">
        <v>5306</v>
      </c>
      <c r="E1675" s="1">
        <v>41484</v>
      </c>
      <c r="F1675" t="s">
        <v>5310</v>
      </c>
      <c r="G1675">
        <v>1</v>
      </c>
      <c r="H1675" t="s">
        <v>5307</v>
      </c>
      <c r="I1675" t="s">
        <v>5295</v>
      </c>
      <c r="J1675" t="s">
        <v>5293</v>
      </c>
      <c r="K1675" t="b">
        <f>LOOKUP(A1675,'[1]UDDATA-1'!B:B,'[1]UDDATA-1'!A:A)&lt;&gt;LOOKUP(A1675,'[1]UDDATA-2'!B:B,'[1]UDDATA-2'!A:A)</f>
        <v>0</v>
      </c>
      <c r="L1675" t="str">
        <f t="shared" si="208"/>
        <v>Fysisk interface design</v>
      </c>
      <c r="M1675">
        <f t="shared" si="209"/>
        <v>0</v>
      </c>
      <c r="N1675" t="str">
        <f t="shared" si="210"/>
        <v/>
      </c>
      <c r="O1675" t="e">
        <f>IF(AND(A1675&lt;&gt;A1674,#REF!&lt;&gt;""),#REF!,"")</f>
        <v>#REF!</v>
      </c>
      <c r="P1675" t="e">
        <f t="shared" si="213"/>
        <v>#REF!</v>
      </c>
      <c r="Q1675" s="2" t="e">
        <f t="shared" ca="1" si="214"/>
        <v>#REF!</v>
      </c>
      <c r="R1675" t="e">
        <f>IF(NOT(#REF!="Indskrevet"),"",IF(E1675="",FALSE,AND(NOT(#REF!),VALUE(RIGHT(CONCATENATE(YEAR(E1675)),2))=15)))</f>
        <v>#REF!</v>
      </c>
      <c r="S1675" t="e">
        <f t="shared" si="211"/>
        <v>#REF!</v>
      </c>
      <c r="T1675" t="e">
        <f t="shared" si="212"/>
        <v>#REF!</v>
      </c>
      <c r="U1675" s="2" t="e">
        <f t="shared" si="215"/>
        <v>#REF!</v>
      </c>
      <c r="V1675" s="2"/>
    </row>
    <row r="1676" spans="1:22" x14ac:dyDescent="0.25">
      <c r="A1676" t="s">
        <v>1199</v>
      </c>
      <c r="B1676" t="s">
        <v>1200</v>
      </c>
      <c r="C1676">
        <v>154.99999999999699</v>
      </c>
      <c r="D1676" t="s">
        <v>5285</v>
      </c>
      <c r="E1676" s="1">
        <v>41522</v>
      </c>
      <c r="F1676" t="s">
        <v>5310</v>
      </c>
      <c r="G1676">
        <v>2</v>
      </c>
      <c r="H1676" t="s">
        <v>5287</v>
      </c>
      <c r="I1676" t="s">
        <v>5295</v>
      </c>
      <c r="J1676" t="s">
        <v>5299</v>
      </c>
      <c r="K1676" t="b">
        <f>LOOKUP(A1676,'[1]UDDATA-1'!B:B,'[1]UDDATA-1'!A:A)&lt;&gt;LOOKUP(A1676,'[1]UDDATA-2'!B:B,'[1]UDDATA-2'!A:A)</f>
        <v>0</v>
      </c>
      <c r="L1676" t="str">
        <f t="shared" si="208"/>
        <v/>
      </c>
      <c r="M1676" t="str">
        <f t="shared" si="209"/>
        <v/>
      </c>
      <c r="N1676" t="str">
        <f t="shared" si="210"/>
        <v/>
      </c>
      <c r="O1676" t="e">
        <f>IF(AND(A1676&lt;&gt;A1675,#REF!&lt;&gt;""),#REF!,"")</f>
        <v>#REF!</v>
      </c>
      <c r="P1676" t="e">
        <f t="shared" si="213"/>
        <v>#REF!</v>
      </c>
      <c r="Q1676" s="2" t="e">
        <f t="shared" ca="1" si="214"/>
        <v>#REF!</v>
      </c>
      <c r="R1676" t="e">
        <f>IF(NOT(#REF!="Indskrevet"),"",IF(E1676="",FALSE,AND(NOT(#REF!),VALUE(RIGHT(CONCATENATE(YEAR(E1676)),2))=15)))</f>
        <v>#REF!</v>
      </c>
      <c r="S1676" t="e">
        <f t="shared" si="211"/>
        <v>#REF!</v>
      </c>
      <c r="T1676" t="e">
        <f t="shared" si="212"/>
        <v>#REF!</v>
      </c>
      <c r="U1676" s="2" t="e">
        <f t="shared" si="215"/>
        <v>#REF!</v>
      </c>
      <c r="V1676" s="2"/>
    </row>
    <row r="1677" spans="1:22" x14ac:dyDescent="0.25">
      <c r="A1677" t="s">
        <v>1199</v>
      </c>
      <c r="B1677" t="s">
        <v>1200</v>
      </c>
      <c r="C1677">
        <v>154.99999999999699</v>
      </c>
      <c r="D1677" t="s">
        <v>5327</v>
      </c>
      <c r="E1677" s="1">
        <v>41688</v>
      </c>
      <c r="F1677" t="s">
        <v>5311</v>
      </c>
      <c r="G1677">
        <v>1</v>
      </c>
      <c r="H1677" t="s">
        <v>5287</v>
      </c>
      <c r="I1677" t="s">
        <v>5298</v>
      </c>
      <c r="J1677" t="s">
        <v>5299</v>
      </c>
      <c r="K1677" t="b">
        <f>LOOKUP(A1677,'[1]UDDATA-1'!B:B,'[1]UDDATA-1'!A:A)&lt;&gt;LOOKUP(A1677,'[1]UDDATA-2'!B:B,'[1]UDDATA-2'!A:A)</f>
        <v>0</v>
      </c>
      <c r="L1677" t="str">
        <f t="shared" si="208"/>
        <v>Proceduremæssig programmering</v>
      </c>
      <c r="M1677">
        <f t="shared" si="209"/>
        <v>-3</v>
      </c>
      <c r="N1677" t="str">
        <f t="shared" si="210"/>
        <v/>
      </c>
      <c r="O1677" t="e">
        <f>IF(AND(A1677&lt;&gt;A1676,#REF!&lt;&gt;""),#REF!,"")</f>
        <v>#REF!</v>
      </c>
      <c r="P1677" t="e">
        <f t="shared" si="213"/>
        <v>#REF!</v>
      </c>
      <c r="Q1677" s="2" t="e">
        <f t="shared" ca="1" si="214"/>
        <v>#REF!</v>
      </c>
      <c r="R1677" t="e">
        <f>IF(NOT(#REF!="Indskrevet"),"",IF(E1677="",FALSE,AND(NOT(#REF!),VALUE(RIGHT(CONCATENATE(YEAR(E1677)),2))=15)))</f>
        <v>#REF!</v>
      </c>
      <c r="S1677" t="e">
        <f t="shared" si="211"/>
        <v>#REF!</v>
      </c>
      <c r="T1677" t="e">
        <f t="shared" si="212"/>
        <v>#REF!</v>
      </c>
      <c r="U1677" s="2" t="e">
        <f t="shared" si="215"/>
        <v>#REF!</v>
      </c>
      <c r="V1677" s="2"/>
    </row>
    <row r="1678" spans="1:22" x14ac:dyDescent="0.25">
      <c r="A1678" t="s">
        <v>1199</v>
      </c>
      <c r="B1678" t="s">
        <v>1200</v>
      </c>
      <c r="C1678">
        <v>154.99999999999699</v>
      </c>
      <c r="D1678" t="s">
        <v>5327</v>
      </c>
      <c r="E1678" s="1">
        <v>41830</v>
      </c>
      <c r="F1678" t="s">
        <v>5314</v>
      </c>
      <c r="G1678">
        <v>1</v>
      </c>
      <c r="H1678" t="s">
        <v>5307</v>
      </c>
      <c r="I1678" t="s">
        <v>5305</v>
      </c>
      <c r="J1678" t="s">
        <v>5303</v>
      </c>
      <c r="K1678" t="b">
        <f>LOOKUP(A1678,'[1]UDDATA-1'!B:B,'[1]UDDATA-1'!A:A)&lt;&gt;LOOKUP(A1678,'[1]UDDATA-2'!B:B,'[1]UDDATA-2'!A:A)</f>
        <v>0</v>
      </c>
      <c r="L1678" t="str">
        <f t="shared" si="208"/>
        <v>Objektorienteret Software Engineering</v>
      </c>
      <c r="M1678">
        <f t="shared" si="209"/>
        <v>-3</v>
      </c>
      <c r="N1678" t="str">
        <f t="shared" si="210"/>
        <v/>
      </c>
      <c r="O1678" t="e">
        <f>IF(AND(A1678&lt;&gt;A1677,#REF!&lt;&gt;""),#REF!,"")</f>
        <v>#REF!</v>
      </c>
      <c r="P1678" t="e">
        <f t="shared" si="213"/>
        <v>#REF!</v>
      </c>
      <c r="Q1678" s="2" t="e">
        <f t="shared" ca="1" si="214"/>
        <v>#REF!</v>
      </c>
      <c r="R1678" t="e">
        <f>IF(NOT(#REF!="Indskrevet"),"",IF(E1678="",FALSE,AND(NOT(#REF!),VALUE(RIGHT(CONCATENATE(YEAR(E1678)),2))=15)))</f>
        <v>#REF!</v>
      </c>
      <c r="S1678" t="e">
        <f t="shared" si="211"/>
        <v>#REF!</v>
      </c>
      <c r="T1678" t="e">
        <f t="shared" si="212"/>
        <v>#REF!</v>
      </c>
      <c r="U1678" s="2" t="e">
        <f t="shared" si="215"/>
        <v>#REF!</v>
      </c>
      <c r="V1678" s="2"/>
    </row>
    <row r="1679" spans="1:22" x14ac:dyDescent="0.25">
      <c r="A1679" t="s">
        <v>1199</v>
      </c>
      <c r="B1679" t="s">
        <v>1200</v>
      </c>
      <c r="C1679">
        <v>154.99999999999699</v>
      </c>
      <c r="D1679" t="s">
        <v>5327</v>
      </c>
      <c r="E1679" s="1">
        <v>41908</v>
      </c>
      <c r="F1679" t="s">
        <v>5314</v>
      </c>
      <c r="G1679">
        <v>2</v>
      </c>
      <c r="H1679" t="s">
        <v>5287</v>
      </c>
      <c r="I1679" t="s">
        <v>5305</v>
      </c>
      <c r="J1679" t="s">
        <v>5315</v>
      </c>
      <c r="K1679" t="b">
        <f>LOOKUP(A1679,'[1]UDDATA-1'!B:B,'[1]UDDATA-1'!A:A)&lt;&gt;LOOKUP(A1679,'[1]UDDATA-2'!B:B,'[1]UDDATA-2'!A:A)</f>
        <v>0</v>
      </c>
      <c r="L1679" t="str">
        <f t="shared" si="208"/>
        <v/>
      </c>
      <c r="M1679" t="str">
        <f t="shared" si="209"/>
        <v/>
      </c>
      <c r="N1679" t="str">
        <f t="shared" si="210"/>
        <v/>
      </c>
      <c r="O1679" t="e">
        <f>IF(AND(A1679&lt;&gt;A1678,#REF!&lt;&gt;""),#REF!,"")</f>
        <v>#REF!</v>
      </c>
      <c r="P1679" t="e">
        <f t="shared" si="213"/>
        <v>#REF!</v>
      </c>
      <c r="Q1679" s="2" t="e">
        <f t="shared" ca="1" si="214"/>
        <v>#REF!</v>
      </c>
      <c r="R1679" t="e">
        <f>IF(NOT(#REF!="Indskrevet"),"",IF(E1679="",FALSE,AND(NOT(#REF!),VALUE(RIGHT(CONCATENATE(YEAR(E1679)),2))=15)))</f>
        <v>#REF!</v>
      </c>
      <c r="S1679" t="e">
        <f t="shared" si="211"/>
        <v>#REF!</v>
      </c>
      <c r="T1679" t="e">
        <f t="shared" si="212"/>
        <v>#REF!</v>
      </c>
      <c r="U1679" s="2" t="e">
        <f t="shared" si="215"/>
        <v>#REF!</v>
      </c>
      <c r="V1679" s="2"/>
    </row>
    <row r="1680" spans="1:22" x14ac:dyDescent="0.25">
      <c r="A1680" t="s">
        <v>1201</v>
      </c>
      <c r="B1680" t="s">
        <v>1202</v>
      </c>
      <c r="C1680">
        <v>89.999999999998195</v>
      </c>
      <c r="D1680" t="s">
        <v>5317</v>
      </c>
      <c r="E1680" s="1">
        <v>41676</v>
      </c>
      <c r="F1680" t="s">
        <v>5308</v>
      </c>
      <c r="G1680">
        <v>1</v>
      </c>
      <c r="H1680" t="s">
        <v>5287</v>
      </c>
      <c r="I1680" t="s">
        <v>5288</v>
      </c>
      <c r="J1680" t="s">
        <v>5289</v>
      </c>
      <c r="K1680" t="b">
        <f>LOOKUP(A1680,'[1]UDDATA-1'!B:B,'[1]UDDATA-1'!A:A)&lt;&gt;LOOKUP(A1680,'[1]UDDATA-2'!B:B,'[1]UDDATA-2'!A:A)</f>
        <v>0</v>
      </c>
      <c r="L1680" t="str">
        <f t="shared" si="208"/>
        <v>Grundlæggende programmering</v>
      </c>
      <c r="M1680">
        <f t="shared" si="209"/>
        <v>4</v>
      </c>
      <c r="N1680" t="str">
        <f t="shared" si="210"/>
        <v/>
      </c>
      <c r="O1680" t="e">
        <f>IF(AND(A1680&lt;&gt;A1679,#REF!&lt;&gt;""),#REF!,"")</f>
        <v>#REF!</v>
      </c>
      <c r="P1680" t="e">
        <f t="shared" si="213"/>
        <v>#REF!</v>
      </c>
      <c r="Q1680" s="2" t="e">
        <f t="shared" ca="1" si="214"/>
        <v>#REF!</v>
      </c>
      <c r="R1680" t="e">
        <f>IF(NOT(#REF!="Indskrevet"),"",IF(E1680="",FALSE,AND(NOT(#REF!),VALUE(RIGHT(CONCATENATE(YEAR(E1680)),2))=15)))</f>
        <v>#REF!</v>
      </c>
      <c r="S1680" t="e">
        <f t="shared" si="211"/>
        <v>#REF!</v>
      </c>
      <c r="T1680" t="e">
        <f t="shared" si="212"/>
        <v>#REF!</v>
      </c>
      <c r="U1680" s="2" t="e">
        <f t="shared" si="215"/>
        <v>#REF!</v>
      </c>
      <c r="V1680" s="2"/>
    </row>
    <row r="1681" spans="1:22" x14ac:dyDescent="0.25">
      <c r="A1681" t="s">
        <v>1201</v>
      </c>
      <c r="B1681" t="s">
        <v>1202</v>
      </c>
      <c r="C1681">
        <v>89.999999999998195</v>
      </c>
      <c r="D1681" t="s">
        <v>5285</v>
      </c>
      <c r="E1681" s="1">
        <v>41815</v>
      </c>
      <c r="F1681" t="s">
        <v>5309</v>
      </c>
      <c r="G1681">
        <v>1</v>
      </c>
      <c r="H1681" t="s">
        <v>5287</v>
      </c>
      <c r="I1681" t="s">
        <v>5292</v>
      </c>
      <c r="J1681" t="s">
        <v>5293</v>
      </c>
      <c r="K1681" t="b">
        <f>LOOKUP(A1681,'[1]UDDATA-1'!B:B,'[1]UDDATA-1'!A:A)&lt;&gt;LOOKUP(A1681,'[1]UDDATA-2'!B:B,'[1]UDDATA-2'!A:A)</f>
        <v>0</v>
      </c>
      <c r="L1681" t="str">
        <f t="shared" si="208"/>
        <v>Matematik til multimedie-applikationer</v>
      </c>
      <c r="M1681">
        <f t="shared" si="209"/>
        <v>2</v>
      </c>
      <c r="N1681" t="str">
        <f t="shared" si="210"/>
        <v/>
      </c>
      <c r="O1681" t="e">
        <f>IF(AND(A1681&lt;&gt;A1680,#REF!&lt;&gt;""),#REF!,"")</f>
        <v>#REF!</v>
      </c>
      <c r="P1681" t="e">
        <f t="shared" si="213"/>
        <v>#REF!</v>
      </c>
      <c r="Q1681" s="2" t="e">
        <f t="shared" ca="1" si="214"/>
        <v>#REF!</v>
      </c>
      <c r="R1681" t="e">
        <f>IF(NOT(#REF!="Indskrevet"),"",IF(E1681="",FALSE,AND(NOT(#REF!),VALUE(RIGHT(CONCATENATE(YEAR(E1681)),2))=15)))</f>
        <v>#REF!</v>
      </c>
      <c r="S1681" t="e">
        <f t="shared" si="211"/>
        <v>#REF!</v>
      </c>
      <c r="T1681" t="e">
        <f t="shared" si="212"/>
        <v>#REF!</v>
      </c>
      <c r="U1681" s="2" t="e">
        <f t="shared" si="215"/>
        <v>#REF!</v>
      </c>
      <c r="V1681" s="2"/>
    </row>
    <row r="1682" spans="1:22" x14ac:dyDescent="0.25">
      <c r="A1682" t="s">
        <v>1201</v>
      </c>
      <c r="B1682" t="s">
        <v>1202</v>
      </c>
      <c r="C1682">
        <v>89.999999999998195</v>
      </c>
      <c r="D1682" t="s">
        <v>5306</v>
      </c>
      <c r="E1682" s="1">
        <v>41824</v>
      </c>
      <c r="F1682" t="s">
        <v>5310</v>
      </c>
      <c r="G1682">
        <v>1</v>
      </c>
      <c r="H1682" t="s">
        <v>5307</v>
      </c>
      <c r="I1682" t="s">
        <v>5295</v>
      </c>
      <c r="J1682" t="s">
        <v>5293</v>
      </c>
      <c r="K1682" t="b">
        <f>LOOKUP(A1682,'[1]UDDATA-1'!B:B,'[1]UDDATA-1'!A:A)&lt;&gt;LOOKUP(A1682,'[1]UDDATA-2'!B:B,'[1]UDDATA-2'!A:A)</f>
        <v>0</v>
      </c>
      <c r="L1682" t="str">
        <f t="shared" si="208"/>
        <v>Fysisk interface design</v>
      </c>
      <c r="M1682">
        <f t="shared" si="209"/>
        <v>0</v>
      </c>
      <c r="N1682" t="str">
        <f t="shared" si="210"/>
        <v/>
      </c>
      <c r="O1682" t="e">
        <f>IF(AND(A1682&lt;&gt;A1681,#REF!&lt;&gt;""),#REF!,"")</f>
        <v>#REF!</v>
      </c>
      <c r="P1682" t="e">
        <f t="shared" si="213"/>
        <v>#REF!</v>
      </c>
      <c r="Q1682" s="2" t="e">
        <f t="shared" ca="1" si="214"/>
        <v>#REF!</v>
      </c>
      <c r="R1682" t="e">
        <f>IF(NOT(#REF!="Indskrevet"),"",IF(E1682="",FALSE,AND(NOT(#REF!),VALUE(RIGHT(CONCATENATE(YEAR(E1682)),2))=15)))</f>
        <v>#REF!</v>
      </c>
      <c r="S1682" t="e">
        <f t="shared" si="211"/>
        <v>#REF!</v>
      </c>
      <c r="T1682" t="e">
        <f t="shared" si="212"/>
        <v>#REF!</v>
      </c>
      <c r="U1682" s="2" t="e">
        <f t="shared" si="215"/>
        <v>#REF!</v>
      </c>
      <c r="V1682" s="2"/>
    </row>
    <row r="1683" spans="1:22" x14ac:dyDescent="0.25">
      <c r="A1683" t="s">
        <v>1201</v>
      </c>
      <c r="B1683" t="s">
        <v>1202</v>
      </c>
      <c r="C1683">
        <v>89.999999999998195</v>
      </c>
      <c r="D1683" t="s">
        <v>5285</v>
      </c>
      <c r="E1683" s="1">
        <v>41884</v>
      </c>
      <c r="F1683" t="s">
        <v>5310</v>
      </c>
      <c r="G1683">
        <v>2</v>
      </c>
      <c r="H1683" t="s">
        <v>5287</v>
      </c>
      <c r="I1683" t="s">
        <v>5295</v>
      </c>
      <c r="J1683" t="s">
        <v>5299</v>
      </c>
      <c r="K1683" t="b">
        <f>LOOKUP(A1683,'[1]UDDATA-1'!B:B,'[1]UDDATA-1'!A:A)&lt;&gt;LOOKUP(A1683,'[1]UDDATA-2'!B:B,'[1]UDDATA-2'!A:A)</f>
        <v>0</v>
      </c>
      <c r="L1683" t="str">
        <f t="shared" si="208"/>
        <v/>
      </c>
      <c r="M1683" t="str">
        <f t="shared" si="209"/>
        <v/>
      </c>
      <c r="N1683" t="str">
        <f t="shared" si="210"/>
        <v/>
      </c>
      <c r="O1683" t="e">
        <f>IF(AND(A1683&lt;&gt;A1682,#REF!&lt;&gt;""),#REF!,"")</f>
        <v>#REF!</v>
      </c>
      <c r="P1683" t="e">
        <f t="shared" si="213"/>
        <v>#REF!</v>
      </c>
      <c r="Q1683" s="2" t="e">
        <f t="shared" ca="1" si="214"/>
        <v>#REF!</v>
      </c>
      <c r="R1683" t="e">
        <f>IF(NOT(#REF!="Indskrevet"),"",IF(E1683="",FALSE,AND(NOT(#REF!),VALUE(RIGHT(CONCATENATE(YEAR(E1683)),2))=15)))</f>
        <v>#REF!</v>
      </c>
      <c r="S1683" t="e">
        <f t="shared" si="211"/>
        <v>#REF!</v>
      </c>
      <c r="T1683" t="e">
        <f t="shared" si="212"/>
        <v>#REF!</v>
      </c>
      <c r="U1683" s="2" t="e">
        <f t="shared" si="215"/>
        <v>#REF!</v>
      </c>
      <c r="V1683" s="2"/>
    </row>
    <row r="1684" spans="1:22" x14ac:dyDescent="0.25">
      <c r="A1684" t="s">
        <v>1201</v>
      </c>
      <c r="B1684" t="s">
        <v>1202</v>
      </c>
      <c r="C1684">
        <v>89.999999999998195</v>
      </c>
      <c r="D1684" t="s">
        <v>5285</v>
      </c>
      <c r="E1684" s="1">
        <v>42032</v>
      </c>
      <c r="F1684" t="s">
        <v>5311</v>
      </c>
      <c r="G1684">
        <v>1</v>
      </c>
      <c r="H1684" t="s">
        <v>5287</v>
      </c>
      <c r="I1684" t="s">
        <v>5298</v>
      </c>
      <c r="J1684" t="s">
        <v>5299</v>
      </c>
      <c r="K1684" t="b">
        <f>LOOKUP(A1684,'[1]UDDATA-1'!B:B,'[1]UDDATA-1'!A:A)&lt;&gt;LOOKUP(A1684,'[1]UDDATA-2'!B:B,'[1]UDDATA-2'!A:A)</f>
        <v>0</v>
      </c>
      <c r="L1684" t="str">
        <f t="shared" si="208"/>
        <v>Proceduremæssig programmering</v>
      </c>
      <c r="M1684">
        <f t="shared" si="209"/>
        <v>2</v>
      </c>
      <c r="N1684" t="str">
        <f t="shared" si="210"/>
        <v/>
      </c>
      <c r="O1684" t="e">
        <f>IF(AND(A1684&lt;&gt;A1683,#REF!&lt;&gt;""),#REF!,"")</f>
        <v>#REF!</v>
      </c>
      <c r="P1684" t="e">
        <f t="shared" si="213"/>
        <v>#REF!</v>
      </c>
      <c r="Q1684" s="2" t="e">
        <f t="shared" ca="1" si="214"/>
        <v>#REF!</v>
      </c>
      <c r="R1684" t="e">
        <f>IF(NOT(#REF!="Indskrevet"),"",IF(E1684="",FALSE,AND(NOT(#REF!),VALUE(RIGHT(CONCATENATE(YEAR(E1684)),2))=15)))</f>
        <v>#REF!</v>
      </c>
      <c r="S1684" t="e">
        <f t="shared" si="211"/>
        <v>#REF!</v>
      </c>
      <c r="T1684" t="e">
        <f t="shared" si="212"/>
        <v>#REF!</v>
      </c>
      <c r="U1684" s="2" t="e">
        <f t="shared" si="215"/>
        <v>#REF!</v>
      </c>
      <c r="V1684" s="2"/>
    </row>
    <row r="1685" spans="1:22" x14ac:dyDescent="0.25">
      <c r="A1685" t="s">
        <v>1201</v>
      </c>
      <c r="B1685" t="s">
        <v>1202</v>
      </c>
      <c r="C1685">
        <v>89.999999999998195</v>
      </c>
      <c r="D1685" t="s">
        <v>5318</v>
      </c>
      <c r="E1685" s="1">
        <v>42170</v>
      </c>
      <c r="F1685" t="s">
        <v>5312</v>
      </c>
      <c r="G1685">
        <v>1</v>
      </c>
      <c r="H1685" t="s">
        <v>5287</v>
      </c>
      <c r="I1685" t="s">
        <v>5302</v>
      </c>
      <c r="J1685" t="s">
        <v>5303</v>
      </c>
      <c r="K1685" t="b">
        <f>LOOKUP(A1685,'[1]UDDATA-1'!B:B,'[1]UDDATA-1'!A:A)&lt;&gt;LOOKUP(A1685,'[1]UDDATA-2'!B:B,'[1]UDDATA-2'!A:A)</f>
        <v>0</v>
      </c>
      <c r="L1685" t="str">
        <f t="shared" si="208"/>
        <v>Lyd- og musikbehandling</v>
      </c>
      <c r="M1685" t="str">
        <f t="shared" si="209"/>
        <v/>
      </c>
      <c r="N1685" t="str">
        <f t="shared" si="210"/>
        <v>U</v>
      </c>
      <c r="O1685" t="e">
        <f>IF(AND(A1685&lt;&gt;A1684,#REF!&lt;&gt;""),#REF!,"")</f>
        <v>#REF!</v>
      </c>
      <c r="P1685" t="e">
        <f t="shared" si="213"/>
        <v>#REF!</v>
      </c>
      <c r="Q1685" s="2" t="e">
        <f t="shared" ca="1" si="214"/>
        <v>#REF!</v>
      </c>
      <c r="R1685" t="e">
        <f>IF(NOT(#REF!="Indskrevet"),"",IF(E1685="",FALSE,AND(NOT(#REF!),VALUE(RIGHT(CONCATENATE(YEAR(E1685)),2))=15)))</f>
        <v>#REF!</v>
      </c>
      <c r="S1685" t="e">
        <f t="shared" si="211"/>
        <v>#REF!</v>
      </c>
      <c r="T1685" t="e">
        <f t="shared" si="212"/>
        <v>#REF!</v>
      </c>
      <c r="U1685" s="2" t="e">
        <f t="shared" si="215"/>
        <v>#REF!</v>
      </c>
      <c r="V1685" s="2"/>
    </row>
    <row r="1686" spans="1:22" x14ac:dyDescent="0.25">
      <c r="A1686" t="s">
        <v>1201</v>
      </c>
      <c r="B1686" t="s">
        <v>1202</v>
      </c>
      <c r="C1686">
        <v>89.999999999998195</v>
      </c>
      <c r="D1686" t="s">
        <v>5306</v>
      </c>
      <c r="E1686" s="1">
        <v>42186</v>
      </c>
      <c r="F1686" t="s">
        <v>5314</v>
      </c>
      <c r="G1686">
        <v>1</v>
      </c>
      <c r="H1686" t="s">
        <v>5287</v>
      </c>
      <c r="I1686" t="s">
        <v>5305</v>
      </c>
      <c r="J1686" t="s">
        <v>5303</v>
      </c>
      <c r="K1686" t="b">
        <f>LOOKUP(A1686,'[1]UDDATA-1'!B:B,'[1]UDDATA-1'!A:A)&lt;&gt;LOOKUP(A1686,'[1]UDDATA-2'!B:B,'[1]UDDATA-2'!A:A)</f>
        <v>0</v>
      </c>
      <c r="L1686" t="str">
        <f t="shared" si="208"/>
        <v>Objektorienteret Software Engineering</v>
      </c>
      <c r="M1686">
        <f t="shared" si="209"/>
        <v>0</v>
      </c>
      <c r="N1686" t="str">
        <f t="shared" si="210"/>
        <v/>
      </c>
      <c r="O1686" t="e">
        <f>IF(AND(A1686&lt;&gt;A1685,#REF!&lt;&gt;""),#REF!,"")</f>
        <v>#REF!</v>
      </c>
      <c r="P1686" t="e">
        <f t="shared" si="213"/>
        <v>#REF!</v>
      </c>
      <c r="Q1686" s="2" t="e">
        <f t="shared" ca="1" si="214"/>
        <v>#REF!</v>
      </c>
      <c r="R1686" t="e">
        <f>IF(NOT(#REF!="Indskrevet"),"",IF(E1686="",FALSE,AND(NOT(#REF!),VALUE(RIGHT(CONCATENATE(YEAR(E1686)),2))=15)))</f>
        <v>#REF!</v>
      </c>
      <c r="S1686" t="e">
        <f t="shared" si="211"/>
        <v>#REF!</v>
      </c>
      <c r="T1686" t="e">
        <f t="shared" si="212"/>
        <v>#REF!</v>
      </c>
      <c r="U1686" s="2" t="e">
        <f t="shared" si="215"/>
        <v>#REF!</v>
      </c>
      <c r="V1686" s="2"/>
    </row>
    <row r="1687" spans="1:22" x14ac:dyDescent="0.25">
      <c r="A1687" t="s">
        <v>1204</v>
      </c>
      <c r="B1687" t="s">
        <v>1205</v>
      </c>
      <c r="C1687">
        <v>59.999999999998799</v>
      </c>
      <c r="D1687" t="s">
        <v>5285</v>
      </c>
      <c r="E1687" s="1">
        <v>42031</v>
      </c>
      <c r="F1687" t="s">
        <v>5328</v>
      </c>
      <c r="G1687">
        <v>1</v>
      </c>
      <c r="H1687" t="s">
        <v>5287</v>
      </c>
      <c r="I1687" t="s">
        <v>5324</v>
      </c>
      <c r="J1687" t="s">
        <v>5289</v>
      </c>
      <c r="K1687" t="b">
        <f>LOOKUP(A1687,'[1]UDDATA-1'!B:B,'[1]UDDATA-1'!A:A)&lt;&gt;LOOKUP(A1687,'[1]UDDATA-2'!B:B,'[1]UDDATA-2'!A:A)</f>
        <v>0</v>
      </c>
      <c r="L1687" t="str">
        <f t="shared" si="208"/>
        <v>Lineær algebra</v>
      </c>
      <c r="M1687">
        <f t="shared" si="209"/>
        <v>2</v>
      </c>
      <c r="N1687" t="str">
        <f t="shared" si="210"/>
        <v/>
      </c>
      <c r="O1687" t="e">
        <f>IF(AND(A1687&lt;&gt;A1686,#REF!&lt;&gt;""),#REF!,"")</f>
        <v>#REF!</v>
      </c>
      <c r="P1687" t="e">
        <f t="shared" si="213"/>
        <v>#REF!</v>
      </c>
      <c r="Q1687" s="2" t="e">
        <f t="shared" ca="1" si="214"/>
        <v>#REF!</v>
      </c>
      <c r="R1687" t="e">
        <f>IF(NOT(#REF!="Indskrevet"),"",IF(E1687="",FALSE,AND(NOT(#REF!),VALUE(RIGHT(CONCATENATE(YEAR(E1687)),2))=15)))</f>
        <v>#REF!</v>
      </c>
      <c r="S1687" t="e">
        <f t="shared" si="211"/>
        <v>#REF!</v>
      </c>
      <c r="T1687" t="e">
        <f t="shared" si="212"/>
        <v>#REF!</v>
      </c>
      <c r="U1687" s="2" t="e">
        <f t="shared" si="215"/>
        <v>#REF!</v>
      </c>
      <c r="V1687" s="2"/>
    </row>
    <row r="1688" spans="1:22" x14ac:dyDescent="0.25">
      <c r="A1688" t="s">
        <v>1204</v>
      </c>
      <c r="B1688" t="s">
        <v>1205</v>
      </c>
      <c r="C1688">
        <v>59.999999999998799</v>
      </c>
      <c r="D1688" t="s">
        <v>5306</v>
      </c>
      <c r="E1688" s="1">
        <v>42187</v>
      </c>
      <c r="F1688" t="s">
        <v>5329</v>
      </c>
      <c r="G1688">
        <v>1</v>
      </c>
      <c r="H1688" t="s">
        <v>5307</v>
      </c>
      <c r="I1688" t="s">
        <v>5330</v>
      </c>
      <c r="J1688" t="s">
        <v>5293</v>
      </c>
      <c r="K1688" t="b">
        <f>LOOKUP(A1688,'[1]UDDATA-1'!B:B,'[1]UDDATA-1'!A:A)&lt;&gt;LOOKUP(A1688,'[1]UDDATA-2'!B:B,'[1]UDDATA-2'!A:A)</f>
        <v>0</v>
      </c>
      <c r="L1688" t="str">
        <f t="shared" si="208"/>
        <v>Diskret matematik</v>
      </c>
      <c r="M1688">
        <f t="shared" si="209"/>
        <v>0</v>
      </c>
      <c r="N1688" t="str">
        <f t="shared" si="210"/>
        <v/>
      </c>
      <c r="O1688" t="e">
        <f>IF(AND(A1688&lt;&gt;A1687,#REF!&lt;&gt;""),#REF!,"")</f>
        <v>#REF!</v>
      </c>
      <c r="P1688" t="e">
        <f t="shared" si="213"/>
        <v>#REF!</v>
      </c>
      <c r="Q1688" s="2" t="e">
        <f t="shared" ca="1" si="214"/>
        <v>#REF!</v>
      </c>
      <c r="R1688" t="e">
        <f>IF(NOT(#REF!="Indskrevet"),"",IF(E1688="",FALSE,AND(NOT(#REF!),VALUE(RIGHT(CONCATENATE(YEAR(E1688)),2))=15)))</f>
        <v>#REF!</v>
      </c>
      <c r="S1688" t="e">
        <f t="shared" si="211"/>
        <v>#REF!</v>
      </c>
      <c r="T1688" t="e">
        <f t="shared" si="212"/>
        <v>#REF!</v>
      </c>
      <c r="U1688" s="2" t="e">
        <f t="shared" si="215"/>
        <v>#REF!</v>
      </c>
      <c r="V1688" s="2"/>
    </row>
    <row r="1689" spans="1:22" x14ac:dyDescent="0.25">
      <c r="A1689" t="s">
        <v>1204</v>
      </c>
      <c r="B1689" t="s">
        <v>1205</v>
      </c>
      <c r="C1689">
        <v>59.999999999998799</v>
      </c>
      <c r="D1689" t="s">
        <v>5285</v>
      </c>
      <c r="E1689" s="1">
        <v>42257</v>
      </c>
      <c r="F1689" t="s">
        <v>5329</v>
      </c>
      <c r="G1689">
        <v>2</v>
      </c>
      <c r="H1689" t="s">
        <v>5287</v>
      </c>
      <c r="I1689" t="s">
        <v>5330</v>
      </c>
      <c r="J1689" t="s">
        <v>5299</v>
      </c>
      <c r="K1689" t="b">
        <f>LOOKUP(A1689,'[1]UDDATA-1'!B:B,'[1]UDDATA-1'!A:A)&lt;&gt;LOOKUP(A1689,'[1]UDDATA-2'!B:B,'[1]UDDATA-2'!A:A)</f>
        <v>0</v>
      </c>
      <c r="L1689" t="str">
        <f t="shared" si="208"/>
        <v/>
      </c>
      <c r="M1689" t="str">
        <f t="shared" si="209"/>
        <v/>
      </c>
      <c r="N1689" t="str">
        <f t="shared" si="210"/>
        <v/>
      </c>
      <c r="O1689" t="e">
        <f>IF(AND(A1689&lt;&gt;A1688,#REF!&lt;&gt;""),#REF!,"")</f>
        <v>#REF!</v>
      </c>
      <c r="P1689" t="e">
        <f t="shared" si="213"/>
        <v>#REF!</v>
      </c>
      <c r="Q1689" s="2" t="e">
        <f t="shared" ca="1" si="214"/>
        <v>#REF!</v>
      </c>
      <c r="R1689" t="e">
        <f>IF(NOT(#REF!="Indskrevet"),"",IF(E1689="",FALSE,AND(NOT(#REF!),VALUE(RIGHT(CONCATENATE(YEAR(E1689)),2))=15)))</f>
        <v>#REF!</v>
      </c>
      <c r="S1689" t="e">
        <f t="shared" si="211"/>
        <v>#REF!</v>
      </c>
      <c r="T1689" t="e">
        <f t="shared" si="212"/>
        <v>#REF!</v>
      </c>
      <c r="U1689" s="2" t="e">
        <f t="shared" si="215"/>
        <v>#REF!</v>
      </c>
      <c r="V1689" s="2"/>
    </row>
    <row r="1690" spans="1:22" x14ac:dyDescent="0.25">
      <c r="A1690" t="s">
        <v>1204</v>
      </c>
      <c r="B1690" t="s">
        <v>1205</v>
      </c>
      <c r="C1690">
        <v>59.999999999998799</v>
      </c>
      <c r="D1690" t="s">
        <v>5327</v>
      </c>
      <c r="E1690" s="1">
        <v>42188</v>
      </c>
      <c r="F1690" t="s">
        <v>5331</v>
      </c>
      <c r="G1690">
        <v>1</v>
      </c>
      <c r="H1690" t="s">
        <v>5307</v>
      </c>
      <c r="I1690" t="s">
        <v>5332</v>
      </c>
      <c r="J1690" t="s">
        <v>5293</v>
      </c>
      <c r="K1690" t="b">
        <f>LOOKUP(A1690,'[1]UDDATA-1'!B:B,'[1]UDDATA-1'!A:A)&lt;&gt;LOOKUP(A1690,'[1]UDDATA-2'!B:B,'[1]UDDATA-2'!A:A)</f>
        <v>0</v>
      </c>
      <c r="L1690" t="str">
        <f t="shared" si="208"/>
        <v>Computerarkitektur</v>
      </c>
      <c r="M1690">
        <f t="shared" si="209"/>
        <v>-3</v>
      </c>
      <c r="N1690" t="str">
        <f t="shared" si="210"/>
        <v/>
      </c>
      <c r="O1690" t="e">
        <f>IF(AND(A1690&lt;&gt;A1689,#REF!&lt;&gt;""),#REF!,"")</f>
        <v>#REF!</v>
      </c>
      <c r="P1690" t="e">
        <f t="shared" si="213"/>
        <v>#REF!</v>
      </c>
      <c r="Q1690" s="2" t="e">
        <f t="shared" ca="1" si="214"/>
        <v>#REF!</v>
      </c>
      <c r="R1690" t="e">
        <f>IF(NOT(#REF!="Indskrevet"),"",IF(E1690="",FALSE,AND(NOT(#REF!),VALUE(RIGHT(CONCATENATE(YEAR(E1690)),2))=15)))</f>
        <v>#REF!</v>
      </c>
      <c r="S1690" t="e">
        <f t="shared" si="211"/>
        <v>#REF!</v>
      </c>
      <c r="T1690" t="e">
        <f t="shared" si="212"/>
        <v>#REF!</v>
      </c>
      <c r="U1690" s="2" t="e">
        <f t="shared" si="215"/>
        <v>#REF!</v>
      </c>
      <c r="V1690" s="2"/>
    </row>
    <row r="1691" spans="1:22" x14ac:dyDescent="0.25">
      <c r="A1691" t="s">
        <v>1204</v>
      </c>
      <c r="B1691" t="s">
        <v>1205</v>
      </c>
      <c r="C1691">
        <v>59.999999999998799</v>
      </c>
      <c r="D1691" t="s">
        <v>5296</v>
      </c>
      <c r="E1691" s="1">
        <v>42248</v>
      </c>
      <c r="F1691" t="s">
        <v>5331</v>
      </c>
      <c r="G1691">
        <v>2</v>
      </c>
      <c r="H1691" t="s">
        <v>5287</v>
      </c>
      <c r="I1691" t="s">
        <v>5332</v>
      </c>
      <c r="J1691" t="s">
        <v>5299</v>
      </c>
      <c r="K1691" t="b">
        <f>LOOKUP(A1691,'[1]UDDATA-1'!B:B,'[1]UDDATA-1'!A:A)&lt;&gt;LOOKUP(A1691,'[1]UDDATA-2'!B:B,'[1]UDDATA-2'!A:A)</f>
        <v>0</v>
      </c>
      <c r="L1691" t="str">
        <f t="shared" si="208"/>
        <v/>
      </c>
      <c r="M1691" t="str">
        <f t="shared" si="209"/>
        <v/>
      </c>
      <c r="N1691" t="str">
        <f t="shared" si="210"/>
        <v/>
      </c>
      <c r="O1691" t="e">
        <f>IF(AND(A1691&lt;&gt;A1690,#REF!&lt;&gt;""),#REF!,"")</f>
        <v>#REF!</v>
      </c>
      <c r="P1691" t="e">
        <f t="shared" si="213"/>
        <v>#REF!</v>
      </c>
      <c r="Q1691" s="2" t="e">
        <f t="shared" ca="1" si="214"/>
        <v>#REF!</v>
      </c>
      <c r="R1691" t="e">
        <f>IF(NOT(#REF!="Indskrevet"),"",IF(E1691="",FALSE,AND(NOT(#REF!),VALUE(RIGHT(CONCATENATE(YEAR(E1691)),2))=15)))</f>
        <v>#REF!</v>
      </c>
      <c r="S1691" t="e">
        <f t="shared" si="211"/>
        <v>#REF!</v>
      </c>
      <c r="T1691" t="e">
        <f t="shared" si="212"/>
        <v>#REF!</v>
      </c>
      <c r="U1691" s="2" t="e">
        <f t="shared" si="215"/>
        <v>#REF!</v>
      </c>
      <c r="V1691" s="2"/>
    </row>
    <row r="1692" spans="1:22" x14ac:dyDescent="0.25">
      <c r="A1692" t="s">
        <v>1204</v>
      </c>
      <c r="B1692" t="s">
        <v>1205</v>
      </c>
      <c r="C1692">
        <v>59.999999999998799</v>
      </c>
      <c r="D1692" t="s">
        <v>5285</v>
      </c>
      <c r="E1692" s="1">
        <v>42159</v>
      </c>
      <c r="F1692" t="s">
        <v>5333</v>
      </c>
      <c r="G1692">
        <v>1</v>
      </c>
      <c r="H1692" t="s">
        <v>5287</v>
      </c>
      <c r="I1692" t="s">
        <v>5334</v>
      </c>
      <c r="J1692" t="s">
        <v>5293</v>
      </c>
      <c r="K1692" t="b">
        <f>LOOKUP(A1692,'[1]UDDATA-1'!B:B,'[1]UDDATA-1'!A:A)&lt;&gt;LOOKUP(A1692,'[1]UDDATA-2'!B:B,'[1]UDDATA-2'!A:A)</f>
        <v>0</v>
      </c>
      <c r="L1692" t="str">
        <f t="shared" si="208"/>
        <v>Objektorienteret programmering</v>
      </c>
      <c r="M1692">
        <f t="shared" si="209"/>
        <v>2</v>
      </c>
      <c r="N1692" t="str">
        <f t="shared" si="210"/>
        <v/>
      </c>
      <c r="O1692" t="e">
        <f>IF(AND(A1692&lt;&gt;A1691,#REF!&lt;&gt;""),#REF!,"")</f>
        <v>#REF!</v>
      </c>
      <c r="P1692" t="e">
        <f t="shared" si="213"/>
        <v>#REF!</v>
      </c>
      <c r="Q1692" s="2" t="e">
        <f t="shared" ca="1" si="214"/>
        <v>#REF!</v>
      </c>
      <c r="R1692" t="e">
        <f>IF(NOT(#REF!="Indskrevet"),"",IF(E1692="",FALSE,AND(NOT(#REF!),VALUE(RIGHT(CONCATENATE(YEAR(E1692)),2))=15)))</f>
        <v>#REF!</v>
      </c>
      <c r="S1692" t="e">
        <f t="shared" si="211"/>
        <v>#REF!</v>
      </c>
      <c r="T1692" t="e">
        <f t="shared" si="212"/>
        <v>#REF!</v>
      </c>
      <c r="U1692" s="2" t="e">
        <f t="shared" si="215"/>
        <v>#REF!</v>
      </c>
      <c r="V1692" s="2"/>
    </row>
    <row r="1693" spans="1:22" x14ac:dyDescent="0.25">
      <c r="A1693" t="s">
        <v>1206</v>
      </c>
      <c r="B1693" t="s">
        <v>1207</v>
      </c>
      <c r="C1693">
        <v>4.9999999999998002</v>
      </c>
      <c r="K1693" t="b">
        <f>LOOKUP(A1693,'[1]UDDATA-1'!B:B,'[1]UDDATA-1'!A:A)&lt;&gt;LOOKUP(A1693,'[1]UDDATA-2'!B:B,'[1]UDDATA-2'!A:A)</f>
        <v>0</v>
      </c>
      <c r="L1693" t="str">
        <f t="shared" si="208"/>
        <v/>
      </c>
      <c r="M1693" t="str">
        <f t="shared" si="209"/>
        <v/>
      </c>
      <c r="N1693" t="str">
        <f t="shared" si="210"/>
        <v/>
      </c>
      <c r="O1693" t="e">
        <f>IF(AND(A1693&lt;&gt;A1692,#REF!&lt;&gt;""),#REF!,"")</f>
        <v>#REF!</v>
      </c>
      <c r="P1693" t="e">
        <f t="shared" si="213"/>
        <v>#REF!</v>
      </c>
      <c r="Q1693" s="2" t="e">
        <f t="shared" ca="1" si="214"/>
        <v>#REF!</v>
      </c>
      <c r="R1693" t="e">
        <f>IF(NOT(#REF!="Indskrevet"),"",IF(E1693="",FALSE,AND(NOT(#REF!),VALUE(RIGHT(CONCATENATE(YEAR(E1693)),2))=15)))</f>
        <v>#REF!</v>
      </c>
      <c r="S1693" t="e">
        <f t="shared" si="211"/>
        <v>#REF!</v>
      </c>
      <c r="T1693" t="e">
        <f t="shared" si="212"/>
        <v>#REF!</v>
      </c>
      <c r="U1693" s="2" t="e">
        <f t="shared" si="215"/>
        <v>#REF!</v>
      </c>
      <c r="V1693" s="2"/>
    </row>
    <row r="1694" spans="1:22" x14ac:dyDescent="0.25">
      <c r="A1694" t="s">
        <v>1209</v>
      </c>
      <c r="B1694" t="s">
        <v>1210</v>
      </c>
      <c r="C1694">
        <v>64.999999999998593</v>
      </c>
      <c r="K1694" t="b">
        <f>LOOKUP(A1694,'[1]UDDATA-1'!B:B,'[1]UDDATA-1'!A:A)&lt;&gt;LOOKUP(A1694,'[1]UDDATA-2'!B:B,'[1]UDDATA-2'!A:A)</f>
        <v>0</v>
      </c>
      <c r="L1694" t="str">
        <f t="shared" si="208"/>
        <v/>
      </c>
      <c r="M1694" t="str">
        <f t="shared" si="209"/>
        <v/>
      </c>
      <c r="N1694" t="str">
        <f t="shared" si="210"/>
        <v/>
      </c>
      <c r="O1694" t="e">
        <f>IF(AND(A1694&lt;&gt;A1693,#REF!&lt;&gt;""),#REF!,"")</f>
        <v>#REF!</v>
      </c>
      <c r="P1694" t="e">
        <f t="shared" si="213"/>
        <v>#REF!</v>
      </c>
      <c r="Q1694" s="2" t="e">
        <f t="shared" ca="1" si="214"/>
        <v>#REF!</v>
      </c>
      <c r="R1694" t="e">
        <f>IF(NOT(#REF!="Indskrevet"),"",IF(E1694="",FALSE,AND(NOT(#REF!),VALUE(RIGHT(CONCATENATE(YEAR(E1694)),2))=15)))</f>
        <v>#REF!</v>
      </c>
      <c r="S1694" t="e">
        <f t="shared" si="211"/>
        <v>#REF!</v>
      </c>
      <c r="T1694" t="e">
        <f t="shared" si="212"/>
        <v>#REF!</v>
      </c>
      <c r="U1694" s="2" t="e">
        <f t="shared" si="215"/>
        <v>#REF!</v>
      </c>
      <c r="V1694" s="2"/>
    </row>
    <row r="1695" spans="1:22" x14ac:dyDescent="0.25">
      <c r="A1695" t="s">
        <v>1211</v>
      </c>
      <c r="B1695" t="s">
        <v>1212</v>
      </c>
      <c r="C1695">
        <v>59.999999999998799</v>
      </c>
      <c r="D1695" t="s">
        <v>5290</v>
      </c>
      <c r="E1695" s="1">
        <v>42031</v>
      </c>
      <c r="F1695" t="s">
        <v>5328</v>
      </c>
      <c r="G1695">
        <v>1</v>
      </c>
      <c r="H1695" t="s">
        <v>5287</v>
      </c>
      <c r="I1695" t="s">
        <v>5324</v>
      </c>
      <c r="J1695" t="s">
        <v>5289</v>
      </c>
      <c r="K1695" t="b">
        <f>LOOKUP(A1695,'[1]UDDATA-1'!B:B,'[1]UDDATA-1'!A:A)&lt;&gt;LOOKUP(A1695,'[1]UDDATA-2'!B:B,'[1]UDDATA-2'!A:A)</f>
        <v>0</v>
      </c>
      <c r="L1695" t="str">
        <f t="shared" si="208"/>
        <v>Lineær algebra</v>
      </c>
      <c r="M1695">
        <f t="shared" si="209"/>
        <v>10</v>
      </c>
      <c r="N1695" t="str">
        <f t="shared" si="210"/>
        <v/>
      </c>
      <c r="O1695" t="e">
        <f>IF(AND(A1695&lt;&gt;A1694,#REF!&lt;&gt;""),#REF!,"")</f>
        <v>#REF!</v>
      </c>
      <c r="P1695" t="e">
        <f t="shared" si="213"/>
        <v>#REF!</v>
      </c>
      <c r="Q1695" s="2" t="e">
        <f t="shared" ca="1" si="214"/>
        <v>#REF!</v>
      </c>
      <c r="R1695" t="e">
        <f>IF(NOT(#REF!="Indskrevet"),"",IF(E1695="",FALSE,AND(NOT(#REF!),VALUE(RIGHT(CONCATENATE(YEAR(E1695)),2))=15)))</f>
        <v>#REF!</v>
      </c>
      <c r="S1695" t="e">
        <f t="shared" si="211"/>
        <v>#REF!</v>
      </c>
      <c r="T1695" t="e">
        <f t="shared" si="212"/>
        <v>#REF!</v>
      </c>
      <c r="U1695" s="2" t="e">
        <f t="shared" si="215"/>
        <v>#REF!</v>
      </c>
      <c r="V1695" s="2"/>
    </row>
    <row r="1696" spans="1:22" x14ac:dyDescent="0.25">
      <c r="A1696" t="s">
        <v>1211</v>
      </c>
      <c r="B1696" t="s">
        <v>1212</v>
      </c>
      <c r="C1696">
        <v>59.999999999998799</v>
      </c>
      <c r="D1696" t="s">
        <v>5317</v>
      </c>
      <c r="E1696" s="1">
        <v>42187</v>
      </c>
      <c r="F1696" t="s">
        <v>5329</v>
      </c>
      <c r="G1696">
        <v>1</v>
      </c>
      <c r="H1696" t="s">
        <v>5287</v>
      </c>
      <c r="I1696" t="s">
        <v>5330</v>
      </c>
      <c r="J1696" t="s">
        <v>5293</v>
      </c>
      <c r="K1696" t="b">
        <f>LOOKUP(A1696,'[1]UDDATA-1'!B:B,'[1]UDDATA-1'!A:A)&lt;&gt;LOOKUP(A1696,'[1]UDDATA-2'!B:B,'[1]UDDATA-2'!A:A)</f>
        <v>0</v>
      </c>
      <c r="L1696" t="str">
        <f t="shared" si="208"/>
        <v>Diskret matematik</v>
      </c>
      <c r="M1696">
        <f t="shared" si="209"/>
        <v>4</v>
      </c>
      <c r="N1696" t="str">
        <f t="shared" si="210"/>
        <v/>
      </c>
      <c r="O1696" t="e">
        <f>IF(AND(A1696&lt;&gt;A1695,#REF!&lt;&gt;""),#REF!,"")</f>
        <v>#REF!</v>
      </c>
      <c r="P1696" t="e">
        <f t="shared" si="213"/>
        <v>#REF!</v>
      </c>
      <c r="Q1696" s="2" t="e">
        <f t="shared" ca="1" si="214"/>
        <v>#REF!</v>
      </c>
      <c r="R1696" t="e">
        <f>IF(NOT(#REF!="Indskrevet"),"",IF(E1696="",FALSE,AND(NOT(#REF!),VALUE(RIGHT(CONCATENATE(YEAR(E1696)),2))=15)))</f>
        <v>#REF!</v>
      </c>
      <c r="S1696" t="e">
        <f t="shared" si="211"/>
        <v>#REF!</v>
      </c>
      <c r="T1696" t="e">
        <f t="shared" si="212"/>
        <v>#REF!</v>
      </c>
      <c r="U1696" s="2" t="e">
        <f t="shared" si="215"/>
        <v>#REF!</v>
      </c>
      <c r="V1696" s="2"/>
    </row>
    <row r="1697" spans="1:22" x14ac:dyDescent="0.25">
      <c r="A1697" t="s">
        <v>1211</v>
      </c>
      <c r="B1697" t="s">
        <v>1212</v>
      </c>
      <c r="C1697">
        <v>59.999999999998799</v>
      </c>
      <c r="D1697" t="s">
        <v>5290</v>
      </c>
      <c r="E1697" s="1">
        <v>42188</v>
      </c>
      <c r="F1697" t="s">
        <v>5331</v>
      </c>
      <c r="G1697">
        <v>1</v>
      </c>
      <c r="H1697" t="s">
        <v>5287</v>
      </c>
      <c r="I1697" t="s">
        <v>5332</v>
      </c>
      <c r="J1697" t="s">
        <v>5293</v>
      </c>
      <c r="K1697" t="b">
        <f>LOOKUP(A1697,'[1]UDDATA-1'!B:B,'[1]UDDATA-1'!A:A)&lt;&gt;LOOKUP(A1697,'[1]UDDATA-2'!B:B,'[1]UDDATA-2'!A:A)</f>
        <v>0</v>
      </c>
      <c r="L1697" t="str">
        <f t="shared" si="208"/>
        <v>Computerarkitektur</v>
      </c>
      <c r="M1697">
        <f t="shared" si="209"/>
        <v>10</v>
      </c>
      <c r="N1697" t="str">
        <f t="shared" si="210"/>
        <v/>
      </c>
      <c r="O1697" t="e">
        <f>IF(AND(A1697&lt;&gt;A1696,#REF!&lt;&gt;""),#REF!,"")</f>
        <v>#REF!</v>
      </c>
      <c r="P1697" t="e">
        <f t="shared" si="213"/>
        <v>#REF!</v>
      </c>
      <c r="Q1697" s="2" t="e">
        <f t="shared" ca="1" si="214"/>
        <v>#REF!</v>
      </c>
      <c r="R1697" t="e">
        <f>IF(NOT(#REF!="Indskrevet"),"",IF(E1697="",FALSE,AND(NOT(#REF!),VALUE(RIGHT(CONCATENATE(YEAR(E1697)),2))=15)))</f>
        <v>#REF!</v>
      </c>
      <c r="S1697" t="e">
        <f t="shared" si="211"/>
        <v>#REF!</v>
      </c>
      <c r="T1697" t="e">
        <f t="shared" si="212"/>
        <v>#REF!</v>
      </c>
      <c r="U1697" s="2" t="e">
        <f t="shared" si="215"/>
        <v>#REF!</v>
      </c>
      <c r="V1697" s="2"/>
    </row>
    <row r="1698" spans="1:22" x14ac:dyDescent="0.25">
      <c r="A1698" t="s">
        <v>1211</v>
      </c>
      <c r="B1698" t="s">
        <v>1212</v>
      </c>
      <c r="C1698">
        <v>59.999999999998799</v>
      </c>
      <c r="D1698" t="s">
        <v>5285</v>
      </c>
      <c r="E1698" s="1">
        <v>42159</v>
      </c>
      <c r="F1698" t="s">
        <v>5333</v>
      </c>
      <c r="G1698">
        <v>1</v>
      </c>
      <c r="H1698" t="s">
        <v>5287</v>
      </c>
      <c r="I1698" t="s">
        <v>5334</v>
      </c>
      <c r="J1698" t="s">
        <v>5293</v>
      </c>
      <c r="K1698" t="b">
        <f>LOOKUP(A1698,'[1]UDDATA-1'!B:B,'[1]UDDATA-1'!A:A)&lt;&gt;LOOKUP(A1698,'[1]UDDATA-2'!B:B,'[1]UDDATA-2'!A:A)</f>
        <v>0</v>
      </c>
      <c r="L1698" t="str">
        <f t="shared" si="208"/>
        <v>Objektorienteret programmering</v>
      </c>
      <c r="M1698">
        <f t="shared" si="209"/>
        <v>2</v>
      </c>
      <c r="N1698" t="str">
        <f t="shared" si="210"/>
        <v/>
      </c>
      <c r="O1698" t="e">
        <f>IF(AND(A1698&lt;&gt;A1697,#REF!&lt;&gt;""),#REF!,"")</f>
        <v>#REF!</v>
      </c>
      <c r="P1698" t="e">
        <f t="shared" si="213"/>
        <v>#REF!</v>
      </c>
      <c r="Q1698" s="2" t="e">
        <f t="shared" ca="1" si="214"/>
        <v>#REF!</v>
      </c>
      <c r="R1698" t="e">
        <f>IF(NOT(#REF!="Indskrevet"),"",IF(E1698="",FALSE,AND(NOT(#REF!),VALUE(RIGHT(CONCATENATE(YEAR(E1698)),2))=15)))</f>
        <v>#REF!</v>
      </c>
      <c r="S1698" t="e">
        <f t="shared" si="211"/>
        <v>#REF!</v>
      </c>
      <c r="T1698" t="e">
        <f t="shared" si="212"/>
        <v>#REF!</v>
      </c>
      <c r="U1698" s="2" t="e">
        <f t="shared" si="215"/>
        <v>#REF!</v>
      </c>
      <c r="V1698" s="2"/>
    </row>
    <row r="1699" spans="1:22" x14ac:dyDescent="0.25">
      <c r="A1699" t="s">
        <v>1214</v>
      </c>
      <c r="B1699" t="s">
        <v>1215</v>
      </c>
      <c r="C1699">
        <v>179.99999999999599</v>
      </c>
      <c r="D1699" t="s">
        <v>5317</v>
      </c>
      <c r="E1699" s="1">
        <v>41312</v>
      </c>
      <c r="F1699" t="s">
        <v>5286</v>
      </c>
      <c r="G1699">
        <v>1</v>
      </c>
      <c r="H1699" t="s">
        <v>5287</v>
      </c>
      <c r="I1699" t="s">
        <v>5288</v>
      </c>
      <c r="J1699" t="s">
        <v>5289</v>
      </c>
      <c r="K1699" t="b">
        <f>LOOKUP(A1699,'[1]UDDATA-1'!B:B,'[1]UDDATA-1'!A:A)&lt;&gt;LOOKUP(A1699,'[1]UDDATA-2'!B:B,'[1]UDDATA-2'!A:A)</f>
        <v>0</v>
      </c>
      <c r="L1699" t="str">
        <f t="shared" si="208"/>
        <v>Grundlæggende programmering</v>
      </c>
      <c r="M1699">
        <f t="shared" si="209"/>
        <v>4</v>
      </c>
      <c r="N1699" t="str">
        <f t="shared" si="210"/>
        <v/>
      </c>
      <c r="O1699" t="e">
        <f>IF(AND(A1699&lt;&gt;A1698,#REF!&lt;&gt;""),#REF!,"")</f>
        <v>#REF!</v>
      </c>
      <c r="P1699" t="e">
        <f t="shared" si="213"/>
        <v>#REF!</v>
      </c>
      <c r="Q1699" s="2" t="e">
        <f t="shared" ca="1" si="214"/>
        <v>#REF!</v>
      </c>
      <c r="R1699" t="e">
        <f>IF(NOT(#REF!="Indskrevet"),"",IF(E1699="",FALSE,AND(NOT(#REF!),VALUE(RIGHT(CONCATENATE(YEAR(E1699)),2))=15)))</f>
        <v>#REF!</v>
      </c>
      <c r="S1699" t="e">
        <f t="shared" si="211"/>
        <v>#REF!</v>
      </c>
      <c r="T1699" t="e">
        <f t="shared" si="212"/>
        <v>#REF!</v>
      </c>
      <c r="U1699" s="2" t="e">
        <f t="shared" si="215"/>
        <v>#REF!</v>
      </c>
      <c r="V1699" s="2"/>
    </row>
    <row r="1700" spans="1:22" x14ac:dyDescent="0.25">
      <c r="A1700" t="s">
        <v>1214</v>
      </c>
      <c r="B1700" t="s">
        <v>1215</v>
      </c>
      <c r="C1700">
        <v>179.99999999999599</v>
      </c>
      <c r="D1700" t="s">
        <v>5306</v>
      </c>
      <c r="E1700" s="1">
        <v>41462</v>
      </c>
      <c r="F1700" t="s">
        <v>5291</v>
      </c>
      <c r="G1700">
        <v>1</v>
      </c>
      <c r="H1700" t="s">
        <v>5307</v>
      </c>
      <c r="I1700" t="s">
        <v>5292</v>
      </c>
      <c r="J1700" t="s">
        <v>5293</v>
      </c>
      <c r="K1700" t="b">
        <f>LOOKUP(A1700,'[1]UDDATA-1'!B:B,'[1]UDDATA-1'!A:A)&lt;&gt;LOOKUP(A1700,'[1]UDDATA-2'!B:B,'[1]UDDATA-2'!A:A)</f>
        <v>0</v>
      </c>
      <c r="L1700" t="str">
        <f t="shared" si="208"/>
        <v>Matematik til multimedie-applikationer</v>
      </c>
      <c r="M1700">
        <f t="shared" si="209"/>
        <v>0</v>
      </c>
      <c r="N1700" t="str">
        <f t="shared" si="210"/>
        <v/>
      </c>
      <c r="O1700" t="e">
        <f>IF(AND(A1700&lt;&gt;A1699,#REF!&lt;&gt;""),#REF!,"")</f>
        <v>#REF!</v>
      </c>
      <c r="P1700" t="e">
        <f t="shared" si="213"/>
        <v>#REF!</v>
      </c>
      <c r="Q1700" s="2" t="e">
        <f t="shared" ca="1" si="214"/>
        <v>#REF!</v>
      </c>
      <c r="R1700" t="e">
        <f>IF(NOT(#REF!="Indskrevet"),"",IF(E1700="",FALSE,AND(NOT(#REF!),VALUE(RIGHT(CONCATENATE(YEAR(E1700)),2))=15)))</f>
        <v>#REF!</v>
      </c>
      <c r="S1700" t="e">
        <f t="shared" si="211"/>
        <v>#REF!</v>
      </c>
      <c r="T1700" t="e">
        <f t="shared" si="212"/>
        <v>#REF!</v>
      </c>
      <c r="U1700" s="2" t="e">
        <f t="shared" si="215"/>
        <v>#REF!</v>
      </c>
      <c r="V1700" s="2"/>
    </row>
    <row r="1701" spans="1:22" x14ac:dyDescent="0.25">
      <c r="A1701" t="s">
        <v>1214</v>
      </c>
      <c r="B1701" t="s">
        <v>1215</v>
      </c>
      <c r="C1701">
        <v>179.99999999999599</v>
      </c>
      <c r="D1701" t="s">
        <v>5290</v>
      </c>
      <c r="E1701" s="1">
        <v>41530</v>
      </c>
      <c r="F1701" t="s">
        <v>5291</v>
      </c>
      <c r="G1701">
        <v>2</v>
      </c>
      <c r="H1701" t="s">
        <v>5287</v>
      </c>
      <c r="I1701" t="s">
        <v>5292</v>
      </c>
      <c r="J1701" t="s">
        <v>5299</v>
      </c>
      <c r="K1701" t="b">
        <f>LOOKUP(A1701,'[1]UDDATA-1'!B:B,'[1]UDDATA-1'!A:A)&lt;&gt;LOOKUP(A1701,'[1]UDDATA-2'!B:B,'[1]UDDATA-2'!A:A)</f>
        <v>0</v>
      </c>
      <c r="L1701" t="str">
        <f t="shared" si="208"/>
        <v/>
      </c>
      <c r="M1701" t="str">
        <f t="shared" si="209"/>
        <v/>
      </c>
      <c r="N1701" t="str">
        <f t="shared" si="210"/>
        <v/>
      </c>
      <c r="O1701" t="e">
        <f>IF(AND(A1701&lt;&gt;A1700,#REF!&lt;&gt;""),#REF!,"")</f>
        <v>#REF!</v>
      </c>
      <c r="P1701" t="e">
        <f t="shared" si="213"/>
        <v>#REF!</v>
      </c>
      <c r="Q1701" s="2" t="e">
        <f t="shared" ca="1" si="214"/>
        <v>#REF!</v>
      </c>
      <c r="R1701" t="e">
        <f>IF(NOT(#REF!="Indskrevet"),"",IF(E1701="",FALSE,AND(NOT(#REF!),VALUE(RIGHT(CONCATENATE(YEAR(E1701)),2))=15)))</f>
        <v>#REF!</v>
      </c>
      <c r="S1701" t="e">
        <f t="shared" si="211"/>
        <v>#REF!</v>
      </c>
      <c r="T1701" t="e">
        <f t="shared" si="212"/>
        <v>#REF!</v>
      </c>
      <c r="U1701" s="2" t="e">
        <f t="shared" si="215"/>
        <v>#REF!</v>
      </c>
      <c r="V1701" s="2"/>
    </row>
    <row r="1702" spans="1:22" x14ac:dyDescent="0.25">
      <c r="A1702" t="s">
        <v>1214</v>
      </c>
      <c r="B1702" t="s">
        <v>1215</v>
      </c>
      <c r="C1702">
        <v>179.99999999999599</v>
      </c>
      <c r="D1702" t="s">
        <v>5285</v>
      </c>
      <c r="E1702" s="1">
        <v>41432</v>
      </c>
      <c r="F1702" t="s">
        <v>5294</v>
      </c>
      <c r="G1702">
        <v>1</v>
      </c>
      <c r="H1702" t="s">
        <v>5287</v>
      </c>
      <c r="I1702" t="s">
        <v>5295</v>
      </c>
      <c r="J1702" t="s">
        <v>5293</v>
      </c>
      <c r="K1702" t="b">
        <f>LOOKUP(A1702,'[1]UDDATA-1'!B:B,'[1]UDDATA-1'!A:A)&lt;&gt;LOOKUP(A1702,'[1]UDDATA-2'!B:B,'[1]UDDATA-2'!A:A)</f>
        <v>0</v>
      </c>
      <c r="L1702" t="str">
        <f t="shared" si="208"/>
        <v>Fysisk interface design</v>
      </c>
      <c r="M1702">
        <f t="shared" si="209"/>
        <v>2</v>
      </c>
      <c r="N1702" t="str">
        <f t="shared" si="210"/>
        <v/>
      </c>
      <c r="O1702" t="e">
        <f>IF(AND(A1702&lt;&gt;A1701,#REF!&lt;&gt;""),#REF!,"")</f>
        <v>#REF!</v>
      </c>
      <c r="P1702" t="e">
        <f t="shared" si="213"/>
        <v>#REF!</v>
      </c>
      <c r="Q1702" s="2" t="e">
        <f t="shared" ca="1" si="214"/>
        <v>#REF!</v>
      </c>
      <c r="R1702" t="e">
        <f>IF(NOT(#REF!="Indskrevet"),"",IF(E1702="",FALSE,AND(NOT(#REF!),VALUE(RIGHT(CONCATENATE(YEAR(E1702)),2))=15)))</f>
        <v>#REF!</v>
      </c>
      <c r="S1702" t="e">
        <f t="shared" si="211"/>
        <v>#REF!</v>
      </c>
      <c r="T1702" t="e">
        <f t="shared" si="212"/>
        <v>#REF!</v>
      </c>
      <c r="U1702" s="2" t="e">
        <f t="shared" si="215"/>
        <v>#REF!</v>
      </c>
      <c r="V1702" s="2"/>
    </row>
    <row r="1703" spans="1:22" x14ac:dyDescent="0.25">
      <c r="A1703" t="s">
        <v>1214</v>
      </c>
      <c r="B1703" t="s">
        <v>1215</v>
      </c>
      <c r="C1703">
        <v>179.99999999999599</v>
      </c>
      <c r="D1703" t="s">
        <v>5327</v>
      </c>
      <c r="E1703" s="1">
        <v>41695</v>
      </c>
      <c r="F1703" t="s">
        <v>5297</v>
      </c>
      <c r="G1703">
        <v>1</v>
      </c>
      <c r="H1703" t="s">
        <v>5307</v>
      </c>
      <c r="I1703" t="s">
        <v>5298</v>
      </c>
      <c r="J1703" t="s">
        <v>5299</v>
      </c>
      <c r="K1703" t="b">
        <f>LOOKUP(A1703,'[1]UDDATA-1'!B:B,'[1]UDDATA-1'!A:A)&lt;&gt;LOOKUP(A1703,'[1]UDDATA-2'!B:B,'[1]UDDATA-2'!A:A)</f>
        <v>0</v>
      </c>
      <c r="L1703" t="str">
        <f t="shared" si="208"/>
        <v>Proceduremæssig programmering</v>
      </c>
      <c r="M1703">
        <f t="shared" si="209"/>
        <v>-3</v>
      </c>
      <c r="N1703" t="str">
        <f t="shared" si="210"/>
        <v/>
      </c>
      <c r="O1703" t="e">
        <f>IF(AND(A1703&lt;&gt;A1702,#REF!&lt;&gt;""),#REF!,"")</f>
        <v>#REF!</v>
      </c>
      <c r="P1703" t="e">
        <f t="shared" si="213"/>
        <v>#REF!</v>
      </c>
      <c r="Q1703" s="2" t="e">
        <f t="shared" ca="1" si="214"/>
        <v>#REF!</v>
      </c>
      <c r="R1703" t="e">
        <f>IF(NOT(#REF!="Indskrevet"),"",IF(E1703="",FALSE,AND(NOT(#REF!),VALUE(RIGHT(CONCATENATE(YEAR(E1703)),2))=15)))</f>
        <v>#REF!</v>
      </c>
      <c r="S1703" t="e">
        <f t="shared" si="211"/>
        <v>#REF!</v>
      </c>
      <c r="T1703" t="e">
        <f t="shared" si="212"/>
        <v>#REF!</v>
      </c>
      <c r="U1703" s="2" t="e">
        <f t="shared" si="215"/>
        <v>#REF!</v>
      </c>
      <c r="V1703" s="2"/>
    </row>
    <row r="1704" spans="1:22" x14ac:dyDescent="0.25">
      <c r="A1704" t="s">
        <v>1214</v>
      </c>
      <c r="B1704" t="s">
        <v>1215</v>
      </c>
      <c r="C1704">
        <v>179.99999999999599</v>
      </c>
      <c r="D1704" t="s">
        <v>5306</v>
      </c>
      <c r="E1704" s="1">
        <v>41739</v>
      </c>
      <c r="F1704" t="s">
        <v>5297</v>
      </c>
      <c r="G1704">
        <v>2</v>
      </c>
      <c r="H1704" t="s">
        <v>5307</v>
      </c>
      <c r="I1704" t="s">
        <v>5298</v>
      </c>
      <c r="J1704" t="s">
        <v>5303</v>
      </c>
      <c r="K1704" t="b">
        <f>LOOKUP(A1704,'[1]UDDATA-1'!B:B,'[1]UDDATA-1'!A:A)&lt;&gt;LOOKUP(A1704,'[1]UDDATA-2'!B:B,'[1]UDDATA-2'!A:A)</f>
        <v>0</v>
      </c>
      <c r="L1704" t="str">
        <f t="shared" si="208"/>
        <v/>
      </c>
      <c r="M1704" t="str">
        <f t="shared" si="209"/>
        <v/>
      </c>
      <c r="N1704" t="str">
        <f t="shared" si="210"/>
        <v/>
      </c>
      <c r="O1704" t="e">
        <f>IF(AND(A1704&lt;&gt;A1703,#REF!&lt;&gt;""),#REF!,"")</f>
        <v>#REF!</v>
      </c>
      <c r="P1704" t="e">
        <f t="shared" si="213"/>
        <v>#REF!</v>
      </c>
      <c r="Q1704" s="2" t="e">
        <f t="shared" ca="1" si="214"/>
        <v>#REF!</v>
      </c>
      <c r="R1704" t="e">
        <f>IF(NOT(#REF!="Indskrevet"),"",IF(E1704="",FALSE,AND(NOT(#REF!),VALUE(RIGHT(CONCATENATE(YEAR(E1704)),2))=15)))</f>
        <v>#REF!</v>
      </c>
      <c r="S1704" t="e">
        <f t="shared" si="211"/>
        <v>#REF!</v>
      </c>
      <c r="T1704" t="e">
        <f t="shared" si="212"/>
        <v>#REF!</v>
      </c>
      <c r="U1704" s="2" t="e">
        <f t="shared" si="215"/>
        <v>#REF!</v>
      </c>
      <c r="V1704" s="2"/>
    </row>
    <row r="1705" spans="1:22" x14ac:dyDescent="0.25">
      <c r="A1705" t="s">
        <v>1214</v>
      </c>
      <c r="B1705" t="s">
        <v>1215</v>
      </c>
      <c r="C1705">
        <v>179.99999999999599</v>
      </c>
      <c r="D1705" t="s">
        <v>5306</v>
      </c>
      <c r="E1705" s="1">
        <v>42151</v>
      </c>
      <c r="F1705" t="s">
        <v>5297</v>
      </c>
      <c r="G1705">
        <v>3</v>
      </c>
      <c r="H1705" t="s">
        <v>5307</v>
      </c>
      <c r="I1705" t="s">
        <v>5298</v>
      </c>
      <c r="J1705" t="s">
        <v>5313</v>
      </c>
      <c r="K1705" t="b">
        <f>LOOKUP(A1705,'[1]UDDATA-1'!B:B,'[1]UDDATA-1'!A:A)&lt;&gt;LOOKUP(A1705,'[1]UDDATA-2'!B:B,'[1]UDDATA-2'!A:A)</f>
        <v>0</v>
      </c>
      <c r="L1705" t="str">
        <f t="shared" si="208"/>
        <v/>
      </c>
      <c r="M1705" t="str">
        <f t="shared" si="209"/>
        <v/>
      </c>
      <c r="N1705" t="str">
        <f t="shared" si="210"/>
        <v/>
      </c>
      <c r="O1705" t="e">
        <f>IF(AND(A1705&lt;&gt;A1704,#REF!&lt;&gt;""),#REF!,"")</f>
        <v>#REF!</v>
      </c>
      <c r="P1705" t="e">
        <f t="shared" si="213"/>
        <v>#REF!</v>
      </c>
      <c r="Q1705" s="2" t="e">
        <f t="shared" ca="1" si="214"/>
        <v>#REF!</v>
      </c>
      <c r="R1705" t="e">
        <f>IF(NOT(#REF!="Indskrevet"),"",IF(E1705="",FALSE,AND(NOT(#REF!),VALUE(RIGHT(CONCATENATE(YEAR(E1705)),2))=15)))</f>
        <v>#REF!</v>
      </c>
      <c r="S1705" t="e">
        <f t="shared" si="211"/>
        <v>#REF!</v>
      </c>
      <c r="T1705" t="e">
        <f t="shared" si="212"/>
        <v>#REF!</v>
      </c>
      <c r="U1705" s="2" t="e">
        <f t="shared" si="215"/>
        <v>#REF!</v>
      </c>
      <c r="V1705" s="2"/>
    </row>
    <row r="1706" spans="1:22" x14ac:dyDescent="0.25">
      <c r="A1706" t="s">
        <v>1214</v>
      </c>
      <c r="B1706" t="s">
        <v>1215</v>
      </c>
      <c r="C1706">
        <v>179.99999999999599</v>
      </c>
      <c r="D1706" t="s">
        <v>5296</v>
      </c>
      <c r="E1706" s="1">
        <v>42258</v>
      </c>
      <c r="F1706" t="s">
        <v>5297</v>
      </c>
      <c r="G1706">
        <v>4</v>
      </c>
      <c r="H1706" t="s">
        <v>5287</v>
      </c>
      <c r="I1706" t="s">
        <v>5298</v>
      </c>
      <c r="J1706" t="s">
        <v>5316</v>
      </c>
      <c r="K1706" t="b">
        <f>LOOKUP(A1706,'[1]UDDATA-1'!B:B,'[1]UDDATA-1'!A:A)&lt;&gt;LOOKUP(A1706,'[1]UDDATA-2'!B:B,'[1]UDDATA-2'!A:A)</f>
        <v>0</v>
      </c>
      <c r="L1706" t="str">
        <f t="shared" si="208"/>
        <v/>
      </c>
      <c r="M1706" t="str">
        <f t="shared" si="209"/>
        <v/>
      </c>
      <c r="N1706" t="str">
        <f t="shared" si="210"/>
        <v/>
      </c>
      <c r="O1706" t="e">
        <f>IF(AND(A1706&lt;&gt;A1705,#REF!&lt;&gt;""),#REF!,"")</f>
        <v>#REF!</v>
      </c>
      <c r="P1706" t="e">
        <f t="shared" si="213"/>
        <v>#REF!</v>
      </c>
      <c r="Q1706" s="2" t="e">
        <f t="shared" ca="1" si="214"/>
        <v>#REF!</v>
      </c>
      <c r="R1706" t="e">
        <f>IF(NOT(#REF!="Indskrevet"),"",IF(E1706="",FALSE,AND(NOT(#REF!),VALUE(RIGHT(CONCATENATE(YEAR(E1706)),2))=15)))</f>
        <v>#REF!</v>
      </c>
      <c r="S1706" t="e">
        <f t="shared" si="211"/>
        <v>#REF!</v>
      </c>
      <c r="T1706" t="e">
        <f t="shared" si="212"/>
        <v>#REF!</v>
      </c>
      <c r="U1706" s="2" t="e">
        <f t="shared" si="215"/>
        <v>#REF!</v>
      </c>
      <c r="V1706" s="2"/>
    </row>
    <row r="1707" spans="1:22" x14ac:dyDescent="0.25">
      <c r="A1707" t="s">
        <v>1214</v>
      </c>
      <c r="B1707" t="s">
        <v>1215</v>
      </c>
      <c r="C1707">
        <v>179.99999999999599</v>
      </c>
      <c r="D1707" t="s">
        <v>5300</v>
      </c>
      <c r="E1707" s="1">
        <v>41800</v>
      </c>
      <c r="F1707" t="s">
        <v>5301</v>
      </c>
      <c r="G1707">
        <v>1</v>
      </c>
      <c r="H1707" t="s">
        <v>5287</v>
      </c>
      <c r="I1707" t="s">
        <v>5302</v>
      </c>
      <c r="J1707" t="s">
        <v>5303</v>
      </c>
      <c r="K1707" t="b">
        <f>LOOKUP(A1707,'[1]UDDATA-1'!B:B,'[1]UDDATA-1'!A:A)&lt;&gt;LOOKUP(A1707,'[1]UDDATA-2'!B:B,'[1]UDDATA-2'!A:A)</f>
        <v>0</v>
      </c>
      <c r="L1707" t="str">
        <f t="shared" si="208"/>
        <v>Lyd- og musikbehandling</v>
      </c>
      <c r="M1707">
        <f t="shared" si="209"/>
        <v>12</v>
      </c>
      <c r="N1707" t="str">
        <f t="shared" si="210"/>
        <v/>
      </c>
      <c r="O1707" t="e">
        <f>IF(AND(A1707&lt;&gt;A1706,#REF!&lt;&gt;""),#REF!,"")</f>
        <v>#REF!</v>
      </c>
      <c r="P1707" t="e">
        <f t="shared" si="213"/>
        <v>#REF!</v>
      </c>
      <c r="Q1707" s="2" t="e">
        <f t="shared" ca="1" si="214"/>
        <v>#REF!</v>
      </c>
      <c r="R1707" t="e">
        <f>IF(NOT(#REF!="Indskrevet"),"",IF(E1707="",FALSE,AND(NOT(#REF!),VALUE(RIGHT(CONCATENATE(YEAR(E1707)),2))=15)))</f>
        <v>#REF!</v>
      </c>
      <c r="S1707" t="e">
        <f t="shared" si="211"/>
        <v>#REF!</v>
      </c>
      <c r="T1707" t="e">
        <f t="shared" si="212"/>
        <v>#REF!</v>
      </c>
      <c r="U1707" s="2" t="e">
        <f t="shared" si="215"/>
        <v>#REF!</v>
      </c>
      <c r="V1707" s="2"/>
    </row>
    <row r="1708" spans="1:22" x14ac:dyDescent="0.25">
      <c r="A1708" t="s">
        <v>1214</v>
      </c>
      <c r="B1708" t="s">
        <v>1215</v>
      </c>
      <c r="C1708">
        <v>179.99999999999599</v>
      </c>
      <c r="D1708" t="s">
        <v>5327</v>
      </c>
      <c r="E1708" s="1">
        <v>41823</v>
      </c>
      <c r="F1708" t="s">
        <v>5304</v>
      </c>
      <c r="G1708">
        <v>1</v>
      </c>
      <c r="H1708" t="s">
        <v>5307</v>
      </c>
      <c r="I1708" t="s">
        <v>5305</v>
      </c>
      <c r="J1708" t="s">
        <v>5303</v>
      </c>
      <c r="K1708" t="b">
        <f>LOOKUP(A1708,'[1]UDDATA-1'!B:B,'[1]UDDATA-1'!A:A)&lt;&gt;LOOKUP(A1708,'[1]UDDATA-2'!B:B,'[1]UDDATA-2'!A:A)</f>
        <v>0</v>
      </c>
      <c r="L1708" t="str">
        <f t="shared" si="208"/>
        <v>Objektorienteret Software Engineering</v>
      </c>
      <c r="M1708">
        <f t="shared" si="209"/>
        <v>-3</v>
      </c>
      <c r="N1708" t="str">
        <f t="shared" si="210"/>
        <v/>
      </c>
      <c r="O1708" t="e">
        <f>IF(AND(A1708&lt;&gt;A1707,#REF!&lt;&gt;""),#REF!,"")</f>
        <v>#REF!</v>
      </c>
      <c r="P1708" t="e">
        <f t="shared" si="213"/>
        <v>#REF!</v>
      </c>
      <c r="Q1708" s="2" t="e">
        <f t="shared" ca="1" si="214"/>
        <v>#REF!</v>
      </c>
      <c r="R1708" t="e">
        <f>IF(NOT(#REF!="Indskrevet"),"",IF(E1708="",FALSE,AND(NOT(#REF!),VALUE(RIGHT(CONCATENATE(YEAR(E1708)),2))=15)))</f>
        <v>#REF!</v>
      </c>
      <c r="S1708" t="e">
        <f t="shared" si="211"/>
        <v>#REF!</v>
      </c>
      <c r="T1708" t="e">
        <f t="shared" si="212"/>
        <v>#REF!</v>
      </c>
      <c r="U1708" s="2" t="e">
        <f t="shared" si="215"/>
        <v>#REF!</v>
      </c>
      <c r="V1708" s="2"/>
    </row>
    <row r="1709" spans="1:22" x14ac:dyDescent="0.25">
      <c r="A1709" t="s">
        <v>1214</v>
      </c>
      <c r="B1709" t="s">
        <v>1215</v>
      </c>
      <c r="C1709">
        <v>179.99999999999599</v>
      </c>
      <c r="D1709" t="s">
        <v>5285</v>
      </c>
      <c r="E1709" s="1">
        <v>42256</v>
      </c>
      <c r="F1709" t="s">
        <v>5304</v>
      </c>
      <c r="G1709">
        <v>2</v>
      </c>
      <c r="H1709" t="s">
        <v>5287</v>
      </c>
      <c r="I1709" t="s">
        <v>5305</v>
      </c>
      <c r="J1709" t="s">
        <v>5316</v>
      </c>
      <c r="K1709" t="b">
        <f>LOOKUP(A1709,'[1]UDDATA-1'!B:B,'[1]UDDATA-1'!A:A)&lt;&gt;LOOKUP(A1709,'[1]UDDATA-2'!B:B,'[1]UDDATA-2'!A:A)</f>
        <v>0</v>
      </c>
      <c r="L1709" t="str">
        <f t="shared" si="208"/>
        <v/>
      </c>
      <c r="M1709" t="str">
        <f t="shared" si="209"/>
        <v/>
      </c>
      <c r="N1709" t="str">
        <f t="shared" si="210"/>
        <v/>
      </c>
      <c r="O1709" t="e">
        <f>IF(AND(A1709&lt;&gt;A1708,#REF!&lt;&gt;""),#REF!,"")</f>
        <v>#REF!</v>
      </c>
      <c r="P1709" t="e">
        <f t="shared" si="213"/>
        <v>#REF!</v>
      </c>
      <c r="Q1709" s="2" t="e">
        <f t="shared" ca="1" si="214"/>
        <v>#REF!</v>
      </c>
      <c r="R1709" t="e">
        <f>IF(NOT(#REF!="Indskrevet"),"",IF(E1709="",FALSE,AND(NOT(#REF!),VALUE(RIGHT(CONCATENATE(YEAR(E1709)),2))=15)))</f>
        <v>#REF!</v>
      </c>
      <c r="S1709" t="e">
        <f t="shared" si="211"/>
        <v>#REF!</v>
      </c>
      <c r="T1709" t="e">
        <f t="shared" si="212"/>
        <v>#REF!</v>
      </c>
      <c r="U1709" s="2" t="e">
        <f t="shared" si="215"/>
        <v>#REF!</v>
      </c>
      <c r="V1709" s="2"/>
    </row>
    <row r="1710" spans="1:22" x14ac:dyDescent="0.25">
      <c r="A1710" t="s">
        <v>1217</v>
      </c>
      <c r="B1710" t="s">
        <v>1218</v>
      </c>
      <c r="C1710">
        <v>59.999999999998799</v>
      </c>
      <c r="K1710" t="b">
        <f>LOOKUP(A1710,'[1]UDDATA-1'!B:B,'[1]UDDATA-1'!A:A)&lt;&gt;LOOKUP(A1710,'[1]UDDATA-2'!B:B,'[1]UDDATA-2'!A:A)</f>
        <v>0</v>
      </c>
      <c r="L1710" t="str">
        <f t="shared" si="208"/>
        <v/>
      </c>
      <c r="M1710" t="str">
        <f t="shared" si="209"/>
        <v/>
      </c>
      <c r="N1710" t="str">
        <f t="shared" si="210"/>
        <v/>
      </c>
      <c r="O1710" t="e">
        <f>IF(AND(A1710&lt;&gt;A1709,#REF!&lt;&gt;""),#REF!,"")</f>
        <v>#REF!</v>
      </c>
      <c r="P1710" t="e">
        <f t="shared" si="213"/>
        <v>#REF!</v>
      </c>
      <c r="Q1710" s="2" t="e">
        <f t="shared" ca="1" si="214"/>
        <v>#REF!</v>
      </c>
      <c r="R1710" t="e">
        <f>IF(NOT(#REF!="Indskrevet"),"",IF(E1710="",FALSE,AND(NOT(#REF!),VALUE(RIGHT(CONCATENATE(YEAR(E1710)),2))=15)))</f>
        <v>#REF!</v>
      </c>
      <c r="S1710" t="e">
        <f t="shared" si="211"/>
        <v>#REF!</v>
      </c>
      <c r="T1710" t="e">
        <f t="shared" si="212"/>
        <v>#REF!</v>
      </c>
      <c r="U1710" s="2" t="e">
        <f t="shared" si="215"/>
        <v>#REF!</v>
      </c>
      <c r="V1710" s="2"/>
    </row>
    <row r="1711" spans="1:22" x14ac:dyDescent="0.25">
      <c r="A1711" t="s">
        <v>1219</v>
      </c>
      <c r="B1711" t="s">
        <v>1220</v>
      </c>
      <c r="C1711">
        <v>54.999999999998998</v>
      </c>
      <c r="D1711" t="s">
        <v>5306</v>
      </c>
      <c r="E1711" s="1">
        <v>41676</v>
      </c>
      <c r="F1711" t="s">
        <v>5343</v>
      </c>
      <c r="G1711">
        <v>1</v>
      </c>
      <c r="H1711" t="s">
        <v>5287</v>
      </c>
      <c r="I1711" t="s">
        <v>5288</v>
      </c>
      <c r="J1711" t="s">
        <v>5289</v>
      </c>
      <c r="K1711" t="b">
        <f>LOOKUP(A1711,'[1]UDDATA-1'!B:B,'[1]UDDATA-1'!A:A)&lt;&gt;LOOKUP(A1711,'[1]UDDATA-2'!B:B,'[1]UDDATA-2'!A:A)</f>
        <v>0</v>
      </c>
      <c r="L1711" t="str">
        <f t="shared" si="208"/>
        <v>Grundlæggende programmering</v>
      </c>
      <c r="M1711">
        <f t="shared" si="209"/>
        <v>0</v>
      </c>
      <c r="N1711" t="str">
        <f t="shared" si="210"/>
        <v/>
      </c>
      <c r="O1711" t="e">
        <f>IF(AND(A1711&lt;&gt;A1710,#REF!&lt;&gt;""),#REF!,"")</f>
        <v>#REF!</v>
      </c>
      <c r="P1711" t="e">
        <f t="shared" si="213"/>
        <v>#REF!</v>
      </c>
      <c r="Q1711" s="2" t="e">
        <f t="shared" ca="1" si="214"/>
        <v>#REF!</v>
      </c>
      <c r="R1711" t="e">
        <f>IF(NOT(#REF!="Indskrevet"),"",IF(E1711="",FALSE,AND(NOT(#REF!),VALUE(RIGHT(CONCATENATE(YEAR(E1711)),2))=15)))</f>
        <v>#REF!</v>
      </c>
      <c r="S1711" t="e">
        <f t="shared" si="211"/>
        <v>#REF!</v>
      </c>
      <c r="T1711" t="e">
        <f t="shared" si="212"/>
        <v>#REF!</v>
      </c>
      <c r="U1711" s="2" t="e">
        <f t="shared" si="215"/>
        <v>#REF!</v>
      </c>
      <c r="V1711" s="2"/>
    </row>
    <row r="1712" spans="1:22" x14ac:dyDescent="0.25">
      <c r="A1712" t="s">
        <v>1219</v>
      </c>
      <c r="B1712" t="s">
        <v>1220</v>
      </c>
      <c r="C1712">
        <v>54.999999999998998</v>
      </c>
      <c r="D1712" t="s">
        <v>5306</v>
      </c>
      <c r="E1712" s="1">
        <v>41815</v>
      </c>
      <c r="F1712" t="s">
        <v>5344</v>
      </c>
      <c r="G1712">
        <v>1</v>
      </c>
      <c r="H1712" t="s">
        <v>5287</v>
      </c>
      <c r="I1712" t="s">
        <v>5292</v>
      </c>
      <c r="J1712" t="s">
        <v>5293</v>
      </c>
      <c r="K1712" t="b">
        <f>LOOKUP(A1712,'[1]UDDATA-1'!B:B,'[1]UDDATA-1'!A:A)&lt;&gt;LOOKUP(A1712,'[1]UDDATA-2'!B:B,'[1]UDDATA-2'!A:A)</f>
        <v>0</v>
      </c>
      <c r="L1712" t="str">
        <f t="shared" si="208"/>
        <v>Matematik til multimedie-applikationer</v>
      </c>
      <c r="M1712">
        <f t="shared" si="209"/>
        <v>0</v>
      </c>
      <c r="N1712" t="str">
        <f t="shared" si="210"/>
        <v/>
      </c>
      <c r="O1712" t="e">
        <f>IF(AND(A1712&lt;&gt;A1711,#REF!&lt;&gt;""),#REF!,"")</f>
        <v>#REF!</v>
      </c>
      <c r="P1712" t="e">
        <f t="shared" si="213"/>
        <v>#REF!</v>
      </c>
      <c r="Q1712" s="2" t="e">
        <f t="shared" ca="1" si="214"/>
        <v>#REF!</v>
      </c>
      <c r="R1712" t="e">
        <f>IF(NOT(#REF!="Indskrevet"),"",IF(E1712="",FALSE,AND(NOT(#REF!),VALUE(RIGHT(CONCATENATE(YEAR(E1712)),2))=15)))</f>
        <v>#REF!</v>
      </c>
      <c r="S1712" t="e">
        <f t="shared" si="211"/>
        <v>#REF!</v>
      </c>
      <c r="T1712" t="e">
        <f t="shared" si="212"/>
        <v>#REF!</v>
      </c>
      <c r="U1712" s="2" t="e">
        <f t="shared" si="215"/>
        <v>#REF!</v>
      </c>
      <c r="V1712" s="2"/>
    </row>
    <row r="1713" spans="1:22" x14ac:dyDescent="0.25">
      <c r="A1713" t="s">
        <v>1219</v>
      </c>
      <c r="B1713" t="s">
        <v>1220</v>
      </c>
      <c r="C1713">
        <v>54.999999999998998</v>
      </c>
      <c r="D1713" t="s">
        <v>5306</v>
      </c>
      <c r="E1713" s="1">
        <v>41824</v>
      </c>
      <c r="F1713" t="s">
        <v>5345</v>
      </c>
      <c r="G1713">
        <v>1</v>
      </c>
      <c r="H1713" t="s">
        <v>5307</v>
      </c>
      <c r="I1713" t="s">
        <v>5295</v>
      </c>
      <c r="J1713" t="s">
        <v>5293</v>
      </c>
      <c r="K1713" t="b">
        <f>LOOKUP(A1713,'[1]UDDATA-1'!B:B,'[1]UDDATA-1'!A:A)&lt;&gt;LOOKUP(A1713,'[1]UDDATA-2'!B:B,'[1]UDDATA-2'!A:A)</f>
        <v>0</v>
      </c>
      <c r="L1713" t="str">
        <f t="shared" si="208"/>
        <v>Fysisk interface design</v>
      </c>
      <c r="M1713">
        <f t="shared" si="209"/>
        <v>0</v>
      </c>
      <c r="N1713" t="str">
        <f t="shared" si="210"/>
        <v/>
      </c>
      <c r="O1713" t="e">
        <f>IF(AND(A1713&lt;&gt;A1712,#REF!&lt;&gt;""),#REF!,"")</f>
        <v>#REF!</v>
      </c>
      <c r="P1713" t="e">
        <f t="shared" si="213"/>
        <v>#REF!</v>
      </c>
      <c r="Q1713" s="2" t="e">
        <f t="shared" ca="1" si="214"/>
        <v>#REF!</v>
      </c>
      <c r="R1713" t="e">
        <f>IF(NOT(#REF!="Indskrevet"),"",IF(E1713="",FALSE,AND(NOT(#REF!),VALUE(RIGHT(CONCATENATE(YEAR(E1713)),2))=15)))</f>
        <v>#REF!</v>
      </c>
      <c r="S1713" t="e">
        <f t="shared" si="211"/>
        <v>#REF!</v>
      </c>
      <c r="T1713" t="e">
        <f t="shared" si="212"/>
        <v>#REF!</v>
      </c>
      <c r="U1713" s="2" t="e">
        <f t="shared" si="215"/>
        <v>#REF!</v>
      </c>
      <c r="V1713" s="2"/>
    </row>
    <row r="1714" spans="1:22" x14ac:dyDescent="0.25">
      <c r="A1714" t="s">
        <v>1219</v>
      </c>
      <c r="B1714" t="s">
        <v>1220</v>
      </c>
      <c r="C1714">
        <v>54.999999999998998</v>
      </c>
      <c r="D1714" t="s">
        <v>5285</v>
      </c>
      <c r="E1714" s="1">
        <v>41880</v>
      </c>
      <c r="F1714" t="s">
        <v>5345</v>
      </c>
      <c r="G1714">
        <v>2</v>
      </c>
      <c r="H1714" t="s">
        <v>5287</v>
      </c>
      <c r="I1714" t="s">
        <v>5295</v>
      </c>
      <c r="J1714" t="s">
        <v>5293</v>
      </c>
      <c r="K1714" t="b">
        <f>LOOKUP(A1714,'[1]UDDATA-1'!B:B,'[1]UDDATA-1'!A:A)&lt;&gt;LOOKUP(A1714,'[1]UDDATA-2'!B:B,'[1]UDDATA-2'!A:A)</f>
        <v>0</v>
      </c>
      <c r="L1714" t="str">
        <f t="shared" si="208"/>
        <v/>
      </c>
      <c r="M1714" t="str">
        <f t="shared" si="209"/>
        <v/>
      </c>
      <c r="N1714" t="str">
        <f t="shared" si="210"/>
        <v/>
      </c>
      <c r="O1714" t="e">
        <f>IF(AND(A1714&lt;&gt;A1713,#REF!&lt;&gt;""),#REF!,"")</f>
        <v>#REF!</v>
      </c>
      <c r="P1714" t="e">
        <f t="shared" si="213"/>
        <v>#REF!</v>
      </c>
      <c r="Q1714" s="2" t="e">
        <f t="shared" ca="1" si="214"/>
        <v>#REF!</v>
      </c>
      <c r="R1714" t="e">
        <f>IF(NOT(#REF!="Indskrevet"),"",IF(E1714="",FALSE,AND(NOT(#REF!),VALUE(RIGHT(CONCATENATE(YEAR(E1714)),2))=15)))</f>
        <v>#REF!</v>
      </c>
      <c r="S1714" t="e">
        <f t="shared" si="211"/>
        <v>#REF!</v>
      </c>
      <c r="T1714" t="e">
        <f t="shared" si="212"/>
        <v>#REF!</v>
      </c>
      <c r="U1714" s="2" t="e">
        <f t="shared" si="215"/>
        <v>#REF!</v>
      </c>
      <c r="V1714" s="2"/>
    </row>
    <row r="1715" spans="1:22" x14ac:dyDescent="0.25">
      <c r="A1715" t="s">
        <v>1219</v>
      </c>
      <c r="B1715" t="s">
        <v>1220</v>
      </c>
      <c r="C1715">
        <v>54.999999999998998</v>
      </c>
      <c r="D1715" t="s">
        <v>5327</v>
      </c>
      <c r="E1715" s="1">
        <v>42150</v>
      </c>
      <c r="F1715" t="s">
        <v>5346</v>
      </c>
      <c r="G1715">
        <v>1</v>
      </c>
      <c r="H1715" t="s">
        <v>5287</v>
      </c>
      <c r="I1715" t="s">
        <v>5298</v>
      </c>
      <c r="J1715" t="s">
        <v>5303</v>
      </c>
      <c r="K1715" t="b">
        <f>LOOKUP(A1715,'[1]UDDATA-1'!B:B,'[1]UDDATA-1'!A:A)&lt;&gt;LOOKUP(A1715,'[1]UDDATA-2'!B:B,'[1]UDDATA-2'!A:A)</f>
        <v>0</v>
      </c>
      <c r="L1715" t="str">
        <f t="shared" si="208"/>
        <v>Proceduremæssig programmering</v>
      </c>
      <c r="M1715">
        <f t="shared" si="209"/>
        <v>-3</v>
      </c>
      <c r="N1715" t="str">
        <f t="shared" si="210"/>
        <v/>
      </c>
      <c r="O1715" t="e">
        <f>IF(AND(A1715&lt;&gt;A1714,#REF!&lt;&gt;""),#REF!,"")</f>
        <v>#REF!</v>
      </c>
      <c r="P1715" t="e">
        <f t="shared" si="213"/>
        <v>#REF!</v>
      </c>
      <c r="Q1715" s="2" t="e">
        <f t="shared" ca="1" si="214"/>
        <v>#REF!</v>
      </c>
      <c r="R1715" t="e">
        <f>IF(NOT(#REF!="Indskrevet"),"",IF(E1715="",FALSE,AND(NOT(#REF!),VALUE(RIGHT(CONCATENATE(YEAR(E1715)),2))=15)))</f>
        <v>#REF!</v>
      </c>
      <c r="S1715" t="e">
        <f t="shared" si="211"/>
        <v>#REF!</v>
      </c>
      <c r="T1715" t="e">
        <f t="shared" si="212"/>
        <v>#REF!</v>
      </c>
      <c r="U1715" s="2" t="e">
        <f t="shared" si="215"/>
        <v>#REF!</v>
      </c>
      <c r="V1715" s="2"/>
    </row>
    <row r="1716" spans="1:22" x14ac:dyDescent="0.25">
      <c r="A1716" t="s">
        <v>1219</v>
      </c>
      <c r="B1716" t="s">
        <v>1220</v>
      </c>
      <c r="C1716">
        <v>54.999999999998998</v>
      </c>
      <c r="D1716" t="s">
        <v>5306</v>
      </c>
      <c r="E1716" s="1">
        <v>42171</v>
      </c>
      <c r="F1716" t="s">
        <v>5347</v>
      </c>
      <c r="G1716">
        <v>1</v>
      </c>
      <c r="H1716" t="s">
        <v>5287</v>
      </c>
      <c r="I1716" t="s">
        <v>5302</v>
      </c>
      <c r="J1716" t="s">
        <v>5303</v>
      </c>
      <c r="K1716" t="b">
        <f>LOOKUP(A1716,'[1]UDDATA-1'!B:B,'[1]UDDATA-1'!A:A)&lt;&gt;LOOKUP(A1716,'[1]UDDATA-2'!B:B,'[1]UDDATA-2'!A:A)</f>
        <v>0</v>
      </c>
      <c r="L1716" t="str">
        <f t="shared" si="208"/>
        <v>Lyd- og musikbehandling</v>
      </c>
      <c r="M1716">
        <f t="shared" si="209"/>
        <v>0</v>
      </c>
      <c r="N1716" t="str">
        <f t="shared" si="210"/>
        <v/>
      </c>
      <c r="O1716" t="e">
        <f>IF(AND(A1716&lt;&gt;A1715,#REF!&lt;&gt;""),#REF!,"")</f>
        <v>#REF!</v>
      </c>
      <c r="P1716" t="e">
        <f t="shared" si="213"/>
        <v>#REF!</v>
      </c>
      <c r="Q1716" s="2" t="e">
        <f t="shared" ca="1" si="214"/>
        <v>#REF!</v>
      </c>
      <c r="R1716" t="e">
        <f>IF(NOT(#REF!="Indskrevet"),"",IF(E1716="",FALSE,AND(NOT(#REF!),VALUE(RIGHT(CONCATENATE(YEAR(E1716)),2))=15)))</f>
        <v>#REF!</v>
      </c>
      <c r="S1716" t="e">
        <f t="shared" si="211"/>
        <v>#REF!</v>
      </c>
      <c r="T1716" t="e">
        <f t="shared" si="212"/>
        <v>#REF!</v>
      </c>
      <c r="U1716" s="2" t="e">
        <f t="shared" si="215"/>
        <v>#REF!</v>
      </c>
      <c r="V1716" s="2"/>
    </row>
    <row r="1717" spans="1:22" x14ac:dyDescent="0.25">
      <c r="A1717" t="s">
        <v>1219</v>
      </c>
      <c r="B1717" t="s">
        <v>1220</v>
      </c>
      <c r="C1717">
        <v>54.999999999998998</v>
      </c>
      <c r="D1717" t="s">
        <v>5327</v>
      </c>
      <c r="E1717" s="1">
        <v>42179</v>
      </c>
      <c r="F1717" t="s">
        <v>5348</v>
      </c>
      <c r="G1717">
        <v>1</v>
      </c>
      <c r="H1717" t="s">
        <v>5307</v>
      </c>
      <c r="I1717" t="s">
        <v>5305</v>
      </c>
      <c r="J1717" t="s">
        <v>5303</v>
      </c>
      <c r="K1717" t="b">
        <f>LOOKUP(A1717,'[1]UDDATA-1'!B:B,'[1]UDDATA-1'!A:A)&lt;&gt;LOOKUP(A1717,'[1]UDDATA-2'!B:B,'[1]UDDATA-2'!A:A)</f>
        <v>0</v>
      </c>
      <c r="L1717" t="str">
        <f t="shared" si="208"/>
        <v>Objektorienteret Software Engineering</v>
      </c>
      <c r="M1717">
        <f t="shared" si="209"/>
        <v>-3</v>
      </c>
      <c r="N1717" t="str">
        <f t="shared" si="210"/>
        <v/>
      </c>
      <c r="O1717" t="e">
        <f>IF(AND(A1717&lt;&gt;A1716,#REF!&lt;&gt;""),#REF!,"")</f>
        <v>#REF!</v>
      </c>
      <c r="P1717" t="e">
        <f t="shared" si="213"/>
        <v>#REF!</v>
      </c>
      <c r="Q1717" s="2" t="e">
        <f t="shared" ca="1" si="214"/>
        <v>#REF!</v>
      </c>
      <c r="R1717" t="e">
        <f>IF(NOT(#REF!="Indskrevet"),"",IF(E1717="",FALSE,AND(NOT(#REF!),VALUE(RIGHT(CONCATENATE(YEAR(E1717)),2))=15)))</f>
        <v>#REF!</v>
      </c>
      <c r="S1717" t="e">
        <f t="shared" si="211"/>
        <v>#REF!</v>
      </c>
      <c r="T1717" t="e">
        <f t="shared" si="212"/>
        <v>#REF!</v>
      </c>
      <c r="U1717" s="2" t="e">
        <f t="shared" si="215"/>
        <v>#REF!</v>
      </c>
      <c r="V1717" s="2"/>
    </row>
    <row r="1718" spans="1:22" x14ac:dyDescent="0.25">
      <c r="A1718" t="s">
        <v>1219</v>
      </c>
      <c r="B1718" t="s">
        <v>1220</v>
      </c>
      <c r="C1718">
        <v>54.999999999998998</v>
      </c>
      <c r="D1718" t="s">
        <v>5327</v>
      </c>
      <c r="E1718" s="1">
        <v>42261</v>
      </c>
      <c r="F1718" t="s">
        <v>5348</v>
      </c>
      <c r="G1718">
        <v>2</v>
      </c>
      <c r="H1718" t="s">
        <v>5287</v>
      </c>
      <c r="I1718" t="s">
        <v>5305</v>
      </c>
      <c r="J1718" t="s">
        <v>5315</v>
      </c>
      <c r="K1718" t="b">
        <f>LOOKUP(A1718,'[1]UDDATA-1'!B:B,'[1]UDDATA-1'!A:A)&lt;&gt;LOOKUP(A1718,'[1]UDDATA-2'!B:B,'[1]UDDATA-2'!A:A)</f>
        <v>0</v>
      </c>
      <c r="L1718" t="str">
        <f t="shared" si="208"/>
        <v/>
      </c>
      <c r="M1718" t="str">
        <f t="shared" si="209"/>
        <v/>
      </c>
      <c r="N1718" t="str">
        <f t="shared" si="210"/>
        <v/>
      </c>
      <c r="O1718" t="e">
        <f>IF(AND(A1718&lt;&gt;A1717,#REF!&lt;&gt;""),#REF!,"")</f>
        <v>#REF!</v>
      </c>
      <c r="P1718" t="e">
        <f t="shared" si="213"/>
        <v>#REF!</v>
      </c>
      <c r="Q1718" s="2" t="e">
        <f t="shared" ca="1" si="214"/>
        <v>#REF!</v>
      </c>
      <c r="R1718" t="e">
        <f>IF(NOT(#REF!="Indskrevet"),"",IF(E1718="",FALSE,AND(NOT(#REF!),VALUE(RIGHT(CONCATENATE(YEAR(E1718)),2))=15)))</f>
        <v>#REF!</v>
      </c>
      <c r="S1718" t="e">
        <f t="shared" si="211"/>
        <v>#REF!</v>
      </c>
      <c r="T1718" t="e">
        <f t="shared" si="212"/>
        <v>#REF!</v>
      </c>
      <c r="U1718" s="2" t="e">
        <f t="shared" si="215"/>
        <v>#REF!</v>
      </c>
      <c r="V1718" s="2"/>
    </row>
    <row r="1719" spans="1:22" x14ac:dyDescent="0.25">
      <c r="A1719" t="s">
        <v>1222</v>
      </c>
      <c r="B1719" t="s">
        <v>1223</v>
      </c>
      <c r="C1719">
        <v>9.9999999999996003</v>
      </c>
      <c r="D1719" t="s">
        <v>5317</v>
      </c>
      <c r="E1719" s="1">
        <v>41676</v>
      </c>
      <c r="F1719" t="s">
        <v>5308</v>
      </c>
      <c r="G1719">
        <v>1</v>
      </c>
      <c r="H1719" t="s">
        <v>5287</v>
      </c>
      <c r="I1719" t="s">
        <v>5288</v>
      </c>
      <c r="J1719" t="s">
        <v>5289</v>
      </c>
      <c r="K1719" t="b">
        <f>LOOKUP(A1719,'[1]UDDATA-1'!B:B,'[1]UDDATA-1'!A:A)&lt;&gt;LOOKUP(A1719,'[1]UDDATA-2'!B:B,'[1]UDDATA-2'!A:A)</f>
        <v>0</v>
      </c>
      <c r="L1719" t="str">
        <f t="shared" si="208"/>
        <v>Grundlæggende programmering</v>
      </c>
      <c r="M1719">
        <f t="shared" si="209"/>
        <v>4</v>
      </c>
      <c r="N1719" t="str">
        <f t="shared" si="210"/>
        <v/>
      </c>
      <c r="O1719" t="e">
        <f>IF(AND(A1719&lt;&gt;A1718,#REF!&lt;&gt;""),#REF!,"")</f>
        <v>#REF!</v>
      </c>
      <c r="P1719" t="e">
        <f t="shared" si="213"/>
        <v>#REF!</v>
      </c>
      <c r="Q1719" s="2" t="e">
        <f t="shared" ca="1" si="214"/>
        <v>#REF!</v>
      </c>
      <c r="R1719" t="e">
        <f>IF(NOT(#REF!="Indskrevet"),"",IF(E1719="",FALSE,AND(NOT(#REF!),VALUE(RIGHT(CONCATENATE(YEAR(E1719)),2))=15)))</f>
        <v>#REF!</v>
      </c>
      <c r="S1719" t="e">
        <f t="shared" si="211"/>
        <v>#REF!</v>
      </c>
      <c r="T1719" t="e">
        <f t="shared" si="212"/>
        <v>#REF!</v>
      </c>
      <c r="U1719" s="2" t="e">
        <f t="shared" si="215"/>
        <v>#REF!</v>
      </c>
      <c r="V1719" s="2"/>
    </row>
    <row r="1720" spans="1:22" x14ac:dyDescent="0.25">
      <c r="A1720" t="s">
        <v>1222</v>
      </c>
      <c r="B1720" t="s">
        <v>1223</v>
      </c>
      <c r="C1720">
        <v>9.9999999999996003</v>
      </c>
      <c r="D1720" t="s">
        <v>5318</v>
      </c>
      <c r="E1720" s="1">
        <v>41815</v>
      </c>
      <c r="F1720" t="s">
        <v>5309</v>
      </c>
      <c r="G1720">
        <v>1</v>
      </c>
      <c r="H1720" t="s">
        <v>5287</v>
      </c>
      <c r="I1720" t="s">
        <v>5292</v>
      </c>
      <c r="J1720" t="s">
        <v>5293</v>
      </c>
      <c r="K1720" t="b">
        <f>LOOKUP(A1720,'[1]UDDATA-1'!B:B,'[1]UDDATA-1'!A:A)&lt;&gt;LOOKUP(A1720,'[1]UDDATA-2'!B:B,'[1]UDDATA-2'!A:A)</f>
        <v>0</v>
      </c>
      <c r="L1720" t="str">
        <f t="shared" si="208"/>
        <v>Matematik til multimedie-applikationer</v>
      </c>
      <c r="M1720" t="str">
        <f t="shared" si="209"/>
        <v/>
      </c>
      <c r="N1720" t="str">
        <f t="shared" si="210"/>
        <v>U</v>
      </c>
      <c r="O1720" t="e">
        <f>IF(AND(A1720&lt;&gt;A1719,#REF!&lt;&gt;""),#REF!,"")</f>
        <v>#REF!</v>
      </c>
      <c r="P1720" t="e">
        <f t="shared" si="213"/>
        <v>#REF!</v>
      </c>
      <c r="Q1720" s="2" t="e">
        <f t="shared" ca="1" si="214"/>
        <v>#REF!</v>
      </c>
      <c r="R1720" t="e">
        <f>IF(NOT(#REF!="Indskrevet"),"",IF(E1720="",FALSE,AND(NOT(#REF!),VALUE(RIGHT(CONCATENATE(YEAR(E1720)),2))=15)))</f>
        <v>#REF!</v>
      </c>
      <c r="S1720" t="e">
        <f t="shared" si="211"/>
        <v>#REF!</v>
      </c>
      <c r="T1720" t="e">
        <f t="shared" si="212"/>
        <v>#REF!</v>
      </c>
      <c r="U1720" s="2" t="e">
        <f t="shared" si="215"/>
        <v>#REF!</v>
      </c>
      <c r="V1720" s="2"/>
    </row>
    <row r="1721" spans="1:22" x14ac:dyDescent="0.25">
      <c r="A1721" t="s">
        <v>1222</v>
      </c>
      <c r="B1721" t="s">
        <v>1223</v>
      </c>
      <c r="C1721">
        <v>9.9999999999996003</v>
      </c>
      <c r="D1721" t="s">
        <v>5318</v>
      </c>
      <c r="E1721" s="1">
        <v>42247</v>
      </c>
      <c r="F1721" t="s">
        <v>5310</v>
      </c>
      <c r="G1721">
        <v>1</v>
      </c>
      <c r="H1721" t="s">
        <v>5287</v>
      </c>
      <c r="I1721" t="s">
        <v>5295</v>
      </c>
      <c r="J1721" t="s">
        <v>5303</v>
      </c>
      <c r="K1721" t="b">
        <f>LOOKUP(A1721,'[1]UDDATA-1'!B:B,'[1]UDDATA-1'!A:A)&lt;&gt;LOOKUP(A1721,'[1]UDDATA-2'!B:B,'[1]UDDATA-2'!A:A)</f>
        <v>0</v>
      </c>
      <c r="L1721" t="str">
        <f t="shared" si="208"/>
        <v>Fysisk interface design</v>
      </c>
      <c r="M1721" t="str">
        <f t="shared" si="209"/>
        <v/>
      </c>
      <c r="N1721" t="str">
        <f t="shared" si="210"/>
        <v>U</v>
      </c>
      <c r="O1721" t="e">
        <f>IF(AND(A1721&lt;&gt;A1720,#REF!&lt;&gt;""),#REF!,"")</f>
        <v>#REF!</v>
      </c>
      <c r="P1721" t="e">
        <f t="shared" si="213"/>
        <v>#REF!</v>
      </c>
      <c r="Q1721" s="2" t="e">
        <f t="shared" ca="1" si="214"/>
        <v>#REF!</v>
      </c>
      <c r="R1721" t="e">
        <f>IF(NOT(#REF!="Indskrevet"),"",IF(E1721="",FALSE,AND(NOT(#REF!),VALUE(RIGHT(CONCATENATE(YEAR(E1721)),2))=15)))</f>
        <v>#REF!</v>
      </c>
      <c r="S1721" t="e">
        <f t="shared" si="211"/>
        <v>#REF!</v>
      </c>
      <c r="T1721" t="e">
        <f t="shared" si="212"/>
        <v>#REF!</v>
      </c>
      <c r="U1721" s="2" t="e">
        <f t="shared" si="215"/>
        <v>#REF!</v>
      </c>
      <c r="V1721" s="2"/>
    </row>
    <row r="1722" spans="1:22" x14ac:dyDescent="0.25">
      <c r="A1722" t="s">
        <v>1225</v>
      </c>
      <c r="B1722" t="s">
        <v>1226</v>
      </c>
      <c r="C1722">
        <v>59.999999999998799</v>
      </c>
      <c r="K1722" t="b">
        <f>LOOKUP(A1722,'[1]UDDATA-1'!B:B,'[1]UDDATA-1'!A:A)&lt;&gt;LOOKUP(A1722,'[1]UDDATA-2'!B:B,'[1]UDDATA-2'!A:A)</f>
        <v>0</v>
      </c>
      <c r="L1722" t="str">
        <f t="shared" si="208"/>
        <v/>
      </c>
      <c r="M1722" t="str">
        <f t="shared" si="209"/>
        <v/>
      </c>
      <c r="N1722" t="str">
        <f t="shared" si="210"/>
        <v/>
      </c>
      <c r="O1722" t="e">
        <f>IF(AND(A1722&lt;&gt;A1721,#REF!&lt;&gt;""),#REF!,"")</f>
        <v>#REF!</v>
      </c>
      <c r="P1722" t="e">
        <f t="shared" si="213"/>
        <v>#REF!</v>
      </c>
      <c r="Q1722" s="2" t="e">
        <f t="shared" ca="1" si="214"/>
        <v>#REF!</v>
      </c>
      <c r="R1722" t="e">
        <f>IF(NOT(#REF!="Indskrevet"),"",IF(E1722="",FALSE,AND(NOT(#REF!),VALUE(RIGHT(CONCATENATE(YEAR(E1722)),2))=15)))</f>
        <v>#REF!</v>
      </c>
      <c r="S1722" t="e">
        <f t="shared" si="211"/>
        <v>#REF!</v>
      </c>
      <c r="T1722" t="e">
        <f t="shared" si="212"/>
        <v>#REF!</v>
      </c>
      <c r="U1722" s="2" t="e">
        <f t="shared" si="215"/>
        <v>#REF!</v>
      </c>
      <c r="V1722" s="2"/>
    </row>
    <row r="1723" spans="1:22" x14ac:dyDescent="0.25">
      <c r="A1723" t="s">
        <v>1228</v>
      </c>
      <c r="B1723" t="s">
        <v>1229</v>
      </c>
      <c r="C1723">
        <v>69.999999999998394</v>
      </c>
      <c r="D1723" t="s">
        <v>5317</v>
      </c>
      <c r="E1723" s="1">
        <v>42018</v>
      </c>
      <c r="F1723" t="s">
        <v>5349</v>
      </c>
      <c r="G1723">
        <v>1</v>
      </c>
      <c r="H1723" t="s">
        <v>5287</v>
      </c>
      <c r="I1723" t="s">
        <v>5350</v>
      </c>
      <c r="J1723" t="s">
        <v>5289</v>
      </c>
      <c r="K1723" t="b">
        <f>LOOKUP(A1723,'[1]UDDATA-1'!B:B,'[1]UDDATA-1'!A:A)&lt;&gt;LOOKUP(A1723,'[1]UDDATA-2'!B:B,'[1]UDDATA-2'!A:A)</f>
        <v>0</v>
      </c>
      <c r="L1723" t="str">
        <f t="shared" si="208"/>
        <v>Objektorienteret programmering 1</v>
      </c>
      <c r="M1723">
        <f t="shared" si="209"/>
        <v>4</v>
      </c>
      <c r="N1723" t="str">
        <f t="shared" si="210"/>
        <v/>
      </c>
      <c r="O1723" t="e">
        <f>IF(AND(A1723&lt;&gt;A1722,#REF!&lt;&gt;""),#REF!,"")</f>
        <v>#REF!</v>
      </c>
      <c r="P1723" t="e">
        <f t="shared" si="213"/>
        <v>#REF!</v>
      </c>
      <c r="Q1723" s="2" t="e">
        <f t="shared" ca="1" si="214"/>
        <v>#REF!</v>
      </c>
      <c r="R1723" t="e">
        <f>IF(NOT(#REF!="Indskrevet"),"",IF(E1723="",FALSE,AND(NOT(#REF!),VALUE(RIGHT(CONCATENATE(YEAR(E1723)),2))=15)))</f>
        <v>#REF!</v>
      </c>
      <c r="S1723" t="e">
        <f t="shared" si="211"/>
        <v>#REF!</v>
      </c>
      <c r="T1723" t="e">
        <f t="shared" si="212"/>
        <v>#REF!</v>
      </c>
      <c r="U1723" s="2" t="e">
        <f t="shared" si="215"/>
        <v>#REF!</v>
      </c>
      <c r="V1723" s="2"/>
    </row>
    <row r="1724" spans="1:22" x14ac:dyDescent="0.25">
      <c r="A1724" t="s">
        <v>1228</v>
      </c>
      <c r="B1724" t="s">
        <v>1229</v>
      </c>
      <c r="C1724">
        <v>69.999999999998394</v>
      </c>
      <c r="D1724" t="s">
        <v>5296</v>
      </c>
      <c r="E1724" s="1">
        <v>42030</v>
      </c>
      <c r="F1724" t="s">
        <v>5351</v>
      </c>
      <c r="G1724">
        <v>1</v>
      </c>
      <c r="H1724" t="s">
        <v>5287</v>
      </c>
      <c r="I1724" t="s">
        <v>5324</v>
      </c>
      <c r="J1724" t="s">
        <v>5289</v>
      </c>
      <c r="K1724" t="b">
        <f>LOOKUP(A1724,'[1]UDDATA-1'!B:B,'[1]UDDATA-1'!A:A)&lt;&gt;LOOKUP(A1724,'[1]UDDATA-2'!B:B,'[1]UDDATA-2'!A:A)</f>
        <v>0</v>
      </c>
      <c r="L1724" t="str">
        <f t="shared" si="208"/>
        <v>Lineær algebra</v>
      </c>
      <c r="M1724">
        <f t="shared" si="209"/>
        <v>7</v>
      </c>
      <c r="N1724" t="str">
        <f t="shared" si="210"/>
        <v/>
      </c>
      <c r="O1724" t="e">
        <f>IF(AND(A1724&lt;&gt;A1723,#REF!&lt;&gt;""),#REF!,"")</f>
        <v>#REF!</v>
      </c>
      <c r="P1724" t="e">
        <f t="shared" si="213"/>
        <v>#REF!</v>
      </c>
      <c r="Q1724" s="2" t="e">
        <f t="shared" ca="1" si="214"/>
        <v>#REF!</v>
      </c>
      <c r="R1724" t="e">
        <f>IF(NOT(#REF!="Indskrevet"),"",IF(E1724="",FALSE,AND(NOT(#REF!),VALUE(RIGHT(CONCATENATE(YEAR(E1724)),2))=15)))</f>
        <v>#REF!</v>
      </c>
      <c r="S1724" t="e">
        <f t="shared" si="211"/>
        <v>#REF!</v>
      </c>
      <c r="T1724" t="e">
        <f t="shared" si="212"/>
        <v>#REF!</v>
      </c>
      <c r="U1724" s="2" t="e">
        <f t="shared" si="215"/>
        <v>#REF!</v>
      </c>
      <c r="V1724" s="2"/>
    </row>
    <row r="1725" spans="1:22" x14ac:dyDescent="0.25">
      <c r="A1725" t="s">
        <v>1228</v>
      </c>
      <c r="B1725" t="s">
        <v>1229</v>
      </c>
      <c r="C1725">
        <v>69.999999999998394</v>
      </c>
      <c r="D1725" t="s">
        <v>5296</v>
      </c>
      <c r="E1725" s="1">
        <v>42180</v>
      </c>
      <c r="F1725" t="s">
        <v>5352</v>
      </c>
      <c r="G1725">
        <v>1</v>
      </c>
      <c r="H1725" t="s">
        <v>5287</v>
      </c>
      <c r="I1725" t="s">
        <v>5353</v>
      </c>
      <c r="J1725" t="s">
        <v>5293</v>
      </c>
      <c r="K1725" t="b">
        <f>LOOKUP(A1725,'[1]UDDATA-1'!B:B,'[1]UDDATA-1'!A:A)&lt;&gt;LOOKUP(A1725,'[1]UDDATA-2'!B:B,'[1]UDDATA-2'!A:A)</f>
        <v>0</v>
      </c>
      <c r="L1725" t="str">
        <f t="shared" si="208"/>
        <v>Objektorienteret programmering 2</v>
      </c>
      <c r="M1725">
        <f t="shared" si="209"/>
        <v>7</v>
      </c>
      <c r="N1725" t="str">
        <f t="shared" si="210"/>
        <v/>
      </c>
      <c r="O1725" t="e">
        <f>IF(AND(A1725&lt;&gt;A1724,#REF!&lt;&gt;""),#REF!,"")</f>
        <v>#REF!</v>
      </c>
      <c r="P1725" t="e">
        <f t="shared" si="213"/>
        <v>#REF!</v>
      </c>
      <c r="Q1725" s="2" t="e">
        <f t="shared" ca="1" si="214"/>
        <v>#REF!</v>
      </c>
      <c r="R1725" t="e">
        <f>IF(NOT(#REF!="Indskrevet"),"",IF(E1725="",FALSE,AND(NOT(#REF!),VALUE(RIGHT(CONCATENATE(YEAR(E1725)),2))=15)))</f>
        <v>#REF!</v>
      </c>
      <c r="S1725" t="e">
        <f t="shared" si="211"/>
        <v>#REF!</v>
      </c>
      <c r="T1725" t="e">
        <f t="shared" si="212"/>
        <v>#REF!</v>
      </c>
      <c r="U1725" s="2" t="e">
        <f t="shared" si="215"/>
        <v>#REF!</v>
      </c>
      <c r="V1725" s="2"/>
    </row>
    <row r="1726" spans="1:22" x14ac:dyDescent="0.25">
      <c r="A1726" t="s">
        <v>1228</v>
      </c>
      <c r="B1726" t="s">
        <v>1229</v>
      </c>
      <c r="C1726">
        <v>69.999999999998394</v>
      </c>
      <c r="D1726" t="s">
        <v>5306</v>
      </c>
      <c r="E1726" s="1">
        <v>42191</v>
      </c>
      <c r="F1726" t="s">
        <v>5354</v>
      </c>
      <c r="G1726">
        <v>1</v>
      </c>
      <c r="H1726" t="s">
        <v>5307</v>
      </c>
      <c r="I1726" t="s">
        <v>5330</v>
      </c>
      <c r="J1726" t="s">
        <v>5293</v>
      </c>
      <c r="K1726" t="b">
        <f>LOOKUP(A1726,'[1]UDDATA-1'!B:B,'[1]UDDATA-1'!A:A)&lt;&gt;LOOKUP(A1726,'[1]UDDATA-2'!B:B,'[1]UDDATA-2'!A:A)</f>
        <v>0</v>
      </c>
      <c r="L1726" t="str">
        <f t="shared" si="208"/>
        <v>Diskret matematik</v>
      </c>
      <c r="M1726">
        <f t="shared" si="209"/>
        <v>0</v>
      </c>
      <c r="N1726" t="str">
        <f t="shared" si="210"/>
        <v/>
      </c>
      <c r="O1726" t="e">
        <f>IF(AND(A1726&lt;&gt;A1725,#REF!&lt;&gt;""),#REF!,"")</f>
        <v>#REF!</v>
      </c>
      <c r="P1726" t="e">
        <f t="shared" si="213"/>
        <v>#REF!</v>
      </c>
      <c r="Q1726" s="2" t="e">
        <f t="shared" ca="1" si="214"/>
        <v>#REF!</v>
      </c>
      <c r="R1726" t="e">
        <f>IF(NOT(#REF!="Indskrevet"),"",IF(E1726="",FALSE,AND(NOT(#REF!),VALUE(RIGHT(CONCATENATE(YEAR(E1726)),2))=15)))</f>
        <v>#REF!</v>
      </c>
      <c r="S1726" t="e">
        <f t="shared" si="211"/>
        <v>#REF!</v>
      </c>
      <c r="T1726" t="e">
        <f t="shared" si="212"/>
        <v>#REF!</v>
      </c>
      <c r="U1726" s="2" t="e">
        <f t="shared" si="215"/>
        <v>#REF!</v>
      </c>
      <c r="V1726" s="2"/>
    </row>
    <row r="1727" spans="1:22" x14ac:dyDescent="0.25">
      <c r="A1727" t="s">
        <v>1228</v>
      </c>
      <c r="B1727" t="s">
        <v>1229</v>
      </c>
      <c r="C1727">
        <v>69.999999999998394</v>
      </c>
      <c r="D1727" t="s">
        <v>5317</v>
      </c>
      <c r="E1727" s="1">
        <v>42256</v>
      </c>
      <c r="F1727" t="s">
        <v>5354</v>
      </c>
      <c r="G1727">
        <v>2</v>
      </c>
      <c r="H1727" t="s">
        <v>5287</v>
      </c>
      <c r="I1727" t="s">
        <v>5330</v>
      </c>
      <c r="J1727" t="s">
        <v>5299</v>
      </c>
      <c r="K1727" t="b">
        <f>LOOKUP(A1727,'[1]UDDATA-1'!B:B,'[1]UDDATA-1'!A:A)&lt;&gt;LOOKUP(A1727,'[1]UDDATA-2'!B:B,'[1]UDDATA-2'!A:A)</f>
        <v>0</v>
      </c>
      <c r="L1727" t="str">
        <f t="shared" si="208"/>
        <v/>
      </c>
      <c r="M1727" t="str">
        <f t="shared" si="209"/>
        <v/>
      </c>
      <c r="N1727" t="str">
        <f t="shared" si="210"/>
        <v/>
      </c>
      <c r="O1727" t="e">
        <f>IF(AND(A1727&lt;&gt;A1726,#REF!&lt;&gt;""),#REF!,"")</f>
        <v>#REF!</v>
      </c>
      <c r="P1727" t="e">
        <f t="shared" si="213"/>
        <v>#REF!</v>
      </c>
      <c r="Q1727" s="2" t="e">
        <f t="shared" ca="1" si="214"/>
        <v>#REF!</v>
      </c>
      <c r="R1727" t="e">
        <f>IF(NOT(#REF!="Indskrevet"),"",IF(E1727="",FALSE,AND(NOT(#REF!),VALUE(RIGHT(CONCATENATE(YEAR(E1727)),2))=15)))</f>
        <v>#REF!</v>
      </c>
      <c r="S1727" t="e">
        <f t="shared" si="211"/>
        <v>#REF!</v>
      </c>
      <c r="T1727" t="e">
        <f t="shared" si="212"/>
        <v>#REF!</v>
      </c>
      <c r="U1727" s="2" t="e">
        <f t="shared" si="215"/>
        <v>#REF!</v>
      </c>
      <c r="V1727" s="2"/>
    </row>
    <row r="1728" spans="1:22" x14ac:dyDescent="0.25">
      <c r="A1728" t="s">
        <v>1231</v>
      </c>
      <c r="B1728" t="s">
        <v>1232</v>
      </c>
      <c r="C1728">
        <v>64.999999999998593</v>
      </c>
      <c r="K1728" t="b">
        <f>LOOKUP(A1728,'[1]UDDATA-1'!B:B,'[1]UDDATA-1'!A:A)&lt;&gt;LOOKUP(A1728,'[1]UDDATA-2'!B:B,'[1]UDDATA-2'!A:A)</f>
        <v>0</v>
      </c>
      <c r="L1728" t="str">
        <f t="shared" si="208"/>
        <v/>
      </c>
      <c r="M1728" t="str">
        <f t="shared" si="209"/>
        <v/>
      </c>
      <c r="N1728" t="str">
        <f t="shared" si="210"/>
        <v/>
      </c>
      <c r="O1728" t="e">
        <f>IF(AND(A1728&lt;&gt;A1727,#REF!&lt;&gt;""),#REF!,"")</f>
        <v>#REF!</v>
      </c>
      <c r="P1728" t="e">
        <f t="shared" si="213"/>
        <v>#REF!</v>
      </c>
      <c r="Q1728" s="2" t="e">
        <f t="shared" ca="1" si="214"/>
        <v>#REF!</v>
      </c>
      <c r="R1728" t="e">
        <f>IF(NOT(#REF!="Indskrevet"),"",IF(E1728="",FALSE,AND(NOT(#REF!),VALUE(RIGHT(CONCATENATE(YEAR(E1728)),2))=15)))</f>
        <v>#REF!</v>
      </c>
      <c r="S1728" t="e">
        <f t="shared" si="211"/>
        <v>#REF!</v>
      </c>
      <c r="T1728" t="e">
        <f t="shared" si="212"/>
        <v>#REF!</v>
      </c>
      <c r="U1728" s="2" t="e">
        <f t="shared" si="215"/>
        <v>#REF!</v>
      </c>
      <c r="V1728" s="2"/>
    </row>
    <row r="1729" spans="1:22" x14ac:dyDescent="0.25">
      <c r="A1729" t="s">
        <v>1233</v>
      </c>
      <c r="B1729" t="s">
        <v>1234</v>
      </c>
      <c r="C1729">
        <v>44.999999999999403</v>
      </c>
      <c r="D1729" t="s">
        <v>5285</v>
      </c>
      <c r="E1729" s="1">
        <v>41316</v>
      </c>
      <c r="F1729" t="s">
        <v>5308</v>
      </c>
      <c r="G1729">
        <v>1</v>
      </c>
      <c r="H1729" t="s">
        <v>5287</v>
      </c>
      <c r="I1729" t="s">
        <v>5288</v>
      </c>
      <c r="J1729" t="s">
        <v>5289</v>
      </c>
      <c r="K1729" t="b">
        <f>LOOKUP(A1729,'[1]UDDATA-1'!B:B,'[1]UDDATA-1'!A:A)&lt;&gt;LOOKUP(A1729,'[1]UDDATA-2'!B:B,'[1]UDDATA-2'!A:A)</f>
        <v>0</v>
      </c>
      <c r="L1729" t="str">
        <f t="shared" si="208"/>
        <v>Grundlæggende programmering</v>
      </c>
      <c r="M1729">
        <f t="shared" si="209"/>
        <v>2</v>
      </c>
      <c r="N1729" t="str">
        <f t="shared" si="210"/>
        <v/>
      </c>
      <c r="O1729" t="e">
        <f>IF(AND(A1729&lt;&gt;A1728,#REF!&lt;&gt;""),#REF!,"")</f>
        <v>#REF!</v>
      </c>
      <c r="P1729" t="e">
        <f t="shared" si="213"/>
        <v>#REF!</v>
      </c>
      <c r="Q1729" s="2" t="e">
        <f t="shared" ca="1" si="214"/>
        <v>#REF!</v>
      </c>
      <c r="R1729" t="e">
        <f>IF(NOT(#REF!="Indskrevet"),"",IF(E1729="",FALSE,AND(NOT(#REF!),VALUE(RIGHT(CONCATENATE(YEAR(E1729)),2))=15)))</f>
        <v>#REF!</v>
      </c>
      <c r="S1729" t="e">
        <f t="shared" si="211"/>
        <v>#REF!</v>
      </c>
      <c r="T1729" t="e">
        <f t="shared" si="212"/>
        <v>#REF!</v>
      </c>
      <c r="U1729" s="2" t="e">
        <f t="shared" si="215"/>
        <v>#REF!</v>
      </c>
      <c r="V1729" s="2"/>
    </row>
    <row r="1730" spans="1:22" x14ac:dyDescent="0.25">
      <c r="A1730" t="s">
        <v>1233</v>
      </c>
      <c r="B1730" t="s">
        <v>1234</v>
      </c>
      <c r="C1730">
        <v>44.999999999999403</v>
      </c>
      <c r="D1730" t="s">
        <v>5318</v>
      </c>
      <c r="E1730" s="1">
        <v>41452</v>
      </c>
      <c r="F1730" t="s">
        <v>5309</v>
      </c>
      <c r="G1730">
        <v>1</v>
      </c>
      <c r="H1730" t="s">
        <v>5287</v>
      </c>
      <c r="I1730" t="s">
        <v>5292</v>
      </c>
      <c r="J1730" t="s">
        <v>5293</v>
      </c>
      <c r="K1730" t="b">
        <f>LOOKUP(A1730,'[1]UDDATA-1'!B:B,'[1]UDDATA-1'!A:A)&lt;&gt;LOOKUP(A1730,'[1]UDDATA-2'!B:B,'[1]UDDATA-2'!A:A)</f>
        <v>0</v>
      </c>
      <c r="L1730" t="str">
        <f t="shared" ref="L1730:L1793" si="216">IF(AND(I1730&lt;&gt;"",I1730&lt;&gt;I1729),I1730,"")</f>
        <v>Matematik til multimedie-applikationer</v>
      </c>
      <c r="M1730" t="str">
        <f t="shared" ref="M1730:M1793" si="217">IF(AND(L1730&lt;&gt;"",ISNUMBER(VALUE(D1730))),VALUE(D1730),"")</f>
        <v/>
      </c>
      <c r="N1730" t="str">
        <f t="shared" ref="N1730:N1793" si="218">IF(L1730="","",IF(M1730="",D1730,""))</f>
        <v>U</v>
      </c>
      <c r="O1730" t="e">
        <f>IF(AND(A1730&lt;&gt;A1729,#REF!&lt;&gt;""),#REF!,"")</f>
        <v>#REF!</v>
      </c>
      <c r="P1730" t="e">
        <f t="shared" si="213"/>
        <v>#REF!</v>
      </c>
      <c r="Q1730" s="2" t="e">
        <f t="shared" ca="1" si="214"/>
        <v>#REF!</v>
      </c>
      <c r="R1730" t="e">
        <f>IF(NOT(#REF!="Indskrevet"),"",IF(E1730="",FALSE,AND(NOT(#REF!),VALUE(RIGHT(CONCATENATE(YEAR(E1730)),2))=15)))</f>
        <v>#REF!</v>
      </c>
      <c r="S1730" t="e">
        <f t="shared" ref="S1730:S1793" si="219">IF(R1730="","",IF(A1730=A1729,S1729,NOT(OR(R1730,AND(A1731=A1730,R1731),AND(A1732=A1730,R1732),AND(A1733=A1730,R1733),AND(A1734=A1730,R1734),AND(A1735=A1730,R1735),AND(A1736=A1730,R1736),AND(A1737=A1730,R1737),AND(A1738=A1730,R1738),AND(A1739=A1730,R1739),AND(A1740=A1730,R1740)))))</f>
        <v>#REF!</v>
      </c>
      <c r="T1730" t="e">
        <f t="shared" ref="T1730:T1793" si="220">IF(U1730="","",O1730)</f>
        <v>#REF!</v>
      </c>
      <c r="U1730" s="2" t="e">
        <f t="shared" si="215"/>
        <v>#REF!</v>
      </c>
      <c r="V1730" s="2"/>
    </row>
    <row r="1731" spans="1:22" x14ac:dyDescent="0.25">
      <c r="A1731" t="s">
        <v>1233</v>
      </c>
      <c r="B1731" t="s">
        <v>1234</v>
      </c>
      <c r="C1731">
        <v>44.999999999999403</v>
      </c>
      <c r="D1731" t="s">
        <v>5318</v>
      </c>
      <c r="E1731" s="1">
        <v>41484</v>
      </c>
      <c r="F1731" t="s">
        <v>5310</v>
      </c>
      <c r="G1731">
        <v>1</v>
      </c>
      <c r="H1731" t="s">
        <v>5287</v>
      </c>
      <c r="I1731" t="s">
        <v>5295</v>
      </c>
      <c r="J1731" t="s">
        <v>5293</v>
      </c>
      <c r="K1731" t="b">
        <f>LOOKUP(A1731,'[1]UDDATA-1'!B:B,'[1]UDDATA-1'!A:A)&lt;&gt;LOOKUP(A1731,'[1]UDDATA-2'!B:B,'[1]UDDATA-2'!A:A)</f>
        <v>0</v>
      </c>
      <c r="L1731" t="str">
        <f t="shared" si="216"/>
        <v>Fysisk interface design</v>
      </c>
      <c r="M1731" t="str">
        <f t="shared" si="217"/>
        <v/>
      </c>
      <c r="N1731" t="str">
        <f t="shared" si="218"/>
        <v>U</v>
      </c>
      <c r="O1731" t="e">
        <f>IF(AND(A1731&lt;&gt;A1730,#REF!&lt;&gt;""),#REF!,"")</f>
        <v>#REF!</v>
      </c>
      <c r="P1731" t="e">
        <f t="shared" ref="P1731:P1794" si="221">IF(O1731="","",IF(M1731="",0,IF(O1732&lt;&gt;"",1,IF(AND(O1732="",O1733&lt;&gt;""),2,IF(AND(O1732="",O1733="",O1734&lt;&gt;""),3,IF(AND(O1732="",O1733="",O1734="",O1735&lt;&gt;""),4,IF(AND(O1732="",O1733="",O1734="",O1735="",O1736&lt;&gt;""),5,IF(AND(O1732="",O1733="",O1734="",O1735="",O1736="",O1737&lt;&gt;""),6,IF(AND(O1732="",O1733="",O1734="",O1735="",O1736="",O1737="",O1738&lt;&gt;""),7,IF(AND(O1732="",O1733="",O1734="",O1735="",O1736="",O1737="",O1738="",O1739&lt;&gt;""),8,IF(AND(O1732="",O1733="",O1734="",O1735="",O1736="",O1737="",O1738="",O1739="",O1740&lt;&gt;""),9,IF(AND(O1732="",O1733="",O1734="",O1735="",O1736="",O1737="",O1738="",O1739="",O1740="",O1741&lt;&gt;""),10,IF(AND(O1732="",O1733="",O1734="",O1735="",O1736="",O1737="",O1738="",O1739="",O1740="",O1741="",O1742&lt;&gt;""),11,IF(AND(O1732="",O1733="",O1734="",O1735="",O1736="",O1737="",O1738="",O1739="",O1740="",O1741="",O1742="",O1743&lt;&gt;""),12,IF(AND(O1732="",O1733="",O1734="",O1735="",O1736="",O1737="",O1738="",O1739="",O1740="",O1741="",O1742="",O1743="",O1744&lt;&gt;""),13,IF(AND(O1732="",O1733="",O1734="",O1735="",O1736="",O1737="",O1738="",O1739="",O1740="",O1741="",O1742="",O1743="",O1744="",O1745&lt;&gt;""),14,IF(AND(O1732="",O1733="",O1734="",O1735="",O1736="",O1737="",O1738="",O1739="",O1740="",O1741="",O1742="",O1743="",O1744="",O1745="",O1746&lt;&gt;""),15)))))))))))))))))</f>
        <v>#REF!</v>
      </c>
      <c r="Q1731" s="2" t="e">
        <f t="shared" ref="Q1731:Q1794" ca="1" si="222">IF(OR(P1731="",P1731=0),"",AVERAGE(INDIRECT(CONCATENATE("AU",ROW(),":AU",ROW()+P1731))))</f>
        <v>#REF!</v>
      </c>
      <c r="R1731" t="e">
        <f>IF(NOT(#REF!="Indskrevet"),"",IF(E1731="",FALSE,AND(NOT(#REF!),VALUE(RIGHT(CONCATENATE(YEAR(E1731)),2))=15)))</f>
        <v>#REF!</v>
      </c>
      <c r="S1731" t="e">
        <f t="shared" si="219"/>
        <v>#REF!</v>
      </c>
      <c r="T1731" t="e">
        <f t="shared" si="220"/>
        <v>#REF!</v>
      </c>
      <c r="U1731" s="2" t="e">
        <f t="shared" si="215"/>
        <v>#REF!</v>
      </c>
      <c r="V1731" s="2"/>
    </row>
    <row r="1732" spans="1:22" x14ac:dyDescent="0.25">
      <c r="A1732" t="s">
        <v>1235</v>
      </c>
      <c r="B1732" t="s">
        <v>1236</v>
      </c>
      <c r="C1732">
        <v>179.99999999999599</v>
      </c>
      <c r="K1732" t="b">
        <f>LOOKUP(A1732,'[1]UDDATA-1'!B:B,'[1]UDDATA-1'!A:A)&lt;&gt;LOOKUP(A1732,'[1]UDDATA-2'!B:B,'[1]UDDATA-2'!A:A)</f>
        <v>0</v>
      </c>
      <c r="L1732" t="str">
        <f t="shared" si="216"/>
        <v/>
      </c>
      <c r="M1732" t="str">
        <f t="shared" si="217"/>
        <v/>
      </c>
      <c r="N1732" t="str">
        <f t="shared" si="218"/>
        <v/>
      </c>
      <c r="O1732" t="e">
        <f>IF(AND(A1732&lt;&gt;A1731,#REF!&lt;&gt;""),#REF!,"")</f>
        <v>#REF!</v>
      </c>
      <c r="P1732" t="e">
        <f t="shared" si="221"/>
        <v>#REF!</v>
      </c>
      <c r="Q1732" s="2" t="e">
        <f t="shared" ca="1" si="222"/>
        <v>#REF!</v>
      </c>
      <c r="R1732" t="e">
        <f>IF(NOT(#REF!="Indskrevet"),"",IF(E1732="",FALSE,AND(NOT(#REF!),VALUE(RIGHT(CONCATENATE(YEAR(E1732)),2))=15)))</f>
        <v>#REF!</v>
      </c>
      <c r="S1732" t="e">
        <f t="shared" si="219"/>
        <v>#REF!</v>
      </c>
      <c r="T1732" t="e">
        <f t="shared" si="220"/>
        <v>#REF!</v>
      </c>
      <c r="U1732" s="2" t="e">
        <f t="shared" ref="U1732:U1795" si="223">IF(OR(P1732="",P1732&lt;3),"",Q1732)</f>
        <v>#REF!</v>
      </c>
      <c r="V1732" s="2"/>
    </row>
    <row r="1733" spans="1:22" x14ac:dyDescent="0.25">
      <c r="A1733" t="s">
        <v>1237</v>
      </c>
      <c r="B1733" t="s">
        <v>1238</v>
      </c>
      <c r="C1733">
        <v>59.999999999998799</v>
      </c>
      <c r="D1733" t="s">
        <v>5317</v>
      </c>
      <c r="E1733" s="1">
        <v>42033</v>
      </c>
      <c r="F1733" t="s">
        <v>5286</v>
      </c>
      <c r="G1733">
        <v>1</v>
      </c>
      <c r="H1733" t="s">
        <v>5287</v>
      </c>
      <c r="I1733" t="s">
        <v>5288</v>
      </c>
      <c r="J1733" t="s">
        <v>5289</v>
      </c>
      <c r="K1733" t="b">
        <f>LOOKUP(A1733,'[1]UDDATA-1'!B:B,'[1]UDDATA-1'!A:A)&lt;&gt;LOOKUP(A1733,'[1]UDDATA-2'!B:B,'[1]UDDATA-2'!A:A)</f>
        <v>0</v>
      </c>
      <c r="L1733" t="str">
        <f t="shared" si="216"/>
        <v>Grundlæggende programmering</v>
      </c>
      <c r="M1733">
        <f t="shared" si="217"/>
        <v>4</v>
      </c>
      <c r="N1733" t="str">
        <f t="shared" si="218"/>
        <v/>
      </c>
      <c r="O1733" t="e">
        <f>IF(AND(A1733&lt;&gt;A1732,#REF!&lt;&gt;""),#REF!,"")</f>
        <v>#REF!</v>
      </c>
      <c r="P1733" t="e">
        <f t="shared" si="221"/>
        <v>#REF!</v>
      </c>
      <c r="Q1733" s="2" t="e">
        <f t="shared" ca="1" si="222"/>
        <v>#REF!</v>
      </c>
      <c r="R1733" t="e">
        <f>IF(NOT(#REF!="Indskrevet"),"",IF(E1733="",FALSE,AND(NOT(#REF!),VALUE(RIGHT(CONCATENATE(YEAR(E1733)),2))=15)))</f>
        <v>#REF!</v>
      </c>
      <c r="S1733" t="e">
        <f t="shared" si="219"/>
        <v>#REF!</v>
      </c>
      <c r="T1733" t="e">
        <f t="shared" si="220"/>
        <v>#REF!</v>
      </c>
      <c r="U1733" s="2" t="e">
        <f t="shared" si="223"/>
        <v>#REF!</v>
      </c>
      <c r="V1733" s="2"/>
    </row>
    <row r="1734" spans="1:22" x14ac:dyDescent="0.25">
      <c r="A1734" t="s">
        <v>1239</v>
      </c>
      <c r="B1734" t="s">
        <v>1240</v>
      </c>
      <c r="C1734">
        <v>179.99999999999599</v>
      </c>
      <c r="K1734" t="b">
        <f>LOOKUP(A1734,'[1]UDDATA-1'!B:B,'[1]UDDATA-1'!A:A)&lt;&gt;LOOKUP(A1734,'[1]UDDATA-2'!B:B,'[1]UDDATA-2'!A:A)</f>
        <v>0</v>
      </c>
      <c r="L1734" t="str">
        <f t="shared" si="216"/>
        <v/>
      </c>
      <c r="M1734" t="str">
        <f t="shared" si="217"/>
        <v/>
      </c>
      <c r="N1734" t="str">
        <f t="shared" si="218"/>
        <v/>
      </c>
      <c r="O1734" t="e">
        <f>IF(AND(A1734&lt;&gt;A1733,#REF!&lt;&gt;""),#REF!,"")</f>
        <v>#REF!</v>
      </c>
      <c r="P1734" t="e">
        <f t="shared" si="221"/>
        <v>#REF!</v>
      </c>
      <c r="Q1734" s="2" t="e">
        <f t="shared" ca="1" si="222"/>
        <v>#REF!</v>
      </c>
      <c r="R1734" t="e">
        <f>IF(NOT(#REF!="Indskrevet"),"",IF(E1734="",FALSE,AND(NOT(#REF!),VALUE(RIGHT(CONCATENATE(YEAR(E1734)),2))=15)))</f>
        <v>#REF!</v>
      </c>
      <c r="S1734" t="e">
        <f t="shared" si="219"/>
        <v>#REF!</v>
      </c>
      <c r="T1734" t="e">
        <f t="shared" si="220"/>
        <v>#REF!</v>
      </c>
      <c r="U1734" s="2" t="e">
        <f t="shared" si="223"/>
        <v>#REF!</v>
      </c>
      <c r="V1734" s="2"/>
    </row>
    <row r="1735" spans="1:22" x14ac:dyDescent="0.25">
      <c r="A1735" t="s">
        <v>1241</v>
      </c>
      <c r="B1735" t="s">
        <v>1242</v>
      </c>
      <c r="C1735">
        <v>94.999999999997996</v>
      </c>
      <c r="K1735" t="b">
        <f>LOOKUP(A1735,'[1]UDDATA-1'!B:B,'[1]UDDATA-1'!A:A)&lt;&gt;LOOKUP(A1735,'[1]UDDATA-2'!B:B,'[1]UDDATA-2'!A:A)</f>
        <v>0</v>
      </c>
      <c r="L1735" t="str">
        <f t="shared" si="216"/>
        <v/>
      </c>
      <c r="M1735" t="str">
        <f t="shared" si="217"/>
        <v/>
      </c>
      <c r="N1735" t="str">
        <f t="shared" si="218"/>
        <v/>
      </c>
      <c r="O1735" t="e">
        <f>IF(AND(A1735&lt;&gt;A1734,#REF!&lt;&gt;""),#REF!,"")</f>
        <v>#REF!</v>
      </c>
      <c r="P1735" t="e">
        <f t="shared" si="221"/>
        <v>#REF!</v>
      </c>
      <c r="Q1735" s="2" t="e">
        <f t="shared" ca="1" si="222"/>
        <v>#REF!</v>
      </c>
      <c r="R1735" t="e">
        <f>IF(NOT(#REF!="Indskrevet"),"",IF(E1735="",FALSE,AND(NOT(#REF!),VALUE(RIGHT(CONCATENATE(YEAR(E1735)),2))=15)))</f>
        <v>#REF!</v>
      </c>
      <c r="S1735" t="e">
        <f t="shared" si="219"/>
        <v>#REF!</v>
      </c>
      <c r="T1735" t="e">
        <f t="shared" si="220"/>
        <v>#REF!</v>
      </c>
      <c r="U1735" s="2" t="e">
        <f t="shared" si="223"/>
        <v>#REF!</v>
      </c>
      <c r="V1735" s="2"/>
    </row>
    <row r="1736" spans="1:22" x14ac:dyDescent="0.25">
      <c r="A1736" t="s">
        <v>1244</v>
      </c>
      <c r="B1736" t="s">
        <v>1245</v>
      </c>
      <c r="C1736">
        <v>44.999999999999403</v>
      </c>
      <c r="D1736" t="s">
        <v>5306</v>
      </c>
      <c r="E1736" s="1">
        <v>42028</v>
      </c>
      <c r="F1736" t="s">
        <v>5335</v>
      </c>
      <c r="G1736">
        <v>1</v>
      </c>
      <c r="H1736" t="s">
        <v>5307</v>
      </c>
      <c r="I1736" t="s">
        <v>5324</v>
      </c>
      <c r="J1736" t="s">
        <v>5289</v>
      </c>
      <c r="K1736" t="b">
        <f>LOOKUP(A1736,'[1]UDDATA-1'!B:B,'[1]UDDATA-1'!A:A)&lt;&gt;LOOKUP(A1736,'[1]UDDATA-2'!B:B,'[1]UDDATA-2'!A:A)</f>
        <v>0</v>
      </c>
      <c r="L1736" t="str">
        <f t="shared" si="216"/>
        <v>Lineær algebra</v>
      </c>
      <c r="M1736">
        <f t="shared" si="217"/>
        <v>0</v>
      </c>
      <c r="N1736" t="str">
        <f t="shared" si="218"/>
        <v/>
      </c>
      <c r="O1736" t="e">
        <f>IF(AND(A1736&lt;&gt;A1735,#REF!&lt;&gt;""),#REF!,"")</f>
        <v>#REF!</v>
      </c>
      <c r="P1736" t="e">
        <f t="shared" si="221"/>
        <v>#REF!</v>
      </c>
      <c r="Q1736" s="2" t="e">
        <f t="shared" ca="1" si="222"/>
        <v>#REF!</v>
      </c>
      <c r="R1736" t="e">
        <f>IF(NOT(#REF!="Indskrevet"),"",IF(E1736="",FALSE,AND(NOT(#REF!),VALUE(RIGHT(CONCATENATE(YEAR(E1736)),2))=15)))</f>
        <v>#REF!</v>
      </c>
      <c r="S1736" t="e">
        <f t="shared" si="219"/>
        <v>#REF!</v>
      </c>
      <c r="T1736" t="e">
        <f t="shared" si="220"/>
        <v>#REF!</v>
      </c>
      <c r="U1736" s="2" t="e">
        <f t="shared" si="223"/>
        <v>#REF!</v>
      </c>
      <c r="V1736" s="2"/>
    </row>
    <row r="1737" spans="1:22" x14ac:dyDescent="0.25">
      <c r="A1737" t="s">
        <v>1244</v>
      </c>
      <c r="B1737" t="s">
        <v>1245</v>
      </c>
      <c r="C1737">
        <v>44.999999999999403</v>
      </c>
      <c r="D1737" t="s">
        <v>5285</v>
      </c>
      <c r="E1737" s="1">
        <v>42058</v>
      </c>
      <c r="F1737" t="s">
        <v>5335</v>
      </c>
      <c r="G1737">
        <v>2</v>
      </c>
      <c r="H1737" t="s">
        <v>5287</v>
      </c>
      <c r="I1737" t="s">
        <v>5324</v>
      </c>
      <c r="J1737" t="s">
        <v>5289</v>
      </c>
      <c r="K1737" t="b">
        <f>LOOKUP(A1737,'[1]UDDATA-1'!B:B,'[1]UDDATA-1'!A:A)&lt;&gt;LOOKUP(A1737,'[1]UDDATA-2'!B:B,'[1]UDDATA-2'!A:A)</f>
        <v>0</v>
      </c>
      <c r="L1737" t="str">
        <f t="shared" si="216"/>
        <v/>
      </c>
      <c r="M1737" t="str">
        <f t="shared" si="217"/>
        <v/>
      </c>
      <c r="N1737" t="str">
        <f t="shared" si="218"/>
        <v/>
      </c>
      <c r="O1737" t="e">
        <f>IF(AND(A1737&lt;&gt;A1736,#REF!&lt;&gt;""),#REF!,"")</f>
        <v>#REF!</v>
      </c>
      <c r="P1737" t="e">
        <f t="shared" si="221"/>
        <v>#REF!</v>
      </c>
      <c r="Q1737" s="2" t="e">
        <f t="shared" ca="1" si="222"/>
        <v>#REF!</v>
      </c>
      <c r="R1737" t="e">
        <f>IF(NOT(#REF!="Indskrevet"),"",IF(E1737="",FALSE,AND(NOT(#REF!),VALUE(RIGHT(CONCATENATE(YEAR(E1737)),2))=15)))</f>
        <v>#REF!</v>
      </c>
      <c r="S1737" t="e">
        <f t="shared" si="219"/>
        <v>#REF!</v>
      </c>
      <c r="T1737" t="e">
        <f t="shared" si="220"/>
        <v>#REF!</v>
      </c>
      <c r="U1737" s="2" t="e">
        <f t="shared" si="223"/>
        <v>#REF!</v>
      </c>
      <c r="V1737" s="2"/>
    </row>
    <row r="1738" spans="1:22" x14ac:dyDescent="0.25">
      <c r="A1738" t="s">
        <v>1244</v>
      </c>
      <c r="B1738" t="s">
        <v>1245</v>
      </c>
      <c r="C1738">
        <v>44.999999999999403</v>
      </c>
      <c r="D1738" t="s">
        <v>5306</v>
      </c>
      <c r="E1738" s="1">
        <v>42183</v>
      </c>
      <c r="F1738" t="s">
        <v>5336</v>
      </c>
      <c r="G1738">
        <v>1</v>
      </c>
      <c r="H1738" t="s">
        <v>5307</v>
      </c>
      <c r="I1738" t="s">
        <v>5326</v>
      </c>
      <c r="J1738" t="s">
        <v>5293</v>
      </c>
      <c r="K1738" t="b">
        <f>LOOKUP(A1738,'[1]UDDATA-1'!B:B,'[1]UDDATA-1'!A:A)&lt;&gt;LOOKUP(A1738,'[1]UDDATA-2'!B:B,'[1]UDDATA-2'!A:A)</f>
        <v>0</v>
      </c>
      <c r="L1738" t="str">
        <f t="shared" si="216"/>
        <v>Calculus</v>
      </c>
      <c r="M1738">
        <f t="shared" si="217"/>
        <v>0</v>
      </c>
      <c r="N1738" t="str">
        <f t="shared" si="218"/>
        <v/>
      </c>
      <c r="O1738" t="e">
        <f>IF(AND(A1738&lt;&gt;A1737,#REF!&lt;&gt;""),#REF!,"")</f>
        <v>#REF!</v>
      </c>
      <c r="P1738" t="e">
        <f t="shared" si="221"/>
        <v>#REF!</v>
      </c>
      <c r="Q1738" s="2" t="e">
        <f t="shared" ca="1" si="222"/>
        <v>#REF!</v>
      </c>
      <c r="R1738" t="e">
        <f>IF(NOT(#REF!="Indskrevet"),"",IF(E1738="",FALSE,AND(NOT(#REF!),VALUE(RIGHT(CONCATENATE(YEAR(E1738)),2))=15)))</f>
        <v>#REF!</v>
      </c>
      <c r="S1738" t="e">
        <f t="shared" si="219"/>
        <v>#REF!</v>
      </c>
      <c r="T1738" t="e">
        <f t="shared" si="220"/>
        <v>#REF!</v>
      </c>
      <c r="U1738" s="2" t="e">
        <f t="shared" si="223"/>
        <v>#REF!</v>
      </c>
      <c r="V1738" s="2"/>
    </row>
    <row r="1739" spans="1:22" x14ac:dyDescent="0.25">
      <c r="A1739" t="s">
        <v>1244</v>
      </c>
      <c r="B1739" t="s">
        <v>1245</v>
      </c>
      <c r="C1739">
        <v>44.999999999999403</v>
      </c>
      <c r="D1739" t="s">
        <v>5318</v>
      </c>
      <c r="E1739" s="1">
        <v>42256</v>
      </c>
      <c r="F1739" t="s">
        <v>5336</v>
      </c>
      <c r="G1739">
        <v>2</v>
      </c>
      <c r="H1739" t="s">
        <v>5287</v>
      </c>
      <c r="I1739" t="s">
        <v>5326</v>
      </c>
      <c r="J1739" t="s">
        <v>5299</v>
      </c>
      <c r="K1739" t="b">
        <f>LOOKUP(A1739,'[1]UDDATA-1'!B:B,'[1]UDDATA-1'!A:A)&lt;&gt;LOOKUP(A1739,'[1]UDDATA-2'!B:B,'[1]UDDATA-2'!A:A)</f>
        <v>0</v>
      </c>
      <c r="L1739" t="str">
        <f t="shared" si="216"/>
        <v/>
      </c>
      <c r="M1739" t="str">
        <f t="shared" si="217"/>
        <v/>
      </c>
      <c r="N1739" t="str">
        <f t="shared" si="218"/>
        <v/>
      </c>
      <c r="O1739" t="e">
        <f>IF(AND(A1739&lt;&gt;A1738,#REF!&lt;&gt;""),#REF!,"")</f>
        <v>#REF!</v>
      </c>
      <c r="P1739" t="e">
        <f t="shared" si="221"/>
        <v>#REF!</v>
      </c>
      <c r="Q1739" s="2" t="e">
        <f t="shared" ca="1" si="222"/>
        <v>#REF!</v>
      </c>
      <c r="R1739" t="e">
        <f>IF(NOT(#REF!="Indskrevet"),"",IF(E1739="",FALSE,AND(NOT(#REF!),VALUE(RIGHT(CONCATENATE(YEAR(E1739)),2))=15)))</f>
        <v>#REF!</v>
      </c>
      <c r="S1739" t="e">
        <f t="shared" si="219"/>
        <v>#REF!</v>
      </c>
      <c r="T1739" t="e">
        <f t="shared" si="220"/>
        <v>#REF!</v>
      </c>
      <c r="U1739" s="2" t="e">
        <f t="shared" si="223"/>
        <v>#REF!</v>
      </c>
      <c r="V1739" s="2"/>
    </row>
    <row r="1740" spans="1:22" x14ac:dyDescent="0.25">
      <c r="A1740" t="s">
        <v>1244</v>
      </c>
      <c r="B1740" t="s">
        <v>1245</v>
      </c>
      <c r="C1740">
        <v>44.999999999999403</v>
      </c>
      <c r="D1740" t="s">
        <v>5327</v>
      </c>
      <c r="E1740" s="1">
        <v>42180</v>
      </c>
      <c r="F1740" t="s">
        <v>5337</v>
      </c>
      <c r="G1740">
        <v>1</v>
      </c>
      <c r="H1740" t="s">
        <v>5307</v>
      </c>
      <c r="I1740" t="s">
        <v>5338</v>
      </c>
      <c r="J1740" t="s">
        <v>5293</v>
      </c>
      <c r="K1740" t="b">
        <f>LOOKUP(A1740,'[1]UDDATA-1'!B:B,'[1]UDDATA-1'!A:A)&lt;&gt;LOOKUP(A1740,'[1]UDDATA-2'!B:B,'[1]UDDATA-2'!A:A)</f>
        <v>0</v>
      </c>
      <c r="L1740" t="str">
        <f t="shared" si="216"/>
        <v>Kredsløbsteori og dynamiske systemer</v>
      </c>
      <c r="M1740">
        <f t="shared" si="217"/>
        <v>-3</v>
      </c>
      <c r="N1740" t="str">
        <f t="shared" si="218"/>
        <v/>
      </c>
      <c r="O1740" t="e">
        <f>IF(AND(A1740&lt;&gt;A1739,#REF!&lt;&gt;""),#REF!,"")</f>
        <v>#REF!</v>
      </c>
      <c r="P1740" t="e">
        <f t="shared" si="221"/>
        <v>#REF!</v>
      </c>
      <c r="Q1740" s="2" t="e">
        <f t="shared" ca="1" si="222"/>
        <v>#REF!</v>
      </c>
      <c r="R1740" t="e">
        <f>IF(NOT(#REF!="Indskrevet"),"",IF(E1740="",FALSE,AND(NOT(#REF!),VALUE(RIGHT(CONCATENATE(YEAR(E1740)),2))=15)))</f>
        <v>#REF!</v>
      </c>
      <c r="S1740" t="e">
        <f t="shared" si="219"/>
        <v>#REF!</v>
      </c>
      <c r="T1740" t="e">
        <f t="shared" si="220"/>
        <v>#REF!</v>
      </c>
      <c r="U1740" s="2" t="e">
        <f t="shared" si="223"/>
        <v>#REF!</v>
      </c>
      <c r="V1740" s="2"/>
    </row>
    <row r="1741" spans="1:22" x14ac:dyDescent="0.25">
      <c r="A1741" t="s">
        <v>1244</v>
      </c>
      <c r="B1741" t="s">
        <v>1245</v>
      </c>
      <c r="C1741">
        <v>44.999999999999403</v>
      </c>
      <c r="D1741" t="s">
        <v>5318</v>
      </c>
      <c r="E1741" s="1">
        <v>42248</v>
      </c>
      <c r="F1741" t="s">
        <v>5337</v>
      </c>
      <c r="G1741">
        <v>2</v>
      </c>
      <c r="H1741" t="s">
        <v>5287</v>
      </c>
      <c r="I1741" t="s">
        <v>5338</v>
      </c>
      <c r="J1741" t="s">
        <v>5299</v>
      </c>
      <c r="K1741" t="b">
        <f>LOOKUP(A1741,'[1]UDDATA-1'!B:B,'[1]UDDATA-1'!A:A)&lt;&gt;LOOKUP(A1741,'[1]UDDATA-2'!B:B,'[1]UDDATA-2'!A:A)</f>
        <v>0</v>
      </c>
      <c r="L1741" t="str">
        <f t="shared" si="216"/>
        <v/>
      </c>
      <c r="M1741" t="str">
        <f t="shared" si="217"/>
        <v/>
      </c>
      <c r="N1741" t="str">
        <f t="shared" si="218"/>
        <v/>
      </c>
      <c r="O1741" t="e">
        <f>IF(AND(A1741&lt;&gt;A1740,#REF!&lt;&gt;""),#REF!,"")</f>
        <v>#REF!</v>
      </c>
      <c r="P1741" t="e">
        <f t="shared" si="221"/>
        <v>#REF!</v>
      </c>
      <c r="Q1741" s="2" t="e">
        <f t="shared" ca="1" si="222"/>
        <v>#REF!</v>
      </c>
      <c r="R1741" t="e">
        <f>IF(NOT(#REF!="Indskrevet"),"",IF(E1741="",FALSE,AND(NOT(#REF!),VALUE(RIGHT(CONCATENATE(YEAR(E1741)),2))=15)))</f>
        <v>#REF!</v>
      </c>
      <c r="S1741" t="e">
        <f t="shared" si="219"/>
        <v>#REF!</v>
      </c>
      <c r="T1741" t="e">
        <f t="shared" si="220"/>
        <v>#REF!</v>
      </c>
      <c r="U1741" s="2" t="e">
        <f t="shared" si="223"/>
        <v>#REF!</v>
      </c>
      <c r="V1741" s="2"/>
    </row>
    <row r="1742" spans="1:22" x14ac:dyDescent="0.25">
      <c r="A1742" t="s">
        <v>1246</v>
      </c>
      <c r="B1742" t="s">
        <v>1247</v>
      </c>
      <c r="C1742">
        <v>59.999999999998799</v>
      </c>
      <c r="K1742" t="b">
        <f>LOOKUP(A1742,'[1]UDDATA-1'!B:B,'[1]UDDATA-1'!A:A)&lt;&gt;LOOKUP(A1742,'[1]UDDATA-2'!B:B,'[1]UDDATA-2'!A:A)</f>
        <v>0</v>
      </c>
      <c r="L1742" t="str">
        <f t="shared" si="216"/>
        <v/>
      </c>
      <c r="M1742" t="str">
        <f t="shared" si="217"/>
        <v/>
      </c>
      <c r="N1742" t="str">
        <f t="shared" si="218"/>
        <v/>
      </c>
      <c r="O1742" t="e">
        <f>IF(AND(A1742&lt;&gt;A1741,#REF!&lt;&gt;""),#REF!,"")</f>
        <v>#REF!</v>
      </c>
      <c r="P1742" t="e">
        <f t="shared" si="221"/>
        <v>#REF!</v>
      </c>
      <c r="Q1742" s="2" t="e">
        <f t="shared" ca="1" si="222"/>
        <v>#REF!</v>
      </c>
      <c r="R1742" t="e">
        <f>IF(NOT(#REF!="Indskrevet"),"",IF(E1742="",FALSE,AND(NOT(#REF!),VALUE(RIGHT(CONCATENATE(YEAR(E1742)),2))=15)))</f>
        <v>#REF!</v>
      </c>
      <c r="S1742" t="e">
        <f t="shared" si="219"/>
        <v>#REF!</v>
      </c>
      <c r="T1742" t="e">
        <f t="shared" si="220"/>
        <v>#REF!</v>
      </c>
      <c r="U1742" s="2" t="e">
        <f t="shared" si="223"/>
        <v>#REF!</v>
      </c>
      <c r="V1742" s="2"/>
    </row>
    <row r="1743" spans="1:22" x14ac:dyDescent="0.25">
      <c r="A1743" t="s">
        <v>1249</v>
      </c>
      <c r="B1743" t="s">
        <v>1250</v>
      </c>
      <c r="C1743">
        <v>29.9999999999994</v>
      </c>
      <c r="D1743" t="s">
        <v>5285</v>
      </c>
      <c r="E1743" s="1">
        <v>41296</v>
      </c>
      <c r="F1743" t="s">
        <v>5357</v>
      </c>
      <c r="G1743">
        <v>1</v>
      </c>
      <c r="H1743" t="s">
        <v>5287</v>
      </c>
      <c r="I1743" t="s">
        <v>5324</v>
      </c>
      <c r="J1743" t="s">
        <v>5289</v>
      </c>
      <c r="K1743" t="b">
        <f>LOOKUP(A1743,'[1]UDDATA-1'!B:B,'[1]UDDATA-1'!A:A)&lt;&gt;LOOKUP(A1743,'[1]UDDATA-2'!B:B,'[1]UDDATA-2'!A:A)</f>
        <v>0</v>
      </c>
      <c r="L1743" t="str">
        <f t="shared" si="216"/>
        <v>Lineær algebra</v>
      </c>
      <c r="M1743">
        <f t="shared" si="217"/>
        <v>2</v>
      </c>
      <c r="N1743" t="str">
        <f t="shared" si="218"/>
        <v/>
      </c>
      <c r="O1743" t="e">
        <f>IF(AND(A1743&lt;&gt;A1742,#REF!&lt;&gt;""),#REF!,"")</f>
        <v>#REF!</v>
      </c>
      <c r="P1743" t="e">
        <f t="shared" si="221"/>
        <v>#REF!</v>
      </c>
      <c r="Q1743" s="2" t="e">
        <f t="shared" ca="1" si="222"/>
        <v>#REF!</v>
      </c>
      <c r="R1743" t="e">
        <f>IF(NOT(#REF!="Indskrevet"),"",IF(E1743="",FALSE,AND(NOT(#REF!),VALUE(RIGHT(CONCATENATE(YEAR(E1743)),2))=15)))</f>
        <v>#REF!</v>
      </c>
      <c r="S1743" t="e">
        <f t="shared" si="219"/>
        <v>#REF!</v>
      </c>
      <c r="T1743" t="e">
        <f t="shared" si="220"/>
        <v>#REF!</v>
      </c>
      <c r="U1743" s="2" t="e">
        <f t="shared" si="223"/>
        <v>#REF!</v>
      </c>
      <c r="V1743" s="2"/>
    </row>
    <row r="1744" spans="1:22" x14ac:dyDescent="0.25">
      <c r="A1744" t="s">
        <v>1252</v>
      </c>
      <c r="B1744" t="s">
        <v>1253</v>
      </c>
      <c r="C1744">
        <v>109.999999999998</v>
      </c>
      <c r="D1744" t="s">
        <v>5285</v>
      </c>
      <c r="E1744" s="1">
        <v>41312</v>
      </c>
      <c r="F1744" t="s">
        <v>5286</v>
      </c>
      <c r="G1744">
        <v>1</v>
      </c>
      <c r="H1744" t="s">
        <v>5287</v>
      </c>
      <c r="I1744" t="s">
        <v>5288</v>
      </c>
      <c r="J1744" t="s">
        <v>5289</v>
      </c>
      <c r="K1744" t="b">
        <f>LOOKUP(A1744,'[1]UDDATA-1'!B:B,'[1]UDDATA-1'!A:A)&lt;&gt;LOOKUP(A1744,'[1]UDDATA-2'!B:B,'[1]UDDATA-2'!A:A)</f>
        <v>0</v>
      </c>
      <c r="L1744" t="str">
        <f t="shared" si="216"/>
        <v>Grundlæggende programmering</v>
      </c>
      <c r="M1744">
        <f t="shared" si="217"/>
        <v>2</v>
      </c>
      <c r="N1744" t="str">
        <f t="shared" si="218"/>
        <v/>
      </c>
      <c r="O1744" t="e">
        <f>IF(AND(A1744&lt;&gt;A1743,#REF!&lt;&gt;""),#REF!,"")</f>
        <v>#REF!</v>
      </c>
      <c r="P1744" t="e">
        <f t="shared" si="221"/>
        <v>#REF!</v>
      </c>
      <c r="Q1744" s="2" t="e">
        <f t="shared" ca="1" si="222"/>
        <v>#REF!</v>
      </c>
      <c r="R1744" t="e">
        <f>IF(NOT(#REF!="Indskrevet"),"",IF(E1744="",FALSE,AND(NOT(#REF!),VALUE(RIGHT(CONCATENATE(YEAR(E1744)),2))=15)))</f>
        <v>#REF!</v>
      </c>
      <c r="S1744" t="e">
        <f t="shared" si="219"/>
        <v>#REF!</v>
      </c>
      <c r="T1744" t="e">
        <f t="shared" si="220"/>
        <v>#REF!</v>
      </c>
      <c r="U1744" s="2" t="e">
        <f t="shared" si="223"/>
        <v>#REF!</v>
      </c>
      <c r="V1744" s="2"/>
    </row>
    <row r="1745" spans="1:22" x14ac:dyDescent="0.25">
      <c r="A1745" t="s">
        <v>1252</v>
      </c>
      <c r="B1745" t="s">
        <v>1253</v>
      </c>
      <c r="C1745">
        <v>109.999999999998</v>
      </c>
      <c r="D1745" t="s">
        <v>5327</v>
      </c>
      <c r="E1745" s="1">
        <v>41462</v>
      </c>
      <c r="F1745" t="s">
        <v>5291</v>
      </c>
      <c r="G1745">
        <v>1</v>
      </c>
      <c r="H1745" t="s">
        <v>5307</v>
      </c>
      <c r="I1745" t="s">
        <v>5292</v>
      </c>
      <c r="J1745" t="s">
        <v>5293</v>
      </c>
      <c r="K1745" t="b">
        <f>LOOKUP(A1745,'[1]UDDATA-1'!B:B,'[1]UDDATA-1'!A:A)&lt;&gt;LOOKUP(A1745,'[1]UDDATA-2'!B:B,'[1]UDDATA-2'!A:A)</f>
        <v>0</v>
      </c>
      <c r="L1745" t="str">
        <f t="shared" si="216"/>
        <v>Matematik til multimedie-applikationer</v>
      </c>
      <c r="M1745">
        <f t="shared" si="217"/>
        <v>-3</v>
      </c>
      <c r="N1745" t="str">
        <f t="shared" si="218"/>
        <v/>
      </c>
      <c r="O1745" t="e">
        <f>IF(AND(A1745&lt;&gt;A1744,#REF!&lt;&gt;""),#REF!,"")</f>
        <v>#REF!</v>
      </c>
      <c r="P1745" t="e">
        <f t="shared" si="221"/>
        <v>#REF!</v>
      </c>
      <c r="Q1745" s="2" t="e">
        <f t="shared" ca="1" si="222"/>
        <v>#REF!</v>
      </c>
      <c r="R1745" t="e">
        <f>IF(NOT(#REF!="Indskrevet"),"",IF(E1745="",FALSE,AND(NOT(#REF!),VALUE(RIGHT(CONCATENATE(YEAR(E1745)),2))=15)))</f>
        <v>#REF!</v>
      </c>
      <c r="S1745" t="e">
        <f t="shared" si="219"/>
        <v>#REF!</v>
      </c>
      <c r="T1745" t="e">
        <f t="shared" si="220"/>
        <v>#REF!</v>
      </c>
      <c r="U1745" s="2" t="e">
        <f t="shared" si="223"/>
        <v>#REF!</v>
      </c>
      <c r="V1745" s="2"/>
    </row>
    <row r="1746" spans="1:22" x14ac:dyDescent="0.25">
      <c r="A1746" t="s">
        <v>1252</v>
      </c>
      <c r="B1746" t="s">
        <v>1253</v>
      </c>
      <c r="C1746">
        <v>109.999999999998</v>
      </c>
      <c r="D1746" t="s">
        <v>5285</v>
      </c>
      <c r="E1746" s="1">
        <v>41873</v>
      </c>
      <c r="F1746" t="s">
        <v>5291</v>
      </c>
      <c r="G1746">
        <v>2</v>
      </c>
      <c r="H1746" t="s">
        <v>5287</v>
      </c>
      <c r="I1746" t="s">
        <v>5292</v>
      </c>
      <c r="J1746" t="s">
        <v>5303</v>
      </c>
      <c r="K1746" t="b">
        <f>LOOKUP(A1746,'[1]UDDATA-1'!B:B,'[1]UDDATA-1'!A:A)&lt;&gt;LOOKUP(A1746,'[1]UDDATA-2'!B:B,'[1]UDDATA-2'!A:A)</f>
        <v>0</v>
      </c>
      <c r="L1746" t="str">
        <f t="shared" si="216"/>
        <v/>
      </c>
      <c r="M1746" t="str">
        <f t="shared" si="217"/>
        <v/>
      </c>
      <c r="N1746" t="str">
        <f t="shared" si="218"/>
        <v/>
      </c>
      <c r="O1746" t="e">
        <f>IF(AND(A1746&lt;&gt;A1745,#REF!&lt;&gt;""),#REF!,"")</f>
        <v>#REF!</v>
      </c>
      <c r="P1746" t="e">
        <f t="shared" si="221"/>
        <v>#REF!</v>
      </c>
      <c r="Q1746" s="2" t="e">
        <f t="shared" ca="1" si="222"/>
        <v>#REF!</v>
      </c>
      <c r="R1746" t="e">
        <f>IF(NOT(#REF!="Indskrevet"),"",IF(E1746="",FALSE,AND(NOT(#REF!),VALUE(RIGHT(CONCATENATE(YEAR(E1746)),2))=15)))</f>
        <v>#REF!</v>
      </c>
      <c r="S1746" t="e">
        <f t="shared" si="219"/>
        <v>#REF!</v>
      </c>
      <c r="T1746" t="e">
        <f t="shared" si="220"/>
        <v>#REF!</v>
      </c>
      <c r="U1746" s="2" t="e">
        <f t="shared" si="223"/>
        <v>#REF!</v>
      </c>
      <c r="V1746" s="2"/>
    </row>
    <row r="1747" spans="1:22" x14ac:dyDescent="0.25">
      <c r="A1747" t="s">
        <v>1252</v>
      </c>
      <c r="B1747" t="s">
        <v>1253</v>
      </c>
      <c r="C1747">
        <v>109.999999999998</v>
      </c>
      <c r="D1747" t="s">
        <v>5306</v>
      </c>
      <c r="E1747" s="1">
        <v>41432</v>
      </c>
      <c r="F1747" t="s">
        <v>5294</v>
      </c>
      <c r="G1747">
        <v>1</v>
      </c>
      <c r="H1747" t="s">
        <v>5307</v>
      </c>
      <c r="I1747" t="s">
        <v>5295</v>
      </c>
      <c r="J1747" t="s">
        <v>5293</v>
      </c>
      <c r="K1747" t="b">
        <f>LOOKUP(A1747,'[1]UDDATA-1'!B:B,'[1]UDDATA-1'!A:A)&lt;&gt;LOOKUP(A1747,'[1]UDDATA-2'!B:B,'[1]UDDATA-2'!A:A)</f>
        <v>0</v>
      </c>
      <c r="L1747" t="str">
        <f t="shared" si="216"/>
        <v>Fysisk interface design</v>
      </c>
      <c r="M1747">
        <f t="shared" si="217"/>
        <v>0</v>
      </c>
      <c r="N1747" t="str">
        <f t="shared" si="218"/>
        <v/>
      </c>
      <c r="O1747" t="e">
        <f>IF(AND(A1747&lt;&gt;A1746,#REF!&lt;&gt;""),#REF!,"")</f>
        <v>#REF!</v>
      </c>
      <c r="P1747" t="e">
        <f t="shared" si="221"/>
        <v>#REF!</v>
      </c>
      <c r="Q1747" s="2" t="e">
        <f t="shared" ca="1" si="222"/>
        <v>#REF!</v>
      </c>
      <c r="R1747" t="e">
        <f>IF(NOT(#REF!="Indskrevet"),"",IF(E1747="",FALSE,AND(NOT(#REF!),VALUE(RIGHT(CONCATENATE(YEAR(E1747)),2))=15)))</f>
        <v>#REF!</v>
      </c>
      <c r="S1747" t="e">
        <f t="shared" si="219"/>
        <v>#REF!</v>
      </c>
      <c r="T1747" t="e">
        <f t="shared" si="220"/>
        <v>#REF!</v>
      </c>
      <c r="U1747" s="2" t="e">
        <f t="shared" si="223"/>
        <v>#REF!</v>
      </c>
      <c r="V1747" s="2"/>
    </row>
    <row r="1748" spans="1:22" x14ac:dyDescent="0.25">
      <c r="A1748" t="s">
        <v>1252</v>
      </c>
      <c r="B1748" t="s">
        <v>1253</v>
      </c>
      <c r="C1748">
        <v>109.999999999998</v>
      </c>
      <c r="D1748" t="s">
        <v>5290</v>
      </c>
      <c r="E1748" s="1">
        <v>41508</v>
      </c>
      <c r="F1748" t="s">
        <v>5294</v>
      </c>
      <c r="G1748">
        <v>2</v>
      </c>
      <c r="H1748" t="s">
        <v>5287</v>
      </c>
      <c r="I1748" t="s">
        <v>5295</v>
      </c>
      <c r="J1748" t="s">
        <v>5293</v>
      </c>
      <c r="K1748" t="b">
        <f>LOOKUP(A1748,'[1]UDDATA-1'!B:B,'[1]UDDATA-1'!A:A)&lt;&gt;LOOKUP(A1748,'[1]UDDATA-2'!B:B,'[1]UDDATA-2'!A:A)</f>
        <v>0</v>
      </c>
      <c r="L1748" t="str">
        <f t="shared" si="216"/>
        <v/>
      </c>
      <c r="M1748" t="str">
        <f t="shared" si="217"/>
        <v/>
      </c>
      <c r="N1748" t="str">
        <f t="shared" si="218"/>
        <v/>
      </c>
      <c r="O1748" t="e">
        <f>IF(AND(A1748&lt;&gt;A1747,#REF!&lt;&gt;""),#REF!,"")</f>
        <v>#REF!</v>
      </c>
      <c r="P1748" t="e">
        <f t="shared" si="221"/>
        <v>#REF!</v>
      </c>
      <c r="Q1748" s="2" t="e">
        <f t="shared" ca="1" si="222"/>
        <v>#REF!</v>
      </c>
      <c r="R1748" t="e">
        <f>IF(NOT(#REF!="Indskrevet"),"",IF(E1748="",FALSE,AND(NOT(#REF!),VALUE(RIGHT(CONCATENATE(YEAR(E1748)),2))=15)))</f>
        <v>#REF!</v>
      </c>
      <c r="S1748" t="e">
        <f t="shared" si="219"/>
        <v>#REF!</v>
      </c>
      <c r="T1748" t="e">
        <f t="shared" si="220"/>
        <v>#REF!</v>
      </c>
      <c r="U1748" s="2" t="e">
        <f t="shared" si="223"/>
        <v>#REF!</v>
      </c>
      <c r="V1748" s="2"/>
    </row>
    <row r="1749" spans="1:22" x14ac:dyDescent="0.25">
      <c r="A1749" t="s">
        <v>1252</v>
      </c>
      <c r="B1749" t="s">
        <v>1253</v>
      </c>
      <c r="C1749">
        <v>109.999999999998</v>
      </c>
      <c r="D1749" t="s">
        <v>5318</v>
      </c>
      <c r="E1749" s="1">
        <v>41695</v>
      </c>
      <c r="F1749" t="s">
        <v>5297</v>
      </c>
      <c r="G1749">
        <v>1</v>
      </c>
      <c r="H1749" t="s">
        <v>5307</v>
      </c>
      <c r="I1749" t="s">
        <v>5298</v>
      </c>
      <c r="J1749" t="s">
        <v>5299</v>
      </c>
      <c r="K1749" t="b">
        <f>LOOKUP(A1749,'[1]UDDATA-1'!B:B,'[1]UDDATA-1'!A:A)&lt;&gt;LOOKUP(A1749,'[1]UDDATA-2'!B:B,'[1]UDDATA-2'!A:A)</f>
        <v>0</v>
      </c>
      <c r="L1749" t="str">
        <f t="shared" si="216"/>
        <v>Proceduremæssig programmering</v>
      </c>
      <c r="M1749" t="str">
        <f t="shared" si="217"/>
        <v/>
      </c>
      <c r="N1749" t="str">
        <f t="shared" si="218"/>
        <v>U</v>
      </c>
      <c r="O1749" t="e">
        <f>IF(AND(A1749&lt;&gt;A1748,#REF!&lt;&gt;""),#REF!,"")</f>
        <v>#REF!</v>
      </c>
      <c r="P1749" t="e">
        <f t="shared" si="221"/>
        <v>#REF!</v>
      </c>
      <c r="Q1749" s="2" t="e">
        <f t="shared" ca="1" si="222"/>
        <v>#REF!</v>
      </c>
      <c r="R1749" t="e">
        <f>IF(NOT(#REF!="Indskrevet"),"",IF(E1749="",FALSE,AND(NOT(#REF!),VALUE(RIGHT(CONCATENATE(YEAR(E1749)),2))=15)))</f>
        <v>#REF!</v>
      </c>
      <c r="S1749" t="e">
        <f t="shared" si="219"/>
        <v>#REF!</v>
      </c>
      <c r="T1749" t="e">
        <f t="shared" si="220"/>
        <v>#REF!</v>
      </c>
      <c r="U1749" s="2" t="e">
        <f t="shared" si="223"/>
        <v>#REF!</v>
      </c>
      <c r="V1749" s="2"/>
    </row>
    <row r="1750" spans="1:22" x14ac:dyDescent="0.25">
      <c r="A1750" t="s">
        <v>1252</v>
      </c>
      <c r="B1750" t="s">
        <v>1253</v>
      </c>
      <c r="C1750">
        <v>109.999999999998</v>
      </c>
      <c r="D1750" t="s">
        <v>5306</v>
      </c>
      <c r="E1750" s="1">
        <v>41739</v>
      </c>
      <c r="F1750" t="s">
        <v>5297</v>
      </c>
      <c r="G1750">
        <v>2</v>
      </c>
      <c r="H1750" t="s">
        <v>5307</v>
      </c>
      <c r="I1750" t="s">
        <v>5298</v>
      </c>
      <c r="J1750" t="s">
        <v>5303</v>
      </c>
      <c r="K1750" t="b">
        <f>LOOKUP(A1750,'[1]UDDATA-1'!B:B,'[1]UDDATA-1'!A:A)&lt;&gt;LOOKUP(A1750,'[1]UDDATA-2'!B:B,'[1]UDDATA-2'!A:A)</f>
        <v>0</v>
      </c>
      <c r="L1750" t="str">
        <f t="shared" si="216"/>
        <v/>
      </c>
      <c r="M1750" t="str">
        <f t="shared" si="217"/>
        <v/>
      </c>
      <c r="N1750" t="str">
        <f t="shared" si="218"/>
        <v/>
      </c>
      <c r="O1750" t="e">
        <f>IF(AND(A1750&lt;&gt;A1749,#REF!&lt;&gt;""),#REF!,"")</f>
        <v>#REF!</v>
      </c>
      <c r="P1750" t="e">
        <f t="shared" si="221"/>
        <v>#REF!</v>
      </c>
      <c r="Q1750" s="2" t="e">
        <f t="shared" ca="1" si="222"/>
        <v>#REF!</v>
      </c>
      <c r="R1750" t="e">
        <f>IF(NOT(#REF!="Indskrevet"),"",IF(E1750="",FALSE,AND(NOT(#REF!),VALUE(RIGHT(CONCATENATE(YEAR(E1750)),2))=15)))</f>
        <v>#REF!</v>
      </c>
      <c r="S1750" t="e">
        <f t="shared" si="219"/>
        <v>#REF!</v>
      </c>
      <c r="T1750" t="e">
        <f t="shared" si="220"/>
        <v>#REF!</v>
      </c>
      <c r="U1750" s="2" t="e">
        <f t="shared" si="223"/>
        <v>#REF!</v>
      </c>
      <c r="V1750" s="2"/>
    </row>
    <row r="1751" spans="1:22" x14ac:dyDescent="0.25">
      <c r="A1751" t="s">
        <v>1252</v>
      </c>
      <c r="B1751" t="s">
        <v>1253</v>
      </c>
      <c r="C1751">
        <v>109.999999999998</v>
      </c>
      <c r="D1751" t="s">
        <v>5306</v>
      </c>
      <c r="E1751" s="1">
        <v>42151</v>
      </c>
      <c r="F1751" t="s">
        <v>5297</v>
      </c>
      <c r="G1751">
        <v>3</v>
      </c>
      <c r="H1751" t="s">
        <v>5307</v>
      </c>
      <c r="I1751" t="s">
        <v>5298</v>
      </c>
      <c r="J1751" t="s">
        <v>5313</v>
      </c>
      <c r="K1751" t="b">
        <f>LOOKUP(A1751,'[1]UDDATA-1'!B:B,'[1]UDDATA-1'!A:A)&lt;&gt;LOOKUP(A1751,'[1]UDDATA-2'!B:B,'[1]UDDATA-2'!A:A)</f>
        <v>0</v>
      </c>
      <c r="L1751" t="str">
        <f t="shared" si="216"/>
        <v/>
      </c>
      <c r="M1751" t="str">
        <f t="shared" si="217"/>
        <v/>
      </c>
      <c r="N1751" t="str">
        <f t="shared" si="218"/>
        <v/>
      </c>
      <c r="O1751" t="e">
        <f>IF(AND(A1751&lt;&gt;A1750,#REF!&lt;&gt;""),#REF!,"")</f>
        <v>#REF!</v>
      </c>
      <c r="P1751" t="e">
        <f t="shared" si="221"/>
        <v>#REF!</v>
      </c>
      <c r="Q1751" s="2" t="e">
        <f t="shared" ca="1" si="222"/>
        <v>#REF!</v>
      </c>
      <c r="R1751" t="e">
        <f>IF(NOT(#REF!="Indskrevet"),"",IF(E1751="",FALSE,AND(NOT(#REF!),VALUE(RIGHT(CONCATENATE(YEAR(E1751)),2))=15)))</f>
        <v>#REF!</v>
      </c>
      <c r="S1751" t="e">
        <f t="shared" si="219"/>
        <v>#REF!</v>
      </c>
      <c r="T1751" t="e">
        <f t="shared" si="220"/>
        <v>#REF!</v>
      </c>
      <c r="U1751" s="2" t="e">
        <f t="shared" si="223"/>
        <v>#REF!</v>
      </c>
      <c r="V1751" s="2"/>
    </row>
    <row r="1752" spans="1:22" x14ac:dyDescent="0.25">
      <c r="A1752" t="s">
        <v>1252</v>
      </c>
      <c r="B1752" t="s">
        <v>1253</v>
      </c>
      <c r="C1752">
        <v>109.999999999998</v>
      </c>
      <c r="D1752" t="s">
        <v>5306</v>
      </c>
      <c r="E1752" s="1">
        <v>42258</v>
      </c>
      <c r="F1752" t="s">
        <v>5297</v>
      </c>
      <c r="G1752">
        <v>4</v>
      </c>
      <c r="H1752" t="s">
        <v>5287</v>
      </c>
      <c r="I1752" t="s">
        <v>5298</v>
      </c>
      <c r="J1752" t="s">
        <v>5316</v>
      </c>
      <c r="K1752" t="b">
        <f>LOOKUP(A1752,'[1]UDDATA-1'!B:B,'[1]UDDATA-1'!A:A)&lt;&gt;LOOKUP(A1752,'[1]UDDATA-2'!B:B,'[1]UDDATA-2'!A:A)</f>
        <v>0</v>
      </c>
      <c r="L1752" t="str">
        <f t="shared" si="216"/>
        <v/>
      </c>
      <c r="M1752" t="str">
        <f t="shared" si="217"/>
        <v/>
      </c>
      <c r="N1752" t="str">
        <f t="shared" si="218"/>
        <v/>
      </c>
      <c r="O1752" t="e">
        <f>IF(AND(A1752&lt;&gt;A1751,#REF!&lt;&gt;""),#REF!,"")</f>
        <v>#REF!</v>
      </c>
      <c r="P1752" t="e">
        <f t="shared" si="221"/>
        <v>#REF!</v>
      </c>
      <c r="Q1752" s="2" t="e">
        <f t="shared" ca="1" si="222"/>
        <v>#REF!</v>
      </c>
      <c r="R1752" t="e">
        <f>IF(NOT(#REF!="Indskrevet"),"",IF(E1752="",FALSE,AND(NOT(#REF!),VALUE(RIGHT(CONCATENATE(YEAR(E1752)),2))=15)))</f>
        <v>#REF!</v>
      </c>
      <c r="S1752" t="e">
        <f t="shared" si="219"/>
        <v>#REF!</v>
      </c>
      <c r="T1752" t="e">
        <f t="shared" si="220"/>
        <v>#REF!</v>
      </c>
      <c r="U1752" s="2" t="e">
        <f t="shared" si="223"/>
        <v>#REF!</v>
      </c>
      <c r="V1752" s="2"/>
    </row>
    <row r="1753" spans="1:22" x14ac:dyDescent="0.25">
      <c r="A1753" t="s">
        <v>1252</v>
      </c>
      <c r="B1753" t="s">
        <v>1253</v>
      </c>
      <c r="C1753">
        <v>109.999999999998</v>
      </c>
      <c r="D1753" t="s">
        <v>5306</v>
      </c>
      <c r="E1753" s="1">
        <v>41800</v>
      </c>
      <c r="F1753" t="s">
        <v>5301</v>
      </c>
      <c r="G1753">
        <v>1</v>
      </c>
      <c r="H1753" t="s">
        <v>5307</v>
      </c>
      <c r="I1753" t="s">
        <v>5302</v>
      </c>
      <c r="J1753" t="s">
        <v>5303</v>
      </c>
      <c r="K1753" t="b">
        <f>LOOKUP(A1753,'[1]UDDATA-1'!B:B,'[1]UDDATA-1'!A:A)&lt;&gt;LOOKUP(A1753,'[1]UDDATA-2'!B:B,'[1]UDDATA-2'!A:A)</f>
        <v>0</v>
      </c>
      <c r="L1753" t="str">
        <f t="shared" si="216"/>
        <v>Lyd- og musikbehandling</v>
      </c>
      <c r="M1753">
        <f t="shared" si="217"/>
        <v>0</v>
      </c>
      <c r="N1753" t="str">
        <f t="shared" si="218"/>
        <v/>
      </c>
      <c r="O1753" t="e">
        <f>IF(AND(A1753&lt;&gt;A1752,#REF!&lt;&gt;""),#REF!,"")</f>
        <v>#REF!</v>
      </c>
      <c r="P1753" t="e">
        <f t="shared" si="221"/>
        <v>#REF!</v>
      </c>
      <c r="Q1753" s="2" t="e">
        <f t="shared" ca="1" si="222"/>
        <v>#REF!</v>
      </c>
      <c r="R1753" t="e">
        <f>IF(NOT(#REF!="Indskrevet"),"",IF(E1753="",FALSE,AND(NOT(#REF!),VALUE(RIGHT(CONCATENATE(YEAR(E1753)),2))=15)))</f>
        <v>#REF!</v>
      </c>
      <c r="S1753" t="e">
        <f t="shared" si="219"/>
        <v>#REF!</v>
      </c>
      <c r="T1753" t="e">
        <f t="shared" si="220"/>
        <v>#REF!</v>
      </c>
      <c r="U1753" s="2" t="e">
        <f t="shared" si="223"/>
        <v>#REF!</v>
      </c>
      <c r="V1753" s="2"/>
    </row>
    <row r="1754" spans="1:22" x14ac:dyDescent="0.25">
      <c r="A1754" t="s">
        <v>1252</v>
      </c>
      <c r="B1754" t="s">
        <v>1253</v>
      </c>
      <c r="C1754">
        <v>109.999999999998</v>
      </c>
      <c r="D1754" t="s">
        <v>5285</v>
      </c>
      <c r="E1754" s="1">
        <v>41873</v>
      </c>
      <c r="F1754" t="s">
        <v>5301</v>
      </c>
      <c r="G1754">
        <v>2</v>
      </c>
      <c r="H1754" t="s">
        <v>5287</v>
      </c>
      <c r="I1754" t="s">
        <v>5302</v>
      </c>
      <c r="J1754" t="s">
        <v>5303</v>
      </c>
      <c r="K1754" t="b">
        <f>LOOKUP(A1754,'[1]UDDATA-1'!B:B,'[1]UDDATA-1'!A:A)&lt;&gt;LOOKUP(A1754,'[1]UDDATA-2'!B:B,'[1]UDDATA-2'!A:A)</f>
        <v>0</v>
      </c>
      <c r="L1754" t="str">
        <f t="shared" si="216"/>
        <v/>
      </c>
      <c r="M1754" t="str">
        <f t="shared" si="217"/>
        <v/>
      </c>
      <c r="N1754" t="str">
        <f t="shared" si="218"/>
        <v/>
      </c>
      <c r="O1754" t="e">
        <f>IF(AND(A1754&lt;&gt;A1753,#REF!&lt;&gt;""),#REF!,"")</f>
        <v>#REF!</v>
      </c>
      <c r="P1754" t="e">
        <f t="shared" si="221"/>
        <v>#REF!</v>
      </c>
      <c r="Q1754" s="2" t="e">
        <f t="shared" ca="1" si="222"/>
        <v>#REF!</v>
      </c>
      <c r="R1754" t="e">
        <f>IF(NOT(#REF!="Indskrevet"),"",IF(E1754="",FALSE,AND(NOT(#REF!),VALUE(RIGHT(CONCATENATE(YEAR(E1754)),2))=15)))</f>
        <v>#REF!</v>
      </c>
      <c r="S1754" t="e">
        <f t="shared" si="219"/>
        <v>#REF!</v>
      </c>
      <c r="T1754" t="e">
        <f t="shared" si="220"/>
        <v>#REF!</v>
      </c>
      <c r="U1754" s="2" t="e">
        <f t="shared" si="223"/>
        <v>#REF!</v>
      </c>
      <c r="V1754" s="2"/>
    </row>
    <row r="1755" spans="1:22" x14ac:dyDescent="0.25">
      <c r="A1755" t="s">
        <v>1252</v>
      </c>
      <c r="B1755" t="s">
        <v>1253</v>
      </c>
      <c r="C1755">
        <v>109.999999999998</v>
      </c>
      <c r="D1755" t="s">
        <v>5327</v>
      </c>
      <c r="E1755" s="1">
        <v>41823</v>
      </c>
      <c r="F1755" t="s">
        <v>5304</v>
      </c>
      <c r="G1755">
        <v>1</v>
      </c>
      <c r="H1755" t="s">
        <v>5287</v>
      </c>
      <c r="I1755" t="s">
        <v>5305</v>
      </c>
      <c r="J1755" t="s">
        <v>5303</v>
      </c>
      <c r="K1755" t="b">
        <f>LOOKUP(A1755,'[1]UDDATA-1'!B:B,'[1]UDDATA-1'!A:A)&lt;&gt;LOOKUP(A1755,'[1]UDDATA-2'!B:B,'[1]UDDATA-2'!A:A)</f>
        <v>0</v>
      </c>
      <c r="L1755" t="str">
        <f t="shared" si="216"/>
        <v>Objektorienteret Software Engineering</v>
      </c>
      <c r="M1755">
        <f t="shared" si="217"/>
        <v>-3</v>
      </c>
      <c r="N1755" t="str">
        <f t="shared" si="218"/>
        <v/>
      </c>
      <c r="O1755" t="e">
        <f>IF(AND(A1755&lt;&gt;A1754,#REF!&lt;&gt;""),#REF!,"")</f>
        <v>#REF!</v>
      </c>
      <c r="P1755" t="e">
        <f t="shared" si="221"/>
        <v>#REF!</v>
      </c>
      <c r="Q1755" s="2" t="e">
        <f t="shared" ca="1" si="222"/>
        <v>#REF!</v>
      </c>
      <c r="R1755" t="e">
        <f>IF(NOT(#REF!="Indskrevet"),"",IF(E1755="",FALSE,AND(NOT(#REF!),VALUE(RIGHT(CONCATENATE(YEAR(E1755)),2))=15)))</f>
        <v>#REF!</v>
      </c>
      <c r="S1755" t="e">
        <f t="shared" si="219"/>
        <v>#REF!</v>
      </c>
      <c r="T1755" t="e">
        <f t="shared" si="220"/>
        <v>#REF!</v>
      </c>
      <c r="U1755" s="2" t="e">
        <f t="shared" si="223"/>
        <v>#REF!</v>
      </c>
      <c r="V1755" s="2"/>
    </row>
    <row r="1756" spans="1:22" x14ac:dyDescent="0.25">
      <c r="A1756" t="s">
        <v>1254</v>
      </c>
      <c r="B1756" t="s">
        <v>1255</v>
      </c>
      <c r="C1756">
        <v>59.999999999998799</v>
      </c>
      <c r="D1756" t="s">
        <v>5285</v>
      </c>
      <c r="E1756" s="1">
        <v>41676</v>
      </c>
      <c r="F1756" t="s">
        <v>5308</v>
      </c>
      <c r="G1756">
        <v>1</v>
      </c>
      <c r="H1756" t="s">
        <v>5287</v>
      </c>
      <c r="I1756" t="s">
        <v>5288</v>
      </c>
      <c r="J1756" t="s">
        <v>5289</v>
      </c>
      <c r="K1756" t="b">
        <f>LOOKUP(A1756,'[1]UDDATA-1'!B:B,'[1]UDDATA-1'!A:A)&lt;&gt;LOOKUP(A1756,'[1]UDDATA-2'!B:B,'[1]UDDATA-2'!A:A)</f>
        <v>0</v>
      </c>
      <c r="L1756" t="str">
        <f t="shared" si="216"/>
        <v>Grundlæggende programmering</v>
      </c>
      <c r="M1756">
        <f t="shared" si="217"/>
        <v>2</v>
      </c>
      <c r="N1756" t="str">
        <f t="shared" si="218"/>
        <v/>
      </c>
      <c r="O1756" t="e">
        <f>IF(AND(A1756&lt;&gt;A1755,#REF!&lt;&gt;""),#REF!,"")</f>
        <v>#REF!</v>
      </c>
      <c r="P1756" t="e">
        <f t="shared" si="221"/>
        <v>#REF!</v>
      </c>
      <c r="Q1756" s="2" t="e">
        <f t="shared" ca="1" si="222"/>
        <v>#REF!</v>
      </c>
      <c r="R1756" t="e">
        <f>IF(NOT(#REF!="Indskrevet"),"",IF(E1756="",FALSE,AND(NOT(#REF!),VALUE(RIGHT(CONCATENATE(YEAR(E1756)),2))=15)))</f>
        <v>#REF!</v>
      </c>
      <c r="S1756" t="e">
        <f t="shared" si="219"/>
        <v>#REF!</v>
      </c>
      <c r="T1756" t="e">
        <f t="shared" si="220"/>
        <v>#REF!</v>
      </c>
      <c r="U1756" s="2" t="e">
        <f t="shared" si="223"/>
        <v>#REF!</v>
      </c>
      <c r="V1756" s="2"/>
    </row>
    <row r="1757" spans="1:22" x14ac:dyDescent="0.25">
      <c r="A1757" t="s">
        <v>1254</v>
      </c>
      <c r="B1757" t="s">
        <v>1255</v>
      </c>
      <c r="C1757">
        <v>59.999999999998799</v>
      </c>
      <c r="D1757" t="s">
        <v>5296</v>
      </c>
      <c r="E1757" s="1">
        <v>41815</v>
      </c>
      <c r="F1757" t="s">
        <v>5309</v>
      </c>
      <c r="G1757">
        <v>1</v>
      </c>
      <c r="H1757" t="s">
        <v>5287</v>
      </c>
      <c r="I1757" t="s">
        <v>5292</v>
      </c>
      <c r="J1757" t="s">
        <v>5293</v>
      </c>
      <c r="K1757" t="b">
        <f>LOOKUP(A1757,'[1]UDDATA-1'!B:B,'[1]UDDATA-1'!A:A)&lt;&gt;LOOKUP(A1757,'[1]UDDATA-2'!B:B,'[1]UDDATA-2'!A:A)</f>
        <v>0</v>
      </c>
      <c r="L1757" t="str">
        <f t="shared" si="216"/>
        <v>Matematik til multimedie-applikationer</v>
      </c>
      <c r="M1757">
        <f t="shared" si="217"/>
        <v>7</v>
      </c>
      <c r="N1757" t="str">
        <f t="shared" si="218"/>
        <v/>
      </c>
      <c r="O1757" t="e">
        <f>IF(AND(A1757&lt;&gt;A1756,#REF!&lt;&gt;""),#REF!,"")</f>
        <v>#REF!</v>
      </c>
      <c r="P1757" t="e">
        <f t="shared" si="221"/>
        <v>#REF!</v>
      </c>
      <c r="Q1757" s="2" t="e">
        <f t="shared" ca="1" si="222"/>
        <v>#REF!</v>
      </c>
      <c r="R1757" t="e">
        <f>IF(NOT(#REF!="Indskrevet"),"",IF(E1757="",FALSE,AND(NOT(#REF!),VALUE(RIGHT(CONCATENATE(YEAR(E1757)),2))=15)))</f>
        <v>#REF!</v>
      </c>
      <c r="S1757" t="e">
        <f t="shared" si="219"/>
        <v>#REF!</v>
      </c>
      <c r="T1757" t="e">
        <f t="shared" si="220"/>
        <v>#REF!</v>
      </c>
      <c r="U1757" s="2" t="e">
        <f t="shared" si="223"/>
        <v>#REF!</v>
      </c>
      <c r="V1757" s="2"/>
    </row>
    <row r="1758" spans="1:22" x14ac:dyDescent="0.25">
      <c r="A1758" t="s">
        <v>1254</v>
      </c>
      <c r="B1758" t="s">
        <v>1255</v>
      </c>
      <c r="C1758">
        <v>59.999999999998799</v>
      </c>
      <c r="D1758" t="s">
        <v>5285</v>
      </c>
      <c r="E1758" s="1">
        <v>41824</v>
      </c>
      <c r="F1758" t="s">
        <v>5310</v>
      </c>
      <c r="G1758">
        <v>1</v>
      </c>
      <c r="H1758" t="s">
        <v>5287</v>
      </c>
      <c r="I1758" t="s">
        <v>5295</v>
      </c>
      <c r="J1758" t="s">
        <v>5293</v>
      </c>
      <c r="K1758" t="b">
        <f>LOOKUP(A1758,'[1]UDDATA-1'!B:B,'[1]UDDATA-1'!A:A)&lt;&gt;LOOKUP(A1758,'[1]UDDATA-2'!B:B,'[1]UDDATA-2'!A:A)</f>
        <v>0</v>
      </c>
      <c r="L1758" t="str">
        <f t="shared" si="216"/>
        <v>Fysisk interface design</v>
      </c>
      <c r="M1758">
        <f t="shared" si="217"/>
        <v>2</v>
      </c>
      <c r="N1758" t="str">
        <f t="shared" si="218"/>
        <v/>
      </c>
      <c r="O1758" t="e">
        <f>IF(AND(A1758&lt;&gt;A1757,#REF!&lt;&gt;""),#REF!,"")</f>
        <v>#REF!</v>
      </c>
      <c r="P1758" t="e">
        <f t="shared" si="221"/>
        <v>#REF!</v>
      </c>
      <c r="Q1758" s="2" t="e">
        <f t="shared" ca="1" si="222"/>
        <v>#REF!</v>
      </c>
      <c r="R1758" t="e">
        <f>IF(NOT(#REF!="Indskrevet"),"",IF(E1758="",FALSE,AND(NOT(#REF!),VALUE(RIGHT(CONCATENATE(YEAR(E1758)),2))=15)))</f>
        <v>#REF!</v>
      </c>
      <c r="S1758" t="e">
        <f t="shared" si="219"/>
        <v>#REF!</v>
      </c>
      <c r="T1758" t="e">
        <f t="shared" si="220"/>
        <v>#REF!</v>
      </c>
      <c r="U1758" s="2" t="e">
        <f t="shared" si="223"/>
        <v>#REF!</v>
      </c>
      <c r="V1758" s="2"/>
    </row>
    <row r="1759" spans="1:22" x14ac:dyDescent="0.25">
      <c r="A1759" t="s">
        <v>1256</v>
      </c>
      <c r="B1759" t="s">
        <v>1257</v>
      </c>
      <c r="C1759">
        <v>179.99999999999599</v>
      </c>
      <c r="D1759" t="s">
        <v>5285</v>
      </c>
      <c r="E1759" s="1">
        <v>41296</v>
      </c>
      <c r="F1759" t="s">
        <v>5328</v>
      </c>
      <c r="G1759">
        <v>1</v>
      </c>
      <c r="H1759" t="s">
        <v>5287</v>
      </c>
      <c r="I1759" t="s">
        <v>5324</v>
      </c>
      <c r="J1759" t="s">
        <v>5289</v>
      </c>
      <c r="K1759" t="b">
        <f>LOOKUP(A1759,'[1]UDDATA-1'!B:B,'[1]UDDATA-1'!A:A)&lt;&gt;LOOKUP(A1759,'[1]UDDATA-2'!B:B,'[1]UDDATA-2'!A:A)</f>
        <v>0</v>
      </c>
      <c r="L1759" t="str">
        <f t="shared" si="216"/>
        <v>Lineær algebra</v>
      </c>
      <c r="M1759">
        <f t="shared" si="217"/>
        <v>2</v>
      </c>
      <c r="N1759" t="str">
        <f t="shared" si="218"/>
        <v/>
      </c>
      <c r="O1759" t="e">
        <f>IF(AND(A1759&lt;&gt;A1758,#REF!&lt;&gt;""),#REF!,"")</f>
        <v>#REF!</v>
      </c>
      <c r="P1759" t="e">
        <f t="shared" si="221"/>
        <v>#REF!</v>
      </c>
      <c r="Q1759" s="2" t="e">
        <f t="shared" ca="1" si="222"/>
        <v>#REF!</v>
      </c>
      <c r="R1759" t="e">
        <f>IF(NOT(#REF!="Indskrevet"),"",IF(E1759="",FALSE,AND(NOT(#REF!),VALUE(RIGHT(CONCATENATE(YEAR(E1759)),2))=15)))</f>
        <v>#REF!</v>
      </c>
      <c r="S1759" t="e">
        <f t="shared" si="219"/>
        <v>#REF!</v>
      </c>
      <c r="T1759" t="e">
        <f t="shared" si="220"/>
        <v>#REF!</v>
      </c>
      <c r="U1759" s="2" t="e">
        <f t="shared" si="223"/>
        <v>#REF!</v>
      </c>
      <c r="V1759" s="2"/>
    </row>
    <row r="1760" spans="1:22" x14ac:dyDescent="0.25">
      <c r="A1760" t="s">
        <v>1256</v>
      </c>
      <c r="B1760" t="s">
        <v>1257</v>
      </c>
      <c r="C1760">
        <v>179.99999999999599</v>
      </c>
      <c r="D1760" t="s">
        <v>5296</v>
      </c>
      <c r="E1760" s="1">
        <v>41444</v>
      </c>
      <c r="F1760" t="s">
        <v>5329</v>
      </c>
      <c r="G1760">
        <v>1</v>
      </c>
      <c r="H1760" t="s">
        <v>5287</v>
      </c>
      <c r="I1760" t="s">
        <v>5330</v>
      </c>
      <c r="J1760" t="s">
        <v>5293</v>
      </c>
      <c r="K1760" t="b">
        <f>LOOKUP(A1760,'[1]UDDATA-1'!B:B,'[1]UDDATA-1'!A:A)&lt;&gt;LOOKUP(A1760,'[1]UDDATA-2'!B:B,'[1]UDDATA-2'!A:A)</f>
        <v>0</v>
      </c>
      <c r="L1760" t="str">
        <f t="shared" si="216"/>
        <v>Diskret matematik</v>
      </c>
      <c r="M1760">
        <f t="shared" si="217"/>
        <v>7</v>
      </c>
      <c r="N1760" t="str">
        <f t="shared" si="218"/>
        <v/>
      </c>
      <c r="O1760" t="e">
        <f>IF(AND(A1760&lt;&gt;A1759,#REF!&lt;&gt;""),#REF!,"")</f>
        <v>#REF!</v>
      </c>
      <c r="P1760" t="e">
        <f t="shared" si="221"/>
        <v>#REF!</v>
      </c>
      <c r="Q1760" s="2" t="e">
        <f t="shared" ca="1" si="222"/>
        <v>#REF!</v>
      </c>
      <c r="R1760" t="e">
        <f>IF(NOT(#REF!="Indskrevet"),"",IF(E1760="",FALSE,AND(NOT(#REF!),VALUE(RIGHT(CONCATENATE(YEAR(E1760)),2))=15)))</f>
        <v>#REF!</v>
      </c>
      <c r="S1760" t="e">
        <f t="shared" si="219"/>
        <v>#REF!</v>
      </c>
      <c r="T1760" t="e">
        <f t="shared" si="220"/>
        <v>#REF!</v>
      </c>
      <c r="U1760" s="2" t="e">
        <f t="shared" si="223"/>
        <v>#REF!</v>
      </c>
      <c r="V1760" s="2"/>
    </row>
    <row r="1761" spans="1:22" x14ac:dyDescent="0.25">
      <c r="A1761" t="s">
        <v>1256</v>
      </c>
      <c r="B1761" t="s">
        <v>1257</v>
      </c>
      <c r="C1761">
        <v>179.99999999999599</v>
      </c>
      <c r="D1761" t="s">
        <v>5317</v>
      </c>
      <c r="E1761" s="1">
        <v>41452</v>
      </c>
      <c r="F1761" t="s">
        <v>5331</v>
      </c>
      <c r="G1761">
        <v>1</v>
      </c>
      <c r="H1761" t="s">
        <v>5287</v>
      </c>
      <c r="I1761" t="s">
        <v>5332</v>
      </c>
      <c r="J1761" t="s">
        <v>5293</v>
      </c>
      <c r="K1761" t="b">
        <f>LOOKUP(A1761,'[1]UDDATA-1'!B:B,'[1]UDDATA-1'!A:A)&lt;&gt;LOOKUP(A1761,'[1]UDDATA-2'!B:B,'[1]UDDATA-2'!A:A)</f>
        <v>0</v>
      </c>
      <c r="L1761" t="str">
        <f t="shared" si="216"/>
        <v>Computerarkitektur</v>
      </c>
      <c r="M1761">
        <f t="shared" si="217"/>
        <v>4</v>
      </c>
      <c r="N1761" t="str">
        <f t="shared" si="218"/>
        <v/>
      </c>
      <c r="O1761" t="e">
        <f>IF(AND(A1761&lt;&gt;A1760,#REF!&lt;&gt;""),#REF!,"")</f>
        <v>#REF!</v>
      </c>
      <c r="P1761" t="e">
        <f t="shared" si="221"/>
        <v>#REF!</v>
      </c>
      <c r="Q1761" s="2" t="e">
        <f t="shared" ca="1" si="222"/>
        <v>#REF!</v>
      </c>
      <c r="R1761" t="e">
        <f>IF(NOT(#REF!="Indskrevet"),"",IF(E1761="",FALSE,AND(NOT(#REF!),VALUE(RIGHT(CONCATENATE(YEAR(E1761)),2))=15)))</f>
        <v>#REF!</v>
      </c>
      <c r="S1761" t="e">
        <f t="shared" si="219"/>
        <v>#REF!</v>
      </c>
      <c r="T1761" t="e">
        <f t="shared" si="220"/>
        <v>#REF!</v>
      </c>
      <c r="U1761" s="2" t="e">
        <f t="shared" si="223"/>
        <v>#REF!</v>
      </c>
      <c r="V1761" s="2"/>
    </row>
    <row r="1762" spans="1:22" x14ac:dyDescent="0.25">
      <c r="A1762" t="s">
        <v>1256</v>
      </c>
      <c r="B1762" t="s">
        <v>1257</v>
      </c>
      <c r="C1762">
        <v>179.99999999999599</v>
      </c>
      <c r="D1762" t="s">
        <v>5296</v>
      </c>
      <c r="E1762" s="1">
        <v>41431</v>
      </c>
      <c r="F1762" t="s">
        <v>5333</v>
      </c>
      <c r="G1762">
        <v>1</v>
      </c>
      <c r="H1762" t="s">
        <v>5287</v>
      </c>
      <c r="I1762" t="s">
        <v>5334</v>
      </c>
      <c r="J1762" t="s">
        <v>5293</v>
      </c>
      <c r="K1762" t="b">
        <f>LOOKUP(A1762,'[1]UDDATA-1'!B:B,'[1]UDDATA-1'!A:A)&lt;&gt;LOOKUP(A1762,'[1]UDDATA-2'!B:B,'[1]UDDATA-2'!A:A)</f>
        <v>0</v>
      </c>
      <c r="L1762" t="str">
        <f t="shared" si="216"/>
        <v>Objektorienteret programmering</v>
      </c>
      <c r="M1762">
        <f t="shared" si="217"/>
        <v>7</v>
      </c>
      <c r="N1762" t="str">
        <f t="shared" si="218"/>
        <v/>
      </c>
      <c r="O1762" t="e">
        <f>IF(AND(A1762&lt;&gt;A1761,#REF!&lt;&gt;""),#REF!,"")</f>
        <v>#REF!</v>
      </c>
      <c r="P1762" t="e">
        <f t="shared" si="221"/>
        <v>#REF!</v>
      </c>
      <c r="Q1762" s="2" t="e">
        <f t="shared" ca="1" si="222"/>
        <v>#REF!</v>
      </c>
      <c r="R1762" t="e">
        <f>IF(NOT(#REF!="Indskrevet"),"",IF(E1762="",FALSE,AND(NOT(#REF!),VALUE(RIGHT(CONCATENATE(YEAR(E1762)),2))=15)))</f>
        <v>#REF!</v>
      </c>
      <c r="S1762" t="e">
        <f t="shared" si="219"/>
        <v>#REF!</v>
      </c>
      <c r="T1762" t="e">
        <f t="shared" si="220"/>
        <v>#REF!</v>
      </c>
      <c r="U1762" s="2" t="e">
        <f t="shared" si="223"/>
        <v>#REF!</v>
      </c>
      <c r="V1762" s="2"/>
    </row>
    <row r="1763" spans="1:22" x14ac:dyDescent="0.25">
      <c r="A1763" t="s">
        <v>1256</v>
      </c>
      <c r="B1763" t="s">
        <v>1257</v>
      </c>
      <c r="C1763">
        <v>179.99999999999599</v>
      </c>
      <c r="D1763" t="s">
        <v>5306</v>
      </c>
      <c r="E1763" s="1">
        <v>41682</v>
      </c>
      <c r="F1763" t="s">
        <v>5339</v>
      </c>
      <c r="G1763">
        <v>1</v>
      </c>
      <c r="H1763" t="s">
        <v>5307</v>
      </c>
      <c r="I1763" t="s">
        <v>5340</v>
      </c>
      <c r="J1763" t="s">
        <v>5299</v>
      </c>
      <c r="K1763" t="b">
        <f>LOOKUP(A1763,'[1]UDDATA-1'!B:B,'[1]UDDATA-1'!A:A)&lt;&gt;LOOKUP(A1763,'[1]UDDATA-2'!B:B,'[1]UDDATA-2'!A:A)</f>
        <v>0</v>
      </c>
      <c r="L1763" t="str">
        <f t="shared" si="216"/>
        <v>Algoritmik og datastrukturer</v>
      </c>
      <c r="M1763">
        <f t="shared" si="217"/>
        <v>0</v>
      </c>
      <c r="N1763" t="str">
        <f t="shared" si="218"/>
        <v/>
      </c>
      <c r="O1763" t="e">
        <f>IF(AND(A1763&lt;&gt;A1762,#REF!&lt;&gt;""),#REF!,"")</f>
        <v>#REF!</v>
      </c>
      <c r="P1763" t="e">
        <f t="shared" si="221"/>
        <v>#REF!</v>
      </c>
      <c r="Q1763" s="2" t="e">
        <f t="shared" ca="1" si="222"/>
        <v>#REF!</v>
      </c>
      <c r="R1763" t="e">
        <f>IF(NOT(#REF!="Indskrevet"),"",IF(E1763="",FALSE,AND(NOT(#REF!),VALUE(RIGHT(CONCATENATE(YEAR(E1763)),2))=15)))</f>
        <v>#REF!</v>
      </c>
      <c r="S1763" t="e">
        <f t="shared" si="219"/>
        <v>#REF!</v>
      </c>
      <c r="T1763" t="e">
        <f t="shared" si="220"/>
        <v>#REF!</v>
      </c>
      <c r="U1763" s="2" t="e">
        <f t="shared" si="223"/>
        <v>#REF!</v>
      </c>
      <c r="V1763" s="2"/>
    </row>
    <row r="1764" spans="1:22" x14ac:dyDescent="0.25">
      <c r="A1764" t="s">
        <v>1256</v>
      </c>
      <c r="B1764" t="s">
        <v>1257</v>
      </c>
      <c r="C1764">
        <v>179.99999999999599</v>
      </c>
      <c r="D1764" t="s">
        <v>5285</v>
      </c>
      <c r="E1764" s="1">
        <v>41737</v>
      </c>
      <c r="F1764" t="s">
        <v>5339</v>
      </c>
      <c r="G1764">
        <v>2</v>
      </c>
      <c r="H1764" t="s">
        <v>5287</v>
      </c>
      <c r="I1764" t="s">
        <v>5340</v>
      </c>
      <c r="J1764" t="s">
        <v>5303</v>
      </c>
      <c r="K1764" t="b">
        <f>LOOKUP(A1764,'[1]UDDATA-1'!B:B,'[1]UDDATA-1'!A:A)&lt;&gt;LOOKUP(A1764,'[1]UDDATA-2'!B:B,'[1]UDDATA-2'!A:A)</f>
        <v>0</v>
      </c>
      <c r="L1764" t="str">
        <f t="shared" si="216"/>
        <v/>
      </c>
      <c r="M1764" t="str">
        <f t="shared" si="217"/>
        <v/>
      </c>
      <c r="N1764" t="str">
        <f t="shared" si="218"/>
        <v/>
      </c>
      <c r="O1764" t="e">
        <f>IF(AND(A1764&lt;&gt;A1763,#REF!&lt;&gt;""),#REF!,"")</f>
        <v>#REF!</v>
      </c>
      <c r="P1764" t="e">
        <f t="shared" si="221"/>
        <v>#REF!</v>
      </c>
      <c r="Q1764" s="2" t="e">
        <f t="shared" ca="1" si="222"/>
        <v>#REF!</v>
      </c>
      <c r="R1764" t="e">
        <f>IF(NOT(#REF!="Indskrevet"),"",IF(E1764="",FALSE,AND(NOT(#REF!),VALUE(RIGHT(CONCATENATE(YEAR(E1764)),2))=15)))</f>
        <v>#REF!</v>
      </c>
      <c r="S1764" t="e">
        <f t="shared" si="219"/>
        <v>#REF!</v>
      </c>
      <c r="T1764" t="e">
        <f t="shared" si="220"/>
        <v>#REF!</v>
      </c>
      <c r="U1764" s="2" t="e">
        <f t="shared" si="223"/>
        <v>#REF!</v>
      </c>
      <c r="V1764" s="2"/>
    </row>
    <row r="1765" spans="1:22" x14ac:dyDescent="0.25">
      <c r="A1765" t="s">
        <v>1256</v>
      </c>
      <c r="B1765" t="s">
        <v>1257</v>
      </c>
      <c r="C1765">
        <v>179.99999999999599</v>
      </c>
      <c r="D1765" t="s">
        <v>5317</v>
      </c>
      <c r="E1765" s="1">
        <v>41814</v>
      </c>
      <c r="F1765" t="s">
        <v>5341</v>
      </c>
      <c r="G1765">
        <v>1</v>
      </c>
      <c r="H1765" t="s">
        <v>5287</v>
      </c>
      <c r="I1765" t="s">
        <v>5342</v>
      </c>
      <c r="J1765" t="s">
        <v>5303</v>
      </c>
      <c r="K1765" t="b">
        <f>LOOKUP(A1765,'[1]UDDATA-1'!B:B,'[1]UDDATA-1'!A:A)&lt;&gt;LOOKUP(A1765,'[1]UDDATA-2'!B:B,'[1]UDDATA-2'!A:A)</f>
        <v>0</v>
      </c>
      <c r="L1765" t="str">
        <f t="shared" si="216"/>
        <v>Syntaks og semantik</v>
      </c>
      <c r="M1765">
        <f t="shared" si="217"/>
        <v>4</v>
      </c>
      <c r="N1765" t="str">
        <f t="shared" si="218"/>
        <v/>
      </c>
      <c r="O1765" t="e">
        <f>IF(AND(A1765&lt;&gt;A1764,#REF!&lt;&gt;""),#REF!,"")</f>
        <v>#REF!</v>
      </c>
      <c r="P1765" t="e">
        <f t="shared" si="221"/>
        <v>#REF!</v>
      </c>
      <c r="Q1765" s="2" t="e">
        <f t="shared" ca="1" si="222"/>
        <v>#REF!</v>
      </c>
      <c r="R1765" t="e">
        <f>IF(NOT(#REF!="Indskrevet"),"",IF(E1765="",FALSE,AND(NOT(#REF!),VALUE(RIGHT(CONCATENATE(YEAR(E1765)),2))=15)))</f>
        <v>#REF!</v>
      </c>
      <c r="S1765" t="e">
        <f t="shared" si="219"/>
        <v>#REF!</v>
      </c>
      <c r="T1765" t="e">
        <f t="shared" si="220"/>
        <v>#REF!</v>
      </c>
      <c r="U1765" s="2" t="e">
        <f t="shared" si="223"/>
        <v>#REF!</v>
      </c>
      <c r="V1765" s="2"/>
    </row>
    <row r="1766" spans="1:22" x14ac:dyDescent="0.25">
      <c r="A1766" t="s">
        <v>1258</v>
      </c>
      <c r="B1766" t="s">
        <v>1259</v>
      </c>
      <c r="C1766">
        <v>79.999999999998593</v>
      </c>
      <c r="D1766" t="s">
        <v>5317</v>
      </c>
      <c r="E1766" s="1">
        <v>41652</v>
      </c>
      <c r="F1766" t="s">
        <v>5286</v>
      </c>
      <c r="G1766">
        <v>1</v>
      </c>
      <c r="H1766" t="s">
        <v>5287</v>
      </c>
      <c r="I1766" t="s">
        <v>5288</v>
      </c>
      <c r="J1766" t="s">
        <v>5289</v>
      </c>
      <c r="K1766" t="b">
        <f>LOOKUP(A1766,'[1]UDDATA-1'!B:B,'[1]UDDATA-1'!A:A)&lt;&gt;LOOKUP(A1766,'[1]UDDATA-2'!B:B,'[1]UDDATA-2'!A:A)</f>
        <v>0</v>
      </c>
      <c r="L1766" t="str">
        <f t="shared" si="216"/>
        <v>Grundlæggende programmering</v>
      </c>
      <c r="M1766">
        <f t="shared" si="217"/>
        <v>4</v>
      </c>
      <c r="N1766" t="str">
        <f t="shared" si="218"/>
        <v/>
      </c>
      <c r="O1766" t="e">
        <f>IF(AND(A1766&lt;&gt;A1765,#REF!&lt;&gt;""),#REF!,"")</f>
        <v>#REF!</v>
      </c>
      <c r="P1766" t="e">
        <f t="shared" si="221"/>
        <v>#REF!</v>
      </c>
      <c r="Q1766" s="2" t="e">
        <f t="shared" ca="1" si="222"/>
        <v>#REF!</v>
      </c>
      <c r="R1766" t="e">
        <f>IF(NOT(#REF!="Indskrevet"),"",IF(E1766="",FALSE,AND(NOT(#REF!),VALUE(RIGHT(CONCATENATE(YEAR(E1766)),2))=15)))</f>
        <v>#REF!</v>
      </c>
      <c r="S1766" t="e">
        <f t="shared" si="219"/>
        <v>#REF!</v>
      </c>
      <c r="T1766" t="e">
        <f t="shared" si="220"/>
        <v>#REF!</v>
      </c>
      <c r="U1766" s="2" t="e">
        <f t="shared" si="223"/>
        <v>#REF!</v>
      </c>
      <c r="V1766" s="2"/>
    </row>
    <row r="1767" spans="1:22" x14ac:dyDescent="0.25">
      <c r="A1767" t="s">
        <v>1258</v>
      </c>
      <c r="B1767" t="s">
        <v>1259</v>
      </c>
      <c r="C1767">
        <v>79.999999999998593</v>
      </c>
      <c r="D1767" t="s">
        <v>5306</v>
      </c>
      <c r="E1767" s="1">
        <v>41815</v>
      </c>
      <c r="F1767" t="s">
        <v>5291</v>
      </c>
      <c r="G1767">
        <v>1</v>
      </c>
      <c r="H1767" t="s">
        <v>5307</v>
      </c>
      <c r="I1767" t="s">
        <v>5292</v>
      </c>
      <c r="J1767" t="s">
        <v>5293</v>
      </c>
      <c r="K1767" t="b">
        <f>LOOKUP(A1767,'[1]UDDATA-1'!B:B,'[1]UDDATA-1'!A:A)&lt;&gt;LOOKUP(A1767,'[1]UDDATA-2'!B:B,'[1]UDDATA-2'!A:A)</f>
        <v>0</v>
      </c>
      <c r="L1767" t="str">
        <f t="shared" si="216"/>
        <v>Matematik til multimedie-applikationer</v>
      </c>
      <c r="M1767">
        <f t="shared" si="217"/>
        <v>0</v>
      </c>
      <c r="N1767" t="str">
        <f t="shared" si="218"/>
        <v/>
      </c>
      <c r="O1767" t="e">
        <f>IF(AND(A1767&lt;&gt;A1766,#REF!&lt;&gt;""),#REF!,"")</f>
        <v>#REF!</v>
      </c>
      <c r="P1767" t="e">
        <f t="shared" si="221"/>
        <v>#REF!</v>
      </c>
      <c r="Q1767" s="2" t="e">
        <f t="shared" ca="1" si="222"/>
        <v>#REF!</v>
      </c>
      <c r="R1767" t="e">
        <f>IF(NOT(#REF!="Indskrevet"),"",IF(E1767="",FALSE,AND(NOT(#REF!),VALUE(RIGHT(CONCATENATE(YEAR(E1767)),2))=15)))</f>
        <v>#REF!</v>
      </c>
      <c r="S1767" t="e">
        <f t="shared" si="219"/>
        <v>#REF!</v>
      </c>
      <c r="T1767" t="e">
        <f t="shared" si="220"/>
        <v>#REF!</v>
      </c>
      <c r="U1767" s="2" t="e">
        <f t="shared" si="223"/>
        <v>#REF!</v>
      </c>
      <c r="V1767" s="2"/>
    </row>
    <row r="1768" spans="1:22" x14ac:dyDescent="0.25">
      <c r="A1768" t="s">
        <v>1258</v>
      </c>
      <c r="B1768" t="s">
        <v>1259</v>
      </c>
      <c r="C1768">
        <v>79.999999999998593</v>
      </c>
      <c r="D1768" t="s">
        <v>5285</v>
      </c>
      <c r="E1768" s="1">
        <v>41873</v>
      </c>
      <c r="F1768" t="s">
        <v>5291</v>
      </c>
      <c r="G1768">
        <v>2</v>
      </c>
      <c r="H1768" t="s">
        <v>5287</v>
      </c>
      <c r="I1768" t="s">
        <v>5292</v>
      </c>
      <c r="J1768" t="s">
        <v>5293</v>
      </c>
      <c r="K1768" t="b">
        <f>LOOKUP(A1768,'[1]UDDATA-1'!B:B,'[1]UDDATA-1'!A:A)&lt;&gt;LOOKUP(A1768,'[1]UDDATA-2'!B:B,'[1]UDDATA-2'!A:A)</f>
        <v>0</v>
      </c>
      <c r="L1768" t="str">
        <f t="shared" si="216"/>
        <v/>
      </c>
      <c r="M1768" t="str">
        <f t="shared" si="217"/>
        <v/>
      </c>
      <c r="N1768" t="str">
        <f t="shared" si="218"/>
        <v/>
      </c>
      <c r="O1768" t="e">
        <f>IF(AND(A1768&lt;&gt;A1767,#REF!&lt;&gt;""),#REF!,"")</f>
        <v>#REF!</v>
      </c>
      <c r="P1768" t="e">
        <f t="shared" si="221"/>
        <v>#REF!</v>
      </c>
      <c r="Q1768" s="2" t="e">
        <f t="shared" ca="1" si="222"/>
        <v>#REF!</v>
      </c>
      <c r="R1768" t="e">
        <f>IF(NOT(#REF!="Indskrevet"),"",IF(E1768="",FALSE,AND(NOT(#REF!),VALUE(RIGHT(CONCATENATE(YEAR(E1768)),2))=15)))</f>
        <v>#REF!</v>
      </c>
      <c r="S1768" t="e">
        <f t="shared" si="219"/>
        <v>#REF!</v>
      </c>
      <c r="T1768" t="e">
        <f t="shared" si="220"/>
        <v>#REF!</v>
      </c>
      <c r="U1768" s="2" t="e">
        <f t="shared" si="223"/>
        <v>#REF!</v>
      </c>
      <c r="V1768" s="2"/>
    </row>
    <row r="1769" spans="1:22" x14ac:dyDescent="0.25">
      <c r="A1769" t="s">
        <v>1258</v>
      </c>
      <c r="B1769" t="s">
        <v>1259</v>
      </c>
      <c r="C1769">
        <v>79.999999999998593</v>
      </c>
      <c r="D1769" t="s">
        <v>5306</v>
      </c>
      <c r="E1769" s="1">
        <v>41824</v>
      </c>
      <c r="F1769" t="s">
        <v>5294</v>
      </c>
      <c r="G1769">
        <v>1</v>
      </c>
      <c r="H1769" t="s">
        <v>5307</v>
      </c>
      <c r="I1769" t="s">
        <v>5295</v>
      </c>
      <c r="J1769" t="s">
        <v>5293</v>
      </c>
      <c r="K1769" t="b">
        <f>LOOKUP(A1769,'[1]UDDATA-1'!B:B,'[1]UDDATA-1'!A:A)&lt;&gt;LOOKUP(A1769,'[1]UDDATA-2'!B:B,'[1]UDDATA-2'!A:A)</f>
        <v>0</v>
      </c>
      <c r="L1769" t="str">
        <f t="shared" si="216"/>
        <v>Fysisk interface design</v>
      </c>
      <c r="M1769">
        <f t="shared" si="217"/>
        <v>0</v>
      </c>
      <c r="N1769" t="str">
        <f t="shared" si="218"/>
        <v/>
      </c>
      <c r="O1769" t="e">
        <f>IF(AND(A1769&lt;&gt;A1768,#REF!&lt;&gt;""),#REF!,"")</f>
        <v>#REF!</v>
      </c>
      <c r="P1769" t="e">
        <f t="shared" si="221"/>
        <v>#REF!</v>
      </c>
      <c r="Q1769" s="2" t="e">
        <f t="shared" ca="1" si="222"/>
        <v>#REF!</v>
      </c>
      <c r="R1769" t="e">
        <f>IF(NOT(#REF!="Indskrevet"),"",IF(E1769="",FALSE,AND(NOT(#REF!),VALUE(RIGHT(CONCATENATE(YEAR(E1769)),2))=15)))</f>
        <v>#REF!</v>
      </c>
      <c r="S1769" t="e">
        <f t="shared" si="219"/>
        <v>#REF!</v>
      </c>
      <c r="T1769" t="e">
        <f t="shared" si="220"/>
        <v>#REF!</v>
      </c>
      <c r="U1769" s="2" t="e">
        <f t="shared" si="223"/>
        <v>#REF!</v>
      </c>
      <c r="V1769" s="2"/>
    </row>
    <row r="1770" spans="1:22" x14ac:dyDescent="0.25">
      <c r="A1770" t="s">
        <v>1258</v>
      </c>
      <c r="B1770" t="s">
        <v>1259</v>
      </c>
      <c r="C1770">
        <v>79.999999999998593</v>
      </c>
      <c r="D1770" t="s">
        <v>5285</v>
      </c>
      <c r="E1770" s="1">
        <v>41897</v>
      </c>
      <c r="F1770" t="s">
        <v>5294</v>
      </c>
      <c r="G1770">
        <v>2</v>
      </c>
      <c r="H1770" t="s">
        <v>5287</v>
      </c>
      <c r="I1770" t="s">
        <v>5295</v>
      </c>
      <c r="J1770" t="s">
        <v>5299</v>
      </c>
      <c r="K1770" t="b">
        <f>LOOKUP(A1770,'[1]UDDATA-1'!B:B,'[1]UDDATA-1'!A:A)&lt;&gt;LOOKUP(A1770,'[1]UDDATA-2'!B:B,'[1]UDDATA-2'!A:A)</f>
        <v>0</v>
      </c>
      <c r="L1770" t="str">
        <f t="shared" si="216"/>
        <v/>
      </c>
      <c r="M1770" t="str">
        <f t="shared" si="217"/>
        <v/>
      </c>
      <c r="N1770" t="str">
        <f t="shared" si="218"/>
        <v/>
      </c>
      <c r="O1770" t="e">
        <f>IF(AND(A1770&lt;&gt;A1769,#REF!&lt;&gt;""),#REF!,"")</f>
        <v>#REF!</v>
      </c>
      <c r="P1770" t="e">
        <f t="shared" si="221"/>
        <v>#REF!</v>
      </c>
      <c r="Q1770" s="2" t="e">
        <f t="shared" ca="1" si="222"/>
        <v>#REF!</v>
      </c>
      <c r="R1770" t="e">
        <f>IF(NOT(#REF!="Indskrevet"),"",IF(E1770="",FALSE,AND(NOT(#REF!),VALUE(RIGHT(CONCATENATE(YEAR(E1770)),2))=15)))</f>
        <v>#REF!</v>
      </c>
      <c r="S1770" t="e">
        <f t="shared" si="219"/>
        <v>#REF!</v>
      </c>
      <c r="T1770" t="e">
        <f t="shared" si="220"/>
        <v>#REF!</v>
      </c>
      <c r="U1770" s="2" t="e">
        <f t="shared" si="223"/>
        <v>#REF!</v>
      </c>
      <c r="V1770" s="2"/>
    </row>
    <row r="1771" spans="1:22" x14ac:dyDescent="0.25">
      <c r="A1771" t="s">
        <v>1258</v>
      </c>
      <c r="B1771" t="s">
        <v>1259</v>
      </c>
      <c r="C1771">
        <v>79.999999999998593</v>
      </c>
      <c r="D1771" t="s">
        <v>5285</v>
      </c>
      <c r="E1771" s="1">
        <v>42151</v>
      </c>
      <c r="F1771" t="s">
        <v>5297</v>
      </c>
      <c r="G1771">
        <v>1</v>
      </c>
      <c r="H1771" t="s">
        <v>5287</v>
      </c>
      <c r="I1771" t="s">
        <v>5298</v>
      </c>
      <c r="J1771" t="s">
        <v>5303</v>
      </c>
      <c r="K1771" t="b">
        <f>LOOKUP(A1771,'[1]UDDATA-1'!B:B,'[1]UDDATA-1'!A:A)&lt;&gt;LOOKUP(A1771,'[1]UDDATA-2'!B:B,'[1]UDDATA-2'!A:A)</f>
        <v>0</v>
      </c>
      <c r="L1771" t="str">
        <f t="shared" si="216"/>
        <v>Proceduremæssig programmering</v>
      </c>
      <c r="M1771">
        <f t="shared" si="217"/>
        <v>2</v>
      </c>
      <c r="N1771" t="str">
        <f t="shared" si="218"/>
        <v/>
      </c>
      <c r="O1771" t="e">
        <f>IF(AND(A1771&lt;&gt;A1770,#REF!&lt;&gt;""),#REF!,"")</f>
        <v>#REF!</v>
      </c>
      <c r="P1771" t="e">
        <f t="shared" si="221"/>
        <v>#REF!</v>
      </c>
      <c r="Q1771" s="2" t="e">
        <f t="shared" ca="1" si="222"/>
        <v>#REF!</v>
      </c>
      <c r="R1771" t="e">
        <f>IF(NOT(#REF!="Indskrevet"),"",IF(E1771="",FALSE,AND(NOT(#REF!),VALUE(RIGHT(CONCATENATE(YEAR(E1771)),2))=15)))</f>
        <v>#REF!</v>
      </c>
      <c r="S1771" t="e">
        <f t="shared" si="219"/>
        <v>#REF!</v>
      </c>
      <c r="T1771" t="e">
        <f t="shared" si="220"/>
        <v>#REF!</v>
      </c>
      <c r="U1771" s="2" t="e">
        <f t="shared" si="223"/>
        <v>#REF!</v>
      </c>
      <c r="V1771" s="2"/>
    </row>
    <row r="1772" spans="1:22" x14ac:dyDescent="0.25">
      <c r="A1772" t="s">
        <v>1258</v>
      </c>
      <c r="B1772" t="s">
        <v>1259</v>
      </c>
      <c r="C1772">
        <v>79.999999999998593</v>
      </c>
      <c r="D1772" t="s">
        <v>5318</v>
      </c>
      <c r="E1772" s="1">
        <v>42163</v>
      </c>
      <c r="F1772" t="s">
        <v>5301</v>
      </c>
      <c r="G1772">
        <v>1</v>
      </c>
      <c r="H1772" t="s">
        <v>5287</v>
      </c>
      <c r="I1772" t="s">
        <v>5302</v>
      </c>
      <c r="J1772" t="s">
        <v>5303</v>
      </c>
      <c r="K1772" t="b">
        <f>LOOKUP(A1772,'[1]UDDATA-1'!B:B,'[1]UDDATA-1'!A:A)&lt;&gt;LOOKUP(A1772,'[1]UDDATA-2'!B:B,'[1]UDDATA-2'!A:A)</f>
        <v>0</v>
      </c>
      <c r="L1772" t="str">
        <f t="shared" si="216"/>
        <v>Lyd- og musikbehandling</v>
      </c>
      <c r="M1772" t="str">
        <f t="shared" si="217"/>
        <v/>
      </c>
      <c r="N1772" t="str">
        <f t="shared" si="218"/>
        <v>U</v>
      </c>
      <c r="O1772" t="e">
        <f>IF(AND(A1772&lt;&gt;A1771,#REF!&lt;&gt;""),#REF!,"")</f>
        <v>#REF!</v>
      </c>
      <c r="P1772" t="e">
        <f t="shared" si="221"/>
        <v>#REF!</v>
      </c>
      <c r="Q1772" s="2" t="e">
        <f t="shared" ca="1" si="222"/>
        <v>#REF!</v>
      </c>
      <c r="R1772" t="e">
        <f>IF(NOT(#REF!="Indskrevet"),"",IF(E1772="",FALSE,AND(NOT(#REF!),VALUE(RIGHT(CONCATENATE(YEAR(E1772)),2))=15)))</f>
        <v>#REF!</v>
      </c>
      <c r="S1772" t="e">
        <f t="shared" si="219"/>
        <v>#REF!</v>
      </c>
      <c r="T1772" t="e">
        <f t="shared" si="220"/>
        <v>#REF!</v>
      </c>
      <c r="U1772" s="2" t="e">
        <f t="shared" si="223"/>
        <v>#REF!</v>
      </c>
      <c r="V1772" s="2"/>
    </row>
    <row r="1773" spans="1:22" x14ac:dyDescent="0.25">
      <c r="A1773" t="s">
        <v>1258</v>
      </c>
      <c r="B1773" t="s">
        <v>1259</v>
      </c>
      <c r="C1773">
        <v>79.999999999998593</v>
      </c>
      <c r="D1773" t="s">
        <v>5318</v>
      </c>
      <c r="E1773" s="1">
        <v>42171</v>
      </c>
      <c r="F1773" t="s">
        <v>5304</v>
      </c>
      <c r="G1773">
        <v>1</v>
      </c>
      <c r="H1773" t="s">
        <v>5287</v>
      </c>
      <c r="I1773" t="s">
        <v>5305</v>
      </c>
      <c r="J1773" t="s">
        <v>5303</v>
      </c>
      <c r="K1773" t="b">
        <f>LOOKUP(A1773,'[1]UDDATA-1'!B:B,'[1]UDDATA-1'!A:A)&lt;&gt;LOOKUP(A1773,'[1]UDDATA-2'!B:B,'[1]UDDATA-2'!A:A)</f>
        <v>0</v>
      </c>
      <c r="L1773" t="str">
        <f t="shared" si="216"/>
        <v>Objektorienteret Software Engineering</v>
      </c>
      <c r="M1773" t="str">
        <f t="shared" si="217"/>
        <v/>
      </c>
      <c r="N1773" t="str">
        <f t="shared" si="218"/>
        <v>U</v>
      </c>
      <c r="O1773" t="e">
        <f>IF(AND(A1773&lt;&gt;A1772,#REF!&lt;&gt;""),#REF!,"")</f>
        <v>#REF!</v>
      </c>
      <c r="P1773" t="e">
        <f t="shared" si="221"/>
        <v>#REF!</v>
      </c>
      <c r="Q1773" s="2" t="e">
        <f t="shared" ca="1" si="222"/>
        <v>#REF!</v>
      </c>
      <c r="R1773" t="e">
        <f>IF(NOT(#REF!="Indskrevet"),"",IF(E1773="",FALSE,AND(NOT(#REF!),VALUE(RIGHT(CONCATENATE(YEAR(E1773)),2))=15)))</f>
        <v>#REF!</v>
      </c>
      <c r="S1773" t="e">
        <f t="shared" si="219"/>
        <v>#REF!</v>
      </c>
      <c r="T1773" t="e">
        <f t="shared" si="220"/>
        <v>#REF!</v>
      </c>
      <c r="U1773" s="2" t="e">
        <f t="shared" si="223"/>
        <v>#REF!</v>
      </c>
      <c r="V1773" s="2"/>
    </row>
    <row r="1774" spans="1:22" x14ac:dyDescent="0.25">
      <c r="A1774" t="s">
        <v>1260</v>
      </c>
      <c r="B1774" t="s">
        <v>1261</v>
      </c>
      <c r="C1774">
        <v>59.999999999998799</v>
      </c>
      <c r="D1774" t="s">
        <v>5290</v>
      </c>
      <c r="E1774" s="1">
        <v>42028</v>
      </c>
      <c r="F1774" t="s">
        <v>5335</v>
      </c>
      <c r="G1774">
        <v>1</v>
      </c>
      <c r="H1774" t="s">
        <v>5287</v>
      </c>
      <c r="I1774" t="s">
        <v>5324</v>
      </c>
      <c r="J1774" t="s">
        <v>5289</v>
      </c>
      <c r="K1774" t="b">
        <f>LOOKUP(A1774,'[1]UDDATA-1'!B:B,'[1]UDDATA-1'!A:A)&lt;&gt;LOOKUP(A1774,'[1]UDDATA-2'!B:B,'[1]UDDATA-2'!A:A)</f>
        <v>0</v>
      </c>
      <c r="L1774" t="str">
        <f t="shared" si="216"/>
        <v>Lineær algebra</v>
      </c>
      <c r="M1774">
        <f t="shared" si="217"/>
        <v>10</v>
      </c>
      <c r="N1774" t="str">
        <f t="shared" si="218"/>
        <v/>
      </c>
      <c r="O1774" t="e">
        <f>IF(AND(A1774&lt;&gt;A1773,#REF!&lt;&gt;""),#REF!,"")</f>
        <v>#REF!</v>
      </c>
      <c r="P1774" t="e">
        <f t="shared" si="221"/>
        <v>#REF!</v>
      </c>
      <c r="Q1774" s="2" t="e">
        <f t="shared" ca="1" si="222"/>
        <v>#REF!</v>
      </c>
      <c r="R1774" t="e">
        <f>IF(NOT(#REF!="Indskrevet"),"",IF(E1774="",FALSE,AND(NOT(#REF!),VALUE(RIGHT(CONCATENATE(YEAR(E1774)),2))=15)))</f>
        <v>#REF!</v>
      </c>
      <c r="S1774" t="e">
        <f t="shared" si="219"/>
        <v>#REF!</v>
      </c>
      <c r="T1774" t="e">
        <f t="shared" si="220"/>
        <v>#REF!</v>
      </c>
      <c r="U1774" s="2" t="e">
        <f t="shared" si="223"/>
        <v>#REF!</v>
      </c>
      <c r="V1774" s="2"/>
    </row>
    <row r="1775" spans="1:22" x14ac:dyDescent="0.25">
      <c r="A1775" t="s">
        <v>1260</v>
      </c>
      <c r="B1775" t="s">
        <v>1261</v>
      </c>
      <c r="C1775">
        <v>59.999999999998799</v>
      </c>
      <c r="D1775" t="s">
        <v>5290</v>
      </c>
      <c r="E1775" s="1">
        <v>42183</v>
      </c>
      <c r="F1775" t="s">
        <v>5336</v>
      </c>
      <c r="G1775">
        <v>1</v>
      </c>
      <c r="H1775" t="s">
        <v>5287</v>
      </c>
      <c r="I1775" t="s">
        <v>5326</v>
      </c>
      <c r="J1775" t="s">
        <v>5293</v>
      </c>
      <c r="K1775" t="b">
        <f>LOOKUP(A1775,'[1]UDDATA-1'!B:B,'[1]UDDATA-1'!A:A)&lt;&gt;LOOKUP(A1775,'[1]UDDATA-2'!B:B,'[1]UDDATA-2'!A:A)</f>
        <v>0</v>
      </c>
      <c r="L1775" t="str">
        <f t="shared" si="216"/>
        <v>Calculus</v>
      </c>
      <c r="M1775">
        <f t="shared" si="217"/>
        <v>10</v>
      </c>
      <c r="N1775" t="str">
        <f t="shared" si="218"/>
        <v/>
      </c>
      <c r="O1775" t="e">
        <f>IF(AND(A1775&lt;&gt;A1774,#REF!&lt;&gt;""),#REF!,"")</f>
        <v>#REF!</v>
      </c>
      <c r="P1775" t="e">
        <f t="shared" si="221"/>
        <v>#REF!</v>
      </c>
      <c r="Q1775" s="2" t="e">
        <f t="shared" ca="1" si="222"/>
        <v>#REF!</v>
      </c>
      <c r="R1775" t="e">
        <f>IF(NOT(#REF!="Indskrevet"),"",IF(E1775="",FALSE,AND(NOT(#REF!),VALUE(RIGHT(CONCATENATE(YEAR(E1775)),2))=15)))</f>
        <v>#REF!</v>
      </c>
      <c r="S1775" t="e">
        <f t="shared" si="219"/>
        <v>#REF!</v>
      </c>
      <c r="T1775" t="e">
        <f t="shared" si="220"/>
        <v>#REF!</v>
      </c>
      <c r="U1775" s="2" t="e">
        <f t="shared" si="223"/>
        <v>#REF!</v>
      </c>
      <c r="V1775" s="2"/>
    </row>
    <row r="1776" spans="1:22" x14ac:dyDescent="0.25">
      <c r="A1776" t="s">
        <v>1260</v>
      </c>
      <c r="B1776" t="s">
        <v>1261</v>
      </c>
      <c r="C1776">
        <v>59.999999999998799</v>
      </c>
      <c r="D1776" t="s">
        <v>5300</v>
      </c>
      <c r="E1776" s="1">
        <v>42180</v>
      </c>
      <c r="F1776" t="s">
        <v>5337</v>
      </c>
      <c r="G1776">
        <v>1</v>
      </c>
      <c r="H1776" t="s">
        <v>5287</v>
      </c>
      <c r="I1776" t="s">
        <v>5338</v>
      </c>
      <c r="J1776" t="s">
        <v>5293</v>
      </c>
      <c r="K1776" t="b">
        <f>LOOKUP(A1776,'[1]UDDATA-1'!B:B,'[1]UDDATA-1'!A:A)&lt;&gt;LOOKUP(A1776,'[1]UDDATA-2'!B:B,'[1]UDDATA-2'!A:A)</f>
        <v>0</v>
      </c>
      <c r="L1776" t="str">
        <f t="shared" si="216"/>
        <v>Kredsløbsteori og dynamiske systemer</v>
      </c>
      <c r="M1776">
        <f t="shared" si="217"/>
        <v>12</v>
      </c>
      <c r="N1776" t="str">
        <f t="shared" si="218"/>
        <v/>
      </c>
      <c r="O1776" t="e">
        <f>IF(AND(A1776&lt;&gt;A1775,#REF!&lt;&gt;""),#REF!,"")</f>
        <v>#REF!</v>
      </c>
      <c r="P1776" t="e">
        <f t="shared" si="221"/>
        <v>#REF!</v>
      </c>
      <c r="Q1776" s="2" t="e">
        <f t="shared" ca="1" si="222"/>
        <v>#REF!</v>
      </c>
      <c r="R1776" t="e">
        <f>IF(NOT(#REF!="Indskrevet"),"",IF(E1776="",FALSE,AND(NOT(#REF!),VALUE(RIGHT(CONCATENATE(YEAR(E1776)),2))=15)))</f>
        <v>#REF!</v>
      </c>
      <c r="S1776" t="e">
        <f t="shared" si="219"/>
        <v>#REF!</v>
      </c>
      <c r="T1776" t="e">
        <f t="shared" si="220"/>
        <v>#REF!</v>
      </c>
      <c r="U1776" s="2" t="e">
        <f t="shared" si="223"/>
        <v>#REF!</v>
      </c>
      <c r="V1776" s="2"/>
    </row>
    <row r="1777" spans="1:22" x14ac:dyDescent="0.25">
      <c r="A1777" t="s">
        <v>1262</v>
      </c>
      <c r="B1777" t="s">
        <v>1263</v>
      </c>
      <c r="C1777">
        <v>4.9999999999998002</v>
      </c>
      <c r="D1777" t="s">
        <v>5318</v>
      </c>
      <c r="E1777" s="1">
        <v>41676</v>
      </c>
      <c r="F1777" t="s">
        <v>5308</v>
      </c>
      <c r="G1777">
        <v>1</v>
      </c>
      <c r="H1777" t="s">
        <v>5287</v>
      </c>
      <c r="I1777" t="s">
        <v>5288</v>
      </c>
      <c r="J1777" t="s">
        <v>5289</v>
      </c>
      <c r="K1777" t="b">
        <f>LOOKUP(A1777,'[1]UDDATA-1'!B:B,'[1]UDDATA-1'!A:A)&lt;&gt;LOOKUP(A1777,'[1]UDDATA-2'!B:B,'[1]UDDATA-2'!A:A)</f>
        <v>0</v>
      </c>
      <c r="L1777" t="str">
        <f t="shared" si="216"/>
        <v>Grundlæggende programmering</v>
      </c>
      <c r="M1777" t="str">
        <f t="shared" si="217"/>
        <v/>
      </c>
      <c r="N1777" t="str">
        <f t="shared" si="218"/>
        <v>U</v>
      </c>
      <c r="O1777" t="e">
        <f>IF(AND(A1777&lt;&gt;A1776,#REF!&lt;&gt;""),#REF!,"")</f>
        <v>#REF!</v>
      </c>
      <c r="P1777" t="e">
        <f t="shared" si="221"/>
        <v>#REF!</v>
      </c>
      <c r="Q1777" s="2" t="e">
        <f t="shared" ca="1" si="222"/>
        <v>#REF!</v>
      </c>
      <c r="R1777" t="e">
        <f>IF(NOT(#REF!="Indskrevet"),"",IF(E1777="",FALSE,AND(NOT(#REF!),VALUE(RIGHT(CONCATENATE(YEAR(E1777)),2))=15)))</f>
        <v>#REF!</v>
      </c>
      <c r="S1777" t="e">
        <f t="shared" si="219"/>
        <v>#REF!</v>
      </c>
      <c r="T1777" t="e">
        <f t="shared" si="220"/>
        <v>#REF!</v>
      </c>
      <c r="U1777" s="2" t="e">
        <f t="shared" si="223"/>
        <v>#REF!</v>
      </c>
      <c r="V1777" s="2"/>
    </row>
    <row r="1778" spans="1:22" x14ac:dyDescent="0.25">
      <c r="A1778" t="s">
        <v>1262</v>
      </c>
      <c r="B1778" t="s">
        <v>1263</v>
      </c>
      <c r="C1778">
        <v>4.9999999999998002</v>
      </c>
      <c r="D1778" t="s">
        <v>5318</v>
      </c>
      <c r="E1778" s="1">
        <v>41815</v>
      </c>
      <c r="F1778" t="s">
        <v>5309</v>
      </c>
      <c r="G1778">
        <v>1</v>
      </c>
      <c r="H1778" t="s">
        <v>5287</v>
      </c>
      <c r="I1778" t="s">
        <v>5292</v>
      </c>
      <c r="J1778" t="s">
        <v>5293</v>
      </c>
      <c r="K1778" t="b">
        <f>LOOKUP(A1778,'[1]UDDATA-1'!B:B,'[1]UDDATA-1'!A:A)&lt;&gt;LOOKUP(A1778,'[1]UDDATA-2'!B:B,'[1]UDDATA-2'!A:A)</f>
        <v>0</v>
      </c>
      <c r="L1778" t="str">
        <f t="shared" si="216"/>
        <v>Matematik til multimedie-applikationer</v>
      </c>
      <c r="M1778" t="str">
        <f t="shared" si="217"/>
        <v/>
      </c>
      <c r="N1778" t="str">
        <f t="shared" si="218"/>
        <v>U</v>
      </c>
      <c r="O1778" t="e">
        <f>IF(AND(A1778&lt;&gt;A1777,#REF!&lt;&gt;""),#REF!,"")</f>
        <v>#REF!</v>
      </c>
      <c r="P1778" t="e">
        <f t="shared" si="221"/>
        <v>#REF!</v>
      </c>
      <c r="Q1778" s="2" t="e">
        <f t="shared" ca="1" si="222"/>
        <v>#REF!</v>
      </c>
      <c r="R1778" t="e">
        <f>IF(NOT(#REF!="Indskrevet"),"",IF(E1778="",FALSE,AND(NOT(#REF!),VALUE(RIGHT(CONCATENATE(YEAR(E1778)),2))=15)))</f>
        <v>#REF!</v>
      </c>
      <c r="S1778" t="e">
        <f t="shared" si="219"/>
        <v>#REF!</v>
      </c>
      <c r="T1778" t="e">
        <f t="shared" si="220"/>
        <v>#REF!</v>
      </c>
      <c r="U1778" s="2" t="e">
        <f t="shared" si="223"/>
        <v>#REF!</v>
      </c>
      <c r="V1778" s="2"/>
    </row>
    <row r="1779" spans="1:22" x14ac:dyDescent="0.25">
      <c r="A1779" t="s">
        <v>1265</v>
      </c>
      <c r="B1779" t="s">
        <v>1266</v>
      </c>
      <c r="C1779">
        <v>94.999999999997996</v>
      </c>
      <c r="D1779" t="s">
        <v>5318</v>
      </c>
      <c r="E1779" s="1">
        <v>41316</v>
      </c>
      <c r="F1779" t="s">
        <v>5308</v>
      </c>
      <c r="G1779">
        <v>1</v>
      </c>
      <c r="H1779" t="s">
        <v>5307</v>
      </c>
      <c r="I1779" t="s">
        <v>5288</v>
      </c>
      <c r="J1779" t="s">
        <v>5289</v>
      </c>
      <c r="K1779" t="b">
        <f>LOOKUP(A1779,'[1]UDDATA-1'!B:B,'[1]UDDATA-1'!A:A)&lt;&gt;LOOKUP(A1779,'[1]UDDATA-2'!B:B,'[1]UDDATA-2'!A:A)</f>
        <v>0</v>
      </c>
      <c r="L1779" t="str">
        <f t="shared" si="216"/>
        <v>Grundlæggende programmering</v>
      </c>
      <c r="M1779" t="str">
        <f t="shared" si="217"/>
        <v/>
      </c>
      <c r="N1779" t="str">
        <f t="shared" si="218"/>
        <v>U</v>
      </c>
      <c r="O1779" t="e">
        <f>IF(AND(A1779&lt;&gt;A1778,#REF!&lt;&gt;""),#REF!,"")</f>
        <v>#REF!</v>
      </c>
      <c r="P1779" t="e">
        <f t="shared" si="221"/>
        <v>#REF!</v>
      </c>
      <c r="Q1779" s="2" t="e">
        <f t="shared" ca="1" si="222"/>
        <v>#REF!</v>
      </c>
      <c r="R1779" t="e">
        <f>IF(NOT(#REF!="Indskrevet"),"",IF(E1779="",FALSE,AND(NOT(#REF!),VALUE(RIGHT(CONCATENATE(YEAR(E1779)),2))=15)))</f>
        <v>#REF!</v>
      </c>
      <c r="S1779" t="e">
        <f t="shared" si="219"/>
        <v>#REF!</v>
      </c>
      <c r="T1779" t="e">
        <f t="shared" si="220"/>
        <v>#REF!</v>
      </c>
      <c r="U1779" s="2" t="e">
        <f t="shared" si="223"/>
        <v>#REF!</v>
      </c>
      <c r="V1779" s="2"/>
    </row>
    <row r="1780" spans="1:22" x14ac:dyDescent="0.25">
      <c r="A1780" t="s">
        <v>1265</v>
      </c>
      <c r="B1780" t="s">
        <v>1266</v>
      </c>
      <c r="C1780">
        <v>94.999999999997996</v>
      </c>
      <c r="D1780" t="s">
        <v>5306</v>
      </c>
      <c r="E1780" s="1">
        <v>41353</v>
      </c>
      <c r="F1780" t="s">
        <v>5308</v>
      </c>
      <c r="G1780">
        <v>2</v>
      </c>
      <c r="H1780" t="s">
        <v>5307</v>
      </c>
      <c r="I1780" t="s">
        <v>5288</v>
      </c>
      <c r="J1780" t="s">
        <v>5293</v>
      </c>
      <c r="K1780" t="b">
        <f>LOOKUP(A1780,'[1]UDDATA-1'!B:B,'[1]UDDATA-1'!A:A)&lt;&gt;LOOKUP(A1780,'[1]UDDATA-2'!B:B,'[1]UDDATA-2'!A:A)</f>
        <v>0</v>
      </c>
      <c r="L1780" t="str">
        <f t="shared" si="216"/>
        <v/>
      </c>
      <c r="M1780" t="str">
        <f t="shared" si="217"/>
        <v/>
      </c>
      <c r="N1780" t="str">
        <f t="shared" si="218"/>
        <v/>
      </c>
      <c r="O1780" t="e">
        <f>IF(AND(A1780&lt;&gt;A1779,#REF!&lt;&gt;""),#REF!,"")</f>
        <v>#REF!</v>
      </c>
      <c r="P1780" t="e">
        <f t="shared" si="221"/>
        <v>#REF!</v>
      </c>
      <c r="Q1780" s="2" t="e">
        <f t="shared" ca="1" si="222"/>
        <v>#REF!</v>
      </c>
      <c r="R1780" t="e">
        <f>IF(NOT(#REF!="Indskrevet"),"",IF(E1780="",FALSE,AND(NOT(#REF!),VALUE(RIGHT(CONCATENATE(YEAR(E1780)),2))=15)))</f>
        <v>#REF!</v>
      </c>
      <c r="S1780" t="e">
        <f t="shared" si="219"/>
        <v>#REF!</v>
      </c>
      <c r="T1780" t="e">
        <f t="shared" si="220"/>
        <v>#REF!</v>
      </c>
      <c r="U1780" s="2" t="e">
        <f t="shared" si="223"/>
        <v>#REF!</v>
      </c>
      <c r="V1780" s="2"/>
    </row>
    <row r="1781" spans="1:22" x14ac:dyDescent="0.25">
      <c r="A1781" t="s">
        <v>1265</v>
      </c>
      <c r="B1781" t="s">
        <v>1266</v>
      </c>
      <c r="C1781">
        <v>94.999999999997996</v>
      </c>
      <c r="D1781" t="s">
        <v>5317</v>
      </c>
      <c r="E1781" s="1">
        <v>41723</v>
      </c>
      <c r="F1781" t="s">
        <v>5308</v>
      </c>
      <c r="G1781">
        <v>3</v>
      </c>
      <c r="H1781" t="s">
        <v>5287</v>
      </c>
      <c r="I1781" t="s">
        <v>5288</v>
      </c>
      <c r="J1781" t="s">
        <v>5303</v>
      </c>
      <c r="K1781" t="b">
        <f>LOOKUP(A1781,'[1]UDDATA-1'!B:B,'[1]UDDATA-1'!A:A)&lt;&gt;LOOKUP(A1781,'[1]UDDATA-2'!B:B,'[1]UDDATA-2'!A:A)</f>
        <v>0</v>
      </c>
      <c r="L1781" t="str">
        <f t="shared" si="216"/>
        <v/>
      </c>
      <c r="M1781" t="str">
        <f t="shared" si="217"/>
        <v/>
      </c>
      <c r="N1781" t="str">
        <f t="shared" si="218"/>
        <v/>
      </c>
      <c r="O1781" t="e">
        <f>IF(AND(A1781&lt;&gt;A1780,#REF!&lt;&gt;""),#REF!,"")</f>
        <v>#REF!</v>
      </c>
      <c r="P1781" t="e">
        <f t="shared" si="221"/>
        <v>#REF!</v>
      </c>
      <c r="Q1781" s="2" t="e">
        <f t="shared" ca="1" si="222"/>
        <v>#REF!</v>
      </c>
      <c r="R1781" t="e">
        <f>IF(NOT(#REF!="Indskrevet"),"",IF(E1781="",FALSE,AND(NOT(#REF!),VALUE(RIGHT(CONCATENATE(YEAR(E1781)),2))=15)))</f>
        <v>#REF!</v>
      </c>
      <c r="S1781" t="e">
        <f t="shared" si="219"/>
        <v>#REF!</v>
      </c>
      <c r="T1781" t="e">
        <f t="shared" si="220"/>
        <v>#REF!</v>
      </c>
      <c r="U1781" s="2" t="e">
        <f t="shared" si="223"/>
        <v>#REF!</v>
      </c>
      <c r="V1781" s="2"/>
    </row>
    <row r="1782" spans="1:22" x14ac:dyDescent="0.25">
      <c r="A1782" t="s">
        <v>1265</v>
      </c>
      <c r="B1782" t="s">
        <v>1266</v>
      </c>
      <c r="C1782">
        <v>94.999999999997996</v>
      </c>
      <c r="D1782" t="s">
        <v>5290</v>
      </c>
      <c r="E1782" s="1">
        <v>41452</v>
      </c>
      <c r="F1782" t="s">
        <v>5309</v>
      </c>
      <c r="G1782">
        <v>1</v>
      </c>
      <c r="H1782" t="s">
        <v>5287</v>
      </c>
      <c r="I1782" t="s">
        <v>5292</v>
      </c>
      <c r="J1782" t="s">
        <v>5293</v>
      </c>
      <c r="K1782" t="b">
        <f>LOOKUP(A1782,'[1]UDDATA-1'!B:B,'[1]UDDATA-1'!A:A)&lt;&gt;LOOKUP(A1782,'[1]UDDATA-2'!B:B,'[1]UDDATA-2'!A:A)</f>
        <v>0</v>
      </c>
      <c r="L1782" t="str">
        <f t="shared" si="216"/>
        <v>Matematik til multimedie-applikationer</v>
      </c>
      <c r="M1782">
        <f t="shared" si="217"/>
        <v>10</v>
      </c>
      <c r="N1782" t="str">
        <f t="shared" si="218"/>
        <v/>
      </c>
      <c r="O1782" t="e">
        <f>IF(AND(A1782&lt;&gt;A1781,#REF!&lt;&gt;""),#REF!,"")</f>
        <v>#REF!</v>
      </c>
      <c r="P1782" t="e">
        <f t="shared" si="221"/>
        <v>#REF!</v>
      </c>
      <c r="Q1782" s="2" t="e">
        <f t="shared" ca="1" si="222"/>
        <v>#REF!</v>
      </c>
      <c r="R1782" t="e">
        <f>IF(NOT(#REF!="Indskrevet"),"",IF(E1782="",FALSE,AND(NOT(#REF!),VALUE(RIGHT(CONCATENATE(YEAR(E1782)),2))=15)))</f>
        <v>#REF!</v>
      </c>
      <c r="S1782" t="e">
        <f t="shared" si="219"/>
        <v>#REF!</v>
      </c>
      <c r="T1782" t="e">
        <f t="shared" si="220"/>
        <v>#REF!</v>
      </c>
      <c r="U1782" s="2" t="e">
        <f t="shared" si="223"/>
        <v>#REF!</v>
      </c>
      <c r="V1782" s="2"/>
    </row>
    <row r="1783" spans="1:22" x14ac:dyDescent="0.25">
      <c r="A1783" t="s">
        <v>1265</v>
      </c>
      <c r="B1783" t="s">
        <v>1266</v>
      </c>
      <c r="C1783">
        <v>94.999999999997996</v>
      </c>
      <c r="D1783" t="s">
        <v>5296</v>
      </c>
      <c r="E1783" s="1">
        <v>41484</v>
      </c>
      <c r="F1783" t="s">
        <v>5310</v>
      </c>
      <c r="G1783">
        <v>1</v>
      </c>
      <c r="H1783" t="s">
        <v>5287</v>
      </c>
      <c r="I1783" t="s">
        <v>5295</v>
      </c>
      <c r="J1783" t="s">
        <v>5293</v>
      </c>
      <c r="K1783" t="b">
        <f>LOOKUP(A1783,'[1]UDDATA-1'!B:B,'[1]UDDATA-1'!A:A)&lt;&gt;LOOKUP(A1783,'[1]UDDATA-2'!B:B,'[1]UDDATA-2'!A:A)</f>
        <v>0</v>
      </c>
      <c r="L1783" t="str">
        <f t="shared" si="216"/>
        <v>Fysisk interface design</v>
      </c>
      <c r="M1783">
        <f t="shared" si="217"/>
        <v>7</v>
      </c>
      <c r="N1783" t="str">
        <f t="shared" si="218"/>
        <v/>
      </c>
      <c r="O1783" t="e">
        <f>IF(AND(A1783&lt;&gt;A1782,#REF!&lt;&gt;""),#REF!,"")</f>
        <v>#REF!</v>
      </c>
      <c r="P1783" t="e">
        <f t="shared" si="221"/>
        <v>#REF!</v>
      </c>
      <c r="Q1783" s="2" t="e">
        <f t="shared" ca="1" si="222"/>
        <v>#REF!</v>
      </c>
      <c r="R1783" t="e">
        <f>IF(NOT(#REF!="Indskrevet"),"",IF(E1783="",FALSE,AND(NOT(#REF!),VALUE(RIGHT(CONCATENATE(YEAR(E1783)),2))=15)))</f>
        <v>#REF!</v>
      </c>
      <c r="S1783" t="e">
        <f t="shared" si="219"/>
        <v>#REF!</v>
      </c>
      <c r="T1783" t="e">
        <f t="shared" si="220"/>
        <v>#REF!</v>
      </c>
      <c r="U1783" s="2" t="e">
        <f t="shared" si="223"/>
        <v>#REF!</v>
      </c>
      <c r="V1783" s="2"/>
    </row>
    <row r="1784" spans="1:22" x14ac:dyDescent="0.25">
      <c r="A1784" t="s">
        <v>1265</v>
      </c>
      <c r="B1784" t="s">
        <v>1266</v>
      </c>
      <c r="C1784">
        <v>94.999999999997996</v>
      </c>
      <c r="D1784" t="s">
        <v>5318</v>
      </c>
      <c r="E1784" s="1">
        <v>41688</v>
      </c>
      <c r="F1784" t="s">
        <v>5311</v>
      </c>
      <c r="G1784">
        <v>1</v>
      </c>
      <c r="H1784" t="s">
        <v>5287</v>
      </c>
      <c r="I1784" t="s">
        <v>5298</v>
      </c>
      <c r="J1784" t="s">
        <v>5299</v>
      </c>
      <c r="K1784" t="b">
        <f>LOOKUP(A1784,'[1]UDDATA-1'!B:B,'[1]UDDATA-1'!A:A)&lt;&gt;LOOKUP(A1784,'[1]UDDATA-2'!B:B,'[1]UDDATA-2'!A:A)</f>
        <v>0</v>
      </c>
      <c r="L1784" t="str">
        <f t="shared" si="216"/>
        <v>Proceduremæssig programmering</v>
      </c>
      <c r="M1784" t="str">
        <f t="shared" si="217"/>
        <v/>
      </c>
      <c r="N1784" t="str">
        <f t="shared" si="218"/>
        <v>U</v>
      </c>
      <c r="O1784" t="e">
        <f>IF(AND(A1784&lt;&gt;A1783,#REF!&lt;&gt;""),#REF!,"")</f>
        <v>#REF!</v>
      </c>
      <c r="P1784" t="e">
        <f t="shared" si="221"/>
        <v>#REF!</v>
      </c>
      <c r="Q1784" s="2" t="e">
        <f t="shared" ca="1" si="222"/>
        <v>#REF!</v>
      </c>
      <c r="R1784" t="e">
        <f>IF(NOT(#REF!="Indskrevet"),"",IF(E1784="",FALSE,AND(NOT(#REF!),VALUE(RIGHT(CONCATENATE(YEAR(E1784)),2))=15)))</f>
        <v>#REF!</v>
      </c>
      <c r="S1784" t="e">
        <f t="shared" si="219"/>
        <v>#REF!</v>
      </c>
      <c r="T1784" t="e">
        <f t="shared" si="220"/>
        <v>#REF!</v>
      </c>
      <c r="U1784" s="2" t="e">
        <f t="shared" si="223"/>
        <v>#REF!</v>
      </c>
      <c r="V1784" s="2"/>
    </row>
    <row r="1785" spans="1:22" x14ac:dyDescent="0.25">
      <c r="A1785" t="s">
        <v>1265</v>
      </c>
      <c r="B1785" t="s">
        <v>1266</v>
      </c>
      <c r="C1785">
        <v>94.999999999997996</v>
      </c>
      <c r="D1785" t="s">
        <v>5306</v>
      </c>
      <c r="E1785" s="1">
        <v>41796</v>
      </c>
      <c r="F1785" t="s">
        <v>5312</v>
      </c>
      <c r="G1785">
        <v>1</v>
      </c>
      <c r="H1785" t="s">
        <v>5287</v>
      </c>
      <c r="I1785" t="s">
        <v>5302</v>
      </c>
      <c r="J1785" t="s">
        <v>5303</v>
      </c>
      <c r="K1785" t="b">
        <f>LOOKUP(A1785,'[1]UDDATA-1'!B:B,'[1]UDDATA-1'!A:A)&lt;&gt;LOOKUP(A1785,'[1]UDDATA-2'!B:B,'[1]UDDATA-2'!A:A)</f>
        <v>0</v>
      </c>
      <c r="L1785" t="str">
        <f t="shared" si="216"/>
        <v>Lyd- og musikbehandling</v>
      </c>
      <c r="M1785">
        <f t="shared" si="217"/>
        <v>0</v>
      </c>
      <c r="N1785" t="str">
        <f t="shared" si="218"/>
        <v/>
      </c>
      <c r="O1785" t="e">
        <f>IF(AND(A1785&lt;&gt;A1784,#REF!&lt;&gt;""),#REF!,"")</f>
        <v>#REF!</v>
      </c>
      <c r="P1785" t="e">
        <f t="shared" si="221"/>
        <v>#REF!</v>
      </c>
      <c r="Q1785" s="2" t="e">
        <f t="shared" ca="1" si="222"/>
        <v>#REF!</v>
      </c>
      <c r="R1785" t="e">
        <f>IF(NOT(#REF!="Indskrevet"),"",IF(E1785="",FALSE,AND(NOT(#REF!),VALUE(RIGHT(CONCATENATE(YEAR(E1785)),2))=15)))</f>
        <v>#REF!</v>
      </c>
      <c r="S1785" t="e">
        <f t="shared" si="219"/>
        <v>#REF!</v>
      </c>
      <c r="T1785" t="e">
        <f t="shared" si="220"/>
        <v>#REF!</v>
      </c>
      <c r="U1785" s="2" t="e">
        <f t="shared" si="223"/>
        <v>#REF!</v>
      </c>
      <c r="V1785" s="2"/>
    </row>
    <row r="1786" spans="1:22" x14ac:dyDescent="0.25">
      <c r="A1786" t="s">
        <v>1268</v>
      </c>
      <c r="B1786" t="s">
        <v>1269</v>
      </c>
      <c r="C1786">
        <v>84.999999999998394</v>
      </c>
      <c r="D1786" t="s">
        <v>5296</v>
      </c>
      <c r="E1786" s="1">
        <v>41312</v>
      </c>
      <c r="F1786" t="s">
        <v>5286</v>
      </c>
      <c r="G1786">
        <v>1</v>
      </c>
      <c r="H1786" t="s">
        <v>5287</v>
      </c>
      <c r="I1786" t="s">
        <v>5288</v>
      </c>
      <c r="J1786" t="s">
        <v>5289</v>
      </c>
      <c r="K1786" t="b">
        <f>LOOKUP(A1786,'[1]UDDATA-1'!B:B,'[1]UDDATA-1'!A:A)&lt;&gt;LOOKUP(A1786,'[1]UDDATA-2'!B:B,'[1]UDDATA-2'!A:A)</f>
        <v>0</v>
      </c>
      <c r="L1786" t="str">
        <f t="shared" si="216"/>
        <v>Grundlæggende programmering</v>
      </c>
      <c r="M1786">
        <f t="shared" si="217"/>
        <v>7</v>
      </c>
      <c r="N1786" t="str">
        <f t="shared" si="218"/>
        <v/>
      </c>
      <c r="O1786" t="e">
        <f>IF(AND(A1786&lt;&gt;A1785,#REF!&lt;&gt;""),#REF!,"")</f>
        <v>#REF!</v>
      </c>
      <c r="P1786" t="e">
        <f t="shared" si="221"/>
        <v>#REF!</v>
      </c>
      <c r="Q1786" s="2" t="e">
        <f t="shared" ca="1" si="222"/>
        <v>#REF!</v>
      </c>
      <c r="R1786" t="e">
        <f>IF(NOT(#REF!="Indskrevet"),"",IF(E1786="",FALSE,AND(NOT(#REF!),VALUE(RIGHT(CONCATENATE(YEAR(E1786)),2))=15)))</f>
        <v>#REF!</v>
      </c>
      <c r="S1786" t="e">
        <f t="shared" si="219"/>
        <v>#REF!</v>
      </c>
      <c r="T1786" t="e">
        <f t="shared" si="220"/>
        <v>#REF!</v>
      </c>
      <c r="U1786" s="2" t="e">
        <f t="shared" si="223"/>
        <v>#REF!</v>
      </c>
      <c r="V1786" s="2"/>
    </row>
    <row r="1787" spans="1:22" x14ac:dyDescent="0.25">
      <c r="A1787" t="s">
        <v>1268</v>
      </c>
      <c r="B1787" t="s">
        <v>1269</v>
      </c>
      <c r="C1787">
        <v>84.999999999998394</v>
      </c>
      <c r="D1787" t="s">
        <v>5306</v>
      </c>
      <c r="E1787" s="1">
        <v>41462</v>
      </c>
      <c r="F1787" t="s">
        <v>5291</v>
      </c>
      <c r="G1787">
        <v>1</v>
      </c>
      <c r="H1787" t="s">
        <v>5307</v>
      </c>
      <c r="I1787" t="s">
        <v>5292</v>
      </c>
      <c r="J1787" t="s">
        <v>5293</v>
      </c>
      <c r="K1787" t="b">
        <f>LOOKUP(A1787,'[1]UDDATA-1'!B:B,'[1]UDDATA-1'!A:A)&lt;&gt;LOOKUP(A1787,'[1]UDDATA-2'!B:B,'[1]UDDATA-2'!A:A)</f>
        <v>0</v>
      </c>
      <c r="L1787" t="str">
        <f t="shared" si="216"/>
        <v>Matematik til multimedie-applikationer</v>
      </c>
      <c r="M1787">
        <f t="shared" si="217"/>
        <v>0</v>
      </c>
      <c r="N1787" t="str">
        <f t="shared" si="218"/>
        <v/>
      </c>
      <c r="O1787" t="e">
        <f>IF(AND(A1787&lt;&gt;A1786,#REF!&lt;&gt;""),#REF!,"")</f>
        <v>#REF!</v>
      </c>
      <c r="P1787" t="e">
        <f t="shared" si="221"/>
        <v>#REF!</v>
      </c>
      <c r="Q1787" s="2" t="e">
        <f t="shared" ca="1" si="222"/>
        <v>#REF!</v>
      </c>
      <c r="R1787" t="e">
        <f>IF(NOT(#REF!="Indskrevet"),"",IF(E1787="",FALSE,AND(NOT(#REF!),VALUE(RIGHT(CONCATENATE(YEAR(E1787)),2))=15)))</f>
        <v>#REF!</v>
      </c>
      <c r="S1787" t="e">
        <f t="shared" si="219"/>
        <v>#REF!</v>
      </c>
      <c r="T1787" t="e">
        <f t="shared" si="220"/>
        <v>#REF!</v>
      </c>
      <c r="U1787" s="2" t="e">
        <f t="shared" si="223"/>
        <v>#REF!</v>
      </c>
      <c r="V1787" s="2"/>
    </row>
    <row r="1788" spans="1:22" x14ac:dyDescent="0.25">
      <c r="A1788" t="s">
        <v>1268</v>
      </c>
      <c r="B1788" t="s">
        <v>1269</v>
      </c>
      <c r="C1788">
        <v>84.999999999998394</v>
      </c>
      <c r="D1788" t="s">
        <v>5285</v>
      </c>
      <c r="E1788" s="1">
        <v>41530</v>
      </c>
      <c r="F1788" t="s">
        <v>5291</v>
      </c>
      <c r="G1788">
        <v>2</v>
      </c>
      <c r="H1788" t="s">
        <v>5287</v>
      </c>
      <c r="I1788" t="s">
        <v>5292</v>
      </c>
      <c r="J1788" t="s">
        <v>5299</v>
      </c>
      <c r="K1788" t="b">
        <f>LOOKUP(A1788,'[1]UDDATA-1'!B:B,'[1]UDDATA-1'!A:A)&lt;&gt;LOOKUP(A1788,'[1]UDDATA-2'!B:B,'[1]UDDATA-2'!A:A)</f>
        <v>0</v>
      </c>
      <c r="L1788" t="str">
        <f t="shared" si="216"/>
        <v/>
      </c>
      <c r="M1788" t="str">
        <f t="shared" si="217"/>
        <v/>
      </c>
      <c r="N1788" t="str">
        <f t="shared" si="218"/>
        <v/>
      </c>
      <c r="O1788" t="e">
        <f>IF(AND(A1788&lt;&gt;A1787,#REF!&lt;&gt;""),#REF!,"")</f>
        <v>#REF!</v>
      </c>
      <c r="P1788" t="e">
        <f t="shared" si="221"/>
        <v>#REF!</v>
      </c>
      <c r="Q1788" s="2" t="e">
        <f t="shared" ca="1" si="222"/>
        <v>#REF!</v>
      </c>
      <c r="R1788" t="e">
        <f>IF(NOT(#REF!="Indskrevet"),"",IF(E1788="",FALSE,AND(NOT(#REF!),VALUE(RIGHT(CONCATENATE(YEAR(E1788)),2))=15)))</f>
        <v>#REF!</v>
      </c>
      <c r="S1788" t="e">
        <f t="shared" si="219"/>
        <v>#REF!</v>
      </c>
      <c r="T1788" t="e">
        <f t="shared" si="220"/>
        <v>#REF!</v>
      </c>
      <c r="U1788" s="2" t="e">
        <f t="shared" si="223"/>
        <v>#REF!</v>
      </c>
      <c r="V1788" s="2"/>
    </row>
    <row r="1789" spans="1:22" x14ac:dyDescent="0.25">
      <c r="A1789" t="s">
        <v>1268</v>
      </c>
      <c r="B1789" t="s">
        <v>1269</v>
      </c>
      <c r="C1789">
        <v>84.999999999998394</v>
      </c>
      <c r="D1789" t="s">
        <v>5296</v>
      </c>
      <c r="E1789" s="1">
        <v>41443</v>
      </c>
      <c r="F1789" t="s">
        <v>5294</v>
      </c>
      <c r="G1789">
        <v>1</v>
      </c>
      <c r="H1789" t="s">
        <v>5287</v>
      </c>
      <c r="I1789" t="s">
        <v>5295</v>
      </c>
      <c r="J1789" t="s">
        <v>5293</v>
      </c>
      <c r="K1789" t="b">
        <f>LOOKUP(A1789,'[1]UDDATA-1'!B:B,'[1]UDDATA-1'!A:A)&lt;&gt;LOOKUP(A1789,'[1]UDDATA-2'!B:B,'[1]UDDATA-2'!A:A)</f>
        <v>0</v>
      </c>
      <c r="L1789" t="str">
        <f t="shared" si="216"/>
        <v>Fysisk interface design</v>
      </c>
      <c r="M1789">
        <f t="shared" si="217"/>
        <v>7</v>
      </c>
      <c r="N1789" t="str">
        <f t="shared" si="218"/>
        <v/>
      </c>
      <c r="O1789" t="e">
        <f>IF(AND(A1789&lt;&gt;A1788,#REF!&lt;&gt;""),#REF!,"")</f>
        <v>#REF!</v>
      </c>
      <c r="P1789" t="e">
        <f t="shared" si="221"/>
        <v>#REF!</v>
      </c>
      <c r="Q1789" s="2" t="e">
        <f t="shared" ca="1" si="222"/>
        <v>#REF!</v>
      </c>
      <c r="R1789" t="e">
        <f>IF(NOT(#REF!="Indskrevet"),"",IF(E1789="",FALSE,AND(NOT(#REF!),VALUE(RIGHT(CONCATENATE(YEAR(E1789)),2))=15)))</f>
        <v>#REF!</v>
      </c>
      <c r="S1789" t="e">
        <f t="shared" si="219"/>
        <v>#REF!</v>
      </c>
      <c r="T1789" t="e">
        <f t="shared" si="220"/>
        <v>#REF!</v>
      </c>
      <c r="U1789" s="2" t="e">
        <f t="shared" si="223"/>
        <v>#REF!</v>
      </c>
      <c r="V1789" s="2"/>
    </row>
    <row r="1790" spans="1:22" x14ac:dyDescent="0.25">
      <c r="A1790" t="s">
        <v>1268</v>
      </c>
      <c r="B1790" t="s">
        <v>1269</v>
      </c>
      <c r="C1790">
        <v>84.999999999998394</v>
      </c>
      <c r="D1790" t="s">
        <v>5327</v>
      </c>
      <c r="E1790" s="1">
        <v>41695</v>
      </c>
      <c r="F1790" t="s">
        <v>5297</v>
      </c>
      <c r="G1790">
        <v>1</v>
      </c>
      <c r="H1790" t="s">
        <v>5307</v>
      </c>
      <c r="I1790" t="s">
        <v>5298</v>
      </c>
      <c r="J1790" t="s">
        <v>5299</v>
      </c>
      <c r="K1790" t="b">
        <f>LOOKUP(A1790,'[1]UDDATA-1'!B:B,'[1]UDDATA-1'!A:A)&lt;&gt;LOOKUP(A1790,'[1]UDDATA-2'!B:B,'[1]UDDATA-2'!A:A)</f>
        <v>0</v>
      </c>
      <c r="L1790" t="str">
        <f t="shared" si="216"/>
        <v>Proceduremæssig programmering</v>
      </c>
      <c r="M1790">
        <f t="shared" si="217"/>
        <v>-3</v>
      </c>
      <c r="N1790" t="str">
        <f t="shared" si="218"/>
        <v/>
      </c>
      <c r="O1790" t="e">
        <f>IF(AND(A1790&lt;&gt;A1789,#REF!&lt;&gt;""),#REF!,"")</f>
        <v>#REF!</v>
      </c>
      <c r="P1790" t="e">
        <f t="shared" si="221"/>
        <v>#REF!</v>
      </c>
      <c r="Q1790" s="2" t="e">
        <f t="shared" ca="1" si="222"/>
        <v>#REF!</v>
      </c>
      <c r="R1790" t="e">
        <f>IF(NOT(#REF!="Indskrevet"),"",IF(E1790="",FALSE,AND(NOT(#REF!),VALUE(RIGHT(CONCATENATE(YEAR(E1790)),2))=15)))</f>
        <v>#REF!</v>
      </c>
      <c r="S1790" t="e">
        <f t="shared" si="219"/>
        <v>#REF!</v>
      </c>
      <c r="T1790" t="e">
        <f t="shared" si="220"/>
        <v>#REF!</v>
      </c>
      <c r="U1790" s="2" t="e">
        <f t="shared" si="223"/>
        <v>#REF!</v>
      </c>
      <c r="V1790" s="2"/>
    </row>
    <row r="1791" spans="1:22" x14ac:dyDescent="0.25">
      <c r="A1791" t="s">
        <v>1268</v>
      </c>
      <c r="B1791" t="s">
        <v>1269</v>
      </c>
      <c r="C1791">
        <v>84.999999999998394</v>
      </c>
      <c r="D1791" t="s">
        <v>5306</v>
      </c>
      <c r="E1791" s="1">
        <v>41739</v>
      </c>
      <c r="F1791" t="s">
        <v>5297</v>
      </c>
      <c r="G1791">
        <v>2</v>
      </c>
      <c r="H1791" t="s">
        <v>5287</v>
      </c>
      <c r="I1791" t="s">
        <v>5298</v>
      </c>
      <c r="J1791" t="s">
        <v>5303</v>
      </c>
      <c r="K1791" t="b">
        <f>LOOKUP(A1791,'[1]UDDATA-1'!B:B,'[1]UDDATA-1'!A:A)&lt;&gt;LOOKUP(A1791,'[1]UDDATA-2'!B:B,'[1]UDDATA-2'!A:A)</f>
        <v>0</v>
      </c>
      <c r="L1791" t="str">
        <f t="shared" si="216"/>
        <v/>
      </c>
      <c r="M1791" t="str">
        <f t="shared" si="217"/>
        <v/>
      </c>
      <c r="N1791" t="str">
        <f t="shared" si="218"/>
        <v/>
      </c>
      <c r="O1791" t="e">
        <f>IF(AND(A1791&lt;&gt;A1790,#REF!&lt;&gt;""),#REF!,"")</f>
        <v>#REF!</v>
      </c>
      <c r="P1791" t="e">
        <f t="shared" si="221"/>
        <v>#REF!</v>
      </c>
      <c r="Q1791" s="2" t="e">
        <f t="shared" ca="1" si="222"/>
        <v>#REF!</v>
      </c>
      <c r="R1791" t="e">
        <f>IF(NOT(#REF!="Indskrevet"),"",IF(E1791="",FALSE,AND(NOT(#REF!),VALUE(RIGHT(CONCATENATE(YEAR(E1791)),2))=15)))</f>
        <v>#REF!</v>
      </c>
      <c r="S1791" t="e">
        <f t="shared" si="219"/>
        <v>#REF!</v>
      </c>
      <c r="T1791" t="e">
        <f t="shared" si="220"/>
        <v>#REF!</v>
      </c>
      <c r="U1791" s="2" t="e">
        <f t="shared" si="223"/>
        <v>#REF!</v>
      </c>
      <c r="V1791" s="2"/>
    </row>
    <row r="1792" spans="1:22" x14ac:dyDescent="0.25">
      <c r="A1792" t="s">
        <v>1270</v>
      </c>
      <c r="B1792" t="s">
        <v>1271</v>
      </c>
      <c r="C1792">
        <v>179.99999999999599</v>
      </c>
      <c r="D1792" t="s">
        <v>5317</v>
      </c>
      <c r="E1792" s="1">
        <v>41656</v>
      </c>
      <c r="F1792" t="s">
        <v>5319</v>
      </c>
      <c r="G1792">
        <v>1</v>
      </c>
      <c r="H1792" t="s">
        <v>5287</v>
      </c>
      <c r="I1792" t="s">
        <v>5320</v>
      </c>
      <c r="J1792" t="s">
        <v>5299</v>
      </c>
      <c r="K1792" t="b">
        <f>LOOKUP(A1792,'[1]UDDATA-1'!B:B,'[1]UDDATA-1'!A:A)&lt;&gt;LOOKUP(A1792,'[1]UDDATA-2'!B:B,'[1]UDDATA-2'!A:A)</f>
        <v>0</v>
      </c>
      <c r="L1792" t="str">
        <f t="shared" si="216"/>
        <v>Beregningsteknik inden for elektronikområdet 1</v>
      </c>
      <c r="M1792">
        <f t="shared" si="217"/>
        <v>4</v>
      </c>
      <c r="N1792" t="str">
        <f t="shared" si="218"/>
        <v/>
      </c>
      <c r="O1792" t="e">
        <f>IF(AND(A1792&lt;&gt;A1791,#REF!&lt;&gt;""),#REF!,"")</f>
        <v>#REF!</v>
      </c>
      <c r="P1792" t="e">
        <f t="shared" si="221"/>
        <v>#REF!</v>
      </c>
      <c r="Q1792" s="2" t="e">
        <f t="shared" ca="1" si="222"/>
        <v>#REF!</v>
      </c>
      <c r="R1792" t="e">
        <f>IF(NOT(#REF!="Indskrevet"),"",IF(E1792="",FALSE,AND(NOT(#REF!),VALUE(RIGHT(CONCATENATE(YEAR(E1792)),2))=15)))</f>
        <v>#REF!</v>
      </c>
      <c r="S1792" t="e">
        <f t="shared" si="219"/>
        <v>#REF!</v>
      </c>
      <c r="T1792" t="e">
        <f t="shared" si="220"/>
        <v>#REF!</v>
      </c>
      <c r="U1792" s="2" t="e">
        <f t="shared" si="223"/>
        <v>#REF!</v>
      </c>
      <c r="V1792" s="2"/>
    </row>
    <row r="1793" spans="1:22" x14ac:dyDescent="0.25">
      <c r="A1793" t="s">
        <v>1270</v>
      </c>
      <c r="B1793" t="s">
        <v>1271</v>
      </c>
      <c r="C1793">
        <v>179.99999999999599</v>
      </c>
      <c r="D1793" t="s">
        <v>5296</v>
      </c>
      <c r="E1793" s="1">
        <v>41808</v>
      </c>
      <c r="F1793" t="s">
        <v>5321</v>
      </c>
      <c r="G1793">
        <v>1</v>
      </c>
      <c r="H1793" t="s">
        <v>5287</v>
      </c>
      <c r="I1793" t="s">
        <v>5322</v>
      </c>
      <c r="J1793" t="s">
        <v>5303</v>
      </c>
      <c r="K1793" t="b">
        <f>LOOKUP(A1793,'[1]UDDATA-1'!B:B,'[1]UDDATA-1'!A:A)&lt;&gt;LOOKUP(A1793,'[1]UDDATA-2'!B:B,'[1]UDDATA-2'!A:A)</f>
        <v>0</v>
      </c>
      <c r="L1793" t="str">
        <f t="shared" si="216"/>
        <v>Beregningsteknik inden for elektronik</v>
      </c>
      <c r="M1793">
        <f t="shared" si="217"/>
        <v>7</v>
      </c>
      <c r="N1793" t="str">
        <f t="shared" si="218"/>
        <v/>
      </c>
      <c r="O1793" t="e">
        <f>IF(AND(A1793&lt;&gt;A1792,#REF!&lt;&gt;""),#REF!,"")</f>
        <v>#REF!</v>
      </c>
      <c r="P1793" t="e">
        <f t="shared" si="221"/>
        <v>#REF!</v>
      </c>
      <c r="Q1793" s="2" t="e">
        <f t="shared" ca="1" si="222"/>
        <v>#REF!</v>
      </c>
      <c r="R1793" t="e">
        <f>IF(NOT(#REF!="Indskrevet"),"",IF(E1793="",FALSE,AND(NOT(#REF!),VALUE(RIGHT(CONCATENATE(YEAR(E1793)),2))=15)))</f>
        <v>#REF!</v>
      </c>
      <c r="S1793" t="e">
        <f t="shared" si="219"/>
        <v>#REF!</v>
      </c>
      <c r="T1793" t="e">
        <f t="shared" si="220"/>
        <v>#REF!</v>
      </c>
      <c r="U1793" s="2" t="e">
        <f t="shared" si="223"/>
        <v>#REF!</v>
      </c>
      <c r="V1793" s="2"/>
    </row>
    <row r="1794" spans="1:22" x14ac:dyDescent="0.25">
      <c r="A1794" t="s">
        <v>1273</v>
      </c>
      <c r="B1794" t="s">
        <v>1274</v>
      </c>
      <c r="C1794">
        <v>114.999999999998</v>
      </c>
      <c r="D1794" t="s">
        <v>5327</v>
      </c>
      <c r="E1794" s="1">
        <v>41676</v>
      </c>
      <c r="F1794" t="s">
        <v>5308</v>
      </c>
      <c r="G1794">
        <v>1</v>
      </c>
      <c r="H1794" t="s">
        <v>5307</v>
      </c>
      <c r="I1794" t="s">
        <v>5288</v>
      </c>
      <c r="J1794" t="s">
        <v>5289</v>
      </c>
      <c r="K1794" t="b">
        <f>LOOKUP(A1794,'[1]UDDATA-1'!B:B,'[1]UDDATA-1'!A:A)&lt;&gt;LOOKUP(A1794,'[1]UDDATA-2'!B:B,'[1]UDDATA-2'!A:A)</f>
        <v>0</v>
      </c>
      <c r="L1794" t="str">
        <f t="shared" ref="L1794:L1857" si="224">IF(AND(I1794&lt;&gt;"",I1794&lt;&gt;I1793),I1794,"")</f>
        <v>Grundlæggende programmering</v>
      </c>
      <c r="M1794">
        <f t="shared" ref="M1794:M1857" si="225">IF(AND(L1794&lt;&gt;"",ISNUMBER(VALUE(D1794))),VALUE(D1794),"")</f>
        <v>-3</v>
      </c>
      <c r="N1794" t="str">
        <f t="shared" ref="N1794:N1857" si="226">IF(L1794="","",IF(M1794="",D1794,""))</f>
        <v/>
      </c>
      <c r="O1794" t="e">
        <f>IF(AND(A1794&lt;&gt;A1793,#REF!&lt;&gt;""),#REF!,"")</f>
        <v>#REF!</v>
      </c>
      <c r="P1794" t="e">
        <f t="shared" si="221"/>
        <v>#REF!</v>
      </c>
      <c r="Q1794" s="2" t="e">
        <f t="shared" ca="1" si="222"/>
        <v>#REF!</v>
      </c>
      <c r="R1794" t="e">
        <f>IF(NOT(#REF!="Indskrevet"),"",IF(E1794="",FALSE,AND(NOT(#REF!),VALUE(RIGHT(CONCATENATE(YEAR(E1794)),2))=15)))</f>
        <v>#REF!</v>
      </c>
      <c r="S1794" t="e">
        <f t="shared" ref="S1794:S1857" si="227">IF(R1794="","",IF(A1794=A1793,S1793,NOT(OR(R1794,AND(A1795=A1794,R1795),AND(A1796=A1794,R1796),AND(A1797=A1794,R1797),AND(A1798=A1794,R1798),AND(A1799=A1794,R1799),AND(A1800=A1794,R1800),AND(A1801=A1794,R1801),AND(A1802=A1794,R1802),AND(A1803=A1794,R1803),AND(A1804=A1794,R1804)))))</f>
        <v>#REF!</v>
      </c>
      <c r="T1794" t="e">
        <f t="shared" ref="T1794:T1857" si="228">IF(U1794="","",O1794)</f>
        <v>#REF!</v>
      </c>
      <c r="U1794" s="2" t="e">
        <f t="shared" si="223"/>
        <v>#REF!</v>
      </c>
      <c r="V1794" s="2"/>
    </row>
    <row r="1795" spans="1:22" x14ac:dyDescent="0.25">
      <c r="A1795" t="s">
        <v>1273</v>
      </c>
      <c r="B1795" t="s">
        <v>1274</v>
      </c>
      <c r="C1795">
        <v>114.999999999998</v>
      </c>
      <c r="D1795" t="s">
        <v>5285</v>
      </c>
      <c r="E1795" s="1">
        <v>41723</v>
      </c>
      <c r="F1795" t="s">
        <v>5308</v>
      </c>
      <c r="G1795">
        <v>2</v>
      </c>
      <c r="H1795" t="s">
        <v>5287</v>
      </c>
      <c r="I1795" t="s">
        <v>5288</v>
      </c>
      <c r="J1795" t="s">
        <v>5293</v>
      </c>
      <c r="K1795" t="b">
        <f>LOOKUP(A1795,'[1]UDDATA-1'!B:B,'[1]UDDATA-1'!A:A)&lt;&gt;LOOKUP(A1795,'[1]UDDATA-2'!B:B,'[1]UDDATA-2'!A:A)</f>
        <v>0</v>
      </c>
      <c r="L1795" t="str">
        <f t="shared" si="224"/>
        <v/>
      </c>
      <c r="M1795" t="str">
        <f t="shared" si="225"/>
        <v/>
      </c>
      <c r="N1795" t="str">
        <f t="shared" si="226"/>
        <v/>
      </c>
      <c r="O1795" t="e">
        <f>IF(AND(A1795&lt;&gt;A1794,#REF!&lt;&gt;""),#REF!,"")</f>
        <v>#REF!</v>
      </c>
      <c r="P1795" t="e">
        <f t="shared" ref="P1795:P1858" si="229">IF(O1795="","",IF(M1795="",0,IF(O1796&lt;&gt;"",1,IF(AND(O1796="",O1797&lt;&gt;""),2,IF(AND(O1796="",O1797="",O1798&lt;&gt;""),3,IF(AND(O1796="",O1797="",O1798="",O1799&lt;&gt;""),4,IF(AND(O1796="",O1797="",O1798="",O1799="",O1800&lt;&gt;""),5,IF(AND(O1796="",O1797="",O1798="",O1799="",O1800="",O1801&lt;&gt;""),6,IF(AND(O1796="",O1797="",O1798="",O1799="",O1800="",O1801="",O1802&lt;&gt;""),7,IF(AND(O1796="",O1797="",O1798="",O1799="",O1800="",O1801="",O1802="",O1803&lt;&gt;""),8,IF(AND(O1796="",O1797="",O1798="",O1799="",O1800="",O1801="",O1802="",O1803="",O1804&lt;&gt;""),9,IF(AND(O1796="",O1797="",O1798="",O1799="",O1800="",O1801="",O1802="",O1803="",O1804="",O1805&lt;&gt;""),10,IF(AND(O1796="",O1797="",O1798="",O1799="",O1800="",O1801="",O1802="",O1803="",O1804="",O1805="",O1806&lt;&gt;""),11,IF(AND(O1796="",O1797="",O1798="",O1799="",O1800="",O1801="",O1802="",O1803="",O1804="",O1805="",O1806="",O1807&lt;&gt;""),12,IF(AND(O1796="",O1797="",O1798="",O1799="",O1800="",O1801="",O1802="",O1803="",O1804="",O1805="",O1806="",O1807="",O1808&lt;&gt;""),13,IF(AND(O1796="",O1797="",O1798="",O1799="",O1800="",O1801="",O1802="",O1803="",O1804="",O1805="",O1806="",O1807="",O1808="",O1809&lt;&gt;""),14,IF(AND(O1796="",O1797="",O1798="",O1799="",O1800="",O1801="",O1802="",O1803="",O1804="",O1805="",O1806="",O1807="",O1808="",O1809="",O1810&lt;&gt;""),15)))))))))))))))))</f>
        <v>#REF!</v>
      </c>
      <c r="Q1795" s="2" t="e">
        <f t="shared" ref="Q1795:Q1858" ca="1" si="230">IF(OR(P1795="",P1795=0),"",AVERAGE(INDIRECT(CONCATENATE("AU",ROW(),":AU",ROW()+P1795))))</f>
        <v>#REF!</v>
      </c>
      <c r="R1795" t="e">
        <f>IF(NOT(#REF!="Indskrevet"),"",IF(E1795="",FALSE,AND(NOT(#REF!),VALUE(RIGHT(CONCATENATE(YEAR(E1795)),2))=15)))</f>
        <v>#REF!</v>
      </c>
      <c r="S1795" t="e">
        <f t="shared" si="227"/>
        <v>#REF!</v>
      </c>
      <c r="T1795" t="e">
        <f t="shared" si="228"/>
        <v>#REF!</v>
      </c>
      <c r="U1795" s="2" t="e">
        <f t="shared" si="223"/>
        <v>#REF!</v>
      </c>
      <c r="V1795" s="2"/>
    </row>
    <row r="1796" spans="1:22" x14ac:dyDescent="0.25">
      <c r="A1796" t="s">
        <v>1273</v>
      </c>
      <c r="B1796" t="s">
        <v>1274</v>
      </c>
      <c r="C1796">
        <v>114.999999999998</v>
      </c>
      <c r="D1796" t="s">
        <v>5306</v>
      </c>
      <c r="E1796" s="1">
        <v>41815</v>
      </c>
      <c r="F1796" t="s">
        <v>5309</v>
      </c>
      <c r="G1796">
        <v>1</v>
      </c>
      <c r="H1796" t="s">
        <v>5307</v>
      </c>
      <c r="I1796" t="s">
        <v>5292</v>
      </c>
      <c r="J1796" t="s">
        <v>5293</v>
      </c>
      <c r="K1796" t="b">
        <f>LOOKUP(A1796,'[1]UDDATA-1'!B:B,'[1]UDDATA-1'!A:A)&lt;&gt;LOOKUP(A1796,'[1]UDDATA-2'!B:B,'[1]UDDATA-2'!A:A)</f>
        <v>0</v>
      </c>
      <c r="L1796" t="str">
        <f t="shared" si="224"/>
        <v>Matematik til multimedie-applikationer</v>
      </c>
      <c r="M1796">
        <f t="shared" si="225"/>
        <v>0</v>
      </c>
      <c r="N1796" t="str">
        <f t="shared" si="226"/>
        <v/>
      </c>
      <c r="O1796" t="e">
        <f>IF(AND(A1796&lt;&gt;A1795,#REF!&lt;&gt;""),#REF!,"")</f>
        <v>#REF!</v>
      </c>
      <c r="P1796" t="e">
        <f t="shared" si="229"/>
        <v>#REF!</v>
      </c>
      <c r="Q1796" s="2" t="e">
        <f t="shared" ca="1" si="230"/>
        <v>#REF!</v>
      </c>
      <c r="R1796" t="e">
        <f>IF(NOT(#REF!="Indskrevet"),"",IF(E1796="",FALSE,AND(NOT(#REF!),VALUE(RIGHT(CONCATENATE(YEAR(E1796)),2))=15)))</f>
        <v>#REF!</v>
      </c>
      <c r="S1796" t="e">
        <f t="shared" si="227"/>
        <v>#REF!</v>
      </c>
      <c r="T1796" t="e">
        <f t="shared" si="228"/>
        <v>#REF!</v>
      </c>
      <c r="U1796" s="2" t="e">
        <f t="shared" ref="U1796:U1859" si="231">IF(OR(P1796="",P1796&lt;3),"",Q1796)</f>
        <v>#REF!</v>
      </c>
      <c r="V1796" s="2"/>
    </row>
    <row r="1797" spans="1:22" x14ac:dyDescent="0.25">
      <c r="A1797" t="s">
        <v>1273</v>
      </c>
      <c r="B1797" t="s">
        <v>1274</v>
      </c>
      <c r="C1797">
        <v>114.999999999998</v>
      </c>
      <c r="D1797" t="s">
        <v>5285</v>
      </c>
      <c r="E1797" s="1">
        <v>41873</v>
      </c>
      <c r="F1797" t="s">
        <v>5309</v>
      </c>
      <c r="G1797">
        <v>2</v>
      </c>
      <c r="H1797" t="s">
        <v>5287</v>
      </c>
      <c r="I1797" t="s">
        <v>5292</v>
      </c>
      <c r="J1797" t="s">
        <v>5293</v>
      </c>
      <c r="K1797" t="b">
        <f>LOOKUP(A1797,'[1]UDDATA-1'!B:B,'[1]UDDATA-1'!A:A)&lt;&gt;LOOKUP(A1797,'[1]UDDATA-2'!B:B,'[1]UDDATA-2'!A:A)</f>
        <v>0</v>
      </c>
      <c r="L1797" t="str">
        <f t="shared" si="224"/>
        <v/>
      </c>
      <c r="M1797" t="str">
        <f t="shared" si="225"/>
        <v/>
      </c>
      <c r="N1797" t="str">
        <f t="shared" si="226"/>
        <v/>
      </c>
      <c r="O1797" t="e">
        <f>IF(AND(A1797&lt;&gt;A1796,#REF!&lt;&gt;""),#REF!,"")</f>
        <v>#REF!</v>
      </c>
      <c r="P1797" t="e">
        <f t="shared" si="229"/>
        <v>#REF!</v>
      </c>
      <c r="Q1797" s="2" t="e">
        <f t="shared" ca="1" si="230"/>
        <v>#REF!</v>
      </c>
      <c r="R1797" t="e">
        <f>IF(NOT(#REF!="Indskrevet"),"",IF(E1797="",FALSE,AND(NOT(#REF!),VALUE(RIGHT(CONCATENATE(YEAR(E1797)),2))=15)))</f>
        <v>#REF!</v>
      </c>
      <c r="S1797" t="e">
        <f t="shared" si="227"/>
        <v>#REF!</v>
      </c>
      <c r="T1797" t="e">
        <f t="shared" si="228"/>
        <v>#REF!</v>
      </c>
      <c r="U1797" s="2" t="e">
        <f t="shared" si="231"/>
        <v>#REF!</v>
      </c>
      <c r="V1797" s="2"/>
    </row>
    <row r="1798" spans="1:22" x14ac:dyDescent="0.25">
      <c r="A1798" t="s">
        <v>1273</v>
      </c>
      <c r="B1798" t="s">
        <v>1274</v>
      </c>
      <c r="C1798">
        <v>114.999999999998</v>
      </c>
      <c r="D1798" t="s">
        <v>5306</v>
      </c>
      <c r="E1798" s="1">
        <v>41824</v>
      </c>
      <c r="F1798" t="s">
        <v>5310</v>
      </c>
      <c r="G1798">
        <v>1</v>
      </c>
      <c r="H1798" t="s">
        <v>5307</v>
      </c>
      <c r="I1798" t="s">
        <v>5295</v>
      </c>
      <c r="J1798" t="s">
        <v>5293</v>
      </c>
      <c r="K1798" t="b">
        <f>LOOKUP(A1798,'[1]UDDATA-1'!B:B,'[1]UDDATA-1'!A:A)&lt;&gt;LOOKUP(A1798,'[1]UDDATA-2'!B:B,'[1]UDDATA-2'!A:A)</f>
        <v>0</v>
      </c>
      <c r="L1798" t="str">
        <f t="shared" si="224"/>
        <v>Fysisk interface design</v>
      </c>
      <c r="M1798">
        <f t="shared" si="225"/>
        <v>0</v>
      </c>
      <c r="N1798" t="str">
        <f t="shared" si="226"/>
        <v/>
      </c>
      <c r="O1798" t="e">
        <f>IF(AND(A1798&lt;&gt;A1797,#REF!&lt;&gt;""),#REF!,"")</f>
        <v>#REF!</v>
      </c>
      <c r="P1798" t="e">
        <f t="shared" si="229"/>
        <v>#REF!</v>
      </c>
      <c r="Q1798" s="2" t="e">
        <f t="shared" ca="1" si="230"/>
        <v>#REF!</v>
      </c>
      <c r="R1798" t="e">
        <f>IF(NOT(#REF!="Indskrevet"),"",IF(E1798="",FALSE,AND(NOT(#REF!),VALUE(RIGHT(CONCATENATE(YEAR(E1798)),2))=15)))</f>
        <v>#REF!</v>
      </c>
      <c r="S1798" t="e">
        <f t="shared" si="227"/>
        <v>#REF!</v>
      </c>
      <c r="T1798" t="e">
        <f t="shared" si="228"/>
        <v>#REF!</v>
      </c>
      <c r="U1798" s="2" t="e">
        <f t="shared" si="231"/>
        <v>#REF!</v>
      </c>
      <c r="V1798" s="2"/>
    </row>
    <row r="1799" spans="1:22" x14ac:dyDescent="0.25">
      <c r="A1799" t="s">
        <v>1273</v>
      </c>
      <c r="B1799" t="s">
        <v>1274</v>
      </c>
      <c r="C1799">
        <v>114.999999999998</v>
      </c>
      <c r="D1799" t="s">
        <v>5317</v>
      </c>
      <c r="E1799" s="1">
        <v>41884</v>
      </c>
      <c r="F1799" t="s">
        <v>5310</v>
      </c>
      <c r="G1799">
        <v>2</v>
      </c>
      <c r="H1799" t="s">
        <v>5287</v>
      </c>
      <c r="I1799" t="s">
        <v>5295</v>
      </c>
      <c r="J1799" t="s">
        <v>5299</v>
      </c>
      <c r="K1799" t="b">
        <f>LOOKUP(A1799,'[1]UDDATA-1'!B:B,'[1]UDDATA-1'!A:A)&lt;&gt;LOOKUP(A1799,'[1]UDDATA-2'!B:B,'[1]UDDATA-2'!A:A)</f>
        <v>0</v>
      </c>
      <c r="L1799" t="str">
        <f t="shared" si="224"/>
        <v/>
      </c>
      <c r="M1799" t="str">
        <f t="shared" si="225"/>
        <v/>
      </c>
      <c r="N1799" t="str">
        <f t="shared" si="226"/>
        <v/>
      </c>
      <c r="O1799" t="e">
        <f>IF(AND(A1799&lt;&gt;A1798,#REF!&lt;&gt;""),#REF!,"")</f>
        <v>#REF!</v>
      </c>
      <c r="P1799" t="e">
        <f t="shared" si="229"/>
        <v>#REF!</v>
      </c>
      <c r="Q1799" s="2" t="e">
        <f t="shared" ca="1" si="230"/>
        <v>#REF!</v>
      </c>
      <c r="R1799" t="e">
        <f>IF(NOT(#REF!="Indskrevet"),"",IF(E1799="",FALSE,AND(NOT(#REF!),VALUE(RIGHT(CONCATENATE(YEAR(E1799)),2))=15)))</f>
        <v>#REF!</v>
      </c>
      <c r="S1799" t="e">
        <f t="shared" si="227"/>
        <v>#REF!</v>
      </c>
      <c r="T1799" t="e">
        <f t="shared" si="228"/>
        <v>#REF!</v>
      </c>
      <c r="U1799" s="2" t="e">
        <f t="shared" si="231"/>
        <v>#REF!</v>
      </c>
      <c r="V1799" s="2"/>
    </row>
    <row r="1800" spans="1:22" x14ac:dyDescent="0.25">
      <c r="A1800" t="s">
        <v>1273</v>
      </c>
      <c r="B1800" t="s">
        <v>1274</v>
      </c>
      <c r="C1800">
        <v>114.999999999998</v>
      </c>
      <c r="D1800" t="s">
        <v>5317</v>
      </c>
      <c r="E1800" s="1">
        <v>42032</v>
      </c>
      <c r="F1800" t="s">
        <v>5311</v>
      </c>
      <c r="G1800">
        <v>1</v>
      </c>
      <c r="H1800" t="s">
        <v>5287</v>
      </c>
      <c r="I1800" t="s">
        <v>5298</v>
      </c>
      <c r="J1800" t="s">
        <v>5299</v>
      </c>
      <c r="K1800" t="b">
        <f>LOOKUP(A1800,'[1]UDDATA-1'!B:B,'[1]UDDATA-1'!A:A)&lt;&gt;LOOKUP(A1800,'[1]UDDATA-2'!B:B,'[1]UDDATA-2'!A:A)</f>
        <v>0</v>
      </c>
      <c r="L1800" t="str">
        <f t="shared" si="224"/>
        <v>Proceduremæssig programmering</v>
      </c>
      <c r="M1800">
        <f t="shared" si="225"/>
        <v>4</v>
      </c>
      <c r="N1800" t="str">
        <f t="shared" si="226"/>
        <v/>
      </c>
      <c r="O1800" t="e">
        <f>IF(AND(A1800&lt;&gt;A1799,#REF!&lt;&gt;""),#REF!,"")</f>
        <v>#REF!</v>
      </c>
      <c r="P1800" t="e">
        <f t="shared" si="229"/>
        <v>#REF!</v>
      </c>
      <c r="Q1800" s="2" t="e">
        <f t="shared" ca="1" si="230"/>
        <v>#REF!</v>
      </c>
      <c r="R1800" t="e">
        <f>IF(NOT(#REF!="Indskrevet"),"",IF(E1800="",FALSE,AND(NOT(#REF!),VALUE(RIGHT(CONCATENATE(YEAR(E1800)),2))=15)))</f>
        <v>#REF!</v>
      </c>
      <c r="S1800" t="e">
        <f t="shared" si="227"/>
        <v>#REF!</v>
      </c>
      <c r="T1800" t="e">
        <f t="shared" si="228"/>
        <v>#REF!</v>
      </c>
      <c r="U1800" s="2" t="e">
        <f t="shared" si="231"/>
        <v>#REF!</v>
      </c>
      <c r="V1800" s="2"/>
    </row>
    <row r="1801" spans="1:22" x14ac:dyDescent="0.25">
      <c r="A1801" t="s">
        <v>1273</v>
      </c>
      <c r="B1801" t="s">
        <v>1274</v>
      </c>
      <c r="C1801">
        <v>114.999999999998</v>
      </c>
      <c r="D1801" t="s">
        <v>5317</v>
      </c>
      <c r="E1801" s="1">
        <v>42165</v>
      </c>
      <c r="F1801" t="s">
        <v>5312</v>
      </c>
      <c r="G1801">
        <v>1</v>
      </c>
      <c r="H1801" t="s">
        <v>5287</v>
      </c>
      <c r="I1801" t="s">
        <v>5302</v>
      </c>
      <c r="J1801" t="s">
        <v>5303</v>
      </c>
      <c r="K1801" t="b">
        <f>LOOKUP(A1801,'[1]UDDATA-1'!B:B,'[1]UDDATA-1'!A:A)&lt;&gt;LOOKUP(A1801,'[1]UDDATA-2'!B:B,'[1]UDDATA-2'!A:A)</f>
        <v>0</v>
      </c>
      <c r="L1801" t="str">
        <f t="shared" si="224"/>
        <v>Lyd- og musikbehandling</v>
      </c>
      <c r="M1801">
        <f t="shared" si="225"/>
        <v>4</v>
      </c>
      <c r="N1801" t="str">
        <f t="shared" si="226"/>
        <v/>
      </c>
      <c r="O1801" t="e">
        <f>IF(AND(A1801&lt;&gt;A1800,#REF!&lt;&gt;""),#REF!,"")</f>
        <v>#REF!</v>
      </c>
      <c r="P1801" t="e">
        <f t="shared" si="229"/>
        <v>#REF!</v>
      </c>
      <c r="Q1801" s="2" t="e">
        <f t="shared" ca="1" si="230"/>
        <v>#REF!</v>
      </c>
      <c r="R1801" t="e">
        <f>IF(NOT(#REF!="Indskrevet"),"",IF(E1801="",FALSE,AND(NOT(#REF!),VALUE(RIGHT(CONCATENATE(YEAR(E1801)),2))=15)))</f>
        <v>#REF!</v>
      </c>
      <c r="S1801" t="e">
        <f t="shared" si="227"/>
        <v>#REF!</v>
      </c>
      <c r="T1801" t="e">
        <f t="shared" si="228"/>
        <v>#REF!</v>
      </c>
      <c r="U1801" s="2" t="e">
        <f t="shared" si="231"/>
        <v>#REF!</v>
      </c>
      <c r="V1801" s="2"/>
    </row>
    <row r="1802" spans="1:22" x14ac:dyDescent="0.25">
      <c r="A1802" t="s">
        <v>1273</v>
      </c>
      <c r="B1802" t="s">
        <v>1274</v>
      </c>
      <c r="C1802">
        <v>114.999999999998</v>
      </c>
      <c r="D1802" t="s">
        <v>5327</v>
      </c>
      <c r="E1802" s="1">
        <v>42186</v>
      </c>
      <c r="F1802" t="s">
        <v>5314</v>
      </c>
      <c r="G1802">
        <v>1</v>
      </c>
      <c r="H1802" t="s">
        <v>5307</v>
      </c>
      <c r="I1802" t="s">
        <v>5305</v>
      </c>
      <c r="J1802" t="s">
        <v>5303</v>
      </c>
      <c r="K1802" t="b">
        <f>LOOKUP(A1802,'[1]UDDATA-1'!B:B,'[1]UDDATA-1'!A:A)&lt;&gt;LOOKUP(A1802,'[1]UDDATA-2'!B:B,'[1]UDDATA-2'!A:A)</f>
        <v>0</v>
      </c>
      <c r="L1802" t="str">
        <f t="shared" si="224"/>
        <v>Objektorienteret Software Engineering</v>
      </c>
      <c r="M1802">
        <f t="shared" si="225"/>
        <v>-3</v>
      </c>
      <c r="N1802" t="str">
        <f t="shared" si="226"/>
        <v/>
      </c>
      <c r="O1802" t="e">
        <f>IF(AND(A1802&lt;&gt;A1801,#REF!&lt;&gt;""),#REF!,"")</f>
        <v>#REF!</v>
      </c>
      <c r="P1802" t="e">
        <f t="shared" si="229"/>
        <v>#REF!</v>
      </c>
      <c r="Q1802" s="2" t="e">
        <f t="shared" ca="1" si="230"/>
        <v>#REF!</v>
      </c>
      <c r="R1802" t="e">
        <f>IF(NOT(#REF!="Indskrevet"),"",IF(E1802="",FALSE,AND(NOT(#REF!),VALUE(RIGHT(CONCATENATE(YEAR(E1802)),2))=15)))</f>
        <v>#REF!</v>
      </c>
      <c r="S1802" t="e">
        <f t="shared" si="227"/>
        <v>#REF!</v>
      </c>
      <c r="T1802" t="e">
        <f t="shared" si="228"/>
        <v>#REF!</v>
      </c>
      <c r="U1802" s="2" t="e">
        <f t="shared" si="231"/>
        <v>#REF!</v>
      </c>
      <c r="V1802" s="2"/>
    </row>
    <row r="1803" spans="1:22" x14ac:dyDescent="0.25">
      <c r="A1803" t="s">
        <v>1273</v>
      </c>
      <c r="B1803" t="s">
        <v>1274</v>
      </c>
      <c r="C1803">
        <v>114.999999999998</v>
      </c>
      <c r="D1803" t="s">
        <v>5327</v>
      </c>
      <c r="E1803" s="1">
        <v>42267</v>
      </c>
      <c r="F1803" t="s">
        <v>5314</v>
      </c>
      <c r="G1803">
        <v>2</v>
      </c>
      <c r="H1803" t="s">
        <v>5287</v>
      </c>
      <c r="I1803" t="s">
        <v>5305</v>
      </c>
      <c r="J1803" t="s">
        <v>5315</v>
      </c>
      <c r="K1803" t="b">
        <f>LOOKUP(A1803,'[1]UDDATA-1'!B:B,'[1]UDDATA-1'!A:A)&lt;&gt;LOOKUP(A1803,'[1]UDDATA-2'!B:B,'[1]UDDATA-2'!A:A)</f>
        <v>0</v>
      </c>
      <c r="L1803" t="str">
        <f t="shared" si="224"/>
        <v/>
      </c>
      <c r="M1803" t="str">
        <f t="shared" si="225"/>
        <v/>
      </c>
      <c r="N1803" t="str">
        <f t="shared" si="226"/>
        <v/>
      </c>
      <c r="O1803" t="e">
        <f>IF(AND(A1803&lt;&gt;A1802,#REF!&lt;&gt;""),#REF!,"")</f>
        <v>#REF!</v>
      </c>
      <c r="P1803" t="e">
        <f t="shared" si="229"/>
        <v>#REF!</v>
      </c>
      <c r="Q1803" s="2" t="e">
        <f t="shared" ca="1" si="230"/>
        <v>#REF!</v>
      </c>
      <c r="R1803" t="e">
        <f>IF(NOT(#REF!="Indskrevet"),"",IF(E1803="",FALSE,AND(NOT(#REF!),VALUE(RIGHT(CONCATENATE(YEAR(E1803)),2))=15)))</f>
        <v>#REF!</v>
      </c>
      <c r="S1803" t="e">
        <f t="shared" si="227"/>
        <v>#REF!</v>
      </c>
      <c r="T1803" t="e">
        <f t="shared" si="228"/>
        <v>#REF!</v>
      </c>
      <c r="U1803" s="2" t="e">
        <f t="shared" si="231"/>
        <v>#REF!</v>
      </c>
      <c r="V1803" s="2"/>
    </row>
    <row r="1804" spans="1:22" x14ac:dyDescent="0.25">
      <c r="A1804" t="s">
        <v>1275</v>
      </c>
      <c r="B1804" t="s">
        <v>1276</v>
      </c>
      <c r="C1804">
        <v>44.999999999998799</v>
      </c>
      <c r="D1804" t="s">
        <v>5296</v>
      </c>
      <c r="E1804" s="1">
        <v>41646</v>
      </c>
      <c r="F1804" t="s">
        <v>5335</v>
      </c>
      <c r="G1804">
        <v>1</v>
      </c>
      <c r="H1804" t="s">
        <v>5287</v>
      </c>
      <c r="I1804" t="s">
        <v>5324</v>
      </c>
      <c r="J1804" t="s">
        <v>5289</v>
      </c>
      <c r="K1804" t="b">
        <f>LOOKUP(A1804,'[1]UDDATA-1'!B:B,'[1]UDDATA-1'!A:A)&lt;&gt;LOOKUP(A1804,'[1]UDDATA-2'!B:B,'[1]UDDATA-2'!A:A)</f>
        <v>0</v>
      </c>
      <c r="L1804" t="str">
        <f t="shared" si="224"/>
        <v>Lineær algebra</v>
      </c>
      <c r="M1804">
        <f t="shared" si="225"/>
        <v>7</v>
      </c>
      <c r="N1804" t="str">
        <f t="shared" si="226"/>
        <v/>
      </c>
      <c r="O1804" t="e">
        <f>IF(AND(A1804&lt;&gt;A1803,#REF!&lt;&gt;""),#REF!,"")</f>
        <v>#REF!</v>
      </c>
      <c r="P1804" t="e">
        <f t="shared" si="229"/>
        <v>#REF!</v>
      </c>
      <c r="Q1804" s="2" t="e">
        <f t="shared" ca="1" si="230"/>
        <v>#REF!</v>
      </c>
      <c r="R1804" t="e">
        <f>IF(NOT(#REF!="Indskrevet"),"",IF(E1804="",FALSE,AND(NOT(#REF!),VALUE(RIGHT(CONCATENATE(YEAR(E1804)),2))=15)))</f>
        <v>#REF!</v>
      </c>
      <c r="S1804" t="e">
        <f t="shared" si="227"/>
        <v>#REF!</v>
      </c>
      <c r="T1804" t="e">
        <f t="shared" si="228"/>
        <v>#REF!</v>
      </c>
      <c r="U1804" s="2" t="e">
        <f t="shared" si="231"/>
        <v>#REF!</v>
      </c>
      <c r="V1804" s="2"/>
    </row>
    <row r="1805" spans="1:22" x14ac:dyDescent="0.25">
      <c r="A1805" t="s">
        <v>1275</v>
      </c>
      <c r="B1805" t="s">
        <v>1276</v>
      </c>
      <c r="C1805">
        <v>44.999999999998799</v>
      </c>
      <c r="D1805" t="s">
        <v>5296</v>
      </c>
      <c r="E1805" s="1">
        <v>41817</v>
      </c>
      <c r="F1805" t="s">
        <v>5336</v>
      </c>
      <c r="G1805">
        <v>1</v>
      </c>
      <c r="H1805" t="s">
        <v>5287</v>
      </c>
      <c r="I1805" t="s">
        <v>5326</v>
      </c>
      <c r="J1805" t="s">
        <v>5293</v>
      </c>
      <c r="K1805" t="b">
        <f>LOOKUP(A1805,'[1]UDDATA-1'!B:B,'[1]UDDATA-1'!A:A)&lt;&gt;LOOKUP(A1805,'[1]UDDATA-2'!B:B,'[1]UDDATA-2'!A:A)</f>
        <v>0</v>
      </c>
      <c r="L1805" t="str">
        <f t="shared" si="224"/>
        <v>Calculus</v>
      </c>
      <c r="M1805">
        <f t="shared" si="225"/>
        <v>7</v>
      </c>
      <c r="N1805" t="str">
        <f t="shared" si="226"/>
        <v/>
      </c>
      <c r="O1805" t="e">
        <f>IF(AND(A1805&lt;&gt;A1804,#REF!&lt;&gt;""),#REF!,"")</f>
        <v>#REF!</v>
      </c>
      <c r="P1805" t="e">
        <f t="shared" si="229"/>
        <v>#REF!</v>
      </c>
      <c r="Q1805" s="2" t="e">
        <f t="shared" ca="1" si="230"/>
        <v>#REF!</v>
      </c>
      <c r="R1805" t="e">
        <f>IF(NOT(#REF!="Indskrevet"),"",IF(E1805="",FALSE,AND(NOT(#REF!),VALUE(RIGHT(CONCATENATE(YEAR(E1805)),2))=15)))</f>
        <v>#REF!</v>
      </c>
      <c r="S1805" t="e">
        <f t="shared" si="227"/>
        <v>#REF!</v>
      </c>
      <c r="T1805" t="e">
        <f t="shared" si="228"/>
        <v>#REF!</v>
      </c>
      <c r="U1805" s="2" t="e">
        <f t="shared" si="231"/>
        <v>#REF!</v>
      </c>
      <c r="V1805" s="2"/>
    </row>
    <row r="1806" spans="1:22" x14ac:dyDescent="0.25">
      <c r="A1806" t="s">
        <v>1275</v>
      </c>
      <c r="B1806" t="s">
        <v>1276</v>
      </c>
      <c r="C1806">
        <v>44.999999999998799</v>
      </c>
      <c r="D1806" t="s">
        <v>5285</v>
      </c>
      <c r="E1806" s="1">
        <v>41816</v>
      </c>
      <c r="F1806" t="s">
        <v>5337</v>
      </c>
      <c r="G1806">
        <v>1</v>
      </c>
      <c r="H1806" t="s">
        <v>5287</v>
      </c>
      <c r="I1806" t="s">
        <v>5338</v>
      </c>
      <c r="J1806" t="s">
        <v>5293</v>
      </c>
      <c r="K1806" t="b">
        <f>LOOKUP(A1806,'[1]UDDATA-1'!B:B,'[1]UDDATA-1'!A:A)&lt;&gt;LOOKUP(A1806,'[1]UDDATA-2'!B:B,'[1]UDDATA-2'!A:A)</f>
        <v>0</v>
      </c>
      <c r="L1806" t="str">
        <f t="shared" si="224"/>
        <v>Kredsløbsteori og dynamiske systemer</v>
      </c>
      <c r="M1806">
        <f t="shared" si="225"/>
        <v>2</v>
      </c>
      <c r="N1806" t="str">
        <f t="shared" si="226"/>
        <v/>
      </c>
      <c r="O1806" t="e">
        <f>IF(AND(A1806&lt;&gt;A1805,#REF!&lt;&gt;""),#REF!,"")</f>
        <v>#REF!</v>
      </c>
      <c r="P1806" t="e">
        <f t="shared" si="229"/>
        <v>#REF!</v>
      </c>
      <c r="Q1806" s="2" t="e">
        <f t="shared" ca="1" si="230"/>
        <v>#REF!</v>
      </c>
      <c r="R1806" t="e">
        <f>IF(NOT(#REF!="Indskrevet"),"",IF(E1806="",FALSE,AND(NOT(#REF!),VALUE(RIGHT(CONCATENATE(YEAR(E1806)),2))=15)))</f>
        <v>#REF!</v>
      </c>
      <c r="S1806" t="e">
        <f t="shared" si="227"/>
        <v>#REF!</v>
      </c>
      <c r="T1806" t="e">
        <f t="shared" si="228"/>
        <v>#REF!</v>
      </c>
      <c r="U1806" s="2" t="e">
        <f t="shared" si="231"/>
        <v>#REF!</v>
      </c>
      <c r="V1806" s="2"/>
    </row>
    <row r="1807" spans="1:22" x14ac:dyDescent="0.25">
      <c r="A1807" t="s">
        <v>1277</v>
      </c>
      <c r="B1807" t="s">
        <v>1278</v>
      </c>
      <c r="C1807">
        <v>54.999999999998998</v>
      </c>
      <c r="K1807" t="b">
        <f>LOOKUP(A1807,'[1]UDDATA-1'!B:B,'[1]UDDATA-1'!A:A)&lt;&gt;LOOKUP(A1807,'[1]UDDATA-2'!B:B,'[1]UDDATA-2'!A:A)</f>
        <v>0</v>
      </c>
      <c r="L1807" t="str">
        <f t="shared" si="224"/>
        <v/>
      </c>
      <c r="M1807" t="str">
        <f t="shared" si="225"/>
        <v/>
      </c>
      <c r="N1807" t="str">
        <f t="shared" si="226"/>
        <v/>
      </c>
      <c r="O1807" t="e">
        <f>IF(AND(A1807&lt;&gt;A1806,#REF!&lt;&gt;""),#REF!,"")</f>
        <v>#REF!</v>
      </c>
      <c r="P1807" t="e">
        <f t="shared" si="229"/>
        <v>#REF!</v>
      </c>
      <c r="Q1807" s="2" t="e">
        <f t="shared" ca="1" si="230"/>
        <v>#REF!</v>
      </c>
      <c r="R1807" t="e">
        <f>IF(NOT(#REF!="Indskrevet"),"",IF(E1807="",FALSE,AND(NOT(#REF!),VALUE(RIGHT(CONCATENATE(YEAR(E1807)),2))=15)))</f>
        <v>#REF!</v>
      </c>
      <c r="S1807" t="e">
        <f t="shared" si="227"/>
        <v>#REF!</v>
      </c>
      <c r="T1807" t="e">
        <f t="shared" si="228"/>
        <v>#REF!</v>
      </c>
      <c r="U1807" s="2" t="e">
        <f t="shared" si="231"/>
        <v>#REF!</v>
      </c>
      <c r="V1807" s="2"/>
    </row>
    <row r="1808" spans="1:22" x14ac:dyDescent="0.25">
      <c r="A1808" t="s">
        <v>1279</v>
      </c>
      <c r="B1808" t="s">
        <v>1280</v>
      </c>
      <c r="C1808">
        <v>29.9999999999994</v>
      </c>
      <c r="D1808" t="s">
        <v>5285</v>
      </c>
      <c r="E1808" s="1">
        <v>41676</v>
      </c>
      <c r="F1808" t="s">
        <v>5308</v>
      </c>
      <c r="G1808">
        <v>1</v>
      </c>
      <c r="H1808" t="s">
        <v>5287</v>
      </c>
      <c r="I1808" t="s">
        <v>5288</v>
      </c>
      <c r="J1808" t="s">
        <v>5289</v>
      </c>
      <c r="K1808" t="b">
        <f>LOOKUP(A1808,'[1]UDDATA-1'!B:B,'[1]UDDATA-1'!A:A)&lt;&gt;LOOKUP(A1808,'[1]UDDATA-2'!B:B,'[1]UDDATA-2'!A:A)</f>
        <v>0</v>
      </c>
      <c r="L1808" t="str">
        <f t="shared" si="224"/>
        <v>Grundlæggende programmering</v>
      </c>
      <c r="M1808">
        <f t="shared" si="225"/>
        <v>2</v>
      </c>
      <c r="N1808" t="str">
        <f t="shared" si="226"/>
        <v/>
      </c>
      <c r="O1808" t="e">
        <f>IF(AND(A1808&lt;&gt;A1807,#REF!&lt;&gt;""),#REF!,"")</f>
        <v>#REF!</v>
      </c>
      <c r="P1808" t="e">
        <f t="shared" si="229"/>
        <v>#REF!</v>
      </c>
      <c r="Q1808" s="2" t="e">
        <f t="shared" ca="1" si="230"/>
        <v>#REF!</v>
      </c>
      <c r="R1808" t="e">
        <f>IF(NOT(#REF!="Indskrevet"),"",IF(E1808="",FALSE,AND(NOT(#REF!),VALUE(RIGHT(CONCATENATE(YEAR(E1808)),2))=15)))</f>
        <v>#REF!</v>
      </c>
      <c r="S1808" t="e">
        <f t="shared" si="227"/>
        <v>#REF!</v>
      </c>
      <c r="T1808" t="e">
        <f t="shared" si="228"/>
        <v>#REF!</v>
      </c>
      <c r="U1808" s="2" t="e">
        <f t="shared" si="231"/>
        <v>#REF!</v>
      </c>
      <c r="V1808" s="2"/>
    </row>
    <row r="1809" spans="1:22" x14ac:dyDescent="0.25">
      <c r="A1809" t="s">
        <v>1279</v>
      </c>
      <c r="B1809" t="s">
        <v>1280</v>
      </c>
      <c r="C1809">
        <v>29.9999999999994</v>
      </c>
      <c r="D1809" t="s">
        <v>5318</v>
      </c>
      <c r="E1809" s="1">
        <v>41815</v>
      </c>
      <c r="F1809" t="s">
        <v>5309</v>
      </c>
      <c r="G1809">
        <v>1</v>
      </c>
      <c r="H1809" t="s">
        <v>5287</v>
      </c>
      <c r="I1809" t="s">
        <v>5292</v>
      </c>
      <c r="J1809" t="s">
        <v>5293</v>
      </c>
      <c r="K1809" t="b">
        <f>LOOKUP(A1809,'[1]UDDATA-1'!B:B,'[1]UDDATA-1'!A:A)&lt;&gt;LOOKUP(A1809,'[1]UDDATA-2'!B:B,'[1]UDDATA-2'!A:A)</f>
        <v>0</v>
      </c>
      <c r="L1809" t="str">
        <f t="shared" si="224"/>
        <v>Matematik til multimedie-applikationer</v>
      </c>
      <c r="M1809" t="str">
        <f t="shared" si="225"/>
        <v/>
      </c>
      <c r="N1809" t="str">
        <f t="shared" si="226"/>
        <v>U</v>
      </c>
      <c r="O1809" t="e">
        <f>IF(AND(A1809&lt;&gt;A1808,#REF!&lt;&gt;""),#REF!,"")</f>
        <v>#REF!</v>
      </c>
      <c r="P1809" t="e">
        <f t="shared" si="229"/>
        <v>#REF!</v>
      </c>
      <c r="Q1809" s="2" t="e">
        <f t="shared" ca="1" si="230"/>
        <v>#REF!</v>
      </c>
      <c r="R1809" t="e">
        <f>IF(NOT(#REF!="Indskrevet"),"",IF(E1809="",FALSE,AND(NOT(#REF!),VALUE(RIGHT(CONCATENATE(YEAR(E1809)),2))=15)))</f>
        <v>#REF!</v>
      </c>
      <c r="S1809" t="e">
        <f t="shared" si="227"/>
        <v>#REF!</v>
      </c>
      <c r="T1809" t="e">
        <f t="shared" si="228"/>
        <v>#REF!</v>
      </c>
      <c r="U1809" s="2" t="e">
        <f t="shared" si="231"/>
        <v>#REF!</v>
      </c>
      <c r="V1809" s="2"/>
    </row>
    <row r="1810" spans="1:22" x14ac:dyDescent="0.25">
      <c r="A1810" t="s">
        <v>1279</v>
      </c>
      <c r="B1810" t="s">
        <v>1280</v>
      </c>
      <c r="C1810">
        <v>29.9999999999994</v>
      </c>
      <c r="D1810" t="s">
        <v>5318</v>
      </c>
      <c r="E1810" s="1">
        <v>41824</v>
      </c>
      <c r="F1810" t="s">
        <v>5310</v>
      </c>
      <c r="G1810">
        <v>1</v>
      </c>
      <c r="H1810" t="s">
        <v>5287</v>
      </c>
      <c r="I1810" t="s">
        <v>5295</v>
      </c>
      <c r="J1810" t="s">
        <v>5293</v>
      </c>
      <c r="K1810" t="b">
        <f>LOOKUP(A1810,'[1]UDDATA-1'!B:B,'[1]UDDATA-1'!A:A)&lt;&gt;LOOKUP(A1810,'[1]UDDATA-2'!B:B,'[1]UDDATA-2'!A:A)</f>
        <v>0</v>
      </c>
      <c r="L1810" t="str">
        <f t="shared" si="224"/>
        <v>Fysisk interface design</v>
      </c>
      <c r="M1810" t="str">
        <f t="shared" si="225"/>
        <v/>
      </c>
      <c r="N1810" t="str">
        <f t="shared" si="226"/>
        <v>U</v>
      </c>
      <c r="O1810" t="e">
        <f>IF(AND(A1810&lt;&gt;A1809,#REF!&lt;&gt;""),#REF!,"")</f>
        <v>#REF!</v>
      </c>
      <c r="P1810" t="e">
        <f t="shared" si="229"/>
        <v>#REF!</v>
      </c>
      <c r="Q1810" s="2" t="e">
        <f t="shared" ca="1" si="230"/>
        <v>#REF!</v>
      </c>
      <c r="R1810" t="e">
        <f>IF(NOT(#REF!="Indskrevet"),"",IF(E1810="",FALSE,AND(NOT(#REF!),VALUE(RIGHT(CONCATENATE(YEAR(E1810)),2))=15)))</f>
        <v>#REF!</v>
      </c>
      <c r="S1810" t="e">
        <f t="shared" si="227"/>
        <v>#REF!</v>
      </c>
      <c r="T1810" t="e">
        <f t="shared" si="228"/>
        <v>#REF!</v>
      </c>
      <c r="U1810" s="2" t="e">
        <f t="shared" si="231"/>
        <v>#REF!</v>
      </c>
      <c r="V1810" s="2"/>
    </row>
    <row r="1811" spans="1:22" x14ac:dyDescent="0.25">
      <c r="A1811" t="s">
        <v>1281</v>
      </c>
      <c r="B1811" t="s">
        <v>1282</v>
      </c>
      <c r="C1811">
        <v>179.99999999999599</v>
      </c>
      <c r="D1811" t="s">
        <v>5290</v>
      </c>
      <c r="E1811" s="1">
        <v>41296</v>
      </c>
      <c r="F1811" t="s">
        <v>5357</v>
      </c>
      <c r="G1811">
        <v>1</v>
      </c>
      <c r="H1811" t="s">
        <v>5287</v>
      </c>
      <c r="I1811" t="s">
        <v>5324</v>
      </c>
      <c r="J1811" t="s">
        <v>5289</v>
      </c>
      <c r="K1811" t="b">
        <f>LOOKUP(A1811,'[1]UDDATA-1'!B:B,'[1]UDDATA-1'!A:A)&lt;&gt;LOOKUP(A1811,'[1]UDDATA-2'!B:B,'[1]UDDATA-2'!A:A)</f>
        <v>0</v>
      </c>
      <c r="L1811" t="str">
        <f t="shared" si="224"/>
        <v>Lineær algebra</v>
      </c>
      <c r="M1811">
        <f t="shared" si="225"/>
        <v>10</v>
      </c>
      <c r="N1811" t="str">
        <f t="shared" si="226"/>
        <v/>
      </c>
      <c r="O1811" t="e">
        <f>IF(AND(A1811&lt;&gt;A1810,#REF!&lt;&gt;""),#REF!,"")</f>
        <v>#REF!</v>
      </c>
      <c r="P1811" t="e">
        <f t="shared" si="229"/>
        <v>#REF!</v>
      </c>
      <c r="Q1811" s="2" t="e">
        <f t="shared" ca="1" si="230"/>
        <v>#REF!</v>
      </c>
      <c r="R1811" t="e">
        <f>IF(NOT(#REF!="Indskrevet"),"",IF(E1811="",FALSE,AND(NOT(#REF!),VALUE(RIGHT(CONCATENATE(YEAR(E1811)),2))=15)))</f>
        <v>#REF!</v>
      </c>
      <c r="S1811" t="e">
        <f t="shared" si="227"/>
        <v>#REF!</v>
      </c>
      <c r="T1811" t="e">
        <f t="shared" si="228"/>
        <v>#REF!</v>
      </c>
      <c r="U1811" s="2" t="e">
        <f t="shared" si="231"/>
        <v>#REF!</v>
      </c>
      <c r="V1811" s="2"/>
    </row>
    <row r="1812" spans="1:22" x14ac:dyDescent="0.25">
      <c r="A1812" t="s">
        <v>1281</v>
      </c>
      <c r="B1812" t="s">
        <v>1282</v>
      </c>
      <c r="C1812">
        <v>179.99999999999599</v>
      </c>
      <c r="D1812" t="s">
        <v>5290</v>
      </c>
      <c r="E1812" s="1">
        <v>41444</v>
      </c>
      <c r="F1812" t="s">
        <v>5358</v>
      </c>
      <c r="G1812">
        <v>1</v>
      </c>
      <c r="H1812" t="s">
        <v>5287</v>
      </c>
      <c r="I1812" t="s">
        <v>5330</v>
      </c>
      <c r="J1812" t="s">
        <v>5293</v>
      </c>
      <c r="K1812" t="b">
        <f>LOOKUP(A1812,'[1]UDDATA-1'!B:B,'[1]UDDATA-1'!A:A)&lt;&gt;LOOKUP(A1812,'[1]UDDATA-2'!B:B,'[1]UDDATA-2'!A:A)</f>
        <v>0</v>
      </c>
      <c r="L1812" t="str">
        <f t="shared" si="224"/>
        <v>Diskret matematik</v>
      </c>
      <c r="M1812">
        <f t="shared" si="225"/>
        <v>10</v>
      </c>
      <c r="N1812" t="str">
        <f t="shared" si="226"/>
        <v/>
      </c>
      <c r="O1812" t="e">
        <f>IF(AND(A1812&lt;&gt;A1811,#REF!&lt;&gt;""),#REF!,"")</f>
        <v>#REF!</v>
      </c>
      <c r="P1812" t="e">
        <f t="shared" si="229"/>
        <v>#REF!</v>
      </c>
      <c r="Q1812" s="2" t="e">
        <f t="shared" ca="1" si="230"/>
        <v>#REF!</v>
      </c>
      <c r="R1812" t="e">
        <f>IF(NOT(#REF!="Indskrevet"),"",IF(E1812="",FALSE,AND(NOT(#REF!),VALUE(RIGHT(CONCATENATE(YEAR(E1812)),2))=15)))</f>
        <v>#REF!</v>
      </c>
      <c r="S1812" t="e">
        <f t="shared" si="227"/>
        <v>#REF!</v>
      </c>
      <c r="T1812" t="e">
        <f t="shared" si="228"/>
        <v>#REF!</v>
      </c>
      <c r="U1812" s="2" t="e">
        <f t="shared" si="231"/>
        <v>#REF!</v>
      </c>
      <c r="V1812" s="2"/>
    </row>
    <row r="1813" spans="1:22" x14ac:dyDescent="0.25">
      <c r="A1813" t="s">
        <v>1281</v>
      </c>
      <c r="B1813" t="s">
        <v>1282</v>
      </c>
      <c r="C1813">
        <v>179.99999999999599</v>
      </c>
      <c r="D1813" t="s">
        <v>5300</v>
      </c>
      <c r="E1813" s="1">
        <v>41424</v>
      </c>
      <c r="F1813" t="s">
        <v>5359</v>
      </c>
      <c r="G1813">
        <v>1</v>
      </c>
      <c r="H1813" t="s">
        <v>5287</v>
      </c>
      <c r="I1813" t="s">
        <v>5334</v>
      </c>
      <c r="J1813" t="s">
        <v>5293</v>
      </c>
      <c r="K1813" t="b">
        <f>LOOKUP(A1813,'[1]UDDATA-1'!B:B,'[1]UDDATA-1'!A:A)&lt;&gt;LOOKUP(A1813,'[1]UDDATA-2'!B:B,'[1]UDDATA-2'!A:A)</f>
        <v>0</v>
      </c>
      <c r="L1813" t="str">
        <f t="shared" si="224"/>
        <v>Objektorienteret programmering</v>
      </c>
      <c r="M1813">
        <f t="shared" si="225"/>
        <v>12</v>
      </c>
      <c r="N1813" t="str">
        <f t="shared" si="226"/>
        <v/>
      </c>
      <c r="O1813" t="e">
        <f>IF(AND(A1813&lt;&gt;A1812,#REF!&lt;&gt;""),#REF!,"")</f>
        <v>#REF!</v>
      </c>
      <c r="P1813" t="e">
        <f t="shared" si="229"/>
        <v>#REF!</v>
      </c>
      <c r="Q1813" s="2" t="e">
        <f t="shared" ca="1" si="230"/>
        <v>#REF!</v>
      </c>
      <c r="R1813" t="e">
        <f>IF(NOT(#REF!="Indskrevet"),"",IF(E1813="",FALSE,AND(NOT(#REF!),VALUE(RIGHT(CONCATENATE(YEAR(E1813)),2))=15)))</f>
        <v>#REF!</v>
      </c>
      <c r="S1813" t="e">
        <f t="shared" si="227"/>
        <v>#REF!</v>
      </c>
      <c r="T1813" t="e">
        <f t="shared" si="228"/>
        <v>#REF!</v>
      </c>
      <c r="U1813" s="2" t="e">
        <f t="shared" si="231"/>
        <v>#REF!</v>
      </c>
      <c r="V1813" s="2"/>
    </row>
    <row r="1814" spans="1:22" x14ac:dyDescent="0.25">
      <c r="A1814" t="s">
        <v>1281</v>
      </c>
      <c r="B1814" t="s">
        <v>1282</v>
      </c>
      <c r="C1814">
        <v>179.99999999999599</v>
      </c>
      <c r="D1814" t="s">
        <v>5306</v>
      </c>
      <c r="E1814" s="1">
        <v>41682</v>
      </c>
      <c r="F1814" t="s">
        <v>5360</v>
      </c>
      <c r="G1814">
        <v>1</v>
      </c>
      <c r="H1814" t="s">
        <v>5307</v>
      </c>
      <c r="I1814" t="s">
        <v>5340</v>
      </c>
      <c r="J1814" t="s">
        <v>5299</v>
      </c>
      <c r="K1814" t="b">
        <f>LOOKUP(A1814,'[1]UDDATA-1'!B:B,'[1]UDDATA-1'!A:A)&lt;&gt;LOOKUP(A1814,'[1]UDDATA-2'!B:B,'[1]UDDATA-2'!A:A)</f>
        <v>0</v>
      </c>
      <c r="L1814" t="str">
        <f t="shared" si="224"/>
        <v>Algoritmik og datastrukturer</v>
      </c>
      <c r="M1814">
        <f t="shared" si="225"/>
        <v>0</v>
      </c>
      <c r="N1814" t="str">
        <f t="shared" si="226"/>
        <v/>
      </c>
      <c r="O1814" t="e">
        <f>IF(AND(A1814&lt;&gt;A1813,#REF!&lt;&gt;""),#REF!,"")</f>
        <v>#REF!</v>
      </c>
      <c r="P1814" t="e">
        <f t="shared" si="229"/>
        <v>#REF!</v>
      </c>
      <c r="Q1814" s="2" t="e">
        <f t="shared" ca="1" si="230"/>
        <v>#REF!</v>
      </c>
      <c r="R1814" t="e">
        <f>IF(NOT(#REF!="Indskrevet"),"",IF(E1814="",FALSE,AND(NOT(#REF!),VALUE(RIGHT(CONCATENATE(YEAR(E1814)),2))=15)))</f>
        <v>#REF!</v>
      </c>
      <c r="S1814" t="e">
        <f t="shared" si="227"/>
        <v>#REF!</v>
      </c>
      <c r="T1814" t="e">
        <f t="shared" si="228"/>
        <v>#REF!</v>
      </c>
      <c r="U1814" s="2" t="e">
        <f t="shared" si="231"/>
        <v>#REF!</v>
      </c>
      <c r="V1814" s="2"/>
    </row>
    <row r="1815" spans="1:22" x14ac:dyDescent="0.25">
      <c r="A1815" t="s">
        <v>1281</v>
      </c>
      <c r="B1815" t="s">
        <v>1282</v>
      </c>
      <c r="C1815">
        <v>179.99999999999599</v>
      </c>
      <c r="D1815" t="s">
        <v>5317</v>
      </c>
      <c r="E1815" s="1">
        <v>41737</v>
      </c>
      <c r="F1815" t="s">
        <v>5360</v>
      </c>
      <c r="G1815">
        <v>2</v>
      </c>
      <c r="H1815" t="s">
        <v>5287</v>
      </c>
      <c r="I1815" t="s">
        <v>5340</v>
      </c>
      <c r="J1815" t="s">
        <v>5303</v>
      </c>
      <c r="K1815" t="b">
        <f>LOOKUP(A1815,'[1]UDDATA-1'!B:B,'[1]UDDATA-1'!A:A)&lt;&gt;LOOKUP(A1815,'[1]UDDATA-2'!B:B,'[1]UDDATA-2'!A:A)</f>
        <v>0</v>
      </c>
      <c r="L1815" t="str">
        <f t="shared" si="224"/>
        <v/>
      </c>
      <c r="M1815" t="str">
        <f t="shared" si="225"/>
        <v/>
      </c>
      <c r="N1815" t="str">
        <f t="shared" si="226"/>
        <v/>
      </c>
      <c r="O1815" t="e">
        <f>IF(AND(A1815&lt;&gt;A1814,#REF!&lt;&gt;""),#REF!,"")</f>
        <v>#REF!</v>
      </c>
      <c r="P1815" t="e">
        <f t="shared" si="229"/>
        <v>#REF!</v>
      </c>
      <c r="Q1815" s="2" t="e">
        <f t="shared" ca="1" si="230"/>
        <v>#REF!</v>
      </c>
      <c r="R1815" t="e">
        <f>IF(NOT(#REF!="Indskrevet"),"",IF(E1815="",FALSE,AND(NOT(#REF!),VALUE(RIGHT(CONCATENATE(YEAR(E1815)),2))=15)))</f>
        <v>#REF!</v>
      </c>
      <c r="S1815" t="e">
        <f t="shared" si="227"/>
        <v>#REF!</v>
      </c>
      <c r="T1815" t="e">
        <f t="shared" si="228"/>
        <v>#REF!</v>
      </c>
      <c r="U1815" s="2" t="e">
        <f t="shared" si="231"/>
        <v>#REF!</v>
      </c>
      <c r="V1815" s="2"/>
    </row>
    <row r="1816" spans="1:22" x14ac:dyDescent="0.25">
      <c r="A1816" t="s">
        <v>1281</v>
      </c>
      <c r="B1816" t="s">
        <v>1282</v>
      </c>
      <c r="C1816">
        <v>179.99999999999599</v>
      </c>
      <c r="D1816" t="s">
        <v>5327</v>
      </c>
      <c r="E1816" s="1">
        <v>41814</v>
      </c>
      <c r="F1816" t="s">
        <v>5361</v>
      </c>
      <c r="G1816">
        <v>1</v>
      </c>
      <c r="H1816" t="s">
        <v>5307</v>
      </c>
      <c r="I1816" t="s">
        <v>5342</v>
      </c>
      <c r="J1816" t="s">
        <v>5303</v>
      </c>
      <c r="K1816" t="b">
        <f>LOOKUP(A1816,'[1]UDDATA-1'!B:B,'[1]UDDATA-1'!A:A)&lt;&gt;LOOKUP(A1816,'[1]UDDATA-2'!B:B,'[1]UDDATA-2'!A:A)</f>
        <v>0</v>
      </c>
      <c r="L1816" t="str">
        <f t="shared" si="224"/>
        <v>Syntaks og semantik</v>
      </c>
      <c r="M1816">
        <f t="shared" si="225"/>
        <v>-3</v>
      </c>
      <c r="N1816" t="str">
        <f t="shared" si="226"/>
        <v/>
      </c>
      <c r="O1816" t="e">
        <f>IF(AND(A1816&lt;&gt;A1815,#REF!&lt;&gt;""),#REF!,"")</f>
        <v>#REF!</v>
      </c>
      <c r="P1816" t="e">
        <f t="shared" si="229"/>
        <v>#REF!</v>
      </c>
      <c r="Q1816" s="2" t="e">
        <f t="shared" ca="1" si="230"/>
        <v>#REF!</v>
      </c>
      <c r="R1816" t="e">
        <f>IF(NOT(#REF!="Indskrevet"),"",IF(E1816="",FALSE,AND(NOT(#REF!),VALUE(RIGHT(CONCATENATE(YEAR(E1816)),2))=15)))</f>
        <v>#REF!</v>
      </c>
      <c r="S1816" t="e">
        <f t="shared" si="227"/>
        <v>#REF!</v>
      </c>
      <c r="T1816" t="e">
        <f t="shared" si="228"/>
        <v>#REF!</v>
      </c>
      <c r="U1816" s="2" t="e">
        <f t="shared" si="231"/>
        <v>#REF!</v>
      </c>
      <c r="V1816" s="2"/>
    </row>
    <row r="1817" spans="1:22" x14ac:dyDescent="0.25">
      <c r="A1817" t="s">
        <v>1281</v>
      </c>
      <c r="B1817" t="s">
        <v>1282</v>
      </c>
      <c r="C1817">
        <v>179.99999999999599</v>
      </c>
      <c r="D1817" t="s">
        <v>5300</v>
      </c>
      <c r="E1817" s="1">
        <v>41898</v>
      </c>
      <c r="F1817" t="s">
        <v>5361</v>
      </c>
      <c r="G1817">
        <v>2</v>
      </c>
      <c r="H1817" t="s">
        <v>5287</v>
      </c>
      <c r="I1817" t="s">
        <v>5342</v>
      </c>
      <c r="J1817" t="s">
        <v>5315</v>
      </c>
      <c r="K1817" t="b">
        <f>LOOKUP(A1817,'[1]UDDATA-1'!B:B,'[1]UDDATA-1'!A:A)&lt;&gt;LOOKUP(A1817,'[1]UDDATA-2'!B:B,'[1]UDDATA-2'!A:A)</f>
        <v>0</v>
      </c>
      <c r="L1817" t="str">
        <f t="shared" si="224"/>
        <v/>
      </c>
      <c r="M1817" t="str">
        <f t="shared" si="225"/>
        <v/>
      </c>
      <c r="N1817" t="str">
        <f t="shared" si="226"/>
        <v/>
      </c>
      <c r="O1817" t="e">
        <f>IF(AND(A1817&lt;&gt;A1816,#REF!&lt;&gt;""),#REF!,"")</f>
        <v>#REF!</v>
      </c>
      <c r="P1817" t="e">
        <f t="shared" si="229"/>
        <v>#REF!</v>
      </c>
      <c r="Q1817" s="2" t="e">
        <f t="shared" ca="1" si="230"/>
        <v>#REF!</v>
      </c>
      <c r="R1817" t="e">
        <f>IF(NOT(#REF!="Indskrevet"),"",IF(E1817="",FALSE,AND(NOT(#REF!),VALUE(RIGHT(CONCATENATE(YEAR(E1817)),2))=15)))</f>
        <v>#REF!</v>
      </c>
      <c r="S1817" t="e">
        <f t="shared" si="227"/>
        <v>#REF!</v>
      </c>
      <c r="T1817" t="e">
        <f t="shared" si="228"/>
        <v>#REF!</v>
      </c>
      <c r="U1817" s="2" t="e">
        <f t="shared" si="231"/>
        <v>#REF!</v>
      </c>
      <c r="V1817" s="2"/>
    </row>
    <row r="1818" spans="1:22" x14ac:dyDescent="0.25">
      <c r="A1818" t="s">
        <v>1283</v>
      </c>
      <c r="B1818" t="s">
        <v>1284</v>
      </c>
      <c r="C1818">
        <v>59.999999999998799</v>
      </c>
      <c r="D1818" t="s">
        <v>5296</v>
      </c>
      <c r="E1818" s="1">
        <v>41646</v>
      </c>
      <c r="F1818" t="s">
        <v>5357</v>
      </c>
      <c r="G1818">
        <v>1</v>
      </c>
      <c r="H1818" t="s">
        <v>5287</v>
      </c>
      <c r="I1818" t="s">
        <v>5324</v>
      </c>
      <c r="J1818" t="s">
        <v>5289</v>
      </c>
      <c r="K1818" t="b">
        <f>LOOKUP(A1818,'[1]UDDATA-1'!B:B,'[1]UDDATA-1'!A:A)&lt;&gt;LOOKUP(A1818,'[1]UDDATA-2'!B:B,'[1]UDDATA-2'!A:A)</f>
        <v>0</v>
      </c>
      <c r="L1818" t="str">
        <f t="shared" si="224"/>
        <v>Lineær algebra</v>
      </c>
      <c r="M1818">
        <f t="shared" si="225"/>
        <v>7</v>
      </c>
      <c r="N1818" t="str">
        <f t="shared" si="226"/>
        <v/>
      </c>
      <c r="O1818" t="e">
        <f>IF(AND(A1818&lt;&gt;A1817,#REF!&lt;&gt;""),#REF!,"")</f>
        <v>#REF!</v>
      </c>
      <c r="P1818" t="e">
        <f t="shared" si="229"/>
        <v>#REF!</v>
      </c>
      <c r="Q1818" s="2" t="e">
        <f t="shared" ca="1" si="230"/>
        <v>#REF!</v>
      </c>
      <c r="R1818" t="e">
        <f>IF(NOT(#REF!="Indskrevet"),"",IF(E1818="",FALSE,AND(NOT(#REF!),VALUE(RIGHT(CONCATENATE(YEAR(E1818)),2))=15)))</f>
        <v>#REF!</v>
      </c>
      <c r="S1818" t="e">
        <f t="shared" si="227"/>
        <v>#REF!</v>
      </c>
      <c r="T1818" t="e">
        <f t="shared" si="228"/>
        <v>#REF!</v>
      </c>
      <c r="U1818" s="2" t="e">
        <f t="shared" si="231"/>
        <v>#REF!</v>
      </c>
      <c r="V1818" s="2"/>
    </row>
    <row r="1819" spans="1:22" x14ac:dyDescent="0.25">
      <c r="A1819" t="s">
        <v>1283</v>
      </c>
      <c r="B1819" t="s">
        <v>1284</v>
      </c>
      <c r="C1819">
        <v>59.999999999998799</v>
      </c>
      <c r="D1819" t="s">
        <v>5317</v>
      </c>
      <c r="E1819" s="1">
        <v>41823</v>
      </c>
      <c r="F1819" t="s">
        <v>5358</v>
      </c>
      <c r="G1819">
        <v>1</v>
      </c>
      <c r="H1819" t="s">
        <v>5287</v>
      </c>
      <c r="I1819" t="s">
        <v>5330</v>
      </c>
      <c r="J1819" t="s">
        <v>5293</v>
      </c>
      <c r="K1819" t="b">
        <f>LOOKUP(A1819,'[1]UDDATA-1'!B:B,'[1]UDDATA-1'!A:A)&lt;&gt;LOOKUP(A1819,'[1]UDDATA-2'!B:B,'[1]UDDATA-2'!A:A)</f>
        <v>0</v>
      </c>
      <c r="L1819" t="str">
        <f t="shared" si="224"/>
        <v>Diskret matematik</v>
      </c>
      <c r="M1819">
        <f t="shared" si="225"/>
        <v>4</v>
      </c>
      <c r="N1819" t="str">
        <f t="shared" si="226"/>
        <v/>
      </c>
      <c r="O1819" t="e">
        <f>IF(AND(A1819&lt;&gt;A1818,#REF!&lt;&gt;""),#REF!,"")</f>
        <v>#REF!</v>
      </c>
      <c r="P1819" t="e">
        <f t="shared" si="229"/>
        <v>#REF!</v>
      </c>
      <c r="Q1819" s="2" t="e">
        <f t="shared" ca="1" si="230"/>
        <v>#REF!</v>
      </c>
      <c r="R1819" t="e">
        <f>IF(NOT(#REF!="Indskrevet"),"",IF(E1819="",FALSE,AND(NOT(#REF!),VALUE(RIGHT(CONCATENATE(YEAR(E1819)),2))=15)))</f>
        <v>#REF!</v>
      </c>
      <c r="S1819" t="e">
        <f t="shared" si="227"/>
        <v>#REF!</v>
      </c>
      <c r="T1819" t="e">
        <f t="shared" si="228"/>
        <v>#REF!</v>
      </c>
      <c r="U1819" s="2" t="e">
        <f t="shared" si="231"/>
        <v>#REF!</v>
      </c>
      <c r="V1819" s="2"/>
    </row>
    <row r="1820" spans="1:22" x14ac:dyDescent="0.25">
      <c r="A1820" t="s">
        <v>1283</v>
      </c>
      <c r="B1820" t="s">
        <v>1284</v>
      </c>
      <c r="C1820">
        <v>59.999999999998799</v>
      </c>
      <c r="D1820" t="s">
        <v>5317</v>
      </c>
      <c r="E1820" s="1">
        <v>41820</v>
      </c>
      <c r="F1820" t="s">
        <v>5359</v>
      </c>
      <c r="G1820">
        <v>1</v>
      </c>
      <c r="H1820" t="s">
        <v>5287</v>
      </c>
      <c r="I1820" t="s">
        <v>5334</v>
      </c>
      <c r="J1820" t="s">
        <v>5293</v>
      </c>
      <c r="K1820" t="b">
        <f>LOOKUP(A1820,'[1]UDDATA-1'!B:B,'[1]UDDATA-1'!A:A)&lt;&gt;LOOKUP(A1820,'[1]UDDATA-2'!B:B,'[1]UDDATA-2'!A:A)</f>
        <v>0</v>
      </c>
      <c r="L1820" t="str">
        <f t="shared" si="224"/>
        <v>Objektorienteret programmering</v>
      </c>
      <c r="M1820">
        <f t="shared" si="225"/>
        <v>4</v>
      </c>
      <c r="N1820" t="str">
        <f t="shared" si="226"/>
        <v/>
      </c>
      <c r="O1820" t="e">
        <f>IF(AND(A1820&lt;&gt;A1819,#REF!&lt;&gt;""),#REF!,"")</f>
        <v>#REF!</v>
      </c>
      <c r="P1820" t="e">
        <f t="shared" si="229"/>
        <v>#REF!</v>
      </c>
      <c r="Q1820" s="2" t="e">
        <f t="shared" ca="1" si="230"/>
        <v>#REF!</v>
      </c>
      <c r="R1820" t="e">
        <f>IF(NOT(#REF!="Indskrevet"),"",IF(E1820="",FALSE,AND(NOT(#REF!),VALUE(RIGHT(CONCATENATE(YEAR(E1820)),2))=15)))</f>
        <v>#REF!</v>
      </c>
      <c r="S1820" t="e">
        <f t="shared" si="227"/>
        <v>#REF!</v>
      </c>
      <c r="T1820" t="e">
        <f t="shared" si="228"/>
        <v>#REF!</v>
      </c>
      <c r="U1820" s="2" t="e">
        <f t="shared" si="231"/>
        <v>#REF!</v>
      </c>
      <c r="V1820" s="2"/>
    </row>
    <row r="1821" spans="1:22" x14ac:dyDescent="0.25">
      <c r="A1821" t="s">
        <v>1285</v>
      </c>
      <c r="B1821" t="s">
        <v>1286</v>
      </c>
      <c r="C1821">
        <v>84.999999999998394</v>
      </c>
      <c r="D1821" t="s">
        <v>5290</v>
      </c>
      <c r="E1821" s="1">
        <v>41652</v>
      </c>
      <c r="F1821" t="s">
        <v>5286</v>
      </c>
      <c r="G1821">
        <v>1</v>
      </c>
      <c r="H1821" t="s">
        <v>5287</v>
      </c>
      <c r="I1821" t="s">
        <v>5288</v>
      </c>
      <c r="J1821" t="s">
        <v>5289</v>
      </c>
      <c r="K1821" t="b">
        <f>LOOKUP(A1821,'[1]UDDATA-1'!B:B,'[1]UDDATA-1'!A:A)&lt;&gt;LOOKUP(A1821,'[1]UDDATA-2'!B:B,'[1]UDDATA-2'!A:A)</f>
        <v>0</v>
      </c>
      <c r="L1821" t="str">
        <f t="shared" si="224"/>
        <v>Grundlæggende programmering</v>
      </c>
      <c r="M1821">
        <f t="shared" si="225"/>
        <v>10</v>
      </c>
      <c r="N1821" t="str">
        <f t="shared" si="226"/>
        <v/>
      </c>
      <c r="O1821" t="e">
        <f>IF(AND(A1821&lt;&gt;A1820,#REF!&lt;&gt;""),#REF!,"")</f>
        <v>#REF!</v>
      </c>
      <c r="P1821" t="e">
        <f t="shared" si="229"/>
        <v>#REF!</v>
      </c>
      <c r="Q1821" s="2" t="e">
        <f t="shared" ca="1" si="230"/>
        <v>#REF!</v>
      </c>
      <c r="R1821" t="e">
        <f>IF(NOT(#REF!="Indskrevet"),"",IF(E1821="",FALSE,AND(NOT(#REF!),VALUE(RIGHT(CONCATENATE(YEAR(E1821)),2))=15)))</f>
        <v>#REF!</v>
      </c>
      <c r="S1821" t="e">
        <f t="shared" si="227"/>
        <v>#REF!</v>
      </c>
      <c r="T1821" t="e">
        <f t="shared" si="228"/>
        <v>#REF!</v>
      </c>
      <c r="U1821" s="2" t="e">
        <f t="shared" si="231"/>
        <v>#REF!</v>
      </c>
      <c r="V1821" s="2"/>
    </row>
    <row r="1822" spans="1:22" x14ac:dyDescent="0.25">
      <c r="A1822" t="s">
        <v>1285</v>
      </c>
      <c r="B1822" t="s">
        <v>1286</v>
      </c>
      <c r="C1822">
        <v>84.999999999998394</v>
      </c>
      <c r="D1822" t="s">
        <v>5285</v>
      </c>
      <c r="E1822" s="1">
        <v>41815</v>
      </c>
      <c r="F1822" t="s">
        <v>5291</v>
      </c>
      <c r="G1822">
        <v>1</v>
      </c>
      <c r="H1822" t="s">
        <v>5287</v>
      </c>
      <c r="I1822" t="s">
        <v>5292</v>
      </c>
      <c r="J1822" t="s">
        <v>5293</v>
      </c>
      <c r="K1822" t="b">
        <f>LOOKUP(A1822,'[1]UDDATA-1'!B:B,'[1]UDDATA-1'!A:A)&lt;&gt;LOOKUP(A1822,'[1]UDDATA-2'!B:B,'[1]UDDATA-2'!A:A)</f>
        <v>0</v>
      </c>
      <c r="L1822" t="str">
        <f t="shared" si="224"/>
        <v>Matematik til multimedie-applikationer</v>
      </c>
      <c r="M1822">
        <f t="shared" si="225"/>
        <v>2</v>
      </c>
      <c r="N1822" t="str">
        <f t="shared" si="226"/>
        <v/>
      </c>
      <c r="O1822" t="e">
        <f>IF(AND(A1822&lt;&gt;A1821,#REF!&lt;&gt;""),#REF!,"")</f>
        <v>#REF!</v>
      </c>
      <c r="P1822" t="e">
        <f t="shared" si="229"/>
        <v>#REF!</v>
      </c>
      <c r="Q1822" s="2" t="e">
        <f t="shared" ca="1" si="230"/>
        <v>#REF!</v>
      </c>
      <c r="R1822" t="e">
        <f>IF(NOT(#REF!="Indskrevet"),"",IF(E1822="",FALSE,AND(NOT(#REF!),VALUE(RIGHT(CONCATENATE(YEAR(E1822)),2))=15)))</f>
        <v>#REF!</v>
      </c>
      <c r="S1822" t="e">
        <f t="shared" si="227"/>
        <v>#REF!</v>
      </c>
      <c r="T1822" t="e">
        <f t="shared" si="228"/>
        <v>#REF!</v>
      </c>
      <c r="U1822" s="2" t="e">
        <f t="shared" si="231"/>
        <v>#REF!</v>
      </c>
      <c r="V1822" s="2"/>
    </row>
    <row r="1823" spans="1:22" x14ac:dyDescent="0.25">
      <c r="A1823" t="s">
        <v>1285</v>
      </c>
      <c r="B1823" t="s">
        <v>1286</v>
      </c>
      <c r="C1823">
        <v>84.999999999998394</v>
      </c>
      <c r="D1823" t="s">
        <v>5306</v>
      </c>
      <c r="E1823" s="1">
        <v>41824</v>
      </c>
      <c r="F1823" t="s">
        <v>5294</v>
      </c>
      <c r="G1823">
        <v>1</v>
      </c>
      <c r="H1823" t="s">
        <v>5287</v>
      </c>
      <c r="I1823" t="s">
        <v>5295</v>
      </c>
      <c r="J1823" t="s">
        <v>5293</v>
      </c>
      <c r="K1823" t="b">
        <f>LOOKUP(A1823,'[1]UDDATA-1'!B:B,'[1]UDDATA-1'!A:A)&lt;&gt;LOOKUP(A1823,'[1]UDDATA-2'!B:B,'[1]UDDATA-2'!A:A)</f>
        <v>0</v>
      </c>
      <c r="L1823" t="str">
        <f t="shared" si="224"/>
        <v>Fysisk interface design</v>
      </c>
      <c r="M1823">
        <f t="shared" si="225"/>
        <v>0</v>
      </c>
      <c r="N1823" t="str">
        <f t="shared" si="226"/>
        <v/>
      </c>
      <c r="O1823" t="e">
        <f>IF(AND(A1823&lt;&gt;A1822,#REF!&lt;&gt;""),#REF!,"")</f>
        <v>#REF!</v>
      </c>
      <c r="P1823" t="e">
        <f t="shared" si="229"/>
        <v>#REF!</v>
      </c>
      <c r="Q1823" s="2" t="e">
        <f t="shared" ca="1" si="230"/>
        <v>#REF!</v>
      </c>
      <c r="R1823" t="e">
        <f>IF(NOT(#REF!="Indskrevet"),"",IF(E1823="",FALSE,AND(NOT(#REF!),VALUE(RIGHT(CONCATENATE(YEAR(E1823)),2))=15)))</f>
        <v>#REF!</v>
      </c>
      <c r="S1823" t="e">
        <f t="shared" si="227"/>
        <v>#REF!</v>
      </c>
      <c r="T1823" t="e">
        <f t="shared" si="228"/>
        <v>#REF!</v>
      </c>
      <c r="U1823" s="2" t="e">
        <f t="shared" si="231"/>
        <v>#REF!</v>
      </c>
      <c r="V1823" s="2"/>
    </row>
    <row r="1824" spans="1:22" x14ac:dyDescent="0.25">
      <c r="A1824" t="s">
        <v>1285</v>
      </c>
      <c r="B1824" t="s">
        <v>1286</v>
      </c>
      <c r="C1824">
        <v>84.999999999998394</v>
      </c>
      <c r="D1824" t="s">
        <v>5317</v>
      </c>
      <c r="E1824" s="1">
        <v>42151</v>
      </c>
      <c r="F1824" t="s">
        <v>5297</v>
      </c>
      <c r="G1824">
        <v>1</v>
      </c>
      <c r="H1824" t="s">
        <v>5287</v>
      </c>
      <c r="I1824" t="s">
        <v>5298</v>
      </c>
      <c r="J1824" t="s">
        <v>5303</v>
      </c>
      <c r="K1824" t="b">
        <f>LOOKUP(A1824,'[1]UDDATA-1'!B:B,'[1]UDDATA-1'!A:A)&lt;&gt;LOOKUP(A1824,'[1]UDDATA-2'!B:B,'[1]UDDATA-2'!A:A)</f>
        <v>0</v>
      </c>
      <c r="L1824" t="str">
        <f t="shared" si="224"/>
        <v>Proceduremæssig programmering</v>
      </c>
      <c r="M1824">
        <f t="shared" si="225"/>
        <v>4</v>
      </c>
      <c r="N1824" t="str">
        <f t="shared" si="226"/>
        <v/>
      </c>
      <c r="O1824" t="e">
        <f>IF(AND(A1824&lt;&gt;A1823,#REF!&lt;&gt;""),#REF!,"")</f>
        <v>#REF!</v>
      </c>
      <c r="P1824" t="e">
        <f t="shared" si="229"/>
        <v>#REF!</v>
      </c>
      <c r="Q1824" s="2" t="e">
        <f t="shared" ca="1" si="230"/>
        <v>#REF!</v>
      </c>
      <c r="R1824" t="e">
        <f>IF(NOT(#REF!="Indskrevet"),"",IF(E1824="",FALSE,AND(NOT(#REF!),VALUE(RIGHT(CONCATENATE(YEAR(E1824)),2))=15)))</f>
        <v>#REF!</v>
      </c>
      <c r="S1824" t="e">
        <f t="shared" si="227"/>
        <v>#REF!</v>
      </c>
      <c r="T1824" t="e">
        <f t="shared" si="228"/>
        <v>#REF!</v>
      </c>
      <c r="U1824" s="2" t="e">
        <f t="shared" si="231"/>
        <v>#REF!</v>
      </c>
      <c r="V1824" s="2"/>
    </row>
    <row r="1825" spans="1:22" x14ac:dyDescent="0.25">
      <c r="A1825" t="s">
        <v>1285</v>
      </c>
      <c r="B1825" t="s">
        <v>1286</v>
      </c>
      <c r="C1825">
        <v>84.999999999998394</v>
      </c>
      <c r="D1825" t="s">
        <v>5318</v>
      </c>
      <c r="E1825" s="1">
        <v>42163</v>
      </c>
      <c r="F1825" t="s">
        <v>5301</v>
      </c>
      <c r="G1825">
        <v>1</v>
      </c>
      <c r="H1825" t="s">
        <v>5287</v>
      </c>
      <c r="I1825" t="s">
        <v>5302</v>
      </c>
      <c r="J1825" t="s">
        <v>5303</v>
      </c>
      <c r="K1825" t="b">
        <f>LOOKUP(A1825,'[1]UDDATA-1'!B:B,'[1]UDDATA-1'!A:A)&lt;&gt;LOOKUP(A1825,'[1]UDDATA-2'!B:B,'[1]UDDATA-2'!A:A)</f>
        <v>0</v>
      </c>
      <c r="L1825" t="str">
        <f t="shared" si="224"/>
        <v>Lyd- og musikbehandling</v>
      </c>
      <c r="M1825" t="str">
        <f t="shared" si="225"/>
        <v/>
      </c>
      <c r="N1825" t="str">
        <f t="shared" si="226"/>
        <v>U</v>
      </c>
      <c r="O1825" t="e">
        <f>IF(AND(A1825&lt;&gt;A1824,#REF!&lt;&gt;""),#REF!,"")</f>
        <v>#REF!</v>
      </c>
      <c r="P1825" t="e">
        <f t="shared" si="229"/>
        <v>#REF!</v>
      </c>
      <c r="Q1825" s="2" t="e">
        <f t="shared" ca="1" si="230"/>
        <v>#REF!</v>
      </c>
      <c r="R1825" t="e">
        <f>IF(NOT(#REF!="Indskrevet"),"",IF(E1825="",FALSE,AND(NOT(#REF!),VALUE(RIGHT(CONCATENATE(YEAR(E1825)),2))=15)))</f>
        <v>#REF!</v>
      </c>
      <c r="S1825" t="e">
        <f t="shared" si="227"/>
        <v>#REF!</v>
      </c>
      <c r="T1825" t="e">
        <f t="shared" si="228"/>
        <v>#REF!</v>
      </c>
      <c r="U1825" s="2" t="e">
        <f t="shared" si="231"/>
        <v>#REF!</v>
      </c>
      <c r="V1825" s="2"/>
    </row>
    <row r="1826" spans="1:22" x14ac:dyDescent="0.25">
      <c r="A1826" t="s">
        <v>1285</v>
      </c>
      <c r="B1826" t="s">
        <v>1286</v>
      </c>
      <c r="C1826">
        <v>84.999999999998394</v>
      </c>
      <c r="D1826" t="s">
        <v>5318</v>
      </c>
      <c r="E1826" s="1">
        <v>42171</v>
      </c>
      <c r="F1826" t="s">
        <v>5304</v>
      </c>
      <c r="G1826">
        <v>1</v>
      </c>
      <c r="H1826" t="s">
        <v>5287</v>
      </c>
      <c r="I1826" t="s">
        <v>5305</v>
      </c>
      <c r="J1826" t="s">
        <v>5303</v>
      </c>
      <c r="K1826" t="b">
        <f>LOOKUP(A1826,'[1]UDDATA-1'!B:B,'[1]UDDATA-1'!A:A)&lt;&gt;LOOKUP(A1826,'[1]UDDATA-2'!B:B,'[1]UDDATA-2'!A:A)</f>
        <v>0</v>
      </c>
      <c r="L1826" t="str">
        <f t="shared" si="224"/>
        <v>Objektorienteret Software Engineering</v>
      </c>
      <c r="M1826" t="str">
        <f t="shared" si="225"/>
        <v/>
      </c>
      <c r="N1826" t="str">
        <f t="shared" si="226"/>
        <v>U</v>
      </c>
      <c r="O1826" t="e">
        <f>IF(AND(A1826&lt;&gt;A1825,#REF!&lt;&gt;""),#REF!,"")</f>
        <v>#REF!</v>
      </c>
      <c r="P1826" t="e">
        <f t="shared" si="229"/>
        <v>#REF!</v>
      </c>
      <c r="Q1826" s="2" t="e">
        <f t="shared" ca="1" si="230"/>
        <v>#REF!</v>
      </c>
      <c r="R1826" t="e">
        <f>IF(NOT(#REF!="Indskrevet"),"",IF(E1826="",FALSE,AND(NOT(#REF!),VALUE(RIGHT(CONCATENATE(YEAR(E1826)),2))=15)))</f>
        <v>#REF!</v>
      </c>
      <c r="S1826" t="e">
        <f t="shared" si="227"/>
        <v>#REF!</v>
      </c>
      <c r="T1826" t="e">
        <f t="shared" si="228"/>
        <v>#REF!</v>
      </c>
      <c r="U1826" s="2" t="e">
        <f t="shared" si="231"/>
        <v>#REF!</v>
      </c>
      <c r="V1826" s="2"/>
    </row>
    <row r="1827" spans="1:22" x14ac:dyDescent="0.25">
      <c r="A1827" t="s">
        <v>1288</v>
      </c>
      <c r="B1827" t="s">
        <v>1289</v>
      </c>
      <c r="C1827">
        <v>64.999999999999204</v>
      </c>
      <c r="D1827" t="s">
        <v>5306</v>
      </c>
      <c r="E1827" s="1">
        <v>41652</v>
      </c>
      <c r="F1827" t="s">
        <v>5286</v>
      </c>
      <c r="G1827">
        <v>1</v>
      </c>
      <c r="H1827" t="s">
        <v>5307</v>
      </c>
      <c r="I1827" t="s">
        <v>5288</v>
      </c>
      <c r="J1827" t="s">
        <v>5289</v>
      </c>
      <c r="K1827" t="b">
        <f>LOOKUP(A1827,'[1]UDDATA-1'!B:B,'[1]UDDATA-1'!A:A)&lt;&gt;LOOKUP(A1827,'[1]UDDATA-2'!B:B,'[1]UDDATA-2'!A:A)</f>
        <v>0</v>
      </c>
      <c r="L1827" t="str">
        <f t="shared" si="224"/>
        <v>Grundlæggende programmering</v>
      </c>
      <c r="M1827">
        <f t="shared" si="225"/>
        <v>0</v>
      </c>
      <c r="N1827" t="str">
        <f t="shared" si="226"/>
        <v/>
      </c>
      <c r="O1827" t="e">
        <f>IF(AND(A1827&lt;&gt;A1826,#REF!&lt;&gt;""),#REF!,"")</f>
        <v>#REF!</v>
      </c>
      <c r="P1827" t="e">
        <f t="shared" si="229"/>
        <v>#REF!</v>
      </c>
      <c r="Q1827" s="2" t="e">
        <f t="shared" ca="1" si="230"/>
        <v>#REF!</v>
      </c>
      <c r="R1827" t="e">
        <f>IF(NOT(#REF!="Indskrevet"),"",IF(E1827="",FALSE,AND(NOT(#REF!),VALUE(RIGHT(CONCATENATE(YEAR(E1827)),2))=15)))</f>
        <v>#REF!</v>
      </c>
      <c r="S1827" t="e">
        <f t="shared" si="227"/>
        <v>#REF!</v>
      </c>
      <c r="T1827" t="e">
        <f t="shared" si="228"/>
        <v>#REF!</v>
      </c>
      <c r="U1827" s="2" t="e">
        <f t="shared" si="231"/>
        <v>#REF!</v>
      </c>
      <c r="V1827" s="2"/>
    </row>
    <row r="1828" spans="1:22" x14ac:dyDescent="0.25">
      <c r="A1828" t="s">
        <v>1288</v>
      </c>
      <c r="B1828" t="s">
        <v>1289</v>
      </c>
      <c r="C1828">
        <v>64.999999999999204</v>
      </c>
      <c r="D1828" t="s">
        <v>5306</v>
      </c>
      <c r="E1828" s="1">
        <v>41716</v>
      </c>
      <c r="F1828" t="s">
        <v>5286</v>
      </c>
      <c r="G1828">
        <v>2</v>
      </c>
      <c r="H1828" t="s">
        <v>5307</v>
      </c>
      <c r="I1828" t="s">
        <v>5288</v>
      </c>
      <c r="J1828" t="s">
        <v>5293</v>
      </c>
      <c r="K1828" t="b">
        <f>LOOKUP(A1828,'[1]UDDATA-1'!B:B,'[1]UDDATA-1'!A:A)&lt;&gt;LOOKUP(A1828,'[1]UDDATA-2'!B:B,'[1]UDDATA-2'!A:A)</f>
        <v>0</v>
      </c>
      <c r="L1828" t="str">
        <f t="shared" si="224"/>
        <v/>
      </c>
      <c r="M1828" t="str">
        <f t="shared" si="225"/>
        <v/>
      </c>
      <c r="N1828" t="str">
        <f t="shared" si="226"/>
        <v/>
      </c>
      <c r="O1828" t="e">
        <f>IF(AND(A1828&lt;&gt;A1827,#REF!&lt;&gt;""),#REF!,"")</f>
        <v>#REF!</v>
      </c>
      <c r="P1828" t="e">
        <f t="shared" si="229"/>
        <v>#REF!</v>
      </c>
      <c r="Q1828" s="2" t="e">
        <f t="shared" ca="1" si="230"/>
        <v>#REF!</v>
      </c>
      <c r="R1828" t="e">
        <f>IF(NOT(#REF!="Indskrevet"),"",IF(E1828="",FALSE,AND(NOT(#REF!),VALUE(RIGHT(CONCATENATE(YEAR(E1828)),2))=15)))</f>
        <v>#REF!</v>
      </c>
      <c r="S1828" t="e">
        <f t="shared" si="227"/>
        <v>#REF!</v>
      </c>
      <c r="T1828" t="e">
        <f t="shared" si="228"/>
        <v>#REF!</v>
      </c>
      <c r="U1828" s="2" t="e">
        <f t="shared" si="231"/>
        <v>#REF!</v>
      </c>
      <c r="V1828" s="2"/>
    </row>
    <row r="1829" spans="1:22" x14ac:dyDescent="0.25">
      <c r="A1829" t="s">
        <v>1288</v>
      </c>
      <c r="B1829" t="s">
        <v>1289</v>
      </c>
      <c r="C1829">
        <v>64.999999999999204</v>
      </c>
      <c r="D1829" t="s">
        <v>5306</v>
      </c>
      <c r="E1829" s="1">
        <v>42033</v>
      </c>
      <c r="F1829" t="s">
        <v>5286</v>
      </c>
      <c r="G1829">
        <v>3</v>
      </c>
      <c r="H1829" t="s">
        <v>5287</v>
      </c>
      <c r="I1829" t="s">
        <v>5288</v>
      </c>
      <c r="J1829" t="s">
        <v>5299</v>
      </c>
      <c r="K1829" t="b">
        <f>LOOKUP(A1829,'[1]UDDATA-1'!B:B,'[1]UDDATA-1'!A:A)&lt;&gt;LOOKUP(A1829,'[1]UDDATA-2'!B:B,'[1]UDDATA-2'!A:A)</f>
        <v>0</v>
      </c>
      <c r="L1829" t="str">
        <f t="shared" si="224"/>
        <v/>
      </c>
      <c r="M1829" t="str">
        <f t="shared" si="225"/>
        <v/>
      </c>
      <c r="N1829" t="str">
        <f t="shared" si="226"/>
        <v/>
      </c>
      <c r="O1829" t="e">
        <f>IF(AND(A1829&lt;&gt;A1828,#REF!&lt;&gt;""),#REF!,"")</f>
        <v>#REF!</v>
      </c>
      <c r="P1829" t="e">
        <f t="shared" si="229"/>
        <v>#REF!</v>
      </c>
      <c r="Q1829" s="2" t="e">
        <f t="shared" ca="1" si="230"/>
        <v>#REF!</v>
      </c>
      <c r="R1829" t="e">
        <f>IF(NOT(#REF!="Indskrevet"),"",IF(E1829="",FALSE,AND(NOT(#REF!),VALUE(RIGHT(CONCATENATE(YEAR(E1829)),2))=15)))</f>
        <v>#REF!</v>
      </c>
      <c r="S1829" t="e">
        <f t="shared" si="227"/>
        <v>#REF!</v>
      </c>
      <c r="T1829" t="e">
        <f t="shared" si="228"/>
        <v>#REF!</v>
      </c>
      <c r="U1829" s="2" t="e">
        <f t="shared" si="231"/>
        <v>#REF!</v>
      </c>
      <c r="V1829" s="2"/>
    </row>
    <row r="1830" spans="1:22" x14ac:dyDescent="0.25">
      <c r="A1830" t="s">
        <v>1288</v>
      </c>
      <c r="B1830" t="s">
        <v>1289</v>
      </c>
      <c r="C1830">
        <v>64.999999999999204</v>
      </c>
      <c r="D1830" t="s">
        <v>5306</v>
      </c>
      <c r="E1830" s="1">
        <v>41815</v>
      </c>
      <c r="F1830" t="s">
        <v>5291</v>
      </c>
      <c r="G1830">
        <v>1</v>
      </c>
      <c r="H1830" t="s">
        <v>5307</v>
      </c>
      <c r="I1830" t="s">
        <v>5292</v>
      </c>
      <c r="J1830" t="s">
        <v>5293</v>
      </c>
      <c r="K1830" t="b">
        <f>LOOKUP(A1830,'[1]UDDATA-1'!B:B,'[1]UDDATA-1'!A:A)&lt;&gt;LOOKUP(A1830,'[1]UDDATA-2'!B:B,'[1]UDDATA-2'!A:A)</f>
        <v>0</v>
      </c>
      <c r="L1830" t="str">
        <f t="shared" si="224"/>
        <v>Matematik til multimedie-applikationer</v>
      </c>
      <c r="M1830">
        <f t="shared" si="225"/>
        <v>0</v>
      </c>
      <c r="N1830" t="str">
        <f t="shared" si="226"/>
        <v/>
      </c>
      <c r="O1830" t="e">
        <f>IF(AND(A1830&lt;&gt;A1829,#REF!&lt;&gt;""),#REF!,"")</f>
        <v>#REF!</v>
      </c>
      <c r="P1830" t="e">
        <f t="shared" si="229"/>
        <v>#REF!</v>
      </c>
      <c r="Q1830" s="2" t="e">
        <f t="shared" ca="1" si="230"/>
        <v>#REF!</v>
      </c>
      <c r="R1830" t="e">
        <f>IF(NOT(#REF!="Indskrevet"),"",IF(E1830="",FALSE,AND(NOT(#REF!),VALUE(RIGHT(CONCATENATE(YEAR(E1830)),2))=15)))</f>
        <v>#REF!</v>
      </c>
      <c r="S1830" t="e">
        <f t="shared" si="227"/>
        <v>#REF!</v>
      </c>
      <c r="T1830" t="e">
        <f t="shared" si="228"/>
        <v>#REF!</v>
      </c>
      <c r="U1830" s="2" t="e">
        <f t="shared" si="231"/>
        <v>#REF!</v>
      </c>
      <c r="V1830" s="2"/>
    </row>
    <row r="1831" spans="1:22" x14ac:dyDescent="0.25">
      <c r="A1831" t="s">
        <v>1288</v>
      </c>
      <c r="B1831" t="s">
        <v>1289</v>
      </c>
      <c r="C1831">
        <v>64.999999999999204</v>
      </c>
      <c r="D1831" t="s">
        <v>5285</v>
      </c>
      <c r="E1831" s="1">
        <v>41873</v>
      </c>
      <c r="F1831" t="s">
        <v>5291</v>
      </c>
      <c r="G1831">
        <v>2</v>
      </c>
      <c r="H1831" t="s">
        <v>5287</v>
      </c>
      <c r="I1831" t="s">
        <v>5292</v>
      </c>
      <c r="J1831" t="s">
        <v>5293</v>
      </c>
      <c r="K1831" t="b">
        <f>LOOKUP(A1831,'[1]UDDATA-1'!B:B,'[1]UDDATA-1'!A:A)&lt;&gt;LOOKUP(A1831,'[1]UDDATA-2'!B:B,'[1]UDDATA-2'!A:A)</f>
        <v>0</v>
      </c>
      <c r="L1831" t="str">
        <f t="shared" si="224"/>
        <v/>
      </c>
      <c r="M1831" t="str">
        <f t="shared" si="225"/>
        <v/>
      </c>
      <c r="N1831" t="str">
        <f t="shared" si="226"/>
        <v/>
      </c>
      <c r="O1831" t="e">
        <f>IF(AND(A1831&lt;&gt;A1830,#REF!&lt;&gt;""),#REF!,"")</f>
        <v>#REF!</v>
      </c>
      <c r="P1831" t="e">
        <f t="shared" si="229"/>
        <v>#REF!</v>
      </c>
      <c r="Q1831" s="2" t="e">
        <f t="shared" ca="1" si="230"/>
        <v>#REF!</v>
      </c>
      <c r="R1831" t="e">
        <f>IF(NOT(#REF!="Indskrevet"),"",IF(E1831="",FALSE,AND(NOT(#REF!),VALUE(RIGHT(CONCATENATE(YEAR(E1831)),2))=15)))</f>
        <v>#REF!</v>
      </c>
      <c r="S1831" t="e">
        <f t="shared" si="227"/>
        <v>#REF!</v>
      </c>
      <c r="T1831" t="e">
        <f t="shared" si="228"/>
        <v>#REF!</v>
      </c>
      <c r="U1831" s="2" t="e">
        <f t="shared" si="231"/>
        <v>#REF!</v>
      </c>
      <c r="V1831" s="2"/>
    </row>
    <row r="1832" spans="1:22" x14ac:dyDescent="0.25">
      <c r="A1832" t="s">
        <v>1288</v>
      </c>
      <c r="B1832" t="s">
        <v>1289</v>
      </c>
      <c r="C1832">
        <v>64.999999999999204</v>
      </c>
      <c r="D1832" t="s">
        <v>5306</v>
      </c>
      <c r="E1832" s="1">
        <v>41824</v>
      </c>
      <c r="F1832" t="s">
        <v>5294</v>
      </c>
      <c r="G1832">
        <v>1</v>
      </c>
      <c r="H1832" t="s">
        <v>5307</v>
      </c>
      <c r="I1832" t="s">
        <v>5295</v>
      </c>
      <c r="J1832" t="s">
        <v>5293</v>
      </c>
      <c r="K1832" t="b">
        <f>LOOKUP(A1832,'[1]UDDATA-1'!B:B,'[1]UDDATA-1'!A:A)&lt;&gt;LOOKUP(A1832,'[1]UDDATA-2'!B:B,'[1]UDDATA-2'!A:A)</f>
        <v>0</v>
      </c>
      <c r="L1832" t="str">
        <f t="shared" si="224"/>
        <v>Fysisk interface design</v>
      </c>
      <c r="M1832">
        <f t="shared" si="225"/>
        <v>0</v>
      </c>
      <c r="N1832" t="str">
        <f t="shared" si="226"/>
        <v/>
      </c>
      <c r="O1832" t="e">
        <f>IF(AND(A1832&lt;&gt;A1831,#REF!&lt;&gt;""),#REF!,"")</f>
        <v>#REF!</v>
      </c>
      <c r="P1832" t="e">
        <f t="shared" si="229"/>
        <v>#REF!</v>
      </c>
      <c r="Q1832" s="2" t="e">
        <f t="shared" ca="1" si="230"/>
        <v>#REF!</v>
      </c>
      <c r="R1832" t="e">
        <f>IF(NOT(#REF!="Indskrevet"),"",IF(E1832="",FALSE,AND(NOT(#REF!),VALUE(RIGHT(CONCATENATE(YEAR(E1832)),2))=15)))</f>
        <v>#REF!</v>
      </c>
      <c r="S1832" t="e">
        <f t="shared" si="227"/>
        <v>#REF!</v>
      </c>
      <c r="T1832" t="e">
        <f t="shared" si="228"/>
        <v>#REF!</v>
      </c>
      <c r="U1832" s="2" t="e">
        <f t="shared" si="231"/>
        <v>#REF!</v>
      </c>
      <c r="V1832" s="2"/>
    </row>
    <row r="1833" spans="1:22" x14ac:dyDescent="0.25">
      <c r="A1833" t="s">
        <v>1288</v>
      </c>
      <c r="B1833" t="s">
        <v>1289</v>
      </c>
      <c r="C1833">
        <v>64.999999999999204</v>
      </c>
      <c r="D1833" t="s">
        <v>5285</v>
      </c>
      <c r="E1833" s="1">
        <v>41897</v>
      </c>
      <c r="F1833" t="s">
        <v>5294</v>
      </c>
      <c r="G1833">
        <v>2</v>
      </c>
      <c r="H1833" t="s">
        <v>5287</v>
      </c>
      <c r="I1833" t="s">
        <v>5295</v>
      </c>
      <c r="J1833" t="s">
        <v>5299</v>
      </c>
      <c r="K1833" t="b">
        <f>LOOKUP(A1833,'[1]UDDATA-1'!B:B,'[1]UDDATA-1'!A:A)&lt;&gt;LOOKUP(A1833,'[1]UDDATA-2'!B:B,'[1]UDDATA-2'!A:A)</f>
        <v>0</v>
      </c>
      <c r="L1833" t="str">
        <f t="shared" si="224"/>
        <v/>
      </c>
      <c r="M1833" t="str">
        <f t="shared" si="225"/>
        <v/>
      </c>
      <c r="N1833" t="str">
        <f t="shared" si="226"/>
        <v/>
      </c>
      <c r="O1833" t="e">
        <f>IF(AND(A1833&lt;&gt;A1832,#REF!&lt;&gt;""),#REF!,"")</f>
        <v>#REF!</v>
      </c>
      <c r="P1833" t="e">
        <f t="shared" si="229"/>
        <v>#REF!</v>
      </c>
      <c r="Q1833" s="2" t="e">
        <f t="shared" ca="1" si="230"/>
        <v>#REF!</v>
      </c>
      <c r="R1833" t="e">
        <f>IF(NOT(#REF!="Indskrevet"),"",IF(E1833="",FALSE,AND(NOT(#REF!),VALUE(RIGHT(CONCATENATE(YEAR(E1833)),2))=15)))</f>
        <v>#REF!</v>
      </c>
      <c r="S1833" t="e">
        <f t="shared" si="227"/>
        <v>#REF!</v>
      </c>
      <c r="T1833" t="e">
        <f t="shared" si="228"/>
        <v>#REF!</v>
      </c>
      <c r="U1833" s="2" t="e">
        <f t="shared" si="231"/>
        <v>#REF!</v>
      </c>
      <c r="V1833" s="2"/>
    </row>
    <row r="1834" spans="1:22" x14ac:dyDescent="0.25">
      <c r="A1834" t="s">
        <v>1288</v>
      </c>
      <c r="B1834" t="s">
        <v>1289</v>
      </c>
      <c r="C1834">
        <v>64.999999999999204</v>
      </c>
      <c r="D1834" t="s">
        <v>5327</v>
      </c>
      <c r="E1834" s="1">
        <v>42027</v>
      </c>
      <c r="F1834" t="s">
        <v>5297</v>
      </c>
      <c r="G1834">
        <v>1</v>
      </c>
      <c r="H1834" t="s">
        <v>5287</v>
      </c>
      <c r="I1834" t="s">
        <v>5298</v>
      </c>
      <c r="J1834" t="s">
        <v>5299</v>
      </c>
      <c r="K1834" t="b">
        <f>LOOKUP(A1834,'[1]UDDATA-1'!B:B,'[1]UDDATA-1'!A:A)&lt;&gt;LOOKUP(A1834,'[1]UDDATA-2'!B:B,'[1]UDDATA-2'!A:A)</f>
        <v>0</v>
      </c>
      <c r="L1834" t="str">
        <f t="shared" si="224"/>
        <v>Proceduremæssig programmering</v>
      </c>
      <c r="M1834">
        <f t="shared" si="225"/>
        <v>-3</v>
      </c>
      <c r="N1834" t="str">
        <f t="shared" si="226"/>
        <v/>
      </c>
      <c r="O1834" t="e">
        <f>IF(AND(A1834&lt;&gt;A1833,#REF!&lt;&gt;""),#REF!,"")</f>
        <v>#REF!</v>
      </c>
      <c r="P1834" t="e">
        <f t="shared" si="229"/>
        <v>#REF!</v>
      </c>
      <c r="Q1834" s="2" t="e">
        <f t="shared" ca="1" si="230"/>
        <v>#REF!</v>
      </c>
      <c r="R1834" t="e">
        <f>IF(NOT(#REF!="Indskrevet"),"",IF(E1834="",FALSE,AND(NOT(#REF!),VALUE(RIGHT(CONCATENATE(YEAR(E1834)),2))=15)))</f>
        <v>#REF!</v>
      </c>
      <c r="S1834" t="e">
        <f t="shared" si="227"/>
        <v>#REF!</v>
      </c>
      <c r="T1834" t="e">
        <f t="shared" si="228"/>
        <v>#REF!</v>
      </c>
      <c r="U1834" s="2" t="e">
        <f t="shared" si="231"/>
        <v>#REF!</v>
      </c>
      <c r="V1834" s="2"/>
    </row>
    <row r="1835" spans="1:22" x14ac:dyDescent="0.25">
      <c r="A1835" t="s">
        <v>1288</v>
      </c>
      <c r="B1835" t="s">
        <v>1289</v>
      </c>
      <c r="C1835">
        <v>64.999999999999204</v>
      </c>
      <c r="D1835" t="s">
        <v>5318</v>
      </c>
      <c r="E1835" s="1">
        <v>42165</v>
      </c>
      <c r="F1835" t="s">
        <v>5301</v>
      </c>
      <c r="G1835">
        <v>1</v>
      </c>
      <c r="H1835" t="s">
        <v>5287</v>
      </c>
      <c r="I1835" t="s">
        <v>5302</v>
      </c>
      <c r="J1835" t="s">
        <v>5303</v>
      </c>
      <c r="K1835" t="b">
        <f>LOOKUP(A1835,'[1]UDDATA-1'!B:B,'[1]UDDATA-1'!A:A)&lt;&gt;LOOKUP(A1835,'[1]UDDATA-2'!B:B,'[1]UDDATA-2'!A:A)</f>
        <v>0</v>
      </c>
      <c r="L1835" t="str">
        <f t="shared" si="224"/>
        <v>Lyd- og musikbehandling</v>
      </c>
      <c r="M1835" t="str">
        <f t="shared" si="225"/>
        <v/>
      </c>
      <c r="N1835" t="str">
        <f t="shared" si="226"/>
        <v>U</v>
      </c>
      <c r="O1835" t="e">
        <f>IF(AND(A1835&lt;&gt;A1834,#REF!&lt;&gt;""),#REF!,"")</f>
        <v>#REF!</v>
      </c>
      <c r="P1835" t="e">
        <f t="shared" si="229"/>
        <v>#REF!</v>
      </c>
      <c r="Q1835" s="2" t="e">
        <f t="shared" ca="1" si="230"/>
        <v>#REF!</v>
      </c>
      <c r="R1835" t="e">
        <f>IF(NOT(#REF!="Indskrevet"),"",IF(E1835="",FALSE,AND(NOT(#REF!),VALUE(RIGHT(CONCATENATE(YEAR(E1835)),2))=15)))</f>
        <v>#REF!</v>
      </c>
      <c r="S1835" t="e">
        <f t="shared" si="227"/>
        <v>#REF!</v>
      </c>
      <c r="T1835" t="e">
        <f t="shared" si="228"/>
        <v>#REF!</v>
      </c>
      <c r="U1835" s="2" t="e">
        <f t="shared" si="231"/>
        <v>#REF!</v>
      </c>
      <c r="V1835" s="2"/>
    </row>
    <row r="1836" spans="1:22" x14ac:dyDescent="0.25">
      <c r="A1836" t="s">
        <v>1288</v>
      </c>
      <c r="B1836" t="s">
        <v>1289</v>
      </c>
      <c r="C1836">
        <v>64.999999999999204</v>
      </c>
      <c r="D1836" t="s">
        <v>5318</v>
      </c>
      <c r="E1836" s="1">
        <v>42171</v>
      </c>
      <c r="F1836" t="s">
        <v>5304</v>
      </c>
      <c r="G1836">
        <v>1</v>
      </c>
      <c r="H1836" t="s">
        <v>5287</v>
      </c>
      <c r="I1836" t="s">
        <v>5305</v>
      </c>
      <c r="J1836" t="s">
        <v>5303</v>
      </c>
      <c r="K1836" t="b">
        <f>LOOKUP(A1836,'[1]UDDATA-1'!B:B,'[1]UDDATA-1'!A:A)&lt;&gt;LOOKUP(A1836,'[1]UDDATA-2'!B:B,'[1]UDDATA-2'!A:A)</f>
        <v>0</v>
      </c>
      <c r="L1836" t="str">
        <f t="shared" si="224"/>
        <v>Objektorienteret Software Engineering</v>
      </c>
      <c r="M1836" t="str">
        <f t="shared" si="225"/>
        <v/>
      </c>
      <c r="N1836" t="str">
        <f t="shared" si="226"/>
        <v>U</v>
      </c>
      <c r="O1836" t="e">
        <f>IF(AND(A1836&lt;&gt;A1835,#REF!&lt;&gt;""),#REF!,"")</f>
        <v>#REF!</v>
      </c>
      <c r="P1836" t="e">
        <f t="shared" si="229"/>
        <v>#REF!</v>
      </c>
      <c r="Q1836" s="2" t="e">
        <f t="shared" ca="1" si="230"/>
        <v>#REF!</v>
      </c>
      <c r="R1836" t="e">
        <f>IF(NOT(#REF!="Indskrevet"),"",IF(E1836="",FALSE,AND(NOT(#REF!),VALUE(RIGHT(CONCATENATE(YEAR(E1836)),2))=15)))</f>
        <v>#REF!</v>
      </c>
      <c r="S1836" t="e">
        <f t="shared" si="227"/>
        <v>#REF!</v>
      </c>
      <c r="T1836" t="e">
        <f t="shared" si="228"/>
        <v>#REF!</v>
      </c>
      <c r="U1836" s="2" t="e">
        <f t="shared" si="231"/>
        <v>#REF!</v>
      </c>
      <c r="V1836" s="2"/>
    </row>
    <row r="1837" spans="1:22" x14ac:dyDescent="0.25">
      <c r="A1837" t="s">
        <v>1290</v>
      </c>
      <c r="B1837" t="s">
        <v>1291</v>
      </c>
      <c r="C1837">
        <v>59.999999999998799</v>
      </c>
      <c r="D1837" t="s">
        <v>5300</v>
      </c>
      <c r="E1837" s="1">
        <v>42032</v>
      </c>
      <c r="F1837" t="s">
        <v>5357</v>
      </c>
      <c r="G1837">
        <v>1</v>
      </c>
      <c r="H1837" t="s">
        <v>5287</v>
      </c>
      <c r="I1837" t="s">
        <v>5324</v>
      </c>
      <c r="J1837" t="s">
        <v>5289</v>
      </c>
      <c r="K1837" t="b">
        <f>LOOKUP(A1837,'[1]UDDATA-1'!B:B,'[1]UDDATA-1'!A:A)&lt;&gt;LOOKUP(A1837,'[1]UDDATA-2'!B:B,'[1]UDDATA-2'!A:A)</f>
        <v>0</v>
      </c>
      <c r="L1837" t="str">
        <f t="shared" si="224"/>
        <v>Lineær algebra</v>
      </c>
      <c r="M1837">
        <f t="shared" si="225"/>
        <v>12</v>
      </c>
      <c r="N1837" t="str">
        <f t="shared" si="226"/>
        <v/>
      </c>
      <c r="O1837" t="e">
        <f>IF(AND(A1837&lt;&gt;A1836,#REF!&lt;&gt;""),#REF!,"")</f>
        <v>#REF!</v>
      </c>
      <c r="P1837" t="e">
        <f t="shared" si="229"/>
        <v>#REF!</v>
      </c>
      <c r="Q1837" s="2" t="e">
        <f t="shared" ca="1" si="230"/>
        <v>#REF!</v>
      </c>
      <c r="R1837" t="e">
        <f>IF(NOT(#REF!="Indskrevet"),"",IF(E1837="",FALSE,AND(NOT(#REF!),VALUE(RIGHT(CONCATENATE(YEAR(E1837)),2))=15)))</f>
        <v>#REF!</v>
      </c>
      <c r="S1837" t="e">
        <f t="shared" si="227"/>
        <v>#REF!</v>
      </c>
      <c r="T1837" t="e">
        <f t="shared" si="228"/>
        <v>#REF!</v>
      </c>
      <c r="U1837" s="2" t="e">
        <f t="shared" si="231"/>
        <v>#REF!</v>
      </c>
      <c r="V1837" s="2"/>
    </row>
    <row r="1838" spans="1:22" x14ac:dyDescent="0.25">
      <c r="A1838" t="s">
        <v>1290</v>
      </c>
      <c r="B1838" t="s">
        <v>1291</v>
      </c>
      <c r="C1838">
        <v>59.999999999998799</v>
      </c>
      <c r="D1838" t="s">
        <v>5296</v>
      </c>
      <c r="E1838" s="1">
        <v>42187</v>
      </c>
      <c r="F1838" t="s">
        <v>5358</v>
      </c>
      <c r="G1838">
        <v>1</v>
      </c>
      <c r="H1838" t="s">
        <v>5287</v>
      </c>
      <c r="I1838" t="s">
        <v>5330</v>
      </c>
      <c r="J1838" t="s">
        <v>5293</v>
      </c>
      <c r="K1838" t="b">
        <f>LOOKUP(A1838,'[1]UDDATA-1'!B:B,'[1]UDDATA-1'!A:A)&lt;&gt;LOOKUP(A1838,'[1]UDDATA-2'!B:B,'[1]UDDATA-2'!A:A)</f>
        <v>0</v>
      </c>
      <c r="L1838" t="str">
        <f t="shared" si="224"/>
        <v>Diskret matematik</v>
      </c>
      <c r="M1838">
        <f t="shared" si="225"/>
        <v>7</v>
      </c>
      <c r="N1838" t="str">
        <f t="shared" si="226"/>
        <v/>
      </c>
      <c r="O1838" t="e">
        <f>IF(AND(A1838&lt;&gt;A1837,#REF!&lt;&gt;""),#REF!,"")</f>
        <v>#REF!</v>
      </c>
      <c r="P1838" t="e">
        <f t="shared" si="229"/>
        <v>#REF!</v>
      </c>
      <c r="Q1838" s="2" t="e">
        <f t="shared" ca="1" si="230"/>
        <v>#REF!</v>
      </c>
      <c r="R1838" t="e">
        <f>IF(NOT(#REF!="Indskrevet"),"",IF(E1838="",FALSE,AND(NOT(#REF!),VALUE(RIGHT(CONCATENATE(YEAR(E1838)),2))=15)))</f>
        <v>#REF!</v>
      </c>
      <c r="S1838" t="e">
        <f t="shared" si="227"/>
        <v>#REF!</v>
      </c>
      <c r="T1838" t="e">
        <f t="shared" si="228"/>
        <v>#REF!</v>
      </c>
      <c r="U1838" s="2" t="e">
        <f t="shared" si="231"/>
        <v>#REF!</v>
      </c>
      <c r="V1838" s="2"/>
    </row>
    <row r="1839" spans="1:22" x14ac:dyDescent="0.25">
      <c r="A1839" t="s">
        <v>1290</v>
      </c>
      <c r="B1839" t="s">
        <v>1291</v>
      </c>
      <c r="C1839">
        <v>59.999999999998799</v>
      </c>
      <c r="D1839" t="s">
        <v>5300</v>
      </c>
      <c r="E1839" s="1">
        <v>42174</v>
      </c>
      <c r="F1839" t="s">
        <v>5359</v>
      </c>
      <c r="G1839">
        <v>1</v>
      </c>
      <c r="H1839" t="s">
        <v>5287</v>
      </c>
      <c r="I1839" t="s">
        <v>5334</v>
      </c>
      <c r="J1839" t="s">
        <v>5293</v>
      </c>
      <c r="K1839" t="b">
        <f>LOOKUP(A1839,'[1]UDDATA-1'!B:B,'[1]UDDATA-1'!A:A)&lt;&gt;LOOKUP(A1839,'[1]UDDATA-2'!B:B,'[1]UDDATA-2'!A:A)</f>
        <v>0</v>
      </c>
      <c r="L1839" t="str">
        <f t="shared" si="224"/>
        <v>Objektorienteret programmering</v>
      </c>
      <c r="M1839">
        <f t="shared" si="225"/>
        <v>12</v>
      </c>
      <c r="N1839" t="str">
        <f t="shared" si="226"/>
        <v/>
      </c>
      <c r="O1839" t="e">
        <f>IF(AND(A1839&lt;&gt;A1838,#REF!&lt;&gt;""),#REF!,"")</f>
        <v>#REF!</v>
      </c>
      <c r="P1839" t="e">
        <f t="shared" si="229"/>
        <v>#REF!</v>
      </c>
      <c r="Q1839" s="2" t="e">
        <f t="shared" ca="1" si="230"/>
        <v>#REF!</v>
      </c>
      <c r="R1839" t="e">
        <f>IF(NOT(#REF!="Indskrevet"),"",IF(E1839="",FALSE,AND(NOT(#REF!),VALUE(RIGHT(CONCATENATE(YEAR(E1839)),2))=15)))</f>
        <v>#REF!</v>
      </c>
      <c r="S1839" t="e">
        <f t="shared" si="227"/>
        <v>#REF!</v>
      </c>
      <c r="T1839" t="e">
        <f t="shared" si="228"/>
        <v>#REF!</v>
      </c>
      <c r="U1839" s="2" t="e">
        <f t="shared" si="231"/>
        <v>#REF!</v>
      </c>
      <c r="V1839" s="2"/>
    </row>
    <row r="1840" spans="1:22" x14ac:dyDescent="0.25">
      <c r="A1840" t="s">
        <v>1292</v>
      </c>
      <c r="B1840" t="s">
        <v>1293</v>
      </c>
      <c r="C1840">
        <v>169.99999999999699</v>
      </c>
      <c r="D1840" t="s">
        <v>5306</v>
      </c>
      <c r="E1840" s="1">
        <v>41316</v>
      </c>
      <c r="F1840" t="s">
        <v>5308</v>
      </c>
      <c r="G1840">
        <v>1</v>
      </c>
      <c r="H1840" t="s">
        <v>5307</v>
      </c>
      <c r="I1840" t="s">
        <v>5288</v>
      </c>
      <c r="J1840" t="s">
        <v>5289</v>
      </c>
      <c r="K1840" t="b">
        <f>LOOKUP(A1840,'[1]UDDATA-1'!B:B,'[1]UDDATA-1'!A:A)&lt;&gt;LOOKUP(A1840,'[1]UDDATA-2'!B:B,'[1]UDDATA-2'!A:A)</f>
        <v>1</v>
      </c>
      <c r="L1840" t="str">
        <f t="shared" si="224"/>
        <v>Grundlæggende programmering</v>
      </c>
      <c r="M1840">
        <f t="shared" si="225"/>
        <v>0</v>
      </c>
      <c r="N1840" t="str">
        <f t="shared" si="226"/>
        <v/>
      </c>
      <c r="O1840" t="e">
        <f>IF(AND(A1840&lt;&gt;A1839,#REF!&lt;&gt;""),#REF!,"")</f>
        <v>#REF!</v>
      </c>
      <c r="P1840" t="e">
        <f t="shared" si="229"/>
        <v>#REF!</v>
      </c>
      <c r="Q1840" s="2" t="e">
        <f t="shared" ca="1" si="230"/>
        <v>#REF!</v>
      </c>
      <c r="R1840" t="e">
        <f>IF(NOT(#REF!="Indskrevet"),"",IF(E1840="",FALSE,AND(NOT(#REF!),VALUE(RIGHT(CONCATENATE(YEAR(E1840)),2))=15)))</f>
        <v>#REF!</v>
      </c>
      <c r="S1840" t="e">
        <f t="shared" si="227"/>
        <v>#REF!</v>
      </c>
      <c r="T1840" t="e">
        <f t="shared" si="228"/>
        <v>#REF!</v>
      </c>
      <c r="U1840" s="2" t="e">
        <f t="shared" si="231"/>
        <v>#REF!</v>
      </c>
      <c r="V1840" s="2"/>
    </row>
    <row r="1841" spans="1:22" x14ac:dyDescent="0.25">
      <c r="A1841" t="s">
        <v>1292</v>
      </c>
      <c r="B1841" t="s">
        <v>1293</v>
      </c>
      <c r="C1841">
        <v>169.99999999999699</v>
      </c>
      <c r="D1841" t="s">
        <v>5317</v>
      </c>
      <c r="E1841" s="1">
        <v>41353</v>
      </c>
      <c r="F1841" t="s">
        <v>5308</v>
      </c>
      <c r="G1841">
        <v>2</v>
      </c>
      <c r="H1841" t="s">
        <v>5287</v>
      </c>
      <c r="I1841" t="s">
        <v>5288</v>
      </c>
      <c r="J1841" t="s">
        <v>5293</v>
      </c>
      <c r="K1841" t="b">
        <f>LOOKUP(A1841,'[1]UDDATA-1'!B:B,'[1]UDDATA-1'!A:A)&lt;&gt;LOOKUP(A1841,'[1]UDDATA-2'!B:B,'[1]UDDATA-2'!A:A)</f>
        <v>1</v>
      </c>
      <c r="L1841" t="str">
        <f t="shared" si="224"/>
        <v/>
      </c>
      <c r="M1841" t="str">
        <f t="shared" si="225"/>
        <v/>
      </c>
      <c r="N1841" t="str">
        <f t="shared" si="226"/>
        <v/>
      </c>
      <c r="O1841" t="e">
        <f>IF(AND(A1841&lt;&gt;A1840,#REF!&lt;&gt;""),#REF!,"")</f>
        <v>#REF!</v>
      </c>
      <c r="P1841" t="e">
        <f t="shared" si="229"/>
        <v>#REF!</v>
      </c>
      <c r="Q1841" s="2" t="e">
        <f t="shared" ca="1" si="230"/>
        <v>#REF!</v>
      </c>
      <c r="R1841" t="e">
        <f>IF(NOT(#REF!="Indskrevet"),"",IF(E1841="",FALSE,AND(NOT(#REF!),VALUE(RIGHT(CONCATENATE(YEAR(E1841)),2))=15)))</f>
        <v>#REF!</v>
      </c>
      <c r="S1841" t="e">
        <f t="shared" si="227"/>
        <v>#REF!</v>
      </c>
      <c r="T1841" t="e">
        <f t="shared" si="228"/>
        <v>#REF!</v>
      </c>
      <c r="U1841" s="2" t="e">
        <f t="shared" si="231"/>
        <v>#REF!</v>
      </c>
      <c r="V1841" s="2"/>
    </row>
    <row r="1842" spans="1:22" x14ac:dyDescent="0.25">
      <c r="A1842" t="s">
        <v>1292</v>
      </c>
      <c r="B1842" t="s">
        <v>1293</v>
      </c>
      <c r="C1842">
        <v>169.99999999999699</v>
      </c>
      <c r="D1842" t="s">
        <v>5306</v>
      </c>
      <c r="E1842" s="1">
        <v>41452</v>
      </c>
      <c r="F1842" t="s">
        <v>5309</v>
      </c>
      <c r="G1842">
        <v>1</v>
      </c>
      <c r="H1842" t="s">
        <v>5307</v>
      </c>
      <c r="I1842" t="s">
        <v>5292</v>
      </c>
      <c r="J1842" t="s">
        <v>5293</v>
      </c>
      <c r="K1842" t="b">
        <f>LOOKUP(A1842,'[1]UDDATA-1'!B:B,'[1]UDDATA-1'!A:A)&lt;&gt;LOOKUP(A1842,'[1]UDDATA-2'!B:B,'[1]UDDATA-2'!A:A)</f>
        <v>1</v>
      </c>
      <c r="L1842" t="str">
        <f t="shared" si="224"/>
        <v>Matematik til multimedie-applikationer</v>
      </c>
      <c r="M1842">
        <f t="shared" si="225"/>
        <v>0</v>
      </c>
      <c r="N1842" t="str">
        <f t="shared" si="226"/>
        <v/>
      </c>
      <c r="O1842" t="e">
        <f>IF(AND(A1842&lt;&gt;A1841,#REF!&lt;&gt;""),#REF!,"")</f>
        <v>#REF!</v>
      </c>
      <c r="P1842" t="e">
        <f t="shared" si="229"/>
        <v>#REF!</v>
      </c>
      <c r="Q1842" s="2" t="e">
        <f t="shared" ca="1" si="230"/>
        <v>#REF!</v>
      </c>
      <c r="R1842" t="e">
        <f>IF(NOT(#REF!="Indskrevet"),"",IF(E1842="",FALSE,AND(NOT(#REF!),VALUE(RIGHT(CONCATENATE(YEAR(E1842)),2))=15)))</f>
        <v>#REF!</v>
      </c>
      <c r="S1842" t="e">
        <f t="shared" si="227"/>
        <v>#REF!</v>
      </c>
      <c r="T1842" t="e">
        <f t="shared" si="228"/>
        <v>#REF!</v>
      </c>
      <c r="U1842" s="2" t="e">
        <f t="shared" si="231"/>
        <v>#REF!</v>
      </c>
      <c r="V1842" s="2"/>
    </row>
    <row r="1843" spans="1:22" x14ac:dyDescent="0.25">
      <c r="A1843" t="s">
        <v>1292</v>
      </c>
      <c r="B1843" t="s">
        <v>1293</v>
      </c>
      <c r="C1843">
        <v>169.99999999999699</v>
      </c>
      <c r="D1843" t="s">
        <v>5317</v>
      </c>
      <c r="E1843" s="1">
        <v>41530</v>
      </c>
      <c r="F1843" t="s">
        <v>5309</v>
      </c>
      <c r="G1843">
        <v>2</v>
      </c>
      <c r="H1843" t="s">
        <v>5287</v>
      </c>
      <c r="I1843" t="s">
        <v>5292</v>
      </c>
      <c r="J1843" t="s">
        <v>5299</v>
      </c>
      <c r="K1843" t="b">
        <f>LOOKUP(A1843,'[1]UDDATA-1'!B:B,'[1]UDDATA-1'!A:A)&lt;&gt;LOOKUP(A1843,'[1]UDDATA-2'!B:B,'[1]UDDATA-2'!A:A)</f>
        <v>1</v>
      </c>
      <c r="L1843" t="str">
        <f t="shared" si="224"/>
        <v/>
      </c>
      <c r="M1843" t="str">
        <f t="shared" si="225"/>
        <v/>
      </c>
      <c r="N1843" t="str">
        <f t="shared" si="226"/>
        <v/>
      </c>
      <c r="O1843" t="e">
        <f>IF(AND(A1843&lt;&gt;A1842,#REF!&lt;&gt;""),#REF!,"")</f>
        <v>#REF!</v>
      </c>
      <c r="P1843" t="e">
        <f t="shared" si="229"/>
        <v>#REF!</v>
      </c>
      <c r="Q1843" s="2" t="e">
        <f t="shared" ca="1" si="230"/>
        <v>#REF!</v>
      </c>
      <c r="R1843" t="e">
        <f>IF(NOT(#REF!="Indskrevet"),"",IF(E1843="",FALSE,AND(NOT(#REF!),VALUE(RIGHT(CONCATENATE(YEAR(E1843)),2))=15)))</f>
        <v>#REF!</v>
      </c>
      <c r="S1843" t="e">
        <f t="shared" si="227"/>
        <v>#REF!</v>
      </c>
      <c r="T1843" t="e">
        <f t="shared" si="228"/>
        <v>#REF!</v>
      </c>
      <c r="U1843" s="2" t="e">
        <f t="shared" si="231"/>
        <v>#REF!</v>
      </c>
      <c r="V1843" s="2"/>
    </row>
    <row r="1844" spans="1:22" x14ac:dyDescent="0.25">
      <c r="A1844" t="s">
        <v>1292</v>
      </c>
      <c r="B1844" t="s">
        <v>1293</v>
      </c>
      <c r="C1844">
        <v>169.99999999999699</v>
      </c>
      <c r="D1844" t="s">
        <v>5296</v>
      </c>
      <c r="E1844" s="1">
        <v>41484</v>
      </c>
      <c r="F1844" t="s">
        <v>5310</v>
      </c>
      <c r="G1844">
        <v>1</v>
      </c>
      <c r="H1844" t="s">
        <v>5287</v>
      </c>
      <c r="I1844" t="s">
        <v>5295</v>
      </c>
      <c r="J1844" t="s">
        <v>5293</v>
      </c>
      <c r="K1844" t="b">
        <f>LOOKUP(A1844,'[1]UDDATA-1'!B:B,'[1]UDDATA-1'!A:A)&lt;&gt;LOOKUP(A1844,'[1]UDDATA-2'!B:B,'[1]UDDATA-2'!A:A)</f>
        <v>1</v>
      </c>
      <c r="L1844" t="str">
        <f t="shared" si="224"/>
        <v>Fysisk interface design</v>
      </c>
      <c r="M1844">
        <f t="shared" si="225"/>
        <v>7</v>
      </c>
      <c r="N1844" t="str">
        <f t="shared" si="226"/>
        <v/>
      </c>
      <c r="O1844" t="e">
        <f>IF(AND(A1844&lt;&gt;A1843,#REF!&lt;&gt;""),#REF!,"")</f>
        <v>#REF!</v>
      </c>
      <c r="P1844" t="e">
        <f t="shared" si="229"/>
        <v>#REF!</v>
      </c>
      <c r="Q1844" s="2" t="e">
        <f t="shared" ca="1" si="230"/>
        <v>#REF!</v>
      </c>
      <c r="R1844" t="e">
        <f>IF(NOT(#REF!="Indskrevet"),"",IF(E1844="",FALSE,AND(NOT(#REF!),VALUE(RIGHT(CONCATENATE(YEAR(E1844)),2))=15)))</f>
        <v>#REF!</v>
      </c>
      <c r="S1844" t="e">
        <f t="shared" si="227"/>
        <v>#REF!</v>
      </c>
      <c r="T1844" t="e">
        <f t="shared" si="228"/>
        <v>#REF!</v>
      </c>
      <c r="U1844" s="2" t="e">
        <f t="shared" si="231"/>
        <v>#REF!</v>
      </c>
      <c r="V1844" s="2"/>
    </row>
    <row r="1845" spans="1:22" x14ac:dyDescent="0.25">
      <c r="A1845" t="s">
        <v>1292</v>
      </c>
      <c r="B1845" t="s">
        <v>1293</v>
      </c>
      <c r="C1845">
        <v>169.99999999999699</v>
      </c>
      <c r="D1845" t="s">
        <v>5285</v>
      </c>
      <c r="E1845" s="1">
        <v>41688</v>
      </c>
      <c r="F1845" t="s">
        <v>5311</v>
      </c>
      <c r="G1845">
        <v>1</v>
      </c>
      <c r="H1845" t="s">
        <v>5287</v>
      </c>
      <c r="I1845" t="s">
        <v>5298</v>
      </c>
      <c r="J1845" t="s">
        <v>5299</v>
      </c>
      <c r="K1845" t="b">
        <f>LOOKUP(A1845,'[1]UDDATA-1'!B:B,'[1]UDDATA-1'!A:A)&lt;&gt;LOOKUP(A1845,'[1]UDDATA-2'!B:B,'[1]UDDATA-2'!A:A)</f>
        <v>1</v>
      </c>
      <c r="L1845" t="str">
        <f t="shared" si="224"/>
        <v>Proceduremæssig programmering</v>
      </c>
      <c r="M1845">
        <f t="shared" si="225"/>
        <v>2</v>
      </c>
      <c r="N1845" t="str">
        <f t="shared" si="226"/>
        <v/>
      </c>
      <c r="O1845" t="e">
        <f>IF(AND(A1845&lt;&gt;A1844,#REF!&lt;&gt;""),#REF!,"")</f>
        <v>#REF!</v>
      </c>
      <c r="P1845" t="e">
        <f t="shared" si="229"/>
        <v>#REF!</v>
      </c>
      <c r="Q1845" s="2" t="e">
        <f t="shared" ca="1" si="230"/>
        <v>#REF!</v>
      </c>
      <c r="R1845" t="e">
        <f>IF(NOT(#REF!="Indskrevet"),"",IF(E1845="",FALSE,AND(NOT(#REF!),VALUE(RIGHT(CONCATENATE(YEAR(E1845)),2))=15)))</f>
        <v>#REF!</v>
      </c>
      <c r="S1845" t="e">
        <f t="shared" si="227"/>
        <v>#REF!</v>
      </c>
      <c r="T1845" t="e">
        <f t="shared" si="228"/>
        <v>#REF!</v>
      </c>
      <c r="U1845" s="2" t="e">
        <f t="shared" si="231"/>
        <v>#REF!</v>
      </c>
      <c r="V1845" s="2"/>
    </row>
    <row r="1846" spans="1:22" x14ac:dyDescent="0.25">
      <c r="A1846" t="s">
        <v>1292</v>
      </c>
      <c r="B1846" t="s">
        <v>1293</v>
      </c>
      <c r="C1846">
        <v>169.99999999999699</v>
      </c>
      <c r="D1846" t="s">
        <v>5306</v>
      </c>
      <c r="E1846" s="1">
        <v>41796</v>
      </c>
      <c r="F1846" t="s">
        <v>5312</v>
      </c>
      <c r="G1846">
        <v>1</v>
      </c>
      <c r="H1846" t="s">
        <v>5307</v>
      </c>
      <c r="I1846" t="s">
        <v>5302</v>
      </c>
      <c r="J1846" t="s">
        <v>5303</v>
      </c>
      <c r="K1846" t="b">
        <f>LOOKUP(A1846,'[1]UDDATA-1'!B:B,'[1]UDDATA-1'!A:A)&lt;&gt;LOOKUP(A1846,'[1]UDDATA-2'!B:B,'[1]UDDATA-2'!A:A)</f>
        <v>1</v>
      </c>
      <c r="L1846" t="str">
        <f t="shared" si="224"/>
        <v>Lyd- og musikbehandling</v>
      </c>
      <c r="M1846">
        <f t="shared" si="225"/>
        <v>0</v>
      </c>
      <c r="N1846" t="str">
        <f t="shared" si="226"/>
        <v/>
      </c>
      <c r="O1846" t="e">
        <f>IF(AND(A1846&lt;&gt;A1845,#REF!&lt;&gt;""),#REF!,"")</f>
        <v>#REF!</v>
      </c>
      <c r="P1846" t="e">
        <f t="shared" si="229"/>
        <v>#REF!</v>
      </c>
      <c r="Q1846" s="2" t="e">
        <f t="shared" ca="1" si="230"/>
        <v>#REF!</v>
      </c>
      <c r="R1846" t="e">
        <f>IF(NOT(#REF!="Indskrevet"),"",IF(E1846="",FALSE,AND(NOT(#REF!),VALUE(RIGHT(CONCATENATE(YEAR(E1846)),2))=15)))</f>
        <v>#REF!</v>
      </c>
      <c r="S1846" t="e">
        <f t="shared" si="227"/>
        <v>#REF!</v>
      </c>
      <c r="T1846" t="e">
        <f t="shared" si="228"/>
        <v>#REF!</v>
      </c>
      <c r="U1846" s="2" t="e">
        <f t="shared" si="231"/>
        <v>#REF!</v>
      </c>
      <c r="V1846" s="2"/>
    </row>
    <row r="1847" spans="1:22" x14ac:dyDescent="0.25">
      <c r="A1847" t="s">
        <v>1292</v>
      </c>
      <c r="B1847" t="s">
        <v>1293</v>
      </c>
      <c r="C1847">
        <v>169.99999999999699</v>
      </c>
      <c r="D1847" t="s">
        <v>5306</v>
      </c>
      <c r="E1847" s="1">
        <v>41878</v>
      </c>
      <c r="F1847" t="s">
        <v>5312</v>
      </c>
      <c r="G1847">
        <v>2</v>
      </c>
      <c r="H1847" t="s">
        <v>5307</v>
      </c>
      <c r="I1847" t="s">
        <v>5302</v>
      </c>
      <c r="J1847" t="s">
        <v>5303</v>
      </c>
      <c r="K1847" t="b">
        <f>LOOKUP(A1847,'[1]UDDATA-1'!B:B,'[1]UDDATA-1'!A:A)&lt;&gt;LOOKUP(A1847,'[1]UDDATA-2'!B:B,'[1]UDDATA-2'!A:A)</f>
        <v>1</v>
      </c>
      <c r="L1847" t="str">
        <f t="shared" si="224"/>
        <v/>
      </c>
      <c r="M1847" t="str">
        <f t="shared" si="225"/>
        <v/>
      </c>
      <c r="N1847" t="str">
        <f t="shared" si="226"/>
        <v/>
      </c>
      <c r="O1847" t="e">
        <f>IF(AND(A1847&lt;&gt;A1846,#REF!&lt;&gt;""),#REF!,"")</f>
        <v>#REF!</v>
      </c>
      <c r="P1847" t="e">
        <f t="shared" si="229"/>
        <v>#REF!</v>
      </c>
      <c r="Q1847" s="2" t="e">
        <f t="shared" ca="1" si="230"/>
        <v>#REF!</v>
      </c>
      <c r="R1847" t="e">
        <f>IF(NOT(#REF!="Indskrevet"),"",IF(E1847="",FALSE,AND(NOT(#REF!),VALUE(RIGHT(CONCATENATE(YEAR(E1847)),2))=15)))</f>
        <v>#REF!</v>
      </c>
      <c r="S1847" t="e">
        <f t="shared" si="227"/>
        <v>#REF!</v>
      </c>
      <c r="T1847" t="e">
        <f t="shared" si="228"/>
        <v>#REF!</v>
      </c>
      <c r="U1847" s="2" t="e">
        <f t="shared" si="231"/>
        <v>#REF!</v>
      </c>
      <c r="V1847" s="2"/>
    </row>
    <row r="1848" spans="1:22" x14ac:dyDescent="0.25">
      <c r="A1848" t="s">
        <v>1292</v>
      </c>
      <c r="B1848" t="s">
        <v>1293</v>
      </c>
      <c r="C1848">
        <v>169.99999999999699</v>
      </c>
      <c r="D1848" t="s">
        <v>5285</v>
      </c>
      <c r="E1848" s="1">
        <v>42240</v>
      </c>
      <c r="F1848" t="s">
        <v>5312</v>
      </c>
      <c r="G1848">
        <v>3</v>
      </c>
      <c r="H1848" t="s">
        <v>5287</v>
      </c>
      <c r="I1848" t="s">
        <v>5302</v>
      </c>
      <c r="J1848" t="s">
        <v>5313</v>
      </c>
      <c r="K1848" t="b">
        <f>LOOKUP(A1848,'[1]UDDATA-1'!B:B,'[1]UDDATA-1'!A:A)&lt;&gt;LOOKUP(A1848,'[1]UDDATA-2'!B:B,'[1]UDDATA-2'!A:A)</f>
        <v>1</v>
      </c>
      <c r="L1848" t="str">
        <f t="shared" si="224"/>
        <v/>
      </c>
      <c r="M1848" t="str">
        <f t="shared" si="225"/>
        <v/>
      </c>
      <c r="N1848" t="str">
        <f t="shared" si="226"/>
        <v/>
      </c>
      <c r="O1848" t="e">
        <f>IF(AND(A1848&lt;&gt;A1847,#REF!&lt;&gt;""),#REF!,"")</f>
        <v>#REF!</v>
      </c>
      <c r="P1848" t="e">
        <f t="shared" si="229"/>
        <v>#REF!</v>
      </c>
      <c r="Q1848" s="2" t="e">
        <f t="shared" ca="1" si="230"/>
        <v>#REF!</v>
      </c>
      <c r="R1848" t="e">
        <f>IF(NOT(#REF!="Indskrevet"),"",IF(E1848="",FALSE,AND(NOT(#REF!),VALUE(RIGHT(CONCATENATE(YEAR(E1848)),2))=15)))</f>
        <v>#REF!</v>
      </c>
      <c r="S1848" t="e">
        <f t="shared" si="227"/>
        <v>#REF!</v>
      </c>
      <c r="T1848" t="e">
        <f t="shared" si="228"/>
        <v>#REF!</v>
      </c>
      <c r="U1848" s="2" t="e">
        <f t="shared" si="231"/>
        <v>#REF!</v>
      </c>
      <c r="V1848" s="2"/>
    </row>
    <row r="1849" spans="1:22" x14ac:dyDescent="0.25">
      <c r="A1849" t="s">
        <v>1292</v>
      </c>
      <c r="B1849" t="s">
        <v>1293</v>
      </c>
      <c r="C1849">
        <v>169.99999999999699</v>
      </c>
      <c r="D1849" t="s">
        <v>5306</v>
      </c>
      <c r="E1849" s="1">
        <v>41837</v>
      </c>
      <c r="F1849" t="s">
        <v>5314</v>
      </c>
      <c r="G1849">
        <v>1</v>
      </c>
      <c r="H1849" t="s">
        <v>5307</v>
      </c>
      <c r="I1849" t="s">
        <v>5305</v>
      </c>
      <c r="J1849" t="s">
        <v>5303</v>
      </c>
      <c r="K1849" t="b">
        <f>LOOKUP(A1849,'[1]UDDATA-1'!B:B,'[1]UDDATA-1'!A:A)&lt;&gt;LOOKUP(A1849,'[1]UDDATA-2'!B:B,'[1]UDDATA-2'!A:A)</f>
        <v>1</v>
      </c>
      <c r="L1849" t="str">
        <f t="shared" si="224"/>
        <v>Objektorienteret Software Engineering</v>
      </c>
      <c r="M1849">
        <f t="shared" si="225"/>
        <v>0</v>
      </c>
      <c r="N1849" t="str">
        <f t="shared" si="226"/>
        <v/>
      </c>
      <c r="O1849" t="e">
        <f>IF(AND(A1849&lt;&gt;A1848,#REF!&lt;&gt;""),#REF!,"")</f>
        <v>#REF!</v>
      </c>
      <c r="P1849" t="e">
        <f t="shared" si="229"/>
        <v>#REF!</v>
      </c>
      <c r="Q1849" s="2" t="e">
        <f t="shared" ca="1" si="230"/>
        <v>#REF!</v>
      </c>
      <c r="R1849" t="e">
        <f>IF(NOT(#REF!="Indskrevet"),"",IF(E1849="",FALSE,AND(NOT(#REF!),VALUE(RIGHT(CONCATENATE(YEAR(E1849)),2))=15)))</f>
        <v>#REF!</v>
      </c>
      <c r="S1849" t="e">
        <f t="shared" si="227"/>
        <v>#REF!</v>
      </c>
      <c r="T1849" t="e">
        <f t="shared" si="228"/>
        <v>#REF!</v>
      </c>
      <c r="U1849" s="2" t="e">
        <f t="shared" si="231"/>
        <v>#REF!</v>
      </c>
      <c r="V1849" s="2"/>
    </row>
    <row r="1850" spans="1:22" x14ac:dyDescent="0.25">
      <c r="A1850" t="s">
        <v>1292</v>
      </c>
      <c r="B1850" t="s">
        <v>1293</v>
      </c>
      <c r="C1850">
        <v>169.99999999999699</v>
      </c>
      <c r="D1850" t="s">
        <v>5285</v>
      </c>
      <c r="E1850" s="1">
        <v>41984</v>
      </c>
      <c r="F1850" t="s">
        <v>5314</v>
      </c>
      <c r="G1850">
        <v>2</v>
      </c>
      <c r="H1850" t="s">
        <v>5287</v>
      </c>
      <c r="I1850" t="s">
        <v>5305</v>
      </c>
      <c r="J1850" t="s">
        <v>5315</v>
      </c>
      <c r="K1850" t="b">
        <f>LOOKUP(A1850,'[1]UDDATA-1'!B:B,'[1]UDDATA-1'!A:A)&lt;&gt;LOOKUP(A1850,'[1]UDDATA-2'!B:B,'[1]UDDATA-2'!A:A)</f>
        <v>1</v>
      </c>
      <c r="L1850" t="str">
        <f t="shared" si="224"/>
        <v/>
      </c>
      <c r="M1850" t="str">
        <f t="shared" si="225"/>
        <v/>
      </c>
      <c r="N1850" t="str">
        <f t="shared" si="226"/>
        <v/>
      </c>
      <c r="O1850" t="e">
        <f>IF(AND(A1850&lt;&gt;A1849,#REF!&lt;&gt;""),#REF!,"")</f>
        <v>#REF!</v>
      </c>
      <c r="P1850" t="e">
        <f t="shared" si="229"/>
        <v>#REF!</v>
      </c>
      <c r="Q1850" s="2" t="e">
        <f t="shared" ca="1" si="230"/>
        <v>#REF!</v>
      </c>
      <c r="R1850" t="e">
        <f>IF(NOT(#REF!="Indskrevet"),"",IF(E1850="",FALSE,AND(NOT(#REF!),VALUE(RIGHT(CONCATENATE(YEAR(E1850)),2))=15)))</f>
        <v>#REF!</v>
      </c>
      <c r="S1850" t="e">
        <f t="shared" si="227"/>
        <v>#REF!</v>
      </c>
      <c r="T1850" t="e">
        <f t="shared" si="228"/>
        <v>#REF!</v>
      </c>
      <c r="U1850" s="2" t="e">
        <f t="shared" si="231"/>
        <v>#REF!</v>
      </c>
      <c r="V1850" s="2"/>
    </row>
    <row r="1851" spans="1:22" x14ac:dyDescent="0.25">
      <c r="A1851" t="s">
        <v>1294</v>
      </c>
      <c r="B1851" t="s">
        <v>1295</v>
      </c>
      <c r="C1851">
        <v>4.9999999999998002</v>
      </c>
      <c r="D1851" t="s">
        <v>5318</v>
      </c>
      <c r="E1851" s="1">
        <v>41316</v>
      </c>
      <c r="F1851" t="s">
        <v>5308</v>
      </c>
      <c r="G1851">
        <v>1</v>
      </c>
      <c r="H1851" t="s">
        <v>5287</v>
      </c>
      <c r="I1851" t="s">
        <v>5288</v>
      </c>
      <c r="J1851" t="s">
        <v>5289</v>
      </c>
      <c r="K1851" t="b">
        <f>LOOKUP(A1851,'[1]UDDATA-1'!B:B,'[1]UDDATA-1'!A:A)&lt;&gt;LOOKUP(A1851,'[1]UDDATA-2'!B:B,'[1]UDDATA-2'!A:A)</f>
        <v>0</v>
      </c>
      <c r="L1851" t="str">
        <f t="shared" si="224"/>
        <v>Grundlæggende programmering</v>
      </c>
      <c r="M1851" t="str">
        <f t="shared" si="225"/>
        <v/>
      </c>
      <c r="N1851" t="str">
        <f t="shared" si="226"/>
        <v>U</v>
      </c>
      <c r="O1851" t="e">
        <f>IF(AND(A1851&lt;&gt;A1850,#REF!&lt;&gt;""),#REF!,"")</f>
        <v>#REF!</v>
      </c>
      <c r="P1851" t="e">
        <f t="shared" si="229"/>
        <v>#REF!</v>
      </c>
      <c r="Q1851" s="2" t="e">
        <f t="shared" ca="1" si="230"/>
        <v>#REF!</v>
      </c>
      <c r="R1851" t="e">
        <f>IF(NOT(#REF!="Indskrevet"),"",IF(E1851="",FALSE,AND(NOT(#REF!),VALUE(RIGHT(CONCATENATE(YEAR(E1851)),2))=15)))</f>
        <v>#REF!</v>
      </c>
      <c r="S1851" t="e">
        <f t="shared" si="227"/>
        <v>#REF!</v>
      </c>
      <c r="T1851" t="e">
        <f t="shared" si="228"/>
        <v>#REF!</v>
      </c>
      <c r="U1851" s="2" t="e">
        <f t="shared" si="231"/>
        <v>#REF!</v>
      </c>
      <c r="V1851" s="2"/>
    </row>
    <row r="1852" spans="1:22" x14ac:dyDescent="0.25">
      <c r="A1852" t="s">
        <v>1297</v>
      </c>
      <c r="B1852" t="s">
        <v>1298</v>
      </c>
      <c r="C1852">
        <v>114.999999999998</v>
      </c>
      <c r="D1852" t="s">
        <v>5306</v>
      </c>
      <c r="E1852" s="1">
        <v>41646</v>
      </c>
      <c r="F1852" t="s">
        <v>5328</v>
      </c>
      <c r="G1852">
        <v>1</v>
      </c>
      <c r="H1852" t="s">
        <v>5307</v>
      </c>
      <c r="I1852" t="s">
        <v>5324</v>
      </c>
      <c r="J1852" t="s">
        <v>5289</v>
      </c>
      <c r="K1852" t="b">
        <f>LOOKUP(A1852,'[1]UDDATA-1'!B:B,'[1]UDDATA-1'!A:A)&lt;&gt;LOOKUP(A1852,'[1]UDDATA-2'!B:B,'[1]UDDATA-2'!A:A)</f>
        <v>0</v>
      </c>
      <c r="L1852" t="str">
        <f t="shared" si="224"/>
        <v>Lineær algebra</v>
      </c>
      <c r="M1852">
        <f t="shared" si="225"/>
        <v>0</v>
      </c>
      <c r="N1852" t="str">
        <f t="shared" si="226"/>
        <v/>
      </c>
      <c r="O1852" t="e">
        <f>IF(AND(A1852&lt;&gt;A1851,#REF!&lt;&gt;""),#REF!,"")</f>
        <v>#REF!</v>
      </c>
      <c r="P1852" t="e">
        <f t="shared" si="229"/>
        <v>#REF!</v>
      </c>
      <c r="Q1852" s="2" t="e">
        <f t="shared" ca="1" si="230"/>
        <v>#REF!</v>
      </c>
      <c r="R1852" t="e">
        <f>IF(NOT(#REF!="Indskrevet"),"",IF(E1852="",FALSE,AND(NOT(#REF!),VALUE(RIGHT(CONCATENATE(YEAR(E1852)),2))=15)))</f>
        <v>#REF!</v>
      </c>
      <c r="S1852" t="e">
        <f t="shared" si="227"/>
        <v>#REF!</v>
      </c>
      <c r="T1852" t="e">
        <f t="shared" si="228"/>
        <v>#REF!</v>
      </c>
      <c r="U1852" s="2" t="e">
        <f t="shared" si="231"/>
        <v>#REF!</v>
      </c>
      <c r="V1852" s="2"/>
    </row>
    <row r="1853" spans="1:22" x14ac:dyDescent="0.25">
      <c r="A1853" t="s">
        <v>1297</v>
      </c>
      <c r="B1853" t="s">
        <v>1298</v>
      </c>
      <c r="C1853">
        <v>114.999999999998</v>
      </c>
      <c r="D1853" t="s">
        <v>5317</v>
      </c>
      <c r="E1853" s="1">
        <v>41708</v>
      </c>
      <c r="F1853" t="s">
        <v>5328</v>
      </c>
      <c r="G1853">
        <v>2</v>
      </c>
      <c r="H1853" t="s">
        <v>5287</v>
      </c>
      <c r="I1853" t="s">
        <v>5324</v>
      </c>
      <c r="J1853" t="s">
        <v>5293</v>
      </c>
      <c r="K1853" t="b">
        <f>LOOKUP(A1853,'[1]UDDATA-1'!B:B,'[1]UDDATA-1'!A:A)&lt;&gt;LOOKUP(A1853,'[1]UDDATA-2'!B:B,'[1]UDDATA-2'!A:A)</f>
        <v>0</v>
      </c>
      <c r="L1853" t="str">
        <f t="shared" si="224"/>
        <v/>
      </c>
      <c r="M1853" t="str">
        <f t="shared" si="225"/>
        <v/>
      </c>
      <c r="N1853" t="str">
        <f t="shared" si="226"/>
        <v/>
      </c>
      <c r="O1853" t="e">
        <f>IF(AND(A1853&lt;&gt;A1852,#REF!&lt;&gt;""),#REF!,"")</f>
        <v>#REF!</v>
      </c>
      <c r="P1853" t="e">
        <f t="shared" si="229"/>
        <v>#REF!</v>
      </c>
      <c r="Q1853" s="2" t="e">
        <f t="shared" ca="1" si="230"/>
        <v>#REF!</v>
      </c>
      <c r="R1853" t="e">
        <f>IF(NOT(#REF!="Indskrevet"),"",IF(E1853="",FALSE,AND(NOT(#REF!),VALUE(RIGHT(CONCATENATE(YEAR(E1853)),2))=15)))</f>
        <v>#REF!</v>
      </c>
      <c r="S1853" t="e">
        <f t="shared" si="227"/>
        <v>#REF!</v>
      </c>
      <c r="T1853" t="e">
        <f t="shared" si="228"/>
        <v>#REF!</v>
      </c>
      <c r="U1853" s="2" t="e">
        <f t="shared" si="231"/>
        <v>#REF!</v>
      </c>
      <c r="V1853" s="2"/>
    </row>
    <row r="1854" spans="1:22" x14ac:dyDescent="0.25">
      <c r="A1854" t="s">
        <v>1297</v>
      </c>
      <c r="B1854" t="s">
        <v>1298</v>
      </c>
      <c r="C1854">
        <v>114.999999999998</v>
      </c>
      <c r="D1854" t="s">
        <v>5306</v>
      </c>
      <c r="E1854" s="1">
        <v>41823</v>
      </c>
      <c r="F1854" t="s">
        <v>5329</v>
      </c>
      <c r="G1854">
        <v>1</v>
      </c>
      <c r="H1854" t="s">
        <v>5307</v>
      </c>
      <c r="I1854" t="s">
        <v>5330</v>
      </c>
      <c r="J1854" t="s">
        <v>5293</v>
      </c>
      <c r="K1854" t="b">
        <f>LOOKUP(A1854,'[1]UDDATA-1'!B:B,'[1]UDDATA-1'!A:A)&lt;&gt;LOOKUP(A1854,'[1]UDDATA-2'!B:B,'[1]UDDATA-2'!A:A)</f>
        <v>0</v>
      </c>
      <c r="L1854" t="str">
        <f t="shared" si="224"/>
        <v>Diskret matematik</v>
      </c>
      <c r="M1854">
        <f t="shared" si="225"/>
        <v>0</v>
      </c>
      <c r="N1854" t="str">
        <f t="shared" si="226"/>
        <v/>
      </c>
      <c r="O1854" t="e">
        <f>IF(AND(A1854&lt;&gt;A1853,#REF!&lt;&gt;""),#REF!,"")</f>
        <v>#REF!</v>
      </c>
      <c r="P1854" t="e">
        <f t="shared" si="229"/>
        <v>#REF!</v>
      </c>
      <c r="Q1854" s="2" t="e">
        <f t="shared" ca="1" si="230"/>
        <v>#REF!</v>
      </c>
      <c r="R1854" t="e">
        <f>IF(NOT(#REF!="Indskrevet"),"",IF(E1854="",FALSE,AND(NOT(#REF!),VALUE(RIGHT(CONCATENATE(YEAR(E1854)),2))=15)))</f>
        <v>#REF!</v>
      </c>
      <c r="S1854" t="e">
        <f t="shared" si="227"/>
        <v>#REF!</v>
      </c>
      <c r="T1854" t="e">
        <f t="shared" si="228"/>
        <v>#REF!</v>
      </c>
      <c r="U1854" s="2" t="e">
        <f t="shared" si="231"/>
        <v>#REF!</v>
      </c>
      <c r="V1854" s="2"/>
    </row>
    <row r="1855" spans="1:22" x14ac:dyDescent="0.25">
      <c r="A1855" t="s">
        <v>1297</v>
      </c>
      <c r="B1855" t="s">
        <v>1298</v>
      </c>
      <c r="C1855">
        <v>114.999999999998</v>
      </c>
      <c r="D1855" t="s">
        <v>5285</v>
      </c>
      <c r="E1855" s="1">
        <v>41891</v>
      </c>
      <c r="F1855" t="s">
        <v>5329</v>
      </c>
      <c r="G1855">
        <v>2</v>
      </c>
      <c r="H1855" t="s">
        <v>5287</v>
      </c>
      <c r="I1855" t="s">
        <v>5330</v>
      </c>
      <c r="J1855" t="s">
        <v>5299</v>
      </c>
      <c r="K1855" t="b">
        <f>LOOKUP(A1855,'[1]UDDATA-1'!B:B,'[1]UDDATA-1'!A:A)&lt;&gt;LOOKUP(A1855,'[1]UDDATA-2'!B:B,'[1]UDDATA-2'!A:A)</f>
        <v>0</v>
      </c>
      <c r="L1855" t="str">
        <f t="shared" si="224"/>
        <v/>
      </c>
      <c r="M1855" t="str">
        <f t="shared" si="225"/>
        <v/>
      </c>
      <c r="N1855" t="str">
        <f t="shared" si="226"/>
        <v/>
      </c>
      <c r="O1855" t="e">
        <f>IF(AND(A1855&lt;&gt;A1854,#REF!&lt;&gt;""),#REF!,"")</f>
        <v>#REF!</v>
      </c>
      <c r="P1855" t="e">
        <f t="shared" si="229"/>
        <v>#REF!</v>
      </c>
      <c r="Q1855" s="2" t="e">
        <f t="shared" ca="1" si="230"/>
        <v>#REF!</v>
      </c>
      <c r="R1855" t="e">
        <f>IF(NOT(#REF!="Indskrevet"),"",IF(E1855="",FALSE,AND(NOT(#REF!),VALUE(RIGHT(CONCATENATE(YEAR(E1855)),2))=15)))</f>
        <v>#REF!</v>
      </c>
      <c r="S1855" t="e">
        <f t="shared" si="227"/>
        <v>#REF!</v>
      </c>
      <c r="T1855" t="e">
        <f t="shared" si="228"/>
        <v>#REF!</v>
      </c>
      <c r="U1855" s="2" t="e">
        <f t="shared" si="231"/>
        <v>#REF!</v>
      </c>
      <c r="V1855" s="2"/>
    </row>
    <row r="1856" spans="1:22" x14ac:dyDescent="0.25">
      <c r="A1856" t="s">
        <v>1297</v>
      </c>
      <c r="B1856" t="s">
        <v>1298</v>
      </c>
      <c r="C1856">
        <v>114.999999999998</v>
      </c>
      <c r="D1856" t="s">
        <v>5285</v>
      </c>
      <c r="E1856" s="1">
        <v>41810</v>
      </c>
      <c r="F1856" t="s">
        <v>5331</v>
      </c>
      <c r="G1856">
        <v>1</v>
      </c>
      <c r="H1856" t="s">
        <v>5287</v>
      </c>
      <c r="I1856" t="s">
        <v>5332</v>
      </c>
      <c r="J1856" t="s">
        <v>5293</v>
      </c>
      <c r="K1856" t="b">
        <f>LOOKUP(A1856,'[1]UDDATA-1'!B:B,'[1]UDDATA-1'!A:A)&lt;&gt;LOOKUP(A1856,'[1]UDDATA-2'!B:B,'[1]UDDATA-2'!A:A)</f>
        <v>0</v>
      </c>
      <c r="L1856" t="str">
        <f t="shared" si="224"/>
        <v>Computerarkitektur</v>
      </c>
      <c r="M1856">
        <f t="shared" si="225"/>
        <v>2</v>
      </c>
      <c r="N1856" t="str">
        <f t="shared" si="226"/>
        <v/>
      </c>
      <c r="O1856" t="e">
        <f>IF(AND(A1856&lt;&gt;A1855,#REF!&lt;&gt;""),#REF!,"")</f>
        <v>#REF!</v>
      </c>
      <c r="P1856" t="e">
        <f t="shared" si="229"/>
        <v>#REF!</v>
      </c>
      <c r="Q1856" s="2" t="e">
        <f t="shared" ca="1" si="230"/>
        <v>#REF!</v>
      </c>
      <c r="R1856" t="e">
        <f>IF(NOT(#REF!="Indskrevet"),"",IF(E1856="",FALSE,AND(NOT(#REF!),VALUE(RIGHT(CONCATENATE(YEAR(E1856)),2))=15)))</f>
        <v>#REF!</v>
      </c>
      <c r="S1856" t="e">
        <f t="shared" si="227"/>
        <v>#REF!</v>
      </c>
      <c r="T1856" t="e">
        <f t="shared" si="228"/>
        <v>#REF!</v>
      </c>
      <c r="U1856" s="2" t="e">
        <f t="shared" si="231"/>
        <v>#REF!</v>
      </c>
      <c r="V1856" s="2"/>
    </row>
    <row r="1857" spans="1:22" x14ac:dyDescent="0.25">
      <c r="A1857" t="s">
        <v>1297</v>
      </c>
      <c r="B1857" t="s">
        <v>1298</v>
      </c>
      <c r="C1857">
        <v>114.999999999998</v>
      </c>
      <c r="D1857" t="s">
        <v>5317</v>
      </c>
      <c r="E1857" s="1">
        <v>41807</v>
      </c>
      <c r="F1857" t="s">
        <v>5333</v>
      </c>
      <c r="G1857">
        <v>1</v>
      </c>
      <c r="H1857" t="s">
        <v>5287</v>
      </c>
      <c r="I1857" t="s">
        <v>5334</v>
      </c>
      <c r="J1857" t="s">
        <v>5293</v>
      </c>
      <c r="K1857" t="b">
        <f>LOOKUP(A1857,'[1]UDDATA-1'!B:B,'[1]UDDATA-1'!A:A)&lt;&gt;LOOKUP(A1857,'[1]UDDATA-2'!B:B,'[1]UDDATA-2'!A:A)</f>
        <v>0</v>
      </c>
      <c r="L1857" t="str">
        <f t="shared" si="224"/>
        <v>Objektorienteret programmering</v>
      </c>
      <c r="M1857">
        <f t="shared" si="225"/>
        <v>4</v>
      </c>
      <c r="N1857" t="str">
        <f t="shared" si="226"/>
        <v/>
      </c>
      <c r="O1857" t="e">
        <f>IF(AND(A1857&lt;&gt;A1856,#REF!&lt;&gt;""),#REF!,"")</f>
        <v>#REF!</v>
      </c>
      <c r="P1857" t="e">
        <f t="shared" si="229"/>
        <v>#REF!</v>
      </c>
      <c r="Q1857" s="2" t="e">
        <f t="shared" ca="1" si="230"/>
        <v>#REF!</v>
      </c>
      <c r="R1857" t="e">
        <f>IF(NOT(#REF!="Indskrevet"),"",IF(E1857="",FALSE,AND(NOT(#REF!),VALUE(RIGHT(CONCATENATE(YEAR(E1857)),2))=15)))</f>
        <v>#REF!</v>
      </c>
      <c r="S1857" t="e">
        <f t="shared" si="227"/>
        <v>#REF!</v>
      </c>
      <c r="T1857" t="e">
        <f t="shared" si="228"/>
        <v>#REF!</v>
      </c>
      <c r="U1857" s="2" t="e">
        <f t="shared" si="231"/>
        <v>#REF!</v>
      </c>
      <c r="V1857" s="2"/>
    </row>
    <row r="1858" spans="1:22" x14ac:dyDescent="0.25">
      <c r="A1858" t="s">
        <v>1297</v>
      </c>
      <c r="B1858" t="s">
        <v>1298</v>
      </c>
      <c r="C1858">
        <v>114.999999999998</v>
      </c>
      <c r="D1858" t="s">
        <v>5306</v>
      </c>
      <c r="E1858" s="1">
        <v>42031</v>
      </c>
      <c r="F1858" t="s">
        <v>5339</v>
      </c>
      <c r="G1858">
        <v>1</v>
      </c>
      <c r="H1858" t="s">
        <v>5307</v>
      </c>
      <c r="I1858" t="s">
        <v>5340</v>
      </c>
      <c r="J1858" t="s">
        <v>5299</v>
      </c>
      <c r="K1858" t="b">
        <f>LOOKUP(A1858,'[1]UDDATA-1'!B:B,'[1]UDDATA-1'!A:A)&lt;&gt;LOOKUP(A1858,'[1]UDDATA-2'!B:B,'[1]UDDATA-2'!A:A)</f>
        <v>0</v>
      </c>
      <c r="L1858" t="str">
        <f t="shared" ref="L1858:L1921" si="232">IF(AND(I1858&lt;&gt;"",I1858&lt;&gt;I1857),I1858,"")</f>
        <v>Algoritmik og datastrukturer</v>
      </c>
      <c r="M1858">
        <f t="shared" ref="M1858:M1921" si="233">IF(AND(L1858&lt;&gt;"",ISNUMBER(VALUE(D1858))),VALUE(D1858),"")</f>
        <v>0</v>
      </c>
      <c r="N1858" t="str">
        <f t="shared" ref="N1858:N1921" si="234">IF(L1858="","",IF(M1858="",D1858,""))</f>
        <v/>
      </c>
      <c r="O1858" t="e">
        <f>IF(AND(A1858&lt;&gt;A1857,#REF!&lt;&gt;""),#REF!,"")</f>
        <v>#REF!</v>
      </c>
      <c r="P1858" t="e">
        <f t="shared" si="229"/>
        <v>#REF!</v>
      </c>
      <c r="Q1858" s="2" t="e">
        <f t="shared" ca="1" si="230"/>
        <v>#REF!</v>
      </c>
      <c r="R1858" t="e">
        <f>IF(NOT(#REF!="Indskrevet"),"",IF(E1858="",FALSE,AND(NOT(#REF!),VALUE(RIGHT(CONCATENATE(YEAR(E1858)),2))=15)))</f>
        <v>#REF!</v>
      </c>
      <c r="S1858" t="e">
        <f t="shared" ref="S1858:S1921" si="235">IF(R1858="","",IF(A1858=A1857,S1857,NOT(OR(R1858,AND(A1859=A1858,R1859),AND(A1860=A1858,R1860),AND(A1861=A1858,R1861),AND(A1862=A1858,R1862),AND(A1863=A1858,R1863),AND(A1864=A1858,R1864),AND(A1865=A1858,R1865),AND(A1866=A1858,R1866),AND(A1867=A1858,R1867),AND(A1868=A1858,R1868)))))</f>
        <v>#REF!</v>
      </c>
      <c r="T1858" t="e">
        <f t="shared" ref="T1858:T1921" si="236">IF(U1858="","",O1858)</f>
        <v>#REF!</v>
      </c>
      <c r="U1858" s="2" t="e">
        <f t="shared" si="231"/>
        <v>#REF!</v>
      </c>
      <c r="V1858" s="2"/>
    </row>
    <row r="1859" spans="1:22" x14ac:dyDescent="0.25">
      <c r="A1859" t="s">
        <v>1297</v>
      </c>
      <c r="B1859" t="s">
        <v>1298</v>
      </c>
      <c r="C1859">
        <v>114.999999999998</v>
      </c>
      <c r="D1859" t="s">
        <v>5306</v>
      </c>
      <c r="E1859" s="1">
        <v>42068</v>
      </c>
      <c r="F1859" t="s">
        <v>5339</v>
      </c>
      <c r="G1859">
        <v>2</v>
      </c>
      <c r="H1859" t="s">
        <v>5287</v>
      </c>
      <c r="I1859" t="s">
        <v>5340</v>
      </c>
      <c r="J1859" t="s">
        <v>5303</v>
      </c>
      <c r="K1859" t="b">
        <f>LOOKUP(A1859,'[1]UDDATA-1'!B:B,'[1]UDDATA-1'!A:A)&lt;&gt;LOOKUP(A1859,'[1]UDDATA-2'!B:B,'[1]UDDATA-2'!A:A)</f>
        <v>0</v>
      </c>
      <c r="L1859" t="str">
        <f t="shared" si="232"/>
        <v/>
      </c>
      <c r="M1859" t="str">
        <f t="shared" si="233"/>
        <v/>
      </c>
      <c r="N1859" t="str">
        <f t="shared" si="234"/>
        <v/>
      </c>
      <c r="O1859" t="e">
        <f>IF(AND(A1859&lt;&gt;A1858,#REF!&lt;&gt;""),#REF!,"")</f>
        <v>#REF!</v>
      </c>
      <c r="P1859" t="e">
        <f t="shared" ref="P1859:P1922" si="237">IF(O1859="","",IF(M1859="",0,IF(O1860&lt;&gt;"",1,IF(AND(O1860="",O1861&lt;&gt;""),2,IF(AND(O1860="",O1861="",O1862&lt;&gt;""),3,IF(AND(O1860="",O1861="",O1862="",O1863&lt;&gt;""),4,IF(AND(O1860="",O1861="",O1862="",O1863="",O1864&lt;&gt;""),5,IF(AND(O1860="",O1861="",O1862="",O1863="",O1864="",O1865&lt;&gt;""),6,IF(AND(O1860="",O1861="",O1862="",O1863="",O1864="",O1865="",O1866&lt;&gt;""),7,IF(AND(O1860="",O1861="",O1862="",O1863="",O1864="",O1865="",O1866="",O1867&lt;&gt;""),8,IF(AND(O1860="",O1861="",O1862="",O1863="",O1864="",O1865="",O1866="",O1867="",O1868&lt;&gt;""),9,IF(AND(O1860="",O1861="",O1862="",O1863="",O1864="",O1865="",O1866="",O1867="",O1868="",O1869&lt;&gt;""),10,IF(AND(O1860="",O1861="",O1862="",O1863="",O1864="",O1865="",O1866="",O1867="",O1868="",O1869="",O1870&lt;&gt;""),11,IF(AND(O1860="",O1861="",O1862="",O1863="",O1864="",O1865="",O1866="",O1867="",O1868="",O1869="",O1870="",O1871&lt;&gt;""),12,IF(AND(O1860="",O1861="",O1862="",O1863="",O1864="",O1865="",O1866="",O1867="",O1868="",O1869="",O1870="",O1871="",O1872&lt;&gt;""),13,IF(AND(O1860="",O1861="",O1862="",O1863="",O1864="",O1865="",O1866="",O1867="",O1868="",O1869="",O1870="",O1871="",O1872="",O1873&lt;&gt;""),14,IF(AND(O1860="",O1861="",O1862="",O1863="",O1864="",O1865="",O1866="",O1867="",O1868="",O1869="",O1870="",O1871="",O1872="",O1873="",O1874&lt;&gt;""),15)))))))))))))))))</f>
        <v>#REF!</v>
      </c>
      <c r="Q1859" s="2" t="e">
        <f t="shared" ref="Q1859:Q1922" ca="1" si="238">IF(OR(P1859="",P1859=0),"",AVERAGE(INDIRECT(CONCATENATE("AU",ROW(),":AU",ROW()+P1859))))</f>
        <v>#REF!</v>
      </c>
      <c r="R1859" t="e">
        <f>IF(NOT(#REF!="Indskrevet"),"",IF(E1859="",FALSE,AND(NOT(#REF!),VALUE(RIGHT(CONCATENATE(YEAR(E1859)),2))=15)))</f>
        <v>#REF!</v>
      </c>
      <c r="S1859" t="e">
        <f t="shared" si="235"/>
        <v>#REF!</v>
      </c>
      <c r="T1859" t="e">
        <f t="shared" si="236"/>
        <v>#REF!</v>
      </c>
      <c r="U1859" s="2" t="e">
        <f t="shared" si="231"/>
        <v>#REF!</v>
      </c>
      <c r="V1859" s="2"/>
    </row>
    <row r="1860" spans="1:22" x14ac:dyDescent="0.25">
      <c r="A1860" t="s">
        <v>1297</v>
      </c>
      <c r="B1860" t="s">
        <v>1298</v>
      </c>
      <c r="C1860">
        <v>114.999999999998</v>
      </c>
      <c r="D1860" t="s">
        <v>5296</v>
      </c>
      <c r="E1860" s="1">
        <v>42172</v>
      </c>
      <c r="F1860" t="s">
        <v>5341</v>
      </c>
      <c r="G1860">
        <v>1</v>
      </c>
      <c r="H1860" t="s">
        <v>5287</v>
      </c>
      <c r="I1860" t="s">
        <v>5342</v>
      </c>
      <c r="J1860" t="s">
        <v>5303</v>
      </c>
      <c r="K1860" t="b">
        <f>LOOKUP(A1860,'[1]UDDATA-1'!B:B,'[1]UDDATA-1'!A:A)&lt;&gt;LOOKUP(A1860,'[1]UDDATA-2'!B:B,'[1]UDDATA-2'!A:A)</f>
        <v>0</v>
      </c>
      <c r="L1860" t="str">
        <f t="shared" si="232"/>
        <v>Syntaks og semantik</v>
      </c>
      <c r="M1860">
        <f t="shared" si="233"/>
        <v>7</v>
      </c>
      <c r="N1860" t="str">
        <f t="shared" si="234"/>
        <v/>
      </c>
      <c r="O1860" t="e">
        <f>IF(AND(A1860&lt;&gt;A1859,#REF!&lt;&gt;""),#REF!,"")</f>
        <v>#REF!</v>
      </c>
      <c r="P1860" t="e">
        <f t="shared" si="237"/>
        <v>#REF!</v>
      </c>
      <c r="Q1860" s="2" t="e">
        <f t="shared" ca="1" si="238"/>
        <v>#REF!</v>
      </c>
      <c r="R1860" t="e">
        <f>IF(NOT(#REF!="Indskrevet"),"",IF(E1860="",FALSE,AND(NOT(#REF!),VALUE(RIGHT(CONCATENATE(YEAR(E1860)),2))=15)))</f>
        <v>#REF!</v>
      </c>
      <c r="S1860" t="e">
        <f t="shared" si="235"/>
        <v>#REF!</v>
      </c>
      <c r="T1860" t="e">
        <f t="shared" si="236"/>
        <v>#REF!</v>
      </c>
      <c r="U1860" s="2" t="e">
        <f t="shared" ref="U1860:U1923" si="239">IF(OR(P1860="",P1860&lt;3),"",Q1860)</f>
        <v>#REF!</v>
      </c>
      <c r="V1860" s="2"/>
    </row>
    <row r="1861" spans="1:22" x14ac:dyDescent="0.25">
      <c r="A1861" t="s">
        <v>1300</v>
      </c>
      <c r="B1861" t="s">
        <v>1301</v>
      </c>
      <c r="C1861">
        <v>54.999999999998998</v>
      </c>
      <c r="D1861" t="s">
        <v>5317</v>
      </c>
      <c r="E1861" s="1">
        <v>42032</v>
      </c>
      <c r="F1861" t="s">
        <v>5343</v>
      </c>
      <c r="G1861">
        <v>1</v>
      </c>
      <c r="H1861" t="s">
        <v>5287</v>
      </c>
      <c r="I1861" t="s">
        <v>5288</v>
      </c>
      <c r="J1861" t="s">
        <v>5289</v>
      </c>
      <c r="K1861" t="b">
        <f>LOOKUP(A1861,'[1]UDDATA-1'!B:B,'[1]UDDATA-1'!A:A)&lt;&gt;LOOKUP(A1861,'[1]UDDATA-2'!B:B,'[1]UDDATA-2'!A:A)</f>
        <v>0</v>
      </c>
      <c r="L1861" t="str">
        <f t="shared" si="232"/>
        <v>Grundlæggende programmering</v>
      </c>
      <c r="M1861">
        <f t="shared" si="233"/>
        <v>4</v>
      </c>
      <c r="N1861" t="str">
        <f t="shared" si="234"/>
        <v/>
      </c>
      <c r="O1861" t="e">
        <f>IF(AND(A1861&lt;&gt;A1860,#REF!&lt;&gt;""),#REF!,"")</f>
        <v>#REF!</v>
      </c>
      <c r="P1861" t="e">
        <f t="shared" si="237"/>
        <v>#REF!</v>
      </c>
      <c r="Q1861" s="2" t="e">
        <f t="shared" ca="1" si="238"/>
        <v>#REF!</v>
      </c>
      <c r="R1861" t="e">
        <f>IF(NOT(#REF!="Indskrevet"),"",IF(E1861="",FALSE,AND(NOT(#REF!),VALUE(RIGHT(CONCATENATE(YEAR(E1861)),2))=15)))</f>
        <v>#REF!</v>
      </c>
      <c r="S1861" t="e">
        <f t="shared" si="235"/>
        <v>#REF!</v>
      </c>
      <c r="T1861" t="e">
        <f t="shared" si="236"/>
        <v>#REF!</v>
      </c>
      <c r="U1861" s="2" t="e">
        <f t="shared" si="239"/>
        <v>#REF!</v>
      </c>
      <c r="V1861" s="2"/>
    </row>
    <row r="1862" spans="1:22" x14ac:dyDescent="0.25">
      <c r="A1862" t="s">
        <v>1300</v>
      </c>
      <c r="B1862" t="s">
        <v>1301</v>
      </c>
      <c r="C1862">
        <v>54.999999999998998</v>
      </c>
      <c r="D1862" t="s">
        <v>5290</v>
      </c>
      <c r="E1862" s="1">
        <v>42178</v>
      </c>
      <c r="F1862" t="s">
        <v>5344</v>
      </c>
      <c r="G1862">
        <v>1</v>
      </c>
      <c r="H1862" t="s">
        <v>5287</v>
      </c>
      <c r="I1862" t="s">
        <v>5292</v>
      </c>
      <c r="J1862" t="s">
        <v>5293</v>
      </c>
      <c r="K1862" t="b">
        <f>LOOKUP(A1862,'[1]UDDATA-1'!B:B,'[1]UDDATA-1'!A:A)&lt;&gt;LOOKUP(A1862,'[1]UDDATA-2'!B:B,'[1]UDDATA-2'!A:A)</f>
        <v>0</v>
      </c>
      <c r="L1862" t="str">
        <f t="shared" si="232"/>
        <v>Matematik til multimedie-applikationer</v>
      </c>
      <c r="M1862">
        <f t="shared" si="233"/>
        <v>10</v>
      </c>
      <c r="N1862" t="str">
        <f t="shared" si="234"/>
        <v/>
      </c>
      <c r="O1862" t="e">
        <f>IF(AND(A1862&lt;&gt;A1861,#REF!&lt;&gt;""),#REF!,"")</f>
        <v>#REF!</v>
      </c>
      <c r="P1862" t="e">
        <f t="shared" si="237"/>
        <v>#REF!</v>
      </c>
      <c r="Q1862" s="2" t="e">
        <f t="shared" ca="1" si="238"/>
        <v>#REF!</v>
      </c>
      <c r="R1862" t="e">
        <f>IF(NOT(#REF!="Indskrevet"),"",IF(E1862="",FALSE,AND(NOT(#REF!),VALUE(RIGHT(CONCATENATE(YEAR(E1862)),2))=15)))</f>
        <v>#REF!</v>
      </c>
      <c r="S1862" t="e">
        <f t="shared" si="235"/>
        <v>#REF!</v>
      </c>
      <c r="T1862" t="e">
        <f t="shared" si="236"/>
        <v>#REF!</v>
      </c>
      <c r="U1862" s="2" t="e">
        <f t="shared" si="239"/>
        <v>#REF!</v>
      </c>
      <c r="V1862" s="2"/>
    </row>
    <row r="1863" spans="1:22" x14ac:dyDescent="0.25">
      <c r="A1863" t="s">
        <v>1303</v>
      </c>
      <c r="B1863" t="s">
        <v>1304</v>
      </c>
      <c r="C1863">
        <v>114.999999999998</v>
      </c>
      <c r="K1863" t="b">
        <f>LOOKUP(A1863,'[1]UDDATA-1'!B:B,'[1]UDDATA-1'!A:A)&lt;&gt;LOOKUP(A1863,'[1]UDDATA-2'!B:B,'[1]UDDATA-2'!A:A)</f>
        <v>0</v>
      </c>
      <c r="L1863" t="str">
        <f t="shared" si="232"/>
        <v/>
      </c>
      <c r="M1863" t="str">
        <f t="shared" si="233"/>
        <v/>
      </c>
      <c r="N1863" t="str">
        <f t="shared" si="234"/>
        <v/>
      </c>
      <c r="O1863" t="e">
        <f>IF(AND(A1863&lt;&gt;A1862,#REF!&lt;&gt;""),#REF!,"")</f>
        <v>#REF!</v>
      </c>
      <c r="P1863" t="e">
        <f t="shared" si="237"/>
        <v>#REF!</v>
      </c>
      <c r="Q1863" s="2" t="e">
        <f t="shared" ca="1" si="238"/>
        <v>#REF!</v>
      </c>
      <c r="R1863" t="e">
        <f>IF(NOT(#REF!="Indskrevet"),"",IF(E1863="",FALSE,AND(NOT(#REF!),VALUE(RIGHT(CONCATENATE(YEAR(E1863)),2))=15)))</f>
        <v>#REF!</v>
      </c>
      <c r="S1863" t="e">
        <f t="shared" si="235"/>
        <v>#REF!</v>
      </c>
      <c r="T1863" t="e">
        <f t="shared" si="236"/>
        <v>#REF!</v>
      </c>
      <c r="U1863" s="2" t="e">
        <f t="shared" si="239"/>
        <v>#REF!</v>
      </c>
      <c r="V1863" s="2"/>
    </row>
    <row r="1864" spans="1:22" x14ac:dyDescent="0.25">
      <c r="A1864" t="s">
        <v>1305</v>
      </c>
      <c r="B1864" t="s">
        <v>1306</v>
      </c>
      <c r="C1864">
        <v>64.999999999999204</v>
      </c>
      <c r="D1864" t="s">
        <v>5306</v>
      </c>
      <c r="E1864" s="1">
        <v>41316</v>
      </c>
      <c r="F1864" t="s">
        <v>5308</v>
      </c>
      <c r="G1864">
        <v>1</v>
      </c>
      <c r="H1864" t="s">
        <v>5307</v>
      </c>
      <c r="I1864" t="s">
        <v>5288</v>
      </c>
      <c r="J1864" t="s">
        <v>5289</v>
      </c>
      <c r="K1864" t="b">
        <f>LOOKUP(A1864,'[1]UDDATA-1'!B:B,'[1]UDDATA-1'!A:A)&lt;&gt;LOOKUP(A1864,'[1]UDDATA-2'!B:B,'[1]UDDATA-2'!A:A)</f>
        <v>0</v>
      </c>
      <c r="L1864" t="str">
        <f t="shared" si="232"/>
        <v>Grundlæggende programmering</v>
      </c>
      <c r="M1864">
        <f t="shared" si="233"/>
        <v>0</v>
      </c>
      <c r="N1864" t="str">
        <f t="shared" si="234"/>
        <v/>
      </c>
      <c r="O1864" t="e">
        <f>IF(AND(A1864&lt;&gt;A1863,#REF!&lt;&gt;""),#REF!,"")</f>
        <v>#REF!</v>
      </c>
      <c r="P1864" t="e">
        <f t="shared" si="237"/>
        <v>#REF!</v>
      </c>
      <c r="Q1864" s="2" t="e">
        <f t="shared" ca="1" si="238"/>
        <v>#REF!</v>
      </c>
      <c r="R1864" t="e">
        <f>IF(NOT(#REF!="Indskrevet"),"",IF(E1864="",FALSE,AND(NOT(#REF!),VALUE(RIGHT(CONCATENATE(YEAR(E1864)),2))=15)))</f>
        <v>#REF!</v>
      </c>
      <c r="S1864" t="e">
        <f t="shared" si="235"/>
        <v>#REF!</v>
      </c>
      <c r="T1864" t="e">
        <f t="shared" si="236"/>
        <v>#REF!</v>
      </c>
      <c r="U1864" s="2" t="e">
        <f t="shared" si="239"/>
        <v>#REF!</v>
      </c>
      <c r="V1864" s="2"/>
    </row>
    <row r="1865" spans="1:22" x14ac:dyDescent="0.25">
      <c r="A1865" t="s">
        <v>1305</v>
      </c>
      <c r="B1865" t="s">
        <v>1306</v>
      </c>
      <c r="C1865">
        <v>64.999999999999204</v>
      </c>
      <c r="D1865" t="s">
        <v>5285</v>
      </c>
      <c r="E1865" s="1">
        <v>41353</v>
      </c>
      <c r="F1865" t="s">
        <v>5308</v>
      </c>
      <c r="G1865">
        <v>2</v>
      </c>
      <c r="H1865" t="s">
        <v>5287</v>
      </c>
      <c r="I1865" t="s">
        <v>5288</v>
      </c>
      <c r="J1865" t="s">
        <v>5293</v>
      </c>
      <c r="K1865" t="b">
        <f>LOOKUP(A1865,'[1]UDDATA-1'!B:B,'[1]UDDATA-1'!A:A)&lt;&gt;LOOKUP(A1865,'[1]UDDATA-2'!B:B,'[1]UDDATA-2'!A:A)</f>
        <v>0</v>
      </c>
      <c r="L1865" t="str">
        <f t="shared" si="232"/>
        <v/>
      </c>
      <c r="M1865" t="str">
        <f t="shared" si="233"/>
        <v/>
      </c>
      <c r="N1865" t="str">
        <f t="shared" si="234"/>
        <v/>
      </c>
      <c r="O1865" t="e">
        <f>IF(AND(A1865&lt;&gt;A1864,#REF!&lt;&gt;""),#REF!,"")</f>
        <v>#REF!</v>
      </c>
      <c r="P1865" t="e">
        <f t="shared" si="237"/>
        <v>#REF!</v>
      </c>
      <c r="Q1865" s="2" t="e">
        <f t="shared" ca="1" si="238"/>
        <v>#REF!</v>
      </c>
      <c r="R1865" t="e">
        <f>IF(NOT(#REF!="Indskrevet"),"",IF(E1865="",FALSE,AND(NOT(#REF!),VALUE(RIGHT(CONCATENATE(YEAR(E1865)),2))=15)))</f>
        <v>#REF!</v>
      </c>
      <c r="S1865" t="e">
        <f t="shared" si="235"/>
        <v>#REF!</v>
      </c>
      <c r="T1865" t="e">
        <f t="shared" si="236"/>
        <v>#REF!</v>
      </c>
      <c r="U1865" s="2" t="e">
        <f t="shared" si="239"/>
        <v>#REF!</v>
      </c>
      <c r="V1865" s="2"/>
    </row>
    <row r="1866" spans="1:22" x14ac:dyDescent="0.25">
      <c r="A1866" t="s">
        <v>1305</v>
      </c>
      <c r="B1866" t="s">
        <v>1306</v>
      </c>
      <c r="C1866">
        <v>64.999999999999204</v>
      </c>
      <c r="D1866" t="s">
        <v>5306</v>
      </c>
      <c r="E1866" s="1">
        <v>41452</v>
      </c>
      <c r="F1866" t="s">
        <v>5309</v>
      </c>
      <c r="G1866">
        <v>1</v>
      </c>
      <c r="H1866" t="s">
        <v>5307</v>
      </c>
      <c r="I1866" t="s">
        <v>5292</v>
      </c>
      <c r="J1866" t="s">
        <v>5293</v>
      </c>
      <c r="K1866" t="b">
        <f>LOOKUP(A1866,'[1]UDDATA-1'!B:B,'[1]UDDATA-1'!A:A)&lt;&gt;LOOKUP(A1866,'[1]UDDATA-2'!B:B,'[1]UDDATA-2'!A:A)</f>
        <v>0</v>
      </c>
      <c r="L1866" t="str">
        <f t="shared" si="232"/>
        <v>Matematik til multimedie-applikationer</v>
      </c>
      <c r="M1866">
        <f t="shared" si="233"/>
        <v>0</v>
      </c>
      <c r="N1866" t="str">
        <f t="shared" si="234"/>
        <v/>
      </c>
      <c r="O1866" t="e">
        <f>IF(AND(A1866&lt;&gt;A1865,#REF!&lt;&gt;""),#REF!,"")</f>
        <v>#REF!</v>
      </c>
      <c r="P1866" t="e">
        <f t="shared" si="237"/>
        <v>#REF!</v>
      </c>
      <c r="Q1866" s="2" t="e">
        <f t="shared" ca="1" si="238"/>
        <v>#REF!</v>
      </c>
      <c r="R1866" t="e">
        <f>IF(NOT(#REF!="Indskrevet"),"",IF(E1866="",FALSE,AND(NOT(#REF!),VALUE(RIGHT(CONCATENATE(YEAR(E1866)),2))=15)))</f>
        <v>#REF!</v>
      </c>
      <c r="S1866" t="e">
        <f t="shared" si="235"/>
        <v>#REF!</v>
      </c>
      <c r="T1866" t="e">
        <f t="shared" si="236"/>
        <v>#REF!</v>
      </c>
      <c r="U1866" s="2" t="e">
        <f t="shared" si="239"/>
        <v>#REF!</v>
      </c>
      <c r="V1866" s="2"/>
    </row>
    <row r="1867" spans="1:22" x14ac:dyDescent="0.25">
      <c r="A1867" t="s">
        <v>1305</v>
      </c>
      <c r="B1867" t="s">
        <v>1306</v>
      </c>
      <c r="C1867">
        <v>64.999999999999204</v>
      </c>
      <c r="D1867" t="s">
        <v>5306</v>
      </c>
      <c r="E1867" s="1">
        <v>41530</v>
      </c>
      <c r="F1867" t="s">
        <v>5309</v>
      </c>
      <c r="G1867">
        <v>2</v>
      </c>
      <c r="H1867" t="s">
        <v>5287</v>
      </c>
      <c r="I1867" t="s">
        <v>5292</v>
      </c>
      <c r="J1867" t="s">
        <v>5299</v>
      </c>
      <c r="K1867" t="b">
        <f>LOOKUP(A1867,'[1]UDDATA-1'!B:B,'[1]UDDATA-1'!A:A)&lt;&gt;LOOKUP(A1867,'[1]UDDATA-2'!B:B,'[1]UDDATA-2'!A:A)</f>
        <v>0</v>
      </c>
      <c r="L1867" t="str">
        <f t="shared" si="232"/>
        <v/>
      </c>
      <c r="M1867" t="str">
        <f t="shared" si="233"/>
        <v/>
      </c>
      <c r="N1867" t="str">
        <f t="shared" si="234"/>
        <v/>
      </c>
      <c r="O1867" t="e">
        <f>IF(AND(A1867&lt;&gt;A1866,#REF!&lt;&gt;""),#REF!,"")</f>
        <v>#REF!</v>
      </c>
      <c r="P1867" t="e">
        <f t="shared" si="237"/>
        <v>#REF!</v>
      </c>
      <c r="Q1867" s="2" t="e">
        <f t="shared" ca="1" si="238"/>
        <v>#REF!</v>
      </c>
      <c r="R1867" t="e">
        <f>IF(NOT(#REF!="Indskrevet"),"",IF(E1867="",FALSE,AND(NOT(#REF!),VALUE(RIGHT(CONCATENATE(YEAR(E1867)),2))=15)))</f>
        <v>#REF!</v>
      </c>
      <c r="S1867" t="e">
        <f t="shared" si="235"/>
        <v>#REF!</v>
      </c>
      <c r="T1867" t="e">
        <f t="shared" si="236"/>
        <v>#REF!</v>
      </c>
      <c r="U1867" s="2" t="e">
        <f t="shared" si="239"/>
        <v>#REF!</v>
      </c>
      <c r="V1867" s="2"/>
    </row>
    <row r="1868" spans="1:22" x14ac:dyDescent="0.25">
      <c r="A1868" t="s">
        <v>1305</v>
      </c>
      <c r="B1868" t="s">
        <v>1306</v>
      </c>
      <c r="C1868">
        <v>64.999999999999204</v>
      </c>
      <c r="D1868" t="s">
        <v>5306</v>
      </c>
      <c r="E1868" s="1">
        <v>41484</v>
      </c>
      <c r="F1868" t="s">
        <v>5310</v>
      </c>
      <c r="G1868">
        <v>1</v>
      </c>
      <c r="H1868" t="s">
        <v>5307</v>
      </c>
      <c r="I1868" t="s">
        <v>5295</v>
      </c>
      <c r="J1868" t="s">
        <v>5293</v>
      </c>
      <c r="K1868" t="b">
        <f>LOOKUP(A1868,'[1]UDDATA-1'!B:B,'[1]UDDATA-1'!A:A)&lt;&gt;LOOKUP(A1868,'[1]UDDATA-2'!B:B,'[1]UDDATA-2'!A:A)</f>
        <v>0</v>
      </c>
      <c r="L1868" t="str">
        <f t="shared" si="232"/>
        <v>Fysisk interface design</v>
      </c>
      <c r="M1868">
        <f t="shared" si="233"/>
        <v>0</v>
      </c>
      <c r="N1868" t="str">
        <f t="shared" si="234"/>
        <v/>
      </c>
      <c r="O1868" t="e">
        <f>IF(AND(A1868&lt;&gt;A1867,#REF!&lt;&gt;""),#REF!,"")</f>
        <v>#REF!</v>
      </c>
      <c r="P1868" t="e">
        <f t="shared" si="237"/>
        <v>#REF!</v>
      </c>
      <c r="Q1868" s="2" t="e">
        <f t="shared" ca="1" si="238"/>
        <v>#REF!</v>
      </c>
      <c r="R1868" t="e">
        <f>IF(NOT(#REF!="Indskrevet"),"",IF(E1868="",FALSE,AND(NOT(#REF!),VALUE(RIGHT(CONCATENATE(YEAR(E1868)),2))=15)))</f>
        <v>#REF!</v>
      </c>
      <c r="S1868" t="e">
        <f t="shared" si="235"/>
        <v>#REF!</v>
      </c>
      <c r="T1868" t="e">
        <f t="shared" si="236"/>
        <v>#REF!</v>
      </c>
      <c r="U1868" s="2" t="e">
        <f t="shared" si="239"/>
        <v>#REF!</v>
      </c>
      <c r="V1868" s="2"/>
    </row>
    <row r="1869" spans="1:22" x14ac:dyDescent="0.25">
      <c r="A1869" t="s">
        <v>1305</v>
      </c>
      <c r="B1869" t="s">
        <v>1306</v>
      </c>
      <c r="C1869">
        <v>64.999999999999204</v>
      </c>
      <c r="D1869" t="s">
        <v>5285</v>
      </c>
      <c r="E1869" s="1">
        <v>41522</v>
      </c>
      <c r="F1869" t="s">
        <v>5310</v>
      </c>
      <c r="G1869">
        <v>2</v>
      </c>
      <c r="H1869" t="s">
        <v>5287</v>
      </c>
      <c r="I1869" t="s">
        <v>5295</v>
      </c>
      <c r="J1869" t="s">
        <v>5299</v>
      </c>
      <c r="K1869" t="b">
        <f>LOOKUP(A1869,'[1]UDDATA-1'!B:B,'[1]UDDATA-1'!A:A)&lt;&gt;LOOKUP(A1869,'[1]UDDATA-2'!B:B,'[1]UDDATA-2'!A:A)</f>
        <v>0</v>
      </c>
      <c r="L1869" t="str">
        <f t="shared" si="232"/>
        <v/>
      </c>
      <c r="M1869" t="str">
        <f t="shared" si="233"/>
        <v/>
      </c>
      <c r="N1869" t="str">
        <f t="shared" si="234"/>
        <v/>
      </c>
      <c r="O1869" t="e">
        <f>IF(AND(A1869&lt;&gt;A1868,#REF!&lt;&gt;""),#REF!,"")</f>
        <v>#REF!</v>
      </c>
      <c r="P1869" t="e">
        <f t="shared" si="237"/>
        <v>#REF!</v>
      </c>
      <c r="Q1869" s="2" t="e">
        <f t="shared" ca="1" si="238"/>
        <v>#REF!</v>
      </c>
      <c r="R1869" t="e">
        <f>IF(NOT(#REF!="Indskrevet"),"",IF(E1869="",FALSE,AND(NOT(#REF!),VALUE(RIGHT(CONCATENATE(YEAR(E1869)),2))=15)))</f>
        <v>#REF!</v>
      </c>
      <c r="S1869" t="e">
        <f t="shared" si="235"/>
        <v>#REF!</v>
      </c>
      <c r="T1869" t="e">
        <f t="shared" si="236"/>
        <v>#REF!</v>
      </c>
      <c r="U1869" s="2" t="e">
        <f t="shared" si="239"/>
        <v>#REF!</v>
      </c>
      <c r="V1869" s="2"/>
    </row>
    <row r="1870" spans="1:22" x14ac:dyDescent="0.25">
      <c r="A1870" t="s">
        <v>1305</v>
      </c>
      <c r="B1870" t="s">
        <v>1306</v>
      </c>
      <c r="C1870">
        <v>64.999999999999204</v>
      </c>
      <c r="D1870" t="s">
        <v>5318</v>
      </c>
      <c r="E1870" s="1">
        <v>41796</v>
      </c>
      <c r="F1870" t="s">
        <v>5312</v>
      </c>
      <c r="G1870">
        <v>1</v>
      </c>
      <c r="H1870" t="s">
        <v>5287</v>
      </c>
      <c r="I1870" t="s">
        <v>5302</v>
      </c>
      <c r="J1870" t="s">
        <v>5303</v>
      </c>
      <c r="K1870" t="b">
        <f>LOOKUP(A1870,'[1]UDDATA-1'!B:B,'[1]UDDATA-1'!A:A)&lt;&gt;LOOKUP(A1870,'[1]UDDATA-2'!B:B,'[1]UDDATA-2'!A:A)</f>
        <v>0</v>
      </c>
      <c r="L1870" t="str">
        <f t="shared" si="232"/>
        <v>Lyd- og musikbehandling</v>
      </c>
      <c r="M1870" t="str">
        <f t="shared" si="233"/>
        <v/>
      </c>
      <c r="N1870" t="str">
        <f t="shared" si="234"/>
        <v>U</v>
      </c>
      <c r="O1870" t="e">
        <f>IF(AND(A1870&lt;&gt;A1869,#REF!&lt;&gt;""),#REF!,"")</f>
        <v>#REF!</v>
      </c>
      <c r="P1870" t="e">
        <f t="shared" si="237"/>
        <v>#REF!</v>
      </c>
      <c r="Q1870" s="2" t="e">
        <f t="shared" ca="1" si="238"/>
        <v>#REF!</v>
      </c>
      <c r="R1870" t="e">
        <f>IF(NOT(#REF!="Indskrevet"),"",IF(E1870="",FALSE,AND(NOT(#REF!),VALUE(RIGHT(CONCATENATE(YEAR(E1870)),2))=15)))</f>
        <v>#REF!</v>
      </c>
      <c r="S1870" t="e">
        <f t="shared" si="235"/>
        <v>#REF!</v>
      </c>
      <c r="T1870" t="e">
        <f t="shared" si="236"/>
        <v>#REF!</v>
      </c>
      <c r="U1870" s="2" t="e">
        <f t="shared" si="239"/>
        <v>#REF!</v>
      </c>
      <c r="V1870" s="2"/>
    </row>
    <row r="1871" spans="1:22" x14ac:dyDescent="0.25">
      <c r="A1871" t="s">
        <v>1305</v>
      </c>
      <c r="B1871" t="s">
        <v>1306</v>
      </c>
      <c r="C1871">
        <v>64.999999999999204</v>
      </c>
      <c r="D1871" t="s">
        <v>5318</v>
      </c>
      <c r="E1871" s="1">
        <v>41837</v>
      </c>
      <c r="F1871" t="s">
        <v>5314</v>
      </c>
      <c r="G1871">
        <v>1</v>
      </c>
      <c r="H1871" t="s">
        <v>5287</v>
      </c>
      <c r="I1871" t="s">
        <v>5305</v>
      </c>
      <c r="J1871" t="s">
        <v>5303</v>
      </c>
      <c r="K1871" t="b">
        <f>LOOKUP(A1871,'[1]UDDATA-1'!B:B,'[1]UDDATA-1'!A:A)&lt;&gt;LOOKUP(A1871,'[1]UDDATA-2'!B:B,'[1]UDDATA-2'!A:A)</f>
        <v>0</v>
      </c>
      <c r="L1871" t="str">
        <f t="shared" si="232"/>
        <v>Objektorienteret Software Engineering</v>
      </c>
      <c r="M1871" t="str">
        <f t="shared" si="233"/>
        <v/>
      </c>
      <c r="N1871" t="str">
        <f t="shared" si="234"/>
        <v>U</v>
      </c>
      <c r="O1871" t="e">
        <f>IF(AND(A1871&lt;&gt;A1870,#REF!&lt;&gt;""),#REF!,"")</f>
        <v>#REF!</v>
      </c>
      <c r="P1871" t="e">
        <f t="shared" si="237"/>
        <v>#REF!</v>
      </c>
      <c r="Q1871" s="2" t="e">
        <f t="shared" ca="1" si="238"/>
        <v>#REF!</v>
      </c>
      <c r="R1871" t="e">
        <f>IF(NOT(#REF!="Indskrevet"),"",IF(E1871="",FALSE,AND(NOT(#REF!),VALUE(RIGHT(CONCATENATE(YEAR(E1871)),2))=15)))</f>
        <v>#REF!</v>
      </c>
      <c r="S1871" t="e">
        <f t="shared" si="235"/>
        <v>#REF!</v>
      </c>
      <c r="T1871" t="e">
        <f t="shared" si="236"/>
        <v>#REF!</v>
      </c>
      <c r="U1871" s="2" t="e">
        <f t="shared" si="239"/>
        <v>#REF!</v>
      </c>
      <c r="V1871" s="2"/>
    </row>
    <row r="1872" spans="1:22" x14ac:dyDescent="0.25">
      <c r="A1872" t="s">
        <v>1307</v>
      </c>
      <c r="B1872" t="s">
        <v>1308</v>
      </c>
      <c r="C1872">
        <v>64.999999999998593</v>
      </c>
      <c r="K1872" t="b">
        <f>LOOKUP(A1872,'[1]UDDATA-1'!B:B,'[1]UDDATA-1'!A:A)&lt;&gt;LOOKUP(A1872,'[1]UDDATA-2'!B:B,'[1]UDDATA-2'!A:A)</f>
        <v>0</v>
      </c>
      <c r="L1872" t="str">
        <f t="shared" si="232"/>
        <v/>
      </c>
      <c r="M1872" t="str">
        <f t="shared" si="233"/>
        <v/>
      </c>
      <c r="N1872" t="str">
        <f t="shared" si="234"/>
        <v/>
      </c>
      <c r="O1872" t="e">
        <f>IF(AND(A1872&lt;&gt;A1871,#REF!&lt;&gt;""),#REF!,"")</f>
        <v>#REF!</v>
      </c>
      <c r="P1872" t="e">
        <f t="shared" si="237"/>
        <v>#REF!</v>
      </c>
      <c r="Q1872" s="2" t="e">
        <f t="shared" ca="1" si="238"/>
        <v>#REF!</v>
      </c>
      <c r="R1872" t="e">
        <f>IF(NOT(#REF!="Indskrevet"),"",IF(E1872="",FALSE,AND(NOT(#REF!),VALUE(RIGHT(CONCATENATE(YEAR(E1872)),2))=15)))</f>
        <v>#REF!</v>
      </c>
      <c r="S1872" t="e">
        <f t="shared" si="235"/>
        <v>#REF!</v>
      </c>
      <c r="T1872" t="e">
        <f t="shared" si="236"/>
        <v>#REF!</v>
      </c>
      <c r="U1872" s="2" t="e">
        <f t="shared" si="239"/>
        <v>#REF!</v>
      </c>
      <c r="V1872" s="2"/>
    </row>
    <row r="1873" spans="1:22" x14ac:dyDescent="0.25">
      <c r="A1873" t="s">
        <v>1309</v>
      </c>
      <c r="B1873" t="s">
        <v>1310</v>
      </c>
      <c r="C1873">
        <v>59.999999999998799</v>
      </c>
      <c r="D1873" t="s">
        <v>5285</v>
      </c>
      <c r="E1873" s="1">
        <v>42033</v>
      </c>
      <c r="F1873" t="s">
        <v>5286</v>
      </c>
      <c r="G1873">
        <v>1</v>
      </c>
      <c r="H1873" t="s">
        <v>5287</v>
      </c>
      <c r="I1873" t="s">
        <v>5288</v>
      </c>
      <c r="J1873" t="s">
        <v>5289</v>
      </c>
      <c r="K1873" t="b">
        <f>LOOKUP(A1873,'[1]UDDATA-1'!B:B,'[1]UDDATA-1'!A:A)&lt;&gt;LOOKUP(A1873,'[1]UDDATA-2'!B:B,'[1]UDDATA-2'!A:A)</f>
        <v>0</v>
      </c>
      <c r="L1873" t="str">
        <f t="shared" si="232"/>
        <v>Grundlæggende programmering</v>
      </c>
      <c r="M1873">
        <f t="shared" si="233"/>
        <v>2</v>
      </c>
      <c r="N1873" t="str">
        <f t="shared" si="234"/>
        <v/>
      </c>
      <c r="O1873" t="e">
        <f>IF(AND(A1873&lt;&gt;A1872,#REF!&lt;&gt;""),#REF!,"")</f>
        <v>#REF!</v>
      </c>
      <c r="P1873" t="e">
        <f t="shared" si="237"/>
        <v>#REF!</v>
      </c>
      <c r="Q1873" s="2" t="e">
        <f t="shared" ca="1" si="238"/>
        <v>#REF!</v>
      </c>
      <c r="R1873" t="e">
        <f>IF(NOT(#REF!="Indskrevet"),"",IF(E1873="",FALSE,AND(NOT(#REF!),VALUE(RIGHT(CONCATENATE(YEAR(E1873)),2))=15)))</f>
        <v>#REF!</v>
      </c>
      <c r="S1873" t="e">
        <f t="shared" si="235"/>
        <v>#REF!</v>
      </c>
      <c r="T1873" t="e">
        <f t="shared" si="236"/>
        <v>#REF!</v>
      </c>
      <c r="U1873" s="2" t="e">
        <f t="shared" si="239"/>
        <v>#REF!</v>
      </c>
      <c r="V1873" s="2"/>
    </row>
    <row r="1874" spans="1:22" x14ac:dyDescent="0.25">
      <c r="A1874" t="s">
        <v>1309</v>
      </c>
      <c r="B1874" t="s">
        <v>1310</v>
      </c>
      <c r="C1874">
        <v>59.999999999998799</v>
      </c>
      <c r="D1874" t="s">
        <v>5296</v>
      </c>
      <c r="E1874" s="1">
        <v>42178</v>
      </c>
      <c r="F1874" t="s">
        <v>5291</v>
      </c>
      <c r="G1874">
        <v>1</v>
      </c>
      <c r="H1874" t="s">
        <v>5287</v>
      </c>
      <c r="I1874" t="s">
        <v>5292</v>
      </c>
      <c r="J1874" t="s">
        <v>5293</v>
      </c>
      <c r="K1874" t="b">
        <f>LOOKUP(A1874,'[1]UDDATA-1'!B:B,'[1]UDDATA-1'!A:A)&lt;&gt;LOOKUP(A1874,'[1]UDDATA-2'!B:B,'[1]UDDATA-2'!A:A)</f>
        <v>0</v>
      </c>
      <c r="L1874" t="str">
        <f t="shared" si="232"/>
        <v>Matematik til multimedie-applikationer</v>
      </c>
      <c r="M1874">
        <f t="shared" si="233"/>
        <v>7</v>
      </c>
      <c r="N1874" t="str">
        <f t="shared" si="234"/>
        <v/>
      </c>
      <c r="O1874" t="e">
        <f>IF(AND(A1874&lt;&gt;A1873,#REF!&lt;&gt;""),#REF!,"")</f>
        <v>#REF!</v>
      </c>
      <c r="P1874" t="e">
        <f t="shared" si="237"/>
        <v>#REF!</v>
      </c>
      <c r="Q1874" s="2" t="e">
        <f t="shared" ca="1" si="238"/>
        <v>#REF!</v>
      </c>
      <c r="R1874" t="e">
        <f>IF(NOT(#REF!="Indskrevet"),"",IF(E1874="",FALSE,AND(NOT(#REF!),VALUE(RIGHT(CONCATENATE(YEAR(E1874)),2))=15)))</f>
        <v>#REF!</v>
      </c>
      <c r="S1874" t="e">
        <f t="shared" si="235"/>
        <v>#REF!</v>
      </c>
      <c r="T1874" t="e">
        <f t="shared" si="236"/>
        <v>#REF!</v>
      </c>
      <c r="U1874" s="2" t="e">
        <f t="shared" si="239"/>
        <v>#REF!</v>
      </c>
      <c r="V1874" s="2"/>
    </row>
    <row r="1875" spans="1:22" x14ac:dyDescent="0.25">
      <c r="A1875" t="s">
        <v>1313</v>
      </c>
      <c r="B1875" t="s">
        <v>1314</v>
      </c>
      <c r="C1875">
        <v>109.999999999998</v>
      </c>
      <c r="D1875" t="s">
        <v>5285</v>
      </c>
      <c r="E1875" s="1">
        <v>41646</v>
      </c>
      <c r="F1875" t="s">
        <v>5335</v>
      </c>
      <c r="G1875">
        <v>1</v>
      </c>
      <c r="H1875" t="s">
        <v>5287</v>
      </c>
      <c r="I1875" t="s">
        <v>5324</v>
      </c>
      <c r="J1875" t="s">
        <v>5289</v>
      </c>
      <c r="K1875" t="b">
        <f>LOOKUP(A1875,'[1]UDDATA-1'!B:B,'[1]UDDATA-1'!A:A)&lt;&gt;LOOKUP(A1875,'[1]UDDATA-2'!B:B,'[1]UDDATA-2'!A:A)</f>
        <v>0</v>
      </c>
      <c r="L1875" t="str">
        <f t="shared" si="232"/>
        <v>Lineær algebra</v>
      </c>
      <c r="M1875">
        <f t="shared" si="233"/>
        <v>2</v>
      </c>
      <c r="N1875" t="str">
        <f t="shared" si="234"/>
        <v/>
      </c>
      <c r="O1875" t="e">
        <f>IF(AND(A1875&lt;&gt;A1874,#REF!&lt;&gt;""),#REF!,"")</f>
        <v>#REF!</v>
      </c>
      <c r="P1875" t="e">
        <f t="shared" si="237"/>
        <v>#REF!</v>
      </c>
      <c r="Q1875" s="2" t="e">
        <f t="shared" ca="1" si="238"/>
        <v>#REF!</v>
      </c>
      <c r="R1875" t="e">
        <f>IF(NOT(#REF!="Indskrevet"),"",IF(E1875="",FALSE,AND(NOT(#REF!),VALUE(RIGHT(CONCATENATE(YEAR(E1875)),2))=15)))</f>
        <v>#REF!</v>
      </c>
      <c r="S1875" t="e">
        <f t="shared" si="235"/>
        <v>#REF!</v>
      </c>
      <c r="T1875" t="e">
        <f t="shared" si="236"/>
        <v>#REF!</v>
      </c>
      <c r="U1875" s="2" t="e">
        <f t="shared" si="239"/>
        <v>#REF!</v>
      </c>
      <c r="V1875" s="2"/>
    </row>
    <row r="1876" spans="1:22" x14ac:dyDescent="0.25">
      <c r="A1876" t="s">
        <v>1313</v>
      </c>
      <c r="B1876" t="s">
        <v>1314</v>
      </c>
      <c r="C1876">
        <v>109.999999999998</v>
      </c>
      <c r="D1876" t="s">
        <v>5285</v>
      </c>
      <c r="E1876" s="1">
        <v>41817</v>
      </c>
      <c r="F1876" t="s">
        <v>5336</v>
      </c>
      <c r="G1876">
        <v>1</v>
      </c>
      <c r="H1876" t="s">
        <v>5287</v>
      </c>
      <c r="I1876" t="s">
        <v>5326</v>
      </c>
      <c r="J1876" t="s">
        <v>5293</v>
      </c>
      <c r="K1876" t="b">
        <f>LOOKUP(A1876,'[1]UDDATA-1'!B:B,'[1]UDDATA-1'!A:A)&lt;&gt;LOOKUP(A1876,'[1]UDDATA-2'!B:B,'[1]UDDATA-2'!A:A)</f>
        <v>0</v>
      </c>
      <c r="L1876" t="str">
        <f t="shared" si="232"/>
        <v>Calculus</v>
      </c>
      <c r="M1876">
        <f t="shared" si="233"/>
        <v>2</v>
      </c>
      <c r="N1876" t="str">
        <f t="shared" si="234"/>
        <v/>
      </c>
      <c r="O1876" t="e">
        <f>IF(AND(A1876&lt;&gt;A1875,#REF!&lt;&gt;""),#REF!,"")</f>
        <v>#REF!</v>
      </c>
      <c r="P1876" t="e">
        <f t="shared" si="237"/>
        <v>#REF!</v>
      </c>
      <c r="Q1876" s="2" t="e">
        <f t="shared" ca="1" si="238"/>
        <v>#REF!</v>
      </c>
      <c r="R1876" t="e">
        <f>IF(NOT(#REF!="Indskrevet"),"",IF(E1876="",FALSE,AND(NOT(#REF!),VALUE(RIGHT(CONCATENATE(YEAR(E1876)),2))=15)))</f>
        <v>#REF!</v>
      </c>
      <c r="S1876" t="e">
        <f t="shared" si="235"/>
        <v>#REF!</v>
      </c>
      <c r="T1876" t="e">
        <f t="shared" si="236"/>
        <v>#REF!</v>
      </c>
      <c r="U1876" s="2" t="e">
        <f t="shared" si="239"/>
        <v>#REF!</v>
      </c>
      <c r="V1876" s="2"/>
    </row>
    <row r="1877" spans="1:22" x14ac:dyDescent="0.25">
      <c r="A1877" t="s">
        <v>1313</v>
      </c>
      <c r="B1877" t="s">
        <v>1314</v>
      </c>
      <c r="C1877">
        <v>109.999999999998</v>
      </c>
      <c r="D1877" t="s">
        <v>5306</v>
      </c>
      <c r="E1877" s="1">
        <v>41816</v>
      </c>
      <c r="F1877" t="s">
        <v>5337</v>
      </c>
      <c r="G1877">
        <v>1</v>
      </c>
      <c r="H1877" t="s">
        <v>5307</v>
      </c>
      <c r="I1877" t="s">
        <v>5338</v>
      </c>
      <c r="J1877" t="s">
        <v>5293</v>
      </c>
      <c r="K1877" t="b">
        <f>LOOKUP(A1877,'[1]UDDATA-1'!B:B,'[1]UDDATA-1'!A:A)&lt;&gt;LOOKUP(A1877,'[1]UDDATA-2'!B:B,'[1]UDDATA-2'!A:A)</f>
        <v>0</v>
      </c>
      <c r="L1877" t="str">
        <f t="shared" si="232"/>
        <v>Kredsløbsteori og dynamiske systemer</v>
      </c>
      <c r="M1877">
        <f t="shared" si="233"/>
        <v>0</v>
      </c>
      <c r="N1877" t="str">
        <f t="shared" si="234"/>
        <v/>
      </c>
      <c r="O1877" t="e">
        <f>IF(AND(A1877&lt;&gt;A1876,#REF!&lt;&gt;""),#REF!,"")</f>
        <v>#REF!</v>
      </c>
      <c r="P1877" t="e">
        <f t="shared" si="237"/>
        <v>#REF!</v>
      </c>
      <c r="Q1877" s="2" t="e">
        <f t="shared" ca="1" si="238"/>
        <v>#REF!</v>
      </c>
      <c r="R1877" t="e">
        <f>IF(NOT(#REF!="Indskrevet"),"",IF(E1877="",FALSE,AND(NOT(#REF!),VALUE(RIGHT(CONCATENATE(YEAR(E1877)),2))=15)))</f>
        <v>#REF!</v>
      </c>
      <c r="S1877" t="e">
        <f t="shared" si="235"/>
        <v>#REF!</v>
      </c>
      <c r="T1877" t="e">
        <f t="shared" si="236"/>
        <v>#REF!</v>
      </c>
      <c r="U1877" s="2" t="e">
        <f t="shared" si="239"/>
        <v>#REF!</v>
      </c>
      <c r="V1877" s="2"/>
    </row>
    <row r="1878" spans="1:22" x14ac:dyDescent="0.25">
      <c r="A1878" t="s">
        <v>1313</v>
      </c>
      <c r="B1878" t="s">
        <v>1314</v>
      </c>
      <c r="C1878">
        <v>109.999999999998</v>
      </c>
      <c r="D1878" t="s">
        <v>5285</v>
      </c>
      <c r="E1878" s="1">
        <v>41886</v>
      </c>
      <c r="F1878" t="s">
        <v>5337</v>
      </c>
      <c r="G1878">
        <v>2</v>
      </c>
      <c r="H1878" t="s">
        <v>5287</v>
      </c>
      <c r="I1878" t="s">
        <v>5338</v>
      </c>
      <c r="J1878" t="s">
        <v>5299</v>
      </c>
      <c r="K1878" t="b">
        <f>LOOKUP(A1878,'[1]UDDATA-1'!B:B,'[1]UDDATA-1'!A:A)&lt;&gt;LOOKUP(A1878,'[1]UDDATA-2'!B:B,'[1]UDDATA-2'!A:A)</f>
        <v>0</v>
      </c>
      <c r="L1878" t="str">
        <f t="shared" si="232"/>
        <v/>
      </c>
      <c r="M1878" t="str">
        <f t="shared" si="233"/>
        <v/>
      </c>
      <c r="N1878" t="str">
        <f t="shared" si="234"/>
        <v/>
      </c>
      <c r="O1878" t="e">
        <f>IF(AND(A1878&lt;&gt;A1877,#REF!&lt;&gt;""),#REF!,"")</f>
        <v>#REF!</v>
      </c>
      <c r="P1878" t="e">
        <f t="shared" si="237"/>
        <v>#REF!</v>
      </c>
      <c r="Q1878" s="2" t="e">
        <f t="shared" ca="1" si="238"/>
        <v>#REF!</v>
      </c>
      <c r="R1878" t="e">
        <f>IF(NOT(#REF!="Indskrevet"),"",IF(E1878="",FALSE,AND(NOT(#REF!),VALUE(RIGHT(CONCATENATE(YEAR(E1878)),2))=15)))</f>
        <v>#REF!</v>
      </c>
      <c r="S1878" t="e">
        <f t="shared" si="235"/>
        <v>#REF!</v>
      </c>
      <c r="T1878" t="e">
        <f t="shared" si="236"/>
        <v>#REF!</v>
      </c>
      <c r="U1878" s="2" t="e">
        <f t="shared" si="239"/>
        <v>#REF!</v>
      </c>
      <c r="V1878" s="2"/>
    </row>
    <row r="1879" spans="1:22" x14ac:dyDescent="0.25">
      <c r="A1879" t="s">
        <v>1313</v>
      </c>
      <c r="B1879" t="s">
        <v>1314</v>
      </c>
      <c r="C1879">
        <v>109.999999999998</v>
      </c>
      <c r="D1879" t="s">
        <v>5306</v>
      </c>
      <c r="E1879" s="1">
        <v>42025</v>
      </c>
      <c r="F1879" t="s">
        <v>5319</v>
      </c>
      <c r="G1879">
        <v>1</v>
      </c>
      <c r="H1879" t="s">
        <v>5307</v>
      </c>
      <c r="I1879" t="s">
        <v>5320</v>
      </c>
      <c r="J1879" t="s">
        <v>5299</v>
      </c>
      <c r="K1879" t="b">
        <f>LOOKUP(A1879,'[1]UDDATA-1'!B:B,'[1]UDDATA-1'!A:A)&lt;&gt;LOOKUP(A1879,'[1]UDDATA-2'!B:B,'[1]UDDATA-2'!A:A)</f>
        <v>0</v>
      </c>
      <c r="L1879" t="str">
        <f t="shared" si="232"/>
        <v>Beregningsteknik inden for elektronikområdet 1</v>
      </c>
      <c r="M1879">
        <f t="shared" si="233"/>
        <v>0</v>
      </c>
      <c r="N1879" t="str">
        <f t="shared" si="234"/>
        <v/>
      </c>
      <c r="O1879" t="e">
        <f>IF(AND(A1879&lt;&gt;A1878,#REF!&lt;&gt;""),#REF!,"")</f>
        <v>#REF!</v>
      </c>
      <c r="P1879" t="e">
        <f t="shared" si="237"/>
        <v>#REF!</v>
      </c>
      <c r="Q1879" s="2" t="e">
        <f t="shared" ca="1" si="238"/>
        <v>#REF!</v>
      </c>
      <c r="R1879" t="e">
        <f>IF(NOT(#REF!="Indskrevet"),"",IF(E1879="",FALSE,AND(NOT(#REF!),VALUE(RIGHT(CONCATENATE(YEAR(E1879)),2))=15)))</f>
        <v>#REF!</v>
      </c>
      <c r="S1879" t="e">
        <f t="shared" si="235"/>
        <v>#REF!</v>
      </c>
      <c r="T1879" t="e">
        <f t="shared" si="236"/>
        <v>#REF!</v>
      </c>
      <c r="U1879" s="2" t="e">
        <f t="shared" si="239"/>
        <v>#REF!</v>
      </c>
      <c r="V1879" s="2"/>
    </row>
    <row r="1880" spans="1:22" x14ac:dyDescent="0.25">
      <c r="A1880" t="s">
        <v>1313</v>
      </c>
      <c r="B1880" t="s">
        <v>1314</v>
      </c>
      <c r="C1880">
        <v>109.999999999998</v>
      </c>
      <c r="D1880" t="s">
        <v>5306</v>
      </c>
      <c r="E1880" s="1">
        <v>42047</v>
      </c>
      <c r="F1880" t="s">
        <v>5319</v>
      </c>
      <c r="G1880">
        <v>2</v>
      </c>
      <c r="H1880" t="s">
        <v>5287</v>
      </c>
      <c r="I1880" t="s">
        <v>5320</v>
      </c>
      <c r="J1880" t="s">
        <v>5299</v>
      </c>
      <c r="K1880" t="b">
        <f>LOOKUP(A1880,'[1]UDDATA-1'!B:B,'[1]UDDATA-1'!A:A)&lt;&gt;LOOKUP(A1880,'[1]UDDATA-2'!B:B,'[1]UDDATA-2'!A:A)</f>
        <v>0</v>
      </c>
      <c r="L1880" t="str">
        <f t="shared" si="232"/>
        <v/>
      </c>
      <c r="M1880" t="str">
        <f t="shared" si="233"/>
        <v/>
      </c>
      <c r="N1880" t="str">
        <f t="shared" si="234"/>
        <v/>
      </c>
      <c r="O1880" t="e">
        <f>IF(AND(A1880&lt;&gt;A1879,#REF!&lt;&gt;""),#REF!,"")</f>
        <v>#REF!</v>
      </c>
      <c r="P1880" t="e">
        <f t="shared" si="237"/>
        <v>#REF!</v>
      </c>
      <c r="Q1880" s="2" t="e">
        <f t="shared" ca="1" si="238"/>
        <v>#REF!</v>
      </c>
      <c r="R1880" t="e">
        <f>IF(NOT(#REF!="Indskrevet"),"",IF(E1880="",FALSE,AND(NOT(#REF!),VALUE(RIGHT(CONCATENATE(YEAR(E1880)),2))=15)))</f>
        <v>#REF!</v>
      </c>
      <c r="S1880" t="e">
        <f t="shared" si="235"/>
        <v>#REF!</v>
      </c>
      <c r="T1880" t="e">
        <f t="shared" si="236"/>
        <v>#REF!</v>
      </c>
      <c r="U1880" s="2" t="e">
        <f t="shared" si="239"/>
        <v>#REF!</v>
      </c>
      <c r="V1880" s="2"/>
    </row>
    <row r="1881" spans="1:22" x14ac:dyDescent="0.25">
      <c r="A1881" t="s">
        <v>1313</v>
      </c>
      <c r="B1881" t="s">
        <v>1314</v>
      </c>
      <c r="C1881">
        <v>109.999999999998</v>
      </c>
      <c r="D1881" t="s">
        <v>5285</v>
      </c>
      <c r="E1881" s="1">
        <v>42172</v>
      </c>
      <c r="F1881" t="s">
        <v>5321</v>
      </c>
      <c r="G1881">
        <v>1</v>
      </c>
      <c r="H1881" t="s">
        <v>5287</v>
      </c>
      <c r="I1881" t="s">
        <v>5322</v>
      </c>
      <c r="J1881" t="s">
        <v>5303</v>
      </c>
      <c r="K1881" t="b">
        <f>LOOKUP(A1881,'[1]UDDATA-1'!B:B,'[1]UDDATA-1'!A:A)&lt;&gt;LOOKUP(A1881,'[1]UDDATA-2'!B:B,'[1]UDDATA-2'!A:A)</f>
        <v>0</v>
      </c>
      <c r="L1881" t="str">
        <f t="shared" si="232"/>
        <v>Beregningsteknik inden for elektronik</v>
      </c>
      <c r="M1881">
        <f t="shared" si="233"/>
        <v>2</v>
      </c>
      <c r="N1881" t="str">
        <f t="shared" si="234"/>
        <v/>
      </c>
      <c r="O1881" t="e">
        <f>IF(AND(A1881&lt;&gt;A1880,#REF!&lt;&gt;""),#REF!,"")</f>
        <v>#REF!</v>
      </c>
      <c r="P1881" t="e">
        <f t="shared" si="237"/>
        <v>#REF!</v>
      </c>
      <c r="Q1881" s="2" t="e">
        <f t="shared" ca="1" si="238"/>
        <v>#REF!</v>
      </c>
      <c r="R1881" t="e">
        <f>IF(NOT(#REF!="Indskrevet"),"",IF(E1881="",FALSE,AND(NOT(#REF!),VALUE(RIGHT(CONCATENATE(YEAR(E1881)),2))=15)))</f>
        <v>#REF!</v>
      </c>
      <c r="S1881" t="e">
        <f t="shared" si="235"/>
        <v>#REF!</v>
      </c>
      <c r="T1881" t="e">
        <f t="shared" si="236"/>
        <v>#REF!</v>
      </c>
      <c r="U1881" s="2" t="e">
        <f t="shared" si="239"/>
        <v>#REF!</v>
      </c>
      <c r="V1881" s="2"/>
    </row>
    <row r="1882" spans="1:22" x14ac:dyDescent="0.25">
      <c r="A1882" t="s">
        <v>1315</v>
      </c>
      <c r="B1882" t="s">
        <v>1316</v>
      </c>
      <c r="C1882">
        <v>4.9999999999998002</v>
      </c>
      <c r="D1882" t="s">
        <v>5318</v>
      </c>
      <c r="E1882" s="1">
        <v>42032</v>
      </c>
      <c r="F1882" t="s">
        <v>5357</v>
      </c>
      <c r="G1882">
        <v>1</v>
      </c>
      <c r="H1882" t="s">
        <v>5287</v>
      </c>
      <c r="I1882" t="s">
        <v>5324</v>
      </c>
      <c r="J1882" t="s">
        <v>5289</v>
      </c>
      <c r="K1882" t="b">
        <f>LOOKUP(A1882,'[1]UDDATA-1'!B:B,'[1]UDDATA-1'!A:A)&lt;&gt;LOOKUP(A1882,'[1]UDDATA-2'!B:B,'[1]UDDATA-2'!A:A)</f>
        <v>0</v>
      </c>
      <c r="L1882" t="str">
        <f t="shared" si="232"/>
        <v>Lineær algebra</v>
      </c>
      <c r="M1882" t="str">
        <f t="shared" si="233"/>
        <v/>
      </c>
      <c r="N1882" t="str">
        <f t="shared" si="234"/>
        <v>U</v>
      </c>
      <c r="O1882" t="e">
        <f>IF(AND(A1882&lt;&gt;A1881,#REF!&lt;&gt;""),#REF!,"")</f>
        <v>#REF!</v>
      </c>
      <c r="P1882" t="e">
        <f t="shared" si="237"/>
        <v>#REF!</v>
      </c>
      <c r="Q1882" s="2" t="e">
        <f t="shared" ca="1" si="238"/>
        <v>#REF!</v>
      </c>
      <c r="R1882" t="e">
        <f>IF(NOT(#REF!="Indskrevet"),"",IF(E1882="",FALSE,AND(NOT(#REF!),VALUE(RIGHT(CONCATENATE(YEAR(E1882)),2))=15)))</f>
        <v>#REF!</v>
      </c>
      <c r="S1882" t="e">
        <f t="shared" si="235"/>
        <v>#REF!</v>
      </c>
      <c r="T1882" t="e">
        <f t="shared" si="236"/>
        <v>#REF!</v>
      </c>
      <c r="U1882" s="2" t="e">
        <f t="shared" si="239"/>
        <v>#REF!</v>
      </c>
      <c r="V1882" s="2"/>
    </row>
    <row r="1883" spans="1:22" x14ac:dyDescent="0.25">
      <c r="A1883" t="s">
        <v>1317</v>
      </c>
      <c r="B1883" t="s">
        <v>1318</v>
      </c>
      <c r="C1883">
        <v>54.999999999998998</v>
      </c>
      <c r="D1883" t="s">
        <v>5306</v>
      </c>
      <c r="E1883" s="1">
        <v>42031</v>
      </c>
      <c r="F1883" t="s">
        <v>5328</v>
      </c>
      <c r="G1883">
        <v>1</v>
      </c>
      <c r="H1883" t="s">
        <v>5307</v>
      </c>
      <c r="I1883" t="s">
        <v>5324</v>
      </c>
      <c r="J1883" t="s">
        <v>5289</v>
      </c>
      <c r="K1883" t="b">
        <f>LOOKUP(A1883,'[1]UDDATA-1'!B:B,'[1]UDDATA-1'!A:A)&lt;&gt;LOOKUP(A1883,'[1]UDDATA-2'!B:B,'[1]UDDATA-2'!A:A)</f>
        <v>0</v>
      </c>
      <c r="L1883" t="str">
        <f t="shared" si="232"/>
        <v/>
      </c>
      <c r="M1883" t="str">
        <f t="shared" si="233"/>
        <v/>
      </c>
      <c r="N1883" t="str">
        <f t="shared" si="234"/>
        <v/>
      </c>
      <c r="O1883" t="e">
        <f>IF(AND(A1883&lt;&gt;A1882,#REF!&lt;&gt;""),#REF!,"")</f>
        <v>#REF!</v>
      </c>
      <c r="P1883" t="e">
        <f t="shared" si="237"/>
        <v>#REF!</v>
      </c>
      <c r="Q1883" s="2" t="e">
        <f t="shared" ca="1" si="238"/>
        <v>#REF!</v>
      </c>
      <c r="R1883" t="e">
        <f>IF(NOT(#REF!="Indskrevet"),"",IF(E1883="",FALSE,AND(NOT(#REF!),VALUE(RIGHT(CONCATENATE(YEAR(E1883)),2))=15)))</f>
        <v>#REF!</v>
      </c>
      <c r="S1883" t="e">
        <f t="shared" si="235"/>
        <v>#REF!</v>
      </c>
      <c r="T1883" t="e">
        <f t="shared" si="236"/>
        <v>#REF!</v>
      </c>
      <c r="U1883" s="2" t="e">
        <f t="shared" si="239"/>
        <v>#REF!</v>
      </c>
      <c r="V1883" s="2"/>
    </row>
    <row r="1884" spans="1:22" x14ac:dyDescent="0.25">
      <c r="A1884" t="s">
        <v>1317</v>
      </c>
      <c r="B1884" t="s">
        <v>1318</v>
      </c>
      <c r="C1884">
        <v>54.999999999998998</v>
      </c>
      <c r="D1884" t="s">
        <v>5296</v>
      </c>
      <c r="E1884" s="1">
        <v>42058</v>
      </c>
      <c r="F1884" t="s">
        <v>5328</v>
      </c>
      <c r="G1884">
        <v>2</v>
      </c>
      <c r="H1884" t="s">
        <v>5287</v>
      </c>
      <c r="I1884" t="s">
        <v>5324</v>
      </c>
      <c r="J1884" t="s">
        <v>5289</v>
      </c>
      <c r="K1884" t="b">
        <f>LOOKUP(A1884,'[1]UDDATA-1'!B:B,'[1]UDDATA-1'!A:A)&lt;&gt;LOOKUP(A1884,'[1]UDDATA-2'!B:B,'[1]UDDATA-2'!A:A)</f>
        <v>0</v>
      </c>
      <c r="L1884" t="str">
        <f t="shared" si="232"/>
        <v/>
      </c>
      <c r="M1884" t="str">
        <f t="shared" si="233"/>
        <v/>
      </c>
      <c r="N1884" t="str">
        <f t="shared" si="234"/>
        <v/>
      </c>
      <c r="O1884" t="e">
        <f>IF(AND(A1884&lt;&gt;A1883,#REF!&lt;&gt;""),#REF!,"")</f>
        <v>#REF!</v>
      </c>
      <c r="P1884" t="e">
        <f t="shared" si="237"/>
        <v>#REF!</v>
      </c>
      <c r="Q1884" s="2" t="e">
        <f t="shared" ca="1" si="238"/>
        <v>#REF!</v>
      </c>
      <c r="R1884" t="e">
        <f>IF(NOT(#REF!="Indskrevet"),"",IF(E1884="",FALSE,AND(NOT(#REF!),VALUE(RIGHT(CONCATENATE(YEAR(E1884)),2))=15)))</f>
        <v>#REF!</v>
      </c>
      <c r="S1884" t="e">
        <f t="shared" si="235"/>
        <v>#REF!</v>
      </c>
      <c r="T1884" t="e">
        <f t="shared" si="236"/>
        <v>#REF!</v>
      </c>
      <c r="U1884" s="2" t="e">
        <f t="shared" si="239"/>
        <v>#REF!</v>
      </c>
      <c r="V1884" s="2"/>
    </row>
    <row r="1885" spans="1:22" x14ac:dyDescent="0.25">
      <c r="A1885" t="s">
        <v>1317</v>
      </c>
      <c r="B1885" t="s">
        <v>1318</v>
      </c>
      <c r="C1885">
        <v>54.999999999998998</v>
      </c>
      <c r="D1885" t="s">
        <v>5317</v>
      </c>
      <c r="E1885" s="1">
        <v>42187</v>
      </c>
      <c r="F1885" t="s">
        <v>5329</v>
      </c>
      <c r="G1885">
        <v>1</v>
      </c>
      <c r="H1885" t="s">
        <v>5287</v>
      </c>
      <c r="I1885" t="s">
        <v>5330</v>
      </c>
      <c r="J1885" t="s">
        <v>5293</v>
      </c>
      <c r="K1885" t="b">
        <f>LOOKUP(A1885,'[1]UDDATA-1'!B:B,'[1]UDDATA-1'!A:A)&lt;&gt;LOOKUP(A1885,'[1]UDDATA-2'!B:B,'[1]UDDATA-2'!A:A)</f>
        <v>0</v>
      </c>
      <c r="L1885" t="str">
        <f t="shared" si="232"/>
        <v>Diskret matematik</v>
      </c>
      <c r="M1885">
        <f t="shared" si="233"/>
        <v>4</v>
      </c>
      <c r="N1885" t="str">
        <f t="shared" si="234"/>
        <v/>
      </c>
      <c r="O1885" t="e">
        <f>IF(AND(A1885&lt;&gt;A1884,#REF!&lt;&gt;""),#REF!,"")</f>
        <v>#REF!</v>
      </c>
      <c r="P1885" t="e">
        <f t="shared" si="237"/>
        <v>#REF!</v>
      </c>
      <c r="Q1885" s="2" t="e">
        <f t="shared" ca="1" si="238"/>
        <v>#REF!</v>
      </c>
      <c r="R1885" t="e">
        <f>IF(NOT(#REF!="Indskrevet"),"",IF(E1885="",FALSE,AND(NOT(#REF!),VALUE(RIGHT(CONCATENATE(YEAR(E1885)),2))=15)))</f>
        <v>#REF!</v>
      </c>
      <c r="S1885" t="e">
        <f t="shared" si="235"/>
        <v>#REF!</v>
      </c>
      <c r="T1885" t="e">
        <f t="shared" si="236"/>
        <v>#REF!</v>
      </c>
      <c r="U1885" s="2" t="e">
        <f t="shared" si="239"/>
        <v>#REF!</v>
      </c>
      <c r="V1885" s="2"/>
    </row>
    <row r="1886" spans="1:22" x14ac:dyDescent="0.25">
      <c r="A1886" t="s">
        <v>1317</v>
      </c>
      <c r="B1886" t="s">
        <v>1318</v>
      </c>
      <c r="C1886">
        <v>54.999999999998998</v>
      </c>
      <c r="D1886" t="s">
        <v>5285</v>
      </c>
      <c r="E1886" s="1">
        <v>42188</v>
      </c>
      <c r="F1886" t="s">
        <v>5331</v>
      </c>
      <c r="G1886">
        <v>1</v>
      </c>
      <c r="H1886" t="s">
        <v>5287</v>
      </c>
      <c r="I1886" t="s">
        <v>5332</v>
      </c>
      <c r="J1886" t="s">
        <v>5293</v>
      </c>
      <c r="K1886" t="b">
        <f>LOOKUP(A1886,'[1]UDDATA-1'!B:B,'[1]UDDATA-1'!A:A)&lt;&gt;LOOKUP(A1886,'[1]UDDATA-2'!B:B,'[1]UDDATA-2'!A:A)</f>
        <v>0</v>
      </c>
      <c r="L1886" t="str">
        <f t="shared" si="232"/>
        <v>Computerarkitektur</v>
      </c>
      <c r="M1886">
        <f t="shared" si="233"/>
        <v>2</v>
      </c>
      <c r="N1886" t="str">
        <f t="shared" si="234"/>
        <v/>
      </c>
      <c r="O1886" t="e">
        <f>IF(AND(A1886&lt;&gt;A1885,#REF!&lt;&gt;""),#REF!,"")</f>
        <v>#REF!</v>
      </c>
      <c r="P1886" t="e">
        <f t="shared" si="237"/>
        <v>#REF!</v>
      </c>
      <c r="Q1886" s="2" t="e">
        <f t="shared" ca="1" si="238"/>
        <v>#REF!</v>
      </c>
      <c r="R1886" t="e">
        <f>IF(NOT(#REF!="Indskrevet"),"",IF(E1886="",FALSE,AND(NOT(#REF!),VALUE(RIGHT(CONCATENATE(YEAR(E1886)),2))=15)))</f>
        <v>#REF!</v>
      </c>
      <c r="S1886" t="e">
        <f t="shared" si="235"/>
        <v>#REF!</v>
      </c>
      <c r="T1886" t="e">
        <f t="shared" si="236"/>
        <v>#REF!</v>
      </c>
      <c r="U1886" s="2" t="e">
        <f t="shared" si="239"/>
        <v>#REF!</v>
      </c>
      <c r="V1886" s="2"/>
    </row>
    <row r="1887" spans="1:22" x14ac:dyDescent="0.25">
      <c r="A1887" t="s">
        <v>1317</v>
      </c>
      <c r="B1887" t="s">
        <v>1318</v>
      </c>
      <c r="C1887">
        <v>54.999999999998998</v>
      </c>
      <c r="D1887" t="s">
        <v>5306</v>
      </c>
      <c r="E1887" s="1">
        <v>42157</v>
      </c>
      <c r="F1887" t="s">
        <v>5333</v>
      </c>
      <c r="G1887">
        <v>1</v>
      </c>
      <c r="H1887" t="s">
        <v>5307</v>
      </c>
      <c r="I1887" t="s">
        <v>5334</v>
      </c>
      <c r="J1887" t="s">
        <v>5293</v>
      </c>
      <c r="K1887" t="b">
        <f>LOOKUP(A1887,'[1]UDDATA-1'!B:B,'[1]UDDATA-1'!A:A)&lt;&gt;LOOKUP(A1887,'[1]UDDATA-2'!B:B,'[1]UDDATA-2'!A:A)</f>
        <v>0</v>
      </c>
      <c r="L1887" t="str">
        <f t="shared" si="232"/>
        <v>Objektorienteret programmering</v>
      </c>
      <c r="M1887">
        <f t="shared" si="233"/>
        <v>0</v>
      </c>
      <c r="N1887" t="str">
        <f t="shared" si="234"/>
        <v/>
      </c>
      <c r="O1887" t="e">
        <f>IF(AND(A1887&lt;&gt;A1886,#REF!&lt;&gt;""),#REF!,"")</f>
        <v>#REF!</v>
      </c>
      <c r="P1887" t="e">
        <f t="shared" si="237"/>
        <v>#REF!</v>
      </c>
      <c r="Q1887" s="2" t="e">
        <f t="shared" ca="1" si="238"/>
        <v>#REF!</v>
      </c>
      <c r="R1887" t="e">
        <f>IF(NOT(#REF!="Indskrevet"),"",IF(E1887="",FALSE,AND(NOT(#REF!),VALUE(RIGHT(CONCATENATE(YEAR(E1887)),2))=15)))</f>
        <v>#REF!</v>
      </c>
      <c r="S1887" t="e">
        <f t="shared" si="235"/>
        <v>#REF!</v>
      </c>
      <c r="T1887" t="e">
        <f t="shared" si="236"/>
        <v>#REF!</v>
      </c>
      <c r="U1887" s="2" t="e">
        <f t="shared" si="239"/>
        <v>#REF!</v>
      </c>
      <c r="V1887" s="2"/>
    </row>
    <row r="1888" spans="1:22" x14ac:dyDescent="0.25">
      <c r="A1888" t="s">
        <v>1317</v>
      </c>
      <c r="B1888" t="s">
        <v>1318</v>
      </c>
      <c r="C1888">
        <v>54.999999999998998</v>
      </c>
      <c r="D1888" t="s">
        <v>5306</v>
      </c>
      <c r="E1888" s="1">
        <v>42244</v>
      </c>
      <c r="F1888" t="s">
        <v>5333</v>
      </c>
      <c r="G1888">
        <v>2</v>
      </c>
      <c r="H1888" t="s">
        <v>5287</v>
      </c>
      <c r="I1888" t="s">
        <v>5334</v>
      </c>
      <c r="J1888" t="s">
        <v>5293</v>
      </c>
      <c r="K1888" t="b">
        <f>LOOKUP(A1888,'[1]UDDATA-1'!B:B,'[1]UDDATA-1'!A:A)&lt;&gt;LOOKUP(A1888,'[1]UDDATA-2'!B:B,'[1]UDDATA-2'!A:A)</f>
        <v>0</v>
      </c>
      <c r="L1888" t="str">
        <f t="shared" si="232"/>
        <v/>
      </c>
      <c r="M1888" t="str">
        <f t="shared" si="233"/>
        <v/>
      </c>
      <c r="N1888" t="str">
        <f t="shared" si="234"/>
        <v/>
      </c>
      <c r="O1888" t="e">
        <f>IF(AND(A1888&lt;&gt;A1887,#REF!&lt;&gt;""),#REF!,"")</f>
        <v>#REF!</v>
      </c>
      <c r="P1888" t="e">
        <f t="shared" si="237"/>
        <v>#REF!</v>
      </c>
      <c r="Q1888" s="2" t="e">
        <f t="shared" ca="1" si="238"/>
        <v>#REF!</v>
      </c>
      <c r="R1888" t="e">
        <f>IF(NOT(#REF!="Indskrevet"),"",IF(E1888="",FALSE,AND(NOT(#REF!),VALUE(RIGHT(CONCATENATE(YEAR(E1888)),2))=15)))</f>
        <v>#REF!</v>
      </c>
      <c r="S1888" t="e">
        <f t="shared" si="235"/>
        <v>#REF!</v>
      </c>
      <c r="T1888" t="e">
        <f t="shared" si="236"/>
        <v>#REF!</v>
      </c>
      <c r="U1888" s="2" t="e">
        <f t="shared" si="239"/>
        <v>#REF!</v>
      </c>
      <c r="V1888" s="2"/>
    </row>
    <row r="1889" spans="1:22" x14ac:dyDescent="0.25">
      <c r="A1889" t="s">
        <v>1319</v>
      </c>
      <c r="B1889" t="s">
        <v>1320</v>
      </c>
      <c r="C1889">
        <v>24.999999999999599</v>
      </c>
      <c r="D1889" t="s">
        <v>5318</v>
      </c>
      <c r="E1889" s="1">
        <v>41316</v>
      </c>
      <c r="F1889" t="s">
        <v>5308</v>
      </c>
      <c r="G1889">
        <v>1</v>
      </c>
      <c r="H1889" t="s">
        <v>5307</v>
      </c>
      <c r="I1889" t="s">
        <v>5288</v>
      </c>
      <c r="J1889" t="s">
        <v>5289</v>
      </c>
      <c r="K1889" t="b">
        <f>LOOKUP(A1889,'[1]UDDATA-1'!B:B,'[1]UDDATA-1'!A:A)&lt;&gt;LOOKUP(A1889,'[1]UDDATA-2'!B:B,'[1]UDDATA-2'!A:A)</f>
        <v>0</v>
      </c>
      <c r="L1889" t="str">
        <f t="shared" si="232"/>
        <v>Grundlæggende programmering</v>
      </c>
      <c r="M1889" t="str">
        <f t="shared" si="233"/>
        <v/>
      </c>
      <c r="N1889" t="str">
        <f t="shared" si="234"/>
        <v>U</v>
      </c>
      <c r="O1889" t="e">
        <f>IF(AND(A1889&lt;&gt;A1888,#REF!&lt;&gt;""),#REF!,"")</f>
        <v>#REF!</v>
      </c>
      <c r="P1889" t="e">
        <f t="shared" si="237"/>
        <v>#REF!</v>
      </c>
      <c r="Q1889" s="2" t="e">
        <f t="shared" ca="1" si="238"/>
        <v>#REF!</v>
      </c>
      <c r="R1889" t="e">
        <f>IF(NOT(#REF!="Indskrevet"),"",IF(E1889="",FALSE,AND(NOT(#REF!),VALUE(RIGHT(CONCATENATE(YEAR(E1889)),2))=15)))</f>
        <v>#REF!</v>
      </c>
      <c r="S1889" t="e">
        <f t="shared" si="235"/>
        <v>#REF!</v>
      </c>
      <c r="T1889" t="e">
        <f t="shared" si="236"/>
        <v>#REF!</v>
      </c>
      <c r="U1889" s="2" t="e">
        <f t="shared" si="239"/>
        <v>#REF!</v>
      </c>
      <c r="V1889" s="2"/>
    </row>
    <row r="1890" spans="1:22" x14ac:dyDescent="0.25">
      <c r="A1890" t="s">
        <v>1319</v>
      </c>
      <c r="B1890" t="s">
        <v>1320</v>
      </c>
      <c r="C1890">
        <v>24.999999999999599</v>
      </c>
      <c r="D1890" t="s">
        <v>5285</v>
      </c>
      <c r="E1890" s="1">
        <v>41353</v>
      </c>
      <c r="F1890" t="s">
        <v>5308</v>
      </c>
      <c r="G1890">
        <v>2</v>
      </c>
      <c r="H1890" t="s">
        <v>5287</v>
      </c>
      <c r="I1890" t="s">
        <v>5288</v>
      </c>
      <c r="J1890" t="s">
        <v>5293</v>
      </c>
      <c r="K1890" t="b">
        <f>LOOKUP(A1890,'[1]UDDATA-1'!B:B,'[1]UDDATA-1'!A:A)&lt;&gt;LOOKUP(A1890,'[1]UDDATA-2'!B:B,'[1]UDDATA-2'!A:A)</f>
        <v>0</v>
      </c>
      <c r="L1890" t="str">
        <f t="shared" si="232"/>
        <v/>
      </c>
      <c r="M1890" t="str">
        <f t="shared" si="233"/>
        <v/>
      </c>
      <c r="N1890" t="str">
        <f t="shared" si="234"/>
        <v/>
      </c>
      <c r="O1890" t="e">
        <f>IF(AND(A1890&lt;&gt;A1889,#REF!&lt;&gt;""),#REF!,"")</f>
        <v>#REF!</v>
      </c>
      <c r="P1890" t="e">
        <f t="shared" si="237"/>
        <v>#REF!</v>
      </c>
      <c r="Q1890" s="2" t="e">
        <f t="shared" ca="1" si="238"/>
        <v>#REF!</v>
      </c>
      <c r="R1890" t="e">
        <f>IF(NOT(#REF!="Indskrevet"),"",IF(E1890="",FALSE,AND(NOT(#REF!),VALUE(RIGHT(CONCATENATE(YEAR(E1890)),2))=15)))</f>
        <v>#REF!</v>
      </c>
      <c r="S1890" t="e">
        <f t="shared" si="235"/>
        <v>#REF!</v>
      </c>
      <c r="T1890" t="e">
        <f t="shared" si="236"/>
        <v>#REF!</v>
      </c>
      <c r="U1890" s="2" t="e">
        <f t="shared" si="239"/>
        <v>#REF!</v>
      </c>
      <c r="V1890" s="2"/>
    </row>
    <row r="1891" spans="1:22" x14ac:dyDescent="0.25">
      <c r="A1891" t="s">
        <v>1319</v>
      </c>
      <c r="B1891" t="s">
        <v>1320</v>
      </c>
      <c r="C1891">
        <v>24.999999999999599</v>
      </c>
      <c r="D1891" t="s">
        <v>5318</v>
      </c>
      <c r="E1891" s="1">
        <v>41452</v>
      </c>
      <c r="F1891" t="s">
        <v>5309</v>
      </c>
      <c r="G1891">
        <v>1</v>
      </c>
      <c r="H1891" t="s">
        <v>5287</v>
      </c>
      <c r="I1891" t="s">
        <v>5292</v>
      </c>
      <c r="J1891" t="s">
        <v>5293</v>
      </c>
      <c r="K1891" t="b">
        <f>LOOKUP(A1891,'[1]UDDATA-1'!B:B,'[1]UDDATA-1'!A:A)&lt;&gt;LOOKUP(A1891,'[1]UDDATA-2'!B:B,'[1]UDDATA-2'!A:A)</f>
        <v>0</v>
      </c>
      <c r="L1891" t="str">
        <f t="shared" si="232"/>
        <v>Matematik til multimedie-applikationer</v>
      </c>
      <c r="M1891" t="str">
        <f t="shared" si="233"/>
        <v/>
      </c>
      <c r="N1891" t="str">
        <f t="shared" si="234"/>
        <v>U</v>
      </c>
      <c r="O1891" t="e">
        <f>IF(AND(A1891&lt;&gt;A1890,#REF!&lt;&gt;""),#REF!,"")</f>
        <v>#REF!</v>
      </c>
      <c r="P1891" t="e">
        <f t="shared" si="237"/>
        <v>#REF!</v>
      </c>
      <c r="Q1891" s="2" t="e">
        <f t="shared" ca="1" si="238"/>
        <v>#REF!</v>
      </c>
      <c r="R1891" t="e">
        <f>IF(NOT(#REF!="Indskrevet"),"",IF(E1891="",FALSE,AND(NOT(#REF!),VALUE(RIGHT(CONCATENATE(YEAR(E1891)),2))=15)))</f>
        <v>#REF!</v>
      </c>
      <c r="S1891" t="e">
        <f t="shared" si="235"/>
        <v>#REF!</v>
      </c>
      <c r="T1891" t="e">
        <f t="shared" si="236"/>
        <v>#REF!</v>
      </c>
      <c r="U1891" s="2" t="e">
        <f t="shared" si="239"/>
        <v>#REF!</v>
      </c>
      <c r="V1891" s="2"/>
    </row>
    <row r="1892" spans="1:22" x14ac:dyDescent="0.25">
      <c r="A1892" t="s">
        <v>1319</v>
      </c>
      <c r="B1892" t="s">
        <v>1320</v>
      </c>
      <c r="C1892">
        <v>24.999999999999599</v>
      </c>
      <c r="D1892" t="s">
        <v>5318</v>
      </c>
      <c r="E1892" s="1">
        <v>41484</v>
      </c>
      <c r="F1892" t="s">
        <v>5310</v>
      </c>
      <c r="G1892">
        <v>1</v>
      </c>
      <c r="H1892" t="s">
        <v>5287</v>
      </c>
      <c r="I1892" t="s">
        <v>5295</v>
      </c>
      <c r="J1892" t="s">
        <v>5293</v>
      </c>
      <c r="K1892" t="b">
        <f>LOOKUP(A1892,'[1]UDDATA-1'!B:B,'[1]UDDATA-1'!A:A)&lt;&gt;LOOKUP(A1892,'[1]UDDATA-2'!B:B,'[1]UDDATA-2'!A:A)</f>
        <v>0</v>
      </c>
      <c r="L1892" t="str">
        <f t="shared" si="232"/>
        <v>Fysisk interface design</v>
      </c>
      <c r="M1892" t="str">
        <f t="shared" si="233"/>
        <v/>
      </c>
      <c r="N1892" t="str">
        <f t="shared" si="234"/>
        <v>U</v>
      </c>
      <c r="O1892" t="e">
        <f>IF(AND(A1892&lt;&gt;A1891,#REF!&lt;&gt;""),#REF!,"")</f>
        <v>#REF!</v>
      </c>
      <c r="P1892" t="e">
        <f t="shared" si="237"/>
        <v>#REF!</v>
      </c>
      <c r="Q1892" s="2" t="e">
        <f t="shared" ca="1" si="238"/>
        <v>#REF!</v>
      </c>
      <c r="R1892" t="e">
        <f>IF(NOT(#REF!="Indskrevet"),"",IF(E1892="",FALSE,AND(NOT(#REF!),VALUE(RIGHT(CONCATENATE(YEAR(E1892)),2))=15)))</f>
        <v>#REF!</v>
      </c>
      <c r="S1892" t="e">
        <f t="shared" si="235"/>
        <v>#REF!</v>
      </c>
      <c r="T1892" t="e">
        <f t="shared" si="236"/>
        <v>#REF!</v>
      </c>
      <c r="U1892" s="2" t="e">
        <f t="shared" si="239"/>
        <v>#REF!</v>
      </c>
      <c r="V1892" s="2"/>
    </row>
    <row r="1893" spans="1:22" x14ac:dyDescent="0.25">
      <c r="A1893" t="s">
        <v>1322</v>
      </c>
      <c r="B1893" t="s">
        <v>1323</v>
      </c>
      <c r="C1893">
        <v>49.999999999999197</v>
      </c>
      <c r="K1893" t="b">
        <f>LOOKUP(A1893,'[1]UDDATA-1'!B:B,'[1]UDDATA-1'!A:A)&lt;&gt;LOOKUP(A1893,'[1]UDDATA-2'!B:B,'[1]UDDATA-2'!A:A)</f>
        <v>0</v>
      </c>
      <c r="L1893" t="str">
        <f t="shared" si="232"/>
        <v/>
      </c>
      <c r="M1893" t="str">
        <f t="shared" si="233"/>
        <v/>
      </c>
      <c r="N1893" t="str">
        <f t="shared" si="234"/>
        <v/>
      </c>
      <c r="O1893" t="e">
        <f>IF(AND(A1893&lt;&gt;A1892,#REF!&lt;&gt;""),#REF!,"")</f>
        <v>#REF!</v>
      </c>
      <c r="P1893" t="e">
        <f t="shared" si="237"/>
        <v>#REF!</v>
      </c>
      <c r="Q1893" s="2" t="e">
        <f t="shared" ca="1" si="238"/>
        <v>#REF!</v>
      </c>
      <c r="R1893" t="e">
        <f>IF(NOT(#REF!="Indskrevet"),"",IF(E1893="",FALSE,AND(NOT(#REF!),VALUE(RIGHT(CONCATENATE(YEAR(E1893)),2))=15)))</f>
        <v>#REF!</v>
      </c>
      <c r="S1893" t="e">
        <f t="shared" si="235"/>
        <v>#REF!</v>
      </c>
      <c r="T1893" t="e">
        <f t="shared" si="236"/>
        <v>#REF!</v>
      </c>
      <c r="U1893" s="2" t="e">
        <f t="shared" si="239"/>
        <v>#REF!</v>
      </c>
      <c r="V1893" s="2"/>
    </row>
    <row r="1894" spans="1:22" x14ac:dyDescent="0.25">
      <c r="A1894" t="s">
        <v>1324</v>
      </c>
      <c r="B1894" t="s">
        <v>1325</v>
      </c>
      <c r="C1894">
        <v>4.9999999999998002</v>
      </c>
      <c r="D1894" t="s">
        <v>5318</v>
      </c>
      <c r="E1894" s="1">
        <v>42031</v>
      </c>
      <c r="F1894" t="s">
        <v>5328</v>
      </c>
      <c r="G1894">
        <v>1</v>
      </c>
      <c r="H1894" t="s">
        <v>5287</v>
      </c>
      <c r="I1894" t="s">
        <v>5324</v>
      </c>
      <c r="J1894" t="s">
        <v>5289</v>
      </c>
      <c r="K1894" t="b">
        <f>LOOKUP(A1894,'[1]UDDATA-1'!B:B,'[1]UDDATA-1'!A:A)&lt;&gt;LOOKUP(A1894,'[1]UDDATA-2'!B:B,'[1]UDDATA-2'!A:A)</f>
        <v>0</v>
      </c>
      <c r="L1894" t="str">
        <f t="shared" si="232"/>
        <v>Lineær algebra</v>
      </c>
      <c r="M1894" t="str">
        <f t="shared" si="233"/>
        <v/>
      </c>
      <c r="N1894" t="str">
        <f t="shared" si="234"/>
        <v>U</v>
      </c>
      <c r="O1894" t="e">
        <f>IF(AND(A1894&lt;&gt;A1893,#REF!&lt;&gt;""),#REF!,"")</f>
        <v>#REF!</v>
      </c>
      <c r="P1894" t="e">
        <f t="shared" si="237"/>
        <v>#REF!</v>
      </c>
      <c r="Q1894" s="2" t="e">
        <f t="shared" ca="1" si="238"/>
        <v>#REF!</v>
      </c>
      <c r="R1894" t="e">
        <f>IF(NOT(#REF!="Indskrevet"),"",IF(E1894="",FALSE,AND(NOT(#REF!),VALUE(RIGHT(CONCATENATE(YEAR(E1894)),2))=15)))</f>
        <v>#REF!</v>
      </c>
      <c r="S1894" t="e">
        <f t="shared" si="235"/>
        <v>#REF!</v>
      </c>
      <c r="T1894" t="e">
        <f t="shared" si="236"/>
        <v>#REF!</v>
      </c>
      <c r="U1894" s="2" t="e">
        <f t="shared" si="239"/>
        <v>#REF!</v>
      </c>
      <c r="V1894" s="2"/>
    </row>
    <row r="1895" spans="1:22" x14ac:dyDescent="0.25">
      <c r="A1895" t="s">
        <v>1327</v>
      </c>
      <c r="B1895" t="s">
        <v>1328</v>
      </c>
      <c r="C1895">
        <v>49.999999999999197</v>
      </c>
      <c r="D1895" t="s">
        <v>5327</v>
      </c>
      <c r="E1895" s="1">
        <v>41646</v>
      </c>
      <c r="F1895" t="s">
        <v>5335</v>
      </c>
      <c r="G1895">
        <v>1</v>
      </c>
      <c r="H1895" t="s">
        <v>5287</v>
      </c>
      <c r="I1895" t="s">
        <v>5324</v>
      </c>
      <c r="J1895" t="s">
        <v>5299</v>
      </c>
      <c r="K1895" t="b">
        <f>LOOKUP(A1895,'[1]UDDATA-1'!B:B,'[1]UDDATA-1'!A:A)&lt;&gt;LOOKUP(A1895,'[1]UDDATA-2'!B:B,'[1]UDDATA-2'!A:A)</f>
        <v>0</v>
      </c>
      <c r="L1895" t="str">
        <f t="shared" si="232"/>
        <v/>
      </c>
      <c r="M1895" t="str">
        <f t="shared" si="233"/>
        <v/>
      </c>
      <c r="N1895" t="str">
        <f t="shared" si="234"/>
        <v/>
      </c>
      <c r="O1895" t="e">
        <f>IF(AND(A1895&lt;&gt;A1894,#REF!&lt;&gt;""),#REF!,"")</f>
        <v>#REF!</v>
      </c>
      <c r="P1895" t="e">
        <f t="shared" si="237"/>
        <v>#REF!</v>
      </c>
      <c r="Q1895" s="2" t="e">
        <f t="shared" ca="1" si="238"/>
        <v>#REF!</v>
      </c>
      <c r="R1895" t="e">
        <f>IF(NOT(#REF!="Indskrevet"),"",IF(E1895="",FALSE,AND(NOT(#REF!),VALUE(RIGHT(CONCATENATE(YEAR(E1895)),2))=15)))</f>
        <v>#REF!</v>
      </c>
      <c r="S1895" t="e">
        <f t="shared" si="235"/>
        <v>#REF!</v>
      </c>
      <c r="T1895" t="e">
        <f t="shared" si="236"/>
        <v>#REF!</v>
      </c>
      <c r="U1895" s="2" t="e">
        <f t="shared" si="239"/>
        <v>#REF!</v>
      </c>
      <c r="V1895" s="2"/>
    </row>
    <row r="1896" spans="1:22" x14ac:dyDescent="0.25">
      <c r="A1896" t="s">
        <v>1327</v>
      </c>
      <c r="B1896" t="s">
        <v>1328</v>
      </c>
      <c r="C1896">
        <v>49.999999999999197</v>
      </c>
      <c r="D1896" t="s">
        <v>5327</v>
      </c>
      <c r="E1896" s="1">
        <v>41817</v>
      </c>
      <c r="F1896" t="s">
        <v>5336</v>
      </c>
      <c r="G1896">
        <v>1</v>
      </c>
      <c r="H1896" t="s">
        <v>5287</v>
      </c>
      <c r="I1896" t="s">
        <v>5326</v>
      </c>
      <c r="J1896" t="s">
        <v>5303</v>
      </c>
      <c r="K1896" t="b">
        <f>LOOKUP(A1896,'[1]UDDATA-1'!B:B,'[1]UDDATA-1'!A:A)&lt;&gt;LOOKUP(A1896,'[1]UDDATA-2'!B:B,'[1]UDDATA-2'!A:A)</f>
        <v>0</v>
      </c>
      <c r="L1896" t="str">
        <f t="shared" si="232"/>
        <v>Calculus</v>
      </c>
      <c r="M1896">
        <f t="shared" si="233"/>
        <v>-3</v>
      </c>
      <c r="N1896" t="str">
        <f t="shared" si="234"/>
        <v/>
      </c>
      <c r="O1896" t="e">
        <f>IF(AND(A1896&lt;&gt;A1895,#REF!&lt;&gt;""),#REF!,"")</f>
        <v>#REF!</v>
      </c>
      <c r="P1896" t="e">
        <f t="shared" si="237"/>
        <v>#REF!</v>
      </c>
      <c r="Q1896" s="2" t="e">
        <f t="shared" ca="1" si="238"/>
        <v>#REF!</v>
      </c>
      <c r="R1896" t="e">
        <f>IF(NOT(#REF!="Indskrevet"),"",IF(E1896="",FALSE,AND(NOT(#REF!),VALUE(RIGHT(CONCATENATE(YEAR(E1896)),2))=15)))</f>
        <v>#REF!</v>
      </c>
      <c r="S1896" t="e">
        <f t="shared" si="235"/>
        <v>#REF!</v>
      </c>
      <c r="T1896" t="e">
        <f t="shared" si="236"/>
        <v>#REF!</v>
      </c>
      <c r="U1896" s="2" t="e">
        <f t="shared" si="239"/>
        <v>#REF!</v>
      </c>
      <c r="V1896" s="2"/>
    </row>
    <row r="1897" spans="1:22" x14ac:dyDescent="0.25">
      <c r="A1897" t="s">
        <v>1327</v>
      </c>
      <c r="B1897" t="s">
        <v>1328</v>
      </c>
      <c r="C1897">
        <v>49.999999999999197</v>
      </c>
      <c r="D1897" t="s">
        <v>5327</v>
      </c>
      <c r="E1897" s="1">
        <v>41816</v>
      </c>
      <c r="F1897" t="s">
        <v>5337</v>
      </c>
      <c r="G1897">
        <v>1</v>
      </c>
      <c r="H1897" t="s">
        <v>5287</v>
      </c>
      <c r="I1897" t="s">
        <v>5338</v>
      </c>
      <c r="J1897" t="s">
        <v>5303</v>
      </c>
      <c r="K1897" t="b">
        <f>LOOKUP(A1897,'[1]UDDATA-1'!B:B,'[1]UDDATA-1'!A:A)&lt;&gt;LOOKUP(A1897,'[1]UDDATA-2'!B:B,'[1]UDDATA-2'!A:A)</f>
        <v>0</v>
      </c>
      <c r="L1897" t="str">
        <f t="shared" si="232"/>
        <v>Kredsløbsteori og dynamiske systemer</v>
      </c>
      <c r="M1897">
        <f t="shared" si="233"/>
        <v>-3</v>
      </c>
      <c r="N1897" t="str">
        <f t="shared" si="234"/>
        <v/>
      </c>
      <c r="O1897" t="e">
        <f>IF(AND(A1897&lt;&gt;A1896,#REF!&lt;&gt;""),#REF!,"")</f>
        <v>#REF!</v>
      </c>
      <c r="P1897" t="e">
        <f t="shared" si="237"/>
        <v>#REF!</v>
      </c>
      <c r="Q1897" s="2" t="e">
        <f t="shared" ca="1" si="238"/>
        <v>#REF!</v>
      </c>
      <c r="R1897" t="e">
        <f>IF(NOT(#REF!="Indskrevet"),"",IF(E1897="",FALSE,AND(NOT(#REF!),VALUE(RIGHT(CONCATENATE(YEAR(E1897)),2))=15)))</f>
        <v>#REF!</v>
      </c>
      <c r="S1897" t="e">
        <f t="shared" si="235"/>
        <v>#REF!</v>
      </c>
      <c r="T1897" t="e">
        <f t="shared" si="236"/>
        <v>#REF!</v>
      </c>
      <c r="U1897" s="2" t="e">
        <f t="shared" si="239"/>
        <v>#REF!</v>
      </c>
      <c r="V1897" s="2"/>
    </row>
    <row r="1898" spans="1:22" x14ac:dyDescent="0.25">
      <c r="A1898" t="s">
        <v>1327</v>
      </c>
      <c r="B1898" t="s">
        <v>1328</v>
      </c>
      <c r="C1898">
        <v>49.999999999999197</v>
      </c>
      <c r="D1898" t="s">
        <v>5318</v>
      </c>
      <c r="E1898" s="1">
        <v>42025</v>
      </c>
      <c r="F1898" t="s">
        <v>5319</v>
      </c>
      <c r="G1898">
        <v>1</v>
      </c>
      <c r="H1898" t="s">
        <v>5287</v>
      </c>
      <c r="I1898" t="s">
        <v>5320</v>
      </c>
      <c r="J1898" t="s">
        <v>5315</v>
      </c>
      <c r="K1898" t="b">
        <f>LOOKUP(A1898,'[1]UDDATA-1'!B:B,'[1]UDDATA-1'!A:A)&lt;&gt;LOOKUP(A1898,'[1]UDDATA-2'!B:B,'[1]UDDATA-2'!A:A)</f>
        <v>0</v>
      </c>
      <c r="L1898" t="str">
        <f t="shared" si="232"/>
        <v>Beregningsteknik inden for elektronikområdet 1</v>
      </c>
      <c r="M1898" t="str">
        <f t="shared" si="233"/>
        <v/>
      </c>
      <c r="N1898" t="str">
        <f t="shared" si="234"/>
        <v>U</v>
      </c>
      <c r="O1898" t="e">
        <f>IF(AND(A1898&lt;&gt;A1897,#REF!&lt;&gt;""),#REF!,"")</f>
        <v>#REF!</v>
      </c>
      <c r="P1898" t="e">
        <f t="shared" si="237"/>
        <v>#REF!</v>
      </c>
      <c r="Q1898" s="2" t="e">
        <f t="shared" ca="1" si="238"/>
        <v>#REF!</v>
      </c>
      <c r="R1898" t="e">
        <f>IF(NOT(#REF!="Indskrevet"),"",IF(E1898="",FALSE,AND(NOT(#REF!),VALUE(RIGHT(CONCATENATE(YEAR(E1898)),2))=15)))</f>
        <v>#REF!</v>
      </c>
      <c r="S1898" t="e">
        <f t="shared" si="235"/>
        <v>#REF!</v>
      </c>
      <c r="T1898" t="e">
        <f t="shared" si="236"/>
        <v>#REF!</v>
      </c>
      <c r="U1898" s="2" t="e">
        <f t="shared" si="239"/>
        <v>#REF!</v>
      </c>
      <c r="V1898" s="2"/>
    </row>
    <row r="1899" spans="1:22" x14ac:dyDescent="0.25">
      <c r="A1899" t="s">
        <v>1329</v>
      </c>
      <c r="B1899" t="s">
        <v>1330</v>
      </c>
      <c r="C1899">
        <v>174.99999999999699</v>
      </c>
      <c r="D1899" t="s">
        <v>5306</v>
      </c>
      <c r="E1899" s="1">
        <v>41296</v>
      </c>
      <c r="F1899" t="s">
        <v>5357</v>
      </c>
      <c r="G1899">
        <v>1</v>
      </c>
      <c r="H1899" t="s">
        <v>5307</v>
      </c>
      <c r="I1899" t="s">
        <v>5324</v>
      </c>
      <c r="J1899" t="s">
        <v>5289</v>
      </c>
      <c r="K1899" t="b">
        <f>LOOKUP(A1899,'[1]UDDATA-1'!B:B,'[1]UDDATA-1'!A:A)&lt;&gt;LOOKUP(A1899,'[1]UDDATA-2'!B:B,'[1]UDDATA-2'!A:A)</f>
        <v>1</v>
      </c>
      <c r="L1899" t="str">
        <f t="shared" si="232"/>
        <v>Lineær algebra</v>
      </c>
      <c r="M1899">
        <f t="shared" si="233"/>
        <v>0</v>
      </c>
      <c r="N1899" t="str">
        <f t="shared" si="234"/>
        <v/>
      </c>
      <c r="O1899" t="e">
        <f>IF(AND(A1899&lt;&gt;A1898,#REF!&lt;&gt;""),#REF!,"")</f>
        <v>#REF!</v>
      </c>
      <c r="P1899" t="e">
        <f t="shared" si="237"/>
        <v>#REF!</v>
      </c>
      <c r="Q1899" s="2" t="e">
        <f t="shared" ca="1" si="238"/>
        <v>#REF!</v>
      </c>
      <c r="R1899" t="e">
        <f>IF(NOT(#REF!="Indskrevet"),"",IF(E1899="",FALSE,AND(NOT(#REF!),VALUE(RIGHT(CONCATENATE(YEAR(E1899)),2))=15)))</f>
        <v>#REF!</v>
      </c>
      <c r="S1899" t="e">
        <f t="shared" si="235"/>
        <v>#REF!</v>
      </c>
      <c r="T1899" t="e">
        <f t="shared" si="236"/>
        <v>#REF!</v>
      </c>
      <c r="U1899" s="2" t="e">
        <f t="shared" si="239"/>
        <v>#REF!</v>
      </c>
      <c r="V1899" s="2"/>
    </row>
    <row r="1900" spans="1:22" x14ac:dyDescent="0.25">
      <c r="A1900" t="s">
        <v>1329</v>
      </c>
      <c r="B1900" t="s">
        <v>1330</v>
      </c>
      <c r="C1900">
        <v>174.99999999999699</v>
      </c>
      <c r="D1900" t="s">
        <v>5285</v>
      </c>
      <c r="E1900" s="1">
        <v>41338</v>
      </c>
      <c r="F1900" t="s">
        <v>5357</v>
      </c>
      <c r="G1900">
        <v>2</v>
      </c>
      <c r="H1900" t="s">
        <v>5287</v>
      </c>
      <c r="I1900" t="s">
        <v>5324</v>
      </c>
      <c r="J1900" t="s">
        <v>5293</v>
      </c>
      <c r="K1900" t="b">
        <f>LOOKUP(A1900,'[1]UDDATA-1'!B:B,'[1]UDDATA-1'!A:A)&lt;&gt;LOOKUP(A1900,'[1]UDDATA-2'!B:B,'[1]UDDATA-2'!A:A)</f>
        <v>1</v>
      </c>
      <c r="L1900" t="str">
        <f t="shared" si="232"/>
        <v/>
      </c>
      <c r="M1900" t="str">
        <f t="shared" si="233"/>
        <v/>
      </c>
      <c r="N1900" t="str">
        <f t="shared" si="234"/>
        <v/>
      </c>
      <c r="O1900" t="e">
        <f>IF(AND(A1900&lt;&gt;A1899,#REF!&lt;&gt;""),#REF!,"")</f>
        <v>#REF!</v>
      </c>
      <c r="P1900" t="e">
        <f t="shared" si="237"/>
        <v>#REF!</v>
      </c>
      <c r="Q1900" s="2" t="e">
        <f t="shared" ca="1" si="238"/>
        <v>#REF!</v>
      </c>
      <c r="R1900" t="e">
        <f>IF(NOT(#REF!="Indskrevet"),"",IF(E1900="",FALSE,AND(NOT(#REF!),VALUE(RIGHT(CONCATENATE(YEAR(E1900)),2))=15)))</f>
        <v>#REF!</v>
      </c>
      <c r="S1900" t="e">
        <f t="shared" si="235"/>
        <v>#REF!</v>
      </c>
      <c r="T1900" t="e">
        <f t="shared" si="236"/>
        <v>#REF!</v>
      </c>
      <c r="U1900" s="2" t="e">
        <f t="shared" si="239"/>
        <v>#REF!</v>
      </c>
      <c r="V1900" s="2"/>
    </row>
    <row r="1901" spans="1:22" x14ac:dyDescent="0.25">
      <c r="A1901" t="s">
        <v>1329</v>
      </c>
      <c r="B1901" t="s">
        <v>1330</v>
      </c>
      <c r="C1901">
        <v>174.99999999999699</v>
      </c>
      <c r="D1901" t="s">
        <v>5317</v>
      </c>
      <c r="E1901" s="1">
        <v>41444</v>
      </c>
      <c r="F1901" t="s">
        <v>5358</v>
      </c>
      <c r="G1901">
        <v>1</v>
      </c>
      <c r="H1901" t="s">
        <v>5287</v>
      </c>
      <c r="I1901" t="s">
        <v>5330</v>
      </c>
      <c r="J1901" t="s">
        <v>5293</v>
      </c>
      <c r="K1901" t="b">
        <f>LOOKUP(A1901,'[1]UDDATA-1'!B:B,'[1]UDDATA-1'!A:A)&lt;&gt;LOOKUP(A1901,'[1]UDDATA-2'!B:B,'[1]UDDATA-2'!A:A)</f>
        <v>1</v>
      </c>
      <c r="L1901" t="str">
        <f t="shared" si="232"/>
        <v>Diskret matematik</v>
      </c>
      <c r="M1901">
        <f t="shared" si="233"/>
        <v>4</v>
      </c>
      <c r="N1901" t="str">
        <f t="shared" si="234"/>
        <v/>
      </c>
      <c r="O1901" t="e">
        <f>IF(AND(A1901&lt;&gt;A1900,#REF!&lt;&gt;""),#REF!,"")</f>
        <v>#REF!</v>
      </c>
      <c r="P1901" t="e">
        <f t="shared" si="237"/>
        <v>#REF!</v>
      </c>
      <c r="Q1901" s="2" t="e">
        <f t="shared" ca="1" si="238"/>
        <v>#REF!</v>
      </c>
      <c r="R1901" t="e">
        <f>IF(NOT(#REF!="Indskrevet"),"",IF(E1901="",FALSE,AND(NOT(#REF!),VALUE(RIGHT(CONCATENATE(YEAR(E1901)),2))=15)))</f>
        <v>#REF!</v>
      </c>
      <c r="S1901" t="e">
        <f t="shared" si="235"/>
        <v>#REF!</v>
      </c>
      <c r="T1901" t="e">
        <f t="shared" si="236"/>
        <v>#REF!</v>
      </c>
      <c r="U1901" s="2" t="e">
        <f t="shared" si="239"/>
        <v>#REF!</v>
      </c>
      <c r="V1901" s="2"/>
    </row>
    <row r="1902" spans="1:22" x14ac:dyDescent="0.25">
      <c r="A1902" t="s">
        <v>1329</v>
      </c>
      <c r="B1902" t="s">
        <v>1330</v>
      </c>
      <c r="C1902">
        <v>174.99999999999699</v>
      </c>
      <c r="D1902" t="s">
        <v>5317</v>
      </c>
      <c r="E1902" s="1">
        <v>41425</v>
      </c>
      <c r="F1902" t="s">
        <v>5359</v>
      </c>
      <c r="G1902">
        <v>1</v>
      </c>
      <c r="H1902" t="s">
        <v>5287</v>
      </c>
      <c r="I1902" t="s">
        <v>5334</v>
      </c>
      <c r="J1902" t="s">
        <v>5293</v>
      </c>
      <c r="K1902" t="b">
        <f>LOOKUP(A1902,'[1]UDDATA-1'!B:B,'[1]UDDATA-1'!A:A)&lt;&gt;LOOKUP(A1902,'[1]UDDATA-2'!B:B,'[1]UDDATA-2'!A:A)</f>
        <v>1</v>
      </c>
      <c r="L1902" t="str">
        <f t="shared" si="232"/>
        <v>Objektorienteret programmering</v>
      </c>
      <c r="M1902">
        <f t="shared" si="233"/>
        <v>4</v>
      </c>
      <c r="N1902" t="str">
        <f t="shared" si="234"/>
        <v/>
      </c>
      <c r="O1902" t="e">
        <f>IF(AND(A1902&lt;&gt;A1901,#REF!&lt;&gt;""),#REF!,"")</f>
        <v>#REF!</v>
      </c>
      <c r="P1902" t="e">
        <f t="shared" si="237"/>
        <v>#REF!</v>
      </c>
      <c r="Q1902" s="2" t="e">
        <f t="shared" ca="1" si="238"/>
        <v>#REF!</v>
      </c>
      <c r="R1902" t="e">
        <f>IF(NOT(#REF!="Indskrevet"),"",IF(E1902="",FALSE,AND(NOT(#REF!),VALUE(RIGHT(CONCATENATE(YEAR(E1902)),2))=15)))</f>
        <v>#REF!</v>
      </c>
      <c r="S1902" t="e">
        <f t="shared" si="235"/>
        <v>#REF!</v>
      </c>
      <c r="T1902" t="e">
        <f t="shared" si="236"/>
        <v>#REF!</v>
      </c>
      <c r="U1902" s="2" t="e">
        <f t="shared" si="239"/>
        <v>#REF!</v>
      </c>
      <c r="V1902" s="2"/>
    </row>
    <row r="1903" spans="1:22" x14ac:dyDescent="0.25">
      <c r="A1903" t="s">
        <v>1329</v>
      </c>
      <c r="B1903" t="s">
        <v>1330</v>
      </c>
      <c r="C1903">
        <v>174.99999999999699</v>
      </c>
      <c r="D1903" t="s">
        <v>5306</v>
      </c>
      <c r="E1903" s="1">
        <v>41682</v>
      </c>
      <c r="F1903" t="s">
        <v>5360</v>
      </c>
      <c r="G1903">
        <v>1</v>
      </c>
      <c r="H1903" t="s">
        <v>5307</v>
      </c>
      <c r="I1903" t="s">
        <v>5340</v>
      </c>
      <c r="J1903" t="s">
        <v>5299</v>
      </c>
      <c r="K1903" t="b">
        <f>LOOKUP(A1903,'[1]UDDATA-1'!B:B,'[1]UDDATA-1'!A:A)&lt;&gt;LOOKUP(A1903,'[1]UDDATA-2'!B:B,'[1]UDDATA-2'!A:A)</f>
        <v>1</v>
      </c>
      <c r="L1903" t="str">
        <f t="shared" si="232"/>
        <v>Algoritmik og datastrukturer</v>
      </c>
      <c r="M1903">
        <f t="shared" si="233"/>
        <v>0</v>
      </c>
      <c r="N1903" t="str">
        <f t="shared" si="234"/>
        <v/>
      </c>
      <c r="O1903" t="e">
        <f>IF(AND(A1903&lt;&gt;A1902,#REF!&lt;&gt;""),#REF!,"")</f>
        <v>#REF!</v>
      </c>
      <c r="P1903" t="e">
        <f t="shared" si="237"/>
        <v>#REF!</v>
      </c>
      <c r="Q1903" s="2" t="e">
        <f t="shared" ca="1" si="238"/>
        <v>#REF!</v>
      </c>
      <c r="R1903" t="e">
        <f>IF(NOT(#REF!="Indskrevet"),"",IF(E1903="",FALSE,AND(NOT(#REF!),VALUE(RIGHT(CONCATENATE(YEAR(E1903)),2))=15)))</f>
        <v>#REF!</v>
      </c>
      <c r="S1903" t="e">
        <f t="shared" si="235"/>
        <v>#REF!</v>
      </c>
      <c r="T1903" t="e">
        <f t="shared" si="236"/>
        <v>#REF!</v>
      </c>
      <c r="U1903" s="2" t="e">
        <f t="shared" si="239"/>
        <v>#REF!</v>
      </c>
      <c r="V1903" s="2"/>
    </row>
    <row r="1904" spans="1:22" x14ac:dyDescent="0.25">
      <c r="A1904" t="s">
        <v>1329</v>
      </c>
      <c r="B1904" t="s">
        <v>1330</v>
      </c>
      <c r="C1904">
        <v>174.99999999999699</v>
      </c>
      <c r="D1904" t="s">
        <v>5317</v>
      </c>
      <c r="E1904" s="1">
        <v>41737</v>
      </c>
      <c r="F1904" t="s">
        <v>5360</v>
      </c>
      <c r="G1904">
        <v>2</v>
      </c>
      <c r="H1904" t="s">
        <v>5287</v>
      </c>
      <c r="I1904" t="s">
        <v>5340</v>
      </c>
      <c r="J1904" t="s">
        <v>5303</v>
      </c>
      <c r="K1904" t="b">
        <f>LOOKUP(A1904,'[1]UDDATA-1'!B:B,'[1]UDDATA-1'!A:A)&lt;&gt;LOOKUP(A1904,'[1]UDDATA-2'!B:B,'[1]UDDATA-2'!A:A)</f>
        <v>1</v>
      </c>
      <c r="L1904" t="str">
        <f t="shared" si="232"/>
        <v/>
      </c>
      <c r="M1904" t="str">
        <f t="shared" si="233"/>
        <v/>
      </c>
      <c r="N1904" t="str">
        <f t="shared" si="234"/>
        <v/>
      </c>
      <c r="O1904" t="e">
        <f>IF(AND(A1904&lt;&gt;A1903,#REF!&lt;&gt;""),#REF!,"")</f>
        <v>#REF!</v>
      </c>
      <c r="P1904" t="e">
        <f t="shared" si="237"/>
        <v>#REF!</v>
      </c>
      <c r="Q1904" s="2" t="e">
        <f t="shared" ca="1" si="238"/>
        <v>#REF!</v>
      </c>
      <c r="R1904" t="e">
        <f>IF(NOT(#REF!="Indskrevet"),"",IF(E1904="",FALSE,AND(NOT(#REF!),VALUE(RIGHT(CONCATENATE(YEAR(E1904)),2))=15)))</f>
        <v>#REF!</v>
      </c>
      <c r="S1904" t="e">
        <f t="shared" si="235"/>
        <v>#REF!</v>
      </c>
      <c r="T1904" t="e">
        <f t="shared" si="236"/>
        <v>#REF!</v>
      </c>
      <c r="U1904" s="2" t="e">
        <f t="shared" si="239"/>
        <v>#REF!</v>
      </c>
      <c r="V1904" s="2"/>
    </row>
    <row r="1905" spans="1:22" x14ac:dyDescent="0.25">
      <c r="A1905" t="s">
        <v>1329</v>
      </c>
      <c r="B1905" t="s">
        <v>1330</v>
      </c>
      <c r="C1905">
        <v>174.99999999999699</v>
      </c>
      <c r="D1905" t="s">
        <v>5306</v>
      </c>
      <c r="E1905" s="1">
        <v>41814</v>
      </c>
      <c r="F1905" t="s">
        <v>5361</v>
      </c>
      <c r="G1905">
        <v>1</v>
      </c>
      <c r="H1905" t="s">
        <v>5307</v>
      </c>
      <c r="I1905" t="s">
        <v>5342</v>
      </c>
      <c r="J1905" t="s">
        <v>5303</v>
      </c>
      <c r="K1905" t="b">
        <f>LOOKUP(A1905,'[1]UDDATA-1'!B:B,'[1]UDDATA-1'!A:A)&lt;&gt;LOOKUP(A1905,'[1]UDDATA-2'!B:B,'[1]UDDATA-2'!A:A)</f>
        <v>1</v>
      </c>
      <c r="L1905" t="str">
        <f t="shared" si="232"/>
        <v>Syntaks og semantik</v>
      </c>
      <c r="M1905">
        <f t="shared" si="233"/>
        <v>0</v>
      </c>
      <c r="N1905" t="str">
        <f t="shared" si="234"/>
        <v/>
      </c>
      <c r="O1905" t="e">
        <f>IF(AND(A1905&lt;&gt;A1904,#REF!&lt;&gt;""),#REF!,"")</f>
        <v>#REF!</v>
      </c>
      <c r="P1905" t="e">
        <f t="shared" si="237"/>
        <v>#REF!</v>
      </c>
      <c r="Q1905" s="2" t="e">
        <f t="shared" ca="1" si="238"/>
        <v>#REF!</v>
      </c>
      <c r="R1905" t="e">
        <f>IF(NOT(#REF!="Indskrevet"),"",IF(E1905="",FALSE,AND(NOT(#REF!),VALUE(RIGHT(CONCATENATE(YEAR(E1905)),2))=15)))</f>
        <v>#REF!</v>
      </c>
      <c r="S1905" t="e">
        <f t="shared" si="235"/>
        <v>#REF!</v>
      </c>
      <c r="T1905" t="e">
        <f t="shared" si="236"/>
        <v>#REF!</v>
      </c>
      <c r="U1905" s="2" t="e">
        <f t="shared" si="239"/>
        <v>#REF!</v>
      </c>
      <c r="V1905" s="2"/>
    </row>
    <row r="1906" spans="1:22" x14ac:dyDescent="0.25">
      <c r="A1906" t="s">
        <v>1329</v>
      </c>
      <c r="B1906" t="s">
        <v>1330</v>
      </c>
      <c r="C1906">
        <v>174.99999999999699</v>
      </c>
      <c r="D1906" t="s">
        <v>5285</v>
      </c>
      <c r="E1906" s="1">
        <v>41898</v>
      </c>
      <c r="F1906" t="s">
        <v>5361</v>
      </c>
      <c r="G1906">
        <v>2</v>
      </c>
      <c r="H1906" t="s">
        <v>5287</v>
      </c>
      <c r="I1906" t="s">
        <v>5342</v>
      </c>
      <c r="J1906" t="s">
        <v>5315</v>
      </c>
      <c r="K1906" t="b">
        <f>LOOKUP(A1906,'[1]UDDATA-1'!B:B,'[1]UDDATA-1'!A:A)&lt;&gt;LOOKUP(A1906,'[1]UDDATA-2'!B:B,'[1]UDDATA-2'!A:A)</f>
        <v>1</v>
      </c>
      <c r="L1906" t="str">
        <f t="shared" si="232"/>
        <v/>
      </c>
      <c r="M1906" t="str">
        <f t="shared" si="233"/>
        <v/>
      </c>
      <c r="N1906" t="str">
        <f t="shared" si="234"/>
        <v/>
      </c>
      <c r="O1906" t="e">
        <f>IF(AND(A1906&lt;&gt;A1905,#REF!&lt;&gt;""),#REF!,"")</f>
        <v>#REF!</v>
      </c>
      <c r="P1906" t="e">
        <f t="shared" si="237"/>
        <v>#REF!</v>
      </c>
      <c r="Q1906" s="2" t="e">
        <f t="shared" ca="1" si="238"/>
        <v>#REF!</v>
      </c>
      <c r="R1906" t="e">
        <f>IF(NOT(#REF!="Indskrevet"),"",IF(E1906="",FALSE,AND(NOT(#REF!),VALUE(RIGHT(CONCATENATE(YEAR(E1906)),2))=15)))</f>
        <v>#REF!</v>
      </c>
      <c r="S1906" t="e">
        <f t="shared" si="235"/>
        <v>#REF!</v>
      </c>
      <c r="T1906" t="e">
        <f t="shared" si="236"/>
        <v>#REF!</v>
      </c>
      <c r="U1906" s="2" t="e">
        <f t="shared" si="239"/>
        <v>#REF!</v>
      </c>
      <c r="V1906" s="2"/>
    </row>
    <row r="1907" spans="1:22" x14ac:dyDescent="0.25">
      <c r="A1907" t="s">
        <v>1331</v>
      </c>
      <c r="B1907" t="s">
        <v>1332</v>
      </c>
      <c r="C1907">
        <v>114.999999999998</v>
      </c>
      <c r="D1907" t="s">
        <v>5285</v>
      </c>
      <c r="E1907" s="1">
        <v>41676</v>
      </c>
      <c r="F1907" t="s">
        <v>5308</v>
      </c>
      <c r="G1907">
        <v>1</v>
      </c>
      <c r="H1907" t="s">
        <v>5287</v>
      </c>
      <c r="I1907" t="s">
        <v>5288</v>
      </c>
      <c r="J1907" t="s">
        <v>5289</v>
      </c>
      <c r="K1907" t="b">
        <f>LOOKUP(A1907,'[1]UDDATA-1'!B:B,'[1]UDDATA-1'!A:A)&lt;&gt;LOOKUP(A1907,'[1]UDDATA-2'!B:B,'[1]UDDATA-2'!A:A)</f>
        <v>0</v>
      </c>
      <c r="L1907" t="str">
        <f t="shared" si="232"/>
        <v>Grundlæggende programmering</v>
      </c>
      <c r="M1907">
        <f t="shared" si="233"/>
        <v>2</v>
      </c>
      <c r="N1907" t="str">
        <f t="shared" si="234"/>
        <v/>
      </c>
      <c r="O1907" t="e">
        <f>IF(AND(A1907&lt;&gt;A1906,#REF!&lt;&gt;""),#REF!,"")</f>
        <v>#REF!</v>
      </c>
      <c r="P1907" t="e">
        <f t="shared" si="237"/>
        <v>#REF!</v>
      </c>
      <c r="Q1907" s="2" t="e">
        <f t="shared" ca="1" si="238"/>
        <v>#REF!</v>
      </c>
      <c r="R1907" t="e">
        <f>IF(NOT(#REF!="Indskrevet"),"",IF(E1907="",FALSE,AND(NOT(#REF!),VALUE(RIGHT(CONCATENATE(YEAR(E1907)),2))=15)))</f>
        <v>#REF!</v>
      </c>
      <c r="S1907" t="e">
        <f t="shared" si="235"/>
        <v>#REF!</v>
      </c>
      <c r="T1907" t="e">
        <f t="shared" si="236"/>
        <v>#REF!</v>
      </c>
      <c r="U1907" s="2" t="e">
        <f t="shared" si="239"/>
        <v>#REF!</v>
      </c>
      <c r="V1907" s="2"/>
    </row>
    <row r="1908" spans="1:22" x14ac:dyDescent="0.25">
      <c r="A1908" t="s">
        <v>1331</v>
      </c>
      <c r="B1908" t="s">
        <v>1332</v>
      </c>
      <c r="C1908">
        <v>114.999999999998</v>
      </c>
      <c r="D1908" t="s">
        <v>5306</v>
      </c>
      <c r="E1908" s="1">
        <v>41815</v>
      </c>
      <c r="F1908" t="s">
        <v>5309</v>
      </c>
      <c r="G1908">
        <v>1</v>
      </c>
      <c r="H1908" t="s">
        <v>5307</v>
      </c>
      <c r="I1908" t="s">
        <v>5292</v>
      </c>
      <c r="J1908" t="s">
        <v>5293</v>
      </c>
      <c r="K1908" t="b">
        <f>LOOKUP(A1908,'[1]UDDATA-1'!B:B,'[1]UDDATA-1'!A:A)&lt;&gt;LOOKUP(A1908,'[1]UDDATA-2'!B:B,'[1]UDDATA-2'!A:A)</f>
        <v>0</v>
      </c>
      <c r="L1908" t="str">
        <f t="shared" si="232"/>
        <v>Matematik til multimedie-applikationer</v>
      </c>
      <c r="M1908">
        <f t="shared" si="233"/>
        <v>0</v>
      </c>
      <c r="N1908" t="str">
        <f t="shared" si="234"/>
        <v/>
      </c>
      <c r="O1908" t="e">
        <f>IF(AND(A1908&lt;&gt;A1907,#REF!&lt;&gt;""),#REF!,"")</f>
        <v>#REF!</v>
      </c>
      <c r="P1908" t="e">
        <f t="shared" si="237"/>
        <v>#REF!</v>
      </c>
      <c r="Q1908" s="2" t="e">
        <f t="shared" ca="1" si="238"/>
        <v>#REF!</v>
      </c>
      <c r="R1908" t="e">
        <f>IF(NOT(#REF!="Indskrevet"),"",IF(E1908="",FALSE,AND(NOT(#REF!),VALUE(RIGHT(CONCATENATE(YEAR(E1908)),2))=15)))</f>
        <v>#REF!</v>
      </c>
      <c r="S1908" t="e">
        <f t="shared" si="235"/>
        <v>#REF!</v>
      </c>
      <c r="T1908" t="e">
        <f t="shared" si="236"/>
        <v>#REF!</v>
      </c>
      <c r="U1908" s="2" t="e">
        <f t="shared" si="239"/>
        <v>#REF!</v>
      </c>
      <c r="V1908" s="2"/>
    </row>
    <row r="1909" spans="1:22" x14ac:dyDescent="0.25">
      <c r="A1909" t="s">
        <v>1331</v>
      </c>
      <c r="B1909" t="s">
        <v>1332</v>
      </c>
      <c r="C1909">
        <v>114.999999999998</v>
      </c>
      <c r="D1909" t="s">
        <v>5317</v>
      </c>
      <c r="E1909" s="1">
        <v>41873</v>
      </c>
      <c r="F1909" t="s">
        <v>5309</v>
      </c>
      <c r="G1909">
        <v>2</v>
      </c>
      <c r="H1909" t="s">
        <v>5287</v>
      </c>
      <c r="I1909" t="s">
        <v>5292</v>
      </c>
      <c r="J1909" t="s">
        <v>5293</v>
      </c>
      <c r="K1909" t="b">
        <f>LOOKUP(A1909,'[1]UDDATA-1'!B:B,'[1]UDDATA-1'!A:A)&lt;&gt;LOOKUP(A1909,'[1]UDDATA-2'!B:B,'[1]UDDATA-2'!A:A)</f>
        <v>0</v>
      </c>
      <c r="L1909" t="str">
        <f t="shared" si="232"/>
        <v/>
      </c>
      <c r="M1909" t="str">
        <f t="shared" si="233"/>
        <v/>
      </c>
      <c r="N1909" t="str">
        <f t="shared" si="234"/>
        <v/>
      </c>
      <c r="O1909" t="e">
        <f>IF(AND(A1909&lt;&gt;A1908,#REF!&lt;&gt;""),#REF!,"")</f>
        <v>#REF!</v>
      </c>
      <c r="P1909" t="e">
        <f t="shared" si="237"/>
        <v>#REF!</v>
      </c>
      <c r="Q1909" s="2" t="e">
        <f t="shared" ca="1" si="238"/>
        <v>#REF!</v>
      </c>
      <c r="R1909" t="e">
        <f>IF(NOT(#REF!="Indskrevet"),"",IF(E1909="",FALSE,AND(NOT(#REF!),VALUE(RIGHT(CONCATENATE(YEAR(E1909)),2))=15)))</f>
        <v>#REF!</v>
      </c>
      <c r="S1909" t="e">
        <f t="shared" si="235"/>
        <v>#REF!</v>
      </c>
      <c r="T1909" t="e">
        <f t="shared" si="236"/>
        <v>#REF!</v>
      </c>
      <c r="U1909" s="2" t="e">
        <f t="shared" si="239"/>
        <v>#REF!</v>
      </c>
      <c r="V1909" s="2"/>
    </row>
    <row r="1910" spans="1:22" x14ac:dyDescent="0.25">
      <c r="A1910" t="s">
        <v>1331</v>
      </c>
      <c r="B1910" t="s">
        <v>1332</v>
      </c>
      <c r="C1910">
        <v>114.999999999998</v>
      </c>
      <c r="D1910" t="s">
        <v>5285</v>
      </c>
      <c r="E1910" s="1">
        <v>41884</v>
      </c>
      <c r="F1910" t="s">
        <v>5310</v>
      </c>
      <c r="G1910">
        <v>1</v>
      </c>
      <c r="H1910" t="s">
        <v>5287</v>
      </c>
      <c r="I1910" t="s">
        <v>5295</v>
      </c>
      <c r="J1910" t="s">
        <v>5299</v>
      </c>
      <c r="K1910" t="b">
        <f>LOOKUP(A1910,'[1]UDDATA-1'!B:B,'[1]UDDATA-1'!A:A)&lt;&gt;LOOKUP(A1910,'[1]UDDATA-2'!B:B,'[1]UDDATA-2'!A:A)</f>
        <v>0</v>
      </c>
      <c r="L1910" t="str">
        <f t="shared" si="232"/>
        <v>Fysisk interface design</v>
      </c>
      <c r="M1910">
        <f t="shared" si="233"/>
        <v>2</v>
      </c>
      <c r="N1910" t="str">
        <f t="shared" si="234"/>
        <v/>
      </c>
      <c r="O1910" t="e">
        <f>IF(AND(A1910&lt;&gt;A1909,#REF!&lt;&gt;""),#REF!,"")</f>
        <v>#REF!</v>
      </c>
      <c r="P1910" t="e">
        <f t="shared" si="237"/>
        <v>#REF!</v>
      </c>
      <c r="Q1910" s="2" t="e">
        <f t="shared" ca="1" si="238"/>
        <v>#REF!</v>
      </c>
      <c r="R1910" t="e">
        <f>IF(NOT(#REF!="Indskrevet"),"",IF(E1910="",FALSE,AND(NOT(#REF!),VALUE(RIGHT(CONCATENATE(YEAR(E1910)),2))=15)))</f>
        <v>#REF!</v>
      </c>
      <c r="S1910" t="e">
        <f t="shared" si="235"/>
        <v>#REF!</v>
      </c>
      <c r="T1910" t="e">
        <f t="shared" si="236"/>
        <v>#REF!</v>
      </c>
      <c r="U1910" s="2" t="e">
        <f t="shared" si="239"/>
        <v>#REF!</v>
      </c>
      <c r="V1910" s="2"/>
    </row>
    <row r="1911" spans="1:22" x14ac:dyDescent="0.25">
      <c r="A1911" t="s">
        <v>1331</v>
      </c>
      <c r="B1911" t="s">
        <v>1332</v>
      </c>
      <c r="C1911">
        <v>114.999999999998</v>
      </c>
      <c r="D1911" t="s">
        <v>5306</v>
      </c>
      <c r="E1911" s="1">
        <v>42114</v>
      </c>
      <c r="F1911" t="s">
        <v>5311</v>
      </c>
      <c r="G1911">
        <v>1</v>
      </c>
      <c r="H1911" t="s">
        <v>5307</v>
      </c>
      <c r="I1911" t="s">
        <v>5298</v>
      </c>
      <c r="J1911" t="s">
        <v>5303</v>
      </c>
      <c r="K1911" t="b">
        <f>LOOKUP(A1911,'[1]UDDATA-1'!B:B,'[1]UDDATA-1'!A:A)&lt;&gt;LOOKUP(A1911,'[1]UDDATA-2'!B:B,'[1]UDDATA-2'!A:A)</f>
        <v>0</v>
      </c>
      <c r="L1911" t="str">
        <f t="shared" si="232"/>
        <v>Proceduremæssig programmering</v>
      </c>
      <c r="M1911">
        <f t="shared" si="233"/>
        <v>0</v>
      </c>
      <c r="N1911" t="str">
        <f t="shared" si="234"/>
        <v/>
      </c>
      <c r="O1911" t="e">
        <f>IF(AND(A1911&lt;&gt;A1910,#REF!&lt;&gt;""),#REF!,"")</f>
        <v>#REF!</v>
      </c>
      <c r="P1911" t="e">
        <f t="shared" si="237"/>
        <v>#REF!</v>
      </c>
      <c r="Q1911" s="2" t="e">
        <f t="shared" ca="1" si="238"/>
        <v>#REF!</v>
      </c>
      <c r="R1911" t="e">
        <f>IF(NOT(#REF!="Indskrevet"),"",IF(E1911="",FALSE,AND(NOT(#REF!),VALUE(RIGHT(CONCATENATE(YEAR(E1911)),2))=15)))</f>
        <v>#REF!</v>
      </c>
      <c r="S1911" t="e">
        <f t="shared" si="235"/>
        <v>#REF!</v>
      </c>
      <c r="T1911" t="e">
        <f t="shared" si="236"/>
        <v>#REF!</v>
      </c>
      <c r="U1911" s="2" t="e">
        <f t="shared" si="239"/>
        <v>#REF!</v>
      </c>
      <c r="V1911" s="2"/>
    </row>
    <row r="1912" spans="1:22" x14ac:dyDescent="0.25">
      <c r="A1912" t="s">
        <v>1331</v>
      </c>
      <c r="B1912" t="s">
        <v>1332</v>
      </c>
      <c r="C1912">
        <v>114.999999999998</v>
      </c>
      <c r="D1912" t="s">
        <v>5285</v>
      </c>
      <c r="E1912" s="1">
        <v>42284</v>
      </c>
      <c r="F1912" t="s">
        <v>5311</v>
      </c>
      <c r="G1912">
        <v>2</v>
      </c>
      <c r="H1912" t="s">
        <v>5287</v>
      </c>
      <c r="I1912" t="s">
        <v>5298</v>
      </c>
      <c r="J1912" t="s">
        <v>5315</v>
      </c>
      <c r="K1912" t="b">
        <f>LOOKUP(A1912,'[1]UDDATA-1'!B:B,'[1]UDDATA-1'!A:A)&lt;&gt;LOOKUP(A1912,'[1]UDDATA-2'!B:B,'[1]UDDATA-2'!A:A)</f>
        <v>0</v>
      </c>
      <c r="L1912" t="str">
        <f t="shared" si="232"/>
        <v/>
      </c>
      <c r="M1912" t="str">
        <f t="shared" si="233"/>
        <v/>
      </c>
      <c r="N1912" t="str">
        <f t="shared" si="234"/>
        <v/>
      </c>
      <c r="O1912" t="e">
        <f>IF(AND(A1912&lt;&gt;A1911,#REF!&lt;&gt;""),#REF!,"")</f>
        <v>#REF!</v>
      </c>
      <c r="P1912" t="e">
        <f t="shared" si="237"/>
        <v>#REF!</v>
      </c>
      <c r="Q1912" s="2" t="e">
        <f t="shared" ca="1" si="238"/>
        <v>#REF!</v>
      </c>
      <c r="R1912" t="e">
        <f>IF(NOT(#REF!="Indskrevet"),"",IF(E1912="",FALSE,AND(NOT(#REF!),VALUE(RIGHT(CONCATENATE(YEAR(E1912)),2))=15)))</f>
        <v>#REF!</v>
      </c>
      <c r="S1912" t="e">
        <f t="shared" si="235"/>
        <v>#REF!</v>
      </c>
      <c r="T1912" t="e">
        <f t="shared" si="236"/>
        <v>#REF!</v>
      </c>
      <c r="U1912" s="2" t="e">
        <f t="shared" si="239"/>
        <v>#REF!</v>
      </c>
      <c r="V1912" s="2"/>
    </row>
    <row r="1913" spans="1:22" x14ac:dyDescent="0.25">
      <c r="A1913" t="s">
        <v>1331</v>
      </c>
      <c r="B1913" t="s">
        <v>1332</v>
      </c>
      <c r="C1913">
        <v>114.999999999998</v>
      </c>
      <c r="D1913" t="s">
        <v>5318</v>
      </c>
      <c r="E1913" s="1">
        <v>42170</v>
      </c>
      <c r="F1913" t="s">
        <v>5312</v>
      </c>
      <c r="G1913">
        <v>1</v>
      </c>
      <c r="H1913" t="s">
        <v>5287</v>
      </c>
      <c r="I1913" t="s">
        <v>5302</v>
      </c>
      <c r="J1913" t="s">
        <v>5303</v>
      </c>
      <c r="K1913" t="b">
        <f>LOOKUP(A1913,'[1]UDDATA-1'!B:B,'[1]UDDATA-1'!A:A)&lt;&gt;LOOKUP(A1913,'[1]UDDATA-2'!B:B,'[1]UDDATA-2'!A:A)</f>
        <v>0</v>
      </c>
      <c r="L1913" t="str">
        <f t="shared" si="232"/>
        <v>Lyd- og musikbehandling</v>
      </c>
      <c r="M1913" t="str">
        <f t="shared" si="233"/>
        <v/>
      </c>
      <c r="N1913" t="str">
        <f t="shared" si="234"/>
        <v>U</v>
      </c>
      <c r="O1913" t="e">
        <f>IF(AND(A1913&lt;&gt;A1912,#REF!&lt;&gt;""),#REF!,"")</f>
        <v>#REF!</v>
      </c>
      <c r="P1913" t="e">
        <f t="shared" si="237"/>
        <v>#REF!</v>
      </c>
      <c r="Q1913" s="2" t="e">
        <f t="shared" ca="1" si="238"/>
        <v>#REF!</v>
      </c>
      <c r="R1913" t="e">
        <f>IF(NOT(#REF!="Indskrevet"),"",IF(E1913="",FALSE,AND(NOT(#REF!),VALUE(RIGHT(CONCATENATE(YEAR(E1913)),2))=15)))</f>
        <v>#REF!</v>
      </c>
      <c r="S1913" t="e">
        <f t="shared" si="235"/>
        <v>#REF!</v>
      </c>
      <c r="T1913" t="e">
        <f t="shared" si="236"/>
        <v>#REF!</v>
      </c>
      <c r="U1913" s="2" t="e">
        <f t="shared" si="239"/>
        <v>#REF!</v>
      </c>
      <c r="V1913" s="2"/>
    </row>
    <row r="1914" spans="1:22" x14ac:dyDescent="0.25">
      <c r="A1914" t="s">
        <v>1331</v>
      </c>
      <c r="B1914" t="s">
        <v>1332</v>
      </c>
      <c r="C1914">
        <v>114.999999999998</v>
      </c>
      <c r="D1914" t="s">
        <v>5306</v>
      </c>
      <c r="E1914" s="1">
        <v>42186</v>
      </c>
      <c r="F1914" t="s">
        <v>5314</v>
      </c>
      <c r="G1914">
        <v>1</v>
      </c>
      <c r="H1914" t="s">
        <v>5307</v>
      </c>
      <c r="I1914" t="s">
        <v>5305</v>
      </c>
      <c r="J1914" t="s">
        <v>5303</v>
      </c>
      <c r="K1914" t="b">
        <f>LOOKUP(A1914,'[1]UDDATA-1'!B:B,'[1]UDDATA-1'!A:A)&lt;&gt;LOOKUP(A1914,'[1]UDDATA-2'!B:B,'[1]UDDATA-2'!A:A)</f>
        <v>0</v>
      </c>
      <c r="L1914" t="str">
        <f t="shared" si="232"/>
        <v>Objektorienteret Software Engineering</v>
      </c>
      <c r="M1914">
        <f t="shared" si="233"/>
        <v>0</v>
      </c>
      <c r="N1914" t="str">
        <f t="shared" si="234"/>
        <v/>
      </c>
      <c r="O1914" t="e">
        <f>IF(AND(A1914&lt;&gt;A1913,#REF!&lt;&gt;""),#REF!,"")</f>
        <v>#REF!</v>
      </c>
      <c r="P1914" t="e">
        <f t="shared" si="237"/>
        <v>#REF!</v>
      </c>
      <c r="Q1914" s="2" t="e">
        <f t="shared" ca="1" si="238"/>
        <v>#REF!</v>
      </c>
      <c r="R1914" t="e">
        <f>IF(NOT(#REF!="Indskrevet"),"",IF(E1914="",FALSE,AND(NOT(#REF!),VALUE(RIGHT(CONCATENATE(YEAR(E1914)),2))=15)))</f>
        <v>#REF!</v>
      </c>
      <c r="S1914" t="e">
        <f t="shared" si="235"/>
        <v>#REF!</v>
      </c>
      <c r="T1914" t="e">
        <f t="shared" si="236"/>
        <v>#REF!</v>
      </c>
      <c r="U1914" s="2" t="e">
        <f t="shared" si="239"/>
        <v>#REF!</v>
      </c>
      <c r="V1914" s="2"/>
    </row>
    <row r="1915" spans="1:22" x14ac:dyDescent="0.25">
      <c r="A1915" t="s">
        <v>1331</v>
      </c>
      <c r="B1915" t="s">
        <v>1332</v>
      </c>
      <c r="C1915">
        <v>114.999999999998</v>
      </c>
      <c r="D1915" t="s">
        <v>5317</v>
      </c>
      <c r="E1915" s="1">
        <v>42267</v>
      </c>
      <c r="F1915" t="s">
        <v>5314</v>
      </c>
      <c r="G1915">
        <v>2</v>
      </c>
      <c r="H1915" t="s">
        <v>5287</v>
      </c>
      <c r="I1915" t="s">
        <v>5305</v>
      </c>
      <c r="J1915" t="s">
        <v>5315</v>
      </c>
      <c r="K1915" t="b">
        <f>LOOKUP(A1915,'[1]UDDATA-1'!B:B,'[1]UDDATA-1'!A:A)&lt;&gt;LOOKUP(A1915,'[1]UDDATA-2'!B:B,'[1]UDDATA-2'!A:A)</f>
        <v>0</v>
      </c>
      <c r="L1915" t="str">
        <f t="shared" si="232"/>
        <v/>
      </c>
      <c r="M1915" t="str">
        <f t="shared" si="233"/>
        <v/>
      </c>
      <c r="N1915" t="str">
        <f t="shared" si="234"/>
        <v/>
      </c>
      <c r="O1915" t="e">
        <f>IF(AND(A1915&lt;&gt;A1914,#REF!&lt;&gt;""),#REF!,"")</f>
        <v>#REF!</v>
      </c>
      <c r="P1915" t="e">
        <f t="shared" si="237"/>
        <v>#REF!</v>
      </c>
      <c r="Q1915" s="2" t="e">
        <f t="shared" ca="1" si="238"/>
        <v>#REF!</v>
      </c>
      <c r="R1915" t="e">
        <f>IF(NOT(#REF!="Indskrevet"),"",IF(E1915="",FALSE,AND(NOT(#REF!),VALUE(RIGHT(CONCATENATE(YEAR(E1915)),2))=15)))</f>
        <v>#REF!</v>
      </c>
      <c r="S1915" t="e">
        <f t="shared" si="235"/>
        <v>#REF!</v>
      </c>
      <c r="T1915" t="e">
        <f t="shared" si="236"/>
        <v>#REF!</v>
      </c>
      <c r="U1915" s="2" t="e">
        <f t="shared" si="239"/>
        <v>#REF!</v>
      </c>
      <c r="V1915" s="2"/>
    </row>
    <row r="1916" spans="1:22" x14ac:dyDescent="0.25">
      <c r="A1916" t="s">
        <v>1333</v>
      </c>
      <c r="B1916" t="s">
        <v>1334</v>
      </c>
      <c r="C1916">
        <v>79.999999999998593</v>
      </c>
      <c r="D1916" t="s">
        <v>5317</v>
      </c>
      <c r="E1916" s="1">
        <v>41646</v>
      </c>
      <c r="F1916" t="s">
        <v>5323</v>
      </c>
      <c r="G1916">
        <v>1</v>
      </c>
      <c r="H1916" t="s">
        <v>5287</v>
      </c>
      <c r="I1916" t="s">
        <v>5324</v>
      </c>
      <c r="J1916" t="s">
        <v>5289</v>
      </c>
      <c r="K1916" t="b">
        <f>LOOKUP(A1916,'[1]UDDATA-1'!B:B,'[1]UDDATA-1'!A:A)&lt;&gt;LOOKUP(A1916,'[1]UDDATA-2'!B:B,'[1]UDDATA-2'!A:A)</f>
        <v>0</v>
      </c>
      <c r="L1916" t="str">
        <f t="shared" si="232"/>
        <v>Lineær algebra</v>
      </c>
      <c r="M1916">
        <f t="shared" si="233"/>
        <v>4</v>
      </c>
      <c r="N1916" t="str">
        <f t="shared" si="234"/>
        <v/>
      </c>
      <c r="O1916" t="e">
        <f>IF(AND(A1916&lt;&gt;A1915,#REF!&lt;&gt;""),#REF!,"")</f>
        <v>#REF!</v>
      </c>
      <c r="P1916" t="e">
        <f t="shared" si="237"/>
        <v>#REF!</v>
      </c>
      <c r="Q1916" s="2" t="e">
        <f t="shared" ca="1" si="238"/>
        <v>#REF!</v>
      </c>
      <c r="R1916" t="e">
        <f>IF(NOT(#REF!="Indskrevet"),"",IF(E1916="",FALSE,AND(NOT(#REF!),VALUE(RIGHT(CONCATENATE(YEAR(E1916)),2))=15)))</f>
        <v>#REF!</v>
      </c>
      <c r="S1916" t="e">
        <f t="shared" si="235"/>
        <v>#REF!</v>
      </c>
      <c r="T1916" t="e">
        <f t="shared" si="236"/>
        <v>#REF!</v>
      </c>
      <c r="U1916" s="2" t="e">
        <f t="shared" si="239"/>
        <v>#REF!</v>
      </c>
      <c r="V1916" s="2"/>
    </row>
    <row r="1917" spans="1:22" x14ac:dyDescent="0.25">
      <c r="A1917" t="s">
        <v>1333</v>
      </c>
      <c r="B1917" t="s">
        <v>1334</v>
      </c>
      <c r="C1917">
        <v>79.999999999998593</v>
      </c>
      <c r="D1917" t="s">
        <v>5285</v>
      </c>
      <c r="E1917" s="1">
        <v>41817</v>
      </c>
      <c r="F1917" t="s">
        <v>5325</v>
      </c>
      <c r="G1917">
        <v>1</v>
      </c>
      <c r="H1917" t="s">
        <v>5287</v>
      </c>
      <c r="I1917" t="s">
        <v>5326</v>
      </c>
      <c r="J1917" t="s">
        <v>5293</v>
      </c>
      <c r="K1917" t="b">
        <f>LOOKUP(A1917,'[1]UDDATA-1'!B:B,'[1]UDDATA-1'!A:A)&lt;&gt;LOOKUP(A1917,'[1]UDDATA-2'!B:B,'[1]UDDATA-2'!A:A)</f>
        <v>0</v>
      </c>
      <c r="L1917" t="str">
        <f t="shared" si="232"/>
        <v>Calculus</v>
      </c>
      <c r="M1917">
        <f t="shared" si="233"/>
        <v>2</v>
      </c>
      <c r="N1917" t="str">
        <f t="shared" si="234"/>
        <v/>
      </c>
      <c r="O1917" t="e">
        <f>IF(AND(A1917&lt;&gt;A1916,#REF!&lt;&gt;""),#REF!,"")</f>
        <v>#REF!</v>
      </c>
      <c r="P1917" t="e">
        <f t="shared" si="237"/>
        <v>#REF!</v>
      </c>
      <c r="Q1917" s="2" t="e">
        <f t="shared" ca="1" si="238"/>
        <v>#REF!</v>
      </c>
      <c r="R1917" t="e">
        <f>IF(NOT(#REF!="Indskrevet"),"",IF(E1917="",FALSE,AND(NOT(#REF!),VALUE(RIGHT(CONCATENATE(YEAR(E1917)),2))=15)))</f>
        <v>#REF!</v>
      </c>
      <c r="S1917" t="e">
        <f t="shared" si="235"/>
        <v>#REF!</v>
      </c>
      <c r="T1917" t="e">
        <f t="shared" si="236"/>
        <v>#REF!</v>
      </c>
      <c r="U1917" s="2" t="e">
        <f t="shared" si="239"/>
        <v>#REF!</v>
      </c>
      <c r="V1917" s="2"/>
    </row>
    <row r="1918" spans="1:22" x14ac:dyDescent="0.25">
      <c r="A1918" t="s">
        <v>1335</v>
      </c>
      <c r="B1918" t="s">
        <v>1336</v>
      </c>
      <c r="C1918">
        <v>49.999999999999197</v>
      </c>
      <c r="D1918" t="s">
        <v>5317</v>
      </c>
      <c r="E1918" s="1">
        <v>41676</v>
      </c>
      <c r="F1918" t="s">
        <v>5308</v>
      </c>
      <c r="G1918">
        <v>1</v>
      </c>
      <c r="H1918" t="s">
        <v>5287</v>
      </c>
      <c r="I1918" t="s">
        <v>5288</v>
      </c>
      <c r="J1918" t="s">
        <v>5289</v>
      </c>
      <c r="K1918" t="b">
        <f>LOOKUP(A1918,'[1]UDDATA-1'!B:B,'[1]UDDATA-1'!A:A)&lt;&gt;LOOKUP(A1918,'[1]UDDATA-2'!B:B,'[1]UDDATA-2'!A:A)</f>
        <v>0</v>
      </c>
      <c r="L1918" t="str">
        <f t="shared" si="232"/>
        <v>Grundlæggende programmering</v>
      </c>
      <c r="M1918">
        <f t="shared" si="233"/>
        <v>4</v>
      </c>
      <c r="N1918" t="str">
        <f t="shared" si="234"/>
        <v/>
      </c>
      <c r="O1918" t="e">
        <f>IF(AND(A1918&lt;&gt;A1917,#REF!&lt;&gt;""),#REF!,"")</f>
        <v>#REF!</v>
      </c>
      <c r="P1918" t="e">
        <f t="shared" si="237"/>
        <v>#REF!</v>
      </c>
      <c r="Q1918" s="2" t="e">
        <f t="shared" ca="1" si="238"/>
        <v>#REF!</v>
      </c>
      <c r="R1918" t="e">
        <f>IF(NOT(#REF!="Indskrevet"),"",IF(E1918="",FALSE,AND(NOT(#REF!),VALUE(RIGHT(CONCATENATE(YEAR(E1918)),2))=15)))</f>
        <v>#REF!</v>
      </c>
      <c r="S1918" t="e">
        <f t="shared" si="235"/>
        <v>#REF!</v>
      </c>
      <c r="T1918" t="e">
        <f t="shared" si="236"/>
        <v>#REF!</v>
      </c>
      <c r="U1918" s="2" t="e">
        <f t="shared" si="239"/>
        <v>#REF!</v>
      </c>
      <c r="V1918" s="2"/>
    </row>
    <row r="1919" spans="1:22" x14ac:dyDescent="0.25">
      <c r="A1919" t="s">
        <v>1335</v>
      </c>
      <c r="B1919" t="s">
        <v>1336</v>
      </c>
      <c r="C1919">
        <v>49.999999999999197</v>
      </c>
      <c r="D1919" t="s">
        <v>5306</v>
      </c>
      <c r="E1919" s="1">
        <v>41815</v>
      </c>
      <c r="F1919" t="s">
        <v>5309</v>
      </c>
      <c r="G1919">
        <v>1</v>
      </c>
      <c r="H1919" t="s">
        <v>5287</v>
      </c>
      <c r="I1919" t="s">
        <v>5292</v>
      </c>
      <c r="J1919" t="s">
        <v>5293</v>
      </c>
      <c r="K1919" t="b">
        <f>LOOKUP(A1919,'[1]UDDATA-1'!B:B,'[1]UDDATA-1'!A:A)&lt;&gt;LOOKUP(A1919,'[1]UDDATA-2'!B:B,'[1]UDDATA-2'!A:A)</f>
        <v>0</v>
      </c>
      <c r="L1919" t="str">
        <f t="shared" si="232"/>
        <v>Matematik til multimedie-applikationer</v>
      </c>
      <c r="M1919">
        <f t="shared" si="233"/>
        <v>0</v>
      </c>
      <c r="N1919" t="str">
        <f t="shared" si="234"/>
        <v/>
      </c>
      <c r="O1919" t="e">
        <f>IF(AND(A1919&lt;&gt;A1918,#REF!&lt;&gt;""),#REF!,"")</f>
        <v>#REF!</v>
      </c>
      <c r="P1919" t="e">
        <f t="shared" si="237"/>
        <v>#REF!</v>
      </c>
      <c r="Q1919" s="2" t="e">
        <f t="shared" ca="1" si="238"/>
        <v>#REF!</v>
      </c>
      <c r="R1919" t="e">
        <f>IF(NOT(#REF!="Indskrevet"),"",IF(E1919="",FALSE,AND(NOT(#REF!),VALUE(RIGHT(CONCATENATE(YEAR(E1919)),2))=15)))</f>
        <v>#REF!</v>
      </c>
      <c r="S1919" t="e">
        <f t="shared" si="235"/>
        <v>#REF!</v>
      </c>
      <c r="T1919" t="e">
        <f t="shared" si="236"/>
        <v>#REF!</v>
      </c>
      <c r="U1919" s="2" t="e">
        <f t="shared" si="239"/>
        <v>#REF!</v>
      </c>
      <c r="V1919" s="2"/>
    </row>
    <row r="1920" spans="1:22" x14ac:dyDescent="0.25">
      <c r="A1920" t="s">
        <v>1335</v>
      </c>
      <c r="B1920" t="s">
        <v>1336</v>
      </c>
      <c r="C1920">
        <v>49.999999999999197</v>
      </c>
      <c r="D1920" t="s">
        <v>5306</v>
      </c>
      <c r="E1920" s="1">
        <v>41824</v>
      </c>
      <c r="F1920" t="s">
        <v>5310</v>
      </c>
      <c r="G1920">
        <v>1</v>
      </c>
      <c r="H1920" t="s">
        <v>5287</v>
      </c>
      <c r="I1920" t="s">
        <v>5295</v>
      </c>
      <c r="J1920" t="s">
        <v>5293</v>
      </c>
      <c r="K1920" t="b">
        <f>LOOKUP(A1920,'[1]UDDATA-1'!B:B,'[1]UDDATA-1'!A:A)&lt;&gt;LOOKUP(A1920,'[1]UDDATA-2'!B:B,'[1]UDDATA-2'!A:A)</f>
        <v>0</v>
      </c>
      <c r="L1920" t="str">
        <f t="shared" si="232"/>
        <v>Fysisk interface design</v>
      </c>
      <c r="M1920">
        <f t="shared" si="233"/>
        <v>0</v>
      </c>
      <c r="N1920" t="str">
        <f t="shared" si="234"/>
        <v/>
      </c>
      <c r="O1920" t="e">
        <f>IF(AND(A1920&lt;&gt;A1919,#REF!&lt;&gt;""),#REF!,"")</f>
        <v>#REF!</v>
      </c>
      <c r="P1920" t="e">
        <f t="shared" si="237"/>
        <v>#REF!</v>
      </c>
      <c r="Q1920" s="2" t="e">
        <f t="shared" ca="1" si="238"/>
        <v>#REF!</v>
      </c>
      <c r="R1920" t="e">
        <f>IF(NOT(#REF!="Indskrevet"),"",IF(E1920="",FALSE,AND(NOT(#REF!),VALUE(RIGHT(CONCATENATE(YEAR(E1920)),2))=15)))</f>
        <v>#REF!</v>
      </c>
      <c r="S1920" t="e">
        <f t="shared" si="235"/>
        <v>#REF!</v>
      </c>
      <c r="T1920" t="e">
        <f t="shared" si="236"/>
        <v>#REF!</v>
      </c>
      <c r="U1920" s="2" t="e">
        <f t="shared" si="239"/>
        <v>#REF!</v>
      </c>
      <c r="V1920" s="2"/>
    </row>
    <row r="1921" spans="1:22" x14ac:dyDescent="0.25">
      <c r="A1921" t="s">
        <v>1337</v>
      </c>
      <c r="B1921" t="s">
        <v>1338</v>
      </c>
      <c r="C1921">
        <v>179.99999999999599</v>
      </c>
      <c r="D1921" t="s">
        <v>5290</v>
      </c>
      <c r="E1921" s="1">
        <v>41304</v>
      </c>
      <c r="F1921" t="s">
        <v>5335</v>
      </c>
      <c r="G1921">
        <v>1</v>
      </c>
      <c r="H1921" t="s">
        <v>5287</v>
      </c>
      <c r="I1921" t="s">
        <v>5324</v>
      </c>
      <c r="J1921" t="s">
        <v>5289</v>
      </c>
      <c r="K1921" t="b">
        <f>LOOKUP(A1921,'[1]UDDATA-1'!B:B,'[1]UDDATA-1'!A:A)&lt;&gt;LOOKUP(A1921,'[1]UDDATA-2'!B:B,'[1]UDDATA-2'!A:A)</f>
        <v>0</v>
      </c>
      <c r="L1921" t="str">
        <f t="shared" si="232"/>
        <v>Lineær algebra</v>
      </c>
      <c r="M1921">
        <f t="shared" si="233"/>
        <v>10</v>
      </c>
      <c r="N1921" t="str">
        <f t="shared" si="234"/>
        <v/>
      </c>
      <c r="O1921" t="e">
        <f>IF(AND(A1921&lt;&gt;A1920,#REF!&lt;&gt;""),#REF!,"")</f>
        <v>#REF!</v>
      </c>
      <c r="P1921" t="e">
        <f t="shared" si="237"/>
        <v>#REF!</v>
      </c>
      <c r="Q1921" s="2" t="e">
        <f t="shared" ca="1" si="238"/>
        <v>#REF!</v>
      </c>
      <c r="R1921" t="e">
        <f>IF(NOT(#REF!="Indskrevet"),"",IF(E1921="",FALSE,AND(NOT(#REF!),VALUE(RIGHT(CONCATENATE(YEAR(E1921)),2))=15)))</f>
        <v>#REF!</v>
      </c>
      <c r="S1921" t="e">
        <f t="shared" si="235"/>
        <v>#REF!</v>
      </c>
      <c r="T1921" t="e">
        <f t="shared" si="236"/>
        <v>#REF!</v>
      </c>
      <c r="U1921" s="2" t="e">
        <f t="shared" si="239"/>
        <v>#REF!</v>
      </c>
      <c r="V1921" s="2"/>
    </row>
    <row r="1922" spans="1:22" x14ac:dyDescent="0.25">
      <c r="A1922" t="s">
        <v>1337</v>
      </c>
      <c r="B1922" t="s">
        <v>1338</v>
      </c>
      <c r="C1922">
        <v>179.99999999999599</v>
      </c>
      <c r="D1922" t="s">
        <v>5317</v>
      </c>
      <c r="E1922" s="1">
        <v>41460</v>
      </c>
      <c r="F1922" t="s">
        <v>5336</v>
      </c>
      <c r="G1922">
        <v>1</v>
      </c>
      <c r="H1922" t="s">
        <v>5287</v>
      </c>
      <c r="I1922" t="s">
        <v>5326</v>
      </c>
      <c r="J1922" t="s">
        <v>5293</v>
      </c>
      <c r="K1922" t="b">
        <f>LOOKUP(A1922,'[1]UDDATA-1'!B:B,'[1]UDDATA-1'!A:A)&lt;&gt;LOOKUP(A1922,'[1]UDDATA-2'!B:B,'[1]UDDATA-2'!A:A)</f>
        <v>0</v>
      </c>
      <c r="L1922" t="str">
        <f t="shared" ref="L1922:L1985" si="240">IF(AND(I1922&lt;&gt;"",I1922&lt;&gt;I1921),I1922,"")</f>
        <v>Calculus</v>
      </c>
      <c r="M1922">
        <f t="shared" ref="M1922:M1985" si="241">IF(AND(L1922&lt;&gt;"",ISNUMBER(VALUE(D1922))),VALUE(D1922),"")</f>
        <v>4</v>
      </c>
      <c r="N1922" t="str">
        <f t="shared" ref="N1922:N1985" si="242">IF(L1922="","",IF(M1922="",D1922,""))</f>
        <v/>
      </c>
      <c r="O1922" t="e">
        <f>IF(AND(A1922&lt;&gt;A1921,#REF!&lt;&gt;""),#REF!,"")</f>
        <v>#REF!</v>
      </c>
      <c r="P1922" t="e">
        <f t="shared" si="237"/>
        <v>#REF!</v>
      </c>
      <c r="Q1922" s="2" t="e">
        <f t="shared" ca="1" si="238"/>
        <v>#REF!</v>
      </c>
      <c r="R1922" t="e">
        <f>IF(NOT(#REF!="Indskrevet"),"",IF(E1922="",FALSE,AND(NOT(#REF!),VALUE(RIGHT(CONCATENATE(YEAR(E1922)),2))=15)))</f>
        <v>#REF!</v>
      </c>
      <c r="S1922" t="e">
        <f t="shared" ref="S1922:S1985" si="243">IF(R1922="","",IF(A1922=A1921,S1921,NOT(OR(R1922,AND(A1923=A1922,R1923),AND(A1924=A1922,R1924),AND(A1925=A1922,R1925),AND(A1926=A1922,R1926),AND(A1927=A1922,R1927),AND(A1928=A1922,R1928),AND(A1929=A1922,R1929),AND(A1930=A1922,R1930),AND(A1931=A1922,R1931),AND(A1932=A1922,R1932)))))</f>
        <v>#REF!</v>
      </c>
      <c r="T1922" t="e">
        <f t="shared" ref="T1922:T1985" si="244">IF(U1922="","",O1922)</f>
        <v>#REF!</v>
      </c>
      <c r="U1922" s="2" t="e">
        <f t="shared" si="239"/>
        <v>#REF!</v>
      </c>
      <c r="V1922" s="2"/>
    </row>
    <row r="1923" spans="1:22" x14ac:dyDescent="0.25">
      <c r="A1923" t="s">
        <v>1337</v>
      </c>
      <c r="B1923" t="s">
        <v>1338</v>
      </c>
      <c r="C1923">
        <v>179.99999999999599</v>
      </c>
      <c r="D1923" t="s">
        <v>5296</v>
      </c>
      <c r="E1923" s="1">
        <v>41452</v>
      </c>
      <c r="F1923" t="s">
        <v>5337</v>
      </c>
      <c r="G1923">
        <v>1</v>
      </c>
      <c r="H1923" t="s">
        <v>5287</v>
      </c>
      <c r="I1923" t="s">
        <v>5338</v>
      </c>
      <c r="J1923" t="s">
        <v>5293</v>
      </c>
      <c r="K1923" t="b">
        <f>LOOKUP(A1923,'[1]UDDATA-1'!B:B,'[1]UDDATA-1'!A:A)&lt;&gt;LOOKUP(A1923,'[1]UDDATA-2'!B:B,'[1]UDDATA-2'!A:A)</f>
        <v>0</v>
      </c>
      <c r="L1923" t="str">
        <f t="shared" si="240"/>
        <v>Kredsløbsteori og dynamiske systemer</v>
      </c>
      <c r="M1923">
        <f t="shared" si="241"/>
        <v>7</v>
      </c>
      <c r="N1923" t="str">
        <f t="shared" si="242"/>
        <v/>
      </c>
      <c r="O1923" t="e">
        <f>IF(AND(A1923&lt;&gt;A1922,#REF!&lt;&gt;""),#REF!,"")</f>
        <v>#REF!</v>
      </c>
      <c r="P1923" t="e">
        <f t="shared" ref="P1923:P1986" si="245">IF(O1923="","",IF(M1923="",0,IF(O1924&lt;&gt;"",1,IF(AND(O1924="",O1925&lt;&gt;""),2,IF(AND(O1924="",O1925="",O1926&lt;&gt;""),3,IF(AND(O1924="",O1925="",O1926="",O1927&lt;&gt;""),4,IF(AND(O1924="",O1925="",O1926="",O1927="",O1928&lt;&gt;""),5,IF(AND(O1924="",O1925="",O1926="",O1927="",O1928="",O1929&lt;&gt;""),6,IF(AND(O1924="",O1925="",O1926="",O1927="",O1928="",O1929="",O1930&lt;&gt;""),7,IF(AND(O1924="",O1925="",O1926="",O1927="",O1928="",O1929="",O1930="",O1931&lt;&gt;""),8,IF(AND(O1924="",O1925="",O1926="",O1927="",O1928="",O1929="",O1930="",O1931="",O1932&lt;&gt;""),9,IF(AND(O1924="",O1925="",O1926="",O1927="",O1928="",O1929="",O1930="",O1931="",O1932="",O1933&lt;&gt;""),10,IF(AND(O1924="",O1925="",O1926="",O1927="",O1928="",O1929="",O1930="",O1931="",O1932="",O1933="",O1934&lt;&gt;""),11,IF(AND(O1924="",O1925="",O1926="",O1927="",O1928="",O1929="",O1930="",O1931="",O1932="",O1933="",O1934="",O1935&lt;&gt;""),12,IF(AND(O1924="",O1925="",O1926="",O1927="",O1928="",O1929="",O1930="",O1931="",O1932="",O1933="",O1934="",O1935="",O1936&lt;&gt;""),13,IF(AND(O1924="",O1925="",O1926="",O1927="",O1928="",O1929="",O1930="",O1931="",O1932="",O1933="",O1934="",O1935="",O1936="",O1937&lt;&gt;""),14,IF(AND(O1924="",O1925="",O1926="",O1927="",O1928="",O1929="",O1930="",O1931="",O1932="",O1933="",O1934="",O1935="",O1936="",O1937="",O1938&lt;&gt;""),15)))))))))))))))))</f>
        <v>#REF!</v>
      </c>
      <c r="Q1923" s="2" t="e">
        <f t="shared" ref="Q1923:Q1986" ca="1" si="246">IF(OR(P1923="",P1923=0),"",AVERAGE(INDIRECT(CONCATENATE("AU",ROW(),":AU",ROW()+P1923))))</f>
        <v>#REF!</v>
      </c>
      <c r="R1923" t="e">
        <f>IF(NOT(#REF!="Indskrevet"),"",IF(E1923="",FALSE,AND(NOT(#REF!),VALUE(RIGHT(CONCATENATE(YEAR(E1923)),2))=15)))</f>
        <v>#REF!</v>
      </c>
      <c r="S1923" t="e">
        <f t="shared" si="243"/>
        <v>#REF!</v>
      </c>
      <c r="T1923" t="e">
        <f t="shared" si="244"/>
        <v>#REF!</v>
      </c>
      <c r="U1923" s="2" t="e">
        <f t="shared" si="239"/>
        <v>#REF!</v>
      </c>
      <c r="V1923" s="2"/>
    </row>
    <row r="1924" spans="1:22" x14ac:dyDescent="0.25">
      <c r="A1924" t="s">
        <v>1337</v>
      </c>
      <c r="B1924" t="s">
        <v>1338</v>
      </c>
      <c r="C1924">
        <v>179.99999999999599</v>
      </c>
      <c r="D1924" t="s">
        <v>5285</v>
      </c>
      <c r="E1924" s="1">
        <v>41656</v>
      </c>
      <c r="F1924" t="s">
        <v>5319</v>
      </c>
      <c r="G1924">
        <v>1</v>
      </c>
      <c r="H1924" t="s">
        <v>5287</v>
      </c>
      <c r="I1924" t="s">
        <v>5320</v>
      </c>
      <c r="J1924" t="s">
        <v>5299</v>
      </c>
      <c r="K1924" t="b">
        <f>LOOKUP(A1924,'[1]UDDATA-1'!B:B,'[1]UDDATA-1'!A:A)&lt;&gt;LOOKUP(A1924,'[1]UDDATA-2'!B:B,'[1]UDDATA-2'!A:A)</f>
        <v>0</v>
      </c>
      <c r="L1924" t="str">
        <f t="shared" si="240"/>
        <v>Beregningsteknik inden for elektronikområdet 1</v>
      </c>
      <c r="M1924">
        <f t="shared" si="241"/>
        <v>2</v>
      </c>
      <c r="N1924" t="str">
        <f t="shared" si="242"/>
        <v/>
      </c>
      <c r="O1924" t="e">
        <f>IF(AND(A1924&lt;&gt;A1923,#REF!&lt;&gt;""),#REF!,"")</f>
        <v>#REF!</v>
      </c>
      <c r="P1924" t="e">
        <f t="shared" si="245"/>
        <v>#REF!</v>
      </c>
      <c r="Q1924" s="2" t="e">
        <f t="shared" ca="1" si="246"/>
        <v>#REF!</v>
      </c>
      <c r="R1924" t="e">
        <f>IF(NOT(#REF!="Indskrevet"),"",IF(E1924="",FALSE,AND(NOT(#REF!),VALUE(RIGHT(CONCATENATE(YEAR(E1924)),2))=15)))</f>
        <v>#REF!</v>
      </c>
      <c r="S1924" t="e">
        <f t="shared" si="243"/>
        <v>#REF!</v>
      </c>
      <c r="T1924" t="e">
        <f t="shared" si="244"/>
        <v>#REF!</v>
      </c>
      <c r="U1924" s="2" t="e">
        <f t="shared" ref="U1924:U1987" si="247">IF(OR(P1924="",P1924&lt;3),"",Q1924)</f>
        <v>#REF!</v>
      </c>
      <c r="V1924" s="2"/>
    </row>
    <row r="1925" spans="1:22" x14ac:dyDescent="0.25">
      <c r="A1925" t="s">
        <v>1337</v>
      </c>
      <c r="B1925" t="s">
        <v>1338</v>
      </c>
      <c r="C1925">
        <v>179.99999999999599</v>
      </c>
      <c r="D1925" t="s">
        <v>5290</v>
      </c>
      <c r="E1925" s="1">
        <v>41808</v>
      </c>
      <c r="F1925" t="s">
        <v>5321</v>
      </c>
      <c r="G1925">
        <v>1</v>
      </c>
      <c r="H1925" t="s">
        <v>5287</v>
      </c>
      <c r="I1925" t="s">
        <v>5322</v>
      </c>
      <c r="J1925" t="s">
        <v>5303</v>
      </c>
      <c r="K1925" t="b">
        <f>LOOKUP(A1925,'[1]UDDATA-1'!B:B,'[1]UDDATA-1'!A:A)&lt;&gt;LOOKUP(A1925,'[1]UDDATA-2'!B:B,'[1]UDDATA-2'!A:A)</f>
        <v>0</v>
      </c>
      <c r="L1925" t="str">
        <f t="shared" si="240"/>
        <v>Beregningsteknik inden for elektronik</v>
      </c>
      <c r="M1925">
        <f t="shared" si="241"/>
        <v>10</v>
      </c>
      <c r="N1925" t="str">
        <f t="shared" si="242"/>
        <v/>
      </c>
      <c r="O1925" t="e">
        <f>IF(AND(A1925&lt;&gt;A1924,#REF!&lt;&gt;""),#REF!,"")</f>
        <v>#REF!</v>
      </c>
      <c r="P1925" t="e">
        <f t="shared" si="245"/>
        <v>#REF!</v>
      </c>
      <c r="Q1925" s="2" t="e">
        <f t="shared" ca="1" si="246"/>
        <v>#REF!</v>
      </c>
      <c r="R1925" t="e">
        <f>IF(NOT(#REF!="Indskrevet"),"",IF(E1925="",FALSE,AND(NOT(#REF!),VALUE(RIGHT(CONCATENATE(YEAR(E1925)),2))=15)))</f>
        <v>#REF!</v>
      </c>
      <c r="S1925" t="e">
        <f t="shared" si="243"/>
        <v>#REF!</v>
      </c>
      <c r="T1925" t="e">
        <f t="shared" si="244"/>
        <v>#REF!</v>
      </c>
      <c r="U1925" s="2" t="e">
        <f t="shared" si="247"/>
        <v>#REF!</v>
      </c>
      <c r="V1925" s="2"/>
    </row>
    <row r="1926" spans="1:22" x14ac:dyDescent="0.25">
      <c r="A1926" t="s">
        <v>1340</v>
      </c>
      <c r="B1926" t="s">
        <v>1341</v>
      </c>
      <c r="C1926">
        <v>4.9999999999998002</v>
      </c>
      <c r="D1926" t="s">
        <v>5318</v>
      </c>
      <c r="E1926" s="1">
        <v>42032</v>
      </c>
      <c r="F1926" t="s">
        <v>5343</v>
      </c>
      <c r="G1926">
        <v>1</v>
      </c>
      <c r="H1926" t="s">
        <v>5287</v>
      </c>
      <c r="I1926" t="s">
        <v>5288</v>
      </c>
      <c r="J1926" t="s">
        <v>5289</v>
      </c>
      <c r="K1926" t="b">
        <f>LOOKUP(A1926,'[1]UDDATA-1'!B:B,'[1]UDDATA-1'!A:A)&lt;&gt;LOOKUP(A1926,'[1]UDDATA-2'!B:B,'[1]UDDATA-2'!A:A)</f>
        <v>0</v>
      </c>
      <c r="L1926" t="str">
        <f t="shared" si="240"/>
        <v>Grundlæggende programmering</v>
      </c>
      <c r="M1926" t="str">
        <f t="shared" si="241"/>
        <v/>
      </c>
      <c r="N1926" t="str">
        <f t="shared" si="242"/>
        <v>U</v>
      </c>
      <c r="O1926" t="e">
        <f>IF(AND(A1926&lt;&gt;A1925,#REF!&lt;&gt;""),#REF!,"")</f>
        <v>#REF!</v>
      </c>
      <c r="P1926" t="e">
        <f t="shared" si="245"/>
        <v>#REF!</v>
      </c>
      <c r="Q1926" s="2" t="e">
        <f t="shared" ca="1" si="246"/>
        <v>#REF!</v>
      </c>
      <c r="R1926" t="e">
        <f>IF(NOT(#REF!="Indskrevet"),"",IF(E1926="",FALSE,AND(NOT(#REF!),VALUE(RIGHT(CONCATENATE(YEAR(E1926)),2))=15)))</f>
        <v>#REF!</v>
      </c>
      <c r="S1926" t="e">
        <f t="shared" si="243"/>
        <v>#REF!</v>
      </c>
      <c r="T1926" t="e">
        <f t="shared" si="244"/>
        <v>#REF!</v>
      </c>
      <c r="U1926" s="2" t="e">
        <f t="shared" si="247"/>
        <v>#REF!</v>
      </c>
      <c r="V1926" s="2"/>
    </row>
    <row r="1927" spans="1:22" x14ac:dyDescent="0.25">
      <c r="A1927" t="s">
        <v>1344</v>
      </c>
      <c r="B1927" t="s">
        <v>1345</v>
      </c>
      <c r="C1927">
        <v>49.999999999999197</v>
      </c>
      <c r="D1927" t="s">
        <v>5306</v>
      </c>
      <c r="E1927" s="1">
        <v>42033</v>
      </c>
      <c r="F1927" t="s">
        <v>5286</v>
      </c>
      <c r="G1927">
        <v>1</v>
      </c>
      <c r="H1927" t="s">
        <v>5307</v>
      </c>
      <c r="I1927" t="s">
        <v>5288</v>
      </c>
      <c r="J1927" t="s">
        <v>5289</v>
      </c>
      <c r="K1927" t="b">
        <f>LOOKUP(A1927,'[1]UDDATA-1'!B:B,'[1]UDDATA-1'!A:A)&lt;&gt;LOOKUP(A1927,'[1]UDDATA-2'!B:B,'[1]UDDATA-2'!A:A)</f>
        <v>0</v>
      </c>
      <c r="L1927" t="str">
        <f t="shared" si="240"/>
        <v/>
      </c>
      <c r="M1927" t="str">
        <f t="shared" si="241"/>
        <v/>
      </c>
      <c r="N1927" t="str">
        <f t="shared" si="242"/>
        <v/>
      </c>
      <c r="O1927" t="e">
        <f>IF(AND(A1927&lt;&gt;A1926,#REF!&lt;&gt;""),#REF!,"")</f>
        <v>#REF!</v>
      </c>
      <c r="P1927" t="e">
        <f t="shared" si="245"/>
        <v>#REF!</v>
      </c>
      <c r="Q1927" s="2" t="e">
        <f t="shared" ca="1" si="246"/>
        <v>#REF!</v>
      </c>
      <c r="R1927" t="e">
        <f>IF(NOT(#REF!="Indskrevet"),"",IF(E1927="",FALSE,AND(NOT(#REF!),VALUE(RIGHT(CONCATENATE(YEAR(E1927)),2))=15)))</f>
        <v>#REF!</v>
      </c>
      <c r="S1927" t="e">
        <f t="shared" si="243"/>
        <v>#REF!</v>
      </c>
      <c r="T1927" t="e">
        <f t="shared" si="244"/>
        <v>#REF!</v>
      </c>
      <c r="U1927" s="2" t="e">
        <f t="shared" si="247"/>
        <v>#REF!</v>
      </c>
      <c r="V1927" s="2"/>
    </row>
    <row r="1928" spans="1:22" x14ac:dyDescent="0.25">
      <c r="A1928" t="s">
        <v>1344</v>
      </c>
      <c r="B1928" t="s">
        <v>1345</v>
      </c>
      <c r="C1928">
        <v>49.999999999999197</v>
      </c>
      <c r="D1928" t="s">
        <v>5306</v>
      </c>
      <c r="E1928" s="1">
        <v>42066</v>
      </c>
      <c r="F1928" t="s">
        <v>5286</v>
      </c>
      <c r="G1928">
        <v>2</v>
      </c>
      <c r="H1928" t="s">
        <v>5287</v>
      </c>
      <c r="I1928" t="s">
        <v>5288</v>
      </c>
      <c r="J1928" t="s">
        <v>5293</v>
      </c>
      <c r="K1928" t="b">
        <f>LOOKUP(A1928,'[1]UDDATA-1'!B:B,'[1]UDDATA-1'!A:A)&lt;&gt;LOOKUP(A1928,'[1]UDDATA-2'!B:B,'[1]UDDATA-2'!A:A)</f>
        <v>0</v>
      </c>
      <c r="L1928" t="str">
        <f t="shared" si="240"/>
        <v/>
      </c>
      <c r="M1928" t="str">
        <f t="shared" si="241"/>
        <v/>
      </c>
      <c r="N1928" t="str">
        <f t="shared" si="242"/>
        <v/>
      </c>
      <c r="O1928" t="e">
        <f>IF(AND(A1928&lt;&gt;A1927,#REF!&lt;&gt;""),#REF!,"")</f>
        <v>#REF!</v>
      </c>
      <c r="P1928" t="e">
        <f t="shared" si="245"/>
        <v>#REF!</v>
      </c>
      <c r="Q1928" s="2" t="e">
        <f t="shared" ca="1" si="246"/>
        <v>#REF!</v>
      </c>
      <c r="R1928" t="e">
        <f>IF(NOT(#REF!="Indskrevet"),"",IF(E1928="",FALSE,AND(NOT(#REF!),VALUE(RIGHT(CONCATENATE(YEAR(E1928)),2))=15)))</f>
        <v>#REF!</v>
      </c>
      <c r="S1928" t="e">
        <f t="shared" si="243"/>
        <v>#REF!</v>
      </c>
      <c r="T1928" t="e">
        <f t="shared" si="244"/>
        <v>#REF!</v>
      </c>
      <c r="U1928" s="2" t="e">
        <f t="shared" si="247"/>
        <v>#REF!</v>
      </c>
      <c r="V1928" s="2"/>
    </row>
    <row r="1929" spans="1:22" x14ac:dyDescent="0.25">
      <c r="A1929" t="s">
        <v>1344</v>
      </c>
      <c r="B1929" t="s">
        <v>1345</v>
      </c>
      <c r="C1929">
        <v>49.999999999999197</v>
      </c>
      <c r="D1929" t="s">
        <v>5306</v>
      </c>
      <c r="E1929" s="1">
        <v>42178</v>
      </c>
      <c r="F1929" t="s">
        <v>5291</v>
      </c>
      <c r="G1929">
        <v>1</v>
      </c>
      <c r="H1929" t="s">
        <v>5307</v>
      </c>
      <c r="I1929" t="s">
        <v>5292</v>
      </c>
      <c r="J1929" t="s">
        <v>5293</v>
      </c>
      <c r="K1929" t="b">
        <f>LOOKUP(A1929,'[1]UDDATA-1'!B:B,'[1]UDDATA-1'!A:A)&lt;&gt;LOOKUP(A1929,'[1]UDDATA-2'!B:B,'[1]UDDATA-2'!A:A)</f>
        <v>0</v>
      </c>
      <c r="L1929" t="str">
        <f t="shared" si="240"/>
        <v>Matematik til multimedie-applikationer</v>
      </c>
      <c r="M1929">
        <f t="shared" si="241"/>
        <v>0</v>
      </c>
      <c r="N1929" t="str">
        <f t="shared" si="242"/>
        <v/>
      </c>
      <c r="O1929" t="e">
        <f>IF(AND(A1929&lt;&gt;A1928,#REF!&lt;&gt;""),#REF!,"")</f>
        <v>#REF!</v>
      </c>
      <c r="P1929" t="e">
        <f t="shared" si="245"/>
        <v>#REF!</v>
      </c>
      <c r="Q1929" s="2" t="e">
        <f t="shared" ca="1" si="246"/>
        <v>#REF!</v>
      </c>
      <c r="R1929" t="e">
        <f>IF(NOT(#REF!="Indskrevet"),"",IF(E1929="",FALSE,AND(NOT(#REF!),VALUE(RIGHT(CONCATENATE(YEAR(E1929)),2))=15)))</f>
        <v>#REF!</v>
      </c>
      <c r="S1929" t="e">
        <f t="shared" si="243"/>
        <v>#REF!</v>
      </c>
      <c r="T1929" t="e">
        <f t="shared" si="244"/>
        <v>#REF!</v>
      </c>
      <c r="U1929" s="2" t="e">
        <f t="shared" si="247"/>
        <v>#REF!</v>
      </c>
      <c r="V1929" s="2"/>
    </row>
    <row r="1930" spans="1:22" x14ac:dyDescent="0.25">
      <c r="A1930" t="s">
        <v>1344</v>
      </c>
      <c r="B1930" t="s">
        <v>1345</v>
      </c>
      <c r="C1930">
        <v>49.999999999999197</v>
      </c>
      <c r="D1930" t="s">
        <v>5306</v>
      </c>
      <c r="E1930" s="1">
        <v>42249</v>
      </c>
      <c r="F1930" t="s">
        <v>5291</v>
      </c>
      <c r="G1930">
        <v>2</v>
      </c>
      <c r="H1930" t="s">
        <v>5287</v>
      </c>
      <c r="I1930" t="s">
        <v>5292</v>
      </c>
      <c r="J1930" t="s">
        <v>5299</v>
      </c>
      <c r="K1930" t="b">
        <f>LOOKUP(A1930,'[1]UDDATA-1'!B:B,'[1]UDDATA-1'!A:A)&lt;&gt;LOOKUP(A1930,'[1]UDDATA-2'!B:B,'[1]UDDATA-2'!A:A)</f>
        <v>0</v>
      </c>
      <c r="L1930" t="str">
        <f t="shared" si="240"/>
        <v/>
      </c>
      <c r="M1930" t="str">
        <f t="shared" si="241"/>
        <v/>
      </c>
      <c r="N1930" t="str">
        <f t="shared" si="242"/>
        <v/>
      </c>
      <c r="O1930" t="e">
        <f>IF(AND(A1930&lt;&gt;A1929,#REF!&lt;&gt;""),#REF!,"")</f>
        <v>#REF!</v>
      </c>
      <c r="P1930" t="e">
        <f t="shared" si="245"/>
        <v>#REF!</v>
      </c>
      <c r="Q1930" s="2" t="e">
        <f t="shared" ca="1" si="246"/>
        <v>#REF!</v>
      </c>
      <c r="R1930" t="e">
        <f>IF(NOT(#REF!="Indskrevet"),"",IF(E1930="",FALSE,AND(NOT(#REF!),VALUE(RIGHT(CONCATENATE(YEAR(E1930)),2))=15)))</f>
        <v>#REF!</v>
      </c>
      <c r="S1930" t="e">
        <f t="shared" si="243"/>
        <v>#REF!</v>
      </c>
      <c r="T1930" t="e">
        <f t="shared" si="244"/>
        <v>#REF!</v>
      </c>
      <c r="U1930" s="2" t="e">
        <f t="shared" si="247"/>
        <v>#REF!</v>
      </c>
      <c r="V1930" s="2"/>
    </row>
    <row r="1931" spans="1:22" x14ac:dyDescent="0.25">
      <c r="A1931" t="s">
        <v>1346</v>
      </c>
      <c r="B1931" t="s">
        <v>1347</v>
      </c>
      <c r="C1931">
        <v>119.999999999998</v>
      </c>
      <c r="D1931" t="s">
        <v>5300</v>
      </c>
      <c r="E1931" s="1">
        <v>41646</v>
      </c>
      <c r="F1931" t="s">
        <v>5357</v>
      </c>
      <c r="G1931">
        <v>1</v>
      </c>
      <c r="H1931" t="s">
        <v>5287</v>
      </c>
      <c r="I1931" t="s">
        <v>5324</v>
      </c>
      <c r="J1931" t="s">
        <v>5289</v>
      </c>
      <c r="K1931" t="b">
        <f>LOOKUP(A1931,'[1]UDDATA-1'!B:B,'[1]UDDATA-1'!A:A)&lt;&gt;LOOKUP(A1931,'[1]UDDATA-2'!B:B,'[1]UDDATA-2'!A:A)</f>
        <v>0</v>
      </c>
      <c r="L1931" t="str">
        <f t="shared" si="240"/>
        <v>Lineær algebra</v>
      </c>
      <c r="M1931">
        <f t="shared" si="241"/>
        <v>12</v>
      </c>
      <c r="N1931" t="str">
        <f t="shared" si="242"/>
        <v/>
      </c>
      <c r="O1931" t="e">
        <f>IF(AND(A1931&lt;&gt;A1930,#REF!&lt;&gt;""),#REF!,"")</f>
        <v>#REF!</v>
      </c>
      <c r="P1931" t="e">
        <f t="shared" si="245"/>
        <v>#REF!</v>
      </c>
      <c r="Q1931" s="2" t="e">
        <f t="shared" ca="1" si="246"/>
        <v>#REF!</v>
      </c>
      <c r="R1931" t="e">
        <f>IF(NOT(#REF!="Indskrevet"),"",IF(E1931="",FALSE,AND(NOT(#REF!),VALUE(RIGHT(CONCATENATE(YEAR(E1931)),2))=15)))</f>
        <v>#REF!</v>
      </c>
      <c r="S1931" t="e">
        <f t="shared" si="243"/>
        <v>#REF!</v>
      </c>
      <c r="T1931" t="e">
        <f t="shared" si="244"/>
        <v>#REF!</v>
      </c>
      <c r="U1931" s="2" t="e">
        <f t="shared" si="247"/>
        <v>#REF!</v>
      </c>
      <c r="V1931" s="2"/>
    </row>
    <row r="1932" spans="1:22" x14ac:dyDescent="0.25">
      <c r="A1932" t="s">
        <v>1346</v>
      </c>
      <c r="B1932" t="s">
        <v>1347</v>
      </c>
      <c r="C1932">
        <v>119.999999999998</v>
      </c>
      <c r="D1932" t="s">
        <v>5296</v>
      </c>
      <c r="E1932" s="1">
        <v>41823</v>
      </c>
      <c r="F1932" t="s">
        <v>5358</v>
      </c>
      <c r="G1932">
        <v>1</v>
      </c>
      <c r="H1932" t="s">
        <v>5287</v>
      </c>
      <c r="I1932" t="s">
        <v>5330</v>
      </c>
      <c r="J1932" t="s">
        <v>5293</v>
      </c>
      <c r="K1932" t="b">
        <f>LOOKUP(A1932,'[1]UDDATA-1'!B:B,'[1]UDDATA-1'!A:A)&lt;&gt;LOOKUP(A1932,'[1]UDDATA-2'!B:B,'[1]UDDATA-2'!A:A)</f>
        <v>0</v>
      </c>
      <c r="L1932" t="str">
        <f t="shared" si="240"/>
        <v>Diskret matematik</v>
      </c>
      <c r="M1932">
        <f t="shared" si="241"/>
        <v>7</v>
      </c>
      <c r="N1932" t="str">
        <f t="shared" si="242"/>
        <v/>
      </c>
      <c r="O1932" t="e">
        <f>IF(AND(A1932&lt;&gt;A1931,#REF!&lt;&gt;""),#REF!,"")</f>
        <v>#REF!</v>
      </c>
      <c r="P1932" t="e">
        <f t="shared" si="245"/>
        <v>#REF!</v>
      </c>
      <c r="Q1932" s="2" t="e">
        <f t="shared" ca="1" si="246"/>
        <v>#REF!</v>
      </c>
      <c r="R1932" t="e">
        <f>IF(NOT(#REF!="Indskrevet"),"",IF(E1932="",FALSE,AND(NOT(#REF!),VALUE(RIGHT(CONCATENATE(YEAR(E1932)),2))=15)))</f>
        <v>#REF!</v>
      </c>
      <c r="S1932" t="e">
        <f t="shared" si="243"/>
        <v>#REF!</v>
      </c>
      <c r="T1932" t="e">
        <f t="shared" si="244"/>
        <v>#REF!</v>
      </c>
      <c r="U1932" s="2" t="e">
        <f t="shared" si="247"/>
        <v>#REF!</v>
      </c>
      <c r="V1932" s="2"/>
    </row>
    <row r="1933" spans="1:22" x14ac:dyDescent="0.25">
      <c r="A1933" t="s">
        <v>1346</v>
      </c>
      <c r="B1933" t="s">
        <v>1347</v>
      </c>
      <c r="C1933">
        <v>119.999999999998</v>
      </c>
      <c r="D1933" t="s">
        <v>5290</v>
      </c>
      <c r="E1933" s="1">
        <v>41806</v>
      </c>
      <c r="F1933" t="s">
        <v>5359</v>
      </c>
      <c r="G1933">
        <v>1</v>
      </c>
      <c r="H1933" t="s">
        <v>5287</v>
      </c>
      <c r="I1933" t="s">
        <v>5334</v>
      </c>
      <c r="J1933" t="s">
        <v>5293</v>
      </c>
      <c r="K1933" t="b">
        <f>LOOKUP(A1933,'[1]UDDATA-1'!B:B,'[1]UDDATA-1'!A:A)&lt;&gt;LOOKUP(A1933,'[1]UDDATA-2'!B:B,'[1]UDDATA-2'!A:A)</f>
        <v>0</v>
      </c>
      <c r="L1933" t="str">
        <f t="shared" si="240"/>
        <v>Objektorienteret programmering</v>
      </c>
      <c r="M1933">
        <f t="shared" si="241"/>
        <v>10</v>
      </c>
      <c r="N1933" t="str">
        <f t="shared" si="242"/>
        <v/>
      </c>
      <c r="O1933" t="e">
        <f>IF(AND(A1933&lt;&gt;A1932,#REF!&lt;&gt;""),#REF!,"")</f>
        <v>#REF!</v>
      </c>
      <c r="P1933" t="e">
        <f t="shared" si="245"/>
        <v>#REF!</v>
      </c>
      <c r="Q1933" s="2" t="e">
        <f t="shared" ca="1" si="246"/>
        <v>#REF!</v>
      </c>
      <c r="R1933" t="e">
        <f>IF(NOT(#REF!="Indskrevet"),"",IF(E1933="",FALSE,AND(NOT(#REF!),VALUE(RIGHT(CONCATENATE(YEAR(E1933)),2))=15)))</f>
        <v>#REF!</v>
      </c>
      <c r="S1933" t="e">
        <f t="shared" si="243"/>
        <v>#REF!</v>
      </c>
      <c r="T1933" t="e">
        <f t="shared" si="244"/>
        <v>#REF!</v>
      </c>
      <c r="U1933" s="2" t="e">
        <f t="shared" si="247"/>
        <v>#REF!</v>
      </c>
      <c r="V1933" s="2"/>
    </row>
    <row r="1934" spans="1:22" x14ac:dyDescent="0.25">
      <c r="A1934" t="s">
        <v>1346</v>
      </c>
      <c r="B1934" t="s">
        <v>1347</v>
      </c>
      <c r="C1934">
        <v>119.999999999998</v>
      </c>
      <c r="D1934" t="s">
        <v>5296</v>
      </c>
      <c r="E1934" s="1">
        <v>42031</v>
      </c>
      <c r="F1934" t="s">
        <v>5360</v>
      </c>
      <c r="G1934">
        <v>1</v>
      </c>
      <c r="H1934" t="s">
        <v>5287</v>
      </c>
      <c r="I1934" t="s">
        <v>5340</v>
      </c>
      <c r="J1934" t="s">
        <v>5299</v>
      </c>
      <c r="K1934" t="b">
        <f>LOOKUP(A1934,'[1]UDDATA-1'!B:B,'[1]UDDATA-1'!A:A)&lt;&gt;LOOKUP(A1934,'[1]UDDATA-2'!B:B,'[1]UDDATA-2'!A:A)</f>
        <v>0</v>
      </c>
      <c r="L1934" t="str">
        <f t="shared" si="240"/>
        <v>Algoritmik og datastrukturer</v>
      </c>
      <c r="M1934">
        <f t="shared" si="241"/>
        <v>7</v>
      </c>
      <c r="N1934" t="str">
        <f t="shared" si="242"/>
        <v/>
      </c>
      <c r="O1934" t="e">
        <f>IF(AND(A1934&lt;&gt;A1933,#REF!&lt;&gt;""),#REF!,"")</f>
        <v>#REF!</v>
      </c>
      <c r="P1934" t="e">
        <f t="shared" si="245"/>
        <v>#REF!</v>
      </c>
      <c r="Q1934" s="2" t="e">
        <f t="shared" ca="1" si="246"/>
        <v>#REF!</v>
      </c>
      <c r="R1934" t="e">
        <f>IF(NOT(#REF!="Indskrevet"),"",IF(E1934="",FALSE,AND(NOT(#REF!),VALUE(RIGHT(CONCATENATE(YEAR(E1934)),2))=15)))</f>
        <v>#REF!</v>
      </c>
      <c r="S1934" t="e">
        <f t="shared" si="243"/>
        <v>#REF!</v>
      </c>
      <c r="T1934" t="e">
        <f t="shared" si="244"/>
        <v>#REF!</v>
      </c>
      <c r="U1934" s="2" t="e">
        <f t="shared" si="247"/>
        <v>#REF!</v>
      </c>
      <c r="V1934" s="2"/>
    </row>
    <row r="1935" spans="1:22" x14ac:dyDescent="0.25">
      <c r="A1935" t="s">
        <v>1346</v>
      </c>
      <c r="B1935" t="s">
        <v>1347</v>
      </c>
      <c r="C1935">
        <v>119.999999999998</v>
      </c>
      <c r="D1935" t="s">
        <v>5300</v>
      </c>
      <c r="E1935" s="1">
        <v>42172</v>
      </c>
      <c r="F1935" t="s">
        <v>5361</v>
      </c>
      <c r="G1935">
        <v>1</v>
      </c>
      <c r="H1935" t="s">
        <v>5287</v>
      </c>
      <c r="I1935" t="s">
        <v>5342</v>
      </c>
      <c r="J1935" t="s">
        <v>5303</v>
      </c>
      <c r="K1935" t="b">
        <f>LOOKUP(A1935,'[1]UDDATA-1'!B:B,'[1]UDDATA-1'!A:A)&lt;&gt;LOOKUP(A1935,'[1]UDDATA-2'!B:B,'[1]UDDATA-2'!A:A)</f>
        <v>0</v>
      </c>
      <c r="L1935" t="str">
        <f t="shared" si="240"/>
        <v>Syntaks og semantik</v>
      </c>
      <c r="M1935">
        <f t="shared" si="241"/>
        <v>12</v>
      </c>
      <c r="N1935" t="str">
        <f t="shared" si="242"/>
        <v/>
      </c>
      <c r="O1935" t="e">
        <f>IF(AND(A1935&lt;&gt;A1934,#REF!&lt;&gt;""),#REF!,"")</f>
        <v>#REF!</v>
      </c>
      <c r="P1935" t="e">
        <f t="shared" si="245"/>
        <v>#REF!</v>
      </c>
      <c r="Q1935" s="2" t="e">
        <f t="shared" ca="1" si="246"/>
        <v>#REF!</v>
      </c>
      <c r="R1935" t="e">
        <f>IF(NOT(#REF!="Indskrevet"),"",IF(E1935="",FALSE,AND(NOT(#REF!),VALUE(RIGHT(CONCATENATE(YEAR(E1935)),2))=15)))</f>
        <v>#REF!</v>
      </c>
      <c r="S1935" t="e">
        <f t="shared" si="243"/>
        <v>#REF!</v>
      </c>
      <c r="T1935" t="e">
        <f t="shared" si="244"/>
        <v>#REF!</v>
      </c>
      <c r="U1935" s="2" t="e">
        <f t="shared" si="247"/>
        <v>#REF!</v>
      </c>
      <c r="V1935" s="2"/>
    </row>
    <row r="1936" spans="1:22" x14ac:dyDescent="0.25">
      <c r="A1936" t="s">
        <v>1349</v>
      </c>
      <c r="B1936" t="s">
        <v>1350</v>
      </c>
      <c r="C1936">
        <v>4.9999999999998002</v>
      </c>
      <c r="K1936" t="b">
        <f>LOOKUP(A1936,'[1]UDDATA-1'!B:B,'[1]UDDATA-1'!A:A)&lt;&gt;LOOKUP(A1936,'[1]UDDATA-2'!B:B,'[1]UDDATA-2'!A:A)</f>
        <v>0</v>
      </c>
      <c r="L1936" t="str">
        <f t="shared" si="240"/>
        <v/>
      </c>
      <c r="M1936" t="str">
        <f t="shared" si="241"/>
        <v/>
      </c>
      <c r="N1936" t="str">
        <f t="shared" si="242"/>
        <v/>
      </c>
      <c r="O1936" t="e">
        <f>IF(AND(A1936&lt;&gt;A1935,#REF!&lt;&gt;""),#REF!,"")</f>
        <v>#REF!</v>
      </c>
      <c r="P1936" t="e">
        <f t="shared" si="245"/>
        <v>#REF!</v>
      </c>
      <c r="Q1936" s="2" t="e">
        <f t="shared" ca="1" si="246"/>
        <v>#REF!</v>
      </c>
      <c r="R1936" t="e">
        <f>IF(NOT(#REF!="Indskrevet"),"",IF(E1936="",FALSE,AND(NOT(#REF!),VALUE(RIGHT(CONCATENATE(YEAR(E1936)),2))=15)))</f>
        <v>#REF!</v>
      </c>
      <c r="S1936" t="e">
        <f t="shared" si="243"/>
        <v>#REF!</v>
      </c>
      <c r="T1936" t="e">
        <f t="shared" si="244"/>
        <v>#REF!</v>
      </c>
      <c r="U1936" s="2" t="e">
        <f t="shared" si="247"/>
        <v>#REF!</v>
      </c>
      <c r="V1936" s="2"/>
    </row>
    <row r="1937" spans="1:22" x14ac:dyDescent="0.25">
      <c r="A1937" t="s">
        <v>1351</v>
      </c>
      <c r="B1937" t="s">
        <v>1352</v>
      </c>
      <c r="C1937">
        <v>119.999999999998</v>
      </c>
      <c r="D1937" t="s">
        <v>5317</v>
      </c>
      <c r="E1937" s="1">
        <v>41646</v>
      </c>
      <c r="F1937" t="s">
        <v>5328</v>
      </c>
      <c r="G1937">
        <v>1</v>
      </c>
      <c r="H1937" t="s">
        <v>5287</v>
      </c>
      <c r="I1937" t="s">
        <v>5324</v>
      </c>
      <c r="J1937" t="s">
        <v>5289</v>
      </c>
      <c r="K1937" t="b">
        <f>LOOKUP(A1937,'[1]UDDATA-1'!B:B,'[1]UDDATA-1'!A:A)&lt;&gt;LOOKUP(A1937,'[1]UDDATA-2'!B:B,'[1]UDDATA-2'!A:A)</f>
        <v>0</v>
      </c>
      <c r="L1937" t="str">
        <f t="shared" si="240"/>
        <v>Lineær algebra</v>
      </c>
      <c r="M1937">
        <f t="shared" si="241"/>
        <v>4</v>
      </c>
      <c r="N1937" t="str">
        <f t="shared" si="242"/>
        <v/>
      </c>
      <c r="O1937" t="e">
        <f>IF(AND(A1937&lt;&gt;A1936,#REF!&lt;&gt;""),#REF!,"")</f>
        <v>#REF!</v>
      </c>
      <c r="P1937" t="e">
        <f t="shared" si="245"/>
        <v>#REF!</v>
      </c>
      <c r="Q1937" s="2" t="e">
        <f t="shared" ca="1" si="246"/>
        <v>#REF!</v>
      </c>
      <c r="R1937" t="e">
        <f>IF(NOT(#REF!="Indskrevet"),"",IF(E1937="",FALSE,AND(NOT(#REF!),VALUE(RIGHT(CONCATENATE(YEAR(E1937)),2))=15)))</f>
        <v>#REF!</v>
      </c>
      <c r="S1937" t="e">
        <f t="shared" si="243"/>
        <v>#REF!</v>
      </c>
      <c r="T1937" t="e">
        <f t="shared" si="244"/>
        <v>#REF!</v>
      </c>
      <c r="U1937" s="2" t="e">
        <f t="shared" si="247"/>
        <v>#REF!</v>
      </c>
      <c r="V1937" s="2"/>
    </row>
    <row r="1938" spans="1:22" x14ac:dyDescent="0.25">
      <c r="A1938" t="s">
        <v>1351</v>
      </c>
      <c r="B1938" t="s">
        <v>1352</v>
      </c>
      <c r="C1938">
        <v>119.999999999998</v>
      </c>
      <c r="D1938" t="s">
        <v>5306</v>
      </c>
      <c r="E1938" s="1">
        <v>41823</v>
      </c>
      <c r="F1938" t="s">
        <v>5329</v>
      </c>
      <c r="G1938">
        <v>1</v>
      </c>
      <c r="H1938" t="s">
        <v>5307</v>
      </c>
      <c r="I1938" t="s">
        <v>5330</v>
      </c>
      <c r="J1938" t="s">
        <v>5293</v>
      </c>
      <c r="K1938" t="b">
        <f>LOOKUP(A1938,'[1]UDDATA-1'!B:B,'[1]UDDATA-1'!A:A)&lt;&gt;LOOKUP(A1938,'[1]UDDATA-2'!B:B,'[1]UDDATA-2'!A:A)</f>
        <v>0</v>
      </c>
      <c r="L1938" t="str">
        <f t="shared" si="240"/>
        <v>Diskret matematik</v>
      </c>
      <c r="M1938">
        <f t="shared" si="241"/>
        <v>0</v>
      </c>
      <c r="N1938" t="str">
        <f t="shared" si="242"/>
        <v/>
      </c>
      <c r="O1938" t="e">
        <f>IF(AND(A1938&lt;&gt;A1937,#REF!&lt;&gt;""),#REF!,"")</f>
        <v>#REF!</v>
      </c>
      <c r="P1938" t="e">
        <f t="shared" si="245"/>
        <v>#REF!</v>
      </c>
      <c r="Q1938" s="2" t="e">
        <f t="shared" ca="1" si="246"/>
        <v>#REF!</v>
      </c>
      <c r="R1938" t="e">
        <f>IF(NOT(#REF!="Indskrevet"),"",IF(E1938="",FALSE,AND(NOT(#REF!),VALUE(RIGHT(CONCATENATE(YEAR(E1938)),2))=15)))</f>
        <v>#REF!</v>
      </c>
      <c r="S1938" t="e">
        <f t="shared" si="243"/>
        <v>#REF!</v>
      </c>
      <c r="T1938" t="e">
        <f t="shared" si="244"/>
        <v>#REF!</v>
      </c>
      <c r="U1938" s="2" t="e">
        <f t="shared" si="247"/>
        <v>#REF!</v>
      </c>
      <c r="V1938" s="2"/>
    </row>
    <row r="1939" spans="1:22" x14ac:dyDescent="0.25">
      <c r="A1939" t="s">
        <v>1351</v>
      </c>
      <c r="B1939" t="s">
        <v>1352</v>
      </c>
      <c r="C1939">
        <v>119.999999999998</v>
      </c>
      <c r="D1939" t="s">
        <v>5317</v>
      </c>
      <c r="E1939" s="1">
        <v>41891</v>
      </c>
      <c r="F1939" t="s">
        <v>5329</v>
      </c>
      <c r="G1939">
        <v>2</v>
      </c>
      <c r="H1939" t="s">
        <v>5287</v>
      </c>
      <c r="I1939" t="s">
        <v>5330</v>
      </c>
      <c r="J1939" t="s">
        <v>5299</v>
      </c>
      <c r="K1939" t="b">
        <f>LOOKUP(A1939,'[1]UDDATA-1'!B:B,'[1]UDDATA-1'!A:A)&lt;&gt;LOOKUP(A1939,'[1]UDDATA-2'!B:B,'[1]UDDATA-2'!A:A)</f>
        <v>0</v>
      </c>
      <c r="L1939" t="str">
        <f t="shared" si="240"/>
        <v/>
      </c>
      <c r="M1939" t="str">
        <f t="shared" si="241"/>
        <v/>
      </c>
      <c r="N1939" t="str">
        <f t="shared" si="242"/>
        <v/>
      </c>
      <c r="O1939" t="e">
        <f>IF(AND(A1939&lt;&gt;A1938,#REF!&lt;&gt;""),#REF!,"")</f>
        <v>#REF!</v>
      </c>
      <c r="P1939" t="e">
        <f t="shared" si="245"/>
        <v>#REF!</v>
      </c>
      <c r="Q1939" s="2" t="e">
        <f t="shared" ca="1" si="246"/>
        <v>#REF!</v>
      </c>
      <c r="R1939" t="e">
        <f>IF(NOT(#REF!="Indskrevet"),"",IF(E1939="",FALSE,AND(NOT(#REF!),VALUE(RIGHT(CONCATENATE(YEAR(E1939)),2))=15)))</f>
        <v>#REF!</v>
      </c>
      <c r="S1939" t="e">
        <f t="shared" si="243"/>
        <v>#REF!</v>
      </c>
      <c r="T1939" t="e">
        <f t="shared" si="244"/>
        <v>#REF!</v>
      </c>
      <c r="U1939" s="2" t="e">
        <f t="shared" si="247"/>
        <v>#REF!</v>
      </c>
      <c r="V1939" s="2"/>
    </row>
    <row r="1940" spans="1:22" x14ac:dyDescent="0.25">
      <c r="A1940" t="s">
        <v>1351</v>
      </c>
      <c r="B1940" t="s">
        <v>1352</v>
      </c>
      <c r="C1940">
        <v>119.999999999998</v>
      </c>
      <c r="D1940" t="s">
        <v>5317</v>
      </c>
      <c r="E1940" s="1">
        <v>41810</v>
      </c>
      <c r="F1940" t="s">
        <v>5331</v>
      </c>
      <c r="G1940">
        <v>1</v>
      </c>
      <c r="H1940" t="s">
        <v>5287</v>
      </c>
      <c r="I1940" t="s">
        <v>5332</v>
      </c>
      <c r="J1940" t="s">
        <v>5293</v>
      </c>
      <c r="K1940" t="b">
        <f>LOOKUP(A1940,'[1]UDDATA-1'!B:B,'[1]UDDATA-1'!A:A)&lt;&gt;LOOKUP(A1940,'[1]UDDATA-2'!B:B,'[1]UDDATA-2'!A:A)</f>
        <v>0</v>
      </c>
      <c r="L1940" t="str">
        <f t="shared" si="240"/>
        <v>Computerarkitektur</v>
      </c>
      <c r="M1940">
        <f t="shared" si="241"/>
        <v>4</v>
      </c>
      <c r="N1940" t="str">
        <f t="shared" si="242"/>
        <v/>
      </c>
      <c r="O1940" t="e">
        <f>IF(AND(A1940&lt;&gt;A1939,#REF!&lt;&gt;""),#REF!,"")</f>
        <v>#REF!</v>
      </c>
      <c r="P1940" t="e">
        <f t="shared" si="245"/>
        <v>#REF!</v>
      </c>
      <c r="Q1940" s="2" t="e">
        <f t="shared" ca="1" si="246"/>
        <v>#REF!</v>
      </c>
      <c r="R1940" t="e">
        <f>IF(NOT(#REF!="Indskrevet"),"",IF(E1940="",FALSE,AND(NOT(#REF!),VALUE(RIGHT(CONCATENATE(YEAR(E1940)),2))=15)))</f>
        <v>#REF!</v>
      </c>
      <c r="S1940" t="e">
        <f t="shared" si="243"/>
        <v>#REF!</v>
      </c>
      <c r="T1940" t="e">
        <f t="shared" si="244"/>
        <v>#REF!</v>
      </c>
      <c r="U1940" s="2" t="e">
        <f t="shared" si="247"/>
        <v>#REF!</v>
      </c>
      <c r="V1940" s="2"/>
    </row>
    <row r="1941" spans="1:22" x14ac:dyDescent="0.25">
      <c r="A1941" t="s">
        <v>1351</v>
      </c>
      <c r="B1941" t="s">
        <v>1352</v>
      </c>
      <c r="C1941">
        <v>119.999999999998</v>
      </c>
      <c r="D1941" t="s">
        <v>5306</v>
      </c>
      <c r="E1941" s="1">
        <v>41803</v>
      </c>
      <c r="F1941" t="s">
        <v>5333</v>
      </c>
      <c r="G1941">
        <v>1</v>
      </c>
      <c r="H1941" t="s">
        <v>5307</v>
      </c>
      <c r="I1941" t="s">
        <v>5334</v>
      </c>
      <c r="J1941" t="s">
        <v>5293</v>
      </c>
      <c r="K1941" t="b">
        <f>LOOKUP(A1941,'[1]UDDATA-1'!B:B,'[1]UDDATA-1'!A:A)&lt;&gt;LOOKUP(A1941,'[1]UDDATA-2'!B:B,'[1]UDDATA-2'!A:A)</f>
        <v>0</v>
      </c>
      <c r="L1941" t="str">
        <f t="shared" si="240"/>
        <v>Objektorienteret programmering</v>
      </c>
      <c r="M1941">
        <f t="shared" si="241"/>
        <v>0</v>
      </c>
      <c r="N1941" t="str">
        <f t="shared" si="242"/>
        <v/>
      </c>
      <c r="O1941" t="e">
        <f>IF(AND(A1941&lt;&gt;A1940,#REF!&lt;&gt;""),#REF!,"")</f>
        <v>#REF!</v>
      </c>
      <c r="P1941" t="e">
        <f t="shared" si="245"/>
        <v>#REF!</v>
      </c>
      <c r="Q1941" s="2" t="e">
        <f t="shared" ca="1" si="246"/>
        <v>#REF!</v>
      </c>
      <c r="R1941" t="e">
        <f>IF(NOT(#REF!="Indskrevet"),"",IF(E1941="",FALSE,AND(NOT(#REF!),VALUE(RIGHT(CONCATENATE(YEAR(E1941)),2))=15)))</f>
        <v>#REF!</v>
      </c>
      <c r="S1941" t="e">
        <f t="shared" si="243"/>
        <v>#REF!</v>
      </c>
      <c r="T1941" t="e">
        <f t="shared" si="244"/>
        <v>#REF!</v>
      </c>
      <c r="U1941" s="2" t="e">
        <f t="shared" si="247"/>
        <v>#REF!</v>
      </c>
      <c r="V1941" s="2"/>
    </row>
    <row r="1942" spans="1:22" x14ac:dyDescent="0.25">
      <c r="A1942" t="s">
        <v>1351</v>
      </c>
      <c r="B1942" t="s">
        <v>1352</v>
      </c>
      <c r="C1942">
        <v>119.999999999998</v>
      </c>
      <c r="D1942" t="s">
        <v>5317</v>
      </c>
      <c r="E1942" s="1">
        <v>41879</v>
      </c>
      <c r="F1942" t="s">
        <v>5333</v>
      </c>
      <c r="G1942">
        <v>2</v>
      </c>
      <c r="H1942" t="s">
        <v>5287</v>
      </c>
      <c r="I1942" t="s">
        <v>5334</v>
      </c>
      <c r="J1942" t="s">
        <v>5293</v>
      </c>
      <c r="K1942" t="b">
        <f>LOOKUP(A1942,'[1]UDDATA-1'!B:B,'[1]UDDATA-1'!A:A)&lt;&gt;LOOKUP(A1942,'[1]UDDATA-2'!B:B,'[1]UDDATA-2'!A:A)</f>
        <v>0</v>
      </c>
      <c r="L1942" t="str">
        <f t="shared" si="240"/>
        <v/>
      </c>
      <c r="M1942" t="str">
        <f t="shared" si="241"/>
        <v/>
      </c>
      <c r="N1942" t="str">
        <f t="shared" si="242"/>
        <v/>
      </c>
      <c r="O1942" t="e">
        <f>IF(AND(A1942&lt;&gt;A1941,#REF!&lt;&gt;""),#REF!,"")</f>
        <v>#REF!</v>
      </c>
      <c r="P1942" t="e">
        <f t="shared" si="245"/>
        <v>#REF!</v>
      </c>
      <c r="Q1942" s="2" t="e">
        <f t="shared" ca="1" si="246"/>
        <v>#REF!</v>
      </c>
      <c r="R1942" t="e">
        <f>IF(NOT(#REF!="Indskrevet"),"",IF(E1942="",FALSE,AND(NOT(#REF!),VALUE(RIGHT(CONCATENATE(YEAR(E1942)),2))=15)))</f>
        <v>#REF!</v>
      </c>
      <c r="S1942" t="e">
        <f t="shared" si="243"/>
        <v>#REF!</v>
      </c>
      <c r="T1942" t="e">
        <f t="shared" si="244"/>
        <v>#REF!</v>
      </c>
      <c r="U1942" s="2" t="e">
        <f t="shared" si="247"/>
        <v>#REF!</v>
      </c>
      <c r="V1942" s="2"/>
    </row>
    <row r="1943" spans="1:22" x14ac:dyDescent="0.25">
      <c r="A1943" t="s">
        <v>1351</v>
      </c>
      <c r="B1943" t="s">
        <v>1352</v>
      </c>
      <c r="C1943">
        <v>119.999999999998</v>
      </c>
      <c r="D1943" t="s">
        <v>5306</v>
      </c>
      <c r="E1943" s="1">
        <v>42031</v>
      </c>
      <c r="F1943" t="s">
        <v>5339</v>
      </c>
      <c r="G1943">
        <v>1</v>
      </c>
      <c r="H1943" t="s">
        <v>5307</v>
      </c>
      <c r="I1943" t="s">
        <v>5340</v>
      </c>
      <c r="J1943" t="s">
        <v>5299</v>
      </c>
      <c r="K1943" t="b">
        <f>LOOKUP(A1943,'[1]UDDATA-1'!B:B,'[1]UDDATA-1'!A:A)&lt;&gt;LOOKUP(A1943,'[1]UDDATA-2'!B:B,'[1]UDDATA-2'!A:A)</f>
        <v>0</v>
      </c>
      <c r="L1943" t="str">
        <f t="shared" si="240"/>
        <v>Algoritmik og datastrukturer</v>
      </c>
      <c r="M1943">
        <f t="shared" si="241"/>
        <v>0</v>
      </c>
      <c r="N1943" t="str">
        <f t="shared" si="242"/>
        <v/>
      </c>
      <c r="O1943" t="e">
        <f>IF(AND(A1943&lt;&gt;A1942,#REF!&lt;&gt;""),#REF!,"")</f>
        <v>#REF!</v>
      </c>
      <c r="P1943" t="e">
        <f t="shared" si="245"/>
        <v>#REF!</v>
      </c>
      <c r="Q1943" s="2" t="e">
        <f t="shared" ca="1" si="246"/>
        <v>#REF!</v>
      </c>
      <c r="R1943" t="e">
        <f>IF(NOT(#REF!="Indskrevet"),"",IF(E1943="",FALSE,AND(NOT(#REF!),VALUE(RIGHT(CONCATENATE(YEAR(E1943)),2))=15)))</f>
        <v>#REF!</v>
      </c>
      <c r="S1943" t="e">
        <f t="shared" si="243"/>
        <v>#REF!</v>
      </c>
      <c r="T1943" t="e">
        <f t="shared" si="244"/>
        <v>#REF!</v>
      </c>
      <c r="U1943" s="2" t="e">
        <f t="shared" si="247"/>
        <v>#REF!</v>
      </c>
      <c r="V1943" s="2"/>
    </row>
    <row r="1944" spans="1:22" x14ac:dyDescent="0.25">
      <c r="A1944" t="s">
        <v>1351</v>
      </c>
      <c r="B1944" t="s">
        <v>1352</v>
      </c>
      <c r="C1944">
        <v>119.999999999998</v>
      </c>
      <c r="D1944" t="s">
        <v>5285</v>
      </c>
      <c r="E1944" s="1">
        <v>42068</v>
      </c>
      <c r="F1944" t="s">
        <v>5339</v>
      </c>
      <c r="G1944">
        <v>2</v>
      </c>
      <c r="H1944" t="s">
        <v>5287</v>
      </c>
      <c r="I1944" t="s">
        <v>5340</v>
      </c>
      <c r="J1944" t="s">
        <v>5303</v>
      </c>
      <c r="K1944" t="b">
        <f>LOOKUP(A1944,'[1]UDDATA-1'!B:B,'[1]UDDATA-1'!A:A)&lt;&gt;LOOKUP(A1944,'[1]UDDATA-2'!B:B,'[1]UDDATA-2'!A:A)</f>
        <v>0</v>
      </c>
      <c r="L1944" t="str">
        <f t="shared" si="240"/>
        <v/>
      </c>
      <c r="M1944" t="str">
        <f t="shared" si="241"/>
        <v/>
      </c>
      <c r="N1944" t="str">
        <f t="shared" si="242"/>
        <v/>
      </c>
      <c r="O1944" t="e">
        <f>IF(AND(A1944&lt;&gt;A1943,#REF!&lt;&gt;""),#REF!,"")</f>
        <v>#REF!</v>
      </c>
      <c r="P1944" t="e">
        <f t="shared" si="245"/>
        <v>#REF!</v>
      </c>
      <c r="Q1944" s="2" t="e">
        <f t="shared" ca="1" si="246"/>
        <v>#REF!</v>
      </c>
      <c r="R1944" t="e">
        <f>IF(NOT(#REF!="Indskrevet"),"",IF(E1944="",FALSE,AND(NOT(#REF!),VALUE(RIGHT(CONCATENATE(YEAR(E1944)),2))=15)))</f>
        <v>#REF!</v>
      </c>
      <c r="S1944" t="e">
        <f t="shared" si="243"/>
        <v>#REF!</v>
      </c>
      <c r="T1944" t="e">
        <f t="shared" si="244"/>
        <v>#REF!</v>
      </c>
      <c r="U1944" s="2" t="e">
        <f t="shared" si="247"/>
        <v>#REF!</v>
      </c>
      <c r="V1944" s="2"/>
    </row>
    <row r="1945" spans="1:22" x14ac:dyDescent="0.25">
      <c r="A1945" t="s">
        <v>1351</v>
      </c>
      <c r="B1945" t="s">
        <v>1352</v>
      </c>
      <c r="C1945">
        <v>119.999999999998</v>
      </c>
      <c r="D1945" t="s">
        <v>5296</v>
      </c>
      <c r="E1945" s="1">
        <v>42172</v>
      </c>
      <c r="F1945" t="s">
        <v>5341</v>
      </c>
      <c r="G1945">
        <v>1</v>
      </c>
      <c r="H1945" t="s">
        <v>5287</v>
      </c>
      <c r="I1945" t="s">
        <v>5342</v>
      </c>
      <c r="J1945" t="s">
        <v>5303</v>
      </c>
      <c r="K1945" t="b">
        <f>LOOKUP(A1945,'[1]UDDATA-1'!B:B,'[1]UDDATA-1'!A:A)&lt;&gt;LOOKUP(A1945,'[1]UDDATA-2'!B:B,'[1]UDDATA-2'!A:A)</f>
        <v>0</v>
      </c>
      <c r="L1945" t="str">
        <f t="shared" si="240"/>
        <v>Syntaks og semantik</v>
      </c>
      <c r="M1945">
        <f t="shared" si="241"/>
        <v>7</v>
      </c>
      <c r="N1945" t="str">
        <f t="shared" si="242"/>
        <v/>
      </c>
      <c r="O1945" t="e">
        <f>IF(AND(A1945&lt;&gt;A1944,#REF!&lt;&gt;""),#REF!,"")</f>
        <v>#REF!</v>
      </c>
      <c r="P1945" t="e">
        <f t="shared" si="245"/>
        <v>#REF!</v>
      </c>
      <c r="Q1945" s="2" t="e">
        <f t="shared" ca="1" si="246"/>
        <v>#REF!</v>
      </c>
      <c r="R1945" t="e">
        <f>IF(NOT(#REF!="Indskrevet"),"",IF(E1945="",FALSE,AND(NOT(#REF!),VALUE(RIGHT(CONCATENATE(YEAR(E1945)),2))=15)))</f>
        <v>#REF!</v>
      </c>
      <c r="S1945" t="e">
        <f t="shared" si="243"/>
        <v>#REF!</v>
      </c>
      <c r="T1945" t="e">
        <f t="shared" si="244"/>
        <v>#REF!</v>
      </c>
      <c r="U1945" s="2" t="e">
        <f t="shared" si="247"/>
        <v>#REF!</v>
      </c>
      <c r="V1945" s="2"/>
    </row>
    <row r="1946" spans="1:22" x14ac:dyDescent="0.25">
      <c r="A1946" t="s">
        <v>1353</v>
      </c>
      <c r="B1946" t="s">
        <v>1354</v>
      </c>
      <c r="C1946">
        <v>179.99999999999599</v>
      </c>
      <c r="D1946" t="s">
        <v>5290</v>
      </c>
      <c r="E1946" s="1">
        <v>41312</v>
      </c>
      <c r="F1946" t="s">
        <v>5286</v>
      </c>
      <c r="G1946">
        <v>1</v>
      </c>
      <c r="H1946" t="s">
        <v>5287</v>
      </c>
      <c r="I1946" t="s">
        <v>5288</v>
      </c>
      <c r="J1946" t="s">
        <v>5289</v>
      </c>
      <c r="K1946" t="b">
        <f>LOOKUP(A1946,'[1]UDDATA-1'!B:B,'[1]UDDATA-1'!A:A)&lt;&gt;LOOKUP(A1946,'[1]UDDATA-2'!B:B,'[1]UDDATA-2'!A:A)</f>
        <v>0</v>
      </c>
      <c r="L1946" t="str">
        <f t="shared" si="240"/>
        <v>Grundlæggende programmering</v>
      </c>
      <c r="M1946">
        <f t="shared" si="241"/>
        <v>10</v>
      </c>
      <c r="N1946" t="str">
        <f t="shared" si="242"/>
        <v/>
      </c>
      <c r="O1946" t="e">
        <f>IF(AND(A1946&lt;&gt;A1945,#REF!&lt;&gt;""),#REF!,"")</f>
        <v>#REF!</v>
      </c>
      <c r="P1946" t="e">
        <f t="shared" si="245"/>
        <v>#REF!</v>
      </c>
      <c r="Q1946" s="2" t="e">
        <f t="shared" ca="1" si="246"/>
        <v>#REF!</v>
      </c>
      <c r="R1946" t="e">
        <f>IF(NOT(#REF!="Indskrevet"),"",IF(E1946="",FALSE,AND(NOT(#REF!),VALUE(RIGHT(CONCATENATE(YEAR(E1946)),2))=15)))</f>
        <v>#REF!</v>
      </c>
      <c r="S1946" t="e">
        <f t="shared" si="243"/>
        <v>#REF!</v>
      </c>
      <c r="T1946" t="e">
        <f t="shared" si="244"/>
        <v>#REF!</v>
      </c>
      <c r="U1946" s="2" t="e">
        <f t="shared" si="247"/>
        <v>#REF!</v>
      </c>
      <c r="V1946" s="2"/>
    </row>
    <row r="1947" spans="1:22" x14ac:dyDescent="0.25">
      <c r="A1947" t="s">
        <v>1353</v>
      </c>
      <c r="B1947" t="s">
        <v>1354</v>
      </c>
      <c r="C1947">
        <v>179.99999999999599</v>
      </c>
      <c r="D1947" t="s">
        <v>5285</v>
      </c>
      <c r="E1947" s="1">
        <v>41462</v>
      </c>
      <c r="F1947" t="s">
        <v>5291</v>
      </c>
      <c r="G1947">
        <v>1</v>
      </c>
      <c r="H1947" t="s">
        <v>5287</v>
      </c>
      <c r="I1947" t="s">
        <v>5292</v>
      </c>
      <c r="J1947" t="s">
        <v>5293</v>
      </c>
      <c r="K1947" t="b">
        <f>LOOKUP(A1947,'[1]UDDATA-1'!B:B,'[1]UDDATA-1'!A:A)&lt;&gt;LOOKUP(A1947,'[1]UDDATA-2'!B:B,'[1]UDDATA-2'!A:A)</f>
        <v>0</v>
      </c>
      <c r="L1947" t="str">
        <f t="shared" si="240"/>
        <v>Matematik til multimedie-applikationer</v>
      </c>
      <c r="M1947">
        <f t="shared" si="241"/>
        <v>2</v>
      </c>
      <c r="N1947" t="str">
        <f t="shared" si="242"/>
        <v/>
      </c>
      <c r="O1947" t="e">
        <f>IF(AND(A1947&lt;&gt;A1946,#REF!&lt;&gt;""),#REF!,"")</f>
        <v>#REF!</v>
      </c>
      <c r="P1947" t="e">
        <f t="shared" si="245"/>
        <v>#REF!</v>
      </c>
      <c r="Q1947" s="2" t="e">
        <f t="shared" ca="1" si="246"/>
        <v>#REF!</v>
      </c>
      <c r="R1947" t="e">
        <f>IF(NOT(#REF!="Indskrevet"),"",IF(E1947="",FALSE,AND(NOT(#REF!),VALUE(RIGHT(CONCATENATE(YEAR(E1947)),2))=15)))</f>
        <v>#REF!</v>
      </c>
      <c r="S1947" t="e">
        <f t="shared" si="243"/>
        <v>#REF!</v>
      </c>
      <c r="T1947" t="e">
        <f t="shared" si="244"/>
        <v>#REF!</v>
      </c>
      <c r="U1947" s="2" t="e">
        <f t="shared" si="247"/>
        <v>#REF!</v>
      </c>
      <c r="V1947" s="2"/>
    </row>
    <row r="1948" spans="1:22" x14ac:dyDescent="0.25">
      <c r="A1948" t="s">
        <v>1353</v>
      </c>
      <c r="B1948" t="s">
        <v>1354</v>
      </c>
      <c r="C1948">
        <v>179.99999999999599</v>
      </c>
      <c r="D1948" t="s">
        <v>5317</v>
      </c>
      <c r="E1948" s="1">
        <v>41431</v>
      </c>
      <c r="F1948" t="s">
        <v>5294</v>
      </c>
      <c r="G1948">
        <v>1</v>
      </c>
      <c r="H1948" t="s">
        <v>5287</v>
      </c>
      <c r="I1948" t="s">
        <v>5295</v>
      </c>
      <c r="J1948" t="s">
        <v>5293</v>
      </c>
      <c r="K1948" t="b">
        <f>LOOKUP(A1948,'[1]UDDATA-1'!B:B,'[1]UDDATA-1'!A:A)&lt;&gt;LOOKUP(A1948,'[1]UDDATA-2'!B:B,'[1]UDDATA-2'!A:A)</f>
        <v>0</v>
      </c>
      <c r="L1948" t="str">
        <f t="shared" si="240"/>
        <v>Fysisk interface design</v>
      </c>
      <c r="M1948">
        <f t="shared" si="241"/>
        <v>4</v>
      </c>
      <c r="N1948" t="str">
        <f t="shared" si="242"/>
        <v/>
      </c>
      <c r="O1948" t="e">
        <f>IF(AND(A1948&lt;&gt;A1947,#REF!&lt;&gt;""),#REF!,"")</f>
        <v>#REF!</v>
      </c>
      <c r="P1948" t="e">
        <f t="shared" si="245"/>
        <v>#REF!</v>
      </c>
      <c r="Q1948" s="2" t="e">
        <f t="shared" ca="1" si="246"/>
        <v>#REF!</v>
      </c>
      <c r="R1948" t="e">
        <f>IF(NOT(#REF!="Indskrevet"),"",IF(E1948="",FALSE,AND(NOT(#REF!),VALUE(RIGHT(CONCATENATE(YEAR(E1948)),2))=15)))</f>
        <v>#REF!</v>
      </c>
      <c r="S1948" t="e">
        <f t="shared" si="243"/>
        <v>#REF!</v>
      </c>
      <c r="T1948" t="e">
        <f t="shared" si="244"/>
        <v>#REF!</v>
      </c>
      <c r="U1948" s="2" t="e">
        <f t="shared" si="247"/>
        <v>#REF!</v>
      </c>
      <c r="V1948" s="2"/>
    </row>
    <row r="1949" spans="1:22" x14ac:dyDescent="0.25">
      <c r="A1949" t="s">
        <v>1353</v>
      </c>
      <c r="B1949" t="s">
        <v>1354</v>
      </c>
      <c r="C1949">
        <v>179.99999999999599</v>
      </c>
      <c r="D1949" t="s">
        <v>5285</v>
      </c>
      <c r="E1949" s="1">
        <v>41695</v>
      </c>
      <c r="F1949" t="s">
        <v>5297</v>
      </c>
      <c r="G1949">
        <v>1</v>
      </c>
      <c r="H1949" t="s">
        <v>5287</v>
      </c>
      <c r="I1949" t="s">
        <v>5298</v>
      </c>
      <c r="J1949" t="s">
        <v>5299</v>
      </c>
      <c r="K1949" t="b">
        <f>LOOKUP(A1949,'[1]UDDATA-1'!B:B,'[1]UDDATA-1'!A:A)&lt;&gt;LOOKUP(A1949,'[1]UDDATA-2'!B:B,'[1]UDDATA-2'!A:A)</f>
        <v>0</v>
      </c>
      <c r="L1949" t="str">
        <f t="shared" si="240"/>
        <v>Proceduremæssig programmering</v>
      </c>
      <c r="M1949">
        <f t="shared" si="241"/>
        <v>2</v>
      </c>
      <c r="N1949" t="str">
        <f t="shared" si="242"/>
        <v/>
      </c>
      <c r="O1949" t="e">
        <f>IF(AND(A1949&lt;&gt;A1948,#REF!&lt;&gt;""),#REF!,"")</f>
        <v>#REF!</v>
      </c>
      <c r="P1949" t="e">
        <f t="shared" si="245"/>
        <v>#REF!</v>
      </c>
      <c r="Q1949" s="2" t="e">
        <f t="shared" ca="1" si="246"/>
        <v>#REF!</v>
      </c>
      <c r="R1949" t="e">
        <f>IF(NOT(#REF!="Indskrevet"),"",IF(E1949="",FALSE,AND(NOT(#REF!),VALUE(RIGHT(CONCATENATE(YEAR(E1949)),2))=15)))</f>
        <v>#REF!</v>
      </c>
      <c r="S1949" t="e">
        <f t="shared" si="243"/>
        <v>#REF!</v>
      </c>
      <c r="T1949" t="e">
        <f t="shared" si="244"/>
        <v>#REF!</v>
      </c>
      <c r="U1949" s="2" t="e">
        <f t="shared" si="247"/>
        <v>#REF!</v>
      </c>
      <c r="V1949" s="2"/>
    </row>
    <row r="1950" spans="1:22" x14ac:dyDescent="0.25">
      <c r="A1950" t="s">
        <v>1353</v>
      </c>
      <c r="B1950" t="s">
        <v>1354</v>
      </c>
      <c r="C1950">
        <v>179.99999999999599</v>
      </c>
      <c r="D1950" t="s">
        <v>5290</v>
      </c>
      <c r="E1950" s="1">
        <v>41800</v>
      </c>
      <c r="F1950" t="s">
        <v>5301</v>
      </c>
      <c r="G1950">
        <v>1</v>
      </c>
      <c r="H1950" t="s">
        <v>5287</v>
      </c>
      <c r="I1950" t="s">
        <v>5302</v>
      </c>
      <c r="J1950" t="s">
        <v>5303</v>
      </c>
      <c r="K1950" t="b">
        <f>LOOKUP(A1950,'[1]UDDATA-1'!B:B,'[1]UDDATA-1'!A:A)&lt;&gt;LOOKUP(A1950,'[1]UDDATA-2'!B:B,'[1]UDDATA-2'!A:A)</f>
        <v>0</v>
      </c>
      <c r="L1950" t="str">
        <f t="shared" si="240"/>
        <v>Lyd- og musikbehandling</v>
      </c>
      <c r="M1950">
        <f t="shared" si="241"/>
        <v>10</v>
      </c>
      <c r="N1950" t="str">
        <f t="shared" si="242"/>
        <v/>
      </c>
      <c r="O1950" t="e">
        <f>IF(AND(A1950&lt;&gt;A1949,#REF!&lt;&gt;""),#REF!,"")</f>
        <v>#REF!</v>
      </c>
      <c r="P1950" t="e">
        <f t="shared" si="245"/>
        <v>#REF!</v>
      </c>
      <c r="Q1950" s="2" t="e">
        <f t="shared" ca="1" si="246"/>
        <v>#REF!</v>
      </c>
      <c r="R1950" t="e">
        <f>IF(NOT(#REF!="Indskrevet"),"",IF(E1950="",FALSE,AND(NOT(#REF!),VALUE(RIGHT(CONCATENATE(YEAR(E1950)),2))=15)))</f>
        <v>#REF!</v>
      </c>
      <c r="S1950" t="e">
        <f t="shared" si="243"/>
        <v>#REF!</v>
      </c>
      <c r="T1950" t="e">
        <f t="shared" si="244"/>
        <v>#REF!</v>
      </c>
      <c r="U1950" s="2" t="e">
        <f t="shared" si="247"/>
        <v>#REF!</v>
      </c>
      <c r="V1950" s="2"/>
    </row>
    <row r="1951" spans="1:22" x14ac:dyDescent="0.25">
      <c r="A1951" t="s">
        <v>1353</v>
      </c>
      <c r="B1951" t="s">
        <v>1354</v>
      </c>
      <c r="C1951">
        <v>179.99999999999599</v>
      </c>
      <c r="D1951" t="s">
        <v>5317</v>
      </c>
      <c r="E1951" s="1">
        <v>41823</v>
      </c>
      <c r="F1951" t="s">
        <v>5304</v>
      </c>
      <c r="G1951">
        <v>1</v>
      </c>
      <c r="H1951" t="s">
        <v>5287</v>
      </c>
      <c r="I1951" t="s">
        <v>5305</v>
      </c>
      <c r="J1951" t="s">
        <v>5303</v>
      </c>
      <c r="K1951" t="b">
        <f>LOOKUP(A1951,'[1]UDDATA-1'!B:B,'[1]UDDATA-1'!A:A)&lt;&gt;LOOKUP(A1951,'[1]UDDATA-2'!B:B,'[1]UDDATA-2'!A:A)</f>
        <v>0</v>
      </c>
      <c r="L1951" t="str">
        <f t="shared" si="240"/>
        <v>Objektorienteret Software Engineering</v>
      </c>
      <c r="M1951">
        <f t="shared" si="241"/>
        <v>4</v>
      </c>
      <c r="N1951" t="str">
        <f t="shared" si="242"/>
        <v/>
      </c>
      <c r="O1951" t="e">
        <f>IF(AND(A1951&lt;&gt;A1950,#REF!&lt;&gt;""),#REF!,"")</f>
        <v>#REF!</v>
      </c>
      <c r="P1951" t="e">
        <f t="shared" si="245"/>
        <v>#REF!</v>
      </c>
      <c r="Q1951" s="2" t="e">
        <f t="shared" ca="1" si="246"/>
        <v>#REF!</v>
      </c>
      <c r="R1951" t="e">
        <f>IF(NOT(#REF!="Indskrevet"),"",IF(E1951="",FALSE,AND(NOT(#REF!),VALUE(RIGHT(CONCATENATE(YEAR(E1951)),2))=15)))</f>
        <v>#REF!</v>
      </c>
      <c r="S1951" t="e">
        <f t="shared" si="243"/>
        <v>#REF!</v>
      </c>
      <c r="T1951" t="e">
        <f t="shared" si="244"/>
        <v>#REF!</v>
      </c>
      <c r="U1951" s="2" t="e">
        <f t="shared" si="247"/>
        <v>#REF!</v>
      </c>
      <c r="V1951" s="2"/>
    </row>
    <row r="1952" spans="1:22" x14ac:dyDescent="0.25">
      <c r="A1952" t="s">
        <v>1355</v>
      </c>
      <c r="B1952" t="s">
        <v>1356</v>
      </c>
      <c r="C1952">
        <v>59.999999999998799</v>
      </c>
      <c r="D1952" t="s">
        <v>5296</v>
      </c>
      <c r="E1952" s="1">
        <v>42033</v>
      </c>
      <c r="F1952" t="s">
        <v>5286</v>
      </c>
      <c r="G1952">
        <v>1</v>
      </c>
      <c r="H1952" t="s">
        <v>5287</v>
      </c>
      <c r="I1952" t="s">
        <v>5288</v>
      </c>
      <c r="J1952" t="s">
        <v>5289</v>
      </c>
      <c r="K1952" t="b">
        <f>LOOKUP(A1952,'[1]UDDATA-1'!B:B,'[1]UDDATA-1'!A:A)&lt;&gt;LOOKUP(A1952,'[1]UDDATA-2'!B:B,'[1]UDDATA-2'!A:A)</f>
        <v>0</v>
      </c>
      <c r="L1952" t="str">
        <f t="shared" si="240"/>
        <v>Grundlæggende programmering</v>
      </c>
      <c r="M1952">
        <f t="shared" si="241"/>
        <v>7</v>
      </c>
      <c r="N1952" t="str">
        <f t="shared" si="242"/>
        <v/>
      </c>
      <c r="O1952" t="e">
        <f>IF(AND(A1952&lt;&gt;A1951,#REF!&lt;&gt;""),#REF!,"")</f>
        <v>#REF!</v>
      </c>
      <c r="P1952" t="e">
        <f t="shared" si="245"/>
        <v>#REF!</v>
      </c>
      <c r="Q1952" s="2" t="e">
        <f t="shared" ca="1" si="246"/>
        <v>#REF!</v>
      </c>
      <c r="R1952" t="e">
        <f>IF(NOT(#REF!="Indskrevet"),"",IF(E1952="",FALSE,AND(NOT(#REF!),VALUE(RIGHT(CONCATENATE(YEAR(E1952)),2))=15)))</f>
        <v>#REF!</v>
      </c>
      <c r="S1952" t="e">
        <f t="shared" si="243"/>
        <v>#REF!</v>
      </c>
      <c r="T1952" t="e">
        <f t="shared" si="244"/>
        <v>#REF!</v>
      </c>
      <c r="U1952" s="2" t="e">
        <f t="shared" si="247"/>
        <v>#REF!</v>
      </c>
      <c r="V1952" s="2"/>
    </row>
    <row r="1953" spans="1:22" x14ac:dyDescent="0.25">
      <c r="A1953" t="s">
        <v>1355</v>
      </c>
      <c r="B1953" t="s">
        <v>1356</v>
      </c>
      <c r="C1953">
        <v>59.999999999998799</v>
      </c>
      <c r="D1953" t="s">
        <v>5296</v>
      </c>
      <c r="E1953" s="1">
        <v>42178</v>
      </c>
      <c r="F1953" t="s">
        <v>5291</v>
      </c>
      <c r="G1953">
        <v>1</v>
      </c>
      <c r="H1953" t="s">
        <v>5287</v>
      </c>
      <c r="I1953" t="s">
        <v>5292</v>
      </c>
      <c r="J1953" t="s">
        <v>5293</v>
      </c>
      <c r="K1953" t="b">
        <f>LOOKUP(A1953,'[1]UDDATA-1'!B:B,'[1]UDDATA-1'!A:A)&lt;&gt;LOOKUP(A1953,'[1]UDDATA-2'!B:B,'[1]UDDATA-2'!A:A)</f>
        <v>0</v>
      </c>
      <c r="L1953" t="str">
        <f t="shared" si="240"/>
        <v>Matematik til multimedie-applikationer</v>
      </c>
      <c r="M1953">
        <f t="shared" si="241"/>
        <v>7</v>
      </c>
      <c r="N1953" t="str">
        <f t="shared" si="242"/>
        <v/>
      </c>
      <c r="O1953" t="e">
        <f>IF(AND(A1953&lt;&gt;A1952,#REF!&lt;&gt;""),#REF!,"")</f>
        <v>#REF!</v>
      </c>
      <c r="P1953" t="e">
        <f t="shared" si="245"/>
        <v>#REF!</v>
      </c>
      <c r="Q1953" s="2" t="e">
        <f t="shared" ca="1" si="246"/>
        <v>#REF!</v>
      </c>
      <c r="R1953" t="e">
        <f>IF(NOT(#REF!="Indskrevet"),"",IF(E1953="",FALSE,AND(NOT(#REF!),VALUE(RIGHT(CONCATENATE(YEAR(E1953)),2))=15)))</f>
        <v>#REF!</v>
      </c>
      <c r="S1953" t="e">
        <f t="shared" si="243"/>
        <v>#REF!</v>
      </c>
      <c r="T1953" t="e">
        <f t="shared" si="244"/>
        <v>#REF!</v>
      </c>
      <c r="U1953" s="2" t="e">
        <f t="shared" si="247"/>
        <v>#REF!</v>
      </c>
      <c r="V1953" s="2"/>
    </row>
    <row r="1954" spans="1:22" x14ac:dyDescent="0.25">
      <c r="A1954" t="s">
        <v>1358</v>
      </c>
      <c r="B1954" t="s">
        <v>1359</v>
      </c>
      <c r="C1954">
        <v>54.999999999998998</v>
      </c>
      <c r="D1954" t="s">
        <v>5306</v>
      </c>
      <c r="E1954" s="1">
        <v>42033</v>
      </c>
      <c r="F1954" t="s">
        <v>5286</v>
      </c>
      <c r="G1954">
        <v>1</v>
      </c>
      <c r="H1954" t="s">
        <v>5307</v>
      </c>
      <c r="I1954" t="s">
        <v>5288</v>
      </c>
      <c r="J1954" t="s">
        <v>5289</v>
      </c>
      <c r="K1954" t="b">
        <f>LOOKUP(A1954,'[1]UDDATA-1'!B:B,'[1]UDDATA-1'!A:A)&lt;&gt;LOOKUP(A1954,'[1]UDDATA-2'!B:B,'[1]UDDATA-2'!A:A)</f>
        <v>0</v>
      </c>
      <c r="L1954" t="str">
        <f t="shared" si="240"/>
        <v>Grundlæggende programmering</v>
      </c>
      <c r="M1954">
        <f t="shared" si="241"/>
        <v>0</v>
      </c>
      <c r="N1954" t="str">
        <f t="shared" si="242"/>
        <v/>
      </c>
      <c r="O1954" t="e">
        <f>IF(AND(A1954&lt;&gt;A1953,#REF!&lt;&gt;""),#REF!,"")</f>
        <v>#REF!</v>
      </c>
      <c r="P1954" t="e">
        <f t="shared" si="245"/>
        <v>#REF!</v>
      </c>
      <c r="Q1954" s="2" t="e">
        <f t="shared" ca="1" si="246"/>
        <v>#REF!</v>
      </c>
      <c r="R1954" t="e">
        <f>IF(NOT(#REF!="Indskrevet"),"",IF(E1954="",FALSE,AND(NOT(#REF!),VALUE(RIGHT(CONCATENATE(YEAR(E1954)),2))=15)))</f>
        <v>#REF!</v>
      </c>
      <c r="S1954" t="e">
        <f t="shared" si="243"/>
        <v>#REF!</v>
      </c>
      <c r="T1954" t="e">
        <f t="shared" si="244"/>
        <v>#REF!</v>
      </c>
      <c r="U1954" s="2" t="e">
        <f t="shared" si="247"/>
        <v>#REF!</v>
      </c>
      <c r="V1954" s="2"/>
    </row>
    <row r="1955" spans="1:22" x14ac:dyDescent="0.25">
      <c r="A1955" t="s">
        <v>1358</v>
      </c>
      <c r="B1955" t="s">
        <v>1359</v>
      </c>
      <c r="C1955">
        <v>54.999999999998998</v>
      </c>
      <c r="D1955" t="s">
        <v>5306</v>
      </c>
      <c r="E1955" s="1">
        <v>42066</v>
      </c>
      <c r="F1955" t="s">
        <v>5286</v>
      </c>
      <c r="G1955">
        <v>2</v>
      </c>
      <c r="H1955" t="s">
        <v>5287</v>
      </c>
      <c r="I1955" t="s">
        <v>5288</v>
      </c>
      <c r="J1955" t="s">
        <v>5293</v>
      </c>
      <c r="K1955" t="b">
        <f>LOOKUP(A1955,'[1]UDDATA-1'!B:B,'[1]UDDATA-1'!A:A)&lt;&gt;LOOKUP(A1955,'[1]UDDATA-2'!B:B,'[1]UDDATA-2'!A:A)</f>
        <v>0</v>
      </c>
      <c r="L1955" t="str">
        <f t="shared" si="240"/>
        <v/>
      </c>
      <c r="M1955" t="str">
        <f t="shared" si="241"/>
        <v/>
      </c>
      <c r="N1955" t="str">
        <f t="shared" si="242"/>
        <v/>
      </c>
      <c r="O1955" t="e">
        <f>IF(AND(A1955&lt;&gt;A1954,#REF!&lt;&gt;""),#REF!,"")</f>
        <v>#REF!</v>
      </c>
      <c r="P1955" t="e">
        <f t="shared" si="245"/>
        <v>#REF!</v>
      </c>
      <c r="Q1955" s="2" t="e">
        <f t="shared" ca="1" si="246"/>
        <v>#REF!</v>
      </c>
      <c r="R1955" t="e">
        <f>IF(NOT(#REF!="Indskrevet"),"",IF(E1955="",FALSE,AND(NOT(#REF!),VALUE(RIGHT(CONCATENATE(YEAR(E1955)),2))=15)))</f>
        <v>#REF!</v>
      </c>
      <c r="S1955" t="e">
        <f t="shared" si="243"/>
        <v>#REF!</v>
      </c>
      <c r="T1955" t="e">
        <f t="shared" si="244"/>
        <v>#REF!</v>
      </c>
      <c r="U1955" s="2" t="e">
        <f t="shared" si="247"/>
        <v>#REF!</v>
      </c>
      <c r="V1955" s="2"/>
    </row>
    <row r="1956" spans="1:22" x14ac:dyDescent="0.25">
      <c r="A1956" t="s">
        <v>1358</v>
      </c>
      <c r="B1956" t="s">
        <v>1359</v>
      </c>
      <c r="C1956">
        <v>54.999999999998998</v>
      </c>
      <c r="D1956" t="s">
        <v>5300</v>
      </c>
      <c r="E1956" s="1">
        <v>42178</v>
      </c>
      <c r="F1956" t="s">
        <v>5291</v>
      </c>
      <c r="G1956">
        <v>1</v>
      </c>
      <c r="H1956" t="s">
        <v>5287</v>
      </c>
      <c r="I1956" t="s">
        <v>5292</v>
      </c>
      <c r="J1956" t="s">
        <v>5293</v>
      </c>
      <c r="K1956" t="b">
        <f>LOOKUP(A1956,'[1]UDDATA-1'!B:B,'[1]UDDATA-1'!A:A)&lt;&gt;LOOKUP(A1956,'[1]UDDATA-2'!B:B,'[1]UDDATA-2'!A:A)</f>
        <v>0</v>
      </c>
      <c r="L1956" t="str">
        <f t="shared" si="240"/>
        <v>Matematik til multimedie-applikationer</v>
      </c>
      <c r="M1956">
        <f t="shared" si="241"/>
        <v>12</v>
      </c>
      <c r="N1956" t="str">
        <f t="shared" si="242"/>
        <v/>
      </c>
      <c r="O1956" t="e">
        <f>IF(AND(A1956&lt;&gt;A1955,#REF!&lt;&gt;""),#REF!,"")</f>
        <v>#REF!</v>
      </c>
      <c r="P1956" t="e">
        <f t="shared" si="245"/>
        <v>#REF!</v>
      </c>
      <c r="Q1956" s="2" t="e">
        <f t="shared" ca="1" si="246"/>
        <v>#REF!</v>
      </c>
      <c r="R1956" t="e">
        <f>IF(NOT(#REF!="Indskrevet"),"",IF(E1956="",FALSE,AND(NOT(#REF!),VALUE(RIGHT(CONCATENATE(YEAR(E1956)),2))=15)))</f>
        <v>#REF!</v>
      </c>
      <c r="S1956" t="e">
        <f t="shared" si="243"/>
        <v>#REF!</v>
      </c>
      <c r="T1956" t="e">
        <f t="shared" si="244"/>
        <v>#REF!</v>
      </c>
      <c r="U1956" s="2" t="e">
        <f t="shared" si="247"/>
        <v>#REF!</v>
      </c>
      <c r="V1956" s="2"/>
    </row>
    <row r="1957" spans="1:22" x14ac:dyDescent="0.25">
      <c r="A1957" t="s">
        <v>1360</v>
      </c>
      <c r="B1957" t="s">
        <v>1361</v>
      </c>
      <c r="C1957">
        <v>14.9999999999994</v>
      </c>
      <c r="K1957" t="b">
        <f>LOOKUP(A1957,'[1]UDDATA-1'!B:B,'[1]UDDATA-1'!A:A)&lt;&gt;LOOKUP(A1957,'[1]UDDATA-2'!B:B,'[1]UDDATA-2'!A:A)</f>
        <v>0</v>
      </c>
      <c r="L1957" t="str">
        <f t="shared" si="240"/>
        <v/>
      </c>
      <c r="M1957" t="str">
        <f t="shared" si="241"/>
        <v/>
      </c>
      <c r="N1957" t="str">
        <f t="shared" si="242"/>
        <v/>
      </c>
      <c r="O1957" t="e">
        <f>IF(AND(A1957&lt;&gt;A1956,#REF!&lt;&gt;""),#REF!,"")</f>
        <v>#REF!</v>
      </c>
      <c r="P1957" t="e">
        <f t="shared" si="245"/>
        <v>#REF!</v>
      </c>
      <c r="Q1957" s="2" t="e">
        <f t="shared" ca="1" si="246"/>
        <v>#REF!</v>
      </c>
      <c r="R1957" t="e">
        <f>IF(NOT(#REF!="Indskrevet"),"",IF(E1957="",FALSE,AND(NOT(#REF!),VALUE(RIGHT(CONCATENATE(YEAR(E1957)),2))=15)))</f>
        <v>#REF!</v>
      </c>
      <c r="S1957" t="e">
        <f t="shared" si="243"/>
        <v>#REF!</v>
      </c>
      <c r="T1957" t="e">
        <f t="shared" si="244"/>
        <v>#REF!</v>
      </c>
      <c r="U1957" s="2" t="e">
        <f t="shared" si="247"/>
        <v>#REF!</v>
      </c>
      <c r="V1957" s="2"/>
    </row>
    <row r="1958" spans="1:22" x14ac:dyDescent="0.25">
      <c r="A1958" t="s">
        <v>1364</v>
      </c>
      <c r="B1958" t="s">
        <v>1365</v>
      </c>
      <c r="C1958">
        <v>29.9999999999994</v>
      </c>
      <c r="D1958" t="s">
        <v>5318</v>
      </c>
      <c r="E1958" s="1">
        <v>42033</v>
      </c>
      <c r="F1958" t="s">
        <v>5286</v>
      </c>
      <c r="G1958">
        <v>1</v>
      </c>
      <c r="H1958" t="s">
        <v>5307</v>
      </c>
      <c r="I1958" t="s">
        <v>5288</v>
      </c>
      <c r="J1958" t="s">
        <v>5289</v>
      </c>
      <c r="K1958" t="b">
        <f>LOOKUP(A1958,'[1]UDDATA-1'!B:B,'[1]UDDATA-1'!A:A)&lt;&gt;LOOKUP(A1958,'[1]UDDATA-2'!B:B,'[1]UDDATA-2'!A:A)</f>
        <v>0</v>
      </c>
      <c r="L1958" t="str">
        <f t="shared" si="240"/>
        <v>Grundlæggende programmering</v>
      </c>
      <c r="M1958" t="str">
        <f t="shared" si="241"/>
        <v/>
      </c>
      <c r="N1958" t="str">
        <f t="shared" si="242"/>
        <v>U</v>
      </c>
      <c r="O1958" t="e">
        <f>IF(AND(A1958&lt;&gt;A1957,#REF!&lt;&gt;""),#REF!,"")</f>
        <v>#REF!</v>
      </c>
      <c r="P1958" t="e">
        <f t="shared" si="245"/>
        <v>#REF!</v>
      </c>
      <c r="Q1958" s="2" t="e">
        <f t="shared" ca="1" si="246"/>
        <v>#REF!</v>
      </c>
      <c r="R1958" t="e">
        <f>IF(NOT(#REF!="Indskrevet"),"",IF(E1958="",FALSE,AND(NOT(#REF!),VALUE(RIGHT(CONCATENATE(YEAR(E1958)),2))=15)))</f>
        <v>#REF!</v>
      </c>
      <c r="S1958" t="e">
        <f t="shared" si="243"/>
        <v>#REF!</v>
      </c>
      <c r="T1958" t="e">
        <f t="shared" si="244"/>
        <v>#REF!</v>
      </c>
      <c r="U1958" s="2" t="e">
        <f t="shared" si="247"/>
        <v>#REF!</v>
      </c>
      <c r="V1958" s="2"/>
    </row>
    <row r="1959" spans="1:22" x14ac:dyDescent="0.25">
      <c r="A1959" t="s">
        <v>1364</v>
      </c>
      <c r="B1959" t="s">
        <v>1365</v>
      </c>
      <c r="C1959">
        <v>29.9999999999994</v>
      </c>
      <c r="D1959" t="s">
        <v>5318</v>
      </c>
      <c r="E1959" s="1">
        <v>42066</v>
      </c>
      <c r="F1959" t="s">
        <v>5286</v>
      </c>
      <c r="G1959">
        <v>2</v>
      </c>
      <c r="H1959" t="s">
        <v>5287</v>
      </c>
      <c r="I1959" t="s">
        <v>5288</v>
      </c>
      <c r="J1959" t="s">
        <v>5293</v>
      </c>
      <c r="K1959" t="b">
        <f>LOOKUP(A1959,'[1]UDDATA-1'!B:B,'[1]UDDATA-1'!A:A)&lt;&gt;LOOKUP(A1959,'[1]UDDATA-2'!B:B,'[1]UDDATA-2'!A:A)</f>
        <v>0</v>
      </c>
      <c r="L1959" t="str">
        <f t="shared" si="240"/>
        <v/>
      </c>
      <c r="M1959" t="str">
        <f t="shared" si="241"/>
        <v/>
      </c>
      <c r="N1959" t="str">
        <f t="shared" si="242"/>
        <v/>
      </c>
      <c r="O1959" t="e">
        <f>IF(AND(A1959&lt;&gt;A1958,#REF!&lt;&gt;""),#REF!,"")</f>
        <v>#REF!</v>
      </c>
      <c r="P1959" t="e">
        <f t="shared" si="245"/>
        <v>#REF!</v>
      </c>
      <c r="Q1959" s="2" t="e">
        <f t="shared" ca="1" si="246"/>
        <v>#REF!</v>
      </c>
      <c r="R1959" t="e">
        <f>IF(NOT(#REF!="Indskrevet"),"",IF(E1959="",FALSE,AND(NOT(#REF!),VALUE(RIGHT(CONCATENATE(YEAR(E1959)),2))=15)))</f>
        <v>#REF!</v>
      </c>
      <c r="S1959" t="e">
        <f t="shared" si="243"/>
        <v>#REF!</v>
      </c>
      <c r="T1959" t="e">
        <f t="shared" si="244"/>
        <v>#REF!</v>
      </c>
      <c r="U1959" s="2" t="e">
        <f t="shared" si="247"/>
        <v>#REF!</v>
      </c>
      <c r="V1959" s="2"/>
    </row>
    <row r="1960" spans="1:22" x14ac:dyDescent="0.25">
      <c r="A1960" t="s">
        <v>1364</v>
      </c>
      <c r="B1960" t="s">
        <v>1365</v>
      </c>
      <c r="C1960">
        <v>29.9999999999994</v>
      </c>
      <c r="D1960" t="s">
        <v>5318</v>
      </c>
      <c r="E1960" s="1">
        <v>42178</v>
      </c>
      <c r="F1960" t="s">
        <v>5291</v>
      </c>
      <c r="G1960">
        <v>1</v>
      </c>
      <c r="H1960" t="s">
        <v>5307</v>
      </c>
      <c r="I1960" t="s">
        <v>5292</v>
      </c>
      <c r="J1960" t="s">
        <v>5293</v>
      </c>
      <c r="K1960" t="b">
        <f>LOOKUP(A1960,'[1]UDDATA-1'!B:B,'[1]UDDATA-1'!A:A)&lt;&gt;LOOKUP(A1960,'[1]UDDATA-2'!B:B,'[1]UDDATA-2'!A:A)</f>
        <v>0</v>
      </c>
      <c r="L1960" t="str">
        <f t="shared" si="240"/>
        <v>Matematik til multimedie-applikationer</v>
      </c>
      <c r="M1960" t="str">
        <f t="shared" si="241"/>
        <v/>
      </c>
      <c r="N1960" t="str">
        <f t="shared" si="242"/>
        <v>U</v>
      </c>
      <c r="O1960" t="e">
        <f>IF(AND(A1960&lt;&gt;A1959,#REF!&lt;&gt;""),#REF!,"")</f>
        <v>#REF!</v>
      </c>
      <c r="P1960" t="e">
        <f t="shared" si="245"/>
        <v>#REF!</v>
      </c>
      <c r="Q1960" s="2" t="e">
        <f t="shared" ca="1" si="246"/>
        <v>#REF!</v>
      </c>
      <c r="R1960" t="e">
        <f>IF(NOT(#REF!="Indskrevet"),"",IF(E1960="",FALSE,AND(NOT(#REF!),VALUE(RIGHT(CONCATENATE(YEAR(E1960)),2))=15)))</f>
        <v>#REF!</v>
      </c>
      <c r="S1960" t="e">
        <f t="shared" si="243"/>
        <v>#REF!</v>
      </c>
      <c r="T1960" t="e">
        <f t="shared" si="244"/>
        <v>#REF!</v>
      </c>
      <c r="U1960" s="2" t="e">
        <f t="shared" si="247"/>
        <v>#REF!</v>
      </c>
      <c r="V1960" s="2"/>
    </row>
    <row r="1961" spans="1:22" x14ac:dyDescent="0.25">
      <c r="A1961" t="s">
        <v>1364</v>
      </c>
      <c r="B1961" t="s">
        <v>1365</v>
      </c>
      <c r="C1961">
        <v>29.9999999999994</v>
      </c>
      <c r="D1961" t="s">
        <v>5318</v>
      </c>
      <c r="E1961" s="1">
        <v>42249</v>
      </c>
      <c r="F1961" t="s">
        <v>5291</v>
      </c>
      <c r="G1961">
        <v>2</v>
      </c>
      <c r="H1961" t="s">
        <v>5287</v>
      </c>
      <c r="I1961" t="s">
        <v>5292</v>
      </c>
      <c r="J1961" t="s">
        <v>5299</v>
      </c>
      <c r="K1961" t="b">
        <f>LOOKUP(A1961,'[1]UDDATA-1'!B:B,'[1]UDDATA-1'!A:A)&lt;&gt;LOOKUP(A1961,'[1]UDDATA-2'!B:B,'[1]UDDATA-2'!A:A)</f>
        <v>0</v>
      </c>
      <c r="L1961" t="str">
        <f t="shared" si="240"/>
        <v/>
      </c>
      <c r="M1961" t="str">
        <f t="shared" si="241"/>
        <v/>
      </c>
      <c r="N1961" t="str">
        <f t="shared" si="242"/>
        <v/>
      </c>
      <c r="O1961" t="e">
        <f>IF(AND(A1961&lt;&gt;A1960,#REF!&lt;&gt;""),#REF!,"")</f>
        <v>#REF!</v>
      </c>
      <c r="P1961" t="e">
        <f t="shared" si="245"/>
        <v>#REF!</v>
      </c>
      <c r="Q1961" s="2" t="e">
        <f t="shared" ca="1" si="246"/>
        <v>#REF!</v>
      </c>
      <c r="R1961" t="e">
        <f>IF(NOT(#REF!="Indskrevet"),"",IF(E1961="",FALSE,AND(NOT(#REF!),VALUE(RIGHT(CONCATENATE(YEAR(E1961)),2))=15)))</f>
        <v>#REF!</v>
      </c>
      <c r="S1961" t="e">
        <f t="shared" si="243"/>
        <v>#REF!</v>
      </c>
      <c r="T1961" t="e">
        <f t="shared" si="244"/>
        <v>#REF!</v>
      </c>
      <c r="U1961" s="2" t="e">
        <f t="shared" si="247"/>
        <v>#REF!</v>
      </c>
      <c r="V1961" s="2"/>
    </row>
    <row r="1962" spans="1:22" x14ac:dyDescent="0.25">
      <c r="A1962" t="s">
        <v>1367</v>
      </c>
      <c r="B1962" t="s">
        <v>1368</v>
      </c>
      <c r="C1962">
        <v>89.999999999998806</v>
      </c>
      <c r="D1962" t="s">
        <v>5306</v>
      </c>
      <c r="E1962" s="1">
        <v>41304</v>
      </c>
      <c r="F1962" t="s">
        <v>5335</v>
      </c>
      <c r="G1962">
        <v>1</v>
      </c>
      <c r="H1962" t="s">
        <v>5307</v>
      </c>
      <c r="I1962" t="s">
        <v>5324</v>
      </c>
      <c r="J1962" t="s">
        <v>5289</v>
      </c>
      <c r="K1962" t="b">
        <f>LOOKUP(A1962,'[1]UDDATA-1'!B:B,'[1]UDDATA-1'!A:A)&lt;&gt;LOOKUP(A1962,'[1]UDDATA-2'!B:B,'[1]UDDATA-2'!A:A)</f>
        <v>0</v>
      </c>
      <c r="L1962" t="str">
        <f t="shared" si="240"/>
        <v>Lineær algebra</v>
      </c>
      <c r="M1962">
        <f t="shared" si="241"/>
        <v>0</v>
      </c>
      <c r="N1962" t="str">
        <f t="shared" si="242"/>
        <v/>
      </c>
      <c r="O1962" t="e">
        <f>IF(AND(A1962&lt;&gt;A1961,#REF!&lt;&gt;""),#REF!,"")</f>
        <v>#REF!</v>
      </c>
      <c r="P1962" t="e">
        <f t="shared" si="245"/>
        <v>#REF!</v>
      </c>
      <c r="Q1962" s="2" t="e">
        <f t="shared" ca="1" si="246"/>
        <v>#REF!</v>
      </c>
      <c r="R1962" t="e">
        <f>IF(NOT(#REF!="Indskrevet"),"",IF(E1962="",FALSE,AND(NOT(#REF!),VALUE(RIGHT(CONCATENATE(YEAR(E1962)),2))=15)))</f>
        <v>#REF!</v>
      </c>
      <c r="S1962" t="e">
        <f t="shared" si="243"/>
        <v>#REF!</v>
      </c>
      <c r="T1962" t="e">
        <f t="shared" si="244"/>
        <v>#REF!</v>
      </c>
      <c r="U1962" s="2" t="e">
        <f t="shared" si="247"/>
        <v>#REF!</v>
      </c>
      <c r="V1962" s="2"/>
    </row>
    <row r="1963" spans="1:22" x14ac:dyDescent="0.25">
      <c r="A1963" t="s">
        <v>1367</v>
      </c>
      <c r="B1963" t="s">
        <v>1368</v>
      </c>
      <c r="C1963">
        <v>89.999999999998806</v>
      </c>
      <c r="D1963" t="s">
        <v>5285</v>
      </c>
      <c r="E1963" s="1">
        <v>41342</v>
      </c>
      <c r="F1963" t="s">
        <v>5335</v>
      </c>
      <c r="G1963">
        <v>2</v>
      </c>
      <c r="H1963" t="s">
        <v>5287</v>
      </c>
      <c r="I1963" t="s">
        <v>5324</v>
      </c>
      <c r="J1963" t="s">
        <v>5293</v>
      </c>
      <c r="K1963" t="b">
        <f>LOOKUP(A1963,'[1]UDDATA-1'!B:B,'[1]UDDATA-1'!A:A)&lt;&gt;LOOKUP(A1963,'[1]UDDATA-2'!B:B,'[1]UDDATA-2'!A:A)</f>
        <v>0</v>
      </c>
      <c r="L1963" t="str">
        <f t="shared" si="240"/>
        <v/>
      </c>
      <c r="M1963" t="str">
        <f t="shared" si="241"/>
        <v/>
      </c>
      <c r="N1963" t="str">
        <f t="shared" si="242"/>
        <v/>
      </c>
      <c r="O1963" t="e">
        <f>IF(AND(A1963&lt;&gt;A1962,#REF!&lt;&gt;""),#REF!,"")</f>
        <v>#REF!</v>
      </c>
      <c r="P1963" t="e">
        <f t="shared" si="245"/>
        <v>#REF!</v>
      </c>
      <c r="Q1963" s="2" t="e">
        <f t="shared" ca="1" si="246"/>
        <v>#REF!</v>
      </c>
      <c r="R1963" t="e">
        <f>IF(NOT(#REF!="Indskrevet"),"",IF(E1963="",FALSE,AND(NOT(#REF!),VALUE(RIGHT(CONCATENATE(YEAR(E1963)),2))=15)))</f>
        <v>#REF!</v>
      </c>
      <c r="S1963" t="e">
        <f t="shared" si="243"/>
        <v>#REF!</v>
      </c>
      <c r="T1963" t="e">
        <f t="shared" si="244"/>
        <v>#REF!</v>
      </c>
      <c r="U1963" s="2" t="e">
        <f t="shared" si="247"/>
        <v>#REF!</v>
      </c>
      <c r="V1963" s="2"/>
    </row>
    <row r="1964" spans="1:22" x14ac:dyDescent="0.25">
      <c r="A1964" t="s">
        <v>1367</v>
      </c>
      <c r="B1964" t="s">
        <v>1368</v>
      </c>
      <c r="C1964">
        <v>89.999999999998806</v>
      </c>
      <c r="D1964" t="s">
        <v>5306</v>
      </c>
      <c r="E1964" s="1">
        <v>41460</v>
      </c>
      <c r="F1964" t="s">
        <v>5336</v>
      </c>
      <c r="G1964">
        <v>1</v>
      </c>
      <c r="H1964" t="s">
        <v>5307</v>
      </c>
      <c r="I1964" t="s">
        <v>5326</v>
      </c>
      <c r="J1964" t="s">
        <v>5293</v>
      </c>
      <c r="K1964" t="b">
        <f>LOOKUP(A1964,'[1]UDDATA-1'!B:B,'[1]UDDATA-1'!A:A)&lt;&gt;LOOKUP(A1964,'[1]UDDATA-2'!B:B,'[1]UDDATA-2'!A:A)</f>
        <v>0</v>
      </c>
      <c r="L1964" t="str">
        <f t="shared" si="240"/>
        <v>Calculus</v>
      </c>
      <c r="M1964">
        <f t="shared" si="241"/>
        <v>0</v>
      </c>
      <c r="N1964" t="str">
        <f t="shared" si="242"/>
        <v/>
      </c>
      <c r="O1964" t="e">
        <f>IF(AND(A1964&lt;&gt;A1963,#REF!&lt;&gt;""),#REF!,"")</f>
        <v>#REF!</v>
      </c>
      <c r="P1964" t="e">
        <f t="shared" si="245"/>
        <v>#REF!</v>
      </c>
      <c r="Q1964" s="2" t="e">
        <f t="shared" ca="1" si="246"/>
        <v>#REF!</v>
      </c>
      <c r="R1964" t="e">
        <f>IF(NOT(#REF!="Indskrevet"),"",IF(E1964="",FALSE,AND(NOT(#REF!),VALUE(RIGHT(CONCATENATE(YEAR(E1964)),2))=15)))</f>
        <v>#REF!</v>
      </c>
      <c r="S1964" t="e">
        <f t="shared" si="243"/>
        <v>#REF!</v>
      </c>
      <c r="T1964" t="e">
        <f t="shared" si="244"/>
        <v>#REF!</v>
      </c>
      <c r="U1964" s="2" t="e">
        <f t="shared" si="247"/>
        <v>#REF!</v>
      </c>
      <c r="V1964" s="2"/>
    </row>
    <row r="1965" spans="1:22" x14ac:dyDescent="0.25">
      <c r="A1965" t="s">
        <v>1367</v>
      </c>
      <c r="B1965" t="s">
        <v>1368</v>
      </c>
      <c r="C1965">
        <v>89.999999999998806</v>
      </c>
      <c r="D1965" t="s">
        <v>5306</v>
      </c>
      <c r="E1965" s="1">
        <v>41530</v>
      </c>
      <c r="F1965" t="s">
        <v>5336</v>
      </c>
      <c r="G1965">
        <v>2</v>
      </c>
      <c r="H1965" t="s">
        <v>5307</v>
      </c>
      <c r="I1965" t="s">
        <v>5326</v>
      </c>
      <c r="J1965" t="s">
        <v>5299</v>
      </c>
      <c r="K1965" t="b">
        <f>LOOKUP(A1965,'[1]UDDATA-1'!B:B,'[1]UDDATA-1'!A:A)&lt;&gt;LOOKUP(A1965,'[1]UDDATA-2'!B:B,'[1]UDDATA-2'!A:A)</f>
        <v>0</v>
      </c>
      <c r="L1965" t="str">
        <f t="shared" si="240"/>
        <v/>
      </c>
      <c r="M1965" t="str">
        <f t="shared" si="241"/>
        <v/>
      </c>
      <c r="N1965" t="str">
        <f t="shared" si="242"/>
        <v/>
      </c>
      <c r="O1965" t="e">
        <f>IF(AND(A1965&lt;&gt;A1964,#REF!&lt;&gt;""),#REF!,"")</f>
        <v>#REF!</v>
      </c>
      <c r="P1965" t="e">
        <f t="shared" si="245"/>
        <v>#REF!</v>
      </c>
      <c r="Q1965" s="2" t="e">
        <f t="shared" ca="1" si="246"/>
        <v>#REF!</v>
      </c>
      <c r="R1965" t="e">
        <f>IF(NOT(#REF!="Indskrevet"),"",IF(E1965="",FALSE,AND(NOT(#REF!),VALUE(RIGHT(CONCATENATE(YEAR(E1965)),2))=15)))</f>
        <v>#REF!</v>
      </c>
      <c r="S1965" t="e">
        <f t="shared" si="243"/>
        <v>#REF!</v>
      </c>
      <c r="T1965" t="e">
        <f t="shared" si="244"/>
        <v>#REF!</v>
      </c>
      <c r="U1965" s="2" t="e">
        <f t="shared" si="247"/>
        <v>#REF!</v>
      </c>
      <c r="V1965" s="2"/>
    </row>
    <row r="1966" spans="1:22" x14ac:dyDescent="0.25">
      <c r="A1966" t="s">
        <v>1367</v>
      </c>
      <c r="B1966" t="s">
        <v>1368</v>
      </c>
      <c r="C1966">
        <v>89.999999999998806</v>
      </c>
      <c r="D1966" t="s">
        <v>5306</v>
      </c>
      <c r="E1966" s="1">
        <v>41817</v>
      </c>
      <c r="F1966" t="s">
        <v>5336</v>
      </c>
      <c r="G1966">
        <v>3</v>
      </c>
      <c r="H1966" t="s">
        <v>5307</v>
      </c>
      <c r="I1966" t="s">
        <v>5326</v>
      </c>
      <c r="J1966" t="s">
        <v>5303</v>
      </c>
      <c r="K1966" t="b">
        <f>LOOKUP(A1966,'[1]UDDATA-1'!B:B,'[1]UDDATA-1'!A:A)&lt;&gt;LOOKUP(A1966,'[1]UDDATA-2'!B:B,'[1]UDDATA-2'!A:A)</f>
        <v>0</v>
      </c>
      <c r="L1966" t="str">
        <f t="shared" si="240"/>
        <v/>
      </c>
      <c r="M1966" t="str">
        <f t="shared" si="241"/>
        <v/>
      </c>
      <c r="N1966" t="str">
        <f t="shared" si="242"/>
        <v/>
      </c>
      <c r="O1966" t="e">
        <f>IF(AND(A1966&lt;&gt;A1965,#REF!&lt;&gt;""),#REF!,"")</f>
        <v>#REF!</v>
      </c>
      <c r="P1966" t="e">
        <f t="shared" si="245"/>
        <v>#REF!</v>
      </c>
      <c r="Q1966" s="2" t="e">
        <f t="shared" ca="1" si="246"/>
        <v>#REF!</v>
      </c>
      <c r="R1966" t="e">
        <f>IF(NOT(#REF!="Indskrevet"),"",IF(E1966="",FALSE,AND(NOT(#REF!),VALUE(RIGHT(CONCATENATE(YEAR(E1966)),2))=15)))</f>
        <v>#REF!</v>
      </c>
      <c r="S1966" t="e">
        <f t="shared" si="243"/>
        <v>#REF!</v>
      </c>
      <c r="T1966" t="e">
        <f t="shared" si="244"/>
        <v>#REF!</v>
      </c>
      <c r="U1966" s="2" t="e">
        <f t="shared" si="247"/>
        <v>#REF!</v>
      </c>
      <c r="V1966" s="2"/>
    </row>
    <row r="1967" spans="1:22" x14ac:dyDescent="0.25">
      <c r="A1967" t="s">
        <v>1367</v>
      </c>
      <c r="B1967" t="s">
        <v>1368</v>
      </c>
      <c r="C1967">
        <v>89.999999999998806</v>
      </c>
      <c r="D1967" t="s">
        <v>5306</v>
      </c>
      <c r="E1967" s="1">
        <v>41887</v>
      </c>
      <c r="F1967" t="s">
        <v>5336</v>
      </c>
      <c r="G1967">
        <v>4</v>
      </c>
      <c r="H1967" t="s">
        <v>5287</v>
      </c>
      <c r="I1967" t="s">
        <v>5326</v>
      </c>
      <c r="J1967" t="s">
        <v>5315</v>
      </c>
      <c r="K1967" t="b">
        <f>LOOKUP(A1967,'[1]UDDATA-1'!B:B,'[1]UDDATA-1'!A:A)&lt;&gt;LOOKUP(A1967,'[1]UDDATA-2'!B:B,'[1]UDDATA-2'!A:A)</f>
        <v>0</v>
      </c>
      <c r="L1967" t="str">
        <f t="shared" si="240"/>
        <v/>
      </c>
      <c r="M1967" t="str">
        <f t="shared" si="241"/>
        <v/>
      </c>
      <c r="N1967" t="str">
        <f t="shared" si="242"/>
        <v/>
      </c>
      <c r="O1967" t="e">
        <f>IF(AND(A1967&lt;&gt;A1966,#REF!&lt;&gt;""),#REF!,"")</f>
        <v>#REF!</v>
      </c>
      <c r="P1967" t="e">
        <f t="shared" si="245"/>
        <v>#REF!</v>
      </c>
      <c r="Q1967" s="2" t="e">
        <f t="shared" ca="1" si="246"/>
        <v>#REF!</v>
      </c>
      <c r="R1967" t="e">
        <f>IF(NOT(#REF!="Indskrevet"),"",IF(E1967="",FALSE,AND(NOT(#REF!),VALUE(RIGHT(CONCATENATE(YEAR(E1967)),2))=15)))</f>
        <v>#REF!</v>
      </c>
      <c r="S1967" t="e">
        <f t="shared" si="243"/>
        <v>#REF!</v>
      </c>
      <c r="T1967" t="e">
        <f t="shared" si="244"/>
        <v>#REF!</v>
      </c>
      <c r="U1967" s="2" t="e">
        <f t="shared" si="247"/>
        <v>#REF!</v>
      </c>
      <c r="V1967" s="2"/>
    </row>
    <row r="1968" spans="1:22" x14ac:dyDescent="0.25">
      <c r="A1968" t="s">
        <v>1367</v>
      </c>
      <c r="B1968" t="s">
        <v>1368</v>
      </c>
      <c r="C1968">
        <v>89.999999999998806</v>
      </c>
      <c r="D1968" t="s">
        <v>5306</v>
      </c>
      <c r="E1968" s="1">
        <v>41452</v>
      </c>
      <c r="F1968" t="s">
        <v>5337</v>
      </c>
      <c r="G1968">
        <v>1</v>
      </c>
      <c r="H1968" t="s">
        <v>5307</v>
      </c>
      <c r="I1968" t="s">
        <v>5338</v>
      </c>
      <c r="J1968" t="s">
        <v>5293</v>
      </c>
      <c r="K1968" t="b">
        <f>LOOKUP(A1968,'[1]UDDATA-1'!B:B,'[1]UDDATA-1'!A:A)&lt;&gt;LOOKUP(A1968,'[1]UDDATA-2'!B:B,'[1]UDDATA-2'!A:A)</f>
        <v>0</v>
      </c>
      <c r="L1968" t="str">
        <f t="shared" si="240"/>
        <v>Kredsløbsteori og dynamiske systemer</v>
      </c>
      <c r="M1968">
        <f t="shared" si="241"/>
        <v>0</v>
      </c>
      <c r="N1968" t="str">
        <f t="shared" si="242"/>
        <v/>
      </c>
      <c r="O1968" t="e">
        <f>IF(AND(A1968&lt;&gt;A1967,#REF!&lt;&gt;""),#REF!,"")</f>
        <v>#REF!</v>
      </c>
      <c r="P1968" t="e">
        <f t="shared" si="245"/>
        <v>#REF!</v>
      </c>
      <c r="Q1968" s="2" t="e">
        <f t="shared" ca="1" si="246"/>
        <v>#REF!</v>
      </c>
      <c r="R1968" t="e">
        <f>IF(NOT(#REF!="Indskrevet"),"",IF(E1968="",FALSE,AND(NOT(#REF!),VALUE(RIGHT(CONCATENATE(YEAR(E1968)),2))=15)))</f>
        <v>#REF!</v>
      </c>
      <c r="S1968" t="e">
        <f t="shared" si="243"/>
        <v>#REF!</v>
      </c>
      <c r="T1968" t="e">
        <f t="shared" si="244"/>
        <v>#REF!</v>
      </c>
      <c r="U1968" s="2" t="e">
        <f t="shared" si="247"/>
        <v>#REF!</v>
      </c>
      <c r="V1968" s="2"/>
    </row>
    <row r="1969" spans="1:22" x14ac:dyDescent="0.25">
      <c r="A1969" t="s">
        <v>1367</v>
      </c>
      <c r="B1969" t="s">
        <v>1368</v>
      </c>
      <c r="C1969">
        <v>89.999999999998806</v>
      </c>
      <c r="D1969" t="s">
        <v>5327</v>
      </c>
      <c r="E1969" s="1">
        <v>41508</v>
      </c>
      <c r="F1969" t="s">
        <v>5337</v>
      </c>
      <c r="G1969">
        <v>2</v>
      </c>
      <c r="H1969" t="s">
        <v>5307</v>
      </c>
      <c r="I1969" t="s">
        <v>5338</v>
      </c>
      <c r="J1969" t="s">
        <v>5293</v>
      </c>
      <c r="K1969" t="b">
        <f>LOOKUP(A1969,'[1]UDDATA-1'!B:B,'[1]UDDATA-1'!A:A)&lt;&gt;LOOKUP(A1969,'[1]UDDATA-2'!B:B,'[1]UDDATA-2'!A:A)</f>
        <v>0</v>
      </c>
      <c r="L1969" t="str">
        <f t="shared" si="240"/>
        <v/>
      </c>
      <c r="M1969" t="str">
        <f t="shared" si="241"/>
        <v/>
      </c>
      <c r="N1969" t="str">
        <f t="shared" si="242"/>
        <v/>
      </c>
      <c r="O1969" t="e">
        <f>IF(AND(A1969&lt;&gt;A1968,#REF!&lt;&gt;""),#REF!,"")</f>
        <v>#REF!</v>
      </c>
      <c r="P1969" t="e">
        <f t="shared" si="245"/>
        <v>#REF!</v>
      </c>
      <c r="Q1969" s="2" t="e">
        <f t="shared" ca="1" si="246"/>
        <v>#REF!</v>
      </c>
      <c r="R1969" t="e">
        <f>IF(NOT(#REF!="Indskrevet"),"",IF(E1969="",FALSE,AND(NOT(#REF!),VALUE(RIGHT(CONCATENATE(YEAR(E1969)),2))=15)))</f>
        <v>#REF!</v>
      </c>
      <c r="S1969" t="e">
        <f t="shared" si="243"/>
        <v>#REF!</v>
      </c>
      <c r="T1969" t="e">
        <f t="shared" si="244"/>
        <v>#REF!</v>
      </c>
      <c r="U1969" s="2" t="e">
        <f t="shared" si="247"/>
        <v>#REF!</v>
      </c>
      <c r="V1969" s="2"/>
    </row>
    <row r="1970" spans="1:22" x14ac:dyDescent="0.25">
      <c r="A1970" t="s">
        <v>1367</v>
      </c>
      <c r="B1970" t="s">
        <v>1368</v>
      </c>
      <c r="C1970">
        <v>89.999999999998806</v>
      </c>
      <c r="D1970" t="s">
        <v>5306</v>
      </c>
      <c r="E1970" s="1">
        <v>41816</v>
      </c>
      <c r="F1970" t="s">
        <v>5337</v>
      </c>
      <c r="G1970">
        <v>3</v>
      </c>
      <c r="H1970" t="s">
        <v>5307</v>
      </c>
      <c r="I1970" t="s">
        <v>5338</v>
      </c>
      <c r="J1970" t="s">
        <v>5303</v>
      </c>
      <c r="K1970" t="b">
        <f>LOOKUP(A1970,'[1]UDDATA-1'!B:B,'[1]UDDATA-1'!A:A)&lt;&gt;LOOKUP(A1970,'[1]UDDATA-2'!B:B,'[1]UDDATA-2'!A:A)</f>
        <v>0</v>
      </c>
      <c r="L1970" t="str">
        <f t="shared" si="240"/>
        <v/>
      </c>
      <c r="M1970" t="str">
        <f t="shared" si="241"/>
        <v/>
      </c>
      <c r="N1970" t="str">
        <f t="shared" si="242"/>
        <v/>
      </c>
      <c r="O1970" t="e">
        <f>IF(AND(A1970&lt;&gt;A1969,#REF!&lt;&gt;""),#REF!,"")</f>
        <v>#REF!</v>
      </c>
      <c r="P1970" t="e">
        <f t="shared" si="245"/>
        <v>#REF!</v>
      </c>
      <c r="Q1970" s="2" t="e">
        <f t="shared" ca="1" si="246"/>
        <v>#REF!</v>
      </c>
      <c r="R1970" t="e">
        <f>IF(NOT(#REF!="Indskrevet"),"",IF(E1970="",FALSE,AND(NOT(#REF!),VALUE(RIGHT(CONCATENATE(YEAR(E1970)),2))=15)))</f>
        <v>#REF!</v>
      </c>
      <c r="S1970" t="e">
        <f t="shared" si="243"/>
        <v>#REF!</v>
      </c>
      <c r="T1970" t="e">
        <f t="shared" si="244"/>
        <v>#REF!</v>
      </c>
      <c r="U1970" s="2" t="e">
        <f t="shared" si="247"/>
        <v>#REF!</v>
      </c>
      <c r="V1970" s="2"/>
    </row>
    <row r="1971" spans="1:22" x14ac:dyDescent="0.25">
      <c r="A1971" t="s">
        <v>1367</v>
      </c>
      <c r="B1971" t="s">
        <v>1368</v>
      </c>
      <c r="C1971">
        <v>89.999999999998806</v>
      </c>
      <c r="D1971" t="s">
        <v>5306</v>
      </c>
      <c r="E1971" s="1">
        <v>41886</v>
      </c>
      <c r="F1971" t="s">
        <v>5337</v>
      </c>
      <c r="G1971">
        <v>4</v>
      </c>
      <c r="H1971" t="s">
        <v>5287</v>
      </c>
      <c r="I1971" t="s">
        <v>5338</v>
      </c>
      <c r="J1971" t="s">
        <v>5315</v>
      </c>
      <c r="K1971" t="b">
        <f>LOOKUP(A1971,'[1]UDDATA-1'!B:B,'[1]UDDATA-1'!A:A)&lt;&gt;LOOKUP(A1971,'[1]UDDATA-2'!B:B,'[1]UDDATA-2'!A:A)</f>
        <v>0</v>
      </c>
      <c r="L1971" t="str">
        <f t="shared" si="240"/>
        <v/>
      </c>
      <c r="M1971" t="str">
        <f t="shared" si="241"/>
        <v/>
      </c>
      <c r="N1971" t="str">
        <f t="shared" si="242"/>
        <v/>
      </c>
      <c r="O1971" t="e">
        <f>IF(AND(A1971&lt;&gt;A1970,#REF!&lt;&gt;""),#REF!,"")</f>
        <v>#REF!</v>
      </c>
      <c r="P1971" t="e">
        <f t="shared" si="245"/>
        <v>#REF!</v>
      </c>
      <c r="Q1971" s="2" t="e">
        <f t="shared" ca="1" si="246"/>
        <v>#REF!</v>
      </c>
      <c r="R1971" t="e">
        <f>IF(NOT(#REF!="Indskrevet"),"",IF(E1971="",FALSE,AND(NOT(#REF!),VALUE(RIGHT(CONCATENATE(YEAR(E1971)),2))=15)))</f>
        <v>#REF!</v>
      </c>
      <c r="S1971" t="e">
        <f t="shared" si="243"/>
        <v>#REF!</v>
      </c>
      <c r="T1971" t="e">
        <f t="shared" si="244"/>
        <v>#REF!</v>
      </c>
      <c r="U1971" s="2" t="e">
        <f t="shared" si="247"/>
        <v>#REF!</v>
      </c>
      <c r="V1971" s="2"/>
    </row>
    <row r="1972" spans="1:22" x14ac:dyDescent="0.25">
      <c r="A1972" t="s">
        <v>1367</v>
      </c>
      <c r="B1972" t="s">
        <v>1368</v>
      </c>
      <c r="C1972">
        <v>89.999999999998806</v>
      </c>
      <c r="D1972" t="s">
        <v>5306</v>
      </c>
      <c r="E1972" s="1">
        <v>41656</v>
      </c>
      <c r="F1972" t="s">
        <v>5319</v>
      </c>
      <c r="G1972">
        <v>1</v>
      </c>
      <c r="H1972" t="s">
        <v>5307</v>
      </c>
      <c r="I1972" t="s">
        <v>5320</v>
      </c>
      <c r="J1972" t="s">
        <v>5299</v>
      </c>
      <c r="K1972" t="b">
        <f>LOOKUP(A1972,'[1]UDDATA-1'!B:B,'[1]UDDATA-1'!A:A)&lt;&gt;LOOKUP(A1972,'[1]UDDATA-2'!B:B,'[1]UDDATA-2'!A:A)</f>
        <v>0</v>
      </c>
      <c r="L1972" t="str">
        <f t="shared" si="240"/>
        <v>Beregningsteknik inden for elektronikområdet 1</v>
      </c>
      <c r="M1972">
        <f t="shared" si="241"/>
        <v>0</v>
      </c>
      <c r="N1972" t="str">
        <f t="shared" si="242"/>
        <v/>
      </c>
      <c r="O1972" t="e">
        <f>IF(AND(A1972&lt;&gt;A1971,#REF!&lt;&gt;""),#REF!,"")</f>
        <v>#REF!</v>
      </c>
      <c r="P1972" t="e">
        <f t="shared" si="245"/>
        <v>#REF!</v>
      </c>
      <c r="Q1972" s="2" t="e">
        <f t="shared" ca="1" si="246"/>
        <v>#REF!</v>
      </c>
      <c r="R1972" t="e">
        <f>IF(NOT(#REF!="Indskrevet"),"",IF(E1972="",FALSE,AND(NOT(#REF!),VALUE(RIGHT(CONCATENATE(YEAR(E1972)),2))=15)))</f>
        <v>#REF!</v>
      </c>
      <c r="S1972" t="e">
        <f t="shared" si="243"/>
        <v>#REF!</v>
      </c>
      <c r="T1972" t="e">
        <f t="shared" si="244"/>
        <v>#REF!</v>
      </c>
      <c r="U1972" s="2" t="e">
        <f t="shared" si="247"/>
        <v>#REF!</v>
      </c>
      <c r="V1972" s="2"/>
    </row>
    <row r="1973" spans="1:22" x14ac:dyDescent="0.25">
      <c r="A1973" t="s">
        <v>1367</v>
      </c>
      <c r="B1973" t="s">
        <v>1368</v>
      </c>
      <c r="C1973">
        <v>89.999999999998806</v>
      </c>
      <c r="D1973" t="s">
        <v>5306</v>
      </c>
      <c r="E1973" s="1">
        <v>41688</v>
      </c>
      <c r="F1973" t="s">
        <v>5319</v>
      </c>
      <c r="G1973">
        <v>2</v>
      </c>
      <c r="H1973" t="s">
        <v>5287</v>
      </c>
      <c r="I1973" t="s">
        <v>5320</v>
      </c>
      <c r="J1973" t="s">
        <v>5299</v>
      </c>
      <c r="K1973" t="b">
        <f>LOOKUP(A1973,'[1]UDDATA-1'!B:B,'[1]UDDATA-1'!A:A)&lt;&gt;LOOKUP(A1973,'[1]UDDATA-2'!B:B,'[1]UDDATA-2'!A:A)</f>
        <v>0</v>
      </c>
      <c r="L1973" t="str">
        <f t="shared" si="240"/>
        <v/>
      </c>
      <c r="M1973" t="str">
        <f t="shared" si="241"/>
        <v/>
      </c>
      <c r="N1973" t="str">
        <f t="shared" si="242"/>
        <v/>
      </c>
      <c r="O1973" t="e">
        <f>IF(AND(A1973&lt;&gt;A1972,#REF!&lt;&gt;""),#REF!,"")</f>
        <v>#REF!</v>
      </c>
      <c r="P1973" t="e">
        <f t="shared" si="245"/>
        <v>#REF!</v>
      </c>
      <c r="Q1973" s="2" t="e">
        <f t="shared" ca="1" si="246"/>
        <v>#REF!</v>
      </c>
      <c r="R1973" t="e">
        <f>IF(NOT(#REF!="Indskrevet"),"",IF(E1973="",FALSE,AND(NOT(#REF!),VALUE(RIGHT(CONCATENATE(YEAR(E1973)),2))=15)))</f>
        <v>#REF!</v>
      </c>
      <c r="S1973" t="e">
        <f t="shared" si="243"/>
        <v>#REF!</v>
      </c>
      <c r="T1973" t="e">
        <f t="shared" si="244"/>
        <v>#REF!</v>
      </c>
      <c r="U1973" s="2" t="e">
        <f t="shared" si="247"/>
        <v>#REF!</v>
      </c>
      <c r="V1973" s="2"/>
    </row>
    <row r="1974" spans="1:22" x14ac:dyDescent="0.25">
      <c r="A1974" t="s">
        <v>1367</v>
      </c>
      <c r="B1974" t="s">
        <v>1368</v>
      </c>
      <c r="C1974">
        <v>89.999999999998806</v>
      </c>
      <c r="D1974" t="s">
        <v>5285</v>
      </c>
      <c r="E1974" s="1">
        <v>41808</v>
      </c>
      <c r="F1974" t="s">
        <v>5321</v>
      </c>
      <c r="G1974">
        <v>1</v>
      </c>
      <c r="H1974" t="s">
        <v>5287</v>
      </c>
      <c r="I1974" t="s">
        <v>5322</v>
      </c>
      <c r="J1974" t="s">
        <v>5303</v>
      </c>
      <c r="K1974" t="b">
        <f>LOOKUP(A1974,'[1]UDDATA-1'!B:B,'[1]UDDATA-1'!A:A)&lt;&gt;LOOKUP(A1974,'[1]UDDATA-2'!B:B,'[1]UDDATA-2'!A:A)</f>
        <v>0</v>
      </c>
      <c r="L1974" t="str">
        <f t="shared" si="240"/>
        <v>Beregningsteknik inden for elektronik</v>
      </c>
      <c r="M1974">
        <f t="shared" si="241"/>
        <v>2</v>
      </c>
      <c r="N1974" t="str">
        <f t="shared" si="242"/>
        <v/>
      </c>
      <c r="O1974" t="e">
        <f>IF(AND(A1974&lt;&gt;A1973,#REF!&lt;&gt;""),#REF!,"")</f>
        <v>#REF!</v>
      </c>
      <c r="P1974" t="e">
        <f t="shared" si="245"/>
        <v>#REF!</v>
      </c>
      <c r="Q1974" s="2" t="e">
        <f t="shared" ca="1" si="246"/>
        <v>#REF!</v>
      </c>
      <c r="R1974" t="e">
        <f>IF(NOT(#REF!="Indskrevet"),"",IF(E1974="",FALSE,AND(NOT(#REF!),VALUE(RIGHT(CONCATENATE(YEAR(E1974)),2))=15)))</f>
        <v>#REF!</v>
      </c>
      <c r="S1974" t="e">
        <f t="shared" si="243"/>
        <v>#REF!</v>
      </c>
      <c r="T1974" t="e">
        <f t="shared" si="244"/>
        <v>#REF!</v>
      </c>
      <c r="U1974" s="2" t="e">
        <f t="shared" si="247"/>
        <v>#REF!</v>
      </c>
      <c r="V1974" s="2"/>
    </row>
    <row r="1975" spans="1:22" x14ac:dyDescent="0.25">
      <c r="A1975" t="s">
        <v>1369</v>
      </c>
      <c r="B1975" t="s">
        <v>1370</v>
      </c>
      <c r="C1975">
        <v>64.999999999999204</v>
      </c>
      <c r="D1975" t="s">
        <v>5306</v>
      </c>
      <c r="E1975" s="1">
        <v>41676</v>
      </c>
      <c r="F1975" t="s">
        <v>5343</v>
      </c>
      <c r="G1975">
        <v>1</v>
      </c>
      <c r="H1975" t="s">
        <v>5307</v>
      </c>
      <c r="I1975" t="s">
        <v>5288</v>
      </c>
      <c r="J1975" t="s">
        <v>5289</v>
      </c>
      <c r="K1975" t="b">
        <f>LOOKUP(A1975,'[1]UDDATA-1'!B:B,'[1]UDDATA-1'!A:A)&lt;&gt;LOOKUP(A1975,'[1]UDDATA-2'!B:B,'[1]UDDATA-2'!A:A)</f>
        <v>0</v>
      </c>
      <c r="L1975" t="str">
        <f t="shared" si="240"/>
        <v>Grundlæggende programmering</v>
      </c>
      <c r="M1975">
        <f t="shared" si="241"/>
        <v>0</v>
      </c>
      <c r="N1975" t="str">
        <f t="shared" si="242"/>
        <v/>
      </c>
      <c r="O1975" t="e">
        <f>IF(AND(A1975&lt;&gt;A1974,#REF!&lt;&gt;""),#REF!,"")</f>
        <v>#REF!</v>
      </c>
      <c r="P1975" t="e">
        <f t="shared" si="245"/>
        <v>#REF!</v>
      </c>
      <c r="Q1975" s="2" t="e">
        <f t="shared" ca="1" si="246"/>
        <v>#REF!</v>
      </c>
      <c r="R1975" t="e">
        <f>IF(NOT(#REF!="Indskrevet"),"",IF(E1975="",FALSE,AND(NOT(#REF!),VALUE(RIGHT(CONCATENATE(YEAR(E1975)),2))=15)))</f>
        <v>#REF!</v>
      </c>
      <c r="S1975" t="e">
        <f t="shared" si="243"/>
        <v>#REF!</v>
      </c>
      <c r="T1975" t="e">
        <f t="shared" si="244"/>
        <v>#REF!</v>
      </c>
      <c r="U1975" s="2" t="e">
        <f t="shared" si="247"/>
        <v>#REF!</v>
      </c>
      <c r="V1975" s="2"/>
    </row>
    <row r="1976" spans="1:22" x14ac:dyDescent="0.25">
      <c r="A1976" t="s">
        <v>1369</v>
      </c>
      <c r="B1976" t="s">
        <v>1370</v>
      </c>
      <c r="C1976">
        <v>64.999999999999204</v>
      </c>
      <c r="D1976" t="s">
        <v>5306</v>
      </c>
      <c r="E1976" s="1">
        <v>41709</v>
      </c>
      <c r="F1976" t="s">
        <v>5343</v>
      </c>
      <c r="G1976">
        <v>2</v>
      </c>
      <c r="H1976" t="s">
        <v>5307</v>
      </c>
      <c r="I1976" t="s">
        <v>5288</v>
      </c>
      <c r="J1976" t="s">
        <v>5293</v>
      </c>
      <c r="K1976" t="b">
        <f>LOOKUP(A1976,'[1]UDDATA-1'!B:B,'[1]UDDATA-1'!A:A)&lt;&gt;LOOKUP(A1976,'[1]UDDATA-2'!B:B,'[1]UDDATA-2'!A:A)</f>
        <v>0</v>
      </c>
      <c r="L1976" t="str">
        <f t="shared" si="240"/>
        <v/>
      </c>
      <c r="M1976" t="str">
        <f t="shared" si="241"/>
        <v/>
      </c>
      <c r="N1976" t="str">
        <f t="shared" si="242"/>
        <v/>
      </c>
      <c r="O1976" t="e">
        <f>IF(AND(A1976&lt;&gt;A1975,#REF!&lt;&gt;""),#REF!,"")</f>
        <v>#REF!</v>
      </c>
      <c r="P1976" t="e">
        <f t="shared" si="245"/>
        <v>#REF!</v>
      </c>
      <c r="Q1976" s="2" t="e">
        <f t="shared" ca="1" si="246"/>
        <v>#REF!</v>
      </c>
      <c r="R1976" t="e">
        <f>IF(NOT(#REF!="Indskrevet"),"",IF(E1976="",FALSE,AND(NOT(#REF!),VALUE(RIGHT(CONCATENATE(YEAR(E1976)),2))=15)))</f>
        <v>#REF!</v>
      </c>
      <c r="S1976" t="e">
        <f t="shared" si="243"/>
        <v>#REF!</v>
      </c>
      <c r="T1976" t="e">
        <f t="shared" si="244"/>
        <v>#REF!</v>
      </c>
      <c r="U1976" s="2" t="e">
        <f t="shared" si="247"/>
        <v>#REF!</v>
      </c>
      <c r="V1976" s="2"/>
    </row>
    <row r="1977" spans="1:22" x14ac:dyDescent="0.25">
      <c r="A1977" t="s">
        <v>1369</v>
      </c>
      <c r="B1977" t="s">
        <v>1370</v>
      </c>
      <c r="C1977">
        <v>64.999999999999204</v>
      </c>
      <c r="D1977" t="s">
        <v>5318</v>
      </c>
      <c r="E1977" s="1">
        <v>42032</v>
      </c>
      <c r="F1977" t="s">
        <v>5343</v>
      </c>
      <c r="G1977">
        <v>3</v>
      </c>
      <c r="H1977" t="s">
        <v>5287</v>
      </c>
      <c r="I1977" t="s">
        <v>5288</v>
      </c>
      <c r="J1977" t="s">
        <v>5299</v>
      </c>
      <c r="K1977" t="b">
        <f>LOOKUP(A1977,'[1]UDDATA-1'!B:B,'[1]UDDATA-1'!A:A)&lt;&gt;LOOKUP(A1977,'[1]UDDATA-2'!B:B,'[1]UDDATA-2'!A:A)</f>
        <v>0</v>
      </c>
      <c r="L1977" t="str">
        <f t="shared" si="240"/>
        <v/>
      </c>
      <c r="M1977" t="str">
        <f t="shared" si="241"/>
        <v/>
      </c>
      <c r="N1977" t="str">
        <f t="shared" si="242"/>
        <v/>
      </c>
      <c r="O1977" t="e">
        <f>IF(AND(A1977&lt;&gt;A1976,#REF!&lt;&gt;""),#REF!,"")</f>
        <v>#REF!</v>
      </c>
      <c r="P1977" t="e">
        <f t="shared" si="245"/>
        <v>#REF!</v>
      </c>
      <c r="Q1977" s="2" t="e">
        <f t="shared" ca="1" si="246"/>
        <v>#REF!</v>
      </c>
      <c r="R1977" t="e">
        <f>IF(NOT(#REF!="Indskrevet"),"",IF(E1977="",FALSE,AND(NOT(#REF!),VALUE(RIGHT(CONCATENATE(YEAR(E1977)),2))=15)))</f>
        <v>#REF!</v>
      </c>
      <c r="S1977" t="e">
        <f t="shared" si="243"/>
        <v>#REF!</v>
      </c>
      <c r="T1977" t="e">
        <f t="shared" si="244"/>
        <v>#REF!</v>
      </c>
      <c r="U1977" s="2" t="e">
        <f t="shared" si="247"/>
        <v>#REF!</v>
      </c>
      <c r="V1977" s="2"/>
    </row>
    <row r="1978" spans="1:22" x14ac:dyDescent="0.25">
      <c r="A1978" t="s">
        <v>1369</v>
      </c>
      <c r="B1978" t="s">
        <v>1370</v>
      </c>
      <c r="C1978">
        <v>64.999999999999204</v>
      </c>
      <c r="D1978" t="s">
        <v>5306</v>
      </c>
      <c r="E1978" s="1">
        <v>41815</v>
      </c>
      <c r="F1978" t="s">
        <v>5344</v>
      </c>
      <c r="G1978">
        <v>1</v>
      </c>
      <c r="H1978" t="s">
        <v>5307</v>
      </c>
      <c r="I1978" t="s">
        <v>5292</v>
      </c>
      <c r="J1978" t="s">
        <v>5293</v>
      </c>
      <c r="K1978" t="b">
        <f>LOOKUP(A1978,'[1]UDDATA-1'!B:B,'[1]UDDATA-1'!A:A)&lt;&gt;LOOKUP(A1978,'[1]UDDATA-2'!B:B,'[1]UDDATA-2'!A:A)</f>
        <v>0</v>
      </c>
      <c r="L1978" t="str">
        <f t="shared" si="240"/>
        <v>Matematik til multimedie-applikationer</v>
      </c>
      <c r="M1978">
        <f t="shared" si="241"/>
        <v>0</v>
      </c>
      <c r="N1978" t="str">
        <f t="shared" si="242"/>
        <v/>
      </c>
      <c r="O1978" t="e">
        <f>IF(AND(A1978&lt;&gt;A1977,#REF!&lt;&gt;""),#REF!,"")</f>
        <v>#REF!</v>
      </c>
      <c r="P1978" t="e">
        <f t="shared" si="245"/>
        <v>#REF!</v>
      </c>
      <c r="Q1978" s="2" t="e">
        <f t="shared" ca="1" si="246"/>
        <v>#REF!</v>
      </c>
      <c r="R1978" t="e">
        <f>IF(NOT(#REF!="Indskrevet"),"",IF(E1978="",FALSE,AND(NOT(#REF!),VALUE(RIGHT(CONCATENATE(YEAR(E1978)),2))=15)))</f>
        <v>#REF!</v>
      </c>
      <c r="S1978" t="e">
        <f t="shared" si="243"/>
        <v>#REF!</v>
      </c>
      <c r="T1978" t="e">
        <f t="shared" si="244"/>
        <v>#REF!</v>
      </c>
      <c r="U1978" s="2" t="e">
        <f t="shared" si="247"/>
        <v>#REF!</v>
      </c>
      <c r="V1978" s="2"/>
    </row>
    <row r="1979" spans="1:22" x14ac:dyDescent="0.25">
      <c r="A1979" t="s">
        <v>1369</v>
      </c>
      <c r="B1979" t="s">
        <v>1370</v>
      </c>
      <c r="C1979">
        <v>64.999999999999204</v>
      </c>
      <c r="D1979" t="s">
        <v>5306</v>
      </c>
      <c r="E1979" s="1">
        <v>41873</v>
      </c>
      <c r="F1979" t="s">
        <v>5344</v>
      </c>
      <c r="G1979">
        <v>2</v>
      </c>
      <c r="H1979" t="s">
        <v>5287</v>
      </c>
      <c r="I1979" t="s">
        <v>5292</v>
      </c>
      <c r="J1979" t="s">
        <v>5293</v>
      </c>
      <c r="K1979" t="b">
        <f>LOOKUP(A1979,'[1]UDDATA-1'!B:B,'[1]UDDATA-1'!A:A)&lt;&gt;LOOKUP(A1979,'[1]UDDATA-2'!B:B,'[1]UDDATA-2'!A:A)</f>
        <v>0</v>
      </c>
      <c r="L1979" t="str">
        <f t="shared" si="240"/>
        <v/>
      </c>
      <c r="M1979" t="str">
        <f t="shared" si="241"/>
        <v/>
      </c>
      <c r="N1979" t="str">
        <f t="shared" si="242"/>
        <v/>
      </c>
      <c r="O1979" t="e">
        <f>IF(AND(A1979&lt;&gt;A1978,#REF!&lt;&gt;""),#REF!,"")</f>
        <v>#REF!</v>
      </c>
      <c r="P1979" t="e">
        <f t="shared" si="245"/>
        <v>#REF!</v>
      </c>
      <c r="Q1979" s="2" t="e">
        <f t="shared" ca="1" si="246"/>
        <v>#REF!</v>
      </c>
      <c r="R1979" t="e">
        <f>IF(NOT(#REF!="Indskrevet"),"",IF(E1979="",FALSE,AND(NOT(#REF!),VALUE(RIGHT(CONCATENATE(YEAR(E1979)),2))=15)))</f>
        <v>#REF!</v>
      </c>
      <c r="S1979" t="e">
        <f t="shared" si="243"/>
        <v>#REF!</v>
      </c>
      <c r="T1979" t="e">
        <f t="shared" si="244"/>
        <v>#REF!</v>
      </c>
      <c r="U1979" s="2" t="e">
        <f t="shared" si="247"/>
        <v>#REF!</v>
      </c>
      <c r="V1979" s="2"/>
    </row>
    <row r="1980" spans="1:22" x14ac:dyDescent="0.25">
      <c r="A1980" t="s">
        <v>1369</v>
      </c>
      <c r="B1980" t="s">
        <v>1370</v>
      </c>
      <c r="C1980">
        <v>64.999999999999204</v>
      </c>
      <c r="D1980" t="s">
        <v>5285</v>
      </c>
      <c r="E1980" s="1">
        <v>41824</v>
      </c>
      <c r="F1980" t="s">
        <v>5345</v>
      </c>
      <c r="G1980">
        <v>1</v>
      </c>
      <c r="H1980" t="s">
        <v>5287</v>
      </c>
      <c r="I1980" t="s">
        <v>5295</v>
      </c>
      <c r="J1980" t="s">
        <v>5293</v>
      </c>
      <c r="K1980" t="b">
        <f>LOOKUP(A1980,'[1]UDDATA-1'!B:B,'[1]UDDATA-1'!A:A)&lt;&gt;LOOKUP(A1980,'[1]UDDATA-2'!B:B,'[1]UDDATA-2'!A:A)</f>
        <v>0</v>
      </c>
      <c r="L1980" t="str">
        <f t="shared" si="240"/>
        <v>Fysisk interface design</v>
      </c>
      <c r="M1980">
        <f t="shared" si="241"/>
        <v>2</v>
      </c>
      <c r="N1980" t="str">
        <f t="shared" si="242"/>
        <v/>
      </c>
      <c r="O1980" t="e">
        <f>IF(AND(A1980&lt;&gt;A1979,#REF!&lt;&gt;""),#REF!,"")</f>
        <v>#REF!</v>
      </c>
      <c r="P1980" t="e">
        <f t="shared" si="245"/>
        <v>#REF!</v>
      </c>
      <c r="Q1980" s="2" t="e">
        <f t="shared" ca="1" si="246"/>
        <v>#REF!</v>
      </c>
      <c r="R1980" t="e">
        <f>IF(NOT(#REF!="Indskrevet"),"",IF(E1980="",FALSE,AND(NOT(#REF!),VALUE(RIGHT(CONCATENATE(YEAR(E1980)),2))=15)))</f>
        <v>#REF!</v>
      </c>
      <c r="S1980" t="e">
        <f t="shared" si="243"/>
        <v>#REF!</v>
      </c>
      <c r="T1980" t="e">
        <f t="shared" si="244"/>
        <v>#REF!</v>
      </c>
      <c r="U1980" s="2" t="e">
        <f t="shared" si="247"/>
        <v>#REF!</v>
      </c>
      <c r="V1980" s="2"/>
    </row>
    <row r="1981" spans="1:22" x14ac:dyDescent="0.25">
      <c r="A1981" t="s">
        <v>1369</v>
      </c>
      <c r="B1981" t="s">
        <v>1370</v>
      </c>
      <c r="C1981">
        <v>64.999999999999204</v>
      </c>
      <c r="D1981" t="s">
        <v>5318</v>
      </c>
      <c r="E1981" s="1">
        <v>42150</v>
      </c>
      <c r="F1981" t="s">
        <v>5346</v>
      </c>
      <c r="G1981">
        <v>1</v>
      </c>
      <c r="H1981" t="s">
        <v>5287</v>
      </c>
      <c r="I1981" t="s">
        <v>5298</v>
      </c>
      <c r="J1981" t="s">
        <v>5303</v>
      </c>
      <c r="K1981" t="b">
        <f>LOOKUP(A1981,'[1]UDDATA-1'!B:B,'[1]UDDATA-1'!A:A)&lt;&gt;LOOKUP(A1981,'[1]UDDATA-2'!B:B,'[1]UDDATA-2'!A:A)</f>
        <v>0</v>
      </c>
      <c r="L1981" t="str">
        <f t="shared" si="240"/>
        <v>Proceduremæssig programmering</v>
      </c>
      <c r="M1981" t="str">
        <f t="shared" si="241"/>
        <v/>
      </c>
      <c r="N1981" t="str">
        <f t="shared" si="242"/>
        <v>U</v>
      </c>
      <c r="O1981" t="e">
        <f>IF(AND(A1981&lt;&gt;A1980,#REF!&lt;&gt;""),#REF!,"")</f>
        <v>#REF!</v>
      </c>
      <c r="P1981" t="e">
        <f t="shared" si="245"/>
        <v>#REF!</v>
      </c>
      <c r="Q1981" s="2" t="e">
        <f t="shared" ca="1" si="246"/>
        <v>#REF!</v>
      </c>
      <c r="R1981" t="e">
        <f>IF(NOT(#REF!="Indskrevet"),"",IF(E1981="",FALSE,AND(NOT(#REF!),VALUE(RIGHT(CONCATENATE(YEAR(E1981)),2))=15)))</f>
        <v>#REF!</v>
      </c>
      <c r="S1981" t="e">
        <f t="shared" si="243"/>
        <v>#REF!</v>
      </c>
      <c r="T1981" t="e">
        <f t="shared" si="244"/>
        <v>#REF!</v>
      </c>
      <c r="U1981" s="2" t="e">
        <f t="shared" si="247"/>
        <v>#REF!</v>
      </c>
      <c r="V1981" s="2"/>
    </row>
    <row r="1982" spans="1:22" x14ac:dyDescent="0.25">
      <c r="A1982" t="s">
        <v>1369</v>
      </c>
      <c r="B1982" t="s">
        <v>1370</v>
      </c>
      <c r="C1982">
        <v>64.999999999999204</v>
      </c>
      <c r="D1982" t="s">
        <v>5318</v>
      </c>
      <c r="E1982" s="1">
        <v>42171</v>
      </c>
      <c r="F1982" t="s">
        <v>5347</v>
      </c>
      <c r="G1982">
        <v>1</v>
      </c>
      <c r="H1982" t="s">
        <v>5287</v>
      </c>
      <c r="I1982" t="s">
        <v>5302</v>
      </c>
      <c r="J1982" t="s">
        <v>5303</v>
      </c>
      <c r="K1982" t="b">
        <f>LOOKUP(A1982,'[1]UDDATA-1'!B:B,'[1]UDDATA-1'!A:A)&lt;&gt;LOOKUP(A1982,'[1]UDDATA-2'!B:B,'[1]UDDATA-2'!A:A)</f>
        <v>0</v>
      </c>
      <c r="L1982" t="str">
        <f t="shared" si="240"/>
        <v>Lyd- og musikbehandling</v>
      </c>
      <c r="M1982" t="str">
        <f t="shared" si="241"/>
        <v/>
      </c>
      <c r="N1982" t="str">
        <f t="shared" si="242"/>
        <v>U</v>
      </c>
      <c r="O1982" t="e">
        <f>IF(AND(A1982&lt;&gt;A1981,#REF!&lt;&gt;""),#REF!,"")</f>
        <v>#REF!</v>
      </c>
      <c r="P1982" t="e">
        <f t="shared" si="245"/>
        <v>#REF!</v>
      </c>
      <c r="Q1982" s="2" t="e">
        <f t="shared" ca="1" si="246"/>
        <v>#REF!</v>
      </c>
      <c r="R1982" t="e">
        <f>IF(NOT(#REF!="Indskrevet"),"",IF(E1982="",FALSE,AND(NOT(#REF!),VALUE(RIGHT(CONCATENATE(YEAR(E1982)),2))=15)))</f>
        <v>#REF!</v>
      </c>
      <c r="S1982" t="e">
        <f t="shared" si="243"/>
        <v>#REF!</v>
      </c>
      <c r="T1982" t="e">
        <f t="shared" si="244"/>
        <v>#REF!</v>
      </c>
      <c r="U1982" s="2" t="e">
        <f t="shared" si="247"/>
        <v>#REF!</v>
      </c>
      <c r="V1982" s="2"/>
    </row>
    <row r="1983" spans="1:22" x14ac:dyDescent="0.25">
      <c r="A1983" t="s">
        <v>1369</v>
      </c>
      <c r="B1983" t="s">
        <v>1370</v>
      </c>
      <c r="C1983">
        <v>64.999999999999204</v>
      </c>
      <c r="D1983" t="s">
        <v>5318</v>
      </c>
      <c r="E1983" s="1">
        <v>42179</v>
      </c>
      <c r="F1983" t="s">
        <v>5348</v>
      </c>
      <c r="G1983">
        <v>1</v>
      </c>
      <c r="H1983" t="s">
        <v>5287</v>
      </c>
      <c r="I1983" t="s">
        <v>5305</v>
      </c>
      <c r="J1983" t="s">
        <v>5303</v>
      </c>
      <c r="K1983" t="b">
        <f>LOOKUP(A1983,'[1]UDDATA-1'!B:B,'[1]UDDATA-1'!A:A)&lt;&gt;LOOKUP(A1983,'[1]UDDATA-2'!B:B,'[1]UDDATA-2'!A:A)</f>
        <v>0</v>
      </c>
      <c r="L1983" t="str">
        <f t="shared" si="240"/>
        <v>Objektorienteret Software Engineering</v>
      </c>
      <c r="M1983" t="str">
        <f t="shared" si="241"/>
        <v/>
      </c>
      <c r="N1983" t="str">
        <f t="shared" si="242"/>
        <v>U</v>
      </c>
      <c r="O1983" t="e">
        <f>IF(AND(A1983&lt;&gt;A1982,#REF!&lt;&gt;""),#REF!,"")</f>
        <v>#REF!</v>
      </c>
      <c r="P1983" t="e">
        <f t="shared" si="245"/>
        <v>#REF!</v>
      </c>
      <c r="Q1983" s="2" t="e">
        <f t="shared" ca="1" si="246"/>
        <v>#REF!</v>
      </c>
      <c r="R1983" t="e">
        <f>IF(NOT(#REF!="Indskrevet"),"",IF(E1983="",FALSE,AND(NOT(#REF!),VALUE(RIGHT(CONCATENATE(YEAR(E1983)),2))=15)))</f>
        <v>#REF!</v>
      </c>
      <c r="S1983" t="e">
        <f t="shared" si="243"/>
        <v>#REF!</v>
      </c>
      <c r="T1983" t="e">
        <f t="shared" si="244"/>
        <v>#REF!</v>
      </c>
      <c r="U1983" s="2" t="e">
        <f t="shared" si="247"/>
        <v>#REF!</v>
      </c>
      <c r="V1983" s="2"/>
    </row>
    <row r="1984" spans="1:22" x14ac:dyDescent="0.25">
      <c r="A1984" t="s">
        <v>1371</v>
      </c>
      <c r="B1984" t="s">
        <v>1372</v>
      </c>
      <c r="C1984">
        <v>44.999999999999403</v>
      </c>
      <c r="D1984" t="s">
        <v>5327</v>
      </c>
      <c r="E1984" s="1">
        <v>41676</v>
      </c>
      <c r="F1984" t="s">
        <v>5308</v>
      </c>
      <c r="G1984">
        <v>1</v>
      </c>
      <c r="H1984" t="s">
        <v>5307</v>
      </c>
      <c r="I1984" t="s">
        <v>5288</v>
      </c>
      <c r="J1984" t="s">
        <v>5289</v>
      </c>
      <c r="K1984" t="b">
        <f>LOOKUP(A1984,'[1]UDDATA-1'!B:B,'[1]UDDATA-1'!A:A)&lt;&gt;LOOKUP(A1984,'[1]UDDATA-2'!B:B,'[1]UDDATA-2'!A:A)</f>
        <v>0</v>
      </c>
      <c r="L1984" t="str">
        <f t="shared" si="240"/>
        <v>Grundlæggende programmering</v>
      </c>
      <c r="M1984">
        <f t="shared" si="241"/>
        <v>-3</v>
      </c>
      <c r="N1984" t="str">
        <f t="shared" si="242"/>
        <v/>
      </c>
      <c r="O1984" t="e">
        <f>IF(AND(A1984&lt;&gt;A1983,#REF!&lt;&gt;""),#REF!,"")</f>
        <v>#REF!</v>
      </c>
      <c r="P1984" t="e">
        <f t="shared" si="245"/>
        <v>#REF!</v>
      </c>
      <c r="Q1984" s="2" t="e">
        <f t="shared" ca="1" si="246"/>
        <v>#REF!</v>
      </c>
      <c r="R1984" t="e">
        <f>IF(NOT(#REF!="Indskrevet"),"",IF(E1984="",FALSE,AND(NOT(#REF!),VALUE(RIGHT(CONCATENATE(YEAR(E1984)),2))=15)))</f>
        <v>#REF!</v>
      </c>
      <c r="S1984" t="e">
        <f t="shared" si="243"/>
        <v>#REF!</v>
      </c>
      <c r="T1984" t="e">
        <f t="shared" si="244"/>
        <v>#REF!</v>
      </c>
      <c r="U1984" s="2" t="e">
        <f t="shared" si="247"/>
        <v>#REF!</v>
      </c>
      <c r="V1984" s="2"/>
    </row>
    <row r="1985" spans="1:22" x14ac:dyDescent="0.25">
      <c r="A1985" t="s">
        <v>1371</v>
      </c>
      <c r="B1985" t="s">
        <v>1372</v>
      </c>
      <c r="C1985">
        <v>44.999999999999403</v>
      </c>
      <c r="D1985" t="s">
        <v>5327</v>
      </c>
      <c r="E1985" s="1">
        <v>41723</v>
      </c>
      <c r="F1985" t="s">
        <v>5308</v>
      </c>
      <c r="G1985">
        <v>2</v>
      </c>
      <c r="H1985" t="s">
        <v>5287</v>
      </c>
      <c r="I1985" t="s">
        <v>5288</v>
      </c>
      <c r="J1985" t="s">
        <v>5293</v>
      </c>
      <c r="K1985" t="b">
        <f>LOOKUP(A1985,'[1]UDDATA-1'!B:B,'[1]UDDATA-1'!A:A)&lt;&gt;LOOKUP(A1985,'[1]UDDATA-2'!B:B,'[1]UDDATA-2'!A:A)</f>
        <v>0</v>
      </c>
      <c r="L1985" t="str">
        <f t="shared" si="240"/>
        <v/>
      </c>
      <c r="M1985" t="str">
        <f t="shared" si="241"/>
        <v/>
      </c>
      <c r="N1985" t="str">
        <f t="shared" si="242"/>
        <v/>
      </c>
      <c r="O1985" t="e">
        <f>IF(AND(A1985&lt;&gt;A1984,#REF!&lt;&gt;""),#REF!,"")</f>
        <v>#REF!</v>
      </c>
      <c r="P1985" t="e">
        <f t="shared" si="245"/>
        <v>#REF!</v>
      </c>
      <c r="Q1985" s="2" t="e">
        <f t="shared" ca="1" si="246"/>
        <v>#REF!</v>
      </c>
      <c r="R1985" t="e">
        <f>IF(NOT(#REF!="Indskrevet"),"",IF(E1985="",FALSE,AND(NOT(#REF!),VALUE(RIGHT(CONCATENATE(YEAR(E1985)),2))=15)))</f>
        <v>#REF!</v>
      </c>
      <c r="S1985" t="e">
        <f t="shared" si="243"/>
        <v>#REF!</v>
      </c>
      <c r="T1985" t="e">
        <f t="shared" si="244"/>
        <v>#REF!</v>
      </c>
      <c r="U1985" s="2" t="e">
        <f t="shared" si="247"/>
        <v>#REF!</v>
      </c>
      <c r="V1985" s="2"/>
    </row>
    <row r="1986" spans="1:22" x14ac:dyDescent="0.25">
      <c r="A1986" t="s">
        <v>1371</v>
      </c>
      <c r="B1986" t="s">
        <v>1372</v>
      </c>
      <c r="C1986">
        <v>44.999999999999403</v>
      </c>
      <c r="D1986" t="s">
        <v>5318</v>
      </c>
      <c r="E1986" s="1">
        <v>41815</v>
      </c>
      <c r="F1986" t="s">
        <v>5309</v>
      </c>
      <c r="G1986">
        <v>1</v>
      </c>
      <c r="H1986" t="s">
        <v>5287</v>
      </c>
      <c r="I1986" t="s">
        <v>5292</v>
      </c>
      <c r="J1986" t="s">
        <v>5293</v>
      </c>
      <c r="K1986" t="b">
        <f>LOOKUP(A1986,'[1]UDDATA-1'!B:B,'[1]UDDATA-1'!A:A)&lt;&gt;LOOKUP(A1986,'[1]UDDATA-2'!B:B,'[1]UDDATA-2'!A:A)</f>
        <v>0</v>
      </c>
      <c r="L1986" t="str">
        <f t="shared" ref="L1986:L2049" si="248">IF(AND(I1986&lt;&gt;"",I1986&lt;&gt;I1985),I1986,"")</f>
        <v>Matematik til multimedie-applikationer</v>
      </c>
      <c r="M1986" t="str">
        <f t="shared" ref="M1986:M2049" si="249">IF(AND(L1986&lt;&gt;"",ISNUMBER(VALUE(D1986))),VALUE(D1986),"")</f>
        <v/>
      </c>
      <c r="N1986" t="str">
        <f t="shared" ref="N1986:N2049" si="250">IF(L1986="","",IF(M1986="",D1986,""))</f>
        <v>U</v>
      </c>
      <c r="O1986" t="e">
        <f>IF(AND(A1986&lt;&gt;A1985,#REF!&lt;&gt;""),#REF!,"")</f>
        <v>#REF!</v>
      </c>
      <c r="P1986" t="e">
        <f t="shared" si="245"/>
        <v>#REF!</v>
      </c>
      <c r="Q1986" s="2" t="e">
        <f t="shared" ca="1" si="246"/>
        <v>#REF!</v>
      </c>
      <c r="R1986" t="e">
        <f>IF(NOT(#REF!="Indskrevet"),"",IF(E1986="",FALSE,AND(NOT(#REF!),VALUE(RIGHT(CONCATENATE(YEAR(E1986)),2))=15)))</f>
        <v>#REF!</v>
      </c>
      <c r="S1986" t="e">
        <f t="shared" ref="S1986:S2049" si="251">IF(R1986="","",IF(A1986=A1985,S1985,NOT(OR(R1986,AND(A1987=A1986,R1987),AND(A1988=A1986,R1988),AND(A1989=A1986,R1989),AND(A1990=A1986,R1990),AND(A1991=A1986,R1991),AND(A1992=A1986,R1992),AND(A1993=A1986,R1993),AND(A1994=A1986,R1994),AND(A1995=A1986,R1995),AND(A1996=A1986,R1996)))))</f>
        <v>#REF!</v>
      </c>
      <c r="T1986" t="e">
        <f t="shared" ref="T1986:T2049" si="252">IF(U1986="","",O1986)</f>
        <v>#REF!</v>
      </c>
      <c r="U1986" s="2" t="e">
        <f t="shared" si="247"/>
        <v>#REF!</v>
      </c>
      <c r="V1986" s="2"/>
    </row>
    <row r="1987" spans="1:22" x14ac:dyDescent="0.25">
      <c r="A1987" t="s">
        <v>1371</v>
      </c>
      <c r="B1987" t="s">
        <v>1372</v>
      </c>
      <c r="C1987">
        <v>44.999999999999403</v>
      </c>
      <c r="D1987" t="s">
        <v>5318</v>
      </c>
      <c r="E1987" s="1">
        <v>41824</v>
      </c>
      <c r="F1987" t="s">
        <v>5310</v>
      </c>
      <c r="G1987">
        <v>1</v>
      </c>
      <c r="H1987" t="s">
        <v>5287</v>
      </c>
      <c r="I1987" t="s">
        <v>5295</v>
      </c>
      <c r="J1987" t="s">
        <v>5293</v>
      </c>
      <c r="K1987" t="b">
        <f>LOOKUP(A1987,'[1]UDDATA-1'!B:B,'[1]UDDATA-1'!A:A)&lt;&gt;LOOKUP(A1987,'[1]UDDATA-2'!B:B,'[1]UDDATA-2'!A:A)</f>
        <v>0</v>
      </c>
      <c r="L1987" t="str">
        <f t="shared" si="248"/>
        <v>Fysisk interface design</v>
      </c>
      <c r="M1987" t="str">
        <f t="shared" si="249"/>
        <v/>
      </c>
      <c r="N1987" t="str">
        <f t="shared" si="250"/>
        <v>U</v>
      </c>
      <c r="O1987" t="e">
        <f>IF(AND(A1987&lt;&gt;A1986,#REF!&lt;&gt;""),#REF!,"")</f>
        <v>#REF!</v>
      </c>
      <c r="P1987" t="e">
        <f t="shared" ref="P1987:P2050" si="253">IF(O1987="","",IF(M1987="",0,IF(O1988&lt;&gt;"",1,IF(AND(O1988="",O1989&lt;&gt;""),2,IF(AND(O1988="",O1989="",O1990&lt;&gt;""),3,IF(AND(O1988="",O1989="",O1990="",O1991&lt;&gt;""),4,IF(AND(O1988="",O1989="",O1990="",O1991="",O1992&lt;&gt;""),5,IF(AND(O1988="",O1989="",O1990="",O1991="",O1992="",O1993&lt;&gt;""),6,IF(AND(O1988="",O1989="",O1990="",O1991="",O1992="",O1993="",O1994&lt;&gt;""),7,IF(AND(O1988="",O1989="",O1990="",O1991="",O1992="",O1993="",O1994="",O1995&lt;&gt;""),8,IF(AND(O1988="",O1989="",O1990="",O1991="",O1992="",O1993="",O1994="",O1995="",O1996&lt;&gt;""),9,IF(AND(O1988="",O1989="",O1990="",O1991="",O1992="",O1993="",O1994="",O1995="",O1996="",O1997&lt;&gt;""),10,IF(AND(O1988="",O1989="",O1990="",O1991="",O1992="",O1993="",O1994="",O1995="",O1996="",O1997="",O1998&lt;&gt;""),11,IF(AND(O1988="",O1989="",O1990="",O1991="",O1992="",O1993="",O1994="",O1995="",O1996="",O1997="",O1998="",O1999&lt;&gt;""),12,IF(AND(O1988="",O1989="",O1990="",O1991="",O1992="",O1993="",O1994="",O1995="",O1996="",O1997="",O1998="",O1999="",O2000&lt;&gt;""),13,IF(AND(O1988="",O1989="",O1990="",O1991="",O1992="",O1993="",O1994="",O1995="",O1996="",O1997="",O1998="",O1999="",O2000="",O2001&lt;&gt;""),14,IF(AND(O1988="",O1989="",O1990="",O1991="",O1992="",O1993="",O1994="",O1995="",O1996="",O1997="",O1998="",O1999="",O2000="",O2001="",O2002&lt;&gt;""),15)))))))))))))))))</f>
        <v>#REF!</v>
      </c>
      <c r="Q1987" s="2" t="e">
        <f t="shared" ref="Q1987:Q2050" ca="1" si="254">IF(OR(P1987="",P1987=0),"",AVERAGE(INDIRECT(CONCATENATE("AU",ROW(),":AU",ROW()+P1987))))</f>
        <v>#REF!</v>
      </c>
      <c r="R1987" t="e">
        <f>IF(NOT(#REF!="Indskrevet"),"",IF(E1987="",FALSE,AND(NOT(#REF!),VALUE(RIGHT(CONCATENATE(YEAR(E1987)),2))=15)))</f>
        <v>#REF!</v>
      </c>
      <c r="S1987" t="e">
        <f t="shared" si="251"/>
        <v>#REF!</v>
      </c>
      <c r="T1987" t="e">
        <f t="shared" si="252"/>
        <v>#REF!</v>
      </c>
      <c r="U1987" s="2" t="e">
        <f t="shared" si="247"/>
        <v>#REF!</v>
      </c>
      <c r="V1987" s="2"/>
    </row>
    <row r="1988" spans="1:22" x14ac:dyDescent="0.25">
      <c r="A1988" t="s">
        <v>1374</v>
      </c>
      <c r="B1988" t="s">
        <v>1375</v>
      </c>
      <c r="C1988">
        <v>114.999999999998</v>
      </c>
      <c r="D1988" t="s">
        <v>5296</v>
      </c>
      <c r="E1988" s="1">
        <v>41646</v>
      </c>
      <c r="F1988" t="s">
        <v>5328</v>
      </c>
      <c r="G1988">
        <v>1</v>
      </c>
      <c r="H1988" t="s">
        <v>5287</v>
      </c>
      <c r="I1988" t="s">
        <v>5324</v>
      </c>
      <c r="J1988" t="s">
        <v>5289</v>
      </c>
      <c r="K1988" t="b">
        <f>LOOKUP(A1988,'[1]UDDATA-1'!B:B,'[1]UDDATA-1'!A:A)&lt;&gt;LOOKUP(A1988,'[1]UDDATA-2'!B:B,'[1]UDDATA-2'!A:A)</f>
        <v>0</v>
      </c>
      <c r="L1988" t="str">
        <f t="shared" si="248"/>
        <v>Lineær algebra</v>
      </c>
      <c r="M1988">
        <f t="shared" si="249"/>
        <v>7</v>
      </c>
      <c r="N1988" t="str">
        <f t="shared" si="250"/>
        <v/>
      </c>
      <c r="O1988" t="e">
        <f>IF(AND(A1988&lt;&gt;A1987,#REF!&lt;&gt;""),#REF!,"")</f>
        <v>#REF!</v>
      </c>
      <c r="P1988" t="e">
        <f t="shared" si="253"/>
        <v>#REF!</v>
      </c>
      <c r="Q1988" s="2" t="e">
        <f t="shared" ca="1" si="254"/>
        <v>#REF!</v>
      </c>
      <c r="R1988" t="e">
        <f>IF(NOT(#REF!="Indskrevet"),"",IF(E1988="",FALSE,AND(NOT(#REF!),VALUE(RIGHT(CONCATENATE(YEAR(E1988)),2))=15)))</f>
        <v>#REF!</v>
      </c>
      <c r="S1988" t="e">
        <f t="shared" si="251"/>
        <v>#REF!</v>
      </c>
      <c r="T1988" t="e">
        <f t="shared" si="252"/>
        <v>#REF!</v>
      </c>
      <c r="U1988" s="2" t="e">
        <f t="shared" ref="U1988:U2051" si="255">IF(OR(P1988="",P1988&lt;3),"",Q1988)</f>
        <v>#REF!</v>
      </c>
      <c r="V1988" s="2"/>
    </row>
    <row r="1989" spans="1:22" x14ac:dyDescent="0.25">
      <c r="A1989" t="s">
        <v>1374</v>
      </c>
      <c r="B1989" t="s">
        <v>1375</v>
      </c>
      <c r="C1989">
        <v>114.999999999998</v>
      </c>
      <c r="D1989" t="s">
        <v>5296</v>
      </c>
      <c r="E1989" s="1">
        <v>41823</v>
      </c>
      <c r="F1989" t="s">
        <v>5329</v>
      </c>
      <c r="G1989">
        <v>1</v>
      </c>
      <c r="H1989" t="s">
        <v>5287</v>
      </c>
      <c r="I1989" t="s">
        <v>5330</v>
      </c>
      <c r="J1989" t="s">
        <v>5293</v>
      </c>
      <c r="K1989" t="b">
        <f>LOOKUP(A1989,'[1]UDDATA-1'!B:B,'[1]UDDATA-1'!A:A)&lt;&gt;LOOKUP(A1989,'[1]UDDATA-2'!B:B,'[1]UDDATA-2'!A:A)</f>
        <v>0</v>
      </c>
      <c r="L1989" t="str">
        <f t="shared" si="248"/>
        <v>Diskret matematik</v>
      </c>
      <c r="M1989">
        <f t="shared" si="249"/>
        <v>7</v>
      </c>
      <c r="N1989" t="str">
        <f t="shared" si="250"/>
        <v/>
      </c>
      <c r="O1989" t="e">
        <f>IF(AND(A1989&lt;&gt;A1988,#REF!&lt;&gt;""),#REF!,"")</f>
        <v>#REF!</v>
      </c>
      <c r="P1989" t="e">
        <f t="shared" si="253"/>
        <v>#REF!</v>
      </c>
      <c r="Q1989" s="2" t="e">
        <f t="shared" ca="1" si="254"/>
        <v>#REF!</v>
      </c>
      <c r="R1989" t="e">
        <f>IF(NOT(#REF!="Indskrevet"),"",IF(E1989="",FALSE,AND(NOT(#REF!),VALUE(RIGHT(CONCATENATE(YEAR(E1989)),2))=15)))</f>
        <v>#REF!</v>
      </c>
      <c r="S1989" t="e">
        <f t="shared" si="251"/>
        <v>#REF!</v>
      </c>
      <c r="T1989" t="e">
        <f t="shared" si="252"/>
        <v>#REF!</v>
      </c>
      <c r="U1989" s="2" t="e">
        <f t="shared" si="255"/>
        <v>#REF!</v>
      </c>
      <c r="V1989" s="2"/>
    </row>
    <row r="1990" spans="1:22" x14ac:dyDescent="0.25">
      <c r="A1990" t="s">
        <v>1374</v>
      </c>
      <c r="B1990" t="s">
        <v>1375</v>
      </c>
      <c r="C1990">
        <v>114.999999999998</v>
      </c>
      <c r="D1990" t="s">
        <v>5296</v>
      </c>
      <c r="E1990" s="1">
        <v>41810</v>
      </c>
      <c r="F1990" t="s">
        <v>5331</v>
      </c>
      <c r="G1990">
        <v>1</v>
      </c>
      <c r="H1990" t="s">
        <v>5287</v>
      </c>
      <c r="I1990" t="s">
        <v>5332</v>
      </c>
      <c r="J1990" t="s">
        <v>5293</v>
      </c>
      <c r="K1990" t="b">
        <f>LOOKUP(A1990,'[1]UDDATA-1'!B:B,'[1]UDDATA-1'!A:A)&lt;&gt;LOOKUP(A1990,'[1]UDDATA-2'!B:B,'[1]UDDATA-2'!A:A)</f>
        <v>0</v>
      </c>
      <c r="L1990" t="str">
        <f t="shared" si="248"/>
        <v>Computerarkitektur</v>
      </c>
      <c r="M1990">
        <f t="shared" si="249"/>
        <v>7</v>
      </c>
      <c r="N1990" t="str">
        <f t="shared" si="250"/>
        <v/>
      </c>
      <c r="O1990" t="e">
        <f>IF(AND(A1990&lt;&gt;A1989,#REF!&lt;&gt;""),#REF!,"")</f>
        <v>#REF!</v>
      </c>
      <c r="P1990" t="e">
        <f t="shared" si="253"/>
        <v>#REF!</v>
      </c>
      <c r="Q1990" s="2" t="e">
        <f t="shared" ca="1" si="254"/>
        <v>#REF!</v>
      </c>
      <c r="R1990" t="e">
        <f>IF(NOT(#REF!="Indskrevet"),"",IF(E1990="",FALSE,AND(NOT(#REF!),VALUE(RIGHT(CONCATENATE(YEAR(E1990)),2))=15)))</f>
        <v>#REF!</v>
      </c>
      <c r="S1990" t="e">
        <f t="shared" si="251"/>
        <v>#REF!</v>
      </c>
      <c r="T1990" t="e">
        <f t="shared" si="252"/>
        <v>#REF!</v>
      </c>
      <c r="U1990" s="2" t="e">
        <f t="shared" si="255"/>
        <v>#REF!</v>
      </c>
      <c r="V1990" s="2"/>
    </row>
    <row r="1991" spans="1:22" x14ac:dyDescent="0.25">
      <c r="A1991" t="s">
        <v>1374</v>
      </c>
      <c r="B1991" t="s">
        <v>1375</v>
      </c>
      <c r="C1991">
        <v>114.999999999998</v>
      </c>
      <c r="D1991" t="s">
        <v>5285</v>
      </c>
      <c r="E1991" s="1">
        <v>41803</v>
      </c>
      <c r="F1991" t="s">
        <v>5333</v>
      </c>
      <c r="G1991">
        <v>1</v>
      </c>
      <c r="H1991" t="s">
        <v>5287</v>
      </c>
      <c r="I1991" t="s">
        <v>5334</v>
      </c>
      <c r="J1991" t="s">
        <v>5293</v>
      </c>
      <c r="K1991" t="b">
        <f>LOOKUP(A1991,'[1]UDDATA-1'!B:B,'[1]UDDATA-1'!A:A)&lt;&gt;LOOKUP(A1991,'[1]UDDATA-2'!B:B,'[1]UDDATA-2'!A:A)</f>
        <v>0</v>
      </c>
      <c r="L1991" t="str">
        <f t="shared" si="248"/>
        <v>Objektorienteret programmering</v>
      </c>
      <c r="M1991">
        <f t="shared" si="249"/>
        <v>2</v>
      </c>
      <c r="N1991" t="str">
        <f t="shared" si="250"/>
        <v/>
      </c>
      <c r="O1991" t="e">
        <f>IF(AND(A1991&lt;&gt;A1990,#REF!&lt;&gt;""),#REF!,"")</f>
        <v>#REF!</v>
      </c>
      <c r="P1991" t="e">
        <f t="shared" si="253"/>
        <v>#REF!</v>
      </c>
      <c r="Q1991" s="2" t="e">
        <f t="shared" ca="1" si="254"/>
        <v>#REF!</v>
      </c>
      <c r="R1991" t="e">
        <f>IF(NOT(#REF!="Indskrevet"),"",IF(E1991="",FALSE,AND(NOT(#REF!),VALUE(RIGHT(CONCATENATE(YEAR(E1991)),2))=15)))</f>
        <v>#REF!</v>
      </c>
      <c r="S1991" t="e">
        <f t="shared" si="251"/>
        <v>#REF!</v>
      </c>
      <c r="T1991" t="e">
        <f t="shared" si="252"/>
        <v>#REF!</v>
      </c>
      <c r="U1991" s="2" t="e">
        <f t="shared" si="255"/>
        <v>#REF!</v>
      </c>
      <c r="V1991" s="2"/>
    </row>
    <row r="1992" spans="1:22" x14ac:dyDescent="0.25">
      <c r="A1992" t="s">
        <v>1374</v>
      </c>
      <c r="B1992" t="s">
        <v>1375</v>
      </c>
      <c r="C1992">
        <v>114.999999999998</v>
      </c>
      <c r="D1992" t="s">
        <v>5306</v>
      </c>
      <c r="E1992" s="1">
        <v>42031</v>
      </c>
      <c r="F1992" t="s">
        <v>5339</v>
      </c>
      <c r="G1992">
        <v>1</v>
      </c>
      <c r="H1992" t="s">
        <v>5307</v>
      </c>
      <c r="I1992" t="s">
        <v>5340</v>
      </c>
      <c r="J1992" t="s">
        <v>5299</v>
      </c>
      <c r="K1992" t="b">
        <f>LOOKUP(A1992,'[1]UDDATA-1'!B:B,'[1]UDDATA-1'!A:A)&lt;&gt;LOOKUP(A1992,'[1]UDDATA-2'!B:B,'[1]UDDATA-2'!A:A)</f>
        <v>0</v>
      </c>
      <c r="L1992" t="str">
        <f t="shared" si="248"/>
        <v>Algoritmik og datastrukturer</v>
      </c>
      <c r="M1992">
        <f t="shared" si="249"/>
        <v>0</v>
      </c>
      <c r="N1992" t="str">
        <f t="shared" si="250"/>
        <v/>
      </c>
      <c r="O1992" t="e">
        <f>IF(AND(A1992&lt;&gt;A1991,#REF!&lt;&gt;""),#REF!,"")</f>
        <v>#REF!</v>
      </c>
      <c r="P1992" t="e">
        <f t="shared" si="253"/>
        <v>#REF!</v>
      </c>
      <c r="Q1992" s="2" t="e">
        <f t="shared" ca="1" si="254"/>
        <v>#REF!</v>
      </c>
      <c r="R1992" t="e">
        <f>IF(NOT(#REF!="Indskrevet"),"",IF(E1992="",FALSE,AND(NOT(#REF!),VALUE(RIGHT(CONCATENATE(YEAR(E1992)),2))=15)))</f>
        <v>#REF!</v>
      </c>
      <c r="S1992" t="e">
        <f t="shared" si="251"/>
        <v>#REF!</v>
      </c>
      <c r="T1992" t="e">
        <f t="shared" si="252"/>
        <v>#REF!</v>
      </c>
      <c r="U1992" s="2" t="e">
        <f t="shared" si="255"/>
        <v>#REF!</v>
      </c>
      <c r="V1992" s="2"/>
    </row>
    <row r="1993" spans="1:22" x14ac:dyDescent="0.25">
      <c r="A1993" t="s">
        <v>1374</v>
      </c>
      <c r="B1993" t="s">
        <v>1375</v>
      </c>
      <c r="C1993">
        <v>114.999999999998</v>
      </c>
      <c r="D1993" t="s">
        <v>5306</v>
      </c>
      <c r="E1993" s="1">
        <v>42068</v>
      </c>
      <c r="F1993" t="s">
        <v>5339</v>
      </c>
      <c r="G1993">
        <v>2</v>
      </c>
      <c r="H1993" t="s">
        <v>5287</v>
      </c>
      <c r="I1993" t="s">
        <v>5340</v>
      </c>
      <c r="J1993" t="s">
        <v>5303</v>
      </c>
      <c r="K1993" t="b">
        <f>LOOKUP(A1993,'[1]UDDATA-1'!B:B,'[1]UDDATA-1'!A:A)&lt;&gt;LOOKUP(A1993,'[1]UDDATA-2'!B:B,'[1]UDDATA-2'!A:A)</f>
        <v>0</v>
      </c>
      <c r="L1993" t="str">
        <f t="shared" si="248"/>
        <v/>
      </c>
      <c r="M1993" t="str">
        <f t="shared" si="249"/>
        <v/>
      </c>
      <c r="N1993" t="str">
        <f t="shared" si="250"/>
        <v/>
      </c>
      <c r="O1993" t="e">
        <f>IF(AND(A1993&lt;&gt;A1992,#REF!&lt;&gt;""),#REF!,"")</f>
        <v>#REF!</v>
      </c>
      <c r="P1993" t="e">
        <f t="shared" si="253"/>
        <v>#REF!</v>
      </c>
      <c r="Q1993" s="2" t="e">
        <f t="shared" ca="1" si="254"/>
        <v>#REF!</v>
      </c>
      <c r="R1993" t="e">
        <f>IF(NOT(#REF!="Indskrevet"),"",IF(E1993="",FALSE,AND(NOT(#REF!),VALUE(RIGHT(CONCATENATE(YEAR(E1993)),2))=15)))</f>
        <v>#REF!</v>
      </c>
      <c r="S1993" t="e">
        <f t="shared" si="251"/>
        <v>#REF!</v>
      </c>
      <c r="T1993" t="e">
        <f t="shared" si="252"/>
        <v>#REF!</v>
      </c>
      <c r="U1993" s="2" t="e">
        <f t="shared" si="255"/>
        <v>#REF!</v>
      </c>
      <c r="V1993" s="2"/>
    </row>
    <row r="1994" spans="1:22" x14ac:dyDescent="0.25">
      <c r="A1994" t="s">
        <v>1374</v>
      </c>
      <c r="B1994" t="s">
        <v>1375</v>
      </c>
      <c r="C1994">
        <v>114.999999999998</v>
      </c>
      <c r="D1994" t="s">
        <v>5296</v>
      </c>
      <c r="E1994" s="1">
        <v>42172</v>
      </c>
      <c r="F1994" t="s">
        <v>5341</v>
      </c>
      <c r="G1994">
        <v>1</v>
      </c>
      <c r="H1994" t="s">
        <v>5287</v>
      </c>
      <c r="I1994" t="s">
        <v>5342</v>
      </c>
      <c r="J1994" t="s">
        <v>5303</v>
      </c>
      <c r="K1994" t="b">
        <f>LOOKUP(A1994,'[1]UDDATA-1'!B:B,'[1]UDDATA-1'!A:A)&lt;&gt;LOOKUP(A1994,'[1]UDDATA-2'!B:B,'[1]UDDATA-2'!A:A)</f>
        <v>0</v>
      </c>
      <c r="L1994" t="str">
        <f t="shared" si="248"/>
        <v>Syntaks og semantik</v>
      </c>
      <c r="M1994">
        <f t="shared" si="249"/>
        <v>7</v>
      </c>
      <c r="N1994" t="str">
        <f t="shared" si="250"/>
        <v/>
      </c>
      <c r="O1994" t="e">
        <f>IF(AND(A1994&lt;&gt;A1993,#REF!&lt;&gt;""),#REF!,"")</f>
        <v>#REF!</v>
      </c>
      <c r="P1994" t="e">
        <f t="shared" si="253"/>
        <v>#REF!</v>
      </c>
      <c r="Q1994" s="2" t="e">
        <f t="shared" ca="1" si="254"/>
        <v>#REF!</v>
      </c>
      <c r="R1994" t="e">
        <f>IF(NOT(#REF!="Indskrevet"),"",IF(E1994="",FALSE,AND(NOT(#REF!),VALUE(RIGHT(CONCATENATE(YEAR(E1994)),2))=15)))</f>
        <v>#REF!</v>
      </c>
      <c r="S1994" t="e">
        <f t="shared" si="251"/>
        <v>#REF!</v>
      </c>
      <c r="T1994" t="e">
        <f t="shared" si="252"/>
        <v>#REF!</v>
      </c>
      <c r="U1994" s="2" t="e">
        <f t="shared" si="255"/>
        <v>#REF!</v>
      </c>
      <c r="V1994" s="2"/>
    </row>
    <row r="1995" spans="1:22" x14ac:dyDescent="0.25">
      <c r="A1995" t="s">
        <v>1376</v>
      </c>
      <c r="B1995" t="s">
        <v>1377</v>
      </c>
      <c r="C1995">
        <v>119.999999999998</v>
      </c>
      <c r="D1995" t="s">
        <v>5290</v>
      </c>
      <c r="E1995" s="1">
        <v>41646</v>
      </c>
      <c r="F1995" t="s">
        <v>5328</v>
      </c>
      <c r="G1995">
        <v>1</v>
      </c>
      <c r="H1995" t="s">
        <v>5287</v>
      </c>
      <c r="I1995" t="s">
        <v>5324</v>
      </c>
      <c r="J1995" t="s">
        <v>5289</v>
      </c>
      <c r="K1995" t="b">
        <f>LOOKUP(A1995,'[1]UDDATA-1'!B:B,'[1]UDDATA-1'!A:A)&lt;&gt;LOOKUP(A1995,'[1]UDDATA-2'!B:B,'[1]UDDATA-2'!A:A)</f>
        <v>0</v>
      </c>
      <c r="L1995" t="str">
        <f t="shared" si="248"/>
        <v>Lineær algebra</v>
      </c>
      <c r="M1995">
        <f t="shared" si="249"/>
        <v>10</v>
      </c>
      <c r="N1995" t="str">
        <f t="shared" si="250"/>
        <v/>
      </c>
      <c r="O1995" t="e">
        <f>IF(AND(A1995&lt;&gt;A1994,#REF!&lt;&gt;""),#REF!,"")</f>
        <v>#REF!</v>
      </c>
      <c r="P1995" t="e">
        <f t="shared" si="253"/>
        <v>#REF!</v>
      </c>
      <c r="Q1995" s="2" t="e">
        <f t="shared" ca="1" si="254"/>
        <v>#REF!</v>
      </c>
      <c r="R1995" t="e">
        <f>IF(NOT(#REF!="Indskrevet"),"",IF(E1995="",FALSE,AND(NOT(#REF!),VALUE(RIGHT(CONCATENATE(YEAR(E1995)),2))=15)))</f>
        <v>#REF!</v>
      </c>
      <c r="S1995" t="e">
        <f t="shared" si="251"/>
        <v>#REF!</v>
      </c>
      <c r="T1995" t="e">
        <f t="shared" si="252"/>
        <v>#REF!</v>
      </c>
      <c r="U1995" s="2" t="e">
        <f t="shared" si="255"/>
        <v>#REF!</v>
      </c>
      <c r="V1995" s="2"/>
    </row>
    <row r="1996" spans="1:22" x14ac:dyDescent="0.25">
      <c r="A1996" t="s">
        <v>1376</v>
      </c>
      <c r="B1996" t="s">
        <v>1377</v>
      </c>
      <c r="C1996">
        <v>119.999999999998</v>
      </c>
      <c r="D1996" t="s">
        <v>5317</v>
      </c>
      <c r="E1996" s="1">
        <v>41823</v>
      </c>
      <c r="F1996" t="s">
        <v>5329</v>
      </c>
      <c r="G1996">
        <v>1</v>
      </c>
      <c r="H1996" t="s">
        <v>5287</v>
      </c>
      <c r="I1996" t="s">
        <v>5330</v>
      </c>
      <c r="J1996" t="s">
        <v>5293</v>
      </c>
      <c r="K1996" t="b">
        <f>LOOKUP(A1996,'[1]UDDATA-1'!B:B,'[1]UDDATA-1'!A:A)&lt;&gt;LOOKUP(A1996,'[1]UDDATA-2'!B:B,'[1]UDDATA-2'!A:A)</f>
        <v>0</v>
      </c>
      <c r="L1996" t="str">
        <f t="shared" si="248"/>
        <v>Diskret matematik</v>
      </c>
      <c r="M1996">
        <f t="shared" si="249"/>
        <v>4</v>
      </c>
      <c r="N1996" t="str">
        <f t="shared" si="250"/>
        <v/>
      </c>
      <c r="O1996" t="e">
        <f>IF(AND(A1996&lt;&gt;A1995,#REF!&lt;&gt;""),#REF!,"")</f>
        <v>#REF!</v>
      </c>
      <c r="P1996" t="e">
        <f t="shared" si="253"/>
        <v>#REF!</v>
      </c>
      <c r="Q1996" s="2" t="e">
        <f t="shared" ca="1" si="254"/>
        <v>#REF!</v>
      </c>
      <c r="R1996" t="e">
        <f>IF(NOT(#REF!="Indskrevet"),"",IF(E1996="",FALSE,AND(NOT(#REF!),VALUE(RIGHT(CONCATENATE(YEAR(E1996)),2))=15)))</f>
        <v>#REF!</v>
      </c>
      <c r="S1996" t="e">
        <f t="shared" si="251"/>
        <v>#REF!</v>
      </c>
      <c r="T1996" t="e">
        <f t="shared" si="252"/>
        <v>#REF!</v>
      </c>
      <c r="U1996" s="2" t="e">
        <f t="shared" si="255"/>
        <v>#REF!</v>
      </c>
      <c r="V1996" s="2"/>
    </row>
    <row r="1997" spans="1:22" x14ac:dyDescent="0.25">
      <c r="A1997" t="s">
        <v>1376</v>
      </c>
      <c r="B1997" t="s">
        <v>1377</v>
      </c>
      <c r="C1997">
        <v>119.999999999998</v>
      </c>
      <c r="D1997" t="s">
        <v>5296</v>
      </c>
      <c r="E1997" s="1">
        <v>41810</v>
      </c>
      <c r="F1997" t="s">
        <v>5331</v>
      </c>
      <c r="G1997">
        <v>1</v>
      </c>
      <c r="H1997" t="s">
        <v>5287</v>
      </c>
      <c r="I1997" t="s">
        <v>5332</v>
      </c>
      <c r="J1997" t="s">
        <v>5293</v>
      </c>
      <c r="K1997" t="b">
        <f>LOOKUP(A1997,'[1]UDDATA-1'!B:B,'[1]UDDATA-1'!A:A)&lt;&gt;LOOKUP(A1997,'[1]UDDATA-2'!B:B,'[1]UDDATA-2'!A:A)</f>
        <v>0</v>
      </c>
      <c r="L1997" t="str">
        <f t="shared" si="248"/>
        <v>Computerarkitektur</v>
      </c>
      <c r="M1997">
        <f t="shared" si="249"/>
        <v>7</v>
      </c>
      <c r="N1997" t="str">
        <f t="shared" si="250"/>
        <v/>
      </c>
      <c r="O1997" t="e">
        <f>IF(AND(A1997&lt;&gt;A1996,#REF!&lt;&gt;""),#REF!,"")</f>
        <v>#REF!</v>
      </c>
      <c r="P1997" t="e">
        <f t="shared" si="253"/>
        <v>#REF!</v>
      </c>
      <c r="Q1997" s="2" t="e">
        <f t="shared" ca="1" si="254"/>
        <v>#REF!</v>
      </c>
      <c r="R1997" t="e">
        <f>IF(NOT(#REF!="Indskrevet"),"",IF(E1997="",FALSE,AND(NOT(#REF!),VALUE(RIGHT(CONCATENATE(YEAR(E1997)),2))=15)))</f>
        <v>#REF!</v>
      </c>
      <c r="S1997" t="e">
        <f t="shared" si="251"/>
        <v>#REF!</v>
      </c>
      <c r="T1997" t="e">
        <f t="shared" si="252"/>
        <v>#REF!</v>
      </c>
      <c r="U1997" s="2" t="e">
        <f t="shared" si="255"/>
        <v>#REF!</v>
      </c>
      <c r="V1997" s="2"/>
    </row>
    <row r="1998" spans="1:22" x14ac:dyDescent="0.25">
      <c r="A1998" t="s">
        <v>1376</v>
      </c>
      <c r="B1998" t="s">
        <v>1377</v>
      </c>
      <c r="C1998">
        <v>119.999999999998</v>
      </c>
      <c r="D1998" t="s">
        <v>5285</v>
      </c>
      <c r="E1998" s="1">
        <v>41803</v>
      </c>
      <c r="F1998" t="s">
        <v>5333</v>
      </c>
      <c r="G1998">
        <v>1</v>
      </c>
      <c r="H1998" t="s">
        <v>5287</v>
      </c>
      <c r="I1998" t="s">
        <v>5334</v>
      </c>
      <c r="J1998" t="s">
        <v>5293</v>
      </c>
      <c r="K1998" t="b">
        <f>LOOKUP(A1998,'[1]UDDATA-1'!B:B,'[1]UDDATA-1'!A:A)&lt;&gt;LOOKUP(A1998,'[1]UDDATA-2'!B:B,'[1]UDDATA-2'!A:A)</f>
        <v>0</v>
      </c>
      <c r="L1998" t="str">
        <f t="shared" si="248"/>
        <v>Objektorienteret programmering</v>
      </c>
      <c r="M1998">
        <f t="shared" si="249"/>
        <v>2</v>
      </c>
      <c r="N1998" t="str">
        <f t="shared" si="250"/>
        <v/>
      </c>
      <c r="O1998" t="e">
        <f>IF(AND(A1998&lt;&gt;A1997,#REF!&lt;&gt;""),#REF!,"")</f>
        <v>#REF!</v>
      </c>
      <c r="P1998" t="e">
        <f t="shared" si="253"/>
        <v>#REF!</v>
      </c>
      <c r="Q1998" s="2" t="e">
        <f t="shared" ca="1" si="254"/>
        <v>#REF!</v>
      </c>
      <c r="R1998" t="e">
        <f>IF(NOT(#REF!="Indskrevet"),"",IF(E1998="",FALSE,AND(NOT(#REF!),VALUE(RIGHT(CONCATENATE(YEAR(E1998)),2))=15)))</f>
        <v>#REF!</v>
      </c>
      <c r="S1998" t="e">
        <f t="shared" si="251"/>
        <v>#REF!</v>
      </c>
      <c r="T1998" t="e">
        <f t="shared" si="252"/>
        <v>#REF!</v>
      </c>
      <c r="U1998" s="2" t="e">
        <f t="shared" si="255"/>
        <v>#REF!</v>
      </c>
      <c r="V1998" s="2"/>
    </row>
    <row r="1999" spans="1:22" x14ac:dyDescent="0.25">
      <c r="A1999" t="s">
        <v>1376</v>
      </c>
      <c r="B1999" t="s">
        <v>1377</v>
      </c>
      <c r="C1999">
        <v>119.999999999998</v>
      </c>
      <c r="D1999" t="s">
        <v>5317</v>
      </c>
      <c r="E1999" s="1">
        <v>42031</v>
      </c>
      <c r="F1999" t="s">
        <v>5339</v>
      </c>
      <c r="G1999">
        <v>1</v>
      </c>
      <c r="H1999" t="s">
        <v>5287</v>
      </c>
      <c r="I1999" t="s">
        <v>5340</v>
      </c>
      <c r="J1999" t="s">
        <v>5299</v>
      </c>
      <c r="K1999" t="b">
        <f>LOOKUP(A1999,'[1]UDDATA-1'!B:B,'[1]UDDATA-1'!A:A)&lt;&gt;LOOKUP(A1999,'[1]UDDATA-2'!B:B,'[1]UDDATA-2'!A:A)</f>
        <v>0</v>
      </c>
      <c r="L1999" t="str">
        <f t="shared" si="248"/>
        <v>Algoritmik og datastrukturer</v>
      </c>
      <c r="M1999">
        <f t="shared" si="249"/>
        <v>4</v>
      </c>
      <c r="N1999" t="str">
        <f t="shared" si="250"/>
        <v/>
      </c>
      <c r="O1999" t="e">
        <f>IF(AND(A1999&lt;&gt;A1998,#REF!&lt;&gt;""),#REF!,"")</f>
        <v>#REF!</v>
      </c>
      <c r="P1999" t="e">
        <f t="shared" si="253"/>
        <v>#REF!</v>
      </c>
      <c r="Q1999" s="2" t="e">
        <f t="shared" ca="1" si="254"/>
        <v>#REF!</v>
      </c>
      <c r="R1999" t="e">
        <f>IF(NOT(#REF!="Indskrevet"),"",IF(E1999="",FALSE,AND(NOT(#REF!),VALUE(RIGHT(CONCATENATE(YEAR(E1999)),2))=15)))</f>
        <v>#REF!</v>
      </c>
      <c r="S1999" t="e">
        <f t="shared" si="251"/>
        <v>#REF!</v>
      </c>
      <c r="T1999" t="e">
        <f t="shared" si="252"/>
        <v>#REF!</v>
      </c>
      <c r="U1999" s="2" t="e">
        <f t="shared" si="255"/>
        <v>#REF!</v>
      </c>
      <c r="V1999" s="2"/>
    </row>
    <row r="2000" spans="1:22" x14ac:dyDescent="0.25">
      <c r="A2000" t="s">
        <v>1376</v>
      </c>
      <c r="B2000" t="s">
        <v>1377</v>
      </c>
      <c r="C2000">
        <v>119.999999999998</v>
      </c>
      <c r="D2000" t="s">
        <v>5296</v>
      </c>
      <c r="E2000" s="1">
        <v>42172</v>
      </c>
      <c r="F2000" t="s">
        <v>5341</v>
      </c>
      <c r="G2000">
        <v>1</v>
      </c>
      <c r="H2000" t="s">
        <v>5287</v>
      </c>
      <c r="I2000" t="s">
        <v>5342</v>
      </c>
      <c r="J2000" t="s">
        <v>5303</v>
      </c>
      <c r="K2000" t="b">
        <f>LOOKUP(A2000,'[1]UDDATA-1'!B:B,'[1]UDDATA-1'!A:A)&lt;&gt;LOOKUP(A2000,'[1]UDDATA-2'!B:B,'[1]UDDATA-2'!A:A)</f>
        <v>0</v>
      </c>
      <c r="L2000" t="str">
        <f t="shared" si="248"/>
        <v>Syntaks og semantik</v>
      </c>
      <c r="M2000">
        <f t="shared" si="249"/>
        <v>7</v>
      </c>
      <c r="N2000" t="str">
        <f t="shared" si="250"/>
        <v/>
      </c>
      <c r="O2000" t="e">
        <f>IF(AND(A2000&lt;&gt;A1999,#REF!&lt;&gt;""),#REF!,"")</f>
        <v>#REF!</v>
      </c>
      <c r="P2000" t="e">
        <f t="shared" si="253"/>
        <v>#REF!</v>
      </c>
      <c r="Q2000" s="2" t="e">
        <f t="shared" ca="1" si="254"/>
        <v>#REF!</v>
      </c>
      <c r="R2000" t="e">
        <f>IF(NOT(#REF!="Indskrevet"),"",IF(E2000="",FALSE,AND(NOT(#REF!),VALUE(RIGHT(CONCATENATE(YEAR(E2000)),2))=15)))</f>
        <v>#REF!</v>
      </c>
      <c r="S2000" t="e">
        <f t="shared" si="251"/>
        <v>#REF!</v>
      </c>
      <c r="T2000" t="e">
        <f t="shared" si="252"/>
        <v>#REF!</v>
      </c>
      <c r="U2000" s="2" t="e">
        <f t="shared" si="255"/>
        <v>#REF!</v>
      </c>
      <c r="V2000" s="2"/>
    </row>
    <row r="2001" spans="1:22" x14ac:dyDescent="0.25">
      <c r="A2001" t="s">
        <v>1378</v>
      </c>
      <c r="B2001" t="s">
        <v>1379</v>
      </c>
      <c r="C2001">
        <v>59.999999999998799</v>
      </c>
      <c r="D2001" t="s">
        <v>5296</v>
      </c>
      <c r="E2001" s="1">
        <v>42033</v>
      </c>
      <c r="F2001" t="s">
        <v>5286</v>
      </c>
      <c r="G2001">
        <v>1</v>
      </c>
      <c r="H2001" t="s">
        <v>5287</v>
      </c>
      <c r="I2001" t="s">
        <v>5288</v>
      </c>
      <c r="J2001" t="s">
        <v>5289</v>
      </c>
      <c r="K2001" t="b">
        <f>LOOKUP(A2001,'[1]UDDATA-1'!B:B,'[1]UDDATA-1'!A:A)&lt;&gt;LOOKUP(A2001,'[1]UDDATA-2'!B:B,'[1]UDDATA-2'!A:A)</f>
        <v>0</v>
      </c>
      <c r="L2001" t="str">
        <f t="shared" si="248"/>
        <v>Grundlæggende programmering</v>
      </c>
      <c r="M2001">
        <f t="shared" si="249"/>
        <v>7</v>
      </c>
      <c r="N2001" t="str">
        <f t="shared" si="250"/>
        <v/>
      </c>
      <c r="O2001" t="e">
        <f>IF(AND(A2001&lt;&gt;A2000,#REF!&lt;&gt;""),#REF!,"")</f>
        <v>#REF!</v>
      </c>
      <c r="P2001" t="e">
        <f t="shared" si="253"/>
        <v>#REF!</v>
      </c>
      <c r="Q2001" s="2" t="e">
        <f t="shared" ca="1" si="254"/>
        <v>#REF!</v>
      </c>
      <c r="R2001" t="e">
        <f>IF(NOT(#REF!="Indskrevet"),"",IF(E2001="",FALSE,AND(NOT(#REF!),VALUE(RIGHT(CONCATENATE(YEAR(E2001)),2))=15)))</f>
        <v>#REF!</v>
      </c>
      <c r="S2001" t="e">
        <f t="shared" si="251"/>
        <v>#REF!</v>
      </c>
      <c r="T2001" t="e">
        <f t="shared" si="252"/>
        <v>#REF!</v>
      </c>
      <c r="U2001" s="2" t="e">
        <f t="shared" si="255"/>
        <v>#REF!</v>
      </c>
      <c r="V2001" s="2"/>
    </row>
    <row r="2002" spans="1:22" x14ac:dyDescent="0.25">
      <c r="A2002" t="s">
        <v>1378</v>
      </c>
      <c r="B2002" t="s">
        <v>1379</v>
      </c>
      <c r="C2002">
        <v>59.999999999998799</v>
      </c>
      <c r="D2002" t="s">
        <v>5317</v>
      </c>
      <c r="E2002" s="1">
        <v>42178</v>
      </c>
      <c r="F2002" t="s">
        <v>5291</v>
      </c>
      <c r="G2002">
        <v>1</v>
      </c>
      <c r="H2002" t="s">
        <v>5287</v>
      </c>
      <c r="I2002" t="s">
        <v>5292</v>
      </c>
      <c r="J2002" t="s">
        <v>5293</v>
      </c>
      <c r="K2002" t="b">
        <f>LOOKUP(A2002,'[1]UDDATA-1'!B:B,'[1]UDDATA-1'!A:A)&lt;&gt;LOOKUP(A2002,'[1]UDDATA-2'!B:B,'[1]UDDATA-2'!A:A)</f>
        <v>0</v>
      </c>
      <c r="L2002" t="str">
        <f t="shared" si="248"/>
        <v>Matematik til multimedie-applikationer</v>
      </c>
      <c r="M2002">
        <f t="shared" si="249"/>
        <v>4</v>
      </c>
      <c r="N2002" t="str">
        <f t="shared" si="250"/>
        <v/>
      </c>
      <c r="O2002" t="e">
        <f>IF(AND(A2002&lt;&gt;A2001,#REF!&lt;&gt;""),#REF!,"")</f>
        <v>#REF!</v>
      </c>
      <c r="P2002" t="e">
        <f t="shared" si="253"/>
        <v>#REF!</v>
      </c>
      <c r="Q2002" s="2" t="e">
        <f t="shared" ca="1" si="254"/>
        <v>#REF!</v>
      </c>
      <c r="R2002" t="e">
        <f>IF(NOT(#REF!="Indskrevet"),"",IF(E2002="",FALSE,AND(NOT(#REF!),VALUE(RIGHT(CONCATENATE(YEAR(E2002)),2))=15)))</f>
        <v>#REF!</v>
      </c>
      <c r="S2002" t="e">
        <f t="shared" si="251"/>
        <v>#REF!</v>
      </c>
      <c r="T2002" t="e">
        <f t="shared" si="252"/>
        <v>#REF!</v>
      </c>
      <c r="U2002" s="2" t="e">
        <f t="shared" si="255"/>
        <v>#REF!</v>
      </c>
      <c r="V2002" s="2"/>
    </row>
    <row r="2003" spans="1:22" x14ac:dyDescent="0.25">
      <c r="A2003" t="s">
        <v>1381</v>
      </c>
      <c r="B2003" t="s">
        <v>1382</v>
      </c>
      <c r="C2003">
        <v>59.999999999998799</v>
      </c>
      <c r="D2003" t="s">
        <v>5296</v>
      </c>
      <c r="E2003" s="1">
        <v>42031</v>
      </c>
      <c r="F2003" t="s">
        <v>5328</v>
      </c>
      <c r="G2003">
        <v>1</v>
      </c>
      <c r="H2003" t="s">
        <v>5287</v>
      </c>
      <c r="I2003" t="s">
        <v>5324</v>
      </c>
      <c r="J2003" t="s">
        <v>5289</v>
      </c>
      <c r="K2003" t="b">
        <f>LOOKUP(A2003,'[1]UDDATA-1'!B:B,'[1]UDDATA-1'!A:A)&lt;&gt;LOOKUP(A2003,'[1]UDDATA-2'!B:B,'[1]UDDATA-2'!A:A)</f>
        <v>0</v>
      </c>
      <c r="L2003" t="str">
        <f t="shared" si="248"/>
        <v>Lineær algebra</v>
      </c>
      <c r="M2003">
        <f t="shared" si="249"/>
        <v>7</v>
      </c>
      <c r="N2003" t="str">
        <f t="shared" si="250"/>
        <v/>
      </c>
      <c r="O2003" t="e">
        <f>IF(AND(A2003&lt;&gt;A2002,#REF!&lt;&gt;""),#REF!,"")</f>
        <v>#REF!</v>
      </c>
      <c r="P2003" t="e">
        <f t="shared" si="253"/>
        <v>#REF!</v>
      </c>
      <c r="Q2003" s="2" t="e">
        <f t="shared" ca="1" si="254"/>
        <v>#REF!</v>
      </c>
      <c r="R2003" t="e">
        <f>IF(NOT(#REF!="Indskrevet"),"",IF(E2003="",FALSE,AND(NOT(#REF!),VALUE(RIGHT(CONCATENATE(YEAR(E2003)),2))=15)))</f>
        <v>#REF!</v>
      </c>
      <c r="S2003" t="e">
        <f t="shared" si="251"/>
        <v>#REF!</v>
      </c>
      <c r="T2003" t="e">
        <f t="shared" si="252"/>
        <v>#REF!</v>
      </c>
      <c r="U2003" s="2" t="e">
        <f t="shared" si="255"/>
        <v>#REF!</v>
      </c>
      <c r="V2003" s="2"/>
    </row>
    <row r="2004" spans="1:22" x14ac:dyDescent="0.25">
      <c r="A2004" t="s">
        <v>1381</v>
      </c>
      <c r="B2004" t="s">
        <v>1382</v>
      </c>
      <c r="C2004">
        <v>59.999999999998799</v>
      </c>
      <c r="D2004" t="s">
        <v>5285</v>
      </c>
      <c r="E2004" s="1">
        <v>42187</v>
      </c>
      <c r="F2004" t="s">
        <v>5329</v>
      </c>
      <c r="G2004">
        <v>1</v>
      </c>
      <c r="H2004" t="s">
        <v>5287</v>
      </c>
      <c r="I2004" t="s">
        <v>5330</v>
      </c>
      <c r="J2004" t="s">
        <v>5293</v>
      </c>
      <c r="K2004" t="b">
        <f>LOOKUP(A2004,'[1]UDDATA-1'!B:B,'[1]UDDATA-1'!A:A)&lt;&gt;LOOKUP(A2004,'[1]UDDATA-2'!B:B,'[1]UDDATA-2'!A:A)</f>
        <v>0</v>
      </c>
      <c r="L2004" t="str">
        <f t="shared" si="248"/>
        <v>Diskret matematik</v>
      </c>
      <c r="M2004">
        <f t="shared" si="249"/>
        <v>2</v>
      </c>
      <c r="N2004" t="str">
        <f t="shared" si="250"/>
        <v/>
      </c>
      <c r="O2004" t="e">
        <f>IF(AND(A2004&lt;&gt;A2003,#REF!&lt;&gt;""),#REF!,"")</f>
        <v>#REF!</v>
      </c>
      <c r="P2004" t="e">
        <f t="shared" si="253"/>
        <v>#REF!</v>
      </c>
      <c r="Q2004" s="2" t="e">
        <f t="shared" ca="1" si="254"/>
        <v>#REF!</v>
      </c>
      <c r="R2004" t="e">
        <f>IF(NOT(#REF!="Indskrevet"),"",IF(E2004="",FALSE,AND(NOT(#REF!),VALUE(RIGHT(CONCATENATE(YEAR(E2004)),2))=15)))</f>
        <v>#REF!</v>
      </c>
      <c r="S2004" t="e">
        <f t="shared" si="251"/>
        <v>#REF!</v>
      </c>
      <c r="T2004" t="e">
        <f t="shared" si="252"/>
        <v>#REF!</v>
      </c>
      <c r="U2004" s="2" t="e">
        <f t="shared" si="255"/>
        <v>#REF!</v>
      </c>
      <c r="V2004" s="2"/>
    </row>
    <row r="2005" spans="1:22" x14ac:dyDescent="0.25">
      <c r="A2005" t="s">
        <v>1381</v>
      </c>
      <c r="B2005" t="s">
        <v>1382</v>
      </c>
      <c r="C2005">
        <v>59.999999999998799</v>
      </c>
      <c r="D2005" t="s">
        <v>5306</v>
      </c>
      <c r="E2005" s="1">
        <v>42188</v>
      </c>
      <c r="F2005" t="s">
        <v>5331</v>
      </c>
      <c r="G2005">
        <v>1</v>
      </c>
      <c r="H2005" t="s">
        <v>5307</v>
      </c>
      <c r="I2005" t="s">
        <v>5332</v>
      </c>
      <c r="J2005" t="s">
        <v>5293</v>
      </c>
      <c r="K2005" t="b">
        <f>LOOKUP(A2005,'[1]UDDATA-1'!B:B,'[1]UDDATA-1'!A:A)&lt;&gt;LOOKUP(A2005,'[1]UDDATA-2'!B:B,'[1]UDDATA-2'!A:A)</f>
        <v>0</v>
      </c>
      <c r="L2005" t="str">
        <f t="shared" si="248"/>
        <v>Computerarkitektur</v>
      </c>
      <c r="M2005">
        <f t="shared" si="249"/>
        <v>0</v>
      </c>
      <c r="N2005" t="str">
        <f t="shared" si="250"/>
        <v/>
      </c>
      <c r="O2005" t="e">
        <f>IF(AND(A2005&lt;&gt;A2004,#REF!&lt;&gt;""),#REF!,"")</f>
        <v>#REF!</v>
      </c>
      <c r="P2005" t="e">
        <f t="shared" si="253"/>
        <v>#REF!</v>
      </c>
      <c r="Q2005" s="2" t="e">
        <f t="shared" ca="1" si="254"/>
        <v>#REF!</v>
      </c>
      <c r="R2005" t="e">
        <f>IF(NOT(#REF!="Indskrevet"),"",IF(E2005="",FALSE,AND(NOT(#REF!),VALUE(RIGHT(CONCATENATE(YEAR(E2005)),2))=15)))</f>
        <v>#REF!</v>
      </c>
      <c r="S2005" t="e">
        <f t="shared" si="251"/>
        <v>#REF!</v>
      </c>
      <c r="T2005" t="e">
        <f t="shared" si="252"/>
        <v>#REF!</v>
      </c>
      <c r="U2005" s="2" t="e">
        <f t="shared" si="255"/>
        <v>#REF!</v>
      </c>
      <c r="V2005" s="2"/>
    </row>
    <row r="2006" spans="1:22" x14ac:dyDescent="0.25">
      <c r="A2006" t="s">
        <v>1381</v>
      </c>
      <c r="B2006" t="s">
        <v>1382</v>
      </c>
      <c r="C2006">
        <v>59.999999999998799</v>
      </c>
      <c r="D2006" t="s">
        <v>5290</v>
      </c>
      <c r="E2006" s="1">
        <v>42248</v>
      </c>
      <c r="F2006" t="s">
        <v>5331</v>
      </c>
      <c r="G2006">
        <v>2</v>
      </c>
      <c r="H2006" t="s">
        <v>5287</v>
      </c>
      <c r="I2006" t="s">
        <v>5332</v>
      </c>
      <c r="J2006" t="s">
        <v>5299</v>
      </c>
      <c r="K2006" t="b">
        <f>LOOKUP(A2006,'[1]UDDATA-1'!B:B,'[1]UDDATA-1'!A:A)&lt;&gt;LOOKUP(A2006,'[1]UDDATA-2'!B:B,'[1]UDDATA-2'!A:A)</f>
        <v>0</v>
      </c>
      <c r="L2006" t="str">
        <f t="shared" si="248"/>
        <v/>
      </c>
      <c r="M2006" t="str">
        <f t="shared" si="249"/>
        <v/>
      </c>
      <c r="N2006" t="str">
        <f t="shared" si="250"/>
        <v/>
      </c>
      <c r="O2006" t="e">
        <f>IF(AND(A2006&lt;&gt;A2005,#REF!&lt;&gt;""),#REF!,"")</f>
        <v>#REF!</v>
      </c>
      <c r="P2006" t="e">
        <f t="shared" si="253"/>
        <v>#REF!</v>
      </c>
      <c r="Q2006" s="2" t="e">
        <f t="shared" ca="1" si="254"/>
        <v>#REF!</v>
      </c>
      <c r="R2006" t="e">
        <f>IF(NOT(#REF!="Indskrevet"),"",IF(E2006="",FALSE,AND(NOT(#REF!),VALUE(RIGHT(CONCATENATE(YEAR(E2006)),2))=15)))</f>
        <v>#REF!</v>
      </c>
      <c r="S2006" t="e">
        <f t="shared" si="251"/>
        <v>#REF!</v>
      </c>
      <c r="T2006" t="e">
        <f t="shared" si="252"/>
        <v>#REF!</v>
      </c>
      <c r="U2006" s="2" t="e">
        <f t="shared" si="255"/>
        <v>#REF!</v>
      </c>
      <c r="V2006" s="2"/>
    </row>
    <row r="2007" spans="1:22" x14ac:dyDescent="0.25">
      <c r="A2007" t="s">
        <v>1381</v>
      </c>
      <c r="B2007" t="s">
        <v>1382</v>
      </c>
      <c r="C2007">
        <v>59.999999999998799</v>
      </c>
      <c r="D2007" t="s">
        <v>5296</v>
      </c>
      <c r="E2007" s="1">
        <v>42173</v>
      </c>
      <c r="F2007" t="s">
        <v>5333</v>
      </c>
      <c r="G2007">
        <v>1</v>
      </c>
      <c r="H2007" t="s">
        <v>5287</v>
      </c>
      <c r="I2007" t="s">
        <v>5334</v>
      </c>
      <c r="J2007" t="s">
        <v>5293</v>
      </c>
      <c r="K2007" t="b">
        <f>LOOKUP(A2007,'[1]UDDATA-1'!B:B,'[1]UDDATA-1'!A:A)&lt;&gt;LOOKUP(A2007,'[1]UDDATA-2'!B:B,'[1]UDDATA-2'!A:A)</f>
        <v>0</v>
      </c>
      <c r="L2007" t="str">
        <f t="shared" si="248"/>
        <v>Objektorienteret programmering</v>
      </c>
      <c r="M2007">
        <f t="shared" si="249"/>
        <v>7</v>
      </c>
      <c r="N2007" t="str">
        <f t="shared" si="250"/>
        <v/>
      </c>
      <c r="O2007" t="e">
        <f>IF(AND(A2007&lt;&gt;A2006,#REF!&lt;&gt;""),#REF!,"")</f>
        <v>#REF!</v>
      </c>
      <c r="P2007" t="e">
        <f t="shared" si="253"/>
        <v>#REF!</v>
      </c>
      <c r="Q2007" s="2" t="e">
        <f t="shared" ca="1" si="254"/>
        <v>#REF!</v>
      </c>
      <c r="R2007" t="e">
        <f>IF(NOT(#REF!="Indskrevet"),"",IF(E2007="",FALSE,AND(NOT(#REF!),VALUE(RIGHT(CONCATENATE(YEAR(E2007)),2))=15)))</f>
        <v>#REF!</v>
      </c>
      <c r="S2007" t="e">
        <f t="shared" si="251"/>
        <v>#REF!</v>
      </c>
      <c r="T2007" t="e">
        <f t="shared" si="252"/>
        <v>#REF!</v>
      </c>
      <c r="U2007" s="2" t="e">
        <f t="shared" si="255"/>
        <v>#REF!</v>
      </c>
      <c r="V2007" s="2"/>
    </row>
    <row r="2008" spans="1:22" x14ac:dyDescent="0.25">
      <c r="A2008" t="s">
        <v>1384</v>
      </c>
      <c r="B2008" t="s">
        <v>1385</v>
      </c>
      <c r="C2008">
        <v>69.999999999998394</v>
      </c>
      <c r="D2008" t="s">
        <v>5306</v>
      </c>
      <c r="E2008" s="1">
        <v>41676</v>
      </c>
      <c r="F2008" t="s">
        <v>5308</v>
      </c>
      <c r="G2008">
        <v>1</v>
      </c>
      <c r="H2008" t="s">
        <v>5307</v>
      </c>
      <c r="I2008" t="s">
        <v>5288</v>
      </c>
      <c r="J2008" t="s">
        <v>5289</v>
      </c>
      <c r="K2008" t="b">
        <f>LOOKUP(A2008,'[1]UDDATA-1'!B:B,'[1]UDDATA-1'!A:A)&lt;&gt;LOOKUP(A2008,'[1]UDDATA-2'!B:B,'[1]UDDATA-2'!A:A)</f>
        <v>0</v>
      </c>
      <c r="L2008" t="str">
        <f t="shared" si="248"/>
        <v>Grundlæggende programmering</v>
      </c>
      <c r="M2008">
        <f t="shared" si="249"/>
        <v>0</v>
      </c>
      <c r="N2008" t="str">
        <f t="shared" si="250"/>
        <v/>
      </c>
      <c r="O2008" t="e">
        <f>IF(AND(A2008&lt;&gt;A2007,#REF!&lt;&gt;""),#REF!,"")</f>
        <v>#REF!</v>
      </c>
      <c r="P2008" t="e">
        <f t="shared" si="253"/>
        <v>#REF!</v>
      </c>
      <c r="Q2008" s="2" t="e">
        <f t="shared" ca="1" si="254"/>
        <v>#REF!</v>
      </c>
      <c r="R2008" t="e">
        <f>IF(NOT(#REF!="Indskrevet"),"",IF(E2008="",FALSE,AND(NOT(#REF!),VALUE(RIGHT(CONCATENATE(YEAR(E2008)),2))=15)))</f>
        <v>#REF!</v>
      </c>
      <c r="S2008" t="e">
        <f t="shared" si="251"/>
        <v>#REF!</v>
      </c>
      <c r="T2008" t="e">
        <f t="shared" si="252"/>
        <v>#REF!</v>
      </c>
      <c r="U2008" s="2" t="e">
        <f t="shared" si="255"/>
        <v>#REF!</v>
      </c>
      <c r="V2008" s="2"/>
    </row>
    <row r="2009" spans="1:22" x14ac:dyDescent="0.25">
      <c r="A2009" t="s">
        <v>1384</v>
      </c>
      <c r="B2009" t="s">
        <v>1385</v>
      </c>
      <c r="C2009">
        <v>69.999999999998394</v>
      </c>
      <c r="D2009" t="s">
        <v>5296</v>
      </c>
      <c r="E2009" s="1">
        <v>41723</v>
      </c>
      <c r="F2009" t="s">
        <v>5308</v>
      </c>
      <c r="G2009">
        <v>2</v>
      </c>
      <c r="H2009" t="s">
        <v>5287</v>
      </c>
      <c r="I2009" t="s">
        <v>5288</v>
      </c>
      <c r="J2009" t="s">
        <v>5293</v>
      </c>
      <c r="K2009" t="b">
        <f>LOOKUP(A2009,'[1]UDDATA-1'!B:B,'[1]UDDATA-1'!A:A)&lt;&gt;LOOKUP(A2009,'[1]UDDATA-2'!B:B,'[1]UDDATA-2'!A:A)</f>
        <v>0</v>
      </c>
      <c r="L2009" t="str">
        <f t="shared" si="248"/>
        <v/>
      </c>
      <c r="M2009" t="str">
        <f t="shared" si="249"/>
        <v/>
      </c>
      <c r="N2009" t="str">
        <f t="shared" si="250"/>
        <v/>
      </c>
      <c r="O2009" t="e">
        <f>IF(AND(A2009&lt;&gt;A2008,#REF!&lt;&gt;""),#REF!,"")</f>
        <v>#REF!</v>
      </c>
      <c r="P2009" t="e">
        <f t="shared" si="253"/>
        <v>#REF!</v>
      </c>
      <c r="Q2009" s="2" t="e">
        <f t="shared" ca="1" si="254"/>
        <v>#REF!</v>
      </c>
      <c r="R2009" t="e">
        <f>IF(NOT(#REF!="Indskrevet"),"",IF(E2009="",FALSE,AND(NOT(#REF!),VALUE(RIGHT(CONCATENATE(YEAR(E2009)),2))=15)))</f>
        <v>#REF!</v>
      </c>
      <c r="S2009" t="e">
        <f t="shared" si="251"/>
        <v>#REF!</v>
      </c>
      <c r="T2009" t="e">
        <f t="shared" si="252"/>
        <v>#REF!</v>
      </c>
      <c r="U2009" s="2" t="e">
        <f t="shared" si="255"/>
        <v>#REF!</v>
      </c>
      <c r="V2009" s="2"/>
    </row>
    <row r="2010" spans="1:22" x14ac:dyDescent="0.25">
      <c r="A2010" t="s">
        <v>1384</v>
      </c>
      <c r="B2010" t="s">
        <v>1385</v>
      </c>
      <c r="C2010">
        <v>69.999999999998394</v>
      </c>
      <c r="D2010" t="s">
        <v>5285</v>
      </c>
      <c r="E2010" s="1">
        <v>41815</v>
      </c>
      <c r="F2010" t="s">
        <v>5309</v>
      </c>
      <c r="G2010">
        <v>1</v>
      </c>
      <c r="H2010" t="s">
        <v>5287</v>
      </c>
      <c r="I2010" t="s">
        <v>5292</v>
      </c>
      <c r="J2010" t="s">
        <v>5293</v>
      </c>
      <c r="K2010" t="b">
        <f>LOOKUP(A2010,'[1]UDDATA-1'!B:B,'[1]UDDATA-1'!A:A)&lt;&gt;LOOKUP(A2010,'[1]UDDATA-2'!B:B,'[1]UDDATA-2'!A:A)</f>
        <v>0</v>
      </c>
      <c r="L2010" t="str">
        <f t="shared" si="248"/>
        <v>Matematik til multimedie-applikationer</v>
      </c>
      <c r="M2010">
        <f t="shared" si="249"/>
        <v>2</v>
      </c>
      <c r="N2010" t="str">
        <f t="shared" si="250"/>
        <v/>
      </c>
      <c r="O2010" t="e">
        <f>IF(AND(A2010&lt;&gt;A2009,#REF!&lt;&gt;""),#REF!,"")</f>
        <v>#REF!</v>
      </c>
      <c r="P2010" t="e">
        <f t="shared" si="253"/>
        <v>#REF!</v>
      </c>
      <c r="Q2010" s="2" t="e">
        <f t="shared" ca="1" si="254"/>
        <v>#REF!</v>
      </c>
      <c r="R2010" t="e">
        <f>IF(NOT(#REF!="Indskrevet"),"",IF(E2010="",FALSE,AND(NOT(#REF!),VALUE(RIGHT(CONCATENATE(YEAR(E2010)),2))=15)))</f>
        <v>#REF!</v>
      </c>
      <c r="S2010" t="e">
        <f t="shared" si="251"/>
        <v>#REF!</v>
      </c>
      <c r="T2010" t="e">
        <f t="shared" si="252"/>
        <v>#REF!</v>
      </c>
      <c r="U2010" s="2" t="e">
        <f t="shared" si="255"/>
        <v>#REF!</v>
      </c>
      <c r="V2010" s="2"/>
    </row>
    <row r="2011" spans="1:22" x14ac:dyDescent="0.25">
      <c r="A2011" t="s">
        <v>1384</v>
      </c>
      <c r="B2011" t="s">
        <v>1385</v>
      </c>
      <c r="C2011">
        <v>69.999999999998394</v>
      </c>
      <c r="D2011" t="s">
        <v>5285</v>
      </c>
      <c r="E2011" s="1">
        <v>41824</v>
      </c>
      <c r="F2011" t="s">
        <v>5310</v>
      </c>
      <c r="G2011">
        <v>1</v>
      </c>
      <c r="H2011" t="s">
        <v>5287</v>
      </c>
      <c r="I2011" t="s">
        <v>5295</v>
      </c>
      <c r="J2011" t="s">
        <v>5293</v>
      </c>
      <c r="K2011" t="b">
        <f>LOOKUP(A2011,'[1]UDDATA-1'!B:B,'[1]UDDATA-1'!A:A)&lt;&gt;LOOKUP(A2011,'[1]UDDATA-2'!B:B,'[1]UDDATA-2'!A:A)</f>
        <v>0</v>
      </c>
      <c r="L2011" t="str">
        <f t="shared" si="248"/>
        <v>Fysisk interface design</v>
      </c>
      <c r="M2011">
        <f t="shared" si="249"/>
        <v>2</v>
      </c>
      <c r="N2011" t="str">
        <f t="shared" si="250"/>
        <v/>
      </c>
      <c r="O2011" t="e">
        <f>IF(AND(A2011&lt;&gt;A2010,#REF!&lt;&gt;""),#REF!,"")</f>
        <v>#REF!</v>
      </c>
      <c r="P2011" t="e">
        <f t="shared" si="253"/>
        <v>#REF!</v>
      </c>
      <c r="Q2011" s="2" t="e">
        <f t="shared" ca="1" si="254"/>
        <v>#REF!</v>
      </c>
      <c r="R2011" t="e">
        <f>IF(NOT(#REF!="Indskrevet"),"",IF(E2011="",FALSE,AND(NOT(#REF!),VALUE(RIGHT(CONCATENATE(YEAR(E2011)),2))=15)))</f>
        <v>#REF!</v>
      </c>
      <c r="S2011" t="e">
        <f t="shared" si="251"/>
        <v>#REF!</v>
      </c>
      <c r="T2011" t="e">
        <f t="shared" si="252"/>
        <v>#REF!</v>
      </c>
      <c r="U2011" s="2" t="e">
        <f t="shared" si="255"/>
        <v>#REF!</v>
      </c>
      <c r="V2011" s="2"/>
    </row>
    <row r="2012" spans="1:22" x14ac:dyDescent="0.25">
      <c r="A2012" t="s">
        <v>1387</v>
      </c>
      <c r="B2012" t="s">
        <v>1388</v>
      </c>
      <c r="C2012">
        <v>59.999999999998799</v>
      </c>
      <c r="D2012" t="s">
        <v>5317</v>
      </c>
      <c r="E2012" s="1">
        <v>42028</v>
      </c>
      <c r="F2012" t="s">
        <v>5323</v>
      </c>
      <c r="G2012">
        <v>1</v>
      </c>
      <c r="H2012" t="s">
        <v>5287</v>
      </c>
      <c r="I2012" t="s">
        <v>5324</v>
      </c>
      <c r="J2012" t="s">
        <v>5289</v>
      </c>
      <c r="K2012" t="b">
        <f>LOOKUP(A2012,'[1]UDDATA-1'!B:B,'[1]UDDATA-1'!A:A)&lt;&gt;LOOKUP(A2012,'[1]UDDATA-2'!B:B,'[1]UDDATA-2'!A:A)</f>
        <v>0</v>
      </c>
      <c r="L2012" t="str">
        <f t="shared" si="248"/>
        <v>Lineær algebra</v>
      </c>
      <c r="M2012">
        <f t="shared" si="249"/>
        <v>4</v>
      </c>
      <c r="N2012" t="str">
        <f t="shared" si="250"/>
        <v/>
      </c>
      <c r="O2012" t="e">
        <f>IF(AND(A2012&lt;&gt;A2011,#REF!&lt;&gt;""),#REF!,"")</f>
        <v>#REF!</v>
      </c>
      <c r="P2012" t="e">
        <f t="shared" si="253"/>
        <v>#REF!</v>
      </c>
      <c r="Q2012" s="2" t="e">
        <f t="shared" ca="1" si="254"/>
        <v>#REF!</v>
      </c>
      <c r="R2012" t="e">
        <f>IF(NOT(#REF!="Indskrevet"),"",IF(E2012="",FALSE,AND(NOT(#REF!),VALUE(RIGHT(CONCATENATE(YEAR(E2012)),2))=15)))</f>
        <v>#REF!</v>
      </c>
      <c r="S2012" t="e">
        <f t="shared" si="251"/>
        <v>#REF!</v>
      </c>
      <c r="T2012" t="e">
        <f t="shared" si="252"/>
        <v>#REF!</v>
      </c>
      <c r="U2012" s="2" t="e">
        <f t="shared" si="255"/>
        <v>#REF!</v>
      </c>
      <c r="V2012" s="2"/>
    </row>
    <row r="2013" spans="1:22" x14ac:dyDescent="0.25">
      <c r="A2013" t="s">
        <v>1387</v>
      </c>
      <c r="B2013" t="s">
        <v>1388</v>
      </c>
      <c r="C2013">
        <v>59.999999999998799</v>
      </c>
      <c r="D2013" t="s">
        <v>5290</v>
      </c>
      <c r="E2013" s="1">
        <v>42183</v>
      </c>
      <c r="F2013" t="s">
        <v>5325</v>
      </c>
      <c r="G2013">
        <v>1</v>
      </c>
      <c r="H2013" t="s">
        <v>5287</v>
      </c>
      <c r="I2013" t="s">
        <v>5326</v>
      </c>
      <c r="J2013" t="s">
        <v>5293</v>
      </c>
      <c r="K2013" t="b">
        <f>LOOKUP(A2013,'[1]UDDATA-1'!B:B,'[1]UDDATA-1'!A:A)&lt;&gt;LOOKUP(A2013,'[1]UDDATA-2'!B:B,'[1]UDDATA-2'!A:A)</f>
        <v>0</v>
      </c>
      <c r="L2013" t="str">
        <f t="shared" si="248"/>
        <v>Calculus</v>
      </c>
      <c r="M2013">
        <f t="shared" si="249"/>
        <v>10</v>
      </c>
      <c r="N2013" t="str">
        <f t="shared" si="250"/>
        <v/>
      </c>
      <c r="O2013" t="e">
        <f>IF(AND(A2013&lt;&gt;A2012,#REF!&lt;&gt;""),#REF!,"")</f>
        <v>#REF!</v>
      </c>
      <c r="P2013" t="e">
        <f t="shared" si="253"/>
        <v>#REF!</v>
      </c>
      <c r="Q2013" s="2" t="e">
        <f t="shared" ca="1" si="254"/>
        <v>#REF!</v>
      </c>
      <c r="R2013" t="e">
        <f>IF(NOT(#REF!="Indskrevet"),"",IF(E2013="",FALSE,AND(NOT(#REF!),VALUE(RIGHT(CONCATENATE(YEAR(E2013)),2))=15)))</f>
        <v>#REF!</v>
      </c>
      <c r="S2013" t="e">
        <f t="shared" si="251"/>
        <v>#REF!</v>
      </c>
      <c r="T2013" t="e">
        <f t="shared" si="252"/>
        <v>#REF!</v>
      </c>
      <c r="U2013" s="2" t="e">
        <f t="shared" si="255"/>
        <v>#REF!</v>
      </c>
      <c r="V2013" s="2"/>
    </row>
    <row r="2014" spans="1:22" x14ac:dyDescent="0.25">
      <c r="A2014" t="s">
        <v>1389</v>
      </c>
      <c r="B2014" t="s">
        <v>1390</v>
      </c>
      <c r="C2014">
        <v>154.99999999999699</v>
      </c>
      <c r="D2014" t="s">
        <v>5317</v>
      </c>
      <c r="E2014" s="1">
        <v>41316</v>
      </c>
      <c r="F2014" t="s">
        <v>5308</v>
      </c>
      <c r="G2014">
        <v>1</v>
      </c>
      <c r="H2014" t="s">
        <v>5287</v>
      </c>
      <c r="I2014" t="s">
        <v>5288</v>
      </c>
      <c r="J2014" t="s">
        <v>5289</v>
      </c>
      <c r="K2014" t="b">
        <f>LOOKUP(A2014,'[1]UDDATA-1'!B:B,'[1]UDDATA-1'!A:A)&lt;&gt;LOOKUP(A2014,'[1]UDDATA-2'!B:B,'[1]UDDATA-2'!A:A)</f>
        <v>0</v>
      </c>
      <c r="L2014" t="str">
        <f t="shared" si="248"/>
        <v>Grundlæggende programmering</v>
      </c>
      <c r="M2014">
        <f t="shared" si="249"/>
        <v>4</v>
      </c>
      <c r="N2014" t="str">
        <f t="shared" si="250"/>
        <v/>
      </c>
      <c r="O2014" t="e">
        <f>IF(AND(A2014&lt;&gt;A2013,#REF!&lt;&gt;""),#REF!,"")</f>
        <v>#REF!</v>
      </c>
      <c r="P2014" t="e">
        <f t="shared" si="253"/>
        <v>#REF!</v>
      </c>
      <c r="Q2014" s="2" t="e">
        <f t="shared" ca="1" si="254"/>
        <v>#REF!</v>
      </c>
      <c r="R2014" t="e">
        <f>IF(NOT(#REF!="Indskrevet"),"",IF(E2014="",FALSE,AND(NOT(#REF!),VALUE(RIGHT(CONCATENATE(YEAR(E2014)),2))=15)))</f>
        <v>#REF!</v>
      </c>
      <c r="S2014" t="e">
        <f t="shared" si="251"/>
        <v>#REF!</v>
      </c>
      <c r="T2014" t="e">
        <f t="shared" si="252"/>
        <v>#REF!</v>
      </c>
      <c r="U2014" s="2" t="e">
        <f t="shared" si="255"/>
        <v>#REF!</v>
      </c>
      <c r="V2014" s="2"/>
    </row>
    <row r="2015" spans="1:22" x14ac:dyDescent="0.25">
      <c r="A2015" t="s">
        <v>1389</v>
      </c>
      <c r="B2015" t="s">
        <v>1390</v>
      </c>
      <c r="C2015">
        <v>154.99999999999699</v>
      </c>
      <c r="D2015" t="s">
        <v>5317</v>
      </c>
      <c r="E2015" s="1">
        <v>41452</v>
      </c>
      <c r="F2015" t="s">
        <v>5309</v>
      </c>
      <c r="G2015">
        <v>1</v>
      </c>
      <c r="H2015" t="s">
        <v>5287</v>
      </c>
      <c r="I2015" t="s">
        <v>5292</v>
      </c>
      <c r="J2015" t="s">
        <v>5293</v>
      </c>
      <c r="K2015" t="b">
        <f>LOOKUP(A2015,'[1]UDDATA-1'!B:B,'[1]UDDATA-1'!A:A)&lt;&gt;LOOKUP(A2015,'[1]UDDATA-2'!B:B,'[1]UDDATA-2'!A:A)</f>
        <v>0</v>
      </c>
      <c r="L2015" t="str">
        <f t="shared" si="248"/>
        <v>Matematik til multimedie-applikationer</v>
      </c>
      <c r="M2015">
        <f t="shared" si="249"/>
        <v>4</v>
      </c>
      <c r="N2015" t="str">
        <f t="shared" si="250"/>
        <v/>
      </c>
      <c r="O2015" t="e">
        <f>IF(AND(A2015&lt;&gt;A2014,#REF!&lt;&gt;""),#REF!,"")</f>
        <v>#REF!</v>
      </c>
      <c r="P2015" t="e">
        <f t="shared" si="253"/>
        <v>#REF!</v>
      </c>
      <c r="Q2015" s="2" t="e">
        <f t="shared" ca="1" si="254"/>
        <v>#REF!</v>
      </c>
      <c r="R2015" t="e">
        <f>IF(NOT(#REF!="Indskrevet"),"",IF(E2015="",FALSE,AND(NOT(#REF!),VALUE(RIGHT(CONCATENATE(YEAR(E2015)),2))=15)))</f>
        <v>#REF!</v>
      </c>
      <c r="S2015" t="e">
        <f t="shared" si="251"/>
        <v>#REF!</v>
      </c>
      <c r="T2015" t="e">
        <f t="shared" si="252"/>
        <v>#REF!</v>
      </c>
      <c r="U2015" s="2" t="e">
        <f t="shared" si="255"/>
        <v>#REF!</v>
      </c>
      <c r="V2015" s="2"/>
    </row>
    <row r="2016" spans="1:22" x14ac:dyDescent="0.25">
      <c r="A2016" t="s">
        <v>1389</v>
      </c>
      <c r="B2016" t="s">
        <v>1390</v>
      </c>
      <c r="C2016">
        <v>154.99999999999699</v>
      </c>
      <c r="D2016" t="s">
        <v>5285</v>
      </c>
      <c r="E2016" s="1">
        <v>41484</v>
      </c>
      <c r="F2016" t="s">
        <v>5310</v>
      </c>
      <c r="G2016">
        <v>1</v>
      </c>
      <c r="H2016" t="s">
        <v>5287</v>
      </c>
      <c r="I2016" t="s">
        <v>5295</v>
      </c>
      <c r="J2016" t="s">
        <v>5293</v>
      </c>
      <c r="K2016" t="b">
        <f>LOOKUP(A2016,'[1]UDDATA-1'!B:B,'[1]UDDATA-1'!A:A)&lt;&gt;LOOKUP(A2016,'[1]UDDATA-2'!B:B,'[1]UDDATA-2'!A:A)</f>
        <v>0</v>
      </c>
      <c r="L2016" t="str">
        <f t="shared" si="248"/>
        <v>Fysisk interface design</v>
      </c>
      <c r="M2016">
        <f t="shared" si="249"/>
        <v>2</v>
      </c>
      <c r="N2016" t="str">
        <f t="shared" si="250"/>
        <v/>
      </c>
      <c r="O2016" t="e">
        <f>IF(AND(A2016&lt;&gt;A2015,#REF!&lt;&gt;""),#REF!,"")</f>
        <v>#REF!</v>
      </c>
      <c r="P2016" t="e">
        <f t="shared" si="253"/>
        <v>#REF!</v>
      </c>
      <c r="Q2016" s="2" t="e">
        <f t="shared" ca="1" si="254"/>
        <v>#REF!</v>
      </c>
      <c r="R2016" t="e">
        <f>IF(NOT(#REF!="Indskrevet"),"",IF(E2016="",FALSE,AND(NOT(#REF!),VALUE(RIGHT(CONCATENATE(YEAR(E2016)),2))=15)))</f>
        <v>#REF!</v>
      </c>
      <c r="S2016" t="e">
        <f t="shared" si="251"/>
        <v>#REF!</v>
      </c>
      <c r="T2016" t="e">
        <f t="shared" si="252"/>
        <v>#REF!</v>
      </c>
      <c r="U2016" s="2" t="e">
        <f t="shared" si="255"/>
        <v>#REF!</v>
      </c>
      <c r="V2016" s="2"/>
    </row>
    <row r="2017" spans="1:22" x14ac:dyDescent="0.25">
      <c r="A2017" t="s">
        <v>1389</v>
      </c>
      <c r="B2017" t="s">
        <v>1390</v>
      </c>
      <c r="C2017">
        <v>154.99999999999699</v>
      </c>
      <c r="D2017" t="s">
        <v>5296</v>
      </c>
      <c r="E2017" s="1">
        <v>41688</v>
      </c>
      <c r="F2017" t="s">
        <v>5311</v>
      </c>
      <c r="G2017">
        <v>1</v>
      </c>
      <c r="H2017" t="s">
        <v>5287</v>
      </c>
      <c r="I2017" t="s">
        <v>5298</v>
      </c>
      <c r="J2017" t="s">
        <v>5299</v>
      </c>
      <c r="K2017" t="b">
        <f>LOOKUP(A2017,'[1]UDDATA-1'!B:B,'[1]UDDATA-1'!A:A)&lt;&gt;LOOKUP(A2017,'[1]UDDATA-2'!B:B,'[1]UDDATA-2'!A:A)</f>
        <v>0</v>
      </c>
      <c r="L2017" t="str">
        <f t="shared" si="248"/>
        <v>Proceduremæssig programmering</v>
      </c>
      <c r="M2017">
        <f t="shared" si="249"/>
        <v>7</v>
      </c>
      <c r="N2017" t="str">
        <f t="shared" si="250"/>
        <v/>
      </c>
      <c r="O2017" t="e">
        <f>IF(AND(A2017&lt;&gt;A2016,#REF!&lt;&gt;""),#REF!,"")</f>
        <v>#REF!</v>
      </c>
      <c r="P2017" t="e">
        <f t="shared" si="253"/>
        <v>#REF!</v>
      </c>
      <c r="Q2017" s="2" t="e">
        <f t="shared" ca="1" si="254"/>
        <v>#REF!</v>
      </c>
      <c r="R2017" t="e">
        <f>IF(NOT(#REF!="Indskrevet"),"",IF(E2017="",FALSE,AND(NOT(#REF!),VALUE(RIGHT(CONCATENATE(YEAR(E2017)),2))=15)))</f>
        <v>#REF!</v>
      </c>
      <c r="S2017" t="e">
        <f t="shared" si="251"/>
        <v>#REF!</v>
      </c>
      <c r="T2017" t="e">
        <f t="shared" si="252"/>
        <v>#REF!</v>
      </c>
      <c r="U2017" s="2" t="e">
        <f t="shared" si="255"/>
        <v>#REF!</v>
      </c>
      <c r="V2017" s="2"/>
    </row>
    <row r="2018" spans="1:22" x14ac:dyDescent="0.25">
      <c r="A2018" t="s">
        <v>1389</v>
      </c>
      <c r="B2018" t="s">
        <v>1390</v>
      </c>
      <c r="C2018">
        <v>154.99999999999699</v>
      </c>
      <c r="D2018" t="s">
        <v>5306</v>
      </c>
      <c r="E2018" s="1">
        <v>41796</v>
      </c>
      <c r="F2018" t="s">
        <v>5312</v>
      </c>
      <c r="G2018">
        <v>1</v>
      </c>
      <c r="H2018" t="s">
        <v>5307</v>
      </c>
      <c r="I2018" t="s">
        <v>5302</v>
      </c>
      <c r="J2018" t="s">
        <v>5303</v>
      </c>
      <c r="K2018" t="b">
        <f>LOOKUP(A2018,'[1]UDDATA-1'!B:B,'[1]UDDATA-1'!A:A)&lt;&gt;LOOKUP(A2018,'[1]UDDATA-2'!B:B,'[1]UDDATA-2'!A:A)</f>
        <v>0</v>
      </c>
      <c r="L2018" t="str">
        <f t="shared" si="248"/>
        <v>Lyd- og musikbehandling</v>
      </c>
      <c r="M2018">
        <f t="shared" si="249"/>
        <v>0</v>
      </c>
      <c r="N2018" t="str">
        <f t="shared" si="250"/>
        <v/>
      </c>
      <c r="O2018" t="e">
        <f>IF(AND(A2018&lt;&gt;A2017,#REF!&lt;&gt;""),#REF!,"")</f>
        <v>#REF!</v>
      </c>
      <c r="P2018" t="e">
        <f t="shared" si="253"/>
        <v>#REF!</v>
      </c>
      <c r="Q2018" s="2" t="e">
        <f t="shared" ca="1" si="254"/>
        <v>#REF!</v>
      </c>
      <c r="R2018" t="e">
        <f>IF(NOT(#REF!="Indskrevet"),"",IF(E2018="",FALSE,AND(NOT(#REF!),VALUE(RIGHT(CONCATENATE(YEAR(E2018)),2))=15)))</f>
        <v>#REF!</v>
      </c>
      <c r="S2018" t="e">
        <f t="shared" si="251"/>
        <v>#REF!</v>
      </c>
      <c r="T2018" t="e">
        <f t="shared" si="252"/>
        <v>#REF!</v>
      </c>
      <c r="U2018" s="2" t="e">
        <f t="shared" si="255"/>
        <v>#REF!</v>
      </c>
      <c r="V2018" s="2"/>
    </row>
    <row r="2019" spans="1:22" x14ac:dyDescent="0.25">
      <c r="A2019" t="s">
        <v>1389</v>
      </c>
      <c r="B2019" t="s">
        <v>1390</v>
      </c>
      <c r="C2019">
        <v>154.99999999999699</v>
      </c>
      <c r="D2019" t="s">
        <v>5306</v>
      </c>
      <c r="E2019" s="1">
        <v>41878</v>
      </c>
      <c r="F2019" t="s">
        <v>5312</v>
      </c>
      <c r="G2019">
        <v>2</v>
      </c>
      <c r="H2019" t="s">
        <v>5287</v>
      </c>
      <c r="I2019" t="s">
        <v>5302</v>
      </c>
      <c r="J2019" t="s">
        <v>5303</v>
      </c>
      <c r="K2019" t="b">
        <f>LOOKUP(A2019,'[1]UDDATA-1'!B:B,'[1]UDDATA-1'!A:A)&lt;&gt;LOOKUP(A2019,'[1]UDDATA-2'!B:B,'[1]UDDATA-2'!A:A)</f>
        <v>0</v>
      </c>
      <c r="L2019" t="str">
        <f t="shared" si="248"/>
        <v/>
      </c>
      <c r="M2019" t="str">
        <f t="shared" si="249"/>
        <v/>
      </c>
      <c r="N2019" t="str">
        <f t="shared" si="250"/>
        <v/>
      </c>
      <c r="O2019" t="e">
        <f>IF(AND(A2019&lt;&gt;A2018,#REF!&lt;&gt;""),#REF!,"")</f>
        <v>#REF!</v>
      </c>
      <c r="P2019" t="e">
        <f t="shared" si="253"/>
        <v>#REF!</v>
      </c>
      <c r="Q2019" s="2" t="e">
        <f t="shared" ca="1" si="254"/>
        <v>#REF!</v>
      </c>
      <c r="R2019" t="e">
        <f>IF(NOT(#REF!="Indskrevet"),"",IF(E2019="",FALSE,AND(NOT(#REF!),VALUE(RIGHT(CONCATENATE(YEAR(E2019)),2))=15)))</f>
        <v>#REF!</v>
      </c>
      <c r="S2019" t="e">
        <f t="shared" si="251"/>
        <v>#REF!</v>
      </c>
      <c r="T2019" t="e">
        <f t="shared" si="252"/>
        <v>#REF!</v>
      </c>
      <c r="U2019" s="2" t="e">
        <f t="shared" si="255"/>
        <v>#REF!</v>
      </c>
      <c r="V2019" s="2"/>
    </row>
    <row r="2020" spans="1:22" x14ac:dyDescent="0.25">
      <c r="A2020" t="s">
        <v>1389</v>
      </c>
      <c r="B2020" t="s">
        <v>1390</v>
      </c>
      <c r="C2020">
        <v>154.99999999999699</v>
      </c>
      <c r="D2020" t="s">
        <v>5296</v>
      </c>
      <c r="E2020" s="1">
        <v>41837</v>
      </c>
      <c r="F2020" t="s">
        <v>5314</v>
      </c>
      <c r="G2020">
        <v>1</v>
      </c>
      <c r="H2020" t="s">
        <v>5287</v>
      </c>
      <c r="I2020" t="s">
        <v>5305</v>
      </c>
      <c r="J2020" t="s">
        <v>5303</v>
      </c>
      <c r="K2020" t="b">
        <f>LOOKUP(A2020,'[1]UDDATA-1'!B:B,'[1]UDDATA-1'!A:A)&lt;&gt;LOOKUP(A2020,'[1]UDDATA-2'!B:B,'[1]UDDATA-2'!A:A)</f>
        <v>0</v>
      </c>
      <c r="L2020" t="str">
        <f t="shared" si="248"/>
        <v>Objektorienteret Software Engineering</v>
      </c>
      <c r="M2020">
        <f t="shared" si="249"/>
        <v>7</v>
      </c>
      <c r="N2020" t="str">
        <f t="shared" si="250"/>
        <v/>
      </c>
      <c r="O2020" t="e">
        <f>IF(AND(A2020&lt;&gt;A2019,#REF!&lt;&gt;""),#REF!,"")</f>
        <v>#REF!</v>
      </c>
      <c r="P2020" t="e">
        <f t="shared" si="253"/>
        <v>#REF!</v>
      </c>
      <c r="Q2020" s="2" t="e">
        <f t="shared" ca="1" si="254"/>
        <v>#REF!</v>
      </c>
      <c r="R2020" t="e">
        <f>IF(NOT(#REF!="Indskrevet"),"",IF(E2020="",FALSE,AND(NOT(#REF!),VALUE(RIGHT(CONCATENATE(YEAR(E2020)),2))=15)))</f>
        <v>#REF!</v>
      </c>
      <c r="S2020" t="e">
        <f t="shared" si="251"/>
        <v>#REF!</v>
      </c>
      <c r="T2020" t="e">
        <f t="shared" si="252"/>
        <v>#REF!</v>
      </c>
      <c r="U2020" s="2" t="e">
        <f t="shared" si="255"/>
        <v>#REF!</v>
      </c>
      <c r="V2020" s="2"/>
    </row>
    <row r="2021" spans="1:22" x14ac:dyDescent="0.25">
      <c r="A2021" t="s">
        <v>1391</v>
      </c>
      <c r="B2021" t="s">
        <v>1392</v>
      </c>
      <c r="C2021">
        <v>59.999999999998799</v>
      </c>
      <c r="D2021" t="s">
        <v>5296</v>
      </c>
      <c r="E2021" s="1">
        <v>42028</v>
      </c>
      <c r="F2021" t="s">
        <v>5335</v>
      </c>
      <c r="G2021">
        <v>1</v>
      </c>
      <c r="H2021" t="s">
        <v>5287</v>
      </c>
      <c r="I2021" t="s">
        <v>5324</v>
      </c>
      <c r="J2021" t="s">
        <v>5289</v>
      </c>
      <c r="K2021" t="b">
        <f>LOOKUP(A2021,'[1]UDDATA-1'!B:B,'[1]UDDATA-1'!A:A)&lt;&gt;LOOKUP(A2021,'[1]UDDATA-2'!B:B,'[1]UDDATA-2'!A:A)</f>
        <v>0</v>
      </c>
      <c r="L2021" t="str">
        <f t="shared" si="248"/>
        <v>Lineær algebra</v>
      </c>
      <c r="M2021">
        <f t="shared" si="249"/>
        <v>7</v>
      </c>
      <c r="N2021" t="str">
        <f t="shared" si="250"/>
        <v/>
      </c>
      <c r="O2021" t="e">
        <f>IF(AND(A2021&lt;&gt;A2020,#REF!&lt;&gt;""),#REF!,"")</f>
        <v>#REF!</v>
      </c>
      <c r="P2021" t="e">
        <f t="shared" si="253"/>
        <v>#REF!</v>
      </c>
      <c r="Q2021" s="2" t="e">
        <f t="shared" ca="1" si="254"/>
        <v>#REF!</v>
      </c>
      <c r="R2021" t="e">
        <f>IF(NOT(#REF!="Indskrevet"),"",IF(E2021="",FALSE,AND(NOT(#REF!),VALUE(RIGHT(CONCATENATE(YEAR(E2021)),2))=15)))</f>
        <v>#REF!</v>
      </c>
      <c r="S2021" t="e">
        <f t="shared" si="251"/>
        <v>#REF!</v>
      </c>
      <c r="T2021" t="e">
        <f t="shared" si="252"/>
        <v>#REF!</v>
      </c>
      <c r="U2021" s="2" t="e">
        <f t="shared" si="255"/>
        <v>#REF!</v>
      </c>
      <c r="V2021" s="2"/>
    </row>
    <row r="2022" spans="1:22" x14ac:dyDescent="0.25">
      <c r="A2022" t="s">
        <v>1391</v>
      </c>
      <c r="B2022" t="s">
        <v>1392</v>
      </c>
      <c r="C2022">
        <v>59.999999999998799</v>
      </c>
      <c r="D2022" t="s">
        <v>5290</v>
      </c>
      <c r="E2022" s="1">
        <v>42183</v>
      </c>
      <c r="F2022" t="s">
        <v>5336</v>
      </c>
      <c r="G2022">
        <v>1</v>
      </c>
      <c r="H2022" t="s">
        <v>5287</v>
      </c>
      <c r="I2022" t="s">
        <v>5326</v>
      </c>
      <c r="J2022" t="s">
        <v>5293</v>
      </c>
      <c r="K2022" t="b">
        <f>LOOKUP(A2022,'[1]UDDATA-1'!B:B,'[1]UDDATA-1'!A:A)&lt;&gt;LOOKUP(A2022,'[1]UDDATA-2'!B:B,'[1]UDDATA-2'!A:A)</f>
        <v>0</v>
      </c>
      <c r="L2022" t="str">
        <f t="shared" si="248"/>
        <v>Calculus</v>
      </c>
      <c r="M2022">
        <f t="shared" si="249"/>
        <v>10</v>
      </c>
      <c r="N2022" t="str">
        <f t="shared" si="250"/>
        <v/>
      </c>
      <c r="O2022" t="e">
        <f>IF(AND(A2022&lt;&gt;A2021,#REF!&lt;&gt;""),#REF!,"")</f>
        <v>#REF!</v>
      </c>
      <c r="P2022" t="e">
        <f t="shared" si="253"/>
        <v>#REF!</v>
      </c>
      <c r="Q2022" s="2" t="e">
        <f t="shared" ca="1" si="254"/>
        <v>#REF!</v>
      </c>
      <c r="R2022" t="e">
        <f>IF(NOT(#REF!="Indskrevet"),"",IF(E2022="",FALSE,AND(NOT(#REF!),VALUE(RIGHT(CONCATENATE(YEAR(E2022)),2))=15)))</f>
        <v>#REF!</v>
      </c>
      <c r="S2022" t="e">
        <f t="shared" si="251"/>
        <v>#REF!</v>
      </c>
      <c r="T2022" t="e">
        <f t="shared" si="252"/>
        <v>#REF!</v>
      </c>
      <c r="U2022" s="2" t="e">
        <f t="shared" si="255"/>
        <v>#REF!</v>
      </c>
      <c r="V2022" s="2"/>
    </row>
    <row r="2023" spans="1:22" x14ac:dyDescent="0.25">
      <c r="A2023" t="s">
        <v>1391</v>
      </c>
      <c r="B2023" t="s">
        <v>1392</v>
      </c>
      <c r="C2023">
        <v>59.999999999998799</v>
      </c>
      <c r="D2023" t="s">
        <v>5290</v>
      </c>
      <c r="E2023" s="1">
        <v>42180</v>
      </c>
      <c r="F2023" t="s">
        <v>5337</v>
      </c>
      <c r="G2023">
        <v>1</v>
      </c>
      <c r="H2023" t="s">
        <v>5287</v>
      </c>
      <c r="I2023" t="s">
        <v>5338</v>
      </c>
      <c r="J2023" t="s">
        <v>5293</v>
      </c>
      <c r="K2023" t="b">
        <f>LOOKUP(A2023,'[1]UDDATA-1'!B:B,'[1]UDDATA-1'!A:A)&lt;&gt;LOOKUP(A2023,'[1]UDDATA-2'!B:B,'[1]UDDATA-2'!A:A)</f>
        <v>0</v>
      </c>
      <c r="L2023" t="str">
        <f t="shared" si="248"/>
        <v>Kredsløbsteori og dynamiske systemer</v>
      </c>
      <c r="M2023">
        <f t="shared" si="249"/>
        <v>10</v>
      </c>
      <c r="N2023" t="str">
        <f t="shared" si="250"/>
        <v/>
      </c>
      <c r="O2023" t="e">
        <f>IF(AND(A2023&lt;&gt;A2022,#REF!&lt;&gt;""),#REF!,"")</f>
        <v>#REF!</v>
      </c>
      <c r="P2023" t="e">
        <f t="shared" si="253"/>
        <v>#REF!</v>
      </c>
      <c r="Q2023" s="2" t="e">
        <f t="shared" ca="1" si="254"/>
        <v>#REF!</v>
      </c>
      <c r="R2023" t="e">
        <f>IF(NOT(#REF!="Indskrevet"),"",IF(E2023="",FALSE,AND(NOT(#REF!),VALUE(RIGHT(CONCATENATE(YEAR(E2023)),2))=15)))</f>
        <v>#REF!</v>
      </c>
      <c r="S2023" t="e">
        <f t="shared" si="251"/>
        <v>#REF!</v>
      </c>
      <c r="T2023" t="e">
        <f t="shared" si="252"/>
        <v>#REF!</v>
      </c>
      <c r="U2023" s="2" t="e">
        <f t="shared" si="255"/>
        <v>#REF!</v>
      </c>
      <c r="V2023" s="2"/>
    </row>
    <row r="2024" spans="1:22" x14ac:dyDescent="0.25">
      <c r="A2024" t="s">
        <v>1393</v>
      </c>
      <c r="B2024" t="s">
        <v>1394</v>
      </c>
      <c r="C2024">
        <v>59.999999999998799</v>
      </c>
      <c r="D2024" t="s">
        <v>5290</v>
      </c>
      <c r="E2024" s="1">
        <v>42031</v>
      </c>
      <c r="F2024" t="s">
        <v>5328</v>
      </c>
      <c r="G2024">
        <v>1</v>
      </c>
      <c r="H2024" t="s">
        <v>5287</v>
      </c>
      <c r="I2024" t="s">
        <v>5324</v>
      </c>
      <c r="J2024" t="s">
        <v>5289</v>
      </c>
      <c r="K2024" t="b">
        <f>LOOKUP(A2024,'[1]UDDATA-1'!B:B,'[1]UDDATA-1'!A:A)&lt;&gt;LOOKUP(A2024,'[1]UDDATA-2'!B:B,'[1]UDDATA-2'!A:A)</f>
        <v>0</v>
      </c>
      <c r="L2024" t="str">
        <f t="shared" si="248"/>
        <v>Lineær algebra</v>
      </c>
      <c r="M2024">
        <f t="shared" si="249"/>
        <v>10</v>
      </c>
      <c r="N2024" t="str">
        <f t="shared" si="250"/>
        <v/>
      </c>
      <c r="O2024" t="e">
        <f>IF(AND(A2024&lt;&gt;A2023,#REF!&lt;&gt;""),#REF!,"")</f>
        <v>#REF!</v>
      </c>
      <c r="P2024" t="e">
        <f t="shared" si="253"/>
        <v>#REF!</v>
      </c>
      <c r="Q2024" s="2" t="e">
        <f t="shared" ca="1" si="254"/>
        <v>#REF!</v>
      </c>
      <c r="R2024" t="e">
        <f>IF(NOT(#REF!="Indskrevet"),"",IF(E2024="",FALSE,AND(NOT(#REF!),VALUE(RIGHT(CONCATENATE(YEAR(E2024)),2))=15)))</f>
        <v>#REF!</v>
      </c>
      <c r="S2024" t="e">
        <f t="shared" si="251"/>
        <v>#REF!</v>
      </c>
      <c r="T2024" t="e">
        <f t="shared" si="252"/>
        <v>#REF!</v>
      </c>
      <c r="U2024" s="2" t="e">
        <f t="shared" si="255"/>
        <v>#REF!</v>
      </c>
      <c r="V2024" s="2"/>
    </row>
    <row r="2025" spans="1:22" x14ac:dyDescent="0.25">
      <c r="A2025" t="s">
        <v>1393</v>
      </c>
      <c r="B2025" t="s">
        <v>1394</v>
      </c>
      <c r="C2025">
        <v>59.999999999998799</v>
      </c>
      <c r="D2025" t="s">
        <v>5296</v>
      </c>
      <c r="E2025" s="1">
        <v>42187</v>
      </c>
      <c r="F2025" t="s">
        <v>5329</v>
      </c>
      <c r="G2025">
        <v>1</v>
      </c>
      <c r="H2025" t="s">
        <v>5287</v>
      </c>
      <c r="I2025" t="s">
        <v>5330</v>
      </c>
      <c r="J2025" t="s">
        <v>5293</v>
      </c>
      <c r="K2025" t="b">
        <f>LOOKUP(A2025,'[1]UDDATA-1'!B:B,'[1]UDDATA-1'!A:A)&lt;&gt;LOOKUP(A2025,'[1]UDDATA-2'!B:B,'[1]UDDATA-2'!A:A)</f>
        <v>0</v>
      </c>
      <c r="L2025" t="str">
        <f t="shared" si="248"/>
        <v>Diskret matematik</v>
      </c>
      <c r="M2025">
        <f t="shared" si="249"/>
        <v>7</v>
      </c>
      <c r="N2025" t="str">
        <f t="shared" si="250"/>
        <v/>
      </c>
      <c r="O2025" t="e">
        <f>IF(AND(A2025&lt;&gt;A2024,#REF!&lt;&gt;""),#REF!,"")</f>
        <v>#REF!</v>
      </c>
      <c r="P2025" t="e">
        <f t="shared" si="253"/>
        <v>#REF!</v>
      </c>
      <c r="Q2025" s="2" t="e">
        <f t="shared" ca="1" si="254"/>
        <v>#REF!</v>
      </c>
      <c r="R2025" t="e">
        <f>IF(NOT(#REF!="Indskrevet"),"",IF(E2025="",FALSE,AND(NOT(#REF!),VALUE(RIGHT(CONCATENATE(YEAR(E2025)),2))=15)))</f>
        <v>#REF!</v>
      </c>
      <c r="S2025" t="e">
        <f t="shared" si="251"/>
        <v>#REF!</v>
      </c>
      <c r="T2025" t="e">
        <f t="shared" si="252"/>
        <v>#REF!</v>
      </c>
      <c r="U2025" s="2" t="e">
        <f t="shared" si="255"/>
        <v>#REF!</v>
      </c>
      <c r="V2025" s="2"/>
    </row>
    <row r="2026" spans="1:22" x14ac:dyDescent="0.25">
      <c r="A2026" t="s">
        <v>1393</v>
      </c>
      <c r="B2026" t="s">
        <v>1394</v>
      </c>
      <c r="C2026">
        <v>59.999999999998799</v>
      </c>
      <c r="D2026" t="s">
        <v>5300</v>
      </c>
      <c r="E2026" s="1">
        <v>42188</v>
      </c>
      <c r="F2026" t="s">
        <v>5331</v>
      </c>
      <c r="G2026">
        <v>1</v>
      </c>
      <c r="H2026" t="s">
        <v>5287</v>
      </c>
      <c r="I2026" t="s">
        <v>5332</v>
      </c>
      <c r="J2026" t="s">
        <v>5293</v>
      </c>
      <c r="K2026" t="b">
        <f>LOOKUP(A2026,'[1]UDDATA-1'!B:B,'[1]UDDATA-1'!A:A)&lt;&gt;LOOKUP(A2026,'[1]UDDATA-2'!B:B,'[1]UDDATA-2'!A:A)</f>
        <v>0</v>
      </c>
      <c r="L2026" t="str">
        <f t="shared" si="248"/>
        <v>Computerarkitektur</v>
      </c>
      <c r="M2026">
        <f t="shared" si="249"/>
        <v>12</v>
      </c>
      <c r="N2026" t="str">
        <f t="shared" si="250"/>
        <v/>
      </c>
      <c r="O2026" t="e">
        <f>IF(AND(A2026&lt;&gt;A2025,#REF!&lt;&gt;""),#REF!,"")</f>
        <v>#REF!</v>
      </c>
      <c r="P2026" t="e">
        <f t="shared" si="253"/>
        <v>#REF!</v>
      </c>
      <c r="Q2026" s="2" t="e">
        <f t="shared" ca="1" si="254"/>
        <v>#REF!</v>
      </c>
      <c r="R2026" t="e">
        <f>IF(NOT(#REF!="Indskrevet"),"",IF(E2026="",FALSE,AND(NOT(#REF!),VALUE(RIGHT(CONCATENATE(YEAR(E2026)),2))=15)))</f>
        <v>#REF!</v>
      </c>
      <c r="S2026" t="e">
        <f t="shared" si="251"/>
        <v>#REF!</v>
      </c>
      <c r="T2026" t="e">
        <f t="shared" si="252"/>
        <v>#REF!</v>
      </c>
      <c r="U2026" s="2" t="e">
        <f t="shared" si="255"/>
        <v>#REF!</v>
      </c>
      <c r="V2026" s="2"/>
    </row>
    <row r="2027" spans="1:22" x14ac:dyDescent="0.25">
      <c r="A2027" t="s">
        <v>1393</v>
      </c>
      <c r="B2027" t="s">
        <v>1394</v>
      </c>
      <c r="C2027">
        <v>59.999999999998799</v>
      </c>
      <c r="D2027" t="s">
        <v>5300</v>
      </c>
      <c r="E2027" s="1">
        <v>42158</v>
      </c>
      <c r="F2027" t="s">
        <v>5333</v>
      </c>
      <c r="G2027">
        <v>1</v>
      </c>
      <c r="H2027" t="s">
        <v>5287</v>
      </c>
      <c r="I2027" t="s">
        <v>5334</v>
      </c>
      <c r="J2027" t="s">
        <v>5293</v>
      </c>
      <c r="K2027" t="b">
        <f>LOOKUP(A2027,'[1]UDDATA-1'!B:B,'[1]UDDATA-1'!A:A)&lt;&gt;LOOKUP(A2027,'[1]UDDATA-2'!B:B,'[1]UDDATA-2'!A:A)</f>
        <v>0</v>
      </c>
      <c r="L2027" t="str">
        <f t="shared" si="248"/>
        <v>Objektorienteret programmering</v>
      </c>
      <c r="M2027">
        <f t="shared" si="249"/>
        <v>12</v>
      </c>
      <c r="N2027" t="str">
        <f t="shared" si="250"/>
        <v/>
      </c>
      <c r="O2027" t="e">
        <f>IF(AND(A2027&lt;&gt;A2026,#REF!&lt;&gt;""),#REF!,"")</f>
        <v>#REF!</v>
      </c>
      <c r="P2027" t="e">
        <f t="shared" si="253"/>
        <v>#REF!</v>
      </c>
      <c r="Q2027" s="2" t="e">
        <f t="shared" ca="1" si="254"/>
        <v>#REF!</v>
      </c>
      <c r="R2027" t="e">
        <f>IF(NOT(#REF!="Indskrevet"),"",IF(E2027="",FALSE,AND(NOT(#REF!),VALUE(RIGHT(CONCATENATE(YEAR(E2027)),2))=15)))</f>
        <v>#REF!</v>
      </c>
      <c r="S2027" t="e">
        <f t="shared" si="251"/>
        <v>#REF!</v>
      </c>
      <c r="T2027" t="e">
        <f t="shared" si="252"/>
        <v>#REF!</v>
      </c>
      <c r="U2027" s="2" t="e">
        <f t="shared" si="255"/>
        <v>#REF!</v>
      </c>
      <c r="V2027" s="2"/>
    </row>
    <row r="2028" spans="1:22" x14ac:dyDescent="0.25">
      <c r="A2028" t="s">
        <v>1395</v>
      </c>
      <c r="B2028" t="s">
        <v>1396</v>
      </c>
      <c r="C2028">
        <v>59.999999999998799</v>
      </c>
      <c r="D2028" t="s">
        <v>5285</v>
      </c>
      <c r="E2028" s="1">
        <v>42032</v>
      </c>
      <c r="F2028" t="s">
        <v>5343</v>
      </c>
      <c r="G2028">
        <v>1</v>
      </c>
      <c r="H2028" t="s">
        <v>5287</v>
      </c>
      <c r="I2028" t="s">
        <v>5288</v>
      </c>
      <c r="J2028" t="s">
        <v>5289</v>
      </c>
      <c r="K2028" t="b">
        <f>LOOKUP(A2028,'[1]UDDATA-1'!B:B,'[1]UDDATA-1'!A:A)&lt;&gt;LOOKUP(A2028,'[1]UDDATA-2'!B:B,'[1]UDDATA-2'!A:A)</f>
        <v>0</v>
      </c>
      <c r="L2028" t="str">
        <f t="shared" si="248"/>
        <v>Grundlæggende programmering</v>
      </c>
      <c r="M2028">
        <f t="shared" si="249"/>
        <v>2</v>
      </c>
      <c r="N2028" t="str">
        <f t="shared" si="250"/>
        <v/>
      </c>
      <c r="O2028" t="e">
        <f>IF(AND(A2028&lt;&gt;A2027,#REF!&lt;&gt;""),#REF!,"")</f>
        <v>#REF!</v>
      </c>
      <c r="P2028" t="e">
        <f t="shared" si="253"/>
        <v>#REF!</v>
      </c>
      <c r="Q2028" s="2" t="e">
        <f t="shared" ca="1" si="254"/>
        <v>#REF!</v>
      </c>
      <c r="R2028" t="e">
        <f>IF(NOT(#REF!="Indskrevet"),"",IF(E2028="",FALSE,AND(NOT(#REF!),VALUE(RIGHT(CONCATENATE(YEAR(E2028)),2))=15)))</f>
        <v>#REF!</v>
      </c>
      <c r="S2028" t="e">
        <f t="shared" si="251"/>
        <v>#REF!</v>
      </c>
      <c r="T2028" t="e">
        <f t="shared" si="252"/>
        <v>#REF!</v>
      </c>
      <c r="U2028" s="2" t="e">
        <f t="shared" si="255"/>
        <v>#REF!</v>
      </c>
      <c r="V2028" s="2"/>
    </row>
    <row r="2029" spans="1:22" x14ac:dyDescent="0.25">
      <c r="A2029" t="s">
        <v>1395</v>
      </c>
      <c r="B2029" t="s">
        <v>1396</v>
      </c>
      <c r="C2029">
        <v>59.999999999998799</v>
      </c>
      <c r="D2029" t="s">
        <v>5317</v>
      </c>
      <c r="E2029" s="1">
        <v>42178</v>
      </c>
      <c r="F2029" t="s">
        <v>5344</v>
      </c>
      <c r="G2029">
        <v>1</v>
      </c>
      <c r="H2029" t="s">
        <v>5287</v>
      </c>
      <c r="I2029" t="s">
        <v>5292</v>
      </c>
      <c r="J2029" t="s">
        <v>5293</v>
      </c>
      <c r="K2029" t="b">
        <f>LOOKUP(A2029,'[1]UDDATA-1'!B:B,'[1]UDDATA-1'!A:A)&lt;&gt;LOOKUP(A2029,'[1]UDDATA-2'!B:B,'[1]UDDATA-2'!A:A)</f>
        <v>0</v>
      </c>
      <c r="L2029" t="str">
        <f t="shared" si="248"/>
        <v>Matematik til multimedie-applikationer</v>
      </c>
      <c r="M2029">
        <f t="shared" si="249"/>
        <v>4</v>
      </c>
      <c r="N2029" t="str">
        <f t="shared" si="250"/>
        <v/>
      </c>
      <c r="O2029" t="e">
        <f>IF(AND(A2029&lt;&gt;A2028,#REF!&lt;&gt;""),#REF!,"")</f>
        <v>#REF!</v>
      </c>
      <c r="P2029" t="e">
        <f t="shared" si="253"/>
        <v>#REF!</v>
      </c>
      <c r="Q2029" s="2" t="e">
        <f t="shared" ca="1" si="254"/>
        <v>#REF!</v>
      </c>
      <c r="R2029" t="e">
        <f>IF(NOT(#REF!="Indskrevet"),"",IF(E2029="",FALSE,AND(NOT(#REF!),VALUE(RIGHT(CONCATENATE(YEAR(E2029)),2))=15)))</f>
        <v>#REF!</v>
      </c>
      <c r="S2029" t="e">
        <f t="shared" si="251"/>
        <v>#REF!</v>
      </c>
      <c r="T2029" t="e">
        <f t="shared" si="252"/>
        <v>#REF!</v>
      </c>
      <c r="U2029" s="2" t="e">
        <f t="shared" si="255"/>
        <v>#REF!</v>
      </c>
      <c r="V2029" s="2"/>
    </row>
    <row r="2030" spans="1:22" x14ac:dyDescent="0.25">
      <c r="A2030" t="s">
        <v>1397</v>
      </c>
      <c r="B2030" t="s">
        <v>1398</v>
      </c>
      <c r="C2030">
        <v>54.999999999998998</v>
      </c>
      <c r="K2030" t="b">
        <f>LOOKUP(A2030,'[1]UDDATA-1'!B:B,'[1]UDDATA-1'!A:A)&lt;&gt;LOOKUP(A2030,'[1]UDDATA-2'!B:B,'[1]UDDATA-2'!A:A)</f>
        <v>0</v>
      </c>
      <c r="L2030" t="str">
        <f t="shared" si="248"/>
        <v/>
      </c>
      <c r="M2030" t="str">
        <f t="shared" si="249"/>
        <v/>
      </c>
      <c r="N2030" t="str">
        <f t="shared" si="250"/>
        <v/>
      </c>
      <c r="O2030" t="e">
        <f>IF(AND(A2030&lt;&gt;A2029,#REF!&lt;&gt;""),#REF!,"")</f>
        <v>#REF!</v>
      </c>
      <c r="P2030" t="e">
        <f t="shared" si="253"/>
        <v>#REF!</v>
      </c>
      <c r="Q2030" s="2" t="e">
        <f t="shared" ca="1" si="254"/>
        <v>#REF!</v>
      </c>
      <c r="R2030" t="e">
        <f>IF(NOT(#REF!="Indskrevet"),"",IF(E2030="",FALSE,AND(NOT(#REF!),VALUE(RIGHT(CONCATENATE(YEAR(E2030)),2))=15)))</f>
        <v>#REF!</v>
      </c>
      <c r="S2030" t="e">
        <f t="shared" si="251"/>
        <v>#REF!</v>
      </c>
      <c r="T2030" t="e">
        <f t="shared" si="252"/>
        <v>#REF!</v>
      </c>
      <c r="U2030" s="2" t="e">
        <f t="shared" si="255"/>
        <v>#REF!</v>
      </c>
      <c r="V2030" s="2"/>
    </row>
    <row r="2031" spans="1:22" x14ac:dyDescent="0.25">
      <c r="A2031" t="s">
        <v>1399</v>
      </c>
      <c r="B2031" t="s">
        <v>1400</v>
      </c>
      <c r="C2031">
        <v>179.99999999999599</v>
      </c>
      <c r="D2031" t="s">
        <v>5296</v>
      </c>
      <c r="E2031" s="1">
        <v>41452</v>
      </c>
      <c r="F2031" t="s">
        <v>5309</v>
      </c>
      <c r="G2031">
        <v>1</v>
      </c>
      <c r="H2031" t="s">
        <v>5287</v>
      </c>
      <c r="I2031" t="s">
        <v>5292</v>
      </c>
      <c r="J2031" t="s">
        <v>5293</v>
      </c>
      <c r="K2031" t="b">
        <f>LOOKUP(A2031,'[1]UDDATA-1'!B:B,'[1]UDDATA-1'!A:A)&lt;&gt;LOOKUP(A2031,'[1]UDDATA-2'!B:B,'[1]UDDATA-2'!A:A)</f>
        <v>0</v>
      </c>
      <c r="L2031" t="str">
        <f t="shared" si="248"/>
        <v>Matematik til multimedie-applikationer</v>
      </c>
      <c r="M2031">
        <f t="shared" si="249"/>
        <v>7</v>
      </c>
      <c r="N2031" t="str">
        <f t="shared" si="250"/>
        <v/>
      </c>
      <c r="O2031" t="e">
        <f>IF(AND(A2031&lt;&gt;A2030,#REF!&lt;&gt;""),#REF!,"")</f>
        <v>#REF!</v>
      </c>
      <c r="P2031" t="e">
        <f t="shared" si="253"/>
        <v>#REF!</v>
      </c>
      <c r="Q2031" s="2" t="e">
        <f t="shared" ca="1" si="254"/>
        <v>#REF!</v>
      </c>
      <c r="R2031" t="e">
        <f>IF(NOT(#REF!="Indskrevet"),"",IF(E2031="",FALSE,AND(NOT(#REF!),VALUE(RIGHT(CONCATENATE(YEAR(E2031)),2))=15)))</f>
        <v>#REF!</v>
      </c>
      <c r="S2031" t="e">
        <f t="shared" si="251"/>
        <v>#REF!</v>
      </c>
      <c r="T2031" t="e">
        <f t="shared" si="252"/>
        <v>#REF!</v>
      </c>
      <c r="U2031" s="2" t="e">
        <f t="shared" si="255"/>
        <v>#REF!</v>
      </c>
      <c r="V2031" s="2"/>
    </row>
    <row r="2032" spans="1:22" x14ac:dyDescent="0.25">
      <c r="A2032" t="s">
        <v>1399</v>
      </c>
      <c r="B2032" t="s">
        <v>1400</v>
      </c>
      <c r="C2032">
        <v>179.99999999999599</v>
      </c>
      <c r="D2032" t="s">
        <v>5285</v>
      </c>
      <c r="E2032" s="1">
        <v>41484</v>
      </c>
      <c r="F2032" t="s">
        <v>5310</v>
      </c>
      <c r="G2032">
        <v>1</v>
      </c>
      <c r="H2032" t="s">
        <v>5287</v>
      </c>
      <c r="I2032" t="s">
        <v>5295</v>
      </c>
      <c r="J2032" t="s">
        <v>5293</v>
      </c>
      <c r="K2032" t="b">
        <f>LOOKUP(A2032,'[1]UDDATA-1'!B:B,'[1]UDDATA-1'!A:A)&lt;&gt;LOOKUP(A2032,'[1]UDDATA-2'!B:B,'[1]UDDATA-2'!A:A)</f>
        <v>0</v>
      </c>
      <c r="L2032" t="str">
        <f t="shared" si="248"/>
        <v>Fysisk interface design</v>
      </c>
      <c r="M2032">
        <f t="shared" si="249"/>
        <v>2</v>
      </c>
      <c r="N2032" t="str">
        <f t="shared" si="250"/>
        <v/>
      </c>
      <c r="O2032" t="e">
        <f>IF(AND(A2032&lt;&gt;A2031,#REF!&lt;&gt;""),#REF!,"")</f>
        <v>#REF!</v>
      </c>
      <c r="P2032" t="e">
        <f t="shared" si="253"/>
        <v>#REF!</v>
      </c>
      <c r="Q2032" s="2" t="e">
        <f t="shared" ca="1" si="254"/>
        <v>#REF!</v>
      </c>
      <c r="R2032" t="e">
        <f>IF(NOT(#REF!="Indskrevet"),"",IF(E2032="",FALSE,AND(NOT(#REF!),VALUE(RIGHT(CONCATENATE(YEAR(E2032)),2))=15)))</f>
        <v>#REF!</v>
      </c>
      <c r="S2032" t="e">
        <f t="shared" si="251"/>
        <v>#REF!</v>
      </c>
      <c r="T2032" t="e">
        <f t="shared" si="252"/>
        <v>#REF!</v>
      </c>
      <c r="U2032" s="2" t="e">
        <f t="shared" si="255"/>
        <v>#REF!</v>
      </c>
      <c r="V2032" s="2"/>
    </row>
    <row r="2033" spans="1:22" x14ac:dyDescent="0.25">
      <c r="A2033" t="s">
        <v>1399</v>
      </c>
      <c r="B2033" t="s">
        <v>1400</v>
      </c>
      <c r="C2033">
        <v>179.99999999999599</v>
      </c>
      <c r="D2033" t="s">
        <v>5306</v>
      </c>
      <c r="E2033" s="1">
        <v>41688</v>
      </c>
      <c r="F2033" t="s">
        <v>5311</v>
      </c>
      <c r="G2033">
        <v>1</v>
      </c>
      <c r="H2033" t="s">
        <v>5307</v>
      </c>
      <c r="I2033" t="s">
        <v>5298</v>
      </c>
      <c r="J2033" t="s">
        <v>5299</v>
      </c>
      <c r="K2033" t="b">
        <f>LOOKUP(A2033,'[1]UDDATA-1'!B:B,'[1]UDDATA-1'!A:A)&lt;&gt;LOOKUP(A2033,'[1]UDDATA-2'!B:B,'[1]UDDATA-2'!A:A)</f>
        <v>0</v>
      </c>
      <c r="L2033" t="str">
        <f t="shared" si="248"/>
        <v>Proceduremæssig programmering</v>
      </c>
      <c r="M2033">
        <f t="shared" si="249"/>
        <v>0</v>
      </c>
      <c r="N2033" t="str">
        <f t="shared" si="250"/>
        <v/>
      </c>
      <c r="O2033" t="e">
        <f>IF(AND(A2033&lt;&gt;A2032,#REF!&lt;&gt;""),#REF!,"")</f>
        <v>#REF!</v>
      </c>
      <c r="P2033" t="e">
        <f t="shared" si="253"/>
        <v>#REF!</v>
      </c>
      <c r="Q2033" s="2" t="e">
        <f t="shared" ca="1" si="254"/>
        <v>#REF!</v>
      </c>
      <c r="R2033" t="e">
        <f>IF(NOT(#REF!="Indskrevet"),"",IF(E2033="",FALSE,AND(NOT(#REF!),VALUE(RIGHT(CONCATENATE(YEAR(E2033)),2))=15)))</f>
        <v>#REF!</v>
      </c>
      <c r="S2033" t="e">
        <f t="shared" si="251"/>
        <v>#REF!</v>
      </c>
      <c r="T2033" t="e">
        <f t="shared" si="252"/>
        <v>#REF!</v>
      </c>
      <c r="U2033" s="2" t="e">
        <f t="shared" si="255"/>
        <v>#REF!</v>
      </c>
      <c r="V2033" s="2"/>
    </row>
    <row r="2034" spans="1:22" x14ac:dyDescent="0.25">
      <c r="A2034" t="s">
        <v>1399</v>
      </c>
      <c r="B2034" t="s">
        <v>1400</v>
      </c>
      <c r="C2034">
        <v>179.99999999999599</v>
      </c>
      <c r="D2034" t="s">
        <v>5327</v>
      </c>
      <c r="E2034" s="1">
        <v>41761</v>
      </c>
      <c r="F2034" t="s">
        <v>5311</v>
      </c>
      <c r="G2034">
        <v>2</v>
      </c>
      <c r="H2034" t="s">
        <v>5307</v>
      </c>
      <c r="I2034" t="s">
        <v>5298</v>
      </c>
      <c r="J2034" t="s">
        <v>5303</v>
      </c>
      <c r="K2034" t="b">
        <f>LOOKUP(A2034,'[1]UDDATA-1'!B:B,'[1]UDDATA-1'!A:A)&lt;&gt;LOOKUP(A2034,'[1]UDDATA-2'!B:B,'[1]UDDATA-2'!A:A)</f>
        <v>0</v>
      </c>
      <c r="L2034" t="str">
        <f t="shared" si="248"/>
        <v/>
      </c>
      <c r="M2034" t="str">
        <f t="shared" si="249"/>
        <v/>
      </c>
      <c r="N2034" t="str">
        <f t="shared" si="250"/>
        <v/>
      </c>
      <c r="O2034" t="e">
        <f>IF(AND(A2034&lt;&gt;A2033,#REF!&lt;&gt;""),#REF!,"")</f>
        <v>#REF!</v>
      </c>
      <c r="P2034" t="e">
        <f t="shared" si="253"/>
        <v>#REF!</v>
      </c>
      <c r="Q2034" s="2" t="e">
        <f t="shared" ca="1" si="254"/>
        <v>#REF!</v>
      </c>
      <c r="R2034" t="e">
        <f>IF(NOT(#REF!="Indskrevet"),"",IF(E2034="",FALSE,AND(NOT(#REF!),VALUE(RIGHT(CONCATENATE(YEAR(E2034)),2))=15)))</f>
        <v>#REF!</v>
      </c>
      <c r="S2034" t="e">
        <f t="shared" si="251"/>
        <v>#REF!</v>
      </c>
      <c r="T2034" t="e">
        <f t="shared" si="252"/>
        <v>#REF!</v>
      </c>
      <c r="U2034" s="2" t="e">
        <f t="shared" si="255"/>
        <v>#REF!</v>
      </c>
      <c r="V2034" s="2"/>
    </row>
    <row r="2035" spans="1:22" x14ac:dyDescent="0.25">
      <c r="A2035" t="s">
        <v>1399</v>
      </c>
      <c r="B2035" t="s">
        <v>1400</v>
      </c>
      <c r="C2035">
        <v>179.99999999999599</v>
      </c>
      <c r="D2035" t="s">
        <v>5296</v>
      </c>
      <c r="E2035" s="1">
        <v>42032</v>
      </c>
      <c r="F2035" t="s">
        <v>5311</v>
      </c>
      <c r="G2035">
        <v>3</v>
      </c>
      <c r="H2035" t="s">
        <v>5287</v>
      </c>
      <c r="I2035" t="s">
        <v>5298</v>
      </c>
      <c r="J2035" t="s">
        <v>5315</v>
      </c>
      <c r="K2035" t="b">
        <f>LOOKUP(A2035,'[1]UDDATA-1'!B:B,'[1]UDDATA-1'!A:A)&lt;&gt;LOOKUP(A2035,'[1]UDDATA-2'!B:B,'[1]UDDATA-2'!A:A)</f>
        <v>0</v>
      </c>
      <c r="L2035" t="str">
        <f t="shared" si="248"/>
        <v/>
      </c>
      <c r="M2035" t="str">
        <f t="shared" si="249"/>
        <v/>
      </c>
      <c r="N2035" t="str">
        <f t="shared" si="250"/>
        <v/>
      </c>
      <c r="O2035" t="e">
        <f>IF(AND(A2035&lt;&gt;A2034,#REF!&lt;&gt;""),#REF!,"")</f>
        <v>#REF!</v>
      </c>
      <c r="P2035" t="e">
        <f t="shared" si="253"/>
        <v>#REF!</v>
      </c>
      <c r="Q2035" s="2" t="e">
        <f t="shared" ca="1" si="254"/>
        <v>#REF!</v>
      </c>
      <c r="R2035" t="e">
        <f>IF(NOT(#REF!="Indskrevet"),"",IF(E2035="",FALSE,AND(NOT(#REF!),VALUE(RIGHT(CONCATENATE(YEAR(E2035)),2))=15)))</f>
        <v>#REF!</v>
      </c>
      <c r="S2035" t="e">
        <f t="shared" si="251"/>
        <v>#REF!</v>
      </c>
      <c r="T2035" t="e">
        <f t="shared" si="252"/>
        <v>#REF!</v>
      </c>
      <c r="U2035" s="2" t="e">
        <f t="shared" si="255"/>
        <v>#REF!</v>
      </c>
      <c r="V2035" s="2"/>
    </row>
    <row r="2036" spans="1:22" x14ac:dyDescent="0.25">
      <c r="A2036" t="s">
        <v>1399</v>
      </c>
      <c r="B2036" t="s">
        <v>1400</v>
      </c>
      <c r="C2036">
        <v>179.99999999999599</v>
      </c>
      <c r="D2036" t="s">
        <v>5285</v>
      </c>
      <c r="E2036" s="1">
        <v>41796</v>
      </c>
      <c r="F2036" t="s">
        <v>5312</v>
      </c>
      <c r="G2036">
        <v>1</v>
      </c>
      <c r="H2036" t="s">
        <v>5287</v>
      </c>
      <c r="I2036" t="s">
        <v>5302</v>
      </c>
      <c r="J2036" t="s">
        <v>5303</v>
      </c>
      <c r="K2036" t="b">
        <f>LOOKUP(A2036,'[1]UDDATA-1'!B:B,'[1]UDDATA-1'!A:A)&lt;&gt;LOOKUP(A2036,'[1]UDDATA-2'!B:B,'[1]UDDATA-2'!A:A)</f>
        <v>0</v>
      </c>
      <c r="L2036" t="str">
        <f t="shared" si="248"/>
        <v>Lyd- og musikbehandling</v>
      </c>
      <c r="M2036">
        <f t="shared" si="249"/>
        <v>2</v>
      </c>
      <c r="N2036" t="str">
        <f t="shared" si="250"/>
        <v/>
      </c>
      <c r="O2036" t="e">
        <f>IF(AND(A2036&lt;&gt;A2035,#REF!&lt;&gt;""),#REF!,"")</f>
        <v>#REF!</v>
      </c>
      <c r="P2036" t="e">
        <f t="shared" si="253"/>
        <v>#REF!</v>
      </c>
      <c r="Q2036" s="2" t="e">
        <f t="shared" ca="1" si="254"/>
        <v>#REF!</v>
      </c>
      <c r="R2036" t="e">
        <f>IF(NOT(#REF!="Indskrevet"),"",IF(E2036="",FALSE,AND(NOT(#REF!),VALUE(RIGHT(CONCATENATE(YEAR(E2036)),2))=15)))</f>
        <v>#REF!</v>
      </c>
      <c r="S2036" t="e">
        <f t="shared" si="251"/>
        <v>#REF!</v>
      </c>
      <c r="T2036" t="e">
        <f t="shared" si="252"/>
        <v>#REF!</v>
      </c>
      <c r="U2036" s="2" t="e">
        <f t="shared" si="255"/>
        <v>#REF!</v>
      </c>
      <c r="V2036" s="2"/>
    </row>
    <row r="2037" spans="1:22" x14ac:dyDescent="0.25">
      <c r="A2037" t="s">
        <v>1399</v>
      </c>
      <c r="B2037" t="s">
        <v>1400</v>
      </c>
      <c r="C2037">
        <v>179.99999999999599</v>
      </c>
      <c r="D2037" t="s">
        <v>5285</v>
      </c>
      <c r="E2037" s="1">
        <v>41830</v>
      </c>
      <c r="F2037" t="s">
        <v>5314</v>
      </c>
      <c r="G2037">
        <v>1</v>
      </c>
      <c r="H2037" t="s">
        <v>5287</v>
      </c>
      <c r="I2037" t="s">
        <v>5305</v>
      </c>
      <c r="J2037" t="s">
        <v>5303</v>
      </c>
      <c r="K2037" t="b">
        <f>LOOKUP(A2037,'[1]UDDATA-1'!B:B,'[1]UDDATA-1'!A:A)&lt;&gt;LOOKUP(A2037,'[1]UDDATA-2'!B:B,'[1]UDDATA-2'!A:A)</f>
        <v>0</v>
      </c>
      <c r="L2037" t="str">
        <f t="shared" si="248"/>
        <v>Objektorienteret Software Engineering</v>
      </c>
      <c r="M2037">
        <f t="shared" si="249"/>
        <v>2</v>
      </c>
      <c r="N2037" t="str">
        <f t="shared" si="250"/>
        <v/>
      </c>
      <c r="O2037" t="e">
        <f>IF(AND(A2037&lt;&gt;A2036,#REF!&lt;&gt;""),#REF!,"")</f>
        <v>#REF!</v>
      </c>
      <c r="P2037" t="e">
        <f t="shared" si="253"/>
        <v>#REF!</v>
      </c>
      <c r="Q2037" s="2" t="e">
        <f t="shared" ca="1" si="254"/>
        <v>#REF!</v>
      </c>
      <c r="R2037" t="e">
        <f>IF(NOT(#REF!="Indskrevet"),"",IF(E2037="",FALSE,AND(NOT(#REF!),VALUE(RIGHT(CONCATENATE(YEAR(E2037)),2))=15)))</f>
        <v>#REF!</v>
      </c>
      <c r="S2037" t="e">
        <f t="shared" si="251"/>
        <v>#REF!</v>
      </c>
      <c r="T2037" t="e">
        <f t="shared" si="252"/>
        <v>#REF!</v>
      </c>
      <c r="U2037" s="2" t="e">
        <f t="shared" si="255"/>
        <v>#REF!</v>
      </c>
      <c r="V2037" s="2"/>
    </row>
    <row r="2038" spans="1:22" x14ac:dyDescent="0.25">
      <c r="A2038" t="s">
        <v>1402</v>
      </c>
      <c r="B2038" t="s">
        <v>1403</v>
      </c>
      <c r="C2038">
        <v>104.999999999998</v>
      </c>
      <c r="D2038" t="s">
        <v>5285</v>
      </c>
      <c r="E2038" s="1">
        <v>41656</v>
      </c>
      <c r="F2038" t="s">
        <v>5349</v>
      </c>
      <c r="G2038">
        <v>1</v>
      </c>
      <c r="H2038" t="s">
        <v>5287</v>
      </c>
      <c r="I2038" t="s">
        <v>5350</v>
      </c>
      <c r="J2038" t="s">
        <v>5289</v>
      </c>
      <c r="K2038" t="b">
        <f>LOOKUP(A2038,'[1]UDDATA-1'!B:B,'[1]UDDATA-1'!A:A)&lt;&gt;LOOKUP(A2038,'[1]UDDATA-2'!B:B,'[1]UDDATA-2'!A:A)</f>
        <v>0</v>
      </c>
      <c r="L2038" t="str">
        <f t="shared" si="248"/>
        <v>Objektorienteret programmering 1</v>
      </c>
      <c r="M2038">
        <f t="shared" si="249"/>
        <v>2</v>
      </c>
      <c r="N2038" t="str">
        <f t="shared" si="250"/>
        <v/>
      </c>
      <c r="O2038" t="e">
        <f>IF(AND(A2038&lt;&gt;A2037,#REF!&lt;&gt;""),#REF!,"")</f>
        <v>#REF!</v>
      </c>
      <c r="P2038" t="e">
        <f t="shared" si="253"/>
        <v>#REF!</v>
      </c>
      <c r="Q2038" s="2" t="e">
        <f t="shared" ca="1" si="254"/>
        <v>#REF!</v>
      </c>
      <c r="R2038" t="e">
        <f>IF(NOT(#REF!="Indskrevet"),"",IF(E2038="",FALSE,AND(NOT(#REF!),VALUE(RIGHT(CONCATENATE(YEAR(E2038)),2))=15)))</f>
        <v>#REF!</v>
      </c>
      <c r="S2038" t="e">
        <f t="shared" si="251"/>
        <v>#REF!</v>
      </c>
      <c r="T2038" t="e">
        <f t="shared" si="252"/>
        <v>#REF!</v>
      </c>
      <c r="U2038" s="2" t="e">
        <f t="shared" si="255"/>
        <v>#REF!</v>
      </c>
      <c r="V2038" s="2"/>
    </row>
    <row r="2039" spans="1:22" x14ac:dyDescent="0.25">
      <c r="A2039" t="s">
        <v>1402</v>
      </c>
      <c r="B2039" t="s">
        <v>1403</v>
      </c>
      <c r="C2039">
        <v>104.999999999998</v>
      </c>
      <c r="D2039" t="s">
        <v>5285</v>
      </c>
      <c r="E2039" s="1">
        <v>41675</v>
      </c>
      <c r="F2039" t="s">
        <v>5351</v>
      </c>
      <c r="G2039">
        <v>1</v>
      </c>
      <c r="H2039" t="s">
        <v>5287</v>
      </c>
      <c r="I2039" t="s">
        <v>5324</v>
      </c>
      <c r="J2039" t="s">
        <v>5289</v>
      </c>
      <c r="K2039" t="b">
        <f>LOOKUP(A2039,'[1]UDDATA-1'!B:B,'[1]UDDATA-1'!A:A)&lt;&gt;LOOKUP(A2039,'[1]UDDATA-2'!B:B,'[1]UDDATA-2'!A:A)</f>
        <v>0</v>
      </c>
      <c r="L2039" t="str">
        <f t="shared" si="248"/>
        <v>Lineær algebra</v>
      </c>
      <c r="M2039">
        <f t="shared" si="249"/>
        <v>2</v>
      </c>
      <c r="N2039" t="str">
        <f t="shared" si="250"/>
        <v/>
      </c>
      <c r="O2039" t="e">
        <f>IF(AND(A2039&lt;&gt;A2038,#REF!&lt;&gt;""),#REF!,"")</f>
        <v>#REF!</v>
      </c>
      <c r="P2039" t="e">
        <f t="shared" si="253"/>
        <v>#REF!</v>
      </c>
      <c r="Q2039" s="2" t="e">
        <f t="shared" ca="1" si="254"/>
        <v>#REF!</v>
      </c>
      <c r="R2039" t="e">
        <f>IF(NOT(#REF!="Indskrevet"),"",IF(E2039="",FALSE,AND(NOT(#REF!),VALUE(RIGHT(CONCATENATE(YEAR(E2039)),2))=15)))</f>
        <v>#REF!</v>
      </c>
      <c r="S2039" t="e">
        <f t="shared" si="251"/>
        <v>#REF!</v>
      </c>
      <c r="T2039" t="e">
        <f t="shared" si="252"/>
        <v>#REF!</v>
      </c>
      <c r="U2039" s="2" t="e">
        <f t="shared" si="255"/>
        <v>#REF!</v>
      </c>
      <c r="V2039" s="2"/>
    </row>
    <row r="2040" spans="1:22" x14ac:dyDescent="0.25">
      <c r="A2040" t="s">
        <v>1402</v>
      </c>
      <c r="B2040" t="s">
        <v>1403</v>
      </c>
      <c r="C2040">
        <v>104.999999999998</v>
      </c>
      <c r="D2040" t="s">
        <v>5306</v>
      </c>
      <c r="E2040" s="1">
        <v>41787</v>
      </c>
      <c r="F2040" t="s">
        <v>5352</v>
      </c>
      <c r="G2040">
        <v>1</v>
      </c>
      <c r="H2040" t="s">
        <v>5307</v>
      </c>
      <c r="I2040" t="s">
        <v>5353</v>
      </c>
      <c r="J2040" t="s">
        <v>5293</v>
      </c>
      <c r="K2040" t="b">
        <f>LOOKUP(A2040,'[1]UDDATA-1'!B:B,'[1]UDDATA-1'!A:A)&lt;&gt;LOOKUP(A2040,'[1]UDDATA-2'!B:B,'[1]UDDATA-2'!A:A)</f>
        <v>0</v>
      </c>
      <c r="L2040" t="str">
        <f t="shared" si="248"/>
        <v>Objektorienteret programmering 2</v>
      </c>
      <c r="M2040">
        <f t="shared" si="249"/>
        <v>0</v>
      </c>
      <c r="N2040" t="str">
        <f t="shared" si="250"/>
        <v/>
      </c>
      <c r="O2040" t="e">
        <f>IF(AND(A2040&lt;&gt;A2039,#REF!&lt;&gt;""),#REF!,"")</f>
        <v>#REF!</v>
      </c>
      <c r="P2040" t="e">
        <f t="shared" si="253"/>
        <v>#REF!</v>
      </c>
      <c r="Q2040" s="2" t="e">
        <f t="shared" ca="1" si="254"/>
        <v>#REF!</v>
      </c>
      <c r="R2040" t="e">
        <f>IF(NOT(#REF!="Indskrevet"),"",IF(E2040="",FALSE,AND(NOT(#REF!),VALUE(RIGHT(CONCATENATE(YEAR(E2040)),2))=15)))</f>
        <v>#REF!</v>
      </c>
      <c r="S2040" t="e">
        <f t="shared" si="251"/>
        <v>#REF!</v>
      </c>
      <c r="T2040" t="e">
        <f t="shared" si="252"/>
        <v>#REF!</v>
      </c>
      <c r="U2040" s="2" t="e">
        <f t="shared" si="255"/>
        <v>#REF!</v>
      </c>
      <c r="V2040" s="2"/>
    </row>
    <row r="2041" spans="1:22" x14ac:dyDescent="0.25">
      <c r="A2041" t="s">
        <v>1402</v>
      </c>
      <c r="B2041" t="s">
        <v>1403</v>
      </c>
      <c r="C2041">
        <v>104.999999999998</v>
      </c>
      <c r="D2041" t="s">
        <v>5317</v>
      </c>
      <c r="E2041" s="1">
        <v>41879</v>
      </c>
      <c r="F2041" t="s">
        <v>5352</v>
      </c>
      <c r="G2041">
        <v>2</v>
      </c>
      <c r="H2041" t="s">
        <v>5287</v>
      </c>
      <c r="I2041" t="s">
        <v>5353</v>
      </c>
      <c r="J2041" t="s">
        <v>5293</v>
      </c>
      <c r="K2041" t="b">
        <f>LOOKUP(A2041,'[1]UDDATA-1'!B:B,'[1]UDDATA-1'!A:A)&lt;&gt;LOOKUP(A2041,'[1]UDDATA-2'!B:B,'[1]UDDATA-2'!A:A)</f>
        <v>0</v>
      </c>
      <c r="L2041" t="str">
        <f t="shared" si="248"/>
        <v/>
      </c>
      <c r="M2041" t="str">
        <f t="shared" si="249"/>
        <v/>
      </c>
      <c r="N2041" t="str">
        <f t="shared" si="250"/>
        <v/>
      </c>
      <c r="O2041" t="e">
        <f>IF(AND(A2041&lt;&gt;A2040,#REF!&lt;&gt;""),#REF!,"")</f>
        <v>#REF!</v>
      </c>
      <c r="P2041" t="e">
        <f t="shared" si="253"/>
        <v>#REF!</v>
      </c>
      <c r="Q2041" s="2" t="e">
        <f t="shared" ca="1" si="254"/>
        <v>#REF!</v>
      </c>
      <c r="R2041" t="e">
        <f>IF(NOT(#REF!="Indskrevet"),"",IF(E2041="",FALSE,AND(NOT(#REF!),VALUE(RIGHT(CONCATENATE(YEAR(E2041)),2))=15)))</f>
        <v>#REF!</v>
      </c>
      <c r="S2041" t="e">
        <f t="shared" si="251"/>
        <v>#REF!</v>
      </c>
      <c r="T2041" t="e">
        <f t="shared" si="252"/>
        <v>#REF!</v>
      </c>
      <c r="U2041" s="2" t="e">
        <f t="shared" si="255"/>
        <v>#REF!</v>
      </c>
      <c r="V2041" s="2"/>
    </row>
    <row r="2042" spans="1:22" x14ac:dyDescent="0.25">
      <c r="A2042" t="s">
        <v>1402</v>
      </c>
      <c r="B2042" t="s">
        <v>1403</v>
      </c>
      <c r="C2042">
        <v>104.999999999998</v>
      </c>
      <c r="D2042" t="s">
        <v>5306</v>
      </c>
      <c r="E2042" s="1">
        <v>41823</v>
      </c>
      <c r="F2042" t="s">
        <v>5354</v>
      </c>
      <c r="G2042">
        <v>1</v>
      </c>
      <c r="H2042" t="s">
        <v>5307</v>
      </c>
      <c r="I2042" t="s">
        <v>5330</v>
      </c>
      <c r="J2042" t="s">
        <v>5293</v>
      </c>
      <c r="K2042" t="b">
        <f>LOOKUP(A2042,'[1]UDDATA-1'!B:B,'[1]UDDATA-1'!A:A)&lt;&gt;LOOKUP(A2042,'[1]UDDATA-2'!B:B,'[1]UDDATA-2'!A:A)</f>
        <v>0</v>
      </c>
      <c r="L2042" t="str">
        <f t="shared" si="248"/>
        <v>Diskret matematik</v>
      </c>
      <c r="M2042">
        <f t="shared" si="249"/>
        <v>0</v>
      </c>
      <c r="N2042" t="str">
        <f t="shared" si="250"/>
        <v/>
      </c>
      <c r="O2042" t="e">
        <f>IF(AND(A2042&lt;&gt;A2041,#REF!&lt;&gt;""),#REF!,"")</f>
        <v>#REF!</v>
      </c>
      <c r="P2042" t="e">
        <f t="shared" si="253"/>
        <v>#REF!</v>
      </c>
      <c r="Q2042" s="2" t="e">
        <f t="shared" ca="1" si="254"/>
        <v>#REF!</v>
      </c>
      <c r="R2042" t="e">
        <f>IF(NOT(#REF!="Indskrevet"),"",IF(E2042="",FALSE,AND(NOT(#REF!),VALUE(RIGHT(CONCATENATE(YEAR(E2042)),2))=15)))</f>
        <v>#REF!</v>
      </c>
      <c r="S2042" t="e">
        <f t="shared" si="251"/>
        <v>#REF!</v>
      </c>
      <c r="T2042" t="e">
        <f t="shared" si="252"/>
        <v>#REF!</v>
      </c>
      <c r="U2042" s="2" t="e">
        <f t="shared" si="255"/>
        <v>#REF!</v>
      </c>
      <c r="V2042" s="2"/>
    </row>
    <row r="2043" spans="1:22" x14ac:dyDescent="0.25">
      <c r="A2043" t="s">
        <v>1402</v>
      </c>
      <c r="B2043" t="s">
        <v>1403</v>
      </c>
      <c r="C2043">
        <v>104.999999999998</v>
      </c>
      <c r="D2043" t="s">
        <v>5318</v>
      </c>
      <c r="E2043" s="1">
        <v>41891</v>
      </c>
      <c r="F2043" t="s">
        <v>5354</v>
      </c>
      <c r="G2043">
        <v>2</v>
      </c>
      <c r="H2043" t="s">
        <v>5307</v>
      </c>
      <c r="I2043" t="s">
        <v>5330</v>
      </c>
      <c r="J2043" t="s">
        <v>5299</v>
      </c>
      <c r="K2043" t="b">
        <f>LOOKUP(A2043,'[1]UDDATA-1'!B:B,'[1]UDDATA-1'!A:A)&lt;&gt;LOOKUP(A2043,'[1]UDDATA-2'!B:B,'[1]UDDATA-2'!A:A)</f>
        <v>0</v>
      </c>
      <c r="L2043" t="str">
        <f t="shared" si="248"/>
        <v/>
      </c>
      <c r="M2043" t="str">
        <f t="shared" si="249"/>
        <v/>
      </c>
      <c r="N2043" t="str">
        <f t="shared" si="250"/>
        <v/>
      </c>
      <c r="O2043" t="e">
        <f>IF(AND(A2043&lt;&gt;A2042,#REF!&lt;&gt;""),#REF!,"")</f>
        <v>#REF!</v>
      </c>
      <c r="P2043" t="e">
        <f t="shared" si="253"/>
        <v>#REF!</v>
      </c>
      <c r="Q2043" s="2" t="e">
        <f t="shared" ca="1" si="254"/>
        <v>#REF!</v>
      </c>
      <c r="R2043" t="e">
        <f>IF(NOT(#REF!="Indskrevet"),"",IF(E2043="",FALSE,AND(NOT(#REF!),VALUE(RIGHT(CONCATENATE(YEAR(E2043)),2))=15)))</f>
        <v>#REF!</v>
      </c>
      <c r="S2043" t="e">
        <f t="shared" si="251"/>
        <v>#REF!</v>
      </c>
      <c r="T2043" t="e">
        <f t="shared" si="252"/>
        <v>#REF!</v>
      </c>
      <c r="U2043" s="2" t="e">
        <f t="shared" si="255"/>
        <v>#REF!</v>
      </c>
      <c r="V2043" s="2"/>
    </row>
    <row r="2044" spans="1:22" x14ac:dyDescent="0.25">
      <c r="A2044" t="s">
        <v>1402</v>
      </c>
      <c r="B2044" t="s">
        <v>1403</v>
      </c>
      <c r="C2044">
        <v>104.999999999998</v>
      </c>
      <c r="D2044" t="s">
        <v>5306</v>
      </c>
      <c r="E2044" s="1">
        <v>42191</v>
      </c>
      <c r="F2044" t="s">
        <v>5354</v>
      </c>
      <c r="G2044">
        <v>3</v>
      </c>
      <c r="H2044" t="s">
        <v>5307</v>
      </c>
      <c r="I2044" t="s">
        <v>5330</v>
      </c>
      <c r="J2044" t="s">
        <v>5303</v>
      </c>
      <c r="K2044" t="b">
        <f>LOOKUP(A2044,'[1]UDDATA-1'!B:B,'[1]UDDATA-1'!A:A)&lt;&gt;LOOKUP(A2044,'[1]UDDATA-2'!B:B,'[1]UDDATA-2'!A:A)</f>
        <v>0</v>
      </c>
      <c r="L2044" t="str">
        <f t="shared" si="248"/>
        <v/>
      </c>
      <c r="M2044" t="str">
        <f t="shared" si="249"/>
        <v/>
      </c>
      <c r="N2044" t="str">
        <f t="shared" si="250"/>
        <v/>
      </c>
      <c r="O2044" t="e">
        <f>IF(AND(A2044&lt;&gt;A2043,#REF!&lt;&gt;""),#REF!,"")</f>
        <v>#REF!</v>
      </c>
      <c r="P2044" t="e">
        <f t="shared" si="253"/>
        <v>#REF!</v>
      </c>
      <c r="Q2044" s="2" t="e">
        <f t="shared" ca="1" si="254"/>
        <v>#REF!</v>
      </c>
      <c r="R2044" t="e">
        <f>IF(NOT(#REF!="Indskrevet"),"",IF(E2044="",FALSE,AND(NOT(#REF!),VALUE(RIGHT(CONCATENATE(YEAR(E2044)),2))=15)))</f>
        <v>#REF!</v>
      </c>
      <c r="S2044" t="e">
        <f t="shared" si="251"/>
        <v>#REF!</v>
      </c>
      <c r="T2044" t="e">
        <f t="shared" si="252"/>
        <v>#REF!</v>
      </c>
      <c r="U2044" s="2" t="e">
        <f t="shared" si="255"/>
        <v>#REF!</v>
      </c>
      <c r="V2044" s="2"/>
    </row>
    <row r="2045" spans="1:22" x14ac:dyDescent="0.25">
      <c r="A2045" t="s">
        <v>1402</v>
      </c>
      <c r="B2045" t="s">
        <v>1403</v>
      </c>
      <c r="C2045">
        <v>104.999999999998</v>
      </c>
      <c r="D2045" t="s">
        <v>5285</v>
      </c>
      <c r="E2045" s="1">
        <v>42256</v>
      </c>
      <c r="F2045" t="s">
        <v>5354</v>
      </c>
      <c r="G2045">
        <v>4</v>
      </c>
      <c r="H2045" t="s">
        <v>5287</v>
      </c>
      <c r="I2045" t="s">
        <v>5330</v>
      </c>
      <c r="J2045" t="s">
        <v>5315</v>
      </c>
      <c r="K2045" t="b">
        <f>LOOKUP(A2045,'[1]UDDATA-1'!B:B,'[1]UDDATA-1'!A:A)&lt;&gt;LOOKUP(A2045,'[1]UDDATA-2'!B:B,'[1]UDDATA-2'!A:A)</f>
        <v>0</v>
      </c>
      <c r="L2045" t="str">
        <f t="shared" si="248"/>
        <v/>
      </c>
      <c r="M2045" t="str">
        <f t="shared" si="249"/>
        <v/>
      </c>
      <c r="N2045" t="str">
        <f t="shared" si="250"/>
        <v/>
      </c>
      <c r="O2045" t="e">
        <f>IF(AND(A2045&lt;&gt;A2044,#REF!&lt;&gt;""),#REF!,"")</f>
        <v>#REF!</v>
      </c>
      <c r="P2045" t="e">
        <f t="shared" si="253"/>
        <v>#REF!</v>
      </c>
      <c r="Q2045" s="2" t="e">
        <f t="shared" ca="1" si="254"/>
        <v>#REF!</v>
      </c>
      <c r="R2045" t="e">
        <f>IF(NOT(#REF!="Indskrevet"),"",IF(E2045="",FALSE,AND(NOT(#REF!),VALUE(RIGHT(CONCATENATE(YEAR(E2045)),2))=15)))</f>
        <v>#REF!</v>
      </c>
      <c r="S2045" t="e">
        <f t="shared" si="251"/>
        <v>#REF!</v>
      </c>
      <c r="T2045" t="e">
        <f t="shared" si="252"/>
        <v>#REF!</v>
      </c>
      <c r="U2045" s="2" t="e">
        <f t="shared" si="255"/>
        <v>#REF!</v>
      </c>
      <c r="V2045" s="2"/>
    </row>
    <row r="2046" spans="1:22" x14ac:dyDescent="0.25">
      <c r="A2046" t="s">
        <v>1402</v>
      </c>
      <c r="B2046" t="s">
        <v>1403</v>
      </c>
      <c r="C2046">
        <v>104.999999999998</v>
      </c>
      <c r="D2046" t="s">
        <v>5318</v>
      </c>
      <c r="E2046" s="1">
        <v>42017</v>
      </c>
      <c r="F2046" t="s">
        <v>5355</v>
      </c>
      <c r="G2046">
        <v>1</v>
      </c>
      <c r="H2046" t="s">
        <v>5307</v>
      </c>
      <c r="I2046" t="s">
        <v>5356</v>
      </c>
      <c r="J2046" t="s">
        <v>5299</v>
      </c>
      <c r="K2046" t="b">
        <f>LOOKUP(A2046,'[1]UDDATA-1'!B:B,'[1]UDDATA-1'!A:A)&lt;&gt;LOOKUP(A2046,'[1]UDDATA-2'!B:B,'[1]UDDATA-2'!A:A)</f>
        <v>0</v>
      </c>
      <c r="L2046" t="str">
        <f t="shared" si="248"/>
        <v>Computer-net og internettet</v>
      </c>
      <c r="M2046" t="str">
        <f t="shared" si="249"/>
        <v/>
      </c>
      <c r="N2046" t="str">
        <f t="shared" si="250"/>
        <v>U</v>
      </c>
      <c r="O2046" t="e">
        <f>IF(AND(A2046&lt;&gt;A2045,#REF!&lt;&gt;""),#REF!,"")</f>
        <v>#REF!</v>
      </c>
      <c r="P2046" t="e">
        <f t="shared" si="253"/>
        <v>#REF!</v>
      </c>
      <c r="Q2046" s="2" t="e">
        <f t="shared" ca="1" si="254"/>
        <v>#REF!</v>
      </c>
      <c r="R2046" t="e">
        <f>IF(NOT(#REF!="Indskrevet"),"",IF(E2046="",FALSE,AND(NOT(#REF!),VALUE(RIGHT(CONCATENATE(YEAR(E2046)),2))=15)))</f>
        <v>#REF!</v>
      </c>
      <c r="S2046" t="e">
        <f t="shared" si="251"/>
        <v>#REF!</v>
      </c>
      <c r="T2046" t="e">
        <f t="shared" si="252"/>
        <v>#REF!</v>
      </c>
      <c r="U2046" s="2" t="e">
        <f t="shared" si="255"/>
        <v>#REF!</v>
      </c>
      <c r="V2046" s="2"/>
    </row>
    <row r="2047" spans="1:22" x14ac:dyDescent="0.25">
      <c r="A2047" t="s">
        <v>1402</v>
      </c>
      <c r="B2047" t="s">
        <v>1403</v>
      </c>
      <c r="C2047">
        <v>104.999999999998</v>
      </c>
      <c r="D2047" t="s">
        <v>5306</v>
      </c>
      <c r="E2047" s="1">
        <v>42041</v>
      </c>
      <c r="F2047" t="s">
        <v>5355</v>
      </c>
      <c r="G2047">
        <v>2</v>
      </c>
      <c r="H2047" t="s">
        <v>5287</v>
      </c>
      <c r="I2047" t="s">
        <v>5356</v>
      </c>
      <c r="J2047" t="s">
        <v>5299</v>
      </c>
      <c r="K2047" t="b">
        <f>LOOKUP(A2047,'[1]UDDATA-1'!B:B,'[1]UDDATA-1'!A:A)&lt;&gt;LOOKUP(A2047,'[1]UDDATA-2'!B:B,'[1]UDDATA-2'!A:A)</f>
        <v>0</v>
      </c>
      <c r="L2047" t="str">
        <f t="shared" si="248"/>
        <v/>
      </c>
      <c r="M2047" t="str">
        <f t="shared" si="249"/>
        <v/>
      </c>
      <c r="N2047" t="str">
        <f t="shared" si="250"/>
        <v/>
      </c>
      <c r="O2047" t="e">
        <f>IF(AND(A2047&lt;&gt;A2046,#REF!&lt;&gt;""),#REF!,"")</f>
        <v>#REF!</v>
      </c>
      <c r="P2047" t="e">
        <f t="shared" si="253"/>
        <v>#REF!</v>
      </c>
      <c r="Q2047" s="2" t="e">
        <f t="shared" ca="1" si="254"/>
        <v>#REF!</v>
      </c>
      <c r="R2047" t="e">
        <f>IF(NOT(#REF!="Indskrevet"),"",IF(E2047="",FALSE,AND(NOT(#REF!),VALUE(RIGHT(CONCATENATE(YEAR(E2047)),2))=15)))</f>
        <v>#REF!</v>
      </c>
      <c r="S2047" t="e">
        <f t="shared" si="251"/>
        <v>#REF!</v>
      </c>
      <c r="T2047" t="e">
        <f t="shared" si="252"/>
        <v>#REF!</v>
      </c>
      <c r="U2047" s="2" t="e">
        <f t="shared" si="255"/>
        <v>#REF!</v>
      </c>
      <c r="V2047" s="2"/>
    </row>
    <row r="2048" spans="1:22" x14ac:dyDescent="0.25">
      <c r="A2048" t="s">
        <v>1404</v>
      </c>
      <c r="B2048" t="s">
        <v>1405</v>
      </c>
      <c r="C2048">
        <v>119.999999999998</v>
      </c>
      <c r="D2048" t="s">
        <v>5290</v>
      </c>
      <c r="E2048" s="1">
        <v>41646</v>
      </c>
      <c r="F2048" t="s">
        <v>5357</v>
      </c>
      <c r="G2048">
        <v>1</v>
      </c>
      <c r="H2048" t="s">
        <v>5287</v>
      </c>
      <c r="I2048" t="s">
        <v>5324</v>
      </c>
      <c r="J2048" t="s">
        <v>5299</v>
      </c>
      <c r="K2048" t="b">
        <f>LOOKUP(A2048,'[1]UDDATA-1'!B:B,'[1]UDDATA-1'!A:A)&lt;&gt;LOOKUP(A2048,'[1]UDDATA-2'!B:B,'[1]UDDATA-2'!A:A)</f>
        <v>0</v>
      </c>
      <c r="L2048" t="str">
        <f t="shared" si="248"/>
        <v>Lineær algebra</v>
      </c>
      <c r="M2048">
        <f t="shared" si="249"/>
        <v>10</v>
      </c>
      <c r="N2048" t="str">
        <f t="shared" si="250"/>
        <v/>
      </c>
      <c r="O2048" t="e">
        <f>IF(AND(A2048&lt;&gt;A2047,#REF!&lt;&gt;""),#REF!,"")</f>
        <v>#REF!</v>
      </c>
      <c r="P2048" t="e">
        <f t="shared" si="253"/>
        <v>#REF!</v>
      </c>
      <c r="Q2048" s="2" t="e">
        <f t="shared" ca="1" si="254"/>
        <v>#REF!</v>
      </c>
      <c r="R2048" t="e">
        <f>IF(NOT(#REF!="Indskrevet"),"",IF(E2048="",FALSE,AND(NOT(#REF!),VALUE(RIGHT(CONCATENATE(YEAR(E2048)),2))=15)))</f>
        <v>#REF!</v>
      </c>
      <c r="S2048" t="e">
        <f t="shared" si="251"/>
        <v>#REF!</v>
      </c>
      <c r="T2048" t="e">
        <f t="shared" si="252"/>
        <v>#REF!</v>
      </c>
      <c r="U2048" s="2" t="e">
        <f t="shared" si="255"/>
        <v>#REF!</v>
      </c>
      <c r="V2048" s="2"/>
    </row>
    <row r="2049" spans="1:22" x14ac:dyDescent="0.25">
      <c r="A2049" t="s">
        <v>1404</v>
      </c>
      <c r="B2049" t="s">
        <v>1405</v>
      </c>
      <c r="C2049">
        <v>119.999999999998</v>
      </c>
      <c r="D2049" t="s">
        <v>5296</v>
      </c>
      <c r="E2049" s="1">
        <v>41823</v>
      </c>
      <c r="F2049" t="s">
        <v>5358</v>
      </c>
      <c r="G2049">
        <v>1</v>
      </c>
      <c r="H2049" t="s">
        <v>5287</v>
      </c>
      <c r="I2049" t="s">
        <v>5330</v>
      </c>
      <c r="J2049" t="s">
        <v>5303</v>
      </c>
      <c r="K2049" t="b">
        <f>LOOKUP(A2049,'[1]UDDATA-1'!B:B,'[1]UDDATA-1'!A:A)&lt;&gt;LOOKUP(A2049,'[1]UDDATA-2'!B:B,'[1]UDDATA-2'!A:A)</f>
        <v>0</v>
      </c>
      <c r="L2049" t="str">
        <f t="shared" si="248"/>
        <v>Diskret matematik</v>
      </c>
      <c r="M2049">
        <f t="shared" si="249"/>
        <v>7</v>
      </c>
      <c r="N2049" t="str">
        <f t="shared" si="250"/>
        <v/>
      </c>
      <c r="O2049" t="e">
        <f>IF(AND(A2049&lt;&gt;A2048,#REF!&lt;&gt;""),#REF!,"")</f>
        <v>#REF!</v>
      </c>
      <c r="P2049" t="e">
        <f t="shared" si="253"/>
        <v>#REF!</v>
      </c>
      <c r="Q2049" s="2" t="e">
        <f t="shared" ca="1" si="254"/>
        <v>#REF!</v>
      </c>
      <c r="R2049" t="e">
        <f>IF(NOT(#REF!="Indskrevet"),"",IF(E2049="",FALSE,AND(NOT(#REF!),VALUE(RIGHT(CONCATENATE(YEAR(E2049)),2))=15)))</f>
        <v>#REF!</v>
      </c>
      <c r="S2049" t="e">
        <f t="shared" si="251"/>
        <v>#REF!</v>
      </c>
      <c r="T2049" t="e">
        <f t="shared" si="252"/>
        <v>#REF!</v>
      </c>
      <c r="U2049" s="2" t="e">
        <f t="shared" si="255"/>
        <v>#REF!</v>
      </c>
      <c r="V2049" s="2"/>
    </row>
    <row r="2050" spans="1:22" x14ac:dyDescent="0.25">
      <c r="A2050" t="s">
        <v>1404</v>
      </c>
      <c r="B2050" t="s">
        <v>1405</v>
      </c>
      <c r="C2050">
        <v>119.999999999998</v>
      </c>
      <c r="D2050" t="s">
        <v>5290</v>
      </c>
      <c r="E2050" s="1">
        <v>41815</v>
      </c>
      <c r="F2050" t="s">
        <v>5359</v>
      </c>
      <c r="G2050">
        <v>1</v>
      </c>
      <c r="H2050" t="s">
        <v>5287</v>
      </c>
      <c r="I2050" t="s">
        <v>5334</v>
      </c>
      <c r="J2050" t="s">
        <v>5303</v>
      </c>
      <c r="K2050" t="b">
        <f>LOOKUP(A2050,'[1]UDDATA-1'!B:B,'[1]UDDATA-1'!A:A)&lt;&gt;LOOKUP(A2050,'[1]UDDATA-2'!B:B,'[1]UDDATA-2'!A:A)</f>
        <v>0</v>
      </c>
      <c r="L2050" t="str">
        <f t="shared" ref="L2050:L2113" si="256">IF(AND(I2050&lt;&gt;"",I2050&lt;&gt;I2049),I2050,"")</f>
        <v>Objektorienteret programmering</v>
      </c>
      <c r="M2050">
        <f t="shared" ref="M2050:M2113" si="257">IF(AND(L2050&lt;&gt;"",ISNUMBER(VALUE(D2050))),VALUE(D2050),"")</f>
        <v>10</v>
      </c>
      <c r="N2050" t="str">
        <f t="shared" ref="N2050:N2113" si="258">IF(L2050="","",IF(M2050="",D2050,""))</f>
        <v/>
      </c>
      <c r="O2050" t="e">
        <f>IF(AND(A2050&lt;&gt;A2049,#REF!&lt;&gt;""),#REF!,"")</f>
        <v>#REF!</v>
      </c>
      <c r="P2050" t="e">
        <f t="shared" si="253"/>
        <v>#REF!</v>
      </c>
      <c r="Q2050" s="2" t="e">
        <f t="shared" ca="1" si="254"/>
        <v>#REF!</v>
      </c>
      <c r="R2050" t="e">
        <f>IF(NOT(#REF!="Indskrevet"),"",IF(E2050="",FALSE,AND(NOT(#REF!),VALUE(RIGHT(CONCATENATE(YEAR(E2050)),2))=15)))</f>
        <v>#REF!</v>
      </c>
      <c r="S2050" t="e">
        <f t="shared" ref="S2050:S2113" si="259">IF(R2050="","",IF(A2050=A2049,S2049,NOT(OR(R2050,AND(A2051=A2050,R2051),AND(A2052=A2050,R2052),AND(A2053=A2050,R2053),AND(A2054=A2050,R2054),AND(A2055=A2050,R2055),AND(A2056=A2050,R2056),AND(A2057=A2050,R2057),AND(A2058=A2050,R2058),AND(A2059=A2050,R2059),AND(A2060=A2050,R2060)))))</f>
        <v>#REF!</v>
      </c>
      <c r="T2050" t="e">
        <f t="shared" ref="T2050:T2113" si="260">IF(U2050="","",O2050)</f>
        <v>#REF!</v>
      </c>
      <c r="U2050" s="2" t="e">
        <f t="shared" si="255"/>
        <v>#REF!</v>
      </c>
      <c r="V2050" s="2"/>
    </row>
    <row r="2051" spans="1:22" x14ac:dyDescent="0.25">
      <c r="A2051" t="s">
        <v>1404</v>
      </c>
      <c r="B2051" t="s">
        <v>1405</v>
      </c>
      <c r="C2051">
        <v>119.999999999998</v>
      </c>
      <c r="D2051" t="s">
        <v>5290</v>
      </c>
      <c r="E2051" s="1">
        <v>42031</v>
      </c>
      <c r="F2051" t="s">
        <v>5360</v>
      </c>
      <c r="G2051">
        <v>1</v>
      </c>
      <c r="H2051" t="s">
        <v>5287</v>
      </c>
      <c r="I2051" t="s">
        <v>5340</v>
      </c>
      <c r="J2051" t="s">
        <v>5315</v>
      </c>
      <c r="K2051" t="b">
        <f>LOOKUP(A2051,'[1]UDDATA-1'!B:B,'[1]UDDATA-1'!A:A)&lt;&gt;LOOKUP(A2051,'[1]UDDATA-2'!B:B,'[1]UDDATA-2'!A:A)</f>
        <v>0</v>
      </c>
      <c r="L2051" t="str">
        <f t="shared" si="256"/>
        <v>Algoritmik og datastrukturer</v>
      </c>
      <c r="M2051">
        <f t="shared" si="257"/>
        <v>10</v>
      </c>
      <c r="N2051" t="str">
        <f t="shared" si="258"/>
        <v/>
      </c>
      <c r="O2051" t="e">
        <f>IF(AND(A2051&lt;&gt;A2050,#REF!&lt;&gt;""),#REF!,"")</f>
        <v>#REF!</v>
      </c>
      <c r="P2051" t="e">
        <f t="shared" ref="P2051:P2114" si="261">IF(O2051="","",IF(M2051="",0,IF(O2052&lt;&gt;"",1,IF(AND(O2052="",O2053&lt;&gt;""),2,IF(AND(O2052="",O2053="",O2054&lt;&gt;""),3,IF(AND(O2052="",O2053="",O2054="",O2055&lt;&gt;""),4,IF(AND(O2052="",O2053="",O2054="",O2055="",O2056&lt;&gt;""),5,IF(AND(O2052="",O2053="",O2054="",O2055="",O2056="",O2057&lt;&gt;""),6,IF(AND(O2052="",O2053="",O2054="",O2055="",O2056="",O2057="",O2058&lt;&gt;""),7,IF(AND(O2052="",O2053="",O2054="",O2055="",O2056="",O2057="",O2058="",O2059&lt;&gt;""),8,IF(AND(O2052="",O2053="",O2054="",O2055="",O2056="",O2057="",O2058="",O2059="",O2060&lt;&gt;""),9,IF(AND(O2052="",O2053="",O2054="",O2055="",O2056="",O2057="",O2058="",O2059="",O2060="",O2061&lt;&gt;""),10,IF(AND(O2052="",O2053="",O2054="",O2055="",O2056="",O2057="",O2058="",O2059="",O2060="",O2061="",O2062&lt;&gt;""),11,IF(AND(O2052="",O2053="",O2054="",O2055="",O2056="",O2057="",O2058="",O2059="",O2060="",O2061="",O2062="",O2063&lt;&gt;""),12,IF(AND(O2052="",O2053="",O2054="",O2055="",O2056="",O2057="",O2058="",O2059="",O2060="",O2061="",O2062="",O2063="",O2064&lt;&gt;""),13,IF(AND(O2052="",O2053="",O2054="",O2055="",O2056="",O2057="",O2058="",O2059="",O2060="",O2061="",O2062="",O2063="",O2064="",O2065&lt;&gt;""),14,IF(AND(O2052="",O2053="",O2054="",O2055="",O2056="",O2057="",O2058="",O2059="",O2060="",O2061="",O2062="",O2063="",O2064="",O2065="",O2066&lt;&gt;""),15)))))))))))))))))</f>
        <v>#REF!</v>
      </c>
      <c r="Q2051" s="2" t="e">
        <f t="shared" ref="Q2051:Q2114" ca="1" si="262">IF(OR(P2051="",P2051=0),"",AVERAGE(INDIRECT(CONCATENATE("AU",ROW(),":AU",ROW()+P2051))))</f>
        <v>#REF!</v>
      </c>
      <c r="R2051" t="e">
        <f>IF(NOT(#REF!="Indskrevet"),"",IF(E2051="",FALSE,AND(NOT(#REF!),VALUE(RIGHT(CONCATENATE(YEAR(E2051)),2))=15)))</f>
        <v>#REF!</v>
      </c>
      <c r="S2051" t="e">
        <f t="shared" si="259"/>
        <v>#REF!</v>
      </c>
      <c r="T2051" t="e">
        <f t="shared" si="260"/>
        <v>#REF!</v>
      </c>
      <c r="U2051" s="2" t="e">
        <f t="shared" si="255"/>
        <v>#REF!</v>
      </c>
      <c r="V2051" s="2"/>
    </row>
    <row r="2052" spans="1:22" x14ac:dyDescent="0.25">
      <c r="A2052" t="s">
        <v>1404</v>
      </c>
      <c r="B2052" t="s">
        <v>1405</v>
      </c>
      <c r="C2052">
        <v>119.999999999998</v>
      </c>
      <c r="D2052" t="s">
        <v>5296</v>
      </c>
      <c r="E2052" s="1">
        <v>42172</v>
      </c>
      <c r="F2052" t="s">
        <v>5361</v>
      </c>
      <c r="G2052">
        <v>1</v>
      </c>
      <c r="H2052" t="s">
        <v>5287</v>
      </c>
      <c r="I2052" t="s">
        <v>5342</v>
      </c>
      <c r="J2052" t="s">
        <v>5313</v>
      </c>
      <c r="K2052" t="b">
        <f>LOOKUP(A2052,'[1]UDDATA-1'!B:B,'[1]UDDATA-1'!A:A)&lt;&gt;LOOKUP(A2052,'[1]UDDATA-2'!B:B,'[1]UDDATA-2'!A:A)</f>
        <v>0</v>
      </c>
      <c r="L2052" t="str">
        <f t="shared" si="256"/>
        <v>Syntaks og semantik</v>
      </c>
      <c r="M2052">
        <f t="shared" si="257"/>
        <v>7</v>
      </c>
      <c r="N2052" t="str">
        <f t="shared" si="258"/>
        <v/>
      </c>
      <c r="O2052" t="e">
        <f>IF(AND(A2052&lt;&gt;A2051,#REF!&lt;&gt;""),#REF!,"")</f>
        <v>#REF!</v>
      </c>
      <c r="P2052" t="e">
        <f t="shared" si="261"/>
        <v>#REF!</v>
      </c>
      <c r="Q2052" s="2" t="e">
        <f t="shared" ca="1" si="262"/>
        <v>#REF!</v>
      </c>
      <c r="R2052" t="e">
        <f>IF(NOT(#REF!="Indskrevet"),"",IF(E2052="",FALSE,AND(NOT(#REF!),VALUE(RIGHT(CONCATENATE(YEAR(E2052)),2))=15)))</f>
        <v>#REF!</v>
      </c>
      <c r="S2052" t="e">
        <f t="shared" si="259"/>
        <v>#REF!</v>
      </c>
      <c r="T2052" t="e">
        <f t="shared" si="260"/>
        <v>#REF!</v>
      </c>
      <c r="U2052" s="2" t="e">
        <f t="shared" ref="U2052:U2115" si="263">IF(OR(P2052="",P2052&lt;3),"",Q2052)</f>
        <v>#REF!</v>
      </c>
      <c r="V2052" s="2"/>
    </row>
    <row r="2053" spans="1:22" x14ac:dyDescent="0.25">
      <c r="A2053" t="s">
        <v>1407</v>
      </c>
      <c r="B2053" t="s">
        <v>1408</v>
      </c>
      <c r="C2053">
        <v>119.999999999998</v>
      </c>
      <c r="D2053" t="s">
        <v>5300</v>
      </c>
      <c r="E2053" s="1">
        <v>41656</v>
      </c>
      <c r="F2053" t="s">
        <v>5349</v>
      </c>
      <c r="G2053">
        <v>1</v>
      </c>
      <c r="H2053" t="s">
        <v>5287</v>
      </c>
      <c r="I2053" t="s">
        <v>5350</v>
      </c>
      <c r="J2053" t="s">
        <v>5289</v>
      </c>
      <c r="K2053" t="b">
        <f>LOOKUP(A2053,'[1]UDDATA-1'!B:B,'[1]UDDATA-1'!A:A)&lt;&gt;LOOKUP(A2053,'[1]UDDATA-2'!B:B,'[1]UDDATA-2'!A:A)</f>
        <v>0</v>
      </c>
      <c r="L2053" t="str">
        <f t="shared" si="256"/>
        <v>Objektorienteret programmering 1</v>
      </c>
      <c r="M2053">
        <f t="shared" si="257"/>
        <v>12</v>
      </c>
      <c r="N2053" t="str">
        <f t="shared" si="258"/>
        <v/>
      </c>
      <c r="O2053" t="e">
        <f>IF(AND(A2053&lt;&gt;A2052,#REF!&lt;&gt;""),#REF!,"")</f>
        <v>#REF!</v>
      </c>
      <c r="P2053" t="e">
        <f t="shared" si="261"/>
        <v>#REF!</v>
      </c>
      <c r="Q2053" s="2" t="e">
        <f t="shared" ca="1" si="262"/>
        <v>#REF!</v>
      </c>
      <c r="R2053" t="e">
        <f>IF(NOT(#REF!="Indskrevet"),"",IF(E2053="",FALSE,AND(NOT(#REF!),VALUE(RIGHT(CONCATENATE(YEAR(E2053)),2))=15)))</f>
        <v>#REF!</v>
      </c>
      <c r="S2053" t="e">
        <f t="shared" si="259"/>
        <v>#REF!</v>
      </c>
      <c r="T2053" t="e">
        <f t="shared" si="260"/>
        <v>#REF!</v>
      </c>
      <c r="U2053" s="2" t="e">
        <f t="shared" si="263"/>
        <v>#REF!</v>
      </c>
      <c r="V2053" s="2"/>
    </row>
    <row r="2054" spans="1:22" x14ac:dyDescent="0.25">
      <c r="A2054" t="s">
        <v>1407</v>
      </c>
      <c r="B2054" t="s">
        <v>1408</v>
      </c>
      <c r="C2054">
        <v>119.999999999998</v>
      </c>
      <c r="D2054" t="s">
        <v>5300</v>
      </c>
      <c r="E2054" s="1">
        <v>41675</v>
      </c>
      <c r="F2054" t="s">
        <v>5351</v>
      </c>
      <c r="G2054">
        <v>1</v>
      </c>
      <c r="H2054" t="s">
        <v>5287</v>
      </c>
      <c r="I2054" t="s">
        <v>5324</v>
      </c>
      <c r="J2054" t="s">
        <v>5289</v>
      </c>
      <c r="K2054" t="b">
        <f>LOOKUP(A2054,'[1]UDDATA-1'!B:B,'[1]UDDATA-1'!A:A)&lt;&gt;LOOKUP(A2054,'[1]UDDATA-2'!B:B,'[1]UDDATA-2'!A:A)</f>
        <v>0</v>
      </c>
      <c r="L2054" t="str">
        <f t="shared" si="256"/>
        <v>Lineær algebra</v>
      </c>
      <c r="M2054">
        <f t="shared" si="257"/>
        <v>12</v>
      </c>
      <c r="N2054" t="str">
        <f t="shared" si="258"/>
        <v/>
      </c>
      <c r="O2054" t="e">
        <f>IF(AND(A2054&lt;&gt;A2053,#REF!&lt;&gt;""),#REF!,"")</f>
        <v>#REF!</v>
      </c>
      <c r="P2054" t="e">
        <f t="shared" si="261"/>
        <v>#REF!</v>
      </c>
      <c r="Q2054" s="2" t="e">
        <f t="shared" ca="1" si="262"/>
        <v>#REF!</v>
      </c>
      <c r="R2054" t="e">
        <f>IF(NOT(#REF!="Indskrevet"),"",IF(E2054="",FALSE,AND(NOT(#REF!),VALUE(RIGHT(CONCATENATE(YEAR(E2054)),2))=15)))</f>
        <v>#REF!</v>
      </c>
      <c r="S2054" t="e">
        <f t="shared" si="259"/>
        <v>#REF!</v>
      </c>
      <c r="T2054" t="e">
        <f t="shared" si="260"/>
        <v>#REF!</v>
      </c>
      <c r="U2054" s="2" t="e">
        <f t="shared" si="263"/>
        <v>#REF!</v>
      </c>
      <c r="V2054" s="2"/>
    </row>
    <row r="2055" spans="1:22" x14ac:dyDescent="0.25">
      <c r="A2055" t="s">
        <v>1407</v>
      </c>
      <c r="B2055" t="s">
        <v>1408</v>
      </c>
      <c r="C2055">
        <v>119.999999999998</v>
      </c>
      <c r="D2055" t="s">
        <v>5300</v>
      </c>
      <c r="E2055" s="1">
        <v>41787</v>
      </c>
      <c r="F2055" t="s">
        <v>5352</v>
      </c>
      <c r="G2055">
        <v>1</v>
      </c>
      <c r="H2055" t="s">
        <v>5287</v>
      </c>
      <c r="I2055" t="s">
        <v>5353</v>
      </c>
      <c r="J2055" t="s">
        <v>5293</v>
      </c>
      <c r="K2055" t="b">
        <f>LOOKUP(A2055,'[1]UDDATA-1'!B:B,'[1]UDDATA-1'!A:A)&lt;&gt;LOOKUP(A2055,'[1]UDDATA-2'!B:B,'[1]UDDATA-2'!A:A)</f>
        <v>0</v>
      </c>
      <c r="L2055" t="str">
        <f t="shared" si="256"/>
        <v>Objektorienteret programmering 2</v>
      </c>
      <c r="M2055">
        <f t="shared" si="257"/>
        <v>12</v>
      </c>
      <c r="N2055" t="str">
        <f t="shared" si="258"/>
        <v/>
      </c>
      <c r="O2055" t="e">
        <f>IF(AND(A2055&lt;&gt;A2054,#REF!&lt;&gt;""),#REF!,"")</f>
        <v>#REF!</v>
      </c>
      <c r="P2055" t="e">
        <f t="shared" si="261"/>
        <v>#REF!</v>
      </c>
      <c r="Q2055" s="2" t="e">
        <f t="shared" ca="1" si="262"/>
        <v>#REF!</v>
      </c>
      <c r="R2055" t="e">
        <f>IF(NOT(#REF!="Indskrevet"),"",IF(E2055="",FALSE,AND(NOT(#REF!),VALUE(RIGHT(CONCATENATE(YEAR(E2055)),2))=15)))</f>
        <v>#REF!</v>
      </c>
      <c r="S2055" t="e">
        <f t="shared" si="259"/>
        <v>#REF!</v>
      </c>
      <c r="T2055" t="e">
        <f t="shared" si="260"/>
        <v>#REF!</v>
      </c>
      <c r="U2055" s="2" t="e">
        <f t="shared" si="263"/>
        <v>#REF!</v>
      </c>
      <c r="V2055" s="2"/>
    </row>
    <row r="2056" spans="1:22" x14ac:dyDescent="0.25">
      <c r="A2056" t="s">
        <v>1407</v>
      </c>
      <c r="B2056" t="s">
        <v>1408</v>
      </c>
      <c r="C2056">
        <v>119.999999999998</v>
      </c>
      <c r="D2056" t="s">
        <v>5290</v>
      </c>
      <c r="E2056" s="1">
        <v>41823</v>
      </c>
      <c r="F2056" t="s">
        <v>5354</v>
      </c>
      <c r="G2056">
        <v>1</v>
      </c>
      <c r="H2056" t="s">
        <v>5287</v>
      </c>
      <c r="I2056" t="s">
        <v>5330</v>
      </c>
      <c r="J2056" t="s">
        <v>5293</v>
      </c>
      <c r="K2056" t="b">
        <f>LOOKUP(A2056,'[1]UDDATA-1'!B:B,'[1]UDDATA-1'!A:A)&lt;&gt;LOOKUP(A2056,'[1]UDDATA-2'!B:B,'[1]UDDATA-2'!A:A)</f>
        <v>0</v>
      </c>
      <c r="L2056" t="str">
        <f t="shared" si="256"/>
        <v>Diskret matematik</v>
      </c>
      <c r="M2056">
        <f t="shared" si="257"/>
        <v>10</v>
      </c>
      <c r="N2056" t="str">
        <f t="shared" si="258"/>
        <v/>
      </c>
      <c r="O2056" t="e">
        <f>IF(AND(A2056&lt;&gt;A2055,#REF!&lt;&gt;""),#REF!,"")</f>
        <v>#REF!</v>
      </c>
      <c r="P2056" t="e">
        <f t="shared" si="261"/>
        <v>#REF!</v>
      </c>
      <c r="Q2056" s="2" t="e">
        <f t="shared" ca="1" si="262"/>
        <v>#REF!</v>
      </c>
      <c r="R2056" t="e">
        <f>IF(NOT(#REF!="Indskrevet"),"",IF(E2056="",FALSE,AND(NOT(#REF!),VALUE(RIGHT(CONCATENATE(YEAR(E2056)),2))=15)))</f>
        <v>#REF!</v>
      </c>
      <c r="S2056" t="e">
        <f t="shared" si="259"/>
        <v>#REF!</v>
      </c>
      <c r="T2056" t="e">
        <f t="shared" si="260"/>
        <v>#REF!</v>
      </c>
      <c r="U2056" s="2" t="e">
        <f t="shared" si="263"/>
        <v>#REF!</v>
      </c>
      <c r="V2056" s="2"/>
    </row>
    <row r="2057" spans="1:22" x14ac:dyDescent="0.25">
      <c r="A2057" t="s">
        <v>1407</v>
      </c>
      <c r="B2057" t="s">
        <v>1408</v>
      </c>
      <c r="C2057">
        <v>119.999999999998</v>
      </c>
      <c r="D2057" t="s">
        <v>5290</v>
      </c>
      <c r="E2057" s="1">
        <v>42017</v>
      </c>
      <c r="F2057" t="s">
        <v>5355</v>
      </c>
      <c r="G2057">
        <v>1</v>
      </c>
      <c r="H2057" t="s">
        <v>5287</v>
      </c>
      <c r="I2057" t="s">
        <v>5356</v>
      </c>
      <c r="J2057" t="s">
        <v>5299</v>
      </c>
      <c r="K2057" t="b">
        <f>LOOKUP(A2057,'[1]UDDATA-1'!B:B,'[1]UDDATA-1'!A:A)&lt;&gt;LOOKUP(A2057,'[1]UDDATA-2'!B:B,'[1]UDDATA-2'!A:A)</f>
        <v>0</v>
      </c>
      <c r="L2057" t="str">
        <f t="shared" si="256"/>
        <v>Computer-net og internettet</v>
      </c>
      <c r="M2057">
        <f t="shared" si="257"/>
        <v>10</v>
      </c>
      <c r="N2057" t="str">
        <f t="shared" si="258"/>
        <v/>
      </c>
      <c r="O2057" t="e">
        <f>IF(AND(A2057&lt;&gt;A2056,#REF!&lt;&gt;""),#REF!,"")</f>
        <v>#REF!</v>
      </c>
      <c r="P2057" t="e">
        <f t="shared" si="261"/>
        <v>#REF!</v>
      </c>
      <c r="Q2057" s="2" t="e">
        <f t="shared" ca="1" si="262"/>
        <v>#REF!</v>
      </c>
      <c r="R2057" t="e">
        <f>IF(NOT(#REF!="Indskrevet"),"",IF(E2057="",FALSE,AND(NOT(#REF!),VALUE(RIGHT(CONCATENATE(YEAR(E2057)),2))=15)))</f>
        <v>#REF!</v>
      </c>
      <c r="S2057" t="e">
        <f t="shared" si="259"/>
        <v>#REF!</v>
      </c>
      <c r="T2057" t="e">
        <f t="shared" si="260"/>
        <v>#REF!</v>
      </c>
      <c r="U2057" s="2" t="e">
        <f t="shared" si="263"/>
        <v>#REF!</v>
      </c>
      <c r="V2057" s="2"/>
    </row>
    <row r="2058" spans="1:22" x14ac:dyDescent="0.25">
      <c r="A2058" t="s">
        <v>1409</v>
      </c>
      <c r="B2058" t="s">
        <v>1410</v>
      </c>
      <c r="C2058">
        <v>74.999999999998806</v>
      </c>
      <c r="D2058" t="s">
        <v>5285</v>
      </c>
      <c r="E2058" s="1">
        <v>41296</v>
      </c>
      <c r="F2058" t="s">
        <v>5328</v>
      </c>
      <c r="G2058">
        <v>1</v>
      </c>
      <c r="H2058" t="s">
        <v>5287</v>
      </c>
      <c r="I2058" t="s">
        <v>5324</v>
      </c>
      <c r="J2058" t="s">
        <v>5289</v>
      </c>
      <c r="K2058" t="b">
        <f>LOOKUP(A2058,'[1]UDDATA-1'!B:B,'[1]UDDATA-1'!A:A)&lt;&gt;LOOKUP(A2058,'[1]UDDATA-2'!B:B,'[1]UDDATA-2'!A:A)</f>
        <v>0</v>
      </c>
      <c r="L2058" t="str">
        <f t="shared" si="256"/>
        <v>Lineær algebra</v>
      </c>
      <c r="M2058">
        <f t="shared" si="257"/>
        <v>2</v>
      </c>
      <c r="N2058" t="str">
        <f t="shared" si="258"/>
        <v/>
      </c>
      <c r="O2058" t="e">
        <f>IF(AND(A2058&lt;&gt;A2057,#REF!&lt;&gt;""),#REF!,"")</f>
        <v>#REF!</v>
      </c>
      <c r="P2058" t="e">
        <f t="shared" si="261"/>
        <v>#REF!</v>
      </c>
      <c r="Q2058" s="2" t="e">
        <f t="shared" ca="1" si="262"/>
        <v>#REF!</v>
      </c>
      <c r="R2058" t="e">
        <f>IF(NOT(#REF!="Indskrevet"),"",IF(E2058="",FALSE,AND(NOT(#REF!),VALUE(RIGHT(CONCATENATE(YEAR(E2058)),2))=15)))</f>
        <v>#REF!</v>
      </c>
      <c r="S2058" t="e">
        <f t="shared" si="259"/>
        <v>#REF!</v>
      </c>
      <c r="T2058" t="e">
        <f t="shared" si="260"/>
        <v>#REF!</v>
      </c>
      <c r="U2058" s="2" t="e">
        <f t="shared" si="263"/>
        <v>#REF!</v>
      </c>
      <c r="V2058" s="2"/>
    </row>
    <row r="2059" spans="1:22" x14ac:dyDescent="0.25">
      <c r="A2059" t="s">
        <v>1409</v>
      </c>
      <c r="B2059" t="s">
        <v>1410</v>
      </c>
      <c r="C2059">
        <v>74.999999999998806</v>
      </c>
      <c r="D2059" t="s">
        <v>5306</v>
      </c>
      <c r="E2059" s="1">
        <v>41444</v>
      </c>
      <c r="F2059" t="s">
        <v>5329</v>
      </c>
      <c r="G2059">
        <v>1</v>
      </c>
      <c r="H2059" t="s">
        <v>5307</v>
      </c>
      <c r="I2059" t="s">
        <v>5330</v>
      </c>
      <c r="J2059" t="s">
        <v>5293</v>
      </c>
      <c r="K2059" t="b">
        <f>LOOKUP(A2059,'[1]UDDATA-1'!B:B,'[1]UDDATA-1'!A:A)&lt;&gt;LOOKUP(A2059,'[1]UDDATA-2'!B:B,'[1]UDDATA-2'!A:A)</f>
        <v>0</v>
      </c>
      <c r="L2059" t="str">
        <f t="shared" si="256"/>
        <v>Diskret matematik</v>
      </c>
      <c r="M2059">
        <f t="shared" si="257"/>
        <v>0</v>
      </c>
      <c r="N2059" t="str">
        <f t="shared" si="258"/>
        <v/>
      </c>
      <c r="O2059" t="e">
        <f>IF(AND(A2059&lt;&gt;A2058,#REF!&lt;&gt;""),#REF!,"")</f>
        <v>#REF!</v>
      </c>
      <c r="P2059" t="e">
        <f t="shared" si="261"/>
        <v>#REF!</v>
      </c>
      <c r="Q2059" s="2" t="e">
        <f t="shared" ca="1" si="262"/>
        <v>#REF!</v>
      </c>
      <c r="R2059" t="e">
        <f>IF(NOT(#REF!="Indskrevet"),"",IF(E2059="",FALSE,AND(NOT(#REF!),VALUE(RIGHT(CONCATENATE(YEAR(E2059)),2))=15)))</f>
        <v>#REF!</v>
      </c>
      <c r="S2059" t="e">
        <f t="shared" si="259"/>
        <v>#REF!</v>
      </c>
      <c r="T2059" t="e">
        <f t="shared" si="260"/>
        <v>#REF!</v>
      </c>
      <c r="U2059" s="2" t="e">
        <f t="shared" si="263"/>
        <v>#REF!</v>
      </c>
      <c r="V2059" s="2"/>
    </row>
    <row r="2060" spans="1:22" x14ac:dyDescent="0.25">
      <c r="A2060" t="s">
        <v>1409</v>
      </c>
      <c r="B2060" t="s">
        <v>1410</v>
      </c>
      <c r="C2060">
        <v>74.999999999998806</v>
      </c>
      <c r="D2060" t="s">
        <v>5317</v>
      </c>
      <c r="E2060" s="1">
        <v>41514</v>
      </c>
      <c r="F2060" t="s">
        <v>5329</v>
      </c>
      <c r="G2060">
        <v>2</v>
      </c>
      <c r="H2060" t="s">
        <v>5287</v>
      </c>
      <c r="I2060" t="s">
        <v>5330</v>
      </c>
      <c r="J2060" t="s">
        <v>5293</v>
      </c>
      <c r="K2060" t="b">
        <f>LOOKUP(A2060,'[1]UDDATA-1'!B:B,'[1]UDDATA-1'!A:A)&lt;&gt;LOOKUP(A2060,'[1]UDDATA-2'!B:B,'[1]UDDATA-2'!A:A)</f>
        <v>0</v>
      </c>
      <c r="L2060" t="str">
        <f t="shared" si="256"/>
        <v/>
      </c>
      <c r="M2060" t="str">
        <f t="shared" si="257"/>
        <v/>
      </c>
      <c r="N2060" t="str">
        <f t="shared" si="258"/>
        <v/>
      </c>
      <c r="O2060" t="e">
        <f>IF(AND(A2060&lt;&gt;A2059,#REF!&lt;&gt;""),#REF!,"")</f>
        <v>#REF!</v>
      </c>
      <c r="P2060" t="e">
        <f t="shared" si="261"/>
        <v>#REF!</v>
      </c>
      <c r="Q2060" s="2" t="e">
        <f t="shared" ca="1" si="262"/>
        <v>#REF!</v>
      </c>
      <c r="R2060" t="e">
        <f>IF(NOT(#REF!="Indskrevet"),"",IF(E2060="",FALSE,AND(NOT(#REF!),VALUE(RIGHT(CONCATENATE(YEAR(E2060)),2))=15)))</f>
        <v>#REF!</v>
      </c>
      <c r="S2060" t="e">
        <f t="shared" si="259"/>
        <v>#REF!</v>
      </c>
      <c r="T2060" t="e">
        <f t="shared" si="260"/>
        <v>#REF!</v>
      </c>
      <c r="U2060" s="2" t="e">
        <f t="shared" si="263"/>
        <v>#REF!</v>
      </c>
      <c r="V2060" s="2"/>
    </row>
    <row r="2061" spans="1:22" x14ac:dyDescent="0.25">
      <c r="A2061" t="s">
        <v>1409</v>
      </c>
      <c r="B2061" t="s">
        <v>1410</v>
      </c>
      <c r="C2061">
        <v>74.999999999998806</v>
      </c>
      <c r="D2061" t="s">
        <v>5327</v>
      </c>
      <c r="E2061" s="1">
        <v>41452</v>
      </c>
      <c r="F2061" t="s">
        <v>5331</v>
      </c>
      <c r="G2061">
        <v>1</v>
      </c>
      <c r="H2061" t="s">
        <v>5307</v>
      </c>
      <c r="I2061" t="s">
        <v>5332</v>
      </c>
      <c r="J2061" t="s">
        <v>5293</v>
      </c>
      <c r="K2061" t="b">
        <f>LOOKUP(A2061,'[1]UDDATA-1'!B:B,'[1]UDDATA-1'!A:A)&lt;&gt;LOOKUP(A2061,'[1]UDDATA-2'!B:B,'[1]UDDATA-2'!A:A)</f>
        <v>0</v>
      </c>
      <c r="L2061" t="str">
        <f t="shared" si="256"/>
        <v>Computerarkitektur</v>
      </c>
      <c r="M2061">
        <f t="shared" si="257"/>
        <v>-3</v>
      </c>
      <c r="N2061" t="str">
        <f t="shared" si="258"/>
        <v/>
      </c>
      <c r="O2061" t="e">
        <f>IF(AND(A2061&lt;&gt;A2060,#REF!&lt;&gt;""),#REF!,"")</f>
        <v>#REF!</v>
      </c>
      <c r="P2061" t="e">
        <f t="shared" si="261"/>
        <v>#REF!</v>
      </c>
      <c r="Q2061" s="2" t="e">
        <f t="shared" ca="1" si="262"/>
        <v>#REF!</v>
      </c>
      <c r="R2061" t="e">
        <f>IF(NOT(#REF!="Indskrevet"),"",IF(E2061="",FALSE,AND(NOT(#REF!),VALUE(RIGHT(CONCATENATE(YEAR(E2061)),2))=15)))</f>
        <v>#REF!</v>
      </c>
      <c r="S2061" t="e">
        <f t="shared" si="259"/>
        <v>#REF!</v>
      </c>
      <c r="T2061" t="e">
        <f t="shared" si="260"/>
        <v>#REF!</v>
      </c>
      <c r="U2061" s="2" t="e">
        <f t="shared" si="263"/>
        <v>#REF!</v>
      </c>
      <c r="V2061" s="2"/>
    </row>
    <row r="2062" spans="1:22" x14ac:dyDescent="0.25">
      <c r="A2062" t="s">
        <v>1409</v>
      </c>
      <c r="B2062" t="s">
        <v>1410</v>
      </c>
      <c r="C2062">
        <v>74.999999999998806</v>
      </c>
      <c r="D2062" t="s">
        <v>5327</v>
      </c>
      <c r="E2062" s="1">
        <v>41515</v>
      </c>
      <c r="F2062" t="s">
        <v>5331</v>
      </c>
      <c r="G2062">
        <v>2</v>
      </c>
      <c r="H2062" t="s">
        <v>5307</v>
      </c>
      <c r="I2062" t="s">
        <v>5332</v>
      </c>
      <c r="J2062" t="s">
        <v>5293</v>
      </c>
      <c r="K2062" t="b">
        <f>LOOKUP(A2062,'[1]UDDATA-1'!B:B,'[1]UDDATA-1'!A:A)&lt;&gt;LOOKUP(A2062,'[1]UDDATA-2'!B:B,'[1]UDDATA-2'!A:A)</f>
        <v>0</v>
      </c>
      <c r="L2062" t="str">
        <f t="shared" si="256"/>
        <v/>
      </c>
      <c r="M2062" t="str">
        <f t="shared" si="257"/>
        <v/>
      </c>
      <c r="N2062" t="str">
        <f t="shared" si="258"/>
        <v/>
      </c>
      <c r="O2062" t="e">
        <f>IF(AND(A2062&lt;&gt;A2061,#REF!&lt;&gt;""),#REF!,"")</f>
        <v>#REF!</v>
      </c>
      <c r="P2062" t="e">
        <f t="shared" si="261"/>
        <v>#REF!</v>
      </c>
      <c r="Q2062" s="2" t="e">
        <f t="shared" ca="1" si="262"/>
        <v>#REF!</v>
      </c>
      <c r="R2062" t="e">
        <f>IF(NOT(#REF!="Indskrevet"),"",IF(E2062="",FALSE,AND(NOT(#REF!),VALUE(RIGHT(CONCATENATE(YEAR(E2062)),2))=15)))</f>
        <v>#REF!</v>
      </c>
      <c r="S2062" t="e">
        <f t="shared" si="259"/>
        <v>#REF!</v>
      </c>
      <c r="T2062" t="e">
        <f t="shared" si="260"/>
        <v>#REF!</v>
      </c>
      <c r="U2062" s="2" t="e">
        <f t="shared" si="263"/>
        <v>#REF!</v>
      </c>
      <c r="V2062" s="2"/>
    </row>
    <row r="2063" spans="1:22" x14ac:dyDescent="0.25">
      <c r="A2063" t="s">
        <v>1409</v>
      </c>
      <c r="B2063" t="s">
        <v>1410</v>
      </c>
      <c r="C2063">
        <v>74.999999999998806</v>
      </c>
      <c r="D2063" t="s">
        <v>5327</v>
      </c>
      <c r="E2063" s="1">
        <v>41813</v>
      </c>
      <c r="F2063" t="s">
        <v>5331</v>
      </c>
      <c r="G2063">
        <v>3</v>
      </c>
      <c r="H2063" t="s">
        <v>5287</v>
      </c>
      <c r="I2063" t="s">
        <v>5332</v>
      </c>
      <c r="J2063" t="s">
        <v>5303</v>
      </c>
      <c r="K2063" t="b">
        <f>LOOKUP(A2063,'[1]UDDATA-1'!B:B,'[1]UDDATA-1'!A:A)&lt;&gt;LOOKUP(A2063,'[1]UDDATA-2'!B:B,'[1]UDDATA-2'!A:A)</f>
        <v>0</v>
      </c>
      <c r="L2063" t="str">
        <f t="shared" si="256"/>
        <v/>
      </c>
      <c r="M2063" t="str">
        <f t="shared" si="257"/>
        <v/>
      </c>
      <c r="N2063" t="str">
        <f t="shared" si="258"/>
        <v/>
      </c>
      <c r="O2063" t="e">
        <f>IF(AND(A2063&lt;&gt;A2062,#REF!&lt;&gt;""),#REF!,"")</f>
        <v>#REF!</v>
      </c>
      <c r="P2063" t="e">
        <f t="shared" si="261"/>
        <v>#REF!</v>
      </c>
      <c r="Q2063" s="2" t="e">
        <f t="shared" ca="1" si="262"/>
        <v>#REF!</v>
      </c>
      <c r="R2063" t="e">
        <f>IF(NOT(#REF!="Indskrevet"),"",IF(E2063="",FALSE,AND(NOT(#REF!),VALUE(RIGHT(CONCATENATE(YEAR(E2063)),2))=15)))</f>
        <v>#REF!</v>
      </c>
      <c r="S2063" t="e">
        <f t="shared" si="259"/>
        <v>#REF!</v>
      </c>
      <c r="T2063" t="e">
        <f t="shared" si="260"/>
        <v>#REF!</v>
      </c>
      <c r="U2063" s="2" t="e">
        <f t="shared" si="263"/>
        <v>#REF!</v>
      </c>
      <c r="V2063" s="2"/>
    </row>
    <row r="2064" spans="1:22" x14ac:dyDescent="0.25">
      <c r="A2064" t="s">
        <v>1409</v>
      </c>
      <c r="B2064" t="s">
        <v>1410</v>
      </c>
      <c r="C2064">
        <v>74.999999999998806</v>
      </c>
      <c r="D2064" t="s">
        <v>5285</v>
      </c>
      <c r="E2064" s="1">
        <v>41425</v>
      </c>
      <c r="F2064" t="s">
        <v>5333</v>
      </c>
      <c r="G2064">
        <v>1</v>
      </c>
      <c r="H2064" t="s">
        <v>5287</v>
      </c>
      <c r="I2064" t="s">
        <v>5334</v>
      </c>
      <c r="J2064" t="s">
        <v>5293</v>
      </c>
      <c r="K2064" t="b">
        <f>LOOKUP(A2064,'[1]UDDATA-1'!B:B,'[1]UDDATA-1'!A:A)&lt;&gt;LOOKUP(A2064,'[1]UDDATA-2'!B:B,'[1]UDDATA-2'!A:A)</f>
        <v>0</v>
      </c>
      <c r="L2064" t="str">
        <f t="shared" si="256"/>
        <v>Objektorienteret programmering</v>
      </c>
      <c r="M2064">
        <f t="shared" si="257"/>
        <v>2</v>
      </c>
      <c r="N2064" t="str">
        <f t="shared" si="258"/>
        <v/>
      </c>
      <c r="O2064" t="e">
        <f>IF(AND(A2064&lt;&gt;A2063,#REF!&lt;&gt;""),#REF!,"")</f>
        <v>#REF!</v>
      </c>
      <c r="P2064" t="e">
        <f t="shared" si="261"/>
        <v>#REF!</v>
      </c>
      <c r="Q2064" s="2" t="e">
        <f t="shared" ca="1" si="262"/>
        <v>#REF!</v>
      </c>
      <c r="R2064" t="e">
        <f>IF(NOT(#REF!="Indskrevet"),"",IF(E2064="",FALSE,AND(NOT(#REF!),VALUE(RIGHT(CONCATENATE(YEAR(E2064)),2))=15)))</f>
        <v>#REF!</v>
      </c>
      <c r="S2064" t="e">
        <f t="shared" si="259"/>
        <v>#REF!</v>
      </c>
      <c r="T2064" t="e">
        <f t="shared" si="260"/>
        <v>#REF!</v>
      </c>
      <c r="U2064" s="2" t="e">
        <f t="shared" si="263"/>
        <v>#REF!</v>
      </c>
      <c r="V2064" s="2"/>
    </row>
    <row r="2065" spans="1:22" x14ac:dyDescent="0.25">
      <c r="A2065" t="s">
        <v>1409</v>
      </c>
      <c r="B2065" t="s">
        <v>1410</v>
      </c>
      <c r="C2065">
        <v>74.999999999998806</v>
      </c>
      <c r="D2065" t="s">
        <v>5327</v>
      </c>
      <c r="E2065" s="1">
        <v>41682</v>
      </c>
      <c r="F2065" t="s">
        <v>5339</v>
      </c>
      <c r="G2065">
        <v>1</v>
      </c>
      <c r="H2065" t="s">
        <v>5307</v>
      </c>
      <c r="I2065" t="s">
        <v>5340</v>
      </c>
      <c r="J2065" t="s">
        <v>5299</v>
      </c>
      <c r="K2065" t="b">
        <f>LOOKUP(A2065,'[1]UDDATA-1'!B:B,'[1]UDDATA-1'!A:A)&lt;&gt;LOOKUP(A2065,'[1]UDDATA-2'!B:B,'[1]UDDATA-2'!A:A)</f>
        <v>0</v>
      </c>
      <c r="L2065" t="str">
        <f t="shared" si="256"/>
        <v>Algoritmik og datastrukturer</v>
      </c>
      <c r="M2065">
        <f t="shared" si="257"/>
        <v>-3</v>
      </c>
      <c r="N2065" t="str">
        <f t="shared" si="258"/>
        <v/>
      </c>
      <c r="O2065" t="e">
        <f>IF(AND(A2065&lt;&gt;A2064,#REF!&lt;&gt;""),#REF!,"")</f>
        <v>#REF!</v>
      </c>
      <c r="P2065" t="e">
        <f t="shared" si="261"/>
        <v>#REF!</v>
      </c>
      <c r="Q2065" s="2" t="e">
        <f t="shared" ca="1" si="262"/>
        <v>#REF!</v>
      </c>
      <c r="R2065" t="e">
        <f>IF(NOT(#REF!="Indskrevet"),"",IF(E2065="",FALSE,AND(NOT(#REF!),VALUE(RIGHT(CONCATENATE(YEAR(E2065)),2))=15)))</f>
        <v>#REF!</v>
      </c>
      <c r="S2065" t="e">
        <f t="shared" si="259"/>
        <v>#REF!</v>
      </c>
      <c r="T2065" t="e">
        <f t="shared" si="260"/>
        <v>#REF!</v>
      </c>
      <c r="U2065" s="2" t="e">
        <f t="shared" si="263"/>
        <v>#REF!</v>
      </c>
      <c r="V2065" s="2"/>
    </row>
    <row r="2066" spans="1:22" x14ac:dyDescent="0.25">
      <c r="A2066" t="s">
        <v>1409</v>
      </c>
      <c r="B2066" t="s">
        <v>1410</v>
      </c>
      <c r="C2066">
        <v>74.999999999998806</v>
      </c>
      <c r="D2066" t="s">
        <v>5327</v>
      </c>
      <c r="E2066" s="1">
        <v>41737</v>
      </c>
      <c r="F2066" t="s">
        <v>5339</v>
      </c>
      <c r="G2066">
        <v>2</v>
      </c>
      <c r="H2066" t="s">
        <v>5287</v>
      </c>
      <c r="I2066" t="s">
        <v>5340</v>
      </c>
      <c r="J2066" t="s">
        <v>5303</v>
      </c>
      <c r="K2066" t="b">
        <f>LOOKUP(A2066,'[1]UDDATA-1'!B:B,'[1]UDDATA-1'!A:A)&lt;&gt;LOOKUP(A2066,'[1]UDDATA-2'!B:B,'[1]UDDATA-2'!A:A)</f>
        <v>0</v>
      </c>
      <c r="L2066" t="str">
        <f t="shared" si="256"/>
        <v/>
      </c>
      <c r="M2066" t="str">
        <f t="shared" si="257"/>
        <v/>
      </c>
      <c r="N2066" t="str">
        <f t="shared" si="258"/>
        <v/>
      </c>
      <c r="O2066" t="e">
        <f>IF(AND(A2066&lt;&gt;A2065,#REF!&lt;&gt;""),#REF!,"")</f>
        <v>#REF!</v>
      </c>
      <c r="P2066" t="e">
        <f t="shared" si="261"/>
        <v>#REF!</v>
      </c>
      <c r="Q2066" s="2" t="e">
        <f t="shared" ca="1" si="262"/>
        <v>#REF!</v>
      </c>
      <c r="R2066" t="e">
        <f>IF(NOT(#REF!="Indskrevet"),"",IF(E2066="",FALSE,AND(NOT(#REF!),VALUE(RIGHT(CONCATENATE(YEAR(E2066)),2))=15)))</f>
        <v>#REF!</v>
      </c>
      <c r="S2066" t="e">
        <f t="shared" si="259"/>
        <v>#REF!</v>
      </c>
      <c r="T2066" t="e">
        <f t="shared" si="260"/>
        <v>#REF!</v>
      </c>
      <c r="U2066" s="2" t="e">
        <f t="shared" si="263"/>
        <v>#REF!</v>
      </c>
      <c r="V2066" s="2"/>
    </row>
    <row r="2067" spans="1:22" x14ac:dyDescent="0.25">
      <c r="A2067" t="s">
        <v>1411</v>
      </c>
      <c r="B2067" t="s">
        <v>1412</v>
      </c>
      <c r="C2067">
        <v>59.999999999998799</v>
      </c>
      <c r="D2067" t="s">
        <v>5317</v>
      </c>
      <c r="E2067" s="1">
        <v>42018</v>
      </c>
      <c r="F2067" t="s">
        <v>5349</v>
      </c>
      <c r="G2067">
        <v>1</v>
      </c>
      <c r="H2067" t="s">
        <v>5287</v>
      </c>
      <c r="I2067" t="s">
        <v>5350</v>
      </c>
      <c r="J2067" t="s">
        <v>5289</v>
      </c>
      <c r="K2067" t="b">
        <f>LOOKUP(A2067,'[1]UDDATA-1'!B:B,'[1]UDDATA-1'!A:A)&lt;&gt;LOOKUP(A2067,'[1]UDDATA-2'!B:B,'[1]UDDATA-2'!A:A)</f>
        <v>0</v>
      </c>
      <c r="L2067" t="str">
        <f t="shared" si="256"/>
        <v>Objektorienteret programmering 1</v>
      </c>
      <c r="M2067">
        <f t="shared" si="257"/>
        <v>4</v>
      </c>
      <c r="N2067" t="str">
        <f t="shared" si="258"/>
        <v/>
      </c>
      <c r="O2067" t="e">
        <f>IF(AND(A2067&lt;&gt;A2066,#REF!&lt;&gt;""),#REF!,"")</f>
        <v>#REF!</v>
      </c>
      <c r="P2067" t="e">
        <f t="shared" si="261"/>
        <v>#REF!</v>
      </c>
      <c r="Q2067" s="2" t="e">
        <f t="shared" ca="1" si="262"/>
        <v>#REF!</v>
      </c>
      <c r="R2067" t="e">
        <f>IF(NOT(#REF!="Indskrevet"),"",IF(E2067="",FALSE,AND(NOT(#REF!),VALUE(RIGHT(CONCATENATE(YEAR(E2067)),2))=15)))</f>
        <v>#REF!</v>
      </c>
      <c r="S2067" t="e">
        <f t="shared" si="259"/>
        <v>#REF!</v>
      </c>
      <c r="T2067" t="e">
        <f t="shared" si="260"/>
        <v>#REF!</v>
      </c>
      <c r="U2067" s="2" t="e">
        <f t="shared" si="263"/>
        <v>#REF!</v>
      </c>
      <c r="V2067" s="2"/>
    </row>
    <row r="2068" spans="1:22" x14ac:dyDescent="0.25">
      <c r="A2068" t="s">
        <v>1411</v>
      </c>
      <c r="B2068" t="s">
        <v>1412</v>
      </c>
      <c r="C2068">
        <v>59.999999999998799</v>
      </c>
      <c r="D2068" t="s">
        <v>5285</v>
      </c>
      <c r="E2068" s="1">
        <v>42030</v>
      </c>
      <c r="F2068" t="s">
        <v>5351</v>
      </c>
      <c r="G2068">
        <v>1</v>
      </c>
      <c r="H2068" t="s">
        <v>5287</v>
      </c>
      <c r="I2068" t="s">
        <v>5324</v>
      </c>
      <c r="J2068" t="s">
        <v>5289</v>
      </c>
      <c r="K2068" t="b">
        <f>LOOKUP(A2068,'[1]UDDATA-1'!B:B,'[1]UDDATA-1'!A:A)&lt;&gt;LOOKUP(A2068,'[1]UDDATA-2'!B:B,'[1]UDDATA-2'!A:A)</f>
        <v>0</v>
      </c>
      <c r="L2068" t="str">
        <f t="shared" si="256"/>
        <v>Lineær algebra</v>
      </c>
      <c r="M2068">
        <f t="shared" si="257"/>
        <v>2</v>
      </c>
      <c r="N2068" t="str">
        <f t="shared" si="258"/>
        <v/>
      </c>
      <c r="O2068" t="e">
        <f>IF(AND(A2068&lt;&gt;A2067,#REF!&lt;&gt;""),#REF!,"")</f>
        <v>#REF!</v>
      </c>
      <c r="P2068" t="e">
        <f t="shared" si="261"/>
        <v>#REF!</v>
      </c>
      <c r="Q2068" s="2" t="e">
        <f t="shared" ca="1" si="262"/>
        <v>#REF!</v>
      </c>
      <c r="R2068" t="e">
        <f>IF(NOT(#REF!="Indskrevet"),"",IF(E2068="",FALSE,AND(NOT(#REF!),VALUE(RIGHT(CONCATENATE(YEAR(E2068)),2))=15)))</f>
        <v>#REF!</v>
      </c>
      <c r="S2068" t="e">
        <f t="shared" si="259"/>
        <v>#REF!</v>
      </c>
      <c r="T2068" t="e">
        <f t="shared" si="260"/>
        <v>#REF!</v>
      </c>
      <c r="U2068" s="2" t="e">
        <f t="shared" si="263"/>
        <v>#REF!</v>
      </c>
      <c r="V2068" s="2"/>
    </row>
    <row r="2069" spans="1:22" x14ac:dyDescent="0.25">
      <c r="A2069" t="s">
        <v>1411</v>
      </c>
      <c r="B2069" t="s">
        <v>1412</v>
      </c>
      <c r="C2069">
        <v>59.999999999998799</v>
      </c>
      <c r="D2069" t="s">
        <v>5317</v>
      </c>
      <c r="E2069" s="1">
        <v>42180</v>
      </c>
      <c r="F2069" t="s">
        <v>5352</v>
      </c>
      <c r="G2069">
        <v>1</v>
      </c>
      <c r="H2069" t="s">
        <v>5287</v>
      </c>
      <c r="I2069" t="s">
        <v>5353</v>
      </c>
      <c r="J2069" t="s">
        <v>5293</v>
      </c>
      <c r="K2069" t="b">
        <f>LOOKUP(A2069,'[1]UDDATA-1'!B:B,'[1]UDDATA-1'!A:A)&lt;&gt;LOOKUP(A2069,'[1]UDDATA-2'!B:B,'[1]UDDATA-2'!A:A)</f>
        <v>0</v>
      </c>
      <c r="L2069" t="str">
        <f t="shared" si="256"/>
        <v>Objektorienteret programmering 2</v>
      </c>
      <c r="M2069">
        <f t="shared" si="257"/>
        <v>4</v>
      </c>
      <c r="N2069" t="str">
        <f t="shared" si="258"/>
        <v/>
      </c>
      <c r="O2069" t="e">
        <f>IF(AND(A2069&lt;&gt;A2068,#REF!&lt;&gt;""),#REF!,"")</f>
        <v>#REF!</v>
      </c>
      <c r="P2069" t="e">
        <f t="shared" si="261"/>
        <v>#REF!</v>
      </c>
      <c r="Q2069" s="2" t="e">
        <f t="shared" ca="1" si="262"/>
        <v>#REF!</v>
      </c>
      <c r="R2069" t="e">
        <f>IF(NOT(#REF!="Indskrevet"),"",IF(E2069="",FALSE,AND(NOT(#REF!),VALUE(RIGHT(CONCATENATE(YEAR(E2069)),2))=15)))</f>
        <v>#REF!</v>
      </c>
      <c r="S2069" t="e">
        <f t="shared" si="259"/>
        <v>#REF!</v>
      </c>
      <c r="T2069" t="e">
        <f t="shared" si="260"/>
        <v>#REF!</v>
      </c>
      <c r="U2069" s="2" t="e">
        <f t="shared" si="263"/>
        <v>#REF!</v>
      </c>
      <c r="V2069" s="2"/>
    </row>
    <row r="2070" spans="1:22" x14ac:dyDescent="0.25">
      <c r="A2070" t="s">
        <v>1411</v>
      </c>
      <c r="B2070" t="s">
        <v>1412</v>
      </c>
      <c r="C2070">
        <v>59.999999999998799</v>
      </c>
      <c r="D2070" t="s">
        <v>5285</v>
      </c>
      <c r="E2070" s="1">
        <v>42191</v>
      </c>
      <c r="F2070" t="s">
        <v>5354</v>
      </c>
      <c r="G2070">
        <v>1</v>
      </c>
      <c r="H2070" t="s">
        <v>5287</v>
      </c>
      <c r="I2070" t="s">
        <v>5330</v>
      </c>
      <c r="J2070" t="s">
        <v>5293</v>
      </c>
      <c r="K2070" t="b">
        <f>LOOKUP(A2070,'[1]UDDATA-1'!B:B,'[1]UDDATA-1'!A:A)&lt;&gt;LOOKUP(A2070,'[1]UDDATA-2'!B:B,'[1]UDDATA-2'!A:A)</f>
        <v>0</v>
      </c>
      <c r="L2070" t="str">
        <f t="shared" si="256"/>
        <v>Diskret matematik</v>
      </c>
      <c r="M2070">
        <f t="shared" si="257"/>
        <v>2</v>
      </c>
      <c r="N2070" t="str">
        <f t="shared" si="258"/>
        <v/>
      </c>
      <c r="O2070" t="e">
        <f>IF(AND(A2070&lt;&gt;A2069,#REF!&lt;&gt;""),#REF!,"")</f>
        <v>#REF!</v>
      </c>
      <c r="P2070" t="e">
        <f t="shared" si="261"/>
        <v>#REF!</v>
      </c>
      <c r="Q2070" s="2" t="e">
        <f t="shared" ca="1" si="262"/>
        <v>#REF!</v>
      </c>
      <c r="R2070" t="e">
        <f>IF(NOT(#REF!="Indskrevet"),"",IF(E2070="",FALSE,AND(NOT(#REF!),VALUE(RIGHT(CONCATENATE(YEAR(E2070)),2))=15)))</f>
        <v>#REF!</v>
      </c>
      <c r="S2070" t="e">
        <f t="shared" si="259"/>
        <v>#REF!</v>
      </c>
      <c r="T2070" t="e">
        <f t="shared" si="260"/>
        <v>#REF!</v>
      </c>
      <c r="U2070" s="2" t="e">
        <f t="shared" si="263"/>
        <v>#REF!</v>
      </c>
      <c r="V2070" s="2"/>
    </row>
    <row r="2071" spans="1:22" x14ac:dyDescent="0.25">
      <c r="A2071" t="s">
        <v>1413</v>
      </c>
      <c r="B2071" t="s">
        <v>1414</v>
      </c>
      <c r="C2071">
        <v>59.999999999998799</v>
      </c>
      <c r="D2071" t="s">
        <v>5296</v>
      </c>
      <c r="E2071" s="1">
        <v>41676</v>
      </c>
      <c r="F2071" t="s">
        <v>5308</v>
      </c>
      <c r="G2071">
        <v>1</v>
      </c>
      <c r="H2071" t="s">
        <v>5287</v>
      </c>
      <c r="I2071" t="s">
        <v>5288</v>
      </c>
      <c r="J2071" t="s">
        <v>5289</v>
      </c>
      <c r="K2071" t="b">
        <f>LOOKUP(A2071,'[1]UDDATA-1'!B:B,'[1]UDDATA-1'!A:A)&lt;&gt;LOOKUP(A2071,'[1]UDDATA-2'!B:B,'[1]UDDATA-2'!A:A)</f>
        <v>0</v>
      </c>
      <c r="L2071" t="str">
        <f t="shared" si="256"/>
        <v>Grundlæggende programmering</v>
      </c>
      <c r="M2071">
        <f t="shared" si="257"/>
        <v>7</v>
      </c>
      <c r="N2071" t="str">
        <f t="shared" si="258"/>
        <v/>
      </c>
      <c r="O2071" t="e">
        <f>IF(AND(A2071&lt;&gt;A2070,#REF!&lt;&gt;""),#REF!,"")</f>
        <v>#REF!</v>
      </c>
      <c r="P2071" t="e">
        <f t="shared" si="261"/>
        <v>#REF!</v>
      </c>
      <c r="Q2071" s="2" t="e">
        <f t="shared" ca="1" si="262"/>
        <v>#REF!</v>
      </c>
      <c r="R2071" t="e">
        <f>IF(NOT(#REF!="Indskrevet"),"",IF(E2071="",FALSE,AND(NOT(#REF!),VALUE(RIGHT(CONCATENATE(YEAR(E2071)),2))=15)))</f>
        <v>#REF!</v>
      </c>
      <c r="S2071" t="e">
        <f t="shared" si="259"/>
        <v>#REF!</v>
      </c>
      <c r="T2071" t="e">
        <f t="shared" si="260"/>
        <v>#REF!</v>
      </c>
      <c r="U2071" s="2" t="e">
        <f t="shared" si="263"/>
        <v>#REF!</v>
      </c>
      <c r="V2071" s="2"/>
    </row>
    <row r="2072" spans="1:22" x14ac:dyDescent="0.25">
      <c r="A2072" t="s">
        <v>1413</v>
      </c>
      <c r="B2072" t="s">
        <v>1414</v>
      </c>
      <c r="C2072">
        <v>59.999999999998799</v>
      </c>
      <c r="D2072" t="s">
        <v>5317</v>
      </c>
      <c r="E2072" s="1">
        <v>41815</v>
      </c>
      <c r="F2072" t="s">
        <v>5309</v>
      </c>
      <c r="G2072">
        <v>1</v>
      </c>
      <c r="H2072" t="s">
        <v>5287</v>
      </c>
      <c r="I2072" t="s">
        <v>5292</v>
      </c>
      <c r="J2072" t="s">
        <v>5293</v>
      </c>
      <c r="K2072" t="b">
        <f>LOOKUP(A2072,'[1]UDDATA-1'!B:B,'[1]UDDATA-1'!A:A)&lt;&gt;LOOKUP(A2072,'[1]UDDATA-2'!B:B,'[1]UDDATA-2'!A:A)</f>
        <v>0</v>
      </c>
      <c r="L2072" t="str">
        <f t="shared" si="256"/>
        <v>Matematik til multimedie-applikationer</v>
      </c>
      <c r="M2072">
        <f t="shared" si="257"/>
        <v>4</v>
      </c>
      <c r="N2072" t="str">
        <f t="shared" si="258"/>
        <v/>
      </c>
      <c r="O2072" t="e">
        <f>IF(AND(A2072&lt;&gt;A2071,#REF!&lt;&gt;""),#REF!,"")</f>
        <v>#REF!</v>
      </c>
      <c r="P2072" t="e">
        <f t="shared" si="261"/>
        <v>#REF!</v>
      </c>
      <c r="Q2072" s="2" t="e">
        <f t="shared" ca="1" si="262"/>
        <v>#REF!</v>
      </c>
      <c r="R2072" t="e">
        <f>IF(NOT(#REF!="Indskrevet"),"",IF(E2072="",FALSE,AND(NOT(#REF!),VALUE(RIGHT(CONCATENATE(YEAR(E2072)),2))=15)))</f>
        <v>#REF!</v>
      </c>
      <c r="S2072" t="e">
        <f t="shared" si="259"/>
        <v>#REF!</v>
      </c>
      <c r="T2072" t="e">
        <f t="shared" si="260"/>
        <v>#REF!</v>
      </c>
      <c r="U2072" s="2" t="e">
        <f t="shared" si="263"/>
        <v>#REF!</v>
      </c>
      <c r="V2072" s="2"/>
    </row>
    <row r="2073" spans="1:22" x14ac:dyDescent="0.25">
      <c r="A2073" t="s">
        <v>1413</v>
      </c>
      <c r="B2073" t="s">
        <v>1414</v>
      </c>
      <c r="C2073">
        <v>59.999999999998799</v>
      </c>
      <c r="D2073" t="s">
        <v>5285</v>
      </c>
      <c r="E2073" s="1">
        <v>41824</v>
      </c>
      <c r="F2073" t="s">
        <v>5310</v>
      </c>
      <c r="G2073">
        <v>1</v>
      </c>
      <c r="H2073" t="s">
        <v>5287</v>
      </c>
      <c r="I2073" t="s">
        <v>5295</v>
      </c>
      <c r="J2073" t="s">
        <v>5293</v>
      </c>
      <c r="K2073" t="b">
        <f>LOOKUP(A2073,'[1]UDDATA-1'!B:B,'[1]UDDATA-1'!A:A)&lt;&gt;LOOKUP(A2073,'[1]UDDATA-2'!B:B,'[1]UDDATA-2'!A:A)</f>
        <v>0</v>
      </c>
      <c r="L2073" t="str">
        <f t="shared" si="256"/>
        <v>Fysisk interface design</v>
      </c>
      <c r="M2073">
        <f t="shared" si="257"/>
        <v>2</v>
      </c>
      <c r="N2073" t="str">
        <f t="shared" si="258"/>
        <v/>
      </c>
      <c r="O2073" t="e">
        <f>IF(AND(A2073&lt;&gt;A2072,#REF!&lt;&gt;""),#REF!,"")</f>
        <v>#REF!</v>
      </c>
      <c r="P2073" t="e">
        <f t="shared" si="261"/>
        <v>#REF!</v>
      </c>
      <c r="Q2073" s="2" t="e">
        <f t="shared" ca="1" si="262"/>
        <v>#REF!</v>
      </c>
      <c r="R2073" t="e">
        <f>IF(NOT(#REF!="Indskrevet"),"",IF(E2073="",FALSE,AND(NOT(#REF!),VALUE(RIGHT(CONCATENATE(YEAR(E2073)),2))=15)))</f>
        <v>#REF!</v>
      </c>
      <c r="S2073" t="e">
        <f t="shared" si="259"/>
        <v>#REF!</v>
      </c>
      <c r="T2073" t="e">
        <f t="shared" si="260"/>
        <v>#REF!</v>
      </c>
      <c r="U2073" s="2" t="e">
        <f t="shared" si="263"/>
        <v>#REF!</v>
      </c>
      <c r="V2073" s="2"/>
    </row>
    <row r="2074" spans="1:22" x14ac:dyDescent="0.25">
      <c r="A2074" t="s">
        <v>1416</v>
      </c>
      <c r="B2074" t="s">
        <v>1417</v>
      </c>
      <c r="C2074">
        <v>24.999999999999599</v>
      </c>
      <c r="D2074" t="s">
        <v>5306</v>
      </c>
      <c r="E2074" s="1">
        <v>42033</v>
      </c>
      <c r="F2074" t="s">
        <v>5286</v>
      </c>
      <c r="G2074">
        <v>1</v>
      </c>
      <c r="H2074" t="s">
        <v>5307</v>
      </c>
      <c r="I2074" t="s">
        <v>5288</v>
      </c>
      <c r="J2074" t="s">
        <v>5289</v>
      </c>
      <c r="K2074" t="b">
        <f>LOOKUP(A2074,'[1]UDDATA-1'!B:B,'[1]UDDATA-1'!A:A)&lt;&gt;LOOKUP(A2074,'[1]UDDATA-2'!B:B,'[1]UDDATA-2'!A:A)</f>
        <v>0</v>
      </c>
      <c r="L2074" t="str">
        <f t="shared" si="256"/>
        <v>Grundlæggende programmering</v>
      </c>
      <c r="M2074">
        <f t="shared" si="257"/>
        <v>0</v>
      </c>
      <c r="N2074" t="str">
        <f t="shared" si="258"/>
        <v/>
      </c>
      <c r="O2074" t="e">
        <f>IF(AND(A2074&lt;&gt;A2073,#REF!&lt;&gt;""),#REF!,"")</f>
        <v>#REF!</v>
      </c>
      <c r="P2074" t="e">
        <f t="shared" si="261"/>
        <v>#REF!</v>
      </c>
      <c r="Q2074" s="2" t="e">
        <f t="shared" ca="1" si="262"/>
        <v>#REF!</v>
      </c>
      <c r="R2074" t="e">
        <f>IF(NOT(#REF!="Indskrevet"),"",IF(E2074="",FALSE,AND(NOT(#REF!),VALUE(RIGHT(CONCATENATE(YEAR(E2074)),2))=15)))</f>
        <v>#REF!</v>
      </c>
      <c r="S2074" t="e">
        <f t="shared" si="259"/>
        <v>#REF!</v>
      </c>
      <c r="T2074" t="e">
        <f t="shared" si="260"/>
        <v>#REF!</v>
      </c>
      <c r="U2074" s="2" t="e">
        <f t="shared" si="263"/>
        <v>#REF!</v>
      </c>
      <c r="V2074" s="2"/>
    </row>
    <row r="2075" spans="1:22" x14ac:dyDescent="0.25">
      <c r="A2075" t="s">
        <v>1416</v>
      </c>
      <c r="B2075" t="s">
        <v>1417</v>
      </c>
      <c r="C2075">
        <v>24.999999999999599</v>
      </c>
      <c r="D2075" t="s">
        <v>5327</v>
      </c>
      <c r="E2075" s="1">
        <v>42066</v>
      </c>
      <c r="F2075" t="s">
        <v>5286</v>
      </c>
      <c r="G2075">
        <v>2</v>
      </c>
      <c r="H2075" t="s">
        <v>5287</v>
      </c>
      <c r="I2075" t="s">
        <v>5288</v>
      </c>
      <c r="J2075" t="s">
        <v>5293</v>
      </c>
      <c r="K2075" t="b">
        <f>LOOKUP(A2075,'[1]UDDATA-1'!B:B,'[1]UDDATA-1'!A:A)&lt;&gt;LOOKUP(A2075,'[1]UDDATA-2'!B:B,'[1]UDDATA-2'!A:A)</f>
        <v>0</v>
      </c>
      <c r="L2075" t="str">
        <f t="shared" si="256"/>
        <v/>
      </c>
      <c r="M2075" t="str">
        <f t="shared" si="257"/>
        <v/>
      </c>
      <c r="N2075" t="str">
        <f t="shared" si="258"/>
        <v/>
      </c>
      <c r="O2075" t="e">
        <f>IF(AND(A2075&lt;&gt;A2074,#REF!&lt;&gt;""),#REF!,"")</f>
        <v>#REF!</v>
      </c>
      <c r="P2075" t="e">
        <f t="shared" si="261"/>
        <v>#REF!</v>
      </c>
      <c r="Q2075" s="2" t="e">
        <f t="shared" ca="1" si="262"/>
        <v>#REF!</v>
      </c>
      <c r="R2075" t="e">
        <f>IF(NOT(#REF!="Indskrevet"),"",IF(E2075="",FALSE,AND(NOT(#REF!),VALUE(RIGHT(CONCATENATE(YEAR(E2075)),2))=15)))</f>
        <v>#REF!</v>
      </c>
      <c r="S2075" t="e">
        <f t="shared" si="259"/>
        <v>#REF!</v>
      </c>
      <c r="T2075" t="e">
        <f t="shared" si="260"/>
        <v>#REF!</v>
      </c>
      <c r="U2075" s="2" t="e">
        <f t="shared" si="263"/>
        <v>#REF!</v>
      </c>
      <c r="V2075" s="2"/>
    </row>
    <row r="2076" spans="1:22" x14ac:dyDescent="0.25">
      <c r="A2076" t="s">
        <v>1416</v>
      </c>
      <c r="B2076" t="s">
        <v>1417</v>
      </c>
      <c r="C2076">
        <v>24.999999999999599</v>
      </c>
      <c r="D2076" t="s">
        <v>5318</v>
      </c>
      <c r="E2076" s="1">
        <v>42178</v>
      </c>
      <c r="F2076" t="s">
        <v>5291</v>
      </c>
      <c r="G2076">
        <v>1</v>
      </c>
      <c r="H2076" t="s">
        <v>5307</v>
      </c>
      <c r="I2076" t="s">
        <v>5292</v>
      </c>
      <c r="J2076" t="s">
        <v>5293</v>
      </c>
      <c r="K2076" t="b">
        <f>LOOKUP(A2076,'[1]UDDATA-1'!B:B,'[1]UDDATA-1'!A:A)&lt;&gt;LOOKUP(A2076,'[1]UDDATA-2'!B:B,'[1]UDDATA-2'!A:A)</f>
        <v>0</v>
      </c>
      <c r="L2076" t="str">
        <f t="shared" si="256"/>
        <v>Matematik til multimedie-applikationer</v>
      </c>
      <c r="M2076" t="str">
        <f t="shared" si="257"/>
        <v/>
      </c>
      <c r="N2076" t="str">
        <f t="shared" si="258"/>
        <v>U</v>
      </c>
      <c r="O2076" t="e">
        <f>IF(AND(A2076&lt;&gt;A2075,#REF!&lt;&gt;""),#REF!,"")</f>
        <v>#REF!</v>
      </c>
      <c r="P2076" t="e">
        <f t="shared" si="261"/>
        <v>#REF!</v>
      </c>
      <c r="Q2076" s="2" t="e">
        <f t="shared" ca="1" si="262"/>
        <v>#REF!</v>
      </c>
      <c r="R2076" t="e">
        <f>IF(NOT(#REF!="Indskrevet"),"",IF(E2076="",FALSE,AND(NOT(#REF!),VALUE(RIGHT(CONCATENATE(YEAR(E2076)),2))=15)))</f>
        <v>#REF!</v>
      </c>
      <c r="S2076" t="e">
        <f t="shared" si="259"/>
        <v>#REF!</v>
      </c>
      <c r="T2076" t="e">
        <f t="shared" si="260"/>
        <v>#REF!</v>
      </c>
      <c r="U2076" s="2" t="e">
        <f t="shared" si="263"/>
        <v>#REF!</v>
      </c>
      <c r="V2076" s="2"/>
    </row>
    <row r="2077" spans="1:22" x14ac:dyDescent="0.25">
      <c r="A2077" t="s">
        <v>1416</v>
      </c>
      <c r="B2077" t="s">
        <v>1417</v>
      </c>
      <c r="C2077">
        <v>24.999999999999599</v>
      </c>
      <c r="D2077" t="s">
        <v>5318</v>
      </c>
      <c r="E2077" s="1">
        <v>42249</v>
      </c>
      <c r="F2077" t="s">
        <v>5291</v>
      </c>
      <c r="G2077">
        <v>2</v>
      </c>
      <c r="H2077" t="s">
        <v>5287</v>
      </c>
      <c r="I2077" t="s">
        <v>5292</v>
      </c>
      <c r="J2077" t="s">
        <v>5299</v>
      </c>
      <c r="K2077" t="b">
        <f>LOOKUP(A2077,'[1]UDDATA-1'!B:B,'[1]UDDATA-1'!A:A)&lt;&gt;LOOKUP(A2077,'[1]UDDATA-2'!B:B,'[1]UDDATA-2'!A:A)</f>
        <v>0</v>
      </c>
      <c r="L2077" t="str">
        <f t="shared" si="256"/>
        <v/>
      </c>
      <c r="M2077" t="str">
        <f t="shared" si="257"/>
        <v/>
      </c>
      <c r="N2077" t="str">
        <f t="shared" si="258"/>
        <v/>
      </c>
      <c r="O2077" t="e">
        <f>IF(AND(A2077&lt;&gt;A2076,#REF!&lt;&gt;""),#REF!,"")</f>
        <v>#REF!</v>
      </c>
      <c r="P2077" t="e">
        <f t="shared" si="261"/>
        <v>#REF!</v>
      </c>
      <c r="Q2077" s="2" t="e">
        <f t="shared" ca="1" si="262"/>
        <v>#REF!</v>
      </c>
      <c r="R2077" t="e">
        <f>IF(NOT(#REF!="Indskrevet"),"",IF(E2077="",FALSE,AND(NOT(#REF!),VALUE(RIGHT(CONCATENATE(YEAR(E2077)),2))=15)))</f>
        <v>#REF!</v>
      </c>
      <c r="S2077" t="e">
        <f t="shared" si="259"/>
        <v>#REF!</v>
      </c>
      <c r="T2077" t="e">
        <f t="shared" si="260"/>
        <v>#REF!</v>
      </c>
      <c r="U2077" s="2" t="e">
        <f t="shared" si="263"/>
        <v>#REF!</v>
      </c>
      <c r="V2077" s="2"/>
    </row>
    <row r="2078" spans="1:22" x14ac:dyDescent="0.25">
      <c r="A2078" t="s">
        <v>1419</v>
      </c>
      <c r="B2078" t="s">
        <v>1420</v>
      </c>
      <c r="C2078">
        <v>9.9999999999996003</v>
      </c>
      <c r="K2078" t="b">
        <f>LOOKUP(A2078,'[1]UDDATA-1'!B:B,'[1]UDDATA-1'!A:A)&lt;&gt;LOOKUP(A2078,'[1]UDDATA-2'!B:B,'[1]UDDATA-2'!A:A)</f>
        <v>0</v>
      </c>
      <c r="L2078" t="str">
        <f t="shared" si="256"/>
        <v/>
      </c>
      <c r="M2078" t="str">
        <f t="shared" si="257"/>
        <v/>
      </c>
      <c r="N2078" t="str">
        <f t="shared" si="258"/>
        <v/>
      </c>
      <c r="O2078" t="e">
        <f>IF(AND(A2078&lt;&gt;A2077,#REF!&lt;&gt;""),#REF!,"")</f>
        <v>#REF!</v>
      </c>
      <c r="P2078" t="e">
        <f t="shared" si="261"/>
        <v>#REF!</v>
      </c>
      <c r="Q2078" s="2" t="e">
        <f t="shared" ca="1" si="262"/>
        <v>#REF!</v>
      </c>
      <c r="R2078" t="e">
        <f>IF(NOT(#REF!="Indskrevet"),"",IF(E2078="",FALSE,AND(NOT(#REF!),VALUE(RIGHT(CONCATENATE(YEAR(E2078)),2))=15)))</f>
        <v>#REF!</v>
      </c>
      <c r="S2078" t="e">
        <f t="shared" si="259"/>
        <v>#REF!</v>
      </c>
      <c r="T2078" t="e">
        <f t="shared" si="260"/>
        <v>#REF!</v>
      </c>
      <c r="U2078" s="2" t="e">
        <f t="shared" si="263"/>
        <v>#REF!</v>
      </c>
      <c r="V2078" s="2"/>
    </row>
    <row r="2079" spans="1:22" x14ac:dyDescent="0.25">
      <c r="A2079" t="s">
        <v>1421</v>
      </c>
      <c r="B2079" t="s">
        <v>1422</v>
      </c>
      <c r="C2079">
        <v>4.9999999999998002</v>
      </c>
      <c r="D2079" t="s">
        <v>5327</v>
      </c>
      <c r="E2079" s="1">
        <v>41676</v>
      </c>
      <c r="F2079" t="s">
        <v>5308</v>
      </c>
      <c r="G2079">
        <v>1</v>
      </c>
      <c r="H2079" t="s">
        <v>5287</v>
      </c>
      <c r="I2079" t="s">
        <v>5288</v>
      </c>
      <c r="J2079" t="s">
        <v>5289</v>
      </c>
      <c r="K2079" t="b">
        <f>LOOKUP(A2079,'[1]UDDATA-1'!B:B,'[1]UDDATA-1'!A:A)&lt;&gt;LOOKUP(A2079,'[1]UDDATA-2'!B:B,'[1]UDDATA-2'!A:A)</f>
        <v>0</v>
      </c>
      <c r="L2079" t="str">
        <f t="shared" si="256"/>
        <v>Grundlæggende programmering</v>
      </c>
      <c r="M2079">
        <f t="shared" si="257"/>
        <v>-3</v>
      </c>
      <c r="N2079" t="str">
        <f t="shared" si="258"/>
        <v/>
      </c>
      <c r="O2079" t="e">
        <f>IF(AND(A2079&lt;&gt;A2078,#REF!&lt;&gt;""),#REF!,"")</f>
        <v>#REF!</v>
      </c>
      <c r="P2079" t="e">
        <f t="shared" si="261"/>
        <v>#REF!</v>
      </c>
      <c r="Q2079" s="2" t="e">
        <f t="shared" ca="1" si="262"/>
        <v>#REF!</v>
      </c>
      <c r="R2079" t="e">
        <f>IF(NOT(#REF!="Indskrevet"),"",IF(E2079="",FALSE,AND(NOT(#REF!),VALUE(RIGHT(CONCATENATE(YEAR(E2079)),2))=15)))</f>
        <v>#REF!</v>
      </c>
      <c r="S2079" t="e">
        <f t="shared" si="259"/>
        <v>#REF!</v>
      </c>
      <c r="T2079" t="e">
        <f t="shared" si="260"/>
        <v>#REF!</v>
      </c>
      <c r="U2079" s="2" t="e">
        <f t="shared" si="263"/>
        <v>#REF!</v>
      </c>
      <c r="V2079" s="2"/>
    </row>
    <row r="2080" spans="1:22" x14ac:dyDescent="0.25">
      <c r="A2080" t="s">
        <v>1424</v>
      </c>
      <c r="B2080" t="s">
        <v>1425</v>
      </c>
      <c r="C2080">
        <v>119.999999999998</v>
      </c>
      <c r="D2080" t="s">
        <v>5290</v>
      </c>
      <c r="E2080" s="1">
        <v>41646</v>
      </c>
      <c r="F2080" t="s">
        <v>5328</v>
      </c>
      <c r="G2080">
        <v>1</v>
      </c>
      <c r="H2080" t="s">
        <v>5287</v>
      </c>
      <c r="I2080" t="s">
        <v>5324</v>
      </c>
      <c r="J2080" t="s">
        <v>5289</v>
      </c>
      <c r="K2080" t="b">
        <f>LOOKUP(A2080,'[1]UDDATA-1'!B:B,'[1]UDDATA-1'!A:A)&lt;&gt;LOOKUP(A2080,'[1]UDDATA-2'!B:B,'[1]UDDATA-2'!A:A)</f>
        <v>0</v>
      </c>
      <c r="L2080" t="str">
        <f t="shared" si="256"/>
        <v>Lineær algebra</v>
      </c>
      <c r="M2080">
        <f t="shared" si="257"/>
        <v>10</v>
      </c>
      <c r="N2080" t="str">
        <f t="shared" si="258"/>
        <v/>
      </c>
      <c r="O2080" t="e">
        <f>IF(AND(A2080&lt;&gt;A2079,#REF!&lt;&gt;""),#REF!,"")</f>
        <v>#REF!</v>
      </c>
      <c r="P2080" t="e">
        <f t="shared" si="261"/>
        <v>#REF!</v>
      </c>
      <c r="Q2080" s="2" t="e">
        <f t="shared" ca="1" si="262"/>
        <v>#REF!</v>
      </c>
      <c r="R2080" t="e">
        <f>IF(NOT(#REF!="Indskrevet"),"",IF(E2080="",FALSE,AND(NOT(#REF!),VALUE(RIGHT(CONCATENATE(YEAR(E2080)),2))=15)))</f>
        <v>#REF!</v>
      </c>
      <c r="S2080" t="e">
        <f t="shared" si="259"/>
        <v>#REF!</v>
      </c>
      <c r="T2080" t="e">
        <f t="shared" si="260"/>
        <v>#REF!</v>
      </c>
      <c r="U2080" s="2" t="e">
        <f t="shared" si="263"/>
        <v>#REF!</v>
      </c>
      <c r="V2080" s="2"/>
    </row>
    <row r="2081" spans="1:22" x14ac:dyDescent="0.25">
      <c r="A2081" t="s">
        <v>1424</v>
      </c>
      <c r="B2081" t="s">
        <v>1425</v>
      </c>
      <c r="C2081">
        <v>119.999999999998</v>
      </c>
      <c r="D2081" t="s">
        <v>5300</v>
      </c>
      <c r="E2081" s="1">
        <v>41823</v>
      </c>
      <c r="F2081" t="s">
        <v>5329</v>
      </c>
      <c r="G2081">
        <v>1</v>
      </c>
      <c r="H2081" t="s">
        <v>5287</v>
      </c>
      <c r="I2081" t="s">
        <v>5330</v>
      </c>
      <c r="J2081" t="s">
        <v>5293</v>
      </c>
      <c r="K2081" t="b">
        <f>LOOKUP(A2081,'[1]UDDATA-1'!B:B,'[1]UDDATA-1'!A:A)&lt;&gt;LOOKUP(A2081,'[1]UDDATA-2'!B:B,'[1]UDDATA-2'!A:A)</f>
        <v>0</v>
      </c>
      <c r="L2081" t="str">
        <f t="shared" si="256"/>
        <v>Diskret matematik</v>
      </c>
      <c r="M2081">
        <f t="shared" si="257"/>
        <v>12</v>
      </c>
      <c r="N2081" t="str">
        <f t="shared" si="258"/>
        <v/>
      </c>
      <c r="O2081" t="e">
        <f>IF(AND(A2081&lt;&gt;A2080,#REF!&lt;&gt;""),#REF!,"")</f>
        <v>#REF!</v>
      </c>
      <c r="P2081" t="e">
        <f t="shared" si="261"/>
        <v>#REF!</v>
      </c>
      <c r="Q2081" s="2" t="e">
        <f t="shared" ca="1" si="262"/>
        <v>#REF!</v>
      </c>
      <c r="R2081" t="e">
        <f>IF(NOT(#REF!="Indskrevet"),"",IF(E2081="",FALSE,AND(NOT(#REF!),VALUE(RIGHT(CONCATENATE(YEAR(E2081)),2))=15)))</f>
        <v>#REF!</v>
      </c>
      <c r="S2081" t="e">
        <f t="shared" si="259"/>
        <v>#REF!</v>
      </c>
      <c r="T2081" t="e">
        <f t="shared" si="260"/>
        <v>#REF!</v>
      </c>
      <c r="U2081" s="2" t="e">
        <f t="shared" si="263"/>
        <v>#REF!</v>
      </c>
      <c r="V2081" s="2"/>
    </row>
    <row r="2082" spans="1:22" x14ac:dyDescent="0.25">
      <c r="A2082" t="s">
        <v>1424</v>
      </c>
      <c r="B2082" t="s">
        <v>1425</v>
      </c>
      <c r="C2082">
        <v>119.999999999998</v>
      </c>
      <c r="D2082" t="s">
        <v>5300</v>
      </c>
      <c r="E2082" s="1">
        <v>41810</v>
      </c>
      <c r="F2082" t="s">
        <v>5331</v>
      </c>
      <c r="G2082">
        <v>1</v>
      </c>
      <c r="H2082" t="s">
        <v>5287</v>
      </c>
      <c r="I2082" t="s">
        <v>5332</v>
      </c>
      <c r="J2082" t="s">
        <v>5293</v>
      </c>
      <c r="K2082" t="b">
        <f>LOOKUP(A2082,'[1]UDDATA-1'!B:B,'[1]UDDATA-1'!A:A)&lt;&gt;LOOKUP(A2082,'[1]UDDATA-2'!B:B,'[1]UDDATA-2'!A:A)</f>
        <v>0</v>
      </c>
      <c r="L2082" t="str">
        <f t="shared" si="256"/>
        <v>Computerarkitektur</v>
      </c>
      <c r="M2082">
        <f t="shared" si="257"/>
        <v>12</v>
      </c>
      <c r="N2082" t="str">
        <f t="shared" si="258"/>
        <v/>
      </c>
      <c r="O2082" t="e">
        <f>IF(AND(A2082&lt;&gt;A2081,#REF!&lt;&gt;""),#REF!,"")</f>
        <v>#REF!</v>
      </c>
      <c r="P2082" t="e">
        <f t="shared" si="261"/>
        <v>#REF!</v>
      </c>
      <c r="Q2082" s="2" t="e">
        <f t="shared" ca="1" si="262"/>
        <v>#REF!</v>
      </c>
      <c r="R2082" t="e">
        <f>IF(NOT(#REF!="Indskrevet"),"",IF(E2082="",FALSE,AND(NOT(#REF!),VALUE(RIGHT(CONCATENATE(YEAR(E2082)),2))=15)))</f>
        <v>#REF!</v>
      </c>
      <c r="S2082" t="e">
        <f t="shared" si="259"/>
        <v>#REF!</v>
      </c>
      <c r="T2082" t="e">
        <f t="shared" si="260"/>
        <v>#REF!</v>
      </c>
      <c r="U2082" s="2" t="e">
        <f t="shared" si="263"/>
        <v>#REF!</v>
      </c>
      <c r="V2082" s="2"/>
    </row>
    <row r="2083" spans="1:22" x14ac:dyDescent="0.25">
      <c r="A2083" t="s">
        <v>1424</v>
      </c>
      <c r="B2083" t="s">
        <v>1425</v>
      </c>
      <c r="C2083">
        <v>119.999999999998</v>
      </c>
      <c r="D2083" t="s">
        <v>5300</v>
      </c>
      <c r="E2083" s="1">
        <v>41815</v>
      </c>
      <c r="F2083" t="s">
        <v>5333</v>
      </c>
      <c r="G2083">
        <v>1</v>
      </c>
      <c r="H2083" t="s">
        <v>5287</v>
      </c>
      <c r="I2083" t="s">
        <v>5334</v>
      </c>
      <c r="J2083" t="s">
        <v>5293</v>
      </c>
      <c r="K2083" t="b">
        <f>LOOKUP(A2083,'[1]UDDATA-1'!B:B,'[1]UDDATA-1'!A:A)&lt;&gt;LOOKUP(A2083,'[1]UDDATA-2'!B:B,'[1]UDDATA-2'!A:A)</f>
        <v>0</v>
      </c>
      <c r="L2083" t="str">
        <f t="shared" si="256"/>
        <v>Objektorienteret programmering</v>
      </c>
      <c r="M2083">
        <f t="shared" si="257"/>
        <v>12</v>
      </c>
      <c r="N2083" t="str">
        <f t="shared" si="258"/>
        <v/>
      </c>
      <c r="O2083" t="e">
        <f>IF(AND(A2083&lt;&gt;A2082,#REF!&lt;&gt;""),#REF!,"")</f>
        <v>#REF!</v>
      </c>
      <c r="P2083" t="e">
        <f t="shared" si="261"/>
        <v>#REF!</v>
      </c>
      <c r="Q2083" s="2" t="e">
        <f t="shared" ca="1" si="262"/>
        <v>#REF!</v>
      </c>
      <c r="R2083" t="e">
        <f>IF(NOT(#REF!="Indskrevet"),"",IF(E2083="",FALSE,AND(NOT(#REF!),VALUE(RIGHT(CONCATENATE(YEAR(E2083)),2))=15)))</f>
        <v>#REF!</v>
      </c>
      <c r="S2083" t="e">
        <f t="shared" si="259"/>
        <v>#REF!</v>
      </c>
      <c r="T2083" t="e">
        <f t="shared" si="260"/>
        <v>#REF!</v>
      </c>
      <c r="U2083" s="2" t="e">
        <f t="shared" si="263"/>
        <v>#REF!</v>
      </c>
      <c r="V2083" s="2"/>
    </row>
    <row r="2084" spans="1:22" x14ac:dyDescent="0.25">
      <c r="A2084" t="s">
        <v>1424</v>
      </c>
      <c r="B2084" t="s">
        <v>1425</v>
      </c>
      <c r="C2084">
        <v>119.999999999998</v>
      </c>
      <c r="D2084" t="s">
        <v>5296</v>
      </c>
      <c r="E2084" s="1">
        <v>42031</v>
      </c>
      <c r="F2084" t="s">
        <v>5339</v>
      </c>
      <c r="G2084">
        <v>1</v>
      </c>
      <c r="H2084" t="s">
        <v>5287</v>
      </c>
      <c r="I2084" t="s">
        <v>5340</v>
      </c>
      <c r="J2084" t="s">
        <v>5299</v>
      </c>
      <c r="K2084" t="b">
        <f>LOOKUP(A2084,'[1]UDDATA-1'!B:B,'[1]UDDATA-1'!A:A)&lt;&gt;LOOKUP(A2084,'[1]UDDATA-2'!B:B,'[1]UDDATA-2'!A:A)</f>
        <v>0</v>
      </c>
      <c r="L2084" t="str">
        <f t="shared" si="256"/>
        <v>Algoritmik og datastrukturer</v>
      </c>
      <c r="M2084">
        <f t="shared" si="257"/>
        <v>7</v>
      </c>
      <c r="N2084" t="str">
        <f t="shared" si="258"/>
        <v/>
      </c>
      <c r="O2084" t="e">
        <f>IF(AND(A2084&lt;&gt;A2083,#REF!&lt;&gt;""),#REF!,"")</f>
        <v>#REF!</v>
      </c>
      <c r="P2084" t="e">
        <f t="shared" si="261"/>
        <v>#REF!</v>
      </c>
      <c r="Q2084" s="2" t="e">
        <f t="shared" ca="1" si="262"/>
        <v>#REF!</v>
      </c>
      <c r="R2084" t="e">
        <f>IF(NOT(#REF!="Indskrevet"),"",IF(E2084="",FALSE,AND(NOT(#REF!),VALUE(RIGHT(CONCATENATE(YEAR(E2084)),2))=15)))</f>
        <v>#REF!</v>
      </c>
      <c r="S2084" t="e">
        <f t="shared" si="259"/>
        <v>#REF!</v>
      </c>
      <c r="T2084" t="e">
        <f t="shared" si="260"/>
        <v>#REF!</v>
      </c>
      <c r="U2084" s="2" t="e">
        <f t="shared" si="263"/>
        <v>#REF!</v>
      </c>
      <c r="V2084" s="2"/>
    </row>
    <row r="2085" spans="1:22" x14ac:dyDescent="0.25">
      <c r="A2085" t="s">
        <v>1424</v>
      </c>
      <c r="B2085" t="s">
        <v>1425</v>
      </c>
      <c r="C2085">
        <v>119.999999999998</v>
      </c>
      <c r="D2085" t="s">
        <v>5317</v>
      </c>
      <c r="E2085" s="1">
        <v>42172</v>
      </c>
      <c r="F2085" t="s">
        <v>5341</v>
      </c>
      <c r="G2085">
        <v>1</v>
      </c>
      <c r="H2085" t="s">
        <v>5287</v>
      </c>
      <c r="I2085" t="s">
        <v>5342</v>
      </c>
      <c r="J2085" t="s">
        <v>5303</v>
      </c>
      <c r="K2085" t="b">
        <f>LOOKUP(A2085,'[1]UDDATA-1'!B:B,'[1]UDDATA-1'!A:A)&lt;&gt;LOOKUP(A2085,'[1]UDDATA-2'!B:B,'[1]UDDATA-2'!A:A)</f>
        <v>0</v>
      </c>
      <c r="L2085" t="str">
        <f t="shared" si="256"/>
        <v>Syntaks og semantik</v>
      </c>
      <c r="M2085">
        <f t="shared" si="257"/>
        <v>4</v>
      </c>
      <c r="N2085" t="str">
        <f t="shared" si="258"/>
        <v/>
      </c>
      <c r="O2085" t="e">
        <f>IF(AND(A2085&lt;&gt;A2084,#REF!&lt;&gt;""),#REF!,"")</f>
        <v>#REF!</v>
      </c>
      <c r="P2085" t="e">
        <f t="shared" si="261"/>
        <v>#REF!</v>
      </c>
      <c r="Q2085" s="2" t="e">
        <f t="shared" ca="1" si="262"/>
        <v>#REF!</v>
      </c>
      <c r="R2085" t="e">
        <f>IF(NOT(#REF!="Indskrevet"),"",IF(E2085="",FALSE,AND(NOT(#REF!),VALUE(RIGHT(CONCATENATE(YEAR(E2085)),2))=15)))</f>
        <v>#REF!</v>
      </c>
      <c r="S2085" t="e">
        <f t="shared" si="259"/>
        <v>#REF!</v>
      </c>
      <c r="T2085" t="e">
        <f t="shared" si="260"/>
        <v>#REF!</v>
      </c>
      <c r="U2085" s="2" t="e">
        <f t="shared" si="263"/>
        <v>#REF!</v>
      </c>
      <c r="V2085" s="2"/>
    </row>
    <row r="2086" spans="1:22" x14ac:dyDescent="0.25">
      <c r="A2086" t="s">
        <v>1427</v>
      </c>
      <c r="B2086" t="s">
        <v>1428</v>
      </c>
      <c r="C2086">
        <v>119.999999999998</v>
      </c>
      <c r="D2086" t="s">
        <v>5300</v>
      </c>
      <c r="E2086" s="1">
        <v>41646</v>
      </c>
      <c r="F2086" t="s">
        <v>5328</v>
      </c>
      <c r="G2086">
        <v>1</v>
      </c>
      <c r="H2086" t="s">
        <v>5287</v>
      </c>
      <c r="I2086" t="s">
        <v>5324</v>
      </c>
      <c r="J2086" t="s">
        <v>5289</v>
      </c>
      <c r="K2086" t="b">
        <f>LOOKUP(A2086,'[1]UDDATA-1'!B:B,'[1]UDDATA-1'!A:A)&lt;&gt;LOOKUP(A2086,'[1]UDDATA-2'!B:B,'[1]UDDATA-2'!A:A)</f>
        <v>0</v>
      </c>
      <c r="L2086" t="str">
        <f t="shared" si="256"/>
        <v>Lineær algebra</v>
      </c>
      <c r="M2086">
        <f t="shared" si="257"/>
        <v>12</v>
      </c>
      <c r="N2086" t="str">
        <f t="shared" si="258"/>
        <v/>
      </c>
      <c r="O2086" t="e">
        <f>IF(AND(A2086&lt;&gt;A2085,#REF!&lt;&gt;""),#REF!,"")</f>
        <v>#REF!</v>
      </c>
      <c r="P2086" t="e">
        <f t="shared" si="261"/>
        <v>#REF!</v>
      </c>
      <c r="Q2086" s="2" t="e">
        <f t="shared" ca="1" si="262"/>
        <v>#REF!</v>
      </c>
      <c r="R2086" t="e">
        <f>IF(NOT(#REF!="Indskrevet"),"",IF(E2086="",FALSE,AND(NOT(#REF!),VALUE(RIGHT(CONCATENATE(YEAR(E2086)),2))=15)))</f>
        <v>#REF!</v>
      </c>
      <c r="S2086" t="e">
        <f t="shared" si="259"/>
        <v>#REF!</v>
      </c>
      <c r="T2086" t="e">
        <f t="shared" si="260"/>
        <v>#REF!</v>
      </c>
      <c r="U2086" s="2" t="e">
        <f t="shared" si="263"/>
        <v>#REF!</v>
      </c>
      <c r="V2086" s="2"/>
    </row>
    <row r="2087" spans="1:22" x14ac:dyDescent="0.25">
      <c r="A2087" t="s">
        <v>1427</v>
      </c>
      <c r="B2087" t="s">
        <v>1428</v>
      </c>
      <c r="C2087">
        <v>119.999999999998</v>
      </c>
      <c r="D2087" t="s">
        <v>5300</v>
      </c>
      <c r="E2087" s="1">
        <v>41823</v>
      </c>
      <c r="F2087" t="s">
        <v>5329</v>
      </c>
      <c r="G2087">
        <v>1</v>
      </c>
      <c r="H2087" t="s">
        <v>5287</v>
      </c>
      <c r="I2087" t="s">
        <v>5330</v>
      </c>
      <c r="J2087" t="s">
        <v>5293</v>
      </c>
      <c r="K2087" t="b">
        <f>LOOKUP(A2087,'[1]UDDATA-1'!B:B,'[1]UDDATA-1'!A:A)&lt;&gt;LOOKUP(A2087,'[1]UDDATA-2'!B:B,'[1]UDDATA-2'!A:A)</f>
        <v>0</v>
      </c>
      <c r="L2087" t="str">
        <f t="shared" si="256"/>
        <v>Diskret matematik</v>
      </c>
      <c r="M2087">
        <f t="shared" si="257"/>
        <v>12</v>
      </c>
      <c r="N2087" t="str">
        <f t="shared" si="258"/>
        <v/>
      </c>
      <c r="O2087" t="e">
        <f>IF(AND(A2087&lt;&gt;A2086,#REF!&lt;&gt;""),#REF!,"")</f>
        <v>#REF!</v>
      </c>
      <c r="P2087" t="e">
        <f t="shared" si="261"/>
        <v>#REF!</v>
      </c>
      <c r="Q2087" s="2" t="e">
        <f t="shared" ca="1" si="262"/>
        <v>#REF!</v>
      </c>
      <c r="R2087" t="e">
        <f>IF(NOT(#REF!="Indskrevet"),"",IF(E2087="",FALSE,AND(NOT(#REF!),VALUE(RIGHT(CONCATENATE(YEAR(E2087)),2))=15)))</f>
        <v>#REF!</v>
      </c>
      <c r="S2087" t="e">
        <f t="shared" si="259"/>
        <v>#REF!</v>
      </c>
      <c r="T2087" t="e">
        <f t="shared" si="260"/>
        <v>#REF!</v>
      </c>
      <c r="U2087" s="2" t="e">
        <f t="shared" si="263"/>
        <v>#REF!</v>
      </c>
      <c r="V2087" s="2"/>
    </row>
    <row r="2088" spans="1:22" x14ac:dyDescent="0.25">
      <c r="A2088" t="s">
        <v>1427</v>
      </c>
      <c r="B2088" t="s">
        <v>1428</v>
      </c>
      <c r="C2088">
        <v>119.999999999998</v>
      </c>
      <c r="D2088" t="s">
        <v>5300</v>
      </c>
      <c r="E2088" s="1">
        <v>41810</v>
      </c>
      <c r="F2088" t="s">
        <v>5331</v>
      </c>
      <c r="G2088">
        <v>1</v>
      </c>
      <c r="H2088" t="s">
        <v>5287</v>
      </c>
      <c r="I2088" t="s">
        <v>5332</v>
      </c>
      <c r="J2088" t="s">
        <v>5293</v>
      </c>
      <c r="K2088" t="b">
        <f>LOOKUP(A2088,'[1]UDDATA-1'!B:B,'[1]UDDATA-1'!A:A)&lt;&gt;LOOKUP(A2088,'[1]UDDATA-2'!B:B,'[1]UDDATA-2'!A:A)</f>
        <v>0</v>
      </c>
      <c r="L2088" t="str">
        <f t="shared" si="256"/>
        <v>Computerarkitektur</v>
      </c>
      <c r="M2088">
        <f t="shared" si="257"/>
        <v>12</v>
      </c>
      <c r="N2088" t="str">
        <f t="shared" si="258"/>
        <v/>
      </c>
      <c r="O2088" t="e">
        <f>IF(AND(A2088&lt;&gt;A2087,#REF!&lt;&gt;""),#REF!,"")</f>
        <v>#REF!</v>
      </c>
      <c r="P2088" t="e">
        <f t="shared" si="261"/>
        <v>#REF!</v>
      </c>
      <c r="Q2088" s="2" t="e">
        <f t="shared" ca="1" si="262"/>
        <v>#REF!</v>
      </c>
      <c r="R2088" t="e">
        <f>IF(NOT(#REF!="Indskrevet"),"",IF(E2088="",FALSE,AND(NOT(#REF!),VALUE(RIGHT(CONCATENATE(YEAR(E2088)),2))=15)))</f>
        <v>#REF!</v>
      </c>
      <c r="S2088" t="e">
        <f t="shared" si="259"/>
        <v>#REF!</v>
      </c>
      <c r="T2088" t="e">
        <f t="shared" si="260"/>
        <v>#REF!</v>
      </c>
      <c r="U2088" s="2" t="e">
        <f t="shared" si="263"/>
        <v>#REF!</v>
      </c>
      <c r="V2088" s="2"/>
    </row>
    <row r="2089" spans="1:22" x14ac:dyDescent="0.25">
      <c r="A2089" t="s">
        <v>1427</v>
      </c>
      <c r="B2089" t="s">
        <v>1428</v>
      </c>
      <c r="C2089">
        <v>119.999999999998</v>
      </c>
      <c r="D2089" t="s">
        <v>5300</v>
      </c>
      <c r="E2089" s="1">
        <v>41803</v>
      </c>
      <c r="F2089" t="s">
        <v>5333</v>
      </c>
      <c r="G2089">
        <v>1</v>
      </c>
      <c r="H2089" t="s">
        <v>5287</v>
      </c>
      <c r="I2089" t="s">
        <v>5334</v>
      </c>
      <c r="J2089" t="s">
        <v>5293</v>
      </c>
      <c r="K2089" t="b">
        <f>LOOKUP(A2089,'[1]UDDATA-1'!B:B,'[1]UDDATA-1'!A:A)&lt;&gt;LOOKUP(A2089,'[1]UDDATA-2'!B:B,'[1]UDDATA-2'!A:A)</f>
        <v>0</v>
      </c>
      <c r="L2089" t="str">
        <f t="shared" si="256"/>
        <v>Objektorienteret programmering</v>
      </c>
      <c r="M2089">
        <f t="shared" si="257"/>
        <v>12</v>
      </c>
      <c r="N2089" t="str">
        <f t="shared" si="258"/>
        <v/>
      </c>
      <c r="O2089" t="e">
        <f>IF(AND(A2089&lt;&gt;A2088,#REF!&lt;&gt;""),#REF!,"")</f>
        <v>#REF!</v>
      </c>
      <c r="P2089" t="e">
        <f t="shared" si="261"/>
        <v>#REF!</v>
      </c>
      <c r="Q2089" s="2" t="e">
        <f t="shared" ca="1" si="262"/>
        <v>#REF!</v>
      </c>
      <c r="R2089" t="e">
        <f>IF(NOT(#REF!="Indskrevet"),"",IF(E2089="",FALSE,AND(NOT(#REF!),VALUE(RIGHT(CONCATENATE(YEAR(E2089)),2))=15)))</f>
        <v>#REF!</v>
      </c>
      <c r="S2089" t="e">
        <f t="shared" si="259"/>
        <v>#REF!</v>
      </c>
      <c r="T2089" t="e">
        <f t="shared" si="260"/>
        <v>#REF!</v>
      </c>
      <c r="U2089" s="2" t="e">
        <f t="shared" si="263"/>
        <v>#REF!</v>
      </c>
      <c r="V2089" s="2"/>
    </row>
    <row r="2090" spans="1:22" x14ac:dyDescent="0.25">
      <c r="A2090" t="s">
        <v>1427</v>
      </c>
      <c r="B2090" t="s">
        <v>1428</v>
      </c>
      <c r="C2090">
        <v>119.999999999998</v>
      </c>
      <c r="D2090" t="s">
        <v>5300</v>
      </c>
      <c r="E2090" s="1">
        <v>42031</v>
      </c>
      <c r="F2090" t="s">
        <v>5339</v>
      </c>
      <c r="G2090">
        <v>1</v>
      </c>
      <c r="H2090" t="s">
        <v>5287</v>
      </c>
      <c r="I2090" t="s">
        <v>5340</v>
      </c>
      <c r="J2090" t="s">
        <v>5299</v>
      </c>
      <c r="K2090" t="b">
        <f>LOOKUP(A2090,'[1]UDDATA-1'!B:B,'[1]UDDATA-1'!A:A)&lt;&gt;LOOKUP(A2090,'[1]UDDATA-2'!B:B,'[1]UDDATA-2'!A:A)</f>
        <v>0</v>
      </c>
      <c r="L2090" t="str">
        <f t="shared" si="256"/>
        <v>Algoritmik og datastrukturer</v>
      </c>
      <c r="M2090">
        <f t="shared" si="257"/>
        <v>12</v>
      </c>
      <c r="N2090" t="str">
        <f t="shared" si="258"/>
        <v/>
      </c>
      <c r="O2090" t="e">
        <f>IF(AND(A2090&lt;&gt;A2089,#REF!&lt;&gt;""),#REF!,"")</f>
        <v>#REF!</v>
      </c>
      <c r="P2090" t="e">
        <f t="shared" si="261"/>
        <v>#REF!</v>
      </c>
      <c r="Q2090" s="2" t="e">
        <f t="shared" ca="1" si="262"/>
        <v>#REF!</v>
      </c>
      <c r="R2090" t="e">
        <f>IF(NOT(#REF!="Indskrevet"),"",IF(E2090="",FALSE,AND(NOT(#REF!),VALUE(RIGHT(CONCATENATE(YEAR(E2090)),2))=15)))</f>
        <v>#REF!</v>
      </c>
      <c r="S2090" t="e">
        <f t="shared" si="259"/>
        <v>#REF!</v>
      </c>
      <c r="T2090" t="e">
        <f t="shared" si="260"/>
        <v>#REF!</v>
      </c>
      <c r="U2090" s="2" t="e">
        <f t="shared" si="263"/>
        <v>#REF!</v>
      </c>
      <c r="V2090" s="2"/>
    </row>
    <row r="2091" spans="1:22" x14ac:dyDescent="0.25">
      <c r="A2091" t="s">
        <v>1427</v>
      </c>
      <c r="B2091" t="s">
        <v>1428</v>
      </c>
      <c r="C2091">
        <v>119.999999999998</v>
      </c>
      <c r="D2091" t="s">
        <v>5300</v>
      </c>
      <c r="E2091" s="1">
        <v>42172</v>
      </c>
      <c r="F2091" t="s">
        <v>5341</v>
      </c>
      <c r="G2091">
        <v>1</v>
      </c>
      <c r="H2091" t="s">
        <v>5287</v>
      </c>
      <c r="I2091" t="s">
        <v>5342</v>
      </c>
      <c r="J2091" t="s">
        <v>5303</v>
      </c>
      <c r="K2091" t="b">
        <f>LOOKUP(A2091,'[1]UDDATA-1'!B:B,'[1]UDDATA-1'!A:A)&lt;&gt;LOOKUP(A2091,'[1]UDDATA-2'!B:B,'[1]UDDATA-2'!A:A)</f>
        <v>0</v>
      </c>
      <c r="L2091" t="str">
        <f t="shared" si="256"/>
        <v>Syntaks og semantik</v>
      </c>
      <c r="M2091">
        <f t="shared" si="257"/>
        <v>12</v>
      </c>
      <c r="N2091" t="str">
        <f t="shared" si="258"/>
        <v/>
      </c>
      <c r="O2091" t="e">
        <f>IF(AND(A2091&lt;&gt;A2090,#REF!&lt;&gt;""),#REF!,"")</f>
        <v>#REF!</v>
      </c>
      <c r="P2091" t="e">
        <f t="shared" si="261"/>
        <v>#REF!</v>
      </c>
      <c r="Q2091" s="2" t="e">
        <f t="shared" ca="1" si="262"/>
        <v>#REF!</v>
      </c>
      <c r="R2091" t="e">
        <f>IF(NOT(#REF!="Indskrevet"),"",IF(E2091="",FALSE,AND(NOT(#REF!),VALUE(RIGHT(CONCATENATE(YEAR(E2091)),2))=15)))</f>
        <v>#REF!</v>
      </c>
      <c r="S2091" t="e">
        <f t="shared" si="259"/>
        <v>#REF!</v>
      </c>
      <c r="T2091" t="e">
        <f t="shared" si="260"/>
        <v>#REF!</v>
      </c>
      <c r="U2091" s="2" t="e">
        <f t="shared" si="263"/>
        <v>#REF!</v>
      </c>
      <c r="V2091" s="2"/>
    </row>
    <row r="2092" spans="1:22" x14ac:dyDescent="0.25">
      <c r="A2092" t="s">
        <v>1429</v>
      </c>
      <c r="B2092" t="s">
        <v>1430</v>
      </c>
      <c r="C2092">
        <v>59.999999999998799</v>
      </c>
      <c r="D2092" t="s">
        <v>5285</v>
      </c>
      <c r="E2092" s="1">
        <v>42033</v>
      </c>
      <c r="F2092" t="s">
        <v>5286</v>
      </c>
      <c r="G2092">
        <v>1</v>
      </c>
      <c r="H2092" t="s">
        <v>5287</v>
      </c>
      <c r="I2092" t="s">
        <v>5288</v>
      </c>
      <c r="J2092" t="s">
        <v>5289</v>
      </c>
      <c r="K2092" t="b">
        <f>LOOKUP(A2092,'[1]UDDATA-1'!B:B,'[1]UDDATA-1'!A:A)&lt;&gt;LOOKUP(A2092,'[1]UDDATA-2'!B:B,'[1]UDDATA-2'!A:A)</f>
        <v>0</v>
      </c>
      <c r="L2092" t="str">
        <f t="shared" si="256"/>
        <v>Grundlæggende programmering</v>
      </c>
      <c r="M2092">
        <f t="shared" si="257"/>
        <v>2</v>
      </c>
      <c r="N2092" t="str">
        <f t="shared" si="258"/>
        <v/>
      </c>
      <c r="O2092" t="e">
        <f>IF(AND(A2092&lt;&gt;A2091,#REF!&lt;&gt;""),#REF!,"")</f>
        <v>#REF!</v>
      </c>
      <c r="P2092" t="e">
        <f t="shared" si="261"/>
        <v>#REF!</v>
      </c>
      <c r="Q2092" s="2" t="e">
        <f t="shared" ca="1" si="262"/>
        <v>#REF!</v>
      </c>
      <c r="R2092" t="e">
        <f>IF(NOT(#REF!="Indskrevet"),"",IF(E2092="",FALSE,AND(NOT(#REF!),VALUE(RIGHT(CONCATENATE(YEAR(E2092)),2))=15)))</f>
        <v>#REF!</v>
      </c>
      <c r="S2092" t="e">
        <f t="shared" si="259"/>
        <v>#REF!</v>
      </c>
      <c r="T2092" t="e">
        <f t="shared" si="260"/>
        <v>#REF!</v>
      </c>
      <c r="U2092" s="2" t="e">
        <f t="shared" si="263"/>
        <v>#REF!</v>
      </c>
      <c r="V2092" s="2"/>
    </row>
    <row r="2093" spans="1:22" x14ac:dyDescent="0.25">
      <c r="A2093" t="s">
        <v>1429</v>
      </c>
      <c r="B2093" t="s">
        <v>1430</v>
      </c>
      <c r="C2093">
        <v>59.999999999998799</v>
      </c>
      <c r="D2093" t="s">
        <v>5296</v>
      </c>
      <c r="E2093" s="1">
        <v>42178</v>
      </c>
      <c r="F2093" t="s">
        <v>5291</v>
      </c>
      <c r="G2093">
        <v>1</v>
      </c>
      <c r="H2093" t="s">
        <v>5287</v>
      </c>
      <c r="I2093" t="s">
        <v>5292</v>
      </c>
      <c r="J2093" t="s">
        <v>5293</v>
      </c>
      <c r="K2093" t="b">
        <f>LOOKUP(A2093,'[1]UDDATA-1'!B:B,'[1]UDDATA-1'!A:A)&lt;&gt;LOOKUP(A2093,'[1]UDDATA-2'!B:B,'[1]UDDATA-2'!A:A)</f>
        <v>0</v>
      </c>
      <c r="L2093" t="str">
        <f t="shared" si="256"/>
        <v>Matematik til multimedie-applikationer</v>
      </c>
      <c r="M2093">
        <f t="shared" si="257"/>
        <v>7</v>
      </c>
      <c r="N2093" t="str">
        <f t="shared" si="258"/>
        <v/>
      </c>
      <c r="O2093" t="e">
        <f>IF(AND(A2093&lt;&gt;A2092,#REF!&lt;&gt;""),#REF!,"")</f>
        <v>#REF!</v>
      </c>
      <c r="P2093" t="e">
        <f t="shared" si="261"/>
        <v>#REF!</v>
      </c>
      <c r="Q2093" s="2" t="e">
        <f t="shared" ca="1" si="262"/>
        <v>#REF!</v>
      </c>
      <c r="R2093" t="e">
        <f>IF(NOT(#REF!="Indskrevet"),"",IF(E2093="",FALSE,AND(NOT(#REF!),VALUE(RIGHT(CONCATENATE(YEAR(E2093)),2))=15)))</f>
        <v>#REF!</v>
      </c>
      <c r="S2093" t="e">
        <f t="shared" si="259"/>
        <v>#REF!</v>
      </c>
      <c r="T2093" t="e">
        <f t="shared" si="260"/>
        <v>#REF!</v>
      </c>
      <c r="U2093" s="2" t="e">
        <f t="shared" si="263"/>
        <v>#REF!</v>
      </c>
      <c r="V2093" s="2"/>
    </row>
    <row r="2094" spans="1:22" x14ac:dyDescent="0.25">
      <c r="A2094" t="s">
        <v>1431</v>
      </c>
      <c r="B2094" t="s">
        <v>1432</v>
      </c>
      <c r="C2094">
        <v>24.999999999999599</v>
      </c>
      <c r="D2094" t="s">
        <v>5327</v>
      </c>
      <c r="E2094" s="1">
        <v>41652</v>
      </c>
      <c r="F2094" t="s">
        <v>5286</v>
      </c>
      <c r="G2094">
        <v>1</v>
      </c>
      <c r="H2094" t="s">
        <v>5287</v>
      </c>
      <c r="I2094" t="s">
        <v>5288</v>
      </c>
      <c r="J2094" t="s">
        <v>5289</v>
      </c>
      <c r="K2094" t="b">
        <f>LOOKUP(A2094,'[1]UDDATA-1'!B:B,'[1]UDDATA-1'!A:A)&lt;&gt;LOOKUP(A2094,'[1]UDDATA-2'!B:B,'[1]UDDATA-2'!A:A)</f>
        <v>0</v>
      </c>
      <c r="L2094" t="str">
        <f t="shared" si="256"/>
        <v>Grundlæggende programmering</v>
      </c>
      <c r="M2094">
        <f t="shared" si="257"/>
        <v>-3</v>
      </c>
      <c r="N2094" t="str">
        <f t="shared" si="258"/>
        <v/>
      </c>
      <c r="O2094" t="e">
        <f>IF(AND(A2094&lt;&gt;A2093,#REF!&lt;&gt;""),#REF!,"")</f>
        <v>#REF!</v>
      </c>
      <c r="P2094" t="e">
        <f t="shared" si="261"/>
        <v>#REF!</v>
      </c>
      <c r="Q2094" s="2" t="e">
        <f t="shared" ca="1" si="262"/>
        <v>#REF!</v>
      </c>
      <c r="R2094" t="e">
        <f>IF(NOT(#REF!="Indskrevet"),"",IF(E2094="",FALSE,AND(NOT(#REF!),VALUE(RIGHT(CONCATENATE(YEAR(E2094)),2))=15)))</f>
        <v>#REF!</v>
      </c>
      <c r="S2094" t="e">
        <f t="shared" si="259"/>
        <v>#REF!</v>
      </c>
      <c r="T2094" t="e">
        <f t="shared" si="260"/>
        <v>#REF!</v>
      </c>
      <c r="U2094" s="2" t="e">
        <f t="shared" si="263"/>
        <v>#REF!</v>
      </c>
      <c r="V2094" s="2"/>
    </row>
    <row r="2095" spans="1:22" x14ac:dyDescent="0.25">
      <c r="A2095" t="s">
        <v>1434</v>
      </c>
      <c r="B2095" t="s">
        <v>1435</v>
      </c>
      <c r="C2095">
        <v>119.999999999998</v>
      </c>
      <c r="D2095" t="s">
        <v>5317</v>
      </c>
      <c r="E2095" s="1">
        <v>41676</v>
      </c>
      <c r="F2095" t="s">
        <v>5308</v>
      </c>
      <c r="G2095">
        <v>1</v>
      </c>
      <c r="H2095" t="s">
        <v>5287</v>
      </c>
      <c r="I2095" t="s">
        <v>5288</v>
      </c>
      <c r="J2095" t="s">
        <v>5289</v>
      </c>
      <c r="K2095" t="b">
        <f>LOOKUP(A2095,'[1]UDDATA-1'!B:B,'[1]UDDATA-1'!A:A)&lt;&gt;LOOKUP(A2095,'[1]UDDATA-2'!B:B,'[1]UDDATA-2'!A:A)</f>
        <v>0</v>
      </c>
      <c r="L2095" t="str">
        <f t="shared" si="256"/>
        <v/>
      </c>
      <c r="M2095" t="str">
        <f t="shared" si="257"/>
        <v/>
      </c>
      <c r="N2095" t="str">
        <f t="shared" si="258"/>
        <v/>
      </c>
      <c r="O2095" t="e">
        <f>IF(AND(A2095&lt;&gt;A2094,#REF!&lt;&gt;""),#REF!,"")</f>
        <v>#REF!</v>
      </c>
      <c r="P2095" t="e">
        <f t="shared" si="261"/>
        <v>#REF!</v>
      </c>
      <c r="Q2095" s="2" t="e">
        <f t="shared" ca="1" si="262"/>
        <v>#REF!</v>
      </c>
      <c r="R2095" t="e">
        <f>IF(NOT(#REF!="Indskrevet"),"",IF(E2095="",FALSE,AND(NOT(#REF!),VALUE(RIGHT(CONCATENATE(YEAR(E2095)),2))=15)))</f>
        <v>#REF!</v>
      </c>
      <c r="S2095" t="e">
        <f t="shared" si="259"/>
        <v>#REF!</v>
      </c>
      <c r="T2095" t="e">
        <f t="shared" si="260"/>
        <v>#REF!</v>
      </c>
      <c r="U2095" s="2" t="e">
        <f t="shared" si="263"/>
        <v>#REF!</v>
      </c>
      <c r="V2095" s="2"/>
    </row>
    <row r="2096" spans="1:22" x14ac:dyDescent="0.25">
      <c r="A2096" t="s">
        <v>1434</v>
      </c>
      <c r="B2096" t="s">
        <v>1435</v>
      </c>
      <c r="C2096">
        <v>119.999999999998</v>
      </c>
      <c r="D2096" t="s">
        <v>5296</v>
      </c>
      <c r="E2096" s="1">
        <v>41815</v>
      </c>
      <c r="F2096" t="s">
        <v>5309</v>
      </c>
      <c r="G2096">
        <v>1</v>
      </c>
      <c r="H2096" t="s">
        <v>5287</v>
      </c>
      <c r="I2096" t="s">
        <v>5292</v>
      </c>
      <c r="J2096" t="s">
        <v>5293</v>
      </c>
      <c r="K2096" t="b">
        <f>LOOKUP(A2096,'[1]UDDATA-1'!B:B,'[1]UDDATA-1'!A:A)&lt;&gt;LOOKUP(A2096,'[1]UDDATA-2'!B:B,'[1]UDDATA-2'!A:A)</f>
        <v>0</v>
      </c>
      <c r="L2096" t="str">
        <f t="shared" si="256"/>
        <v>Matematik til multimedie-applikationer</v>
      </c>
      <c r="M2096">
        <f t="shared" si="257"/>
        <v>7</v>
      </c>
      <c r="N2096" t="str">
        <f t="shared" si="258"/>
        <v/>
      </c>
      <c r="O2096" t="e">
        <f>IF(AND(A2096&lt;&gt;A2095,#REF!&lt;&gt;""),#REF!,"")</f>
        <v>#REF!</v>
      </c>
      <c r="P2096" t="e">
        <f t="shared" si="261"/>
        <v>#REF!</v>
      </c>
      <c r="Q2096" s="2" t="e">
        <f t="shared" ca="1" si="262"/>
        <v>#REF!</v>
      </c>
      <c r="R2096" t="e">
        <f>IF(NOT(#REF!="Indskrevet"),"",IF(E2096="",FALSE,AND(NOT(#REF!),VALUE(RIGHT(CONCATENATE(YEAR(E2096)),2))=15)))</f>
        <v>#REF!</v>
      </c>
      <c r="S2096" t="e">
        <f t="shared" si="259"/>
        <v>#REF!</v>
      </c>
      <c r="T2096" t="e">
        <f t="shared" si="260"/>
        <v>#REF!</v>
      </c>
      <c r="U2096" s="2" t="e">
        <f t="shared" si="263"/>
        <v>#REF!</v>
      </c>
      <c r="V2096" s="2"/>
    </row>
    <row r="2097" spans="1:22" x14ac:dyDescent="0.25">
      <c r="A2097" t="s">
        <v>1434</v>
      </c>
      <c r="B2097" t="s">
        <v>1435</v>
      </c>
      <c r="C2097">
        <v>119.999999999998</v>
      </c>
      <c r="D2097" t="s">
        <v>5306</v>
      </c>
      <c r="E2097" s="1">
        <v>41824</v>
      </c>
      <c r="F2097" t="s">
        <v>5310</v>
      </c>
      <c r="G2097">
        <v>1</v>
      </c>
      <c r="H2097" t="s">
        <v>5307</v>
      </c>
      <c r="I2097" t="s">
        <v>5295</v>
      </c>
      <c r="J2097" t="s">
        <v>5293</v>
      </c>
      <c r="K2097" t="b">
        <f>LOOKUP(A2097,'[1]UDDATA-1'!B:B,'[1]UDDATA-1'!A:A)&lt;&gt;LOOKUP(A2097,'[1]UDDATA-2'!B:B,'[1]UDDATA-2'!A:A)</f>
        <v>0</v>
      </c>
      <c r="L2097" t="str">
        <f t="shared" si="256"/>
        <v>Fysisk interface design</v>
      </c>
      <c r="M2097">
        <f t="shared" si="257"/>
        <v>0</v>
      </c>
      <c r="N2097" t="str">
        <f t="shared" si="258"/>
        <v/>
      </c>
      <c r="O2097" t="e">
        <f>IF(AND(A2097&lt;&gt;A2096,#REF!&lt;&gt;""),#REF!,"")</f>
        <v>#REF!</v>
      </c>
      <c r="P2097" t="e">
        <f t="shared" si="261"/>
        <v>#REF!</v>
      </c>
      <c r="Q2097" s="2" t="e">
        <f t="shared" ca="1" si="262"/>
        <v>#REF!</v>
      </c>
      <c r="R2097" t="e">
        <f>IF(NOT(#REF!="Indskrevet"),"",IF(E2097="",FALSE,AND(NOT(#REF!),VALUE(RIGHT(CONCATENATE(YEAR(E2097)),2))=15)))</f>
        <v>#REF!</v>
      </c>
      <c r="S2097" t="e">
        <f t="shared" si="259"/>
        <v>#REF!</v>
      </c>
      <c r="T2097" t="e">
        <f t="shared" si="260"/>
        <v>#REF!</v>
      </c>
      <c r="U2097" s="2" t="e">
        <f t="shared" si="263"/>
        <v>#REF!</v>
      </c>
      <c r="V2097" s="2"/>
    </row>
    <row r="2098" spans="1:22" x14ac:dyDescent="0.25">
      <c r="A2098" t="s">
        <v>1434</v>
      </c>
      <c r="B2098" t="s">
        <v>1435</v>
      </c>
      <c r="C2098">
        <v>119.999999999998</v>
      </c>
      <c r="D2098" t="s">
        <v>5285</v>
      </c>
      <c r="E2098" s="1">
        <v>41884</v>
      </c>
      <c r="F2098" t="s">
        <v>5310</v>
      </c>
      <c r="G2098">
        <v>2</v>
      </c>
      <c r="H2098" t="s">
        <v>5287</v>
      </c>
      <c r="I2098" t="s">
        <v>5295</v>
      </c>
      <c r="J2098" t="s">
        <v>5299</v>
      </c>
      <c r="K2098" t="b">
        <f>LOOKUP(A2098,'[1]UDDATA-1'!B:B,'[1]UDDATA-1'!A:A)&lt;&gt;LOOKUP(A2098,'[1]UDDATA-2'!B:B,'[1]UDDATA-2'!A:A)</f>
        <v>0</v>
      </c>
      <c r="L2098" t="str">
        <f t="shared" si="256"/>
        <v/>
      </c>
      <c r="M2098" t="str">
        <f t="shared" si="257"/>
        <v/>
      </c>
      <c r="N2098" t="str">
        <f t="shared" si="258"/>
        <v/>
      </c>
      <c r="O2098" t="e">
        <f>IF(AND(A2098&lt;&gt;A2097,#REF!&lt;&gt;""),#REF!,"")</f>
        <v>#REF!</v>
      </c>
      <c r="P2098" t="e">
        <f t="shared" si="261"/>
        <v>#REF!</v>
      </c>
      <c r="Q2098" s="2" t="e">
        <f t="shared" ca="1" si="262"/>
        <v>#REF!</v>
      </c>
      <c r="R2098" t="e">
        <f>IF(NOT(#REF!="Indskrevet"),"",IF(E2098="",FALSE,AND(NOT(#REF!),VALUE(RIGHT(CONCATENATE(YEAR(E2098)),2))=15)))</f>
        <v>#REF!</v>
      </c>
      <c r="S2098" t="e">
        <f t="shared" si="259"/>
        <v>#REF!</v>
      </c>
      <c r="T2098" t="e">
        <f t="shared" si="260"/>
        <v>#REF!</v>
      </c>
      <c r="U2098" s="2" t="e">
        <f t="shared" si="263"/>
        <v>#REF!</v>
      </c>
      <c r="V2098" s="2"/>
    </row>
    <row r="2099" spans="1:22" x14ac:dyDescent="0.25">
      <c r="A2099" t="s">
        <v>1434</v>
      </c>
      <c r="B2099" t="s">
        <v>1435</v>
      </c>
      <c r="C2099">
        <v>119.999999999998</v>
      </c>
      <c r="D2099" t="s">
        <v>5296</v>
      </c>
      <c r="E2099" s="1">
        <v>42032</v>
      </c>
      <c r="F2099" t="s">
        <v>5311</v>
      </c>
      <c r="G2099">
        <v>1</v>
      </c>
      <c r="H2099" t="s">
        <v>5287</v>
      </c>
      <c r="I2099" t="s">
        <v>5298</v>
      </c>
      <c r="J2099" t="s">
        <v>5299</v>
      </c>
      <c r="K2099" t="b">
        <f>LOOKUP(A2099,'[1]UDDATA-1'!B:B,'[1]UDDATA-1'!A:A)&lt;&gt;LOOKUP(A2099,'[1]UDDATA-2'!B:B,'[1]UDDATA-2'!A:A)</f>
        <v>0</v>
      </c>
      <c r="L2099" t="str">
        <f t="shared" si="256"/>
        <v>Proceduremæssig programmering</v>
      </c>
      <c r="M2099">
        <f t="shared" si="257"/>
        <v>7</v>
      </c>
      <c r="N2099" t="str">
        <f t="shared" si="258"/>
        <v/>
      </c>
      <c r="O2099" t="e">
        <f>IF(AND(A2099&lt;&gt;A2098,#REF!&lt;&gt;""),#REF!,"")</f>
        <v>#REF!</v>
      </c>
      <c r="P2099" t="e">
        <f t="shared" si="261"/>
        <v>#REF!</v>
      </c>
      <c r="Q2099" s="2" t="e">
        <f t="shared" ca="1" si="262"/>
        <v>#REF!</v>
      </c>
      <c r="R2099" t="e">
        <f>IF(NOT(#REF!="Indskrevet"),"",IF(E2099="",FALSE,AND(NOT(#REF!),VALUE(RIGHT(CONCATENATE(YEAR(E2099)),2))=15)))</f>
        <v>#REF!</v>
      </c>
      <c r="S2099" t="e">
        <f t="shared" si="259"/>
        <v>#REF!</v>
      </c>
      <c r="T2099" t="e">
        <f t="shared" si="260"/>
        <v>#REF!</v>
      </c>
      <c r="U2099" s="2" t="e">
        <f t="shared" si="263"/>
        <v>#REF!</v>
      </c>
      <c r="V2099" s="2"/>
    </row>
    <row r="2100" spans="1:22" x14ac:dyDescent="0.25">
      <c r="A2100" t="s">
        <v>1434</v>
      </c>
      <c r="B2100" t="s">
        <v>1435</v>
      </c>
      <c r="C2100">
        <v>119.999999999998</v>
      </c>
      <c r="D2100" t="s">
        <v>5306</v>
      </c>
      <c r="E2100" s="1">
        <v>42166</v>
      </c>
      <c r="F2100" t="s">
        <v>5312</v>
      </c>
      <c r="G2100">
        <v>1</v>
      </c>
      <c r="H2100" t="s">
        <v>5307</v>
      </c>
      <c r="I2100" t="s">
        <v>5302</v>
      </c>
      <c r="J2100" t="s">
        <v>5303</v>
      </c>
      <c r="K2100" t="b">
        <f>LOOKUP(A2100,'[1]UDDATA-1'!B:B,'[1]UDDATA-1'!A:A)&lt;&gt;LOOKUP(A2100,'[1]UDDATA-2'!B:B,'[1]UDDATA-2'!A:A)</f>
        <v>0</v>
      </c>
      <c r="L2100" t="str">
        <f t="shared" si="256"/>
        <v>Lyd- og musikbehandling</v>
      </c>
      <c r="M2100">
        <f t="shared" si="257"/>
        <v>0</v>
      </c>
      <c r="N2100" t="str">
        <f t="shared" si="258"/>
        <v/>
      </c>
      <c r="O2100" t="e">
        <f>IF(AND(A2100&lt;&gt;A2099,#REF!&lt;&gt;""),#REF!,"")</f>
        <v>#REF!</v>
      </c>
      <c r="P2100" t="e">
        <f t="shared" si="261"/>
        <v>#REF!</v>
      </c>
      <c r="Q2100" s="2" t="e">
        <f t="shared" ca="1" si="262"/>
        <v>#REF!</v>
      </c>
      <c r="R2100" t="e">
        <f>IF(NOT(#REF!="Indskrevet"),"",IF(E2100="",FALSE,AND(NOT(#REF!),VALUE(RIGHT(CONCATENATE(YEAR(E2100)),2))=15)))</f>
        <v>#REF!</v>
      </c>
      <c r="S2100" t="e">
        <f t="shared" si="259"/>
        <v>#REF!</v>
      </c>
      <c r="T2100" t="e">
        <f t="shared" si="260"/>
        <v>#REF!</v>
      </c>
      <c r="U2100" s="2" t="e">
        <f t="shared" si="263"/>
        <v>#REF!</v>
      </c>
      <c r="V2100" s="2"/>
    </row>
    <row r="2101" spans="1:22" x14ac:dyDescent="0.25">
      <c r="A2101" t="s">
        <v>1434</v>
      </c>
      <c r="B2101" t="s">
        <v>1435</v>
      </c>
      <c r="C2101">
        <v>119.999999999998</v>
      </c>
      <c r="D2101" t="s">
        <v>5285</v>
      </c>
      <c r="E2101" s="1">
        <v>42237</v>
      </c>
      <c r="F2101" t="s">
        <v>5312</v>
      </c>
      <c r="G2101">
        <v>2</v>
      </c>
      <c r="H2101" t="s">
        <v>5287</v>
      </c>
      <c r="I2101" t="s">
        <v>5302</v>
      </c>
      <c r="J2101" t="s">
        <v>5303</v>
      </c>
      <c r="K2101" t="b">
        <f>LOOKUP(A2101,'[1]UDDATA-1'!B:B,'[1]UDDATA-1'!A:A)&lt;&gt;LOOKUP(A2101,'[1]UDDATA-2'!B:B,'[1]UDDATA-2'!A:A)</f>
        <v>0</v>
      </c>
      <c r="L2101" t="str">
        <f t="shared" si="256"/>
        <v/>
      </c>
      <c r="M2101" t="str">
        <f t="shared" si="257"/>
        <v/>
      </c>
      <c r="N2101" t="str">
        <f t="shared" si="258"/>
        <v/>
      </c>
      <c r="O2101" t="e">
        <f>IF(AND(A2101&lt;&gt;A2100,#REF!&lt;&gt;""),#REF!,"")</f>
        <v>#REF!</v>
      </c>
      <c r="P2101" t="e">
        <f t="shared" si="261"/>
        <v>#REF!</v>
      </c>
      <c r="Q2101" s="2" t="e">
        <f t="shared" ca="1" si="262"/>
        <v>#REF!</v>
      </c>
      <c r="R2101" t="e">
        <f>IF(NOT(#REF!="Indskrevet"),"",IF(E2101="",FALSE,AND(NOT(#REF!),VALUE(RIGHT(CONCATENATE(YEAR(E2101)),2))=15)))</f>
        <v>#REF!</v>
      </c>
      <c r="S2101" t="e">
        <f t="shared" si="259"/>
        <v>#REF!</v>
      </c>
      <c r="T2101" t="e">
        <f t="shared" si="260"/>
        <v>#REF!</v>
      </c>
      <c r="U2101" s="2" t="e">
        <f t="shared" si="263"/>
        <v>#REF!</v>
      </c>
      <c r="V2101" s="2"/>
    </row>
    <row r="2102" spans="1:22" x14ac:dyDescent="0.25">
      <c r="A2102" t="s">
        <v>1434</v>
      </c>
      <c r="B2102" t="s">
        <v>1435</v>
      </c>
      <c r="C2102">
        <v>119.999999999998</v>
      </c>
      <c r="D2102" t="s">
        <v>5306</v>
      </c>
      <c r="E2102" s="1">
        <v>42186</v>
      </c>
      <c r="F2102" t="s">
        <v>5314</v>
      </c>
      <c r="G2102">
        <v>1</v>
      </c>
      <c r="H2102" t="s">
        <v>5307</v>
      </c>
      <c r="I2102" t="s">
        <v>5305</v>
      </c>
      <c r="J2102" t="s">
        <v>5303</v>
      </c>
      <c r="K2102" t="b">
        <f>LOOKUP(A2102,'[1]UDDATA-1'!B:B,'[1]UDDATA-1'!A:A)&lt;&gt;LOOKUP(A2102,'[1]UDDATA-2'!B:B,'[1]UDDATA-2'!A:A)</f>
        <v>0</v>
      </c>
      <c r="L2102" t="str">
        <f t="shared" si="256"/>
        <v>Objektorienteret Software Engineering</v>
      </c>
      <c r="M2102">
        <f t="shared" si="257"/>
        <v>0</v>
      </c>
      <c r="N2102" t="str">
        <f t="shared" si="258"/>
        <v/>
      </c>
      <c r="O2102" t="e">
        <f>IF(AND(A2102&lt;&gt;A2101,#REF!&lt;&gt;""),#REF!,"")</f>
        <v>#REF!</v>
      </c>
      <c r="P2102" t="e">
        <f t="shared" si="261"/>
        <v>#REF!</v>
      </c>
      <c r="Q2102" s="2" t="e">
        <f t="shared" ca="1" si="262"/>
        <v>#REF!</v>
      </c>
      <c r="R2102" t="e">
        <f>IF(NOT(#REF!="Indskrevet"),"",IF(E2102="",FALSE,AND(NOT(#REF!),VALUE(RIGHT(CONCATENATE(YEAR(E2102)),2))=15)))</f>
        <v>#REF!</v>
      </c>
      <c r="S2102" t="e">
        <f t="shared" si="259"/>
        <v>#REF!</v>
      </c>
      <c r="T2102" t="e">
        <f t="shared" si="260"/>
        <v>#REF!</v>
      </c>
      <c r="U2102" s="2" t="e">
        <f t="shared" si="263"/>
        <v>#REF!</v>
      </c>
      <c r="V2102" s="2"/>
    </row>
    <row r="2103" spans="1:22" x14ac:dyDescent="0.25">
      <c r="A2103" t="s">
        <v>1434</v>
      </c>
      <c r="B2103" t="s">
        <v>1435</v>
      </c>
      <c r="C2103">
        <v>119.999999999998</v>
      </c>
      <c r="D2103" t="s">
        <v>5285</v>
      </c>
      <c r="E2103" s="1">
        <v>42267</v>
      </c>
      <c r="F2103" t="s">
        <v>5314</v>
      </c>
      <c r="G2103">
        <v>2</v>
      </c>
      <c r="H2103" t="s">
        <v>5287</v>
      </c>
      <c r="I2103" t="s">
        <v>5305</v>
      </c>
      <c r="J2103" t="s">
        <v>5315</v>
      </c>
      <c r="K2103" t="b">
        <f>LOOKUP(A2103,'[1]UDDATA-1'!B:B,'[1]UDDATA-1'!A:A)&lt;&gt;LOOKUP(A2103,'[1]UDDATA-2'!B:B,'[1]UDDATA-2'!A:A)</f>
        <v>0</v>
      </c>
      <c r="L2103" t="str">
        <f t="shared" si="256"/>
        <v/>
      </c>
      <c r="M2103" t="str">
        <f t="shared" si="257"/>
        <v/>
      </c>
      <c r="N2103" t="str">
        <f t="shared" si="258"/>
        <v/>
      </c>
      <c r="O2103" t="e">
        <f>IF(AND(A2103&lt;&gt;A2102,#REF!&lt;&gt;""),#REF!,"")</f>
        <v>#REF!</v>
      </c>
      <c r="P2103" t="e">
        <f t="shared" si="261"/>
        <v>#REF!</v>
      </c>
      <c r="Q2103" s="2" t="e">
        <f t="shared" ca="1" si="262"/>
        <v>#REF!</v>
      </c>
      <c r="R2103" t="e">
        <f>IF(NOT(#REF!="Indskrevet"),"",IF(E2103="",FALSE,AND(NOT(#REF!),VALUE(RIGHT(CONCATENATE(YEAR(E2103)),2))=15)))</f>
        <v>#REF!</v>
      </c>
      <c r="S2103" t="e">
        <f t="shared" si="259"/>
        <v>#REF!</v>
      </c>
      <c r="T2103" t="e">
        <f t="shared" si="260"/>
        <v>#REF!</v>
      </c>
      <c r="U2103" s="2" t="e">
        <f t="shared" si="263"/>
        <v>#REF!</v>
      </c>
      <c r="V2103" s="2"/>
    </row>
    <row r="2104" spans="1:22" x14ac:dyDescent="0.25">
      <c r="A2104" t="s">
        <v>1437</v>
      </c>
      <c r="B2104" t="s">
        <v>1438</v>
      </c>
      <c r="C2104">
        <v>114.999999999998</v>
      </c>
      <c r="D2104" t="s">
        <v>5285</v>
      </c>
      <c r="E2104" s="1">
        <v>41656</v>
      </c>
      <c r="F2104" t="s">
        <v>5349</v>
      </c>
      <c r="G2104">
        <v>1</v>
      </c>
      <c r="H2104" t="s">
        <v>5287</v>
      </c>
      <c r="I2104" t="s">
        <v>5350</v>
      </c>
      <c r="J2104" t="s">
        <v>5289</v>
      </c>
      <c r="K2104" t="b">
        <f>LOOKUP(A2104,'[1]UDDATA-1'!B:B,'[1]UDDATA-1'!A:A)&lt;&gt;LOOKUP(A2104,'[1]UDDATA-2'!B:B,'[1]UDDATA-2'!A:A)</f>
        <v>0</v>
      </c>
      <c r="L2104" t="str">
        <f t="shared" si="256"/>
        <v>Objektorienteret programmering 1</v>
      </c>
      <c r="M2104">
        <f t="shared" si="257"/>
        <v>2</v>
      </c>
      <c r="N2104" t="str">
        <f t="shared" si="258"/>
        <v/>
      </c>
      <c r="O2104" t="e">
        <f>IF(AND(A2104&lt;&gt;A2103,#REF!&lt;&gt;""),#REF!,"")</f>
        <v>#REF!</v>
      </c>
      <c r="P2104" t="e">
        <f t="shared" si="261"/>
        <v>#REF!</v>
      </c>
      <c r="Q2104" s="2" t="e">
        <f t="shared" ca="1" si="262"/>
        <v>#REF!</v>
      </c>
      <c r="R2104" t="e">
        <f>IF(NOT(#REF!="Indskrevet"),"",IF(E2104="",FALSE,AND(NOT(#REF!),VALUE(RIGHT(CONCATENATE(YEAR(E2104)),2))=15)))</f>
        <v>#REF!</v>
      </c>
      <c r="S2104" t="e">
        <f t="shared" si="259"/>
        <v>#REF!</v>
      </c>
      <c r="T2104" t="e">
        <f t="shared" si="260"/>
        <v>#REF!</v>
      </c>
      <c r="U2104" s="2" t="e">
        <f t="shared" si="263"/>
        <v>#REF!</v>
      </c>
      <c r="V2104" s="2"/>
    </row>
    <row r="2105" spans="1:22" x14ac:dyDescent="0.25">
      <c r="A2105" t="s">
        <v>1437</v>
      </c>
      <c r="B2105" t="s">
        <v>1438</v>
      </c>
      <c r="C2105">
        <v>114.999999999998</v>
      </c>
      <c r="D2105" t="s">
        <v>5296</v>
      </c>
      <c r="E2105" s="1">
        <v>41675</v>
      </c>
      <c r="F2105" t="s">
        <v>5351</v>
      </c>
      <c r="G2105">
        <v>1</v>
      </c>
      <c r="H2105" t="s">
        <v>5287</v>
      </c>
      <c r="I2105" t="s">
        <v>5324</v>
      </c>
      <c r="J2105" t="s">
        <v>5289</v>
      </c>
      <c r="K2105" t="b">
        <f>LOOKUP(A2105,'[1]UDDATA-1'!B:B,'[1]UDDATA-1'!A:A)&lt;&gt;LOOKUP(A2105,'[1]UDDATA-2'!B:B,'[1]UDDATA-2'!A:A)</f>
        <v>0</v>
      </c>
      <c r="L2105" t="str">
        <f t="shared" si="256"/>
        <v>Lineær algebra</v>
      </c>
      <c r="M2105">
        <f t="shared" si="257"/>
        <v>7</v>
      </c>
      <c r="N2105" t="str">
        <f t="shared" si="258"/>
        <v/>
      </c>
      <c r="O2105" t="e">
        <f>IF(AND(A2105&lt;&gt;A2104,#REF!&lt;&gt;""),#REF!,"")</f>
        <v>#REF!</v>
      </c>
      <c r="P2105" t="e">
        <f t="shared" si="261"/>
        <v>#REF!</v>
      </c>
      <c r="Q2105" s="2" t="e">
        <f t="shared" ca="1" si="262"/>
        <v>#REF!</v>
      </c>
      <c r="R2105" t="e">
        <f>IF(NOT(#REF!="Indskrevet"),"",IF(E2105="",FALSE,AND(NOT(#REF!),VALUE(RIGHT(CONCATENATE(YEAR(E2105)),2))=15)))</f>
        <v>#REF!</v>
      </c>
      <c r="S2105" t="e">
        <f t="shared" si="259"/>
        <v>#REF!</v>
      </c>
      <c r="T2105" t="e">
        <f t="shared" si="260"/>
        <v>#REF!</v>
      </c>
      <c r="U2105" s="2" t="e">
        <f t="shared" si="263"/>
        <v>#REF!</v>
      </c>
      <c r="V2105" s="2"/>
    </row>
    <row r="2106" spans="1:22" x14ac:dyDescent="0.25">
      <c r="A2106" t="s">
        <v>1437</v>
      </c>
      <c r="B2106" t="s">
        <v>1438</v>
      </c>
      <c r="C2106">
        <v>114.999999999998</v>
      </c>
      <c r="D2106" t="s">
        <v>5317</v>
      </c>
      <c r="E2106" s="1">
        <v>41787</v>
      </c>
      <c r="F2106" t="s">
        <v>5352</v>
      </c>
      <c r="G2106">
        <v>1</v>
      </c>
      <c r="H2106" t="s">
        <v>5287</v>
      </c>
      <c r="I2106" t="s">
        <v>5353</v>
      </c>
      <c r="J2106" t="s">
        <v>5293</v>
      </c>
      <c r="K2106" t="b">
        <f>LOOKUP(A2106,'[1]UDDATA-1'!B:B,'[1]UDDATA-1'!A:A)&lt;&gt;LOOKUP(A2106,'[1]UDDATA-2'!B:B,'[1]UDDATA-2'!A:A)</f>
        <v>0</v>
      </c>
      <c r="L2106" t="str">
        <f t="shared" si="256"/>
        <v>Objektorienteret programmering 2</v>
      </c>
      <c r="M2106">
        <f t="shared" si="257"/>
        <v>4</v>
      </c>
      <c r="N2106" t="str">
        <f t="shared" si="258"/>
        <v/>
      </c>
      <c r="O2106" t="e">
        <f>IF(AND(A2106&lt;&gt;A2105,#REF!&lt;&gt;""),#REF!,"")</f>
        <v>#REF!</v>
      </c>
      <c r="P2106" t="e">
        <f t="shared" si="261"/>
        <v>#REF!</v>
      </c>
      <c r="Q2106" s="2" t="e">
        <f t="shared" ca="1" si="262"/>
        <v>#REF!</v>
      </c>
      <c r="R2106" t="e">
        <f>IF(NOT(#REF!="Indskrevet"),"",IF(E2106="",FALSE,AND(NOT(#REF!),VALUE(RIGHT(CONCATENATE(YEAR(E2106)),2))=15)))</f>
        <v>#REF!</v>
      </c>
      <c r="S2106" t="e">
        <f t="shared" si="259"/>
        <v>#REF!</v>
      </c>
      <c r="T2106" t="e">
        <f t="shared" si="260"/>
        <v>#REF!</v>
      </c>
      <c r="U2106" s="2" t="e">
        <f t="shared" si="263"/>
        <v>#REF!</v>
      </c>
      <c r="V2106" s="2"/>
    </row>
    <row r="2107" spans="1:22" x14ac:dyDescent="0.25">
      <c r="A2107" t="s">
        <v>1437</v>
      </c>
      <c r="B2107" t="s">
        <v>1438</v>
      </c>
      <c r="C2107">
        <v>114.999999999998</v>
      </c>
      <c r="D2107" t="s">
        <v>5306</v>
      </c>
      <c r="E2107" s="1">
        <v>41823</v>
      </c>
      <c r="F2107" t="s">
        <v>5354</v>
      </c>
      <c r="G2107">
        <v>1</v>
      </c>
      <c r="H2107" t="s">
        <v>5307</v>
      </c>
      <c r="I2107" t="s">
        <v>5330</v>
      </c>
      <c r="J2107" t="s">
        <v>5293</v>
      </c>
      <c r="K2107" t="b">
        <f>LOOKUP(A2107,'[1]UDDATA-1'!B:B,'[1]UDDATA-1'!A:A)&lt;&gt;LOOKUP(A2107,'[1]UDDATA-2'!B:B,'[1]UDDATA-2'!A:A)</f>
        <v>0</v>
      </c>
      <c r="L2107" t="str">
        <f t="shared" si="256"/>
        <v>Diskret matematik</v>
      </c>
      <c r="M2107">
        <f t="shared" si="257"/>
        <v>0</v>
      </c>
      <c r="N2107" t="str">
        <f t="shared" si="258"/>
        <v/>
      </c>
      <c r="O2107" t="e">
        <f>IF(AND(A2107&lt;&gt;A2106,#REF!&lt;&gt;""),#REF!,"")</f>
        <v>#REF!</v>
      </c>
      <c r="P2107" t="e">
        <f t="shared" si="261"/>
        <v>#REF!</v>
      </c>
      <c r="Q2107" s="2" t="e">
        <f t="shared" ca="1" si="262"/>
        <v>#REF!</v>
      </c>
      <c r="R2107" t="e">
        <f>IF(NOT(#REF!="Indskrevet"),"",IF(E2107="",FALSE,AND(NOT(#REF!),VALUE(RIGHT(CONCATENATE(YEAR(E2107)),2))=15)))</f>
        <v>#REF!</v>
      </c>
      <c r="S2107" t="e">
        <f t="shared" si="259"/>
        <v>#REF!</v>
      </c>
      <c r="T2107" t="e">
        <f t="shared" si="260"/>
        <v>#REF!</v>
      </c>
      <c r="U2107" s="2" t="e">
        <f t="shared" si="263"/>
        <v>#REF!</v>
      </c>
      <c r="V2107" s="2"/>
    </row>
    <row r="2108" spans="1:22" x14ac:dyDescent="0.25">
      <c r="A2108" t="s">
        <v>1437</v>
      </c>
      <c r="B2108" t="s">
        <v>1438</v>
      </c>
      <c r="C2108">
        <v>114.999999999998</v>
      </c>
      <c r="D2108" t="s">
        <v>5317</v>
      </c>
      <c r="E2108" s="1">
        <v>41891</v>
      </c>
      <c r="F2108" t="s">
        <v>5354</v>
      </c>
      <c r="G2108">
        <v>2</v>
      </c>
      <c r="H2108" t="s">
        <v>5287</v>
      </c>
      <c r="I2108" t="s">
        <v>5330</v>
      </c>
      <c r="J2108" t="s">
        <v>5299</v>
      </c>
      <c r="K2108" t="b">
        <f>LOOKUP(A2108,'[1]UDDATA-1'!B:B,'[1]UDDATA-1'!A:A)&lt;&gt;LOOKUP(A2108,'[1]UDDATA-2'!B:B,'[1]UDDATA-2'!A:A)</f>
        <v>0</v>
      </c>
      <c r="L2108" t="str">
        <f t="shared" si="256"/>
        <v/>
      </c>
      <c r="M2108" t="str">
        <f t="shared" si="257"/>
        <v/>
      </c>
      <c r="N2108" t="str">
        <f t="shared" si="258"/>
        <v/>
      </c>
      <c r="O2108" t="e">
        <f>IF(AND(A2108&lt;&gt;A2107,#REF!&lt;&gt;""),#REF!,"")</f>
        <v>#REF!</v>
      </c>
      <c r="P2108" t="e">
        <f t="shared" si="261"/>
        <v>#REF!</v>
      </c>
      <c r="Q2108" s="2" t="e">
        <f t="shared" ca="1" si="262"/>
        <v>#REF!</v>
      </c>
      <c r="R2108" t="e">
        <f>IF(NOT(#REF!="Indskrevet"),"",IF(E2108="",FALSE,AND(NOT(#REF!),VALUE(RIGHT(CONCATENATE(YEAR(E2108)),2))=15)))</f>
        <v>#REF!</v>
      </c>
      <c r="S2108" t="e">
        <f t="shared" si="259"/>
        <v>#REF!</v>
      </c>
      <c r="T2108" t="e">
        <f t="shared" si="260"/>
        <v>#REF!</v>
      </c>
      <c r="U2108" s="2" t="e">
        <f t="shared" si="263"/>
        <v>#REF!</v>
      </c>
      <c r="V2108" s="2"/>
    </row>
    <row r="2109" spans="1:22" x14ac:dyDescent="0.25">
      <c r="A2109" t="s">
        <v>1437</v>
      </c>
      <c r="B2109" t="s">
        <v>1438</v>
      </c>
      <c r="C2109">
        <v>114.999999999998</v>
      </c>
      <c r="D2109" t="s">
        <v>5296</v>
      </c>
      <c r="E2109" s="1">
        <v>42017</v>
      </c>
      <c r="F2109" t="s">
        <v>5355</v>
      </c>
      <c r="G2109">
        <v>1</v>
      </c>
      <c r="H2109" t="s">
        <v>5287</v>
      </c>
      <c r="I2109" t="s">
        <v>5356</v>
      </c>
      <c r="J2109" t="s">
        <v>5299</v>
      </c>
      <c r="K2109" t="b">
        <f>LOOKUP(A2109,'[1]UDDATA-1'!B:B,'[1]UDDATA-1'!A:A)&lt;&gt;LOOKUP(A2109,'[1]UDDATA-2'!B:B,'[1]UDDATA-2'!A:A)</f>
        <v>0</v>
      </c>
      <c r="L2109" t="str">
        <f t="shared" si="256"/>
        <v>Computer-net og internettet</v>
      </c>
      <c r="M2109">
        <f t="shared" si="257"/>
        <v>7</v>
      </c>
      <c r="N2109" t="str">
        <f t="shared" si="258"/>
        <v/>
      </c>
      <c r="O2109" t="e">
        <f>IF(AND(A2109&lt;&gt;A2108,#REF!&lt;&gt;""),#REF!,"")</f>
        <v>#REF!</v>
      </c>
      <c r="P2109" t="e">
        <f t="shared" si="261"/>
        <v>#REF!</v>
      </c>
      <c r="Q2109" s="2" t="e">
        <f t="shared" ca="1" si="262"/>
        <v>#REF!</v>
      </c>
      <c r="R2109" t="e">
        <f>IF(NOT(#REF!="Indskrevet"),"",IF(E2109="",FALSE,AND(NOT(#REF!),VALUE(RIGHT(CONCATENATE(YEAR(E2109)),2))=15)))</f>
        <v>#REF!</v>
      </c>
      <c r="S2109" t="e">
        <f t="shared" si="259"/>
        <v>#REF!</v>
      </c>
      <c r="T2109" t="e">
        <f t="shared" si="260"/>
        <v>#REF!</v>
      </c>
      <c r="U2109" s="2" t="e">
        <f t="shared" si="263"/>
        <v>#REF!</v>
      </c>
      <c r="V2109" s="2"/>
    </row>
    <row r="2110" spans="1:22" x14ac:dyDescent="0.25">
      <c r="A2110" t="s">
        <v>1440</v>
      </c>
      <c r="B2110" t="s">
        <v>1441</v>
      </c>
      <c r="C2110">
        <v>54.999999999998998</v>
      </c>
      <c r="K2110" t="b">
        <f>LOOKUP(A2110,'[1]UDDATA-1'!B:B,'[1]UDDATA-1'!A:A)&lt;&gt;LOOKUP(A2110,'[1]UDDATA-2'!B:B,'[1]UDDATA-2'!A:A)</f>
        <v>0</v>
      </c>
      <c r="L2110" t="str">
        <f t="shared" si="256"/>
        <v/>
      </c>
      <c r="M2110" t="str">
        <f t="shared" si="257"/>
        <v/>
      </c>
      <c r="N2110" t="str">
        <f t="shared" si="258"/>
        <v/>
      </c>
      <c r="O2110" t="e">
        <f>IF(AND(A2110&lt;&gt;A2109,#REF!&lt;&gt;""),#REF!,"")</f>
        <v>#REF!</v>
      </c>
      <c r="P2110" t="e">
        <f t="shared" si="261"/>
        <v>#REF!</v>
      </c>
      <c r="Q2110" s="2" t="e">
        <f t="shared" ca="1" si="262"/>
        <v>#REF!</v>
      </c>
      <c r="R2110" t="e">
        <f>IF(NOT(#REF!="Indskrevet"),"",IF(E2110="",FALSE,AND(NOT(#REF!),VALUE(RIGHT(CONCATENATE(YEAR(E2110)),2))=15)))</f>
        <v>#REF!</v>
      </c>
      <c r="S2110" t="e">
        <f t="shared" si="259"/>
        <v>#REF!</v>
      </c>
      <c r="T2110" t="e">
        <f t="shared" si="260"/>
        <v>#REF!</v>
      </c>
      <c r="U2110" s="2" t="e">
        <f t="shared" si="263"/>
        <v>#REF!</v>
      </c>
      <c r="V2110" s="2"/>
    </row>
    <row r="2111" spans="1:22" x14ac:dyDescent="0.25">
      <c r="A2111" t="s">
        <v>1443</v>
      </c>
      <c r="B2111" t="s">
        <v>1444</v>
      </c>
      <c r="C2111">
        <v>179.99999999999599</v>
      </c>
      <c r="D2111" t="s">
        <v>5290</v>
      </c>
      <c r="E2111" s="1">
        <v>41312</v>
      </c>
      <c r="F2111" t="s">
        <v>5286</v>
      </c>
      <c r="G2111">
        <v>1</v>
      </c>
      <c r="H2111" t="s">
        <v>5287</v>
      </c>
      <c r="I2111" t="s">
        <v>5288</v>
      </c>
      <c r="J2111" t="s">
        <v>5289</v>
      </c>
      <c r="K2111" t="b">
        <f>LOOKUP(A2111,'[1]UDDATA-1'!B:B,'[1]UDDATA-1'!A:A)&lt;&gt;LOOKUP(A2111,'[1]UDDATA-2'!B:B,'[1]UDDATA-2'!A:A)</f>
        <v>0</v>
      </c>
      <c r="L2111" t="str">
        <f t="shared" si="256"/>
        <v>Grundlæggende programmering</v>
      </c>
      <c r="M2111">
        <f t="shared" si="257"/>
        <v>10</v>
      </c>
      <c r="N2111" t="str">
        <f t="shared" si="258"/>
        <v/>
      </c>
      <c r="O2111" t="e">
        <f>IF(AND(A2111&lt;&gt;A2110,#REF!&lt;&gt;""),#REF!,"")</f>
        <v>#REF!</v>
      </c>
      <c r="P2111" t="e">
        <f t="shared" si="261"/>
        <v>#REF!</v>
      </c>
      <c r="Q2111" s="2" t="e">
        <f t="shared" ca="1" si="262"/>
        <v>#REF!</v>
      </c>
      <c r="R2111" t="e">
        <f>IF(NOT(#REF!="Indskrevet"),"",IF(E2111="",FALSE,AND(NOT(#REF!),VALUE(RIGHT(CONCATENATE(YEAR(E2111)),2))=15)))</f>
        <v>#REF!</v>
      </c>
      <c r="S2111" t="e">
        <f t="shared" si="259"/>
        <v>#REF!</v>
      </c>
      <c r="T2111" t="e">
        <f t="shared" si="260"/>
        <v>#REF!</v>
      </c>
      <c r="U2111" s="2" t="e">
        <f t="shared" si="263"/>
        <v>#REF!</v>
      </c>
      <c r="V2111" s="2"/>
    </row>
    <row r="2112" spans="1:22" x14ac:dyDescent="0.25">
      <c r="A2112" t="s">
        <v>1443</v>
      </c>
      <c r="B2112" t="s">
        <v>1444</v>
      </c>
      <c r="C2112">
        <v>179.99999999999599</v>
      </c>
      <c r="D2112" t="s">
        <v>5296</v>
      </c>
      <c r="E2112" s="1">
        <v>41462</v>
      </c>
      <c r="F2112" t="s">
        <v>5291</v>
      </c>
      <c r="G2112">
        <v>1</v>
      </c>
      <c r="H2112" t="s">
        <v>5287</v>
      </c>
      <c r="I2112" t="s">
        <v>5292</v>
      </c>
      <c r="J2112" t="s">
        <v>5293</v>
      </c>
      <c r="K2112" t="b">
        <f>LOOKUP(A2112,'[1]UDDATA-1'!B:B,'[1]UDDATA-1'!A:A)&lt;&gt;LOOKUP(A2112,'[1]UDDATA-2'!B:B,'[1]UDDATA-2'!A:A)</f>
        <v>0</v>
      </c>
      <c r="L2112" t="str">
        <f t="shared" si="256"/>
        <v>Matematik til multimedie-applikationer</v>
      </c>
      <c r="M2112">
        <f t="shared" si="257"/>
        <v>7</v>
      </c>
      <c r="N2112" t="str">
        <f t="shared" si="258"/>
        <v/>
      </c>
      <c r="O2112" t="e">
        <f>IF(AND(A2112&lt;&gt;A2111,#REF!&lt;&gt;""),#REF!,"")</f>
        <v>#REF!</v>
      </c>
      <c r="P2112" t="e">
        <f t="shared" si="261"/>
        <v>#REF!</v>
      </c>
      <c r="Q2112" s="2" t="e">
        <f t="shared" ca="1" si="262"/>
        <v>#REF!</v>
      </c>
      <c r="R2112" t="e">
        <f>IF(NOT(#REF!="Indskrevet"),"",IF(E2112="",FALSE,AND(NOT(#REF!),VALUE(RIGHT(CONCATENATE(YEAR(E2112)),2))=15)))</f>
        <v>#REF!</v>
      </c>
      <c r="S2112" t="e">
        <f t="shared" si="259"/>
        <v>#REF!</v>
      </c>
      <c r="T2112" t="e">
        <f t="shared" si="260"/>
        <v>#REF!</v>
      </c>
      <c r="U2112" s="2" t="e">
        <f t="shared" si="263"/>
        <v>#REF!</v>
      </c>
      <c r="V2112" s="2"/>
    </row>
    <row r="2113" spans="1:22" x14ac:dyDescent="0.25">
      <c r="A2113" t="s">
        <v>1443</v>
      </c>
      <c r="B2113" t="s">
        <v>1444</v>
      </c>
      <c r="C2113">
        <v>179.99999999999599</v>
      </c>
      <c r="D2113" t="s">
        <v>5317</v>
      </c>
      <c r="E2113" s="1">
        <v>41431</v>
      </c>
      <c r="F2113" t="s">
        <v>5294</v>
      </c>
      <c r="G2113">
        <v>1</v>
      </c>
      <c r="H2113" t="s">
        <v>5287</v>
      </c>
      <c r="I2113" t="s">
        <v>5295</v>
      </c>
      <c r="J2113" t="s">
        <v>5293</v>
      </c>
      <c r="K2113" t="b">
        <f>LOOKUP(A2113,'[1]UDDATA-1'!B:B,'[1]UDDATA-1'!A:A)&lt;&gt;LOOKUP(A2113,'[1]UDDATA-2'!B:B,'[1]UDDATA-2'!A:A)</f>
        <v>0</v>
      </c>
      <c r="L2113" t="str">
        <f t="shared" si="256"/>
        <v>Fysisk interface design</v>
      </c>
      <c r="M2113">
        <f t="shared" si="257"/>
        <v>4</v>
      </c>
      <c r="N2113" t="str">
        <f t="shared" si="258"/>
        <v/>
      </c>
      <c r="O2113" t="e">
        <f>IF(AND(A2113&lt;&gt;A2112,#REF!&lt;&gt;""),#REF!,"")</f>
        <v>#REF!</v>
      </c>
      <c r="P2113" t="e">
        <f t="shared" si="261"/>
        <v>#REF!</v>
      </c>
      <c r="Q2113" s="2" t="e">
        <f t="shared" ca="1" si="262"/>
        <v>#REF!</v>
      </c>
      <c r="R2113" t="e">
        <f>IF(NOT(#REF!="Indskrevet"),"",IF(E2113="",FALSE,AND(NOT(#REF!),VALUE(RIGHT(CONCATENATE(YEAR(E2113)),2))=15)))</f>
        <v>#REF!</v>
      </c>
      <c r="S2113" t="e">
        <f t="shared" si="259"/>
        <v>#REF!</v>
      </c>
      <c r="T2113" t="e">
        <f t="shared" si="260"/>
        <v>#REF!</v>
      </c>
      <c r="U2113" s="2" t="e">
        <f t="shared" si="263"/>
        <v>#REF!</v>
      </c>
      <c r="V2113" s="2"/>
    </row>
    <row r="2114" spans="1:22" x14ac:dyDescent="0.25">
      <c r="A2114" t="s">
        <v>1443</v>
      </c>
      <c r="B2114" t="s">
        <v>1444</v>
      </c>
      <c r="C2114">
        <v>179.99999999999599</v>
      </c>
      <c r="D2114" t="s">
        <v>5306</v>
      </c>
      <c r="E2114" s="1">
        <v>41695</v>
      </c>
      <c r="F2114" t="s">
        <v>5297</v>
      </c>
      <c r="G2114">
        <v>1</v>
      </c>
      <c r="H2114" t="s">
        <v>5307</v>
      </c>
      <c r="I2114" t="s">
        <v>5298</v>
      </c>
      <c r="J2114" t="s">
        <v>5299</v>
      </c>
      <c r="K2114" t="b">
        <f>LOOKUP(A2114,'[1]UDDATA-1'!B:B,'[1]UDDATA-1'!A:A)&lt;&gt;LOOKUP(A2114,'[1]UDDATA-2'!B:B,'[1]UDDATA-2'!A:A)</f>
        <v>0</v>
      </c>
      <c r="L2114" t="str">
        <f t="shared" ref="L2114:L2177" si="264">IF(AND(I2114&lt;&gt;"",I2114&lt;&gt;I2113),I2114,"")</f>
        <v>Proceduremæssig programmering</v>
      </c>
      <c r="M2114">
        <f t="shared" ref="M2114:M2177" si="265">IF(AND(L2114&lt;&gt;"",ISNUMBER(VALUE(D2114))),VALUE(D2114),"")</f>
        <v>0</v>
      </c>
      <c r="N2114" t="str">
        <f t="shared" ref="N2114:N2177" si="266">IF(L2114="","",IF(M2114="",D2114,""))</f>
        <v/>
      </c>
      <c r="O2114" t="e">
        <f>IF(AND(A2114&lt;&gt;A2113,#REF!&lt;&gt;""),#REF!,"")</f>
        <v>#REF!</v>
      </c>
      <c r="P2114" t="e">
        <f t="shared" si="261"/>
        <v>#REF!</v>
      </c>
      <c r="Q2114" s="2" t="e">
        <f t="shared" ca="1" si="262"/>
        <v>#REF!</v>
      </c>
      <c r="R2114" t="e">
        <f>IF(NOT(#REF!="Indskrevet"),"",IF(E2114="",FALSE,AND(NOT(#REF!),VALUE(RIGHT(CONCATENATE(YEAR(E2114)),2))=15)))</f>
        <v>#REF!</v>
      </c>
      <c r="S2114" t="e">
        <f t="shared" ref="S2114:S2177" si="267">IF(R2114="","",IF(A2114=A2113,S2113,NOT(OR(R2114,AND(A2115=A2114,R2115),AND(A2116=A2114,R2116),AND(A2117=A2114,R2117),AND(A2118=A2114,R2118),AND(A2119=A2114,R2119),AND(A2120=A2114,R2120),AND(A2121=A2114,R2121),AND(A2122=A2114,R2122),AND(A2123=A2114,R2123),AND(A2124=A2114,R2124)))))</f>
        <v>#REF!</v>
      </c>
      <c r="T2114" t="e">
        <f t="shared" ref="T2114:T2177" si="268">IF(U2114="","",O2114)</f>
        <v>#REF!</v>
      </c>
      <c r="U2114" s="2" t="e">
        <f t="shared" si="263"/>
        <v>#REF!</v>
      </c>
      <c r="V2114" s="2"/>
    </row>
    <row r="2115" spans="1:22" x14ac:dyDescent="0.25">
      <c r="A2115" t="s">
        <v>1443</v>
      </c>
      <c r="B2115" t="s">
        <v>1444</v>
      </c>
      <c r="C2115">
        <v>179.99999999999599</v>
      </c>
      <c r="D2115" t="s">
        <v>5285</v>
      </c>
      <c r="E2115" s="1">
        <v>41739</v>
      </c>
      <c r="F2115" t="s">
        <v>5297</v>
      </c>
      <c r="G2115">
        <v>2</v>
      </c>
      <c r="H2115" t="s">
        <v>5287</v>
      </c>
      <c r="I2115" t="s">
        <v>5298</v>
      </c>
      <c r="J2115" t="s">
        <v>5303</v>
      </c>
      <c r="K2115" t="b">
        <f>LOOKUP(A2115,'[1]UDDATA-1'!B:B,'[1]UDDATA-1'!A:A)&lt;&gt;LOOKUP(A2115,'[1]UDDATA-2'!B:B,'[1]UDDATA-2'!A:A)</f>
        <v>0</v>
      </c>
      <c r="L2115" t="str">
        <f t="shared" si="264"/>
        <v/>
      </c>
      <c r="M2115" t="str">
        <f t="shared" si="265"/>
        <v/>
      </c>
      <c r="N2115" t="str">
        <f t="shared" si="266"/>
        <v/>
      </c>
      <c r="O2115" t="e">
        <f>IF(AND(A2115&lt;&gt;A2114,#REF!&lt;&gt;""),#REF!,"")</f>
        <v>#REF!</v>
      </c>
      <c r="P2115" t="e">
        <f t="shared" ref="P2115:P2178" si="269">IF(O2115="","",IF(M2115="",0,IF(O2116&lt;&gt;"",1,IF(AND(O2116="",O2117&lt;&gt;""),2,IF(AND(O2116="",O2117="",O2118&lt;&gt;""),3,IF(AND(O2116="",O2117="",O2118="",O2119&lt;&gt;""),4,IF(AND(O2116="",O2117="",O2118="",O2119="",O2120&lt;&gt;""),5,IF(AND(O2116="",O2117="",O2118="",O2119="",O2120="",O2121&lt;&gt;""),6,IF(AND(O2116="",O2117="",O2118="",O2119="",O2120="",O2121="",O2122&lt;&gt;""),7,IF(AND(O2116="",O2117="",O2118="",O2119="",O2120="",O2121="",O2122="",O2123&lt;&gt;""),8,IF(AND(O2116="",O2117="",O2118="",O2119="",O2120="",O2121="",O2122="",O2123="",O2124&lt;&gt;""),9,IF(AND(O2116="",O2117="",O2118="",O2119="",O2120="",O2121="",O2122="",O2123="",O2124="",O2125&lt;&gt;""),10,IF(AND(O2116="",O2117="",O2118="",O2119="",O2120="",O2121="",O2122="",O2123="",O2124="",O2125="",O2126&lt;&gt;""),11,IF(AND(O2116="",O2117="",O2118="",O2119="",O2120="",O2121="",O2122="",O2123="",O2124="",O2125="",O2126="",O2127&lt;&gt;""),12,IF(AND(O2116="",O2117="",O2118="",O2119="",O2120="",O2121="",O2122="",O2123="",O2124="",O2125="",O2126="",O2127="",O2128&lt;&gt;""),13,IF(AND(O2116="",O2117="",O2118="",O2119="",O2120="",O2121="",O2122="",O2123="",O2124="",O2125="",O2126="",O2127="",O2128="",O2129&lt;&gt;""),14,IF(AND(O2116="",O2117="",O2118="",O2119="",O2120="",O2121="",O2122="",O2123="",O2124="",O2125="",O2126="",O2127="",O2128="",O2129="",O2130&lt;&gt;""),15)))))))))))))))))</f>
        <v>#REF!</v>
      </c>
      <c r="Q2115" s="2" t="e">
        <f t="shared" ref="Q2115:Q2178" ca="1" si="270">IF(OR(P2115="",P2115=0),"",AVERAGE(INDIRECT(CONCATENATE("AU",ROW(),":AU",ROW()+P2115))))</f>
        <v>#REF!</v>
      </c>
      <c r="R2115" t="e">
        <f>IF(NOT(#REF!="Indskrevet"),"",IF(E2115="",FALSE,AND(NOT(#REF!),VALUE(RIGHT(CONCATENATE(YEAR(E2115)),2))=15)))</f>
        <v>#REF!</v>
      </c>
      <c r="S2115" t="e">
        <f t="shared" si="267"/>
        <v>#REF!</v>
      </c>
      <c r="T2115" t="e">
        <f t="shared" si="268"/>
        <v>#REF!</v>
      </c>
      <c r="U2115" s="2" t="e">
        <f t="shared" si="263"/>
        <v>#REF!</v>
      </c>
      <c r="V2115" s="2"/>
    </row>
    <row r="2116" spans="1:22" x14ac:dyDescent="0.25">
      <c r="A2116" t="s">
        <v>1443</v>
      </c>
      <c r="B2116" t="s">
        <v>1444</v>
      </c>
      <c r="C2116">
        <v>179.99999999999599</v>
      </c>
      <c r="D2116" t="s">
        <v>5306</v>
      </c>
      <c r="E2116" s="1">
        <v>41800</v>
      </c>
      <c r="F2116" t="s">
        <v>5301</v>
      </c>
      <c r="G2116">
        <v>1</v>
      </c>
      <c r="H2116" t="s">
        <v>5307</v>
      </c>
      <c r="I2116" t="s">
        <v>5302</v>
      </c>
      <c r="J2116" t="s">
        <v>5303</v>
      </c>
      <c r="K2116" t="b">
        <f>LOOKUP(A2116,'[1]UDDATA-1'!B:B,'[1]UDDATA-1'!A:A)&lt;&gt;LOOKUP(A2116,'[1]UDDATA-2'!B:B,'[1]UDDATA-2'!A:A)</f>
        <v>0</v>
      </c>
      <c r="L2116" t="str">
        <f t="shared" si="264"/>
        <v>Lyd- og musikbehandling</v>
      </c>
      <c r="M2116">
        <f t="shared" si="265"/>
        <v>0</v>
      </c>
      <c r="N2116" t="str">
        <f t="shared" si="266"/>
        <v/>
      </c>
      <c r="O2116" t="e">
        <f>IF(AND(A2116&lt;&gt;A2115,#REF!&lt;&gt;""),#REF!,"")</f>
        <v>#REF!</v>
      </c>
      <c r="P2116" t="e">
        <f t="shared" si="269"/>
        <v>#REF!</v>
      </c>
      <c r="Q2116" s="2" t="e">
        <f t="shared" ca="1" si="270"/>
        <v>#REF!</v>
      </c>
      <c r="R2116" t="e">
        <f>IF(NOT(#REF!="Indskrevet"),"",IF(E2116="",FALSE,AND(NOT(#REF!),VALUE(RIGHT(CONCATENATE(YEAR(E2116)),2))=15)))</f>
        <v>#REF!</v>
      </c>
      <c r="S2116" t="e">
        <f t="shared" si="267"/>
        <v>#REF!</v>
      </c>
      <c r="T2116" t="e">
        <f t="shared" si="268"/>
        <v>#REF!</v>
      </c>
      <c r="U2116" s="2" t="e">
        <f t="shared" ref="U2116:U2179" si="271">IF(OR(P2116="",P2116&lt;3),"",Q2116)</f>
        <v>#REF!</v>
      </c>
      <c r="V2116" s="2"/>
    </row>
    <row r="2117" spans="1:22" x14ac:dyDescent="0.25">
      <c r="A2117" t="s">
        <v>1443</v>
      </c>
      <c r="B2117" t="s">
        <v>1444</v>
      </c>
      <c r="C2117">
        <v>179.99999999999599</v>
      </c>
      <c r="D2117" t="s">
        <v>5285</v>
      </c>
      <c r="E2117" s="1">
        <v>41873</v>
      </c>
      <c r="F2117" t="s">
        <v>5301</v>
      </c>
      <c r="G2117">
        <v>2</v>
      </c>
      <c r="H2117" t="s">
        <v>5287</v>
      </c>
      <c r="I2117" t="s">
        <v>5302</v>
      </c>
      <c r="J2117" t="s">
        <v>5303</v>
      </c>
      <c r="K2117" t="b">
        <f>LOOKUP(A2117,'[1]UDDATA-1'!B:B,'[1]UDDATA-1'!A:A)&lt;&gt;LOOKUP(A2117,'[1]UDDATA-2'!B:B,'[1]UDDATA-2'!A:A)</f>
        <v>0</v>
      </c>
      <c r="L2117" t="str">
        <f t="shared" si="264"/>
        <v/>
      </c>
      <c r="M2117" t="str">
        <f t="shared" si="265"/>
        <v/>
      </c>
      <c r="N2117" t="str">
        <f t="shared" si="266"/>
        <v/>
      </c>
      <c r="O2117" t="e">
        <f>IF(AND(A2117&lt;&gt;A2116,#REF!&lt;&gt;""),#REF!,"")</f>
        <v>#REF!</v>
      </c>
      <c r="P2117" t="e">
        <f t="shared" si="269"/>
        <v>#REF!</v>
      </c>
      <c r="Q2117" s="2" t="e">
        <f t="shared" ca="1" si="270"/>
        <v>#REF!</v>
      </c>
      <c r="R2117" t="e">
        <f>IF(NOT(#REF!="Indskrevet"),"",IF(E2117="",FALSE,AND(NOT(#REF!),VALUE(RIGHT(CONCATENATE(YEAR(E2117)),2))=15)))</f>
        <v>#REF!</v>
      </c>
      <c r="S2117" t="e">
        <f t="shared" si="267"/>
        <v>#REF!</v>
      </c>
      <c r="T2117" t="e">
        <f t="shared" si="268"/>
        <v>#REF!</v>
      </c>
      <c r="U2117" s="2" t="e">
        <f t="shared" si="271"/>
        <v>#REF!</v>
      </c>
      <c r="V2117" s="2"/>
    </row>
    <row r="2118" spans="1:22" x14ac:dyDescent="0.25">
      <c r="A2118" t="s">
        <v>1443</v>
      </c>
      <c r="B2118" t="s">
        <v>1444</v>
      </c>
      <c r="C2118">
        <v>179.99999999999599</v>
      </c>
      <c r="D2118" t="s">
        <v>5285</v>
      </c>
      <c r="E2118" s="1">
        <v>41823</v>
      </c>
      <c r="F2118" t="s">
        <v>5304</v>
      </c>
      <c r="G2118">
        <v>1</v>
      </c>
      <c r="H2118" t="s">
        <v>5287</v>
      </c>
      <c r="I2118" t="s">
        <v>5305</v>
      </c>
      <c r="J2118" t="s">
        <v>5303</v>
      </c>
      <c r="K2118" t="b">
        <f>LOOKUP(A2118,'[1]UDDATA-1'!B:B,'[1]UDDATA-1'!A:A)&lt;&gt;LOOKUP(A2118,'[1]UDDATA-2'!B:B,'[1]UDDATA-2'!A:A)</f>
        <v>0</v>
      </c>
      <c r="L2118" t="str">
        <f t="shared" si="264"/>
        <v>Objektorienteret Software Engineering</v>
      </c>
      <c r="M2118">
        <f t="shared" si="265"/>
        <v>2</v>
      </c>
      <c r="N2118" t="str">
        <f t="shared" si="266"/>
        <v/>
      </c>
      <c r="O2118" t="e">
        <f>IF(AND(A2118&lt;&gt;A2117,#REF!&lt;&gt;""),#REF!,"")</f>
        <v>#REF!</v>
      </c>
      <c r="P2118" t="e">
        <f t="shared" si="269"/>
        <v>#REF!</v>
      </c>
      <c r="Q2118" s="2" t="e">
        <f t="shared" ca="1" si="270"/>
        <v>#REF!</v>
      </c>
      <c r="R2118" t="e">
        <f>IF(NOT(#REF!="Indskrevet"),"",IF(E2118="",FALSE,AND(NOT(#REF!),VALUE(RIGHT(CONCATENATE(YEAR(E2118)),2))=15)))</f>
        <v>#REF!</v>
      </c>
      <c r="S2118" t="e">
        <f t="shared" si="267"/>
        <v>#REF!</v>
      </c>
      <c r="T2118" t="e">
        <f t="shared" si="268"/>
        <v>#REF!</v>
      </c>
      <c r="U2118" s="2" t="e">
        <f t="shared" si="271"/>
        <v>#REF!</v>
      </c>
      <c r="V2118" s="2"/>
    </row>
    <row r="2119" spans="1:22" x14ac:dyDescent="0.25">
      <c r="A2119" t="s">
        <v>1445</v>
      </c>
      <c r="B2119" t="s">
        <v>1446</v>
      </c>
      <c r="C2119">
        <v>59.999999999998799</v>
      </c>
      <c r="D2119" t="s">
        <v>5290</v>
      </c>
      <c r="E2119" s="1">
        <v>42031</v>
      </c>
      <c r="F2119" t="s">
        <v>5308</v>
      </c>
      <c r="G2119">
        <v>1</v>
      </c>
      <c r="H2119" t="s">
        <v>5287</v>
      </c>
      <c r="I2119" t="s">
        <v>5288</v>
      </c>
      <c r="J2119" t="s">
        <v>5289</v>
      </c>
      <c r="K2119" t="b">
        <f>LOOKUP(A2119,'[1]UDDATA-1'!B:B,'[1]UDDATA-1'!A:A)&lt;&gt;LOOKUP(A2119,'[1]UDDATA-2'!B:B,'[1]UDDATA-2'!A:A)</f>
        <v>0</v>
      </c>
      <c r="L2119" t="str">
        <f t="shared" si="264"/>
        <v>Grundlæggende programmering</v>
      </c>
      <c r="M2119">
        <f t="shared" si="265"/>
        <v>10</v>
      </c>
      <c r="N2119" t="str">
        <f t="shared" si="266"/>
        <v/>
      </c>
      <c r="O2119" t="e">
        <f>IF(AND(A2119&lt;&gt;A2118,#REF!&lt;&gt;""),#REF!,"")</f>
        <v>#REF!</v>
      </c>
      <c r="P2119" t="e">
        <f t="shared" si="269"/>
        <v>#REF!</v>
      </c>
      <c r="Q2119" s="2" t="e">
        <f t="shared" ca="1" si="270"/>
        <v>#REF!</v>
      </c>
      <c r="R2119" t="e">
        <f>IF(NOT(#REF!="Indskrevet"),"",IF(E2119="",FALSE,AND(NOT(#REF!),VALUE(RIGHT(CONCATENATE(YEAR(E2119)),2))=15)))</f>
        <v>#REF!</v>
      </c>
      <c r="S2119" t="e">
        <f t="shared" si="267"/>
        <v>#REF!</v>
      </c>
      <c r="T2119" t="e">
        <f t="shared" si="268"/>
        <v>#REF!</v>
      </c>
      <c r="U2119" s="2" t="e">
        <f t="shared" si="271"/>
        <v>#REF!</v>
      </c>
      <c r="V2119" s="2"/>
    </row>
    <row r="2120" spans="1:22" x14ac:dyDescent="0.25">
      <c r="A2120" t="s">
        <v>1445</v>
      </c>
      <c r="B2120" t="s">
        <v>1446</v>
      </c>
      <c r="C2120">
        <v>59.999999999998799</v>
      </c>
      <c r="D2120" t="s">
        <v>5285</v>
      </c>
      <c r="E2120" s="1">
        <v>42178</v>
      </c>
      <c r="F2120" t="s">
        <v>5309</v>
      </c>
      <c r="G2120">
        <v>1</v>
      </c>
      <c r="H2120" t="s">
        <v>5287</v>
      </c>
      <c r="I2120" t="s">
        <v>5292</v>
      </c>
      <c r="J2120" t="s">
        <v>5293</v>
      </c>
      <c r="K2120" t="b">
        <f>LOOKUP(A2120,'[1]UDDATA-1'!B:B,'[1]UDDATA-1'!A:A)&lt;&gt;LOOKUP(A2120,'[1]UDDATA-2'!B:B,'[1]UDDATA-2'!A:A)</f>
        <v>0</v>
      </c>
      <c r="L2120" t="str">
        <f t="shared" si="264"/>
        <v>Matematik til multimedie-applikationer</v>
      </c>
      <c r="M2120">
        <f t="shared" si="265"/>
        <v>2</v>
      </c>
      <c r="N2120" t="str">
        <f t="shared" si="266"/>
        <v/>
      </c>
      <c r="O2120" t="e">
        <f>IF(AND(A2120&lt;&gt;A2119,#REF!&lt;&gt;""),#REF!,"")</f>
        <v>#REF!</v>
      </c>
      <c r="P2120" t="e">
        <f t="shared" si="269"/>
        <v>#REF!</v>
      </c>
      <c r="Q2120" s="2" t="e">
        <f t="shared" ca="1" si="270"/>
        <v>#REF!</v>
      </c>
      <c r="R2120" t="e">
        <f>IF(NOT(#REF!="Indskrevet"),"",IF(E2120="",FALSE,AND(NOT(#REF!),VALUE(RIGHT(CONCATENATE(YEAR(E2120)),2))=15)))</f>
        <v>#REF!</v>
      </c>
      <c r="S2120" t="e">
        <f t="shared" si="267"/>
        <v>#REF!</v>
      </c>
      <c r="T2120" t="e">
        <f t="shared" si="268"/>
        <v>#REF!</v>
      </c>
      <c r="U2120" s="2" t="e">
        <f t="shared" si="271"/>
        <v>#REF!</v>
      </c>
      <c r="V2120" s="2"/>
    </row>
    <row r="2121" spans="1:22" x14ac:dyDescent="0.25">
      <c r="A2121" t="s">
        <v>1447</v>
      </c>
      <c r="B2121" t="s">
        <v>1448</v>
      </c>
      <c r="C2121">
        <v>119.999999999998</v>
      </c>
      <c r="D2121" t="s">
        <v>5296</v>
      </c>
      <c r="E2121" s="1">
        <v>41646</v>
      </c>
      <c r="F2121" t="s">
        <v>5335</v>
      </c>
      <c r="G2121">
        <v>1</v>
      </c>
      <c r="H2121" t="s">
        <v>5287</v>
      </c>
      <c r="I2121" t="s">
        <v>5324</v>
      </c>
      <c r="J2121" t="s">
        <v>5289</v>
      </c>
      <c r="K2121" t="b">
        <f>LOOKUP(A2121,'[1]UDDATA-1'!B:B,'[1]UDDATA-1'!A:A)&lt;&gt;LOOKUP(A2121,'[1]UDDATA-2'!B:B,'[1]UDDATA-2'!A:A)</f>
        <v>0</v>
      </c>
      <c r="L2121" t="str">
        <f t="shared" si="264"/>
        <v>Lineær algebra</v>
      </c>
      <c r="M2121">
        <f t="shared" si="265"/>
        <v>7</v>
      </c>
      <c r="N2121" t="str">
        <f t="shared" si="266"/>
        <v/>
      </c>
      <c r="O2121" t="e">
        <f>IF(AND(A2121&lt;&gt;A2120,#REF!&lt;&gt;""),#REF!,"")</f>
        <v>#REF!</v>
      </c>
      <c r="P2121" t="e">
        <f t="shared" si="269"/>
        <v>#REF!</v>
      </c>
      <c r="Q2121" s="2" t="e">
        <f t="shared" ca="1" si="270"/>
        <v>#REF!</v>
      </c>
      <c r="R2121" t="e">
        <f>IF(NOT(#REF!="Indskrevet"),"",IF(E2121="",FALSE,AND(NOT(#REF!),VALUE(RIGHT(CONCATENATE(YEAR(E2121)),2))=15)))</f>
        <v>#REF!</v>
      </c>
      <c r="S2121" t="e">
        <f t="shared" si="267"/>
        <v>#REF!</v>
      </c>
      <c r="T2121" t="e">
        <f t="shared" si="268"/>
        <v>#REF!</v>
      </c>
      <c r="U2121" s="2" t="e">
        <f t="shared" si="271"/>
        <v>#REF!</v>
      </c>
      <c r="V2121" s="2"/>
    </row>
    <row r="2122" spans="1:22" x14ac:dyDescent="0.25">
      <c r="A2122" t="s">
        <v>1447</v>
      </c>
      <c r="B2122" t="s">
        <v>1448</v>
      </c>
      <c r="C2122">
        <v>119.999999999998</v>
      </c>
      <c r="D2122" t="s">
        <v>5296</v>
      </c>
      <c r="E2122" s="1">
        <v>41817</v>
      </c>
      <c r="F2122" t="s">
        <v>5336</v>
      </c>
      <c r="G2122">
        <v>1</v>
      </c>
      <c r="H2122" t="s">
        <v>5287</v>
      </c>
      <c r="I2122" t="s">
        <v>5326</v>
      </c>
      <c r="J2122" t="s">
        <v>5293</v>
      </c>
      <c r="K2122" t="b">
        <f>LOOKUP(A2122,'[1]UDDATA-1'!B:B,'[1]UDDATA-1'!A:A)&lt;&gt;LOOKUP(A2122,'[1]UDDATA-2'!B:B,'[1]UDDATA-2'!A:A)</f>
        <v>0</v>
      </c>
      <c r="L2122" t="str">
        <f t="shared" si="264"/>
        <v>Calculus</v>
      </c>
      <c r="M2122">
        <f t="shared" si="265"/>
        <v>7</v>
      </c>
      <c r="N2122" t="str">
        <f t="shared" si="266"/>
        <v/>
      </c>
      <c r="O2122" t="e">
        <f>IF(AND(A2122&lt;&gt;A2121,#REF!&lt;&gt;""),#REF!,"")</f>
        <v>#REF!</v>
      </c>
      <c r="P2122" t="e">
        <f t="shared" si="269"/>
        <v>#REF!</v>
      </c>
      <c r="Q2122" s="2" t="e">
        <f t="shared" ca="1" si="270"/>
        <v>#REF!</v>
      </c>
      <c r="R2122" t="e">
        <f>IF(NOT(#REF!="Indskrevet"),"",IF(E2122="",FALSE,AND(NOT(#REF!),VALUE(RIGHT(CONCATENATE(YEAR(E2122)),2))=15)))</f>
        <v>#REF!</v>
      </c>
      <c r="S2122" t="e">
        <f t="shared" si="267"/>
        <v>#REF!</v>
      </c>
      <c r="T2122" t="e">
        <f t="shared" si="268"/>
        <v>#REF!</v>
      </c>
      <c r="U2122" s="2" t="e">
        <f t="shared" si="271"/>
        <v>#REF!</v>
      </c>
      <c r="V2122" s="2"/>
    </row>
    <row r="2123" spans="1:22" x14ac:dyDescent="0.25">
      <c r="A2123" t="s">
        <v>1447</v>
      </c>
      <c r="B2123" t="s">
        <v>1448</v>
      </c>
      <c r="C2123">
        <v>119.999999999998</v>
      </c>
      <c r="D2123" t="s">
        <v>5317</v>
      </c>
      <c r="E2123" s="1">
        <v>41816</v>
      </c>
      <c r="F2123" t="s">
        <v>5337</v>
      </c>
      <c r="G2123">
        <v>1</v>
      </c>
      <c r="H2123" t="s">
        <v>5287</v>
      </c>
      <c r="I2123" t="s">
        <v>5338</v>
      </c>
      <c r="J2123" t="s">
        <v>5293</v>
      </c>
      <c r="K2123" t="b">
        <f>LOOKUP(A2123,'[1]UDDATA-1'!B:B,'[1]UDDATA-1'!A:A)&lt;&gt;LOOKUP(A2123,'[1]UDDATA-2'!B:B,'[1]UDDATA-2'!A:A)</f>
        <v>0</v>
      </c>
      <c r="L2123" t="str">
        <f t="shared" si="264"/>
        <v>Kredsløbsteori og dynamiske systemer</v>
      </c>
      <c r="M2123">
        <f t="shared" si="265"/>
        <v>4</v>
      </c>
      <c r="N2123" t="str">
        <f t="shared" si="266"/>
        <v/>
      </c>
      <c r="O2123" t="e">
        <f>IF(AND(A2123&lt;&gt;A2122,#REF!&lt;&gt;""),#REF!,"")</f>
        <v>#REF!</v>
      </c>
      <c r="P2123" t="e">
        <f t="shared" si="269"/>
        <v>#REF!</v>
      </c>
      <c r="Q2123" s="2" t="e">
        <f t="shared" ca="1" si="270"/>
        <v>#REF!</v>
      </c>
      <c r="R2123" t="e">
        <f>IF(NOT(#REF!="Indskrevet"),"",IF(E2123="",FALSE,AND(NOT(#REF!),VALUE(RIGHT(CONCATENATE(YEAR(E2123)),2))=15)))</f>
        <v>#REF!</v>
      </c>
      <c r="S2123" t="e">
        <f t="shared" si="267"/>
        <v>#REF!</v>
      </c>
      <c r="T2123" t="e">
        <f t="shared" si="268"/>
        <v>#REF!</v>
      </c>
      <c r="U2123" s="2" t="e">
        <f t="shared" si="271"/>
        <v>#REF!</v>
      </c>
      <c r="V2123" s="2"/>
    </row>
    <row r="2124" spans="1:22" x14ac:dyDescent="0.25">
      <c r="A2124" t="s">
        <v>1447</v>
      </c>
      <c r="B2124" t="s">
        <v>1448</v>
      </c>
      <c r="C2124">
        <v>119.999999999998</v>
      </c>
      <c r="D2124" t="s">
        <v>5306</v>
      </c>
      <c r="E2124" s="1">
        <v>42025</v>
      </c>
      <c r="F2124" t="s">
        <v>5319</v>
      </c>
      <c r="G2124">
        <v>1</v>
      </c>
      <c r="H2124" t="s">
        <v>5307</v>
      </c>
      <c r="I2124" t="s">
        <v>5320</v>
      </c>
      <c r="J2124" t="s">
        <v>5299</v>
      </c>
      <c r="K2124" t="b">
        <f>LOOKUP(A2124,'[1]UDDATA-1'!B:B,'[1]UDDATA-1'!A:A)&lt;&gt;LOOKUP(A2124,'[1]UDDATA-2'!B:B,'[1]UDDATA-2'!A:A)</f>
        <v>0</v>
      </c>
      <c r="L2124" t="str">
        <f t="shared" si="264"/>
        <v>Beregningsteknik inden for elektronikområdet 1</v>
      </c>
      <c r="M2124">
        <f t="shared" si="265"/>
        <v>0</v>
      </c>
      <c r="N2124" t="str">
        <f t="shared" si="266"/>
        <v/>
      </c>
      <c r="O2124" t="e">
        <f>IF(AND(A2124&lt;&gt;A2123,#REF!&lt;&gt;""),#REF!,"")</f>
        <v>#REF!</v>
      </c>
      <c r="P2124" t="e">
        <f t="shared" si="269"/>
        <v>#REF!</v>
      </c>
      <c r="Q2124" s="2" t="e">
        <f t="shared" ca="1" si="270"/>
        <v>#REF!</v>
      </c>
      <c r="R2124" t="e">
        <f>IF(NOT(#REF!="Indskrevet"),"",IF(E2124="",FALSE,AND(NOT(#REF!),VALUE(RIGHT(CONCATENATE(YEAR(E2124)),2))=15)))</f>
        <v>#REF!</v>
      </c>
      <c r="S2124" t="e">
        <f t="shared" si="267"/>
        <v>#REF!</v>
      </c>
      <c r="T2124" t="e">
        <f t="shared" si="268"/>
        <v>#REF!</v>
      </c>
      <c r="U2124" s="2" t="e">
        <f t="shared" si="271"/>
        <v>#REF!</v>
      </c>
      <c r="V2124" s="2"/>
    </row>
    <row r="2125" spans="1:22" x14ac:dyDescent="0.25">
      <c r="A2125" t="s">
        <v>1447</v>
      </c>
      <c r="B2125" t="s">
        <v>1448</v>
      </c>
      <c r="C2125">
        <v>119.999999999998</v>
      </c>
      <c r="D2125" t="s">
        <v>5317</v>
      </c>
      <c r="E2125" s="1">
        <v>42047</v>
      </c>
      <c r="F2125" t="s">
        <v>5319</v>
      </c>
      <c r="G2125">
        <v>2</v>
      </c>
      <c r="H2125" t="s">
        <v>5287</v>
      </c>
      <c r="I2125" t="s">
        <v>5320</v>
      </c>
      <c r="J2125" t="s">
        <v>5299</v>
      </c>
      <c r="K2125" t="b">
        <f>LOOKUP(A2125,'[1]UDDATA-1'!B:B,'[1]UDDATA-1'!A:A)&lt;&gt;LOOKUP(A2125,'[1]UDDATA-2'!B:B,'[1]UDDATA-2'!A:A)</f>
        <v>0</v>
      </c>
      <c r="L2125" t="str">
        <f t="shared" si="264"/>
        <v/>
      </c>
      <c r="M2125" t="str">
        <f t="shared" si="265"/>
        <v/>
      </c>
      <c r="N2125" t="str">
        <f t="shared" si="266"/>
        <v/>
      </c>
      <c r="O2125" t="e">
        <f>IF(AND(A2125&lt;&gt;A2124,#REF!&lt;&gt;""),#REF!,"")</f>
        <v>#REF!</v>
      </c>
      <c r="P2125" t="e">
        <f t="shared" si="269"/>
        <v>#REF!</v>
      </c>
      <c r="Q2125" s="2" t="e">
        <f t="shared" ca="1" si="270"/>
        <v>#REF!</v>
      </c>
      <c r="R2125" t="e">
        <f>IF(NOT(#REF!="Indskrevet"),"",IF(E2125="",FALSE,AND(NOT(#REF!),VALUE(RIGHT(CONCATENATE(YEAR(E2125)),2))=15)))</f>
        <v>#REF!</v>
      </c>
      <c r="S2125" t="e">
        <f t="shared" si="267"/>
        <v>#REF!</v>
      </c>
      <c r="T2125" t="e">
        <f t="shared" si="268"/>
        <v>#REF!</v>
      </c>
      <c r="U2125" s="2" t="e">
        <f t="shared" si="271"/>
        <v>#REF!</v>
      </c>
      <c r="V2125" s="2"/>
    </row>
    <row r="2126" spans="1:22" x14ac:dyDescent="0.25">
      <c r="A2126" t="s">
        <v>1447</v>
      </c>
      <c r="B2126" t="s">
        <v>1448</v>
      </c>
      <c r="C2126">
        <v>119.999999999998</v>
      </c>
      <c r="D2126" t="s">
        <v>5285</v>
      </c>
      <c r="E2126" s="1">
        <v>42172</v>
      </c>
      <c r="F2126" t="s">
        <v>5321</v>
      </c>
      <c r="G2126">
        <v>1</v>
      </c>
      <c r="H2126" t="s">
        <v>5287</v>
      </c>
      <c r="I2126" t="s">
        <v>5322</v>
      </c>
      <c r="J2126" t="s">
        <v>5303</v>
      </c>
      <c r="K2126" t="b">
        <f>LOOKUP(A2126,'[1]UDDATA-1'!B:B,'[1]UDDATA-1'!A:A)&lt;&gt;LOOKUP(A2126,'[1]UDDATA-2'!B:B,'[1]UDDATA-2'!A:A)</f>
        <v>0</v>
      </c>
      <c r="L2126" t="str">
        <f t="shared" si="264"/>
        <v>Beregningsteknik inden for elektronik</v>
      </c>
      <c r="M2126">
        <f t="shared" si="265"/>
        <v>2</v>
      </c>
      <c r="N2126" t="str">
        <f t="shared" si="266"/>
        <v/>
      </c>
      <c r="O2126" t="e">
        <f>IF(AND(A2126&lt;&gt;A2125,#REF!&lt;&gt;""),#REF!,"")</f>
        <v>#REF!</v>
      </c>
      <c r="P2126" t="e">
        <f t="shared" si="269"/>
        <v>#REF!</v>
      </c>
      <c r="Q2126" s="2" t="e">
        <f t="shared" ca="1" si="270"/>
        <v>#REF!</v>
      </c>
      <c r="R2126" t="e">
        <f>IF(NOT(#REF!="Indskrevet"),"",IF(E2126="",FALSE,AND(NOT(#REF!),VALUE(RIGHT(CONCATENATE(YEAR(E2126)),2))=15)))</f>
        <v>#REF!</v>
      </c>
      <c r="S2126" t="e">
        <f t="shared" si="267"/>
        <v>#REF!</v>
      </c>
      <c r="T2126" t="e">
        <f t="shared" si="268"/>
        <v>#REF!</v>
      </c>
      <c r="U2126" s="2" t="e">
        <f t="shared" si="271"/>
        <v>#REF!</v>
      </c>
      <c r="V2126" s="2"/>
    </row>
    <row r="2127" spans="1:22" x14ac:dyDescent="0.25">
      <c r="A2127" t="s">
        <v>1449</v>
      </c>
      <c r="B2127" t="s">
        <v>1450</v>
      </c>
      <c r="C2127">
        <v>4.9999999999998002</v>
      </c>
      <c r="K2127" t="b">
        <f>LOOKUP(A2127,'[1]UDDATA-1'!B:B,'[1]UDDATA-1'!A:A)&lt;&gt;LOOKUP(A2127,'[1]UDDATA-2'!B:B,'[1]UDDATA-2'!A:A)</f>
        <v>0</v>
      </c>
      <c r="L2127" t="str">
        <f t="shared" si="264"/>
        <v/>
      </c>
      <c r="M2127" t="str">
        <f t="shared" si="265"/>
        <v/>
      </c>
      <c r="N2127" t="str">
        <f t="shared" si="266"/>
        <v/>
      </c>
      <c r="O2127" t="e">
        <f>IF(AND(A2127&lt;&gt;A2126,#REF!&lt;&gt;""),#REF!,"")</f>
        <v>#REF!</v>
      </c>
      <c r="P2127" t="e">
        <f t="shared" si="269"/>
        <v>#REF!</v>
      </c>
      <c r="Q2127" s="2" t="e">
        <f t="shared" ca="1" si="270"/>
        <v>#REF!</v>
      </c>
      <c r="R2127" t="e">
        <f>IF(NOT(#REF!="Indskrevet"),"",IF(E2127="",FALSE,AND(NOT(#REF!),VALUE(RIGHT(CONCATENATE(YEAR(E2127)),2))=15)))</f>
        <v>#REF!</v>
      </c>
      <c r="S2127" t="e">
        <f t="shared" si="267"/>
        <v>#REF!</v>
      </c>
      <c r="T2127" t="e">
        <f t="shared" si="268"/>
        <v>#REF!</v>
      </c>
      <c r="U2127" s="2" t="e">
        <f t="shared" si="271"/>
        <v>#REF!</v>
      </c>
      <c r="V2127" s="2"/>
    </row>
    <row r="2128" spans="1:22" x14ac:dyDescent="0.25">
      <c r="A2128" t="s">
        <v>1453</v>
      </c>
      <c r="B2128" t="s">
        <v>1454</v>
      </c>
      <c r="C2128">
        <v>89.999999999998195</v>
      </c>
      <c r="K2128" t="b">
        <f>LOOKUP(A2128,'[1]UDDATA-1'!B:B,'[1]UDDATA-1'!A:A)&lt;&gt;LOOKUP(A2128,'[1]UDDATA-2'!B:B,'[1]UDDATA-2'!A:A)</f>
        <v>0</v>
      </c>
      <c r="L2128" t="str">
        <f t="shared" si="264"/>
        <v/>
      </c>
      <c r="M2128" t="str">
        <f t="shared" si="265"/>
        <v/>
      </c>
      <c r="N2128" t="str">
        <f t="shared" si="266"/>
        <v/>
      </c>
      <c r="O2128" t="e">
        <f>IF(AND(A2128&lt;&gt;A2127,#REF!&lt;&gt;""),#REF!,"")</f>
        <v>#REF!</v>
      </c>
      <c r="P2128" t="e">
        <f t="shared" si="269"/>
        <v>#REF!</v>
      </c>
      <c r="Q2128" s="2" t="e">
        <f t="shared" ca="1" si="270"/>
        <v>#REF!</v>
      </c>
      <c r="R2128" t="e">
        <f>IF(NOT(#REF!="Indskrevet"),"",IF(E2128="",FALSE,AND(NOT(#REF!),VALUE(RIGHT(CONCATENATE(YEAR(E2128)),2))=15)))</f>
        <v>#REF!</v>
      </c>
      <c r="S2128" t="e">
        <f t="shared" si="267"/>
        <v>#REF!</v>
      </c>
      <c r="T2128" t="e">
        <f t="shared" si="268"/>
        <v>#REF!</v>
      </c>
      <c r="U2128" s="2" t="e">
        <f t="shared" si="271"/>
        <v>#REF!</v>
      </c>
      <c r="V2128" s="2"/>
    </row>
    <row r="2129" spans="1:22" x14ac:dyDescent="0.25">
      <c r="A2129" t="s">
        <v>1455</v>
      </c>
      <c r="B2129" t="s">
        <v>1456</v>
      </c>
      <c r="C2129">
        <v>59.999999999998799</v>
      </c>
      <c r="D2129" t="s">
        <v>5290</v>
      </c>
      <c r="E2129" s="1">
        <v>42032</v>
      </c>
      <c r="F2129" t="s">
        <v>5357</v>
      </c>
      <c r="G2129">
        <v>1</v>
      </c>
      <c r="H2129" t="s">
        <v>5287</v>
      </c>
      <c r="I2129" t="s">
        <v>5324</v>
      </c>
      <c r="J2129" t="s">
        <v>5289</v>
      </c>
      <c r="K2129" t="b">
        <f>LOOKUP(A2129,'[1]UDDATA-1'!B:B,'[1]UDDATA-1'!A:A)&lt;&gt;LOOKUP(A2129,'[1]UDDATA-2'!B:B,'[1]UDDATA-2'!A:A)</f>
        <v>0</v>
      </c>
      <c r="L2129" t="str">
        <f t="shared" si="264"/>
        <v>Lineær algebra</v>
      </c>
      <c r="M2129">
        <f t="shared" si="265"/>
        <v>10</v>
      </c>
      <c r="N2129" t="str">
        <f t="shared" si="266"/>
        <v/>
      </c>
      <c r="O2129" t="e">
        <f>IF(AND(A2129&lt;&gt;A2128,#REF!&lt;&gt;""),#REF!,"")</f>
        <v>#REF!</v>
      </c>
      <c r="P2129" t="e">
        <f t="shared" si="269"/>
        <v>#REF!</v>
      </c>
      <c r="Q2129" s="2" t="e">
        <f t="shared" ca="1" si="270"/>
        <v>#REF!</v>
      </c>
      <c r="R2129" t="e">
        <f>IF(NOT(#REF!="Indskrevet"),"",IF(E2129="",FALSE,AND(NOT(#REF!),VALUE(RIGHT(CONCATENATE(YEAR(E2129)),2))=15)))</f>
        <v>#REF!</v>
      </c>
      <c r="S2129" t="e">
        <f t="shared" si="267"/>
        <v>#REF!</v>
      </c>
      <c r="T2129" t="e">
        <f t="shared" si="268"/>
        <v>#REF!</v>
      </c>
      <c r="U2129" s="2" t="e">
        <f t="shared" si="271"/>
        <v>#REF!</v>
      </c>
      <c r="V2129" s="2"/>
    </row>
    <row r="2130" spans="1:22" x14ac:dyDescent="0.25">
      <c r="A2130" t="s">
        <v>1455</v>
      </c>
      <c r="B2130" t="s">
        <v>1456</v>
      </c>
      <c r="C2130">
        <v>59.999999999998799</v>
      </c>
      <c r="D2130" t="s">
        <v>5296</v>
      </c>
      <c r="E2130" s="1">
        <v>42187</v>
      </c>
      <c r="F2130" t="s">
        <v>5358</v>
      </c>
      <c r="G2130">
        <v>1</v>
      </c>
      <c r="H2130" t="s">
        <v>5287</v>
      </c>
      <c r="I2130" t="s">
        <v>5330</v>
      </c>
      <c r="J2130" t="s">
        <v>5293</v>
      </c>
      <c r="K2130" t="b">
        <f>LOOKUP(A2130,'[1]UDDATA-1'!B:B,'[1]UDDATA-1'!A:A)&lt;&gt;LOOKUP(A2130,'[1]UDDATA-2'!B:B,'[1]UDDATA-2'!A:A)</f>
        <v>0</v>
      </c>
      <c r="L2130" t="str">
        <f t="shared" si="264"/>
        <v>Diskret matematik</v>
      </c>
      <c r="M2130">
        <f t="shared" si="265"/>
        <v>7</v>
      </c>
      <c r="N2130" t="str">
        <f t="shared" si="266"/>
        <v/>
      </c>
      <c r="O2130" t="e">
        <f>IF(AND(A2130&lt;&gt;A2129,#REF!&lt;&gt;""),#REF!,"")</f>
        <v>#REF!</v>
      </c>
      <c r="P2130" t="e">
        <f t="shared" si="269"/>
        <v>#REF!</v>
      </c>
      <c r="Q2130" s="2" t="e">
        <f t="shared" ca="1" si="270"/>
        <v>#REF!</v>
      </c>
      <c r="R2130" t="e">
        <f>IF(NOT(#REF!="Indskrevet"),"",IF(E2130="",FALSE,AND(NOT(#REF!),VALUE(RIGHT(CONCATENATE(YEAR(E2130)),2))=15)))</f>
        <v>#REF!</v>
      </c>
      <c r="S2130" t="e">
        <f t="shared" si="267"/>
        <v>#REF!</v>
      </c>
      <c r="T2130" t="e">
        <f t="shared" si="268"/>
        <v>#REF!</v>
      </c>
      <c r="U2130" s="2" t="e">
        <f t="shared" si="271"/>
        <v>#REF!</v>
      </c>
      <c r="V2130" s="2"/>
    </row>
    <row r="2131" spans="1:22" x14ac:dyDescent="0.25">
      <c r="A2131" t="s">
        <v>1455</v>
      </c>
      <c r="B2131" t="s">
        <v>1456</v>
      </c>
      <c r="C2131">
        <v>59.999999999998799</v>
      </c>
      <c r="D2131" t="s">
        <v>5300</v>
      </c>
      <c r="E2131" s="1">
        <v>42167</v>
      </c>
      <c r="F2131" t="s">
        <v>5359</v>
      </c>
      <c r="G2131">
        <v>1</v>
      </c>
      <c r="H2131" t="s">
        <v>5287</v>
      </c>
      <c r="I2131" t="s">
        <v>5334</v>
      </c>
      <c r="J2131" t="s">
        <v>5293</v>
      </c>
      <c r="K2131" t="b">
        <f>LOOKUP(A2131,'[1]UDDATA-1'!B:B,'[1]UDDATA-1'!A:A)&lt;&gt;LOOKUP(A2131,'[1]UDDATA-2'!B:B,'[1]UDDATA-2'!A:A)</f>
        <v>0</v>
      </c>
      <c r="L2131" t="str">
        <f t="shared" si="264"/>
        <v>Objektorienteret programmering</v>
      </c>
      <c r="M2131">
        <f t="shared" si="265"/>
        <v>12</v>
      </c>
      <c r="N2131" t="str">
        <f t="shared" si="266"/>
        <v/>
      </c>
      <c r="O2131" t="e">
        <f>IF(AND(A2131&lt;&gt;A2130,#REF!&lt;&gt;""),#REF!,"")</f>
        <v>#REF!</v>
      </c>
      <c r="P2131" t="e">
        <f t="shared" si="269"/>
        <v>#REF!</v>
      </c>
      <c r="Q2131" s="2" t="e">
        <f t="shared" ca="1" si="270"/>
        <v>#REF!</v>
      </c>
      <c r="R2131" t="e">
        <f>IF(NOT(#REF!="Indskrevet"),"",IF(E2131="",FALSE,AND(NOT(#REF!),VALUE(RIGHT(CONCATENATE(YEAR(E2131)),2))=15)))</f>
        <v>#REF!</v>
      </c>
      <c r="S2131" t="e">
        <f t="shared" si="267"/>
        <v>#REF!</v>
      </c>
      <c r="T2131" t="e">
        <f t="shared" si="268"/>
        <v>#REF!</v>
      </c>
      <c r="U2131" s="2" t="e">
        <f t="shared" si="271"/>
        <v>#REF!</v>
      </c>
      <c r="V2131" s="2"/>
    </row>
    <row r="2132" spans="1:22" x14ac:dyDescent="0.25">
      <c r="A2132" t="s">
        <v>1458</v>
      </c>
      <c r="B2132" t="s">
        <v>1459</v>
      </c>
      <c r="C2132">
        <v>4.9999999999998002</v>
      </c>
      <c r="K2132" t="b">
        <f>LOOKUP(A2132,'[1]UDDATA-1'!B:B,'[1]UDDATA-1'!A:A)&lt;&gt;LOOKUP(A2132,'[1]UDDATA-2'!B:B,'[1]UDDATA-2'!A:A)</f>
        <v>0</v>
      </c>
      <c r="L2132" t="str">
        <f t="shared" si="264"/>
        <v/>
      </c>
      <c r="M2132" t="str">
        <f t="shared" si="265"/>
        <v/>
      </c>
      <c r="N2132" t="str">
        <f t="shared" si="266"/>
        <v/>
      </c>
      <c r="O2132" t="e">
        <f>IF(AND(A2132&lt;&gt;A2131,#REF!&lt;&gt;""),#REF!,"")</f>
        <v>#REF!</v>
      </c>
      <c r="P2132" t="e">
        <f t="shared" si="269"/>
        <v>#REF!</v>
      </c>
      <c r="Q2132" s="2" t="e">
        <f t="shared" ca="1" si="270"/>
        <v>#REF!</v>
      </c>
      <c r="R2132" t="e">
        <f>IF(NOT(#REF!="Indskrevet"),"",IF(E2132="",FALSE,AND(NOT(#REF!),VALUE(RIGHT(CONCATENATE(YEAR(E2132)),2))=15)))</f>
        <v>#REF!</v>
      </c>
      <c r="S2132" t="e">
        <f t="shared" si="267"/>
        <v>#REF!</v>
      </c>
      <c r="T2132" t="e">
        <f t="shared" si="268"/>
        <v>#REF!</v>
      </c>
      <c r="U2132" s="2" t="e">
        <f t="shared" si="271"/>
        <v>#REF!</v>
      </c>
      <c r="V2132" s="2"/>
    </row>
    <row r="2133" spans="1:22" x14ac:dyDescent="0.25">
      <c r="A2133" t="s">
        <v>1460</v>
      </c>
      <c r="B2133" t="s">
        <v>1461</v>
      </c>
      <c r="C2133">
        <v>0</v>
      </c>
      <c r="K2133" t="b">
        <f>LOOKUP(A2133,'[1]UDDATA-1'!B:B,'[1]UDDATA-1'!A:A)&lt;&gt;LOOKUP(A2133,'[1]UDDATA-2'!B:B,'[1]UDDATA-2'!A:A)</f>
        <v>0</v>
      </c>
      <c r="L2133" t="str">
        <f t="shared" si="264"/>
        <v/>
      </c>
      <c r="M2133" t="str">
        <f t="shared" si="265"/>
        <v/>
      </c>
      <c r="N2133" t="str">
        <f t="shared" si="266"/>
        <v/>
      </c>
      <c r="O2133" t="e">
        <f>IF(AND(A2133&lt;&gt;A2132,#REF!&lt;&gt;""),#REF!,"")</f>
        <v>#REF!</v>
      </c>
      <c r="P2133" t="e">
        <f t="shared" si="269"/>
        <v>#REF!</v>
      </c>
      <c r="Q2133" s="2" t="e">
        <f t="shared" ca="1" si="270"/>
        <v>#REF!</v>
      </c>
      <c r="R2133" t="e">
        <f>IF(NOT(#REF!="Indskrevet"),"",IF(E2133="",FALSE,AND(NOT(#REF!),VALUE(RIGHT(CONCATENATE(YEAR(E2133)),2))=15)))</f>
        <v>#REF!</v>
      </c>
      <c r="S2133" t="e">
        <f t="shared" si="267"/>
        <v>#REF!</v>
      </c>
      <c r="T2133" t="e">
        <f t="shared" si="268"/>
        <v>#REF!</v>
      </c>
      <c r="U2133" s="2" t="e">
        <f t="shared" si="271"/>
        <v>#REF!</v>
      </c>
      <c r="V2133" s="2"/>
    </row>
    <row r="2134" spans="1:22" x14ac:dyDescent="0.25">
      <c r="A2134" t="s">
        <v>1462</v>
      </c>
      <c r="B2134" t="s">
        <v>1463</v>
      </c>
      <c r="C2134">
        <v>49.999999999999197</v>
      </c>
      <c r="D2134" t="s">
        <v>5318</v>
      </c>
      <c r="E2134" s="1">
        <v>42032</v>
      </c>
      <c r="F2134" t="s">
        <v>5343</v>
      </c>
      <c r="G2134">
        <v>1</v>
      </c>
      <c r="H2134" t="s">
        <v>5307</v>
      </c>
      <c r="I2134" t="s">
        <v>5288</v>
      </c>
      <c r="J2134" t="s">
        <v>5289</v>
      </c>
      <c r="K2134" t="b">
        <f>LOOKUP(A2134,'[1]UDDATA-1'!B:B,'[1]UDDATA-1'!A:A)&lt;&gt;LOOKUP(A2134,'[1]UDDATA-2'!B:B,'[1]UDDATA-2'!A:A)</f>
        <v>0</v>
      </c>
      <c r="L2134" t="str">
        <f t="shared" si="264"/>
        <v>Grundlæggende programmering</v>
      </c>
      <c r="M2134" t="str">
        <f t="shared" si="265"/>
        <v/>
      </c>
      <c r="N2134" t="str">
        <f t="shared" si="266"/>
        <v>U</v>
      </c>
      <c r="O2134" t="e">
        <f>IF(AND(A2134&lt;&gt;A2133,#REF!&lt;&gt;""),#REF!,"")</f>
        <v>#REF!</v>
      </c>
      <c r="P2134" t="e">
        <f t="shared" si="269"/>
        <v>#REF!</v>
      </c>
      <c r="Q2134" s="2" t="e">
        <f t="shared" ca="1" si="270"/>
        <v>#REF!</v>
      </c>
      <c r="R2134" t="e">
        <f>IF(NOT(#REF!="Indskrevet"),"",IF(E2134="",FALSE,AND(NOT(#REF!),VALUE(RIGHT(CONCATENATE(YEAR(E2134)),2))=15)))</f>
        <v>#REF!</v>
      </c>
      <c r="S2134" t="e">
        <f t="shared" si="267"/>
        <v>#REF!</v>
      </c>
      <c r="T2134" t="e">
        <f t="shared" si="268"/>
        <v>#REF!</v>
      </c>
      <c r="U2134" s="2" t="e">
        <f t="shared" si="271"/>
        <v>#REF!</v>
      </c>
      <c r="V2134" s="2"/>
    </row>
    <row r="2135" spans="1:22" x14ac:dyDescent="0.25">
      <c r="A2135" t="s">
        <v>1462</v>
      </c>
      <c r="B2135" t="s">
        <v>1463</v>
      </c>
      <c r="C2135">
        <v>49.999999999999197</v>
      </c>
      <c r="D2135" t="s">
        <v>5306</v>
      </c>
      <c r="E2135" s="1">
        <v>42068</v>
      </c>
      <c r="F2135" t="s">
        <v>5343</v>
      </c>
      <c r="G2135">
        <v>2</v>
      </c>
      <c r="H2135" t="s">
        <v>5287</v>
      </c>
      <c r="I2135" t="s">
        <v>5288</v>
      </c>
      <c r="J2135" t="s">
        <v>5293</v>
      </c>
      <c r="K2135" t="b">
        <f>LOOKUP(A2135,'[1]UDDATA-1'!B:B,'[1]UDDATA-1'!A:A)&lt;&gt;LOOKUP(A2135,'[1]UDDATA-2'!B:B,'[1]UDDATA-2'!A:A)</f>
        <v>0</v>
      </c>
      <c r="L2135" t="str">
        <f t="shared" si="264"/>
        <v/>
      </c>
      <c r="M2135" t="str">
        <f t="shared" si="265"/>
        <v/>
      </c>
      <c r="N2135" t="str">
        <f t="shared" si="266"/>
        <v/>
      </c>
      <c r="O2135" t="e">
        <f>IF(AND(A2135&lt;&gt;A2134,#REF!&lt;&gt;""),#REF!,"")</f>
        <v>#REF!</v>
      </c>
      <c r="P2135" t="e">
        <f t="shared" si="269"/>
        <v>#REF!</v>
      </c>
      <c r="Q2135" s="2" t="e">
        <f t="shared" ca="1" si="270"/>
        <v>#REF!</v>
      </c>
      <c r="R2135" t="e">
        <f>IF(NOT(#REF!="Indskrevet"),"",IF(E2135="",FALSE,AND(NOT(#REF!),VALUE(RIGHT(CONCATENATE(YEAR(E2135)),2))=15)))</f>
        <v>#REF!</v>
      </c>
      <c r="S2135" t="e">
        <f t="shared" si="267"/>
        <v>#REF!</v>
      </c>
      <c r="T2135" t="e">
        <f t="shared" si="268"/>
        <v>#REF!</v>
      </c>
      <c r="U2135" s="2" t="e">
        <f t="shared" si="271"/>
        <v>#REF!</v>
      </c>
      <c r="V2135" s="2"/>
    </row>
    <row r="2136" spans="1:22" x14ac:dyDescent="0.25">
      <c r="A2136" t="s">
        <v>1462</v>
      </c>
      <c r="B2136" t="s">
        <v>1463</v>
      </c>
      <c r="C2136">
        <v>49.999999999999197</v>
      </c>
      <c r="D2136" t="s">
        <v>5285</v>
      </c>
      <c r="E2136" s="1">
        <v>42178</v>
      </c>
      <c r="F2136" t="s">
        <v>5344</v>
      </c>
      <c r="G2136">
        <v>1</v>
      </c>
      <c r="H2136" t="s">
        <v>5287</v>
      </c>
      <c r="I2136" t="s">
        <v>5292</v>
      </c>
      <c r="J2136" t="s">
        <v>5293</v>
      </c>
      <c r="K2136" t="b">
        <f>LOOKUP(A2136,'[1]UDDATA-1'!B:B,'[1]UDDATA-1'!A:A)&lt;&gt;LOOKUP(A2136,'[1]UDDATA-2'!B:B,'[1]UDDATA-2'!A:A)</f>
        <v>0</v>
      </c>
      <c r="L2136" t="str">
        <f t="shared" si="264"/>
        <v>Matematik til multimedie-applikationer</v>
      </c>
      <c r="M2136">
        <f t="shared" si="265"/>
        <v>2</v>
      </c>
      <c r="N2136" t="str">
        <f t="shared" si="266"/>
        <v/>
      </c>
      <c r="O2136" t="e">
        <f>IF(AND(A2136&lt;&gt;A2135,#REF!&lt;&gt;""),#REF!,"")</f>
        <v>#REF!</v>
      </c>
      <c r="P2136" t="e">
        <f t="shared" si="269"/>
        <v>#REF!</v>
      </c>
      <c r="Q2136" s="2" t="e">
        <f t="shared" ca="1" si="270"/>
        <v>#REF!</v>
      </c>
      <c r="R2136" t="e">
        <f>IF(NOT(#REF!="Indskrevet"),"",IF(E2136="",FALSE,AND(NOT(#REF!),VALUE(RIGHT(CONCATENATE(YEAR(E2136)),2))=15)))</f>
        <v>#REF!</v>
      </c>
      <c r="S2136" t="e">
        <f t="shared" si="267"/>
        <v>#REF!</v>
      </c>
      <c r="T2136" t="e">
        <f t="shared" si="268"/>
        <v>#REF!</v>
      </c>
      <c r="U2136" s="2" t="e">
        <f t="shared" si="271"/>
        <v>#REF!</v>
      </c>
      <c r="V2136" s="2"/>
    </row>
    <row r="2137" spans="1:22" x14ac:dyDescent="0.25">
      <c r="A2137" t="s">
        <v>1464</v>
      </c>
      <c r="B2137" t="s">
        <v>1465</v>
      </c>
      <c r="C2137">
        <v>29.9999999999994</v>
      </c>
      <c r="D2137" t="s">
        <v>5285</v>
      </c>
      <c r="E2137" s="1">
        <v>41676</v>
      </c>
      <c r="F2137" t="s">
        <v>5343</v>
      </c>
      <c r="G2137">
        <v>1</v>
      </c>
      <c r="H2137" t="s">
        <v>5287</v>
      </c>
      <c r="I2137" t="s">
        <v>5288</v>
      </c>
      <c r="J2137" t="s">
        <v>5289</v>
      </c>
      <c r="K2137" t="b">
        <f>LOOKUP(A2137,'[1]UDDATA-1'!B:B,'[1]UDDATA-1'!A:A)&lt;&gt;LOOKUP(A2137,'[1]UDDATA-2'!B:B,'[1]UDDATA-2'!A:A)</f>
        <v>0</v>
      </c>
      <c r="L2137" t="str">
        <f t="shared" si="264"/>
        <v>Grundlæggende programmering</v>
      </c>
      <c r="M2137">
        <f t="shared" si="265"/>
        <v>2</v>
      </c>
      <c r="N2137" t="str">
        <f t="shared" si="266"/>
        <v/>
      </c>
      <c r="O2137" t="e">
        <f>IF(AND(A2137&lt;&gt;A2136,#REF!&lt;&gt;""),#REF!,"")</f>
        <v>#REF!</v>
      </c>
      <c r="P2137" t="e">
        <f t="shared" si="269"/>
        <v>#REF!</v>
      </c>
      <c r="Q2137" s="2" t="e">
        <f t="shared" ca="1" si="270"/>
        <v>#REF!</v>
      </c>
      <c r="R2137" t="e">
        <f>IF(NOT(#REF!="Indskrevet"),"",IF(E2137="",FALSE,AND(NOT(#REF!),VALUE(RIGHT(CONCATENATE(YEAR(E2137)),2))=15)))</f>
        <v>#REF!</v>
      </c>
      <c r="S2137" t="e">
        <f t="shared" si="267"/>
        <v>#REF!</v>
      </c>
      <c r="T2137" t="e">
        <f t="shared" si="268"/>
        <v>#REF!</v>
      </c>
      <c r="U2137" s="2" t="e">
        <f t="shared" si="271"/>
        <v>#REF!</v>
      </c>
      <c r="V2137" s="2"/>
    </row>
    <row r="2138" spans="1:22" x14ac:dyDescent="0.25">
      <c r="A2138" t="s">
        <v>1467</v>
      </c>
      <c r="B2138" t="s">
        <v>1468</v>
      </c>
      <c r="C2138">
        <v>49.999999999999197</v>
      </c>
      <c r="K2138" t="b">
        <f>LOOKUP(A2138,'[1]UDDATA-1'!B:B,'[1]UDDATA-1'!A:A)&lt;&gt;LOOKUP(A2138,'[1]UDDATA-2'!B:B,'[1]UDDATA-2'!A:A)</f>
        <v>0</v>
      </c>
      <c r="L2138" t="str">
        <f t="shared" si="264"/>
        <v/>
      </c>
      <c r="M2138" t="str">
        <f t="shared" si="265"/>
        <v/>
      </c>
      <c r="N2138" t="str">
        <f t="shared" si="266"/>
        <v/>
      </c>
      <c r="O2138" t="e">
        <f>IF(AND(A2138&lt;&gt;A2137,#REF!&lt;&gt;""),#REF!,"")</f>
        <v>#REF!</v>
      </c>
      <c r="P2138" t="e">
        <f t="shared" si="269"/>
        <v>#REF!</v>
      </c>
      <c r="Q2138" s="2" t="e">
        <f t="shared" ca="1" si="270"/>
        <v>#REF!</v>
      </c>
      <c r="R2138" t="e">
        <f>IF(NOT(#REF!="Indskrevet"),"",IF(E2138="",FALSE,AND(NOT(#REF!),VALUE(RIGHT(CONCATENATE(YEAR(E2138)),2))=15)))</f>
        <v>#REF!</v>
      </c>
      <c r="S2138" t="e">
        <f t="shared" si="267"/>
        <v>#REF!</v>
      </c>
      <c r="T2138" t="e">
        <f t="shared" si="268"/>
        <v>#REF!</v>
      </c>
      <c r="U2138" s="2" t="e">
        <f t="shared" si="271"/>
        <v>#REF!</v>
      </c>
      <c r="V2138" s="2"/>
    </row>
    <row r="2139" spans="1:22" x14ac:dyDescent="0.25">
      <c r="A2139" t="s">
        <v>1469</v>
      </c>
      <c r="B2139" t="s">
        <v>1470</v>
      </c>
      <c r="C2139">
        <v>44.999999999999403</v>
      </c>
      <c r="K2139" t="b">
        <f>LOOKUP(A2139,'[1]UDDATA-1'!B:B,'[1]UDDATA-1'!A:A)&lt;&gt;LOOKUP(A2139,'[1]UDDATA-2'!B:B,'[1]UDDATA-2'!A:A)</f>
        <v>0</v>
      </c>
      <c r="L2139" t="str">
        <f t="shared" si="264"/>
        <v/>
      </c>
      <c r="M2139" t="str">
        <f t="shared" si="265"/>
        <v/>
      </c>
      <c r="N2139" t="str">
        <f t="shared" si="266"/>
        <v/>
      </c>
      <c r="O2139" t="e">
        <f>IF(AND(A2139&lt;&gt;A2138,#REF!&lt;&gt;""),#REF!,"")</f>
        <v>#REF!</v>
      </c>
      <c r="P2139" t="e">
        <f t="shared" si="269"/>
        <v>#REF!</v>
      </c>
      <c r="Q2139" s="2" t="e">
        <f t="shared" ca="1" si="270"/>
        <v>#REF!</v>
      </c>
      <c r="R2139" t="e">
        <f>IF(NOT(#REF!="Indskrevet"),"",IF(E2139="",FALSE,AND(NOT(#REF!),VALUE(RIGHT(CONCATENATE(YEAR(E2139)),2))=15)))</f>
        <v>#REF!</v>
      </c>
      <c r="S2139" t="e">
        <f t="shared" si="267"/>
        <v>#REF!</v>
      </c>
      <c r="T2139" t="e">
        <f t="shared" si="268"/>
        <v>#REF!</v>
      </c>
      <c r="U2139" s="2" t="e">
        <f t="shared" si="271"/>
        <v>#REF!</v>
      </c>
      <c r="V2139" s="2"/>
    </row>
    <row r="2140" spans="1:22" x14ac:dyDescent="0.25">
      <c r="A2140" t="s">
        <v>1472</v>
      </c>
      <c r="B2140" t="s">
        <v>1473</v>
      </c>
      <c r="C2140">
        <v>0</v>
      </c>
      <c r="K2140" t="b">
        <f>LOOKUP(A2140,'[1]UDDATA-1'!B:B,'[1]UDDATA-1'!A:A)&lt;&gt;LOOKUP(A2140,'[1]UDDATA-2'!B:B,'[1]UDDATA-2'!A:A)</f>
        <v>0</v>
      </c>
      <c r="L2140" t="str">
        <f t="shared" si="264"/>
        <v/>
      </c>
      <c r="M2140" t="str">
        <f t="shared" si="265"/>
        <v/>
      </c>
      <c r="N2140" t="str">
        <f t="shared" si="266"/>
        <v/>
      </c>
      <c r="O2140" t="e">
        <f>IF(AND(A2140&lt;&gt;A2139,#REF!&lt;&gt;""),#REF!,"")</f>
        <v>#REF!</v>
      </c>
      <c r="P2140" t="e">
        <f t="shared" si="269"/>
        <v>#REF!</v>
      </c>
      <c r="Q2140" s="2" t="e">
        <f t="shared" ca="1" si="270"/>
        <v>#REF!</v>
      </c>
      <c r="R2140" t="e">
        <f>IF(NOT(#REF!="Indskrevet"),"",IF(E2140="",FALSE,AND(NOT(#REF!),VALUE(RIGHT(CONCATENATE(YEAR(E2140)),2))=15)))</f>
        <v>#REF!</v>
      </c>
      <c r="S2140" t="e">
        <f t="shared" si="267"/>
        <v>#REF!</v>
      </c>
      <c r="T2140" t="e">
        <f t="shared" si="268"/>
        <v>#REF!</v>
      </c>
      <c r="U2140" s="2" t="e">
        <f t="shared" si="271"/>
        <v>#REF!</v>
      </c>
      <c r="V2140" s="2"/>
    </row>
    <row r="2141" spans="1:22" x14ac:dyDescent="0.25">
      <c r="A2141" t="s">
        <v>1475</v>
      </c>
      <c r="B2141" t="s">
        <v>1476</v>
      </c>
      <c r="C2141">
        <v>4.9999999999998002</v>
      </c>
      <c r="D2141" t="s">
        <v>5318</v>
      </c>
      <c r="E2141" s="1">
        <v>41815</v>
      </c>
      <c r="F2141" t="s">
        <v>5309</v>
      </c>
      <c r="G2141">
        <v>1</v>
      </c>
      <c r="H2141" t="s">
        <v>5287</v>
      </c>
      <c r="I2141" t="s">
        <v>5292</v>
      </c>
      <c r="J2141" t="s">
        <v>5293</v>
      </c>
      <c r="K2141" t="b">
        <f>LOOKUP(A2141,'[1]UDDATA-1'!B:B,'[1]UDDATA-1'!A:A)&lt;&gt;LOOKUP(A2141,'[1]UDDATA-2'!B:B,'[1]UDDATA-2'!A:A)</f>
        <v>0</v>
      </c>
      <c r="L2141" t="str">
        <f t="shared" si="264"/>
        <v>Matematik til multimedie-applikationer</v>
      </c>
      <c r="M2141" t="str">
        <f t="shared" si="265"/>
        <v/>
      </c>
      <c r="N2141" t="str">
        <f t="shared" si="266"/>
        <v>U</v>
      </c>
      <c r="O2141" t="e">
        <f>IF(AND(A2141&lt;&gt;A2140,#REF!&lt;&gt;""),#REF!,"")</f>
        <v>#REF!</v>
      </c>
      <c r="P2141" t="e">
        <f t="shared" si="269"/>
        <v>#REF!</v>
      </c>
      <c r="Q2141" s="2" t="e">
        <f t="shared" ca="1" si="270"/>
        <v>#REF!</v>
      </c>
      <c r="R2141" t="e">
        <f>IF(NOT(#REF!="Indskrevet"),"",IF(E2141="",FALSE,AND(NOT(#REF!),VALUE(RIGHT(CONCATENATE(YEAR(E2141)),2))=15)))</f>
        <v>#REF!</v>
      </c>
      <c r="S2141" t="e">
        <f t="shared" si="267"/>
        <v>#REF!</v>
      </c>
      <c r="T2141" t="e">
        <f t="shared" si="268"/>
        <v>#REF!</v>
      </c>
      <c r="U2141" s="2" t="e">
        <f t="shared" si="271"/>
        <v>#REF!</v>
      </c>
      <c r="V2141" s="2"/>
    </row>
    <row r="2142" spans="1:22" x14ac:dyDescent="0.25">
      <c r="A2142" t="s">
        <v>1475</v>
      </c>
      <c r="B2142" t="s">
        <v>1476</v>
      </c>
      <c r="C2142">
        <v>4.9999999999998002</v>
      </c>
      <c r="D2142" t="s">
        <v>5318</v>
      </c>
      <c r="E2142" s="1">
        <v>42247</v>
      </c>
      <c r="F2142" t="s">
        <v>5310</v>
      </c>
      <c r="G2142">
        <v>1</v>
      </c>
      <c r="H2142" t="s">
        <v>5287</v>
      </c>
      <c r="I2142" t="s">
        <v>5295</v>
      </c>
      <c r="J2142" t="s">
        <v>5303</v>
      </c>
      <c r="K2142" t="b">
        <f>LOOKUP(A2142,'[1]UDDATA-1'!B:B,'[1]UDDATA-1'!A:A)&lt;&gt;LOOKUP(A2142,'[1]UDDATA-2'!B:B,'[1]UDDATA-2'!A:A)</f>
        <v>0</v>
      </c>
      <c r="L2142" t="str">
        <f t="shared" si="264"/>
        <v>Fysisk interface design</v>
      </c>
      <c r="M2142" t="str">
        <f t="shared" si="265"/>
        <v/>
      </c>
      <c r="N2142" t="str">
        <f t="shared" si="266"/>
        <v>U</v>
      </c>
      <c r="O2142" t="e">
        <f>IF(AND(A2142&lt;&gt;A2141,#REF!&lt;&gt;""),#REF!,"")</f>
        <v>#REF!</v>
      </c>
      <c r="P2142" t="e">
        <f t="shared" si="269"/>
        <v>#REF!</v>
      </c>
      <c r="Q2142" s="2" t="e">
        <f t="shared" ca="1" si="270"/>
        <v>#REF!</v>
      </c>
      <c r="R2142" t="e">
        <f>IF(NOT(#REF!="Indskrevet"),"",IF(E2142="",FALSE,AND(NOT(#REF!),VALUE(RIGHT(CONCATENATE(YEAR(E2142)),2))=15)))</f>
        <v>#REF!</v>
      </c>
      <c r="S2142" t="e">
        <f t="shared" si="267"/>
        <v>#REF!</v>
      </c>
      <c r="T2142" t="e">
        <f t="shared" si="268"/>
        <v>#REF!</v>
      </c>
      <c r="U2142" s="2" t="e">
        <f t="shared" si="271"/>
        <v>#REF!</v>
      </c>
      <c r="V2142" s="2"/>
    </row>
    <row r="2143" spans="1:22" x14ac:dyDescent="0.25">
      <c r="A2143" t="s">
        <v>1477</v>
      </c>
      <c r="B2143" t="s">
        <v>1478</v>
      </c>
      <c r="C2143">
        <v>79.999999999998593</v>
      </c>
      <c r="D2143" t="s">
        <v>5327</v>
      </c>
      <c r="E2143" s="1">
        <v>41676</v>
      </c>
      <c r="F2143" t="s">
        <v>5343</v>
      </c>
      <c r="G2143">
        <v>1</v>
      </c>
      <c r="H2143" t="s">
        <v>5307</v>
      </c>
      <c r="I2143" t="s">
        <v>5288</v>
      </c>
      <c r="J2143" t="s">
        <v>5289</v>
      </c>
      <c r="K2143" t="b">
        <f>LOOKUP(A2143,'[1]UDDATA-1'!B:B,'[1]UDDATA-1'!A:A)&lt;&gt;LOOKUP(A2143,'[1]UDDATA-2'!B:B,'[1]UDDATA-2'!A:A)</f>
        <v>0</v>
      </c>
      <c r="L2143" t="str">
        <f t="shared" si="264"/>
        <v>Grundlæggende programmering</v>
      </c>
      <c r="M2143">
        <f t="shared" si="265"/>
        <v>-3</v>
      </c>
      <c r="N2143" t="str">
        <f t="shared" si="266"/>
        <v/>
      </c>
      <c r="O2143" t="e">
        <f>IF(AND(A2143&lt;&gt;A2142,#REF!&lt;&gt;""),#REF!,"")</f>
        <v>#REF!</v>
      </c>
      <c r="P2143" t="e">
        <f t="shared" si="269"/>
        <v>#REF!</v>
      </c>
      <c r="Q2143" s="2" t="e">
        <f t="shared" ca="1" si="270"/>
        <v>#REF!</v>
      </c>
      <c r="R2143" t="e">
        <f>IF(NOT(#REF!="Indskrevet"),"",IF(E2143="",FALSE,AND(NOT(#REF!),VALUE(RIGHT(CONCATENATE(YEAR(E2143)),2))=15)))</f>
        <v>#REF!</v>
      </c>
      <c r="S2143" t="e">
        <f t="shared" si="267"/>
        <v>#REF!</v>
      </c>
      <c r="T2143" t="e">
        <f t="shared" si="268"/>
        <v>#REF!</v>
      </c>
      <c r="U2143" s="2" t="e">
        <f t="shared" si="271"/>
        <v>#REF!</v>
      </c>
      <c r="V2143" s="2"/>
    </row>
    <row r="2144" spans="1:22" x14ac:dyDescent="0.25">
      <c r="A2144" t="s">
        <v>1477</v>
      </c>
      <c r="B2144" t="s">
        <v>1478</v>
      </c>
      <c r="C2144">
        <v>79.999999999998593</v>
      </c>
      <c r="D2144" t="s">
        <v>5317</v>
      </c>
      <c r="E2144" s="1">
        <v>41709</v>
      </c>
      <c r="F2144" t="s">
        <v>5343</v>
      </c>
      <c r="G2144">
        <v>2</v>
      </c>
      <c r="H2144" t="s">
        <v>5287</v>
      </c>
      <c r="I2144" t="s">
        <v>5288</v>
      </c>
      <c r="J2144" t="s">
        <v>5293</v>
      </c>
      <c r="K2144" t="b">
        <f>LOOKUP(A2144,'[1]UDDATA-1'!B:B,'[1]UDDATA-1'!A:A)&lt;&gt;LOOKUP(A2144,'[1]UDDATA-2'!B:B,'[1]UDDATA-2'!A:A)</f>
        <v>0</v>
      </c>
      <c r="L2144" t="str">
        <f t="shared" si="264"/>
        <v/>
      </c>
      <c r="M2144" t="str">
        <f t="shared" si="265"/>
        <v/>
      </c>
      <c r="N2144" t="str">
        <f t="shared" si="266"/>
        <v/>
      </c>
      <c r="O2144" t="e">
        <f>IF(AND(A2144&lt;&gt;A2143,#REF!&lt;&gt;""),#REF!,"")</f>
        <v>#REF!</v>
      </c>
      <c r="P2144" t="e">
        <f t="shared" si="269"/>
        <v>#REF!</v>
      </c>
      <c r="Q2144" s="2" t="e">
        <f t="shared" ca="1" si="270"/>
        <v>#REF!</v>
      </c>
      <c r="R2144" t="e">
        <f>IF(NOT(#REF!="Indskrevet"),"",IF(E2144="",FALSE,AND(NOT(#REF!),VALUE(RIGHT(CONCATENATE(YEAR(E2144)),2))=15)))</f>
        <v>#REF!</v>
      </c>
      <c r="S2144" t="e">
        <f t="shared" si="267"/>
        <v>#REF!</v>
      </c>
      <c r="T2144" t="e">
        <f t="shared" si="268"/>
        <v>#REF!</v>
      </c>
      <c r="U2144" s="2" t="e">
        <f t="shared" si="271"/>
        <v>#REF!</v>
      </c>
      <c r="V2144" s="2"/>
    </row>
    <row r="2145" spans="1:22" x14ac:dyDescent="0.25">
      <c r="A2145" t="s">
        <v>1477</v>
      </c>
      <c r="B2145" t="s">
        <v>1478</v>
      </c>
      <c r="C2145">
        <v>79.999999999998593</v>
      </c>
      <c r="D2145" t="s">
        <v>5306</v>
      </c>
      <c r="E2145" s="1">
        <v>41815</v>
      </c>
      <c r="F2145" t="s">
        <v>5344</v>
      </c>
      <c r="G2145">
        <v>1</v>
      </c>
      <c r="H2145" t="s">
        <v>5307</v>
      </c>
      <c r="I2145" t="s">
        <v>5292</v>
      </c>
      <c r="J2145" t="s">
        <v>5293</v>
      </c>
      <c r="K2145" t="b">
        <f>LOOKUP(A2145,'[1]UDDATA-1'!B:B,'[1]UDDATA-1'!A:A)&lt;&gt;LOOKUP(A2145,'[1]UDDATA-2'!B:B,'[1]UDDATA-2'!A:A)</f>
        <v>0</v>
      </c>
      <c r="L2145" t="str">
        <f t="shared" si="264"/>
        <v>Matematik til multimedie-applikationer</v>
      </c>
      <c r="M2145">
        <f t="shared" si="265"/>
        <v>0</v>
      </c>
      <c r="N2145" t="str">
        <f t="shared" si="266"/>
        <v/>
      </c>
      <c r="O2145" t="e">
        <f>IF(AND(A2145&lt;&gt;A2144,#REF!&lt;&gt;""),#REF!,"")</f>
        <v>#REF!</v>
      </c>
      <c r="P2145" t="e">
        <f t="shared" si="269"/>
        <v>#REF!</v>
      </c>
      <c r="Q2145" s="2" t="e">
        <f t="shared" ca="1" si="270"/>
        <v>#REF!</v>
      </c>
      <c r="R2145" t="e">
        <f>IF(NOT(#REF!="Indskrevet"),"",IF(E2145="",FALSE,AND(NOT(#REF!),VALUE(RIGHT(CONCATENATE(YEAR(E2145)),2))=15)))</f>
        <v>#REF!</v>
      </c>
      <c r="S2145" t="e">
        <f t="shared" si="267"/>
        <v>#REF!</v>
      </c>
      <c r="T2145" t="e">
        <f t="shared" si="268"/>
        <v>#REF!</v>
      </c>
      <c r="U2145" s="2" t="e">
        <f t="shared" si="271"/>
        <v>#REF!</v>
      </c>
      <c r="V2145" s="2"/>
    </row>
    <row r="2146" spans="1:22" x14ac:dyDescent="0.25">
      <c r="A2146" t="s">
        <v>1477</v>
      </c>
      <c r="B2146" t="s">
        <v>1478</v>
      </c>
      <c r="C2146">
        <v>79.999999999998593</v>
      </c>
      <c r="D2146" t="s">
        <v>5327</v>
      </c>
      <c r="E2146" s="1">
        <v>42178</v>
      </c>
      <c r="F2146" t="s">
        <v>5344</v>
      </c>
      <c r="G2146">
        <v>2</v>
      </c>
      <c r="H2146" t="s">
        <v>5307</v>
      </c>
      <c r="I2146" t="s">
        <v>5292</v>
      </c>
      <c r="J2146" t="s">
        <v>5303</v>
      </c>
      <c r="K2146" t="b">
        <f>LOOKUP(A2146,'[1]UDDATA-1'!B:B,'[1]UDDATA-1'!A:A)&lt;&gt;LOOKUP(A2146,'[1]UDDATA-2'!B:B,'[1]UDDATA-2'!A:A)</f>
        <v>0</v>
      </c>
      <c r="L2146" t="str">
        <f t="shared" si="264"/>
        <v/>
      </c>
      <c r="M2146" t="str">
        <f t="shared" si="265"/>
        <v/>
      </c>
      <c r="N2146" t="str">
        <f t="shared" si="266"/>
        <v/>
      </c>
      <c r="O2146" t="e">
        <f>IF(AND(A2146&lt;&gt;A2145,#REF!&lt;&gt;""),#REF!,"")</f>
        <v>#REF!</v>
      </c>
      <c r="P2146" t="e">
        <f t="shared" si="269"/>
        <v>#REF!</v>
      </c>
      <c r="Q2146" s="2" t="e">
        <f t="shared" ca="1" si="270"/>
        <v>#REF!</v>
      </c>
      <c r="R2146" t="e">
        <f>IF(NOT(#REF!="Indskrevet"),"",IF(E2146="",FALSE,AND(NOT(#REF!),VALUE(RIGHT(CONCATENATE(YEAR(E2146)),2))=15)))</f>
        <v>#REF!</v>
      </c>
      <c r="S2146" t="e">
        <f t="shared" si="267"/>
        <v>#REF!</v>
      </c>
      <c r="T2146" t="e">
        <f t="shared" si="268"/>
        <v>#REF!</v>
      </c>
      <c r="U2146" s="2" t="e">
        <f t="shared" si="271"/>
        <v>#REF!</v>
      </c>
      <c r="V2146" s="2"/>
    </row>
    <row r="2147" spans="1:22" x14ac:dyDescent="0.25">
      <c r="A2147" t="s">
        <v>1477</v>
      </c>
      <c r="B2147" t="s">
        <v>1478</v>
      </c>
      <c r="C2147">
        <v>79.999999999998593</v>
      </c>
      <c r="D2147" t="s">
        <v>5285</v>
      </c>
      <c r="E2147" s="1">
        <v>42249</v>
      </c>
      <c r="F2147" t="s">
        <v>5344</v>
      </c>
      <c r="G2147">
        <v>3</v>
      </c>
      <c r="H2147" t="s">
        <v>5287</v>
      </c>
      <c r="I2147" t="s">
        <v>5292</v>
      </c>
      <c r="J2147" t="s">
        <v>5315</v>
      </c>
      <c r="K2147" t="b">
        <f>LOOKUP(A2147,'[1]UDDATA-1'!B:B,'[1]UDDATA-1'!A:A)&lt;&gt;LOOKUP(A2147,'[1]UDDATA-2'!B:B,'[1]UDDATA-2'!A:A)</f>
        <v>0</v>
      </c>
      <c r="L2147" t="str">
        <f t="shared" si="264"/>
        <v/>
      </c>
      <c r="M2147" t="str">
        <f t="shared" si="265"/>
        <v/>
      </c>
      <c r="N2147" t="str">
        <f t="shared" si="266"/>
        <v/>
      </c>
      <c r="O2147" t="e">
        <f>IF(AND(A2147&lt;&gt;A2146,#REF!&lt;&gt;""),#REF!,"")</f>
        <v>#REF!</v>
      </c>
      <c r="P2147" t="e">
        <f t="shared" si="269"/>
        <v>#REF!</v>
      </c>
      <c r="Q2147" s="2" t="e">
        <f t="shared" ca="1" si="270"/>
        <v>#REF!</v>
      </c>
      <c r="R2147" t="e">
        <f>IF(NOT(#REF!="Indskrevet"),"",IF(E2147="",FALSE,AND(NOT(#REF!),VALUE(RIGHT(CONCATENATE(YEAR(E2147)),2))=15)))</f>
        <v>#REF!</v>
      </c>
      <c r="S2147" t="e">
        <f t="shared" si="267"/>
        <v>#REF!</v>
      </c>
      <c r="T2147" t="e">
        <f t="shared" si="268"/>
        <v>#REF!</v>
      </c>
      <c r="U2147" s="2" t="e">
        <f t="shared" si="271"/>
        <v>#REF!</v>
      </c>
      <c r="V2147" s="2"/>
    </row>
    <row r="2148" spans="1:22" x14ac:dyDescent="0.25">
      <c r="A2148" t="s">
        <v>1477</v>
      </c>
      <c r="B2148" t="s">
        <v>1478</v>
      </c>
      <c r="C2148">
        <v>79.999999999998593</v>
      </c>
      <c r="D2148" t="s">
        <v>5285</v>
      </c>
      <c r="E2148" s="1">
        <v>41824</v>
      </c>
      <c r="F2148" t="s">
        <v>5345</v>
      </c>
      <c r="G2148">
        <v>1</v>
      </c>
      <c r="H2148" t="s">
        <v>5287</v>
      </c>
      <c r="I2148" t="s">
        <v>5295</v>
      </c>
      <c r="J2148" t="s">
        <v>5293</v>
      </c>
      <c r="K2148" t="b">
        <f>LOOKUP(A2148,'[1]UDDATA-1'!B:B,'[1]UDDATA-1'!A:A)&lt;&gt;LOOKUP(A2148,'[1]UDDATA-2'!B:B,'[1]UDDATA-2'!A:A)</f>
        <v>0</v>
      </c>
      <c r="L2148" t="str">
        <f t="shared" si="264"/>
        <v>Fysisk interface design</v>
      </c>
      <c r="M2148">
        <f t="shared" si="265"/>
        <v>2</v>
      </c>
      <c r="N2148" t="str">
        <f t="shared" si="266"/>
        <v/>
      </c>
      <c r="O2148" t="e">
        <f>IF(AND(A2148&lt;&gt;A2147,#REF!&lt;&gt;""),#REF!,"")</f>
        <v>#REF!</v>
      </c>
      <c r="P2148" t="e">
        <f t="shared" si="269"/>
        <v>#REF!</v>
      </c>
      <c r="Q2148" s="2" t="e">
        <f t="shared" ca="1" si="270"/>
        <v>#REF!</v>
      </c>
      <c r="R2148" t="e">
        <f>IF(NOT(#REF!="Indskrevet"),"",IF(E2148="",FALSE,AND(NOT(#REF!),VALUE(RIGHT(CONCATENATE(YEAR(E2148)),2))=15)))</f>
        <v>#REF!</v>
      </c>
      <c r="S2148" t="e">
        <f t="shared" si="267"/>
        <v>#REF!</v>
      </c>
      <c r="T2148" t="e">
        <f t="shared" si="268"/>
        <v>#REF!</v>
      </c>
      <c r="U2148" s="2" t="e">
        <f t="shared" si="271"/>
        <v>#REF!</v>
      </c>
      <c r="V2148" s="2"/>
    </row>
    <row r="2149" spans="1:22" x14ac:dyDescent="0.25">
      <c r="A2149" t="s">
        <v>1477</v>
      </c>
      <c r="B2149" t="s">
        <v>1478</v>
      </c>
      <c r="C2149">
        <v>79.999999999998593</v>
      </c>
      <c r="D2149" t="s">
        <v>5306</v>
      </c>
      <c r="E2149" s="1">
        <v>42261</v>
      </c>
      <c r="F2149" t="s">
        <v>5346</v>
      </c>
      <c r="G2149">
        <v>1</v>
      </c>
      <c r="H2149" t="s">
        <v>5287</v>
      </c>
      <c r="I2149" t="s">
        <v>5298</v>
      </c>
      <c r="J2149" t="s">
        <v>5315</v>
      </c>
      <c r="K2149" t="b">
        <f>LOOKUP(A2149,'[1]UDDATA-1'!B:B,'[1]UDDATA-1'!A:A)&lt;&gt;LOOKUP(A2149,'[1]UDDATA-2'!B:B,'[1]UDDATA-2'!A:A)</f>
        <v>0</v>
      </c>
      <c r="L2149" t="str">
        <f t="shared" si="264"/>
        <v>Proceduremæssig programmering</v>
      </c>
      <c r="M2149">
        <f t="shared" si="265"/>
        <v>0</v>
      </c>
      <c r="N2149" t="str">
        <f t="shared" si="266"/>
        <v/>
      </c>
      <c r="O2149" t="e">
        <f>IF(AND(A2149&lt;&gt;A2148,#REF!&lt;&gt;""),#REF!,"")</f>
        <v>#REF!</v>
      </c>
      <c r="P2149" t="e">
        <f t="shared" si="269"/>
        <v>#REF!</v>
      </c>
      <c r="Q2149" s="2" t="e">
        <f t="shared" ca="1" si="270"/>
        <v>#REF!</v>
      </c>
      <c r="R2149" t="e">
        <f>IF(NOT(#REF!="Indskrevet"),"",IF(E2149="",FALSE,AND(NOT(#REF!),VALUE(RIGHT(CONCATENATE(YEAR(E2149)),2))=15)))</f>
        <v>#REF!</v>
      </c>
      <c r="S2149" t="e">
        <f t="shared" si="267"/>
        <v>#REF!</v>
      </c>
      <c r="T2149" t="e">
        <f t="shared" si="268"/>
        <v>#REF!</v>
      </c>
      <c r="U2149" s="2" t="e">
        <f t="shared" si="271"/>
        <v>#REF!</v>
      </c>
      <c r="V2149" s="2"/>
    </row>
    <row r="2150" spans="1:22" x14ac:dyDescent="0.25">
      <c r="A2150" t="s">
        <v>1477</v>
      </c>
      <c r="B2150" t="s">
        <v>1478</v>
      </c>
      <c r="C2150">
        <v>79.999999999998593</v>
      </c>
      <c r="D2150" t="s">
        <v>5318</v>
      </c>
      <c r="E2150" s="1">
        <v>42261</v>
      </c>
      <c r="F2150" t="s">
        <v>5348</v>
      </c>
      <c r="G2150">
        <v>1</v>
      </c>
      <c r="H2150" t="s">
        <v>5287</v>
      </c>
      <c r="I2150" t="s">
        <v>5305</v>
      </c>
      <c r="J2150" t="s">
        <v>5315</v>
      </c>
      <c r="K2150" t="b">
        <f>LOOKUP(A2150,'[1]UDDATA-1'!B:B,'[1]UDDATA-1'!A:A)&lt;&gt;LOOKUP(A2150,'[1]UDDATA-2'!B:B,'[1]UDDATA-2'!A:A)</f>
        <v>0</v>
      </c>
      <c r="L2150" t="str">
        <f t="shared" si="264"/>
        <v>Objektorienteret Software Engineering</v>
      </c>
      <c r="M2150" t="str">
        <f t="shared" si="265"/>
        <v/>
      </c>
      <c r="N2150" t="str">
        <f t="shared" si="266"/>
        <v>U</v>
      </c>
      <c r="O2150" t="e">
        <f>IF(AND(A2150&lt;&gt;A2149,#REF!&lt;&gt;""),#REF!,"")</f>
        <v>#REF!</v>
      </c>
      <c r="P2150" t="e">
        <f t="shared" si="269"/>
        <v>#REF!</v>
      </c>
      <c r="Q2150" s="2" t="e">
        <f t="shared" ca="1" si="270"/>
        <v>#REF!</v>
      </c>
      <c r="R2150" t="e">
        <f>IF(NOT(#REF!="Indskrevet"),"",IF(E2150="",FALSE,AND(NOT(#REF!),VALUE(RIGHT(CONCATENATE(YEAR(E2150)),2))=15)))</f>
        <v>#REF!</v>
      </c>
      <c r="S2150" t="e">
        <f t="shared" si="267"/>
        <v>#REF!</v>
      </c>
      <c r="T2150" t="e">
        <f t="shared" si="268"/>
        <v>#REF!</v>
      </c>
      <c r="U2150" s="2" t="e">
        <f t="shared" si="271"/>
        <v>#REF!</v>
      </c>
      <c r="V2150" s="2"/>
    </row>
    <row r="2151" spans="1:22" x14ac:dyDescent="0.25">
      <c r="A2151" t="s">
        <v>1477</v>
      </c>
      <c r="B2151" t="s">
        <v>1478</v>
      </c>
      <c r="C2151">
        <v>79.999999999998593</v>
      </c>
      <c r="D2151" t="s">
        <v>5318</v>
      </c>
      <c r="E2151" s="1">
        <v>42150</v>
      </c>
      <c r="F2151" t="s">
        <v>5311</v>
      </c>
      <c r="G2151">
        <v>1</v>
      </c>
      <c r="H2151" t="s">
        <v>5287</v>
      </c>
      <c r="I2151" t="s">
        <v>5298</v>
      </c>
      <c r="J2151" t="s">
        <v>5303</v>
      </c>
      <c r="K2151" t="b">
        <f>LOOKUP(A2151,'[1]UDDATA-1'!B:B,'[1]UDDATA-1'!A:A)&lt;&gt;LOOKUP(A2151,'[1]UDDATA-2'!B:B,'[1]UDDATA-2'!A:A)</f>
        <v>0</v>
      </c>
      <c r="L2151" t="str">
        <f t="shared" si="264"/>
        <v>Proceduremæssig programmering</v>
      </c>
      <c r="M2151" t="str">
        <f t="shared" si="265"/>
        <v/>
      </c>
      <c r="N2151" t="str">
        <f t="shared" si="266"/>
        <v>U</v>
      </c>
      <c r="O2151" t="e">
        <f>IF(AND(A2151&lt;&gt;A2150,#REF!&lt;&gt;""),#REF!,"")</f>
        <v>#REF!</v>
      </c>
      <c r="P2151" t="e">
        <f t="shared" si="269"/>
        <v>#REF!</v>
      </c>
      <c r="Q2151" s="2" t="e">
        <f t="shared" ca="1" si="270"/>
        <v>#REF!</v>
      </c>
      <c r="R2151" t="e">
        <f>IF(NOT(#REF!="Indskrevet"),"",IF(E2151="",FALSE,AND(NOT(#REF!),VALUE(RIGHT(CONCATENATE(YEAR(E2151)),2))=15)))</f>
        <v>#REF!</v>
      </c>
      <c r="S2151" t="e">
        <f t="shared" si="267"/>
        <v>#REF!</v>
      </c>
      <c r="T2151" t="e">
        <f t="shared" si="268"/>
        <v>#REF!</v>
      </c>
      <c r="U2151" s="2" t="e">
        <f t="shared" si="271"/>
        <v>#REF!</v>
      </c>
      <c r="V2151" s="2"/>
    </row>
    <row r="2152" spans="1:22" x14ac:dyDescent="0.25">
      <c r="A2152" t="s">
        <v>1477</v>
      </c>
      <c r="B2152" t="s">
        <v>1478</v>
      </c>
      <c r="C2152">
        <v>79.999999999998593</v>
      </c>
      <c r="D2152" t="s">
        <v>5318</v>
      </c>
      <c r="E2152" s="1">
        <v>42171</v>
      </c>
      <c r="F2152" t="s">
        <v>5312</v>
      </c>
      <c r="G2152">
        <v>1</v>
      </c>
      <c r="H2152" t="s">
        <v>5287</v>
      </c>
      <c r="I2152" t="s">
        <v>5302</v>
      </c>
      <c r="J2152" t="s">
        <v>5303</v>
      </c>
      <c r="K2152" t="b">
        <f>LOOKUP(A2152,'[1]UDDATA-1'!B:B,'[1]UDDATA-1'!A:A)&lt;&gt;LOOKUP(A2152,'[1]UDDATA-2'!B:B,'[1]UDDATA-2'!A:A)</f>
        <v>0</v>
      </c>
      <c r="L2152" t="str">
        <f t="shared" si="264"/>
        <v>Lyd- og musikbehandling</v>
      </c>
      <c r="M2152" t="str">
        <f t="shared" si="265"/>
        <v/>
      </c>
      <c r="N2152" t="str">
        <f t="shared" si="266"/>
        <v>U</v>
      </c>
      <c r="O2152" t="e">
        <f>IF(AND(A2152&lt;&gt;A2151,#REF!&lt;&gt;""),#REF!,"")</f>
        <v>#REF!</v>
      </c>
      <c r="P2152" t="e">
        <f t="shared" si="269"/>
        <v>#REF!</v>
      </c>
      <c r="Q2152" s="2" t="e">
        <f t="shared" ca="1" si="270"/>
        <v>#REF!</v>
      </c>
      <c r="R2152" t="e">
        <f>IF(NOT(#REF!="Indskrevet"),"",IF(E2152="",FALSE,AND(NOT(#REF!),VALUE(RIGHT(CONCATENATE(YEAR(E2152)),2))=15)))</f>
        <v>#REF!</v>
      </c>
      <c r="S2152" t="e">
        <f t="shared" si="267"/>
        <v>#REF!</v>
      </c>
      <c r="T2152" t="e">
        <f t="shared" si="268"/>
        <v>#REF!</v>
      </c>
      <c r="U2152" s="2" t="e">
        <f t="shared" si="271"/>
        <v>#REF!</v>
      </c>
      <c r="V2152" s="2"/>
    </row>
    <row r="2153" spans="1:22" x14ac:dyDescent="0.25">
      <c r="A2153" t="s">
        <v>1477</v>
      </c>
      <c r="B2153" t="s">
        <v>1478</v>
      </c>
      <c r="C2153">
        <v>79.999999999998593</v>
      </c>
      <c r="D2153" t="s">
        <v>5327</v>
      </c>
      <c r="E2153" s="1">
        <v>42179</v>
      </c>
      <c r="F2153" t="s">
        <v>5314</v>
      </c>
      <c r="G2153">
        <v>1</v>
      </c>
      <c r="H2153" t="s">
        <v>5287</v>
      </c>
      <c r="I2153" t="s">
        <v>5305</v>
      </c>
      <c r="J2153" t="s">
        <v>5303</v>
      </c>
      <c r="K2153" t="b">
        <f>LOOKUP(A2153,'[1]UDDATA-1'!B:B,'[1]UDDATA-1'!A:A)&lt;&gt;LOOKUP(A2153,'[1]UDDATA-2'!B:B,'[1]UDDATA-2'!A:A)</f>
        <v>0</v>
      </c>
      <c r="L2153" t="str">
        <f t="shared" si="264"/>
        <v>Objektorienteret Software Engineering</v>
      </c>
      <c r="M2153">
        <f t="shared" si="265"/>
        <v>-3</v>
      </c>
      <c r="N2153" t="str">
        <f t="shared" si="266"/>
        <v/>
      </c>
      <c r="O2153" t="e">
        <f>IF(AND(A2153&lt;&gt;A2152,#REF!&lt;&gt;""),#REF!,"")</f>
        <v>#REF!</v>
      </c>
      <c r="P2153" t="e">
        <f t="shared" si="269"/>
        <v>#REF!</v>
      </c>
      <c r="Q2153" s="2" t="e">
        <f t="shared" ca="1" si="270"/>
        <v>#REF!</v>
      </c>
      <c r="R2153" t="e">
        <f>IF(NOT(#REF!="Indskrevet"),"",IF(E2153="",FALSE,AND(NOT(#REF!),VALUE(RIGHT(CONCATENATE(YEAR(E2153)),2))=15)))</f>
        <v>#REF!</v>
      </c>
      <c r="S2153" t="e">
        <f t="shared" si="267"/>
        <v>#REF!</v>
      </c>
      <c r="T2153" t="e">
        <f t="shared" si="268"/>
        <v>#REF!</v>
      </c>
      <c r="U2153" s="2" t="e">
        <f t="shared" si="271"/>
        <v>#REF!</v>
      </c>
      <c r="V2153" s="2"/>
    </row>
    <row r="2154" spans="1:22" x14ac:dyDescent="0.25">
      <c r="A2154" t="s">
        <v>1480</v>
      </c>
      <c r="B2154" t="s">
        <v>1481</v>
      </c>
      <c r="C2154">
        <v>14.9999999999994</v>
      </c>
      <c r="K2154" t="b">
        <f>LOOKUP(A2154,'[1]UDDATA-1'!B:B,'[1]UDDATA-1'!A:A)&lt;&gt;LOOKUP(A2154,'[1]UDDATA-2'!B:B,'[1]UDDATA-2'!A:A)</f>
        <v>0</v>
      </c>
      <c r="L2154" t="str">
        <f t="shared" si="264"/>
        <v/>
      </c>
      <c r="M2154" t="str">
        <f t="shared" si="265"/>
        <v/>
      </c>
      <c r="N2154" t="str">
        <f t="shared" si="266"/>
        <v/>
      </c>
      <c r="O2154" t="e">
        <f>IF(AND(A2154&lt;&gt;A2153,#REF!&lt;&gt;""),#REF!,"")</f>
        <v>#REF!</v>
      </c>
      <c r="P2154" t="e">
        <f t="shared" si="269"/>
        <v>#REF!</v>
      </c>
      <c r="Q2154" s="2" t="e">
        <f t="shared" ca="1" si="270"/>
        <v>#REF!</v>
      </c>
      <c r="R2154" t="e">
        <f>IF(NOT(#REF!="Indskrevet"),"",IF(E2154="",FALSE,AND(NOT(#REF!),VALUE(RIGHT(CONCATENATE(YEAR(E2154)),2))=15)))</f>
        <v>#REF!</v>
      </c>
      <c r="S2154" t="e">
        <f t="shared" si="267"/>
        <v>#REF!</v>
      </c>
      <c r="T2154" t="e">
        <f t="shared" si="268"/>
        <v>#REF!</v>
      </c>
      <c r="U2154" s="2" t="e">
        <f t="shared" si="271"/>
        <v>#REF!</v>
      </c>
      <c r="V2154" s="2"/>
    </row>
    <row r="2155" spans="1:22" x14ac:dyDescent="0.25">
      <c r="A2155" t="s">
        <v>1482</v>
      </c>
      <c r="B2155" t="s">
        <v>1483</v>
      </c>
      <c r="C2155">
        <v>59.999999999998799</v>
      </c>
      <c r="K2155" t="b">
        <f>LOOKUP(A2155,'[1]UDDATA-1'!B:B,'[1]UDDATA-1'!A:A)&lt;&gt;LOOKUP(A2155,'[1]UDDATA-2'!B:B,'[1]UDDATA-2'!A:A)</f>
        <v>0</v>
      </c>
      <c r="L2155" t="str">
        <f t="shared" si="264"/>
        <v/>
      </c>
      <c r="M2155" t="str">
        <f t="shared" si="265"/>
        <v/>
      </c>
      <c r="N2155" t="str">
        <f t="shared" si="266"/>
        <v/>
      </c>
      <c r="O2155" t="e">
        <f>IF(AND(A2155&lt;&gt;A2154,#REF!&lt;&gt;""),#REF!,"")</f>
        <v>#REF!</v>
      </c>
      <c r="P2155" t="e">
        <f t="shared" si="269"/>
        <v>#REF!</v>
      </c>
      <c r="Q2155" s="2" t="e">
        <f t="shared" ca="1" si="270"/>
        <v>#REF!</v>
      </c>
      <c r="R2155" t="e">
        <f>IF(NOT(#REF!="Indskrevet"),"",IF(E2155="",FALSE,AND(NOT(#REF!),VALUE(RIGHT(CONCATENATE(YEAR(E2155)),2))=15)))</f>
        <v>#REF!</v>
      </c>
      <c r="S2155" t="e">
        <f t="shared" si="267"/>
        <v>#REF!</v>
      </c>
      <c r="T2155" t="e">
        <f t="shared" si="268"/>
        <v>#REF!</v>
      </c>
      <c r="U2155" s="2" t="e">
        <f t="shared" si="271"/>
        <v>#REF!</v>
      </c>
      <c r="V2155" s="2"/>
    </row>
    <row r="2156" spans="1:22" x14ac:dyDescent="0.25">
      <c r="A2156" t="s">
        <v>1485</v>
      </c>
      <c r="B2156" t="s">
        <v>1486</v>
      </c>
      <c r="C2156">
        <v>24.999999999999599</v>
      </c>
      <c r="D2156" t="s">
        <v>5306</v>
      </c>
      <c r="E2156" s="1">
        <v>41646</v>
      </c>
      <c r="F2156" t="s">
        <v>5335</v>
      </c>
      <c r="G2156">
        <v>1</v>
      </c>
      <c r="H2156" t="s">
        <v>5307</v>
      </c>
      <c r="I2156" t="s">
        <v>5324</v>
      </c>
      <c r="J2156" t="s">
        <v>5289</v>
      </c>
      <c r="K2156" t="b">
        <f>LOOKUP(A2156,'[1]UDDATA-1'!B:B,'[1]UDDATA-1'!A:A)&lt;&gt;LOOKUP(A2156,'[1]UDDATA-2'!B:B,'[1]UDDATA-2'!A:A)</f>
        <v>0</v>
      </c>
      <c r="L2156" t="str">
        <f t="shared" si="264"/>
        <v>Lineær algebra</v>
      </c>
      <c r="M2156">
        <f t="shared" si="265"/>
        <v>0</v>
      </c>
      <c r="N2156" t="str">
        <f t="shared" si="266"/>
        <v/>
      </c>
      <c r="O2156" t="e">
        <f>IF(AND(A2156&lt;&gt;A2155,#REF!&lt;&gt;""),#REF!,"")</f>
        <v>#REF!</v>
      </c>
      <c r="P2156" t="e">
        <f t="shared" si="269"/>
        <v>#REF!</v>
      </c>
      <c r="Q2156" s="2" t="e">
        <f t="shared" ca="1" si="270"/>
        <v>#REF!</v>
      </c>
      <c r="R2156" t="e">
        <f>IF(NOT(#REF!="Indskrevet"),"",IF(E2156="",FALSE,AND(NOT(#REF!),VALUE(RIGHT(CONCATENATE(YEAR(E2156)),2))=15)))</f>
        <v>#REF!</v>
      </c>
      <c r="S2156" t="e">
        <f t="shared" si="267"/>
        <v>#REF!</v>
      </c>
      <c r="T2156" t="e">
        <f t="shared" si="268"/>
        <v>#REF!</v>
      </c>
      <c r="U2156" s="2" t="e">
        <f t="shared" si="271"/>
        <v>#REF!</v>
      </c>
      <c r="V2156" s="2"/>
    </row>
    <row r="2157" spans="1:22" x14ac:dyDescent="0.25">
      <c r="A2157" t="s">
        <v>1485</v>
      </c>
      <c r="B2157" t="s">
        <v>1486</v>
      </c>
      <c r="C2157">
        <v>24.999999999999599</v>
      </c>
      <c r="D2157" t="s">
        <v>5306</v>
      </c>
      <c r="E2157" s="1">
        <v>41708</v>
      </c>
      <c r="F2157" t="s">
        <v>5335</v>
      </c>
      <c r="G2157">
        <v>2</v>
      </c>
      <c r="H2157" t="s">
        <v>5287</v>
      </c>
      <c r="I2157" t="s">
        <v>5324</v>
      </c>
      <c r="J2157" t="s">
        <v>5293</v>
      </c>
      <c r="K2157" t="b">
        <f>LOOKUP(A2157,'[1]UDDATA-1'!B:B,'[1]UDDATA-1'!A:A)&lt;&gt;LOOKUP(A2157,'[1]UDDATA-2'!B:B,'[1]UDDATA-2'!A:A)</f>
        <v>0</v>
      </c>
      <c r="L2157" t="str">
        <f t="shared" si="264"/>
        <v/>
      </c>
      <c r="M2157" t="str">
        <f t="shared" si="265"/>
        <v/>
      </c>
      <c r="N2157" t="str">
        <f t="shared" si="266"/>
        <v/>
      </c>
      <c r="O2157" t="e">
        <f>IF(AND(A2157&lt;&gt;A2156,#REF!&lt;&gt;""),#REF!,"")</f>
        <v>#REF!</v>
      </c>
      <c r="P2157" t="e">
        <f t="shared" si="269"/>
        <v>#REF!</v>
      </c>
      <c r="Q2157" s="2" t="e">
        <f t="shared" ca="1" si="270"/>
        <v>#REF!</v>
      </c>
      <c r="R2157" t="e">
        <f>IF(NOT(#REF!="Indskrevet"),"",IF(E2157="",FALSE,AND(NOT(#REF!),VALUE(RIGHT(CONCATENATE(YEAR(E2157)),2))=15)))</f>
        <v>#REF!</v>
      </c>
      <c r="S2157" t="e">
        <f t="shared" si="267"/>
        <v>#REF!</v>
      </c>
      <c r="T2157" t="e">
        <f t="shared" si="268"/>
        <v>#REF!</v>
      </c>
      <c r="U2157" s="2" t="e">
        <f t="shared" si="271"/>
        <v>#REF!</v>
      </c>
      <c r="V2157" s="2"/>
    </row>
    <row r="2158" spans="1:22" x14ac:dyDescent="0.25">
      <c r="A2158" t="s">
        <v>1485</v>
      </c>
      <c r="B2158" t="s">
        <v>1486</v>
      </c>
      <c r="C2158">
        <v>24.999999999999599</v>
      </c>
      <c r="D2158" t="s">
        <v>5318</v>
      </c>
      <c r="E2158" s="1">
        <v>41817</v>
      </c>
      <c r="F2158" t="s">
        <v>5336</v>
      </c>
      <c r="G2158">
        <v>1</v>
      </c>
      <c r="H2158" t="s">
        <v>5287</v>
      </c>
      <c r="I2158" t="s">
        <v>5326</v>
      </c>
      <c r="J2158" t="s">
        <v>5293</v>
      </c>
      <c r="K2158" t="b">
        <f>LOOKUP(A2158,'[1]UDDATA-1'!B:B,'[1]UDDATA-1'!A:A)&lt;&gt;LOOKUP(A2158,'[1]UDDATA-2'!B:B,'[1]UDDATA-2'!A:A)</f>
        <v>0</v>
      </c>
      <c r="L2158" t="str">
        <f t="shared" si="264"/>
        <v>Calculus</v>
      </c>
      <c r="M2158" t="str">
        <f t="shared" si="265"/>
        <v/>
      </c>
      <c r="N2158" t="str">
        <f t="shared" si="266"/>
        <v>U</v>
      </c>
      <c r="O2158" t="e">
        <f>IF(AND(A2158&lt;&gt;A2157,#REF!&lt;&gt;""),#REF!,"")</f>
        <v>#REF!</v>
      </c>
      <c r="P2158" t="e">
        <f t="shared" si="269"/>
        <v>#REF!</v>
      </c>
      <c r="Q2158" s="2" t="e">
        <f t="shared" ca="1" si="270"/>
        <v>#REF!</v>
      </c>
      <c r="R2158" t="e">
        <f>IF(NOT(#REF!="Indskrevet"),"",IF(E2158="",FALSE,AND(NOT(#REF!),VALUE(RIGHT(CONCATENATE(YEAR(E2158)),2))=15)))</f>
        <v>#REF!</v>
      </c>
      <c r="S2158" t="e">
        <f t="shared" si="267"/>
        <v>#REF!</v>
      </c>
      <c r="T2158" t="e">
        <f t="shared" si="268"/>
        <v>#REF!</v>
      </c>
      <c r="U2158" s="2" t="e">
        <f t="shared" si="271"/>
        <v>#REF!</v>
      </c>
      <c r="V2158" s="2"/>
    </row>
    <row r="2159" spans="1:22" x14ac:dyDescent="0.25">
      <c r="A2159" t="s">
        <v>1485</v>
      </c>
      <c r="B2159" t="s">
        <v>1486</v>
      </c>
      <c r="C2159">
        <v>24.999999999999599</v>
      </c>
      <c r="D2159" t="s">
        <v>5318</v>
      </c>
      <c r="E2159" s="1">
        <v>41816</v>
      </c>
      <c r="F2159" t="s">
        <v>5337</v>
      </c>
      <c r="G2159">
        <v>1</v>
      </c>
      <c r="H2159" t="s">
        <v>5287</v>
      </c>
      <c r="I2159" t="s">
        <v>5338</v>
      </c>
      <c r="J2159" t="s">
        <v>5293</v>
      </c>
      <c r="K2159" t="b">
        <f>LOOKUP(A2159,'[1]UDDATA-1'!B:B,'[1]UDDATA-1'!A:A)&lt;&gt;LOOKUP(A2159,'[1]UDDATA-2'!B:B,'[1]UDDATA-2'!A:A)</f>
        <v>0</v>
      </c>
      <c r="L2159" t="str">
        <f t="shared" si="264"/>
        <v>Kredsløbsteori og dynamiske systemer</v>
      </c>
      <c r="M2159" t="str">
        <f t="shared" si="265"/>
        <v/>
      </c>
      <c r="N2159" t="str">
        <f t="shared" si="266"/>
        <v>U</v>
      </c>
      <c r="O2159" t="e">
        <f>IF(AND(A2159&lt;&gt;A2158,#REF!&lt;&gt;""),#REF!,"")</f>
        <v>#REF!</v>
      </c>
      <c r="P2159" t="e">
        <f t="shared" si="269"/>
        <v>#REF!</v>
      </c>
      <c r="Q2159" s="2" t="e">
        <f t="shared" ca="1" si="270"/>
        <v>#REF!</v>
      </c>
      <c r="R2159" t="e">
        <f>IF(NOT(#REF!="Indskrevet"),"",IF(E2159="",FALSE,AND(NOT(#REF!),VALUE(RIGHT(CONCATENATE(YEAR(E2159)),2))=15)))</f>
        <v>#REF!</v>
      </c>
      <c r="S2159" t="e">
        <f t="shared" si="267"/>
        <v>#REF!</v>
      </c>
      <c r="T2159" t="e">
        <f t="shared" si="268"/>
        <v>#REF!</v>
      </c>
      <c r="U2159" s="2" t="e">
        <f t="shared" si="271"/>
        <v>#REF!</v>
      </c>
      <c r="V2159" s="2"/>
    </row>
    <row r="2160" spans="1:22" x14ac:dyDescent="0.25">
      <c r="A2160" t="s">
        <v>1488</v>
      </c>
      <c r="B2160" t="s">
        <v>1489</v>
      </c>
      <c r="C2160">
        <v>54.999999999998998</v>
      </c>
      <c r="K2160" t="b">
        <f>LOOKUP(A2160,'[1]UDDATA-1'!B:B,'[1]UDDATA-1'!A:A)&lt;&gt;LOOKUP(A2160,'[1]UDDATA-2'!B:B,'[1]UDDATA-2'!A:A)</f>
        <v>0</v>
      </c>
      <c r="L2160" t="str">
        <f t="shared" si="264"/>
        <v/>
      </c>
      <c r="M2160" t="str">
        <f t="shared" si="265"/>
        <v/>
      </c>
      <c r="N2160" t="str">
        <f t="shared" si="266"/>
        <v/>
      </c>
      <c r="O2160" t="e">
        <f>IF(AND(A2160&lt;&gt;A2159,#REF!&lt;&gt;""),#REF!,"")</f>
        <v>#REF!</v>
      </c>
      <c r="P2160" t="e">
        <f t="shared" si="269"/>
        <v>#REF!</v>
      </c>
      <c r="Q2160" s="2" t="e">
        <f t="shared" ca="1" si="270"/>
        <v>#REF!</v>
      </c>
      <c r="R2160" t="e">
        <f>IF(NOT(#REF!="Indskrevet"),"",IF(E2160="",FALSE,AND(NOT(#REF!),VALUE(RIGHT(CONCATENATE(YEAR(E2160)),2))=15)))</f>
        <v>#REF!</v>
      </c>
      <c r="S2160" t="e">
        <f t="shared" si="267"/>
        <v>#REF!</v>
      </c>
      <c r="T2160" t="e">
        <f t="shared" si="268"/>
        <v>#REF!</v>
      </c>
      <c r="U2160" s="2" t="e">
        <f t="shared" si="271"/>
        <v>#REF!</v>
      </c>
      <c r="V2160" s="2"/>
    </row>
    <row r="2161" spans="1:22" x14ac:dyDescent="0.25">
      <c r="A2161" t="s">
        <v>1491</v>
      </c>
      <c r="B2161" t="s">
        <v>1492</v>
      </c>
      <c r="C2161">
        <v>4.9999999999998002</v>
      </c>
      <c r="K2161" t="b">
        <f>LOOKUP(A2161,'[1]UDDATA-1'!B:B,'[1]UDDATA-1'!A:A)&lt;&gt;LOOKUP(A2161,'[1]UDDATA-2'!B:B,'[1]UDDATA-2'!A:A)</f>
        <v>0</v>
      </c>
      <c r="L2161" t="str">
        <f t="shared" si="264"/>
        <v/>
      </c>
      <c r="M2161" t="str">
        <f t="shared" si="265"/>
        <v/>
      </c>
      <c r="N2161" t="str">
        <f t="shared" si="266"/>
        <v/>
      </c>
      <c r="O2161" t="e">
        <f>IF(AND(A2161&lt;&gt;A2160,#REF!&lt;&gt;""),#REF!,"")</f>
        <v>#REF!</v>
      </c>
      <c r="P2161" t="e">
        <f t="shared" si="269"/>
        <v>#REF!</v>
      </c>
      <c r="Q2161" s="2" t="e">
        <f t="shared" ca="1" si="270"/>
        <v>#REF!</v>
      </c>
      <c r="R2161" t="e">
        <f>IF(NOT(#REF!="Indskrevet"),"",IF(E2161="",FALSE,AND(NOT(#REF!),VALUE(RIGHT(CONCATENATE(YEAR(E2161)),2))=15)))</f>
        <v>#REF!</v>
      </c>
      <c r="S2161" t="e">
        <f t="shared" si="267"/>
        <v>#REF!</v>
      </c>
      <c r="T2161" t="e">
        <f t="shared" si="268"/>
        <v>#REF!</v>
      </c>
      <c r="U2161" s="2" t="e">
        <f t="shared" si="271"/>
        <v>#REF!</v>
      </c>
      <c r="V2161" s="2"/>
    </row>
    <row r="2162" spans="1:22" x14ac:dyDescent="0.25">
      <c r="A2162" t="s">
        <v>1493</v>
      </c>
      <c r="B2162" t="s">
        <v>1494</v>
      </c>
      <c r="C2162">
        <v>119.999999999998</v>
      </c>
      <c r="D2162" t="s">
        <v>5306</v>
      </c>
      <c r="E2162" s="1">
        <v>41296</v>
      </c>
      <c r="F2162" t="s">
        <v>5328</v>
      </c>
      <c r="G2162">
        <v>1</v>
      </c>
      <c r="H2162" t="s">
        <v>5307</v>
      </c>
      <c r="I2162" t="s">
        <v>5324</v>
      </c>
      <c r="J2162" t="s">
        <v>5289</v>
      </c>
      <c r="K2162" t="b">
        <f>LOOKUP(A2162,'[1]UDDATA-1'!B:B,'[1]UDDATA-1'!A:A)&lt;&gt;LOOKUP(A2162,'[1]UDDATA-2'!B:B,'[1]UDDATA-2'!A:A)</f>
        <v>0</v>
      </c>
      <c r="L2162" t="str">
        <f t="shared" si="264"/>
        <v>Lineær algebra</v>
      </c>
      <c r="M2162">
        <f t="shared" si="265"/>
        <v>0</v>
      </c>
      <c r="N2162" t="str">
        <f t="shared" si="266"/>
        <v/>
      </c>
      <c r="O2162" t="e">
        <f>IF(AND(A2162&lt;&gt;A2161,#REF!&lt;&gt;""),#REF!,"")</f>
        <v>#REF!</v>
      </c>
      <c r="P2162" t="e">
        <f t="shared" si="269"/>
        <v>#REF!</v>
      </c>
      <c r="Q2162" s="2" t="e">
        <f t="shared" ca="1" si="270"/>
        <v>#REF!</v>
      </c>
      <c r="R2162" t="e">
        <f>IF(NOT(#REF!="Indskrevet"),"",IF(E2162="",FALSE,AND(NOT(#REF!),VALUE(RIGHT(CONCATENATE(YEAR(E2162)),2))=15)))</f>
        <v>#REF!</v>
      </c>
      <c r="S2162" t="e">
        <f t="shared" si="267"/>
        <v>#REF!</v>
      </c>
      <c r="T2162" t="e">
        <f t="shared" si="268"/>
        <v>#REF!</v>
      </c>
      <c r="U2162" s="2" t="e">
        <f t="shared" si="271"/>
        <v>#REF!</v>
      </c>
      <c r="V2162" s="2"/>
    </row>
    <row r="2163" spans="1:22" x14ac:dyDescent="0.25">
      <c r="A2163" t="s">
        <v>1493</v>
      </c>
      <c r="B2163" t="s">
        <v>1494</v>
      </c>
      <c r="C2163">
        <v>119.999999999998</v>
      </c>
      <c r="D2163" t="s">
        <v>5306</v>
      </c>
      <c r="E2163" s="1">
        <v>41338</v>
      </c>
      <c r="F2163" t="s">
        <v>5328</v>
      </c>
      <c r="G2163">
        <v>2</v>
      </c>
      <c r="H2163" t="s">
        <v>5287</v>
      </c>
      <c r="I2163" t="s">
        <v>5324</v>
      </c>
      <c r="J2163" t="s">
        <v>5293</v>
      </c>
      <c r="K2163" t="b">
        <f>LOOKUP(A2163,'[1]UDDATA-1'!B:B,'[1]UDDATA-1'!A:A)&lt;&gt;LOOKUP(A2163,'[1]UDDATA-2'!B:B,'[1]UDDATA-2'!A:A)</f>
        <v>0</v>
      </c>
      <c r="L2163" t="str">
        <f t="shared" si="264"/>
        <v/>
      </c>
      <c r="M2163" t="str">
        <f t="shared" si="265"/>
        <v/>
      </c>
      <c r="N2163" t="str">
        <f t="shared" si="266"/>
        <v/>
      </c>
      <c r="O2163" t="e">
        <f>IF(AND(A2163&lt;&gt;A2162,#REF!&lt;&gt;""),#REF!,"")</f>
        <v>#REF!</v>
      </c>
      <c r="P2163" t="e">
        <f t="shared" si="269"/>
        <v>#REF!</v>
      </c>
      <c r="Q2163" s="2" t="e">
        <f t="shared" ca="1" si="270"/>
        <v>#REF!</v>
      </c>
      <c r="R2163" t="e">
        <f>IF(NOT(#REF!="Indskrevet"),"",IF(E2163="",FALSE,AND(NOT(#REF!),VALUE(RIGHT(CONCATENATE(YEAR(E2163)),2))=15)))</f>
        <v>#REF!</v>
      </c>
      <c r="S2163" t="e">
        <f t="shared" si="267"/>
        <v>#REF!</v>
      </c>
      <c r="T2163" t="e">
        <f t="shared" si="268"/>
        <v>#REF!</v>
      </c>
      <c r="U2163" s="2" t="e">
        <f t="shared" si="271"/>
        <v>#REF!</v>
      </c>
      <c r="V2163" s="2"/>
    </row>
    <row r="2164" spans="1:22" x14ac:dyDescent="0.25">
      <c r="A2164" t="s">
        <v>1493</v>
      </c>
      <c r="B2164" t="s">
        <v>1494</v>
      </c>
      <c r="C2164">
        <v>119.999999999998</v>
      </c>
      <c r="D2164" t="s">
        <v>5318</v>
      </c>
      <c r="E2164" s="1">
        <v>41444</v>
      </c>
      <c r="F2164" t="s">
        <v>5329</v>
      </c>
      <c r="G2164">
        <v>1</v>
      </c>
      <c r="H2164" t="s">
        <v>5287</v>
      </c>
      <c r="I2164" t="s">
        <v>5330</v>
      </c>
      <c r="J2164" t="s">
        <v>5293</v>
      </c>
      <c r="K2164" t="b">
        <f>LOOKUP(A2164,'[1]UDDATA-1'!B:B,'[1]UDDATA-1'!A:A)&lt;&gt;LOOKUP(A2164,'[1]UDDATA-2'!B:B,'[1]UDDATA-2'!A:A)</f>
        <v>0</v>
      </c>
      <c r="L2164" t="str">
        <f t="shared" si="264"/>
        <v>Diskret matematik</v>
      </c>
      <c r="M2164" t="str">
        <f t="shared" si="265"/>
        <v/>
      </c>
      <c r="N2164" t="str">
        <f t="shared" si="266"/>
        <v>U</v>
      </c>
      <c r="O2164" t="e">
        <f>IF(AND(A2164&lt;&gt;A2163,#REF!&lt;&gt;""),#REF!,"")</f>
        <v>#REF!</v>
      </c>
      <c r="P2164" t="e">
        <f t="shared" si="269"/>
        <v>#REF!</v>
      </c>
      <c r="Q2164" s="2" t="e">
        <f t="shared" ca="1" si="270"/>
        <v>#REF!</v>
      </c>
      <c r="R2164" t="e">
        <f>IF(NOT(#REF!="Indskrevet"),"",IF(E2164="",FALSE,AND(NOT(#REF!),VALUE(RIGHT(CONCATENATE(YEAR(E2164)),2))=15)))</f>
        <v>#REF!</v>
      </c>
      <c r="S2164" t="e">
        <f t="shared" si="267"/>
        <v>#REF!</v>
      </c>
      <c r="T2164" t="e">
        <f t="shared" si="268"/>
        <v>#REF!</v>
      </c>
      <c r="U2164" s="2" t="e">
        <f t="shared" si="271"/>
        <v>#REF!</v>
      </c>
      <c r="V2164" s="2"/>
    </row>
    <row r="2165" spans="1:22" x14ac:dyDescent="0.25">
      <c r="A2165" t="s">
        <v>1493</v>
      </c>
      <c r="B2165" t="s">
        <v>1494</v>
      </c>
      <c r="C2165">
        <v>119.999999999998</v>
      </c>
      <c r="D2165" t="s">
        <v>5318</v>
      </c>
      <c r="E2165" s="1">
        <v>41452</v>
      </c>
      <c r="F2165" t="s">
        <v>5331</v>
      </c>
      <c r="G2165">
        <v>1</v>
      </c>
      <c r="H2165" t="s">
        <v>5287</v>
      </c>
      <c r="I2165" t="s">
        <v>5332</v>
      </c>
      <c r="J2165" t="s">
        <v>5293</v>
      </c>
      <c r="K2165" t="b">
        <f>LOOKUP(A2165,'[1]UDDATA-1'!B:B,'[1]UDDATA-1'!A:A)&lt;&gt;LOOKUP(A2165,'[1]UDDATA-2'!B:B,'[1]UDDATA-2'!A:A)</f>
        <v>0</v>
      </c>
      <c r="L2165" t="str">
        <f t="shared" si="264"/>
        <v>Computerarkitektur</v>
      </c>
      <c r="M2165" t="str">
        <f t="shared" si="265"/>
        <v/>
      </c>
      <c r="N2165" t="str">
        <f t="shared" si="266"/>
        <v>U</v>
      </c>
      <c r="O2165" t="e">
        <f>IF(AND(A2165&lt;&gt;A2164,#REF!&lt;&gt;""),#REF!,"")</f>
        <v>#REF!</v>
      </c>
      <c r="P2165" t="e">
        <f t="shared" si="269"/>
        <v>#REF!</v>
      </c>
      <c r="Q2165" s="2" t="e">
        <f t="shared" ca="1" si="270"/>
        <v>#REF!</v>
      </c>
      <c r="R2165" t="e">
        <f>IF(NOT(#REF!="Indskrevet"),"",IF(E2165="",FALSE,AND(NOT(#REF!),VALUE(RIGHT(CONCATENATE(YEAR(E2165)),2))=15)))</f>
        <v>#REF!</v>
      </c>
      <c r="S2165" t="e">
        <f t="shared" si="267"/>
        <v>#REF!</v>
      </c>
      <c r="T2165" t="e">
        <f t="shared" si="268"/>
        <v>#REF!</v>
      </c>
      <c r="U2165" s="2" t="e">
        <f t="shared" si="271"/>
        <v>#REF!</v>
      </c>
      <c r="V2165" s="2"/>
    </row>
    <row r="2166" spans="1:22" x14ac:dyDescent="0.25">
      <c r="A2166" t="s">
        <v>1493</v>
      </c>
      <c r="B2166" t="s">
        <v>1494</v>
      </c>
      <c r="C2166">
        <v>119.999999999998</v>
      </c>
      <c r="D2166" t="s">
        <v>5318</v>
      </c>
      <c r="E2166" s="1">
        <v>41425</v>
      </c>
      <c r="F2166" t="s">
        <v>5333</v>
      </c>
      <c r="G2166">
        <v>1</v>
      </c>
      <c r="H2166" t="s">
        <v>5287</v>
      </c>
      <c r="I2166" t="s">
        <v>5334</v>
      </c>
      <c r="J2166" t="s">
        <v>5293</v>
      </c>
      <c r="K2166" t="b">
        <f>LOOKUP(A2166,'[1]UDDATA-1'!B:B,'[1]UDDATA-1'!A:A)&lt;&gt;LOOKUP(A2166,'[1]UDDATA-2'!B:B,'[1]UDDATA-2'!A:A)</f>
        <v>0</v>
      </c>
      <c r="L2166" t="str">
        <f t="shared" si="264"/>
        <v>Objektorienteret programmering</v>
      </c>
      <c r="M2166" t="str">
        <f t="shared" si="265"/>
        <v/>
      </c>
      <c r="N2166" t="str">
        <f t="shared" si="266"/>
        <v>U</v>
      </c>
      <c r="O2166" t="e">
        <f>IF(AND(A2166&lt;&gt;A2165,#REF!&lt;&gt;""),#REF!,"")</f>
        <v>#REF!</v>
      </c>
      <c r="P2166" t="e">
        <f t="shared" si="269"/>
        <v>#REF!</v>
      </c>
      <c r="Q2166" s="2" t="e">
        <f t="shared" ca="1" si="270"/>
        <v>#REF!</v>
      </c>
      <c r="R2166" t="e">
        <f>IF(NOT(#REF!="Indskrevet"),"",IF(E2166="",FALSE,AND(NOT(#REF!),VALUE(RIGHT(CONCATENATE(YEAR(E2166)),2))=15)))</f>
        <v>#REF!</v>
      </c>
      <c r="S2166" t="e">
        <f t="shared" si="267"/>
        <v>#REF!</v>
      </c>
      <c r="T2166" t="e">
        <f t="shared" si="268"/>
        <v>#REF!</v>
      </c>
      <c r="U2166" s="2" t="e">
        <f t="shared" si="271"/>
        <v>#REF!</v>
      </c>
      <c r="V2166" s="2"/>
    </row>
    <row r="2167" spans="1:22" x14ac:dyDescent="0.25">
      <c r="A2167" t="s">
        <v>1493</v>
      </c>
      <c r="B2167" t="s">
        <v>1494</v>
      </c>
      <c r="C2167">
        <v>119.999999999998</v>
      </c>
      <c r="D2167" t="s">
        <v>5318</v>
      </c>
      <c r="E2167" s="1">
        <v>40934</v>
      </c>
      <c r="F2167" t="s">
        <v>5286</v>
      </c>
      <c r="G2167">
        <v>1</v>
      </c>
      <c r="H2167" t="s">
        <v>5287</v>
      </c>
      <c r="I2167" t="s">
        <v>5288</v>
      </c>
      <c r="J2167" t="s">
        <v>5362</v>
      </c>
      <c r="K2167" t="b">
        <f>LOOKUP(A2167,'[1]UDDATA-1'!B:B,'[1]UDDATA-1'!A:A)&lt;&gt;LOOKUP(A2167,'[1]UDDATA-2'!B:B,'[1]UDDATA-2'!A:A)</f>
        <v>0</v>
      </c>
      <c r="L2167" t="str">
        <f t="shared" si="264"/>
        <v>Grundlæggende programmering</v>
      </c>
      <c r="M2167" t="str">
        <f t="shared" si="265"/>
        <v/>
      </c>
      <c r="N2167" t="str">
        <f t="shared" si="266"/>
        <v>U</v>
      </c>
      <c r="O2167" t="e">
        <f>IF(AND(A2167&lt;&gt;A2166,#REF!&lt;&gt;""),#REF!,"")</f>
        <v>#REF!</v>
      </c>
      <c r="P2167" t="e">
        <f t="shared" si="269"/>
        <v>#REF!</v>
      </c>
      <c r="Q2167" s="2" t="e">
        <f t="shared" ca="1" si="270"/>
        <v>#REF!</v>
      </c>
      <c r="R2167" t="e">
        <f>IF(NOT(#REF!="Indskrevet"),"",IF(E2167="",FALSE,AND(NOT(#REF!),VALUE(RIGHT(CONCATENATE(YEAR(E2167)),2))=15)))</f>
        <v>#REF!</v>
      </c>
      <c r="S2167" t="e">
        <f t="shared" si="267"/>
        <v>#REF!</v>
      </c>
      <c r="T2167" t="e">
        <f t="shared" si="268"/>
        <v>#REF!</v>
      </c>
      <c r="U2167" s="2" t="e">
        <f t="shared" si="271"/>
        <v>#REF!</v>
      </c>
      <c r="V2167" s="2"/>
    </row>
    <row r="2168" spans="1:22" x14ac:dyDescent="0.25">
      <c r="A2168" t="s">
        <v>1493</v>
      </c>
      <c r="B2168" t="s">
        <v>1494</v>
      </c>
      <c r="C2168">
        <v>119.999999999998</v>
      </c>
      <c r="D2168" t="s">
        <v>5318</v>
      </c>
      <c r="E2168" s="1">
        <v>41088</v>
      </c>
      <c r="F2168" t="s">
        <v>5291</v>
      </c>
      <c r="G2168">
        <v>1</v>
      </c>
      <c r="H2168" t="s">
        <v>5287</v>
      </c>
      <c r="I2168" t="s">
        <v>5292</v>
      </c>
      <c r="J2168" t="s">
        <v>5362</v>
      </c>
      <c r="K2168" t="b">
        <f>LOOKUP(A2168,'[1]UDDATA-1'!B:B,'[1]UDDATA-1'!A:A)&lt;&gt;LOOKUP(A2168,'[1]UDDATA-2'!B:B,'[1]UDDATA-2'!A:A)</f>
        <v>0</v>
      </c>
      <c r="L2168" t="str">
        <f t="shared" si="264"/>
        <v>Matematik til multimedie-applikationer</v>
      </c>
      <c r="M2168" t="str">
        <f t="shared" si="265"/>
        <v/>
      </c>
      <c r="N2168" t="str">
        <f t="shared" si="266"/>
        <v>U</v>
      </c>
      <c r="O2168" t="e">
        <f>IF(AND(A2168&lt;&gt;A2167,#REF!&lt;&gt;""),#REF!,"")</f>
        <v>#REF!</v>
      </c>
      <c r="P2168" t="e">
        <f t="shared" si="269"/>
        <v>#REF!</v>
      </c>
      <c r="Q2168" s="2" t="e">
        <f t="shared" ca="1" si="270"/>
        <v>#REF!</v>
      </c>
      <c r="R2168" t="e">
        <f>IF(NOT(#REF!="Indskrevet"),"",IF(E2168="",FALSE,AND(NOT(#REF!),VALUE(RIGHT(CONCATENATE(YEAR(E2168)),2))=15)))</f>
        <v>#REF!</v>
      </c>
      <c r="S2168" t="e">
        <f t="shared" si="267"/>
        <v>#REF!</v>
      </c>
      <c r="T2168" t="e">
        <f t="shared" si="268"/>
        <v>#REF!</v>
      </c>
      <c r="U2168" s="2" t="e">
        <f t="shared" si="271"/>
        <v>#REF!</v>
      </c>
      <c r="V2168" s="2"/>
    </row>
    <row r="2169" spans="1:22" x14ac:dyDescent="0.25">
      <c r="A2169" t="s">
        <v>1493</v>
      </c>
      <c r="B2169" t="s">
        <v>1494</v>
      </c>
      <c r="C2169">
        <v>119.999999999998</v>
      </c>
      <c r="D2169" t="s">
        <v>5318</v>
      </c>
      <c r="E2169" s="1">
        <v>41074</v>
      </c>
      <c r="F2169" t="s">
        <v>5294</v>
      </c>
      <c r="G2169">
        <v>1</v>
      </c>
      <c r="H2169" t="s">
        <v>5287</v>
      </c>
      <c r="I2169" t="s">
        <v>5295</v>
      </c>
      <c r="J2169" t="s">
        <v>5362</v>
      </c>
      <c r="K2169" t="b">
        <f>LOOKUP(A2169,'[1]UDDATA-1'!B:B,'[1]UDDATA-1'!A:A)&lt;&gt;LOOKUP(A2169,'[1]UDDATA-2'!B:B,'[1]UDDATA-2'!A:A)</f>
        <v>0</v>
      </c>
      <c r="L2169" t="str">
        <f t="shared" si="264"/>
        <v>Fysisk interface design</v>
      </c>
      <c r="M2169" t="str">
        <f t="shared" si="265"/>
        <v/>
      </c>
      <c r="N2169" t="str">
        <f t="shared" si="266"/>
        <v>U</v>
      </c>
      <c r="O2169" t="e">
        <f>IF(AND(A2169&lt;&gt;A2168,#REF!&lt;&gt;""),#REF!,"")</f>
        <v>#REF!</v>
      </c>
      <c r="P2169" t="e">
        <f t="shared" si="269"/>
        <v>#REF!</v>
      </c>
      <c r="Q2169" s="2" t="e">
        <f t="shared" ca="1" si="270"/>
        <v>#REF!</v>
      </c>
      <c r="R2169" t="e">
        <f>IF(NOT(#REF!="Indskrevet"),"",IF(E2169="",FALSE,AND(NOT(#REF!),VALUE(RIGHT(CONCATENATE(YEAR(E2169)),2))=15)))</f>
        <v>#REF!</v>
      </c>
      <c r="S2169" t="e">
        <f t="shared" si="267"/>
        <v>#REF!</v>
      </c>
      <c r="T2169" t="e">
        <f t="shared" si="268"/>
        <v>#REF!</v>
      </c>
      <c r="U2169" s="2" t="e">
        <f t="shared" si="271"/>
        <v>#REF!</v>
      </c>
      <c r="V2169" s="2"/>
    </row>
    <row r="2170" spans="1:22" x14ac:dyDescent="0.25">
      <c r="A2170" t="s">
        <v>1495</v>
      </c>
      <c r="B2170" t="s">
        <v>1496</v>
      </c>
      <c r="C2170">
        <v>4.9999999999998002</v>
      </c>
      <c r="D2170" t="s">
        <v>5318</v>
      </c>
      <c r="E2170" s="1">
        <v>41316</v>
      </c>
      <c r="F2170" t="s">
        <v>5308</v>
      </c>
      <c r="G2170">
        <v>1</v>
      </c>
      <c r="H2170" t="s">
        <v>5287</v>
      </c>
      <c r="I2170" t="s">
        <v>5288</v>
      </c>
      <c r="J2170" t="s">
        <v>5289</v>
      </c>
      <c r="K2170" t="b">
        <f>LOOKUP(A2170,'[1]UDDATA-1'!B:B,'[1]UDDATA-1'!A:A)&lt;&gt;LOOKUP(A2170,'[1]UDDATA-2'!B:B,'[1]UDDATA-2'!A:A)</f>
        <v>0</v>
      </c>
      <c r="L2170" t="str">
        <f t="shared" si="264"/>
        <v>Grundlæggende programmering</v>
      </c>
      <c r="M2170" t="str">
        <f t="shared" si="265"/>
        <v/>
      </c>
      <c r="N2170" t="str">
        <f t="shared" si="266"/>
        <v>U</v>
      </c>
      <c r="O2170" t="e">
        <f>IF(AND(A2170&lt;&gt;A2169,#REF!&lt;&gt;""),#REF!,"")</f>
        <v>#REF!</v>
      </c>
      <c r="P2170" t="e">
        <f t="shared" si="269"/>
        <v>#REF!</v>
      </c>
      <c r="Q2170" s="2" t="e">
        <f t="shared" ca="1" si="270"/>
        <v>#REF!</v>
      </c>
      <c r="R2170" t="e">
        <f>IF(NOT(#REF!="Indskrevet"),"",IF(E2170="",FALSE,AND(NOT(#REF!),VALUE(RIGHT(CONCATENATE(YEAR(E2170)),2))=15)))</f>
        <v>#REF!</v>
      </c>
      <c r="S2170" t="e">
        <f t="shared" si="267"/>
        <v>#REF!</v>
      </c>
      <c r="T2170" t="e">
        <f t="shared" si="268"/>
        <v>#REF!</v>
      </c>
      <c r="U2170" s="2" t="e">
        <f t="shared" si="271"/>
        <v>#REF!</v>
      </c>
      <c r="V2170" s="2"/>
    </row>
    <row r="2171" spans="1:22" x14ac:dyDescent="0.25">
      <c r="A2171" t="s">
        <v>1498</v>
      </c>
      <c r="B2171" t="s">
        <v>1499</v>
      </c>
      <c r="C2171">
        <v>49.999999999999197</v>
      </c>
      <c r="D2171" t="s">
        <v>5296</v>
      </c>
      <c r="E2171" s="1">
        <v>42032</v>
      </c>
      <c r="F2171" t="s">
        <v>5343</v>
      </c>
      <c r="G2171">
        <v>1</v>
      </c>
      <c r="H2171" t="s">
        <v>5287</v>
      </c>
      <c r="I2171" t="s">
        <v>5288</v>
      </c>
      <c r="J2171" t="s">
        <v>5289</v>
      </c>
      <c r="K2171" t="b">
        <f>LOOKUP(A2171,'[1]UDDATA-1'!B:B,'[1]UDDATA-1'!A:A)&lt;&gt;LOOKUP(A2171,'[1]UDDATA-2'!B:B,'[1]UDDATA-2'!A:A)</f>
        <v>0</v>
      </c>
      <c r="L2171" t="str">
        <f t="shared" si="264"/>
        <v/>
      </c>
      <c r="M2171" t="str">
        <f t="shared" si="265"/>
        <v/>
      </c>
      <c r="N2171" t="str">
        <f t="shared" si="266"/>
        <v/>
      </c>
      <c r="O2171" t="e">
        <f>IF(AND(A2171&lt;&gt;A2170,#REF!&lt;&gt;""),#REF!,"")</f>
        <v>#REF!</v>
      </c>
      <c r="P2171" t="e">
        <f t="shared" si="269"/>
        <v>#REF!</v>
      </c>
      <c r="Q2171" s="2" t="e">
        <f t="shared" ca="1" si="270"/>
        <v>#REF!</v>
      </c>
      <c r="R2171" t="e">
        <f>IF(NOT(#REF!="Indskrevet"),"",IF(E2171="",FALSE,AND(NOT(#REF!),VALUE(RIGHT(CONCATENATE(YEAR(E2171)),2))=15)))</f>
        <v>#REF!</v>
      </c>
      <c r="S2171" t="e">
        <f t="shared" si="267"/>
        <v>#REF!</v>
      </c>
      <c r="T2171" t="e">
        <f t="shared" si="268"/>
        <v>#REF!</v>
      </c>
      <c r="U2171" s="2" t="e">
        <f t="shared" si="271"/>
        <v>#REF!</v>
      </c>
      <c r="V2171" s="2"/>
    </row>
    <row r="2172" spans="1:22" x14ac:dyDescent="0.25">
      <c r="A2172" t="s">
        <v>1498</v>
      </c>
      <c r="B2172" t="s">
        <v>1499</v>
      </c>
      <c r="C2172">
        <v>49.999999999999197</v>
      </c>
      <c r="D2172" t="s">
        <v>5306</v>
      </c>
      <c r="E2172" s="1">
        <v>42178</v>
      </c>
      <c r="F2172" t="s">
        <v>5344</v>
      </c>
      <c r="G2172">
        <v>1</v>
      </c>
      <c r="H2172" t="s">
        <v>5307</v>
      </c>
      <c r="I2172" t="s">
        <v>5292</v>
      </c>
      <c r="J2172" t="s">
        <v>5293</v>
      </c>
      <c r="K2172" t="b">
        <f>LOOKUP(A2172,'[1]UDDATA-1'!B:B,'[1]UDDATA-1'!A:A)&lt;&gt;LOOKUP(A2172,'[1]UDDATA-2'!B:B,'[1]UDDATA-2'!A:A)</f>
        <v>0</v>
      </c>
      <c r="L2172" t="str">
        <f t="shared" si="264"/>
        <v>Matematik til multimedie-applikationer</v>
      </c>
      <c r="M2172">
        <f t="shared" si="265"/>
        <v>0</v>
      </c>
      <c r="N2172" t="str">
        <f t="shared" si="266"/>
        <v/>
      </c>
      <c r="O2172" t="e">
        <f>IF(AND(A2172&lt;&gt;A2171,#REF!&lt;&gt;""),#REF!,"")</f>
        <v>#REF!</v>
      </c>
      <c r="P2172" t="e">
        <f t="shared" si="269"/>
        <v>#REF!</v>
      </c>
      <c r="Q2172" s="2" t="e">
        <f t="shared" ca="1" si="270"/>
        <v>#REF!</v>
      </c>
      <c r="R2172" t="e">
        <f>IF(NOT(#REF!="Indskrevet"),"",IF(E2172="",FALSE,AND(NOT(#REF!),VALUE(RIGHT(CONCATENATE(YEAR(E2172)),2))=15)))</f>
        <v>#REF!</v>
      </c>
      <c r="S2172" t="e">
        <f t="shared" si="267"/>
        <v>#REF!</v>
      </c>
      <c r="T2172" t="e">
        <f t="shared" si="268"/>
        <v>#REF!</v>
      </c>
      <c r="U2172" s="2" t="e">
        <f t="shared" si="271"/>
        <v>#REF!</v>
      </c>
      <c r="V2172" s="2"/>
    </row>
    <row r="2173" spans="1:22" x14ac:dyDescent="0.25">
      <c r="A2173" t="s">
        <v>1498</v>
      </c>
      <c r="B2173" t="s">
        <v>1499</v>
      </c>
      <c r="C2173">
        <v>49.999999999999197</v>
      </c>
      <c r="D2173" t="s">
        <v>5318</v>
      </c>
      <c r="E2173" s="1">
        <v>42249</v>
      </c>
      <c r="F2173" t="s">
        <v>5344</v>
      </c>
      <c r="G2173">
        <v>2</v>
      </c>
      <c r="H2173" t="s">
        <v>5287</v>
      </c>
      <c r="I2173" t="s">
        <v>5292</v>
      </c>
      <c r="J2173" t="s">
        <v>5299</v>
      </c>
      <c r="K2173" t="b">
        <f>LOOKUP(A2173,'[1]UDDATA-1'!B:B,'[1]UDDATA-1'!A:A)&lt;&gt;LOOKUP(A2173,'[1]UDDATA-2'!B:B,'[1]UDDATA-2'!A:A)</f>
        <v>0</v>
      </c>
      <c r="L2173" t="str">
        <f t="shared" si="264"/>
        <v/>
      </c>
      <c r="M2173" t="str">
        <f t="shared" si="265"/>
        <v/>
      </c>
      <c r="N2173" t="str">
        <f t="shared" si="266"/>
        <v/>
      </c>
      <c r="O2173" t="e">
        <f>IF(AND(A2173&lt;&gt;A2172,#REF!&lt;&gt;""),#REF!,"")</f>
        <v>#REF!</v>
      </c>
      <c r="P2173" t="e">
        <f t="shared" si="269"/>
        <v>#REF!</v>
      </c>
      <c r="Q2173" s="2" t="e">
        <f t="shared" ca="1" si="270"/>
        <v>#REF!</v>
      </c>
      <c r="R2173" t="e">
        <f>IF(NOT(#REF!="Indskrevet"),"",IF(E2173="",FALSE,AND(NOT(#REF!),VALUE(RIGHT(CONCATENATE(YEAR(E2173)),2))=15)))</f>
        <v>#REF!</v>
      </c>
      <c r="S2173" t="e">
        <f t="shared" si="267"/>
        <v>#REF!</v>
      </c>
      <c r="T2173" t="e">
        <f t="shared" si="268"/>
        <v>#REF!</v>
      </c>
      <c r="U2173" s="2" t="e">
        <f t="shared" si="271"/>
        <v>#REF!</v>
      </c>
      <c r="V2173" s="2"/>
    </row>
    <row r="2174" spans="1:22" x14ac:dyDescent="0.25">
      <c r="A2174" t="s">
        <v>1500</v>
      </c>
      <c r="B2174" t="s">
        <v>1501</v>
      </c>
      <c r="C2174">
        <v>119.999999999998</v>
      </c>
      <c r="D2174" t="s">
        <v>5300</v>
      </c>
      <c r="E2174" s="1">
        <v>41646</v>
      </c>
      <c r="F2174" t="s">
        <v>5335</v>
      </c>
      <c r="G2174">
        <v>1</v>
      </c>
      <c r="H2174" t="s">
        <v>5287</v>
      </c>
      <c r="I2174" t="s">
        <v>5324</v>
      </c>
      <c r="J2174" t="s">
        <v>5289</v>
      </c>
      <c r="K2174" t="b">
        <f>LOOKUP(A2174,'[1]UDDATA-1'!B:B,'[1]UDDATA-1'!A:A)&lt;&gt;LOOKUP(A2174,'[1]UDDATA-2'!B:B,'[1]UDDATA-2'!A:A)</f>
        <v>0</v>
      </c>
      <c r="L2174" t="str">
        <f t="shared" si="264"/>
        <v>Lineær algebra</v>
      </c>
      <c r="M2174">
        <f t="shared" si="265"/>
        <v>12</v>
      </c>
      <c r="N2174" t="str">
        <f t="shared" si="266"/>
        <v/>
      </c>
      <c r="O2174" t="e">
        <f>IF(AND(A2174&lt;&gt;A2173,#REF!&lt;&gt;""),#REF!,"")</f>
        <v>#REF!</v>
      </c>
      <c r="P2174" t="e">
        <f t="shared" si="269"/>
        <v>#REF!</v>
      </c>
      <c r="Q2174" s="2" t="e">
        <f t="shared" ca="1" si="270"/>
        <v>#REF!</v>
      </c>
      <c r="R2174" t="e">
        <f>IF(NOT(#REF!="Indskrevet"),"",IF(E2174="",FALSE,AND(NOT(#REF!),VALUE(RIGHT(CONCATENATE(YEAR(E2174)),2))=15)))</f>
        <v>#REF!</v>
      </c>
      <c r="S2174" t="e">
        <f t="shared" si="267"/>
        <v>#REF!</v>
      </c>
      <c r="T2174" t="e">
        <f t="shared" si="268"/>
        <v>#REF!</v>
      </c>
      <c r="U2174" s="2" t="e">
        <f t="shared" si="271"/>
        <v>#REF!</v>
      </c>
      <c r="V2174" s="2"/>
    </row>
    <row r="2175" spans="1:22" x14ac:dyDescent="0.25">
      <c r="A2175" t="s">
        <v>1500</v>
      </c>
      <c r="B2175" t="s">
        <v>1501</v>
      </c>
      <c r="C2175">
        <v>119.999999999998</v>
      </c>
      <c r="D2175" t="s">
        <v>5290</v>
      </c>
      <c r="E2175" s="1">
        <v>41817</v>
      </c>
      <c r="F2175" t="s">
        <v>5336</v>
      </c>
      <c r="G2175">
        <v>1</v>
      </c>
      <c r="H2175" t="s">
        <v>5287</v>
      </c>
      <c r="I2175" t="s">
        <v>5326</v>
      </c>
      <c r="J2175" t="s">
        <v>5293</v>
      </c>
      <c r="K2175" t="b">
        <f>LOOKUP(A2175,'[1]UDDATA-1'!B:B,'[1]UDDATA-1'!A:A)&lt;&gt;LOOKUP(A2175,'[1]UDDATA-2'!B:B,'[1]UDDATA-2'!A:A)</f>
        <v>0</v>
      </c>
      <c r="L2175" t="str">
        <f t="shared" si="264"/>
        <v>Calculus</v>
      </c>
      <c r="M2175">
        <f t="shared" si="265"/>
        <v>10</v>
      </c>
      <c r="N2175" t="str">
        <f t="shared" si="266"/>
        <v/>
      </c>
      <c r="O2175" t="e">
        <f>IF(AND(A2175&lt;&gt;A2174,#REF!&lt;&gt;""),#REF!,"")</f>
        <v>#REF!</v>
      </c>
      <c r="P2175" t="e">
        <f t="shared" si="269"/>
        <v>#REF!</v>
      </c>
      <c r="Q2175" s="2" t="e">
        <f t="shared" ca="1" si="270"/>
        <v>#REF!</v>
      </c>
      <c r="R2175" t="e">
        <f>IF(NOT(#REF!="Indskrevet"),"",IF(E2175="",FALSE,AND(NOT(#REF!),VALUE(RIGHT(CONCATENATE(YEAR(E2175)),2))=15)))</f>
        <v>#REF!</v>
      </c>
      <c r="S2175" t="e">
        <f t="shared" si="267"/>
        <v>#REF!</v>
      </c>
      <c r="T2175" t="e">
        <f t="shared" si="268"/>
        <v>#REF!</v>
      </c>
      <c r="U2175" s="2" t="e">
        <f t="shared" si="271"/>
        <v>#REF!</v>
      </c>
      <c r="V2175" s="2"/>
    </row>
    <row r="2176" spans="1:22" x14ac:dyDescent="0.25">
      <c r="A2176" t="s">
        <v>1500</v>
      </c>
      <c r="B2176" t="s">
        <v>1501</v>
      </c>
      <c r="C2176">
        <v>119.999999999998</v>
      </c>
      <c r="D2176" t="s">
        <v>5290</v>
      </c>
      <c r="E2176" s="1">
        <v>41816</v>
      </c>
      <c r="F2176" t="s">
        <v>5337</v>
      </c>
      <c r="G2176">
        <v>1</v>
      </c>
      <c r="H2176" t="s">
        <v>5287</v>
      </c>
      <c r="I2176" t="s">
        <v>5338</v>
      </c>
      <c r="J2176" t="s">
        <v>5293</v>
      </c>
      <c r="K2176" t="b">
        <f>LOOKUP(A2176,'[1]UDDATA-1'!B:B,'[1]UDDATA-1'!A:A)&lt;&gt;LOOKUP(A2176,'[1]UDDATA-2'!B:B,'[1]UDDATA-2'!A:A)</f>
        <v>0</v>
      </c>
      <c r="L2176" t="str">
        <f t="shared" si="264"/>
        <v>Kredsløbsteori og dynamiske systemer</v>
      </c>
      <c r="M2176">
        <f t="shared" si="265"/>
        <v>10</v>
      </c>
      <c r="N2176" t="str">
        <f t="shared" si="266"/>
        <v/>
      </c>
      <c r="O2176" t="e">
        <f>IF(AND(A2176&lt;&gt;A2175,#REF!&lt;&gt;""),#REF!,"")</f>
        <v>#REF!</v>
      </c>
      <c r="P2176" t="e">
        <f t="shared" si="269"/>
        <v>#REF!</v>
      </c>
      <c r="Q2176" s="2" t="e">
        <f t="shared" ca="1" si="270"/>
        <v>#REF!</v>
      </c>
      <c r="R2176" t="e">
        <f>IF(NOT(#REF!="Indskrevet"),"",IF(E2176="",FALSE,AND(NOT(#REF!),VALUE(RIGHT(CONCATENATE(YEAR(E2176)),2))=15)))</f>
        <v>#REF!</v>
      </c>
      <c r="S2176" t="e">
        <f t="shared" si="267"/>
        <v>#REF!</v>
      </c>
      <c r="T2176" t="e">
        <f t="shared" si="268"/>
        <v>#REF!</v>
      </c>
      <c r="U2176" s="2" t="e">
        <f t="shared" si="271"/>
        <v>#REF!</v>
      </c>
      <c r="V2176" s="2"/>
    </row>
    <row r="2177" spans="1:22" x14ac:dyDescent="0.25">
      <c r="A2177" t="s">
        <v>1500</v>
      </c>
      <c r="B2177" t="s">
        <v>1501</v>
      </c>
      <c r="C2177">
        <v>119.999999999998</v>
      </c>
      <c r="D2177" t="s">
        <v>5285</v>
      </c>
      <c r="E2177" s="1">
        <v>42025</v>
      </c>
      <c r="F2177" t="s">
        <v>5319</v>
      </c>
      <c r="G2177">
        <v>1</v>
      </c>
      <c r="H2177" t="s">
        <v>5287</v>
      </c>
      <c r="I2177" t="s">
        <v>5320</v>
      </c>
      <c r="J2177" t="s">
        <v>5299</v>
      </c>
      <c r="K2177" t="b">
        <f>LOOKUP(A2177,'[1]UDDATA-1'!B:B,'[1]UDDATA-1'!A:A)&lt;&gt;LOOKUP(A2177,'[1]UDDATA-2'!B:B,'[1]UDDATA-2'!A:A)</f>
        <v>0</v>
      </c>
      <c r="L2177" t="str">
        <f t="shared" si="264"/>
        <v>Beregningsteknik inden for elektronikområdet 1</v>
      </c>
      <c r="M2177">
        <f t="shared" si="265"/>
        <v>2</v>
      </c>
      <c r="N2177" t="str">
        <f t="shared" si="266"/>
        <v/>
      </c>
      <c r="O2177" t="e">
        <f>IF(AND(A2177&lt;&gt;A2176,#REF!&lt;&gt;""),#REF!,"")</f>
        <v>#REF!</v>
      </c>
      <c r="P2177" t="e">
        <f t="shared" si="269"/>
        <v>#REF!</v>
      </c>
      <c r="Q2177" s="2" t="e">
        <f t="shared" ca="1" si="270"/>
        <v>#REF!</v>
      </c>
      <c r="R2177" t="e">
        <f>IF(NOT(#REF!="Indskrevet"),"",IF(E2177="",FALSE,AND(NOT(#REF!),VALUE(RIGHT(CONCATENATE(YEAR(E2177)),2))=15)))</f>
        <v>#REF!</v>
      </c>
      <c r="S2177" t="e">
        <f t="shared" si="267"/>
        <v>#REF!</v>
      </c>
      <c r="T2177" t="e">
        <f t="shared" si="268"/>
        <v>#REF!</v>
      </c>
      <c r="U2177" s="2" t="e">
        <f t="shared" si="271"/>
        <v>#REF!</v>
      </c>
      <c r="V2177" s="2"/>
    </row>
    <row r="2178" spans="1:22" x14ac:dyDescent="0.25">
      <c r="A2178" t="s">
        <v>1500</v>
      </c>
      <c r="B2178" t="s">
        <v>1501</v>
      </c>
      <c r="C2178">
        <v>119.999999999998</v>
      </c>
      <c r="D2178" t="s">
        <v>5317</v>
      </c>
      <c r="E2178" s="1">
        <v>42172</v>
      </c>
      <c r="F2178" t="s">
        <v>5321</v>
      </c>
      <c r="G2178">
        <v>1</v>
      </c>
      <c r="H2178" t="s">
        <v>5287</v>
      </c>
      <c r="I2178" t="s">
        <v>5322</v>
      </c>
      <c r="J2178" t="s">
        <v>5303</v>
      </c>
      <c r="K2178" t="b">
        <f>LOOKUP(A2178,'[1]UDDATA-1'!B:B,'[1]UDDATA-1'!A:A)&lt;&gt;LOOKUP(A2178,'[1]UDDATA-2'!B:B,'[1]UDDATA-2'!A:A)</f>
        <v>0</v>
      </c>
      <c r="L2178" t="str">
        <f t="shared" ref="L2178:L2241" si="272">IF(AND(I2178&lt;&gt;"",I2178&lt;&gt;I2177),I2178,"")</f>
        <v>Beregningsteknik inden for elektronik</v>
      </c>
      <c r="M2178">
        <f t="shared" ref="M2178:M2241" si="273">IF(AND(L2178&lt;&gt;"",ISNUMBER(VALUE(D2178))),VALUE(D2178),"")</f>
        <v>4</v>
      </c>
      <c r="N2178" t="str">
        <f t="shared" ref="N2178:N2241" si="274">IF(L2178="","",IF(M2178="",D2178,""))</f>
        <v/>
      </c>
      <c r="O2178" t="e">
        <f>IF(AND(A2178&lt;&gt;A2177,#REF!&lt;&gt;""),#REF!,"")</f>
        <v>#REF!</v>
      </c>
      <c r="P2178" t="e">
        <f t="shared" si="269"/>
        <v>#REF!</v>
      </c>
      <c r="Q2178" s="2" t="e">
        <f t="shared" ca="1" si="270"/>
        <v>#REF!</v>
      </c>
      <c r="R2178" t="e">
        <f>IF(NOT(#REF!="Indskrevet"),"",IF(E2178="",FALSE,AND(NOT(#REF!),VALUE(RIGHT(CONCATENATE(YEAR(E2178)),2))=15)))</f>
        <v>#REF!</v>
      </c>
      <c r="S2178" t="e">
        <f t="shared" ref="S2178:S2241" si="275">IF(R2178="","",IF(A2178=A2177,S2177,NOT(OR(R2178,AND(A2179=A2178,R2179),AND(A2180=A2178,R2180),AND(A2181=A2178,R2181),AND(A2182=A2178,R2182),AND(A2183=A2178,R2183),AND(A2184=A2178,R2184),AND(A2185=A2178,R2185),AND(A2186=A2178,R2186),AND(A2187=A2178,R2187),AND(A2188=A2178,R2188)))))</f>
        <v>#REF!</v>
      </c>
      <c r="T2178" t="e">
        <f t="shared" ref="T2178:T2241" si="276">IF(U2178="","",O2178)</f>
        <v>#REF!</v>
      </c>
      <c r="U2178" s="2" t="e">
        <f t="shared" si="271"/>
        <v>#REF!</v>
      </c>
      <c r="V2178" s="2"/>
    </row>
    <row r="2179" spans="1:22" x14ac:dyDescent="0.25">
      <c r="A2179" t="s">
        <v>1502</v>
      </c>
      <c r="B2179" t="s">
        <v>1259</v>
      </c>
      <c r="C2179">
        <v>54.999999999998998</v>
      </c>
      <c r="K2179" t="b">
        <f>LOOKUP(A2179,'[1]UDDATA-1'!B:B,'[1]UDDATA-1'!A:A)&lt;&gt;LOOKUP(A2179,'[1]UDDATA-2'!B:B,'[1]UDDATA-2'!A:A)</f>
        <v>0</v>
      </c>
      <c r="L2179" t="str">
        <f t="shared" si="272"/>
        <v/>
      </c>
      <c r="M2179" t="str">
        <f t="shared" si="273"/>
        <v/>
      </c>
      <c r="N2179" t="str">
        <f t="shared" si="274"/>
        <v/>
      </c>
      <c r="O2179" t="e">
        <f>IF(AND(A2179&lt;&gt;A2178,#REF!&lt;&gt;""),#REF!,"")</f>
        <v>#REF!</v>
      </c>
      <c r="P2179" t="e">
        <f t="shared" ref="P2179:P2242" si="277">IF(O2179="","",IF(M2179="",0,IF(O2180&lt;&gt;"",1,IF(AND(O2180="",O2181&lt;&gt;""),2,IF(AND(O2180="",O2181="",O2182&lt;&gt;""),3,IF(AND(O2180="",O2181="",O2182="",O2183&lt;&gt;""),4,IF(AND(O2180="",O2181="",O2182="",O2183="",O2184&lt;&gt;""),5,IF(AND(O2180="",O2181="",O2182="",O2183="",O2184="",O2185&lt;&gt;""),6,IF(AND(O2180="",O2181="",O2182="",O2183="",O2184="",O2185="",O2186&lt;&gt;""),7,IF(AND(O2180="",O2181="",O2182="",O2183="",O2184="",O2185="",O2186="",O2187&lt;&gt;""),8,IF(AND(O2180="",O2181="",O2182="",O2183="",O2184="",O2185="",O2186="",O2187="",O2188&lt;&gt;""),9,IF(AND(O2180="",O2181="",O2182="",O2183="",O2184="",O2185="",O2186="",O2187="",O2188="",O2189&lt;&gt;""),10,IF(AND(O2180="",O2181="",O2182="",O2183="",O2184="",O2185="",O2186="",O2187="",O2188="",O2189="",O2190&lt;&gt;""),11,IF(AND(O2180="",O2181="",O2182="",O2183="",O2184="",O2185="",O2186="",O2187="",O2188="",O2189="",O2190="",O2191&lt;&gt;""),12,IF(AND(O2180="",O2181="",O2182="",O2183="",O2184="",O2185="",O2186="",O2187="",O2188="",O2189="",O2190="",O2191="",O2192&lt;&gt;""),13,IF(AND(O2180="",O2181="",O2182="",O2183="",O2184="",O2185="",O2186="",O2187="",O2188="",O2189="",O2190="",O2191="",O2192="",O2193&lt;&gt;""),14,IF(AND(O2180="",O2181="",O2182="",O2183="",O2184="",O2185="",O2186="",O2187="",O2188="",O2189="",O2190="",O2191="",O2192="",O2193="",O2194&lt;&gt;""),15)))))))))))))))))</f>
        <v>#REF!</v>
      </c>
      <c r="Q2179" s="2" t="e">
        <f t="shared" ref="Q2179:Q2242" ca="1" si="278">IF(OR(P2179="",P2179=0),"",AVERAGE(INDIRECT(CONCATENATE("AU",ROW(),":AU",ROW()+P2179))))</f>
        <v>#REF!</v>
      </c>
      <c r="R2179" t="e">
        <f>IF(NOT(#REF!="Indskrevet"),"",IF(E2179="",FALSE,AND(NOT(#REF!),VALUE(RIGHT(CONCATENATE(YEAR(E2179)),2))=15)))</f>
        <v>#REF!</v>
      </c>
      <c r="S2179" t="e">
        <f t="shared" si="275"/>
        <v>#REF!</v>
      </c>
      <c r="T2179" t="e">
        <f t="shared" si="276"/>
        <v>#REF!</v>
      </c>
      <c r="U2179" s="2" t="e">
        <f t="shared" si="271"/>
        <v>#REF!</v>
      </c>
      <c r="V2179" s="2"/>
    </row>
    <row r="2180" spans="1:22" x14ac:dyDescent="0.25">
      <c r="A2180" t="s">
        <v>1503</v>
      </c>
      <c r="B2180" t="s">
        <v>1504</v>
      </c>
      <c r="C2180">
        <v>54.999999999998998</v>
      </c>
      <c r="D2180" t="s">
        <v>5306</v>
      </c>
      <c r="E2180" s="1">
        <v>42032</v>
      </c>
      <c r="F2180" t="s">
        <v>5343</v>
      </c>
      <c r="G2180">
        <v>1</v>
      </c>
      <c r="H2180" t="s">
        <v>5307</v>
      </c>
      <c r="I2180" t="s">
        <v>5288</v>
      </c>
      <c r="J2180" t="s">
        <v>5289</v>
      </c>
      <c r="K2180" t="b">
        <f>LOOKUP(A2180,'[1]UDDATA-1'!B:B,'[1]UDDATA-1'!A:A)&lt;&gt;LOOKUP(A2180,'[1]UDDATA-2'!B:B,'[1]UDDATA-2'!A:A)</f>
        <v>0</v>
      </c>
      <c r="L2180" t="str">
        <f t="shared" si="272"/>
        <v>Grundlæggende programmering</v>
      </c>
      <c r="M2180">
        <f t="shared" si="273"/>
        <v>0</v>
      </c>
      <c r="N2180" t="str">
        <f t="shared" si="274"/>
        <v/>
      </c>
      <c r="O2180" t="e">
        <f>IF(AND(A2180&lt;&gt;A2179,#REF!&lt;&gt;""),#REF!,"")</f>
        <v>#REF!</v>
      </c>
      <c r="P2180" t="e">
        <f t="shared" si="277"/>
        <v>#REF!</v>
      </c>
      <c r="Q2180" s="2" t="e">
        <f t="shared" ca="1" si="278"/>
        <v>#REF!</v>
      </c>
      <c r="R2180" t="e">
        <f>IF(NOT(#REF!="Indskrevet"),"",IF(E2180="",FALSE,AND(NOT(#REF!),VALUE(RIGHT(CONCATENATE(YEAR(E2180)),2))=15)))</f>
        <v>#REF!</v>
      </c>
      <c r="S2180" t="e">
        <f t="shared" si="275"/>
        <v>#REF!</v>
      </c>
      <c r="T2180" t="e">
        <f t="shared" si="276"/>
        <v>#REF!</v>
      </c>
      <c r="U2180" s="2" t="e">
        <f t="shared" ref="U2180:U2243" si="279">IF(OR(P2180="",P2180&lt;3),"",Q2180)</f>
        <v>#REF!</v>
      </c>
      <c r="V2180" s="2"/>
    </row>
    <row r="2181" spans="1:22" x14ac:dyDescent="0.25">
      <c r="A2181" t="s">
        <v>1503</v>
      </c>
      <c r="B2181" t="s">
        <v>1504</v>
      </c>
      <c r="C2181">
        <v>54.999999999998998</v>
      </c>
      <c r="D2181" t="s">
        <v>5306</v>
      </c>
      <c r="E2181" s="1">
        <v>42068</v>
      </c>
      <c r="F2181" t="s">
        <v>5343</v>
      </c>
      <c r="G2181">
        <v>2</v>
      </c>
      <c r="H2181" t="s">
        <v>5287</v>
      </c>
      <c r="I2181" t="s">
        <v>5288</v>
      </c>
      <c r="J2181" t="s">
        <v>5293</v>
      </c>
      <c r="K2181" t="b">
        <f>LOOKUP(A2181,'[1]UDDATA-1'!B:B,'[1]UDDATA-1'!A:A)&lt;&gt;LOOKUP(A2181,'[1]UDDATA-2'!B:B,'[1]UDDATA-2'!A:A)</f>
        <v>0</v>
      </c>
      <c r="L2181" t="str">
        <f t="shared" si="272"/>
        <v/>
      </c>
      <c r="M2181" t="str">
        <f t="shared" si="273"/>
        <v/>
      </c>
      <c r="N2181" t="str">
        <f t="shared" si="274"/>
        <v/>
      </c>
      <c r="O2181" t="e">
        <f>IF(AND(A2181&lt;&gt;A2180,#REF!&lt;&gt;""),#REF!,"")</f>
        <v>#REF!</v>
      </c>
      <c r="P2181" t="e">
        <f t="shared" si="277"/>
        <v>#REF!</v>
      </c>
      <c r="Q2181" s="2" t="e">
        <f t="shared" ca="1" si="278"/>
        <v>#REF!</v>
      </c>
      <c r="R2181" t="e">
        <f>IF(NOT(#REF!="Indskrevet"),"",IF(E2181="",FALSE,AND(NOT(#REF!),VALUE(RIGHT(CONCATENATE(YEAR(E2181)),2))=15)))</f>
        <v>#REF!</v>
      </c>
      <c r="S2181" t="e">
        <f t="shared" si="275"/>
        <v>#REF!</v>
      </c>
      <c r="T2181" t="e">
        <f t="shared" si="276"/>
        <v>#REF!</v>
      </c>
      <c r="U2181" s="2" t="e">
        <f t="shared" si="279"/>
        <v>#REF!</v>
      </c>
      <c r="V2181" s="2"/>
    </row>
    <row r="2182" spans="1:22" x14ac:dyDescent="0.25">
      <c r="A2182" t="s">
        <v>1503</v>
      </c>
      <c r="B2182" t="s">
        <v>1504</v>
      </c>
      <c r="C2182">
        <v>54.999999999998998</v>
      </c>
      <c r="D2182" t="s">
        <v>5306</v>
      </c>
      <c r="E2182" s="1">
        <v>42178</v>
      </c>
      <c r="F2182" t="s">
        <v>5344</v>
      </c>
      <c r="G2182">
        <v>1</v>
      </c>
      <c r="H2182" t="s">
        <v>5307</v>
      </c>
      <c r="I2182" t="s">
        <v>5292</v>
      </c>
      <c r="J2182" t="s">
        <v>5293</v>
      </c>
      <c r="K2182" t="b">
        <f>LOOKUP(A2182,'[1]UDDATA-1'!B:B,'[1]UDDATA-1'!A:A)&lt;&gt;LOOKUP(A2182,'[1]UDDATA-2'!B:B,'[1]UDDATA-2'!A:A)</f>
        <v>0</v>
      </c>
      <c r="L2182" t="str">
        <f t="shared" si="272"/>
        <v>Matematik til multimedie-applikationer</v>
      </c>
      <c r="M2182">
        <f t="shared" si="273"/>
        <v>0</v>
      </c>
      <c r="N2182" t="str">
        <f t="shared" si="274"/>
        <v/>
      </c>
      <c r="O2182" t="e">
        <f>IF(AND(A2182&lt;&gt;A2181,#REF!&lt;&gt;""),#REF!,"")</f>
        <v>#REF!</v>
      </c>
      <c r="P2182" t="e">
        <f t="shared" si="277"/>
        <v>#REF!</v>
      </c>
      <c r="Q2182" s="2" t="e">
        <f t="shared" ca="1" si="278"/>
        <v>#REF!</v>
      </c>
      <c r="R2182" t="e">
        <f>IF(NOT(#REF!="Indskrevet"),"",IF(E2182="",FALSE,AND(NOT(#REF!),VALUE(RIGHT(CONCATENATE(YEAR(E2182)),2))=15)))</f>
        <v>#REF!</v>
      </c>
      <c r="S2182" t="e">
        <f t="shared" si="275"/>
        <v>#REF!</v>
      </c>
      <c r="T2182" t="e">
        <f t="shared" si="276"/>
        <v>#REF!</v>
      </c>
      <c r="U2182" s="2" t="e">
        <f t="shared" si="279"/>
        <v>#REF!</v>
      </c>
      <c r="V2182" s="2"/>
    </row>
    <row r="2183" spans="1:22" x14ac:dyDescent="0.25">
      <c r="A2183" t="s">
        <v>1503</v>
      </c>
      <c r="B2183" t="s">
        <v>1504</v>
      </c>
      <c r="C2183">
        <v>54.999999999998998</v>
      </c>
      <c r="D2183" t="s">
        <v>5317</v>
      </c>
      <c r="E2183" s="1">
        <v>42249</v>
      </c>
      <c r="F2183" t="s">
        <v>5344</v>
      </c>
      <c r="G2183">
        <v>2</v>
      </c>
      <c r="H2183" t="s">
        <v>5287</v>
      </c>
      <c r="I2183" t="s">
        <v>5292</v>
      </c>
      <c r="J2183" t="s">
        <v>5299</v>
      </c>
      <c r="K2183" t="b">
        <f>LOOKUP(A2183,'[1]UDDATA-1'!B:B,'[1]UDDATA-1'!A:A)&lt;&gt;LOOKUP(A2183,'[1]UDDATA-2'!B:B,'[1]UDDATA-2'!A:A)</f>
        <v>0</v>
      </c>
      <c r="L2183" t="str">
        <f t="shared" si="272"/>
        <v/>
      </c>
      <c r="M2183" t="str">
        <f t="shared" si="273"/>
        <v/>
      </c>
      <c r="N2183" t="str">
        <f t="shared" si="274"/>
        <v/>
      </c>
      <c r="O2183" t="e">
        <f>IF(AND(A2183&lt;&gt;A2182,#REF!&lt;&gt;""),#REF!,"")</f>
        <v>#REF!</v>
      </c>
      <c r="P2183" t="e">
        <f t="shared" si="277"/>
        <v>#REF!</v>
      </c>
      <c r="Q2183" s="2" t="e">
        <f t="shared" ca="1" si="278"/>
        <v>#REF!</v>
      </c>
      <c r="R2183" t="e">
        <f>IF(NOT(#REF!="Indskrevet"),"",IF(E2183="",FALSE,AND(NOT(#REF!),VALUE(RIGHT(CONCATENATE(YEAR(E2183)),2))=15)))</f>
        <v>#REF!</v>
      </c>
      <c r="S2183" t="e">
        <f t="shared" si="275"/>
        <v>#REF!</v>
      </c>
      <c r="T2183" t="e">
        <f t="shared" si="276"/>
        <v>#REF!</v>
      </c>
      <c r="U2183" s="2" t="e">
        <f t="shared" si="279"/>
        <v>#REF!</v>
      </c>
      <c r="V2183" s="2"/>
    </row>
    <row r="2184" spans="1:22" x14ac:dyDescent="0.25">
      <c r="A2184" t="s">
        <v>1506</v>
      </c>
      <c r="B2184" t="s">
        <v>1507</v>
      </c>
      <c r="C2184">
        <v>59.999999999998799</v>
      </c>
      <c r="K2184" t="b">
        <f>LOOKUP(A2184,'[1]UDDATA-1'!B:B,'[1]UDDATA-1'!A:A)&lt;&gt;LOOKUP(A2184,'[1]UDDATA-2'!B:B,'[1]UDDATA-2'!A:A)</f>
        <v>0</v>
      </c>
      <c r="L2184" t="str">
        <f t="shared" si="272"/>
        <v/>
      </c>
      <c r="M2184" t="str">
        <f t="shared" si="273"/>
        <v/>
      </c>
      <c r="N2184" t="str">
        <f t="shared" si="274"/>
        <v/>
      </c>
      <c r="O2184" t="e">
        <f>IF(AND(A2184&lt;&gt;A2183,#REF!&lt;&gt;""),#REF!,"")</f>
        <v>#REF!</v>
      </c>
      <c r="P2184" t="e">
        <f t="shared" si="277"/>
        <v>#REF!</v>
      </c>
      <c r="Q2184" s="2" t="e">
        <f t="shared" ca="1" si="278"/>
        <v>#REF!</v>
      </c>
      <c r="R2184" t="e">
        <f>IF(NOT(#REF!="Indskrevet"),"",IF(E2184="",FALSE,AND(NOT(#REF!),VALUE(RIGHT(CONCATENATE(YEAR(E2184)),2))=15)))</f>
        <v>#REF!</v>
      </c>
      <c r="S2184" t="e">
        <f t="shared" si="275"/>
        <v>#REF!</v>
      </c>
      <c r="T2184" t="e">
        <f t="shared" si="276"/>
        <v>#REF!</v>
      </c>
      <c r="U2184" s="2" t="e">
        <f t="shared" si="279"/>
        <v>#REF!</v>
      </c>
      <c r="V2184" s="2"/>
    </row>
    <row r="2185" spans="1:22" x14ac:dyDescent="0.25">
      <c r="A2185" t="s">
        <v>1510</v>
      </c>
      <c r="B2185" t="s">
        <v>1511</v>
      </c>
      <c r="C2185">
        <v>4.9999999999998002</v>
      </c>
      <c r="D2185" t="s">
        <v>5318</v>
      </c>
      <c r="E2185" s="1">
        <v>41316</v>
      </c>
      <c r="F2185" t="s">
        <v>5308</v>
      </c>
      <c r="G2185">
        <v>1</v>
      </c>
      <c r="H2185" t="s">
        <v>5287</v>
      </c>
      <c r="I2185" t="s">
        <v>5288</v>
      </c>
      <c r="J2185" t="s">
        <v>5289</v>
      </c>
      <c r="K2185" t="b">
        <f>LOOKUP(A2185,'[1]UDDATA-1'!B:B,'[1]UDDATA-1'!A:A)&lt;&gt;LOOKUP(A2185,'[1]UDDATA-2'!B:B,'[1]UDDATA-2'!A:A)</f>
        <v>0</v>
      </c>
      <c r="L2185" t="str">
        <f t="shared" si="272"/>
        <v>Grundlæggende programmering</v>
      </c>
      <c r="M2185" t="str">
        <f t="shared" si="273"/>
        <v/>
      </c>
      <c r="N2185" t="str">
        <f t="shared" si="274"/>
        <v>U</v>
      </c>
      <c r="O2185" t="e">
        <f>IF(AND(A2185&lt;&gt;A2184,#REF!&lt;&gt;""),#REF!,"")</f>
        <v>#REF!</v>
      </c>
      <c r="P2185" t="e">
        <f t="shared" si="277"/>
        <v>#REF!</v>
      </c>
      <c r="Q2185" s="2" t="e">
        <f t="shared" ca="1" si="278"/>
        <v>#REF!</v>
      </c>
      <c r="R2185" t="e">
        <f>IF(NOT(#REF!="Indskrevet"),"",IF(E2185="",FALSE,AND(NOT(#REF!),VALUE(RIGHT(CONCATENATE(YEAR(E2185)),2))=15)))</f>
        <v>#REF!</v>
      </c>
      <c r="S2185" t="e">
        <f t="shared" si="275"/>
        <v>#REF!</v>
      </c>
      <c r="T2185" t="e">
        <f t="shared" si="276"/>
        <v>#REF!</v>
      </c>
      <c r="U2185" s="2" t="e">
        <f t="shared" si="279"/>
        <v>#REF!</v>
      </c>
      <c r="V2185" s="2"/>
    </row>
    <row r="2186" spans="1:22" x14ac:dyDescent="0.25">
      <c r="A2186" t="s">
        <v>1510</v>
      </c>
      <c r="B2186" t="s">
        <v>1511</v>
      </c>
      <c r="C2186">
        <v>4.9999999999998002</v>
      </c>
      <c r="D2186" t="s">
        <v>5318</v>
      </c>
      <c r="E2186" s="1">
        <v>41452</v>
      </c>
      <c r="F2186" t="s">
        <v>5309</v>
      </c>
      <c r="G2186">
        <v>1</v>
      </c>
      <c r="H2186" t="s">
        <v>5287</v>
      </c>
      <c r="I2186" t="s">
        <v>5292</v>
      </c>
      <c r="J2186" t="s">
        <v>5293</v>
      </c>
      <c r="K2186" t="b">
        <f>LOOKUP(A2186,'[1]UDDATA-1'!B:B,'[1]UDDATA-1'!A:A)&lt;&gt;LOOKUP(A2186,'[1]UDDATA-2'!B:B,'[1]UDDATA-2'!A:A)</f>
        <v>0</v>
      </c>
      <c r="L2186" t="str">
        <f t="shared" si="272"/>
        <v>Matematik til multimedie-applikationer</v>
      </c>
      <c r="M2186" t="str">
        <f t="shared" si="273"/>
        <v/>
      </c>
      <c r="N2186" t="str">
        <f t="shared" si="274"/>
        <v>U</v>
      </c>
      <c r="O2186" t="e">
        <f>IF(AND(A2186&lt;&gt;A2185,#REF!&lt;&gt;""),#REF!,"")</f>
        <v>#REF!</v>
      </c>
      <c r="P2186" t="e">
        <f t="shared" si="277"/>
        <v>#REF!</v>
      </c>
      <c r="Q2186" s="2" t="e">
        <f t="shared" ca="1" si="278"/>
        <v>#REF!</v>
      </c>
      <c r="R2186" t="e">
        <f>IF(NOT(#REF!="Indskrevet"),"",IF(E2186="",FALSE,AND(NOT(#REF!),VALUE(RIGHT(CONCATENATE(YEAR(E2186)),2))=15)))</f>
        <v>#REF!</v>
      </c>
      <c r="S2186" t="e">
        <f t="shared" si="275"/>
        <v>#REF!</v>
      </c>
      <c r="T2186" t="e">
        <f t="shared" si="276"/>
        <v>#REF!</v>
      </c>
      <c r="U2186" s="2" t="e">
        <f t="shared" si="279"/>
        <v>#REF!</v>
      </c>
      <c r="V2186" s="2"/>
    </row>
    <row r="2187" spans="1:22" x14ac:dyDescent="0.25">
      <c r="A2187" t="s">
        <v>1510</v>
      </c>
      <c r="B2187" t="s">
        <v>1511</v>
      </c>
      <c r="C2187">
        <v>4.9999999999998002</v>
      </c>
      <c r="D2187" t="s">
        <v>5318</v>
      </c>
      <c r="E2187" s="1">
        <v>41484</v>
      </c>
      <c r="F2187" t="s">
        <v>5310</v>
      </c>
      <c r="G2187">
        <v>1</v>
      </c>
      <c r="H2187" t="s">
        <v>5287</v>
      </c>
      <c r="I2187" t="s">
        <v>5295</v>
      </c>
      <c r="J2187" t="s">
        <v>5293</v>
      </c>
      <c r="K2187" t="b">
        <f>LOOKUP(A2187,'[1]UDDATA-1'!B:B,'[1]UDDATA-1'!A:A)&lt;&gt;LOOKUP(A2187,'[1]UDDATA-2'!B:B,'[1]UDDATA-2'!A:A)</f>
        <v>0</v>
      </c>
      <c r="L2187" t="str">
        <f t="shared" si="272"/>
        <v>Fysisk interface design</v>
      </c>
      <c r="M2187" t="str">
        <f t="shared" si="273"/>
        <v/>
      </c>
      <c r="N2187" t="str">
        <f t="shared" si="274"/>
        <v>U</v>
      </c>
      <c r="O2187" t="e">
        <f>IF(AND(A2187&lt;&gt;A2186,#REF!&lt;&gt;""),#REF!,"")</f>
        <v>#REF!</v>
      </c>
      <c r="P2187" t="e">
        <f t="shared" si="277"/>
        <v>#REF!</v>
      </c>
      <c r="Q2187" s="2" t="e">
        <f t="shared" ca="1" si="278"/>
        <v>#REF!</v>
      </c>
      <c r="R2187" t="e">
        <f>IF(NOT(#REF!="Indskrevet"),"",IF(E2187="",FALSE,AND(NOT(#REF!),VALUE(RIGHT(CONCATENATE(YEAR(E2187)),2))=15)))</f>
        <v>#REF!</v>
      </c>
      <c r="S2187" t="e">
        <f t="shared" si="275"/>
        <v>#REF!</v>
      </c>
      <c r="T2187" t="e">
        <f t="shared" si="276"/>
        <v>#REF!</v>
      </c>
      <c r="U2187" s="2" t="e">
        <f t="shared" si="279"/>
        <v>#REF!</v>
      </c>
      <c r="V2187" s="2"/>
    </row>
    <row r="2188" spans="1:22" x14ac:dyDescent="0.25">
      <c r="A2188" t="s">
        <v>1513</v>
      </c>
      <c r="B2188" t="s">
        <v>1514</v>
      </c>
      <c r="C2188">
        <v>179.99999999999599</v>
      </c>
      <c r="D2188" t="s">
        <v>5290</v>
      </c>
      <c r="E2188" s="1">
        <v>41290</v>
      </c>
      <c r="F2188" t="s">
        <v>5343</v>
      </c>
      <c r="G2188">
        <v>1</v>
      </c>
      <c r="H2188" t="s">
        <v>5287</v>
      </c>
      <c r="I2188" t="s">
        <v>5288</v>
      </c>
      <c r="J2188" t="s">
        <v>5289</v>
      </c>
      <c r="K2188" t="b">
        <f>LOOKUP(A2188,'[1]UDDATA-1'!B:B,'[1]UDDATA-1'!A:A)&lt;&gt;LOOKUP(A2188,'[1]UDDATA-2'!B:B,'[1]UDDATA-2'!A:A)</f>
        <v>0</v>
      </c>
      <c r="L2188" t="str">
        <f t="shared" si="272"/>
        <v>Grundlæggende programmering</v>
      </c>
      <c r="M2188">
        <f t="shared" si="273"/>
        <v>10</v>
      </c>
      <c r="N2188" t="str">
        <f t="shared" si="274"/>
        <v/>
      </c>
      <c r="O2188" t="e">
        <f>IF(AND(A2188&lt;&gt;A2187,#REF!&lt;&gt;""),#REF!,"")</f>
        <v>#REF!</v>
      </c>
      <c r="P2188" t="e">
        <f t="shared" si="277"/>
        <v>#REF!</v>
      </c>
      <c r="Q2188" s="2" t="e">
        <f t="shared" ca="1" si="278"/>
        <v>#REF!</v>
      </c>
      <c r="R2188" t="e">
        <f>IF(NOT(#REF!="Indskrevet"),"",IF(E2188="",FALSE,AND(NOT(#REF!),VALUE(RIGHT(CONCATENATE(YEAR(E2188)),2))=15)))</f>
        <v>#REF!</v>
      </c>
      <c r="S2188" t="e">
        <f t="shared" si="275"/>
        <v>#REF!</v>
      </c>
      <c r="T2188" t="e">
        <f t="shared" si="276"/>
        <v>#REF!</v>
      </c>
      <c r="U2188" s="2" t="e">
        <f t="shared" si="279"/>
        <v>#REF!</v>
      </c>
      <c r="V2188" s="2"/>
    </row>
    <row r="2189" spans="1:22" x14ac:dyDescent="0.25">
      <c r="A2189" t="s">
        <v>1513</v>
      </c>
      <c r="B2189" t="s">
        <v>1514</v>
      </c>
      <c r="C2189">
        <v>179.99999999999599</v>
      </c>
      <c r="D2189" t="s">
        <v>5290</v>
      </c>
      <c r="E2189" s="1">
        <v>41456</v>
      </c>
      <c r="F2189" t="s">
        <v>5344</v>
      </c>
      <c r="G2189">
        <v>1</v>
      </c>
      <c r="H2189" t="s">
        <v>5287</v>
      </c>
      <c r="I2189" t="s">
        <v>5292</v>
      </c>
      <c r="J2189" t="s">
        <v>5293</v>
      </c>
      <c r="K2189" t="b">
        <f>LOOKUP(A2189,'[1]UDDATA-1'!B:B,'[1]UDDATA-1'!A:A)&lt;&gt;LOOKUP(A2189,'[1]UDDATA-2'!B:B,'[1]UDDATA-2'!A:A)</f>
        <v>0</v>
      </c>
      <c r="L2189" t="str">
        <f t="shared" si="272"/>
        <v>Matematik til multimedie-applikationer</v>
      </c>
      <c r="M2189">
        <f t="shared" si="273"/>
        <v>10</v>
      </c>
      <c r="N2189" t="str">
        <f t="shared" si="274"/>
        <v/>
      </c>
      <c r="O2189" t="e">
        <f>IF(AND(A2189&lt;&gt;A2188,#REF!&lt;&gt;""),#REF!,"")</f>
        <v>#REF!</v>
      </c>
      <c r="P2189" t="e">
        <f t="shared" si="277"/>
        <v>#REF!</v>
      </c>
      <c r="Q2189" s="2" t="e">
        <f t="shared" ca="1" si="278"/>
        <v>#REF!</v>
      </c>
      <c r="R2189" t="e">
        <f>IF(NOT(#REF!="Indskrevet"),"",IF(E2189="",FALSE,AND(NOT(#REF!),VALUE(RIGHT(CONCATENATE(YEAR(E2189)),2))=15)))</f>
        <v>#REF!</v>
      </c>
      <c r="S2189" t="e">
        <f t="shared" si="275"/>
        <v>#REF!</v>
      </c>
      <c r="T2189" t="e">
        <f t="shared" si="276"/>
        <v>#REF!</v>
      </c>
      <c r="U2189" s="2" t="e">
        <f t="shared" si="279"/>
        <v>#REF!</v>
      </c>
      <c r="V2189" s="2"/>
    </row>
    <row r="2190" spans="1:22" x14ac:dyDescent="0.25">
      <c r="A2190" t="s">
        <v>1513</v>
      </c>
      <c r="B2190" t="s">
        <v>1514</v>
      </c>
      <c r="C2190">
        <v>179.99999999999599</v>
      </c>
      <c r="D2190" t="s">
        <v>5317</v>
      </c>
      <c r="E2190" s="1">
        <v>41429</v>
      </c>
      <c r="F2190" t="s">
        <v>5345</v>
      </c>
      <c r="G2190">
        <v>1</v>
      </c>
      <c r="H2190" t="s">
        <v>5287</v>
      </c>
      <c r="I2190" t="s">
        <v>5295</v>
      </c>
      <c r="J2190" t="s">
        <v>5293</v>
      </c>
      <c r="K2190" t="b">
        <f>LOOKUP(A2190,'[1]UDDATA-1'!B:B,'[1]UDDATA-1'!A:A)&lt;&gt;LOOKUP(A2190,'[1]UDDATA-2'!B:B,'[1]UDDATA-2'!A:A)</f>
        <v>0</v>
      </c>
      <c r="L2190" t="str">
        <f t="shared" si="272"/>
        <v>Fysisk interface design</v>
      </c>
      <c r="M2190">
        <f t="shared" si="273"/>
        <v>4</v>
      </c>
      <c r="N2190" t="str">
        <f t="shared" si="274"/>
        <v/>
      </c>
      <c r="O2190" t="e">
        <f>IF(AND(A2190&lt;&gt;A2189,#REF!&lt;&gt;""),#REF!,"")</f>
        <v>#REF!</v>
      </c>
      <c r="P2190" t="e">
        <f t="shared" si="277"/>
        <v>#REF!</v>
      </c>
      <c r="Q2190" s="2" t="e">
        <f t="shared" ca="1" si="278"/>
        <v>#REF!</v>
      </c>
      <c r="R2190" t="e">
        <f>IF(NOT(#REF!="Indskrevet"),"",IF(E2190="",FALSE,AND(NOT(#REF!),VALUE(RIGHT(CONCATENATE(YEAR(E2190)),2))=15)))</f>
        <v>#REF!</v>
      </c>
      <c r="S2190" t="e">
        <f t="shared" si="275"/>
        <v>#REF!</v>
      </c>
      <c r="T2190" t="e">
        <f t="shared" si="276"/>
        <v>#REF!</v>
      </c>
      <c r="U2190" s="2" t="e">
        <f t="shared" si="279"/>
        <v>#REF!</v>
      </c>
      <c r="V2190" s="2"/>
    </row>
    <row r="2191" spans="1:22" x14ac:dyDescent="0.25">
      <c r="A2191" t="s">
        <v>1513</v>
      </c>
      <c r="B2191" t="s">
        <v>1514</v>
      </c>
      <c r="C2191">
        <v>179.99999999999599</v>
      </c>
      <c r="D2191" t="s">
        <v>5285</v>
      </c>
      <c r="E2191" s="1">
        <v>41690</v>
      </c>
      <c r="F2191" t="s">
        <v>5346</v>
      </c>
      <c r="G2191">
        <v>1</v>
      </c>
      <c r="H2191" t="s">
        <v>5287</v>
      </c>
      <c r="I2191" t="s">
        <v>5298</v>
      </c>
      <c r="J2191" t="s">
        <v>5299</v>
      </c>
      <c r="K2191" t="b">
        <f>LOOKUP(A2191,'[1]UDDATA-1'!B:B,'[1]UDDATA-1'!A:A)&lt;&gt;LOOKUP(A2191,'[1]UDDATA-2'!B:B,'[1]UDDATA-2'!A:A)</f>
        <v>0</v>
      </c>
      <c r="L2191" t="str">
        <f t="shared" si="272"/>
        <v>Proceduremæssig programmering</v>
      </c>
      <c r="M2191">
        <f t="shared" si="273"/>
        <v>2</v>
      </c>
      <c r="N2191" t="str">
        <f t="shared" si="274"/>
        <v/>
      </c>
      <c r="O2191" t="e">
        <f>IF(AND(A2191&lt;&gt;A2190,#REF!&lt;&gt;""),#REF!,"")</f>
        <v>#REF!</v>
      </c>
      <c r="P2191" t="e">
        <f t="shared" si="277"/>
        <v>#REF!</v>
      </c>
      <c r="Q2191" s="2" t="e">
        <f t="shared" ca="1" si="278"/>
        <v>#REF!</v>
      </c>
      <c r="R2191" t="e">
        <f>IF(NOT(#REF!="Indskrevet"),"",IF(E2191="",FALSE,AND(NOT(#REF!),VALUE(RIGHT(CONCATENATE(YEAR(E2191)),2))=15)))</f>
        <v>#REF!</v>
      </c>
      <c r="S2191" t="e">
        <f t="shared" si="275"/>
        <v>#REF!</v>
      </c>
      <c r="T2191" t="e">
        <f t="shared" si="276"/>
        <v>#REF!</v>
      </c>
      <c r="U2191" s="2" t="e">
        <f t="shared" si="279"/>
        <v>#REF!</v>
      </c>
      <c r="V2191" s="2"/>
    </row>
    <row r="2192" spans="1:22" x14ac:dyDescent="0.25">
      <c r="A2192" t="s">
        <v>1513</v>
      </c>
      <c r="B2192" t="s">
        <v>1514</v>
      </c>
      <c r="C2192">
        <v>179.99999999999599</v>
      </c>
      <c r="D2192" t="s">
        <v>5317</v>
      </c>
      <c r="E2192" s="1">
        <v>41800</v>
      </c>
      <c r="F2192" t="s">
        <v>5347</v>
      </c>
      <c r="G2192">
        <v>1</v>
      </c>
      <c r="H2192" t="s">
        <v>5287</v>
      </c>
      <c r="I2192" t="s">
        <v>5302</v>
      </c>
      <c r="J2192" t="s">
        <v>5303</v>
      </c>
      <c r="K2192" t="b">
        <f>LOOKUP(A2192,'[1]UDDATA-1'!B:B,'[1]UDDATA-1'!A:A)&lt;&gt;LOOKUP(A2192,'[1]UDDATA-2'!B:B,'[1]UDDATA-2'!A:A)</f>
        <v>0</v>
      </c>
      <c r="L2192" t="str">
        <f t="shared" si="272"/>
        <v>Lyd- og musikbehandling</v>
      </c>
      <c r="M2192">
        <f t="shared" si="273"/>
        <v>4</v>
      </c>
      <c r="N2192" t="str">
        <f t="shared" si="274"/>
        <v/>
      </c>
      <c r="O2192" t="e">
        <f>IF(AND(A2192&lt;&gt;A2191,#REF!&lt;&gt;""),#REF!,"")</f>
        <v>#REF!</v>
      </c>
      <c r="P2192" t="e">
        <f t="shared" si="277"/>
        <v>#REF!</v>
      </c>
      <c r="Q2192" s="2" t="e">
        <f t="shared" ca="1" si="278"/>
        <v>#REF!</v>
      </c>
      <c r="R2192" t="e">
        <f>IF(NOT(#REF!="Indskrevet"),"",IF(E2192="",FALSE,AND(NOT(#REF!),VALUE(RIGHT(CONCATENATE(YEAR(E2192)),2))=15)))</f>
        <v>#REF!</v>
      </c>
      <c r="S2192" t="e">
        <f t="shared" si="275"/>
        <v>#REF!</v>
      </c>
      <c r="T2192" t="e">
        <f t="shared" si="276"/>
        <v>#REF!</v>
      </c>
      <c r="U2192" s="2" t="e">
        <f t="shared" si="279"/>
        <v>#REF!</v>
      </c>
      <c r="V2192" s="2"/>
    </row>
    <row r="2193" spans="1:22" x14ac:dyDescent="0.25">
      <c r="A2193" t="s">
        <v>1513</v>
      </c>
      <c r="B2193" t="s">
        <v>1514</v>
      </c>
      <c r="C2193">
        <v>179.99999999999599</v>
      </c>
      <c r="D2193" t="s">
        <v>5317</v>
      </c>
      <c r="E2193" s="1">
        <v>41815</v>
      </c>
      <c r="F2193" t="s">
        <v>5348</v>
      </c>
      <c r="G2193">
        <v>1</v>
      </c>
      <c r="H2193" t="s">
        <v>5287</v>
      </c>
      <c r="I2193" t="s">
        <v>5305</v>
      </c>
      <c r="J2193" t="s">
        <v>5303</v>
      </c>
      <c r="K2193" t="b">
        <f>LOOKUP(A2193,'[1]UDDATA-1'!B:B,'[1]UDDATA-1'!A:A)&lt;&gt;LOOKUP(A2193,'[1]UDDATA-2'!B:B,'[1]UDDATA-2'!A:A)</f>
        <v>0</v>
      </c>
      <c r="L2193" t="str">
        <f t="shared" si="272"/>
        <v>Objektorienteret Software Engineering</v>
      </c>
      <c r="M2193">
        <f t="shared" si="273"/>
        <v>4</v>
      </c>
      <c r="N2193" t="str">
        <f t="shared" si="274"/>
        <v/>
      </c>
      <c r="O2193" t="e">
        <f>IF(AND(A2193&lt;&gt;A2192,#REF!&lt;&gt;""),#REF!,"")</f>
        <v>#REF!</v>
      </c>
      <c r="P2193" t="e">
        <f t="shared" si="277"/>
        <v>#REF!</v>
      </c>
      <c r="Q2193" s="2" t="e">
        <f t="shared" ca="1" si="278"/>
        <v>#REF!</v>
      </c>
      <c r="R2193" t="e">
        <f>IF(NOT(#REF!="Indskrevet"),"",IF(E2193="",FALSE,AND(NOT(#REF!),VALUE(RIGHT(CONCATENATE(YEAR(E2193)),2))=15)))</f>
        <v>#REF!</v>
      </c>
      <c r="S2193" t="e">
        <f t="shared" si="275"/>
        <v>#REF!</v>
      </c>
      <c r="T2193" t="e">
        <f t="shared" si="276"/>
        <v>#REF!</v>
      </c>
      <c r="U2193" s="2" t="e">
        <f t="shared" si="279"/>
        <v>#REF!</v>
      </c>
      <c r="V2193" s="2"/>
    </row>
    <row r="2194" spans="1:22" x14ac:dyDescent="0.25">
      <c r="A2194" t="s">
        <v>1515</v>
      </c>
      <c r="B2194" t="s">
        <v>1516</v>
      </c>
      <c r="C2194">
        <v>54.999999999998998</v>
      </c>
      <c r="D2194" t="s">
        <v>5327</v>
      </c>
      <c r="E2194" s="1">
        <v>42032</v>
      </c>
      <c r="F2194" t="s">
        <v>5357</v>
      </c>
      <c r="G2194">
        <v>1</v>
      </c>
      <c r="H2194" t="s">
        <v>5307</v>
      </c>
      <c r="I2194" t="s">
        <v>5324</v>
      </c>
      <c r="J2194" t="s">
        <v>5289</v>
      </c>
      <c r="K2194" t="b">
        <f>LOOKUP(A2194,'[1]UDDATA-1'!B:B,'[1]UDDATA-1'!A:A)&lt;&gt;LOOKUP(A2194,'[1]UDDATA-2'!B:B,'[1]UDDATA-2'!A:A)</f>
        <v>0</v>
      </c>
      <c r="L2194" t="str">
        <f t="shared" si="272"/>
        <v>Lineær algebra</v>
      </c>
      <c r="M2194">
        <f t="shared" si="273"/>
        <v>-3</v>
      </c>
      <c r="N2194" t="str">
        <f t="shared" si="274"/>
        <v/>
      </c>
      <c r="O2194" t="e">
        <f>IF(AND(A2194&lt;&gt;A2193,#REF!&lt;&gt;""),#REF!,"")</f>
        <v>#REF!</v>
      </c>
      <c r="P2194" t="e">
        <f t="shared" si="277"/>
        <v>#REF!</v>
      </c>
      <c r="Q2194" s="2" t="e">
        <f t="shared" ca="1" si="278"/>
        <v>#REF!</v>
      </c>
      <c r="R2194" t="e">
        <f>IF(NOT(#REF!="Indskrevet"),"",IF(E2194="",FALSE,AND(NOT(#REF!),VALUE(RIGHT(CONCATENATE(YEAR(E2194)),2))=15)))</f>
        <v>#REF!</v>
      </c>
      <c r="S2194" t="e">
        <f t="shared" si="275"/>
        <v>#REF!</v>
      </c>
      <c r="T2194" t="e">
        <f t="shared" si="276"/>
        <v>#REF!</v>
      </c>
      <c r="U2194" s="2" t="e">
        <f t="shared" si="279"/>
        <v>#REF!</v>
      </c>
      <c r="V2194" s="2"/>
    </row>
    <row r="2195" spans="1:22" x14ac:dyDescent="0.25">
      <c r="A2195" t="s">
        <v>1515</v>
      </c>
      <c r="B2195" t="s">
        <v>1516</v>
      </c>
      <c r="C2195">
        <v>54.999999999998998</v>
      </c>
      <c r="D2195" t="s">
        <v>5327</v>
      </c>
      <c r="E2195" s="1">
        <v>42058</v>
      </c>
      <c r="F2195" t="s">
        <v>5357</v>
      </c>
      <c r="G2195">
        <v>2</v>
      </c>
      <c r="H2195" t="s">
        <v>5287</v>
      </c>
      <c r="I2195" t="s">
        <v>5324</v>
      </c>
      <c r="J2195" t="s">
        <v>5289</v>
      </c>
      <c r="K2195" t="b">
        <f>LOOKUP(A2195,'[1]UDDATA-1'!B:B,'[1]UDDATA-1'!A:A)&lt;&gt;LOOKUP(A2195,'[1]UDDATA-2'!B:B,'[1]UDDATA-2'!A:A)</f>
        <v>0</v>
      </c>
      <c r="L2195" t="str">
        <f t="shared" si="272"/>
        <v/>
      </c>
      <c r="M2195" t="str">
        <f t="shared" si="273"/>
        <v/>
      </c>
      <c r="N2195" t="str">
        <f t="shared" si="274"/>
        <v/>
      </c>
      <c r="O2195" t="e">
        <f>IF(AND(A2195&lt;&gt;A2194,#REF!&lt;&gt;""),#REF!,"")</f>
        <v>#REF!</v>
      </c>
      <c r="P2195" t="e">
        <f t="shared" si="277"/>
        <v>#REF!</v>
      </c>
      <c r="Q2195" s="2" t="e">
        <f t="shared" ca="1" si="278"/>
        <v>#REF!</v>
      </c>
      <c r="R2195" t="e">
        <f>IF(NOT(#REF!="Indskrevet"),"",IF(E2195="",FALSE,AND(NOT(#REF!),VALUE(RIGHT(CONCATENATE(YEAR(E2195)),2))=15)))</f>
        <v>#REF!</v>
      </c>
      <c r="S2195" t="e">
        <f t="shared" si="275"/>
        <v>#REF!</v>
      </c>
      <c r="T2195" t="e">
        <f t="shared" si="276"/>
        <v>#REF!</v>
      </c>
      <c r="U2195" s="2" t="e">
        <f t="shared" si="279"/>
        <v>#REF!</v>
      </c>
      <c r="V2195" s="2"/>
    </row>
    <row r="2196" spans="1:22" x14ac:dyDescent="0.25">
      <c r="A2196" t="s">
        <v>1515</v>
      </c>
      <c r="B2196" t="s">
        <v>1516</v>
      </c>
      <c r="C2196">
        <v>54.999999999998998</v>
      </c>
      <c r="D2196" t="s">
        <v>5306</v>
      </c>
      <c r="E2196" s="1">
        <v>42187</v>
      </c>
      <c r="F2196" t="s">
        <v>5358</v>
      </c>
      <c r="G2196">
        <v>1</v>
      </c>
      <c r="H2196" t="s">
        <v>5307</v>
      </c>
      <c r="I2196" t="s">
        <v>5330</v>
      </c>
      <c r="J2196" t="s">
        <v>5293</v>
      </c>
      <c r="K2196" t="b">
        <f>LOOKUP(A2196,'[1]UDDATA-1'!B:B,'[1]UDDATA-1'!A:A)&lt;&gt;LOOKUP(A2196,'[1]UDDATA-2'!B:B,'[1]UDDATA-2'!A:A)</f>
        <v>0</v>
      </c>
      <c r="L2196" t="str">
        <f t="shared" si="272"/>
        <v>Diskret matematik</v>
      </c>
      <c r="M2196">
        <f t="shared" si="273"/>
        <v>0</v>
      </c>
      <c r="N2196" t="str">
        <f t="shared" si="274"/>
        <v/>
      </c>
      <c r="O2196" t="e">
        <f>IF(AND(A2196&lt;&gt;A2195,#REF!&lt;&gt;""),#REF!,"")</f>
        <v>#REF!</v>
      </c>
      <c r="P2196" t="e">
        <f t="shared" si="277"/>
        <v>#REF!</v>
      </c>
      <c r="Q2196" s="2" t="e">
        <f t="shared" ca="1" si="278"/>
        <v>#REF!</v>
      </c>
      <c r="R2196" t="e">
        <f>IF(NOT(#REF!="Indskrevet"),"",IF(E2196="",FALSE,AND(NOT(#REF!),VALUE(RIGHT(CONCATENATE(YEAR(E2196)),2))=15)))</f>
        <v>#REF!</v>
      </c>
      <c r="S2196" t="e">
        <f t="shared" si="275"/>
        <v>#REF!</v>
      </c>
      <c r="T2196" t="e">
        <f t="shared" si="276"/>
        <v>#REF!</v>
      </c>
      <c r="U2196" s="2" t="e">
        <f t="shared" si="279"/>
        <v>#REF!</v>
      </c>
      <c r="V2196" s="2"/>
    </row>
    <row r="2197" spans="1:22" x14ac:dyDescent="0.25">
      <c r="A2197" t="s">
        <v>1515</v>
      </c>
      <c r="B2197" t="s">
        <v>1516</v>
      </c>
      <c r="C2197">
        <v>54.999999999998998</v>
      </c>
      <c r="D2197" t="s">
        <v>5317</v>
      </c>
      <c r="E2197" s="1">
        <v>42257</v>
      </c>
      <c r="F2197" t="s">
        <v>5358</v>
      </c>
      <c r="G2197">
        <v>2</v>
      </c>
      <c r="H2197" t="s">
        <v>5287</v>
      </c>
      <c r="I2197" t="s">
        <v>5330</v>
      </c>
      <c r="J2197" t="s">
        <v>5299</v>
      </c>
      <c r="K2197" t="b">
        <f>LOOKUP(A2197,'[1]UDDATA-1'!B:B,'[1]UDDATA-1'!A:A)&lt;&gt;LOOKUP(A2197,'[1]UDDATA-2'!B:B,'[1]UDDATA-2'!A:A)</f>
        <v>0</v>
      </c>
      <c r="L2197" t="str">
        <f t="shared" si="272"/>
        <v/>
      </c>
      <c r="M2197" t="str">
        <f t="shared" si="273"/>
        <v/>
      </c>
      <c r="N2197" t="str">
        <f t="shared" si="274"/>
        <v/>
      </c>
      <c r="O2197" t="e">
        <f>IF(AND(A2197&lt;&gt;A2196,#REF!&lt;&gt;""),#REF!,"")</f>
        <v>#REF!</v>
      </c>
      <c r="P2197" t="e">
        <f t="shared" si="277"/>
        <v>#REF!</v>
      </c>
      <c r="Q2197" s="2" t="e">
        <f t="shared" ca="1" si="278"/>
        <v>#REF!</v>
      </c>
      <c r="R2197" t="e">
        <f>IF(NOT(#REF!="Indskrevet"),"",IF(E2197="",FALSE,AND(NOT(#REF!),VALUE(RIGHT(CONCATENATE(YEAR(E2197)),2))=15)))</f>
        <v>#REF!</v>
      </c>
      <c r="S2197" t="e">
        <f t="shared" si="275"/>
        <v>#REF!</v>
      </c>
      <c r="T2197" t="e">
        <f t="shared" si="276"/>
        <v>#REF!</v>
      </c>
      <c r="U2197" s="2" t="e">
        <f t="shared" si="279"/>
        <v>#REF!</v>
      </c>
      <c r="V2197" s="2"/>
    </row>
    <row r="2198" spans="1:22" x14ac:dyDescent="0.25">
      <c r="A2198" t="s">
        <v>1515</v>
      </c>
      <c r="B2198" t="s">
        <v>1516</v>
      </c>
      <c r="C2198">
        <v>54.999999999998998</v>
      </c>
      <c r="D2198" t="s">
        <v>5296</v>
      </c>
      <c r="E2198" s="1">
        <v>42177</v>
      </c>
      <c r="F2198" t="s">
        <v>5359</v>
      </c>
      <c r="G2198">
        <v>1</v>
      </c>
      <c r="H2198" t="s">
        <v>5287</v>
      </c>
      <c r="I2198" t="s">
        <v>5334</v>
      </c>
      <c r="J2198" t="s">
        <v>5293</v>
      </c>
      <c r="K2198" t="b">
        <f>LOOKUP(A2198,'[1]UDDATA-1'!B:B,'[1]UDDATA-1'!A:A)&lt;&gt;LOOKUP(A2198,'[1]UDDATA-2'!B:B,'[1]UDDATA-2'!A:A)</f>
        <v>0</v>
      </c>
      <c r="L2198" t="str">
        <f t="shared" si="272"/>
        <v>Objektorienteret programmering</v>
      </c>
      <c r="M2198">
        <f t="shared" si="273"/>
        <v>7</v>
      </c>
      <c r="N2198" t="str">
        <f t="shared" si="274"/>
        <v/>
      </c>
      <c r="O2198" t="e">
        <f>IF(AND(A2198&lt;&gt;A2197,#REF!&lt;&gt;""),#REF!,"")</f>
        <v>#REF!</v>
      </c>
      <c r="P2198" t="e">
        <f t="shared" si="277"/>
        <v>#REF!</v>
      </c>
      <c r="Q2198" s="2" t="e">
        <f t="shared" ca="1" si="278"/>
        <v>#REF!</v>
      </c>
      <c r="R2198" t="e">
        <f>IF(NOT(#REF!="Indskrevet"),"",IF(E2198="",FALSE,AND(NOT(#REF!),VALUE(RIGHT(CONCATENATE(YEAR(E2198)),2))=15)))</f>
        <v>#REF!</v>
      </c>
      <c r="S2198" t="e">
        <f t="shared" si="275"/>
        <v>#REF!</v>
      </c>
      <c r="T2198" t="e">
        <f t="shared" si="276"/>
        <v>#REF!</v>
      </c>
      <c r="U2198" s="2" t="e">
        <f t="shared" si="279"/>
        <v>#REF!</v>
      </c>
      <c r="V2198" s="2"/>
    </row>
    <row r="2199" spans="1:22" x14ac:dyDescent="0.25">
      <c r="A2199" t="s">
        <v>1517</v>
      </c>
      <c r="B2199" t="s">
        <v>1518</v>
      </c>
      <c r="C2199">
        <v>59.999999999998799</v>
      </c>
      <c r="D2199" t="s">
        <v>5317</v>
      </c>
      <c r="E2199" s="1">
        <v>42033</v>
      </c>
      <c r="F2199" t="s">
        <v>5286</v>
      </c>
      <c r="G2199">
        <v>1</v>
      </c>
      <c r="H2199" t="s">
        <v>5287</v>
      </c>
      <c r="I2199" t="s">
        <v>5288</v>
      </c>
      <c r="J2199" t="s">
        <v>5289</v>
      </c>
      <c r="K2199" t="b">
        <f>LOOKUP(A2199,'[1]UDDATA-1'!B:B,'[1]UDDATA-1'!A:A)&lt;&gt;LOOKUP(A2199,'[1]UDDATA-2'!B:B,'[1]UDDATA-2'!A:A)</f>
        <v>0</v>
      </c>
      <c r="L2199" t="str">
        <f t="shared" si="272"/>
        <v>Grundlæggende programmering</v>
      </c>
      <c r="M2199">
        <f t="shared" si="273"/>
        <v>4</v>
      </c>
      <c r="N2199" t="str">
        <f t="shared" si="274"/>
        <v/>
      </c>
      <c r="O2199" t="e">
        <f>IF(AND(A2199&lt;&gt;A2198,#REF!&lt;&gt;""),#REF!,"")</f>
        <v>#REF!</v>
      </c>
      <c r="P2199" t="e">
        <f t="shared" si="277"/>
        <v>#REF!</v>
      </c>
      <c r="Q2199" s="2" t="e">
        <f t="shared" ca="1" si="278"/>
        <v>#REF!</v>
      </c>
      <c r="R2199" t="e">
        <f>IF(NOT(#REF!="Indskrevet"),"",IF(E2199="",FALSE,AND(NOT(#REF!),VALUE(RIGHT(CONCATENATE(YEAR(E2199)),2))=15)))</f>
        <v>#REF!</v>
      </c>
      <c r="S2199" t="e">
        <f t="shared" si="275"/>
        <v>#REF!</v>
      </c>
      <c r="T2199" t="e">
        <f t="shared" si="276"/>
        <v>#REF!</v>
      </c>
      <c r="U2199" s="2" t="e">
        <f t="shared" si="279"/>
        <v>#REF!</v>
      </c>
      <c r="V2199" s="2"/>
    </row>
    <row r="2200" spans="1:22" x14ac:dyDescent="0.25">
      <c r="A2200" t="s">
        <v>1517</v>
      </c>
      <c r="B2200" t="s">
        <v>1518</v>
      </c>
      <c r="C2200">
        <v>59.999999999998799</v>
      </c>
      <c r="D2200" t="s">
        <v>5290</v>
      </c>
      <c r="E2200" s="1">
        <v>42178</v>
      </c>
      <c r="F2200" t="s">
        <v>5291</v>
      </c>
      <c r="G2200">
        <v>1</v>
      </c>
      <c r="H2200" t="s">
        <v>5287</v>
      </c>
      <c r="I2200" t="s">
        <v>5292</v>
      </c>
      <c r="J2200" t="s">
        <v>5293</v>
      </c>
      <c r="K2200" t="b">
        <f>LOOKUP(A2200,'[1]UDDATA-1'!B:B,'[1]UDDATA-1'!A:A)&lt;&gt;LOOKUP(A2200,'[1]UDDATA-2'!B:B,'[1]UDDATA-2'!A:A)</f>
        <v>0</v>
      </c>
      <c r="L2200" t="str">
        <f t="shared" si="272"/>
        <v>Matematik til multimedie-applikationer</v>
      </c>
      <c r="M2200">
        <f t="shared" si="273"/>
        <v>10</v>
      </c>
      <c r="N2200" t="str">
        <f t="shared" si="274"/>
        <v/>
      </c>
      <c r="O2200" t="e">
        <f>IF(AND(A2200&lt;&gt;A2199,#REF!&lt;&gt;""),#REF!,"")</f>
        <v>#REF!</v>
      </c>
      <c r="P2200" t="e">
        <f t="shared" si="277"/>
        <v>#REF!</v>
      </c>
      <c r="Q2200" s="2" t="e">
        <f t="shared" ca="1" si="278"/>
        <v>#REF!</v>
      </c>
      <c r="R2200" t="e">
        <f>IF(NOT(#REF!="Indskrevet"),"",IF(E2200="",FALSE,AND(NOT(#REF!),VALUE(RIGHT(CONCATENATE(YEAR(E2200)),2))=15)))</f>
        <v>#REF!</v>
      </c>
      <c r="S2200" t="e">
        <f t="shared" si="275"/>
        <v>#REF!</v>
      </c>
      <c r="T2200" t="e">
        <f t="shared" si="276"/>
        <v>#REF!</v>
      </c>
      <c r="U2200" s="2" t="e">
        <f t="shared" si="279"/>
        <v>#REF!</v>
      </c>
      <c r="V2200" s="2"/>
    </row>
    <row r="2201" spans="1:22" x14ac:dyDescent="0.25">
      <c r="A2201" t="s">
        <v>1519</v>
      </c>
      <c r="B2201" t="s">
        <v>1520</v>
      </c>
      <c r="C2201">
        <v>24.999999999999599</v>
      </c>
      <c r="D2201" t="s">
        <v>5327</v>
      </c>
      <c r="E2201" s="1">
        <v>42031</v>
      </c>
      <c r="F2201" t="s">
        <v>5328</v>
      </c>
      <c r="G2201">
        <v>1</v>
      </c>
      <c r="H2201" t="s">
        <v>5287</v>
      </c>
      <c r="I2201" t="s">
        <v>5324</v>
      </c>
      <c r="J2201" t="s">
        <v>5289</v>
      </c>
      <c r="K2201" t="b">
        <f>LOOKUP(A2201,'[1]UDDATA-1'!B:B,'[1]UDDATA-1'!A:A)&lt;&gt;LOOKUP(A2201,'[1]UDDATA-2'!B:B,'[1]UDDATA-2'!A:A)</f>
        <v>0</v>
      </c>
      <c r="L2201" t="str">
        <f t="shared" si="272"/>
        <v>Lineær algebra</v>
      </c>
      <c r="M2201">
        <f t="shared" si="273"/>
        <v>-3</v>
      </c>
      <c r="N2201" t="str">
        <f t="shared" si="274"/>
        <v/>
      </c>
      <c r="O2201" t="e">
        <f>IF(AND(A2201&lt;&gt;A2200,#REF!&lt;&gt;""),#REF!,"")</f>
        <v>#REF!</v>
      </c>
      <c r="P2201" t="e">
        <f t="shared" si="277"/>
        <v>#REF!</v>
      </c>
      <c r="Q2201" s="2" t="e">
        <f t="shared" ca="1" si="278"/>
        <v>#REF!</v>
      </c>
      <c r="R2201" t="e">
        <f>IF(NOT(#REF!="Indskrevet"),"",IF(E2201="",FALSE,AND(NOT(#REF!),VALUE(RIGHT(CONCATENATE(YEAR(E2201)),2))=15)))</f>
        <v>#REF!</v>
      </c>
      <c r="S2201" t="e">
        <f t="shared" si="275"/>
        <v>#REF!</v>
      </c>
      <c r="T2201" t="e">
        <f t="shared" si="276"/>
        <v>#REF!</v>
      </c>
      <c r="U2201" s="2" t="e">
        <f t="shared" si="279"/>
        <v>#REF!</v>
      </c>
      <c r="V2201" s="2"/>
    </row>
    <row r="2202" spans="1:22" x14ac:dyDescent="0.25">
      <c r="A2202" t="s">
        <v>1521</v>
      </c>
      <c r="B2202" t="s">
        <v>1522</v>
      </c>
      <c r="C2202">
        <v>179.99999999999599</v>
      </c>
      <c r="D2202" t="s">
        <v>5296</v>
      </c>
      <c r="E2202" s="1">
        <v>41312</v>
      </c>
      <c r="F2202" t="s">
        <v>5286</v>
      </c>
      <c r="G2202">
        <v>1</v>
      </c>
      <c r="H2202" t="s">
        <v>5287</v>
      </c>
      <c r="I2202" t="s">
        <v>5288</v>
      </c>
      <c r="J2202" t="s">
        <v>5289</v>
      </c>
      <c r="K2202" t="b">
        <f>LOOKUP(A2202,'[1]UDDATA-1'!B:B,'[1]UDDATA-1'!A:A)&lt;&gt;LOOKUP(A2202,'[1]UDDATA-2'!B:B,'[1]UDDATA-2'!A:A)</f>
        <v>0</v>
      </c>
      <c r="L2202" t="str">
        <f t="shared" si="272"/>
        <v>Grundlæggende programmering</v>
      </c>
      <c r="M2202">
        <f t="shared" si="273"/>
        <v>7</v>
      </c>
      <c r="N2202" t="str">
        <f t="shared" si="274"/>
        <v/>
      </c>
      <c r="O2202" t="e">
        <f>IF(AND(A2202&lt;&gt;A2201,#REF!&lt;&gt;""),#REF!,"")</f>
        <v>#REF!</v>
      </c>
      <c r="P2202" t="e">
        <f t="shared" si="277"/>
        <v>#REF!</v>
      </c>
      <c r="Q2202" s="2" t="e">
        <f t="shared" ca="1" si="278"/>
        <v>#REF!</v>
      </c>
      <c r="R2202" t="e">
        <f>IF(NOT(#REF!="Indskrevet"),"",IF(E2202="",FALSE,AND(NOT(#REF!),VALUE(RIGHT(CONCATENATE(YEAR(E2202)),2))=15)))</f>
        <v>#REF!</v>
      </c>
      <c r="S2202" t="e">
        <f t="shared" si="275"/>
        <v>#REF!</v>
      </c>
      <c r="T2202" t="e">
        <f t="shared" si="276"/>
        <v>#REF!</v>
      </c>
      <c r="U2202" s="2" t="e">
        <f t="shared" si="279"/>
        <v>#REF!</v>
      </c>
      <c r="V2202" s="2"/>
    </row>
    <row r="2203" spans="1:22" x14ac:dyDescent="0.25">
      <c r="A2203" t="s">
        <v>1521</v>
      </c>
      <c r="B2203" t="s">
        <v>1522</v>
      </c>
      <c r="C2203">
        <v>179.99999999999599</v>
      </c>
      <c r="D2203" t="s">
        <v>5296</v>
      </c>
      <c r="E2203" s="1">
        <v>41462</v>
      </c>
      <c r="F2203" t="s">
        <v>5291</v>
      </c>
      <c r="G2203">
        <v>1</v>
      </c>
      <c r="H2203" t="s">
        <v>5287</v>
      </c>
      <c r="I2203" t="s">
        <v>5292</v>
      </c>
      <c r="J2203" t="s">
        <v>5293</v>
      </c>
      <c r="K2203" t="b">
        <f>LOOKUP(A2203,'[1]UDDATA-1'!B:B,'[1]UDDATA-1'!A:A)&lt;&gt;LOOKUP(A2203,'[1]UDDATA-2'!B:B,'[1]UDDATA-2'!A:A)</f>
        <v>0</v>
      </c>
      <c r="L2203" t="str">
        <f t="shared" si="272"/>
        <v>Matematik til multimedie-applikationer</v>
      </c>
      <c r="M2203">
        <f t="shared" si="273"/>
        <v>7</v>
      </c>
      <c r="N2203" t="str">
        <f t="shared" si="274"/>
        <v/>
      </c>
      <c r="O2203" t="e">
        <f>IF(AND(A2203&lt;&gt;A2202,#REF!&lt;&gt;""),#REF!,"")</f>
        <v>#REF!</v>
      </c>
      <c r="P2203" t="e">
        <f t="shared" si="277"/>
        <v>#REF!</v>
      </c>
      <c r="Q2203" s="2" t="e">
        <f t="shared" ca="1" si="278"/>
        <v>#REF!</v>
      </c>
      <c r="R2203" t="e">
        <f>IF(NOT(#REF!="Indskrevet"),"",IF(E2203="",FALSE,AND(NOT(#REF!),VALUE(RIGHT(CONCATENATE(YEAR(E2203)),2))=15)))</f>
        <v>#REF!</v>
      </c>
      <c r="S2203" t="e">
        <f t="shared" si="275"/>
        <v>#REF!</v>
      </c>
      <c r="T2203" t="e">
        <f t="shared" si="276"/>
        <v>#REF!</v>
      </c>
      <c r="U2203" s="2" t="e">
        <f t="shared" si="279"/>
        <v>#REF!</v>
      </c>
      <c r="V2203" s="2"/>
    </row>
    <row r="2204" spans="1:22" x14ac:dyDescent="0.25">
      <c r="A2204" t="s">
        <v>1521</v>
      </c>
      <c r="B2204" t="s">
        <v>1522</v>
      </c>
      <c r="C2204">
        <v>179.99999999999599</v>
      </c>
      <c r="D2204" t="s">
        <v>5285</v>
      </c>
      <c r="E2204" s="1">
        <v>41431</v>
      </c>
      <c r="F2204" t="s">
        <v>5294</v>
      </c>
      <c r="G2204">
        <v>1</v>
      </c>
      <c r="H2204" t="s">
        <v>5287</v>
      </c>
      <c r="I2204" t="s">
        <v>5295</v>
      </c>
      <c r="J2204" t="s">
        <v>5293</v>
      </c>
      <c r="K2204" t="b">
        <f>LOOKUP(A2204,'[1]UDDATA-1'!B:B,'[1]UDDATA-1'!A:A)&lt;&gt;LOOKUP(A2204,'[1]UDDATA-2'!B:B,'[1]UDDATA-2'!A:A)</f>
        <v>0</v>
      </c>
      <c r="L2204" t="str">
        <f t="shared" si="272"/>
        <v>Fysisk interface design</v>
      </c>
      <c r="M2204">
        <f t="shared" si="273"/>
        <v>2</v>
      </c>
      <c r="N2204" t="str">
        <f t="shared" si="274"/>
        <v/>
      </c>
      <c r="O2204" t="e">
        <f>IF(AND(A2204&lt;&gt;A2203,#REF!&lt;&gt;""),#REF!,"")</f>
        <v>#REF!</v>
      </c>
      <c r="P2204" t="e">
        <f t="shared" si="277"/>
        <v>#REF!</v>
      </c>
      <c r="Q2204" s="2" t="e">
        <f t="shared" ca="1" si="278"/>
        <v>#REF!</v>
      </c>
      <c r="R2204" t="e">
        <f>IF(NOT(#REF!="Indskrevet"),"",IF(E2204="",FALSE,AND(NOT(#REF!),VALUE(RIGHT(CONCATENATE(YEAR(E2204)),2))=15)))</f>
        <v>#REF!</v>
      </c>
      <c r="S2204" t="e">
        <f t="shared" si="275"/>
        <v>#REF!</v>
      </c>
      <c r="T2204" t="e">
        <f t="shared" si="276"/>
        <v>#REF!</v>
      </c>
      <c r="U2204" s="2" t="e">
        <f t="shared" si="279"/>
        <v>#REF!</v>
      </c>
      <c r="V2204" s="2"/>
    </row>
    <row r="2205" spans="1:22" x14ac:dyDescent="0.25">
      <c r="A2205" t="s">
        <v>1521</v>
      </c>
      <c r="B2205" t="s">
        <v>1522</v>
      </c>
      <c r="C2205">
        <v>179.99999999999599</v>
      </c>
      <c r="D2205" t="s">
        <v>5317</v>
      </c>
      <c r="E2205" s="1">
        <v>41695</v>
      </c>
      <c r="F2205" t="s">
        <v>5297</v>
      </c>
      <c r="G2205">
        <v>1</v>
      </c>
      <c r="H2205" t="s">
        <v>5287</v>
      </c>
      <c r="I2205" t="s">
        <v>5298</v>
      </c>
      <c r="J2205" t="s">
        <v>5299</v>
      </c>
      <c r="K2205" t="b">
        <f>LOOKUP(A2205,'[1]UDDATA-1'!B:B,'[1]UDDATA-1'!A:A)&lt;&gt;LOOKUP(A2205,'[1]UDDATA-2'!B:B,'[1]UDDATA-2'!A:A)</f>
        <v>0</v>
      </c>
      <c r="L2205" t="str">
        <f t="shared" si="272"/>
        <v>Proceduremæssig programmering</v>
      </c>
      <c r="M2205">
        <f t="shared" si="273"/>
        <v>4</v>
      </c>
      <c r="N2205" t="str">
        <f t="shared" si="274"/>
        <v/>
      </c>
      <c r="O2205" t="e">
        <f>IF(AND(A2205&lt;&gt;A2204,#REF!&lt;&gt;""),#REF!,"")</f>
        <v>#REF!</v>
      </c>
      <c r="P2205" t="e">
        <f t="shared" si="277"/>
        <v>#REF!</v>
      </c>
      <c r="Q2205" s="2" t="e">
        <f t="shared" ca="1" si="278"/>
        <v>#REF!</v>
      </c>
      <c r="R2205" t="e">
        <f>IF(NOT(#REF!="Indskrevet"),"",IF(E2205="",FALSE,AND(NOT(#REF!),VALUE(RIGHT(CONCATENATE(YEAR(E2205)),2))=15)))</f>
        <v>#REF!</v>
      </c>
      <c r="S2205" t="e">
        <f t="shared" si="275"/>
        <v>#REF!</v>
      </c>
      <c r="T2205" t="e">
        <f t="shared" si="276"/>
        <v>#REF!</v>
      </c>
      <c r="U2205" s="2" t="e">
        <f t="shared" si="279"/>
        <v>#REF!</v>
      </c>
      <c r="V2205" s="2"/>
    </row>
    <row r="2206" spans="1:22" x14ac:dyDescent="0.25">
      <c r="A2206" t="s">
        <v>1521</v>
      </c>
      <c r="B2206" t="s">
        <v>1522</v>
      </c>
      <c r="C2206">
        <v>179.99999999999599</v>
      </c>
      <c r="D2206" t="s">
        <v>5290</v>
      </c>
      <c r="E2206" s="1">
        <v>41800</v>
      </c>
      <c r="F2206" t="s">
        <v>5301</v>
      </c>
      <c r="G2206">
        <v>1</v>
      </c>
      <c r="H2206" t="s">
        <v>5287</v>
      </c>
      <c r="I2206" t="s">
        <v>5302</v>
      </c>
      <c r="J2206" t="s">
        <v>5303</v>
      </c>
      <c r="K2206" t="b">
        <f>LOOKUP(A2206,'[1]UDDATA-1'!B:B,'[1]UDDATA-1'!A:A)&lt;&gt;LOOKUP(A2206,'[1]UDDATA-2'!B:B,'[1]UDDATA-2'!A:A)</f>
        <v>0</v>
      </c>
      <c r="L2206" t="str">
        <f t="shared" si="272"/>
        <v>Lyd- og musikbehandling</v>
      </c>
      <c r="M2206">
        <f t="shared" si="273"/>
        <v>10</v>
      </c>
      <c r="N2206" t="str">
        <f t="shared" si="274"/>
        <v/>
      </c>
      <c r="O2206" t="e">
        <f>IF(AND(A2206&lt;&gt;A2205,#REF!&lt;&gt;""),#REF!,"")</f>
        <v>#REF!</v>
      </c>
      <c r="P2206" t="e">
        <f t="shared" si="277"/>
        <v>#REF!</v>
      </c>
      <c r="Q2206" s="2" t="e">
        <f t="shared" ca="1" si="278"/>
        <v>#REF!</v>
      </c>
      <c r="R2206" t="e">
        <f>IF(NOT(#REF!="Indskrevet"),"",IF(E2206="",FALSE,AND(NOT(#REF!),VALUE(RIGHT(CONCATENATE(YEAR(E2206)),2))=15)))</f>
        <v>#REF!</v>
      </c>
      <c r="S2206" t="e">
        <f t="shared" si="275"/>
        <v>#REF!</v>
      </c>
      <c r="T2206" t="e">
        <f t="shared" si="276"/>
        <v>#REF!</v>
      </c>
      <c r="U2206" s="2" t="e">
        <f t="shared" si="279"/>
        <v>#REF!</v>
      </c>
      <c r="V2206" s="2"/>
    </row>
    <row r="2207" spans="1:22" x14ac:dyDescent="0.25">
      <c r="A2207" t="s">
        <v>1521</v>
      </c>
      <c r="B2207" t="s">
        <v>1522</v>
      </c>
      <c r="C2207">
        <v>179.99999999999599</v>
      </c>
      <c r="D2207" t="s">
        <v>5317</v>
      </c>
      <c r="E2207" s="1">
        <v>41823</v>
      </c>
      <c r="F2207" t="s">
        <v>5304</v>
      </c>
      <c r="G2207">
        <v>1</v>
      </c>
      <c r="H2207" t="s">
        <v>5287</v>
      </c>
      <c r="I2207" t="s">
        <v>5305</v>
      </c>
      <c r="J2207" t="s">
        <v>5303</v>
      </c>
      <c r="K2207" t="b">
        <f>LOOKUP(A2207,'[1]UDDATA-1'!B:B,'[1]UDDATA-1'!A:A)&lt;&gt;LOOKUP(A2207,'[1]UDDATA-2'!B:B,'[1]UDDATA-2'!A:A)</f>
        <v>0</v>
      </c>
      <c r="L2207" t="str">
        <f t="shared" si="272"/>
        <v>Objektorienteret Software Engineering</v>
      </c>
      <c r="M2207">
        <f t="shared" si="273"/>
        <v>4</v>
      </c>
      <c r="N2207" t="str">
        <f t="shared" si="274"/>
        <v/>
      </c>
      <c r="O2207" t="e">
        <f>IF(AND(A2207&lt;&gt;A2206,#REF!&lt;&gt;""),#REF!,"")</f>
        <v>#REF!</v>
      </c>
      <c r="P2207" t="e">
        <f t="shared" si="277"/>
        <v>#REF!</v>
      </c>
      <c r="Q2207" s="2" t="e">
        <f t="shared" ca="1" si="278"/>
        <v>#REF!</v>
      </c>
      <c r="R2207" t="e">
        <f>IF(NOT(#REF!="Indskrevet"),"",IF(E2207="",FALSE,AND(NOT(#REF!),VALUE(RIGHT(CONCATENATE(YEAR(E2207)),2))=15)))</f>
        <v>#REF!</v>
      </c>
      <c r="S2207" t="e">
        <f t="shared" si="275"/>
        <v>#REF!</v>
      </c>
      <c r="T2207" t="e">
        <f t="shared" si="276"/>
        <v>#REF!</v>
      </c>
      <c r="U2207" s="2" t="e">
        <f t="shared" si="279"/>
        <v>#REF!</v>
      </c>
      <c r="V2207" s="2"/>
    </row>
    <row r="2208" spans="1:22" x14ac:dyDescent="0.25">
      <c r="A2208" t="s">
        <v>1523</v>
      </c>
      <c r="B2208" t="s">
        <v>1524</v>
      </c>
      <c r="C2208">
        <v>49.999999999999197</v>
      </c>
      <c r="D2208" t="s">
        <v>5285</v>
      </c>
      <c r="E2208" s="1">
        <v>41296</v>
      </c>
      <c r="F2208" t="s">
        <v>5328</v>
      </c>
      <c r="G2208">
        <v>1</v>
      </c>
      <c r="H2208" t="s">
        <v>5287</v>
      </c>
      <c r="I2208" t="s">
        <v>5324</v>
      </c>
      <c r="J2208" t="s">
        <v>5289</v>
      </c>
      <c r="K2208" t="b">
        <f>LOOKUP(A2208,'[1]UDDATA-1'!B:B,'[1]UDDATA-1'!A:A)&lt;&gt;LOOKUP(A2208,'[1]UDDATA-2'!B:B,'[1]UDDATA-2'!A:A)</f>
        <v>0</v>
      </c>
      <c r="L2208" t="str">
        <f t="shared" si="272"/>
        <v>Lineær algebra</v>
      </c>
      <c r="M2208">
        <f t="shared" si="273"/>
        <v>2</v>
      </c>
      <c r="N2208" t="str">
        <f t="shared" si="274"/>
        <v/>
      </c>
      <c r="O2208" t="e">
        <f>IF(AND(A2208&lt;&gt;A2207,#REF!&lt;&gt;""),#REF!,"")</f>
        <v>#REF!</v>
      </c>
      <c r="P2208" t="e">
        <f t="shared" si="277"/>
        <v>#REF!</v>
      </c>
      <c r="Q2208" s="2" t="e">
        <f t="shared" ca="1" si="278"/>
        <v>#REF!</v>
      </c>
      <c r="R2208" t="e">
        <f>IF(NOT(#REF!="Indskrevet"),"",IF(E2208="",FALSE,AND(NOT(#REF!),VALUE(RIGHT(CONCATENATE(YEAR(E2208)),2))=15)))</f>
        <v>#REF!</v>
      </c>
      <c r="S2208" t="e">
        <f t="shared" si="275"/>
        <v>#REF!</v>
      </c>
      <c r="T2208" t="e">
        <f t="shared" si="276"/>
        <v>#REF!</v>
      </c>
      <c r="U2208" s="2" t="e">
        <f t="shared" si="279"/>
        <v>#REF!</v>
      </c>
      <c r="V2208" s="2"/>
    </row>
    <row r="2209" spans="1:22" x14ac:dyDescent="0.25">
      <c r="A2209" t="s">
        <v>1523</v>
      </c>
      <c r="B2209" t="s">
        <v>1524</v>
      </c>
      <c r="C2209">
        <v>49.999999999999197</v>
      </c>
      <c r="D2209" t="s">
        <v>5285</v>
      </c>
      <c r="E2209" s="1">
        <v>41444</v>
      </c>
      <c r="F2209" t="s">
        <v>5329</v>
      </c>
      <c r="G2209">
        <v>1</v>
      </c>
      <c r="H2209" t="s">
        <v>5287</v>
      </c>
      <c r="I2209" t="s">
        <v>5330</v>
      </c>
      <c r="J2209" t="s">
        <v>5293</v>
      </c>
      <c r="K2209" t="b">
        <f>LOOKUP(A2209,'[1]UDDATA-1'!B:B,'[1]UDDATA-1'!A:A)&lt;&gt;LOOKUP(A2209,'[1]UDDATA-2'!B:B,'[1]UDDATA-2'!A:A)</f>
        <v>0</v>
      </c>
      <c r="L2209" t="str">
        <f t="shared" si="272"/>
        <v>Diskret matematik</v>
      </c>
      <c r="M2209">
        <f t="shared" si="273"/>
        <v>2</v>
      </c>
      <c r="N2209" t="str">
        <f t="shared" si="274"/>
        <v/>
      </c>
      <c r="O2209" t="e">
        <f>IF(AND(A2209&lt;&gt;A2208,#REF!&lt;&gt;""),#REF!,"")</f>
        <v>#REF!</v>
      </c>
      <c r="P2209" t="e">
        <f t="shared" si="277"/>
        <v>#REF!</v>
      </c>
      <c r="Q2209" s="2" t="e">
        <f t="shared" ca="1" si="278"/>
        <v>#REF!</v>
      </c>
      <c r="R2209" t="e">
        <f>IF(NOT(#REF!="Indskrevet"),"",IF(E2209="",FALSE,AND(NOT(#REF!),VALUE(RIGHT(CONCATENATE(YEAR(E2209)),2))=15)))</f>
        <v>#REF!</v>
      </c>
      <c r="S2209" t="e">
        <f t="shared" si="275"/>
        <v>#REF!</v>
      </c>
      <c r="T2209" t="e">
        <f t="shared" si="276"/>
        <v>#REF!</v>
      </c>
      <c r="U2209" s="2" t="e">
        <f t="shared" si="279"/>
        <v>#REF!</v>
      </c>
      <c r="V2209" s="2"/>
    </row>
    <row r="2210" spans="1:22" x14ac:dyDescent="0.25">
      <c r="A2210" t="s">
        <v>1523</v>
      </c>
      <c r="B2210" t="s">
        <v>1524</v>
      </c>
      <c r="C2210">
        <v>49.999999999999197</v>
      </c>
      <c r="D2210" t="s">
        <v>5327</v>
      </c>
      <c r="E2210" s="1">
        <v>41452</v>
      </c>
      <c r="F2210" t="s">
        <v>5331</v>
      </c>
      <c r="G2210">
        <v>1</v>
      </c>
      <c r="H2210" t="s">
        <v>5307</v>
      </c>
      <c r="I2210" t="s">
        <v>5332</v>
      </c>
      <c r="J2210" t="s">
        <v>5293</v>
      </c>
      <c r="K2210" t="b">
        <f>LOOKUP(A2210,'[1]UDDATA-1'!B:B,'[1]UDDATA-1'!A:A)&lt;&gt;LOOKUP(A2210,'[1]UDDATA-2'!B:B,'[1]UDDATA-2'!A:A)</f>
        <v>0</v>
      </c>
      <c r="L2210" t="str">
        <f t="shared" si="272"/>
        <v>Computerarkitektur</v>
      </c>
      <c r="M2210">
        <f t="shared" si="273"/>
        <v>-3</v>
      </c>
      <c r="N2210" t="str">
        <f t="shared" si="274"/>
        <v/>
      </c>
      <c r="O2210" t="e">
        <f>IF(AND(A2210&lt;&gt;A2209,#REF!&lt;&gt;""),#REF!,"")</f>
        <v>#REF!</v>
      </c>
      <c r="P2210" t="e">
        <f t="shared" si="277"/>
        <v>#REF!</v>
      </c>
      <c r="Q2210" s="2" t="e">
        <f t="shared" ca="1" si="278"/>
        <v>#REF!</v>
      </c>
      <c r="R2210" t="e">
        <f>IF(NOT(#REF!="Indskrevet"),"",IF(E2210="",FALSE,AND(NOT(#REF!),VALUE(RIGHT(CONCATENATE(YEAR(E2210)),2))=15)))</f>
        <v>#REF!</v>
      </c>
      <c r="S2210" t="e">
        <f t="shared" si="275"/>
        <v>#REF!</v>
      </c>
      <c r="T2210" t="e">
        <f t="shared" si="276"/>
        <v>#REF!</v>
      </c>
      <c r="U2210" s="2" t="e">
        <f t="shared" si="279"/>
        <v>#REF!</v>
      </c>
      <c r="V2210" s="2"/>
    </row>
    <row r="2211" spans="1:22" x14ac:dyDescent="0.25">
      <c r="A2211" t="s">
        <v>1523</v>
      </c>
      <c r="B2211" t="s">
        <v>1524</v>
      </c>
      <c r="C2211">
        <v>49.999999999999197</v>
      </c>
      <c r="D2211" t="s">
        <v>5327</v>
      </c>
      <c r="E2211" s="1">
        <v>41515</v>
      </c>
      <c r="F2211" t="s">
        <v>5331</v>
      </c>
      <c r="G2211">
        <v>2</v>
      </c>
      <c r="H2211" t="s">
        <v>5287</v>
      </c>
      <c r="I2211" t="s">
        <v>5332</v>
      </c>
      <c r="J2211" t="s">
        <v>5293</v>
      </c>
      <c r="K2211" t="b">
        <f>LOOKUP(A2211,'[1]UDDATA-1'!B:B,'[1]UDDATA-1'!A:A)&lt;&gt;LOOKUP(A2211,'[1]UDDATA-2'!B:B,'[1]UDDATA-2'!A:A)</f>
        <v>0</v>
      </c>
      <c r="L2211" t="str">
        <f t="shared" si="272"/>
        <v/>
      </c>
      <c r="M2211" t="str">
        <f t="shared" si="273"/>
        <v/>
      </c>
      <c r="N2211" t="str">
        <f t="shared" si="274"/>
        <v/>
      </c>
      <c r="O2211" t="e">
        <f>IF(AND(A2211&lt;&gt;A2210,#REF!&lt;&gt;""),#REF!,"")</f>
        <v>#REF!</v>
      </c>
      <c r="P2211" t="e">
        <f t="shared" si="277"/>
        <v>#REF!</v>
      </c>
      <c r="Q2211" s="2" t="e">
        <f t="shared" ca="1" si="278"/>
        <v>#REF!</v>
      </c>
      <c r="R2211" t="e">
        <f>IF(NOT(#REF!="Indskrevet"),"",IF(E2211="",FALSE,AND(NOT(#REF!),VALUE(RIGHT(CONCATENATE(YEAR(E2211)),2))=15)))</f>
        <v>#REF!</v>
      </c>
      <c r="S2211" t="e">
        <f t="shared" si="275"/>
        <v>#REF!</v>
      </c>
      <c r="T2211" t="e">
        <f t="shared" si="276"/>
        <v>#REF!</v>
      </c>
      <c r="U2211" s="2" t="e">
        <f t="shared" si="279"/>
        <v>#REF!</v>
      </c>
      <c r="V2211" s="2"/>
    </row>
    <row r="2212" spans="1:22" x14ac:dyDescent="0.25">
      <c r="A2212" t="s">
        <v>1523</v>
      </c>
      <c r="B2212" t="s">
        <v>1524</v>
      </c>
      <c r="C2212">
        <v>49.999999999999197</v>
      </c>
      <c r="D2212" t="s">
        <v>5306</v>
      </c>
      <c r="E2212" s="1">
        <v>41425</v>
      </c>
      <c r="F2212" t="s">
        <v>5333</v>
      </c>
      <c r="G2212">
        <v>1</v>
      </c>
      <c r="H2212" t="s">
        <v>5307</v>
      </c>
      <c r="I2212" t="s">
        <v>5334</v>
      </c>
      <c r="J2212" t="s">
        <v>5293</v>
      </c>
      <c r="K2212" t="b">
        <f>LOOKUP(A2212,'[1]UDDATA-1'!B:B,'[1]UDDATA-1'!A:A)&lt;&gt;LOOKUP(A2212,'[1]UDDATA-2'!B:B,'[1]UDDATA-2'!A:A)</f>
        <v>0</v>
      </c>
      <c r="L2212" t="str">
        <f t="shared" si="272"/>
        <v>Objektorienteret programmering</v>
      </c>
      <c r="M2212">
        <f t="shared" si="273"/>
        <v>0</v>
      </c>
      <c r="N2212" t="str">
        <f t="shared" si="274"/>
        <v/>
      </c>
      <c r="O2212" t="e">
        <f>IF(AND(A2212&lt;&gt;A2211,#REF!&lt;&gt;""),#REF!,"")</f>
        <v>#REF!</v>
      </c>
      <c r="P2212" t="e">
        <f t="shared" si="277"/>
        <v>#REF!</v>
      </c>
      <c r="Q2212" s="2" t="e">
        <f t="shared" ca="1" si="278"/>
        <v>#REF!</v>
      </c>
      <c r="R2212" t="e">
        <f>IF(NOT(#REF!="Indskrevet"),"",IF(E2212="",FALSE,AND(NOT(#REF!),VALUE(RIGHT(CONCATENATE(YEAR(E2212)),2))=15)))</f>
        <v>#REF!</v>
      </c>
      <c r="S2212" t="e">
        <f t="shared" si="275"/>
        <v>#REF!</v>
      </c>
      <c r="T2212" t="e">
        <f t="shared" si="276"/>
        <v>#REF!</v>
      </c>
      <c r="U2212" s="2" t="e">
        <f t="shared" si="279"/>
        <v>#REF!</v>
      </c>
      <c r="V2212" s="2"/>
    </row>
    <row r="2213" spans="1:22" x14ac:dyDescent="0.25">
      <c r="A2213" t="s">
        <v>1523</v>
      </c>
      <c r="B2213" t="s">
        <v>1524</v>
      </c>
      <c r="C2213">
        <v>49.999999999999197</v>
      </c>
      <c r="D2213" t="s">
        <v>5306</v>
      </c>
      <c r="E2213" s="1">
        <v>41513</v>
      </c>
      <c r="F2213" t="s">
        <v>5333</v>
      </c>
      <c r="G2213">
        <v>2</v>
      </c>
      <c r="H2213" t="s">
        <v>5287</v>
      </c>
      <c r="I2213" t="s">
        <v>5334</v>
      </c>
      <c r="J2213" t="s">
        <v>5293</v>
      </c>
      <c r="K2213" t="b">
        <f>LOOKUP(A2213,'[1]UDDATA-1'!B:B,'[1]UDDATA-1'!A:A)&lt;&gt;LOOKUP(A2213,'[1]UDDATA-2'!B:B,'[1]UDDATA-2'!A:A)</f>
        <v>0</v>
      </c>
      <c r="L2213" t="str">
        <f t="shared" si="272"/>
        <v/>
      </c>
      <c r="M2213" t="str">
        <f t="shared" si="273"/>
        <v/>
      </c>
      <c r="N2213" t="str">
        <f t="shared" si="274"/>
        <v/>
      </c>
      <c r="O2213" t="e">
        <f>IF(AND(A2213&lt;&gt;A2212,#REF!&lt;&gt;""),#REF!,"")</f>
        <v>#REF!</v>
      </c>
      <c r="P2213" t="e">
        <f t="shared" si="277"/>
        <v>#REF!</v>
      </c>
      <c r="Q2213" s="2" t="e">
        <f t="shared" ca="1" si="278"/>
        <v>#REF!</v>
      </c>
      <c r="R2213" t="e">
        <f>IF(NOT(#REF!="Indskrevet"),"",IF(E2213="",FALSE,AND(NOT(#REF!),VALUE(RIGHT(CONCATENATE(YEAR(E2213)),2))=15)))</f>
        <v>#REF!</v>
      </c>
      <c r="S2213" t="e">
        <f t="shared" si="275"/>
        <v>#REF!</v>
      </c>
      <c r="T2213" t="e">
        <f t="shared" si="276"/>
        <v>#REF!</v>
      </c>
      <c r="U2213" s="2" t="e">
        <f t="shared" si="279"/>
        <v>#REF!</v>
      </c>
      <c r="V2213" s="2"/>
    </row>
    <row r="2214" spans="1:22" x14ac:dyDescent="0.25">
      <c r="A2214" t="s">
        <v>1525</v>
      </c>
      <c r="B2214" t="s">
        <v>1526</v>
      </c>
      <c r="C2214">
        <v>54.999999999998998</v>
      </c>
      <c r="D2214" t="s">
        <v>5285</v>
      </c>
      <c r="E2214" s="1">
        <v>42028</v>
      </c>
      <c r="F2214" t="s">
        <v>5323</v>
      </c>
      <c r="G2214">
        <v>1</v>
      </c>
      <c r="H2214" t="s">
        <v>5287</v>
      </c>
      <c r="I2214" t="s">
        <v>5324</v>
      </c>
      <c r="J2214" t="s">
        <v>5289</v>
      </c>
      <c r="K2214" t="b">
        <f>LOOKUP(A2214,'[1]UDDATA-1'!B:B,'[1]UDDATA-1'!A:A)&lt;&gt;LOOKUP(A2214,'[1]UDDATA-2'!B:B,'[1]UDDATA-2'!A:A)</f>
        <v>0</v>
      </c>
      <c r="L2214" t="str">
        <f t="shared" si="272"/>
        <v>Lineær algebra</v>
      </c>
      <c r="M2214">
        <f t="shared" si="273"/>
        <v>2</v>
      </c>
      <c r="N2214" t="str">
        <f t="shared" si="274"/>
        <v/>
      </c>
      <c r="O2214" t="e">
        <f>IF(AND(A2214&lt;&gt;A2213,#REF!&lt;&gt;""),#REF!,"")</f>
        <v>#REF!</v>
      </c>
      <c r="P2214" t="e">
        <f t="shared" si="277"/>
        <v>#REF!</v>
      </c>
      <c r="Q2214" s="2" t="e">
        <f t="shared" ca="1" si="278"/>
        <v>#REF!</v>
      </c>
      <c r="R2214" t="e">
        <f>IF(NOT(#REF!="Indskrevet"),"",IF(E2214="",FALSE,AND(NOT(#REF!),VALUE(RIGHT(CONCATENATE(YEAR(E2214)),2))=15)))</f>
        <v>#REF!</v>
      </c>
      <c r="S2214" t="e">
        <f t="shared" si="275"/>
        <v>#REF!</v>
      </c>
      <c r="T2214" t="e">
        <f t="shared" si="276"/>
        <v>#REF!</v>
      </c>
      <c r="U2214" s="2" t="e">
        <f t="shared" si="279"/>
        <v>#REF!</v>
      </c>
      <c r="V2214" s="2"/>
    </row>
    <row r="2215" spans="1:22" x14ac:dyDescent="0.25">
      <c r="A2215" t="s">
        <v>1525</v>
      </c>
      <c r="B2215" t="s">
        <v>1526</v>
      </c>
      <c r="C2215">
        <v>54.999999999998998</v>
      </c>
      <c r="D2215" t="s">
        <v>5317</v>
      </c>
      <c r="E2215" s="1">
        <v>42183</v>
      </c>
      <c r="F2215" t="s">
        <v>5325</v>
      </c>
      <c r="G2215">
        <v>1</v>
      </c>
      <c r="H2215" t="s">
        <v>5287</v>
      </c>
      <c r="I2215" t="s">
        <v>5326</v>
      </c>
      <c r="J2215" t="s">
        <v>5293</v>
      </c>
      <c r="K2215" t="b">
        <f>LOOKUP(A2215,'[1]UDDATA-1'!B:B,'[1]UDDATA-1'!A:A)&lt;&gt;LOOKUP(A2215,'[1]UDDATA-2'!B:B,'[1]UDDATA-2'!A:A)</f>
        <v>0</v>
      </c>
      <c r="L2215" t="str">
        <f t="shared" si="272"/>
        <v>Calculus</v>
      </c>
      <c r="M2215">
        <f t="shared" si="273"/>
        <v>4</v>
      </c>
      <c r="N2215" t="str">
        <f t="shared" si="274"/>
        <v/>
      </c>
      <c r="O2215" t="e">
        <f>IF(AND(A2215&lt;&gt;A2214,#REF!&lt;&gt;""),#REF!,"")</f>
        <v>#REF!</v>
      </c>
      <c r="P2215" t="e">
        <f t="shared" si="277"/>
        <v>#REF!</v>
      </c>
      <c r="Q2215" s="2" t="e">
        <f t="shared" ca="1" si="278"/>
        <v>#REF!</v>
      </c>
      <c r="R2215" t="e">
        <f>IF(NOT(#REF!="Indskrevet"),"",IF(E2215="",FALSE,AND(NOT(#REF!),VALUE(RIGHT(CONCATENATE(YEAR(E2215)),2))=15)))</f>
        <v>#REF!</v>
      </c>
      <c r="S2215" t="e">
        <f t="shared" si="275"/>
        <v>#REF!</v>
      </c>
      <c r="T2215" t="e">
        <f t="shared" si="276"/>
        <v>#REF!</v>
      </c>
      <c r="U2215" s="2" t="e">
        <f t="shared" si="279"/>
        <v>#REF!</v>
      </c>
      <c r="V2215" s="2"/>
    </row>
    <row r="2216" spans="1:22" x14ac:dyDescent="0.25">
      <c r="A2216" t="s">
        <v>1528</v>
      </c>
      <c r="B2216" t="s">
        <v>1529</v>
      </c>
      <c r="C2216">
        <v>59.999999999998799</v>
      </c>
      <c r="D2216" t="s">
        <v>5306</v>
      </c>
      <c r="E2216" s="1">
        <v>42031</v>
      </c>
      <c r="F2216" t="s">
        <v>5308</v>
      </c>
      <c r="G2216">
        <v>1</v>
      </c>
      <c r="H2216" t="s">
        <v>5307</v>
      </c>
      <c r="I2216" t="s">
        <v>5288</v>
      </c>
      <c r="J2216" t="s">
        <v>5289</v>
      </c>
      <c r="K2216" t="b">
        <f>LOOKUP(A2216,'[1]UDDATA-1'!B:B,'[1]UDDATA-1'!A:A)&lt;&gt;LOOKUP(A2216,'[1]UDDATA-2'!B:B,'[1]UDDATA-2'!A:A)</f>
        <v>0</v>
      </c>
      <c r="L2216" t="str">
        <f t="shared" si="272"/>
        <v>Grundlæggende programmering</v>
      </c>
      <c r="M2216">
        <f t="shared" si="273"/>
        <v>0</v>
      </c>
      <c r="N2216" t="str">
        <f t="shared" si="274"/>
        <v/>
      </c>
      <c r="O2216" t="e">
        <f>IF(AND(A2216&lt;&gt;A2215,#REF!&lt;&gt;""),#REF!,"")</f>
        <v>#REF!</v>
      </c>
      <c r="P2216" t="e">
        <f t="shared" si="277"/>
        <v>#REF!</v>
      </c>
      <c r="Q2216" s="2" t="e">
        <f t="shared" ca="1" si="278"/>
        <v>#REF!</v>
      </c>
      <c r="R2216" t="e">
        <f>IF(NOT(#REF!="Indskrevet"),"",IF(E2216="",FALSE,AND(NOT(#REF!),VALUE(RIGHT(CONCATENATE(YEAR(E2216)),2))=15)))</f>
        <v>#REF!</v>
      </c>
      <c r="S2216" t="e">
        <f t="shared" si="275"/>
        <v>#REF!</v>
      </c>
      <c r="T2216" t="e">
        <f t="shared" si="276"/>
        <v>#REF!</v>
      </c>
      <c r="U2216" s="2" t="e">
        <f t="shared" si="279"/>
        <v>#REF!</v>
      </c>
      <c r="V2216" s="2"/>
    </row>
    <row r="2217" spans="1:22" x14ac:dyDescent="0.25">
      <c r="A2217" t="s">
        <v>1528</v>
      </c>
      <c r="B2217" t="s">
        <v>1529</v>
      </c>
      <c r="C2217">
        <v>59.999999999998799</v>
      </c>
      <c r="D2217" t="s">
        <v>5317</v>
      </c>
      <c r="E2217" s="1">
        <v>42067</v>
      </c>
      <c r="F2217" t="s">
        <v>5308</v>
      </c>
      <c r="G2217">
        <v>2</v>
      </c>
      <c r="H2217" t="s">
        <v>5287</v>
      </c>
      <c r="I2217" t="s">
        <v>5288</v>
      </c>
      <c r="J2217" t="s">
        <v>5293</v>
      </c>
      <c r="K2217" t="b">
        <f>LOOKUP(A2217,'[1]UDDATA-1'!B:B,'[1]UDDATA-1'!A:A)&lt;&gt;LOOKUP(A2217,'[1]UDDATA-2'!B:B,'[1]UDDATA-2'!A:A)</f>
        <v>0</v>
      </c>
      <c r="L2217" t="str">
        <f t="shared" si="272"/>
        <v/>
      </c>
      <c r="M2217" t="str">
        <f t="shared" si="273"/>
        <v/>
      </c>
      <c r="N2217" t="str">
        <f t="shared" si="274"/>
        <v/>
      </c>
      <c r="O2217" t="e">
        <f>IF(AND(A2217&lt;&gt;A2216,#REF!&lt;&gt;""),#REF!,"")</f>
        <v>#REF!</v>
      </c>
      <c r="P2217" t="e">
        <f t="shared" si="277"/>
        <v>#REF!</v>
      </c>
      <c r="Q2217" s="2" t="e">
        <f t="shared" ca="1" si="278"/>
        <v>#REF!</v>
      </c>
      <c r="R2217" t="e">
        <f>IF(NOT(#REF!="Indskrevet"),"",IF(E2217="",FALSE,AND(NOT(#REF!),VALUE(RIGHT(CONCATENATE(YEAR(E2217)),2))=15)))</f>
        <v>#REF!</v>
      </c>
      <c r="S2217" t="e">
        <f t="shared" si="275"/>
        <v>#REF!</v>
      </c>
      <c r="T2217" t="e">
        <f t="shared" si="276"/>
        <v>#REF!</v>
      </c>
      <c r="U2217" s="2" t="e">
        <f t="shared" si="279"/>
        <v>#REF!</v>
      </c>
      <c r="V2217" s="2"/>
    </row>
    <row r="2218" spans="1:22" x14ac:dyDescent="0.25">
      <c r="A2218" t="s">
        <v>1528</v>
      </c>
      <c r="B2218" t="s">
        <v>1529</v>
      </c>
      <c r="C2218">
        <v>59.999999999998799</v>
      </c>
      <c r="D2218" t="s">
        <v>5285</v>
      </c>
      <c r="E2218" s="1">
        <v>42178</v>
      </c>
      <c r="F2218" t="s">
        <v>5309</v>
      </c>
      <c r="G2218">
        <v>1</v>
      </c>
      <c r="H2218" t="s">
        <v>5287</v>
      </c>
      <c r="I2218" t="s">
        <v>5292</v>
      </c>
      <c r="J2218" t="s">
        <v>5293</v>
      </c>
      <c r="K2218" t="b">
        <f>LOOKUP(A2218,'[1]UDDATA-1'!B:B,'[1]UDDATA-1'!A:A)&lt;&gt;LOOKUP(A2218,'[1]UDDATA-2'!B:B,'[1]UDDATA-2'!A:A)</f>
        <v>0</v>
      </c>
      <c r="L2218" t="str">
        <f t="shared" si="272"/>
        <v>Matematik til multimedie-applikationer</v>
      </c>
      <c r="M2218">
        <f t="shared" si="273"/>
        <v>2</v>
      </c>
      <c r="N2218" t="str">
        <f t="shared" si="274"/>
        <v/>
      </c>
      <c r="O2218" t="e">
        <f>IF(AND(A2218&lt;&gt;A2217,#REF!&lt;&gt;""),#REF!,"")</f>
        <v>#REF!</v>
      </c>
      <c r="P2218" t="e">
        <f t="shared" si="277"/>
        <v>#REF!</v>
      </c>
      <c r="Q2218" s="2" t="e">
        <f t="shared" ca="1" si="278"/>
        <v>#REF!</v>
      </c>
      <c r="R2218" t="e">
        <f>IF(NOT(#REF!="Indskrevet"),"",IF(E2218="",FALSE,AND(NOT(#REF!),VALUE(RIGHT(CONCATENATE(YEAR(E2218)),2))=15)))</f>
        <v>#REF!</v>
      </c>
      <c r="S2218" t="e">
        <f t="shared" si="275"/>
        <v>#REF!</v>
      </c>
      <c r="T2218" t="e">
        <f t="shared" si="276"/>
        <v>#REF!</v>
      </c>
      <c r="U2218" s="2" t="e">
        <f t="shared" si="279"/>
        <v>#REF!</v>
      </c>
      <c r="V2218" s="2"/>
    </row>
    <row r="2219" spans="1:22" x14ac:dyDescent="0.25">
      <c r="A2219" t="s">
        <v>1531</v>
      </c>
      <c r="B2219" t="s">
        <v>1532</v>
      </c>
      <c r="C2219">
        <v>94.999999999998593</v>
      </c>
      <c r="D2219" t="s">
        <v>5285</v>
      </c>
      <c r="E2219" s="1">
        <v>41290</v>
      </c>
      <c r="F2219" t="s">
        <v>5343</v>
      </c>
      <c r="G2219">
        <v>1</v>
      </c>
      <c r="H2219" t="s">
        <v>5287</v>
      </c>
      <c r="I2219" t="s">
        <v>5288</v>
      </c>
      <c r="J2219" t="s">
        <v>5289</v>
      </c>
      <c r="K2219" t="b">
        <f>LOOKUP(A2219,'[1]UDDATA-1'!B:B,'[1]UDDATA-1'!A:A)&lt;&gt;LOOKUP(A2219,'[1]UDDATA-2'!B:B,'[1]UDDATA-2'!A:A)</f>
        <v>0</v>
      </c>
      <c r="L2219" t="str">
        <f t="shared" si="272"/>
        <v>Grundlæggende programmering</v>
      </c>
      <c r="M2219">
        <f t="shared" si="273"/>
        <v>2</v>
      </c>
      <c r="N2219" t="str">
        <f t="shared" si="274"/>
        <v/>
      </c>
      <c r="O2219" t="e">
        <f>IF(AND(A2219&lt;&gt;A2218,#REF!&lt;&gt;""),#REF!,"")</f>
        <v>#REF!</v>
      </c>
      <c r="P2219" t="e">
        <f t="shared" si="277"/>
        <v>#REF!</v>
      </c>
      <c r="Q2219" s="2" t="e">
        <f t="shared" ca="1" si="278"/>
        <v>#REF!</v>
      </c>
      <c r="R2219" t="e">
        <f>IF(NOT(#REF!="Indskrevet"),"",IF(E2219="",FALSE,AND(NOT(#REF!),VALUE(RIGHT(CONCATENATE(YEAR(E2219)),2))=15)))</f>
        <v>#REF!</v>
      </c>
      <c r="S2219" t="e">
        <f t="shared" si="275"/>
        <v>#REF!</v>
      </c>
      <c r="T2219" t="e">
        <f t="shared" si="276"/>
        <v>#REF!</v>
      </c>
      <c r="U2219" s="2" t="e">
        <f t="shared" si="279"/>
        <v>#REF!</v>
      </c>
      <c r="V2219" s="2"/>
    </row>
    <row r="2220" spans="1:22" x14ac:dyDescent="0.25">
      <c r="A2220" t="s">
        <v>1531</v>
      </c>
      <c r="B2220" t="s">
        <v>1532</v>
      </c>
      <c r="C2220">
        <v>94.999999999998593</v>
      </c>
      <c r="D2220" t="s">
        <v>5306</v>
      </c>
      <c r="E2220" s="1">
        <v>41456</v>
      </c>
      <c r="F2220" t="s">
        <v>5344</v>
      </c>
      <c r="G2220">
        <v>1</v>
      </c>
      <c r="H2220" t="s">
        <v>5307</v>
      </c>
      <c r="I2220" t="s">
        <v>5292</v>
      </c>
      <c r="J2220" t="s">
        <v>5293</v>
      </c>
      <c r="K2220" t="b">
        <f>LOOKUP(A2220,'[1]UDDATA-1'!B:B,'[1]UDDATA-1'!A:A)&lt;&gt;LOOKUP(A2220,'[1]UDDATA-2'!B:B,'[1]UDDATA-2'!A:A)</f>
        <v>0</v>
      </c>
      <c r="L2220" t="str">
        <f t="shared" si="272"/>
        <v>Matematik til multimedie-applikationer</v>
      </c>
      <c r="M2220">
        <f t="shared" si="273"/>
        <v>0</v>
      </c>
      <c r="N2220" t="str">
        <f t="shared" si="274"/>
        <v/>
      </c>
      <c r="O2220" t="e">
        <f>IF(AND(A2220&lt;&gt;A2219,#REF!&lt;&gt;""),#REF!,"")</f>
        <v>#REF!</v>
      </c>
      <c r="P2220" t="e">
        <f t="shared" si="277"/>
        <v>#REF!</v>
      </c>
      <c r="Q2220" s="2" t="e">
        <f t="shared" ca="1" si="278"/>
        <v>#REF!</v>
      </c>
      <c r="R2220" t="e">
        <f>IF(NOT(#REF!="Indskrevet"),"",IF(E2220="",FALSE,AND(NOT(#REF!),VALUE(RIGHT(CONCATENATE(YEAR(E2220)),2))=15)))</f>
        <v>#REF!</v>
      </c>
      <c r="S2220" t="e">
        <f t="shared" si="275"/>
        <v>#REF!</v>
      </c>
      <c r="T2220" t="e">
        <f t="shared" si="276"/>
        <v>#REF!</v>
      </c>
      <c r="U2220" s="2" t="e">
        <f t="shared" si="279"/>
        <v>#REF!</v>
      </c>
      <c r="V2220" s="2"/>
    </row>
    <row r="2221" spans="1:22" x14ac:dyDescent="0.25">
      <c r="A2221" t="s">
        <v>1531</v>
      </c>
      <c r="B2221" t="s">
        <v>1532</v>
      </c>
      <c r="C2221">
        <v>94.999999999998593</v>
      </c>
      <c r="D2221" t="s">
        <v>5318</v>
      </c>
      <c r="E2221" s="1">
        <v>41873</v>
      </c>
      <c r="F2221" t="s">
        <v>5344</v>
      </c>
      <c r="G2221">
        <v>2</v>
      </c>
      <c r="H2221" t="s">
        <v>5287</v>
      </c>
      <c r="I2221" t="s">
        <v>5292</v>
      </c>
      <c r="J2221" t="s">
        <v>5303</v>
      </c>
      <c r="K2221" t="b">
        <f>LOOKUP(A2221,'[1]UDDATA-1'!B:B,'[1]UDDATA-1'!A:A)&lt;&gt;LOOKUP(A2221,'[1]UDDATA-2'!B:B,'[1]UDDATA-2'!A:A)</f>
        <v>0</v>
      </c>
      <c r="L2221" t="str">
        <f t="shared" si="272"/>
        <v/>
      </c>
      <c r="M2221" t="str">
        <f t="shared" si="273"/>
        <v/>
      </c>
      <c r="N2221" t="str">
        <f t="shared" si="274"/>
        <v/>
      </c>
      <c r="O2221" t="e">
        <f>IF(AND(A2221&lt;&gt;A2220,#REF!&lt;&gt;""),#REF!,"")</f>
        <v>#REF!</v>
      </c>
      <c r="P2221" t="e">
        <f t="shared" si="277"/>
        <v>#REF!</v>
      </c>
      <c r="Q2221" s="2" t="e">
        <f t="shared" ca="1" si="278"/>
        <v>#REF!</v>
      </c>
      <c r="R2221" t="e">
        <f>IF(NOT(#REF!="Indskrevet"),"",IF(E2221="",FALSE,AND(NOT(#REF!),VALUE(RIGHT(CONCATENATE(YEAR(E2221)),2))=15)))</f>
        <v>#REF!</v>
      </c>
      <c r="S2221" t="e">
        <f t="shared" si="275"/>
        <v>#REF!</v>
      </c>
      <c r="T2221" t="e">
        <f t="shared" si="276"/>
        <v>#REF!</v>
      </c>
      <c r="U2221" s="2" t="e">
        <f t="shared" si="279"/>
        <v>#REF!</v>
      </c>
      <c r="V2221" s="2"/>
    </row>
    <row r="2222" spans="1:22" x14ac:dyDescent="0.25">
      <c r="A2222" t="s">
        <v>1531</v>
      </c>
      <c r="B2222" t="s">
        <v>1532</v>
      </c>
      <c r="C2222">
        <v>94.999999999998593</v>
      </c>
      <c r="D2222" t="s">
        <v>5290</v>
      </c>
      <c r="E2222" s="1">
        <v>41429</v>
      </c>
      <c r="F2222" t="s">
        <v>5345</v>
      </c>
      <c r="G2222">
        <v>1</v>
      </c>
      <c r="H2222" t="s">
        <v>5287</v>
      </c>
      <c r="I2222" t="s">
        <v>5295</v>
      </c>
      <c r="J2222" t="s">
        <v>5293</v>
      </c>
      <c r="K2222" t="b">
        <f>LOOKUP(A2222,'[1]UDDATA-1'!B:B,'[1]UDDATA-1'!A:A)&lt;&gt;LOOKUP(A2222,'[1]UDDATA-2'!B:B,'[1]UDDATA-2'!A:A)</f>
        <v>0</v>
      </c>
      <c r="L2222" t="str">
        <f t="shared" si="272"/>
        <v>Fysisk interface design</v>
      </c>
      <c r="M2222">
        <f t="shared" si="273"/>
        <v>10</v>
      </c>
      <c r="N2222" t="str">
        <f t="shared" si="274"/>
        <v/>
      </c>
      <c r="O2222" t="e">
        <f>IF(AND(A2222&lt;&gt;A2221,#REF!&lt;&gt;""),#REF!,"")</f>
        <v>#REF!</v>
      </c>
      <c r="P2222" t="e">
        <f t="shared" si="277"/>
        <v>#REF!</v>
      </c>
      <c r="Q2222" s="2" t="e">
        <f t="shared" ca="1" si="278"/>
        <v>#REF!</v>
      </c>
      <c r="R2222" t="e">
        <f>IF(NOT(#REF!="Indskrevet"),"",IF(E2222="",FALSE,AND(NOT(#REF!),VALUE(RIGHT(CONCATENATE(YEAR(E2222)),2))=15)))</f>
        <v>#REF!</v>
      </c>
      <c r="S2222" t="e">
        <f t="shared" si="275"/>
        <v>#REF!</v>
      </c>
      <c r="T2222" t="e">
        <f t="shared" si="276"/>
        <v>#REF!</v>
      </c>
      <c r="U2222" s="2" t="e">
        <f t="shared" si="279"/>
        <v>#REF!</v>
      </c>
      <c r="V2222" s="2"/>
    </row>
    <row r="2223" spans="1:22" x14ac:dyDescent="0.25">
      <c r="A2223" t="s">
        <v>1531</v>
      </c>
      <c r="B2223" t="s">
        <v>1532</v>
      </c>
      <c r="C2223">
        <v>94.999999999998593</v>
      </c>
      <c r="D2223" t="s">
        <v>5327</v>
      </c>
      <c r="E2223" s="1">
        <v>41690</v>
      </c>
      <c r="F2223" t="s">
        <v>5346</v>
      </c>
      <c r="G2223">
        <v>1</v>
      </c>
      <c r="H2223" t="s">
        <v>5307</v>
      </c>
      <c r="I2223" t="s">
        <v>5298</v>
      </c>
      <c r="J2223" t="s">
        <v>5299</v>
      </c>
      <c r="K2223" t="b">
        <f>LOOKUP(A2223,'[1]UDDATA-1'!B:B,'[1]UDDATA-1'!A:A)&lt;&gt;LOOKUP(A2223,'[1]UDDATA-2'!B:B,'[1]UDDATA-2'!A:A)</f>
        <v>0</v>
      </c>
      <c r="L2223" t="str">
        <f t="shared" si="272"/>
        <v>Proceduremæssig programmering</v>
      </c>
      <c r="M2223">
        <f t="shared" si="273"/>
        <v>-3</v>
      </c>
      <c r="N2223" t="str">
        <f t="shared" si="274"/>
        <v/>
      </c>
      <c r="O2223" t="e">
        <f>IF(AND(A2223&lt;&gt;A2222,#REF!&lt;&gt;""),#REF!,"")</f>
        <v>#REF!</v>
      </c>
      <c r="P2223" t="e">
        <f t="shared" si="277"/>
        <v>#REF!</v>
      </c>
      <c r="Q2223" s="2" t="e">
        <f t="shared" ca="1" si="278"/>
        <v>#REF!</v>
      </c>
      <c r="R2223" t="e">
        <f>IF(NOT(#REF!="Indskrevet"),"",IF(E2223="",FALSE,AND(NOT(#REF!),VALUE(RIGHT(CONCATENATE(YEAR(E2223)),2))=15)))</f>
        <v>#REF!</v>
      </c>
      <c r="S2223" t="e">
        <f t="shared" si="275"/>
        <v>#REF!</v>
      </c>
      <c r="T2223" t="e">
        <f t="shared" si="276"/>
        <v>#REF!</v>
      </c>
      <c r="U2223" s="2" t="e">
        <f t="shared" si="279"/>
        <v>#REF!</v>
      </c>
      <c r="V2223" s="2"/>
    </row>
    <row r="2224" spans="1:22" x14ac:dyDescent="0.25">
      <c r="A2224" t="s">
        <v>1531</v>
      </c>
      <c r="B2224" t="s">
        <v>1532</v>
      </c>
      <c r="C2224">
        <v>94.999999999998593</v>
      </c>
      <c r="D2224" t="s">
        <v>5327</v>
      </c>
      <c r="E2224" s="1">
        <v>41774</v>
      </c>
      <c r="F2224" t="s">
        <v>5346</v>
      </c>
      <c r="G2224">
        <v>2</v>
      </c>
      <c r="H2224" t="s">
        <v>5287</v>
      </c>
      <c r="I2224" t="s">
        <v>5298</v>
      </c>
      <c r="J2224" t="s">
        <v>5303</v>
      </c>
      <c r="K2224" t="b">
        <f>LOOKUP(A2224,'[1]UDDATA-1'!B:B,'[1]UDDATA-1'!A:A)&lt;&gt;LOOKUP(A2224,'[1]UDDATA-2'!B:B,'[1]UDDATA-2'!A:A)</f>
        <v>0</v>
      </c>
      <c r="L2224" t="str">
        <f t="shared" si="272"/>
        <v/>
      </c>
      <c r="M2224" t="str">
        <f t="shared" si="273"/>
        <v/>
      </c>
      <c r="N2224" t="str">
        <f t="shared" si="274"/>
        <v/>
      </c>
      <c r="O2224" t="e">
        <f>IF(AND(A2224&lt;&gt;A2223,#REF!&lt;&gt;""),#REF!,"")</f>
        <v>#REF!</v>
      </c>
      <c r="P2224" t="e">
        <f t="shared" si="277"/>
        <v>#REF!</v>
      </c>
      <c r="Q2224" s="2" t="e">
        <f t="shared" ca="1" si="278"/>
        <v>#REF!</v>
      </c>
      <c r="R2224" t="e">
        <f>IF(NOT(#REF!="Indskrevet"),"",IF(E2224="",FALSE,AND(NOT(#REF!),VALUE(RIGHT(CONCATENATE(YEAR(E2224)),2))=15)))</f>
        <v>#REF!</v>
      </c>
      <c r="S2224" t="e">
        <f t="shared" si="275"/>
        <v>#REF!</v>
      </c>
      <c r="T2224" t="e">
        <f t="shared" si="276"/>
        <v>#REF!</v>
      </c>
      <c r="U2224" s="2" t="e">
        <f t="shared" si="279"/>
        <v>#REF!</v>
      </c>
      <c r="V2224" s="2"/>
    </row>
    <row r="2225" spans="1:22" x14ac:dyDescent="0.25">
      <c r="A2225" t="s">
        <v>1531</v>
      </c>
      <c r="B2225" t="s">
        <v>1532</v>
      </c>
      <c r="C2225">
        <v>94.999999999998593</v>
      </c>
      <c r="D2225" t="s">
        <v>5306</v>
      </c>
      <c r="E2225" s="1">
        <v>41800</v>
      </c>
      <c r="F2225" t="s">
        <v>5347</v>
      </c>
      <c r="G2225">
        <v>1</v>
      </c>
      <c r="H2225" t="s">
        <v>5307</v>
      </c>
      <c r="I2225" t="s">
        <v>5302</v>
      </c>
      <c r="J2225" t="s">
        <v>5303</v>
      </c>
      <c r="K2225" t="b">
        <f>LOOKUP(A2225,'[1]UDDATA-1'!B:B,'[1]UDDATA-1'!A:A)&lt;&gt;LOOKUP(A2225,'[1]UDDATA-2'!B:B,'[1]UDDATA-2'!A:A)</f>
        <v>0</v>
      </c>
      <c r="L2225" t="str">
        <f t="shared" si="272"/>
        <v>Lyd- og musikbehandling</v>
      </c>
      <c r="M2225">
        <f t="shared" si="273"/>
        <v>0</v>
      </c>
      <c r="N2225" t="str">
        <f t="shared" si="274"/>
        <v/>
      </c>
      <c r="O2225" t="e">
        <f>IF(AND(A2225&lt;&gt;A2224,#REF!&lt;&gt;""),#REF!,"")</f>
        <v>#REF!</v>
      </c>
      <c r="P2225" t="e">
        <f t="shared" si="277"/>
        <v>#REF!</v>
      </c>
      <c r="Q2225" s="2" t="e">
        <f t="shared" ca="1" si="278"/>
        <v>#REF!</v>
      </c>
      <c r="R2225" t="e">
        <f>IF(NOT(#REF!="Indskrevet"),"",IF(E2225="",FALSE,AND(NOT(#REF!),VALUE(RIGHT(CONCATENATE(YEAR(E2225)),2))=15)))</f>
        <v>#REF!</v>
      </c>
      <c r="S2225" t="e">
        <f t="shared" si="275"/>
        <v>#REF!</v>
      </c>
      <c r="T2225" t="e">
        <f t="shared" si="276"/>
        <v>#REF!</v>
      </c>
      <c r="U2225" s="2" t="e">
        <f t="shared" si="279"/>
        <v>#REF!</v>
      </c>
      <c r="V2225" s="2"/>
    </row>
    <row r="2226" spans="1:22" x14ac:dyDescent="0.25">
      <c r="A2226" t="s">
        <v>1531</v>
      </c>
      <c r="B2226" t="s">
        <v>1532</v>
      </c>
      <c r="C2226">
        <v>94.999999999998593</v>
      </c>
      <c r="D2226" t="s">
        <v>5318</v>
      </c>
      <c r="E2226" s="1">
        <v>41873</v>
      </c>
      <c r="F2226" t="s">
        <v>5347</v>
      </c>
      <c r="G2226">
        <v>2</v>
      </c>
      <c r="H2226" t="s">
        <v>5287</v>
      </c>
      <c r="I2226" t="s">
        <v>5302</v>
      </c>
      <c r="J2226" t="s">
        <v>5303</v>
      </c>
      <c r="K2226" t="b">
        <f>LOOKUP(A2226,'[1]UDDATA-1'!B:B,'[1]UDDATA-1'!A:A)&lt;&gt;LOOKUP(A2226,'[1]UDDATA-2'!B:B,'[1]UDDATA-2'!A:A)</f>
        <v>0</v>
      </c>
      <c r="L2226" t="str">
        <f t="shared" si="272"/>
        <v/>
      </c>
      <c r="M2226" t="str">
        <f t="shared" si="273"/>
        <v/>
      </c>
      <c r="N2226" t="str">
        <f t="shared" si="274"/>
        <v/>
      </c>
      <c r="O2226" t="e">
        <f>IF(AND(A2226&lt;&gt;A2225,#REF!&lt;&gt;""),#REF!,"")</f>
        <v>#REF!</v>
      </c>
      <c r="P2226" t="e">
        <f t="shared" si="277"/>
        <v>#REF!</v>
      </c>
      <c r="Q2226" s="2" t="e">
        <f t="shared" ca="1" si="278"/>
        <v>#REF!</v>
      </c>
      <c r="R2226" t="e">
        <f>IF(NOT(#REF!="Indskrevet"),"",IF(E2226="",FALSE,AND(NOT(#REF!),VALUE(RIGHT(CONCATENATE(YEAR(E2226)),2))=15)))</f>
        <v>#REF!</v>
      </c>
      <c r="S2226" t="e">
        <f t="shared" si="275"/>
        <v>#REF!</v>
      </c>
      <c r="T2226" t="e">
        <f t="shared" si="276"/>
        <v>#REF!</v>
      </c>
      <c r="U2226" s="2" t="e">
        <f t="shared" si="279"/>
        <v>#REF!</v>
      </c>
      <c r="V2226" s="2"/>
    </row>
    <row r="2227" spans="1:22" x14ac:dyDescent="0.25">
      <c r="A2227" t="s">
        <v>1531</v>
      </c>
      <c r="B2227" t="s">
        <v>1532</v>
      </c>
      <c r="C2227">
        <v>94.999999999998593</v>
      </c>
      <c r="D2227" t="s">
        <v>5327</v>
      </c>
      <c r="E2227" s="1">
        <v>41815</v>
      </c>
      <c r="F2227" t="s">
        <v>5348</v>
      </c>
      <c r="G2227">
        <v>1</v>
      </c>
      <c r="H2227" t="s">
        <v>5287</v>
      </c>
      <c r="I2227" t="s">
        <v>5305</v>
      </c>
      <c r="J2227" t="s">
        <v>5303</v>
      </c>
      <c r="K2227" t="b">
        <f>LOOKUP(A2227,'[1]UDDATA-1'!B:B,'[1]UDDATA-1'!A:A)&lt;&gt;LOOKUP(A2227,'[1]UDDATA-2'!B:B,'[1]UDDATA-2'!A:A)</f>
        <v>0</v>
      </c>
      <c r="L2227" t="str">
        <f t="shared" si="272"/>
        <v>Objektorienteret Software Engineering</v>
      </c>
      <c r="M2227">
        <f t="shared" si="273"/>
        <v>-3</v>
      </c>
      <c r="N2227" t="str">
        <f t="shared" si="274"/>
        <v/>
      </c>
      <c r="O2227" t="e">
        <f>IF(AND(A2227&lt;&gt;A2226,#REF!&lt;&gt;""),#REF!,"")</f>
        <v>#REF!</v>
      </c>
      <c r="P2227" t="e">
        <f t="shared" si="277"/>
        <v>#REF!</v>
      </c>
      <c r="Q2227" s="2" t="e">
        <f t="shared" ca="1" si="278"/>
        <v>#REF!</v>
      </c>
      <c r="R2227" t="e">
        <f>IF(NOT(#REF!="Indskrevet"),"",IF(E2227="",FALSE,AND(NOT(#REF!),VALUE(RIGHT(CONCATENATE(YEAR(E2227)),2))=15)))</f>
        <v>#REF!</v>
      </c>
      <c r="S2227" t="e">
        <f t="shared" si="275"/>
        <v>#REF!</v>
      </c>
      <c r="T2227" t="e">
        <f t="shared" si="276"/>
        <v>#REF!</v>
      </c>
      <c r="U2227" s="2" t="e">
        <f t="shared" si="279"/>
        <v>#REF!</v>
      </c>
      <c r="V2227" s="2"/>
    </row>
    <row r="2228" spans="1:22" x14ac:dyDescent="0.25">
      <c r="A2228" t="s">
        <v>1533</v>
      </c>
      <c r="B2228" t="s">
        <v>1534</v>
      </c>
      <c r="C2228">
        <v>119.999999999998</v>
      </c>
      <c r="D2228" t="s">
        <v>5306</v>
      </c>
      <c r="E2228" s="1">
        <v>41296</v>
      </c>
      <c r="F2228" t="s">
        <v>5328</v>
      </c>
      <c r="G2228">
        <v>1</v>
      </c>
      <c r="H2228" t="s">
        <v>5307</v>
      </c>
      <c r="I2228" t="s">
        <v>5324</v>
      </c>
      <c r="J2228" t="s">
        <v>5289</v>
      </c>
      <c r="K2228" t="b">
        <f>LOOKUP(A2228,'[1]UDDATA-1'!B:B,'[1]UDDATA-1'!A:A)&lt;&gt;LOOKUP(A2228,'[1]UDDATA-2'!B:B,'[1]UDDATA-2'!A:A)</f>
        <v>0</v>
      </c>
      <c r="L2228" t="str">
        <f t="shared" si="272"/>
        <v>Lineær algebra</v>
      </c>
      <c r="M2228">
        <f t="shared" si="273"/>
        <v>0</v>
      </c>
      <c r="N2228" t="str">
        <f t="shared" si="274"/>
        <v/>
      </c>
      <c r="O2228" t="e">
        <f>IF(AND(A2228&lt;&gt;A2227,#REF!&lt;&gt;""),#REF!,"")</f>
        <v>#REF!</v>
      </c>
      <c r="P2228" t="e">
        <f t="shared" si="277"/>
        <v>#REF!</v>
      </c>
      <c r="Q2228" s="2" t="e">
        <f t="shared" ca="1" si="278"/>
        <v>#REF!</v>
      </c>
      <c r="R2228" t="e">
        <f>IF(NOT(#REF!="Indskrevet"),"",IF(E2228="",FALSE,AND(NOT(#REF!),VALUE(RIGHT(CONCATENATE(YEAR(E2228)),2))=15)))</f>
        <v>#REF!</v>
      </c>
      <c r="S2228" t="e">
        <f t="shared" si="275"/>
        <v>#REF!</v>
      </c>
      <c r="T2228" t="e">
        <f t="shared" si="276"/>
        <v>#REF!</v>
      </c>
      <c r="U2228" s="2" t="e">
        <f t="shared" si="279"/>
        <v>#REF!</v>
      </c>
      <c r="V2228" s="2"/>
    </row>
    <row r="2229" spans="1:22" x14ac:dyDescent="0.25">
      <c r="A2229" t="s">
        <v>1533</v>
      </c>
      <c r="B2229" t="s">
        <v>1534</v>
      </c>
      <c r="C2229">
        <v>119.999999999998</v>
      </c>
      <c r="D2229" t="s">
        <v>5317</v>
      </c>
      <c r="E2229" s="1">
        <v>41338</v>
      </c>
      <c r="F2229" t="s">
        <v>5328</v>
      </c>
      <c r="G2229">
        <v>2</v>
      </c>
      <c r="H2229" t="s">
        <v>5287</v>
      </c>
      <c r="I2229" t="s">
        <v>5324</v>
      </c>
      <c r="J2229" t="s">
        <v>5293</v>
      </c>
      <c r="K2229" t="b">
        <f>LOOKUP(A2229,'[1]UDDATA-1'!B:B,'[1]UDDATA-1'!A:A)&lt;&gt;LOOKUP(A2229,'[1]UDDATA-2'!B:B,'[1]UDDATA-2'!A:A)</f>
        <v>0</v>
      </c>
      <c r="L2229" t="str">
        <f t="shared" si="272"/>
        <v/>
      </c>
      <c r="M2229" t="str">
        <f t="shared" si="273"/>
        <v/>
      </c>
      <c r="N2229" t="str">
        <f t="shared" si="274"/>
        <v/>
      </c>
      <c r="O2229" t="e">
        <f>IF(AND(A2229&lt;&gt;A2228,#REF!&lt;&gt;""),#REF!,"")</f>
        <v>#REF!</v>
      </c>
      <c r="P2229" t="e">
        <f t="shared" si="277"/>
        <v>#REF!</v>
      </c>
      <c r="Q2229" s="2" t="e">
        <f t="shared" ca="1" si="278"/>
        <v>#REF!</v>
      </c>
      <c r="R2229" t="e">
        <f>IF(NOT(#REF!="Indskrevet"),"",IF(E2229="",FALSE,AND(NOT(#REF!),VALUE(RIGHT(CONCATENATE(YEAR(E2229)),2))=15)))</f>
        <v>#REF!</v>
      </c>
      <c r="S2229" t="e">
        <f t="shared" si="275"/>
        <v>#REF!</v>
      </c>
      <c r="T2229" t="e">
        <f t="shared" si="276"/>
        <v>#REF!</v>
      </c>
      <c r="U2229" s="2" t="e">
        <f t="shared" si="279"/>
        <v>#REF!</v>
      </c>
      <c r="V2229" s="2"/>
    </row>
    <row r="2230" spans="1:22" x14ac:dyDescent="0.25">
      <c r="A2230" t="s">
        <v>1533</v>
      </c>
      <c r="B2230" t="s">
        <v>1534</v>
      </c>
      <c r="C2230">
        <v>119.999999999998</v>
      </c>
      <c r="D2230" t="s">
        <v>5318</v>
      </c>
      <c r="E2230" s="1">
        <v>41444</v>
      </c>
      <c r="F2230" t="s">
        <v>5329</v>
      </c>
      <c r="G2230">
        <v>1</v>
      </c>
      <c r="H2230" t="s">
        <v>5287</v>
      </c>
      <c r="I2230" t="s">
        <v>5330</v>
      </c>
      <c r="J2230" t="s">
        <v>5293</v>
      </c>
      <c r="K2230" t="b">
        <f>LOOKUP(A2230,'[1]UDDATA-1'!B:B,'[1]UDDATA-1'!A:A)&lt;&gt;LOOKUP(A2230,'[1]UDDATA-2'!B:B,'[1]UDDATA-2'!A:A)</f>
        <v>0</v>
      </c>
      <c r="L2230" t="str">
        <f t="shared" si="272"/>
        <v>Diskret matematik</v>
      </c>
      <c r="M2230" t="str">
        <f t="shared" si="273"/>
        <v/>
      </c>
      <c r="N2230" t="str">
        <f t="shared" si="274"/>
        <v>U</v>
      </c>
      <c r="O2230" t="e">
        <f>IF(AND(A2230&lt;&gt;A2229,#REF!&lt;&gt;""),#REF!,"")</f>
        <v>#REF!</v>
      </c>
      <c r="P2230" t="e">
        <f t="shared" si="277"/>
        <v>#REF!</v>
      </c>
      <c r="Q2230" s="2" t="e">
        <f t="shared" ca="1" si="278"/>
        <v>#REF!</v>
      </c>
      <c r="R2230" t="e">
        <f>IF(NOT(#REF!="Indskrevet"),"",IF(E2230="",FALSE,AND(NOT(#REF!),VALUE(RIGHT(CONCATENATE(YEAR(E2230)),2))=15)))</f>
        <v>#REF!</v>
      </c>
      <c r="S2230" t="e">
        <f t="shared" si="275"/>
        <v>#REF!</v>
      </c>
      <c r="T2230" t="e">
        <f t="shared" si="276"/>
        <v>#REF!</v>
      </c>
      <c r="U2230" s="2" t="e">
        <f t="shared" si="279"/>
        <v>#REF!</v>
      </c>
      <c r="V2230" s="2"/>
    </row>
    <row r="2231" spans="1:22" x14ac:dyDescent="0.25">
      <c r="A2231" t="s">
        <v>1533</v>
      </c>
      <c r="B2231" t="s">
        <v>1534</v>
      </c>
      <c r="C2231">
        <v>119.999999999998</v>
      </c>
      <c r="D2231" t="s">
        <v>5318</v>
      </c>
      <c r="E2231" s="1">
        <v>41452</v>
      </c>
      <c r="F2231" t="s">
        <v>5331</v>
      </c>
      <c r="G2231">
        <v>1</v>
      </c>
      <c r="H2231" t="s">
        <v>5287</v>
      </c>
      <c r="I2231" t="s">
        <v>5332</v>
      </c>
      <c r="J2231" t="s">
        <v>5293</v>
      </c>
      <c r="K2231" t="b">
        <f>LOOKUP(A2231,'[1]UDDATA-1'!B:B,'[1]UDDATA-1'!A:A)&lt;&gt;LOOKUP(A2231,'[1]UDDATA-2'!B:B,'[1]UDDATA-2'!A:A)</f>
        <v>0</v>
      </c>
      <c r="L2231" t="str">
        <f t="shared" si="272"/>
        <v>Computerarkitektur</v>
      </c>
      <c r="M2231" t="str">
        <f t="shared" si="273"/>
        <v/>
      </c>
      <c r="N2231" t="str">
        <f t="shared" si="274"/>
        <v>U</v>
      </c>
      <c r="O2231" t="e">
        <f>IF(AND(A2231&lt;&gt;A2230,#REF!&lt;&gt;""),#REF!,"")</f>
        <v>#REF!</v>
      </c>
      <c r="P2231" t="e">
        <f t="shared" si="277"/>
        <v>#REF!</v>
      </c>
      <c r="Q2231" s="2" t="e">
        <f t="shared" ca="1" si="278"/>
        <v>#REF!</v>
      </c>
      <c r="R2231" t="e">
        <f>IF(NOT(#REF!="Indskrevet"),"",IF(E2231="",FALSE,AND(NOT(#REF!),VALUE(RIGHT(CONCATENATE(YEAR(E2231)),2))=15)))</f>
        <v>#REF!</v>
      </c>
      <c r="S2231" t="e">
        <f t="shared" si="275"/>
        <v>#REF!</v>
      </c>
      <c r="T2231" t="e">
        <f t="shared" si="276"/>
        <v>#REF!</v>
      </c>
      <c r="U2231" s="2" t="e">
        <f t="shared" si="279"/>
        <v>#REF!</v>
      </c>
      <c r="V2231" s="2"/>
    </row>
    <row r="2232" spans="1:22" x14ac:dyDescent="0.25">
      <c r="A2232" t="s">
        <v>1533</v>
      </c>
      <c r="B2232" t="s">
        <v>1534</v>
      </c>
      <c r="C2232">
        <v>119.999999999998</v>
      </c>
      <c r="D2232" t="s">
        <v>5318</v>
      </c>
      <c r="E2232" s="1">
        <v>41453</v>
      </c>
      <c r="F2232" t="s">
        <v>5333</v>
      </c>
      <c r="G2232">
        <v>1</v>
      </c>
      <c r="H2232" t="s">
        <v>5287</v>
      </c>
      <c r="I2232" t="s">
        <v>5334</v>
      </c>
      <c r="J2232" t="s">
        <v>5293</v>
      </c>
      <c r="K2232" t="b">
        <f>LOOKUP(A2232,'[1]UDDATA-1'!B:B,'[1]UDDATA-1'!A:A)&lt;&gt;LOOKUP(A2232,'[1]UDDATA-2'!B:B,'[1]UDDATA-2'!A:A)</f>
        <v>0</v>
      </c>
      <c r="L2232" t="str">
        <f t="shared" si="272"/>
        <v>Objektorienteret programmering</v>
      </c>
      <c r="M2232" t="str">
        <f t="shared" si="273"/>
        <v/>
      </c>
      <c r="N2232" t="str">
        <f t="shared" si="274"/>
        <v>U</v>
      </c>
      <c r="O2232" t="e">
        <f>IF(AND(A2232&lt;&gt;A2231,#REF!&lt;&gt;""),#REF!,"")</f>
        <v>#REF!</v>
      </c>
      <c r="P2232" t="e">
        <f t="shared" si="277"/>
        <v>#REF!</v>
      </c>
      <c r="Q2232" s="2" t="e">
        <f t="shared" ca="1" si="278"/>
        <v>#REF!</v>
      </c>
      <c r="R2232" t="e">
        <f>IF(NOT(#REF!="Indskrevet"),"",IF(E2232="",FALSE,AND(NOT(#REF!),VALUE(RIGHT(CONCATENATE(YEAR(E2232)),2))=15)))</f>
        <v>#REF!</v>
      </c>
      <c r="S2232" t="e">
        <f t="shared" si="275"/>
        <v>#REF!</v>
      </c>
      <c r="T2232" t="e">
        <f t="shared" si="276"/>
        <v>#REF!</v>
      </c>
      <c r="U2232" s="2" t="e">
        <f t="shared" si="279"/>
        <v>#REF!</v>
      </c>
      <c r="V2232" s="2"/>
    </row>
    <row r="2233" spans="1:22" x14ac:dyDescent="0.25">
      <c r="A2233" t="s">
        <v>1536</v>
      </c>
      <c r="B2233" t="s">
        <v>1537</v>
      </c>
      <c r="C2233">
        <v>4.9999999999998002</v>
      </c>
      <c r="K2233" t="b">
        <f>LOOKUP(A2233,'[1]UDDATA-1'!B:B,'[1]UDDATA-1'!A:A)&lt;&gt;LOOKUP(A2233,'[1]UDDATA-2'!B:B,'[1]UDDATA-2'!A:A)</f>
        <v>0</v>
      </c>
      <c r="L2233" t="str">
        <f t="shared" si="272"/>
        <v/>
      </c>
      <c r="M2233" t="str">
        <f t="shared" si="273"/>
        <v/>
      </c>
      <c r="N2233" t="str">
        <f t="shared" si="274"/>
        <v/>
      </c>
      <c r="O2233" t="e">
        <f>IF(AND(A2233&lt;&gt;A2232,#REF!&lt;&gt;""),#REF!,"")</f>
        <v>#REF!</v>
      </c>
      <c r="P2233" t="e">
        <f t="shared" si="277"/>
        <v>#REF!</v>
      </c>
      <c r="Q2233" s="2" t="e">
        <f t="shared" ca="1" si="278"/>
        <v>#REF!</v>
      </c>
      <c r="R2233" t="e">
        <f>IF(NOT(#REF!="Indskrevet"),"",IF(E2233="",FALSE,AND(NOT(#REF!),VALUE(RIGHT(CONCATENATE(YEAR(E2233)),2))=15)))</f>
        <v>#REF!</v>
      </c>
      <c r="S2233" t="e">
        <f t="shared" si="275"/>
        <v>#REF!</v>
      </c>
      <c r="T2233" t="e">
        <f t="shared" si="276"/>
        <v>#REF!</v>
      </c>
      <c r="U2233" s="2" t="e">
        <f t="shared" si="279"/>
        <v>#REF!</v>
      </c>
      <c r="V2233" s="2"/>
    </row>
    <row r="2234" spans="1:22" x14ac:dyDescent="0.25">
      <c r="A2234" t="s">
        <v>1538</v>
      </c>
      <c r="B2234" t="s">
        <v>1539</v>
      </c>
      <c r="C2234">
        <v>39.999999999999602</v>
      </c>
      <c r="D2234" t="s">
        <v>5318</v>
      </c>
      <c r="E2234" s="1">
        <v>41316</v>
      </c>
      <c r="F2234" t="s">
        <v>5308</v>
      </c>
      <c r="G2234">
        <v>1</v>
      </c>
      <c r="H2234" t="s">
        <v>5307</v>
      </c>
      <c r="I2234" t="s">
        <v>5288</v>
      </c>
      <c r="J2234" t="s">
        <v>5289</v>
      </c>
      <c r="K2234" t="b">
        <f>LOOKUP(A2234,'[1]UDDATA-1'!B:B,'[1]UDDATA-1'!A:A)&lt;&gt;LOOKUP(A2234,'[1]UDDATA-2'!B:B,'[1]UDDATA-2'!A:A)</f>
        <v>0</v>
      </c>
      <c r="L2234" t="str">
        <f t="shared" si="272"/>
        <v>Grundlæggende programmering</v>
      </c>
      <c r="M2234" t="str">
        <f t="shared" si="273"/>
        <v/>
      </c>
      <c r="N2234" t="str">
        <f t="shared" si="274"/>
        <v>U</v>
      </c>
      <c r="O2234" t="e">
        <f>IF(AND(A2234&lt;&gt;A2233,#REF!&lt;&gt;""),#REF!,"")</f>
        <v>#REF!</v>
      </c>
      <c r="P2234" t="e">
        <f t="shared" si="277"/>
        <v>#REF!</v>
      </c>
      <c r="Q2234" s="2" t="e">
        <f t="shared" ca="1" si="278"/>
        <v>#REF!</v>
      </c>
      <c r="R2234" t="e">
        <f>IF(NOT(#REF!="Indskrevet"),"",IF(E2234="",FALSE,AND(NOT(#REF!),VALUE(RIGHT(CONCATENATE(YEAR(E2234)),2))=15)))</f>
        <v>#REF!</v>
      </c>
      <c r="S2234" t="e">
        <f t="shared" si="275"/>
        <v>#REF!</v>
      </c>
      <c r="T2234" t="e">
        <f t="shared" si="276"/>
        <v>#REF!</v>
      </c>
      <c r="U2234" s="2" t="e">
        <f t="shared" si="279"/>
        <v>#REF!</v>
      </c>
      <c r="V2234" s="2"/>
    </row>
    <row r="2235" spans="1:22" x14ac:dyDescent="0.25">
      <c r="A2235" t="s">
        <v>1538</v>
      </c>
      <c r="B2235" t="s">
        <v>1539</v>
      </c>
      <c r="C2235">
        <v>39.999999999999602</v>
      </c>
      <c r="D2235" t="s">
        <v>5296</v>
      </c>
      <c r="E2235" s="1">
        <v>41353</v>
      </c>
      <c r="F2235" t="s">
        <v>5308</v>
      </c>
      <c r="G2235">
        <v>2</v>
      </c>
      <c r="H2235" t="s">
        <v>5287</v>
      </c>
      <c r="I2235" t="s">
        <v>5288</v>
      </c>
      <c r="J2235" t="s">
        <v>5293</v>
      </c>
      <c r="K2235" t="b">
        <f>LOOKUP(A2235,'[1]UDDATA-1'!B:B,'[1]UDDATA-1'!A:A)&lt;&gt;LOOKUP(A2235,'[1]UDDATA-2'!B:B,'[1]UDDATA-2'!A:A)</f>
        <v>0</v>
      </c>
      <c r="L2235" t="str">
        <f t="shared" si="272"/>
        <v/>
      </c>
      <c r="M2235" t="str">
        <f t="shared" si="273"/>
        <v/>
      </c>
      <c r="N2235" t="str">
        <f t="shared" si="274"/>
        <v/>
      </c>
      <c r="O2235" t="e">
        <f>IF(AND(A2235&lt;&gt;A2234,#REF!&lt;&gt;""),#REF!,"")</f>
        <v>#REF!</v>
      </c>
      <c r="P2235" t="e">
        <f t="shared" si="277"/>
        <v>#REF!</v>
      </c>
      <c r="Q2235" s="2" t="e">
        <f t="shared" ca="1" si="278"/>
        <v>#REF!</v>
      </c>
      <c r="R2235" t="e">
        <f>IF(NOT(#REF!="Indskrevet"),"",IF(E2235="",FALSE,AND(NOT(#REF!),VALUE(RIGHT(CONCATENATE(YEAR(E2235)),2))=15)))</f>
        <v>#REF!</v>
      </c>
      <c r="S2235" t="e">
        <f t="shared" si="275"/>
        <v>#REF!</v>
      </c>
      <c r="T2235" t="e">
        <f t="shared" si="276"/>
        <v>#REF!</v>
      </c>
      <c r="U2235" s="2" t="e">
        <f t="shared" si="279"/>
        <v>#REF!</v>
      </c>
      <c r="V2235" s="2"/>
    </row>
    <row r="2236" spans="1:22" x14ac:dyDescent="0.25">
      <c r="A2236" t="s">
        <v>1538</v>
      </c>
      <c r="B2236" t="s">
        <v>1539</v>
      </c>
      <c r="C2236">
        <v>39.999999999999602</v>
      </c>
      <c r="D2236" t="s">
        <v>5306</v>
      </c>
      <c r="E2236" s="1">
        <v>41452</v>
      </c>
      <c r="F2236" t="s">
        <v>5309</v>
      </c>
      <c r="G2236">
        <v>1</v>
      </c>
      <c r="H2236" t="s">
        <v>5287</v>
      </c>
      <c r="I2236" t="s">
        <v>5292</v>
      </c>
      <c r="J2236" t="s">
        <v>5293</v>
      </c>
      <c r="K2236" t="b">
        <f>LOOKUP(A2236,'[1]UDDATA-1'!B:B,'[1]UDDATA-1'!A:A)&lt;&gt;LOOKUP(A2236,'[1]UDDATA-2'!B:B,'[1]UDDATA-2'!A:A)</f>
        <v>0</v>
      </c>
      <c r="L2236" t="str">
        <f t="shared" si="272"/>
        <v>Matematik til multimedie-applikationer</v>
      </c>
      <c r="M2236">
        <f t="shared" si="273"/>
        <v>0</v>
      </c>
      <c r="N2236" t="str">
        <f t="shared" si="274"/>
        <v/>
      </c>
      <c r="O2236" t="e">
        <f>IF(AND(A2236&lt;&gt;A2235,#REF!&lt;&gt;""),#REF!,"")</f>
        <v>#REF!</v>
      </c>
      <c r="P2236" t="e">
        <f t="shared" si="277"/>
        <v>#REF!</v>
      </c>
      <c r="Q2236" s="2" t="e">
        <f t="shared" ca="1" si="278"/>
        <v>#REF!</v>
      </c>
      <c r="R2236" t="e">
        <f>IF(NOT(#REF!="Indskrevet"),"",IF(E2236="",FALSE,AND(NOT(#REF!),VALUE(RIGHT(CONCATENATE(YEAR(E2236)),2))=15)))</f>
        <v>#REF!</v>
      </c>
      <c r="S2236" t="e">
        <f t="shared" si="275"/>
        <v>#REF!</v>
      </c>
      <c r="T2236" t="e">
        <f t="shared" si="276"/>
        <v>#REF!</v>
      </c>
      <c r="U2236" s="2" t="e">
        <f t="shared" si="279"/>
        <v>#REF!</v>
      </c>
      <c r="V2236" s="2"/>
    </row>
    <row r="2237" spans="1:22" x14ac:dyDescent="0.25">
      <c r="A2237" t="s">
        <v>1538</v>
      </c>
      <c r="B2237" t="s">
        <v>1539</v>
      </c>
      <c r="C2237">
        <v>39.999999999999602</v>
      </c>
      <c r="D2237" t="s">
        <v>5318</v>
      </c>
      <c r="E2237" s="1">
        <v>41484</v>
      </c>
      <c r="F2237" t="s">
        <v>5310</v>
      </c>
      <c r="G2237">
        <v>1</v>
      </c>
      <c r="H2237" t="s">
        <v>5287</v>
      </c>
      <c r="I2237" t="s">
        <v>5295</v>
      </c>
      <c r="J2237" t="s">
        <v>5293</v>
      </c>
      <c r="K2237" t="b">
        <f>LOOKUP(A2237,'[1]UDDATA-1'!B:B,'[1]UDDATA-1'!A:A)&lt;&gt;LOOKUP(A2237,'[1]UDDATA-2'!B:B,'[1]UDDATA-2'!A:A)</f>
        <v>0</v>
      </c>
      <c r="L2237" t="str">
        <f t="shared" si="272"/>
        <v>Fysisk interface design</v>
      </c>
      <c r="M2237" t="str">
        <f t="shared" si="273"/>
        <v/>
      </c>
      <c r="N2237" t="str">
        <f t="shared" si="274"/>
        <v>U</v>
      </c>
      <c r="O2237" t="e">
        <f>IF(AND(A2237&lt;&gt;A2236,#REF!&lt;&gt;""),#REF!,"")</f>
        <v>#REF!</v>
      </c>
      <c r="P2237" t="e">
        <f t="shared" si="277"/>
        <v>#REF!</v>
      </c>
      <c r="Q2237" s="2" t="e">
        <f t="shared" ca="1" si="278"/>
        <v>#REF!</v>
      </c>
      <c r="R2237" t="e">
        <f>IF(NOT(#REF!="Indskrevet"),"",IF(E2237="",FALSE,AND(NOT(#REF!),VALUE(RIGHT(CONCATENATE(YEAR(E2237)),2))=15)))</f>
        <v>#REF!</v>
      </c>
      <c r="S2237" t="e">
        <f t="shared" si="275"/>
        <v>#REF!</v>
      </c>
      <c r="T2237" t="e">
        <f t="shared" si="276"/>
        <v>#REF!</v>
      </c>
      <c r="U2237" s="2" t="e">
        <f t="shared" si="279"/>
        <v>#REF!</v>
      </c>
      <c r="V2237" s="2"/>
    </row>
    <row r="2238" spans="1:22" x14ac:dyDescent="0.25">
      <c r="A2238" t="s">
        <v>1542</v>
      </c>
      <c r="B2238" t="s">
        <v>1543</v>
      </c>
      <c r="C2238">
        <v>24.999999999999599</v>
      </c>
      <c r="K2238" t="b">
        <f>LOOKUP(A2238,'[1]UDDATA-1'!B:B,'[1]UDDATA-1'!A:A)&lt;&gt;LOOKUP(A2238,'[1]UDDATA-2'!B:B,'[1]UDDATA-2'!A:A)</f>
        <v>0</v>
      </c>
      <c r="L2238" t="str">
        <f t="shared" si="272"/>
        <v/>
      </c>
      <c r="M2238" t="str">
        <f t="shared" si="273"/>
        <v/>
      </c>
      <c r="N2238" t="str">
        <f t="shared" si="274"/>
        <v/>
      </c>
      <c r="O2238" t="e">
        <f>IF(AND(A2238&lt;&gt;A2237,#REF!&lt;&gt;""),#REF!,"")</f>
        <v>#REF!</v>
      </c>
      <c r="P2238" t="e">
        <f t="shared" si="277"/>
        <v>#REF!</v>
      </c>
      <c r="Q2238" s="2" t="e">
        <f t="shared" ca="1" si="278"/>
        <v>#REF!</v>
      </c>
      <c r="R2238" t="e">
        <f>IF(NOT(#REF!="Indskrevet"),"",IF(E2238="",FALSE,AND(NOT(#REF!),VALUE(RIGHT(CONCATENATE(YEAR(E2238)),2))=15)))</f>
        <v>#REF!</v>
      </c>
      <c r="S2238" t="e">
        <f t="shared" si="275"/>
        <v>#REF!</v>
      </c>
      <c r="T2238" t="e">
        <f t="shared" si="276"/>
        <v>#REF!</v>
      </c>
      <c r="U2238" s="2" t="e">
        <f t="shared" si="279"/>
        <v>#REF!</v>
      </c>
      <c r="V2238" s="2"/>
    </row>
    <row r="2239" spans="1:22" x14ac:dyDescent="0.25">
      <c r="A2239" t="s">
        <v>1545</v>
      </c>
      <c r="B2239" t="s">
        <v>1546</v>
      </c>
      <c r="C2239">
        <v>74.999999999998806</v>
      </c>
      <c r="D2239" t="s">
        <v>5306</v>
      </c>
      <c r="E2239" s="1">
        <v>41312</v>
      </c>
      <c r="F2239" t="s">
        <v>5286</v>
      </c>
      <c r="G2239">
        <v>1</v>
      </c>
      <c r="H2239" t="s">
        <v>5307</v>
      </c>
      <c r="I2239" t="s">
        <v>5288</v>
      </c>
      <c r="J2239" t="s">
        <v>5289</v>
      </c>
      <c r="K2239" t="b">
        <f>LOOKUP(A2239,'[1]UDDATA-1'!B:B,'[1]UDDATA-1'!A:A)&lt;&gt;LOOKUP(A2239,'[1]UDDATA-2'!B:B,'[1]UDDATA-2'!A:A)</f>
        <v>0</v>
      </c>
      <c r="L2239" t="str">
        <f t="shared" si="272"/>
        <v>Grundlæggende programmering</v>
      </c>
      <c r="M2239">
        <f t="shared" si="273"/>
        <v>0</v>
      </c>
      <c r="N2239" t="str">
        <f t="shared" si="274"/>
        <v/>
      </c>
      <c r="O2239" t="e">
        <f>IF(AND(A2239&lt;&gt;A2238,#REF!&lt;&gt;""),#REF!,"")</f>
        <v>#REF!</v>
      </c>
      <c r="P2239" t="e">
        <f t="shared" si="277"/>
        <v>#REF!</v>
      </c>
      <c r="Q2239" s="2" t="e">
        <f t="shared" ca="1" si="278"/>
        <v>#REF!</v>
      </c>
      <c r="R2239" t="e">
        <f>IF(NOT(#REF!="Indskrevet"),"",IF(E2239="",FALSE,AND(NOT(#REF!),VALUE(RIGHT(CONCATENATE(YEAR(E2239)),2))=15)))</f>
        <v>#REF!</v>
      </c>
      <c r="S2239" t="e">
        <f t="shared" si="275"/>
        <v>#REF!</v>
      </c>
      <c r="T2239" t="e">
        <f t="shared" si="276"/>
        <v>#REF!</v>
      </c>
      <c r="U2239" s="2" t="e">
        <f t="shared" si="279"/>
        <v>#REF!</v>
      </c>
      <c r="V2239" s="2"/>
    </row>
    <row r="2240" spans="1:22" x14ac:dyDescent="0.25">
      <c r="A2240" t="s">
        <v>1545</v>
      </c>
      <c r="B2240" t="s">
        <v>1546</v>
      </c>
      <c r="C2240">
        <v>74.999999999998806</v>
      </c>
      <c r="D2240" t="s">
        <v>5317</v>
      </c>
      <c r="E2240" s="1">
        <v>41355</v>
      </c>
      <c r="F2240" t="s">
        <v>5286</v>
      </c>
      <c r="G2240">
        <v>2</v>
      </c>
      <c r="H2240" t="s">
        <v>5287</v>
      </c>
      <c r="I2240" t="s">
        <v>5288</v>
      </c>
      <c r="J2240" t="s">
        <v>5293</v>
      </c>
      <c r="K2240" t="b">
        <f>LOOKUP(A2240,'[1]UDDATA-1'!B:B,'[1]UDDATA-1'!A:A)&lt;&gt;LOOKUP(A2240,'[1]UDDATA-2'!B:B,'[1]UDDATA-2'!A:A)</f>
        <v>0</v>
      </c>
      <c r="L2240" t="str">
        <f t="shared" si="272"/>
        <v/>
      </c>
      <c r="M2240" t="str">
        <f t="shared" si="273"/>
        <v/>
      </c>
      <c r="N2240" t="str">
        <f t="shared" si="274"/>
        <v/>
      </c>
      <c r="O2240" t="e">
        <f>IF(AND(A2240&lt;&gt;A2239,#REF!&lt;&gt;""),#REF!,"")</f>
        <v>#REF!</v>
      </c>
      <c r="P2240" t="e">
        <f t="shared" si="277"/>
        <v>#REF!</v>
      </c>
      <c r="Q2240" s="2" t="e">
        <f t="shared" ca="1" si="278"/>
        <v>#REF!</v>
      </c>
      <c r="R2240" t="e">
        <f>IF(NOT(#REF!="Indskrevet"),"",IF(E2240="",FALSE,AND(NOT(#REF!),VALUE(RIGHT(CONCATENATE(YEAR(E2240)),2))=15)))</f>
        <v>#REF!</v>
      </c>
      <c r="S2240" t="e">
        <f t="shared" si="275"/>
        <v>#REF!</v>
      </c>
      <c r="T2240" t="e">
        <f t="shared" si="276"/>
        <v>#REF!</v>
      </c>
      <c r="U2240" s="2" t="e">
        <f t="shared" si="279"/>
        <v>#REF!</v>
      </c>
      <c r="V2240" s="2"/>
    </row>
    <row r="2241" spans="1:22" x14ac:dyDescent="0.25">
      <c r="A2241" t="s">
        <v>1545</v>
      </c>
      <c r="B2241" t="s">
        <v>1546</v>
      </c>
      <c r="C2241">
        <v>74.999999999998806</v>
      </c>
      <c r="D2241" t="s">
        <v>5306</v>
      </c>
      <c r="E2241" s="1">
        <v>41462</v>
      </c>
      <c r="F2241" t="s">
        <v>5291</v>
      </c>
      <c r="G2241">
        <v>1</v>
      </c>
      <c r="H2241" t="s">
        <v>5307</v>
      </c>
      <c r="I2241" t="s">
        <v>5292</v>
      </c>
      <c r="J2241" t="s">
        <v>5293</v>
      </c>
      <c r="K2241" t="b">
        <f>LOOKUP(A2241,'[1]UDDATA-1'!B:B,'[1]UDDATA-1'!A:A)&lt;&gt;LOOKUP(A2241,'[1]UDDATA-2'!B:B,'[1]UDDATA-2'!A:A)</f>
        <v>0</v>
      </c>
      <c r="L2241" t="str">
        <f t="shared" si="272"/>
        <v>Matematik til multimedie-applikationer</v>
      </c>
      <c r="M2241">
        <f t="shared" si="273"/>
        <v>0</v>
      </c>
      <c r="N2241" t="str">
        <f t="shared" si="274"/>
        <v/>
      </c>
      <c r="O2241" t="e">
        <f>IF(AND(A2241&lt;&gt;A2240,#REF!&lt;&gt;""),#REF!,"")</f>
        <v>#REF!</v>
      </c>
      <c r="P2241" t="e">
        <f t="shared" si="277"/>
        <v>#REF!</v>
      </c>
      <c r="Q2241" s="2" t="e">
        <f t="shared" ca="1" si="278"/>
        <v>#REF!</v>
      </c>
      <c r="R2241" t="e">
        <f>IF(NOT(#REF!="Indskrevet"),"",IF(E2241="",FALSE,AND(NOT(#REF!),VALUE(RIGHT(CONCATENATE(YEAR(E2241)),2))=15)))</f>
        <v>#REF!</v>
      </c>
      <c r="S2241" t="e">
        <f t="shared" si="275"/>
        <v>#REF!</v>
      </c>
      <c r="T2241" t="e">
        <f t="shared" si="276"/>
        <v>#REF!</v>
      </c>
      <c r="U2241" s="2" t="e">
        <f t="shared" si="279"/>
        <v>#REF!</v>
      </c>
      <c r="V2241" s="2"/>
    </row>
    <row r="2242" spans="1:22" x14ac:dyDescent="0.25">
      <c r="A2242" t="s">
        <v>1545</v>
      </c>
      <c r="B2242" t="s">
        <v>1546</v>
      </c>
      <c r="C2242">
        <v>74.999999999998806</v>
      </c>
      <c r="D2242" t="s">
        <v>5306</v>
      </c>
      <c r="E2242" s="1">
        <v>41530</v>
      </c>
      <c r="F2242" t="s">
        <v>5291</v>
      </c>
      <c r="G2242">
        <v>2</v>
      </c>
      <c r="H2242" t="s">
        <v>5307</v>
      </c>
      <c r="I2242" t="s">
        <v>5292</v>
      </c>
      <c r="J2242" t="s">
        <v>5299</v>
      </c>
      <c r="K2242" t="b">
        <f>LOOKUP(A2242,'[1]UDDATA-1'!B:B,'[1]UDDATA-1'!A:A)&lt;&gt;LOOKUP(A2242,'[1]UDDATA-2'!B:B,'[1]UDDATA-2'!A:A)</f>
        <v>0</v>
      </c>
      <c r="L2242" t="str">
        <f t="shared" ref="L2242:L2305" si="280">IF(AND(I2242&lt;&gt;"",I2242&lt;&gt;I2241),I2242,"")</f>
        <v/>
      </c>
      <c r="M2242" t="str">
        <f t="shared" ref="M2242:M2305" si="281">IF(AND(L2242&lt;&gt;"",ISNUMBER(VALUE(D2242))),VALUE(D2242),"")</f>
        <v/>
      </c>
      <c r="N2242" t="str">
        <f t="shared" ref="N2242:N2305" si="282">IF(L2242="","",IF(M2242="",D2242,""))</f>
        <v/>
      </c>
      <c r="O2242" t="e">
        <f>IF(AND(A2242&lt;&gt;A2241,#REF!&lt;&gt;""),#REF!,"")</f>
        <v>#REF!</v>
      </c>
      <c r="P2242" t="e">
        <f t="shared" si="277"/>
        <v>#REF!</v>
      </c>
      <c r="Q2242" s="2" t="e">
        <f t="shared" ca="1" si="278"/>
        <v>#REF!</v>
      </c>
      <c r="R2242" t="e">
        <f>IF(NOT(#REF!="Indskrevet"),"",IF(E2242="",FALSE,AND(NOT(#REF!),VALUE(RIGHT(CONCATENATE(YEAR(E2242)),2))=15)))</f>
        <v>#REF!</v>
      </c>
      <c r="S2242" t="e">
        <f t="shared" ref="S2242:S2305" si="283">IF(R2242="","",IF(A2242=A2241,S2241,NOT(OR(R2242,AND(A2243=A2242,R2243),AND(A2244=A2242,R2244),AND(A2245=A2242,R2245),AND(A2246=A2242,R2246),AND(A2247=A2242,R2247),AND(A2248=A2242,R2248),AND(A2249=A2242,R2249),AND(A2250=A2242,R2250),AND(A2251=A2242,R2251),AND(A2252=A2242,R2252)))))</f>
        <v>#REF!</v>
      </c>
      <c r="T2242" t="e">
        <f t="shared" ref="T2242:T2305" si="284">IF(U2242="","",O2242)</f>
        <v>#REF!</v>
      </c>
      <c r="U2242" s="2" t="e">
        <f t="shared" si="279"/>
        <v>#REF!</v>
      </c>
      <c r="V2242" s="2"/>
    </row>
    <row r="2243" spans="1:22" x14ac:dyDescent="0.25">
      <c r="A2243" t="s">
        <v>1545</v>
      </c>
      <c r="B2243" t="s">
        <v>1546</v>
      </c>
      <c r="C2243">
        <v>74.999999999998806</v>
      </c>
      <c r="D2243" t="s">
        <v>5318</v>
      </c>
      <c r="E2243" s="1">
        <v>41815</v>
      </c>
      <c r="F2243" t="s">
        <v>5291</v>
      </c>
      <c r="G2243">
        <v>3</v>
      </c>
      <c r="H2243" t="s">
        <v>5287</v>
      </c>
      <c r="I2243" t="s">
        <v>5292</v>
      </c>
      <c r="J2243" t="s">
        <v>5303</v>
      </c>
      <c r="K2243" t="b">
        <f>LOOKUP(A2243,'[1]UDDATA-1'!B:B,'[1]UDDATA-1'!A:A)&lt;&gt;LOOKUP(A2243,'[1]UDDATA-2'!B:B,'[1]UDDATA-2'!A:A)</f>
        <v>0</v>
      </c>
      <c r="L2243" t="str">
        <f t="shared" si="280"/>
        <v/>
      </c>
      <c r="M2243" t="str">
        <f t="shared" si="281"/>
        <v/>
      </c>
      <c r="N2243" t="str">
        <f t="shared" si="282"/>
        <v/>
      </c>
      <c r="O2243" t="e">
        <f>IF(AND(A2243&lt;&gt;A2242,#REF!&lt;&gt;""),#REF!,"")</f>
        <v>#REF!</v>
      </c>
      <c r="P2243" t="e">
        <f t="shared" ref="P2243:P2306" si="285">IF(O2243="","",IF(M2243="",0,IF(O2244&lt;&gt;"",1,IF(AND(O2244="",O2245&lt;&gt;""),2,IF(AND(O2244="",O2245="",O2246&lt;&gt;""),3,IF(AND(O2244="",O2245="",O2246="",O2247&lt;&gt;""),4,IF(AND(O2244="",O2245="",O2246="",O2247="",O2248&lt;&gt;""),5,IF(AND(O2244="",O2245="",O2246="",O2247="",O2248="",O2249&lt;&gt;""),6,IF(AND(O2244="",O2245="",O2246="",O2247="",O2248="",O2249="",O2250&lt;&gt;""),7,IF(AND(O2244="",O2245="",O2246="",O2247="",O2248="",O2249="",O2250="",O2251&lt;&gt;""),8,IF(AND(O2244="",O2245="",O2246="",O2247="",O2248="",O2249="",O2250="",O2251="",O2252&lt;&gt;""),9,IF(AND(O2244="",O2245="",O2246="",O2247="",O2248="",O2249="",O2250="",O2251="",O2252="",O2253&lt;&gt;""),10,IF(AND(O2244="",O2245="",O2246="",O2247="",O2248="",O2249="",O2250="",O2251="",O2252="",O2253="",O2254&lt;&gt;""),11,IF(AND(O2244="",O2245="",O2246="",O2247="",O2248="",O2249="",O2250="",O2251="",O2252="",O2253="",O2254="",O2255&lt;&gt;""),12,IF(AND(O2244="",O2245="",O2246="",O2247="",O2248="",O2249="",O2250="",O2251="",O2252="",O2253="",O2254="",O2255="",O2256&lt;&gt;""),13,IF(AND(O2244="",O2245="",O2246="",O2247="",O2248="",O2249="",O2250="",O2251="",O2252="",O2253="",O2254="",O2255="",O2256="",O2257&lt;&gt;""),14,IF(AND(O2244="",O2245="",O2246="",O2247="",O2248="",O2249="",O2250="",O2251="",O2252="",O2253="",O2254="",O2255="",O2256="",O2257="",O2258&lt;&gt;""),15)))))))))))))))))</f>
        <v>#REF!</v>
      </c>
      <c r="Q2243" s="2" t="e">
        <f t="shared" ref="Q2243:Q2306" ca="1" si="286">IF(OR(P2243="",P2243=0),"",AVERAGE(INDIRECT(CONCATENATE("AU",ROW(),":AU",ROW()+P2243))))</f>
        <v>#REF!</v>
      </c>
      <c r="R2243" t="e">
        <f>IF(NOT(#REF!="Indskrevet"),"",IF(E2243="",FALSE,AND(NOT(#REF!),VALUE(RIGHT(CONCATENATE(YEAR(E2243)),2))=15)))</f>
        <v>#REF!</v>
      </c>
      <c r="S2243" t="e">
        <f t="shared" si="283"/>
        <v>#REF!</v>
      </c>
      <c r="T2243" t="e">
        <f t="shared" si="284"/>
        <v>#REF!</v>
      </c>
      <c r="U2243" s="2" t="e">
        <f t="shared" si="279"/>
        <v>#REF!</v>
      </c>
      <c r="V2243" s="2"/>
    </row>
    <row r="2244" spans="1:22" x14ac:dyDescent="0.25">
      <c r="A2244" t="s">
        <v>1545</v>
      </c>
      <c r="B2244" t="s">
        <v>1546</v>
      </c>
      <c r="C2244">
        <v>74.999999999998806</v>
      </c>
      <c r="D2244" t="s">
        <v>5317</v>
      </c>
      <c r="E2244" s="1">
        <v>41431</v>
      </c>
      <c r="F2244" t="s">
        <v>5294</v>
      </c>
      <c r="G2244">
        <v>1</v>
      </c>
      <c r="H2244" t="s">
        <v>5287</v>
      </c>
      <c r="I2244" t="s">
        <v>5295</v>
      </c>
      <c r="J2244" t="s">
        <v>5293</v>
      </c>
      <c r="K2244" t="b">
        <f>LOOKUP(A2244,'[1]UDDATA-1'!B:B,'[1]UDDATA-1'!A:A)&lt;&gt;LOOKUP(A2244,'[1]UDDATA-2'!B:B,'[1]UDDATA-2'!A:A)</f>
        <v>0</v>
      </c>
      <c r="L2244" t="str">
        <f t="shared" si="280"/>
        <v>Fysisk interface design</v>
      </c>
      <c r="M2244">
        <f t="shared" si="281"/>
        <v>4</v>
      </c>
      <c r="N2244" t="str">
        <f t="shared" si="282"/>
        <v/>
      </c>
      <c r="O2244" t="e">
        <f>IF(AND(A2244&lt;&gt;A2243,#REF!&lt;&gt;""),#REF!,"")</f>
        <v>#REF!</v>
      </c>
      <c r="P2244" t="e">
        <f t="shared" si="285"/>
        <v>#REF!</v>
      </c>
      <c r="Q2244" s="2" t="e">
        <f t="shared" ca="1" si="286"/>
        <v>#REF!</v>
      </c>
      <c r="R2244" t="e">
        <f>IF(NOT(#REF!="Indskrevet"),"",IF(E2244="",FALSE,AND(NOT(#REF!),VALUE(RIGHT(CONCATENATE(YEAR(E2244)),2))=15)))</f>
        <v>#REF!</v>
      </c>
      <c r="S2244" t="e">
        <f t="shared" si="283"/>
        <v>#REF!</v>
      </c>
      <c r="T2244" t="e">
        <f t="shared" si="284"/>
        <v>#REF!</v>
      </c>
      <c r="U2244" s="2" t="e">
        <f t="shared" ref="U2244:U2307" si="287">IF(OR(P2244="",P2244&lt;3),"",Q2244)</f>
        <v>#REF!</v>
      </c>
      <c r="V2244" s="2"/>
    </row>
    <row r="2245" spans="1:22" x14ac:dyDescent="0.25">
      <c r="A2245" t="s">
        <v>1545</v>
      </c>
      <c r="B2245" t="s">
        <v>1546</v>
      </c>
      <c r="C2245">
        <v>74.999999999998806</v>
      </c>
      <c r="D2245" t="s">
        <v>5327</v>
      </c>
      <c r="E2245" s="1">
        <v>41695</v>
      </c>
      <c r="F2245" t="s">
        <v>5297</v>
      </c>
      <c r="G2245">
        <v>1</v>
      </c>
      <c r="H2245" t="s">
        <v>5307</v>
      </c>
      <c r="I2245" t="s">
        <v>5298</v>
      </c>
      <c r="J2245" t="s">
        <v>5299</v>
      </c>
      <c r="K2245" t="b">
        <f>LOOKUP(A2245,'[1]UDDATA-1'!B:B,'[1]UDDATA-1'!A:A)&lt;&gt;LOOKUP(A2245,'[1]UDDATA-2'!B:B,'[1]UDDATA-2'!A:A)</f>
        <v>0</v>
      </c>
      <c r="L2245" t="str">
        <f t="shared" si="280"/>
        <v>Proceduremæssig programmering</v>
      </c>
      <c r="M2245">
        <f t="shared" si="281"/>
        <v>-3</v>
      </c>
      <c r="N2245" t="str">
        <f t="shared" si="282"/>
        <v/>
      </c>
      <c r="O2245" t="e">
        <f>IF(AND(A2245&lt;&gt;A2244,#REF!&lt;&gt;""),#REF!,"")</f>
        <v>#REF!</v>
      </c>
      <c r="P2245" t="e">
        <f t="shared" si="285"/>
        <v>#REF!</v>
      </c>
      <c r="Q2245" s="2" t="e">
        <f t="shared" ca="1" si="286"/>
        <v>#REF!</v>
      </c>
      <c r="R2245" t="e">
        <f>IF(NOT(#REF!="Indskrevet"),"",IF(E2245="",FALSE,AND(NOT(#REF!),VALUE(RIGHT(CONCATENATE(YEAR(E2245)),2))=15)))</f>
        <v>#REF!</v>
      </c>
      <c r="S2245" t="e">
        <f t="shared" si="283"/>
        <v>#REF!</v>
      </c>
      <c r="T2245" t="e">
        <f t="shared" si="284"/>
        <v>#REF!</v>
      </c>
      <c r="U2245" s="2" t="e">
        <f t="shared" si="287"/>
        <v>#REF!</v>
      </c>
      <c r="V2245" s="2"/>
    </row>
    <row r="2246" spans="1:22" x14ac:dyDescent="0.25">
      <c r="A2246" t="s">
        <v>1545</v>
      </c>
      <c r="B2246" t="s">
        <v>1546</v>
      </c>
      <c r="C2246">
        <v>74.999999999998806</v>
      </c>
      <c r="D2246" t="s">
        <v>5318</v>
      </c>
      <c r="E2246" s="1">
        <v>41739</v>
      </c>
      <c r="F2246" t="s">
        <v>5297</v>
      </c>
      <c r="G2246">
        <v>2</v>
      </c>
      <c r="H2246" t="s">
        <v>5287</v>
      </c>
      <c r="I2246" t="s">
        <v>5298</v>
      </c>
      <c r="J2246" t="s">
        <v>5303</v>
      </c>
      <c r="K2246" t="b">
        <f>LOOKUP(A2246,'[1]UDDATA-1'!B:B,'[1]UDDATA-1'!A:A)&lt;&gt;LOOKUP(A2246,'[1]UDDATA-2'!B:B,'[1]UDDATA-2'!A:A)</f>
        <v>0</v>
      </c>
      <c r="L2246" t="str">
        <f t="shared" si="280"/>
        <v/>
      </c>
      <c r="M2246" t="str">
        <f t="shared" si="281"/>
        <v/>
      </c>
      <c r="N2246" t="str">
        <f t="shared" si="282"/>
        <v/>
      </c>
      <c r="O2246" t="e">
        <f>IF(AND(A2246&lt;&gt;A2245,#REF!&lt;&gt;""),#REF!,"")</f>
        <v>#REF!</v>
      </c>
      <c r="P2246" t="e">
        <f t="shared" si="285"/>
        <v>#REF!</v>
      </c>
      <c r="Q2246" s="2" t="e">
        <f t="shared" ca="1" si="286"/>
        <v>#REF!</v>
      </c>
      <c r="R2246" t="e">
        <f>IF(NOT(#REF!="Indskrevet"),"",IF(E2246="",FALSE,AND(NOT(#REF!),VALUE(RIGHT(CONCATENATE(YEAR(E2246)),2))=15)))</f>
        <v>#REF!</v>
      </c>
      <c r="S2246" t="e">
        <f t="shared" si="283"/>
        <v>#REF!</v>
      </c>
      <c r="T2246" t="e">
        <f t="shared" si="284"/>
        <v>#REF!</v>
      </c>
      <c r="U2246" s="2" t="e">
        <f t="shared" si="287"/>
        <v>#REF!</v>
      </c>
      <c r="V2246" s="2"/>
    </row>
    <row r="2247" spans="1:22" x14ac:dyDescent="0.25">
      <c r="A2247" t="s">
        <v>1545</v>
      </c>
      <c r="B2247" t="s">
        <v>1546</v>
      </c>
      <c r="C2247">
        <v>74.999999999998806</v>
      </c>
      <c r="D2247" t="s">
        <v>5318</v>
      </c>
      <c r="E2247" s="1">
        <v>41800</v>
      </c>
      <c r="F2247" t="s">
        <v>5301</v>
      </c>
      <c r="G2247">
        <v>1</v>
      </c>
      <c r="H2247" t="s">
        <v>5287</v>
      </c>
      <c r="I2247" t="s">
        <v>5302</v>
      </c>
      <c r="J2247" t="s">
        <v>5303</v>
      </c>
      <c r="K2247" t="b">
        <f>LOOKUP(A2247,'[1]UDDATA-1'!B:B,'[1]UDDATA-1'!A:A)&lt;&gt;LOOKUP(A2247,'[1]UDDATA-2'!B:B,'[1]UDDATA-2'!A:A)</f>
        <v>0</v>
      </c>
      <c r="L2247" t="str">
        <f t="shared" si="280"/>
        <v>Lyd- og musikbehandling</v>
      </c>
      <c r="M2247" t="str">
        <f t="shared" si="281"/>
        <v/>
      </c>
      <c r="N2247" t="str">
        <f t="shared" si="282"/>
        <v>U</v>
      </c>
      <c r="O2247" t="e">
        <f>IF(AND(A2247&lt;&gt;A2246,#REF!&lt;&gt;""),#REF!,"")</f>
        <v>#REF!</v>
      </c>
      <c r="P2247" t="e">
        <f t="shared" si="285"/>
        <v>#REF!</v>
      </c>
      <c r="Q2247" s="2" t="e">
        <f t="shared" ca="1" si="286"/>
        <v>#REF!</v>
      </c>
      <c r="R2247" t="e">
        <f>IF(NOT(#REF!="Indskrevet"),"",IF(E2247="",FALSE,AND(NOT(#REF!),VALUE(RIGHT(CONCATENATE(YEAR(E2247)),2))=15)))</f>
        <v>#REF!</v>
      </c>
      <c r="S2247" t="e">
        <f t="shared" si="283"/>
        <v>#REF!</v>
      </c>
      <c r="T2247" t="e">
        <f t="shared" si="284"/>
        <v>#REF!</v>
      </c>
      <c r="U2247" s="2" t="e">
        <f t="shared" si="287"/>
        <v>#REF!</v>
      </c>
      <c r="V2247" s="2"/>
    </row>
    <row r="2248" spans="1:22" x14ac:dyDescent="0.25">
      <c r="A2248" t="s">
        <v>1545</v>
      </c>
      <c r="B2248" t="s">
        <v>1546</v>
      </c>
      <c r="C2248">
        <v>74.999999999998806</v>
      </c>
      <c r="D2248" t="s">
        <v>5318</v>
      </c>
      <c r="E2248" s="1">
        <v>41823</v>
      </c>
      <c r="F2248" t="s">
        <v>5304</v>
      </c>
      <c r="G2248">
        <v>1</v>
      </c>
      <c r="H2248" t="s">
        <v>5287</v>
      </c>
      <c r="I2248" t="s">
        <v>5305</v>
      </c>
      <c r="J2248" t="s">
        <v>5303</v>
      </c>
      <c r="K2248" t="b">
        <f>LOOKUP(A2248,'[1]UDDATA-1'!B:B,'[1]UDDATA-1'!A:A)&lt;&gt;LOOKUP(A2248,'[1]UDDATA-2'!B:B,'[1]UDDATA-2'!A:A)</f>
        <v>0</v>
      </c>
      <c r="L2248" t="str">
        <f t="shared" si="280"/>
        <v>Objektorienteret Software Engineering</v>
      </c>
      <c r="M2248" t="str">
        <f t="shared" si="281"/>
        <v/>
      </c>
      <c r="N2248" t="str">
        <f t="shared" si="282"/>
        <v>U</v>
      </c>
      <c r="O2248" t="e">
        <f>IF(AND(A2248&lt;&gt;A2247,#REF!&lt;&gt;""),#REF!,"")</f>
        <v>#REF!</v>
      </c>
      <c r="P2248" t="e">
        <f t="shared" si="285"/>
        <v>#REF!</v>
      </c>
      <c r="Q2248" s="2" t="e">
        <f t="shared" ca="1" si="286"/>
        <v>#REF!</v>
      </c>
      <c r="R2248" t="e">
        <f>IF(NOT(#REF!="Indskrevet"),"",IF(E2248="",FALSE,AND(NOT(#REF!),VALUE(RIGHT(CONCATENATE(YEAR(E2248)),2))=15)))</f>
        <v>#REF!</v>
      </c>
      <c r="S2248" t="e">
        <f t="shared" si="283"/>
        <v>#REF!</v>
      </c>
      <c r="T2248" t="e">
        <f t="shared" si="284"/>
        <v>#REF!</v>
      </c>
      <c r="U2248" s="2" t="e">
        <f t="shared" si="287"/>
        <v>#REF!</v>
      </c>
      <c r="V2248" s="2"/>
    </row>
    <row r="2249" spans="1:22" x14ac:dyDescent="0.25">
      <c r="A2249" t="s">
        <v>1547</v>
      </c>
      <c r="B2249" t="s">
        <v>1548</v>
      </c>
      <c r="C2249">
        <v>109.999999999998</v>
      </c>
      <c r="D2249" t="s">
        <v>5306</v>
      </c>
      <c r="E2249" s="1">
        <v>41312</v>
      </c>
      <c r="F2249" t="s">
        <v>5286</v>
      </c>
      <c r="G2249">
        <v>1</v>
      </c>
      <c r="H2249" t="s">
        <v>5307</v>
      </c>
      <c r="I2249" t="s">
        <v>5288</v>
      </c>
      <c r="J2249" t="s">
        <v>5289</v>
      </c>
      <c r="K2249" t="b">
        <f>LOOKUP(A2249,'[1]UDDATA-1'!B:B,'[1]UDDATA-1'!A:A)&lt;&gt;LOOKUP(A2249,'[1]UDDATA-2'!B:B,'[1]UDDATA-2'!A:A)</f>
        <v>0</v>
      </c>
      <c r="L2249" t="str">
        <f t="shared" si="280"/>
        <v>Grundlæggende programmering</v>
      </c>
      <c r="M2249">
        <f t="shared" si="281"/>
        <v>0</v>
      </c>
      <c r="N2249" t="str">
        <f t="shared" si="282"/>
        <v/>
      </c>
      <c r="O2249" t="e">
        <f>IF(AND(A2249&lt;&gt;A2248,#REF!&lt;&gt;""),#REF!,"")</f>
        <v>#REF!</v>
      </c>
      <c r="P2249" t="e">
        <f t="shared" si="285"/>
        <v>#REF!</v>
      </c>
      <c r="Q2249" s="2" t="e">
        <f t="shared" ca="1" si="286"/>
        <v>#REF!</v>
      </c>
      <c r="R2249" t="e">
        <f>IF(NOT(#REF!="Indskrevet"),"",IF(E2249="",FALSE,AND(NOT(#REF!),VALUE(RIGHT(CONCATENATE(YEAR(E2249)),2))=15)))</f>
        <v>#REF!</v>
      </c>
      <c r="S2249" t="e">
        <f t="shared" si="283"/>
        <v>#REF!</v>
      </c>
      <c r="T2249" t="e">
        <f t="shared" si="284"/>
        <v>#REF!</v>
      </c>
      <c r="U2249" s="2" t="e">
        <f t="shared" si="287"/>
        <v>#REF!</v>
      </c>
      <c r="V2249" s="2"/>
    </row>
    <row r="2250" spans="1:22" x14ac:dyDescent="0.25">
      <c r="A2250" t="s">
        <v>1547</v>
      </c>
      <c r="B2250" t="s">
        <v>1548</v>
      </c>
      <c r="C2250">
        <v>109.999999999998</v>
      </c>
      <c r="D2250" t="s">
        <v>5296</v>
      </c>
      <c r="E2250" s="1">
        <v>41355</v>
      </c>
      <c r="F2250" t="s">
        <v>5286</v>
      </c>
      <c r="G2250">
        <v>2</v>
      </c>
      <c r="H2250" t="s">
        <v>5287</v>
      </c>
      <c r="I2250" t="s">
        <v>5288</v>
      </c>
      <c r="J2250" t="s">
        <v>5293</v>
      </c>
      <c r="K2250" t="b">
        <f>LOOKUP(A2250,'[1]UDDATA-1'!B:B,'[1]UDDATA-1'!A:A)&lt;&gt;LOOKUP(A2250,'[1]UDDATA-2'!B:B,'[1]UDDATA-2'!A:A)</f>
        <v>0</v>
      </c>
      <c r="L2250" t="str">
        <f t="shared" si="280"/>
        <v/>
      </c>
      <c r="M2250" t="str">
        <f t="shared" si="281"/>
        <v/>
      </c>
      <c r="N2250" t="str">
        <f t="shared" si="282"/>
        <v/>
      </c>
      <c r="O2250" t="e">
        <f>IF(AND(A2250&lt;&gt;A2249,#REF!&lt;&gt;""),#REF!,"")</f>
        <v>#REF!</v>
      </c>
      <c r="P2250" t="e">
        <f t="shared" si="285"/>
        <v>#REF!</v>
      </c>
      <c r="Q2250" s="2" t="e">
        <f t="shared" ca="1" si="286"/>
        <v>#REF!</v>
      </c>
      <c r="R2250" t="e">
        <f>IF(NOT(#REF!="Indskrevet"),"",IF(E2250="",FALSE,AND(NOT(#REF!),VALUE(RIGHT(CONCATENATE(YEAR(E2250)),2))=15)))</f>
        <v>#REF!</v>
      </c>
      <c r="S2250" t="e">
        <f t="shared" si="283"/>
        <v>#REF!</v>
      </c>
      <c r="T2250" t="e">
        <f t="shared" si="284"/>
        <v>#REF!</v>
      </c>
      <c r="U2250" s="2" t="e">
        <f t="shared" si="287"/>
        <v>#REF!</v>
      </c>
      <c r="V2250" s="2"/>
    </row>
    <row r="2251" spans="1:22" x14ac:dyDescent="0.25">
      <c r="A2251" t="s">
        <v>1547</v>
      </c>
      <c r="B2251" t="s">
        <v>1548</v>
      </c>
      <c r="C2251">
        <v>109.999999999998</v>
      </c>
      <c r="D2251" t="s">
        <v>5300</v>
      </c>
      <c r="E2251" s="1">
        <v>41462</v>
      </c>
      <c r="F2251" t="s">
        <v>5291</v>
      </c>
      <c r="G2251">
        <v>1</v>
      </c>
      <c r="H2251" t="s">
        <v>5287</v>
      </c>
      <c r="I2251" t="s">
        <v>5292</v>
      </c>
      <c r="J2251" t="s">
        <v>5293</v>
      </c>
      <c r="K2251" t="b">
        <f>LOOKUP(A2251,'[1]UDDATA-1'!B:B,'[1]UDDATA-1'!A:A)&lt;&gt;LOOKUP(A2251,'[1]UDDATA-2'!B:B,'[1]UDDATA-2'!A:A)</f>
        <v>0</v>
      </c>
      <c r="L2251" t="str">
        <f t="shared" si="280"/>
        <v>Matematik til multimedie-applikationer</v>
      </c>
      <c r="M2251">
        <f t="shared" si="281"/>
        <v>12</v>
      </c>
      <c r="N2251" t="str">
        <f t="shared" si="282"/>
        <v/>
      </c>
      <c r="O2251" t="e">
        <f>IF(AND(A2251&lt;&gt;A2250,#REF!&lt;&gt;""),#REF!,"")</f>
        <v>#REF!</v>
      </c>
      <c r="P2251" t="e">
        <f t="shared" si="285"/>
        <v>#REF!</v>
      </c>
      <c r="Q2251" s="2" t="e">
        <f t="shared" ca="1" si="286"/>
        <v>#REF!</v>
      </c>
      <c r="R2251" t="e">
        <f>IF(NOT(#REF!="Indskrevet"),"",IF(E2251="",FALSE,AND(NOT(#REF!),VALUE(RIGHT(CONCATENATE(YEAR(E2251)),2))=15)))</f>
        <v>#REF!</v>
      </c>
      <c r="S2251" t="e">
        <f t="shared" si="283"/>
        <v>#REF!</v>
      </c>
      <c r="T2251" t="e">
        <f t="shared" si="284"/>
        <v>#REF!</v>
      </c>
      <c r="U2251" s="2" t="e">
        <f t="shared" si="287"/>
        <v>#REF!</v>
      </c>
      <c r="V2251" s="2"/>
    </row>
    <row r="2252" spans="1:22" x14ac:dyDescent="0.25">
      <c r="A2252" t="s">
        <v>1547</v>
      </c>
      <c r="B2252" t="s">
        <v>1548</v>
      </c>
      <c r="C2252">
        <v>109.999999999998</v>
      </c>
      <c r="D2252" t="s">
        <v>5317</v>
      </c>
      <c r="E2252" s="1">
        <v>41432</v>
      </c>
      <c r="F2252" t="s">
        <v>5294</v>
      </c>
      <c r="G2252">
        <v>1</v>
      </c>
      <c r="H2252" t="s">
        <v>5287</v>
      </c>
      <c r="I2252" t="s">
        <v>5295</v>
      </c>
      <c r="J2252" t="s">
        <v>5293</v>
      </c>
      <c r="K2252" t="b">
        <f>LOOKUP(A2252,'[1]UDDATA-1'!B:B,'[1]UDDATA-1'!A:A)&lt;&gt;LOOKUP(A2252,'[1]UDDATA-2'!B:B,'[1]UDDATA-2'!A:A)</f>
        <v>0</v>
      </c>
      <c r="L2252" t="str">
        <f t="shared" si="280"/>
        <v>Fysisk interface design</v>
      </c>
      <c r="M2252">
        <f t="shared" si="281"/>
        <v>4</v>
      </c>
      <c r="N2252" t="str">
        <f t="shared" si="282"/>
        <v/>
      </c>
      <c r="O2252" t="e">
        <f>IF(AND(A2252&lt;&gt;A2251,#REF!&lt;&gt;""),#REF!,"")</f>
        <v>#REF!</v>
      </c>
      <c r="P2252" t="e">
        <f t="shared" si="285"/>
        <v>#REF!</v>
      </c>
      <c r="Q2252" s="2" t="e">
        <f t="shared" ca="1" si="286"/>
        <v>#REF!</v>
      </c>
      <c r="R2252" t="e">
        <f>IF(NOT(#REF!="Indskrevet"),"",IF(E2252="",FALSE,AND(NOT(#REF!),VALUE(RIGHT(CONCATENATE(YEAR(E2252)),2))=15)))</f>
        <v>#REF!</v>
      </c>
      <c r="S2252" t="e">
        <f t="shared" si="283"/>
        <v>#REF!</v>
      </c>
      <c r="T2252" t="e">
        <f t="shared" si="284"/>
        <v>#REF!</v>
      </c>
      <c r="U2252" s="2" t="e">
        <f t="shared" si="287"/>
        <v>#REF!</v>
      </c>
      <c r="V2252" s="2"/>
    </row>
    <row r="2253" spans="1:22" x14ac:dyDescent="0.25">
      <c r="A2253" t="s">
        <v>1547</v>
      </c>
      <c r="B2253" t="s">
        <v>1548</v>
      </c>
      <c r="C2253">
        <v>109.999999999998</v>
      </c>
      <c r="D2253" t="s">
        <v>5306</v>
      </c>
      <c r="E2253" s="1">
        <v>41695</v>
      </c>
      <c r="F2253" t="s">
        <v>5297</v>
      </c>
      <c r="G2253">
        <v>1</v>
      </c>
      <c r="H2253" t="s">
        <v>5307</v>
      </c>
      <c r="I2253" t="s">
        <v>5298</v>
      </c>
      <c r="J2253" t="s">
        <v>5299</v>
      </c>
      <c r="K2253" t="b">
        <f>LOOKUP(A2253,'[1]UDDATA-1'!B:B,'[1]UDDATA-1'!A:A)&lt;&gt;LOOKUP(A2253,'[1]UDDATA-2'!B:B,'[1]UDDATA-2'!A:A)</f>
        <v>0</v>
      </c>
      <c r="L2253" t="str">
        <f t="shared" si="280"/>
        <v>Proceduremæssig programmering</v>
      </c>
      <c r="M2253">
        <f t="shared" si="281"/>
        <v>0</v>
      </c>
      <c r="N2253" t="str">
        <f t="shared" si="282"/>
        <v/>
      </c>
      <c r="O2253" t="e">
        <f>IF(AND(A2253&lt;&gt;A2252,#REF!&lt;&gt;""),#REF!,"")</f>
        <v>#REF!</v>
      </c>
      <c r="P2253" t="e">
        <f t="shared" si="285"/>
        <v>#REF!</v>
      </c>
      <c r="Q2253" s="2" t="e">
        <f t="shared" ca="1" si="286"/>
        <v>#REF!</v>
      </c>
      <c r="R2253" t="e">
        <f>IF(NOT(#REF!="Indskrevet"),"",IF(E2253="",FALSE,AND(NOT(#REF!),VALUE(RIGHT(CONCATENATE(YEAR(E2253)),2))=15)))</f>
        <v>#REF!</v>
      </c>
      <c r="S2253" t="e">
        <f t="shared" si="283"/>
        <v>#REF!</v>
      </c>
      <c r="T2253" t="e">
        <f t="shared" si="284"/>
        <v>#REF!</v>
      </c>
      <c r="U2253" s="2" t="e">
        <f t="shared" si="287"/>
        <v>#REF!</v>
      </c>
      <c r="V2253" s="2"/>
    </row>
    <row r="2254" spans="1:22" x14ac:dyDescent="0.25">
      <c r="A2254" t="s">
        <v>1547</v>
      </c>
      <c r="B2254" t="s">
        <v>1548</v>
      </c>
      <c r="C2254">
        <v>109.999999999998</v>
      </c>
      <c r="D2254" t="s">
        <v>5285</v>
      </c>
      <c r="E2254" s="1">
        <v>41739</v>
      </c>
      <c r="F2254" t="s">
        <v>5297</v>
      </c>
      <c r="G2254">
        <v>2</v>
      </c>
      <c r="H2254" t="s">
        <v>5287</v>
      </c>
      <c r="I2254" t="s">
        <v>5298</v>
      </c>
      <c r="J2254" t="s">
        <v>5303</v>
      </c>
      <c r="K2254" t="b">
        <f>LOOKUP(A2254,'[1]UDDATA-1'!B:B,'[1]UDDATA-1'!A:A)&lt;&gt;LOOKUP(A2254,'[1]UDDATA-2'!B:B,'[1]UDDATA-2'!A:A)</f>
        <v>0</v>
      </c>
      <c r="L2254" t="str">
        <f t="shared" si="280"/>
        <v/>
      </c>
      <c r="M2254" t="str">
        <f t="shared" si="281"/>
        <v/>
      </c>
      <c r="N2254" t="str">
        <f t="shared" si="282"/>
        <v/>
      </c>
      <c r="O2254" t="e">
        <f>IF(AND(A2254&lt;&gt;A2253,#REF!&lt;&gt;""),#REF!,"")</f>
        <v>#REF!</v>
      </c>
      <c r="P2254" t="e">
        <f t="shared" si="285"/>
        <v>#REF!</v>
      </c>
      <c r="Q2254" s="2" t="e">
        <f t="shared" ca="1" si="286"/>
        <v>#REF!</v>
      </c>
      <c r="R2254" t="e">
        <f>IF(NOT(#REF!="Indskrevet"),"",IF(E2254="",FALSE,AND(NOT(#REF!),VALUE(RIGHT(CONCATENATE(YEAR(E2254)),2))=15)))</f>
        <v>#REF!</v>
      </c>
      <c r="S2254" t="e">
        <f t="shared" si="283"/>
        <v>#REF!</v>
      </c>
      <c r="T2254" t="e">
        <f t="shared" si="284"/>
        <v>#REF!</v>
      </c>
      <c r="U2254" s="2" t="e">
        <f t="shared" si="287"/>
        <v>#REF!</v>
      </c>
      <c r="V2254" s="2"/>
    </row>
    <row r="2255" spans="1:22" x14ac:dyDescent="0.25">
      <c r="A2255" t="s">
        <v>1547</v>
      </c>
      <c r="B2255" t="s">
        <v>1548</v>
      </c>
      <c r="C2255">
        <v>109.999999999998</v>
      </c>
      <c r="D2255" t="s">
        <v>5306</v>
      </c>
      <c r="E2255" s="1">
        <v>41800</v>
      </c>
      <c r="F2255" t="s">
        <v>5301</v>
      </c>
      <c r="G2255">
        <v>1</v>
      </c>
      <c r="H2255" t="s">
        <v>5307</v>
      </c>
      <c r="I2255" t="s">
        <v>5302</v>
      </c>
      <c r="J2255" t="s">
        <v>5303</v>
      </c>
      <c r="K2255" t="b">
        <f>LOOKUP(A2255,'[1]UDDATA-1'!B:B,'[1]UDDATA-1'!A:A)&lt;&gt;LOOKUP(A2255,'[1]UDDATA-2'!B:B,'[1]UDDATA-2'!A:A)</f>
        <v>0</v>
      </c>
      <c r="L2255" t="str">
        <f t="shared" si="280"/>
        <v>Lyd- og musikbehandling</v>
      </c>
      <c r="M2255">
        <f t="shared" si="281"/>
        <v>0</v>
      </c>
      <c r="N2255" t="str">
        <f t="shared" si="282"/>
        <v/>
      </c>
      <c r="O2255" t="e">
        <f>IF(AND(A2255&lt;&gt;A2254,#REF!&lt;&gt;""),#REF!,"")</f>
        <v>#REF!</v>
      </c>
      <c r="P2255" t="e">
        <f t="shared" si="285"/>
        <v>#REF!</v>
      </c>
      <c r="Q2255" s="2" t="e">
        <f t="shared" ca="1" si="286"/>
        <v>#REF!</v>
      </c>
      <c r="R2255" t="e">
        <f>IF(NOT(#REF!="Indskrevet"),"",IF(E2255="",FALSE,AND(NOT(#REF!),VALUE(RIGHT(CONCATENATE(YEAR(E2255)),2))=15)))</f>
        <v>#REF!</v>
      </c>
      <c r="S2255" t="e">
        <f t="shared" si="283"/>
        <v>#REF!</v>
      </c>
      <c r="T2255" t="e">
        <f t="shared" si="284"/>
        <v>#REF!</v>
      </c>
      <c r="U2255" s="2" t="e">
        <f t="shared" si="287"/>
        <v>#REF!</v>
      </c>
      <c r="V2255" s="2"/>
    </row>
    <row r="2256" spans="1:22" x14ac:dyDescent="0.25">
      <c r="A2256" t="s">
        <v>1547</v>
      </c>
      <c r="B2256" t="s">
        <v>1548</v>
      </c>
      <c r="C2256">
        <v>109.999999999998</v>
      </c>
      <c r="D2256" t="s">
        <v>5306</v>
      </c>
      <c r="E2256" s="1">
        <v>41873</v>
      </c>
      <c r="F2256" t="s">
        <v>5301</v>
      </c>
      <c r="G2256">
        <v>2</v>
      </c>
      <c r="H2256" t="s">
        <v>5287</v>
      </c>
      <c r="I2256" t="s">
        <v>5302</v>
      </c>
      <c r="J2256" t="s">
        <v>5303</v>
      </c>
      <c r="K2256" t="b">
        <f>LOOKUP(A2256,'[1]UDDATA-1'!B:B,'[1]UDDATA-1'!A:A)&lt;&gt;LOOKUP(A2256,'[1]UDDATA-2'!B:B,'[1]UDDATA-2'!A:A)</f>
        <v>0</v>
      </c>
      <c r="L2256" t="str">
        <f t="shared" si="280"/>
        <v/>
      </c>
      <c r="M2256" t="str">
        <f t="shared" si="281"/>
        <v/>
      </c>
      <c r="N2256" t="str">
        <f t="shared" si="282"/>
        <v/>
      </c>
      <c r="O2256" t="e">
        <f>IF(AND(A2256&lt;&gt;A2255,#REF!&lt;&gt;""),#REF!,"")</f>
        <v>#REF!</v>
      </c>
      <c r="P2256" t="e">
        <f t="shared" si="285"/>
        <v>#REF!</v>
      </c>
      <c r="Q2256" s="2" t="e">
        <f t="shared" ca="1" si="286"/>
        <v>#REF!</v>
      </c>
      <c r="R2256" t="e">
        <f>IF(NOT(#REF!="Indskrevet"),"",IF(E2256="",FALSE,AND(NOT(#REF!),VALUE(RIGHT(CONCATENATE(YEAR(E2256)),2))=15)))</f>
        <v>#REF!</v>
      </c>
      <c r="S2256" t="e">
        <f t="shared" si="283"/>
        <v>#REF!</v>
      </c>
      <c r="T2256" t="e">
        <f t="shared" si="284"/>
        <v>#REF!</v>
      </c>
      <c r="U2256" s="2" t="e">
        <f t="shared" si="287"/>
        <v>#REF!</v>
      </c>
      <c r="V2256" s="2"/>
    </row>
    <row r="2257" spans="1:22" x14ac:dyDescent="0.25">
      <c r="A2257" t="s">
        <v>1547</v>
      </c>
      <c r="B2257" t="s">
        <v>1548</v>
      </c>
      <c r="C2257">
        <v>109.999999999998</v>
      </c>
      <c r="D2257" t="s">
        <v>5327</v>
      </c>
      <c r="E2257" s="1">
        <v>41823</v>
      </c>
      <c r="F2257" t="s">
        <v>5304</v>
      </c>
      <c r="G2257">
        <v>1</v>
      </c>
      <c r="H2257" t="s">
        <v>5307</v>
      </c>
      <c r="I2257" t="s">
        <v>5305</v>
      </c>
      <c r="J2257" t="s">
        <v>5303</v>
      </c>
      <c r="K2257" t="b">
        <f>LOOKUP(A2257,'[1]UDDATA-1'!B:B,'[1]UDDATA-1'!A:A)&lt;&gt;LOOKUP(A2257,'[1]UDDATA-2'!B:B,'[1]UDDATA-2'!A:A)</f>
        <v>0</v>
      </c>
      <c r="L2257" t="str">
        <f t="shared" si="280"/>
        <v>Objektorienteret Software Engineering</v>
      </c>
      <c r="M2257">
        <f t="shared" si="281"/>
        <v>-3</v>
      </c>
      <c r="N2257" t="str">
        <f t="shared" si="282"/>
        <v/>
      </c>
      <c r="O2257" t="e">
        <f>IF(AND(A2257&lt;&gt;A2256,#REF!&lt;&gt;""),#REF!,"")</f>
        <v>#REF!</v>
      </c>
      <c r="P2257" t="e">
        <f t="shared" si="285"/>
        <v>#REF!</v>
      </c>
      <c r="Q2257" s="2" t="e">
        <f t="shared" ca="1" si="286"/>
        <v>#REF!</v>
      </c>
      <c r="R2257" t="e">
        <f>IF(NOT(#REF!="Indskrevet"),"",IF(E2257="",FALSE,AND(NOT(#REF!),VALUE(RIGHT(CONCATENATE(YEAR(E2257)),2))=15)))</f>
        <v>#REF!</v>
      </c>
      <c r="S2257" t="e">
        <f t="shared" si="283"/>
        <v>#REF!</v>
      </c>
      <c r="T2257" t="e">
        <f t="shared" si="284"/>
        <v>#REF!</v>
      </c>
      <c r="U2257" s="2" t="e">
        <f t="shared" si="287"/>
        <v>#REF!</v>
      </c>
      <c r="V2257" s="2"/>
    </row>
    <row r="2258" spans="1:22" x14ac:dyDescent="0.25">
      <c r="A2258" t="s">
        <v>1547</v>
      </c>
      <c r="B2258" t="s">
        <v>1548</v>
      </c>
      <c r="C2258">
        <v>109.999999999998</v>
      </c>
      <c r="D2258" t="s">
        <v>5306</v>
      </c>
      <c r="E2258" s="1">
        <v>41891</v>
      </c>
      <c r="F2258" t="s">
        <v>5304</v>
      </c>
      <c r="G2258">
        <v>2</v>
      </c>
      <c r="H2258" t="s">
        <v>5287</v>
      </c>
      <c r="I2258" t="s">
        <v>5305</v>
      </c>
      <c r="J2258" t="s">
        <v>5315</v>
      </c>
      <c r="K2258" t="b">
        <f>LOOKUP(A2258,'[1]UDDATA-1'!B:B,'[1]UDDATA-1'!A:A)&lt;&gt;LOOKUP(A2258,'[1]UDDATA-2'!B:B,'[1]UDDATA-2'!A:A)</f>
        <v>0</v>
      </c>
      <c r="L2258" t="str">
        <f t="shared" si="280"/>
        <v/>
      </c>
      <c r="M2258" t="str">
        <f t="shared" si="281"/>
        <v/>
      </c>
      <c r="N2258" t="str">
        <f t="shared" si="282"/>
        <v/>
      </c>
      <c r="O2258" t="e">
        <f>IF(AND(A2258&lt;&gt;A2257,#REF!&lt;&gt;""),#REF!,"")</f>
        <v>#REF!</v>
      </c>
      <c r="P2258" t="e">
        <f t="shared" si="285"/>
        <v>#REF!</v>
      </c>
      <c r="Q2258" s="2" t="e">
        <f t="shared" ca="1" si="286"/>
        <v>#REF!</v>
      </c>
      <c r="R2258" t="e">
        <f>IF(NOT(#REF!="Indskrevet"),"",IF(E2258="",FALSE,AND(NOT(#REF!),VALUE(RIGHT(CONCATENATE(YEAR(E2258)),2))=15)))</f>
        <v>#REF!</v>
      </c>
      <c r="S2258" t="e">
        <f t="shared" si="283"/>
        <v>#REF!</v>
      </c>
      <c r="T2258" t="e">
        <f t="shared" si="284"/>
        <v>#REF!</v>
      </c>
      <c r="U2258" s="2" t="e">
        <f t="shared" si="287"/>
        <v>#REF!</v>
      </c>
      <c r="V2258" s="2"/>
    </row>
    <row r="2259" spans="1:22" x14ac:dyDescent="0.25">
      <c r="A2259" t="s">
        <v>1549</v>
      </c>
      <c r="B2259" t="s">
        <v>1550</v>
      </c>
      <c r="C2259">
        <v>0</v>
      </c>
      <c r="K2259" t="b">
        <f>LOOKUP(A2259,'[1]UDDATA-1'!B:B,'[1]UDDATA-1'!A:A)&lt;&gt;LOOKUP(A2259,'[1]UDDATA-2'!B:B,'[1]UDDATA-2'!A:A)</f>
        <v>0</v>
      </c>
      <c r="L2259" t="str">
        <f t="shared" si="280"/>
        <v/>
      </c>
      <c r="M2259" t="str">
        <f t="shared" si="281"/>
        <v/>
      </c>
      <c r="N2259" t="str">
        <f t="shared" si="282"/>
        <v/>
      </c>
      <c r="O2259" t="e">
        <f>IF(AND(A2259&lt;&gt;A2258,#REF!&lt;&gt;""),#REF!,"")</f>
        <v>#REF!</v>
      </c>
      <c r="P2259" t="e">
        <f t="shared" si="285"/>
        <v>#REF!</v>
      </c>
      <c r="Q2259" s="2" t="e">
        <f t="shared" ca="1" si="286"/>
        <v>#REF!</v>
      </c>
      <c r="R2259" t="e">
        <f>IF(NOT(#REF!="Indskrevet"),"",IF(E2259="",FALSE,AND(NOT(#REF!),VALUE(RIGHT(CONCATENATE(YEAR(E2259)),2))=15)))</f>
        <v>#REF!</v>
      </c>
      <c r="S2259" t="e">
        <f t="shared" si="283"/>
        <v>#REF!</v>
      </c>
      <c r="T2259" t="e">
        <f t="shared" si="284"/>
        <v>#REF!</v>
      </c>
      <c r="U2259" s="2" t="e">
        <f t="shared" si="287"/>
        <v>#REF!</v>
      </c>
      <c r="V2259" s="2"/>
    </row>
    <row r="2260" spans="1:22" x14ac:dyDescent="0.25">
      <c r="A2260" t="s">
        <v>1551</v>
      </c>
      <c r="B2260" t="s">
        <v>1552</v>
      </c>
      <c r="C2260">
        <v>4.9999999999998002</v>
      </c>
      <c r="K2260" t="b">
        <f>LOOKUP(A2260,'[1]UDDATA-1'!B:B,'[1]UDDATA-1'!A:A)&lt;&gt;LOOKUP(A2260,'[1]UDDATA-2'!B:B,'[1]UDDATA-2'!A:A)</f>
        <v>0</v>
      </c>
      <c r="L2260" t="str">
        <f t="shared" si="280"/>
        <v/>
      </c>
      <c r="M2260" t="str">
        <f t="shared" si="281"/>
        <v/>
      </c>
      <c r="N2260" t="str">
        <f t="shared" si="282"/>
        <v/>
      </c>
      <c r="O2260" t="e">
        <f>IF(AND(A2260&lt;&gt;A2259,#REF!&lt;&gt;""),#REF!,"")</f>
        <v>#REF!</v>
      </c>
      <c r="P2260" t="e">
        <f t="shared" si="285"/>
        <v>#REF!</v>
      </c>
      <c r="Q2260" s="2" t="e">
        <f t="shared" ca="1" si="286"/>
        <v>#REF!</v>
      </c>
      <c r="R2260" t="e">
        <f>IF(NOT(#REF!="Indskrevet"),"",IF(E2260="",FALSE,AND(NOT(#REF!),VALUE(RIGHT(CONCATENATE(YEAR(E2260)),2))=15)))</f>
        <v>#REF!</v>
      </c>
      <c r="S2260" t="e">
        <f t="shared" si="283"/>
        <v>#REF!</v>
      </c>
      <c r="T2260" t="e">
        <f t="shared" si="284"/>
        <v>#REF!</v>
      </c>
      <c r="U2260" s="2" t="e">
        <f t="shared" si="287"/>
        <v>#REF!</v>
      </c>
      <c r="V2260" s="2"/>
    </row>
    <row r="2261" spans="1:22" x14ac:dyDescent="0.25">
      <c r="A2261" t="s">
        <v>1554</v>
      </c>
      <c r="B2261" t="s">
        <v>1555</v>
      </c>
      <c r="C2261">
        <v>179.99999999999599</v>
      </c>
      <c r="D2261" t="s">
        <v>5296</v>
      </c>
      <c r="E2261" s="1">
        <v>41656</v>
      </c>
      <c r="F2261" t="s">
        <v>5319</v>
      </c>
      <c r="G2261">
        <v>1</v>
      </c>
      <c r="H2261" t="s">
        <v>5287</v>
      </c>
      <c r="I2261" t="s">
        <v>5320</v>
      </c>
      <c r="J2261" t="s">
        <v>5299</v>
      </c>
      <c r="K2261" t="b">
        <f>LOOKUP(A2261,'[1]UDDATA-1'!B:B,'[1]UDDATA-1'!A:A)&lt;&gt;LOOKUP(A2261,'[1]UDDATA-2'!B:B,'[1]UDDATA-2'!A:A)</f>
        <v>0</v>
      </c>
      <c r="L2261" t="str">
        <f t="shared" si="280"/>
        <v>Beregningsteknik inden for elektronikområdet 1</v>
      </c>
      <c r="M2261">
        <f t="shared" si="281"/>
        <v>7</v>
      </c>
      <c r="N2261" t="str">
        <f t="shared" si="282"/>
        <v/>
      </c>
      <c r="O2261" t="e">
        <f>IF(AND(A2261&lt;&gt;A2260,#REF!&lt;&gt;""),#REF!,"")</f>
        <v>#REF!</v>
      </c>
      <c r="P2261" t="e">
        <f t="shared" si="285"/>
        <v>#REF!</v>
      </c>
      <c r="Q2261" s="2" t="e">
        <f t="shared" ca="1" si="286"/>
        <v>#REF!</v>
      </c>
      <c r="R2261" t="e">
        <f>IF(NOT(#REF!="Indskrevet"),"",IF(E2261="",FALSE,AND(NOT(#REF!),VALUE(RIGHT(CONCATENATE(YEAR(E2261)),2))=15)))</f>
        <v>#REF!</v>
      </c>
      <c r="S2261" t="e">
        <f t="shared" si="283"/>
        <v>#REF!</v>
      </c>
      <c r="T2261" t="e">
        <f t="shared" si="284"/>
        <v>#REF!</v>
      </c>
      <c r="U2261" s="2" t="e">
        <f t="shared" si="287"/>
        <v>#REF!</v>
      </c>
      <c r="V2261" s="2"/>
    </row>
    <row r="2262" spans="1:22" x14ac:dyDescent="0.25">
      <c r="A2262" t="s">
        <v>1554</v>
      </c>
      <c r="B2262" t="s">
        <v>1555</v>
      </c>
      <c r="C2262">
        <v>179.99999999999599</v>
      </c>
      <c r="D2262" t="s">
        <v>5296</v>
      </c>
      <c r="E2262" s="1">
        <v>41808</v>
      </c>
      <c r="F2262" t="s">
        <v>5321</v>
      </c>
      <c r="G2262">
        <v>1</v>
      </c>
      <c r="H2262" t="s">
        <v>5287</v>
      </c>
      <c r="I2262" t="s">
        <v>5322</v>
      </c>
      <c r="J2262" t="s">
        <v>5303</v>
      </c>
      <c r="K2262" t="b">
        <f>LOOKUP(A2262,'[1]UDDATA-1'!B:B,'[1]UDDATA-1'!A:A)&lt;&gt;LOOKUP(A2262,'[1]UDDATA-2'!B:B,'[1]UDDATA-2'!A:A)</f>
        <v>0</v>
      </c>
      <c r="L2262" t="str">
        <f t="shared" si="280"/>
        <v>Beregningsteknik inden for elektronik</v>
      </c>
      <c r="M2262">
        <f t="shared" si="281"/>
        <v>7</v>
      </c>
      <c r="N2262" t="str">
        <f t="shared" si="282"/>
        <v/>
      </c>
      <c r="O2262" t="e">
        <f>IF(AND(A2262&lt;&gt;A2261,#REF!&lt;&gt;""),#REF!,"")</f>
        <v>#REF!</v>
      </c>
      <c r="P2262" t="e">
        <f t="shared" si="285"/>
        <v>#REF!</v>
      </c>
      <c r="Q2262" s="2" t="e">
        <f t="shared" ca="1" si="286"/>
        <v>#REF!</v>
      </c>
      <c r="R2262" t="e">
        <f>IF(NOT(#REF!="Indskrevet"),"",IF(E2262="",FALSE,AND(NOT(#REF!),VALUE(RIGHT(CONCATENATE(YEAR(E2262)),2))=15)))</f>
        <v>#REF!</v>
      </c>
      <c r="S2262" t="e">
        <f t="shared" si="283"/>
        <v>#REF!</v>
      </c>
      <c r="T2262" t="e">
        <f t="shared" si="284"/>
        <v>#REF!</v>
      </c>
      <c r="U2262" s="2" t="e">
        <f t="shared" si="287"/>
        <v>#REF!</v>
      </c>
      <c r="V2262" s="2"/>
    </row>
    <row r="2263" spans="1:22" x14ac:dyDescent="0.25">
      <c r="A2263" t="s">
        <v>1556</v>
      </c>
      <c r="B2263" t="s">
        <v>1557</v>
      </c>
      <c r="C2263">
        <v>104.999999999998</v>
      </c>
      <c r="D2263" t="s">
        <v>5327</v>
      </c>
      <c r="E2263" s="1">
        <v>41676</v>
      </c>
      <c r="F2263" t="s">
        <v>5308</v>
      </c>
      <c r="G2263">
        <v>1</v>
      </c>
      <c r="H2263" t="s">
        <v>5307</v>
      </c>
      <c r="I2263" t="s">
        <v>5288</v>
      </c>
      <c r="J2263" t="s">
        <v>5289</v>
      </c>
      <c r="K2263" t="b">
        <f>LOOKUP(A2263,'[1]UDDATA-1'!B:B,'[1]UDDATA-1'!A:A)&lt;&gt;LOOKUP(A2263,'[1]UDDATA-2'!B:B,'[1]UDDATA-2'!A:A)</f>
        <v>0</v>
      </c>
      <c r="L2263" t="str">
        <f t="shared" si="280"/>
        <v>Grundlæggende programmering</v>
      </c>
      <c r="M2263">
        <f t="shared" si="281"/>
        <v>-3</v>
      </c>
      <c r="N2263" t="str">
        <f t="shared" si="282"/>
        <v/>
      </c>
      <c r="O2263" t="e">
        <f>IF(AND(A2263&lt;&gt;A2262,#REF!&lt;&gt;""),#REF!,"")</f>
        <v>#REF!</v>
      </c>
      <c r="P2263" t="e">
        <f t="shared" si="285"/>
        <v>#REF!</v>
      </c>
      <c r="Q2263" s="2" t="e">
        <f t="shared" ca="1" si="286"/>
        <v>#REF!</v>
      </c>
      <c r="R2263" t="e">
        <f>IF(NOT(#REF!="Indskrevet"),"",IF(E2263="",FALSE,AND(NOT(#REF!),VALUE(RIGHT(CONCATENATE(YEAR(E2263)),2))=15)))</f>
        <v>#REF!</v>
      </c>
      <c r="S2263" t="e">
        <f t="shared" si="283"/>
        <v>#REF!</v>
      </c>
      <c r="T2263" t="e">
        <f t="shared" si="284"/>
        <v>#REF!</v>
      </c>
      <c r="U2263" s="2" t="e">
        <f t="shared" si="287"/>
        <v>#REF!</v>
      </c>
      <c r="V2263" s="2"/>
    </row>
    <row r="2264" spans="1:22" x14ac:dyDescent="0.25">
      <c r="A2264" t="s">
        <v>1556</v>
      </c>
      <c r="B2264" t="s">
        <v>1557</v>
      </c>
      <c r="C2264">
        <v>104.999999999998</v>
      </c>
      <c r="D2264" t="s">
        <v>5296</v>
      </c>
      <c r="E2264" s="1">
        <v>41723</v>
      </c>
      <c r="F2264" t="s">
        <v>5308</v>
      </c>
      <c r="G2264">
        <v>2</v>
      </c>
      <c r="H2264" t="s">
        <v>5287</v>
      </c>
      <c r="I2264" t="s">
        <v>5288</v>
      </c>
      <c r="J2264" t="s">
        <v>5293</v>
      </c>
      <c r="K2264" t="b">
        <f>LOOKUP(A2264,'[1]UDDATA-1'!B:B,'[1]UDDATA-1'!A:A)&lt;&gt;LOOKUP(A2264,'[1]UDDATA-2'!B:B,'[1]UDDATA-2'!A:A)</f>
        <v>0</v>
      </c>
      <c r="L2264" t="str">
        <f t="shared" si="280"/>
        <v/>
      </c>
      <c r="M2264" t="str">
        <f t="shared" si="281"/>
        <v/>
      </c>
      <c r="N2264" t="str">
        <f t="shared" si="282"/>
        <v/>
      </c>
      <c r="O2264" t="e">
        <f>IF(AND(A2264&lt;&gt;A2263,#REF!&lt;&gt;""),#REF!,"")</f>
        <v>#REF!</v>
      </c>
      <c r="P2264" t="e">
        <f t="shared" si="285"/>
        <v>#REF!</v>
      </c>
      <c r="Q2264" s="2" t="e">
        <f t="shared" ca="1" si="286"/>
        <v>#REF!</v>
      </c>
      <c r="R2264" t="e">
        <f>IF(NOT(#REF!="Indskrevet"),"",IF(E2264="",FALSE,AND(NOT(#REF!),VALUE(RIGHT(CONCATENATE(YEAR(E2264)),2))=15)))</f>
        <v>#REF!</v>
      </c>
      <c r="S2264" t="e">
        <f t="shared" si="283"/>
        <v>#REF!</v>
      </c>
      <c r="T2264" t="e">
        <f t="shared" si="284"/>
        <v>#REF!</v>
      </c>
      <c r="U2264" s="2" t="e">
        <f t="shared" si="287"/>
        <v>#REF!</v>
      </c>
      <c r="V2264" s="2"/>
    </row>
    <row r="2265" spans="1:22" x14ac:dyDescent="0.25">
      <c r="A2265" t="s">
        <v>1556</v>
      </c>
      <c r="B2265" t="s">
        <v>1557</v>
      </c>
      <c r="C2265">
        <v>104.999999999998</v>
      </c>
      <c r="D2265" t="s">
        <v>5296</v>
      </c>
      <c r="E2265" s="1">
        <v>41815</v>
      </c>
      <c r="F2265" t="s">
        <v>5309</v>
      </c>
      <c r="G2265">
        <v>1</v>
      </c>
      <c r="H2265" t="s">
        <v>5287</v>
      </c>
      <c r="I2265" t="s">
        <v>5292</v>
      </c>
      <c r="J2265" t="s">
        <v>5293</v>
      </c>
      <c r="K2265" t="b">
        <f>LOOKUP(A2265,'[1]UDDATA-1'!B:B,'[1]UDDATA-1'!A:A)&lt;&gt;LOOKUP(A2265,'[1]UDDATA-2'!B:B,'[1]UDDATA-2'!A:A)</f>
        <v>0</v>
      </c>
      <c r="L2265" t="str">
        <f t="shared" si="280"/>
        <v>Matematik til multimedie-applikationer</v>
      </c>
      <c r="M2265">
        <f t="shared" si="281"/>
        <v>7</v>
      </c>
      <c r="N2265" t="str">
        <f t="shared" si="282"/>
        <v/>
      </c>
      <c r="O2265" t="e">
        <f>IF(AND(A2265&lt;&gt;A2264,#REF!&lt;&gt;""),#REF!,"")</f>
        <v>#REF!</v>
      </c>
      <c r="P2265" t="e">
        <f t="shared" si="285"/>
        <v>#REF!</v>
      </c>
      <c r="Q2265" s="2" t="e">
        <f t="shared" ca="1" si="286"/>
        <v>#REF!</v>
      </c>
      <c r="R2265" t="e">
        <f>IF(NOT(#REF!="Indskrevet"),"",IF(E2265="",FALSE,AND(NOT(#REF!),VALUE(RIGHT(CONCATENATE(YEAR(E2265)),2))=15)))</f>
        <v>#REF!</v>
      </c>
      <c r="S2265" t="e">
        <f t="shared" si="283"/>
        <v>#REF!</v>
      </c>
      <c r="T2265" t="e">
        <f t="shared" si="284"/>
        <v>#REF!</v>
      </c>
      <c r="U2265" s="2" t="e">
        <f t="shared" si="287"/>
        <v>#REF!</v>
      </c>
      <c r="V2265" s="2"/>
    </row>
    <row r="2266" spans="1:22" x14ac:dyDescent="0.25">
      <c r="A2266" t="s">
        <v>1556</v>
      </c>
      <c r="B2266" t="s">
        <v>1557</v>
      </c>
      <c r="C2266">
        <v>104.999999999998</v>
      </c>
      <c r="D2266" t="s">
        <v>5285</v>
      </c>
      <c r="E2266" s="1">
        <v>41824</v>
      </c>
      <c r="F2266" t="s">
        <v>5310</v>
      </c>
      <c r="G2266">
        <v>1</v>
      </c>
      <c r="H2266" t="s">
        <v>5287</v>
      </c>
      <c r="I2266" t="s">
        <v>5295</v>
      </c>
      <c r="J2266" t="s">
        <v>5293</v>
      </c>
      <c r="K2266" t="b">
        <f>LOOKUP(A2266,'[1]UDDATA-1'!B:B,'[1]UDDATA-1'!A:A)&lt;&gt;LOOKUP(A2266,'[1]UDDATA-2'!B:B,'[1]UDDATA-2'!A:A)</f>
        <v>0</v>
      </c>
      <c r="L2266" t="str">
        <f t="shared" si="280"/>
        <v>Fysisk interface design</v>
      </c>
      <c r="M2266">
        <f t="shared" si="281"/>
        <v>2</v>
      </c>
      <c r="N2266" t="str">
        <f t="shared" si="282"/>
        <v/>
      </c>
      <c r="O2266" t="e">
        <f>IF(AND(A2266&lt;&gt;A2265,#REF!&lt;&gt;""),#REF!,"")</f>
        <v>#REF!</v>
      </c>
      <c r="P2266" t="e">
        <f t="shared" si="285"/>
        <v>#REF!</v>
      </c>
      <c r="Q2266" s="2" t="e">
        <f t="shared" ca="1" si="286"/>
        <v>#REF!</v>
      </c>
      <c r="R2266" t="e">
        <f>IF(NOT(#REF!="Indskrevet"),"",IF(E2266="",FALSE,AND(NOT(#REF!),VALUE(RIGHT(CONCATENATE(YEAR(E2266)),2))=15)))</f>
        <v>#REF!</v>
      </c>
      <c r="S2266" t="e">
        <f t="shared" si="283"/>
        <v>#REF!</v>
      </c>
      <c r="T2266" t="e">
        <f t="shared" si="284"/>
        <v>#REF!</v>
      </c>
      <c r="U2266" s="2" t="e">
        <f t="shared" si="287"/>
        <v>#REF!</v>
      </c>
      <c r="V2266" s="2"/>
    </row>
    <row r="2267" spans="1:22" x14ac:dyDescent="0.25">
      <c r="A2267" t="s">
        <v>1556</v>
      </c>
      <c r="B2267" t="s">
        <v>1557</v>
      </c>
      <c r="C2267">
        <v>104.999999999998</v>
      </c>
      <c r="D2267" t="s">
        <v>5306</v>
      </c>
      <c r="E2267" s="1">
        <v>42114</v>
      </c>
      <c r="F2267" t="s">
        <v>5311</v>
      </c>
      <c r="G2267">
        <v>1</v>
      </c>
      <c r="H2267" t="s">
        <v>5287</v>
      </c>
      <c r="I2267" t="s">
        <v>5298</v>
      </c>
      <c r="J2267" t="s">
        <v>5303</v>
      </c>
      <c r="K2267" t="b">
        <f>LOOKUP(A2267,'[1]UDDATA-1'!B:B,'[1]UDDATA-1'!A:A)&lt;&gt;LOOKUP(A2267,'[1]UDDATA-2'!B:B,'[1]UDDATA-2'!A:A)</f>
        <v>0</v>
      </c>
      <c r="L2267" t="str">
        <f t="shared" si="280"/>
        <v>Proceduremæssig programmering</v>
      </c>
      <c r="M2267">
        <f t="shared" si="281"/>
        <v>0</v>
      </c>
      <c r="N2267" t="str">
        <f t="shared" si="282"/>
        <v/>
      </c>
      <c r="O2267" t="e">
        <f>IF(AND(A2267&lt;&gt;A2266,#REF!&lt;&gt;""),#REF!,"")</f>
        <v>#REF!</v>
      </c>
      <c r="P2267" t="e">
        <f t="shared" si="285"/>
        <v>#REF!</v>
      </c>
      <c r="Q2267" s="2" t="e">
        <f t="shared" ca="1" si="286"/>
        <v>#REF!</v>
      </c>
      <c r="R2267" t="e">
        <f>IF(NOT(#REF!="Indskrevet"),"",IF(E2267="",FALSE,AND(NOT(#REF!),VALUE(RIGHT(CONCATENATE(YEAR(E2267)),2))=15)))</f>
        <v>#REF!</v>
      </c>
      <c r="S2267" t="e">
        <f t="shared" si="283"/>
        <v>#REF!</v>
      </c>
      <c r="T2267" t="e">
        <f t="shared" si="284"/>
        <v>#REF!</v>
      </c>
      <c r="U2267" s="2" t="e">
        <f t="shared" si="287"/>
        <v>#REF!</v>
      </c>
      <c r="V2267" s="2"/>
    </row>
    <row r="2268" spans="1:22" x14ac:dyDescent="0.25">
      <c r="A2268" t="s">
        <v>1556</v>
      </c>
      <c r="B2268" t="s">
        <v>1557</v>
      </c>
      <c r="C2268">
        <v>104.999999999998</v>
      </c>
      <c r="D2268" t="s">
        <v>5306</v>
      </c>
      <c r="E2268" s="1">
        <v>42165</v>
      </c>
      <c r="F2268" t="s">
        <v>5312</v>
      </c>
      <c r="G2268">
        <v>1</v>
      </c>
      <c r="H2268" t="s">
        <v>5307</v>
      </c>
      <c r="I2268" t="s">
        <v>5302</v>
      </c>
      <c r="J2268" t="s">
        <v>5303</v>
      </c>
      <c r="K2268" t="b">
        <f>LOOKUP(A2268,'[1]UDDATA-1'!B:B,'[1]UDDATA-1'!A:A)&lt;&gt;LOOKUP(A2268,'[1]UDDATA-2'!B:B,'[1]UDDATA-2'!A:A)</f>
        <v>0</v>
      </c>
      <c r="L2268" t="str">
        <f t="shared" si="280"/>
        <v>Lyd- og musikbehandling</v>
      </c>
      <c r="M2268">
        <f t="shared" si="281"/>
        <v>0</v>
      </c>
      <c r="N2268" t="str">
        <f t="shared" si="282"/>
        <v/>
      </c>
      <c r="O2268" t="e">
        <f>IF(AND(A2268&lt;&gt;A2267,#REF!&lt;&gt;""),#REF!,"")</f>
        <v>#REF!</v>
      </c>
      <c r="P2268" t="e">
        <f t="shared" si="285"/>
        <v>#REF!</v>
      </c>
      <c r="Q2268" s="2" t="e">
        <f t="shared" ca="1" si="286"/>
        <v>#REF!</v>
      </c>
      <c r="R2268" t="e">
        <f>IF(NOT(#REF!="Indskrevet"),"",IF(E2268="",FALSE,AND(NOT(#REF!),VALUE(RIGHT(CONCATENATE(YEAR(E2268)),2))=15)))</f>
        <v>#REF!</v>
      </c>
      <c r="S2268" t="e">
        <f t="shared" si="283"/>
        <v>#REF!</v>
      </c>
      <c r="T2268" t="e">
        <f t="shared" si="284"/>
        <v>#REF!</v>
      </c>
      <c r="U2268" s="2" t="e">
        <f t="shared" si="287"/>
        <v>#REF!</v>
      </c>
      <c r="V2268" s="2"/>
    </row>
    <row r="2269" spans="1:22" x14ac:dyDescent="0.25">
      <c r="A2269" t="s">
        <v>1556</v>
      </c>
      <c r="B2269" t="s">
        <v>1557</v>
      </c>
      <c r="C2269">
        <v>104.999999999998</v>
      </c>
      <c r="D2269" t="s">
        <v>5306</v>
      </c>
      <c r="E2269" s="1">
        <v>42237</v>
      </c>
      <c r="F2269" t="s">
        <v>5312</v>
      </c>
      <c r="G2269">
        <v>2</v>
      </c>
      <c r="H2269" t="s">
        <v>5287</v>
      </c>
      <c r="I2269" t="s">
        <v>5302</v>
      </c>
      <c r="J2269" t="s">
        <v>5303</v>
      </c>
      <c r="K2269" t="b">
        <f>LOOKUP(A2269,'[1]UDDATA-1'!B:B,'[1]UDDATA-1'!A:A)&lt;&gt;LOOKUP(A2269,'[1]UDDATA-2'!B:B,'[1]UDDATA-2'!A:A)</f>
        <v>0</v>
      </c>
      <c r="L2269" t="str">
        <f t="shared" si="280"/>
        <v/>
      </c>
      <c r="M2269" t="str">
        <f t="shared" si="281"/>
        <v/>
      </c>
      <c r="N2269" t="str">
        <f t="shared" si="282"/>
        <v/>
      </c>
      <c r="O2269" t="e">
        <f>IF(AND(A2269&lt;&gt;A2268,#REF!&lt;&gt;""),#REF!,"")</f>
        <v>#REF!</v>
      </c>
      <c r="P2269" t="e">
        <f t="shared" si="285"/>
        <v>#REF!</v>
      </c>
      <c r="Q2269" s="2" t="e">
        <f t="shared" ca="1" si="286"/>
        <v>#REF!</v>
      </c>
      <c r="R2269" t="e">
        <f>IF(NOT(#REF!="Indskrevet"),"",IF(E2269="",FALSE,AND(NOT(#REF!),VALUE(RIGHT(CONCATENATE(YEAR(E2269)),2))=15)))</f>
        <v>#REF!</v>
      </c>
      <c r="S2269" t="e">
        <f t="shared" si="283"/>
        <v>#REF!</v>
      </c>
      <c r="T2269" t="e">
        <f t="shared" si="284"/>
        <v>#REF!</v>
      </c>
      <c r="U2269" s="2" t="e">
        <f t="shared" si="287"/>
        <v>#REF!</v>
      </c>
      <c r="V2269" s="2"/>
    </row>
    <row r="2270" spans="1:22" x14ac:dyDescent="0.25">
      <c r="A2270" t="s">
        <v>1556</v>
      </c>
      <c r="B2270" t="s">
        <v>1557</v>
      </c>
      <c r="C2270">
        <v>104.999999999998</v>
      </c>
      <c r="D2270" t="s">
        <v>5306</v>
      </c>
      <c r="E2270" s="1">
        <v>42186</v>
      </c>
      <c r="F2270" t="s">
        <v>5314</v>
      </c>
      <c r="G2270">
        <v>1</v>
      </c>
      <c r="H2270" t="s">
        <v>5307</v>
      </c>
      <c r="I2270" t="s">
        <v>5305</v>
      </c>
      <c r="J2270" t="s">
        <v>5303</v>
      </c>
      <c r="K2270" t="b">
        <f>LOOKUP(A2270,'[1]UDDATA-1'!B:B,'[1]UDDATA-1'!A:A)&lt;&gt;LOOKUP(A2270,'[1]UDDATA-2'!B:B,'[1]UDDATA-2'!A:A)</f>
        <v>0</v>
      </c>
      <c r="L2270" t="str">
        <f t="shared" si="280"/>
        <v>Objektorienteret Software Engineering</v>
      </c>
      <c r="M2270">
        <f t="shared" si="281"/>
        <v>0</v>
      </c>
      <c r="N2270" t="str">
        <f t="shared" si="282"/>
        <v/>
      </c>
      <c r="O2270" t="e">
        <f>IF(AND(A2270&lt;&gt;A2269,#REF!&lt;&gt;""),#REF!,"")</f>
        <v>#REF!</v>
      </c>
      <c r="P2270" t="e">
        <f t="shared" si="285"/>
        <v>#REF!</v>
      </c>
      <c r="Q2270" s="2" t="e">
        <f t="shared" ca="1" si="286"/>
        <v>#REF!</v>
      </c>
      <c r="R2270" t="e">
        <f>IF(NOT(#REF!="Indskrevet"),"",IF(E2270="",FALSE,AND(NOT(#REF!),VALUE(RIGHT(CONCATENATE(YEAR(E2270)),2))=15)))</f>
        <v>#REF!</v>
      </c>
      <c r="S2270" t="e">
        <f t="shared" si="283"/>
        <v>#REF!</v>
      </c>
      <c r="T2270" t="e">
        <f t="shared" si="284"/>
        <v>#REF!</v>
      </c>
      <c r="U2270" s="2" t="e">
        <f t="shared" si="287"/>
        <v>#REF!</v>
      </c>
      <c r="V2270" s="2"/>
    </row>
    <row r="2271" spans="1:22" x14ac:dyDescent="0.25">
      <c r="A2271" t="s">
        <v>1556</v>
      </c>
      <c r="B2271" t="s">
        <v>1557</v>
      </c>
      <c r="C2271">
        <v>104.999999999998</v>
      </c>
      <c r="D2271" t="s">
        <v>5327</v>
      </c>
      <c r="E2271" s="1">
        <v>42267</v>
      </c>
      <c r="F2271" t="s">
        <v>5314</v>
      </c>
      <c r="G2271">
        <v>2</v>
      </c>
      <c r="H2271" t="s">
        <v>5287</v>
      </c>
      <c r="I2271" t="s">
        <v>5305</v>
      </c>
      <c r="J2271" t="s">
        <v>5315</v>
      </c>
      <c r="K2271" t="b">
        <f>LOOKUP(A2271,'[1]UDDATA-1'!B:B,'[1]UDDATA-1'!A:A)&lt;&gt;LOOKUP(A2271,'[1]UDDATA-2'!B:B,'[1]UDDATA-2'!A:A)</f>
        <v>0</v>
      </c>
      <c r="L2271" t="str">
        <f t="shared" si="280"/>
        <v/>
      </c>
      <c r="M2271" t="str">
        <f t="shared" si="281"/>
        <v/>
      </c>
      <c r="N2271" t="str">
        <f t="shared" si="282"/>
        <v/>
      </c>
      <c r="O2271" t="e">
        <f>IF(AND(A2271&lt;&gt;A2270,#REF!&lt;&gt;""),#REF!,"")</f>
        <v>#REF!</v>
      </c>
      <c r="P2271" t="e">
        <f t="shared" si="285"/>
        <v>#REF!</v>
      </c>
      <c r="Q2271" s="2" t="e">
        <f t="shared" ca="1" si="286"/>
        <v>#REF!</v>
      </c>
      <c r="R2271" t="e">
        <f>IF(NOT(#REF!="Indskrevet"),"",IF(E2271="",FALSE,AND(NOT(#REF!),VALUE(RIGHT(CONCATENATE(YEAR(E2271)),2))=15)))</f>
        <v>#REF!</v>
      </c>
      <c r="S2271" t="e">
        <f t="shared" si="283"/>
        <v>#REF!</v>
      </c>
      <c r="T2271" t="e">
        <f t="shared" si="284"/>
        <v>#REF!</v>
      </c>
      <c r="U2271" s="2" t="e">
        <f t="shared" si="287"/>
        <v>#REF!</v>
      </c>
      <c r="V2271" s="2"/>
    </row>
    <row r="2272" spans="1:22" x14ac:dyDescent="0.25">
      <c r="A2272" t="s">
        <v>1559</v>
      </c>
      <c r="B2272" t="s">
        <v>1560</v>
      </c>
      <c r="C2272">
        <v>29.9999999999994</v>
      </c>
      <c r="D2272" t="s">
        <v>5290</v>
      </c>
      <c r="E2272" s="1">
        <v>42031</v>
      </c>
      <c r="F2272" t="s">
        <v>5308</v>
      </c>
      <c r="G2272">
        <v>1</v>
      </c>
      <c r="H2272" t="s">
        <v>5287</v>
      </c>
      <c r="I2272" t="s">
        <v>5288</v>
      </c>
      <c r="J2272" t="s">
        <v>5289</v>
      </c>
      <c r="K2272" t="b">
        <f>LOOKUP(A2272,'[1]UDDATA-1'!B:B,'[1]UDDATA-1'!A:A)&lt;&gt;LOOKUP(A2272,'[1]UDDATA-2'!B:B,'[1]UDDATA-2'!A:A)</f>
        <v>0</v>
      </c>
      <c r="L2272" t="str">
        <f t="shared" si="280"/>
        <v>Grundlæggende programmering</v>
      </c>
      <c r="M2272">
        <f t="shared" si="281"/>
        <v>10</v>
      </c>
      <c r="N2272" t="str">
        <f t="shared" si="282"/>
        <v/>
      </c>
      <c r="O2272" t="e">
        <f>IF(AND(A2272&lt;&gt;A2271,#REF!&lt;&gt;""),#REF!,"")</f>
        <v>#REF!</v>
      </c>
      <c r="P2272" t="e">
        <f t="shared" si="285"/>
        <v>#REF!</v>
      </c>
      <c r="Q2272" s="2" t="e">
        <f t="shared" ca="1" si="286"/>
        <v>#REF!</v>
      </c>
      <c r="R2272" t="e">
        <f>IF(NOT(#REF!="Indskrevet"),"",IF(E2272="",FALSE,AND(NOT(#REF!),VALUE(RIGHT(CONCATENATE(YEAR(E2272)),2))=15)))</f>
        <v>#REF!</v>
      </c>
      <c r="S2272" t="e">
        <f t="shared" si="283"/>
        <v>#REF!</v>
      </c>
      <c r="T2272" t="e">
        <f t="shared" si="284"/>
        <v>#REF!</v>
      </c>
      <c r="U2272" s="2" t="e">
        <f t="shared" si="287"/>
        <v>#REF!</v>
      </c>
      <c r="V2272" s="2"/>
    </row>
    <row r="2273" spans="1:22" x14ac:dyDescent="0.25">
      <c r="A2273" t="s">
        <v>1559</v>
      </c>
      <c r="B2273" t="s">
        <v>1560</v>
      </c>
      <c r="C2273">
        <v>29.9999999999994</v>
      </c>
      <c r="D2273" t="s">
        <v>5318</v>
      </c>
      <c r="E2273" s="1">
        <v>42178</v>
      </c>
      <c r="F2273" t="s">
        <v>5309</v>
      </c>
      <c r="G2273">
        <v>1</v>
      </c>
      <c r="H2273" t="s">
        <v>5287</v>
      </c>
      <c r="I2273" t="s">
        <v>5292</v>
      </c>
      <c r="J2273" t="s">
        <v>5293</v>
      </c>
      <c r="K2273" t="b">
        <f>LOOKUP(A2273,'[1]UDDATA-1'!B:B,'[1]UDDATA-1'!A:A)&lt;&gt;LOOKUP(A2273,'[1]UDDATA-2'!B:B,'[1]UDDATA-2'!A:A)</f>
        <v>0</v>
      </c>
      <c r="L2273" t="str">
        <f t="shared" si="280"/>
        <v>Matematik til multimedie-applikationer</v>
      </c>
      <c r="M2273" t="str">
        <f t="shared" si="281"/>
        <v/>
      </c>
      <c r="N2273" t="str">
        <f t="shared" si="282"/>
        <v>U</v>
      </c>
      <c r="O2273" t="e">
        <f>IF(AND(A2273&lt;&gt;A2272,#REF!&lt;&gt;""),#REF!,"")</f>
        <v>#REF!</v>
      </c>
      <c r="P2273" t="e">
        <f t="shared" si="285"/>
        <v>#REF!</v>
      </c>
      <c r="Q2273" s="2" t="e">
        <f t="shared" ca="1" si="286"/>
        <v>#REF!</v>
      </c>
      <c r="R2273" t="e">
        <f>IF(NOT(#REF!="Indskrevet"),"",IF(E2273="",FALSE,AND(NOT(#REF!),VALUE(RIGHT(CONCATENATE(YEAR(E2273)),2))=15)))</f>
        <v>#REF!</v>
      </c>
      <c r="S2273" t="e">
        <f t="shared" si="283"/>
        <v>#REF!</v>
      </c>
      <c r="T2273" t="e">
        <f t="shared" si="284"/>
        <v>#REF!</v>
      </c>
      <c r="U2273" s="2" t="e">
        <f t="shared" si="287"/>
        <v>#REF!</v>
      </c>
      <c r="V2273" s="2"/>
    </row>
    <row r="2274" spans="1:22" x14ac:dyDescent="0.25">
      <c r="A2274" t="s">
        <v>1561</v>
      </c>
      <c r="B2274" t="s">
        <v>1562</v>
      </c>
      <c r="C2274">
        <v>119.999999999998</v>
      </c>
      <c r="D2274" t="s">
        <v>5290</v>
      </c>
      <c r="E2274" s="1">
        <v>41676</v>
      </c>
      <c r="F2274" t="s">
        <v>5308</v>
      </c>
      <c r="G2274">
        <v>1</v>
      </c>
      <c r="H2274" t="s">
        <v>5287</v>
      </c>
      <c r="I2274" t="s">
        <v>5288</v>
      </c>
      <c r="J2274" t="s">
        <v>5289</v>
      </c>
      <c r="K2274" t="b">
        <f>LOOKUP(A2274,'[1]UDDATA-1'!B:B,'[1]UDDATA-1'!A:A)&lt;&gt;LOOKUP(A2274,'[1]UDDATA-2'!B:B,'[1]UDDATA-2'!A:A)</f>
        <v>0</v>
      </c>
      <c r="L2274" t="str">
        <f t="shared" si="280"/>
        <v>Grundlæggende programmering</v>
      </c>
      <c r="M2274">
        <f t="shared" si="281"/>
        <v>10</v>
      </c>
      <c r="N2274" t="str">
        <f t="shared" si="282"/>
        <v/>
      </c>
      <c r="O2274" t="e">
        <f>IF(AND(A2274&lt;&gt;A2273,#REF!&lt;&gt;""),#REF!,"")</f>
        <v>#REF!</v>
      </c>
      <c r="P2274" t="e">
        <f t="shared" si="285"/>
        <v>#REF!</v>
      </c>
      <c r="Q2274" s="2" t="e">
        <f t="shared" ca="1" si="286"/>
        <v>#REF!</v>
      </c>
      <c r="R2274" t="e">
        <f>IF(NOT(#REF!="Indskrevet"),"",IF(E2274="",FALSE,AND(NOT(#REF!),VALUE(RIGHT(CONCATENATE(YEAR(E2274)),2))=15)))</f>
        <v>#REF!</v>
      </c>
      <c r="S2274" t="e">
        <f t="shared" si="283"/>
        <v>#REF!</v>
      </c>
      <c r="T2274" t="e">
        <f t="shared" si="284"/>
        <v>#REF!</v>
      </c>
      <c r="U2274" s="2" t="e">
        <f t="shared" si="287"/>
        <v>#REF!</v>
      </c>
      <c r="V2274" s="2"/>
    </row>
    <row r="2275" spans="1:22" x14ac:dyDescent="0.25">
      <c r="A2275" t="s">
        <v>1561</v>
      </c>
      <c r="B2275" t="s">
        <v>1562</v>
      </c>
      <c r="C2275">
        <v>119.999999999998</v>
      </c>
      <c r="D2275" t="s">
        <v>5290</v>
      </c>
      <c r="E2275" s="1">
        <v>41815</v>
      </c>
      <c r="F2275" t="s">
        <v>5309</v>
      </c>
      <c r="G2275">
        <v>1</v>
      </c>
      <c r="H2275" t="s">
        <v>5287</v>
      </c>
      <c r="I2275" t="s">
        <v>5292</v>
      </c>
      <c r="J2275" t="s">
        <v>5293</v>
      </c>
      <c r="K2275" t="b">
        <f>LOOKUP(A2275,'[1]UDDATA-1'!B:B,'[1]UDDATA-1'!A:A)&lt;&gt;LOOKUP(A2275,'[1]UDDATA-2'!B:B,'[1]UDDATA-2'!A:A)</f>
        <v>0</v>
      </c>
      <c r="L2275" t="str">
        <f t="shared" si="280"/>
        <v>Matematik til multimedie-applikationer</v>
      </c>
      <c r="M2275">
        <f t="shared" si="281"/>
        <v>10</v>
      </c>
      <c r="N2275" t="str">
        <f t="shared" si="282"/>
        <v/>
      </c>
      <c r="O2275" t="e">
        <f>IF(AND(A2275&lt;&gt;A2274,#REF!&lt;&gt;""),#REF!,"")</f>
        <v>#REF!</v>
      </c>
      <c r="P2275" t="e">
        <f t="shared" si="285"/>
        <v>#REF!</v>
      </c>
      <c r="Q2275" s="2" t="e">
        <f t="shared" ca="1" si="286"/>
        <v>#REF!</v>
      </c>
      <c r="R2275" t="e">
        <f>IF(NOT(#REF!="Indskrevet"),"",IF(E2275="",FALSE,AND(NOT(#REF!),VALUE(RIGHT(CONCATENATE(YEAR(E2275)),2))=15)))</f>
        <v>#REF!</v>
      </c>
      <c r="S2275" t="e">
        <f t="shared" si="283"/>
        <v>#REF!</v>
      </c>
      <c r="T2275" t="e">
        <f t="shared" si="284"/>
        <v>#REF!</v>
      </c>
      <c r="U2275" s="2" t="e">
        <f t="shared" si="287"/>
        <v>#REF!</v>
      </c>
      <c r="V2275" s="2"/>
    </row>
    <row r="2276" spans="1:22" x14ac:dyDescent="0.25">
      <c r="A2276" t="s">
        <v>1561</v>
      </c>
      <c r="B2276" t="s">
        <v>1562</v>
      </c>
      <c r="C2276">
        <v>119.999999999998</v>
      </c>
      <c r="D2276" t="s">
        <v>5290</v>
      </c>
      <c r="E2276" s="1">
        <v>41824</v>
      </c>
      <c r="F2276" t="s">
        <v>5310</v>
      </c>
      <c r="G2276">
        <v>1</v>
      </c>
      <c r="H2276" t="s">
        <v>5287</v>
      </c>
      <c r="I2276" t="s">
        <v>5295</v>
      </c>
      <c r="J2276" t="s">
        <v>5293</v>
      </c>
      <c r="K2276" t="b">
        <f>LOOKUP(A2276,'[1]UDDATA-1'!B:B,'[1]UDDATA-1'!A:A)&lt;&gt;LOOKUP(A2276,'[1]UDDATA-2'!B:B,'[1]UDDATA-2'!A:A)</f>
        <v>0</v>
      </c>
      <c r="L2276" t="str">
        <f t="shared" si="280"/>
        <v>Fysisk interface design</v>
      </c>
      <c r="M2276">
        <f t="shared" si="281"/>
        <v>10</v>
      </c>
      <c r="N2276" t="str">
        <f t="shared" si="282"/>
        <v/>
      </c>
      <c r="O2276" t="e">
        <f>IF(AND(A2276&lt;&gt;A2275,#REF!&lt;&gt;""),#REF!,"")</f>
        <v>#REF!</v>
      </c>
      <c r="P2276" t="e">
        <f t="shared" si="285"/>
        <v>#REF!</v>
      </c>
      <c r="Q2276" s="2" t="e">
        <f t="shared" ca="1" si="286"/>
        <v>#REF!</v>
      </c>
      <c r="R2276" t="e">
        <f>IF(NOT(#REF!="Indskrevet"),"",IF(E2276="",FALSE,AND(NOT(#REF!),VALUE(RIGHT(CONCATENATE(YEAR(E2276)),2))=15)))</f>
        <v>#REF!</v>
      </c>
      <c r="S2276" t="e">
        <f t="shared" si="283"/>
        <v>#REF!</v>
      </c>
      <c r="T2276" t="e">
        <f t="shared" si="284"/>
        <v>#REF!</v>
      </c>
      <c r="U2276" s="2" t="e">
        <f t="shared" si="287"/>
        <v>#REF!</v>
      </c>
      <c r="V2276" s="2"/>
    </row>
    <row r="2277" spans="1:22" x14ac:dyDescent="0.25">
      <c r="A2277" t="s">
        <v>1561</v>
      </c>
      <c r="B2277" t="s">
        <v>1562</v>
      </c>
      <c r="C2277">
        <v>119.999999999998</v>
      </c>
      <c r="D2277" t="s">
        <v>5317</v>
      </c>
      <c r="E2277" s="1">
        <v>42032</v>
      </c>
      <c r="F2277" t="s">
        <v>5311</v>
      </c>
      <c r="G2277">
        <v>1</v>
      </c>
      <c r="H2277" t="s">
        <v>5287</v>
      </c>
      <c r="I2277" t="s">
        <v>5298</v>
      </c>
      <c r="J2277" t="s">
        <v>5299</v>
      </c>
      <c r="K2277" t="b">
        <f>LOOKUP(A2277,'[1]UDDATA-1'!B:B,'[1]UDDATA-1'!A:A)&lt;&gt;LOOKUP(A2277,'[1]UDDATA-2'!B:B,'[1]UDDATA-2'!A:A)</f>
        <v>0</v>
      </c>
      <c r="L2277" t="str">
        <f t="shared" si="280"/>
        <v>Proceduremæssig programmering</v>
      </c>
      <c r="M2277">
        <f t="shared" si="281"/>
        <v>4</v>
      </c>
      <c r="N2277" t="str">
        <f t="shared" si="282"/>
        <v/>
      </c>
      <c r="O2277" t="e">
        <f>IF(AND(A2277&lt;&gt;A2276,#REF!&lt;&gt;""),#REF!,"")</f>
        <v>#REF!</v>
      </c>
      <c r="P2277" t="e">
        <f t="shared" si="285"/>
        <v>#REF!</v>
      </c>
      <c r="Q2277" s="2" t="e">
        <f t="shared" ca="1" si="286"/>
        <v>#REF!</v>
      </c>
      <c r="R2277" t="e">
        <f>IF(NOT(#REF!="Indskrevet"),"",IF(E2277="",FALSE,AND(NOT(#REF!),VALUE(RIGHT(CONCATENATE(YEAR(E2277)),2))=15)))</f>
        <v>#REF!</v>
      </c>
      <c r="S2277" t="e">
        <f t="shared" si="283"/>
        <v>#REF!</v>
      </c>
      <c r="T2277" t="e">
        <f t="shared" si="284"/>
        <v>#REF!</v>
      </c>
      <c r="U2277" s="2" t="e">
        <f t="shared" si="287"/>
        <v>#REF!</v>
      </c>
      <c r="V2277" s="2"/>
    </row>
    <row r="2278" spans="1:22" x14ac:dyDescent="0.25">
      <c r="A2278" t="s">
        <v>1561</v>
      </c>
      <c r="B2278" t="s">
        <v>1562</v>
      </c>
      <c r="C2278">
        <v>119.999999999998</v>
      </c>
      <c r="D2278" t="s">
        <v>5300</v>
      </c>
      <c r="E2278" s="1">
        <v>42170</v>
      </c>
      <c r="F2278" t="s">
        <v>5312</v>
      </c>
      <c r="G2278">
        <v>1</v>
      </c>
      <c r="H2278" t="s">
        <v>5287</v>
      </c>
      <c r="I2278" t="s">
        <v>5302</v>
      </c>
      <c r="J2278" t="s">
        <v>5303</v>
      </c>
      <c r="K2278" t="b">
        <f>LOOKUP(A2278,'[1]UDDATA-1'!B:B,'[1]UDDATA-1'!A:A)&lt;&gt;LOOKUP(A2278,'[1]UDDATA-2'!B:B,'[1]UDDATA-2'!A:A)</f>
        <v>0</v>
      </c>
      <c r="L2278" t="str">
        <f t="shared" si="280"/>
        <v>Lyd- og musikbehandling</v>
      </c>
      <c r="M2278">
        <f t="shared" si="281"/>
        <v>12</v>
      </c>
      <c r="N2278" t="str">
        <f t="shared" si="282"/>
        <v/>
      </c>
      <c r="O2278" t="e">
        <f>IF(AND(A2278&lt;&gt;A2277,#REF!&lt;&gt;""),#REF!,"")</f>
        <v>#REF!</v>
      </c>
      <c r="P2278" t="e">
        <f t="shared" si="285"/>
        <v>#REF!</v>
      </c>
      <c r="Q2278" s="2" t="e">
        <f t="shared" ca="1" si="286"/>
        <v>#REF!</v>
      </c>
      <c r="R2278" t="e">
        <f>IF(NOT(#REF!="Indskrevet"),"",IF(E2278="",FALSE,AND(NOT(#REF!),VALUE(RIGHT(CONCATENATE(YEAR(E2278)),2))=15)))</f>
        <v>#REF!</v>
      </c>
      <c r="S2278" t="e">
        <f t="shared" si="283"/>
        <v>#REF!</v>
      </c>
      <c r="T2278" t="e">
        <f t="shared" si="284"/>
        <v>#REF!</v>
      </c>
      <c r="U2278" s="2" t="e">
        <f t="shared" si="287"/>
        <v>#REF!</v>
      </c>
      <c r="V2278" s="2"/>
    </row>
    <row r="2279" spans="1:22" x14ac:dyDescent="0.25">
      <c r="A2279" t="s">
        <v>1561</v>
      </c>
      <c r="B2279" t="s">
        <v>1562</v>
      </c>
      <c r="C2279">
        <v>119.999999999998</v>
      </c>
      <c r="D2279" t="s">
        <v>5317</v>
      </c>
      <c r="E2279" s="1">
        <v>42186</v>
      </c>
      <c r="F2279" t="s">
        <v>5314</v>
      </c>
      <c r="G2279">
        <v>1</v>
      </c>
      <c r="H2279" t="s">
        <v>5287</v>
      </c>
      <c r="I2279" t="s">
        <v>5305</v>
      </c>
      <c r="J2279" t="s">
        <v>5303</v>
      </c>
      <c r="K2279" t="b">
        <f>LOOKUP(A2279,'[1]UDDATA-1'!B:B,'[1]UDDATA-1'!A:A)&lt;&gt;LOOKUP(A2279,'[1]UDDATA-2'!B:B,'[1]UDDATA-2'!A:A)</f>
        <v>0</v>
      </c>
      <c r="L2279" t="str">
        <f t="shared" si="280"/>
        <v>Objektorienteret Software Engineering</v>
      </c>
      <c r="M2279">
        <f t="shared" si="281"/>
        <v>4</v>
      </c>
      <c r="N2279" t="str">
        <f t="shared" si="282"/>
        <v/>
      </c>
      <c r="O2279" t="e">
        <f>IF(AND(A2279&lt;&gt;A2278,#REF!&lt;&gt;""),#REF!,"")</f>
        <v>#REF!</v>
      </c>
      <c r="P2279" t="e">
        <f t="shared" si="285"/>
        <v>#REF!</v>
      </c>
      <c r="Q2279" s="2" t="e">
        <f t="shared" ca="1" si="286"/>
        <v>#REF!</v>
      </c>
      <c r="R2279" t="e">
        <f>IF(NOT(#REF!="Indskrevet"),"",IF(E2279="",FALSE,AND(NOT(#REF!),VALUE(RIGHT(CONCATENATE(YEAR(E2279)),2))=15)))</f>
        <v>#REF!</v>
      </c>
      <c r="S2279" t="e">
        <f t="shared" si="283"/>
        <v>#REF!</v>
      </c>
      <c r="T2279" t="e">
        <f t="shared" si="284"/>
        <v>#REF!</v>
      </c>
      <c r="U2279" s="2" t="e">
        <f t="shared" si="287"/>
        <v>#REF!</v>
      </c>
      <c r="V2279" s="2"/>
    </row>
    <row r="2280" spans="1:22" x14ac:dyDescent="0.25">
      <c r="A2280" t="s">
        <v>1564</v>
      </c>
      <c r="B2280" t="s">
        <v>1565</v>
      </c>
      <c r="C2280">
        <v>4.9999999999998002</v>
      </c>
      <c r="K2280" t="b">
        <f>LOOKUP(A2280,'[1]UDDATA-1'!B:B,'[1]UDDATA-1'!A:A)&lt;&gt;LOOKUP(A2280,'[1]UDDATA-2'!B:B,'[1]UDDATA-2'!A:A)</f>
        <v>0</v>
      </c>
      <c r="L2280" t="str">
        <f t="shared" si="280"/>
        <v/>
      </c>
      <c r="M2280" t="str">
        <f t="shared" si="281"/>
        <v/>
      </c>
      <c r="N2280" t="str">
        <f t="shared" si="282"/>
        <v/>
      </c>
      <c r="O2280" t="e">
        <f>IF(AND(A2280&lt;&gt;A2279,#REF!&lt;&gt;""),#REF!,"")</f>
        <v>#REF!</v>
      </c>
      <c r="P2280" t="e">
        <f t="shared" si="285"/>
        <v>#REF!</v>
      </c>
      <c r="Q2280" s="2" t="e">
        <f t="shared" ca="1" si="286"/>
        <v>#REF!</v>
      </c>
      <c r="R2280" t="e">
        <f>IF(NOT(#REF!="Indskrevet"),"",IF(E2280="",FALSE,AND(NOT(#REF!),VALUE(RIGHT(CONCATENATE(YEAR(E2280)),2))=15)))</f>
        <v>#REF!</v>
      </c>
      <c r="S2280" t="e">
        <f t="shared" si="283"/>
        <v>#REF!</v>
      </c>
      <c r="T2280" t="e">
        <f t="shared" si="284"/>
        <v>#REF!</v>
      </c>
      <c r="U2280" s="2" t="e">
        <f t="shared" si="287"/>
        <v>#REF!</v>
      </c>
      <c r="V2280" s="2"/>
    </row>
    <row r="2281" spans="1:22" x14ac:dyDescent="0.25">
      <c r="A2281" t="s">
        <v>1566</v>
      </c>
      <c r="B2281" t="s">
        <v>1567</v>
      </c>
      <c r="C2281">
        <v>39.999999999999602</v>
      </c>
      <c r="D2281" t="s">
        <v>5306</v>
      </c>
      <c r="E2281" s="1">
        <v>42033</v>
      </c>
      <c r="F2281" t="s">
        <v>5286</v>
      </c>
      <c r="G2281">
        <v>1</v>
      </c>
      <c r="H2281" t="s">
        <v>5307</v>
      </c>
      <c r="I2281" t="s">
        <v>5288</v>
      </c>
      <c r="J2281" t="s">
        <v>5289</v>
      </c>
      <c r="K2281" t="b">
        <f>LOOKUP(A2281,'[1]UDDATA-1'!B:B,'[1]UDDATA-1'!A:A)&lt;&gt;LOOKUP(A2281,'[1]UDDATA-2'!B:B,'[1]UDDATA-2'!A:A)</f>
        <v>0</v>
      </c>
      <c r="L2281" t="str">
        <f t="shared" si="280"/>
        <v>Grundlæggende programmering</v>
      </c>
      <c r="M2281">
        <f t="shared" si="281"/>
        <v>0</v>
      </c>
      <c r="N2281" t="str">
        <f t="shared" si="282"/>
        <v/>
      </c>
      <c r="O2281" t="e">
        <f>IF(AND(A2281&lt;&gt;A2280,#REF!&lt;&gt;""),#REF!,"")</f>
        <v>#REF!</v>
      </c>
      <c r="P2281" t="e">
        <f t="shared" si="285"/>
        <v>#REF!</v>
      </c>
      <c r="Q2281" s="2" t="e">
        <f t="shared" ca="1" si="286"/>
        <v>#REF!</v>
      </c>
      <c r="R2281" t="e">
        <f>IF(NOT(#REF!="Indskrevet"),"",IF(E2281="",FALSE,AND(NOT(#REF!),VALUE(RIGHT(CONCATENATE(YEAR(E2281)),2))=15)))</f>
        <v>#REF!</v>
      </c>
      <c r="S2281" t="e">
        <f t="shared" si="283"/>
        <v>#REF!</v>
      </c>
      <c r="T2281" t="e">
        <f t="shared" si="284"/>
        <v>#REF!</v>
      </c>
      <c r="U2281" s="2" t="e">
        <f t="shared" si="287"/>
        <v>#REF!</v>
      </c>
      <c r="V2281" s="2"/>
    </row>
    <row r="2282" spans="1:22" x14ac:dyDescent="0.25">
      <c r="A2282" t="s">
        <v>1566</v>
      </c>
      <c r="B2282" t="s">
        <v>1567</v>
      </c>
      <c r="C2282">
        <v>39.999999999999602</v>
      </c>
      <c r="D2282" t="s">
        <v>5327</v>
      </c>
      <c r="E2282" s="1">
        <v>42066</v>
      </c>
      <c r="F2282" t="s">
        <v>5286</v>
      </c>
      <c r="G2282">
        <v>2</v>
      </c>
      <c r="H2282" t="s">
        <v>5287</v>
      </c>
      <c r="I2282" t="s">
        <v>5288</v>
      </c>
      <c r="J2282" t="s">
        <v>5293</v>
      </c>
      <c r="K2282" t="b">
        <f>LOOKUP(A2282,'[1]UDDATA-1'!B:B,'[1]UDDATA-1'!A:A)&lt;&gt;LOOKUP(A2282,'[1]UDDATA-2'!B:B,'[1]UDDATA-2'!A:A)</f>
        <v>0</v>
      </c>
      <c r="L2282" t="str">
        <f t="shared" si="280"/>
        <v/>
      </c>
      <c r="M2282" t="str">
        <f t="shared" si="281"/>
        <v/>
      </c>
      <c r="N2282" t="str">
        <f t="shared" si="282"/>
        <v/>
      </c>
      <c r="O2282" t="e">
        <f>IF(AND(A2282&lt;&gt;A2281,#REF!&lt;&gt;""),#REF!,"")</f>
        <v>#REF!</v>
      </c>
      <c r="P2282" t="e">
        <f t="shared" si="285"/>
        <v>#REF!</v>
      </c>
      <c r="Q2282" s="2" t="e">
        <f t="shared" ca="1" si="286"/>
        <v>#REF!</v>
      </c>
      <c r="R2282" t="e">
        <f>IF(NOT(#REF!="Indskrevet"),"",IF(E2282="",FALSE,AND(NOT(#REF!),VALUE(RIGHT(CONCATENATE(YEAR(E2282)),2))=15)))</f>
        <v>#REF!</v>
      </c>
      <c r="S2282" t="e">
        <f t="shared" si="283"/>
        <v>#REF!</v>
      </c>
      <c r="T2282" t="e">
        <f t="shared" si="284"/>
        <v>#REF!</v>
      </c>
      <c r="U2282" s="2" t="e">
        <f t="shared" si="287"/>
        <v>#REF!</v>
      </c>
      <c r="V2282" s="2"/>
    </row>
    <row r="2283" spans="1:22" x14ac:dyDescent="0.25">
      <c r="A2283" t="s">
        <v>1566</v>
      </c>
      <c r="B2283" t="s">
        <v>1567</v>
      </c>
      <c r="C2283">
        <v>39.999999999999602</v>
      </c>
      <c r="D2283" t="s">
        <v>5327</v>
      </c>
      <c r="E2283" s="1">
        <v>42178</v>
      </c>
      <c r="F2283" t="s">
        <v>5291</v>
      </c>
      <c r="G2283">
        <v>1</v>
      </c>
      <c r="H2283" t="s">
        <v>5307</v>
      </c>
      <c r="I2283" t="s">
        <v>5292</v>
      </c>
      <c r="J2283" t="s">
        <v>5293</v>
      </c>
      <c r="K2283" t="b">
        <f>LOOKUP(A2283,'[1]UDDATA-1'!B:B,'[1]UDDATA-1'!A:A)&lt;&gt;LOOKUP(A2283,'[1]UDDATA-2'!B:B,'[1]UDDATA-2'!A:A)</f>
        <v>0</v>
      </c>
      <c r="L2283" t="str">
        <f t="shared" si="280"/>
        <v>Matematik til multimedie-applikationer</v>
      </c>
      <c r="M2283">
        <f t="shared" si="281"/>
        <v>-3</v>
      </c>
      <c r="N2283" t="str">
        <f t="shared" si="282"/>
        <v/>
      </c>
      <c r="O2283" t="e">
        <f>IF(AND(A2283&lt;&gt;A2282,#REF!&lt;&gt;""),#REF!,"")</f>
        <v>#REF!</v>
      </c>
      <c r="P2283" t="e">
        <f t="shared" si="285"/>
        <v>#REF!</v>
      </c>
      <c r="Q2283" s="2" t="e">
        <f t="shared" ca="1" si="286"/>
        <v>#REF!</v>
      </c>
      <c r="R2283" t="e">
        <f>IF(NOT(#REF!="Indskrevet"),"",IF(E2283="",FALSE,AND(NOT(#REF!),VALUE(RIGHT(CONCATENATE(YEAR(E2283)),2))=15)))</f>
        <v>#REF!</v>
      </c>
      <c r="S2283" t="e">
        <f t="shared" si="283"/>
        <v>#REF!</v>
      </c>
      <c r="T2283" t="e">
        <f t="shared" si="284"/>
        <v>#REF!</v>
      </c>
      <c r="U2283" s="2" t="e">
        <f t="shared" si="287"/>
        <v>#REF!</v>
      </c>
      <c r="V2283" s="2"/>
    </row>
    <row r="2284" spans="1:22" x14ac:dyDescent="0.25">
      <c r="A2284" t="s">
        <v>1566</v>
      </c>
      <c r="B2284" t="s">
        <v>1567</v>
      </c>
      <c r="C2284">
        <v>39.999999999999602</v>
      </c>
      <c r="D2284" t="s">
        <v>5318</v>
      </c>
      <c r="E2284" s="1">
        <v>42249</v>
      </c>
      <c r="F2284" t="s">
        <v>5291</v>
      </c>
      <c r="G2284">
        <v>2</v>
      </c>
      <c r="H2284" t="s">
        <v>5287</v>
      </c>
      <c r="I2284" t="s">
        <v>5292</v>
      </c>
      <c r="J2284" t="s">
        <v>5299</v>
      </c>
      <c r="K2284" t="b">
        <f>LOOKUP(A2284,'[1]UDDATA-1'!B:B,'[1]UDDATA-1'!A:A)&lt;&gt;LOOKUP(A2284,'[1]UDDATA-2'!B:B,'[1]UDDATA-2'!A:A)</f>
        <v>0</v>
      </c>
      <c r="L2284" t="str">
        <f t="shared" si="280"/>
        <v/>
      </c>
      <c r="M2284" t="str">
        <f t="shared" si="281"/>
        <v/>
      </c>
      <c r="N2284" t="str">
        <f t="shared" si="282"/>
        <v/>
      </c>
      <c r="O2284" t="e">
        <f>IF(AND(A2284&lt;&gt;A2283,#REF!&lt;&gt;""),#REF!,"")</f>
        <v>#REF!</v>
      </c>
      <c r="P2284" t="e">
        <f t="shared" si="285"/>
        <v>#REF!</v>
      </c>
      <c r="Q2284" s="2" t="e">
        <f t="shared" ca="1" si="286"/>
        <v>#REF!</v>
      </c>
      <c r="R2284" t="e">
        <f>IF(NOT(#REF!="Indskrevet"),"",IF(E2284="",FALSE,AND(NOT(#REF!),VALUE(RIGHT(CONCATENATE(YEAR(E2284)),2))=15)))</f>
        <v>#REF!</v>
      </c>
      <c r="S2284" t="e">
        <f t="shared" si="283"/>
        <v>#REF!</v>
      </c>
      <c r="T2284" t="e">
        <f t="shared" si="284"/>
        <v>#REF!</v>
      </c>
      <c r="U2284" s="2" t="e">
        <f t="shared" si="287"/>
        <v>#REF!</v>
      </c>
      <c r="V2284" s="2"/>
    </row>
    <row r="2285" spans="1:22" x14ac:dyDescent="0.25">
      <c r="A2285" t="s">
        <v>1570</v>
      </c>
      <c r="B2285" t="s">
        <v>1571</v>
      </c>
      <c r="C2285">
        <v>59.999999999998799</v>
      </c>
      <c r="D2285" t="s">
        <v>5290</v>
      </c>
      <c r="E2285" s="1">
        <v>42031</v>
      </c>
      <c r="F2285" t="s">
        <v>5328</v>
      </c>
      <c r="G2285">
        <v>1</v>
      </c>
      <c r="H2285" t="s">
        <v>5287</v>
      </c>
      <c r="I2285" t="s">
        <v>5324</v>
      </c>
      <c r="J2285" t="s">
        <v>5289</v>
      </c>
      <c r="K2285" t="b">
        <f>LOOKUP(A2285,'[1]UDDATA-1'!B:B,'[1]UDDATA-1'!A:A)&lt;&gt;LOOKUP(A2285,'[1]UDDATA-2'!B:B,'[1]UDDATA-2'!A:A)</f>
        <v>0</v>
      </c>
      <c r="L2285" t="str">
        <f t="shared" si="280"/>
        <v>Lineær algebra</v>
      </c>
      <c r="M2285">
        <f t="shared" si="281"/>
        <v>10</v>
      </c>
      <c r="N2285" t="str">
        <f t="shared" si="282"/>
        <v/>
      </c>
      <c r="O2285" t="e">
        <f>IF(AND(A2285&lt;&gt;A2284,#REF!&lt;&gt;""),#REF!,"")</f>
        <v>#REF!</v>
      </c>
      <c r="P2285" t="e">
        <f t="shared" si="285"/>
        <v>#REF!</v>
      </c>
      <c r="Q2285" s="2" t="e">
        <f t="shared" ca="1" si="286"/>
        <v>#REF!</v>
      </c>
      <c r="R2285" t="e">
        <f>IF(NOT(#REF!="Indskrevet"),"",IF(E2285="",FALSE,AND(NOT(#REF!),VALUE(RIGHT(CONCATENATE(YEAR(E2285)),2))=15)))</f>
        <v>#REF!</v>
      </c>
      <c r="S2285" t="e">
        <f t="shared" si="283"/>
        <v>#REF!</v>
      </c>
      <c r="T2285" t="e">
        <f t="shared" si="284"/>
        <v>#REF!</v>
      </c>
      <c r="U2285" s="2" t="e">
        <f t="shared" si="287"/>
        <v>#REF!</v>
      </c>
      <c r="V2285" s="2"/>
    </row>
    <row r="2286" spans="1:22" x14ac:dyDescent="0.25">
      <c r="A2286" t="s">
        <v>1570</v>
      </c>
      <c r="B2286" t="s">
        <v>1571</v>
      </c>
      <c r="C2286">
        <v>59.999999999998799</v>
      </c>
      <c r="D2286" t="s">
        <v>5290</v>
      </c>
      <c r="E2286" s="1">
        <v>42187</v>
      </c>
      <c r="F2286" t="s">
        <v>5329</v>
      </c>
      <c r="G2286">
        <v>1</v>
      </c>
      <c r="H2286" t="s">
        <v>5287</v>
      </c>
      <c r="I2286" t="s">
        <v>5330</v>
      </c>
      <c r="J2286" t="s">
        <v>5293</v>
      </c>
      <c r="K2286" t="b">
        <f>LOOKUP(A2286,'[1]UDDATA-1'!B:B,'[1]UDDATA-1'!A:A)&lt;&gt;LOOKUP(A2286,'[1]UDDATA-2'!B:B,'[1]UDDATA-2'!A:A)</f>
        <v>0</v>
      </c>
      <c r="L2286" t="str">
        <f t="shared" si="280"/>
        <v>Diskret matematik</v>
      </c>
      <c r="M2286">
        <f t="shared" si="281"/>
        <v>10</v>
      </c>
      <c r="N2286" t="str">
        <f t="shared" si="282"/>
        <v/>
      </c>
      <c r="O2286" t="e">
        <f>IF(AND(A2286&lt;&gt;A2285,#REF!&lt;&gt;""),#REF!,"")</f>
        <v>#REF!</v>
      </c>
      <c r="P2286" t="e">
        <f t="shared" si="285"/>
        <v>#REF!</v>
      </c>
      <c r="Q2286" s="2" t="e">
        <f t="shared" ca="1" si="286"/>
        <v>#REF!</v>
      </c>
      <c r="R2286" t="e">
        <f>IF(NOT(#REF!="Indskrevet"),"",IF(E2286="",FALSE,AND(NOT(#REF!),VALUE(RIGHT(CONCATENATE(YEAR(E2286)),2))=15)))</f>
        <v>#REF!</v>
      </c>
      <c r="S2286" t="e">
        <f t="shared" si="283"/>
        <v>#REF!</v>
      </c>
      <c r="T2286" t="e">
        <f t="shared" si="284"/>
        <v>#REF!</v>
      </c>
      <c r="U2286" s="2" t="e">
        <f t="shared" si="287"/>
        <v>#REF!</v>
      </c>
      <c r="V2286" s="2"/>
    </row>
    <row r="2287" spans="1:22" x14ac:dyDescent="0.25">
      <c r="A2287" t="s">
        <v>1570</v>
      </c>
      <c r="B2287" t="s">
        <v>1571</v>
      </c>
      <c r="C2287">
        <v>59.999999999998799</v>
      </c>
      <c r="D2287" t="s">
        <v>5290</v>
      </c>
      <c r="E2287" s="1">
        <v>42188</v>
      </c>
      <c r="F2287" t="s">
        <v>5331</v>
      </c>
      <c r="G2287">
        <v>1</v>
      </c>
      <c r="H2287" t="s">
        <v>5287</v>
      </c>
      <c r="I2287" t="s">
        <v>5332</v>
      </c>
      <c r="J2287" t="s">
        <v>5293</v>
      </c>
      <c r="K2287" t="b">
        <f>LOOKUP(A2287,'[1]UDDATA-1'!B:B,'[1]UDDATA-1'!A:A)&lt;&gt;LOOKUP(A2287,'[1]UDDATA-2'!B:B,'[1]UDDATA-2'!A:A)</f>
        <v>0</v>
      </c>
      <c r="L2287" t="str">
        <f t="shared" si="280"/>
        <v>Computerarkitektur</v>
      </c>
      <c r="M2287">
        <f t="shared" si="281"/>
        <v>10</v>
      </c>
      <c r="N2287" t="str">
        <f t="shared" si="282"/>
        <v/>
      </c>
      <c r="O2287" t="e">
        <f>IF(AND(A2287&lt;&gt;A2286,#REF!&lt;&gt;""),#REF!,"")</f>
        <v>#REF!</v>
      </c>
      <c r="P2287" t="e">
        <f t="shared" si="285"/>
        <v>#REF!</v>
      </c>
      <c r="Q2287" s="2" t="e">
        <f t="shared" ca="1" si="286"/>
        <v>#REF!</v>
      </c>
      <c r="R2287" t="e">
        <f>IF(NOT(#REF!="Indskrevet"),"",IF(E2287="",FALSE,AND(NOT(#REF!),VALUE(RIGHT(CONCATENATE(YEAR(E2287)),2))=15)))</f>
        <v>#REF!</v>
      </c>
      <c r="S2287" t="e">
        <f t="shared" si="283"/>
        <v>#REF!</v>
      </c>
      <c r="T2287" t="e">
        <f t="shared" si="284"/>
        <v>#REF!</v>
      </c>
      <c r="U2287" s="2" t="e">
        <f t="shared" si="287"/>
        <v>#REF!</v>
      </c>
      <c r="V2287" s="2"/>
    </row>
    <row r="2288" spans="1:22" x14ac:dyDescent="0.25">
      <c r="A2288" t="s">
        <v>1570</v>
      </c>
      <c r="B2288" t="s">
        <v>1571</v>
      </c>
      <c r="C2288">
        <v>59.999999999998799</v>
      </c>
      <c r="D2288" t="s">
        <v>5300</v>
      </c>
      <c r="E2288" s="1">
        <v>42158</v>
      </c>
      <c r="F2288" t="s">
        <v>5333</v>
      </c>
      <c r="G2288">
        <v>1</v>
      </c>
      <c r="H2288" t="s">
        <v>5287</v>
      </c>
      <c r="I2288" t="s">
        <v>5334</v>
      </c>
      <c r="J2288" t="s">
        <v>5293</v>
      </c>
      <c r="K2288" t="b">
        <f>LOOKUP(A2288,'[1]UDDATA-1'!B:B,'[1]UDDATA-1'!A:A)&lt;&gt;LOOKUP(A2288,'[1]UDDATA-2'!B:B,'[1]UDDATA-2'!A:A)</f>
        <v>0</v>
      </c>
      <c r="L2288" t="str">
        <f t="shared" si="280"/>
        <v>Objektorienteret programmering</v>
      </c>
      <c r="M2288">
        <f t="shared" si="281"/>
        <v>12</v>
      </c>
      <c r="N2288" t="str">
        <f t="shared" si="282"/>
        <v/>
      </c>
      <c r="O2288" t="e">
        <f>IF(AND(A2288&lt;&gt;A2287,#REF!&lt;&gt;""),#REF!,"")</f>
        <v>#REF!</v>
      </c>
      <c r="P2288" t="e">
        <f t="shared" si="285"/>
        <v>#REF!</v>
      </c>
      <c r="Q2288" s="2" t="e">
        <f t="shared" ca="1" si="286"/>
        <v>#REF!</v>
      </c>
      <c r="R2288" t="e">
        <f>IF(NOT(#REF!="Indskrevet"),"",IF(E2288="",FALSE,AND(NOT(#REF!),VALUE(RIGHT(CONCATENATE(YEAR(E2288)),2))=15)))</f>
        <v>#REF!</v>
      </c>
      <c r="S2288" t="e">
        <f t="shared" si="283"/>
        <v>#REF!</v>
      </c>
      <c r="T2288" t="e">
        <f t="shared" si="284"/>
        <v>#REF!</v>
      </c>
      <c r="U2288" s="2" t="e">
        <f t="shared" si="287"/>
        <v>#REF!</v>
      </c>
      <c r="V2288" s="2"/>
    </row>
    <row r="2289" spans="1:22" x14ac:dyDescent="0.25">
      <c r="A2289" t="s">
        <v>1572</v>
      </c>
      <c r="B2289" t="s">
        <v>1573</v>
      </c>
      <c r="C2289">
        <v>179.99999999999599</v>
      </c>
      <c r="D2289" t="s">
        <v>5300</v>
      </c>
      <c r="E2289" s="1">
        <v>41452</v>
      </c>
      <c r="F2289" t="s">
        <v>5309</v>
      </c>
      <c r="G2289">
        <v>1</v>
      </c>
      <c r="H2289" t="s">
        <v>5287</v>
      </c>
      <c r="I2289" t="s">
        <v>5292</v>
      </c>
      <c r="J2289" t="s">
        <v>5293</v>
      </c>
      <c r="K2289" t="b">
        <f>LOOKUP(A2289,'[1]UDDATA-1'!B:B,'[1]UDDATA-1'!A:A)&lt;&gt;LOOKUP(A2289,'[1]UDDATA-2'!B:B,'[1]UDDATA-2'!A:A)</f>
        <v>0</v>
      </c>
      <c r="L2289" t="str">
        <f t="shared" si="280"/>
        <v>Matematik til multimedie-applikationer</v>
      </c>
      <c r="M2289">
        <f t="shared" si="281"/>
        <v>12</v>
      </c>
      <c r="N2289" t="str">
        <f t="shared" si="282"/>
        <v/>
      </c>
      <c r="O2289" t="e">
        <f>IF(AND(A2289&lt;&gt;A2288,#REF!&lt;&gt;""),#REF!,"")</f>
        <v>#REF!</v>
      </c>
      <c r="P2289" t="e">
        <f t="shared" si="285"/>
        <v>#REF!</v>
      </c>
      <c r="Q2289" s="2" t="e">
        <f t="shared" ca="1" si="286"/>
        <v>#REF!</v>
      </c>
      <c r="R2289" t="e">
        <f>IF(NOT(#REF!="Indskrevet"),"",IF(E2289="",FALSE,AND(NOT(#REF!),VALUE(RIGHT(CONCATENATE(YEAR(E2289)),2))=15)))</f>
        <v>#REF!</v>
      </c>
      <c r="S2289" t="e">
        <f t="shared" si="283"/>
        <v>#REF!</v>
      </c>
      <c r="T2289" t="e">
        <f t="shared" si="284"/>
        <v>#REF!</v>
      </c>
      <c r="U2289" s="2" t="e">
        <f t="shared" si="287"/>
        <v>#REF!</v>
      </c>
      <c r="V2289" s="2"/>
    </row>
    <row r="2290" spans="1:22" x14ac:dyDescent="0.25">
      <c r="A2290" t="s">
        <v>1572</v>
      </c>
      <c r="B2290" t="s">
        <v>1573</v>
      </c>
      <c r="C2290">
        <v>179.99999999999599</v>
      </c>
      <c r="D2290" t="s">
        <v>5300</v>
      </c>
      <c r="E2290" s="1">
        <v>41484</v>
      </c>
      <c r="F2290" t="s">
        <v>5310</v>
      </c>
      <c r="G2290">
        <v>1</v>
      </c>
      <c r="H2290" t="s">
        <v>5287</v>
      </c>
      <c r="I2290" t="s">
        <v>5295</v>
      </c>
      <c r="J2290" t="s">
        <v>5293</v>
      </c>
      <c r="K2290" t="b">
        <f>LOOKUP(A2290,'[1]UDDATA-1'!B:B,'[1]UDDATA-1'!A:A)&lt;&gt;LOOKUP(A2290,'[1]UDDATA-2'!B:B,'[1]UDDATA-2'!A:A)</f>
        <v>0</v>
      </c>
      <c r="L2290" t="str">
        <f t="shared" si="280"/>
        <v>Fysisk interface design</v>
      </c>
      <c r="M2290">
        <f t="shared" si="281"/>
        <v>12</v>
      </c>
      <c r="N2290" t="str">
        <f t="shared" si="282"/>
        <v/>
      </c>
      <c r="O2290" t="e">
        <f>IF(AND(A2290&lt;&gt;A2289,#REF!&lt;&gt;""),#REF!,"")</f>
        <v>#REF!</v>
      </c>
      <c r="P2290" t="e">
        <f t="shared" si="285"/>
        <v>#REF!</v>
      </c>
      <c r="Q2290" s="2" t="e">
        <f t="shared" ca="1" si="286"/>
        <v>#REF!</v>
      </c>
      <c r="R2290" t="e">
        <f>IF(NOT(#REF!="Indskrevet"),"",IF(E2290="",FALSE,AND(NOT(#REF!),VALUE(RIGHT(CONCATENATE(YEAR(E2290)),2))=15)))</f>
        <v>#REF!</v>
      </c>
      <c r="S2290" t="e">
        <f t="shared" si="283"/>
        <v>#REF!</v>
      </c>
      <c r="T2290" t="e">
        <f t="shared" si="284"/>
        <v>#REF!</v>
      </c>
      <c r="U2290" s="2" t="e">
        <f t="shared" si="287"/>
        <v>#REF!</v>
      </c>
      <c r="V2290" s="2"/>
    </row>
    <row r="2291" spans="1:22" x14ac:dyDescent="0.25">
      <c r="A2291" t="s">
        <v>1572</v>
      </c>
      <c r="B2291" t="s">
        <v>1573</v>
      </c>
      <c r="C2291">
        <v>179.99999999999599</v>
      </c>
      <c r="D2291" t="s">
        <v>5290</v>
      </c>
      <c r="E2291" s="1">
        <v>41688</v>
      </c>
      <c r="F2291" t="s">
        <v>5311</v>
      </c>
      <c r="G2291">
        <v>1</v>
      </c>
      <c r="H2291" t="s">
        <v>5287</v>
      </c>
      <c r="I2291" t="s">
        <v>5298</v>
      </c>
      <c r="J2291" t="s">
        <v>5299</v>
      </c>
      <c r="K2291" t="b">
        <f>LOOKUP(A2291,'[1]UDDATA-1'!B:B,'[1]UDDATA-1'!A:A)&lt;&gt;LOOKUP(A2291,'[1]UDDATA-2'!B:B,'[1]UDDATA-2'!A:A)</f>
        <v>0</v>
      </c>
      <c r="L2291" t="str">
        <f t="shared" si="280"/>
        <v>Proceduremæssig programmering</v>
      </c>
      <c r="M2291">
        <f t="shared" si="281"/>
        <v>10</v>
      </c>
      <c r="N2291" t="str">
        <f t="shared" si="282"/>
        <v/>
      </c>
      <c r="O2291" t="e">
        <f>IF(AND(A2291&lt;&gt;A2290,#REF!&lt;&gt;""),#REF!,"")</f>
        <v>#REF!</v>
      </c>
      <c r="P2291" t="e">
        <f t="shared" si="285"/>
        <v>#REF!</v>
      </c>
      <c r="Q2291" s="2" t="e">
        <f t="shared" ca="1" si="286"/>
        <v>#REF!</v>
      </c>
      <c r="R2291" t="e">
        <f>IF(NOT(#REF!="Indskrevet"),"",IF(E2291="",FALSE,AND(NOT(#REF!),VALUE(RIGHT(CONCATENATE(YEAR(E2291)),2))=15)))</f>
        <v>#REF!</v>
      </c>
      <c r="S2291" t="e">
        <f t="shared" si="283"/>
        <v>#REF!</v>
      </c>
      <c r="T2291" t="e">
        <f t="shared" si="284"/>
        <v>#REF!</v>
      </c>
      <c r="U2291" s="2" t="e">
        <f t="shared" si="287"/>
        <v>#REF!</v>
      </c>
      <c r="V2291" s="2"/>
    </row>
    <row r="2292" spans="1:22" x14ac:dyDescent="0.25">
      <c r="A2292" t="s">
        <v>1572</v>
      </c>
      <c r="B2292" t="s">
        <v>1573</v>
      </c>
      <c r="C2292">
        <v>179.99999999999599</v>
      </c>
      <c r="D2292" t="s">
        <v>5317</v>
      </c>
      <c r="E2292" s="1">
        <v>41796</v>
      </c>
      <c r="F2292" t="s">
        <v>5312</v>
      </c>
      <c r="G2292">
        <v>1</v>
      </c>
      <c r="H2292" t="s">
        <v>5287</v>
      </c>
      <c r="I2292" t="s">
        <v>5302</v>
      </c>
      <c r="J2292" t="s">
        <v>5303</v>
      </c>
      <c r="K2292" t="b">
        <f>LOOKUP(A2292,'[1]UDDATA-1'!B:B,'[1]UDDATA-1'!A:A)&lt;&gt;LOOKUP(A2292,'[1]UDDATA-2'!B:B,'[1]UDDATA-2'!A:A)</f>
        <v>0</v>
      </c>
      <c r="L2292" t="str">
        <f t="shared" si="280"/>
        <v>Lyd- og musikbehandling</v>
      </c>
      <c r="M2292">
        <f t="shared" si="281"/>
        <v>4</v>
      </c>
      <c r="N2292" t="str">
        <f t="shared" si="282"/>
        <v/>
      </c>
      <c r="O2292" t="e">
        <f>IF(AND(A2292&lt;&gt;A2291,#REF!&lt;&gt;""),#REF!,"")</f>
        <v>#REF!</v>
      </c>
      <c r="P2292" t="e">
        <f t="shared" si="285"/>
        <v>#REF!</v>
      </c>
      <c r="Q2292" s="2" t="e">
        <f t="shared" ca="1" si="286"/>
        <v>#REF!</v>
      </c>
      <c r="R2292" t="e">
        <f>IF(NOT(#REF!="Indskrevet"),"",IF(E2292="",FALSE,AND(NOT(#REF!),VALUE(RIGHT(CONCATENATE(YEAR(E2292)),2))=15)))</f>
        <v>#REF!</v>
      </c>
      <c r="S2292" t="e">
        <f t="shared" si="283"/>
        <v>#REF!</v>
      </c>
      <c r="T2292" t="e">
        <f t="shared" si="284"/>
        <v>#REF!</v>
      </c>
      <c r="U2292" s="2" t="e">
        <f t="shared" si="287"/>
        <v>#REF!</v>
      </c>
      <c r="V2292" s="2"/>
    </row>
    <row r="2293" spans="1:22" x14ac:dyDescent="0.25">
      <c r="A2293" t="s">
        <v>1572</v>
      </c>
      <c r="B2293" t="s">
        <v>1573</v>
      </c>
      <c r="C2293">
        <v>179.99999999999599</v>
      </c>
      <c r="D2293" t="s">
        <v>5318</v>
      </c>
      <c r="E2293" s="1">
        <v>41837</v>
      </c>
      <c r="F2293" t="s">
        <v>5314</v>
      </c>
      <c r="G2293">
        <v>1</v>
      </c>
      <c r="H2293" t="s">
        <v>5287</v>
      </c>
      <c r="I2293" t="s">
        <v>5305</v>
      </c>
      <c r="J2293" t="s">
        <v>5303</v>
      </c>
      <c r="K2293" t="b">
        <f>LOOKUP(A2293,'[1]UDDATA-1'!B:B,'[1]UDDATA-1'!A:A)&lt;&gt;LOOKUP(A2293,'[1]UDDATA-2'!B:B,'[1]UDDATA-2'!A:A)</f>
        <v>0</v>
      </c>
      <c r="L2293" t="str">
        <f t="shared" si="280"/>
        <v>Objektorienteret Software Engineering</v>
      </c>
      <c r="M2293" t="str">
        <f t="shared" si="281"/>
        <v/>
      </c>
      <c r="N2293" t="str">
        <f t="shared" si="282"/>
        <v>U</v>
      </c>
      <c r="O2293" t="e">
        <f>IF(AND(A2293&lt;&gt;A2292,#REF!&lt;&gt;""),#REF!,"")</f>
        <v>#REF!</v>
      </c>
      <c r="P2293" t="e">
        <f t="shared" si="285"/>
        <v>#REF!</v>
      </c>
      <c r="Q2293" s="2" t="e">
        <f t="shared" ca="1" si="286"/>
        <v>#REF!</v>
      </c>
      <c r="R2293" t="e">
        <f>IF(NOT(#REF!="Indskrevet"),"",IF(E2293="",FALSE,AND(NOT(#REF!),VALUE(RIGHT(CONCATENATE(YEAR(E2293)),2))=15)))</f>
        <v>#REF!</v>
      </c>
      <c r="S2293" t="e">
        <f t="shared" si="283"/>
        <v>#REF!</v>
      </c>
      <c r="T2293" t="e">
        <f t="shared" si="284"/>
        <v>#REF!</v>
      </c>
      <c r="U2293" s="2" t="e">
        <f t="shared" si="287"/>
        <v>#REF!</v>
      </c>
      <c r="V2293" s="2"/>
    </row>
    <row r="2294" spans="1:22" x14ac:dyDescent="0.25">
      <c r="A2294" t="s">
        <v>1575</v>
      </c>
      <c r="B2294" t="s">
        <v>1576</v>
      </c>
      <c r="C2294">
        <v>119.999999999998</v>
      </c>
      <c r="D2294" t="s">
        <v>5317</v>
      </c>
      <c r="E2294" s="1">
        <v>41676</v>
      </c>
      <c r="F2294" t="s">
        <v>5308</v>
      </c>
      <c r="G2294">
        <v>1</v>
      </c>
      <c r="H2294" t="s">
        <v>5287</v>
      </c>
      <c r="I2294" t="s">
        <v>5288</v>
      </c>
      <c r="J2294" t="s">
        <v>5289</v>
      </c>
      <c r="K2294" t="b">
        <f>LOOKUP(A2294,'[1]UDDATA-1'!B:B,'[1]UDDATA-1'!A:A)&lt;&gt;LOOKUP(A2294,'[1]UDDATA-2'!B:B,'[1]UDDATA-2'!A:A)</f>
        <v>0</v>
      </c>
      <c r="L2294" t="str">
        <f t="shared" si="280"/>
        <v>Grundlæggende programmering</v>
      </c>
      <c r="M2294">
        <f t="shared" si="281"/>
        <v>4</v>
      </c>
      <c r="N2294" t="str">
        <f t="shared" si="282"/>
        <v/>
      </c>
      <c r="O2294" t="e">
        <f>IF(AND(A2294&lt;&gt;A2293,#REF!&lt;&gt;""),#REF!,"")</f>
        <v>#REF!</v>
      </c>
      <c r="P2294" t="e">
        <f t="shared" si="285"/>
        <v>#REF!</v>
      </c>
      <c r="Q2294" s="2" t="e">
        <f t="shared" ca="1" si="286"/>
        <v>#REF!</v>
      </c>
      <c r="R2294" t="e">
        <f>IF(NOT(#REF!="Indskrevet"),"",IF(E2294="",FALSE,AND(NOT(#REF!),VALUE(RIGHT(CONCATENATE(YEAR(E2294)),2))=15)))</f>
        <v>#REF!</v>
      </c>
      <c r="S2294" t="e">
        <f t="shared" si="283"/>
        <v>#REF!</v>
      </c>
      <c r="T2294" t="e">
        <f t="shared" si="284"/>
        <v>#REF!</v>
      </c>
      <c r="U2294" s="2" t="e">
        <f t="shared" si="287"/>
        <v>#REF!</v>
      </c>
      <c r="V2294" s="2"/>
    </row>
    <row r="2295" spans="1:22" x14ac:dyDescent="0.25">
      <c r="A2295" t="s">
        <v>1575</v>
      </c>
      <c r="B2295" t="s">
        <v>1576</v>
      </c>
      <c r="C2295">
        <v>119.999999999998</v>
      </c>
      <c r="D2295" t="s">
        <v>5285</v>
      </c>
      <c r="E2295" s="1">
        <v>41815</v>
      </c>
      <c r="F2295" t="s">
        <v>5309</v>
      </c>
      <c r="G2295">
        <v>1</v>
      </c>
      <c r="H2295" t="s">
        <v>5287</v>
      </c>
      <c r="I2295" t="s">
        <v>5292</v>
      </c>
      <c r="J2295" t="s">
        <v>5293</v>
      </c>
      <c r="K2295" t="b">
        <f>LOOKUP(A2295,'[1]UDDATA-1'!B:B,'[1]UDDATA-1'!A:A)&lt;&gt;LOOKUP(A2295,'[1]UDDATA-2'!B:B,'[1]UDDATA-2'!A:A)</f>
        <v>0</v>
      </c>
      <c r="L2295" t="str">
        <f t="shared" si="280"/>
        <v>Matematik til multimedie-applikationer</v>
      </c>
      <c r="M2295">
        <f t="shared" si="281"/>
        <v>2</v>
      </c>
      <c r="N2295" t="str">
        <f t="shared" si="282"/>
        <v/>
      </c>
      <c r="O2295" t="e">
        <f>IF(AND(A2295&lt;&gt;A2294,#REF!&lt;&gt;""),#REF!,"")</f>
        <v>#REF!</v>
      </c>
      <c r="P2295" t="e">
        <f t="shared" si="285"/>
        <v>#REF!</v>
      </c>
      <c r="Q2295" s="2" t="e">
        <f t="shared" ca="1" si="286"/>
        <v>#REF!</v>
      </c>
      <c r="R2295" t="e">
        <f>IF(NOT(#REF!="Indskrevet"),"",IF(E2295="",FALSE,AND(NOT(#REF!),VALUE(RIGHT(CONCATENATE(YEAR(E2295)),2))=15)))</f>
        <v>#REF!</v>
      </c>
      <c r="S2295" t="e">
        <f t="shared" si="283"/>
        <v>#REF!</v>
      </c>
      <c r="T2295" t="e">
        <f t="shared" si="284"/>
        <v>#REF!</v>
      </c>
      <c r="U2295" s="2" t="e">
        <f t="shared" si="287"/>
        <v>#REF!</v>
      </c>
      <c r="V2295" s="2"/>
    </row>
    <row r="2296" spans="1:22" x14ac:dyDescent="0.25">
      <c r="A2296" t="s">
        <v>1575</v>
      </c>
      <c r="B2296" t="s">
        <v>1576</v>
      </c>
      <c r="C2296">
        <v>119.999999999998</v>
      </c>
      <c r="D2296" t="s">
        <v>5285</v>
      </c>
      <c r="E2296" s="1">
        <v>41824</v>
      </c>
      <c r="F2296" t="s">
        <v>5310</v>
      </c>
      <c r="G2296">
        <v>1</v>
      </c>
      <c r="H2296" t="s">
        <v>5287</v>
      </c>
      <c r="I2296" t="s">
        <v>5295</v>
      </c>
      <c r="J2296" t="s">
        <v>5293</v>
      </c>
      <c r="K2296" t="b">
        <f>LOOKUP(A2296,'[1]UDDATA-1'!B:B,'[1]UDDATA-1'!A:A)&lt;&gt;LOOKUP(A2296,'[1]UDDATA-2'!B:B,'[1]UDDATA-2'!A:A)</f>
        <v>0</v>
      </c>
      <c r="L2296" t="str">
        <f t="shared" si="280"/>
        <v>Fysisk interface design</v>
      </c>
      <c r="M2296">
        <f t="shared" si="281"/>
        <v>2</v>
      </c>
      <c r="N2296" t="str">
        <f t="shared" si="282"/>
        <v/>
      </c>
      <c r="O2296" t="e">
        <f>IF(AND(A2296&lt;&gt;A2295,#REF!&lt;&gt;""),#REF!,"")</f>
        <v>#REF!</v>
      </c>
      <c r="P2296" t="e">
        <f t="shared" si="285"/>
        <v>#REF!</v>
      </c>
      <c r="Q2296" s="2" t="e">
        <f t="shared" ca="1" si="286"/>
        <v>#REF!</v>
      </c>
      <c r="R2296" t="e">
        <f>IF(NOT(#REF!="Indskrevet"),"",IF(E2296="",FALSE,AND(NOT(#REF!),VALUE(RIGHT(CONCATENATE(YEAR(E2296)),2))=15)))</f>
        <v>#REF!</v>
      </c>
      <c r="S2296" t="e">
        <f t="shared" si="283"/>
        <v>#REF!</v>
      </c>
      <c r="T2296" t="e">
        <f t="shared" si="284"/>
        <v>#REF!</v>
      </c>
      <c r="U2296" s="2" t="e">
        <f t="shared" si="287"/>
        <v>#REF!</v>
      </c>
      <c r="V2296" s="2"/>
    </row>
    <row r="2297" spans="1:22" x14ac:dyDescent="0.25">
      <c r="A2297" t="s">
        <v>1575</v>
      </c>
      <c r="B2297" t="s">
        <v>1576</v>
      </c>
      <c r="C2297">
        <v>119.999999999998</v>
      </c>
      <c r="D2297" t="s">
        <v>5296</v>
      </c>
      <c r="E2297" s="1">
        <v>42032</v>
      </c>
      <c r="F2297" t="s">
        <v>5311</v>
      </c>
      <c r="G2297">
        <v>1</v>
      </c>
      <c r="H2297" t="s">
        <v>5287</v>
      </c>
      <c r="I2297" t="s">
        <v>5298</v>
      </c>
      <c r="J2297" t="s">
        <v>5299</v>
      </c>
      <c r="K2297" t="b">
        <f>LOOKUP(A2297,'[1]UDDATA-1'!B:B,'[1]UDDATA-1'!A:A)&lt;&gt;LOOKUP(A2297,'[1]UDDATA-2'!B:B,'[1]UDDATA-2'!A:A)</f>
        <v>0</v>
      </c>
      <c r="L2297" t="str">
        <f t="shared" si="280"/>
        <v>Proceduremæssig programmering</v>
      </c>
      <c r="M2297">
        <f t="shared" si="281"/>
        <v>7</v>
      </c>
      <c r="N2297" t="str">
        <f t="shared" si="282"/>
        <v/>
      </c>
      <c r="O2297" t="e">
        <f>IF(AND(A2297&lt;&gt;A2296,#REF!&lt;&gt;""),#REF!,"")</f>
        <v>#REF!</v>
      </c>
      <c r="P2297" t="e">
        <f t="shared" si="285"/>
        <v>#REF!</v>
      </c>
      <c r="Q2297" s="2" t="e">
        <f t="shared" ca="1" si="286"/>
        <v>#REF!</v>
      </c>
      <c r="R2297" t="e">
        <f>IF(NOT(#REF!="Indskrevet"),"",IF(E2297="",FALSE,AND(NOT(#REF!),VALUE(RIGHT(CONCATENATE(YEAR(E2297)),2))=15)))</f>
        <v>#REF!</v>
      </c>
      <c r="S2297" t="e">
        <f t="shared" si="283"/>
        <v>#REF!</v>
      </c>
      <c r="T2297" t="e">
        <f t="shared" si="284"/>
        <v>#REF!</v>
      </c>
      <c r="U2297" s="2" t="e">
        <f t="shared" si="287"/>
        <v>#REF!</v>
      </c>
      <c r="V2297" s="2"/>
    </row>
    <row r="2298" spans="1:22" x14ac:dyDescent="0.25">
      <c r="A2298" t="s">
        <v>1575</v>
      </c>
      <c r="B2298" t="s">
        <v>1576</v>
      </c>
      <c r="C2298">
        <v>119.999999999998</v>
      </c>
      <c r="D2298" t="s">
        <v>5285</v>
      </c>
      <c r="E2298" s="1">
        <v>42170</v>
      </c>
      <c r="F2298" t="s">
        <v>5312</v>
      </c>
      <c r="G2298">
        <v>1</v>
      </c>
      <c r="H2298" t="s">
        <v>5287</v>
      </c>
      <c r="I2298" t="s">
        <v>5302</v>
      </c>
      <c r="J2298" t="s">
        <v>5303</v>
      </c>
      <c r="K2298" t="b">
        <f>LOOKUP(A2298,'[1]UDDATA-1'!B:B,'[1]UDDATA-1'!A:A)&lt;&gt;LOOKUP(A2298,'[1]UDDATA-2'!B:B,'[1]UDDATA-2'!A:A)</f>
        <v>0</v>
      </c>
      <c r="L2298" t="str">
        <f t="shared" si="280"/>
        <v>Lyd- og musikbehandling</v>
      </c>
      <c r="M2298">
        <f t="shared" si="281"/>
        <v>2</v>
      </c>
      <c r="N2298" t="str">
        <f t="shared" si="282"/>
        <v/>
      </c>
      <c r="O2298" t="e">
        <f>IF(AND(A2298&lt;&gt;A2297,#REF!&lt;&gt;""),#REF!,"")</f>
        <v>#REF!</v>
      </c>
      <c r="P2298" t="e">
        <f t="shared" si="285"/>
        <v>#REF!</v>
      </c>
      <c r="Q2298" s="2" t="e">
        <f t="shared" ca="1" si="286"/>
        <v>#REF!</v>
      </c>
      <c r="R2298" t="e">
        <f>IF(NOT(#REF!="Indskrevet"),"",IF(E2298="",FALSE,AND(NOT(#REF!),VALUE(RIGHT(CONCATENATE(YEAR(E2298)),2))=15)))</f>
        <v>#REF!</v>
      </c>
      <c r="S2298" t="e">
        <f t="shared" si="283"/>
        <v>#REF!</v>
      </c>
      <c r="T2298" t="e">
        <f t="shared" si="284"/>
        <v>#REF!</v>
      </c>
      <c r="U2298" s="2" t="e">
        <f t="shared" si="287"/>
        <v>#REF!</v>
      </c>
      <c r="V2298" s="2"/>
    </row>
    <row r="2299" spans="1:22" x14ac:dyDescent="0.25">
      <c r="A2299" t="s">
        <v>1575</v>
      </c>
      <c r="B2299" t="s">
        <v>1576</v>
      </c>
      <c r="C2299">
        <v>119.999999999998</v>
      </c>
      <c r="D2299" t="s">
        <v>5306</v>
      </c>
      <c r="E2299" s="1">
        <v>42186</v>
      </c>
      <c r="F2299" t="s">
        <v>5314</v>
      </c>
      <c r="G2299">
        <v>1</v>
      </c>
      <c r="H2299" t="s">
        <v>5307</v>
      </c>
      <c r="I2299" t="s">
        <v>5305</v>
      </c>
      <c r="J2299" t="s">
        <v>5303</v>
      </c>
      <c r="K2299" t="b">
        <f>LOOKUP(A2299,'[1]UDDATA-1'!B:B,'[1]UDDATA-1'!A:A)&lt;&gt;LOOKUP(A2299,'[1]UDDATA-2'!B:B,'[1]UDDATA-2'!A:A)</f>
        <v>0</v>
      </c>
      <c r="L2299" t="str">
        <f t="shared" si="280"/>
        <v>Objektorienteret Software Engineering</v>
      </c>
      <c r="M2299">
        <f t="shared" si="281"/>
        <v>0</v>
      </c>
      <c r="N2299" t="str">
        <f t="shared" si="282"/>
        <v/>
      </c>
      <c r="O2299" t="e">
        <f>IF(AND(A2299&lt;&gt;A2298,#REF!&lt;&gt;""),#REF!,"")</f>
        <v>#REF!</v>
      </c>
      <c r="P2299" t="e">
        <f t="shared" si="285"/>
        <v>#REF!</v>
      </c>
      <c r="Q2299" s="2" t="e">
        <f t="shared" ca="1" si="286"/>
        <v>#REF!</v>
      </c>
      <c r="R2299" t="e">
        <f>IF(NOT(#REF!="Indskrevet"),"",IF(E2299="",FALSE,AND(NOT(#REF!),VALUE(RIGHT(CONCATENATE(YEAR(E2299)),2))=15)))</f>
        <v>#REF!</v>
      </c>
      <c r="S2299" t="e">
        <f t="shared" si="283"/>
        <v>#REF!</v>
      </c>
      <c r="T2299" t="e">
        <f t="shared" si="284"/>
        <v>#REF!</v>
      </c>
      <c r="U2299" s="2" t="e">
        <f t="shared" si="287"/>
        <v>#REF!</v>
      </c>
      <c r="V2299" s="2"/>
    </row>
    <row r="2300" spans="1:22" x14ac:dyDescent="0.25">
      <c r="A2300" t="s">
        <v>1575</v>
      </c>
      <c r="B2300" t="s">
        <v>1576</v>
      </c>
      <c r="C2300">
        <v>119.999999999998</v>
      </c>
      <c r="D2300" t="s">
        <v>5285</v>
      </c>
      <c r="E2300" s="1">
        <v>42267</v>
      </c>
      <c r="F2300" t="s">
        <v>5314</v>
      </c>
      <c r="G2300">
        <v>2</v>
      </c>
      <c r="H2300" t="s">
        <v>5287</v>
      </c>
      <c r="I2300" t="s">
        <v>5305</v>
      </c>
      <c r="J2300" t="s">
        <v>5315</v>
      </c>
      <c r="K2300" t="b">
        <f>LOOKUP(A2300,'[1]UDDATA-1'!B:B,'[1]UDDATA-1'!A:A)&lt;&gt;LOOKUP(A2300,'[1]UDDATA-2'!B:B,'[1]UDDATA-2'!A:A)</f>
        <v>0</v>
      </c>
      <c r="L2300" t="str">
        <f t="shared" si="280"/>
        <v/>
      </c>
      <c r="M2300" t="str">
        <f t="shared" si="281"/>
        <v/>
      </c>
      <c r="N2300" t="str">
        <f t="shared" si="282"/>
        <v/>
      </c>
      <c r="O2300" t="e">
        <f>IF(AND(A2300&lt;&gt;A2299,#REF!&lt;&gt;""),#REF!,"")</f>
        <v>#REF!</v>
      </c>
      <c r="P2300" t="e">
        <f t="shared" si="285"/>
        <v>#REF!</v>
      </c>
      <c r="Q2300" s="2" t="e">
        <f t="shared" ca="1" si="286"/>
        <v>#REF!</v>
      </c>
      <c r="R2300" t="e">
        <f>IF(NOT(#REF!="Indskrevet"),"",IF(E2300="",FALSE,AND(NOT(#REF!),VALUE(RIGHT(CONCATENATE(YEAR(E2300)),2))=15)))</f>
        <v>#REF!</v>
      </c>
      <c r="S2300" t="e">
        <f t="shared" si="283"/>
        <v>#REF!</v>
      </c>
      <c r="T2300" t="e">
        <f t="shared" si="284"/>
        <v>#REF!</v>
      </c>
      <c r="U2300" s="2" t="e">
        <f t="shared" si="287"/>
        <v>#REF!</v>
      </c>
      <c r="V2300" s="2"/>
    </row>
    <row r="2301" spans="1:22" x14ac:dyDescent="0.25">
      <c r="A2301" t="s">
        <v>1578</v>
      </c>
      <c r="B2301" t="s">
        <v>1579</v>
      </c>
      <c r="C2301">
        <v>59.999999999998799</v>
      </c>
      <c r="D2301" t="s">
        <v>5290</v>
      </c>
      <c r="E2301" s="1">
        <v>41646</v>
      </c>
      <c r="F2301" t="s">
        <v>5323</v>
      </c>
      <c r="G2301">
        <v>1</v>
      </c>
      <c r="H2301" t="s">
        <v>5287</v>
      </c>
      <c r="I2301" t="s">
        <v>5324</v>
      </c>
      <c r="J2301" t="s">
        <v>5289</v>
      </c>
      <c r="K2301" t="b">
        <f>LOOKUP(A2301,'[1]UDDATA-1'!B:B,'[1]UDDATA-1'!A:A)&lt;&gt;LOOKUP(A2301,'[1]UDDATA-2'!B:B,'[1]UDDATA-2'!A:A)</f>
        <v>0</v>
      </c>
      <c r="L2301" t="str">
        <f t="shared" si="280"/>
        <v>Lineær algebra</v>
      </c>
      <c r="M2301">
        <f t="shared" si="281"/>
        <v>10</v>
      </c>
      <c r="N2301" t="str">
        <f t="shared" si="282"/>
        <v/>
      </c>
      <c r="O2301" t="e">
        <f>IF(AND(A2301&lt;&gt;A2300,#REF!&lt;&gt;""),#REF!,"")</f>
        <v>#REF!</v>
      </c>
      <c r="P2301" t="e">
        <f t="shared" si="285"/>
        <v>#REF!</v>
      </c>
      <c r="Q2301" s="2" t="e">
        <f t="shared" ca="1" si="286"/>
        <v>#REF!</v>
      </c>
      <c r="R2301" t="e">
        <f>IF(NOT(#REF!="Indskrevet"),"",IF(E2301="",FALSE,AND(NOT(#REF!),VALUE(RIGHT(CONCATENATE(YEAR(E2301)),2))=15)))</f>
        <v>#REF!</v>
      </c>
      <c r="S2301" t="e">
        <f t="shared" si="283"/>
        <v>#REF!</v>
      </c>
      <c r="T2301" t="e">
        <f t="shared" si="284"/>
        <v>#REF!</v>
      </c>
      <c r="U2301" s="2" t="e">
        <f t="shared" si="287"/>
        <v>#REF!</v>
      </c>
      <c r="V2301" s="2"/>
    </row>
    <row r="2302" spans="1:22" x14ac:dyDescent="0.25">
      <c r="A2302" t="s">
        <v>1578</v>
      </c>
      <c r="B2302" t="s">
        <v>1579</v>
      </c>
      <c r="C2302">
        <v>59.999999999998799</v>
      </c>
      <c r="D2302" t="s">
        <v>5300</v>
      </c>
      <c r="E2302" s="1">
        <v>41817</v>
      </c>
      <c r="F2302" t="s">
        <v>5325</v>
      </c>
      <c r="G2302">
        <v>1</v>
      </c>
      <c r="H2302" t="s">
        <v>5287</v>
      </c>
      <c r="I2302" t="s">
        <v>5326</v>
      </c>
      <c r="J2302" t="s">
        <v>5293</v>
      </c>
      <c r="K2302" t="b">
        <f>LOOKUP(A2302,'[1]UDDATA-1'!B:B,'[1]UDDATA-1'!A:A)&lt;&gt;LOOKUP(A2302,'[1]UDDATA-2'!B:B,'[1]UDDATA-2'!A:A)</f>
        <v>0</v>
      </c>
      <c r="L2302" t="str">
        <f t="shared" si="280"/>
        <v>Calculus</v>
      </c>
      <c r="M2302">
        <f t="shared" si="281"/>
        <v>12</v>
      </c>
      <c r="N2302" t="str">
        <f t="shared" si="282"/>
        <v/>
      </c>
      <c r="O2302" t="e">
        <f>IF(AND(A2302&lt;&gt;A2301,#REF!&lt;&gt;""),#REF!,"")</f>
        <v>#REF!</v>
      </c>
      <c r="P2302" t="e">
        <f t="shared" si="285"/>
        <v>#REF!</v>
      </c>
      <c r="Q2302" s="2" t="e">
        <f t="shared" ca="1" si="286"/>
        <v>#REF!</v>
      </c>
      <c r="R2302" t="e">
        <f>IF(NOT(#REF!="Indskrevet"),"",IF(E2302="",FALSE,AND(NOT(#REF!),VALUE(RIGHT(CONCATENATE(YEAR(E2302)),2))=15)))</f>
        <v>#REF!</v>
      </c>
      <c r="S2302" t="e">
        <f t="shared" si="283"/>
        <v>#REF!</v>
      </c>
      <c r="T2302" t="e">
        <f t="shared" si="284"/>
        <v>#REF!</v>
      </c>
      <c r="U2302" s="2" t="e">
        <f t="shared" si="287"/>
        <v>#REF!</v>
      </c>
      <c r="V2302" s="2"/>
    </row>
    <row r="2303" spans="1:22" x14ac:dyDescent="0.25">
      <c r="A2303" t="s">
        <v>1582</v>
      </c>
      <c r="B2303" t="s">
        <v>1583</v>
      </c>
      <c r="C2303">
        <v>59.999999999998799</v>
      </c>
      <c r="D2303" t="s">
        <v>5317</v>
      </c>
      <c r="E2303" s="1">
        <v>42033</v>
      </c>
      <c r="F2303" t="s">
        <v>5286</v>
      </c>
      <c r="G2303">
        <v>1</v>
      </c>
      <c r="H2303" t="s">
        <v>5287</v>
      </c>
      <c r="I2303" t="s">
        <v>5288</v>
      </c>
      <c r="J2303" t="s">
        <v>5289</v>
      </c>
      <c r="K2303" t="b">
        <f>LOOKUP(A2303,'[1]UDDATA-1'!B:B,'[1]UDDATA-1'!A:A)&lt;&gt;LOOKUP(A2303,'[1]UDDATA-2'!B:B,'[1]UDDATA-2'!A:A)</f>
        <v>0</v>
      </c>
      <c r="L2303" t="str">
        <f t="shared" si="280"/>
        <v>Grundlæggende programmering</v>
      </c>
      <c r="M2303">
        <f t="shared" si="281"/>
        <v>4</v>
      </c>
      <c r="N2303" t="str">
        <f t="shared" si="282"/>
        <v/>
      </c>
      <c r="O2303" t="e">
        <f>IF(AND(A2303&lt;&gt;A2302,#REF!&lt;&gt;""),#REF!,"")</f>
        <v>#REF!</v>
      </c>
      <c r="P2303" t="e">
        <f t="shared" si="285"/>
        <v>#REF!</v>
      </c>
      <c r="Q2303" s="2" t="e">
        <f t="shared" ca="1" si="286"/>
        <v>#REF!</v>
      </c>
      <c r="R2303" t="e">
        <f>IF(NOT(#REF!="Indskrevet"),"",IF(E2303="",FALSE,AND(NOT(#REF!),VALUE(RIGHT(CONCATENATE(YEAR(E2303)),2))=15)))</f>
        <v>#REF!</v>
      </c>
      <c r="S2303" t="e">
        <f t="shared" si="283"/>
        <v>#REF!</v>
      </c>
      <c r="T2303" t="e">
        <f t="shared" si="284"/>
        <v>#REF!</v>
      </c>
      <c r="U2303" s="2" t="e">
        <f t="shared" si="287"/>
        <v>#REF!</v>
      </c>
      <c r="V2303" s="2"/>
    </row>
    <row r="2304" spans="1:22" x14ac:dyDescent="0.25">
      <c r="A2304" t="s">
        <v>1582</v>
      </c>
      <c r="B2304" t="s">
        <v>1583</v>
      </c>
      <c r="C2304">
        <v>59.999999999998799</v>
      </c>
      <c r="D2304" t="s">
        <v>5296</v>
      </c>
      <c r="E2304" s="1">
        <v>42178</v>
      </c>
      <c r="F2304" t="s">
        <v>5291</v>
      </c>
      <c r="G2304">
        <v>1</v>
      </c>
      <c r="H2304" t="s">
        <v>5287</v>
      </c>
      <c r="I2304" t="s">
        <v>5292</v>
      </c>
      <c r="J2304" t="s">
        <v>5293</v>
      </c>
      <c r="K2304" t="b">
        <f>LOOKUP(A2304,'[1]UDDATA-1'!B:B,'[1]UDDATA-1'!A:A)&lt;&gt;LOOKUP(A2304,'[1]UDDATA-2'!B:B,'[1]UDDATA-2'!A:A)</f>
        <v>0</v>
      </c>
      <c r="L2304" t="str">
        <f t="shared" si="280"/>
        <v>Matematik til multimedie-applikationer</v>
      </c>
      <c r="M2304">
        <f t="shared" si="281"/>
        <v>7</v>
      </c>
      <c r="N2304" t="str">
        <f t="shared" si="282"/>
        <v/>
      </c>
      <c r="O2304" t="e">
        <f>IF(AND(A2304&lt;&gt;A2303,#REF!&lt;&gt;""),#REF!,"")</f>
        <v>#REF!</v>
      </c>
      <c r="P2304" t="e">
        <f t="shared" si="285"/>
        <v>#REF!</v>
      </c>
      <c r="Q2304" s="2" t="e">
        <f t="shared" ca="1" si="286"/>
        <v>#REF!</v>
      </c>
      <c r="R2304" t="e">
        <f>IF(NOT(#REF!="Indskrevet"),"",IF(E2304="",FALSE,AND(NOT(#REF!),VALUE(RIGHT(CONCATENATE(YEAR(E2304)),2))=15)))</f>
        <v>#REF!</v>
      </c>
      <c r="S2304" t="e">
        <f t="shared" si="283"/>
        <v>#REF!</v>
      </c>
      <c r="T2304" t="e">
        <f t="shared" si="284"/>
        <v>#REF!</v>
      </c>
      <c r="U2304" s="2" t="e">
        <f t="shared" si="287"/>
        <v>#REF!</v>
      </c>
      <c r="V2304" s="2"/>
    </row>
    <row r="2305" spans="1:22" x14ac:dyDescent="0.25">
      <c r="A2305" t="s">
        <v>1585</v>
      </c>
      <c r="B2305" t="s">
        <v>1586</v>
      </c>
      <c r="C2305">
        <v>64.999999999998593</v>
      </c>
      <c r="D2305" t="s">
        <v>5318</v>
      </c>
      <c r="E2305" s="1">
        <v>41316</v>
      </c>
      <c r="F2305" t="s">
        <v>5308</v>
      </c>
      <c r="G2305">
        <v>1</v>
      </c>
      <c r="H2305" t="s">
        <v>5307</v>
      </c>
      <c r="I2305" t="s">
        <v>5288</v>
      </c>
      <c r="J2305" t="s">
        <v>5289</v>
      </c>
      <c r="K2305" t="b">
        <f>LOOKUP(A2305,'[1]UDDATA-1'!B:B,'[1]UDDATA-1'!A:A)&lt;&gt;LOOKUP(A2305,'[1]UDDATA-2'!B:B,'[1]UDDATA-2'!A:A)</f>
        <v>0</v>
      </c>
      <c r="L2305" t="str">
        <f t="shared" si="280"/>
        <v>Grundlæggende programmering</v>
      </c>
      <c r="M2305" t="str">
        <f t="shared" si="281"/>
        <v/>
      </c>
      <c r="N2305" t="str">
        <f t="shared" si="282"/>
        <v>U</v>
      </c>
      <c r="O2305" t="e">
        <f>IF(AND(A2305&lt;&gt;A2304,#REF!&lt;&gt;""),#REF!,"")</f>
        <v>#REF!</v>
      </c>
      <c r="P2305" t="e">
        <f t="shared" si="285"/>
        <v>#REF!</v>
      </c>
      <c r="Q2305" s="2" t="e">
        <f t="shared" ca="1" si="286"/>
        <v>#REF!</v>
      </c>
      <c r="R2305" t="e">
        <f>IF(NOT(#REF!="Indskrevet"),"",IF(E2305="",FALSE,AND(NOT(#REF!),VALUE(RIGHT(CONCATENATE(YEAR(E2305)),2))=15)))</f>
        <v>#REF!</v>
      </c>
      <c r="S2305" t="e">
        <f t="shared" si="283"/>
        <v>#REF!</v>
      </c>
      <c r="T2305" t="e">
        <f t="shared" si="284"/>
        <v>#REF!</v>
      </c>
      <c r="U2305" s="2" t="e">
        <f t="shared" si="287"/>
        <v>#REF!</v>
      </c>
      <c r="V2305" s="2"/>
    </row>
    <row r="2306" spans="1:22" x14ac:dyDescent="0.25">
      <c r="A2306" t="s">
        <v>1585</v>
      </c>
      <c r="B2306" t="s">
        <v>1586</v>
      </c>
      <c r="C2306">
        <v>64.999999999998593</v>
      </c>
      <c r="D2306" t="s">
        <v>5296</v>
      </c>
      <c r="E2306" s="1">
        <v>41353</v>
      </c>
      <c r="F2306" t="s">
        <v>5308</v>
      </c>
      <c r="G2306">
        <v>2</v>
      </c>
      <c r="H2306" t="s">
        <v>5287</v>
      </c>
      <c r="I2306" t="s">
        <v>5288</v>
      </c>
      <c r="J2306" t="s">
        <v>5293</v>
      </c>
      <c r="K2306" t="b">
        <f>LOOKUP(A2306,'[1]UDDATA-1'!B:B,'[1]UDDATA-1'!A:A)&lt;&gt;LOOKUP(A2306,'[1]UDDATA-2'!B:B,'[1]UDDATA-2'!A:A)</f>
        <v>0</v>
      </c>
      <c r="L2306" t="str">
        <f t="shared" ref="L2306:L2369" si="288">IF(AND(I2306&lt;&gt;"",I2306&lt;&gt;I2305),I2306,"")</f>
        <v/>
      </c>
      <c r="M2306" t="str">
        <f t="shared" ref="M2306:M2369" si="289">IF(AND(L2306&lt;&gt;"",ISNUMBER(VALUE(D2306))),VALUE(D2306),"")</f>
        <v/>
      </c>
      <c r="N2306" t="str">
        <f t="shared" ref="N2306:N2369" si="290">IF(L2306="","",IF(M2306="",D2306,""))</f>
        <v/>
      </c>
      <c r="O2306" t="e">
        <f>IF(AND(A2306&lt;&gt;A2305,#REF!&lt;&gt;""),#REF!,"")</f>
        <v>#REF!</v>
      </c>
      <c r="P2306" t="e">
        <f t="shared" si="285"/>
        <v>#REF!</v>
      </c>
      <c r="Q2306" s="2" t="e">
        <f t="shared" ca="1" si="286"/>
        <v>#REF!</v>
      </c>
      <c r="R2306" t="e">
        <f>IF(NOT(#REF!="Indskrevet"),"",IF(E2306="",FALSE,AND(NOT(#REF!),VALUE(RIGHT(CONCATENATE(YEAR(E2306)),2))=15)))</f>
        <v>#REF!</v>
      </c>
      <c r="S2306" t="e">
        <f t="shared" ref="S2306:S2369" si="291">IF(R2306="","",IF(A2306=A2305,S2305,NOT(OR(R2306,AND(A2307=A2306,R2307),AND(A2308=A2306,R2308),AND(A2309=A2306,R2309),AND(A2310=A2306,R2310),AND(A2311=A2306,R2311),AND(A2312=A2306,R2312),AND(A2313=A2306,R2313),AND(A2314=A2306,R2314),AND(A2315=A2306,R2315),AND(A2316=A2306,R2316)))))</f>
        <v>#REF!</v>
      </c>
      <c r="T2306" t="e">
        <f t="shared" ref="T2306:T2369" si="292">IF(U2306="","",O2306)</f>
        <v>#REF!</v>
      </c>
      <c r="U2306" s="2" t="e">
        <f t="shared" si="287"/>
        <v>#REF!</v>
      </c>
      <c r="V2306" s="2"/>
    </row>
    <row r="2307" spans="1:22" x14ac:dyDescent="0.25">
      <c r="A2307" t="s">
        <v>1585</v>
      </c>
      <c r="B2307" t="s">
        <v>1586</v>
      </c>
      <c r="C2307">
        <v>64.999999999998593</v>
      </c>
      <c r="D2307" t="s">
        <v>5317</v>
      </c>
      <c r="E2307" s="1">
        <v>41452</v>
      </c>
      <c r="F2307" t="s">
        <v>5309</v>
      </c>
      <c r="G2307">
        <v>1</v>
      </c>
      <c r="H2307" t="s">
        <v>5287</v>
      </c>
      <c r="I2307" t="s">
        <v>5292</v>
      </c>
      <c r="J2307" t="s">
        <v>5293</v>
      </c>
      <c r="K2307" t="b">
        <f>LOOKUP(A2307,'[1]UDDATA-1'!B:B,'[1]UDDATA-1'!A:A)&lt;&gt;LOOKUP(A2307,'[1]UDDATA-2'!B:B,'[1]UDDATA-2'!A:A)</f>
        <v>0</v>
      </c>
      <c r="L2307" t="str">
        <f t="shared" si="288"/>
        <v>Matematik til multimedie-applikationer</v>
      </c>
      <c r="M2307">
        <f t="shared" si="289"/>
        <v>4</v>
      </c>
      <c r="N2307" t="str">
        <f t="shared" si="290"/>
        <v/>
      </c>
      <c r="O2307" t="e">
        <f>IF(AND(A2307&lt;&gt;A2306,#REF!&lt;&gt;""),#REF!,"")</f>
        <v>#REF!</v>
      </c>
      <c r="P2307" t="e">
        <f t="shared" ref="P2307:P2370" si="293">IF(O2307="","",IF(M2307="",0,IF(O2308&lt;&gt;"",1,IF(AND(O2308="",O2309&lt;&gt;""),2,IF(AND(O2308="",O2309="",O2310&lt;&gt;""),3,IF(AND(O2308="",O2309="",O2310="",O2311&lt;&gt;""),4,IF(AND(O2308="",O2309="",O2310="",O2311="",O2312&lt;&gt;""),5,IF(AND(O2308="",O2309="",O2310="",O2311="",O2312="",O2313&lt;&gt;""),6,IF(AND(O2308="",O2309="",O2310="",O2311="",O2312="",O2313="",O2314&lt;&gt;""),7,IF(AND(O2308="",O2309="",O2310="",O2311="",O2312="",O2313="",O2314="",O2315&lt;&gt;""),8,IF(AND(O2308="",O2309="",O2310="",O2311="",O2312="",O2313="",O2314="",O2315="",O2316&lt;&gt;""),9,IF(AND(O2308="",O2309="",O2310="",O2311="",O2312="",O2313="",O2314="",O2315="",O2316="",O2317&lt;&gt;""),10,IF(AND(O2308="",O2309="",O2310="",O2311="",O2312="",O2313="",O2314="",O2315="",O2316="",O2317="",O2318&lt;&gt;""),11,IF(AND(O2308="",O2309="",O2310="",O2311="",O2312="",O2313="",O2314="",O2315="",O2316="",O2317="",O2318="",O2319&lt;&gt;""),12,IF(AND(O2308="",O2309="",O2310="",O2311="",O2312="",O2313="",O2314="",O2315="",O2316="",O2317="",O2318="",O2319="",O2320&lt;&gt;""),13,IF(AND(O2308="",O2309="",O2310="",O2311="",O2312="",O2313="",O2314="",O2315="",O2316="",O2317="",O2318="",O2319="",O2320="",O2321&lt;&gt;""),14,IF(AND(O2308="",O2309="",O2310="",O2311="",O2312="",O2313="",O2314="",O2315="",O2316="",O2317="",O2318="",O2319="",O2320="",O2321="",O2322&lt;&gt;""),15)))))))))))))))))</f>
        <v>#REF!</v>
      </c>
      <c r="Q2307" s="2" t="e">
        <f t="shared" ref="Q2307:Q2370" ca="1" si="294">IF(OR(P2307="",P2307=0),"",AVERAGE(INDIRECT(CONCATENATE("AU",ROW(),":AU",ROW()+P2307))))</f>
        <v>#REF!</v>
      </c>
      <c r="R2307" t="e">
        <f>IF(NOT(#REF!="Indskrevet"),"",IF(E2307="",FALSE,AND(NOT(#REF!),VALUE(RIGHT(CONCATENATE(YEAR(E2307)),2))=15)))</f>
        <v>#REF!</v>
      </c>
      <c r="S2307" t="e">
        <f t="shared" si="291"/>
        <v>#REF!</v>
      </c>
      <c r="T2307" t="e">
        <f t="shared" si="292"/>
        <v>#REF!</v>
      </c>
      <c r="U2307" s="2" t="e">
        <f t="shared" si="287"/>
        <v>#REF!</v>
      </c>
      <c r="V2307" s="2"/>
    </row>
    <row r="2308" spans="1:22" x14ac:dyDescent="0.25">
      <c r="A2308" t="s">
        <v>1585</v>
      </c>
      <c r="B2308" t="s">
        <v>1586</v>
      </c>
      <c r="C2308">
        <v>64.999999999998593</v>
      </c>
      <c r="D2308" t="s">
        <v>5318</v>
      </c>
      <c r="E2308" s="1">
        <v>41484</v>
      </c>
      <c r="F2308" t="s">
        <v>5310</v>
      </c>
      <c r="G2308">
        <v>1</v>
      </c>
      <c r="H2308" t="s">
        <v>5307</v>
      </c>
      <c r="I2308" t="s">
        <v>5295</v>
      </c>
      <c r="J2308" t="s">
        <v>5293</v>
      </c>
      <c r="K2308" t="b">
        <f>LOOKUP(A2308,'[1]UDDATA-1'!B:B,'[1]UDDATA-1'!A:A)&lt;&gt;LOOKUP(A2308,'[1]UDDATA-2'!B:B,'[1]UDDATA-2'!A:A)</f>
        <v>0</v>
      </c>
      <c r="L2308" t="str">
        <f t="shared" si="288"/>
        <v>Fysisk interface design</v>
      </c>
      <c r="M2308" t="str">
        <f t="shared" si="289"/>
        <v/>
      </c>
      <c r="N2308" t="str">
        <f t="shared" si="290"/>
        <v>U</v>
      </c>
      <c r="O2308" t="e">
        <f>IF(AND(A2308&lt;&gt;A2307,#REF!&lt;&gt;""),#REF!,"")</f>
        <v>#REF!</v>
      </c>
      <c r="P2308" t="e">
        <f t="shared" si="293"/>
        <v>#REF!</v>
      </c>
      <c r="Q2308" s="2" t="e">
        <f t="shared" ca="1" si="294"/>
        <v>#REF!</v>
      </c>
      <c r="R2308" t="e">
        <f>IF(NOT(#REF!="Indskrevet"),"",IF(E2308="",FALSE,AND(NOT(#REF!),VALUE(RIGHT(CONCATENATE(YEAR(E2308)),2))=15)))</f>
        <v>#REF!</v>
      </c>
      <c r="S2308" t="e">
        <f t="shared" si="291"/>
        <v>#REF!</v>
      </c>
      <c r="T2308" t="e">
        <f t="shared" si="292"/>
        <v>#REF!</v>
      </c>
      <c r="U2308" s="2" t="e">
        <f t="shared" ref="U2308:U2371" si="295">IF(OR(P2308="",P2308&lt;3),"",Q2308)</f>
        <v>#REF!</v>
      </c>
      <c r="V2308" s="2"/>
    </row>
    <row r="2309" spans="1:22" x14ac:dyDescent="0.25">
      <c r="A2309" t="s">
        <v>1585</v>
      </c>
      <c r="B2309" t="s">
        <v>1586</v>
      </c>
      <c r="C2309">
        <v>64.999999999998593</v>
      </c>
      <c r="D2309" t="s">
        <v>5285</v>
      </c>
      <c r="E2309" s="1">
        <v>41522</v>
      </c>
      <c r="F2309" t="s">
        <v>5310</v>
      </c>
      <c r="G2309">
        <v>2</v>
      </c>
      <c r="H2309" t="s">
        <v>5287</v>
      </c>
      <c r="I2309" t="s">
        <v>5295</v>
      </c>
      <c r="J2309" t="s">
        <v>5299</v>
      </c>
      <c r="K2309" t="b">
        <f>LOOKUP(A2309,'[1]UDDATA-1'!B:B,'[1]UDDATA-1'!A:A)&lt;&gt;LOOKUP(A2309,'[1]UDDATA-2'!B:B,'[1]UDDATA-2'!A:A)</f>
        <v>0</v>
      </c>
      <c r="L2309" t="str">
        <f t="shared" si="288"/>
        <v/>
      </c>
      <c r="M2309" t="str">
        <f t="shared" si="289"/>
        <v/>
      </c>
      <c r="N2309" t="str">
        <f t="shared" si="290"/>
        <v/>
      </c>
      <c r="O2309" t="e">
        <f>IF(AND(A2309&lt;&gt;A2308,#REF!&lt;&gt;""),#REF!,"")</f>
        <v>#REF!</v>
      </c>
      <c r="P2309" t="e">
        <f t="shared" si="293"/>
        <v>#REF!</v>
      </c>
      <c r="Q2309" s="2" t="e">
        <f t="shared" ca="1" si="294"/>
        <v>#REF!</v>
      </c>
      <c r="R2309" t="e">
        <f>IF(NOT(#REF!="Indskrevet"),"",IF(E2309="",FALSE,AND(NOT(#REF!),VALUE(RIGHT(CONCATENATE(YEAR(E2309)),2))=15)))</f>
        <v>#REF!</v>
      </c>
      <c r="S2309" t="e">
        <f t="shared" si="291"/>
        <v>#REF!</v>
      </c>
      <c r="T2309" t="e">
        <f t="shared" si="292"/>
        <v>#REF!</v>
      </c>
      <c r="U2309" s="2" t="e">
        <f t="shared" si="295"/>
        <v>#REF!</v>
      </c>
      <c r="V2309" s="2"/>
    </row>
    <row r="2310" spans="1:22" x14ac:dyDescent="0.25">
      <c r="A2310" t="s">
        <v>1585</v>
      </c>
      <c r="B2310" t="s">
        <v>1586</v>
      </c>
      <c r="C2310">
        <v>64.999999999998593</v>
      </c>
      <c r="D2310" t="s">
        <v>5318</v>
      </c>
      <c r="E2310" s="1">
        <v>41688</v>
      </c>
      <c r="F2310" t="s">
        <v>5311</v>
      </c>
      <c r="G2310">
        <v>1</v>
      </c>
      <c r="H2310" t="s">
        <v>5287</v>
      </c>
      <c r="I2310" t="s">
        <v>5298</v>
      </c>
      <c r="J2310" t="s">
        <v>5299</v>
      </c>
      <c r="K2310" t="b">
        <f>LOOKUP(A2310,'[1]UDDATA-1'!B:B,'[1]UDDATA-1'!A:A)&lt;&gt;LOOKUP(A2310,'[1]UDDATA-2'!B:B,'[1]UDDATA-2'!A:A)</f>
        <v>0</v>
      </c>
      <c r="L2310" t="str">
        <f t="shared" si="288"/>
        <v>Proceduremæssig programmering</v>
      </c>
      <c r="M2310" t="str">
        <f t="shared" si="289"/>
        <v/>
      </c>
      <c r="N2310" t="str">
        <f t="shared" si="290"/>
        <v>U</v>
      </c>
      <c r="O2310" t="e">
        <f>IF(AND(A2310&lt;&gt;A2309,#REF!&lt;&gt;""),#REF!,"")</f>
        <v>#REF!</v>
      </c>
      <c r="P2310" t="e">
        <f t="shared" si="293"/>
        <v>#REF!</v>
      </c>
      <c r="Q2310" s="2" t="e">
        <f t="shared" ca="1" si="294"/>
        <v>#REF!</v>
      </c>
      <c r="R2310" t="e">
        <f>IF(NOT(#REF!="Indskrevet"),"",IF(E2310="",FALSE,AND(NOT(#REF!),VALUE(RIGHT(CONCATENATE(YEAR(E2310)),2))=15)))</f>
        <v>#REF!</v>
      </c>
      <c r="S2310" t="e">
        <f t="shared" si="291"/>
        <v>#REF!</v>
      </c>
      <c r="T2310" t="e">
        <f t="shared" si="292"/>
        <v>#REF!</v>
      </c>
      <c r="U2310" s="2" t="e">
        <f t="shared" si="295"/>
        <v>#REF!</v>
      </c>
      <c r="V2310" s="2"/>
    </row>
    <row r="2311" spans="1:22" x14ac:dyDescent="0.25">
      <c r="A2311" t="s">
        <v>1587</v>
      </c>
      <c r="B2311" t="s">
        <v>1588</v>
      </c>
      <c r="C2311">
        <v>24.999999999999599</v>
      </c>
      <c r="K2311" t="b">
        <f>LOOKUP(A2311,'[1]UDDATA-1'!B:B,'[1]UDDATA-1'!A:A)&lt;&gt;LOOKUP(A2311,'[1]UDDATA-2'!B:B,'[1]UDDATA-2'!A:A)</f>
        <v>0</v>
      </c>
      <c r="L2311" t="str">
        <f t="shared" si="288"/>
        <v/>
      </c>
      <c r="M2311" t="str">
        <f t="shared" si="289"/>
        <v/>
      </c>
      <c r="N2311" t="str">
        <f t="shared" si="290"/>
        <v/>
      </c>
      <c r="O2311" t="e">
        <f>IF(AND(A2311&lt;&gt;A2310,#REF!&lt;&gt;""),#REF!,"")</f>
        <v>#REF!</v>
      </c>
      <c r="P2311" t="e">
        <f t="shared" si="293"/>
        <v>#REF!</v>
      </c>
      <c r="Q2311" s="2" t="e">
        <f t="shared" ca="1" si="294"/>
        <v>#REF!</v>
      </c>
      <c r="R2311" t="e">
        <f>IF(NOT(#REF!="Indskrevet"),"",IF(E2311="",FALSE,AND(NOT(#REF!),VALUE(RIGHT(CONCATENATE(YEAR(E2311)),2))=15)))</f>
        <v>#REF!</v>
      </c>
      <c r="S2311" t="e">
        <f t="shared" si="291"/>
        <v>#REF!</v>
      </c>
      <c r="T2311" t="e">
        <f t="shared" si="292"/>
        <v>#REF!</v>
      </c>
      <c r="U2311" s="2" t="e">
        <f t="shared" si="295"/>
        <v>#REF!</v>
      </c>
      <c r="V2311" s="2"/>
    </row>
    <row r="2312" spans="1:22" x14ac:dyDescent="0.25">
      <c r="A2312" t="s">
        <v>1589</v>
      </c>
      <c r="B2312" t="s">
        <v>1590</v>
      </c>
      <c r="C2312">
        <v>84.999999999998394</v>
      </c>
      <c r="D2312" t="s">
        <v>5306</v>
      </c>
      <c r="E2312" s="1">
        <v>41316</v>
      </c>
      <c r="F2312" t="s">
        <v>5308</v>
      </c>
      <c r="G2312">
        <v>1</v>
      </c>
      <c r="H2312" t="s">
        <v>5307</v>
      </c>
      <c r="I2312" t="s">
        <v>5288</v>
      </c>
      <c r="J2312" t="s">
        <v>5289</v>
      </c>
      <c r="K2312" t="b">
        <f>LOOKUP(A2312,'[1]UDDATA-1'!B:B,'[1]UDDATA-1'!A:A)&lt;&gt;LOOKUP(A2312,'[1]UDDATA-2'!B:B,'[1]UDDATA-2'!A:A)</f>
        <v>0</v>
      </c>
      <c r="L2312" t="str">
        <f t="shared" si="288"/>
        <v>Grundlæggende programmering</v>
      </c>
      <c r="M2312">
        <f t="shared" si="289"/>
        <v>0</v>
      </c>
      <c r="N2312" t="str">
        <f t="shared" si="290"/>
        <v/>
      </c>
      <c r="O2312" t="e">
        <f>IF(AND(A2312&lt;&gt;A2311,#REF!&lt;&gt;""),#REF!,"")</f>
        <v>#REF!</v>
      </c>
      <c r="P2312" t="e">
        <f t="shared" si="293"/>
        <v>#REF!</v>
      </c>
      <c r="Q2312" s="2" t="e">
        <f t="shared" ca="1" si="294"/>
        <v>#REF!</v>
      </c>
      <c r="R2312" t="e">
        <f>IF(NOT(#REF!="Indskrevet"),"",IF(E2312="",FALSE,AND(NOT(#REF!),VALUE(RIGHT(CONCATENATE(YEAR(E2312)),2))=15)))</f>
        <v>#REF!</v>
      </c>
      <c r="S2312" t="e">
        <f t="shared" si="291"/>
        <v>#REF!</v>
      </c>
      <c r="T2312" t="e">
        <f t="shared" si="292"/>
        <v>#REF!</v>
      </c>
      <c r="U2312" s="2" t="e">
        <f t="shared" si="295"/>
        <v>#REF!</v>
      </c>
      <c r="V2312" s="2"/>
    </row>
    <row r="2313" spans="1:22" x14ac:dyDescent="0.25">
      <c r="A2313" t="s">
        <v>1589</v>
      </c>
      <c r="B2313" t="s">
        <v>1590</v>
      </c>
      <c r="C2313">
        <v>84.999999999998394</v>
      </c>
      <c r="D2313" t="s">
        <v>5306</v>
      </c>
      <c r="E2313" s="1">
        <v>41353</v>
      </c>
      <c r="F2313" t="s">
        <v>5308</v>
      </c>
      <c r="G2313">
        <v>2</v>
      </c>
      <c r="H2313" t="s">
        <v>5307</v>
      </c>
      <c r="I2313" t="s">
        <v>5288</v>
      </c>
      <c r="J2313" t="s">
        <v>5293</v>
      </c>
      <c r="K2313" t="b">
        <f>LOOKUP(A2313,'[1]UDDATA-1'!B:B,'[1]UDDATA-1'!A:A)&lt;&gt;LOOKUP(A2313,'[1]UDDATA-2'!B:B,'[1]UDDATA-2'!A:A)</f>
        <v>0</v>
      </c>
      <c r="L2313" t="str">
        <f t="shared" si="288"/>
        <v/>
      </c>
      <c r="M2313" t="str">
        <f t="shared" si="289"/>
        <v/>
      </c>
      <c r="N2313" t="str">
        <f t="shared" si="290"/>
        <v/>
      </c>
      <c r="O2313" t="e">
        <f>IF(AND(A2313&lt;&gt;A2312,#REF!&lt;&gt;""),#REF!,"")</f>
        <v>#REF!</v>
      </c>
      <c r="P2313" t="e">
        <f t="shared" si="293"/>
        <v>#REF!</v>
      </c>
      <c r="Q2313" s="2" t="e">
        <f t="shared" ca="1" si="294"/>
        <v>#REF!</v>
      </c>
      <c r="R2313" t="e">
        <f>IF(NOT(#REF!="Indskrevet"),"",IF(E2313="",FALSE,AND(NOT(#REF!),VALUE(RIGHT(CONCATENATE(YEAR(E2313)),2))=15)))</f>
        <v>#REF!</v>
      </c>
      <c r="S2313" t="e">
        <f t="shared" si="291"/>
        <v>#REF!</v>
      </c>
      <c r="T2313" t="e">
        <f t="shared" si="292"/>
        <v>#REF!</v>
      </c>
      <c r="U2313" s="2" t="e">
        <f t="shared" si="295"/>
        <v>#REF!</v>
      </c>
      <c r="V2313" s="2"/>
    </row>
    <row r="2314" spans="1:22" x14ac:dyDescent="0.25">
      <c r="A2314" t="s">
        <v>1589</v>
      </c>
      <c r="B2314" t="s">
        <v>1590</v>
      </c>
      <c r="C2314">
        <v>84.999999999998394</v>
      </c>
      <c r="D2314" t="s">
        <v>5285</v>
      </c>
      <c r="E2314" s="1">
        <v>41723</v>
      </c>
      <c r="F2314" t="s">
        <v>5308</v>
      </c>
      <c r="G2314">
        <v>3</v>
      </c>
      <c r="H2314" t="s">
        <v>5287</v>
      </c>
      <c r="I2314" t="s">
        <v>5288</v>
      </c>
      <c r="J2314" t="s">
        <v>5303</v>
      </c>
      <c r="K2314" t="b">
        <f>LOOKUP(A2314,'[1]UDDATA-1'!B:B,'[1]UDDATA-1'!A:A)&lt;&gt;LOOKUP(A2314,'[1]UDDATA-2'!B:B,'[1]UDDATA-2'!A:A)</f>
        <v>0</v>
      </c>
      <c r="L2314" t="str">
        <f t="shared" si="288"/>
        <v/>
      </c>
      <c r="M2314" t="str">
        <f t="shared" si="289"/>
        <v/>
      </c>
      <c r="N2314" t="str">
        <f t="shared" si="290"/>
        <v/>
      </c>
      <c r="O2314" t="e">
        <f>IF(AND(A2314&lt;&gt;A2313,#REF!&lt;&gt;""),#REF!,"")</f>
        <v>#REF!</v>
      </c>
      <c r="P2314" t="e">
        <f t="shared" si="293"/>
        <v>#REF!</v>
      </c>
      <c r="Q2314" s="2" t="e">
        <f t="shared" ca="1" si="294"/>
        <v>#REF!</v>
      </c>
      <c r="R2314" t="e">
        <f>IF(NOT(#REF!="Indskrevet"),"",IF(E2314="",FALSE,AND(NOT(#REF!),VALUE(RIGHT(CONCATENATE(YEAR(E2314)),2))=15)))</f>
        <v>#REF!</v>
      </c>
      <c r="S2314" t="e">
        <f t="shared" si="291"/>
        <v>#REF!</v>
      </c>
      <c r="T2314" t="e">
        <f t="shared" si="292"/>
        <v>#REF!</v>
      </c>
      <c r="U2314" s="2" t="e">
        <f t="shared" si="295"/>
        <v>#REF!</v>
      </c>
      <c r="V2314" s="2"/>
    </row>
    <row r="2315" spans="1:22" x14ac:dyDescent="0.25">
      <c r="A2315" t="s">
        <v>1589</v>
      </c>
      <c r="B2315" t="s">
        <v>1590</v>
      </c>
      <c r="C2315">
        <v>84.999999999998394</v>
      </c>
      <c r="D2315" t="s">
        <v>5285</v>
      </c>
      <c r="E2315" s="1">
        <v>41452</v>
      </c>
      <c r="F2315" t="s">
        <v>5309</v>
      </c>
      <c r="G2315">
        <v>1</v>
      </c>
      <c r="H2315" t="s">
        <v>5287</v>
      </c>
      <c r="I2315" t="s">
        <v>5292</v>
      </c>
      <c r="J2315" t="s">
        <v>5293</v>
      </c>
      <c r="K2315" t="b">
        <f>LOOKUP(A2315,'[1]UDDATA-1'!B:B,'[1]UDDATA-1'!A:A)&lt;&gt;LOOKUP(A2315,'[1]UDDATA-2'!B:B,'[1]UDDATA-2'!A:A)</f>
        <v>0</v>
      </c>
      <c r="L2315" t="str">
        <f t="shared" si="288"/>
        <v>Matematik til multimedie-applikationer</v>
      </c>
      <c r="M2315">
        <f t="shared" si="289"/>
        <v>2</v>
      </c>
      <c r="N2315" t="str">
        <f t="shared" si="290"/>
        <v/>
      </c>
      <c r="O2315" t="e">
        <f>IF(AND(A2315&lt;&gt;A2314,#REF!&lt;&gt;""),#REF!,"")</f>
        <v>#REF!</v>
      </c>
      <c r="P2315" t="e">
        <f t="shared" si="293"/>
        <v>#REF!</v>
      </c>
      <c r="Q2315" s="2" t="e">
        <f t="shared" ca="1" si="294"/>
        <v>#REF!</v>
      </c>
      <c r="R2315" t="e">
        <f>IF(NOT(#REF!="Indskrevet"),"",IF(E2315="",FALSE,AND(NOT(#REF!),VALUE(RIGHT(CONCATENATE(YEAR(E2315)),2))=15)))</f>
        <v>#REF!</v>
      </c>
      <c r="S2315" t="e">
        <f t="shared" si="291"/>
        <v>#REF!</v>
      </c>
      <c r="T2315" t="e">
        <f t="shared" si="292"/>
        <v>#REF!</v>
      </c>
      <c r="U2315" s="2" t="e">
        <f t="shared" si="295"/>
        <v>#REF!</v>
      </c>
      <c r="V2315" s="2"/>
    </row>
    <row r="2316" spans="1:22" x14ac:dyDescent="0.25">
      <c r="A2316" t="s">
        <v>1589</v>
      </c>
      <c r="B2316" t="s">
        <v>1590</v>
      </c>
      <c r="C2316">
        <v>84.999999999998394</v>
      </c>
      <c r="D2316" t="s">
        <v>5285</v>
      </c>
      <c r="E2316" s="1">
        <v>41484</v>
      </c>
      <c r="F2316" t="s">
        <v>5310</v>
      </c>
      <c r="G2316">
        <v>1</v>
      </c>
      <c r="H2316" t="s">
        <v>5287</v>
      </c>
      <c r="I2316" t="s">
        <v>5295</v>
      </c>
      <c r="J2316" t="s">
        <v>5293</v>
      </c>
      <c r="K2316" t="b">
        <f>LOOKUP(A2316,'[1]UDDATA-1'!B:B,'[1]UDDATA-1'!A:A)&lt;&gt;LOOKUP(A2316,'[1]UDDATA-2'!B:B,'[1]UDDATA-2'!A:A)</f>
        <v>0</v>
      </c>
      <c r="L2316" t="str">
        <f t="shared" si="288"/>
        <v>Fysisk interface design</v>
      </c>
      <c r="M2316">
        <f t="shared" si="289"/>
        <v>2</v>
      </c>
      <c r="N2316" t="str">
        <f t="shared" si="290"/>
        <v/>
      </c>
      <c r="O2316" t="e">
        <f>IF(AND(A2316&lt;&gt;A2315,#REF!&lt;&gt;""),#REF!,"")</f>
        <v>#REF!</v>
      </c>
      <c r="P2316" t="e">
        <f t="shared" si="293"/>
        <v>#REF!</v>
      </c>
      <c r="Q2316" s="2" t="e">
        <f t="shared" ca="1" si="294"/>
        <v>#REF!</v>
      </c>
      <c r="R2316" t="e">
        <f>IF(NOT(#REF!="Indskrevet"),"",IF(E2316="",FALSE,AND(NOT(#REF!),VALUE(RIGHT(CONCATENATE(YEAR(E2316)),2))=15)))</f>
        <v>#REF!</v>
      </c>
      <c r="S2316" t="e">
        <f t="shared" si="291"/>
        <v>#REF!</v>
      </c>
      <c r="T2316" t="e">
        <f t="shared" si="292"/>
        <v>#REF!</v>
      </c>
      <c r="U2316" s="2" t="e">
        <f t="shared" si="295"/>
        <v>#REF!</v>
      </c>
      <c r="V2316" s="2"/>
    </row>
    <row r="2317" spans="1:22" x14ac:dyDescent="0.25">
      <c r="A2317" t="s">
        <v>1589</v>
      </c>
      <c r="B2317" t="s">
        <v>1590</v>
      </c>
      <c r="C2317">
        <v>84.999999999998394</v>
      </c>
      <c r="D2317" t="s">
        <v>5327</v>
      </c>
      <c r="E2317" s="1">
        <v>41688</v>
      </c>
      <c r="F2317" t="s">
        <v>5311</v>
      </c>
      <c r="G2317">
        <v>1</v>
      </c>
      <c r="H2317" t="s">
        <v>5287</v>
      </c>
      <c r="I2317" t="s">
        <v>5298</v>
      </c>
      <c r="J2317" t="s">
        <v>5299</v>
      </c>
      <c r="K2317" t="b">
        <f>LOOKUP(A2317,'[1]UDDATA-1'!B:B,'[1]UDDATA-1'!A:A)&lt;&gt;LOOKUP(A2317,'[1]UDDATA-2'!B:B,'[1]UDDATA-2'!A:A)</f>
        <v>0</v>
      </c>
      <c r="L2317" t="str">
        <f t="shared" si="288"/>
        <v>Proceduremæssig programmering</v>
      </c>
      <c r="M2317">
        <f t="shared" si="289"/>
        <v>-3</v>
      </c>
      <c r="N2317" t="str">
        <f t="shared" si="290"/>
        <v/>
      </c>
      <c r="O2317" t="e">
        <f>IF(AND(A2317&lt;&gt;A2316,#REF!&lt;&gt;""),#REF!,"")</f>
        <v>#REF!</v>
      </c>
      <c r="P2317" t="e">
        <f t="shared" si="293"/>
        <v>#REF!</v>
      </c>
      <c r="Q2317" s="2" t="e">
        <f t="shared" ca="1" si="294"/>
        <v>#REF!</v>
      </c>
      <c r="R2317" t="e">
        <f>IF(NOT(#REF!="Indskrevet"),"",IF(E2317="",FALSE,AND(NOT(#REF!),VALUE(RIGHT(CONCATENATE(YEAR(E2317)),2))=15)))</f>
        <v>#REF!</v>
      </c>
      <c r="S2317" t="e">
        <f t="shared" si="291"/>
        <v>#REF!</v>
      </c>
      <c r="T2317" t="e">
        <f t="shared" si="292"/>
        <v>#REF!</v>
      </c>
      <c r="U2317" s="2" t="e">
        <f t="shared" si="295"/>
        <v>#REF!</v>
      </c>
      <c r="V2317" s="2"/>
    </row>
    <row r="2318" spans="1:22" x14ac:dyDescent="0.25">
      <c r="A2318" t="s">
        <v>1589</v>
      </c>
      <c r="B2318" t="s">
        <v>1590</v>
      </c>
      <c r="C2318">
        <v>84.999999999998394</v>
      </c>
      <c r="D2318" t="s">
        <v>5306</v>
      </c>
      <c r="E2318" s="1">
        <v>42170</v>
      </c>
      <c r="F2318" t="s">
        <v>5312</v>
      </c>
      <c r="G2318">
        <v>1</v>
      </c>
      <c r="H2318" t="s">
        <v>5287</v>
      </c>
      <c r="I2318" t="s">
        <v>5302</v>
      </c>
      <c r="J2318" t="s">
        <v>5313</v>
      </c>
      <c r="K2318" t="b">
        <f>LOOKUP(A2318,'[1]UDDATA-1'!B:B,'[1]UDDATA-1'!A:A)&lt;&gt;LOOKUP(A2318,'[1]UDDATA-2'!B:B,'[1]UDDATA-2'!A:A)</f>
        <v>0</v>
      </c>
      <c r="L2318" t="str">
        <f t="shared" si="288"/>
        <v>Lyd- og musikbehandling</v>
      </c>
      <c r="M2318">
        <f t="shared" si="289"/>
        <v>0</v>
      </c>
      <c r="N2318" t="str">
        <f t="shared" si="290"/>
        <v/>
      </c>
      <c r="O2318" t="e">
        <f>IF(AND(A2318&lt;&gt;A2317,#REF!&lt;&gt;""),#REF!,"")</f>
        <v>#REF!</v>
      </c>
      <c r="P2318" t="e">
        <f t="shared" si="293"/>
        <v>#REF!</v>
      </c>
      <c r="Q2318" s="2" t="e">
        <f t="shared" ca="1" si="294"/>
        <v>#REF!</v>
      </c>
      <c r="R2318" t="e">
        <f>IF(NOT(#REF!="Indskrevet"),"",IF(E2318="",FALSE,AND(NOT(#REF!),VALUE(RIGHT(CONCATENATE(YEAR(E2318)),2))=15)))</f>
        <v>#REF!</v>
      </c>
      <c r="S2318" t="e">
        <f t="shared" si="291"/>
        <v>#REF!</v>
      </c>
      <c r="T2318" t="e">
        <f t="shared" si="292"/>
        <v>#REF!</v>
      </c>
      <c r="U2318" s="2" t="e">
        <f t="shared" si="295"/>
        <v>#REF!</v>
      </c>
      <c r="V2318" s="2"/>
    </row>
    <row r="2319" spans="1:22" x14ac:dyDescent="0.25">
      <c r="A2319" t="s">
        <v>1589</v>
      </c>
      <c r="B2319" t="s">
        <v>1590</v>
      </c>
      <c r="C2319">
        <v>84.999999999998394</v>
      </c>
      <c r="D2319" t="s">
        <v>5327</v>
      </c>
      <c r="E2319" s="1">
        <v>42186</v>
      </c>
      <c r="F2319" t="s">
        <v>5314</v>
      </c>
      <c r="G2319">
        <v>1</v>
      </c>
      <c r="H2319" t="s">
        <v>5287</v>
      </c>
      <c r="I2319" t="s">
        <v>5305</v>
      </c>
      <c r="J2319" t="s">
        <v>5313</v>
      </c>
      <c r="K2319" t="b">
        <f>LOOKUP(A2319,'[1]UDDATA-1'!B:B,'[1]UDDATA-1'!A:A)&lt;&gt;LOOKUP(A2319,'[1]UDDATA-2'!B:B,'[1]UDDATA-2'!A:A)</f>
        <v>0</v>
      </c>
      <c r="L2319" t="str">
        <f t="shared" si="288"/>
        <v>Objektorienteret Software Engineering</v>
      </c>
      <c r="M2319">
        <f t="shared" si="289"/>
        <v>-3</v>
      </c>
      <c r="N2319" t="str">
        <f t="shared" si="290"/>
        <v/>
      </c>
      <c r="O2319" t="e">
        <f>IF(AND(A2319&lt;&gt;A2318,#REF!&lt;&gt;""),#REF!,"")</f>
        <v>#REF!</v>
      </c>
      <c r="P2319" t="e">
        <f t="shared" si="293"/>
        <v>#REF!</v>
      </c>
      <c r="Q2319" s="2" t="e">
        <f t="shared" ca="1" si="294"/>
        <v>#REF!</v>
      </c>
      <c r="R2319" t="e">
        <f>IF(NOT(#REF!="Indskrevet"),"",IF(E2319="",FALSE,AND(NOT(#REF!),VALUE(RIGHT(CONCATENATE(YEAR(E2319)),2))=15)))</f>
        <v>#REF!</v>
      </c>
      <c r="S2319" t="e">
        <f t="shared" si="291"/>
        <v>#REF!</v>
      </c>
      <c r="T2319" t="e">
        <f t="shared" si="292"/>
        <v>#REF!</v>
      </c>
      <c r="U2319" s="2" t="e">
        <f t="shared" si="295"/>
        <v>#REF!</v>
      </c>
      <c r="V2319" s="2"/>
    </row>
    <row r="2320" spans="1:22" x14ac:dyDescent="0.25">
      <c r="A2320" t="s">
        <v>1591</v>
      </c>
      <c r="B2320" t="s">
        <v>1592</v>
      </c>
      <c r="C2320">
        <v>4.9999999999998002</v>
      </c>
      <c r="K2320" t="b">
        <f>LOOKUP(A2320,'[1]UDDATA-1'!B:B,'[1]UDDATA-1'!A:A)&lt;&gt;LOOKUP(A2320,'[1]UDDATA-2'!B:B,'[1]UDDATA-2'!A:A)</f>
        <v>0</v>
      </c>
      <c r="L2320" t="str">
        <f t="shared" si="288"/>
        <v/>
      </c>
      <c r="M2320" t="str">
        <f t="shared" si="289"/>
        <v/>
      </c>
      <c r="N2320" t="str">
        <f t="shared" si="290"/>
        <v/>
      </c>
      <c r="O2320" t="e">
        <f>IF(AND(A2320&lt;&gt;A2319,#REF!&lt;&gt;""),#REF!,"")</f>
        <v>#REF!</v>
      </c>
      <c r="P2320" t="e">
        <f t="shared" si="293"/>
        <v>#REF!</v>
      </c>
      <c r="Q2320" s="2" t="e">
        <f t="shared" ca="1" si="294"/>
        <v>#REF!</v>
      </c>
      <c r="R2320" t="e">
        <f>IF(NOT(#REF!="Indskrevet"),"",IF(E2320="",FALSE,AND(NOT(#REF!),VALUE(RIGHT(CONCATENATE(YEAR(E2320)),2))=15)))</f>
        <v>#REF!</v>
      </c>
      <c r="S2320" t="e">
        <f t="shared" si="291"/>
        <v>#REF!</v>
      </c>
      <c r="T2320" t="e">
        <f t="shared" si="292"/>
        <v>#REF!</v>
      </c>
      <c r="U2320" s="2" t="e">
        <f t="shared" si="295"/>
        <v>#REF!</v>
      </c>
      <c r="V2320" s="2"/>
    </row>
    <row r="2321" spans="1:22" x14ac:dyDescent="0.25">
      <c r="A2321" t="s">
        <v>1593</v>
      </c>
      <c r="B2321" t="s">
        <v>1594</v>
      </c>
      <c r="C2321">
        <v>0</v>
      </c>
      <c r="D2321" t="s">
        <v>5318</v>
      </c>
      <c r="E2321" s="1">
        <v>41656</v>
      </c>
      <c r="F2321" t="s">
        <v>5349</v>
      </c>
      <c r="G2321">
        <v>1</v>
      </c>
      <c r="H2321" t="s">
        <v>5287</v>
      </c>
      <c r="I2321" t="s">
        <v>5350</v>
      </c>
      <c r="J2321" t="s">
        <v>5289</v>
      </c>
      <c r="K2321" t="b">
        <f>LOOKUP(A2321,'[1]UDDATA-1'!B:B,'[1]UDDATA-1'!A:A)&lt;&gt;LOOKUP(A2321,'[1]UDDATA-2'!B:B,'[1]UDDATA-2'!A:A)</f>
        <v>0</v>
      </c>
      <c r="L2321" t="str">
        <f t="shared" si="288"/>
        <v>Objektorienteret programmering 1</v>
      </c>
      <c r="M2321" t="str">
        <f t="shared" si="289"/>
        <v/>
      </c>
      <c r="N2321" t="str">
        <f t="shared" si="290"/>
        <v>U</v>
      </c>
      <c r="O2321" t="e">
        <f>IF(AND(A2321&lt;&gt;A2320,#REF!&lt;&gt;""),#REF!,"")</f>
        <v>#REF!</v>
      </c>
      <c r="P2321" t="e">
        <f t="shared" si="293"/>
        <v>#REF!</v>
      </c>
      <c r="Q2321" s="2" t="e">
        <f t="shared" ca="1" si="294"/>
        <v>#REF!</v>
      </c>
      <c r="R2321" t="e">
        <f>IF(NOT(#REF!="Indskrevet"),"",IF(E2321="",FALSE,AND(NOT(#REF!),VALUE(RIGHT(CONCATENATE(YEAR(E2321)),2))=15)))</f>
        <v>#REF!</v>
      </c>
      <c r="S2321" t="e">
        <f t="shared" si="291"/>
        <v>#REF!</v>
      </c>
      <c r="T2321" t="e">
        <f t="shared" si="292"/>
        <v>#REF!</v>
      </c>
      <c r="U2321" s="2" t="e">
        <f t="shared" si="295"/>
        <v>#REF!</v>
      </c>
      <c r="V2321" s="2"/>
    </row>
    <row r="2322" spans="1:22" x14ac:dyDescent="0.25">
      <c r="A2322" t="s">
        <v>1593</v>
      </c>
      <c r="B2322" t="s">
        <v>1594</v>
      </c>
      <c r="C2322">
        <v>0</v>
      </c>
      <c r="D2322" t="s">
        <v>5318</v>
      </c>
      <c r="E2322" s="1">
        <v>41675</v>
      </c>
      <c r="F2322" t="s">
        <v>5351</v>
      </c>
      <c r="G2322">
        <v>1</v>
      </c>
      <c r="H2322" t="s">
        <v>5287</v>
      </c>
      <c r="I2322" t="s">
        <v>5324</v>
      </c>
      <c r="J2322" t="s">
        <v>5289</v>
      </c>
      <c r="K2322" t="b">
        <f>LOOKUP(A2322,'[1]UDDATA-1'!B:B,'[1]UDDATA-1'!A:A)&lt;&gt;LOOKUP(A2322,'[1]UDDATA-2'!B:B,'[1]UDDATA-2'!A:A)</f>
        <v>0</v>
      </c>
      <c r="L2322" t="str">
        <f t="shared" si="288"/>
        <v>Lineær algebra</v>
      </c>
      <c r="M2322" t="str">
        <f t="shared" si="289"/>
        <v/>
      </c>
      <c r="N2322" t="str">
        <f t="shared" si="290"/>
        <v>U</v>
      </c>
      <c r="O2322" t="e">
        <f>IF(AND(A2322&lt;&gt;A2321,#REF!&lt;&gt;""),#REF!,"")</f>
        <v>#REF!</v>
      </c>
      <c r="P2322" t="e">
        <f t="shared" si="293"/>
        <v>#REF!</v>
      </c>
      <c r="Q2322" s="2" t="e">
        <f t="shared" ca="1" si="294"/>
        <v>#REF!</v>
      </c>
      <c r="R2322" t="e">
        <f>IF(NOT(#REF!="Indskrevet"),"",IF(E2322="",FALSE,AND(NOT(#REF!),VALUE(RIGHT(CONCATENATE(YEAR(E2322)),2))=15)))</f>
        <v>#REF!</v>
      </c>
      <c r="S2322" t="e">
        <f t="shared" si="291"/>
        <v>#REF!</v>
      </c>
      <c r="T2322" t="e">
        <f t="shared" si="292"/>
        <v>#REF!</v>
      </c>
      <c r="U2322" s="2" t="e">
        <f t="shared" si="295"/>
        <v>#REF!</v>
      </c>
      <c r="V2322" s="2"/>
    </row>
    <row r="2323" spans="1:22" x14ac:dyDescent="0.25">
      <c r="A2323" t="s">
        <v>1595</v>
      </c>
      <c r="B2323" t="s">
        <v>1596</v>
      </c>
      <c r="C2323">
        <v>119.999999999998</v>
      </c>
      <c r="D2323" t="s">
        <v>5285</v>
      </c>
      <c r="E2323" s="1">
        <v>41646</v>
      </c>
      <c r="F2323" t="s">
        <v>5357</v>
      </c>
      <c r="G2323">
        <v>1</v>
      </c>
      <c r="H2323" t="s">
        <v>5287</v>
      </c>
      <c r="I2323" t="s">
        <v>5324</v>
      </c>
      <c r="J2323" t="s">
        <v>5289</v>
      </c>
      <c r="K2323" t="b">
        <f>LOOKUP(A2323,'[1]UDDATA-1'!B:B,'[1]UDDATA-1'!A:A)&lt;&gt;LOOKUP(A2323,'[1]UDDATA-2'!B:B,'[1]UDDATA-2'!A:A)</f>
        <v>0</v>
      </c>
      <c r="L2323" t="str">
        <f t="shared" si="288"/>
        <v/>
      </c>
      <c r="M2323" t="str">
        <f t="shared" si="289"/>
        <v/>
      </c>
      <c r="N2323" t="str">
        <f t="shared" si="290"/>
        <v/>
      </c>
      <c r="O2323" t="e">
        <f>IF(AND(A2323&lt;&gt;A2322,#REF!&lt;&gt;""),#REF!,"")</f>
        <v>#REF!</v>
      </c>
      <c r="P2323" t="e">
        <f t="shared" si="293"/>
        <v>#REF!</v>
      </c>
      <c r="Q2323" s="2" t="e">
        <f t="shared" ca="1" si="294"/>
        <v>#REF!</v>
      </c>
      <c r="R2323" t="e">
        <f>IF(NOT(#REF!="Indskrevet"),"",IF(E2323="",FALSE,AND(NOT(#REF!),VALUE(RIGHT(CONCATENATE(YEAR(E2323)),2))=15)))</f>
        <v>#REF!</v>
      </c>
      <c r="S2323" t="e">
        <f t="shared" si="291"/>
        <v>#REF!</v>
      </c>
      <c r="T2323" t="e">
        <f t="shared" si="292"/>
        <v>#REF!</v>
      </c>
      <c r="U2323" s="2" t="e">
        <f t="shared" si="295"/>
        <v>#REF!</v>
      </c>
      <c r="V2323" s="2"/>
    </row>
    <row r="2324" spans="1:22" x14ac:dyDescent="0.25">
      <c r="A2324" t="s">
        <v>1595</v>
      </c>
      <c r="B2324" t="s">
        <v>1596</v>
      </c>
      <c r="C2324">
        <v>119.999999999998</v>
      </c>
      <c r="D2324" t="s">
        <v>5306</v>
      </c>
      <c r="E2324" s="1">
        <v>41823</v>
      </c>
      <c r="F2324" t="s">
        <v>5358</v>
      </c>
      <c r="G2324">
        <v>1</v>
      </c>
      <c r="H2324" t="s">
        <v>5307</v>
      </c>
      <c r="I2324" t="s">
        <v>5330</v>
      </c>
      <c r="J2324" t="s">
        <v>5293</v>
      </c>
      <c r="K2324" t="b">
        <f>LOOKUP(A2324,'[1]UDDATA-1'!B:B,'[1]UDDATA-1'!A:A)&lt;&gt;LOOKUP(A2324,'[1]UDDATA-2'!B:B,'[1]UDDATA-2'!A:A)</f>
        <v>0</v>
      </c>
      <c r="L2324" t="str">
        <f t="shared" si="288"/>
        <v>Diskret matematik</v>
      </c>
      <c r="M2324">
        <f t="shared" si="289"/>
        <v>0</v>
      </c>
      <c r="N2324" t="str">
        <f t="shared" si="290"/>
        <v/>
      </c>
      <c r="O2324" t="e">
        <f>IF(AND(A2324&lt;&gt;A2323,#REF!&lt;&gt;""),#REF!,"")</f>
        <v>#REF!</v>
      </c>
      <c r="P2324" t="e">
        <f t="shared" si="293"/>
        <v>#REF!</v>
      </c>
      <c r="Q2324" s="2" t="e">
        <f t="shared" ca="1" si="294"/>
        <v>#REF!</v>
      </c>
      <c r="R2324" t="e">
        <f>IF(NOT(#REF!="Indskrevet"),"",IF(E2324="",FALSE,AND(NOT(#REF!),VALUE(RIGHT(CONCATENATE(YEAR(E2324)),2))=15)))</f>
        <v>#REF!</v>
      </c>
      <c r="S2324" t="e">
        <f t="shared" si="291"/>
        <v>#REF!</v>
      </c>
      <c r="T2324" t="e">
        <f t="shared" si="292"/>
        <v>#REF!</v>
      </c>
      <c r="U2324" s="2" t="e">
        <f t="shared" si="295"/>
        <v>#REF!</v>
      </c>
      <c r="V2324" s="2"/>
    </row>
    <row r="2325" spans="1:22" x14ac:dyDescent="0.25">
      <c r="A2325" t="s">
        <v>1595</v>
      </c>
      <c r="B2325" t="s">
        <v>1596</v>
      </c>
      <c r="C2325">
        <v>119.999999999998</v>
      </c>
      <c r="D2325" t="s">
        <v>5285</v>
      </c>
      <c r="E2325" s="1">
        <v>41891</v>
      </c>
      <c r="F2325" t="s">
        <v>5358</v>
      </c>
      <c r="G2325">
        <v>2</v>
      </c>
      <c r="H2325" t="s">
        <v>5287</v>
      </c>
      <c r="I2325" t="s">
        <v>5330</v>
      </c>
      <c r="J2325" t="s">
        <v>5299</v>
      </c>
      <c r="K2325" t="b">
        <f>LOOKUP(A2325,'[1]UDDATA-1'!B:B,'[1]UDDATA-1'!A:A)&lt;&gt;LOOKUP(A2325,'[1]UDDATA-2'!B:B,'[1]UDDATA-2'!A:A)</f>
        <v>0</v>
      </c>
      <c r="L2325" t="str">
        <f t="shared" si="288"/>
        <v/>
      </c>
      <c r="M2325" t="str">
        <f t="shared" si="289"/>
        <v/>
      </c>
      <c r="N2325" t="str">
        <f t="shared" si="290"/>
        <v/>
      </c>
      <c r="O2325" t="e">
        <f>IF(AND(A2325&lt;&gt;A2324,#REF!&lt;&gt;""),#REF!,"")</f>
        <v>#REF!</v>
      </c>
      <c r="P2325" t="e">
        <f t="shared" si="293"/>
        <v>#REF!</v>
      </c>
      <c r="Q2325" s="2" t="e">
        <f t="shared" ca="1" si="294"/>
        <v>#REF!</v>
      </c>
      <c r="R2325" t="e">
        <f>IF(NOT(#REF!="Indskrevet"),"",IF(E2325="",FALSE,AND(NOT(#REF!),VALUE(RIGHT(CONCATENATE(YEAR(E2325)),2))=15)))</f>
        <v>#REF!</v>
      </c>
      <c r="S2325" t="e">
        <f t="shared" si="291"/>
        <v>#REF!</v>
      </c>
      <c r="T2325" t="e">
        <f t="shared" si="292"/>
        <v>#REF!</v>
      </c>
      <c r="U2325" s="2" t="e">
        <f t="shared" si="295"/>
        <v>#REF!</v>
      </c>
      <c r="V2325" s="2"/>
    </row>
    <row r="2326" spans="1:22" x14ac:dyDescent="0.25">
      <c r="A2326" t="s">
        <v>1595</v>
      </c>
      <c r="B2326" t="s">
        <v>1596</v>
      </c>
      <c r="C2326">
        <v>119.999999999998</v>
      </c>
      <c r="D2326" t="s">
        <v>5306</v>
      </c>
      <c r="E2326" s="1">
        <v>41815</v>
      </c>
      <c r="F2326" t="s">
        <v>5359</v>
      </c>
      <c r="G2326">
        <v>1</v>
      </c>
      <c r="H2326" t="s">
        <v>5307</v>
      </c>
      <c r="I2326" t="s">
        <v>5334</v>
      </c>
      <c r="J2326" t="s">
        <v>5293</v>
      </c>
      <c r="K2326" t="b">
        <f>LOOKUP(A2326,'[1]UDDATA-1'!B:B,'[1]UDDATA-1'!A:A)&lt;&gt;LOOKUP(A2326,'[1]UDDATA-2'!B:B,'[1]UDDATA-2'!A:A)</f>
        <v>0</v>
      </c>
      <c r="L2326" t="str">
        <f t="shared" si="288"/>
        <v>Objektorienteret programmering</v>
      </c>
      <c r="M2326">
        <f t="shared" si="289"/>
        <v>0</v>
      </c>
      <c r="N2326" t="str">
        <f t="shared" si="290"/>
        <v/>
      </c>
      <c r="O2326" t="e">
        <f>IF(AND(A2326&lt;&gt;A2325,#REF!&lt;&gt;""),#REF!,"")</f>
        <v>#REF!</v>
      </c>
      <c r="P2326" t="e">
        <f t="shared" si="293"/>
        <v>#REF!</v>
      </c>
      <c r="Q2326" s="2" t="e">
        <f t="shared" ca="1" si="294"/>
        <v>#REF!</v>
      </c>
      <c r="R2326" t="e">
        <f>IF(NOT(#REF!="Indskrevet"),"",IF(E2326="",FALSE,AND(NOT(#REF!),VALUE(RIGHT(CONCATENATE(YEAR(E2326)),2))=15)))</f>
        <v>#REF!</v>
      </c>
      <c r="S2326" t="e">
        <f t="shared" si="291"/>
        <v>#REF!</v>
      </c>
      <c r="T2326" t="e">
        <f t="shared" si="292"/>
        <v>#REF!</v>
      </c>
      <c r="U2326" s="2" t="e">
        <f t="shared" si="295"/>
        <v>#REF!</v>
      </c>
      <c r="V2326" s="2"/>
    </row>
    <row r="2327" spans="1:22" x14ac:dyDescent="0.25">
      <c r="A2327" t="s">
        <v>1595</v>
      </c>
      <c r="B2327" t="s">
        <v>1596</v>
      </c>
      <c r="C2327">
        <v>119.999999999998</v>
      </c>
      <c r="D2327" t="s">
        <v>5285</v>
      </c>
      <c r="E2327" s="1">
        <v>41879</v>
      </c>
      <c r="F2327" t="s">
        <v>5359</v>
      </c>
      <c r="G2327">
        <v>2</v>
      </c>
      <c r="H2327" t="s">
        <v>5287</v>
      </c>
      <c r="I2327" t="s">
        <v>5334</v>
      </c>
      <c r="J2327" t="s">
        <v>5293</v>
      </c>
      <c r="K2327" t="b">
        <f>LOOKUP(A2327,'[1]UDDATA-1'!B:B,'[1]UDDATA-1'!A:A)&lt;&gt;LOOKUP(A2327,'[1]UDDATA-2'!B:B,'[1]UDDATA-2'!A:A)</f>
        <v>0</v>
      </c>
      <c r="L2327" t="str">
        <f t="shared" si="288"/>
        <v/>
      </c>
      <c r="M2327" t="str">
        <f t="shared" si="289"/>
        <v/>
      </c>
      <c r="N2327" t="str">
        <f t="shared" si="290"/>
        <v/>
      </c>
      <c r="O2327" t="e">
        <f>IF(AND(A2327&lt;&gt;A2326,#REF!&lt;&gt;""),#REF!,"")</f>
        <v>#REF!</v>
      </c>
      <c r="P2327" t="e">
        <f t="shared" si="293"/>
        <v>#REF!</v>
      </c>
      <c r="Q2327" s="2" t="e">
        <f t="shared" ca="1" si="294"/>
        <v>#REF!</v>
      </c>
      <c r="R2327" t="e">
        <f>IF(NOT(#REF!="Indskrevet"),"",IF(E2327="",FALSE,AND(NOT(#REF!),VALUE(RIGHT(CONCATENATE(YEAR(E2327)),2))=15)))</f>
        <v>#REF!</v>
      </c>
      <c r="S2327" t="e">
        <f t="shared" si="291"/>
        <v>#REF!</v>
      </c>
      <c r="T2327" t="e">
        <f t="shared" si="292"/>
        <v>#REF!</v>
      </c>
      <c r="U2327" s="2" t="e">
        <f t="shared" si="295"/>
        <v>#REF!</v>
      </c>
      <c r="V2327" s="2"/>
    </row>
    <row r="2328" spans="1:22" x14ac:dyDescent="0.25">
      <c r="A2328" t="s">
        <v>1595</v>
      </c>
      <c r="B2328" t="s">
        <v>1596</v>
      </c>
      <c r="C2328">
        <v>119.999999999998</v>
      </c>
      <c r="D2328" t="s">
        <v>5306</v>
      </c>
      <c r="E2328" s="1">
        <v>42031</v>
      </c>
      <c r="F2328" t="s">
        <v>5360</v>
      </c>
      <c r="G2328">
        <v>1</v>
      </c>
      <c r="H2328" t="s">
        <v>5307</v>
      </c>
      <c r="I2328" t="s">
        <v>5340</v>
      </c>
      <c r="J2328" t="s">
        <v>5299</v>
      </c>
      <c r="K2328" t="b">
        <f>LOOKUP(A2328,'[1]UDDATA-1'!B:B,'[1]UDDATA-1'!A:A)&lt;&gt;LOOKUP(A2328,'[1]UDDATA-2'!B:B,'[1]UDDATA-2'!A:A)</f>
        <v>0</v>
      </c>
      <c r="L2328" t="str">
        <f t="shared" si="288"/>
        <v>Algoritmik og datastrukturer</v>
      </c>
      <c r="M2328">
        <f t="shared" si="289"/>
        <v>0</v>
      </c>
      <c r="N2328" t="str">
        <f t="shared" si="290"/>
        <v/>
      </c>
      <c r="O2328" t="e">
        <f>IF(AND(A2328&lt;&gt;A2327,#REF!&lt;&gt;""),#REF!,"")</f>
        <v>#REF!</v>
      </c>
      <c r="P2328" t="e">
        <f t="shared" si="293"/>
        <v>#REF!</v>
      </c>
      <c r="Q2328" s="2" t="e">
        <f t="shared" ca="1" si="294"/>
        <v>#REF!</v>
      </c>
      <c r="R2328" t="e">
        <f>IF(NOT(#REF!="Indskrevet"),"",IF(E2328="",FALSE,AND(NOT(#REF!),VALUE(RIGHT(CONCATENATE(YEAR(E2328)),2))=15)))</f>
        <v>#REF!</v>
      </c>
      <c r="S2328" t="e">
        <f t="shared" si="291"/>
        <v>#REF!</v>
      </c>
      <c r="T2328" t="e">
        <f t="shared" si="292"/>
        <v>#REF!</v>
      </c>
      <c r="U2328" s="2" t="e">
        <f t="shared" si="295"/>
        <v>#REF!</v>
      </c>
      <c r="V2328" s="2"/>
    </row>
    <row r="2329" spans="1:22" x14ac:dyDescent="0.25">
      <c r="A2329" t="s">
        <v>1595</v>
      </c>
      <c r="B2329" t="s">
        <v>1596</v>
      </c>
      <c r="C2329">
        <v>119.999999999998</v>
      </c>
      <c r="D2329" t="s">
        <v>5285</v>
      </c>
      <c r="E2329" s="1">
        <v>42068</v>
      </c>
      <c r="F2329" t="s">
        <v>5360</v>
      </c>
      <c r="G2329">
        <v>2</v>
      </c>
      <c r="H2329" t="s">
        <v>5287</v>
      </c>
      <c r="I2329" t="s">
        <v>5340</v>
      </c>
      <c r="J2329" t="s">
        <v>5303</v>
      </c>
      <c r="K2329" t="b">
        <f>LOOKUP(A2329,'[1]UDDATA-1'!B:B,'[1]UDDATA-1'!A:A)&lt;&gt;LOOKUP(A2329,'[1]UDDATA-2'!B:B,'[1]UDDATA-2'!A:A)</f>
        <v>0</v>
      </c>
      <c r="L2329" t="str">
        <f t="shared" si="288"/>
        <v/>
      </c>
      <c r="M2329" t="str">
        <f t="shared" si="289"/>
        <v/>
      </c>
      <c r="N2329" t="str">
        <f t="shared" si="290"/>
        <v/>
      </c>
      <c r="O2329" t="e">
        <f>IF(AND(A2329&lt;&gt;A2328,#REF!&lt;&gt;""),#REF!,"")</f>
        <v>#REF!</v>
      </c>
      <c r="P2329" t="e">
        <f t="shared" si="293"/>
        <v>#REF!</v>
      </c>
      <c r="Q2329" s="2" t="e">
        <f t="shared" ca="1" si="294"/>
        <v>#REF!</v>
      </c>
      <c r="R2329" t="e">
        <f>IF(NOT(#REF!="Indskrevet"),"",IF(E2329="",FALSE,AND(NOT(#REF!),VALUE(RIGHT(CONCATENATE(YEAR(E2329)),2))=15)))</f>
        <v>#REF!</v>
      </c>
      <c r="S2329" t="e">
        <f t="shared" si="291"/>
        <v>#REF!</v>
      </c>
      <c r="T2329" t="e">
        <f t="shared" si="292"/>
        <v>#REF!</v>
      </c>
      <c r="U2329" s="2" t="e">
        <f t="shared" si="295"/>
        <v>#REF!</v>
      </c>
      <c r="V2329" s="2"/>
    </row>
    <row r="2330" spans="1:22" x14ac:dyDescent="0.25">
      <c r="A2330" t="s">
        <v>1595</v>
      </c>
      <c r="B2330" t="s">
        <v>1596</v>
      </c>
      <c r="C2330">
        <v>119.999999999998</v>
      </c>
      <c r="D2330" t="s">
        <v>5306</v>
      </c>
      <c r="E2330" s="1">
        <v>42172</v>
      </c>
      <c r="F2330" t="s">
        <v>5361</v>
      </c>
      <c r="G2330">
        <v>1</v>
      </c>
      <c r="H2330" t="s">
        <v>5307</v>
      </c>
      <c r="I2330" t="s">
        <v>5342</v>
      </c>
      <c r="J2330" t="s">
        <v>5303</v>
      </c>
      <c r="K2330" t="b">
        <f>LOOKUP(A2330,'[1]UDDATA-1'!B:B,'[1]UDDATA-1'!A:A)&lt;&gt;LOOKUP(A2330,'[1]UDDATA-2'!B:B,'[1]UDDATA-2'!A:A)</f>
        <v>0</v>
      </c>
      <c r="L2330" t="str">
        <f t="shared" si="288"/>
        <v>Syntaks og semantik</v>
      </c>
      <c r="M2330">
        <f t="shared" si="289"/>
        <v>0</v>
      </c>
      <c r="N2330" t="str">
        <f t="shared" si="290"/>
        <v/>
      </c>
      <c r="O2330" t="e">
        <f>IF(AND(A2330&lt;&gt;A2329,#REF!&lt;&gt;""),#REF!,"")</f>
        <v>#REF!</v>
      </c>
      <c r="P2330" t="e">
        <f t="shared" si="293"/>
        <v>#REF!</v>
      </c>
      <c r="Q2330" s="2" t="e">
        <f t="shared" ca="1" si="294"/>
        <v>#REF!</v>
      </c>
      <c r="R2330" t="e">
        <f>IF(NOT(#REF!="Indskrevet"),"",IF(E2330="",FALSE,AND(NOT(#REF!),VALUE(RIGHT(CONCATENATE(YEAR(E2330)),2))=15)))</f>
        <v>#REF!</v>
      </c>
      <c r="S2330" t="e">
        <f t="shared" si="291"/>
        <v>#REF!</v>
      </c>
      <c r="T2330" t="e">
        <f t="shared" si="292"/>
        <v>#REF!</v>
      </c>
      <c r="U2330" s="2" t="e">
        <f t="shared" si="295"/>
        <v>#REF!</v>
      </c>
      <c r="V2330" s="2"/>
    </row>
    <row r="2331" spans="1:22" x14ac:dyDescent="0.25">
      <c r="A2331" t="s">
        <v>1595</v>
      </c>
      <c r="B2331" t="s">
        <v>1596</v>
      </c>
      <c r="C2331">
        <v>119.999999999998</v>
      </c>
      <c r="D2331" t="s">
        <v>5285</v>
      </c>
      <c r="E2331" s="1">
        <v>42249</v>
      </c>
      <c r="F2331" t="s">
        <v>5361</v>
      </c>
      <c r="G2331">
        <v>2</v>
      </c>
      <c r="H2331" t="s">
        <v>5287</v>
      </c>
      <c r="I2331" t="s">
        <v>5342</v>
      </c>
      <c r="J2331" t="s">
        <v>5315</v>
      </c>
      <c r="K2331" t="b">
        <f>LOOKUP(A2331,'[1]UDDATA-1'!B:B,'[1]UDDATA-1'!A:A)&lt;&gt;LOOKUP(A2331,'[1]UDDATA-2'!B:B,'[1]UDDATA-2'!A:A)</f>
        <v>0</v>
      </c>
      <c r="L2331" t="str">
        <f t="shared" si="288"/>
        <v/>
      </c>
      <c r="M2331" t="str">
        <f t="shared" si="289"/>
        <v/>
      </c>
      <c r="N2331" t="str">
        <f t="shared" si="290"/>
        <v/>
      </c>
      <c r="O2331" t="e">
        <f>IF(AND(A2331&lt;&gt;A2330,#REF!&lt;&gt;""),#REF!,"")</f>
        <v>#REF!</v>
      </c>
      <c r="P2331" t="e">
        <f t="shared" si="293"/>
        <v>#REF!</v>
      </c>
      <c r="Q2331" s="2" t="e">
        <f t="shared" ca="1" si="294"/>
        <v>#REF!</v>
      </c>
      <c r="R2331" t="e">
        <f>IF(NOT(#REF!="Indskrevet"),"",IF(E2331="",FALSE,AND(NOT(#REF!),VALUE(RIGHT(CONCATENATE(YEAR(E2331)),2))=15)))</f>
        <v>#REF!</v>
      </c>
      <c r="S2331" t="e">
        <f t="shared" si="291"/>
        <v>#REF!</v>
      </c>
      <c r="T2331" t="e">
        <f t="shared" si="292"/>
        <v>#REF!</v>
      </c>
      <c r="U2331" s="2" t="e">
        <f t="shared" si="295"/>
        <v>#REF!</v>
      </c>
      <c r="V2331" s="2"/>
    </row>
    <row r="2332" spans="1:22" x14ac:dyDescent="0.25">
      <c r="A2332" t="s">
        <v>1598</v>
      </c>
      <c r="B2332" t="s">
        <v>1599</v>
      </c>
      <c r="C2332">
        <v>99.999999999998394</v>
      </c>
      <c r="D2332" t="s">
        <v>5317</v>
      </c>
      <c r="E2332" s="1">
        <v>41676</v>
      </c>
      <c r="F2332" t="s">
        <v>5308</v>
      </c>
      <c r="G2332">
        <v>1</v>
      </c>
      <c r="H2332" t="s">
        <v>5287</v>
      </c>
      <c r="I2332" t="s">
        <v>5288</v>
      </c>
      <c r="J2332" t="s">
        <v>5289</v>
      </c>
      <c r="K2332" t="b">
        <f>LOOKUP(A2332,'[1]UDDATA-1'!B:B,'[1]UDDATA-1'!A:A)&lt;&gt;LOOKUP(A2332,'[1]UDDATA-2'!B:B,'[1]UDDATA-2'!A:A)</f>
        <v>0</v>
      </c>
      <c r="L2332" t="str">
        <f t="shared" si="288"/>
        <v>Grundlæggende programmering</v>
      </c>
      <c r="M2332">
        <f t="shared" si="289"/>
        <v>4</v>
      </c>
      <c r="N2332" t="str">
        <f t="shared" si="290"/>
        <v/>
      </c>
      <c r="O2332" t="e">
        <f>IF(AND(A2332&lt;&gt;A2331,#REF!&lt;&gt;""),#REF!,"")</f>
        <v>#REF!</v>
      </c>
      <c r="P2332" t="e">
        <f t="shared" si="293"/>
        <v>#REF!</v>
      </c>
      <c r="Q2332" s="2" t="e">
        <f t="shared" ca="1" si="294"/>
        <v>#REF!</v>
      </c>
      <c r="R2332" t="e">
        <f>IF(NOT(#REF!="Indskrevet"),"",IF(E2332="",FALSE,AND(NOT(#REF!),VALUE(RIGHT(CONCATENATE(YEAR(E2332)),2))=15)))</f>
        <v>#REF!</v>
      </c>
      <c r="S2332" t="e">
        <f t="shared" si="291"/>
        <v>#REF!</v>
      </c>
      <c r="T2332" t="e">
        <f t="shared" si="292"/>
        <v>#REF!</v>
      </c>
      <c r="U2332" s="2" t="e">
        <f t="shared" si="295"/>
        <v>#REF!</v>
      </c>
      <c r="V2332" s="2"/>
    </row>
    <row r="2333" spans="1:22" x14ac:dyDescent="0.25">
      <c r="A2333" t="s">
        <v>1598</v>
      </c>
      <c r="B2333" t="s">
        <v>1599</v>
      </c>
      <c r="C2333">
        <v>99.999999999998394</v>
      </c>
      <c r="D2333" t="s">
        <v>5290</v>
      </c>
      <c r="E2333" s="1">
        <v>41815</v>
      </c>
      <c r="F2333" t="s">
        <v>5309</v>
      </c>
      <c r="G2333">
        <v>1</v>
      </c>
      <c r="H2333" t="s">
        <v>5287</v>
      </c>
      <c r="I2333" t="s">
        <v>5292</v>
      </c>
      <c r="J2333" t="s">
        <v>5293</v>
      </c>
      <c r="K2333" t="b">
        <f>LOOKUP(A2333,'[1]UDDATA-1'!B:B,'[1]UDDATA-1'!A:A)&lt;&gt;LOOKUP(A2333,'[1]UDDATA-2'!B:B,'[1]UDDATA-2'!A:A)</f>
        <v>0</v>
      </c>
      <c r="L2333" t="str">
        <f t="shared" si="288"/>
        <v>Matematik til multimedie-applikationer</v>
      </c>
      <c r="M2333">
        <f t="shared" si="289"/>
        <v>10</v>
      </c>
      <c r="N2333" t="str">
        <f t="shared" si="290"/>
        <v/>
      </c>
      <c r="O2333" t="e">
        <f>IF(AND(A2333&lt;&gt;A2332,#REF!&lt;&gt;""),#REF!,"")</f>
        <v>#REF!</v>
      </c>
      <c r="P2333" t="e">
        <f t="shared" si="293"/>
        <v>#REF!</v>
      </c>
      <c r="Q2333" s="2" t="e">
        <f t="shared" ca="1" si="294"/>
        <v>#REF!</v>
      </c>
      <c r="R2333" t="e">
        <f>IF(NOT(#REF!="Indskrevet"),"",IF(E2333="",FALSE,AND(NOT(#REF!),VALUE(RIGHT(CONCATENATE(YEAR(E2333)),2))=15)))</f>
        <v>#REF!</v>
      </c>
      <c r="S2333" t="e">
        <f t="shared" si="291"/>
        <v>#REF!</v>
      </c>
      <c r="T2333" t="e">
        <f t="shared" si="292"/>
        <v>#REF!</v>
      </c>
      <c r="U2333" s="2" t="e">
        <f t="shared" si="295"/>
        <v>#REF!</v>
      </c>
      <c r="V2333" s="2"/>
    </row>
    <row r="2334" spans="1:22" x14ac:dyDescent="0.25">
      <c r="A2334" t="s">
        <v>1598</v>
      </c>
      <c r="B2334" t="s">
        <v>1599</v>
      </c>
      <c r="C2334">
        <v>99.999999999998394</v>
      </c>
      <c r="D2334" t="s">
        <v>5285</v>
      </c>
      <c r="E2334" s="1">
        <v>41824</v>
      </c>
      <c r="F2334" t="s">
        <v>5310</v>
      </c>
      <c r="G2334">
        <v>1</v>
      </c>
      <c r="H2334" t="s">
        <v>5287</v>
      </c>
      <c r="I2334" t="s">
        <v>5295</v>
      </c>
      <c r="J2334" t="s">
        <v>5293</v>
      </c>
      <c r="K2334" t="b">
        <f>LOOKUP(A2334,'[1]UDDATA-1'!B:B,'[1]UDDATA-1'!A:A)&lt;&gt;LOOKUP(A2334,'[1]UDDATA-2'!B:B,'[1]UDDATA-2'!A:A)</f>
        <v>0</v>
      </c>
      <c r="L2334" t="str">
        <f t="shared" si="288"/>
        <v>Fysisk interface design</v>
      </c>
      <c r="M2334">
        <f t="shared" si="289"/>
        <v>2</v>
      </c>
      <c r="N2334" t="str">
        <f t="shared" si="290"/>
        <v/>
      </c>
      <c r="O2334" t="e">
        <f>IF(AND(A2334&lt;&gt;A2333,#REF!&lt;&gt;""),#REF!,"")</f>
        <v>#REF!</v>
      </c>
      <c r="P2334" t="e">
        <f t="shared" si="293"/>
        <v>#REF!</v>
      </c>
      <c r="Q2334" s="2" t="e">
        <f t="shared" ca="1" si="294"/>
        <v>#REF!</v>
      </c>
      <c r="R2334" t="e">
        <f>IF(NOT(#REF!="Indskrevet"),"",IF(E2334="",FALSE,AND(NOT(#REF!),VALUE(RIGHT(CONCATENATE(YEAR(E2334)),2))=15)))</f>
        <v>#REF!</v>
      </c>
      <c r="S2334" t="e">
        <f t="shared" si="291"/>
        <v>#REF!</v>
      </c>
      <c r="T2334" t="e">
        <f t="shared" si="292"/>
        <v>#REF!</v>
      </c>
      <c r="U2334" s="2" t="e">
        <f t="shared" si="295"/>
        <v>#REF!</v>
      </c>
      <c r="V2334" s="2"/>
    </row>
    <row r="2335" spans="1:22" x14ac:dyDescent="0.25">
      <c r="A2335" t="s">
        <v>1598</v>
      </c>
      <c r="B2335" t="s">
        <v>1599</v>
      </c>
      <c r="C2335">
        <v>99.999999999998394</v>
      </c>
      <c r="D2335" t="s">
        <v>5318</v>
      </c>
      <c r="E2335" s="1">
        <v>42165</v>
      </c>
      <c r="F2335" t="s">
        <v>5312</v>
      </c>
      <c r="G2335">
        <v>1</v>
      </c>
      <c r="H2335" t="s">
        <v>5287</v>
      </c>
      <c r="I2335" t="s">
        <v>5302</v>
      </c>
      <c r="J2335" t="s">
        <v>5303</v>
      </c>
      <c r="K2335" t="b">
        <f>LOOKUP(A2335,'[1]UDDATA-1'!B:B,'[1]UDDATA-1'!A:A)&lt;&gt;LOOKUP(A2335,'[1]UDDATA-2'!B:B,'[1]UDDATA-2'!A:A)</f>
        <v>0</v>
      </c>
      <c r="L2335" t="str">
        <f t="shared" si="288"/>
        <v>Lyd- og musikbehandling</v>
      </c>
      <c r="M2335" t="str">
        <f t="shared" si="289"/>
        <v/>
      </c>
      <c r="N2335" t="str">
        <f t="shared" si="290"/>
        <v>U</v>
      </c>
      <c r="O2335" t="e">
        <f>IF(AND(A2335&lt;&gt;A2334,#REF!&lt;&gt;""),#REF!,"")</f>
        <v>#REF!</v>
      </c>
      <c r="P2335" t="e">
        <f t="shared" si="293"/>
        <v>#REF!</v>
      </c>
      <c r="Q2335" s="2" t="e">
        <f t="shared" ca="1" si="294"/>
        <v>#REF!</v>
      </c>
      <c r="R2335" t="e">
        <f>IF(NOT(#REF!="Indskrevet"),"",IF(E2335="",FALSE,AND(NOT(#REF!),VALUE(RIGHT(CONCATENATE(YEAR(E2335)),2))=15)))</f>
        <v>#REF!</v>
      </c>
      <c r="S2335" t="e">
        <f t="shared" si="291"/>
        <v>#REF!</v>
      </c>
      <c r="T2335" t="e">
        <f t="shared" si="292"/>
        <v>#REF!</v>
      </c>
      <c r="U2335" s="2" t="e">
        <f t="shared" si="295"/>
        <v>#REF!</v>
      </c>
      <c r="V2335" s="2"/>
    </row>
    <row r="2336" spans="1:22" x14ac:dyDescent="0.25">
      <c r="A2336" t="s">
        <v>1598</v>
      </c>
      <c r="B2336" t="s">
        <v>1599</v>
      </c>
      <c r="C2336">
        <v>99.999999999998394</v>
      </c>
      <c r="D2336" t="s">
        <v>5318</v>
      </c>
      <c r="E2336" s="1">
        <v>42186</v>
      </c>
      <c r="F2336" t="s">
        <v>5314</v>
      </c>
      <c r="G2336">
        <v>1</v>
      </c>
      <c r="H2336" t="s">
        <v>5287</v>
      </c>
      <c r="I2336" t="s">
        <v>5305</v>
      </c>
      <c r="J2336" t="s">
        <v>5303</v>
      </c>
      <c r="K2336" t="b">
        <f>LOOKUP(A2336,'[1]UDDATA-1'!B:B,'[1]UDDATA-1'!A:A)&lt;&gt;LOOKUP(A2336,'[1]UDDATA-2'!B:B,'[1]UDDATA-2'!A:A)</f>
        <v>0</v>
      </c>
      <c r="L2336" t="str">
        <f t="shared" si="288"/>
        <v>Objektorienteret Software Engineering</v>
      </c>
      <c r="M2336" t="str">
        <f t="shared" si="289"/>
        <v/>
      </c>
      <c r="N2336" t="str">
        <f t="shared" si="290"/>
        <v>U</v>
      </c>
      <c r="O2336" t="e">
        <f>IF(AND(A2336&lt;&gt;A2335,#REF!&lt;&gt;""),#REF!,"")</f>
        <v>#REF!</v>
      </c>
      <c r="P2336" t="e">
        <f t="shared" si="293"/>
        <v>#REF!</v>
      </c>
      <c r="Q2336" s="2" t="e">
        <f t="shared" ca="1" si="294"/>
        <v>#REF!</v>
      </c>
      <c r="R2336" t="e">
        <f>IF(NOT(#REF!="Indskrevet"),"",IF(E2336="",FALSE,AND(NOT(#REF!),VALUE(RIGHT(CONCATENATE(YEAR(E2336)),2))=15)))</f>
        <v>#REF!</v>
      </c>
      <c r="S2336" t="e">
        <f t="shared" si="291"/>
        <v>#REF!</v>
      </c>
      <c r="T2336" t="e">
        <f t="shared" si="292"/>
        <v>#REF!</v>
      </c>
      <c r="U2336" s="2" t="e">
        <f t="shared" si="295"/>
        <v>#REF!</v>
      </c>
      <c r="V2336" s="2"/>
    </row>
    <row r="2337" spans="1:22" x14ac:dyDescent="0.25">
      <c r="A2337" t="s">
        <v>1601</v>
      </c>
      <c r="B2337" t="s">
        <v>1602</v>
      </c>
      <c r="C2337">
        <v>169.99999999999699</v>
      </c>
      <c r="D2337" t="s">
        <v>5306</v>
      </c>
      <c r="E2337" s="1">
        <v>41891</v>
      </c>
      <c r="F2337" t="s">
        <v>5304</v>
      </c>
      <c r="G2337">
        <v>1</v>
      </c>
      <c r="H2337" t="s">
        <v>5287</v>
      </c>
      <c r="I2337" t="s">
        <v>5305</v>
      </c>
      <c r="J2337" t="s">
        <v>5315</v>
      </c>
      <c r="K2337" t="b">
        <f>LOOKUP(A2337,'[1]UDDATA-1'!B:B,'[1]UDDATA-1'!A:A)&lt;&gt;LOOKUP(A2337,'[1]UDDATA-2'!B:B,'[1]UDDATA-2'!A:A)</f>
        <v>1</v>
      </c>
      <c r="L2337" t="str">
        <f t="shared" si="288"/>
        <v/>
      </c>
      <c r="M2337" t="str">
        <f t="shared" si="289"/>
        <v/>
      </c>
      <c r="N2337" t="str">
        <f t="shared" si="290"/>
        <v/>
      </c>
      <c r="O2337" t="e">
        <f>IF(AND(A2337&lt;&gt;A2336,#REF!&lt;&gt;""),#REF!,"")</f>
        <v>#REF!</v>
      </c>
      <c r="P2337" t="e">
        <f t="shared" si="293"/>
        <v>#REF!</v>
      </c>
      <c r="Q2337" s="2" t="e">
        <f t="shared" ca="1" si="294"/>
        <v>#REF!</v>
      </c>
      <c r="R2337" t="e">
        <f>IF(NOT(#REF!="Indskrevet"),"",IF(E2337="",FALSE,AND(NOT(#REF!),VALUE(RIGHT(CONCATENATE(YEAR(E2337)),2))=15)))</f>
        <v>#REF!</v>
      </c>
      <c r="S2337" t="e">
        <f t="shared" si="291"/>
        <v>#REF!</v>
      </c>
      <c r="T2337" t="e">
        <f t="shared" si="292"/>
        <v>#REF!</v>
      </c>
      <c r="U2337" s="2" t="e">
        <f t="shared" si="295"/>
        <v>#REF!</v>
      </c>
      <c r="V2337" s="2"/>
    </row>
    <row r="2338" spans="1:22" x14ac:dyDescent="0.25">
      <c r="A2338" t="s">
        <v>1601</v>
      </c>
      <c r="B2338" t="s">
        <v>1602</v>
      </c>
      <c r="C2338">
        <v>169.99999999999699</v>
      </c>
      <c r="D2338" t="s">
        <v>5296</v>
      </c>
      <c r="E2338" s="1">
        <v>41290</v>
      </c>
      <c r="F2338" t="s">
        <v>5343</v>
      </c>
      <c r="G2338">
        <v>1</v>
      </c>
      <c r="H2338" t="s">
        <v>5287</v>
      </c>
      <c r="I2338" t="s">
        <v>5288</v>
      </c>
      <c r="J2338" t="s">
        <v>5289</v>
      </c>
      <c r="K2338" t="b">
        <f>LOOKUP(A2338,'[1]UDDATA-1'!B:B,'[1]UDDATA-1'!A:A)&lt;&gt;LOOKUP(A2338,'[1]UDDATA-2'!B:B,'[1]UDDATA-2'!A:A)</f>
        <v>1</v>
      </c>
      <c r="L2338" t="str">
        <f t="shared" si="288"/>
        <v>Grundlæggende programmering</v>
      </c>
      <c r="M2338">
        <f t="shared" si="289"/>
        <v>7</v>
      </c>
      <c r="N2338" t="str">
        <f t="shared" si="290"/>
        <v/>
      </c>
      <c r="O2338" t="e">
        <f>IF(AND(A2338&lt;&gt;A2337,#REF!&lt;&gt;""),#REF!,"")</f>
        <v>#REF!</v>
      </c>
      <c r="P2338" t="e">
        <f t="shared" si="293"/>
        <v>#REF!</v>
      </c>
      <c r="Q2338" s="2" t="e">
        <f t="shared" ca="1" si="294"/>
        <v>#REF!</v>
      </c>
      <c r="R2338" t="e">
        <f>IF(NOT(#REF!="Indskrevet"),"",IF(E2338="",FALSE,AND(NOT(#REF!),VALUE(RIGHT(CONCATENATE(YEAR(E2338)),2))=15)))</f>
        <v>#REF!</v>
      </c>
      <c r="S2338" t="e">
        <f t="shared" si="291"/>
        <v>#REF!</v>
      </c>
      <c r="T2338" t="e">
        <f t="shared" si="292"/>
        <v>#REF!</v>
      </c>
      <c r="U2338" s="2" t="e">
        <f t="shared" si="295"/>
        <v>#REF!</v>
      </c>
      <c r="V2338" s="2"/>
    </row>
    <row r="2339" spans="1:22" x14ac:dyDescent="0.25">
      <c r="A2339" t="s">
        <v>1601</v>
      </c>
      <c r="B2339" t="s">
        <v>1602</v>
      </c>
      <c r="C2339">
        <v>169.99999999999699</v>
      </c>
      <c r="D2339" t="s">
        <v>5296</v>
      </c>
      <c r="E2339" s="1">
        <v>41456</v>
      </c>
      <c r="F2339" t="s">
        <v>5344</v>
      </c>
      <c r="G2339">
        <v>1</v>
      </c>
      <c r="H2339" t="s">
        <v>5287</v>
      </c>
      <c r="I2339" t="s">
        <v>5292</v>
      </c>
      <c r="J2339" t="s">
        <v>5293</v>
      </c>
      <c r="K2339" t="b">
        <f>LOOKUP(A2339,'[1]UDDATA-1'!B:B,'[1]UDDATA-1'!A:A)&lt;&gt;LOOKUP(A2339,'[1]UDDATA-2'!B:B,'[1]UDDATA-2'!A:A)</f>
        <v>1</v>
      </c>
      <c r="L2339" t="str">
        <f t="shared" si="288"/>
        <v>Matematik til multimedie-applikationer</v>
      </c>
      <c r="M2339">
        <f t="shared" si="289"/>
        <v>7</v>
      </c>
      <c r="N2339" t="str">
        <f t="shared" si="290"/>
        <v/>
      </c>
      <c r="O2339" t="e">
        <f>IF(AND(A2339&lt;&gt;A2338,#REF!&lt;&gt;""),#REF!,"")</f>
        <v>#REF!</v>
      </c>
      <c r="P2339" t="e">
        <f t="shared" si="293"/>
        <v>#REF!</v>
      </c>
      <c r="Q2339" s="2" t="e">
        <f t="shared" ca="1" si="294"/>
        <v>#REF!</v>
      </c>
      <c r="R2339" t="e">
        <f>IF(NOT(#REF!="Indskrevet"),"",IF(E2339="",FALSE,AND(NOT(#REF!),VALUE(RIGHT(CONCATENATE(YEAR(E2339)),2))=15)))</f>
        <v>#REF!</v>
      </c>
      <c r="S2339" t="e">
        <f t="shared" si="291"/>
        <v>#REF!</v>
      </c>
      <c r="T2339" t="e">
        <f t="shared" si="292"/>
        <v>#REF!</v>
      </c>
      <c r="U2339" s="2" t="e">
        <f t="shared" si="295"/>
        <v>#REF!</v>
      </c>
      <c r="V2339" s="2"/>
    </row>
    <row r="2340" spans="1:22" x14ac:dyDescent="0.25">
      <c r="A2340" t="s">
        <v>1601</v>
      </c>
      <c r="B2340" t="s">
        <v>1602</v>
      </c>
      <c r="C2340">
        <v>169.99999999999699</v>
      </c>
      <c r="D2340" t="s">
        <v>5296</v>
      </c>
      <c r="E2340" s="1">
        <v>41429</v>
      </c>
      <c r="F2340" t="s">
        <v>5345</v>
      </c>
      <c r="G2340">
        <v>1</v>
      </c>
      <c r="H2340" t="s">
        <v>5287</v>
      </c>
      <c r="I2340" t="s">
        <v>5295</v>
      </c>
      <c r="J2340" t="s">
        <v>5293</v>
      </c>
      <c r="K2340" t="b">
        <f>LOOKUP(A2340,'[1]UDDATA-1'!B:B,'[1]UDDATA-1'!A:A)&lt;&gt;LOOKUP(A2340,'[1]UDDATA-2'!B:B,'[1]UDDATA-2'!A:A)</f>
        <v>1</v>
      </c>
      <c r="L2340" t="str">
        <f t="shared" si="288"/>
        <v>Fysisk interface design</v>
      </c>
      <c r="M2340">
        <f t="shared" si="289"/>
        <v>7</v>
      </c>
      <c r="N2340" t="str">
        <f t="shared" si="290"/>
        <v/>
      </c>
      <c r="O2340" t="e">
        <f>IF(AND(A2340&lt;&gt;A2339,#REF!&lt;&gt;""),#REF!,"")</f>
        <v>#REF!</v>
      </c>
      <c r="P2340" t="e">
        <f t="shared" si="293"/>
        <v>#REF!</v>
      </c>
      <c r="Q2340" s="2" t="e">
        <f t="shared" ca="1" si="294"/>
        <v>#REF!</v>
      </c>
      <c r="R2340" t="e">
        <f>IF(NOT(#REF!="Indskrevet"),"",IF(E2340="",FALSE,AND(NOT(#REF!),VALUE(RIGHT(CONCATENATE(YEAR(E2340)),2))=15)))</f>
        <v>#REF!</v>
      </c>
      <c r="S2340" t="e">
        <f t="shared" si="291"/>
        <v>#REF!</v>
      </c>
      <c r="T2340" t="e">
        <f t="shared" si="292"/>
        <v>#REF!</v>
      </c>
      <c r="U2340" s="2" t="e">
        <f t="shared" si="295"/>
        <v>#REF!</v>
      </c>
      <c r="V2340" s="2"/>
    </row>
    <row r="2341" spans="1:22" x14ac:dyDescent="0.25">
      <c r="A2341" t="s">
        <v>1601</v>
      </c>
      <c r="B2341" t="s">
        <v>1602</v>
      </c>
      <c r="C2341">
        <v>169.99999999999699</v>
      </c>
      <c r="D2341" t="s">
        <v>5306</v>
      </c>
      <c r="E2341" s="1">
        <v>41690</v>
      </c>
      <c r="F2341" t="s">
        <v>5346</v>
      </c>
      <c r="G2341">
        <v>1</v>
      </c>
      <c r="H2341" t="s">
        <v>5307</v>
      </c>
      <c r="I2341" t="s">
        <v>5298</v>
      </c>
      <c r="J2341" t="s">
        <v>5299</v>
      </c>
      <c r="K2341" t="b">
        <f>LOOKUP(A2341,'[1]UDDATA-1'!B:B,'[1]UDDATA-1'!A:A)&lt;&gt;LOOKUP(A2341,'[1]UDDATA-2'!B:B,'[1]UDDATA-2'!A:A)</f>
        <v>1</v>
      </c>
      <c r="L2341" t="str">
        <f t="shared" si="288"/>
        <v>Proceduremæssig programmering</v>
      </c>
      <c r="M2341">
        <f t="shared" si="289"/>
        <v>0</v>
      </c>
      <c r="N2341" t="str">
        <f t="shared" si="290"/>
        <v/>
      </c>
      <c r="O2341" t="e">
        <f>IF(AND(A2341&lt;&gt;A2340,#REF!&lt;&gt;""),#REF!,"")</f>
        <v>#REF!</v>
      </c>
      <c r="P2341" t="e">
        <f t="shared" si="293"/>
        <v>#REF!</v>
      </c>
      <c r="Q2341" s="2" t="e">
        <f t="shared" ca="1" si="294"/>
        <v>#REF!</v>
      </c>
      <c r="R2341" t="e">
        <f>IF(NOT(#REF!="Indskrevet"),"",IF(E2341="",FALSE,AND(NOT(#REF!),VALUE(RIGHT(CONCATENATE(YEAR(E2341)),2))=15)))</f>
        <v>#REF!</v>
      </c>
      <c r="S2341" t="e">
        <f t="shared" si="291"/>
        <v>#REF!</v>
      </c>
      <c r="T2341" t="e">
        <f t="shared" si="292"/>
        <v>#REF!</v>
      </c>
      <c r="U2341" s="2" t="e">
        <f t="shared" si="295"/>
        <v>#REF!</v>
      </c>
      <c r="V2341" s="2"/>
    </row>
    <row r="2342" spans="1:22" x14ac:dyDescent="0.25">
      <c r="A2342" t="s">
        <v>1601</v>
      </c>
      <c r="B2342" t="s">
        <v>1602</v>
      </c>
      <c r="C2342">
        <v>169.99999999999699</v>
      </c>
      <c r="D2342" t="s">
        <v>5285</v>
      </c>
      <c r="E2342" s="1">
        <v>41774</v>
      </c>
      <c r="F2342" t="s">
        <v>5346</v>
      </c>
      <c r="G2342">
        <v>2</v>
      </c>
      <c r="H2342" t="s">
        <v>5287</v>
      </c>
      <c r="I2342" t="s">
        <v>5298</v>
      </c>
      <c r="J2342" t="s">
        <v>5303</v>
      </c>
      <c r="K2342" t="b">
        <f>LOOKUP(A2342,'[1]UDDATA-1'!B:B,'[1]UDDATA-1'!A:A)&lt;&gt;LOOKUP(A2342,'[1]UDDATA-2'!B:B,'[1]UDDATA-2'!A:A)</f>
        <v>1</v>
      </c>
      <c r="L2342" t="str">
        <f t="shared" si="288"/>
        <v/>
      </c>
      <c r="M2342" t="str">
        <f t="shared" si="289"/>
        <v/>
      </c>
      <c r="N2342" t="str">
        <f t="shared" si="290"/>
        <v/>
      </c>
      <c r="O2342" t="e">
        <f>IF(AND(A2342&lt;&gt;A2341,#REF!&lt;&gt;""),#REF!,"")</f>
        <v>#REF!</v>
      </c>
      <c r="P2342" t="e">
        <f t="shared" si="293"/>
        <v>#REF!</v>
      </c>
      <c r="Q2342" s="2" t="e">
        <f t="shared" ca="1" si="294"/>
        <v>#REF!</v>
      </c>
      <c r="R2342" t="e">
        <f>IF(NOT(#REF!="Indskrevet"),"",IF(E2342="",FALSE,AND(NOT(#REF!),VALUE(RIGHT(CONCATENATE(YEAR(E2342)),2))=15)))</f>
        <v>#REF!</v>
      </c>
      <c r="S2342" t="e">
        <f t="shared" si="291"/>
        <v>#REF!</v>
      </c>
      <c r="T2342" t="e">
        <f t="shared" si="292"/>
        <v>#REF!</v>
      </c>
      <c r="U2342" s="2" t="e">
        <f t="shared" si="295"/>
        <v>#REF!</v>
      </c>
      <c r="V2342" s="2"/>
    </row>
    <row r="2343" spans="1:22" x14ac:dyDescent="0.25">
      <c r="A2343" t="s">
        <v>1601</v>
      </c>
      <c r="B2343" t="s">
        <v>1602</v>
      </c>
      <c r="C2343">
        <v>169.99999999999699</v>
      </c>
      <c r="D2343" t="s">
        <v>5317</v>
      </c>
      <c r="E2343" s="1">
        <v>41800</v>
      </c>
      <c r="F2343" t="s">
        <v>5347</v>
      </c>
      <c r="G2343">
        <v>1</v>
      </c>
      <c r="H2343" t="s">
        <v>5287</v>
      </c>
      <c r="I2343" t="s">
        <v>5302</v>
      </c>
      <c r="J2343" t="s">
        <v>5303</v>
      </c>
      <c r="K2343" t="b">
        <f>LOOKUP(A2343,'[1]UDDATA-1'!B:B,'[1]UDDATA-1'!A:A)&lt;&gt;LOOKUP(A2343,'[1]UDDATA-2'!B:B,'[1]UDDATA-2'!A:A)</f>
        <v>1</v>
      </c>
      <c r="L2343" t="str">
        <f t="shared" si="288"/>
        <v>Lyd- og musikbehandling</v>
      </c>
      <c r="M2343">
        <f t="shared" si="289"/>
        <v>4</v>
      </c>
      <c r="N2343" t="str">
        <f t="shared" si="290"/>
        <v/>
      </c>
      <c r="O2343" t="e">
        <f>IF(AND(A2343&lt;&gt;A2342,#REF!&lt;&gt;""),#REF!,"")</f>
        <v>#REF!</v>
      </c>
      <c r="P2343" t="e">
        <f t="shared" si="293"/>
        <v>#REF!</v>
      </c>
      <c r="Q2343" s="2" t="e">
        <f t="shared" ca="1" si="294"/>
        <v>#REF!</v>
      </c>
      <c r="R2343" t="e">
        <f>IF(NOT(#REF!="Indskrevet"),"",IF(E2343="",FALSE,AND(NOT(#REF!),VALUE(RIGHT(CONCATENATE(YEAR(E2343)),2))=15)))</f>
        <v>#REF!</v>
      </c>
      <c r="S2343" t="e">
        <f t="shared" si="291"/>
        <v>#REF!</v>
      </c>
      <c r="T2343" t="e">
        <f t="shared" si="292"/>
        <v>#REF!</v>
      </c>
      <c r="U2343" s="2" t="e">
        <f t="shared" si="295"/>
        <v>#REF!</v>
      </c>
      <c r="V2343" s="2"/>
    </row>
    <row r="2344" spans="1:22" x14ac:dyDescent="0.25">
      <c r="A2344" t="s">
        <v>1601</v>
      </c>
      <c r="B2344" t="s">
        <v>1602</v>
      </c>
      <c r="C2344">
        <v>169.99999999999699</v>
      </c>
      <c r="D2344" t="s">
        <v>5327</v>
      </c>
      <c r="E2344" s="1">
        <v>41815</v>
      </c>
      <c r="F2344" t="s">
        <v>5348</v>
      </c>
      <c r="G2344">
        <v>1</v>
      </c>
      <c r="H2344" t="s">
        <v>5307</v>
      </c>
      <c r="I2344" t="s">
        <v>5305</v>
      </c>
      <c r="J2344" t="s">
        <v>5303</v>
      </c>
      <c r="K2344" t="b">
        <f>LOOKUP(A2344,'[1]UDDATA-1'!B:B,'[1]UDDATA-1'!A:A)&lt;&gt;LOOKUP(A2344,'[1]UDDATA-2'!B:B,'[1]UDDATA-2'!A:A)</f>
        <v>1</v>
      </c>
      <c r="L2344" t="str">
        <f t="shared" si="288"/>
        <v>Objektorienteret Software Engineering</v>
      </c>
      <c r="M2344">
        <f t="shared" si="289"/>
        <v>-3</v>
      </c>
      <c r="N2344" t="str">
        <f t="shared" si="290"/>
        <v/>
      </c>
      <c r="O2344" t="e">
        <f>IF(AND(A2344&lt;&gt;A2343,#REF!&lt;&gt;""),#REF!,"")</f>
        <v>#REF!</v>
      </c>
      <c r="P2344" t="e">
        <f t="shared" si="293"/>
        <v>#REF!</v>
      </c>
      <c r="Q2344" s="2" t="e">
        <f t="shared" ca="1" si="294"/>
        <v>#REF!</v>
      </c>
      <c r="R2344" t="e">
        <f>IF(NOT(#REF!="Indskrevet"),"",IF(E2344="",FALSE,AND(NOT(#REF!),VALUE(RIGHT(CONCATENATE(YEAR(E2344)),2))=15)))</f>
        <v>#REF!</v>
      </c>
      <c r="S2344" t="e">
        <f t="shared" si="291"/>
        <v>#REF!</v>
      </c>
      <c r="T2344" t="e">
        <f t="shared" si="292"/>
        <v>#REF!</v>
      </c>
      <c r="U2344" s="2" t="e">
        <f t="shared" si="295"/>
        <v>#REF!</v>
      </c>
      <c r="V2344" s="2"/>
    </row>
    <row r="2345" spans="1:22" x14ac:dyDescent="0.25">
      <c r="A2345" t="s">
        <v>1601</v>
      </c>
      <c r="B2345" t="s">
        <v>1602</v>
      </c>
      <c r="C2345">
        <v>169.99999999999699</v>
      </c>
      <c r="D2345" t="s">
        <v>5306</v>
      </c>
      <c r="E2345" s="1">
        <v>41891</v>
      </c>
      <c r="F2345" t="s">
        <v>5348</v>
      </c>
      <c r="G2345">
        <v>2</v>
      </c>
      <c r="H2345" t="s">
        <v>5307</v>
      </c>
      <c r="I2345" t="s">
        <v>5305</v>
      </c>
      <c r="J2345" t="s">
        <v>5315</v>
      </c>
      <c r="K2345" t="b">
        <f>LOOKUP(A2345,'[1]UDDATA-1'!B:B,'[1]UDDATA-1'!A:A)&lt;&gt;LOOKUP(A2345,'[1]UDDATA-2'!B:B,'[1]UDDATA-2'!A:A)</f>
        <v>1</v>
      </c>
      <c r="L2345" t="str">
        <f t="shared" si="288"/>
        <v/>
      </c>
      <c r="M2345" t="str">
        <f t="shared" si="289"/>
        <v/>
      </c>
      <c r="N2345" t="str">
        <f t="shared" si="290"/>
        <v/>
      </c>
      <c r="O2345" t="e">
        <f>IF(AND(A2345&lt;&gt;A2344,#REF!&lt;&gt;""),#REF!,"")</f>
        <v>#REF!</v>
      </c>
      <c r="P2345" t="e">
        <f t="shared" si="293"/>
        <v>#REF!</v>
      </c>
      <c r="Q2345" s="2" t="e">
        <f t="shared" ca="1" si="294"/>
        <v>#REF!</v>
      </c>
      <c r="R2345" t="e">
        <f>IF(NOT(#REF!="Indskrevet"),"",IF(E2345="",FALSE,AND(NOT(#REF!),VALUE(RIGHT(CONCATENATE(YEAR(E2345)),2))=15)))</f>
        <v>#REF!</v>
      </c>
      <c r="S2345" t="e">
        <f t="shared" si="291"/>
        <v>#REF!</v>
      </c>
      <c r="T2345" t="e">
        <f t="shared" si="292"/>
        <v>#REF!</v>
      </c>
      <c r="U2345" s="2" t="e">
        <f t="shared" si="295"/>
        <v>#REF!</v>
      </c>
      <c r="V2345" s="2"/>
    </row>
    <row r="2346" spans="1:22" x14ac:dyDescent="0.25">
      <c r="A2346" t="s">
        <v>1601</v>
      </c>
      <c r="B2346" t="s">
        <v>1602</v>
      </c>
      <c r="C2346">
        <v>169.99999999999699</v>
      </c>
      <c r="D2346" t="s">
        <v>5306</v>
      </c>
      <c r="E2346" s="1">
        <v>42179</v>
      </c>
      <c r="F2346" t="s">
        <v>5348</v>
      </c>
      <c r="G2346">
        <v>3</v>
      </c>
      <c r="H2346" t="s">
        <v>5307</v>
      </c>
      <c r="I2346" t="s">
        <v>5305</v>
      </c>
      <c r="J2346" t="s">
        <v>5313</v>
      </c>
      <c r="K2346" t="b">
        <f>LOOKUP(A2346,'[1]UDDATA-1'!B:B,'[1]UDDATA-1'!A:A)&lt;&gt;LOOKUP(A2346,'[1]UDDATA-2'!B:B,'[1]UDDATA-2'!A:A)</f>
        <v>1</v>
      </c>
      <c r="L2346" t="str">
        <f t="shared" si="288"/>
        <v/>
      </c>
      <c r="M2346" t="str">
        <f t="shared" si="289"/>
        <v/>
      </c>
      <c r="N2346" t="str">
        <f t="shared" si="290"/>
        <v/>
      </c>
      <c r="O2346" t="e">
        <f>IF(AND(A2346&lt;&gt;A2345,#REF!&lt;&gt;""),#REF!,"")</f>
        <v>#REF!</v>
      </c>
      <c r="P2346" t="e">
        <f t="shared" si="293"/>
        <v>#REF!</v>
      </c>
      <c r="Q2346" s="2" t="e">
        <f t="shared" ca="1" si="294"/>
        <v>#REF!</v>
      </c>
      <c r="R2346" t="e">
        <f>IF(NOT(#REF!="Indskrevet"),"",IF(E2346="",FALSE,AND(NOT(#REF!),VALUE(RIGHT(CONCATENATE(YEAR(E2346)),2))=15)))</f>
        <v>#REF!</v>
      </c>
      <c r="S2346" t="e">
        <f t="shared" si="291"/>
        <v>#REF!</v>
      </c>
      <c r="T2346" t="e">
        <f t="shared" si="292"/>
        <v>#REF!</v>
      </c>
      <c r="U2346" s="2" t="e">
        <f t="shared" si="295"/>
        <v>#REF!</v>
      </c>
      <c r="V2346" s="2"/>
    </row>
    <row r="2347" spans="1:22" x14ac:dyDescent="0.25">
      <c r="A2347" t="s">
        <v>1601</v>
      </c>
      <c r="B2347" t="s">
        <v>1602</v>
      </c>
      <c r="C2347">
        <v>169.99999999999699</v>
      </c>
      <c r="D2347" t="s">
        <v>5306</v>
      </c>
      <c r="E2347" s="1">
        <v>42261</v>
      </c>
      <c r="F2347" t="s">
        <v>5348</v>
      </c>
      <c r="G2347">
        <v>4</v>
      </c>
      <c r="H2347" t="s">
        <v>5287</v>
      </c>
      <c r="I2347" t="s">
        <v>5305</v>
      </c>
      <c r="J2347" t="s">
        <v>5316</v>
      </c>
      <c r="K2347" t="b">
        <f>LOOKUP(A2347,'[1]UDDATA-1'!B:B,'[1]UDDATA-1'!A:A)&lt;&gt;LOOKUP(A2347,'[1]UDDATA-2'!B:B,'[1]UDDATA-2'!A:A)</f>
        <v>1</v>
      </c>
      <c r="L2347" t="str">
        <f t="shared" si="288"/>
        <v/>
      </c>
      <c r="M2347" t="str">
        <f t="shared" si="289"/>
        <v/>
      </c>
      <c r="N2347" t="str">
        <f t="shared" si="290"/>
        <v/>
      </c>
      <c r="O2347" t="e">
        <f>IF(AND(A2347&lt;&gt;A2346,#REF!&lt;&gt;""),#REF!,"")</f>
        <v>#REF!</v>
      </c>
      <c r="P2347" t="e">
        <f t="shared" si="293"/>
        <v>#REF!</v>
      </c>
      <c r="Q2347" s="2" t="e">
        <f t="shared" ca="1" si="294"/>
        <v>#REF!</v>
      </c>
      <c r="R2347" t="e">
        <f>IF(NOT(#REF!="Indskrevet"),"",IF(E2347="",FALSE,AND(NOT(#REF!),VALUE(RIGHT(CONCATENATE(YEAR(E2347)),2))=15)))</f>
        <v>#REF!</v>
      </c>
      <c r="S2347" t="e">
        <f t="shared" si="291"/>
        <v>#REF!</v>
      </c>
      <c r="T2347" t="e">
        <f t="shared" si="292"/>
        <v>#REF!</v>
      </c>
      <c r="U2347" s="2" t="e">
        <f t="shared" si="295"/>
        <v>#REF!</v>
      </c>
      <c r="V2347" s="2"/>
    </row>
    <row r="2348" spans="1:22" x14ac:dyDescent="0.25">
      <c r="A2348" t="s">
        <v>1603</v>
      </c>
      <c r="B2348" t="s">
        <v>1604</v>
      </c>
      <c r="C2348">
        <v>84.999999999998394</v>
      </c>
      <c r="D2348" t="s">
        <v>5306</v>
      </c>
      <c r="E2348" s="1">
        <v>41676</v>
      </c>
      <c r="F2348" t="s">
        <v>5308</v>
      </c>
      <c r="G2348">
        <v>1</v>
      </c>
      <c r="H2348" t="s">
        <v>5307</v>
      </c>
      <c r="I2348" t="s">
        <v>5288</v>
      </c>
      <c r="J2348" t="s">
        <v>5289</v>
      </c>
      <c r="K2348" t="b">
        <f>LOOKUP(A2348,'[1]UDDATA-1'!B:B,'[1]UDDATA-1'!A:A)&lt;&gt;LOOKUP(A2348,'[1]UDDATA-2'!B:B,'[1]UDDATA-2'!A:A)</f>
        <v>0</v>
      </c>
      <c r="L2348" t="str">
        <f t="shared" si="288"/>
        <v>Grundlæggende programmering</v>
      </c>
      <c r="M2348">
        <f t="shared" si="289"/>
        <v>0</v>
      </c>
      <c r="N2348" t="str">
        <f t="shared" si="290"/>
        <v/>
      </c>
      <c r="O2348" t="e">
        <f>IF(AND(A2348&lt;&gt;A2347,#REF!&lt;&gt;""),#REF!,"")</f>
        <v>#REF!</v>
      </c>
      <c r="P2348" t="e">
        <f t="shared" si="293"/>
        <v>#REF!</v>
      </c>
      <c r="Q2348" s="2" t="e">
        <f t="shared" ca="1" si="294"/>
        <v>#REF!</v>
      </c>
      <c r="R2348" t="e">
        <f>IF(NOT(#REF!="Indskrevet"),"",IF(E2348="",FALSE,AND(NOT(#REF!),VALUE(RIGHT(CONCATENATE(YEAR(E2348)),2))=15)))</f>
        <v>#REF!</v>
      </c>
      <c r="S2348" t="e">
        <f t="shared" si="291"/>
        <v>#REF!</v>
      </c>
      <c r="T2348" t="e">
        <f t="shared" si="292"/>
        <v>#REF!</v>
      </c>
      <c r="U2348" s="2" t="e">
        <f t="shared" si="295"/>
        <v>#REF!</v>
      </c>
      <c r="V2348" s="2"/>
    </row>
    <row r="2349" spans="1:22" x14ac:dyDescent="0.25">
      <c r="A2349" t="s">
        <v>1603</v>
      </c>
      <c r="B2349" t="s">
        <v>1604</v>
      </c>
      <c r="C2349">
        <v>84.999999999998394</v>
      </c>
      <c r="D2349" t="s">
        <v>5285</v>
      </c>
      <c r="E2349" s="1">
        <v>41723</v>
      </c>
      <c r="F2349" t="s">
        <v>5308</v>
      </c>
      <c r="G2349">
        <v>2</v>
      </c>
      <c r="H2349" t="s">
        <v>5287</v>
      </c>
      <c r="I2349" t="s">
        <v>5288</v>
      </c>
      <c r="J2349" t="s">
        <v>5293</v>
      </c>
      <c r="K2349" t="b">
        <f>LOOKUP(A2349,'[1]UDDATA-1'!B:B,'[1]UDDATA-1'!A:A)&lt;&gt;LOOKUP(A2349,'[1]UDDATA-2'!B:B,'[1]UDDATA-2'!A:A)</f>
        <v>0</v>
      </c>
      <c r="L2349" t="str">
        <f t="shared" si="288"/>
        <v/>
      </c>
      <c r="M2349" t="str">
        <f t="shared" si="289"/>
        <v/>
      </c>
      <c r="N2349" t="str">
        <f t="shared" si="290"/>
        <v/>
      </c>
      <c r="O2349" t="e">
        <f>IF(AND(A2349&lt;&gt;A2348,#REF!&lt;&gt;""),#REF!,"")</f>
        <v>#REF!</v>
      </c>
      <c r="P2349" t="e">
        <f t="shared" si="293"/>
        <v>#REF!</v>
      </c>
      <c r="Q2349" s="2" t="e">
        <f t="shared" ca="1" si="294"/>
        <v>#REF!</v>
      </c>
      <c r="R2349" t="e">
        <f>IF(NOT(#REF!="Indskrevet"),"",IF(E2349="",FALSE,AND(NOT(#REF!),VALUE(RIGHT(CONCATENATE(YEAR(E2349)),2))=15)))</f>
        <v>#REF!</v>
      </c>
      <c r="S2349" t="e">
        <f t="shared" si="291"/>
        <v>#REF!</v>
      </c>
      <c r="T2349" t="e">
        <f t="shared" si="292"/>
        <v>#REF!</v>
      </c>
      <c r="U2349" s="2" t="e">
        <f t="shared" si="295"/>
        <v>#REF!</v>
      </c>
      <c r="V2349" s="2"/>
    </row>
    <row r="2350" spans="1:22" x14ac:dyDescent="0.25">
      <c r="A2350" t="s">
        <v>1603</v>
      </c>
      <c r="B2350" t="s">
        <v>1604</v>
      </c>
      <c r="C2350">
        <v>84.999999999998394</v>
      </c>
      <c r="D2350" t="s">
        <v>5306</v>
      </c>
      <c r="E2350" s="1">
        <v>41815</v>
      </c>
      <c r="F2350" t="s">
        <v>5309</v>
      </c>
      <c r="G2350">
        <v>1</v>
      </c>
      <c r="H2350" t="s">
        <v>5307</v>
      </c>
      <c r="I2350" t="s">
        <v>5292</v>
      </c>
      <c r="J2350" t="s">
        <v>5293</v>
      </c>
      <c r="K2350" t="b">
        <f>LOOKUP(A2350,'[1]UDDATA-1'!B:B,'[1]UDDATA-1'!A:A)&lt;&gt;LOOKUP(A2350,'[1]UDDATA-2'!B:B,'[1]UDDATA-2'!A:A)</f>
        <v>0</v>
      </c>
      <c r="L2350" t="str">
        <f t="shared" si="288"/>
        <v>Matematik til multimedie-applikationer</v>
      </c>
      <c r="M2350">
        <f t="shared" si="289"/>
        <v>0</v>
      </c>
      <c r="N2350" t="str">
        <f t="shared" si="290"/>
        <v/>
      </c>
      <c r="O2350" t="e">
        <f>IF(AND(A2350&lt;&gt;A2349,#REF!&lt;&gt;""),#REF!,"")</f>
        <v>#REF!</v>
      </c>
      <c r="P2350" t="e">
        <f t="shared" si="293"/>
        <v>#REF!</v>
      </c>
      <c r="Q2350" s="2" t="e">
        <f t="shared" ca="1" si="294"/>
        <v>#REF!</v>
      </c>
      <c r="R2350" t="e">
        <f>IF(NOT(#REF!="Indskrevet"),"",IF(E2350="",FALSE,AND(NOT(#REF!),VALUE(RIGHT(CONCATENATE(YEAR(E2350)),2))=15)))</f>
        <v>#REF!</v>
      </c>
      <c r="S2350" t="e">
        <f t="shared" si="291"/>
        <v>#REF!</v>
      </c>
      <c r="T2350" t="e">
        <f t="shared" si="292"/>
        <v>#REF!</v>
      </c>
      <c r="U2350" s="2" t="e">
        <f t="shared" si="295"/>
        <v>#REF!</v>
      </c>
      <c r="V2350" s="2"/>
    </row>
    <row r="2351" spans="1:22" x14ac:dyDescent="0.25">
      <c r="A2351" t="s">
        <v>1603</v>
      </c>
      <c r="B2351" t="s">
        <v>1604</v>
      </c>
      <c r="C2351">
        <v>84.999999999998394</v>
      </c>
      <c r="D2351" t="s">
        <v>5317</v>
      </c>
      <c r="E2351" s="1">
        <v>41873</v>
      </c>
      <c r="F2351" t="s">
        <v>5309</v>
      </c>
      <c r="G2351">
        <v>2</v>
      </c>
      <c r="H2351" t="s">
        <v>5287</v>
      </c>
      <c r="I2351" t="s">
        <v>5292</v>
      </c>
      <c r="J2351" t="s">
        <v>5293</v>
      </c>
      <c r="K2351" t="b">
        <f>LOOKUP(A2351,'[1]UDDATA-1'!B:B,'[1]UDDATA-1'!A:A)&lt;&gt;LOOKUP(A2351,'[1]UDDATA-2'!B:B,'[1]UDDATA-2'!A:A)</f>
        <v>0</v>
      </c>
      <c r="L2351" t="str">
        <f t="shared" si="288"/>
        <v/>
      </c>
      <c r="M2351" t="str">
        <f t="shared" si="289"/>
        <v/>
      </c>
      <c r="N2351" t="str">
        <f t="shared" si="290"/>
        <v/>
      </c>
      <c r="O2351" t="e">
        <f>IF(AND(A2351&lt;&gt;A2350,#REF!&lt;&gt;""),#REF!,"")</f>
        <v>#REF!</v>
      </c>
      <c r="P2351" t="e">
        <f t="shared" si="293"/>
        <v>#REF!</v>
      </c>
      <c r="Q2351" s="2" t="e">
        <f t="shared" ca="1" si="294"/>
        <v>#REF!</v>
      </c>
      <c r="R2351" t="e">
        <f>IF(NOT(#REF!="Indskrevet"),"",IF(E2351="",FALSE,AND(NOT(#REF!),VALUE(RIGHT(CONCATENATE(YEAR(E2351)),2))=15)))</f>
        <v>#REF!</v>
      </c>
      <c r="S2351" t="e">
        <f t="shared" si="291"/>
        <v>#REF!</v>
      </c>
      <c r="T2351" t="e">
        <f t="shared" si="292"/>
        <v>#REF!</v>
      </c>
      <c r="U2351" s="2" t="e">
        <f t="shared" si="295"/>
        <v>#REF!</v>
      </c>
      <c r="V2351" s="2"/>
    </row>
    <row r="2352" spans="1:22" x14ac:dyDescent="0.25">
      <c r="A2352" t="s">
        <v>1603</v>
      </c>
      <c r="B2352" t="s">
        <v>1604</v>
      </c>
      <c r="C2352">
        <v>84.999999999998394</v>
      </c>
      <c r="D2352" t="s">
        <v>5306</v>
      </c>
      <c r="E2352" s="1">
        <v>41824</v>
      </c>
      <c r="F2352" t="s">
        <v>5310</v>
      </c>
      <c r="G2352">
        <v>1</v>
      </c>
      <c r="H2352" t="s">
        <v>5307</v>
      </c>
      <c r="I2352" t="s">
        <v>5295</v>
      </c>
      <c r="J2352" t="s">
        <v>5293</v>
      </c>
      <c r="K2352" t="b">
        <f>LOOKUP(A2352,'[1]UDDATA-1'!B:B,'[1]UDDATA-1'!A:A)&lt;&gt;LOOKUP(A2352,'[1]UDDATA-2'!B:B,'[1]UDDATA-2'!A:A)</f>
        <v>0</v>
      </c>
      <c r="L2352" t="str">
        <f t="shared" si="288"/>
        <v>Fysisk interface design</v>
      </c>
      <c r="M2352">
        <f t="shared" si="289"/>
        <v>0</v>
      </c>
      <c r="N2352" t="str">
        <f t="shared" si="290"/>
        <v/>
      </c>
      <c r="O2352" t="e">
        <f>IF(AND(A2352&lt;&gt;A2351,#REF!&lt;&gt;""),#REF!,"")</f>
        <v>#REF!</v>
      </c>
      <c r="P2352" t="e">
        <f t="shared" si="293"/>
        <v>#REF!</v>
      </c>
      <c r="Q2352" s="2" t="e">
        <f t="shared" ca="1" si="294"/>
        <v>#REF!</v>
      </c>
      <c r="R2352" t="e">
        <f>IF(NOT(#REF!="Indskrevet"),"",IF(E2352="",FALSE,AND(NOT(#REF!),VALUE(RIGHT(CONCATENATE(YEAR(E2352)),2))=15)))</f>
        <v>#REF!</v>
      </c>
      <c r="S2352" t="e">
        <f t="shared" si="291"/>
        <v>#REF!</v>
      </c>
      <c r="T2352" t="e">
        <f t="shared" si="292"/>
        <v>#REF!</v>
      </c>
      <c r="U2352" s="2" t="e">
        <f t="shared" si="295"/>
        <v>#REF!</v>
      </c>
      <c r="V2352" s="2"/>
    </row>
    <row r="2353" spans="1:22" x14ac:dyDescent="0.25">
      <c r="A2353" t="s">
        <v>1603</v>
      </c>
      <c r="B2353" t="s">
        <v>1604</v>
      </c>
      <c r="C2353">
        <v>84.999999999998394</v>
      </c>
      <c r="D2353" t="s">
        <v>5285</v>
      </c>
      <c r="E2353" s="1">
        <v>41884</v>
      </c>
      <c r="F2353" t="s">
        <v>5310</v>
      </c>
      <c r="G2353">
        <v>2</v>
      </c>
      <c r="H2353" t="s">
        <v>5287</v>
      </c>
      <c r="I2353" t="s">
        <v>5295</v>
      </c>
      <c r="J2353" t="s">
        <v>5299</v>
      </c>
      <c r="K2353" t="b">
        <f>LOOKUP(A2353,'[1]UDDATA-1'!B:B,'[1]UDDATA-1'!A:A)&lt;&gt;LOOKUP(A2353,'[1]UDDATA-2'!B:B,'[1]UDDATA-2'!A:A)</f>
        <v>0</v>
      </c>
      <c r="L2353" t="str">
        <f t="shared" si="288"/>
        <v/>
      </c>
      <c r="M2353" t="str">
        <f t="shared" si="289"/>
        <v/>
      </c>
      <c r="N2353" t="str">
        <f t="shared" si="290"/>
        <v/>
      </c>
      <c r="O2353" t="e">
        <f>IF(AND(A2353&lt;&gt;A2352,#REF!&lt;&gt;""),#REF!,"")</f>
        <v>#REF!</v>
      </c>
      <c r="P2353" t="e">
        <f t="shared" si="293"/>
        <v>#REF!</v>
      </c>
      <c r="Q2353" s="2" t="e">
        <f t="shared" ca="1" si="294"/>
        <v>#REF!</v>
      </c>
      <c r="R2353" t="e">
        <f>IF(NOT(#REF!="Indskrevet"),"",IF(E2353="",FALSE,AND(NOT(#REF!),VALUE(RIGHT(CONCATENATE(YEAR(E2353)),2))=15)))</f>
        <v>#REF!</v>
      </c>
      <c r="S2353" t="e">
        <f t="shared" si="291"/>
        <v>#REF!</v>
      </c>
      <c r="T2353" t="e">
        <f t="shared" si="292"/>
        <v>#REF!</v>
      </c>
      <c r="U2353" s="2" t="e">
        <f t="shared" si="295"/>
        <v>#REF!</v>
      </c>
      <c r="V2353" s="2"/>
    </row>
    <row r="2354" spans="1:22" x14ac:dyDescent="0.25">
      <c r="A2354" t="s">
        <v>1605</v>
      </c>
      <c r="B2354" t="s">
        <v>1606</v>
      </c>
      <c r="C2354">
        <v>54.999999999998998</v>
      </c>
      <c r="D2354" t="s">
        <v>5318</v>
      </c>
      <c r="E2354" s="1">
        <v>41316</v>
      </c>
      <c r="F2354" t="s">
        <v>5308</v>
      </c>
      <c r="G2354">
        <v>1</v>
      </c>
      <c r="H2354" t="s">
        <v>5307</v>
      </c>
      <c r="I2354" t="s">
        <v>5288</v>
      </c>
      <c r="J2354" t="s">
        <v>5289</v>
      </c>
      <c r="K2354" t="b">
        <f>LOOKUP(A2354,'[1]UDDATA-1'!B:B,'[1]UDDATA-1'!A:A)&lt;&gt;LOOKUP(A2354,'[1]UDDATA-2'!B:B,'[1]UDDATA-2'!A:A)</f>
        <v>0</v>
      </c>
      <c r="L2354" t="str">
        <f t="shared" si="288"/>
        <v>Grundlæggende programmering</v>
      </c>
      <c r="M2354" t="str">
        <f t="shared" si="289"/>
        <v/>
      </c>
      <c r="N2354" t="str">
        <f t="shared" si="290"/>
        <v>U</v>
      </c>
      <c r="O2354" t="e">
        <f>IF(AND(A2354&lt;&gt;A2353,#REF!&lt;&gt;""),#REF!,"")</f>
        <v>#REF!</v>
      </c>
      <c r="P2354" t="e">
        <f t="shared" si="293"/>
        <v>#REF!</v>
      </c>
      <c r="Q2354" s="2" t="e">
        <f t="shared" ca="1" si="294"/>
        <v>#REF!</v>
      </c>
      <c r="R2354" t="e">
        <f>IF(NOT(#REF!="Indskrevet"),"",IF(E2354="",FALSE,AND(NOT(#REF!),VALUE(RIGHT(CONCATENATE(YEAR(E2354)),2))=15)))</f>
        <v>#REF!</v>
      </c>
      <c r="S2354" t="e">
        <f t="shared" si="291"/>
        <v>#REF!</v>
      </c>
      <c r="T2354" t="e">
        <f t="shared" si="292"/>
        <v>#REF!</v>
      </c>
      <c r="U2354" s="2" t="e">
        <f t="shared" si="295"/>
        <v>#REF!</v>
      </c>
      <c r="V2354" s="2"/>
    </row>
    <row r="2355" spans="1:22" x14ac:dyDescent="0.25">
      <c r="A2355" t="s">
        <v>1605</v>
      </c>
      <c r="B2355" t="s">
        <v>1606</v>
      </c>
      <c r="C2355">
        <v>54.999999999998998</v>
      </c>
      <c r="D2355" t="s">
        <v>5317</v>
      </c>
      <c r="E2355" s="1">
        <v>41353</v>
      </c>
      <c r="F2355" t="s">
        <v>5308</v>
      </c>
      <c r="G2355">
        <v>2</v>
      </c>
      <c r="H2355" t="s">
        <v>5287</v>
      </c>
      <c r="I2355" t="s">
        <v>5288</v>
      </c>
      <c r="J2355" t="s">
        <v>5293</v>
      </c>
      <c r="K2355" t="b">
        <f>LOOKUP(A2355,'[1]UDDATA-1'!B:B,'[1]UDDATA-1'!A:A)&lt;&gt;LOOKUP(A2355,'[1]UDDATA-2'!B:B,'[1]UDDATA-2'!A:A)</f>
        <v>0</v>
      </c>
      <c r="L2355" t="str">
        <f t="shared" si="288"/>
        <v/>
      </c>
      <c r="M2355" t="str">
        <f t="shared" si="289"/>
        <v/>
      </c>
      <c r="N2355" t="str">
        <f t="shared" si="290"/>
        <v/>
      </c>
      <c r="O2355" t="e">
        <f>IF(AND(A2355&lt;&gt;A2354,#REF!&lt;&gt;""),#REF!,"")</f>
        <v>#REF!</v>
      </c>
      <c r="P2355" t="e">
        <f t="shared" si="293"/>
        <v>#REF!</v>
      </c>
      <c r="Q2355" s="2" t="e">
        <f t="shared" ca="1" si="294"/>
        <v>#REF!</v>
      </c>
      <c r="R2355" t="e">
        <f>IF(NOT(#REF!="Indskrevet"),"",IF(E2355="",FALSE,AND(NOT(#REF!),VALUE(RIGHT(CONCATENATE(YEAR(E2355)),2))=15)))</f>
        <v>#REF!</v>
      </c>
      <c r="S2355" t="e">
        <f t="shared" si="291"/>
        <v>#REF!</v>
      </c>
      <c r="T2355" t="e">
        <f t="shared" si="292"/>
        <v>#REF!</v>
      </c>
      <c r="U2355" s="2" t="e">
        <f t="shared" si="295"/>
        <v>#REF!</v>
      </c>
      <c r="V2355" s="2"/>
    </row>
    <row r="2356" spans="1:22" x14ac:dyDescent="0.25">
      <c r="A2356" t="s">
        <v>1605</v>
      </c>
      <c r="B2356" t="s">
        <v>1606</v>
      </c>
      <c r="C2356">
        <v>54.999999999998998</v>
      </c>
      <c r="D2356" t="s">
        <v>5306</v>
      </c>
      <c r="E2356" s="1">
        <v>41452</v>
      </c>
      <c r="F2356" t="s">
        <v>5309</v>
      </c>
      <c r="G2356">
        <v>1</v>
      </c>
      <c r="H2356" t="s">
        <v>5307</v>
      </c>
      <c r="I2356" t="s">
        <v>5292</v>
      </c>
      <c r="J2356" t="s">
        <v>5293</v>
      </c>
      <c r="K2356" t="b">
        <f>LOOKUP(A2356,'[1]UDDATA-1'!B:B,'[1]UDDATA-1'!A:A)&lt;&gt;LOOKUP(A2356,'[1]UDDATA-2'!B:B,'[1]UDDATA-2'!A:A)</f>
        <v>0</v>
      </c>
      <c r="L2356" t="str">
        <f t="shared" si="288"/>
        <v>Matematik til multimedie-applikationer</v>
      </c>
      <c r="M2356">
        <f t="shared" si="289"/>
        <v>0</v>
      </c>
      <c r="N2356" t="str">
        <f t="shared" si="290"/>
        <v/>
      </c>
      <c r="O2356" t="e">
        <f>IF(AND(A2356&lt;&gt;A2355,#REF!&lt;&gt;""),#REF!,"")</f>
        <v>#REF!</v>
      </c>
      <c r="P2356" t="e">
        <f t="shared" si="293"/>
        <v>#REF!</v>
      </c>
      <c r="Q2356" s="2" t="e">
        <f t="shared" ca="1" si="294"/>
        <v>#REF!</v>
      </c>
      <c r="R2356" t="e">
        <f>IF(NOT(#REF!="Indskrevet"),"",IF(E2356="",FALSE,AND(NOT(#REF!),VALUE(RIGHT(CONCATENATE(YEAR(E2356)),2))=15)))</f>
        <v>#REF!</v>
      </c>
      <c r="S2356" t="e">
        <f t="shared" si="291"/>
        <v>#REF!</v>
      </c>
      <c r="T2356" t="e">
        <f t="shared" si="292"/>
        <v>#REF!</v>
      </c>
      <c r="U2356" s="2" t="e">
        <f t="shared" si="295"/>
        <v>#REF!</v>
      </c>
      <c r="V2356" s="2"/>
    </row>
    <row r="2357" spans="1:22" x14ac:dyDescent="0.25">
      <c r="A2357" t="s">
        <v>1605</v>
      </c>
      <c r="B2357" t="s">
        <v>1606</v>
      </c>
      <c r="C2357">
        <v>54.999999999998998</v>
      </c>
      <c r="D2357" t="s">
        <v>5285</v>
      </c>
      <c r="E2357" s="1">
        <v>41530</v>
      </c>
      <c r="F2357" t="s">
        <v>5309</v>
      </c>
      <c r="G2357">
        <v>2</v>
      </c>
      <c r="H2357" t="s">
        <v>5287</v>
      </c>
      <c r="I2357" t="s">
        <v>5292</v>
      </c>
      <c r="J2357" t="s">
        <v>5299</v>
      </c>
      <c r="K2357" t="b">
        <f>LOOKUP(A2357,'[1]UDDATA-1'!B:B,'[1]UDDATA-1'!A:A)&lt;&gt;LOOKUP(A2357,'[1]UDDATA-2'!B:B,'[1]UDDATA-2'!A:A)</f>
        <v>0</v>
      </c>
      <c r="L2357" t="str">
        <f t="shared" si="288"/>
        <v/>
      </c>
      <c r="M2357" t="str">
        <f t="shared" si="289"/>
        <v/>
      </c>
      <c r="N2357" t="str">
        <f t="shared" si="290"/>
        <v/>
      </c>
      <c r="O2357" t="e">
        <f>IF(AND(A2357&lt;&gt;A2356,#REF!&lt;&gt;""),#REF!,"")</f>
        <v>#REF!</v>
      </c>
      <c r="P2357" t="e">
        <f t="shared" si="293"/>
        <v>#REF!</v>
      </c>
      <c r="Q2357" s="2" t="e">
        <f t="shared" ca="1" si="294"/>
        <v>#REF!</v>
      </c>
      <c r="R2357" t="e">
        <f>IF(NOT(#REF!="Indskrevet"),"",IF(E2357="",FALSE,AND(NOT(#REF!),VALUE(RIGHT(CONCATENATE(YEAR(E2357)),2))=15)))</f>
        <v>#REF!</v>
      </c>
      <c r="S2357" t="e">
        <f t="shared" si="291"/>
        <v>#REF!</v>
      </c>
      <c r="T2357" t="e">
        <f t="shared" si="292"/>
        <v>#REF!</v>
      </c>
      <c r="U2357" s="2" t="e">
        <f t="shared" si="295"/>
        <v>#REF!</v>
      </c>
      <c r="V2357" s="2"/>
    </row>
    <row r="2358" spans="1:22" x14ac:dyDescent="0.25">
      <c r="A2358" t="s">
        <v>1605</v>
      </c>
      <c r="B2358" t="s">
        <v>1606</v>
      </c>
      <c r="C2358">
        <v>54.999999999998998</v>
      </c>
      <c r="D2358" t="s">
        <v>5318</v>
      </c>
      <c r="E2358" s="1">
        <v>41484</v>
      </c>
      <c r="F2358" t="s">
        <v>5310</v>
      </c>
      <c r="G2358">
        <v>1</v>
      </c>
      <c r="H2358" t="s">
        <v>5307</v>
      </c>
      <c r="I2358" t="s">
        <v>5295</v>
      </c>
      <c r="J2358" t="s">
        <v>5293</v>
      </c>
      <c r="K2358" t="b">
        <f>LOOKUP(A2358,'[1]UDDATA-1'!B:B,'[1]UDDATA-1'!A:A)&lt;&gt;LOOKUP(A2358,'[1]UDDATA-2'!B:B,'[1]UDDATA-2'!A:A)</f>
        <v>0</v>
      </c>
      <c r="L2358" t="str">
        <f t="shared" si="288"/>
        <v>Fysisk interface design</v>
      </c>
      <c r="M2358" t="str">
        <f t="shared" si="289"/>
        <v/>
      </c>
      <c r="N2358" t="str">
        <f t="shared" si="290"/>
        <v>U</v>
      </c>
      <c r="O2358" t="e">
        <f>IF(AND(A2358&lt;&gt;A2357,#REF!&lt;&gt;""),#REF!,"")</f>
        <v>#REF!</v>
      </c>
      <c r="P2358" t="e">
        <f t="shared" si="293"/>
        <v>#REF!</v>
      </c>
      <c r="Q2358" s="2" t="e">
        <f t="shared" ca="1" si="294"/>
        <v>#REF!</v>
      </c>
      <c r="R2358" t="e">
        <f>IF(NOT(#REF!="Indskrevet"),"",IF(E2358="",FALSE,AND(NOT(#REF!),VALUE(RIGHT(CONCATENATE(YEAR(E2358)),2))=15)))</f>
        <v>#REF!</v>
      </c>
      <c r="S2358" t="e">
        <f t="shared" si="291"/>
        <v>#REF!</v>
      </c>
      <c r="T2358" t="e">
        <f t="shared" si="292"/>
        <v>#REF!</v>
      </c>
      <c r="U2358" s="2" t="e">
        <f t="shared" si="295"/>
        <v>#REF!</v>
      </c>
      <c r="V2358" s="2"/>
    </row>
    <row r="2359" spans="1:22" x14ac:dyDescent="0.25">
      <c r="A2359" t="s">
        <v>1605</v>
      </c>
      <c r="B2359" t="s">
        <v>1606</v>
      </c>
      <c r="C2359">
        <v>54.999999999998998</v>
      </c>
      <c r="D2359" t="s">
        <v>5306</v>
      </c>
      <c r="E2359" s="1">
        <v>41522</v>
      </c>
      <c r="F2359" t="s">
        <v>5310</v>
      </c>
      <c r="G2359">
        <v>2</v>
      </c>
      <c r="H2359" t="s">
        <v>5287</v>
      </c>
      <c r="I2359" t="s">
        <v>5295</v>
      </c>
      <c r="J2359" t="s">
        <v>5299</v>
      </c>
      <c r="K2359" t="b">
        <f>LOOKUP(A2359,'[1]UDDATA-1'!B:B,'[1]UDDATA-1'!A:A)&lt;&gt;LOOKUP(A2359,'[1]UDDATA-2'!B:B,'[1]UDDATA-2'!A:A)</f>
        <v>0</v>
      </c>
      <c r="L2359" t="str">
        <f t="shared" si="288"/>
        <v/>
      </c>
      <c r="M2359" t="str">
        <f t="shared" si="289"/>
        <v/>
      </c>
      <c r="N2359" t="str">
        <f t="shared" si="290"/>
        <v/>
      </c>
      <c r="O2359" t="e">
        <f>IF(AND(A2359&lt;&gt;A2358,#REF!&lt;&gt;""),#REF!,"")</f>
        <v>#REF!</v>
      </c>
      <c r="P2359" t="e">
        <f t="shared" si="293"/>
        <v>#REF!</v>
      </c>
      <c r="Q2359" s="2" t="e">
        <f t="shared" ca="1" si="294"/>
        <v>#REF!</v>
      </c>
      <c r="R2359" t="e">
        <f>IF(NOT(#REF!="Indskrevet"),"",IF(E2359="",FALSE,AND(NOT(#REF!),VALUE(RIGHT(CONCATENATE(YEAR(E2359)),2))=15)))</f>
        <v>#REF!</v>
      </c>
      <c r="S2359" t="e">
        <f t="shared" si="291"/>
        <v>#REF!</v>
      </c>
      <c r="T2359" t="e">
        <f t="shared" si="292"/>
        <v>#REF!</v>
      </c>
      <c r="U2359" s="2" t="e">
        <f t="shared" si="295"/>
        <v>#REF!</v>
      </c>
      <c r="V2359" s="2"/>
    </row>
    <row r="2360" spans="1:22" x14ac:dyDescent="0.25">
      <c r="A2360" t="s">
        <v>1605</v>
      </c>
      <c r="B2360" t="s">
        <v>1606</v>
      </c>
      <c r="C2360">
        <v>54.999999999998998</v>
      </c>
      <c r="D2360" t="s">
        <v>5318</v>
      </c>
      <c r="E2360" s="1">
        <v>41688</v>
      </c>
      <c r="F2360" t="s">
        <v>5311</v>
      </c>
      <c r="G2360">
        <v>1</v>
      </c>
      <c r="H2360" t="s">
        <v>5287</v>
      </c>
      <c r="I2360" t="s">
        <v>5298</v>
      </c>
      <c r="J2360" t="s">
        <v>5299</v>
      </c>
      <c r="K2360" t="b">
        <f>LOOKUP(A2360,'[1]UDDATA-1'!B:B,'[1]UDDATA-1'!A:A)&lt;&gt;LOOKUP(A2360,'[1]UDDATA-2'!B:B,'[1]UDDATA-2'!A:A)</f>
        <v>0</v>
      </c>
      <c r="L2360" t="str">
        <f t="shared" si="288"/>
        <v>Proceduremæssig programmering</v>
      </c>
      <c r="M2360" t="str">
        <f t="shared" si="289"/>
        <v/>
      </c>
      <c r="N2360" t="str">
        <f t="shared" si="290"/>
        <v>U</v>
      </c>
      <c r="O2360" t="e">
        <f>IF(AND(A2360&lt;&gt;A2359,#REF!&lt;&gt;""),#REF!,"")</f>
        <v>#REF!</v>
      </c>
      <c r="P2360" t="e">
        <f t="shared" si="293"/>
        <v>#REF!</v>
      </c>
      <c r="Q2360" s="2" t="e">
        <f t="shared" ca="1" si="294"/>
        <v>#REF!</v>
      </c>
      <c r="R2360" t="e">
        <f>IF(NOT(#REF!="Indskrevet"),"",IF(E2360="",FALSE,AND(NOT(#REF!),VALUE(RIGHT(CONCATENATE(YEAR(E2360)),2))=15)))</f>
        <v>#REF!</v>
      </c>
      <c r="S2360" t="e">
        <f t="shared" si="291"/>
        <v>#REF!</v>
      </c>
      <c r="T2360" t="e">
        <f t="shared" si="292"/>
        <v>#REF!</v>
      </c>
      <c r="U2360" s="2" t="e">
        <f t="shared" si="295"/>
        <v>#REF!</v>
      </c>
      <c r="V2360" s="2"/>
    </row>
    <row r="2361" spans="1:22" x14ac:dyDescent="0.25">
      <c r="A2361" t="s">
        <v>1608</v>
      </c>
      <c r="B2361" t="s">
        <v>1609</v>
      </c>
      <c r="C2361">
        <v>54.999999999998998</v>
      </c>
      <c r="K2361" t="b">
        <f>LOOKUP(A2361,'[1]UDDATA-1'!B:B,'[1]UDDATA-1'!A:A)&lt;&gt;LOOKUP(A2361,'[1]UDDATA-2'!B:B,'[1]UDDATA-2'!A:A)</f>
        <v>0</v>
      </c>
      <c r="L2361" t="str">
        <f t="shared" si="288"/>
        <v/>
      </c>
      <c r="M2361" t="str">
        <f t="shared" si="289"/>
        <v/>
      </c>
      <c r="N2361" t="str">
        <f t="shared" si="290"/>
        <v/>
      </c>
      <c r="O2361" t="e">
        <f>IF(AND(A2361&lt;&gt;A2360,#REF!&lt;&gt;""),#REF!,"")</f>
        <v>#REF!</v>
      </c>
      <c r="P2361" t="e">
        <f t="shared" si="293"/>
        <v>#REF!</v>
      </c>
      <c r="Q2361" s="2" t="e">
        <f t="shared" ca="1" si="294"/>
        <v>#REF!</v>
      </c>
      <c r="R2361" t="e">
        <f>IF(NOT(#REF!="Indskrevet"),"",IF(E2361="",FALSE,AND(NOT(#REF!),VALUE(RIGHT(CONCATENATE(YEAR(E2361)),2))=15)))</f>
        <v>#REF!</v>
      </c>
      <c r="S2361" t="e">
        <f t="shared" si="291"/>
        <v>#REF!</v>
      </c>
      <c r="T2361" t="e">
        <f t="shared" si="292"/>
        <v>#REF!</v>
      </c>
      <c r="U2361" s="2" t="e">
        <f t="shared" si="295"/>
        <v>#REF!</v>
      </c>
      <c r="V2361" s="2"/>
    </row>
    <row r="2362" spans="1:22" x14ac:dyDescent="0.25">
      <c r="A2362" t="s">
        <v>1610</v>
      </c>
      <c r="B2362" t="s">
        <v>1611</v>
      </c>
      <c r="C2362">
        <v>24.999999999999599</v>
      </c>
      <c r="D2362" t="s">
        <v>5306</v>
      </c>
      <c r="E2362" s="1">
        <v>42032</v>
      </c>
      <c r="F2362" t="s">
        <v>5357</v>
      </c>
      <c r="G2362">
        <v>1</v>
      </c>
      <c r="H2362" t="s">
        <v>5307</v>
      </c>
      <c r="I2362" t="s">
        <v>5324</v>
      </c>
      <c r="J2362" t="s">
        <v>5289</v>
      </c>
      <c r="K2362" t="b">
        <f>LOOKUP(A2362,'[1]UDDATA-1'!B:B,'[1]UDDATA-1'!A:A)&lt;&gt;LOOKUP(A2362,'[1]UDDATA-2'!B:B,'[1]UDDATA-2'!A:A)</f>
        <v>0</v>
      </c>
      <c r="L2362" t="str">
        <f t="shared" si="288"/>
        <v>Lineær algebra</v>
      </c>
      <c r="M2362">
        <f t="shared" si="289"/>
        <v>0</v>
      </c>
      <c r="N2362" t="str">
        <f t="shared" si="290"/>
        <v/>
      </c>
      <c r="O2362" t="e">
        <f>IF(AND(A2362&lt;&gt;A2361,#REF!&lt;&gt;""),#REF!,"")</f>
        <v>#REF!</v>
      </c>
      <c r="P2362" t="e">
        <f t="shared" si="293"/>
        <v>#REF!</v>
      </c>
      <c r="Q2362" s="2" t="e">
        <f t="shared" ca="1" si="294"/>
        <v>#REF!</v>
      </c>
      <c r="R2362" t="e">
        <f>IF(NOT(#REF!="Indskrevet"),"",IF(E2362="",FALSE,AND(NOT(#REF!),VALUE(RIGHT(CONCATENATE(YEAR(E2362)),2))=15)))</f>
        <v>#REF!</v>
      </c>
      <c r="S2362" t="e">
        <f t="shared" si="291"/>
        <v>#REF!</v>
      </c>
      <c r="T2362" t="e">
        <f t="shared" si="292"/>
        <v>#REF!</v>
      </c>
      <c r="U2362" s="2" t="e">
        <f t="shared" si="295"/>
        <v>#REF!</v>
      </c>
      <c r="V2362" s="2"/>
    </row>
    <row r="2363" spans="1:22" x14ac:dyDescent="0.25">
      <c r="A2363" t="s">
        <v>1610</v>
      </c>
      <c r="B2363" t="s">
        <v>1611</v>
      </c>
      <c r="C2363">
        <v>24.999999999999599</v>
      </c>
      <c r="D2363" t="s">
        <v>5285</v>
      </c>
      <c r="E2363" s="1">
        <v>42058</v>
      </c>
      <c r="F2363" t="s">
        <v>5357</v>
      </c>
      <c r="G2363">
        <v>2</v>
      </c>
      <c r="H2363" t="s">
        <v>5287</v>
      </c>
      <c r="I2363" t="s">
        <v>5324</v>
      </c>
      <c r="J2363" t="s">
        <v>5289</v>
      </c>
      <c r="K2363" t="b">
        <f>LOOKUP(A2363,'[1]UDDATA-1'!B:B,'[1]UDDATA-1'!A:A)&lt;&gt;LOOKUP(A2363,'[1]UDDATA-2'!B:B,'[1]UDDATA-2'!A:A)</f>
        <v>0</v>
      </c>
      <c r="L2363" t="str">
        <f t="shared" si="288"/>
        <v/>
      </c>
      <c r="M2363" t="str">
        <f t="shared" si="289"/>
        <v/>
      </c>
      <c r="N2363" t="str">
        <f t="shared" si="290"/>
        <v/>
      </c>
      <c r="O2363" t="e">
        <f>IF(AND(A2363&lt;&gt;A2362,#REF!&lt;&gt;""),#REF!,"")</f>
        <v>#REF!</v>
      </c>
      <c r="P2363" t="e">
        <f t="shared" si="293"/>
        <v>#REF!</v>
      </c>
      <c r="Q2363" s="2" t="e">
        <f t="shared" ca="1" si="294"/>
        <v>#REF!</v>
      </c>
      <c r="R2363" t="e">
        <f>IF(NOT(#REF!="Indskrevet"),"",IF(E2363="",FALSE,AND(NOT(#REF!),VALUE(RIGHT(CONCATENATE(YEAR(E2363)),2))=15)))</f>
        <v>#REF!</v>
      </c>
      <c r="S2363" t="e">
        <f t="shared" si="291"/>
        <v>#REF!</v>
      </c>
      <c r="T2363" t="e">
        <f t="shared" si="292"/>
        <v>#REF!</v>
      </c>
      <c r="U2363" s="2" t="e">
        <f t="shared" si="295"/>
        <v>#REF!</v>
      </c>
      <c r="V2363" s="2"/>
    </row>
    <row r="2364" spans="1:22" x14ac:dyDescent="0.25">
      <c r="A2364" t="s">
        <v>1612</v>
      </c>
      <c r="B2364" t="s">
        <v>1613</v>
      </c>
      <c r="C2364">
        <v>119.999999999998</v>
      </c>
      <c r="D2364" t="s">
        <v>5290</v>
      </c>
      <c r="E2364" s="1">
        <v>41676</v>
      </c>
      <c r="F2364" t="s">
        <v>5308</v>
      </c>
      <c r="G2364">
        <v>1</v>
      </c>
      <c r="H2364" t="s">
        <v>5287</v>
      </c>
      <c r="I2364" t="s">
        <v>5288</v>
      </c>
      <c r="J2364" t="s">
        <v>5289</v>
      </c>
      <c r="K2364" t="b">
        <f>LOOKUP(A2364,'[1]UDDATA-1'!B:B,'[1]UDDATA-1'!A:A)&lt;&gt;LOOKUP(A2364,'[1]UDDATA-2'!B:B,'[1]UDDATA-2'!A:A)</f>
        <v>0</v>
      </c>
      <c r="L2364" t="str">
        <f t="shared" si="288"/>
        <v>Grundlæggende programmering</v>
      </c>
      <c r="M2364">
        <f t="shared" si="289"/>
        <v>10</v>
      </c>
      <c r="N2364" t="str">
        <f t="shared" si="290"/>
        <v/>
      </c>
      <c r="O2364" t="e">
        <f>IF(AND(A2364&lt;&gt;A2363,#REF!&lt;&gt;""),#REF!,"")</f>
        <v>#REF!</v>
      </c>
      <c r="P2364" t="e">
        <f t="shared" si="293"/>
        <v>#REF!</v>
      </c>
      <c r="Q2364" s="2" t="e">
        <f t="shared" ca="1" si="294"/>
        <v>#REF!</v>
      </c>
      <c r="R2364" t="e">
        <f>IF(NOT(#REF!="Indskrevet"),"",IF(E2364="",FALSE,AND(NOT(#REF!),VALUE(RIGHT(CONCATENATE(YEAR(E2364)),2))=15)))</f>
        <v>#REF!</v>
      </c>
      <c r="S2364" t="e">
        <f t="shared" si="291"/>
        <v>#REF!</v>
      </c>
      <c r="T2364" t="e">
        <f t="shared" si="292"/>
        <v>#REF!</v>
      </c>
      <c r="U2364" s="2" t="e">
        <f t="shared" si="295"/>
        <v>#REF!</v>
      </c>
      <c r="V2364" s="2"/>
    </row>
    <row r="2365" spans="1:22" x14ac:dyDescent="0.25">
      <c r="A2365" t="s">
        <v>1612</v>
      </c>
      <c r="B2365" t="s">
        <v>1613</v>
      </c>
      <c r="C2365">
        <v>119.999999999998</v>
      </c>
      <c r="D2365" t="s">
        <v>5317</v>
      </c>
      <c r="E2365" s="1">
        <v>41815</v>
      </c>
      <c r="F2365" t="s">
        <v>5309</v>
      </c>
      <c r="G2365">
        <v>1</v>
      </c>
      <c r="H2365" t="s">
        <v>5287</v>
      </c>
      <c r="I2365" t="s">
        <v>5292</v>
      </c>
      <c r="J2365" t="s">
        <v>5293</v>
      </c>
      <c r="K2365" t="b">
        <f>LOOKUP(A2365,'[1]UDDATA-1'!B:B,'[1]UDDATA-1'!A:A)&lt;&gt;LOOKUP(A2365,'[1]UDDATA-2'!B:B,'[1]UDDATA-2'!A:A)</f>
        <v>0</v>
      </c>
      <c r="L2365" t="str">
        <f t="shared" si="288"/>
        <v>Matematik til multimedie-applikationer</v>
      </c>
      <c r="M2365">
        <f t="shared" si="289"/>
        <v>4</v>
      </c>
      <c r="N2365" t="str">
        <f t="shared" si="290"/>
        <v/>
      </c>
      <c r="O2365" t="e">
        <f>IF(AND(A2365&lt;&gt;A2364,#REF!&lt;&gt;""),#REF!,"")</f>
        <v>#REF!</v>
      </c>
      <c r="P2365" t="e">
        <f t="shared" si="293"/>
        <v>#REF!</v>
      </c>
      <c r="Q2365" s="2" t="e">
        <f t="shared" ca="1" si="294"/>
        <v>#REF!</v>
      </c>
      <c r="R2365" t="e">
        <f>IF(NOT(#REF!="Indskrevet"),"",IF(E2365="",FALSE,AND(NOT(#REF!),VALUE(RIGHT(CONCATENATE(YEAR(E2365)),2))=15)))</f>
        <v>#REF!</v>
      </c>
      <c r="S2365" t="e">
        <f t="shared" si="291"/>
        <v>#REF!</v>
      </c>
      <c r="T2365" t="e">
        <f t="shared" si="292"/>
        <v>#REF!</v>
      </c>
      <c r="U2365" s="2" t="e">
        <f t="shared" si="295"/>
        <v>#REF!</v>
      </c>
      <c r="V2365" s="2"/>
    </row>
    <row r="2366" spans="1:22" x14ac:dyDescent="0.25">
      <c r="A2366" t="s">
        <v>1612</v>
      </c>
      <c r="B2366" t="s">
        <v>1613</v>
      </c>
      <c r="C2366">
        <v>119.999999999998</v>
      </c>
      <c r="D2366" t="s">
        <v>5317</v>
      </c>
      <c r="E2366" s="1">
        <v>41824</v>
      </c>
      <c r="F2366" t="s">
        <v>5310</v>
      </c>
      <c r="G2366">
        <v>1</v>
      </c>
      <c r="H2366" t="s">
        <v>5287</v>
      </c>
      <c r="I2366" t="s">
        <v>5295</v>
      </c>
      <c r="J2366" t="s">
        <v>5293</v>
      </c>
      <c r="K2366" t="b">
        <f>LOOKUP(A2366,'[1]UDDATA-1'!B:B,'[1]UDDATA-1'!A:A)&lt;&gt;LOOKUP(A2366,'[1]UDDATA-2'!B:B,'[1]UDDATA-2'!A:A)</f>
        <v>0</v>
      </c>
      <c r="L2366" t="str">
        <f t="shared" si="288"/>
        <v>Fysisk interface design</v>
      </c>
      <c r="M2366">
        <f t="shared" si="289"/>
        <v>4</v>
      </c>
      <c r="N2366" t="str">
        <f t="shared" si="290"/>
        <v/>
      </c>
      <c r="O2366" t="e">
        <f>IF(AND(A2366&lt;&gt;A2365,#REF!&lt;&gt;""),#REF!,"")</f>
        <v>#REF!</v>
      </c>
      <c r="P2366" t="e">
        <f t="shared" si="293"/>
        <v>#REF!</v>
      </c>
      <c r="Q2366" s="2" t="e">
        <f t="shared" ca="1" si="294"/>
        <v>#REF!</v>
      </c>
      <c r="R2366" t="e">
        <f>IF(NOT(#REF!="Indskrevet"),"",IF(E2366="",FALSE,AND(NOT(#REF!),VALUE(RIGHT(CONCATENATE(YEAR(E2366)),2))=15)))</f>
        <v>#REF!</v>
      </c>
      <c r="S2366" t="e">
        <f t="shared" si="291"/>
        <v>#REF!</v>
      </c>
      <c r="T2366" t="e">
        <f t="shared" si="292"/>
        <v>#REF!</v>
      </c>
      <c r="U2366" s="2" t="e">
        <f t="shared" si="295"/>
        <v>#REF!</v>
      </c>
      <c r="V2366" s="2"/>
    </row>
    <row r="2367" spans="1:22" x14ac:dyDescent="0.25">
      <c r="A2367" t="s">
        <v>1612</v>
      </c>
      <c r="B2367" t="s">
        <v>1613</v>
      </c>
      <c r="C2367">
        <v>119.999999999998</v>
      </c>
      <c r="D2367" t="s">
        <v>5285</v>
      </c>
      <c r="E2367" s="1">
        <v>42032</v>
      </c>
      <c r="F2367" t="s">
        <v>5311</v>
      </c>
      <c r="G2367">
        <v>1</v>
      </c>
      <c r="H2367" t="s">
        <v>5287</v>
      </c>
      <c r="I2367" t="s">
        <v>5298</v>
      </c>
      <c r="J2367" t="s">
        <v>5299</v>
      </c>
      <c r="K2367" t="b">
        <f>LOOKUP(A2367,'[1]UDDATA-1'!B:B,'[1]UDDATA-1'!A:A)&lt;&gt;LOOKUP(A2367,'[1]UDDATA-2'!B:B,'[1]UDDATA-2'!A:A)</f>
        <v>0</v>
      </c>
      <c r="L2367" t="str">
        <f t="shared" si="288"/>
        <v>Proceduremæssig programmering</v>
      </c>
      <c r="M2367">
        <f t="shared" si="289"/>
        <v>2</v>
      </c>
      <c r="N2367" t="str">
        <f t="shared" si="290"/>
        <v/>
      </c>
      <c r="O2367" t="e">
        <f>IF(AND(A2367&lt;&gt;A2366,#REF!&lt;&gt;""),#REF!,"")</f>
        <v>#REF!</v>
      </c>
      <c r="P2367" t="e">
        <f t="shared" si="293"/>
        <v>#REF!</v>
      </c>
      <c r="Q2367" s="2" t="e">
        <f t="shared" ca="1" si="294"/>
        <v>#REF!</v>
      </c>
      <c r="R2367" t="e">
        <f>IF(NOT(#REF!="Indskrevet"),"",IF(E2367="",FALSE,AND(NOT(#REF!),VALUE(RIGHT(CONCATENATE(YEAR(E2367)),2))=15)))</f>
        <v>#REF!</v>
      </c>
      <c r="S2367" t="e">
        <f t="shared" si="291"/>
        <v>#REF!</v>
      </c>
      <c r="T2367" t="e">
        <f t="shared" si="292"/>
        <v>#REF!</v>
      </c>
      <c r="U2367" s="2" t="e">
        <f t="shared" si="295"/>
        <v>#REF!</v>
      </c>
      <c r="V2367" s="2"/>
    </row>
    <row r="2368" spans="1:22" x14ac:dyDescent="0.25">
      <c r="A2368" t="s">
        <v>1612</v>
      </c>
      <c r="B2368" t="s">
        <v>1613</v>
      </c>
      <c r="C2368">
        <v>119.999999999998</v>
      </c>
      <c r="D2368" t="s">
        <v>5296</v>
      </c>
      <c r="E2368" s="1">
        <v>42165</v>
      </c>
      <c r="F2368" t="s">
        <v>5312</v>
      </c>
      <c r="G2368">
        <v>1</v>
      </c>
      <c r="H2368" t="s">
        <v>5287</v>
      </c>
      <c r="I2368" t="s">
        <v>5302</v>
      </c>
      <c r="J2368" t="s">
        <v>5303</v>
      </c>
      <c r="K2368" t="b">
        <f>LOOKUP(A2368,'[1]UDDATA-1'!B:B,'[1]UDDATA-1'!A:A)&lt;&gt;LOOKUP(A2368,'[1]UDDATA-2'!B:B,'[1]UDDATA-2'!A:A)</f>
        <v>0</v>
      </c>
      <c r="L2368" t="str">
        <f t="shared" si="288"/>
        <v>Lyd- og musikbehandling</v>
      </c>
      <c r="M2368">
        <f t="shared" si="289"/>
        <v>7</v>
      </c>
      <c r="N2368" t="str">
        <f t="shared" si="290"/>
        <v/>
      </c>
      <c r="O2368" t="e">
        <f>IF(AND(A2368&lt;&gt;A2367,#REF!&lt;&gt;""),#REF!,"")</f>
        <v>#REF!</v>
      </c>
      <c r="P2368" t="e">
        <f t="shared" si="293"/>
        <v>#REF!</v>
      </c>
      <c r="Q2368" s="2" t="e">
        <f t="shared" ca="1" si="294"/>
        <v>#REF!</v>
      </c>
      <c r="R2368" t="e">
        <f>IF(NOT(#REF!="Indskrevet"),"",IF(E2368="",FALSE,AND(NOT(#REF!),VALUE(RIGHT(CONCATENATE(YEAR(E2368)),2))=15)))</f>
        <v>#REF!</v>
      </c>
      <c r="S2368" t="e">
        <f t="shared" si="291"/>
        <v>#REF!</v>
      </c>
      <c r="T2368" t="e">
        <f t="shared" si="292"/>
        <v>#REF!</v>
      </c>
      <c r="U2368" s="2" t="e">
        <f t="shared" si="295"/>
        <v>#REF!</v>
      </c>
      <c r="V2368" s="2"/>
    </row>
    <row r="2369" spans="1:22" x14ac:dyDescent="0.25">
      <c r="A2369" t="s">
        <v>1612</v>
      </c>
      <c r="B2369" t="s">
        <v>1613</v>
      </c>
      <c r="C2369">
        <v>119.999999999998</v>
      </c>
      <c r="D2369" t="s">
        <v>5306</v>
      </c>
      <c r="E2369" s="1">
        <v>42186</v>
      </c>
      <c r="F2369" t="s">
        <v>5314</v>
      </c>
      <c r="G2369">
        <v>1</v>
      </c>
      <c r="H2369" t="s">
        <v>5307</v>
      </c>
      <c r="I2369" t="s">
        <v>5305</v>
      </c>
      <c r="J2369" t="s">
        <v>5303</v>
      </c>
      <c r="K2369" t="b">
        <f>LOOKUP(A2369,'[1]UDDATA-1'!B:B,'[1]UDDATA-1'!A:A)&lt;&gt;LOOKUP(A2369,'[1]UDDATA-2'!B:B,'[1]UDDATA-2'!A:A)</f>
        <v>0</v>
      </c>
      <c r="L2369" t="str">
        <f t="shared" si="288"/>
        <v>Objektorienteret Software Engineering</v>
      </c>
      <c r="M2369">
        <f t="shared" si="289"/>
        <v>0</v>
      </c>
      <c r="N2369" t="str">
        <f t="shared" si="290"/>
        <v/>
      </c>
      <c r="O2369" t="e">
        <f>IF(AND(A2369&lt;&gt;A2368,#REF!&lt;&gt;""),#REF!,"")</f>
        <v>#REF!</v>
      </c>
      <c r="P2369" t="e">
        <f t="shared" si="293"/>
        <v>#REF!</v>
      </c>
      <c r="Q2369" s="2" t="e">
        <f t="shared" ca="1" si="294"/>
        <v>#REF!</v>
      </c>
      <c r="R2369" t="e">
        <f>IF(NOT(#REF!="Indskrevet"),"",IF(E2369="",FALSE,AND(NOT(#REF!),VALUE(RIGHT(CONCATENATE(YEAR(E2369)),2))=15)))</f>
        <v>#REF!</v>
      </c>
      <c r="S2369" t="e">
        <f t="shared" si="291"/>
        <v>#REF!</v>
      </c>
      <c r="T2369" t="e">
        <f t="shared" si="292"/>
        <v>#REF!</v>
      </c>
      <c r="U2369" s="2" t="e">
        <f t="shared" si="295"/>
        <v>#REF!</v>
      </c>
      <c r="V2369" s="2"/>
    </row>
    <row r="2370" spans="1:22" x14ac:dyDescent="0.25">
      <c r="A2370" t="s">
        <v>1612</v>
      </c>
      <c r="B2370" t="s">
        <v>1613</v>
      </c>
      <c r="C2370">
        <v>119.999999999998</v>
      </c>
      <c r="D2370" t="s">
        <v>5285</v>
      </c>
      <c r="E2370" s="1">
        <v>42267</v>
      </c>
      <c r="F2370" t="s">
        <v>5314</v>
      </c>
      <c r="G2370">
        <v>2</v>
      </c>
      <c r="H2370" t="s">
        <v>5287</v>
      </c>
      <c r="I2370" t="s">
        <v>5305</v>
      </c>
      <c r="J2370" t="s">
        <v>5315</v>
      </c>
      <c r="K2370" t="b">
        <f>LOOKUP(A2370,'[1]UDDATA-1'!B:B,'[1]UDDATA-1'!A:A)&lt;&gt;LOOKUP(A2370,'[1]UDDATA-2'!B:B,'[1]UDDATA-2'!A:A)</f>
        <v>0</v>
      </c>
      <c r="L2370" t="str">
        <f t="shared" ref="L2370:L2433" si="296">IF(AND(I2370&lt;&gt;"",I2370&lt;&gt;I2369),I2370,"")</f>
        <v/>
      </c>
      <c r="M2370" t="str">
        <f t="shared" ref="M2370:M2433" si="297">IF(AND(L2370&lt;&gt;"",ISNUMBER(VALUE(D2370))),VALUE(D2370),"")</f>
        <v/>
      </c>
      <c r="N2370" t="str">
        <f t="shared" ref="N2370:N2433" si="298">IF(L2370="","",IF(M2370="",D2370,""))</f>
        <v/>
      </c>
      <c r="O2370" t="e">
        <f>IF(AND(A2370&lt;&gt;A2369,#REF!&lt;&gt;""),#REF!,"")</f>
        <v>#REF!</v>
      </c>
      <c r="P2370" t="e">
        <f t="shared" si="293"/>
        <v>#REF!</v>
      </c>
      <c r="Q2370" s="2" t="e">
        <f t="shared" ca="1" si="294"/>
        <v>#REF!</v>
      </c>
      <c r="R2370" t="e">
        <f>IF(NOT(#REF!="Indskrevet"),"",IF(E2370="",FALSE,AND(NOT(#REF!),VALUE(RIGHT(CONCATENATE(YEAR(E2370)),2))=15)))</f>
        <v>#REF!</v>
      </c>
      <c r="S2370" t="e">
        <f t="shared" ref="S2370:S2433" si="299">IF(R2370="","",IF(A2370=A2369,S2369,NOT(OR(R2370,AND(A2371=A2370,R2371),AND(A2372=A2370,R2372),AND(A2373=A2370,R2373),AND(A2374=A2370,R2374),AND(A2375=A2370,R2375),AND(A2376=A2370,R2376),AND(A2377=A2370,R2377),AND(A2378=A2370,R2378),AND(A2379=A2370,R2379),AND(A2380=A2370,R2380)))))</f>
        <v>#REF!</v>
      </c>
      <c r="T2370" t="e">
        <f t="shared" ref="T2370:T2433" si="300">IF(U2370="","",O2370)</f>
        <v>#REF!</v>
      </c>
      <c r="U2370" s="2" t="e">
        <f t="shared" si="295"/>
        <v>#REF!</v>
      </c>
      <c r="V2370" s="2"/>
    </row>
    <row r="2371" spans="1:22" x14ac:dyDescent="0.25">
      <c r="A2371" t="s">
        <v>1614</v>
      </c>
      <c r="B2371" t="s">
        <v>1615</v>
      </c>
      <c r="C2371">
        <v>179.99999999999599</v>
      </c>
      <c r="D2371" t="s">
        <v>5306</v>
      </c>
      <c r="E2371" s="1">
        <v>41891</v>
      </c>
      <c r="F2371" t="s">
        <v>5304</v>
      </c>
      <c r="G2371">
        <v>1</v>
      </c>
      <c r="H2371" t="s">
        <v>5287</v>
      </c>
      <c r="I2371" t="s">
        <v>5305</v>
      </c>
      <c r="J2371" t="s">
        <v>5315</v>
      </c>
      <c r="K2371" t="b">
        <f>LOOKUP(A2371,'[1]UDDATA-1'!B:B,'[1]UDDATA-1'!A:A)&lt;&gt;LOOKUP(A2371,'[1]UDDATA-2'!B:B,'[1]UDDATA-2'!A:A)</f>
        <v>0</v>
      </c>
      <c r="L2371" t="str">
        <f t="shared" si="296"/>
        <v/>
      </c>
      <c r="M2371" t="str">
        <f t="shared" si="297"/>
        <v/>
      </c>
      <c r="N2371" t="str">
        <f t="shared" si="298"/>
        <v/>
      </c>
      <c r="O2371" t="e">
        <f>IF(AND(A2371&lt;&gt;A2370,#REF!&lt;&gt;""),#REF!,"")</f>
        <v>#REF!</v>
      </c>
      <c r="P2371" t="e">
        <f t="shared" ref="P2371:P2434" si="301">IF(O2371="","",IF(M2371="",0,IF(O2372&lt;&gt;"",1,IF(AND(O2372="",O2373&lt;&gt;""),2,IF(AND(O2372="",O2373="",O2374&lt;&gt;""),3,IF(AND(O2372="",O2373="",O2374="",O2375&lt;&gt;""),4,IF(AND(O2372="",O2373="",O2374="",O2375="",O2376&lt;&gt;""),5,IF(AND(O2372="",O2373="",O2374="",O2375="",O2376="",O2377&lt;&gt;""),6,IF(AND(O2372="",O2373="",O2374="",O2375="",O2376="",O2377="",O2378&lt;&gt;""),7,IF(AND(O2372="",O2373="",O2374="",O2375="",O2376="",O2377="",O2378="",O2379&lt;&gt;""),8,IF(AND(O2372="",O2373="",O2374="",O2375="",O2376="",O2377="",O2378="",O2379="",O2380&lt;&gt;""),9,IF(AND(O2372="",O2373="",O2374="",O2375="",O2376="",O2377="",O2378="",O2379="",O2380="",O2381&lt;&gt;""),10,IF(AND(O2372="",O2373="",O2374="",O2375="",O2376="",O2377="",O2378="",O2379="",O2380="",O2381="",O2382&lt;&gt;""),11,IF(AND(O2372="",O2373="",O2374="",O2375="",O2376="",O2377="",O2378="",O2379="",O2380="",O2381="",O2382="",O2383&lt;&gt;""),12,IF(AND(O2372="",O2373="",O2374="",O2375="",O2376="",O2377="",O2378="",O2379="",O2380="",O2381="",O2382="",O2383="",O2384&lt;&gt;""),13,IF(AND(O2372="",O2373="",O2374="",O2375="",O2376="",O2377="",O2378="",O2379="",O2380="",O2381="",O2382="",O2383="",O2384="",O2385&lt;&gt;""),14,IF(AND(O2372="",O2373="",O2374="",O2375="",O2376="",O2377="",O2378="",O2379="",O2380="",O2381="",O2382="",O2383="",O2384="",O2385="",O2386&lt;&gt;""),15)))))))))))))))))</f>
        <v>#REF!</v>
      </c>
      <c r="Q2371" s="2" t="e">
        <f t="shared" ref="Q2371:Q2434" ca="1" si="302">IF(OR(P2371="",P2371=0),"",AVERAGE(INDIRECT(CONCATENATE("AU",ROW(),":AU",ROW()+P2371))))</f>
        <v>#REF!</v>
      </c>
      <c r="R2371" t="e">
        <f>IF(NOT(#REF!="Indskrevet"),"",IF(E2371="",FALSE,AND(NOT(#REF!),VALUE(RIGHT(CONCATENATE(YEAR(E2371)),2))=15)))</f>
        <v>#REF!</v>
      </c>
      <c r="S2371" t="e">
        <f t="shared" si="299"/>
        <v>#REF!</v>
      </c>
      <c r="T2371" t="e">
        <f t="shared" si="300"/>
        <v>#REF!</v>
      </c>
      <c r="U2371" s="2" t="e">
        <f t="shared" si="295"/>
        <v>#REF!</v>
      </c>
      <c r="V2371" s="2"/>
    </row>
    <row r="2372" spans="1:22" x14ac:dyDescent="0.25">
      <c r="A2372" t="s">
        <v>1614</v>
      </c>
      <c r="B2372" t="s">
        <v>1615</v>
      </c>
      <c r="C2372">
        <v>179.99999999999599</v>
      </c>
      <c r="D2372" t="s">
        <v>5317</v>
      </c>
      <c r="E2372" s="1">
        <v>41290</v>
      </c>
      <c r="F2372" t="s">
        <v>5343</v>
      </c>
      <c r="G2372">
        <v>1</v>
      </c>
      <c r="H2372" t="s">
        <v>5287</v>
      </c>
      <c r="I2372" t="s">
        <v>5288</v>
      </c>
      <c r="J2372" t="s">
        <v>5289</v>
      </c>
      <c r="K2372" t="b">
        <f>LOOKUP(A2372,'[1]UDDATA-1'!B:B,'[1]UDDATA-1'!A:A)&lt;&gt;LOOKUP(A2372,'[1]UDDATA-2'!B:B,'[1]UDDATA-2'!A:A)</f>
        <v>0</v>
      </c>
      <c r="L2372" t="str">
        <f t="shared" si="296"/>
        <v>Grundlæggende programmering</v>
      </c>
      <c r="M2372">
        <f t="shared" si="297"/>
        <v>4</v>
      </c>
      <c r="N2372" t="str">
        <f t="shared" si="298"/>
        <v/>
      </c>
      <c r="O2372" t="e">
        <f>IF(AND(A2372&lt;&gt;A2371,#REF!&lt;&gt;""),#REF!,"")</f>
        <v>#REF!</v>
      </c>
      <c r="P2372" t="e">
        <f t="shared" si="301"/>
        <v>#REF!</v>
      </c>
      <c r="Q2372" s="2" t="e">
        <f t="shared" ca="1" si="302"/>
        <v>#REF!</v>
      </c>
      <c r="R2372" t="e">
        <f>IF(NOT(#REF!="Indskrevet"),"",IF(E2372="",FALSE,AND(NOT(#REF!),VALUE(RIGHT(CONCATENATE(YEAR(E2372)),2))=15)))</f>
        <v>#REF!</v>
      </c>
      <c r="S2372" t="e">
        <f t="shared" si="299"/>
        <v>#REF!</v>
      </c>
      <c r="T2372" t="e">
        <f t="shared" si="300"/>
        <v>#REF!</v>
      </c>
      <c r="U2372" s="2" t="e">
        <f t="shared" ref="U2372:U2435" si="303">IF(OR(P2372="",P2372&lt;3),"",Q2372)</f>
        <v>#REF!</v>
      </c>
      <c r="V2372" s="2"/>
    </row>
    <row r="2373" spans="1:22" x14ac:dyDescent="0.25">
      <c r="A2373" t="s">
        <v>1614</v>
      </c>
      <c r="B2373" t="s">
        <v>1615</v>
      </c>
      <c r="C2373">
        <v>179.99999999999599</v>
      </c>
      <c r="D2373" t="s">
        <v>5285</v>
      </c>
      <c r="E2373" s="1">
        <v>41456</v>
      </c>
      <c r="F2373" t="s">
        <v>5344</v>
      </c>
      <c r="G2373">
        <v>1</v>
      </c>
      <c r="H2373" t="s">
        <v>5287</v>
      </c>
      <c r="I2373" t="s">
        <v>5292</v>
      </c>
      <c r="J2373" t="s">
        <v>5293</v>
      </c>
      <c r="K2373" t="b">
        <f>LOOKUP(A2373,'[1]UDDATA-1'!B:B,'[1]UDDATA-1'!A:A)&lt;&gt;LOOKUP(A2373,'[1]UDDATA-2'!B:B,'[1]UDDATA-2'!A:A)</f>
        <v>0</v>
      </c>
      <c r="L2373" t="str">
        <f t="shared" si="296"/>
        <v>Matematik til multimedie-applikationer</v>
      </c>
      <c r="M2373">
        <f t="shared" si="297"/>
        <v>2</v>
      </c>
      <c r="N2373" t="str">
        <f t="shared" si="298"/>
        <v/>
      </c>
      <c r="O2373" t="e">
        <f>IF(AND(A2373&lt;&gt;A2372,#REF!&lt;&gt;""),#REF!,"")</f>
        <v>#REF!</v>
      </c>
      <c r="P2373" t="e">
        <f t="shared" si="301"/>
        <v>#REF!</v>
      </c>
      <c r="Q2373" s="2" t="e">
        <f t="shared" ca="1" si="302"/>
        <v>#REF!</v>
      </c>
      <c r="R2373" t="e">
        <f>IF(NOT(#REF!="Indskrevet"),"",IF(E2373="",FALSE,AND(NOT(#REF!),VALUE(RIGHT(CONCATENATE(YEAR(E2373)),2))=15)))</f>
        <v>#REF!</v>
      </c>
      <c r="S2373" t="e">
        <f t="shared" si="299"/>
        <v>#REF!</v>
      </c>
      <c r="T2373" t="e">
        <f t="shared" si="300"/>
        <v>#REF!</v>
      </c>
      <c r="U2373" s="2" t="e">
        <f t="shared" si="303"/>
        <v>#REF!</v>
      </c>
      <c r="V2373" s="2"/>
    </row>
    <row r="2374" spans="1:22" x14ac:dyDescent="0.25">
      <c r="A2374" t="s">
        <v>1614</v>
      </c>
      <c r="B2374" t="s">
        <v>1615</v>
      </c>
      <c r="C2374">
        <v>179.99999999999599</v>
      </c>
      <c r="D2374" t="s">
        <v>5290</v>
      </c>
      <c r="E2374" s="1">
        <v>41429</v>
      </c>
      <c r="F2374" t="s">
        <v>5345</v>
      </c>
      <c r="G2374">
        <v>1</v>
      </c>
      <c r="H2374" t="s">
        <v>5287</v>
      </c>
      <c r="I2374" t="s">
        <v>5295</v>
      </c>
      <c r="J2374" t="s">
        <v>5293</v>
      </c>
      <c r="K2374" t="b">
        <f>LOOKUP(A2374,'[1]UDDATA-1'!B:B,'[1]UDDATA-1'!A:A)&lt;&gt;LOOKUP(A2374,'[1]UDDATA-2'!B:B,'[1]UDDATA-2'!A:A)</f>
        <v>0</v>
      </c>
      <c r="L2374" t="str">
        <f t="shared" si="296"/>
        <v>Fysisk interface design</v>
      </c>
      <c r="M2374">
        <f t="shared" si="297"/>
        <v>10</v>
      </c>
      <c r="N2374" t="str">
        <f t="shared" si="298"/>
        <v/>
      </c>
      <c r="O2374" t="e">
        <f>IF(AND(A2374&lt;&gt;A2373,#REF!&lt;&gt;""),#REF!,"")</f>
        <v>#REF!</v>
      </c>
      <c r="P2374" t="e">
        <f t="shared" si="301"/>
        <v>#REF!</v>
      </c>
      <c r="Q2374" s="2" t="e">
        <f t="shared" ca="1" si="302"/>
        <v>#REF!</v>
      </c>
      <c r="R2374" t="e">
        <f>IF(NOT(#REF!="Indskrevet"),"",IF(E2374="",FALSE,AND(NOT(#REF!),VALUE(RIGHT(CONCATENATE(YEAR(E2374)),2))=15)))</f>
        <v>#REF!</v>
      </c>
      <c r="S2374" t="e">
        <f t="shared" si="299"/>
        <v>#REF!</v>
      </c>
      <c r="T2374" t="e">
        <f t="shared" si="300"/>
        <v>#REF!</v>
      </c>
      <c r="U2374" s="2" t="e">
        <f t="shared" si="303"/>
        <v>#REF!</v>
      </c>
      <c r="V2374" s="2"/>
    </row>
    <row r="2375" spans="1:22" x14ac:dyDescent="0.25">
      <c r="A2375" t="s">
        <v>1614</v>
      </c>
      <c r="B2375" t="s">
        <v>1615</v>
      </c>
      <c r="C2375">
        <v>179.99999999999599</v>
      </c>
      <c r="D2375" t="s">
        <v>5327</v>
      </c>
      <c r="E2375" s="1">
        <v>41690</v>
      </c>
      <c r="F2375" t="s">
        <v>5346</v>
      </c>
      <c r="G2375">
        <v>1</v>
      </c>
      <c r="H2375" t="s">
        <v>5307</v>
      </c>
      <c r="I2375" t="s">
        <v>5298</v>
      </c>
      <c r="J2375" t="s">
        <v>5299</v>
      </c>
      <c r="K2375" t="b">
        <f>LOOKUP(A2375,'[1]UDDATA-1'!B:B,'[1]UDDATA-1'!A:A)&lt;&gt;LOOKUP(A2375,'[1]UDDATA-2'!B:B,'[1]UDDATA-2'!A:A)</f>
        <v>0</v>
      </c>
      <c r="L2375" t="str">
        <f t="shared" si="296"/>
        <v>Proceduremæssig programmering</v>
      </c>
      <c r="M2375">
        <f t="shared" si="297"/>
        <v>-3</v>
      </c>
      <c r="N2375" t="str">
        <f t="shared" si="298"/>
        <v/>
      </c>
      <c r="O2375" t="e">
        <f>IF(AND(A2375&lt;&gt;A2374,#REF!&lt;&gt;""),#REF!,"")</f>
        <v>#REF!</v>
      </c>
      <c r="P2375" t="e">
        <f t="shared" si="301"/>
        <v>#REF!</v>
      </c>
      <c r="Q2375" s="2" t="e">
        <f t="shared" ca="1" si="302"/>
        <v>#REF!</v>
      </c>
      <c r="R2375" t="e">
        <f>IF(NOT(#REF!="Indskrevet"),"",IF(E2375="",FALSE,AND(NOT(#REF!),VALUE(RIGHT(CONCATENATE(YEAR(E2375)),2))=15)))</f>
        <v>#REF!</v>
      </c>
      <c r="S2375" t="e">
        <f t="shared" si="299"/>
        <v>#REF!</v>
      </c>
      <c r="T2375" t="e">
        <f t="shared" si="300"/>
        <v>#REF!</v>
      </c>
      <c r="U2375" s="2" t="e">
        <f t="shared" si="303"/>
        <v>#REF!</v>
      </c>
      <c r="V2375" s="2"/>
    </row>
    <row r="2376" spans="1:22" x14ac:dyDescent="0.25">
      <c r="A2376" t="s">
        <v>1614</v>
      </c>
      <c r="B2376" t="s">
        <v>1615</v>
      </c>
      <c r="C2376">
        <v>179.99999999999599</v>
      </c>
      <c r="D2376" t="s">
        <v>5306</v>
      </c>
      <c r="E2376" s="1">
        <v>41774</v>
      </c>
      <c r="F2376" t="s">
        <v>5346</v>
      </c>
      <c r="G2376">
        <v>2</v>
      </c>
      <c r="H2376" t="s">
        <v>5307</v>
      </c>
      <c r="I2376" t="s">
        <v>5298</v>
      </c>
      <c r="J2376" t="s">
        <v>5303</v>
      </c>
      <c r="K2376" t="b">
        <f>LOOKUP(A2376,'[1]UDDATA-1'!B:B,'[1]UDDATA-1'!A:A)&lt;&gt;LOOKUP(A2376,'[1]UDDATA-2'!B:B,'[1]UDDATA-2'!A:A)</f>
        <v>0</v>
      </c>
      <c r="L2376" t="str">
        <f t="shared" si="296"/>
        <v/>
      </c>
      <c r="M2376" t="str">
        <f t="shared" si="297"/>
        <v/>
      </c>
      <c r="N2376" t="str">
        <f t="shared" si="298"/>
        <v/>
      </c>
      <c r="O2376" t="e">
        <f>IF(AND(A2376&lt;&gt;A2375,#REF!&lt;&gt;""),#REF!,"")</f>
        <v>#REF!</v>
      </c>
      <c r="P2376" t="e">
        <f t="shared" si="301"/>
        <v>#REF!</v>
      </c>
      <c r="Q2376" s="2" t="e">
        <f t="shared" ca="1" si="302"/>
        <v>#REF!</v>
      </c>
      <c r="R2376" t="e">
        <f>IF(NOT(#REF!="Indskrevet"),"",IF(E2376="",FALSE,AND(NOT(#REF!),VALUE(RIGHT(CONCATENATE(YEAR(E2376)),2))=15)))</f>
        <v>#REF!</v>
      </c>
      <c r="S2376" t="e">
        <f t="shared" si="299"/>
        <v>#REF!</v>
      </c>
      <c r="T2376" t="e">
        <f t="shared" si="300"/>
        <v>#REF!</v>
      </c>
      <c r="U2376" s="2" t="e">
        <f t="shared" si="303"/>
        <v>#REF!</v>
      </c>
      <c r="V2376" s="2"/>
    </row>
    <row r="2377" spans="1:22" x14ac:dyDescent="0.25">
      <c r="A2377" t="s">
        <v>1614</v>
      </c>
      <c r="B2377" t="s">
        <v>1615</v>
      </c>
      <c r="C2377">
        <v>179.99999999999599</v>
      </c>
      <c r="D2377" t="s">
        <v>5306</v>
      </c>
      <c r="E2377" s="1">
        <v>42150</v>
      </c>
      <c r="F2377" t="s">
        <v>5346</v>
      </c>
      <c r="G2377">
        <v>3</v>
      </c>
      <c r="H2377" t="s">
        <v>5307</v>
      </c>
      <c r="I2377" t="s">
        <v>5298</v>
      </c>
      <c r="J2377" t="s">
        <v>5313</v>
      </c>
      <c r="K2377" t="b">
        <f>LOOKUP(A2377,'[1]UDDATA-1'!B:B,'[1]UDDATA-1'!A:A)&lt;&gt;LOOKUP(A2377,'[1]UDDATA-2'!B:B,'[1]UDDATA-2'!A:A)</f>
        <v>0</v>
      </c>
      <c r="L2377" t="str">
        <f t="shared" si="296"/>
        <v/>
      </c>
      <c r="M2377" t="str">
        <f t="shared" si="297"/>
        <v/>
      </c>
      <c r="N2377" t="str">
        <f t="shared" si="298"/>
        <v/>
      </c>
      <c r="O2377" t="e">
        <f>IF(AND(A2377&lt;&gt;A2376,#REF!&lt;&gt;""),#REF!,"")</f>
        <v>#REF!</v>
      </c>
      <c r="P2377" t="e">
        <f t="shared" si="301"/>
        <v>#REF!</v>
      </c>
      <c r="Q2377" s="2" t="e">
        <f t="shared" ca="1" si="302"/>
        <v>#REF!</v>
      </c>
      <c r="R2377" t="e">
        <f>IF(NOT(#REF!="Indskrevet"),"",IF(E2377="",FALSE,AND(NOT(#REF!),VALUE(RIGHT(CONCATENATE(YEAR(E2377)),2))=15)))</f>
        <v>#REF!</v>
      </c>
      <c r="S2377" t="e">
        <f t="shared" si="299"/>
        <v>#REF!</v>
      </c>
      <c r="T2377" t="e">
        <f t="shared" si="300"/>
        <v>#REF!</v>
      </c>
      <c r="U2377" s="2" t="e">
        <f t="shared" si="303"/>
        <v>#REF!</v>
      </c>
      <c r="V2377" s="2"/>
    </row>
    <row r="2378" spans="1:22" x14ac:dyDescent="0.25">
      <c r="A2378" t="s">
        <v>1614</v>
      </c>
      <c r="B2378" t="s">
        <v>1615</v>
      </c>
      <c r="C2378">
        <v>179.99999999999599</v>
      </c>
      <c r="D2378" t="s">
        <v>5285</v>
      </c>
      <c r="E2378" s="1">
        <v>42261</v>
      </c>
      <c r="F2378" t="s">
        <v>5346</v>
      </c>
      <c r="G2378">
        <v>4</v>
      </c>
      <c r="H2378" t="s">
        <v>5287</v>
      </c>
      <c r="I2378" t="s">
        <v>5298</v>
      </c>
      <c r="J2378" t="s">
        <v>5316</v>
      </c>
      <c r="K2378" t="b">
        <f>LOOKUP(A2378,'[1]UDDATA-1'!B:B,'[1]UDDATA-1'!A:A)&lt;&gt;LOOKUP(A2378,'[1]UDDATA-2'!B:B,'[1]UDDATA-2'!A:A)</f>
        <v>0</v>
      </c>
      <c r="L2378" t="str">
        <f t="shared" si="296"/>
        <v/>
      </c>
      <c r="M2378" t="str">
        <f t="shared" si="297"/>
        <v/>
      </c>
      <c r="N2378" t="str">
        <f t="shared" si="298"/>
        <v/>
      </c>
      <c r="O2378" t="e">
        <f>IF(AND(A2378&lt;&gt;A2377,#REF!&lt;&gt;""),#REF!,"")</f>
        <v>#REF!</v>
      </c>
      <c r="P2378" t="e">
        <f t="shared" si="301"/>
        <v>#REF!</v>
      </c>
      <c r="Q2378" s="2" t="e">
        <f t="shared" ca="1" si="302"/>
        <v>#REF!</v>
      </c>
      <c r="R2378" t="e">
        <f>IF(NOT(#REF!="Indskrevet"),"",IF(E2378="",FALSE,AND(NOT(#REF!),VALUE(RIGHT(CONCATENATE(YEAR(E2378)),2))=15)))</f>
        <v>#REF!</v>
      </c>
      <c r="S2378" t="e">
        <f t="shared" si="299"/>
        <v>#REF!</v>
      </c>
      <c r="T2378" t="e">
        <f t="shared" si="300"/>
        <v>#REF!</v>
      </c>
      <c r="U2378" s="2" t="e">
        <f t="shared" si="303"/>
        <v>#REF!</v>
      </c>
      <c r="V2378" s="2"/>
    </row>
    <row r="2379" spans="1:22" x14ac:dyDescent="0.25">
      <c r="A2379" t="s">
        <v>1614</v>
      </c>
      <c r="B2379" t="s">
        <v>1615</v>
      </c>
      <c r="C2379">
        <v>179.99999999999599</v>
      </c>
      <c r="D2379" t="s">
        <v>5296</v>
      </c>
      <c r="E2379" s="1">
        <v>41800</v>
      </c>
      <c r="F2379" t="s">
        <v>5347</v>
      </c>
      <c r="G2379">
        <v>1</v>
      </c>
      <c r="H2379" t="s">
        <v>5287</v>
      </c>
      <c r="I2379" t="s">
        <v>5302</v>
      </c>
      <c r="J2379" t="s">
        <v>5303</v>
      </c>
      <c r="K2379" t="b">
        <f>LOOKUP(A2379,'[1]UDDATA-1'!B:B,'[1]UDDATA-1'!A:A)&lt;&gt;LOOKUP(A2379,'[1]UDDATA-2'!B:B,'[1]UDDATA-2'!A:A)</f>
        <v>0</v>
      </c>
      <c r="L2379" t="str">
        <f t="shared" si="296"/>
        <v>Lyd- og musikbehandling</v>
      </c>
      <c r="M2379">
        <f t="shared" si="297"/>
        <v>7</v>
      </c>
      <c r="N2379" t="str">
        <f t="shared" si="298"/>
        <v/>
      </c>
      <c r="O2379" t="e">
        <f>IF(AND(A2379&lt;&gt;A2378,#REF!&lt;&gt;""),#REF!,"")</f>
        <v>#REF!</v>
      </c>
      <c r="P2379" t="e">
        <f t="shared" si="301"/>
        <v>#REF!</v>
      </c>
      <c r="Q2379" s="2" t="e">
        <f t="shared" ca="1" si="302"/>
        <v>#REF!</v>
      </c>
      <c r="R2379" t="e">
        <f>IF(NOT(#REF!="Indskrevet"),"",IF(E2379="",FALSE,AND(NOT(#REF!),VALUE(RIGHT(CONCATENATE(YEAR(E2379)),2))=15)))</f>
        <v>#REF!</v>
      </c>
      <c r="S2379" t="e">
        <f t="shared" si="299"/>
        <v>#REF!</v>
      </c>
      <c r="T2379" t="e">
        <f t="shared" si="300"/>
        <v>#REF!</v>
      </c>
      <c r="U2379" s="2" t="e">
        <f t="shared" si="303"/>
        <v>#REF!</v>
      </c>
      <c r="V2379" s="2"/>
    </row>
    <row r="2380" spans="1:22" x14ac:dyDescent="0.25">
      <c r="A2380" t="s">
        <v>1614</v>
      </c>
      <c r="B2380" t="s">
        <v>1615</v>
      </c>
      <c r="C2380">
        <v>179.99999999999599</v>
      </c>
      <c r="D2380" t="s">
        <v>5327</v>
      </c>
      <c r="E2380" s="1">
        <v>41815</v>
      </c>
      <c r="F2380" t="s">
        <v>5348</v>
      </c>
      <c r="G2380">
        <v>1</v>
      </c>
      <c r="H2380" t="s">
        <v>5307</v>
      </c>
      <c r="I2380" t="s">
        <v>5305</v>
      </c>
      <c r="J2380" t="s">
        <v>5303</v>
      </c>
      <c r="K2380" t="b">
        <f>LOOKUP(A2380,'[1]UDDATA-1'!B:B,'[1]UDDATA-1'!A:A)&lt;&gt;LOOKUP(A2380,'[1]UDDATA-2'!B:B,'[1]UDDATA-2'!A:A)</f>
        <v>0</v>
      </c>
      <c r="L2380" t="str">
        <f t="shared" si="296"/>
        <v>Objektorienteret Software Engineering</v>
      </c>
      <c r="M2380">
        <f t="shared" si="297"/>
        <v>-3</v>
      </c>
      <c r="N2380" t="str">
        <f t="shared" si="298"/>
        <v/>
      </c>
      <c r="O2380" t="e">
        <f>IF(AND(A2380&lt;&gt;A2379,#REF!&lt;&gt;""),#REF!,"")</f>
        <v>#REF!</v>
      </c>
      <c r="P2380" t="e">
        <f t="shared" si="301"/>
        <v>#REF!</v>
      </c>
      <c r="Q2380" s="2" t="e">
        <f t="shared" ca="1" si="302"/>
        <v>#REF!</v>
      </c>
      <c r="R2380" t="e">
        <f>IF(NOT(#REF!="Indskrevet"),"",IF(E2380="",FALSE,AND(NOT(#REF!),VALUE(RIGHT(CONCATENATE(YEAR(E2380)),2))=15)))</f>
        <v>#REF!</v>
      </c>
      <c r="S2380" t="e">
        <f t="shared" si="299"/>
        <v>#REF!</v>
      </c>
      <c r="T2380" t="e">
        <f t="shared" si="300"/>
        <v>#REF!</v>
      </c>
      <c r="U2380" s="2" t="e">
        <f t="shared" si="303"/>
        <v>#REF!</v>
      </c>
      <c r="V2380" s="2"/>
    </row>
    <row r="2381" spans="1:22" x14ac:dyDescent="0.25">
      <c r="A2381" t="s">
        <v>1614</v>
      </c>
      <c r="B2381" t="s">
        <v>1615</v>
      </c>
      <c r="C2381">
        <v>179.99999999999599</v>
      </c>
      <c r="D2381" t="s">
        <v>5306</v>
      </c>
      <c r="E2381" s="1">
        <v>41891</v>
      </c>
      <c r="F2381" t="s">
        <v>5348</v>
      </c>
      <c r="G2381">
        <v>2</v>
      </c>
      <c r="H2381" t="s">
        <v>5307</v>
      </c>
      <c r="I2381" t="s">
        <v>5305</v>
      </c>
      <c r="J2381" t="s">
        <v>5315</v>
      </c>
      <c r="K2381" t="b">
        <f>LOOKUP(A2381,'[1]UDDATA-1'!B:B,'[1]UDDATA-1'!A:A)&lt;&gt;LOOKUP(A2381,'[1]UDDATA-2'!B:B,'[1]UDDATA-2'!A:A)</f>
        <v>0</v>
      </c>
      <c r="L2381" t="str">
        <f t="shared" si="296"/>
        <v/>
      </c>
      <c r="M2381" t="str">
        <f t="shared" si="297"/>
        <v/>
      </c>
      <c r="N2381" t="str">
        <f t="shared" si="298"/>
        <v/>
      </c>
      <c r="O2381" t="e">
        <f>IF(AND(A2381&lt;&gt;A2380,#REF!&lt;&gt;""),#REF!,"")</f>
        <v>#REF!</v>
      </c>
      <c r="P2381" t="e">
        <f t="shared" si="301"/>
        <v>#REF!</v>
      </c>
      <c r="Q2381" s="2" t="e">
        <f t="shared" ca="1" si="302"/>
        <v>#REF!</v>
      </c>
      <c r="R2381" t="e">
        <f>IF(NOT(#REF!="Indskrevet"),"",IF(E2381="",FALSE,AND(NOT(#REF!),VALUE(RIGHT(CONCATENATE(YEAR(E2381)),2))=15)))</f>
        <v>#REF!</v>
      </c>
      <c r="S2381" t="e">
        <f t="shared" si="299"/>
        <v>#REF!</v>
      </c>
      <c r="T2381" t="e">
        <f t="shared" si="300"/>
        <v>#REF!</v>
      </c>
      <c r="U2381" s="2" t="e">
        <f t="shared" si="303"/>
        <v>#REF!</v>
      </c>
      <c r="V2381" s="2"/>
    </row>
    <row r="2382" spans="1:22" x14ac:dyDescent="0.25">
      <c r="A2382" t="s">
        <v>1614</v>
      </c>
      <c r="B2382" t="s">
        <v>1615</v>
      </c>
      <c r="C2382">
        <v>179.99999999999599</v>
      </c>
      <c r="D2382" t="s">
        <v>5317</v>
      </c>
      <c r="E2382" s="1">
        <v>41975</v>
      </c>
      <c r="F2382" t="s">
        <v>5348</v>
      </c>
      <c r="G2382">
        <v>3</v>
      </c>
      <c r="H2382" t="s">
        <v>5287</v>
      </c>
      <c r="I2382" t="s">
        <v>5305</v>
      </c>
      <c r="J2382" t="s">
        <v>5315</v>
      </c>
      <c r="K2382" t="b">
        <f>LOOKUP(A2382,'[1]UDDATA-1'!B:B,'[1]UDDATA-1'!A:A)&lt;&gt;LOOKUP(A2382,'[1]UDDATA-2'!B:B,'[1]UDDATA-2'!A:A)</f>
        <v>0</v>
      </c>
      <c r="L2382" t="str">
        <f t="shared" si="296"/>
        <v/>
      </c>
      <c r="M2382" t="str">
        <f t="shared" si="297"/>
        <v/>
      </c>
      <c r="N2382" t="str">
        <f t="shared" si="298"/>
        <v/>
      </c>
      <c r="O2382" t="e">
        <f>IF(AND(A2382&lt;&gt;A2381,#REF!&lt;&gt;""),#REF!,"")</f>
        <v>#REF!</v>
      </c>
      <c r="P2382" t="e">
        <f t="shared" si="301"/>
        <v>#REF!</v>
      </c>
      <c r="Q2382" s="2" t="e">
        <f t="shared" ca="1" si="302"/>
        <v>#REF!</v>
      </c>
      <c r="R2382" t="e">
        <f>IF(NOT(#REF!="Indskrevet"),"",IF(E2382="",FALSE,AND(NOT(#REF!),VALUE(RIGHT(CONCATENATE(YEAR(E2382)),2))=15)))</f>
        <v>#REF!</v>
      </c>
      <c r="S2382" t="e">
        <f t="shared" si="299"/>
        <v>#REF!</v>
      </c>
      <c r="T2382" t="e">
        <f t="shared" si="300"/>
        <v>#REF!</v>
      </c>
      <c r="U2382" s="2" t="e">
        <f t="shared" si="303"/>
        <v>#REF!</v>
      </c>
      <c r="V2382" s="2"/>
    </row>
    <row r="2383" spans="1:22" x14ac:dyDescent="0.25">
      <c r="A2383" t="s">
        <v>1616</v>
      </c>
      <c r="B2383" t="s">
        <v>1617</v>
      </c>
      <c r="C2383">
        <v>59.999999999998799</v>
      </c>
      <c r="D2383" t="s">
        <v>5327</v>
      </c>
      <c r="E2383" s="1">
        <v>42018</v>
      </c>
      <c r="F2383" t="s">
        <v>5349</v>
      </c>
      <c r="G2383">
        <v>1</v>
      </c>
      <c r="H2383" t="s">
        <v>5307</v>
      </c>
      <c r="I2383" t="s">
        <v>5350</v>
      </c>
      <c r="J2383" t="s">
        <v>5289</v>
      </c>
      <c r="K2383" t="b">
        <f>LOOKUP(A2383,'[1]UDDATA-1'!B:B,'[1]UDDATA-1'!A:A)&lt;&gt;LOOKUP(A2383,'[1]UDDATA-2'!B:B,'[1]UDDATA-2'!A:A)</f>
        <v>0</v>
      </c>
      <c r="L2383" t="str">
        <f t="shared" si="296"/>
        <v>Objektorienteret programmering 1</v>
      </c>
      <c r="M2383">
        <f t="shared" si="297"/>
        <v>-3</v>
      </c>
      <c r="N2383" t="str">
        <f t="shared" si="298"/>
        <v/>
      </c>
      <c r="O2383" t="e">
        <f>IF(AND(A2383&lt;&gt;A2382,#REF!&lt;&gt;""),#REF!,"")</f>
        <v>#REF!</v>
      </c>
      <c r="P2383" t="e">
        <f t="shared" si="301"/>
        <v>#REF!</v>
      </c>
      <c r="Q2383" s="2" t="e">
        <f t="shared" ca="1" si="302"/>
        <v>#REF!</v>
      </c>
      <c r="R2383" t="e">
        <f>IF(NOT(#REF!="Indskrevet"),"",IF(E2383="",FALSE,AND(NOT(#REF!),VALUE(RIGHT(CONCATENATE(YEAR(E2383)),2))=15)))</f>
        <v>#REF!</v>
      </c>
      <c r="S2383" t="e">
        <f t="shared" si="299"/>
        <v>#REF!</v>
      </c>
      <c r="T2383" t="e">
        <f t="shared" si="300"/>
        <v>#REF!</v>
      </c>
      <c r="U2383" s="2" t="e">
        <f t="shared" si="303"/>
        <v>#REF!</v>
      </c>
      <c r="V2383" s="2"/>
    </row>
    <row r="2384" spans="1:22" x14ac:dyDescent="0.25">
      <c r="A2384" t="s">
        <v>1616</v>
      </c>
      <c r="B2384" t="s">
        <v>1617</v>
      </c>
      <c r="C2384">
        <v>59.999999999998799</v>
      </c>
      <c r="D2384" t="s">
        <v>5296</v>
      </c>
      <c r="E2384" s="1">
        <v>42063</v>
      </c>
      <c r="F2384" t="s">
        <v>5349</v>
      </c>
      <c r="G2384">
        <v>2</v>
      </c>
      <c r="H2384" t="s">
        <v>5287</v>
      </c>
      <c r="I2384" t="s">
        <v>5350</v>
      </c>
      <c r="J2384" t="s">
        <v>5289</v>
      </c>
      <c r="K2384" t="b">
        <f>LOOKUP(A2384,'[1]UDDATA-1'!B:B,'[1]UDDATA-1'!A:A)&lt;&gt;LOOKUP(A2384,'[1]UDDATA-2'!B:B,'[1]UDDATA-2'!A:A)</f>
        <v>0</v>
      </c>
      <c r="L2384" t="str">
        <f t="shared" si="296"/>
        <v/>
      </c>
      <c r="M2384" t="str">
        <f t="shared" si="297"/>
        <v/>
      </c>
      <c r="N2384" t="str">
        <f t="shared" si="298"/>
        <v/>
      </c>
      <c r="O2384" t="e">
        <f>IF(AND(A2384&lt;&gt;A2383,#REF!&lt;&gt;""),#REF!,"")</f>
        <v>#REF!</v>
      </c>
      <c r="P2384" t="e">
        <f t="shared" si="301"/>
        <v>#REF!</v>
      </c>
      <c r="Q2384" s="2" t="e">
        <f t="shared" ca="1" si="302"/>
        <v>#REF!</v>
      </c>
      <c r="R2384" t="e">
        <f>IF(NOT(#REF!="Indskrevet"),"",IF(E2384="",FALSE,AND(NOT(#REF!),VALUE(RIGHT(CONCATENATE(YEAR(E2384)),2))=15)))</f>
        <v>#REF!</v>
      </c>
      <c r="S2384" t="e">
        <f t="shared" si="299"/>
        <v>#REF!</v>
      </c>
      <c r="T2384" t="e">
        <f t="shared" si="300"/>
        <v>#REF!</v>
      </c>
      <c r="U2384" s="2" t="e">
        <f t="shared" si="303"/>
        <v>#REF!</v>
      </c>
      <c r="V2384" s="2"/>
    </row>
    <row r="2385" spans="1:22" x14ac:dyDescent="0.25">
      <c r="A2385" t="s">
        <v>1616</v>
      </c>
      <c r="B2385" t="s">
        <v>1617</v>
      </c>
      <c r="C2385">
        <v>59.999999999998799</v>
      </c>
      <c r="D2385" t="s">
        <v>5290</v>
      </c>
      <c r="E2385" s="1">
        <v>42030</v>
      </c>
      <c r="F2385" t="s">
        <v>5351</v>
      </c>
      <c r="G2385">
        <v>1</v>
      </c>
      <c r="H2385" t="s">
        <v>5287</v>
      </c>
      <c r="I2385" t="s">
        <v>5324</v>
      </c>
      <c r="J2385" t="s">
        <v>5289</v>
      </c>
      <c r="K2385" t="b">
        <f>LOOKUP(A2385,'[1]UDDATA-1'!B:B,'[1]UDDATA-1'!A:A)&lt;&gt;LOOKUP(A2385,'[1]UDDATA-2'!B:B,'[1]UDDATA-2'!A:A)</f>
        <v>0</v>
      </c>
      <c r="L2385" t="str">
        <f t="shared" si="296"/>
        <v>Lineær algebra</v>
      </c>
      <c r="M2385">
        <f t="shared" si="297"/>
        <v>10</v>
      </c>
      <c r="N2385" t="str">
        <f t="shared" si="298"/>
        <v/>
      </c>
      <c r="O2385" t="e">
        <f>IF(AND(A2385&lt;&gt;A2384,#REF!&lt;&gt;""),#REF!,"")</f>
        <v>#REF!</v>
      </c>
      <c r="P2385" t="e">
        <f t="shared" si="301"/>
        <v>#REF!</v>
      </c>
      <c r="Q2385" s="2" t="e">
        <f t="shared" ca="1" si="302"/>
        <v>#REF!</v>
      </c>
      <c r="R2385" t="e">
        <f>IF(NOT(#REF!="Indskrevet"),"",IF(E2385="",FALSE,AND(NOT(#REF!),VALUE(RIGHT(CONCATENATE(YEAR(E2385)),2))=15)))</f>
        <v>#REF!</v>
      </c>
      <c r="S2385" t="e">
        <f t="shared" si="299"/>
        <v>#REF!</v>
      </c>
      <c r="T2385" t="e">
        <f t="shared" si="300"/>
        <v>#REF!</v>
      </c>
      <c r="U2385" s="2" t="e">
        <f t="shared" si="303"/>
        <v>#REF!</v>
      </c>
      <c r="V2385" s="2"/>
    </row>
    <row r="2386" spans="1:22" x14ac:dyDescent="0.25">
      <c r="A2386" t="s">
        <v>1616</v>
      </c>
      <c r="B2386" t="s">
        <v>1617</v>
      </c>
      <c r="C2386">
        <v>59.999999999998799</v>
      </c>
      <c r="D2386" t="s">
        <v>5290</v>
      </c>
      <c r="E2386" s="1">
        <v>42180</v>
      </c>
      <c r="F2386" t="s">
        <v>5352</v>
      </c>
      <c r="G2386">
        <v>1</v>
      </c>
      <c r="H2386" t="s">
        <v>5287</v>
      </c>
      <c r="I2386" t="s">
        <v>5353</v>
      </c>
      <c r="J2386" t="s">
        <v>5293</v>
      </c>
      <c r="K2386" t="b">
        <f>LOOKUP(A2386,'[1]UDDATA-1'!B:B,'[1]UDDATA-1'!A:A)&lt;&gt;LOOKUP(A2386,'[1]UDDATA-2'!B:B,'[1]UDDATA-2'!A:A)</f>
        <v>0</v>
      </c>
      <c r="L2386" t="str">
        <f t="shared" si="296"/>
        <v>Objektorienteret programmering 2</v>
      </c>
      <c r="M2386">
        <f t="shared" si="297"/>
        <v>10</v>
      </c>
      <c r="N2386" t="str">
        <f t="shared" si="298"/>
        <v/>
      </c>
      <c r="O2386" t="e">
        <f>IF(AND(A2386&lt;&gt;A2385,#REF!&lt;&gt;""),#REF!,"")</f>
        <v>#REF!</v>
      </c>
      <c r="P2386" t="e">
        <f t="shared" si="301"/>
        <v>#REF!</v>
      </c>
      <c r="Q2386" s="2" t="e">
        <f t="shared" ca="1" si="302"/>
        <v>#REF!</v>
      </c>
      <c r="R2386" t="e">
        <f>IF(NOT(#REF!="Indskrevet"),"",IF(E2386="",FALSE,AND(NOT(#REF!),VALUE(RIGHT(CONCATENATE(YEAR(E2386)),2))=15)))</f>
        <v>#REF!</v>
      </c>
      <c r="S2386" t="e">
        <f t="shared" si="299"/>
        <v>#REF!</v>
      </c>
      <c r="T2386" t="e">
        <f t="shared" si="300"/>
        <v>#REF!</v>
      </c>
      <c r="U2386" s="2" t="e">
        <f t="shared" si="303"/>
        <v>#REF!</v>
      </c>
      <c r="V2386" s="2"/>
    </row>
    <row r="2387" spans="1:22" x14ac:dyDescent="0.25">
      <c r="A2387" t="s">
        <v>1616</v>
      </c>
      <c r="B2387" t="s">
        <v>1617</v>
      </c>
      <c r="C2387">
        <v>59.999999999998799</v>
      </c>
      <c r="D2387" t="s">
        <v>5285</v>
      </c>
      <c r="E2387" s="1">
        <v>42191</v>
      </c>
      <c r="F2387" t="s">
        <v>5354</v>
      </c>
      <c r="G2387">
        <v>1</v>
      </c>
      <c r="H2387" t="s">
        <v>5287</v>
      </c>
      <c r="I2387" t="s">
        <v>5330</v>
      </c>
      <c r="J2387" t="s">
        <v>5293</v>
      </c>
      <c r="K2387" t="b">
        <f>LOOKUP(A2387,'[1]UDDATA-1'!B:B,'[1]UDDATA-1'!A:A)&lt;&gt;LOOKUP(A2387,'[1]UDDATA-2'!B:B,'[1]UDDATA-2'!A:A)</f>
        <v>0</v>
      </c>
      <c r="L2387" t="str">
        <f t="shared" si="296"/>
        <v>Diskret matematik</v>
      </c>
      <c r="M2387">
        <f t="shared" si="297"/>
        <v>2</v>
      </c>
      <c r="N2387" t="str">
        <f t="shared" si="298"/>
        <v/>
      </c>
      <c r="O2387" t="e">
        <f>IF(AND(A2387&lt;&gt;A2386,#REF!&lt;&gt;""),#REF!,"")</f>
        <v>#REF!</v>
      </c>
      <c r="P2387" t="e">
        <f t="shared" si="301"/>
        <v>#REF!</v>
      </c>
      <c r="Q2387" s="2" t="e">
        <f t="shared" ca="1" si="302"/>
        <v>#REF!</v>
      </c>
      <c r="R2387" t="e">
        <f>IF(NOT(#REF!="Indskrevet"),"",IF(E2387="",FALSE,AND(NOT(#REF!),VALUE(RIGHT(CONCATENATE(YEAR(E2387)),2))=15)))</f>
        <v>#REF!</v>
      </c>
      <c r="S2387" t="e">
        <f t="shared" si="299"/>
        <v>#REF!</v>
      </c>
      <c r="T2387" t="e">
        <f t="shared" si="300"/>
        <v>#REF!</v>
      </c>
      <c r="U2387" s="2" t="e">
        <f t="shared" si="303"/>
        <v>#REF!</v>
      </c>
      <c r="V2387" s="2"/>
    </row>
    <row r="2388" spans="1:22" x14ac:dyDescent="0.25">
      <c r="A2388" t="s">
        <v>1619</v>
      </c>
      <c r="B2388" t="s">
        <v>1620</v>
      </c>
      <c r="C2388">
        <v>99.999999999998394</v>
      </c>
      <c r="D2388" t="s">
        <v>5317</v>
      </c>
      <c r="E2388" s="1">
        <v>41652</v>
      </c>
      <c r="F2388" t="s">
        <v>5286</v>
      </c>
      <c r="G2388">
        <v>1</v>
      </c>
      <c r="H2388" t="s">
        <v>5287</v>
      </c>
      <c r="I2388" t="s">
        <v>5288</v>
      </c>
      <c r="J2388" t="s">
        <v>5289</v>
      </c>
      <c r="K2388" t="b">
        <f>LOOKUP(A2388,'[1]UDDATA-1'!B:B,'[1]UDDATA-1'!A:A)&lt;&gt;LOOKUP(A2388,'[1]UDDATA-2'!B:B,'[1]UDDATA-2'!A:A)</f>
        <v>0</v>
      </c>
      <c r="L2388" t="str">
        <f t="shared" si="296"/>
        <v>Grundlæggende programmering</v>
      </c>
      <c r="M2388">
        <f t="shared" si="297"/>
        <v>4</v>
      </c>
      <c r="N2388" t="str">
        <f t="shared" si="298"/>
        <v/>
      </c>
      <c r="O2388" t="e">
        <f>IF(AND(A2388&lt;&gt;A2387,#REF!&lt;&gt;""),#REF!,"")</f>
        <v>#REF!</v>
      </c>
      <c r="P2388" t="e">
        <f t="shared" si="301"/>
        <v>#REF!</v>
      </c>
      <c r="Q2388" s="2" t="e">
        <f t="shared" ca="1" si="302"/>
        <v>#REF!</v>
      </c>
      <c r="R2388" t="e">
        <f>IF(NOT(#REF!="Indskrevet"),"",IF(E2388="",FALSE,AND(NOT(#REF!),VALUE(RIGHT(CONCATENATE(YEAR(E2388)),2))=15)))</f>
        <v>#REF!</v>
      </c>
      <c r="S2388" t="e">
        <f t="shared" si="299"/>
        <v>#REF!</v>
      </c>
      <c r="T2388" t="e">
        <f t="shared" si="300"/>
        <v>#REF!</v>
      </c>
      <c r="U2388" s="2" t="e">
        <f t="shared" si="303"/>
        <v>#REF!</v>
      </c>
      <c r="V2388" s="2"/>
    </row>
    <row r="2389" spans="1:22" x14ac:dyDescent="0.25">
      <c r="A2389" t="s">
        <v>1619</v>
      </c>
      <c r="B2389" t="s">
        <v>1620</v>
      </c>
      <c r="C2389">
        <v>99.999999999998394</v>
      </c>
      <c r="D2389" t="s">
        <v>5306</v>
      </c>
      <c r="E2389" s="1">
        <v>41815</v>
      </c>
      <c r="F2389" t="s">
        <v>5291</v>
      </c>
      <c r="G2389">
        <v>1</v>
      </c>
      <c r="H2389" t="s">
        <v>5307</v>
      </c>
      <c r="I2389" t="s">
        <v>5292</v>
      </c>
      <c r="J2389" t="s">
        <v>5293</v>
      </c>
      <c r="K2389" t="b">
        <f>LOOKUP(A2389,'[1]UDDATA-1'!B:B,'[1]UDDATA-1'!A:A)&lt;&gt;LOOKUP(A2389,'[1]UDDATA-2'!B:B,'[1]UDDATA-2'!A:A)</f>
        <v>0</v>
      </c>
      <c r="L2389" t="str">
        <f t="shared" si="296"/>
        <v>Matematik til multimedie-applikationer</v>
      </c>
      <c r="M2389">
        <f t="shared" si="297"/>
        <v>0</v>
      </c>
      <c r="N2389" t="str">
        <f t="shared" si="298"/>
        <v/>
      </c>
      <c r="O2389" t="e">
        <f>IF(AND(A2389&lt;&gt;A2388,#REF!&lt;&gt;""),#REF!,"")</f>
        <v>#REF!</v>
      </c>
      <c r="P2389" t="e">
        <f t="shared" si="301"/>
        <v>#REF!</v>
      </c>
      <c r="Q2389" s="2" t="e">
        <f t="shared" ca="1" si="302"/>
        <v>#REF!</v>
      </c>
      <c r="R2389" t="e">
        <f>IF(NOT(#REF!="Indskrevet"),"",IF(E2389="",FALSE,AND(NOT(#REF!),VALUE(RIGHT(CONCATENATE(YEAR(E2389)),2))=15)))</f>
        <v>#REF!</v>
      </c>
      <c r="S2389" t="e">
        <f t="shared" si="299"/>
        <v>#REF!</v>
      </c>
      <c r="T2389" t="e">
        <f t="shared" si="300"/>
        <v>#REF!</v>
      </c>
      <c r="U2389" s="2" t="e">
        <f t="shared" si="303"/>
        <v>#REF!</v>
      </c>
      <c r="V2389" s="2"/>
    </row>
    <row r="2390" spans="1:22" x14ac:dyDescent="0.25">
      <c r="A2390" t="s">
        <v>1619</v>
      </c>
      <c r="B2390" t="s">
        <v>1620</v>
      </c>
      <c r="C2390">
        <v>99.999999999998394</v>
      </c>
      <c r="D2390" t="s">
        <v>5285</v>
      </c>
      <c r="E2390" s="1">
        <v>41873</v>
      </c>
      <c r="F2390" t="s">
        <v>5291</v>
      </c>
      <c r="G2390">
        <v>2</v>
      </c>
      <c r="H2390" t="s">
        <v>5287</v>
      </c>
      <c r="I2390" t="s">
        <v>5292</v>
      </c>
      <c r="J2390" t="s">
        <v>5293</v>
      </c>
      <c r="K2390" t="b">
        <f>LOOKUP(A2390,'[1]UDDATA-1'!B:B,'[1]UDDATA-1'!A:A)&lt;&gt;LOOKUP(A2390,'[1]UDDATA-2'!B:B,'[1]UDDATA-2'!A:A)</f>
        <v>0</v>
      </c>
      <c r="L2390" t="str">
        <f t="shared" si="296"/>
        <v/>
      </c>
      <c r="M2390" t="str">
        <f t="shared" si="297"/>
        <v/>
      </c>
      <c r="N2390" t="str">
        <f t="shared" si="298"/>
        <v/>
      </c>
      <c r="O2390" t="e">
        <f>IF(AND(A2390&lt;&gt;A2389,#REF!&lt;&gt;""),#REF!,"")</f>
        <v>#REF!</v>
      </c>
      <c r="P2390" t="e">
        <f t="shared" si="301"/>
        <v>#REF!</v>
      </c>
      <c r="Q2390" s="2" t="e">
        <f t="shared" ca="1" si="302"/>
        <v>#REF!</v>
      </c>
      <c r="R2390" t="e">
        <f>IF(NOT(#REF!="Indskrevet"),"",IF(E2390="",FALSE,AND(NOT(#REF!),VALUE(RIGHT(CONCATENATE(YEAR(E2390)),2))=15)))</f>
        <v>#REF!</v>
      </c>
      <c r="S2390" t="e">
        <f t="shared" si="299"/>
        <v>#REF!</v>
      </c>
      <c r="T2390" t="e">
        <f t="shared" si="300"/>
        <v>#REF!</v>
      </c>
      <c r="U2390" s="2" t="e">
        <f t="shared" si="303"/>
        <v>#REF!</v>
      </c>
      <c r="V2390" s="2"/>
    </row>
    <row r="2391" spans="1:22" x14ac:dyDescent="0.25">
      <c r="A2391" t="s">
        <v>1619</v>
      </c>
      <c r="B2391" t="s">
        <v>1620</v>
      </c>
      <c r="C2391">
        <v>99.999999999998394</v>
      </c>
      <c r="D2391" t="s">
        <v>5306</v>
      </c>
      <c r="E2391" s="1">
        <v>41824</v>
      </c>
      <c r="F2391" t="s">
        <v>5294</v>
      </c>
      <c r="G2391">
        <v>1</v>
      </c>
      <c r="H2391" t="s">
        <v>5307</v>
      </c>
      <c r="I2391" t="s">
        <v>5295</v>
      </c>
      <c r="J2391" t="s">
        <v>5293</v>
      </c>
      <c r="K2391" t="b">
        <f>LOOKUP(A2391,'[1]UDDATA-1'!B:B,'[1]UDDATA-1'!A:A)&lt;&gt;LOOKUP(A2391,'[1]UDDATA-2'!B:B,'[1]UDDATA-2'!A:A)</f>
        <v>0</v>
      </c>
      <c r="L2391" t="str">
        <f t="shared" si="296"/>
        <v>Fysisk interface design</v>
      </c>
      <c r="M2391">
        <f t="shared" si="297"/>
        <v>0</v>
      </c>
      <c r="N2391" t="str">
        <f t="shared" si="298"/>
        <v/>
      </c>
      <c r="O2391" t="e">
        <f>IF(AND(A2391&lt;&gt;A2390,#REF!&lt;&gt;""),#REF!,"")</f>
        <v>#REF!</v>
      </c>
      <c r="P2391" t="e">
        <f t="shared" si="301"/>
        <v>#REF!</v>
      </c>
      <c r="Q2391" s="2" t="e">
        <f t="shared" ca="1" si="302"/>
        <v>#REF!</v>
      </c>
      <c r="R2391" t="e">
        <f>IF(NOT(#REF!="Indskrevet"),"",IF(E2391="",FALSE,AND(NOT(#REF!),VALUE(RIGHT(CONCATENATE(YEAR(E2391)),2))=15)))</f>
        <v>#REF!</v>
      </c>
      <c r="S2391" t="e">
        <f t="shared" si="299"/>
        <v>#REF!</v>
      </c>
      <c r="T2391" t="e">
        <f t="shared" si="300"/>
        <v>#REF!</v>
      </c>
      <c r="U2391" s="2" t="e">
        <f t="shared" si="303"/>
        <v>#REF!</v>
      </c>
      <c r="V2391" s="2"/>
    </row>
    <row r="2392" spans="1:22" x14ac:dyDescent="0.25">
      <c r="A2392" t="s">
        <v>1619</v>
      </c>
      <c r="B2392" t="s">
        <v>1620</v>
      </c>
      <c r="C2392">
        <v>99.999999999998394</v>
      </c>
      <c r="D2392" t="s">
        <v>5306</v>
      </c>
      <c r="E2392" s="1">
        <v>41897</v>
      </c>
      <c r="F2392" t="s">
        <v>5294</v>
      </c>
      <c r="G2392">
        <v>2</v>
      </c>
      <c r="H2392" t="s">
        <v>5307</v>
      </c>
      <c r="I2392" t="s">
        <v>5295</v>
      </c>
      <c r="J2392" t="s">
        <v>5299</v>
      </c>
      <c r="K2392" t="b">
        <f>LOOKUP(A2392,'[1]UDDATA-1'!B:B,'[1]UDDATA-1'!A:A)&lt;&gt;LOOKUP(A2392,'[1]UDDATA-2'!B:B,'[1]UDDATA-2'!A:A)</f>
        <v>0</v>
      </c>
      <c r="L2392" t="str">
        <f t="shared" si="296"/>
        <v/>
      </c>
      <c r="M2392" t="str">
        <f t="shared" si="297"/>
        <v/>
      </c>
      <c r="N2392" t="str">
        <f t="shared" si="298"/>
        <v/>
      </c>
      <c r="O2392" t="e">
        <f>IF(AND(A2392&lt;&gt;A2391,#REF!&lt;&gt;""),#REF!,"")</f>
        <v>#REF!</v>
      </c>
      <c r="P2392" t="e">
        <f t="shared" si="301"/>
        <v>#REF!</v>
      </c>
      <c r="Q2392" s="2" t="e">
        <f t="shared" ca="1" si="302"/>
        <v>#REF!</v>
      </c>
      <c r="R2392" t="e">
        <f>IF(NOT(#REF!="Indskrevet"),"",IF(E2392="",FALSE,AND(NOT(#REF!),VALUE(RIGHT(CONCATENATE(YEAR(E2392)),2))=15)))</f>
        <v>#REF!</v>
      </c>
      <c r="S2392" t="e">
        <f t="shared" si="299"/>
        <v>#REF!</v>
      </c>
      <c r="T2392" t="e">
        <f t="shared" si="300"/>
        <v>#REF!</v>
      </c>
      <c r="U2392" s="2" t="e">
        <f t="shared" si="303"/>
        <v>#REF!</v>
      </c>
      <c r="V2392" s="2"/>
    </row>
    <row r="2393" spans="1:22" x14ac:dyDescent="0.25">
      <c r="A2393" t="s">
        <v>1619</v>
      </c>
      <c r="B2393" t="s">
        <v>1620</v>
      </c>
      <c r="C2393">
        <v>99.999999999998394</v>
      </c>
      <c r="D2393" t="s">
        <v>5318</v>
      </c>
      <c r="E2393" s="1">
        <v>42255</v>
      </c>
      <c r="F2393" t="s">
        <v>5294</v>
      </c>
      <c r="G2393">
        <v>3</v>
      </c>
      <c r="H2393" t="s">
        <v>5287</v>
      </c>
      <c r="I2393" t="s">
        <v>5295</v>
      </c>
      <c r="J2393" t="s">
        <v>5315</v>
      </c>
      <c r="K2393" t="b">
        <f>LOOKUP(A2393,'[1]UDDATA-1'!B:B,'[1]UDDATA-1'!A:A)&lt;&gt;LOOKUP(A2393,'[1]UDDATA-2'!B:B,'[1]UDDATA-2'!A:A)</f>
        <v>0</v>
      </c>
      <c r="L2393" t="str">
        <f t="shared" si="296"/>
        <v/>
      </c>
      <c r="M2393" t="str">
        <f t="shared" si="297"/>
        <v/>
      </c>
      <c r="N2393" t="str">
        <f t="shared" si="298"/>
        <v/>
      </c>
      <c r="O2393" t="e">
        <f>IF(AND(A2393&lt;&gt;A2392,#REF!&lt;&gt;""),#REF!,"")</f>
        <v>#REF!</v>
      </c>
      <c r="P2393" t="e">
        <f t="shared" si="301"/>
        <v>#REF!</v>
      </c>
      <c r="Q2393" s="2" t="e">
        <f t="shared" ca="1" si="302"/>
        <v>#REF!</v>
      </c>
      <c r="R2393" t="e">
        <f>IF(NOT(#REF!="Indskrevet"),"",IF(E2393="",FALSE,AND(NOT(#REF!),VALUE(RIGHT(CONCATENATE(YEAR(E2393)),2))=15)))</f>
        <v>#REF!</v>
      </c>
      <c r="S2393" t="e">
        <f t="shared" si="299"/>
        <v>#REF!</v>
      </c>
      <c r="T2393" t="e">
        <f t="shared" si="300"/>
        <v>#REF!</v>
      </c>
      <c r="U2393" s="2" t="e">
        <f t="shared" si="303"/>
        <v>#REF!</v>
      </c>
      <c r="V2393" s="2"/>
    </row>
    <row r="2394" spans="1:22" x14ac:dyDescent="0.25">
      <c r="A2394" t="s">
        <v>1619</v>
      </c>
      <c r="B2394" t="s">
        <v>1620</v>
      </c>
      <c r="C2394">
        <v>99.999999999998394</v>
      </c>
      <c r="D2394" t="s">
        <v>5306</v>
      </c>
      <c r="E2394" s="1">
        <v>42151</v>
      </c>
      <c r="F2394" t="s">
        <v>5297</v>
      </c>
      <c r="G2394">
        <v>1</v>
      </c>
      <c r="H2394" t="s">
        <v>5287</v>
      </c>
      <c r="I2394" t="s">
        <v>5298</v>
      </c>
      <c r="J2394" t="s">
        <v>5303</v>
      </c>
      <c r="K2394" t="b">
        <f>LOOKUP(A2394,'[1]UDDATA-1'!B:B,'[1]UDDATA-1'!A:A)&lt;&gt;LOOKUP(A2394,'[1]UDDATA-2'!B:B,'[1]UDDATA-2'!A:A)</f>
        <v>0</v>
      </c>
      <c r="L2394" t="str">
        <f t="shared" si="296"/>
        <v>Proceduremæssig programmering</v>
      </c>
      <c r="M2394">
        <f t="shared" si="297"/>
        <v>0</v>
      </c>
      <c r="N2394" t="str">
        <f t="shared" si="298"/>
        <v/>
      </c>
      <c r="O2394" t="e">
        <f>IF(AND(A2394&lt;&gt;A2393,#REF!&lt;&gt;""),#REF!,"")</f>
        <v>#REF!</v>
      </c>
      <c r="P2394" t="e">
        <f t="shared" si="301"/>
        <v>#REF!</v>
      </c>
      <c r="Q2394" s="2" t="e">
        <f t="shared" ca="1" si="302"/>
        <v>#REF!</v>
      </c>
      <c r="R2394" t="e">
        <f>IF(NOT(#REF!="Indskrevet"),"",IF(E2394="",FALSE,AND(NOT(#REF!),VALUE(RIGHT(CONCATENATE(YEAR(E2394)),2))=15)))</f>
        <v>#REF!</v>
      </c>
      <c r="S2394" t="e">
        <f t="shared" si="299"/>
        <v>#REF!</v>
      </c>
      <c r="T2394" t="e">
        <f t="shared" si="300"/>
        <v>#REF!</v>
      </c>
      <c r="U2394" s="2" t="e">
        <f t="shared" si="303"/>
        <v>#REF!</v>
      </c>
      <c r="V2394" s="2"/>
    </row>
    <row r="2395" spans="1:22" x14ac:dyDescent="0.25">
      <c r="A2395" t="s">
        <v>1619</v>
      </c>
      <c r="B2395" t="s">
        <v>1620</v>
      </c>
      <c r="C2395">
        <v>99.999999999998394</v>
      </c>
      <c r="D2395" t="s">
        <v>5285</v>
      </c>
      <c r="E2395" s="1">
        <v>42163</v>
      </c>
      <c r="F2395" t="s">
        <v>5301</v>
      </c>
      <c r="G2395">
        <v>1</v>
      </c>
      <c r="H2395" t="s">
        <v>5287</v>
      </c>
      <c r="I2395" t="s">
        <v>5302</v>
      </c>
      <c r="J2395" t="s">
        <v>5303</v>
      </c>
      <c r="K2395" t="b">
        <f>LOOKUP(A2395,'[1]UDDATA-1'!B:B,'[1]UDDATA-1'!A:A)&lt;&gt;LOOKUP(A2395,'[1]UDDATA-2'!B:B,'[1]UDDATA-2'!A:A)</f>
        <v>0</v>
      </c>
      <c r="L2395" t="str">
        <f t="shared" si="296"/>
        <v>Lyd- og musikbehandling</v>
      </c>
      <c r="M2395">
        <f t="shared" si="297"/>
        <v>2</v>
      </c>
      <c r="N2395" t="str">
        <f t="shared" si="298"/>
        <v/>
      </c>
      <c r="O2395" t="e">
        <f>IF(AND(A2395&lt;&gt;A2394,#REF!&lt;&gt;""),#REF!,"")</f>
        <v>#REF!</v>
      </c>
      <c r="P2395" t="e">
        <f t="shared" si="301"/>
        <v>#REF!</v>
      </c>
      <c r="Q2395" s="2" t="e">
        <f t="shared" ca="1" si="302"/>
        <v>#REF!</v>
      </c>
      <c r="R2395" t="e">
        <f>IF(NOT(#REF!="Indskrevet"),"",IF(E2395="",FALSE,AND(NOT(#REF!),VALUE(RIGHT(CONCATENATE(YEAR(E2395)),2))=15)))</f>
        <v>#REF!</v>
      </c>
      <c r="S2395" t="e">
        <f t="shared" si="299"/>
        <v>#REF!</v>
      </c>
      <c r="T2395" t="e">
        <f t="shared" si="300"/>
        <v>#REF!</v>
      </c>
      <c r="U2395" s="2" t="e">
        <f t="shared" si="303"/>
        <v>#REF!</v>
      </c>
      <c r="V2395" s="2"/>
    </row>
    <row r="2396" spans="1:22" x14ac:dyDescent="0.25">
      <c r="A2396" t="s">
        <v>1619</v>
      </c>
      <c r="B2396" t="s">
        <v>1620</v>
      </c>
      <c r="C2396">
        <v>99.999999999998394</v>
      </c>
      <c r="D2396" t="s">
        <v>5327</v>
      </c>
      <c r="E2396" s="1">
        <v>42171</v>
      </c>
      <c r="F2396" t="s">
        <v>5304</v>
      </c>
      <c r="G2396">
        <v>1</v>
      </c>
      <c r="H2396" t="s">
        <v>5287</v>
      </c>
      <c r="I2396" t="s">
        <v>5305</v>
      </c>
      <c r="J2396" t="s">
        <v>5303</v>
      </c>
      <c r="K2396" t="b">
        <f>LOOKUP(A2396,'[1]UDDATA-1'!B:B,'[1]UDDATA-1'!A:A)&lt;&gt;LOOKUP(A2396,'[1]UDDATA-2'!B:B,'[1]UDDATA-2'!A:A)</f>
        <v>0</v>
      </c>
      <c r="L2396" t="str">
        <f t="shared" si="296"/>
        <v>Objektorienteret Software Engineering</v>
      </c>
      <c r="M2396">
        <f t="shared" si="297"/>
        <v>-3</v>
      </c>
      <c r="N2396" t="str">
        <f t="shared" si="298"/>
        <v/>
      </c>
      <c r="O2396" t="e">
        <f>IF(AND(A2396&lt;&gt;A2395,#REF!&lt;&gt;""),#REF!,"")</f>
        <v>#REF!</v>
      </c>
      <c r="P2396" t="e">
        <f t="shared" si="301"/>
        <v>#REF!</v>
      </c>
      <c r="Q2396" s="2" t="e">
        <f t="shared" ca="1" si="302"/>
        <v>#REF!</v>
      </c>
      <c r="R2396" t="e">
        <f>IF(NOT(#REF!="Indskrevet"),"",IF(E2396="",FALSE,AND(NOT(#REF!),VALUE(RIGHT(CONCATENATE(YEAR(E2396)),2))=15)))</f>
        <v>#REF!</v>
      </c>
      <c r="S2396" t="e">
        <f t="shared" si="299"/>
        <v>#REF!</v>
      </c>
      <c r="T2396" t="e">
        <f t="shared" si="300"/>
        <v>#REF!</v>
      </c>
      <c r="U2396" s="2" t="e">
        <f t="shared" si="303"/>
        <v>#REF!</v>
      </c>
      <c r="V2396" s="2"/>
    </row>
    <row r="2397" spans="1:22" x14ac:dyDescent="0.25">
      <c r="A2397" t="s">
        <v>1621</v>
      </c>
      <c r="B2397" t="s">
        <v>1622</v>
      </c>
      <c r="C2397">
        <v>4.9999999999998002</v>
      </c>
      <c r="D2397" t="s">
        <v>5318</v>
      </c>
      <c r="E2397" s="1">
        <v>41656</v>
      </c>
      <c r="F2397" t="s">
        <v>5349</v>
      </c>
      <c r="G2397">
        <v>1</v>
      </c>
      <c r="H2397" t="s">
        <v>5287</v>
      </c>
      <c r="I2397" t="s">
        <v>5350</v>
      </c>
      <c r="J2397" t="s">
        <v>5289</v>
      </c>
      <c r="K2397" t="b">
        <f>LOOKUP(A2397,'[1]UDDATA-1'!B:B,'[1]UDDATA-1'!A:A)&lt;&gt;LOOKUP(A2397,'[1]UDDATA-2'!B:B,'[1]UDDATA-2'!A:A)</f>
        <v>0</v>
      </c>
      <c r="L2397" t="str">
        <f t="shared" si="296"/>
        <v>Objektorienteret programmering 1</v>
      </c>
      <c r="M2397" t="str">
        <f t="shared" si="297"/>
        <v/>
      </c>
      <c r="N2397" t="str">
        <f t="shared" si="298"/>
        <v>U</v>
      </c>
      <c r="O2397" t="e">
        <f>IF(AND(A2397&lt;&gt;A2396,#REF!&lt;&gt;""),#REF!,"")</f>
        <v>#REF!</v>
      </c>
      <c r="P2397" t="e">
        <f t="shared" si="301"/>
        <v>#REF!</v>
      </c>
      <c r="Q2397" s="2" t="e">
        <f t="shared" ca="1" si="302"/>
        <v>#REF!</v>
      </c>
      <c r="R2397" t="e">
        <f>IF(NOT(#REF!="Indskrevet"),"",IF(E2397="",FALSE,AND(NOT(#REF!),VALUE(RIGHT(CONCATENATE(YEAR(E2397)),2))=15)))</f>
        <v>#REF!</v>
      </c>
      <c r="S2397" t="e">
        <f t="shared" si="299"/>
        <v>#REF!</v>
      </c>
      <c r="T2397" t="e">
        <f t="shared" si="300"/>
        <v>#REF!</v>
      </c>
      <c r="U2397" s="2" t="e">
        <f t="shared" si="303"/>
        <v>#REF!</v>
      </c>
      <c r="V2397" s="2"/>
    </row>
    <row r="2398" spans="1:22" x14ac:dyDescent="0.25">
      <c r="A2398" t="s">
        <v>1621</v>
      </c>
      <c r="B2398" t="s">
        <v>1622</v>
      </c>
      <c r="C2398">
        <v>4.9999999999998002</v>
      </c>
      <c r="D2398" t="s">
        <v>5318</v>
      </c>
      <c r="E2398" s="1">
        <v>41675</v>
      </c>
      <c r="F2398" t="s">
        <v>5351</v>
      </c>
      <c r="G2398">
        <v>1</v>
      </c>
      <c r="H2398" t="s">
        <v>5287</v>
      </c>
      <c r="I2398" t="s">
        <v>5324</v>
      </c>
      <c r="J2398" t="s">
        <v>5289</v>
      </c>
      <c r="K2398" t="b">
        <f>LOOKUP(A2398,'[1]UDDATA-1'!B:B,'[1]UDDATA-1'!A:A)&lt;&gt;LOOKUP(A2398,'[1]UDDATA-2'!B:B,'[1]UDDATA-2'!A:A)</f>
        <v>0</v>
      </c>
      <c r="L2398" t="str">
        <f t="shared" si="296"/>
        <v>Lineær algebra</v>
      </c>
      <c r="M2398" t="str">
        <f t="shared" si="297"/>
        <v/>
      </c>
      <c r="N2398" t="str">
        <f t="shared" si="298"/>
        <v>U</v>
      </c>
      <c r="O2398" t="e">
        <f>IF(AND(A2398&lt;&gt;A2397,#REF!&lt;&gt;""),#REF!,"")</f>
        <v>#REF!</v>
      </c>
      <c r="P2398" t="e">
        <f t="shared" si="301"/>
        <v>#REF!</v>
      </c>
      <c r="Q2398" s="2" t="e">
        <f t="shared" ca="1" si="302"/>
        <v>#REF!</v>
      </c>
      <c r="R2398" t="e">
        <f>IF(NOT(#REF!="Indskrevet"),"",IF(E2398="",FALSE,AND(NOT(#REF!),VALUE(RIGHT(CONCATENATE(YEAR(E2398)),2))=15)))</f>
        <v>#REF!</v>
      </c>
      <c r="S2398" t="e">
        <f t="shared" si="299"/>
        <v>#REF!</v>
      </c>
      <c r="T2398" t="e">
        <f t="shared" si="300"/>
        <v>#REF!</v>
      </c>
      <c r="U2398" s="2" t="e">
        <f t="shared" si="303"/>
        <v>#REF!</v>
      </c>
      <c r="V2398" s="2"/>
    </row>
    <row r="2399" spans="1:22" x14ac:dyDescent="0.25">
      <c r="A2399" t="s">
        <v>1621</v>
      </c>
      <c r="B2399" t="s">
        <v>1622</v>
      </c>
      <c r="C2399">
        <v>4.9999999999998002</v>
      </c>
      <c r="D2399" t="s">
        <v>5318</v>
      </c>
      <c r="E2399" s="1">
        <v>41787</v>
      </c>
      <c r="F2399" t="s">
        <v>5352</v>
      </c>
      <c r="G2399">
        <v>1</v>
      </c>
      <c r="H2399" t="s">
        <v>5287</v>
      </c>
      <c r="I2399" t="s">
        <v>5353</v>
      </c>
      <c r="J2399" t="s">
        <v>5293</v>
      </c>
      <c r="K2399" t="b">
        <f>LOOKUP(A2399,'[1]UDDATA-1'!B:B,'[1]UDDATA-1'!A:A)&lt;&gt;LOOKUP(A2399,'[1]UDDATA-2'!B:B,'[1]UDDATA-2'!A:A)</f>
        <v>0</v>
      </c>
      <c r="L2399" t="str">
        <f t="shared" si="296"/>
        <v>Objektorienteret programmering 2</v>
      </c>
      <c r="M2399" t="str">
        <f t="shared" si="297"/>
        <v/>
      </c>
      <c r="N2399" t="str">
        <f t="shared" si="298"/>
        <v>U</v>
      </c>
      <c r="O2399" t="e">
        <f>IF(AND(A2399&lt;&gt;A2398,#REF!&lt;&gt;""),#REF!,"")</f>
        <v>#REF!</v>
      </c>
      <c r="P2399" t="e">
        <f t="shared" si="301"/>
        <v>#REF!</v>
      </c>
      <c r="Q2399" s="2" t="e">
        <f t="shared" ca="1" si="302"/>
        <v>#REF!</v>
      </c>
      <c r="R2399" t="e">
        <f>IF(NOT(#REF!="Indskrevet"),"",IF(E2399="",FALSE,AND(NOT(#REF!),VALUE(RIGHT(CONCATENATE(YEAR(E2399)),2))=15)))</f>
        <v>#REF!</v>
      </c>
      <c r="S2399" t="e">
        <f t="shared" si="299"/>
        <v>#REF!</v>
      </c>
      <c r="T2399" t="e">
        <f t="shared" si="300"/>
        <v>#REF!</v>
      </c>
      <c r="U2399" s="2" t="e">
        <f t="shared" si="303"/>
        <v>#REF!</v>
      </c>
      <c r="V2399" s="2"/>
    </row>
    <row r="2400" spans="1:22" x14ac:dyDescent="0.25">
      <c r="A2400" t="s">
        <v>1621</v>
      </c>
      <c r="B2400" t="s">
        <v>1622</v>
      </c>
      <c r="C2400">
        <v>4.9999999999998002</v>
      </c>
      <c r="D2400" t="s">
        <v>5318</v>
      </c>
      <c r="E2400" s="1">
        <v>41823</v>
      </c>
      <c r="F2400" t="s">
        <v>5354</v>
      </c>
      <c r="G2400">
        <v>1</v>
      </c>
      <c r="H2400" t="s">
        <v>5307</v>
      </c>
      <c r="I2400" t="s">
        <v>5330</v>
      </c>
      <c r="J2400" t="s">
        <v>5293</v>
      </c>
      <c r="K2400" t="b">
        <f>LOOKUP(A2400,'[1]UDDATA-1'!B:B,'[1]UDDATA-1'!A:A)&lt;&gt;LOOKUP(A2400,'[1]UDDATA-2'!B:B,'[1]UDDATA-2'!A:A)</f>
        <v>0</v>
      </c>
      <c r="L2400" t="str">
        <f t="shared" si="296"/>
        <v>Diskret matematik</v>
      </c>
      <c r="M2400" t="str">
        <f t="shared" si="297"/>
        <v/>
      </c>
      <c r="N2400" t="str">
        <f t="shared" si="298"/>
        <v>U</v>
      </c>
      <c r="O2400" t="e">
        <f>IF(AND(A2400&lt;&gt;A2399,#REF!&lt;&gt;""),#REF!,"")</f>
        <v>#REF!</v>
      </c>
      <c r="P2400" t="e">
        <f t="shared" si="301"/>
        <v>#REF!</v>
      </c>
      <c r="Q2400" s="2" t="e">
        <f t="shared" ca="1" si="302"/>
        <v>#REF!</v>
      </c>
      <c r="R2400" t="e">
        <f>IF(NOT(#REF!="Indskrevet"),"",IF(E2400="",FALSE,AND(NOT(#REF!),VALUE(RIGHT(CONCATENATE(YEAR(E2400)),2))=15)))</f>
        <v>#REF!</v>
      </c>
      <c r="S2400" t="e">
        <f t="shared" si="299"/>
        <v>#REF!</v>
      </c>
      <c r="T2400" t="e">
        <f t="shared" si="300"/>
        <v>#REF!</v>
      </c>
      <c r="U2400" s="2" t="e">
        <f t="shared" si="303"/>
        <v>#REF!</v>
      </c>
      <c r="V2400" s="2"/>
    </row>
    <row r="2401" spans="1:22" x14ac:dyDescent="0.25">
      <c r="A2401" t="s">
        <v>1621</v>
      </c>
      <c r="B2401" t="s">
        <v>1622</v>
      </c>
      <c r="C2401">
        <v>4.9999999999998002</v>
      </c>
      <c r="D2401" t="s">
        <v>5318</v>
      </c>
      <c r="E2401" s="1">
        <v>42256</v>
      </c>
      <c r="F2401" t="s">
        <v>5354</v>
      </c>
      <c r="G2401">
        <v>2</v>
      </c>
      <c r="H2401" t="s">
        <v>5287</v>
      </c>
      <c r="I2401" t="s">
        <v>5330</v>
      </c>
      <c r="J2401" t="s">
        <v>5315</v>
      </c>
      <c r="K2401" t="b">
        <f>LOOKUP(A2401,'[1]UDDATA-1'!B:B,'[1]UDDATA-1'!A:A)&lt;&gt;LOOKUP(A2401,'[1]UDDATA-2'!B:B,'[1]UDDATA-2'!A:A)</f>
        <v>0</v>
      </c>
      <c r="L2401" t="str">
        <f t="shared" si="296"/>
        <v/>
      </c>
      <c r="M2401" t="str">
        <f t="shared" si="297"/>
        <v/>
      </c>
      <c r="N2401" t="str">
        <f t="shared" si="298"/>
        <v/>
      </c>
      <c r="O2401" t="e">
        <f>IF(AND(A2401&lt;&gt;A2400,#REF!&lt;&gt;""),#REF!,"")</f>
        <v>#REF!</v>
      </c>
      <c r="P2401" t="e">
        <f t="shared" si="301"/>
        <v>#REF!</v>
      </c>
      <c r="Q2401" s="2" t="e">
        <f t="shared" ca="1" si="302"/>
        <v>#REF!</v>
      </c>
      <c r="R2401" t="e">
        <f>IF(NOT(#REF!="Indskrevet"),"",IF(E2401="",FALSE,AND(NOT(#REF!),VALUE(RIGHT(CONCATENATE(YEAR(E2401)),2))=15)))</f>
        <v>#REF!</v>
      </c>
      <c r="S2401" t="e">
        <f t="shared" si="299"/>
        <v>#REF!</v>
      </c>
      <c r="T2401" t="e">
        <f t="shared" si="300"/>
        <v>#REF!</v>
      </c>
      <c r="U2401" s="2" t="e">
        <f t="shared" si="303"/>
        <v>#REF!</v>
      </c>
      <c r="V2401" s="2"/>
    </row>
    <row r="2402" spans="1:22" x14ac:dyDescent="0.25">
      <c r="A2402" t="s">
        <v>1624</v>
      </c>
      <c r="B2402" t="s">
        <v>1625</v>
      </c>
      <c r="C2402">
        <v>59.999999999998799</v>
      </c>
      <c r="D2402" t="s">
        <v>5290</v>
      </c>
      <c r="E2402" s="1">
        <v>42028</v>
      </c>
      <c r="F2402" t="s">
        <v>5335</v>
      </c>
      <c r="G2402">
        <v>1</v>
      </c>
      <c r="H2402" t="s">
        <v>5287</v>
      </c>
      <c r="I2402" t="s">
        <v>5324</v>
      </c>
      <c r="J2402" t="s">
        <v>5289</v>
      </c>
      <c r="K2402" t="b">
        <f>LOOKUP(A2402,'[1]UDDATA-1'!B:B,'[1]UDDATA-1'!A:A)&lt;&gt;LOOKUP(A2402,'[1]UDDATA-2'!B:B,'[1]UDDATA-2'!A:A)</f>
        <v>0</v>
      </c>
      <c r="L2402" t="str">
        <f t="shared" si="296"/>
        <v>Lineær algebra</v>
      </c>
      <c r="M2402">
        <f t="shared" si="297"/>
        <v>10</v>
      </c>
      <c r="N2402" t="str">
        <f t="shared" si="298"/>
        <v/>
      </c>
      <c r="O2402" t="e">
        <f>IF(AND(A2402&lt;&gt;A2401,#REF!&lt;&gt;""),#REF!,"")</f>
        <v>#REF!</v>
      </c>
      <c r="P2402" t="e">
        <f t="shared" si="301"/>
        <v>#REF!</v>
      </c>
      <c r="Q2402" s="2" t="e">
        <f t="shared" ca="1" si="302"/>
        <v>#REF!</v>
      </c>
      <c r="R2402" t="e">
        <f>IF(NOT(#REF!="Indskrevet"),"",IF(E2402="",FALSE,AND(NOT(#REF!),VALUE(RIGHT(CONCATENATE(YEAR(E2402)),2))=15)))</f>
        <v>#REF!</v>
      </c>
      <c r="S2402" t="e">
        <f t="shared" si="299"/>
        <v>#REF!</v>
      </c>
      <c r="T2402" t="e">
        <f t="shared" si="300"/>
        <v>#REF!</v>
      </c>
      <c r="U2402" s="2" t="e">
        <f t="shared" si="303"/>
        <v>#REF!</v>
      </c>
      <c r="V2402" s="2"/>
    </row>
    <row r="2403" spans="1:22" x14ac:dyDescent="0.25">
      <c r="A2403" t="s">
        <v>1624</v>
      </c>
      <c r="B2403" t="s">
        <v>1625</v>
      </c>
      <c r="C2403">
        <v>59.999999999998799</v>
      </c>
      <c r="D2403" t="s">
        <v>5300</v>
      </c>
      <c r="E2403" s="1">
        <v>42183</v>
      </c>
      <c r="F2403" t="s">
        <v>5336</v>
      </c>
      <c r="G2403">
        <v>1</v>
      </c>
      <c r="H2403" t="s">
        <v>5287</v>
      </c>
      <c r="I2403" t="s">
        <v>5326</v>
      </c>
      <c r="J2403" t="s">
        <v>5293</v>
      </c>
      <c r="K2403" t="b">
        <f>LOOKUP(A2403,'[1]UDDATA-1'!B:B,'[1]UDDATA-1'!A:A)&lt;&gt;LOOKUP(A2403,'[1]UDDATA-2'!B:B,'[1]UDDATA-2'!A:A)</f>
        <v>0</v>
      </c>
      <c r="L2403" t="str">
        <f t="shared" si="296"/>
        <v>Calculus</v>
      </c>
      <c r="M2403">
        <f t="shared" si="297"/>
        <v>12</v>
      </c>
      <c r="N2403" t="str">
        <f t="shared" si="298"/>
        <v/>
      </c>
      <c r="O2403" t="e">
        <f>IF(AND(A2403&lt;&gt;A2402,#REF!&lt;&gt;""),#REF!,"")</f>
        <v>#REF!</v>
      </c>
      <c r="P2403" t="e">
        <f t="shared" si="301"/>
        <v>#REF!</v>
      </c>
      <c r="Q2403" s="2" t="e">
        <f t="shared" ca="1" si="302"/>
        <v>#REF!</v>
      </c>
      <c r="R2403" t="e">
        <f>IF(NOT(#REF!="Indskrevet"),"",IF(E2403="",FALSE,AND(NOT(#REF!),VALUE(RIGHT(CONCATENATE(YEAR(E2403)),2))=15)))</f>
        <v>#REF!</v>
      </c>
      <c r="S2403" t="e">
        <f t="shared" si="299"/>
        <v>#REF!</v>
      </c>
      <c r="T2403" t="e">
        <f t="shared" si="300"/>
        <v>#REF!</v>
      </c>
      <c r="U2403" s="2" t="e">
        <f t="shared" si="303"/>
        <v>#REF!</v>
      </c>
      <c r="V2403" s="2"/>
    </row>
    <row r="2404" spans="1:22" x14ac:dyDescent="0.25">
      <c r="A2404" t="s">
        <v>1624</v>
      </c>
      <c r="B2404" t="s">
        <v>1625</v>
      </c>
      <c r="C2404">
        <v>59.999999999998799</v>
      </c>
      <c r="D2404" t="s">
        <v>5300</v>
      </c>
      <c r="E2404" s="1">
        <v>42180</v>
      </c>
      <c r="F2404" t="s">
        <v>5337</v>
      </c>
      <c r="G2404">
        <v>1</v>
      </c>
      <c r="H2404" t="s">
        <v>5287</v>
      </c>
      <c r="I2404" t="s">
        <v>5338</v>
      </c>
      <c r="J2404" t="s">
        <v>5293</v>
      </c>
      <c r="K2404" t="b">
        <f>LOOKUP(A2404,'[1]UDDATA-1'!B:B,'[1]UDDATA-1'!A:A)&lt;&gt;LOOKUP(A2404,'[1]UDDATA-2'!B:B,'[1]UDDATA-2'!A:A)</f>
        <v>0</v>
      </c>
      <c r="L2404" t="str">
        <f t="shared" si="296"/>
        <v>Kredsløbsteori og dynamiske systemer</v>
      </c>
      <c r="M2404">
        <f t="shared" si="297"/>
        <v>12</v>
      </c>
      <c r="N2404" t="str">
        <f t="shared" si="298"/>
        <v/>
      </c>
      <c r="O2404" t="e">
        <f>IF(AND(A2404&lt;&gt;A2403,#REF!&lt;&gt;""),#REF!,"")</f>
        <v>#REF!</v>
      </c>
      <c r="P2404" t="e">
        <f t="shared" si="301"/>
        <v>#REF!</v>
      </c>
      <c r="Q2404" s="2" t="e">
        <f t="shared" ca="1" si="302"/>
        <v>#REF!</v>
      </c>
      <c r="R2404" t="e">
        <f>IF(NOT(#REF!="Indskrevet"),"",IF(E2404="",FALSE,AND(NOT(#REF!),VALUE(RIGHT(CONCATENATE(YEAR(E2404)),2))=15)))</f>
        <v>#REF!</v>
      </c>
      <c r="S2404" t="e">
        <f t="shared" si="299"/>
        <v>#REF!</v>
      </c>
      <c r="T2404" t="e">
        <f t="shared" si="300"/>
        <v>#REF!</v>
      </c>
      <c r="U2404" s="2" t="e">
        <f t="shared" si="303"/>
        <v>#REF!</v>
      </c>
      <c r="V2404" s="2"/>
    </row>
    <row r="2405" spans="1:22" x14ac:dyDescent="0.25">
      <c r="A2405" t="s">
        <v>1626</v>
      </c>
      <c r="B2405" t="s">
        <v>1627</v>
      </c>
      <c r="C2405">
        <v>99.999999999998394</v>
      </c>
      <c r="D2405" t="s">
        <v>5306</v>
      </c>
      <c r="E2405" s="1">
        <v>41676</v>
      </c>
      <c r="F2405" t="s">
        <v>5308</v>
      </c>
      <c r="G2405">
        <v>1</v>
      </c>
      <c r="H2405" t="s">
        <v>5307</v>
      </c>
      <c r="I2405" t="s">
        <v>5288</v>
      </c>
      <c r="J2405" t="s">
        <v>5289</v>
      </c>
      <c r="K2405" t="b">
        <f>LOOKUP(A2405,'[1]UDDATA-1'!B:B,'[1]UDDATA-1'!A:A)&lt;&gt;LOOKUP(A2405,'[1]UDDATA-2'!B:B,'[1]UDDATA-2'!A:A)</f>
        <v>0</v>
      </c>
      <c r="L2405" t="str">
        <f t="shared" si="296"/>
        <v>Grundlæggende programmering</v>
      </c>
      <c r="M2405">
        <f t="shared" si="297"/>
        <v>0</v>
      </c>
      <c r="N2405" t="str">
        <f t="shared" si="298"/>
        <v/>
      </c>
      <c r="O2405" t="e">
        <f>IF(AND(A2405&lt;&gt;A2404,#REF!&lt;&gt;""),#REF!,"")</f>
        <v>#REF!</v>
      </c>
      <c r="P2405" t="e">
        <f t="shared" si="301"/>
        <v>#REF!</v>
      </c>
      <c r="Q2405" s="2" t="e">
        <f t="shared" ca="1" si="302"/>
        <v>#REF!</v>
      </c>
      <c r="R2405" t="e">
        <f>IF(NOT(#REF!="Indskrevet"),"",IF(E2405="",FALSE,AND(NOT(#REF!),VALUE(RIGHT(CONCATENATE(YEAR(E2405)),2))=15)))</f>
        <v>#REF!</v>
      </c>
      <c r="S2405" t="e">
        <f t="shared" si="299"/>
        <v>#REF!</v>
      </c>
      <c r="T2405" t="e">
        <f t="shared" si="300"/>
        <v>#REF!</v>
      </c>
      <c r="U2405" s="2" t="e">
        <f t="shared" si="303"/>
        <v>#REF!</v>
      </c>
      <c r="V2405" s="2"/>
    </row>
    <row r="2406" spans="1:22" x14ac:dyDescent="0.25">
      <c r="A2406" t="s">
        <v>1626</v>
      </c>
      <c r="B2406" t="s">
        <v>1627</v>
      </c>
      <c r="C2406">
        <v>99.999999999998394</v>
      </c>
      <c r="D2406" t="s">
        <v>5317</v>
      </c>
      <c r="E2406" s="1">
        <v>41723</v>
      </c>
      <c r="F2406" t="s">
        <v>5308</v>
      </c>
      <c r="G2406">
        <v>2</v>
      </c>
      <c r="H2406" t="s">
        <v>5287</v>
      </c>
      <c r="I2406" t="s">
        <v>5288</v>
      </c>
      <c r="J2406" t="s">
        <v>5293</v>
      </c>
      <c r="K2406" t="b">
        <f>LOOKUP(A2406,'[1]UDDATA-1'!B:B,'[1]UDDATA-1'!A:A)&lt;&gt;LOOKUP(A2406,'[1]UDDATA-2'!B:B,'[1]UDDATA-2'!A:A)</f>
        <v>0</v>
      </c>
      <c r="L2406" t="str">
        <f t="shared" si="296"/>
        <v/>
      </c>
      <c r="M2406" t="str">
        <f t="shared" si="297"/>
        <v/>
      </c>
      <c r="N2406" t="str">
        <f t="shared" si="298"/>
        <v/>
      </c>
      <c r="O2406" t="e">
        <f>IF(AND(A2406&lt;&gt;A2405,#REF!&lt;&gt;""),#REF!,"")</f>
        <v>#REF!</v>
      </c>
      <c r="P2406" t="e">
        <f t="shared" si="301"/>
        <v>#REF!</v>
      </c>
      <c r="Q2406" s="2" t="e">
        <f t="shared" ca="1" si="302"/>
        <v>#REF!</v>
      </c>
      <c r="R2406" t="e">
        <f>IF(NOT(#REF!="Indskrevet"),"",IF(E2406="",FALSE,AND(NOT(#REF!),VALUE(RIGHT(CONCATENATE(YEAR(E2406)),2))=15)))</f>
        <v>#REF!</v>
      </c>
      <c r="S2406" t="e">
        <f t="shared" si="299"/>
        <v>#REF!</v>
      </c>
      <c r="T2406" t="e">
        <f t="shared" si="300"/>
        <v>#REF!</v>
      </c>
      <c r="U2406" s="2" t="e">
        <f t="shared" si="303"/>
        <v>#REF!</v>
      </c>
      <c r="V2406" s="2"/>
    </row>
    <row r="2407" spans="1:22" x14ac:dyDescent="0.25">
      <c r="A2407" t="s">
        <v>1626</v>
      </c>
      <c r="B2407" t="s">
        <v>1627</v>
      </c>
      <c r="C2407">
        <v>99.999999999998394</v>
      </c>
      <c r="D2407" t="s">
        <v>5327</v>
      </c>
      <c r="E2407" s="1">
        <v>41815</v>
      </c>
      <c r="F2407" t="s">
        <v>5309</v>
      </c>
      <c r="G2407">
        <v>1</v>
      </c>
      <c r="H2407" t="s">
        <v>5307</v>
      </c>
      <c r="I2407" t="s">
        <v>5292</v>
      </c>
      <c r="J2407" t="s">
        <v>5293</v>
      </c>
      <c r="K2407" t="b">
        <f>LOOKUP(A2407,'[1]UDDATA-1'!B:B,'[1]UDDATA-1'!A:A)&lt;&gt;LOOKUP(A2407,'[1]UDDATA-2'!B:B,'[1]UDDATA-2'!A:A)</f>
        <v>0</v>
      </c>
      <c r="L2407" t="str">
        <f t="shared" si="296"/>
        <v>Matematik til multimedie-applikationer</v>
      </c>
      <c r="M2407">
        <f t="shared" si="297"/>
        <v>-3</v>
      </c>
      <c r="N2407" t="str">
        <f t="shared" si="298"/>
        <v/>
      </c>
      <c r="O2407" t="e">
        <f>IF(AND(A2407&lt;&gt;A2406,#REF!&lt;&gt;""),#REF!,"")</f>
        <v>#REF!</v>
      </c>
      <c r="P2407" t="e">
        <f t="shared" si="301"/>
        <v>#REF!</v>
      </c>
      <c r="Q2407" s="2" t="e">
        <f t="shared" ca="1" si="302"/>
        <v>#REF!</v>
      </c>
      <c r="R2407" t="e">
        <f>IF(NOT(#REF!="Indskrevet"),"",IF(E2407="",FALSE,AND(NOT(#REF!),VALUE(RIGHT(CONCATENATE(YEAR(E2407)),2))=15)))</f>
        <v>#REF!</v>
      </c>
      <c r="S2407" t="e">
        <f t="shared" si="299"/>
        <v>#REF!</v>
      </c>
      <c r="T2407" t="e">
        <f t="shared" si="300"/>
        <v>#REF!</v>
      </c>
      <c r="U2407" s="2" t="e">
        <f t="shared" si="303"/>
        <v>#REF!</v>
      </c>
      <c r="V2407" s="2"/>
    </row>
    <row r="2408" spans="1:22" x14ac:dyDescent="0.25">
      <c r="A2408" t="s">
        <v>1626</v>
      </c>
      <c r="B2408" t="s">
        <v>1627</v>
      </c>
      <c r="C2408">
        <v>99.999999999998394</v>
      </c>
      <c r="D2408" t="s">
        <v>5285</v>
      </c>
      <c r="E2408" s="1">
        <v>42249</v>
      </c>
      <c r="F2408" t="s">
        <v>5309</v>
      </c>
      <c r="G2408">
        <v>2</v>
      </c>
      <c r="H2408" t="s">
        <v>5287</v>
      </c>
      <c r="I2408" t="s">
        <v>5292</v>
      </c>
      <c r="J2408" t="s">
        <v>5315</v>
      </c>
      <c r="K2408" t="b">
        <f>LOOKUP(A2408,'[1]UDDATA-1'!B:B,'[1]UDDATA-1'!A:A)&lt;&gt;LOOKUP(A2408,'[1]UDDATA-2'!B:B,'[1]UDDATA-2'!A:A)</f>
        <v>0</v>
      </c>
      <c r="L2408" t="str">
        <f t="shared" si="296"/>
        <v/>
      </c>
      <c r="M2408" t="str">
        <f t="shared" si="297"/>
        <v/>
      </c>
      <c r="N2408" t="str">
        <f t="shared" si="298"/>
        <v/>
      </c>
      <c r="O2408" t="e">
        <f>IF(AND(A2408&lt;&gt;A2407,#REF!&lt;&gt;""),#REF!,"")</f>
        <v>#REF!</v>
      </c>
      <c r="P2408" t="e">
        <f t="shared" si="301"/>
        <v>#REF!</v>
      </c>
      <c r="Q2408" s="2" t="e">
        <f t="shared" ca="1" si="302"/>
        <v>#REF!</v>
      </c>
      <c r="R2408" t="e">
        <f>IF(NOT(#REF!="Indskrevet"),"",IF(E2408="",FALSE,AND(NOT(#REF!),VALUE(RIGHT(CONCATENATE(YEAR(E2408)),2))=15)))</f>
        <v>#REF!</v>
      </c>
      <c r="S2408" t="e">
        <f t="shared" si="299"/>
        <v>#REF!</v>
      </c>
      <c r="T2408" t="e">
        <f t="shared" si="300"/>
        <v>#REF!</v>
      </c>
      <c r="U2408" s="2" t="e">
        <f t="shared" si="303"/>
        <v>#REF!</v>
      </c>
      <c r="V2408" s="2"/>
    </row>
    <row r="2409" spans="1:22" x14ac:dyDescent="0.25">
      <c r="A2409" t="s">
        <v>1626</v>
      </c>
      <c r="B2409" t="s">
        <v>1627</v>
      </c>
      <c r="C2409">
        <v>99.999999999998394</v>
      </c>
      <c r="D2409" t="s">
        <v>5318</v>
      </c>
      <c r="E2409" s="1">
        <v>41824</v>
      </c>
      <c r="F2409" t="s">
        <v>5310</v>
      </c>
      <c r="G2409">
        <v>1</v>
      </c>
      <c r="H2409" t="s">
        <v>5307</v>
      </c>
      <c r="I2409" t="s">
        <v>5295</v>
      </c>
      <c r="J2409" t="s">
        <v>5293</v>
      </c>
      <c r="K2409" t="b">
        <f>LOOKUP(A2409,'[1]UDDATA-1'!B:B,'[1]UDDATA-1'!A:A)&lt;&gt;LOOKUP(A2409,'[1]UDDATA-2'!B:B,'[1]UDDATA-2'!A:A)</f>
        <v>0</v>
      </c>
      <c r="L2409" t="str">
        <f t="shared" si="296"/>
        <v>Fysisk interface design</v>
      </c>
      <c r="M2409" t="str">
        <f t="shared" si="297"/>
        <v/>
      </c>
      <c r="N2409" t="str">
        <f t="shared" si="298"/>
        <v>U</v>
      </c>
      <c r="O2409" t="e">
        <f>IF(AND(A2409&lt;&gt;A2408,#REF!&lt;&gt;""),#REF!,"")</f>
        <v>#REF!</v>
      </c>
      <c r="P2409" t="e">
        <f t="shared" si="301"/>
        <v>#REF!</v>
      </c>
      <c r="Q2409" s="2" t="e">
        <f t="shared" ca="1" si="302"/>
        <v>#REF!</v>
      </c>
      <c r="R2409" t="e">
        <f>IF(NOT(#REF!="Indskrevet"),"",IF(E2409="",FALSE,AND(NOT(#REF!),VALUE(RIGHT(CONCATENATE(YEAR(E2409)),2))=15)))</f>
        <v>#REF!</v>
      </c>
      <c r="S2409" t="e">
        <f t="shared" si="299"/>
        <v>#REF!</v>
      </c>
      <c r="T2409" t="e">
        <f t="shared" si="300"/>
        <v>#REF!</v>
      </c>
      <c r="U2409" s="2" t="e">
        <f t="shared" si="303"/>
        <v>#REF!</v>
      </c>
      <c r="V2409" s="2"/>
    </row>
    <row r="2410" spans="1:22" x14ac:dyDescent="0.25">
      <c r="A2410" t="s">
        <v>1626</v>
      </c>
      <c r="B2410" t="s">
        <v>1627</v>
      </c>
      <c r="C2410">
        <v>99.999999999998394</v>
      </c>
      <c r="D2410" t="s">
        <v>5285</v>
      </c>
      <c r="E2410" s="1">
        <v>41884</v>
      </c>
      <c r="F2410" t="s">
        <v>5310</v>
      </c>
      <c r="G2410">
        <v>2</v>
      </c>
      <c r="H2410" t="s">
        <v>5287</v>
      </c>
      <c r="I2410" t="s">
        <v>5295</v>
      </c>
      <c r="J2410" t="s">
        <v>5299</v>
      </c>
      <c r="K2410" t="b">
        <f>LOOKUP(A2410,'[1]UDDATA-1'!B:B,'[1]UDDATA-1'!A:A)&lt;&gt;LOOKUP(A2410,'[1]UDDATA-2'!B:B,'[1]UDDATA-2'!A:A)</f>
        <v>0</v>
      </c>
      <c r="L2410" t="str">
        <f t="shared" si="296"/>
        <v/>
      </c>
      <c r="M2410" t="str">
        <f t="shared" si="297"/>
        <v/>
      </c>
      <c r="N2410" t="str">
        <f t="shared" si="298"/>
        <v/>
      </c>
      <c r="O2410" t="e">
        <f>IF(AND(A2410&lt;&gt;A2409,#REF!&lt;&gt;""),#REF!,"")</f>
        <v>#REF!</v>
      </c>
      <c r="P2410" t="e">
        <f t="shared" si="301"/>
        <v>#REF!</v>
      </c>
      <c r="Q2410" s="2" t="e">
        <f t="shared" ca="1" si="302"/>
        <v>#REF!</v>
      </c>
      <c r="R2410" t="e">
        <f>IF(NOT(#REF!="Indskrevet"),"",IF(E2410="",FALSE,AND(NOT(#REF!),VALUE(RIGHT(CONCATENATE(YEAR(E2410)),2))=15)))</f>
        <v>#REF!</v>
      </c>
      <c r="S2410" t="e">
        <f t="shared" si="299"/>
        <v>#REF!</v>
      </c>
      <c r="T2410" t="e">
        <f t="shared" si="300"/>
        <v>#REF!</v>
      </c>
      <c r="U2410" s="2" t="e">
        <f t="shared" si="303"/>
        <v>#REF!</v>
      </c>
      <c r="V2410" s="2"/>
    </row>
    <row r="2411" spans="1:22" x14ac:dyDescent="0.25">
      <c r="A2411" t="s">
        <v>1628</v>
      </c>
      <c r="B2411" t="s">
        <v>1629</v>
      </c>
      <c r="C2411">
        <v>179.99999999999599</v>
      </c>
      <c r="D2411" t="s">
        <v>5285</v>
      </c>
      <c r="E2411" s="1">
        <v>41316</v>
      </c>
      <c r="F2411" t="s">
        <v>5308</v>
      </c>
      <c r="G2411">
        <v>1</v>
      </c>
      <c r="H2411" t="s">
        <v>5287</v>
      </c>
      <c r="I2411" t="s">
        <v>5288</v>
      </c>
      <c r="J2411" t="s">
        <v>5289</v>
      </c>
      <c r="K2411" t="b">
        <f>LOOKUP(A2411,'[1]UDDATA-1'!B:B,'[1]UDDATA-1'!A:A)&lt;&gt;LOOKUP(A2411,'[1]UDDATA-2'!B:B,'[1]UDDATA-2'!A:A)</f>
        <v>0</v>
      </c>
      <c r="L2411" t="str">
        <f t="shared" si="296"/>
        <v>Grundlæggende programmering</v>
      </c>
      <c r="M2411">
        <f t="shared" si="297"/>
        <v>2</v>
      </c>
      <c r="N2411" t="str">
        <f t="shared" si="298"/>
        <v/>
      </c>
      <c r="O2411" t="e">
        <f>IF(AND(A2411&lt;&gt;A2410,#REF!&lt;&gt;""),#REF!,"")</f>
        <v>#REF!</v>
      </c>
      <c r="P2411" t="e">
        <f t="shared" si="301"/>
        <v>#REF!</v>
      </c>
      <c r="Q2411" s="2" t="e">
        <f t="shared" ca="1" si="302"/>
        <v>#REF!</v>
      </c>
      <c r="R2411" t="e">
        <f>IF(NOT(#REF!="Indskrevet"),"",IF(E2411="",FALSE,AND(NOT(#REF!),VALUE(RIGHT(CONCATENATE(YEAR(E2411)),2))=15)))</f>
        <v>#REF!</v>
      </c>
      <c r="S2411" t="e">
        <f t="shared" si="299"/>
        <v>#REF!</v>
      </c>
      <c r="T2411" t="e">
        <f t="shared" si="300"/>
        <v>#REF!</v>
      </c>
      <c r="U2411" s="2" t="e">
        <f t="shared" si="303"/>
        <v>#REF!</v>
      </c>
      <c r="V2411" s="2"/>
    </row>
    <row r="2412" spans="1:22" x14ac:dyDescent="0.25">
      <c r="A2412" t="s">
        <v>1628</v>
      </c>
      <c r="B2412" t="s">
        <v>1629</v>
      </c>
      <c r="C2412">
        <v>179.99999999999599</v>
      </c>
      <c r="D2412" t="s">
        <v>5317</v>
      </c>
      <c r="E2412" s="1">
        <v>41452</v>
      </c>
      <c r="F2412" t="s">
        <v>5309</v>
      </c>
      <c r="G2412">
        <v>1</v>
      </c>
      <c r="H2412" t="s">
        <v>5287</v>
      </c>
      <c r="I2412" t="s">
        <v>5292</v>
      </c>
      <c r="J2412" t="s">
        <v>5293</v>
      </c>
      <c r="K2412" t="b">
        <f>LOOKUP(A2412,'[1]UDDATA-1'!B:B,'[1]UDDATA-1'!A:A)&lt;&gt;LOOKUP(A2412,'[1]UDDATA-2'!B:B,'[1]UDDATA-2'!A:A)</f>
        <v>0</v>
      </c>
      <c r="L2412" t="str">
        <f t="shared" si="296"/>
        <v>Matematik til multimedie-applikationer</v>
      </c>
      <c r="M2412">
        <f t="shared" si="297"/>
        <v>4</v>
      </c>
      <c r="N2412" t="str">
        <f t="shared" si="298"/>
        <v/>
      </c>
      <c r="O2412" t="e">
        <f>IF(AND(A2412&lt;&gt;A2411,#REF!&lt;&gt;""),#REF!,"")</f>
        <v>#REF!</v>
      </c>
      <c r="P2412" t="e">
        <f t="shared" si="301"/>
        <v>#REF!</v>
      </c>
      <c r="Q2412" s="2" t="e">
        <f t="shared" ca="1" si="302"/>
        <v>#REF!</v>
      </c>
      <c r="R2412" t="e">
        <f>IF(NOT(#REF!="Indskrevet"),"",IF(E2412="",FALSE,AND(NOT(#REF!),VALUE(RIGHT(CONCATENATE(YEAR(E2412)),2))=15)))</f>
        <v>#REF!</v>
      </c>
      <c r="S2412" t="e">
        <f t="shared" si="299"/>
        <v>#REF!</v>
      </c>
      <c r="T2412" t="e">
        <f t="shared" si="300"/>
        <v>#REF!</v>
      </c>
      <c r="U2412" s="2" t="e">
        <f t="shared" si="303"/>
        <v>#REF!</v>
      </c>
      <c r="V2412" s="2"/>
    </row>
    <row r="2413" spans="1:22" x14ac:dyDescent="0.25">
      <c r="A2413" t="s">
        <v>1628</v>
      </c>
      <c r="B2413" t="s">
        <v>1629</v>
      </c>
      <c r="C2413">
        <v>179.99999999999599</v>
      </c>
      <c r="D2413" t="s">
        <v>5317</v>
      </c>
      <c r="E2413" s="1">
        <v>41484</v>
      </c>
      <c r="F2413" t="s">
        <v>5310</v>
      </c>
      <c r="G2413">
        <v>1</v>
      </c>
      <c r="H2413" t="s">
        <v>5287</v>
      </c>
      <c r="I2413" t="s">
        <v>5295</v>
      </c>
      <c r="J2413" t="s">
        <v>5293</v>
      </c>
      <c r="K2413" t="b">
        <f>LOOKUP(A2413,'[1]UDDATA-1'!B:B,'[1]UDDATA-1'!A:A)&lt;&gt;LOOKUP(A2413,'[1]UDDATA-2'!B:B,'[1]UDDATA-2'!A:A)</f>
        <v>0</v>
      </c>
      <c r="L2413" t="str">
        <f t="shared" si="296"/>
        <v>Fysisk interface design</v>
      </c>
      <c r="M2413">
        <f t="shared" si="297"/>
        <v>4</v>
      </c>
      <c r="N2413" t="str">
        <f t="shared" si="298"/>
        <v/>
      </c>
      <c r="O2413" t="e">
        <f>IF(AND(A2413&lt;&gt;A2412,#REF!&lt;&gt;""),#REF!,"")</f>
        <v>#REF!</v>
      </c>
      <c r="P2413" t="e">
        <f t="shared" si="301"/>
        <v>#REF!</v>
      </c>
      <c r="Q2413" s="2" t="e">
        <f t="shared" ca="1" si="302"/>
        <v>#REF!</v>
      </c>
      <c r="R2413" t="e">
        <f>IF(NOT(#REF!="Indskrevet"),"",IF(E2413="",FALSE,AND(NOT(#REF!),VALUE(RIGHT(CONCATENATE(YEAR(E2413)),2))=15)))</f>
        <v>#REF!</v>
      </c>
      <c r="S2413" t="e">
        <f t="shared" si="299"/>
        <v>#REF!</v>
      </c>
      <c r="T2413" t="e">
        <f t="shared" si="300"/>
        <v>#REF!</v>
      </c>
      <c r="U2413" s="2" t="e">
        <f t="shared" si="303"/>
        <v>#REF!</v>
      </c>
      <c r="V2413" s="2"/>
    </row>
    <row r="2414" spans="1:22" x14ac:dyDescent="0.25">
      <c r="A2414" t="s">
        <v>1628</v>
      </c>
      <c r="B2414" t="s">
        <v>1629</v>
      </c>
      <c r="C2414">
        <v>179.99999999999599</v>
      </c>
      <c r="D2414" t="s">
        <v>5317</v>
      </c>
      <c r="E2414" s="1">
        <v>41688</v>
      </c>
      <c r="F2414" t="s">
        <v>5311</v>
      </c>
      <c r="G2414">
        <v>1</v>
      </c>
      <c r="H2414" t="s">
        <v>5287</v>
      </c>
      <c r="I2414" t="s">
        <v>5298</v>
      </c>
      <c r="J2414" t="s">
        <v>5299</v>
      </c>
      <c r="K2414" t="b">
        <f>LOOKUP(A2414,'[1]UDDATA-1'!B:B,'[1]UDDATA-1'!A:A)&lt;&gt;LOOKUP(A2414,'[1]UDDATA-2'!B:B,'[1]UDDATA-2'!A:A)</f>
        <v>0</v>
      </c>
      <c r="L2414" t="str">
        <f t="shared" si="296"/>
        <v>Proceduremæssig programmering</v>
      </c>
      <c r="M2414">
        <f t="shared" si="297"/>
        <v>4</v>
      </c>
      <c r="N2414" t="str">
        <f t="shared" si="298"/>
        <v/>
      </c>
      <c r="O2414" t="e">
        <f>IF(AND(A2414&lt;&gt;A2413,#REF!&lt;&gt;""),#REF!,"")</f>
        <v>#REF!</v>
      </c>
      <c r="P2414" t="e">
        <f t="shared" si="301"/>
        <v>#REF!</v>
      </c>
      <c r="Q2414" s="2" t="e">
        <f t="shared" ca="1" si="302"/>
        <v>#REF!</v>
      </c>
      <c r="R2414" t="e">
        <f>IF(NOT(#REF!="Indskrevet"),"",IF(E2414="",FALSE,AND(NOT(#REF!),VALUE(RIGHT(CONCATENATE(YEAR(E2414)),2))=15)))</f>
        <v>#REF!</v>
      </c>
      <c r="S2414" t="e">
        <f t="shared" si="299"/>
        <v>#REF!</v>
      </c>
      <c r="T2414" t="e">
        <f t="shared" si="300"/>
        <v>#REF!</v>
      </c>
      <c r="U2414" s="2" t="e">
        <f t="shared" si="303"/>
        <v>#REF!</v>
      </c>
      <c r="V2414" s="2"/>
    </row>
    <row r="2415" spans="1:22" x14ac:dyDescent="0.25">
      <c r="A2415" t="s">
        <v>1628</v>
      </c>
      <c r="B2415" t="s">
        <v>1629</v>
      </c>
      <c r="C2415">
        <v>179.99999999999599</v>
      </c>
      <c r="D2415" t="s">
        <v>5306</v>
      </c>
      <c r="E2415" s="1">
        <v>41796</v>
      </c>
      <c r="F2415" t="s">
        <v>5312</v>
      </c>
      <c r="G2415">
        <v>1</v>
      </c>
      <c r="H2415" t="s">
        <v>5307</v>
      </c>
      <c r="I2415" t="s">
        <v>5302</v>
      </c>
      <c r="J2415" t="s">
        <v>5303</v>
      </c>
      <c r="K2415" t="b">
        <f>LOOKUP(A2415,'[1]UDDATA-1'!B:B,'[1]UDDATA-1'!A:A)&lt;&gt;LOOKUP(A2415,'[1]UDDATA-2'!B:B,'[1]UDDATA-2'!A:A)</f>
        <v>0</v>
      </c>
      <c r="L2415" t="str">
        <f t="shared" si="296"/>
        <v>Lyd- og musikbehandling</v>
      </c>
      <c r="M2415">
        <f t="shared" si="297"/>
        <v>0</v>
      </c>
      <c r="N2415" t="str">
        <f t="shared" si="298"/>
        <v/>
      </c>
      <c r="O2415" t="e">
        <f>IF(AND(A2415&lt;&gt;A2414,#REF!&lt;&gt;""),#REF!,"")</f>
        <v>#REF!</v>
      </c>
      <c r="P2415" t="e">
        <f t="shared" si="301"/>
        <v>#REF!</v>
      </c>
      <c r="Q2415" s="2" t="e">
        <f t="shared" ca="1" si="302"/>
        <v>#REF!</v>
      </c>
      <c r="R2415" t="e">
        <f>IF(NOT(#REF!="Indskrevet"),"",IF(E2415="",FALSE,AND(NOT(#REF!),VALUE(RIGHT(CONCATENATE(YEAR(E2415)),2))=15)))</f>
        <v>#REF!</v>
      </c>
      <c r="S2415" t="e">
        <f t="shared" si="299"/>
        <v>#REF!</v>
      </c>
      <c r="T2415" t="e">
        <f t="shared" si="300"/>
        <v>#REF!</v>
      </c>
      <c r="U2415" s="2" t="e">
        <f t="shared" si="303"/>
        <v>#REF!</v>
      </c>
      <c r="V2415" s="2"/>
    </row>
    <row r="2416" spans="1:22" x14ac:dyDescent="0.25">
      <c r="A2416" t="s">
        <v>1628</v>
      </c>
      <c r="B2416" t="s">
        <v>1629</v>
      </c>
      <c r="C2416">
        <v>179.99999999999599</v>
      </c>
      <c r="D2416" t="s">
        <v>5317</v>
      </c>
      <c r="E2416" s="1">
        <v>41878</v>
      </c>
      <c r="F2416" t="s">
        <v>5312</v>
      </c>
      <c r="G2416">
        <v>2</v>
      </c>
      <c r="H2416" t="s">
        <v>5287</v>
      </c>
      <c r="I2416" t="s">
        <v>5302</v>
      </c>
      <c r="J2416" t="s">
        <v>5303</v>
      </c>
      <c r="K2416" t="b">
        <f>LOOKUP(A2416,'[1]UDDATA-1'!B:B,'[1]UDDATA-1'!A:A)&lt;&gt;LOOKUP(A2416,'[1]UDDATA-2'!B:B,'[1]UDDATA-2'!A:A)</f>
        <v>0</v>
      </c>
      <c r="L2416" t="str">
        <f t="shared" si="296"/>
        <v/>
      </c>
      <c r="M2416" t="str">
        <f t="shared" si="297"/>
        <v/>
      </c>
      <c r="N2416" t="str">
        <f t="shared" si="298"/>
        <v/>
      </c>
      <c r="O2416" t="e">
        <f>IF(AND(A2416&lt;&gt;A2415,#REF!&lt;&gt;""),#REF!,"")</f>
        <v>#REF!</v>
      </c>
      <c r="P2416" t="e">
        <f t="shared" si="301"/>
        <v>#REF!</v>
      </c>
      <c r="Q2416" s="2" t="e">
        <f t="shared" ca="1" si="302"/>
        <v>#REF!</v>
      </c>
      <c r="R2416" t="e">
        <f>IF(NOT(#REF!="Indskrevet"),"",IF(E2416="",FALSE,AND(NOT(#REF!),VALUE(RIGHT(CONCATENATE(YEAR(E2416)),2))=15)))</f>
        <v>#REF!</v>
      </c>
      <c r="S2416" t="e">
        <f t="shared" si="299"/>
        <v>#REF!</v>
      </c>
      <c r="T2416" t="e">
        <f t="shared" si="300"/>
        <v>#REF!</v>
      </c>
      <c r="U2416" s="2" t="e">
        <f t="shared" si="303"/>
        <v>#REF!</v>
      </c>
      <c r="V2416" s="2"/>
    </row>
    <row r="2417" spans="1:22" x14ac:dyDescent="0.25">
      <c r="A2417" t="s">
        <v>1628</v>
      </c>
      <c r="B2417" t="s">
        <v>1629</v>
      </c>
      <c r="C2417">
        <v>179.99999999999599</v>
      </c>
      <c r="D2417" t="s">
        <v>5306</v>
      </c>
      <c r="E2417" s="1">
        <v>41837</v>
      </c>
      <c r="F2417" t="s">
        <v>5314</v>
      </c>
      <c r="G2417">
        <v>1</v>
      </c>
      <c r="H2417" t="s">
        <v>5307</v>
      </c>
      <c r="I2417" t="s">
        <v>5305</v>
      </c>
      <c r="J2417" t="s">
        <v>5303</v>
      </c>
      <c r="K2417" t="b">
        <f>LOOKUP(A2417,'[1]UDDATA-1'!B:B,'[1]UDDATA-1'!A:A)&lt;&gt;LOOKUP(A2417,'[1]UDDATA-2'!B:B,'[1]UDDATA-2'!A:A)</f>
        <v>0</v>
      </c>
      <c r="L2417" t="str">
        <f t="shared" si="296"/>
        <v>Objektorienteret Software Engineering</v>
      </c>
      <c r="M2417">
        <f t="shared" si="297"/>
        <v>0</v>
      </c>
      <c r="N2417" t="str">
        <f t="shared" si="298"/>
        <v/>
      </c>
      <c r="O2417" t="e">
        <f>IF(AND(A2417&lt;&gt;A2416,#REF!&lt;&gt;""),#REF!,"")</f>
        <v>#REF!</v>
      </c>
      <c r="P2417" t="e">
        <f t="shared" si="301"/>
        <v>#REF!</v>
      </c>
      <c r="Q2417" s="2" t="e">
        <f t="shared" ca="1" si="302"/>
        <v>#REF!</v>
      </c>
      <c r="R2417" t="e">
        <f>IF(NOT(#REF!="Indskrevet"),"",IF(E2417="",FALSE,AND(NOT(#REF!),VALUE(RIGHT(CONCATENATE(YEAR(E2417)),2))=15)))</f>
        <v>#REF!</v>
      </c>
      <c r="S2417" t="e">
        <f t="shared" si="299"/>
        <v>#REF!</v>
      </c>
      <c r="T2417" t="e">
        <f t="shared" si="300"/>
        <v>#REF!</v>
      </c>
      <c r="U2417" s="2" t="e">
        <f t="shared" si="303"/>
        <v>#REF!</v>
      </c>
      <c r="V2417" s="2"/>
    </row>
    <row r="2418" spans="1:22" x14ac:dyDescent="0.25">
      <c r="A2418" t="s">
        <v>1628</v>
      </c>
      <c r="B2418" t="s">
        <v>1629</v>
      </c>
      <c r="C2418">
        <v>179.99999999999599</v>
      </c>
      <c r="D2418" t="s">
        <v>5285</v>
      </c>
      <c r="E2418" s="1">
        <v>41908</v>
      </c>
      <c r="F2418" t="s">
        <v>5314</v>
      </c>
      <c r="G2418">
        <v>2</v>
      </c>
      <c r="H2418" t="s">
        <v>5287</v>
      </c>
      <c r="I2418" t="s">
        <v>5305</v>
      </c>
      <c r="J2418" t="s">
        <v>5315</v>
      </c>
      <c r="K2418" t="b">
        <f>LOOKUP(A2418,'[1]UDDATA-1'!B:B,'[1]UDDATA-1'!A:A)&lt;&gt;LOOKUP(A2418,'[1]UDDATA-2'!B:B,'[1]UDDATA-2'!A:A)</f>
        <v>0</v>
      </c>
      <c r="L2418" t="str">
        <f t="shared" si="296"/>
        <v/>
      </c>
      <c r="M2418" t="str">
        <f t="shared" si="297"/>
        <v/>
      </c>
      <c r="N2418" t="str">
        <f t="shared" si="298"/>
        <v/>
      </c>
      <c r="O2418" t="e">
        <f>IF(AND(A2418&lt;&gt;A2417,#REF!&lt;&gt;""),#REF!,"")</f>
        <v>#REF!</v>
      </c>
      <c r="P2418" t="e">
        <f t="shared" si="301"/>
        <v>#REF!</v>
      </c>
      <c r="Q2418" s="2" t="e">
        <f t="shared" ca="1" si="302"/>
        <v>#REF!</v>
      </c>
      <c r="R2418" t="e">
        <f>IF(NOT(#REF!="Indskrevet"),"",IF(E2418="",FALSE,AND(NOT(#REF!),VALUE(RIGHT(CONCATENATE(YEAR(E2418)),2))=15)))</f>
        <v>#REF!</v>
      </c>
      <c r="S2418" t="e">
        <f t="shared" si="299"/>
        <v>#REF!</v>
      </c>
      <c r="T2418" t="e">
        <f t="shared" si="300"/>
        <v>#REF!</v>
      </c>
      <c r="U2418" s="2" t="e">
        <f t="shared" si="303"/>
        <v>#REF!</v>
      </c>
      <c r="V2418" s="2"/>
    </row>
    <row r="2419" spans="1:22" x14ac:dyDescent="0.25">
      <c r="A2419" t="s">
        <v>1630</v>
      </c>
      <c r="B2419" t="s">
        <v>1631</v>
      </c>
      <c r="C2419">
        <v>4.9999999999998002</v>
      </c>
      <c r="D2419" t="s">
        <v>5318</v>
      </c>
      <c r="E2419" s="1">
        <v>42033</v>
      </c>
      <c r="F2419" t="s">
        <v>5286</v>
      </c>
      <c r="G2419">
        <v>1</v>
      </c>
      <c r="H2419" t="s">
        <v>5307</v>
      </c>
      <c r="I2419" t="s">
        <v>5288</v>
      </c>
      <c r="J2419" t="s">
        <v>5289</v>
      </c>
      <c r="K2419" t="b">
        <f>LOOKUP(A2419,'[1]UDDATA-1'!B:B,'[1]UDDATA-1'!A:A)&lt;&gt;LOOKUP(A2419,'[1]UDDATA-2'!B:B,'[1]UDDATA-2'!A:A)</f>
        <v>0</v>
      </c>
      <c r="L2419" t="str">
        <f t="shared" si="296"/>
        <v>Grundlæggende programmering</v>
      </c>
      <c r="M2419" t="str">
        <f t="shared" si="297"/>
        <v/>
      </c>
      <c r="N2419" t="str">
        <f t="shared" si="298"/>
        <v>U</v>
      </c>
      <c r="O2419" t="e">
        <f>IF(AND(A2419&lt;&gt;A2418,#REF!&lt;&gt;""),#REF!,"")</f>
        <v>#REF!</v>
      </c>
      <c r="P2419" t="e">
        <f t="shared" si="301"/>
        <v>#REF!</v>
      </c>
      <c r="Q2419" s="2" t="e">
        <f t="shared" ca="1" si="302"/>
        <v>#REF!</v>
      </c>
      <c r="R2419" t="e">
        <f>IF(NOT(#REF!="Indskrevet"),"",IF(E2419="",FALSE,AND(NOT(#REF!),VALUE(RIGHT(CONCATENATE(YEAR(E2419)),2))=15)))</f>
        <v>#REF!</v>
      </c>
      <c r="S2419" t="e">
        <f t="shared" si="299"/>
        <v>#REF!</v>
      </c>
      <c r="T2419" t="e">
        <f t="shared" si="300"/>
        <v>#REF!</v>
      </c>
      <c r="U2419" s="2" t="e">
        <f t="shared" si="303"/>
        <v>#REF!</v>
      </c>
      <c r="V2419" s="2"/>
    </row>
    <row r="2420" spans="1:22" x14ac:dyDescent="0.25">
      <c r="A2420" t="s">
        <v>1630</v>
      </c>
      <c r="B2420" t="s">
        <v>1631</v>
      </c>
      <c r="C2420">
        <v>4.9999999999998002</v>
      </c>
      <c r="D2420" t="s">
        <v>5318</v>
      </c>
      <c r="E2420" s="1">
        <v>42066</v>
      </c>
      <c r="F2420" t="s">
        <v>5286</v>
      </c>
      <c r="G2420">
        <v>2</v>
      </c>
      <c r="H2420" t="s">
        <v>5287</v>
      </c>
      <c r="I2420" t="s">
        <v>5288</v>
      </c>
      <c r="J2420" t="s">
        <v>5293</v>
      </c>
      <c r="K2420" t="b">
        <f>LOOKUP(A2420,'[1]UDDATA-1'!B:B,'[1]UDDATA-1'!A:A)&lt;&gt;LOOKUP(A2420,'[1]UDDATA-2'!B:B,'[1]UDDATA-2'!A:A)</f>
        <v>0</v>
      </c>
      <c r="L2420" t="str">
        <f t="shared" si="296"/>
        <v/>
      </c>
      <c r="M2420" t="str">
        <f t="shared" si="297"/>
        <v/>
      </c>
      <c r="N2420" t="str">
        <f t="shared" si="298"/>
        <v/>
      </c>
      <c r="O2420" t="e">
        <f>IF(AND(A2420&lt;&gt;A2419,#REF!&lt;&gt;""),#REF!,"")</f>
        <v>#REF!</v>
      </c>
      <c r="P2420" t="e">
        <f t="shared" si="301"/>
        <v>#REF!</v>
      </c>
      <c r="Q2420" s="2" t="e">
        <f t="shared" ca="1" si="302"/>
        <v>#REF!</v>
      </c>
      <c r="R2420" t="e">
        <f>IF(NOT(#REF!="Indskrevet"),"",IF(E2420="",FALSE,AND(NOT(#REF!),VALUE(RIGHT(CONCATENATE(YEAR(E2420)),2))=15)))</f>
        <v>#REF!</v>
      </c>
      <c r="S2420" t="e">
        <f t="shared" si="299"/>
        <v>#REF!</v>
      </c>
      <c r="T2420" t="e">
        <f t="shared" si="300"/>
        <v>#REF!</v>
      </c>
      <c r="U2420" s="2" t="e">
        <f t="shared" si="303"/>
        <v>#REF!</v>
      </c>
      <c r="V2420" s="2"/>
    </row>
    <row r="2421" spans="1:22" x14ac:dyDescent="0.25">
      <c r="A2421" t="s">
        <v>1630</v>
      </c>
      <c r="B2421" t="s">
        <v>1631</v>
      </c>
      <c r="C2421">
        <v>4.9999999999998002</v>
      </c>
      <c r="D2421" t="s">
        <v>5318</v>
      </c>
      <c r="E2421" s="1">
        <v>42178</v>
      </c>
      <c r="F2421" t="s">
        <v>5291</v>
      </c>
      <c r="G2421">
        <v>1</v>
      </c>
      <c r="H2421" t="s">
        <v>5307</v>
      </c>
      <c r="I2421" t="s">
        <v>5292</v>
      </c>
      <c r="J2421" t="s">
        <v>5293</v>
      </c>
      <c r="K2421" t="b">
        <f>LOOKUP(A2421,'[1]UDDATA-1'!B:B,'[1]UDDATA-1'!A:A)&lt;&gt;LOOKUP(A2421,'[1]UDDATA-2'!B:B,'[1]UDDATA-2'!A:A)</f>
        <v>0</v>
      </c>
      <c r="L2421" t="str">
        <f t="shared" si="296"/>
        <v>Matematik til multimedie-applikationer</v>
      </c>
      <c r="M2421" t="str">
        <f t="shared" si="297"/>
        <v/>
      </c>
      <c r="N2421" t="str">
        <f t="shared" si="298"/>
        <v>U</v>
      </c>
      <c r="O2421" t="e">
        <f>IF(AND(A2421&lt;&gt;A2420,#REF!&lt;&gt;""),#REF!,"")</f>
        <v>#REF!</v>
      </c>
      <c r="P2421" t="e">
        <f t="shared" si="301"/>
        <v>#REF!</v>
      </c>
      <c r="Q2421" s="2" t="e">
        <f t="shared" ca="1" si="302"/>
        <v>#REF!</v>
      </c>
      <c r="R2421" t="e">
        <f>IF(NOT(#REF!="Indskrevet"),"",IF(E2421="",FALSE,AND(NOT(#REF!),VALUE(RIGHT(CONCATENATE(YEAR(E2421)),2))=15)))</f>
        <v>#REF!</v>
      </c>
      <c r="S2421" t="e">
        <f t="shared" si="299"/>
        <v>#REF!</v>
      </c>
      <c r="T2421" t="e">
        <f t="shared" si="300"/>
        <v>#REF!</v>
      </c>
      <c r="U2421" s="2" t="e">
        <f t="shared" si="303"/>
        <v>#REF!</v>
      </c>
      <c r="V2421" s="2"/>
    </row>
    <row r="2422" spans="1:22" x14ac:dyDescent="0.25">
      <c r="A2422" t="s">
        <v>1630</v>
      </c>
      <c r="B2422" t="s">
        <v>1631</v>
      </c>
      <c r="C2422">
        <v>4.9999999999998002</v>
      </c>
      <c r="D2422" t="s">
        <v>5318</v>
      </c>
      <c r="E2422" s="1">
        <v>42249</v>
      </c>
      <c r="F2422" t="s">
        <v>5291</v>
      </c>
      <c r="G2422">
        <v>2</v>
      </c>
      <c r="H2422" t="s">
        <v>5287</v>
      </c>
      <c r="I2422" t="s">
        <v>5292</v>
      </c>
      <c r="J2422" t="s">
        <v>5299</v>
      </c>
      <c r="K2422" t="b">
        <f>LOOKUP(A2422,'[1]UDDATA-1'!B:B,'[1]UDDATA-1'!A:A)&lt;&gt;LOOKUP(A2422,'[1]UDDATA-2'!B:B,'[1]UDDATA-2'!A:A)</f>
        <v>0</v>
      </c>
      <c r="L2422" t="str">
        <f t="shared" si="296"/>
        <v/>
      </c>
      <c r="M2422" t="str">
        <f t="shared" si="297"/>
        <v/>
      </c>
      <c r="N2422" t="str">
        <f t="shared" si="298"/>
        <v/>
      </c>
      <c r="O2422" t="e">
        <f>IF(AND(A2422&lt;&gt;A2421,#REF!&lt;&gt;""),#REF!,"")</f>
        <v>#REF!</v>
      </c>
      <c r="P2422" t="e">
        <f t="shared" si="301"/>
        <v>#REF!</v>
      </c>
      <c r="Q2422" s="2" t="e">
        <f t="shared" ca="1" si="302"/>
        <v>#REF!</v>
      </c>
      <c r="R2422" t="e">
        <f>IF(NOT(#REF!="Indskrevet"),"",IF(E2422="",FALSE,AND(NOT(#REF!),VALUE(RIGHT(CONCATENATE(YEAR(E2422)),2))=15)))</f>
        <v>#REF!</v>
      </c>
      <c r="S2422" t="e">
        <f t="shared" si="299"/>
        <v>#REF!</v>
      </c>
      <c r="T2422" t="e">
        <f t="shared" si="300"/>
        <v>#REF!</v>
      </c>
      <c r="U2422" s="2" t="e">
        <f t="shared" si="303"/>
        <v>#REF!</v>
      </c>
      <c r="V2422" s="2"/>
    </row>
    <row r="2423" spans="1:22" x14ac:dyDescent="0.25">
      <c r="A2423" t="s">
        <v>1632</v>
      </c>
      <c r="B2423" t="s">
        <v>1633</v>
      </c>
      <c r="C2423">
        <v>109.999999999998</v>
      </c>
      <c r="D2423" t="s">
        <v>5317</v>
      </c>
      <c r="E2423" s="1">
        <v>41676</v>
      </c>
      <c r="F2423" t="s">
        <v>5308</v>
      </c>
      <c r="G2423">
        <v>1</v>
      </c>
      <c r="H2423" t="s">
        <v>5287</v>
      </c>
      <c r="I2423" t="s">
        <v>5288</v>
      </c>
      <c r="J2423" t="s">
        <v>5289</v>
      </c>
      <c r="K2423" t="b">
        <f>LOOKUP(A2423,'[1]UDDATA-1'!B:B,'[1]UDDATA-1'!A:A)&lt;&gt;LOOKUP(A2423,'[1]UDDATA-2'!B:B,'[1]UDDATA-2'!A:A)</f>
        <v>0</v>
      </c>
      <c r="L2423" t="str">
        <f t="shared" si="296"/>
        <v>Grundlæggende programmering</v>
      </c>
      <c r="M2423">
        <f t="shared" si="297"/>
        <v>4</v>
      </c>
      <c r="N2423" t="str">
        <f t="shared" si="298"/>
        <v/>
      </c>
      <c r="O2423" t="e">
        <f>IF(AND(A2423&lt;&gt;A2422,#REF!&lt;&gt;""),#REF!,"")</f>
        <v>#REF!</v>
      </c>
      <c r="P2423" t="e">
        <f t="shared" si="301"/>
        <v>#REF!</v>
      </c>
      <c r="Q2423" s="2" t="e">
        <f t="shared" ca="1" si="302"/>
        <v>#REF!</v>
      </c>
      <c r="R2423" t="e">
        <f>IF(NOT(#REF!="Indskrevet"),"",IF(E2423="",FALSE,AND(NOT(#REF!),VALUE(RIGHT(CONCATENATE(YEAR(E2423)),2))=15)))</f>
        <v>#REF!</v>
      </c>
      <c r="S2423" t="e">
        <f t="shared" si="299"/>
        <v>#REF!</v>
      </c>
      <c r="T2423" t="e">
        <f t="shared" si="300"/>
        <v>#REF!</v>
      </c>
      <c r="U2423" s="2" t="e">
        <f t="shared" si="303"/>
        <v>#REF!</v>
      </c>
      <c r="V2423" s="2"/>
    </row>
    <row r="2424" spans="1:22" x14ac:dyDescent="0.25">
      <c r="A2424" t="s">
        <v>1632</v>
      </c>
      <c r="B2424" t="s">
        <v>1633</v>
      </c>
      <c r="C2424">
        <v>109.999999999998</v>
      </c>
      <c r="D2424" t="s">
        <v>5285</v>
      </c>
      <c r="E2424" s="1">
        <v>41815</v>
      </c>
      <c r="F2424" t="s">
        <v>5309</v>
      </c>
      <c r="G2424">
        <v>1</v>
      </c>
      <c r="H2424" t="s">
        <v>5287</v>
      </c>
      <c r="I2424" t="s">
        <v>5292</v>
      </c>
      <c r="J2424" t="s">
        <v>5293</v>
      </c>
      <c r="K2424" t="b">
        <f>LOOKUP(A2424,'[1]UDDATA-1'!B:B,'[1]UDDATA-1'!A:A)&lt;&gt;LOOKUP(A2424,'[1]UDDATA-2'!B:B,'[1]UDDATA-2'!A:A)</f>
        <v>0</v>
      </c>
      <c r="L2424" t="str">
        <f t="shared" si="296"/>
        <v>Matematik til multimedie-applikationer</v>
      </c>
      <c r="M2424">
        <f t="shared" si="297"/>
        <v>2</v>
      </c>
      <c r="N2424" t="str">
        <f t="shared" si="298"/>
        <v/>
      </c>
      <c r="O2424" t="e">
        <f>IF(AND(A2424&lt;&gt;A2423,#REF!&lt;&gt;""),#REF!,"")</f>
        <v>#REF!</v>
      </c>
      <c r="P2424" t="e">
        <f t="shared" si="301"/>
        <v>#REF!</v>
      </c>
      <c r="Q2424" s="2" t="e">
        <f t="shared" ca="1" si="302"/>
        <v>#REF!</v>
      </c>
      <c r="R2424" t="e">
        <f>IF(NOT(#REF!="Indskrevet"),"",IF(E2424="",FALSE,AND(NOT(#REF!),VALUE(RIGHT(CONCATENATE(YEAR(E2424)),2))=15)))</f>
        <v>#REF!</v>
      </c>
      <c r="S2424" t="e">
        <f t="shared" si="299"/>
        <v>#REF!</v>
      </c>
      <c r="T2424" t="e">
        <f t="shared" si="300"/>
        <v>#REF!</v>
      </c>
      <c r="U2424" s="2" t="e">
        <f t="shared" si="303"/>
        <v>#REF!</v>
      </c>
      <c r="V2424" s="2"/>
    </row>
    <row r="2425" spans="1:22" x14ac:dyDescent="0.25">
      <c r="A2425" t="s">
        <v>1632</v>
      </c>
      <c r="B2425" t="s">
        <v>1633</v>
      </c>
      <c r="C2425">
        <v>109.999999999998</v>
      </c>
      <c r="D2425" t="s">
        <v>5285</v>
      </c>
      <c r="E2425" s="1">
        <v>41824</v>
      </c>
      <c r="F2425" t="s">
        <v>5310</v>
      </c>
      <c r="G2425">
        <v>1</v>
      </c>
      <c r="H2425" t="s">
        <v>5287</v>
      </c>
      <c r="I2425" t="s">
        <v>5295</v>
      </c>
      <c r="J2425" t="s">
        <v>5293</v>
      </c>
      <c r="K2425" t="b">
        <f>LOOKUP(A2425,'[1]UDDATA-1'!B:B,'[1]UDDATA-1'!A:A)&lt;&gt;LOOKUP(A2425,'[1]UDDATA-2'!B:B,'[1]UDDATA-2'!A:A)</f>
        <v>0</v>
      </c>
      <c r="L2425" t="str">
        <f t="shared" si="296"/>
        <v>Fysisk interface design</v>
      </c>
      <c r="M2425">
        <f t="shared" si="297"/>
        <v>2</v>
      </c>
      <c r="N2425" t="str">
        <f t="shared" si="298"/>
        <v/>
      </c>
      <c r="O2425" t="e">
        <f>IF(AND(A2425&lt;&gt;A2424,#REF!&lt;&gt;""),#REF!,"")</f>
        <v>#REF!</v>
      </c>
      <c r="P2425" t="e">
        <f t="shared" si="301"/>
        <v>#REF!</v>
      </c>
      <c r="Q2425" s="2" t="e">
        <f t="shared" ca="1" si="302"/>
        <v>#REF!</v>
      </c>
      <c r="R2425" t="e">
        <f>IF(NOT(#REF!="Indskrevet"),"",IF(E2425="",FALSE,AND(NOT(#REF!),VALUE(RIGHT(CONCATENATE(YEAR(E2425)),2))=15)))</f>
        <v>#REF!</v>
      </c>
      <c r="S2425" t="e">
        <f t="shared" si="299"/>
        <v>#REF!</v>
      </c>
      <c r="T2425" t="e">
        <f t="shared" si="300"/>
        <v>#REF!</v>
      </c>
      <c r="U2425" s="2" t="e">
        <f t="shared" si="303"/>
        <v>#REF!</v>
      </c>
      <c r="V2425" s="2"/>
    </row>
    <row r="2426" spans="1:22" x14ac:dyDescent="0.25">
      <c r="A2426" t="s">
        <v>1632</v>
      </c>
      <c r="B2426" t="s">
        <v>1633</v>
      </c>
      <c r="C2426">
        <v>109.999999999998</v>
      </c>
      <c r="D2426" t="s">
        <v>5306</v>
      </c>
      <c r="E2426" s="1">
        <v>42114</v>
      </c>
      <c r="F2426" t="s">
        <v>5311</v>
      </c>
      <c r="G2426">
        <v>1</v>
      </c>
      <c r="H2426" t="s">
        <v>5307</v>
      </c>
      <c r="I2426" t="s">
        <v>5298</v>
      </c>
      <c r="J2426" t="s">
        <v>5303</v>
      </c>
      <c r="K2426" t="b">
        <f>LOOKUP(A2426,'[1]UDDATA-1'!B:B,'[1]UDDATA-1'!A:A)&lt;&gt;LOOKUP(A2426,'[1]UDDATA-2'!B:B,'[1]UDDATA-2'!A:A)</f>
        <v>0</v>
      </c>
      <c r="L2426" t="str">
        <f t="shared" si="296"/>
        <v>Proceduremæssig programmering</v>
      </c>
      <c r="M2426">
        <f t="shared" si="297"/>
        <v>0</v>
      </c>
      <c r="N2426" t="str">
        <f t="shared" si="298"/>
        <v/>
      </c>
      <c r="O2426" t="e">
        <f>IF(AND(A2426&lt;&gt;A2425,#REF!&lt;&gt;""),#REF!,"")</f>
        <v>#REF!</v>
      </c>
      <c r="P2426" t="e">
        <f t="shared" si="301"/>
        <v>#REF!</v>
      </c>
      <c r="Q2426" s="2" t="e">
        <f t="shared" ca="1" si="302"/>
        <v>#REF!</v>
      </c>
      <c r="R2426" t="e">
        <f>IF(NOT(#REF!="Indskrevet"),"",IF(E2426="",FALSE,AND(NOT(#REF!),VALUE(RIGHT(CONCATENATE(YEAR(E2426)),2))=15)))</f>
        <v>#REF!</v>
      </c>
      <c r="S2426" t="e">
        <f t="shared" si="299"/>
        <v>#REF!</v>
      </c>
      <c r="T2426" t="e">
        <f t="shared" si="300"/>
        <v>#REF!</v>
      </c>
      <c r="U2426" s="2" t="e">
        <f t="shared" si="303"/>
        <v>#REF!</v>
      </c>
      <c r="V2426" s="2"/>
    </row>
    <row r="2427" spans="1:22" x14ac:dyDescent="0.25">
      <c r="A2427" t="s">
        <v>1632</v>
      </c>
      <c r="B2427" t="s">
        <v>1633</v>
      </c>
      <c r="C2427">
        <v>109.999999999998</v>
      </c>
      <c r="D2427" t="s">
        <v>5285</v>
      </c>
      <c r="E2427" s="1">
        <v>42284</v>
      </c>
      <c r="F2427" t="s">
        <v>5311</v>
      </c>
      <c r="G2427">
        <v>2</v>
      </c>
      <c r="H2427" t="s">
        <v>5287</v>
      </c>
      <c r="I2427" t="s">
        <v>5298</v>
      </c>
      <c r="J2427" t="s">
        <v>5315</v>
      </c>
      <c r="K2427" t="b">
        <f>LOOKUP(A2427,'[1]UDDATA-1'!B:B,'[1]UDDATA-1'!A:A)&lt;&gt;LOOKUP(A2427,'[1]UDDATA-2'!B:B,'[1]UDDATA-2'!A:A)</f>
        <v>0</v>
      </c>
      <c r="L2427" t="str">
        <f t="shared" si="296"/>
        <v/>
      </c>
      <c r="M2427" t="str">
        <f t="shared" si="297"/>
        <v/>
      </c>
      <c r="N2427" t="str">
        <f t="shared" si="298"/>
        <v/>
      </c>
      <c r="O2427" t="e">
        <f>IF(AND(A2427&lt;&gt;A2426,#REF!&lt;&gt;""),#REF!,"")</f>
        <v>#REF!</v>
      </c>
      <c r="P2427" t="e">
        <f t="shared" si="301"/>
        <v>#REF!</v>
      </c>
      <c r="Q2427" s="2" t="e">
        <f t="shared" ca="1" si="302"/>
        <v>#REF!</v>
      </c>
      <c r="R2427" t="e">
        <f>IF(NOT(#REF!="Indskrevet"),"",IF(E2427="",FALSE,AND(NOT(#REF!),VALUE(RIGHT(CONCATENATE(YEAR(E2427)),2))=15)))</f>
        <v>#REF!</v>
      </c>
      <c r="S2427" t="e">
        <f t="shared" si="299"/>
        <v>#REF!</v>
      </c>
      <c r="T2427" t="e">
        <f t="shared" si="300"/>
        <v>#REF!</v>
      </c>
      <c r="U2427" s="2" t="e">
        <f t="shared" si="303"/>
        <v>#REF!</v>
      </c>
      <c r="V2427" s="2"/>
    </row>
    <row r="2428" spans="1:22" x14ac:dyDescent="0.25">
      <c r="A2428" t="s">
        <v>1632</v>
      </c>
      <c r="B2428" t="s">
        <v>1633</v>
      </c>
      <c r="C2428">
        <v>109.999999999998</v>
      </c>
      <c r="D2428" t="s">
        <v>5296</v>
      </c>
      <c r="E2428" s="1">
        <v>42170</v>
      </c>
      <c r="F2428" t="s">
        <v>5312</v>
      </c>
      <c r="G2428">
        <v>1</v>
      </c>
      <c r="H2428" t="s">
        <v>5287</v>
      </c>
      <c r="I2428" t="s">
        <v>5302</v>
      </c>
      <c r="J2428" t="s">
        <v>5303</v>
      </c>
      <c r="K2428" t="b">
        <f>LOOKUP(A2428,'[1]UDDATA-1'!B:B,'[1]UDDATA-1'!A:A)&lt;&gt;LOOKUP(A2428,'[1]UDDATA-2'!B:B,'[1]UDDATA-2'!A:A)</f>
        <v>0</v>
      </c>
      <c r="L2428" t="str">
        <f t="shared" si="296"/>
        <v>Lyd- og musikbehandling</v>
      </c>
      <c r="M2428">
        <f t="shared" si="297"/>
        <v>7</v>
      </c>
      <c r="N2428" t="str">
        <f t="shared" si="298"/>
        <v/>
      </c>
      <c r="O2428" t="e">
        <f>IF(AND(A2428&lt;&gt;A2427,#REF!&lt;&gt;""),#REF!,"")</f>
        <v>#REF!</v>
      </c>
      <c r="P2428" t="e">
        <f t="shared" si="301"/>
        <v>#REF!</v>
      </c>
      <c r="Q2428" s="2" t="e">
        <f t="shared" ca="1" si="302"/>
        <v>#REF!</v>
      </c>
      <c r="R2428" t="e">
        <f>IF(NOT(#REF!="Indskrevet"),"",IF(E2428="",FALSE,AND(NOT(#REF!),VALUE(RIGHT(CONCATENATE(YEAR(E2428)),2))=15)))</f>
        <v>#REF!</v>
      </c>
      <c r="S2428" t="e">
        <f t="shared" si="299"/>
        <v>#REF!</v>
      </c>
      <c r="T2428" t="e">
        <f t="shared" si="300"/>
        <v>#REF!</v>
      </c>
      <c r="U2428" s="2" t="e">
        <f t="shared" si="303"/>
        <v>#REF!</v>
      </c>
      <c r="V2428" s="2"/>
    </row>
    <row r="2429" spans="1:22" x14ac:dyDescent="0.25">
      <c r="A2429" t="s">
        <v>1632</v>
      </c>
      <c r="B2429" t="s">
        <v>1633</v>
      </c>
      <c r="C2429">
        <v>109.999999999998</v>
      </c>
      <c r="D2429" t="s">
        <v>5306</v>
      </c>
      <c r="E2429" s="1">
        <v>42186</v>
      </c>
      <c r="F2429" t="s">
        <v>5314</v>
      </c>
      <c r="G2429">
        <v>1</v>
      </c>
      <c r="H2429" t="s">
        <v>5307</v>
      </c>
      <c r="I2429" t="s">
        <v>5305</v>
      </c>
      <c r="J2429" t="s">
        <v>5303</v>
      </c>
      <c r="K2429" t="b">
        <f>LOOKUP(A2429,'[1]UDDATA-1'!B:B,'[1]UDDATA-1'!A:A)&lt;&gt;LOOKUP(A2429,'[1]UDDATA-2'!B:B,'[1]UDDATA-2'!A:A)</f>
        <v>0</v>
      </c>
      <c r="L2429" t="str">
        <f t="shared" si="296"/>
        <v>Objektorienteret Software Engineering</v>
      </c>
      <c r="M2429">
        <f t="shared" si="297"/>
        <v>0</v>
      </c>
      <c r="N2429" t="str">
        <f t="shared" si="298"/>
        <v/>
      </c>
      <c r="O2429" t="e">
        <f>IF(AND(A2429&lt;&gt;A2428,#REF!&lt;&gt;""),#REF!,"")</f>
        <v>#REF!</v>
      </c>
      <c r="P2429" t="e">
        <f t="shared" si="301"/>
        <v>#REF!</v>
      </c>
      <c r="Q2429" s="2" t="e">
        <f t="shared" ca="1" si="302"/>
        <v>#REF!</v>
      </c>
      <c r="R2429" t="e">
        <f>IF(NOT(#REF!="Indskrevet"),"",IF(E2429="",FALSE,AND(NOT(#REF!),VALUE(RIGHT(CONCATENATE(YEAR(E2429)),2))=15)))</f>
        <v>#REF!</v>
      </c>
      <c r="S2429" t="e">
        <f t="shared" si="299"/>
        <v>#REF!</v>
      </c>
      <c r="T2429" t="e">
        <f t="shared" si="300"/>
        <v>#REF!</v>
      </c>
      <c r="U2429" s="2" t="e">
        <f t="shared" si="303"/>
        <v>#REF!</v>
      </c>
      <c r="V2429" s="2"/>
    </row>
    <row r="2430" spans="1:22" x14ac:dyDescent="0.25">
      <c r="A2430" t="s">
        <v>1632</v>
      </c>
      <c r="B2430" t="s">
        <v>1633</v>
      </c>
      <c r="C2430">
        <v>109.999999999998</v>
      </c>
      <c r="D2430" t="s">
        <v>5306</v>
      </c>
      <c r="E2430" s="1">
        <v>42267</v>
      </c>
      <c r="F2430" t="s">
        <v>5314</v>
      </c>
      <c r="G2430">
        <v>2</v>
      </c>
      <c r="H2430" t="s">
        <v>5287</v>
      </c>
      <c r="I2430" t="s">
        <v>5305</v>
      </c>
      <c r="J2430" t="s">
        <v>5315</v>
      </c>
      <c r="K2430" t="b">
        <f>LOOKUP(A2430,'[1]UDDATA-1'!B:B,'[1]UDDATA-1'!A:A)&lt;&gt;LOOKUP(A2430,'[1]UDDATA-2'!B:B,'[1]UDDATA-2'!A:A)</f>
        <v>0</v>
      </c>
      <c r="L2430" t="str">
        <f t="shared" si="296"/>
        <v/>
      </c>
      <c r="M2430" t="str">
        <f t="shared" si="297"/>
        <v/>
      </c>
      <c r="N2430" t="str">
        <f t="shared" si="298"/>
        <v/>
      </c>
      <c r="O2430" t="e">
        <f>IF(AND(A2430&lt;&gt;A2429,#REF!&lt;&gt;""),#REF!,"")</f>
        <v>#REF!</v>
      </c>
      <c r="P2430" t="e">
        <f t="shared" si="301"/>
        <v>#REF!</v>
      </c>
      <c r="Q2430" s="2" t="e">
        <f t="shared" ca="1" si="302"/>
        <v>#REF!</v>
      </c>
      <c r="R2430" t="e">
        <f>IF(NOT(#REF!="Indskrevet"),"",IF(E2430="",FALSE,AND(NOT(#REF!),VALUE(RIGHT(CONCATENATE(YEAR(E2430)),2))=15)))</f>
        <v>#REF!</v>
      </c>
      <c r="S2430" t="e">
        <f t="shared" si="299"/>
        <v>#REF!</v>
      </c>
      <c r="T2430" t="e">
        <f t="shared" si="300"/>
        <v>#REF!</v>
      </c>
      <c r="U2430" s="2" t="e">
        <f t="shared" si="303"/>
        <v>#REF!</v>
      </c>
      <c r="V2430" s="2"/>
    </row>
    <row r="2431" spans="1:22" x14ac:dyDescent="0.25">
      <c r="A2431" t="s">
        <v>1634</v>
      </c>
      <c r="B2431" t="s">
        <v>1635</v>
      </c>
      <c r="C2431">
        <v>4.9999999999998002</v>
      </c>
      <c r="K2431" t="b">
        <f>LOOKUP(A2431,'[1]UDDATA-1'!B:B,'[1]UDDATA-1'!A:A)&lt;&gt;LOOKUP(A2431,'[1]UDDATA-2'!B:B,'[1]UDDATA-2'!A:A)</f>
        <v>0</v>
      </c>
      <c r="L2431" t="str">
        <f t="shared" si="296"/>
        <v/>
      </c>
      <c r="M2431" t="str">
        <f t="shared" si="297"/>
        <v/>
      </c>
      <c r="N2431" t="str">
        <f t="shared" si="298"/>
        <v/>
      </c>
      <c r="O2431" t="e">
        <f>IF(AND(A2431&lt;&gt;A2430,#REF!&lt;&gt;""),#REF!,"")</f>
        <v>#REF!</v>
      </c>
      <c r="P2431" t="e">
        <f t="shared" si="301"/>
        <v>#REF!</v>
      </c>
      <c r="Q2431" s="2" t="e">
        <f t="shared" ca="1" si="302"/>
        <v>#REF!</v>
      </c>
      <c r="R2431" t="e">
        <f>IF(NOT(#REF!="Indskrevet"),"",IF(E2431="",FALSE,AND(NOT(#REF!),VALUE(RIGHT(CONCATENATE(YEAR(E2431)),2))=15)))</f>
        <v>#REF!</v>
      </c>
      <c r="S2431" t="e">
        <f t="shared" si="299"/>
        <v>#REF!</v>
      </c>
      <c r="T2431" t="e">
        <f t="shared" si="300"/>
        <v>#REF!</v>
      </c>
      <c r="U2431" s="2" t="e">
        <f t="shared" si="303"/>
        <v>#REF!</v>
      </c>
      <c r="V2431" s="2"/>
    </row>
    <row r="2432" spans="1:22" x14ac:dyDescent="0.25">
      <c r="A2432" t="s">
        <v>1636</v>
      </c>
      <c r="B2432" t="s">
        <v>1637</v>
      </c>
      <c r="C2432">
        <v>4.9999999999998002</v>
      </c>
      <c r="D2432" t="s">
        <v>5318</v>
      </c>
      <c r="E2432" s="1">
        <v>42031</v>
      </c>
      <c r="F2432" t="s">
        <v>5328</v>
      </c>
      <c r="G2432">
        <v>1</v>
      </c>
      <c r="H2432" t="s">
        <v>5307</v>
      </c>
      <c r="I2432" t="s">
        <v>5324</v>
      </c>
      <c r="J2432" t="s">
        <v>5289</v>
      </c>
      <c r="K2432" t="b">
        <f>LOOKUP(A2432,'[1]UDDATA-1'!B:B,'[1]UDDATA-1'!A:A)&lt;&gt;LOOKUP(A2432,'[1]UDDATA-2'!B:B,'[1]UDDATA-2'!A:A)</f>
        <v>0</v>
      </c>
      <c r="L2432" t="str">
        <f t="shared" si="296"/>
        <v>Lineær algebra</v>
      </c>
      <c r="M2432" t="str">
        <f t="shared" si="297"/>
        <v/>
      </c>
      <c r="N2432" t="str">
        <f t="shared" si="298"/>
        <v>U</v>
      </c>
      <c r="O2432" t="e">
        <f>IF(AND(A2432&lt;&gt;A2431,#REF!&lt;&gt;""),#REF!,"")</f>
        <v>#REF!</v>
      </c>
      <c r="P2432" t="e">
        <f t="shared" si="301"/>
        <v>#REF!</v>
      </c>
      <c r="Q2432" s="2" t="e">
        <f t="shared" ca="1" si="302"/>
        <v>#REF!</v>
      </c>
      <c r="R2432" t="e">
        <f>IF(NOT(#REF!="Indskrevet"),"",IF(E2432="",FALSE,AND(NOT(#REF!),VALUE(RIGHT(CONCATENATE(YEAR(E2432)),2))=15)))</f>
        <v>#REF!</v>
      </c>
      <c r="S2432" t="e">
        <f t="shared" si="299"/>
        <v>#REF!</v>
      </c>
      <c r="T2432" t="e">
        <f t="shared" si="300"/>
        <v>#REF!</v>
      </c>
      <c r="U2432" s="2" t="e">
        <f t="shared" si="303"/>
        <v>#REF!</v>
      </c>
      <c r="V2432" s="2"/>
    </row>
    <row r="2433" spans="1:22" x14ac:dyDescent="0.25">
      <c r="A2433" t="s">
        <v>1636</v>
      </c>
      <c r="B2433" t="s">
        <v>1637</v>
      </c>
      <c r="C2433">
        <v>4.9999999999998002</v>
      </c>
      <c r="D2433" t="s">
        <v>5318</v>
      </c>
      <c r="E2433" s="1">
        <v>42058</v>
      </c>
      <c r="F2433" t="s">
        <v>5328</v>
      </c>
      <c r="G2433">
        <v>2</v>
      </c>
      <c r="H2433" t="s">
        <v>5287</v>
      </c>
      <c r="I2433" t="s">
        <v>5324</v>
      </c>
      <c r="J2433" t="s">
        <v>5289</v>
      </c>
      <c r="K2433" t="b">
        <f>LOOKUP(A2433,'[1]UDDATA-1'!B:B,'[1]UDDATA-1'!A:A)&lt;&gt;LOOKUP(A2433,'[1]UDDATA-2'!B:B,'[1]UDDATA-2'!A:A)</f>
        <v>0</v>
      </c>
      <c r="L2433" t="str">
        <f t="shared" si="296"/>
        <v/>
      </c>
      <c r="M2433" t="str">
        <f t="shared" si="297"/>
        <v/>
      </c>
      <c r="N2433" t="str">
        <f t="shared" si="298"/>
        <v/>
      </c>
      <c r="O2433" t="e">
        <f>IF(AND(A2433&lt;&gt;A2432,#REF!&lt;&gt;""),#REF!,"")</f>
        <v>#REF!</v>
      </c>
      <c r="P2433" t="e">
        <f t="shared" si="301"/>
        <v>#REF!</v>
      </c>
      <c r="Q2433" s="2" t="e">
        <f t="shared" ca="1" si="302"/>
        <v>#REF!</v>
      </c>
      <c r="R2433" t="e">
        <f>IF(NOT(#REF!="Indskrevet"),"",IF(E2433="",FALSE,AND(NOT(#REF!),VALUE(RIGHT(CONCATENATE(YEAR(E2433)),2))=15)))</f>
        <v>#REF!</v>
      </c>
      <c r="S2433" t="e">
        <f t="shared" si="299"/>
        <v>#REF!</v>
      </c>
      <c r="T2433" t="e">
        <f t="shared" si="300"/>
        <v>#REF!</v>
      </c>
      <c r="U2433" s="2" t="e">
        <f t="shared" si="303"/>
        <v>#REF!</v>
      </c>
      <c r="V2433" s="2"/>
    </row>
    <row r="2434" spans="1:22" x14ac:dyDescent="0.25">
      <c r="A2434" t="s">
        <v>1636</v>
      </c>
      <c r="B2434" t="s">
        <v>1637</v>
      </c>
      <c r="C2434">
        <v>4.9999999999998002</v>
      </c>
      <c r="D2434" t="s">
        <v>5318</v>
      </c>
      <c r="E2434" s="1">
        <v>42187</v>
      </c>
      <c r="F2434" t="s">
        <v>5329</v>
      </c>
      <c r="G2434">
        <v>1</v>
      </c>
      <c r="H2434" t="s">
        <v>5307</v>
      </c>
      <c r="I2434" t="s">
        <v>5330</v>
      </c>
      <c r="J2434" t="s">
        <v>5293</v>
      </c>
      <c r="K2434" t="b">
        <f>LOOKUP(A2434,'[1]UDDATA-1'!B:B,'[1]UDDATA-1'!A:A)&lt;&gt;LOOKUP(A2434,'[1]UDDATA-2'!B:B,'[1]UDDATA-2'!A:A)</f>
        <v>0</v>
      </c>
      <c r="L2434" t="str">
        <f t="shared" ref="L2434:L2497" si="304">IF(AND(I2434&lt;&gt;"",I2434&lt;&gt;I2433),I2434,"")</f>
        <v>Diskret matematik</v>
      </c>
      <c r="M2434" t="str">
        <f t="shared" ref="M2434:M2497" si="305">IF(AND(L2434&lt;&gt;"",ISNUMBER(VALUE(D2434))),VALUE(D2434),"")</f>
        <v/>
      </c>
      <c r="N2434" t="str">
        <f t="shared" ref="N2434:N2497" si="306">IF(L2434="","",IF(M2434="",D2434,""))</f>
        <v>U</v>
      </c>
      <c r="O2434" t="e">
        <f>IF(AND(A2434&lt;&gt;A2433,#REF!&lt;&gt;""),#REF!,"")</f>
        <v>#REF!</v>
      </c>
      <c r="P2434" t="e">
        <f t="shared" si="301"/>
        <v>#REF!</v>
      </c>
      <c r="Q2434" s="2" t="e">
        <f t="shared" ca="1" si="302"/>
        <v>#REF!</v>
      </c>
      <c r="R2434" t="e">
        <f>IF(NOT(#REF!="Indskrevet"),"",IF(E2434="",FALSE,AND(NOT(#REF!),VALUE(RIGHT(CONCATENATE(YEAR(E2434)),2))=15)))</f>
        <v>#REF!</v>
      </c>
      <c r="S2434" t="e">
        <f t="shared" ref="S2434:S2497" si="307">IF(R2434="","",IF(A2434=A2433,S2433,NOT(OR(R2434,AND(A2435=A2434,R2435),AND(A2436=A2434,R2436),AND(A2437=A2434,R2437),AND(A2438=A2434,R2438),AND(A2439=A2434,R2439),AND(A2440=A2434,R2440),AND(A2441=A2434,R2441),AND(A2442=A2434,R2442),AND(A2443=A2434,R2443),AND(A2444=A2434,R2444)))))</f>
        <v>#REF!</v>
      </c>
      <c r="T2434" t="e">
        <f t="shared" ref="T2434:T2497" si="308">IF(U2434="","",O2434)</f>
        <v>#REF!</v>
      </c>
      <c r="U2434" s="2" t="e">
        <f t="shared" si="303"/>
        <v>#REF!</v>
      </c>
      <c r="V2434" s="2"/>
    </row>
    <row r="2435" spans="1:22" x14ac:dyDescent="0.25">
      <c r="A2435" t="s">
        <v>1636</v>
      </c>
      <c r="B2435" t="s">
        <v>1637</v>
      </c>
      <c r="C2435">
        <v>4.9999999999998002</v>
      </c>
      <c r="D2435" t="s">
        <v>5318</v>
      </c>
      <c r="E2435" s="1">
        <v>42257</v>
      </c>
      <c r="F2435" t="s">
        <v>5329</v>
      </c>
      <c r="G2435">
        <v>2</v>
      </c>
      <c r="H2435" t="s">
        <v>5287</v>
      </c>
      <c r="I2435" t="s">
        <v>5330</v>
      </c>
      <c r="J2435" t="s">
        <v>5299</v>
      </c>
      <c r="K2435" t="b">
        <f>LOOKUP(A2435,'[1]UDDATA-1'!B:B,'[1]UDDATA-1'!A:A)&lt;&gt;LOOKUP(A2435,'[1]UDDATA-2'!B:B,'[1]UDDATA-2'!A:A)</f>
        <v>0</v>
      </c>
      <c r="L2435" t="str">
        <f t="shared" si="304"/>
        <v/>
      </c>
      <c r="M2435" t="str">
        <f t="shared" si="305"/>
        <v/>
      </c>
      <c r="N2435" t="str">
        <f t="shared" si="306"/>
        <v/>
      </c>
      <c r="O2435" t="e">
        <f>IF(AND(A2435&lt;&gt;A2434,#REF!&lt;&gt;""),#REF!,"")</f>
        <v>#REF!</v>
      </c>
      <c r="P2435" t="e">
        <f t="shared" ref="P2435:P2498" si="309">IF(O2435="","",IF(M2435="",0,IF(O2436&lt;&gt;"",1,IF(AND(O2436="",O2437&lt;&gt;""),2,IF(AND(O2436="",O2437="",O2438&lt;&gt;""),3,IF(AND(O2436="",O2437="",O2438="",O2439&lt;&gt;""),4,IF(AND(O2436="",O2437="",O2438="",O2439="",O2440&lt;&gt;""),5,IF(AND(O2436="",O2437="",O2438="",O2439="",O2440="",O2441&lt;&gt;""),6,IF(AND(O2436="",O2437="",O2438="",O2439="",O2440="",O2441="",O2442&lt;&gt;""),7,IF(AND(O2436="",O2437="",O2438="",O2439="",O2440="",O2441="",O2442="",O2443&lt;&gt;""),8,IF(AND(O2436="",O2437="",O2438="",O2439="",O2440="",O2441="",O2442="",O2443="",O2444&lt;&gt;""),9,IF(AND(O2436="",O2437="",O2438="",O2439="",O2440="",O2441="",O2442="",O2443="",O2444="",O2445&lt;&gt;""),10,IF(AND(O2436="",O2437="",O2438="",O2439="",O2440="",O2441="",O2442="",O2443="",O2444="",O2445="",O2446&lt;&gt;""),11,IF(AND(O2436="",O2437="",O2438="",O2439="",O2440="",O2441="",O2442="",O2443="",O2444="",O2445="",O2446="",O2447&lt;&gt;""),12,IF(AND(O2436="",O2437="",O2438="",O2439="",O2440="",O2441="",O2442="",O2443="",O2444="",O2445="",O2446="",O2447="",O2448&lt;&gt;""),13,IF(AND(O2436="",O2437="",O2438="",O2439="",O2440="",O2441="",O2442="",O2443="",O2444="",O2445="",O2446="",O2447="",O2448="",O2449&lt;&gt;""),14,IF(AND(O2436="",O2437="",O2438="",O2439="",O2440="",O2441="",O2442="",O2443="",O2444="",O2445="",O2446="",O2447="",O2448="",O2449="",O2450&lt;&gt;""),15)))))))))))))))))</f>
        <v>#REF!</v>
      </c>
      <c r="Q2435" s="2" t="e">
        <f t="shared" ref="Q2435:Q2498" ca="1" si="310">IF(OR(P2435="",P2435=0),"",AVERAGE(INDIRECT(CONCATENATE("AU",ROW(),":AU",ROW()+P2435))))</f>
        <v>#REF!</v>
      </c>
      <c r="R2435" t="e">
        <f>IF(NOT(#REF!="Indskrevet"),"",IF(E2435="",FALSE,AND(NOT(#REF!),VALUE(RIGHT(CONCATENATE(YEAR(E2435)),2))=15)))</f>
        <v>#REF!</v>
      </c>
      <c r="S2435" t="e">
        <f t="shared" si="307"/>
        <v>#REF!</v>
      </c>
      <c r="T2435" t="e">
        <f t="shared" si="308"/>
        <v>#REF!</v>
      </c>
      <c r="U2435" s="2" t="e">
        <f t="shared" si="303"/>
        <v>#REF!</v>
      </c>
      <c r="V2435" s="2"/>
    </row>
    <row r="2436" spans="1:22" x14ac:dyDescent="0.25">
      <c r="A2436" t="s">
        <v>1636</v>
      </c>
      <c r="B2436" t="s">
        <v>1637</v>
      </c>
      <c r="C2436">
        <v>4.9999999999998002</v>
      </c>
      <c r="D2436" t="s">
        <v>5318</v>
      </c>
      <c r="E2436" s="1">
        <v>42188</v>
      </c>
      <c r="F2436" t="s">
        <v>5331</v>
      </c>
      <c r="G2436">
        <v>1</v>
      </c>
      <c r="H2436" t="s">
        <v>5307</v>
      </c>
      <c r="I2436" t="s">
        <v>5332</v>
      </c>
      <c r="J2436" t="s">
        <v>5293</v>
      </c>
      <c r="K2436" t="b">
        <f>LOOKUP(A2436,'[1]UDDATA-1'!B:B,'[1]UDDATA-1'!A:A)&lt;&gt;LOOKUP(A2436,'[1]UDDATA-2'!B:B,'[1]UDDATA-2'!A:A)</f>
        <v>0</v>
      </c>
      <c r="L2436" t="str">
        <f t="shared" si="304"/>
        <v>Computerarkitektur</v>
      </c>
      <c r="M2436" t="str">
        <f t="shared" si="305"/>
        <v/>
      </c>
      <c r="N2436" t="str">
        <f t="shared" si="306"/>
        <v>U</v>
      </c>
      <c r="O2436" t="e">
        <f>IF(AND(A2436&lt;&gt;A2435,#REF!&lt;&gt;""),#REF!,"")</f>
        <v>#REF!</v>
      </c>
      <c r="P2436" t="e">
        <f t="shared" si="309"/>
        <v>#REF!</v>
      </c>
      <c r="Q2436" s="2" t="e">
        <f t="shared" ca="1" si="310"/>
        <v>#REF!</v>
      </c>
      <c r="R2436" t="e">
        <f>IF(NOT(#REF!="Indskrevet"),"",IF(E2436="",FALSE,AND(NOT(#REF!),VALUE(RIGHT(CONCATENATE(YEAR(E2436)),2))=15)))</f>
        <v>#REF!</v>
      </c>
      <c r="S2436" t="e">
        <f t="shared" si="307"/>
        <v>#REF!</v>
      </c>
      <c r="T2436" t="e">
        <f t="shared" si="308"/>
        <v>#REF!</v>
      </c>
      <c r="U2436" s="2" t="e">
        <f t="shared" ref="U2436:U2499" si="311">IF(OR(P2436="",P2436&lt;3),"",Q2436)</f>
        <v>#REF!</v>
      </c>
      <c r="V2436" s="2"/>
    </row>
    <row r="2437" spans="1:22" x14ac:dyDescent="0.25">
      <c r="A2437" t="s">
        <v>1636</v>
      </c>
      <c r="B2437" t="s">
        <v>1637</v>
      </c>
      <c r="C2437">
        <v>4.9999999999998002</v>
      </c>
      <c r="D2437" t="s">
        <v>5318</v>
      </c>
      <c r="E2437" s="1">
        <v>42248</v>
      </c>
      <c r="F2437" t="s">
        <v>5331</v>
      </c>
      <c r="G2437">
        <v>2</v>
      </c>
      <c r="H2437" t="s">
        <v>5287</v>
      </c>
      <c r="I2437" t="s">
        <v>5332</v>
      </c>
      <c r="J2437" t="s">
        <v>5299</v>
      </c>
      <c r="K2437" t="b">
        <f>LOOKUP(A2437,'[1]UDDATA-1'!B:B,'[1]UDDATA-1'!A:A)&lt;&gt;LOOKUP(A2437,'[1]UDDATA-2'!B:B,'[1]UDDATA-2'!A:A)</f>
        <v>0</v>
      </c>
      <c r="L2437" t="str">
        <f t="shared" si="304"/>
        <v/>
      </c>
      <c r="M2437" t="str">
        <f t="shared" si="305"/>
        <v/>
      </c>
      <c r="N2437" t="str">
        <f t="shared" si="306"/>
        <v/>
      </c>
      <c r="O2437" t="e">
        <f>IF(AND(A2437&lt;&gt;A2436,#REF!&lt;&gt;""),#REF!,"")</f>
        <v>#REF!</v>
      </c>
      <c r="P2437" t="e">
        <f t="shared" si="309"/>
        <v>#REF!</v>
      </c>
      <c r="Q2437" s="2" t="e">
        <f t="shared" ca="1" si="310"/>
        <v>#REF!</v>
      </c>
      <c r="R2437" t="e">
        <f>IF(NOT(#REF!="Indskrevet"),"",IF(E2437="",FALSE,AND(NOT(#REF!),VALUE(RIGHT(CONCATENATE(YEAR(E2437)),2))=15)))</f>
        <v>#REF!</v>
      </c>
      <c r="S2437" t="e">
        <f t="shared" si="307"/>
        <v>#REF!</v>
      </c>
      <c r="T2437" t="e">
        <f t="shared" si="308"/>
        <v>#REF!</v>
      </c>
      <c r="U2437" s="2" t="e">
        <f t="shared" si="311"/>
        <v>#REF!</v>
      </c>
      <c r="V2437" s="2"/>
    </row>
    <row r="2438" spans="1:22" x14ac:dyDescent="0.25">
      <c r="A2438" t="s">
        <v>1636</v>
      </c>
      <c r="B2438" t="s">
        <v>1637</v>
      </c>
      <c r="C2438">
        <v>4.9999999999998002</v>
      </c>
      <c r="D2438" t="s">
        <v>5318</v>
      </c>
      <c r="E2438" s="1">
        <v>42165</v>
      </c>
      <c r="F2438" t="s">
        <v>5333</v>
      </c>
      <c r="G2438">
        <v>1</v>
      </c>
      <c r="H2438" t="s">
        <v>5307</v>
      </c>
      <c r="I2438" t="s">
        <v>5334</v>
      </c>
      <c r="J2438" t="s">
        <v>5293</v>
      </c>
      <c r="K2438" t="b">
        <f>LOOKUP(A2438,'[1]UDDATA-1'!B:B,'[1]UDDATA-1'!A:A)&lt;&gt;LOOKUP(A2438,'[1]UDDATA-2'!B:B,'[1]UDDATA-2'!A:A)</f>
        <v>0</v>
      </c>
      <c r="L2438" t="str">
        <f t="shared" si="304"/>
        <v>Objektorienteret programmering</v>
      </c>
      <c r="M2438" t="str">
        <f t="shared" si="305"/>
        <v/>
      </c>
      <c r="N2438" t="str">
        <f t="shared" si="306"/>
        <v>U</v>
      </c>
      <c r="O2438" t="e">
        <f>IF(AND(A2438&lt;&gt;A2437,#REF!&lt;&gt;""),#REF!,"")</f>
        <v>#REF!</v>
      </c>
      <c r="P2438" t="e">
        <f t="shared" si="309"/>
        <v>#REF!</v>
      </c>
      <c r="Q2438" s="2" t="e">
        <f t="shared" ca="1" si="310"/>
        <v>#REF!</v>
      </c>
      <c r="R2438" t="e">
        <f>IF(NOT(#REF!="Indskrevet"),"",IF(E2438="",FALSE,AND(NOT(#REF!),VALUE(RIGHT(CONCATENATE(YEAR(E2438)),2))=15)))</f>
        <v>#REF!</v>
      </c>
      <c r="S2438" t="e">
        <f t="shared" si="307"/>
        <v>#REF!</v>
      </c>
      <c r="T2438" t="e">
        <f t="shared" si="308"/>
        <v>#REF!</v>
      </c>
      <c r="U2438" s="2" t="e">
        <f t="shared" si="311"/>
        <v>#REF!</v>
      </c>
      <c r="V2438" s="2"/>
    </row>
    <row r="2439" spans="1:22" x14ac:dyDescent="0.25">
      <c r="A2439" t="s">
        <v>1636</v>
      </c>
      <c r="B2439" t="s">
        <v>1637</v>
      </c>
      <c r="C2439">
        <v>4.9999999999998002</v>
      </c>
      <c r="D2439" t="s">
        <v>5318</v>
      </c>
      <c r="E2439" s="1">
        <v>42244</v>
      </c>
      <c r="F2439" t="s">
        <v>5333</v>
      </c>
      <c r="G2439">
        <v>2</v>
      </c>
      <c r="H2439" t="s">
        <v>5287</v>
      </c>
      <c r="I2439" t="s">
        <v>5334</v>
      </c>
      <c r="J2439" t="s">
        <v>5293</v>
      </c>
      <c r="K2439" t="b">
        <f>LOOKUP(A2439,'[1]UDDATA-1'!B:B,'[1]UDDATA-1'!A:A)&lt;&gt;LOOKUP(A2439,'[1]UDDATA-2'!B:B,'[1]UDDATA-2'!A:A)</f>
        <v>0</v>
      </c>
      <c r="L2439" t="str">
        <f t="shared" si="304"/>
        <v/>
      </c>
      <c r="M2439" t="str">
        <f t="shared" si="305"/>
        <v/>
      </c>
      <c r="N2439" t="str">
        <f t="shared" si="306"/>
        <v/>
      </c>
      <c r="O2439" t="e">
        <f>IF(AND(A2439&lt;&gt;A2438,#REF!&lt;&gt;""),#REF!,"")</f>
        <v>#REF!</v>
      </c>
      <c r="P2439" t="e">
        <f t="shared" si="309"/>
        <v>#REF!</v>
      </c>
      <c r="Q2439" s="2" t="e">
        <f t="shared" ca="1" si="310"/>
        <v>#REF!</v>
      </c>
      <c r="R2439" t="e">
        <f>IF(NOT(#REF!="Indskrevet"),"",IF(E2439="",FALSE,AND(NOT(#REF!),VALUE(RIGHT(CONCATENATE(YEAR(E2439)),2))=15)))</f>
        <v>#REF!</v>
      </c>
      <c r="S2439" t="e">
        <f t="shared" si="307"/>
        <v>#REF!</v>
      </c>
      <c r="T2439" t="e">
        <f t="shared" si="308"/>
        <v>#REF!</v>
      </c>
      <c r="U2439" s="2" t="e">
        <f t="shared" si="311"/>
        <v>#REF!</v>
      </c>
      <c r="V2439" s="2"/>
    </row>
    <row r="2440" spans="1:22" x14ac:dyDescent="0.25">
      <c r="A2440" t="s">
        <v>1638</v>
      </c>
      <c r="B2440" t="s">
        <v>1639</v>
      </c>
      <c r="C2440">
        <v>179.99999999999599</v>
      </c>
      <c r="D2440" t="s">
        <v>5327</v>
      </c>
      <c r="E2440" s="1">
        <v>41316</v>
      </c>
      <c r="F2440" t="s">
        <v>5308</v>
      </c>
      <c r="G2440">
        <v>1</v>
      </c>
      <c r="H2440" t="s">
        <v>5307</v>
      </c>
      <c r="I2440" t="s">
        <v>5288</v>
      </c>
      <c r="J2440" t="s">
        <v>5289</v>
      </c>
      <c r="K2440" t="b">
        <f>LOOKUP(A2440,'[1]UDDATA-1'!B:B,'[1]UDDATA-1'!A:A)&lt;&gt;LOOKUP(A2440,'[1]UDDATA-2'!B:B,'[1]UDDATA-2'!A:A)</f>
        <v>1</v>
      </c>
      <c r="L2440" t="str">
        <f t="shared" si="304"/>
        <v>Grundlæggende programmering</v>
      </c>
      <c r="M2440">
        <f t="shared" si="305"/>
        <v>-3</v>
      </c>
      <c r="N2440" t="str">
        <f t="shared" si="306"/>
        <v/>
      </c>
      <c r="O2440" t="e">
        <f>IF(AND(A2440&lt;&gt;A2439,#REF!&lt;&gt;""),#REF!,"")</f>
        <v>#REF!</v>
      </c>
      <c r="P2440" t="e">
        <f t="shared" si="309"/>
        <v>#REF!</v>
      </c>
      <c r="Q2440" s="2" t="e">
        <f t="shared" ca="1" si="310"/>
        <v>#REF!</v>
      </c>
      <c r="R2440" t="e">
        <f>IF(NOT(#REF!="Indskrevet"),"",IF(E2440="",FALSE,AND(NOT(#REF!),VALUE(RIGHT(CONCATENATE(YEAR(E2440)),2))=15)))</f>
        <v>#REF!</v>
      </c>
      <c r="S2440" t="e">
        <f t="shared" si="307"/>
        <v>#REF!</v>
      </c>
      <c r="T2440" t="e">
        <f t="shared" si="308"/>
        <v>#REF!</v>
      </c>
      <c r="U2440" s="2" t="e">
        <f t="shared" si="311"/>
        <v>#REF!</v>
      </c>
      <c r="V2440" s="2"/>
    </row>
    <row r="2441" spans="1:22" x14ac:dyDescent="0.25">
      <c r="A2441" t="s">
        <v>1638</v>
      </c>
      <c r="B2441" t="s">
        <v>1639</v>
      </c>
      <c r="C2441">
        <v>179.99999999999599</v>
      </c>
      <c r="D2441" t="s">
        <v>5317</v>
      </c>
      <c r="E2441" s="1">
        <v>41353</v>
      </c>
      <c r="F2441" t="s">
        <v>5308</v>
      </c>
      <c r="G2441">
        <v>2</v>
      </c>
      <c r="H2441" t="s">
        <v>5287</v>
      </c>
      <c r="I2441" t="s">
        <v>5288</v>
      </c>
      <c r="J2441" t="s">
        <v>5293</v>
      </c>
      <c r="K2441" t="b">
        <f>LOOKUP(A2441,'[1]UDDATA-1'!B:B,'[1]UDDATA-1'!A:A)&lt;&gt;LOOKUP(A2441,'[1]UDDATA-2'!B:B,'[1]UDDATA-2'!A:A)</f>
        <v>1</v>
      </c>
      <c r="L2441" t="str">
        <f t="shared" si="304"/>
        <v/>
      </c>
      <c r="M2441" t="str">
        <f t="shared" si="305"/>
        <v/>
      </c>
      <c r="N2441" t="str">
        <f t="shared" si="306"/>
        <v/>
      </c>
      <c r="O2441" t="e">
        <f>IF(AND(A2441&lt;&gt;A2440,#REF!&lt;&gt;""),#REF!,"")</f>
        <v>#REF!</v>
      </c>
      <c r="P2441" t="e">
        <f t="shared" si="309"/>
        <v>#REF!</v>
      </c>
      <c r="Q2441" s="2" t="e">
        <f t="shared" ca="1" si="310"/>
        <v>#REF!</v>
      </c>
      <c r="R2441" t="e">
        <f>IF(NOT(#REF!="Indskrevet"),"",IF(E2441="",FALSE,AND(NOT(#REF!),VALUE(RIGHT(CONCATENATE(YEAR(E2441)),2))=15)))</f>
        <v>#REF!</v>
      </c>
      <c r="S2441" t="e">
        <f t="shared" si="307"/>
        <v>#REF!</v>
      </c>
      <c r="T2441" t="e">
        <f t="shared" si="308"/>
        <v>#REF!</v>
      </c>
      <c r="U2441" s="2" t="e">
        <f t="shared" si="311"/>
        <v>#REF!</v>
      </c>
      <c r="V2441" s="2"/>
    </row>
    <row r="2442" spans="1:22" x14ac:dyDescent="0.25">
      <c r="A2442" t="s">
        <v>1638</v>
      </c>
      <c r="B2442" t="s">
        <v>1639</v>
      </c>
      <c r="C2442">
        <v>179.99999999999599</v>
      </c>
      <c r="D2442" t="s">
        <v>5306</v>
      </c>
      <c r="E2442" s="1">
        <v>41452</v>
      </c>
      <c r="F2442" t="s">
        <v>5309</v>
      </c>
      <c r="G2442">
        <v>1</v>
      </c>
      <c r="H2442" t="s">
        <v>5307</v>
      </c>
      <c r="I2442" t="s">
        <v>5292</v>
      </c>
      <c r="J2442" t="s">
        <v>5293</v>
      </c>
      <c r="K2442" t="b">
        <f>LOOKUP(A2442,'[1]UDDATA-1'!B:B,'[1]UDDATA-1'!A:A)&lt;&gt;LOOKUP(A2442,'[1]UDDATA-2'!B:B,'[1]UDDATA-2'!A:A)</f>
        <v>1</v>
      </c>
      <c r="L2442" t="str">
        <f t="shared" si="304"/>
        <v>Matematik til multimedie-applikationer</v>
      </c>
      <c r="M2442">
        <f t="shared" si="305"/>
        <v>0</v>
      </c>
      <c r="N2442" t="str">
        <f t="shared" si="306"/>
        <v/>
      </c>
      <c r="O2442" t="e">
        <f>IF(AND(A2442&lt;&gt;A2441,#REF!&lt;&gt;""),#REF!,"")</f>
        <v>#REF!</v>
      </c>
      <c r="P2442" t="e">
        <f t="shared" si="309"/>
        <v>#REF!</v>
      </c>
      <c r="Q2442" s="2" t="e">
        <f t="shared" ca="1" si="310"/>
        <v>#REF!</v>
      </c>
      <c r="R2442" t="e">
        <f>IF(NOT(#REF!="Indskrevet"),"",IF(E2442="",FALSE,AND(NOT(#REF!),VALUE(RIGHT(CONCATENATE(YEAR(E2442)),2))=15)))</f>
        <v>#REF!</v>
      </c>
      <c r="S2442" t="e">
        <f t="shared" si="307"/>
        <v>#REF!</v>
      </c>
      <c r="T2442" t="e">
        <f t="shared" si="308"/>
        <v>#REF!</v>
      </c>
      <c r="U2442" s="2" t="e">
        <f t="shared" si="311"/>
        <v>#REF!</v>
      </c>
      <c r="V2442" s="2"/>
    </row>
    <row r="2443" spans="1:22" x14ac:dyDescent="0.25">
      <c r="A2443" t="s">
        <v>1638</v>
      </c>
      <c r="B2443" t="s">
        <v>1639</v>
      </c>
      <c r="C2443">
        <v>179.99999999999599</v>
      </c>
      <c r="D2443" t="s">
        <v>5296</v>
      </c>
      <c r="E2443" s="1">
        <v>41530</v>
      </c>
      <c r="F2443" t="s">
        <v>5309</v>
      </c>
      <c r="G2443">
        <v>2</v>
      </c>
      <c r="H2443" t="s">
        <v>5287</v>
      </c>
      <c r="I2443" t="s">
        <v>5292</v>
      </c>
      <c r="J2443" t="s">
        <v>5299</v>
      </c>
      <c r="K2443" t="b">
        <f>LOOKUP(A2443,'[1]UDDATA-1'!B:B,'[1]UDDATA-1'!A:A)&lt;&gt;LOOKUP(A2443,'[1]UDDATA-2'!B:B,'[1]UDDATA-2'!A:A)</f>
        <v>1</v>
      </c>
      <c r="L2443" t="str">
        <f t="shared" si="304"/>
        <v/>
      </c>
      <c r="M2443" t="str">
        <f t="shared" si="305"/>
        <v/>
      </c>
      <c r="N2443" t="str">
        <f t="shared" si="306"/>
        <v/>
      </c>
      <c r="O2443" t="e">
        <f>IF(AND(A2443&lt;&gt;A2442,#REF!&lt;&gt;""),#REF!,"")</f>
        <v>#REF!</v>
      </c>
      <c r="P2443" t="e">
        <f t="shared" si="309"/>
        <v>#REF!</v>
      </c>
      <c r="Q2443" s="2" t="e">
        <f t="shared" ca="1" si="310"/>
        <v>#REF!</v>
      </c>
      <c r="R2443" t="e">
        <f>IF(NOT(#REF!="Indskrevet"),"",IF(E2443="",FALSE,AND(NOT(#REF!),VALUE(RIGHT(CONCATENATE(YEAR(E2443)),2))=15)))</f>
        <v>#REF!</v>
      </c>
      <c r="S2443" t="e">
        <f t="shared" si="307"/>
        <v>#REF!</v>
      </c>
      <c r="T2443" t="e">
        <f t="shared" si="308"/>
        <v>#REF!</v>
      </c>
      <c r="U2443" s="2" t="e">
        <f t="shared" si="311"/>
        <v>#REF!</v>
      </c>
      <c r="V2443" s="2"/>
    </row>
    <row r="2444" spans="1:22" x14ac:dyDescent="0.25">
      <c r="A2444" t="s">
        <v>1638</v>
      </c>
      <c r="B2444" t="s">
        <v>1639</v>
      </c>
      <c r="C2444">
        <v>179.99999999999599</v>
      </c>
      <c r="D2444" t="s">
        <v>5296</v>
      </c>
      <c r="E2444" s="1">
        <v>41484</v>
      </c>
      <c r="F2444" t="s">
        <v>5310</v>
      </c>
      <c r="G2444">
        <v>1</v>
      </c>
      <c r="H2444" t="s">
        <v>5287</v>
      </c>
      <c r="I2444" t="s">
        <v>5295</v>
      </c>
      <c r="J2444" t="s">
        <v>5293</v>
      </c>
      <c r="K2444" t="b">
        <f>LOOKUP(A2444,'[1]UDDATA-1'!B:B,'[1]UDDATA-1'!A:A)&lt;&gt;LOOKUP(A2444,'[1]UDDATA-2'!B:B,'[1]UDDATA-2'!A:A)</f>
        <v>1</v>
      </c>
      <c r="L2444" t="str">
        <f t="shared" si="304"/>
        <v>Fysisk interface design</v>
      </c>
      <c r="M2444">
        <f t="shared" si="305"/>
        <v>7</v>
      </c>
      <c r="N2444" t="str">
        <f t="shared" si="306"/>
        <v/>
      </c>
      <c r="O2444" t="e">
        <f>IF(AND(A2444&lt;&gt;A2443,#REF!&lt;&gt;""),#REF!,"")</f>
        <v>#REF!</v>
      </c>
      <c r="P2444" t="e">
        <f t="shared" si="309"/>
        <v>#REF!</v>
      </c>
      <c r="Q2444" s="2" t="e">
        <f t="shared" ca="1" si="310"/>
        <v>#REF!</v>
      </c>
      <c r="R2444" t="e">
        <f>IF(NOT(#REF!="Indskrevet"),"",IF(E2444="",FALSE,AND(NOT(#REF!),VALUE(RIGHT(CONCATENATE(YEAR(E2444)),2))=15)))</f>
        <v>#REF!</v>
      </c>
      <c r="S2444" t="e">
        <f t="shared" si="307"/>
        <v>#REF!</v>
      </c>
      <c r="T2444" t="e">
        <f t="shared" si="308"/>
        <v>#REF!</v>
      </c>
      <c r="U2444" s="2" t="e">
        <f t="shared" si="311"/>
        <v>#REF!</v>
      </c>
      <c r="V2444" s="2"/>
    </row>
    <row r="2445" spans="1:22" x14ac:dyDescent="0.25">
      <c r="A2445" t="s">
        <v>1638</v>
      </c>
      <c r="B2445" t="s">
        <v>1639</v>
      </c>
      <c r="C2445">
        <v>179.99999999999599</v>
      </c>
      <c r="D2445" t="s">
        <v>5327</v>
      </c>
      <c r="E2445" s="1">
        <v>41688</v>
      </c>
      <c r="F2445" t="s">
        <v>5311</v>
      </c>
      <c r="G2445">
        <v>1</v>
      </c>
      <c r="H2445" t="s">
        <v>5307</v>
      </c>
      <c r="I2445" t="s">
        <v>5298</v>
      </c>
      <c r="J2445" t="s">
        <v>5299</v>
      </c>
      <c r="K2445" t="b">
        <f>LOOKUP(A2445,'[1]UDDATA-1'!B:B,'[1]UDDATA-1'!A:A)&lt;&gt;LOOKUP(A2445,'[1]UDDATA-2'!B:B,'[1]UDDATA-2'!A:A)</f>
        <v>1</v>
      </c>
      <c r="L2445" t="str">
        <f t="shared" si="304"/>
        <v>Proceduremæssig programmering</v>
      </c>
      <c r="M2445">
        <f t="shared" si="305"/>
        <v>-3</v>
      </c>
      <c r="N2445" t="str">
        <f t="shared" si="306"/>
        <v/>
      </c>
      <c r="O2445" t="e">
        <f>IF(AND(A2445&lt;&gt;A2444,#REF!&lt;&gt;""),#REF!,"")</f>
        <v>#REF!</v>
      </c>
      <c r="P2445" t="e">
        <f t="shared" si="309"/>
        <v>#REF!</v>
      </c>
      <c r="Q2445" s="2" t="e">
        <f t="shared" ca="1" si="310"/>
        <v>#REF!</v>
      </c>
      <c r="R2445" t="e">
        <f>IF(NOT(#REF!="Indskrevet"),"",IF(E2445="",FALSE,AND(NOT(#REF!),VALUE(RIGHT(CONCATENATE(YEAR(E2445)),2))=15)))</f>
        <v>#REF!</v>
      </c>
      <c r="S2445" t="e">
        <f t="shared" si="307"/>
        <v>#REF!</v>
      </c>
      <c r="T2445" t="e">
        <f t="shared" si="308"/>
        <v>#REF!</v>
      </c>
      <c r="U2445" s="2" t="e">
        <f t="shared" si="311"/>
        <v>#REF!</v>
      </c>
      <c r="V2445" s="2"/>
    </row>
    <row r="2446" spans="1:22" x14ac:dyDescent="0.25">
      <c r="A2446" t="s">
        <v>1638</v>
      </c>
      <c r="B2446" t="s">
        <v>1639</v>
      </c>
      <c r="C2446">
        <v>179.99999999999599</v>
      </c>
      <c r="D2446" t="s">
        <v>5327</v>
      </c>
      <c r="E2446" s="1">
        <v>41761</v>
      </c>
      <c r="F2446" t="s">
        <v>5311</v>
      </c>
      <c r="G2446">
        <v>2</v>
      </c>
      <c r="H2446" t="s">
        <v>5307</v>
      </c>
      <c r="I2446" t="s">
        <v>5298</v>
      </c>
      <c r="J2446" t="s">
        <v>5303</v>
      </c>
      <c r="K2446" t="b">
        <f>LOOKUP(A2446,'[1]UDDATA-1'!B:B,'[1]UDDATA-1'!A:A)&lt;&gt;LOOKUP(A2446,'[1]UDDATA-2'!B:B,'[1]UDDATA-2'!A:A)</f>
        <v>1</v>
      </c>
      <c r="L2446" t="str">
        <f t="shared" si="304"/>
        <v/>
      </c>
      <c r="M2446" t="str">
        <f t="shared" si="305"/>
        <v/>
      </c>
      <c r="N2446" t="str">
        <f t="shared" si="306"/>
        <v/>
      </c>
      <c r="O2446" t="e">
        <f>IF(AND(A2446&lt;&gt;A2445,#REF!&lt;&gt;""),#REF!,"")</f>
        <v>#REF!</v>
      </c>
      <c r="P2446" t="e">
        <f t="shared" si="309"/>
        <v>#REF!</v>
      </c>
      <c r="Q2446" s="2" t="e">
        <f t="shared" ca="1" si="310"/>
        <v>#REF!</v>
      </c>
      <c r="R2446" t="e">
        <f>IF(NOT(#REF!="Indskrevet"),"",IF(E2446="",FALSE,AND(NOT(#REF!),VALUE(RIGHT(CONCATENATE(YEAR(E2446)),2))=15)))</f>
        <v>#REF!</v>
      </c>
      <c r="S2446" t="e">
        <f t="shared" si="307"/>
        <v>#REF!</v>
      </c>
      <c r="T2446" t="e">
        <f t="shared" si="308"/>
        <v>#REF!</v>
      </c>
      <c r="U2446" s="2" t="e">
        <f t="shared" si="311"/>
        <v>#REF!</v>
      </c>
      <c r="V2446" s="2"/>
    </row>
    <row r="2447" spans="1:22" x14ac:dyDescent="0.25">
      <c r="A2447" t="s">
        <v>1638</v>
      </c>
      <c r="B2447" t="s">
        <v>1639</v>
      </c>
      <c r="C2447">
        <v>179.99999999999599</v>
      </c>
      <c r="D2447" t="s">
        <v>5285</v>
      </c>
      <c r="E2447" s="1">
        <v>42284</v>
      </c>
      <c r="F2447" t="s">
        <v>5311</v>
      </c>
      <c r="G2447">
        <v>3</v>
      </c>
      <c r="H2447" t="s">
        <v>5287</v>
      </c>
      <c r="I2447" t="s">
        <v>5298</v>
      </c>
      <c r="J2447" t="s">
        <v>5316</v>
      </c>
      <c r="K2447" t="b">
        <f>LOOKUP(A2447,'[1]UDDATA-1'!B:B,'[1]UDDATA-1'!A:A)&lt;&gt;LOOKUP(A2447,'[1]UDDATA-2'!B:B,'[1]UDDATA-2'!A:A)</f>
        <v>1</v>
      </c>
      <c r="L2447" t="str">
        <f t="shared" si="304"/>
        <v/>
      </c>
      <c r="M2447" t="str">
        <f t="shared" si="305"/>
        <v/>
      </c>
      <c r="N2447" t="str">
        <f t="shared" si="306"/>
        <v/>
      </c>
      <c r="O2447" t="e">
        <f>IF(AND(A2447&lt;&gt;A2446,#REF!&lt;&gt;""),#REF!,"")</f>
        <v>#REF!</v>
      </c>
      <c r="P2447" t="e">
        <f t="shared" si="309"/>
        <v>#REF!</v>
      </c>
      <c r="Q2447" s="2" t="e">
        <f t="shared" ca="1" si="310"/>
        <v>#REF!</v>
      </c>
      <c r="R2447" t="e">
        <f>IF(NOT(#REF!="Indskrevet"),"",IF(E2447="",FALSE,AND(NOT(#REF!),VALUE(RIGHT(CONCATENATE(YEAR(E2447)),2))=15)))</f>
        <v>#REF!</v>
      </c>
      <c r="S2447" t="e">
        <f t="shared" si="307"/>
        <v>#REF!</v>
      </c>
      <c r="T2447" t="e">
        <f t="shared" si="308"/>
        <v>#REF!</v>
      </c>
      <c r="U2447" s="2" t="e">
        <f t="shared" si="311"/>
        <v>#REF!</v>
      </c>
      <c r="V2447" s="2"/>
    </row>
    <row r="2448" spans="1:22" x14ac:dyDescent="0.25">
      <c r="A2448" t="s">
        <v>1638</v>
      </c>
      <c r="B2448" t="s">
        <v>1639</v>
      </c>
      <c r="C2448">
        <v>179.99999999999599</v>
      </c>
      <c r="D2448" t="s">
        <v>5318</v>
      </c>
      <c r="E2448" s="1">
        <v>41796</v>
      </c>
      <c r="F2448" t="s">
        <v>5312</v>
      </c>
      <c r="G2448">
        <v>1</v>
      </c>
      <c r="H2448" t="s">
        <v>5307</v>
      </c>
      <c r="I2448" t="s">
        <v>5302</v>
      </c>
      <c r="J2448" t="s">
        <v>5303</v>
      </c>
      <c r="K2448" t="b">
        <f>LOOKUP(A2448,'[1]UDDATA-1'!B:B,'[1]UDDATA-1'!A:A)&lt;&gt;LOOKUP(A2448,'[1]UDDATA-2'!B:B,'[1]UDDATA-2'!A:A)</f>
        <v>1</v>
      </c>
      <c r="L2448" t="str">
        <f t="shared" si="304"/>
        <v>Lyd- og musikbehandling</v>
      </c>
      <c r="M2448" t="str">
        <f t="shared" si="305"/>
        <v/>
      </c>
      <c r="N2448" t="str">
        <f t="shared" si="306"/>
        <v>U</v>
      </c>
      <c r="O2448" t="e">
        <f>IF(AND(A2448&lt;&gt;A2447,#REF!&lt;&gt;""),#REF!,"")</f>
        <v>#REF!</v>
      </c>
      <c r="P2448" t="e">
        <f t="shared" si="309"/>
        <v>#REF!</v>
      </c>
      <c r="Q2448" s="2" t="e">
        <f t="shared" ca="1" si="310"/>
        <v>#REF!</v>
      </c>
      <c r="R2448" t="e">
        <f>IF(NOT(#REF!="Indskrevet"),"",IF(E2448="",FALSE,AND(NOT(#REF!),VALUE(RIGHT(CONCATENATE(YEAR(E2448)),2))=15)))</f>
        <v>#REF!</v>
      </c>
      <c r="S2448" t="e">
        <f t="shared" si="307"/>
        <v>#REF!</v>
      </c>
      <c r="T2448" t="e">
        <f t="shared" si="308"/>
        <v>#REF!</v>
      </c>
      <c r="U2448" s="2" t="e">
        <f t="shared" si="311"/>
        <v>#REF!</v>
      </c>
      <c r="V2448" s="2"/>
    </row>
    <row r="2449" spans="1:22" x14ac:dyDescent="0.25">
      <c r="A2449" t="s">
        <v>1638</v>
      </c>
      <c r="B2449" t="s">
        <v>1639</v>
      </c>
      <c r="C2449">
        <v>179.99999999999599</v>
      </c>
      <c r="D2449" t="s">
        <v>5285</v>
      </c>
      <c r="E2449" s="1">
        <v>41878</v>
      </c>
      <c r="F2449" t="s">
        <v>5312</v>
      </c>
      <c r="G2449">
        <v>2</v>
      </c>
      <c r="H2449" t="s">
        <v>5287</v>
      </c>
      <c r="I2449" t="s">
        <v>5302</v>
      </c>
      <c r="J2449" t="s">
        <v>5303</v>
      </c>
      <c r="K2449" t="b">
        <f>LOOKUP(A2449,'[1]UDDATA-1'!B:B,'[1]UDDATA-1'!A:A)&lt;&gt;LOOKUP(A2449,'[1]UDDATA-2'!B:B,'[1]UDDATA-2'!A:A)</f>
        <v>1</v>
      </c>
      <c r="L2449" t="str">
        <f t="shared" si="304"/>
        <v/>
      </c>
      <c r="M2449" t="str">
        <f t="shared" si="305"/>
        <v/>
      </c>
      <c r="N2449" t="str">
        <f t="shared" si="306"/>
        <v/>
      </c>
      <c r="O2449" t="e">
        <f>IF(AND(A2449&lt;&gt;A2448,#REF!&lt;&gt;""),#REF!,"")</f>
        <v>#REF!</v>
      </c>
      <c r="P2449" t="e">
        <f t="shared" si="309"/>
        <v>#REF!</v>
      </c>
      <c r="Q2449" s="2" t="e">
        <f t="shared" ca="1" si="310"/>
        <v>#REF!</v>
      </c>
      <c r="R2449" t="e">
        <f>IF(NOT(#REF!="Indskrevet"),"",IF(E2449="",FALSE,AND(NOT(#REF!),VALUE(RIGHT(CONCATENATE(YEAR(E2449)),2))=15)))</f>
        <v>#REF!</v>
      </c>
      <c r="S2449" t="e">
        <f t="shared" si="307"/>
        <v>#REF!</v>
      </c>
      <c r="T2449" t="e">
        <f t="shared" si="308"/>
        <v>#REF!</v>
      </c>
      <c r="U2449" s="2" t="e">
        <f t="shared" si="311"/>
        <v>#REF!</v>
      </c>
      <c r="V2449" s="2"/>
    </row>
    <row r="2450" spans="1:22" x14ac:dyDescent="0.25">
      <c r="A2450" t="s">
        <v>1638</v>
      </c>
      <c r="B2450" t="s">
        <v>1639</v>
      </c>
      <c r="C2450">
        <v>179.99999999999599</v>
      </c>
      <c r="D2450" t="s">
        <v>5327</v>
      </c>
      <c r="E2450" s="1">
        <v>41837</v>
      </c>
      <c r="F2450" t="s">
        <v>5314</v>
      </c>
      <c r="G2450">
        <v>1</v>
      </c>
      <c r="H2450" t="s">
        <v>5307</v>
      </c>
      <c r="I2450" t="s">
        <v>5305</v>
      </c>
      <c r="J2450" t="s">
        <v>5303</v>
      </c>
      <c r="K2450" t="b">
        <f>LOOKUP(A2450,'[1]UDDATA-1'!B:B,'[1]UDDATA-1'!A:A)&lt;&gt;LOOKUP(A2450,'[1]UDDATA-2'!B:B,'[1]UDDATA-2'!A:A)</f>
        <v>1</v>
      </c>
      <c r="L2450" t="str">
        <f t="shared" si="304"/>
        <v>Objektorienteret Software Engineering</v>
      </c>
      <c r="M2450">
        <f t="shared" si="305"/>
        <v>-3</v>
      </c>
      <c r="N2450" t="str">
        <f t="shared" si="306"/>
        <v/>
      </c>
      <c r="O2450" t="e">
        <f>IF(AND(A2450&lt;&gt;A2449,#REF!&lt;&gt;""),#REF!,"")</f>
        <v>#REF!</v>
      </c>
      <c r="P2450" t="e">
        <f t="shared" si="309"/>
        <v>#REF!</v>
      </c>
      <c r="Q2450" s="2" t="e">
        <f t="shared" ca="1" si="310"/>
        <v>#REF!</v>
      </c>
      <c r="R2450" t="e">
        <f>IF(NOT(#REF!="Indskrevet"),"",IF(E2450="",FALSE,AND(NOT(#REF!),VALUE(RIGHT(CONCATENATE(YEAR(E2450)),2))=15)))</f>
        <v>#REF!</v>
      </c>
      <c r="S2450" t="e">
        <f t="shared" si="307"/>
        <v>#REF!</v>
      </c>
      <c r="T2450" t="e">
        <f t="shared" si="308"/>
        <v>#REF!</v>
      </c>
      <c r="U2450" s="2" t="e">
        <f t="shared" si="311"/>
        <v>#REF!</v>
      </c>
      <c r="V2450" s="2"/>
    </row>
    <row r="2451" spans="1:22" x14ac:dyDescent="0.25">
      <c r="A2451" t="s">
        <v>1638</v>
      </c>
      <c r="B2451" t="s">
        <v>1639</v>
      </c>
      <c r="C2451">
        <v>179.99999999999599</v>
      </c>
      <c r="D2451" t="s">
        <v>5317</v>
      </c>
      <c r="E2451" s="1">
        <v>41984</v>
      </c>
      <c r="F2451" t="s">
        <v>5314</v>
      </c>
      <c r="G2451">
        <v>2</v>
      </c>
      <c r="H2451" t="s">
        <v>5287</v>
      </c>
      <c r="I2451" t="s">
        <v>5305</v>
      </c>
      <c r="J2451" t="s">
        <v>5315</v>
      </c>
      <c r="K2451" t="b">
        <f>LOOKUP(A2451,'[1]UDDATA-1'!B:B,'[1]UDDATA-1'!A:A)&lt;&gt;LOOKUP(A2451,'[1]UDDATA-2'!B:B,'[1]UDDATA-2'!A:A)</f>
        <v>1</v>
      </c>
      <c r="L2451" t="str">
        <f t="shared" si="304"/>
        <v/>
      </c>
      <c r="M2451" t="str">
        <f t="shared" si="305"/>
        <v/>
      </c>
      <c r="N2451" t="str">
        <f t="shared" si="306"/>
        <v/>
      </c>
      <c r="O2451" t="e">
        <f>IF(AND(A2451&lt;&gt;A2450,#REF!&lt;&gt;""),#REF!,"")</f>
        <v>#REF!</v>
      </c>
      <c r="P2451" t="e">
        <f t="shared" si="309"/>
        <v>#REF!</v>
      </c>
      <c r="Q2451" s="2" t="e">
        <f t="shared" ca="1" si="310"/>
        <v>#REF!</v>
      </c>
      <c r="R2451" t="e">
        <f>IF(NOT(#REF!="Indskrevet"),"",IF(E2451="",FALSE,AND(NOT(#REF!),VALUE(RIGHT(CONCATENATE(YEAR(E2451)),2))=15)))</f>
        <v>#REF!</v>
      </c>
      <c r="S2451" t="e">
        <f t="shared" si="307"/>
        <v>#REF!</v>
      </c>
      <c r="T2451" t="e">
        <f t="shared" si="308"/>
        <v>#REF!</v>
      </c>
      <c r="U2451" s="2" t="e">
        <f t="shared" si="311"/>
        <v>#REF!</v>
      </c>
      <c r="V2451" s="2"/>
    </row>
    <row r="2452" spans="1:22" x14ac:dyDescent="0.25">
      <c r="A2452" t="s">
        <v>1640</v>
      </c>
      <c r="B2452" t="s">
        <v>1641</v>
      </c>
      <c r="C2452">
        <v>119.999999999998</v>
      </c>
      <c r="D2452" t="s">
        <v>5317</v>
      </c>
      <c r="E2452" s="1">
        <v>41290</v>
      </c>
      <c r="F2452" t="s">
        <v>5343</v>
      </c>
      <c r="G2452">
        <v>1</v>
      </c>
      <c r="H2452" t="s">
        <v>5287</v>
      </c>
      <c r="I2452" t="s">
        <v>5288</v>
      </c>
      <c r="J2452" t="s">
        <v>5289</v>
      </c>
      <c r="K2452" t="b">
        <f>LOOKUP(A2452,'[1]UDDATA-1'!B:B,'[1]UDDATA-1'!A:A)&lt;&gt;LOOKUP(A2452,'[1]UDDATA-2'!B:B,'[1]UDDATA-2'!A:A)</f>
        <v>0</v>
      </c>
      <c r="L2452" t="str">
        <f t="shared" si="304"/>
        <v>Grundlæggende programmering</v>
      </c>
      <c r="M2452">
        <f t="shared" si="305"/>
        <v>4</v>
      </c>
      <c r="N2452" t="str">
        <f t="shared" si="306"/>
        <v/>
      </c>
      <c r="O2452" t="e">
        <f>IF(AND(A2452&lt;&gt;A2451,#REF!&lt;&gt;""),#REF!,"")</f>
        <v>#REF!</v>
      </c>
      <c r="P2452" t="e">
        <f t="shared" si="309"/>
        <v>#REF!</v>
      </c>
      <c r="Q2452" s="2" t="e">
        <f t="shared" ca="1" si="310"/>
        <v>#REF!</v>
      </c>
      <c r="R2452" t="e">
        <f>IF(NOT(#REF!="Indskrevet"),"",IF(E2452="",FALSE,AND(NOT(#REF!),VALUE(RIGHT(CONCATENATE(YEAR(E2452)),2))=15)))</f>
        <v>#REF!</v>
      </c>
      <c r="S2452" t="e">
        <f t="shared" si="307"/>
        <v>#REF!</v>
      </c>
      <c r="T2452" t="e">
        <f t="shared" si="308"/>
        <v>#REF!</v>
      </c>
      <c r="U2452" s="2" t="e">
        <f t="shared" si="311"/>
        <v>#REF!</v>
      </c>
      <c r="V2452" s="2"/>
    </row>
    <row r="2453" spans="1:22" x14ac:dyDescent="0.25">
      <c r="A2453" t="s">
        <v>1640</v>
      </c>
      <c r="B2453" t="s">
        <v>1641</v>
      </c>
      <c r="C2453">
        <v>119.999999999998</v>
      </c>
      <c r="D2453" t="s">
        <v>5306</v>
      </c>
      <c r="E2453" s="1">
        <v>41456</v>
      </c>
      <c r="F2453" t="s">
        <v>5344</v>
      </c>
      <c r="G2453">
        <v>1</v>
      </c>
      <c r="H2453" t="s">
        <v>5307</v>
      </c>
      <c r="I2453" t="s">
        <v>5292</v>
      </c>
      <c r="J2453" t="s">
        <v>5293</v>
      </c>
      <c r="K2453" t="b">
        <f>LOOKUP(A2453,'[1]UDDATA-1'!B:B,'[1]UDDATA-1'!A:A)&lt;&gt;LOOKUP(A2453,'[1]UDDATA-2'!B:B,'[1]UDDATA-2'!A:A)</f>
        <v>0</v>
      </c>
      <c r="L2453" t="str">
        <f t="shared" si="304"/>
        <v>Matematik til multimedie-applikationer</v>
      </c>
      <c r="M2453">
        <f t="shared" si="305"/>
        <v>0</v>
      </c>
      <c r="N2453" t="str">
        <f t="shared" si="306"/>
        <v/>
      </c>
      <c r="O2453" t="e">
        <f>IF(AND(A2453&lt;&gt;A2452,#REF!&lt;&gt;""),#REF!,"")</f>
        <v>#REF!</v>
      </c>
      <c r="P2453" t="e">
        <f t="shared" si="309"/>
        <v>#REF!</v>
      </c>
      <c r="Q2453" s="2" t="e">
        <f t="shared" ca="1" si="310"/>
        <v>#REF!</v>
      </c>
      <c r="R2453" t="e">
        <f>IF(NOT(#REF!="Indskrevet"),"",IF(E2453="",FALSE,AND(NOT(#REF!),VALUE(RIGHT(CONCATENATE(YEAR(E2453)),2))=15)))</f>
        <v>#REF!</v>
      </c>
      <c r="S2453" t="e">
        <f t="shared" si="307"/>
        <v>#REF!</v>
      </c>
      <c r="T2453" t="e">
        <f t="shared" si="308"/>
        <v>#REF!</v>
      </c>
      <c r="U2453" s="2" t="e">
        <f t="shared" si="311"/>
        <v>#REF!</v>
      </c>
      <c r="V2453" s="2"/>
    </row>
    <row r="2454" spans="1:22" x14ac:dyDescent="0.25">
      <c r="A2454" t="s">
        <v>1640</v>
      </c>
      <c r="B2454" t="s">
        <v>1641</v>
      </c>
      <c r="C2454">
        <v>119.999999999998</v>
      </c>
      <c r="D2454" t="s">
        <v>5285</v>
      </c>
      <c r="E2454" s="1">
        <v>41530</v>
      </c>
      <c r="F2454" t="s">
        <v>5344</v>
      </c>
      <c r="G2454">
        <v>2</v>
      </c>
      <c r="H2454" t="s">
        <v>5287</v>
      </c>
      <c r="I2454" t="s">
        <v>5292</v>
      </c>
      <c r="J2454" t="s">
        <v>5299</v>
      </c>
      <c r="K2454" t="b">
        <f>LOOKUP(A2454,'[1]UDDATA-1'!B:B,'[1]UDDATA-1'!A:A)&lt;&gt;LOOKUP(A2454,'[1]UDDATA-2'!B:B,'[1]UDDATA-2'!A:A)</f>
        <v>0</v>
      </c>
      <c r="L2454" t="str">
        <f t="shared" si="304"/>
        <v/>
      </c>
      <c r="M2454" t="str">
        <f t="shared" si="305"/>
        <v/>
      </c>
      <c r="N2454" t="str">
        <f t="shared" si="306"/>
        <v/>
      </c>
      <c r="O2454" t="e">
        <f>IF(AND(A2454&lt;&gt;A2453,#REF!&lt;&gt;""),#REF!,"")</f>
        <v>#REF!</v>
      </c>
      <c r="P2454" t="e">
        <f t="shared" si="309"/>
        <v>#REF!</v>
      </c>
      <c r="Q2454" s="2" t="e">
        <f t="shared" ca="1" si="310"/>
        <v>#REF!</v>
      </c>
      <c r="R2454" t="e">
        <f>IF(NOT(#REF!="Indskrevet"),"",IF(E2454="",FALSE,AND(NOT(#REF!),VALUE(RIGHT(CONCATENATE(YEAR(E2454)),2))=15)))</f>
        <v>#REF!</v>
      </c>
      <c r="S2454" t="e">
        <f t="shared" si="307"/>
        <v>#REF!</v>
      </c>
      <c r="T2454" t="e">
        <f t="shared" si="308"/>
        <v>#REF!</v>
      </c>
      <c r="U2454" s="2" t="e">
        <f t="shared" si="311"/>
        <v>#REF!</v>
      </c>
      <c r="V2454" s="2"/>
    </row>
    <row r="2455" spans="1:22" x14ac:dyDescent="0.25">
      <c r="A2455" t="s">
        <v>1640</v>
      </c>
      <c r="B2455" t="s">
        <v>1641</v>
      </c>
      <c r="C2455">
        <v>119.999999999998</v>
      </c>
      <c r="D2455" t="s">
        <v>5296</v>
      </c>
      <c r="E2455" s="1">
        <v>41429</v>
      </c>
      <c r="F2455" t="s">
        <v>5345</v>
      </c>
      <c r="G2455">
        <v>1</v>
      </c>
      <c r="H2455" t="s">
        <v>5287</v>
      </c>
      <c r="I2455" t="s">
        <v>5295</v>
      </c>
      <c r="J2455" t="s">
        <v>5293</v>
      </c>
      <c r="K2455" t="b">
        <f>LOOKUP(A2455,'[1]UDDATA-1'!B:B,'[1]UDDATA-1'!A:A)&lt;&gt;LOOKUP(A2455,'[1]UDDATA-2'!B:B,'[1]UDDATA-2'!A:A)</f>
        <v>0</v>
      </c>
      <c r="L2455" t="str">
        <f t="shared" si="304"/>
        <v>Fysisk interface design</v>
      </c>
      <c r="M2455">
        <f t="shared" si="305"/>
        <v>7</v>
      </c>
      <c r="N2455" t="str">
        <f t="shared" si="306"/>
        <v/>
      </c>
      <c r="O2455" t="e">
        <f>IF(AND(A2455&lt;&gt;A2454,#REF!&lt;&gt;""),#REF!,"")</f>
        <v>#REF!</v>
      </c>
      <c r="P2455" t="e">
        <f t="shared" si="309"/>
        <v>#REF!</v>
      </c>
      <c r="Q2455" s="2" t="e">
        <f t="shared" ca="1" si="310"/>
        <v>#REF!</v>
      </c>
      <c r="R2455" t="e">
        <f>IF(NOT(#REF!="Indskrevet"),"",IF(E2455="",FALSE,AND(NOT(#REF!),VALUE(RIGHT(CONCATENATE(YEAR(E2455)),2))=15)))</f>
        <v>#REF!</v>
      </c>
      <c r="S2455" t="e">
        <f t="shared" si="307"/>
        <v>#REF!</v>
      </c>
      <c r="T2455" t="e">
        <f t="shared" si="308"/>
        <v>#REF!</v>
      </c>
      <c r="U2455" s="2" t="e">
        <f t="shared" si="311"/>
        <v>#REF!</v>
      </c>
      <c r="V2455" s="2"/>
    </row>
    <row r="2456" spans="1:22" x14ac:dyDescent="0.25">
      <c r="A2456" t="s">
        <v>1640</v>
      </c>
      <c r="B2456" t="s">
        <v>1641</v>
      </c>
      <c r="C2456">
        <v>119.999999999998</v>
      </c>
      <c r="D2456" t="s">
        <v>5327</v>
      </c>
      <c r="E2456" s="1">
        <v>41690</v>
      </c>
      <c r="F2456" t="s">
        <v>5346</v>
      </c>
      <c r="G2456">
        <v>1</v>
      </c>
      <c r="H2456" t="s">
        <v>5307</v>
      </c>
      <c r="I2456" t="s">
        <v>5298</v>
      </c>
      <c r="J2456" t="s">
        <v>5299</v>
      </c>
      <c r="K2456" t="b">
        <f>LOOKUP(A2456,'[1]UDDATA-1'!B:B,'[1]UDDATA-1'!A:A)&lt;&gt;LOOKUP(A2456,'[1]UDDATA-2'!B:B,'[1]UDDATA-2'!A:A)</f>
        <v>0</v>
      </c>
      <c r="L2456" t="str">
        <f t="shared" si="304"/>
        <v>Proceduremæssig programmering</v>
      </c>
      <c r="M2456">
        <f t="shared" si="305"/>
        <v>-3</v>
      </c>
      <c r="N2456" t="str">
        <f t="shared" si="306"/>
        <v/>
      </c>
      <c r="O2456" t="e">
        <f>IF(AND(A2456&lt;&gt;A2455,#REF!&lt;&gt;""),#REF!,"")</f>
        <v>#REF!</v>
      </c>
      <c r="P2456" t="e">
        <f t="shared" si="309"/>
        <v>#REF!</v>
      </c>
      <c r="Q2456" s="2" t="e">
        <f t="shared" ca="1" si="310"/>
        <v>#REF!</v>
      </c>
      <c r="R2456" t="e">
        <f>IF(NOT(#REF!="Indskrevet"),"",IF(E2456="",FALSE,AND(NOT(#REF!),VALUE(RIGHT(CONCATENATE(YEAR(E2456)),2))=15)))</f>
        <v>#REF!</v>
      </c>
      <c r="S2456" t="e">
        <f t="shared" si="307"/>
        <v>#REF!</v>
      </c>
      <c r="T2456" t="e">
        <f t="shared" si="308"/>
        <v>#REF!</v>
      </c>
      <c r="U2456" s="2" t="e">
        <f t="shared" si="311"/>
        <v>#REF!</v>
      </c>
      <c r="V2456" s="2"/>
    </row>
    <row r="2457" spans="1:22" x14ac:dyDescent="0.25">
      <c r="A2457" t="s">
        <v>1640</v>
      </c>
      <c r="B2457" t="s">
        <v>1641</v>
      </c>
      <c r="C2457">
        <v>119.999999999998</v>
      </c>
      <c r="D2457" t="s">
        <v>5285</v>
      </c>
      <c r="E2457" s="1">
        <v>41774</v>
      </c>
      <c r="F2457" t="s">
        <v>5346</v>
      </c>
      <c r="G2457">
        <v>2</v>
      </c>
      <c r="H2457" t="s">
        <v>5287</v>
      </c>
      <c r="I2457" t="s">
        <v>5298</v>
      </c>
      <c r="J2457" t="s">
        <v>5303</v>
      </c>
      <c r="K2457" t="b">
        <f>LOOKUP(A2457,'[1]UDDATA-1'!B:B,'[1]UDDATA-1'!A:A)&lt;&gt;LOOKUP(A2457,'[1]UDDATA-2'!B:B,'[1]UDDATA-2'!A:A)</f>
        <v>0</v>
      </c>
      <c r="L2457" t="str">
        <f t="shared" si="304"/>
        <v/>
      </c>
      <c r="M2457" t="str">
        <f t="shared" si="305"/>
        <v/>
      </c>
      <c r="N2457" t="str">
        <f t="shared" si="306"/>
        <v/>
      </c>
      <c r="O2457" t="e">
        <f>IF(AND(A2457&lt;&gt;A2456,#REF!&lt;&gt;""),#REF!,"")</f>
        <v>#REF!</v>
      </c>
      <c r="P2457" t="e">
        <f t="shared" si="309"/>
        <v>#REF!</v>
      </c>
      <c r="Q2457" s="2" t="e">
        <f t="shared" ca="1" si="310"/>
        <v>#REF!</v>
      </c>
      <c r="R2457" t="e">
        <f>IF(NOT(#REF!="Indskrevet"),"",IF(E2457="",FALSE,AND(NOT(#REF!),VALUE(RIGHT(CONCATENATE(YEAR(E2457)),2))=15)))</f>
        <v>#REF!</v>
      </c>
      <c r="S2457" t="e">
        <f t="shared" si="307"/>
        <v>#REF!</v>
      </c>
      <c r="T2457" t="e">
        <f t="shared" si="308"/>
        <v>#REF!</v>
      </c>
      <c r="U2457" s="2" t="e">
        <f t="shared" si="311"/>
        <v>#REF!</v>
      </c>
      <c r="V2457" s="2"/>
    </row>
    <row r="2458" spans="1:22" x14ac:dyDescent="0.25">
      <c r="A2458" t="s">
        <v>1640</v>
      </c>
      <c r="B2458" t="s">
        <v>1641</v>
      </c>
      <c r="C2458">
        <v>119.999999999998</v>
      </c>
      <c r="D2458" t="s">
        <v>5317</v>
      </c>
      <c r="E2458" s="1">
        <v>42171</v>
      </c>
      <c r="F2458" t="s">
        <v>5347</v>
      </c>
      <c r="G2458">
        <v>1</v>
      </c>
      <c r="H2458" t="s">
        <v>5287</v>
      </c>
      <c r="I2458" t="s">
        <v>5302</v>
      </c>
      <c r="J2458" t="s">
        <v>5313</v>
      </c>
      <c r="K2458" t="b">
        <f>LOOKUP(A2458,'[1]UDDATA-1'!B:B,'[1]UDDATA-1'!A:A)&lt;&gt;LOOKUP(A2458,'[1]UDDATA-2'!B:B,'[1]UDDATA-2'!A:A)</f>
        <v>0</v>
      </c>
      <c r="L2458" t="str">
        <f t="shared" si="304"/>
        <v>Lyd- og musikbehandling</v>
      </c>
      <c r="M2458">
        <f t="shared" si="305"/>
        <v>4</v>
      </c>
      <c r="N2458" t="str">
        <f t="shared" si="306"/>
        <v/>
      </c>
      <c r="O2458" t="e">
        <f>IF(AND(A2458&lt;&gt;A2457,#REF!&lt;&gt;""),#REF!,"")</f>
        <v>#REF!</v>
      </c>
      <c r="P2458" t="e">
        <f t="shared" si="309"/>
        <v>#REF!</v>
      </c>
      <c r="Q2458" s="2" t="e">
        <f t="shared" ca="1" si="310"/>
        <v>#REF!</v>
      </c>
      <c r="R2458" t="e">
        <f>IF(NOT(#REF!="Indskrevet"),"",IF(E2458="",FALSE,AND(NOT(#REF!),VALUE(RIGHT(CONCATENATE(YEAR(E2458)),2))=15)))</f>
        <v>#REF!</v>
      </c>
      <c r="S2458" t="e">
        <f t="shared" si="307"/>
        <v>#REF!</v>
      </c>
      <c r="T2458" t="e">
        <f t="shared" si="308"/>
        <v>#REF!</v>
      </c>
      <c r="U2458" s="2" t="e">
        <f t="shared" si="311"/>
        <v>#REF!</v>
      </c>
      <c r="V2458" s="2"/>
    </row>
    <row r="2459" spans="1:22" x14ac:dyDescent="0.25">
      <c r="A2459" t="s">
        <v>1640</v>
      </c>
      <c r="B2459" t="s">
        <v>1641</v>
      </c>
      <c r="C2459">
        <v>119.999999999998</v>
      </c>
      <c r="D2459" t="s">
        <v>5317</v>
      </c>
      <c r="E2459" s="1">
        <v>41815</v>
      </c>
      <c r="F2459" t="s">
        <v>5348</v>
      </c>
      <c r="G2459">
        <v>1</v>
      </c>
      <c r="H2459" t="s">
        <v>5287</v>
      </c>
      <c r="I2459" t="s">
        <v>5305</v>
      </c>
      <c r="J2459" t="s">
        <v>5303</v>
      </c>
      <c r="K2459" t="b">
        <f>LOOKUP(A2459,'[1]UDDATA-1'!B:B,'[1]UDDATA-1'!A:A)&lt;&gt;LOOKUP(A2459,'[1]UDDATA-2'!B:B,'[1]UDDATA-2'!A:A)</f>
        <v>0</v>
      </c>
      <c r="L2459" t="str">
        <f t="shared" si="304"/>
        <v>Objektorienteret Software Engineering</v>
      </c>
      <c r="M2459">
        <f t="shared" si="305"/>
        <v>4</v>
      </c>
      <c r="N2459" t="str">
        <f t="shared" si="306"/>
        <v/>
      </c>
      <c r="O2459" t="e">
        <f>IF(AND(A2459&lt;&gt;A2458,#REF!&lt;&gt;""),#REF!,"")</f>
        <v>#REF!</v>
      </c>
      <c r="P2459" t="e">
        <f t="shared" si="309"/>
        <v>#REF!</v>
      </c>
      <c r="Q2459" s="2" t="e">
        <f t="shared" ca="1" si="310"/>
        <v>#REF!</v>
      </c>
      <c r="R2459" t="e">
        <f>IF(NOT(#REF!="Indskrevet"),"",IF(E2459="",FALSE,AND(NOT(#REF!),VALUE(RIGHT(CONCATENATE(YEAR(E2459)),2))=15)))</f>
        <v>#REF!</v>
      </c>
      <c r="S2459" t="e">
        <f t="shared" si="307"/>
        <v>#REF!</v>
      </c>
      <c r="T2459" t="e">
        <f t="shared" si="308"/>
        <v>#REF!</v>
      </c>
      <c r="U2459" s="2" t="e">
        <f t="shared" si="311"/>
        <v>#REF!</v>
      </c>
      <c r="V2459" s="2"/>
    </row>
    <row r="2460" spans="1:22" x14ac:dyDescent="0.25">
      <c r="A2460" t="s">
        <v>1643</v>
      </c>
      <c r="B2460" t="s">
        <v>1644</v>
      </c>
      <c r="C2460">
        <v>119.999999999998</v>
      </c>
      <c r="D2460" t="s">
        <v>5296</v>
      </c>
      <c r="E2460" s="1">
        <v>41676</v>
      </c>
      <c r="F2460" t="s">
        <v>5308</v>
      </c>
      <c r="G2460">
        <v>1</v>
      </c>
      <c r="H2460" t="s">
        <v>5287</v>
      </c>
      <c r="I2460" t="s">
        <v>5288</v>
      </c>
      <c r="J2460" t="s">
        <v>5289</v>
      </c>
      <c r="K2460" t="b">
        <f>LOOKUP(A2460,'[1]UDDATA-1'!B:B,'[1]UDDATA-1'!A:A)&lt;&gt;LOOKUP(A2460,'[1]UDDATA-2'!B:B,'[1]UDDATA-2'!A:A)</f>
        <v>0</v>
      </c>
      <c r="L2460" t="str">
        <f t="shared" si="304"/>
        <v>Grundlæggende programmering</v>
      </c>
      <c r="M2460">
        <f t="shared" si="305"/>
        <v>7</v>
      </c>
      <c r="N2460" t="str">
        <f t="shared" si="306"/>
        <v/>
      </c>
      <c r="O2460" t="e">
        <f>IF(AND(A2460&lt;&gt;A2459,#REF!&lt;&gt;""),#REF!,"")</f>
        <v>#REF!</v>
      </c>
      <c r="P2460" t="e">
        <f t="shared" si="309"/>
        <v>#REF!</v>
      </c>
      <c r="Q2460" s="2" t="e">
        <f t="shared" ca="1" si="310"/>
        <v>#REF!</v>
      </c>
      <c r="R2460" t="e">
        <f>IF(NOT(#REF!="Indskrevet"),"",IF(E2460="",FALSE,AND(NOT(#REF!),VALUE(RIGHT(CONCATENATE(YEAR(E2460)),2))=15)))</f>
        <v>#REF!</v>
      </c>
      <c r="S2460" t="e">
        <f t="shared" si="307"/>
        <v>#REF!</v>
      </c>
      <c r="T2460" t="e">
        <f t="shared" si="308"/>
        <v>#REF!</v>
      </c>
      <c r="U2460" s="2" t="e">
        <f t="shared" si="311"/>
        <v>#REF!</v>
      </c>
      <c r="V2460" s="2"/>
    </row>
    <row r="2461" spans="1:22" x14ac:dyDescent="0.25">
      <c r="A2461" t="s">
        <v>1643</v>
      </c>
      <c r="B2461" t="s">
        <v>1644</v>
      </c>
      <c r="C2461">
        <v>119.999999999998</v>
      </c>
      <c r="D2461" t="s">
        <v>5296</v>
      </c>
      <c r="E2461" s="1">
        <v>41815</v>
      </c>
      <c r="F2461" t="s">
        <v>5309</v>
      </c>
      <c r="G2461">
        <v>1</v>
      </c>
      <c r="H2461" t="s">
        <v>5287</v>
      </c>
      <c r="I2461" t="s">
        <v>5292</v>
      </c>
      <c r="J2461" t="s">
        <v>5293</v>
      </c>
      <c r="K2461" t="b">
        <f>LOOKUP(A2461,'[1]UDDATA-1'!B:B,'[1]UDDATA-1'!A:A)&lt;&gt;LOOKUP(A2461,'[1]UDDATA-2'!B:B,'[1]UDDATA-2'!A:A)</f>
        <v>0</v>
      </c>
      <c r="L2461" t="str">
        <f t="shared" si="304"/>
        <v>Matematik til multimedie-applikationer</v>
      </c>
      <c r="M2461">
        <f t="shared" si="305"/>
        <v>7</v>
      </c>
      <c r="N2461" t="str">
        <f t="shared" si="306"/>
        <v/>
      </c>
      <c r="O2461" t="e">
        <f>IF(AND(A2461&lt;&gt;A2460,#REF!&lt;&gt;""),#REF!,"")</f>
        <v>#REF!</v>
      </c>
      <c r="P2461" t="e">
        <f t="shared" si="309"/>
        <v>#REF!</v>
      </c>
      <c r="Q2461" s="2" t="e">
        <f t="shared" ca="1" si="310"/>
        <v>#REF!</v>
      </c>
      <c r="R2461" t="e">
        <f>IF(NOT(#REF!="Indskrevet"),"",IF(E2461="",FALSE,AND(NOT(#REF!),VALUE(RIGHT(CONCATENATE(YEAR(E2461)),2))=15)))</f>
        <v>#REF!</v>
      </c>
      <c r="S2461" t="e">
        <f t="shared" si="307"/>
        <v>#REF!</v>
      </c>
      <c r="T2461" t="e">
        <f t="shared" si="308"/>
        <v>#REF!</v>
      </c>
      <c r="U2461" s="2" t="e">
        <f t="shared" si="311"/>
        <v>#REF!</v>
      </c>
      <c r="V2461" s="2"/>
    </row>
    <row r="2462" spans="1:22" x14ac:dyDescent="0.25">
      <c r="A2462" t="s">
        <v>1643</v>
      </c>
      <c r="B2462" t="s">
        <v>1644</v>
      </c>
      <c r="C2462">
        <v>119.999999999998</v>
      </c>
      <c r="D2462" t="s">
        <v>5285</v>
      </c>
      <c r="E2462" s="1">
        <v>41824</v>
      </c>
      <c r="F2462" t="s">
        <v>5310</v>
      </c>
      <c r="G2462">
        <v>1</v>
      </c>
      <c r="H2462" t="s">
        <v>5287</v>
      </c>
      <c r="I2462" t="s">
        <v>5295</v>
      </c>
      <c r="J2462" t="s">
        <v>5293</v>
      </c>
      <c r="K2462" t="b">
        <f>LOOKUP(A2462,'[1]UDDATA-1'!B:B,'[1]UDDATA-1'!A:A)&lt;&gt;LOOKUP(A2462,'[1]UDDATA-2'!B:B,'[1]UDDATA-2'!A:A)</f>
        <v>0</v>
      </c>
      <c r="L2462" t="str">
        <f t="shared" si="304"/>
        <v>Fysisk interface design</v>
      </c>
      <c r="M2462">
        <f t="shared" si="305"/>
        <v>2</v>
      </c>
      <c r="N2462" t="str">
        <f t="shared" si="306"/>
        <v/>
      </c>
      <c r="O2462" t="e">
        <f>IF(AND(A2462&lt;&gt;A2461,#REF!&lt;&gt;""),#REF!,"")</f>
        <v>#REF!</v>
      </c>
      <c r="P2462" t="e">
        <f t="shared" si="309"/>
        <v>#REF!</v>
      </c>
      <c r="Q2462" s="2" t="e">
        <f t="shared" ca="1" si="310"/>
        <v>#REF!</v>
      </c>
      <c r="R2462" t="e">
        <f>IF(NOT(#REF!="Indskrevet"),"",IF(E2462="",FALSE,AND(NOT(#REF!),VALUE(RIGHT(CONCATENATE(YEAR(E2462)),2))=15)))</f>
        <v>#REF!</v>
      </c>
      <c r="S2462" t="e">
        <f t="shared" si="307"/>
        <v>#REF!</v>
      </c>
      <c r="T2462" t="e">
        <f t="shared" si="308"/>
        <v>#REF!</v>
      </c>
      <c r="U2462" s="2" t="e">
        <f t="shared" si="311"/>
        <v>#REF!</v>
      </c>
      <c r="V2462" s="2"/>
    </row>
    <row r="2463" spans="1:22" x14ac:dyDescent="0.25">
      <c r="A2463" t="s">
        <v>1643</v>
      </c>
      <c r="B2463" t="s">
        <v>1644</v>
      </c>
      <c r="C2463">
        <v>119.999999999998</v>
      </c>
      <c r="D2463" t="s">
        <v>5285</v>
      </c>
      <c r="E2463" s="1">
        <v>42032</v>
      </c>
      <c r="F2463" t="s">
        <v>5311</v>
      </c>
      <c r="G2463">
        <v>1</v>
      </c>
      <c r="H2463" t="s">
        <v>5287</v>
      </c>
      <c r="I2463" t="s">
        <v>5298</v>
      </c>
      <c r="J2463" t="s">
        <v>5299</v>
      </c>
      <c r="K2463" t="b">
        <f>LOOKUP(A2463,'[1]UDDATA-1'!B:B,'[1]UDDATA-1'!A:A)&lt;&gt;LOOKUP(A2463,'[1]UDDATA-2'!B:B,'[1]UDDATA-2'!A:A)</f>
        <v>0</v>
      </c>
      <c r="L2463" t="str">
        <f t="shared" si="304"/>
        <v>Proceduremæssig programmering</v>
      </c>
      <c r="M2463">
        <f t="shared" si="305"/>
        <v>2</v>
      </c>
      <c r="N2463" t="str">
        <f t="shared" si="306"/>
        <v/>
      </c>
      <c r="O2463" t="e">
        <f>IF(AND(A2463&lt;&gt;A2462,#REF!&lt;&gt;""),#REF!,"")</f>
        <v>#REF!</v>
      </c>
      <c r="P2463" t="e">
        <f t="shared" si="309"/>
        <v>#REF!</v>
      </c>
      <c r="Q2463" s="2" t="e">
        <f t="shared" ca="1" si="310"/>
        <v>#REF!</v>
      </c>
      <c r="R2463" t="e">
        <f>IF(NOT(#REF!="Indskrevet"),"",IF(E2463="",FALSE,AND(NOT(#REF!),VALUE(RIGHT(CONCATENATE(YEAR(E2463)),2))=15)))</f>
        <v>#REF!</v>
      </c>
      <c r="S2463" t="e">
        <f t="shared" si="307"/>
        <v>#REF!</v>
      </c>
      <c r="T2463" t="e">
        <f t="shared" si="308"/>
        <v>#REF!</v>
      </c>
      <c r="U2463" s="2" t="e">
        <f t="shared" si="311"/>
        <v>#REF!</v>
      </c>
      <c r="V2463" s="2"/>
    </row>
    <row r="2464" spans="1:22" x14ac:dyDescent="0.25">
      <c r="A2464" t="s">
        <v>1643</v>
      </c>
      <c r="B2464" t="s">
        <v>1644</v>
      </c>
      <c r="C2464">
        <v>119.999999999998</v>
      </c>
      <c r="D2464" t="s">
        <v>5285</v>
      </c>
      <c r="E2464" s="1">
        <v>42165</v>
      </c>
      <c r="F2464" t="s">
        <v>5312</v>
      </c>
      <c r="G2464">
        <v>1</v>
      </c>
      <c r="H2464" t="s">
        <v>5287</v>
      </c>
      <c r="I2464" t="s">
        <v>5302</v>
      </c>
      <c r="J2464" t="s">
        <v>5303</v>
      </c>
      <c r="K2464" t="b">
        <f>LOOKUP(A2464,'[1]UDDATA-1'!B:B,'[1]UDDATA-1'!A:A)&lt;&gt;LOOKUP(A2464,'[1]UDDATA-2'!B:B,'[1]UDDATA-2'!A:A)</f>
        <v>0</v>
      </c>
      <c r="L2464" t="str">
        <f t="shared" si="304"/>
        <v>Lyd- og musikbehandling</v>
      </c>
      <c r="M2464">
        <f t="shared" si="305"/>
        <v>2</v>
      </c>
      <c r="N2464" t="str">
        <f t="shared" si="306"/>
        <v/>
      </c>
      <c r="O2464" t="e">
        <f>IF(AND(A2464&lt;&gt;A2463,#REF!&lt;&gt;""),#REF!,"")</f>
        <v>#REF!</v>
      </c>
      <c r="P2464" t="e">
        <f t="shared" si="309"/>
        <v>#REF!</v>
      </c>
      <c r="Q2464" s="2" t="e">
        <f t="shared" ca="1" si="310"/>
        <v>#REF!</v>
      </c>
      <c r="R2464" t="e">
        <f>IF(NOT(#REF!="Indskrevet"),"",IF(E2464="",FALSE,AND(NOT(#REF!),VALUE(RIGHT(CONCATENATE(YEAR(E2464)),2))=15)))</f>
        <v>#REF!</v>
      </c>
      <c r="S2464" t="e">
        <f t="shared" si="307"/>
        <v>#REF!</v>
      </c>
      <c r="T2464" t="e">
        <f t="shared" si="308"/>
        <v>#REF!</v>
      </c>
      <c r="U2464" s="2" t="e">
        <f t="shared" si="311"/>
        <v>#REF!</v>
      </c>
      <c r="V2464" s="2"/>
    </row>
    <row r="2465" spans="1:22" x14ac:dyDescent="0.25">
      <c r="A2465" t="s">
        <v>1643</v>
      </c>
      <c r="B2465" t="s">
        <v>1644</v>
      </c>
      <c r="C2465">
        <v>119.999999999998</v>
      </c>
      <c r="D2465" t="s">
        <v>5285</v>
      </c>
      <c r="E2465" s="1">
        <v>42186</v>
      </c>
      <c r="F2465" t="s">
        <v>5314</v>
      </c>
      <c r="G2465">
        <v>1</v>
      </c>
      <c r="H2465" t="s">
        <v>5287</v>
      </c>
      <c r="I2465" t="s">
        <v>5305</v>
      </c>
      <c r="J2465" t="s">
        <v>5303</v>
      </c>
      <c r="K2465" t="b">
        <f>LOOKUP(A2465,'[1]UDDATA-1'!B:B,'[1]UDDATA-1'!A:A)&lt;&gt;LOOKUP(A2465,'[1]UDDATA-2'!B:B,'[1]UDDATA-2'!A:A)</f>
        <v>0</v>
      </c>
      <c r="L2465" t="str">
        <f t="shared" si="304"/>
        <v>Objektorienteret Software Engineering</v>
      </c>
      <c r="M2465">
        <f t="shared" si="305"/>
        <v>2</v>
      </c>
      <c r="N2465" t="str">
        <f t="shared" si="306"/>
        <v/>
      </c>
      <c r="O2465" t="e">
        <f>IF(AND(A2465&lt;&gt;A2464,#REF!&lt;&gt;""),#REF!,"")</f>
        <v>#REF!</v>
      </c>
      <c r="P2465" t="e">
        <f t="shared" si="309"/>
        <v>#REF!</v>
      </c>
      <c r="Q2465" s="2" t="e">
        <f t="shared" ca="1" si="310"/>
        <v>#REF!</v>
      </c>
      <c r="R2465" t="e">
        <f>IF(NOT(#REF!="Indskrevet"),"",IF(E2465="",FALSE,AND(NOT(#REF!),VALUE(RIGHT(CONCATENATE(YEAR(E2465)),2))=15)))</f>
        <v>#REF!</v>
      </c>
      <c r="S2465" t="e">
        <f t="shared" si="307"/>
        <v>#REF!</v>
      </c>
      <c r="T2465" t="e">
        <f t="shared" si="308"/>
        <v>#REF!</v>
      </c>
      <c r="U2465" s="2" t="e">
        <f t="shared" si="311"/>
        <v>#REF!</v>
      </c>
      <c r="V2465" s="2"/>
    </row>
    <row r="2466" spans="1:22" x14ac:dyDescent="0.25">
      <c r="A2466" t="s">
        <v>1646</v>
      </c>
      <c r="B2466" t="s">
        <v>1647</v>
      </c>
      <c r="C2466">
        <v>29.9999999999994</v>
      </c>
      <c r="D2466" t="s">
        <v>5306</v>
      </c>
      <c r="E2466" s="1">
        <v>42031</v>
      </c>
      <c r="F2466" t="s">
        <v>5328</v>
      </c>
      <c r="G2466">
        <v>1</v>
      </c>
      <c r="H2466" t="s">
        <v>5307</v>
      </c>
      <c r="I2466" t="s">
        <v>5324</v>
      </c>
      <c r="J2466" t="s">
        <v>5289</v>
      </c>
      <c r="K2466" t="b">
        <f>LOOKUP(A2466,'[1]UDDATA-1'!B:B,'[1]UDDATA-1'!A:A)&lt;&gt;LOOKUP(A2466,'[1]UDDATA-2'!B:B,'[1]UDDATA-2'!A:A)</f>
        <v>0</v>
      </c>
      <c r="L2466" t="str">
        <f t="shared" si="304"/>
        <v>Lineær algebra</v>
      </c>
      <c r="M2466">
        <f t="shared" si="305"/>
        <v>0</v>
      </c>
      <c r="N2466" t="str">
        <f t="shared" si="306"/>
        <v/>
      </c>
      <c r="O2466" t="e">
        <f>IF(AND(A2466&lt;&gt;A2465,#REF!&lt;&gt;""),#REF!,"")</f>
        <v>#REF!</v>
      </c>
      <c r="P2466" t="e">
        <f t="shared" si="309"/>
        <v>#REF!</v>
      </c>
      <c r="Q2466" s="2" t="e">
        <f t="shared" ca="1" si="310"/>
        <v>#REF!</v>
      </c>
      <c r="R2466" t="e">
        <f>IF(NOT(#REF!="Indskrevet"),"",IF(E2466="",FALSE,AND(NOT(#REF!),VALUE(RIGHT(CONCATENATE(YEAR(E2466)),2))=15)))</f>
        <v>#REF!</v>
      </c>
      <c r="S2466" t="e">
        <f t="shared" si="307"/>
        <v>#REF!</v>
      </c>
      <c r="T2466" t="e">
        <f t="shared" si="308"/>
        <v>#REF!</v>
      </c>
      <c r="U2466" s="2" t="e">
        <f t="shared" si="311"/>
        <v>#REF!</v>
      </c>
      <c r="V2466" s="2"/>
    </row>
    <row r="2467" spans="1:22" x14ac:dyDescent="0.25">
      <c r="A2467" t="s">
        <v>1646</v>
      </c>
      <c r="B2467" t="s">
        <v>1647</v>
      </c>
      <c r="C2467">
        <v>29.9999999999994</v>
      </c>
      <c r="D2467" t="s">
        <v>5317</v>
      </c>
      <c r="E2467" s="1">
        <v>42058</v>
      </c>
      <c r="F2467" t="s">
        <v>5328</v>
      </c>
      <c r="G2467">
        <v>2</v>
      </c>
      <c r="H2467" t="s">
        <v>5287</v>
      </c>
      <c r="I2467" t="s">
        <v>5324</v>
      </c>
      <c r="J2467" t="s">
        <v>5289</v>
      </c>
      <c r="K2467" t="b">
        <f>LOOKUP(A2467,'[1]UDDATA-1'!B:B,'[1]UDDATA-1'!A:A)&lt;&gt;LOOKUP(A2467,'[1]UDDATA-2'!B:B,'[1]UDDATA-2'!A:A)</f>
        <v>0</v>
      </c>
      <c r="L2467" t="str">
        <f t="shared" si="304"/>
        <v/>
      </c>
      <c r="M2467" t="str">
        <f t="shared" si="305"/>
        <v/>
      </c>
      <c r="N2467" t="str">
        <f t="shared" si="306"/>
        <v/>
      </c>
      <c r="O2467" t="e">
        <f>IF(AND(A2467&lt;&gt;A2466,#REF!&lt;&gt;""),#REF!,"")</f>
        <v>#REF!</v>
      </c>
      <c r="P2467" t="e">
        <f t="shared" si="309"/>
        <v>#REF!</v>
      </c>
      <c r="Q2467" s="2" t="e">
        <f t="shared" ca="1" si="310"/>
        <v>#REF!</v>
      </c>
      <c r="R2467" t="e">
        <f>IF(NOT(#REF!="Indskrevet"),"",IF(E2467="",FALSE,AND(NOT(#REF!),VALUE(RIGHT(CONCATENATE(YEAR(E2467)),2))=15)))</f>
        <v>#REF!</v>
      </c>
      <c r="S2467" t="e">
        <f t="shared" si="307"/>
        <v>#REF!</v>
      </c>
      <c r="T2467" t="e">
        <f t="shared" si="308"/>
        <v>#REF!</v>
      </c>
      <c r="U2467" s="2" t="e">
        <f t="shared" si="311"/>
        <v>#REF!</v>
      </c>
      <c r="V2467" s="2"/>
    </row>
    <row r="2468" spans="1:22" x14ac:dyDescent="0.25">
      <c r="A2468" t="s">
        <v>1646</v>
      </c>
      <c r="B2468" t="s">
        <v>1647</v>
      </c>
      <c r="C2468">
        <v>29.9999999999994</v>
      </c>
      <c r="D2468" t="s">
        <v>5318</v>
      </c>
      <c r="E2468" s="1">
        <v>42187</v>
      </c>
      <c r="F2468" t="s">
        <v>5329</v>
      </c>
      <c r="G2468">
        <v>1</v>
      </c>
      <c r="H2468" t="s">
        <v>5307</v>
      </c>
      <c r="I2468" t="s">
        <v>5330</v>
      </c>
      <c r="J2468" t="s">
        <v>5293</v>
      </c>
      <c r="K2468" t="b">
        <f>LOOKUP(A2468,'[1]UDDATA-1'!B:B,'[1]UDDATA-1'!A:A)&lt;&gt;LOOKUP(A2468,'[1]UDDATA-2'!B:B,'[1]UDDATA-2'!A:A)</f>
        <v>0</v>
      </c>
      <c r="L2468" t="str">
        <f t="shared" si="304"/>
        <v>Diskret matematik</v>
      </c>
      <c r="M2468" t="str">
        <f t="shared" si="305"/>
        <v/>
      </c>
      <c r="N2468" t="str">
        <f t="shared" si="306"/>
        <v>U</v>
      </c>
      <c r="O2468" t="e">
        <f>IF(AND(A2468&lt;&gt;A2467,#REF!&lt;&gt;""),#REF!,"")</f>
        <v>#REF!</v>
      </c>
      <c r="P2468" t="e">
        <f t="shared" si="309"/>
        <v>#REF!</v>
      </c>
      <c r="Q2468" s="2" t="e">
        <f t="shared" ca="1" si="310"/>
        <v>#REF!</v>
      </c>
      <c r="R2468" t="e">
        <f>IF(NOT(#REF!="Indskrevet"),"",IF(E2468="",FALSE,AND(NOT(#REF!),VALUE(RIGHT(CONCATENATE(YEAR(E2468)),2))=15)))</f>
        <v>#REF!</v>
      </c>
      <c r="S2468" t="e">
        <f t="shared" si="307"/>
        <v>#REF!</v>
      </c>
      <c r="T2468" t="e">
        <f t="shared" si="308"/>
        <v>#REF!</v>
      </c>
      <c r="U2468" s="2" t="e">
        <f t="shared" si="311"/>
        <v>#REF!</v>
      </c>
      <c r="V2468" s="2"/>
    </row>
    <row r="2469" spans="1:22" x14ac:dyDescent="0.25">
      <c r="A2469" t="s">
        <v>1646</v>
      </c>
      <c r="B2469" t="s">
        <v>1647</v>
      </c>
      <c r="C2469">
        <v>29.9999999999994</v>
      </c>
      <c r="D2469" t="s">
        <v>5318</v>
      </c>
      <c r="E2469" s="1">
        <v>42257</v>
      </c>
      <c r="F2469" t="s">
        <v>5329</v>
      </c>
      <c r="G2469">
        <v>2</v>
      </c>
      <c r="H2469" t="s">
        <v>5287</v>
      </c>
      <c r="I2469" t="s">
        <v>5330</v>
      </c>
      <c r="J2469" t="s">
        <v>5299</v>
      </c>
      <c r="K2469" t="b">
        <f>LOOKUP(A2469,'[1]UDDATA-1'!B:B,'[1]UDDATA-1'!A:A)&lt;&gt;LOOKUP(A2469,'[1]UDDATA-2'!B:B,'[1]UDDATA-2'!A:A)</f>
        <v>0</v>
      </c>
      <c r="L2469" t="str">
        <f t="shared" si="304"/>
        <v/>
      </c>
      <c r="M2469" t="str">
        <f t="shared" si="305"/>
        <v/>
      </c>
      <c r="N2469" t="str">
        <f t="shared" si="306"/>
        <v/>
      </c>
      <c r="O2469" t="e">
        <f>IF(AND(A2469&lt;&gt;A2468,#REF!&lt;&gt;""),#REF!,"")</f>
        <v>#REF!</v>
      </c>
      <c r="P2469" t="e">
        <f t="shared" si="309"/>
        <v>#REF!</v>
      </c>
      <c r="Q2469" s="2" t="e">
        <f t="shared" ca="1" si="310"/>
        <v>#REF!</v>
      </c>
      <c r="R2469" t="e">
        <f>IF(NOT(#REF!="Indskrevet"),"",IF(E2469="",FALSE,AND(NOT(#REF!),VALUE(RIGHT(CONCATENATE(YEAR(E2469)),2))=15)))</f>
        <v>#REF!</v>
      </c>
      <c r="S2469" t="e">
        <f t="shared" si="307"/>
        <v>#REF!</v>
      </c>
      <c r="T2469" t="e">
        <f t="shared" si="308"/>
        <v>#REF!</v>
      </c>
      <c r="U2469" s="2" t="e">
        <f t="shared" si="311"/>
        <v>#REF!</v>
      </c>
      <c r="V2469" s="2"/>
    </row>
    <row r="2470" spans="1:22" x14ac:dyDescent="0.25">
      <c r="A2470" t="s">
        <v>1646</v>
      </c>
      <c r="B2470" t="s">
        <v>1647</v>
      </c>
      <c r="C2470">
        <v>29.9999999999994</v>
      </c>
      <c r="D2470" t="s">
        <v>5318</v>
      </c>
      <c r="E2470" s="1">
        <v>42188</v>
      </c>
      <c r="F2470" t="s">
        <v>5331</v>
      </c>
      <c r="G2470">
        <v>1</v>
      </c>
      <c r="H2470" t="s">
        <v>5307</v>
      </c>
      <c r="I2470" t="s">
        <v>5332</v>
      </c>
      <c r="J2470" t="s">
        <v>5293</v>
      </c>
      <c r="K2470" t="b">
        <f>LOOKUP(A2470,'[1]UDDATA-1'!B:B,'[1]UDDATA-1'!A:A)&lt;&gt;LOOKUP(A2470,'[1]UDDATA-2'!B:B,'[1]UDDATA-2'!A:A)</f>
        <v>0</v>
      </c>
      <c r="L2470" t="str">
        <f t="shared" si="304"/>
        <v>Computerarkitektur</v>
      </c>
      <c r="M2470" t="str">
        <f t="shared" si="305"/>
        <v/>
      </c>
      <c r="N2470" t="str">
        <f t="shared" si="306"/>
        <v>U</v>
      </c>
      <c r="O2470" t="e">
        <f>IF(AND(A2470&lt;&gt;A2469,#REF!&lt;&gt;""),#REF!,"")</f>
        <v>#REF!</v>
      </c>
      <c r="P2470" t="e">
        <f t="shared" si="309"/>
        <v>#REF!</v>
      </c>
      <c r="Q2470" s="2" t="e">
        <f t="shared" ca="1" si="310"/>
        <v>#REF!</v>
      </c>
      <c r="R2470" t="e">
        <f>IF(NOT(#REF!="Indskrevet"),"",IF(E2470="",FALSE,AND(NOT(#REF!),VALUE(RIGHT(CONCATENATE(YEAR(E2470)),2))=15)))</f>
        <v>#REF!</v>
      </c>
      <c r="S2470" t="e">
        <f t="shared" si="307"/>
        <v>#REF!</v>
      </c>
      <c r="T2470" t="e">
        <f t="shared" si="308"/>
        <v>#REF!</v>
      </c>
      <c r="U2470" s="2" t="e">
        <f t="shared" si="311"/>
        <v>#REF!</v>
      </c>
      <c r="V2470" s="2"/>
    </row>
    <row r="2471" spans="1:22" x14ac:dyDescent="0.25">
      <c r="A2471" t="s">
        <v>1646</v>
      </c>
      <c r="B2471" t="s">
        <v>1647</v>
      </c>
      <c r="C2471">
        <v>29.9999999999994</v>
      </c>
      <c r="D2471" t="s">
        <v>5318</v>
      </c>
      <c r="E2471" s="1">
        <v>42248</v>
      </c>
      <c r="F2471" t="s">
        <v>5331</v>
      </c>
      <c r="G2471">
        <v>2</v>
      </c>
      <c r="H2471" t="s">
        <v>5287</v>
      </c>
      <c r="I2471" t="s">
        <v>5332</v>
      </c>
      <c r="J2471" t="s">
        <v>5299</v>
      </c>
      <c r="K2471" t="b">
        <f>LOOKUP(A2471,'[1]UDDATA-1'!B:B,'[1]UDDATA-1'!A:A)&lt;&gt;LOOKUP(A2471,'[1]UDDATA-2'!B:B,'[1]UDDATA-2'!A:A)</f>
        <v>0</v>
      </c>
      <c r="L2471" t="str">
        <f t="shared" si="304"/>
        <v/>
      </c>
      <c r="M2471" t="str">
        <f t="shared" si="305"/>
        <v/>
      </c>
      <c r="N2471" t="str">
        <f t="shared" si="306"/>
        <v/>
      </c>
      <c r="O2471" t="e">
        <f>IF(AND(A2471&lt;&gt;A2470,#REF!&lt;&gt;""),#REF!,"")</f>
        <v>#REF!</v>
      </c>
      <c r="P2471" t="e">
        <f t="shared" si="309"/>
        <v>#REF!</v>
      </c>
      <c r="Q2471" s="2" t="e">
        <f t="shared" ca="1" si="310"/>
        <v>#REF!</v>
      </c>
      <c r="R2471" t="e">
        <f>IF(NOT(#REF!="Indskrevet"),"",IF(E2471="",FALSE,AND(NOT(#REF!),VALUE(RIGHT(CONCATENATE(YEAR(E2471)),2))=15)))</f>
        <v>#REF!</v>
      </c>
      <c r="S2471" t="e">
        <f t="shared" si="307"/>
        <v>#REF!</v>
      </c>
      <c r="T2471" t="e">
        <f t="shared" si="308"/>
        <v>#REF!</v>
      </c>
      <c r="U2471" s="2" t="e">
        <f t="shared" si="311"/>
        <v>#REF!</v>
      </c>
      <c r="V2471" s="2"/>
    </row>
    <row r="2472" spans="1:22" x14ac:dyDescent="0.25">
      <c r="A2472" t="s">
        <v>1646</v>
      </c>
      <c r="B2472" t="s">
        <v>1647</v>
      </c>
      <c r="C2472">
        <v>29.9999999999994</v>
      </c>
      <c r="D2472" t="s">
        <v>5318</v>
      </c>
      <c r="E2472" s="1">
        <v>42156</v>
      </c>
      <c r="F2472" t="s">
        <v>5333</v>
      </c>
      <c r="G2472">
        <v>1</v>
      </c>
      <c r="H2472" t="s">
        <v>5307</v>
      </c>
      <c r="I2472" t="s">
        <v>5334</v>
      </c>
      <c r="J2472" t="s">
        <v>5293</v>
      </c>
      <c r="K2472" t="b">
        <f>LOOKUP(A2472,'[1]UDDATA-1'!B:B,'[1]UDDATA-1'!A:A)&lt;&gt;LOOKUP(A2472,'[1]UDDATA-2'!B:B,'[1]UDDATA-2'!A:A)</f>
        <v>0</v>
      </c>
      <c r="L2472" t="str">
        <f t="shared" si="304"/>
        <v>Objektorienteret programmering</v>
      </c>
      <c r="M2472" t="str">
        <f t="shared" si="305"/>
        <v/>
      </c>
      <c r="N2472" t="str">
        <f t="shared" si="306"/>
        <v>U</v>
      </c>
      <c r="O2472" t="e">
        <f>IF(AND(A2472&lt;&gt;A2471,#REF!&lt;&gt;""),#REF!,"")</f>
        <v>#REF!</v>
      </c>
      <c r="P2472" t="e">
        <f t="shared" si="309"/>
        <v>#REF!</v>
      </c>
      <c r="Q2472" s="2" t="e">
        <f t="shared" ca="1" si="310"/>
        <v>#REF!</v>
      </c>
      <c r="R2472" t="e">
        <f>IF(NOT(#REF!="Indskrevet"),"",IF(E2472="",FALSE,AND(NOT(#REF!),VALUE(RIGHT(CONCATENATE(YEAR(E2472)),2))=15)))</f>
        <v>#REF!</v>
      </c>
      <c r="S2472" t="e">
        <f t="shared" si="307"/>
        <v>#REF!</v>
      </c>
      <c r="T2472" t="e">
        <f t="shared" si="308"/>
        <v>#REF!</v>
      </c>
      <c r="U2472" s="2" t="e">
        <f t="shared" si="311"/>
        <v>#REF!</v>
      </c>
      <c r="V2472" s="2"/>
    </row>
    <row r="2473" spans="1:22" x14ac:dyDescent="0.25">
      <c r="A2473" t="s">
        <v>1646</v>
      </c>
      <c r="B2473" t="s">
        <v>1647</v>
      </c>
      <c r="C2473">
        <v>29.9999999999994</v>
      </c>
      <c r="D2473" t="s">
        <v>5318</v>
      </c>
      <c r="E2473" s="1">
        <v>42244</v>
      </c>
      <c r="F2473" t="s">
        <v>5333</v>
      </c>
      <c r="G2473">
        <v>2</v>
      </c>
      <c r="H2473" t="s">
        <v>5287</v>
      </c>
      <c r="I2473" t="s">
        <v>5334</v>
      </c>
      <c r="J2473" t="s">
        <v>5293</v>
      </c>
      <c r="K2473" t="b">
        <f>LOOKUP(A2473,'[1]UDDATA-1'!B:B,'[1]UDDATA-1'!A:A)&lt;&gt;LOOKUP(A2473,'[1]UDDATA-2'!B:B,'[1]UDDATA-2'!A:A)</f>
        <v>0</v>
      </c>
      <c r="L2473" t="str">
        <f t="shared" si="304"/>
        <v/>
      </c>
      <c r="M2473" t="str">
        <f t="shared" si="305"/>
        <v/>
      </c>
      <c r="N2473" t="str">
        <f t="shared" si="306"/>
        <v/>
      </c>
      <c r="O2473" t="e">
        <f>IF(AND(A2473&lt;&gt;A2472,#REF!&lt;&gt;""),#REF!,"")</f>
        <v>#REF!</v>
      </c>
      <c r="P2473" t="e">
        <f t="shared" si="309"/>
        <v>#REF!</v>
      </c>
      <c r="Q2473" s="2" t="e">
        <f t="shared" ca="1" si="310"/>
        <v>#REF!</v>
      </c>
      <c r="R2473" t="e">
        <f>IF(NOT(#REF!="Indskrevet"),"",IF(E2473="",FALSE,AND(NOT(#REF!),VALUE(RIGHT(CONCATENATE(YEAR(E2473)),2))=15)))</f>
        <v>#REF!</v>
      </c>
      <c r="S2473" t="e">
        <f t="shared" si="307"/>
        <v>#REF!</v>
      </c>
      <c r="T2473" t="e">
        <f t="shared" si="308"/>
        <v>#REF!</v>
      </c>
      <c r="U2473" s="2" t="e">
        <f t="shared" si="311"/>
        <v>#REF!</v>
      </c>
      <c r="V2473" s="2"/>
    </row>
    <row r="2474" spans="1:22" x14ac:dyDescent="0.25">
      <c r="A2474" t="s">
        <v>1650</v>
      </c>
      <c r="B2474" t="s">
        <v>1651</v>
      </c>
      <c r="C2474">
        <v>49.999999999999197</v>
      </c>
      <c r="D2474" t="s">
        <v>5285</v>
      </c>
      <c r="E2474" s="1">
        <v>41676</v>
      </c>
      <c r="F2474" t="s">
        <v>5308</v>
      </c>
      <c r="G2474">
        <v>1</v>
      </c>
      <c r="H2474" t="s">
        <v>5287</v>
      </c>
      <c r="I2474" t="s">
        <v>5288</v>
      </c>
      <c r="J2474" t="s">
        <v>5289</v>
      </c>
      <c r="K2474" t="b">
        <f>LOOKUP(A2474,'[1]UDDATA-1'!B:B,'[1]UDDATA-1'!A:A)&lt;&gt;LOOKUP(A2474,'[1]UDDATA-2'!B:B,'[1]UDDATA-2'!A:A)</f>
        <v>0</v>
      </c>
      <c r="L2474" t="str">
        <f t="shared" si="304"/>
        <v>Grundlæggende programmering</v>
      </c>
      <c r="M2474">
        <f t="shared" si="305"/>
        <v>2</v>
      </c>
      <c r="N2474" t="str">
        <f t="shared" si="306"/>
        <v/>
      </c>
      <c r="O2474" t="e">
        <f>IF(AND(A2474&lt;&gt;A2473,#REF!&lt;&gt;""),#REF!,"")</f>
        <v>#REF!</v>
      </c>
      <c r="P2474" t="e">
        <f t="shared" si="309"/>
        <v>#REF!</v>
      </c>
      <c r="Q2474" s="2" t="e">
        <f t="shared" ca="1" si="310"/>
        <v>#REF!</v>
      </c>
      <c r="R2474" t="e">
        <f>IF(NOT(#REF!="Indskrevet"),"",IF(E2474="",FALSE,AND(NOT(#REF!),VALUE(RIGHT(CONCATENATE(YEAR(E2474)),2))=15)))</f>
        <v>#REF!</v>
      </c>
      <c r="S2474" t="e">
        <f t="shared" si="307"/>
        <v>#REF!</v>
      </c>
      <c r="T2474" t="e">
        <f t="shared" si="308"/>
        <v>#REF!</v>
      </c>
      <c r="U2474" s="2" t="e">
        <f t="shared" si="311"/>
        <v>#REF!</v>
      </c>
      <c r="V2474" s="2"/>
    </row>
    <row r="2475" spans="1:22" x14ac:dyDescent="0.25">
      <c r="A2475" t="s">
        <v>1650</v>
      </c>
      <c r="B2475" t="s">
        <v>1651</v>
      </c>
      <c r="C2475">
        <v>49.999999999999197</v>
      </c>
      <c r="D2475" t="s">
        <v>5306</v>
      </c>
      <c r="E2475" s="1">
        <v>41815</v>
      </c>
      <c r="F2475" t="s">
        <v>5309</v>
      </c>
      <c r="G2475">
        <v>1</v>
      </c>
      <c r="H2475" t="s">
        <v>5307</v>
      </c>
      <c r="I2475" t="s">
        <v>5292</v>
      </c>
      <c r="J2475" t="s">
        <v>5293</v>
      </c>
      <c r="K2475" t="b">
        <f>LOOKUP(A2475,'[1]UDDATA-1'!B:B,'[1]UDDATA-1'!A:A)&lt;&gt;LOOKUP(A2475,'[1]UDDATA-2'!B:B,'[1]UDDATA-2'!A:A)</f>
        <v>0</v>
      </c>
      <c r="L2475" t="str">
        <f t="shared" si="304"/>
        <v>Matematik til multimedie-applikationer</v>
      </c>
      <c r="M2475">
        <f t="shared" si="305"/>
        <v>0</v>
      </c>
      <c r="N2475" t="str">
        <f t="shared" si="306"/>
        <v/>
      </c>
      <c r="O2475" t="e">
        <f>IF(AND(A2475&lt;&gt;A2474,#REF!&lt;&gt;""),#REF!,"")</f>
        <v>#REF!</v>
      </c>
      <c r="P2475" t="e">
        <f t="shared" si="309"/>
        <v>#REF!</v>
      </c>
      <c r="Q2475" s="2" t="e">
        <f t="shared" ca="1" si="310"/>
        <v>#REF!</v>
      </c>
      <c r="R2475" t="e">
        <f>IF(NOT(#REF!="Indskrevet"),"",IF(E2475="",FALSE,AND(NOT(#REF!),VALUE(RIGHT(CONCATENATE(YEAR(E2475)),2))=15)))</f>
        <v>#REF!</v>
      </c>
      <c r="S2475" t="e">
        <f t="shared" si="307"/>
        <v>#REF!</v>
      </c>
      <c r="T2475" t="e">
        <f t="shared" si="308"/>
        <v>#REF!</v>
      </c>
      <c r="U2475" s="2" t="e">
        <f t="shared" si="311"/>
        <v>#REF!</v>
      </c>
      <c r="V2475" s="2"/>
    </row>
    <row r="2476" spans="1:22" x14ac:dyDescent="0.25">
      <c r="A2476" t="s">
        <v>1650</v>
      </c>
      <c r="B2476" t="s">
        <v>1651</v>
      </c>
      <c r="C2476">
        <v>49.999999999999197</v>
      </c>
      <c r="D2476" t="s">
        <v>5306</v>
      </c>
      <c r="E2476" s="1">
        <v>41873</v>
      </c>
      <c r="F2476" t="s">
        <v>5309</v>
      </c>
      <c r="G2476">
        <v>2</v>
      </c>
      <c r="H2476" t="s">
        <v>5287</v>
      </c>
      <c r="I2476" t="s">
        <v>5292</v>
      </c>
      <c r="J2476" t="s">
        <v>5293</v>
      </c>
      <c r="K2476" t="b">
        <f>LOOKUP(A2476,'[1]UDDATA-1'!B:B,'[1]UDDATA-1'!A:A)&lt;&gt;LOOKUP(A2476,'[1]UDDATA-2'!B:B,'[1]UDDATA-2'!A:A)</f>
        <v>0</v>
      </c>
      <c r="L2476" t="str">
        <f t="shared" si="304"/>
        <v/>
      </c>
      <c r="M2476" t="str">
        <f t="shared" si="305"/>
        <v/>
      </c>
      <c r="N2476" t="str">
        <f t="shared" si="306"/>
        <v/>
      </c>
      <c r="O2476" t="e">
        <f>IF(AND(A2476&lt;&gt;A2475,#REF!&lt;&gt;""),#REF!,"")</f>
        <v>#REF!</v>
      </c>
      <c r="P2476" t="e">
        <f t="shared" si="309"/>
        <v>#REF!</v>
      </c>
      <c r="Q2476" s="2" t="e">
        <f t="shared" ca="1" si="310"/>
        <v>#REF!</v>
      </c>
      <c r="R2476" t="e">
        <f>IF(NOT(#REF!="Indskrevet"),"",IF(E2476="",FALSE,AND(NOT(#REF!),VALUE(RIGHT(CONCATENATE(YEAR(E2476)),2))=15)))</f>
        <v>#REF!</v>
      </c>
      <c r="S2476" t="e">
        <f t="shared" si="307"/>
        <v>#REF!</v>
      </c>
      <c r="T2476" t="e">
        <f t="shared" si="308"/>
        <v>#REF!</v>
      </c>
      <c r="U2476" s="2" t="e">
        <f t="shared" si="311"/>
        <v>#REF!</v>
      </c>
      <c r="V2476" s="2"/>
    </row>
    <row r="2477" spans="1:22" x14ac:dyDescent="0.25">
      <c r="A2477" t="s">
        <v>1650</v>
      </c>
      <c r="B2477" t="s">
        <v>1651</v>
      </c>
      <c r="C2477">
        <v>49.999999999999197</v>
      </c>
      <c r="D2477" t="s">
        <v>5285</v>
      </c>
      <c r="E2477" s="1">
        <v>41824</v>
      </c>
      <c r="F2477" t="s">
        <v>5310</v>
      </c>
      <c r="G2477">
        <v>1</v>
      </c>
      <c r="H2477" t="s">
        <v>5287</v>
      </c>
      <c r="I2477" t="s">
        <v>5295</v>
      </c>
      <c r="J2477" t="s">
        <v>5293</v>
      </c>
      <c r="K2477" t="b">
        <f>LOOKUP(A2477,'[1]UDDATA-1'!B:B,'[1]UDDATA-1'!A:A)&lt;&gt;LOOKUP(A2477,'[1]UDDATA-2'!B:B,'[1]UDDATA-2'!A:A)</f>
        <v>0</v>
      </c>
      <c r="L2477" t="str">
        <f t="shared" si="304"/>
        <v>Fysisk interface design</v>
      </c>
      <c r="M2477">
        <f t="shared" si="305"/>
        <v>2</v>
      </c>
      <c r="N2477" t="str">
        <f t="shared" si="306"/>
        <v/>
      </c>
      <c r="O2477" t="e">
        <f>IF(AND(A2477&lt;&gt;A2476,#REF!&lt;&gt;""),#REF!,"")</f>
        <v>#REF!</v>
      </c>
      <c r="P2477" t="e">
        <f t="shared" si="309"/>
        <v>#REF!</v>
      </c>
      <c r="Q2477" s="2" t="e">
        <f t="shared" ca="1" si="310"/>
        <v>#REF!</v>
      </c>
      <c r="R2477" t="e">
        <f>IF(NOT(#REF!="Indskrevet"),"",IF(E2477="",FALSE,AND(NOT(#REF!),VALUE(RIGHT(CONCATENATE(YEAR(E2477)),2))=15)))</f>
        <v>#REF!</v>
      </c>
      <c r="S2477" t="e">
        <f t="shared" si="307"/>
        <v>#REF!</v>
      </c>
      <c r="T2477" t="e">
        <f t="shared" si="308"/>
        <v>#REF!</v>
      </c>
      <c r="U2477" s="2" t="e">
        <f t="shared" si="311"/>
        <v>#REF!</v>
      </c>
      <c r="V2477" s="2"/>
    </row>
    <row r="2478" spans="1:22" x14ac:dyDescent="0.25">
      <c r="A2478" t="s">
        <v>1652</v>
      </c>
      <c r="B2478" t="s">
        <v>1653</v>
      </c>
      <c r="C2478">
        <v>119.999999999998</v>
      </c>
      <c r="D2478" t="s">
        <v>5290</v>
      </c>
      <c r="E2478" s="1">
        <v>41646</v>
      </c>
      <c r="F2478" t="s">
        <v>5328</v>
      </c>
      <c r="G2478">
        <v>1</v>
      </c>
      <c r="H2478" t="s">
        <v>5287</v>
      </c>
      <c r="I2478" t="s">
        <v>5324</v>
      </c>
      <c r="J2478" t="s">
        <v>5289</v>
      </c>
      <c r="K2478" t="b">
        <f>LOOKUP(A2478,'[1]UDDATA-1'!B:B,'[1]UDDATA-1'!A:A)&lt;&gt;LOOKUP(A2478,'[1]UDDATA-2'!B:B,'[1]UDDATA-2'!A:A)</f>
        <v>0</v>
      </c>
      <c r="L2478" t="str">
        <f t="shared" si="304"/>
        <v>Lineær algebra</v>
      </c>
      <c r="M2478">
        <f t="shared" si="305"/>
        <v>10</v>
      </c>
      <c r="N2478" t="str">
        <f t="shared" si="306"/>
        <v/>
      </c>
      <c r="O2478" t="e">
        <f>IF(AND(A2478&lt;&gt;A2477,#REF!&lt;&gt;""),#REF!,"")</f>
        <v>#REF!</v>
      </c>
      <c r="P2478" t="e">
        <f t="shared" si="309"/>
        <v>#REF!</v>
      </c>
      <c r="Q2478" s="2" t="e">
        <f t="shared" ca="1" si="310"/>
        <v>#REF!</v>
      </c>
      <c r="R2478" t="e">
        <f>IF(NOT(#REF!="Indskrevet"),"",IF(E2478="",FALSE,AND(NOT(#REF!),VALUE(RIGHT(CONCATENATE(YEAR(E2478)),2))=15)))</f>
        <v>#REF!</v>
      </c>
      <c r="S2478" t="e">
        <f t="shared" si="307"/>
        <v>#REF!</v>
      </c>
      <c r="T2478" t="e">
        <f t="shared" si="308"/>
        <v>#REF!</v>
      </c>
      <c r="U2478" s="2" t="e">
        <f t="shared" si="311"/>
        <v>#REF!</v>
      </c>
      <c r="V2478" s="2"/>
    </row>
    <row r="2479" spans="1:22" x14ac:dyDescent="0.25">
      <c r="A2479" t="s">
        <v>1652</v>
      </c>
      <c r="B2479" t="s">
        <v>1653</v>
      </c>
      <c r="C2479">
        <v>119.999999999998</v>
      </c>
      <c r="D2479" t="s">
        <v>5317</v>
      </c>
      <c r="E2479" s="1">
        <v>41823</v>
      </c>
      <c r="F2479" t="s">
        <v>5329</v>
      </c>
      <c r="G2479">
        <v>1</v>
      </c>
      <c r="H2479" t="s">
        <v>5287</v>
      </c>
      <c r="I2479" t="s">
        <v>5330</v>
      </c>
      <c r="J2479" t="s">
        <v>5293</v>
      </c>
      <c r="K2479" t="b">
        <f>LOOKUP(A2479,'[1]UDDATA-1'!B:B,'[1]UDDATA-1'!A:A)&lt;&gt;LOOKUP(A2479,'[1]UDDATA-2'!B:B,'[1]UDDATA-2'!A:A)</f>
        <v>0</v>
      </c>
      <c r="L2479" t="str">
        <f t="shared" si="304"/>
        <v>Diskret matematik</v>
      </c>
      <c r="M2479">
        <f t="shared" si="305"/>
        <v>4</v>
      </c>
      <c r="N2479" t="str">
        <f t="shared" si="306"/>
        <v/>
      </c>
      <c r="O2479" t="e">
        <f>IF(AND(A2479&lt;&gt;A2478,#REF!&lt;&gt;""),#REF!,"")</f>
        <v>#REF!</v>
      </c>
      <c r="P2479" t="e">
        <f t="shared" si="309"/>
        <v>#REF!</v>
      </c>
      <c r="Q2479" s="2" t="e">
        <f t="shared" ca="1" si="310"/>
        <v>#REF!</v>
      </c>
      <c r="R2479" t="e">
        <f>IF(NOT(#REF!="Indskrevet"),"",IF(E2479="",FALSE,AND(NOT(#REF!),VALUE(RIGHT(CONCATENATE(YEAR(E2479)),2))=15)))</f>
        <v>#REF!</v>
      </c>
      <c r="S2479" t="e">
        <f t="shared" si="307"/>
        <v>#REF!</v>
      </c>
      <c r="T2479" t="e">
        <f t="shared" si="308"/>
        <v>#REF!</v>
      </c>
      <c r="U2479" s="2" t="e">
        <f t="shared" si="311"/>
        <v>#REF!</v>
      </c>
      <c r="V2479" s="2"/>
    </row>
    <row r="2480" spans="1:22" x14ac:dyDescent="0.25">
      <c r="A2480" t="s">
        <v>1652</v>
      </c>
      <c r="B2480" t="s">
        <v>1653</v>
      </c>
      <c r="C2480">
        <v>119.999999999998</v>
      </c>
      <c r="D2480" t="s">
        <v>5317</v>
      </c>
      <c r="E2480" s="1">
        <v>41810</v>
      </c>
      <c r="F2480" t="s">
        <v>5331</v>
      </c>
      <c r="G2480">
        <v>1</v>
      </c>
      <c r="H2480" t="s">
        <v>5287</v>
      </c>
      <c r="I2480" t="s">
        <v>5332</v>
      </c>
      <c r="J2480" t="s">
        <v>5293</v>
      </c>
      <c r="K2480" t="b">
        <f>LOOKUP(A2480,'[1]UDDATA-1'!B:B,'[1]UDDATA-1'!A:A)&lt;&gt;LOOKUP(A2480,'[1]UDDATA-2'!B:B,'[1]UDDATA-2'!A:A)</f>
        <v>0</v>
      </c>
      <c r="L2480" t="str">
        <f t="shared" si="304"/>
        <v>Computerarkitektur</v>
      </c>
      <c r="M2480">
        <f t="shared" si="305"/>
        <v>4</v>
      </c>
      <c r="N2480" t="str">
        <f t="shared" si="306"/>
        <v/>
      </c>
      <c r="O2480" t="e">
        <f>IF(AND(A2480&lt;&gt;A2479,#REF!&lt;&gt;""),#REF!,"")</f>
        <v>#REF!</v>
      </c>
      <c r="P2480" t="e">
        <f t="shared" si="309"/>
        <v>#REF!</v>
      </c>
      <c r="Q2480" s="2" t="e">
        <f t="shared" ca="1" si="310"/>
        <v>#REF!</v>
      </c>
      <c r="R2480" t="e">
        <f>IF(NOT(#REF!="Indskrevet"),"",IF(E2480="",FALSE,AND(NOT(#REF!),VALUE(RIGHT(CONCATENATE(YEAR(E2480)),2))=15)))</f>
        <v>#REF!</v>
      </c>
      <c r="S2480" t="e">
        <f t="shared" si="307"/>
        <v>#REF!</v>
      </c>
      <c r="T2480" t="e">
        <f t="shared" si="308"/>
        <v>#REF!</v>
      </c>
      <c r="U2480" s="2" t="e">
        <f t="shared" si="311"/>
        <v>#REF!</v>
      </c>
      <c r="V2480" s="2"/>
    </row>
    <row r="2481" spans="1:22" x14ac:dyDescent="0.25">
      <c r="A2481" t="s">
        <v>1652</v>
      </c>
      <c r="B2481" t="s">
        <v>1653</v>
      </c>
      <c r="C2481">
        <v>119.999999999998</v>
      </c>
      <c r="D2481" t="s">
        <v>5285</v>
      </c>
      <c r="E2481" s="1">
        <v>41809</v>
      </c>
      <c r="F2481" t="s">
        <v>5333</v>
      </c>
      <c r="G2481">
        <v>1</v>
      </c>
      <c r="H2481" t="s">
        <v>5287</v>
      </c>
      <c r="I2481" t="s">
        <v>5334</v>
      </c>
      <c r="J2481" t="s">
        <v>5293</v>
      </c>
      <c r="K2481" t="b">
        <f>LOOKUP(A2481,'[1]UDDATA-1'!B:B,'[1]UDDATA-1'!A:A)&lt;&gt;LOOKUP(A2481,'[1]UDDATA-2'!B:B,'[1]UDDATA-2'!A:A)</f>
        <v>0</v>
      </c>
      <c r="L2481" t="str">
        <f t="shared" si="304"/>
        <v>Objektorienteret programmering</v>
      </c>
      <c r="M2481">
        <f t="shared" si="305"/>
        <v>2</v>
      </c>
      <c r="N2481" t="str">
        <f t="shared" si="306"/>
        <v/>
      </c>
      <c r="O2481" t="e">
        <f>IF(AND(A2481&lt;&gt;A2480,#REF!&lt;&gt;""),#REF!,"")</f>
        <v>#REF!</v>
      </c>
      <c r="P2481" t="e">
        <f t="shared" si="309"/>
        <v>#REF!</v>
      </c>
      <c r="Q2481" s="2" t="e">
        <f t="shared" ca="1" si="310"/>
        <v>#REF!</v>
      </c>
      <c r="R2481" t="e">
        <f>IF(NOT(#REF!="Indskrevet"),"",IF(E2481="",FALSE,AND(NOT(#REF!),VALUE(RIGHT(CONCATENATE(YEAR(E2481)),2))=15)))</f>
        <v>#REF!</v>
      </c>
      <c r="S2481" t="e">
        <f t="shared" si="307"/>
        <v>#REF!</v>
      </c>
      <c r="T2481" t="e">
        <f t="shared" si="308"/>
        <v>#REF!</v>
      </c>
      <c r="U2481" s="2" t="e">
        <f t="shared" si="311"/>
        <v>#REF!</v>
      </c>
      <c r="V2481" s="2"/>
    </row>
    <row r="2482" spans="1:22" x14ac:dyDescent="0.25">
      <c r="A2482" t="s">
        <v>1652</v>
      </c>
      <c r="B2482" t="s">
        <v>1653</v>
      </c>
      <c r="C2482">
        <v>119.999999999998</v>
      </c>
      <c r="D2482" t="s">
        <v>5285</v>
      </c>
      <c r="E2482" s="1">
        <v>42031</v>
      </c>
      <c r="F2482" t="s">
        <v>5339</v>
      </c>
      <c r="G2482">
        <v>1</v>
      </c>
      <c r="H2482" t="s">
        <v>5287</v>
      </c>
      <c r="I2482" t="s">
        <v>5340</v>
      </c>
      <c r="J2482" t="s">
        <v>5299</v>
      </c>
      <c r="K2482" t="b">
        <f>LOOKUP(A2482,'[1]UDDATA-1'!B:B,'[1]UDDATA-1'!A:A)&lt;&gt;LOOKUP(A2482,'[1]UDDATA-2'!B:B,'[1]UDDATA-2'!A:A)</f>
        <v>0</v>
      </c>
      <c r="L2482" t="str">
        <f t="shared" si="304"/>
        <v>Algoritmik og datastrukturer</v>
      </c>
      <c r="M2482">
        <f t="shared" si="305"/>
        <v>2</v>
      </c>
      <c r="N2482" t="str">
        <f t="shared" si="306"/>
        <v/>
      </c>
      <c r="O2482" t="e">
        <f>IF(AND(A2482&lt;&gt;A2481,#REF!&lt;&gt;""),#REF!,"")</f>
        <v>#REF!</v>
      </c>
      <c r="P2482" t="e">
        <f t="shared" si="309"/>
        <v>#REF!</v>
      </c>
      <c r="Q2482" s="2" t="e">
        <f t="shared" ca="1" si="310"/>
        <v>#REF!</v>
      </c>
      <c r="R2482" t="e">
        <f>IF(NOT(#REF!="Indskrevet"),"",IF(E2482="",FALSE,AND(NOT(#REF!),VALUE(RIGHT(CONCATENATE(YEAR(E2482)),2))=15)))</f>
        <v>#REF!</v>
      </c>
      <c r="S2482" t="e">
        <f t="shared" si="307"/>
        <v>#REF!</v>
      </c>
      <c r="T2482" t="e">
        <f t="shared" si="308"/>
        <v>#REF!</v>
      </c>
      <c r="U2482" s="2" t="e">
        <f t="shared" si="311"/>
        <v>#REF!</v>
      </c>
      <c r="V2482" s="2"/>
    </row>
    <row r="2483" spans="1:22" x14ac:dyDescent="0.25">
      <c r="A2483" t="s">
        <v>1652</v>
      </c>
      <c r="B2483" t="s">
        <v>1653</v>
      </c>
      <c r="C2483">
        <v>119.999999999998</v>
      </c>
      <c r="D2483" t="s">
        <v>5317</v>
      </c>
      <c r="E2483" s="1">
        <v>42172</v>
      </c>
      <c r="F2483" t="s">
        <v>5341</v>
      </c>
      <c r="G2483">
        <v>1</v>
      </c>
      <c r="H2483" t="s">
        <v>5287</v>
      </c>
      <c r="I2483" t="s">
        <v>5342</v>
      </c>
      <c r="J2483" t="s">
        <v>5303</v>
      </c>
      <c r="K2483" t="b">
        <f>LOOKUP(A2483,'[1]UDDATA-1'!B:B,'[1]UDDATA-1'!A:A)&lt;&gt;LOOKUP(A2483,'[1]UDDATA-2'!B:B,'[1]UDDATA-2'!A:A)</f>
        <v>0</v>
      </c>
      <c r="L2483" t="str">
        <f t="shared" si="304"/>
        <v>Syntaks og semantik</v>
      </c>
      <c r="M2483">
        <f t="shared" si="305"/>
        <v>4</v>
      </c>
      <c r="N2483" t="str">
        <f t="shared" si="306"/>
        <v/>
      </c>
      <c r="O2483" t="e">
        <f>IF(AND(A2483&lt;&gt;A2482,#REF!&lt;&gt;""),#REF!,"")</f>
        <v>#REF!</v>
      </c>
      <c r="P2483" t="e">
        <f t="shared" si="309"/>
        <v>#REF!</v>
      </c>
      <c r="Q2483" s="2" t="e">
        <f t="shared" ca="1" si="310"/>
        <v>#REF!</v>
      </c>
      <c r="R2483" t="e">
        <f>IF(NOT(#REF!="Indskrevet"),"",IF(E2483="",FALSE,AND(NOT(#REF!),VALUE(RIGHT(CONCATENATE(YEAR(E2483)),2))=15)))</f>
        <v>#REF!</v>
      </c>
      <c r="S2483" t="e">
        <f t="shared" si="307"/>
        <v>#REF!</v>
      </c>
      <c r="T2483" t="e">
        <f t="shared" si="308"/>
        <v>#REF!</v>
      </c>
      <c r="U2483" s="2" t="e">
        <f t="shared" si="311"/>
        <v>#REF!</v>
      </c>
      <c r="V2483" s="2"/>
    </row>
    <row r="2484" spans="1:22" x14ac:dyDescent="0.25">
      <c r="A2484" t="s">
        <v>1654</v>
      </c>
      <c r="B2484" t="s">
        <v>1655</v>
      </c>
      <c r="C2484">
        <v>59.999999999998799</v>
      </c>
      <c r="D2484" t="s">
        <v>5285</v>
      </c>
      <c r="E2484" s="1">
        <v>42032</v>
      </c>
      <c r="F2484" t="s">
        <v>5343</v>
      </c>
      <c r="G2484">
        <v>1</v>
      </c>
      <c r="H2484" t="s">
        <v>5287</v>
      </c>
      <c r="I2484" t="s">
        <v>5288</v>
      </c>
      <c r="J2484" t="s">
        <v>5289</v>
      </c>
      <c r="K2484" t="b">
        <f>LOOKUP(A2484,'[1]UDDATA-1'!B:B,'[1]UDDATA-1'!A:A)&lt;&gt;LOOKUP(A2484,'[1]UDDATA-2'!B:B,'[1]UDDATA-2'!A:A)</f>
        <v>0</v>
      </c>
      <c r="L2484" t="str">
        <f t="shared" si="304"/>
        <v>Grundlæggende programmering</v>
      </c>
      <c r="M2484">
        <f t="shared" si="305"/>
        <v>2</v>
      </c>
      <c r="N2484" t="str">
        <f t="shared" si="306"/>
        <v/>
      </c>
      <c r="O2484" t="e">
        <f>IF(AND(A2484&lt;&gt;A2483,#REF!&lt;&gt;""),#REF!,"")</f>
        <v>#REF!</v>
      </c>
      <c r="P2484" t="e">
        <f t="shared" si="309"/>
        <v>#REF!</v>
      </c>
      <c r="Q2484" s="2" t="e">
        <f t="shared" ca="1" si="310"/>
        <v>#REF!</v>
      </c>
      <c r="R2484" t="e">
        <f>IF(NOT(#REF!="Indskrevet"),"",IF(E2484="",FALSE,AND(NOT(#REF!),VALUE(RIGHT(CONCATENATE(YEAR(E2484)),2))=15)))</f>
        <v>#REF!</v>
      </c>
      <c r="S2484" t="e">
        <f t="shared" si="307"/>
        <v>#REF!</v>
      </c>
      <c r="T2484" t="e">
        <f t="shared" si="308"/>
        <v>#REF!</v>
      </c>
      <c r="U2484" s="2" t="e">
        <f t="shared" si="311"/>
        <v>#REF!</v>
      </c>
      <c r="V2484" s="2"/>
    </row>
    <row r="2485" spans="1:22" x14ac:dyDescent="0.25">
      <c r="A2485" t="s">
        <v>1654</v>
      </c>
      <c r="B2485" t="s">
        <v>1655</v>
      </c>
      <c r="C2485">
        <v>59.999999999998799</v>
      </c>
      <c r="D2485" t="s">
        <v>5317</v>
      </c>
      <c r="E2485" s="1">
        <v>42178</v>
      </c>
      <c r="F2485" t="s">
        <v>5344</v>
      </c>
      <c r="G2485">
        <v>1</v>
      </c>
      <c r="H2485" t="s">
        <v>5287</v>
      </c>
      <c r="I2485" t="s">
        <v>5292</v>
      </c>
      <c r="J2485" t="s">
        <v>5293</v>
      </c>
      <c r="K2485" t="b">
        <f>LOOKUP(A2485,'[1]UDDATA-1'!B:B,'[1]UDDATA-1'!A:A)&lt;&gt;LOOKUP(A2485,'[1]UDDATA-2'!B:B,'[1]UDDATA-2'!A:A)</f>
        <v>0</v>
      </c>
      <c r="L2485" t="str">
        <f t="shared" si="304"/>
        <v>Matematik til multimedie-applikationer</v>
      </c>
      <c r="M2485">
        <f t="shared" si="305"/>
        <v>4</v>
      </c>
      <c r="N2485" t="str">
        <f t="shared" si="306"/>
        <v/>
      </c>
      <c r="O2485" t="e">
        <f>IF(AND(A2485&lt;&gt;A2484,#REF!&lt;&gt;""),#REF!,"")</f>
        <v>#REF!</v>
      </c>
      <c r="P2485" t="e">
        <f t="shared" si="309"/>
        <v>#REF!</v>
      </c>
      <c r="Q2485" s="2" t="e">
        <f t="shared" ca="1" si="310"/>
        <v>#REF!</v>
      </c>
      <c r="R2485" t="e">
        <f>IF(NOT(#REF!="Indskrevet"),"",IF(E2485="",FALSE,AND(NOT(#REF!),VALUE(RIGHT(CONCATENATE(YEAR(E2485)),2))=15)))</f>
        <v>#REF!</v>
      </c>
      <c r="S2485" t="e">
        <f t="shared" si="307"/>
        <v>#REF!</v>
      </c>
      <c r="T2485" t="e">
        <f t="shared" si="308"/>
        <v>#REF!</v>
      </c>
      <c r="U2485" s="2" t="e">
        <f t="shared" si="311"/>
        <v>#REF!</v>
      </c>
      <c r="V2485" s="2"/>
    </row>
    <row r="2486" spans="1:22" x14ac:dyDescent="0.25">
      <c r="A2486" t="s">
        <v>1656</v>
      </c>
      <c r="B2486" t="s">
        <v>1657</v>
      </c>
      <c r="C2486">
        <v>4.9999999999998002</v>
      </c>
      <c r="K2486" t="b">
        <f>LOOKUP(A2486,'[1]UDDATA-1'!B:B,'[1]UDDATA-1'!A:A)&lt;&gt;LOOKUP(A2486,'[1]UDDATA-2'!B:B,'[1]UDDATA-2'!A:A)</f>
        <v>0</v>
      </c>
      <c r="L2486" t="str">
        <f t="shared" si="304"/>
        <v/>
      </c>
      <c r="M2486" t="str">
        <f t="shared" si="305"/>
        <v/>
      </c>
      <c r="N2486" t="str">
        <f t="shared" si="306"/>
        <v/>
      </c>
      <c r="O2486" t="e">
        <f>IF(AND(A2486&lt;&gt;A2485,#REF!&lt;&gt;""),#REF!,"")</f>
        <v>#REF!</v>
      </c>
      <c r="P2486" t="e">
        <f t="shared" si="309"/>
        <v>#REF!</v>
      </c>
      <c r="Q2486" s="2" t="e">
        <f t="shared" ca="1" si="310"/>
        <v>#REF!</v>
      </c>
      <c r="R2486" t="e">
        <f>IF(NOT(#REF!="Indskrevet"),"",IF(E2486="",FALSE,AND(NOT(#REF!),VALUE(RIGHT(CONCATENATE(YEAR(E2486)),2))=15)))</f>
        <v>#REF!</v>
      </c>
      <c r="S2486" t="e">
        <f t="shared" si="307"/>
        <v>#REF!</v>
      </c>
      <c r="T2486" t="e">
        <f t="shared" si="308"/>
        <v>#REF!</v>
      </c>
      <c r="U2486" s="2" t="e">
        <f t="shared" si="311"/>
        <v>#REF!</v>
      </c>
      <c r="V2486" s="2"/>
    </row>
    <row r="2487" spans="1:22" x14ac:dyDescent="0.25">
      <c r="A2487" t="s">
        <v>1658</v>
      </c>
      <c r="B2487" t="s">
        <v>1659</v>
      </c>
      <c r="C2487">
        <v>159.99999999999699</v>
      </c>
      <c r="D2487" t="s">
        <v>5300</v>
      </c>
      <c r="E2487" s="1">
        <v>41316</v>
      </c>
      <c r="F2487" t="s">
        <v>5308</v>
      </c>
      <c r="G2487">
        <v>1</v>
      </c>
      <c r="H2487" t="s">
        <v>5287</v>
      </c>
      <c r="I2487" t="s">
        <v>5288</v>
      </c>
      <c r="J2487" t="s">
        <v>5289</v>
      </c>
      <c r="K2487" t="b">
        <f>LOOKUP(A2487,'[1]UDDATA-1'!B:B,'[1]UDDATA-1'!A:A)&lt;&gt;LOOKUP(A2487,'[1]UDDATA-2'!B:B,'[1]UDDATA-2'!A:A)</f>
        <v>0</v>
      </c>
      <c r="L2487" t="str">
        <f t="shared" si="304"/>
        <v>Grundlæggende programmering</v>
      </c>
      <c r="M2487">
        <f t="shared" si="305"/>
        <v>12</v>
      </c>
      <c r="N2487" t="str">
        <f t="shared" si="306"/>
        <v/>
      </c>
      <c r="O2487" t="e">
        <f>IF(AND(A2487&lt;&gt;A2486,#REF!&lt;&gt;""),#REF!,"")</f>
        <v>#REF!</v>
      </c>
      <c r="P2487" t="e">
        <f t="shared" si="309"/>
        <v>#REF!</v>
      </c>
      <c r="Q2487" s="2" t="e">
        <f t="shared" ca="1" si="310"/>
        <v>#REF!</v>
      </c>
      <c r="R2487" t="e">
        <f>IF(NOT(#REF!="Indskrevet"),"",IF(E2487="",FALSE,AND(NOT(#REF!),VALUE(RIGHT(CONCATENATE(YEAR(E2487)),2))=15)))</f>
        <v>#REF!</v>
      </c>
      <c r="S2487" t="e">
        <f t="shared" si="307"/>
        <v>#REF!</v>
      </c>
      <c r="T2487" t="e">
        <f t="shared" si="308"/>
        <v>#REF!</v>
      </c>
      <c r="U2487" s="2" t="e">
        <f t="shared" si="311"/>
        <v>#REF!</v>
      </c>
      <c r="V2487" s="2"/>
    </row>
    <row r="2488" spans="1:22" x14ac:dyDescent="0.25">
      <c r="A2488" t="s">
        <v>1658</v>
      </c>
      <c r="B2488" t="s">
        <v>1659</v>
      </c>
      <c r="C2488">
        <v>159.99999999999699</v>
      </c>
      <c r="D2488" t="s">
        <v>5300</v>
      </c>
      <c r="E2488" s="1">
        <v>41452</v>
      </c>
      <c r="F2488" t="s">
        <v>5309</v>
      </c>
      <c r="G2488">
        <v>1</v>
      </c>
      <c r="H2488" t="s">
        <v>5287</v>
      </c>
      <c r="I2488" t="s">
        <v>5292</v>
      </c>
      <c r="J2488" t="s">
        <v>5293</v>
      </c>
      <c r="K2488" t="b">
        <f>LOOKUP(A2488,'[1]UDDATA-1'!B:B,'[1]UDDATA-1'!A:A)&lt;&gt;LOOKUP(A2488,'[1]UDDATA-2'!B:B,'[1]UDDATA-2'!A:A)</f>
        <v>0</v>
      </c>
      <c r="L2488" t="str">
        <f t="shared" si="304"/>
        <v>Matematik til multimedie-applikationer</v>
      </c>
      <c r="M2488">
        <f t="shared" si="305"/>
        <v>12</v>
      </c>
      <c r="N2488" t="str">
        <f t="shared" si="306"/>
        <v/>
      </c>
      <c r="O2488" t="e">
        <f>IF(AND(A2488&lt;&gt;A2487,#REF!&lt;&gt;""),#REF!,"")</f>
        <v>#REF!</v>
      </c>
      <c r="P2488" t="e">
        <f t="shared" si="309"/>
        <v>#REF!</v>
      </c>
      <c r="Q2488" s="2" t="e">
        <f t="shared" ca="1" si="310"/>
        <v>#REF!</v>
      </c>
      <c r="R2488" t="e">
        <f>IF(NOT(#REF!="Indskrevet"),"",IF(E2488="",FALSE,AND(NOT(#REF!),VALUE(RIGHT(CONCATENATE(YEAR(E2488)),2))=15)))</f>
        <v>#REF!</v>
      </c>
      <c r="S2488" t="e">
        <f t="shared" si="307"/>
        <v>#REF!</v>
      </c>
      <c r="T2488" t="e">
        <f t="shared" si="308"/>
        <v>#REF!</v>
      </c>
      <c r="U2488" s="2" t="e">
        <f t="shared" si="311"/>
        <v>#REF!</v>
      </c>
      <c r="V2488" s="2"/>
    </row>
    <row r="2489" spans="1:22" x14ac:dyDescent="0.25">
      <c r="A2489" t="s">
        <v>1658</v>
      </c>
      <c r="B2489" t="s">
        <v>1659</v>
      </c>
      <c r="C2489">
        <v>159.99999999999699</v>
      </c>
      <c r="D2489" t="s">
        <v>5290</v>
      </c>
      <c r="E2489" s="1">
        <v>41484</v>
      </c>
      <c r="F2489" t="s">
        <v>5310</v>
      </c>
      <c r="G2489">
        <v>1</v>
      </c>
      <c r="H2489" t="s">
        <v>5287</v>
      </c>
      <c r="I2489" t="s">
        <v>5295</v>
      </c>
      <c r="J2489" t="s">
        <v>5293</v>
      </c>
      <c r="K2489" t="b">
        <f>LOOKUP(A2489,'[1]UDDATA-1'!B:B,'[1]UDDATA-1'!A:A)&lt;&gt;LOOKUP(A2489,'[1]UDDATA-2'!B:B,'[1]UDDATA-2'!A:A)</f>
        <v>0</v>
      </c>
      <c r="L2489" t="str">
        <f t="shared" si="304"/>
        <v>Fysisk interface design</v>
      </c>
      <c r="M2489">
        <f t="shared" si="305"/>
        <v>10</v>
      </c>
      <c r="N2489" t="str">
        <f t="shared" si="306"/>
        <v/>
      </c>
      <c r="O2489" t="e">
        <f>IF(AND(A2489&lt;&gt;A2488,#REF!&lt;&gt;""),#REF!,"")</f>
        <v>#REF!</v>
      </c>
      <c r="P2489" t="e">
        <f t="shared" si="309"/>
        <v>#REF!</v>
      </c>
      <c r="Q2489" s="2" t="e">
        <f t="shared" ca="1" si="310"/>
        <v>#REF!</v>
      </c>
      <c r="R2489" t="e">
        <f>IF(NOT(#REF!="Indskrevet"),"",IF(E2489="",FALSE,AND(NOT(#REF!),VALUE(RIGHT(CONCATENATE(YEAR(E2489)),2))=15)))</f>
        <v>#REF!</v>
      </c>
      <c r="S2489" t="e">
        <f t="shared" si="307"/>
        <v>#REF!</v>
      </c>
      <c r="T2489" t="e">
        <f t="shared" si="308"/>
        <v>#REF!</v>
      </c>
      <c r="U2489" s="2" t="e">
        <f t="shared" si="311"/>
        <v>#REF!</v>
      </c>
      <c r="V2489" s="2"/>
    </row>
    <row r="2490" spans="1:22" x14ac:dyDescent="0.25">
      <c r="A2490" t="s">
        <v>1658</v>
      </c>
      <c r="B2490" t="s">
        <v>1659</v>
      </c>
      <c r="C2490">
        <v>159.99999999999699</v>
      </c>
      <c r="D2490" t="s">
        <v>5300</v>
      </c>
      <c r="E2490" s="1">
        <v>41688</v>
      </c>
      <c r="F2490" t="s">
        <v>5311</v>
      </c>
      <c r="G2490">
        <v>1</v>
      </c>
      <c r="H2490" t="s">
        <v>5287</v>
      </c>
      <c r="I2490" t="s">
        <v>5298</v>
      </c>
      <c r="J2490" t="s">
        <v>5299</v>
      </c>
      <c r="K2490" t="b">
        <f>LOOKUP(A2490,'[1]UDDATA-1'!B:B,'[1]UDDATA-1'!A:A)&lt;&gt;LOOKUP(A2490,'[1]UDDATA-2'!B:B,'[1]UDDATA-2'!A:A)</f>
        <v>0</v>
      </c>
      <c r="L2490" t="str">
        <f t="shared" si="304"/>
        <v>Proceduremæssig programmering</v>
      </c>
      <c r="M2490">
        <f t="shared" si="305"/>
        <v>12</v>
      </c>
      <c r="N2490" t="str">
        <f t="shared" si="306"/>
        <v/>
      </c>
      <c r="O2490" t="e">
        <f>IF(AND(A2490&lt;&gt;A2489,#REF!&lt;&gt;""),#REF!,"")</f>
        <v>#REF!</v>
      </c>
      <c r="P2490" t="e">
        <f t="shared" si="309"/>
        <v>#REF!</v>
      </c>
      <c r="Q2490" s="2" t="e">
        <f t="shared" ca="1" si="310"/>
        <v>#REF!</v>
      </c>
      <c r="R2490" t="e">
        <f>IF(NOT(#REF!="Indskrevet"),"",IF(E2490="",FALSE,AND(NOT(#REF!),VALUE(RIGHT(CONCATENATE(YEAR(E2490)),2))=15)))</f>
        <v>#REF!</v>
      </c>
      <c r="S2490" t="e">
        <f t="shared" si="307"/>
        <v>#REF!</v>
      </c>
      <c r="T2490" t="e">
        <f t="shared" si="308"/>
        <v>#REF!</v>
      </c>
      <c r="U2490" s="2" t="e">
        <f t="shared" si="311"/>
        <v>#REF!</v>
      </c>
      <c r="V2490" s="2"/>
    </row>
    <row r="2491" spans="1:22" x14ac:dyDescent="0.25">
      <c r="A2491" t="s">
        <v>1658</v>
      </c>
      <c r="B2491" t="s">
        <v>1659</v>
      </c>
      <c r="C2491">
        <v>159.99999999999699</v>
      </c>
      <c r="D2491" t="s">
        <v>5306</v>
      </c>
      <c r="E2491" s="1">
        <v>41796</v>
      </c>
      <c r="F2491" t="s">
        <v>5312</v>
      </c>
      <c r="G2491">
        <v>1</v>
      </c>
      <c r="H2491" t="s">
        <v>5307</v>
      </c>
      <c r="I2491" t="s">
        <v>5302</v>
      </c>
      <c r="J2491" t="s">
        <v>5303</v>
      </c>
      <c r="K2491" t="b">
        <f>LOOKUP(A2491,'[1]UDDATA-1'!B:B,'[1]UDDATA-1'!A:A)&lt;&gt;LOOKUP(A2491,'[1]UDDATA-2'!B:B,'[1]UDDATA-2'!A:A)</f>
        <v>0</v>
      </c>
      <c r="L2491" t="str">
        <f t="shared" si="304"/>
        <v>Lyd- og musikbehandling</v>
      </c>
      <c r="M2491">
        <f t="shared" si="305"/>
        <v>0</v>
      </c>
      <c r="N2491" t="str">
        <f t="shared" si="306"/>
        <v/>
      </c>
      <c r="O2491" t="e">
        <f>IF(AND(A2491&lt;&gt;A2490,#REF!&lt;&gt;""),#REF!,"")</f>
        <v>#REF!</v>
      </c>
      <c r="P2491" t="e">
        <f t="shared" si="309"/>
        <v>#REF!</v>
      </c>
      <c r="Q2491" s="2" t="e">
        <f t="shared" ca="1" si="310"/>
        <v>#REF!</v>
      </c>
      <c r="R2491" t="e">
        <f>IF(NOT(#REF!="Indskrevet"),"",IF(E2491="",FALSE,AND(NOT(#REF!),VALUE(RIGHT(CONCATENATE(YEAR(E2491)),2))=15)))</f>
        <v>#REF!</v>
      </c>
      <c r="S2491" t="e">
        <f t="shared" si="307"/>
        <v>#REF!</v>
      </c>
      <c r="T2491" t="e">
        <f t="shared" si="308"/>
        <v>#REF!</v>
      </c>
      <c r="U2491" s="2" t="e">
        <f t="shared" si="311"/>
        <v>#REF!</v>
      </c>
      <c r="V2491" s="2"/>
    </row>
    <row r="2492" spans="1:22" x14ac:dyDescent="0.25">
      <c r="A2492" t="s">
        <v>1658</v>
      </c>
      <c r="B2492" t="s">
        <v>1659</v>
      </c>
      <c r="C2492">
        <v>159.99999999999699</v>
      </c>
      <c r="D2492" t="s">
        <v>5296</v>
      </c>
      <c r="E2492" s="1">
        <v>41878</v>
      </c>
      <c r="F2492" t="s">
        <v>5312</v>
      </c>
      <c r="G2492">
        <v>2</v>
      </c>
      <c r="H2492" t="s">
        <v>5287</v>
      </c>
      <c r="I2492" t="s">
        <v>5302</v>
      </c>
      <c r="J2492" t="s">
        <v>5303</v>
      </c>
      <c r="K2492" t="b">
        <f>LOOKUP(A2492,'[1]UDDATA-1'!B:B,'[1]UDDATA-1'!A:A)&lt;&gt;LOOKUP(A2492,'[1]UDDATA-2'!B:B,'[1]UDDATA-2'!A:A)</f>
        <v>0</v>
      </c>
      <c r="L2492" t="str">
        <f t="shared" si="304"/>
        <v/>
      </c>
      <c r="M2492" t="str">
        <f t="shared" si="305"/>
        <v/>
      </c>
      <c r="N2492" t="str">
        <f t="shared" si="306"/>
        <v/>
      </c>
      <c r="O2492" t="e">
        <f>IF(AND(A2492&lt;&gt;A2491,#REF!&lt;&gt;""),#REF!,"")</f>
        <v>#REF!</v>
      </c>
      <c r="P2492" t="e">
        <f t="shared" si="309"/>
        <v>#REF!</v>
      </c>
      <c r="Q2492" s="2" t="e">
        <f t="shared" ca="1" si="310"/>
        <v>#REF!</v>
      </c>
      <c r="R2492" t="e">
        <f>IF(NOT(#REF!="Indskrevet"),"",IF(E2492="",FALSE,AND(NOT(#REF!),VALUE(RIGHT(CONCATENATE(YEAR(E2492)),2))=15)))</f>
        <v>#REF!</v>
      </c>
      <c r="S2492" t="e">
        <f t="shared" si="307"/>
        <v>#REF!</v>
      </c>
      <c r="T2492" t="e">
        <f t="shared" si="308"/>
        <v>#REF!</v>
      </c>
      <c r="U2492" s="2" t="e">
        <f t="shared" si="311"/>
        <v>#REF!</v>
      </c>
      <c r="V2492" s="2"/>
    </row>
    <row r="2493" spans="1:22" x14ac:dyDescent="0.25">
      <c r="A2493" t="s">
        <v>1658</v>
      </c>
      <c r="B2493" t="s">
        <v>1659</v>
      </c>
      <c r="C2493">
        <v>159.99999999999699</v>
      </c>
      <c r="D2493" t="s">
        <v>5296</v>
      </c>
      <c r="E2493" s="1">
        <v>41830</v>
      </c>
      <c r="F2493" t="s">
        <v>5314</v>
      </c>
      <c r="G2493">
        <v>1</v>
      </c>
      <c r="H2493" t="s">
        <v>5287</v>
      </c>
      <c r="I2493" t="s">
        <v>5305</v>
      </c>
      <c r="J2493" t="s">
        <v>5303</v>
      </c>
      <c r="K2493" t="b">
        <f>LOOKUP(A2493,'[1]UDDATA-1'!B:B,'[1]UDDATA-1'!A:A)&lt;&gt;LOOKUP(A2493,'[1]UDDATA-2'!B:B,'[1]UDDATA-2'!A:A)</f>
        <v>0</v>
      </c>
      <c r="L2493" t="str">
        <f t="shared" si="304"/>
        <v>Objektorienteret Software Engineering</v>
      </c>
      <c r="M2493">
        <f t="shared" si="305"/>
        <v>7</v>
      </c>
      <c r="N2493" t="str">
        <f t="shared" si="306"/>
        <v/>
      </c>
      <c r="O2493" t="e">
        <f>IF(AND(A2493&lt;&gt;A2492,#REF!&lt;&gt;""),#REF!,"")</f>
        <v>#REF!</v>
      </c>
      <c r="P2493" t="e">
        <f t="shared" si="309"/>
        <v>#REF!</v>
      </c>
      <c r="Q2493" s="2" t="e">
        <f t="shared" ca="1" si="310"/>
        <v>#REF!</v>
      </c>
      <c r="R2493" t="e">
        <f>IF(NOT(#REF!="Indskrevet"),"",IF(E2493="",FALSE,AND(NOT(#REF!),VALUE(RIGHT(CONCATENATE(YEAR(E2493)),2))=15)))</f>
        <v>#REF!</v>
      </c>
      <c r="S2493" t="e">
        <f t="shared" si="307"/>
        <v>#REF!</v>
      </c>
      <c r="T2493" t="e">
        <f t="shared" si="308"/>
        <v>#REF!</v>
      </c>
      <c r="U2493" s="2" t="e">
        <f t="shared" si="311"/>
        <v>#REF!</v>
      </c>
      <c r="V2493" s="2"/>
    </row>
    <row r="2494" spans="1:22" x14ac:dyDescent="0.25">
      <c r="A2494" t="s">
        <v>1660</v>
      </c>
      <c r="B2494" t="s">
        <v>1661</v>
      </c>
      <c r="C2494">
        <v>64.999999999998593</v>
      </c>
      <c r="D2494" t="s">
        <v>5306</v>
      </c>
      <c r="E2494" s="1">
        <v>41676</v>
      </c>
      <c r="F2494" t="s">
        <v>5308</v>
      </c>
      <c r="G2494">
        <v>1</v>
      </c>
      <c r="H2494" t="s">
        <v>5307</v>
      </c>
      <c r="I2494" t="s">
        <v>5288</v>
      </c>
      <c r="J2494" t="s">
        <v>5289</v>
      </c>
      <c r="K2494" t="b">
        <f>LOOKUP(A2494,'[1]UDDATA-1'!B:B,'[1]UDDATA-1'!A:A)&lt;&gt;LOOKUP(A2494,'[1]UDDATA-2'!B:B,'[1]UDDATA-2'!A:A)</f>
        <v>0</v>
      </c>
      <c r="L2494" t="str">
        <f t="shared" si="304"/>
        <v>Grundlæggende programmering</v>
      </c>
      <c r="M2494">
        <f t="shared" si="305"/>
        <v>0</v>
      </c>
      <c r="N2494" t="str">
        <f t="shared" si="306"/>
        <v/>
      </c>
      <c r="O2494" t="e">
        <f>IF(AND(A2494&lt;&gt;A2493,#REF!&lt;&gt;""),#REF!,"")</f>
        <v>#REF!</v>
      </c>
      <c r="P2494" t="e">
        <f t="shared" si="309"/>
        <v>#REF!</v>
      </c>
      <c r="Q2494" s="2" t="e">
        <f t="shared" ca="1" si="310"/>
        <v>#REF!</v>
      </c>
      <c r="R2494" t="e">
        <f>IF(NOT(#REF!="Indskrevet"),"",IF(E2494="",FALSE,AND(NOT(#REF!),VALUE(RIGHT(CONCATENATE(YEAR(E2494)),2))=15)))</f>
        <v>#REF!</v>
      </c>
      <c r="S2494" t="e">
        <f t="shared" si="307"/>
        <v>#REF!</v>
      </c>
      <c r="T2494" t="e">
        <f t="shared" si="308"/>
        <v>#REF!</v>
      </c>
      <c r="U2494" s="2" t="e">
        <f t="shared" si="311"/>
        <v>#REF!</v>
      </c>
      <c r="V2494" s="2"/>
    </row>
    <row r="2495" spans="1:22" x14ac:dyDescent="0.25">
      <c r="A2495" t="s">
        <v>1660</v>
      </c>
      <c r="B2495" t="s">
        <v>1661</v>
      </c>
      <c r="C2495">
        <v>64.999999999998593</v>
      </c>
      <c r="D2495" t="s">
        <v>5306</v>
      </c>
      <c r="E2495" s="1">
        <v>41723</v>
      </c>
      <c r="F2495" t="s">
        <v>5308</v>
      </c>
      <c r="G2495">
        <v>2</v>
      </c>
      <c r="H2495" t="s">
        <v>5307</v>
      </c>
      <c r="I2495" t="s">
        <v>5288</v>
      </c>
      <c r="J2495" t="s">
        <v>5293</v>
      </c>
      <c r="K2495" t="b">
        <f>LOOKUP(A2495,'[1]UDDATA-1'!B:B,'[1]UDDATA-1'!A:A)&lt;&gt;LOOKUP(A2495,'[1]UDDATA-2'!B:B,'[1]UDDATA-2'!A:A)</f>
        <v>0</v>
      </c>
      <c r="L2495" t="str">
        <f t="shared" si="304"/>
        <v/>
      </c>
      <c r="M2495" t="str">
        <f t="shared" si="305"/>
        <v/>
      </c>
      <c r="N2495" t="str">
        <f t="shared" si="306"/>
        <v/>
      </c>
      <c r="O2495" t="e">
        <f>IF(AND(A2495&lt;&gt;A2494,#REF!&lt;&gt;""),#REF!,"")</f>
        <v>#REF!</v>
      </c>
      <c r="P2495" t="e">
        <f t="shared" si="309"/>
        <v>#REF!</v>
      </c>
      <c r="Q2495" s="2" t="e">
        <f t="shared" ca="1" si="310"/>
        <v>#REF!</v>
      </c>
      <c r="R2495" t="e">
        <f>IF(NOT(#REF!="Indskrevet"),"",IF(E2495="",FALSE,AND(NOT(#REF!),VALUE(RIGHT(CONCATENATE(YEAR(E2495)),2))=15)))</f>
        <v>#REF!</v>
      </c>
      <c r="S2495" t="e">
        <f t="shared" si="307"/>
        <v>#REF!</v>
      </c>
      <c r="T2495" t="e">
        <f t="shared" si="308"/>
        <v>#REF!</v>
      </c>
      <c r="U2495" s="2" t="e">
        <f t="shared" si="311"/>
        <v>#REF!</v>
      </c>
      <c r="V2495" s="2"/>
    </row>
    <row r="2496" spans="1:22" x14ac:dyDescent="0.25">
      <c r="A2496" t="s">
        <v>1660</v>
      </c>
      <c r="B2496" t="s">
        <v>1661</v>
      </c>
      <c r="C2496">
        <v>64.999999999998593</v>
      </c>
      <c r="D2496" t="s">
        <v>5306</v>
      </c>
      <c r="E2496" s="1">
        <v>42031</v>
      </c>
      <c r="F2496" t="s">
        <v>5308</v>
      </c>
      <c r="G2496">
        <v>3</v>
      </c>
      <c r="H2496" t="s">
        <v>5287</v>
      </c>
      <c r="I2496" t="s">
        <v>5288</v>
      </c>
      <c r="J2496" t="s">
        <v>5299</v>
      </c>
      <c r="K2496" t="b">
        <f>LOOKUP(A2496,'[1]UDDATA-1'!B:B,'[1]UDDATA-1'!A:A)&lt;&gt;LOOKUP(A2496,'[1]UDDATA-2'!B:B,'[1]UDDATA-2'!A:A)</f>
        <v>0</v>
      </c>
      <c r="L2496" t="str">
        <f t="shared" si="304"/>
        <v/>
      </c>
      <c r="M2496" t="str">
        <f t="shared" si="305"/>
        <v/>
      </c>
      <c r="N2496" t="str">
        <f t="shared" si="306"/>
        <v/>
      </c>
      <c r="O2496" t="e">
        <f>IF(AND(A2496&lt;&gt;A2495,#REF!&lt;&gt;""),#REF!,"")</f>
        <v>#REF!</v>
      </c>
      <c r="P2496" t="e">
        <f t="shared" si="309"/>
        <v>#REF!</v>
      </c>
      <c r="Q2496" s="2" t="e">
        <f t="shared" ca="1" si="310"/>
        <v>#REF!</v>
      </c>
      <c r="R2496" t="e">
        <f>IF(NOT(#REF!="Indskrevet"),"",IF(E2496="",FALSE,AND(NOT(#REF!),VALUE(RIGHT(CONCATENATE(YEAR(E2496)),2))=15)))</f>
        <v>#REF!</v>
      </c>
      <c r="S2496" t="e">
        <f t="shared" si="307"/>
        <v>#REF!</v>
      </c>
      <c r="T2496" t="e">
        <f t="shared" si="308"/>
        <v>#REF!</v>
      </c>
      <c r="U2496" s="2" t="e">
        <f t="shared" si="311"/>
        <v>#REF!</v>
      </c>
      <c r="V2496" s="2"/>
    </row>
    <row r="2497" spans="1:22" x14ac:dyDescent="0.25">
      <c r="A2497" t="s">
        <v>1660</v>
      </c>
      <c r="B2497" t="s">
        <v>1661</v>
      </c>
      <c r="C2497">
        <v>64.999999999998593</v>
      </c>
      <c r="D2497" t="s">
        <v>5306</v>
      </c>
      <c r="E2497" s="1">
        <v>41815</v>
      </c>
      <c r="F2497" t="s">
        <v>5309</v>
      </c>
      <c r="G2497">
        <v>1</v>
      </c>
      <c r="H2497" t="s">
        <v>5307</v>
      </c>
      <c r="I2497" t="s">
        <v>5292</v>
      </c>
      <c r="J2497" t="s">
        <v>5293</v>
      </c>
      <c r="K2497" t="b">
        <f>LOOKUP(A2497,'[1]UDDATA-1'!B:B,'[1]UDDATA-1'!A:A)&lt;&gt;LOOKUP(A2497,'[1]UDDATA-2'!B:B,'[1]UDDATA-2'!A:A)</f>
        <v>0</v>
      </c>
      <c r="L2497" t="str">
        <f t="shared" si="304"/>
        <v>Matematik til multimedie-applikationer</v>
      </c>
      <c r="M2497">
        <f t="shared" si="305"/>
        <v>0</v>
      </c>
      <c r="N2497" t="str">
        <f t="shared" si="306"/>
        <v/>
      </c>
      <c r="O2497" t="e">
        <f>IF(AND(A2497&lt;&gt;A2496,#REF!&lt;&gt;""),#REF!,"")</f>
        <v>#REF!</v>
      </c>
      <c r="P2497" t="e">
        <f t="shared" si="309"/>
        <v>#REF!</v>
      </c>
      <c r="Q2497" s="2" t="e">
        <f t="shared" ca="1" si="310"/>
        <v>#REF!</v>
      </c>
      <c r="R2497" t="e">
        <f>IF(NOT(#REF!="Indskrevet"),"",IF(E2497="",FALSE,AND(NOT(#REF!),VALUE(RIGHT(CONCATENATE(YEAR(E2497)),2))=15)))</f>
        <v>#REF!</v>
      </c>
      <c r="S2497" t="e">
        <f t="shared" si="307"/>
        <v>#REF!</v>
      </c>
      <c r="T2497" t="e">
        <f t="shared" si="308"/>
        <v>#REF!</v>
      </c>
      <c r="U2497" s="2" t="e">
        <f t="shared" si="311"/>
        <v>#REF!</v>
      </c>
      <c r="V2497" s="2"/>
    </row>
    <row r="2498" spans="1:22" x14ac:dyDescent="0.25">
      <c r="A2498" t="s">
        <v>1660</v>
      </c>
      <c r="B2498" t="s">
        <v>1661</v>
      </c>
      <c r="C2498">
        <v>64.999999999998593</v>
      </c>
      <c r="D2498" t="s">
        <v>5285</v>
      </c>
      <c r="E2498" s="1">
        <v>41873</v>
      </c>
      <c r="F2498" t="s">
        <v>5309</v>
      </c>
      <c r="G2498">
        <v>2</v>
      </c>
      <c r="H2498" t="s">
        <v>5287</v>
      </c>
      <c r="I2498" t="s">
        <v>5292</v>
      </c>
      <c r="J2498" t="s">
        <v>5293</v>
      </c>
      <c r="K2498" t="b">
        <f>LOOKUP(A2498,'[1]UDDATA-1'!B:B,'[1]UDDATA-1'!A:A)&lt;&gt;LOOKUP(A2498,'[1]UDDATA-2'!B:B,'[1]UDDATA-2'!A:A)</f>
        <v>0</v>
      </c>
      <c r="L2498" t="str">
        <f t="shared" ref="L2498:L2561" si="312">IF(AND(I2498&lt;&gt;"",I2498&lt;&gt;I2497),I2498,"")</f>
        <v/>
      </c>
      <c r="M2498" t="str">
        <f t="shared" ref="M2498:M2561" si="313">IF(AND(L2498&lt;&gt;"",ISNUMBER(VALUE(D2498))),VALUE(D2498),"")</f>
        <v/>
      </c>
      <c r="N2498" t="str">
        <f t="shared" ref="N2498:N2561" si="314">IF(L2498="","",IF(M2498="",D2498,""))</f>
        <v/>
      </c>
      <c r="O2498" t="e">
        <f>IF(AND(A2498&lt;&gt;A2497,#REF!&lt;&gt;""),#REF!,"")</f>
        <v>#REF!</v>
      </c>
      <c r="P2498" t="e">
        <f t="shared" si="309"/>
        <v>#REF!</v>
      </c>
      <c r="Q2498" s="2" t="e">
        <f t="shared" ca="1" si="310"/>
        <v>#REF!</v>
      </c>
      <c r="R2498" t="e">
        <f>IF(NOT(#REF!="Indskrevet"),"",IF(E2498="",FALSE,AND(NOT(#REF!),VALUE(RIGHT(CONCATENATE(YEAR(E2498)),2))=15)))</f>
        <v>#REF!</v>
      </c>
      <c r="S2498" t="e">
        <f t="shared" ref="S2498:S2561" si="315">IF(R2498="","",IF(A2498=A2497,S2497,NOT(OR(R2498,AND(A2499=A2498,R2499),AND(A2500=A2498,R2500),AND(A2501=A2498,R2501),AND(A2502=A2498,R2502),AND(A2503=A2498,R2503),AND(A2504=A2498,R2504),AND(A2505=A2498,R2505),AND(A2506=A2498,R2506),AND(A2507=A2498,R2507),AND(A2508=A2498,R2508)))))</f>
        <v>#REF!</v>
      </c>
      <c r="T2498" t="e">
        <f t="shared" ref="T2498:T2561" si="316">IF(U2498="","",O2498)</f>
        <v>#REF!</v>
      </c>
      <c r="U2498" s="2" t="e">
        <f t="shared" si="311"/>
        <v>#REF!</v>
      </c>
      <c r="V2498" s="2"/>
    </row>
    <row r="2499" spans="1:22" x14ac:dyDescent="0.25">
      <c r="A2499" t="s">
        <v>1660</v>
      </c>
      <c r="B2499" t="s">
        <v>1661</v>
      </c>
      <c r="C2499">
        <v>64.999999999998593</v>
      </c>
      <c r="D2499" t="s">
        <v>5306</v>
      </c>
      <c r="E2499" s="1">
        <v>41824</v>
      </c>
      <c r="F2499" t="s">
        <v>5310</v>
      </c>
      <c r="G2499">
        <v>1</v>
      </c>
      <c r="H2499" t="s">
        <v>5307</v>
      </c>
      <c r="I2499" t="s">
        <v>5295</v>
      </c>
      <c r="J2499" t="s">
        <v>5293</v>
      </c>
      <c r="K2499" t="b">
        <f>LOOKUP(A2499,'[1]UDDATA-1'!B:B,'[1]UDDATA-1'!A:A)&lt;&gt;LOOKUP(A2499,'[1]UDDATA-2'!B:B,'[1]UDDATA-2'!A:A)</f>
        <v>0</v>
      </c>
      <c r="L2499" t="str">
        <f t="shared" si="312"/>
        <v>Fysisk interface design</v>
      </c>
      <c r="M2499">
        <f t="shared" si="313"/>
        <v>0</v>
      </c>
      <c r="N2499" t="str">
        <f t="shared" si="314"/>
        <v/>
      </c>
      <c r="O2499" t="e">
        <f>IF(AND(A2499&lt;&gt;A2498,#REF!&lt;&gt;""),#REF!,"")</f>
        <v>#REF!</v>
      </c>
      <c r="P2499" t="e">
        <f t="shared" ref="P2499:P2562" si="317">IF(O2499="","",IF(M2499="",0,IF(O2500&lt;&gt;"",1,IF(AND(O2500="",O2501&lt;&gt;""),2,IF(AND(O2500="",O2501="",O2502&lt;&gt;""),3,IF(AND(O2500="",O2501="",O2502="",O2503&lt;&gt;""),4,IF(AND(O2500="",O2501="",O2502="",O2503="",O2504&lt;&gt;""),5,IF(AND(O2500="",O2501="",O2502="",O2503="",O2504="",O2505&lt;&gt;""),6,IF(AND(O2500="",O2501="",O2502="",O2503="",O2504="",O2505="",O2506&lt;&gt;""),7,IF(AND(O2500="",O2501="",O2502="",O2503="",O2504="",O2505="",O2506="",O2507&lt;&gt;""),8,IF(AND(O2500="",O2501="",O2502="",O2503="",O2504="",O2505="",O2506="",O2507="",O2508&lt;&gt;""),9,IF(AND(O2500="",O2501="",O2502="",O2503="",O2504="",O2505="",O2506="",O2507="",O2508="",O2509&lt;&gt;""),10,IF(AND(O2500="",O2501="",O2502="",O2503="",O2504="",O2505="",O2506="",O2507="",O2508="",O2509="",O2510&lt;&gt;""),11,IF(AND(O2500="",O2501="",O2502="",O2503="",O2504="",O2505="",O2506="",O2507="",O2508="",O2509="",O2510="",O2511&lt;&gt;""),12,IF(AND(O2500="",O2501="",O2502="",O2503="",O2504="",O2505="",O2506="",O2507="",O2508="",O2509="",O2510="",O2511="",O2512&lt;&gt;""),13,IF(AND(O2500="",O2501="",O2502="",O2503="",O2504="",O2505="",O2506="",O2507="",O2508="",O2509="",O2510="",O2511="",O2512="",O2513&lt;&gt;""),14,IF(AND(O2500="",O2501="",O2502="",O2503="",O2504="",O2505="",O2506="",O2507="",O2508="",O2509="",O2510="",O2511="",O2512="",O2513="",O2514&lt;&gt;""),15)))))))))))))))))</f>
        <v>#REF!</v>
      </c>
      <c r="Q2499" s="2" t="e">
        <f t="shared" ref="Q2499:Q2562" ca="1" si="318">IF(OR(P2499="",P2499=0),"",AVERAGE(INDIRECT(CONCATENATE("AU",ROW(),":AU",ROW()+P2499))))</f>
        <v>#REF!</v>
      </c>
      <c r="R2499" t="e">
        <f>IF(NOT(#REF!="Indskrevet"),"",IF(E2499="",FALSE,AND(NOT(#REF!),VALUE(RIGHT(CONCATENATE(YEAR(E2499)),2))=15)))</f>
        <v>#REF!</v>
      </c>
      <c r="S2499" t="e">
        <f t="shared" si="315"/>
        <v>#REF!</v>
      </c>
      <c r="T2499" t="e">
        <f t="shared" si="316"/>
        <v>#REF!</v>
      </c>
      <c r="U2499" s="2" t="e">
        <f t="shared" si="311"/>
        <v>#REF!</v>
      </c>
      <c r="V2499" s="2"/>
    </row>
    <row r="2500" spans="1:22" x14ac:dyDescent="0.25">
      <c r="A2500" t="s">
        <v>1660</v>
      </c>
      <c r="B2500" t="s">
        <v>1661</v>
      </c>
      <c r="C2500">
        <v>64.999999999998593</v>
      </c>
      <c r="D2500" t="s">
        <v>5285</v>
      </c>
      <c r="E2500" s="1">
        <v>41884</v>
      </c>
      <c r="F2500" t="s">
        <v>5310</v>
      </c>
      <c r="G2500">
        <v>2</v>
      </c>
      <c r="H2500" t="s">
        <v>5287</v>
      </c>
      <c r="I2500" t="s">
        <v>5295</v>
      </c>
      <c r="J2500" t="s">
        <v>5299</v>
      </c>
      <c r="K2500" t="b">
        <f>LOOKUP(A2500,'[1]UDDATA-1'!B:B,'[1]UDDATA-1'!A:A)&lt;&gt;LOOKUP(A2500,'[1]UDDATA-2'!B:B,'[1]UDDATA-2'!A:A)</f>
        <v>0</v>
      </c>
      <c r="L2500" t="str">
        <f t="shared" si="312"/>
        <v/>
      </c>
      <c r="M2500" t="str">
        <f t="shared" si="313"/>
        <v/>
      </c>
      <c r="N2500" t="str">
        <f t="shared" si="314"/>
        <v/>
      </c>
      <c r="O2500" t="e">
        <f>IF(AND(A2500&lt;&gt;A2499,#REF!&lt;&gt;""),#REF!,"")</f>
        <v>#REF!</v>
      </c>
      <c r="P2500" t="e">
        <f t="shared" si="317"/>
        <v>#REF!</v>
      </c>
      <c r="Q2500" s="2" t="e">
        <f t="shared" ca="1" si="318"/>
        <v>#REF!</v>
      </c>
      <c r="R2500" t="e">
        <f>IF(NOT(#REF!="Indskrevet"),"",IF(E2500="",FALSE,AND(NOT(#REF!),VALUE(RIGHT(CONCATENATE(YEAR(E2500)),2))=15)))</f>
        <v>#REF!</v>
      </c>
      <c r="S2500" t="e">
        <f t="shared" si="315"/>
        <v>#REF!</v>
      </c>
      <c r="T2500" t="e">
        <f t="shared" si="316"/>
        <v>#REF!</v>
      </c>
      <c r="U2500" s="2" t="e">
        <f t="shared" ref="U2500:U2563" si="319">IF(OR(P2500="",P2500&lt;3),"",Q2500)</f>
        <v>#REF!</v>
      </c>
      <c r="V2500" s="2"/>
    </row>
    <row r="2501" spans="1:22" x14ac:dyDescent="0.25">
      <c r="A2501" t="s">
        <v>1663</v>
      </c>
      <c r="B2501" t="s">
        <v>1664</v>
      </c>
      <c r="C2501">
        <v>49.999999999999197</v>
      </c>
      <c r="D2501" t="s">
        <v>5296</v>
      </c>
      <c r="E2501" s="1">
        <v>41646</v>
      </c>
      <c r="F2501" t="s">
        <v>5323</v>
      </c>
      <c r="G2501">
        <v>1</v>
      </c>
      <c r="H2501" t="s">
        <v>5287</v>
      </c>
      <c r="I2501" t="s">
        <v>5324</v>
      </c>
      <c r="J2501" t="s">
        <v>5289</v>
      </c>
      <c r="K2501" t="b">
        <f>LOOKUP(A2501,'[1]UDDATA-1'!B:B,'[1]UDDATA-1'!A:A)&lt;&gt;LOOKUP(A2501,'[1]UDDATA-2'!B:B,'[1]UDDATA-2'!A:A)</f>
        <v>0</v>
      </c>
      <c r="L2501" t="str">
        <f t="shared" si="312"/>
        <v>Lineær algebra</v>
      </c>
      <c r="M2501">
        <f t="shared" si="313"/>
        <v>7</v>
      </c>
      <c r="N2501" t="str">
        <f t="shared" si="314"/>
        <v/>
      </c>
      <c r="O2501" t="e">
        <f>IF(AND(A2501&lt;&gt;A2500,#REF!&lt;&gt;""),#REF!,"")</f>
        <v>#REF!</v>
      </c>
      <c r="P2501" t="e">
        <f t="shared" si="317"/>
        <v>#REF!</v>
      </c>
      <c r="Q2501" s="2" t="e">
        <f t="shared" ca="1" si="318"/>
        <v>#REF!</v>
      </c>
      <c r="R2501" t="e">
        <f>IF(NOT(#REF!="Indskrevet"),"",IF(E2501="",FALSE,AND(NOT(#REF!),VALUE(RIGHT(CONCATENATE(YEAR(E2501)),2))=15)))</f>
        <v>#REF!</v>
      </c>
      <c r="S2501" t="e">
        <f t="shared" si="315"/>
        <v>#REF!</v>
      </c>
      <c r="T2501" t="e">
        <f t="shared" si="316"/>
        <v>#REF!</v>
      </c>
      <c r="U2501" s="2" t="e">
        <f t="shared" si="319"/>
        <v>#REF!</v>
      </c>
      <c r="V2501" s="2"/>
    </row>
    <row r="2502" spans="1:22" x14ac:dyDescent="0.25">
      <c r="A2502" t="s">
        <v>1663</v>
      </c>
      <c r="B2502" t="s">
        <v>1664</v>
      </c>
      <c r="C2502">
        <v>49.999999999999197</v>
      </c>
      <c r="D2502" t="s">
        <v>5306</v>
      </c>
      <c r="E2502" s="1">
        <v>41817</v>
      </c>
      <c r="F2502" t="s">
        <v>5325</v>
      </c>
      <c r="G2502">
        <v>1</v>
      </c>
      <c r="H2502" t="s">
        <v>5287</v>
      </c>
      <c r="I2502" t="s">
        <v>5326</v>
      </c>
      <c r="J2502" t="s">
        <v>5293</v>
      </c>
      <c r="K2502" t="b">
        <f>LOOKUP(A2502,'[1]UDDATA-1'!B:B,'[1]UDDATA-1'!A:A)&lt;&gt;LOOKUP(A2502,'[1]UDDATA-2'!B:B,'[1]UDDATA-2'!A:A)</f>
        <v>0</v>
      </c>
      <c r="L2502" t="str">
        <f t="shared" si="312"/>
        <v>Calculus</v>
      </c>
      <c r="M2502">
        <f t="shared" si="313"/>
        <v>0</v>
      </c>
      <c r="N2502" t="str">
        <f t="shared" si="314"/>
        <v/>
      </c>
      <c r="O2502" t="e">
        <f>IF(AND(A2502&lt;&gt;A2501,#REF!&lt;&gt;""),#REF!,"")</f>
        <v>#REF!</v>
      </c>
      <c r="P2502" t="e">
        <f t="shared" si="317"/>
        <v>#REF!</v>
      </c>
      <c r="Q2502" s="2" t="e">
        <f t="shared" ca="1" si="318"/>
        <v>#REF!</v>
      </c>
      <c r="R2502" t="e">
        <f>IF(NOT(#REF!="Indskrevet"),"",IF(E2502="",FALSE,AND(NOT(#REF!),VALUE(RIGHT(CONCATENATE(YEAR(E2502)),2))=15)))</f>
        <v>#REF!</v>
      </c>
      <c r="S2502" t="e">
        <f t="shared" si="315"/>
        <v>#REF!</v>
      </c>
      <c r="T2502" t="e">
        <f t="shared" si="316"/>
        <v>#REF!</v>
      </c>
      <c r="U2502" s="2" t="e">
        <f t="shared" si="319"/>
        <v>#REF!</v>
      </c>
      <c r="V2502" s="2"/>
    </row>
    <row r="2503" spans="1:22" x14ac:dyDescent="0.25">
      <c r="A2503" t="s">
        <v>1667</v>
      </c>
      <c r="B2503" t="s">
        <v>1668</v>
      </c>
      <c r="C2503">
        <v>34.999999999999801</v>
      </c>
      <c r="D2503" t="s">
        <v>5327</v>
      </c>
      <c r="E2503" s="1">
        <v>42033</v>
      </c>
      <c r="F2503" t="s">
        <v>5286</v>
      </c>
      <c r="G2503">
        <v>1</v>
      </c>
      <c r="H2503" t="s">
        <v>5307</v>
      </c>
      <c r="I2503" t="s">
        <v>5288</v>
      </c>
      <c r="J2503" t="s">
        <v>5289</v>
      </c>
      <c r="K2503" t="b">
        <f>LOOKUP(A2503,'[1]UDDATA-1'!B:B,'[1]UDDATA-1'!A:A)&lt;&gt;LOOKUP(A2503,'[1]UDDATA-2'!B:B,'[1]UDDATA-2'!A:A)</f>
        <v>0</v>
      </c>
      <c r="L2503" t="str">
        <f t="shared" si="312"/>
        <v>Grundlæggende programmering</v>
      </c>
      <c r="M2503">
        <f t="shared" si="313"/>
        <v>-3</v>
      </c>
      <c r="N2503" t="str">
        <f t="shared" si="314"/>
        <v/>
      </c>
      <c r="O2503" t="e">
        <f>IF(AND(A2503&lt;&gt;A2502,#REF!&lt;&gt;""),#REF!,"")</f>
        <v>#REF!</v>
      </c>
      <c r="P2503" t="e">
        <f t="shared" si="317"/>
        <v>#REF!</v>
      </c>
      <c r="Q2503" s="2" t="e">
        <f t="shared" ca="1" si="318"/>
        <v>#REF!</v>
      </c>
      <c r="R2503" t="e">
        <f>IF(NOT(#REF!="Indskrevet"),"",IF(E2503="",FALSE,AND(NOT(#REF!),VALUE(RIGHT(CONCATENATE(YEAR(E2503)),2))=15)))</f>
        <v>#REF!</v>
      </c>
      <c r="S2503" t="e">
        <f t="shared" si="315"/>
        <v>#REF!</v>
      </c>
      <c r="T2503" t="e">
        <f t="shared" si="316"/>
        <v>#REF!</v>
      </c>
      <c r="U2503" s="2" t="e">
        <f t="shared" si="319"/>
        <v>#REF!</v>
      </c>
      <c r="V2503" s="2"/>
    </row>
    <row r="2504" spans="1:22" x14ac:dyDescent="0.25">
      <c r="A2504" t="s">
        <v>1667</v>
      </c>
      <c r="B2504" t="s">
        <v>1668</v>
      </c>
      <c r="C2504">
        <v>34.999999999999801</v>
      </c>
      <c r="D2504" t="s">
        <v>5327</v>
      </c>
      <c r="E2504" s="1">
        <v>42066</v>
      </c>
      <c r="F2504" t="s">
        <v>5286</v>
      </c>
      <c r="G2504">
        <v>2</v>
      </c>
      <c r="H2504" t="s">
        <v>5287</v>
      </c>
      <c r="I2504" t="s">
        <v>5288</v>
      </c>
      <c r="J2504" t="s">
        <v>5293</v>
      </c>
      <c r="K2504" t="b">
        <f>LOOKUP(A2504,'[1]UDDATA-1'!B:B,'[1]UDDATA-1'!A:A)&lt;&gt;LOOKUP(A2504,'[1]UDDATA-2'!B:B,'[1]UDDATA-2'!A:A)</f>
        <v>0</v>
      </c>
      <c r="L2504" t="str">
        <f t="shared" si="312"/>
        <v/>
      </c>
      <c r="M2504" t="str">
        <f t="shared" si="313"/>
        <v/>
      </c>
      <c r="N2504" t="str">
        <f t="shared" si="314"/>
        <v/>
      </c>
      <c r="O2504" t="e">
        <f>IF(AND(A2504&lt;&gt;A2503,#REF!&lt;&gt;""),#REF!,"")</f>
        <v>#REF!</v>
      </c>
      <c r="P2504" t="e">
        <f t="shared" si="317"/>
        <v>#REF!</v>
      </c>
      <c r="Q2504" s="2" t="e">
        <f t="shared" ca="1" si="318"/>
        <v>#REF!</v>
      </c>
      <c r="R2504" t="e">
        <f>IF(NOT(#REF!="Indskrevet"),"",IF(E2504="",FALSE,AND(NOT(#REF!),VALUE(RIGHT(CONCATENATE(YEAR(E2504)),2))=15)))</f>
        <v>#REF!</v>
      </c>
      <c r="S2504" t="e">
        <f t="shared" si="315"/>
        <v>#REF!</v>
      </c>
      <c r="T2504" t="e">
        <f t="shared" si="316"/>
        <v>#REF!</v>
      </c>
      <c r="U2504" s="2" t="e">
        <f t="shared" si="319"/>
        <v>#REF!</v>
      </c>
      <c r="V2504" s="2"/>
    </row>
    <row r="2505" spans="1:22" x14ac:dyDescent="0.25">
      <c r="A2505" t="s">
        <v>1667</v>
      </c>
      <c r="B2505" t="s">
        <v>1668</v>
      </c>
      <c r="C2505">
        <v>34.999999999999801</v>
      </c>
      <c r="D2505" t="s">
        <v>5327</v>
      </c>
      <c r="E2505" s="1">
        <v>42178</v>
      </c>
      <c r="F2505" t="s">
        <v>5291</v>
      </c>
      <c r="G2505">
        <v>1</v>
      </c>
      <c r="H2505" t="s">
        <v>5307</v>
      </c>
      <c r="I2505" t="s">
        <v>5292</v>
      </c>
      <c r="J2505" t="s">
        <v>5293</v>
      </c>
      <c r="K2505" t="b">
        <f>LOOKUP(A2505,'[1]UDDATA-1'!B:B,'[1]UDDATA-1'!A:A)&lt;&gt;LOOKUP(A2505,'[1]UDDATA-2'!B:B,'[1]UDDATA-2'!A:A)</f>
        <v>0</v>
      </c>
      <c r="L2505" t="str">
        <f t="shared" si="312"/>
        <v>Matematik til multimedie-applikationer</v>
      </c>
      <c r="M2505">
        <f t="shared" si="313"/>
        <v>-3</v>
      </c>
      <c r="N2505" t="str">
        <f t="shared" si="314"/>
        <v/>
      </c>
      <c r="O2505" t="e">
        <f>IF(AND(A2505&lt;&gt;A2504,#REF!&lt;&gt;""),#REF!,"")</f>
        <v>#REF!</v>
      </c>
      <c r="P2505" t="e">
        <f t="shared" si="317"/>
        <v>#REF!</v>
      </c>
      <c r="Q2505" s="2" t="e">
        <f t="shared" ca="1" si="318"/>
        <v>#REF!</v>
      </c>
      <c r="R2505" t="e">
        <f>IF(NOT(#REF!="Indskrevet"),"",IF(E2505="",FALSE,AND(NOT(#REF!),VALUE(RIGHT(CONCATENATE(YEAR(E2505)),2))=15)))</f>
        <v>#REF!</v>
      </c>
      <c r="S2505" t="e">
        <f t="shared" si="315"/>
        <v>#REF!</v>
      </c>
      <c r="T2505" t="e">
        <f t="shared" si="316"/>
        <v>#REF!</v>
      </c>
      <c r="U2505" s="2" t="e">
        <f t="shared" si="319"/>
        <v>#REF!</v>
      </c>
      <c r="V2505" s="2"/>
    </row>
    <row r="2506" spans="1:22" x14ac:dyDescent="0.25">
      <c r="A2506" t="s">
        <v>1667</v>
      </c>
      <c r="B2506" t="s">
        <v>1668</v>
      </c>
      <c r="C2506">
        <v>34.999999999999801</v>
      </c>
      <c r="D2506" t="s">
        <v>5318</v>
      </c>
      <c r="E2506" s="1">
        <v>42249</v>
      </c>
      <c r="F2506" t="s">
        <v>5291</v>
      </c>
      <c r="G2506">
        <v>2</v>
      </c>
      <c r="H2506" t="s">
        <v>5287</v>
      </c>
      <c r="I2506" t="s">
        <v>5292</v>
      </c>
      <c r="J2506" t="s">
        <v>5299</v>
      </c>
      <c r="K2506" t="b">
        <f>LOOKUP(A2506,'[1]UDDATA-1'!B:B,'[1]UDDATA-1'!A:A)&lt;&gt;LOOKUP(A2506,'[1]UDDATA-2'!B:B,'[1]UDDATA-2'!A:A)</f>
        <v>0</v>
      </c>
      <c r="L2506" t="str">
        <f t="shared" si="312"/>
        <v/>
      </c>
      <c r="M2506" t="str">
        <f t="shared" si="313"/>
        <v/>
      </c>
      <c r="N2506" t="str">
        <f t="shared" si="314"/>
        <v/>
      </c>
      <c r="O2506" t="e">
        <f>IF(AND(A2506&lt;&gt;A2505,#REF!&lt;&gt;""),#REF!,"")</f>
        <v>#REF!</v>
      </c>
      <c r="P2506" t="e">
        <f t="shared" si="317"/>
        <v>#REF!</v>
      </c>
      <c r="Q2506" s="2" t="e">
        <f t="shared" ca="1" si="318"/>
        <v>#REF!</v>
      </c>
      <c r="R2506" t="e">
        <f>IF(NOT(#REF!="Indskrevet"),"",IF(E2506="",FALSE,AND(NOT(#REF!),VALUE(RIGHT(CONCATENATE(YEAR(E2506)),2))=15)))</f>
        <v>#REF!</v>
      </c>
      <c r="S2506" t="e">
        <f t="shared" si="315"/>
        <v>#REF!</v>
      </c>
      <c r="T2506" t="e">
        <f t="shared" si="316"/>
        <v>#REF!</v>
      </c>
      <c r="U2506" s="2" t="e">
        <f t="shared" si="319"/>
        <v>#REF!</v>
      </c>
      <c r="V2506" s="2"/>
    </row>
    <row r="2507" spans="1:22" x14ac:dyDescent="0.25">
      <c r="A2507" t="s">
        <v>1669</v>
      </c>
      <c r="B2507" t="s">
        <v>1670</v>
      </c>
      <c r="C2507">
        <v>59.999999999998799</v>
      </c>
      <c r="D2507" t="s">
        <v>5306</v>
      </c>
      <c r="E2507" s="1">
        <v>42031</v>
      </c>
      <c r="F2507" t="s">
        <v>5308</v>
      </c>
      <c r="G2507">
        <v>1</v>
      </c>
      <c r="H2507" t="s">
        <v>5307</v>
      </c>
      <c r="I2507" t="s">
        <v>5288</v>
      </c>
      <c r="J2507" t="s">
        <v>5289</v>
      </c>
      <c r="K2507" t="b">
        <f>LOOKUP(A2507,'[1]UDDATA-1'!B:B,'[1]UDDATA-1'!A:A)&lt;&gt;LOOKUP(A2507,'[1]UDDATA-2'!B:B,'[1]UDDATA-2'!A:A)</f>
        <v>0</v>
      </c>
      <c r="L2507" t="str">
        <f t="shared" si="312"/>
        <v>Grundlæggende programmering</v>
      </c>
      <c r="M2507">
        <f t="shared" si="313"/>
        <v>0</v>
      </c>
      <c r="N2507" t="str">
        <f t="shared" si="314"/>
        <v/>
      </c>
      <c r="O2507" t="e">
        <f>IF(AND(A2507&lt;&gt;A2506,#REF!&lt;&gt;""),#REF!,"")</f>
        <v>#REF!</v>
      </c>
      <c r="P2507" t="e">
        <f t="shared" si="317"/>
        <v>#REF!</v>
      </c>
      <c r="Q2507" s="2" t="e">
        <f t="shared" ca="1" si="318"/>
        <v>#REF!</v>
      </c>
      <c r="R2507" t="e">
        <f>IF(NOT(#REF!="Indskrevet"),"",IF(E2507="",FALSE,AND(NOT(#REF!),VALUE(RIGHT(CONCATENATE(YEAR(E2507)),2))=15)))</f>
        <v>#REF!</v>
      </c>
      <c r="S2507" t="e">
        <f t="shared" si="315"/>
        <v>#REF!</v>
      </c>
      <c r="T2507" t="e">
        <f t="shared" si="316"/>
        <v>#REF!</v>
      </c>
      <c r="U2507" s="2" t="e">
        <f t="shared" si="319"/>
        <v>#REF!</v>
      </c>
      <c r="V2507" s="2"/>
    </row>
    <row r="2508" spans="1:22" x14ac:dyDescent="0.25">
      <c r="A2508" t="s">
        <v>1669</v>
      </c>
      <c r="B2508" t="s">
        <v>1670</v>
      </c>
      <c r="C2508">
        <v>59.999999999998799</v>
      </c>
      <c r="D2508" t="s">
        <v>5317</v>
      </c>
      <c r="E2508" s="1">
        <v>42067</v>
      </c>
      <c r="F2508" t="s">
        <v>5308</v>
      </c>
      <c r="G2508">
        <v>2</v>
      </c>
      <c r="H2508" t="s">
        <v>5287</v>
      </c>
      <c r="I2508" t="s">
        <v>5288</v>
      </c>
      <c r="J2508" t="s">
        <v>5293</v>
      </c>
      <c r="K2508" t="b">
        <f>LOOKUP(A2508,'[1]UDDATA-1'!B:B,'[1]UDDATA-1'!A:A)&lt;&gt;LOOKUP(A2508,'[1]UDDATA-2'!B:B,'[1]UDDATA-2'!A:A)</f>
        <v>0</v>
      </c>
      <c r="L2508" t="str">
        <f t="shared" si="312"/>
        <v/>
      </c>
      <c r="M2508" t="str">
        <f t="shared" si="313"/>
        <v/>
      </c>
      <c r="N2508" t="str">
        <f t="shared" si="314"/>
        <v/>
      </c>
      <c r="O2508" t="e">
        <f>IF(AND(A2508&lt;&gt;A2507,#REF!&lt;&gt;""),#REF!,"")</f>
        <v>#REF!</v>
      </c>
      <c r="P2508" t="e">
        <f t="shared" si="317"/>
        <v>#REF!</v>
      </c>
      <c r="Q2508" s="2" t="e">
        <f t="shared" ca="1" si="318"/>
        <v>#REF!</v>
      </c>
      <c r="R2508" t="e">
        <f>IF(NOT(#REF!="Indskrevet"),"",IF(E2508="",FALSE,AND(NOT(#REF!),VALUE(RIGHT(CONCATENATE(YEAR(E2508)),2))=15)))</f>
        <v>#REF!</v>
      </c>
      <c r="S2508" t="e">
        <f t="shared" si="315"/>
        <v>#REF!</v>
      </c>
      <c r="T2508" t="e">
        <f t="shared" si="316"/>
        <v>#REF!</v>
      </c>
      <c r="U2508" s="2" t="e">
        <f t="shared" si="319"/>
        <v>#REF!</v>
      </c>
      <c r="V2508" s="2"/>
    </row>
    <row r="2509" spans="1:22" x14ac:dyDescent="0.25">
      <c r="A2509" t="s">
        <v>1669</v>
      </c>
      <c r="B2509" t="s">
        <v>1670</v>
      </c>
      <c r="C2509">
        <v>59.999999999998799</v>
      </c>
      <c r="D2509" t="s">
        <v>5285</v>
      </c>
      <c r="E2509" s="1">
        <v>42178</v>
      </c>
      <c r="F2509" t="s">
        <v>5309</v>
      </c>
      <c r="G2509">
        <v>1</v>
      </c>
      <c r="H2509" t="s">
        <v>5287</v>
      </c>
      <c r="I2509" t="s">
        <v>5292</v>
      </c>
      <c r="J2509" t="s">
        <v>5293</v>
      </c>
      <c r="K2509" t="b">
        <f>LOOKUP(A2509,'[1]UDDATA-1'!B:B,'[1]UDDATA-1'!A:A)&lt;&gt;LOOKUP(A2509,'[1]UDDATA-2'!B:B,'[1]UDDATA-2'!A:A)</f>
        <v>0</v>
      </c>
      <c r="L2509" t="str">
        <f t="shared" si="312"/>
        <v>Matematik til multimedie-applikationer</v>
      </c>
      <c r="M2509">
        <f t="shared" si="313"/>
        <v>2</v>
      </c>
      <c r="N2509" t="str">
        <f t="shared" si="314"/>
        <v/>
      </c>
      <c r="O2509" t="e">
        <f>IF(AND(A2509&lt;&gt;A2508,#REF!&lt;&gt;""),#REF!,"")</f>
        <v>#REF!</v>
      </c>
      <c r="P2509" t="e">
        <f t="shared" si="317"/>
        <v>#REF!</v>
      </c>
      <c r="Q2509" s="2" t="e">
        <f t="shared" ca="1" si="318"/>
        <v>#REF!</v>
      </c>
      <c r="R2509" t="e">
        <f>IF(NOT(#REF!="Indskrevet"),"",IF(E2509="",FALSE,AND(NOT(#REF!),VALUE(RIGHT(CONCATENATE(YEAR(E2509)),2))=15)))</f>
        <v>#REF!</v>
      </c>
      <c r="S2509" t="e">
        <f t="shared" si="315"/>
        <v>#REF!</v>
      </c>
      <c r="T2509" t="e">
        <f t="shared" si="316"/>
        <v>#REF!</v>
      </c>
      <c r="U2509" s="2" t="e">
        <f t="shared" si="319"/>
        <v>#REF!</v>
      </c>
      <c r="V2509" s="2"/>
    </row>
    <row r="2510" spans="1:22" x14ac:dyDescent="0.25">
      <c r="A2510" t="s">
        <v>1671</v>
      </c>
      <c r="B2510" t="s">
        <v>1672</v>
      </c>
      <c r="C2510">
        <v>119.999999999998</v>
      </c>
      <c r="D2510" t="s">
        <v>5296</v>
      </c>
      <c r="E2510" s="1">
        <v>41652</v>
      </c>
      <c r="F2510" t="s">
        <v>5286</v>
      </c>
      <c r="G2510">
        <v>1</v>
      </c>
      <c r="H2510" t="s">
        <v>5287</v>
      </c>
      <c r="I2510" t="s">
        <v>5288</v>
      </c>
      <c r="J2510" t="s">
        <v>5289</v>
      </c>
      <c r="K2510" t="b">
        <f>LOOKUP(A2510,'[1]UDDATA-1'!B:B,'[1]UDDATA-1'!A:A)&lt;&gt;LOOKUP(A2510,'[1]UDDATA-2'!B:B,'[1]UDDATA-2'!A:A)</f>
        <v>0</v>
      </c>
      <c r="L2510" t="str">
        <f t="shared" si="312"/>
        <v>Grundlæggende programmering</v>
      </c>
      <c r="M2510">
        <f t="shared" si="313"/>
        <v>7</v>
      </c>
      <c r="N2510" t="str">
        <f t="shared" si="314"/>
        <v/>
      </c>
      <c r="O2510" t="e">
        <f>IF(AND(A2510&lt;&gt;A2509,#REF!&lt;&gt;""),#REF!,"")</f>
        <v>#REF!</v>
      </c>
      <c r="P2510" t="e">
        <f t="shared" si="317"/>
        <v>#REF!</v>
      </c>
      <c r="Q2510" s="2" t="e">
        <f t="shared" ca="1" si="318"/>
        <v>#REF!</v>
      </c>
      <c r="R2510" t="e">
        <f>IF(NOT(#REF!="Indskrevet"),"",IF(E2510="",FALSE,AND(NOT(#REF!),VALUE(RIGHT(CONCATENATE(YEAR(E2510)),2))=15)))</f>
        <v>#REF!</v>
      </c>
      <c r="S2510" t="e">
        <f t="shared" si="315"/>
        <v>#REF!</v>
      </c>
      <c r="T2510" t="e">
        <f t="shared" si="316"/>
        <v>#REF!</v>
      </c>
      <c r="U2510" s="2" t="e">
        <f t="shared" si="319"/>
        <v>#REF!</v>
      </c>
      <c r="V2510" s="2"/>
    </row>
    <row r="2511" spans="1:22" x14ac:dyDescent="0.25">
      <c r="A2511" t="s">
        <v>1671</v>
      </c>
      <c r="B2511" t="s">
        <v>1672</v>
      </c>
      <c r="C2511">
        <v>119.999999999998</v>
      </c>
      <c r="D2511" t="s">
        <v>5317</v>
      </c>
      <c r="E2511" s="1">
        <v>41815</v>
      </c>
      <c r="F2511" t="s">
        <v>5291</v>
      </c>
      <c r="G2511">
        <v>1</v>
      </c>
      <c r="H2511" t="s">
        <v>5287</v>
      </c>
      <c r="I2511" t="s">
        <v>5292</v>
      </c>
      <c r="J2511" t="s">
        <v>5293</v>
      </c>
      <c r="K2511" t="b">
        <f>LOOKUP(A2511,'[1]UDDATA-1'!B:B,'[1]UDDATA-1'!A:A)&lt;&gt;LOOKUP(A2511,'[1]UDDATA-2'!B:B,'[1]UDDATA-2'!A:A)</f>
        <v>0</v>
      </c>
      <c r="L2511" t="str">
        <f t="shared" si="312"/>
        <v>Matematik til multimedie-applikationer</v>
      </c>
      <c r="M2511">
        <f t="shared" si="313"/>
        <v>4</v>
      </c>
      <c r="N2511" t="str">
        <f t="shared" si="314"/>
        <v/>
      </c>
      <c r="O2511" t="e">
        <f>IF(AND(A2511&lt;&gt;A2510,#REF!&lt;&gt;""),#REF!,"")</f>
        <v>#REF!</v>
      </c>
      <c r="P2511" t="e">
        <f t="shared" si="317"/>
        <v>#REF!</v>
      </c>
      <c r="Q2511" s="2" t="e">
        <f t="shared" ca="1" si="318"/>
        <v>#REF!</v>
      </c>
      <c r="R2511" t="e">
        <f>IF(NOT(#REF!="Indskrevet"),"",IF(E2511="",FALSE,AND(NOT(#REF!),VALUE(RIGHT(CONCATENATE(YEAR(E2511)),2))=15)))</f>
        <v>#REF!</v>
      </c>
      <c r="S2511" t="e">
        <f t="shared" si="315"/>
        <v>#REF!</v>
      </c>
      <c r="T2511" t="e">
        <f t="shared" si="316"/>
        <v>#REF!</v>
      </c>
      <c r="U2511" s="2" t="e">
        <f t="shared" si="319"/>
        <v>#REF!</v>
      </c>
      <c r="V2511" s="2"/>
    </row>
    <row r="2512" spans="1:22" x14ac:dyDescent="0.25">
      <c r="A2512" t="s">
        <v>1671</v>
      </c>
      <c r="B2512" t="s">
        <v>1672</v>
      </c>
      <c r="C2512">
        <v>119.999999999998</v>
      </c>
      <c r="D2512" t="s">
        <v>5296</v>
      </c>
      <c r="E2512" s="1">
        <v>41824</v>
      </c>
      <c r="F2512" t="s">
        <v>5294</v>
      </c>
      <c r="G2512">
        <v>1</v>
      </c>
      <c r="H2512" t="s">
        <v>5287</v>
      </c>
      <c r="I2512" t="s">
        <v>5295</v>
      </c>
      <c r="J2512" t="s">
        <v>5293</v>
      </c>
      <c r="K2512" t="b">
        <f>LOOKUP(A2512,'[1]UDDATA-1'!B:B,'[1]UDDATA-1'!A:A)&lt;&gt;LOOKUP(A2512,'[1]UDDATA-2'!B:B,'[1]UDDATA-2'!A:A)</f>
        <v>0</v>
      </c>
      <c r="L2512" t="str">
        <f t="shared" si="312"/>
        <v>Fysisk interface design</v>
      </c>
      <c r="M2512">
        <f t="shared" si="313"/>
        <v>7</v>
      </c>
      <c r="N2512" t="str">
        <f t="shared" si="314"/>
        <v/>
      </c>
      <c r="O2512" t="e">
        <f>IF(AND(A2512&lt;&gt;A2511,#REF!&lt;&gt;""),#REF!,"")</f>
        <v>#REF!</v>
      </c>
      <c r="P2512" t="e">
        <f t="shared" si="317"/>
        <v>#REF!</v>
      </c>
      <c r="Q2512" s="2" t="e">
        <f t="shared" ca="1" si="318"/>
        <v>#REF!</v>
      </c>
      <c r="R2512" t="e">
        <f>IF(NOT(#REF!="Indskrevet"),"",IF(E2512="",FALSE,AND(NOT(#REF!),VALUE(RIGHT(CONCATENATE(YEAR(E2512)),2))=15)))</f>
        <v>#REF!</v>
      </c>
      <c r="S2512" t="e">
        <f t="shared" si="315"/>
        <v>#REF!</v>
      </c>
      <c r="T2512" t="e">
        <f t="shared" si="316"/>
        <v>#REF!</v>
      </c>
      <c r="U2512" s="2" t="e">
        <f t="shared" si="319"/>
        <v>#REF!</v>
      </c>
      <c r="V2512" s="2"/>
    </row>
    <row r="2513" spans="1:22" x14ac:dyDescent="0.25">
      <c r="A2513" t="s">
        <v>1671</v>
      </c>
      <c r="B2513" t="s">
        <v>1672</v>
      </c>
      <c r="C2513">
        <v>119.999999999998</v>
      </c>
      <c r="D2513" t="s">
        <v>5285</v>
      </c>
      <c r="E2513" s="1">
        <v>42027</v>
      </c>
      <c r="F2513" t="s">
        <v>5297</v>
      </c>
      <c r="G2513">
        <v>1</v>
      </c>
      <c r="H2513" t="s">
        <v>5287</v>
      </c>
      <c r="I2513" t="s">
        <v>5298</v>
      </c>
      <c r="J2513" t="s">
        <v>5299</v>
      </c>
      <c r="K2513" t="b">
        <f>LOOKUP(A2513,'[1]UDDATA-1'!B:B,'[1]UDDATA-1'!A:A)&lt;&gt;LOOKUP(A2513,'[1]UDDATA-2'!B:B,'[1]UDDATA-2'!A:A)</f>
        <v>0</v>
      </c>
      <c r="L2513" t="str">
        <f t="shared" si="312"/>
        <v>Proceduremæssig programmering</v>
      </c>
      <c r="M2513">
        <f t="shared" si="313"/>
        <v>2</v>
      </c>
      <c r="N2513" t="str">
        <f t="shared" si="314"/>
        <v/>
      </c>
      <c r="O2513" t="e">
        <f>IF(AND(A2513&lt;&gt;A2512,#REF!&lt;&gt;""),#REF!,"")</f>
        <v>#REF!</v>
      </c>
      <c r="P2513" t="e">
        <f t="shared" si="317"/>
        <v>#REF!</v>
      </c>
      <c r="Q2513" s="2" t="e">
        <f t="shared" ca="1" si="318"/>
        <v>#REF!</v>
      </c>
      <c r="R2513" t="e">
        <f>IF(NOT(#REF!="Indskrevet"),"",IF(E2513="",FALSE,AND(NOT(#REF!),VALUE(RIGHT(CONCATENATE(YEAR(E2513)),2))=15)))</f>
        <v>#REF!</v>
      </c>
      <c r="S2513" t="e">
        <f t="shared" si="315"/>
        <v>#REF!</v>
      </c>
      <c r="T2513" t="e">
        <f t="shared" si="316"/>
        <v>#REF!</v>
      </c>
      <c r="U2513" s="2" t="e">
        <f t="shared" si="319"/>
        <v>#REF!</v>
      </c>
      <c r="V2513" s="2"/>
    </row>
    <row r="2514" spans="1:22" x14ac:dyDescent="0.25">
      <c r="A2514" t="s">
        <v>1671</v>
      </c>
      <c r="B2514" t="s">
        <v>1672</v>
      </c>
      <c r="C2514">
        <v>119.999999999998</v>
      </c>
      <c r="D2514" t="s">
        <v>5290</v>
      </c>
      <c r="E2514" s="1">
        <v>42165</v>
      </c>
      <c r="F2514" t="s">
        <v>5301</v>
      </c>
      <c r="G2514">
        <v>1</v>
      </c>
      <c r="H2514" t="s">
        <v>5287</v>
      </c>
      <c r="I2514" t="s">
        <v>5302</v>
      </c>
      <c r="J2514" t="s">
        <v>5303</v>
      </c>
      <c r="K2514" t="b">
        <f>LOOKUP(A2514,'[1]UDDATA-1'!B:B,'[1]UDDATA-1'!A:A)&lt;&gt;LOOKUP(A2514,'[1]UDDATA-2'!B:B,'[1]UDDATA-2'!A:A)</f>
        <v>0</v>
      </c>
      <c r="L2514" t="str">
        <f t="shared" si="312"/>
        <v>Lyd- og musikbehandling</v>
      </c>
      <c r="M2514">
        <f t="shared" si="313"/>
        <v>10</v>
      </c>
      <c r="N2514" t="str">
        <f t="shared" si="314"/>
        <v/>
      </c>
      <c r="O2514" t="e">
        <f>IF(AND(A2514&lt;&gt;A2513,#REF!&lt;&gt;""),#REF!,"")</f>
        <v>#REF!</v>
      </c>
      <c r="P2514" t="e">
        <f t="shared" si="317"/>
        <v>#REF!</v>
      </c>
      <c r="Q2514" s="2" t="e">
        <f t="shared" ca="1" si="318"/>
        <v>#REF!</v>
      </c>
      <c r="R2514" t="e">
        <f>IF(NOT(#REF!="Indskrevet"),"",IF(E2514="",FALSE,AND(NOT(#REF!),VALUE(RIGHT(CONCATENATE(YEAR(E2514)),2))=15)))</f>
        <v>#REF!</v>
      </c>
      <c r="S2514" t="e">
        <f t="shared" si="315"/>
        <v>#REF!</v>
      </c>
      <c r="T2514" t="e">
        <f t="shared" si="316"/>
        <v>#REF!</v>
      </c>
      <c r="U2514" s="2" t="e">
        <f t="shared" si="319"/>
        <v>#REF!</v>
      </c>
      <c r="V2514" s="2"/>
    </row>
    <row r="2515" spans="1:22" x14ac:dyDescent="0.25">
      <c r="A2515" t="s">
        <v>1671</v>
      </c>
      <c r="B2515" t="s">
        <v>1672</v>
      </c>
      <c r="C2515">
        <v>119.999999999998</v>
      </c>
      <c r="D2515" t="s">
        <v>5317</v>
      </c>
      <c r="E2515" s="1">
        <v>42171</v>
      </c>
      <c r="F2515" t="s">
        <v>5304</v>
      </c>
      <c r="G2515">
        <v>1</v>
      </c>
      <c r="H2515" t="s">
        <v>5287</v>
      </c>
      <c r="I2515" t="s">
        <v>5305</v>
      </c>
      <c r="J2515" t="s">
        <v>5303</v>
      </c>
      <c r="K2515" t="b">
        <f>LOOKUP(A2515,'[1]UDDATA-1'!B:B,'[1]UDDATA-1'!A:A)&lt;&gt;LOOKUP(A2515,'[1]UDDATA-2'!B:B,'[1]UDDATA-2'!A:A)</f>
        <v>0</v>
      </c>
      <c r="L2515" t="str">
        <f t="shared" si="312"/>
        <v>Objektorienteret Software Engineering</v>
      </c>
      <c r="M2515">
        <f t="shared" si="313"/>
        <v>4</v>
      </c>
      <c r="N2515" t="str">
        <f t="shared" si="314"/>
        <v/>
      </c>
      <c r="O2515" t="e">
        <f>IF(AND(A2515&lt;&gt;A2514,#REF!&lt;&gt;""),#REF!,"")</f>
        <v>#REF!</v>
      </c>
      <c r="P2515" t="e">
        <f t="shared" si="317"/>
        <v>#REF!</v>
      </c>
      <c r="Q2515" s="2" t="e">
        <f t="shared" ca="1" si="318"/>
        <v>#REF!</v>
      </c>
      <c r="R2515" t="e">
        <f>IF(NOT(#REF!="Indskrevet"),"",IF(E2515="",FALSE,AND(NOT(#REF!),VALUE(RIGHT(CONCATENATE(YEAR(E2515)),2))=15)))</f>
        <v>#REF!</v>
      </c>
      <c r="S2515" t="e">
        <f t="shared" si="315"/>
        <v>#REF!</v>
      </c>
      <c r="T2515" t="e">
        <f t="shared" si="316"/>
        <v>#REF!</v>
      </c>
      <c r="U2515" s="2" t="e">
        <f t="shared" si="319"/>
        <v>#REF!</v>
      </c>
      <c r="V2515" s="2"/>
    </row>
    <row r="2516" spans="1:22" x14ac:dyDescent="0.25">
      <c r="A2516" t="s">
        <v>1673</v>
      </c>
      <c r="B2516" t="s">
        <v>1674</v>
      </c>
      <c r="C2516">
        <v>119.999999999998</v>
      </c>
      <c r="D2516" t="s">
        <v>5290</v>
      </c>
      <c r="E2516" s="1">
        <v>41676</v>
      </c>
      <c r="F2516" t="s">
        <v>5308</v>
      </c>
      <c r="G2516">
        <v>1</v>
      </c>
      <c r="H2516" t="s">
        <v>5287</v>
      </c>
      <c r="I2516" t="s">
        <v>5288</v>
      </c>
      <c r="J2516" t="s">
        <v>5289</v>
      </c>
      <c r="K2516" t="b">
        <f>LOOKUP(A2516,'[1]UDDATA-1'!B:B,'[1]UDDATA-1'!A:A)&lt;&gt;LOOKUP(A2516,'[1]UDDATA-2'!B:B,'[1]UDDATA-2'!A:A)</f>
        <v>0</v>
      </c>
      <c r="L2516" t="str">
        <f t="shared" si="312"/>
        <v>Grundlæggende programmering</v>
      </c>
      <c r="M2516">
        <f t="shared" si="313"/>
        <v>10</v>
      </c>
      <c r="N2516" t="str">
        <f t="shared" si="314"/>
        <v/>
      </c>
      <c r="O2516" t="e">
        <f>IF(AND(A2516&lt;&gt;A2515,#REF!&lt;&gt;""),#REF!,"")</f>
        <v>#REF!</v>
      </c>
      <c r="P2516" t="e">
        <f t="shared" si="317"/>
        <v>#REF!</v>
      </c>
      <c r="Q2516" s="2" t="e">
        <f t="shared" ca="1" si="318"/>
        <v>#REF!</v>
      </c>
      <c r="R2516" t="e">
        <f>IF(NOT(#REF!="Indskrevet"),"",IF(E2516="",FALSE,AND(NOT(#REF!),VALUE(RIGHT(CONCATENATE(YEAR(E2516)),2))=15)))</f>
        <v>#REF!</v>
      </c>
      <c r="S2516" t="e">
        <f t="shared" si="315"/>
        <v>#REF!</v>
      </c>
      <c r="T2516" t="e">
        <f t="shared" si="316"/>
        <v>#REF!</v>
      </c>
      <c r="U2516" s="2" t="e">
        <f t="shared" si="319"/>
        <v>#REF!</v>
      </c>
      <c r="V2516" s="2"/>
    </row>
    <row r="2517" spans="1:22" x14ac:dyDescent="0.25">
      <c r="A2517" t="s">
        <v>1673</v>
      </c>
      <c r="B2517" t="s">
        <v>1674</v>
      </c>
      <c r="C2517">
        <v>119.999999999998</v>
      </c>
      <c r="D2517" t="s">
        <v>5290</v>
      </c>
      <c r="E2517" s="1">
        <v>41815</v>
      </c>
      <c r="F2517" t="s">
        <v>5309</v>
      </c>
      <c r="G2517">
        <v>1</v>
      </c>
      <c r="H2517" t="s">
        <v>5287</v>
      </c>
      <c r="I2517" t="s">
        <v>5292</v>
      </c>
      <c r="J2517" t="s">
        <v>5293</v>
      </c>
      <c r="K2517" t="b">
        <f>LOOKUP(A2517,'[1]UDDATA-1'!B:B,'[1]UDDATA-1'!A:A)&lt;&gt;LOOKUP(A2517,'[1]UDDATA-2'!B:B,'[1]UDDATA-2'!A:A)</f>
        <v>0</v>
      </c>
      <c r="L2517" t="str">
        <f t="shared" si="312"/>
        <v>Matematik til multimedie-applikationer</v>
      </c>
      <c r="M2517">
        <f t="shared" si="313"/>
        <v>10</v>
      </c>
      <c r="N2517" t="str">
        <f t="shared" si="314"/>
        <v/>
      </c>
      <c r="O2517" t="e">
        <f>IF(AND(A2517&lt;&gt;A2516,#REF!&lt;&gt;""),#REF!,"")</f>
        <v>#REF!</v>
      </c>
      <c r="P2517" t="e">
        <f t="shared" si="317"/>
        <v>#REF!</v>
      </c>
      <c r="Q2517" s="2" t="e">
        <f t="shared" ca="1" si="318"/>
        <v>#REF!</v>
      </c>
      <c r="R2517" t="e">
        <f>IF(NOT(#REF!="Indskrevet"),"",IF(E2517="",FALSE,AND(NOT(#REF!),VALUE(RIGHT(CONCATENATE(YEAR(E2517)),2))=15)))</f>
        <v>#REF!</v>
      </c>
      <c r="S2517" t="e">
        <f t="shared" si="315"/>
        <v>#REF!</v>
      </c>
      <c r="T2517" t="e">
        <f t="shared" si="316"/>
        <v>#REF!</v>
      </c>
      <c r="U2517" s="2" t="e">
        <f t="shared" si="319"/>
        <v>#REF!</v>
      </c>
      <c r="V2517" s="2"/>
    </row>
    <row r="2518" spans="1:22" x14ac:dyDescent="0.25">
      <c r="A2518" t="s">
        <v>1673</v>
      </c>
      <c r="B2518" t="s">
        <v>1674</v>
      </c>
      <c r="C2518">
        <v>119.999999999998</v>
      </c>
      <c r="D2518" t="s">
        <v>5296</v>
      </c>
      <c r="E2518" s="1">
        <v>41824</v>
      </c>
      <c r="F2518" t="s">
        <v>5310</v>
      </c>
      <c r="G2518">
        <v>1</v>
      </c>
      <c r="H2518" t="s">
        <v>5287</v>
      </c>
      <c r="I2518" t="s">
        <v>5295</v>
      </c>
      <c r="J2518" t="s">
        <v>5293</v>
      </c>
      <c r="K2518" t="b">
        <f>LOOKUP(A2518,'[1]UDDATA-1'!B:B,'[1]UDDATA-1'!A:A)&lt;&gt;LOOKUP(A2518,'[1]UDDATA-2'!B:B,'[1]UDDATA-2'!A:A)</f>
        <v>0</v>
      </c>
      <c r="L2518" t="str">
        <f t="shared" si="312"/>
        <v>Fysisk interface design</v>
      </c>
      <c r="M2518">
        <f t="shared" si="313"/>
        <v>7</v>
      </c>
      <c r="N2518" t="str">
        <f t="shared" si="314"/>
        <v/>
      </c>
      <c r="O2518" t="e">
        <f>IF(AND(A2518&lt;&gt;A2517,#REF!&lt;&gt;""),#REF!,"")</f>
        <v>#REF!</v>
      </c>
      <c r="P2518" t="e">
        <f t="shared" si="317"/>
        <v>#REF!</v>
      </c>
      <c r="Q2518" s="2" t="e">
        <f t="shared" ca="1" si="318"/>
        <v>#REF!</v>
      </c>
      <c r="R2518" t="e">
        <f>IF(NOT(#REF!="Indskrevet"),"",IF(E2518="",FALSE,AND(NOT(#REF!),VALUE(RIGHT(CONCATENATE(YEAR(E2518)),2))=15)))</f>
        <v>#REF!</v>
      </c>
      <c r="S2518" t="e">
        <f t="shared" si="315"/>
        <v>#REF!</v>
      </c>
      <c r="T2518" t="e">
        <f t="shared" si="316"/>
        <v>#REF!</v>
      </c>
      <c r="U2518" s="2" t="e">
        <f t="shared" si="319"/>
        <v>#REF!</v>
      </c>
      <c r="V2518" s="2"/>
    </row>
    <row r="2519" spans="1:22" x14ac:dyDescent="0.25">
      <c r="A2519" t="s">
        <v>1673</v>
      </c>
      <c r="B2519" t="s">
        <v>1674</v>
      </c>
      <c r="C2519">
        <v>119.999999999998</v>
      </c>
      <c r="D2519" t="s">
        <v>5317</v>
      </c>
      <c r="E2519" s="1">
        <v>42032</v>
      </c>
      <c r="F2519" t="s">
        <v>5311</v>
      </c>
      <c r="G2519">
        <v>1</v>
      </c>
      <c r="H2519" t="s">
        <v>5287</v>
      </c>
      <c r="I2519" t="s">
        <v>5298</v>
      </c>
      <c r="J2519" t="s">
        <v>5299</v>
      </c>
      <c r="K2519" t="b">
        <f>LOOKUP(A2519,'[1]UDDATA-1'!B:B,'[1]UDDATA-1'!A:A)&lt;&gt;LOOKUP(A2519,'[1]UDDATA-2'!B:B,'[1]UDDATA-2'!A:A)</f>
        <v>0</v>
      </c>
      <c r="L2519" t="str">
        <f t="shared" si="312"/>
        <v>Proceduremæssig programmering</v>
      </c>
      <c r="M2519">
        <f t="shared" si="313"/>
        <v>4</v>
      </c>
      <c r="N2519" t="str">
        <f t="shared" si="314"/>
        <v/>
      </c>
      <c r="O2519" t="e">
        <f>IF(AND(A2519&lt;&gt;A2518,#REF!&lt;&gt;""),#REF!,"")</f>
        <v>#REF!</v>
      </c>
      <c r="P2519" t="e">
        <f t="shared" si="317"/>
        <v>#REF!</v>
      </c>
      <c r="Q2519" s="2" t="e">
        <f t="shared" ca="1" si="318"/>
        <v>#REF!</v>
      </c>
      <c r="R2519" t="e">
        <f>IF(NOT(#REF!="Indskrevet"),"",IF(E2519="",FALSE,AND(NOT(#REF!),VALUE(RIGHT(CONCATENATE(YEAR(E2519)),2))=15)))</f>
        <v>#REF!</v>
      </c>
      <c r="S2519" t="e">
        <f t="shared" si="315"/>
        <v>#REF!</v>
      </c>
      <c r="T2519" t="e">
        <f t="shared" si="316"/>
        <v>#REF!</v>
      </c>
      <c r="U2519" s="2" t="e">
        <f t="shared" si="319"/>
        <v>#REF!</v>
      </c>
      <c r="V2519" s="2"/>
    </row>
    <row r="2520" spans="1:22" x14ac:dyDescent="0.25">
      <c r="A2520" t="s">
        <v>1673</v>
      </c>
      <c r="B2520" t="s">
        <v>1674</v>
      </c>
      <c r="C2520">
        <v>119.999999999998</v>
      </c>
      <c r="D2520" t="s">
        <v>5317</v>
      </c>
      <c r="E2520" s="1">
        <v>42165</v>
      </c>
      <c r="F2520" t="s">
        <v>5312</v>
      </c>
      <c r="G2520">
        <v>1</v>
      </c>
      <c r="H2520" t="s">
        <v>5287</v>
      </c>
      <c r="I2520" t="s">
        <v>5302</v>
      </c>
      <c r="J2520" t="s">
        <v>5303</v>
      </c>
      <c r="K2520" t="b">
        <f>LOOKUP(A2520,'[1]UDDATA-1'!B:B,'[1]UDDATA-1'!A:A)&lt;&gt;LOOKUP(A2520,'[1]UDDATA-2'!B:B,'[1]UDDATA-2'!A:A)</f>
        <v>0</v>
      </c>
      <c r="L2520" t="str">
        <f t="shared" si="312"/>
        <v>Lyd- og musikbehandling</v>
      </c>
      <c r="M2520">
        <f t="shared" si="313"/>
        <v>4</v>
      </c>
      <c r="N2520" t="str">
        <f t="shared" si="314"/>
        <v/>
      </c>
      <c r="O2520" t="e">
        <f>IF(AND(A2520&lt;&gt;A2519,#REF!&lt;&gt;""),#REF!,"")</f>
        <v>#REF!</v>
      </c>
      <c r="P2520" t="e">
        <f t="shared" si="317"/>
        <v>#REF!</v>
      </c>
      <c r="Q2520" s="2" t="e">
        <f t="shared" ca="1" si="318"/>
        <v>#REF!</v>
      </c>
      <c r="R2520" t="e">
        <f>IF(NOT(#REF!="Indskrevet"),"",IF(E2520="",FALSE,AND(NOT(#REF!),VALUE(RIGHT(CONCATENATE(YEAR(E2520)),2))=15)))</f>
        <v>#REF!</v>
      </c>
      <c r="S2520" t="e">
        <f t="shared" si="315"/>
        <v>#REF!</v>
      </c>
      <c r="T2520" t="e">
        <f t="shared" si="316"/>
        <v>#REF!</v>
      </c>
      <c r="U2520" s="2" t="e">
        <f t="shared" si="319"/>
        <v>#REF!</v>
      </c>
      <c r="V2520" s="2"/>
    </row>
    <row r="2521" spans="1:22" x14ac:dyDescent="0.25">
      <c r="A2521" t="s">
        <v>1673</v>
      </c>
      <c r="B2521" t="s">
        <v>1674</v>
      </c>
      <c r="C2521">
        <v>119.999999999998</v>
      </c>
      <c r="D2521" t="s">
        <v>5317</v>
      </c>
      <c r="E2521" s="1">
        <v>42186</v>
      </c>
      <c r="F2521" t="s">
        <v>5314</v>
      </c>
      <c r="G2521">
        <v>1</v>
      </c>
      <c r="H2521" t="s">
        <v>5287</v>
      </c>
      <c r="I2521" t="s">
        <v>5305</v>
      </c>
      <c r="J2521" t="s">
        <v>5303</v>
      </c>
      <c r="K2521" t="b">
        <f>LOOKUP(A2521,'[1]UDDATA-1'!B:B,'[1]UDDATA-1'!A:A)&lt;&gt;LOOKUP(A2521,'[1]UDDATA-2'!B:B,'[1]UDDATA-2'!A:A)</f>
        <v>0</v>
      </c>
      <c r="L2521" t="str">
        <f t="shared" si="312"/>
        <v>Objektorienteret Software Engineering</v>
      </c>
      <c r="M2521">
        <f t="shared" si="313"/>
        <v>4</v>
      </c>
      <c r="N2521" t="str">
        <f t="shared" si="314"/>
        <v/>
      </c>
      <c r="O2521" t="e">
        <f>IF(AND(A2521&lt;&gt;A2520,#REF!&lt;&gt;""),#REF!,"")</f>
        <v>#REF!</v>
      </c>
      <c r="P2521" t="e">
        <f t="shared" si="317"/>
        <v>#REF!</v>
      </c>
      <c r="Q2521" s="2" t="e">
        <f t="shared" ca="1" si="318"/>
        <v>#REF!</v>
      </c>
      <c r="R2521" t="e">
        <f>IF(NOT(#REF!="Indskrevet"),"",IF(E2521="",FALSE,AND(NOT(#REF!),VALUE(RIGHT(CONCATENATE(YEAR(E2521)),2))=15)))</f>
        <v>#REF!</v>
      </c>
      <c r="S2521" t="e">
        <f t="shared" si="315"/>
        <v>#REF!</v>
      </c>
      <c r="T2521" t="e">
        <f t="shared" si="316"/>
        <v>#REF!</v>
      </c>
      <c r="U2521" s="2" t="e">
        <f t="shared" si="319"/>
        <v>#REF!</v>
      </c>
      <c r="V2521" s="2"/>
    </row>
    <row r="2522" spans="1:22" x14ac:dyDescent="0.25">
      <c r="A2522" t="s">
        <v>1675</v>
      </c>
      <c r="B2522" t="s">
        <v>1676</v>
      </c>
      <c r="C2522">
        <v>24.999999999999599</v>
      </c>
      <c r="K2522" t="b">
        <f>LOOKUP(A2522,'[1]UDDATA-1'!B:B,'[1]UDDATA-1'!A:A)&lt;&gt;LOOKUP(A2522,'[1]UDDATA-2'!B:B,'[1]UDDATA-2'!A:A)</f>
        <v>0</v>
      </c>
      <c r="L2522" t="str">
        <f t="shared" si="312"/>
        <v/>
      </c>
      <c r="M2522" t="str">
        <f t="shared" si="313"/>
        <v/>
      </c>
      <c r="N2522" t="str">
        <f t="shared" si="314"/>
        <v/>
      </c>
      <c r="O2522" t="e">
        <f>IF(AND(A2522&lt;&gt;A2521,#REF!&lt;&gt;""),#REF!,"")</f>
        <v>#REF!</v>
      </c>
      <c r="P2522" t="e">
        <f t="shared" si="317"/>
        <v>#REF!</v>
      </c>
      <c r="Q2522" s="2" t="e">
        <f t="shared" ca="1" si="318"/>
        <v>#REF!</v>
      </c>
      <c r="R2522" t="e">
        <f>IF(NOT(#REF!="Indskrevet"),"",IF(E2522="",FALSE,AND(NOT(#REF!),VALUE(RIGHT(CONCATENATE(YEAR(E2522)),2))=15)))</f>
        <v>#REF!</v>
      </c>
      <c r="S2522" t="e">
        <f t="shared" si="315"/>
        <v>#REF!</v>
      </c>
      <c r="T2522" t="e">
        <f t="shared" si="316"/>
        <v>#REF!</v>
      </c>
      <c r="U2522" s="2" t="e">
        <f t="shared" si="319"/>
        <v>#REF!</v>
      </c>
      <c r="V2522" s="2"/>
    </row>
    <row r="2523" spans="1:22" x14ac:dyDescent="0.25">
      <c r="A2523" t="s">
        <v>1677</v>
      </c>
      <c r="B2523" t="s">
        <v>1678</v>
      </c>
      <c r="C2523">
        <v>119.999999999998</v>
      </c>
      <c r="D2523" t="s">
        <v>5317</v>
      </c>
      <c r="E2523" s="1">
        <v>41296</v>
      </c>
      <c r="F2523" t="s">
        <v>5328</v>
      </c>
      <c r="G2523">
        <v>1</v>
      </c>
      <c r="H2523" t="s">
        <v>5287</v>
      </c>
      <c r="I2523" t="s">
        <v>5324</v>
      </c>
      <c r="J2523" t="s">
        <v>5289</v>
      </c>
      <c r="K2523" t="b">
        <f>LOOKUP(A2523,'[1]UDDATA-1'!B:B,'[1]UDDATA-1'!A:A)&lt;&gt;LOOKUP(A2523,'[1]UDDATA-2'!B:B,'[1]UDDATA-2'!A:A)</f>
        <v>0</v>
      </c>
      <c r="L2523" t="str">
        <f t="shared" si="312"/>
        <v>Lineær algebra</v>
      </c>
      <c r="M2523">
        <f t="shared" si="313"/>
        <v>4</v>
      </c>
      <c r="N2523" t="str">
        <f t="shared" si="314"/>
        <v/>
      </c>
      <c r="O2523" t="e">
        <f>IF(AND(A2523&lt;&gt;A2522,#REF!&lt;&gt;""),#REF!,"")</f>
        <v>#REF!</v>
      </c>
      <c r="P2523" t="e">
        <f t="shared" si="317"/>
        <v>#REF!</v>
      </c>
      <c r="Q2523" s="2" t="e">
        <f t="shared" ca="1" si="318"/>
        <v>#REF!</v>
      </c>
      <c r="R2523" t="e">
        <f>IF(NOT(#REF!="Indskrevet"),"",IF(E2523="",FALSE,AND(NOT(#REF!),VALUE(RIGHT(CONCATENATE(YEAR(E2523)),2))=15)))</f>
        <v>#REF!</v>
      </c>
      <c r="S2523" t="e">
        <f t="shared" si="315"/>
        <v>#REF!</v>
      </c>
      <c r="T2523" t="e">
        <f t="shared" si="316"/>
        <v>#REF!</v>
      </c>
      <c r="U2523" s="2" t="e">
        <f t="shared" si="319"/>
        <v>#REF!</v>
      </c>
      <c r="V2523" s="2"/>
    </row>
    <row r="2524" spans="1:22" x14ac:dyDescent="0.25">
      <c r="A2524" t="s">
        <v>1677</v>
      </c>
      <c r="B2524" t="s">
        <v>1678</v>
      </c>
      <c r="C2524">
        <v>119.999999999998</v>
      </c>
      <c r="D2524" t="s">
        <v>5296</v>
      </c>
      <c r="E2524" s="1">
        <v>41444</v>
      </c>
      <c r="F2524" t="s">
        <v>5329</v>
      </c>
      <c r="G2524">
        <v>1</v>
      </c>
      <c r="H2524" t="s">
        <v>5287</v>
      </c>
      <c r="I2524" t="s">
        <v>5330</v>
      </c>
      <c r="J2524" t="s">
        <v>5293</v>
      </c>
      <c r="K2524" t="b">
        <f>LOOKUP(A2524,'[1]UDDATA-1'!B:B,'[1]UDDATA-1'!A:A)&lt;&gt;LOOKUP(A2524,'[1]UDDATA-2'!B:B,'[1]UDDATA-2'!A:A)</f>
        <v>0</v>
      </c>
      <c r="L2524" t="str">
        <f t="shared" si="312"/>
        <v>Diskret matematik</v>
      </c>
      <c r="M2524">
        <f t="shared" si="313"/>
        <v>7</v>
      </c>
      <c r="N2524" t="str">
        <f t="shared" si="314"/>
        <v/>
      </c>
      <c r="O2524" t="e">
        <f>IF(AND(A2524&lt;&gt;A2523,#REF!&lt;&gt;""),#REF!,"")</f>
        <v>#REF!</v>
      </c>
      <c r="P2524" t="e">
        <f t="shared" si="317"/>
        <v>#REF!</v>
      </c>
      <c r="Q2524" s="2" t="e">
        <f t="shared" ca="1" si="318"/>
        <v>#REF!</v>
      </c>
      <c r="R2524" t="e">
        <f>IF(NOT(#REF!="Indskrevet"),"",IF(E2524="",FALSE,AND(NOT(#REF!),VALUE(RIGHT(CONCATENATE(YEAR(E2524)),2))=15)))</f>
        <v>#REF!</v>
      </c>
      <c r="S2524" t="e">
        <f t="shared" si="315"/>
        <v>#REF!</v>
      </c>
      <c r="T2524" t="e">
        <f t="shared" si="316"/>
        <v>#REF!</v>
      </c>
      <c r="U2524" s="2" t="e">
        <f t="shared" si="319"/>
        <v>#REF!</v>
      </c>
      <c r="V2524" s="2"/>
    </row>
    <row r="2525" spans="1:22" x14ac:dyDescent="0.25">
      <c r="A2525" t="s">
        <v>1677</v>
      </c>
      <c r="B2525" t="s">
        <v>1678</v>
      </c>
      <c r="C2525">
        <v>119.999999999998</v>
      </c>
      <c r="D2525" t="s">
        <v>5317</v>
      </c>
      <c r="E2525" s="1">
        <v>41452</v>
      </c>
      <c r="F2525" t="s">
        <v>5331</v>
      </c>
      <c r="G2525">
        <v>1</v>
      </c>
      <c r="H2525" t="s">
        <v>5287</v>
      </c>
      <c r="I2525" t="s">
        <v>5332</v>
      </c>
      <c r="J2525" t="s">
        <v>5293</v>
      </c>
      <c r="K2525" t="b">
        <f>LOOKUP(A2525,'[1]UDDATA-1'!B:B,'[1]UDDATA-1'!A:A)&lt;&gt;LOOKUP(A2525,'[1]UDDATA-2'!B:B,'[1]UDDATA-2'!A:A)</f>
        <v>0</v>
      </c>
      <c r="L2525" t="str">
        <f t="shared" si="312"/>
        <v>Computerarkitektur</v>
      </c>
      <c r="M2525">
        <f t="shared" si="313"/>
        <v>4</v>
      </c>
      <c r="N2525" t="str">
        <f t="shared" si="314"/>
        <v/>
      </c>
      <c r="O2525" t="e">
        <f>IF(AND(A2525&lt;&gt;A2524,#REF!&lt;&gt;""),#REF!,"")</f>
        <v>#REF!</v>
      </c>
      <c r="P2525" t="e">
        <f t="shared" si="317"/>
        <v>#REF!</v>
      </c>
      <c r="Q2525" s="2" t="e">
        <f t="shared" ca="1" si="318"/>
        <v>#REF!</v>
      </c>
      <c r="R2525" t="e">
        <f>IF(NOT(#REF!="Indskrevet"),"",IF(E2525="",FALSE,AND(NOT(#REF!),VALUE(RIGHT(CONCATENATE(YEAR(E2525)),2))=15)))</f>
        <v>#REF!</v>
      </c>
      <c r="S2525" t="e">
        <f t="shared" si="315"/>
        <v>#REF!</v>
      </c>
      <c r="T2525" t="e">
        <f t="shared" si="316"/>
        <v>#REF!</v>
      </c>
      <c r="U2525" s="2" t="e">
        <f t="shared" si="319"/>
        <v>#REF!</v>
      </c>
      <c r="V2525" s="2"/>
    </row>
    <row r="2526" spans="1:22" x14ac:dyDescent="0.25">
      <c r="A2526" t="s">
        <v>1677</v>
      </c>
      <c r="B2526" t="s">
        <v>1678</v>
      </c>
      <c r="C2526">
        <v>119.999999999998</v>
      </c>
      <c r="D2526" t="s">
        <v>5317</v>
      </c>
      <c r="E2526" s="1">
        <v>41453</v>
      </c>
      <c r="F2526" t="s">
        <v>5333</v>
      </c>
      <c r="G2526">
        <v>1</v>
      </c>
      <c r="H2526" t="s">
        <v>5287</v>
      </c>
      <c r="I2526" t="s">
        <v>5334</v>
      </c>
      <c r="J2526" t="s">
        <v>5293</v>
      </c>
      <c r="K2526" t="b">
        <f>LOOKUP(A2526,'[1]UDDATA-1'!B:B,'[1]UDDATA-1'!A:A)&lt;&gt;LOOKUP(A2526,'[1]UDDATA-2'!B:B,'[1]UDDATA-2'!A:A)</f>
        <v>0</v>
      </c>
      <c r="L2526" t="str">
        <f t="shared" si="312"/>
        <v>Objektorienteret programmering</v>
      </c>
      <c r="M2526">
        <f t="shared" si="313"/>
        <v>4</v>
      </c>
      <c r="N2526" t="str">
        <f t="shared" si="314"/>
        <v/>
      </c>
      <c r="O2526" t="e">
        <f>IF(AND(A2526&lt;&gt;A2525,#REF!&lt;&gt;""),#REF!,"")</f>
        <v>#REF!</v>
      </c>
      <c r="P2526" t="e">
        <f t="shared" si="317"/>
        <v>#REF!</v>
      </c>
      <c r="Q2526" s="2" t="e">
        <f t="shared" ca="1" si="318"/>
        <v>#REF!</v>
      </c>
      <c r="R2526" t="e">
        <f>IF(NOT(#REF!="Indskrevet"),"",IF(E2526="",FALSE,AND(NOT(#REF!),VALUE(RIGHT(CONCATENATE(YEAR(E2526)),2))=15)))</f>
        <v>#REF!</v>
      </c>
      <c r="S2526" t="e">
        <f t="shared" si="315"/>
        <v>#REF!</v>
      </c>
      <c r="T2526" t="e">
        <f t="shared" si="316"/>
        <v>#REF!</v>
      </c>
      <c r="U2526" s="2" t="e">
        <f t="shared" si="319"/>
        <v>#REF!</v>
      </c>
      <c r="V2526" s="2"/>
    </row>
    <row r="2527" spans="1:22" x14ac:dyDescent="0.25">
      <c r="A2527" t="s">
        <v>1677</v>
      </c>
      <c r="B2527" t="s">
        <v>1678</v>
      </c>
      <c r="C2527">
        <v>119.999999999998</v>
      </c>
      <c r="D2527" t="s">
        <v>5306</v>
      </c>
      <c r="E2527" s="1">
        <v>41682</v>
      </c>
      <c r="F2527" t="s">
        <v>5339</v>
      </c>
      <c r="G2527">
        <v>1</v>
      </c>
      <c r="H2527" t="s">
        <v>5307</v>
      </c>
      <c r="I2527" t="s">
        <v>5340</v>
      </c>
      <c r="J2527" t="s">
        <v>5299</v>
      </c>
      <c r="K2527" t="b">
        <f>LOOKUP(A2527,'[1]UDDATA-1'!B:B,'[1]UDDATA-1'!A:A)&lt;&gt;LOOKUP(A2527,'[1]UDDATA-2'!B:B,'[1]UDDATA-2'!A:A)</f>
        <v>0</v>
      </c>
      <c r="L2527" t="str">
        <f t="shared" si="312"/>
        <v>Algoritmik og datastrukturer</v>
      </c>
      <c r="M2527">
        <f t="shared" si="313"/>
        <v>0</v>
      </c>
      <c r="N2527" t="str">
        <f t="shared" si="314"/>
        <v/>
      </c>
      <c r="O2527" t="e">
        <f>IF(AND(A2527&lt;&gt;A2526,#REF!&lt;&gt;""),#REF!,"")</f>
        <v>#REF!</v>
      </c>
      <c r="P2527" t="e">
        <f t="shared" si="317"/>
        <v>#REF!</v>
      </c>
      <c r="Q2527" s="2" t="e">
        <f t="shared" ca="1" si="318"/>
        <v>#REF!</v>
      </c>
      <c r="R2527" t="e">
        <f>IF(NOT(#REF!="Indskrevet"),"",IF(E2527="",FALSE,AND(NOT(#REF!),VALUE(RIGHT(CONCATENATE(YEAR(E2527)),2))=15)))</f>
        <v>#REF!</v>
      </c>
      <c r="S2527" t="e">
        <f t="shared" si="315"/>
        <v>#REF!</v>
      </c>
      <c r="T2527" t="e">
        <f t="shared" si="316"/>
        <v>#REF!</v>
      </c>
      <c r="U2527" s="2" t="e">
        <f t="shared" si="319"/>
        <v>#REF!</v>
      </c>
      <c r="V2527" s="2"/>
    </row>
    <row r="2528" spans="1:22" x14ac:dyDescent="0.25">
      <c r="A2528" t="s">
        <v>1677</v>
      </c>
      <c r="B2528" t="s">
        <v>1678</v>
      </c>
      <c r="C2528">
        <v>119.999999999998</v>
      </c>
      <c r="D2528" t="s">
        <v>5285</v>
      </c>
      <c r="E2528" s="1">
        <v>41737</v>
      </c>
      <c r="F2528" t="s">
        <v>5339</v>
      </c>
      <c r="G2528">
        <v>2</v>
      </c>
      <c r="H2528" t="s">
        <v>5287</v>
      </c>
      <c r="I2528" t="s">
        <v>5340</v>
      </c>
      <c r="J2528" t="s">
        <v>5303</v>
      </c>
      <c r="K2528" t="b">
        <f>LOOKUP(A2528,'[1]UDDATA-1'!B:B,'[1]UDDATA-1'!A:A)&lt;&gt;LOOKUP(A2528,'[1]UDDATA-2'!B:B,'[1]UDDATA-2'!A:A)</f>
        <v>0</v>
      </c>
      <c r="L2528" t="str">
        <f t="shared" si="312"/>
        <v/>
      </c>
      <c r="M2528" t="str">
        <f t="shared" si="313"/>
        <v/>
      </c>
      <c r="N2528" t="str">
        <f t="shared" si="314"/>
        <v/>
      </c>
      <c r="O2528" t="e">
        <f>IF(AND(A2528&lt;&gt;A2527,#REF!&lt;&gt;""),#REF!,"")</f>
        <v>#REF!</v>
      </c>
      <c r="P2528" t="e">
        <f t="shared" si="317"/>
        <v>#REF!</v>
      </c>
      <c r="Q2528" s="2" t="e">
        <f t="shared" ca="1" si="318"/>
        <v>#REF!</v>
      </c>
      <c r="R2528" t="e">
        <f>IF(NOT(#REF!="Indskrevet"),"",IF(E2528="",FALSE,AND(NOT(#REF!),VALUE(RIGHT(CONCATENATE(YEAR(E2528)),2))=15)))</f>
        <v>#REF!</v>
      </c>
      <c r="S2528" t="e">
        <f t="shared" si="315"/>
        <v>#REF!</v>
      </c>
      <c r="T2528" t="e">
        <f t="shared" si="316"/>
        <v>#REF!</v>
      </c>
      <c r="U2528" s="2" t="e">
        <f t="shared" si="319"/>
        <v>#REF!</v>
      </c>
      <c r="V2528" s="2"/>
    </row>
    <row r="2529" spans="1:22" x14ac:dyDescent="0.25">
      <c r="A2529" t="s">
        <v>1677</v>
      </c>
      <c r="B2529" t="s">
        <v>1678</v>
      </c>
      <c r="C2529">
        <v>119.999999999998</v>
      </c>
      <c r="D2529" t="s">
        <v>5317</v>
      </c>
      <c r="E2529" s="1">
        <v>42172</v>
      </c>
      <c r="F2529" t="s">
        <v>5341</v>
      </c>
      <c r="G2529">
        <v>1</v>
      </c>
      <c r="H2529" t="s">
        <v>5287</v>
      </c>
      <c r="I2529" t="s">
        <v>5342</v>
      </c>
      <c r="J2529" t="s">
        <v>5313</v>
      </c>
      <c r="K2529" t="b">
        <f>LOOKUP(A2529,'[1]UDDATA-1'!B:B,'[1]UDDATA-1'!A:A)&lt;&gt;LOOKUP(A2529,'[1]UDDATA-2'!B:B,'[1]UDDATA-2'!A:A)</f>
        <v>0</v>
      </c>
      <c r="L2529" t="str">
        <f t="shared" si="312"/>
        <v>Syntaks og semantik</v>
      </c>
      <c r="M2529">
        <f t="shared" si="313"/>
        <v>4</v>
      </c>
      <c r="N2529" t="str">
        <f t="shared" si="314"/>
        <v/>
      </c>
      <c r="O2529" t="e">
        <f>IF(AND(A2529&lt;&gt;A2528,#REF!&lt;&gt;""),#REF!,"")</f>
        <v>#REF!</v>
      </c>
      <c r="P2529" t="e">
        <f t="shared" si="317"/>
        <v>#REF!</v>
      </c>
      <c r="Q2529" s="2" t="e">
        <f t="shared" ca="1" si="318"/>
        <v>#REF!</v>
      </c>
      <c r="R2529" t="e">
        <f>IF(NOT(#REF!="Indskrevet"),"",IF(E2529="",FALSE,AND(NOT(#REF!),VALUE(RIGHT(CONCATENATE(YEAR(E2529)),2))=15)))</f>
        <v>#REF!</v>
      </c>
      <c r="S2529" t="e">
        <f t="shared" si="315"/>
        <v>#REF!</v>
      </c>
      <c r="T2529" t="e">
        <f t="shared" si="316"/>
        <v>#REF!</v>
      </c>
      <c r="U2529" s="2" t="e">
        <f t="shared" si="319"/>
        <v>#REF!</v>
      </c>
      <c r="V2529" s="2"/>
    </row>
    <row r="2530" spans="1:22" x14ac:dyDescent="0.25">
      <c r="A2530" t="s">
        <v>1679</v>
      </c>
      <c r="B2530" t="s">
        <v>1680</v>
      </c>
      <c r="C2530">
        <v>119.999999999998</v>
      </c>
      <c r="D2530" t="s">
        <v>5317</v>
      </c>
      <c r="E2530" s="1">
        <v>41646</v>
      </c>
      <c r="F2530" t="s">
        <v>5328</v>
      </c>
      <c r="G2530">
        <v>1</v>
      </c>
      <c r="H2530" t="s">
        <v>5287</v>
      </c>
      <c r="I2530" t="s">
        <v>5324</v>
      </c>
      <c r="J2530" t="s">
        <v>5289</v>
      </c>
      <c r="K2530" t="b">
        <f>LOOKUP(A2530,'[1]UDDATA-1'!B:B,'[1]UDDATA-1'!A:A)&lt;&gt;LOOKUP(A2530,'[1]UDDATA-2'!B:B,'[1]UDDATA-2'!A:A)</f>
        <v>0</v>
      </c>
      <c r="L2530" t="str">
        <f t="shared" si="312"/>
        <v>Lineær algebra</v>
      </c>
      <c r="M2530">
        <f t="shared" si="313"/>
        <v>4</v>
      </c>
      <c r="N2530" t="str">
        <f t="shared" si="314"/>
        <v/>
      </c>
      <c r="O2530" t="e">
        <f>IF(AND(A2530&lt;&gt;A2529,#REF!&lt;&gt;""),#REF!,"")</f>
        <v>#REF!</v>
      </c>
      <c r="P2530" t="e">
        <f t="shared" si="317"/>
        <v>#REF!</v>
      </c>
      <c r="Q2530" s="2" t="e">
        <f t="shared" ca="1" si="318"/>
        <v>#REF!</v>
      </c>
      <c r="R2530" t="e">
        <f>IF(NOT(#REF!="Indskrevet"),"",IF(E2530="",FALSE,AND(NOT(#REF!),VALUE(RIGHT(CONCATENATE(YEAR(E2530)),2))=15)))</f>
        <v>#REF!</v>
      </c>
      <c r="S2530" t="e">
        <f t="shared" si="315"/>
        <v>#REF!</v>
      </c>
      <c r="T2530" t="e">
        <f t="shared" si="316"/>
        <v>#REF!</v>
      </c>
      <c r="U2530" s="2" t="e">
        <f t="shared" si="319"/>
        <v>#REF!</v>
      </c>
      <c r="V2530" s="2"/>
    </row>
    <row r="2531" spans="1:22" x14ac:dyDescent="0.25">
      <c r="A2531" t="s">
        <v>1679</v>
      </c>
      <c r="B2531" t="s">
        <v>1680</v>
      </c>
      <c r="C2531">
        <v>119.999999999998</v>
      </c>
      <c r="D2531" t="s">
        <v>5285</v>
      </c>
      <c r="E2531" s="1">
        <v>41823</v>
      </c>
      <c r="F2531" t="s">
        <v>5329</v>
      </c>
      <c r="G2531">
        <v>1</v>
      </c>
      <c r="H2531" t="s">
        <v>5287</v>
      </c>
      <c r="I2531" t="s">
        <v>5330</v>
      </c>
      <c r="J2531" t="s">
        <v>5293</v>
      </c>
      <c r="K2531" t="b">
        <f>LOOKUP(A2531,'[1]UDDATA-1'!B:B,'[1]UDDATA-1'!A:A)&lt;&gt;LOOKUP(A2531,'[1]UDDATA-2'!B:B,'[1]UDDATA-2'!A:A)</f>
        <v>0</v>
      </c>
      <c r="L2531" t="str">
        <f t="shared" si="312"/>
        <v>Diskret matematik</v>
      </c>
      <c r="M2531">
        <f t="shared" si="313"/>
        <v>2</v>
      </c>
      <c r="N2531" t="str">
        <f t="shared" si="314"/>
        <v/>
      </c>
      <c r="O2531" t="e">
        <f>IF(AND(A2531&lt;&gt;A2530,#REF!&lt;&gt;""),#REF!,"")</f>
        <v>#REF!</v>
      </c>
      <c r="P2531" t="e">
        <f t="shared" si="317"/>
        <v>#REF!</v>
      </c>
      <c r="Q2531" s="2" t="e">
        <f t="shared" ca="1" si="318"/>
        <v>#REF!</v>
      </c>
      <c r="R2531" t="e">
        <f>IF(NOT(#REF!="Indskrevet"),"",IF(E2531="",FALSE,AND(NOT(#REF!),VALUE(RIGHT(CONCATENATE(YEAR(E2531)),2))=15)))</f>
        <v>#REF!</v>
      </c>
      <c r="S2531" t="e">
        <f t="shared" si="315"/>
        <v>#REF!</v>
      </c>
      <c r="T2531" t="e">
        <f t="shared" si="316"/>
        <v>#REF!</v>
      </c>
      <c r="U2531" s="2" t="e">
        <f t="shared" si="319"/>
        <v>#REF!</v>
      </c>
      <c r="V2531" s="2"/>
    </row>
    <row r="2532" spans="1:22" x14ac:dyDescent="0.25">
      <c r="A2532" t="s">
        <v>1679</v>
      </c>
      <c r="B2532" t="s">
        <v>1680</v>
      </c>
      <c r="C2532">
        <v>119.999999999998</v>
      </c>
      <c r="D2532" t="s">
        <v>5285</v>
      </c>
      <c r="E2532" s="1">
        <v>41810</v>
      </c>
      <c r="F2532" t="s">
        <v>5331</v>
      </c>
      <c r="G2532">
        <v>1</v>
      </c>
      <c r="H2532" t="s">
        <v>5287</v>
      </c>
      <c r="I2532" t="s">
        <v>5332</v>
      </c>
      <c r="J2532" t="s">
        <v>5293</v>
      </c>
      <c r="K2532" t="b">
        <f>LOOKUP(A2532,'[1]UDDATA-1'!B:B,'[1]UDDATA-1'!A:A)&lt;&gt;LOOKUP(A2532,'[1]UDDATA-2'!B:B,'[1]UDDATA-2'!A:A)</f>
        <v>0</v>
      </c>
      <c r="L2532" t="str">
        <f t="shared" si="312"/>
        <v>Computerarkitektur</v>
      </c>
      <c r="M2532">
        <f t="shared" si="313"/>
        <v>2</v>
      </c>
      <c r="N2532" t="str">
        <f t="shared" si="314"/>
        <v/>
      </c>
      <c r="O2532" t="e">
        <f>IF(AND(A2532&lt;&gt;A2531,#REF!&lt;&gt;""),#REF!,"")</f>
        <v>#REF!</v>
      </c>
      <c r="P2532" t="e">
        <f t="shared" si="317"/>
        <v>#REF!</v>
      </c>
      <c r="Q2532" s="2" t="e">
        <f t="shared" ca="1" si="318"/>
        <v>#REF!</v>
      </c>
      <c r="R2532" t="e">
        <f>IF(NOT(#REF!="Indskrevet"),"",IF(E2532="",FALSE,AND(NOT(#REF!),VALUE(RIGHT(CONCATENATE(YEAR(E2532)),2))=15)))</f>
        <v>#REF!</v>
      </c>
      <c r="S2532" t="e">
        <f t="shared" si="315"/>
        <v>#REF!</v>
      </c>
      <c r="T2532" t="e">
        <f t="shared" si="316"/>
        <v>#REF!</v>
      </c>
      <c r="U2532" s="2" t="e">
        <f t="shared" si="319"/>
        <v>#REF!</v>
      </c>
      <c r="V2532" s="2"/>
    </row>
    <row r="2533" spans="1:22" x14ac:dyDescent="0.25">
      <c r="A2533" t="s">
        <v>1679</v>
      </c>
      <c r="B2533" t="s">
        <v>1680</v>
      </c>
      <c r="C2533">
        <v>119.999999999998</v>
      </c>
      <c r="D2533" t="s">
        <v>5296</v>
      </c>
      <c r="E2533" s="1">
        <v>41807</v>
      </c>
      <c r="F2533" t="s">
        <v>5333</v>
      </c>
      <c r="G2533">
        <v>1</v>
      </c>
      <c r="H2533" t="s">
        <v>5287</v>
      </c>
      <c r="I2533" t="s">
        <v>5334</v>
      </c>
      <c r="J2533" t="s">
        <v>5293</v>
      </c>
      <c r="K2533" t="b">
        <f>LOOKUP(A2533,'[1]UDDATA-1'!B:B,'[1]UDDATA-1'!A:A)&lt;&gt;LOOKUP(A2533,'[1]UDDATA-2'!B:B,'[1]UDDATA-2'!A:A)</f>
        <v>0</v>
      </c>
      <c r="L2533" t="str">
        <f t="shared" si="312"/>
        <v>Objektorienteret programmering</v>
      </c>
      <c r="M2533">
        <f t="shared" si="313"/>
        <v>7</v>
      </c>
      <c r="N2533" t="str">
        <f t="shared" si="314"/>
        <v/>
      </c>
      <c r="O2533" t="e">
        <f>IF(AND(A2533&lt;&gt;A2532,#REF!&lt;&gt;""),#REF!,"")</f>
        <v>#REF!</v>
      </c>
      <c r="P2533" t="e">
        <f t="shared" si="317"/>
        <v>#REF!</v>
      </c>
      <c r="Q2533" s="2" t="e">
        <f t="shared" ca="1" si="318"/>
        <v>#REF!</v>
      </c>
      <c r="R2533" t="e">
        <f>IF(NOT(#REF!="Indskrevet"),"",IF(E2533="",FALSE,AND(NOT(#REF!),VALUE(RIGHT(CONCATENATE(YEAR(E2533)),2))=15)))</f>
        <v>#REF!</v>
      </c>
      <c r="S2533" t="e">
        <f t="shared" si="315"/>
        <v>#REF!</v>
      </c>
      <c r="T2533" t="e">
        <f t="shared" si="316"/>
        <v>#REF!</v>
      </c>
      <c r="U2533" s="2" t="e">
        <f t="shared" si="319"/>
        <v>#REF!</v>
      </c>
      <c r="V2533" s="2"/>
    </row>
    <row r="2534" spans="1:22" x14ac:dyDescent="0.25">
      <c r="A2534" t="s">
        <v>1679</v>
      </c>
      <c r="B2534" t="s">
        <v>1680</v>
      </c>
      <c r="C2534">
        <v>119.999999999998</v>
      </c>
      <c r="D2534" t="s">
        <v>5285</v>
      </c>
      <c r="E2534" s="1">
        <v>42031</v>
      </c>
      <c r="F2534" t="s">
        <v>5339</v>
      </c>
      <c r="G2534">
        <v>1</v>
      </c>
      <c r="H2534" t="s">
        <v>5287</v>
      </c>
      <c r="I2534" t="s">
        <v>5340</v>
      </c>
      <c r="J2534" t="s">
        <v>5299</v>
      </c>
      <c r="K2534" t="b">
        <f>LOOKUP(A2534,'[1]UDDATA-1'!B:B,'[1]UDDATA-1'!A:A)&lt;&gt;LOOKUP(A2534,'[1]UDDATA-2'!B:B,'[1]UDDATA-2'!A:A)</f>
        <v>0</v>
      </c>
      <c r="L2534" t="str">
        <f t="shared" si="312"/>
        <v>Algoritmik og datastrukturer</v>
      </c>
      <c r="M2534">
        <f t="shared" si="313"/>
        <v>2</v>
      </c>
      <c r="N2534" t="str">
        <f t="shared" si="314"/>
        <v/>
      </c>
      <c r="O2534" t="e">
        <f>IF(AND(A2534&lt;&gt;A2533,#REF!&lt;&gt;""),#REF!,"")</f>
        <v>#REF!</v>
      </c>
      <c r="P2534" t="e">
        <f t="shared" si="317"/>
        <v>#REF!</v>
      </c>
      <c r="Q2534" s="2" t="e">
        <f t="shared" ca="1" si="318"/>
        <v>#REF!</v>
      </c>
      <c r="R2534" t="e">
        <f>IF(NOT(#REF!="Indskrevet"),"",IF(E2534="",FALSE,AND(NOT(#REF!),VALUE(RIGHT(CONCATENATE(YEAR(E2534)),2))=15)))</f>
        <v>#REF!</v>
      </c>
      <c r="S2534" t="e">
        <f t="shared" si="315"/>
        <v>#REF!</v>
      </c>
      <c r="T2534" t="e">
        <f t="shared" si="316"/>
        <v>#REF!</v>
      </c>
      <c r="U2534" s="2" t="e">
        <f t="shared" si="319"/>
        <v>#REF!</v>
      </c>
      <c r="V2534" s="2"/>
    </row>
    <row r="2535" spans="1:22" x14ac:dyDescent="0.25">
      <c r="A2535" t="s">
        <v>1679</v>
      </c>
      <c r="B2535" t="s">
        <v>1680</v>
      </c>
      <c r="C2535">
        <v>119.999999999998</v>
      </c>
      <c r="D2535" t="s">
        <v>5317</v>
      </c>
      <c r="E2535" s="1">
        <v>42172</v>
      </c>
      <c r="F2535" t="s">
        <v>5341</v>
      </c>
      <c r="G2535">
        <v>1</v>
      </c>
      <c r="H2535" t="s">
        <v>5287</v>
      </c>
      <c r="I2535" t="s">
        <v>5342</v>
      </c>
      <c r="J2535" t="s">
        <v>5303</v>
      </c>
      <c r="K2535" t="b">
        <f>LOOKUP(A2535,'[1]UDDATA-1'!B:B,'[1]UDDATA-1'!A:A)&lt;&gt;LOOKUP(A2535,'[1]UDDATA-2'!B:B,'[1]UDDATA-2'!A:A)</f>
        <v>0</v>
      </c>
      <c r="L2535" t="str">
        <f t="shared" si="312"/>
        <v>Syntaks og semantik</v>
      </c>
      <c r="M2535">
        <f t="shared" si="313"/>
        <v>4</v>
      </c>
      <c r="N2535" t="str">
        <f t="shared" si="314"/>
        <v/>
      </c>
      <c r="O2535" t="e">
        <f>IF(AND(A2535&lt;&gt;A2534,#REF!&lt;&gt;""),#REF!,"")</f>
        <v>#REF!</v>
      </c>
      <c r="P2535" t="e">
        <f t="shared" si="317"/>
        <v>#REF!</v>
      </c>
      <c r="Q2535" s="2" t="e">
        <f t="shared" ca="1" si="318"/>
        <v>#REF!</v>
      </c>
      <c r="R2535" t="e">
        <f>IF(NOT(#REF!="Indskrevet"),"",IF(E2535="",FALSE,AND(NOT(#REF!),VALUE(RIGHT(CONCATENATE(YEAR(E2535)),2))=15)))</f>
        <v>#REF!</v>
      </c>
      <c r="S2535" t="e">
        <f t="shared" si="315"/>
        <v>#REF!</v>
      </c>
      <c r="T2535" t="e">
        <f t="shared" si="316"/>
        <v>#REF!</v>
      </c>
      <c r="U2535" s="2" t="e">
        <f t="shared" si="319"/>
        <v>#REF!</v>
      </c>
      <c r="V2535" s="2"/>
    </row>
    <row r="2536" spans="1:22" x14ac:dyDescent="0.25">
      <c r="A2536" t="s">
        <v>1681</v>
      </c>
      <c r="B2536" t="s">
        <v>1682</v>
      </c>
      <c r="C2536">
        <v>114.999999999998</v>
      </c>
      <c r="D2536" t="s">
        <v>5317</v>
      </c>
      <c r="E2536" s="1">
        <v>41646</v>
      </c>
      <c r="F2536" t="s">
        <v>5328</v>
      </c>
      <c r="G2536">
        <v>1</v>
      </c>
      <c r="H2536" t="s">
        <v>5287</v>
      </c>
      <c r="I2536" t="s">
        <v>5324</v>
      </c>
      <c r="J2536" t="s">
        <v>5289</v>
      </c>
      <c r="K2536" t="b">
        <f>LOOKUP(A2536,'[1]UDDATA-1'!B:B,'[1]UDDATA-1'!A:A)&lt;&gt;LOOKUP(A2536,'[1]UDDATA-2'!B:B,'[1]UDDATA-2'!A:A)</f>
        <v>0</v>
      </c>
      <c r="L2536" t="str">
        <f t="shared" si="312"/>
        <v>Lineær algebra</v>
      </c>
      <c r="M2536">
        <f t="shared" si="313"/>
        <v>4</v>
      </c>
      <c r="N2536" t="str">
        <f t="shared" si="314"/>
        <v/>
      </c>
      <c r="O2536" t="e">
        <f>IF(AND(A2536&lt;&gt;A2535,#REF!&lt;&gt;""),#REF!,"")</f>
        <v>#REF!</v>
      </c>
      <c r="P2536" t="e">
        <f t="shared" si="317"/>
        <v>#REF!</v>
      </c>
      <c r="Q2536" s="2" t="e">
        <f t="shared" ca="1" si="318"/>
        <v>#REF!</v>
      </c>
      <c r="R2536" t="e">
        <f>IF(NOT(#REF!="Indskrevet"),"",IF(E2536="",FALSE,AND(NOT(#REF!),VALUE(RIGHT(CONCATENATE(YEAR(E2536)),2))=15)))</f>
        <v>#REF!</v>
      </c>
      <c r="S2536" t="e">
        <f t="shared" si="315"/>
        <v>#REF!</v>
      </c>
      <c r="T2536" t="e">
        <f t="shared" si="316"/>
        <v>#REF!</v>
      </c>
      <c r="U2536" s="2" t="e">
        <f t="shared" si="319"/>
        <v>#REF!</v>
      </c>
      <c r="V2536" s="2"/>
    </row>
    <row r="2537" spans="1:22" x14ac:dyDescent="0.25">
      <c r="A2537" t="s">
        <v>1681</v>
      </c>
      <c r="B2537" t="s">
        <v>1682</v>
      </c>
      <c r="C2537">
        <v>114.999999999998</v>
      </c>
      <c r="D2537" t="s">
        <v>5285</v>
      </c>
      <c r="E2537" s="1">
        <v>41823</v>
      </c>
      <c r="F2537" t="s">
        <v>5329</v>
      </c>
      <c r="G2537">
        <v>1</v>
      </c>
      <c r="H2537" t="s">
        <v>5287</v>
      </c>
      <c r="I2537" t="s">
        <v>5330</v>
      </c>
      <c r="J2537" t="s">
        <v>5293</v>
      </c>
      <c r="K2537" t="b">
        <f>LOOKUP(A2537,'[1]UDDATA-1'!B:B,'[1]UDDATA-1'!A:A)&lt;&gt;LOOKUP(A2537,'[1]UDDATA-2'!B:B,'[1]UDDATA-2'!A:A)</f>
        <v>0</v>
      </c>
      <c r="L2537" t="str">
        <f t="shared" si="312"/>
        <v>Diskret matematik</v>
      </c>
      <c r="M2537">
        <f t="shared" si="313"/>
        <v>2</v>
      </c>
      <c r="N2537" t="str">
        <f t="shared" si="314"/>
        <v/>
      </c>
      <c r="O2537" t="e">
        <f>IF(AND(A2537&lt;&gt;A2536,#REF!&lt;&gt;""),#REF!,"")</f>
        <v>#REF!</v>
      </c>
      <c r="P2537" t="e">
        <f t="shared" si="317"/>
        <v>#REF!</v>
      </c>
      <c r="Q2537" s="2" t="e">
        <f t="shared" ca="1" si="318"/>
        <v>#REF!</v>
      </c>
      <c r="R2537" t="e">
        <f>IF(NOT(#REF!="Indskrevet"),"",IF(E2537="",FALSE,AND(NOT(#REF!),VALUE(RIGHT(CONCATENATE(YEAR(E2537)),2))=15)))</f>
        <v>#REF!</v>
      </c>
      <c r="S2537" t="e">
        <f t="shared" si="315"/>
        <v>#REF!</v>
      </c>
      <c r="T2537" t="e">
        <f t="shared" si="316"/>
        <v>#REF!</v>
      </c>
      <c r="U2537" s="2" t="e">
        <f t="shared" si="319"/>
        <v>#REF!</v>
      </c>
      <c r="V2537" s="2"/>
    </row>
    <row r="2538" spans="1:22" x14ac:dyDescent="0.25">
      <c r="A2538" t="s">
        <v>1681</v>
      </c>
      <c r="B2538" t="s">
        <v>1682</v>
      </c>
      <c r="C2538">
        <v>114.999999999998</v>
      </c>
      <c r="D2538" t="s">
        <v>5317</v>
      </c>
      <c r="E2538" s="1">
        <v>41810</v>
      </c>
      <c r="F2538" t="s">
        <v>5331</v>
      </c>
      <c r="G2538">
        <v>1</v>
      </c>
      <c r="H2538" t="s">
        <v>5287</v>
      </c>
      <c r="I2538" t="s">
        <v>5332</v>
      </c>
      <c r="J2538" t="s">
        <v>5293</v>
      </c>
      <c r="K2538" t="b">
        <f>LOOKUP(A2538,'[1]UDDATA-1'!B:B,'[1]UDDATA-1'!A:A)&lt;&gt;LOOKUP(A2538,'[1]UDDATA-2'!B:B,'[1]UDDATA-2'!A:A)</f>
        <v>0</v>
      </c>
      <c r="L2538" t="str">
        <f t="shared" si="312"/>
        <v>Computerarkitektur</v>
      </c>
      <c r="M2538">
        <f t="shared" si="313"/>
        <v>4</v>
      </c>
      <c r="N2538" t="str">
        <f t="shared" si="314"/>
        <v/>
      </c>
      <c r="O2538" t="e">
        <f>IF(AND(A2538&lt;&gt;A2537,#REF!&lt;&gt;""),#REF!,"")</f>
        <v>#REF!</v>
      </c>
      <c r="P2538" t="e">
        <f t="shared" si="317"/>
        <v>#REF!</v>
      </c>
      <c r="Q2538" s="2" t="e">
        <f t="shared" ca="1" si="318"/>
        <v>#REF!</v>
      </c>
      <c r="R2538" t="e">
        <f>IF(NOT(#REF!="Indskrevet"),"",IF(E2538="",FALSE,AND(NOT(#REF!),VALUE(RIGHT(CONCATENATE(YEAR(E2538)),2))=15)))</f>
        <v>#REF!</v>
      </c>
      <c r="S2538" t="e">
        <f t="shared" si="315"/>
        <v>#REF!</v>
      </c>
      <c r="T2538" t="e">
        <f t="shared" si="316"/>
        <v>#REF!</v>
      </c>
      <c r="U2538" s="2" t="e">
        <f t="shared" si="319"/>
        <v>#REF!</v>
      </c>
      <c r="V2538" s="2"/>
    </row>
    <row r="2539" spans="1:22" x14ac:dyDescent="0.25">
      <c r="A2539" t="s">
        <v>1681</v>
      </c>
      <c r="B2539" t="s">
        <v>1682</v>
      </c>
      <c r="C2539">
        <v>114.999999999998</v>
      </c>
      <c r="D2539" t="s">
        <v>5285</v>
      </c>
      <c r="E2539" s="1">
        <v>41803</v>
      </c>
      <c r="F2539" t="s">
        <v>5333</v>
      </c>
      <c r="G2539">
        <v>1</v>
      </c>
      <c r="H2539" t="s">
        <v>5287</v>
      </c>
      <c r="I2539" t="s">
        <v>5334</v>
      </c>
      <c r="J2539" t="s">
        <v>5293</v>
      </c>
      <c r="K2539" t="b">
        <f>LOOKUP(A2539,'[1]UDDATA-1'!B:B,'[1]UDDATA-1'!A:A)&lt;&gt;LOOKUP(A2539,'[1]UDDATA-2'!B:B,'[1]UDDATA-2'!A:A)</f>
        <v>0</v>
      </c>
      <c r="L2539" t="str">
        <f t="shared" si="312"/>
        <v>Objektorienteret programmering</v>
      </c>
      <c r="M2539">
        <f t="shared" si="313"/>
        <v>2</v>
      </c>
      <c r="N2539" t="str">
        <f t="shared" si="314"/>
        <v/>
      </c>
      <c r="O2539" t="e">
        <f>IF(AND(A2539&lt;&gt;A2538,#REF!&lt;&gt;""),#REF!,"")</f>
        <v>#REF!</v>
      </c>
      <c r="P2539" t="e">
        <f t="shared" si="317"/>
        <v>#REF!</v>
      </c>
      <c r="Q2539" s="2" t="e">
        <f t="shared" ca="1" si="318"/>
        <v>#REF!</v>
      </c>
      <c r="R2539" t="e">
        <f>IF(NOT(#REF!="Indskrevet"),"",IF(E2539="",FALSE,AND(NOT(#REF!),VALUE(RIGHT(CONCATENATE(YEAR(E2539)),2))=15)))</f>
        <v>#REF!</v>
      </c>
      <c r="S2539" t="e">
        <f t="shared" si="315"/>
        <v>#REF!</v>
      </c>
      <c r="T2539" t="e">
        <f t="shared" si="316"/>
        <v>#REF!</v>
      </c>
      <c r="U2539" s="2" t="e">
        <f t="shared" si="319"/>
        <v>#REF!</v>
      </c>
      <c r="V2539" s="2"/>
    </row>
    <row r="2540" spans="1:22" x14ac:dyDescent="0.25">
      <c r="A2540" t="s">
        <v>1681</v>
      </c>
      <c r="B2540" t="s">
        <v>1682</v>
      </c>
      <c r="C2540">
        <v>114.999999999998</v>
      </c>
      <c r="D2540" t="s">
        <v>5285</v>
      </c>
      <c r="E2540" s="1">
        <v>42031</v>
      </c>
      <c r="F2540" t="s">
        <v>5339</v>
      </c>
      <c r="G2540">
        <v>1</v>
      </c>
      <c r="H2540" t="s">
        <v>5287</v>
      </c>
      <c r="I2540" t="s">
        <v>5340</v>
      </c>
      <c r="J2540" t="s">
        <v>5299</v>
      </c>
      <c r="K2540" t="b">
        <f>LOOKUP(A2540,'[1]UDDATA-1'!B:B,'[1]UDDATA-1'!A:A)&lt;&gt;LOOKUP(A2540,'[1]UDDATA-2'!B:B,'[1]UDDATA-2'!A:A)</f>
        <v>0</v>
      </c>
      <c r="L2540" t="str">
        <f t="shared" si="312"/>
        <v>Algoritmik og datastrukturer</v>
      </c>
      <c r="M2540">
        <f t="shared" si="313"/>
        <v>2</v>
      </c>
      <c r="N2540" t="str">
        <f t="shared" si="314"/>
        <v/>
      </c>
      <c r="O2540" t="e">
        <f>IF(AND(A2540&lt;&gt;A2539,#REF!&lt;&gt;""),#REF!,"")</f>
        <v>#REF!</v>
      </c>
      <c r="P2540" t="e">
        <f t="shared" si="317"/>
        <v>#REF!</v>
      </c>
      <c r="Q2540" s="2" t="e">
        <f t="shared" ca="1" si="318"/>
        <v>#REF!</v>
      </c>
      <c r="R2540" t="e">
        <f>IF(NOT(#REF!="Indskrevet"),"",IF(E2540="",FALSE,AND(NOT(#REF!),VALUE(RIGHT(CONCATENATE(YEAR(E2540)),2))=15)))</f>
        <v>#REF!</v>
      </c>
      <c r="S2540" t="e">
        <f t="shared" si="315"/>
        <v>#REF!</v>
      </c>
      <c r="T2540" t="e">
        <f t="shared" si="316"/>
        <v>#REF!</v>
      </c>
      <c r="U2540" s="2" t="e">
        <f t="shared" si="319"/>
        <v>#REF!</v>
      </c>
      <c r="V2540" s="2"/>
    </row>
    <row r="2541" spans="1:22" x14ac:dyDescent="0.25">
      <c r="A2541" t="s">
        <v>1681</v>
      </c>
      <c r="B2541" t="s">
        <v>1682</v>
      </c>
      <c r="C2541">
        <v>114.999999999998</v>
      </c>
      <c r="D2541" t="s">
        <v>5306</v>
      </c>
      <c r="E2541" s="1">
        <v>42172</v>
      </c>
      <c r="F2541" t="s">
        <v>5341</v>
      </c>
      <c r="G2541">
        <v>1</v>
      </c>
      <c r="H2541" t="s">
        <v>5307</v>
      </c>
      <c r="I2541" t="s">
        <v>5342</v>
      </c>
      <c r="J2541" t="s">
        <v>5303</v>
      </c>
      <c r="K2541" t="b">
        <f>LOOKUP(A2541,'[1]UDDATA-1'!B:B,'[1]UDDATA-1'!A:A)&lt;&gt;LOOKUP(A2541,'[1]UDDATA-2'!B:B,'[1]UDDATA-2'!A:A)</f>
        <v>0</v>
      </c>
      <c r="L2541" t="str">
        <f t="shared" si="312"/>
        <v>Syntaks og semantik</v>
      </c>
      <c r="M2541">
        <f t="shared" si="313"/>
        <v>0</v>
      </c>
      <c r="N2541" t="str">
        <f t="shared" si="314"/>
        <v/>
      </c>
      <c r="O2541" t="e">
        <f>IF(AND(A2541&lt;&gt;A2540,#REF!&lt;&gt;""),#REF!,"")</f>
        <v>#REF!</v>
      </c>
      <c r="P2541" t="e">
        <f t="shared" si="317"/>
        <v>#REF!</v>
      </c>
      <c r="Q2541" s="2" t="e">
        <f t="shared" ca="1" si="318"/>
        <v>#REF!</v>
      </c>
      <c r="R2541" t="e">
        <f>IF(NOT(#REF!="Indskrevet"),"",IF(E2541="",FALSE,AND(NOT(#REF!),VALUE(RIGHT(CONCATENATE(YEAR(E2541)),2))=15)))</f>
        <v>#REF!</v>
      </c>
      <c r="S2541" t="e">
        <f t="shared" si="315"/>
        <v>#REF!</v>
      </c>
      <c r="T2541" t="e">
        <f t="shared" si="316"/>
        <v>#REF!</v>
      </c>
      <c r="U2541" s="2" t="e">
        <f t="shared" si="319"/>
        <v>#REF!</v>
      </c>
      <c r="V2541" s="2"/>
    </row>
    <row r="2542" spans="1:22" x14ac:dyDescent="0.25">
      <c r="A2542" t="s">
        <v>1681</v>
      </c>
      <c r="B2542" t="s">
        <v>1682</v>
      </c>
      <c r="C2542">
        <v>114.999999999998</v>
      </c>
      <c r="D2542" t="s">
        <v>5306</v>
      </c>
      <c r="E2542" s="1">
        <v>42249</v>
      </c>
      <c r="F2542" t="s">
        <v>5341</v>
      </c>
      <c r="G2542">
        <v>2</v>
      </c>
      <c r="H2542" t="s">
        <v>5287</v>
      </c>
      <c r="I2542" t="s">
        <v>5342</v>
      </c>
      <c r="J2542" t="s">
        <v>5315</v>
      </c>
      <c r="K2542" t="b">
        <f>LOOKUP(A2542,'[1]UDDATA-1'!B:B,'[1]UDDATA-1'!A:A)&lt;&gt;LOOKUP(A2542,'[1]UDDATA-2'!B:B,'[1]UDDATA-2'!A:A)</f>
        <v>0</v>
      </c>
      <c r="L2542" t="str">
        <f t="shared" si="312"/>
        <v/>
      </c>
      <c r="M2542" t="str">
        <f t="shared" si="313"/>
        <v/>
      </c>
      <c r="N2542" t="str">
        <f t="shared" si="314"/>
        <v/>
      </c>
      <c r="O2542" t="e">
        <f>IF(AND(A2542&lt;&gt;A2541,#REF!&lt;&gt;""),#REF!,"")</f>
        <v>#REF!</v>
      </c>
      <c r="P2542" t="e">
        <f t="shared" si="317"/>
        <v>#REF!</v>
      </c>
      <c r="Q2542" s="2" t="e">
        <f t="shared" ca="1" si="318"/>
        <v>#REF!</v>
      </c>
      <c r="R2542" t="e">
        <f>IF(NOT(#REF!="Indskrevet"),"",IF(E2542="",FALSE,AND(NOT(#REF!),VALUE(RIGHT(CONCATENATE(YEAR(E2542)),2))=15)))</f>
        <v>#REF!</v>
      </c>
      <c r="S2542" t="e">
        <f t="shared" si="315"/>
        <v>#REF!</v>
      </c>
      <c r="T2542" t="e">
        <f t="shared" si="316"/>
        <v>#REF!</v>
      </c>
      <c r="U2542" s="2" t="e">
        <f t="shared" si="319"/>
        <v>#REF!</v>
      </c>
      <c r="V2542" s="2"/>
    </row>
    <row r="2543" spans="1:22" x14ac:dyDescent="0.25">
      <c r="A2543" t="s">
        <v>1683</v>
      </c>
      <c r="B2543" t="s">
        <v>1684</v>
      </c>
      <c r="C2543">
        <v>4.9999999999998002</v>
      </c>
      <c r="D2543" t="s">
        <v>5318</v>
      </c>
      <c r="E2543" s="1">
        <v>41652</v>
      </c>
      <c r="F2543" t="s">
        <v>5286</v>
      </c>
      <c r="G2543">
        <v>1</v>
      </c>
      <c r="H2543" t="s">
        <v>5287</v>
      </c>
      <c r="I2543" t="s">
        <v>5288</v>
      </c>
      <c r="J2543" t="s">
        <v>5289</v>
      </c>
      <c r="K2543" t="b">
        <f>LOOKUP(A2543,'[1]UDDATA-1'!B:B,'[1]UDDATA-1'!A:A)&lt;&gt;LOOKUP(A2543,'[1]UDDATA-2'!B:B,'[1]UDDATA-2'!A:A)</f>
        <v>0</v>
      </c>
      <c r="L2543" t="str">
        <f t="shared" si="312"/>
        <v>Grundlæggende programmering</v>
      </c>
      <c r="M2543" t="str">
        <f t="shared" si="313"/>
        <v/>
      </c>
      <c r="N2543" t="str">
        <f t="shared" si="314"/>
        <v>U</v>
      </c>
      <c r="O2543" t="e">
        <f>IF(AND(A2543&lt;&gt;A2542,#REF!&lt;&gt;""),#REF!,"")</f>
        <v>#REF!</v>
      </c>
      <c r="P2543" t="e">
        <f t="shared" si="317"/>
        <v>#REF!</v>
      </c>
      <c r="Q2543" s="2" t="e">
        <f t="shared" ca="1" si="318"/>
        <v>#REF!</v>
      </c>
      <c r="R2543" t="e">
        <f>IF(NOT(#REF!="Indskrevet"),"",IF(E2543="",FALSE,AND(NOT(#REF!),VALUE(RIGHT(CONCATENATE(YEAR(E2543)),2))=15)))</f>
        <v>#REF!</v>
      </c>
      <c r="S2543" t="e">
        <f t="shared" si="315"/>
        <v>#REF!</v>
      </c>
      <c r="T2543" t="e">
        <f t="shared" si="316"/>
        <v>#REF!</v>
      </c>
      <c r="U2543" s="2" t="e">
        <f t="shared" si="319"/>
        <v>#REF!</v>
      </c>
      <c r="V2543" s="2"/>
    </row>
    <row r="2544" spans="1:22" x14ac:dyDescent="0.25">
      <c r="A2544" t="s">
        <v>1685</v>
      </c>
      <c r="B2544" t="s">
        <v>1686</v>
      </c>
      <c r="C2544">
        <v>34.999999999999197</v>
      </c>
      <c r="D2544" t="s">
        <v>5306</v>
      </c>
      <c r="E2544" s="1">
        <v>41316</v>
      </c>
      <c r="F2544" t="s">
        <v>5308</v>
      </c>
      <c r="G2544">
        <v>1</v>
      </c>
      <c r="H2544" t="s">
        <v>5307</v>
      </c>
      <c r="I2544" t="s">
        <v>5288</v>
      </c>
      <c r="J2544" t="s">
        <v>5289</v>
      </c>
      <c r="K2544" t="b">
        <f>LOOKUP(A2544,'[1]UDDATA-1'!B:B,'[1]UDDATA-1'!A:A)&lt;&gt;LOOKUP(A2544,'[1]UDDATA-2'!B:B,'[1]UDDATA-2'!A:A)</f>
        <v>0</v>
      </c>
      <c r="L2544" t="str">
        <f t="shared" si="312"/>
        <v/>
      </c>
      <c r="M2544" t="str">
        <f t="shared" si="313"/>
        <v/>
      </c>
      <c r="N2544" t="str">
        <f t="shared" si="314"/>
        <v/>
      </c>
      <c r="O2544" t="e">
        <f>IF(AND(A2544&lt;&gt;A2543,#REF!&lt;&gt;""),#REF!,"")</f>
        <v>#REF!</v>
      </c>
      <c r="P2544" t="e">
        <f t="shared" si="317"/>
        <v>#REF!</v>
      </c>
      <c r="Q2544" s="2" t="e">
        <f t="shared" ca="1" si="318"/>
        <v>#REF!</v>
      </c>
      <c r="R2544" t="e">
        <f>IF(NOT(#REF!="Indskrevet"),"",IF(E2544="",FALSE,AND(NOT(#REF!),VALUE(RIGHT(CONCATENATE(YEAR(E2544)),2))=15)))</f>
        <v>#REF!</v>
      </c>
      <c r="S2544" t="e">
        <f t="shared" si="315"/>
        <v>#REF!</v>
      </c>
      <c r="T2544" t="e">
        <f t="shared" si="316"/>
        <v>#REF!</v>
      </c>
      <c r="U2544" s="2" t="e">
        <f t="shared" si="319"/>
        <v>#REF!</v>
      </c>
      <c r="V2544" s="2"/>
    </row>
    <row r="2545" spans="1:22" x14ac:dyDescent="0.25">
      <c r="A2545" t="s">
        <v>1685</v>
      </c>
      <c r="B2545" t="s">
        <v>1686</v>
      </c>
      <c r="C2545">
        <v>34.999999999999197</v>
      </c>
      <c r="D2545" t="s">
        <v>5317</v>
      </c>
      <c r="E2545" s="1">
        <v>41353</v>
      </c>
      <c r="F2545" t="s">
        <v>5308</v>
      </c>
      <c r="G2545">
        <v>2</v>
      </c>
      <c r="H2545" t="s">
        <v>5287</v>
      </c>
      <c r="I2545" t="s">
        <v>5288</v>
      </c>
      <c r="J2545" t="s">
        <v>5293</v>
      </c>
      <c r="K2545" t="b">
        <f>LOOKUP(A2545,'[1]UDDATA-1'!B:B,'[1]UDDATA-1'!A:A)&lt;&gt;LOOKUP(A2545,'[1]UDDATA-2'!B:B,'[1]UDDATA-2'!A:A)</f>
        <v>0</v>
      </c>
      <c r="L2545" t="str">
        <f t="shared" si="312"/>
        <v/>
      </c>
      <c r="M2545" t="str">
        <f t="shared" si="313"/>
        <v/>
      </c>
      <c r="N2545" t="str">
        <f t="shared" si="314"/>
        <v/>
      </c>
      <c r="O2545" t="e">
        <f>IF(AND(A2545&lt;&gt;A2544,#REF!&lt;&gt;""),#REF!,"")</f>
        <v>#REF!</v>
      </c>
      <c r="P2545" t="e">
        <f t="shared" si="317"/>
        <v>#REF!</v>
      </c>
      <c r="Q2545" s="2" t="e">
        <f t="shared" ca="1" si="318"/>
        <v>#REF!</v>
      </c>
      <c r="R2545" t="e">
        <f>IF(NOT(#REF!="Indskrevet"),"",IF(E2545="",FALSE,AND(NOT(#REF!),VALUE(RIGHT(CONCATENATE(YEAR(E2545)),2))=15)))</f>
        <v>#REF!</v>
      </c>
      <c r="S2545" t="e">
        <f t="shared" si="315"/>
        <v>#REF!</v>
      </c>
      <c r="T2545" t="e">
        <f t="shared" si="316"/>
        <v>#REF!</v>
      </c>
      <c r="U2545" s="2" t="e">
        <f t="shared" si="319"/>
        <v>#REF!</v>
      </c>
      <c r="V2545" s="2"/>
    </row>
    <row r="2546" spans="1:22" x14ac:dyDescent="0.25">
      <c r="A2546" t="s">
        <v>1685</v>
      </c>
      <c r="B2546" t="s">
        <v>1686</v>
      </c>
      <c r="C2546">
        <v>34.999999999999197</v>
      </c>
      <c r="D2546" t="s">
        <v>5318</v>
      </c>
      <c r="E2546" s="1">
        <v>41452</v>
      </c>
      <c r="F2546" t="s">
        <v>5309</v>
      </c>
      <c r="G2546">
        <v>1</v>
      </c>
      <c r="H2546" t="s">
        <v>5287</v>
      </c>
      <c r="I2546" t="s">
        <v>5292</v>
      </c>
      <c r="J2546" t="s">
        <v>5293</v>
      </c>
      <c r="K2546" t="b">
        <f>LOOKUP(A2546,'[1]UDDATA-1'!B:B,'[1]UDDATA-1'!A:A)&lt;&gt;LOOKUP(A2546,'[1]UDDATA-2'!B:B,'[1]UDDATA-2'!A:A)</f>
        <v>0</v>
      </c>
      <c r="L2546" t="str">
        <f t="shared" si="312"/>
        <v>Matematik til multimedie-applikationer</v>
      </c>
      <c r="M2546" t="str">
        <f t="shared" si="313"/>
        <v/>
      </c>
      <c r="N2546" t="str">
        <f t="shared" si="314"/>
        <v>U</v>
      </c>
      <c r="O2546" t="e">
        <f>IF(AND(A2546&lt;&gt;A2545,#REF!&lt;&gt;""),#REF!,"")</f>
        <v>#REF!</v>
      </c>
      <c r="P2546" t="e">
        <f t="shared" si="317"/>
        <v>#REF!</v>
      </c>
      <c r="Q2546" s="2" t="e">
        <f t="shared" ca="1" si="318"/>
        <v>#REF!</v>
      </c>
      <c r="R2546" t="e">
        <f>IF(NOT(#REF!="Indskrevet"),"",IF(E2546="",FALSE,AND(NOT(#REF!),VALUE(RIGHT(CONCATENATE(YEAR(E2546)),2))=15)))</f>
        <v>#REF!</v>
      </c>
      <c r="S2546" t="e">
        <f t="shared" si="315"/>
        <v>#REF!</v>
      </c>
      <c r="T2546" t="e">
        <f t="shared" si="316"/>
        <v>#REF!</v>
      </c>
      <c r="U2546" s="2" t="e">
        <f t="shared" si="319"/>
        <v>#REF!</v>
      </c>
      <c r="V2546" s="2"/>
    </row>
    <row r="2547" spans="1:22" x14ac:dyDescent="0.25">
      <c r="A2547" t="s">
        <v>1685</v>
      </c>
      <c r="B2547" t="s">
        <v>1686</v>
      </c>
      <c r="C2547">
        <v>34.999999999999197</v>
      </c>
      <c r="D2547" t="s">
        <v>5318</v>
      </c>
      <c r="E2547" s="1">
        <v>41484</v>
      </c>
      <c r="F2547" t="s">
        <v>5310</v>
      </c>
      <c r="G2547">
        <v>1</v>
      </c>
      <c r="H2547" t="s">
        <v>5287</v>
      </c>
      <c r="I2547" t="s">
        <v>5295</v>
      </c>
      <c r="J2547" t="s">
        <v>5293</v>
      </c>
      <c r="K2547" t="b">
        <f>LOOKUP(A2547,'[1]UDDATA-1'!B:B,'[1]UDDATA-1'!A:A)&lt;&gt;LOOKUP(A2547,'[1]UDDATA-2'!B:B,'[1]UDDATA-2'!A:A)</f>
        <v>0</v>
      </c>
      <c r="L2547" t="str">
        <f t="shared" si="312"/>
        <v>Fysisk interface design</v>
      </c>
      <c r="M2547" t="str">
        <f t="shared" si="313"/>
        <v/>
      </c>
      <c r="N2547" t="str">
        <f t="shared" si="314"/>
        <v>U</v>
      </c>
      <c r="O2547" t="e">
        <f>IF(AND(A2547&lt;&gt;A2546,#REF!&lt;&gt;""),#REF!,"")</f>
        <v>#REF!</v>
      </c>
      <c r="P2547" t="e">
        <f t="shared" si="317"/>
        <v>#REF!</v>
      </c>
      <c r="Q2547" s="2" t="e">
        <f t="shared" ca="1" si="318"/>
        <v>#REF!</v>
      </c>
      <c r="R2547" t="e">
        <f>IF(NOT(#REF!="Indskrevet"),"",IF(E2547="",FALSE,AND(NOT(#REF!),VALUE(RIGHT(CONCATENATE(YEAR(E2547)),2))=15)))</f>
        <v>#REF!</v>
      </c>
      <c r="S2547" t="e">
        <f t="shared" si="315"/>
        <v>#REF!</v>
      </c>
      <c r="T2547" t="e">
        <f t="shared" si="316"/>
        <v>#REF!</v>
      </c>
      <c r="U2547" s="2" t="e">
        <f t="shared" si="319"/>
        <v>#REF!</v>
      </c>
      <c r="V2547" s="2"/>
    </row>
    <row r="2548" spans="1:22" x14ac:dyDescent="0.25">
      <c r="A2548" t="s">
        <v>1689</v>
      </c>
      <c r="B2548" t="s">
        <v>1690</v>
      </c>
      <c r="C2548">
        <v>59.999999999998799</v>
      </c>
      <c r="D2548" t="s">
        <v>5290</v>
      </c>
      <c r="E2548" s="1">
        <v>42032</v>
      </c>
      <c r="F2548" t="s">
        <v>5357</v>
      </c>
      <c r="G2548">
        <v>1</v>
      </c>
      <c r="H2548" t="s">
        <v>5287</v>
      </c>
      <c r="I2548" t="s">
        <v>5324</v>
      </c>
      <c r="J2548" t="s">
        <v>5289</v>
      </c>
      <c r="K2548" t="b">
        <f>LOOKUP(A2548,'[1]UDDATA-1'!B:B,'[1]UDDATA-1'!A:A)&lt;&gt;LOOKUP(A2548,'[1]UDDATA-2'!B:B,'[1]UDDATA-2'!A:A)</f>
        <v>0</v>
      </c>
      <c r="L2548" t="str">
        <f t="shared" si="312"/>
        <v>Lineær algebra</v>
      </c>
      <c r="M2548">
        <f t="shared" si="313"/>
        <v>10</v>
      </c>
      <c r="N2548" t="str">
        <f t="shared" si="314"/>
        <v/>
      </c>
      <c r="O2548" t="e">
        <f>IF(AND(A2548&lt;&gt;A2547,#REF!&lt;&gt;""),#REF!,"")</f>
        <v>#REF!</v>
      </c>
      <c r="P2548" t="e">
        <f t="shared" si="317"/>
        <v>#REF!</v>
      </c>
      <c r="Q2548" s="2" t="e">
        <f t="shared" ca="1" si="318"/>
        <v>#REF!</v>
      </c>
      <c r="R2548" t="e">
        <f>IF(NOT(#REF!="Indskrevet"),"",IF(E2548="",FALSE,AND(NOT(#REF!),VALUE(RIGHT(CONCATENATE(YEAR(E2548)),2))=15)))</f>
        <v>#REF!</v>
      </c>
      <c r="S2548" t="e">
        <f t="shared" si="315"/>
        <v>#REF!</v>
      </c>
      <c r="T2548" t="e">
        <f t="shared" si="316"/>
        <v>#REF!</v>
      </c>
      <c r="U2548" s="2" t="e">
        <f t="shared" si="319"/>
        <v>#REF!</v>
      </c>
      <c r="V2548" s="2"/>
    </row>
    <row r="2549" spans="1:22" x14ac:dyDescent="0.25">
      <c r="A2549" t="s">
        <v>1689</v>
      </c>
      <c r="B2549" t="s">
        <v>1690</v>
      </c>
      <c r="C2549">
        <v>59.999999999998799</v>
      </c>
      <c r="D2549" t="s">
        <v>5296</v>
      </c>
      <c r="E2549" s="1">
        <v>42187</v>
      </c>
      <c r="F2549" t="s">
        <v>5358</v>
      </c>
      <c r="G2549">
        <v>1</v>
      </c>
      <c r="H2549" t="s">
        <v>5287</v>
      </c>
      <c r="I2549" t="s">
        <v>5330</v>
      </c>
      <c r="J2549" t="s">
        <v>5293</v>
      </c>
      <c r="K2549" t="b">
        <f>LOOKUP(A2549,'[1]UDDATA-1'!B:B,'[1]UDDATA-1'!A:A)&lt;&gt;LOOKUP(A2549,'[1]UDDATA-2'!B:B,'[1]UDDATA-2'!A:A)</f>
        <v>0</v>
      </c>
      <c r="L2549" t="str">
        <f t="shared" si="312"/>
        <v>Diskret matematik</v>
      </c>
      <c r="M2549">
        <f t="shared" si="313"/>
        <v>7</v>
      </c>
      <c r="N2549" t="str">
        <f t="shared" si="314"/>
        <v/>
      </c>
      <c r="O2549" t="e">
        <f>IF(AND(A2549&lt;&gt;A2548,#REF!&lt;&gt;""),#REF!,"")</f>
        <v>#REF!</v>
      </c>
      <c r="P2549" t="e">
        <f t="shared" si="317"/>
        <v>#REF!</v>
      </c>
      <c r="Q2549" s="2" t="e">
        <f t="shared" ca="1" si="318"/>
        <v>#REF!</v>
      </c>
      <c r="R2549" t="e">
        <f>IF(NOT(#REF!="Indskrevet"),"",IF(E2549="",FALSE,AND(NOT(#REF!),VALUE(RIGHT(CONCATENATE(YEAR(E2549)),2))=15)))</f>
        <v>#REF!</v>
      </c>
      <c r="S2549" t="e">
        <f t="shared" si="315"/>
        <v>#REF!</v>
      </c>
      <c r="T2549" t="e">
        <f t="shared" si="316"/>
        <v>#REF!</v>
      </c>
      <c r="U2549" s="2" t="e">
        <f t="shared" si="319"/>
        <v>#REF!</v>
      </c>
      <c r="V2549" s="2"/>
    </row>
    <row r="2550" spans="1:22" x14ac:dyDescent="0.25">
      <c r="A2550" t="s">
        <v>1689</v>
      </c>
      <c r="B2550" t="s">
        <v>1690</v>
      </c>
      <c r="C2550">
        <v>59.999999999998799</v>
      </c>
      <c r="D2550" t="s">
        <v>5285</v>
      </c>
      <c r="E2550" s="1">
        <v>42167</v>
      </c>
      <c r="F2550" t="s">
        <v>5359</v>
      </c>
      <c r="G2550">
        <v>1</v>
      </c>
      <c r="H2550" t="s">
        <v>5287</v>
      </c>
      <c r="I2550" t="s">
        <v>5334</v>
      </c>
      <c r="J2550" t="s">
        <v>5293</v>
      </c>
      <c r="K2550" t="b">
        <f>LOOKUP(A2550,'[1]UDDATA-1'!B:B,'[1]UDDATA-1'!A:A)&lt;&gt;LOOKUP(A2550,'[1]UDDATA-2'!B:B,'[1]UDDATA-2'!A:A)</f>
        <v>0</v>
      </c>
      <c r="L2550" t="str">
        <f t="shared" si="312"/>
        <v>Objektorienteret programmering</v>
      </c>
      <c r="M2550">
        <f t="shared" si="313"/>
        <v>2</v>
      </c>
      <c r="N2550" t="str">
        <f t="shared" si="314"/>
        <v/>
      </c>
      <c r="O2550" t="e">
        <f>IF(AND(A2550&lt;&gt;A2549,#REF!&lt;&gt;""),#REF!,"")</f>
        <v>#REF!</v>
      </c>
      <c r="P2550" t="e">
        <f t="shared" si="317"/>
        <v>#REF!</v>
      </c>
      <c r="Q2550" s="2" t="e">
        <f t="shared" ca="1" si="318"/>
        <v>#REF!</v>
      </c>
      <c r="R2550" t="e">
        <f>IF(NOT(#REF!="Indskrevet"),"",IF(E2550="",FALSE,AND(NOT(#REF!),VALUE(RIGHT(CONCATENATE(YEAR(E2550)),2))=15)))</f>
        <v>#REF!</v>
      </c>
      <c r="S2550" t="e">
        <f t="shared" si="315"/>
        <v>#REF!</v>
      </c>
      <c r="T2550" t="e">
        <f t="shared" si="316"/>
        <v>#REF!</v>
      </c>
      <c r="U2550" s="2" t="e">
        <f t="shared" si="319"/>
        <v>#REF!</v>
      </c>
      <c r="V2550" s="2"/>
    </row>
    <row r="2551" spans="1:22" x14ac:dyDescent="0.25">
      <c r="A2551" t="s">
        <v>1692</v>
      </c>
      <c r="B2551" t="s">
        <v>1693</v>
      </c>
      <c r="C2551">
        <v>174.99999999999699</v>
      </c>
      <c r="D2551" t="s">
        <v>5317</v>
      </c>
      <c r="E2551" s="1">
        <v>41296</v>
      </c>
      <c r="F2551" t="s">
        <v>5328</v>
      </c>
      <c r="G2551">
        <v>1</v>
      </c>
      <c r="H2551" t="s">
        <v>5287</v>
      </c>
      <c r="I2551" t="s">
        <v>5324</v>
      </c>
      <c r="J2551" t="s">
        <v>5289</v>
      </c>
      <c r="K2551" t="b">
        <f>LOOKUP(A2551,'[1]UDDATA-1'!B:B,'[1]UDDATA-1'!A:A)&lt;&gt;LOOKUP(A2551,'[1]UDDATA-2'!B:B,'[1]UDDATA-2'!A:A)</f>
        <v>1</v>
      </c>
      <c r="L2551" t="str">
        <f t="shared" si="312"/>
        <v>Lineær algebra</v>
      </c>
      <c r="M2551">
        <f t="shared" si="313"/>
        <v>4</v>
      </c>
      <c r="N2551" t="str">
        <f t="shared" si="314"/>
        <v/>
      </c>
      <c r="O2551" t="e">
        <f>IF(AND(A2551&lt;&gt;A2550,#REF!&lt;&gt;""),#REF!,"")</f>
        <v>#REF!</v>
      </c>
      <c r="P2551" t="e">
        <f t="shared" si="317"/>
        <v>#REF!</v>
      </c>
      <c r="Q2551" s="2" t="e">
        <f t="shared" ca="1" si="318"/>
        <v>#REF!</v>
      </c>
      <c r="R2551" t="e">
        <f>IF(NOT(#REF!="Indskrevet"),"",IF(E2551="",FALSE,AND(NOT(#REF!),VALUE(RIGHT(CONCATENATE(YEAR(E2551)),2))=15)))</f>
        <v>#REF!</v>
      </c>
      <c r="S2551" t="e">
        <f t="shared" si="315"/>
        <v>#REF!</v>
      </c>
      <c r="T2551" t="e">
        <f t="shared" si="316"/>
        <v>#REF!</v>
      </c>
      <c r="U2551" s="2" t="e">
        <f t="shared" si="319"/>
        <v>#REF!</v>
      </c>
      <c r="V2551" s="2"/>
    </row>
    <row r="2552" spans="1:22" x14ac:dyDescent="0.25">
      <c r="A2552" t="s">
        <v>1692</v>
      </c>
      <c r="B2552" t="s">
        <v>1693</v>
      </c>
      <c r="C2552">
        <v>174.99999999999699</v>
      </c>
      <c r="D2552" t="s">
        <v>5290</v>
      </c>
      <c r="E2552" s="1">
        <v>41444</v>
      </c>
      <c r="F2552" t="s">
        <v>5329</v>
      </c>
      <c r="G2552">
        <v>1</v>
      </c>
      <c r="H2552" t="s">
        <v>5287</v>
      </c>
      <c r="I2552" t="s">
        <v>5330</v>
      </c>
      <c r="J2552" t="s">
        <v>5293</v>
      </c>
      <c r="K2552" t="b">
        <f>LOOKUP(A2552,'[1]UDDATA-1'!B:B,'[1]UDDATA-1'!A:A)&lt;&gt;LOOKUP(A2552,'[1]UDDATA-2'!B:B,'[1]UDDATA-2'!A:A)</f>
        <v>1</v>
      </c>
      <c r="L2552" t="str">
        <f t="shared" si="312"/>
        <v>Diskret matematik</v>
      </c>
      <c r="M2552">
        <f t="shared" si="313"/>
        <v>10</v>
      </c>
      <c r="N2552" t="str">
        <f t="shared" si="314"/>
        <v/>
      </c>
      <c r="O2552" t="e">
        <f>IF(AND(A2552&lt;&gt;A2551,#REF!&lt;&gt;""),#REF!,"")</f>
        <v>#REF!</v>
      </c>
      <c r="P2552" t="e">
        <f t="shared" si="317"/>
        <v>#REF!</v>
      </c>
      <c r="Q2552" s="2" t="e">
        <f t="shared" ca="1" si="318"/>
        <v>#REF!</v>
      </c>
      <c r="R2552" t="e">
        <f>IF(NOT(#REF!="Indskrevet"),"",IF(E2552="",FALSE,AND(NOT(#REF!),VALUE(RIGHT(CONCATENATE(YEAR(E2552)),2))=15)))</f>
        <v>#REF!</v>
      </c>
      <c r="S2552" t="e">
        <f t="shared" si="315"/>
        <v>#REF!</v>
      </c>
      <c r="T2552" t="e">
        <f t="shared" si="316"/>
        <v>#REF!</v>
      </c>
      <c r="U2552" s="2" t="e">
        <f t="shared" si="319"/>
        <v>#REF!</v>
      </c>
      <c r="V2552" s="2"/>
    </row>
    <row r="2553" spans="1:22" x14ac:dyDescent="0.25">
      <c r="A2553" t="s">
        <v>1692</v>
      </c>
      <c r="B2553" t="s">
        <v>1693</v>
      </c>
      <c r="C2553">
        <v>174.99999999999699</v>
      </c>
      <c r="D2553" t="s">
        <v>5296</v>
      </c>
      <c r="E2553" s="1">
        <v>41452</v>
      </c>
      <c r="F2553" t="s">
        <v>5331</v>
      </c>
      <c r="G2553">
        <v>1</v>
      </c>
      <c r="H2553" t="s">
        <v>5287</v>
      </c>
      <c r="I2553" t="s">
        <v>5332</v>
      </c>
      <c r="J2553" t="s">
        <v>5293</v>
      </c>
      <c r="K2553" t="b">
        <f>LOOKUP(A2553,'[1]UDDATA-1'!B:B,'[1]UDDATA-1'!A:A)&lt;&gt;LOOKUP(A2553,'[1]UDDATA-2'!B:B,'[1]UDDATA-2'!A:A)</f>
        <v>1</v>
      </c>
      <c r="L2553" t="str">
        <f t="shared" si="312"/>
        <v>Computerarkitektur</v>
      </c>
      <c r="M2553">
        <f t="shared" si="313"/>
        <v>7</v>
      </c>
      <c r="N2553" t="str">
        <f t="shared" si="314"/>
        <v/>
      </c>
      <c r="O2553" t="e">
        <f>IF(AND(A2553&lt;&gt;A2552,#REF!&lt;&gt;""),#REF!,"")</f>
        <v>#REF!</v>
      </c>
      <c r="P2553" t="e">
        <f t="shared" si="317"/>
        <v>#REF!</v>
      </c>
      <c r="Q2553" s="2" t="e">
        <f t="shared" ca="1" si="318"/>
        <v>#REF!</v>
      </c>
      <c r="R2553" t="e">
        <f>IF(NOT(#REF!="Indskrevet"),"",IF(E2553="",FALSE,AND(NOT(#REF!),VALUE(RIGHT(CONCATENATE(YEAR(E2553)),2))=15)))</f>
        <v>#REF!</v>
      </c>
      <c r="S2553" t="e">
        <f t="shared" si="315"/>
        <v>#REF!</v>
      </c>
      <c r="T2553" t="e">
        <f t="shared" si="316"/>
        <v>#REF!</v>
      </c>
      <c r="U2553" s="2" t="e">
        <f t="shared" si="319"/>
        <v>#REF!</v>
      </c>
      <c r="V2553" s="2"/>
    </row>
    <row r="2554" spans="1:22" x14ac:dyDescent="0.25">
      <c r="A2554" t="s">
        <v>1692</v>
      </c>
      <c r="B2554" t="s">
        <v>1693</v>
      </c>
      <c r="C2554">
        <v>174.99999999999699</v>
      </c>
      <c r="D2554" t="s">
        <v>5300</v>
      </c>
      <c r="E2554" s="1">
        <v>41451</v>
      </c>
      <c r="F2554" t="s">
        <v>5333</v>
      </c>
      <c r="G2554">
        <v>1</v>
      </c>
      <c r="H2554" t="s">
        <v>5287</v>
      </c>
      <c r="I2554" t="s">
        <v>5334</v>
      </c>
      <c r="J2554" t="s">
        <v>5293</v>
      </c>
      <c r="K2554" t="b">
        <f>LOOKUP(A2554,'[1]UDDATA-1'!B:B,'[1]UDDATA-1'!A:A)&lt;&gt;LOOKUP(A2554,'[1]UDDATA-2'!B:B,'[1]UDDATA-2'!A:A)</f>
        <v>1</v>
      </c>
      <c r="L2554" t="str">
        <f t="shared" si="312"/>
        <v>Objektorienteret programmering</v>
      </c>
      <c r="M2554">
        <f t="shared" si="313"/>
        <v>12</v>
      </c>
      <c r="N2554" t="str">
        <f t="shared" si="314"/>
        <v/>
      </c>
      <c r="O2554" t="e">
        <f>IF(AND(A2554&lt;&gt;A2553,#REF!&lt;&gt;""),#REF!,"")</f>
        <v>#REF!</v>
      </c>
      <c r="P2554" t="e">
        <f t="shared" si="317"/>
        <v>#REF!</v>
      </c>
      <c r="Q2554" s="2" t="e">
        <f t="shared" ca="1" si="318"/>
        <v>#REF!</v>
      </c>
      <c r="R2554" t="e">
        <f>IF(NOT(#REF!="Indskrevet"),"",IF(E2554="",FALSE,AND(NOT(#REF!),VALUE(RIGHT(CONCATENATE(YEAR(E2554)),2))=15)))</f>
        <v>#REF!</v>
      </c>
      <c r="S2554" t="e">
        <f t="shared" si="315"/>
        <v>#REF!</v>
      </c>
      <c r="T2554" t="e">
        <f t="shared" si="316"/>
        <v>#REF!</v>
      </c>
      <c r="U2554" s="2" t="e">
        <f t="shared" si="319"/>
        <v>#REF!</v>
      </c>
      <c r="V2554" s="2"/>
    </row>
    <row r="2555" spans="1:22" x14ac:dyDescent="0.25">
      <c r="A2555" t="s">
        <v>1692</v>
      </c>
      <c r="B2555" t="s">
        <v>1693</v>
      </c>
      <c r="C2555">
        <v>174.99999999999699</v>
      </c>
      <c r="D2555" t="s">
        <v>5306</v>
      </c>
      <c r="E2555" s="1">
        <v>41682</v>
      </c>
      <c r="F2555" t="s">
        <v>5339</v>
      </c>
      <c r="G2555">
        <v>1</v>
      </c>
      <c r="H2555" t="s">
        <v>5307</v>
      </c>
      <c r="I2555" t="s">
        <v>5340</v>
      </c>
      <c r="J2555" t="s">
        <v>5299</v>
      </c>
      <c r="K2555" t="b">
        <f>LOOKUP(A2555,'[1]UDDATA-1'!B:B,'[1]UDDATA-1'!A:A)&lt;&gt;LOOKUP(A2555,'[1]UDDATA-2'!B:B,'[1]UDDATA-2'!A:A)</f>
        <v>1</v>
      </c>
      <c r="L2555" t="str">
        <f t="shared" si="312"/>
        <v>Algoritmik og datastrukturer</v>
      </c>
      <c r="M2555">
        <f t="shared" si="313"/>
        <v>0</v>
      </c>
      <c r="N2555" t="str">
        <f t="shared" si="314"/>
        <v/>
      </c>
      <c r="O2555" t="e">
        <f>IF(AND(A2555&lt;&gt;A2554,#REF!&lt;&gt;""),#REF!,"")</f>
        <v>#REF!</v>
      </c>
      <c r="P2555" t="e">
        <f t="shared" si="317"/>
        <v>#REF!</v>
      </c>
      <c r="Q2555" s="2" t="e">
        <f t="shared" ca="1" si="318"/>
        <v>#REF!</v>
      </c>
      <c r="R2555" t="e">
        <f>IF(NOT(#REF!="Indskrevet"),"",IF(E2555="",FALSE,AND(NOT(#REF!),VALUE(RIGHT(CONCATENATE(YEAR(E2555)),2))=15)))</f>
        <v>#REF!</v>
      </c>
      <c r="S2555" t="e">
        <f t="shared" si="315"/>
        <v>#REF!</v>
      </c>
      <c r="T2555" t="e">
        <f t="shared" si="316"/>
        <v>#REF!</v>
      </c>
      <c r="U2555" s="2" t="e">
        <f t="shared" si="319"/>
        <v>#REF!</v>
      </c>
      <c r="V2555" s="2"/>
    </row>
    <row r="2556" spans="1:22" x14ac:dyDescent="0.25">
      <c r="A2556" t="s">
        <v>1692</v>
      </c>
      <c r="B2556" t="s">
        <v>1693</v>
      </c>
      <c r="C2556">
        <v>174.99999999999699</v>
      </c>
      <c r="D2556" t="s">
        <v>5285</v>
      </c>
      <c r="E2556" s="1">
        <v>41737</v>
      </c>
      <c r="F2556" t="s">
        <v>5339</v>
      </c>
      <c r="G2556">
        <v>2</v>
      </c>
      <c r="H2556" t="s">
        <v>5287</v>
      </c>
      <c r="I2556" t="s">
        <v>5340</v>
      </c>
      <c r="J2556" t="s">
        <v>5303</v>
      </c>
      <c r="K2556" t="b">
        <f>LOOKUP(A2556,'[1]UDDATA-1'!B:B,'[1]UDDATA-1'!A:A)&lt;&gt;LOOKUP(A2556,'[1]UDDATA-2'!B:B,'[1]UDDATA-2'!A:A)</f>
        <v>1</v>
      </c>
      <c r="L2556" t="str">
        <f t="shared" si="312"/>
        <v/>
      </c>
      <c r="M2556" t="str">
        <f t="shared" si="313"/>
        <v/>
      </c>
      <c r="N2556" t="str">
        <f t="shared" si="314"/>
        <v/>
      </c>
      <c r="O2556" t="e">
        <f>IF(AND(A2556&lt;&gt;A2555,#REF!&lt;&gt;""),#REF!,"")</f>
        <v>#REF!</v>
      </c>
      <c r="P2556" t="e">
        <f t="shared" si="317"/>
        <v>#REF!</v>
      </c>
      <c r="Q2556" s="2" t="e">
        <f t="shared" ca="1" si="318"/>
        <v>#REF!</v>
      </c>
      <c r="R2556" t="e">
        <f>IF(NOT(#REF!="Indskrevet"),"",IF(E2556="",FALSE,AND(NOT(#REF!),VALUE(RIGHT(CONCATENATE(YEAR(E2556)),2))=15)))</f>
        <v>#REF!</v>
      </c>
      <c r="S2556" t="e">
        <f t="shared" si="315"/>
        <v>#REF!</v>
      </c>
      <c r="T2556" t="e">
        <f t="shared" si="316"/>
        <v>#REF!</v>
      </c>
      <c r="U2556" s="2" t="e">
        <f t="shared" si="319"/>
        <v>#REF!</v>
      </c>
      <c r="V2556" s="2"/>
    </row>
    <row r="2557" spans="1:22" x14ac:dyDescent="0.25">
      <c r="A2557" t="s">
        <v>1692</v>
      </c>
      <c r="B2557" t="s">
        <v>1693</v>
      </c>
      <c r="C2557">
        <v>174.99999999999699</v>
      </c>
      <c r="D2557" t="s">
        <v>5317</v>
      </c>
      <c r="E2557" s="1">
        <v>41814</v>
      </c>
      <c r="F2557" t="s">
        <v>5341</v>
      </c>
      <c r="G2557">
        <v>1</v>
      </c>
      <c r="H2557" t="s">
        <v>5287</v>
      </c>
      <c r="I2557" t="s">
        <v>5342</v>
      </c>
      <c r="J2557" t="s">
        <v>5303</v>
      </c>
      <c r="K2557" t="b">
        <f>LOOKUP(A2557,'[1]UDDATA-1'!B:B,'[1]UDDATA-1'!A:A)&lt;&gt;LOOKUP(A2557,'[1]UDDATA-2'!B:B,'[1]UDDATA-2'!A:A)</f>
        <v>1</v>
      </c>
      <c r="L2557" t="str">
        <f t="shared" si="312"/>
        <v>Syntaks og semantik</v>
      </c>
      <c r="M2557">
        <f t="shared" si="313"/>
        <v>4</v>
      </c>
      <c r="N2557" t="str">
        <f t="shared" si="314"/>
        <v/>
      </c>
      <c r="O2557" t="e">
        <f>IF(AND(A2557&lt;&gt;A2556,#REF!&lt;&gt;""),#REF!,"")</f>
        <v>#REF!</v>
      </c>
      <c r="P2557" t="e">
        <f t="shared" si="317"/>
        <v>#REF!</v>
      </c>
      <c r="Q2557" s="2" t="e">
        <f t="shared" ca="1" si="318"/>
        <v>#REF!</v>
      </c>
      <c r="R2557" t="e">
        <f>IF(NOT(#REF!="Indskrevet"),"",IF(E2557="",FALSE,AND(NOT(#REF!),VALUE(RIGHT(CONCATENATE(YEAR(E2557)),2))=15)))</f>
        <v>#REF!</v>
      </c>
      <c r="S2557" t="e">
        <f t="shared" si="315"/>
        <v>#REF!</v>
      </c>
      <c r="T2557" t="e">
        <f t="shared" si="316"/>
        <v>#REF!</v>
      </c>
      <c r="U2557" s="2" t="e">
        <f t="shared" si="319"/>
        <v>#REF!</v>
      </c>
      <c r="V2557" s="2"/>
    </row>
    <row r="2558" spans="1:22" x14ac:dyDescent="0.25">
      <c r="A2558" t="s">
        <v>1694</v>
      </c>
      <c r="B2558" t="s">
        <v>1695</v>
      </c>
      <c r="C2558">
        <v>44.999999999999403</v>
      </c>
      <c r="D2558" t="s">
        <v>5306</v>
      </c>
      <c r="E2558" s="1">
        <v>42033</v>
      </c>
      <c r="F2558" t="s">
        <v>5286</v>
      </c>
      <c r="G2558">
        <v>1</v>
      </c>
      <c r="H2558" t="s">
        <v>5307</v>
      </c>
      <c r="I2558" t="s">
        <v>5288</v>
      </c>
      <c r="J2558" t="s">
        <v>5289</v>
      </c>
      <c r="K2558" t="b">
        <f>LOOKUP(A2558,'[1]UDDATA-1'!B:B,'[1]UDDATA-1'!A:A)&lt;&gt;LOOKUP(A2558,'[1]UDDATA-2'!B:B,'[1]UDDATA-2'!A:A)</f>
        <v>0</v>
      </c>
      <c r="L2558" t="str">
        <f t="shared" si="312"/>
        <v>Grundlæggende programmering</v>
      </c>
      <c r="M2558">
        <f t="shared" si="313"/>
        <v>0</v>
      </c>
      <c r="N2558" t="str">
        <f t="shared" si="314"/>
        <v/>
      </c>
      <c r="O2558" t="e">
        <f>IF(AND(A2558&lt;&gt;A2557,#REF!&lt;&gt;""),#REF!,"")</f>
        <v>#REF!</v>
      </c>
      <c r="P2558" t="e">
        <f t="shared" si="317"/>
        <v>#REF!</v>
      </c>
      <c r="Q2558" s="2" t="e">
        <f t="shared" ca="1" si="318"/>
        <v>#REF!</v>
      </c>
      <c r="R2558" t="e">
        <f>IF(NOT(#REF!="Indskrevet"),"",IF(E2558="",FALSE,AND(NOT(#REF!),VALUE(RIGHT(CONCATENATE(YEAR(E2558)),2))=15)))</f>
        <v>#REF!</v>
      </c>
      <c r="S2558" t="e">
        <f t="shared" si="315"/>
        <v>#REF!</v>
      </c>
      <c r="T2558" t="e">
        <f t="shared" si="316"/>
        <v>#REF!</v>
      </c>
      <c r="U2558" s="2" t="e">
        <f t="shared" si="319"/>
        <v>#REF!</v>
      </c>
      <c r="V2558" s="2"/>
    </row>
    <row r="2559" spans="1:22" x14ac:dyDescent="0.25">
      <c r="A2559" t="s">
        <v>1694</v>
      </c>
      <c r="B2559" t="s">
        <v>1695</v>
      </c>
      <c r="C2559">
        <v>44.999999999999403</v>
      </c>
      <c r="D2559" t="s">
        <v>5306</v>
      </c>
      <c r="E2559" s="1">
        <v>42066</v>
      </c>
      <c r="F2559" t="s">
        <v>5286</v>
      </c>
      <c r="G2559">
        <v>2</v>
      </c>
      <c r="H2559" t="s">
        <v>5287</v>
      </c>
      <c r="I2559" t="s">
        <v>5288</v>
      </c>
      <c r="J2559" t="s">
        <v>5293</v>
      </c>
      <c r="K2559" t="b">
        <f>LOOKUP(A2559,'[1]UDDATA-1'!B:B,'[1]UDDATA-1'!A:A)&lt;&gt;LOOKUP(A2559,'[1]UDDATA-2'!B:B,'[1]UDDATA-2'!A:A)</f>
        <v>0</v>
      </c>
      <c r="L2559" t="str">
        <f t="shared" si="312"/>
        <v/>
      </c>
      <c r="M2559" t="str">
        <f t="shared" si="313"/>
        <v/>
      </c>
      <c r="N2559" t="str">
        <f t="shared" si="314"/>
        <v/>
      </c>
      <c r="O2559" t="e">
        <f>IF(AND(A2559&lt;&gt;A2558,#REF!&lt;&gt;""),#REF!,"")</f>
        <v>#REF!</v>
      </c>
      <c r="P2559" t="e">
        <f t="shared" si="317"/>
        <v>#REF!</v>
      </c>
      <c r="Q2559" s="2" t="e">
        <f t="shared" ca="1" si="318"/>
        <v>#REF!</v>
      </c>
      <c r="R2559" t="e">
        <f>IF(NOT(#REF!="Indskrevet"),"",IF(E2559="",FALSE,AND(NOT(#REF!),VALUE(RIGHT(CONCATENATE(YEAR(E2559)),2))=15)))</f>
        <v>#REF!</v>
      </c>
      <c r="S2559" t="e">
        <f t="shared" si="315"/>
        <v>#REF!</v>
      </c>
      <c r="T2559" t="e">
        <f t="shared" si="316"/>
        <v>#REF!</v>
      </c>
      <c r="U2559" s="2" t="e">
        <f t="shared" si="319"/>
        <v>#REF!</v>
      </c>
      <c r="V2559" s="2"/>
    </row>
    <row r="2560" spans="1:22" x14ac:dyDescent="0.25">
      <c r="A2560" t="s">
        <v>1694</v>
      </c>
      <c r="B2560" t="s">
        <v>1695</v>
      </c>
      <c r="C2560">
        <v>44.999999999999403</v>
      </c>
      <c r="D2560" t="s">
        <v>5327</v>
      </c>
      <c r="E2560" s="1">
        <v>42178</v>
      </c>
      <c r="F2560" t="s">
        <v>5291</v>
      </c>
      <c r="G2560">
        <v>1</v>
      </c>
      <c r="H2560" t="s">
        <v>5307</v>
      </c>
      <c r="I2560" t="s">
        <v>5292</v>
      </c>
      <c r="J2560" t="s">
        <v>5293</v>
      </c>
      <c r="K2560" t="b">
        <f>LOOKUP(A2560,'[1]UDDATA-1'!B:B,'[1]UDDATA-1'!A:A)&lt;&gt;LOOKUP(A2560,'[1]UDDATA-2'!B:B,'[1]UDDATA-2'!A:A)</f>
        <v>0</v>
      </c>
      <c r="L2560" t="str">
        <f t="shared" si="312"/>
        <v>Matematik til multimedie-applikationer</v>
      </c>
      <c r="M2560">
        <f t="shared" si="313"/>
        <v>-3</v>
      </c>
      <c r="N2560" t="str">
        <f t="shared" si="314"/>
        <v/>
      </c>
      <c r="O2560" t="e">
        <f>IF(AND(A2560&lt;&gt;A2559,#REF!&lt;&gt;""),#REF!,"")</f>
        <v>#REF!</v>
      </c>
      <c r="P2560" t="e">
        <f t="shared" si="317"/>
        <v>#REF!</v>
      </c>
      <c r="Q2560" s="2" t="e">
        <f t="shared" ca="1" si="318"/>
        <v>#REF!</v>
      </c>
      <c r="R2560" t="e">
        <f>IF(NOT(#REF!="Indskrevet"),"",IF(E2560="",FALSE,AND(NOT(#REF!),VALUE(RIGHT(CONCATENATE(YEAR(E2560)),2))=15)))</f>
        <v>#REF!</v>
      </c>
      <c r="S2560" t="e">
        <f t="shared" si="315"/>
        <v>#REF!</v>
      </c>
      <c r="T2560" t="e">
        <f t="shared" si="316"/>
        <v>#REF!</v>
      </c>
      <c r="U2560" s="2" t="e">
        <f t="shared" si="319"/>
        <v>#REF!</v>
      </c>
      <c r="V2560" s="2"/>
    </row>
    <row r="2561" spans="1:22" x14ac:dyDescent="0.25">
      <c r="A2561" t="s">
        <v>1694</v>
      </c>
      <c r="B2561" t="s">
        <v>1695</v>
      </c>
      <c r="C2561">
        <v>44.999999999999403</v>
      </c>
      <c r="D2561" t="s">
        <v>5327</v>
      </c>
      <c r="E2561" s="1">
        <v>42249</v>
      </c>
      <c r="F2561" t="s">
        <v>5291</v>
      </c>
      <c r="G2561">
        <v>2</v>
      </c>
      <c r="H2561" t="s">
        <v>5287</v>
      </c>
      <c r="I2561" t="s">
        <v>5292</v>
      </c>
      <c r="J2561" t="s">
        <v>5299</v>
      </c>
      <c r="K2561" t="b">
        <f>LOOKUP(A2561,'[1]UDDATA-1'!B:B,'[1]UDDATA-1'!A:A)&lt;&gt;LOOKUP(A2561,'[1]UDDATA-2'!B:B,'[1]UDDATA-2'!A:A)</f>
        <v>0</v>
      </c>
      <c r="L2561" t="str">
        <f t="shared" si="312"/>
        <v/>
      </c>
      <c r="M2561" t="str">
        <f t="shared" si="313"/>
        <v/>
      </c>
      <c r="N2561" t="str">
        <f t="shared" si="314"/>
        <v/>
      </c>
      <c r="O2561" t="e">
        <f>IF(AND(A2561&lt;&gt;A2560,#REF!&lt;&gt;""),#REF!,"")</f>
        <v>#REF!</v>
      </c>
      <c r="P2561" t="e">
        <f t="shared" si="317"/>
        <v>#REF!</v>
      </c>
      <c r="Q2561" s="2" t="e">
        <f t="shared" ca="1" si="318"/>
        <v>#REF!</v>
      </c>
      <c r="R2561" t="e">
        <f>IF(NOT(#REF!="Indskrevet"),"",IF(E2561="",FALSE,AND(NOT(#REF!),VALUE(RIGHT(CONCATENATE(YEAR(E2561)),2))=15)))</f>
        <v>#REF!</v>
      </c>
      <c r="S2561" t="e">
        <f t="shared" si="315"/>
        <v>#REF!</v>
      </c>
      <c r="T2561" t="e">
        <f t="shared" si="316"/>
        <v>#REF!</v>
      </c>
      <c r="U2561" s="2" t="e">
        <f t="shared" si="319"/>
        <v>#REF!</v>
      </c>
      <c r="V2561" s="2"/>
    </row>
    <row r="2562" spans="1:22" x14ac:dyDescent="0.25">
      <c r="A2562" t="s">
        <v>1696</v>
      </c>
      <c r="B2562" t="s">
        <v>1697</v>
      </c>
      <c r="C2562">
        <v>119.999999999998</v>
      </c>
      <c r="D2562" t="s">
        <v>5296</v>
      </c>
      <c r="E2562" s="1">
        <v>41676</v>
      </c>
      <c r="F2562" t="s">
        <v>5308</v>
      </c>
      <c r="G2562">
        <v>1</v>
      </c>
      <c r="H2562" t="s">
        <v>5287</v>
      </c>
      <c r="I2562" t="s">
        <v>5288</v>
      </c>
      <c r="J2562" t="s">
        <v>5289</v>
      </c>
      <c r="K2562" t="b">
        <f>LOOKUP(A2562,'[1]UDDATA-1'!B:B,'[1]UDDATA-1'!A:A)&lt;&gt;LOOKUP(A2562,'[1]UDDATA-2'!B:B,'[1]UDDATA-2'!A:A)</f>
        <v>0</v>
      </c>
      <c r="L2562" t="str">
        <f t="shared" ref="L2562:L2625" si="320">IF(AND(I2562&lt;&gt;"",I2562&lt;&gt;I2561),I2562,"")</f>
        <v>Grundlæggende programmering</v>
      </c>
      <c r="M2562">
        <f t="shared" ref="M2562:M2625" si="321">IF(AND(L2562&lt;&gt;"",ISNUMBER(VALUE(D2562))),VALUE(D2562),"")</f>
        <v>7</v>
      </c>
      <c r="N2562" t="str">
        <f t="shared" ref="N2562:N2625" si="322">IF(L2562="","",IF(M2562="",D2562,""))</f>
        <v/>
      </c>
      <c r="O2562" t="e">
        <f>IF(AND(A2562&lt;&gt;A2561,#REF!&lt;&gt;""),#REF!,"")</f>
        <v>#REF!</v>
      </c>
      <c r="P2562" t="e">
        <f t="shared" si="317"/>
        <v>#REF!</v>
      </c>
      <c r="Q2562" s="2" t="e">
        <f t="shared" ca="1" si="318"/>
        <v>#REF!</v>
      </c>
      <c r="R2562" t="e">
        <f>IF(NOT(#REF!="Indskrevet"),"",IF(E2562="",FALSE,AND(NOT(#REF!),VALUE(RIGHT(CONCATENATE(YEAR(E2562)),2))=15)))</f>
        <v>#REF!</v>
      </c>
      <c r="S2562" t="e">
        <f t="shared" ref="S2562:S2625" si="323">IF(R2562="","",IF(A2562=A2561,S2561,NOT(OR(R2562,AND(A2563=A2562,R2563),AND(A2564=A2562,R2564),AND(A2565=A2562,R2565),AND(A2566=A2562,R2566),AND(A2567=A2562,R2567),AND(A2568=A2562,R2568),AND(A2569=A2562,R2569),AND(A2570=A2562,R2570),AND(A2571=A2562,R2571),AND(A2572=A2562,R2572)))))</f>
        <v>#REF!</v>
      </c>
      <c r="T2562" t="e">
        <f t="shared" ref="T2562:T2625" si="324">IF(U2562="","",O2562)</f>
        <v>#REF!</v>
      </c>
      <c r="U2562" s="2" t="e">
        <f t="shared" si="319"/>
        <v>#REF!</v>
      </c>
      <c r="V2562" s="2"/>
    </row>
    <row r="2563" spans="1:22" x14ac:dyDescent="0.25">
      <c r="A2563" t="s">
        <v>1696</v>
      </c>
      <c r="B2563" t="s">
        <v>1697</v>
      </c>
      <c r="C2563">
        <v>119.999999999998</v>
      </c>
      <c r="D2563" t="s">
        <v>5317</v>
      </c>
      <c r="E2563" s="1">
        <v>41815</v>
      </c>
      <c r="F2563" t="s">
        <v>5309</v>
      </c>
      <c r="G2563">
        <v>1</v>
      </c>
      <c r="H2563" t="s">
        <v>5287</v>
      </c>
      <c r="I2563" t="s">
        <v>5292</v>
      </c>
      <c r="J2563" t="s">
        <v>5293</v>
      </c>
      <c r="K2563" t="b">
        <f>LOOKUP(A2563,'[1]UDDATA-1'!B:B,'[1]UDDATA-1'!A:A)&lt;&gt;LOOKUP(A2563,'[1]UDDATA-2'!B:B,'[1]UDDATA-2'!A:A)</f>
        <v>0</v>
      </c>
      <c r="L2563" t="str">
        <f t="shared" si="320"/>
        <v>Matematik til multimedie-applikationer</v>
      </c>
      <c r="M2563">
        <f t="shared" si="321"/>
        <v>4</v>
      </c>
      <c r="N2563" t="str">
        <f t="shared" si="322"/>
        <v/>
      </c>
      <c r="O2563" t="e">
        <f>IF(AND(A2563&lt;&gt;A2562,#REF!&lt;&gt;""),#REF!,"")</f>
        <v>#REF!</v>
      </c>
      <c r="P2563" t="e">
        <f t="shared" ref="P2563:P2626" si="325">IF(O2563="","",IF(M2563="",0,IF(O2564&lt;&gt;"",1,IF(AND(O2564="",O2565&lt;&gt;""),2,IF(AND(O2564="",O2565="",O2566&lt;&gt;""),3,IF(AND(O2564="",O2565="",O2566="",O2567&lt;&gt;""),4,IF(AND(O2564="",O2565="",O2566="",O2567="",O2568&lt;&gt;""),5,IF(AND(O2564="",O2565="",O2566="",O2567="",O2568="",O2569&lt;&gt;""),6,IF(AND(O2564="",O2565="",O2566="",O2567="",O2568="",O2569="",O2570&lt;&gt;""),7,IF(AND(O2564="",O2565="",O2566="",O2567="",O2568="",O2569="",O2570="",O2571&lt;&gt;""),8,IF(AND(O2564="",O2565="",O2566="",O2567="",O2568="",O2569="",O2570="",O2571="",O2572&lt;&gt;""),9,IF(AND(O2564="",O2565="",O2566="",O2567="",O2568="",O2569="",O2570="",O2571="",O2572="",O2573&lt;&gt;""),10,IF(AND(O2564="",O2565="",O2566="",O2567="",O2568="",O2569="",O2570="",O2571="",O2572="",O2573="",O2574&lt;&gt;""),11,IF(AND(O2564="",O2565="",O2566="",O2567="",O2568="",O2569="",O2570="",O2571="",O2572="",O2573="",O2574="",O2575&lt;&gt;""),12,IF(AND(O2564="",O2565="",O2566="",O2567="",O2568="",O2569="",O2570="",O2571="",O2572="",O2573="",O2574="",O2575="",O2576&lt;&gt;""),13,IF(AND(O2564="",O2565="",O2566="",O2567="",O2568="",O2569="",O2570="",O2571="",O2572="",O2573="",O2574="",O2575="",O2576="",O2577&lt;&gt;""),14,IF(AND(O2564="",O2565="",O2566="",O2567="",O2568="",O2569="",O2570="",O2571="",O2572="",O2573="",O2574="",O2575="",O2576="",O2577="",O2578&lt;&gt;""),15)))))))))))))))))</f>
        <v>#REF!</v>
      </c>
      <c r="Q2563" s="2" t="e">
        <f t="shared" ref="Q2563:Q2626" ca="1" si="326">IF(OR(P2563="",P2563=0),"",AVERAGE(INDIRECT(CONCATENATE("AU",ROW(),":AU",ROW()+P2563))))</f>
        <v>#REF!</v>
      </c>
      <c r="R2563" t="e">
        <f>IF(NOT(#REF!="Indskrevet"),"",IF(E2563="",FALSE,AND(NOT(#REF!),VALUE(RIGHT(CONCATENATE(YEAR(E2563)),2))=15)))</f>
        <v>#REF!</v>
      </c>
      <c r="S2563" t="e">
        <f t="shared" si="323"/>
        <v>#REF!</v>
      </c>
      <c r="T2563" t="e">
        <f t="shared" si="324"/>
        <v>#REF!</v>
      </c>
      <c r="U2563" s="2" t="e">
        <f t="shared" si="319"/>
        <v>#REF!</v>
      </c>
      <c r="V2563" s="2"/>
    </row>
    <row r="2564" spans="1:22" x14ac:dyDescent="0.25">
      <c r="A2564" t="s">
        <v>1696</v>
      </c>
      <c r="B2564" t="s">
        <v>1697</v>
      </c>
      <c r="C2564">
        <v>119.999999999998</v>
      </c>
      <c r="D2564" t="s">
        <v>5285</v>
      </c>
      <c r="E2564" s="1">
        <v>41824</v>
      </c>
      <c r="F2564" t="s">
        <v>5310</v>
      </c>
      <c r="G2564">
        <v>1</v>
      </c>
      <c r="H2564" t="s">
        <v>5287</v>
      </c>
      <c r="I2564" t="s">
        <v>5295</v>
      </c>
      <c r="J2564" t="s">
        <v>5293</v>
      </c>
      <c r="K2564" t="b">
        <f>LOOKUP(A2564,'[1]UDDATA-1'!B:B,'[1]UDDATA-1'!A:A)&lt;&gt;LOOKUP(A2564,'[1]UDDATA-2'!B:B,'[1]UDDATA-2'!A:A)</f>
        <v>0</v>
      </c>
      <c r="L2564" t="str">
        <f t="shared" si="320"/>
        <v>Fysisk interface design</v>
      </c>
      <c r="M2564">
        <f t="shared" si="321"/>
        <v>2</v>
      </c>
      <c r="N2564" t="str">
        <f t="shared" si="322"/>
        <v/>
      </c>
      <c r="O2564" t="e">
        <f>IF(AND(A2564&lt;&gt;A2563,#REF!&lt;&gt;""),#REF!,"")</f>
        <v>#REF!</v>
      </c>
      <c r="P2564" t="e">
        <f t="shared" si="325"/>
        <v>#REF!</v>
      </c>
      <c r="Q2564" s="2" t="e">
        <f t="shared" ca="1" si="326"/>
        <v>#REF!</v>
      </c>
      <c r="R2564" t="e">
        <f>IF(NOT(#REF!="Indskrevet"),"",IF(E2564="",FALSE,AND(NOT(#REF!),VALUE(RIGHT(CONCATENATE(YEAR(E2564)),2))=15)))</f>
        <v>#REF!</v>
      </c>
      <c r="S2564" t="e">
        <f t="shared" si="323"/>
        <v>#REF!</v>
      </c>
      <c r="T2564" t="e">
        <f t="shared" si="324"/>
        <v>#REF!</v>
      </c>
      <c r="U2564" s="2" t="e">
        <f t="shared" ref="U2564:U2627" si="327">IF(OR(P2564="",P2564&lt;3),"",Q2564)</f>
        <v>#REF!</v>
      </c>
      <c r="V2564" s="2"/>
    </row>
    <row r="2565" spans="1:22" x14ac:dyDescent="0.25">
      <c r="A2565" t="s">
        <v>1696</v>
      </c>
      <c r="B2565" t="s">
        <v>1697</v>
      </c>
      <c r="C2565">
        <v>119.999999999998</v>
      </c>
      <c r="D2565" t="s">
        <v>5290</v>
      </c>
      <c r="E2565" s="1">
        <v>42032</v>
      </c>
      <c r="F2565" t="s">
        <v>5311</v>
      </c>
      <c r="G2565">
        <v>1</v>
      </c>
      <c r="H2565" t="s">
        <v>5287</v>
      </c>
      <c r="I2565" t="s">
        <v>5298</v>
      </c>
      <c r="J2565" t="s">
        <v>5299</v>
      </c>
      <c r="K2565" t="b">
        <f>LOOKUP(A2565,'[1]UDDATA-1'!B:B,'[1]UDDATA-1'!A:A)&lt;&gt;LOOKUP(A2565,'[1]UDDATA-2'!B:B,'[1]UDDATA-2'!A:A)</f>
        <v>0</v>
      </c>
      <c r="L2565" t="str">
        <f t="shared" si="320"/>
        <v>Proceduremæssig programmering</v>
      </c>
      <c r="M2565">
        <f t="shared" si="321"/>
        <v>10</v>
      </c>
      <c r="N2565" t="str">
        <f t="shared" si="322"/>
        <v/>
      </c>
      <c r="O2565" t="e">
        <f>IF(AND(A2565&lt;&gt;A2564,#REF!&lt;&gt;""),#REF!,"")</f>
        <v>#REF!</v>
      </c>
      <c r="P2565" t="e">
        <f t="shared" si="325"/>
        <v>#REF!</v>
      </c>
      <c r="Q2565" s="2" t="e">
        <f t="shared" ca="1" si="326"/>
        <v>#REF!</v>
      </c>
      <c r="R2565" t="e">
        <f>IF(NOT(#REF!="Indskrevet"),"",IF(E2565="",FALSE,AND(NOT(#REF!),VALUE(RIGHT(CONCATENATE(YEAR(E2565)),2))=15)))</f>
        <v>#REF!</v>
      </c>
      <c r="S2565" t="e">
        <f t="shared" si="323"/>
        <v>#REF!</v>
      </c>
      <c r="T2565" t="e">
        <f t="shared" si="324"/>
        <v>#REF!</v>
      </c>
      <c r="U2565" s="2" t="e">
        <f t="shared" si="327"/>
        <v>#REF!</v>
      </c>
      <c r="V2565" s="2"/>
    </row>
    <row r="2566" spans="1:22" x14ac:dyDescent="0.25">
      <c r="A2566" t="s">
        <v>1696</v>
      </c>
      <c r="B2566" t="s">
        <v>1697</v>
      </c>
      <c r="C2566">
        <v>119.999999999998</v>
      </c>
      <c r="D2566" t="s">
        <v>5285</v>
      </c>
      <c r="E2566" s="1">
        <v>42165</v>
      </c>
      <c r="F2566" t="s">
        <v>5312</v>
      </c>
      <c r="G2566">
        <v>1</v>
      </c>
      <c r="H2566" t="s">
        <v>5287</v>
      </c>
      <c r="I2566" t="s">
        <v>5302</v>
      </c>
      <c r="J2566" t="s">
        <v>5303</v>
      </c>
      <c r="K2566" t="b">
        <f>LOOKUP(A2566,'[1]UDDATA-1'!B:B,'[1]UDDATA-1'!A:A)&lt;&gt;LOOKUP(A2566,'[1]UDDATA-2'!B:B,'[1]UDDATA-2'!A:A)</f>
        <v>0</v>
      </c>
      <c r="L2566" t="str">
        <f t="shared" si="320"/>
        <v>Lyd- og musikbehandling</v>
      </c>
      <c r="M2566">
        <f t="shared" si="321"/>
        <v>2</v>
      </c>
      <c r="N2566" t="str">
        <f t="shared" si="322"/>
        <v/>
      </c>
      <c r="O2566" t="e">
        <f>IF(AND(A2566&lt;&gt;A2565,#REF!&lt;&gt;""),#REF!,"")</f>
        <v>#REF!</v>
      </c>
      <c r="P2566" t="e">
        <f t="shared" si="325"/>
        <v>#REF!</v>
      </c>
      <c r="Q2566" s="2" t="e">
        <f t="shared" ca="1" si="326"/>
        <v>#REF!</v>
      </c>
      <c r="R2566" t="e">
        <f>IF(NOT(#REF!="Indskrevet"),"",IF(E2566="",FALSE,AND(NOT(#REF!),VALUE(RIGHT(CONCATENATE(YEAR(E2566)),2))=15)))</f>
        <v>#REF!</v>
      </c>
      <c r="S2566" t="e">
        <f t="shared" si="323"/>
        <v>#REF!</v>
      </c>
      <c r="T2566" t="e">
        <f t="shared" si="324"/>
        <v>#REF!</v>
      </c>
      <c r="U2566" s="2" t="e">
        <f t="shared" si="327"/>
        <v>#REF!</v>
      </c>
      <c r="V2566" s="2"/>
    </row>
    <row r="2567" spans="1:22" x14ac:dyDescent="0.25">
      <c r="A2567" t="s">
        <v>1696</v>
      </c>
      <c r="B2567" t="s">
        <v>1697</v>
      </c>
      <c r="C2567">
        <v>119.999999999998</v>
      </c>
      <c r="D2567" t="s">
        <v>5317</v>
      </c>
      <c r="E2567" s="1">
        <v>42186</v>
      </c>
      <c r="F2567" t="s">
        <v>5314</v>
      </c>
      <c r="G2567">
        <v>1</v>
      </c>
      <c r="H2567" t="s">
        <v>5287</v>
      </c>
      <c r="I2567" t="s">
        <v>5305</v>
      </c>
      <c r="J2567" t="s">
        <v>5303</v>
      </c>
      <c r="K2567" t="b">
        <f>LOOKUP(A2567,'[1]UDDATA-1'!B:B,'[1]UDDATA-1'!A:A)&lt;&gt;LOOKUP(A2567,'[1]UDDATA-2'!B:B,'[1]UDDATA-2'!A:A)</f>
        <v>0</v>
      </c>
      <c r="L2567" t="str">
        <f t="shared" si="320"/>
        <v>Objektorienteret Software Engineering</v>
      </c>
      <c r="M2567">
        <f t="shared" si="321"/>
        <v>4</v>
      </c>
      <c r="N2567" t="str">
        <f t="shared" si="322"/>
        <v/>
      </c>
      <c r="O2567" t="e">
        <f>IF(AND(A2567&lt;&gt;A2566,#REF!&lt;&gt;""),#REF!,"")</f>
        <v>#REF!</v>
      </c>
      <c r="P2567" t="e">
        <f t="shared" si="325"/>
        <v>#REF!</v>
      </c>
      <c r="Q2567" s="2" t="e">
        <f t="shared" ca="1" si="326"/>
        <v>#REF!</v>
      </c>
      <c r="R2567" t="e">
        <f>IF(NOT(#REF!="Indskrevet"),"",IF(E2567="",FALSE,AND(NOT(#REF!),VALUE(RIGHT(CONCATENATE(YEAR(E2567)),2))=15)))</f>
        <v>#REF!</v>
      </c>
      <c r="S2567" t="e">
        <f t="shared" si="323"/>
        <v>#REF!</v>
      </c>
      <c r="T2567" t="e">
        <f t="shared" si="324"/>
        <v>#REF!</v>
      </c>
      <c r="U2567" s="2" t="e">
        <f t="shared" si="327"/>
        <v>#REF!</v>
      </c>
      <c r="V2567" s="2"/>
    </row>
    <row r="2568" spans="1:22" x14ac:dyDescent="0.25">
      <c r="A2568" t="s">
        <v>1698</v>
      </c>
      <c r="B2568" t="s">
        <v>1699</v>
      </c>
      <c r="C2568">
        <v>54.999999999998998</v>
      </c>
      <c r="D2568" t="s">
        <v>5317</v>
      </c>
      <c r="E2568" s="1">
        <v>42032</v>
      </c>
      <c r="F2568" t="s">
        <v>5357</v>
      </c>
      <c r="G2568">
        <v>1</v>
      </c>
      <c r="H2568" t="s">
        <v>5287</v>
      </c>
      <c r="I2568" t="s">
        <v>5324</v>
      </c>
      <c r="J2568" t="s">
        <v>5289</v>
      </c>
      <c r="K2568" t="b">
        <f>LOOKUP(A2568,'[1]UDDATA-1'!B:B,'[1]UDDATA-1'!A:A)&lt;&gt;LOOKUP(A2568,'[1]UDDATA-2'!B:B,'[1]UDDATA-2'!A:A)</f>
        <v>0</v>
      </c>
      <c r="L2568" t="str">
        <f t="shared" si="320"/>
        <v>Lineær algebra</v>
      </c>
      <c r="M2568">
        <f t="shared" si="321"/>
        <v>4</v>
      </c>
      <c r="N2568" t="str">
        <f t="shared" si="322"/>
        <v/>
      </c>
      <c r="O2568" t="e">
        <f>IF(AND(A2568&lt;&gt;A2567,#REF!&lt;&gt;""),#REF!,"")</f>
        <v>#REF!</v>
      </c>
      <c r="P2568" t="e">
        <f t="shared" si="325"/>
        <v>#REF!</v>
      </c>
      <c r="Q2568" s="2" t="e">
        <f t="shared" ca="1" si="326"/>
        <v>#REF!</v>
      </c>
      <c r="R2568" t="e">
        <f>IF(NOT(#REF!="Indskrevet"),"",IF(E2568="",FALSE,AND(NOT(#REF!),VALUE(RIGHT(CONCATENATE(YEAR(E2568)),2))=15)))</f>
        <v>#REF!</v>
      </c>
      <c r="S2568" t="e">
        <f t="shared" si="323"/>
        <v>#REF!</v>
      </c>
      <c r="T2568" t="e">
        <f t="shared" si="324"/>
        <v>#REF!</v>
      </c>
      <c r="U2568" s="2" t="e">
        <f t="shared" si="327"/>
        <v>#REF!</v>
      </c>
      <c r="V2568" s="2"/>
    </row>
    <row r="2569" spans="1:22" x14ac:dyDescent="0.25">
      <c r="A2569" t="s">
        <v>1698</v>
      </c>
      <c r="B2569" t="s">
        <v>1699</v>
      </c>
      <c r="C2569">
        <v>54.999999999998998</v>
      </c>
      <c r="D2569" t="s">
        <v>5318</v>
      </c>
      <c r="E2569" s="1">
        <v>42187</v>
      </c>
      <c r="F2569" t="s">
        <v>5358</v>
      </c>
      <c r="G2569">
        <v>1</v>
      </c>
      <c r="H2569" t="s">
        <v>5307</v>
      </c>
      <c r="I2569" t="s">
        <v>5330</v>
      </c>
      <c r="J2569" t="s">
        <v>5293</v>
      </c>
      <c r="K2569" t="b">
        <f>LOOKUP(A2569,'[1]UDDATA-1'!B:B,'[1]UDDATA-1'!A:A)&lt;&gt;LOOKUP(A2569,'[1]UDDATA-2'!B:B,'[1]UDDATA-2'!A:A)</f>
        <v>0</v>
      </c>
      <c r="L2569" t="str">
        <f t="shared" si="320"/>
        <v>Diskret matematik</v>
      </c>
      <c r="M2569" t="str">
        <f t="shared" si="321"/>
        <v/>
      </c>
      <c r="N2569" t="str">
        <f t="shared" si="322"/>
        <v>U</v>
      </c>
      <c r="O2569" t="e">
        <f>IF(AND(A2569&lt;&gt;A2568,#REF!&lt;&gt;""),#REF!,"")</f>
        <v>#REF!</v>
      </c>
      <c r="P2569" t="e">
        <f t="shared" si="325"/>
        <v>#REF!</v>
      </c>
      <c r="Q2569" s="2" t="e">
        <f t="shared" ca="1" si="326"/>
        <v>#REF!</v>
      </c>
      <c r="R2569" t="e">
        <f>IF(NOT(#REF!="Indskrevet"),"",IF(E2569="",FALSE,AND(NOT(#REF!),VALUE(RIGHT(CONCATENATE(YEAR(E2569)),2))=15)))</f>
        <v>#REF!</v>
      </c>
      <c r="S2569" t="e">
        <f t="shared" si="323"/>
        <v>#REF!</v>
      </c>
      <c r="T2569" t="e">
        <f t="shared" si="324"/>
        <v>#REF!</v>
      </c>
      <c r="U2569" s="2" t="e">
        <f t="shared" si="327"/>
        <v>#REF!</v>
      </c>
      <c r="V2569" s="2"/>
    </row>
    <row r="2570" spans="1:22" x14ac:dyDescent="0.25">
      <c r="A2570" t="s">
        <v>1698</v>
      </c>
      <c r="B2570" t="s">
        <v>1699</v>
      </c>
      <c r="C2570">
        <v>54.999999999998998</v>
      </c>
      <c r="D2570" t="s">
        <v>5285</v>
      </c>
      <c r="E2570" s="1">
        <v>42257</v>
      </c>
      <c r="F2570" t="s">
        <v>5358</v>
      </c>
      <c r="G2570">
        <v>2</v>
      </c>
      <c r="H2570" t="s">
        <v>5287</v>
      </c>
      <c r="I2570" t="s">
        <v>5330</v>
      </c>
      <c r="J2570" t="s">
        <v>5299</v>
      </c>
      <c r="K2570" t="b">
        <f>LOOKUP(A2570,'[1]UDDATA-1'!B:B,'[1]UDDATA-1'!A:A)&lt;&gt;LOOKUP(A2570,'[1]UDDATA-2'!B:B,'[1]UDDATA-2'!A:A)</f>
        <v>0</v>
      </c>
      <c r="L2570" t="str">
        <f t="shared" si="320"/>
        <v/>
      </c>
      <c r="M2570" t="str">
        <f t="shared" si="321"/>
        <v/>
      </c>
      <c r="N2570" t="str">
        <f t="shared" si="322"/>
        <v/>
      </c>
      <c r="O2570" t="e">
        <f>IF(AND(A2570&lt;&gt;A2569,#REF!&lt;&gt;""),#REF!,"")</f>
        <v>#REF!</v>
      </c>
      <c r="P2570" t="e">
        <f t="shared" si="325"/>
        <v>#REF!</v>
      </c>
      <c r="Q2570" s="2" t="e">
        <f t="shared" ca="1" si="326"/>
        <v>#REF!</v>
      </c>
      <c r="R2570" t="e">
        <f>IF(NOT(#REF!="Indskrevet"),"",IF(E2570="",FALSE,AND(NOT(#REF!),VALUE(RIGHT(CONCATENATE(YEAR(E2570)),2))=15)))</f>
        <v>#REF!</v>
      </c>
      <c r="S2570" t="e">
        <f t="shared" si="323"/>
        <v>#REF!</v>
      </c>
      <c r="T2570" t="e">
        <f t="shared" si="324"/>
        <v>#REF!</v>
      </c>
      <c r="U2570" s="2" t="e">
        <f t="shared" si="327"/>
        <v>#REF!</v>
      </c>
      <c r="V2570" s="2"/>
    </row>
    <row r="2571" spans="1:22" x14ac:dyDescent="0.25">
      <c r="A2571" t="s">
        <v>1698</v>
      </c>
      <c r="B2571" t="s">
        <v>1699</v>
      </c>
      <c r="C2571">
        <v>54.999999999998998</v>
      </c>
      <c r="D2571" t="s">
        <v>5285</v>
      </c>
      <c r="E2571" s="1">
        <v>42159</v>
      </c>
      <c r="F2571" t="s">
        <v>5359</v>
      </c>
      <c r="G2571">
        <v>1</v>
      </c>
      <c r="H2571" t="s">
        <v>5287</v>
      </c>
      <c r="I2571" t="s">
        <v>5334</v>
      </c>
      <c r="J2571" t="s">
        <v>5293</v>
      </c>
      <c r="K2571" t="b">
        <f>LOOKUP(A2571,'[1]UDDATA-1'!B:B,'[1]UDDATA-1'!A:A)&lt;&gt;LOOKUP(A2571,'[1]UDDATA-2'!B:B,'[1]UDDATA-2'!A:A)</f>
        <v>0</v>
      </c>
      <c r="L2571" t="str">
        <f t="shared" si="320"/>
        <v>Objektorienteret programmering</v>
      </c>
      <c r="M2571">
        <f t="shared" si="321"/>
        <v>2</v>
      </c>
      <c r="N2571" t="str">
        <f t="shared" si="322"/>
        <v/>
      </c>
      <c r="O2571" t="e">
        <f>IF(AND(A2571&lt;&gt;A2570,#REF!&lt;&gt;""),#REF!,"")</f>
        <v>#REF!</v>
      </c>
      <c r="P2571" t="e">
        <f t="shared" si="325"/>
        <v>#REF!</v>
      </c>
      <c r="Q2571" s="2" t="e">
        <f t="shared" ca="1" si="326"/>
        <v>#REF!</v>
      </c>
      <c r="R2571" t="e">
        <f>IF(NOT(#REF!="Indskrevet"),"",IF(E2571="",FALSE,AND(NOT(#REF!),VALUE(RIGHT(CONCATENATE(YEAR(E2571)),2))=15)))</f>
        <v>#REF!</v>
      </c>
      <c r="S2571" t="e">
        <f t="shared" si="323"/>
        <v>#REF!</v>
      </c>
      <c r="T2571" t="e">
        <f t="shared" si="324"/>
        <v>#REF!</v>
      </c>
      <c r="U2571" s="2" t="e">
        <f t="shared" si="327"/>
        <v>#REF!</v>
      </c>
      <c r="V2571" s="2"/>
    </row>
    <row r="2572" spans="1:22" x14ac:dyDescent="0.25">
      <c r="A2572" t="s">
        <v>1700</v>
      </c>
      <c r="B2572" t="s">
        <v>1701</v>
      </c>
      <c r="C2572">
        <v>79.999999999998593</v>
      </c>
      <c r="D2572" t="s">
        <v>5306</v>
      </c>
      <c r="E2572" s="1">
        <v>41312</v>
      </c>
      <c r="F2572" t="s">
        <v>5286</v>
      </c>
      <c r="G2572">
        <v>1</v>
      </c>
      <c r="H2572" t="s">
        <v>5307</v>
      </c>
      <c r="I2572" t="s">
        <v>5288</v>
      </c>
      <c r="J2572" t="s">
        <v>5289</v>
      </c>
      <c r="K2572" t="b">
        <f>LOOKUP(A2572,'[1]UDDATA-1'!B:B,'[1]UDDATA-1'!A:A)&lt;&gt;LOOKUP(A2572,'[1]UDDATA-2'!B:B,'[1]UDDATA-2'!A:A)</f>
        <v>0</v>
      </c>
      <c r="L2572" t="str">
        <f t="shared" si="320"/>
        <v>Grundlæggende programmering</v>
      </c>
      <c r="M2572">
        <f t="shared" si="321"/>
        <v>0</v>
      </c>
      <c r="N2572" t="str">
        <f t="shared" si="322"/>
        <v/>
      </c>
      <c r="O2572" t="e">
        <f>IF(AND(A2572&lt;&gt;A2571,#REF!&lt;&gt;""),#REF!,"")</f>
        <v>#REF!</v>
      </c>
      <c r="P2572" t="e">
        <f t="shared" si="325"/>
        <v>#REF!</v>
      </c>
      <c r="Q2572" s="2" t="e">
        <f t="shared" ca="1" si="326"/>
        <v>#REF!</v>
      </c>
      <c r="R2572" t="e">
        <f>IF(NOT(#REF!="Indskrevet"),"",IF(E2572="",FALSE,AND(NOT(#REF!),VALUE(RIGHT(CONCATENATE(YEAR(E2572)),2))=15)))</f>
        <v>#REF!</v>
      </c>
      <c r="S2572" t="e">
        <f t="shared" si="323"/>
        <v>#REF!</v>
      </c>
      <c r="T2572" t="e">
        <f t="shared" si="324"/>
        <v>#REF!</v>
      </c>
      <c r="U2572" s="2" t="e">
        <f t="shared" si="327"/>
        <v>#REF!</v>
      </c>
      <c r="V2572" s="2"/>
    </row>
    <row r="2573" spans="1:22" x14ac:dyDescent="0.25">
      <c r="A2573" t="s">
        <v>1700</v>
      </c>
      <c r="B2573" t="s">
        <v>1701</v>
      </c>
      <c r="C2573">
        <v>79.999999999998593</v>
      </c>
      <c r="D2573" t="s">
        <v>5285</v>
      </c>
      <c r="E2573" s="1">
        <v>41355</v>
      </c>
      <c r="F2573" t="s">
        <v>5286</v>
      </c>
      <c r="G2573">
        <v>2</v>
      </c>
      <c r="H2573" t="s">
        <v>5287</v>
      </c>
      <c r="I2573" t="s">
        <v>5288</v>
      </c>
      <c r="J2573" t="s">
        <v>5293</v>
      </c>
      <c r="K2573" t="b">
        <f>LOOKUP(A2573,'[1]UDDATA-1'!B:B,'[1]UDDATA-1'!A:A)&lt;&gt;LOOKUP(A2573,'[1]UDDATA-2'!B:B,'[1]UDDATA-2'!A:A)</f>
        <v>0</v>
      </c>
      <c r="L2573" t="str">
        <f t="shared" si="320"/>
        <v/>
      </c>
      <c r="M2573" t="str">
        <f t="shared" si="321"/>
        <v/>
      </c>
      <c r="N2573" t="str">
        <f t="shared" si="322"/>
        <v/>
      </c>
      <c r="O2573" t="e">
        <f>IF(AND(A2573&lt;&gt;A2572,#REF!&lt;&gt;""),#REF!,"")</f>
        <v>#REF!</v>
      </c>
      <c r="P2573" t="e">
        <f t="shared" si="325"/>
        <v>#REF!</v>
      </c>
      <c r="Q2573" s="2" t="e">
        <f t="shared" ca="1" si="326"/>
        <v>#REF!</v>
      </c>
      <c r="R2573" t="e">
        <f>IF(NOT(#REF!="Indskrevet"),"",IF(E2573="",FALSE,AND(NOT(#REF!),VALUE(RIGHT(CONCATENATE(YEAR(E2573)),2))=15)))</f>
        <v>#REF!</v>
      </c>
      <c r="S2573" t="e">
        <f t="shared" si="323"/>
        <v>#REF!</v>
      </c>
      <c r="T2573" t="e">
        <f t="shared" si="324"/>
        <v>#REF!</v>
      </c>
      <c r="U2573" s="2" t="e">
        <f t="shared" si="327"/>
        <v>#REF!</v>
      </c>
      <c r="V2573" s="2"/>
    </row>
    <row r="2574" spans="1:22" x14ac:dyDescent="0.25">
      <c r="A2574" t="s">
        <v>1700</v>
      </c>
      <c r="B2574" t="s">
        <v>1701</v>
      </c>
      <c r="C2574">
        <v>79.999999999998593</v>
      </c>
      <c r="D2574" t="s">
        <v>5306</v>
      </c>
      <c r="E2574" s="1">
        <v>41462</v>
      </c>
      <c r="F2574" t="s">
        <v>5291</v>
      </c>
      <c r="G2574">
        <v>1</v>
      </c>
      <c r="H2574" t="s">
        <v>5307</v>
      </c>
      <c r="I2574" t="s">
        <v>5292</v>
      </c>
      <c r="J2574" t="s">
        <v>5293</v>
      </c>
      <c r="K2574" t="b">
        <f>LOOKUP(A2574,'[1]UDDATA-1'!B:B,'[1]UDDATA-1'!A:A)&lt;&gt;LOOKUP(A2574,'[1]UDDATA-2'!B:B,'[1]UDDATA-2'!A:A)</f>
        <v>0</v>
      </c>
      <c r="L2574" t="str">
        <f t="shared" si="320"/>
        <v>Matematik til multimedie-applikationer</v>
      </c>
      <c r="M2574">
        <f t="shared" si="321"/>
        <v>0</v>
      </c>
      <c r="N2574" t="str">
        <f t="shared" si="322"/>
        <v/>
      </c>
      <c r="O2574" t="e">
        <f>IF(AND(A2574&lt;&gt;A2573,#REF!&lt;&gt;""),#REF!,"")</f>
        <v>#REF!</v>
      </c>
      <c r="P2574" t="e">
        <f t="shared" si="325"/>
        <v>#REF!</v>
      </c>
      <c r="Q2574" s="2" t="e">
        <f t="shared" ca="1" si="326"/>
        <v>#REF!</v>
      </c>
      <c r="R2574" t="e">
        <f>IF(NOT(#REF!="Indskrevet"),"",IF(E2574="",FALSE,AND(NOT(#REF!),VALUE(RIGHT(CONCATENATE(YEAR(E2574)),2))=15)))</f>
        <v>#REF!</v>
      </c>
      <c r="S2574" t="e">
        <f t="shared" si="323"/>
        <v>#REF!</v>
      </c>
      <c r="T2574" t="e">
        <f t="shared" si="324"/>
        <v>#REF!</v>
      </c>
      <c r="U2574" s="2" t="e">
        <f t="shared" si="327"/>
        <v>#REF!</v>
      </c>
      <c r="V2574" s="2"/>
    </row>
    <row r="2575" spans="1:22" x14ac:dyDescent="0.25">
      <c r="A2575" t="s">
        <v>1700</v>
      </c>
      <c r="B2575" t="s">
        <v>1701</v>
      </c>
      <c r="C2575">
        <v>79.999999999998593</v>
      </c>
      <c r="D2575" t="s">
        <v>5306</v>
      </c>
      <c r="E2575" s="1">
        <v>41530</v>
      </c>
      <c r="F2575" t="s">
        <v>5291</v>
      </c>
      <c r="G2575">
        <v>2</v>
      </c>
      <c r="H2575" t="s">
        <v>5287</v>
      </c>
      <c r="I2575" t="s">
        <v>5292</v>
      </c>
      <c r="J2575" t="s">
        <v>5299</v>
      </c>
      <c r="K2575" t="b">
        <f>LOOKUP(A2575,'[1]UDDATA-1'!B:B,'[1]UDDATA-1'!A:A)&lt;&gt;LOOKUP(A2575,'[1]UDDATA-2'!B:B,'[1]UDDATA-2'!A:A)</f>
        <v>0</v>
      </c>
      <c r="L2575" t="str">
        <f t="shared" si="320"/>
        <v/>
      </c>
      <c r="M2575" t="str">
        <f t="shared" si="321"/>
        <v/>
      </c>
      <c r="N2575" t="str">
        <f t="shared" si="322"/>
        <v/>
      </c>
      <c r="O2575" t="e">
        <f>IF(AND(A2575&lt;&gt;A2574,#REF!&lt;&gt;""),#REF!,"")</f>
        <v>#REF!</v>
      </c>
      <c r="P2575" t="e">
        <f t="shared" si="325"/>
        <v>#REF!</v>
      </c>
      <c r="Q2575" s="2" t="e">
        <f t="shared" ca="1" si="326"/>
        <v>#REF!</v>
      </c>
      <c r="R2575" t="e">
        <f>IF(NOT(#REF!="Indskrevet"),"",IF(E2575="",FALSE,AND(NOT(#REF!),VALUE(RIGHT(CONCATENATE(YEAR(E2575)),2))=15)))</f>
        <v>#REF!</v>
      </c>
      <c r="S2575" t="e">
        <f t="shared" si="323"/>
        <v>#REF!</v>
      </c>
      <c r="T2575" t="e">
        <f t="shared" si="324"/>
        <v>#REF!</v>
      </c>
      <c r="U2575" s="2" t="e">
        <f t="shared" si="327"/>
        <v>#REF!</v>
      </c>
      <c r="V2575" s="2"/>
    </row>
    <row r="2576" spans="1:22" x14ac:dyDescent="0.25">
      <c r="A2576" t="s">
        <v>1700</v>
      </c>
      <c r="B2576" t="s">
        <v>1701</v>
      </c>
      <c r="C2576">
        <v>79.999999999998593</v>
      </c>
      <c r="D2576" t="s">
        <v>5285</v>
      </c>
      <c r="E2576" s="1">
        <v>41432</v>
      </c>
      <c r="F2576" t="s">
        <v>5294</v>
      </c>
      <c r="G2576">
        <v>1</v>
      </c>
      <c r="H2576" t="s">
        <v>5287</v>
      </c>
      <c r="I2576" t="s">
        <v>5295</v>
      </c>
      <c r="J2576" t="s">
        <v>5293</v>
      </c>
      <c r="K2576" t="b">
        <f>LOOKUP(A2576,'[1]UDDATA-1'!B:B,'[1]UDDATA-1'!A:A)&lt;&gt;LOOKUP(A2576,'[1]UDDATA-2'!B:B,'[1]UDDATA-2'!A:A)</f>
        <v>0</v>
      </c>
      <c r="L2576" t="str">
        <f t="shared" si="320"/>
        <v>Fysisk interface design</v>
      </c>
      <c r="M2576">
        <f t="shared" si="321"/>
        <v>2</v>
      </c>
      <c r="N2576" t="str">
        <f t="shared" si="322"/>
        <v/>
      </c>
      <c r="O2576" t="e">
        <f>IF(AND(A2576&lt;&gt;A2575,#REF!&lt;&gt;""),#REF!,"")</f>
        <v>#REF!</v>
      </c>
      <c r="P2576" t="e">
        <f t="shared" si="325"/>
        <v>#REF!</v>
      </c>
      <c r="Q2576" s="2" t="e">
        <f t="shared" ca="1" si="326"/>
        <v>#REF!</v>
      </c>
      <c r="R2576" t="e">
        <f>IF(NOT(#REF!="Indskrevet"),"",IF(E2576="",FALSE,AND(NOT(#REF!),VALUE(RIGHT(CONCATENATE(YEAR(E2576)),2))=15)))</f>
        <v>#REF!</v>
      </c>
      <c r="S2576" t="e">
        <f t="shared" si="323"/>
        <v>#REF!</v>
      </c>
      <c r="T2576" t="e">
        <f t="shared" si="324"/>
        <v>#REF!</v>
      </c>
      <c r="U2576" s="2" t="e">
        <f t="shared" si="327"/>
        <v>#REF!</v>
      </c>
      <c r="V2576" s="2"/>
    </row>
    <row r="2577" spans="1:22" x14ac:dyDescent="0.25">
      <c r="A2577" t="s">
        <v>1700</v>
      </c>
      <c r="B2577" t="s">
        <v>1701</v>
      </c>
      <c r="C2577">
        <v>79.999999999998593</v>
      </c>
      <c r="D2577" t="s">
        <v>5306</v>
      </c>
      <c r="E2577" s="1">
        <v>41695</v>
      </c>
      <c r="F2577" t="s">
        <v>5297</v>
      </c>
      <c r="G2577">
        <v>1</v>
      </c>
      <c r="H2577" t="s">
        <v>5307</v>
      </c>
      <c r="I2577" t="s">
        <v>5298</v>
      </c>
      <c r="J2577" t="s">
        <v>5299</v>
      </c>
      <c r="K2577" t="b">
        <f>LOOKUP(A2577,'[1]UDDATA-1'!B:B,'[1]UDDATA-1'!A:A)&lt;&gt;LOOKUP(A2577,'[1]UDDATA-2'!B:B,'[1]UDDATA-2'!A:A)</f>
        <v>0</v>
      </c>
      <c r="L2577" t="str">
        <f t="shared" si="320"/>
        <v>Proceduremæssig programmering</v>
      </c>
      <c r="M2577">
        <f t="shared" si="321"/>
        <v>0</v>
      </c>
      <c r="N2577" t="str">
        <f t="shared" si="322"/>
        <v/>
      </c>
      <c r="O2577" t="e">
        <f>IF(AND(A2577&lt;&gt;A2576,#REF!&lt;&gt;""),#REF!,"")</f>
        <v>#REF!</v>
      </c>
      <c r="P2577" t="e">
        <f t="shared" si="325"/>
        <v>#REF!</v>
      </c>
      <c r="Q2577" s="2" t="e">
        <f t="shared" ca="1" si="326"/>
        <v>#REF!</v>
      </c>
      <c r="R2577" t="e">
        <f>IF(NOT(#REF!="Indskrevet"),"",IF(E2577="",FALSE,AND(NOT(#REF!),VALUE(RIGHT(CONCATENATE(YEAR(E2577)),2))=15)))</f>
        <v>#REF!</v>
      </c>
      <c r="S2577" t="e">
        <f t="shared" si="323"/>
        <v>#REF!</v>
      </c>
      <c r="T2577" t="e">
        <f t="shared" si="324"/>
        <v>#REF!</v>
      </c>
      <c r="U2577" s="2" t="e">
        <f t="shared" si="327"/>
        <v>#REF!</v>
      </c>
      <c r="V2577" s="2"/>
    </row>
    <row r="2578" spans="1:22" x14ac:dyDescent="0.25">
      <c r="A2578" t="s">
        <v>1700</v>
      </c>
      <c r="B2578" t="s">
        <v>1701</v>
      </c>
      <c r="C2578">
        <v>79.999999999998593</v>
      </c>
      <c r="D2578" t="s">
        <v>5306</v>
      </c>
      <c r="E2578" s="1">
        <v>41739</v>
      </c>
      <c r="F2578" t="s">
        <v>5297</v>
      </c>
      <c r="G2578">
        <v>2</v>
      </c>
      <c r="H2578" t="s">
        <v>5287</v>
      </c>
      <c r="I2578" t="s">
        <v>5298</v>
      </c>
      <c r="J2578" t="s">
        <v>5303</v>
      </c>
      <c r="K2578" t="b">
        <f>LOOKUP(A2578,'[1]UDDATA-1'!B:B,'[1]UDDATA-1'!A:A)&lt;&gt;LOOKUP(A2578,'[1]UDDATA-2'!B:B,'[1]UDDATA-2'!A:A)</f>
        <v>0</v>
      </c>
      <c r="L2578" t="str">
        <f t="shared" si="320"/>
        <v/>
      </c>
      <c r="M2578" t="str">
        <f t="shared" si="321"/>
        <v/>
      </c>
      <c r="N2578" t="str">
        <f t="shared" si="322"/>
        <v/>
      </c>
      <c r="O2578" t="e">
        <f>IF(AND(A2578&lt;&gt;A2577,#REF!&lt;&gt;""),#REF!,"")</f>
        <v>#REF!</v>
      </c>
      <c r="P2578" t="e">
        <f t="shared" si="325"/>
        <v>#REF!</v>
      </c>
      <c r="Q2578" s="2" t="e">
        <f t="shared" ca="1" si="326"/>
        <v>#REF!</v>
      </c>
      <c r="R2578" t="e">
        <f>IF(NOT(#REF!="Indskrevet"),"",IF(E2578="",FALSE,AND(NOT(#REF!),VALUE(RIGHT(CONCATENATE(YEAR(E2578)),2))=15)))</f>
        <v>#REF!</v>
      </c>
      <c r="S2578" t="e">
        <f t="shared" si="323"/>
        <v>#REF!</v>
      </c>
      <c r="T2578" t="e">
        <f t="shared" si="324"/>
        <v>#REF!</v>
      </c>
      <c r="U2578" s="2" t="e">
        <f t="shared" si="327"/>
        <v>#REF!</v>
      </c>
      <c r="V2578" s="2"/>
    </row>
    <row r="2579" spans="1:22" x14ac:dyDescent="0.25">
      <c r="A2579" t="s">
        <v>1700</v>
      </c>
      <c r="B2579" t="s">
        <v>1701</v>
      </c>
      <c r="C2579">
        <v>79.999999999998593</v>
      </c>
      <c r="D2579" t="s">
        <v>5318</v>
      </c>
      <c r="E2579" s="1">
        <v>41800</v>
      </c>
      <c r="F2579" t="s">
        <v>5301</v>
      </c>
      <c r="G2579">
        <v>1</v>
      </c>
      <c r="H2579" t="s">
        <v>5287</v>
      </c>
      <c r="I2579" t="s">
        <v>5302</v>
      </c>
      <c r="J2579" t="s">
        <v>5303</v>
      </c>
      <c r="K2579" t="b">
        <f>LOOKUP(A2579,'[1]UDDATA-1'!B:B,'[1]UDDATA-1'!A:A)&lt;&gt;LOOKUP(A2579,'[1]UDDATA-2'!B:B,'[1]UDDATA-2'!A:A)</f>
        <v>0</v>
      </c>
      <c r="L2579" t="str">
        <f t="shared" si="320"/>
        <v>Lyd- og musikbehandling</v>
      </c>
      <c r="M2579" t="str">
        <f t="shared" si="321"/>
        <v/>
      </c>
      <c r="N2579" t="str">
        <f t="shared" si="322"/>
        <v>U</v>
      </c>
      <c r="O2579" t="e">
        <f>IF(AND(A2579&lt;&gt;A2578,#REF!&lt;&gt;""),#REF!,"")</f>
        <v>#REF!</v>
      </c>
      <c r="P2579" t="e">
        <f t="shared" si="325"/>
        <v>#REF!</v>
      </c>
      <c r="Q2579" s="2" t="e">
        <f t="shared" ca="1" si="326"/>
        <v>#REF!</v>
      </c>
      <c r="R2579" t="e">
        <f>IF(NOT(#REF!="Indskrevet"),"",IF(E2579="",FALSE,AND(NOT(#REF!),VALUE(RIGHT(CONCATENATE(YEAR(E2579)),2))=15)))</f>
        <v>#REF!</v>
      </c>
      <c r="S2579" t="e">
        <f t="shared" si="323"/>
        <v>#REF!</v>
      </c>
      <c r="T2579" t="e">
        <f t="shared" si="324"/>
        <v>#REF!</v>
      </c>
      <c r="U2579" s="2" t="e">
        <f t="shared" si="327"/>
        <v>#REF!</v>
      </c>
      <c r="V2579" s="2"/>
    </row>
    <row r="2580" spans="1:22" x14ac:dyDescent="0.25">
      <c r="A2580" t="s">
        <v>1700</v>
      </c>
      <c r="B2580" t="s">
        <v>1701</v>
      </c>
      <c r="C2580">
        <v>79.999999999998593</v>
      </c>
      <c r="D2580" t="s">
        <v>5318</v>
      </c>
      <c r="E2580" s="1">
        <v>41823</v>
      </c>
      <c r="F2580" t="s">
        <v>5304</v>
      </c>
      <c r="G2580">
        <v>1</v>
      </c>
      <c r="H2580" t="s">
        <v>5287</v>
      </c>
      <c r="I2580" t="s">
        <v>5305</v>
      </c>
      <c r="J2580" t="s">
        <v>5303</v>
      </c>
      <c r="K2580" t="b">
        <f>LOOKUP(A2580,'[1]UDDATA-1'!B:B,'[1]UDDATA-1'!A:A)&lt;&gt;LOOKUP(A2580,'[1]UDDATA-2'!B:B,'[1]UDDATA-2'!A:A)</f>
        <v>0</v>
      </c>
      <c r="L2580" t="str">
        <f t="shared" si="320"/>
        <v>Objektorienteret Software Engineering</v>
      </c>
      <c r="M2580" t="str">
        <f t="shared" si="321"/>
        <v/>
      </c>
      <c r="N2580" t="str">
        <f t="shared" si="322"/>
        <v>U</v>
      </c>
      <c r="O2580" t="e">
        <f>IF(AND(A2580&lt;&gt;A2579,#REF!&lt;&gt;""),#REF!,"")</f>
        <v>#REF!</v>
      </c>
      <c r="P2580" t="e">
        <f t="shared" si="325"/>
        <v>#REF!</v>
      </c>
      <c r="Q2580" s="2" t="e">
        <f t="shared" ca="1" si="326"/>
        <v>#REF!</v>
      </c>
      <c r="R2580" t="e">
        <f>IF(NOT(#REF!="Indskrevet"),"",IF(E2580="",FALSE,AND(NOT(#REF!),VALUE(RIGHT(CONCATENATE(YEAR(E2580)),2))=15)))</f>
        <v>#REF!</v>
      </c>
      <c r="S2580" t="e">
        <f t="shared" si="323"/>
        <v>#REF!</v>
      </c>
      <c r="T2580" t="e">
        <f t="shared" si="324"/>
        <v>#REF!</v>
      </c>
      <c r="U2580" s="2" t="e">
        <f t="shared" si="327"/>
        <v>#REF!</v>
      </c>
      <c r="V2580" s="2"/>
    </row>
    <row r="2581" spans="1:22" x14ac:dyDescent="0.25">
      <c r="A2581" t="s">
        <v>1702</v>
      </c>
      <c r="B2581" t="s">
        <v>1703</v>
      </c>
      <c r="C2581">
        <v>174.99999999999699</v>
      </c>
      <c r="K2581" t="b">
        <f>LOOKUP(A2581,'[1]UDDATA-1'!B:B,'[1]UDDATA-1'!A:A)&lt;&gt;LOOKUP(A2581,'[1]UDDATA-2'!B:B,'[1]UDDATA-2'!A:A)</f>
        <v>1</v>
      </c>
      <c r="L2581" t="str">
        <f t="shared" si="320"/>
        <v/>
      </c>
      <c r="M2581" t="str">
        <f t="shared" si="321"/>
        <v/>
      </c>
      <c r="N2581" t="str">
        <f t="shared" si="322"/>
        <v/>
      </c>
      <c r="O2581" t="e">
        <f>IF(AND(A2581&lt;&gt;A2580,#REF!&lt;&gt;""),#REF!,"")</f>
        <v>#REF!</v>
      </c>
      <c r="P2581" t="e">
        <f t="shared" si="325"/>
        <v>#REF!</v>
      </c>
      <c r="Q2581" s="2" t="e">
        <f t="shared" ca="1" si="326"/>
        <v>#REF!</v>
      </c>
      <c r="R2581" t="e">
        <f>IF(NOT(#REF!="Indskrevet"),"",IF(E2581="",FALSE,AND(NOT(#REF!),VALUE(RIGHT(CONCATENATE(YEAR(E2581)),2))=15)))</f>
        <v>#REF!</v>
      </c>
      <c r="S2581" t="e">
        <f t="shared" si="323"/>
        <v>#REF!</v>
      </c>
      <c r="T2581" t="e">
        <f t="shared" si="324"/>
        <v>#REF!</v>
      </c>
      <c r="U2581" s="2" t="e">
        <f t="shared" si="327"/>
        <v>#REF!</v>
      </c>
      <c r="V2581" s="2"/>
    </row>
    <row r="2582" spans="1:22" x14ac:dyDescent="0.25">
      <c r="A2582" t="s">
        <v>1704</v>
      </c>
      <c r="B2582" t="s">
        <v>1705</v>
      </c>
      <c r="C2582">
        <v>179.99999999999599</v>
      </c>
      <c r="D2582" t="s">
        <v>5290</v>
      </c>
      <c r="E2582" s="1">
        <v>41312</v>
      </c>
      <c r="F2582" t="s">
        <v>5286</v>
      </c>
      <c r="G2582">
        <v>1</v>
      </c>
      <c r="H2582" t="s">
        <v>5287</v>
      </c>
      <c r="I2582" t="s">
        <v>5288</v>
      </c>
      <c r="J2582" t="s">
        <v>5289</v>
      </c>
      <c r="K2582" t="b">
        <f>LOOKUP(A2582,'[1]UDDATA-1'!B:B,'[1]UDDATA-1'!A:A)&lt;&gt;LOOKUP(A2582,'[1]UDDATA-2'!B:B,'[1]UDDATA-2'!A:A)</f>
        <v>0</v>
      </c>
      <c r="L2582" t="str">
        <f t="shared" si="320"/>
        <v>Grundlæggende programmering</v>
      </c>
      <c r="M2582">
        <f t="shared" si="321"/>
        <v>10</v>
      </c>
      <c r="N2582" t="str">
        <f t="shared" si="322"/>
        <v/>
      </c>
      <c r="O2582" t="e">
        <f>IF(AND(A2582&lt;&gt;A2581,#REF!&lt;&gt;""),#REF!,"")</f>
        <v>#REF!</v>
      </c>
      <c r="P2582" t="e">
        <f t="shared" si="325"/>
        <v>#REF!</v>
      </c>
      <c r="Q2582" s="2" t="e">
        <f t="shared" ca="1" si="326"/>
        <v>#REF!</v>
      </c>
      <c r="R2582" t="e">
        <f>IF(NOT(#REF!="Indskrevet"),"",IF(E2582="",FALSE,AND(NOT(#REF!),VALUE(RIGHT(CONCATENATE(YEAR(E2582)),2))=15)))</f>
        <v>#REF!</v>
      </c>
      <c r="S2582" t="e">
        <f t="shared" si="323"/>
        <v>#REF!</v>
      </c>
      <c r="T2582" t="e">
        <f t="shared" si="324"/>
        <v>#REF!</v>
      </c>
      <c r="U2582" s="2" t="e">
        <f t="shared" si="327"/>
        <v>#REF!</v>
      </c>
      <c r="V2582" s="2"/>
    </row>
    <row r="2583" spans="1:22" x14ac:dyDescent="0.25">
      <c r="A2583" t="s">
        <v>1704</v>
      </c>
      <c r="B2583" t="s">
        <v>1705</v>
      </c>
      <c r="C2583">
        <v>179.99999999999599</v>
      </c>
      <c r="D2583" t="s">
        <v>5300</v>
      </c>
      <c r="E2583" s="1">
        <v>41462</v>
      </c>
      <c r="F2583" t="s">
        <v>5291</v>
      </c>
      <c r="G2583">
        <v>1</v>
      </c>
      <c r="H2583" t="s">
        <v>5287</v>
      </c>
      <c r="I2583" t="s">
        <v>5292</v>
      </c>
      <c r="J2583" t="s">
        <v>5293</v>
      </c>
      <c r="K2583" t="b">
        <f>LOOKUP(A2583,'[1]UDDATA-1'!B:B,'[1]UDDATA-1'!A:A)&lt;&gt;LOOKUP(A2583,'[1]UDDATA-2'!B:B,'[1]UDDATA-2'!A:A)</f>
        <v>0</v>
      </c>
      <c r="L2583" t="str">
        <f t="shared" si="320"/>
        <v>Matematik til multimedie-applikationer</v>
      </c>
      <c r="M2583">
        <f t="shared" si="321"/>
        <v>12</v>
      </c>
      <c r="N2583" t="str">
        <f t="shared" si="322"/>
        <v/>
      </c>
      <c r="O2583" t="e">
        <f>IF(AND(A2583&lt;&gt;A2582,#REF!&lt;&gt;""),#REF!,"")</f>
        <v>#REF!</v>
      </c>
      <c r="P2583" t="e">
        <f t="shared" si="325"/>
        <v>#REF!</v>
      </c>
      <c r="Q2583" s="2" t="e">
        <f t="shared" ca="1" si="326"/>
        <v>#REF!</v>
      </c>
      <c r="R2583" t="e">
        <f>IF(NOT(#REF!="Indskrevet"),"",IF(E2583="",FALSE,AND(NOT(#REF!),VALUE(RIGHT(CONCATENATE(YEAR(E2583)),2))=15)))</f>
        <v>#REF!</v>
      </c>
      <c r="S2583" t="e">
        <f t="shared" si="323"/>
        <v>#REF!</v>
      </c>
      <c r="T2583" t="e">
        <f t="shared" si="324"/>
        <v>#REF!</v>
      </c>
      <c r="U2583" s="2" t="e">
        <f t="shared" si="327"/>
        <v>#REF!</v>
      </c>
      <c r="V2583" s="2"/>
    </row>
    <row r="2584" spans="1:22" x14ac:dyDescent="0.25">
      <c r="A2584" t="s">
        <v>1704</v>
      </c>
      <c r="B2584" t="s">
        <v>1705</v>
      </c>
      <c r="C2584">
        <v>179.99999999999599</v>
      </c>
      <c r="D2584" t="s">
        <v>5296</v>
      </c>
      <c r="E2584" s="1">
        <v>41443</v>
      </c>
      <c r="F2584" t="s">
        <v>5294</v>
      </c>
      <c r="G2584">
        <v>1</v>
      </c>
      <c r="H2584" t="s">
        <v>5287</v>
      </c>
      <c r="I2584" t="s">
        <v>5295</v>
      </c>
      <c r="J2584" t="s">
        <v>5293</v>
      </c>
      <c r="K2584" t="b">
        <f>LOOKUP(A2584,'[1]UDDATA-1'!B:B,'[1]UDDATA-1'!A:A)&lt;&gt;LOOKUP(A2584,'[1]UDDATA-2'!B:B,'[1]UDDATA-2'!A:A)</f>
        <v>0</v>
      </c>
      <c r="L2584" t="str">
        <f t="shared" si="320"/>
        <v>Fysisk interface design</v>
      </c>
      <c r="M2584">
        <f t="shared" si="321"/>
        <v>7</v>
      </c>
      <c r="N2584" t="str">
        <f t="shared" si="322"/>
        <v/>
      </c>
      <c r="O2584" t="e">
        <f>IF(AND(A2584&lt;&gt;A2583,#REF!&lt;&gt;""),#REF!,"")</f>
        <v>#REF!</v>
      </c>
      <c r="P2584" t="e">
        <f t="shared" si="325"/>
        <v>#REF!</v>
      </c>
      <c r="Q2584" s="2" t="e">
        <f t="shared" ca="1" si="326"/>
        <v>#REF!</v>
      </c>
      <c r="R2584" t="e">
        <f>IF(NOT(#REF!="Indskrevet"),"",IF(E2584="",FALSE,AND(NOT(#REF!),VALUE(RIGHT(CONCATENATE(YEAR(E2584)),2))=15)))</f>
        <v>#REF!</v>
      </c>
      <c r="S2584" t="e">
        <f t="shared" si="323"/>
        <v>#REF!</v>
      </c>
      <c r="T2584" t="e">
        <f t="shared" si="324"/>
        <v>#REF!</v>
      </c>
      <c r="U2584" s="2" t="e">
        <f t="shared" si="327"/>
        <v>#REF!</v>
      </c>
      <c r="V2584" s="2"/>
    </row>
    <row r="2585" spans="1:22" x14ac:dyDescent="0.25">
      <c r="A2585" t="s">
        <v>1704</v>
      </c>
      <c r="B2585" t="s">
        <v>1705</v>
      </c>
      <c r="C2585">
        <v>179.99999999999599</v>
      </c>
      <c r="D2585" t="s">
        <v>5296</v>
      </c>
      <c r="E2585" s="1">
        <v>41695</v>
      </c>
      <c r="F2585" t="s">
        <v>5297</v>
      </c>
      <c r="G2585">
        <v>1</v>
      </c>
      <c r="H2585" t="s">
        <v>5287</v>
      </c>
      <c r="I2585" t="s">
        <v>5298</v>
      </c>
      <c r="J2585" t="s">
        <v>5299</v>
      </c>
      <c r="K2585" t="b">
        <f>LOOKUP(A2585,'[1]UDDATA-1'!B:B,'[1]UDDATA-1'!A:A)&lt;&gt;LOOKUP(A2585,'[1]UDDATA-2'!B:B,'[1]UDDATA-2'!A:A)</f>
        <v>0</v>
      </c>
      <c r="L2585" t="str">
        <f t="shared" si="320"/>
        <v>Proceduremæssig programmering</v>
      </c>
      <c r="M2585">
        <f t="shared" si="321"/>
        <v>7</v>
      </c>
      <c r="N2585" t="str">
        <f t="shared" si="322"/>
        <v/>
      </c>
      <c r="O2585" t="e">
        <f>IF(AND(A2585&lt;&gt;A2584,#REF!&lt;&gt;""),#REF!,"")</f>
        <v>#REF!</v>
      </c>
      <c r="P2585" t="e">
        <f t="shared" si="325"/>
        <v>#REF!</v>
      </c>
      <c r="Q2585" s="2" t="e">
        <f t="shared" ca="1" si="326"/>
        <v>#REF!</v>
      </c>
      <c r="R2585" t="e">
        <f>IF(NOT(#REF!="Indskrevet"),"",IF(E2585="",FALSE,AND(NOT(#REF!),VALUE(RIGHT(CONCATENATE(YEAR(E2585)),2))=15)))</f>
        <v>#REF!</v>
      </c>
      <c r="S2585" t="e">
        <f t="shared" si="323"/>
        <v>#REF!</v>
      </c>
      <c r="T2585" t="e">
        <f t="shared" si="324"/>
        <v>#REF!</v>
      </c>
      <c r="U2585" s="2" t="e">
        <f t="shared" si="327"/>
        <v>#REF!</v>
      </c>
      <c r="V2585" s="2"/>
    </row>
    <row r="2586" spans="1:22" x14ac:dyDescent="0.25">
      <c r="A2586" t="s">
        <v>1704</v>
      </c>
      <c r="B2586" t="s">
        <v>1705</v>
      </c>
      <c r="C2586">
        <v>179.99999999999599</v>
      </c>
      <c r="D2586" t="s">
        <v>5317</v>
      </c>
      <c r="E2586" s="1">
        <v>41800</v>
      </c>
      <c r="F2586" t="s">
        <v>5301</v>
      </c>
      <c r="G2586">
        <v>1</v>
      </c>
      <c r="H2586" t="s">
        <v>5287</v>
      </c>
      <c r="I2586" t="s">
        <v>5302</v>
      </c>
      <c r="J2586" t="s">
        <v>5303</v>
      </c>
      <c r="K2586" t="b">
        <f>LOOKUP(A2586,'[1]UDDATA-1'!B:B,'[1]UDDATA-1'!A:A)&lt;&gt;LOOKUP(A2586,'[1]UDDATA-2'!B:B,'[1]UDDATA-2'!A:A)</f>
        <v>0</v>
      </c>
      <c r="L2586" t="str">
        <f t="shared" si="320"/>
        <v>Lyd- og musikbehandling</v>
      </c>
      <c r="M2586">
        <f t="shared" si="321"/>
        <v>4</v>
      </c>
      <c r="N2586" t="str">
        <f t="shared" si="322"/>
        <v/>
      </c>
      <c r="O2586" t="e">
        <f>IF(AND(A2586&lt;&gt;A2585,#REF!&lt;&gt;""),#REF!,"")</f>
        <v>#REF!</v>
      </c>
      <c r="P2586" t="e">
        <f t="shared" si="325"/>
        <v>#REF!</v>
      </c>
      <c r="Q2586" s="2" t="e">
        <f t="shared" ca="1" si="326"/>
        <v>#REF!</v>
      </c>
      <c r="R2586" t="e">
        <f>IF(NOT(#REF!="Indskrevet"),"",IF(E2586="",FALSE,AND(NOT(#REF!),VALUE(RIGHT(CONCATENATE(YEAR(E2586)),2))=15)))</f>
        <v>#REF!</v>
      </c>
      <c r="S2586" t="e">
        <f t="shared" si="323"/>
        <v>#REF!</v>
      </c>
      <c r="T2586" t="e">
        <f t="shared" si="324"/>
        <v>#REF!</v>
      </c>
      <c r="U2586" s="2" t="e">
        <f t="shared" si="327"/>
        <v>#REF!</v>
      </c>
      <c r="V2586" s="2"/>
    </row>
    <row r="2587" spans="1:22" x14ac:dyDescent="0.25">
      <c r="A2587" t="s">
        <v>1704</v>
      </c>
      <c r="B2587" t="s">
        <v>1705</v>
      </c>
      <c r="C2587">
        <v>179.99999999999599</v>
      </c>
      <c r="D2587" t="s">
        <v>5317</v>
      </c>
      <c r="E2587" s="1">
        <v>41823</v>
      </c>
      <c r="F2587" t="s">
        <v>5304</v>
      </c>
      <c r="G2587">
        <v>1</v>
      </c>
      <c r="H2587" t="s">
        <v>5287</v>
      </c>
      <c r="I2587" t="s">
        <v>5305</v>
      </c>
      <c r="J2587" t="s">
        <v>5303</v>
      </c>
      <c r="K2587" t="b">
        <f>LOOKUP(A2587,'[1]UDDATA-1'!B:B,'[1]UDDATA-1'!A:A)&lt;&gt;LOOKUP(A2587,'[1]UDDATA-2'!B:B,'[1]UDDATA-2'!A:A)</f>
        <v>0</v>
      </c>
      <c r="L2587" t="str">
        <f t="shared" si="320"/>
        <v>Objektorienteret Software Engineering</v>
      </c>
      <c r="M2587">
        <f t="shared" si="321"/>
        <v>4</v>
      </c>
      <c r="N2587" t="str">
        <f t="shared" si="322"/>
        <v/>
      </c>
      <c r="O2587" t="e">
        <f>IF(AND(A2587&lt;&gt;A2586,#REF!&lt;&gt;""),#REF!,"")</f>
        <v>#REF!</v>
      </c>
      <c r="P2587" t="e">
        <f t="shared" si="325"/>
        <v>#REF!</v>
      </c>
      <c r="Q2587" s="2" t="e">
        <f t="shared" ca="1" si="326"/>
        <v>#REF!</v>
      </c>
      <c r="R2587" t="e">
        <f>IF(NOT(#REF!="Indskrevet"),"",IF(E2587="",FALSE,AND(NOT(#REF!),VALUE(RIGHT(CONCATENATE(YEAR(E2587)),2))=15)))</f>
        <v>#REF!</v>
      </c>
      <c r="S2587" t="e">
        <f t="shared" si="323"/>
        <v>#REF!</v>
      </c>
      <c r="T2587" t="e">
        <f t="shared" si="324"/>
        <v>#REF!</v>
      </c>
      <c r="U2587" s="2" t="e">
        <f t="shared" si="327"/>
        <v>#REF!</v>
      </c>
      <c r="V2587" s="2"/>
    </row>
    <row r="2588" spans="1:22" x14ac:dyDescent="0.25">
      <c r="A2588" t="s">
        <v>1707</v>
      </c>
      <c r="B2588" t="s">
        <v>1708</v>
      </c>
      <c r="C2588">
        <v>49.999999999999197</v>
      </c>
      <c r="D2588" t="s">
        <v>5285</v>
      </c>
      <c r="E2588" s="1">
        <v>42018</v>
      </c>
      <c r="F2588" t="s">
        <v>5349</v>
      </c>
      <c r="G2588">
        <v>1</v>
      </c>
      <c r="H2588" t="s">
        <v>5287</v>
      </c>
      <c r="I2588" t="s">
        <v>5350</v>
      </c>
      <c r="J2588" t="s">
        <v>5289</v>
      </c>
      <c r="K2588" t="b">
        <f>LOOKUP(A2588,'[1]UDDATA-1'!B:B,'[1]UDDATA-1'!A:A)&lt;&gt;LOOKUP(A2588,'[1]UDDATA-2'!B:B,'[1]UDDATA-2'!A:A)</f>
        <v>0</v>
      </c>
      <c r="L2588" t="str">
        <f t="shared" si="320"/>
        <v>Objektorienteret programmering 1</v>
      </c>
      <c r="M2588">
        <f t="shared" si="321"/>
        <v>2</v>
      </c>
      <c r="N2588" t="str">
        <f t="shared" si="322"/>
        <v/>
      </c>
      <c r="O2588" t="e">
        <f>IF(AND(A2588&lt;&gt;A2587,#REF!&lt;&gt;""),#REF!,"")</f>
        <v>#REF!</v>
      </c>
      <c r="P2588" t="e">
        <f t="shared" si="325"/>
        <v>#REF!</v>
      </c>
      <c r="Q2588" s="2" t="e">
        <f t="shared" ca="1" si="326"/>
        <v>#REF!</v>
      </c>
      <c r="R2588" t="e">
        <f>IF(NOT(#REF!="Indskrevet"),"",IF(E2588="",FALSE,AND(NOT(#REF!),VALUE(RIGHT(CONCATENATE(YEAR(E2588)),2))=15)))</f>
        <v>#REF!</v>
      </c>
      <c r="S2588" t="e">
        <f t="shared" si="323"/>
        <v>#REF!</v>
      </c>
      <c r="T2588" t="e">
        <f t="shared" si="324"/>
        <v>#REF!</v>
      </c>
      <c r="U2588" s="2" t="e">
        <f t="shared" si="327"/>
        <v>#REF!</v>
      </c>
      <c r="V2588" s="2"/>
    </row>
    <row r="2589" spans="1:22" x14ac:dyDescent="0.25">
      <c r="A2589" t="s">
        <v>1707</v>
      </c>
      <c r="B2589" t="s">
        <v>1708</v>
      </c>
      <c r="C2589">
        <v>49.999999999999197</v>
      </c>
      <c r="D2589" t="s">
        <v>5306</v>
      </c>
      <c r="E2589" s="1">
        <v>42030</v>
      </c>
      <c r="F2589" t="s">
        <v>5351</v>
      </c>
      <c r="G2589">
        <v>1</v>
      </c>
      <c r="H2589" t="s">
        <v>5307</v>
      </c>
      <c r="I2589" t="s">
        <v>5324</v>
      </c>
      <c r="J2589" t="s">
        <v>5289</v>
      </c>
      <c r="K2589" t="b">
        <f>LOOKUP(A2589,'[1]UDDATA-1'!B:B,'[1]UDDATA-1'!A:A)&lt;&gt;LOOKUP(A2589,'[1]UDDATA-2'!B:B,'[1]UDDATA-2'!A:A)</f>
        <v>0</v>
      </c>
      <c r="L2589" t="str">
        <f t="shared" si="320"/>
        <v>Lineær algebra</v>
      </c>
      <c r="M2589">
        <f t="shared" si="321"/>
        <v>0</v>
      </c>
      <c r="N2589" t="str">
        <f t="shared" si="322"/>
        <v/>
      </c>
      <c r="O2589" t="e">
        <f>IF(AND(A2589&lt;&gt;A2588,#REF!&lt;&gt;""),#REF!,"")</f>
        <v>#REF!</v>
      </c>
      <c r="P2589" t="e">
        <f t="shared" si="325"/>
        <v>#REF!</v>
      </c>
      <c r="Q2589" s="2" t="e">
        <f t="shared" ca="1" si="326"/>
        <v>#REF!</v>
      </c>
      <c r="R2589" t="e">
        <f>IF(NOT(#REF!="Indskrevet"),"",IF(E2589="",FALSE,AND(NOT(#REF!),VALUE(RIGHT(CONCATENATE(YEAR(E2589)),2))=15)))</f>
        <v>#REF!</v>
      </c>
      <c r="S2589" t="e">
        <f t="shared" si="323"/>
        <v>#REF!</v>
      </c>
      <c r="T2589" t="e">
        <f t="shared" si="324"/>
        <v>#REF!</v>
      </c>
      <c r="U2589" s="2" t="e">
        <f t="shared" si="327"/>
        <v>#REF!</v>
      </c>
      <c r="V2589" s="2"/>
    </row>
    <row r="2590" spans="1:22" x14ac:dyDescent="0.25">
      <c r="A2590" t="s">
        <v>1707</v>
      </c>
      <c r="B2590" t="s">
        <v>1708</v>
      </c>
      <c r="C2590">
        <v>49.999999999999197</v>
      </c>
      <c r="D2590" t="s">
        <v>5306</v>
      </c>
      <c r="E2590" s="1">
        <v>42059</v>
      </c>
      <c r="F2590" t="s">
        <v>5351</v>
      </c>
      <c r="G2590">
        <v>2</v>
      </c>
      <c r="H2590" t="s">
        <v>5287</v>
      </c>
      <c r="I2590" t="s">
        <v>5324</v>
      </c>
      <c r="J2590" t="s">
        <v>5289</v>
      </c>
      <c r="K2590" t="b">
        <f>LOOKUP(A2590,'[1]UDDATA-1'!B:B,'[1]UDDATA-1'!A:A)&lt;&gt;LOOKUP(A2590,'[1]UDDATA-2'!B:B,'[1]UDDATA-2'!A:A)</f>
        <v>0</v>
      </c>
      <c r="L2590" t="str">
        <f t="shared" si="320"/>
        <v/>
      </c>
      <c r="M2590" t="str">
        <f t="shared" si="321"/>
        <v/>
      </c>
      <c r="N2590" t="str">
        <f t="shared" si="322"/>
        <v/>
      </c>
      <c r="O2590" t="e">
        <f>IF(AND(A2590&lt;&gt;A2589,#REF!&lt;&gt;""),#REF!,"")</f>
        <v>#REF!</v>
      </c>
      <c r="P2590" t="e">
        <f t="shared" si="325"/>
        <v>#REF!</v>
      </c>
      <c r="Q2590" s="2" t="e">
        <f t="shared" ca="1" si="326"/>
        <v>#REF!</v>
      </c>
      <c r="R2590" t="e">
        <f>IF(NOT(#REF!="Indskrevet"),"",IF(E2590="",FALSE,AND(NOT(#REF!),VALUE(RIGHT(CONCATENATE(YEAR(E2590)),2))=15)))</f>
        <v>#REF!</v>
      </c>
      <c r="S2590" t="e">
        <f t="shared" si="323"/>
        <v>#REF!</v>
      </c>
      <c r="T2590" t="e">
        <f t="shared" si="324"/>
        <v>#REF!</v>
      </c>
      <c r="U2590" s="2" t="e">
        <f t="shared" si="327"/>
        <v>#REF!</v>
      </c>
      <c r="V2590" s="2"/>
    </row>
    <row r="2591" spans="1:22" x14ac:dyDescent="0.25">
      <c r="A2591" t="s">
        <v>1707</v>
      </c>
      <c r="B2591" t="s">
        <v>1708</v>
      </c>
      <c r="C2591">
        <v>49.999999999999197</v>
      </c>
      <c r="D2591" t="s">
        <v>5296</v>
      </c>
      <c r="E2591" s="1">
        <v>42180</v>
      </c>
      <c r="F2591" t="s">
        <v>5352</v>
      </c>
      <c r="G2591">
        <v>1</v>
      </c>
      <c r="H2591" t="s">
        <v>5287</v>
      </c>
      <c r="I2591" t="s">
        <v>5353</v>
      </c>
      <c r="J2591" t="s">
        <v>5293</v>
      </c>
      <c r="K2591" t="b">
        <f>LOOKUP(A2591,'[1]UDDATA-1'!B:B,'[1]UDDATA-1'!A:A)&lt;&gt;LOOKUP(A2591,'[1]UDDATA-2'!B:B,'[1]UDDATA-2'!A:A)</f>
        <v>0</v>
      </c>
      <c r="L2591" t="str">
        <f t="shared" si="320"/>
        <v>Objektorienteret programmering 2</v>
      </c>
      <c r="M2591">
        <f t="shared" si="321"/>
        <v>7</v>
      </c>
      <c r="N2591" t="str">
        <f t="shared" si="322"/>
        <v/>
      </c>
      <c r="O2591" t="e">
        <f>IF(AND(A2591&lt;&gt;A2590,#REF!&lt;&gt;""),#REF!,"")</f>
        <v>#REF!</v>
      </c>
      <c r="P2591" t="e">
        <f t="shared" si="325"/>
        <v>#REF!</v>
      </c>
      <c r="Q2591" s="2" t="e">
        <f t="shared" ca="1" si="326"/>
        <v>#REF!</v>
      </c>
      <c r="R2591" t="e">
        <f>IF(NOT(#REF!="Indskrevet"),"",IF(E2591="",FALSE,AND(NOT(#REF!),VALUE(RIGHT(CONCATENATE(YEAR(E2591)),2))=15)))</f>
        <v>#REF!</v>
      </c>
      <c r="S2591" t="e">
        <f t="shared" si="323"/>
        <v>#REF!</v>
      </c>
      <c r="T2591" t="e">
        <f t="shared" si="324"/>
        <v>#REF!</v>
      </c>
      <c r="U2591" s="2" t="e">
        <f t="shared" si="327"/>
        <v>#REF!</v>
      </c>
      <c r="V2591" s="2"/>
    </row>
    <row r="2592" spans="1:22" x14ac:dyDescent="0.25">
      <c r="A2592" t="s">
        <v>1707</v>
      </c>
      <c r="B2592" t="s">
        <v>1708</v>
      </c>
      <c r="C2592">
        <v>49.999999999999197</v>
      </c>
      <c r="D2592" t="s">
        <v>5306</v>
      </c>
      <c r="E2592" s="1">
        <v>42191</v>
      </c>
      <c r="F2592" t="s">
        <v>5354</v>
      </c>
      <c r="G2592">
        <v>1</v>
      </c>
      <c r="H2592" t="s">
        <v>5307</v>
      </c>
      <c r="I2592" t="s">
        <v>5330</v>
      </c>
      <c r="J2592" t="s">
        <v>5293</v>
      </c>
      <c r="K2592" t="b">
        <f>LOOKUP(A2592,'[1]UDDATA-1'!B:B,'[1]UDDATA-1'!A:A)&lt;&gt;LOOKUP(A2592,'[1]UDDATA-2'!B:B,'[1]UDDATA-2'!A:A)</f>
        <v>0</v>
      </c>
      <c r="L2592" t="str">
        <f t="shared" si="320"/>
        <v>Diskret matematik</v>
      </c>
      <c r="M2592">
        <f t="shared" si="321"/>
        <v>0</v>
      </c>
      <c r="N2592" t="str">
        <f t="shared" si="322"/>
        <v/>
      </c>
      <c r="O2592" t="e">
        <f>IF(AND(A2592&lt;&gt;A2591,#REF!&lt;&gt;""),#REF!,"")</f>
        <v>#REF!</v>
      </c>
      <c r="P2592" t="e">
        <f t="shared" si="325"/>
        <v>#REF!</v>
      </c>
      <c r="Q2592" s="2" t="e">
        <f t="shared" ca="1" si="326"/>
        <v>#REF!</v>
      </c>
      <c r="R2592" t="e">
        <f>IF(NOT(#REF!="Indskrevet"),"",IF(E2592="",FALSE,AND(NOT(#REF!),VALUE(RIGHT(CONCATENATE(YEAR(E2592)),2))=15)))</f>
        <v>#REF!</v>
      </c>
      <c r="S2592" t="e">
        <f t="shared" si="323"/>
        <v>#REF!</v>
      </c>
      <c r="T2592" t="e">
        <f t="shared" si="324"/>
        <v>#REF!</v>
      </c>
      <c r="U2592" s="2" t="e">
        <f t="shared" si="327"/>
        <v>#REF!</v>
      </c>
      <c r="V2592" s="2"/>
    </row>
    <row r="2593" spans="1:22" x14ac:dyDescent="0.25">
      <c r="A2593" t="s">
        <v>1707</v>
      </c>
      <c r="B2593" t="s">
        <v>1708</v>
      </c>
      <c r="C2593">
        <v>49.999999999999197</v>
      </c>
      <c r="D2593" t="s">
        <v>5306</v>
      </c>
      <c r="E2593" s="1">
        <v>42256</v>
      </c>
      <c r="F2593" t="s">
        <v>5354</v>
      </c>
      <c r="G2593">
        <v>2</v>
      </c>
      <c r="H2593" t="s">
        <v>5287</v>
      </c>
      <c r="I2593" t="s">
        <v>5330</v>
      </c>
      <c r="J2593" t="s">
        <v>5299</v>
      </c>
      <c r="K2593" t="b">
        <f>LOOKUP(A2593,'[1]UDDATA-1'!B:B,'[1]UDDATA-1'!A:A)&lt;&gt;LOOKUP(A2593,'[1]UDDATA-2'!B:B,'[1]UDDATA-2'!A:A)</f>
        <v>0</v>
      </c>
      <c r="L2593" t="str">
        <f t="shared" si="320"/>
        <v/>
      </c>
      <c r="M2593" t="str">
        <f t="shared" si="321"/>
        <v/>
      </c>
      <c r="N2593" t="str">
        <f t="shared" si="322"/>
        <v/>
      </c>
      <c r="O2593" t="e">
        <f>IF(AND(A2593&lt;&gt;A2592,#REF!&lt;&gt;""),#REF!,"")</f>
        <v>#REF!</v>
      </c>
      <c r="P2593" t="e">
        <f t="shared" si="325"/>
        <v>#REF!</v>
      </c>
      <c r="Q2593" s="2" t="e">
        <f t="shared" ca="1" si="326"/>
        <v>#REF!</v>
      </c>
      <c r="R2593" t="e">
        <f>IF(NOT(#REF!="Indskrevet"),"",IF(E2593="",FALSE,AND(NOT(#REF!),VALUE(RIGHT(CONCATENATE(YEAR(E2593)),2))=15)))</f>
        <v>#REF!</v>
      </c>
      <c r="S2593" t="e">
        <f t="shared" si="323"/>
        <v>#REF!</v>
      </c>
      <c r="T2593" t="e">
        <f t="shared" si="324"/>
        <v>#REF!</v>
      </c>
      <c r="U2593" s="2" t="e">
        <f t="shared" si="327"/>
        <v>#REF!</v>
      </c>
      <c r="V2593" s="2"/>
    </row>
    <row r="2594" spans="1:22" x14ac:dyDescent="0.25">
      <c r="A2594" t="s">
        <v>1709</v>
      </c>
      <c r="B2594" t="s">
        <v>1710</v>
      </c>
      <c r="C2594">
        <v>59.999999999998799</v>
      </c>
      <c r="D2594" t="s">
        <v>5296</v>
      </c>
      <c r="E2594" s="1">
        <v>42033</v>
      </c>
      <c r="F2594" t="s">
        <v>5286</v>
      </c>
      <c r="G2594">
        <v>1</v>
      </c>
      <c r="H2594" t="s">
        <v>5287</v>
      </c>
      <c r="I2594" t="s">
        <v>5288</v>
      </c>
      <c r="J2594" t="s">
        <v>5289</v>
      </c>
      <c r="K2594" t="b">
        <f>LOOKUP(A2594,'[1]UDDATA-1'!B:B,'[1]UDDATA-1'!A:A)&lt;&gt;LOOKUP(A2594,'[1]UDDATA-2'!B:B,'[1]UDDATA-2'!A:A)</f>
        <v>0</v>
      </c>
      <c r="L2594" t="str">
        <f t="shared" si="320"/>
        <v>Grundlæggende programmering</v>
      </c>
      <c r="M2594">
        <f t="shared" si="321"/>
        <v>7</v>
      </c>
      <c r="N2594" t="str">
        <f t="shared" si="322"/>
        <v/>
      </c>
      <c r="O2594" t="e">
        <f>IF(AND(A2594&lt;&gt;A2593,#REF!&lt;&gt;""),#REF!,"")</f>
        <v>#REF!</v>
      </c>
      <c r="P2594" t="e">
        <f t="shared" si="325"/>
        <v>#REF!</v>
      </c>
      <c r="Q2594" s="2" t="e">
        <f t="shared" ca="1" si="326"/>
        <v>#REF!</v>
      </c>
      <c r="R2594" t="e">
        <f>IF(NOT(#REF!="Indskrevet"),"",IF(E2594="",FALSE,AND(NOT(#REF!),VALUE(RIGHT(CONCATENATE(YEAR(E2594)),2))=15)))</f>
        <v>#REF!</v>
      </c>
      <c r="S2594" t="e">
        <f t="shared" si="323"/>
        <v>#REF!</v>
      </c>
      <c r="T2594" t="e">
        <f t="shared" si="324"/>
        <v>#REF!</v>
      </c>
      <c r="U2594" s="2" t="e">
        <f t="shared" si="327"/>
        <v>#REF!</v>
      </c>
      <c r="V2594" s="2"/>
    </row>
    <row r="2595" spans="1:22" x14ac:dyDescent="0.25">
      <c r="A2595" t="s">
        <v>1709</v>
      </c>
      <c r="B2595" t="s">
        <v>1710</v>
      </c>
      <c r="C2595">
        <v>59.999999999998799</v>
      </c>
      <c r="D2595" t="s">
        <v>5290</v>
      </c>
      <c r="E2595" s="1">
        <v>42178</v>
      </c>
      <c r="F2595" t="s">
        <v>5291</v>
      </c>
      <c r="G2595">
        <v>1</v>
      </c>
      <c r="H2595" t="s">
        <v>5287</v>
      </c>
      <c r="I2595" t="s">
        <v>5292</v>
      </c>
      <c r="J2595" t="s">
        <v>5293</v>
      </c>
      <c r="K2595" t="b">
        <f>LOOKUP(A2595,'[1]UDDATA-1'!B:B,'[1]UDDATA-1'!A:A)&lt;&gt;LOOKUP(A2595,'[1]UDDATA-2'!B:B,'[1]UDDATA-2'!A:A)</f>
        <v>0</v>
      </c>
      <c r="L2595" t="str">
        <f t="shared" si="320"/>
        <v>Matematik til multimedie-applikationer</v>
      </c>
      <c r="M2595">
        <f t="shared" si="321"/>
        <v>10</v>
      </c>
      <c r="N2595" t="str">
        <f t="shared" si="322"/>
        <v/>
      </c>
      <c r="O2595" t="e">
        <f>IF(AND(A2595&lt;&gt;A2594,#REF!&lt;&gt;""),#REF!,"")</f>
        <v>#REF!</v>
      </c>
      <c r="P2595" t="e">
        <f t="shared" si="325"/>
        <v>#REF!</v>
      </c>
      <c r="Q2595" s="2" t="e">
        <f t="shared" ca="1" si="326"/>
        <v>#REF!</v>
      </c>
      <c r="R2595" t="e">
        <f>IF(NOT(#REF!="Indskrevet"),"",IF(E2595="",FALSE,AND(NOT(#REF!),VALUE(RIGHT(CONCATENATE(YEAR(E2595)),2))=15)))</f>
        <v>#REF!</v>
      </c>
      <c r="S2595" t="e">
        <f t="shared" si="323"/>
        <v>#REF!</v>
      </c>
      <c r="T2595" t="e">
        <f t="shared" si="324"/>
        <v>#REF!</v>
      </c>
      <c r="U2595" s="2" t="e">
        <f t="shared" si="327"/>
        <v>#REF!</v>
      </c>
      <c r="V2595" s="2"/>
    </row>
    <row r="2596" spans="1:22" x14ac:dyDescent="0.25">
      <c r="A2596" t="s">
        <v>1712</v>
      </c>
      <c r="B2596" t="s">
        <v>1713</v>
      </c>
      <c r="C2596">
        <v>114.999999999998</v>
      </c>
      <c r="D2596" t="s">
        <v>5296</v>
      </c>
      <c r="E2596" s="1">
        <v>41646</v>
      </c>
      <c r="F2596" t="s">
        <v>5335</v>
      </c>
      <c r="G2596">
        <v>1</v>
      </c>
      <c r="H2596" t="s">
        <v>5287</v>
      </c>
      <c r="I2596" t="s">
        <v>5324</v>
      </c>
      <c r="J2596" t="s">
        <v>5289</v>
      </c>
      <c r="K2596" t="b">
        <f>LOOKUP(A2596,'[1]UDDATA-1'!B:B,'[1]UDDATA-1'!A:A)&lt;&gt;LOOKUP(A2596,'[1]UDDATA-2'!B:B,'[1]UDDATA-2'!A:A)</f>
        <v>0</v>
      </c>
      <c r="L2596" t="str">
        <f t="shared" si="320"/>
        <v>Lineær algebra</v>
      </c>
      <c r="M2596">
        <f t="shared" si="321"/>
        <v>7</v>
      </c>
      <c r="N2596" t="str">
        <f t="shared" si="322"/>
        <v/>
      </c>
      <c r="O2596" t="e">
        <f>IF(AND(A2596&lt;&gt;A2595,#REF!&lt;&gt;""),#REF!,"")</f>
        <v>#REF!</v>
      </c>
      <c r="P2596" t="e">
        <f t="shared" si="325"/>
        <v>#REF!</v>
      </c>
      <c r="Q2596" s="2" t="e">
        <f t="shared" ca="1" si="326"/>
        <v>#REF!</v>
      </c>
      <c r="R2596" t="e">
        <f>IF(NOT(#REF!="Indskrevet"),"",IF(E2596="",FALSE,AND(NOT(#REF!),VALUE(RIGHT(CONCATENATE(YEAR(E2596)),2))=15)))</f>
        <v>#REF!</v>
      </c>
      <c r="S2596" t="e">
        <f t="shared" si="323"/>
        <v>#REF!</v>
      </c>
      <c r="T2596" t="e">
        <f t="shared" si="324"/>
        <v>#REF!</v>
      </c>
      <c r="U2596" s="2" t="e">
        <f t="shared" si="327"/>
        <v>#REF!</v>
      </c>
      <c r="V2596" s="2"/>
    </row>
    <row r="2597" spans="1:22" x14ac:dyDescent="0.25">
      <c r="A2597" t="s">
        <v>1712</v>
      </c>
      <c r="B2597" t="s">
        <v>1713</v>
      </c>
      <c r="C2597">
        <v>114.999999999998</v>
      </c>
      <c r="D2597" t="s">
        <v>5285</v>
      </c>
      <c r="E2597" s="1">
        <v>41817</v>
      </c>
      <c r="F2597" t="s">
        <v>5336</v>
      </c>
      <c r="G2597">
        <v>1</v>
      </c>
      <c r="H2597" t="s">
        <v>5287</v>
      </c>
      <c r="I2597" t="s">
        <v>5326</v>
      </c>
      <c r="J2597" t="s">
        <v>5293</v>
      </c>
      <c r="K2597" t="b">
        <f>LOOKUP(A2597,'[1]UDDATA-1'!B:B,'[1]UDDATA-1'!A:A)&lt;&gt;LOOKUP(A2597,'[1]UDDATA-2'!B:B,'[1]UDDATA-2'!A:A)</f>
        <v>0</v>
      </c>
      <c r="L2597" t="str">
        <f t="shared" si="320"/>
        <v>Calculus</v>
      </c>
      <c r="M2597">
        <f t="shared" si="321"/>
        <v>2</v>
      </c>
      <c r="N2597" t="str">
        <f t="shared" si="322"/>
        <v/>
      </c>
      <c r="O2597" t="e">
        <f>IF(AND(A2597&lt;&gt;A2596,#REF!&lt;&gt;""),#REF!,"")</f>
        <v>#REF!</v>
      </c>
      <c r="P2597" t="e">
        <f t="shared" si="325"/>
        <v>#REF!</v>
      </c>
      <c r="Q2597" s="2" t="e">
        <f t="shared" ca="1" si="326"/>
        <v>#REF!</v>
      </c>
      <c r="R2597" t="e">
        <f>IF(NOT(#REF!="Indskrevet"),"",IF(E2597="",FALSE,AND(NOT(#REF!),VALUE(RIGHT(CONCATENATE(YEAR(E2597)),2))=15)))</f>
        <v>#REF!</v>
      </c>
      <c r="S2597" t="e">
        <f t="shared" si="323"/>
        <v>#REF!</v>
      </c>
      <c r="T2597" t="e">
        <f t="shared" si="324"/>
        <v>#REF!</v>
      </c>
      <c r="U2597" s="2" t="e">
        <f t="shared" si="327"/>
        <v>#REF!</v>
      </c>
      <c r="V2597" s="2"/>
    </row>
    <row r="2598" spans="1:22" x14ac:dyDescent="0.25">
      <c r="A2598" t="s">
        <v>1712</v>
      </c>
      <c r="B2598" t="s">
        <v>1713</v>
      </c>
      <c r="C2598">
        <v>114.999999999998</v>
      </c>
      <c r="D2598" t="s">
        <v>5317</v>
      </c>
      <c r="E2598" s="1">
        <v>41816</v>
      </c>
      <c r="F2598" t="s">
        <v>5337</v>
      </c>
      <c r="G2598">
        <v>1</v>
      </c>
      <c r="H2598" t="s">
        <v>5287</v>
      </c>
      <c r="I2598" t="s">
        <v>5338</v>
      </c>
      <c r="J2598" t="s">
        <v>5293</v>
      </c>
      <c r="K2598" t="b">
        <f>LOOKUP(A2598,'[1]UDDATA-1'!B:B,'[1]UDDATA-1'!A:A)&lt;&gt;LOOKUP(A2598,'[1]UDDATA-2'!B:B,'[1]UDDATA-2'!A:A)</f>
        <v>0</v>
      </c>
      <c r="L2598" t="str">
        <f t="shared" si="320"/>
        <v>Kredsløbsteori og dynamiske systemer</v>
      </c>
      <c r="M2598">
        <f t="shared" si="321"/>
        <v>4</v>
      </c>
      <c r="N2598" t="str">
        <f t="shared" si="322"/>
        <v/>
      </c>
      <c r="O2598" t="e">
        <f>IF(AND(A2598&lt;&gt;A2597,#REF!&lt;&gt;""),#REF!,"")</f>
        <v>#REF!</v>
      </c>
      <c r="P2598" t="e">
        <f t="shared" si="325"/>
        <v>#REF!</v>
      </c>
      <c r="Q2598" s="2" t="e">
        <f t="shared" ca="1" si="326"/>
        <v>#REF!</v>
      </c>
      <c r="R2598" t="e">
        <f>IF(NOT(#REF!="Indskrevet"),"",IF(E2598="",FALSE,AND(NOT(#REF!),VALUE(RIGHT(CONCATENATE(YEAR(E2598)),2))=15)))</f>
        <v>#REF!</v>
      </c>
      <c r="S2598" t="e">
        <f t="shared" si="323"/>
        <v>#REF!</v>
      </c>
      <c r="T2598" t="e">
        <f t="shared" si="324"/>
        <v>#REF!</v>
      </c>
      <c r="U2598" s="2" t="e">
        <f t="shared" si="327"/>
        <v>#REF!</v>
      </c>
      <c r="V2598" s="2"/>
    </row>
    <row r="2599" spans="1:22" x14ac:dyDescent="0.25">
      <c r="A2599" t="s">
        <v>1712</v>
      </c>
      <c r="B2599" t="s">
        <v>1713</v>
      </c>
      <c r="C2599">
        <v>114.999999999998</v>
      </c>
      <c r="D2599" t="s">
        <v>5306</v>
      </c>
      <c r="E2599" s="1">
        <v>42025</v>
      </c>
      <c r="F2599" t="s">
        <v>5319</v>
      </c>
      <c r="G2599">
        <v>1</v>
      </c>
      <c r="H2599" t="s">
        <v>5307</v>
      </c>
      <c r="I2599" t="s">
        <v>5320</v>
      </c>
      <c r="J2599" t="s">
        <v>5299</v>
      </c>
      <c r="K2599" t="b">
        <f>LOOKUP(A2599,'[1]UDDATA-1'!B:B,'[1]UDDATA-1'!A:A)&lt;&gt;LOOKUP(A2599,'[1]UDDATA-2'!B:B,'[1]UDDATA-2'!A:A)</f>
        <v>0</v>
      </c>
      <c r="L2599" t="str">
        <f t="shared" si="320"/>
        <v>Beregningsteknik inden for elektronikområdet 1</v>
      </c>
      <c r="M2599">
        <f t="shared" si="321"/>
        <v>0</v>
      </c>
      <c r="N2599" t="str">
        <f t="shared" si="322"/>
        <v/>
      </c>
      <c r="O2599" t="e">
        <f>IF(AND(A2599&lt;&gt;A2598,#REF!&lt;&gt;""),#REF!,"")</f>
        <v>#REF!</v>
      </c>
      <c r="P2599" t="e">
        <f t="shared" si="325"/>
        <v>#REF!</v>
      </c>
      <c r="Q2599" s="2" t="e">
        <f t="shared" ca="1" si="326"/>
        <v>#REF!</v>
      </c>
      <c r="R2599" t="e">
        <f>IF(NOT(#REF!="Indskrevet"),"",IF(E2599="",FALSE,AND(NOT(#REF!),VALUE(RIGHT(CONCATENATE(YEAR(E2599)),2))=15)))</f>
        <v>#REF!</v>
      </c>
      <c r="S2599" t="e">
        <f t="shared" si="323"/>
        <v>#REF!</v>
      </c>
      <c r="T2599" t="e">
        <f t="shared" si="324"/>
        <v>#REF!</v>
      </c>
      <c r="U2599" s="2" t="e">
        <f t="shared" si="327"/>
        <v>#REF!</v>
      </c>
      <c r="V2599" s="2"/>
    </row>
    <row r="2600" spans="1:22" x14ac:dyDescent="0.25">
      <c r="A2600" t="s">
        <v>1712</v>
      </c>
      <c r="B2600" t="s">
        <v>1713</v>
      </c>
      <c r="C2600">
        <v>114.999999999998</v>
      </c>
      <c r="D2600" t="s">
        <v>5285</v>
      </c>
      <c r="E2600" s="1">
        <v>42047</v>
      </c>
      <c r="F2600" t="s">
        <v>5319</v>
      </c>
      <c r="G2600">
        <v>2</v>
      </c>
      <c r="H2600" t="s">
        <v>5287</v>
      </c>
      <c r="I2600" t="s">
        <v>5320</v>
      </c>
      <c r="J2600" t="s">
        <v>5299</v>
      </c>
      <c r="K2600" t="b">
        <f>LOOKUP(A2600,'[1]UDDATA-1'!B:B,'[1]UDDATA-1'!A:A)&lt;&gt;LOOKUP(A2600,'[1]UDDATA-2'!B:B,'[1]UDDATA-2'!A:A)</f>
        <v>0</v>
      </c>
      <c r="L2600" t="str">
        <f t="shared" si="320"/>
        <v/>
      </c>
      <c r="M2600" t="str">
        <f t="shared" si="321"/>
        <v/>
      </c>
      <c r="N2600" t="str">
        <f t="shared" si="322"/>
        <v/>
      </c>
      <c r="O2600" t="e">
        <f>IF(AND(A2600&lt;&gt;A2599,#REF!&lt;&gt;""),#REF!,"")</f>
        <v>#REF!</v>
      </c>
      <c r="P2600" t="e">
        <f t="shared" si="325"/>
        <v>#REF!</v>
      </c>
      <c r="Q2600" s="2" t="e">
        <f t="shared" ca="1" si="326"/>
        <v>#REF!</v>
      </c>
      <c r="R2600" t="e">
        <f>IF(NOT(#REF!="Indskrevet"),"",IF(E2600="",FALSE,AND(NOT(#REF!),VALUE(RIGHT(CONCATENATE(YEAR(E2600)),2))=15)))</f>
        <v>#REF!</v>
      </c>
      <c r="S2600" t="e">
        <f t="shared" si="323"/>
        <v>#REF!</v>
      </c>
      <c r="T2600" t="e">
        <f t="shared" si="324"/>
        <v>#REF!</v>
      </c>
      <c r="U2600" s="2" t="e">
        <f t="shared" si="327"/>
        <v>#REF!</v>
      </c>
      <c r="V2600" s="2"/>
    </row>
    <row r="2601" spans="1:22" x14ac:dyDescent="0.25">
      <c r="A2601" t="s">
        <v>1712</v>
      </c>
      <c r="B2601" t="s">
        <v>1713</v>
      </c>
      <c r="C2601">
        <v>114.999999999998</v>
      </c>
      <c r="D2601" t="s">
        <v>5306</v>
      </c>
      <c r="E2601" s="1">
        <v>42172</v>
      </c>
      <c r="F2601" t="s">
        <v>5321</v>
      </c>
      <c r="G2601">
        <v>1</v>
      </c>
      <c r="H2601" t="s">
        <v>5307</v>
      </c>
      <c r="I2601" t="s">
        <v>5322</v>
      </c>
      <c r="J2601" t="s">
        <v>5303</v>
      </c>
      <c r="K2601" t="b">
        <f>LOOKUP(A2601,'[1]UDDATA-1'!B:B,'[1]UDDATA-1'!A:A)&lt;&gt;LOOKUP(A2601,'[1]UDDATA-2'!B:B,'[1]UDDATA-2'!A:A)</f>
        <v>0</v>
      </c>
      <c r="L2601" t="str">
        <f t="shared" si="320"/>
        <v>Beregningsteknik inden for elektronik</v>
      </c>
      <c r="M2601">
        <f t="shared" si="321"/>
        <v>0</v>
      </c>
      <c r="N2601" t="str">
        <f t="shared" si="322"/>
        <v/>
      </c>
      <c r="O2601" t="e">
        <f>IF(AND(A2601&lt;&gt;A2600,#REF!&lt;&gt;""),#REF!,"")</f>
        <v>#REF!</v>
      </c>
      <c r="P2601" t="e">
        <f t="shared" si="325"/>
        <v>#REF!</v>
      </c>
      <c r="Q2601" s="2" t="e">
        <f t="shared" ca="1" si="326"/>
        <v>#REF!</v>
      </c>
      <c r="R2601" t="e">
        <f>IF(NOT(#REF!="Indskrevet"),"",IF(E2601="",FALSE,AND(NOT(#REF!),VALUE(RIGHT(CONCATENATE(YEAR(E2601)),2))=15)))</f>
        <v>#REF!</v>
      </c>
      <c r="S2601" t="e">
        <f t="shared" si="323"/>
        <v>#REF!</v>
      </c>
      <c r="T2601" t="e">
        <f t="shared" si="324"/>
        <v>#REF!</v>
      </c>
      <c r="U2601" s="2" t="e">
        <f t="shared" si="327"/>
        <v>#REF!</v>
      </c>
      <c r="V2601" s="2"/>
    </row>
    <row r="2602" spans="1:22" x14ac:dyDescent="0.25">
      <c r="A2602" t="s">
        <v>1712</v>
      </c>
      <c r="B2602" t="s">
        <v>1713</v>
      </c>
      <c r="C2602">
        <v>114.999999999998</v>
      </c>
      <c r="D2602" t="s">
        <v>5306</v>
      </c>
      <c r="E2602" s="1">
        <v>42250</v>
      </c>
      <c r="F2602" t="s">
        <v>5321</v>
      </c>
      <c r="G2602">
        <v>2</v>
      </c>
      <c r="H2602" t="s">
        <v>5287</v>
      </c>
      <c r="I2602" t="s">
        <v>5322</v>
      </c>
      <c r="J2602" t="s">
        <v>5315</v>
      </c>
      <c r="K2602" t="b">
        <f>LOOKUP(A2602,'[1]UDDATA-1'!B:B,'[1]UDDATA-1'!A:A)&lt;&gt;LOOKUP(A2602,'[1]UDDATA-2'!B:B,'[1]UDDATA-2'!A:A)</f>
        <v>0</v>
      </c>
      <c r="L2602" t="str">
        <f t="shared" si="320"/>
        <v/>
      </c>
      <c r="M2602" t="str">
        <f t="shared" si="321"/>
        <v/>
      </c>
      <c r="N2602" t="str">
        <f t="shared" si="322"/>
        <v/>
      </c>
      <c r="O2602" t="e">
        <f>IF(AND(A2602&lt;&gt;A2601,#REF!&lt;&gt;""),#REF!,"")</f>
        <v>#REF!</v>
      </c>
      <c r="P2602" t="e">
        <f t="shared" si="325"/>
        <v>#REF!</v>
      </c>
      <c r="Q2602" s="2" t="e">
        <f t="shared" ca="1" si="326"/>
        <v>#REF!</v>
      </c>
      <c r="R2602" t="e">
        <f>IF(NOT(#REF!="Indskrevet"),"",IF(E2602="",FALSE,AND(NOT(#REF!),VALUE(RIGHT(CONCATENATE(YEAR(E2602)),2))=15)))</f>
        <v>#REF!</v>
      </c>
      <c r="S2602" t="e">
        <f t="shared" si="323"/>
        <v>#REF!</v>
      </c>
      <c r="T2602" t="e">
        <f t="shared" si="324"/>
        <v>#REF!</v>
      </c>
      <c r="U2602" s="2" t="e">
        <f t="shared" si="327"/>
        <v>#REF!</v>
      </c>
      <c r="V2602" s="2"/>
    </row>
    <row r="2603" spans="1:22" x14ac:dyDescent="0.25">
      <c r="A2603" t="s">
        <v>1715</v>
      </c>
      <c r="B2603" t="s">
        <v>1716</v>
      </c>
      <c r="C2603">
        <v>59.999999999998799</v>
      </c>
      <c r="K2603" t="b">
        <f>LOOKUP(A2603,'[1]UDDATA-1'!B:B,'[1]UDDATA-1'!A:A)&lt;&gt;LOOKUP(A2603,'[1]UDDATA-2'!B:B,'[1]UDDATA-2'!A:A)</f>
        <v>0</v>
      </c>
      <c r="L2603" t="str">
        <f t="shared" si="320"/>
        <v/>
      </c>
      <c r="M2603" t="str">
        <f t="shared" si="321"/>
        <v/>
      </c>
      <c r="N2603" t="str">
        <f t="shared" si="322"/>
        <v/>
      </c>
      <c r="O2603" t="e">
        <f>IF(AND(A2603&lt;&gt;A2602,#REF!&lt;&gt;""),#REF!,"")</f>
        <v>#REF!</v>
      </c>
      <c r="P2603" t="e">
        <f t="shared" si="325"/>
        <v>#REF!</v>
      </c>
      <c r="Q2603" s="2" t="e">
        <f t="shared" ca="1" si="326"/>
        <v>#REF!</v>
      </c>
      <c r="R2603" t="e">
        <f>IF(NOT(#REF!="Indskrevet"),"",IF(E2603="",FALSE,AND(NOT(#REF!),VALUE(RIGHT(CONCATENATE(YEAR(E2603)),2))=15)))</f>
        <v>#REF!</v>
      </c>
      <c r="S2603" t="e">
        <f t="shared" si="323"/>
        <v>#REF!</v>
      </c>
      <c r="T2603" t="e">
        <f t="shared" si="324"/>
        <v>#REF!</v>
      </c>
      <c r="U2603" s="2" t="e">
        <f t="shared" si="327"/>
        <v>#REF!</v>
      </c>
      <c r="V2603" s="2"/>
    </row>
    <row r="2604" spans="1:22" x14ac:dyDescent="0.25">
      <c r="A2604" t="s">
        <v>1717</v>
      </c>
      <c r="B2604" t="s">
        <v>1718</v>
      </c>
      <c r="C2604">
        <v>24.999999999999599</v>
      </c>
      <c r="D2604" t="s">
        <v>5317</v>
      </c>
      <c r="E2604" s="1">
        <v>41676</v>
      </c>
      <c r="F2604" t="s">
        <v>5308</v>
      </c>
      <c r="G2604">
        <v>1</v>
      </c>
      <c r="H2604" t="s">
        <v>5287</v>
      </c>
      <c r="I2604" t="s">
        <v>5288</v>
      </c>
      <c r="J2604" t="s">
        <v>5289</v>
      </c>
      <c r="K2604" t="b">
        <f>LOOKUP(A2604,'[1]UDDATA-1'!B:B,'[1]UDDATA-1'!A:A)&lt;&gt;LOOKUP(A2604,'[1]UDDATA-2'!B:B,'[1]UDDATA-2'!A:A)</f>
        <v>0</v>
      </c>
      <c r="L2604" t="str">
        <f t="shared" si="320"/>
        <v>Grundlæggende programmering</v>
      </c>
      <c r="M2604">
        <f t="shared" si="321"/>
        <v>4</v>
      </c>
      <c r="N2604" t="str">
        <f t="shared" si="322"/>
        <v/>
      </c>
      <c r="O2604" t="e">
        <f>IF(AND(A2604&lt;&gt;A2603,#REF!&lt;&gt;""),#REF!,"")</f>
        <v>#REF!</v>
      </c>
      <c r="P2604" t="e">
        <f t="shared" si="325"/>
        <v>#REF!</v>
      </c>
      <c r="Q2604" s="2" t="e">
        <f t="shared" ca="1" si="326"/>
        <v>#REF!</v>
      </c>
      <c r="R2604" t="e">
        <f>IF(NOT(#REF!="Indskrevet"),"",IF(E2604="",FALSE,AND(NOT(#REF!),VALUE(RIGHT(CONCATENATE(YEAR(E2604)),2))=15)))</f>
        <v>#REF!</v>
      </c>
      <c r="S2604" t="e">
        <f t="shared" si="323"/>
        <v>#REF!</v>
      </c>
      <c r="T2604" t="e">
        <f t="shared" si="324"/>
        <v>#REF!</v>
      </c>
      <c r="U2604" s="2" t="e">
        <f t="shared" si="327"/>
        <v>#REF!</v>
      </c>
      <c r="V2604" s="2"/>
    </row>
    <row r="2605" spans="1:22" x14ac:dyDescent="0.25">
      <c r="A2605" t="s">
        <v>1717</v>
      </c>
      <c r="B2605" t="s">
        <v>1718</v>
      </c>
      <c r="C2605">
        <v>24.999999999999599</v>
      </c>
      <c r="D2605" t="s">
        <v>5318</v>
      </c>
      <c r="E2605" s="1">
        <v>41815</v>
      </c>
      <c r="F2605" t="s">
        <v>5309</v>
      </c>
      <c r="G2605">
        <v>1</v>
      </c>
      <c r="H2605" t="s">
        <v>5287</v>
      </c>
      <c r="I2605" t="s">
        <v>5292</v>
      </c>
      <c r="J2605" t="s">
        <v>5293</v>
      </c>
      <c r="K2605" t="b">
        <f>LOOKUP(A2605,'[1]UDDATA-1'!B:B,'[1]UDDATA-1'!A:A)&lt;&gt;LOOKUP(A2605,'[1]UDDATA-2'!B:B,'[1]UDDATA-2'!A:A)</f>
        <v>0</v>
      </c>
      <c r="L2605" t="str">
        <f t="shared" si="320"/>
        <v>Matematik til multimedie-applikationer</v>
      </c>
      <c r="M2605" t="str">
        <f t="shared" si="321"/>
        <v/>
      </c>
      <c r="N2605" t="str">
        <f t="shared" si="322"/>
        <v>U</v>
      </c>
      <c r="O2605" t="e">
        <f>IF(AND(A2605&lt;&gt;A2604,#REF!&lt;&gt;""),#REF!,"")</f>
        <v>#REF!</v>
      </c>
      <c r="P2605" t="e">
        <f t="shared" si="325"/>
        <v>#REF!</v>
      </c>
      <c r="Q2605" s="2" t="e">
        <f t="shared" ca="1" si="326"/>
        <v>#REF!</v>
      </c>
      <c r="R2605" t="e">
        <f>IF(NOT(#REF!="Indskrevet"),"",IF(E2605="",FALSE,AND(NOT(#REF!),VALUE(RIGHT(CONCATENATE(YEAR(E2605)),2))=15)))</f>
        <v>#REF!</v>
      </c>
      <c r="S2605" t="e">
        <f t="shared" si="323"/>
        <v>#REF!</v>
      </c>
      <c r="T2605" t="e">
        <f t="shared" si="324"/>
        <v>#REF!</v>
      </c>
      <c r="U2605" s="2" t="e">
        <f t="shared" si="327"/>
        <v>#REF!</v>
      </c>
      <c r="V2605" s="2"/>
    </row>
    <row r="2606" spans="1:22" x14ac:dyDescent="0.25">
      <c r="A2606" t="s">
        <v>1717</v>
      </c>
      <c r="B2606" t="s">
        <v>1718</v>
      </c>
      <c r="C2606">
        <v>24.999999999999599</v>
      </c>
      <c r="D2606" t="s">
        <v>5318</v>
      </c>
      <c r="E2606" s="1">
        <v>41824</v>
      </c>
      <c r="F2606" t="s">
        <v>5310</v>
      </c>
      <c r="G2606">
        <v>1</v>
      </c>
      <c r="H2606" t="s">
        <v>5287</v>
      </c>
      <c r="I2606" t="s">
        <v>5295</v>
      </c>
      <c r="J2606" t="s">
        <v>5293</v>
      </c>
      <c r="K2606" t="b">
        <f>LOOKUP(A2606,'[1]UDDATA-1'!B:B,'[1]UDDATA-1'!A:A)&lt;&gt;LOOKUP(A2606,'[1]UDDATA-2'!B:B,'[1]UDDATA-2'!A:A)</f>
        <v>0</v>
      </c>
      <c r="L2606" t="str">
        <f t="shared" si="320"/>
        <v>Fysisk interface design</v>
      </c>
      <c r="M2606" t="str">
        <f t="shared" si="321"/>
        <v/>
      </c>
      <c r="N2606" t="str">
        <f t="shared" si="322"/>
        <v>U</v>
      </c>
      <c r="O2606" t="e">
        <f>IF(AND(A2606&lt;&gt;A2605,#REF!&lt;&gt;""),#REF!,"")</f>
        <v>#REF!</v>
      </c>
      <c r="P2606" t="e">
        <f t="shared" si="325"/>
        <v>#REF!</v>
      </c>
      <c r="Q2606" s="2" t="e">
        <f t="shared" ca="1" si="326"/>
        <v>#REF!</v>
      </c>
      <c r="R2606" t="e">
        <f>IF(NOT(#REF!="Indskrevet"),"",IF(E2606="",FALSE,AND(NOT(#REF!),VALUE(RIGHT(CONCATENATE(YEAR(E2606)),2))=15)))</f>
        <v>#REF!</v>
      </c>
      <c r="S2606" t="e">
        <f t="shared" si="323"/>
        <v>#REF!</v>
      </c>
      <c r="T2606" t="e">
        <f t="shared" si="324"/>
        <v>#REF!</v>
      </c>
      <c r="U2606" s="2" t="e">
        <f t="shared" si="327"/>
        <v>#REF!</v>
      </c>
      <c r="V2606" s="2"/>
    </row>
    <row r="2607" spans="1:22" x14ac:dyDescent="0.25">
      <c r="A2607" t="s">
        <v>1720</v>
      </c>
      <c r="B2607" t="s">
        <v>1721</v>
      </c>
      <c r="C2607">
        <v>59.999999999998799</v>
      </c>
      <c r="D2607" t="s">
        <v>5306</v>
      </c>
      <c r="E2607" s="1">
        <v>42031</v>
      </c>
      <c r="F2607" t="s">
        <v>5308</v>
      </c>
      <c r="G2607">
        <v>1</v>
      </c>
      <c r="H2607" t="s">
        <v>5307</v>
      </c>
      <c r="I2607" t="s">
        <v>5288</v>
      </c>
      <c r="J2607" t="s">
        <v>5289</v>
      </c>
      <c r="K2607" t="b">
        <f>LOOKUP(A2607,'[1]UDDATA-1'!B:B,'[1]UDDATA-1'!A:A)&lt;&gt;LOOKUP(A2607,'[1]UDDATA-2'!B:B,'[1]UDDATA-2'!A:A)</f>
        <v>0</v>
      </c>
      <c r="L2607" t="str">
        <f t="shared" si="320"/>
        <v>Grundlæggende programmering</v>
      </c>
      <c r="M2607">
        <f t="shared" si="321"/>
        <v>0</v>
      </c>
      <c r="N2607" t="str">
        <f t="shared" si="322"/>
        <v/>
      </c>
      <c r="O2607" t="e">
        <f>IF(AND(A2607&lt;&gt;A2606,#REF!&lt;&gt;""),#REF!,"")</f>
        <v>#REF!</v>
      </c>
      <c r="P2607" t="e">
        <f t="shared" si="325"/>
        <v>#REF!</v>
      </c>
      <c r="Q2607" s="2" t="e">
        <f t="shared" ca="1" si="326"/>
        <v>#REF!</v>
      </c>
      <c r="R2607" t="e">
        <f>IF(NOT(#REF!="Indskrevet"),"",IF(E2607="",FALSE,AND(NOT(#REF!),VALUE(RIGHT(CONCATENATE(YEAR(E2607)),2))=15)))</f>
        <v>#REF!</v>
      </c>
      <c r="S2607" t="e">
        <f t="shared" si="323"/>
        <v>#REF!</v>
      </c>
      <c r="T2607" t="e">
        <f t="shared" si="324"/>
        <v>#REF!</v>
      </c>
      <c r="U2607" s="2" t="e">
        <f t="shared" si="327"/>
        <v>#REF!</v>
      </c>
      <c r="V2607" s="2"/>
    </row>
    <row r="2608" spans="1:22" x14ac:dyDescent="0.25">
      <c r="A2608" t="s">
        <v>1720</v>
      </c>
      <c r="B2608" t="s">
        <v>1721</v>
      </c>
      <c r="C2608">
        <v>59.999999999998799</v>
      </c>
      <c r="D2608" t="s">
        <v>5285</v>
      </c>
      <c r="E2608" s="1">
        <v>42067</v>
      </c>
      <c r="F2608" t="s">
        <v>5308</v>
      </c>
      <c r="G2608">
        <v>2</v>
      </c>
      <c r="H2608" t="s">
        <v>5287</v>
      </c>
      <c r="I2608" t="s">
        <v>5288</v>
      </c>
      <c r="J2608" t="s">
        <v>5293</v>
      </c>
      <c r="K2608" t="b">
        <f>LOOKUP(A2608,'[1]UDDATA-1'!B:B,'[1]UDDATA-1'!A:A)&lt;&gt;LOOKUP(A2608,'[1]UDDATA-2'!B:B,'[1]UDDATA-2'!A:A)</f>
        <v>0</v>
      </c>
      <c r="L2608" t="str">
        <f t="shared" si="320"/>
        <v/>
      </c>
      <c r="M2608" t="str">
        <f t="shared" si="321"/>
        <v/>
      </c>
      <c r="N2608" t="str">
        <f t="shared" si="322"/>
        <v/>
      </c>
      <c r="O2608" t="e">
        <f>IF(AND(A2608&lt;&gt;A2607,#REF!&lt;&gt;""),#REF!,"")</f>
        <v>#REF!</v>
      </c>
      <c r="P2608" t="e">
        <f t="shared" si="325"/>
        <v>#REF!</v>
      </c>
      <c r="Q2608" s="2" t="e">
        <f t="shared" ca="1" si="326"/>
        <v>#REF!</v>
      </c>
      <c r="R2608" t="e">
        <f>IF(NOT(#REF!="Indskrevet"),"",IF(E2608="",FALSE,AND(NOT(#REF!),VALUE(RIGHT(CONCATENATE(YEAR(E2608)),2))=15)))</f>
        <v>#REF!</v>
      </c>
      <c r="S2608" t="e">
        <f t="shared" si="323"/>
        <v>#REF!</v>
      </c>
      <c r="T2608" t="e">
        <f t="shared" si="324"/>
        <v>#REF!</v>
      </c>
      <c r="U2608" s="2" t="e">
        <f t="shared" si="327"/>
        <v>#REF!</v>
      </c>
      <c r="V2608" s="2"/>
    </row>
    <row r="2609" spans="1:22" x14ac:dyDescent="0.25">
      <c r="A2609" t="s">
        <v>1720</v>
      </c>
      <c r="B2609" t="s">
        <v>1721</v>
      </c>
      <c r="C2609">
        <v>59.999999999998799</v>
      </c>
      <c r="D2609" t="s">
        <v>5285</v>
      </c>
      <c r="E2609" s="1">
        <v>42178</v>
      </c>
      <c r="F2609" t="s">
        <v>5309</v>
      </c>
      <c r="G2609">
        <v>1</v>
      </c>
      <c r="H2609" t="s">
        <v>5287</v>
      </c>
      <c r="I2609" t="s">
        <v>5292</v>
      </c>
      <c r="J2609" t="s">
        <v>5293</v>
      </c>
      <c r="K2609" t="b">
        <f>LOOKUP(A2609,'[1]UDDATA-1'!B:B,'[1]UDDATA-1'!A:A)&lt;&gt;LOOKUP(A2609,'[1]UDDATA-2'!B:B,'[1]UDDATA-2'!A:A)</f>
        <v>0</v>
      </c>
      <c r="L2609" t="str">
        <f t="shared" si="320"/>
        <v>Matematik til multimedie-applikationer</v>
      </c>
      <c r="M2609">
        <f t="shared" si="321"/>
        <v>2</v>
      </c>
      <c r="N2609" t="str">
        <f t="shared" si="322"/>
        <v/>
      </c>
      <c r="O2609" t="e">
        <f>IF(AND(A2609&lt;&gt;A2608,#REF!&lt;&gt;""),#REF!,"")</f>
        <v>#REF!</v>
      </c>
      <c r="P2609" t="e">
        <f t="shared" si="325"/>
        <v>#REF!</v>
      </c>
      <c r="Q2609" s="2" t="e">
        <f t="shared" ca="1" si="326"/>
        <v>#REF!</v>
      </c>
      <c r="R2609" t="e">
        <f>IF(NOT(#REF!="Indskrevet"),"",IF(E2609="",FALSE,AND(NOT(#REF!),VALUE(RIGHT(CONCATENATE(YEAR(E2609)),2))=15)))</f>
        <v>#REF!</v>
      </c>
      <c r="S2609" t="e">
        <f t="shared" si="323"/>
        <v>#REF!</v>
      </c>
      <c r="T2609" t="e">
        <f t="shared" si="324"/>
        <v>#REF!</v>
      </c>
      <c r="U2609" s="2" t="e">
        <f t="shared" si="327"/>
        <v>#REF!</v>
      </c>
      <c r="V2609" s="2"/>
    </row>
    <row r="2610" spans="1:22" x14ac:dyDescent="0.25">
      <c r="A2610" t="s">
        <v>1724</v>
      </c>
      <c r="B2610" t="s">
        <v>1725</v>
      </c>
      <c r="C2610">
        <v>179.99999999999599</v>
      </c>
      <c r="D2610" t="s">
        <v>5317</v>
      </c>
      <c r="E2610" s="1">
        <v>41296</v>
      </c>
      <c r="F2610" t="s">
        <v>5328</v>
      </c>
      <c r="G2610">
        <v>1</v>
      </c>
      <c r="H2610" t="s">
        <v>5287</v>
      </c>
      <c r="I2610" t="s">
        <v>5324</v>
      </c>
      <c r="J2610" t="s">
        <v>5289</v>
      </c>
      <c r="K2610" t="b">
        <f>LOOKUP(A2610,'[1]UDDATA-1'!B:B,'[1]UDDATA-1'!A:A)&lt;&gt;LOOKUP(A2610,'[1]UDDATA-2'!B:B,'[1]UDDATA-2'!A:A)</f>
        <v>0</v>
      </c>
      <c r="L2610" t="str">
        <f t="shared" si="320"/>
        <v>Lineær algebra</v>
      </c>
      <c r="M2610">
        <f t="shared" si="321"/>
        <v>4</v>
      </c>
      <c r="N2610" t="str">
        <f t="shared" si="322"/>
        <v/>
      </c>
      <c r="O2610" t="e">
        <f>IF(AND(A2610&lt;&gt;A2609,#REF!&lt;&gt;""),#REF!,"")</f>
        <v>#REF!</v>
      </c>
      <c r="P2610" t="e">
        <f t="shared" si="325"/>
        <v>#REF!</v>
      </c>
      <c r="Q2610" s="2" t="e">
        <f t="shared" ca="1" si="326"/>
        <v>#REF!</v>
      </c>
      <c r="R2610" t="e">
        <f>IF(NOT(#REF!="Indskrevet"),"",IF(E2610="",FALSE,AND(NOT(#REF!),VALUE(RIGHT(CONCATENATE(YEAR(E2610)),2))=15)))</f>
        <v>#REF!</v>
      </c>
      <c r="S2610" t="e">
        <f t="shared" si="323"/>
        <v>#REF!</v>
      </c>
      <c r="T2610" t="e">
        <f t="shared" si="324"/>
        <v>#REF!</v>
      </c>
      <c r="U2610" s="2" t="e">
        <f t="shared" si="327"/>
        <v>#REF!</v>
      </c>
      <c r="V2610" s="2"/>
    </row>
    <row r="2611" spans="1:22" x14ac:dyDescent="0.25">
      <c r="A2611" t="s">
        <v>1724</v>
      </c>
      <c r="B2611" t="s">
        <v>1725</v>
      </c>
      <c r="C2611">
        <v>179.99999999999599</v>
      </c>
      <c r="D2611" t="s">
        <v>5296</v>
      </c>
      <c r="E2611" s="1">
        <v>41444</v>
      </c>
      <c r="F2611" t="s">
        <v>5329</v>
      </c>
      <c r="G2611">
        <v>1</v>
      </c>
      <c r="H2611" t="s">
        <v>5287</v>
      </c>
      <c r="I2611" t="s">
        <v>5330</v>
      </c>
      <c r="J2611" t="s">
        <v>5293</v>
      </c>
      <c r="K2611" t="b">
        <f>LOOKUP(A2611,'[1]UDDATA-1'!B:B,'[1]UDDATA-1'!A:A)&lt;&gt;LOOKUP(A2611,'[1]UDDATA-2'!B:B,'[1]UDDATA-2'!A:A)</f>
        <v>0</v>
      </c>
      <c r="L2611" t="str">
        <f t="shared" si="320"/>
        <v>Diskret matematik</v>
      </c>
      <c r="M2611">
        <f t="shared" si="321"/>
        <v>7</v>
      </c>
      <c r="N2611" t="str">
        <f t="shared" si="322"/>
        <v/>
      </c>
      <c r="O2611" t="e">
        <f>IF(AND(A2611&lt;&gt;A2610,#REF!&lt;&gt;""),#REF!,"")</f>
        <v>#REF!</v>
      </c>
      <c r="P2611" t="e">
        <f t="shared" si="325"/>
        <v>#REF!</v>
      </c>
      <c r="Q2611" s="2" t="e">
        <f t="shared" ca="1" si="326"/>
        <v>#REF!</v>
      </c>
      <c r="R2611" t="e">
        <f>IF(NOT(#REF!="Indskrevet"),"",IF(E2611="",FALSE,AND(NOT(#REF!),VALUE(RIGHT(CONCATENATE(YEAR(E2611)),2))=15)))</f>
        <v>#REF!</v>
      </c>
      <c r="S2611" t="e">
        <f t="shared" si="323"/>
        <v>#REF!</v>
      </c>
      <c r="T2611" t="e">
        <f t="shared" si="324"/>
        <v>#REF!</v>
      </c>
      <c r="U2611" s="2" t="e">
        <f t="shared" si="327"/>
        <v>#REF!</v>
      </c>
      <c r="V2611" s="2"/>
    </row>
    <row r="2612" spans="1:22" x14ac:dyDescent="0.25">
      <c r="A2612" t="s">
        <v>1724</v>
      </c>
      <c r="B2612" t="s">
        <v>1725</v>
      </c>
      <c r="C2612">
        <v>179.99999999999599</v>
      </c>
      <c r="D2612" t="s">
        <v>5317</v>
      </c>
      <c r="E2612" s="1">
        <v>41452</v>
      </c>
      <c r="F2612" t="s">
        <v>5331</v>
      </c>
      <c r="G2612">
        <v>1</v>
      </c>
      <c r="H2612" t="s">
        <v>5287</v>
      </c>
      <c r="I2612" t="s">
        <v>5332</v>
      </c>
      <c r="J2612" t="s">
        <v>5293</v>
      </c>
      <c r="K2612" t="b">
        <f>LOOKUP(A2612,'[1]UDDATA-1'!B:B,'[1]UDDATA-1'!A:A)&lt;&gt;LOOKUP(A2612,'[1]UDDATA-2'!B:B,'[1]UDDATA-2'!A:A)</f>
        <v>0</v>
      </c>
      <c r="L2612" t="str">
        <f t="shared" si="320"/>
        <v>Computerarkitektur</v>
      </c>
      <c r="M2612">
        <f t="shared" si="321"/>
        <v>4</v>
      </c>
      <c r="N2612" t="str">
        <f t="shared" si="322"/>
        <v/>
      </c>
      <c r="O2612" t="e">
        <f>IF(AND(A2612&lt;&gt;A2611,#REF!&lt;&gt;""),#REF!,"")</f>
        <v>#REF!</v>
      </c>
      <c r="P2612" t="e">
        <f t="shared" si="325"/>
        <v>#REF!</v>
      </c>
      <c r="Q2612" s="2" t="e">
        <f t="shared" ca="1" si="326"/>
        <v>#REF!</v>
      </c>
      <c r="R2612" t="e">
        <f>IF(NOT(#REF!="Indskrevet"),"",IF(E2612="",FALSE,AND(NOT(#REF!),VALUE(RIGHT(CONCATENATE(YEAR(E2612)),2))=15)))</f>
        <v>#REF!</v>
      </c>
      <c r="S2612" t="e">
        <f t="shared" si="323"/>
        <v>#REF!</v>
      </c>
      <c r="T2612" t="e">
        <f t="shared" si="324"/>
        <v>#REF!</v>
      </c>
      <c r="U2612" s="2" t="e">
        <f t="shared" si="327"/>
        <v>#REF!</v>
      </c>
      <c r="V2612" s="2"/>
    </row>
    <row r="2613" spans="1:22" x14ac:dyDescent="0.25">
      <c r="A2613" t="s">
        <v>1724</v>
      </c>
      <c r="B2613" t="s">
        <v>1725</v>
      </c>
      <c r="C2613">
        <v>179.99999999999599</v>
      </c>
      <c r="D2613" t="s">
        <v>5306</v>
      </c>
      <c r="E2613" s="1">
        <v>41431</v>
      </c>
      <c r="F2613" t="s">
        <v>5333</v>
      </c>
      <c r="G2613">
        <v>1</v>
      </c>
      <c r="H2613" t="s">
        <v>5307</v>
      </c>
      <c r="I2613" t="s">
        <v>5334</v>
      </c>
      <c r="J2613" t="s">
        <v>5293</v>
      </c>
      <c r="K2613" t="b">
        <f>LOOKUP(A2613,'[1]UDDATA-1'!B:B,'[1]UDDATA-1'!A:A)&lt;&gt;LOOKUP(A2613,'[1]UDDATA-2'!B:B,'[1]UDDATA-2'!A:A)</f>
        <v>0</v>
      </c>
      <c r="L2613" t="str">
        <f t="shared" si="320"/>
        <v>Objektorienteret programmering</v>
      </c>
      <c r="M2613">
        <f t="shared" si="321"/>
        <v>0</v>
      </c>
      <c r="N2613" t="str">
        <f t="shared" si="322"/>
        <v/>
      </c>
      <c r="O2613" t="e">
        <f>IF(AND(A2613&lt;&gt;A2612,#REF!&lt;&gt;""),#REF!,"")</f>
        <v>#REF!</v>
      </c>
      <c r="P2613" t="e">
        <f t="shared" si="325"/>
        <v>#REF!</v>
      </c>
      <c r="Q2613" s="2" t="e">
        <f t="shared" ca="1" si="326"/>
        <v>#REF!</v>
      </c>
      <c r="R2613" t="e">
        <f>IF(NOT(#REF!="Indskrevet"),"",IF(E2613="",FALSE,AND(NOT(#REF!),VALUE(RIGHT(CONCATENATE(YEAR(E2613)),2))=15)))</f>
        <v>#REF!</v>
      </c>
      <c r="S2613" t="e">
        <f t="shared" si="323"/>
        <v>#REF!</v>
      </c>
      <c r="T2613" t="e">
        <f t="shared" si="324"/>
        <v>#REF!</v>
      </c>
      <c r="U2613" s="2" t="e">
        <f t="shared" si="327"/>
        <v>#REF!</v>
      </c>
      <c r="V2613" s="2"/>
    </row>
    <row r="2614" spans="1:22" x14ac:dyDescent="0.25">
      <c r="A2614" t="s">
        <v>1724</v>
      </c>
      <c r="B2614" t="s">
        <v>1725</v>
      </c>
      <c r="C2614">
        <v>179.99999999999599</v>
      </c>
      <c r="D2614" t="s">
        <v>5296</v>
      </c>
      <c r="E2614" s="1">
        <v>41513</v>
      </c>
      <c r="F2614" t="s">
        <v>5333</v>
      </c>
      <c r="G2614">
        <v>2</v>
      </c>
      <c r="H2614" t="s">
        <v>5287</v>
      </c>
      <c r="I2614" t="s">
        <v>5334</v>
      </c>
      <c r="J2614" t="s">
        <v>5293</v>
      </c>
      <c r="K2614" t="b">
        <f>LOOKUP(A2614,'[1]UDDATA-1'!B:B,'[1]UDDATA-1'!A:A)&lt;&gt;LOOKUP(A2614,'[1]UDDATA-2'!B:B,'[1]UDDATA-2'!A:A)</f>
        <v>0</v>
      </c>
      <c r="L2614" t="str">
        <f t="shared" si="320"/>
        <v/>
      </c>
      <c r="M2614" t="str">
        <f t="shared" si="321"/>
        <v/>
      </c>
      <c r="N2614" t="str">
        <f t="shared" si="322"/>
        <v/>
      </c>
      <c r="O2614" t="e">
        <f>IF(AND(A2614&lt;&gt;A2613,#REF!&lt;&gt;""),#REF!,"")</f>
        <v>#REF!</v>
      </c>
      <c r="P2614" t="e">
        <f t="shared" si="325"/>
        <v>#REF!</v>
      </c>
      <c r="Q2614" s="2" t="e">
        <f t="shared" ca="1" si="326"/>
        <v>#REF!</v>
      </c>
      <c r="R2614" t="e">
        <f>IF(NOT(#REF!="Indskrevet"),"",IF(E2614="",FALSE,AND(NOT(#REF!),VALUE(RIGHT(CONCATENATE(YEAR(E2614)),2))=15)))</f>
        <v>#REF!</v>
      </c>
      <c r="S2614" t="e">
        <f t="shared" si="323"/>
        <v>#REF!</v>
      </c>
      <c r="T2614" t="e">
        <f t="shared" si="324"/>
        <v>#REF!</v>
      </c>
      <c r="U2614" s="2" t="e">
        <f t="shared" si="327"/>
        <v>#REF!</v>
      </c>
      <c r="V2614" s="2"/>
    </row>
    <row r="2615" spans="1:22" x14ac:dyDescent="0.25">
      <c r="A2615" t="s">
        <v>1724</v>
      </c>
      <c r="B2615" t="s">
        <v>1725</v>
      </c>
      <c r="C2615">
        <v>179.99999999999599</v>
      </c>
      <c r="D2615" t="s">
        <v>5306</v>
      </c>
      <c r="E2615" s="1">
        <v>41682</v>
      </c>
      <c r="F2615" t="s">
        <v>5339</v>
      </c>
      <c r="G2615">
        <v>1</v>
      </c>
      <c r="H2615" t="s">
        <v>5307</v>
      </c>
      <c r="I2615" t="s">
        <v>5340</v>
      </c>
      <c r="J2615" t="s">
        <v>5299</v>
      </c>
      <c r="K2615" t="b">
        <f>LOOKUP(A2615,'[1]UDDATA-1'!B:B,'[1]UDDATA-1'!A:A)&lt;&gt;LOOKUP(A2615,'[1]UDDATA-2'!B:B,'[1]UDDATA-2'!A:A)</f>
        <v>0</v>
      </c>
      <c r="L2615" t="str">
        <f t="shared" si="320"/>
        <v>Algoritmik og datastrukturer</v>
      </c>
      <c r="M2615">
        <f t="shared" si="321"/>
        <v>0</v>
      </c>
      <c r="N2615" t="str">
        <f t="shared" si="322"/>
        <v/>
      </c>
      <c r="O2615" t="e">
        <f>IF(AND(A2615&lt;&gt;A2614,#REF!&lt;&gt;""),#REF!,"")</f>
        <v>#REF!</v>
      </c>
      <c r="P2615" t="e">
        <f t="shared" si="325"/>
        <v>#REF!</v>
      </c>
      <c r="Q2615" s="2" t="e">
        <f t="shared" ca="1" si="326"/>
        <v>#REF!</v>
      </c>
      <c r="R2615" t="e">
        <f>IF(NOT(#REF!="Indskrevet"),"",IF(E2615="",FALSE,AND(NOT(#REF!),VALUE(RIGHT(CONCATENATE(YEAR(E2615)),2))=15)))</f>
        <v>#REF!</v>
      </c>
      <c r="S2615" t="e">
        <f t="shared" si="323"/>
        <v>#REF!</v>
      </c>
      <c r="T2615" t="e">
        <f t="shared" si="324"/>
        <v>#REF!</v>
      </c>
      <c r="U2615" s="2" t="e">
        <f t="shared" si="327"/>
        <v>#REF!</v>
      </c>
      <c r="V2615" s="2"/>
    </row>
    <row r="2616" spans="1:22" x14ac:dyDescent="0.25">
      <c r="A2616" t="s">
        <v>1724</v>
      </c>
      <c r="B2616" t="s">
        <v>1725</v>
      </c>
      <c r="C2616">
        <v>179.99999999999599</v>
      </c>
      <c r="D2616" t="s">
        <v>5296</v>
      </c>
      <c r="E2616" s="1">
        <v>41737</v>
      </c>
      <c r="F2616" t="s">
        <v>5339</v>
      </c>
      <c r="G2616">
        <v>2</v>
      </c>
      <c r="H2616" t="s">
        <v>5287</v>
      </c>
      <c r="I2616" t="s">
        <v>5340</v>
      </c>
      <c r="J2616" t="s">
        <v>5303</v>
      </c>
      <c r="K2616" t="b">
        <f>LOOKUP(A2616,'[1]UDDATA-1'!B:B,'[1]UDDATA-1'!A:A)&lt;&gt;LOOKUP(A2616,'[1]UDDATA-2'!B:B,'[1]UDDATA-2'!A:A)</f>
        <v>0</v>
      </c>
      <c r="L2616" t="str">
        <f t="shared" si="320"/>
        <v/>
      </c>
      <c r="M2616" t="str">
        <f t="shared" si="321"/>
        <v/>
      </c>
      <c r="N2616" t="str">
        <f t="shared" si="322"/>
        <v/>
      </c>
      <c r="O2616" t="e">
        <f>IF(AND(A2616&lt;&gt;A2615,#REF!&lt;&gt;""),#REF!,"")</f>
        <v>#REF!</v>
      </c>
      <c r="P2616" t="e">
        <f t="shared" si="325"/>
        <v>#REF!</v>
      </c>
      <c r="Q2616" s="2" t="e">
        <f t="shared" ca="1" si="326"/>
        <v>#REF!</v>
      </c>
      <c r="R2616" t="e">
        <f>IF(NOT(#REF!="Indskrevet"),"",IF(E2616="",FALSE,AND(NOT(#REF!),VALUE(RIGHT(CONCATENATE(YEAR(E2616)),2))=15)))</f>
        <v>#REF!</v>
      </c>
      <c r="S2616" t="e">
        <f t="shared" si="323"/>
        <v>#REF!</v>
      </c>
      <c r="T2616" t="e">
        <f t="shared" si="324"/>
        <v>#REF!</v>
      </c>
      <c r="U2616" s="2" t="e">
        <f t="shared" si="327"/>
        <v>#REF!</v>
      </c>
      <c r="V2616" s="2"/>
    </row>
    <row r="2617" spans="1:22" x14ac:dyDescent="0.25">
      <c r="A2617" t="s">
        <v>1724</v>
      </c>
      <c r="B2617" t="s">
        <v>1725</v>
      </c>
      <c r="C2617">
        <v>179.99999999999599</v>
      </c>
      <c r="D2617" t="s">
        <v>5317</v>
      </c>
      <c r="E2617" s="1">
        <v>41814</v>
      </c>
      <c r="F2617" t="s">
        <v>5341</v>
      </c>
      <c r="G2617">
        <v>1</v>
      </c>
      <c r="H2617" t="s">
        <v>5287</v>
      </c>
      <c r="I2617" t="s">
        <v>5342</v>
      </c>
      <c r="J2617" t="s">
        <v>5303</v>
      </c>
      <c r="K2617" t="b">
        <f>LOOKUP(A2617,'[1]UDDATA-1'!B:B,'[1]UDDATA-1'!A:A)&lt;&gt;LOOKUP(A2617,'[1]UDDATA-2'!B:B,'[1]UDDATA-2'!A:A)</f>
        <v>0</v>
      </c>
      <c r="L2617" t="str">
        <f t="shared" si="320"/>
        <v>Syntaks og semantik</v>
      </c>
      <c r="M2617">
        <f t="shared" si="321"/>
        <v>4</v>
      </c>
      <c r="N2617" t="str">
        <f t="shared" si="322"/>
        <v/>
      </c>
      <c r="O2617" t="e">
        <f>IF(AND(A2617&lt;&gt;A2616,#REF!&lt;&gt;""),#REF!,"")</f>
        <v>#REF!</v>
      </c>
      <c r="P2617" t="e">
        <f t="shared" si="325"/>
        <v>#REF!</v>
      </c>
      <c r="Q2617" s="2" t="e">
        <f t="shared" ca="1" si="326"/>
        <v>#REF!</v>
      </c>
      <c r="R2617" t="e">
        <f>IF(NOT(#REF!="Indskrevet"),"",IF(E2617="",FALSE,AND(NOT(#REF!),VALUE(RIGHT(CONCATENATE(YEAR(E2617)),2))=15)))</f>
        <v>#REF!</v>
      </c>
      <c r="S2617" t="e">
        <f t="shared" si="323"/>
        <v>#REF!</v>
      </c>
      <c r="T2617" t="e">
        <f t="shared" si="324"/>
        <v>#REF!</v>
      </c>
      <c r="U2617" s="2" t="e">
        <f t="shared" si="327"/>
        <v>#REF!</v>
      </c>
      <c r="V2617" s="2"/>
    </row>
    <row r="2618" spans="1:22" x14ac:dyDescent="0.25">
      <c r="A2618" t="s">
        <v>1726</v>
      </c>
      <c r="B2618" t="s">
        <v>1727</v>
      </c>
      <c r="C2618">
        <v>24.999999999999599</v>
      </c>
      <c r="D2618" t="s">
        <v>5327</v>
      </c>
      <c r="E2618" s="1">
        <v>42031</v>
      </c>
      <c r="F2618" t="s">
        <v>5308</v>
      </c>
      <c r="G2618">
        <v>1</v>
      </c>
      <c r="H2618" t="s">
        <v>5307</v>
      </c>
      <c r="I2618" t="s">
        <v>5288</v>
      </c>
      <c r="J2618" t="s">
        <v>5289</v>
      </c>
      <c r="K2618" t="b">
        <f>LOOKUP(A2618,'[1]UDDATA-1'!B:B,'[1]UDDATA-1'!A:A)&lt;&gt;LOOKUP(A2618,'[1]UDDATA-2'!B:B,'[1]UDDATA-2'!A:A)</f>
        <v>0</v>
      </c>
      <c r="L2618" t="str">
        <f t="shared" si="320"/>
        <v>Grundlæggende programmering</v>
      </c>
      <c r="M2618">
        <f t="shared" si="321"/>
        <v>-3</v>
      </c>
      <c r="N2618" t="str">
        <f t="shared" si="322"/>
        <v/>
      </c>
      <c r="O2618" t="e">
        <f>IF(AND(A2618&lt;&gt;A2617,#REF!&lt;&gt;""),#REF!,"")</f>
        <v>#REF!</v>
      </c>
      <c r="P2618" t="e">
        <f t="shared" si="325"/>
        <v>#REF!</v>
      </c>
      <c r="Q2618" s="2" t="e">
        <f t="shared" ca="1" si="326"/>
        <v>#REF!</v>
      </c>
      <c r="R2618" t="e">
        <f>IF(NOT(#REF!="Indskrevet"),"",IF(E2618="",FALSE,AND(NOT(#REF!),VALUE(RIGHT(CONCATENATE(YEAR(E2618)),2))=15)))</f>
        <v>#REF!</v>
      </c>
      <c r="S2618" t="e">
        <f t="shared" si="323"/>
        <v>#REF!</v>
      </c>
      <c r="T2618" t="e">
        <f t="shared" si="324"/>
        <v>#REF!</v>
      </c>
      <c r="U2618" s="2" t="e">
        <f t="shared" si="327"/>
        <v>#REF!</v>
      </c>
      <c r="V2618" s="2"/>
    </row>
    <row r="2619" spans="1:22" x14ac:dyDescent="0.25">
      <c r="A2619" t="s">
        <v>1726</v>
      </c>
      <c r="B2619" t="s">
        <v>1727</v>
      </c>
      <c r="C2619">
        <v>24.999999999999599</v>
      </c>
      <c r="D2619" t="s">
        <v>5306</v>
      </c>
      <c r="E2619" s="1">
        <v>42067</v>
      </c>
      <c r="F2619" t="s">
        <v>5308</v>
      </c>
      <c r="G2619">
        <v>2</v>
      </c>
      <c r="H2619" t="s">
        <v>5287</v>
      </c>
      <c r="I2619" t="s">
        <v>5288</v>
      </c>
      <c r="J2619" t="s">
        <v>5293</v>
      </c>
      <c r="K2619" t="b">
        <f>LOOKUP(A2619,'[1]UDDATA-1'!B:B,'[1]UDDATA-1'!A:A)&lt;&gt;LOOKUP(A2619,'[1]UDDATA-2'!B:B,'[1]UDDATA-2'!A:A)</f>
        <v>0</v>
      </c>
      <c r="L2619" t="str">
        <f t="shared" si="320"/>
        <v/>
      </c>
      <c r="M2619" t="str">
        <f t="shared" si="321"/>
        <v/>
      </c>
      <c r="N2619" t="str">
        <f t="shared" si="322"/>
        <v/>
      </c>
      <c r="O2619" t="e">
        <f>IF(AND(A2619&lt;&gt;A2618,#REF!&lt;&gt;""),#REF!,"")</f>
        <v>#REF!</v>
      </c>
      <c r="P2619" t="e">
        <f t="shared" si="325"/>
        <v>#REF!</v>
      </c>
      <c r="Q2619" s="2" t="e">
        <f t="shared" ca="1" si="326"/>
        <v>#REF!</v>
      </c>
      <c r="R2619" t="e">
        <f>IF(NOT(#REF!="Indskrevet"),"",IF(E2619="",FALSE,AND(NOT(#REF!),VALUE(RIGHT(CONCATENATE(YEAR(E2619)),2))=15)))</f>
        <v>#REF!</v>
      </c>
      <c r="S2619" t="e">
        <f t="shared" si="323"/>
        <v>#REF!</v>
      </c>
      <c r="T2619" t="e">
        <f t="shared" si="324"/>
        <v>#REF!</v>
      </c>
      <c r="U2619" s="2" t="e">
        <f t="shared" si="327"/>
        <v>#REF!</v>
      </c>
      <c r="V2619" s="2"/>
    </row>
    <row r="2620" spans="1:22" x14ac:dyDescent="0.25">
      <c r="A2620" t="s">
        <v>1726</v>
      </c>
      <c r="B2620" t="s">
        <v>1727</v>
      </c>
      <c r="C2620">
        <v>24.999999999999599</v>
      </c>
      <c r="D2620" t="s">
        <v>5318</v>
      </c>
      <c r="E2620" s="1">
        <v>42178</v>
      </c>
      <c r="F2620" t="s">
        <v>5309</v>
      </c>
      <c r="G2620">
        <v>1</v>
      </c>
      <c r="H2620" t="s">
        <v>5307</v>
      </c>
      <c r="I2620" t="s">
        <v>5292</v>
      </c>
      <c r="J2620" t="s">
        <v>5293</v>
      </c>
      <c r="K2620" t="b">
        <f>LOOKUP(A2620,'[1]UDDATA-1'!B:B,'[1]UDDATA-1'!A:A)&lt;&gt;LOOKUP(A2620,'[1]UDDATA-2'!B:B,'[1]UDDATA-2'!A:A)</f>
        <v>0</v>
      </c>
      <c r="L2620" t="str">
        <f t="shared" si="320"/>
        <v>Matematik til multimedie-applikationer</v>
      </c>
      <c r="M2620" t="str">
        <f t="shared" si="321"/>
        <v/>
      </c>
      <c r="N2620" t="str">
        <f t="shared" si="322"/>
        <v>U</v>
      </c>
      <c r="O2620" t="e">
        <f>IF(AND(A2620&lt;&gt;A2619,#REF!&lt;&gt;""),#REF!,"")</f>
        <v>#REF!</v>
      </c>
      <c r="P2620" t="e">
        <f t="shared" si="325"/>
        <v>#REF!</v>
      </c>
      <c r="Q2620" s="2" t="e">
        <f t="shared" ca="1" si="326"/>
        <v>#REF!</v>
      </c>
      <c r="R2620" t="e">
        <f>IF(NOT(#REF!="Indskrevet"),"",IF(E2620="",FALSE,AND(NOT(#REF!),VALUE(RIGHT(CONCATENATE(YEAR(E2620)),2))=15)))</f>
        <v>#REF!</v>
      </c>
      <c r="S2620" t="e">
        <f t="shared" si="323"/>
        <v>#REF!</v>
      </c>
      <c r="T2620" t="e">
        <f t="shared" si="324"/>
        <v>#REF!</v>
      </c>
      <c r="U2620" s="2" t="e">
        <f t="shared" si="327"/>
        <v>#REF!</v>
      </c>
      <c r="V2620" s="2"/>
    </row>
    <row r="2621" spans="1:22" x14ac:dyDescent="0.25">
      <c r="A2621" t="s">
        <v>1726</v>
      </c>
      <c r="B2621" t="s">
        <v>1727</v>
      </c>
      <c r="C2621">
        <v>24.999999999999599</v>
      </c>
      <c r="D2621" t="s">
        <v>5318</v>
      </c>
      <c r="E2621" s="1">
        <v>42249</v>
      </c>
      <c r="F2621" t="s">
        <v>5309</v>
      </c>
      <c r="G2621">
        <v>2</v>
      </c>
      <c r="H2621" t="s">
        <v>5287</v>
      </c>
      <c r="I2621" t="s">
        <v>5292</v>
      </c>
      <c r="J2621" t="s">
        <v>5299</v>
      </c>
      <c r="K2621" t="b">
        <f>LOOKUP(A2621,'[1]UDDATA-1'!B:B,'[1]UDDATA-1'!A:A)&lt;&gt;LOOKUP(A2621,'[1]UDDATA-2'!B:B,'[1]UDDATA-2'!A:A)</f>
        <v>0</v>
      </c>
      <c r="L2621" t="str">
        <f t="shared" si="320"/>
        <v/>
      </c>
      <c r="M2621" t="str">
        <f t="shared" si="321"/>
        <v/>
      </c>
      <c r="N2621" t="str">
        <f t="shared" si="322"/>
        <v/>
      </c>
      <c r="O2621" t="e">
        <f>IF(AND(A2621&lt;&gt;A2620,#REF!&lt;&gt;""),#REF!,"")</f>
        <v>#REF!</v>
      </c>
      <c r="P2621" t="e">
        <f t="shared" si="325"/>
        <v>#REF!</v>
      </c>
      <c r="Q2621" s="2" t="e">
        <f t="shared" ca="1" si="326"/>
        <v>#REF!</v>
      </c>
      <c r="R2621" t="e">
        <f>IF(NOT(#REF!="Indskrevet"),"",IF(E2621="",FALSE,AND(NOT(#REF!),VALUE(RIGHT(CONCATENATE(YEAR(E2621)),2))=15)))</f>
        <v>#REF!</v>
      </c>
      <c r="S2621" t="e">
        <f t="shared" si="323"/>
        <v>#REF!</v>
      </c>
      <c r="T2621" t="e">
        <f t="shared" si="324"/>
        <v>#REF!</v>
      </c>
      <c r="U2621" s="2" t="e">
        <f t="shared" si="327"/>
        <v>#REF!</v>
      </c>
      <c r="V2621" s="2"/>
    </row>
    <row r="2622" spans="1:22" x14ac:dyDescent="0.25">
      <c r="A2622" t="s">
        <v>1728</v>
      </c>
      <c r="B2622" t="s">
        <v>1729</v>
      </c>
      <c r="C2622">
        <v>4.9999999999998002</v>
      </c>
      <c r="D2622" t="s">
        <v>5318</v>
      </c>
      <c r="E2622" s="1">
        <v>41676</v>
      </c>
      <c r="F2622" t="s">
        <v>5308</v>
      </c>
      <c r="G2622">
        <v>1</v>
      </c>
      <c r="H2622" t="s">
        <v>5287</v>
      </c>
      <c r="I2622" t="s">
        <v>5288</v>
      </c>
      <c r="J2622" t="s">
        <v>5289</v>
      </c>
      <c r="K2622" t="b">
        <f>LOOKUP(A2622,'[1]UDDATA-1'!B:B,'[1]UDDATA-1'!A:A)&lt;&gt;LOOKUP(A2622,'[1]UDDATA-2'!B:B,'[1]UDDATA-2'!A:A)</f>
        <v>0</v>
      </c>
      <c r="L2622" t="str">
        <f t="shared" si="320"/>
        <v>Grundlæggende programmering</v>
      </c>
      <c r="M2622" t="str">
        <f t="shared" si="321"/>
        <v/>
      </c>
      <c r="N2622" t="str">
        <f t="shared" si="322"/>
        <v>U</v>
      </c>
      <c r="O2622" t="e">
        <f>IF(AND(A2622&lt;&gt;A2621,#REF!&lt;&gt;""),#REF!,"")</f>
        <v>#REF!</v>
      </c>
      <c r="P2622" t="e">
        <f t="shared" si="325"/>
        <v>#REF!</v>
      </c>
      <c r="Q2622" s="2" t="e">
        <f t="shared" ca="1" si="326"/>
        <v>#REF!</v>
      </c>
      <c r="R2622" t="e">
        <f>IF(NOT(#REF!="Indskrevet"),"",IF(E2622="",FALSE,AND(NOT(#REF!),VALUE(RIGHT(CONCATENATE(YEAR(E2622)),2))=15)))</f>
        <v>#REF!</v>
      </c>
      <c r="S2622" t="e">
        <f t="shared" si="323"/>
        <v>#REF!</v>
      </c>
      <c r="T2622" t="e">
        <f t="shared" si="324"/>
        <v>#REF!</v>
      </c>
      <c r="U2622" s="2" t="e">
        <f t="shared" si="327"/>
        <v>#REF!</v>
      </c>
      <c r="V2622" s="2"/>
    </row>
    <row r="2623" spans="1:22" x14ac:dyDescent="0.25">
      <c r="A2623" t="s">
        <v>1728</v>
      </c>
      <c r="B2623" t="s">
        <v>1729</v>
      </c>
      <c r="C2623">
        <v>4.9999999999998002</v>
      </c>
      <c r="D2623" t="s">
        <v>5318</v>
      </c>
      <c r="E2623" s="1">
        <v>41815</v>
      </c>
      <c r="F2623" t="s">
        <v>5309</v>
      </c>
      <c r="G2623">
        <v>1</v>
      </c>
      <c r="H2623" t="s">
        <v>5287</v>
      </c>
      <c r="I2623" t="s">
        <v>5292</v>
      </c>
      <c r="J2623" t="s">
        <v>5293</v>
      </c>
      <c r="K2623" t="b">
        <f>LOOKUP(A2623,'[1]UDDATA-1'!B:B,'[1]UDDATA-1'!A:A)&lt;&gt;LOOKUP(A2623,'[1]UDDATA-2'!B:B,'[1]UDDATA-2'!A:A)</f>
        <v>0</v>
      </c>
      <c r="L2623" t="str">
        <f t="shared" si="320"/>
        <v>Matematik til multimedie-applikationer</v>
      </c>
      <c r="M2623" t="str">
        <f t="shared" si="321"/>
        <v/>
      </c>
      <c r="N2623" t="str">
        <f t="shared" si="322"/>
        <v>U</v>
      </c>
      <c r="O2623" t="e">
        <f>IF(AND(A2623&lt;&gt;A2622,#REF!&lt;&gt;""),#REF!,"")</f>
        <v>#REF!</v>
      </c>
      <c r="P2623" t="e">
        <f t="shared" si="325"/>
        <v>#REF!</v>
      </c>
      <c r="Q2623" s="2" t="e">
        <f t="shared" ca="1" si="326"/>
        <v>#REF!</v>
      </c>
      <c r="R2623" t="e">
        <f>IF(NOT(#REF!="Indskrevet"),"",IF(E2623="",FALSE,AND(NOT(#REF!),VALUE(RIGHT(CONCATENATE(YEAR(E2623)),2))=15)))</f>
        <v>#REF!</v>
      </c>
      <c r="S2623" t="e">
        <f t="shared" si="323"/>
        <v>#REF!</v>
      </c>
      <c r="T2623" t="e">
        <f t="shared" si="324"/>
        <v>#REF!</v>
      </c>
      <c r="U2623" s="2" t="e">
        <f t="shared" si="327"/>
        <v>#REF!</v>
      </c>
      <c r="V2623" s="2"/>
    </row>
    <row r="2624" spans="1:22" x14ac:dyDescent="0.25">
      <c r="A2624" t="s">
        <v>1730</v>
      </c>
      <c r="B2624" t="s">
        <v>1731</v>
      </c>
      <c r="C2624">
        <v>0</v>
      </c>
      <c r="D2624" t="s">
        <v>5318</v>
      </c>
      <c r="E2624" s="1">
        <v>41289</v>
      </c>
      <c r="F2624" t="s">
        <v>5349</v>
      </c>
      <c r="G2624">
        <v>1</v>
      </c>
      <c r="H2624" t="s">
        <v>5287</v>
      </c>
      <c r="I2624" t="s">
        <v>5350</v>
      </c>
      <c r="J2624" t="s">
        <v>5289</v>
      </c>
      <c r="K2624" t="b">
        <f>LOOKUP(A2624,'[1]UDDATA-1'!B:B,'[1]UDDATA-1'!A:A)&lt;&gt;LOOKUP(A2624,'[1]UDDATA-2'!B:B,'[1]UDDATA-2'!A:A)</f>
        <v>0</v>
      </c>
      <c r="L2624" t="str">
        <f t="shared" si="320"/>
        <v>Objektorienteret programmering 1</v>
      </c>
      <c r="M2624" t="str">
        <f t="shared" si="321"/>
        <v/>
      </c>
      <c r="N2624" t="str">
        <f t="shared" si="322"/>
        <v>U</v>
      </c>
      <c r="O2624" t="e">
        <f>IF(AND(A2624&lt;&gt;A2623,#REF!&lt;&gt;""),#REF!,"")</f>
        <v>#REF!</v>
      </c>
      <c r="P2624" t="e">
        <f t="shared" si="325"/>
        <v>#REF!</v>
      </c>
      <c r="Q2624" s="2" t="e">
        <f t="shared" ca="1" si="326"/>
        <v>#REF!</v>
      </c>
      <c r="R2624" t="e">
        <f>IF(NOT(#REF!="Indskrevet"),"",IF(E2624="",FALSE,AND(NOT(#REF!),VALUE(RIGHT(CONCATENATE(YEAR(E2624)),2))=15)))</f>
        <v>#REF!</v>
      </c>
      <c r="S2624" t="e">
        <f t="shared" si="323"/>
        <v>#REF!</v>
      </c>
      <c r="T2624" t="e">
        <f t="shared" si="324"/>
        <v>#REF!</v>
      </c>
      <c r="U2624" s="2" t="e">
        <f t="shared" si="327"/>
        <v>#REF!</v>
      </c>
      <c r="V2624" s="2"/>
    </row>
    <row r="2625" spans="1:22" x14ac:dyDescent="0.25">
      <c r="A2625" t="s">
        <v>1730</v>
      </c>
      <c r="B2625" t="s">
        <v>1731</v>
      </c>
      <c r="C2625">
        <v>0</v>
      </c>
      <c r="D2625" t="s">
        <v>5318</v>
      </c>
      <c r="E2625" s="1">
        <v>41296</v>
      </c>
      <c r="F2625" t="s">
        <v>5351</v>
      </c>
      <c r="G2625">
        <v>1</v>
      </c>
      <c r="H2625" t="s">
        <v>5287</v>
      </c>
      <c r="I2625" t="s">
        <v>5324</v>
      </c>
      <c r="J2625" t="s">
        <v>5289</v>
      </c>
      <c r="K2625" t="b">
        <f>LOOKUP(A2625,'[1]UDDATA-1'!B:B,'[1]UDDATA-1'!A:A)&lt;&gt;LOOKUP(A2625,'[1]UDDATA-2'!B:B,'[1]UDDATA-2'!A:A)</f>
        <v>0</v>
      </c>
      <c r="L2625" t="str">
        <f t="shared" si="320"/>
        <v>Lineær algebra</v>
      </c>
      <c r="M2625" t="str">
        <f t="shared" si="321"/>
        <v/>
      </c>
      <c r="N2625" t="str">
        <f t="shared" si="322"/>
        <v>U</v>
      </c>
      <c r="O2625" t="e">
        <f>IF(AND(A2625&lt;&gt;A2624,#REF!&lt;&gt;""),#REF!,"")</f>
        <v>#REF!</v>
      </c>
      <c r="P2625" t="e">
        <f t="shared" si="325"/>
        <v>#REF!</v>
      </c>
      <c r="Q2625" s="2" t="e">
        <f t="shared" ca="1" si="326"/>
        <v>#REF!</v>
      </c>
      <c r="R2625" t="e">
        <f>IF(NOT(#REF!="Indskrevet"),"",IF(E2625="",FALSE,AND(NOT(#REF!),VALUE(RIGHT(CONCATENATE(YEAR(E2625)),2))=15)))</f>
        <v>#REF!</v>
      </c>
      <c r="S2625" t="e">
        <f t="shared" si="323"/>
        <v>#REF!</v>
      </c>
      <c r="T2625" t="e">
        <f t="shared" si="324"/>
        <v>#REF!</v>
      </c>
      <c r="U2625" s="2" t="e">
        <f t="shared" si="327"/>
        <v>#REF!</v>
      </c>
      <c r="V2625" s="2"/>
    </row>
    <row r="2626" spans="1:22" x14ac:dyDescent="0.25">
      <c r="A2626" t="s">
        <v>1730</v>
      </c>
      <c r="B2626" t="s">
        <v>1731</v>
      </c>
      <c r="C2626">
        <v>0</v>
      </c>
      <c r="D2626" t="s">
        <v>5318</v>
      </c>
      <c r="E2626" s="1">
        <v>41424</v>
      </c>
      <c r="F2626" t="s">
        <v>5352</v>
      </c>
      <c r="G2626">
        <v>1</v>
      </c>
      <c r="H2626" t="s">
        <v>5287</v>
      </c>
      <c r="I2626" t="s">
        <v>5353</v>
      </c>
      <c r="J2626" t="s">
        <v>5293</v>
      </c>
      <c r="K2626" t="b">
        <f>LOOKUP(A2626,'[1]UDDATA-1'!B:B,'[1]UDDATA-1'!A:A)&lt;&gt;LOOKUP(A2626,'[1]UDDATA-2'!B:B,'[1]UDDATA-2'!A:A)</f>
        <v>0</v>
      </c>
      <c r="L2626" t="str">
        <f t="shared" ref="L2626:L2689" si="328">IF(AND(I2626&lt;&gt;"",I2626&lt;&gt;I2625),I2626,"")</f>
        <v>Objektorienteret programmering 2</v>
      </c>
      <c r="M2626" t="str">
        <f t="shared" ref="M2626:M2689" si="329">IF(AND(L2626&lt;&gt;"",ISNUMBER(VALUE(D2626))),VALUE(D2626),"")</f>
        <v/>
      </c>
      <c r="N2626" t="str">
        <f t="shared" ref="N2626:N2689" si="330">IF(L2626="","",IF(M2626="",D2626,""))</f>
        <v>U</v>
      </c>
      <c r="O2626" t="e">
        <f>IF(AND(A2626&lt;&gt;A2625,#REF!&lt;&gt;""),#REF!,"")</f>
        <v>#REF!</v>
      </c>
      <c r="P2626" t="e">
        <f t="shared" si="325"/>
        <v>#REF!</v>
      </c>
      <c r="Q2626" s="2" t="e">
        <f t="shared" ca="1" si="326"/>
        <v>#REF!</v>
      </c>
      <c r="R2626" t="e">
        <f>IF(NOT(#REF!="Indskrevet"),"",IF(E2626="",FALSE,AND(NOT(#REF!),VALUE(RIGHT(CONCATENATE(YEAR(E2626)),2))=15)))</f>
        <v>#REF!</v>
      </c>
      <c r="S2626" t="e">
        <f t="shared" ref="S2626:S2689" si="331">IF(R2626="","",IF(A2626=A2625,S2625,NOT(OR(R2626,AND(A2627=A2626,R2627),AND(A2628=A2626,R2628),AND(A2629=A2626,R2629),AND(A2630=A2626,R2630),AND(A2631=A2626,R2631),AND(A2632=A2626,R2632),AND(A2633=A2626,R2633),AND(A2634=A2626,R2634),AND(A2635=A2626,R2635),AND(A2636=A2626,R2636)))))</f>
        <v>#REF!</v>
      </c>
      <c r="T2626" t="e">
        <f t="shared" ref="T2626:T2689" si="332">IF(U2626="","",O2626)</f>
        <v>#REF!</v>
      </c>
      <c r="U2626" s="2" t="e">
        <f t="shared" si="327"/>
        <v>#REF!</v>
      </c>
      <c r="V2626" s="2"/>
    </row>
    <row r="2627" spans="1:22" x14ac:dyDescent="0.25">
      <c r="A2627" t="s">
        <v>1733</v>
      </c>
      <c r="B2627" t="s">
        <v>1734</v>
      </c>
      <c r="C2627">
        <v>59.999999999998799</v>
      </c>
      <c r="D2627" t="s">
        <v>5290</v>
      </c>
      <c r="E2627" s="1">
        <v>41296</v>
      </c>
      <c r="F2627" t="s">
        <v>5328</v>
      </c>
      <c r="G2627">
        <v>1</v>
      </c>
      <c r="H2627" t="s">
        <v>5287</v>
      </c>
      <c r="I2627" t="s">
        <v>5324</v>
      </c>
      <c r="J2627" t="s">
        <v>5289</v>
      </c>
      <c r="K2627" t="b">
        <f>LOOKUP(A2627,'[1]UDDATA-1'!B:B,'[1]UDDATA-1'!A:A)&lt;&gt;LOOKUP(A2627,'[1]UDDATA-2'!B:B,'[1]UDDATA-2'!A:A)</f>
        <v>0</v>
      </c>
      <c r="L2627" t="str">
        <f t="shared" si="328"/>
        <v>Lineær algebra</v>
      </c>
      <c r="M2627">
        <f t="shared" si="329"/>
        <v>10</v>
      </c>
      <c r="N2627" t="str">
        <f t="shared" si="330"/>
        <v/>
      </c>
      <c r="O2627" t="e">
        <f>IF(AND(A2627&lt;&gt;A2626,#REF!&lt;&gt;""),#REF!,"")</f>
        <v>#REF!</v>
      </c>
      <c r="P2627" t="e">
        <f t="shared" ref="P2627:P2690" si="333">IF(O2627="","",IF(M2627="",0,IF(O2628&lt;&gt;"",1,IF(AND(O2628="",O2629&lt;&gt;""),2,IF(AND(O2628="",O2629="",O2630&lt;&gt;""),3,IF(AND(O2628="",O2629="",O2630="",O2631&lt;&gt;""),4,IF(AND(O2628="",O2629="",O2630="",O2631="",O2632&lt;&gt;""),5,IF(AND(O2628="",O2629="",O2630="",O2631="",O2632="",O2633&lt;&gt;""),6,IF(AND(O2628="",O2629="",O2630="",O2631="",O2632="",O2633="",O2634&lt;&gt;""),7,IF(AND(O2628="",O2629="",O2630="",O2631="",O2632="",O2633="",O2634="",O2635&lt;&gt;""),8,IF(AND(O2628="",O2629="",O2630="",O2631="",O2632="",O2633="",O2634="",O2635="",O2636&lt;&gt;""),9,IF(AND(O2628="",O2629="",O2630="",O2631="",O2632="",O2633="",O2634="",O2635="",O2636="",O2637&lt;&gt;""),10,IF(AND(O2628="",O2629="",O2630="",O2631="",O2632="",O2633="",O2634="",O2635="",O2636="",O2637="",O2638&lt;&gt;""),11,IF(AND(O2628="",O2629="",O2630="",O2631="",O2632="",O2633="",O2634="",O2635="",O2636="",O2637="",O2638="",O2639&lt;&gt;""),12,IF(AND(O2628="",O2629="",O2630="",O2631="",O2632="",O2633="",O2634="",O2635="",O2636="",O2637="",O2638="",O2639="",O2640&lt;&gt;""),13,IF(AND(O2628="",O2629="",O2630="",O2631="",O2632="",O2633="",O2634="",O2635="",O2636="",O2637="",O2638="",O2639="",O2640="",O2641&lt;&gt;""),14,IF(AND(O2628="",O2629="",O2630="",O2631="",O2632="",O2633="",O2634="",O2635="",O2636="",O2637="",O2638="",O2639="",O2640="",O2641="",O2642&lt;&gt;""),15)))))))))))))))))</f>
        <v>#REF!</v>
      </c>
      <c r="Q2627" s="2" t="e">
        <f t="shared" ref="Q2627:Q2690" ca="1" si="334">IF(OR(P2627="",P2627=0),"",AVERAGE(INDIRECT(CONCATENATE("AU",ROW(),":AU",ROW()+P2627))))</f>
        <v>#REF!</v>
      </c>
      <c r="R2627" t="e">
        <f>IF(NOT(#REF!="Indskrevet"),"",IF(E2627="",FALSE,AND(NOT(#REF!),VALUE(RIGHT(CONCATENATE(YEAR(E2627)),2))=15)))</f>
        <v>#REF!</v>
      </c>
      <c r="S2627" t="e">
        <f t="shared" si="331"/>
        <v>#REF!</v>
      </c>
      <c r="T2627" t="e">
        <f t="shared" si="332"/>
        <v>#REF!</v>
      </c>
      <c r="U2627" s="2" t="e">
        <f t="shared" si="327"/>
        <v>#REF!</v>
      </c>
      <c r="V2627" s="2"/>
    </row>
    <row r="2628" spans="1:22" x14ac:dyDescent="0.25">
      <c r="A2628" t="s">
        <v>1733</v>
      </c>
      <c r="B2628" t="s">
        <v>1734</v>
      </c>
      <c r="C2628">
        <v>59.999999999998799</v>
      </c>
      <c r="D2628" t="s">
        <v>5290</v>
      </c>
      <c r="E2628" s="1">
        <v>41444</v>
      </c>
      <c r="F2628" t="s">
        <v>5329</v>
      </c>
      <c r="G2628">
        <v>1</v>
      </c>
      <c r="H2628" t="s">
        <v>5287</v>
      </c>
      <c r="I2628" t="s">
        <v>5330</v>
      </c>
      <c r="J2628" t="s">
        <v>5293</v>
      </c>
      <c r="K2628" t="b">
        <f>LOOKUP(A2628,'[1]UDDATA-1'!B:B,'[1]UDDATA-1'!A:A)&lt;&gt;LOOKUP(A2628,'[1]UDDATA-2'!B:B,'[1]UDDATA-2'!A:A)</f>
        <v>0</v>
      </c>
      <c r="L2628" t="str">
        <f t="shared" si="328"/>
        <v>Diskret matematik</v>
      </c>
      <c r="M2628">
        <f t="shared" si="329"/>
        <v>10</v>
      </c>
      <c r="N2628" t="str">
        <f t="shared" si="330"/>
        <v/>
      </c>
      <c r="O2628" t="e">
        <f>IF(AND(A2628&lt;&gt;A2627,#REF!&lt;&gt;""),#REF!,"")</f>
        <v>#REF!</v>
      </c>
      <c r="P2628" t="e">
        <f t="shared" si="333"/>
        <v>#REF!</v>
      </c>
      <c r="Q2628" s="2" t="e">
        <f t="shared" ca="1" si="334"/>
        <v>#REF!</v>
      </c>
      <c r="R2628" t="e">
        <f>IF(NOT(#REF!="Indskrevet"),"",IF(E2628="",FALSE,AND(NOT(#REF!),VALUE(RIGHT(CONCATENATE(YEAR(E2628)),2))=15)))</f>
        <v>#REF!</v>
      </c>
      <c r="S2628" t="e">
        <f t="shared" si="331"/>
        <v>#REF!</v>
      </c>
      <c r="T2628" t="e">
        <f t="shared" si="332"/>
        <v>#REF!</v>
      </c>
      <c r="U2628" s="2" t="e">
        <f t="shared" ref="U2628:U2691" si="335">IF(OR(P2628="",P2628&lt;3),"",Q2628)</f>
        <v>#REF!</v>
      </c>
      <c r="V2628" s="2"/>
    </row>
    <row r="2629" spans="1:22" x14ac:dyDescent="0.25">
      <c r="A2629" t="s">
        <v>1733</v>
      </c>
      <c r="B2629" t="s">
        <v>1734</v>
      </c>
      <c r="C2629">
        <v>59.999999999998799</v>
      </c>
      <c r="D2629" t="s">
        <v>5317</v>
      </c>
      <c r="E2629" s="1">
        <v>41452</v>
      </c>
      <c r="F2629" t="s">
        <v>5331</v>
      </c>
      <c r="G2629">
        <v>1</v>
      </c>
      <c r="H2629" t="s">
        <v>5287</v>
      </c>
      <c r="I2629" t="s">
        <v>5332</v>
      </c>
      <c r="J2629" t="s">
        <v>5293</v>
      </c>
      <c r="K2629" t="b">
        <f>LOOKUP(A2629,'[1]UDDATA-1'!B:B,'[1]UDDATA-1'!A:A)&lt;&gt;LOOKUP(A2629,'[1]UDDATA-2'!B:B,'[1]UDDATA-2'!A:A)</f>
        <v>0</v>
      </c>
      <c r="L2629" t="str">
        <f t="shared" si="328"/>
        <v>Computerarkitektur</v>
      </c>
      <c r="M2629">
        <f t="shared" si="329"/>
        <v>4</v>
      </c>
      <c r="N2629" t="str">
        <f t="shared" si="330"/>
        <v/>
      </c>
      <c r="O2629" t="e">
        <f>IF(AND(A2629&lt;&gt;A2628,#REF!&lt;&gt;""),#REF!,"")</f>
        <v>#REF!</v>
      </c>
      <c r="P2629" t="e">
        <f t="shared" si="333"/>
        <v>#REF!</v>
      </c>
      <c r="Q2629" s="2" t="e">
        <f t="shared" ca="1" si="334"/>
        <v>#REF!</v>
      </c>
      <c r="R2629" t="e">
        <f>IF(NOT(#REF!="Indskrevet"),"",IF(E2629="",FALSE,AND(NOT(#REF!),VALUE(RIGHT(CONCATENATE(YEAR(E2629)),2))=15)))</f>
        <v>#REF!</v>
      </c>
      <c r="S2629" t="e">
        <f t="shared" si="331"/>
        <v>#REF!</v>
      </c>
      <c r="T2629" t="e">
        <f t="shared" si="332"/>
        <v>#REF!</v>
      </c>
      <c r="U2629" s="2" t="e">
        <f t="shared" si="335"/>
        <v>#REF!</v>
      </c>
      <c r="V2629" s="2"/>
    </row>
    <row r="2630" spans="1:22" x14ac:dyDescent="0.25">
      <c r="A2630" t="s">
        <v>1733</v>
      </c>
      <c r="B2630" t="s">
        <v>1734</v>
      </c>
      <c r="C2630">
        <v>59.999999999998799</v>
      </c>
      <c r="D2630" t="s">
        <v>5285</v>
      </c>
      <c r="E2630" s="1">
        <v>41431</v>
      </c>
      <c r="F2630" t="s">
        <v>5333</v>
      </c>
      <c r="G2630">
        <v>1</v>
      </c>
      <c r="H2630" t="s">
        <v>5287</v>
      </c>
      <c r="I2630" t="s">
        <v>5334</v>
      </c>
      <c r="J2630" t="s">
        <v>5293</v>
      </c>
      <c r="K2630" t="b">
        <f>LOOKUP(A2630,'[1]UDDATA-1'!B:B,'[1]UDDATA-1'!A:A)&lt;&gt;LOOKUP(A2630,'[1]UDDATA-2'!B:B,'[1]UDDATA-2'!A:A)</f>
        <v>0</v>
      </c>
      <c r="L2630" t="str">
        <f t="shared" si="328"/>
        <v>Objektorienteret programmering</v>
      </c>
      <c r="M2630">
        <f t="shared" si="329"/>
        <v>2</v>
      </c>
      <c r="N2630" t="str">
        <f t="shared" si="330"/>
        <v/>
      </c>
      <c r="O2630" t="e">
        <f>IF(AND(A2630&lt;&gt;A2629,#REF!&lt;&gt;""),#REF!,"")</f>
        <v>#REF!</v>
      </c>
      <c r="P2630" t="e">
        <f t="shared" si="333"/>
        <v>#REF!</v>
      </c>
      <c r="Q2630" s="2" t="e">
        <f t="shared" ca="1" si="334"/>
        <v>#REF!</v>
      </c>
      <c r="R2630" t="e">
        <f>IF(NOT(#REF!="Indskrevet"),"",IF(E2630="",FALSE,AND(NOT(#REF!),VALUE(RIGHT(CONCATENATE(YEAR(E2630)),2))=15)))</f>
        <v>#REF!</v>
      </c>
      <c r="S2630" t="e">
        <f t="shared" si="331"/>
        <v>#REF!</v>
      </c>
      <c r="T2630" t="e">
        <f t="shared" si="332"/>
        <v>#REF!</v>
      </c>
      <c r="U2630" s="2" t="e">
        <f t="shared" si="335"/>
        <v>#REF!</v>
      </c>
      <c r="V2630" s="2"/>
    </row>
    <row r="2631" spans="1:22" x14ac:dyDescent="0.25">
      <c r="A2631" t="s">
        <v>1733</v>
      </c>
      <c r="B2631" t="s">
        <v>1734</v>
      </c>
      <c r="C2631">
        <v>59.999999999998799</v>
      </c>
      <c r="D2631" t="s">
        <v>5318</v>
      </c>
      <c r="E2631" s="1">
        <v>41682</v>
      </c>
      <c r="F2631" t="s">
        <v>5339</v>
      </c>
      <c r="G2631">
        <v>1</v>
      </c>
      <c r="H2631" t="s">
        <v>5287</v>
      </c>
      <c r="I2631" t="s">
        <v>5340</v>
      </c>
      <c r="J2631" t="s">
        <v>5299</v>
      </c>
      <c r="K2631" t="b">
        <f>LOOKUP(A2631,'[1]UDDATA-1'!B:B,'[1]UDDATA-1'!A:A)&lt;&gt;LOOKUP(A2631,'[1]UDDATA-2'!B:B,'[1]UDDATA-2'!A:A)</f>
        <v>0</v>
      </c>
      <c r="L2631" t="str">
        <f t="shared" si="328"/>
        <v>Algoritmik og datastrukturer</v>
      </c>
      <c r="M2631" t="str">
        <f t="shared" si="329"/>
        <v/>
      </c>
      <c r="N2631" t="str">
        <f t="shared" si="330"/>
        <v>U</v>
      </c>
      <c r="O2631" t="e">
        <f>IF(AND(A2631&lt;&gt;A2630,#REF!&lt;&gt;""),#REF!,"")</f>
        <v>#REF!</v>
      </c>
      <c r="P2631" t="e">
        <f t="shared" si="333"/>
        <v>#REF!</v>
      </c>
      <c r="Q2631" s="2" t="e">
        <f t="shared" ca="1" si="334"/>
        <v>#REF!</v>
      </c>
      <c r="R2631" t="e">
        <f>IF(NOT(#REF!="Indskrevet"),"",IF(E2631="",FALSE,AND(NOT(#REF!),VALUE(RIGHT(CONCATENATE(YEAR(E2631)),2))=15)))</f>
        <v>#REF!</v>
      </c>
      <c r="S2631" t="e">
        <f t="shared" si="331"/>
        <v>#REF!</v>
      </c>
      <c r="T2631" t="e">
        <f t="shared" si="332"/>
        <v>#REF!</v>
      </c>
      <c r="U2631" s="2" t="e">
        <f t="shared" si="335"/>
        <v>#REF!</v>
      </c>
      <c r="V2631" s="2"/>
    </row>
    <row r="2632" spans="1:22" x14ac:dyDescent="0.25">
      <c r="A2632" t="s">
        <v>1736</v>
      </c>
      <c r="B2632" t="s">
        <v>1737</v>
      </c>
      <c r="C2632">
        <v>119.999999999998</v>
      </c>
      <c r="D2632" t="s">
        <v>5296</v>
      </c>
      <c r="E2632" s="1">
        <v>41676</v>
      </c>
      <c r="F2632" t="s">
        <v>5308</v>
      </c>
      <c r="G2632">
        <v>1</v>
      </c>
      <c r="H2632" t="s">
        <v>5287</v>
      </c>
      <c r="I2632" t="s">
        <v>5288</v>
      </c>
      <c r="J2632" t="s">
        <v>5289</v>
      </c>
      <c r="K2632" t="b">
        <f>LOOKUP(A2632,'[1]UDDATA-1'!B:B,'[1]UDDATA-1'!A:A)&lt;&gt;LOOKUP(A2632,'[1]UDDATA-2'!B:B,'[1]UDDATA-2'!A:A)</f>
        <v>0</v>
      </c>
      <c r="L2632" t="str">
        <f t="shared" si="328"/>
        <v>Grundlæggende programmering</v>
      </c>
      <c r="M2632">
        <f t="shared" si="329"/>
        <v>7</v>
      </c>
      <c r="N2632" t="str">
        <f t="shared" si="330"/>
        <v/>
      </c>
      <c r="O2632" t="e">
        <f>IF(AND(A2632&lt;&gt;A2631,#REF!&lt;&gt;""),#REF!,"")</f>
        <v>#REF!</v>
      </c>
      <c r="P2632" t="e">
        <f t="shared" si="333"/>
        <v>#REF!</v>
      </c>
      <c r="Q2632" s="2" t="e">
        <f t="shared" ca="1" si="334"/>
        <v>#REF!</v>
      </c>
      <c r="R2632" t="e">
        <f>IF(NOT(#REF!="Indskrevet"),"",IF(E2632="",FALSE,AND(NOT(#REF!),VALUE(RIGHT(CONCATENATE(YEAR(E2632)),2))=15)))</f>
        <v>#REF!</v>
      </c>
      <c r="S2632" t="e">
        <f t="shared" si="331"/>
        <v>#REF!</v>
      </c>
      <c r="T2632" t="e">
        <f t="shared" si="332"/>
        <v>#REF!</v>
      </c>
      <c r="U2632" s="2" t="e">
        <f t="shared" si="335"/>
        <v>#REF!</v>
      </c>
      <c r="V2632" s="2"/>
    </row>
    <row r="2633" spans="1:22" x14ac:dyDescent="0.25">
      <c r="A2633" t="s">
        <v>1736</v>
      </c>
      <c r="B2633" t="s">
        <v>1737</v>
      </c>
      <c r="C2633">
        <v>119.999999999998</v>
      </c>
      <c r="D2633" t="s">
        <v>5290</v>
      </c>
      <c r="E2633" s="1">
        <v>41815</v>
      </c>
      <c r="F2633" t="s">
        <v>5309</v>
      </c>
      <c r="G2633">
        <v>1</v>
      </c>
      <c r="H2633" t="s">
        <v>5287</v>
      </c>
      <c r="I2633" t="s">
        <v>5292</v>
      </c>
      <c r="J2633" t="s">
        <v>5293</v>
      </c>
      <c r="K2633" t="b">
        <f>LOOKUP(A2633,'[1]UDDATA-1'!B:B,'[1]UDDATA-1'!A:A)&lt;&gt;LOOKUP(A2633,'[1]UDDATA-2'!B:B,'[1]UDDATA-2'!A:A)</f>
        <v>0</v>
      </c>
      <c r="L2633" t="str">
        <f t="shared" si="328"/>
        <v>Matematik til multimedie-applikationer</v>
      </c>
      <c r="M2633">
        <f t="shared" si="329"/>
        <v>10</v>
      </c>
      <c r="N2633" t="str">
        <f t="shared" si="330"/>
        <v/>
      </c>
      <c r="O2633" t="e">
        <f>IF(AND(A2633&lt;&gt;A2632,#REF!&lt;&gt;""),#REF!,"")</f>
        <v>#REF!</v>
      </c>
      <c r="P2633" t="e">
        <f t="shared" si="333"/>
        <v>#REF!</v>
      </c>
      <c r="Q2633" s="2" t="e">
        <f t="shared" ca="1" si="334"/>
        <v>#REF!</v>
      </c>
      <c r="R2633" t="e">
        <f>IF(NOT(#REF!="Indskrevet"),"",IF(E2633="",FALSE,AND(NOT(#REF!),VALUE(RIGHT(CONCATENATE(YEAR(E2633)),2))=15)))</f>
        <v>#REF!</v>
      </c>
      <c r="S2633" t="e">
        <f t="shared" si="331"/>
        <v>#REF!</v>
      </c>
      <c r="T2633" t="e">
        <f t="shared" si="332"/>
        <v>#REF!</v>
      </c>
      <c r="U2633" s="2" t="e">
        <f t="shared" si="335"/>
        <v>#REF!</v>
      </c>
      <c r="V2633" s="2"/>
    </row>
    <row r="2634" spans="1:22" x14ac:dyDescent="0.25">
      <c r="A2634" t="s">
        <v>1736</v>
      </c>
      <c r="B2634" t="s">
        <v>1737</v>
      </c>
      <c r="C2634">
        <v>119.999999999998</v>
      </c>
      <c r="D2634" t="s">
        <v>5317</v>
      </c>
      <c r="E2634" s="1">
        <v>41824</v>
      </c>
      <c r="F2634" t="s">
        <v>5310</v>
      </c>
      <c r="G2634">
        <v>1</v>
      </c>
      <c r="H2634" t="s">
        <v>5287</v>
      </c>
      <c r="I2634" t="s">
        <v>5295</v>
      </c>
      <c r="J2634" t="s">
        <v>5293</v>
      </c>
      <c r="K2634" t="b">
        <f>LOOKUP(A2634,'[1]UDDATA-1'!B:B,'[1]UDDATA-1'!A:A)&lt;&gt;LOOKUP(A2634,'[1]UDDATA-2'!B:B,'[1]UDDATA-2'!A:A)</f>
        <v>0</v>
      </c>
      <c r="L2634" t="str">
        <f t="shared" si="328"/>
        <v>Fysisk interface design</v>
      </c>
      <c r="M2634">
        <f t="shared" si="329"/>
        <v>4</v>
      </c>
      <c r="N2634" t="str">
        <f t="shared" si="330"/>
        <v/>
      </c>
      <c r="O2634" t="e">
        <f>IF(AND(A2634&lt;&gt;A2633,#REF!&lt;&gt;""),#REF!,"")</f>
        <v>#REF!</v>
      </c>
      <c r="P2634" t="e">
        <f t="shared" si="333"/>
        <v>#REF!</v>
      </c>
      <c r="Q2634" s="2" t="e">
        <f t="shared" ca="1" si="334"/>
        <v>#REF!</v>
      </c>
      <c r="R2634" t="e">
        <f>IF(NOT(#REF!="Indskrevet"),"",IF(E2634="",FALSE,AND(NOT(#REF!),VALUE(RIGHT(CONCATENATE(YEAR(E2634)),2))=15)))</f>
        <v>#REF!</v>
      </c>
      <c r="S2634" t="e">
        <f t="shared" si="331"/>
        <v>#REF!</v>
      </c>
      <c r="T2634" t="e">
        <f t="shared" si="332"/>
        <v>#REF!</v>
      </c>
      <c r="U2634" s="2" t="e">
        <f t="shared" si="335"/>
        <v>#REF!</v>
      </c>
      <c r="V2634" s="2"/>
    </row>
    <row r="2635" spans="1:22" x14ac:dyDescent="0.25">
      <c r="A2635" t="s">
        <v>1736</v>
      </c>
      <c r="B2635" t="s">
        <v>1737</v>
      </c>
      <c r="C2635">
        <v>119.999999999998</v>
      </c>
      <c r="D2635" t="s">
        <v>5290</v>
      </c>
      <c r="E2635" s="1">
        <v>42032</v>
      </c>
      <c r="F2635" t="s">
        <v>5311</v>
      </c>
      <c r="G2635">
        <v>1</v>
      </c>
      <c r="H2635" t="s">
        <v>5287</v>
      </c>
      <c r="I2635" t="s">
        <v>5298</v>
      </c>
      <c r="J2635" t="s">
        <v>5299</v>
      </c>
      <c r="K2635" t="b">
        <f>LOOKUP(A2635,'[1]UDDATA-1'!B:B,'[1]UDDATA-1'!A:A)&lt;&gt;LOOKUP(A2635,'[1]UDDATA-2'!B:B,'[1]UDDATA-2'!A:A)</f>
        <v>0</v>
      </c>
      <c r="L2635" t="str">
        <f t="shared" si="328"/>
        <v>Proceduremæssig programmering</v>
      </c>
      <c r="M2635">
        <f t="shared" si="329"/>
        <v>10</v>
      </c>
      <c r="N2635" t="str">
        <f t="shared" si="330"/>
        <v/>
      </c>
      <c r="O2635" t="e">
        <f>IF(AND(A2635&lt;&gt;A2634,#REF!&lt;&gt;""),#REF!,"")</f>
        <v>#REF!</v>
      </c>
      <c r="P2635" t="e">
        <f t="shared" si="333"/>
        <v>#REF!</v>
      </c>
      <c r="Q2635" s="2" t="e">
        <f t="shared" ca="1" si="334"/>
        <v>#REF!</v>
      </c>
      <c r="R2635" t="e">
        <f>IF(NOT(#REF!="Indskrevet"),"",IF(E2635="",FALSE,AND(NOT(#REF!),VALUE(RIGHT(CONCATENATE(YEAR(E2635)),2))=15)))</f>
        <v>#REF!</v>
      </c>
      <c r="S2635" t="e">
        <f t="shared" si="331"/>
        <v>#REF!</v>
      </c>
      <c r="T2635" t="e">
        <f t="shared" si="332"/>
        <v>#REF!</v>
      </c>
      <c r="U2635" s="2" t="e">
        <f t="shared" si="335"/>
        <v>#REF!</v>
      </c>
      <c r="V2635" s="2"/>
    </row>
    <row r="2636" spans="1:22" x14ac:dyDescent="0.25">
      <c r="A2636" t="s">
        <v>1736</v>
      </c>
      <c r="B2636" t="s">
        <v>1737</v>
      </c>
      <c r="C2636">
        <v>119.999999999998</v>
      </c>
      <c r="D2636" t="s">
        <v>5290</v>
      </c>
      <c r="E2636" s="1">
        <v>42165</v>
      </c>
      <c r="F2636" t="s">
        <v>5312</v>
      </c>
      <c r="G2636">
        <v>1</v>
      </c>
      <c r="H2636" t="s">
        <v>5287</v>
      </c>
      <c r="I2636" t="s">
        <v>5302</v>
      </c>
      <c r="J2636" t="s">
        <v>5303</v>
      </c>
      <c r="K2636" t="b">
        <f>LOOKUP(A2636,'[1]UDDATA-1'!B:B,'[1]UDDATA-1'!A:A)&lt;&gt;LOOKUP(A2636,'[1]UDDATA-2'!B:B,'[1]UDDATA-2'!A:A)</f>
        <v>0</v>
      </c>
      <c r="L2636" t="str">
        <f t="shared" si="328"/>
        <v>Lyd- og musikbehandling</v>
      </c>
      <c r="M2636">
        <f t="shared" si="329"/>
        <v>10</v>
      </c>
      <c r="N2636" t="str">
        <f t="shared" si="330"/>
        <v/>
      </c>
      <c r="O2636" t="e">
        <f>IF(AND(A2636&lt;&gt;A2635,#REF!&lt;&gt;""),#REF!,"")</f>
        <v>#REF!</v>
      </c>
      <c r="P2636" t="e">
        <f t="shared" si="333"/>
        <v>#REF!</v>
      </c>
      <c r="Q2636" s="2" t="e">
        <f t="shared" ca="1" si="334"/>
        <v>#REF!</v>
      </c>
      <c r="R2636" t="e">
        <f>IF(NOT(#REF!="Indskrevet"),"",IF(E2636="",FALSE,AND(NOT(#REF!),VALUE(RIGHT(CONCATENATE(YEAR(E2636)),2))=15)))</f>
        <v>#REF!</v>
      </c>
      <c r="S2636" t="e">
        <f t="shared" si="331"/>
        <v>#REF!</v>
      </c>
      <c r="T2636" t="e">
        <f t="shared" si="332"/>
        <v>#REF!</v>
      </c>
      <c r="U2636" s="2" t="e">
        <f t="shared" si="335"/>
        <v>#REF!</v>
      </c>
      <c r="V2636" s="2"/>
    </row>
    <row r="2637" spans="1:22" x14ac:dyDescent="0.25">
      <c r="A2637" t="s">
        <v>1736</v>
      </c>
      <c r="B2637" t="s">
        <v>1737</v>
      </c>
      <c r="C2637">
        <v>119.999999999998</v>
      </c>
      <c r="D2637" t="s">
        <v>5285</v>
      </c>
      <c r="E2637" s="1">
        <v>42186</v>
      </c>
      <c r="F2637" t="s">
        <v>5314</v>
      </c>
      <c r="G2637">
        <v>1</v>
      </c>
      <c r="H2637" t="s">
        <v>5287</v>
      </c>
      <c r="I2637" t="s">
        <v>5305</v>
      </c>
      <c r="J2637" t="s">
        <v>5303</v>
      </c>
      <c r="K2637" t="b">
        <f>LOOKUP(A2637,'[1]UDDATA-1'!B:B,'[1]UDDATA-1'!A:A)&lt;&gt;LOOKUP(A2637,'[1]UDDATA-2'!B:B,'[1]UDDATA-2'!A:A)</f>
        <v>0</v>
      </c>
      <c r="L2637" t="str">
        <f t="shared" si="328"/>
        <v>Objektorienteret Software Engineering</v>
      </c>
      <c r="M2637">
        <f t="shared" si="329"/>
        <v>2</v>
      </c>
      <c r="N2637" t="str">
        <f t="shared" si="330"/>
        <v/>
      </c>
      <c r="O2637" t="e">
        <f>IF(AND(A2637&lt;&gt;A2636,#REF!&lt;&gt;""),#REF!,"")</f>
        <v>#REF!</v>
      </c>
      <c r="P2637" t="e">
        <f t="shared" si="333"/>
        <v>#REF!</v>
      </c>
      <c r="Q2637" s="2" t="e">
        <f t="shared" ca="1" si="334"/>
        <v>#REF!</v>
      </c>
      <c r="R2637" t="e">
        <f>IF(NOT(#REF!="Indskrevet"),"",IF(E2637="",FALSE,AND(NOT(#REF!),VALUE(RIGHT(CONCATENATE(YEAR(E2637)),2))=15)))</f>
        <v>#REF!</v>
      </c>
      <c r="S2637" t="e">
        <f t="shared" si="331"/>
        <v>#REF!</v>
      </c>
      <c r="T2637" t="e">
        <f t="shared" si="332"/>
        <v>#REF!</v>
      </c>
      <c r="U2637" s="2" t="e">
        <f t="shared" si="335"/>
        <v>#REF!</v>
      </c>
      <c r="V2637" s="2"/>
    </row>
    <row r="2638" spans="1:22" x14ac:dyDescent="0.25">
      <c r="A2638" t="s">
        <v>1739</v>
      </c>
      <c r="B2638" t="s">
        <v>1740</v>
      </c>
      <c r="C2638">
        <v>24.999999999999599</v>
      </c>
      <c r="D2638" t="s">
        <v>5327</v>
      </c>
      <c r="E2638" s="1">
        <v>42033</v>
      </c>
      <c r="F2638" t="s">
        <v>5286</v>
      </c>
      <c r="G2638">
        <v>1</v>
      </c>
      <c r="H2638" t="s">
        <v>5307</v>
      </c>
      <c r="I2638" t="s">
        <v>5288</v>
      </c>
      <c r="J2638" t="s">
        <v>5289</v>
      </c>
      <c r="K2638" t="b">
        <f>LOOKUP(A2638,'[1]UDDATA-1'!B:B,'[1]UDDATA-1'!A:A)&lt;&gt;LOOKUP(A2638,'[1]UDDATA-2'!B:B,'[1]UDDATA-2'!A:A)</f>
        <v>0</v>
      </c>
      <c r="L2638" t="str">
        <f t="shared" si="328"/>
        <v>Grundlæggende programmering</v>
      </c>
      <c r="M2638">
        <f t="shared" si="329"/>
        <v>-3</v>
      </c>
      <c r="N2638" t="str">
        <f t="shared" si="330"/>
        <v/>
      </c>
      <c r="O2638" t="e">
        <f>IF(AND(A2638&lt;&gt;A2637,#REF!&lt;&gt;""),#REF!,"")</f>
        <v>#REF!</v>
      </c>
      <c r="P2638" t="e">
        <f t="shared" si="333"/>
        <v>#REF!</v>
      </c>
      <c r="Q2638" s="2" t="e">
        <f t="shared" ca="1" si="334"/>
        <v>#REF!</v>
      </c>
      <c r="R2638" t="e">
        <f>IF(NOT(#REF!="Indskrevet"),"",IF(E2638="",FALSE,AND(NOT(#REF!),VALUE(RIGHT(CONCATENATE(YEAR(E2638)),2))=15)))</f>
        <v>#REF!</v>
      </c>
      <c r="S2638" t="e">
        <f t="shared" si="331"/>
        <v>#REF!</v>
      </c>
      <c r="T2638" t="e">
        <f t="shared" si="332"/>
        <v>#REF!</v>
      </c>
      <c r="U2638" s="2" t="e">
        <f t="shared" si="335"/>
        <v>#REF!</v>
      </c>
      <c r="V2638" s="2"/>
    </row>
    <row r="2639" spans="1:22" x14ac:dyDescent="0.25">
      <c r="A2639" t="s">
        <v>1739</v>
      </c>
      <c r="B2639" t="s">
        <v>1740</v>
      </c>
      <c r="C2639">
        <v>24.999999999999599</v>
      </c>
      <c r="D2639" t="s">
        <v>5318</v>
      </c>
      <c r="E2639" s="1">
        <v>42066</v>
      </c>
      <c r="F2639" t="s">
        <v>5286</v>
      </c>
      <c r="G2639">
        <v>2</v>
      </c>
      <c r="H2639" t="s">
        <v>5287</v>
      </c>
      <c r="I2639" t="s">
        <v>5288</v>
      </c>
      <c r="J2639" t="s">
        <v>5293</v>
      </c>
      <c r="K2639" t="b">
        <f>LOOKUP(A2639,'[1]UDDATA-1'!B:B,'[1]UDDATA-1'!A:A)&lt;&gt;LOOKUP(A2639,'[1]UDDATA-2'!B:B,'[1]UDDATA-2'!A:A)</f>
        <v>0</v>
      </c>
      <c r="L2639" t="str">
        <f t="shared" si="328"/>
        <v/>
      </c>
      <c r="M2639" t="str">
        <f t="shared" si="329"/>
        <v/>
      </c>
      <c r="N2639" t="str">
        <f t="shared" si="330"/>
        <v/>
      </c>
      <c r="O2639" t="e">
        <f>IF(AND(A2639&lt;&gt;A2638,#REF!&lt;&gt;""),#REF!,"")</f>
        <v>#REF!</v>
      </c>
      <c r="P2639" t="e">
        <f t="shared" si="333"/>
        <v>#REF!</v>
      </c>
      <c r="Q2639" s="2" t="e">
        <f t="shared" ca="1" si="334"/>
        <v>#REF!</v>
      </c>
      <c r="R2639" t="e">
        <f>IF(NOT(#REF!="Indskrevet"),"",IF(E2639="",FALSE,AND(NOT(#REF!),VALUE(RIGHT(CONCATENATE(YEAR(E2639)),2))=15)))</f>
        <v>#REF!</v>
      </c>
      <c r="S2639" t="e">
        <f t="shared" si="331"/>
        <v>#REF!</v>
      </c>
      <c r="T2639" t="e">
        <f t="shared" si="332"/>
        <v>#REF!</v>
      </c>
      <c r="U2639" s="2" t="e">
        <f t="shared" si="335"/>
        <v>#REF!</v>
      </c>
      <c r="V2639" s="2"/>
    </row>
    <row r="2640" spans="1:22" x14ac:dyDescent="0.25">
      <c r="A2640" t="s">
        <v>1741</v>
      </c>
      <c r="B2640" t="s">
        <v>1742</v>
      </c>
      <c r="C2640">
        <v>119.999999999998</v>
      </c>
      <c r="D2640" t="s">
        <v>5300</v>
      </c>
      <c r="E2640" s="1">
        <v>41646</v>
      </c>
      <c r="F2640" t="s">
        <v>5328</v>
      </c>
      <c r="G2640">
        <v>1</v>
      </c>
      <c r="H2640" t="s">
        <v>5287</v>
      </c>
      <c r="I2640" t="s">
        <v>5324</v>
      </c>
      <c r="J2640" t="s">
        <v>5289</v>
      </c>
      <c r="K2640" t="b">
        <f>LOOKUP(A2640,'[1]UDDATA-1'!B:B,'[1]UDDATA-1'!A:A)&lt;&gt;LOOKUP(A2640,'[1]UDDATA-2'!B:B,'[1]UDDATA-2'!A:A)</f>
        <v>0</v>
      </c>
      <c r="L2640" t="str">
        <f t="shared" si="328"/>
        <v>Lineær algebra</v>
      </c>
      <c r="M2640">
        <f t="shared" si="329"/>
        <v>12</v>
      </c>
      <c r="N2640" t="str">
        <f t="shared" si="330"/>
        <v/>
      </c>
      <c r="O2640" t="e">
        <f>IF(AND(A2640&lt;&gt;A2639,#REF!&lt;&gt;""),#REF!,"")</f>
        <v>#REF!</v>
      </c>
      <c r="P2640" t="e">
        <f t="shared" si="333"/>
        <v>#REF!</v>
      </c>
      <c r="Q2640" s="2" t="e">
        <f t="shared" ca="1" si="334"/>
        <v>#REF!</v>
      </c>
      <c r="R2640" t="e">
        <f>IF(NOT(#REF!="Indskrevet"),"",IF(E2640="",FALSE,AND(NOT(#REF!),VALUE(RIGHT(CONCATENATE(YEAR(E2640)),2))=15)))</f>
        <v>#REF!</v>
      </c>
      <c r="S2640" t="e">
        <f t="shared" si="331"/>
        <v>#REF!</v>
      </c>
      <c r="T2640" t="e">
        <f t="shared" si="332"/>
        <v>#REF!</v>
      </c>
      <c r="U2640" s="2" t="e">
        <f t="shared" si="335"/>
        <v>#REF!</v>
      </c>
      <c r="V2640" s="2"/>
    </row>
    <row r="2641" spans="1:22" x14ac:dyDescent="0.25">
      <c r="A2641" t="s">
        <v>1741</v>
      </c>
      <c r="B2641" t="s">
        <v>1742</v>
      </c>
      <c r="C2641">
        <v>119.999999999998</v>
      </c>
      <c r="D2641" t="s">
        <v>5296</v>
      </c>
      <c r="E2641" s="1">
        <v>41823</v>
      </c>
      <c r="F2641" t="s">
        <v>5329</v>
      </c>
      <c r="G2641">
        <v>1</v>
      </c>
      <c r="H2641" t="s">
        <v>5287</v>
      </c>
      <c r="I2641" t="s">
        <v>5330</v>
      </c>
      <c r="J2641" t="s">
        <v>5293</v>
      </c>
      <c r="K2641" t="b">
        <f>LOOKUP(A2641,'[1]UDDATA-1'!B:B,'[1]UDDATA-1'!A:A)&lt;&gt;LOOKUP(A2641,'[1]UDDATA-2'!B:B,'[1]UDDATA-2'!A:A)</f>
        <v>0</v>
      </c>
      <c r="L2641" t="str">
        <f t="shared" si="328"/>
        <v>Diskret matematik</v>
      </c>
      <c r="M2641">
        <f t="shared" si="329"/>
        <v>7</v>
      </c>
      <c r="N2641" t="str">
        <f t="shared" si="330"/>
        <v/>
      </c>
      <c r="O2641" t="e">
        <f>IF(AND(A2641&lt;&gt;A2640,#REF!&lt;&gt;""),#REF!,"")</f>
        <v>#REF!</v>
      </c>
      <c r="P2641" t="e">
        <f t="shared" si="333"/>
        <v>#REF!</v>
      </c>
      <c r="Q2641" s="2" t="e">
        <f t="shared" ca="1" si="334"/>
        <v>#REF!</v>
      </c>
      <c r="R2641" t="e">
        <f>IF(NOT(#REF!="Indskrevet"),"",IF(E2641="",FALSE,AND(NOT(#REF!),VALUE(RIGHT(CONCATENATE(YEAR(E2641)),2))=15)))</f>
        <v>#REF!</v>
      </c>
      <c r="S2641" t="e">
        <f t="shared" si="331"/>
        <v>#REF!</v>
      </c>
      <c r="T2641" t="e">
        <f t="shared" si="332"/>
        <v>#REF!</v>
      </c>
      <c r="U2641" s="2" t="e">
        <f t="shared" si="335"/>
        <v>#REF!</v>
      </c>
      <c r="V2641" s="2"/>
    </row>
    <row r="2642" spans="1:22" x14ac:dyDescent="0.25">
      <c r="A2642" t="s">
        <v>1741</v>
      </c>
      <c r="B2642" t="s">
        <v>1742</v>
      </c>
      <c r="C2642">
        <v>119.999999999998</v>
      </c>
      <c r="D2642" t="s">
        <v>5300</v>
      </c>
      <c r="E2642" s="1">
        <v>41808</v>
      </c>
      <c r="F2642" t="s">
        <v>5331</v>
      </c>
      <c r="G2642">
        <v>1</v>
      </c>
      <c r="H2642" t="s">
        <v>5287</v>
      </c>
      <c r="I2642" t="s">
        <v>5332</v>
      </c>
      <c r="J2642" t="s">
        <v>5293</v>
      </c>
      <c r="K2642" t="b">
        <f>LOOKUP(A2642,'[1]UDDATA-1'!B:B,'[1]UDDATA-1'!A:A)&lt;&gt;LOOKUP(A2642,'[1]UDDATA-2'!B:B,'[1]UDDATA-2'!A:A)</f>
        <v>0</v>
      </c>
      <c r="L2642" t="str">
        <f t="shared" si="328"/>
        <v>Computerarkitektur</v>
      </c>
      <c r="M2642">
        <f t="shared" si="329"/>
        <v>12</v>
      </c>
      <c r="N2642" t="str">
        <f t="shared" si="330"/>
        <v/>
      </c>
      <c r="O2642" t="e">
        <f>IF(AND(A2642&lt;&gt;A2641,#REF!&lt;&gt;""),#REF!,"")</f>
        <v>#REF!</v>
      </c>
      <c r="P2642" t="e">
        <f t="shared" si="333"/>
        <v>#REF!</v>
      </c>
      <c r="Q2642" s="2" t="e">
        <f t="shared" ca="1" si="334"/>
        <v>#REF!</v>
      </c>
      <c r="R2642" t="e">
        <f>IF(NOT(#REF!="Indskrevet"),"",IF(E2642="",FALSE,AND(NOT(#REF!),VALUE(RIGHT(CONCATENATE(YEAR(E2642)),2))=15)))</f>
        <v>#REF!</v>
      </c>
      <c r="S2642" t="e">
        <f t="shared" si="331"/>
        <v>#REF!</v>
      </c>
      <c r="T2642" t="e">
        <f t="shared" si="332"/>
        <v>#REF!</v>
      </c>
      <c r="U2642" s="2" t="e">
        <f t="shared" si="335"/>
        <v>#REF!</v>
      </c>
      <c r="V2642" s="2"/>
    </row>
    <row r="2643" spans="1:22" x14ac:dyDescent="0.25">
      <c r="A2643" t="s">
        <v>1741</v>
      </c>
      <c r="B2643" t="s">
        <v>1742</v>
      </c>
      <c r="C2643">
        <v>119.999999999998</v>
      </c>
      <c r="D2643" t="s">
        <v>5296</v>
      </c>
      <c r="E2643" s="1">
        <v>41803</v>
      </c>
      <c r="F2643" t="s">
        <v>5333</v>
      </c>
      <c r="G2643">
        <v>1</v>
      </c>
      <c r="H2643" t="s">
        <v>5287</v>
      </c>
      <c r="I2643" t="s">
        <v>5334</v>
      </c>
      <c r="J2643" t="s">
        <v>5293</v>
      </c>
      <c r="K2643" t="b">
        <f>LOOKUP(A2643,'[1]UDDATA-1'!B:B,'[1]UDDATA-1'!A:A)&lt;&gt;LOOKUP(A2643,'[1]UDDATA-2'!B:B,'[1]UDDATA-2'!A:A)</f>
        <v>0</v>
      </c>
      <c r="L2643" t="str">
        <f t="shared" si="328"/>
        <v>Objektorienteret programmering</v>
      </c>
      <c r="M2643">
        <f t="shared" si="329"/>
        <v>7</v>
      </c>
      <c r="N2643" t="str">
        <f t="shared" si="330"/>
        <v/>
      </c>
      <c r="O2643" t="e">
        <f>IF(AND(A2643&lt;&gt;A2642,#REF!&lt;&gt;""),#REF!,"")</f>
        <v>#REF!</v>
      </c>
      <c r="P2643" t="e">
        <f t="shared" si="333"/>
        <v>#REF!</v>
      </c>
      <c r="Q2643" s="2" t="e">
        <f t="shared" ca="1" si="334"/>
        <v>#REF!</v>
      </c>
      <c r="R2643" t="e">
        <f>IF(NOT(#REF!="Indskrevet"),"",IF(E2643="",FALSE,AND(NOT(#REF!),VALUE(RIGHT(CONCATENATE(YEAR(E2643)),2))=15)))</f>
        <v>#REF!</v>
      </c>
      <c r="S2643" t="e">
        <f t="shared" si="331"/>
        <v>#REF!</v>
      </c>
      <c r="T2643" t="e">
        <f t="shared" si="332"/>
        <v>#REF!</v>
      </c>
      <c r="U2643" s="2" t="e">
        <f t="shared" si="335"/>
        <v>#REF!</v>
      </c>
      <c r="V2643" s="2"/>
    </row>
    <row r="2644" spans="1:22" x14ac:dyDescent="0.25">
      <c r="A2644" t="s">
        <v>1741</v>
      </c>
      <c r="B2644" t="s">
        <v>1742</v>
      </c>
      <c r="C2644">
        <v>119.999999999998</v>
      </c>
      <c r="D2644" t="s">
        <v>5300</v>
      </c>
      <c r="E2644" s="1">
        <v>42031</v>
      </c>
      <c r="F2644" t="s">
        <v>5339</v>
      </c>
      <c r="G2644">
        <v>1</v>
      </c>
      <c r="H2644" t="s">
        <v>5287</v>
      </c>
      <c r="I2644" t="s">
        <v>5340</v>
      </c>
      <c r="J2644" t="s">
        <v>5299</v>
      </c>
      <c r="K2644" t="b">
        <f>LOOKUP(A2644,'[1]UDDATA-1'!B:B,'[1]UDDATA-1'!A:A)&lt;&gt;LOOKUP(A2644,'[1]UDDATA-2'!B:B,'[1]UDDATA-2'!A:A)</f>
        <v>0</v>
      </c>
      <c r="L2644" t="str">
        <f t="shared" si="328"/>
        <v>Algoritmik og datastrukturer</v>
      </c>
      <c r="M2644">
        <f t="shared" si="329"/>
        <v>12</v>
      </c>
      <c r="N2644" t="str">
        <f t="shared" si="330"/>
        <v/>
      </c>
      <c r="O2644" t="e">
        <f>IF(AND(A2644&lt;&gt;A2643,#REF!&lt;&gt;""),#REF!,"")</f>
        <v>#REF!</v>
      </c>
      <c r="P2644" t="e">
        <f t="shared" si="333"/>
        <v>#REF!</v>
      </c>
      <c r="Q2644" s="2" t="e">
        <f t="shared" ca="1" si="334"/>
        <v>#REF!</v>
      </c>
      <c r="R2644" t="e">
        <f>IF(NOT(#REF!="Indskrevet"),"",IF(E2644="",FALSE,AND(NOT(#REF!),VALUE(RIGHT(CONCATENATE(YEAR(E2644)),2))=15)))</f>
        <v>#REF!</v>
      </c>
      <c r="S2644" t="e">
        <f t="shared" si="331"/>
        <v>#REF!</v>
      </c>
      <c r="T2644" t="e">
        <f t="shared" si="332"/>
        <v>#REF!</v>
      </c>
      <c r="U2644" s="2" t="e">
        <f t="shared" si="335"/>
        <v>#REF!</v>
      </c>
      <c r="V2644" s="2"/>
    </row>
    <row r="2645" spans="1:22" x14ac:dyDescent="0.25">
      <c r="A2645" t="s">
        <v>1741</v>
      </c>
      <c r="B2645" t="s">
        <v>1742</v>
      </c>
      <c r="C2645">
        <v>119.999999999998</v>
      </c>
      <c r="D2645" t="s">
        <v>5300</v>
      </c>
      <c r="E2645" s="1">
        <v>42172</v>
      </c>
      <c r="F2645" t="s">
        <v>5341</v>
      </c>
      <c r="G2645">
        <v>1</v>
      </c>
      <c r="H2645" t="s">
        <v>5287</v>
      </c>
      <c r="I2645" t="s">
        <v>5342</v>
      </c>
      <c r="J2645" t="s">
        <v>5303</v>
      </c>
      <c r="K2645" t="b">
        <f>LOOKUP(A2645,'[1]UDDATA-1'!B:B,'[1]UDDATA-1'!A:A)&lt;&gt;LOOKUP(A2645,'[1]UDDATA-2'!B:B,'[1]UDDATA-2'!A:A)</f>
        <v>0</v>
      </c>
      <c r="L2645" t="str">
        <f t="shared" si="328"/>
        <v>Syntaks og semantik</v>
      </c>
      <c r="M2645">
        <f t="shared" si="329"/>
        <v>12</v>
      </c>
      <c r="N2645" t="str">
        <f t="shared" si="330"/>
        <v/>
      </c>
      <c r="O2645" t="e">
        <f>IF(AND(A2645&lt;&gt;A2644,#REF!&lt;&gt;""),#REF!,"")</f>
        <v>#REF!</v>
      </c>
      <c r="P2645" t="e">
        <f t="shared" si="333"/>
        <v>#REF!</v>
      </c>
      <c r="Q2645" s="2" t="e">
        <f t="shared" ca="1" si="334"/>
        <v>#REF!</v>
      </c>
      <c r="R2645" t="e">
        <f>IF(NOT(#REF!="Indskrevet"),"",IF(E2645="",FALSE,AND(NOT(#REF!),VALUE(RIGHT(CONCATENATE(YEAR(E2645)),2))=15)))</f>
        <v>#REF!</v>
      </c>
      <c r="S2645" t="e">
        <f t="shared" si="331"/>
        <v>#REF!</v>
      </c>
      <c r="T2645" t="e">
        <f t="shared" si="332"/>
        <v>#REF!</v>
      </c>
      <c r="U2645" s="2" t="e">
        <f t="shared" si="335"/>
        <v>#REF!</v>
      </c>
      <c r="V2645" s="2"/>
    </row>
    <row r="2646" spans="1:22" x14ac:dyDescent="0.25">
      <c r="A2646" t="s">
        <v>1743</v>
      </c>
      <c r="B2646" t="s">
        <v>1744</v>
      </c>
      <c r="C2646">
        <v>9.9999999999996003</v>
      </c>
      <c r="D2646" t="s">
        <v>5318</v>
      </c>
      <c r="E2646" s="1">
        <v>42032</v>
      </c>
      <c r="F2646" t="s">
        <v>5357</v>
      </c>
      <c r="G2646">
        <v>1</v>
      </c>
      <c r="H2646" t="s">
        <v>5307</v>
      </c>
      <c r="I2646" t="s">
        <v>5324</v>
      </c>
      <c r="J2646" t="s">
        <v>5289</v>
      </c>
      <c r="K2646" t="b">
        <f>LOOKUP(A2646,'[1]UDDATA-1'!B:B,'[1]UDDATA-1'!A:A)&lt;&gt;LOOKUP(A2646,'[1]UDDATA-2'!B:B,'[1]UDDATA-2'!A:A)</f>
        <v>0</v>
      </c>
      <c r="L2646" t="str">
        <f t="shared" si="328"/>
        <v>Lineær algebra</v>
      </c>
      <c r="M2646" t="str">
        <f t="shared" si="329"/>
        <v/>
      </c>
      <c r="N2646" t="str">
        <f t="shared" si="330"/>
        <v>U</v>
      </c>
      <c r="O2646" t="e">
        <f>IF(AND(A2646&lt;&gt;A2645,#REF!&lt;&gt;""),#REF!,"")</f>
        <v>#REF!</v>
      </c>
      <c r="P2646" t="e">
        <f t="shared" si="333"/>
        <v>#REF!</v>
      </c>
      <c r="Q2646" s="2" t="e">
        <f t="shared" ca="1" si="334"/>
        <v>#REF!</v>
      </c>
      <c r="R2646" t="e">
        <f>IF(NOT(#REF!="Indskrevet"),"",IF(E2646="",FALSE,AND(NOT(#REF!),VALUE(RIGHT(CONCATENATE(YEAR(E2646)),2))=15)))</f>
        <v>#REF!</v>
      </c>
      <c r="S2646" t="e">
        <f t="shared" si="331"/>
        <v>#REF!</v>
      </c>
      <c r="T2646" t="e">
        <f t="shared" si="332"/>
        <v>#REF!</v>
      </c>
      <c r="U2646" s="2" t="e">
        <f t="shared" si="335"/>
        <v>#REF!</v>
      </c>
      <c r="V2646" s="2"/>
    </row>
    <row r="2647" spans="1:22" x14ac:dyDescent="0.25">
      <c r="A2647" t="s">
        <v>1743</v>
      </c>
      <c r="B2647" t="s">
        <v>1744</v>
      </c>
      <c r="C2647">
        <v>9.9999999999996003</v>
      </c>
      <c r="D2647" t="s">
        <v>5318</v>
      </c>
      <c r="E2647" s="1">
        <v>42058</v>
      </c>
      <c r="F2647" t="s">
        <v>5357</v>
      </c>
      <c r="G2647">
        <v>2</v>
      </c>
      <c r="H2647" t="s">
        <v>5287</v>
      </c>
      <c r="I2647" t="s">
        <v>5324</v>
      </c>
      <c r="J2647" t="s">
        <v>5289</v>
      </c>
      <c r="K2647" t="b">
        <f>LOOKUP(A2647,'[1]UDDATA-1'!B:B,'[1]UDDATA-1'!A:A)&lt;&gt;LOOKUP(A2647,'[1]UDDATA-2'!B:B,'[1]UDDATA-2'!A:A)</f>
        <v>0</v>
      </c>
      <c r="L2647" t="str">
        <f t="shared" si="328"/>
        <v/>
      </c>
      <c r="M2647" t="str">
        <f t="shared" si="329"/>
        <v/>
      </c>
      <c r="N2647" t="str">
        <f t="shared" si="330"/>
        <v/>
      </c>
      <c r="O2647" t="e">
        <f>IF(AND(A2647&lt;&gt;A2646,#REF!&lt;&gt;""),#REF!,"")</f>
        <v>#REF!</v>
      </c>
      <c r="P2647" t="e">
        <f t="shared" si="333"/>
        <v>#REF!</v>
      </c>
      <c r="Q2647" s="2" t="e">
        <f t="shared" ca="1" si="334"/>
        <v>#REF!</v>
      </c>
      <c r="R2647" t="e">
        <f>IF(NOT(#REF!="Indskrevet"),"",IF(E2647="",FALSE,AND(NOT(#REF!),VALUE(RIGHT(CONCATENATE(YEAR(E2647)),2))=15)))</f>
        <v>#REF!</v>
      </c>
      <c r="S2647" t="e">
        <f t="shared" si="331"/>
        <v>#REF!</v>
      </c>
      <c r="T2647" t="e">
        <f t="shared" si="332"/>
        <v>#REF!</v>
      </c>
      <c r="U2647" s="2" t="e">
        <f t="shared" si="335"/>
        <v>#REF!</v>
      </c>
      <c r="V2647" s="2"/>
    </row>
    <row r="2648" spans="1:22" x14ac:dyDescent="0.25">
      <c r="A2648" t="s">
        <v>1743</v>
      </c>
      <c r="B2648" t="s">
        <v>1744</v>
      </c>
      <c r="C2648">
        <v>9.9999999999996003</v>
      </c>
      <c r="D2648" t="s">
        <v>5318</v>
      </c>
      <c r="E2648" s="1">
        <v>42187</v>
      </c>
      <c r="F2648" t="s">
        <v>5358</v>
      </c>
      <c r="G2648">
        <v>1</v>
      </c>
      <c r="H2648" t="s">
        <v>5307</v>
      </c>
      <c r="I2648" t="s">
        <v>5330</v>
      </c>
      <c r="J2648" t="s">
        <v>5293</v>
      </c>
      <c r="K2648" t="b">
        <f>LOOKUP(A2648,'[1]UDDATA-1'!B:B,'[1]UDDATA-1'!A:A)&lt;&gt;LOOKUP(A2648,'[1]UDDATA-2'!B:B,'[1]UDDATA-2'!A:A)</f>
        <v>0</v>
      </c>
      <c r="L2648" t="str">
        <f t="shared" si="328"/>
        <v>Diskret matematik</v>
      </c>
      <c r="M2648" t="str">
        <f t="shared" si="329"/>
        <v/>
      </c>
      <c r="N2648" t="str">
        <f t="shared" si="330"/>
        <v>U</v>
      </c>
      <c r="O2648" t="e">
        <f>IF(AND(A2648&lt;&gt;A2647,#REF!&lt;&gt;""),#REF!,"")</f>
        <v>#REF!</v>
      </c>
      <c r="P2648" t="e">
        <f t="shared" si="333"/>
        <v>#REF!</v>
      </c>
      <c r="Q2648" s="2" t="e">
        <f t="shared" ca="1" si="334"/>
        <v>#REF!</v>
      </c>
      <c r="R2648" t="e">
        <f>IF(NOT(#REF!="Indskrevet"),"",IF(E2648="",FALSE,AND(NOT(#REF!),VALUE(RIGHT(CONCATENATE(YEAR(E2648)),2))=15)))</f>
        <v>#REF!</v>
      </c>
      <c r="S2648" t="e">
        <f t="shared" si="331"/>
        <v>#REF!</v>
      </c>
      <c r="T2648" t="e">
        <f t="shared" si="332"/>
        <v>#REF!</v>
      </c>
      <c r="U2648" s="2" t="e">
        <f t="shared" si="335"/>
        <v>#REF!</v>
      </c>
      <c r="V2648" s="2"/>
    </row>
    <row r="2649" spans="1:22" x14ac:dyDescent="0.25">
      <c r="A2649" t="s">
        <v>1743</v>
      </c>
      <c r="B2649" t="s">
        <v>1744</v>
      </c>
      <c r="C2649">
        <v>9.9999999999996003</v>
      </c>
      <c r="D2649" t="s">
        <v>5318</v>
      </c>
      <c r="E2649" s="1">
        <v>42257</v>
      </c>
      <c r="F2649" t="s">
        <v>5358</v>
      </c>
      <c r="G2649">
        <v>2</v>
      </c>
      <c r="H2649" t="s">
        <v>5287</v>
      </c>
      <c r="I2649" t="s">
        <v>5330</v>
      </c>
      <c r="J2649" t="s">
        <v>5299</v>
      </c>
      <c r="K2649" t="b">
        <f>LOOKUP(A2649,'[1]UDDATA-1'!B:B,'[1]UDDATA-1'!A:A)&lt;&gt;LOOKUP(A2649,'[1]UDDATA-2'!B:B,'[1]UDDATA-2'!A:A)</f>
        <v>0</v>
      </c>
      <c r="L2649" t="str">
        <f t="shared" si="328"/>
        <v/>
      </c>
      <c r="M2649" t="str">
        <f t="shared" si="329"/>
        <v/>
      </c>
      <c r="N2649" t="str">
        <f t="shared" si="330"/>
        <v/>
      </c>
      <c r="O2649" t="e">
        <f>IF(AND(A2649&lt;&gt;A2648,#REF!&lt;&gt;""),#REF!,"")</f>
        <v>#REF!</v>
      </c>
      <c r="P2649" t="e">
        <f t="shared" si="333"/>
        <v>#REF!</v>
      </c>
      <c r="Q2649" s="2" t="e">
        <f t="shared" ca="1" si="334"/>
        <v>#REF!</v>
      </c>
      <c r="R2649" t="e">
        <f>IF(NOT(#REF!="Indskrevet"),"",IF(E2649="",FALSE,AND(NOT(#REF!),VALUE(RIGHT(CONCATENATE(YEAR(E2649)),2))=15)))</f>
        <v>#REF!</v>
      </c>
      <c r="S2649" t="e">
        <f t="shared" si="331"/>
        <v>#REF!</v>
      </c>
      <c r="T2649" t="e">
        <f t="shared" si="332"/>
        <v>#REF!</v>
      </c>
      <c r="U2649" s="2" t="e">
        <f t="shared" si="335"/>
        <v>#REF!</v>
      </c>
      <c r="V2649" s="2"/>
    </row>
    <row r="2650" spans="1:22" x14ac:dyDescent="0.25">
      <c r="A2650" t="s">
        <v>1743</v>
      </c>
      <c r="B2650" t="s">
        <v>1744</v>
      </c>
      <c r="C2650">
        <v>9.9999999999996003</v>
      </c>
      <c r="D2650" t="s">
        <v>5318</v>
      </c>
      <c r="E2650" s="1">
        <v>42156</v>
      </c>
      <c r="F2650" t="s">
        <v>5359</v>
      </c>
      <c r="G2650">
        <v>1</v>
      </c>
      <c r="H2650" t="s">
        <v>5307</v>
      </c>
      <c r="I2650" t="s">
        <v>5334</v>
      </c>
      <c r="J2650" t="s">
        <v>5293</v>
      </c>
      <c r="K2650" t="b">
        <f>LOOKUP(A2650,'[1]UDDATA-1'!B:B,'[1]UDDATA-1'!A:A)&lt;&gt;LOOKUP(A2650,'[1]UDDATA-2'!B:B,'[1]UDDATA-2'!A:A)</f>
        <v>0</v>
      </c>
      <c r="L2650" t="str">
        <f t="shared" si="328"/>
        <v>Objektorienteret programmering</v>
      </c>
      <c r="M2650" t="str">
        <f t="shared" si="329"/>
        <v/>
      </c>
      <c r="N2650" t="str">
        <f t="shared" si="330"/>
        <v>U</v>
      </c>
      <c r="O2650" t="e">
        <f>IF(AND(A2650&lt;&gt;A2649,#REF!&lt;&gt;""),#REF!,"")</f>
        <v>#REF!</v>
      </c>
      <c r="P2650" t="e">
        <f t="shared" si="333"/>
        <v>#REF!</v>
      </c>
      <c r="Q2650" s="2" t="e">
        <f t="shared" ca="1" si="334"/>
        <v>#REF!</v>
      </c>
      <c r="R2650" t="e">
        <f>IF(NOT(#REF!="Indskrevet"),"",IF(E2650="",FALSE,AND(NOT(#REF!),VALUE(RIGHT(CONCATENATE(YEAR(E2650)),2))=15)))</f>
        <v>#REF!</v>
      </c>
      <c r="S2650" t="e">
        <f t="shared" si="331"/>
        <v>#REF!</v>
      </c>
      <c r="T2650" t="e">
        <f t="shared" si="332"/>
        <v>#REF!</v>
      </c>
      <c r="U2650" s="2" t="e">
        <f t="shared" si="335"/>
        <v>#REF!</v>
      </c>
      <c r="V2650" s="2"/>
    </row>
    <row r="2651" spans="1:22" x14ac:dyDescent="0.25">
      <c r="A2651" t="s">
        <v>1743</v>
      </c>
      <c r="B2651" t="s">
        <v>1744</v>
      </c>
      <c r="C2651">
        <v>9.9999999999996003</v>
      </c>
      <c r="D2651" t="s">
        <v>5318</v>
      </c>
      <c r="E2651" s="1">
        <v>42244</v>
      </c>
      <c r="F2651" t="s">
        <v>5359</v>
      </c>
      <c r="G2651">
        <v>2</v>
      </c>
      <c r="H2651" t="s">
        <v>5287</v>
      </c>
      <c r="I2651" t="s">
        <v>5334</v>
      </c>
      <c r="J2651" t="s">
        <v>5293</v>
      </c>
      <c r="K2651" t="b">
        <f>LOOKUP(A2651,'[1]UDDATA-1'!B:B,'[1]UDDATA-1'!A:A)&lt;&gt;LOOKUP(A2651,'[1]UDDATA-2'!B:B,'[1]UDDATA-2'!A:A)</f>
        <v>0</v>
      </c>
      <c r="L2651" t="str">
        <f t="shared" si="328"/>
        <v/>
      </c>
      <c r="M2651" t="str">
        <f t="shared" si="329"/>
        <v/>
      </c>
      <c r="N2651" t="str">
        <f t="shared" si="330"/>
        <v/>
      </c>
      <c r="O2651" t="e">
        <f>IF(AND(A2651&lt;&gt;A2650,#REF!&lt;&gt;""),#REF!,"")</f>
        <v>#REF!</v>
      </c>
      <c r="P2651" t="e">
        <f t="shared" si="333"/>
        <v>#REF!</v>
      </c>
      <c r="Q2651" s="2" t="e">
        <f t="shared" ca="1" si="334"/>
        <v>#REF!</v>
      </c>
      <c r="R2651" t="e">
        <f>IF(NOT(#REF!="Indskrevet"),"",IF(E2651="",FALSE,AND(NOT(#REF!),VALUE(RIGHT(CONCATENATE(YEAR(E2651)),2))=15)))</f>
        <v>#REF!</v>
      </c>
      <c r="S2651" t="e">
        <f t="shared" si="331"/>
        <v>#REF!</v>
      </c>
      <c r="T2651" t="e">
        <f t="shared" si="332"/>
        <v>#REF!</v>
      </c>
      <c r="U2651" s="2" t="e">
        <f t="shared" si="335"/>
        <v>#REF!</v>
      </c>
      <c r="V2651" s="2"/>
    </row>
    <row r="2652" spans="1:22" x14ac:dyDescent="0.25">
      <c r="A2652" t="s">
        <v>1745</v>
      </c>
      <c r="B2652" t="s">
        <v>1746</v>
      </c>
      <c r="C2652">
        <v>29.9999999999994</v>
      </c>
      <c r="D2652" t="s">
        <v>5285</v>
      </c>
      <c r="E2652" s="1">
        <v>41646</v>
      </c>
      <c r="F2652" t="s">
        <v>5328</v>
      </c>
      <c r="G2652">
        <v>1</v>
      </c>
      <c r="H2652" t="s">
        <v>5287</v>
      </c>
      <c r="I2652" t="s">
        <v>5324</v>
      </c>
      <c r="J2652" t="s">
        <v>5289</v>
      </c>
      <c r="K2652" t="b">
        <f>LOOKUP(A2652,'[1]UDDATA-1'!B:B,'[1]UDDATA-1'!A:A)&lt;&gt;LOOKUP(A2652,'[1]UDDATA-2'!B:B,'[1]UDDATA-2'!A:A)</f>
        <v>0</v>
      </c>
      <c r="L2652" t="str">
        <f t="shared" si="328"/>
        <v>Lineær algebra</v>
      </c>
      <c r="M2652">
        <f t="shared" si="329"/>
        <v>2</v>
      </c>
      <c r="N2652" t="str">
        <f t="shared" si="330"/>
        <v/>
      </c>
      <c r="O2652" t="e">
        <f>IF(AND(A2652&lt;&gt;A2651,#REF!&lt;&gt;""),#REF!,"")</f>
        <v>#REF!</v>
      </c>
      <c r="P2652" t="e">
        <f t="shared" si="333"/>
        <v>#REF!</v>
      </c>
      <c r="Q2652" s="2" t="e">
        <f t="shared" ca="1" si="334"/>
        <v>#REF!</v>
      </c>
      <c r="R2652" t="e">
        <f>IF(NOT(#REF!="Indskrevet"),"",IF(E2652="",FALSE,AND(NOT(#REF!),VALUE(RIGHT(CONCATENATE(YEAR(E2652)),2))=15)))</f>
        <v>#REF!</v>
      </c>
      <c r="S2652" t="e">
        <f t="shared" si="331"/>
        <v>#REF!</v>
      </c>
      <c r="T2652" t="e">
        <f t="shared" si="332"/>
        <v>#REF!</v>
      </c>
      <c r="U2652" s="2" t="e">
        <f t="shared" si="335"/>
        <v>#REF!</v>
      </c>
      <c r="V2652" s="2"/>
    </row>
    <row r="2653" spans="1:22" x14ac:dyDescent="0.25">
      <c r="A2653" t="s">
        <v>1747</v>
      </c>
      <c r="B2653" t="s">
        <v>1748</v>
      </c>
      <c r="C2653">
        <v>119.999999999998</v>
      </c>
      <c r="D2653" t="s">
        <v>5290</v>
      </c>
      <c r="E2653" s="1">
        <v>41646</v>
      </c>
      <c r="F2653" t="s">
        <v>5335</v>
      </c>
      <c r="G2653">
        <v>1</v>
      </c>
      <c r="H2653" t="s">
        <v>5287</v>
      </c>
      <c r="I2653" t="s">
        <v>5324</v>
      </c>
      <c r="J2653" t="s">
        <v>5289</v>
      </c>
      <c r="K2653" t="b">
        <f>LOOKUP(A2653,'[1]UDDATA-1'!B:B,'[1]UDDATA-1'!A:A)&lt;&gt;LOOKUP(A2653,'[1]UDDATA-2'!B:B,'[1]UDDATA-2'!A:A)</f>
        <v>0</v>
      </c>
      <c r="L2653" t="str">
        <f t="shared" si="328"/>
        <v/>
      </c>
      <c r="M2653" t="str">
        <f t="shared" si="329"/>
        <v/>
      </c>
      <c r="N2653" t="str">
        <f t="shared" si="330"/>
        <v/>
      </c>
      <c r="O2653" t="e">
        <f>IF(AND(A2653&lt;&gt;A2652,#REF!&lt;&gt;""),#REF!,"")</f>
        <v>#REF!</v>
      </c>
      <c r="P2653" t="e">
        <f t="shared" si="333"/>
        <v>#REF!</v>
      </c>
      <c r="Q2653" s="2" t="e">
        <f t="shared" ca="1" si="334"/>
        <v>#REF!</v>
      </c>
      <c r="R2653" t="e">
        <f>IF(NOT(#REF!="Indskrevet"),"",IF(E2653="",FALSE,AND(NOT(#REF!),VALUE(RIGHT(CONCATENATE(YEAR(E2653)),2))=15)))</f>
        <v>#REF!</v>
      </c>
      <c r="S2653" t="e">
        <f t="shared" si="331"/>
        <v>#REF!</v>
      </c>
      <c r="T2653" t="e">
        <f t="shared" si="332"/>
        <v>#REF!</v>
      </c>
      <c r="U2653" s="2" t="e">
        <f t="shared" si="335"/>
        <v>#REF!</v>
      </c>
      <c r="V2653" s="2"/>
    </row>
    <row r="2654" spans="1:22" x14ac:dyDescent="0.25">
      <c r="A2654" t="s">
        <v>1747</v>
      </c>
      <c r="B2654" t="s">
        <v>1748</v>
      </c>
      <c r="C2654">
        <v>119.999999999998</v>
      </c>
      <c r="D2654" t="s">
        <v>5296</v>
      </c>
      <c r="E2654" s="1">
        <v>41817</v>
      </c>
      <c r="F2654" t="s">
        <v>5336</v>
      </c>
      <c r="G2654">
        <v>1</v>
      </c>
      <c r="H2654" t="s">
        <v>5287</v>
      </c>
      <c r="I2654" t="s">
        <v>5326</v>
      </c>
      <c r="J2654" t="s">
        <v>5293</v>
      </c>
      <c r="K2654" t="b">
        <f>LOOKUP(A2654,'[1]UDDATA-1'!B:B,'[1]UDDATA-1'!A:A)&lt;&gt;LOOKUP(A2654,'[1]UDDATA-2'!B:B,'[1]UDDATA-2'!A:A)</f>
        <v>0</v>
      </c>
      <c r="L2654" t="str">
        <f t="shared" si="328"/>
        <v>Calculus</v>
      </c>
      <c r="M2654">
        <f t="shared" si="329"/>
        <v>7</v>
      </c>
      <c r="N2654" t="str">
        <f t="shared" si="330"/>
        <v/>
      </c>
      <c r="O2654" t="e">
        <f>IF(AND(A2654&lt;&gt;A2653,#REF!&lt;&gt;""),#REF!,"")</f>
        <v>#REF!</v>
      </c>
      <c r="P2654" t="e">
        <f t="shared" si="333"/>
        <v>#REF!</v>
      </c>
      <c r="Q2654" s="2" t="e">
        <f t="shared" ca="1" si="334"/>
        <v>#REF!</v>
      </c>
      <c r="R2654" t="e">
        <f>IF(NOT(#REF!="Indskrevet"),"",IF(E2654="",FALSE,AND(NOT(#REF!),VALUE(RIGHT(CONCATENATE(YEAR(E2654)),2))=15)))</f>
        <v>#REF!</v>
      </c>
      <c r="S2654" t="e">
        <f t="shared" si="331"/>
        <v>#REF!</v>
      </c>
      <c r="T2654" t="e">
        <f t="shared" si="332"/>
        <v>#REF!</v>
      </c>
      <c r="U2654" s="2" t="e">
        <f t="shared" si="335"/>
        <v>#REF!</v>
      </c>
      <c r="V2654" s="2"/>
    </row>
    <row r="2655" spans="1:22" x14ac:dyDescent="0.25">
      <c r="A2655" t="s">
        <v>1747</v>
      </c>
      <c r="B2655" t="s">
        <v>1748</v>
      </c>
      <c r="C2655">
        <v>119.999999999998</v>
      </c>
      <c r="D2655" t="s">
        <v>5285</v>
      </c>
      <c r="E2655" s="1">
        <v>41816</v>
      </c>
      <c r="F2655" t="s">
        <v>5337</v>
      </c>
      <c r="G2655">
        <v>1</v>
      </c>
      <c r="H2655" t="s">
        <v>5287</v>
      </c>
      <c r="I2655" t="s">
        <v>5338</v>
      </c>
      <c r="J2655" t="s">
        <v>5293</v>
      </c>
      <c r="K2655" t="b">
        <f>LOOKUP(A2655,'[1]UDDATA-1'!B:B,'[1]UDDATA-1'!A:A)&lt;&gt;LOOKUP(A2655,'[1]UDDATA-2'!B:B,'[1]UDDATA-2'!A:A)</f>
        <v>0</v>
      </c>
      <c r="L2655" t="str">
        <f t="shared" si="328"/>
        <v>Kredsløbsteori og dynamiske systemer</v>
      </c>
      <c r="M2655">
        <f t="shared" si="329"/>
        <v>2</v>
      </c>
      <c r="N2655" t="str">
        <f t="shared" si="330"/>
        <v/>
      </c>
      <c r="O2655" t="e">
        <f>IF(AND(A2655&lt;&gt;A2654,#REF!&lt;&gt;""),#REF!,"")</f>
        <v>#REF!</v>
      </c>
      <c r="P2655" t="e">
        <f t="shared" si="333"/>
        <v>#REF!</v>
      </c>
      <c r="Q2655" s="2" t="e">
        <f t="shared" ca="1" si="334"/>
        <v>#REF!</v>
      </c>
      <c r="R2655" t="e">
        <f>IF(NOT(#REF!="Indskrevet"),"",IF(E2655="",FALSE,AND(NOT(#REF!),VALUE(RIGHT(CONCATENATE(YEAR(E2655)),2))=15)))</f>
        <v>#REF!</v>
      </c>
      <c r="S2655" t="e">
        <f t="shared" si="331"/>
        <v>#REF!</v>
      </c>
      <c r="T2655" t="e">
        <f t="shared" si="332"/>
        <v>#REF!</v>
      </c>
      <c r="U2655" s="2" t="e">
        <f t="shared" si="335"/>
        <v>#REF!</v>
      </c>
      <c r="V2655" s="2"/>
    </row>
    <row r="2656" spans="1:22" x14ac:dyDescent="0.25">
      <c r="A2656" t="s">
        <v>1747</v>
      </c>
      <c r="B2656" t="s">
        <v>1748</v>
      </c>
      <c r="C2656">
        <v>119.999999999998</v>
      </c>
      <c r="D2656" t="s">
        <v>5317</v>
      </c>
      <c r="E2656" s="1">
        <v>42025</v>
      </c>
      <c r="F2656" t="s">
        <v>5319</v>
      </c>
      <c r="G2656">
        <v>1</v>
      </c>
      <c r="H2656" t="s">
        <v>5287</v>
      </c>
      <c r="I2656" t="s">
        <v>5320</v>
      </c>
      <c r="J2656" t="s">
        <v>5299</v>
      </c>
      <c r="K2656" t="b">
        <f>LOOKUP(A2656,'[1]UDDATA-1'!B:B,'[1]UDDATA-1'!A:A)&lt;&gt;LOOKUP(A2656,'[1]UDDATA-2'!B:B,'[1]UDDATA-2'!A:A)</f>
        <v>0</v>
      </c>
      <c r="L2656" t="str">
        <f t="shared" si="328"/>
        <v>Beregningsteknik inden for elektronikområdet 1</v>
      </c>
      <c r="M2656">
        <f t="shared" si="329"/>
        <v>4</v>
      </c>
      <c r="N2656" t="str">
        <f t="shared" si="330"/>
        <v/>
      </c>
      <c r="O2656" t="e">
        <f>IF(AND(A2656&lt;&gt;A2655,#REF!&lt;&gt;""),#REF!,"")</f>
        <v>#REF!</v>
      </c>
      <c r="P2656" t="e">
        <f t="shared" si="333"/>
        <v>#REF!</v>
      </c>
      <c r="Q2656" s="2" t="e">
        <f t="shared" ca="1" si="334"/>
        <v>#REF!</v>
      </c>
      <c r="R2656" t="e">
        <f>IF(NOT(#REF!="Indskrevet"),"",IF(E2656="",FALSE,AND(NOT(#REF!),VALUE(RIGHT(CONCATENATE(YEAR(E2656)),2))=15)))</f>
        <v>#REF!</v>
      </c>
      <c r="S2656" t="e">
        <f t="shared" si="331"/>
        <v>#REF!</v>
      </c>
      <c r="T2656" t="e">
        <f t="shared" si="332"/>
        <v>#REF!</v>
      </c>
      <c r="U2656" s="2" t="e">
        <f t="shared" si="335"/>
        <v>#REF!</v>
      </c>
      <c r="V2656" s="2"/>
    </row>
    <row r="2657" spans="1:22" x14ac:dyDescent="0.25">
      <c r="A2657" t="s">
        <v>1747</v>
      </c>
      <c r="B2657" t="s">
        <v>1748</v>
      </c>
      <c r="C2657">
        <v>119.999999999998</v>
      </c>
      <c r="D2657" t="s">
        <v>5296</v>
      </c>
      <c r="E2657" s="1">
        <v>42172</v>
      </c>
      <c r="F2657" t="s">
        <v>5321</v>
      </c>
      <c r="G2657">
        <v>1</v>
      </c>
      <c r="H2657" t="s">
        <v>5287</v>
      </c>
      <c r="I2657" t="s">
        <v>5322</v>
      </c>
      <c r="J2657" t="s">
        <v>5303</v>
      </c>
      <c r="K2657" t="b">
        <f>LOOKUP(A2657,'[1]UDDATA-1'!B:B,'[1]UDDATA-1'!A:A)&lt;&gt;LOOKUP(A2657,'[1]UDDATA-2'!B:B,'[1]UDDATA-2'!A:A)</f>
        <v>0</v>
      </c>
      <c r="L2657" t="str">
        <f t="shared" si="328"/>
        <v>Beregningsteknik inden for elektronik</v>
      </c>
      <c r="M2657">
        <f t="shared" si="329"/>
        <v>7</v>
      </c>
      <c r="N2657" t="str">
        <f t="shared" si="330"/>
        <v/>
      </c>
      <c r="O2657" t="e">
        <f>IF(AND(A2657&lt;&gt;A2656,#REF!&lt;&gt;""),#REF!,"")</f>
        <v>#REF!</v>
      </c>
      <c r="P2657" t="e">
        <f t="shared" si="333"/>
        <v>#REF!</v>
      </c>
      <c r="Q2657" s="2" t="e">
        <f t="shared" ca="1" si="334"/>
        <v>#REF!</v>
      </c>
      <c r="R2657" t="e">
        <f>IF(NOT(#REF!="Indskrevet"),"",IF(E2657="",FALSE,AND(NOT(#REF!),VALUE(RIGHT(CONCATENATE(YEAR(E2657)),2))=15)))</f>
        <v>#REF!</v>
      </c>
      <c r="S2657" t="e">
        <f t="shared" si="331"/>
        <v>#REF!</v>
      </c>
      <c r="T2657" t="e">
        <f t="shared" si="332"/>
        <v>#REF!</v>
      </c>
      <c r="U2657" s="2" t="e">
        <f t="shared" si="335"/>
        <v>#REF!</v>
      </c>
      <c r="V2657" s="2"/>
    </row>
    <row r="2658" spans="1:22" x14ac:dyDescent="0.25">
      <c r="A2658" t="s">
        <v>1749</v>
      </c>
      <c r="B2658" t="s">
        <v>1750</v>
      </c>
      <c r="C2658">
        <v>59.999999999998799</v>
      </c>
      <c r="D2658" t="s">
        <v>5327</v>
      </c>
      <c r="E2658" s="1">
        <v>42031</v>
      </c>
      <c r="F2658" t="s">
        <v>5308</v>
      </c>
      <c r="G2658">
        <v>1</v>
      </c>
      <c r="H2658" t="s">
        <v>5307</v>
      </c>
      <c r="I2658" t="s">
        <v>5288</v>
      </c>
      <c r="J2658" t="s">
        <v>5289</v>
      </c>
      <c r="K2658" t="b">
        <f>LOOKUP(A2658,'[1]UDDATA-1'!B:B,'[1]UDDATA-1'!A:A)&lt;&gt;LOOKUP(A2658,'[1]UDDATA-2'!B:B,'[1]UDDATA-2'!A:A)</f>
        <v>0</v>
      </c>
      <c r="L2658" t="str">
        <f t="shared" si="328"/>
        <v>Grundlæggende programmering</v>
      </c>
      <c r="M2658">
        <f t="shared" si="329"/>
        <v>-3</v>
      </c>
      <c r="N2658" t="str">
        <f t="shared" si="330"/>
        <v/>
      </c>
      <c r="O2658" t="e">
        <f>IF(AND(A2658&lt;&gt;A2657,#REF!&lt;&gt;""),#REF!,"")</f>
        <v>#REF!</v>
      </c>
      <c r="P2658" t="e">
        <f t="shared" si="333"/>
        <v>#REF!</v>
      </c>
      <c r="Q2658" s="2" t="e">
        <f t="shared" ca="1" si="334"/>
        <v>#REF!</v>
      </c>
      <c r="R2658" t="e">
        <f>IF(NOT(#REF!="Indskrevet"),"",IF(E2658="",FALSE,AND(NOT(#REF!),VALUE(RIGHT(CONCATENATE(YEAR(E2658)),2))=15)))</f>
        <v>#REF!</v>
      </c>
      <c r="S2658" t="e">
        <f t="shared" si="331"/>
        <v>#REF!</v>
      </c>
      <c r="T2658" t="e">
        <f t="shared" si="332"/>
        <v>#REF!</v>
      </c>
      <c r="U2658" s="2" t="e">
        <f t="shared" si="335"/>
        <v>#REF!</v>
      </c>
      <c r="V2658" s="2"/>
    </row>
    <row r="2659" spans="1:22" x14ac:dyDescent="0.25">
      <c r="A2659" t="s">
        <v>1749</v>
      </c>
      <c r="B2659" t="s">
        <v>1750</v>
      </c>
      <c r="C2659">
        <v>59.999999999998799</v>
      </c>
      <c r="D2659" t="s">
        <v>5300</v>
      </c>
      <c r="E2659" s="1">
        <v>42067</v>
      </c>
      <c r="F2659" t="s">
        <v>5308</v>
      </c>
      <c r="G2659">
        <v>2</v>
      </c>
      <c r="H2659" t="s">
        <v>5287</v>
      </c>
      <c r="I2659" t="s">
        <v>5288</v>
      </c>
      <c r="J2659" t="s">
        <v>5293</v>
      </c>
      <c r="K2659" t="b">
        <f>LOOKUP(A2659,'[1]UDDATA-1'!B:B,'[1]UDDATA-1'!A:A)&lt;&gt;LOOKUP(A2659,'[1]UDDATA-2'!B:B,'[1]UDDATA-2'!A:A)</f>
        <v>0</v>
      </c>
      <c r="L2659" t="str">
        <f t="shared" si="328"/>
        <v/>
      </c>
      <c r="M2659" t="str">
        <f t="shared" si="329"/>
        <v/>
      </c>
      <c r="N2659" t="str">
        <f t="shared" si="330"/>
        <v/>
      </c>
      <c r="O2659" t="e">
        <f>IF(AND(A2659&lt;&gt;A2658,#REF!&lt;&gt;""),#REF!,"")</f>
        <v>#REF!</v>
      </c>
      <c r="P2659" t="e">
        <f t="shared" si="333"/>
        <v>#REF!</v>
      </c>
      <c r="Q2659" s="2" t="e">
        <f t="shared" ca="1" si="334"/>
        <v>#REF!</v>
      </c>
      <c r="R2659" t="e">
        <f>IF(NOT(#REF!="Indskrevet"),"",IF(E2659="",FALSE,AND(NOT(#REF!),VALUE(RIGHT(CONCATENATE(YEAR(E2659)),2))=15)))</f>
        <v>#REF!</v>
      </c>
      <c r="S2659" t="e">
        <f t="shared" si="331"/>
        <v>#REF!</v>
      </c>
      <c r="T2659" t="e">
        <f t="shared" si="332"/>
        <v>#REF!</v>
      </c>
      <c r="U2659" s="2" t="e">
        <f t="shared" si="335"/>
        <v>#REF!</v>
      </c>
      <c r="V2659" s="2"/>
    </row>
    <row r="2660" spans="1:22" x14ac:dyDescent="0.25">
      <c r="A2660" t="s">
        <v>1749</v>
      </c>
      <c r="B2660" t="s">
        <v>1750</v>
      </c>
      <c r="C2660">
        <v>59.999999999998799</v>
      </c>
      <c r="D2660" t="s">
        <v>5300</v>
      </c>
      <c r="E2660" s="1">
        <v>42178</v>
      </c>
      <c r="F2660" t="s">
        <v>5309</v>
      </c>
      <c r="G2660">
        <v>1</v>
      </c>
      <c r="H2660" t="s">
        <v>5287</v>
      </c>
      <c r="I2660" t="s">
        <v>5292</v>
      </c>
      <c r="J2660" t="s">
        <v>5293</v>
      </c>
      <c r="K2660" t="b">
        <f>LOOKUP(A2660,'[1]UDDATA-1'!B:B,'[1]UDDATA-1'!A:A)&lt;&gt;LOOKUP(A2660,'[1]UDDATA-2'!B:B,'[1]UDDATA-2'!A:A)</f>
        <v>0</v>
      </c>
      <c r="L2660" t="str">
        <f t="shared" si="328"/>
        <v>Matematik til multimedie-applikationer</v>
      </c>
      <c r="M2660">
        <f t="shared" si="329"/>
        <v>12</v>
      </c>
      <c r="N2660" t="str">
        <f t="shared" si="330"/>
        <v/>
      </c>
      <c r="O2660" t="e">
        <f>IF(AND(A2660&lt;&gt;A2659,#REF!&lt;&gt;""),#REF!,"")</f>
        <v>#REF!</v>
      </c>
      <c r="P2660" t="e">
        <f t="shared" si="333"/>
        <v>#REF!</v>
      </c>
      <c r="Q2660" s="2" t="e">
        <f t="shared" ca="1" si="334"/>
        <v>#REF!</v>
      </c>
      <c r="R2660" t="e">
        <f>IF(NOT(#REF!="Indskrevet"),"",IF(E2660="",FALSE,AND(NOT(#REF!),VALUE(RIGHT(CONCATENATE(YEAR(E2660)),2))=15)))</f>
        <v>#REF!</v>
      </c>
      <c r="S2660" t="e">
        <f t="shared" si="331"/>
        <v>#REF!</v>
      </c>
      <c r="T2660" t="e">
        <f t="shared" si="332"/>
        <v>#REF!</v>
      </c>
      <c r="U2660" s="2" t="e">
        <f t="shared" si="335"/>
        <v>#REF!</v>
      </c>
      <c r="V2660" s="2"/>
    </row>
    <row r="2661" spans="1:22" x14ac:dyDescent="0.25">
      <c r="A2661" t="s">
        <v>1752</v>
      </c>
      <c r="B2661" t="s">
        <v>1753</v>
      </c>
      <c r="C2661">
        <v>4.9999999999998002</v>
      </c>
      <c r="D2661" t="s">
        <v>5327</v>
      </c>
      <c r="E2661" s="1">
        <v>42031</v>
      </c>
      <c r="F2661" t="s">
        <v>5308</v>
      </c>
      <c r="G2661">
        <v>1</v>
      </c>
      <c r="H2661" t="s">
        <v>5307</v>
      </c>
      <c r="I2661" t="s">
        <v>5288</v>
      </c>
      <c r="J2661" t="s">
        <v>5289</v>
      </c>
      <c r="K2661" t="b">
        <f>LOOKUP(A2661,'[1]UDDATA-1'!B:B,'[1]UDDATA-1'!A:A)&lt;&gt;LOOKUP(A2661,'[1]UDDATA-2'!B:B,'[1]UDDATA-2'!A:A)</f>
        <v>0</v>
      </c>
      <c r="L2661" t="str">
        <f t="shared" si="328"/>
        <v>Grundlæggende programmering</v>
      </c>
      <c r="M2661">
        <f t="shared" si="329"/>
        <v>-3</v>
      </c>
      <c r="N2661" t="str">
        <f t="shared" si="330"/>
        <v/>
      </c>
      <c r="O2661" t="e">
        <f>IF(AND(A2661&lt;&gt;A2660,#REF!&lt;&gt;""),#REF!,"")</f>
        <v>#REF!</v>
      </c>
      <c r="P2661" t="e">
        <f t="shared" si="333"/>
        <v>#REF!</v>
      </c>
      <c r="Q2661" s="2" t="e">
        <f t="shared" ca="1" si="334"/>
        <v>#REF!</v>
      </c>
      <c r="R2661" t="e">
        <f>IF(NOT(#REF!="Indskrevet"),"",IF(E2661="",FALSE,AND(NOT(#REF!),VALUE(RIGHT(CONCATENATE(YEAR(E2661)),2))=15)))</f>
        <v>#REF!</v>
      </c>
      <c r="S2661" t="e">
        <f t="shared" si="331"/>
        <v>#REF!</v>
      </c>
      <c r="T2661" t="e">
        <f t="shared" si="332"/>
        <v>#REF!</v>
      </c>
      <c r="U2661" s="2" t="e">
        <f t="shared" si="335"/>
        <v>#REF!</v>
      </c>
      <c r="V2661" s="2"/>
    </row>
    <row r="2662" spans="1:22" x14ac:dyDescent="0.25">
      <c r="A2662" t="s">
        <v>1752</v>
      </c>
      <c r="B2662" t="s">
        <v>1753</v>
      </c>
      <c r="C2662">
        <v>4.9999999999998002</v>
      </c>
      <c r="D2662" t="s">
        <v>5318</v>
      </c>
      <c r="E2662" s="1">
        <v>42067</v>
      </c>
      <c r="F2662" t="s">
        <v>5308</v>
      </c>
      <c r="G2662">
        <v>2</v>
      </c>
      <c r="H2662" t="s">
        <v>5287</v>
      </c>
      <c r="I2662" t="s">
        <v>5288</v>
      </c>
      <c r="J2662" t="s">
        <v>5293</v>
      </c>
      <c r="K2662" t="b">
        <f>LOOKUP(A2662,'[1]UDDATA-1'!B:B,'[1]UDDATA-1'!A:A)&lt;&gt;LOOKUP(A2662,'[1]UDDATA-2'!B:B,'[1]UDDATA-2'!A:A)</f>
        <v>0</v>
      </c>
      <c r="L2662" t="str">
        <f t="shared" si="328"/>
        <v/>
      </c>
      <c r="M2662" t="str">
        <f t="shared" si="329"/>
        <v/>
      </c>
      <c r="N2662" t="str">
        <f t="shared" si="330"/>
        <v/>
      </c>
      <c r="O2662" t="e">
        <f>IF(AND(A2662&lt;&gt;A2661,#REF!&lt;&gt;""),#REF!,"")</f>
        <v>#REF!</v>
      </c>
      <c r="P2662" t="e">
        <f t="shared" si="333"/>
        <v>#REF!</v>
      </c>
      <c r="Q2662" s="2" t="e">
        <f t="shared" ca="1" si="334"/>
        <v>#REF!</v>
      </c>
      <c r="R2662" t="e">
        <f>IF(NOT(#REF!="Indskrevet"),"",IF(E2662="",FALSE,AND(NOT(#REF!),VALUE(RIGHT(CONCATENATE(YEAR(E2662)),2))=15)))</f>
        <v>#REF!</v>
      </c>
      <c r="S2662" t="e">
        <f t="shared" si="331"/>
        <v>#REF!</v>
      </c>
      <c r="T2662" t="e">
        <f t="shared" si="332"/>
        <v>#REF!</v>
      </c>
      <c r="U2662" s="2" t="e">
        <f t="shared" si="335"/>
        <v>#REF!</v>
      </c>
      <c r="V2662" s="2"/>
    </row>
    <row r="2663" spans="1:22" x14ac:dyDescent="0.25">
      <c r="A2663" t="s">
        <v>1754</v>
      </c>
      <c r="B2663" t="s">
        <v>1755</v>
      </c>
      <c r="C2663">
        <v>119.999999999998</v>
      </c>
      <c r="D2663" t="s">
        <v>5290</v>
      </c>
      <c r="E2663" s="1">
        <v>41676</v>
      </c>
      <c r="F2663" t="s">
        <v>5308</v>
      </c>
      <c r="G2663">
        <v>1</v>
      </c>
      <c r="H2663" t="s">
        <v>5287</v>
      </c>
      <c r="I2663" t="s">
        <v>5288</v>
      </c>
      <c r="J2663" t="s">
        <v>5289</v>
      </c>
      <c r="K2663" t="b">
        <f>LOOKUP(A2663,'[1]UDDATA-1'!B:B,'[1]UDDATA-1'!A:A)&lt;&gt;LOOKUP(A2663,'[1]UDDATA-2'!B:B,'[1]UDDATA-2'!A:A)</f>
        <v>0</v>
      </c>
      <c r="L2663" t="str">
        <f t="shared" si="328"/>
        <v/>
      </c>
      <c r="M2663" t="str">
        <f t="shared" si="329"/>
        <v/>
      </c>
      <c r="N2663" t="str">
        <f t="shared" si="330"/>
        <v/>
      </c>
      <c r="O2663" t="e">
        <f>IF(AND(A2663&lt;&gt;A2662,#REF!&lt;&gt;""),#REF!,"")</f>
        <v>#REF!</v>
      </c>
      <c r="P2663" t="e">
        <f t="shared" si="333"/>
        <v>#REF!</v>
      </c>
      <c r="Q2663" s="2" t="e">
        <f t="shared" ca="1" si="334"/>
        <v>#REF!</v>
      </c>
      <c r="R2663" t="e">
        <f>IF(NOT(#REF!="Indskrevet"),"",IF(E2663="",FALSE,AND(NOT(#REF!),VALUE(RIGHT(CONCATENATE(YEAR(E2663)),2))=15)))</f>
        <v>#REF!</v>
      </c>
      <c r="S2663" t="e">
        <f t="shared" si="331"/>
        <v>#REF!</v>
      </c>
      <c r="T2663" t="e">
        <f t="shared" si="332"/>
        <v>#REF!</v>
      </c>
      <c r="U2663" s="2" t="e">
        <f t="shared" si="335"/>
        <v>#REF!</v>
      </c>
      <c r="V2663" s="2"/>
    </row>
    <row r="2664" spans="1:22" x14ac:dyDescent="0.25">
      <c r="A2664" t="s">
        <v>1754</v>
      </c>
      <c r="B2664" t="s">
        <v>1755</v>
      </c>
      <c r="C2664">
        <v>119.999999999998</v>
      </c>
      <c r="D2664" t="s">
        <v>5317</v>
      </c>
      <c r="E2664" s="1">
        <v>41815</v>
      </c>
      <c r="F2664" t="s">
        <v>5309</v>
      </c>
      <c r="G2664">
        <v>1</v>
      </c>
      <c r="H2664" t="s">
        <v>5287</v>
      </c>
      <c r="I2664" t="s">
        <v>5292</v>
      </c>
      <c r="J2664" t="s">
        <v>5293</v>
      </c>
      <c r="K2664" t="b">
        <f>LOOKUP(A2664,'[1]UDDATA-1'!B:B,'[1]UDDATA-1'!A:A)&lt;&gt;LOOKUP(A2664,'[1]UDDATA-2'!B:B,'[1]UDDATA-2'!A:A)</f>
        <v>0</v>
      </c>
      <c r="L2664" t="str">
        <f t="shared" si="328"/>
        <v>Matematik til multimedie-applikationer</v>
      </c>
      <c r="M2664">
        <f t="shared" si="329"/>
        <v>4</v>
      </c>
      <c r="N2664" t="str">
        <f t="shared" si="330"/>
        <v/>
      </c>
      <c r="O2664" t="e">
        <f>IF(AND(A2664&lt;&gt;A2663,#REF!&lt;&gt;""),#REF!,"")</f>
        <v>#REF!</v>
      </c>
      <c r="P2664" t="e">
        <f t="shared" si="333"/>
        <v>#REF!</v>
      </c>
      <c r="Q2664" s="2" t="e">
        <f t="shared" ca="1" si="334"/>
        <v>#REF!</v>
      </c>
      <c r="R2664" t="e">
        <f>IF(NOT(#REF!="Indskrevet"),"",IF(E2664="",FALSE,AND(NOT(#REF!),VALUE(RIGHT(CONCATENATE(YEAR(E2664)),2))=15)))</f>
        <v>#REF!</v>
      </c>
      <c r="S2664" t="e">
        <f t="shared" si="331"/>
        <v>#REF!</v>
      </c>
      <c r="T2664" t="e">
        <f t="shared" si="332"/>
        <v>#REF!</v>
      </c>
      <c r="U2664" s="2" t="e">
        <f t="shared" si="335"/>
        <v>#REF!</v>
      </c>
      <c r="V2664" s="2"/>
    </row>
    <row r="2665" spans="1:22" x14ac:dyDescent="0.25">
      <c r="A2665" t="s">
        <v>1754</v>
      </c>
      <c r="B2665" t="s">
        <v>1755</v>
      </c>
      <c r="C2665">
        <v>119.999999999998</v>
      </c>
      <c r="D2665" t="s">
        <v>5317</v>
      </c>
      <c r="E2665" s="1">
        <v>41824</v>
      </c>
      <c r="F2665" t="s">
        <v>5310</v>
      </c>
      <c r="G2665">
        <v>1</v>
      </c>
      <c r="H2665" t="s">
        <v>5287</v>
      </c>
      <c r="I2665" t="s">
        <v>5295</v>
      </c>
      <c r="J2665" t="s">
        <v>5293</v>
      </c>
      <c r="K2665" t="b">
        <f>LOOKUP(A2665,'[1]UDDATA-1'!B:B,'[1]UDDATA-1'!A:A)&lt;&gt;LOOKUP(A2665,'[1]UDDATA-2'!B:B,'[1]UDDATA-2'!A:A)</f>
        <v>0</v>
      </c>
      <c r="L2665" t="str">
        <f t="shared" si="328"/>
        <v>Fysisk interface design</v>
      </c>
      <c r="M2665">
        <f t="shared" si="329"/>
        <v>4</v>
      </c>
      <c r="N2665" t="str">
        <f t="shared" si="330"/>
        <v/>
      </c>
      <c r="O2665" t="e">
        <f>IF(AND(A2665&lt;&gt;A2664,#REF!&lt;&gt;""),#REF!,"")</f>
        <v>#REF!</v>
      </c>
      <c r="P2665" t="e">
        <f t="shared" si="333"/>
        <v>#REF!</v>
      </c>
      <c r="Q2665" s="2" t="e">
        <f t="shared" ca="1" si="334"/>
        <v>#REF!</v>
      </c>
      <c r="R2665" t="e">
        <f>IF(NOT(#REF!="Indskrevet"),"",IF(E2665="",FALSE,AND(NOT(#REF!),VALUE(RIGHT(CONCATENATE(YEAR(E2665)),2))=15)))</f>
        <v>#REF!</v>
      </c>
      <c r="S2665" t="e">
        <f t="shared" si="331"/>
        <v>#REF!</v>
      </c>
      <c r="T2665" t="e">
        <f t="shared" si="332"/>
        <v>#REF!</v>
      </c>
      <c r="U2665" s="2" t="e">
        <f t="shared" si="335"/>
        <v>#REF!</v>
      </c>
      <c r="V2665" s="2"/>
    </row>
    <row r="2666" spans="1:22" x14ac:dyDescent="0.25">
      <c r="A2666" t="s">
        <v>1754</v>
      </c>
      <c r="B2666" t="s">
        <v>1755</v>
      </c>
      <c r="C2666">
        <v>119.999999999998</v>
      </c>
      <c r="D2666" t="s">
        <v>5290</v>
      </c>
      <c r="E2666" s="1">
        <v>42032</v>
      </c>
      <c r="F2666" t="s">
        <v>5311</v>
      </c>
      <c r="G2666">
        <v>1</v>
      </c>
      <c r="H2666" t="s">
        <v>5287</v>
      </c>
      <c r="I2666" t="s">
        <v>5298</v>
      </c>
      <c r="J2666" t="s">
        <v>5299</v>
      </c>
      <c r="K2666" t="b">
        <f>LOOKUP(A2666,'[1]UDDATA-1'!B:B,'[1]UDDATA-1'!A:A)&lt;&gt;LOOKUP(A2666,'[1]UDDATA-2'!B:B,'[1]UDDATA-2'!A:A)</f>
        <v>0</v>
      </c>
      <c r="L2666" t="str">
        <f t="shared" si="328"/>
        <v>Proceduremæssig programmering</v>
      </c>
      <c r="M2666">
        <f t="shared" si="329"/>
        <v>10</v>
      </c>
      <c r="N2666" t="str">
        <f t="shared" si="330"/>
        <v/>
      </c>
      <c r="O2666" t="e">
        <f>IF(AND(A2666&lt;&gt;A2665,#REF!&lt;&gt;""),#REF!,"")</f>
        <v>#REF!</v>
      </c>
      <c r="P2666" t="e">
        <f t="shared" si="333"/>
        <v>#REF!</v>
      </c>
      <c r="Q2666" s="2" t="e">
        <f t="shared" ca="1" si="334"/>
        <v>#REF!</v>
      </c>
      <c r="R2666" t="e">
        <f>IF(NOT(#REF!="Indskrevet"),"",IF(E2666="",FALSE,AND(NOT(#REF!),VALUE(RIGHT(CONCATENATE(YEAR(E2666)),2))=15)))</f>
        <v>#REF!</v>
      </c>
      <c r="S2666" t="e">
        <f t="shared" si="331"/>
        <v>#REF!</v>
      </c>
      <c r="T2666" t="e">
        <f t="shared" si="332"/>
        <v>#REF!</v>
      </c>
      <c r="U2666" s="2" t="e">
        <f t="shared" si="335"/>
        <v>#REF!</v>
      </c>
      <c r="V2666" s="2"/>
    </row>
    <row r="2667" spans="1:22" x14ac:dyDescent="0.25">
      <c r="A2667" t="s">
        <v>1754</v>
      </c>
      <c r="B2667" t="s">
        <v>1755</v>
      </c>
      <c r="C2667">
        <v>119.999999999998</v>
      </c>
      <c r="D2667" t="s">
        <v>5285</v>
      </c>
      <c r="E2667" s="1">
        <v>42165</v>
      </c>
      <c r="F2667" t="s">
        <v>5312</v>
      </c>
      <c r="G2667">
        <v>1</v>
      </c>
      <c r="H2667" t="s">
        <v>5287</v>
      </c>
      <c r="I2667" t="s">
        <v>5302</v>
      </c>
      <c r="J2667" t="s">
        <v>5303</v>
      </c>
      <c r="K2667" t="b">
        <f>LOOKUP(A2667,'[1]UDDATA-1'!B:B,'[1]UDDATA-1'!A:A)&lt;&gt;LOOKUP(A2667,'[1]UDDATA-2'!B:B,'[1]UDDATA-2'!A:A)</f>
        <v>0</v>
      </c>
      <c r="L2667" t="str">
        <f t="shared" si="328"/>
        <v>Lyd- og musikbehandling</v>
      </c>
      <c r="M2667">
        <f t="shared" si="329"/>
        <v>2</v>
      </c>
      <c r="N2667" t="str">
        <f t="shared" si="330"/>
        <v/>
      </c>
      <c r="O2667" t="e">
        <f>IF(AND(A2667&lt;&gt;A2666,#REF!&lt;&gt;""),#REF!,"")</f>
        <v>#REF!</v>
      </c>
      <c r="P2667" t="e">
        <f t="shared" si="333"/>
        <v>#REF!</v>
      </c>
      <c r="Q2667" s="2" t="e">
        <f t="shared" ca="1" si="334"/>
        <v>#REF!</v>
      </c>
      <c r="R2667" t="e">
        <f>IF(NOT(#REF!="Indskrevet"),"",IF(E2667="",FALSE,AND(NOT(#REF!),VALUE(RIGHT(CONCATENATE(YEAR(E2667)),2))=15)))</f>
        <v>#REF!</v>
      </c>
      <c r="S2667" t="e">
        <f t="shared" si="331"/>
        <v>#REF!</v>
      </c>
      <c r="T2667" t="e">
        <f t="shared" si="332"/>
        <v>#REF!</v>
      </c>
      <c r="U2667" s="2" t="e">
        <f t="shared" si="335"/>
        <v>#REF!</v>
      </c>
      <c r="V2667" s="2"/>
    </row>
    <row r="2668" spans="1:22" x14ac:dyDescent="0.25">
      <c r="A2668" t="s">
        <v>1754</v>
      </c>
      <c r="B2668" t="s">
        <v>1755</v>
      </c>
      <c r="C2668">
        <v>119.999999999998</v>
      </c>
      <c r="D2668" t="s">
        <v>5290</v>
      </c>
      <c r="E2668" s="1">
        <v>42186</v>
      </c>
      <c r="F2668" t="s">
        <v>5314</v>
      </c>
      <c r="G2668">
        <v>1</v>
      </c>
      <c r="H2668" t="s">
        <v>5287</v>
      </c>
      <c r="I2668" t="s">
        <v>5305</v>
      </c>
      <c r="J2668" t="s">
        <v>5303</v>
      </c>
      <c r="K2668" t="b">
        <f>LOOKUP(A2668,'[1]UDDATA-1'!B:B,'[1]UDDATA-1'!A:A)&lt;&gt;LOOKUP(A2668,'[1]UDDATA-2'!B:B,'[1]UDDATA-2'!A:A)</f>
        <v>0</v>
      </c>
      <c r="L2668" t="str">
        <f t="shared" si="328"/>
        <v>Objektorienteret Software Engineering</v>
      </c>
      <c r="M2668">
        <f t="shared" si="329"/>
        <v>10</v>
      </c>
      <c r="N2668" t="str">
        <f t="shared" si="330"/>
        <v/>
      </c>
      <c r="O2668" t="e">
        <f>IF(AND(A2668&lt;&gt;A2667,#REF!&lt;&gt;""),#REF!,"")</f>
        <v>#REF!</v>
      </c>
      <c r="P2668" t="e">
        <f t="shared" si="333"/>
        <v>#REF!</v>
      </c>
      <c r="Q2668" s="2" t="e">
        <f t="shared" ca="1" si="334"/>
        <v>#REF!</v>
      </c>
      <c r="R2668" t="e">
        <f>IF(NOT(#REF!="Indskrevet"),"",IF(E2668="",FALSE,AND(NOT(#REF!),VALUE(RIGHT(CONCATENATE(YEAR(E2668)),2))=15)))</f>
        <v>#REF!</v>
      </c>
      <c r="S2668" t="e">
        <f t="shared" si="331"/>
        <v>#REF!</v>
      </c>
      <c r="T2668" t="e">
        <f t="shared" si="332"/>
        <v>#REF!</v>
      </c>
      <c r="U2668" s="2" t="e">
        <f t="shared" si="335"/>
        <v>#REF!</v>
      </c>
      <c r="V2668" s="2"/>
    </row>
    <row r="2669" spans="1:22" x14ac:dyDescent="0.25">
      <c r="A2669" t="s">
        <v>1756</v>
      </c>
      <c r="B2669" t="s">
        <v>1757</v>
      </c>
      <c r="C2669">
        <v>134.99999999999801</v>
      </c>
      <c r="D2669" t="s">
        <v>5317</v>
      </c>
      <c r="E2669" s="1">
        <v>41312</v>
      </c>
      <c r="F2669" t="s">
        <v>5286</v>
      </c>
      <c r="G2669">
        <v>1</v>
      </c>
      <c r="H2669" t="s">
        <v>5287</v>
      </c>
      <c r="I2669" t="s">
        <v>5288</v>
      </c>
      <c r="J2669" t="s">
        <v>5289</v>
      </c>
      <c r="K2669" t="b">
        <f>LOOKUP(A2669,'[1]UDDATA-1'!B:B,'[1]UDDATA-1'!A:A)&lt;&gt;LOOKUP(A2669,'[1]UDDATA-2'!B:B,'[1]UDDATA-2'!A:A)</f>
        <v>0</v>
      </c>
      <c r="L2669" t="str">
        <f t="shared" si="328"/>
        <v>Grundlæggende programmering</v>
      </c>
      <c r="M2669">
        <f t="shared" si="329"/>
        <v>4</v>
      </c>
      <c r="N2669" t="str">
        <f t="shared" si="330"/>
        <v/>
      </c>
      <c r="O2669" t="e">
        <f>IF(AND(A2669&lt;&gt;A2668,#REF!&lt;&gt;""),#REF!,"")</f>
        <v>#REF!</v>
      </c>
      <c r="P2669" t="e">
        <f t="shared" si="333"/>
        <v>#REF!</v>
      </c>
      <c r="Q2669" s="2" t="e">
        <f t="shared" ca="1" si="334"/>
        <v>#REF!</v>
      </c>
      <c r="R2669" t="e">
        <f>IF(NOT(#REF!="Indskrevet"),"",IF(E2669="",FALSE,AND(NOT(#REF!),VALUE(RIGHT(CONCATENATE(YEAR(E2669)),2))=15)))</f>
        <v>#REF!</v>
      </c>
      <c r="S2669" t="e">
        <f t="shared" si="331"/>
        <v>#REF!</v>
      </c>
      <c r="T2669" t="e">
        <f t="shared" si="332"/>
        <v>#REF!</v>
      </c>
      <c r="U2669" s="2" t="e">
        <f t="shared" si="335"/>
        <v>#REF!</v>
      </c>
      <c r="V2669" s="2"/>
    </row>
    <row r="2670" spans="1:22" x14ac:dyDescent="0.25">
      <c r="A2670" t="s">
        <v>1756</v>
      </c>
      <c r="B2670" t="s">
        <v>1757</v>
      </c>
      <c r="C2670">
        <v>134.99999999999801</v>
      </c>
      <c r="D2670" t="s">
        <v>5306</v>
      </c>
      <c r="E2670" s="1">
        <v>41462</v>
      </c>
      <c r="F2670" t="s">
        <v>5291</v>
      </c>
      <c r="G2670">
        <v>1</v>
      </c>
      <c r="H2670" t="s">
        <v>5307</v>
      </c>
      <c r="I2670" t="s">
        <v>5292</v>
      </c>
      <c r="J2670" t="s">
        <v>5293</v>
      </c>
      <c r="K2670" t="b">
        <f>LOOKUP(A2670,'[1]UDDATA-1'!B:B,'[1]UDDATA-1'!A:A)&lt;&gt;LOOKUP(A2670,'[1]UDDATA-2'!B:B,'[1]UDDATA-2'!A:A)</f>
        <v>0</v>
      </c>
      <c r="L2670" t="str">
        <f t="shared" si="328"/>
        <v>Matematik til multimedie-applikationer</v>
      </c>
      <c r="M2670">
        <f t="shared" si="329"/>
        <v>0</v>
      </c>
      <c r="N2670" t="str">
        <f t="shared" si="330"/>
        <v/>
      </c>
      <c r="O2670" t="e">
        <f>IF(AND(A2670&lt;&gt;A2669,#REF!&lt;&gt;""),#REF!,"")</f>
        <v>#REF!</v>
      </c>
      <c r="P2670" t="e">
        <f t="shared" si="333"/>
        <v>#REF!</v>
      </c>
      <c r="Q2670" s="2" t="e">
        <f t="shared" ca="1" si="334"/>
        <v>#REF!</v>
      </c>
      <c r="R2670" t="e">
        <f>IF(NOT(#REF!="Indskrevet"),"",IF(E2670="",FALSE,AND(NOT(#REF!),VALUE(RIGHT(CONCATENATE(YEAR(E2670)),2))=15)))</f>
        <v>#REF!</v>
      </c>
      <c r="S2670" t="e">
        <f t="shared" si="331"/>
        <v>#REF!</v>
      </c>
      <c r="T2670" t="e">
        <f t="shared" si="332"/>
        <v>#REF!</v>
      </c>
      <c r="U2670" s="2" t="e">
        <f t="shared" si="335"/>
        <v>#REF!</v>
      </c>
      <c r="V2670" s="2"/>
    </row>
    <row r="2671" spans="1:22" x14ac:dyDescent="0.25">
      <c r="A2671" t="s">
        <v>1756</v>
      </c>
      <c r="B2671" t="s">
        <v>1757</v>
      </c>
      <c r="C2671">
        <v>134.99999999999801</v>
      </c>
      <c r="D2671" t="s">
        <v>5306</v>
      </c>
      <c r="E2671" s="1">
        <v>41530</v>
      </c>
      <c r="F2671" t="s">
        <v>5291</v>
      </c>
      <c r="G2671">
        <v>2</v>
      </c>
      <c r="H2671" t="s">
        <v>5307</v>
      </c>
      <c r="I2671" t="s">
        <v>5292</v>
      </c>
      <c r="J2671" t="s">
        <v>5299</v>
      </c>
      <c r="K2671" t="b">
        <f>LOOKUP(A2671,'[1]UDDATA-1'!B:B,'[1]UDDATA-1'!A:A)&lt;&gt;LOOKUP(A2671,'[1]UDDATA-2'!B:B,'[1]UDDATA-2'!A:A)</f>
        <v>0</v>
      </c>
      <c r="L2671" t="str">
        <f t="shared" si="328"/>
        <v/>
      </c>
      <c r="M2671" t="str">
        <f t="shared" si="329"/>
        <v/>
      </c>
      <c r="N2671" t="str">
        <f t="shared" si="330"/>
        <v/>
      </c>
      <c r="O2671" t="e">
        <f>IF(AND(A2671&lt;&gt;A2670,#REF!&lt;&gt;""),#REF!,"")</f>
        <v>#REF!</v>
      </c>
      <c r="P2671" t="e">
        <f t="shared" si="333"/>
        <v>#REF!</v>
      </c>
      <c r="Q2671" s="2" t="e">
        <f t="shared" ca="1" si="334"/>
        <v>#REF!</v>
      </c>
      <c r="R2671" t="e">
        <f>IF(NOT(#REF!="Indskrevet"),"",IF(E2671="",FALSE,AND(NOT(#REF!),VALUE(RIGHT(CONCATENATE(YEAR(E2671)),2))=15)))</f>
        <v>#REF!</v>
      </c>
      <c r="S2671" t="e">
        <f t="shared" si="331"/>
        <v>#REF!</v>
      </c>
      <c r="T2671" t="e">
        <f t="shared" si="332"/>
        <v>#REF!</v>
      </c>
      <c r="U2671" s="2" t="e">
        <f t="shared" si="335"/>
        <v>#REF!</v>
      </c>
      <c r="V2671" s="2"/>
    </row>
    <row r="2672" spans="1:22" x14ac:dyDescent="0.25">
      <c r="A2672" t="s">
        <v>1756</v>
      </c>
      <c r="B2672" t="s">
        <v>1757</v>
      </c>
      <c r="C2672">
        <v>134.99999999999801</v>
      </c>
      <c r="D2672" t="s">
        <v>5306</v>
      </c>
      <c r="E2672" s="1">
        <v>41815</v>
      </c>
      <c r="F2672" t="s">
        <v>5291</v>
      </c>
      <c r="G2672">
        <v>3</v>
      </c>
      <c r="H2672" t="s">
        <v>5307</v>
      </c>
      <c r="I2672" t="s">
        <v>5292</v>
      </c>
      <c r="J2672" t="s">
        <v>5303</v>
      </c>
      <c r="K2672" t="b">
        <f>LOOKUP(A2672,'[1]UDDATA-1'!B:B,'[1]UDDATA-1'!A:A)&lt;&gt;LOOKUP(A2672,'[1]UDDATA-2'!B:B,'[1]UDDATA-2'!A:A)</f>
        <v>0</v>
      </c>
      <c r="L2672" t="str">
        <f t="shared" si="328"/>
        <v/>
      </c>
      <c r="M2672" t="str">
        <f t="shared" si="329"/>
        <v/>
      </c>
      <c r="N2672" t="str">
        <f t="shared" si="330"/>
        <v/>
      </c>
      <c r="O2672" t="e">
        <f>IF(AND(A2672&lt;&gt;A2671,#REF!&lt;&gt;""),#REF!,"")</f>
        <v>#REF!</v>
      </c>
      <c r="P2672" t="e">
        <f t="shared" si="333"/>
        <v>#REF!</v>
      </c>
      <c r="Q2672" s="2" t="e">
        <f t="shared" ca="1" si="334"/>
        <v>#REF!</v>
      </c>
      <c r="R2672" t="e">
        <f>IF(NOT(#REF!="Indskrevet"),"",IF(E2672="",FALSE,AND(NOT(#REF!),VALUE(RIGHT(CONCATENATE(YEAR(E2672)),2))=15)))</f>
        <v>#REF!</v>
      </c>
      <c r="S2672" t="e">
        <f t="shared" si="331"/>
        <v>#REF!</v>
      </c>
      <c r="T2672" t="e">
        <f t="shared" si="332"/>
        <v>#REF!</v>
      </c>
      <c r="U2672" s="2" t="e">
        <f t="shared" si="335"/>
        <v>#REF!</v>
      </c>
      <c r="V2672" s="2"/>
    </row>
    <row r="2673" spans="1:22" x14ac:dyDescent="0.25">
      <c r="A2673" t="s">
        <v>1756</v>
      </c>
      <c r="B2673" t="s">
        <v>1757</v>
      </c>
      <c r="C2673">
        <v>134.99999999999801</v>
      </c>
      <c r="D2673" t="s">
        <v>5317</v>
      </c>
      <c r="E2673" s="1">
        <v>42178</v>
      </c>
      <c r="F2673" t="s">
        <v>5291</v>
      </c>
      <c r="G2673">
        <v>4</v>
      </c>
      <c r="H2673" t="s">
        <v>5287</v>
      </c>
      <c r="I2673" t="s">
        <v>5292</v>
      </c>
      <c r="J2673" t="s">
        <v>5313</v>
      </c>
      <c r="K2673" t="b">
        <f>LOOKUP(A2673,'[1]UDDATA-1'!B:B,'[1]UDDATA-1'!A:A)&lt;&gt;LOOKUP(A2673,'[1]UDDATA-2'!B:B,'[1]UDDATA-2'!A:A)</f>
        <v>0</v>
      </c>
      <c r="L2673" t="str">
        <f t="shared" si="328"/>
        <v/>
      </c>
      <c r="M2673" t="str">
        <f t="shared" si="329"/>
        <v/>
      </c>
      <c r="N2673" t="str">
        <f t="shared" si="330"/>
        <v/>
      </c>
      <c r="O2673" t="e">
        <f>IF(AND(A2673&lt;&gt;A2672,#REF!&lt;&gt;""),#REF!,"")</f>
        <v>#REF!</v>
      </c>
      <c r="P2673" t="e">
        <f t="shared" si="333"/>
        <v>#REF!</v>
      </c>
      <c r="Q2673" s="2" t="e">
        <f t="shared" ca="1" si="334"/>
        <v>#REF!</v>
      </c>
      <c r="R2673" t="e">
        <f>IF(NOT(#REF!="Indskrevet"),"",IF(E2673="",FALSE,AND(NOT(#REF!),VALUE(RIGHT(CONCATENATE(YEAR(E2673)),2))=15)))</f>
        <v>#REF!</v>
      </c>
      <c r="S2673" t="e">
        <f t="shared" si="331"/>
        <v>#REF!</v>
      </c>
      <c r="T2673" t="e">
        <f t="shared" si="332"/>
        <v>#REF!</v>
      </c>
      <c r="U2673" s="2" t="e">
        <f t="shared" si="335"/>
        <v>#REF!</v>
      </c>
      <c r="V2673" s="2"/>
    </row>
    <row r="2674" spans="1:22" x14ac:dyDescent="0.25">
      <c r="A2674" t="s">
        <v>1756</v>
      </c>
      <c r="B2674" t="s">
        <v>1757</v>
      </c>
      <c r="C2674">
        <v>134.99999999999801</v>
      </c>
      <c r="D2674" t="s">
        <v>5285</v>
      </c>
      <c r="E2674" s="1">
        <v>41432</v>
      </c>
      <c r="F2674" t="s">
        <v>5294</v>
      </c>
      <c r="G2674">
        <v>1</v>
      </c>
      <c r="H2674" t="s">
        <v>5287</v>
      </c>
      <c r="I2674" t="s">
        <v>5295</v>
      </c>
      <c r="J2674" t="s">
        <v>5293</v>
      </c>
      <c r="K2674" t="b">
        <f>LOOKUP(A2674,'[1]UDDATA-1'!B:B,'[1]UDDATA-1'!A:A)&lt;&gt;LOOKUP(A2674,'[1]UDDATA-2'!B:B,'[1]UDDATA-2'!A:A)</f>
        <v>0</v>
      </c>
      <c r="L2674" t="str">
        <f t="shared" si="328"/>
        <v>Fysisk interface design</v>
      </c>
      <c r="M2674">
        <f t="shared" si="329"/>
        <v>2</v>
      </c>
      <c r="N2674" t="str">
        <f t="shared" si="330"/>
        <v/>
      </c>
      <c r="O2674" t="e">
        <f>IF(AND(A2674&lt;&gt;A2673,#REF!&lt;&gt;""),#REF!,"")</f>
        <v>#REF!</v>
      </c>
      <c r="P2674" t="e">
        <f t="shared" si="333"/>
        <v>#REF!</v>
      </c>
      <c r="Q2674" s="2" t="e">
        <f t="shared" ca="1" si="334"/>
        <v>#REF!</v>
      </c>
      <c r="R2674" t="e">
        <f>IF(NOT(#REF!="Indskrevet"),"",IF(E2674="",FALSE,AND(NOT(#REF!),VALUE(RIGHT(CONCATENATE(YEAR(E2674)),2))=15)))</f>
        <v>#REF!</v>
      </c>
      <c r="S2674" t="e">
        <f t="shared" si="331"/>
        <v>#REF!</v>
      </c>
      <c r="T2674" t="e">
        <f t="shared" si="332"/>
        <v>#REF!</v>
      </c>
      <c r="U2674" s="2" t="e">
        <f t="shared" si="335"/>
        <v>#REF!</v>
      </c>
      <c r="V2674" s="2"/>
    </row>
    <row r="2675" spans="1:22" x14ac:dyDescent="0.25">
      <c r="A2675" t="s">
        <v>1756</v>
      </c>
      <c r="B2675" t="s">
        <v>1757</v>
      </c>
      <c r="C2675">
        <v>134.99999999999801</v>
      </c>
      <c r="D2675" t="s">
        <v>5327</v>
      </c>
      <c r="E2675" s="1">
        <v>41695</v>
      </c>
      <c r="F2675" t="s">
        <v>5297</v>
      </c>
      <c r="G2675">
        <v>1</v>
      </c>
      <c r="H2675" t="s">
        <v>5307</v>
      </c>
      <c r="I2675" t="s">
        <v>5298</v>
      </c>
      <c r="J2675" t="s">
        <v>5299</v>
      </c>
      <c r="K2675" t="b">
        <f>LOOKUP(A2675,'[1]UDDATA-1'!B:B,'[1]UDDATA-1'!A:A)&lt;&gt;LOOKUP(A2675,'[1]UDDATA-2'!B:B,'[1]UDDATA-2'!A:A)</f>
        <v>0</v>
      </c>
      <c r="L2675" t="str">
        <f t="shared" si="328"/>
        <v>Proceduremæssig programmering</v>
      </c>
      <c r="M2675">
        <f t="shared" si="329"/>
        <v>-3</v>
      </c>
      <c r="N2675" t="str">
        <f t="shared" si="330"/>
        <v/>
      </c>
      <c r="O2675" t="e">
        <f>IF(AND(A2675&lt;&gt;A2674,#REF!&lt;&gt;""),#REF!,"")</f>
        <v>#REF!</v>
      </c>
      <c r="P2675" t="e">
        <f t="shared" si="333"/>
        <v>#REF!</v>
      </c>
      <c r="Q2675" s="2" t="e">
        <f t="shared" ca="1" si="334"/>
        <v>#REF!</v>
      </c>
      <c r="R2675" t="e">
        <f>IF(NOT(#REF!="Indskrevet"),"",IF(E2675="",FALSE,AND(NOT(#REF!),VALUE(RIGHT(CONCATENATE(YEAR(E2675)),2))=15)))</f>
        <v>#REF!</v>
      </c>
      <c r="S2675" t="e">
        <f t="shared" si="331"/>
        <v>#REF!</v>
      </c>
      <c r="T2675" t="e">
        <f t="shared" si="332"/>
        <v>#REF!</v>
      </c>
      <c r="U2675" s="2" t="e">
        <f t="shared" si="335"/>
        <v>#REF!</v>
      </c>
      <c r="V2675" s="2"/>
    </row>
    <row r="2676" spans="1:22" x14ac:dyDescent="0.25">
      <c r="A2676" t="s">
        <v>1756</v>
      </c>
      <c r="B2676" t="s">
        <v>1757</v>
      </c>
      <c r="C2676">
        <v>134.99999999999801</v>
      </c>
      <c r="D2676" t="s">
        <v>5306</v>
      </c>
      <c r="E2676" s="1">
        <v>41739</v>
      </c>
      <c r="F2676" t="s">
        <v>5297</v>
      </c>
      <c r="G2676">
        <v>2</v>
      </c>
      <c r="H2676" t="s">
        <v>5287</v>
      </c>
      <c r="I2676" t="s">
        <v>5298</v>
      </c>
      <c r="J2676" t="s">
        <v>5303</v>
      </c>
      <c r="K2676" t="b">
        <f>LOOKUP(A2676,'[1]UDDATA-1'!B:B,'[1]UDDATA-1'!A:A)&lt;&gt;LOOKUP(A2676,'[1]UDDATA-2'!B:B,'[1]UDDATA-2'!A:A)</f>
        <v>0</v>
      </c>
      <c r="L2676" t="str">
        <f t="shared" si="328"/>
        <v/>
      </c>
      <c r="M2676" t="str">
        <f t="shared" si="329"/>
        <v/>
      </c>
      <c r="N2676" t="str">
        <f t="shared" si="330"/>
        <v/>
      </c>
      <c r="O2676" t="e">
        <f>IF(AND(A2676&lt;&gt;A2675,#REF!&lt;&gt;""),#REF!,"")</f>
        <v>#REF!</v>
      </c>
      <c r="P2676" t="e">
        <f t="shared" si="333"/>
        <v>#REF!</v>
      </c>
      <c r="Q2676" s="2" t="e">
        <f t="shared" ca="1" si="334"/>
        <v>#REF!</v>
      </c>
      <c r="R2676" t="e">
        <f>IF(NOT(#REF!="Indskrevet"),"",IF(E2676="",FALSE,AND(NOT(#REF!),VALUE(RIGHT(CONCATENATE(YEAR(E2676)),2))=15)))</f>
        <v>#REF!</v>
      </c>
      <c r="S2676" t="e">
        <f t="shared" si="331"/>
        <v>#REF!</v>
      </c>
      <c r="T2676" t="e">
        <f t="shared" si="332"/>
        <v>#REF!</v>
      </c>
      <c r="U2676" s="2" t="e">
        <f t="shared" si="335"/>
        <v>#REF!</v>
      </c>
      <c r="V2676" s="2"/>
    </row>
    <row r="2677" spans="1:22" x14ac:dyDescent="0.25">
      <c r="A2677" t="s">
        <v>1756</v>
      </c>
      <c r="B2677" t="s">
        <v>1757</v>
      </c>
      <c r="C2677">
        <v>134.99999999999801</v>
      </c>
      <c r="D2677" t="s">
        <v>5306</v>
      </c>
      <c r="E2677" s="1">
        <v>41800</v>
      </c>
      <c r="F2677" t="s">
        <v>5301</v>
      </c>
      <c r="G2677">
        <v>1</v>
      </c>
      <c r="H2677" t="s">
        <v>5307</v>
      </c>
      <c r="I2677" t="s">
        <v>5302</v>
      </c>
      <c r="J2677" t="s">
        <v>5303</v>
      </c>
      <c r="K2677" t="b">
        <f>LOOKUP(A2677,'[1]UDDATA-1'!B:B,'[1]UDDATA-1'!A:A)&lt;&gt;LOOKUP(A2677,'[1]UDDATA-2'!B:B,'[1]UDDATA-2'!A:A)</f>
        <v>0</v>
      </c>
      <c r="L2677" t="str">
        <f t="shared" si="328"/>
        <v>Lyd- og musikbehandling</v>
      </c>
      <c r="M2677">
        <f t="shared" si="329"/>
        <v>0</v>
      </c>
      <c r="N2677" t="str">
        <f t="shared" si="330"/>
        <v/>
      </c>
      <c r="O2677" t="e">
        <f>IF(AND(A2677&lt;&gt;A2676,#REF!&lt;&gt;""),#REF!,"")</f>
        <v>#REF!</v>
      </c>
      <c r="P2677" t="e">
        <f t="shared" si="333"/>
        <v>#REF!</v>
      </c>
      <c r="Q2677" s="2" t="e">
        <f t="shared" ca="1" si="334"/>
        <v>#REF!</v>
      </c>
      <c r="R2677" t="e">
        <f>IF(NOT(#REF!="Indskrevet"),"",IF(E2677="",FALSE,AND(NOT(#REF!),VALUE(RIGHT(CONCATENATE(YEAR(E2677)),2))=15)))</f>
        <v>#REF!</v>
      </c>
      <c r="S2677" t="e">
        <f t="shared" si="331"/>
        <v>#REF!</v>
      </c>
      <c r="T2677" t="e">
        <f t="shared" si="332"/>
        <v>#REF!</v>
      </c>
      <c r="U2677" s="2" t="e">
        <f t="shared" si="335"/>
        <v>#REF!</v>
      </c>
      <c r="V2677" s="2"/>
    </row>
    <row r="2678" spans="1:22" x14ac:dyDescent="0.25">
      <c r="A2678" t="s">
        <v>1756</v>
      </c>
      <c r="B2678" t="s">
        <v>1757</v>
      </c>
      <c r="C2678">
        <v>134.99999999999801</v>
      </c>
      <c r="D2678" t="s">
        <v>5318</v>
      </c>
      <c r="E2678" s="1">
        <v>42170</v>
      </c>
      <c r="F2678" t="s">
        <v>5301</v>
      </c>
      <c r="G2678">
        <v>2</v>
      </c>
      <c r="H2678" t="s">
        <v>5287</v>
      </c>
      <c r="I2678" t="s">
        <v>5302</v>
      </c>
      <c r="J2678" t="s">
        <v>5313</v>
      </c>
      <c r="K2678" t="b">
        <f>LOOKUP(A2678,'[1]UDDATA-1'!B:B,'[1]UDDATA-1'!A:A)&lt;&gt;LOOKUP(A2678,'[1]UDDATA-2'!B:B,'[1]UDDATA-2'!A:A)</f>
        <v>0</v>
      </c>
      <c r="L2678" t="str">
        <f t="shared" si="328"/>
        <v/>
      </c>
      <c r="M2678" t="str">
        <f t="shared" si="329"/>
        <v/>
      </c>
      <c r="N2678" t="str">
        <f t="shared" si="330"/>
        <v/>
      </c>
      <c r="O2678" t="e">
        <f>IF(AND(A2678&lt;&gt;A2677,#REF!&lt;&gt;""),#REF!,"")</f>
        <v>#REF!</v>
      </c>
      <c r="P2678" t="e">
        <f t="shared" si="333"/>
        <v>#REF!</v>
      </c>
      <c r="Q2678" s="2" t="e">
        <f t="shared" ca="1" si="334"/>
        <v>#REF!</v>
      </c>
      <c r="R2678" t="e">
        <f>IF(NOT(#REF!="Indskrevet"),"",IF(E2678="",FALSE,AND(NOT(#REF!),VALUE(RIGHT(CONCATENATE(YEAR(E2678)),2))=15)))</f>
        <v>#REF!</v>
      </c>
      <c r="S2678" t="e">
        <f t="shared" si="331"/>
        <v>#REF!</v>
      </c>
      <c r="T2678" t="e">
        <f t="shared" si="332"/>
        <v>#REF!</v>
      </c>
      <c r="U2678" s="2" t="e">
        <f t="shared" si="335"/>
        <v>#REF!</v>
      </c>
      <c r="V2678" s="2"/>
    </row>
    <row r="2679" spans="1:22" x14ac:dyDescent="0.25">
      <c r="A2679" t="s">
        <v>1756</v>
      </c>
      <c r="B2679" t="s">
        <v>1757</v>
      </c>
      <c r="C2679">
        <v>134.99999999999801</v>
      </c>
      <c r="D2679" t="s">
        <v>5327</v>
      </c>
      <c r="E2679" s="1">
        <v>41823</v>
      </c>
      <c r="F2679" t="s">
        <v>5304</v>
      </c>
      <c r="G2679">
        <v>1</v>
      </c>
      <c r="H2679" t="s">
        <v>5287</v>
      </c>
      <c r="I2679" t="s">
        <v>5305</v>
      </c>
      <c r="J2679" t="s">
        <v>5303</v>
      </c>
      <c r="K2679" t="b">
        <f>LOOKUP(A2679,'[1]UDDATA-1'!B:B,'[1]UDDATA-1'!A:A)&lt;&gt;LOOKUP(A2679,'[1]UDDATA-2'!B:B,'[1]UDDATA-2'!A:A)</f>
        <v>0</v>
      </c>
      <c r="L2679" t="str">
        <f t="shared" si="328"/>
        <v>Objektorienteret Software Engineering</v>
      </c>
      <c r="M2679">
        <f t="shared" si="329"/>
        <v>-3</v>
      </c>
      <c r="N2679" t="str">
        <f t="shared" si="330"/>
        <v/>
      </c>
      <c r="O2679" t="e">
        <f>IF(AND(A2679&lt;&gt;A2678,#REF!&lt;&gt;""),#REF!,"")</f>
        <v>#REF!</v>
      </c>
      <c r="P2679" t="e">
        <f t="shared" si="333"/>
        <v>#REF!</v>
      </c>
      <c r="Q2679" s="2" t="e">
        <f t="shared" ca="1" si="334"/>
        <v>#REF!</v>
      </c>
      <c r="R2679" t="e">
        <f>IF(NOT(#REF!="Indskrevet"),"",IF(E2679="",FALSE,AND(NOT(#REF!),VALUE(RIGHT(CONCATENATE(YEAR(E2679)),2))=15)))</f>
        <v>#REF!</v>
      </c>
      <c r="S2679" t="e">
        <f t="shared" si="331"/>
        <v>#REF!</v>
      </c>
      <c r="T2679" t="e">
        <f t="shared" si="332"/>
        <v>#REF!</v>
      </c>
      <c r="U2679" s="2" t="e">
        <f t="shared" si="335"/>
        <v>#REF!</v>
      </c>
      <c r="V2679" s="2"/>
    </row>
    <row r="2680" spans="1:22" x14ac:dyDescent="0.25">
      <c r="A2680" t="s">
        <v>1758</v>
      </c>
      <c r="B2680" t="s">
        <v>1759</v>
      </c>
      <c r="C2680">
        <v>24.999999999999599</v>
      </c>
      <c r="D2680" t="s">
        <v>5290</v>
      </c>
      <c r="E2680" s="1">
        <v>41676</v>
      </c>
      <c r="F2680" t="s">
        <v>5308</v>
      </c>
      <c r="G2680">
        <v>1</v>
      </c>
      <c r="H2680" t="s">
        <v>5287</v>
      </c>
      <c r="I2680" t="s">
        <v>5288</v>
      </c>
      <c r="J2680" t="s">
        <v>5289</v>
      </c>
      <c r="K2680" t="b">
        <f>LOOKUP(A2680,'[1]UDDATA-1'!B:B,'[1]UDDATA-1'!A:A)&lt;&gt;LOOKUP(A2680,'[1]UDDATA-2'!B:B,'[1]UDDATA-2'!A:A)</f>
        <v>0</v>
      </c>
      <c r="L2680" t="str">
        <f t="shared" si="328"/>
        <v>Grundlæggende programmering</v>
      </c>
      <c r="M2680">
        <f t="shared" si="329"/>
        <v>10</v>
      </c>
      <c r="N2680" t="str">
        <f t="shared" si="330"/>
        <v/>
      </c>
      <c r="O2680" t="e">
        <f>IF(AND(A2680&lt;&gt;A2679,#REF!&lt;&gt;""),#REF!,"")</f>
        <v>#REF!</v>
      </c>
      <c r="P2680" t="e">
        <f t="shared" si="333"/>
        <v>#REF!</v>
      </c>
      <c r="Q2680" s="2" t="e">
        <f t="shared" ca="1" si="334"/>
        <v>#REF!</v>
      </c>
      <c r="R2680" t="e">
        <f>IF(NOT(#REF!="Indskrevet"),"",IF(E2680="",FALSE,AND(NOT(#REF!),VALUE(RIGHT(CONCATENATE(YEAR(E2680)),2))=15)))</f>
        <v>#REF!</v>
      </c>
      <c r="S2680" t="e">
        <f t="shared" si="331"/>
        <v>#REF!</v>
      </c>
      <c r="T2680" t="e">
        <f t="shared" si="332"/>
        <v>#REF!</v>
      </c>
      <c r="U2680" s="2" t="e">
        <f t="shared" si="335"/>
        <v>#REF!</v>
      </c>
      <c r="V2680" s="2"/>
    </row>
    <row r="2681" spans="1:22" x14ac:dyDescent="0.25">
      <c r="A2681" t="s">
        <v>1758</v>
      </c>
      <c r="B2681" t="s">
        <v>1759</v>
      </c>
      <c r="C2681">
        <v>24.999999999999599</v>
      </c>
      <c r="D2681" t="s">
        <v>5318</v>
      </c>
      <c r="E2681" s="1">
        <v>41815</v>
      </c>
      <c r="F2681" t="s">
        <v>5309</v>
      </c>
      <c r="G2681">
        <v>1</v>
      </c>
      <c r="H2681" t="s">
        <v>5287</v>
      </c>
      <c r="I2681" t="s">
        <v>5292</v>
      </c>
      <c r="J2681" t="s">
        <v>5293</v>
      </c>
      <c r="K2681" t="b">
        <f>LOOKUP(A2681,'[1]UDDATA-1'!B:B,'[1]UDDATA-1'!A:A)&lt;&gt;LOOKUP(A2681,'[1]UDDATA-2'!B:B,'[1]UDDATA-2'!A:A)</f>
        <v>0</v>
      </c>
      <c r="L2681" t="str">
        <f t="shared" si="328"/>
        <v>Matematik til multimedie-applikationer</v>
      </c>
      <c r="M2681" t="str">
        <f t="shared" si="329"/>
        <v/>
      </c>
      <c r="N2681" t="str">
        <f t="shared" si="330"/>
        <v>U</v>
      </c>
      <c r="O2681" t="e">
        <f>IF(AND(A2681&lt;&gt;A2680,#REF!&lt;&gt;""),#REF!,"")</f>
        <v>#REF!</v>
      </c>
      <c r="P2681" t="e">
        <f t="shared" si="333"/>
        <v>#REF!</v>
      </c>
      <c r="Q2681" s="2" t="e">
        <f t="shared" ca="1" si="334"/>
        <v>#REF!</v>
      </c>
      <c r="R2681" t="e">
        <f>IF(NOT(#REF!="Indskrevet"),"",IF(E2681="",FALSE,AND(NOT(#REF!),VALUE(RIGHT(CONCATENATE(YEAR(E2681)),2))=15)))</f>
        <v>#REF!</v>
      </c>
      <c r="S2681" t="e">
        <f t="shared" si="331"/>
        <v>#REF!</v>
      </c>
      <c r="T2681" t="e">
        <f t="shared" si="332"/>
        <v>#REF!</v>
      </c>
      <c r="U2681" s="2" t="e">
        <f t="shared" si="335"/>
        <v>#REF!</v>
      </c>
      <c r="V2681" s="2"/>
    </row>
    <row r="2682" spans="1:22" x14ac:dyDescent="0.25">
      <c r="A2682" t="s">
        <v>1758</v>
      </c>
      <c r="B2682" t="s">
        <v>1759</v>
      </c>
      <c r="C2682">
        <v>24.999999999999599</v>
      </c>
      <c r="D2682" t="s">
        <v>5318</v>
      </c>
      <c r="E2682" s="1">
        <v>41824</v>
      </c>
      <c r="F2682" t="s">
        <v>5310</v>
      </c>
      <c r="G2682">
        <v>1</v>
      </c>
      <c r="H2682" t="s">
        <v>5287</v>
      </c>
      <c r="I2682" t="s">
        <v>5295</v>
      </c>
      <c r="J2682" t="s">
        <v>5293</v>
      </c>
      <c r="K2682" t="b">
        <f>LOOKUP(A2682,'[1]UDDATA-1'!B:B,'[1]UDDATA-1'!A:A)&lt;&gt;LOOKUP(A2682,'[1]UDDATA-2'!B:B,'[1]UDDATA-2'!A:A)</f>
        <v>0</v>
      </c>
      <c r="L2682" t="str">
        <f t="shared" si="328"/>
        <v>Fysisk interface design</v>
      </c>
      <c r="M2682" t="str">
        <f t="shared" si="329"/>
        <v/>
      </c>
      <c r="N2682" t="str">
        <f t="shared" si="330"/>
        <v>U</v>
      </c>
      <c r="O2682" t="e">
        <f>IF(AND(A2682&lt;&gt;A2681,#REF!&lt;&gt;""),#REF!,"")</f>
        <v>#REF!</v>
      </c>
      <c r="P2682" t="e">
        <f t="shared" si="333"/>
        <v>#REF!</v>
      </c>
      <c r="Q2682" s="2" t="e">
        <f t="shared" ca="1" si="334"/>
        <v>#REF!</v>
      </c>
      <c r="R2682" t="e">
        <f>IF(NOT(#REF!="Indskrevet"),"",IF(E2682="",FALSE,AND(NOT(#REF!),VALUE(RIGHT(CONCATENATE(YEAR(E2682)),2))=15)))</f>
        <v>#REF!</v>
      </c>
      <c r="S2682" t="e">
        <f t="shared" si="331"/>
        <v>#REF!</v>
      </c>
      <c r="T2682" t="e">
        <f t="shared" si="332"/>
        <v>#REF!</v>
      </c>
      <c r="U2682" s="2" t="e">
        <f t="shared" si="335"/>
        <v>#REF!</v>
      </c>
      <c r="V2682" s="2"/>
    </row>
    <row r="2683" spans="1:22" x14ac:dyDescent="0.25">
      <c r="A2683" t="s">
        <v>1761</v>
      </c>
      <c r="B2683" t="s">
        <v>1762</v>
      </c>
      <c r="C2683">
        <v>29.9999999999994</v>
      </c>
      <c r="D2683" t="s">
        <v>5318</v>
      </c>
      <c r="E2683" s="1">
        <v>41676</v>
      </c>
      <c r="F2683" t="s">
        <v>5308</v>
      </c>
      <c r="G2683">
        <v>1</v>
      </c>
      <c r="H2683" t="s">
        <v>5307</v>
      </c>
      <c r="I2683" t="s">
        <v>5288</v>
      </c>
      <c r="J2683" t="s">
        <v>5289</v>
      </c>
      <c r="K2683" t="b">
        <f>LOOKUP(A2683,'[1]UDDATA-1'!B:B,'[1]UDDATA-1'!A:A)&lt;&gt;LOOKUP(A2683,'[1]UDDATA-2'!B:B,'[1]UDDATA-2'!A:A)</f>
        <v>0</v>
      </c>
      <c r="L2683" t="str">
        <f t="shared" si="328"/>
        <v>Grundlæggende programmering</v>
      </c>
      <c r="M2683" t="str">
        <f t="shared" si="329"/>
        <v/>
      </c>
      <c r="N2683" t="str">
        <f t="shared" si="330"/>
        <v>U</v>
      </c>
      <c r="O2683" t="e">
        <f>IF(AND(A2683&lt;&gt;A2682,#REF!&lt;&gt;""),#REF!,"")</f>
        <v>#REF!</v>
      </c>
      <c r="P2683" t="e">
        <f t="shared" si="333"/>
        <v>#REF!</v>
      </c>
      <c r="Q2683" s="2" t="e">
        <f t="shared" ca="1" si="334"/>
        <v>#REF!</v>
      </c>
      <c r="R2683" t="e">
        <f>IF(NOT(#REF!="Indskrevet"),"",IF(E2683="",FALSE,AND(NOT(#REF!),VALUE(RIGHT(CONCATENATE(YEAR(E2683)),2))=15)))</f>
        <v>#REF!</v>
      </c>
      <c r="S2683" t="e">
        <f t="shared" si="331"/>
        <v>#REF!</v>
      </c>
      <c r="T2683" t="e">
        <f t="shared" si="332"/>
        <v>#REF!</v>
      </c>
      <c r="U2683" s="2" t="e">
        <f t="shared" si="335"/>
        <v>#REF!</v>
      </c>
      <c r="V2683" s="2"/>
    </row>
    <row r="2684" spans="1:22" x14ac:dyDescent="0.25">
      <c r="A2684" t="s">
        <v>1761</v>
      </c>
      <c r="B2684" t="s">
        <v>1762</v>
      </c>
      <c r="C2684">
        <v>29.9999999999994</v>
      </c>
      <c r="D2684" t="s">
        <v>5285</v>
      </c>
      <c r="E2684" s="1">
        <v>41723</v>
      </c>
      <c r="F2684" t="s">
        <v>5308</v>
      </c>
      <c r="G2684">
        <v>2</v>
      </c>
      <c r="H2684" t="s">
        <v>5287</v>
      </c>
      <c r="I2684" t="s">
        <v>5288</v>
      </c>
      <c r="J2684" t="s">
        <v>5293</v>
      </c>
      <c r="K2684" t="b">
        <f>LOOKUP(A2684,'[1]UDDATA-1'!B:B,'[1]UDDATA-1'!A:A)&lt;&gt;LOOKUP(A2684,'[1]UDDATA-2'!B:B,'[1]UDDATA-2'!A:A)</f>
        <v>0</v>
      </c>
      <c r="L2684" t="str">
        <f t="shared" si="328"/>
        <v/>
      </c>
      <c r="M2684" t="str">
        <f t="shared" si="329"/>
        <v/>
      </c>
      <c r="N2684" t="str">
        <f t="shared" si="330"/>
        <v/>
      </c>
      <c r="O2684" t="e">
        <f>IF(AND(A2684&lt;&gt;A2683,#REF!&lt;&gt;""),#REF!,"")</f>
        <v>#REF!</v>
      </c>
      <c r="P2684" t="e">
        <f t="shared" si="333"/>
        <v>#REF!</v>
      </c>
      <c r="Q2684" s="2" t="e">
        <f t="shared" ca="1" si="334"/>
        <v>#REF!</v>
      </c>
      <c r="R2684" t="e">
        <f>IF(NOT(#REF!="Indskrevet"),"",IF(E2684="",FALSE,AND(NOT(#REF!),VALUE(RIGHT(CONCATENATE(YEAR(E2684)),2))=15)))</f>
        <v>#REF!</v>
      </c>
      <c r="S2684" t="e">
        <f t="shared" si="331"/>
        <v>#REF!</v>
      </c>
      <c r="T2684" t="e">
        <f t="shared" si="332"/>
        <v>#REF!</v>
      </c>
      <c r="U2684" s="2" t="e">
        <f t="shared" si="335"/>
        <v>#REF!</v>
      </c>
      <c r="V2684" s="2"/>
    </row>
    <row r="2685" spans="1:22" x14ac:dyDescent="0.25">
      <c r="A2685" t="s">
        <v>1761</v>
      </c>
      <c r="B2685" t="s">
        <v>1762</v>
      </c>
      <c r="C2685">
        <v>29.9999999999994</v>
      </c>
      <c r="D2685" t="s">
        <v>5318</v>
      </c>
      <c r="E2685" s="1">
        <v>41815</v>
      </c>
      <c r="F2685" t="s">
        <v>5309</v>
      </c>
      <c r="G2685">
        <v>1</v>
      </c>
      <c r="H2685" t="s">
        <v>5287</v>
      </c>
      <c r="I2685" t="s">
        <v>5292</v>
      </c>
      <c r="J2685" t="s">
        <v>5293</v>
      </c>
      <c r="K2685" t="b">
        <f>LOOKUP(A2685,'[1]UDDATA-1'!B:B,'[1]UDDATA-1'!A:A)&lt;&gt;LOOKUP(A2685,'[1]UDDATA-2'!B:B,'[1]UDDATA-2'!A:A)</f>
        <v>0</v>
      </c>
      <c r="L2685" t="str">
        <f t="shared" si="328"/>
        <v>Matematik til multimedie-applikationer</v>
      </c>
      <c r="M2685" t="str">
        <f t="shared" si="329"/>
        <v/>
      </c>
      <c r="N2685" t="str">
        <f t="shared" si="330"/>
        <v>U</v>
      </c>
      <c r="O2685" t="e">
        <f>IF(AND(A2685&lt;&gt;A2684,#REF!&lt;&gt;""),#REF!,"")</f>
        <v>#REF!</v>
      </c>
      <c r="P2685" t="e">
        <f t="shared" si="333"/>
        <v>#REF!</v>
      </c>
      <c r="Q2685" s="2" t="e">
        <f t="shared" ca="1" si="334"/>
        <v>#REF!</v>
      </c>
      <c r="R2685" t="e">
        <f>IF(NOT(#REF!="Indskrevet"),"",IF(E2685="",FALSE,AND(NOT(#REF!),VALUE(RIGHT(CONCATENATE(YEAR(E2685)),2))=15)))</f>
        <v>#REF!</v>
      </c>
      <c r="S2685" t="e">
        <f t="shared" si="331"/>
        <v>#REF!</v>
      </c>
      <c r="T2685" t="e">
        <f t="shared" si="332"/>
        <v>#REF!</v>
      </c>
      <c r="U2685" s="2" t="e">
        <f t="shared" si="335"/>
        <v>#REF!</v>
      </c>
      <c r="V2685" s="2"/>
    </row>
    <row r="2686" spans="1:22" x14ac:dyDescent="0.25">
      <c r="A2686" t="s">
        <v>1761</v>
      </c>
      <c r="B2686" t="s">
        <v>1762</v>
      </c>
      <c r="C2686">
        <v>29.9999999999994</v>
      </c>
      <c r="D2686" t="s">
        <v>5318</v>
      </c>
      <c r="E2686" s="1">
        <v>41824</v>
      </c>
      <c r="F2686" t="s">
        <v>5310</v>
      </c>
      <c r="G2686">
        <v>1</v>
      </c>
      <c r="H2686" t="s">
        <v>5287</v>
      </c>
      <c r="I2686" t="s">
        <v>5295</v>
      </c>
      <c r="J2686" t="s">
        <v>5293</v>
      </c>
      <c r="K2686" t="b">
        <f>LOOKUP(A2686,'[1]UDDATA-1'!B:B,'[1]UDDATA-1'!A:A)&lt;&gt;LOOKUP(A2686,'[1]UDDATA-2'!B:B,'[1]UDDATA-2'!A:A)</f>
        <v>0</v>
      </c>
      <c r="L2686" t="str">
        <f t="shared" si="328"/>
        <v>Fysisk interface design</v>
      </c>
      <c r="M2686" t="str">
        <f t="shared" si="329"/>
        <v/>
      </c>
      <c r="N2686" t="str">
        <f t="shared" si="330"/>
        <v>U</v>
      </c>
      <c r="O2686" t="e">
        <f>IF(AND(A2686&lt;&gt;A2685,#REF!&lt;&gt;""),#REF!,"")</f>
        <v>#REF!</v>
      </c>
      <c r="P2686" t="e">
        <f t="shared" si="333"/>
        <v>#REF!</v>
      </c>
      <c r="Q2686" s="2" t="e">
        <f t="shared" ca="1" si="334"/>
        <v>#REF!</v>
      </c>
      <c r="R2686" t="e">
        <f>IF(NOT(#REF!="Indskrevet"),"",IF(E2686="",FALSE,AND(NOT(#REF!),VALUE(RIGHT(CONCATENATE(YEAR(E2686)),2))=15)))</f>
        <v>#REF!</v>
      </c>
      <c r="S2686" t="e">
        <f t="shared" si="331"/>
        <v>#REF!</v>
      </c>
      <c r="T2686" t="e">
        <f t="shared" si="332"/>
        <v>#REF!</v>
      </c>
      <c r="U2686" s="2" t="e">
        <f t="shared" si="335"/>
        <v>#REF!</v>
      </c>
      <c r="V2686" s="2"/>
    </row>
    <row r="2687" spans="1:22" x14ac:dyDescent="0.25">
      <c r="A2687" t="s">
        <v>1763</v>
      </c>
      <c r="B2687" t="s">
        <v>1764</v>
      </c>
      <c r="C2687">
        <v>119.999999999998</v>
      </c>
      <c r="D2687" t="s">
        <v>5317</v>
      </c>
      <c r="E2687" s="1">
        <v>41676</v>
      </c>
      <c r="F2687" t="s">
        <v>5308</v>
      </c>
      <c r="G2687">
        <v>1</v>
      </c>
      <c r="H2687" t="s">
        <v>5287</v>
      </c>
      <c r="I2687" t="s">
        <v>5288</v>
      </c>
      <c r="J2687" t="s">
        <v>5289</v>
      </c>
      <c r="K2687" t="b">
        <f>LOOKUP(A2687,'[1]UDDATA-1'!B:B,'[1]UDDATA-1'!A:A)&lt;&gt;LOOKUP(A2687,'[1]UDDATA-2'!B:B,'[1]UDDATA-2'!A:A)</f>
        <v>0</v>
      </c>
      <c r="L2687" t="str">
        <f t="shared" si="328"/>
        <v>Grundlæggende programmering</v>
      </c>
      <c r="M2687">
        <f t="shared" si="329"/>
        <v>4</v>
      </c>
      <c r="N2687" t="str">
        <f t="shared" si="330"/>
        <v/>
      </c>
      <c r="O2687" t="e">
        <f>IF(AND(A2687&lt;&gt;A2686,#REF!&lt;&gt;""),#REF!,"")</f>
        <v>#REF!</v>
      </c>
      <c r="P2687" t="e">
        <f t="shared" si="333"/>
        <v>#REF!</v>
      </c>
      <c r="Q2687" s="2" t="e">
        <f t="shared" ca="1" si="334"/>
        <v>#REF!</v>
      </c>
      <c r="R2687" t="e">
        <f>IF(NOT(#REF!="Indskrevet"),"",IF(E2687="",FALSE,AND(NOT(#REF!),VALUE(RIGHT(CONCATENATE(YEAR(E2687)),2))=15)))</f>
        <v>#REF!</v>
      </c>
      <c r="S2687" t="e">
        <f t="shared" si="331"/>
        <v>#REF!</v>
      </c>
      <c r="T2687" t="e">
        <f t="shared" si="332"/>
        <v>#REF!</v>
      </c>
      <c r="U2687" s="2" t="e">
        <f t="shared" si="335"/>
        <v>#REF!</v>
      </c>
      <c r="V2687" s="2"/>
    </row>
    <row r="2688" spans="1:22" x14ac:dyDescent="0.25">
      <c r="A2688" t="s">
        <v>1763</v>
      </c>
      <c r="B2688" t="s">
        <v>1764</v>
      </c>
      <c r="C2688">
        <v>119.999999999998</v>
      </c>
      <c r="D2688" t="s">
        <v>5306</v>
      </c>
      <c r="E2688" s="1">
        <v>41815</v>
      </c>
      <c r="F2688" t="s">
        <v>5309</v>
      </c>
      <c r="G2688">
        <v>1</v>
      </c>
      <c r="H2688" t="s">
        <v>5307</v>
      </c>
      <c r="I2688" t="s">
        <v>5292</v>
      </c>
      <c r="J2688" t="s">
        <v>5293</v>
      </c>
      <c r="K2688" t="b">
        <f>LOOKUP(A2688,'[1]UDDATA-1'!B:B,'[1]UDDATA-1'!A:A)&lt;&gt;LOOKUP(A2688,'[1]UDDATA-2'!B:B,'[1]UDDATA-2'!A:A)</f>
        <v>0</v>
      </c>
      <c r="L2688" t="str">
        <f t="shared" si="328"/>
        <v>Matematik til multimedie-applikationer</v>
      </c>
      <c r="M2688">
        <f t="shared" si="329"/>
        <v>0</v>
      </c>
      <c r="N2688" t="str">
        <f t="shared" si="330"/>
        <v/>
      </c>
      <c r="O2688" t="e">
        <f>IF(AND(A2688&lt;&gt;A2687,#REF!&lt;&gt;""),#REF!,"")</f>
        <v>#REF!</v>
      </c>
      <c r="P2688" t="e">
        <f t="shared" si="333"/>
        <v>#REF!</v>
      </c>
      <c r="Q2688" s="2" t="e">
        <f t="shared" ca="1" si="334"/>
        <v>#REF!</v>
      </c>
      <c r="R2688" t="e">
        <f>IF(NOT(#REF!="Indskrevet"),"",IF(E2688="",FALSE,AND(NOT(#REF!),VALUE(RIGHT(CONCATENATE(YEAR(E2688)),2))=15)))</f>
        <v>#REF!</v>
      </c>
      <c r="S2688" t="e">
        <f t="shared" si="331"/>
        <v>#REF!</v>
      </c>
      <c r="T2688" t="e">
        <f t="shared" si="332"/>
        <v>#REF!</v>
      </c>
      <c r="U2688" s="2" t="e">
        <f t="shared" si="335"/>
        <v>#REF!</v>
      </c>
      <c r="V2688" s="2"/>
    </row>
    <row r="2689" spans="1:22" x14ac:dyDescent="0.25">
      <c r="A2689" t="s">
        <v>1763</v>
      </c>
      <c r="B2689" t="s">
        <v>1764</v>
      </c>
      <c r="C2689">
        <v>119.999999999998</v>
      </c>
      <c r="D2689" t="s">
        <v>5317</v>
      </c>
      <c r="E2689" s="1">
        <v>42178</v>
      </c>
      <c r="F2689" t="s">
        <v>5309</v>
      </c>
      <c r="G2689">
        <v>2</v>
      </c>
      <c r="H2689" t="s">
        <v>5287</v>
      </c>
      <c r="I2689" t="s">
        <v>5292</v>
      </c>
      <c r="J2689" t="s">
        <v>5303</v>
      </c>
      <c r="K2689" t="b">
        <f>LOOKUP(A2689,'[1]UDDATA-1'!B:B,'[1]UDDATA-1'!A:A)&lt;&gt;LOOKUP(A2689,'[1]UDDATA-2'!B:B,'[1]UDDATA-2'!A:A)</f>
        <v>0</v>
      </c>
      <c r="L2689" t="str">
        <f t="shared" si="328"/>
        <v/>
      </c>
      <c r="M2689" t="str">
        <f t="shared" si="329"/>
        <v/>
      </c>
      <c r="N2689" t="str">
        <f t="shared" si="330"/>
        <v/>
      </c>
      <c r="O2689" t="e">
        <f>IF(AND(A2689&lt;&gt;A2688,#REF!&lt;&gt;""),#REF!,"")</f>
        <v>#REF!</v>
      </c>
      <c r="P2689" t="e">
        <f t="shared" si="333"/>
        <v>#REF!</v>
      </c>
      <c r="Q2689" s="2" t="e">
        <f t="shared" ca="1" si="334"/>
        <v>#REF!</v>
      </c>
      <c r="R2689" t="e">
        <f>IF(NOT(#REF!="Indskrevet"),"",IF(E2689="",FALSE,AND(NOT(#REF!),VALUE(RIGHT(CONCATENATE(YEAR(E2689)),2))=15)))</f>
        <v>#REF!</v>
      </c>
      <c r="S2689" t="e">
        <f t="shared" si="331"/>
        <v>#REF!</v>
      </c>
      <c r="T2689" t="e">
        <f t="shared" si="332"/>
        <v>#REF!</v>
      </c>
      <c r="U2689" s="2" t="e">
        <f t="shared" si="335"/>
        <v>#REF!</v>
      </c>
      <c r="V2689" s="2"/>
    </row>
    <row r="2690" spans="1:22" x14ac:dyDescent="0.25">
      <c r="A2690" t="s">
        <v>1763</v>
      </c>
      <c r="B2690" t="s">
        <v>1764</v>
      </c>
      <c r="C2690">
        <v>119.999999999998</v>
      </c>
      <c r="D2690" t="s">
        <v>5285</v>
      </c>
      <c r="E2690" s="1">
        <v>41824</v>
      </c>
      <c r="F2690" t="s">
        <v>5310</v>
      </c>
      <c r="G2690">
        <v>1</v>
      </c>
      <c r="H2690" t="s">
        <v>5287</v>
      </c>
      <c r="I2690" t="s">
        <v>5295</v>
      </c>
      <c r="J2690" t="s">
        <v>5293</v>
      </c>
      <c r="K2690" t="b">
        <f>LOOKUP(A2690,'[1]UDDATA-1'!B:B,'[1]UDDATA-1'!A:A)&lt;&gt;LOOKUP(A2690,'[1]UDDATA-2'!B:B,'[1]UDDATA-2'!A:A)</f>
        <v>0</v>
      </c>
      <c r="L2690" t="str">
        <f t="shared" ref="L2690:L2753" si="336">IF(AND(I2690&lt;&gt;"",I2690&lt;&gt;I2689),I2690,"")</f>
        <v>Fysisk interface design</v>
      </c>
      <c r="M2690">
        <f t="shared" ref="M2690:M2753" si="337">IF(AND(L2690&lt;&gt;"",ISNUMBER(VALUE(D2690))),VALUE(D2690),"")</f>
        <v>2</v>
      </c>
      <c r="N2690" t="str">
        <f t="shared" ref="N2690:N2753" si="338">IF(L2690="","",IF(M2690="",D2690,""))</f>
        <v/>
      </c>
      <c r="O2690" t="e">
        <f>IF(AND(A2690&lt;&gt;A2689,#REF!&lt;&gt;""),#REF!,"")</f>
        <v>#REF!</v>
      </c>
      <c r="P2690" t="e">
        <f t="shared" si="333"/>
        <v>#REF!</v>
      </c>
      <c r="Q2690" s="2" t="e">
        <f t="shared" ca="1" si="334"/>
        <v>#REF!</v>
      </c>
      <c r="R2690" t="e">
        <f>IF(NOT(#REF!="Indskrevet"),"",IF(E2690="",FALSE,AND(NOT(#REF!),VALUE(RIGHT(CONCATENATE(YEAR(E2690)),2))=15)))</f>
        <v>#REF!</v>
      </c>
      <c r="S2690" t="e">
        <f t="shared" ref="S2690:S2753" si="339">IF(R2690="","",IF(A2690=A2689,S2689,NOT(OR(R2690,AND(A2691=A2690,R2691),AND(A2692=A2690,R2692),AND(A2693=A2690,R2693),AND(A2694=A2690,R2694),AND(A2695=A2690,R2695),AND(A2696=A2690,R2696),AND(A2697=A2690,R2697),AND(A2698=A2690,R2698),AND(A2699=A2690,R2699),AND(A2700=A2690,R2700)))))</f>
        <v>#REF!</v>
      </c>
      <c r="T2690" t="e">
        <f t="shared" ref="T2690:T2753" si="340">IF(U2690="","",O2690)</f>
        <v>#REF!</v>
      </c>
      <c r="U2690" s="2" t="e">
        <f t="shared" si="335"/>
        <v>#REF!</v>
      </c>
      <c r="V2690" s="2"/>
    </row>
    <row r="2691" spans="1:22" x14ac:dyDescent="0.25">
      <c r="A2691" t="s">
        <v>1763</v>
      </c>
      <c r="B2691" t="s">
        <v>1764</v>
      </c>
      <c r="C2691">
        <v>119.999999999998</v>
      </c>
      <c r="D2691" t="s">
        <v>5296</v>
      </c>
      <c r="E2691" s="1">
        <v>42032</v>
      </c>
      <c r="F2691" t="s">
        <v>5311</v>
      </c>
      <c r="G2691">
        <v>1</v>
      </c>
      <c r="H2691" t="s">
        <v>5287</v>
      </c>
      <c r="I2691" t="s">
        <v>5298</v>
      </c>
      <c r="J2691" t="s">
        <v>5299</v>
      </c>
      <c r="K2691" t="b">
        <f>LOOKUP(A2691,'[1]UDDATA-1'!B:B,'[1]UDDATA-1'!A:A)&lt;&gt;LOOKUP(A2691,'[1]UDDATA-2'!B:B,'[1]UDDATA-2'!A:A)</f>
        <v>0</v>
      </c>
      <c r="L2691" t="str">
        <f t="shared" si="336"/>
        <v>Proceduremæssig programmering</v>
      </c>
      <c r="M2691">
        <f t="shared" si="337"/>
        <v>7</v>
      </c>
      <c r="N2691" t="str">
        <f t="shared" si="338"/>
        <v/>
      </c>
      <c r="O2691" t="e">
        <f>IF(AND(A2691&lt;&gt;A2690,#REF!&lt;&gt;""),#REF!,"")</f>
        <v>#REF!</v>
      </c>
      <c r="P2691" t="e">
        <f t="shared" ref="P2691:P2754" si="341">IF(O2691="","",IF(M2691="",0,IF(O2692&lt;&gt;"",1,IF(AND(O2692="",O2693&lt;&gt;""),2,IF(AND(O2692="",O2693="",O2694&lt;&gt;""),3,IF(AND(O2692="",O2693="",O2694="",O2695&lt;&gt;""),4,IF(AND(O2692="",O2693="",O2694="",O2695="",O2696&lt;&gt;""),5,IF(AND(O2692="",O2693="",O2694="",O2695="",O2696="",O2697&lt;&gt;""),6,IF(AND(O2692="",O2693="",O2694="",O2695="",O2696="",O2697="",O2698&lt;&gt;""),7,IF(AND(O2692="",O2693="",O2694="",O2695="",O2696="",O2697="",O2698="",O2699&lt;&gt;""),8,IF(AND(O2692="",O2693="",O2694="",O2695="",O2696="",O2697="",O2698="",O2699="",O2700&lt;&gt;""),9,IF(AND(O2692="",O2693="",O2694="",O2695="",O2696="",O2697="",O2698="",O2699="",O2700="",O2701&lt;&gt;""),10,IF(AND(O2692="",O2693="",O2694="",O2695="",O2696="",O2697="",O2698="",O2699="",O2700="",O2701="",O2702&lt;&gt;""),11,IF(AND(O2692="",O2693="",O2694="",O2695="",O2696="",O2697="",O2698="",O2699="",O2700="",O2701="",O2702="",O2703&lt;&gt;""),12,IF(AND(O2692="",O2693="",O2694="",O2695="",O2696="",O2697="",O2698="",O2699="",O2700="",O2701="",O2702="",O2703="",O2704&lt;&gt;""),13,IF(AND(O2692="",O2693="",O2694="",O2695="",O2696="",O2697="",O2698="",O2699="",O2700="",O2701="",O2702="",O2703="",O2704="",O2705&lt;&gt;""),14,IF(AND(O2692="",O2693="",O2694="",O2695="",O2696="",O2697="",O2698="",O2699="",O2700="",O2701="",O2702="",O2703="",O2704="",O2705="",O2706&lt;&gt;""),15)))))))))))))))))</f>
        <v>#REF!</v>
      </c>
      <c r="Q2691" s="2" t="e">
        <f t="shared" ref="Q2691:Q2754" ca="1" si="342">IF(OR(P2691="",P2691=0),"",AVERAGE(INDIRECT(CONCATENATE("AU",ROW(),":AU",ROW()+P2691))))</f>
        <v>#REF!</v>
      </c>
      <c r="R2691" t="e">
        <f>IF(NOT(#REF!="Indskrevet"),"",IF(E2691="",FALSE,AND(NOT(#REF!),VALUE(RIGHT(CONCATENATE(YEAR(E2691)),2))=15)))</f>
        <v>#REF!</v>
      </c>
      <c r="S2691" t="e">
        <f t="shared" si="339"/>
        <v>#REF!</v>
      </c>
      <c r="T2691" t="e">
        <f t="shared" si="340"/>
        <v>#REF!</v>
      </c>
      <c r="U2691" s="2" t="e">
        <f t="shared" si="335"/>
        <v>#REF!</v>
      </c>
      <c r="V2691" s="2"/>
    </row>
    <row r="2692" spans="1:22" x14ac:dyDescent="0.25">
      <c r="A2692" t="s">
        <v>1763</v>
      </c>
      <c r="B2692" t="s">
        <v>1764</v>
      </c>
      <c r="C2692">
        <v>119.999999999998</v>
      </c>
      <c r="D2692" t="s">
        <v>5285</v>
      </c>
      <c r="E2692" s="1">
        <v>42165</v>
      </c>
      <c r="F2692" t="s">
        <v>5312</v>
      </c>
      <c r="G2692">
        <v>1</v>
      </c>
      <c r="H2692" t="s">
        <v>5287</v>
      </c>
      <c r="I2692" t="s">
        <v>5302</v>
      </c>
      <c r="J2692" t="s">
        <v>5303</v>
      </c>
      <c r="K2692" t="b">
        <f>LOOKUP(A2692,'[1]UDDATA-1'!B:B,'[1]UDDATA-1'!A:A)&lt;&gt;LOOKUP(A2692,'[1]UDDATA-2'!B:B,'[1]UDDATA-2'!A:A)</f>
        <v>0</v>
      </c>
      <c r="L2692" t="str">
        <f t="shared" si="336"/>
        <v>Lyd- og musikbehandling</v>
      </c>
      <c r="M2692">
        <f t="shared" si="337"/>
        <v>2</v>
      </c>
      <c r="N2692" t="str">
        <f t="shared" si="338"/>
        <v/>
      </c>
      <c r="O2692" t="e">
        <f>IF(AND(A2692&lt;&gt;A2691,#REF!&lt;&gt;""),#REF!,"")</f>
        <v>#REF!</v>
      </c>
      <c r="P2692" t="e">
        <f t="shared" si="341"/>
        <v>#REF!</v>
      </c>
      <c r="Q2692" s="2" t="e">
        <f t="shared" ca="1" si="342"/>
        <v>#REF!</v>
      </c>
      <c r="R2692" t="e">
        <f>IF(NOT(#REF!="Indskrevet"),"",IF(E2692="",FALSE,AND(NOT(#REF!),VALUE(RIGHT(CONCATENATE(YEAR(E2692)),2))=15)))</f>
        <v>#REF!</v>
      </c>
      <c r="S2692" t="e">
        <f t="shared" si="339"/>
        <v>#REF!</v>
      </c>
      <c r="T2692" t="e">
        <f t="shared" si="340"/>
        <v>#REF!</v>
      </c>
      <c r="U2692" s="2" t="e">
        <f t="shared" ref="U2692:U2755" si="343">IF(OR(P2692="",P2692&lt;3),"",Q2692)</f>
        <v>#REF!</v>
      </c>
      <c r="V2692" s="2"/>
    </row>
    <row r="2693" spans="1:22" x14ac:dyDescent="0.25">
      <c r="A2693" t="s">
        <v>1763</v>
      </c>
      <c r="B2693" t="s">
        <v>1764</v>
      </c>
      <c r="C2693">
        <v>119.999999999998</v>
      </c>
      <c r="D2693" t="s">
        <v>5285</v>
      </c>
      <c r="E2693" s="1">
        <v>42186</v>
      </c>
      <c r="F2693" t="s">
        <v>5314</v>
      </c>
      <c r="G2693">
        <v>1</v>
      </c>
      <c r="H2693" t="s">
        <v>5287</v>
      </c>
      <c r="I2693" t="s">
        <v>5305</v>
      </c>
      <c r="J2693" t="s">
        <v>5303</v>
      </c>
      <c r="K2693" t="b">
        <f>LOOKUP(A2693,'[1]UDDATA-1'!B:B,'[1]UDDATA-1'!A:A)&lt;&gt;LOOKUP(A2693,'[1]UDDATA-2'!B:B,'[1]UDDATA-2'!A:A)</f>
        <v>0</v>
      </c>
      <c r="L2693" t="str">
        <f t="shared" si="336"/>
        <v>Objektorienteret Software Engineering</v>
      </c>
      <c r="M2693">
        <f t="shared" si="337"/>
        <v>2</v>
      </c>
      <c r="N2693" t="str">
        <f t="shared" si="338"/>
        <v/>
      </c>
      <c r="O2693" t="e">
        <f>IF(AND(A2693&lt;&gt;A2692,#REF!&lt;&gt;""),#REF!,"")</f>
        <v>#REF!</v>
      </c>
      <c r="P2693" t="e">
        <f t="shared" si="341"/>
        <v>#REF!</v>
      </c>
      <c r="Q2693" s="2" t="e">
        <f t="shared" ca="1" si="342"/>
        <v>#REF!</v>
      </c>
      <c r="R2693" t="e">
        <f>IF(NOT(#REF!="Indskrevet"),"",IF(E2693="",FALSE,AND(NOT(#REF!),VALUE(RIGHT(CONCATENATE(YEAR(E2693)),2))=15)))</f>
        <v>#REF!</v>
      </c>
      <c r="S2693" t="e">
        <f t="shared" si="339"/>
        <v>#REF!</v>
      </c>
      <c r="T2693" t="e">
        <f t="shared" si="340"/>
        <v>#REF!</v>
      </c>
      <c r="U2693" s="2" t="e">
        <f t="shared" si="343"/>
        <v>#REF!</v>
      </c>
      <c r="V2693" s="2"/>
    </row>
    <row r="2694" spans="1:22" x14ac:dyDescent="0.25">
      <c r="A2694" t="s">
        <v>1765</v>
      </c>
      <c r="B2694" t="s">
        <v>1766</v>
      </c>
      <c r="C2694">
        <v>139.99999999999699</v>
      </c>
      <c r="D2694" t="s">
        <v>5306</v>
      </c>
      <c r="E2694" s="1">
        <v>41656</v>
      </c>
      <c r="F2694" t="s">
        <v>5319</v>
      </c>
      <c r="G2694">
        <v>1</v>
      </c>
      <c r="H2694" t="s">
        <v>5307</v>
      </c>
      <c r="I2694" t="s">
        <v>5320</v>
      </c>
      <c r="J2694" t="s">
        <v>5299</v>
      </c>
      <c r="K2694" t="b">
        <f>LOOKUP(A2694,'[1]UDDATA-1'!B:B,'[1]UDDATA-1'!A:A)&lt;&gt;LOOKUP(A2694,'[1]UDDATA-2'!B:B,'[1]UDDATA-2'!A:A)</f>
        <v>0</v>
      </c>
      <c r="L2694" t="str">
        <f t="shared" si="336"/>
        <v>Beregningsteknik inden for elektronikområdet 1</v>
      </c>
      <c r="M2694">
        <f t="shared" si="337"/>
        <v>0</v>
      </c>
      <c r="N2694" t="str">
        <f t="shared" si="338"/>
        <v/>
      </c>
      <c r="O2694" t="e">
        <f>IF(AND(A2694&lt;&gt;A2693,#REF!&lt;&gt;""),#REF!,"")</f>
        <v>#REF!</v>
      </c>
      <c r="P2694" t="e">
        <f t="shared" si="341"/>
        <v>#REF!</v>
      </c>
      <c r="Q2694" s="2" t="e">
        <f t="shared" ca="1" si="342"/>
        <v>#REF!</v>
      </c>
      <c r="R2694" t="e">
        <f>IF(NOT(#REF!="Indskrevet"),"",IF(E2694="",FALSE,AND(NOT(#REF!),VALUE(RIGHT(CONCATENATE(YEAR(E2694)),2))=15)))</f>
        <v>#REF!</v>
      </c>
      <c r="S2694" t="e">
        <f t="shared" si="339"/>
        <v>#REF!</v>
      </c>
      <c r="T2694" t="e">
        <f t="shared" si="340"/>
        <v>#REF!</v>
      </c>
      <c r="U2694" s="2" t="e">
        <f t="shared" si="343"/>
        <v>#REF!</v>
      </c>
      <c r="V2694" s="2"/>
    </row>
    <row r="2695" spans="1:22" x14ac:dyDescent="0.25">
      <c r="A2695" t="s">
        <v>1765</v>
      </c>
      <c r="B2695" t="s">
        <v>1766</v>
      </c>
      <c r="C2695">
        <v>139.99999999999699</v>
      </c>
      <c r="D2695" t="s">
        <v>5306</v>
      </c>
      <c r="E2695" s="1">
        <v>41688</v>
      </c>
      <c r="F2695" t="s">
        <v>5319</v>
      </c>
      <c r="G2695">
        <v>2</v>
      </c>
      <c r="H2695" t="s">
        <v>5307</v>
      </c>
      <c r="I2695" t="s">
        <v>5320</v>
      </c>
      <c r="J2695" t="s">
        <v>5299</v>
      </c>
      <c r="K2695" t="b">
        <f>LOOKUP(A2695,'[1]UDDATA-1'!B:B,'[1]UDDATA-1'!A:A)&lt;&gt;LOOKUP(A2695,'[1]UDDATA-2'!B:B,'[1]UDDATA-2'!A:A)</f>
        <v>0</v>
      </c>
      <c r="L2695" t="str">
        <f t="shared" si="336"/>
        <v/>
      </c>
      <c r="M2695" t="str">
        <f t="shared" si="337"/>
        <v/>
      </c>
      <c r="N2695" t="str">
        <f t="shared" si="338"/>
        <v/>
      </c>
      <c r="O2695" t="e">
        <f>IF(AND(A2695&lt;&gt;A2694,#REF!&lt;&gt;""),#REF!,"")</f>
        <v>#REF!</v>
      </c>
      <c r="P2695" t="e">
        <f t="shared" si="341"/>
        <v>#REF!</v>
      </c>
      <c r="Q2695" s="2" t="e">
        <f t="shared" ca="1" si="342"/>
        <v>#REF!</v>
      </c>
      <c r="R2695" t="e">
        <f>IF(NOT(#REF!="Indskrevet"),"",IF(E2695="",FALSE,AND(NOT(#REF!),VALUE(RIGHT(CONCATENATE(YEAR(E2695)),2))=15)))</f>
        <v>#REF!</v>
      </c>
      <c r="S2695" t="e">
        <f t="shared" si="339"/>
        <v>#REF!</v>
      </c>
      <c r="T2695" t="e">
        <f t="shared" si="340"/>
        <v>#REF!</v>
      </c>
      <c r="U2695" s="2" t="e">
        <f t="shared" si="343"/>
        <v>#REF!</v>
      </c>
      <c r="V2695" s="2"/>
    </row>
    <row r="2696" spans="1:22" x14ac:dyDescent="0.25">
      <c r="A2696" t="s">
        <v>1765</v>
      </c>
      <c r="B2696" t="s">
        <v>1766</v>
      </c>
      <c r="C2696">
        <v>139.99999999999699</v>
      </c>
      <c r="D2696" t="s">
        <v>5306</v>
      </c>
      <c r="E2696" s="1">
        <v>42025</v>
      </c>
      <c r="F2696" t="s">
        <v>5319</v>
      </c>
      <c r="G2696">
        <v>3</v>
      </c>
      <c r="H2696" t="s">
        <v>5307</v>
      </c>
      <c r="I2696" t="s">
        <v>5320</v>
      </c>
      <c r="J2696" t="s">
        <v>5315</v>
      </c>
      <c r="K2696" t="b">
        <f>LOOKUP(A2696,'[1]UDDATA-1'!B:B,'[1]UDDATA-1'!A:A)&lt;&gt;LOOKUP(A2696,'[1]UDDATA-2'!B:B,'[1]UDDATA-2'!A:A)</f>
        <v>0</v>
      </c>
      <c r="L2696" t="str">
        <f t="shared" si="336"/>
        <v/>
      </c>
      <c r="M2696" t="str">
        <f t="shared" si="337"/>
        <v/>
      </c>
      <c r="N2696" t="str">
        <f t="shared" si="338"/>
        <v/>
      </c>
      <c r="O2696" t="e">
        <f>IF(AND(A2696&lt;&gt;A2695,#REF!&lt;&gt;""),#REF!,"")</f>
        <v>#REF!</v>
      </c>
      <c r="P2696" t="e">
        <f t="shared" si="341"/>
        <v>#REF!</v>
      </c>
      <c r="Q2696" s="2" t="e">
        <f t="shared" ca="1" si="342"/>
        <v>#REF!</v>
      </c>
      <c r="R2696" t="e">
        <f>IF(NOT(#REF!="Indskrevet"),"",IF(E2696="",FALSE,AND(NOT(#REF!),VALUE(RIGHT(CONCATENATE(YEAR(E2696)),2))=15)))</f>
        <v>#REF!</v>
      </c>
      <c r="S2696" t="e">
        <f t="shared" si="339"/>
        <v>#REF!</v>
      </c>
      <c r="T2696" t="e">
        <f t="shared" si="340"/>
        <v>#REF!</v>
      </c>
      <c r="U2696" s="2" t="e">
        <f t="shared" si="343"/>
        <v>#REF!</v>
      </c>
      <c r="V2696" s="2"/>
    </row>
    <row r="2697" spans="1:22" x14ac:dyDescent="0.25">
      <c r="A2697" t="s">
        <v>1765</v>
      </c>
      <c r="B2697" t="s">
        <v>1766</v>
      </c>
      <c r="C2697">
        <v>139.99999999999699</v>
      </c>
      <c r="D2697" t="s">
        <v>5306</v>
      </c>
      <c r="E2697" s="1">
        <v>42047</v>
      </c>
      <c r="F2697" t="s">
        <v>5319</v>
      </c>
      <c r="G2697">
        <v>4</v>
      </c>
      <c r="H2697" t="s">
        <v>5287</v>
      </c>
      <c r="I2697" t="s">
        <v>5320</v>
      </c>
      <c r="J2697" t="s">
        <v>5315</v>
      </c>
      <c r="K2697" t="b">
        <f>LOOKUP(A2697,'[1]UDDATA-1'!B:B,'[1]UDDATA-1'!A:A)&lt;&gt;LOOKUP(A2697,'[1]UDDATA-2'!B:B,'[1]UDDATA-2'!A:A)</f>
        <v>0</v>
      </c>
      <c r="L2697" t="str">
        <f t="shared" si="336"/>
        <v/>
      </c>
      <c r="M2697" t="str">
        <f t="shared" si="337"/>
        <v/>
      </c>
      <c r="N2697" t="str">
        <f t="shared" si="338"/>
        <v/>
      </c>
      <c r="O2697" t="e">
        <f>IF(AND(A2697&lt;&gt;A2696,#REF!&lt;&gt;""),#REF!,"")</f>
        <v>#REF!</v>
      </c>
      <c r="P2697" t="e">
        <f t="shared" si="341"/>
        <v>#REF!</v>
      </c>
      <c r="Q2697" s="2" t="e">
        <f t="shared" ca="1" si="342"/>
        <v>#REF!</v>
      </c>
      <c r="R2697" t="e">
        <f>IF(NOT(#REF!="Indskrevet"),"",IF(E2697="",FALSE,AND(NOT(#REF!),VALUE(RIGHT(CONCATENATE(YEAR(E2697)),2))=15)))</f>
        <v>#REF!</v>
      </c>
      <c r="S2697" t="e">
        <f t="shared" si="339"/>
        <v>#REF!</v>
      </c>
      <c r="T2697" t="e">
        <f t="shared" si="340"/>
        <v>#REF!</v>
      </c>
      <c r="U2697" s="2" t="e">
        <f t="shared" si="343"/>
        <v>#REF!</v>
      </c>
      <c r="V2697" s="2"/>
    </row>
    <row r="2698" spans="1:22" x14ac:dyDescent="0.25">
      <c r="A2698" t="s">
        <v>1765</v>
      </c>
      <c r="B2698" t="s">
        <v>1766</v>
      </c>
      <c r="C2698">
        <v>139.99999999999699</v>
      </c>
      <c r="D2698" t="s">
        <v>5285</v>
      </c>
      <c r="E2698" s="1">
        <v>41808</v>
      </c>
      <c r="F2698" t="s">
        <v>5321</v>
      </c>
      <c r="G2698">
        <v>1</v>
      </c>
      <c r="H2698" t="s">
        <v>5287</v>
      </c>
      <c r="I2698" t="s">
        <v>5322</v>
      </c>
      <c r="J2698" t="s">
        <v>5303</v>
      </c>
      <c r="K2698" t="b">
        <f>LOOKUP(A2698,'[1]UDDATA-1'!B:B,'[1]UDDATA-1'!A:A)&lt;&gt;LOOKUP(A2698,'[1]UDDATA-2'!B:B,'[1]UDDATA-2'!A:A)</f>
        <v>0</v>
      </c>
      <c r="L2698" t="str">
        <f t="shared" si="336"/>
        <v>Beregningsteknik inden for elektronik</v>
      </c>
      <c r="M2698">
        <f t="shared" si="337"/>
        <v>2</v>
      </c>
      <c r="N2698" t="str">
        <f t="shared" si="338"/>
        <v/>
      </c>
      <c r="O2698" t="e">
        <f>IF(AND(A2698&lt;&gt;A2697,#REF!&lt;&gt;""),#REF!,"")</f>
        <v>#REF!</v>
      </c>
      <c r="P2698" t="e">
        <f t="shared" si="341"/>
        <v>#REF!</v>
      </c>
      <c r="Q2698" s="2" t="e">
        <f t="shared" ca="1" si="342"/>
        <v>#REF!</v>
      </c>
      <c r="R2698" t="e">
        <f>IF(NOT(#REF!="Indskrevet"),"",IF(E2698="",FALSE,AND(NOT(#REF!),VALUE(RIGHT(CONCATENATE(YEAR(E2698)),2))=15)))</f>
        <v>#REF!</v>
      </c>
      <c r="S2698" t="e">
        <f t="shared" si="339"/>
        <v>#REF!</v>
      </c>
      <c r="T2698" t="e">
        <f t="shared" si="340"/>
        <v>#REF!</v>
      </c>
      <c r="U2698" s="2" t="e">
        <f t="shared" si="343"/>
        <v>#REF!</v>
      </c>
      <c r="V2698" s="2"/>
    </row>
    <row r="2699" spans="1:22" x14ac:dyDescent="0.25">
      <c r="A2699" t="s">
        <v>1767</v>
      </c>
      <c r="B2699" t="s">
        <v>1768</v>
      </c>
      <c r="C2699">
        <v>24.999999999999599</v>
      </c>
      <c r="D2699" t="s">
        <v>5318</v>
      </c>
      <c r="E2699" s="1">
        <v>41316</v>
      </c>
      <c r="F2699" t="s">
        <v>5308</v>
      </c>
      <c r="G2699">
        <v>1</v>
      </c>
      <c r="H2699" t="s">
        <v>5307</v>
      </c>
      <c r="I2699" t="s">
        <v>5288</v>
      </c>
      <c r="J2699" t="s">
        <v>5289</v>
      </c>
      <c r="K2699" t="b">
        <f>LOOKUP(A2699,'[1]UDDATA-1'!B:B,'[1]UDDATA-1'!A:A)&lt;&gt;LOOKUP(A2699,'[1]UDDATA-2'!B:B,'[1]UDDATA-2'!A:A)</f>
        <v>0</v>
      </c>
      <c r="L2699" t="str">
        <f t="shared" si="336"/>
        <v>Grundlæggende programmering</v>
      </c>
      <c r="M2699" t="str">
        <f t="shared" si="337"/>
        <v/>
      </c>
      <c r="N2699" t="str">
        <f t="shared" si="338"/>
        <v>U</v>
      </c>
      <c r="O2699" t="e">
        <f>IF(AND(A2699&lt;&gt;A2698,#REF!&lt;&gt;""),#REF!,"")</f>
        <v>#REF!</v>
      </c>
      <c r="P2699" t="e">
        <f t="shared" si="341"/>
        <v>#REF!</v>
      </c>
      <c r="Q2699" s="2" t="e">
        <f t="shared" ca="1" si="342"/>
        <v>#REF!</v>
      </c>
      <c r="R2699" t="e">
        <f>IF(NOT(#REF!="Indskrevet"),"",IF(E2699="",FALSE,AND(NOT(#REF!),VALUE(RIGHT(CONCATENATE(YEAR(E2699)),2))=15)))</f>
        <v>#REF!</v>
      </c>
      <c r="S2699" t="e">
        <f t="shared" si="339"/>
        <v>#REF!</v>
      </c>
      <c r="T2699" t="e">
        <f t="shared" si="340"/>
        <v>#REF!</v>
      </c>
      <c r="U2699" s="2" t="e">
        <f t="shared" si="343"/>
        <v>#REF!</v>
      </c>
      <c r="V2699" s="2"/>
    </row>
    <row r="2700" spans="1:22" x14ac:dyDescent="0.25">
      <c r="A2700" t="s">
        <v>1767</v>
      </c>
      <c r="B2700" t="s">
        <v>1768</v>
      </c>
      <c r="C2700">
        <v>24.999999999999599</v>
      </c>
      <c r="D2700" t="s">
        <v>5327</v>
      </c>
      <c r="E2700" s="1">
        <v>41353</v>
      </c>
      <c r="F2700" t="s">
        <v>5308</v>
      </c>
      <c r="G2700">
        <v>2</v>
      </c>
      <c r="H2700" t="s">
        <v>5287</v>
      </c>
      <c r="I2700" t="s">
        <v>5288</v>
      </c>
      <c r="J2700" t="s">
        <v>5293</v>
      </c>
      <c r="K2700" t="b">
        <f>LOOKUP(A2700,'[1]UDDATA-1'!B:B,'[1]UDDATA-1'!A:A)&lt;&gt;LOOKUP(A2700,'[1]UDDATA-2'!B:B,'[1]UDDATA-2'!A:A)</f>
        <v>0</v>
      </c>
      <c r="L2700" t="str">
        <f t="shared" si="336"/>
        <v/>
      </c>
      <c r="M2700" t="str">
        <f t="shared" si="337"/>
        <v/>
      </c>
      <c r="N2700" t="str">
        <f t="shared" si="338"/>
        <v/>
      </c>
      <c r="O2700" t="e">
        <f>IF(AND(A2700&lt;&gt;A2699,#REF!&lt;&gt;""),#REF!,"")</f>
        <v>#REF!</v>
      </c>
      <c r="P2700" t="e">
        <f t="shared" si="341"/>
        <v>#REF!</v>
      </c>
      <c r="Q2700" s="2" t="e">
        <f t="shared" ca="1" si="342"/>
        <v>#REF!</v>
      </c>
      <c r="R2700" t="e">
        <f>IF(NOT(#REF!="Indskrevet"),"",IF(E2700="",FALSE,AND(NOT(#REF!),VALUE(RIGHT(CONCATENATE(YEAR(E2700)),2))=15)))</f>
        <v>#REF!</v>
      </c>
      <c r="S2700" t="e">
        <f t="shared" si="339"/>
        <v>#REF!</v>
      </c>
      <c r="T2700" t="e">
        <f t="shared" si="340"/>
        <v>#REF!</v>
      </c>
      <c r="U2700" s="2" t="e">
        <f t="shared" si="343"/>
        <v>#REF!</v>
      </c>
      <c r="V2700" s="2"/>
    </row>
    <row r="2701" spans="1:22" x14ac:dyDescent="0.25">
      <c r="A2701" t="s">
        <v>1767</v>
      </c>
      <c r="B2701" t="s">
        <v>1768</v>
      </c>
      <c r="C2701">
        <v>24.999999999999599</v>
      </c>
      <c r="D2701" t="s">
        <v>5318</v>
      </c>
      <c r="E2701" s="1">
        <v>41452</v>
      </c>
      <c r="F2701" t="s">
        <v>5309</v>
      </c>
      <c r="G2701">
        <v>1</v>
      </c>
      <c r="H2701" t="s">
        <v>5287</v>
      </c>
      <c r="I2701" t="s">
        <v>5292</v>
      </c>
      <c r="J2701" t="s">
        <v>5293</v>
      </c>
      <c r="K2701" t="b">
        <f>LOOKUP(A2701,'[1]UDDATA-1'!B:B,'[1]UDDATA-1'!A:A)&lt;&gt;LOOKUP(A2701,'[1]UDDATA-2'!B:B,'[1]UDDATA-2'!A:A)</f>
        <v>0</v>
      </c>
      <c r="L2701" t="str">
        <f t="shared" si="336"/>
        <v>Matematik til multimedie-applikationer</v>
      </c>
      <c r="M2701" t="str">
        <f t="shared" si="337"/>
        <v/>
      </c>
      <c r="N2701" t="str">
        <f t="shared" si="338"/>
        <v>U</v>
      </c>
      <c r="O2701" t="e">
        <f>IF(AND(A2701&lt;&gt;A2700,#REF!&lt;&gt;""),#REF!,"")</f>
        <v>#REF!</v>
      </c>
      <c r="P2701" t="e">
        <f t="shared" si="341"/>
        <v>#REF!</v>
      </c>
      <c r="Q2701" s="2" t="e">
        <f t="shared" ca="1" si="342"/>
        <v>#REF!</v>
      </c>
      <c r="R2701" t="e">
        <f>IF(NOT(#REF!="Indskrevet"),"",IF(E2701="",FALSE,AND(NOT(#REF!),VALUE(RIGHT(CONCATENATE(YEAR(E2701)),2))=15)))</f>
        <v>#REF!</v>
      </c>
      <c r="S2701" t="e">
        <f t="shared" si="339"/>
        <v>#REF!</v>
      </c>
      <c r="T2701" t="e">
        <f t="shared" si="340"/>
        <v>#REF!</v>
      </c>
      <c r="U2701" s="2" t="e">
        <f t="shared" si="343"/>
        <v>#REF!</v>
      </c>
      <c r="V2701" s="2"/>
    </row>
    <row r="2702" spans="1:22" x14ac:dyDescent="0.25">
      <c r="A2702" t="s">
        <v>1767</v>
      </c>
      <c r="B2702" t="s">
        <v>1768</v>
      </c>
      <c r="C2702">
        <v>24.999999999999599</v>
      </c>
      <c r="D2702" t="s">
        <v>5318</v>
      </c>
      <c r="E2702" s="1">
        <v>41484</v>
      </c>
      <c r="F2702" t="s">
        <v>5310</v>
      </c>
      <c r="G2702">
        <v>1</v>
      </c>
      <c r="H2702" t="s">
        <v>5287</v>
      </c>
      <c r="I2702" t="s">
        <v>5295</v>
      </c>
      <c r="J2702" t="s">
        <v>5293</v>
      </c>
      <c r="K2702" t="b">
        <f>LOOKUP(A2702,'[1]UDDATA-1'!B:B,'[1]UDDATA-1'!A:A)&lt;&gt;LOOKUP(A2702,'[1]UDDATA-2'!B:B,'[1]UDDATA-2'!A:A)</f>
        <v>0</v>
      </c>
      <c r="L2702" t="str">
        <f t="shared" si="336"/>
        <v>Fysisk interface design</v>
      </c>
      <c r="M2702" t="str">
        <f t="shared" si="337"/>
        <v/>
      </c>
      <c r="N2702" t="str">
        <f t="shared" si="338"/>
        <v>U</v>
      </c>
      <c r="O2702" t="e">
        <f>IF(AND(A2702&lt;&gt;A2701,#REF!&lt;&gt;""),#REF!,"")</f>
        <v>#REF!</v>
      </c>
      <c r="P2702" t="e">
        <f t="shared" si="341"/>
        <v>#REF!</v>
      </c>
      <c r="Q2702" s="2" t="e">
        <f t="shared" ca="1" si="342"/>
        <v>#REF!</v>
      </c>
      <c r="R2702" t="e">
        <f>IF(NOT(#REF!="Indskrevet"),"",IF(E2702="",FALSE,AND(NOT(#REF!),VALUE(RIGHT(CONCATENATE(YEAR(E2702)),2))=15)))</f>
        <v>#REF!</v>
      </c>
      <c r="S2702" t="e">
        <f t="shared" si="339"/>
        <v>#REF!</v>
      </c>
      <c r="T2702" t="e">
        <f t="shared" si="340"/>
        <v>#REF!</v>
      </c>
      <c r="U2702" s="2" t="e">
        <f t="shared" si="343"/>
        <v>#REF!</v>
      </c>
      <c r="V2702" s="2"/>
    </row>
    <row r="2703" spans="1:22" x14ac:dyDescent="0.25">
      <c r="A2703" t="s">
        <v>1769</v>
      </c>
      <c r="B2703" t="s">
        <v>1770</v>
      </c>
      <c r="C2703">
        <v>114.999999999998</v>
      </c>
      <c r="K2703" t="b">
        <f>LOOKUP(A2703,'[1]UDDATA-1'!B:B,'[1]UDDATA-1'!A:A)&lt;&gt;LOOKUP(A2703,'[1]UDDATA-2'!B:B,'[1]UDDATA-2'!A:A)</f>
        <v>0</v>
      </c>
      <c r="L2703" t="str">
        <f t="shared" si="336"/>
        <v/>
      </c>
      <c r="M2703" t="str">
        <f t="shared" si="337"/>
        <v/>
      </c>
      <c r="N2703" t="str">
        <f t="shared" si="338"/>
        <v/>
      </c>
      <c r="O2703" t="e">
        <f>IF(AND(A2703&lt;&gt;A2702,#REF!&lt;&gt;""),#REF!,"")</f>
        <v>#REF!</v>
      </c>
      <c r="P2703" t="e">
        <f t="shared" si="341"/>
        <v>#REF!</v>
      </c>
      <c r="Q2703" s="2" t="e">
        <f t="shared" ca="1" si="342"/>
        <v>#REF!</v>
      </c>
      <c r="R2703" t="e">
        <f>IF(NOT(#REF!="Indskrevet"),"",IF(E2703="",FALSE,AND(NOT(#REF!),VALUE(RIGHT(CONCATENATE(YEAR(E2703)),2))=15)))</f>
        <v>#REF!</v>
      </c>
      <c r="S2703" t="e">
        <f t="shared" si="339"/>
        <v>#REF!</v>
      </c>
      <c r="T2703" t="e">
        <f t="shared" si="340"/>
        <v>#REF!</v>
      </c>
      <c r="U2703" s="2" t="e">
        <f t="shared" si="343"/>
        <v>#REF!</v>
      </c>
      <c r="V2703" s="2"/>
    </row>
    <row r="2704" spans="1:22" x14ac:dyDescent="0.25">
      <c r="A2704" t="s">
        <v>1771</v>
      </c>
      <c r="B2704" t="s">
        <v>1772</v>
      </c>
      <c r="C2704">
        <v>89.999999999997598</v>
      </c>
      <c r="D2704" t="s">
        <v>5317</v>
      </c>
      <c r="E2704" s="1">
        <v>41676</v>
      </c>
      <c r="F2704" t="s">
        <v>5308</v>
      </c>
      <c r="G2704">
        <v>1</v>
      </c>
      <c r="H2704" t="s">
        <v>5287</v>
      </c>
      <c r="I2704" t="s">
        <v>5288</v>
      </c>
      <c r="J2704" t="s">
        <v>5289</v>
      </c>
      <c r="K2704" t="b">
        <f>LOOKUP(A2704,'[1]UDDATA-1'!B:B,'[1]UDDATA-1'!A:A)&lt;&gt;LOOKUP(A2704,'[1]UDDATA-2'!B:B,'[1]UDDATA-2'!A:A)</f>
        <v>0</v>
      </c>
      <c r="L2704" t="str">
        <f t="shared" si="336"/>
        <v>Grundlæggende programmering</v>
      </c>
      <c r="M2704">
        <f t="shared" si="337"/>
        <v>4</v>
      </c>
      <c r="N2704" t="str">
        <f t="shared" si="338"/>
        <v/>
      </c>
      <c r="O2704" t="e">
        <f>IF(AND(A2704&lt;&gt;A2703,#REF!&lt;&gt;""),#REF!,"")</f>
        <v>#REF!</v>
      </c>
      <c r="P2704" t="e">
        <f t="shared" si="341"/>
        <v>#REF!</v>
      </c>
      <c r="Q2704" s="2" t="e">
        <f t="shared" ca="1" si="342"/>
        <v>#REF!</v>
      </c>
      <c r="R2704" t="e">
        <f>IF(NOT(#REF!="Indskrevet"),"",IF(E2704="",FALSE,AND(NOT(#REF!),VALUE(RIGHT(CONCATENATE(YEAR(E2704)),2))=15)))</f>
        <v>#REF!</v>
      </c>
      <c r="S2704" t="e">
        <f t="shared" si="339"/>
        <v>#REF!</v>
      </c>
      <c r="T2704" t="e">
        <f t="shared" si="340"/>
        <v>#REF!</v>
      </c>
      <c r="U2704" s="2" t="e">
        <f t="shared" si="343"/>
        <v>#REF!</v>
      </c>
      <c r="V2704" s="2"/>
    </row>
    <row r="2705" spans="1:22" x14ac:dyDescent="0.25">
      <c r="A2705" t="s">
        <v>1771</v>
      </c>
      <c r="B2705" t="s">
        <v>1772</v>
      </c>
      <c r="C2705">
        <v>89.999999999997598</v>
      </c>
      <c r="D2705" t="s">
        <v>5296</v>
      </c>
      <c r="E2705" s="1">
        <v>41815</v>
      </c>
      <c r="F2705" t="s">
        <v>5309</v>
      </c>
      <c r="G2705">
        <v>1</v>
      </c>
      <c r="H2705" t="s">
        <v>5287</v>
      </c>
      <c r="I2705" t="s">
        <v>5292</v>
      </c>
      <c r="J2705" t="s">
        <v>5293</v>
      </c>
      <c r="K2705" t="b">
        <f>LOOKUP(A2705,'[1]UDDATA-1'!B:B,'[1]UDDATA-1'!A:A)&lt;&gt;LOOKUP(A2705,'[1]UDDATA-2'!B:B,'[1]UDDATA-2'!A:A)</f>
        <v>0</v>
      </c>
      <c r="L2705" t="str">
        <f t="shared" si="336"/>
        <v>Matematik til multimedie-applikationer</v>
      </c>
      <c r="M2705">
        <f t="shared" si="337"/>
        <v>7</v>
      </c>
      <c r="N2705" t="str">
        <f t="shared" si="338"/>
        <v/>
      </c>
      <c r="O2705" t="e">
        <f>IF(AND(A2705&lt;&gt;A2704,#REF!&lt;&gt;""),#REF!,"")</f>
        <v>#REF!</v>
      </c>
      <c r="P2705" t="e">
        <f t="shared" si="341"/>
        <v>#REF!</v>
      </c>
      <c r="Q2705" s="2" t="e">
        <f t="shared" ca="1" si="342"/>
        <v>#REF!</v>
      </c>
      <c r="R2705" t="e">
        <f>IF(NOT(#REF!="Indskrevet"),"",IF(E2705="",FALSE,AND(NOT(#REF!),VALUE(RIGHT(CONCATENATE(YEAR(E2705)),2))=15)))</f>
        <v>#REF!</v>
      </c>
      <c r="S2705" t="e">
        <f t="shared" si="339"/>
        <v>#REF!</v>
      </c>
      <c r="T2705" t="e">
        <f t="shared" si="340"/>
        <v>#REF!</v>
      </c>
      <c r="U2705" s="2" t="e">
        <f t="shared" si="343"/>
        <v>#REF!</v>
      </c>
      <c r="V2705" s="2"/>
    </row>
    <row r="2706" spans="1:22" x14ac:dyDescent="0.25">
      <c r="A2706" t="s">
        <v>1771</v>
      </c>
      <c r="B2706" t="s">
        <v>1772</v>
      </c>
      <c r="C2706">
        <v>89.999999999997598</v>
      </c>
      <c r="D2706" t="s">
        <v>5306</v>
      </c>
      <c r="E2706" s="1">
        <v>41824</v>
      </c>
      <c r="F2706" t="s">
        <v>5310</v>
      </c>
      <c r="G2706">
        <v>1</v>
      </c>
      <c r="H2706" t="s">
        <v>5307</v>
      </c>
      <c r="I2706" t="s">
        <v>5295</v>
      </c>
      <c r="J2706" t="s">
        <v>5293</v>
      </c>
      <c r="K2706" t="b">
        <f>LOOKUP(A2706,'[1]UDDATA-1'!B:B,'[1]UDDATA-1'!A:A)&lt;&gt;LOOKUP(A2706,'[1]UDDATA-2'!B:B,'[1]UDDATA-2'!A:A)</f>
        <v>0</v>
      </c>
      <c r="L2706" t="str">
        <f t="shared" si="336"/>
        <v>Fysisk interface design</v>
      </c>
      <c r="M2706">
        <f t="shared" si="337"/>
        <v>0</v>
      </c>
      <c r="N2706" t="str">
        <f t="shared" si="338"/>
        <v/>
      </c>
      <c r="O2706" t="e">
        <f>IF(AND(A2706&lt;&gt;A2705,#REF!&lt;&gt;""),#REF!,"")</f>
        <v>#REF!</v>
      </c>
      <c r="P2706" t="e">
        <f t="shared" si="341"/>
        <v>#REF!</v>
      </c>
      <c r="Q2706" s="2" t="e">
        <f t="shared" ca="1" si="342"/>
        <v>#REF!</v>
      </c>
      <c r="R2706" t="e">
        <f>IF(NOT(#REF!="Indskrevet"),"",IF(E2706="",FALSE,AND(NOT(#REF!),VALUE(RIGHT(CONCATENATE(YEAR(E2706)),2))=15)))</f>
        <v>#REF!</v>
      </c>
      <c r="S2706" t="e">
        <f t="shared" si="339"/>
        <v>#REF!</v>
      </c>
      <c r="T2706" t="e">
        <f t="shared" si="340"/>
        <v>#REF!</v>
      </c>
      <c r="U2706" s="2" t="e">
        <f t="shared" si="343"/>
        <v>#REF!</v>
      </c>
      <c r="V2706" s="2"/>
    </row>
    <row r="2707" spans="1:22" x14ac:dyDescent="0.25">
      <c r="A2707" t="s">
        <v>1771</v>
      </c>
      <c r="B2707" t="s">
        <v>1772</v>
      </c>
      <c r="C2707">
        <v>89.999999999997598</v>
      </c>
      <c r="D2707" t="s">
        <v>5317</v>
      </c>
      <c r="E2707" s="1">
        <v>41884</v>
      </c>
      <c r="F2707" t="s">
        <v>5310</v>
      </c>
      <c r="G2707">
        <v>2</v>
      </c>
      <c r="H2707" t="s">
        <v>5287</v>
      </c>
      <c r="I2707" t="s">
        <v>5295</v>
      </c>
      <c r="J2707" t="s">
        <v>5299</v>
      </c>
      <c r="K2707" t="b">
        <f>LOOKUP(A2707,'[1]UDDATA-1'!B:B,'[1]UDDATA-1'!A:A)&lt;&gt;LOOKUP(A2707,'[1]UDDATA-2'!B:B,'[1]UDDATA-2'!A:A)</f>
        <v>0</v>
      </c>
      <c r="L2707" t="str">
        <f t="shared" si="336"/>
        <v/>
      </c>
      <c r="M2707" t="str">
        <f t="shared" si="337"/>
        <v/>
      </c>
      <c r="N2707" t="str">
        <f t="shared" si="338"/>
        <v/>
      </c>
      <c r="O2707" t="e">
        <f>IF(AND(A2707&lt;&gt;A2706,#REF!&lt;&gt;""),#REF!,"")</f>
        <v>#REF!</v>
      </c>
      <c r="P2707" t="e">
        <f t="shared" si="341"/>
        <v>#REF!</v>
      </c>
      <c r="Q2707" s="2" t="e">
        <f t="shared" ca="1" si="342"/>
        <v>#REF!</v>
      </c>
      <c r="R2707" t="e">
        <f>IF(NOT(#REF!="Indskrevet"),"",IF(E2707="",FALSE,AND(NOT(#REF!),VALUE(RIGHT(CONCATENATE(YEAR(E2707)),2))=15)))</f>
        <v>#REF!</v>
      </c>
      <c r="S2707" t="e">
        <f t="shared" si="339"/>
        <v>#REF!</v>
      </c>
      <c r="T2707" t="e">
        <f t="shared" si="340"/>
        <v>#REF!</v>
      </c>
      <c r="U2707" s="2" t="e">
        <f t="shared" si="343"/>
        <v>#REF!</v>
      </c>
      <c r="V2707" s="2"/>
    </row>
    <row r="2708" spans="1:22" x14ac:dyDescent="0.25">
      <c r="A2708" t="s">
        <v>1771</v>
      </c>
      <c r="B2708" t="s">
        <v>1772</v>
      </c>
      <c r="C2708">
        <v>89.999999999997598</v>
      </c>
      <c r="D2708" t="s">
        <v>5317</v>
      </c>
      <c r="E2708" s="1">
        <v>42284</v>
      </c>
      <c r="F2708" t="s">
        <v>5311</v>
      </c>
      <c r="G2708">
        <v>1</v>
      </c>
      <c r="H2708" t="s">
        <v>5287</v>
      </c>
      <c r="I2708" t="s">
        <v>5298</v>
      </c>
      <c r="J2708" t="s">
        <v>5315</v>
      </c>
      <c r="K2708" t="b">
        <f>LOOKUP(A2708,'[1]UDDATA-1'!B:B,'[1]UDDATA-1'!A:A)&lt;&gt;LOOKUP(A2708,'[1]UDDATA-2'!B:B,'[1]UDDATA-2'!A:A)</f>
        <v>0</v>
      </c>
      <c r="L2708" t="str">
        <f t="shared" si="336"/>
        <v>Proceduremæssig programmering</v>
      </c>
      <c r="M2708">
        <f t="shared" si="337"/>
        <v>4</v>
      </c>
      <c r="N2708" t="str">
        <f t="shared" si="338"/>
        <v/>
      </c>
      <c r="O2708" t="e">
        <f>IF(AND(A2708&lt;&gt;A2707,#REF!&lt;&gt;""),#REF!,"")</f>
        <v>#REF!</v>
      </c>
      <c r="P2708" t="e">
        <f t="shared" si="341"/>
        <v>#REF!</v>
      </c>
      <c r="Q2708" s="2" t="e">
        <f t="shared" ca="1" si="342"/>
        <v>#REF!</v>
      </c>
      <c r="R2708" t="e">
        <f>IF(NOT(#REF!="Indskrevet"),"",IF(E2708="",FALSE,AND(NOT(#REF!),VALUE(RIGHT(CONCATENATE(YEAR(E2708)),2))=15)))</f>
        <v>#REF!</v>
      </c>
      <c r="S2708" t="e">
        <f t="shared" si="339"/>
        <v>#REF!</v>
      </c>
      <c r="T2708" t="e">
        <f t="shared" si="340"/>
        <v>#REF!</v>
      </c>
      <c r="U2708" s="2" t="e">
        <f t="shared" si="343"/>
        <v>#REF!</v>
      </c>
      <c r="V2708" s="2"/>
    </row>
    <row r="2709" spans="1:22" x14ac:dyDescent="0.25">
      <c r="A2709" t="s">
        <v>1771</v>
      </c>
      <c r="B2709" t="s">
        <v>1772</v>
      </c>
      <c r="C2709">
        <v>89.999999999997598</v>
      </c>
      <c r="D2709" t="s">
        <v>5306</v>
      </c>
      <c r="E2709" s="1">
        <v>42165</v>
      </c>
      <c r="F2709" t="s">
        <v>5312</v>
      </c>
      <c r="G2709">
        <v>1</v>
      </c>
      <c r="H2709" t="s">
        <v>5307</v>
      </c>
      <c r="I2709" t="s">
        <v>5302</v>
      </c>
      <c r="J2709" t="s">
        <v>5303</v>
      </c>
      <c r="K2709" t="b">
        <f>LOOKUP(A2709,'[1]UDDATA-1'!B:B,'[1]UDDATA-1'!A:A)&lt;&gt;LOOKUP(A2709,'[1]UDDATA-2'!B:B,'[1]UDDATA-2'!A:A)</f>
        <v>0</v>
      </c>
      <c r="L2709" t="str">
        <f t="shared" si="336"/>
        <v>Lyd- og musikbehandling</v>
      </c>
      <c r="M2709">
        <f t="shared" si="337"/>
        <v>0</v>
      </c>
      <c r="N2709" t="str">
        <f t="shared" si="338"/>
        <v/>
      </c>
      <c r="O2709" t="e">
        <f>IF(AND(A2709&lt;&gt;A2708,#REF!&lt;&gt;""),#REF!,"")</f>
        <v>#REF!</v>
      </c>
      <c r="P2709" t="e">
        <f t="shared" si="341"/>
        <v>#REF!</v>
      </c>
      <c r="Q2709" s="2" t="e">
        <f t="shared" ca="1" si="342"/>
        <v>#REF!</v>
      </c>
      <c r="R2709" t="e">
        <f>IF(NOT(#REF!="Indskrevet"),"",IF(E2709="",FALSE,AND(NOT(#REF!),VALUE(RIGHT(CONCATENATE(YEAR(E2709)),2))=15)))</f>
        <v>#REF!</v>
      </c>
      <c r="S2709" t="e">
        <f t="shared" si="339"/>
        <v>#REF!</v>
      </c>
      <c r="T2709" t="e">
        <f t="shared" si="340"/>
        <v>#REF!</v>
      </c>
      <c r="U2709" s="2" t="e">
        <f t="shared" si="343"/>
        <v>#REF!</v>
      </c>
      <c r="V2709" s="2"/>
    </row>
    <row r="2710" spans="1:22" x14ac:dyDescent="0.25">
      <c r="A2710" t="s">
        <v>1771</v>
      </c>
      <c r="B2710" t="s">
        <v>1772</v>
      </c>
      <c r="C2710">
        <v>89.999999999997598</v>
      </c>
      <c r="D2710" t="s">
        <v>5318</v>
      </c>
      <c r="E2710" s="1">
        <v>42237</v>
      </c>
      <c r="F2710" t="s">
        <v>5312</v>
      </c>
      <c r="G2710">
        <v>2</v>
      </c>
      <c r="H2710" t="s">
        <v>5287</v>
      </c>
      <c r="I2710" t="s">
        <v>5302</v>
      </c>
      <c r="J2710" t="s">
        <v>5303</v>
      </c>
      <c r="K2710" t="b">
        <f>LOOKUP(A2710,'[1]UDDATA-1'!B:B,'[1]UDDATA-1'!A:A)&lt;&gt;LOOKUP(A2710,'[1]UDDATA-2'!B:B,'[1]UDDATA-2'!A:A)</f>
        <v>0</v>
      </c>
      <c r="L2710" t="str">
        <f t="shared" si="336"/>
        <v/>
      </c>
      <c r="M2710" t="str">
        <f t="shared" si="337"/>
        <v/>
      </c>
      <c r="N2710" t="str">
        <f t="shared" si="338"/>
        <v/>
      </c>
      <c r="O2710" t="e">
        <f>IF(AND(A2710&lt;&gt;A2709,#REF!&lt;&gt;""),#REF!,"")</f>
        <v>#REF!</v>
      </c>
      <c r="P2710" t="e">
        <f t="shared" si="341"/>
        <v>#REF!</v>
      </c>
      <c r="Q2710" s="2" t="e">
        <f t="shared" ca="1" si="342"/>
        <v>#REF!</v>
      </c>
      <c r="R2710" t="e">
        <f>IF(NOT(#REF!="Indskrevet"),"",IF(E2710="",FALSE,AND(NOT(#REF!),VALUE(RIGHT(CONCATENATE(YEAR(E2710)),2))=15)))</f>
        <v>#REF!</v>
      </c>
      <c r="S2710" t="e">
        <f t="shared" si="339"/>
        <v>#REF!</v>
      </c>
      <c r="T2710" t="e">
        <f t="shared" si="340"/>
        <v>#REF!</v>
      </c>
      <c r="U2710" s="2" t="e">
        <f t="shared" si="343"/>
        <v>#REF!</v>
      </c>
      <c r="V2710" s="2"/>
    </row>
    <row r="2711" spans="1:22" x14ac:dyDescent="0.25">
      <c r="A2711" t="s">
        <v>1771</v>
      </c>
      <c r="B2711" t="s">
        <v>1772</v>
      </c>
      <c r="C2711">
        <v>89.999999999997598</v>
      </c>
      <c r="D2711" t="s">
        <v>5285</v>
      </c>
      <c r="E2711" s="1">
        <v>42186</v>
      </c>
      <c r="F2711" t="s">
        <v>5314</v>
      </c>
      <c r="G2711">
        <v>1</v>
      </c>
      <c r="H2711" t="s">
        <v>5287</v>
      </c>
      <c r="I2711" t="s">
        <v>5305</v>
      </c>
      <c r="J2711" t="s">
        <v>5303</v>
      </c>
      <c r="K2711" t="b">
        <f>LOOKUP(A2711,'[1]UDDATA-1'!B:B,'[1]UDDATA-1'!A:A)&lt;&gt;LOOKUP(A2711,'[1]UDDATA-2'!B:B,'[1]UDDATA-2'!A:A)</f>
        <v>0</v>
      </c>
      <c r="L2711" t="str">
        <f t="shared" si="336"/>
        <v>Objektorienteret Software Engineering</v>
      </c>
      <c r="M2711">
        <f t="shared" si="337"/>
        <v>2</v>
      </c>
      <c r="N2711" t="str">
        <f t="shared" si="338"/>
        <v/>
      </c>
      <c r="O2711" t="e">
        <f>IF(AND(A2711&lt;&gt;A2710,#REF!&lt;&gt;""),#REF!,"")</f>
        <v>#REF!</v>
      </c>
      <c r="P2711" t="e">
        <f t="shared" si="341"/>
        <v>#REF!</v>
      </c>
      <c r="Q2711" s="2" t="e">
        <f t="shared" ca="1" si="342"/>
        <v>#REF!</v>
      </c>
      <c r="R2711" t="e">
        <f>IF(NOT(#REF!="Indskrevet"),"",IF(E2711="",FALSE,AND(NOT(#REF!),VALUE(RIGHT(CONCATENATE(YEAR(E2711)),2))=15)))</f>
        <v>#REF!</v>
      </c>
      <c r="S2711" t="e">
        <f t="shared" si="339"/>
        <v>#REF!</v>
      </c>
      <c r="T2711" t="e">
        <f t="shared" si="340"/>
        <v>#REF!</v>
      </c>
      <c r="U2711" s="2" t="e">
        <f t="shared" si="343"/>
        <v>#REF!</v>
      </c>
      <c r="V2711" s="2"/>
    </row>
    <row r="2712" spans="1:22" x14ac:dyDescent="0.25">
      <c r="A2712" t="s">
        <v>1773</v>
      </c>
      <c r="B2712" t="s">
        <v>1774</v>
      </c>
      <c r="C2712">
        <v>84.999999999998394</v>
      </c>
      <c r="D2712" t="s">
        <v>5317</v>
      </c>
      <c r="E2712" s="1">
        <v>41676</v>
      </c>
      <c r="F2712" t="s">
        <v>5308</v>
      </c>
      <c r="G2712">
        <v>1</v>
      </c>
      <c r="H2712" t="s">
        <v>5287</v>
      </c>
      <c r="I2712" t="s">
        <v>5288</v>
      </c>
      <c r="J2712" t="s">
        <v>5289</v>
      </c>
      <c r="K2712" t="b">
        <f>LOOKUP(A2712,'[1]UDDATA-1'!B:B,'[1]UDDATA-1'!A:A)&lt;&gt;LOOKUP(A2712,'[1]UDDATA-2'!B:B,'[1]UDDATA-2'!A:A)</f>
        <v>0</v>
      </c>
      <c r="L2712" t="str">
        <f t="shared" si="336"/>
        <v>Grundlæggende programmering</v>
      </c>
      <c r="M2712">
        <f t="shared" si="337"/>
        <v>4</v>
      </c>
      <c r="N2712" t="str">
        <f t="shared" si="338"/>
        <v/>
      </c>
      <c r="O2712" t="e">
        <f>IF(AND(A2712&lt;&gt;A2711,#REF!&lt;&gt;""),#REF!,"")</f>
        <v>#REF!</v>
      </c>
      <c r="P2712" t="e">
        <f t="shared" si="341"/>
        <v>#REF!</v>
      </c>
      <c r="Q2712" s="2" t="e">
        <f t="shared" ca="1" si="342"/>
        <v>#REF!</v>
      </c>
      <c r="R2712" t="e">
        <f>IF(NOT(#REF!="Indskrevet"),"",IF(E2712="",FALSE,AND(NOT(#REF!),VALUE(RIGHT(CONCATENATE(YEAR(E2712)),2))=15)))</f>
        <v>#REF!</v>
      </c>
      <c r="S2712" t="e">
        <f t="shared" si="339"/>
        <v>#REF!</v>
      </c>
      <c r="T2712" t="e">
        <f t="shared" si="340"/>
        <v>#REF!</v>
      </c>
      <c r="U2712" s="2" t="e">
        <f t="shared" si="343"/>
        <v>#REF!</v>
      </c>
      <c r="V2712" s="2"/>
    </row>
    <row r="2713" spans="1:22" x14ac:dyDescent="0.25">
      <c r="A2713" t="s">
        <v>1773</v>
      </c>
      <c r="B2713" t="s">
        <v>1774</v>
      </c>
      <c r="C2713">
        <v>84.999999999998394</v>
      </c>
      <c r="D2713" t="s">
        <v>5317</v>
      </c>
      <c r="E2713" s="1">
        <v>41815</v>
      </c>
      <c r="F2713" t="s">
        <v>5309</v>
      </c>
      <c r="G2713">
        <v>1</v>
      </c>
      <c r="H2713" t="s">
        <v>5287</v>
      </c>
      <c r="I2713" t="s">
        <v>5292</v>
      </c>
      <c r="J2713" t="s">
        <v>5293</v>
      </c>
      <c r="K2713" t="b">
        <f>LOOKUP(A2713,'[1]UDDATA-1'!B:B,'[1]UDDATA-1'!A:A)&lt;&gt;LOOKUP(A2713,'[1]UDDATA-2'!B:B,'[1]UDDATA-2'!A:A)</f>
        <v>0</v>
      </c>
      <c r="L2713" t="str">
        <f t="shared" si="336"/>
        <v>Matematik til multimedie-applikationer</v>
      </c>
      <c r="M2713">
        <f t="shared" si="337"/>
        <v>4</v>
      </c>
      <c r="N2713" t="str">
        <f t="shared" si="338"/>
        <v/>
      </c>
      <c r="O2713" t="e">
        <f>IF(AND(A2713&lt;&gt;A2712,#REF!&lt;&gt;""),#REF!,"")</f>
        <v>#REF!</v>
      </c>
      <c r="P2713" t="e">
        <f t="shared" si="341"/>
        <v>#REF!</v>
      </c>
      <c r="Q2713" s="2" t="e">
        <f t="shared" ca="1" si="342"/>
        <v>#REF!</v>
      </c>
      <c r="R2713" t="e">
        <f>IF(NOT(#REF!="Indskrevet"),"",IF(E2713="",FALSE,AND(NOT(#REF!),VALUE(RIGHT(CONCATENATE(YEAR(E2713)),2))=15)))</f>
        <v>#REF!</v>
      </c>
      <c r="S2713" t="e">
        <f t="shared" si="339"/>
        <v>#REF!</v>
      </c>
      <c r="T2713" t="e">
        <f t="shared" si="340"/>
        <v>#REF!</v>
      </c>
      <c r="U2713" s="2" t="e">
        <f t="shared" si="343"/>
        <v>#REF!</v>
      </c>
      <c r="V2713" s="2"/>
    </row>
    <row r="2714" spans="1:22" x14ac:dyDescent="0.25">
      <c r="A2714" t="s">
        <v>1773</v>
      </c>
      <c r="B2714" t="s">
        <v>1774</v>
      </c>
      <c r="C2714">
        <v>84.999999999998394</v>
      </c>
      <c r="D2714" t="s">
        <v>5285</v>
      </c>
      <c r="E2714" s="1">
        <v>41824</v>
      </c>
      <c r="F2714" t="s">
        <v>5310</v>
      </c>
      <c r="G2714">
        <v>1</v>
      </c>
      <c r="H2714" t="s">
        <v>5287</v>
      </c>
      <c r="I2714" t="s">
        <v>5295</v>
      </c>
      <c r="J2714" t="s">
        <v>5293</v>
      </c>
      <c r="K2714" t="b">
        <f>LOOKUP(A2714,'[1]UDDATA-1'!B:B,'[1]UDDATA-1'!A:A)&lt;&gt;LOOKUP(A2714,'[1]UDDATA-2'!B:B,'[1]UDDATA-2'!A:A)</f>
        <v>0</v>
      </c>
      <c r="L2714" t="str">
        <f t="shared" si="336"/>
        <v>Fysisk interface design</v>
      </c>
      <c r="M2714">
        <f t="shared" si="337"/>
        <v>2</v>
      </c>
      <c r="N2714" t="str">
        <f t="shared" si="338"/>
        <v/>
      </c>
      <c r="O2714" t="e">
        <f>IF(AND(A2714&lt;&gt;A2713,#REF!&lt;&gt;""),#REF!,"")</f>
        <v>#REF!</v>
      </c>
      <c r="P2714" t="e">
        <f t="shared" si="341"/>
        <v>#REF!</v>
      </c>
      <c r="Q2714" s="2" t="e">
        <f t="shared" ca="1" si="342"/>
        <v>#REF!</v>
      </c>
      <c r="R2714" t="e">
        <f>IF(NOT(#REF!="Indskrevet"),"",IF(E2714="",FALSE,AND(NOT(#REF!),VALUE(RIGHT(CONCATENATE(YEAR(E2714)),2))=15)))</f>
        <v>#REF!</v>
      </c>
      <c r="S2714" t="e">
        <f t="shared" si="339"/>
        <v>#REF!</v>
      </c>
      <c r="T2714" t="e">
        <f t="shared" si="340"/>
        <v>#REF!</v>
      </c>
      <c r="U2714" s="2" t="e">
        <f t="shared" si="343"/>
        <v>#REF!</v>
      </c>
      <c r="V2714" s="2"/>
    </row>
    <row r="2715" spans="1:22" x14ac:dyDescent="0.25">
      <c r="A2715" t="s">
        <v>1773</v>
      </c>
      <c r="B2715" t="s">
        <v>1774</v>
      </c>
      <c r="C2715">
        <v>84.999999999998394</v>
      </c>
      <c r="D2715" t="s">
        <v>5306</v>
      </c>
      <c r="E2715" s="1">
        <v>42114</v>
      </c>
      <c r="F2715" t="s">
        <v>5311</v>
      </c>
      <c r="G2715">
        <v>1</v>
      </c>
      <c r="H2715" t="s">
        <v>5287</v>
      </c>
      <c r="I2715" t="s">
        <v>5298</v>
      </c>
      <c r="J2715" t="s">
        <v>5303</v>
      </c>
      <c r="K2715" t="b">
        <f>LOOKUP(A2715,'[1]UDDATA-1'!B:B,'[1]UDDATA-1'!A:A)&lt;&gt;LOOKUP(A2715,'[1]UDDATA-2'!B:B,'[1]UDDATA-2'!A:A)</f>
        <v>0</v>
      </c>
      <c r="L2715" t="str">
        <f t="shared" si="336"/>
        <v>Proceduremæssig programmering</v>
      </c>
      <c r="M2715">
        <f t="shared" si="337"/>
        <v>0</v>
      </c>
      <c r="N2715" t="str">
        <f t="shared" si="338"/>
        <v/>
      </c>
      <c r="O2715" t="e">
        <f>IF(AND(A2715&lt;&gt;A2714,#REF!&lt;&gt;""),#REF!,"")</f>
        <v>#REF!</v>
      </c>
      <c r="P2715" t="e">
        <f t="shared" si="341"/>
        <v>#REF!</v>
      </c>
      <c r="Q2715" s="2" t="e">
        <f t="shared" ca="1" si="342"/>
        <v>#REF!</v>
      </c>
      <c r="R2715" t="e">
        <f>IF(NOT(#REF!="Indskrevet"),"",IF(E2715="",FALSE,AND(NOT(#REF!),VALUE(RIGHT(CONCATENATE(YEAR(E2715)),2))=15)))</f>
        <v>#REF!</v>
      </c>
      <c r="S2715" t="e">
        <f t="shared" si="339"/>
        <v>#REF!</v>
      </c>
      <c r="T2715" t="e">
        <f t="shared" si="340"/>
        <v>#REF!</v>
      </c>
      <c r="U2715" s="2" t="e">
        <f t="shared" si="343"/>
        <v>#REF!</v>
      </c>
      <c r="V2715" s="2"/>
    </row>
    <row r="2716" spans="1:22" x14ac:dyDescent="0.25">
      <c r="A2716" t="s">
        <v>1776</v>
      </c>
      <c r="B2716" t="s">
        <v>1777</v>
      </c>
      <c r="C2716">
        <v>9.9999999999996003</v>
      </c>
      <c r="D2716" t="s">
        <v>5296</v>
      </c>
      <c r="E2716" s="1">
        <v>42033</v>
      </c>
      <c r="F2716" t="s">
        <v>5286</v>
      </c>
      <c r="G2716">
        <v>1</v>
      </c>
      <c r="H2716" t="s">
        <v>5287</v>
      </c>
      <c r="I2716" t="s">
        <v>5288</v>
      </c>
      <c r="J2716" t="s">
        <v>5299</v>
      </c>
      <c r="K2716" t="b">
        <f>LOOKUP(A2716,'[1]UDDATA-1'!B:B,'[1]UDDATA-1'!A:A)&lt;&gt;LOOKUP(A2716,'[1]UDDATA-2'!B:B,'[1]UDDATA-2'!A:A)</f>
        <v>0</v>
      </c>
      <c r="L2716" t="str">
        <f t="shared" si="336"/>
        <v>Grundlæggende programmering</v>
      </c>
      <c r="M2716">
        <f t="shared" si="337"/>
        <v>7</v>
      </c>
      <c r="N2716" t="str">
        <f t="shared" si="338"/>
        <v/>
      </c>
      <c r="O2716" t="e">
        <f>IF(AND(A2716&lt;&gt;A2715,#REF!&lt;&gt;""),#REF!,"")</f>
        <v>#REF!</v>
      </c>
      <c r="P2716" t="e">
        <f t="shared" si="341"/>
        <v>#REF!</v>
      </c>
      <c r="Q2716" s="2" t="e">
        <f t="shared" ca="1" si="342"/>
        <v>#REF!</v>
      </c>
      <c r="R2716" t="e">
        <f>IF(NOT(#REF!="Indskrevet"),"",IF(E2716="",FALSE,AND(NOT(#REF!),VALUE(RIGHT(CONCATENATE(YEAR(E2716)),2))=15)))</f>
        <v>#REF!</v>
      </c>
      <c r="S2716" t="e">
        <f t="shared" si="339"/>
        <v>#REF!</v>
      </c>
      <c r="T2716" t="e">
        <f t="shared" si="340"/>
        <v>#REF!</v>
      </c>
      <c r="U2716" s="2" t="e">
        <f t="shared" si="343"/>
        <v>#REF!</v>
      </c>
      <c r="V2716" s="2"/>
    </row>
    <row r="2717" spans="1:22" x14ac:dyDescent="0.25">
      <c r="A2717" t="s">
        <v>1776</v>
      </c>
      <c r="B2717" t="s">
        <v>1777</v>
      </c>
      <c r="C2717">
        <v>9.9999999999996003</v>
      </c>
      <c r="D2717" t="s">
        <v>5318</v>
      </c>
      <c r="E2717" s="1">
        <v>42178</v>
      </c>
      <c r="F2717" t="s">
        <v>5291</v>
      </c>
      <c r="G2717">
        <v>1</v>
      </c>
      <c r="H2717" t="s">
        <v>5287</v>
      </c>
      <c r="I2717" t="s">
        <v>5292</v>
      </c>
      <c r="J2717" t="s">
        <v>5303</v>
      </c>
      <c r="K2717" t="b">
        <f>LOOKUP(A2717,'[1]UDDATA-1'!B:B,'[1]UDDATA-1'!A:A)&lt;&gt;LOOKUP(A2717,'[1]UDDATA-2'!B:B,'[1]UDDATA-2'!A:A)</f>
        <v>0</v>
      </c>
      <c r="L2717" t="str">
        <f t="shared" si="336"/>
        <v>Matematik til multimedie-applikationer</v>
      </c>
      <c r="M2717" t="str">
        <f t="shared" si="337"/>
        <v/>
      </c>
      <c r="N2717" t="str">
        <f t="shared" si="338"/>
        <v>U</v>
      </c>
      <c r="O2717" t="e">
        <f>IF(AND(A2717&lt;&gt;A2716,#REF!&lt;&gt;""),#REF!,"")</f>
        <v>#REF!</v>
      </c>
      <c r="P2717" t="e">
        <f t="shared" si="341"/>
        <v>#REF!</v>
      </c>
      <c r="Q2717" s="2" t="e">
        <f t="shared" ca="1" si="342"/>
        <v>#REF!</v>
      </c>
      <c r="R2717" t="e">
        <f>IF(NOT(#REF!="Indskrevet"),"",IF(E2717="",FALSE,AND(NOT(#REF!),VALUE(RIGHT(CONCATENATE(YEAR(E2717)),2))=15)))</f>
        <v>#REF!</v>
      </c>
      <c r="S2717" t="e">
        <f t="shared" si="339"/>
        <v>#REF!</v>
      </c>
      <c r="T2717" t="e">
        <f t="shared" si="340"/>
        <v>#REF!</v>
      </c>
      <c r="U2717" s="2" t="e">
        <f t="shared" si="343"/>
        <v>#REF!</v>
      </c>
      <c r="V2717" s="2"/>
    </row>
    <row r="2718" spans="1:22" x14ac:dyDescent="0.25">
      <c r="A2718" t="s">
        <v>1776</v>
      </c>
      <c r="B2718" t="s">
        <v>1777</v>
      </c>
      <c r="C2718">
        <v>9.9999999999996003</v>
      </c>
      <c r="D2718" t="s">
        <v>5318</v>
      </c>
      <c r="E2718" s="1">
        <v>41646</v>
      </c>
      <c r="F2718" t="s">
        <v>5357</v>
      </c>
      <c r="G2718">
        <v>1</v>
      </c>
      <c r="H2718" t="s">
        <v>5287</v>
      </c>
      <c r="I2718" t="s">
        <v>5324</v>
      </c>
      <c r="J2718" t="s">
        <v>5289</v>
      </c>
      <c r="K2718" t="b">
        <f>LOOKUP(A2718,'[1]UDDATA-1'!B:B,'[1]UDDATA-1'!A:A)&lt;&gt;LOOKUP(A2718,'[1]UDDATA-2'!B:B,'[1]UDDATA-2'!A:A)</f>
        <v>0</v>
      </c>
      <c r="L2718" t="str">
        <f t="shared" si="336"/>
        <v>Lineær algebra</v>
      </c>
      <c r="M2718" t="str">
        <f t="shared" si="337"/>
        <v/>
      </c>
      <c r="N2718" t="str">
        <f t="shared" si="338"/>
        <v>U</v>
      </c>
      <c r="O2718" t="e">
        <f>IF(AND(A2718&lt;&gt;A2717,#REF!&lt;&gt;""),#REF!,"")</f>
        <v>#REF!</v>
      </c>
      <c r="P2718" t="e">
        <f t="shared" si="341"/>
        <v>#REF!</v>
      </c>
      <c r="Q2718" s="2" t="e">
        <f t="shared" ca="1" si="342"/>
        <v>#REF!</v>
      </c>
      <c r="R2718" t="e">
        <f>IF(NOT(#REF!="Indskrevet"),"",IF(E2718="",FALSE,AND(NOT(#REF!),VALUE(RIGHT(CONCATENATE(YEAR(E2718)),2))=15)))</f>
        <v>#REF!</v>
      </c>
      <c r="S2718" t="e">
        <f t="shared" si="339"/>
        <v>#REF!</v>
      </c>
      <c r="T2718" t="e">
        <f t="shared" si="340"/>
        <v>#REF!</v>
      </c>
      <c r="U2718" s="2" t="e">
        <f t="shared" si="343"/>
        <v>#REF!</v>
      </c>
      <c r="V2718" s="2"/>
    </row>
    <row r="2719" spans="1:22" x14ac:dyDescent="0.25">
      <c r="A2719" t="s">
        <v>1776</v>
      </c>
      <c r="B2719" t="s">
        <v>1777</v>
      </c>
      <c r="C2719">
        <v>9.9999999999996003</v>
      </c>
      <c r="D2719" t="s">
        <v>5318</v>
      </c>
      <c r="E2719" s="1">
        <v>41823</v>
      </c>
      <c r="F2719" t="s">
        <v>5358</v>
      </c>
      <c r="G2719">
        <v>1</v>
      </c>
      <c r="H2719" t="s">
        <v>5287</v>
      </c>
      <c r="I2719" t="s">
        <v>5330</v>
      </c>
      <c r="J2719" t="s">
        <v>5293</v>
      </c>
      <c r="K2719" t="b">
        <f>LOOKUP(A2719,'[1]UDDATA-1'!B:B,'[1]UDDATA-1'!A:A)&lt;&gt;LOOKUP(A2719,'[1]UDDATA-2'!B:B,'[1]UDDATA-2'!A:A)</f>
        <v>0</v>
      </c>
      <c r="L2719" t="str">
        <f t="shared" si="336"/>
        <v>Diskret matematik</v>
      </c>
      <c r="M2719" t="str">
        <f t="shared" si="337"/>
        <v/>
      </c>
      <c r="N2719" t="str">
        <f t="shared" si="338"/>
        <v>U</v>
      </c>
      <c r="O2719" t="e">
        <f>IF(AND(A2719&lt;&gt;A2718,#REF!&lt;&gt;""),#REF!,"")</f>
        <v>#REF!</v>
      </c>
      <c r="P2719" t="e">
        <f t="shared" si="341"/>
        <v>#REF!</v>
      </c>
      <c r="Q2719" s="2" t="e">
        <f t="shared" ca="1" si="342"/>
        <v>#REF!</v>
      </c>
      <c r="R2719" t="e">
        <f>IF(NOT(#REF!="Indskrevet"),"",IF(E2719="",FALSE,AND(NOT(#REF!),VALUE(RIGHT(CONCATENATE(YEAR(E2719)),2))=15)))</f>
        <v>#REF!</v>
      </c>
      <c r="S2719" t="e">
        <f t="shared" si="339"/>
        <v>#REF!</v>
      </c>
      <c r="T2719" t="e">
        <f t="shared" si="340"/>
        <v>#REF!</v>
      </c>
      <c r="U2719" s="2" t="e">
        <f t="shared" si="343"/>
        <v>#REF!</v>
      </c>
      <c r="V2719" s="2"/>
    </row>
    <row r="2720" spans="1:22" x14ac:dyDescent="0.25">
      <c r="A2720" t="s">
        <v>1776</v>
      </c>
      <c r="B2720" t="s">
        <v>1777</v>
      </c>
      <c r="C2720">
        <v>9.9999999999996003</v>
      </c>
      <c r="D2720" t="s">
        <v>5318</v>
      </c>
      <c r="E2720" s="1">
        <v>41820</v>
      </c>
      <c r="F2720" t="s">
        <v>5359</v>
      </c>
      <c r="G2720">
        <v>1</v>
      </c>
      <c r="H2720" t="s">
        <v>5287</v>
      </c>
      <c r="I2720" t="s">
        <v>5334</v>
      </c>
      <c r="J2720" t="s">
        <v>5293</v>
      </c>
      <c r="K2720" t="b">
        <f>LOOKUP(A2720,'[1]UDDATA-1'!B:B,'[1]UDDATA-1'!A:A)&lt;&gt;LOOKUP(A2720,'[1]UDDATA-2'!B:B,'[1]UDDATA-2'!A:A)</f>
        <v>0</v>
      </c>
      <c r="L2720" t="str">
        <f t="shared" si="336"/>
        <v>Objektorienteret programmering</v>
      </c>
      <c r="M2720" t="str">
        <f t="shared" si="337"/>
        <v/>
      </c>
      <c r="N2720" t="str">
        <f t="shared" si="338"/>
        <v>U</v>
      </c>
      <c r="O2720" t="e">
        <f>IF(AND(A2720&lt;&gt;A2719,#REF!&lt;&gt;""),#REF!,"")</f>
        <v>#REF!</v>
      </c>
      <c r="P2720" t="e">
        <f t="shared" si="341"/>
        <v>#REF!</v>
      </c>
      <c r="Q2720" s="2" t="e">
        <f t="shared" ca="1" si="342"/>
        <v>#REF!</v>
      </c>
      <c r="R2720" t="e">
        <f>IF(NOT(#REF!="Indskrevet"),"",IF(E2720="",FALSE,AND(NOT(#REF!),VALUE(RIGHT(CONCATENATE(YEAR(E2720)),2))=15)))</f>
        <v>#REF!</v>
      </c>
      <c r="S2720" t="e">
        <f t="shared" si="339"/>
        <v>#REF!</v>
      </c>
      <c r="T2720" t="e">
        <f t="shared" si="340"/>
        <v>#REF!</v>
      </c>
      <c r="U2720" s="2" t="e">
        <f t="shared" si="343"/>
        <v>#REF!</v>
      </c>
      <c r="V2720" s="2"/>
    </row>
    <row r="2721" spans="1:22" x14ac:dyDescent="0.25">
      <c r="A2721" t="s">
        <v>1778</v>
      </c>
      <c r="B2721" t="s">
        <v>1779</v>
      </c>
      <c r="C2721">
        <v>74.999999999998806</v>
      </c>
      <c r="D2721" t="s">
        <v>5285</v>
      </c>
      <c r="E2721" s="1">
        <v>41296</v>
      </c>
      <c r="F2721" t="s">
        <v>5328</v>
      </c>
      <c r="G2721">
        <v>1</v>
      </c>
      <c r="H2721" t="s">
        <v>5287</v>
      </c>
      <c r="I2721" t="s">
        <v>5324</v>
      </c>
      <c r="J2721" t="s">
        <v>5289</v>
      </c>
      <c r="K2721" t="b">
        <f>LOOKUP(A2721,'[1]UDDATA-1'!B:B,'[1]UDDATA-1'!A:A)&lt;&gt;LOOKUP(A2721,'[1]UDDATA-2'!B:B,'[1]UDDATA-2'!A:A)</f>
        <v>0</v>
      </c>
      <c r="L2721" t="str">
        <f t="shared" si="336"/>
        <v>Lineær algebra</v>
      </c>
      <c r="M2721">
        <f t="shared" si="337"/>
        <v>2</v>
      </c>
      <c r="N2721" t="str">
        <f t="shared" si="338"/>
        <v/>
      </c>
      <c r="O2721" t="e">
        <f>IF(AND(A2721&lt;&gt;A2720,#REF!&lt;&gt;""),#REF!,"")</f>
        <v>#REF!</v>
      </c>
      <c r="P2721" t="e">
        <f t="shared" si="341"/>
        <v>#REF!</v>
      </c>
      <c r="Q2721" s="2" t="e">
        <f t="shared" ca="1" si="342"/>
        <v>#REF!</v>
      </c>
      <c r="R2721" t="e">
        <f>IF(NOT(#REF!="Indskrevet"),"",IF(E2721="",FALSE,AND(NOT(#REF!),VALUE(RIGHT(CONCATENATE(YEAR(E2721)),2))=15)))</f>
        <v>#REF!</v>
      </c>
      <c r="S2721" t="e">
        <f t="shared" si="339"/>
        <v>#REF!</v>
      </c>
      <c r="T2721" t="e">
        <f t="shared" si="340"/>
        <v>#REF!</v>
      </c>
      <c r="U2721" s="2" t="e">
        <f t="shared" si="343"/>
        <v>#REF!</v>
      </c>
      <c r="V2721" s="2"/>
    </row>
    <row r="2722" spans="1:22" x14ac:dyDescent="0.25">
      <c r="A2722" t="s">
        <v>1778</v>
      </c>
      <c r="B2722" t="s">
        <v>1779</v>
      </c>
      <c r="C2722">
        <v>74.999999999998806</v>
      </c>
      <c r="D2722" t="s">
        <v>5285</v>
      </c>
      <c r="E2722" s="1">
        <v>41444</v>
      </c>
      <c r="F2722" t="s">
        <v>5329</v>
      </c>
      <c r="G2722">
        <v>1</v>
      </c>
      <c r="H2722" t="s">
        <v>5287</v>
      </c>
      <c r="I2722" t="s">
        <v>5330</v>
      </c>
      <c r="J2722" t="s">
        <v>5293</v>
      </c>
      <c r="K2722" t="b">
        <f>LOOKUP(A2722,'[1]UDDATA-1'!B:B,'[1]UDDATA-1'!A:A)&lt;&gt;LOOKUP(A2722,'[1]UDDATA-2'!B:B,'[1]UDDATA-2'!A:A)</f>
        <v>0</v>
      </c>
      <c r="L2722" t="str">
        <f t="shared" si="336"/>
        <v>Diskret matematik</v>
      </c>
      <c r="M2722">
        <f t="shared" si="337"/>
        <v>2</v>
      </c>
      <c r="N2722" t="str">
        <f t="shared" si="338"/>
        <v/>
      </c>
      <c r="O2722" t="e">
        <f>IF(AND(A2722&lt;&gt;A2721,#REF!&lt;&gt;""),#REF!,"")</f>
        <v>#REF!</v>
      </c>
      <c r="P2722" t="e">
        <f t="shared" si="341"/>
        <v>#REF!</v>
      </c>
      <c r="Q2722" s="2" t="e">
        <f t="shared" ca="1" si="342"/>
        <v>#REF!</v>
      </c>
      <c r="R2722" t="e">
        <f>IF(NOT(#REF!="Indskrevet"),"",IF(E2722="",FALSE,AND(NOT(#REF!),VALUE(RIGHT(CONCATENATE(YEAR(E2722)),2))=15)))</f>
        <v>#REF!</v>
      </c>
      <c r="S2722" t="e">
        <f t="shared" si="339"/>
        <v>#REF!</v>
      </c>
      <c r="T2722" t="e">
        <f t="shared" si="340"/>
        <v>#REF!</v>
      </c>
      <c r="U2722" s="2" t="e">
        <f t="shared" si="343"/>
        <v>#REF!</v>
      </c>
      <c r="V2722" s="2"/>
    </row>
    <row r="2723" spans="1:22" x14ac:dyDescent="0.25">
      <c r="A2723" t="s">
        <v>1778</v>
      </c>
      <c r="B2723" t="s">
        <v>1779</v>
      </c>
      <c r="C2723">
        <v>74.999999999998806</v>
      </c>
      <c r="D2723" t="s">
        <v>5327</v>
      </c>
      <c r="E2723" s="1">
        <v>41452</v>
      </c>
      <c r="F2723" t="s">
        <v>5331</v>
      </c>
      <c r="G2723">
        <v>1</v>
      </c>
      <c r="H2723" t="s">
        <v>5307</v>
      </c>
      <c r="I2723" t="s">
        <v>5332</v>
      </c>
      <c r="J2723" t="s">
        <v>5293</v>
      </c>
      <c r="K2723" t="b">
        <f>LOOKUP(A2723,'[1]UDDATA-1'!B:B,'[1]UDDATA-1'!A:A)&lt;&gt;LOOKUP(A2723,'[1]UDDATA-2'!B:B,'[1]UDDATA-2'!A:A)</f>
        <v>0</v>
      </c>
      <c r="L2723" t="str">
        <f t="shared" si="336"/>
        <v>Computerarkitektur</v>
      </c>
      <c r="M2723">
        <f t="shared" si="337"/>
        <v>-3</v>
      </c>
      <c r="N2723" t="str">
        <f t="shared" si="338"/>
        <v/>
      </c>
      <c r="O2723" t="e">
        <f>IF(AND(A2723&lt;&gt;A2722,#REF!&lt;&gt;""),#REF!,"")</f>
        <v>#REF!</v>
      </c>
      <c r="P2723" t="e">
        <f t="shared" si="341"/>
        <v>#REF!</v>
      </c>
      <c r="Q2723" s="2" t="e">
        <f t="shared" ca="1" si="342"/>
        <v>#REF!</v>
      </c>
      <c r="R2723" t="e">
        <f>IF(NOT(#REF!="Indskrevet"),"",IF(E2723="",FALSE,AND(NOT(#REF!),VALUE(RIGHT(CONCATENATE(YEAR(E2723)),2))=15)))</f>
        <v>#REF!</v>
      </c>
      <c r="S2723" t="e">
        <f t="shared" si="339"/>
        <v>#REF!</v>
      </c>
      <c r="T2723" t="e">
        <f t="shared" si="340"/>
        <v>#REF!</v>
      </c>
      <c r="U2723" s="2" t="e">
        <f t="shared" si="343"/>
        <v>#REF!</v>
      </c>
      <c r="V2723" s="2"/>
    </row>
    <row r="2724" spans="1:22" x14ac:dyDescent="0.25">
      <c r="A2724" t="s">
        <v>1778</v>
      </c>
      <c r="B2724" t="s">
        <v>1779</v>
      </c>
      <c r="C2724">
        <v>74.999999999998806</v>
      </c>
      <c r="D2724" t="s">
        <v>5306</v>
      </c>
      <c r="E2724" s="1">
        <v>41515</v>
      </c>
      <c r="F2724" t="s">
        <v>5331</v>
      </c>
      <c r="G2724">
        <v>2</v>
      </c>
      <c r="H2724" t="s">
        <v>5307</v>
      </c>
      <c r="I2724" t="s">
        <v>5332</v>
      </c>
      <c r="J2724" t="s">
        <v>5293</v>
      </c>
      <c r="K2724" t="b">
        <f>LOOKUP(A2724,'[1]UDDATA-1'!B:B,'[1]UDDATA-1'!A:A)&lt;&gt;LOOKUP(A2724,'[1]UDDATA-2'!B:B,'[1]UDDATA-2'!A:A)</f>
        <v>0</v>
      </c>
      <c r="L2724" t="str">
        <f t="shared" si="336"/>
        <v/>
      </c>
      <c r="M2724" t="str">
        <f t="shared" si="337"/>
        <v/>
      </c>
      <c r="N2724" t="str">
        <f t="shared" si="338"/>
        <v/>
      </c>
      <c r="O2724" t="e">
        <f>IF(AND(A2724&lt;&gt;A2723,#REF!&lt;&gt;""),#REF!,"")</f>
        <v>#REF!</v>
      </c>
      <c r="P2724" t="e">
        <f t="shared" si="341"/>
        <v>#REF!</v>
      </c>
      <c r="Q2724" s="2" t="e">
        <f t="shared" ca="1" si="342"/>
        <v>#REF!</v>
      </c>
      <c r="R2724" t="e">
        <f>IF(NOT(#REF!="Indskrevet"),"",IF(E2724="",FALSE,AND(NOT(#REF!),VALUE(RIGHT(CONCATENATE(YEAR(E2724)),2))=15)))</f>
        <v>#REF!</v>
      </c>
      <c r="S2724" t="e">
        <f t="shared" si="339"/>
        <v>#REF!</v>
      </c>
      <c r="T2724" t="e">
        <f t="shared" si="340"/>
        <v>#REF!</v>
      </c>
      <c r="U2724" s="2" t="e">
        <f t="shared" si="343"/>
        <v>#REF!</v>
      </c>
      <c r="V2724" s="2"/>
    </row>
    <row r="2725" spans="1:22" x14ac:dyDescent="0.25">
      <c r="A2725" t="s">
        <v>1778</v>
      </c>
      <c r="B2725" t="s">
        <v>1779</v>
      </c>
      <c r="C2725">
        <v>74.999999999998806</v>
      </c>
      <c r="D2725" t="s">
        <v>5318</v>
      </c>
      <c r="E2725" s="1">
        <v>41813</v>
      </c>
      <c r="F2725" t="s">
        <v>5331</v>
      </c>
      <c r="G2725">
        <v>3</v>
      </c>
      <c r="H2725" t="s">
        <v>5287</v>
      </c>
      <c r="I2725" t="s">
        <v>5332</v>
      </c>
      <c r="J2725" t="s">
        <v>5303</v>
      </c>
      <c r="K2725" t="b">
        <f>LOOKUP(A2725,'[1]UDDATA-1'!B:B,'[1]UDDATA-1'!A:A)&lt;&gt;LOOKUP(A2725,'[1]UDDATA-2'!B:B,'[1]UDDATA-2'!A:A)</f>
        <v>0</v>
      </c>
      <c r="L2725" t="str">
        <f t="shared" si="336"/>
        <v/>
      </c>
      <c r="M2725" t="str">
        <f t="shared" si="337"/>
        <v/>
      </c>
      <c r="N2725" t="str">
        <f t="shared" si="338"/>
        <v/>
      </c>
      <c r="O2725" t="e">
        <f>IF(AND(A2725&lt;&gt;A2724,#REF!&lt;&gt;""),#REF!,"")</f>
        <v>#REF!</v>
      </c>
      <c r="P2725" t="e">
        <f t="shared" si="341"/>
        <v>#REF!</v>
      </c>
      <c r="Q2725" s="2" t="e">
        <f t="shared" ca="1" si="342"/>
        <v>#REF!</v>
      </c>
      <c r="R2725" t="e">
        <f>IF(NOT(#REF!="Indskrevet"),"",IF(E2725="",FALSE,AND(NOT(#REF!),VALUE(RIGHT(CONCATENATE(YEAR(E2725)),2))=15)))</f>
        <v>#REF!</v>
      </c>
      <c r="S2725" t="e">
        <f t="shared" si="339"/>
        <v>#REF!</v>
      </c>
      <c r="T2725" t="e">
        <f t="shared" si="340"/>
        <v>#REF!</v>
      </c>
      <c r="U2725" s="2" t="e">
        <f t="shared" si="343"/>
        <v>#REF!</v>
      </c>
      <c r="V2725" s="2"/>
    </row>
    <row r="2726" spans="1:22" x14ac:dyDescent="0.25">
      <c r="A2726" t="s">
        <v>1778</v>
      </c>
      <c r="B2726" t="s">
        <v>1779</v>
      </c>
      <c r="C2726">
        <v>74.999999999998806</v>
      </c>
      <c r="D2726" t="s">
        <v>5317</v>
      </c>
      <c r="E2726" s="1">
        <v>41432</v>
      </c>
      <c r="F2726" t="s">
        <v>5333</v>
      </c>
      <c r="G2726">
        <v>1</v>
      </c>
      <c r="H2726" t="s">
        <v>5287</v>
      </c>
      <c r="I2726" t="s">
        <v>5334</v>
      </c>
      <c r="J2726" t="s">
        <v>5293</v>
      </c>
      <c r="K2726" t="b">
        <f>LOOKUP(A2726,'[1]UDDATA-1'!B:B,'[1]UDDATA-1'!A:A)&lt;&gt;LOOKUP(A2726,'[1]UDDATA-2'!B:B,'[1]UDDATA-2'!A:A)</f>
        <v>0</v>
      </c>
      <c r="L2726" t="str">
        <f t="shared" si="336"/>
        <v>Objektorienteret programmering</v>
      </c>
      <c r="M2726">
        <f t="shared" si="337"/>
        <v>4</v>
      </c>
      <c r="N2726" t="str">
        <f t="shared" si="338"/>
        <v/>
      </c>
      <c r="O2726" t="e">
        <f>IF(AND(A2726&lt;&gt;A2725,#REF!&lt;&gt;""),#REF!,"")</f>
        <v>#REF!</v>
      </c>
      <c r="P2726" t="e">
        <f t="shared" si="341"/>
        <v>#REF!</v>
      </c>
      <c r="Q2726" s="2" t="e">
        <f t="shared" ca="1" si="342"/>
        <v>#REF!</v>
      </c>
      <c r="R2726" t="e">
        <f>IF(NOT(#REF!="Indskrevet"),"",IF(E2726="",FALSE,AND(NOT(#REF!),VALUE(RIGHT(CONCATENATE(YEAR(E2726)),2))=15)))</f>
        <v>#REF!</v>
      </c>
      <c r="S2726" t="e">
        <f t="shared" si="339"/>
        <v>#REF!</v>
      </c>
      <c r="T2726" t="e">
        <f t="shared" si="340"/>
        <v>#REF!</v>
      </c>
      <c r="U2726" s="2" t="e">
        <f t="shared" si="343"/>
        <v>#REF!</v>
      </c>
      <c r="V2726" s="2"/>
    </row>
    <row r="2727" spans="1:22" x14ac:dyDescent="0.25">
      <c r="A2727" t="s">
        <v>1778</v>
      </c>
      <c r="B2727" t="s">
        <v>1779</v>
      </c>
      <c r="C2727">
        <v>74.999999999998806</v>
      </c>
      <c r="D2727" t="s">
        <v>5306</v>
      </c>
      <c r="E2727" s="1">
        <v>41682</v>
      </c>
      <c r="F2727" t="s">
        <v>5339</v>
      </c>
      <c r="G2727">
        <v>1</v>
      </c>
      <c r="H2727" t="s">
        <v>5287</v>
      </c>
      <c r="I2727" t="s">
        <v>5340</v>
      </c>
      <c r="J2727" t="s">
        <v>5299</v>
      </c>
      <c r="K2727" t="b">
        <f>LOOKUP(A2727,'[1]UDDATA-1'!B:B,'[1]UDDATA-1'!A:A)&lt;&gt;LOOKUP(A2727,'[1]UDDATA-2'!B:B,'[1]UDDATA-2'!A:A)</f>
        <v>0</v>
      </c>
      <c r="L2727" t="str">
        <f t="shared" si="336"/>
        <v>Algoritmik og datastrukturer</v>
      </c>
      <c r="M2727">
        <f t="shared" si="337"/>
        <v>0</v>
      </c>
      <c r="N2727" t="str">
        <f t="shared" si="338"/>
        <v/>
      </c>
      <c r="O2727" t="e">
        <f>IF(AND(A2727&lt;&gt;A2726,#REF!&lt;&gt;""),#REF!,"")</f>
        <v>#REF!</v>
      </c>
      <c r="P2727" t="e">
        <f t="shared" si="341"/>
        <v>#REF!</v>
      </c>
      <c r="Q2727" s="2" t="e">
        <f t="shared" ca="1" si="342"/>
        <v>#REF!</v>
      </c>
      <c r="R2727" t="e">
        <f>IF(NOT(#REF!="Indskrevet"),"",IF(E2727="",FALSE,AND(NOT(#REF!),VALUE(RIGHT(CONCATENATE(YEAR(E2727)),2))=15)))</f>
        <v>#REF!</v>
      </c>
      <c r="S2727" t="e">
        <f t="shared" si="339"/>
        <v>#REF!</v>
      </c>
      <c r="T2727" t="e">
        <f t="shared" si="340"/>
        <v>#REF!</v>
      </c>
      <c r="U2727" s="2" t="e">
        <f t="shared" si="343"/>
        <v>#REF!</v>
      </c>
      <c r="V2727" s="2"/>
    </row>
    <row r="2728" spans="1:22" x14ac:dyDescent="0.25">
      <c r="A2728" t="s">
        <v>1778</v>
      </c>
      <c r="B2728" t="s">
        <v>1779</v>
      </c>
      <c r="C2728">
        <v>74.999999999998806</v>
      </c>
      <c r="D2728" t="s">
        <v>5318</v>
      </c>
      <c r="E2728" s="1">
        <v>42033</v>
      </c>
      <c r="F2728" t="s">
        <v>5286</v>
      </c>
      <c r="G2728">
        <v>1</v>
      </c>
      <c r="H2728" t="s">
        <v>5287</v>
      </c>
      <c r="I2728" t="s">
        <v>5288</v>
      </c>
      <c r="J2728" t="s">
        <v>5315</v>
      </c>
      <c r="K2728" t="b">
        <f>LOOKUP(A2728,'[1]UDDATA-1'!B:B,'[1]UDDATA-1'!A:A)&lt;&gt;LOOKUP(A2728,'[1]UDDATA-2'!B:B,'[1]UDDATA-2'!A:A)</f>
        <v>0</v>
      </c>
      <c r="L2728" t="str">
        <f t="shared" si="336"/>
        <v>Grundlæggende programmering</v>
      </c>
      <c r="M2728" t="str">
        <f t="shared" si="337"/>
        <v/>
      </c>
      <c r="N2728" t="str">
        <f t="shared" si="338"/>
        <v>U</v>
      </c>
      <c r="O2728" t="e">
        <f>IF(AND(A2728&lt;&gt;A2727,#REF!&lt;&gt;""),#REF!,"")</f>
        <v>#REF!</v>
      </c>
      <c r="P2728" t="e">
        <f t="shared" si="341"/>
        <v>#REF!</v>
      </c>
      <c r="Q2728" s="2" t="e">
        <f t="shared" ca="1" si="342"/>
        <v>#REF!</v>
      </c>
      <c r="R2728" t="e">
        <f>IF(NOT(#REF!="Indskrevet"),"",IF(E2728="",FALSE,AND(NOT(#REF!),VALUE(RIGHT(CONCATENATE(YEAR(E2728)),2))=15)))</f>
        <v>#REF!</v>
      </c>
      <c r="S2728" t="e">
        <f t="shared" si="339"/>
        <v>#REF!</v>
      </c>
      <c r="T2728" t="e">
        <f t="shared" si="340"/>
        <v>#REF!</v>
      </c>
      <c r="U2728" s="2" t="e">
        <f t="shared" si="343"/>
        <v>#REF!</v>
      </c>
      <c r="V2728" s="2"/>
    </row>
    <row r="2729" spans="1:22" x14ac:dyDescent="0.25">
      <c r="A2729" t="s">
        <v>1778</v>
      </c>
      <c r="B2729" t="s">
        <v>1779</v>
      </c>
      <c r="C2729">
        <v>74.999999999998806</v>
      </c>
      <c r="D2729" t="s">
        <v>5296</v>
      </c>
      <c r="E2729" s="1">
        <v>42178</v>
      </c>
      <c r="F2729" t="s">
        <v>5291</v>
      </c>
      <c r="G2729">
        <v>1</v>
      </c>
      <c r="H2729" t="s">
        <v>5287</v>
      </c>
      <c r="I2729" t="s">
        <v>5292</v>
      </c>
      <c r="J2729" t="s">
        <v>5313</v>
      </c>
      <c r="K2729" t="b">
        <f>LOOKUP(A2729,'[1]UDDATA-1'!B:B,'[1]UDDATA-1'!A:A)&lt;&gt;LOOKUP(A2729,'[1]UDDATA-2'!B:B,'[1]UDDATA-2'!A:A)</f>
        <v>0</v>
      </c>
      <c r="L2729" t="str">
        <f t="shared" si="336"/>
        <v>Matematik til multimedie-applikationer</v>
      </c>
      <c r="M2729">
        <f t="shared" si="337"/>
        <v>7</v>
      </c>
      <c r="N2729" t="str">
        <f t="shared" si="338"/>
        <v/>
      </c>
      <c r="O2729" t="e">
        <f>IF(AND(A2729&lt;&gt;A2728,#REF!&lt;&gt;""),#REF!,"")</f>
        <v>#REF!</v>
      </c>
      <c r="P2729" t="e">
        <f t="shared" si="341"/>
        <v>#REF!</v>
      </c>
      <c r="Q2729" s="2" t="e">
        <f t="shared" ca="1" si="342"/>
        <v>#REF!</v>
      </c>
      <c r="R2729" t="e">
        <f>IF(NOT(#REF!="Indskrevet"),"",IF(E2729="",FALSE,AND(NOT(#REF!),VALUE(RIGHT(CONCATENATE(YEAR(E2729)),2))=15)))</f>
        <v>#REF!</v>
      </c>
      <c r="S2729" t="e">
        <f t="shared" si="339"/>
        <v>#REF!</v>
      </c>
      <c r="T2729" t="e">
        <f t="shared" si="340"/>
        <v>#REF!</v>
      </c>
      <c r="U2729" s="2" t="e">
        <f t="shared" si="343"/>
        <v>#REF!</v>
      </c>
      <c r="V2729" s="2"/>
    </row>
    <row r="2730" spans="1:22" x14ac:dyDescent="0.25">
      <c r="A2730" t="s">
        <v>1780</v>
      </c>
      <c r="B2730" t="s">
        <v>1781</v>
      </c>
      <c r="C2730">
        <v>74.999999999998806</v>
      </c>
      <c r="D2730" t="s">
        <v>5296</v>
      </c>
      <c r="E2730" s="1">
        <v>41646</v>
      </c>
      <c r="F2730" t="s">
        <v>5328</v>
      </c>
      <c r="G2730">
        <v>1</v>
      </c>
      <c r="H2730" t="s">
        <v>5287</v>
      </c>
      <c r="I2730" t="s">
        <v>5324</v>
      </c>
      <c r="J2730" t="s">
        <v>5289</v>
      </c>
      <c r="K2730" t="b">
        <f>LOOKUP(A2730,'[1]UDDATA-1'!B:B,'[1]UDDATA-1'!A:A)&lt;&gt;LOOKUP(A2730,'[1]UDDATA-2'!B:B,'[1]UDDATA-2'!A:A)</f>
        <v>0</v>
      </c>
      <c r="L2730" t="str">
        <f t="shared" si="336"/>
        <v>Lineær algebra</v>
      </c>
      <c r="M2730">
        <f t="shared" si="337"/>
        <v>7</v>
      </c>
      <c r="N2730" t="str">
        <f t="shared" si="338"/>
        <v/>
      </c>
      <c r="O2730" t="e">
        <f>IF(AND(A2730&lt;&gt;A2729,#REF!&lt;&gt;""),#REF!,"")</f>
        <v>#REF!</v>
      </c>
      <c r="P2730" t="e">
        <f t="shared" si="341"/>
        <v>#REF!</v>
      </c>
      <c r="Q2730" s="2" t="e">
        <f t="shared" ca="1" si="342"/>
        <v>#REF!</v>
      </c>
      <c r="R2730" t="e">
        <f>IF(NOT(#REF!="Indskrevet"),"",IF(E2730="",FALSE,AND(NOT(#REF!),VALUE(RIGHT(CONCATENATE(YEAR(E2730)),2))=15)))</f>
        <v>#REF!</v>
      </c>
      <c r="S2730" t="e">
        <f t="shared" si="339"/>
        <v>#REF!</v>
      </c>
      <c r="T2730" t="e">
        <f t="shared" si="340"/>
        <v>#REF!</v>
      </c>
      <c r="U2730" s="2" t="e">
        <f t="shared" si="343"/>
        <v>#REF!</v>
      </c>
      <c r="V2730" s="2"/>
    </row>
    <row r="2731" spans="1:22" x14ac:dyDescent="0.25">
      <c r="A2731" t="s">
        <v>1780</v>
      </c>
      <c r="B2731" t="s">
        <v>1781</v>
      </c>
      <c r="C2731">
        <v>74.999999999998806</v>
      </c>
      <c r="D2731" t="s">
        <v>5306</v>
      </c>
      <c r="E2731" s="1">
        <v>41823</v>
      </c>
      <c r="F2731" t="s">
        <v>5329</v>
      </c>
      <c r="G2731">
        <v>1</v>
      </c>
      <c r="H2731" t="s">
        <v>5307</v>
      </c>
      <c r="I2731" t="s">
        <v>5330</v>
      </c>
      <c r="J2731" t="s">
        <v>5293</v>
      </c>
      <c r="K2731" t="b">
        <f>LOOKUP(A2731,'[1]UDDATA-1'!B:B,'[1]UDDATA-1'!A:A)&lt;&gt;LOOKUP(A2731,'[1]UDDATA-2'!B:B,'[1]UDDATA-2'!A:A)</f>
        <v>0</v>
      </c>
      <c r="L2731" t="str">
        <f t="shared" si="336"/>
        <v>Diskret matematik</v>
      </c>
      <c r="M2731">
        <f t="shared" si="337"/>
        <v>0</v>
      </c>
      <c r="N2731" t="str">
        <f t="shared" si="338"/>
        <v/>
      </c>
      <c r="O2731" t="e">
        <f>IF(AND(A2731&lt;&gt;A2730,#REF!&lt;&gt;""),#REF!,"")</f>
        <v>#REF!</v>
      </c>
      <c r="P2731" t="e">
        <f t="shared" si="341"/>
        <v>#REF!</v>
      </c>
      <c r="Q2731" s="2" t="e">
        <f t="shared" ca="1" si="342"/>
        <v>#REF!</v>
      </c>
      <c r="R2731" t="e">
        <f>IF(NOT(#REF!="Indskrevet"),"",IF(E2731="",FALSE,AND(NOT(#REF!),VALUE(RIGHT(CONCATENATE(YEAR(E2731)),2))=15)))</f>
        <v>#REF!</v>
      </c>
      <c r="S2731" t="e">
        <f t="shared" si="339"/>
        <v>#REF!</v>
      </c>
      <c r="T2731" t="e">
        <f t="shared" si="340"/>
        <v>#REF!</v>
      </c>
      <c r="U2731" s="2" t="e">
        <f t="shared" si="343"/>
        <v>#REF!</v>
      </c>
      <c r="V2731" s="2"/>
    </row>
    <row r="2732" spans="1:22" x14ac:dyDescent="0.25">
      <c r="A2732" t="s">
        <v>1780</v>
      </c>
      <c r="B2732" t="s">
        <v>1781</v>
      </c>
      <c r="C2732">
        <v>74.999999999998806</v>
      </c>
      <c r="D2732" t="s">
        <v>5306</v>
      </c>
      <c r="E2732" s="1">
        <v>42187</v>
      </c>
      <c r="F2732" t="s">
        <v>5329</v>
      </c>
      <c r="G2732">
        <v>2</v>
      </c>
      <c r="H2732" t="s">
        <v>5307</v>
      </c>
      <c r="I2732" t="s">
        <v>5330</v>
      </c>
      <c r="J2732" t="s">
        <v>5303</v>
      </c>
      <c r="K2732" t="b">
        <f>LOOKUP(A2732,'[1]UDDATA-1'!B:B,'[1]UDDATA-1'!A:A)&lt;&gt;LOOKUP(A2732,'[1]UDDATA-2'!B:B,'[1]UDDATA-2'!A:A)</f>
        <v>0</v>
      </c>
      <c r="L2732" t="str">
        <f t="shared" si="336"/>
        <v/>
      </c>
      <c r="M2732" t="str">
        <f t="shared" si="337"/>
        <v/>
      </c>
      <c r="N2732" t="str">
        <f t="shared" si="338"/>
        <v/>
      </c>
      <c r="O2732" t="e">
        <f>IF(AND(A2732&lt;&gt;A2731,#REF!&lt;&gt;""),#REF!,"")</f>
        <v>#REF!</v>
      </c>
      <c r="P2732" t="e">
        <f t="shared" si="341"/>
        <v>#REF!</v>
      </c>
      <c r="Q2732" s="2" t="e">
        <f t="shared" ca="1" si="342"/>
        <v>#REF!</v>
      </c>
      <c r="R2732" t="e">
        <f>IF(NOT(#REF!="Indskrevet"),"",IF(E2732="",FALSE,AND(NOT(#REF!),VALUE(RIGHT(CONCATENATE(YEAR(E2732)),2))=15)))</f>
        <v>#REF!</v>
      </c>
      <c r="S2732" t="e">
        <f t="shared" si="339"/>
        <v>#REF!</v>
      </c>
      <c r="T2732" t="e">
        <f t="shared" si="340"/>
        <v>#REF!</v>
      </c>
      <c r="U2732" s="2" t="e">
        <f t="shared" si="343"/>
        <v>#REF!</v>
      </c>
      <c r="V2732" s="2"/>
    </row>
    <row r="2733" spans="1:22" x14ac:dyDescent="0.25">
      <c r="A2733" t="s">
        <v>1780</v>
      </c>
      <c r="B2733" t="s">
        <v>1781</v>
      </c>
      <c r="C2733">
        <v>74.999999999998806</v>
      </c>
      <c r="D2733" t="s">
        <v>5285</v>
      </c>
      <c r="E2733" s="1">
        <v>42257</v>
      </c>
      <c r="F2733" t="s">
        <v>5329</v>
      </c>
      <c r="G2733">
        <v>3</v>
      </c>
      <c r="H2733" t="s">
        <v>5287</v>
      </c>
      <c r="I2733" t="s">
        <v>5330</v>
      </c>
      <c r="J2733" t="s">
        <v>5315</v>
      </c>
      <c r="K2733" t="b">
        <f>LOOKUP(A2733,'[1]UDDATA-1'!B:B,'[1]UDDATA-1'!A:A)&lt;&gt;LOOKUP(A2733,'[1]UDDATA-2'!B:B,'[1]UDDATA-2'!A:A)</f>
        <v>0</v>
      </c>
      <c r="L2733" t="str">
        <f t="shared" si="336"/>
        <v/>
      </c>
      <c r="M2733" t="str">
        <f t="shared" si="337"/>
        <v/>
      </c>
      <c r="N2733" t="str">
        <f t="shared" si="338"/>
        <v/>
      </c>
      <c r="O2733" t="e">
        <f>IF(AND(A2733&lt;&gt;A2732,#REF!&lt;&gt;""),#REF!,"")</f>
        <v>#REF!</v>
      </c>
      <c r="P2733" t="e">
        <f t="shared" si="341"/>
        <v>#REF!</v>
      </c>
      <c r="Q2733" s="2" t="e">
        <f t="shared" ca="1" si="342"/>
        <v>#REF!</v>
      </c>
      <c r="R2733" t="e">
        <f>IF(NOT(#REF!="Indskrevet"),"",IF(E2733="",FALSE,AND(NOT(#REF!),VALUE(RIGHT(CONCATENATE(YEAR(E2733)),2))=15)))</f>
        <v>#REF!</v>
      </c>
      <c r="S2733" t="e">
        <f t="shared" si="339"/>
        <v>#REF!</v>
      </c>
      <c r="T2733" t="e">
        <f t="shared" si="340"/>
        <v>#REF!</v>
      </c>
      <c r="U2733" s="2" t="e">
        <f t="shared" si="343"/>
        <v>#REF!</v>
      </c>
      <c r="V2733" s="2"/>
    </row>
    <row r="2734" spans="1:22" x14ac:dyDescent="0.25">
      <c r="A2734" t="s">
        <v>1780</v>
      </c>
      <c r="B2734" t="s">
        <v>1781</v>
      </c>
      <c r="C2734">
        <v>74.999999999998806</v>
      </c>
      <c r="D2734" t="s">
        <v>5306</v>
      </c>
      <c r="E2734" s="1">
        <v>41810</v>
      </c>
      <c r="F2734" t="s">
        <v>5331</v>
      </c>
      <c r="G2734">
        <v>1</v>
      </c>
      <c r="H2734" t="s">
        <v>5307</v>
      </c>
      <c r="I2734" t="s">
        <v>5332</v>
      </c>
      <c r="J2734" t="s">
        <v>5293</v>
      </c>
      <c r="K2734" t="b">
        <f>LOOKUP(A2734,'[1]UDDATA-1'!B:B,'[1]UDDATA-1'!A:A)&lt;&gt;LOOKUP(A2734,'[1]UDDATA-2'!B:B,'[1]UDDATA-2'!A:A)</f>
        <v>0</v>
      </c>
      <c r="L2734" t="str">
        <f t="shared" si="336"/>
        <v>Computerarkitektur</v>
      </c>
      <c r="M2734">
        <f t="shared" si="337"/>
        <v>0</v>
      </c>
      <c r="N2734" t="str">
        <f t="shared" si="338"/>
        <v/>
      </c>
      <c r="O2734" t="e">
        <f>IF(AND(A2734&lt;&gt;A2733,#REF!&lt;&gt;""),#REF!,"")</f>
        <v>#REF!</v>
      </c>
      <c r="P2734" t="e">
        <f t="shared" si="341"/>
        <v>#REF!</v>
      </c>
      <c r="Q2734" s="2" t="e">
        <f t="shared" ca="1" si="342"/>
        <v>#REF!</v>
      </c>
      <c r="R2734" t="e">
        <f>IF(NOT(#REF!="Indskrevet"),"",IF(E2734="",FALSE,AND(NOT(#REF!),VALUE(RIGHT(CONCATENATE(YEAR(E2734)),2))=15)))</f>
        <v>#REF!</v>
      </c>
      <c r="S2734" t="e">
        <f t="shared" si="339"/>
        <v>#REF!</v>
      </c>
      <c r="T2734" t="e">
        <f t="shared" si="340"/>
        <v>#REF!</v>
      </c>
      <c r="U2734" s="2" t="e">
        <f t="shared" si="343"/>
        <v>#REF!</v>
      </c>
      <c r="V2734" s="2"/>
    </row>
    <row r="2735" spans="1:22" x14ac:dyDescent="0.25">
      <c r="A2735" t="s">
        <v>1780</v>
      </c>
      <c r="B2735" t="s">
        <v>1781</v>
      </c>
      <c r="C2735">
        <v>74.999999999998806</v>
      </c>
      <c r="D2735" t="s">
        <v>5290</v>
      </c>
      <c r="E2735" s="1">
        <v>42188</v>
      </c>
      <c r="F2735" t="s">
        <v>5331</v>
      </c>
      <c r="G2735">
        <v>2</v>
      </c>
      <c r="H2735" t="s">
        <v>5287</v>
      </c>
      <c r="I2735" t="s">
        <v>5332</v>
      </c>
      <c r="J2735" t="s">
        <v>5303</v>
      </c>
      <c r="K2735" t="b">
        <f>LOOKUP(A2735,'[1]UDDATA-1'!B:B,'[1]UDDATA-1'!A:A)&lt;&gt;LOOKUP(A2735,'[1]UDDATA-2'!B:B,'[1]UDDATA-2'!A:A)</f>
        <v>0</v>
      </c>
      <c r="L2735" t="str">
        <f t="shared" si="336"/>
        <v/>
      </c>
      <c r="M2735" t="str">
        <f t="shared" si="337"/>
        <v/>
      </c>
      <c r="N2735" t="str">
        <f t="shared" si="338"/>
        <v/>
      </c>
      <c r="O2735" t="e">
        <f>IF(AND(A2735&lt;&gt;A2734,#REF!&lt;&gt;""),#REF!,"")</f>
        <v>#REF!</v>
      </c>
      <c r="P2735" t="e">
        <f t="shared" si="341"/>
        <v>#REF!</v>
      </c>
      <c r="Q2735" s="2" t="e">
        <f t="shared" ca="1" si="342"/>
        <v>#REF!</v>
      </c>
      <c r="R2735" t="e">
        <f>IF(NOT(#REF!="Indskrevet"),"",IF(E2735="",FALSE,AND(NOT(#REF!),VALUE(RIGHT(CONCATENATE(YEAR(E2735)),2))=15)))</f>
        <v>#REF!</v>
      </c>
      <c r="S2735" t="e">
        <f t="shared" si="339"/>
        <v>#REF!</v>
      </c>
      <c r="T2735" t="e">
        <f t="shared" si="340"/>
        <v>#REF!</v>
      </c>
      <c r="U2735" s="2" t="e">
        <f t="shared" si="343"/>
        <v>#REF!</v>
      </c>
      <c r="V2735" s="2"/>
    </row>
    <row r="2736" spans="1:22" x14ac:dyDescent="0.25">
      <c r="A2736" t="s">
        <v>1780</v>
      </c>
      <c r="B2736" t="s">
        <v>1781</v>
      </c>
      <c r="C2736">
        <v>74.999999999998806</v>
      </c>
      <c r="D2736" t="s">
        <v>5317</v>
      </c>
      <c r="E2736" s="1">
        <v>41814</v>
      </c>
      <c r="F2736" t="s">
        <v>5333</v>
      </c>
      <c r="G2736">
        <v>1</v>
      </c>
      <c r="H2736" t="s">
        <v>5287</v>
      </c>
      <c r="I2736" t="s">
        <v>5334</v>
      </c>
      <c r="J2736" t="s">
        <v>5293</v>
      </c>
      <c r="K2736" t="b">
        <f>LOOKUP(A2736,'[1]UDDATA-1'!B:B,'[1]UDDATA-1'!A:A)&lt;&gt;LOOKUP(A2736,'[1]UDDATA-2'!B:B,'[1]UDDATA-2'!A:A)</f>
        <v>0</v>
      </c>
      <c r="L2736" t="str">
        <f t="shared" si="336"/>
        <v>Objektorienteret programmering</v>
      </c>
      <c r="M2736">
        <f t="shared" si="337"/>
        <v>4</v>
      </c>
      <c r="N2736" t="str">
        <f t="shared" si="338"/>
        <v/>
      </c>
      <c r="O2736" t="e">
        <f>IF(AND(A2736&lt;&gt;A2735,#REF!&lt;&gt;""),#REF!,"")</f>
        <v>#REF!</v>
      </c>
      <c r="P2736" t="e">
        <f t="shared" si="341"/>
        <v>#REF!</v>
      </c>
      <c r="Q2736" s="2" t="e">
        <f t="shared" ca="1" si="342"/>
        <v>#REF!</v>
      </c>
      <c r="R2736" t="e">
        <f>IF(NOT(#REF!="Indskrevet"),"",IF(E2736="",FALSE,AND(NOT(#REF!),VALUE(RIGHT(CONCATENATE(YEAR(E2736)),2))=15)))</f>
        <v>#REF!</v>
      </c>
      <c r="S2736" t="e">
        <f t="shared" si="339"/>
        <v>#REF!</v>
      </c>
      <c r="T2736" t="e">
        <f t="shared" si="340"/>
        <v>#REF!</v>
      </c>
      <c r="U2736" s="2" t="e">
        <f t="shared" si="343"/>
        <v>#REF!</v>
      </c>
      <c r="V2736" s="2"/>
    </row>
    <row r="2737" spans="1:22" x14ac:dyDescent="0.25">
      <c r="A2737" t="s">
        <v>1780</v>
      </c>
      <c r="B2737" t="s">
        <v>1781</v>
      </c>
      <c r="C2737">
        <v>74.999999999998806</v>
      </c>
      <c r="D2737" t="s">
        <v>5306</v>
      </c>
      <c r="E2737" s="1">
        <v>42031</v>
      </c>
      <c r="F2737" t="s">
        <v>5339</v>
      </c>
      <c r="G2737">
        <v>1</v>
      </c>
      <c r="H2737" t="s">
        <v>5287</v>
      </c>
      <c r="I2737" t="s">
        <v>5340</v>
      </c>
      <c r="J2737" t="s">
        <v>5299</v>
      </c>
      <c r="K2737" t="b">
        <f>LOOKUP(A2737,'[1]UDDATA-1'!B:B,'[1]UDDATA-1'!A:A)&lt;&gt;LOOKUP(A2737,'[1]UDDATA-2'!B:B,'[1]UDDATA-2'!A:A)</f>
        <v>0</v>
      </c>
      <c r="L2737" t="str">
        <f t="shared" si="336"/>
        <v>Algoritmik og datastrukturer</v>
      </c>
      <c r="M2737">
        <f t="shared" si="337"/>
        <v>0</v>
      </c>
      <c r="N2737" t="str">
        <f t="shared" si="338"/>
        <v/>
      </c>
      <c r="O2737" t="e">
        <f>IF(AND(A2737&lt;&gt;A2736,#REF!&lt;&gt;""),#REF!,"")</f>
        <v>#REF!</v>
      </c>
      <c r="P2737" t="e">
        <f t="shared" si="341"/>
        <v>#REF!</v>
      </c>
      <c r="Q2737" s="2" t="e">
        <f t="shared" ca="1" si="342"/>
        <v>#REF!</v>
      </c>
      <c r="R2737" t="e">
        <f>IF(NOT(#REF!="Indskrevet"),"",IF(E2737="",FALSE,AND(NOT(#REF!),VALUE(RIGHT(CONCATENATE(YEAR(E2737)),2))=15)))</f>
        <v>#REF!</v>
      </c>
      <c r="S2737" t="e">
        <f t="shared" si="339"/>
        <v>#REF!</v>
      </c>
      <c r="T2737" t="e">
        <f t="shared" si="340"/>
        <v>#REF!</v>
      </c>
      <c r="U2737" s="2" t="e">
        <f t="shared" si="343"/>
        <v>#REF!</v>
      </c>
      <c r="V2737" s="2"/>
    </row>
    <row r="2738" spans="1:22" x14ac:dyDescent="0.25">
      <c r="A2738" t="s">
        <v>1782</v>
      </c>
      <c r="B2738" t="s">
        <v>1783</v>
      </c>
      <c r="C2738">
        <v>24.999999999999599</v>
      </c>
      <c r="D2738" t="s">
        <v>5306</v>
      </c>
      <c r="E2738" s="1">
        <v>42031</v>
      </c>
      <c r="F2738" t="s">
        <v>5328</v>
      </c>
      <c r="G2738">
        <v>1</v>
      </c>
      <c r="H2738" t="s">
        <v>5307</v>
      </c>
      <c r="I2738" t="s">
        <v>5324</v>
      </c>
      <c r="J2738" t="s">
        <v>5289</v>
      </c>
      <c r="K2738" t="b">
        <f>LOOKUP(A2738,'[1]UDDATA-1'!B:B,'[1]UDDATA-1'!A:A)&lt;&gt;LOOKUP(A2738,'[1]UDDATA-2'!B:B,'[1]UDDATA-2'!A:A)</f>
        <v>0</v>
      </c>
      <c r="L2738" t="str">
        <f t="shared" si="336"/>
        <v>Lineær algebra</v>
      </c>
      <c r="M2738">
        <f t="shared" si="337"/>
        <v>0</v>
      </c>
      <c r="N2738" t="str">
        <f t="shared" si="338"/>
        <v/>
      </c>
      <c r="O2738" t="e">
        <f>IF(AND(A2738&lt;&gt;A2737,#REF!&lt;&gt;""),#REF!,"")</f>
        <v>#REF!</v>
      </c>
      <c r="P2738" t="e">
        <f t="shared" si="341"/>
        <v>#REF!</v>
      </c>
      <c r="Q2738" s="2" t="e">
        <f t="shared" ca="1" si="342"/>
        <v>#REF!</v>
      </c>
      <c r="R2738" t="e">
        <f>IF(NOT(#REF!="Indskrevet"),"",IF(E2738="",FALSE,AND(NOT(#REF!),VALUE(RIGHT(CONCATENATE(YEAR(E2738)),2))=15)))</f>
        <v>#REF!</v>
      </c>
      <c r="S2738" t="e">
        <f t="shared" si="339"/>
        <v>#REF!</v>
      </c>
      <c r="T2738" t="e">
        <f t="shared" si="340"/>
        <v>#REF!</v>
      </c>
      <c r="U2738" s="2" t="e">
        <f t="shared" si="343"/>
        <v>#REF!</v>
      </c>
      <c r="V2738" s="2"/>
    </row>
    <row r="2739" spans="1:22" x14ac:dyDescent="0.25">
      <c r="A2739" t="s">
        <v>1782</v>
      </c>
      <c r="B2739" t="s">
        <v>1783</v>
      </c>
      <c r="C2739">
        <v>24.999999999999599</v>
      </c>
      <c r="D2739" t="s">
        <v>5306</v>
      </c>
      <c r="E2739" s="1">
        <v>42058</v>
      </c>
      <c r="F2739" t="s">
        <v>5328</v>
      </c>
      <c r="G2739">
        <v>2</v>
      </c>
      <c r="H2739" t="s">
        <v>5287</v>
      </c>
      <c r="I2739" t="s">
        <v>5324</v>
      </c>
      <c r="J2739" t="s">
        <v>5289</v>
      </c>
      <c r="K2739" t="b">
        <f>LOOKUP(A2739,'[1]UDDATA-1'!B:B,'[1]UDDATA-1'!A:A)&lt;&gt;LOOKUP(A2739,'[1]UDDATA-2'!B:B,'[1]UDDATA-2'!A:A)</f>
        <v>0</v>
      </c>
      <c r="L2739" t="str">
        <f t="shared" si="336"/>
        <v/>
      </c>
      <c r="M2739" t="str">
        <f t="shared" si="337"/>
        <v/>
      </c>
      <c r="N2739" t="str">
        <f t="shared" si="338"/>
        <v/>
      </c>
      <c r="O2739" t="e">
        <f>IF(AND(A2739&lt;&gt;A2738,#REF!&lt;&gt;""),#REF!,"")</f>
        <v>#REF!</v>
      </c>
      <c r="P2739" t="e">
        <f t="shared" si="341"/>
        <v>#REF!</v>
      </c>
      <c r="Q2739" s="2" t="e">
        <f t="shared" ca="1" si="342"/>
        <v>#REF!</v>
      </c>
      <c r="R2739" t="e">
        <f>IF(NOT(#REF!="Indskrevet"),"",IF(E2739="",FALSE,AND(NOT(#REF!),VALUE(RIGHT(CONCATENATE(YEAR(E2739)),2))=15)))</f>
        <v>#REF!</v>
      </c>
      <c r="S2739" t="e">
        <f t="shared" si="339"/>
        <v>#REF!</v>
      </c>
      <c r="T2739" t="e">
        <f t="shared" si="340"/>
        <v>#REF!</v>
      </c>
      <c r="U2739" s="2" t="e">
        <f t="shared" si="343"/>
        <v>#REF!</v>
      </c>
      <c r="V2739" s="2"/>
    </row>
    <row r="2740" spans="1:22" x14ac:dyDescent="0.25">
      <c r="A2740" t="s">
        <v>1782</v>
      </c>
      <c r="B2740" t="s">
        <v>1783</v>
      </c>
      <c r="C2740">
        <v>24.999999999999599</v>
      </c>
      <c r="D2740" t="s">
        <v>5318</v>
      </c>
      <c r="E2740" s="1">
        <v>42165</v>
      </c>
      <c r="F2740" t="s">
        <v>5333</v>
      </c>
      <c r="G2740">
        <v>1</v>
      </c>
      <c r="H2740" t="s">
        <v>5287</v>
      </c>
      <c r="I2740" t="s">
        <v>5334</v>
      </c>
      <c r="J2740" t="s">
        <v>5293</v>
      </c>
      <c r="K2740" t="b">
        <f>LOOKUP(A2740,'[1]UDDATA-1'!B:B,'[1]UDDATA-1'!A:A)&lt;&gt;LOOKUP(A2740,'[1]UDDATA-2'!B:B,'[1]UDDATA-2'!A:A)</f>
        <v>0</v>
      </c>
      <c r="L2740" t="str">
        <f t="shared" si="336"/>
        <v>Objektorienteret programmering</v>
      </c>
      <c r="M2740" t="str">
        <f t="shared" si="337"/>
        <v/>
      </c>
      <c r="N2740" t="str">
        <f t="shared" si="338"/>
        <v>U</v>
      </c>
      <c r="O2740" t="e">
        <f>IF(AND(A2740&lt;&gt;A2739,#REF!&lt;&gt;""),#REF!,"")</f>
        <v>#REF!</v>
      </c>
      <c r="P2740" t="e">
        <f t="shared" si="341"/>
        <v>#REF!</v>
      </c>
      <c r="Q2740" s="2" t="e">
        <f t="shared" ca="1" si="342"/>
        <v>#REF!</v>
      </c>
      <c r="R2740" t="e">
        <f>IF(NOT(#REF!="Indskrevet"),"",IF(E2740="",FALSE,AND(NOT(#REF!),VALUE(RIGHT(CONCATENATE(YEAR(E2740)),2))=15)))</f>
        <v>#REF!</v>
      </c>
      <c r="S2740" t="e">
        <f t="shared" si="339"/>
        <v>#REF!</v>
      </c>
      <c r="T2740" t="e">
        <f t="shared" si="340"/>
        <v>#REF!</v>
      </c>
      <c r="U2740" s="2" t="e">
        <f t="shared" si="343"/>
        <v>#REF!</v>
      </c>
      <c r="V2740" s="2"/>
    </row>
    <row r="2741" spans="1:22" x14ac:dyDescent="0.25">
      <c r="A2741" t="s">
        <v>1784</v>
      </c>
      <c r="B2741" t="s">
        <v>1785</v>
      </c>
      <c r="C2741">
        <v>119.999999999998</v>
      </c>
      <c r="K2741" t="b">
        <f>LOOKUP(A2741,'[1]UDDATA-1'!B:B,'[1]UDDATA-1'!A:A)&lt;&gt;LOOKUP(A2741,'[1]UDDATA-2'!B:B,'[1]UDDATA-2'!A:A)</f>
        <v>0</v>
      </c>
      <c r="L2741" t="str">
        <f t="shared" si="336"/>
        <v/>
      </c>
      <c r="M2741" t="str">
        <f t="shared" si="337"/>
        <v/>
      </c>
      <c r="N2741" t="str">
        <f t="shared" si="338"/>
        <v/>
      </c>
      <c r="O2741" t="e">
        <f>IF(AND(A2741&lt;&gt;A2740,#REF!&lt;&gt;""),#REF!,"")</f>
        <v>#REF!</v>
      </c>
      <c r="P2741" t="e">
        <f t="shared" si="341"/>
        <v>#REF!</v>
      </c>
      <c r="Q2741" s="2" t="e">
        <f t="shared" ca="1" si="342"/>
        <v>#REF!</v>
      </c>
      <c r="R2741" t="e">
        <f>IF(NOT(#REF!="Indskrevet"),"",IF(E2741="",FALSE,AND(NOT(#REF!),VALUE(RIGHT(CONCATENATE(YEAR(E2741)),2))=15)))</f>
        <v>#REF!</v>
      </c>
      <c r="S2741" t="e">
        <f t="shared" si="339"/>
        <v>#REF!</v>
      </c>
      <c r="T2741" t="e">
        <f t="shared" si="340"/>
        <v>#REF!</v>
      </c>
      <c r="U2741" s="2" t="e">
        <f t="shared" si="343"/>
        <v>#REF!</v>
      </c>
      <c r="V2741" s="2"/>
    </row>
    <row r="2742" spans="1:22" x14ac:dyDescent="0.25">
      <c r="A2742" t="s">
        <v>1787</v>
      </c>
      <c r="B2742" t="s">
        <v>1788</v>
      </c>
      <c r="C2742">
        <v>179.99999999999599</v>
      </c>
      <c r="D2742" t="s">
        <v>5300</v>
      </c>
      <c r="E2742" s="1">
        <v>41312</v>
      </c>
      <c r="F2742" t="s">
        <v>5286</v>
      </c>
      <c r="G2742">
        <v>1</v>
      </c>
      <c r="H2742" t="s">
        <v>5287</v>
      </c>
      <c r="I2742" t="s">
        <v>5288</v>
      </c>
      <c r="J2742" t="s">
        <v>5289</v>
      </c>
      <c r="K2742" t="b">
        <f>LOOKUP(A2742,'[1]UDDATA-1'!B:B,'[1]UDDATA-1'!A:A)&lt;&gt;LOOKUP(A2742,'[1]UDDATA-2'!B:B,'[1]UDDATA-2'!A:A)</f>
        <v>0</v>
      </c>
      <c r="L2742" t="str">
        <f t="shared" si="336"/>
        <v>Grundlæggende programmering</v>
      </c>
      <c r="M2742">
        <f t="shared" si="337"/>
        <v>12</v>
      </c>
      <c r="N2742" t="str">
        <f t="shared" si="338"/>
        <v/>
      </c>
      <c r="O2742" t="e">
        <f>IF(AND(A2742&lt;&gt;A2741,#REF!&lt;&gt;""),#REF!,"")</f>
        <v>#REF!</v>
      </c>
      <c r="P2742" t="e">
        <f t="shared" si="341"/>
        <v>#REF!</v>
      </c>
      <c r="Q2742" s="2" t="e">
        <f t="shared" ca="1" si="342"/>
        <v>#REF!</v>
      </c>
      <c r="R2742" t="e">
        <f>IF(NOT(#REF!="Indskrevet"),"",IF(E2742="",FALSE,AND(NOT(#REF!),VALUE(RIGHT(CONCATENATE(YEAR(E2742)),2))=15)))</f>
        <v>#REF!</v>
      </c>
      <c r="S2742" t="e">
        <f t="shared" si="339"/>
        <v>#REF!</v>
      </c>
      <c r="T2742" t="e">
        <f t="shared" si="340"/>
        <v>#REF!</v>
      </c>
      <c r="U2742" s="2" t="e">
        <f t="shared" si="343"/>
        <v>#REF!</v>
      </c>
      <c r="V2742" s="2"/>
    </row>
    <row r="2743" spans="1:22" x14ac:dyDescent="0.25">
      <c r="A2743" t="s">
        <v>1787</v>
      </c>
      <c r="B2743" t="s">
        <v>1788</v>
      </c>
      <c r="C2743">
        <v>179.99999999999599</v>
      </c>
      <c r="D2743" t="s">
        <v>5327</v>
      </c>
      <c r="E2743" s="1">
        <v>41462</v>
      </c>
      <c r="F2743" t="s">
        <v>5291</v>
      </c>
      <c r="G2743">
        <v>1</v>
      </c>
      <c r="H2743" t="s">
        <v>5307</v>
      </c>
      <c r="I2743" t="s">
        <v>5292</v>
      </c>
      <c r="J2743" t="s">
        <v>5293</v>
      </c>
      <c r="K2743" t="b">
        <f>LOOKUP(A2743,'[1]UDDATA-1'!B:B,'[1]UDDATA-1'!A:A)&lt;&gt;LOOKUP(A2743,'[1]UDDATA-2'!B:B,'[1]UDDATA-2'!A:A)</f>
        <v>0</v>
      </c>
      <c r="L2743" t="str">
        <f t="shared" si="336"/>
        <v>Matematik til multimedie-applikationer</v>
      </c>
      <c r="M2743">
        <f t="shared" si="337"/>
        <v>-3</v>
      </c>
      <c r="N2743" t="str">
        <f t="shared" si="338"/>
        <v/>
      </c>
      <c r="O2743" t="e">
        <f>IF(AND(A2743&lt;&gt;A2742,#REF!&lt;&gt;""),#REF!,"")</f>
        <v>#REF!</v>
      </c>
      <c r="P2743" t="e">
        <f t="shared" si="341"/>
        <v>#REF!</v>
      </c>
      <c r="Q2743" s="2" t="e">
        <f t="shared" ca="1" si="342"/>
        <v>#REF!</v>
      </c>
      <c r="R2743" t="e">
        <f>IF(NOT(#REF!="Indskrevet"),"",IF(E2743="",FALSE,AND(NOT(#REF!),VALUE(RIGHT(CONCATENATE(YEAR(E2743)),2))=15)))</f>
        <v>#REF!</v>
      </c>
      <c r="S2743" t="e">
        <f t="shared" si="339"/>
        <v>#REF!</v>
      </c>
      <c r="T2743" t="e">
        <f t="shared" si="340"/>
        <v>#REF!</v>
      </c>
      <c r="U2743" s="2" t="e">
        <f t="shared" si="343"/>
        <v>#REF!</v>
      </c>
      <c r="V2743" s="2"/>
    </row>
    <row r="2744" spans="1:22" x14ac:dyDescent="0.25">
      <c r="A2744" t="s">
        <v>1787</v>
      </c>
      <c r="B2744" t="s">
        <v>1788</v>
      </c>
      <c r="C2744">
        <v>179.99999999999599</v>
      </c>
      <c r="D2744" t="s">
        <v>5290</v>
      </c>
      <c r="E2744" s="1">
        <v>41873</v>
      </c>
      <c r="F2744" t="s">
        <v>5291</v>
      </c>
      <c r="G2744">
        <v>2</v>
      </c>
      <c r="H2744" t="s">
        <v>5287</v>
      </c>
      <c r="I2744" t="s">
        <v>5292</v>
      </c>
      <c r="J2744" t="s">
        <v>5303</v>
      </c>
      <c r="K2744" t="b">
        <f>LOOKUP(A2744,'[1]UDDATA-1'!B:B,'[1]UDDATA-1'!A:A)&lt;&gt;LOOKUP(A2744,'[1]UDDATA-2'!B:B,'[1]UDDATA-2'!A:A)</f>
        <v>0</v>
      </c>
      <c r="L2744" t="str">
        <f t="shared" si="336"/>
        <v/>
      </c>
      <c r="M2744" t="str">
        <f t="shared" si="337"/>
        <v/>
      </c>
      <c r="N2744" t="str">
        <f t="shared" si="338"/>
        <v/>
      </c>
      <c r="O2744" t="e">
        <f>IF(AND(A2744&lt;&gt;A2743,#REF!&lt;&gt;""),#REF!,"")</f>
        <v>#REF!</v>
      </c>
      <c r="P2744" t="e">
        <f t="shared" si="341"/>
        <v>#REF!</v>
      </c>
      <c r="Q2744" s="2" t="e">
        <f t="shared" ca="1" si="342"/>
        <v>#REF!</v>
      </c>
      <c r="R2744" t="e">
        <f>IF(NOT(#REF!="Indskrevet"),"",IF(E2744="",FALSE,AND(NOT(#REF!),VALUE(RIGHT(CONCATENATE(YEAR(E2744)),2))=15)))</f>
        <v>#REF!</v>
      </c>
      <c r="S2744" t="e">
        <f t="shared" si="339"/>
        <v>#REF!</v>
      </c>
      <c r="T2744" t="e">
        <f t="shared" si="340"/>
        <v>#REF!</v>
      </c>
      <c r="U2744" s="2" t="e">
        <f t="shared" si="343"/>
        <v>#REF!</v>
      </c>
      <c r="V2744" s="2"/>
    </row>
    <row r="2745" spans="1:22" x14ac:dyDescent="0.25">
      <c r="A2745" t="s">
        <v>1787</v>
      </c>
      <c r="B2745" t="s">
        <v>1788</v>
      </c>
      <c r="C2745">
        <v>179.99999999999599</v>
      </c>
      <c r="D2745" t="s">
        <v>5317</v>
      </c>
      <c r="E2745" s="1">
        <v>41432</v>
      </c>
      <c r="F2745" t="s">
        <v>5294</v>
      </c>
      <c r="G2745">
        <v>1</v>
      </c>
      <c r="H2745" t="s">
        <v>5287</v>
      </c>
      <c r="I2745" t="s">
        <v>5295</v>
      </c>
      <c r="J2745" t="s">
        <v>5293</v>
      </c>
      <c r="K2745" t="b">
        <f>LOOKUP(A2745,'[1]UDDATA-1'!B:B,'[1]UDDATA-1'!A:A)&lt;&gt;LOOKUP(A2745,'[1]UDDATA-2'!B:B,'[1]UDDATA-2'!A:A)</f>
        <v>0</v>
      </c>
      <c r="L2745" t="str">
        <f t="shared" si="336"/>
        <v>Fysisk interface design</v>
      </c>
      <c r="M2745">
        <f t="shared" si="337"/>
        <v>4</v>
      </c>
      <c r="N2745" t="str">
        <f t="shared" si="338"/>
        <v/>
      </c>
      <c r="O2745" t="e">
        <f>IF(AND(A2745&lt;&gt;A2744,#REF!&lt;&gt;""),#REF!,"")</f>
        <v>#REF!</v>
      </c>
      <c r="P2745" t="e">
        <f t="shared" si="341"/>
        <v>#REF!</v>
      </c>
      <c r="Q2745" s="2" t="e">
        <f t="shared" ca="1" si="342"/>
        <v>#REF!</v>
      </c>
      <c r="R2745" t="e">
        <f>IF(NOT(#REF!="Indskrevet"),"",IF(E2745="",FALSE,AND(NOT(#REF!),VALUE(RIGHT(CONCATENATE(YEAR(E2745)),2))=15)))</f>
        <v>#REF!</v>
      </c>
      <c r="S2745" t="e">
        <f t="shared" si="339"/>
        <v>#REF!</v>
      </c>
      <c r="T2745" t="e">
        <f t="shared" si="340"/>
        <v>#REF!</v>
      </c>
      <c r="U2745" s="2" t="e">
        <f t="shared" si="343"/>
        <v>#REF!</v>
      </c>
      <c r="V2745" s="2"/>
    </row>
    <row r="2746" spans="1:22" x14ac:dyDescent="0.25">
      <c r="A2746" t="s">
        <v>1787</v>
      </c>
      <c r="B2746" t="s">
        <v>1788</v>
      </c>
      <c r="C2746">
        <v>179.99999999999599</v>
      </c>
      <c r="D2746" t="s">
        <v>5285</v>
      </c>
      <c r="E2746" s="1">
        <v>41695</v>
      </c>
      <c r="F2746" t="s">
        <v>5297</v>
      </c>
      <c r="G2746">
        <v>1</v>
      </c>
      <c r="H2746" t="s">
        <v>5287</v>
      </c>
      <c r="I2746" t="s">
        <v>5298</v>
      </c>
      <c r="J2746" t="s">
        <v>5299</v>
      </c>
      <c r="K2746" t="b">
        <f>LOOKUP(A2746,'[1]UDDATA-1'!B:B,'[1]UDDATA-1'!A:A)&lt;&gt;LOOKUP(A2746,'[1]UDDATA-2'!B:B,'[1]UDDATA-2'!A:A)</f>
        <v>0</v>
      </c>
      <c r="L2746" t="str">
        <f t="shared" si="336"/>
        <v>Proceduremæssig programmering</v>
      </c>
      <c r="M2746">
        <f t="shared" si="337"/>
        <v>2</v>
      </c>
      <c r="N2746" t="str">
        <f t="shared" si="338"/>
        <v/>
      </c>
      <c r="O2746" t="e">
        <f>IF(AND(A2746&lt;&gt;A2745,#REF!&lt;&gt;""),#REF!,"")</f>
        <v>#REF!</v>
      </c>
      <c r="P2746" t="e">
        <f t="shared" si="341"/>
        <v>#REF!</v>
      </c>
      <c r="Q2746" s="2" t="e">
        <f t="shared" ca="1" si="342"/>
        <v>#REF!</v>
      </c>
      <c r="R2746" t="e">
        <f>IF(NOT(#REF!="Indskrevet"),"",IF(E2746="",FALSE,AND(NOT(#REF!),VALUE(RIGHT(CONCATENATE(YEAR(E2746)),2))=15)))</f>
        <v>#REF!</v>
      </c>
      <c r="S2746" t="e">
        <f t="shared" si="339"/>
        <v>#REF!</v>
      </c>
      <c r="T2746" t="e">
        <f t="shared" si="340"/>
        <v>#REF!</v>
      </c>
      <c r="U2746" s="2" t="e">
        <f t="shared" si="343"/>
        <v>#REF!</v>
      </c>
      <c r="V2746" s="2"/>
    </row>
    <row r="2747" spans="1:22" x14ac:dyDescent="0.25">
      <c r="A2747" t="s">
        <v>1787</v>
      </c>
      <c r="B2747" t="s">
        <v>1788</v>
      </c>
      <c r="C2747">
        <v>179.99999999999599</v>
      </c>
      <c r="D2747" t="s">
        <v>5306</v>
      </c>
      <c r="E2747" s="1">
        <v>41800</v>
      </c>
      <c r="F2747" t="s">
        <v>5301</v>
      </c>
      <c r="G2747">
        <v>1</v>
      </c>
      <c r="H2747" t="s">
        <v>5307</v>
      </c>
      <c r="I2747" t="s">
        <v>5302</v>
      </c>
      <c r="J2747" t="s">
        <v>5303</v>
      </c>
      <c r="K2747" t="b">
        <f>LOOKUP(A2747,'[1]UDDATA-1'!B:B,'[1]UDDATA-1'!A:A)&lt;&gt;LOOKUP(A2747,'[1]UDDATA-2'!B:B,'[1]UDDATA-2'!A:A)</f>
        <v>0</v>
      </c>
      <c r="L2747" t="str">
        <f t="shared" si="336"/>
        <v>Lyd- og musikbehandling</v>
      </c>
      <c r="M2747">
        <f t="shared" si="337"/>
        <v>0</v>
      </c>
      <c r="N2747" t="str">
        <f t="shared" si="338"/>
        <v/>
      </c>
      <c r="O2747" t="e">
        <f>IF(AND(A2747&lt;&gt;A2746,#REF!&lt;&gt;""),#REF!,"")</f>
        <v>#REF!</v>
      </c>
      <c r="P2747" t="e">
        <f t="shared" si="341"/>
        <v>#REF!</v>
      </c>
      <c r="Q2747" s="2" t="e">
        <f t="shared" ca="1" si="342"/>
        <v>#REF!</v>
      </c>
      <c r="R2747" t="e">
        <f>IF(NOT(#REF!="Indskrevet"),"",IF(E2747="",FALSE,AND(NOT(#REF!),VALUE(RIGHT(CONCATENATE(YEAR(E2747)),2))=15)))</f>
        <v>#REF!</v>
      </c>
      <c r="S2747" t="e">
        <f t="shared" si="339"/>
        <v>#REF!</v>
      </c>
      <c r="T2747" t="e">
        <f t="shared" si="340"/>
        <v>#REF!</v>
      </c>
      <c r="U2747" s="2" t="e">
        <f t="shared" si="343"/>
        <v>#REF!</v>
      </c>
      <c r="V2747" s="2"/>
    </row>
    <row r="2748" spans="1:22" x14ac:dyDescent="0.25">
      <c r="A2748" t="s">
        <v>1787</v>
      </c>
      <c r="B2748" t="s">
        <v>1788</v>
      </c>
      <c r="C2748">
        <v>179.99999999999599</v>
      </c>
      <c r="D2748" t="s">
        <v>5318</v>
      </c>
      <c r="E2748" s="1">
        <v>41873</v>
      </c>
      <c r="F2748" t="s">
        <v>5301</v>
      </c>
      <c r="G2748">
        <v>2</v>
      </c>
      <c r="H2748" t="s">
        <v>5307</v>
      </c>
      <c r="I2748" t="s">
        <v>5302</v>
      </c>
      <c r="J2748" t="s">
        <v>5303</v>
      </c>
      <c r="K2748" t="b">
        <f>LOOKUP(A2748,'[1]UDDATA-1'!B:B,'[1]UDDATA-1'!A:A)&lt;&gt;LOOKUP(A2748,'[1]UDDATA-2'!B:B,'[1]UDDATA-2'!A:A)</f>
        <v>0</v>
      </c>
      <c r="L2748" t="str">
        <f t="shared" si="336"/>
        <v/>
      </c>
      <c r="M2748" t="str">
        <f t="shared" si="337"/>
        <v/>
      </c>
      <c r="N2748" t="str">
        <f t="shared" si="338"/>
        <v/>
      </c>
      <c r="O2748" t="e">
        <f>IF(AND(A2748&lt;&gt;A2747,#REF!&lt;&gt;""),#REF!,"")</f>
        <v>#REF!</v>
      </c>
      <c r="P2748" t="e">
        <f t="shared" si="341"/>
        <v>#REF!</v>
      </c>
      <c r="Q2748" s="2" t="e">
        <f t="shared" ca="1" si="342"/>
        <v>#REF!</v>
      </c>
      <c r="R2748" t="e">
        <f>IF(NOT(#REF!="Indskrevet"),"",IF(E2748="",FALSE,AND(NOT(#REF!),VALUE(RIGHT(CONCATENATE(YEAR(E2748)),2))=15)))</f>
        <v>#REF!</v>
      </c>
      <c r="S2748" t="e">
        <f t="shared" si="339"/>
        <v>#REF!</v>
      </c>
      <c r="T2748" t="e">
        <f t="shared" si="340"/>
        <v>#REF!</v>
      </c>
      <c r="U2748" s="2" t="e">
        <f t="shared" si="343"/>
        <v>#REF!</v>
      </c>
      <c r="V2748" s="2"/>
    </row>
    <row r="2749" spans="1:22" x14ac:dyDescent="0.25">
      <c r="A2749" t="s">
        <v>1787</v>
      </c>
      <c r="B2749" t="s">
        <v>1788</v>
      </c>
      <c r="C2749">
        <v>179.99999999999599</v>
      </c>
      <c r="D2749" t="s">
        <v>5296</v>
      </c>
      <c r="E2749" s="1">
        <v>42170</v>
      </c>
      <c r="F2749" t="s">
        <v>5301</v>
      </c>
      <c r="G2749">
        <v>3</v>
      </c>
      <c r="H2749" t="s">
        <v>5287</v>
      </c>
      <c r="I2749" t="s">
        <v>5302</v>
      </c>
      <c r="J2749" t="s">
        <v>5313</v>
      </c>
      <c r="K2749" t="b">
        <f>LOOKUP(A2749,'[1]UDDATA-1'!B:B,'[1]UDDATA-1'!A:A)&lt;&gt;LOOKUP(A2749,'[1]UDDATA-2'!B:B,'[1]UDDATA-2'!A:A)</f>
        <v>0</v>
      </c>
      <c r="L2749" t="str">
        <f t="shared" si="336"/>
        <v/>
      </c>
      <c r="M2749" t="str">
        <f t="shared" si="337"/>
        <v/>
      </c>
      <c r="N2749" t="str">
        <f t="shared" si="338"/>
        <v/>
      </c>
      <c r="O2749" t="e">
        <f>IF(AND(A2749&lt;&gt;A2748,#REF!&lt;&gt;""),#REF!,"")</f>
        <v>#REF!</v>
      </c>
      <c r="P2749" t="e">
        <f t="shared" si="341"/>
        <v>#REF!</v>
      </c>
      <c r="Q2749" s="2" t="e">
        <f t="shared" ca="1" si="342"/>
        <v>#REF!</v>
      </c>
      <c r="R2749" t="e">
        <f>IF(NOT(#REF!="Indskrevet"),"",IF(E2749="",FALSE,AND(NOT(#REF!),VALUE(RIGHT(CONCATENATE(YEAR(E2749)),2))=15)))</f>
        <v>#REF!</v>
      </c>
      <c r="S2749" t="e">
        <f t="shared" si="339"/>
        <v>#REF!</v>
      </c>
      <c r="T2749" t="e">
        <f t="shared" si="340"/>
        <v>#REF!</v>
      </c>
      <c r="U2749" s="2" t="e">
        <f t="shared" si="343"/>
        <v>#REF!</v>
      </c>
      <c r="V2749" s="2"/>
    </row>
    <row r="2750" spans="1:22" x14ac:dyDescent="0.25">
      <c r="A2750" t="s">
        <v>1787</v>
      </c>
      <c r="B2750" t="s">
        <v>1788</v>
      </c>
      <c r="C2750">
        <v>179.99999999999599</v>
      </c>
      <c r="D2750" t="s">
        <v>5285</v>
      </c>
      <c r="E2750" s="1">
        <v>41823</v>
      </c>
      <c r="F2750" t="s">
        <v>5304</v>
      </c>
      <c r="G2750">
        <v>1</v>
      </c>
      <c r="H2750" t="s">
        <v>5287</v>
      </c>
      <c r="I2750" t="s">
        <v>5305</v>
      </c>
      <c r="J2750" t="s">
        <v>5303</v>
      </c>
      <c r="K2750" t="b">
        <f>LOOKUP(A2750,'[1]UDDATA-1'!B:B,'[1]UDDATA-1'!A:A)&lt;&gt;LOOKUP(A2750,'[1]UDDATA-2'!B:B,'[1]UDDATA-2'!A:A)</f>
        <v>0</v>
      </c>
      <c r="L2750" t="str">
        <f t="shared" si="336"/>
        <v>Objektorienteret Software Engineering</v>
      </c>
      <c r="M2750">
        <f t="shared" si="337"/>
        <v>2</v>
      </c>
      <c r="N2750" t="str">
        <f t="shared" si="338"/>
        <v/>
      </c>
      <c r="O2750" t="e">
        <f>IF(AND(A2750&lt;&gt;A2749,#REF!&lt;&gt;""),#REF!,"")</f>
        <v>#REF!</v>
      </c>
      <c r="P2750" t="e">
        <f t="shared" si="341"/>
        <v>#REF!</v>
      </c>
      <c r="Q2750" s="2" t="e">
        <f t="shared" ca="1" si="342"/>
        <v>#REF!</v>
      </c>
      <c r="R2750" t="e">
        <f>IF(NOT(#REF!="Indskrevet"),"",IF(E2750="",FALSE,AND(NOT(#REF!),VALUE(RIGHT(CONCATENATE(YEAR(E2750)),2))=15)))</f>
        <v>#REF!</v>
      </c>
      <c r="S2750" t="e">
        <f t="shared" si="339"/>
        <v>#REF!</v>
      </c>
      <c r="T2750" t="e">
        <f t="shared" si="340"/>
        <v>#REF!</v>
      </c>
      <c r="U2750" s="2" t="e">
        <f t="shared" si="343"/>
        <v>#REF!</v>
      </c>
      <c r="V2750" s="2"/>
    </row>
    <row r="2751" spans="1:22" x14ac:dyDescent="0.25">
      <c r="A2751" t="s">
        <v>1787</v>
      </c>
      <c r="B2751" t="s">
        <v>1788</v>
      </c>
      <c r="C2751">
        <v>179.99999999999599</v>
      </c>
      <c r="D2751" t="s">
        <v>5306</v>
      </c>
      <c r="E2751" s="1">
        <v>40561</v>
      </c>
      <c r="F2751" t="s">
        <v>5357</v>
      </c>
      <c r="G2751">
        <v>1</v>
      </c>
      <c r="H2751" t="s">
        <v>5307</v>
      </c>
      <c r="I2751" t="s">
        <v>5324</v>
      </c>
      <c r="J2751" t="s">
        <v>5362</v>
      </c>
      <c r="K2751" t="b">
        <f>LOOKUP(A2751,'[1]UDDATA-1'!B:B,'[1]UDDATA-1'!A:A)&lt;&gt;LOOKUP(A2751,'[1]UDDATA-2'!B:B,'[1]UDDATA-2'!A:A)</f>
        <v>0</v>
      </c>
      <c r="L2751" t="str">
        <f t="shared" si="336"/>
        <v>Lineær algebra</v>
      </c>
      <c r="M2751">
        <f t="shared" si="337"/>
        <v>0</v>
      </c>
      <c r="N2751" t="str">
        <f t="shared" si="338"/>
        <v/>
      </c>
      <c r="O2751" t="e">
        <f>IF(AND(A2751&lt;&gt;A2750,#REF!&lt;&gt;""),#REF!,"")</f>
        <v>#REF!</v>
      </c>
      <c r="P2751" t="e">
        <f t="shared" si="341"/>
        <v>#REF!</v>
      </c>
      <c r="Q2751" s="2" t="e">
        <f t="shared" ca="1" si="342"/>
        <v>#REF!</v>
      </c>
      <c r="R2751" t="e">
        <f>IF(NOT(#REF!="Indskrevet"),"",IF(E2751="",FALSE,AND(NOT(#REF!),VALUE(RIGHT(CONCATENATE(YEAR(E2751)),2))=15)))</f>
        <v>#REF!</v>
      </c>
      <c r="S2751" t="e">
        <f t="shared" si="339"/>
        <v>#REF!</v>
      </c>
      <c r="T2751" t="e">
        <f t="shared" si="340"/>
        <v>#REF!</v>
      </c>
      <c r="U2751" s="2" t="e">
        <f t="shared" si="343"/>
        <v>#REF!</v>
      </c>
      <c r="V2751" s="2"/>
    </row>
    <row r="2752" spans="1:22" x14ac:dyDescent="0.25">
      <c r="A2752" t="s">
        <v>1787</v>
      </c>
      <c r="B2752" t="s">
        <v>1788</v>
      </c>
      <c r="C2752">
        <v>179.99999999999599</v>
      </c>
      <c r="D2752" t="s">
        <v>5317</v>
      </c>
      <c r="E2752" s="1">
        <v>40606</v>
      </c>
      <c r="F2752" t="s">
        <v>5357</v>
      </c>
      <c r="G2752">
        <v>2</v>
      </c>
      <c r="H2752" t="s">
        <v>5287</v>
      </c>
      <c r="I2752" t="s">
        <v>5324</v>
      </c>
      <c r="J2752" t="s">
        <v>5362</v>
      </c>
      <c r="K2752" t="b">
        <f>LOOKUP(A2752,'[1]UDDATA-1'!B:B,'[1]UDDATA-1'!A:A)&lt;&gt;LOOKUP(A2752,'[1]UDDATA-2'!B:B,'[1]UDDATA-2'!A:A)</f>
        <v>0</v>
      </c>
      <c r="L2752" t="str">
        <f t="shared" si="336"/>
        <v/>
      </c>
      <c r="M2752" t="str">
        <f t="shared" si="337"/>
        <v/>
      </c>
      <c r="N2752" t="str">
        <f t="shared" si="338"/>
        <v/>
      </c>
      <c r="O2752" t="e">
        <f>IF(AND(A2752&lt;&gt;A2751,#REF!&lt;&gt;""),#REF!,"")</f>
        <v>#REF!</v>
      </c>
      <c r="P2752" t="e">
        <f t="shared" si="341"/>
        <v>#REF!</v>
      </c>
      <c r="Q2752" s="2" t="e">
        <f t="shared" ca="1" si="342"/>
        <v>#REF!</v>
      </c>
      <c r="R2752" t="e">
        <f>IF(NOT(#REF!="Indskrevet"),"",IF(E2752="",FALSE,AND(NOT(#REF!),VALUE(RIGHT(CONCATENATE(YEAR(E2752)),2))=15)))</f>
        <v>#REF!</v>
      </c>
      <c r="S2752" t="e">
        <f t="shared" si="339"/>
        <v>#REF!</v>
      </c>
      <c r="T2752" t="e">
        <f t="shared" si="340"/>
        <v>#REF!</v>
      </c>
      <c r="U2752" s="2" t="e">
        <f t="shared" si="343"/>
        <v>#REF!</v>
      </c>
      <c r="V2752" s="2"/>
    </row>
    <row r="2753" spans="1:22" x14ac:dyDescent="0.25">
      <c r="A2753" t="s">
        <v>1787</v>
      </c>
      <c r="B2753" t="s">
        <v>1788</v>
      </c>
      <c r="C2753">
        <v>179.99999999999599</v>
      </c>
      <c r="D2753" t="s">
        <v>5317</v>
      </c>
      <c r="E2753" s="1">
        <v>40712</v>
      </c>
      <c r="F2753" t="s">
        <v>5358</v>
      </c>
      <c r="G2753">
        <v>1</v>
      </c>
      <c r="H2753" t="s">
        <v>5287</v>
      </c>
      <c r="I2753" t="s">
        <v>5330</v>
      </c>
      <c r="J2753" t="s">
        <v>5362</v>
      </c>
      <c r="K2753" t="b">
        <f>LOOKUP(A2753,'[1]UDDATA-1'!B:B,'[1]UDDATA-1'!A:A)&lt;&gt;LOOKUP(A2753,'[1]UDDATA-2'!B:B,'[1]UDDATA-2'!A:A)</f>
        <v>0</v>
      </c>
      <c r="L2753" t="str">
        <f t="shared" si="336"/>
        <v>Diskret matematik</v>
      </c>
      <c r="M2753">
        <f t="shared" si="337"/>
        <v>4</v>
      </c>
      <c r="N2753" t="str">
        <f t="shared" si="338"/>
        <v/>
      </c>
      <c r="O2753" t="e">
        <f>IF(AND(A2753&lt;&gt;A2752,#REF!&lt;&gt;""),#REF!,"")</f>
        <v>#REF!</v>
      </c>
      <c r="P2753" t="e">
        <f t="shared" si="341"/>
        <v>#REF!</v>
      </c>
      <c r="Q2753" s="2" t="e">
        <f t="shared" ca="1" si="342"/>
        <v>#REF!</v>
      </c>
      <c r="R2753" t="e">
        <f>IF(NOT(#REF!="Indskrevet"),"",IF(E2753="",FALSE,AND(NOT(#REF!),VALUE(RIGHT(CONCATENATE(YEAR(E2753)),2))=15)))</f>
        <v>#REF!</v>
      </c>
      <c r="S2753" t="e">
        <f t="shared" si="339"/>
        <v>#REF!</v>
      </c>
      <c r="T2753" t="e">
        <f t="shared" si="340"/>
        <v>#REF!</v>
      </c>
      <c r="U2753" s="2" t="e">
        <f t="shared" si="343"/>
        <v>#REF!</v>
      </c>
      <c r="V2753" s="2"/>
    </row>
    <row r="2754" spans="1:22" x14ac:dyDescent="0.25">
      <c r="A2754" t="s">
        <v>1787</v>
      </c>
      <c r="B2754" t="s">
        <v>1788</v>
      </c>
      <c r="C2754">
        <v>179.99999999999599</v>
      </c>
      <c r="D2754" t="s">
        <v>5363</v>
      </c>
      <c r="E2754" s="1">
        <v>40724</v>
      </c>
      <c r="F2754" t="s">
        <v>5359</v>
      </c>
      <c r="G2754">
        <v>1</v>
      </c>
      <c r="H2754" t="s">
        <v>5307</v>
      </c>
      <c r="I2754" t="s">
        <v>5334</v>
      </c>
      <c r="J2754" t="s">
        <v>5362</v>
      </c>
      <c r="K2754" t="b">
        <f>LOOKUP(A2754,'[1]UDDATA-1'!B:B,'[1]UDDATA-1'!A:A)&lt;&gt;LOOKUP(A2754,'[1]UDDATA-2'!B:B,'[1]UDDATA-2'!A:A)</f>
        <v>0</v>
      </c>
      <c r="L2754" t="str">
        <f t="shared" ref="L2754:L2817" si="344">IF(AND(I2754&lt;&gt;"",I2754&lt;&gt;I2753),I2754,"")</f>
        <v>Objektorienteret programmering</v>
      </c>
      <c r="M2754" t="str">
        <f t="shared" ref="M2754:M2817" si="345">IF(AND(L2754&lt;&gt;"",ISNUMBER(VALUE(D2754))),VALUE(D2754),"")</f>
        <v/>
      </c>
      <c r="N2754" t="str">
        <f t="shared" ref="N2754:N2817" si="346">IF(L2754="","",IF(M2754="",D2754,""))</f>
        <v>I</v>
      </c>
      <c r="O2754" t="e">
        <f>IF(AND(A2754&lt;&gt;A2753,#REF!&lt;&gt;""),#REF!,"")</f>
        <v>#REF!</v>
      </c>
      <c r="P2754" t="e">
        <f t="shared" si="341"/>
        <v>#REF!</v>
      </c>
      <c r="Q2754" s="2" t="e">
        <f t="shared" ca="1" si="342"/>
        <v>#REF!</v>
      </c>
      <c r="R2754" t="e">
        <f>IF(NOT(#REF!="Indskrevet"),"",IF(E2754="",FALSE,AND(NOT(#REF!),VALUE(RIGHT(CONCATENATE(YEAR(E2754)),2))=15)))</f>
        <v>#REF!</v>
      </c>
      <c r="S2754" t="e">
        <f t="shared" ref="S2754:S2817" si="347">IF(R2754="","",IF(A2754=A2753,S2753,NOT(OR(R2754,AND(A2755=A2754,R2755),AND(A2756=A2754,R2756),AND(A2757=A2754,R2757),AND(A2758=A2754,R2758),AND(A2759=A2754,R2759),AND(A2760=A2754,R2760),AND(A2761=A2754,R2761),AND(A2762=A2754,R2762),AND(A2763=A2754,R2763),AND(A2764=A2754,R2764)))))</f>
        <v>#REF!</v>
      </c>
      <c r="T2754" t="e">
        <f t="shared" ref="T2754:T2817" si="348">IF(U2754="","",O2754)</f>
        <v>#REF!</v>
      </c>
      <c r="U2754" s="2" t="e">
        <f t="shared" si="343"/>
        <v>#REF!</v>
      </c>
      <c r="V2754" s="2"/>
    </row>
    <row r="2755" spans="1:22" x14ac:dyDescent="0.25">
      <c r="A2755" t="s">
        <v>1787</v>
      </c>
      <c r="B2755" t="s">
        <v>1788</v>
      </c>
      <c r="C2755">
        <v>179.99999999999599</v>
      </c>
      <c r="D2755" t="s">
        <v>42</v>
      </c>
      <c r="E2755" s="1">
        <v>40779</v>
      </c>
      <c r="F2755" t="s">
        <v>5359</v>
      </c>
      <c r="G2755">
        <v>2</v>
      </c>
      <c r="H2755" t="s">
        <v>5287</v>
      </c>
      <c r="I2755" t="s">
        <v>5334</v>
      </c>
      <c r="J2755" t="s">
        <v>5362</v>
      </c>
      <c r="K2755" t="b">
        <f>LOOKUP(A2755,'[1]UDDATA-1'!B:B,'[1]UDDATA-1'!A:A)&lt;&gt;LOOKUP(A2755,'[1]UDDATA-2'!B:B,'[1]UDDATA-2'!A:A)</f>
        <v>0</v>
      </c>
      <c r="L2755" t="str">
        <f t="shared" si="344"/>
        <v/>
      </c>
      <c r="M2755" t="str">
        <f t="shared" si="345"/>
        <v/>
      </c>
      <c r="N2755" t="str">
        <f t="shared" si="346"/>
        <v/>
      </c>
      <c r="O2755" t="e">
        <f>IF(AND(A2755&lt;&gt;A2754,#REF!&lt;&gt;""),#REF!,"")</f>
        <v>#REF!</v>
      </c>
      <c r="P2755" t="e">
        <f t="shared" ref="P2755:P2818" si="349">IF(O2755="","",IF(M2755="",0,IF(O2756&lt;&gt;"",1,IF(AND(O2756="",O2757&lt;&gt;""),2,IF(AND(O2756="",O2757="",O2758&lt;&gt;""),3,IF(AND(O2756="",O2757="",O2758="",O2759&lt;&gt;""),4,IF(AND(O2756="",O2757="",O2758="",O2759="",O2760&lt;&gt;""),5,IF(AND(O2756="",O2757="",O2758="",O2759="",O2760="",O2761&lt;&gt;""),6,IF(AND(O2756="",O2757="",O2758="",O2759="",O2760="",O2761="",O2762&lt;&gt;""),7,IF(AND(O2756="",O2757="",O2758="",O2759="",O2760="",O2761="",O2762="",O2763&lt;&gt;""),8,IF(AND(O2756="",O2757="",O2758="",O2759="",O2760="",O2761="",O2762="",O2763="",O2764&lt;&gt;""),9,IF(AND(O2756="",O2757="",O2758="",O2759="",O2760="",O2761="",O2762="",O2763="",O2764="",O2765&lt;&gt;""),10,IF(AND(O2756="",O2757="",O2758="",O2759="",O2760="",O2761="",O2762="",O2763="",O2764="",O2765="",O2766&lt;&gt;""),11,IF(AND(O2756="",O2757="",O2758="",O2759="",O2760="",O2761="",O2762="",O2763="",O2764="",O2765="",O2766="",O2767&lt;&gt;""),12,IF(AND(O2756="",O2757="",O2758="",O2759="",O2760="",O2761="",O2762="",O2763="",O2764="",O2765="",O2766="",O2767="",O2768&lt;&gt;""),13,IF(AND(O2756="",O2757="",O2758="",O2759="",O2760="",O2761="",O2762="",O2763="",O2764="",O2765="",O2766="",O2767="",O2768="",O2769&lt;&gt;""),14,IF(AND(O2756="",O2757="",O2758="",O2759="",O2760="",O2761="",O2762="",O2763="",O2764="",O2765="",O2766="",O2767="",O2768="",O2769="",O2770&lt;&gt;""),15)))))))))))))))))</f>
        <v>#REF!</v>
      </c>
      <c r="Q2755" s="2" t="e">
        <f t="shared" ref="Q2755:Q2818" ca="1" si="350">IF(OR(P2755="",P2755=0),"",AVERAGE(INDIRECT(CONCATENATE("AU",ROW(),":AU",ROW()+P2755))))</f>
        <v>#REF!</v>
      </c>
      <c r="R2755" t="e">
        <f>IF(NOT(#REF!="Indskrevet"),"",IF(E2755="",FALSE,AND(NOT(#REF!),VALUE(RIGHT(CONCATENATE(YEAR(E2755)),2))=15)))</f>
        <v>#REF!</v>
      </c>
      <c r="S2755" t="e">
        <f t="shared" si="347"/>
        <v>#REF!</v>
      </c>
      <c r="T2755" t="e">
        <f t="shared" si="348"/>
        <v>#REF!</v>
      </c>
      <c r="U2755" s="2" t="e">
        <f t="shared" si="343"/>
        <v>#REF!</v>
      </c>
      <c r="V2755" s="2"/>
    </row>
    <row r="2756" spans="1:22" x14ac:dyDescent="0.25">
      <c r="A2756" t="s">
        <v>1787</v>
      </c>
      <c r="B2756" t="s">
        <v>1788</v>
      </c>
      <c r="C2756">
        <v>179.99999999999599</v>
      </c>
      <c r="D2756" t="s">
        <v>5318</v>
      </c>
      <c r="E2756" s="1">
        <v>40973</v>
      </c>
      <c r="F2756" t="s">
        <v>5360</v>
      </c>
      <c r="G2756">
        <v>1</v>
      </c>
      <c r="H2756" t="s">
        <v>5287</v>
      </c>
      <c r="I2756" t="s">
        <v>5340</v>
      </c>
      <c r="J2756" t="s">
        <v>5362</v>
      </c>
      <c r="K2756" t="b">
        <f>LOOKUP(A2756,'[1]UDDATA-1'!B:B,'[1]UDDATA-1'!A:A)&lt;&gt;LOOKUP(A2756,'[1]UDDATA-2'!B:B,'[1]UDDATA-2'!A:A)</f>
        <v>0</v>
      </c>
      <c r="L2756" t="str">
        <f t="shared" si="344"/>
        <v>Algoritmik og datastrukturer</v>
      </c>
      <c r="M2756" t="str">
        <f t="shared" si="345"/>
        <v/>
      </c>
      <c r="N2756" t="str">
        <f t="shared" si="346"/>
        <v>U</v>
      </c>
      <c r="O2756" t="e">
        <f>IF(AND(A2756&lt;&gt;A2755,#REF!&lt;&gt;""),#REF!,"")</f>
        <v>#REF!</v>
      </c>
      <c r="P2756" t="e">
        <f t="shared" si="349"/>
        <v>#REF!</v>
      </c>
      <c r="Q2756" s="2" t="e">
        <f t="shared" ca="1" si="350"/>
        <v>#REF!</v>
      </c>
      <c r="R2756" t="e">
        <f>IF(NOT(#REF!="Indskrevet"),"",IF(E2756="",FALSE,AND(NOT(#REF!),VALUE(RIGHT(CONCATENATE(YEAR(E2756)),2))=15)))</f>
        <v>#REF!</v>
      </c>
      <c r="S2756" t="e">
        <f t="shared" si="347"/>
        <v>#REF!</v>
      </c>
      <c r="T2756" t="e">
        <f t="shared" si="348"/>
        <v>#REF!</v>
      </c>
      <c r="U2756" s="2" t="e">
        <f t="shared" ref="U2756:U2819" si="351">IF(OR(P2756="",P2756&lt;3),"",Q2756)</f>
        <v>#REF!</v>
      </c>
      <c r="V2756" s="2"/>
    </row>
    <row r="2757" spans="1:22" x14ac:dyDescent="0.25">
      <c r="A2757" t="s">
        <v>1789</v>
      </c>
      <c r="B2757" t="s">
        <v>1790</v>
      </c>
      <c r="C2757">
        <v>119.999999999998</v>
      </c>
      <c r="D2757" t="s">
        <v>5300</v>
      </c>
      <c r="E2757" s="1">
        <v>41646</v>
      </c>
      <c r="F2757" t="s">
        <v>5328</v>
      </c>
      <c r="G2757">
        <v>1</v>
      </c>
      <c r="H2757" t="s">
        <v>5287</v>
      </c>
      <c r="I2757" t="s">
        <v>5324</v>
      </c>
      <c r="J2757" t="s">
        <v>5289</v>
      </c>
      <c r="K2757" t="b">
        <f>LOOKUP(A2757,'[1]UDDATA-1'!B:B,'[1]UDDATA-1'!A:A)&lt;&gt;LOOKUP(A2757,'[1]UDDATA-2'!B:B,'[1]UDDATA-2'!A:A)</f>
        <v>0</v>
      </c>
      <c r="L2757" t="str">
        <f t="shared" si="344"/>
        <v>Lineær algebra</v>
      </c>
      <c r="M2757">
        <f t="shared" si="345"/>
        <v>12</v>
      </c>
      <c r="N2757" t="str">
        <f t="shared" si="346"/>
        <v/>
      </c>
      <c r="O2757" t="e">
        <f>IF(AND(A2757&lt;&gt;A2756,#REF!&lt;&gt;""),#REF!,"")</f>
        <v>#REF!</v>
      </c>
      <c r="P2757" t="e">
        <f t="shared" si="349"/>
        <v>#REF!</v>
      </c>
      <c r="Q2757" s="2" t="e">
        <f t="shared" ca="1" si="350"/>
        <v>#REF!</v>
      </c>
      <c r="R2757" t="e">
        <f>IF(NOT(#REF!="Indskrevet"),"",IF(E2757="",FALSE,AND(NOT(#REF!),VALUE(RIGHT(CONCATENATE(YEAR(E2757)),2))=15)))</f>
        <v>#REF!</v>
      </c>
      <c r="S2757" t="e">
        <f t="shared" si="347"/>
        <v>#REF!</v>
      </c>
      <c r="T2757" t="e">
        <f t="shared" si="348"/>
        <v>#REF!</v>
      </c>
      <c r="U2757" s="2" t="e">
        <f t="shared" si="351"/>
        <v>#REF!</v>
      </c>
      <c r="V2757" s="2"/>
    </row>
    <row r="2758" spans="1:22" x14ac:dyDescent="0.25">
      <c r="A2758" t="s">
        <v>1789</v>
      </c>
      <c r="B2758" t="s">
        <v>1790</v>
      </c>
      <c r="C2758">
        <v>119.999999999998</v>
      </c>
      <c r="D2758" t="s">
        <v>5290</v>
      </c>
      <c r="E2758" s="1">
        <v>41823</v>
      </c>
      <c r="F2758" t="s">
        <v>5329</v>
      </c>
      <c r="G2758">
        <v>1</v>
      </c>
      <c r="H2758" t="s">
        <v>5287</v>
      </c>
      <c r="I2758" t="s">
        <v>5330</v>
      </c>
      <c r="J2758" t="s">
        <v>5293</v>
      </c>
      <c r="K2758" t="b">
        <f>LOOKUP(A2758,'[1]UDDATA-1'!B:B,'[1]UDDATA-1'!A:A)&lt;&gt;LOOKUP(A2758,'[1]UDDATA-2'!B:B,'[1]UDDATA-2'!A:A)</f>
        <v>0</v>
      </c>
      <c r="L2758" t="str">
        <f t="shared" si="344"/>
        <v>Diskret matematik</v>
      </c>
      <c r="M2758">
        <f t="shared" si="345"/>
        <v>10</v>
      </c>
      <c r="N2758" t="str">
        <f t="shared" si="346"/>
        <v/>
      </c>
      <c r="O2758" t="e">
        <f>IF(AND(A2758&lt;&gt;A2757,#REF!&lt;&gt;""),#REF!,"")</f>
        <v>#REF!</v>
      </c>
      <c r="P2758" t="e">
        <f t="shared" si="349"/>
        <v>#REF!</v>
      </c>
      <c r="Q2758" s="2" t="e">
        <f t="shared" ca="1" si="350"/>
        <v>#REF!</v>
      </c>
      <c r="R2758" t="e">
        <f>IF(NOT(#REF!="Indskrevet"),"",IF(E2758="",FALSE,AND(NOT(#REF!),VALUE(RIGHT(CONCATENATE(YEAR(E2758)),2))=15)))</f>
        <v>#REF!</v>
      </c>
      <c r="S2758" t="e">
        <f t="shared" si="347"/>
        <v>#REF!</v>
      </c>
      <c r="T2758" t="e">
        <f t="shared" si="348"/>
        <v>#REF!</v>
      </c>
      <c r="U2758" s="2" t="e">
        <f t="shared" si="351"/>
        <v>#REF!</v>
      </c>
      <c r="V2758" s="2"/>
    </row>
    <row r="2759" spans="1:22" x14ac:dyDescent="0.25">
      <c r="A2759" t="s">
        <v>1789</v>
      </c>
      <c r="B2759" t="s">
        <v>1790</v>
      </c>
      <c r="C2759">
        <v>119.999999999998</v>
      </c>
      <c r="D2759" t="s">
        <v>5300</v>
      </c>
      <c r="E2759" s="1">
        <v>41808</v>
      </c>
      <c r="F2759" t="s">
        <v>5331</v>
      </c>
      <c r="G2759">
        <v>1</v>
      </c>
      <c r="H2759" t="s">
        <v>5287</v>
      </c>
      <c r="I2759" t="s">
        <v>5332</v>
      </c>
      <c r="J2759" t="s">
        <v>5293</v>
      </c>
      <c r="K2759" t="b">
        <f>LOOKUP(A2759,'[1]UDDATA-1'!B:B,'[1]UDDATA-1'!A:A)&lt;&gt;LOOKUP(A2759,'[1]UDDATA-2'!B:B,'[1]UDDATA-2'!A:A)</f>
        <v>0</v>
      </c>
      <c r="L2759" t="str">
        <f t="shared" si="344"/>
        <v>Computerarkitektur</v>
      </c>
      <c r="M2759">
        <f t="shared" si="345"/>
        <v>12</v>
      </c>
      <c r="N2759" t="str">
        <f t="shared" si="346"/>
        <v/>
      </c>
      <c r="O2759" t="e">
        <f>IF(AND(A2759&lt;&gt;A2758,#REF!&lt;&gt;""),#REF!,"")</f>
        <v>#REF!</v>
      </c>
      <c r="P2759" t="e">
        <f t="shared" si="349"/>
        <v>#REF!</v>
      </c>
      <c r="Q2759" s="2" t="e">
        <f t="shared" ca="1" si="350"/>
        <v>#REF!</v>
      </c>
      <c r="R2759" t="e">
        <f>IF(NOT(#REF!="Indskrevet"),"",IF(E2759="",FALSE,AND(NOT(#REF!),VALUE(RIGHT(CONCATENATE(YEAR(E2759)),2))=15)))</f>
        <v>#REF!</v>
      </c>
      <c r="S2759" t="e">
        <f t="shared" si="347"/>
        <v>#REF!</v>
      </c>
      <c r="T2759" t="e">
        <f t="shared" si="348"/>
        <v>#REF!</v>
      </c>
      <c r="U2759" s="2" t="e">
        <f t="shared" si="351"/>
        <v>#REF!</v>
      </c>
      <c r="V2759" s="2"/>
    </row>
    <row r="2760" spans="1:22" x14ac:dyDescent="0.25">
      <c r="A2760" t="s">
        <v>1789</v>
      </c>
      <c r="B2760" t="s">
        <v>1790</v>
      </c>
      <c r="C2760">
        <v>119.999999999998</v>
      </c>
      <c r="D2760" t="s">
        <v>5296</v>
      </c>
      <c r="E2760" s="1">
        <v>41817</v>
      </c>
      <c r="F2760" t="s">
        <v>5333</v>
      </c>
      <c r="G2760">
        <v>1</v>
      </c>
      <c r="H2760" t="s">
        <v>5287</v>
      </c>
      <c r="I2760" t="s">
        <v>5334</v>
      </c>
      <c r="J2760" t="s">
        <v>5293</v>
      </c>
      <c r="K2760" t="b">
        <f>LOOKUP(A2760,'[1]UDDATA-1'!B:B,'[1]UDDATA-1'!A:A)&lt;&gt;LOOKUP(A2760,'[1]UDDATA-2'!B:B,'[1]UDDATA-2'!A:A)</f>
        <v>0</v>
      </c>
      <c r="L2760" t="str">
        <f t="shared" si="344"/>
        <v>Objektorienteret programmering</v>
      </c>
      <c r="M2760">
        <f t="shared" si="345"/>
        <v>7</v>
      </c>
      <c r="N2760" t="str">
        <f t="shared" si="346"/>
        <v/>
      </c>
      <c r="O2760" t="e">
        <f>IF(AND(A2760&lt;&gt;A2759,#REF!&lt;&gt;""),#REF!,"")</f>
        <v>#REF!</v>
      </c>
      <c r="P2760" t="e">
        <f t="shared" si="349"/>
        <v>#REF!</v>
      </c>
      <c r="Q2760" s="2" t="e">
        <f t="shared" ca="1" si="350"/>
        <v>#REF!</v>
      </c>
      <c r="R2760" t="e">
        <f>IF(NOT(#REF!="Indskrevet"),"",IF(E2760="",FALSE,AND(NOT(#REF!),VALUE(RIGHT(CONCATENATE(YEAR(E2760)),2))=15)))</f>
        <v>#REF!</v>
      </c>
      <c r="S2760" t="e">
        <f t="shared" si="347"/>
        <v>#REF!</v>
      </c>
      <c r="T2760" t="e">
        <f t="shared" si="348"/>
        <v>#REF!</v>
      </c>
      <c r="U2760" s="2" t="e">
        <f t="shared" si="351"/>
        <v>#REF!</v>
      </c>
      <c r="V2760" s="2"/>
    </row>
    <row r="2761" spans="1:22" x14ac:dyDescent="0.25">
      <c r="A2761" t="s">
        <v>1789</v>
      </c>
      <c r="B2761" t="s">
        <v>1790</v>
      </c>
      <c r="C2761">
        <v>119.999999999998</v>
      </c>
      <c r="D2761" t="s">
        <v>5296</v>
      </c>
      <c r="E2761" s="1">
        <v>42031</v>
      </c>
      <c r="F2761" t="s">
        <v>5339</v>
      </c>
      <c r="G2761">
        <v>1</v>
      </c>
      <c r="H2761" t="s">
        <v>5287</v>
      </c>
      <c r="I2761" t="s">
        <v>5340</v>
      </c>
      <c r="J2761" t="s">
        <v>5299</v>
      </c>
      <c r="K2761" t="b">
        <f>LOOKUP(A2761,'[1]UDDATA-1'!B:B,'[1]UDDATA-1'!A:A)&lt;&gt;LOOKUP(A2761,'[1]UDDATA-2'!B:B,'[1]UDDATA-2'!A:A)</f>
        <v>0</v>
      </c>
      <c r="L2761" t="str">
        <f t="shared" si="344"/>
        <v>Algoritmik og datastrukturer</v>
      </c>
      <c r="M2761">
        <f t="shared" si="345"/>
        <v>7</v>
      </c>
      <c r="N2761" t="str">
        <f t="shared" si="346"/>
        <v/>
      </c>
      <c r="O2761" t="e">
        <f>IF(AND(A2761&lt;&gt;A2760,#REF!&lt;&gt;""),#REF!,"")</f>
        <v>#REF!</v>
      </c>
      <c r="P2761" t="e">
        <f t="shared" si="349"/>
        <v>#REF!</v>
      </c>
      <c r="Q2761" s="2" t="e">
        <f t="shared" ca="1" si="350"/>
        <v>#REF!</v>
      </c>
      <c r="R2761" t="e">
        <f>IF(NOT(#REF!="Indskrevet"),"",IF(E2761="",FALSE,AND(NOT(#REF!),VALUE(RIGHT(CONCATENATE(YEAR(E2761)),2))=15)))</f>
        <v>#REF!</v>
      </c>
      <c r="S2761" t="e">
        <f t="shared" si="347"/>
        <v>#REF!</v>
      </c>
      <c r="T2761" t="e">
        <f t="shared" si="348"/>
        <v>#REF!</v>
      </c>
      <c r="U2761" s="2" t="e">
        <f t="shared" si="351"/>
        <v>#REF!</v>
      </c>
      <c r="V2761" s="2"/>
    </row>
    <row r="2762" spans="1:22" x14ac:dyDescent="0.25">
      <c r="A2762" t="s">
        <v>1789</v>
      </c>
      <c r="B2762" t="s">
        <v>1790</v>
      </c>
      <c r="C2762">
        <v>119.999999999998</v>
      </c>
      <c r="D2762" t="s">
        <v>5300</v>
      </c>
      <c r="E2762" s="1">
        <v>42172</v>
      </c>
      <c r="F2762" t="s">
        <v>5341</v>
      </c>
      <c r="G2762">
        <v>1</v>
      </c>
      <c r="H2762" t="s">
        <v>5287</v>
      </c>
      <c r="I2762" t="s">
        <v>5342</v>
      </c>
      <c r="J2762" t="s">
        <v>5303</v>
      </c>
      <c r="K2762" t="b">
        <f>LOOKUP(A2762,'[1]UDDATA-1'!B:B,'[1]UDDATA-1'!A:A)&lt;&gt;LOOKUP(A2762,'[1]UDDATA-2'!B:B,'[1]UDDATA-2'!A:A)</f>
        <v>0</v>
      </c>
      <c r="L2762" t="str">
        <f t="shared" si="344"/>
        <v>Syntaks og semantik</v>
      </c>
      <c r="M2762">
        <f t="shared" si="345"/>
        <v>12</v>
      </c>
      <c r="N2762" t="str">
        <f t="shared" si="346"/>
        <v/>
      </c>
      <c r="O2762" t="e">
        <f>IF(AND(A2762&lt;&gt;A2761,#REF!&lt;&gt;""),#REF!,"")</f>
        <v>#REF!</v>
      </c>
      <c r="P2762" t="e">
        <f t="shared" si="349"/>
        <v>#REF!</v>
      </c>
      <c r="Q2762" s="2" t="e">
        <f t="shared" ca="1" si="350"/>
        <v>#REF!</v>
      </c>
      <c r="R2762" t="e">
        <f>IF(NOT(#REF!="Indskrevet"),"",IF(E2762="",FALSE,AND(NOT(#REF!),VALUE(RIGHT(CONCATENATE(YEAR(E2762)),2))=15)))</f>
        <v>#REF!</v>
      </c>
      <c r="S2762" t="e">
        <f t="shared" si="347"/>
        <v>#REF!</v>
      </c>
      <c r="T2762" t="e">
        <f t="shared" si="348"/>
        <v>#REF!</v>
      </c>
      <c r="U2762" s="2" t="e">
        <f t="shared" si="351"/>
        <v>#REF!</v>
      </c>
      <c r="V2762" s="2"/>
    </row>
    <row r="2763" spans="1:22" x14ac:dyDescent="0.25">
      <c r="A2763" t="s">
        <v>1791</v>
      </c>
      <c r="B2763" t="s">
        <v>1792</v>
      </c>
      <c r="C2763">
        <v>59.999999999998799</v>
      </c>
      <c r="K2763" t="b">
        <f>LOOKUP(A2763,'[1]UDDATA-1'!B:B,'[1]UDDATA-1'!A:A)&lt;&gt;LOOKUP(A2763,'[1]UDDATA-2'!B:B,'[1]UDDATA-2'!A:A)</f>
        <v>0</v>
      </c>
      <c r="L2763" t="str">
        <f t="shared" si="344"/>
        <v/>
      </c>
      <c r="M2763" t="str">
        <f t="shared" si="345"/>
        <v/>
      </c>
      <c r="N2763" t="str">
        <f t="shared" si="346"/>
        <v/>
      </c>
      <c r="O2763" t="e">
        <f>IF(AND(A2763&lt;&gt;A2762,#REF!&lt;&gt;""),#REF!,"")</f>
        <v>#REF!</v>
      </c>
      <c r="P2763" t="e">
        <f t="shared" si="349"/>
        <v>#REF!</v>
      </c>
      <c r="Q2763" s="2" t="e">
        <f t="shared" ca="1" si="350"/>
        <v>#REF!</v>
      </c>
      <c r="R2763" t="e">
        <f>IF(NOT(#REF!="Indskrevet"),"",IF(E2763="",FALSE,AND(NOT(#REF!),VALUE(RIGHT(CONCATENATE(YEAR(E2763)),2))=15)))</f>
        <v>#REF!</v>
      </c>
      <c r="S2763" t="e">
        <f t="shared" si="347"/>
        <v>#REF!</v>
      </c>
      <c r="T2763" t="e">
        <f t="shared" si="348"/>
        <v>#REF!</v>
      </c>
      <c r="U2763" s="2" t="e">
        <f t="shared" si="351"/>
        <v>#REF!</v>
      </c>
      <c r="V2763" s="2"/>
    </row>
    <row r="2764" spans="1:22" x14ac:dyDescent="0.25">
      <c r="A2764" t="s">
        <v>1793</v>
      </c>
      <c r="B2764" t="s">
        <v>1794</v>
      </c>
      <c r="C2764">
        <v>59.999999999998799</v>
      </c>
      <c r="K2764" t="b">
        <f>LOOKUP(A2764,'[1]UDDATA-1'!B:B,'[1]UDDATA-1'!A:A)&lt;&gt;LOOKUP(A2764,'[1]UDDATA-2'!B:B,'[1]UDDATA-2'!A:A)</f>
        <v>0</v>
      </c>
      <c r="L2764" t="str">
        <f t="shared" si="344"/>
        <v/>
      </c>
      <c r="M2764" t="str">
        <f t="shared" si="345"/>
        <v/>
      </c>
      <c r="N2764" t="str">
        <f t="shared" si="346"/>
        <v/>
      </c>
      <c r="O2764" t="e">
        <f>IF(AND(A2764&lt;&gt;A2763,#REF!&lt;&gt;""),#REF!,"")</f>
        <v>#REF!</v>
      </c>
      <c r="P2764" t="e">
        <f t="shared" si="349"/>
        <v>#REF!</v>
      </c>
      <c r="Q2764" s="2" t="e">
        <f t="shared" ca="1" si="350"/>
        <v>#REF!</v>
      </c>
      <c r="R2764" t="e">
        <f>IF(NOT(#REF!="Indskrevet"),"",IF(E2764="",FALSE,AND(NOT(#REF!),VALUE(RIGHT(CONCATENATE(YEAR(E2764)),2))=15)))</f>
        <v>#REF!</v>
      </c>
      <c r="S2764" t="e">
        <f t="shared" si="347"/>
        <v>#REF!</v>
      </c>
      <c r="T2764" t="e">
        <f t="shared" si="348"/>
        <v>#REF!</v>
      </c>
      <c r="U2764" s="2" t="e">
        <f t="shared" si="351"/>
        <v>#REF!</v>
      </c>
      <c r="V2764" s="2"/>
    </row>
    <row r="2765" spans="1:22" x14ac:dyDescent="0.25">
      <c r="A2765" t="s">
        <v>1795</v>
      </c>
      <c r="B2765" t="s">
        <v>1796</v>
      </c>
      <c r="C2765">
        <v>119.999999999998</v>
      </c>
      <c r="D2765" t="s">
        <v>5300</v>
      </c>
      <c r="E2765" s="1">
        <v>41646</v>
      </c>
      <c r="F2765" t="s">
        <v>5357</v>
      </c>
      <c r="G2765">
        <v>1</v>
      </c>
      <c r="H2765" t="s">
        <v>5287</v>
      </c>
      <c r="I2765" t="s">
        <v>5324</v>
      </c>
      <c r="J2765" t="s">
        <v>5289</v>
      </c>
      <c r="K2765" t="b">
        <f>LOOKUP(A2765,'[1]UDDATA-1'!B:B,'[1]UDDATA-1'!A:A)&lt;&gt;LOOKUP(A2765,'[1]UDDATA-2'!B:B,'[1]UDDATA-2'!A:A)</f>
        <v>0</v>
      </c>
      <c r="L2765" t="str">
        <f t="shared" si="344"/>
        <v>Lineær algebra</v>
      </c>
      <c r="M2765">
        <f t="shared" si="345"/>
        <v>12</v>
      </c>
      <c r="N2765" t="str">
        <f t="shared" si="346"/>
        <v/>
      </c>
      <c r="O2765" t="e">
        <f>IF(AND(A2765&lt;&gt;A2764,#REF!&lt;&gt;""),#REF!,"")</f>
        <v>#REF!</v>
      </c>
      <c r="P2765" t="e">
        <f t="shared" si="349"/>
        <v>#REF!</v>
      </c>
      <c r="Q2765" s="2" t="e">
        <f t="shared" ca="1" si="350"/>
        <v>#REF!</v>
      </c>
      <c r="R2765" t="e">
        <f>IF(NOT(#REF!="Indskrevet"),"",IF(E2765="",FALSE,AND(NOT(#REF!),VALUE(RIGHT(CONCATENATE(YEAR(E2765)),2))=15)))</f>
        <v>#REF!</v>
      </c>
      <c r="S2765" t="e">
        <f t="shared" si="347"/>
        <v>#REF!</v>
      </c>
      <c r="T2765" t="e">
        <f t="shared" si="348"/>
        <v>#REF!</v>
      </c>
      <c r="U2765" s="2" t="e">
        <f t="shared" si="351"/>
        <v>#REF!</v>
      </c>
      <c r="V2765" s="2"/>
    </row>
    <row r="2766" spans="1:22" x14ac:dyDescent="0.25">
      <c r="A2766" t="s">
        <v>1795</v>
      </c>
      <c r="B2766" t="s">
        <v>1796</v>
      </c>
      <c r="C2766">
        <v>119.999999999998</v>
      </c>
      <c r="D2766" t="s">
        <v>5317</v>
      </c>
      <c r="E2766" s="1">
        <v>41823</v>
      </c>
      <c r="F2766" t="s">
        <v>5358</v>
      </c>
      <c r="G2766">
        <v>1</v>
      </c>
      <c r="H2766" t="s">
        <v>5287</v>
      </c>
      <c r="I2766" t="s">
        <v>5330</v>
      </c>
      <c r="J2766" t="s">
        <v>5293</v>
      </c>
      <c r="K2766" t="b">
        <f>LOOKUP(A2766,'[1]UDDATA-1'!B:B,'[1]UDDATA-1'!A:A)&lt;&gt;LOOKUP(A2766,'[1]UDDATA-2'!B:B,'[1]UDDATA-2'!A:A)</f>
        <v>0</v>
      </c>
      <c r="L2766" t="str">
        <f t="shared" si="344"/>
        <v>Diskret matematik</v>
      </c>
      <c r="M2766">
        <f t="shared" si="345"/>
        <v>4</v>
      </c>
      <c r="N2766" t="str">
        <f t="shared" si="346"/>
        <v/>
      </c>
      <c r="O2766" t="e">
        <f>IF(AND(A2766&lt;&gt;A2765,#REF!&lt;&gt;""),#REF!,"")</f>
        <v>#REF!</v>
      </c>
      <c r="P2766" t="e">
        <f t="shared" si="349"/>
        <v>#REF!</v>
      </c>
      <c r="Q2766" s="2" t="e">
        <f t="shared" ca="1" si="350"/>
        <v>#REF!</v>
      </c>
      <c r="R2766" t="e">
        <f>IF(NOT(#REF!="Indskrevet"),"",IF(E2766="",FALSE,AND(NOT(#REF!),VALUE(RIGHT(CONCATENATE(YEAR(E2766)),2))=15)))</f>
        <v>#REF!</v>
      </c>
      <c r="S2766" t="e">
        <f t="shared" si="347"/>
        <v>#REF!</v>
      </c>
      <c r="T2766" t="e">
        <f t="shared" si="348"/>
        <v>#REF!</v>
      </c>
      <c r="U2766" s="2" t="e">
        <f t="shared" si="351"/>
        <v>#REF!</v>
      </c>
      <c r="V2766" s="2"/>
    </row>
    <row r="2767" spans="1:22" x14ac:dyDescent="0.25">
      <c r="A2767" t="s">
        <v>1795</v>
      </c>
      <c r="B2767" t="s">
        <v>1796</v>
      </c>
      <c r="C2767">
        <v>119.999999999998</v>
      </c>
      <c r="D2767" t="s">
        <v>5296</v>
      </c>
      <c r="E2767" s="1">
        <v>41806</v>
      </c>
      <c r="F2767" t="s">
        <v>5359</v>
      </c>
      <c r="G2767">
        <v>1</v>
      </c>
      <c r="H2767" t="s">
        <v>5287</v>
      </c>
      <c r="I2767" t="s">
        <v>5334</v>
      </c>
      <c r="J2767" t="s">
        <v>5293</v>
      </c>
      <c r="K2767" t="b">
        <f>LOOKUP(A2767,'[1]UDDATA-1'!B:B,'[1]UDDATA-1'!A:A)&lt;&gt;LOOKUP(A2767,'[1]UDDATA-2'!B:B,'[1]UDDATA-2'!A:A)</f>
        <v>0</v>
      </c>
      <c r="L2767" t="str">
        <f t="shared" si="344"/>
        <v>Objektorienteret programmering</v>
      </c>
      <c r="M2767">
        <f t="shared" si="345"/>
        <v>7</v>
      </c>
      <c r="N2767" t="str">
        <f t="shared" si="346"/>
        <v/>
      </c>
      <c r="O2767" t="e">
        <f>IF(AND(A2767&lt;&gt;A2766,#REF!&lt;&gt;""),#REF!,"")</f>
        <v>#REF!</v>
      </c>
      <c r="P2767" t="e">
        <f t="shared" si="349"/>
        <v>#REF!</v>
      </c>
      <c r="Q2767" s="2" t="e">
        <f t="shared" ca="1" si="350"/>
        <v>#REF!</v>
      </c>
      <c r="R2767" t="e">
        <f>IF(NOT(#REF!="Indskrevet"),"",IF(E2767="",FALSE,AND(NOT(#REF!),VALUE(RIGHT(CONCATENATE(YEAR(E2767)),2))=15)))</f>
        <v>#REF!</v>
      </c>
      <c r="S2767" t="e">
        <f t="shared" si="347"/>
        <v>#REF!</v>
      </c>
      <c r="T2767" t="e">
        <f t="shared" si="348"/>
        <v>#REF!</v>
      </c>
      <c r="U2767" s="2" t="e">
        <f t="shared" si="351"/>
        <v>#REF!</v>
      </c>
      <c r="V2767" s="2"/>
    </row>
    <row r="2768" spans="1:22" x14ac:dyDescent="0.25">
      <c r="A2768" t="s">
        <v>1795</v>
      </c>
      <c r="B2768" t="s">
        <v>1796</v>
      </c>
      <c r="C2768">
        <v>119.999999999998</v>
      </c>
      <c r="D2768" t="s">
        <v>5306</v>
      </c>
      <c r="E2768" s="1">
        <v>42031</v>
      </c>
      <c r="F2768" t="s">
        <v>5360</v>
      </c>
      <c r="G2768">
        <v>1</v>
      </c>
      <c r="H2768" t="s">
        <v>5307</v>
      </c>
      <c r="I2768" t="s">
        <v>5340</v>
      </c>
      <c r="J2768" t="s">
        <v>5299</v>
      </c>
      <c r="K2768" t="b">
        <f>LOOKUP(A2768,'[1]UDDATA-1'!B:B,'[1]UDDATA-1'!A:A)&lt;&gt;LOOKUP(A2768,'[1]UDDATA-2'!B:B,'[1]UDDATA-2'!A:A)</f>
        <v>0</v>
      </c>
      <c r="L2768" t="str">
        <f t="shared" si="344"/>
        <v>Algoritmik og datastrukturer</v>
      </c>
      <c r="M2768">
        <f t="shared" si="345"/>
        <v>0</v>
      </c>
      <c r="N2768" t="str">
        <f t="shared" si="346"/>
        <v/>
      </c>
      <c r="O2768" t="e">
        <f>IF(AND(A2768&lt;&gt;A2767,#REF!&lt;&gt;""),#REF!,"")</f>
        <v>#REF!</v>
      </c>
      <c r="P2768" t="e">
        <f t="shared" si="349"/>
        <v>#REF!</v>
      </c>
      <c r="Q2768" s="2" t="e">
        <f t="shared" ca="1" si="350"/>
        <v>#REF!</v>
      </c>
      <c r="R2768" t="e">
        <f>IF(NOT(#REF!="Indskrevet"),"",IF(E2768="",FALSE,AND(NOT(#REF!),VALUE(RIGHT(CONCATENATE(YEAR(E2768)),2))=15)))</f>
        <v>#REF!</v>
      </c>
      <c r="S2768" t="e">
        <f t="shared" si="347"/>
        <v>#REF!</v>
      </c>
      <c r="T2768" t="e">
        <f t="shared" si="348"/>
        <v>#REF!</v>
      </c>
      <c r="U2768" s="2" t="e">
        <f t="shared" si="351"/>
        <v>#REF!</v>
      </c>
      <c r="V2768" s="2"/>
    </row>
    <row r="2769" spans="1:22" x14ac:dyDescent="0.25">
      <c r="A2769" t="s">
        <v>1795</v>
      </c>
      <c r="B2769" t="s">
        <v>1796</v>
      </c>
      <c r="C2769">
        <v>119.999999999998</v>
      </c>
      <c r="D2769" t="s">
        <v>5296</v>
      </c>
      <c r="E2769" s="1">
        <v>42068</v>
      </c>
      <c r="F2769" t="s">
        <v>5360</v>
      </c>
      <c r="G2769">
        <v>2</v>
      </c>
      <c r="H2769" t="s">
        <v>5287</v>
      </c>
      <c r="I2769" t="s">
        <v>5340</v>
      </c>
      <c r="J2769" t="s">
        <v>5303</v>
      </c>
      <c r="K2769" t="b">
        <f>LOOKUP(A2769,'[1]UDDATA-1'!B:B,'[1]UDDATA-1'!A:A)&lt;&gt;LOOKUP(A2769,'[1]UDDATA-2'!B:B,'[1]UDDATA-2'!A:A)</f>
        <v>0</v>
      </c>
      <c r="L2769" t="str">
        <f t="shared" si="344"/>
        <v/>
      </c>
      <c r="M2769" t="str">
        <f t="shared" si="345"/>
        <v/>
      </c>
      <c r="N2769" t="str">
        <f t="shared" si="346"/>
        <v/>
      </c>
      <c r="O2769" t="e">
        <f>IF(AND(A2769&lt;&gt;A2768,#REF!&lt;&gt;""),#REF!,"")</f>
        <v>#REF!</v>
      </c>
      <c r="P2769" t="e">
        <f t="shared" si="349"/>
        <v>#REF!</v>
      </c>
      <c r="Q2769" s="2" t="e">
        <f t="shared" ca="1" si="350"/>
        <v>#REF!</v>
      </c>
      <c r="R2769" t="e">
        <f>IF(NOT(#REF!="Indskrevet"),"",IF(E2769="",FALSE,AND(NOT(#REF!),VALUE(RIGHT(CONCATENATE(YEAR(E2769)),2))=15)))</f>
        <v>#REF!</v>
      </c>
      <c r="S2769" t="e">
        <f t="shared" si="347"/>
        <v>#REF!</v>
      </c>
      <c r="T2769" t="e">
        <f t="shared" si="348"/>
        <v>#REF!</v>
      </c>
      <c r="U2769" s="2" t="e">
        <f t="shared" si="351"/>
        <v>#REF!</v>
      </c>
      <c r="V2769" s="2"/>
    </row>
    <row r="2770" spans="1:22" x14ac:dyDescent="0.25">
      <c r="A2770" t="s">
        <v>1795</v>
      </c>
      <c r="B2770" t="s">
        <v>1796</v>
      </c>
      <c r="C2770">
        <v>119.999999999998</v>
      </c>
      <c r="D2770" t="s">
        <v>5300</v>
      </c>
      <c r="E2770" s="1">
        <v>42172</v>
      </c>
      <c r="F2770" t="s">
        <v>5361</v>
      </c>
      <c r="G2770">
        <v>1</v>
      </c>
      <c r="H2770" t="s">
        <v>5287</v>
      </c>
      <c r="I2770" t="s">
        <v>5342</v>
      </c>
      <c r="J2770" t="s">
        <v>5303</v>
      </c>
      <c r="K2770" t="b">
        <f>LOOKUP(A2770,'[1]UDDATA-1'!B:B,'[1]UDDATA-1'!A:A)&lt;&gt;LOOKUP(A2770,'[1]UDDATA-2'!B:B,'[1]UDDATA-2'!A:A)</f>
        <v>0</v>
      </c>
      <c r="L2770" t="str">
        <f t="shared" si="344"/>
        <v>Syntaks og semantik</v>
      </c>
      <c r="M2770">
        <f t="shared" si="345"/>
        <v>12</v>
      </c>
      <c r="N2770" t="str">
        <f t="shared" si="346"/>
        <v/>
      </c>
      <c r="O2770" t="e">
        <f>IF(AND(A2770&lt;&gt;A2769,#REF!&lt;&gt;""),#REF!,"")</f>
        <v>#REF!</v>
      </c>
      <c r="P2770" t="e">
        <f t="shared" si="349"/>
        <v>#REF!</v>
      </c>
      <c r="Q2770" s="2" t="e">
        <f t="shared" ca="1" si="350"/>
        <v>#REF!</v>
      </c>
      <c r="R2770" t="e">
        <f>IF(NOT(#REF!="Indskrevet"),"",IF(E2770="",FALSE,AND(NOT(#REF!),VALUE(RIGHT(CONCATENATE(YEAR(E2770)),2))=15)))</f>
        <v>#REF!</v>
      </c>
      <c r="S2770" t="e">
        <f t="shared" si="347"/>
        <v>#REF!</v>
      </c>
      <c r="T2770" t="e">
        <f t="shared" si="348"/>
        <v>#REF!</v>
      </c>
      <c r="U2770" s="2" t="e">
        <f t="shared" si="351"/>
        <v>#REF!</v>
      </c>
      <c r="V2770" s="2"/>
    </row>
    <row r="2771" spans="1:22" x14ac:dyDescent="0.25">
      <c r="A2771" t="s">
        <v>1798</v>
      </c>
      <c r="B2771" t="s">
        <v>1799</v>
      </c>
      <c r="C2771">
        <v>39.999999999999602</v>
      </c>
      <c r="D2771" t="s">
        <v>5327</v>
      </c>
      <c r="E2771" s="1">
        <v>42032</v>
      </c>
      <c r="F2771" t="s">
        <v>5343</v>
      </c>
      <c r="G2771">
        <v>1</v>
      </c>
      <c r="H2771" t="s">
        <v>5307</v>
      </c>
      <c r="I2771" t="s">
        <v>5288</v>
      </c>
      <c r="J2771" t="s">
        <v>5289</v>
      </c>
      <c r="K2771" t="b">
        <f>LOOKUP(A2771,'[1]UDDATA-1'!B:B,'[1]UDDATA-1'!A:A)&lt;&gt;LOOKUP(A2771,'[1]UDDATA-2'!B:B,'[1]UDDATA-2'!A:A)</f>
        <v>0</v>
      </c>
      <c r="L2771" t="str">
        <f t="shared" si="344"/>
        <v>Grundlæggende programmering</v>
      </c>
      <c r="M2771">
        <f t="shared" si="345"/>
        <v>-3</v>
      </c>
      <c r="N2771" t="str">
        <f t="shared" si="346"/>
        <v/>
      </c>
      <c r="O2771" t="e">
        <f>IF(AND(A2771&lt;&gt;A2770,#REF!&lt;&gt;""),#REF!,"")</f>
        <v>#REF!</v>
      </c>
      <c r="P2771" t="e">
        <f t="shared" si="349"/>
        <v>#REF!</v>
      </c>
      <c r="Q2771" s="2" t="e">
        <f t="shared" ca="1" si="350"/>
        <v>#REF!</v>
      </c>
      <c r="R2771" t="e">
        <f>IF(NOT(#REF!="Indskrevet"),"",IF(E2771="",FALSE,AND(NOT(#REF!),VALUE(RIGHT(CONCATENATE(YEAR(E2771)),2))=15)))</f>
        <v>#REF!</v>
      </c>
      <c r="S2771" t="e">
        <f t="shared" si="347"/>
        <v>#REF!</v>
      </c>
      <c r="T2771" t="e">
        <f t="shared" si="348"/>
        <v>#REF!</v>
      </c>
      <c r="U2771" s="2" t="e">
        <f t="shared" si="351"/>
        <v>#REF!</v>
      </c>
      <c r="V2771" s="2"/>
    </row>
    <row r="2772" spans="1:22" x14ac:dyDescent="0.25">
      <c r="A2772" t="s">
        <v>1798</v>
      </c>
      <c r="B2772" t="s">
        <v>1799</v>
      </c>
      <c r="C2772">
        <v>39.999999999999602</v>
      </c>
      <c r="D2772" t="s">
        <v>5327</v>
      </c>
      <c r="E2772" s="1">
        <v>42068</v>
      </c>
      <c r="F2772" t="s">
        <v>5343</v>
      </c>
      <c r="G2772">
        <v>2</v>
      </c>
      <c r="H2772" t="s">
        <v>5287</v>
      </c>
      <c r="I2772" t="s">
        <v>5288</v>
      </c>
      <c r="J2772" t="s">
        <v>5293</v>
      </c>
      <c r="K2772" t="b">
        <f>LOOKUP(A2772,'[1]UDDATA-1'!B:B,'[1]UDDATA-1'!A:A)&lt;&gt;LOOKUP(A2772,'[1]UDDATA-2'!B:B,'[1]UDDATA-2'!A:A)</f>
        <v>0</v>
      </c>
      <c r="L2772" t="str">
        <f t="shared" si="344"/>
        <v/>
      </c>
      <c r="M2772" t="str">
        <f t="shared" si="345"/>
        <v/>
      </c>
      <c r="N2772" t="str">
        <f t="shared" si="346"/>
        <v/>
      </c>
      <c r="O2772" t="e">
        <f>IF(AND(A2772&lt;&gt;A2771,#REF!&lt;&gt;""),#REF!,"")</f>
        <v>#REF!</v>
      </c>
      <c r="P2772" t="e">
        <f t="shared" si="349"/>
        <v>#REF!</v>
      </c>
      <c r="Q2772" s="2" t="e">
        <f t="shared" ca="1" si="350"/>
        <v>#REF!</v>
      </c>
      <c r="R2772" t="e">
        <f>IF(NOT(#REF!="Indskrevet"),"",IF(E2772="",FALSE,AND(NOT(#REF!),VALUE(RIGHT(CONCATENATE(YEAR(E2772)),2))=15)))</f>
        <v>#REF!</v>
      </c>
      <c r="S2772" t="e">
        <f t="shared" si="347"/>
        <v>#REF!</v>
      </c>
      <c r="T2772" t="e">
        <f t="shared" si="348"/>
        <v>#REF!</v>
      </c>
      <c r="U2772" s="2" t="e">
        <f t="shared" si="351"/>
        <v>#REF!</v>
      </c>
      <c r="V2772" s="2"/>
    </row>
    <row r="2773" spans="1:22" x14ac:dyDescent="0.25">
      <c r="A2773" t="s">
        <v>1798</v>
      </c>
      <c r="B2773" t="s">
        <v>1799</v>
      </c>
      <c r="C2773">
        <v>39.999999999999602</v>
      </c>
      <c r="D2773" t="s">
        <v>5306</v>
      </c>
      <c r="E2773" s="1">
        <v>42178</v>
      </c>
      <c r="F2773" t="s">
        <v>5344</v>
      </c>
      <c r="G2773">
        <v>1</v>
      </c>
      <c r="H2773" t="s">
        <v>5307</v>
      </c>
      <c r="I2773" t="s">
        <v>5292</v>
      </c>
      <c r="J2773" t="s">
        <v>5293</v>
      </c>
      <c r="K2773" t="b">
        <f>LOOKUP(A2773,'[1]UDDATA-1'!B:B,'[1]UDDATA-1'!A:A)&lt;&gt;LOOKUP(A2773,'[1]UDDATA-2'!B:B,'[1]UDDATA-2'!A:A)</f>
        <v>0</v>
      </c>
      <c r="L2773" t="str">
        <f t="shared" si="344"/>
        <v>Matematik til multimedie-applikationer</v>
      </c>
      <c r="M2773">
        <f t="shared" si="345"/>
        <v>0</v>
      </c>
      <c r="N2773" t="str">
        <f t="shared" si="346"/>
        <v/>
      </c>
      <c r="O2773" t="e">
        <f>IF(AND(A2773&lt;&gt;A2772,#REF!&lt;&gt;""),#REF!,"")</f>
        <v>#REF!</v>
      </c>
      <c r="P2773" t="e">
        <f t="shared" si="349"/>
        <v>#REF!</v>
      </c>
      <c r="Q2773" s="2" t="e">
        <f t="shared" ca="1" si="350"/>
        <v>#REF!</v>
      </c>
      <c r="R2773" t="e">
        <f>IF(NOT(#REF!="Indskrevet"),"",IF(E2773="",FALSE,AND(NOT(#REF!),VALUE(RIGHT(CONCATENATE(YEAR(E2773)),2))=15)))</f>
        <v>#REF!</v>
      </c>
      <c r="S2773" t="e">
        <f t="shared" si="347"/>
        <v>#REF!</v>
      </c>
      <c r="T2773" t="e">
        <f t="shared" si="348"/>
        <v>#REF!</v>
      </c>
      <c r="U2773" s="2" t="e">
        <f t="shared" si="351"/>
        <v>#REF!</v>
      </c>
      <c r="V2773" s="2"/>
    </row>
    <row r="2774" spans="1:22" x14ac:dyDescent="0.25">
      <c r="A2774" t="s">
        <v>1798</v>
      </c>
      <c r="B2774" t="s">
        <v>1799</v>
      </c>
      <c r="C2774">
        <v>39.999999999999602</v>
      </c>
      <c r="D2774" t="s">
        <v>5318</v>
      </c>
      <c r="E2774" s="1">
        <v>42249</v>
      </c>
      <c r="F2774" t="s">
        <v>5344</v>
      </c>
      <c r="G2774">
        <v>2</v>
      </c>
      <c r="H2774" t="s">
        <v>5287</v>
      </c>
      <c r="I2774" t="s">
        <v>5292</v>
      </c>
      <c r="J2774" t="s">
        <v>5299</v>
      </c>
      <c r="K2774" t="b">
        <f>LOOKUP(A2774,'[1]UDDATA-1'!B:B,'[1]UDDATA-1'!A:A)&lt;&gt;LOOKUP(A2774,'[1]UDDATA-2'!B:B,'[1]UDDATA-2'!A:A)</f>
        <v>0</v>
      </c>
      <c r="L2774" t="str">
        <f t="shared" si="344"/>
        <v/>
      </c>
      <c r="M2774" t="str">
        <f t="shared" si="345"/>
        <v/>
      </c>
      <c r="N2774" t="str">
        <f t="shared" si="346"/>
        <v/>
      </c>
      <c r="O2774" t="e">
        <f>IF(AND(A2774&lt;&gt;A2773,#REF!&lt;&gt;""),#REF!,"")</f>
        <v>#REF!</v>
      </c>
      <c r="P2774" t="e">
        <f t="shared" si="349"/>
        <v>#REF!</v>
      </c>
      <c r="Q2774" s="2" t="e">
        <f t="shared" ca="1" si="350"/>
        <v>#REF!</v>
      </c>
      <c r="R2774" t="e">
        <f>IF(NOT(#REF!="Indskrevet"),"",IF(E2774="",FALSE,AND(NOT(#REF!),VALUE(RIGHT(CONCATENATE(YEAR(E2774)),2))=15)))</f>
        <v>#REF!</v>
      </c>
      <c r="S2774" t="e">
        <f t="shared" si="347"/>
        <v>#REF!</v>
      </c>
      <c r="T2774" t="e">
        <f t="shared" si="348"/>
        <v>#REF!</v>
      </c>
      <c r="U2774" s="2" t="e">
        <f t="shared" si="351"/>
        <v>#REF!</v>
      </c>
      <c r="V2774" s="2"/>
    </row>
    <row r="2775" spans="1:22" x14ac:dyDescent="0.25">
      <c r="A2775" t="s">
        <v>1800</v>
      </c>
      <c r="B2775" t="s">
        <v>1801</v>
      </c>
      <c r="C2775">
        <v>119.999999999998</v>
      </c>
      <c r="D2775" t="s">
        <v>5290</v>
      </c>
      <c r="E2775" s="1">
        <v>41646</v>
      </c>
      <c r="F2775" t="s">
        <v>5357</v>
      </c>
      <c r="G2775">
        <v>1</v>
      </c>
      <c r="H2775" t="s">
        <v>5287</v>
      </c>
      <c r="I2775" t="s">
        <v>5324</v>
      </c>
      <c r="J2775" t="s">
        <v>5289</v>
      </c>
      <c r="K2775" t="b">
        <f>LOOKUP(A2775,'[1]UDDATA-1'!B:B,'[1]UDDATA-1'!A:A)&lt;&gt;LOOKUP(A2775,'[1]UDDATA-2'!B:B,'[1]UDDATA-2'!A:A)</f>
        <v>0</v>
      </c>
      <c r="L2775" t="str">
        <f t="shared" si="344"/>
        <v>Lineær algebra</v>
      </c>
      <c r="M2775">
        <f t="shared" si="345"/>
        <v>10</v>
      </c>
      <c r="N2775" t="str">
        <f t="shared" si="346"/>
        <v/>
      </c>
      <c r="O2775" t="e">
        <f>IF(AND(A2775&lt;&gt;A2774,#REF!&lt;&gt;""),#REF!,"")</f>
        <v>#REF!</v>
      </c>
      <c r="P2775" t="e">
        <f t="shared" si="349"/>
        <v>#REF!</v>
      </c>
      <c r="Q2775" s="2" t="e">
        <f t="shared" ca="1" si="350"/>
        <v>#REF!</v>
      </c>
      <c r="R2775" t="e">
        <f>IF(NOT(#REF!="Indskrevet"),"",IF(E2775="",FALSE,AND(NOT(#REF!),VALUE(RIGHT(CONCATENATE(YEAR(E2775)),2))=15)))</f>
        <v>#REF!</v>
      </c>
      <c r="S2775" t="e">
        <f t="shared" si="347"/>
        <v>#REF!</v>
      </c>
      <c r="T2775" t="e">
        <f t="shared" si="348"/>
        <v>#REF!</v>
      </c>
      <c r="U2775" s="2" t="e">
        <f t="shared" si="351"/>
        <v>#REF!</v>
      </c>
      <c r="V2775" s="2"/>
    </row>
    <row r="2776" spans="1:22" x14ac:dyDescent="0.25">
      <c r="A2776" t="s">
        <v>1800</v>
      </c>
      <c r="B2776" t="s">
        <v>1801</v>
      </c>
      <c r="C2776">
        <v>119.999999999998</v>
      </c>
      <c r="D2776" t="s">
        <v>5300</v>
      </c>
      <c r="E2776" s="1">
        <v>41823</v>
      </c>
      <c r="F2776" t="s">
        <v>5358</v>
      </c>
      <c r="G2776">
        <v>1</v>
      </c>
      <c r="H2776" t="s">
        <v>5287</v>
      </c>
      <c r="I2776" t="s">
        <v>5330</v>
      </c>
      <c r="J2776" t="s">
        <v>5293</v>
      </c>
      <c r="K2776" t="b">
        <f>LOOKUP(A2776,'[1]UDDATA-1'!B:B,'[1]UDDATA-1'!A:A)&lt;&gt;LOOKUP(A2776,'[1]UDDATA-2'!B:B,'[1]UDDATA-2'!A:A)</f>
        <v>0</v>
      </c>
      <c r="L2776" t="str">
        <f t="shared" si="344"/>
        <v>Diskret matematik</v>
      </c>
      <c r="M2776">
        <f t="shared" si="345"/>
        <v>12</v>
      </c>
      <c r="N2776" t="str">
        <f t="shared" si="346"/>
        <v/>
      </c>
      <c r="O2776" t="e">
        <f>IF(AND(A2776&lt;&gt;A2775,#REF!&lt;&gt;""),#REF!,"")</f>
        <v>#REF!</v>
      </c>
      <c r="P2776" t="e">
        <f t="shared" si="349"/>
        <v>#REF!</v>
      </c>
      <c r="Q2776" s="2" t="e">
        <f t="shared" ca="1" si="350"/>
        <v>#REF!</v>
      </c>
      <c r="R2776" t="e">
        <f>IF(NOT(#REF!="Indskrevet"),"",IF(E2776="",FALSE,AND(NOT(#REF!),VALUE(RIGHT(CONCATENATE(YEAR(E2776)),2))=15)))</f>
        <v>#REF!</v>
      </c>
      <c r="S2776" t="e">
        <f t="shared" si="347"/>
        <v>#REF!</v>
      </c>
      <c r="T2776" t="e">
        <f t="shared" si="348"/>
        <v>#REF!</v>
      </c>
      <c r="U2776" s="2" t="e">
        <f t="shared" si="351"/>
        <v>#REF!</v>
      </c>
      <c r="V2776" s="2"/>
    </row>
    <row r="2777" spans="1:22" x14ac:dyDescent="0.25">
      <c r="A2777" t="s">
        <v>1800</v>
      </c>
      <c r="B2777" t="s">
        <v>1801</v>
      </c>
      <c r="C2777">
        <v>119.999999999998</v>
      </c>
      <c r="D2777" t="s">
        <v>5296</v>
      </c>
      <c r="E2777" s="1">
        <v>41820</v>
      </c>
      <c r="F2777" t="s">
        <v>5359</v>
      </c>
      <c r="G2777">
        <v>1</v>
      </c>
      <c r="H2777" t="s">
        <v>5287</v>
      </c>
      <c r="I2777" t="s">
        <v>5334</v>
      </c>
      <c r="J2777" t="s">
        <v>5293</v>
      </c>
      <c r="K2777" t="b">
        <f>LOOKUP(A2777,'[1]UDDATA-1'!B:B,'[1]UDDATA-1'!A:A)&lt;&gt;LOOKUP(A2777,'[1]UDDATA-2'!B:B,'[1]UDDATA-2'!A:A)</f>
        <v>0</v>
      </c>
      <c r="L2777" t="str">
        <f t="shared" si="344"/>
        <v>Objektorienteret programmering</v>
      </c>
      <c r="M2777">
        <f t="shared" si="345"/>
        <v>7</v>
      </c>
      <c r="N2777" t="str">
        <f t="shared" si="346"/>
        <v/>
      </c>
      <c r="O2777" t="e">
        <f>IF(AND(A2777&lt;&gt;A2776,#REF!&lt;&gt;""),#REF!,"")</f>
        <v>#REF!</v>
      </c>
      <c r="P2777" t="e">
        <f t="shared" si="349"/>
        <v>#REF!</v>
      </c>
      <c r="Q2777" s="2" t="e">
        <f t="shared" ca="1" si="350"/>
        <v>#REF!</v>
      </c>
      <c r="R2777" t="e">
        <f>IF(NOT(#REF!="Indskrevet"),"",IF(E2777="",FALSE,AND(NOT(#REF!),VALUE(RIGHT(CONCATENATE(YEAR(E2777)),2))=15)))</f>
        <v>#REF!</v>
      </c>
      <c r="S2777" t="e">
        <f t="shared" si="347"/>
        <v>#REF!</v>
      </c>
      <c r="T2777" t="e">
        <f t="shared" si="348"/>
        <v>#REF!</v>
      </c>
      <c r="U2777" s="2" t="e">
        <f t="shared" si="351"/>
        <v>#REF!</v>
      </c>
      <c r="V2777" s="2"/>
    </row>
    <row r="2778" spans="1:22" x14ac:dyDescent="0.25">
      <c r="A2778" t="s">
        <v>1800</v>
      </c>
      <c r="B2778" t="s">
        <v>1801</v>
      </c>
      <c r="C2778">
        <v>119.999999999998</v>
      </c>
      <c r="D2778" t="s">
        <v>5290</v>
      </c>
      <c r="E2778" s="1">
        <v>42031</v>
      </c>
      <c r="F2778" t="s">
        <v>5360</v>
      </c>
      <c r="G2778">
        <v>1</v>
      </c>
      <c r="H2778" t="s">
        <v>5287</v>
      </c>
      <c r="I2778" t="s">
        <v>5340</v>
      </c>
      <c r="J2778" t="s">
        <v>5299</v>
      </c>
      <c r="K2778" t="b">
        <f>LOOKUP(A2778,'[1]UDDATA-1'!B:B,'[1]UDDATA-1'!A:A)&lt;&gt;LOOKUP(A2778,'[1]UDDATA-2'!B:B,'[1]UDDATA-2'!A:A)</f>
        <v>0</v>
      </c>
      <c r="L2778" t="str">
        <f t="shared" si="344"/>
        <v>Algoritmik og datastrukturer</v>
      </c>
      <c r="M2778">
        <f t="shared" si="345"/>
        <v>10</v>
      </c>
      <c r="N2778" t="str">
        <f t="shared" si="346"/>
        <v/>
      </c>
      <c r="O2778" t="e">
        <f>IF(AND(A2778&lt;&gt;A2777,#REF!&lt;&gt;""),#REF!,"")</f>
        <v>#REF!</v>
      </c>
      <c r="P2778" t="e">
        <f t="shared" si="349"/>
        <v>#REF!</v>
      </c>
      <c r="Q2778" s="2" t="e">
        <f t="shared" ca="1" si="350"/>
        <v>#REF!</v>
      </c>
      <c r="R2778" t="e">
        <f>IF(NOT(#REF!="Indskrevet"),"",IF(E2778="",FALSE,AND(NOT(#REF!),VALUE(RIGHT(CONCATENATE(YEAR(E2778)),2))=15)))</f>
        <v>#REF!</v>
      </c>
      <c r="S2778" t="e">
        <f t="shared" si="347"/>
        <v>#REF!</v>
      </c>
      <c r="T2778" t="e">
        <f t="shared" si="348"/>
        <v>#REF!</v>
      </c>
      <c r="U2778" s="2" t="e">
        <f t="shared" si="351"/>
        <v>#REF!</v>
      </c>
      <c r="V2778" s="2"/>
    </row>
    <row r="2779" spans="1:22" x14ac:dyDescent="0.25">
      <c r="A2779" t="s">
        <v>1800</v>
      </c>
      <c r="B2779" t="s">
        <v>1801</v>
      </c>
      <c r="C2779">
        <v>119.999999999998</v>
      </c>
      <c r="D2779" t="s">
        <v>5300</v>
      </c>
      <c r="E2779" s="1">
        <v>42172</v>
      </c>
      <c r="F2779" t="s">
        <v>5361</v>
      </c>
      <c r="G2779">
        <v>1</v>
      </c>
      <c r="H2779" t="s">
        <v>5287</v>
      </c>
      <c r="I2779" t="s">
        <v>5342</v>
      </c>
      <c r="J2779" t="s">
        <v>5303</v>
      </c>
      <c r="K2779" t="b">
        <f>LOOKUP(A2779,'[1]UDDATA-1'!B:B,'[1]UDDATA-1'!A:A)&lt;&gt;LOOKUP(A2779,'[1]UDDATA-2'!B:B,'[1]UDDATA-2'!A:A)</f>
        <v>0</v>
      </c>
      <c r="L2779" t="str">
        <f t="shared" si="344"/>
        <v>Syntaks og semantik</v>
      </c>
      <c r="M2779">
        <f t="shared" si="345"/>
        <v>12</v>
      </c>
      <c r="N2779" t="str">
        <f t="shared" si="346"/>
        <v/>
      </c>
      <c r="O2779" t="e">
        <f>IF(AND(A2779&lt;&gt;A2778,#REF!&lt;&gt;""),#REF!,"")</f>
        <v>#REF!</v>
      </c>
      <c r="P2779" t="e">
        <f t="shared" si="349"/>
        <v>#REF!</v>
      </c>
      <c r="Q2779" s="2" t="e">
        <f t="shared" ca="1" si="350"/>
        <v>#REF!</v>
      </c>
      <c r="R2779" t="e">
        <f>IF(NOT(#REF!="Indskrevet"),"",IF(E2779="",FALSE,AND(NOT(#REF!),VALUE(RIGHT(CONCATENATE(YEAR(E2779)),2))=15)))</f>
        <v>#REF!</v>
      </c>
      <c r="S2779" t="e">
        <f t="shared" si="347"/>
        <v>#REF!</v>
      </c>
      <c r="T2779" t="e">
        <f t="shared" si="348"/>
        <v>#REF!</v>
      </c>
      <c r="U2779" s="2" t="e">
        <f t="shared" si="351"/>
        <v>#REF!</v>
      </c>
      <c r="V2779" s="2"/>
    </row>
    <row r="2780" spans="1:22" x14ac:dyDescent="0.25">
      <c r="A2780" t="s">
        <v>1802</v>
      </c>
      <c r="B2780" t="s">
        <v>1803</v>
      </c>
      <c r="C2780">
        <v>59.999999999998799</v>
      </c>
      <c r="D2780" t="s">
        <v>5306</v>
      </c>
      <c r="E2780" s="1">
        <v>42031</v>
      </c>
      <c r="F2780" t="s">
        <v>5328</v>
      </c>
      <c r="G2780">
        <v>1</v>
      </c>
      <c r="H2780" t="s">
        <v>5307</v>
      </c>
      <c r="I2780" t="s">
        <v>5324</v>
      </c>
      <c r="J2780" t="s">
        <v>5289</v>
      </c>
      <c r="K2780" t="b">
        <f>LOOKUP(A2780,'[1]UDDATA-1'!B:B,'[1]UDDATA-1'!A:A)&lt;&gt;LOOKUP(A2780,'[1]UDDATA-2'!B:B,'[1]UDDATA-2'!A:A)</f>
        <v>0</v>
      </c>
      <c r="L2780" t="str">
        <f t="shared" si="344"/>
        <v>Lineær algebra</v>
      </c>
      <c r="M2780">
        <f t="shared" si="345"/>
        <v>0</v>
      </c>
      <c r="N2780" t="str">
        <f t="shared" si="346"/>
        <v/>
      </c>
      <c r="O2780" t="e">
        <f>IF(AND(A2780&lt;&gt;A2779,#REF!&lt;&gt;""),#REF!,"")</f>
        <v>#REF!</v>
      </c>
      <c r="P2780" t="e">
        <f t="shared" si="349"/>
        <v>#REF!</v>
      </c>
      <c r="Q2780" s="2" t="e">
        <f t="shared" ca="1" si="350"/>
        <v>#REF!</v>
      </c>
      <c r="R2780" t="e">
        <f>IF(NOT(#REF!="Indskrevet"),"",IF(E2780="",FALSE,AND(NOT(#REF!),VALUE(RIGHT(CONCATENATE(YEAR(E2780)),2))=15)))</f>
        <v>#REF!</v>
      </c>
      <c r="S2780" t="e">
        <f t="shared" si="347"/>
        <v>#REF!</v>
      </c>
      <c r="T2780" t="e">
        <f t="shared" si="348"/>
        <v>#REF!</v>
      </c>
      <c r="U2780" s="2" t="e">
        <f t="shared" si="351"/>
        <v>#REF!</v>
      </c>
      <c r="V2780" s="2"/>
    </row>
    <row r="2781" spans="1:22" x14ac:dyDescent="0.25">
      <c r="A2781" t="s">
        <v>1802</v>
      </c>
      <c r="B2781" t="s">
        <v>1803</v>
      </c>
      <c r="C2781">
        <v>59.999999999998799</v>
      </c>
      <c r="D2781" t="s">
        <v>5290</v>
      </c>
      <c r="E2781" s="1">
        <v>42058</v>
      </c>
      <c r="F2781" t="s">
        <v>5328</v>
      </c>
      <c r="G2781">
        <v>2</v>
      </c>
      <c r="H2781" t="s">
        <v>5287</v>
      </c>
      <c r="I2781" t="s">
        <v>5324</v>
      </c>
      <c r="J2781" t="s">
        <v>5289</v>
      </c>
      <c r="K2781" t="b">
        <f>LOOKUP(A2781,'[1]UDDATA-1'!B:B,'[1]UDDATA-1'!A:A)&lt;&gt;LOOKUP(A2781,'[1]UDDATA-2'!B:B,'[1]UDDATA-2'!A:A)</f>
        <v>0</v>
      </c>
      <c r="L2781" t="str">
        <f t="shared" si="344"/>
        <v/>
      </c>
      <c r="M2781" t="str">
        <f t="shared" si="345"/>
        <v/>
      </c>
      <c r="N2781" t="str">
        <f t="shared" si="346"/>
        <v/>
      </c>
      <c r="O2781" t="e">
        <f>IF(AND(A2781&lt;&gt;A2780,#REF!&lt;&gt;""),#REF!,"")</f>
        <v>#REF!</v>
      </c>
      <c r="P2781" t="e">
        <f t="shared" si="349"/>
        <v>#REF!</v>
      </c>
      <c r="Q2781" s="2" t="e">
        <f t="shared" ca="1" si="350"/>
        <v>#REF!</v>
      </c>
      <c r="R2781" t="e">
        <f>IF(NOT(#REF!="Indskrevet"),"",IF(E2781="",FALSE,AND(NOT(#REF!),VALUE(RIGHT(CONCATENATE(YEAR(E2781)),2))=15)))</f>
        <v>#REF!</v>
      </c>
      <c r="S2781" t="e">
        <f t="shared" si="347"/>
        <v>#REF!</v>
      </c>
      <c r="T2781" t="e">
        <f t="shared" si="348"/>
        <v>#REF!</v>
      </c>
      <c r="U2781" s="2" t="e">
        <f t="shared" si="351"/>
        <v>#REF!</v>
      </c>
      <c r="V2781" s="2"/>
    </row>
    <row r="2782" spans="1:22" x14ac:dyDescent="0.25">
      <c r="A2782" t="s">
        <v>1802</v>
      </c>
      <c r="B2782" t="s">
        <v>1803</v>
      </c>
      <c r="C2782">
        <v>59.999999999998799</v>
      </c>
      <c r="D2782" t="s">
        <v>5285</v>
      </c>
      <c r="E2782" s="1">
        <v>42187</v>
      </c>
      <c r="F2782" t="s">
        <v>5329</v>
      </c>
      <c r="G2782">
        <v>1</v>
      </c>
      <c r="H2782" t="s">
        <v>5287</v>
      </c>
      <c r="I2782" t="s">
        <v>5330</v>
      </c>
      <c r="J2782" t="s">
        <v>5293</v>
      </c>
      <c r="K2782" t="b">
        <f>LOOKUP(A2782,'[1]UDDATA-1'!B:B,'[1]UDDATA-1'!A:A)&lt;&gt;LOOKUP(A2782,'[1]UDDATA-2'!B:B,'[1]UDDATA-2'!A:A)</f>
        <v>0</v>
      </c>
      <c r="L2782" t="str">
        <f t="shared" si="344"/>
        <v>Diskret matematik</v>
      </c>
      <c r="M2782">
        <f t="shared" si="345"/>
        <v>2</v>
      </c>
      <c r="N2782" t="str">
        <f t="shared" si="346"/>
        <v/>
      </c>
      <c r="O2782" t="e">
        <f>IF(AND(A2782&lt;&gt;A2781,#REF!&lt;&gt;""),#REF!,"")</f>
        <v>#REF!</v>
      </c>
      <c r="P2782" t="e">
        <f t="shared" si="349"/>
        <v>#REF!</v>
      </c>
      <c r="Q2782" s="2" t="e">
        <f t="shared" ca="1" si="350"/>
        <v>#REF!</v>
      </c>
      <c r="R2782" t="e">
        <f>IF(NOT(#REF!="Indskrevet"),"",IF(E2782="",FALSE,AND(NOT(#REF!),VALUE(RIGHT(CONCATENATE(YEAR(E2782)),2))=15)))</f>
        <v>#REF!</v>
      </c>
      <c r="S2782" t="e">
        <f t="shared" si="347"/>
        <v>#REF!</v>
      </c>
      <c r="T2782" t="e">
        <f t="shared" si="348"/>
        <v>#REF!</v>
      </c>
      <c r="U2782" s="2" t="e">
        <f t="shared" si="351"/>
        <v>#REF!</v>
      </c>
      <c r="V2782" s="2"/>
    </row>
    <row r="2783" spans="1:22" x14ac:dyDescent="0.25">
      <c r="A2783" t="s">
        <v>1802</v>
      </c>
      <c r="B2783" t="s">
        <v>1803</v>
      </c>
      <c r="C2783">
        <v>59.999999999998799</v>
      </c>
      <c r="D2783" t="s">
        <v>5306</v>
      </c>
      <c r="E2783" s="1">
        <v>42188</v>
      </c>
      <c r="F2783" t="s">
        <v>5331</v>
      </c>
      <c r="G2783">
        <v>1</v>
      </c>
      <c r="H2783" t="s">
        <v>5307</v>
      </c>
      <c r="I2783" t="s">
        <v>5332</v>
      </c>
      <c r="J2783" t="s">
        <v>5293</v>
      </c>
      <c r="K2783" t="b">
        <f>LOOKUP(A2783,'[1]UDDATA-1'!B:B,'[1]UDDATA-1'!A:A)&lt;&gt;LOOKUP(A2783,'[1]UDDATA-2'!B:B,'[1]UDDATA-2'!A:A)</f>
        <v>0</v>
      </c>
      <c r="L2783" t="str">
        <f t="shared" si="344"/>
        <v>Computerarkitektur</v>
      </c>
      <c r="M2783">
        <f t="shared" si="345"/>
        <v>0</v>
      </c>
      <c r="N2783" t="str">
        <f t="shared" si="346"/>
        <v/>
      </c>
      <c r="O2783" t="e">
        <f>IF(AND(A2783&lt;&gt;A2782,#REF!&lt;&gt;""),#REF!,"")</f>
        <v>#REF!</v>
      </c>
      <c r="P2783" t="e">
        <f t="shared" si="349"/>
        <v>#REF!</v>
      </c>
      <c r="Q2783" s="2" t="e">
        <f t="shared" ca="1" si="350"/>
        <v>#REF!</v>
      </c>
      <c r="R2783" t="e">
        <f>IF(NOT(#REF!="Indskrevet"),"",IF(E2783="",FALSE,AND(NOT(#REF!),VALUE(RIGHT(CONCATENATE(YEAR(E2783)),2))=15)))</f>
        <v>#REF!</v>
      </c>
      <c r="S2783" t="e">
        <f t="shared" si="347"/>
        <v>#REF!</v>
      </c>
      <c r="T2783" t="e">
        <f t="shared" si="348"/>
        <v>#REF!</v>
      </c>
      <c r="U2783" s="2" t="e">
        <f t="shared" si="351"/>
        <v>#REF!</v>
      </c>
      <c r="V2783" s="2"/>
    </row>
    <row r="2784" spans="1:22" x14ac:dyDescent="0.25">
      <c r="A2784" t="s">
        <v>1802</v>
      </c>
      <c r="B2784" t="s">
        <v>1803</v>
      </c>
      <c r="C2784">
        <v>59.999999999998799</v>
      </c>
      <c r="D2784" t="s">
        <v>5296</v>
      </c>
      <c r="E2784" s="1">
        <v>42248</v>
      </c>
      <c r="F2784" t="s">
        <v>5331</v>
      </c>
      <c r="G2784">
        <v>2</v>
      </c>
      <c r="H2784" t="s">
        <v>5287</v>
      </c>
      <c r="I2784" t="s">
        <v>5332</v>
      </c>
      <c r="J2784" t="s">
        <v>5299</v>
      </c>
      <c r="K2784" t="b">
        <f>LOOKUP(A2784,'[1]UDDATA-1'!B:B,'[1]UDDATA-1'!A:A)&lt;&gt;LOOKUP(A2784,'[1]UDDATA-2'!B:B,'[1]UDDATA-2'!A:A)</f>
        <v>0</v>
      </c>
      <c r="L2784" t="str">
        <f t="shared" si="344"/>
        <v/>
      </c>
      <c r="M2784" t="str">
        <f t="shared" si="345"/>
        <v/>
      </c>
      <c r="N2784" t="str">
        <f t="shared" si="346"/>
        <v/>
      </c>
      <c r="O2784" t="e">
        <f>IF(AND(A2784&lt;&gt;A2783,#REF!&lt;&gt;""),#REF!,"")</f>
        <v>#REF!</v>
      </c>
      <c r="P2784" t="e">
        <f t="shared" si="349"/>
        <v>#REF!</v>
      </c>
      <c r="Q2784" s="2" t="e">
        <f t="shared" ca="1" si="350"/>
        <v>#REF!</v>
      </c>
      <c r="R2784" t="e">
        <f>IF(NOT(#REF!="Indskrevet"),"",IF(E2784="",FALSE,AND(NOT(#REF!),VALUE(RIGHT(CONCATENATE(YEAR(E2784)),2))=15)))</f>
        <v>#REF!</v>
      </c>
      <c r="S2784" t="e">
        <f t="shared" si="347"/>
        <v>#REF!</v>
      </c>
      <c r="T2784" t="e">
        <f t="shared" si="348"/>
        <v>#REF!</v>
      </c>
      <c r="U2784" s="2" t="e">
        <f t="shared" si="351"/>
        <v>#REF!</v>
      </c>
      <c r="V2784" s="2"/>
    </row>
    <row r="2785" spans="1:22" x14ac:dyDescent="0.25">
      <c r="A2785" t="s">
        <v>1802</v>
      </c>
      <c r="B2785" t="s">
        <v>1803</v>
      </c>
      <c r="C2785">
        <v>59.999999999998799</v>
      </c>
      <c r="D2785" t="s">
        <v>5296</v>
      </c>
      <c r="E2785" s="1">
        <v>42165</v>
      </c>
      <c r="F2785" t="s">
        <v>5333</v>
      </c>
      <c r="G2785">
        <v>1</v>
      </c>
      <c r="H2785" t="s">
        <v>5287</v>
      </c>
      <c r="I2785" t="s">
        <v>5334</v>
      </c>
      <c r="J2785" t="s">
        <v>5293</v>
      </c>
      <c r="K2785" t="b">
        <f>LOOKUP(A2785,'[1]UDDATA-1'!B:B,'[1]UDDATA-1'!A:A)&lt;&gt;LOOKUP(A2785,'[1]UDDATA-2'!B:B,'[1]UDDATA-2'!A:A)</f>
        <v>0</v>
      </c>
      <c r="L2785" t="str">
        <f t="shared" si="344"/>
        <v>Objektorienteret programmering</v>
      </c>
      <c r="M2785">
        <f t="shared" si="345"/>
        <v>7</v>
      </c>
      <c r="N2785" t="str">
        <f t="shared" si="346"/>
        <v/>
      </c>
      <c r="O2785" t="e">
        <f>IF(AND(A2785&lt;&gt;A2784,#REF!&lt;&gt;""),#REF!,"")</f>
        <v>#REF!</v>
      </c>
      <c r="P2785" t="e">
        <f t="shared" si="349"/>
        <v>#REF!</v>
      </c>
      <c r="Q2785" s="2" t="e">
        <f t="shared" ca="1" si="350"/>
        <v>#REF!</v>
      </c>
      <c r="R2785" t="e">
        <f>IF(NOT(#REF!="Indskrevet"),"",IF(E2785="",FALSE,AND(NOT(#REF!),VALUE(RIGHT(CONCATENATE(YEAR(E2785)),2))=15)))</f>
        <v>#REF!</v>
      </c>
      <c r="S2785" t="e">
        <f t="shared" si="347"/>
        <v>#REF!</v>
      </c>
      <c r="T2785" t="e">
        <f t="shared" si="348"/>
        <v>#REF!</v>
      </c>
      <c r="U2785" s="2" t="e">
        <f t="shared" si="351"/>
        <v>#REF!</v>
      </c>
      <c r="V2785" s="2"/>
    </row>
    <row r="2786" spans="1:22" x14ac:dyDescent="0.25">
      <c r="A2786" t="s">
        <v>1805</v>
      </c>
      <c r="B2786" t="s">
        <v>1806</v>
      </c>
      <c r="C2786">
        <v>179.99999999999599</v>
      </c>
      <c r="D2786" t="s">
        <v>5290</v>
      </c>
      <c r="E2786" s="1">
        <v>41290</v>
      </c>
      <c r="F2786" t="s">
        <v>5343</v>
      </c>
      <c r="G2786">
        <v>1</v>
      </c>
      <c r="H2786" t="s">
        <v>5287</v>
      </c>
      <c r="I2786" t="s">
        <v>5288</v>
      </c>
      <c r="J2786" t="s">
        <v>5289</v>
      </c>
      <c r="K2786" t="b">
        <f>LOOKUP(A2786,'[1]UDDATA-1'!B:B,'[1]UDDATA-1'!A:A)&lt;&gt;LOOKUP(A2786,'[1]UDDATA-2'!B:B,'[1]UDDATA-2'!A:A)</f>
        <v>0</v>
      </c>
      <c r="L2786" t="str">
        <f t="shared" si="344"/>
        <v>Grundlæggende programmering</v>
      </c>
      <c r="M2786">
        <f t="shared" si="345"/>
        <v>10</v>
      </c>
      <c r="N2786" t="str">
        <f t="shared" si="346"/>
        <v/>
      </c>
      <c r="O2786" t="e">
        <f>IF(AND(A2786&lt;&gt;A2785,#REF!&lt;&gt;""),#REF!,"")</f>
        <v>#REF!</v>
      </c>
      <c r="P2786" t="e">
        <f t="shared" si="349"/>
        <v>#REF!</v>
      </c>
      <c r="Q2786" s="2" t="e">
        <f t="shared" ca="1" si="350"/>
        <v>#REF!</v>
      </c>
      <c r="R2786" t="e">
        <f>IF(NOT(#REF!="Indskrevet"),"",IF(E2786="",FALSE,AND(NOT(#REF!),VALUE(RIGHT(CONCATENATE(YEAR(E2786)),2))=15)))</f>
        <v>#REF!</v>
      </c>
      <c r="S2786" t="e">
        <f t="shared" si="347"/>
        <v>#REF!</v>
      </c>
      <c r="T2786" t="e">
        <f t="shared" si="348"/>
        <v>#REF!</v>
      </c>
      <c r="U2786" s="2" t="e">
        <f t="shared" si="351"/>
        <v>#REF!</v>
      </c>
      <c r="V2786" s="2"/>
    </row>
    <row r="2787" spans="1:22" x14ac:dyDescent="0.25">
      <c r="A2787" t="s">
        <v>1805</v>
      </c>
      <c r="B2787" t="s">
        <v>1806</v>
      </c>
      <c r="C2787">
        <v>179.99999999999599</v>
      </c>
      <c r="D2787" t="s">
        <v>5296</v>
      </c>
      <c r="E2787" s="1">
        <v>41456</v>
      </c>
      <c r="F2787" t="s">
        <v>5344</v>
      </c>
      <c r="G2787">
        <v>1</v>
      </c>
      <c r="H2787" t="s">
        <v>5287</v>
      </c>
      <c r="I2787" t="s">
        <v>5292</v>
      </c>
      <c r="J2787" t="s">
        <v>5293</v>
      </c>
      <c r="K2787" t="b">
        <f>LOOKUP(A2787,'[1]UDDATA-1'!B:B,'[1]UDDATA-1'!A:A)&lt;&gt;LOOKUP(A2787,'[1]UDDATA-2'!B:B,'[1]UDDATA-2'!A:A)</f>
        <v>0</v>
      </c>
      <c r="L2787" t="str">
        <f t="shared" si="344"/>
        <v>Matematik til multimedie-applikationer</v>
      </c>
      <c r="M2787">
        <f t="shared" si="345"/>
        <v>7</v>
      </c>
      <c r="N2787" t="str">
        <f t="shared" si="346"/>
        <v/>
      </c>
      <c r="O2787" t="e">
        <f>IF(AND(A2787&lt;&gt;A2786,#REF!&lt;&gt;""),#REF!,"")</f>
        <v>#REF!</v>
      </c>
      <c r="P2787" t="e">
        <f t="shared" si="349"/>
        <v>#REF!</v>
      </c>
      <c r="Q2787" s="2" t="e">
        <f t="shared" ca="1" si="350"/>
        <v>#REF!</v>
      </c>
      <c r="R2787" t="e">
        <f>IF(NOT(#REF!="Indskrevet"),"",IF(E2787="",FALSE,AND(NOT(#REF!),VALUE(RIGHT(CONCATENATE(YEAR(E2787)),2))=15)))</f>
        <v>#REF!</v>
      </c>
      <c r="S2787" t="e">
        <f t="shared" si="347"/>
        <v>#REF!</v>
      </c>
      <c r="T2787" t="e">
        <f t="shared" si="348"/>
        <v>#REF!</v>
      </c>
      <c r="U2787" s="2" t="e">
        <f t="shared" si="351"/>
        <v>#REF!</v>
      </c>
      <c r="V2787" s="2"/>
    </row>
    <row r="2788" spans="1:22" x14ac:dyDescent="0.25">
      <c r="A2788" t="s">
        <v>1805</v>
      </c>
      <c r="B2788" t="s">
        <v>1806</v>
      </c>
      <c r="C2788">
        <v>179.99999999999599</v>
      </c>
      <c r="D2788" t="s">
        <v>5300</v>
      </c>
      <c r="E2788" s="1">
        <v>41429</v>
      </c>
      <c r="F2788" t="s">
        <v>5345</v>
      </c>
      <c r="G2788">
        <v>1</v>
      </c>
      <c r="H2788" t="s">
        <v>5287</v>
      </c>
      <c r="I2788" t="s">
        <v>5295</v>
      </c>
      <c r="J2788" t="s">
        <v>5293</v>
      </c>
      <c r="K2788" t="b">
        <f>LOOKUP(A2788,'[1]UDDATA-1'!B:B,'[1]UDDATA-1'!A:A)&lt;&gt;LOOKUP(A2788,'[1]UDDATA-2'!B:B,'[1]UDDATA-2'!A:A)</f>
        <v>0</v>
      </c>
      <c r="L2788" t="str">
        <f t="shared" si="344"/>
        <v>Fysisk interface design</v>
      </c>
      <c r="M2788">
        <f t="shared" si="345"/>
        <v>12</v>
      </c>
      <c r="N2788" t="str">
        <f t="shared" si="346"/>
        <v/>
      </c>
      <c r="O2788" t="e">
        <f>IF(AND(A2788&lt;&gt;A2787,#REF!&lt;&gt;""),#REF!,"")</f>
        <v>#REF!</v>
      </c>
      <c r="P2788" t="e">
        <f t="shared" si="349"/>
        <v>#REF!</v>
      </c>
      <c r="Q2788" s="2" t="e">
        <f t="shared" ca="1" si="350"/>
        <v>#REF!</v>
      </c>
      <c r="R2788" t="e">
        <f>IF(NOT(#REF!="Indskrevet"),"",IF(E2788="",FALSE,AND(NOT(#REF!),VALUE(RIGHT(CONCATENATE(YEAR(E2788)),2))=15)))</f>
        <v>#REF!</v>
      </c>
      <c r="S2788" t="e">
        <f t="shared" si="347"/>
        <v>#REF!</v>
      </c>
      <c r="T2788" t="e">
        <f t="shared" si="348"/>
        <v>#REF!</v>
      </c>
      <c r="U2788" s="2" t="e">
        <f t="shared" si="351"/>
        <v>#REF!</v>
      </c>
      <c r="V2788" s="2"/>
    </row>
    <row r="2789" spans="1:22" x14ac:dyDescent="0.25">
      <c r="A2789" t="s">
        <v>1805</v>
      </c>
      <c r="B2789" t="s">
        <v>1806</v>
      </c>
      <c r="C2789">
        <v>179.99999999999599</v>
      </c>
      <c r="D2789" t="s">
        <v>5285</v>
      </c>
      <c r="E2789" s="1">
        <v>41690</v>
      </c>
      <c r="F2789" t="s">
        <v>5346</v>
      </c>
      <c r="G2789">
        <v>1</v>
      </c>
      <c r="H2789" t="s">
        <v>5287</v>
      </c>
      <c r="I2789" t="s">
        <v>5298</v>
      </c>
      <c r="J2789" t="s">
        <v>5299</v>
      </c>
      <c r="K2789" t="b">
        <f>LOOKUP(A2789,'[1]UDDATA-1'!B:B,'[1]UDDATA-1'!A:A)&lt;&gt;LOOKUP(A2789,'[1]UDDATA-2'!B:B,'[1]UDDATA-2'!A:A)</f>
        <v>0</v>
      </c>
      <c r="L2789" t="str">
        <f t="shared" si="344"/>
        <v>Proceduremæssig programmering</v>
      </c>
      <c r="M2789">
        <f t="shared" si="345"/>
        <v>2</v>
      </c>
      <c r="N2789" t="str">
        <f t="shared" si="346"/>
        <v/>
      </c>
      <c r="O2789" t="e">
        <f>IF(AND(A2789&lt;&gt;A2788,#REF!&lt;&gt;""),#REF!,"")</f>
        <v>#REF!</v>
      </c>
      <c r="P2789" t="e">
        <f t="shared" si="349"/>
        <v>#REF!</v>
      </c>
      <c r="Q2789" s="2" t="e">
        <f t="shared" ca="1" si="350"/>
        <v>#REF!</v>
      </c>
      <c r="R2789" t="e">
        <f>IF(NOT(#REF!="Indskrevet"),"",IF(E2789="",FALSE,AND(NOT(#REF!),VALUE(RIGHT(CONCATENATE(YEAR(E2789)),2))=15)))</f>
        <v>#REF!</v>
      </c>
      <c r="S2789" t="e">
        <f t="shared" si="347"/>
        <v>#REF!</v>
      </c>
      <c r="T2789" t="e">
        <f t="shared" si="348"/>
        <v>#REF!</v>
      </c>
      <c r="U2789" s="2" t="e">
        <f t="shared" si="351"/>
        <v>#REF!</v>
      </c>
      <c r="V2789" s="2"/>
    </row>
    <row r="2790" spans="1:22" x14ac:dyDescent="0.25">
      <c r="A2790" t="s">
        <v>1805</v>
      </c>
      <c r="B2790" t="s">
        <v>1806</v>
      </c>
      <c r="C2790">
        <v>179.99999999999599</v>
      </c>
      <c r="D2790" t="s">
        <v>5290</v>
      </c>
      <c r="E2790" s="1">
        <v>41800</v>
      </c>
      <c r="F2790" t="s">
        <v>5347</v>
      </c>
      <c r="G2790">
        <v>1</v>
      </c>
      <c r="H2790" t="s">
        <v>5287</v>
      </c>
      <c r="I2790" t="s">
        <v>5302</v>
      </c>
      <c r="J2790" t="s">
        <v>5303</v>
      </c>
      <c r="K2790" t="b">
        <f>LOOKUP(A2790,'[1]UDDATA-1'!B:B,'[1]UDDATA-1'!A:A)&lt;&gt;LOOKUP(A2790,'[1]UDDATA-2'!B:B,'[1]UDDATA-2'!A:A)</f>
        <v>0</v>
      </c>
      <c r="L2790" t="str">
        <f t="shared" si="344"/>
        <v>Lyd- og musikbehandling</v>
      </c>
      <c r="M2790">
        <f t="shared" si="345"/>
        <v>10</v>
      </c>
      <c r="N2790" t="str">
        <f t="shared" si="346"/>
        <v/>
      </c>
      <c r="O2790" t="e">
        <f>IF(AND(A2790&lt;&gt;A2789,#REF!&lt;&gt;""),#REF!,"")</f>
        <v>#REF!</v>
      </c>
      <c r="P2790" t="e">
        <f t="shared" si="349"/>
        <v>#REF!</v>
      </c>
      <c r="Q2790" s="2" t="e">
        <f t="shared" ca="1" si="350"/>
        <v>#REF!</v>
      </c>
      <c r="R2790" t="e">
        <f>IF(NOT(#REF!="Indskrevet"),"",IF(E2790="",FALSE,AND(NOT(#REF!),VALUE(RIGHT(CONCATENATE(YEAR(E2790)),2))=15)))</f>
        <v>#REF!</v>
      </c>
      <c r="S2790" t="e">
        <f t="shared" si="347"/>
        <v>#REF!</v>
      </c>
      <c r="T2790" t="e">
        <f t="shared" si="348"/>
        <v>#REF!</v>
      </c>
      <c r="U2790" s="2" t="e">
        <f t="shared" si="351"/>
        <v>#REF!</v>
      </c>
      <c r="V2790" s="2"/>
    </row>
    <row r="2791" spans="1:22" x14ac:dyDescent="0.25">
      <c r="A2791" t="s">
        <v>1805</v>
      </c>
      <c r="B2791" t="s">
        <v>1806</v>
      </c>
      <c r="C2791">
        <v>179.99999999999599</v>
      </c>
      <c r="D2791" t="s">
        <v>5317</v>
      </c>
      <c r="E2791" s="1">
        <v>41815</v>
      </c>
      <c r="F2791" t="s">
        <v>5348</v>
      </c>
      <c r="G2791">
        <v>1</v>
      </c>
      <c r="H2791" t="s">
        <v>5287</v>
      </c>
      <c r="I2791" t="s">
        <v>5305</v>
      </c>
      <c r="J2791" t="s">
        <v>5303</v>
      </c>
      <c r="K2791" t="b">
        <f>LOOKUP(A2791,'[1]UDDATA-1'!B:B,'[1]UDDATA-1'!A:A)&lt;&gt;LOOKUP(A2791,'[1]UDDATA-2'!B:B,'[1]UDDATA-2'!A:A)</f>
        <v>0</v>
      </c>
      <c r="L2791" t="str">
        <f t="shared" si="344"/>
        <v>Objektorienteret Software Engineering</v>
      </c>
      <c r="M2791">
        <f t="shared" si="345"/>
        <v>4</v>
      </c>
      <c r="N2791" t="str">
        <f t="shared" si="346"/>
        <v/>
      </c>
      <c r="O2791" t="e">
        <f>IF(AND(A2791&lt;&gt;A2790,#REF!&lt;&gt;""),#REF!,"")</f>
        <v>#REF!</v>
      </c>
      <c r="P2791" t="e">
        <f t="shared" si="349"/>
        <v>#REF!</v>
      </c>
      <c r="Q2791" s="2" t="e">
        <f t="shared" ca="1" si="350"/>
        <v>#REF!</v>
      </c>
      <c r="R2791" t="e">
        <f>IF(NOT(#REF!="Indskrevet"),"",IF(E2791="",FALSE,AND(NOT(#REF!),VALUE(RIGHT(CONCATENATE(YEAR(E2791)),2))=15)))</f>
        <v>#REF!</v>
      </c>
      <c r="S2791" t="e">
        <f t="shared" si="347"/>
        <v>#REF!</v>
      </c>
      <c r="T2791" t="e">
        <f t="shared" si="348"/>
        <v>#REF!</v>
      </c>
      <c r="U2791" s="2" t="e">
        <f t="shared" si="351"/>
        <v>#REF!</v>
      </c>
      <c r="V2791" s="2"/>
    </row>
    <row r="2792" spans="1:22" x14ac:dyDescent="0.25">
      <c r="A2792" t="s">
        <v>1807</v>
      </c>
      <c r="B2792" t="s">
        <v>1808</v>
      </c>
      <c r="C2792">
        <v>9.9999999999996003</v>
      </c>
      <c r="D2792" t="s">
        <v>5318</v>
      </c>
      <c r="E2792" s="1">
        <v>41676</v>
      </c>
      <c r="F2792" t="s">
        <v>5343</v>
      </c>
      <c r="G2792">
        <v>1</v>
      </c>
      <c r="H2792" t="s">
        <v>5287</v>
      </c>
      <c r="I2792" t="s">
        <v>5288</v>
      </c>
      <c r="J2792" t="s">
        <v>5289</v>
      </c>
      <c r="K2792" t="b">
        <f>LOOKUP(A2792,'[1]UDDATA-1'!B:B,'[1]UDDATA-1'!A:A)&lt;&gt;LOOKUP(A2792,'[1]UDDATA-2'!B:B,'[1]UDDATA-2'!A:A)</f>
        <v>0</v>
      </c>
      <c r="L2792" t="str">
        <f t="shared" si="344"/>
        <v>Grundlæggende programmering</v>
      </c>
      <c r="M2792" t="str">
        <f t="shared" si="345"/>
        <v/>
      </c>
      <c r="N2792" t="str">
        <f t="shared" si="346"/>
        <v>U</v>
      </c>
      <c r="O2792" t="e">
        <f>IF(AND(A2792&lt;&gt;A2791,#REF!&lt;&gt;""),#REF!,"")</f>
        <v>#REF!</v>
      </c>
      <c r="P2792" t="e">
        <f t="shared" si="349"/>
        <v>#REF!</v>
      </c>
      <c r="Q2792" s="2" t="e">
        <f t="shared" ca="1" si="350"/>
        <v>#REF!</v>
      </c>
      <c r="R2792" t="e">
        <f>IF(NOT(#REF!="Indskrevet"),"",IF(E2792="",FALSE,AND(NOT(#REF!),VALUE(RIGHT(CONCATENATE(YEAR(E2792)),2))=15)))</f>
        <v>#REF!</v>
      </c>
      <c r="S2792" t="e">
        <f t="shared" si="347"/>
        <v>#REF!</v>
      </c>
      <c r="T2792" t="e">
        <f t="shared" si="348"/>
        <v>#REF!</v>
      </c>
      <c r="U2792" s="2" t="e">
        <f t="shared" si="351"/>
        <v>#REF!</v>
      </c>
      <c r="V2792" s="2"/>
    </row>
    <row r="2793" spans="1:22" x14ac:dyDescent="0.25">
      <c r="A2793" t="s">
        <v>1807</v>
      </c>
      <c r="B2793" t="s">
        <v>1808</v>
      </c>
      <c r="C2793">
        <v>9.9999999999996003</v>
      </c>
      <c r="D2793" t="s">
        <v>5318</v>
      </c>
      <c r="E2793" s="1">
        <v>41815</v>
      </c>
      <c r="F2793" t="s">
        <v>5344</v>
      </c>
      <c r="G2793">
        <v>1</v>
      </c>
      <c r="H2793" t="s">
        <v>5287</v>
      </c>
      <c r="I2793" t="s">
        <v>5292</v>
      </c>
      <c r="J2793" t="s">
        <v>5293</v>
      </c>
      <c r="K2793" t="b">
        <f>LOOKUP(A2793,'[1]UDDATA-1'!B:B,'[1]UDDATA-1'!A:A)&lt;&gt;LOOKUP(A2793,'[1]UDDATA-2'!B:B,'[1]UDDATA-2'!A:A)</f>
        <v>0</v>
      </c>
      <c r="L2793" t="str">
        <f t="shared" si="344"/>
        <v>Matematik til multimedie-applikationer</v>
      </c>
      <c r="M2793" t="str">
        <f t="shared" si="345"/>
        <v/>
      </c>
      <c r="N2793" t="str">
        <f t="shared" si="346"/>
        <v>U</v>
      </c>
      <c r="O2793" t="e">
        <f>IF(AND(A2793&lt;&gt;A2792,#REF!&lt;&gt;""),#REF!,"")</f>
        <v>#REF!</v>
      </c>
      <c r="P2793" t="e">
        <f t="shared" si="349"/>
        <v>#REF!</v>
      </c>
      <c r="Q2793" s="2" t="e">
        <f t="shared" ca="1" si="350"/>
        <v>#REF!</v>
      </c>
      <c r="R2793" t="e">
        <f>IF(NOT(#REF!="Indskrevet"),"",IF(E2793="",FALSE,AND(NOT(#REF!),VALUE(RIGHT(CONCATENATE(YEAR(E2793)),2))=15)))</f>
        <v>#REF!</v>
      </c>
      <c r="S2793" t="e">
        <f t="shared" si="347"/>
        <v>#REF!</v>
      </c>
      <c r="T2793" t="e">
        <f t="shared" si="348"/>
        <v>#REF!</v>
      </c>
      <c r="U2793" s="2" t="e">
        <f t="shared" si="351"/>
        <v>#REF!</v>
      </c>
      <c r="V2793" s="2"/>
    </row>
    <row r="2794" spans="1:22" x14ac:dyDescent="0.25">
      <c r="A2794" t="s">
        <v>1807</v>
      </c>
      <c r="B2794" t="s">
        <v>1808</v>
      </c>
      <c r="C2794">
        <v>9.9999999999996003</v>
      </c>
      <c r="D2794" t="s">
        <v>5318</v>
      </c>
      <c r="E2794" s="1">
        <v>41824</v>
      </c>
      <c r="F2794" t="s">
        <v>5345</v>
      </c>
      <c r="G2794">
        <v>1</v>
      </c>
      <c r="H2794" t="s">
        <v>5287</v>
      </c>
      <c r="I2794" t="s">
        <v>5295</v>
      </c>
      <c r="J2794" t="s">
        <v>5293</v>
      </c>
      <c r="K2794" t="b">
        <f>LOOKUP(A2794,'[1]UDDATA-1'!B:B,'[1]UDDATA-1'!A:A)&lt;&gt;LOOKUP(A2794,'[1]UDDATA-2'!B:B,'[1]UDDATA-2'!A:A)</f>
        <v>0</v>
      </c>
      <c r="L2794" t="str">
        <f t="shared" si="344"/>
        <v>Fysisk interface design</v>
      </c>
      <c r="M2794" t="str">
        <f t="shared" si="345"/>
        <v/>
      </c>
      <c r="N2794" t="str">
        <f t="shared" si="346"/>
        <v>U</v>
      </c>
      <c r="O2794" t="e">
        <f>IF(AND(A2794&lt;&gt;A2793,#REF!&lt;&gt;""),#REF!,"")</f>
        <v>#REF!</v>
      </c>
      <c r="P2794" t="e">
        <f t="shared" si="349"/>
        <v>#REF!</v>
      </c>
      <c r="Q2794" s="2" t="e">
        <f t="shared" ca="1" si="350"/>
        <v>#REF!</v>
      </c>
      <c r="R2794" t="e">
        <f>IF(NOT(#REF!="Indskrevet"),"",IF(E2794="",FALSE,AND(NOT(#REF!),VALUE(RIGHT(CONCATENATE(YEAR(E2794)),2))=15)))</f>
        <v>#REF!</v>
      </c>
      <c r="S2794" t="e">
        <f t="shared" si="347"/>
        <v>#REF!</v>
      </c>
      <c r="T2794" t="e">
        <f t="shared" si="348"/>
        <v>#REF!</v>
      </c>
      <c r="U2794" s="2" t="e">
        <f t="shared" si="351"/>
        <v>#REF!</v>
      </c>
      <c r="V2794" s="2"/>
    </row>
    <row r="2795" spans="1:22" x14ac:dyDescent="0.25">
      <c r="A2795" t="s">
        <v>1809</v>
      </c>
      <c r="B2795" t="s">
        <v>1810</v>
      </c>
      <c r="C2795">
        <v>59.999999999998799</v>
      </c>
      <c r="D2795" t="s">
        <v>5317</v>
      </c>
      <c r="E2795" s="1">
        <v>42031</v>
      </c>
      <c r="F2795" t="s">
        <v>5308</v>
      </c>
      <c r="G2795">
        <v>1</v>
      </c>
      <c r="H2795" t="s">
        <v>5287</v>
      </c>
      <c r="I2795" t="s">
        <v>5288</v>
      </c>
      <c r="J2795" t="s">
        <v>5289</v>
      </c>
      <c r="K2795" t="b">
        <f>LOOKUP(A2795,'[1]UDDATA-1'!B:B,'[1]UDDATA-1'!A:A)&lt;&gt;LOOKUP(A2795,'[1]UDDATA-2'!B:B,'[1]UDDATA-2'!A:A)</f>
        <v>0</v>
      </c>
      <c r="L2795" t="str">
        <f t="shared" si="344"/>
        <v>Grundlæggende programmering</v>
      </c>
      <c r="M2795">
        <f t="shared" si="345"/>
        <v>4</v>
      </c>
      <c r="N2795" t="str">
        <f t="shared" si="346"/>
        <v/>
      </c>
      <c r="O2795" t="e">
        <f>IF(AND(A2795&lt;&gt;A2794,#REF!&lt;&gt;""),#REF!,"")</f>
        <v>#REF!</v>
      </c>
      <c r="P2795" t="e">
        <f t="shared" si="349"/>
        <v>#REF!</v>
      </c>
      <c r="Q2795" s="2" t="e">
        <f t="shared" ca="1" si="350"/>
        <v>#REF!</v>
      </c>
      <c r="R2795" t="e">
        <f>IF(NOT(#REF!="Indskrevet"),"",IF(E2795="",FALSE,AND(NOT(#REF!),VALUE(RIGHT(CONCATENATE(YEAR(E2795)),2))=15)))</f>
        <v>#REF!</v>
      </c>
      <c r="S2795" t="e">
        <f t="shared" si="347"/>
        <v>#REF!</v>
      </c>
      <c r="T2795" t="e">
        <f t="shared" si="348"/>
        <v>#REF!</v>
      </c>
      <c r="U2795" s="2" t="e">
        <f t="shared" si="351"/>
        <v>#REF!</v>
      </c>
      <c r="V2795" s="2"/>
    </row>
    <row r="2796" spans="1:22" x14ac:dyDescent="0.25">
      <c r="A2796" t="s">
        <v>1809</v>
      </c>
      <c r="B2796" t="s">
        <v>1810</v>
      </c>
      <c r="C2796">
        <v>59.999999999998799</v>
      </c>
      <c r="D2796" t="s">
        <v>5296</v>
      </c>
      <c r="E2796" s="1">
        <v>42178</v>
      </c>
      <c r="F2796" t="s">
        <v>5309</v>
      </c>
      <c r="G2796">
        <v>1</v>
      </c>
      <c r="H2796" t="s">
        <v>5287</v>
      </c>
      <c r="I2796" t="s">
        <v>5292</v>
      </c>
      <c r="J2796" t="s">
        <v>5293</v>
      </c>
      <c r="K2796" t="b">
        <f>LOOKUP(A2796,'[1]UDDATA-1'!B:B,'[1]UDDATA-1'!A:A)&lt;&gt;LOOKUP(A2796,'[1]UDDATA-2'!B:B,'[1]UDDATA-2'!A:A)</f>
        <v>0</v>
      </c>
      <c r="L2796" t="str">
        <f t="shared" si="344"/>
        <v>Matematik til multimedie-applikationer</v>
      </c>
      <c r="M2796">
        <f t="shared" si="345"/>
        <v>7</v>
      </c>
      <c r="N2796" t="str">
        <f t="shared" si="346"/>
        <v/>
      </c>
      <c r="O2796" t="e">
        <f>IF(AND(A2796&lt;&gt;A2795,#REF!&lt;&gt;""),#REF!,"")</f>
        <v>#REF!</v>
      </c>
      <c r="P2796" t="e">
        <f t="shared" si="349"/>
        <v>#REF!</v>
      </c>
      <c r="Q2796" s="2" t="e">
        <f t="shared" ca="1" si="350"/>
        <v>#REF!</v>
      </c>
      <c r="R2796" t="e">
        <f>IF(NOT(#REF!="Indskrevet"),"",IF(E2796="",FALSE,AND(NOT(#REF!),VALUE(RIGHT(CONCATENATE(YEAR(E2796)),2))=15)))</f>
        <v>#REF!</v>
      </c>
      <c r="S2796" t="e">
        <f t="shared" si="347"/>
        <v>#REF!</v>
      </c>
      <c r="T2796" t="e">
        <f t="shared" si="348"/>
        <v>#REF!</v>
      </c>
      <c r="U2796" s="2" t="e">
        <f t="shared" si="351"/>
        <v>#REF!</v>
      </c>
      <c r="V2796" s="2"/>
    </row>
    <row r="2797" spans="1:22" x14ac:dyDescent="0.25">
      <c r="A2797" t="s">
        <v>1811</v>
      </c>
      <c r="B2797" t="s">
        <v>1812</v>
      </c>
      <c r="C2797">
        <v>74.999999999998806</v>
      </c>
      <c r="D2797" t="s">
        <v>5306</v>
      </c>
      <c r="E2797" s="1">
        <v>41676</v>
      </c>
      <c r="F2797" t="s">
        <v>5308</v>
      </c>
      <c r="G2797">
        <v>1</v>
      </c>
      <c r="H2797" t="s">
        <v>5307</v>
      </c>
      <c r="I2797" t="s">
        <v>5288</v>
      </c>
      <c r="J2797" t="s">
        <v>5289</v>
      </c>
      <c r="K2797" t="b">
        <f>LOOKUP(A2797,'[1]UDDATA-1'!B:B,'[1]UDDATA-1'!A:A)&lt;&gt;LOOKUP(A2797,'[1]UDDATA-2'!B:B,'[1]UDDATA-2'!A:A)</f>
        <v>0</v>
      </c>
      <c r="L2797" t="str">
        <f t="shared" si="344"/>
        <v>Grundlæggende programmering</v>
      </c>
      <c r="M2797">
        <f t="shared" si="345"/>
        <v>0</v>
      </c>
      <c r="N2797" t="str">
        <f t="shared" si="346"/>
        <v/>
      </c>
      <c r="O2797" t="e">
        <f>IF(AND(A2797&lt;&gt;A2796,#REF!&lt;&gt;""),#REF!,"")</f>
        <v>#REF!</v>
      </c>
      <c r="P2797" t="e">
        <f t="shared" si="349"/>
        <v>#REF!</v>
      </c>
      <c r="Q2797" s="2" t="e">
        <f t="shared" ca="1" si="350"/>
        <v>#REF!</v>
      </c>
      <c r="R2797" t="e">
        <f>IF(NOT(#REF!="Indskrevet"),"",IF(E2797="",FALSE,AND(NOT(#REF!),VALUE(RIGHT(CONCATENATE(YEAR(E2797)),2))=15)))</f>
        <v>#REF!</v>
      </c>
      <c r="S2797" t="e">
        <f t="shared" si="347"/>
        <v>#REF!</v>
      </c>
      <c r="T2797" t="e">
        <f t="shared" si="348"/>
        <v>#REF!</v>
      </c>
      <c r="U2797" s="2" t="e">
        <f t="shared" si="351"/>
        <v>#REF!</v>
      </c>
      <c r="V2797" s="2"/>
    </row>
    <row r="2798" spans="1:22" x14ac:dyDescent="0.25">
      <c r="A2798" t="s">
        <v>1811</v>
      </c>
      <c r="B2798" t="s">
        <v>1812</v>
      </c>
      <c r="C2798">
        <v>74.999999999998806</v>
      </c>
      <c r="D2798" t="s">
        <v>5317</v>
      </c>
      <c r="E2798" s="1">
        <v>41723</v>
      </c>
      <c r="F2798" t="s">
        <v>5308</v>
      </c>
      <c r="G2798">
        <v>2</v>
      </c>
      <c r="H2798" t="s">
        <v>5287</v>
      </c>
      <c r="I2798" t="s">
        <v>5288</v>
      </c>
      <c r="J2798" t="s">
        <v>5293</v>
      </c>
      <c r="K2798" t="b">
        <f>LOOKUP(A2798,'[1]UDDATA-1'!B:B,'[1]UDDATA-1'!A:A)&lt;&gt;LOOKUP(A2798,'[1]UDDATA-2'!B:B,'[1]UDDATA-2'!A:A)</f>
        <v>0</v>
      </c>
      <c r="L2798" t="str">
        <f t="shared" si="344"/>
        <v/>
      </c>
      <c r="M2798" t="str">
        <f t="shared" si="345"/>
        <v/>
      </c>
      <c r="N2798" t="str">
        <f t="shared" si="346"/>
        <v/>
      </c>
      <c r="O2798" t="e">
        <f>IF(AND(A2798&lt;&gt;A2797,#REF!&lt;&gt;""),#REF!,"")</f>
        <v>#REF!</v>
      </c>
      <c r="P2798" t="e">
        <f t="shared" si="349"/>
        <v>#REF!</v>
      </c>
      <c r="Q2798" s="2" t="e">
        <f t="shared" ca="1" si="350"/>
        <v>#REF!</v>
      </c>
      <c r="R2798" t="e">
        <f>IF(NOT(#REF!="Indskrevet"),"",IF(E2798="",FALSE,AND(NOT(#REF!),VALUE(RIGHT(CONCATENATE(YEAR(E2798)),2))=15)))</f>
        <v>#REF!</v>
      </c>
      <c r="S2798" t="e">
        <f t="shared" si="347"/>
        <v>#REF!</v>
      </c>
      <c r="T2798" t="e">
        <f t="shared" si="348"/>
        <v>#REF!</v>
      </c>
      <c r="U2798" s="2" t="e">
        <f t="shared" si="351"/>
        <v>#REF!</v>
      </c>
      <c r="V2798" s="2"/>
    </row>
    <row r="2799" spans="1:22" x14ac:dyDescent="0.25">
      <c r="A2799" t="s">
        <v>1811</v>
      </c>
      <c r="B2799" t="s">
        <v>1812</v>
      </c>
      <c r="C2799">
        <v>74.999999999998806</v>
      </c>
      <c r="D2799" t="s">
        <v>5318</v>
      </c>
      <c r="E2799" s="1">
        <v>41815</v>
      </c>
      <c r="F2799" t="s">
        <v>5309</v>
      </c>
      <c r="G2799">
        <v>1</v>
      </c>
      <c r="H2799" t="s">
        <v>5307</v>
      </c>
      <c r="I2799" t="s">
        <v>5292</v>
      </c>
      <c r="J2799" t="s">
        <v>5293</v>
      </c>
      <c r="K2799" t="b">
        <f>LOOKUP(A2799,'[1]UDDATA-1'!B:B,'[1]UDDATA-1'!A:A)&lt;&gt;LOOKUP(A2799,'[1]UDDATA-2'!B:B,'[1]UDDATA-2'!A:A)</f>
        <v>0</v>
      </c>
      <c r="L2799" t="str">
        <f t="shared" si="344"/>
        <v>Matematik til multimedie-applikationer</v>
      </c>
      <c r="M2799" t="str">
        <f t="shared" si="345"/>
        <v/>
      </c>
      <c r="N2799" t="str">
        <f t="shared" si="346"/>
        <v>U</v>
      </c>
      <c r="O2799" t="e">
        <f>IF(AND(A2799&lt;&gt;A2798,#REF!&lt;&gt;""),#REF!,"")</f>
        <v>#REF!</v>
      </c>
      <c r="P2799" t="e">
        <f t="shared" si="349"/>
        <v>#REF!</v>
      </c>
      <c r="Q2799" s="2" t="e">
        <f t="shared" ca="1" si="350"/>
        <v>#REF!</v>
      </c>
      <c r="R2799" t="e">
        <f>IF(NOT(#REF!="Indskrevet"),"",IF(E2799="",FALSE,AND(NOT(#REF!),VALUE(RIGHT(CONCATENATE(YEAR(E2799)),2))=15)))</f>
        <v>#REF!</v>
      </c>
      <c r="S2799" t="e">
        <f t="shared" si="347"/>
        <v>#REF!</v>
      </c>
      <c r="T2799" t="e">
        <f t="shared" si="348"/>
        <v>#REF!</v>
      </c>
      <c r="U2799" s="2" t="e">
        <f t="shared" si="351"/>
        <v>#REF!</v>
      </c>
      <c r="V2799" s="2"/>
    </row>
    <row r="2800" spans="1:22" x14ac:dyDescent="0.25">
      <c r="A2800" t="s">
        <v>1811</v>
      </c>
      <c r="B2800" t="s">
        <v>1812</v>
      </c>
      <c r="C2800">
        <v>74.999999999998806</v>
      </c>
      <c r="D2800" t="s">
        <v>5327</v>
      </c>
      <c r="E2800" s="1">
        <v>41873</v>
      </c>
      <c r="F2800" t="s">
        <v>5309</v>
      </c>
      <c r="G2800">
        <v>2</v>
      </c>
      <c r="H2800" t="s">
        <v>5287</v>
      </c>
      <c r="I2800" t="s">
        <v>5292</v>
      </c>
      <c r="J2800" t="s">
        <v>5293</v>
      </c>
      <c r="K2800" t="b">
        <f>LOOKUP(A2800,'[1]UDDATA-1'!B:B,'[1]UDDATA-1'!A:A)&lt;&gt;LOOKUP(A2800,'[1]UDDATA-2'!B:B,'[1]UDDATA-2'!A:A)</f>
        <v>0</v>
      </c>
      <c r="L2800" t="str">
        <f t="shared" si="344"/>
        <v/>
      </c>
      <c r="M2800" t="str">
        <f t="shared" si="345"/>
        <v/>
      </c>
      <c r="N2800" t="str">
        <f t="shared" si="346"/>
        <v/>
      </c>
      <c r="O2800" t="e">
        <f>IF(AND(A2800&lt;&gt;A2799,#REF!&lt;&gt;""),#REF!,"")</f>
        <v>#REF!</v>
      </c>
      <c r="P2800" t="e">
        <f t="shared" si="349"/>
        <v>#REF!</v>
      </c>
      <c r="Q2800" s="2" t="e">
        <f t="shared" ca="1" si="350"/>
        <v>#REF!</v>
      </c>
      <c r="R2800" t="e">
        <f>IF(NOT(#REF!="Indskrevet"),"",IF(E2800="",FALSE,AND(NOT(#REF!),VALUE(RIGHT(CONCATENATE(YEAR(E2800)),2))=15)))</f>
        <v>#REF!</v>
      </c>
      <c r="S2800" t="e">
        <f t="shared" si="347"/>
        <v>#REF!</v>
      </c>
      <c r="T2800" t="e">
        <f t="shared" si="348"/>
        <v>#REF!</v>
      </c>
      <c r="U2800" s="2" t="e">
        <f t="shared" si="351"/>
        <v>#REF!</v>
      </c>
      <c r="V2800" s="2"/>
    </row>
    <row r="2801" spans="1:22" x14ac:dyDescent="0.25">
      <c r="A2801" t="s">
        <v>1811</v>
      </c>
      <c r="B2801" t="s">
        <v>1812</v>
      </c>
      <c r="C2801">
        <v>74.999999999998806</v>
      </c>
      <c r="D2801" t="s">
        <v>5318</v>
      </c>
      <c r="E2801" s="1">
        <v>41824</v>
      </c>
      <c r="F2801" t="s">
        <v>5310</v>
      </c>
      <c r="G2801">
        <v>1</v>
      </c>
      <c r="H2801" t="s">
        <v>5307</v>
      </c>
      <c r="I2801" t="s">
        <v>5295</v>
      </c>
      <c r="J2801" t="s">
        <v>5293</v>
      </c>
      <c r="K2801" t="b">
        <f>LOOKUP(A2801,'[1]UDDATA-1'!B:B,'[1]UDDATA-1'!A:A)&lt;&gt;LOOKUP(A2801,'[1]UDDATA-2'!B:B,'[1]UDDATA-2'!A:A)</f>
        <v>0</v>
      </c>
      <c r="L2801" t="str">
        <f t="shared" si="344"/>
        <v>Fysisk interface design</v>
      </c>
      <c r="M2801" t="str">
        <f t="shared" si="345"/>
        <v/>
      </c>
      <c r="N2801" t="str">
        <f t="shared" si="346"/>
        <v>U</v>
      </c>
      <c r="O2801" t="e">
        <f>IF(AND(A2801&lt;&gt;A2800,#REF!&lt;&gt;""),#REF!,"")</f>
        <v>#REF!</v>
      </c>
      <c r="P2801" t="e">
        <f t="shared" si="349"/>
        <v>#REF!</v>
      </c>
      <c r="Q2801" s="2" t="e">
        <f t="shared" ca="1" si="350"/>
        <v>#REF!</v>
      </c>
      <c r="R2801" t="e">
        <f>IF(NOT(#REF!="Indskrevet"),"",IF(E2801="",FALSE,AND(NOT(#REF!),VALUE(RIGHT(CONCATENATE(YEAR(E2801)),2))=15)))</f>
        <v>#REF!</v>
      </c>
      <c r="S2801" t="e">
        <f t="shared" si="347"/>
        <v>#REF!</v>
      </c>
      <c r="T2801" t="e">
        <f t="shared" si="348"/>
        <v>#REF!</v>
      </c>
      <c r="U2801" s="2" t="e">
        <f t="shared" si="351"/>
        <v>#REF!</v>
      </c>
      <c r="V2801" s="2"/>
    </row>
    <row r="2802" spans="1:22" x14ac:dyDescent="0.25">
      <c r="A2802" t="s">
        <v>1811</v>
      </c>
      <c r="B2802" t="s">
        <v>1812</v>
      </c>
      <c r="C2802">
        <v>74.999999999998806</v>
      </c>
      <c r="D2802" t="s">
        <v>5306</v>
      </c>
      <c r="E2802" s="1">
        <v>41884</v>
      </c>
      <c r="F2802" t="s">
        <v>5310</v>
      </c>
      <c r="G2802">
        <v>2</v>
      </c>
      <c r="H2802" t="s">
        <v>5287</v>
      </c>
      <c r="I2802" t="s">
        <v>5295</v>
      </c>
      <c r="J2802" t="s">
        <v>5299</v>
      </c>
      <c r="K2802" t="b">
        <f>LOOKUP(A2802,'[1]UDDATA-1'!B:B,'[1]UDDATA-1'!A:A)&lt;&gt;LOOKUP(A2802,'[1]UDDATA-2'!B:B,'[1]UDDATA-2'!A:A)</f>
        <v>0</v>
      </c>
      <c r="L2802" t="str">
        <f t="shared" si="344"/>
        <v/>
      </c>
      <c r="M2802" t="str">
        <f t="shared" si="345"/>
        <v/>
      </c>
      <c r="N2802" t="str">
        <f t="shared" si="346"/>
        <v/>
      </c>
      <c r="O2802" t="e">
        <f>IF(AND(A2802&lt;&gt;A2801,#REF!&lt;&gt;""),#REF!,"")</f>
        <v>#REF!</v>
      </c>
      <c r="P2802" t="e">
        <f t="shared" si="349"/>
        <v>#REF!</v>
      </c>
      <c r="Q2802" s="2" t="e">
        <f t="shared" ca="1" si="350"/>
        <v>#REF!</v>
      </c>
      <c r="R2802" t="e">
        <f>IF(NOT(#REF!="Indskrevet"),"",IF(E2802="",FALSE,AND(NOT(#REF!),VALUE(RIGHT(CONCATENATE(YEAR(E2802)),2))=15)))</f>
        <v>#REF!</v>
      </c>
      <c r="S2802" t="e">
        <f t="shared" si="347"/>
        <v>#REF!</v>
      </c>
      <c r="T2802" t="e">
        <f t="shared" si="348"/>
        <v>#REF!</v>
      </c>
      <c r="U2802" s="2" t="e">
        <f t="shared" si="351"/>
        <v>#REF!</v>
      </c>
      <c r="V2802" s="2"/>
    </row>
    <row r="2803" spans="1:22" x14ac:dyDescent="0.25">
      <c r="A2803" t="s">
        <v>1811</v>
      </c>
      <c r="B2803" t="s">
        <v>1812</v>
      </c>
      <c r="C2803">
        <v>74.999999999998806</v>
      </c>
      <c r="D2803" t="s">
        <v>5318</v>
      </c>
      <c r="E2803" s="1">
        <v>42186</v>
      </c>
      <c r="F2803" t="s">
        <v>5314</v>
      </c>
      <c r="G2803">
        <v>1</v>
      </c>
      <c r="H2803" t="s">
        <v>5287</v>
      </c>
      <c r="I2803" t="s">
        <v>5305</v>
      </c>
      <c r="J2803" t="s">
        <v>5303</v>
      </c>
      <c r="K2803" t="b">
        <f>LOOKUP(A2803,'[1]UDDATA-1'!B:B,'[1]UDDATA-1'!A:A)&lt;&gt;LOOKUP(A2803,'[1]UDDATA-2'!B:B,'[1]UDDATA-2'!A:A)</f>
        <v>0</v>
      </c>
      <c r="L2803" t="str">
        <f t="shared" si="344"/>
        <v>Objektorienteret Software Engineering</v>
      </c>
      <c r="M2803" t="str">
        <f t="shared" si="345"/>
        <v/>
      </c>
      <c r="N2803" t="str">
        <f t="shared" si="346"/>
        <v>U</v>
      </c>
      <c r="O2803" t="e">
        <f>IF(AND(A2803&lt;&gt;A2802,#REF!&lt;&gt;""),#REF!,"")</f>
        <v>#REF!</v>
      </c>
      <c r="P2803" t="e">
        <f t="shared" si="349"/>
        <v>#REF!</v>
      </c>
      <c r="Q2803" s="2" t="e">
        <f t="shared" ca="1" si="350"/>
        <v>#REF!</v>
      </c>
      <c r="R2803" t="e">
        <f>IF(NOT(#REF!="Indskrevet"),"",IF(E2803="",FALSE,AND(NOT(#REF!),VALUE(RIGHT(CONCATENATE(YEAR(E2803)),2))=15)))</f>
        <v>#REF!</v>
      </c>
      <c r="S2803" t="e">
        <f t="shared" si="347"/>
        <v>#REF!</v>
      </c>
      <c r="T2803" t="e">
        <f t="shared" si="348"/>
        <v>#REF!</v>
      </c>
      <c r="U2803" s="2" t="e">
        <f t="shared" si="351"/>
        <v>#REF!</v>
      </c>
      <c r="V2803" s="2"/>
    </row>
    <row r="2804" spans="1:22" x14ac:dyDescent="0.25">
      <c r="A2804" t="s">
        <v>1813</v>
      </c>
      <c r="B2804" t="s">
        <v>1814</v>
      </c>
      <c r="C2804">
        <v>59.999999999998799</v>
      </c>
      <c r="K2804" t="b">
        <f>LOOKUP(A2804,'[1]UDDATA-1'!B:B,'[1]UDDATA-1'!A:A)&lt;&gt;LOOKUP(A2804,'[1]UDDATA-2'!B:B,'[1]UDDATA-2'!A:A)</f>
        <v>0</v>
      </c>
      <c r="L2804" t="str">
        <f t="shared" si="344"/>
        <v/>
      </c>
      <c r="M2804" t="str">
        <f t="shared" si="345"/>
        <v/>
      </c>
      <c r="N2804" t="str">
        <f t="shared" si="346"/>
        <v/>
      </c>
      <c r="O2804" t="e">
        <f>IF(AND(A2804&lt;&gt;A2803,#REF!&lt;&gt;""),#REF!,"")</f>
        <v>#REF!</v>
      </c>
      <c r="P2804" t="e">
        <f t="shared" si="349"/>
        <v>#REF!</v>
      </c>
      <c r="Q2804" s="2" t="e">
        <f t="shared" ca="1" si="350"/>
        <v>#REF!</v>
      </c>
      <c r="R2804" t="e">
        <f>IF(NOT(#REF!="Indskrevet"),"",IF(E2804="",FALSE,AND(NOT(#REF!),VALUE(RIGHT(CONCATENATE(YEAR(E2804)),2))=15)))</f>
        <v>#REF!</v>
      </c>
      <c r="S2804" t="e">
        <f t="shared" si="347"/>
        <v>#REF!</v>
      </c>
      <c r="T2804" t="e">
        <f t="shared" si="348"/>
        <v>#REF!</v>
      </c>
      <c r="U2804" s="2" t="e">
        <f t="shared" si="351"/>
        <v>#REF!</v>
      </c>
      <c r="V2804" s="2"/>
    </row>
    <row r="2805" spans="1:22" x14ac:dyDescent="0.25">
      <c r="A2805" t="s">
        <v>1815</v>
      </c>
      <c r="B2805" t="s">
        <v>1816</v>
      </c>
      <c r="C2805">
        <v>59.999999999998799</v>
      </c>
      <c r="K2805" t="b">
        <f>LOOKUP(A2805,'[1]UDDATA-1'!B:B,'[1]UDDATA-1'!A:A)&lt;&gt;LOOKUP(A2805,'[1]UDDATA-2'!B:B,'[1]UDDATA-2'!A:A)</f>
        <v>0</v>
      </c>
      <c r="L2805" t="str">
        <f t="shared" si="344"/>
        <v/>
      </c>
      <c r="M2805" t="str">
        <f t="shared" si="345"/>
        <v/>
      </c>
      <c r="N2805" t="str">
        <f t="shared" si="346"/>
        <v/>
      </c>
      <c r="O2805" t="e">
        <f>IF(AND(A2805&lt;&gt;A2804,#REF!&lt;&gt;""),#REF!,"")</f>
        <v>#REF!</v>
      </c>
      <c r="P2805" t="e">
        <f t="shared" si="349"/>
        <v>#REF!</v>
      </c>
      <c r="Q2805" s="2" t="e">
        <f t="shared" ca="1" si="350"/>
        <v>#REF!</v>
      </c>
      <c r="R2805" t="e">
        <f>IF(NOT(#REF!="Indskrevet"),"",IF(E2805="",FALSE,AND(NOT(#REF!),VALUE(RIGHT(CONCATENATE(YEAR(E2805)),2))=15)))</f>
        <v>#REF!</v>
      </c>
      <c r="S2805" t="e">
        <f t="shared" si="347"/>
        <v>#REF!</v>
      </c>
      <c r="T2805" t="e">
        <f t="shared" si="348"/>
        <v>#REF!</v>
      </c>
      <c r="U2805" s="2" t="e">
        <f t="shared" si="351"/>
        <v>#REF!</v>
      </c>
      <c r="V2805" s="2"/>
    </row>
    <row r="2806" spans="1:22" x14ac:dyDescent="0.25">
      <c r="A2806" t="s">
        <v>1817</v>
      </c>
      <c r="B2806" t="s">
        <v>1818</v>
      </c>
      <c r="C2806">
        <v>174.99999999999801</v>
      </c>
      <c r="D2806" t="s">
        <v>5296</v>
      </c>
      <c r="E2806" s="1">
        <v>41814</v>
      </c>
      <c r="F2806" t="s">
        <v>5361</v>
      </c>
      <c r="G2806">
        <v>1</v>
      </c>
      <c r="H2806" t="s">
        <v>5287</v>
      </c>
      <c r="I2806" t="s">
        <v>5342</v>
      </c>
      <c r="J2806" t="s">
        <v>5293</v>
      </c>
      <c r="K2806" t="b">
        <f>LOOKUP(A2806,'[1]UDDATA-1'!B:B,'[1]UDDATA-1'!A:A)&lt;&gt;LOOKUP(A2806,'[1]UDDATA-2'!B:B,'[1]UDDATA-2'!A:A)</f>
        <v>1</v>
      </c>
      <c r="L2806" t="str">
        <f t="shared" si="344"/>
        <v>Syntaks og semantik</v>
      </c>
      <c r="M2806">
        <f t="shared" si="345"/>
        <v>7</v>
      </c>
      <c r="N2806" t="str">
        <f t="shared" si="346"/>
        <v/>
      </c>
      <c r="O2806" t="e">
        <f>IF(AND(A2806&lt;&gt;A2805,#REF!&lt;&gt;""),#REF!,"")</f>
        <v>#REF!</v>
      </c>
      <c r="P2806" t="e">
        <f t="shared" si="349"/>
        <v>#REF!</v>
      </c>
      <c r="Q2806" s="2" t="e">
        <f t="shared" ca="1" si="350"/>
        <v>#REF!</v>
      </c>
      <c r="R2806" t="e">
        <f>IF(NOT(#REF!="Indskrevet"),"",IF(E2806="",FALSE,AND(NOT(#REF!),VALUE(RIGHT(CONCATENATE(YEAR(E2806)),2))=15)))</f>
        <v>#REF!</v>
      </c>
      <c r="S2806" t="e">
        <f t="shared" si="347"/>
        <v>#REF!</v>
      </c>
      <c r="T2806" t="e">
        <f t="shared" si="348"/>
        <v>#REF!</v>
      </c>
      <c r="U2806" s="2" t="e">
        <f t="shared" si="351"/>
        <v>#REF!</v>
      </c>
      <c r="V2806" s="2"/>
    </row>
    <row r="2807" spans="1:22" x14ac:dyDescent="0.25">
      <c r="A2807" t="s">
        <v>1819</v>
      </c>
      <c r="B2807" t="s">
        <v>1820</v>
      </c>
      <c r="C2807">
        <v>54.999999999998998</v>
      </c>
      <c r="D2807" t="s">
        <v>5306</v>
      </c>
      <c r="E2807" s="1">
        <v>42032</v>
      </c>
      <c r="F2807" t="s">
        <v>5343</v>
      </c>
      <c r="G2807">
        <v>1</v>
      </c>
      <c r="H2807" t="s">
        <v>5307</v>
      </c>
      <c r="I2807" t="s">
        <v>5288</v>
      </c>
      <c r="J2807" t="s">
        <v>5289</v>
      </c>
      <c r="K2807" t="b">
        <f>LOOKUP(A2807,'[1]UDDATA-1'!B:B,'[1]UDDATA-1'!A:A)&lt;&gt;LOOKUP(A2807,'[1]UDDATA-2'!B:B,'[1]UDDATA-2'!A:A)</f>
        <v>0</v>
      </c>
      <c r="L2807" t="str">
        <f t="shared" si="344"/>
        <v>Grundlæggende programmering</v>
      </c>
      <c r="M2807">
        <f t="shared" si="345"/>
        <v>0</v>
      </c>
      <c r="N2807" t="str">
        <f t="shared" si="346"/>
        <v/>
      </c>
      <c r="O2807" t="e">
        <f>IF(AND(A2807&lt;&gt;A2806,#REF!&lt;&gt;""),#REF!,"")</f>
        <v>#REF!</v>
      </c>
      <c r="P2807" t="e">
        <f t="shared" si="349"/>
        <v>#REF!</v>
      </c>
      <c r="Q2807" s="2" t="e">
        <f t="shared" ca="1" si="350"/>
        <v>#REF!</v>
      </c>
      <c r="R2807" t="e">
        <f>IF(NOT(#REF!="Indskrevet"),"",IF(E2807="",FALSE,AND(NOT(#REF!),VALUE(RIGHT(CONCATENATE(YEAR(E2807)),2))=15)))</f>
        <v>#REF!</v>
      </c>
      <c r="S2807" t="e">
        <f t="shared" si="347"/>
        <v>#REF!</v>
      </c>
      <c r="T2807" t="e">
        <f t="shared" si="348"/>
        <v>#REF!</v>
      </c>
      <c r="U2807" s="2" t="e">
        <f t="shared" si="351"/>
        <v>#REF!</v>
      </c>
      <c r="V2807" s="2"/>
    </row>
    <row r="2808" spans="1:22" x14ac:dyDescent="0.25">
      <c r="A2808" t="s">
        <v>1819</v>
      </c>
      <c r="B2808" t="s">
        <v>1820</v>
      </c>
      <c r="C2808">
        <v>54.999999999998998</v>
      </c>
      <c r="D2808" t="s">
        <v>5285</v>
      </c>
      <c r="E2808" s="1">
        <v>42068</v>
      </c>
      <c r="F2808" t="s">
        <v>5343</v>
      </c>
      <c r="G2808">
        <v>2</v>
      </c>
      <c r="H2808" t="s">
        <v>5287</v>
      </c>
      <c r="I2808" t="s">
        <v>5288</v>
      </c>
      <c r="J2808" t="s">
        <v>5293</v>
      </c>
      <c r="K2808" t="b">
        <f>LOOKUP(A2808,'[1]UDDATA-1'!B:B,'[1]UDDATA-1'!A:A)&lt;&gt;LOOKUP(A2808,'[1]UDDATA-2'!B:B,'[1]UDDATA-2'!A:A)</f>
        <v>0</v>
      </c>
      <c r="L2808" t="str">
        <f t="shared" si="344"/>
        <v/>
      </c>
      <c r="M2808" t="str">
        <f t="shared" si="345"/>
        <v/>
      </c>
      <c r="N2808" t="str">
        <f t="shared" si="346"/>
        <v/>
      </c>
      <c r="O2808" t="e">
        <f>IF(AND(A2808&lt;&gt;A2807,#REF!&lt;&gt;""),#REF!,"")</f>
        <v>#REF!</v>
      </c>
      <c r="P2808" t="e">
        <f t="shared" si="349"/>
        <v>#REF!</v>
      </c>
      <c r="Q2808" s="2" t="e">
        <f t="shared" ca="1" si="350"/>
        <v>#REF!</v>
      </c>
      <c r="R2808" t="e">
        <f>IF(NOT(#REF!="Indskrevet"),"",IF(E2808="",FALSE,AND(NOT(#REF!),VALUE(RIGHT(CONCATENATE(YEAR(E2808)),2))=15)))</f>
        <v>#REF!</v>
      </c>
      <c r="S2808" t="e">
        <f t="shared" si="347"/>
        <v>#REF!</v>
      </c>
      <c r="T2808" t="e">
        <f t="shared" si="348"/>
        <v>#REF!</v>
      </c>
      <c r="U2808" s="2" t="e">
        <f t="shared" si="351"/>
        <v>#REF!</v>
      </c>
      <c r="V2808" s="2"/>
    </row>
    <row r="2809" spans="1:22" x14ac:dyDescent="0.25">
      <c r="A2809" t="s">
        <v>1819</v>
      </c>
      <c r="B2809" t="s">
        <v>1820</v>
      </c>
      <c r="C2809">
        <v>54.999999999998998</v>
      </c>
      <c r="D2809" t="s">
        <v>5317</v>
      </c>
      <c r="E2809" s="1">
        <v>42178</v>
      </c>
      <c r="F2809" t="s">
        <v>5344</v>
      </c>
      <c r="G2809">
        <v>1</v>
      </c>
      <c r="H2809" t="s">
        <v>5287</v>
      </c>
      <c r="I2809" t="s">
        <v>5292</v>
      </c>
      <c r="J2809" t="s">
        <v>5293</v>
      </c>
      <c r="K2809" t="b">
        <f>LOOKUP(A2809,'[1]UDDATA-1'!B:B,'[1]UDDATA-1'!A:A)&lt;&gt;LOOKUP(A2809,'[1]UDDATA-2'!B:B,'[1]UDDATA-2'!A:A)</f>
        <v>0</v>
      </c>
      <c r="L2809" t="str">
        <f t="shared" si="344"/>
        <v>Matematik til multimedie-applikationer</v>
      </c>
      <c r="M2809">
        <f t="shared" si="345"/>
        <v>4</v>
      </c>
      <c r="N2809" t="str">
        <f t="shared" si="346"/>
        <v/>
      </c>
      <c r="O2809" t="e">
        <f>IF(AND(A2809&lt;&gt;A2808,#REF!&lt;&gt;""),#REF!,"")</f>
        <v>#REF!</v>
      </c>
      <c r="P2809" t="e">
        <f t="shared" si="349"/>
        <v>#REF!</v>
      </c>
      <c r="Q2809" s="2" t="e">
        <f t="shared" ca="1" si="350"/>
        <v>#REF!</v>
      </c>
      <c r="R2809" t="e">
        <f>IF(NOT(#REF!="Indskrevet"),"",IF(E2809="",FALSE,AND(NOT(#REF!),VALUE(RIGHT(CONCATENATE(YEAR(E2809)),2))=15)))</f>
        <v>#REF!</v>
      </c>
      <c r="S2809" t="e">
        <f t="shared" si="347"/>
        <v>#REF!</v>
      </c>
      <c r="T2809" t="e">
        <f t="shared" si="348"/>
        <v>#REF!</v>
      </c>
      <c r="U2809" s="2" t="e">
        <f t="shared" si="351"/>
        <v>#REF!</v>
      </c>
      <c r="V2809" s="2"/>
    </row>
    <row r="2810" spans="1:22" x14ac:dyDescent="0.25">
      <c r="A2810" t="s">
        <v>1822</v>
      </c>
      <c r="B2810" t="s">
        <v>1823</v>
      </c>
      <c r="C2810">
        <v>179.99999999999599</v>
      </c>
      <c r="D2810" t="s">
        <v>5296</v>
      </c>
      <c r="E2810" s="1">
        <v>41304</v>
      </c>
      <c r="F2810" t="s">
        <v>5323</v>
      </c>
      <c r="G2810">
        <v>1</v>
      </c>
      <c r="H2810" t="s">
        <v>5287</v>
      </c>
      <c r="I2810" t="s">
        <v>5324</v>
      </c>
      <c r="J2810" t="s">
        <v>5289</v>
      </c>
      <c r="K2810" t="b">
        <f>LOOKUP(A2810,'[1]UDDATA-1'!B:B,'[1]UDDATA-1'!A:A)&lt;&gt;LOOKUP(A2810,'[1]UDDATA-2'!B:B,'[1]UDDATA-2'!A:A)</f>
        <v>0</v>
      </c>
      <c r="L2810" t="str">
        <f t="shared" si="344"/>
        <v>Lineær algebra</v>
      </c>
      <c r="M2810">
        <f t="shared" si="345"/>
        <v>7</v>
      </c>
      <c r="N2810" t="str">
        <f t="shared" si="346"/>
        <v/>
      </c>
      <c r="O2810" t="e">
        <f>IF(AND(A2810&lt;&gt;A2809,#REF!&lt;&gt;""),#REF!,"")</f>
        <v>#REF!</v>
      </c>
      <c r="P2810" t="e">
        <f t="shared" si="349"/>
        <v>#REF!</v>
      </c>
      <c r="Q2810" s="2" t="e">
        <f t="shared" ca="1" si="350"/>
        <v>#REF!</v>
      </c>
      <c r="R2810" t="e">
        <f>IF(NOT(#REF!="Indskrevet"),"",IF(E2810="",FALSE,AND(NOT(#REF!),VALUE(RIGHT(CONCATENATE(YEAR(E2810)),2))=15)))</f>
        <v>#REF!</v>
      </c>
      <c r="S2810" t="e">
        <f t="shared" si="347"/>
        <v>#REF!</v>
      </c>
      <c r="T2810" t="e">
        <f t="shared" si="348"/>
        <v>#REF!</v>
      </c>
      <c r="U2810" s="2" t="e">
        <f t="shared" si="351"/>
        <v>#REF!</v>
      </c>
      <c r="V2810" s="2"/>
    </row>
    <row r="2811" spans="1:22" x14ac:dyDescent="0.25">
      <c r="A2811" t="s">
        <v>1822</v>
      </c>
      <c r="B2811" t="s">
        <v>1823</v>
      </c>
      <c r="C2811">
        <v>179.99999999999599</v>
      </c>
      <c r="D2811" t="s">
        <v>5317</v>
      </c>
      <c r="E2811" s="1">
        <v>41460</v>
      </c>
      <c r="F2811" t="s">
        <v>5325</v>
      </c>
      <c r="G2811">
        <v>1</v>
      </c>
      <c r="H2811" t="s">
        <v>5287</v>
      </c>
      <c r="I2811" t="s">
        <v>5326</v>
      </c>
      <c r="J2811" t="s">
        <v>5293</v>
      </c>
      <c r="K2811" t="b">
        <f>LOOKUP(A2811,'[1]UDDATA-1'!B:B,'[1]UDDATA-1'!A:A)&lt;&gt;LOOKUP(A2811,'[1]UDDATA-2'!B:B,'[1]UDDATA-2'!A:A)</f>
        <v>0</v>
      </c>
      <c r="L2811" t="str">
        <f t="shared" si="344"/>
        <v>Calculus</v>
      </c>
      <c r="M2811">
        <f t="shared" si="345"/>
        <v>4</v>
      </c>
      <c r="N2811" t="str">
        <f t="shared" si="346"/>
        <v/>
      </c>
      <c r="O2811" t="e">
        <f>IF(AND(A2811&lt;&gt;A2810,#REF!&lt;&gt;""),#REF!,"")</f>
        <v>#REF!</v>
      </c>
      <c r="P2811" t="e">
        <f t="shared" si="349"/>
        <v>#REF!</v>
      </c>
      <c r="Q2811" s="2" t="e">
        <f t="shared" ca="1" si="350"/>
        <v>#REF!</v>
      </c>
      <c r="R2811" t="e">
        <f>IF(NOT(#REF!="Indskrevet"),"",IF(E2811="",FALSE,AND(NOT(#REF!),VALUE(RIGHT(CONCATENATE(YEAR(E2811)),2))=15)))</f>
        <v>#REF!</v>
      </c>
      <c r="S2811" t="e">
        <f t="shared" si="347"/>
        <v>#REF!</v>
      </c>
      <c r="T2811" t="e">
        <f t="shared" si="348"/>
        <v>#REF!</v>
      </c>
      <c r="U2811" s="2" t="e">
        <f t="shared" si="351"/>
        <v>#REF!</v>
      </c>
      <c r="V2811" s="2"/>
    </row>
    <row r="2812" spans="1:22" x14ac:dyDescent="0.25">
      <c r="A2812" t="s">
        <v>1824</v>
      </c>
      <c r="B2812" t="s">
        <v>1825</v>
      </c>
      <c r="C2812">
        <v>84.999999999998394</v>
      </c>
      <c r="D2812" t="s">
        <v>5296</v>
      </c>
      <c r="E2812" s="1">
        <v>41676</v>
      </c>
      <c r="F2812" t="s">
        <v>5308</v>
      </c>
      <c r="G2812">
        <v>1</v>
      </c>
      <c r="H2812" t="s">
        <v>5287</v>
      </c>
      <c r="I2812" t="s">
        <v>5288</v>
      </c>
      <c r="J2812" t="s">
        <v>5289</v>
      </c>
      <c r="K2812" t="b">
        <f>LOOKUP(A2812,'[1]UDDATA-1'!B:B,'[1]UDDATA-1'!A:A)&lt;&gt;LOOKUP(A2812,'[1]UDDATA-2'!B:B,'[1]UDDATA-2'!A:A)</f>
        <v>0</v>
      </c>
      <c r="L2812" t="str">
        <f t="shared" si="344"/>
        <v>Grundlæggende programmering</v>
      </c>
      <c r="M2812">
        <f t="shared" si="345"/>
        <v>7</v>
      </c>
      <c r="N2812" t="str">
        <f t="shared" si="346"/>
        <v/>
      </c>
      <c r="O2812" t="e">
        <f>IF(AND(A2812&lt;&gt;A2811,#REF!&lt;&gt;""),#REF!,"")</f>
        <v>#REF!</v>
      </c>
      <c r="P2812" t="e">
        <f t="shared" si="349"/>
        <v>#REF!</v>
      </c>
      <c r="Q2812" s="2" t="e">
        <f t="shared" ca="1" si="350"/>
        <v>#REF!</v>
      </c>
      <c r="R2812" t="e">
        <f>IF(NOT(#REF!="Indskrevet"),"",IF(E2812="",FALSE,AND(NOT(#REF!),VALUE(RIGHT(CONCATENATE(YEAR(E2812)),2))=15)))</f>
        <v>#REF!</v>
      </c>
      <c r="S2812" t="e">
        <f t="shared" si="347"/>
        <v>#REF!</v>
      </c>
      <c r="T2812" t="e">
        <f t="shared" si="348"/>
        <v>#REF!</v>
      </c>
      <c r="U2812" s="2" t="e">
        <f t="shared" si="351"/>
        <v>#REF!</v>
      </c>
      <c r="V2812" s="2"/>
    </row>
    <row r="2813" spans="1:22" x14ac:dyDescent="0.25">
      <c r="A2813" t="s">
        <v>1824</v>
      </c>
      <c r="B2813" t="s">
        <v>1825</v>
      </c>
      <c r="C2813">
        <v>84.999999999998394</v>
      </c>
      <c r="D2813" t="s">
        <v>5285</v>
      </c>
      <c r="E2813" s="1">
        <v>41815</v>
      </c>
      <c r="F2813" t="s">
        <v>5309</v>
      </c>
      <c r="G2813">
        <v>1</v>
      </c>
      <c r="H2813" t="s">
        <v>5287</v>
      </c>
      <c r="I2813" t="s">
        <v>5292</v>
      </c>
      <c r="J2813" t="s">
        <v>5293</v>
      </c>
      <c r="K2813" t="b">
        <f>LOOKUP(A2813,'[1]UDDATA-1'!B:B,'[1]UDDATA-1'!A:A)&lt;&gt;LOOKUP(A2813,'[1]UDDATA-2'!B:B,'[1]UDDATA-2'!A:A)</f>
        <v>0</v>
      </c>
      <c r="L2813" t="str">
        <f t="shared" si="344"/>
        <v>Matematik til multimedie-applikationer</v>
      </c>
      <c r="M2813">
        <f t="shared" si="345"/>
        <v>2</v>
      </c>
      <c r="N2813" t="str">
        <f t="shared" si="346"/>
        <v/>
      </c>
      <c r="O2813" t="e">
        <f>IF(AND(A2813&lt;&gt;A2812,#REF!&lt;&gt;""),#REF!,"")</f>
        <v>#REF!</v>
      </c>
      <c r="P2813" t="e">
        <f t="shared" si="349"/>
        <v>#REF!</v>
      </c>
      <c r="Q2813" s="2" t="e">
        <f t="shared" ca="1" si="350"/>
        <v>#REF!</v>
      </c>
      <c r="R2813" t="e">
        <f>IF(NOT(#REF!="Indskrevet"),"",IF(E2813="",FALSE,AND(NOT(#REF!),VALUE(RIGHT(CONCATENATE(YEAR(E2813)),2))=15)))</f>
        <v>#REF!</v>
      </c>
      <c r="S2813" t="e">
        <f t="shared" si="347"/>
        <v>#REF!</v>
      </c>
      <c r="T2813" t="e">
        <f t="shared" si="348"/>
        <v>#REF!</v>
      </c>
      <c r="U2813" s="2" t="e">
        <f t="shared" si="351"/>
        <v>#REF!</v>
      </c>
      <c r="V2813" s="2"/>
    </row>
    <row r="2814" spans="1:22" x14ac:dyDescent="0.25">
      <c r="A2814" t="s">
        <v>1824</v>
      </c>
      <c r="B2814" t="s">
        <v>1825</v>
      </c>
      <c r="C2814">
        <v>84.999999999998394</v>
      </c>
      <c r="D2814" t="s">
        <v>5285</v>
      </c>
      <c r="E2814" s="1">
        <v>41824</v>
      </c>
      <c r="F2814" t="s">
        <v>5310</v>
      </c>
      <c r="G2814">
        <v>1</v>
      </c>
      <c r="H2814" t="s">
        <v>5287</v>
      </c>
      <c r="I2814" t="s">
        <v>5295</v>
      </c>
      <c r="J2814" t="s">
        <v>5293</v>
      </c>
      <c r="K2814" t="b">
        <f>LOOKUP(A2814,'[1]UDDATA-1'!B:B,'[1]UDDATA-1'!A:A)&lt;&gt;LOOKUP(A2814,'[1]UDDATA-2'!B:B,'[1]UDDATA-2'!A:A)</f>
        <v>0</v>
      </c>
      <c r="L2814" t="str">
        <f t="shared" si="344"/>
        <v>Fysisk interface design</v>
      </c>
      <c r="M2814">
        <f t="shared" si="345"/>
        <v>2</v>
      </c>
      <c r="N2814" t="str">
        <f t="shared" si="346"/>
        <v/>
      </c>
      <c r="O2814" t="e">
        <f>IF(AND(A2814&lt;&gt;A2813,#REF!&lt;&gt;""),#REF!,"")</f>
        <v>#REF!</v>
      </c>
      <c r="P2814" t="e">
        <f t="shared" si="349"/>
        <v>#REF!</v>
      </c>
      <c r="Q2814" s="2" t="e">
        <f t="shared" ca="1" si="350"/>
        <v>#REF!</v>
      </c>
      <c r="R2814" t="e">
        <f>IF(NOT(#REF!="Indskrevet"),"",IF(E2814="",FALSE,AND(NOT(#REF!),VALUE(RIGHT(CONCATENATE(YEAR(E2814)),2))=15)))</f>
        <v>#REF!</v>
      </c>
      <c r="S2814" t="e">
        <f t="shared" si="347"/>
        <v>#REF!</v>
      </c>
      <c r="T2814" t="e">
        <f t="shared" si="348"/>
        <v>#REF!</v>
      </c>
      <c r="U2814" s="2" t="e">
        <f t="shared" si="351"/>
        <v>#REF!</v>
      </c>
      <c r="V2814" s="2"/>
    </row>
    <row r="2815" spans="1:22" x14ac:dyDescent="0.25">
      <c r="A2815" t="s">
        <v>1824</v>
      </c>
      <c r="B2815" t="s">
        <v>1825</v>
      </c>
      <c r="C2815">
        <v>84.999999999998394</v>
      </c>
      <c r="D2815" t="s">
        <v>5318</v>
      </c>
      <c r="E2815" s="1">
        <v>42114</v>
      </c>
      <c r="F2815" t="s">
        <v>5311</v>
      </c>
      <c r="G2815">
        <v>1</v>
      </c>
      <c r="H2815" t="s">
        <v>5287</v>
      </c>
      <c r="I2815" t="s">
        <v>5298</v>
      </c>
      <c r="J2815" t="s">
        <v>5303</v>
      </c>
      <c r="K2815" t="b">
        <f>LOOKUP(A2815,'[1]UDDATA-1'!B:B,'[1]UDDATA-1'!A:A)&lt;&gt;LOOKUP(A2815,'[1]UDDATA-2'!B:B,'[1]UDDATA-2'!A:A)</f>
        <v>0</v>
      </c>
      <c r="L2815" t="str">
        <f t="shared" si="344"/>
        <v>Proceduremæssig programmering</v>
      </c>
      <c r="M2815" t="str">
        <f t="shared" si="345"/>
        <v/>
      </c>
      <c r="N2815" t="str">
        <f t="shared" si="346"/>
        <v>U</v>
      </c>
      <c r="O2815" t="e">
        <f>IF(AND(A2815&lt;&gt;A2814,#REF!&lt;&gt;""),#REF!,"")</f>
        <v>#REF!</v>
      </c>
      <c r="P2815" t="e">
        <f t="shared" si="349"/>
        <v>#REF!</v>
      </c>
      <c r="Q2815" s="2" t="e">
        <f t="shared" ca="1" si="350"/>
        <v>#REF!</v>
      </c>
      <c r="R2815" t="e">
        <f>IF(NOT(#REF!="Indskrevet"),"",IF(E2815="",FALSE,AND(NOT(#REF!),VALUE(RIGHT(CONCATENATE(YEAR(E2815)),2))=15)))</f>
        <v>#REF!</v>
      </c>
      <c r="S2815" t="e">
        <f t="shared" si="347"/>
        <v>#REF!</v>
      </c>
      <c r="T2815" t="e">
        <f t="shared" si="348"/>
        <v>#REF!</v>
      </c>
      <c r="U2815" s="2" t="e">
        <f t="shared" si="351"/>
        <v>#REF!</v>
      </c>
      <c r="V2815" s="2"/>
    </row>
    <row r="2816" spans="1:22" x14ac:dyDescent="0.25">
      <c r="A2816" t="s">
        <v>1824</v>
      </c>
      <c r="B2816" t="s">
        <v>1825</v>
      </c>
      <c r="C2816">
        <v>84.999999999998394</v>
      </c>
      <c r="D2816" t="s">
        <v>5318</v>
      </c>
      <c r="E2816" s="1">
        <v>42165</v>
      </c>
      <c r="F2816" t="s">
        <v>5312</v>
      </c>
      <c r="G2816">
        <v>1</v>
      </c>
      <c r="H2816" t="s">
        <v>5287</v>
      </c>
      <c r="I2816" t="s">
        <v>5302</v>
      </c>
      <c r="J2816" t="s">
        <v>5303</v>
      </c>
      <c r="K2816" t="b">
        <f>LOOKUP(A2816,'[1]UDDATA-1'!B:B,'[1]UDDATA-1'!A:A)&lt;&gt;LOOKUP(A2816,'[1]UDDATA-2'!B:B,'[1]UDDATA-2'!A:A)</f>
        <v>0</v>
      </c>
      <c r="L2816" t="str">
        <f t="shared" si="344"/>
        <v>Lyd- og musikbehandling</v>
      </c>
      <c r="M2816" t="str">
        <f t="shared" si="345"/>
        <v/>
      </c>
      <c r="N2816" t="str">
        <f t="shared" si="346"/>
        <v>U</v>
      </c>
      <c r="O2816" t="e">
        <f>IF(AND(A2816&lt;&gt;A2815,#REF!&lt;&gt;""),#REF!,"")</f>
        <v>#REF!</v>
      </c>
      <c r="P2816" t="e">
        <f t="shared" si="349"/>
        <v>#REF!</v>
      </c>
      <c r="Q2816" s="2" t="e">
        <f t="shared" ca="1" si="350"/>
        <v>#REF!</v>
      </c>
      <c r="R2816" t="e">
        <f>IF(NOT(#REF!="Indskrevet"),"",IF(E2816="",FALSE,AND(NOT(#REF!),VALUE(RIGHT(CONCATENATE(YEAR(E2816)),2))=15)))</f>
        <v>#REF!</v>
      </c>
      <c r="S2816" t="e">
        <f t="shared" si="347"/>
        <v>#REF!</v>
      </c>
      <c r="T2816" t="e">
        <f t="shared" si="348"/>
        <v>#REF!</v>
      </c>
      <c r="U2816" s="2" t="e">
        <f t="shared" si="351"/>
        <v>#REF!</v>
      </c>
      <c r="V2816" s="2"/>
    </row>
    <row r="2817" spans="1:22" x14ac:dyDescent="0.25">
      <c r="A2817" t="s">
        <v>1824</v>
      </c>
      <c r="B2817" t="s">
        <v>1825</v>
      </c>
      <c r="C2817">
        <v>84.999999999998394</v>
      </c>
      <c r="D2817" t="s">
        <v>5318</v>
      </c>
      <c r="E2817" s="1">
        <v>42186</v>
      </c>
      <c r="F2817" t="s">
        <v>5314</v>
      </c>
      <c r="G2817">
        <v>1</v>
      </c>
      <c r="H2817" t="s">
        <v>5287</v>
      </c>
      <c r="I2817" t="s">
        <v>5305</v>
      </c>
      <c r="J2817" t="s">
        <v>5303</v>
      </c>
      <c r="K2817" t="b">
        <f>LOOKUP(A2817,'[1]UDDATA-1'!B:B,'[1]UDDATA-1'!A:A)&lt;&gt;LOOKUP(A2817,'[1]UDDATA-2'!B:B,'[1]UDDATA-2'!A:A)</f>
        <v>0</v>
      </c>
      <c r="L2817" t="str">
        <f t="shared" si="344"/>
        <v>Objektorienteret Software Engineering</v>
      </c>
      <c r="M2817" t="str">
        <f t="shared" si="345"/>
        <v/>
      </c>
      <c r="N2817" t="str">
        <f t="shared" si="346"/>
        <v>U</v>
      </c>
      <c r="O2817" t="e">
        <f>IF(AND(A2817&lt;&gt;A2816,#REF!&lt;&gt;""),#REF!,"")</f>
        <v>#REF!</v>
      </c>
      <c r="P2817" t="e">
        <f t="shared" si="349"/>
        <v>#REF!</v>
      </c>
      <c r="Q2817" s="2" t="e">
        <f t="shared" ca="1" si="350"/>
        <v>#REF!</v>
      </c>
      <c r="R2817" t="e">
        <f>IF(NOT(#REF!="Indskrevet"),"",IF(E2817="",FALSE,AND(NOT(#REF!),VALUE(RIGHT(CONCATENATE(YEAR(E2817)),2))=15)))</f>
        <v>#REF!</v>
      </c>
      <c r="S2817" t="e">
        <f t="shared" si="347"/>
        <v>#REF!</v>
      </c>
      <c r="T2817" t="e">
        <f t="shared" si="348"/>
        <v>#REF!</v>
      </c>
      <c r="U2817" s="2" t="e">
        <f t="shared" si="351"/>
        <v>#REF!</v>
      </c>
      <c r="V2817" s="2"/>
    </row>
    <row r="2818" spans="1:22" x14ac:dyDescent="0.25">
      <c r="A2818" t="s">
        <v>1826</v>
      </c>
      <c r="B2818" t="s">
        <v>1827</v>
      </c>
      <c r="C2818">
        <v>54.999999999998998</v>
      </c>
      <c r="D2818" t="s">
        <v>5317</v>
      </c>
      <c r="E2818" s="1">
        <v>42033</v>
      </c>
      <c r="F2818" t="s">
        <v>5286</v>
      </c>
      <c r="G2818">
        <v>1</v>
      </c>
      <c r="H2818" t="s">
        <v>5287</v>
      </c>
      <c r="I2818" t="s">
        <v>5288</v>
      </c>
      <c r="J2818" t="s">
        <v>5289</v>
      </c>
      <c r="K2818" t="b">
        <f>LOOKUP(A2818,'[1]UDDATA-1'!B:B,'[1]UDDATA-1'!A:A)&lt;&gt;LOOKUP(A2818,'[1]UDDATA-2'!B:B,'[1]UDDATA-2'!A:A)</f>
        <v>0</v>
      </c>
      <c r="L2818" t="str">
        <f t="shared" ref="L2818:L2881" si="352">IF(AND(I2818&lt;&gt;"",I2818&lt;&gt;I2817),I2818,"")</f>
        <v>Grundlæggende programmering</v>
      </c>
      <c r="M2818">
        <f t="shared" ref="M2818:M2881" si="353">IF(AND(L2818&lt;&gt;"",ISNUMBER(VALUE(D2818))),VALUE(D2818),"")</f>
        <v>4</v>
      </c>
      <c r="N2818" t="str">
        <f t="shared" ref="N2818:N2881" si="354">IF(L2818="","",IF(M2818="",D2818,""))</f>
        <v/>
      </c>
      <c r="O2818" t="e">
        <f>IF(AND(A2818&lt;&gt;A2817,#REF!&lt;&gt;""),#REF!,"")</f>
        <v>#REF!</v>
      </c>
      <c r="P2818" t="e">
        <f t="shared" si="349"/>
        <v>#REF!</v>
      </c>
      <c r="Q2818" s="2" t="e">
        <f t="shared" ca="1" si="350"/>
        <v>#REF!</v>
      </c>
      <c r="R2818" t="e">
        <f>IF(NOT(#REF!="Indskrevet"),"",IF(E2818="",FALSE,AND(NOT(#REF!),VALUE(RIGHT(CONCATENATE(YEAR(E2818)),2))=15)))</f>
        <v>#REF!</v>
      </c>
      <c r="S2818" t="e">
        <f t="shared" ref="S2818:S2881" si="355">IF(R2818="","",IF(A2818=A2817,S2817,NOT(OR(R2818,AND(A2819=A2818,R2819),AND(A2820=A2818,R2820),AND(A2821=A2818,R2821),AND(A2822=A2818,R2822),AND(A2823=A2818,R2823),AND(A2824=A2818,R2824),AND(A2825=A2818,R2825),AND(A2826=A2818,R2826),AND(A2827=A2818,R2827),AND(A2828=A2818,R2828)))))</f>
        <v>#REF!</v>
      </c>
      <c r="T2818" t="e">
        <f t="shared" ref="T2818:T2881" si="356">IF(U2818="","",O2818)</f>
        <v>#REF!</v>
      </c>
      <c r="U2818" s="2" t="e">
        <f t="shared" si="351"/>
        <v>#REF!</v>
      </c>
      <c r="V2818" s="2"/>
    </row>
    <row r="2819" spans="1:22" x14ac:dyDescent="0.25">
      <c r="A2819" t="s">
        <v>1826</v>
      </c>
      <c r="B2819" t="s">
        <v>1827</v>
      </c>
      <c r="C2819">
        <v>54.999999999998998</v>
      </c>
      <c r="D2819" t="s">
        <v>5285</v>
      </c>
      <c r="E2819" s="1">
        <v>42178</v>
      </c>
      <c r="F2819" t="s">
        <v>5291</v>
      </c>
      <c r="G2819">
        <v>1</v>
      </c>
      <c r="H2819" t="s">
        <v>5287</v>
      </c>
      <c r="I2819" t="s">
        <v>5292</v>
      </c>
      <c r="J2819" t="s">
        <v>5293</v>
      </c>
      <c r="K2819" t="b">
        <f>LOOKUP(A2819,'[1]UDDATA-1'!B:B,'[1]UDDATA-1'!A:A)&lt;&gt;LOOKUP(A2819,'[1]UDDATA-2'!B:B,'[1]UDDATA-2'!A:A)</f>
        <v>0</v>
      </c>
      <c r="L2819" t="str">
        <f t="shared" si="352"/>
        <v>Matematik til multimedie-applikationer</v>
      </c>
      <c r="M2819">
        <f t="shared" si="353"/>
        <v>2</v>
      </c>
      <c r="N2819" t="str">
        <f t="shared" si="354"/>
        <v/>
      </c>
      <c r="O2819" t="e">
        <f>IF(AND(A2819&lt;&gt;A2818,#REF!&lt;&gt;""),#REF!,"")</f>
        <v>#REF!</v>
      </c>
      <c r="P2819" t="e">
        <f t="shared" ref="P2819:P2882" si="357">IF(O2819="","",IF(M2819="",0,IF(O2820&lt;&gt;"",1,IF(AND(O2820="",O2821&lt;&gt;""),2,IF(AND(O2820="",O2821="",O2822&lt;&gt;""),3,IF(AND(O2820="",O2821="",O2822="",O2823&lt;&gt;""),4,IF(AND(O2820="",O2821="",O2822="",O2823="",O2824&lt;&gt;""),5,IF(AND(O2820="",O2821="",O2822="",O2823="",O2824="",O2825&lt;&gt;""),6,IF(AND(O2820="",O2821="",O2822="",O2823="",O2824="",O2825="",O2826&lt;&gt;""),7,IF(AND(O2820="",O2821="",O2822="",O2823="",O2824="",O2825="",O2826="",O2827&lt;&gt;""),8,IF(AND(O2820="",O2821="",O2822="",O2823="",O2824="",O2825="",O2826="",O2827="",O2828&lt;&gt;""),9,IF(AND(O2820="",O2821="",O2822="",O2823="",O2824="",O2825="",O2826="",O2827="",O2828="",O2829&lt;&gt;""),10,IF(AND(O2820="",O2821="",O2822="",O2823="",O2824="",O2825="",O2826="",O2827="",O2828="",O2829="",O2830&lt;&gt;""),11,IF(AND(O2820="",O2821="",O2822="",O2823="",O2824="",O2825="",O2826="",O2827="",O2828="",O2829="",O2830="",O2831&lt;&gt;""),12,IF(AND(O2820="",O2821="",O2822="",O2823="",O2824="",O2825="",O2826="",O2827="",O2828="",O2829="",O2830="",O2831="",O2832&lt;&gt;""),13,IF(AND(O2820="",O2821="",O2822="",O2823="",O2824="",O2825="",O2826="",O2827="",O2828="",O2829="",O2830="",O2831="",O2832="",O2833&lt;&gt;""),14,IF(AND(O2820="",O2821="",O2822="",O2823="",O2824="",O2825="",O2826="",O2827="",O2828="",O2829="",O2830="",O2831="",O2832="",O2833="",O2834&lt;&gt;""),15)))))))))))))))))</f>
        <v>#REF!</v>
      </c>
      <c r="Q2819" s="2" t="e">
        <f t="shared" ref="Q2819:Q2882" ca="1" si="358">IF(OR(P2819="",P2819=0),"",AVERAGE(INDIRECT(CONCATENATE("AU",ROW(),":AU",ROW()+P2819))))</f>
        <v>#REF!</v>
      </c>
      <c r="R2819" t="e">
        <f>IF(NOT(#REF!="Indskrevet"),"",IF(E2819="",FALSE,AND(NOT(#REF!),VALUE(RIGHT(CONCATENATE(YEAR(E2819)),2))=15)))</f>
        <v>#REF!</v>
      </c>
      <c r="S2819" t="e">
        <f t="shared" si="355"/>
        <v>#REF!</v>
      </c>
      <c r="T2819" t="e">
        <f t="shared" si="356"/>
        <v>#REF!</v>
      </c>
      <c r="U2819" s="2" t="e">
        <f t="shared" si="351"/>
        <v>#REF!</v>
      </c>
      <c r="V2819" s="2"/>
    </row>
    <row r="2820" spans="1:22" x14ac:dyDescent="0.25">
      <c r="A2820" t="s">
        <v>1828</v>
      </c>
      <c r="B2820" t="s">
        <v>1829</v>
      </c>
      <c r="C2820">
        <v>19.999999999999801</v>
      </c>
      <c r="D2820" t="s">
        <v>5327</v>
      </c>
      <c r="E2820" s="1">
        <v>41676</v>
      </c>
      <c r="F2820" t="s">
        <v>5308</v>
      </c>
      <c r="G2820">
        <v>1</v>
      </c>
      <c r="H2820" t="s">
        <v>5287</v>
      </c>
      <c r="I2820" t="s">
        <v>5288</v>
      </c>
      <c r="J2820" t="s">
        <v>5289</v>
      </c>
      <c r="K2820" t="b">
        <f>LOOKUP(A2820,'[1]UDDATA-1'!B:B,'[1]UDDATA-1'!A:A)&lt;&gt;LOOKUP(A2820,'[1]UDDATA-2'!B:B,'[1]UDDATA-2'!A:A)</f>
        <v>0</v>
      </c>
      <c r="L2820" t="str">
        <f t="shared" si="352"/>
        <v>Grundlæggende programmering</v>
      </c>
      <c r="M2820">
        <f t="shared" si="353"/>
        <v>-3</v>
      </c>
      <c r="N2820" t="str">
        <f t="shared" si="354"/>
        <v/>
      </c>
      <c r="O2820" t="e">
        <f>IF(AND(A2820&lt;&gt;A2819,#REF!&lt;&gt;""),#REF!,"")</f>
        <v>#REF!</v>
      </c>
      <c r="P2820" t="e">
        <f t="shared" si="357"/>
        <v>#REF!</v>
      </c>
      <c r="Q2820" s="2" t="e">
        <f t="shared" ca="1" si="358"/>
        <v>#REF!</v>
      </c>
      <c r="R2820" t="e">
        <f>IF(NOT(#REF!="Indskrevet"),"",IF(E2820="",FALSE,AND(NOT(#REF!),VALUE(RIGHT(CONCATENATE(YEAR(E2820)),2))=15)))</f>
        <v>#REF!</v>
      </c>
      <c r="S2820" t="e">
        <f t="shared" si="355"/>
        <v>#REF!</v>
      </c>
      <c r="T2820" t="e">
        <f t="shared" si="356"/>
        <v>#REF!</v>
      </c>
      <c r="U2820" s="2" t="e">
        <f t="shared" ref="U2820:U2883" si="359">IF(OR(P2820="",P2820&lt;3),"",Q2820)</f>
        <v>#REF!</v>
      </c>
      <c r="V2820" s="2"/>
    </row>
    <row r="2821" spans="1:22" x14ac:dyDescent="0.25">
      <c r="A2821" t="s">
        <v>1830</v>
      </c>
      <c r="B2821" t="s">
        <v>1831</v>
      </c>
      <c r="C2821">
        <v>59.999999999998799</v>
      </c>
      <c r="D2821" t="s">
        <v>5290</v>
      </c>
      <c r="E2821" s="1">
        <v>42031</v>
      </c>
      <c r="F2821" t="s">
        <v>5308</v>
      </c>
      <c r="G2821">
        <v>1</v>
      </c>
      <c r="H2821" t="s">
        <v>5287</v>
      </c>
      <c r="I2821" t="s">
        <v>5288</v>
      </c>
      <c r="J2821" t="s">
        <v>5289</v>
      </c>
      <c r="K2821" t="b">
        <f>LOOKUP(A2821,'[1]UDDATA-1'!B:B,'[1]UDDATA-1'!A:A)&lt;&gt;LOOKUP(A2821,'[1]UDDATA-2'!B:B,'[1]UDDATA-2'!A:A)</f>
        <v>0</v>
      </c>
      <c r="L2821" t="str">
        <f t="shared" si="352"/>
        <v/>
      </c>
      <c r="M2821" t="str">
        <f t="shared" si="353"/>
        <v/>
      </c>
      <c r="N2821" t="str">
        <f t="shared" si="354"/>
        <v/>
      </c>
      <c r="O2821" t="e">
        <f>IF(AND(A2821&lt;&gt;A2820,#REF!&lt;&gt;""),#REF!,"")</f>
        <v>#REF!</v>
      </c>
      <c r="P2821" t="e">
        <f t="shared" si="357"/>
        <v>#REF!</v>
      </c>
      <c r="Q2821" s="2" t="e">
        <f t="shared" ca="1" si="358"/>
        <v>#REF!</v>
      </c>
      <c r="R2821" t="e">
        <f>IF(NOT(#REF!="Indskrevet"),"",IF(E2821="",FALSE,AND(NOT(#REF!),VALUE(RIGHT(CONCATENATE(YEAR(E2821)),2))=15)))</f>
        <v>#REF!</v>
      </c>
      <c r="S2821" t="e">
        <f t="shared" si="355"/>
        <v>#REF!</v>
      </c>
      <c r="T2821" t="e">
        <f t="shared" si="356"/>
        <v>#REF!</v>
      </c>
      <c r="U2821" s="2" t="e">
        <f t="shared" si="359"/>
        <v>#REF!</v>
      </c>
      <c r="V2821" s="2"/>
    </row>
    <row r="2822" spans="1:22" x14ac:dyDescent="0.25">
      <c r="A2822" t="s">
        <v>1830</v>
      </c>
      <c r="B2822" t="s">
        <v>1831</v>
      </c>
      <c r="C2822">
        <v>59.999999999998799</v>
      </c>
      <c r="D2822" t="s">
        <v>5300</v>
      </c>
      <c r="E2822" s="1">
        <v>42178</v>
      </c>
      <c r="F2822" t="s">
        <v>5309</v>
      </c>
      <c r="G2822">
        <v>1</v>
      </c>
      <c r="H2822" t="s">
        <v>5287</v>
      </c>
      <c r="I2822" t="s">
        <v>5292</v>
      </c>
      <c r="J2822" t="s">
        <v>5293</v>
      </c>
      <c r="K2822" t="b">
        <f>LOOKUP(A2822,'[1]UDDATA-1'!B:B,'[1]UDDATA-1'!A:A)&lt;&gt;LOOKUP(A2822,'[1]UDDATA-2'!B:B,'[1]UDDATA-2'!A:A)</f>
        <v>0</v>
      </c>
      <c r="L2822" t="str">
        <f t="shared" si="352"/>
        <v>Matematik til multimedie-applikationer</v>
      </c>
      <c r="M2822">
        <f t="shared" si="353"/>
        <v>12</v>
      </c>
      <c r="N2822" t="str">
        <f t="shared" si="354"/>
        <v/>
      </c>
      <c r="O2822" t="e">
        <f>IF(AND(A2822&lt;&gt;A2821,#REF!&lt;&gt;""),#REF!,"")</f>
        <v>#REF!</v>
      </c>
      <c r="P2822" t="e">
        <f t="shared" si="357"/>
        <v>#REF!</v>
      </c>
      <c r="Q2822" s="2" t="e">
        <f t="shared" ca="1" si="358"/>
        <v>#REF!</v>
      </c>
      <c r="R2822" t="e">
        <f>IF(NOT(#REF!="Indskrevet"),"",IF(E2822="",FALSE,AND(NOT(#REF!),VALUE(RIGHT(CONCATENATE(YEAR(E2822)),2))=15)))</f>
        <v>#REF!</v>
      </c>
      <c r="S2822" t="e">
        <f t="shared" si="355"/>
        <v>#REF!</v>
      </c>
      <c r="T2822" t="e">
        <f t="shared" si="356"/>
        <v>#REF!</v>
      </c>
      <c r="U2822" s="2" t="e">
        <f t="shared" si="359"/>
        <v>#REF!</v>
      </c>
      <c r="V2822" s="2"/>
    </row>
    <row r="2823" spans="1:22" x14ac:dyDescent="0.25">
      <c r="A2823" t="s">
        <v>1832</v>
      </c>
      <c r="B2823" t="s">
        <v>1833</v>
      </c>
      <c r="C2823">
        <v>59.999999999998799</v>
      </c>
      <c r="D2823" t="s">
        <v>5290</v>
      </c>
      <c r="E2823" s="1">
        <v>42028</v>
      </c>
      <c r="F2823" t="s">
        <v>5335</v>
      </c>
      <c r="G2823">
        <v>1</v>
      </c>
      <c r="H2823" t="s">
        <v>5287</v>
      </c>
      <c r="I2823" t="s">
        <v>5324</v>
      </c>
      <c r="J2823" t="s">
        <v>5289</v>
      </c>
      <c r="K2823" t="b">
        <f>LOOKUP(A2823,'[1]UDDATA-1'!B:B,'[1]UDDATA-1'!A:A)&lt;&gt;LOOKUP(A2823,'[1]UDDATA-2'!B:B,'[1]UDDATA-2'!A:A)</f>
        <v>0</v>
      </c>
      <c r="L2823" t="str">
        <f t="shared" si="352"/>
        <v>Lineær algebra</v>
      </c>
      <c r="M2823">
        <f t="shared" si="353"/>
        <v>10</v>
      </c>
      <c r="N2823" t="str">
        <f t="shared" si="354"/>
        <v/>
      </c>
      <c r="O2823" t="e">
        <f>IF(AND(A2823&lt;&gt;A2822,#REF!&lt;&gt;""),#REF!,"")</f>
        <v>#REF!</v>
      </c>
      <c r="P2823" t="e">
        <f t="shared" si="357"/>
        <v>#REF!</v>
      </c>
      <c r="Q2823" s="2" t="e">
        <f t="shared" ca="1" si="358"/>
        <v>#REF!</v>
      </c>
      <c r="R2823" t="e">
        <f>IF(NOT(#REF!="Indskrevet"),"",IF(E2823="",FALSE,AND(NOT(#REF!),VALUE(RIGHT(CONCATENATE(YEAR(E2823)),2))=15)))</f>
        <v>#REF!</v>
      </c>
      <c r="S2823" t="e">
        <f t="shared" si="355"/>
        <v>#REF!</v>
      </c>
      <c r="T2823" t="e">
        <f t="shared" si="356"/>
        <v>#REF!</v>
      </c>
      <c r="U2823" s="2" t="e">
        <f t="shared" si="359"/>
        <v>#REF!</v>
      </c>
      <c r="V2823" s="2"/>
    </row>
    <row r="2824" spans="1:22" x14ac:dyDescent="0.25">
      <c r="A2824" t="s">
        <v>1832</v>
      </c>
      <c r="B2824" t="s">
        <v>1833</v>
      </c>
      <c r="C2824">
        <v>59.999999999998799</v>
      </c>
      <c r="D2824" t="s">
        <v>5290</v>
      </c>
      <c r="E2824" s="1">
        <v>42183</v>
      </c>
      <c r="F2824" t="s">
        <v>5336</v>
      </c>
      <c r="G2824">
        <v>1</v>
      </c>
      <c r="H2824" t="s">
        <v>5287</v>
      </c>
      <c r="I2824" t="s">
        <v>5326</v>
      </c>
      <c r="J2824" t="s">
        <v>5293</v>
      </c>
      <c r="K2824" t="b">
        <f>LOOKUP(A2824,'[1]UDDATA-1'!B:B,'[1]UDDATA-1'!A:A)&lt;&gt;LOOKUP(A2824,'[1]UDDATA-2'!B:B,'[1]UDDATA-2'!A:A)</f>
        <v>0</v>
      </c>
      <c r="L2824" t="str">
        <f t="shared" si="352"/>
        <v>Calculus</v>
      </c>
      <c r="M2824">
        <f t="shared" si="353"/>
        <v>10</v>
      </c>
      <c r="N2824" t="str">
        <f t="shared" si="354"/>
        <v/>
      </c>
      <c r="O2824" t="e">
        <f>IF(AND(A2824&lt;&gt;A2823,#REF!&lt;&gt;""),#REF!,"")</f>
        <v>#REF!</v>
      </c>
      <c r="P2824" t="e">
        <f t="shared" si="357"/>
        <v>#REF!</v>
      </c>
      <c r="Q2824" s="2" t="e">
        <f t="shared" ca="1" si="358"/>
        <v>#REF!</v>
      </c>
      <c r="R2824" t="e">
        <f>IF(NOT(#REF!="Indskrevet"),"",IF(E2824="",FALSE,AND(NOT(#REF!),VALUE(RIGHT(CONCATENATE(YEAR(E2824)),2))=15)))</f>
        <v>#REF!</v>
      </c>
      <c r="S2824" t="e">
        <f t="shared" si="355"/>
        <v>#REF!</v>
      </c>
      <c r="T2824" t="e">
        <f t="shared" si="356"/>
        <v>#REF!</v>
      </c>
      <c r="U2824" s="2" t="e">
        <f t="shared" si="359"/>
        <v>#REF!</v>
      </c>
      <c r="V2824" s="2"/>
    </row>
    <row r="2825" spans="1:22" x14ac:dyDescent="0.25">
      <c r="A2825" t="s">
        <v>1832</v>
      </c>
      <c r="B2825" t="s">
        <v>1833</v>
      </c>
      <c r="C2825">
        <v>59.999999999998799</v>
      </c>
      <c r="D2825" t="s">
        <v>5290</v>
      </c>
      <c r="E2825" s="1">
        <v>42180</v>
      </c>
      <c r="F2825" t="s">
        <v>5337</v>
      </c>
      <c r="G2825">
        <v>1</v>
      </c>
      <c r="H2825" t="s">
        <v>5287</v>
      </c>
      <c r="I2825" t="s">
        <v>5338</v>
      </c>
      <c r="J2825" t="s">
        <v>5293</v>
      </c>
      <c r="K2825" t="b">
        <f>LOOKUP(A2825,'[1]UDDATA-1'!B:B,'[1]UDDATA-1'!A:A)&lt;&gt;LOOKUP(A2825,'[1]UDDATA-2'!B:B,'[1]UDDATA-2'!A:A)</f>
        <v>0</v>
      </c>
      <c r="L2825" t="str">
        <f t="shared" si="352"/>
        <v>Kredsløbsteori og dynamiske systemer</v>
      </c>
      <c r="M2825">
        <f t="shared" si="353"/>
        <v>10</v>
      </c>
      <c r="N2825" t="str">
        <f t="shared" si="354"/>
        <v/>
      </c>
      <c r="O2825" t="e">
        <f>IF(AND(A2825&lt;&gt;A2824,#REF!&lt;&gt;""),#REF!,"")</f>
        <v>#REF!</v>
      </c>
      <c r="P2825" t="e">
        <f t="shared" si="357"/>
        <v>#REF!</v>
      </c>
      <c r="Q2825" s="2" t="e">
        <f t="shared" ca="1" si="358"/>
        <v>#REF!</v>
      </c>
      <c r="R2825" t="e">
        <f>IF(NOT(#REF!="Indskrevet"),"",IF(E2825="",FALSE,AND(NOT(#REF!),VALUE(RIGHT(CONCATENATE(YEAR(E2825)),2))=15)))</f>
        <v>#REF!</v>
      </c>
      <c r="S2825" t="e">
        <f t="shared" si="355"/>
        <v>#REF!</v>
      </c>
      <c r="T2825" t="e">
        <f t="shared" si="356"/>
        <v>#REF!</v>
      </c>
      <c r="U2825" s="2" t="e">
        <f t="shared" si="359"/>
        <v>#REF!</v>
      </c>
      <c r="V2825" s="2"/>
    </row>
    <row r="2826" spans="1:22" x14ac:dyDescent="0.25">
      <c r="A2826" t="s">
        <v>1834</v>
      </c>
      <c r="B2826" t="s">
        <v>1835</v>
      </c>
      <c r="C2826">
        <v>119.999999999998</v>
      </c>
      <c r="D2826" t="s">
        <v>5290</v>
      </c>
      <c r="E2826" s="1">
        <v>41646</v>
      </c>
      <c r="F2826" t="s">
        <v>5335</v>
      </c>
      <c r="G2826">
        <v>1</v>
      </c>
      <c r="H2826" t="s">
        <v>5287</v>
      </c>
      <c r="I2826" t="s">
        <v>5324</v>
      </c>
      <c r="J2826" t="s">
        <v>5289</v>
      </c>
      <c r="K2826" t="b">
        <f>LOOKUP(A2826,'[1]UDDATA-1'!B:B,'[1]UDDATA-1'!A:A)&lt;&gt;LOOKUP(A2826,'[1]UDDATA-2'!B:B,'[1]UDDATA-2'!A:A)</f>
        <v>0</v>
      </c>
      <c r="L2826" t="str">
        <f t="shared" si="352"/>
        <v>Lineær algebra</v>
      </c>
      <c r="M2826">
        <f t="shared" si="353"/>
        <v>10</v>
      </c>
      <c r="N2826" t="str">
        <f t="shared" si="354"/>
        <v/>
      </c>
      <c r="O2826" t="e">
        <f>IF(AND(A2826&lt;&gt;A2825,#REF!&lt;&gt;""),#REF!,"")</f>
        <v>#REF!</v>
      </c>
      <c r="P2826" t="e">
        <f t="shared" si="357"/>
        <v>#REF!</v>
      </c>
      <c r="Q2826" s="2" t="e">
        <f t="shared" ca="1" si="358"/>
        <v>#REF!</v>
      </c>
      <c r="R2826" t="e">
        <f>IF(NOT(#REF!="Indskrevet"),"",IF(E2826="",FALSE,AND(NOT(#REF!),VALUE(RIGHT(CONCATENATE(YEAR(E2826)),2))=15)))</f>
        <v>#REF!</v>
      </c>
      <c r="S2826" t="e">
        <f t="shared" si="355"/>
        <v>#REF!</v>
      </c>
      <c r="T2826" t="e">
        <f t="shared" si="356"/>
        <v>#REF!</v>
      </c>
      <c r="U2826" s="2" t="e">
        <f t="shared" si="359"/>
        <v>#REF!</v>
      </c>
      <c r="V2826" s="2"/>
    </row>
    <row r="2827" spans="1:22" x14ac:dyDescent="0.25">
      <c r="A2827" t="s">
        <v>1834</v>
      </c>
      <c r="B2827" t="s">
        <v>1835</v>
      </c>
      <c r="C2827">
        <v>119.999999999998</v>
      </c>
      <c r="D2827" t="s">
        <v>5296</v>
      </c>
      <c r="E2827" s="1">
        <v>41817</v>
      </c>
      <c r="F2827" t="s">
        <v>5336</v>
      </c>
      <c r="G2827">
        <v>1</v>
      </c>
      <c r="H2827" t="s">
        <v>5287</v>
      </c>
      <c r="I2827" t="s">
        <v>5326</v>
      </c>
      <c r="J2827" t="s">
        <v>5293</v>
      </c>
      <c r="K2827" t="b">
        <f>LOOKUP(A2827,'[1]UDDATA-1'!B:B,'[1]UDDATA-1'!A:A)&lt;&gt;LOOKUP(A2827,'[1]UDDATA-2'!B:B,'[1]UDDATA-2'!A:A)</f>
        <v>0</v>
      </c>
      <c r="L2827" t="str">
        <f t="shared" si="352"/>
        <v>Calculus</v>
      </c>
      <c r="M2827">
        <f t="shared" si="353"/>
        <v>7</v>
      </c>
      <c r="N2827" t="str">
        <f t="shared" si="354"/>
        <v/>
      </c>
      <c r="O2827" t="e">
        <f>IF(AND(A2827&lt;&gt;A2826,#REF!&lt;&gt;""),#REF!,"")</f>
        <v>#REF!</v>
      </c>
      <c r="P2827" t="e">
        <f t="shared" si="357"/>
        <v>#REF!</v>
      </c>
      <c r="Q2827" s="2" t="e">
        <f t="shared" ca="1" si="358"/>
        <v>#REF!</v>
      </c>
      <c r="R2827" t="e">
        <f>IF(NOT(#REF!="Indskrevet"),"",IF(E2827="",FALSE,AND(NOT(#REF!),VALUE(RIGHT(CONCATENATE(YEAR(E2827)),2))=15)))</f>
        <v>#REF!</v>
      </c>
      <c r="S2827" t="e">
        <f t="shared" si="355"/>
        <v>#REF!</v>
      </c>
      <c r="T2827" t="e">
        <f t="shared" si="356"/>
        <v>#REF!</v>
      </c>
      <c r="U2827" s="2" t="e">
        <f t="shared" si="359"/>
        <v>#REF!</v>
      </c>
      <c r="V2827" s="2"/>
    </row>
    <row r="2828" spans="1:22" x14ac:dyDescent="0.25">
      <c r="A2828" t="s">
        <v>1834</v>
      </c>
      <c r="B2828" t="s">
        <v>1835</v>
      </c>
      <c r="C2828">
        <v>119.999999999998</v>
      </c>
      <c r="D2828" t="s">
        <v>5317</v>
      </c>
      <c r="E2828" s="1">
        <v>41816</v>
      </c>
      <c r="F2828" t="s">
        <v>5337</v>
      </c>
      <c r="G2828">
        <v>1</v>
      </c>
      <c r="H2828" t="s">
        <v>5287</v>
      </c>
      <c r="I2828" t="s">
        <v>5338</v>
      </c>
      <c r="J2828" t="s">
        <v>5293</v>
      </c>
      <c r="K2828" t="b">
        <f>LOOKUP(A2828,'[1]UDDATA-1'!B:B,'[1]UDDATA-1'!A:A)&lt;&gt;LOOKUP(A2828,'[1]UDDATA-2'!B:B,'[1]UDDATA-2'!A:A)</f>
        <v>0</v>
      </c>
      <c r="L2828" t="str">
        <f t="shared" si="352"/>
        <v>Kredsløbsteori og dynamiske systemer</v>
      </c>
      <c r="M2828">
        <f t="shared" si="353"/>
        <v>4</v>
      </c>
      <c r="N2828" t="str">
        <f t="shared" si="354"/>
        <v/>
      </c>
      <c r="O2828" t="e">
        <f>IF(AND(A2828&lt;&gt;A2827,#REF!&lt;&gt;""),#REF!,"")</f>
        <v>#REF!</v>
      </c>
      <c r="P2828" t="e">
        <f t="shared" si="357"/>
        <v>#REF!</v>
      </c>
      <c r="Q2828" s="2" t="e">
        <f t="shared" ca="1" si="358"/>
        <v>#REF!</v>
      </c>
      <c r="R2828" t="e">
        <f>IF(NOT(#REF!="Indskrevet"),"",IF(E2828="",FALSE,AND(NOT(#REF!),VALUE(RIGHT(CONCATENATE(YEAR(E2828)),2))=15)))</f>
        <v>#REF!</v>
      </c>
      <c r="S2828" t="e">
        <f t="shared" si="355"/>
        <v>#REF!</v>
      </c>
      <c r="T2828" t="e">
        <f t="shared" si="356"/>
        <v>#REF!</v>
      </c>
      <c r="U2828" s="2" t="e">
        <f t="shared" si="359"/>
        <v>#REF!</v>
      </c>
      <c r="V2828" s="2"/>
    </row>
    <row r="2829" spans="1:22" x14ac:dyDescent="0.25">
      <c r="A2829" t="s">
        <v>1834</v>
      </c>
      <c r="B2829" t="s">
        <v>1835</v>
      </c>
      <c r="C2829">
        <v>119.999999999998</v>
      </c>
      <c r="D2829" t="s">
        <v>5306</v>
      </c>
      <c r="E2829" s="1">
        <v>42025</v>
      </c>
      <c r="F2829" t="s">
        <v>5319</v>
      </c>
      <c r="G2829">
        <v>1</v>
      </c>
      <c r="H2829" t="s">
        <v>5307</v>
      </c>
      <c r="I2829" t="s">
        <v>5320</v>
      </c>
      <c r="J2829" t="s">
        <v>5299</v>
      </c>
      <c r="K2829" t="b">
        <f>LOOKUP(A2829,'[1]UDDATA-1'!B:B,'[1]UDDATA-1'!A:A)&lt;&gt;LOOKUP(A2829,'[1]UDDATA-2'!B:B,'[1]UDDATA-2'!A:A)</f>
        <v>0</v>
      </c>
      <c r="L2829" t="str">
        <f t="shared" si="352"/>
        <v>Beregningsteknik inden for elektronikområdet 1</v>
      </c>
      <c r="M2829">
        <f t="shared" si="353"/>
        <v>0</v>
      </c>
      <c r="N2829" t="str">
        <f t="shared" si="354"/>
        <v/>
      </c>
      <c r="O2829" t="e">
        <f>IF(AND(A2829&lt;&gt;A2828,#REF!&lt;&gt;""),#REF!,"")</f>
        <v>#REF!</v>
      </c>
      <c r="P2829" t="e">
        <f t="shared" si="357"/>
        <v>#REF!</v>
      </c>
      <c r="Q2829" s="2" t="e">
        <f t="shared" ca="1" si="358"/>
        <v>#REF!</v>
      </c>
      <c r="R2829" t="e">
        <f>IF(NOT(#REF!="Indskrevet"),"",IF(E2829="",FALSE,AND(NOT(#REF!),VALUE(RIGHT(CONCATENATE(YEAR(E2829)),2))=15)))</f>
        <v>#REF!</v>
      </c>
      <c r="S2829" t="e">
        <f t="shared" si="355"/>
        <v>#REF!</v>
      </c>
      <c r="T2829" t="e">
        <f t="shared" si="356"/>
        <v>#REF!</v>
      </c>
      <c r="U2829" s="2" t="e">
        <f t="shared" si="359"/>
        <v>#REF!</v>
      </c>
      <c r="V2829" s="2"/>
    </row>
    <row r="2830" spans="1:22" x14ac:dyDescent="0.25">
      <c r="A2830" t="s">
        <v>1834</v>
      </c>
      <c r="B2830" t="s">
        <v>1835</v>
      </c>
      <c r="C2830">
        <v>119.999999999998</v>
      </c>
      <c r="D2830" t="s">
        <v>5285</v>
      </c>
      <c r="E2830" s="1">
        <v>42047</v>
      </c>
      <c r="F2830" t="s">
        <v>5319</v>
      </c>
      <c r="G2830">
        <v>2</v>
      </c>
      <c r="H2830" t="s">
        <v>5287</v>
      </c>
      <c r="I2830" t="s">
        <v>5320</v>
      </c>
      <c r="J2830" t="s">
        <v>5299</v>
      </c>
      <c r="K2830" t="b">
        <f>LOOKUP(A2830,'[1]UDDATA-1'!B:B,'[1]UDDATA-1'!A:A)&lt;&gt;LOOKUP(A2830,'[1]UDDATA-2'!B:B,'[1]UDDATA-2'!A:A)</f>
        <v>0</v>
      </c>
      <c r="L2830" t="str">
        <f t="shared" si="352"/>
        <v/>
      </c>
      <c r="M2830" t="str">
        <f t="shared" si="353"/>
        <v/>
      </c>
      <c r="N2830" t="str">
        <f t="shared" si="354"/>
        <v/>
      </c>
      <c r="O2830" t="e">
        <f>IF(AND(A2830&lt;&gt;A2829,#REF!&lt;&gt;""),#REF!,"")</f>
        <v>#REF!</v>
      </c>
      <c r="P2830" t="e">
        <f t="shared" si="357"/>
        <v>#REF!</v>
      </c>
      <c r="Q2830" s="2" t="e">
        <f t="shared" ca="1" si="358"/>
        <v>#REF!</v>
      </c>
      <c r="R2830" t="e">
        <f>IF(NOT(#REF!="Indskrevet"),"",IF(E2830="",FALSE,AND(NOT(#REF!),VALUE(RIGHT(CONCATENATE(YEAR(E2830)),2))=15)))</f>
        <v>#REF!</v>
      </c>
      <c r="S2830" t="e">
        <f t="shared" si="355"/>
        <v>#REF!</v>
      </c>
      <c r="T2830" t="e">
        <f t="shared" si="356"/>
        <v>#REF!</v>
      </c>
      <c r="U2830" s="2" t="e">
        <f t="shared" si="359"/>
        <v>#REF!</v>
      </c>
      <c r="V2830" s="2"/>
    </row>
    <row r="2831" spans="1:22" x14ac:dyDescent="0.25">
      <c r="A2831" t="s">
        <v>1834</v>
      </c>
      <c r="B2831" t="s">
        <v>1835</v>
      </c>
      <c r="C2831">
        <v>119.999999999998</v>
      </c>
      <c r="D2831" t="s">
        <v>5306</v>
      </c>
      <c r="E2831" s="1">
        <v>42172</v>
      </c>
      <c r="F2831" t="s">
        <v>5321</v>
      </c>
      <c r="G2831">
        <v>1</v>
      </c>
      <c r="H2831" t="s">
        <v>5307</v>
      </c>
      <c r="I2831" t="s">
        <v>5322</v>
      </c>
      <c r="J2831" t="s">
        <v>5303</v>
      </c>
      <c r="K2831" t="b">
        <f>LOOKUP(A2831,'[1]UDDATA-1'!B:B,'[1]UDDATA-1'!A:A)&lt;&gt;LOOKUP(A2831,'[1]UDDATA-2'!B:B,'[1]UDDATA-2'!A:A)</f>
        <v>0</v>
      </c>
      <c r="L2831" t="str">
        <f t="shared" si="352"/>
        <v>Beregningsteknik inden for elektronik</v>
      </c>
      <c r="M2831">
        <f t="shared" si="353"/>
        <v>0</v>
      </c>
      <c r="N2831" t="str">
        <f t="shared" si="354"/>
        <v/>
      </c>
      <c r="O2831" t="e">
        <f>IF(AND(A2831&lt;&gt;A2830,#REF!&lt;&gt;""),#REF!,"")</f>
        <v>#REF!</v>
      </c>
      <c r="P2831" t="e">
        <f t="shared" si="357"/>
        <v>#REF!</v>
      </c>
      <c r="Q2831" s="2" t="e">
        <f t="shared" ca="1" si="358"/>
        <v>#REF!</v>
      </c>
      <c r="R2831" t="e">
        <f>IF(NOT(#REF!="Indskrevet"),"",IF(E2831="",FALSE,AND(NOT(#REF!),VALUE(RIGHT(CONCATENATE(YEAR(E2831)),2))=15)))</f>
        <v>#REF!</v>
      </c>
      <c r="S2831" t="e">
        <f t="shared" si="355"/>
        <v>#REF!</v>
      </c>
      <c r="T2831" t="e">
        <f t="shared" si="356"/>
        <v>#REF!</v>
      </c>
      <c r="U2831" s="2" t="e">
        <f t="shared" si="359"/>
        <v>#REF!</v>
      </c>
      <c r="V2831" s="2"/>
    </row>
    <row r="2832" spans="1:22" x14ac:dyDescent="0.25">
      <c r="A2832" t="s">
        <v>1834</v>
      </c>
      <c r="B2832" t="s">
        <v>1835</v>
      </c>
      <c r="C2832">
        <v>119.999999999998</v>
      </c>
      <c r="D2832" t="s">
        <v>5285</v>
      </c>
      <c r="E2832" s="1">
        <v>42250</v>
      </c>
      <c r="F2832" t="s">
        <v>5321</v>
      </c>
      <c r="G2832">
        <v>2</v>
      </c>
      <c r="H2832" t="s">
        <v>5287</v>
      </c>
      <c r="I2832" t="s">
        <v>5322</v>
      </c>
      <c r="J2832" t="s">
        <v>5315</v>
      </c>
      <c r="K2832" t="b">
        <f>LOOKUP(A2832,'[1]UDDATA-1'!B:B,'[1]UDDATA-1'!A:A)&lt;&gt;LOOKUP(A2832,'[1]UDDATA-2'!B:B,'[1]UDDATA-2'!A:A)</f>
        <v>0</v>
      </c>
      <c r="L2832" t="str">
        <f t="shared" si="352"/>
        <v/>
      </c>
      <c r="M2832" t="str">
        <f t="shared" si="353"/>
        <v/>
      </c>
      <c r="N2832" t="str">
        <f t="shared" si="354"/>
        <v/>
      </c>
      <c r="O2832" t="e">
        <f>IF(AND(A2832&lt;&gt;A2831,#REF!&lt;&gt;""),#REF!,"")</f>
        <v>#REF!</v>
      </c>
      <c r="P2832" t="e">
        <f t="shared" si="357"/>
        <v>#REF!</v>
      </c>
      <c r="Q2832" s="2" t="e">
        <f t="shared" ca="1" si="358"/>
        <v>#REF!</v>
      </c>
      <c r="R2832" t="e">
        <f>IF(NOT(#REF!="Indskrevet"),"",IF(E2832="",FALSE,AND(NOT(#REF!),VALUE(RIGHT(CONCATENATE(YEAR(E2832)),2))=15)))</f>
        <v>#REF!</v>
      </c>
      <c r="S2832" t="e">
        <f t="shared" si="355"/>
        <v>#REF!</v>
      </c>
      <c r="T2832" t="e">
        <f t="shared" si="356"/>
        <v>#REF!</v>
      </c>
      <c r="U2832" s="2" t="e">
        <f t="shared" si="359"/>
        <v>#REF!</v>
      </c>
      <c r="V2832" s="2"/>
    </row>
    <row r="2833" spans="1:22" x14ac:dyDescent="0.25">
      <c r="A2833" t="s">
        <v>1836</v>
      </c>
      <c r="B2833" t="s">
        <v>1837</v>
      </c>
      <c r="C2833">
        <v>179.99999999999599</v>
      </c>
      <c r="D2833" t="s">
        <v>5290</v>
      </c>
      <c r="E2833" s="1">
        <v>41316</v>
      </c>
      <c r="F2833" t="s">
        <v>5308</v>
      </c>
      <c r="G2833">
        <v>1</v>
      </c>
      <c r="H2833" t="s">
        <v>5287</v>
      </c>
      <c r="I2833" t="s">
        <v>5288</v>
      </c>
      <c r="J2833" t="s">
        <v>5289</v>
      </c>
      <c r="K2833" t="b">
        <f>LOOKUP(A2833,'[1]UDDATA-1'!B:B,'[1]UDDATA-1'!A:A)&lt;&gt;LOOKUP(A2833,'[1]UDDATA-2'!B:B,'[1]UDDATA-2'!A:A)</f>
        <v>0</v>
      </c>
      <c r="L2833" t="str">
        <f t="shared" si="352"/>
        <v>Grundlæggende programmering</v>
      </c>
      <c r="M2833">
        <f t="shared" si="353"/>
        <v>10</v>
      </c>
      <c r="N2833" t="str">
        <f t="shared" si="354"/>
        <v/>
      </c>
      <c r="O2833" t="e">
        <f>IF(AND(A2833&lt;&gt;A2832,#REF!&lt;&gt;""),#REF!,"")</f>
        <v>#REF!</v>
      </c>
      <c r="P2833" t="e">
        <f t="shared" si="357"/>
        <v>#REF!</v>
      </c>
      <c r="Q2833" s="2" t="e">
        <f t="shared" ca="1" si="358"/>
        <v>#REF!</v>
      </c>
      <c r="R2833" t="e">
        <f>IF(NOT(#REF!="Indskrevet"),"",IF(E2833="",FALSE,AND(NOT(#REF!),VALUE(RIGHT(CONCATENATE(YEAR(E2833)),2))=15)))</f>
        <v>#REF!</v>
      </c>
      <c r="S2833" t="e">
        <f t="shared" si="355"/>
        <v>#REF!</v>
      </c>
      <c r="T2833" t="e">
        <f t="shared" si="356"/>
        <v>#REF!</v>
      </c>
      <c r="U2833" s="2" t="e">
        <f t="shared" si="359"/>
        <v>#REF!</v>
      </c>
      <c r="V2833" s="2"/>
    </row>
    <row r="2834" spans="1:22" x14ac:dyDescent="0.25">
      <c r="A2834" t="s">
        <v>1836</v>
      </c>
      <c r="B2834" t="s">
        <v>1837</v>
      </c>
      <c r="C2834">
        <v>179.99999999999599</v>
      </c>
      <c r="D2834" t="s">
        <v>5300</v>
      </c>
      <c r="E2834" s="1">
        <v>41452</v>
      </c>
      <c r="F2834" t="s">
        <v>5309</v>
      </c>
      <c r="G2834">
        <v>1</v>
      </c>
      <c r="H2834" t="s">
        <v>5287</v>
      </c>
      <c r="I2834" t="s">
        <v>5292</v>
      </c>
      <c r="J2834" t="s">
        <v>5293</v>
      </c>
      <c r="K2834" t="b">
        <f>LOOKUP(A2834,'[1]UDDATA-1'!B:B,'[1]UDDATA-1'!A:A)&lt;&gt;LOOKUP(A2834,'[1]UDDATA-2'!B:B,'[1]UDDATA-2'!A:A)</f>
        <v>0</v>
      </c>
      <c r="L2834" t="str">
        <f t="shared" si="352"/>
        <v>Matematik til multimedie-applikationer</v>
      </c>
      <c r="M2834">
        <f t="shared" si="353"/>
        <v>12</v>
      </c>
      <c r="N2834" t="str">
        <f t="shared" si="354"/>
        <v/>
      </c>
      <c r="O2834" t="e">
        <f>IF(AND(A2834&lt;&gt;A2833,#REF!&lt;&gt;""),#REF!,"")</f>
        <v>#REF!</v>
      </c>
      <c r="P2834" t="e">
        <f t="shared" si="357"/>
        <v>#REF!</v>
      </c>
      <c r="Q2834" s="2" t="e">
        <f t="shared" ca="1" si="358"/>
        <v>#REF!</v>
      </c>
      <c r="R2834" t="e">
        <f>IF(NOT(#REF!="Indskrevet"),"",IF(E2834="",FALSE,AND(NOT(#REF!),VALUE(RIGHT(CONCATENATE(YEAR(E2834)),2))=15)))</f>
        <v>#REF!</v>
      </c>
      <c r="S2834" t="e">
        <f t="shared" si="355"/>
        <v>#REF!</v>
      </c>
      <c r="T2834" t="e">
        <f t="shared" si="356"/>
        <v>#REF!</v>
      </c>
      <c r="U2834" s="2" t="e">
        <f t="shared" si="359"/>
        <v>#REF!</v>
      </c>
      <c r="V2834" s="2"/>
    </row>
    <row r="2835" spans="1:22" x14ac:dyDescent="0.25">
      <c r="A2835" t="s">
        <v>1836</v>
      </c>
      <c r="B2835" t="s">
        <v>1837</v>
      </c>
      <c r="C2835">
        <v>179.99999999999599</v>
      </c>
      <c r="D2835" t="s">
        <v>5300</v>
      </c>
      <c r="E2835" s="1">
        <v>41484</v>
      </c>
      <c r="F2835" t="s">
        <v>5310</v>
      </c>
      <c r="G2835">
        <v>1</v>
      </c>
      <c r="H2835" t="s">
        <v>5287</v>
      </c>
      <c r="I2835" t="s">
        <v>5295</v>
      </c>
      <c r="J2835" t="s">
        <v>5293</v>
      </c>
      <c r="K2835" t="b">
        <f>LOOKUP(A2835,'[1]UDDATA-1'!B:B,'[1]UDDATA-1'!A:A)&lt;&gt;LOOKUP(A2835,'[1]UDDATA-2'!B:B,'[1]UDDATA-2'!A:A)</f>
        <v>0</v>
      </c>
      <c r="L2835" t="str">
        <f t="shared" si="352"/>
        <v>Fysisk interface design</v>
      </c>
      <c r="M2835">
        <f t="shared" si="353"/>
        <v>12</v>
      </c>
      <c r="N2835" t="str">
        <f t="shared" si="354"/>
        <v/>
      </c>
      <c r="O2835" t="e">
        <f>IF(AND(A2835&lt;&gt;A2834,#REF!&lt;&gt;""),#REF!,"")</f>
        <v>#REF!</v>
      </c>
      <c r="P2835" t="e">
        <f t="shared" si="357"/>
        <v>#REF!</v>
      </c>
      <c r="Q2835" s="2" t="e">
        <f t="shared" ca="1" si="358"/>
        <v>#REF!</v>
      </c>
      <c r="R2835" t="e">
        <f>IF(NOT(#REF!="Indskrevet"),"",IF(E2835="",FALSE,AND(NOT(#REF!),VALUE(RIGHT(CONCATENATE(YEAR(E2835)),2))=15)))</f>
        <v>#REF!</v>
      </c>
      <c r="S2835" t="e">
        <f t="shared" si="355"/>
        <v>#REF!</v>
      </c>
      <c r="T2835" t="e">
        <f t="shared" si="356"/>
        <v>#REF!</v>
      </c>
      <c r="U2835" s="2" t="e">
        <f t="shared" si="359"/>
        <v>#REF!</v>
      </c>
      <c r="V2835" s="2"/>
    </row>
    <row r="2836" spans="1:22" x14ac:dyDescent="0.25">
      <c r="A2836" t="s">
        <v>1836</v>
      </c>
      <c r="B2836" t="s">
        <v>1837</v>
      </c>
      <c r="C2836">
        <v>179.99999999999599</v>
      </c>
      <c r="D2836" t="s">
        <v>5290</v>
      </c>
      <c r="E2836" s="1">
        <v>41688</v>
      </c>
      <c r="F2836" t="s">
        <v>5311</v>
      </c>
      <c r="G2836">
        <v>1</v>
      </c>
      <c r="H2836" t="s">
        <v>5287</v>
      </c>
      <c r="I2836" t="s">
        <v>5298</v>
      </c>
      <c r="J2836" t="s">
        <v>5299</v>
      </c>
      <c r="K2836" t="b">
        <f>LOOKUP(A2836,'[1]UDDATA-1'!B:B,'[1]UDDATA-1'!A:A)&lt;&gt;LOOKUP(A2836,'[1]UDDATA-2'!B:B,'[1]UDDATA-2'!A:A)</f>
        <v>0</v>
      </c>
      <c r="L2836" t="str">
        <f t="shared" si="352"/>
        <v>Proceduremæssig programmering</v>
      </c>
      <c r="M2836">
        <f t="shared" si="353"/>
        <v>10</v>
      </c>
      <c r="N2836" t="str">
        <f t="shared" si="354"/>
        <v/>
      </c>
      <c r="O2836" t="e">
        <f>IF(AND(A2836&lt;&gt;A2835,#REF!&lt;&gt;""),#REF!,"")</f>
        <v>#REF!</v>
      </c>
      <c r="P2836" t="e">
        <f t="shared" si="357"/>
        <v>#REF!</v>
      </c>
      <c r="Q2836" s="2" t="e">
        <f t="shared" ca="1" si="358"/>
        <v>#REF!</v>
      </c>
      <c r="R2836" t="e">
        <f>IF(NOT(#REF!="Indskrevet"),"",IF(E2836="",FALSE,AND(NOT(#REF!),VALUE(RIGHT(CONCATENATE(YEAR(E2836)),2))=15)))</f>
        <v>#REF!</v>
      </c>
      <c r="S2836" t="e">
        <f t="shared" si="355"/>
        <v>#REF!</v>
      </c>
      <c r="T2836" t="e">
        <f t="shared" si="356"/>
        <v>#REF!</v>
      </c>
      <c r="U2836" s="2" t="e">
        <f t="shared" si="359"/>
        <v>#REF!</v>
      </c>
      <c r="V2836" s="2"/>
    </row>
    <row r="2837" spans="1:22" x14ac:dyDescent="0.25">
      <c r="A2837" t="s">
        <v>1836</v>
      </c>
      <c r="B2837" t="s">
        <v>1837</v>
      </c>
      <c r="C2837">
        <v>179.99999999999599</v>
      </c>
      <c r="D2837" t="s">
        <v>5290</v>
      </c>
      <c r="E2837" s="1">
        <v>41796</v>
      </c>
      <c r="F2837" t="s">
        <v>5312</v>
      </c>
      <c r="G2837">
        <v>1</v>
      </c>
      <c r="H2837" t="s">
        <v>5287</v>
      </c>
      <c r="I2837" t="s">
        <v>5302</v>
      </c>
      <c r="J2837" t="s">
        <v>5303</v>
      </c>
      <c r="K2837" t="b">
        <f>LOOKUP(A2837,'[1]UDDATA-1'!B:B,'[1]UDDATA-1'!A:A)&lt;&gt;LOOKUP(A2837,'[1]UDDATA-2'!B:B,'[1]UDDATA-2'!A:A)</f>
        <v>0</v>
      </c>
      <c r="L2837" t="str">
        <f t="shared" si="352"/>
        <v>Lyd- og musikbehandling</v>
      </c>
      <c r="M2837">
        <f t="shared" si="353"/>
        <v>10</v>
      </c>
      <c r="N2837" t="str">
        <f t="shared" si="354"/>
        <v/>
      </c>
      <c r="O2837" t="e">
        <f>IF(AND(A2837&lt;&gt;A2836,#REF!&lt;&gt;""),#REF!,"")</f>
        <v>#REF!</v>
      </c>
      <c r="P2837" t="e">
        <f t="shared" si="357"/>
        <v>#REF!</v>
      </c>
      <c r="Q2837" s="2" t="e">
        <f t="shared" ca="1" si="358"/>
        <v>#REF!</v>
      </c>
      <c r="R2837" t="e">
        <f>IF(NOT(#REF!="Indskrevet"),"",IF(E2837="",FALSE,AND(NOT(#REF!),VALUE(RIGHT(CONCATENATE(YEAR(E2837)),2))=15)))</f>
        <v>#REF!</v>
      </c>
      <c r="S2837" t="e">
        <f t="shared" si="355"/>
        <v>#REF!</v>
      </c>
      <c r="T2837" t="e">
        <f t="shared" si="356"/>
        <v>#REF!</v>
      </c>
      <c r="U2837" s="2" t="e">
        <f t="shared" si="359"/>
        <v>#REF!</v>
      </c>
      <c r="V2837" s="2"/>
    </row>
    <row r="2838" spans="1:22" x14ac:dyDescent="0.25">
      <c r="A2838" t="s">
        <v>1836</v>
      </c>
      <c r="B2838" t="s">
        <v>1837</v>
      </c>
      <c r="C2838">
        <v>179.99999999999599</v>
      </c>
      <c r="D2838" t="s">
        <v>5290</v>
      </c>
      <c r="E2838" s="1">
        <v>41837</v>
      </c>
      <c r="F2838" t="s">
        <v>5314</v>
      </c>
      <c r="G2838">
        <v>1</v>
      </c>
      <c r="H2838" t="s">
        <v>5287</v>
      </c>
      <c r="I2838" t="s">
        <v>5305</v>
      </c>
      <c r="J2838" t="s">
        <v>5303</v>
      </c>
      <c r="K2838" t="b">
        <f>LOOKUP(A2838,'[1]UDDATA-1'!B:B,'[1]UDDATA-1'!A:A)&lt;&gt;LOOKUP(A2838,'[1]UDDATA-2'!B:B,'[1]UDDATA-2'!A:A)</f>
        <v>0</v>
      </c>
      <c r="L2838" t="str">
        <f t="shared" si="352"/>
        <v>Objektorienteret Software Engineering</v>
      </c>
      <c r="M2838">
        <f t="shared" si="353"/>
        <v>10</v>
      </c>
      <c r="N2838" t="str">
        <f t="shared" si="354"/>
        <v/>
      </c>
      <c r="O2838" t="e">
        <f>IF(AND(A2838&lt;&gt;A2837,#REF!&lt;&gt;""),#REF!,"")</f>
        <v>#REF!</v>
      </c>
      <c r="P2838" t="e">
        <f t="shared" si="357"/>
        <v>#REF!</v>
      </c>
      <c r="Q2838" s="2" t="e">
        <f t="shared" ca="1" si="358"/>
        <v>#REF!</v>
      </c>
      <c r="R2838" t="e">
        <f>IF(NOT(#REF!="Indskrevet"),"",IF(E2838="",FALSE,AND(NOT(#REF!),VALUE(RIGHT(CONCATENATE(YEAR(E2838)),2))=15)))</f>
        <v>#REF!</v>
      </c>
      <c r="S2838" t="e">
        <f t="shared" si="355"/>
        <v>#REF!</v>
      </c>
      <c r="T2838" t="e">
        <f t="shared" si="356"/>
        <v>#REF!</v>
      </c>
      <c r="U2838" s="2" t="e">
        <f t="shared" si="359"/>
        <v>#REF!</v>
      </c>
      <c r="V2838" s="2"/>
    </row>
    <row r="2839" spans="1:22" x14ac:dyDescent="0.25">
      <c r="A2839" t="s">
        <v>1838</v>
      </c>
      <c r="B2839" t="s">
        <v>1839</v>
      </c>
      <c r="C2839">
        <v>179.99999999999599</v>
      </c>
      <c r="D2839" t="s">
        <v>5285</v>
      </c>
      <c r="E2839" s="1">
        <v>41312</v>
      </c>
      <c r="F2839" t="s">
        <v>5286</v>
      </c>
      <c r="G2839">
        <v>1</v>
      </c>
      <c r="H2839" t="s">
        <v>5287</v>
      </c>
      <c r="I2839" t="s">
        <v>5288</v>
      </c>
      <c r="J2839" t="s">
        <v>5289</v>
      </c>
      <c r="K2839" t="b">
        <f>LOOKUP(A2839,'[1]UDDATA-1'!B:B,'[1]UDDATA-1'!A:A)&lt;&gt;LOOKUP(A2839,'[1]UDDATA-2'!B:B,'[1]UDDATA-2'!A:A)</f>
        <v>0</v>
      </c>
      <c r="L2839" t="str">
        <f t="shared" si="352"/>
        <v>Grundlæggende programmering</v>
      </c>
      <c r="M2839">
        <f t="shared" si="353"/>
        <v>2</v>
      </c>
      <c r="N2839" t="str">
        <f t="shared" si="354"/>
        <v/>
      </c>
      <c r="O2839" t="e">
        <f>IF(AND(A2839&lt;&gt;A2838,#REF!&lt;&gt;""),#REF!,"")</f>
        <v>#REF!</v>
      </c>
      <c r="P2839" t="e">
        <f t="shared" si="357"/>
        <v>#REF!</v>
      </c>
      <c r="Q2839" s="2" t="e">
        <f t="shared" ca="1" si="358"/>
        <v>#REF!</v>
      </c>
      <c r="R2839" t="e">
        <f>IF(NOT(#REF!="Indskrevet"),"",IF(E2839="",FALSE,AND(NOT(#REF!),VALUE(RIGHT(CONCATENATE(YEAR(E2839)),2))=15)))</f>
        <v>#REF!</v>
      </c>
      <c r="S2839" t="e">
        <f t="shared" si="355"/>
        <v>#REF!</v>
      </c>
      <c r="T2839" t="e">
        <f t="shared" si="356"/>
        <v>#REF!</v>
      </c>
      <c r="U2839" s="2" t="e">
        <f t="shared" si="359"/>
        <v>#REF!</v>
      </c>
      <c r="V2839" s="2"/>
    </row>
    <row r="2840" spans="1:22" x14ac:dyDescent="0.25">
      <c r="A2840" t="s">
        <v>1838</v>
      </c>
      <c r="B2840" t="s">
        <v>1839</v>
      </c>
      <c r="C2840">
        <v>179.99999999999599</v>
      </c>
      <c r="D2840" t="s">
        <v>5290</v>
      </c>
      <c r="E2840" s="1">
        <v>41462</v>
      </c>
      <c r="F2840" t="s">
        <v>5291</v>
      </c>
      <c r="G2840">
        <v>1</v>
      </c>
      <c r="H2840" t="s">
        <v>5287</v>
      </c>
      <c r="I2840" t="s">
        <v>5292</v>
      </c>
      <c r="J2840" t="s">
        <v>5293</v>
      </c>
      <c r="K2840" t="b">
        <f>LOOKUP(A2840,'[1]UDDATA-1'!B:B,'[1]UDDATA-1'!A:A)&lt;&gt;LOOKUP(A2840,'[1]UDDATA-2'!B:B,'[1]UDDATA-2'!A:A)</f>
        <v>0</v>
      </c>
      <c r="L2840" t="str">
        <f t="shared" si="352"/>
        <v>Matematik til multimedie-applikationer</v>
      </c>
      <c r="M2840">
        <f t="shared" si="353"/>
        <v>10</v>
      </c>
      <c r="N2840" t="str">
        <f t="shared" si="354"/>
        <v/>
      </c>
      <c r="O2840" t="e">
        <f>IF(AND(A2840&lt;&gt;A2839,#REF!&lt;&gt;""),#REF!,"")</f>
        <v>#REF!</v>
      </c>
      <c r="P2840" t="e">
        <f t="shared" si="357"/>
        <v>#REF!</v>
      </c>
      <c r="Q2840" s="2" t="e">
        <f t="shared" ca="1" si="358"/>
        <v>#REF!</v>
      </c>
      <c r="R2840" t="e">
        <f>IF(NOT(#REF!="Indskrevet"),"",IF(E2840="",FALSE,AND(NOT(#REF!),VALUE(RIGHT(CONCATENATE(YEAR(E2840)),2))=15)))</f>
        <v>#REF!</v>
      </c>
      <c r="S2840" t="e">
        <f t="shared" si="355"/>
        <v>#REF!</v>
      </c>
      <c r="T2840" t="e">
        <f t="shared" si="356"/>
        <v>#REF!</v>
      </c>
      <c r="U2840" s="2" t="e">
        <f t="shared" si="359"/>
        <v>#REF!</v>
      </c>
      <c r="V2840" s="2"/>
    </row>
    <row r="2841" spans="1:22" x14ac:dyDescent="0.25">
      <c r="A2841" t="s">
        <v>1838</v>
      </c>
      <c r="B2841" t="s">
        <v>1839</v>
      </c>
      <c r="C2841">
        <v>179.99999999999599</v>
      </c>
      <c r="D2841" t="s">
        <v>5290</v>
      </c>
      <c r="E2841" s="1">
        <v>41431</v>
      </c>
      <c r="F2841" t="s">
        <v>5294</v>
      </c>
      <c r="G2841">
        <v>1</v>
      </c>
      <c r="H2841" t="s">
        <v>5287</v>
      </c>
      <c r="I2841" t="s">
        <v>5295</v>
      </c>
      <c r="J2841" t="s">
        <v>5293</v>
      </c>
      <c r="K2841" t="b">
        <f>LOOKUP(A2841,'[1]UDDATA-1'!B:B,'[1]UDDATA-1'!A:A)&lt;&gt;LOOKUP(A2841,'[1]UDDATA-2'!B:B,'[1]UDDATA-2'!A:A)</f>
        <v>0</v>
      </c>
      <c r="L2841" t="str">
        <f t="shared" si="352"/>
        <v>Fysisk interface design</v>
      </c>
      <c r="M2841">
        <f t="shared" si="353"/>
        <v>10</v>
      </c>
      <c r="N2841" t="str">
        <f t="shared" si="354"/>
        <v/>
      </c>
      <c r="O2841" t="e">
        <f>IF(AND(A2841&lt;&gt;A2840,#REF!&lt;&gt;""),#REF!,"")</f>
        <v>#REF!</v>
      </c>
      <c r="P2841" t="e">
        <f t="shared" si="357"/>
        <v>#REF!</v>
      </c>
      <c r="Q2841" s="2" t="e">
        <f t="shared" ca="1" si="358"/>
        <v>#REF!</v>
      </c>
      <c r="R2841" t="e">
        <f>IF(NOT(#REF!="Indskrevet"),"",IF(E2841="",FALSE,AND(NOT(#REF!),VALUE(RIGHT(CONCATENATE(YEAR(E2841)),2))=15)))</f>
        <v>#REF!</v>
      </c>
      <c r="S2841" t="e">
        <f t="shared" si="355"/>
        <v>#REF!</v>
      </c>
      <c r="T2841" t="e">
        <f t="shared" si="356"/>
        <v>#REF!</v>
      </c>
      <c r="U2841" s="2" t="e">
        <f t="shared" si="359"/>
        <v>#REF!</v>
      </c>
      <c r="V2841" s="2"/>
    </row>
    <row r="2842" spans="1:22" x14ac:dyDescent="0.25">
      <c r="A2842" t="s">
        <v>1838</v>
      </c>
      <c r="B2842" t="s">
        <v>1839</v>
      </c>
      <c r="C2842">
        <v>179.99999999999599</v>
      </c>
      <c r="D2842" t="s">
        <v>5296</v>
      </c>
      <c r="E2842" s="1">
        <v>41695</v>
      </c>
      <c r="F2842" t="s">
        <v>5297</v>
      </c>
      <c r="G2842">
        <v>1</v>
      </c>
      <c r="H2842" t="s">
        <v>5287</v>
      </c>
      <c r="I2842" t="s">
        <v>5298</v>
      </c>
      <c r="J2842" t="s">
        <v>5299</v>
      </c>
      <c r="K2842" t="b">
        <f>LOOKUP(A2842,'[1]UDDATA-1'!B:B,'[1]UDDATA-1'!A:A)&lt;&gt;LOOKUP(A2842,'[1]UDDATA-2'!B:B,'[1]UDDATA-2'!A:A)</f>
        <v>0</v>
      </c>
      <c r="L2842" t="str">
        <f t="shared" si="352"/>
        <v>Proceduremæssig programmering</v>
      </c>
      <c r="M2842">
        <f t="shared" si="353"/>
        <v>7</v>
      </c>
      <c r="N2842" t="str">
        <f t="shared" si="354"/>
        <v/>
      </c>
      <c r="O2842" t="e">
        <f>IF(AND(A2842&lt;&gt;A2841,#REF!&lt;&gt;""),#REF!,"")</f>
        <v>#REF!</v>
      </c>
      <c r="P2842" t="e">
        <f t="shared" si="357"/>
        <v>#REF!</v>
      </c>
      <c r="Q2842" s="2" t="e">
        <f t="shared" ca="1" si="358"/>
        <v>#REF!</v>
      </c>
      <c r="R2842" t="e">
        <f>IF(NOT(#REF!="Indskrevet"),"",IF(E2842="",FALSE,AND(NOT(#REF!),VALUE(RIGHT(CONCATENATE(YEAR(E2842)),2))=15)))</f>
        <v>#REF!</v>
      </c>
      <c r="S2842" t="e">
        <f t="shared" si="355"/>
        <v>#REF!</v>
      </c>
      <c r="T2842" t="e">
        <f t="shared" si="356"/>
        <v>#REF!</v>
      </c>
      <c r="U2842" s="2" t="e">
        <f t="shared" si="359"/>
        <v>#REF!</v>
      </c>
      <c r="V2842" s="2"/>
    </row>
    <row r="2843" spans="1:22" x14ac:dyDescent="0.25">
      <c r="A2843" t="s">
        <v>1838</v>
      </c>
      <c r="B2843" t="s">
        <v>1839</v>
      </c>
      <c r="C2843">
        <v>179.99999999999599</v>
      </c>
      <c r="D2843" t="s">
        <v>5290</v>
      </c>
      <c r="E2843" s="1">
        <v>41800</v>
      </c>
      <c r="F2843" t="s">
        <v>5301</v>
      </c>
      <c r="G2843">
        <v>1</v>
      </c>
      <c r="H2843" t="s">
        <v>5287</v>
      </c>
      <c r="I2843" t="s">
        <v>5302</v>
      </c>
      <c r="J2843" t="s">
        <v>5303</v>
      </c>
      <c r="K2843" t="b">
        <f>LOOKUP(A2843,'[1]UDDATA-1'!B:B,'[1]UDDATA-1'!A:A)&lt;&gt;LOOKUP(A2843,'[1]UDDATA-2'!B:B,'[1]UDDATA-2'!A:A)</f>
        <v>0</v>
      </c>
      <c r="L2843" t="str">
        <f t="shared" si="352"/>
        <v>Lyd- og musikbehandling</v>
      </c>
      <c r="M2843">
        <f t="shared" si="353"/>
        <v>10</v>
      </c>
      <c r="N2843" t="str">
        <f t="shared" si="354"/>
        <v/>
      </c>
      <c r="O2843" t="e">
        <f>IF(AND(A2843&lt;&gt;A2842,#REF!&lt;&gt;""),#REF!,"")</f>
        <v>#REF!</v>
      </c>
      <c r="P2843" t="e">
        <f t="shared" si="357"/>
        <v>#REF!</v>
      </c>
      <c r="Q2843" s="2" t="e">
        <f t="shared" ca="1" si="358"/>
        <v>#REF!</v>
      </c>
      <c r="R2843" t="e">
        <f>IF(NOT(#REF!="Indskrevet"),"",IF(E2843="",FALSE,AND(NOT(#REF!),VALUE(RIGHT(CONCATENATE(YEAR(E2843)),2))=15)))</f>
        <v>#REF!</v>
      </c>
      <c r="S2843" t="e">
        <f t="shared" si="355"/>
        <v>#REF!</v>
      </c>
      <c r="T2843" t="e">
        <f t="shared" si="356"/>
        <v>#REF!</v>
      </c>
      <c r="U2843" s="2" t="e">
        <f t="shared" si="359"/>
        <v>#REF!</v>
      </c>
      <c r="V2843" s="2"/>
    </row>
    <row r="2844" spans="1:22" x14ac:dyDescent="0.25">
      <c r="A2844" t="s">
        <v>1838</v>
      </c>
      <c r="B2844" t="s">
        <v>1839</v>
      </c>
      <c r="C2844">
        <v>179.99999999999599</v>
      </c>
      <c r="D2844" t="s">
        <v>5290</v>
      </c>
      <c r="E2844" s="1">
        <v>41823</v>
      </c>
      <c r="F2844" t="s">
        <v>5304</v>
      </c>
      <c r="G2844">
        <v>1</v>
      </c>
      <c r="H2844" t="s">
        <v>5287</v>
      </c>
      <c r="I2844" t="s">
        <v>5305</v>
      </c>
      <c r="J2844" t="s">
        <v>5303</v>
      </c>
      <c r="K2844" t="b">
        <f>LOOKUP(A2844,'[1]UDDATA-1'!B:B,'[1]UDDATA-1'!A:A)&lt;&gt;LOOKUP(A2844,'[1]UDDATA-2'!B:B,'[1]UDDATA-2'!A:A)</f>
        <v>0</v>
      </c>
      <c r="L2844" t="str">
        <f t="shared" si="352"/>
        <v>Objektorienteret Software Engineering</v>
      </c>
      <c r="M2844">
        <f t="shared" si="353"/>
        <v>10</v>
      </c>
      <c r="N2844" t="str">
        <f t="shared" si="354"/>
        <v/>
      </c>
      <c r="O2844" t="e">
        <f>IF(AND(A2844&lt;&gt;A2843,#REF!&lt;&gt;""),#REF!,"")</f>
        <v>#REF!</v>
      </c>
      <c r="P2844" t="e">
        <f t="shared" si="357"/>
        <v>#REF!</v>
      </c>
      <c r="Q2844" s="2" t="e">
        <f t="shared" ca="1" si="358"/>
        <v>#REF!</v>
      </c>
      <c r="R2844" t="e">
        <f>IF(NOT(#REF!="Indskrevet"),"",IF(E2844="",FALSE,AND(NOT(#REF!),VALUE(RIGHT(CONCATENATE(YEAR(E2844)),2))=15)))</f>
        <v>#REF!</v>
      </c>
      <c r="S2844" t="e">
        <f t="shared" si="355"/>
        <v>#REF!</v>
      </c>
      <c r="T2844" t="e">
        <f t="shared" si="356"/>
        <v>#REF!</v>
      </c>
      <c r="U2844" s="2" t="e">
        <f t="shared" si="359"/>
        <v>#REF!</v>
      </c>
      <c r="V2844" s="2"/>
    </row>
    <row r="2845" spans="1:22" x14ac:dyDescent="0.25">
      <c r="A2845" t="s">
        <v>1840</v>
      </c>
      <c r="B2845" t="s">
        <v>1841</v>
      </c>
      <c r="C2845">
        <v>49.999999999999197</v>
      </c>
      <c r="D2845" t="s">
        <v>5306</v>
      </c>
      <c r="E2845" s="1">
        <v>42033</v>
      </c>
      <c r="F2845" t="s">
        <v>5286</v>
      </c>
      <c r="G2845">
        <v>1</v>
      </c>
      <c r="H2845" t="s">
        <v>5307</v>
      </c>
      <c r="I2845" t="s">
        <v>5288</v>
      </c>
      <c r="J2845" t="s">
        <v>5289</v>
      </c>
      <c r="K2845" t="b">
        <f>LOOKUP(A2845,'[1]UDDATA-1'!B:B,'[1]UDDATA-1'!A:A)&lt;&gt;LOOKUP(A2845,'[1]UDDATA-2'!B:B,'[1]UDDATA-2'!A:A)</f>
        <v>0</v>
      </c>
      <c r="L2845" t="str">
        <f t="shared" si="352"/>
        <v>Grundlæggende programmering</v>
      </c>
      <c r="M2845">
        <f t="shared" si="353"/>
        <v>0</v>
      </c>
      <c r="N2845" t="str">
        <f t="shared" si="354"/>
        <v/>
      </c>
      <c r="O2845" t="e">
        <f>IF(AND(A2845&lt;&gt;A2844,#REF!&lt;&gt;""),#REF!,"")</f>
        <v>#REF!</v>
      </c>
      <c r="P2845" t="e">
        <f t="shared" si="357"/>
        <v>#REF!</v>
      </c>
      <c r="Q2845" s="2" t="e">
        <f t="shared" ca="1" si="358"/>
        <v>#REF!</v>
      </c>
      <c r="R2845" t="e">
        <f>IF(NOT(#REF!="Indskrevet"),"",IF(E2845="",FALSE,AND(NOT(#REF!),VALUE(RIGHT(CONCATENATE(YEAR(E2845)),2))=15)))</f>
        <v>#REF!</v>
      </c>
      <c r="S2845" t="e">
        <f t="shared" si="355"/>
        <v>#REF!</v>
      </c>
      <c r="T2845" t="e">
        <f t="shared" si="356"/>
        <v>#REF!</v>
      </c>
      <c r="U2845" s="2" t="e">
        <f t="shared" si="359"/>
        <v>#REF!</v>
      </c>
      <c r="V2845" s="2"/>
    </row>
    <row r="2846" spans="1:22" x14ac:dyDescent="0.25">
      <c r="A2846" t="s">
        <v>1840</v>
      </c>
      <c r="B2846" t="s">
        <v>1841</v>
      </c>
      <c r="C2846">
        <v>49.999999999999197</v>
      </c>
      <c r="D2846" t="s">
        <v>5306</v>
      </c>
      <c r="E2846" s="1">
        <v>42066</v>
      </c>
      <c r="F2846" t="s">
        <v>5286</v>
      </c>
      <c r="G2846">
        <v>2</v>
      </c>
      <c r="H2846" t="s">
        <v>5287</v>
      </c>
      <c r="I2846" t="s">
        <v>5288</v>
      </c>
      <c r="J2846" t="s">
        <v>5293</v>
      </c>
      <c r="K2846" t="b">
        <f>LOOKUP(A2846,'[1]UDDATA-1'!B:B,'[1]UDDATA-1'!A:A)&lt;&gt;LOOKUP(A2846,'[1]UDDATA-2'!B:B,'[1]UDDATA-2'!A:A)</f>
        <v>0</v>
      </c>
      <c r="L2846" t="str">
        <f t="shared" si="352"/>
        <v/>
      </c>
      <c r="M2846" t="str">
        <f t="shared" si="353"/>
        <v/>
      </c>
      <c r="N2846" t="str">
        <f t="shared" si="354"/>
        <v/>
      </c>
      <c r="O2846" t="e">
        <f>IF(AND(A2846&lt;&gt;A2845,#REF!&lt;&gt;""),#REF!,"")</f>
        <v>#REF!</v>
      </c>
      <c r="P2846" t="e">
        <f t="shared" si="357"/>
        <v>#REF!</v>
      </c>
      <c r="Q2846" s="2" t="e">
        <f t="shared" ca="1" si="358"/>
        <v>#REF!</v>
      </c>
      <c r="R2846" t="e">
        <f>IF(NOT(#REF!="Indskrevet"),"",IF(E2846="",FALSE,AND(NOT(#REF!),VALUE(RIGHT(CONCATENATE(YEAR(E2846)),2))=15)))</f>
        <v>#REF!</v>
      </c>
      <c r="S2846" t="e">
        <f t="shared" si="355"/>
        <v>#REF!</v>
      </c>
      <c r="T2846" t="e">
        <f t="shared" si="356"/>
        <v>#REF!</v>
      </c>
      <c r="U2846" s="2" t="e">
        <f t="shared" si="359"/>
        <v>#REF!</v>
      </c>
      <c r="V2846" s="2"/>
    </row>
    <row r="2847" spans="1:22" x14ac:dyDescent="0.25">
      <c r="A2847" t="s">
        <v>1840</v>
      </c>
      <c r="B2847" t="s">
        <v>1841</v>
      </c>
      <c r="C2847">
        <v>49.999999999999197</v>
      </c>
      <c r="D2847" t="s">
        <v>5327</v>
      </c>
      <c r="E2847" s="1">
        <v>42178</v>
      </c>
      <c r="F2847" t="s">
        <v>5291</v>
      </c>
      <c r="G2847">
        <v>1</v>
      </c>
      <c r="H2847" t="s">
        <v>5307</v>
      </c>
      <c r="I2847" t="s">
        <v>5292</v>
      </c>
      <c r="J2847" t="s">
        <v>5293</v>
      </c>
      <c r="K2847" t="b">
        <f>LOOKUP(A2847,'[1]UDDATA-1'!B:B,'[1]UDDATA-1'!A:A)&lt;&gt;LOOKUP(A2847,'[1]UDDATA-2'!B:B,'[1]UDDATA-2'!A:A)</f>
        <v>0</v>
      </c>
      <c r="L2847" t="str">
        <f t="shared" si="352"/>
        <v>Matematik til multimedie-applikationer</v>
      </c>
      <c r="M2847">
        <f t="shared" si="353"/>
        <v>-3</v>
      </c>
      <c r="N2847" t="str">
        <f t="shared" si="354"/>
        <v/>
      </c>
      <c r="O2847" t="e">
        <f>IF(AND(A2847&lt;&gt;A2846,#REF!&lt;&gt;""),#REF!,"")</f>
        <v>#REF!</v>
      </c>
      <c r="P2847" t="e">
        <f t="shared" si="357"/>
        <v>#REF!</v>
      </c>
      <c r="Q2847" s="2" t="e">
        <f t="shared" ca="1" si="358"/>
        <v>#REF!</v>
      </c>
      <c r="R2847" t="e">
        <f>IF(NOT(#REF!="Indskrevet"),"",IF(E2847="",FALSE,AND(NOT(#REF!),VALUE(RIGHT(CONCATENATE(YEAR(E2847)),2))=15)))</f>
        <v>#REF!</v>
      </c>
      <c r="S2847" t="e">
        <f t="shared" si="355"/>
        <v>#REF!</v>
      </c>
      <c r="T2847" t="e">
        <f t="shared" si="356"/>
        <v>#REF!</v>
      </c>
      <c r="U2847" s="2" t="e">
        <f t="shared" si="359"/>
        <v>#REF!</v>
      </c>
      <c r="V2847" s="2"/>
    </row>
    <row r="2848" spans="1:22" x14ac:dyDescent="0.25">
      <c r="A2848" t="s">
        <v>1840</v>
      </c>
      <c r="B2848" t="s">
        <v>1841</v>
      </c>
      <c r="C2848">
        <v>49.999999999999197</v>
      </c>
      <c r="D2848" t="s">
        <v>5318</v>
      </c>
      <c r="E2848" s="1">
        <v>42249</v>
      </c>
      <c r="F2848" t="s">
        <v>5291</v>
      </c>
      <c r="G2848">
        <v>2</v>
      </c>
      <c r="H2848" t="s">
        <v>5287</v>
      </c>
      <c r="I2848" t="s">
        <v>5292</v>
      </c>
      <c r="J2848" t="s">
        <v>5299</v>
      </c>
      <c r="K2848" t="b">
        <f>LOOKUP(A2848,'[1]UDDATA-1'!B:B,'[1]UDDATA-1'!A:A)&lt;&gt;LOOKUP(A2848,'[1]UDDATA-2'!B:B,'[1]UDDATA-2'!A:A)</f>
        <v>0</v>
      </c>
      <c r="L2848" t="str">
        <f t="shared" si="352"/>
        <v/>
      </c>
      <c r="M2848" t="str">
        <f t="shared" si="353"/>
        <v/>
      </c>
      <c r="N2848" t="str">
        <f t="shared" si="354"/>
        <v/>
      </c>
      <c r="O2848" t="e">
        <f>IF(AND(A2848&lt;&gt;A2847,#REF!&lt;&gt;""),#REF!,"")</f>
        <v>#REF!</v>
      </c>
      <c r="P2848" t="e">
        <f t="shared" si="357"/>
        <v>#REF!</v>
      </c>
      <c r="Q2848" s="2" t="e">
        <f t="shared" ca="1" si="358"/>
        <v>#REF!</v>
      </c>
      <c r="R2848" t="e">
        <f>IF(NOT(#REF!="Indskrevet"),"",IF(E2848="",FALSE,AND(NOT(#REF!),VALUE(RIGHT(CONCATENATE(YEAR(E2848)),2))=15)))</f>
        <v>#REF!</v>
      </c>
      <c r="S2848" t="e">
        <f t="shared" si="355"/>
        <v>#REF!</v>
      </c>
      <c r="T2848" t="e">
        <f t="shared" si="356"/>
        <v>#REF!</v>
      </c>
      <c r="U2848" s="2" t="e">
        <f t="shared" si="359"/>
        <v>#REF!</v>
      </c>
      <c r="V2848" s="2"/>
    </row>
    <row r="2849" spans="1:22" x14ac:dyDescent="0.25">
      <c r="A2849" t="s">
        <v>1843</v>
      </c>
      <c r="B2849" t="s">
        <v>1844</v>
      </c>
      <c r="C2849">
        <v>59.999999999998799</v>
      </c>
      <c r="K2849" t="b">
        <f>LOOKUP(A2849,'[1]UDDATA-1'!B:B,'[1]UDDATA-1'!A:A)&lt;&gt;LOOKUP(A2849,'[1]UDDATA-2'!B:B,'[1]UDDATA-2'!A:A)</f>
        <v>0</v>
      </c>
      <c r="L2849" t="str">
        <f t="shared" si="352"/>
        <v/>
      </c>
      <c r="M2849" t="str">
        <f t="shared" si="353"/>
        <v/>
      </c>
      <c r="N2849" t="str">
        <f t="shared" si="354"/>
        <v/>
      </c>
      <c r="O2849" t="e">
        <f>IF(AND(A2849&lt;&gt;A2848,#REF!&lt;&gt;""),#REF!,"")</f>
        <v>#REF!</v>
      </c>
      <c r="P2849" t="e">
        <f t="shared" si="357"/>
        <v>#REF!</v>
      </c>
      <c r="Q2849" s="2" t="e">
        <f t="shared" ca="1" si="358"/>
        <v>#REF!</v>
      </c>
      <c r="R2849" t="e">
        <f>IF(NOT(#REF!="Indskrevet"),"",IF(E2849="",FALSE,AND(NOT(#REF!),VALUE(RIGHT(CONCATENATE(YEAR(E2849)),2))=15)))</f>
        <v>#REF!</v>
      </c>
      <c r="S2849" t="e">
        <f t="shared" si="355"/>
        <v>#REF!</v>
      </c>
      <c r="T2849" t="e">
        <f t="shared" si="356"/>
        <v>#REF!</v>
      </c>
      <c r="U2849" s="2" t="e">
        <f t="shared" si="359"/>
        <v>#REF!</v>
      </c>
      <c r="V2849" s="2"/>
    </row>
    <row r="2850" spans="1:22" x14ac:dyDescent="0.25">
      <c r="A2850" t="s">
        <v>1846</v>
      </c>
      <c r="B2850" t="s">
        <v>1847</v>
      </c>
      <c r="C2850">
        <v>24.999999999999599</v>
      </c>
      <c r="D2850" t="s">
        <v>5285</v>
      </c>
      <c r="E2850" s="1">
        <v>41676</v>
      </c>
      <c r="F2850" t="s">
        <v>5308</v>
      </c>
      <c r="G2850">
        <v>1</v>
      </c>
      <c r="H2850" t="s">
        <v>5287</v>
      </c>
      <c r="I2850" t="s">
        <v>5288</v>
      </c>
      <c r="J2850" t="s">
        <v>5289</v>
      </c>
      <c r="K2850" t="b">
        <f>LOOKUP(A2850,'[1]UDDATA-1'!B:B,'[1]UDDATA-1'!A:A)&lt;&gt;LOOKUP(A2850,'[1]UDDATA-2'!B:B,'[1]UDDATA-2'!A:A)</f>
        <v>0</v>
      </c>
      <c r="L2850" t="str">
        <f t="shared" si="352"/>
        <v>Grundlæggende programmering</v>
      </c>
      <c r="M2850">
        <f t="shared" si="353"/>
        <v>2</v>
      </c>
      <c r="N2850" t="str">
        <f t="shared" si="354"/>
        <v/>
      </c>
      <c r="O2850" t="e">
        <f>IF(AND(A2850&lt;&gt;A2849,#REF!&lt;&gt;""),#REF!,"")</f>
        <v>#REF!</v>
      </c>
      <c r="P2850" t="e">
        <f t="shared" si="357"/>
        <v>#REF!</v>
      </c>
      <c r="Q2850" s="2" t="e">
        <f t="shared" ca="1" si="358"/>
        <v>#REF!</v>
      </c>
      <c r="R2850" t="e">
        <f>IF(NOT(#REF!="Indskrevet"),"",IF(E2850="",FALSE,AND(NOT(#REF!),VALUE(RIGHT(CONCATENATE(YEAR(E2850)),2))=15)))</f>
        <v>#REF!</v>
      </c>
      <c r="S2850" t="e">
        <f t="shared" si="355"/>
        <v>#REF!</v>
      </c>
      <c r="T2850" t="e">
        <f t="shared" si="356"/>
        <v>#REF!</v>
      </c>
      <c r="U2850" s="2" t="e">
        <f t="shared" si="359"/>
        <v>#REF!</v>
      </c>
      <c r="V2850" s="2"/>
    </row>
    <row r="2851" spans="1:22" x14ac:dyDescent="0.25">
      <c r="A2851" t="s">
        <v>1846</v>
      </c>
      <c r="B2851" t="s">
        <v>1847</v>
      </c>
      <c r="C2851">
        <v>24.999999999999599</v>
      </c>
      <c r="D2851" t="s">
        <v>5318</v>
      </c>
      <c r="E2851" s="1">
        <v>41815</v>
      </c>
      <c r="F2851" t="s">
        <v>5309</v>
      </c>
      <c r="G2851">
        <v>1</v>
      </c>
      <c r="H2851" t="s">
        <v>5287</v>
      </c>
      <c r="I2851" t="s">
        <v>5292</v>
      </c>
      <c r="J2851" t="s">
        <v>5293</v>
      </c>
      <c r="K2851" t="b">
        <f>LOOKUP(A2851,'[1]UDDATA-1'!B:B,'[1]UDDATA-1'!A:A)&lt;&gt;LOOKUP(A2851,'[1]UDDATA-2'!B:B,'[1]UDDATA-2'!A:A)</f>
        <v>0</v>
      </c>
      <c r="L2851" t="str">
        <f t="shared" si="352"/>
        <v>Matematik til multimedie-applikationer</v>
      </c>
      <c r="M2851" t="str">
        <f t="shared" si="353"/>
        <v/>
      </c>
      <c r="N2851" t="str">
        <f t="shared" si="354"/>
        <v>U</v>
      </c>
      <c r="O2851" t="e">
        <f>IF(AND(A2851&lt;&gt;A2850,#REF!&lt;&gt;""),#REF!,"")</f>
        <v>#REF!</v>
      </c>
      <c r="P2851" t="e">
        <f t="shared" si="357"/>
        <v>#REF!</v>
      </c>
      <c r="Q2851" s="2" t="e">
        <f t="shared" ca="1" si="358"/>
        <v>#REF!</v>
      </c>
      <c r="R2851" t="e">
        <f>IF(NOT(#REF!="Indskrevet"),"",IF(E2851="",FALSE,AND(NOT(#REF!),VALUE(RIGHT(CONCATENATE(YEAR(E2851)),2))=15)))</f>
        <v>#REF!</v>
      </c>
      <c r="S2851" t="e">
        <f t="shared" si="355"/>
        <v>#REF!</v>
      </c>
      <c r="T2851" t="e">
        <f t="shared" si="356"/>
        <v>#REF!</v>
      </c>
      <c r="U2851" s="2" t="e">
        <f t="shared" si="359"/>
        <v>#REF!</v>
      </c>
      <c r="V2851" s="2"/>
    </row>
    <row r="2852" spans="1:22" x14ac:dyDescent="0.25">
      <c r="A2852" t="s">
        <v>1846</v>
      </c>
      <c r="B2852" t="s">
        <v>1847</v>
      </c>
      <c r="C2852">
        <v>24.999999999999599</v>
      </c>
      <c r="D2852" t="s">
        <v>5318</v>
      </c>
      <c r="E2852" s="1">
        <v>41824</v>
      </c>
      <c r="F2852" t="s">
        <v>5310</v>
      </c>
      <c r="G2852">
        <v>1</v>
      </c>
      <c r="H2852" t="s">
        <v>5307</v>
      </c>
      <c r="I2852" t="s">
        <v>5295</v>
      </c>
      <c r="J2852" t="s">
        <v>5293</v>
      </c>
      <c r="K2852" t="b">
        <f>LOOKUP(A2852,'[1]UDDATA-1'!B:B,'[1]UDDATA-1'!A:A)&lt;&gt;LOOKUP(A2852,'[1]UDDATA-2'!B:B,'[1]UDDATA-2'!A:A)</f>
        <v>0</v>
      </c>
      <c r="L2852" t="str">
        <f t="shared" si="352"/>
        <v>Fysisk interface design</v>
      </c>
      <c r="M2852" t="str">
        <f t="shared" si="353"/>
        <v/>
      </c>
      <c r="N2852" t="str">
        <f t="shared" si="354"/>
        <v>U</v>
      </c>
      <c r="O2852" t="e">
        <f>IF(AND(A2852&lt;&gt;A2851,#REF!&lt;&gt;""),#REF!,"")</f>
        <v>#REF!</v>
      </c>
      <c r="P2852" t="e">
        <f t="shared" si="357"/>
        <v>#REF!</v>
      </c>
      <c r="Q2852" s="2" t="e">
        <f t="shared" ca="1" si="358"/>
        <v>#REF!</v>
      </c>
      <c r="R2852" t="e">
        <f>IF(NOT(#REF!="Indskrevet"),"",IF(E2852="",FALSE,AND(NOT(#REF!),VALUE(RIGHT(CONCATENATE(YEAR(E2852)),2))=15)))</f>
        <v>#REF!</v>
      </c>
      <c r="S2852" t="e">
        <f t="shared" si="355"/>
        <v>#REF!</v>
      </c>
      <c r="T2852" t="e">
        <f t="shared" si="356"/>
        <v>#REF!</v>
      </c>
      <c r="U2852" s="2" t="e">
        <f t="shared" si="359"/>
        <v>#REF!</v>
      </c>
      <c r="V2852" s="2"/>
    </row>
    <row r="2853" spans="1:22" x14ac:dyDescent="0.25">
      <c r="A2853" t="s">
        <v>1846</v>
      </c>
      <c r="B2853" t="s">
        <v>1847</v>
      </c>
      <c r="C2853">
        <v>24.999999999999599</v>
      </c>
      <c r="D2853" t="s">
        <v>5318</v>
      </c>
      <c r="E2853" s="1">
        <v>42247</v>
      </c>
      <c r="F2853" t="s">
        <v>5310</v>
      </c>
      <c r="G2853">
        <v>2</v>
      </c>
      <c r="H2853" t="s">
        <v>5287</v>
      </c>
      <c r="I2853" t="s">
        <v>5295</v>
      </c>
      <c r="J2853" t="s">
        <v>5303</v>
      </c>
      <c r="K2853" t="b">
        <f>LOOKUP(A2853,'[1]UDDATA-1'!B:B,'[1]UDDATA-1'!A:A)&lt;&gt;LOOKUP(A2853,'[1]UDDATA-2'!B:B,'[1]UDDATA-2'!A:A)</f>
        <v>0</v>
      </c>
      <c r="L2853" t="str">
        <f t="shared" si="352"/>
        <v/>
      </c>
      <c r="M2853" t="str">
        <f t="shared" si="353"/>
        <v/>
      </c>
      <c r="N2853" t="str">
        <f t="shared" si="354"/>
        <v/>
      </c>
      <c r="O2853" t="e">
        <f>IF(AND(A2853&lt;&gt;A2852,#REF!&lt;&gt;""),#REF!,"")</f>
        <v>#REF!</v>
      </c>
      <c r="P2853" t="e">
        <f t="shared" si="357"/>
        <v>#REF!</v>
      </c>
      <c r="Q2853" s="2" t="e">
        <f t="shared" ca="1" si="358"/>
        <v>#REF!</v>
      </c>
      <c r="R2853" t="e">
        <f>IF(NOT(#REF!="Indskrevet"),"",IF(E2853="",FALSE,AND(NOT(#REF!),VALUE(RIGHT(CONCATENATE(YEAR(E2853)),2))=15)))</f>
        <v>#REF!</v>
      </c>
      <c r="S2853" t="e">
        <f t="shared" si="355"/>
        <v>#REF!</v>
      </c>
      <c r="T2853" t="e">
        <f t="shared" si="356"/>
        <v>#REF!</v>
      </c>
      <c r="U2853" s="2" t="e">
        <f t="shared" si="359"/>
        <v>#REF!</v>
      </c>
      <c r="V2853" s="2"/>
    </row>
    <row r="2854" spans="1:22" x14ac:dyDescent="0.25">
      <c r="A2854" t="s">
        <v>1849</v>
      </c>
      <c r="B2854" t="s">
        <v>1850</v>
      </c>
      <c r="C2854">
        <v>0</v>
      </c>
      <c r="D2854" t="s">
        <v>5318</v>
      </c>
      <c r="E2854" s="1">
        <v>42028</v>
      </c>
      <c r="F2854" t="s">
        <v>5323</v>
      </c>
      <c r="G2854">
        <v>1</v>
      </c>
      <c r="H2854" t="s">
        <v>5287</v>
      </c>
      <c r="I2854" t="s">
        <v>5324</v>
      </c>
      <c r="J2854" t="s">
        <v>5289</v>
      </c>
      <c r="K2854" t="b">
        <f>LOOKUP(A2854,'[1]UDDATA-1'!B:B,'[1]UDDATA-1'!A:A)&lt;&gt;LOOKUP(A2854,'[1]UDDATA-2'!B:B,'[1]UDDATA-2'!A:A)</f>
        <v>0</v>
      </c>
      <c r="L2854" t="str">
        <f t="shared" si="352"/>
        <v>Lineær algebra</v>
      </c>
      <c r="M2854" t="str">
        <f t="shared" si="353"/>
        <v/>
      </c>
      <c r="N2854" t="str">
        <f t="shared" si="354"/>
        <v>U</v>
      </c>
      <c r="O2854" t="e">
        <f>IF(AND(A2854&lt;&gt;A2853,#REF!&lt;&gt;""),#REF!,"")</f>
        <v>#REF!</v>
      </c>
      <c r="P2854" t="e">
        <f t="shared" si="357"/>
        <v>#REF!</v>
      </c>
      <c r="Q2854" s="2" t="e">
        <f t="shared" ca="1" si="358"/>
        <v>#REF!</v>
      </c>
      <c r="R2854" t="e">
        <f>IF(NOT(#REF!="Indskrevet"),"",IF(E2854="",FALSE,AND(NOT(#REF!),VALUE(RIGHT(CONCATENATE(YEAR(E2854)),2))=15)))</f>
        <v>#REF!</v>
      </c>
      <c r="S2854" t="e">
        <f t="shared" si="355"/>
        <v>#REF!</v>
      </c>
      <c r="T2854" t="e">
        <f t="shared" si="356"/>
        <v>#REF!</v>
      </c>
      <c r="U2854" s="2" t="e">
        <f t="shared" si="359"/>
        <v>#REF!</v>
      </c>
      <c r="V2854" s="2"/>
    </row>
    <row r="2855" spans="1:22" x14ac:dyDescent="0.25">
      <c r="A2855" t="s">
        <v>1851</v>
      </c>
      <c r="B2855" t="s">
        <v>1852</v>
      </c>
      <c r="C2855">
        <v>164.99999999999699</v>
      </c>
      <c r="D2855" t="s">
        <v>5306</v>
      </c>
      <c r="E2855" s="1">
        <v>41316</v>
      </c>
      <c r="F2855" t="s">
        <v>5308</v>
      </c>
      <c r="G2855">
        <v>1</v>
      </c>
      <c r="H2855" t="s">
        <v>5307</v>
      </c>
      <c r="I2855" t="s">
        <v>5288</v>
      </c>
      <c r="J2855" t="s">
        <v>5289</v>
      </c>
      <c r="K2855" t="b">
        <f>LOOKUP(A2855,'[1]UDDATA-1'!B:B,'[1]UDDATA-1'!A:A)&lt;&gt;LOOKUP(A2855,'[1]UDDATA-2'!B:B,'[1]UDDATA-2'!A:A)</f>
        <v>0</v>
      </c>
      <c r="L2855" t="str">
        <f t="shared" si="352"/>
        <v>Grundlæggende programmering</v>
      </c>
      <c r="M2855">
        <f t="shared" si="353"/>
        <v>0</v>
      </c>
      <c r="N2855" t="str">
        <f t="shared" si="354"/>
        <v/>
      </c>
      <c r="O2855" t="e">
        <f>IF(AND(A2855&lt;&gt;A2854,#REF!&lt;&gt;""),#REF!,"")</f>
        <v>#REF!</v>
      </c>
      <c r="P2855" t="e">
        <f t="shared" si="357"/>
        <v>#REF!</v>
      </c>
      <c r="Q2855" s="2" t="e">
        <f t="shared" ca="1" si="358"/>
        <v>#REF!</v>
      </c>
      <c r="R2855" t="e">
        <f>IF(NOT(#REF!="Indskrevet"),"",IF(E2855="",FALSE,AND(NOT(#REF!),VALUE(RIGHT(CONCATENATE(YEAR(E2855)),2))=15)))</f>
        <v>#REF!</v>
      </c>
      <c r="S2855" t="e">
        <f t="shared" si="355"/>
        <v>#REF!</v>
      </c>
      <c r="T2855" t="e">
        <f t="shared" si="356"/>
        <v>#REF!</v>
      </c>
      <c r="U2855" s="2" t="e">
        <f t="shared" si="359"/>
        <v>#REF!</v>
      </c>
      <c r="V2855" s="2"/>
    </row>
    <row r="2856" spans="1:22" x14ac:dyDescent="0.25">
      <c r="A2856" t="s">
        <v>1851</v>
      </c>
      <c r="B2856" t="s">
        <v>1852</v>
      </c>
      <c r="C2856">
        <v>164.99999999999699</v>
      </c>
      <c r="D2856" t="s">
        <v>5285</v>
      </c>
      <c r="E2856" s="1">
        <v>41353</v>
      </c>
      <c r="F2856" t="s">
        <v>5308</v>
      </c>
      <c r="G2856">
        <v>2</v>
      </c>
      <c r="H2856" t="s">
        <v>5287</v>
      </c>
      <c r="I2856" t="s">
        <v>5288</v>
      </c>
      <c r="J2856" t="s">
        <v>5293</v>
      </c>
      <c r="K2856" t="b">
        <f>LOOKUP(A2856,'[1]UDDATA-1'!B:B,'[1]UDDATA-1'!A:A)&lt;&gt;LOOKUP(A2856,'[1]UDDATA-2'!B:B,'[1]UDDATA-2'!A:A)</f>
        <v>0</v>
      </c>
      <c r="L2856" t="str">
        <f t="shared" si="352"/>
        <v/>
      </c>
      <c r="M2856" t="str">
        <f t="shared" si="353"/>
        <v/>
      </c>
      <c r="N2856" t="str">
        <f t="shared" si="354"/>
        <v/>
      </c>
      <c r="O2856" t="e">
        <f>IF(AND(A2856&lt;&gt;A2855,#REF!&lt;&gt;""),#REF!,"")</f>
        <v>#REF!</v>
      </c>
      <c r="P2856" t="e">
        <f t="shared" si="357"/>
        <v>#REF!</v>
      </c>
      <c r="Q2856" s="2" t="e">
        <f t="shared" ca="1" si="358"/>
        <v>#REF!</v>
      </c>
      <c r="R2856" t="e">
        <f>IF(NOT(#REF!="Indskrevet"),"",IF(E2856="",FALSE,AND(NOT(#REF!),VALUE(RIGHT(CONCATENATE(YEAR(E2856)),2))=15)))</f>
        <v>#REF!</v>
      </c>
      <c r="S2856" t="e">
        <f t="shared" si="355"/>
        <v>#REF!</v>
      </c>
      <c r="T2856" t="e">
        <f t="shared" si="356"/>
        <v>#REF!</v>
      </c>
      <c r="U2856" s="2" t="e">
        <f t="shared" si="359"/>
        <v>#REF!</v>
      </c>
      <c r="V2856" s="2"/>
    </row>
    <row r="2857" spans="1:22" x14ac:dyDescent="0.25">
      <c r="A2857" t="s">
        <v>1851</v>
      </c>
      <c r="B2857" t="s">
        <v>1852</v>
      </c>
      <c r="C2857">
        <v>164.99999999999699</v>
      </c>
      <c r="D2857" t="s">
        <v>5317</v>
      </c>
      <c r="E2857" s="1">
        <v>41452</v>
      </c>
      <c r="F2857" t="s">
        <v>5309</v>
      </c>
      <c r="G2857">
        <v>1</v>
      </c>
      <c r="H2857" t="s">
        <v>5287</v>
      </c>
      <c r="I2857" t="s">
        <v>5292</v>
      </c>
      <c r="J2857" t="s">
        <v>5293</v>
      </c>
      <c r="K2857" t="b">
        <f>LOOKUP(A2857,'[1]UDDATA-1'!B:B,'[1]UDDATA-1'!A:A)&lt;&gt;LOOKUP(A2857,'[1]UDDATA-2'!B:B,'[1]UDDATA-2'!A:A)</f>
        <v>0</v>
      </c>
      <c r="L2857" t="str">
        <f t="shared" si="352"/>
        <v>Matematik til multimedie-applikationer</v>
      </c>
      <c r="M2857">
        <f t="shared" si="353"/>
        <v>4</v>
      </c>
      <c r="N2857" t="str">
        <f t="shared" si="354"/>
        <v/>
      </c>
      <c r="O2857" t="e">
        <f>IF(AND(A2857&lt;&gt;A2856,#REF!&lt;&gt;""),#REF!,"")</f>
        <v>#REF!</v>
      </c>
      <c r="P2857" t="e">
        <f t="shared" si="357"/>
        <v>#REF!</v>
      </c>
      <c r="Q2857" s="2" t="e">
        <f t="shared" ca="1" si="358"/>
        <v>#REF!</v>
      </c>
      <c r="R2857" t="e">
        <f>IF(NOT(#REF!="Indskrevet"),"",IF(E2857="",FALSE,AND(NOT(#REF!),VALUE(RIGHT(CONCATENATE(YEAR(E2857)),2))=15)))</f>
        <v>#REF!</v>
      </c>
      <c r="S2857" t="e">
        <f t="shared" si="355"/>
        <v>#REF!</v>
      </c>
      <c r="T2857" t="e">
        <f t="shared" si="356"/>
        <v>#REF!</v>
      </c>
      <c r="U2857" s="2" t="e">
        <f t="shared" si="359"/>
        <v>#REF!</v>
      </c>
      <c r="V2857" s="2"/>
    </row>
    <row r="2858" spans="1:22" x14ac:dyDescent="0.25">
      <c r="A2858" t="s">
        <v>1851</v>
      </c>
      <c r="B2858" t="s">
        <v>1852</v>
      </c>
      <c r="C2858">
        <v>164.99999999999699</v>
      </c>
      <c r="D2858" t="s">
        <v>5317</v>
      </c>
      <c r="E2858" s="1">
        <v>41484</v>
      </c>
      <c r="F2858" t="s">
        <v>5310</v>
      </c>
      <c r="G2858">
        <v>1</v>
      </c>
      <c r="H2858" t="s">
        <v>5287</v>
      </c>
      <c r="I2858" t="s">
        <v>5295</v>
      </c>
      <c r="J2858" t="s">
        <v>5293</v>
      </c>
      <c r="K2858" t="b">
        <f>LOOKUP(A2858,'[1]UDDATA-1'!B:B,'[1]UDDATA-1'!A:A)&lt;&gt;LOOKUP(A2858,'[1]UDDATA-2'!B:B,'[1]UDDATA-2'!A:A)</f>
        <v>0</v>
      </c>
      <c r="L2858" t="str">
        <f t="shared" si="352"/>
        <v>Fysisk interface design</v>
      </c>
      <c r="M2858">
        <f t="shared" si="353"/>
        <v>4</v>
      </c>
      <c r="N2858" t="str">
        <f t="shared" si="354"/>
        <v/>
      </c>
      <c r="O2858" t="e">
        <f>IF(AND(A2858&lt;&gt;A2857,#REF!&lt;&gt;""),#REF!,"")</f>
        <v>#REF!</v>
      </c>
      <c r="P2858" t="e">
        <f t="shared" si="357"/>
        <v>#REF!</v>
      </c>
      <c r="Q2858" s="2" t="e">
        <f t="shared" ca="1" si="358"/>
        <v>#REF!</v>
      </c>
      <c r="R2858" t="e">
        <f>IF(NOT(#REF!="Indskrevet"),"",IF(E2858="",FALSE,AND(NOT(#REF!),VALUE(RIGHT(CONCATENATE(YEAR(E2858)),2))=15)))</f>
        <v>#REF!</v>
      </c>
      <c r="S2858" t="e">
        <f t="shared" si="355"/>
        <v>#REF!</v>
      </c>
      <c r="T2858" t="e">
        <f t="shared" si="356"/>
        <v>#REF!</v>
      </c>
      <c r="U2858" s="2" t="e">
        <f t="shared" si="359"/>
        <v>#REF!</v>
      </c>
      <c r="V2858" s="2"/>
    </row>
    <row r="2859" spans="1:22" x14ac:dyDescent="0.25">
      <c r="A2859" t="s">
        <v>1851</v>
      </c>
      <c r="B2859" t="s">
        <v>1852</v>
      </c>
      <c r="C2859">
        <v>164.99999999999699</v>
      </c>
      <c r="D2859" t="s">
        <v>5327</v>
      </c>
      <c r="E2859" s="1">
        <v>41688</v>
      </c>
      <c r="F2859" t="s">
        <v>5311</v>
      </c>
      <c r="G2859">
        <v>1</v>
      </c>
      <c r="H2859" t="s">
        <v>5307</v>
      </c>
      <c r="I2859" t="s">
        <v>5298</v>
      </c>
      <c r="J2859" t="s">
        <v>5299</v>
      </c>
      <c r="K2859" t="b">
        <f>LOOKUP(A2859,'[1]UDDATA-1'!B:B,'[1]UDDATA-1'!A:A)&lt;&gt;LOOKUP(A2859,'[1]UDDATA-2'!B:B,'[1]UDDATA-2'!A:A)</f>
        <v>0</v>
      </c>
      <c r="L2859" t="str">
        <f t="shared" si="352"/>
        <v>Proceduremæssig programmering</v>
      </c>
      <c r="M2859">
        <f t="shared" si="353"/>
        <v>-3</v>
      </c>
      <c r="N2859" t="str">
        <f t="shared" si="354"/>
        <v/>
      </c>
      <c r="O2859" t="e">
        <f>IF(AND(A2859&lt;&gt;A2858,#REF!&lt;&gt;""),#REF!,"")</f>
        <v>#REF!</v>
      </c>
      <c r="P2859" t="e">
        <f t="shared" si="357"/>
        <v>#REF!</v>
      </c>
      <c r="Q2859" s="2" t="e">
        <f t="shared" ca="1" si="358"/>
        <v>#REF!</v>
      </c>
      <c r="R2859" t="e">
        <f>IF(NOT(#REF!="Indskrevet"),"",IF(E2859="",FALSE,AND(NOT(#REF!),VALUE(RIGHT(CONCATENATE(YEAR(E2859)),2))=15)))</f>
        <v>#REF!</v>
      </c>
      <c r="S2859" t="e">
        <f t="shared" si="355"/>
        <v>#REF!</v>
      </c>
      <c r="T2859" t="e">
        <f t="shared" si="356"/>
        <v>#REF!</v>
      </c>
      <c r="U2859" s="2" t="e">
        <f t="shared" si="359"/>
        <v>#REF!</v>
      </c>
      <c r="V2859" s="2"/>
    </row>
    <row r="2860" spans="1:22" x14ac:dyDescent="0.25">
      <c r="A2860" t="s">
        <v>1851</v>
      </c>
      <c r="B2860" t="s">
        <v>1852</v>
      </c>
      <c r="C2860">
        <v>164.99999999999699</v>
      </c>
      <c r="D2860" t="s">
        <v>5327</v>
      </c>
      <c r="E2860" s="1">
        <v>41761</v>
      </c>
      <c r="F2860" t="s">
        <v>5311</v>
      </c>
      <c r="G2860">
        <v>2</v>
      </c>
      <c r="H2860" t="s">
        <v>5287</v>
      </c>
      <c r="I2860" t="s">
        <v>5298</v>
      </c>
      <c r="J2860" t="s">
        <v>5303</v>
      </c>
      <c r="K2860" t="b">
        <f>LOOKUP(A2860,'[1]UDDATA-1'!B:B,'[1]UDDATA-1'!A:A)&lt;&gt;LOOKUP(A2860,'[1]UDDATA-2'!B:B,'[1]UDDATA-2'!A:A)</f>
        <v>0</v>
      </c>
      <c r="L2860" t="str">
        <f t="shared" si="352"/>
        <v/>
      </c>
      <c r="M2860" t="str">
        <f t="shared" si="353"/>
        <v/>
      </c>
      <c r="N2860" t="str">
        <f t="shared" si="354"/>
        <v/>
      </c>
      <c r="O2860" t="e">
        <f>IF(AND(A2860&lt;&gt;A2859,#REF!&lt;&gt;""),#REF!,"")</f>
        <v>#REF!</v>
      </c>
      <c r="P2860" t="e">
        <f t="shared" si="357"/>
        <v>#REF!</v>
      </c>
      <c r="Q2860" s="2" t="e">
        <f t="shared" ca="1" si="358"/>
        <v>#REF!</v>
      </c>
      <c r="R2860" t="e">
        <f>IF(NOT(#REF!="Indskrevet"),"",IF(E2860="",FALSE,AND(NOT(#REF!),VALUE(RIGHT(CONCATENATE(YEAR(E2860)),2))=15)))</f>
        <v>#REF!</v>
      </c>
      <c r="S2860" t="e">
        <f t="shared" si="355"/>
        <v>#REF!</v>
      </c>
      <c r="T2860" t="e">
        <f t="shared" si="356"/>
        <v>#REF!</v>
      </c>
      <c r="U2860" s="2" t="e">
        <f t="shared" si="359"/>
        <v>#REF!</v>
      </c>
      <c r="V2860" s="2"/>
    </row>
    <row r="2861" spans="1:22" x14ac:dyDescent="0.25">
      <c r="A2861" t="s">
        <v>1851</v>
      </c>
      <c r="B2861" t="s">
        <v>1852</v>
      </c>
      <c r="C2861">
        <v>164.99999999999699</v>
      </c>
      <c r="D2861" t="s">
        <v>5306</v>
      </c>
      <c r="E2861" s="1">
        <v>41796</v>
      </c>
      <c r="F2861" t="s">
        <v>5312</v>
      </c>
      <c r="G2861">
        <v>1</v>
      </c>
      <c r="H2861" t="s">
        <v>5307</v>
      </c>
      <c r="I2861" t="s">
        <v>5302</v>
      </c>
      <c r="J2861" t="s">
        <v>5303</v>
      </c>
      <c r="K2861" t="b">
        <f>LOOKUP(A2861,'[1]UDDATA-1'!B:B,'[1]UDDATA-1'!A:A)&lt;&gt;LOOKUP(A2861,'[1]UDDATA-2'!B:B,'[1]UDDATA-2'!A:A)</f>
        <v>0</v>
      </c>
      <c r="L2861" t="str">
        <f t="shared" si="352"/>
        <v>Lyd- og musikbehandling</v>
      </c>
      <c r="M2861">
        <f t="shared" si="353"/>
        <v>0</v>
      </c>
      <c r="N2861" t="str">
        <f t="shared" si="354"/>
        <v/>
      </c>
      <c r="O2861" t="e">
        <f>IF(AND(A2861&lt;&gt;A2860,#REF!&lt;&gt;""),#REF!,"")</f>
        <v>#REF!</v>
      </c>
      <c r="P2861" t="e">
        <f t="shared" si="357"/>
        <v>#REF!</v>
      </c>
      <c r="Q2861" s="2" t="e">
        <f t="shared" ca="1" si="358"/>
        <v>#REF!</v>
      </c>
      <c r="R2861" t="e">
        <f>IF(NOT(#REF!="Indskrevet"),"",IF(E2861="",FALSE,AND(NOT(#REF!),VALUE(RIGHT(CONCATENATE(YEAR(E2861)),2))=15)))</f>
        <v>#REF!</v>
      </c>
      <c r="S2861" t="e">
        <f t="shared" si="355"/>
        <v>#REF!</v>
      </c>
      <c r="T2861" t="e">
        <f t="shared" si="356"/>
        <v>#REF!</v>
      </c>
      <c r="U2861" s="2" t="e">
        <f t="shared" si="359"/>
        <v>#REF!</v>
      </c>
      <c r="V2861" s="2"/>
    </row>
    <row r="2862" spans="1:22" x14ac:dyDescent="0.25">
      <c r="A2862" t="s">
        <v>1851</v>
      </c>
      <c r="B2862" t="s">
        <v>1852</v>
      </c>
      <c r="C2862">
        <v>164.99999999999699</v>
      </c>
      <c r="D2862" t="s">
        <v>5285</v>
      </c>
      <c r="E2862" s="1">
        <v>41878</v>
      </c>
      <c r="F2862" t="s">
        <v>5312</v>
      </c>
      <c r="G2862">
        <v>2</v>
      </c>
      <c r="H2862" t="s">
        <v>5287</v>
      </c>
      <c r="I2862" t="s">
        <v>5302</v>
      </c>
      <c r="J2862" t="s">
        <v>5303</v>
      </c>
      <c r="K2862" t="b">
        <f>LOOKUP(A2862,'[1]UDDATA-1'!B:B,'[1]UDDATA-1'!A:A)&lt;&gt;LOOKUP(A2862,'[1]UDDATA-2'!B:B,'[1]UDDATA-2'!A:A)</f>
        <v>0</v>
      </c>
      <c r="L2862" t="str">
        <f t="shared" si="352"/>
        <v/>
      </c>
      <c r="M2862" t="str">
        <f t="shared" si="353"/>
        <v/>
      </c>
      <c r="N2862" t="str">
        <f t="shared" si="354"/>
        <v/>
      </c>
      <c r="O2862" t="e">
        <f>IF(AND(A2862&lt;&gt;A2861,#REF!&lt;&gt;""),#REF!,"")</f>
        <v>#REF!</v>
      </c>
      <c r="P2862" t="e">
        <f t="shared" si="357"/>
        <v>#REF!</v>
      </c>
      <c r="Q2862" s="2" t="e">
        <f t="shared" ca="1" si="358"/>
        <v>#REF!</v>
      </c>
      <c r="R2862" t="e">
        <f>IF(NOT(#REF!="Indskrevet"),"",IF(E2862="",FALSE,AND(NOT(#REF!),VALUE(RIGHT(CONCATENATE(YEAR(E2862)),2))=15)))</f>
        <v>#REF!</v>
      </c>
      <c r="S2862" t="e">
        <f t="shared" si="355"/>
        <v>#REF!</v>
      </c>
      <c r="T2862" t="e">
        <f t="shared" si="356"/>
        <v>#REF!</v>
      </c>
      <c r="U2862" s="2" t="e">
        <f t="shared" si="359"/>
        <v>#REF!</v>
      </c>
      <c r="V2862" s="2"/>
    </row>
    <row r="2863" spans="1:22" x14ac:dyDescent="0.25">
      <c r="A2863" t="s">
        <v>1851</v>
      </c>
      <c r="B2863" t="s">
        <v>1852</v>
      </c>
      <c r="C2863">
        <v>164.99999999999699</v>
      </c>
      <c r="D2863" t="s">
        <v>5327</v>
      </c>
      <c r="E2863" s="1">
        <v>41830</v>
      </c>
      <c r="F2863" t="s">
        <v>5314</v>
      </c>
      <c r="G2863">
        <v>1</v>
      </c>
      <c r="H2863" t="s">
        <v>5307</v>
      </c>
      <c r="I2863" t="s">
        <v>5305</v>
      </c>
      <c r="J2863" t="s">
        <v>5303</v>
      </c>
      <c r="K2863" t="b">
        <f>LOOKUP(A2863,'[1]UDDATA-1'!B:B,'[1]UDDATA-1'!A:A)&lt;&gt;LOOKUP(A2863,'[1]UDDATA-2'!B:B,'[1]UDDATA-2'!A:A)</f>
        <v>0</v>
      </c>
      <c r="L2863" t="str">
        <f t="shared" si="352"/>
        <v>Objektorienteret Software Engineering</v>
      </c>
      <c r="M2863">
        <f t="shared" si="353"/>
        <v>-3</v>
      </c>
      <c r="N2863" t="str">
        <f t="shared" si="354"/>
        <v/>
      </c>
      <c r="O2863" t="e">
        <f>IF(AND(A2863&lt;&gt;A2862,#REF!&lt;&gt;""),#REF!,"")</f>
        <v>#REF!</v>
      </c>
      <c r="P2863" t="e">
        <f t="shared" si="357"/>
        <v>#REF!</v>
      </c>
      <c r="Q2863" s="2" t="e">
        <f t="shared" ca="1" si="358"/>
        <v>#REF!</v>
      </c>
      <c r="R2863" t="e">
        <f>IF(NOT(#REF!="Indskrevet"),"",IF(E2863="",FALSE,AND(NOT(#REF!),VALUE(RIGHT(CONCATENATE(YEAR(E2863)),2))=15)))</f>
        <v>#REF!</v>
      </c>
      <c r="S2863" t="e">
        <f t="shared" si="355"/>
        <v>#REF!</v>
      </c>
      <c r="T2863" t="e">
        <f t="shared" si="356"/>
        <v>#REF!</v>
      </c>
      <c r="U2863" s="2" t="e">
        <f t="shared" si="359"/>
        <v>#REF!</v>
      </c>
      <c r="V2863" s="2"/>
    </row>
    <row r="2864" spans="1:22" x14ac:dyDescent="0.25">
      <c r="A2864" t="s">
        <v>1851</v>
      </c>
      <c r="B2864" t="s">
        <v>1852</v>
      </c>
      <c r="C2864">
        <v>164.99999999999699</v>
      </c>
      <c r="D2864" t="s">
        <v>5306</v>
      </c>
      <c r="E2864" s="1">
        <v>41908</v>
      </c>
      <c r="F2864" t="s">
        <v>5314</v>
      </c>
      <c r="G2864">
        <v>2</v>
      </c>
      <c r="H2864" t="s">
        <v>5307</v>
      </c>
      <c r="I2864" t="s">
        <v>5305</v>
      </c>
      <c r="J2864" t="s">
        <v>5315</v>
      </c>
      <c r="K2864" t="b">
        <f>LOOKUP(A2864,'[1]UDDATA-1'!B:B,'[1]UDDATA-1'!A:A)&lt;&gt;LOOKUP(A2864,'[1]UDDATA-2'!B:B,'[1]UDDATA-2'!A:A)</f>
        <v>0</v>
      </c>
      <c r="L2864" t="str">
        <f t="shared" si="352"/>
        <v/>
      </c>
      <c r="M2864" t="str">
        <f t="shared" si="353"/>
        <v/>
      </c>
      <c r="N2864" t="str">
        <f t="shared" si="354"/>
        <v/>
      </c>
      <c r="O2864" t="e">
        <f>IF(AND(A2864&lt;&gt;A2863,#REF!&lt;&gt;""),#REF!,"")</f>
        <v>#REF!</v>
      </c>
      <c r="P2864" t="e">
        <f t="shared" si="357"/>
        <v>#REF!</v>
      </c>
      <c r="Q2864" s="2" t="e">
        <f t="shared" ca="1" si="358"/>
        <v>#REF!</v>
      </c>
      <c r="R2864" t="e">
        <f>IF(NOT(#REF!="Indskrevet"),"",IF(E2864="",FALSE,AND(NOT(#REF!),VALUE(RIGHT(CONCATENATE(YEAR(E2864)),2))=15)))</f>
        <v>#REF!</v>
      </c>
      <c r="S2864" t="e">
        <f t="shared" si="355"/>
        <v>#REF!</v>
      </c>
      <c r="T2864" t="e">
        <f t="shared" si="356"/>
        <v>#REF!</v>
      </c>
      <c r="U2864" s="2" t="e">
        <f t="shared" si="359"/>
        <v>#REF!</v>
      </c>
      <c r="V2864" s="2"/>
    </row>
    <row r="2865" spans="1:22" x14ac:dyDescent="0.25">
      <c r="A2865" t="s">
        <v>1851</v>
      </c>
      <c r="B2865" t="s">
        <v>1852</v>
      </c>
      <c r="C2865">
        <v>164.99999999999699</v>
      </c>
      <c r="D2865" t="s">
        <v>5318</v>
      </c>
      <c r="E2865" s="1">
        <v>42186</v>
      </c>
      <c r="F2865" t="s">
        <v>5314</v>
      </c>
      <c r="G2865">
        <v>3</v>
      </c>
      <c r="H2865" t="s">
        <v>5287</v>
      </c>
      <c r="I2865" t="s">
        <v>5305</v>
      </c>
      <c r="J2865" t="s">
        <v>5313</v>
      </c>
      <c r="K2865" t="b">
        <f>LOOKUP(A2865,'[1]UDDATA-1'!B:B,'[1]UDDATA-1'!A:A)&lt;&gt;LOOKUP(A2865,'[1]UDDATA-2'!B:B,'[1]UDDATA-2'!A:A)</f>
        <v>0</v>
      </c>
      <c r="L2865" t="str">
        <f t="shared" si="352"/>
        <v/>
      </c>
      <c r="M2865" t="str">
        <f t="shared" si="353"/>
        <v/>
      </c>
      <c r="N2865" t="str">
        <f t="shared" si="354"/>
        <v/>
      </c>
      <c r="O2865" t="e">
        <f>IF(AND(A2865&lt;&gt;A2864,#REF!&lt;&gt;""),#REF!,"")</f>
        <v>#REF!</v>
      </c>
      <c r="P2865" t="e">
        <f t="shared" si="357"/>
        <v>#REF!</v>
      </c>
      <c r="Q2865" s="2" t="e">
        <f t="shared" ca="1" si="358"/>
        <v>#REF!</v>
      </c>
      <c r="R2865" t="e">
        <f>IF(NOT(#REF!="Indskrevet"),"",IF(E2865="",FALSE,AND(NOT(#REF!),VALUE(RIGHT(CONCATENATE(YEAR(E2865)),2))=15)))</f>
        <v>#REF!</v>
      </c>
      <c r="S2865" t="e">
        <f t="shared" si="355"/>
        <v>#REF!</v>
      </c>
      <c r="T2865" t="e">
        <f t="shared" si="356"/>
        <v>#REF!</v>
      </c>
      <c r="U2865" s="2" t="e">
        <f t="shared" si="359"/>
        <v>#REF!</v>
      </c>
      <c r="V2865" s="2"/>
    </row>
    <row r="2866" spans="1:22" x14ac:dyDescent="0.25">
      <c r="A2866" t="s">
        <v>1853</v>
      </c>
      <c r="B2866" t="s">
        <v>1854</v>
      </c>
      <c r="C2866">
        <v>179.99999999999599</v>
      </c>
      <c r="D2866" t="s">
        <v>5290</v>
      </c>
      <c r="E2866" s="1">
        <v>41296</v>
      </c>
      <c r="F2866" t="s">
        <v>5328</v>
      </c>
      <c r="G2866">
        <v>1</v>
      </c>
      <c r="H2866" t="s">
        <v>5287</v>
      </c>
      <c r="I2866" t="s">
        <v>5324</v>
      </c>
      <c r="J2866" t="s">
        <v>5289</v>
      </c>
      <c r="K2866" t="b">
        <f>LOOKUP(A2866,'[1]UDDATA-1'!B:B,'[1]UDDATA-1'!A:A)&lt;&gt;LOOKUP(A2866,'[1]UDDATA-2'!B:B,'[1]UDDATA-2'!A:A)</f>
        <v>0</v>
      </c>
      <c r="L2866" t="str">
        <f t="shared" si="352"/>
        <v>Lineær algebra</v>
      </c>
      <c r="M2866">
        <f t="shared" si="353"/>
        <v>10</v>
      </c>
      <c r="N2866" t="str">
        <f t="shared" si="354"/>
        <v/>
      </c>
      <c r="O2866" t="e">
        <f>IF(AND(A2866&lt;&gt;A2865,#REF!&lt;&gt;""),#REF!,"")</f>
        <v>#REF!</v>
      </c>
      <c r="P2866" t="e">
        <f t="shared" si="357"/>
        <v>#REF!</v>
      </c>
      <c r="Q2866" s="2" t="e">
        <f t="shared" ca="1" si="358"/>
        <v>#REF!</v>
      </c>
      <c r="R2866" t="e">
        <f>IF(NOT(#REF!="Indskrevet"),"",IF(E2866="",FALSE,AND(NOT(#REF!),VALUE(RIGHT(CONCATENATE(YEAR(E2866)),2))=15)))</f>
        <v>#REF!</v>
      </c>
      <c r="S2866" t="e">
        <f t="shared" si="355"/>
        <v>#REF!</v>
      </c>
      <c r="T2866" t="e">
        <f t="shared" si="356"/>
        <v>#REF!</v>
      </c>
      <c r="U2866" s="2" t="e">
        <f t="shared" si="359"/>
        <v>#REF!</v>
      </c>
      <c r="V2866" s="2"/>
    </row>
    <row r="2867" spans="1:22" x14ac:dyDescent="0.25">
      <c r="A2867" t="s">
        <v>1853</v>
      </c>
      <c r="B2867" t="s">
        <v>1854</v>
      </c>
      <c r="C2867">
        <v>179.99999999999599</v>
      </c>
      <c r="D2867" t="s">
        <v>5290</v>
      </c>
      <c r="E2867" s="1">
        <v>41444</v>
      </c>
      <c r="F2867" t="s">
        <v>5329</v>
      </c>
      <c r="G2867">
        <v>1</v>
      </c>
      <c r="H2867" t="s">
        <v>5287</v>
      </c>
      <c r="I2867" t="s">
        <v>5330</v>
      </c>
      <c r="J2867" t="s">
        <v>5293</v>
      </c>
      <c r="K2867" t="b">
        <f>LOOKUP(A2867,'[1]UDDATA-1'!B:B,'[1]UDDATA-1'!A:A)&lt;&gt;LOOKUP(A2867,'[1]UDDATA-2'!B:B,'[1]UDDATA-2'!A:A)</f>
        <v>0</v>
      </c>
      <c r="L2867" t="str">
        <f t="shared" si="352"/>
        <v>Diskret matematik</v>
      </c>
      <c r="M2867">
        <f t="shared" si="353"/>
        <v>10</v>
      </c>
      <c r="N2867" t="str">
        <f t="shared" si="354"/>
        <v/>
      </c>
      <c r="O2867" t="e">
        <f>IF(AND(A2867&lt;&gt;A2866,#REF!&lt;&gt;""),#REF!,"")</f>
        <v>#REF!</v>
      </c>
      <c r="P2867" t="e">
        <f t="shared" si="357"/>
        <v>#REF!</v>
      </c>
      <c r="Q2867" s="2" t="e">
        <f t="shared" ca="1" si="358"/>
        <v>#REF!</v>
      </c>
      <c r="R2867" t="e">
        <f>IF(NOT(#REF!="Indskrevet"),"",IF(E2867="",FALSE,AND(NOT(#REF!),VALUE(RIGHT(CONCATENATE(YEAR(E2867)),2))=15)))</f>
        <v>#REF!</v>
      </c>
      <c r="S2867" t="e">
        <f t="shared" si="355"/>
        <v>#REF!</v>
      </c>
      <c r="T2867" t="e">
        <f t="shared" si="356"/>
        <v>#REF!</v>
      </c>
      <c r="U2867" s="2" t="e">
        <f t="shared" si="359"/>
        <v>#REF!</v>
      </c>
      <c r="V2867" s="2"/>
    </row>
    <row r="2868" spans="1:22" x14ac:dyDescent="0.25">
      <c r="A2868" t="s">
        <v>1853</v>
      </c>
      <c r="B2868" t="s">
        <v>1854</v>
      </c>
      <c r="C2868">
        <v>179.99999999999599</v>
      </c>
      <c r="D2868" t="s">
        <v>5317</v>
      </c>
      <c r="E2868" s="1">
        <v>41452</v>
      </c>
      <c r="F2868" t="s">
        <v>5331</v>
      </c>
      <c r="G2868">
        <v>1</v>
      </c>
      <c r="H2868" t="s">
        <v>5287</v>
      </c>
      <c r="I2868" t="s">
        <v>5332</v>
      </c>
      <c r="J2868" t="s">
        <v>5293</v>
      </c>
      <c r="K2868" t="b">
        <f>LOOKUP(A2868,'[1]UDDATA-1'!B:B,'[1]UDDATA-1'!A:A)&lt;&gt;LOOKUP(A2868,'[1]UDDATA-2'!B:B,'[1]UDDATA-2'!A:A)</f>
        <v>0</v>
      </c>
      <c r="L2868" t="str">
        <f t="shared" si="352"/>
        <v>Computerarkitektur</v>
      </c>
      <c r="M2868">
        <f t="shared" si="353"/>
        <v>4</v>
      </c>
      <c r="N2868" t="str">
        <f t="shared" si="354"/>
        <v/>
      </c>
      <c r="O2868" t="e">
        <f>IF(AND(A2868&lt;&gt;A2867,#REF!&lt;&gt;""),#REF!,"")</f>
        <v>#REF!</v>
      </c>
      <c r="P2868" t="e">
        <f t="shared" si="357"/>
        <v>#REF!</v>
      </c>
      <c r="Q2868" s="2" t="e">
        <f t="shared" ca="1" si="358"/>
        <v>#REF!</v>
      </c>
      <c r="R2868" t="e">
        <f>IF(NOT(#REF!="Indskrevet"),"",IF(E2868="",FALSE,AND(NOT(#REF!),VALUE(RIGHT(CONCATENATE(YEAR(E2868)),2))=15)))</f>
        <v>#REF!</v>
      </c>
      <c r="S2868" t="e">
        <f t="shared" si="355"/>
        <v>#REF!</v>
      </c>
      <c r="T2868" t="e">
        <f t="shared" si="356"/>
        <v>#REF!</v>
      </c>
      <c r="U2868" s="2" t="e">
        <f t="shared" si="359"/>
        <v>#REF!</v>
      </c>
      <c r="V2868" s="2"/>
    </row>
    <row r="2869" spans="1:22" x14ac:dyDescent="0.25">
      <c r="A2869" t="s">
        <v>1853</v>
      </c>
      <c r="B2869" t="s">
        <v>1854</v>
      </c>
      <c r="C2869">
        <v>179.99999999999599</v>
      </c>
      <c r="D2869" t="s">
        <v>5296</v>
      </c>
      <c r="E2869" s="1">
        <v>41431</v>
      </c>
      <c r="F2869" t="s">
        <v>5333</v>
      </c>
      <c r="G2869">
        <v>1</v>
      </c>
      <c r="H2869" t="s">
        <v>5287</v>
      </c>
      <c r="I2869" t="s">
        <v>5334</v>
      </c>
      <c r="J2869" t="s">
        <v>5293</v>
      </c>
      <c r="K2869" t="b">
        <f>LOOKUP(A2869,'[1]UDDATA-1'!B:B,'[1]UDDATA-1'!A:A)&lt;&gt;LOOKUP(A2869,'[1]UDDATA-2'!B:B,'[1]UDDATA-2'!A:A)</f>
        <v>0</v>
      </c>
      <c r="L2869" t="str">
        <f t="shared" si="352"/>
        <v>Objektorienteret programmering</v>
      </c>
      <c r="M2869">
        <f t="shared" si="353"/>
        <v>7</v>
      </c>
      <c r="N2869" t="str">
        <f t="shared" si="354"/>
        <v/>
      </c>
      <c r="O2869" t="e">
        <f>IF(AND(A2869&lt;&gt;A2868,#REF!&lt;&gt;""),#REF!,"")</f>
        <v>#REF!</v>
      </c>
      <c r="P2869" t="e">
        <f t="shared" si="357"/>
        <v>#REF!</v>
      </c>
      <c r="Q2869" s="2" t="e">
        <f t="shared" ca="1" si="358"/>
        <v>#REF!</v>
      </c>
      <c r="R2869" t="e">
        <f>IF(NOT(#REF!="Indskrevet"),"",IF(E2869="",FALSE,AND(NOT(#REF!),VALUE(RIGHT(CONCATENATE(YEAR(E2869)),2))=15)))</f>
        <v>#REF!</v>
      </c>
      <c r="S2869" t="e">
        <f t="shared" si="355"/>
        <v>#REF!</v>
      </c>
      <c r="T2869" t="e">
        <f t="shared" si="356"/>
        <v>#REF!</v>
      </c>
      <c r="U2869" s="2" t="e">
        <f t="shared" si="359"/>
        <v>#REF!</v>
      </c>
      <c r="V2869" s="2"/>
    </row>
    <row r="2870" spans="1:22" x14ac:dyDescent="0.25">
      <c r="A2870" t="s">
        <v>1853</v>
      </c>
      <c r="B2870" t="s">
        <v>1854</v>
      </c>
      <c r="C2870">
        <v>179.99999999999599</v>
      </c>
      <c r="D2870" t="s">
        <v>5285</v>
      </c>
      <c r="E2870" s="1">
        <v>41682</v>
      </c>
      <c r="F2870" t="s">
        <v>5339</v>
      </c>
      <c r="G2870">
        <v>1</v>
      </c>
      <c r="H2870" t="s">
        <v>5287</v>
      </c>
      <c r="I2870" t="s">
        <v>5340</v>
      </c>
      <c r="J2870" t="s">
        <v>5299</v>
      </c>
      <c r="K2870" t="b">
        <f>LOOKUP(A2870,'[1]UDDATA-1'!B:B,'[1]UDDATA-1'!A:A)&lt;&gt;LOOKUP(A2870,'[1]UDDATA-2'!B:B,'[1]UDDATA-2'!A:A)</f>
        <v>0</v>
      </c>
      <c r="L2870" t="str">
        <f t="shared" si="352"/>
        <v>Algoritmik og datastrukturer</v>
      </c>
      <c r="M2870">
        <f t="shared" si="353"/>
        <v>2</v>
      </c>
      <c r="N2870" t="str">
        <f t="shared" si="354"/>
        <v/>
      </c>
      <c r="O2870" t="e">
        <f>IF(AND(A2870&lt;&gt;A2869,#REF!&lt;&gt;""),#REF!,"")</f>
        <v>#REF!</v>
      </c>
      <c r="P2870" t="e">
        <f t="shared" si="357"/>
        <v>#REF!</v>
      </c>
      <c r="Q2870" s="2" t="e">
        <f t="shared" ca="1" si="358"/>
        <v>#REF!</v>
      </c>
      <c r="R2870" t="e">
        <f>IF(NOT(#REF!="Indskrevet"),"",IF(E2870="",FALSE,AND(NOT(#REF!),VALUE(RIGHT(CONCATENATE(YEAR(E2870)),2))=15)))</f>
        <v>#REF!</v>
      </c>
      <c r="S2870" t="e">
        <f t="shared" si="355"/>
        <v>#REF!</v>
      </c>
      <c r="T2870" t="e">
        <f t="shared" si="356"/>
        <v>#REF!</v>
      </c>
      <c r="U2870" s="2" t="e">
        <f t="shared" si="359"/>
        <v>#REF!</v>
      </c>
      <c r="V2870" s="2"/>
    </row>
    <row r="2871" spans="1:22" x14ac:dyDescent="0.25">
      <c r="A2871" t="s">
        <v>1853</v>
      </c>
      <c r="B2871" t="s">
        <v>1854</v>
      </c>
      <c r="C2871">
        <v>179.99999999999599</v>
      </c>
      <c r="D2871" t="s">
        <v>5296</v>
      </c>
      <c r="E2871" s="1">
        <v>41814</v>
      </c>
      <c r="F2871" t="s">
        <v>5341</v>
      </c>
      <c r="G2871">
        <v>1</v>
      </c>
      <c r="H2871" t="s">
        <v>5287</v>
      </c>
      <c r="I2871" t="s">
        <v>5342</v>
      </c>
      <c r="J2871" t="s">
        <v>5303</v>
      </c>
      <c r="K2871" t="b">
        <f>LOOKUP(A2871,'[1]UDDATA-1'!B:B,'[1]UDDATA-1'!A:A)&lt;&gt;LOOKUP(A2871,'[1]UDDATA-2'!B:B,'[1]UDDATA-2'!A:A)</f>
        <v>0</v>
      </c>
      <c r="L2871" t="str">
        <f t="shared" si="352"/>
        <v>Syntaks og semantik</v>
      </c>
      <c r="M2871">
        <f t="shared" si="353"/>
        <v>7</v>
      </c>
      <c r="N2871" t="str">
        <f t="shared" si="354"/>
        <v/>
      </c>
      <c r="O2871" t="e">
        <f>IF(AND(A2871&lt;&gt;A2870,#REF!&lt;&gt;""),#REF!,"")</f>
        <v>#REF!</v>
      </c>
      <c r="P2871" t="e">
        <f t="shared" si="357"/>
        <v>#REF!</v>
      </c>
      <c r="Q2871" s="2" t="e">
        <f t="shared" ca="1" si="358"/>
        <v>#REF!</v>
      </c>
      <c r="R2871" t="e">
        <f>IF(NOT(#REF!="Indskrevet"),"",IF(E2871="",FALSE,AND(NOT(#REF!),VALUE(RIGHT(CONCATENATE(YEAR(E2871)),2))=15)))</f>
        <v>#REF!</v>
      </c>
      <c r="S2871" t="e">
        <f t="shared" si="355"/>
        <v>#REF!</v>
      </c>
      <c r="T2871" t="e">
        <f t="shared" si="356"/>
        <v>#REF!</v>
      </c>
      <c r="U2871" s="2" t="e">
        <f t="shared" si="359"/>
        <v>#REF!</v>
      </c>
      <c r="V2871" s="2"/>
    </row>
    <row r="2872" spans="1:22" x14ac:dyDescent="0.25">
      <c r="A2872" t="s">
        <v>1855</v>
      </c>
      <c r="B2872" t="s">
        <v>1856</v>
      </c>
      <c r="C2872">
        <v>179.99999999999599</v>
      </c>
      <c r="D2872" t="s">
        <v>5300</v>
      </c>
      <c r="E2872" s="1">
        <v>41296</v>
      </c>
      <c r="F2872" t="s">
        <v>5328</v>
      </c>
      <c r="G2872">
        <v>1</v>
      </c>
      <c r="H2872" t="s">
        <v>5287</v>
      </c>
      <c r="I2872" t="s">
        <v>5324</v>
      </c>
      <c r="J2872" t="s">
        <v>5289</v>
      </c>
      <c r="K2872" t="b">
        <f>LOOKUP(A2872,'[1]UDDATA-1'!B:B,'[1]UDDATA-1'!A:A)&lt;&gt;LOOKUP(A2872,'[1]UDDATA-2'!B:B,'[1]UDDATA-2'!A:A)</f>
        <v>0</v>
      </c>
      <c r="L2872" t="str">
        <f t="shared" si="352"/>
        <v>Lineær algebra</v>
      </c>
      <c r="M2872">
        <f t="shared" si="353"/>
        <v>12</v>
      </c>
      <c r="N2872" t="str">
        <f t="shared" si="354"/>
        <v/>
      </c>
      <c r="O2872" t="e">
        <f>IF(AND(A2872&lt;&gt;A2871,#REF!&lt;&gt;""),#REF!,"")</f>
        <v>#REF!</v>
      </c>
      <c r="P2872" t="e">
        <f t="shared" si="357"/>
        <v>#REF!</v>
      </c>
      <c r="Q2872" s="2" t="e">
        <f t="shared" ca="1" si="358"/>
        <v>#REF!</v>
      </c>
      <c r="R2872" t="e">
        <f>IF(NOT(#REF!="Indskrevet"),"",IF(E2872="",FALSE,AND(NOT(#REF!),VALUE(RIGHT(CONCATENATE(YEAR(E2872)),2))=15)))</f>
        <v>#REF!</v>
      </c>
      <c r="S2872" t="e">
        <f t="shared" si="355"/>
        <v>#REF!</v>
      </c>
      <c r="T2872" t="e">
        <f t="shared" si="356"/>
        <v>#REF!</v>
      </c>
      <c r="U2872" s="2" t="e">
        <f t="shared" si="359"/>
        <v>#REF!</v>
      </c>
      <c r="V2872" s="2"/>
    </row>
    <row r="2873" spans="1:22" x14ac:dyDescent="0.25">
      <c r="A2873" t="s">
        <v>1855</v>
      </c>
      <c r="B2873" t="s">
        <v>1856</v>
      </c>
      <c r="C2873">
        <v>179.99999999999599</v>
      </c>
      <c r="D2873" t="s">
        <v>5300</v>
      </c>
      <c r="E2873" s="1">
        <v>41444</v>
      </c>
      <c r="F2873" t="s">
        <v>5329</v>
      </c>
      <c r="G2873">
        <v>1</v>
      </c>
      <c r="H2873" t="s">
        <v>5287</v>
      </c>
      <c r="I2873" t="s">
        <v>5330</v>
      </c>
      <c r="J2873" t="s">
        <v>5293</v>
      </c>
      <c r="K2873" t="b">
        <f>LOOKUP(A2873,'[1]UDDATA-1'!B:B,'[1]UDDATA-1'!A:A)&lt;&gt;LOOKUP(A2873,'[1]UDDATA-2'!B:B,'[1]UDDATA-2'!A:A)</f>
        <v>0</v>
      </c>
      <c r="L2873" t="str">
        <f t="shared" si="352"/>
        <v>Diskret matematik</v>
      </c>
      <c r="M2873">
        <f t="shared" si="353"/>
        <v>12</v>
      </c>
      <c r="N2873" t="str">
        <f t="shared" si="354"/>
        <v/>
      </c>
      <c r="O2873" t="e">
        <f>IF(AND(A2873&lt;&gt;A2872,#REF!&lt;&gt;""),#REF!,"")</f>
        <v>#REF!</v>
      </c>
      <c r="P2873" t="e">
        <f t="shared" si="357"/>
        <v>#REF!</v>
      </c>
      <c r="Q2873" s="2" t="e">
        <f t="shared" ca="1" si="358"/>
        <v>#REF!</v>
      </c>
      <c r="R2873" t="e">
        <f>IF(NOT(#REF!="Indskrevet"),"",IF(E2873="",FALSE,AND(NOT(#REF!),VALUE(RIGHT(CONCATENATE(YEAR(E2873)),2))=15)))</f>
        <v>#REF!</v>
      </c>
      <c r="S2873" t="e">
        <f t="shared" si="355"/>
        <v>#REF!</v>
      </c>
      <c r="T2873" t="e">
        <f t="shared" si="356"/>
        <v>#REF!</v>
      </c>
      <c r="U2873" s="2" t="e">
        <f t="shared" si="359"/>
        <v>#REF!</v>
      </c>
      <c r="V2873" s="2"/>
    </row>
    <row r="2874" spans="1:22" x14ac:dyDescent="0.25">
      <c r="A2874" t="s">
        <v>1855</v>
      </c>
      <c r="B2874" t="s">
        <v>1856</v>
      </c>
      <c r="C2874">
        <v>179.99999999999599</v>
      </c>
      <c r="D2874" t="s">
        <v>5300</v>
      </c>
      <c r="E2874" s="1">
        <v>41452</v>
      </c>
      <c r="F2874" t="s">
        <v>5331</v>
      </c>
      <c r="G2874">
        <v>1</v>
      </c>
      <c r="H2874" t="s">
        <v>5287</v>
      </c>
      <c r="I2874" t="s">
        <v>5332</v>
      </c>
      <c r="J2874" t="s">
        <v>5293</v>
      </c>
      <c r="K2874" t="b">
        <f>LOOKUP(A2874,'[1]UDDATA-1'!B:B,'[1]UDDATA-1'!A:A)&lt;&gt;LOOKUP(A2874,'[1]UDDATA-2'!B:B,'[1]UDDATA-2'!A:A)</f>
        <v>0</v>
      </c>
      <c r="L2874" t="str">
        <f t="shared" si="352"/>
        <v>Computerarkitektur</v>
      </c>
      <c r="M2874">
        <f t="shared" si="353"/>
        <v>12</v>
      </c>
      <c r="N2874" t="str">
        <f t="shared" si="354"/>
        <v/>
      </c>
      <c r="O2874" t="e">
        <f>IF(AND(A2874&lt;&gt;A2873,#REF!&lt;&gt;""),#REF!,"")</f>
        <v>#REF!</v>
      </c>
      <c r="P2874" t="e">
        <f t="shared" si="357"/>
        <v>#REF!</v>
      </c>
      <c r="Q2874" s="2" t="e">
        <f t="shared" ca="1" si="358"/>
        <v>#REF!</v>
      </c>
      <c r="R2874" t="e">
        <f>IF(NOT(#REF!="Indskrevet"),"",IF(E2874="",FALSE,AND(NOT(#REF!),VALUE(RIGHT(CONCATENATE(YEAR(E2874)),2))=15)))</f>
        <v>#REF!</v>
      </c>
      <c r="S2874" t="e">
        <f t="shared" si="355"/>
        <v>#REF!</v>
      </c>
      <c r="T2874" t="e">
        <f t="shared" si="356"/>
        <v>#REF!</v>
      </c>
      <c r="U2874" s="2" t="e">
        <f t="shared" si="359"/>
        <v>#REF!</v>
      </c>
      <c r="V2874" s="2"/>
    </row>
    <row r="2875" spans="1:22" x14ac:dyDescent="0.25">
      <c r="A2875" t="s">
        <v>1855</v>
      </c>
      <c r="B2875" t="s">
        <v>1856</v>
      </c>
      <c r="C2875">
        <v>179.99999999999599</v>
      </c>
      <c r="D2875" t="s">
        <v>5290</v>
      </c>
      <c r="E2875" s="1">
        <v>41432</v>
      </c>
      <c r="F2875" t="s">
        <v>5333</v>
      </c>
      <c r="G2875">
        <v>1</v>
      </c>
      <c r="H2875" t="s">
        <v>5287</v>
      </c>
      <c r="I2875" t="s">
        <v>5334</v>
      </c>
      <c r="J2875" t="s">
        <v>5293</v>
      </c>
      <c r="K2875" t="b">
        <f>LOOKUP(A2875,'[1]UDDATA-1'!B:B,'[1]UDDATA-1'!A:A)&lt;&gt;LOOKUP(A2875,'[1]UDDATA-2'!B:B,'[1]UDDATA-2'!A:A)</f>
        <v>0</v>
      </c>
      <c r="L2875" t="str">
        <f t="shared" si="352"/>
        <v>Objektorienteret programmering</v>
      </c>
      <c r="M2875">
        <f t="shared" si="353"/>
        <v>10</v>
      </c>
      <c r="N2875" t="str">
        <f t="shared" si="354"/>
        <v/>
      </c>
      <c r="O2875" t="e">
        <f>IF(AND(A2875&lt;&gt;A2874,#REF!&lt;&gt;""),#REF!,"")</f>
        <v>#REF!</v>
      </c>
      <c r="P2875" t="e">
        <f t="shared" si="357"/>
        <v>#REF!</v>
      </c>
      <c r="Q2875" s="2" t="e">
        <f t="shared" ca="1" si="358"/>
        <v>#REF!</v>
      </c>
      <c r="R2875" t="e">
        <f>IF(NOT(#REF!="Indskrevet"),"",IF(E2875="",FALSE,AND(NOT(#REF!),VALUE(RIGHT(CONCATENATE(YEAR(E2875)),2))=15)))</f>
        <v>#REF!</v>
      </c>
      <c r="S2875" t="e">
        <f t="shared" si="355"/>
        <v>#REF!</v>
      </c>
      <c r="T2875" t="e">
        <f t="shared" si="356"/>
        <v>#REF!</v>
      </c>
      <c r="U2875" s="2" t="e">
        <f t="shared" si="359"/>
        <v>#REF!</v>
      </c>
      <c r="V2875" s="2"/>
    </row>
    <row r="2876" spans="1:22" x14ac:dyDescent="0.25">
      <c r="A2876" t="s">
        <v>1855</v>
      </c>
      <c r="B2876" t="s">
        <v>1856</v>
      </c>
      <c r="C2876">
        <v>179.99999999999599</v>
      </c>
      <c r="D2876" t="s">
        <v>5296</v>
      </c>
      <c r="E2876" s="1">
        <v>41682</v>
      </c>
      <c r="F2876" t="s">
        <v>5339</v>
      </c>
      <c r="G2876">
        <v>1</v>
      </c>
      <c r="H2876" t="s">
        <v>5287</v>
      </c>
      <c r="I2876" t="s">
        <v>5340</v>
      </c>
      <c r="J2876" t="s">
        <v>5299</v>
      </c>
      <c r="K2876" t="b">
        <f>LOOKUP(A2876,'[1]UDDATA-1'!B:B,'[1]UDDATA-1'!A:A)&lt;&gt;LOOKUP(A2876,'[1]UDDATA-2'!B:B,'[1]UDDATA-2'!A:A)</f>
        <v>0</v>
      </c>
      <c r="L2876" t="str">
        <f t="shared" si="352"/>
        <v>Algoritmik og datastrukturer</v>
      </c>
      <c r="M2876">
        <f t="shared" si="353"/>
        <v>7</v>
      </c>
      <c r="N2876" t="str">
        <f t="shared" si="354"/>
        <v/>
      </c>
      <c r="O2876" t="e">
        <f>IF(AND(A2876&lt;&gt;A2875,#REF!&lt;&gt;""),#REF!,"")</f>
        <v>#REF!</v>
      </c>
      <c r="P2876" t="e">
        <f t="shared" si="357"/>
        <v>#REF!</v>
      </c>
      <c r="Q2876" s="2" t="e">
        <f t="shared" ca="1" si="358"/>
        <v>#REF!</v>
      </c>
      <c r="R2876" t="e">
        <f>IF(NOT(#REF!="Indskrevet"),"",IF(E2876="",FALSE,AND(NOT(#REF!),VALUE(RIGHT(CONCATENATE(YEAR(E2876)),2))=15)))</f>
        <v>#REF!</v>
      </c>
      <c r="S2876" t="e">
        <f t="shared" si="355"/>
        <v>#REF!</v>
      </c>
      <c r="T2876" t="e">
        <f t="shared" si="356"/>
        <v>#REF!</v>
      </c>
      <c r="U2876" s="2" t="e">
        <f t="shared" si="359"/>
        <v>#REF!</v>
      </c>
      <c r="V2876" s="2"/>
    </row>
    <row r="2877" spans="1:22" x14ac:dyDescent="0.25">
      <c r="A2877" t="s">
        <v>1855</v>
      </c>
      <c r="B2877" t="s">
        <v>1856</v>
      </c>
      <c r="C2877">
        <v>179.99999999999599</v>
      </c>
      <c r="D2877" t="s">
        <v>5290</v>
      </c>
      <c r="E2877" s="1">
        <v>41814</v>
      </c>
      <c r="F2877" t="s">
        <v>5341</v>
      </c>
      <c r="G2877">
        <v>1</v>
      </c>
      <c r="H2877" t="s">
        <v>5287</v>
      </c>
      <c r="I2877" t="s">
        <v>5342</v>
      </c>
      <c r="J2877" t="s">
        <v>5303</v>
      </c>
      <c r="K2877" t="b">
        <f>LOOKUP(A2877,'[1]UDDATA-1'!B:B,'[1]UDDATA-1'!A:A)&lt;&gt;LOOKUP(A2877,'[1]UDDATA-2'!B:B,'[1]UDDATA-2'!A:A)</f>
        <v>0</v>
      </c>
      <c r="L2877" t="str">
        <f t="shared" si="352"/>
        <v>Syntaks og semantik</v>
      </c>
      <c r="M2877">
        <f t="shared" si="353"/>
        <v>10</v>
      </c>
      <c r="N2877" t="str">
        <f t="shared" si="354"/>
        <v/>
      </c>
      <c r="O2877" t="e">
        <f>IF(AND(A2877&lt;&gt;A2876,#REF!&lt;&gt;""),#REF!,"")</f>
        <v>#REF!</v>
      </c>
      <c r="P2877" t="e">
        <f t="shared" si="357"/>
        <v>#REF!</v>
      </c>
      <c r="Q2877" s="2" t="e">
        <f t="shared" ca="1" si="358"/>
        <v>#REF!</v>
      </c>
      <c r="R2877" t="e">
        <f>IF(NOT(#REF!="Indskrevet"),"",IF(E2877="",FALSE,AND(NOT(#REF!),VALUE(RIGHT(CONCATENATE(YEAR(E2877)),2))=15)))</f>
        <v>#REF!</v>
      </c>
      <c r="S2877" t="e">
        <f t="shared" si="355"/>
        <v>#REF!</v>
      </c>
      <c r="T2877" t="e">
        <f t="shared" si="356"/>
        <v>#REF!</v>
      </c>
      <c r="U2877" s="2" t="e">
        <f t="shared" si="359"/>
        <v>#REF!</v>
      </c>
      <c r="V2877" s="2"/>
    </row>
    <row r="2878" spans="1:22" x14ac:dyDescent="0.25">
      <c r="A2878" t="s">
        <v>1857</v>
      </c>
      <c r="B2878" t="s">
        <v>1858</v>
      </c>
      <c r="C2878">
        <v>64.999999999998593</v>
      </c>
      <c r="K2878" t="b">
        <f>LOOKUP(A2878,'[1]UDDATA-1'!B:B,'[1]UDDATA-1'!A:A)&lt;&gt;LOOKUP(A2878,'[1]UDDATA-2'!B:B,'[1]UDDATA-2'!A:A)</f>
        <v>0</v>
      </c>
      <c r="L2878" t="str">
        <f t="shared" si="352"/>
        <v/>
      </c>
      <c r="M2878" t="str">
        <f t="shared" si="353"/>
        <v/>
      </c>
      <c r="N2878" t="str">
        <f t="shared" si="354"/>
        <v/>
      </c>
      <c r="O2878" t="e">
        <f>IF(AND(A2878&lt;&gt;A2877,#REF!&lt;&gt;""),#REF!,"")</f>
        <v>#REF!</v>
      </c>
      <c r="P2878" t="e">
        <f t="shared" si="357"/>
        <v>#REF!</v>
      </c>
      <c r="Q2878" s="2" t="e">
        <f t="shared" ca="1" si="358"/>
        <v>#REF!</v>
      </c>
      <c r="R2878" t="e">
        <f>IF(NOT(#REF!="Indskrevet"),"",IF(E2878="",FALSE,AND(NOT(#REF!),VALUE(RIGHT(CONCATENATE(YEAR(E2878)),2))=15)))</f>
        <v>#REF!</v>
      </c>
      <c r="S2878" t="e">
        <f t="shared" si="355"/>
        <v>#REF!</v>
      </c>
      <c r="T2878" t="e">
        <f t="shared" si="356"/>
        <v>#REF!</v>
      </c>
      <c r="U2878" s="2" t="e">
        <f t="shared" si="359"/>
        <v>#REF!</v>
      </c>
      <c r="V2878" s="2"/>
    </row>
    <row r="2879" spans="1:22" x14ac:dyDescent="0.25">
      <c r="A2879" t="s">
        <v>1859</v>
      </c>
      <c r="B2879" t="s">
        <v>1860</v>
      </c>
      <c r="C2879">
        <v>4.9999999999998002</v>
      </c>
      <c r="D2879" t="s">
        <v>5318</v>
      </c>
      <c r="E2879" s="1">
        <v>41652</v>
      </c>
      <c r="F2879" t="s">
        <v>5286</v>
      </c>
      <c r="G2879">
        <v>1</v>
      </c>
      <c r="H2879" t="s">
        <v>5287</v>
      </c>
      <c r="I2879" t="s">
        <v>5288</v>
      </c>
      <c r="J2879" t="s">
        <v>5289</v>
      </c>
      <c r="K2879" t="b">
        <f>LOOKUP(A2879,'[1]UDDATA-1'!B:B,'[1]UDDATA-1'!A:A)&lt;&gt;LOOKUP(A2879,'[1]UDDATA-2'!B:B,'[1]UDDATA-2'!A:A)</f>
        <v>0</v>
      </c>
      <c r="L2879" t="str">
        <f t="shared" si="352"/>
        <v>Grundlæggende programmering</v>
      </c>
      <c r="M2879" t="str">
        <f t="shared" si="353"/>
        <v/>
      </c>
      <c r="N2879" t="str">
        <f t="shared" si="354"/>
        <v>U</v>
      </c>
      <c r="O2879" t="e">
        <f>IF(AND(A2879&lt;&gt;A2878,#REF!&lt;&gt;""),#REF!,"")</f>
        <v>#REF!</v>
      </c>
      <c r="P2879" t="e">
        <f t="shared" si="357"/>
        <v>#REF!</v>
      </c>
      <c r="Q2879" s="2" t="e">
        <f t="shared" ca="1" si="358"/>
        <v>#REF!</v>
      </c>
      <c r="R2879" t="e">
        <f>IF(NOT(#REF!="Indskrevet"),"",IF(E2879="",FALSE,AND(NOT(#REF!),VALUE(RIGHT(CONCATENATE(YEAR(E2879)),2))=15)))</f>
        <v>#REF!</v>
      </c>
      <c r="S2879" t="e">
        <f t="shared" si="355"/>
        <v>#REF!</v>
      </c>
      <c r="T2879" t="e">
        <f t="shared" si="356"/>
        <v>#REF!</v>
      </c>
      <c r="U2879" s="2" t="e">
        <f t="shared" si="359"/>
        <v>#REF!</v>
      </c>
      <c r="V2879" s="2"/>
    </row>
    <row r="2880" spans="1:22" x14ac:dyDescent="0.25">
      <c r="A2880" t="s">
        <v>1859</v>
      </c>
      <c r="B2880" t="s">
        <v>1860</v>
      </c>
      <c r="C2880">
        <v>4.9999999999998002</v>
      </c>
      <c r="D2880" t="s">
        <v>5318</v>
      </c>
      <c r="E2880" s="1">
        <v>41815</v>
      </c>
      <c r="F2880" t="s">
        <v>5291</v>
      </c>
      <c r="G2880">
        <v>1</v>
      </c>
      <c r="H2880" t="s">
        <v>5287</v>
      </c>
      <c r="I2880" t="s">
        <v>5292</v>
      </c>
      <c r="J2880" t="s">
        <v>5293</v>
      </c>
      <c r="K2880" t="b">
        <f>LOOKUP(A2880,'[1]UDDATA-1'!B:B,'[1]UDDATA-1'!A:A)&lt;&gt;LOOKUP(A2880,'[1]UDDATA-2'!B:B,'[1]UDDATA-2'!A:A)</f>
        <v>0</v>
      </c>
      <c r="L2880" t="str">
        <f t="shared" si="352"/>
        <v>Matematik til multimedie-applikationer</v>
      </c>
      <c r="M2880" t="str">
        <f t="shared" si="353"/>
        <v/>
      </c>
      <c r="N2880" t="str">
        <f t="shared" si="354"/>
        <v>U</v>
      </c>
      <c r="O2880" t="e">
        <f>IF(AND(A2880&lt;&gt;A2879,#REF!&lt;&gt;""),#REF!,"")</f>
        <v>#REF!</v>
      </c>
      <c r="P2880" t="e">
        <f t="shared" si="357"/>
        <v>#REF!</v>
      </c>
      <c r="Q2880" s="2" t="e">
        <f t="shared" ca="1" si="358"/>
        <v>#REF!</v>
      </c>
      <c r="R2880" t="e">
        <f>IF(NOT(#REF!="Indskrevet"),"",IF(E2880="",FALSE,AND(NOT(#REF!),VALUE(RIGHT(CONCATENATE(YEAR(E2880)),2))=15)))</f>
        <v>#REF!</v>
      </c>
      <c r="S2880" t="e">
        <f t="shared" si="355"/>
        <v>#REF!</v>
      </c>
      <c r="T2880" t="e">
        <f t="shared" si="356"/>
        <v>#REF!</v>
      </c>
      <c r="U2880" s="2" t="e">
        <f t="shared" si="359"/>
        <v>#REF!</v>
      </c>
      <c r="V2880" s="2"/>
    </row>
    <row r="2881" spans="1:22" x14ac:dyDescent="0.25">
      <c r="A2881" t="s">
        <v>1859</v>
      </c>
      <c r="B2881" t="s">
        <v>1860</v>
      </c>
      <c r="C2881">
        <v>4.9999999999998002</v>
      </c>
      <c r="D2881" t="s">
        <v>5318</v>
      </c>
      <c r="E2881" s="1">
        <v>41824</v>
      </c>
      <c r="F2881" t="s">
        <v>5294</v>
      </c>
      <c r="G2881">
        <v>1</v>
      </c>
      <c r="H2881" t="s">
        <v>5287</v>
      </c>
      <c r="I2881" t="s">
        <v>5295</v>
      </c>
      <c r="J2881" t="s">
        <v>5293</v>
      </c>
      <c r="K2881" t="b">
        <f>LOOKUP(A2881,'[1]UDDATA-1'!B:B,'[1]UDDATA-1'!A:A)&lt;&gt;LOOKUP(A2881,'[1]UDDATA-2'!B:B,'[1]UDDATA-2'!A:A)</f>
        <v>0</v>
      </c>
      <c r="L2881" t="str">
        <f t="shared" si="352"/>
        <v>Fysisk interface design</v>
      </c>
      <c r="M2881" t="str">
        <f t="shared" si="353"/>
        <v/>
      </c>
      <c r="N2881" t="str">
        <f t="shared" si="354"/>
        <v>U</v>
      </c>
      <c r="O2881" t="e">
        <f>IF(AND(A2881&lt;&gt;A2880,#REF!&lt;&gt;""),#REF!,"")</f>
        <v>#REF!</v>
      </c>
      <c r="P2881" t="e">
        <f t="shared" si="357"/>
        <v>#REF!</v>
      </c>
      <c r="Q2881" s="2" t="e">
        <f t="shared" ca="1" si="358"/>
        <v>#REF!</v>
      </c>
      <c r="R2881" t="e">
        <f>IF(NOT(#REF!="Indskrevet"),"",IF(E2881="",FALSE,AND(NOT(#REF!),VALUE(RIGHT(CONCATENATE(YEAR(E2881)),2))=15)))</f>
        <v>#REF!</v>
      </c>
      <c r="S2881" t="e">
        <f t="shared" si="355"/>
        <v>#REF!</v>
      </c>
      <c r="T2881" t="e">
        <f t="shared" si="356"/>
        <v>#REF!</v>
      </c>
      <c r="U2881" s="2" t="e">
        <f t="shared" si="359"/>
        <v>#REF!</v>
      </c>
      <c r="V2881" s="2"/>
    </row>
    <row r="2882" spans="1:22" x14ac:dyDescent="0.25">
      <c r="A2882" t="s">
        <v>1862</v>
      </c>
      <c r="B2882" t="s">
        <v>1863</v>
      </c>
      <c r="C2882">
        <v>114.999999999998</v>
      </c>
      <c r="D2882" t="s">
        <v>5306</v>
      </c>
      <c r="E2882" s="1">
        <v>41656</v>
      </c>
      <c r="F2882" t="s">
        <v>5319</v>
      </c>
      <c r="G2882">
        <v>1</v>
      </c>
      <c r="H2882" t="s">
        <v>5307</v>
      </c>
      <c r="I2882" t="s">
        <v>5320</v>
      </c>
      <c r="J2882" t="s">
        <v>5299</v>
      </c>
      <c r="K2882" t="b">
        <f>LOOKUP(A2882,'[1]UDDATA-1'!B:B,'[1]UDDATA-1'!A:A)&lt;&gt;LOOKUP(A2882,'[1]UDDATA-2'!B:B,'[1]UDDATA-2'!A:A)</f>
        <v>0</v>
      </c>
      <c r="L2882" t="str">
        <f t="shared" ref="L2882:L2945" si="360">IF(AND(I2882&lt;&gt;"",I2882&lt;&gt;I2881),I2882,"")</f>
        <v>Beregningsteknik inden for elektronikområdet 1</v>
      </c>
      <c r="M2882">
        <f t="shared" ref="M2882:M2945" si="361">IF(AND(L2882&lt;&gt;"",ISNUMBER(VALUE(D2882))),VALUE(D2882),"")</f>
        <v>0</v>
      </c>
      <c r="N2882" t="str">
        <f t="shared" ref="N2882:N2945" si="362">IF(L2882="","",IF(M2882="",D2882,""))</f>
        <v/>
      </c>
      <c r="O2882" t="e">
        <f>IF(AND(A2882&lt;&gt;A2881,#REF!&lt;&gt;""),#REF!,"")</f>
        <v>#REF!</v>
      </c>
      <c r="P2882" t="e">
        <f t="shared" si="357"/>
        <v>#REF!</v>
      </c>
      <c r="Q2882" s="2" t="e">
        <f t="shared" ca="1" si="358"/>
        <v>#REF!</v>
      </c>
      <c r="R2882" t="e">
        <f>IF(NOT(#REF!="Indskrevet"),"",IF(E2882="",FALSE,AND(NOT(#REF!),VALUE(RIGHT(CONCATENATE(YEAR(E2882)),2))=15)))</f>
        <v>#REF!</v>
      </c>
      <c r="S2882" t="e">
        <f t="shared" ref="S2882:S2945" si="363">IF(R2882="","",IF(A2882=A2881,S2881,NOT(OR(R2882,AND(A2883=A2882,R2883),AND(A2884=A2882,R2884),AND(A2885=A2882,R2885),AND(A2886=A2882,R2886),AND(A2887=A2882,R2887),AND(A2888=A2882,R2888),AND(A2889=A2882,R2889),AND(A2890=A2882,R2890),AND(A2891=A2882,R2891),AND(A2892=A2882,R2892)))))</f>
        <v>#REF!</v>
      </c>
      <c r="T2882" t="e">
        <f t="shared" ref="T2882:T2945" si="364">IF(U2882="","",O2882)</f>
        <v>#REF!</v>
      </c>
      <c r="U2882" s="2" t="e">
        <f t="shared" si="359"/>
        <v>#REF!</v>
      </c>
      <c r="V2882" s="2"/>
    </row>
    <row r="2883" spans="1:22" x14ac:dyDescent="0.25">
      <c r="A2883" t="s">
        <v>1862</v>
      </c>
      <c r="B2883" t="s">
        <v>1863</v>
      </c>
      <c r="C2883">
        <v>114.999999999998</v>
      </c>
      <c r="D2883" t="s">
        <v>5306</v>
      </c>
      <c r="E2883" s="1">
        <v>41688</v>
      </c>
      <c r="F2883" t="s">
        <v>5319</v>
      </c>
      <c r="G2883">
        <v>2</v>
      </c>
      <c r="H2883" t="s">
        <v>5307</v>
      </c>
      <c r="I2883" t="s">
        <v>5320</v>
      </c>
      <c r="J2883" t="s">
        <v>5299</v>
      </c>
      <c r="K2883" t="b">
        <f>LOOKUP(A2883,'[1]UDDATA-1'!B:B,'[1]UDDATA-1'!A:A)&lt;&gt;LOOKUP(A2883,'[1]UDDATA-2'!B:B,'[1]UDDATA-2'!A:A)</f>
        <v>0</v>
      </c>
      <c r="L2883" t="str">
        <f t="shared" si="360"/>
        <v/>
      </c>
      <c r="M2883" t="str">
        <f t="shared" si="361"/>
        <v/>
      </c>
      <c r="N2883" t="str">
        <f t="shared" si="362"/>
        <v/>
      </c>
      <c r="O2883" t="e">
        <f>IF(AND(A2883&lt;&gt;A2882,#REF!&lt;&gt;""),#REF!,"")</f>
        <v>#REF!</v>
      </c>
      <c r="P2883" t="e">
        <f t="shared" ref="P2883:P2946" si="365">IF(O2883="","",IF(M2883="",0,IF(O2884&lt;&gt;"",1,IF(AND(O2884="",O2885&lt;&gt;""),2,IF(AND(O2884="",O2885="",O2886&lt;&gt;""),3,IF(AND(O2884="",O2885="",O2886="",O2887&lt;&gt;""),4,IF(AND(O2884="",O2885="",O2886="",O2887="",O2888&lt;&gt;""),5,IF(AND(O2884="",O2885="",O2886="",O2887="",O2888="",O2889&lt;&gt;""),6,IF(AND(O2884="",O2885="",O2886="",O2887="",O2888="",O2889="",O2890&lt;&gt;""),7,IF(AND(O2884="",O2885="",O2886="",O2887="",O2888="",O2889="",O2890="",O2891&lt;&gt;""),8,IF(AND(O2884="",O2885="",O2886="",O2887="",O2888="",O2889="",O2890="",O2891="",O2892&lt;&gt;""),9,IF(AND(O2884="",O2885="",O2886="",O2887="",O2888="",O2889="",O2890="",O2891="",O2892="",O2893&lt;&gt;""),10,IF(AND(O2884="",O2885="",O2886="",O2887="",O2888="",O2889="",O2890="",O2891="",O2892="",O2893="",O2894&lt;&gt;""),11,IF(AND(O2884="",O2885="",O2886="",O2887="",O2888="",O2889="",O2890="",O2891="",O2892="",O2893="",O2894="",O2895&lt;&gt;""),12,IF(AND(O2884="",O2885="",O2886="",O2887="",O2888="",O2889="",O2890="",O2891="",O2892="",O2893="",O2894="",O2895="",O2896&lt;&gt;""),13,IF(AND(O2884="",O2885="",O2886="",O2887="",O2888="",O2889="",O2890="",O2891="",O2892="",O2893="",O2894="",O2895="",O2896="",O2897&lt;&gt;""),14,IF(AND(O2884="",O2885="",O2886="",O2887="",O2888="",O2889="",O2890="",O2891="",O2892="",O2893="",O2894="",O2895="",O2896="",O2897="",O2898&lt;&gt;""),15)))))))))))))))))</f>
        <v>#REF!</v>
      </c>
      <c r="Q2883" s="2" t="e">
        <f t="shared" ref="Q2883:Q2946" ca="1" si="366">IF(OR(P2883="",P2883=0),"",AVERAGE(INDIRECT(CONCATENATE("AU",ROW(),":AU",ROW()+P2883))))</f>
        <v>#REF!</v>
      </c>
      <c r="R2883" t="e">
        <f>IF(NOT(#REF!="Indskrevet"),"",IF(E2883="",FALSE,AND(NOT(#REF!),VALUE(RIGHT(CONCATENATE(YEAR(E2883)),2))=15)))</f>
        <v>#REF!</v>
      </c>
      <c r="S2883" t="e">
        <f t="shared" si="363"/>
        <v>#REF!</v>
      </c>
      <c r="T2883" t="e">
        <f t="shared" si="364"/>
        <v>#REF!</v>
      </c>
      <c r="U2883" s="2" t="e">
        <f t="shared" si="359"/>
        <v>#REF!</v>
      </c>
      <c r="V2883" s="2"/>
    </row>
    <row r="2884" spans="1:22" x14ac:dyDescent="0.25">
      <c r="A2884" t="s">
        <v>1862</v>
      </c>
      <c r="B2884" t="s">
        <v>1863</v>
      </c>
      <c r="C2884">
        <v>114.999999999998</v>
      </c>
      <c r="D2884" t="s">
        <v>5285</v>
      </c>
      <c r="E2884" s="1">
        <v>42025</v>
      </c>
      <c r="F2884" t="s">
        <v>5319</v>
      </c>
      <c r="G2884">
        <v>3</v>
      </c>
      <c r="H2884" t="s">
        <v>5287</v>
      </c>
      <c r="I2884" t="s">
        <v>5320</v>
      </c>
      <c r="J2884" t="s">
        <v>5315</v>
      </c>
      <c r="K2884" t="b">
        <f>LOOKUP(A2884,'[1]UDDATA-1'!B:B,'[1]UDDATA-1'!A:A)&lt;&gt;LOOKUP(A2884,'[1]UDDATA-2'!B:B,'[1]UDDATA-2'!A:A)</f>
        <v>0</v>
      </c>
      <c r="L2884" t="str">
        <f t="shared" si="360"/>
        <v/>
      </c>
      <c r="M2884" t="str">
        <f t="shared" si="361"/>
        <v/>
      </c>
      <c r="N2884" t="str">
        <f t="shared" si="362"/>
        <v/>
      </c>
      <c r="O2884" t="e">
        <f>IF(AND(A2884&lt;&gt;A2883,#REF!&lt;&gt;""),#REF!,"")</f>
        <v>#REF!</v>
      </c>
      <c r="P2884" t="e">
        <f t="shared" si="365"/>
        <v>#REF!</v>
      </c>
      <c r="Q2884" s="2" t="e">
        <f t="shared" ca="1" si="366"/>
        <v>#REF!</v>
      </c>
      <c r="R2884" t="e">
        <f>IF(NOT(#REF!="Indskrevet"),"",IF(E2884="",FALSE,AND(NOT(#REF!),VALUE(RIGHT(CONCATENATE(YEAR(E2884)),2))=15)))</f>
        <v>#REF!</v>
      </c>
      <c r="S2884" t="e">
        <f t="shared" si="363"/>
        <v>#REF!</v>
      </c>
      <c r="T2884" t="e">
        <f t="shared" si="364"/>
        <v>#REF!</v>
      </c>
      <c r="U2884" s="2" t="e">
        <f t="shared" ref="U2884:U2947" si="367">IF(OR(P2884="",P2884&lt;3),"",Q2884)</f>
        <v>#REF!</v>
      </c>
      <c r="V2884" s="2"/>
    </row>
    <row r="2885" spans="1:22" x14ac:dyDescent="0.25">
      <c r="A2885" t="s">
        <v>1862</v>
      </c>
      <c r="B2885" t="s">
        <v>1863</v>
      </c>
      <c r="C2885">
        <v>114.999999999998</v>
      </c>
      <c r="D2885" t="s">
        <v>5317</v>
      </c>
      <c r="E2885" s="1">
        <v>42172</v>
      </c>
      <c r="F2885" t="s">
        <v>5321</v>
      </c>
      <c r="G2885">
        <v>1</v>
      </c>
      <c r="H2885" t="s">
        <v>5287</v>
      </c>
      <c r="I2885" t="s">
        <v>5322</v>
      </c>
      <c r="J2885" t="s">
        <v>5313</v>
      </c>
      <c r="K2885" t="b">
        <f>LOOKUP(A2885,'[1]UDDATA-1'!B:B,'[1]UDDATA-1'!A:A)&lt;&gt;LOOKUP(A2885,'[1]UDDATA-2'!B:B,'[1]UDDATA-2'!A:A)</f>
        <v>0</v>
      </c>
      <c r="L2885" t="str">
        <f t="shared" si="360"/>
        <v>Beregningsteknik inden for elektronik</v>
      </c>
      <c r="M2885">
        <f t="shared" si="361"/>
        <v>4</v>
      </c>
      <c r="N2885" t="str">
        <f t="shared" si="362"/>
        <v/>
      </c>
      <c r="O2885" t="e">
        <f>IF(AND(A2885&lt;&gt;A2884,#REF!&lt;&gt;""),#REF!,"")</f>
        <v>#REF!</v>
      </c>
      <c r="P2885" t="e">
        <f t="shared" si="365"/>
        <v>#REF!</v>
      </c>
      <c r="Q2885" s="2" t="e">
        <f t="shared" ca="1" si="366"/>
        <v>#REF!</v>
      </c>
      <c r="R2885" t="e">
        <f>IF(NOT(#REF!="Indskrevet"),"",IF(E2885="",FALSE,AND(NOT(#REF!),VALUE(RIGHT(CONCATENATE(YEAR(E2885)),2))=15)))</f>
        <v>#REF!</v>
      </c>
      <c r="S2885" t="e">
        <f t="shared" si="363"/>
        <v>#REF!</v>
      </c>
      <c r="T2885" t="e">
        <f t="shared" si="364"/>
        <v>#REF!</v>
      </c>
      <c r="U2885" s="2" t="e">
        <f t="shared" si="367"/>
        <v>#REF!</v>
      </c>
      <c r="V2885" s="2"/>
    </row>
    <row r="2886" spans="1:22" x14ac:dyDescent="0.25">
      <c r="A2886" t="s">
        <v>1864</v>
      </c>
      <c r="B2886" t="s">
        <v>1865</v>
      </c>
      <c r="C2886">
        <v>0</v>
      </c>
      <c r="K2886" t="b">
        <f>LOOKUP(A2886,'[1]UDDATA-1'!B:B,'[1]UDDATA-1'!A:A)&lt;&gt;LOOKUP(A2886,'[1]UDDATA-2'!B:B,'[1]UDDATA-2'!A:A)</f>
        <v>0</v>
      </c>
      <c r="L2886" t="str">
        <f t="shared" si="360"/>
        <v/>
      </c>
      <c r="M2886" t="str">
        <f t="shared" si="361"/>
        <v/>
      </c>
      <c r="N2886" t="str">
        <f t="shared" si="362"/>
        <v/>
      </c>
      <c r="O2886" t="e">
        <f>IF(AND(A2886&lt;&gt;A2885,#REF!&lt;&gt;""),#REF!,"")</f>
        <v>#REF!</v>
      </c>
      <c r="P2886" t="e">
        <f t="shared" si="365"/>
        <v>#REF!</v>
      </c>
      <c r="Q2886" s="2" t="e">
        <f t="shared" ca="1" si="366"/>
        <v>#REF!</v>
      </c>
      <c r="R2886" t="e">
        <f>IF(NOT(#REF!="Indskrevet"),"",IF(E2886="",FALSE,AND(NOT(#REF!),VALUE(RIGHT(CONCATENATE(YEAR(E2886)),2))=15)))</f>
        <v>#REF!</v>
      </c>
      <c r="S2886" t="e">
        <f t="shared" si="363"/>
        <v>#REF!</v>
      </c>
      <c r="T2886" t="e">
        <f t="shared" si="364"/>
        <v>#REF!</v>
      </c>
      <c r="U2886" s="2" t="e">
        <f t="shared" si="367"/>
        <v>#REF!</v>
      </c>
      <c r="V2886" s="2"/>
    </row>
    <row r="2887" spans="1:22" x14ac:dyDescent="0.25">
      <c r="A2887" t="s">
        <v>1866</v>
      </c>
      <c r="B2887" t="s">
        <v>1867</v>
      </c>
      <c r="C2887">
        <v>29.9999999999994</v>
      </c>
      <c r="D2887" t="s">
        <v>5296</v>
      </c>
      <c r="E2887" s="1">
        <v>41646</v>
      </c>
      <c r="F2887" t="s">
        <v>5357</v>
      </c>
      <c r="G2887">
        <v>1</v>
      </c>
      <c r="H2887" t="s">
        <v>5287</v>
      </c>
      <c r="I2887" t="s">
        <v>5324</v>
      </c>
      <c r="J2887" t="s">
        <v>5289</v>
      </c>
      <c r="K2887" t="b">
        <f>LOOKUP(A2887,'[1]UDDATA-1'!B:B,'[1]UDDATA-1'!A:A)&lt;&gt;LOOKUP(A2887,'[1]UDDATA-2'!B:B,'[1]UDDATA-2'!A:A)</f>
        <v>0</v>
      </c>
      <c r="L2887" t="str">
        <f t="shared" si="360"/>
        <v>Lineær algebra</v>
      </c>
      <c r="M2887">
        <f t="shared" si="361"/>
        <v>7</v>
      </c>
      <c r="N2887" t="str">
        <f t="shared" si="362"/>
        <v/>
      </c>
      <c r="O2887" t="e">
        <f>IF(AND(A2887&lt;&gt;A2886,#REF!&lt;&gt;""),#REF!,"")</f>
        <v>#REF!</v>
      </c>
      <c r="P2887" t="e">
        <f t="shared" si="365"/>
        <v>#REF!</v>
      </c>
      <c r="Q2887" s="2" t="e">
        <f t="shared" ca="1" si="366"/>
        <v>#REF!</v>
      </c>
      <c r="R2887" t="e">
        <f>IF(NOT(#REF!="Indskrevet"),"",IF(E2887="",FALSE,AND(NOT(#REF!),VALUE(RIGHT(CONCATENATE(YEAR(E2887)),2))=15)))</f>
        <v>#REF!</v>
      </c>
      <c r="S2887" t="e">
        <f t="shared" si="363"/>
        <v>#REF!</v>
      </c>
      <c r="T2887" t="e">
        <f t="shared" si="364"/>
        <v>#REF!</v>
      </c>
      <c r="U2887" s="2" t="e">
        <f t="shared" si="367"/>
        <v>#REF!</v>
      </c>
      <c r="V2887" s="2"/>
    </row>
    <row r="2888" spans="1:22" x14ac:dyDescent="0.25">
      <c r="A2888" t="s">
        <v>1869</v>
      </c>
      <c r="B2888" t="s">
        <v>1870</v>
      </c>
      <c r="C2888">
        <v>15</v>
      </c>
      <c r="D2888" t="s">
        <v>5318</v>
      </c>
      <c r="E2888" s="1">
        <v>41316</v>
      </c>
      <c r="F2888" t="s">
        <v>5308</v>
      </c>
      <c r="G2888">
        <v>1</v>
      </c>
      <c r="H2888" t="s">
        <v>5307</v>
      </c>
      <c r="I2888" t="s">
        <v>5288</v>
      </c>
      <c r="J2888" t="s">
        <v>5289</v>
      </c>
      <c r="K2888" t="b">
        <f>LOOKUP(A2888,'[1]UDDATA-1'!B:B,'[1]UDDATA-1'!A:A)&lt;&gt;LOOKUP(A2888,'[1]UDDATA-2'!B:B,'[1]UDDATA-2'!A:A)</f>
        <v>0</v>
      </c>
      <c r="L2888" t="str">
        <f t="shared" si="360"/>
        <v>Grundlæggende programmering</v>
      </c>
      <c r="M2888" t="str">
        <f t="shared" si="361"/>
        <v/>
      </c>
      <c r="N2888" t="str">
        <f t="shared" si="362"/>
        <v>U</v>
      </c>
      <c r="O2888" t="e">
        <f>IF(AND(A2888&lt;&gt;A2887,#REF!&lt;&gt;""),#REF!,"")</f>
        <v>#REF!</v>
      </c>
      <c r="P2888" t="e">
        <f t="shared" si="365"/>
        <v>#REF!</v>
      </c>
      <c r="Q2888" s="2" t="e">
        <f t="shared" ca="1" si="366"/>
        <v>#REF!</v>
      </c>
      <c r="R2888" t="e">
        <f>IF(NOT(#REF!="Indskrevet"),"",IF(E2888="",FALSE,AND(NOT(#REF!),VALUE(RIGHT(CONCATENATE(YEAR(E2888)),2))=15)))</f>
        <v>#REF!</v>
      </c>
      <c r="S2888" t="e">
        <f t="shared" si="363"/>
        <v>#REF!</v>
      </c>
      <c r="T2888" t="e">
        <f t="shared" si="364"/>
        <v>#REF!</v>
      </c>
      <c r="U2888" s="2" t="e">
        <f t="shared" si="367"/>
        <v>#REF!</v>
      </c>
      <c r="V2888" s="2"/>
    </row>
    <row r="2889" spans="1:22" x14ac:dyDescent="0.25">
      <c r="A2889" t="s">
        <v>1869</v>
      </c>
      <c r="B2889" t="s">
        <v>1870</v>
      </c>
      <c r="C2889">
        <v>15</v>
      </c>
      <c r="D2889" t="s">
        <v>5306</v>
      </c>
      <c r="E2889" s="1">
        <v>41353</v>
      </c>
      <c r="F2889" t="s">
        <v>5308</v>
      </c>
      <c r="G2889">
        <v>2</v>
      </c>
      <c r="H2889" t="s">
        <v>5287</v>
      </c>
      <c r="I2889" t="s">
        <v>5288</v>
      </c>
      <c r="J2889" t="s">
        <v>5293</v>
      </c>
      <c r="K2889" t="b">
        <f>LOOKUP(A2889,'[1]UDDATA-1'!B:B,'[1]UDDATA-1'!A:A)&lt;&gt;LOOKUP(A2889,'[1]UDDATA-2'!B:B,'[1]UDDATA-2'!A:A)</f>
        <v>0</v>
      </c>
      <c r="L2889" t="str">
        <f t="shared" si="360"/>
        <v/>
      </c>
      <c r="M2889" t="str">
        <f t="shared" si="361"/>
        <v/>
      </c>
      <c r="N2889" t="str">
        <f t="shared" si="362"/>
        <v/>
      </c>
      <c r="O2889" t="e">
        <f>IF(AND(A2889&lt;&gt;A2888,#REF!&lt;&gt;""),#REF!,"")</f>
        <v>#REF!</v>
      </c>
      <c r="P2889" t="e">
        <f t="shared" si="365"/>
        <v>#REF!</v>
      </c>
      <c r="Q2889" s="2" t="e">
        <f t="shared" ca="1" si="366"/>
        <v>#REF!</v>
      </c>
      <c r="R2889" t="e">
        <f>IF(NOT(#REF!="Indskrevet"),"",IF(E2889="",FALSE,AND(NOT(#REF!),VALUE(RIGHT(CONCATENATE(YEAR(E2889)),2))=15)))</f>
        <v>#REF!</v>
      </c>
      <c r="S2889" t="e">
        <f t="shared" si="363"/>
        <v>#REF!</v>
      </c>
      <c r="T2889" t="e">
        <f t="shared" si="364"/>
        <v>#REF!</v>
      </c>
      <c r="U2889" s="2" t="e">
        <f t="shared" si="367"/>
        <v>#REF!</v>
      </c>
      <c r="V2889" s="2"/>
    </row>
    <row r="2890" spans="1:22" x14ac:dyDescent="0.25">
      <c r="A2890" t="s">
        <v>1869</v>
      </c>
      <c r="B2890" t="s">
        <v>1870</v>
      </c>
      <c r="C2890">
        <v>15</v>
      </c>
      <c r="D2890" t="s">
        <v>5318</v>
      </c>
      <c r="E2890" s="1">
        <v>41452</v>
      </c>
      <c r="F2890" t="s">
        <v>5309</v>
      </c>
      <c r="G2890">
        <v>1</v>
      </c>
      <c r="H2890" t="s">
        <v>5287</v>
      </c>
      <c r="I2890" t="s">
        <v>5292</v>
      </c>
      <c r="J2890" t="s">
        <v>5293</v>
      </c>
      <c r="K2890" t="b">
        <f>LOOKUP(A2890,'[1]UDDATA-1'!B:B,'[1]UDDATA-1'!A:A)&lt;&gt;LOOKUP(A2890,'[1]UDDATA-2'!B:B,'[1]UDDATA-2'!A:A)</f>
        <v>0</v>
      </c>
      <c r="L2890" t="str">
        <f t="shared" si="360"/>
        <v>Matematik til multimedie-applikationer</v>
      </c>
      <c r="M2890" t="str">
        <f t="shared" si="361"/>
        <v/>
      </c>
      <c r="N2890" t="str">
        <f t="shared" si="362"/>
        <v>U</v>
      </c>
      <c r="O2890" t="e">
        <f>IF(AND(A2890&lt;&gt;A2889,#REF!&lt;&gt;""),#REF!,"")</f>
        <v>#REF!</v>
      </c>
      <c r="P2890" t="e">
        <f t="shared" si="365"/>
        <v>#REF!</v>
      </c>
      <c r="Q2890" s="2" t="e">
        <f t="shared" ca="1" si="366"/>
        <v>#REF!</v>
      </c>
      <c r="R2890" t="e">
        <f>IF(NOT(#REF!="Indskrevet"),"",IF(E2890="",FALSE,AND(NOT(#REF!),VALUE(RIGHT(CONCATENATE(YEAR(E2890)),2))=15)))</f>
        <v>#REF!</v>
      </c>
      <c r="S2890" t="e">
        <f t="shared" si="363"/>
        <v>#REF!</v>
      </c>
      <c r="T2890" t="e">
        <f t="shared" si="364"/>
        <v>#REF!</v>
      </c>
      <c r="U2890" s="2" t="e">
        <f t="shared" si="367"/>
        <v>#REF!</v>
      </c>
      <c r="V2890" s="2"/>
    </row>
    <row r="2891" spans="1:22" x14ac:dyDescent="0.25">
      <c r="A2891" t="s">
        <v>1869</v>
      </c>
      <c r="B2891" t="s">
        <v>1870</v>
      </c>
      <c r="C2891">
        <v>15</v>
      </c>
      <c r="D2891" t="s">
        <v>5318</v>
      </c>
      <c r="E2891" s="1">
        <v>41484</v>
      </c>
      <c r="F2891" t="s">
        <v>5310</v>
      </c>
      <c r="G2891">
        <v>1</v>
      </c>
      <c r="H2891" t="s">
        <v>5287</v>
      </c>
      <c r="I2891" t="s">
        <v>5295</v>
      </c>
      <c r="J2891" t="s">
        <v>5293</v>
      </c>
      <c r="K2891" t="b">
        <f>LOOKUP(A2891,'[1]UDDATA-1'!B:B,'[1]UDDATA-1'!A:A)&lt;&gt;LOOKUP(A2891,'[1]UDDATA-2'!B:B,'[1]UDDATA-2'!A:A)</f>
        <v>0</v>
      </c>
      <c r="L2891" t="str">
        <f t="shared" si="360"/>
        <v>Fysisk interface design</v>
      </c>
      <c r="M2891" t="str">
        <f t="shared" si="361"/>
        <v/>
      </c>
      <c r="N2891" t="str">
        <f t="shared" si="362"/>
        <v>U</v>
      </c>
      <c r="O2891" t="e">
        <f>IF(AND(A2891&lt;&gt;A2890,#REF!&lt;&gt;""),#REF!,"")</f>
        <v>#REF!</v>
      </c>
      <c r="P2891" t="e">
        <f t="shared" si="365"/>
        <v>#REF!</v>
      </c>
      <c r="Q2891" s="2" t="e">
        <f t="shared" ca="1" si="366"/>
        <v>#REF!</v>
      </c>
      <c r="R2891" t="e">
        <f>IF(NOT(#REF!="Indskrevet"),"",IF(E2891="",FALSE,AND(NOT(#REF!),VALUE(RIGHT(CONCATENATE(YEAR(E2891)),2))=15)))</f>
        <v>#REF!</v>
      </c>
      <c r="S2891" t="e">
        <f t="shared" si="363"/>
        <v>#REF!</v>
      </c>
      <c r="T2891" t="e">
        <f t="shared" si="364"/>
        <v>#REF!</v>
      </c>
      <c r="U2891" s="2" t="e">
        <f t="shared" si="367"/>
        <v>#REF!</v>
      </c>
      <c r="V2891" s="2"/>
    </row>
    <row r="2892" spans="1:22" x14ac:dyDescent="0.25">
      <c r="A2892" t="s">
        <v>1871</v>
      </c>
      <c r="B2892" t="s">
        <v>1872</v>
      </c>
      <c r="C2892">
        <v>4.9999999999998002</v>
      </c>
      <c r="K2892" t="b">
        <f>LOOKUP(A2892,'[1]UDDATA-1'!B:B,'[1]UDDATA-1'!A:A)&lt;&gt;LOOKUP(A2892,'[1]UDDATA-2'!B:B,'[1]UDDATA-2'!A:A)</f>
        <v>0</v>
      </c>
      <c r="L2892" t="str">
        <f t="shared" si="360"/>
        <v/>
      </c>
      <c r="M2892" t="str">
        <f t="shared" si="361"/>
        <v/>
      </c>
      <c r="N2892" t="str">
        <f t="shared" si="362"/>
        <v/>
      </c>
      <c r="O2892" t="e">
        <f>IF(AND(A2892&lt;&gt;A2891,#REF!&lt;&gt;""),#REF!,"")</f>
        <v>#REF!</v>
      </c>
      <c r="P2892" t="e">
        <f t="shared" si="365"/>
        <v>#REF!</v>
      </c>
      <c r="Q2892" s="2" t="e">
        <f t="shared" ca="1" si="366"/>
        <v>#REF!</v>
      </c>
      <c r="R2892" t="e">
        <f>IF(NOT(#REF!="Indskrevet"),"",IF(E2892="",FALSE,AND(NOT(#REF!),VALUE(RIGHT(CONCATENATE(YEAR(E2892)),2))=15)))</f>
        <v>#REF!</v>
      </c>
      <c r="S2892" t="e">
        <f t="shared" si="363"/>
        <v>#REF!</v>
      </c>
      <c r="T2892" t="e">
        <f t="shared" si="364"/>
        <v>#REF!</v>
      </c>
      <c r="U2892" s="2" t="e">
        <f t="shared" si="367"/>
        <v>#REF!</v>
      </c>
      <c r="V2892" s="2"/>
    </row>
    <row r="2893" spans="1:22" x14ac:dyDescent="0.25">
      <c r="A2893" t="s">
        <v>1873</v>
      </c>
      <c r="B2893" t="s">
        <v>1874</v>
      </c>
      <c r="C2893">
        <v>44.999999999999403</v>
      </c>
      <c r="K2893" t="b">
        <f>LOOKUP(A2893,'[1]UDDATA-1'!B:B,'[1]UDDATA-1'!A:A)&lt;&gt;LOOKUP(A2893,'[1]UDDATA-2'!B:B,'[1]UDDATA-2'!A:A)</f>
        <v>0</v>
      </c>
      <c r="L2893" t="str">
        <f t="shared" si="360"/>
        <v/>
      </c>
      <c r="M2893" t="str">
        <f t="shared" si="361"/>
        <v/>
      </c>
      <c r="N2893" t="str">
        <f t="shared" si="362"/>
        <v/>
      </c>
      <c r="O2893" t="e">
        <f>IF(AND(A2893&lt;&gt;A2892,#REF!&lt;&gt;""),#REF!,"")</f>
        <v>#REF!</v>
      </c>
      <c r="P2893" t="e">
        <f t="shared" si="365"/>
        <v>#REF!</v>
      </c>
      <c r="Q2893" s="2" t="e">
        <f t="shared" ca="1" si="366"/>
        <v>#REF!</v>
      </c>
      <c r="R2893" t="e">
        <f>IF(NOT(#REF!="Indskrevet"),"",IF(E2893="",FALSE,AND(NOT(#REF!),VALUE(RIGHT(CONCATENATE(YEAR(E2893)),2))=15)))</f>
        <v>#REF!</v>
      </c>
      <c r="S2893" t="e">
        <f t="shared" si="363"/>
        <v>#REF!</v>
      </c>
      <c r="T2893" t="e">
        <f t="shared" si="364"/>
        <v>#REF!</v>
      </c>
      <c r="U2893" s="2" t="e">
        <f t="shared" si="367"/>
        <v>#REF!</v>
      </c>
      <c r="V2893" s="2"/>
    </row>
    <row r="2894" spans="1:22" x14ac:dyDescent="0.25">
      <c r="A2894" t="s">
        <v>1875</v>
      </c>
      <c r="B2894" t="s">
        <v>1876</v>
      </c>
      <c r="C2894">
        <v>4.9999999999998002</v>
      </c>
      <c r="K2894" t="b">
        <f>LOOKUP(A2894,'[1]UDDATA-1'!B:B,'[1]UDDATA-1'!A:A)&lt;&gt;LOOKUP(A2894,'[1]UDDATA-2'!B:B,'[1]UDDATA-2'!A:A)</f>
        <v>0</v>
      </c>
      <c r="L2894" t="str">
        <f t="shared" si="360"/>
        <v/>
      </c>
      <c r="M2894" t="str">
        <f t="shared" si="361"/>
        <v/>
      </c>
      <c r="N2894" t="str">
        <f t="shared" si="362"/>
        <v/>
      </c>
      <c r="O2894" t="e">
        <f>IF(AND(A2894&lt;&gt;A2893,#REF!&lt;&gt;""),#REF!,"")</f>
        <v>#REF!</v>
      </c>
      <c r="P2894" t="e">
        <f t="shared" si="365"/>
        <v>#REF!</v>
      </c>
      <c r="Q2894" s="2" t="e">
        <f t="shared" ca="1" si="366"/>
        <v>#REF!</v>
      </c>
      <c r="R2894" t="e">
        <f>IF(NOT(#REF!="Indskrevet"),"",IF(E2894="",FALSE,AND(NOT(#REF!),VALUE(RIGHT(CONCATENATE(YEAR(E2894)),2))=15)))</f>
        <v>#REF!</v>
      </c>
      <c r="S2894" t="e">
        <f t="shared" si="363"/>
        <v>#REF!</v>
      </c>
      <c r="T2894" t="e">
        <f t="shared" si="364"/>
        <v>#REF!</v>
      </c>
      <c r="U2894" s="2" t="e">
        <f t="shared" si="367"/>
        <v>#REF!</v>
      </c>
      <c r="V2894" s="2"/>
    </row>
    <row r="2895" spans="1:22" x14ac:dyDescent="0.25">
      <c r="A2895" t="s">
        <v>1877</v>
      </c>
      <c r="B2895" t="s">
        <v>1878</v>
      </c>
      <c r="C2895">
        <v>79.999999999998593</v>
      </c>
      <c r="D2895" t="s">
        <v>5317</v>
      </c>
      <c r="E2895" s="1">
        <v>41676</v>
      </c>
      <c r="F2895" t="s">
        <v>5343</v>
      </c>
      <c r="G2895">
        <v>1</v>
      </c>
      <c r="H2895" t="s">
        <v>5287</v>
      </c>
      <c r="I2895" t="s">
        <v>5288</v>
      </c>
      <c r="J2895" t="s">
        <v>5289</v>
      </c>
      <c r="K2895" t="b">
        <f>LOOKUP(A2895,'[1]UDDATA-1'!B:B,'[1]UDDATA-1'!A:A)&lt;&gt;LOOKUP(A2895,'[1]UDDATA-2'!B:B,'[1]UDDATA-2'!A:A)</f>
        <v>0</v>
      </c>
      <c r="L2895" t="str">
        <f t="shared" si="360"/>
        <v>Grundlæggende programmering</v>
      </c>
      <c r="M2895">
        <f t="shared" si="361"/>
        <v>4</v>
      </c>
      <c r="N2895" t="str">
        <f t="shared" si="362"/>
        <v/>
      </c>
      <c r="O2895" t="e">
        <f>IF(AND(A2895&lt;&gt;A2894,#REF!&lt;&gt;""),#REF!,"")</f>
        <v>#REF!</v>
      </c>
      <c r="P2895" t="e">
        <f t="shared" si="365"/>
        <v>#REF!</v>
      </c>
      <c r="Q2895" s="2" t="e">
        <f t="shared" ca="1" si="366"/>
        <v>#REF!</v>
      </c>
      <c r="R2895" t="e">
        <f>IF(NOT(#REF!="Indskrevet"),"",IF(E2895="",FALSE,AND(NOT(#REF!),VALUE(RIGHT(CONCATENATE(YEAR(E2895)),2))=15)))</f>
        <v>#REF!</v>
      </c>
      <c r="S2895" t="e">
        <f t="shared" si="363"/>
        <v>#REF!</v>
      </c>
      <c r="T2895" t="e">
        <f t="shared" si="364"/>
        <v>#REF!</v>
      </c>
      <c r="U2895" s="2" t="e">
        <f t="shared" si="367"/>
        <v>#REF!</v>
      </c>
      <c r="V2895" s="2"/>
    </row>
    <row r="2896" spans="1:22" x14ac:dyDescent="0.25">
      <c r="A2896" t="s">
        <v>1877</v>
      </c>
      <c r="B2896" t="s">
        <v>1878</v>
      </c>
      <c r="C2896">
        <v>79.999999999998593</v>
      </c>
      <c r="D2896" t="s">
        <v>5285</v>
      </c>
      <c r="E2896" s="1">
        <v>41815</v>
      </c>
      <c r="F2896" t="s">
        <v>5344</v>
      </c>
      <c r="G2896">
        <v>1</v>
      </c>
      <c r="H2896" t="s">
        <v>5287</v>
      </c>
      <c r="I2896" t="s">
        <v>5292</v>
      </c>
      <c r="J2896" t="s">
        <v>5293</v>
      </c>
      <c r="K2896" t="b">
        <f>LOOKUP(A2896,'[1]UDDATA-1'!B:B,'[1]UDDATA-1'!A:A)&lt;&gt;LOOKUP(A2896,'[1]UDDATA-2'!B:B,'[1]UDDATA-2'!A:A)</f>
        <v>0</v>
      </c>
      <c r="L2896" t="str">
        <f t="shared" si="360"/>
        <v>Matematik til multimedie-applikationer</v>
      </c>
      <c r="M2896">
        <f t="shared" si="361"/>
        <v>2</v>
      </c>
      <c r="N2896" t="str">
        <f t="shared" si="362"/>
        <v/>
      </c>
      <c r="O2896" t="e">
        <f>IF(AND(A2896&lt;&gt;A2895,#REF!&lt;&gt;""),#REF!,"")</f>
        <v>#REF!</v>
      </c>
      <c r="P2896" t="e">
        <f t="shared" si="365"/>
        <v>#REF!</v>
      </c>
      <c r="Q2896" s="2" t="e">
        <f t="shared" ca="1" si="366"/>
        <v>#REF!</v>
      </c>
      <c r="R2896" t="e">
        <f>IF(NOT(#REF!="Indskrevet"),"",IF(E2896="",FALSE,AND(NOT(#REF!),VALUE(RIGHT(CONCATENATE(YEAR(E2896)),2))=15)))</f>
        <v>#REF!</v>
      </c>
      <c r="S2896" t="e">
        <f t="shared" si="363"/>
        <v>#REF!</v>
      </c>
      <c r="T2896" t="e">
        <f t="shared" si="364"/>
        <v>#REF!</v>
      </c>
      <c r="U2896" s="2" t="e">
        <f t="shared" si="367"/>
        <v>#REF!</v>
      </c>
      <c r="V2896" s="2"/>
    </row>
    <row r="2897" spans="1:22" x14ac:dyDescent="0.25">
      <c r="A2897" t="s">
        <v>1877</v>
      </c>
      <c r="B2897" t="s">
        <v>1878</v>
      </c>
      <c r="C2897">
        <v>79.999999999998593</v>
      </c>
      <c r="D2897" t="s">
        <v>5285</v>
      </c>
      <c r="E2897" s="1">
        <v>41824</v>
      </c>
      <c r="F2897" t="s">
        <v>5345</v>
      </c>
      <c r="G2897">
        <v>1</v>
      </c>
      <c r="H2897" t="s">
        <v>5287</v>
      </c>
      <c r="I2897" t="s">
        <v>5295</v>
      </c>
      <c r="J2897" t="s">
        <v>5293</v>
      </c>
      <c r="K2897" t="b">
        <f>LOOKUP(A2897,'[1]UDDATA-1'!B:B,'[1]UDDATA-1'!A:A)&lt;&gt;LOOKUP(A2897,'[1]UDDATA-2'!B:B,'[1]UDDATA-2'!A:A)</f>
        <v>0</v>
      </c>
      <c r="L2897" t="str">
        <f t="shared" si="360"/>
        <v>Fysisk interface design</v>
      </c>
      <c r="M2897">
        <f t="shared" si="361"/>
        <v>2</v>
      </c>
      <c r="N2897" t="str">
        <f t="shared" si="362"/>
        <v/>
      </c>
      <c r="O2897" t="e">
        <f>IF(AND(A2897&lt;&gt;A2896,#REF!&lt;&gt;""),#REF!,"")</f>
        <v>#REF!</v>
      </c>
      <c r="P2897" t="e">
        <f t="shared" si="365"/>
        <v>#REF!</v>
      </c>
      <c r="Q2897" s="2" t="e">
        <f t="shared" ca="1" si="366"/>
        <v>#REF!</v>
      </c>
      <c r="R2897" t="e">
        <f>IF(NOT(#REF!="Indskrevet"),"",IF(E2897="",FALSE,AND(NOT(#REF!),VALUE(RIGHT(CONCATENATE(YEAR(E2897)),2))=15)))</f>
        <v>#REF!</v>
      </c>
      <c r="S2897" t="e">
        <f t="shared" si="363"/>
        <v>#REF!</v>
      </c>
      <c r="T2897" t="e">
        <f t="shared" si="364"/>
        <v>#REF!</v>
      </c>
      <c r="U2897" s="2" t="e">
        <f t="shared" si="367"/>
        <v>#REF!</v>
      </c>
      <c r="V2897" s="2"/>
    </row>
    <row r="2898" spans="1:22" x14ac:dyDescent="0.25">
      <c r="A2898" t="s">
        <v>1879</v>
      </c>
      <c r="B2898" t="s">
        <v>1880</v>
      </c>
      <c r="C2898">
        <v>4.9999999999998002</v>
      </c>
      <c r="D2898" t="s">
        <v>5318</v>
      </c>
      <c r="E2898" s="1">
        <v>41676</v>
      </c>
      <c r="F2898" t="s">
        <v>5343</v>
      </c>
      <c r="G2898">
        <v>1</v>
      </c>
      <c r="H2898" t="s">
        <v>5287</v>
      </c>
      <c r="I2898" t="s">
        <v>5288</v>
      </c>
      <c r="J2898" t="s">
        <v>5289</v>
      </c>
      <c r="K2898" t="b">
        <f>LOOKUP(A2898,'[1]UDDATA-1'!B:B,'[1]UDDATA-1'!A:A)&lt;&gt;LOOKUP(A2898,'[1]UDDATA-2'!B:B,'[1]UDDATA-2'!A:A)</f>
        <v>0</v>
      </c>
      <c r="L2898" t="str">
        <f t="shared" si="360"/>
        <v>Grundlæggende programmering</v>
      </c>
      <c r="M2898" t="str">
        <f t="shared" si="361"/>
        <v/>
      </c>
      <c r="N2898" t="str">
        <f t="shared" si="362"/>
        <v>U</v>
      </c>
      <c r="O2898" t="e">
        <f>IF(AND(A2898&lt;&gt;A2897,#REF!&lt;&gt;""),#REF!,"")</f>
        <v>#REF!</v>
      </c>
      <c r="P2898" t="e">
        <f t="shared" si="365"/>
        <v>#REF!</v>
      </c>
      <c r="Q2898" s="2" t="e">
        <f t="shared" ca="1" si="366"/>
        <v>#REF!</v>
      </c>
      <c r="R2898" t="e">
        <f>IF(NOT(#REF!="Indskrevet"),"",IF(E2898="",FALSE,AND(NOT(#REF!),VALUE(RIGHT(CONCATENATE(YEAR(E2898)),2))=15)))</f>
        <v>#REF!</v>
      </c>
      <c r="S2898" t="e">
        <f t="shared" si="363"/>
        <v>#REF!</v>
      </c>
      <c r="T2898" t="e">
        <f t="shared" si="364"/>
        <v>#REF!</v>
      </c>
      <c r="U2898" s="2" t="e">
        <f t="shared" si="367"/>
        <v>#REF!</v>
      </c>
      <c r="V2898" s="2"/>
    </row>
    <row r="2899" spans="1:22" x14ac:dyDescent="0.25">
      <c r="A2899" t="s">
        <v>1883</v>
      </c>
      <c r="B2899" t="s">
        <v>1884</v>
      </c>
      <c r="C2899">
        <v>84.999999999998394</v>
      </c>
      <c r="D2899" t="s">
        <v>5317</v>
      </c>
      <c r="E2899" s="1">
        <v>41676</v>
      </c>
      <c r="F2899" t="s">
        <v>5308</v>
      </c>
      <c r="G2899">
        <v>1</v>
      </c>
      <c r="H2899" t="s">
        <v>5287</v>
      </c>
      <c r="I2899" t="s">
        <v>5288</v>
      </c>
      <c r="J2899" t="s">
        <v>5289</v>
      </c>
      <c r="K2899" t="b">
        <f>LOOKUP(A2899,'[1]UDDATA-1'!B:B,'[1]UDDATA-1'!A:A)&lt;&gt;LOOKUP(A2899,'[1]UDDATA-2'!B:B,'[1]UDDATA-2'!A:A)</f>
        <v>0</v>
      </c>
      <c r="L2899" t="str">
        <f t="shared" si="360"/>
        <v/>
      </c>
      <c r="M2899" t="str">
        <f t="shared" si="361"/>
        <v/>
      </c>
      <c r="N2899" t="str">
        <f t="shared" si="362"/>
        <v/>
      </c>
      <c r="O2899" t="e">
        <f>IF(AND(A2899&lt;&gt;A2898,#REF!&lt;&gt;""),#REF!,"")</f>
        <v>#REF!</v>
      </c>
      <c r="P2899" t="e">
        <f t="shared" si="365"/>
        <v>#REF!</v>
      </c>
      <c r="Q2899" s="2" t="e">
        <f t="shared" ca="1" si="366"/>
        <v>#REF!</v>
      </c>
      <c r="R2899" t="e">
        <f>IF(NOT(#REF!="Indskrevet"),"",IF(E2899="",FALSE,AND(NOT(#REF!),VALUE(RIGHT(CONCATENATE(YEAR(E2899)),2))=15)))</f>
        <v>#REF!</v>
      </c>
      <c r="S2899" t="e">
        <f t="shared" si="363"/>
        <v>#REF!</v>
      </c>
      <c r="T2899" t="e">
        <f t="shared" si="364"/>
        <v>#REF!</v>
      </c>
      <c r="U2899" s="2" t="e">
        <f t="shared" si="367"/>
        <v>#REF!</v>
      </c>
      <c r="V2899" s="2"/>
    </row>
    <row r="2900" spans="1:22" x14ac:dyDescent="0.25">
      <c r="A2900" t="s">
        <v>1883</v>
      </c>
      <c r="B2900" t="s">
        <v>1884</v>
      </c>
      <c r="C2900">
        <v>84.999999999998394</v>
      </c>
      <c r="D2900" t="s">
        <v>5317</v>
      </c>
      <c r="E2900" s="1">
        <v>41815</v>
      </c>
      <c r="F2900" t="s">
        <v>5309</v>
      </c>
      <c r="G2900">
        <v>1</v>
      </c>
      <c r="H2900" t="s">
        <v>5287</v>
      </c>
      <c r="I2900" t="s">
        <v>5292</v>
      </c>
      <c r="J2900" t="s">
        <v>5293</v>
      </c>
      <c r="K2900" t="b">
        <f>LOOKUP(A2900,'[1]UDDATA-1'!B:B,'[1]UDDATA-1'!A:A)&lt;&gt;LOOKUP(A2900,'[1]UDDATA-2'!B:B,'[1]UDDATA-2'!A:A)</f>
        <v>0</v>
      </c>
      <c r="L2900" t="str">
        <f t="shared" si="360"/>
        <v>Matematik til multimedie-applikationer</v>
      </c>
      <c r="M2900">
        <f t="shared" si="361"/>
        <v>4</v>
      </c>
      <c r="N2900" t="str">
        <f t="shared" si="362"/>
        <v/>
      </c>
      <c r="O2900" t="e">
        <f>IF(AND(A2900&lt;&gt;A2899,#REF!&lt;&gt;""),#REF!,"")</f>
        <v>#REF!</v>
      </c>
      <c r="P2900" t="e">
        <f t="shared" si="365"/>
        <v>#REF!</v>
      </c>
      <c r="Q2900" s="2" t="e">
        <f t="shared" ca="1" si="366"/>
        <v>#REF!</v>
      </c>
      <c r="R2900" t="e">
        <f>IF(NOT(#REF!="Indskrevet"),"",IF(E2900="",FALSE,AND(NOT(#REF!),VALUE(RIGHT(CONCATENATE(YEAR(E2900)),2))=15)))</f>
        <v>#REF!</v>
      </c>
      <c r="S2900" t="e">
        <f t="shared" si="363"/>
        <v>#REF!</v>
      </c>
      <c r="T2900" t="e">
        <f t="shared" si="364"/>
        <v>#REF!</v>
      </c>
      <c r="U2900" s="2" t="e">
        <f t="shared" si="367"/>
        <v>#REF!</v>
      </c>
      <c r="V2900" s="2"/>
    </row>
    <row r="2901" spans="1:22" x14ac:dyDescent="0.25">
      <c r="A2901" t="s">
        <v>1883</v>
      </c>
      <c r="B2901" t="s">
        <v>1884</v>
      </c>
      <c r="C2901">
        <v>84.999999999998394</v>
      </c>
      <c r="D2901" t="s">
        <v>5306</v>
      </c>
      <c r="E2901" s="1">
        <v>41824</v>
      </c>
      <c r="F2901" t="s">
        <v>5310</v>
      </c>
      <c r="G2901">
        <v>1</v>
      </c>
      <c r="H2901" t="s">
        <v>5307</v>
      </c>
      <c r="I2901" t="s">
        <v>5295</v>
      </c>
      <c r="J2901" t="s">
        <v>5293</v>
      </c>
      <c r="K2901" t="b">
        <f>LOOKUP(A2901,'[1]UDDATA-1'!B:B,'[1]UDDATA-1'!A:A)&lt;&gt;LOOKUP(A2901,'[1]UDDATA-2'!B:B,'[1]UDDATA-2'!A:A)</f>
        <v>0</v>
      </c>
      <c r="L2901" t="str">
        <f t="shared" si="360"/>
        <v>Fysisk interface design</v>
      </c>
      <c r="M2901">
        <f t="shared" si="361"/>
        <v>0</v>
      </c>
      <c r="N2901" t="str">
        <f t="shared" si="362"/>
        <v/>
      </c>
      <c r="O2901" t="e">
        <f>IF(AND(A2901&lt;&gt;A2900,#REF!&lt;&gt;""),#REF!,"")</f>
        <v>#REF!</v>
      </c>
      <c r="P2901" t="e">
        <f t="shared" si="365"/>
        <v>#REF!</v>
      </c>
      <c r="Q2901" s="2" t="e">
        <f t="shared" ca="1" si="366"/>
        <v>#REF!</v>
      </c>
      <c r="R2901" t="e">
        <f>IF(NOT(#REF!="Indskrevet"),"",IF(E2901="",FALSE,AND(NOT(#REF!),VALUE(RIGHT(CONCATENATE(YEAR(E2901)),2))=15)))</f>
        <v>#REF!</v>
      </c>
      <c r="S2901" t="e">
        <f t="shared" si="363"/>
        <v>#REF!</v>
      </c>
      <c r="T2901" t="e">
        <f t="shared" si="364"/>
        <v>#REF!</v>
      </c>
      <c r="U2901" s="2" t="e">
        <f t="shared" si="367"/>
        <v>#REF!</v>
      </c>
      <c r="V2901" s="2"/>
    </row>
    <row r="2902" spans="1:22" x14ac:dyDescent="0.25">
      <c r="A2902" t="s">
        <v>1883</v>
      </c>
      <c r="B2902" t="s">
        <v>1884</v>
      </c>
      <c r="C2902">
        <v>84.999999999998394</v>
      </c>
      <c r="D2902" t="s">
        <v>5317</v>
      </c>
      <c r="E2902" s="1">
        <v>41884</v>
      </c>
      <c r="F2902" t="s">
        <v>5310</v>
      </c>
      <c r="G2902">
        <v>2</v>
      </c>
      <c r="H2902" t="s">
        <v>5287</v>
      </c>
      <c r="I2902" t="s">
        <v>5295</v>
      </c>
      <c r="J2902" t="s">
        <v>5299</v>
      </c>
      <c r="K2902" t="b">
        <f>LOOKUP(A2902,'[1]UDDATA-1'!B:B,'[1]UDDATA-1'!A:A)&lt;&gt;LOOKUP(A2902,'[1]UDDATA-2'!B:B,'[1]UDDATA-2'!A:A)</f>
        <v>0</v>
      </c>
      <c r="L2902" t="str">
        <f t="shared" si="360"/>
        <v/>
      </c>
      <c r="M2902" t="str">
        <f t="shared" si="361"/>
        <v/>
      </c>
      <c r="N2902" t="str">
        <f t="shared" si="362"/>
        <v/>
      </c>
      <c r="O2902" t="e">
        <f>IF(AND(A2902&lt;&gt;A2901,#REF!&lt;&gt;""),#REF!,"")</f>
        <v>#REF!</v>
      </c>
      <c r="P2902" t="e">
        <f t="shared" si="365"/>
        <v>#REF!</v>
      </c>
      <c r="Q2902" s="2" t="e">
        <f t="shared" ca="1" si="366"/>
        <v>#REF!</v>
      </c>
      <c r="R2902" t="e">
        <f>IF(NOT(#REF!="Indskrevet"),"",IF(E2902="",FALSE,AND(NOT(#REF!),VALUE(RIGHT(CONCATENATE(YEAR(E2902)),2))=15)))</f>
        <v>#REF!</v>
      </c>
      <c r="S2902" t="e">
        <f t="shared" si="363"/>
        <v>#REF!</v>
      </c>
      <c r="T2902" t="e">
        <f t="shared" si="364"/>
        <v>#REF!</v>
      </c>
      <c r="U2902" s="2" t="e">
        <f t="shared" si="367"/>
        <v>#REF!</v>
      </c>
      <c r="V2902" s="2"/>
    </row>
    <row r="2903" spans="1:22" x14ac:dyDescent="0.25">
      <c r="A2903" t="s">
        <v>1883</v>
      </c>
      <c r="B2903" t="s">
        <v>1884</v>
      </c>
      <c r="C2903">
        <v>84.999999999998394</v>
      </c>
      <c r="D2903" t="s">
        <v>5318</v>
      </c>
      <c r="E2903" s="1">
        <v>42114</v>
      </c>
      <c r="F2903" t="s">
        <v>5311</v>
      </c>
      <c r="G2903">
        <v>1</v>
      </c>
      <c r="H2903" t="s">
        <v>5287</v>
      </c>
      <c r="I2903" t="s">
        <v>5298</v>
      </c>
      <c r="J2903" t="s">
        <v>5303</v>
      </c>
      <c r="K2903" t="b">
        <f>LOOKUP(A2903,'[1]UDDATA-1'!B:B,'[1]UDDATA-1'!A:A)&lt;&gt;LOOKUP(A2903,'[1]UDDATA-2'!B:B,'[1]UDDATA-2'!A:A)</f>
        <v>0</v>
      </c>
      <c r="L2903" t="str">
        <f t="shared" si="360"/>
        <v>Proceduremæssig programmering</v>
      </c>
      <c r="M2903" t="str">
        <f t="shared" si="361"/>
        <v/>
      </c>
      <c r="N2903" t="str">
        <f t="shared" si="362"/>
        <v>U</v>
      </c>
      <c r="O2903" t="e">
        <f>IF(AND(A2903&lt;&gt;A2902,#REF!&lt;&gt;""),#REF!,"")</f>
        <v>#REF!</v>
      </c>
      <c r="P2903" t="e">
        <f t="shared" si="365"/>
        <v>#REF!</v>
      </c>
      <c r="Q2903" s="2" t="e">
        <f t="shared" ca="1" si="366"/>
        <v>#REF!</v>
      </c>
      <c r="R2903" t="e">
        <f>IF(NOT(#REF!="Indskrevet"),"",IF(E2903="",FALSE,AND(NOT(#REF!),VALUE(RIGHT(CONCATENATE(YEAR(E2903)),2))=15)))</f>
        <v>#REF!</v>
      </c>
      <c r="S2903" t="e">
        <f t="shared" si="363"/>
        <v>#REF!</v>
      </c>
      <c r="T2903" t="e">
        <f t="shared" si="364"/>
        <v>#REF!</v>
      </c>
      <c r="U2903" s="2" t="e">
        <f t="shared" si="367"/>
        <v>#REF!</v>
      </c>
      <c r="V2903" s="2"/>
    </row>
    <row r="2904" spans="1:22" x14ac:dyDescent="0.25">
      <c r="A2904" t="s">
        <v>1885</v>
      </c>
      <c r="B2904" t="s">
        <v>1886</v>
      </c>
      <c r="C2904">
        <v>44.999999999999403</v>
      </c>
      <c r="D2904" t="s">
        <v>5285</v>
      </c>
      <c r="E2904" s="1">
        <v>41646</v>
      </c>
      <c r="F2904" t="s">
        <v>5357</v>
      </c>
      <c r="G2904">
        <v>1</v>
      </c>
      <c r="H2904" t="s">
        <v>5287</v>
      </c>
      <c r="I2904" t="s">
        <v>5324</v>
      </c>
      <c r="J2904" t="s">
        <v>5289</v>
      </c>
      <c r="K2904" t="b">
        <f>LOOKUP(A2904,'[1]UDDATA-1'!B:B,'[1]UDDATA-1'!A:A)&lt;&gt;LOOKUP(A2904,'[1]UDDATA-2'!B:B,'[1]UDDATA-2'!A:A)</f>
        <v>0</v>
      </c>
      <c r="L2904" t="str">
        <f t="shared" si="360"/>
        <v>Lineær algebra</v>
      </c>
      <c r="M2904">
        <f t="shared" si="361"/>
        <v>2</v>
      </c>
      <c r="N2904" t="str">
        <f t="shared" si="362"/>
        <v/>
      </c>
      <c r="O2904" t="e">
        <f>IF(AND(A2904&lt;&gt;A2903,#REF!&lt;&gt;""),#REF!,"")</f>
        <v>#REF!</v>
      </c>
      <c r="P2904" t="e">
        <f t="shared" si="365"/>
        <v>#REF!</v>
      </c>
      <c r="Q2904" s="2" t="e">
        <f t="shared" ca="1" si="366"/>
        <v>#REF!</v>
      </c>
      <c r="R2904" t="e">
        <f>IF(NOT(#REF!="Indskrevet"),"",IF(E2904="",FALSE,AND(NOT(#REF!),VALUE(RIGHT(CONCATENATE(YEAR(E2904)),2))=15)))</f>
        <v>#REF!</v>
      </c>
      <c r="S2904" t="e">
        <f t="shared" si="363"/>
        <v>#REF!</v>
      </c>
      <c r="T2904" t="e">
        <f t="shared" si="364"/>
        <v>#REF!</v>
      </c>
      <c r="U2904" s="2" t="e">
        <f t="shared" si="367"/>
        <v>#REF!</v>
      </c>
      <c r="V2904" s="2"/>
    </row>
    <row r="2905" spans="1:22" x14ac:dyDescent="0.25">
      <c r="A2905" t="s">
        <v>1885</v>
      </c>
      <c r="B2905" t="s">
        <v>1886</v>
      </c>
      <c r="C2905">
        <v>44.999999999999403</v>
      </c>
      <c r="D2905" t="s">
        <v>5306</v>
      </c>
      <c r="E2905" s="1">
        <v>41823</v>
      </c>
      <c r="F2905" t="s">
        <v>5358</v>
      </c>
      <c r="G2905">
        <v>1</v>
      </c>
      <c r="H2905" t="s">
        <v>5287</v>
      </c>
      <c r="I2905" t="s">
        <v>5330</v>
      </c>
      <c r="J2905" t="s">
        <v>5293</v>
      </c>
      <c r="K2905" t="b">
        <f>LOOKUP(A2905,'[1]UDDATA-1'!B:B,'[1]UDDATA-1'!A:A)&lt;&gt;LOOKUP(A2905,'[1]UDDATA-2'!B:B,'[1]UDDATA-2'!A:A)</f>
        <v>0</v>
      </c>
      <c r="L2905" t="str">
        <f t="shared" si="360"/>
        <v>Diskret matematik</v>
      </c>
      <c r="M2905">
        <f t="shared" si="361"/>
        <v>0</v>
      </c>
      <c r="N2905" t="str">
        <f t="shared" si="362"/>
        <v/>
      </c>
      <c r="O2905" t="e">
        <f>IF(AND(A2905&lt;&gt;A2904,#REF!&lt;&gt;""),#REF!,"")</f>
        <v>#REF!</v>
      </c>
      <c r="P2905" t="e">
        <f t="shared" si="365"/>
        <v>#REF!</v>
      </c>
      <c r="Q2905" s="2" t="e">
        <f t="shared" ca="1" si="366"/>
        <v>#REF!</v>
      </c>
      <c r="R2905" t="e">
        <f>IF(NOT(#REF!="Indskrevet"),"",IF(E2905="",FALSE,AND(NOT(#REF!),VALUE(RIGHT(CONCATENATE(YEAR(E2905)),2))=15)))</f>
        <v>#REF!</v>
      </c>
      <c r="S2905" t="e">
        <f t="shared" si="363"/>
        <v>#REF!</v>
      </c>
      <c r="T2905" t="e">
        <f t="shared" si="364"/>
        <v>#REF!</v>
      </c>
      <c r="U2905" s="2" t="e">
        <f t="shared" si="367"/>
        <v>#REF!</v>
      </c>
      <c r="V2905" s="2"/>
    </row>
    <row r="2906" spans="1:22" x14ac:dyDescent="0.25">
      <c r="A2906" t="s">
        <v>1885</v>
      </c>
      <c r="B2906" t="s">
        <v>1886</v>
      </c>
      <c r="C2906">
        <v>44.999999999999403</v>
      </c>
      <c r="D2906" t="s">
        <v>5318</v>
      </c>
      <c r="E2906" s="1">
        <v>41815</v>
      </c>
      <c r="F2906" t="s">
        <v>5359</v>
      </c>
      <c r="G2906">
        <v>1</v>
      </c>
      <c r="H2906" t="s">
        <v>5287</v>
      </c>
      <c r="I2906" t="s">
        <v>5334</v>
      </c>
      <c r="J2906" t="s">
        <v>5293</v>
      </c>
      <c r="K2906" t="b">
        <f>LOOKUP(A2906,'[1]UDDATA-1'!B:B,'[1]UDDATA-1'!A:A)&lt;&gt;LOOKUP(A2906,'[1]UDDATA-2'!B:B,'[1]UDDATA-2'!A:A)</f>
        <v>0</v>
      </c>
      <c r="L2906" t="str">
        <f t="shared" si="360"/>
        <v>Objektorienteret programmering</v>
      </c>
      <c r="M2906" t="str">
        <f t="shared" si="361"/>
        <v/>
      </c>
      <c r="N2906" t="str">
        <f t="shared" si="362"/>
        <v>U</v>
      </c>
      <c r="O2906" t="e">
        <f>IF(AND(A2906&lt;&gt;A2905,#REF!&lt;&gt;""),#REF!,"")</f>
        <v>#REF!</v>
      </c>
      <c r="P2906" t="e">
        <f t="shared" si="365"/>
        <v>#REF!</v>
      </c>
      <c r="Q2906" s="2" t="e">
        <f t="shared" ca="1" si="366"/>
        <v>#REF!</v>
      </c>
      <c r="R2906" t="e">
        <f>IF(NOT(#REF!="Indskrevet"),"",IF(E2906="",FALSE,AND(NOT(#REF!),VALUE(RIGHT(CONCATENATE(YEAR(E2906)),2))=15)))</f>
        <v>#REF!</v>
      </c>
      <c r="S2906" t="e">
        <f t="shared" si="363"/>
        <v>#REF!</v>
      </c>
      <c r="T2906" t="e">
        <f t="shared" si="364"/>
        <v>#REF!</v>
      </c>
      <c r="U2906" s="2" t="e">
        <f t="shared" si="367"/>
        <v>#REF!</v>
      </c>
      <c r="V2906" s="2"/>
    </row>
    <row r="2907" spans="1:22" x14ac:dyDescent="0.25">
      <c r="A2907" t="s">
        <v>1887</v>
      </c>
      <c r="B2907" t="s">
        <v>1888</v>
      </c>
      <c r="C2907">
        <v>119.999999999998</v>
      </c>
      <c r="K2907" t="b">
        <f>LOOKUP(A2907,'[1]UDDATA-1'!B:B,'[1]UDDATA-1'!A:A)&lt;&gt;LOOKUP(A2907,'[1]UDDATA-2'!B:B,'[1]UDDATA-2'!A:A)</f>
        <v>0</v>
      </c>
      <c r="L2907" t="str">
        <f t="shared" si="360"/>
        <v/>
      </c>
      <c r="M2907" t="str">
        <f t="shared" si="361"/>
        <v/>
      </c>
      <c r="N2907" t="str">
        <f t="shared" si="362"/>
        <v/>
      </c>
      <c r="O2907" t="e">
        <f>IF(AND(A2907&lt;&gt;A2906,#REF!&lt;&gt;""),#REF!,"")</f>
        <v>#REF!</v>
      </c>
      <c r="P2907" t="e">
        <f t="shared" si="365"/>
        <v>#REF!</v>
      </c>
      <c r="Q2907" s="2" t="e">
        <f t="shared" ca="1" si="366"/>
        <v>#REF!</v>
      </c>
      <c r="R2907" t="e">
        <f>IF(NOT(#REF!="Indskrevet"),"",IF(E2907="",FALSE,AND(NOT(#REF!),VALUE(RIGHT(CONCATENATE(YEAR(E2907)),2))=15)))</f>
        <v>#REF!</v>
      </c>
      <c r="S2907" t="e">
        <f t="shared" si="363"/>
        <v>#REF!</v>
      </c>
      <c r="T2907" t="e">
        <f t="shared" si="364"/>
        <v>#REF!</v>
      </c>
      <c r="U2907" s="2" t="e">
        <f t="shared" si="367"/>
        <v>#REF!</v>
      </c>
      <c r="V2907" s="2"/>
    </row>
    <row r="2908" spans="1:22" x14ac:dyDescent="0.25">
      <c r="A2908" t="s">
        <v>1890</v>
      </c>
      <c r="B2908" t="s">
        <v>1891</v>
      </c>
      <c r="C2908">
        <v>34.999999999999197</v>
      </c>
      <c r="D2908" t="s">
        <v>5300</v>
      </c>
      <c r="E2908" s="1">
        <v>42031</v>
      </c>
      <c r="F2908" t="s">
        <v>5328</v>
      </c>
      <c r="G2908">
        <v>1</v>
      </c>
      <c r="H2908" t="s">
        <v>5287</v>
      </c>
      <c r="I2908" t="s">
        <v>5324</v>
      </c>
      <c r="J2908" t="s">
        <v>5289</v>
      </c>
      <c r="K2908" t="b">
        <f>LOOKUP(A2908,'[1]UDDATA-1'!B:B,'[1]UDDATA-1'!A:A)&lt;&gt;LOOKUP(A2908,'[1]UDDATA-2'!B:B,'[1]UDDATA-2'!A:A)</f>
        <v>0</v>
      </c>
      <c r="L2908" t="str">
        <f t="shared" si="360"/>
        <v>Lineær algebra</v>
      </c>
      <c r="M2908">
        <f t="shared" si="361"/>
        <v>12</v>
      </c>
      <c r="N2908" t="str">
        <f t="shared" si="362"/>
        <v/>
      </c>
      <c r="O2908" t="e">
        <f>IF(AND(A2908&lt;&gt;A2907,#REF!&lt;&gt;""),#REF!,"")</f>
        <v>#REF!</v>
      </c>
      <c r="P2908" t="e">
        <f t="shared" si="365"/>
        <v>#REF!</v>
      </c>
      <c r="Q2908" s="2" t="e">
        <f t="shared" ca="1" si="366"/>
        <v>#REF!</v>
      </c>
      <c r="R2908" t="e">
        <f>IF(NOT(#REF!="Indskrevet"),"",IF(E2908="",FALSE,AND(NOT(#REF!),VALUE(RIGHT(CONCATENATE(YEAR(E2908)),2))=15)))</f>
        <v>#REF!</v>
      </c>
      <c r="S2908" t="e">
        <f t="shared" si="363"/>
        <v>#REF!</v>
      </c>
      <c r="T2908" t="e">
        <f t="shared" si="364"/>
        <v>#REF!</v>
      </c>
      <c r="U2908" s="2" t="e">
        <f t="shared" si="367"/>
        <v>#REF!</v>
      </c>
      <c r="V2908" s="2"/>
    </row>
    <row r="2909" spans="1:22" x14ac:dyDescent="0.25">
      <c r="A2909" t="s">
        <v>1890</v>
      </c>
      <c r="B2909" t="s">
        <v>1891</v>
      </c>
      <c r="C2909">
        <v>34.999999999999197</v>
      </c>
      <c r="D2909" t="s">
        <v>5318</v>
      </c>
      <c r="E2909" s="1">
        <v>42187</v>
      </c>
      <c r="F2909" t="s">
        <v>5329</v>
      </c>
      <c r="G2909">
        <v>1</v>
      </c>
      <c r="H2909" t="s">
        <v>5307</v>
      </c>
      <c r="I2909" t="s">
        <v>5330</v>
      </c>
      <c r="J2909" t="s">
        <v>5293</v>
      </c>
      <c r="K2909" t="b">
        <f>LOOKUP(A2909,'[1]UDDATA-1'!B:B,'[1]UDDATA-1'!A:A)&lt;&gt;LOOKUP(A2909,'[1]UDDATA-2'!B:B,'[1]UDDATA-2'!A:A)</f>
        <v>0</v>
      </c>
      <c r="L2909" t="str">
        <f t="shared" si="360"/>
        <v>Diskret matematik</v>
      </c>
      <c r="M2909" t="str">
        <f t="shared" si="361"/>
        <v/>
      </c>
      <c r="N2909" t="str">
        <f t="shared" si="362"/>
        <v>U</v>
      </c>
      <c r="O2909" t="e">
        <f>IF(AND(A2909&lt;&gt;A2908,#REF!&lt;&gt;""),#REF!,"")</f>
        <v>#REF!</v>
      </c>
      <c r="P2909" t="e">
        <f t="shared" si="365"/>
        <v>#REF!</v>
      </c>
      <c r="Q2909" s="2" t="e">
        <f t="shared" ca="1" si="366"/>
        <v>#REF!</v>
      </c>
      <c r="R2909" t="e">
        <f>IF(NOT(#REF!="Indskrevet"),"",IF(E2909="",FALSE,AND(NOT(#REF!),VALUE(RIGHT(CONCATENATE(YEAR(E2909)),2))=15)))</f>
        <v>#REF!</v>
      </c>
      <c r="S2909" t="e">
        <f t="shared" si="363"/>
        <v>#REF!</v>
      </c>
      <c r="T2909" t="e">
        <f t="shared" si="364"/>
        <v>#REF!</v>
      </c>
      <c r="U2909" s="2" t="e">
        <f t="shared" si="367"/>
        <v>#REF!</v>
      </c>
      <c r="V2909" s="2"/>
    </row>
    <row r="2910" spans="1:22" x14ac:dyDescent="0.25">
      <c r="A2910" t="s">
        <v>1890</v>
      </c>
      <c r="B2910" t="s">
        <v>1891</v>
      </c>
      <c r="C2910">
        <v>34.999999999999197</v>
      </c>
      <c r="D2910" t="s">
        <v>5318</v>
      </c>
      <c r="E2910" s="1">
        <v>42257</v>
      </c>
      <c r="F2910" t="s">
        <v>5329</v>
      </c>
      <c r="G2910">
        <v>2</v>
      </c>
      <c r="H2910" t="s">
        <v>5287</v>
      </c>
      <c r="I2910" t="s">
        <v>5330</v>
      </c>
      <c r="J2910" t="s">
        <v>5299</v>
      </c>
      <c r="K2910" t="b">
        <f>LOOKUP(A2910,'[1]UDDATA-1'!B:B,'[1]UDDATA-1'!A:A)&lt;&gt;LOOKUP(A2910,'[1]UDDATA-2'!B:B,'[1]UDDATA-2'!A:A)</f>
        <v>0</v>
      </c>
      <c r="L2910" t="str">
        <f t="shared" si="360"/>
        <v/>
      </c>
      <c r="M2910" t="str">
        <f t="shared" si="361"/>
        <v/>
      </c>
      <c r="N2910" t="str">
        <f t="shared" si="362"/>
        <v/>
      </c>
      <c r="O2910" t="e">
        <f>IF(AND(A2910&lt;&gt;A2909,#REF!&lt;&gt;""),#REF!,"")</f>
        <v>#REF!</v>
      </c>
      <c r="P2910" t="e">
        <f t="shared" si="365"/>
        <v>#REF!</v>
      </c>
      <c r="Q2910" s="2" t="e">
        <f t="shared" ca="1" si="366"/>
        <v>#REF!</v>
      </c>
      <c r="R2910" t="e">
        <f>IF(NOT(#REF!="Indskrevet"),"",IF(E2910="",FALSE,AND(NOT(#REF!),VALUE(RIGHT(CONCATENATE(YEAR(E2910)),2))=15)))</f>
        <v>#REF!</v>
      </c>
      <c r="S2910" t="e">
        <f t="shared" si="363"/>
        <v>#REF!</v>
      </c>
      <c r="T2910" t="e">
        <f t="shared" si="364"/>
        <v>#REF!</v>
      </c>
      <c r="U2910" s="2" t="e">
        <f t="shared" si="367"/>
        <v>#REF!</v>
      </c>
      <c r="V2910" s="2"/>
    </row>
    <row r="2911" spans="1:22" x14ac:dyDescent="0.25">
      <c r="A2911" t="s">
        <v>1890</v>
      </c>
      <c r="B2911" t="s">
        <v>1891</v>
      </c>
      <c r="C2911">
        <v>34.999999999999197</v>
      </c>
      <c r="D2911" t="s">
        <v>5318</v>
      </c>
      <c r="E2911" s="1">
        <v>42188</v>
      </c>
      <c r="F2911" t="s">
        <v>5331</v>
      </c>
      <c r="G2911">
        <v>1</v>
      </c>
      <c r="H2911" t="s">
        <v>5307</v>
      </c>
      <c r="I2911" t="s">
        <v>5332</v>
      </c>
      <c r="J2911" t="s">
        <v>5293</v>
      </c>
      <c r="K2911" t="b">
        <f>LOOKUP(A2911,'[1]UDDATA-1'!B:B,'[1]UDDATA-1'!A:A)&lt;&gt;LOOKUP(A2911,'[1]UDDATA-2'!B:B,'[1]UDDATA-2'!A:A)</f>
        <v>0</v>
      </c>
      <c r="L2911" t="str">
        <f t="shared" si="360"/>
        <v>Computerarkitektur</v>
      </c>
      <c r="M2911" t="str">
        <f t="shared" si="361"/>
        <v/>
      </c>
      <c r="N2911" t="str">
        <f t="shared" si="362"/>
        <v>U</v>
      </c>
      <c r="O2911" t="e">
        <f>IF(AND(A2911&lt;&gt;A2910,#REF!&lt;&gt;""),#REF!,"")</f>
        <v>#REF!</v>
      </c>
      <c r="P2911" t="e">
        <f t="shared" si="365"/>
        <v>#REF!</v>
      </c>
      <c r="Q2911" s="2" t="e">
        <f t="shared" ca="1" si="366"/>
        <v>#REF!</v>
      </c>
      <c r="R2911" t="e">
        <f>IF(NOT(#REF!="Indskrevet"),"",IF(E2911="",FALSE,AND(NOT(#REF!),VALUE(RIGHT(CONCATENATE(YEAR(E2911)),2))=15)))</f>
        <v>#REF!</v>
      </c>
      <c r="S2911" t="e">
        <f t="shared" si="363"/>
        <v>#REF!</v>
      </c>
      <c r="T2911" t="e">
        <f t="shared" si="364"/>
        <v>#REF!</v>
      </c>
      <c r="U2911" s="2" t="e">
        <f t="shared" si="367"/>
        <v>#REF!</v>
      </c>
      <c r="V2911" s="2"/>
    </row>
    <row r="2912" spans="1:22" x14ac:dyDescent="0.25">
      <c r="A2912" t="s">
        <v>1890</v>
      </c>
      <c r="B2912" t="s">
        <v>1891</v>
      </c>
      <c r="C2912">
        <v>34.999999999999197</v>
      </c>
      <c r="D2912" t="s">
        <v>5318</v>
      </c>
      <c r="E2912" s="1">
        <v>42248</v>
      </c>
      <c r="F2912" t="s">
        <v>5331</v>
      </c>
      <c r="G2912">
        <v>2</v>
      </c>
      <c r="H2912" t="s">
        <v>5287</v>
      </c>
      <c r="I2912" t="s">
        <v>5332</v>
      </c>
      <c r="J2912" t="s">
        <v>5299</v>
      </c>
      <c r="K2912" t="b">
        <f>LOOKUP(A2912,'[1]UDDATA-1'!B:B,'[1]UDDATA-1'!A:A)&lt;&gt;LOOKUP(A2912,'[1]UDDATA-2'!B:B,'[1]UDDATA-2'!A:A)</f>
        <v>0</v>
      </c>
      <c r="L2912" t="str">
        <f t="shared" si="360"/>
        <v/>
      </c>
      <c r="M2912" t="str">
        <f t="shared" si="361"/>
        <v/>
      </c>
      <c r="N2912" t="str">
        <f t="shared" si="362"/>
        <v/>
      </c>
      <c r="O2912" t="e">
        <f>IF(AND(A2912&lt;&gt;A2911,#REF!&lt;&gt;""),#REF!,"")</f>
        <v>#REF!</v>
      </c>
      <c r="P2912" t="e">
        <f t="shared" si="365"/>
        <v>#REF!</v>
      </c>
      <c r="Q2912" s="2" t="e">
        <f t="shared" ca="1" si="366"/>
        <v>#REF!</v>
      </c>
      <c r="R2912" t="e">
        <f>IF(NOT(#REF!="Indskrevet"),"",IF(E2912="",FALSE,AND(NOT(#REF!),VALUE(RIGHT(CONCATENATE(YEAR(E2912)),2))=15)))</f>
        <v>#REF!</v>
      </c>
      <c r="S2912" t="e">
        <f t="shared" si="363"/>
        <v>#REF!</v>
      </c>
      <c r="T2912" t="e">
        <f t="shared" si="364"/>
        <v>#REF!</v>
      </c>
      <c r="U2912" s="2" t="e">
        <f t="shared" si="367"/>
        <v>#REF!</v>
      </c>
      <c r="V2912" s="2"/>
    </row>
    <row r="2913" spans="1:22" x14ac:dyDescent="0.25">
      <c r="A2913" t="s">
        <v>1890</v>
      </c>
      <c r="B2913" t="s">
        <v>1891</v>
      </c>
      <c r="C2913">
        <v>34.999999999999197</v>
      </c>
      <c r="D2913" t="s">
        <v>5300</v>
      </c>
      <c r="E2913" s="1">
        <v>42156</v>
      </c>
      <c r="F2913" t="s">
        <v>5333</v>
      </c>
      <c r="G2913">
        <v>1</v>
      </c>
      <c r="H2913" t="s">
        <v>5287</v>
      </c>
      <c r="I2913" t="s">
        <v>5334</v>
      </c>
      <c r="J2913" t="s">
        <v>5293</v>
      </c>
      <c r="K2913" t="b">
        <f>LOOKUP(A2913,'[1]UDDATA-1'!B:B,'[1]UDDATA-1'!A:A)&lt;&gt;LOOKUP(A2913,'[1]UDDATA-2'!B:B,'[1]UDDATA-2'!A:A)</f>
        <v>0</v>
      </c>
      <c r="L2913" t="str">
        <f t="shared" si="360"/>
        <v>Objektorienteret programmering</v>
      </c>
      <c r="M2913">
        <f t="shared" si="361"/>
        <v>12</v>
      </c>
      <c r="N2913" t="str">
        <f t="shared" si="362"/>
        <v/>
      </c>
      <c r="O2913" t="e">
        <f>IF(AND(A2913&lt;&gt;A2912,#REF!&lt;&gt;""),#REF!,"")</f>
        <v>#REF!</v>
      </c>
      <c r="P2913" t="e">
        <f t="shared" si="365"/>
        <v>#REF!</v>
      </c>
      <c r="Q2913" s="2" t="e">
        <f t="shared" ca="1" si="366"/>
        <v>#REF!</v>
      </c>
      <c r="R2913" t="e">
        <f>IF(NOT(#REF!="Indskrevet"),"",IF(E2913="",FALSE,AND(NOT(#REF!),VALUE(RIGHT(CONCATENATE(YEAR(E2913)),2))=15)))</f>
        <v>#REF!</v>
      </c>
      <c r="S2913" t="e">
        <f t="shared" si="363"/>
        <v>#REF!</v>
      </c>
      <c r="T2913" t="e">
        <f t="shared" si="364"/>
        <v>#REF!</v>
      </c>
      <c r="U2913" s="2" t="e">
        <f t="shared" si="367"/>
        <v>#REF!</v>
      </c>
      <c r="V2913" s="2"/>
    </row>
    <row r="2914" spans="1:22" x14ac:dyDescent="0.25">
      <c r="A2914" t="s">
        <v>1892</v>
      </c>
      <c r="B2914" t="s">
        <v>1893</v>
      </c>
      <c r="C2914">
        <v>114.999999999998</v>
      </c>
      <c r="D2914" t="s">
        <v>5290</v>
      </c>
      <c r="E2914" s="1">
        <v>41652</v>
      </c>
      <c r="F2914" t="s">
        <v>5286</v>
      </c>
      <c r="G2914">
        <v>1</v>
      </c>
      <c r="H2914" t="s">
        <v>5287</v>
      </c>
      <c r="I2914" t="s">
        <v>5288</v>
      </c>
      <c r="J2914" t="s">
        <v>5289</v>
      </c>
      <c r="K2914" t="b">
        <f>LOOKUP(A2914,'[1]UDDATA-1'!B:B,'[1]UDDATA-1'!A:A)&lt;&gt;LOOKUP(A2914,'[1]UDDATA-2'!B:B,'[1]UDDATA-2'!A:A)</f>
        <v>0</v>
      </c>
      <c r="L2914" t="str">
        <f t="shared" si="360"/>
        <v>Grundlæggende programmering</v>
      </c>
      <c r="M2914">
        <f t="shared" si="361"/>
        <v>10</v>
      </c>
      <c r="N2914" t="str">
        <f t="shared" si="362"/>
        <v/>
      </c>
      <c r="O2914" t="e">
        <f>IF(AND(A2914&lt;&gt;A2913,#REF!&lt;&gt;""),#REF!,"")</f>
        <v>#REF!</v>
      </c>
      <c r="P2914" t="e">
        <f t="shared" si="365"/>
        <v>#REF!</v>
      </c>
      <c r="Q2914" s="2" t="e">
        <f t="shared" ca="1" si="366"/>
        <v>#REF!</v>
      </c>
      <c r="R2914" t="e">
        <f>IF(NOT(#REF!="Indskrevet"),"",IF(E2914="",FALSE,AND(NOT(#REF!),VALUE(RIGHT(CONCATENATE(YEAR(E2914)),2))=15)))</f>
        <v>#REF!</v>
      </c>
      <c r="S2914" t="e">
        <f t="shared" si="363"/>
        <v>#REF!</v>
      </c>
      <c r="T2914" t="e">
        <f t="shared" si="364"/>
        <v>#REF!</v>
      </c>
      <c r="U2914" s="2" t="e">
        <f t="shared" si="367"/>
        <v>#REF!</v>
      </c>
      <c r="V2914" s="2"/>
    </row>
    <row r="2915" spans="1:22" x14ac:dyDescent="0.25">
      <c r="A2915" t="s">
        <v>1892</v>
      </c>
      <c r="B2915" t="s">
        <v>1893</v>
      </c>
      <c r="C2915">
        <v>114.999999999998</v>
      </c>
      <c r="D2915" t="s">
        <v>5300</v>
      </c>
      <c r="E2915" s="1">
        <v>41815</v>
      </c>
      <c r="F2915" t="s">
        <v>5291</v>
      </c>
      <c r="G2915">
        <v>1</v>
      </c>
      <c r="H2915" t="s">
        <v>5287</v>
      </c>
      <c r="I2915" t="s">
        <v>5292</v>
      </c>
      <c r="J2915" t="s">
        <v>5293</v>
      </c>
      <c r="K2915" t="b">
        <f>LOOKUP(A2915,'[1]UDDATA-1'!B:B,'[1]UDDATA-1'!A:A)&lt;&gt;LOOKUP(A2915,'[1]UDDATA-2'!B:B,'[1]UDDATA-2'!A:A)</f>
        <v>0</v>
      </c>
      <c r="L2915" t="str">
        <f t="shared" si="360"/>
        <v>Matematik til multimedie-applikationer</v>
      </c>
      <c r="M2915">
        <f t="shared" si="361"/>
        <v>12</v>
      </c>
      <c r="N2915" t="str">
        <f t="shared" si="362"/>
        <v/>
      </c>
      <c r="O2915" t="e">
        <f>IF(AND(A2915&lt;&gt;A2914,#REF!&lt;&gt;""),#REF!,"")</f>
        <v>#REF!</v>
      </c>
      <c r="P2915" t="e">
        <f t="shared" si="365"/>
        <v>#REF!</v>
      </c>
      <c r="Q2915" s="2" t="e">
        <f t="shared" ca="1" si="366"/>
        <v>#REF!</v>
      </c>
      <c r="R2915" t="e">
        <f>IF(NOT(#REF!="Indskrevet"),"",IF(E2915="",FALSE,AND(NOT(#REF!),VALUE(RIGHT(CONCATENATE(YEAR(E2915)),2))=15)))</f>
        <v>#REF!</v>
      </c>
      <c r="S2915" t="e">
        <f t="shared" si="363"/>
        <v>#REF!</v>
      </c>
      <c r="T2915" t="e">
        <f t="shared" si="364"/>
        <v>#REF!</v>
      </c>
      <c r="U2915" s="2" t="e">
        <f t="shared" si="367"/>
        <v>#REF!</v>
      </c>
      <c r="V2915" s="2"/>
    </row>
    <row r="2916" spans="1:22" x14ac:dyDescent="0.25">
      <c r="A2916" t="s">
        <v>1892</v>
      </c>
      <c r="B2916" t="s">
        <v>1893</v>
      </c>
      <c r="C2916">
        <v>114.999999999998</v>
      </c>
      <c r="D2916" t="s">
        <v>5285</v>
      </c>
      <c r="E2916" s="1">
        <v>41824</v>
      </c>
      <c r="F2916" t="s">
        <v>5294</v>
      </c>
      <c r="G2916">
        <v>1</v>
      </c>
      <c r="H2916" t="s">
        <v>5287</v>
      </c>
      <c r="I2916" t="s">
        <v>5295</v>
      </c>
      <c r="J2916" t="s">
        <v>5293</v>
      </c>
      <c r="K2916" t="b">
        <f>LOOKUP(A2916,'[1]UDDATA-1'!B:B,'[1]UDDATA-1'!A:A)&lt;&gt;LOOKUP(A2916,'[1]UDDATA-2'!B:B,'[1]UDDATA-2'!A:A)</f>
        <v>0</v>
      </c>
      <c r="L2916" t="str">
        <f t="shared" si="360"/>
        <v>Fysisk interface design</v>
      </c>
      <c r="M2916">
        <f t="shared" si="361"/>
        <v>2</v>
      </c>
      <c r="N2916" t="str">
        <f t="shared" si="362"/>
        <v/>
      </c>
      <c r="O2916" t="e">
        <f>IF(AND(A2916&lt;&gt;A2915,#REF!&lt;&gt;""),#REF!,"")</f>
        <v>#REF!</v>
      </c>
      <c r="P2916" t="e">
        <f t="shared" si="365"/>
        <v>#REF!</v>
      </c>
      <c r="Q2916" s="2" t="e">
        <f t="shared" ca="1" si="366"/>
        <v>#REF!</v>
      </c>
      <c r="R2916" t="e">
        <f>IF(NOT(#REF!="Indskrevet"),"",IF(E2916="",FALSE,AND(NOT(#REF!),VALUE(RIGHT(CONCATENATE(YEAR(E2916)),2))=15)))</f>
        <v>#REF!</v>
      </c>
      <c r="S2916" t="e">
        <f t="shared" si="363"/>
        <v>#REF!</v>
      </c>
      <c r="T2916" t="e">
        <f t="shared" si="364"/>
        <v>#REF!</v>
      </c>
      <c r="U2916" s="2" t="e">
        <f t="shared" si="367"/>
        <v>#REF!</v>
      </c>
      <c r="V2916" s="2"/>
    </row>
    <row r="2917" spans="1:22" x14ac:dyDescent="0.25">
      <c r="A2917" t="s">
        <v>1892</v>
      </c>
      <c r="B2917" t="s">
        <v>1893</v>
      </c>
      <c r="C2917">
        <v>114.999999999998</v>
      </c>
      <c r="D2917" t="s">
        <v>5285</v>
      </c>
      <c r="E2917" s="1">
        <v>42027</v>
      </c>
      <c r="F2917" t="s">
        <v>5297</v>
      </c>
      <c r="G2917">
        <v>1</v>
      </c>
      <c r="H2917" t="s">
        <v>5287</v>
      </c>
      <c r="I2917" t="s">
        <v>5298</v>
      </c>
      <c r="J2917" t="s">
        <v>5299</v>
      </c>
      <c r="K2917" t="b">
        <f>LOOKUP(A2917,'[1]UDDATA-1'!B:B,'[1]UDDATA-1'!A:A)&lt;&gt;LOOKUP(A2917,'[1]UDDATA-2'!B:B,'[1]UDDATA-2'!A:A)</f>
        <v>0</v>
      </c>
      <c r="L2917" t="str">
        <f t="shared" si="360"/>
        <v>Proceduremæssig programmering</v>
      </c>
      <c r="M2917">
        <f t="shared" si="361"/>
        <v>2</v>
      </c>
      <c r="N2917" t="str">
        <f t="shared" si="362"/>
        <v/>
      </c>
      <c r="O2917" t="e">
        <f>IF(AND(A2917&lt;&gt;A2916,#REF!&lt;&gt;""),#REF!,"")</f>
        <v>#REF!</v>
      </c>
      <c r="P2917" t="e">
        <f t="shared" si="365"/>
        <v>#REF!</v>
      </c>
      <c r="Q2917" s="2" t="e">
        <f t="shared" ca="1" si="366"/>
        <v>#REF!</v>
      </c>
      <c r="R2917" t="e">
        <f>IF(NOT(#REF!="Indskrevet"),"",IF(E2917="",FALSE,AND(NOT(#REF!),VALUE(RIGHT(CONCATENATE(YEAR(E2917)),2))=15)))</f>
        <v>#REF!</v>
      </c>
      <c r="S2917" t="e">
        <f t="shared" si="363"/>
        <v>#REF!</v>
      </c>
      <c r="T2917" t="e">
        <f t="shared" si="364"/>
        <v>#REF!</v>
      </c>
      <c r="U2917" s="2" t="e">
        <f t="shared" si="367"/>
        <v>#REF!</v>
      </c>
      <c r="V2917" s="2"/>
    </row>
    <row r="2918" spans="1:22" x14ac:dyDescent="0.25">
      <c r="A2918" t="s">
        <v>1892</v>
      </c>
      <c r="B2918" t="s">
        <v>1893</v>
      </c>
      <c r="C2918">
        <v>114.999999999998</v>
      </c>
      <c r="D2918" t="s">
        <v>5317</v>
      </c>
      <c r="E2918" s="1">
        <v>42163</v>
      </c>
      <c r="F2918" t="s">
        <v>5301</v>
      </c>
      <c r="G2918">
        <v>1</v>
      </c>
      <c r="H2918" t="s">
        <v>5287</v>
      </c>
      <c r="I2918" t="s">
        <v>5302</v>
      </c>
      <c r="J2918" t="s">
        <v>5303</v>
      </c>
      <c r="K2918" t="b">
        <f>LOOKUP(A2918,'[1]UDDATA-1'!B:B,'[1]UDDATA-1'!A:A)&lt;&gt;LOOKUP(A2918,'[1]UDDATA-2'!B:B,'[1]UDDATA-2'!A:A)</f>
        <v>0</v>
      </c>
      <c r="L2918" t="str">
        <f t="shared" si="360"/>
        <v>Lyd- og musikbehandling</v>
      </c>
      <c r="M2918">
        <f t="shared" si="361"/>
        <v>4</v>
      </c>
      <c r="N2918" t="str">
        <f t="shared" si="362"/>
        <v/>
      </c>
      <c r="O2918" t="e">
        <f>IF(AND(A2918&lt;&gt;A2917,#REF!&lt;&gt;""),#REF!,"")</f>
        <v>#REF!</v>
      </c>
      <c r="P2918" t="e">
        <f t="shared" si="365"/>
        <v>#REF!</v>
      </c>
      <c r="Q2918" s="2" t="e">
        <f t="shared" ca="1" si="366"/>
        <v>#REF!</v>
      </c>
      <c r="R2918" t="e">
        <f>IF(NOT(#REF!="Indskrevet"),"",IF(E2918="",FALSE,AND(NOT(#REF!),VALUE(RIGHT(CONCATENATE(YEAR(E2918)),2))=15)))</f>
        <v>#REF!</v>
      </c>
      <c r="S2918" t="e">
        <f t="shared" si="363"/>
        <v>#REF!</v>
      </c>
      <c r="T2918" t="e">
        <f t="shared" si="364"/>
        <v>#REF!</v>
      </c>
      <c r="U2918" s="2" t="e">
        <f t="shared" si="367"/>
        <v>#REF!</v>
      </c>
      <c r="V2918" s="2"/>
    </row>
    <row r="2919" spans="1:22" x14ac:dyDescent="0.25">
      <c r="A2919" t="s">
        <v>1892</v>
      </c>
      <c r="B2919" t="s">
        <v>1893</v>
      </c>
      <c r="C2919">
        <v>114.999999999998</v>
      </c>
      <c r="D2919" t="s">
        <v>5296</v>
      </c>
      <c r="E2919" s="1">
        <v>42171</v>
      </c>
      <c r="F2919" t="s">
        <v>5304</v>
      </c>
      <c r="G2919">
        <v>1</v>
      </c>
      <c r="H2919" t="s">
        <v>5287</v>
      </c>
      <c r="I2919" t="s">
        <v>5305</v>
      </c>
      <c r="J2919" t="s">
        <v>5303</v>
      </c>
      <c r="K2919" t="b">
        <f>LOOKUP(A2919,'[1]UDDATA-1'!B:B,'[1]UDDATA-1'!A:A)&lt;&gt;LOOKUP(A2919,'[1]UDDATA-2'!B:B,'[1]UDDATA-2'!A:A)</f>
        <v>0</v>
      </c>
      <c r="L2919" t="str">
        <f t="shared" si="360"/>
        <v>Objektorienteret Software Engineering</v>
      </c>
      <c r="M2919">
        <f t="shared" si="361"/>
        <v>7</v>
      </c>
      <c r="N2919" t="str">
        <f t="shared" si="362"/>
        <v/>
      </c>
      <c r="O2919" t="e">
        <f>IF(AND(A2919&lt;&gt;A2918,#REF!&lt;&gt;""),#REF!,"")</f>
        <v>#REF!</v>
      </c>
      <c r="P2919" t="e">
        <f t="shared" si="365"/>
        <v>#REF!</v>
      </c>
      <c r="Q2919" s="2" t="e">
        <f t="shared" ca="1" si="366"/>
        <v>#REF!</v>
      </c>
      <c r="R2919" t="e">
        <f>IF(NOT(#REF!="Indskrevet"),"",IF(E2919="",FALSE,AND(NOT(#REF!),VALUE(RIGHT(CONCATENATE(YEAR(E2919)),2))=15)))</f>
        <v>#REF!</v>
      </c>
      <c r="S2919" t="e">
        <f t="shared" si="363"/>
        <v>#REF!</v>
      </c>
      <c r="T2919" t="e">
        <f t="shared" si="364"/>
        <v>#REF!</v>
      </c>
      <c r="U2919" s="2" t="e">
        <f t="shared" si="367"/>
        <v>#REF!</v>
      </c>
      <c r="V2919" s="2"/>
    </row>
    <row r="2920" spans="1:22" x14ac:dyDescent="0.25">
      <c r="A2920" t="s">
        <v>1894</v>
      </c>
      <c r="B2920" t="s">
        <v>1895</v>
      </c>
      <c r="C2920">
        <v>154.99999999999699</v>
      </c>
      <c r="D2920" t="s">
        <v>5285</v>
      </c>
      <c r="E2920" s="1">
        <v>41312</v>
      </c>
      <c r="F2920" t="s">
        <v>5286</v>
      </c>
      <c r="G2920">
        <v>1</v>
      </c>
      <c r="H2920" t="s">
        <v>5287</v>
      </c>
      <c r="I2920" t="s">
        <v>5288</v>
      </c>
      <c r="J2920" t="s">
        <v>5289</v>
      </c>
      <c r="K2920" t="b">
        <f>LOOKUP(A2920,'[1]UDDATA-1'!B:B,'[1]UDDATA-1'!A:A)&lt;&gt;LOOKUP(A2920,'[1]UDDATA-2'!B:B,'[1]UDDATA-2'!A:A)</f>
        <v>0</v>
      </c>
      <c r="L2920" t="str">
        <f t="shared" si="360"/>
        <v>Grundlæggende programmering</v>
      </c>
      <c r="M2920">
        <f t="shared" si="361"/>
        <v>2</v>
      </c>
      <c r="N2920" t="str">
        <f t="shared" si="362"/>
        <v/>
      </c>
      <c r="O2920" t="e">
        <f>IF(AND(A2920&lt;&gt;A2919,#REF!&lt;&gt;""),#REF!,"")</f>
        <v>#REF!</v>
      </c>
      <c r="P2920" t="e">
        <f t="shared" si="365"/>
        <v>#REF!</v>
      </c>
      <c r="Q2920" s="2" t="e">
        <f t="shared" ca="1" si="366"/>
        <v>#REF!</v>
      </c>
      <c r="R2920" t="e">
        <f>IF(NOT(#REF!="Indskrevet"),"",IF(E2920="",FALSE,AND(NOT(#REF!),VALUE(RIGHT(CONCATENATE(YEAR(E2920)),2))=15)))</f>
        <v>#REF!</v>
      </c>
      <c r="S2920" t="e">
        <f t="shared" si="363"/>
        <v>#REF!</v>
      </c>
      <c r="T2920" t="e">
        <f t="shared" si="364"/>
        <v>#REF!</v>
      </c>
      <c r="U2920" s="2" t="e">
        <f t="shared" si="367"/>
        <v>#REF!</v>
      </c>
      <c r="V2920" s="2"/>
    </row>
    <row r="2921" spans="1:22" x14ac:dyDescent="0.25">
      <c r="A2921" t="s">
        <v>1894</v>
      </c>
      <c r="B2921" t="s">
        <v>1895</v>
      </c>
      <c r="C2921">
        <v>154.99999999999699</v>
      </c>
      <c r="D2921" t="s">
        <v>5285</v>
      </c>
      <c r="E2921" s="1">
        <v>41462</v>
      </c>
      <c r="F2921" t="s">
        <v>5291</v>
      </c>
      <c r="G2921">
        <v>1</v>
      </c>
      <c r="H2921" t="s">
        <v>5287</v>
      </c>
      <c r="I2921" t="s">
        <v>5292</v>
      </c>
      <c r="J2921" t="s">
        <v>5293</v>
      </c>
      <c r="K2921" t="b">
        <f>LOOKUP(A2921,'[1]UDDATA-1'!B:B,'[1]UDDATA-1'!A:A)&lt;&gt;LOOKUP(A2921,'[1]UDDATA-2'!B:B,'[1]UDDATA-2'!A:A)</f>
        <v>0</v>
      </c>
      <c r="L2921" t="str">
        <f t="shared" si="360"/>
        <v>Matematik til multimedie-applikationer</v>
      </c>
      <c r="M2921">
        <f t="shared" si="361"/>
        <v>2</v>
      </c>
      <c r="N2921" t="str">
        <f t="shared" si="362"/>
        <v/>
      </c>
      <c r="O2921" t="e">
        <f>IF(AND(A2921&lt;&gt;A2920,#REF!&lt;&gt;""),#REF!,"")</f>
        <v>#REF!</v>
      </c>
      <c r="P2921" t="e">
        <f t="shared" si="365"/>
        <v>#REF!</v>
      </c>
      <c r="Q2921" s="2" t="e">
        <f t="shared" ca="1" si="366"/>
        <v>#REF!</v>
      </c>
      <c r="R2921" t="e">
        <f>IF(NOT(#REF!="Indskrevet"),"",IF(E2921="",FALSE,AND(NOT(#REF!),VALUE(RIGHT(CONCATENATE(YEAR(E2921)),2))=15)))</f>
        <v>#REF!</v>
      </c>
      <c r="S2921" t="e">
        <f t="shared" si="363"/>
        <v>#REF!</v>
      </c>
      <c r="T2921" t="e">
        <f t="shared" si="364"/>
        <v>#REF!</v>
      </c>
      <c r="U2921" s="2" t="e">
        <f t="shared" si="367"/>
        <v>#REF!</v>
      </c>
      <c r="V2921" s="2"/>
    </row>
    <row r="2922" spans="1:22" x14ac:dyDescent="0.25">
      <c r="A2922" t="s">
        <v>1894</v>
      </c>
      <c r="B2922" t="s">
        <v>1895</v>
      </c>
      <c r="C2922">
        <v>154.99999999999699</v>
      </c>
      <c r="D2922" t="s">
        <v>5290</v>
      </c>
      <c r="E2922" s="1">
        <v>41432</v>
      </c>
      <c r="F2922" t="s">
        <v>5294</v>
      </c>
      <c r="G2922">
        <v>1</v>
      </c>
      <c r="H2922" t="s">
        <v>5287</v>
      </c>
      <c r="I2922" t="s">
        <v>5295</v>
      </c>
      <c r="J2922" t="s">
        <v>5293</v>
      </c>
      <c r="K2922" t="b">
        <f>LOOKUP(A2922,'[1]UDDATA-1'!B:B,'[1]UDDATA-1'!A:A)&lt;&gt;LOOKUP(A2922,'[1]UDDATA-2'!B:B,'[1]UDDATA-2'!A:A)</f>
        <v>0</v>
      </c>
      <c r="L2922" t="str">
        <f t="shared" si="360"/>
        <v>Fysisk interface design</v>
      </c>
      <c r="M2922">
        <f t="shared" si="361"/>
        <v>10</v>
      </c>
      <c r="N2922" t="str">
        <f t="shared" si="362"/>
        <v/>
      </c>
      <c r="O2922" t="e">
        <f>IF(AND(A2922&lt;&gt;A2921,#REF!&lt;&gt;""),#REF!,"")</f>
        <v>#REF!</v>
      </c>
      <c r="P2922" t="e">
        <f t="shared" si="365"/>
        <v>#REF!</v>
      </c>
      <c r="Q2922" s="2" t="e">
        <f t="shared" ca="1" si="366"/>
        <v>#REF!</v>
      </c>
      <c r="R2922" t="e">
        <f>IF(NOT(#REF!="Indskrevet"),"",IF(E2922="",FALSE,AND(NOT(#REF!),VALUE(RIGHT(CONCATENATE(YEAR(E2922)),2))=15)))</f>
        <v>#REF!</v>
      </c>
      <c r="S2922" t="e">
        <f t="shared" si="363"/>
        <v>#REF!</v>
      </c>
      <c r="T2922" t="e">
        <f t="shared" si="364"/>
        <v>#REF!</v>
      </c>
      <c r="U2922" s="2" t="e">
        <f t="shared" si="367"/>
        <v>#REF!</v>
      </c>
      <c r="V2922" s="2"/>
    </row>
    <row r="2923" spans="1:22" x14ac:dyDescent="0.25">
      <c r="A2923" t="s">
        <v>1894</v>
      </c>
      <c r="B2923" t="s">
        <v>1895</v>
      </c>
      <c r="C2923">
        <v>154.99999999999699</v>
      </c>
      <c r="D2923" t="s">
        <v>5327</v>
      </c>
      <c r="E2923" s="1">
        <v>41695</v>
      </c>
      <c r="F2923" t="s">
        <v>5297</v>
      </c>
      <c r="G2923">
        <v>1</v>
      </c>
      <c r="H2923" t="s">
        <v>5307</v>
      </c>
      <c r="I2923" t="s">
        <v>5298</v>
      </c>
      <c r="J2923" t="s">
        <v>5299</v>
      </c>
      <c r="K2923" t="b">
        <f>LOOKUP(A2923,'[1]UDDATA-1'!B:B,'[1]UDDATA-1'!A:A)&lt;&gt;LOOKUP(A2923,'[1]UDDATA-2'!B:B,'[1]UDDATA-2'!A:A)</f>
        <v>0</v>
      </c>
      <c r="L2923" t="str">
        <f t="shared" si="360"/>
        <v>Proceduremæssig programmering</v>
      </c>
      <c r="M2923">
        <f t="shared" si="361"/>
        <v>-3</v>
      </c>
      <c r="N2923" t="str">
        <f t="shared" si="362"/>
        <v/>
      </c>
      <c r="O2923" t="e">
        <f>IF(AND(A2923&lt;&gt;A2922,#REF!&lt;&gt;""),#REF!,"")</f>
        <v>#REF!</v>
      </c>
      <c r="P2923" t="e">
        <f t="shared" si="365"/>
        <v>#REF!</v>
      </c>
      <c r="Q2923" s="2" t="e">
        <f t="shared" ca="1" si="366"/>
        <v>#REF!</v>
      </c>
      <c r="R2923" t="e">
        <f>IF(NOT(#REF!="Indskrevet"),"",IF(E2923="",FALSE,AND(NOT(#REF!),VALUE(RIGHT(CONCATENATE(YEAR(E2923)),2))=15)))</f>
        <v>#REF!</v>
      </c>
      <c r="S2923" t="e">
        <f t="shared" si="363"/>
        <v>#REF!</v>
      </c>
      <c r="T2923" t="e">
        <f t="shared" si="364"/>
        <v>#REF!</v>
      </c>
      <c r="U2923" s="2" t="e">
        <f t="shared" si="367"/>
        <v>#REF!</v>
      </c>
      <c r="V2923" s="2"/>
    </row>
    <row r="2924" spans="1:22" x14ac:dyDescent="0.25">
      <c r="A2924" t="s">
        <v>1894</v>
      </c>
      <c r="B2924" t="s">
        <v>1895</v>
      </c>
      <c r="C2924">
        <v>154.99999999999699</v>
      </c>
      <c r="D2924" t="s">
        <v>5285</v>
      </c>
      <c r="E2924" s="1">
        <v>42151</v>
      </c>
      <c r="F2924" t="s">
        <v>5297</v>
      </c>
      <c r="G2924">
        <v>2</v>
      </c>
      <c r="H2924" t="s">
        <v>5287</v>
      </c>
      <c r="I2924" t="s">
        <v>5298</v>
      </c>
      <c r="J2924" t="s">
        <v>5313</v>
      </c>
      <c r="K2924" t="b">
        <f>LOOKUP(A2924,'[1]UDDATA-1'!B:B,'[1]UDDATA-1'!A:A)&lt;&gt;LOOKUP(A2924,'[1]UDDATA-2'!B:B,'[1]UDDATA-2'!A:A)</f>
        <v>0</v>
      </c>
      <c r="L2924" t="str">
        <f t="shared" si="360"/>
        <v/>
      </c>
      <c r="M2924" t="str">
        <f t="shared" si="361"/>
        <v/>
      </c>
      <c r="N2924" t="str">
        <f t="shared" si="362"/>
        <v/>
      </c>
      <c r="O2924" t="e">
        <f>IF(AND(A2924&lt;&gt;A2923,#REF!&lt;&gt;""),#REF!,"")</f>
        <v>#REF!</v>
      </c>
      <c r="P2924" t="e">
        <f t="shared" si="365"/>
        <v>#REF!</v>
      </c>
      <c r="Q2924" s="2" t="e">
        <f t="shared" ca="1" si="366"/>
        <v>#REF!</v>
      </c>
      <c r="R2924" t="e">
        <f>IF(NOT(#REF!="Indskrevet"),"",IF(E2924="",FALSE,AND(NOT(#REF!),VALUE(RIGHT(CONCATENATE(YEAR(E2924)),2))=15)))</f>
        <v>#REF!</v>
      </c>
      <c r="S2924" t="e">
        <f t="shared" si="363"/>
        <v>#REF!</v>
      </c>
      <c r="T2924" t="e">
        <f t="shared" si="364"/>
        <v>#REF!</v>
      </c>
      <c r="U2924" s="2" t="e">
        <f t="shared" si="367"/>
        <v>#REF!</v>
      </c>
      <c r="V2924" s="2"/>
    </row>
    <row r="2925" spans="1:22" x14ac:dyDescent="0.25">
      <c r="A2925" t="s">
        <v>1894</v>
      </c>
      <c r="B2925" t="s">
        <v>1895</v>
      </c>
      <c r="C2925">
        <v>154.99999999999699</v>
      </c>
      <c r="D2925" t="s">
        <v>5317</v>
      </c>
      <c r="E2925" s="1">
        <v>41800</v>
      </c>
      <c r="F2925" t="s">
        <v>5301</v>
      </c>
      <c r="G2925">
        <v>1</v>
      </c>
      <c r="H2925" t="s">
        <v>5287</v>
      </c>
      <c r="I2925" t="s">
        <v>5302</v>
      </c>
      <c r="J2925" t="s">
        <v>5303</v>
      </c>
      <c r="K2925" t="b">
        <f>LOOKUP(A2925,'[1]UDDATA-1'!B:B,'[1]UDDATA-1'!A:A)&lt;&gt;LOOKUP(A2925,'[1]UDDATA-2'!B:B,'[1]UDDATA-2'!A:A)</f>
        <v>0</v>
      </c>
      <c r="L2925" t="str">
        <f t="shared" si="360"/>
        <v>Lyd- og musikbehandling</v>
      </c>
      <c r="M2925">
        <f t="shared" si="361"/>
        <v>4</v>
      </c>
      <c r="N2925" t="str">
        <f t="shared" si="362"/>
        <v/>
      </c>
      <c r="O2925" t="e">
        <f>IF(AND(A2925&lt;&gt;A2924,#REF!&lt;&gt;""),#REF!,"")</f>
        <v>#REF!</v>
      </c>
      <c r="P2925" t="e">
        <f t="shared" si="365"/>
        <v>#REF!</v>
      </c>
      <c r="Q2925" s="2" t="e">
        <f t="shared" ca="1" si="366"/>
        <v>#REF!</v>
      </c>
      <c r="R2925" t="e">
        <f>IF(NOT(#REF!="Indskrevet"),"",IF(E2925="",FALSE,AND(NOT(#REF!),VALUE(RIGHT(CONCATENATE(YEAR(E2925)),2))=15)))</f>
        <v>#REF!</v>
      </c>
      <c r="S2925" t="e">
        <f t="shared" si="363"/>
        <v>#REF!</v>
      </c>
      <c r="T2925" t="e">
        <f t="shared" si="364"/>
        <v>#REF!</v>
      </c>
      <c r="U2925" s="2" t="e">
        <f t="shared" si="367"/>
        <v>#REF!</v>
      </c>
      <c r="V2925" s="2"/>
    </row>
    <row r="2926" spans="1:22" x14ac:dyDescent="0.25">
      <c r="A2926" t="s">
        <v>1894</v>
      </c>
      <c r="B2926" t="s">
        <v>1895</v>
      </c>
      <c r="C2926">
        <v>154.99999999999699</v>
      </c>
      <c r="D2926" t="s">
        <v>5327</v>
      </c>
      <c r="E2926" s="1">
        <v>41823</v>
      </c>
      <c r="F2926" t="s">
        <v>5304</v>
      </c>
      <c r="G2926">
        <v>1</v>
      </c>
      <c r="H2926" t="s">
        <v>5307</v>
      </c>
      <c r="I2926" t="s">
        <v>5305</v>
      </c>
      <c r="J2926" t="s">
        <v>5303</v>
      </c>
      <c r="K2926" t="b">
        <f>LOOKUP(A2926,'[1]UDDATA-1'!B:B,'[1]UDDATA-1'!A:A)&lt;&gt;LOOKUP(A2926,'[1]UDDATA-2'!B:B,'[1]UDDATA-2'!A:A)</f>
        <v>0</v>
      </c>
      <c r="L2926" t="str">
        <f t="shared" si="360"/>
        <v>Objektorienteret Software Engineering</v>
      </c>
      <c r="M2926">
        <f t="shared" si="361"/>
        <v>-3</v>
      </c>
      <c r="N2926" t="str">
        <f t="shared" si="362"/>
        <v/>
      </c>
      <c r="O2926" t="e">
        <f>IF(AND(A2926&lt;&gt;A2925,#REF!&lt;&gt;""),#REF!,"")</f>
        <v>#REF!</v>
      </c>
      <c r="P2926" t="e">
        <f t="shared" si="365"/>
        <v>#REF!</v>
      </c>
      <c r="Q2926" s="2" t="e">
        <f t="shared" ca="1" si="366"/>
        <v>#REF!</v>
      </c>
      <c r="R2926" t="e">
        <f>IF(NOT(#REF!="Indskrevet"),"",IF(E2926="",FALSE,AND(NOT(#REF!),VALUE(RIGHT(CONCATENATE(YEAR(E2926)),2))=15)))</f>
        <v>#REF!</v>
      </c>
      <c r="S2926" t="e">
        <f t="shared" si="363"/>
        <v>#REF!</v>
      </c>
      <c r="T2926" t="e">
        <f t="shared" si="364"/>
        <v>#REF!</v>
      </c>
      <c r="U2926" s="2" t="e">
        <f t="shared" si="367"/>
        <v>#REF!</v>
      </c>
      <c r="V2926" s="2"/>
    </row>
    <row r="2927" spans="1:22" x14ac:dyDescent="0.25">
      <c r="A2927" t="s">
        <v>1894</v>
      </c>
      <c r="B2927" t="s">
        <v>1895</v>
      </c>
      <c r="C2927">
        <v>154.99999999999699</v>
      </c>
      <c r="D2927" t="s">
        <v>5306</v>
      </c>
      <c r="E2927" s="1">
        <v>41891</v>
      </c>
      <c r="F2927" t="s">
        <v>5304</v>
      </c>
      <c r="G2927">
        <v>2</v>
      </c>
      <c r="H2927" t="s">
        <v>5307</v>
      </c>
      <c r="I2927" t="s">
        <v>5305</v>
      </c>
      <c r="J2927" t="s">
        <v>5315</v>
      </c>
      <c r="K2927" t="b">
        <f>LOOKUP(A2927,'[1]UDDATA-1'!B:B,'[1]UDDATA-1'!A:A)&lt;&gt;LOOKUP(A2927,'[1]UDDATA-2'!B:B,'[1]UDDATA-2'!A:A)</f>
        <v>0</v>
      </c>
      <c r="L2927" t="str">
        <f t="shared" si="360"/>
        <v/>
      </c>
      <c r="M2927" t="str">
        <f t="shared" si="361"/>
        <v/>
      </c>
      <c r="N2927" t="str">
        <f t="shared" si="362"/>
        <v/>
      </c>
      <c r="O2927" t="e">
        <f>IF(AND(A2927&lt;&gt;A2926,#REF!&lt;&gt;""),#REF!,"")</f>
        <v>#REF!</v>
      </c>
      <c r="P2927" t="e">
        <f t="shared" si="365"/>
        <v>#REF!</v>
      </c>
      <c r="Q2927" s="2" t="e">
        <f t="shared" ca="1" si="366"/>
        <v>#REF!</v>
      </c>
      <c r="R2927" t="e">
        <f>IF(NOT(#REF!="Indskrevet"),"",IF(E2927="",FALSE,AND(NOT(#REF!),VALUE(RIGHT(CONCATENATE(YEAR(E2927)),2))=15)))</f>
        <v>#REF!</v>
      </c>
      <c r="S2927" t="e">
        <f t="shared" si="363"/>
        <v>#REF!</v>
      </c>
      <c r="T2927" t="e">
        <f t="shared" si="364"/>
        <v>#REF!</v>
      </c>
      <c r="U2927" s="2" t="e">
        <f t="shared" si="367"/>
        <v>#REF!</v>
      </c>
      <c r="V2927" s="2"/>
    </row>
    <row r="2928" spans="1:22" x14ac:dyDescent="0.25">
      <c r="A2928" t="s">
        <v>1894</v>
      </c>
      <c r="B2928" t="s">
        <v>1895</v>
      </c>
      <c r="C2928">
        <v>154.99999999999699</v>
      </c>
      <c r="D2928" t="s">
        <v>5306</v>
      </c>
      <c r="E2928" s="1">
        <v>42192</v>
      </c>
      <c r="F2928" t="s">
        <v>5304</v>
      </c>
      <c r="G2928">
        <v>3</v>
      </c>
      <c r="H2928" t="s">
        <v>5287</v>
      </c>
      <c r="I2928" t="s">
        <v>5305</v>
      </c>
      <c r="J2928" t="s">
        <v>5313</v>
      </c>
      <c r="K2928" t="b">
        <f>LOOKUP(A2928,'[1]UDDATA-1'!B:B,'[1]UDDATA-1'!A:A)&lt;&gt;LOOKUP(A2928,'[1]UDDATA-2'!B:B,'[1]UDDATA-2'!A:A)</f>
        <v>0</v>
      </c>
      <c r="L2928" t="str">
        <f t="shared" si="360"/>
        <v/>
      </c>
      <c r="M2928" t="str">
        <f t="shared" si="361"/>
        <v/>
      </c>
      <c r="N2928" t="str">
        <f t="shared" si="362"/>
        <v/>
      </c>
      <c r="O2928" t="e">
        <f>IF(AND(A2928&lt;&gt;A2927,#REF!&lt;&gt;""),#REF!,"")</f>
        <v>#REF!</v>
      </c>
      <c r="P2928" t="e">
        <f t="shared" si="365"/>
        <v>#REF!</v>
      </c>
      <c r="Q2928" s="2" t="e">
        <f t="shared" ca="1" si="366"/>
        <v>#REF!</v>
      </c>
      <c r="R2928" t="e">
        <f>IF(NOT(#REF!="Indskrevet"),"",IF(E2928="",FALSE,AND(NOT(#REF!),VALUE(RIGHT(CONCATENATE(YEAR(E2928)),2))=15)))</f>
        <v>#REF!</v>
      </c>
      <c r="S2928" t="e">
        <f t="shared" si="363"/>
        <v>#REF!</v>
      </c>
      <c r="T2928" t="e">
        <f t="shared" si="364"/>
        <v>#REF!</v>
      </c>
      <c r="U2928" s="2" t="e">
        <f t="shared" si="367"/>
        <v>#REF!</v>
      </c>
      <c r="V2928" s="2"/>
    </row>
    <row r="2929" spans="1:22" x14ac:dyDescent="0.25">
      <c r="A2929" t="s">
        <v>1896</v>
      </c>
      <c r="B2929" t="s">
        <v>1897</v>
      </c>
      <c r="C2929">
        <v>84.999999999998394</v>
      </c>
      <c r="D2929" t="s">
        <v>5296</v>
      </c>
      <c r="E2929" s="1">
        <v>41353</v>
      </c>
      <c r="F2929" t="s">
        <v>5308</v>
      </c>
      <c r="G2929">
        <v>1</v>
      </c>
      <c r="H2929" t="s">
        <v>5287</v>
      </c>
      <c r="I2929" t="s">
        <v>5288</v>
      </c>
      <c r="J2929" t="s">
        <v>5293</v>
      </c>
      <c r="K2929" t="b">
        <f>LOOKUP(A2929,'[1]UDDATA-1'!B:B,'[1]UDDATA-1'!A:A)&lt;&gt;LOOKUP(A2929,'[1]UDDATA-2'!B:B,'[1]UDDATA-2'!A:A)</f>
        <v>0</v>
      </c>
      <c r="L2929" t="str">
        <f t="shared" si="360"/>
        <v>Grundlæggende programmering</v>
      </c>
      <c r="M2929">
        <f t="shared" si="361"/>
        <v>7</v>
      </c>
      <c r="N2929" t="str">
        <f t="shared" si="362"/>
        <v/>
      </c>
      <c r="O2929" t="e">
        <f>IF(AND(A2929&lt;&gt;A2928,#REF!&lt;&gt;""),#REF!,"")</f>
        <v>#REF!</v>
      </c>
      <c r="P2929" t="e">
        <f t="shared" si="365"/>
        <v>#REF!</v>
      </c>
      <c r="Q2929" s="2" t="e">
        <f t="shared" ca="1" si="366"/>
        <v>#REF!</v>
      </c>
      <c r="R2929" t="e">
        <f>IF(NOT(#REF!="Indskrevet"),"",IF(E2929="",FALSE,AND(NOT(#REF!),VALUE(RIGHT(CONCATENATE(YEAR(E2929)),2))=15)))</f>
        <v>#REF!</v>
      </c>
      <c r="S2929" t="e">
        <f t="shared" si="363"/>
        <v>#REF!</v>
      </c>
      <c r="T2929" t="e">
        <f t="shared" si="364"/>
        <v>#REF!</v>
      </c>
      <c r="U2929" s="2" t="e">
        <f t="shared" si="367"/>
        <v>#REF!</v>
      </c>
      <c r="V2929" s="2"/>
    </row>
    <row r="2930" spans="1:22" x14ac:dyDescent="0.25">
      <c r="A2930" t="s">
        <v>1896</v>
      </c>
      <c r="B2930" t="s">
        <v>1897</v>
      </c>
      <c r="C2930">
        <v>84.999999999998394</v>
      </c>
      <c r="D2930" t="s">
        <v>5306</v>
      </c>
      <c r="E2930" s="1">
        <v>41452</v>
      </c>
      <c r="F2930" t="s">
        <v>5309</v>
      </c>
      <c r="G2930">
        <v>1</v>
      </c>
      <c r="H2930" t="s">
        <v>5307</v>
      </c>
      <c r="I2930" t="s">
        <v>5292</v>
      </c>
      <c r="J2930" t="s">
        <v>5293</v>
      </c>
      <c r="K2930" t="b">
        <f>LOOKUP(A2930,'[1]UDDATA-1'!B:B,'[1]UDDATA-1'!A:A)&lt;&gt;LOOKUP(A2930,'[1]UDDATA-2'!B:B,'[1]UDDATA-2'!A:A)</f>
        <v>0</v>
      </c>
      <c r="L2930" t="str">
        <f t="shared" si="360"/>
        <v>Matematik til multimedie-applikationer</v>
      </c>
      <c r="M2930">
        <f t="shared" si="361"/>
        <v>0</v>
      </c>
      <c r="N2930" t="str">
        <f t="shared" si="362"/>
        <v/>
      </c>
      <c r="O2930" t="e">
        <f>IF(AND(A2930&lt;&gt;A2929,#REF!&lt;&gt;""),#REF!,"")</f>
        <v>#REF!</v>
      </c>
      <c r="P2930" t="e">
        <f t="shared" si="365"/>
        <v>#REF!</v>
      </c>
      <c r="Q2930" s="2" t="e">
        <f t="shared" ca="1" si="366"/>
        <v>#REF!</v>
      </c>
      <c r="R2930" t="e">
        <f>IF(NOT(#REF!="Indskrevet"),"",IF(E2930="",FALSE,AND(NOT(#REF!),VALUE(RIGHT(CONCATENATE(YEAR(E2930)),2))=15)))</f>
        <v>#REF!</v>
      </c>
      <c r="S2930" t="e">
        <f t="shared" si="363"/>
        <v>#REF!</v>
      </c>
      <c r="T2930" t="e">
        <f t="shared" si="364"/>
        <v>#REF!</v>
      </c>
      <c r="U2930" s="2" t="e">
        <f t="shared" si="367"/>
        <v>#REF!</v>
      </c>
      <c r="V2930" s="2"/>
    </row>
    <row r="2931" spans="1:22" x14ac:dyDescent="0.25">
      <c r="A2931" t="s">
        <v>1896</v>
      </c>
      <c r="B2931" t="s">
        <v>1897</v>
      </c>
      <c r="C2931">
        <v>84.999999999998394</v>
      </c>
      <c r="D2931" t="s">
        <v>5317</v>
      </c>
      <c r="E2931" s="1">
        <v>41535</v>
      </c>
      <c r="F2931" t="s">
        <v>5309</v>
      </c>
      <c r="G2931">
        <v>2</v>
      </c>
      <c r="H2931" t="s">
        <v>5287</v>
      </c>
      <c r="I2931" t="s">
        <v>5292</v>
      </c>
      <c r="J2931" t="s">
        <v>5299</v>
      </c>
      <c r="K2931" t="b">
        <f>LOOKUP(A2931,'[1]UDDATA-1'!B:B,'[1]UDDATA-1'!A:A)&lt;&gt;LOOKUP(A2931,'[1]UDDATA-2'!B:B,'[1]UDDATA-2'!A:A)</f>
        <v>0</v>
      </c>
      <c r="L2931" t="str">
        <f t="shared" si="360"/>
        <v/>
      </c>
      <c r="M2931" t="str">
        <f t="shared" si="361"/>
        <v/>
      </c>
      <c r="N2931" t="str">
        <f t="shared" si="362"/>
        <v/>
      </c>
      <c r="O2931" t="e">
        <f>IF(AND(A2931&lt;&gt;A2930,#REF!&lt;&gt;""),#REF!,"")</f>
        <v>#REF!</v>
      </c>
      <c r="P2931" t="e">
        <f t="shared" si="365"/>
        <v>#REF!</v>
      </c>
      <c r="Q2931" s="2" t="e">
        <f t="shared" ca="1" si="366"/>
        <v>#REF!</v>
      </c>
      <c r="R2931" t="e">
        <f>IF(NOT(#REF!="Indskrevet"),"",IF(E2931="",FALSE,AND(NOT(#REF!),VALUE(RIGHT(CONCATENATE(YEAR(E2931)),2))=15)))</f>
        <v>#REF!</v>
      </c>
      <c r="S2931" t="e">
        <f t="shared" si="363"/>
        <v>#REF!</v>
      </c>
      <c r="T2931" t="e">
        <f t="shared" si="364"/>
        <v>#REF!</v>
      </c>
      <c r="U2931" s="2" t="e">
        <f t="shared" si="367"/>
        <v>#REF!</v>
      </c>
      <c r="V2931" s="2"/>
    </row>
    <row r="2932" spans="1:22" x14ac:dyDescent="0.25">
      <c r="A2932" t="s">
        <v>1896</v>
      </c>
      <c r="B2932" t="s">
        <v>1897</v>
      </c>
      <c r="C2932">
        <v>84.999999999998394</v>
      </c>
      <c r="D2932" t="s">
        <v>5296</v>
      </c>
      <c r="E2932" s="1">
        <v>41484</v>
      </c>
      <c r="F2932" t="s">
        <v>5310</v>
      </c>
      <c r="G2932">
        <v>1</v>
      </c>
      <c r="H2932" t="s">
        <v>5287</v>
      </c>
      <c r="I2932" t="s">
        <v>5295</v>
      </c>
      <c r="J2932" t="s">
        <v>5293</v>
      </c>
      <c r="K2932" t="b">
        <f>LOOKUP(A2932,'[1]UDDATA-1'!B:B,'[1]UDDATA-1'!A:A)&lt;&gt;LOOKUP(A2932,'[1]UDDATA-2'!B:B,'[1]UDDATA-2'!A:A)</f>
        <v>0</v>
      </c>
      <c r="L2932" t="str">
        <f t="shared" si="360"/>
        <v>Fysisk interface design</v>
      </c>
      <c r="M2932">
        <f t="shared" si="361"/>
        <v>7</v>
      </c>
      <c r="N2932" t="str">
        <f t="shared" si="362"/>
        <v/>
      </c>
      <c r="O2932" t="e">
        <f>IF(AND(A2932&lt;&gt;A2931,#REF!&lt;&gt;""),#REF!,"")</f>
        <v>#REF!</v>
      </c>
      <c r="P2932" t="e">
        <f t="shared" si="365"/>
        <v>#REF!</v>
      </c>
      <c r="Q2932" s="2" t="e">
        <f t="shared" ca="1" si="366"/>
        <v>#REF!</v>
      </c>
      <c r="R2932" t="e">
        <f>IF(NOT(#REF!="Indskrevet"),"",IF(E2932="",FALSE,AND(NOT(#REF!),VALUE(RIGHT(CONCATENATE(YEAR(E2932)),2))=15)))</f>
        <v>#REF!</v>
      </c>
      <c r="S2932" t="e">
        <f t="shared" si="363"/>
        <v>#REF!</v>
      </c>
      <c r="T2932" t="e">
        <f t="shared" si="364"/>
        <v>#REF!</v>
      </c>
      <c r="U2932" s="2" t="e">
        <f t="shared" si="367"/>
        <v>#REF!</v>
      </c>
      <c r="V2932" s="2"/>
    </row>
    <row r="2933" spans="1:22" x14ac:dyDescent="0.25">
      <c r="A2933" t="s">
        <v>1896</v>
      </c>
      <c r="B2933" t="s">
        <v>1897</v>
      </c>
      <c r="C2933">
        <v>84.999999999998394</v>
      </c>
      <c r="D2933" t="s">
        <v>5296</v>
      </c>
      <c r="E2933" s="1">
        <v>41688</v>
      </c>
      <c r="F2933" t="s">
        <v>5311</v>
      </c>
      <c r="G2933">
        <v>1</v>
      </c>
      <c r="H2933" t="s">
        <v>5287</v>
      </c>
      <c r="I2933" t="s">
        <v>5298</v>
      </c>
      <c r="J2933" t="s">
        <v>5299</v>
      </c>
      <c r="K2933" t="b">
        <f>LOOKUP(A2933,'[1]UDDATA-1'!B:B,'[1]UDDATA-1'!A:A)&lt;&gt;LOOKUP(A2933,'[1]UDDATA-2'!B:B,'[1]UDDATA-2'!A:A)</f>
        <v>0</v>
      </c>
      <c r="L2933" t="str">
        <f t="shared" si="360"/>
        <v>Proceduremæssig programmering</v>
      </c>
      <c r="M2933">
        <f t="shared" si="361"/>
        <v>7</v>
      </c>
      <c r="N2933" t="str">
        <f t="shared" si="362"/>
        <v/>
      </c>
      <c r="O2933" t="e">
        <f>IF(AND(A2933&lt;&gt;A2932,#REF!&lt;&gt;""),#REF!,"")</f>
        <v>#REF!</v>
      </c>
      <c r="P2933" t="e">
        <f t="shared" si="365"/>
        <v>#REF!</v>
      </c>
      <c r="Q2933" s="2" t="e">
        <f t="shared" ca="1" si="366"/>
        <v>#REF!</v>
      </c>
      <c r="R2933" t="e">
        <f>IF(NOT(#REF!="Indskrevet"),"",IF(E2933="",FALSE,AND(NOT(#REF!),VALUE(RIGHT(CONCATENATE(YEAR(E2933)),2))=15)))</f>
        <v>#REF!</v>
      </c>
      <c r="S2933" t="e">
        <f t="shared" si="363"/>
        <v>#REF!</v>
      </c>
      <c r="T2933" t="e">
        <f t="shared" si="364"/>
        <v>#REF!</v>
      </c>
      <c r="U2933" s="2" t="e">
        <f t="shared" si="367"/>
        <v>#REF!</v>
      </c>
      <c r="V2933" s="2"/>
    </row>
    <row r="2934" spans="1:22" x14ac:dyDescent="0.25">
      <c r="A2934" t="s">
        <v>1896</v>
      </c>
      <c r="B2934" t="s">
        <v>1897</v>
      </c>
      <c r="C2934">
        <v>84.999999999998394</v>
      </c>
      <c r="D2934" t="s">
        <v>5318</v>
      </c>
      <c r="E2934" s="1">
        <v>41796</v>
      </c>
      <c r="F2934" t="s">
        <v>5312</v>
      </c>
      <c r="G2934">
        <v>1</v>
      </c>
      <c r="H2934" t="s">
        <v>5287</v>
      </c>
      <c r="I2934" t="s">
        <v>5302</v>
      </c>
      <c r="J2934" t="s">
        <v>5303</v>
      </c>
      <c r="K2934" t="b">
        <f>LOOKUP(A2934,'[1]UDDATA-1'!B:B,'[1]UDDATA-1'!A:A)&lt;&gt;LOOKUP(A2934,'[1]UDDATA-2'!B:B,'[1]UDDATA-2'!A:A)</f>
        <v>0</v>
      </c>
      <c r="L2934" t="str">
        <f t="shared" si="360"/>
        <v>Lyd- og musikbehandling</v>
      </c>
      <c r="M2934" t="str">
        <f t="shared" si="361"/>
        <v/>
      </c>
      <c r="N2934" t="str">
        <f t="shared" si="362"/>
        <v>U</v>
      </c>
      <c r="O2934" t="e">
        <f>IF(AND(A2934&lt;&gt;A2933,#REF!&lt;&gt;""),#REF!,"")</f>
        <v>#REF!</v>
      </c>
      <c r="P2934" t="e">
        <f t="shared" si="365"/>
        <v>#REF!</v>
      </c>
      <c r="Q2934" s="2" t="e">
        <f t="shared" ca="1" si="366"/>
        <v>#REF!</v>
      </c>
      <c r="R2934" t="e">
        <f>IF(NOT(#REF!="Indskrevet"),"",IF(E2934="",FALSE,AND(NOT(#REF!),VALUE(RIGHT(CONCATENATE(YEAR(E2934)),2))=15)))</f>
        <v>#REF!</v>
      </c>
      <c r="S2934" t="e">
        <f t="shared" si="363"/>
        <v>#REF!</v>
      </c>
      <c r="T2934" t="e">
        <f t="shared" si="364"/>
        <v>#REF!</v>
      </c>
      <c r="U2934" s="2" t="e">
        <f t="shared" si="367"/>
        <v>#REF!</v>
      </c>
      <c r="V2934" s="2"/>
    </row>
    <row r="2935" spans="1:22" x14ac:dyDescent="0.25">
      <c r="A2935" t="s">
        <v>1898</v>
      </c>
      <c r="B2935" t="s">
        <v>1899</v>
      </c>
      <c r="C2935">
        <v>29.9999999999994</v>
      </c>
      <c r="D2935" t="s">
        <v>5300</v>
      </c>
      <c r="E2935" s="1">
        <v>42032</v>
      </c>
      <c r="F2935" t="s">
        <v>5357</v>
      </c>
      <c r="G2935">
        <v>1</v>
      </c>
      <c r="H2935" t="s">
        <v>5287</v>
      </c>
      <c r="I2935" t="s">
        <v>5324</v>
      </c>
      <c r="J2935" t="s">
        <v>5289</v>
      </c>
      <c r="K2935" t="b">
        <f>LOOKUP(A2935,'[1]UDDATA-1'!B:B,'[1]UDDATA-1'!A:A)&lt;&gt;LOOKUP(A2935,'[1]UDDATA-2'!B:B,'[1]UDDATA-2'!A:A)</f>
        <v>0</v>
      </c>
      <c r="L2935" t="str">
        <f t="shared" si="360"/>
        <v>Lineær algebra</v>
      </c>
      <c r="M2935">
        <f t="shared" si="361"/>
        <v>12</v>
      </c>
      <c r="N2935" t="str">
        <f t="shared" si="362"/>
        <v/>
      </c>
      <c r="O2935" t="e">
        <f>IF(AND(A2935&lt;&gt;A2934,#REF!&lt;&gt;""),#REF!,"")</f>
        <v>#REF!</v>
      </c>
      <c r="P2935" t="e">
        <f t="shared" si="365"/>
        <v>#REF!</v>
      </c>
      <c r="Q2935" s="2" t="e">
        <f t="shared" ca="1" si="366"/>
        <v>#REF!</v>
      </c>
      <c r="R2935" t="e">
        <f>IF(NOT(#REF!="Indskrevet"),"",IF(E2935="",FALSE,AND(NOT(#REF!),VALUE(RIGHT(CONCATENATE(YEAR(E2935)),2))=15)))</f>
        <v>#REF!</v>
      </c>
      <c r="S2935" t="e">
        <f t="shared" si="363"/>
        <v>#REF!</v>
      </c>
      <c r="T2935" t="e">
        <f t="shared" si="364"/>
        <v>#REF!</v>
      </c>
      <c r="U2935" s="2" t="e">
        <f t="shared" si="367"/>
        <v>#REF!</v>
      </c>
      <c r="V2935" s="2"/>
    </row>
    <row r="2936" spans="1:22" x14ac:dyDescent="0.25">
      <c r="A2936" t="s">
        <v>1898</v>
      </c>
      <c r="B2936" t="s">
        <v>1899</v>
      </c>
      <c r="C2936">
        <v>29.9999999999994</v>
      </c>
      <c r="D2936" t="s">
        <v>5318</v>
      </c>
      <c r="E2936" s="1">
        <v>42187</v>
      </c>
      <c r="F2936" t="s">
        <v>5358</v>
      </c>
      <c r="G2936">
        <v>1</v>
      </c>
      <c r="H2936" t="s">
        <v>5307</v>
      </c>
      <c r="I2936" t="s">
        <v>5330</v>
      </c>
      <c r="J2936" t="s">
        <v>5293</v>
      </c>
      <c r="K2936" t="b">
        <f>LOOKUP(A2936,'[1]UDDATA-1'!B:B,'[1]UDDATA-1'!A:A)&lt;&gt;LOOKUP(A2936,'[1]UDDATA-2'!B:B,'[1]UDDATA-2'!A:A)</f>
        <v>0</v>
      </c>
      <c r="L2936" t="str">
        <f t="shared" si="360"/>
        <v>Diskret matematik</v>
      </c>
      <c r="M2936" t="str">
        <f t="shared" si="361"/>
        <v/>
      </c>
      <c r="N2936" t="str">
        <f t="shared" si="362"/>
        <v>U</v>
      </c>
      <c r="O2936" t="e">
        <f>IF(AND(A2936&lt;&gt;A2935,#REF!&lt;&gt;""),#REF!,"")</f>
        <v>#REF!</v>
      </c>
      <c r="P2936" t="e">
        <f t="shared" si="365"/>
        <v>#REF!</v>
      </c>
      <c r="Q2936" s="2" t="e">
        <f t="shared" ca="1" si="366"/>
        <v>#REF!</v>
      </c>
      <c r="R2936" t="e">
        <f>IF(NOT(#REF!="Indskrevet"),"",IF(E2936="",FALSE,AND(NOT(#REF!),VALUE(RIGHT(CONCATENATE(YEAR(E2936)),2))=15)))</f>
        <v>#REF!</v>
      </c>
      <c r="S2936" t="e">
        <f t="shared" si="363"/>
        <v>#REF!</v>
      </c>
      <c r="T2936" t="e">
        <f t="shared" si="364"/>
        <v>#REF!</v>
      </c>
      <c r="U2936" s="2" t="e">
        <f t="shared" si="367"/>
        <v>#REF!</v>
      </c>
      <c r="V2936" s="2"/>
    </row>
    <row r="2937" spans="1:22" x14ac:dyDescent="0.25">
      <c r="A2937" t="s">
        <v>1898</v>
      </c>
      <c r="B2937" t="s">
        <v>1899</v>
      </c>
      <c r="C2937">
        <v>29.9999999999994</v>
      </c>
      <c r="D2937" t="s">
        <v>5318</v>
      </c>
      <c r="E2937" s="1">
        <v>42257</v>
      </c>
      <c r="F2937" t="s">
        <v>5358</v>
      </c>
      <c r="G2937">
        <v>2</v>
      </c>
      <c r="H2937" t="s">
        <v>5287</v>
      </c>
      <c r="I2937" t="s">
        <v>5330</v>
      </c>
      <c r="J2937" t="s">
        <v>5299</v>
      </c>
      <c r="K2937" t="b">
        <f>LOOKUP(A2937,'[1]UDDATA-1'!B:B,'[1]UDDATA-1'!A:A)&lt;&gt;LOOKUP(A2937,'[1]UDDATA-2'!B:B,'[1]UDDATA-2'!A:A)</f>
        <v>0</v>
      </c>
      <c r="L2937" t="str">
        <f t="shared" si="360"/>
        <v/>
      </c>
      <c r="M2937" t="str">
        <f t="shared" si="361"/>
        <v/>
      </c>
      <c r="N2937" t="str">
        <f t="shared" si="362"/>
        <v/>
      </c>
      <c r="O2937" t="e">
        <f>IF(AND(A2937&lt;&gt;A2936,#REF!&lt;&gt;""),#REF!,"")</f>
        <v>#REF!</v>
      </c>
      <c r="P2937" t="e">
        <f t="shared" si="365"/>
        <v>#REF!</v>
      </c>
      <c r="Q2937" s="2" t="e">
        <f t="shared" ca="1" si="366"/>
        <v>#REF!</v>
      </c>
      <c r="R2937" t="e">
        <f>IF(NOT(#REF!="Indskrevet"),"",IF(E2937="",FALSE,AND(NOT(#REF!),VALUE(RIGHT(CONCATENATE(YEAR(E2937)),2))=15)))</f>
        <v>#REF!</v>
      </c>
      <c r="S2937" t="e">
        <f t="shared" si="363"/>
        <v>#REF!</v>
      </c>
      <c r="T2937" t="e">
        <f t="shared" si="364"/>
        <v>#REF!</v>
      </c>
      <c r="U2937" s="2" t="e">
        <f t="shared" si="367"/>
        <v>#REF!</v>
      </c>
      <c r="V2937" s="2"/>
    </row>
    <row r="2938" spans="1:22" x14ac:dyDescent="0.25">
      <c r="A2938" t="s">
        <v>1898</v>
      </c>
      <c r="B2938" t="s">
        <v>1899</v>
      </c>
      <c r="C2938">
        <v>29.9999999999994</v>
      </c>
      <c r="D2938" t="s">
        <v>5318</v>
      </c>
      <c r="E2938" s="1">
        <v>42167</v>
      </c>
      <c r="F2938" t="s">
        <v>5359</v>
      </c>
      <c r="G2938">
        <v>1</v>
      </c>
      <c r="H2938" t="s">
        <v>5307</v>
      </c>
      <c r="I2938" t="s">
        <v>5334</v>
      </c>
      <c r="J2938" t="s">
        <v>5293</v>
      </c>
      <c r="K2938" t="b">
        <f>LOOKUP(A2938,'[1]UDDATA-1'!B:B,'[1]UDDATA-1'!A:A)&lt;&gt;LOOKUP(A2938,'[1]UDDATA-2'!B:B,'[1]UDDATA-2'!A:A)</f>
        <v>0</v>
      </c>
      <c r="L2938" t="str">
        <f t="shared" si="360"/>
        <v>Objektorienteret programmering</v>
      </c>
      <c r="M2938" t="str">
        <f t="shared" si="361"/>
        <v/>
      </c>
      <c r="N2938" t="str">
        <f t="shared" si="362"/>
        <v>U</v>
      </c>
      <c r="O2938" t="e">
        <f>IF(AND(A2938&lt;&gt;A2937,#REF!&lt;&gt;""),#REF!,"")</f>
        <v>#REF!</v>
      </c>
      <c r="P2938" t="e">
        <f t="shared" si="365"/>
        <v>#REF!</v>
      </c>
      <c r="Q2938" s="2" t="e">
        <f t="shared" ca="1" si="366"/>
        <v>#REF!</v>
      </c>
      <c r="R2938" t="e">
        <f>IF(NOT(#REF!="Indskrevet"),"",IF(E2938="",FALSE,AND(NOT(#REF!),VALUE(RIGHT(CONCATENATE(YEAR(E2938)),2))=15)))</f>
        <v>#REF!</v>
      </c>
      <c r="S2938" t="e">
        <f t="shared" si="363"/>
        <v>#REF!</v>
      </c>
      <c r="T2938" t="e">
        <f t="shared" si="364"/>
        <v>#REF!</v>
      </c>
      <c r="U2938" s="2" t="e">
        <f t="shared" si="367"/>
        <v>#REF!</v>
      </c>
      <c r="V2938" s="2"/>
    </row>
    <row r="2939" spans="1:22" x14ac:dyDescent="0.25">
      <c r="A2939" t="s">
        <v>1898</v>
      </c>
      <c r="B2939" t="s">
        <v>1899</v>
      </c>
      <c r="C2939">
        <v>29.9999999999994</v>
      </c>
      <c r="D2939" t="s">
        <v>5318</v>
      </c>
      <c r="E2939" s="1">
        <v>42244</v>
      </c>
      <c r="F2939" t="s">
        <v>5359</v>
      </c>
      <c r="G2939">
        <v>2</v>
      </c>
      <c r="H2939" t="s">
        <v>5287</v>
      </c>
      <c r="I2939" t="s">
        <v>5334</v>
      </c>
      <c r="J2939" t="s">
        <v>5293</v>
      </c>
      <c r="K2939" t="b">
        <f>LOOKUP(A2939,'[1]UDDATA-1'!B:B,'[1]UDDATA-1'!A:A)&lt;&gt;LOOKUP(A2939,'[1]UDDATA-2'!B:B,'[1]UDDATA-2'!A:A)</f>
        <v>0</v>
      </c>
      <c r="L2939" t="str">
        <f t="shared" si="360"/>
        <v/>
      </c>
      <c r="M2939" t="str">
        <f t="shared" si="361"/>
        <v/>
      </c>
      <c r="N2939" t="str">
        <f t="shared" si="362"/>
        <v/>
      </c>
      <c r="O2939" t="e">
        <f>IF(AND(A2939&lt;&gt;A2938,#REF!&lt;&gt;""),#REF!,"")</f>
        <v>#REF!</v>
      </c>
      <c r="P2939" t="e">
        <f t="shared" si="365"/>
        <v>#REF!</v>
      </c>
      <c r="Q2939" s="2" t="e">
        <f t="shared" ca="1" si="366"/>
        <v>#REF!</v>
      </c>
      <c r="R2939" t="e">
        <f>IF(NOT(#REF!="Indskrevet"),"",IF(E2939="",FALSE,AND(NOT(#REF!),VALUE(RIGHT(CONCATENATE(YEAR(E2939)),2))=15)))</f>
        <v>#REF!</v>
      </c>
      <c r="S2939" t="e">
        <f t="shared" si="363"/>
        <v>#REF!</v>
      </c>
      <c r="T2939" t="e">
        <f t="shared" si="364"/>
        <v>#REF!</v>
      </c>
      <c r="U2939" s="2" t="e">
        <f t="shared" si="367"/>
        <v>#REF!</v>
      </c>
      <c r="V2939" s="2"/>
    </row>
    <row r="2940" spans="1:22" x14ac:dyDescent="0.25">
      <c r="A2940" t="s">
        <v>1901</v>
      </c>
      <c r="B2940" t="s">
        <v>1902</v>
      </c>
      <c r="C2940">
        <v>179.99999999999599</v>
      </c>
      <c r="K2940" t="b">
        <f>LOOKUP(A2940,'[1]UDDATA-1'!B:B,'[1]UDDATA-1'!A:A)&lt;&gt;LOOKUP(A2940,'[1]UDDATA-2'!B:B,'[1]UDDATA-2'!A:A)</f>
        <v>0</v>
      </c>
      <c r="L2940" t="str">
        <f t="shared" si="360"/>
        <v/>
      </c>
      <c r="M2940" t="str">
        <f t="shared" si="361"/>
        <v/>
      </c>
      <c r="N2940" t="str">
        <f t="shared" si="362"/>
        <v/>
      </c>
      <c r="O2940" t="e">
        <f>IF(AND(A2940&lt;&gt;A2939,#REF!&lt;&gt;""),#REF!,"")</f>
        <v>#REF!</v>
      </c>
      <c r="P2940" t="e">
        <f t="shared" si="365"/>
        <v>#REF!</v>
      </c>
      <c r="Q2940" s="2" t="e">
        <f t="shared" ca="1" si="366"/>
        <v>#REF!</v>
      </c>
      <c r="R2940" t="e">
        <f>IF(NOT(#REF!="Indskrevet"),"",IF(E2940="",FALSE,AND(NOT(#REF!),VALUE(RIGHT(CONCATENATE(YEAR(E2940)),2))=15)))</f>
        <v>#REF!</v>
      </c>
      <c r="S2940" t="e">
        <f t="shared" si="363"/>
        <v>#REF!</v>
      </c>
      <c r="T2940" t="e">
        <f t="shared" si="364"/>
        <v>#REF!</v>
      </c>
      <c r="U2940" s="2" t="e">
        <f t="shared" si="367"/>
        <v>#REF!</v>
      </c>
      <c r="V2940" s="2"/>
    </row>
    <row r="2941" spans="1:22" x14ac:dyDescent="0.25">
      <c r="A2941" t="s">
        <v>1904</v>
      </c>
      <c r="B2941" t="s">
        <v>1905</v>
      </c>
      <c r="C2941">
        <v>49.999999999999197</v>
      </c>
      <c r="D2941" t="s">
        <v>5285</v>
      </c>
      <c r="E2941" s="1">
        <v>41676</v>
      </c>
      <c r="F2941" t="s">
        <v>5308</v>
      </c>
      <c r="G2941">
        <v>1</v>
      </c>
      <c r="H2941" t="s">
        <v>5287</v>
      </c>
      <c r="I2941" t="s">
        <v>5288</v>
      </c>
      <c r="J2941" t="s">
        <v>5289</v>
      </c>
      <c r="K2941" t="b">
        <f>LOOKUP(A2941,'[1]UDDATA-1'!B:B,'[1]UDDATA-1'!A:A)&lt;&gt;LOOKUP(A2941,'[1]UDDATA-2'!B:B,'[1]UDDATA-2'!A:A)</f>
        <v>0</v>
      </c>
      <c r="L2941" t="str">
        <f t="shared" si="360"/>
        <v>Grundlæggende programmering</v>
      </c>
      <c r="M2941">
        <f t="shared" si="361"/>
        <v>2</v>
      </c>
      <c r="N2941" t="str">
        <f t="shared" si="362"/>
        <v/>
      </c>
      <c r="O2941" t="e">
        <f>IF(AND(A2941&lt;&gt;A2940,#REF!&lt;&gt;""),#REF!,"")</f>
        <v>#REF!</v>
      </c>
      <c r="P2941" t="e">
        <f t="shared" si="365"/>
        <v>#REF!</v>
      </c>
      <c r="Q2941" s="2" t="e">
        <f t="shared" ca="1" si="366"/>
        <v>#REF!</v>
      </c>
      <c r="R2941" t="e">
        <f>IF(NOT(#REF!="Indskrevet"),"",IF(E2941="",FALSE,AND(NOT(#REF!),VALUE(RIGHT(CONCATENATE(YEAR(E2941)),2))=15)))</f>
        <v>#REF!</v>
      </c>
      <c r="S2941" t="e">
        <f t="shared" si="363"/>
        <v>#REF!</v>
      </c>
      <c r="T2941" t="e">
        <f t="shared" si="364"/>
        <v>#REF!</v>
      </c>
      <c r="U2941" s="2" t="e">
        <f t="shared" si="367"/>
        <v>#REF!</v>
      </c>
      <c r="V2941" s="2"/>
    </row>
    <row r="2942" spans="1:22" x14ac:dyDescent="0.25">
      <c r="A2942" t="s">
        <v>1904</v>
      </c>
      <c r="B2942" t="s">
        <v>1905</v>
      </c>
      <c r="C2942">
        <v>49.999999999999197</v>
      </c>
      <c r="D2942" t="s">
        <v>5306</v>
      </c>
      <c r="E2942" s="1">
        <v>41815</v>
      </c>
      <c r="F2942" t="s">
        <v>5309</v>
      </c>
      <c r="G2942">
        <v>1</v>
      </c>
      <c r="H2942" t="s">
        <v>5287</v>
      </c>
      <c r="I2942" t="s">
        <v>5292</v>
      </c>
      <c r="J2942" t="s">
        <v>5293</v>
      </c>
      <c r="K2942" t="b">
        <f>LOOKUP(A2942,'[1]UDDATA-1'!B:B,'[1]UDDATA-1'!A:A)&lt;&gt;LOOKUP(A2942,'[1]UDDATA-2'!B:B,'[1]UDDATA-2'!A:A)</f>
        <v>0</v>
      </c>
      <c r="L2942" t="str">
        <f t="shared" si="360"/>
        <v>Matematik til multimedie-applikationer</v>
      </c>
      <c r="M2942">
        <f t="shared" si="361"/>
        <v>0</v>
      </c>
      <c r="N2942" t="str">
        <f t="shared" si="362"/>
        <v/>
      </c>
      <c r="O2942" t="e">
        <f>IF(AND(A2942&lt;&gt;A2941,#REF!&lt;&gt;""),#REF!,"")</f>
        <v>#REF!</v>
      </c>
      <c r="P2942" t="e">
        <f t="shared" si="365"/>
        <v>#REF!</v>
      </c>
      <c r="Q2942" s="2" t="e">
        <f t="shared" ca="1" si="366"/>
        <v>#REF!</v>
      </c>
      <c r="R2942" t="e">
        <f>IF(NOT(#REF!="Indskrevet"),"",IF(E2942="",FALSE,AND(NOT(#REF!),VALUE(RIGHT(CONCATENATE(YEAR(E2942)),2))=15)))</f>
        <v>#REF!</v>
      </c>
      <c r="S2942" t="e">
        <f t="shared" si="363"/>
        <v>#REF!</v>
      </c>
      <c r="T2942" t="e">
        <f t="shared" si="364"/>
        <v>#REF!</v>
      </c>
      <c r="U2942" s="2" t="e">
        <f t="shared" si="367"/>
        <v>#REF!</v>
      </c>
      <c r="V2942" s="2"/>
    </row>
    <row r="2943" spans="1:22" x14ac:dyDescent="0.25">
      <c r="A2943" t="s">
        <v>1904</v>
      </c>
      <c r="B2943" t="s">
        <v>1905</v>
      </c>
      <c r="C2943">
        <v>49.999999999999197</v>
      </c>
      <c r="D2943" t="s">
        <v>5306</v>
      </c>
      <c r="E2943" s="1">
        <v>41824</v>
      </c>
      <c r="F2943" t="s">
        <v>5310</v>
      </c>
      <c r="G2943">
        <v>1</v>
      </c>
      <c r="H2943" t="s">
        <v>5307</v>
      </c>
      <c r="I2943" t="s">
        <v>5295</v>
      </c>
      <c r="J2943" t="s">
        <v>5293</v>
      </c>
      <c r="K2943" t="b">
        <f>LOOKUP(A2943,'[1]UDDATA-1'!B:B,'[1]UDDATA-1'!A:A)&lt;&gt;LOOKUP(A2943,'[1]UDDATA-2'!B:B,'[1]UDDATA-2'!A:A)</f>
        <v>0</v>
      </c>
      <c r="L2943" t="str">
        <f t="shared" si="360"/>
        <v>Fysisk interface design</v>
      </c>
      <c r="M2943">
        <f t="shared" si="361"/>
        <v>0</v>
      </c>
      <c r="N2943" t="str">
        <f t="shared" si="362"/>
        <v/>
      </c>
      <c r="O2943" t="e">
        <f>IF(AND(A2943&lt;&gt;A2942,#REF!&lt;&gt;""),#REF!,"")</f>
        <v>#REF!</v>
      </c>
      <c r="P2943" t="e">
        <f t="shared" si="365"/>
        <v>#REF!</v>
      </c>
      <c r="Q2943" s="2" t="e">
        <f t="shared" ca="1" si="366"/>
        <v>#REF!</v>
      </c>
      <c r="R2943" t="e">
        <f>IF(NOT(#REF!="Indskrevet"),"",IF(E2943="",FALSE,AND(NOT(#REF!),VALUE(RIGHT(CONCATENATE(YEAR(E2943)),2))=15)))</f>
        <v>#REF!</v>
      </c>
      <c r="S2943" t="e">
        <f t="shared" si="363"/>
        <v>#REF!</v>
      </c>
      <c r="T2943" t="e">
        <f t="shared" si="364"/>
        <v>#REF!</v>
      </c>
      <c r="U2943" s="2" t="e">
        <f t="shared" si="367"/>
        <v>#REF!</v>
      </c>
      <c r="V2943" s="2"/>
    </row>
    <row r="2944" spans="1:22" x14ac:dyDescent="0.25">
      <c r="A2944" t="s">
        <v>1904</v>
      </c>
      <c r="B2944" t="s">
        <v>1905</v>
      </c>
      <c r="C2944">
        <v>49.999999999999197</v>
      </c>
      <c r="D2944" t="s">
        <v>5318</v>
      </c>
      <c r="E2944" s="1">
        <v>42247</v>
      </c>
      <c r="F2944" t="s">
        <v>5310</v>
      </c>
      <c r="G2944">
        <v>2</v>
      </c>
      <c r="H2944" t="s">
        <v>5287</v>
      </c>
      <c r="I2944" t="s">
        <v>5295</v>
      </c>
      <c r="J2944" t="s">
        <v>5303</v>
      </c>
      <c r="K2944" t="b">
        <f>LOOKUP(A2944,'[1]UDDATA-1'!B:B,'[1]UDDATA-1'!A:A)&lt;&gt;LOOKUP(A2944,'[1]UDDATA-2'!B:B,'[1]UDDATA-2'!A:A)</f>
        <v>0</v>
      </c>
      <c r="L2944" t="str">
        <f t="shared" si="360"/>
        <v/>
      </c>
      <c r="M2944" t="str">
        <f t="shared" si="361"/>
        <v/>
      </c>
      <c r="N2944" t="str">
        <f t="shared" si="362"/>
        <v/>
      </c>
      <c r="O2944" t="e">
        <f>IF(AND(A2944&lt;&gt;A2943,#REF!&lt;&gt;""),#REF!,"")</f>
        <v>#REF!</v>
      </c>
      <c r="P2944" t="e">
        <f t="shared" si="365"/>
        <v>#REF!</v>
      </c>
      <c r="Q2944" s="2" t="e">
        <f t="shared" ca="1" si="366"/>
        <v>#REF!</v>
      </c>
      <c r="R2944" t="e">
        <f>IF(NOT(#REF!="Indskrevet"),"",IF(E2944="",FALSE,AND(NOT(#REF!),VALUE(RIGHT(CONCATENATE(YEAR(E2944)),2))=15)))</f>
        <v>#REF!</v>
      </c>
      <c r="S2944" t="e">
        <f t="shared" si="363"/>
        <v>#REF!</v>
      </c>
      <c r="T2944" t="e">
        <f t="shared" si="364"/>
        <v>#REF!</v>
      </c>
      <c r="U2944" s="2" t="e">
        <f t="shared" si="367"/>
        <v>#REF!</v>
      </c>
      <c r="V2944" s="2"/>
    </row>
    <row r="2945" spans="1:22" x14ac:dyDescent="0.25">
      <c r="A2945" t="s">
        <v>1904</v>
      </c>
      <c r="B2945" t="s">
        <v>1905</v>
      </c>
      <c r="C2945">
        <v>49.999999999999197</v>
      </c>
      <c r="D2945" t="s">
        <v>5318</v>
      </c>
      <c r="E2945" s="1">
        <v>42186</v>
      </c>
      <c r="F2945" t="s">
        <v>5314</v>
      </c>
      <c r="G2945">
        <v>1</v>
      </c>
      <c r="H2945" t="s">
        <v>5287</v>
      </c>
      <c r="I2945" t="s">
        <v>5305</v>
      </c>
      <c r="J2945" t="s">
        <v>5303</v>
      </c>
      <c r="K2945" t="b">
        <f>LOOKUP(A2945,'[1]UDDATA-1'!B:B,'[1]UDDATA-1'!A:A)&lt;&gt;LOOKUP(A2945,'[1]UDDATA-2'!B:B,'[1]UDDATA-2'!A:A)</f>
        <v>0</v>
      </c>
      <c r="L2945" t="str">
        <f t="shared" si="360"/>
        <v>Objektorienteret Software Engineering</v>
      </c>
      <c r="M2945" t="str">
        <f t="shared" si="361"/>
        <v/>
      </c>
      <c r="N2945" t="str">
        <f t="shared" si="362"/>
        <v>U</v>
      </c>
      <c r="O2945" t="e">
        <f>IF(AND(A2945&lt;&gt;A2944,#REF!&lt;&gt;""),#REF!,"")</f>
        <v>#REF!</v>
      </c>
      <c r="P2945" t="e">
        <f t="shared" si="365"/>
        <v>#REF!</v>
      </c>
      <c r="Q2945" s="2" t="e">
        <f t="shared" ca="1" si="366"/>
        <v>#REF!</v>
      </c>
      <c r="R2945" t="e">
        <f>IF(NOT(#REF!="Indskrevet"),"",IF(E2945="",FALSE,AND(NOT(#REF!),VALUE(RIGHT(CONCATENATE(YEAR(E2945)),2))=15)))</f>
        <v>#REF!</v>
      </c>
      <c r="S2945" t="e">
        <f t="shared" si="363"/>
        <v>#REF!</v>
      </c>
      <c r="T2945" t="e">
        <f t="shared" si="364"/>
        <v>#REF!</v>
      </c>
      <c r="U2945" s="2" t="e">
        <f t="shared" si="367"/>
        <v>#REF!</v>
      </c>
      <c r="V2945" s="2"/>
    </row>
    <row r="2946" spans="1:22" x14ac:dyDescent="0.25">
      <c r="A2946" t="s">
        <v>1906</v>
      </c>
      <c r="B2946" t="s">
        <v>1907</v>
      </c>
      <c r="C2946">
        <v>49.999999999999197</v>
      </c>
      <c r="D2946" t="s">
        <v>5306</v>
      </c>
      <c r="E2946" s="1">
        <v>42033</v>
      </c>
      <c r="F2946" t="s">
        <v>5286</v>
      </c>
      <c r="G2946">
        <v>1</v>
      </c>
      <c r="H2946" t="s">
        <v>5307</v>
      </c>
      <c r="I2946" t="s">
        <v>5288</v>
      </c>
      <c r="J2946" t="s">
        <v>5289</v>
      </c>
      <c r="K2946" t="b">
        <f>LOOKUP(A2946,'[1]UDDATA-1'!B:B,'[1]UDDATA-1'!A:A)&lt;&gt;LOOKUP(A2946,'[1]UDDATA-2'!B:B,'[1]UDDATA-2'!A:A)</f>
        <v>0</v>
      </c>
      <c r="L2946" t="str">
        <f t="shared" ref="L2946:L3009" si="368">IF(AND(I2946&lt;&gt;"",I2946&lt;&gt;I2945),I2946,"")</f>
        <v>Grundlæggende programmering</v>
      </c>
      <c r="M2946">
        <f t="shared" ref="M2946:M3009" si="369">IF(AND(L2946&lt;&gt;"",ISNUMBER(VALUE(D2946))),VALUE(D2946),"")</f>
        <v>0</v>
      </c>
      <c r="N2946" t="str">
        <f t="shared" ref="N2946:N3009" si="370">IF(L2946="","",IF(M2946="",D2946,""))</f>
        <v/>
      </c>
      <c r="O2946" t="e">
        <f>IF(AND(A2946&lt;&gt;A2945,#REF!&lt;&gt;""),#REF!,"")</f>
        <v>#REF!</v>
      </c>
      <c r="P2946" t="e">
        <f t="shared" si="365"/>
        <v>#REF!</v>
      </c>
      <c r="Q2946" s="2" t="e">
        <f t="shared" ca="1" si="366"/>
        <v>#REF!</v>
      </c>
      <c r="R2946" t="e">
        <f>IF(NOT(#REF!="Indskrevet"),"",IF(E2946="",FALSE,AND(NOT(#REF!),VALUE(RIGHT(CONCATENATE(YEAR(E2946)),2))=15)))</f>
        <v>#REF!</v>
      </c>
      <c r="S2946" t="e">
        <f t="shared" ref="S2946:S3009" si="371">IF(R2946="","",IF(A2946=A2945,S2945,NOT(OR(R2946,AND(A2947=A2946,R2947),AND(A2948=A2946,R2948),AND(A2949=A2946,R2949),AND(A2950=A2946,R2950),AND(A2951=A2946,R2951),AND(A2952=A2946,R2952),AND(A2953=A2946,R2953),AND(A2954=A2946,R2954),AND(A2955=A2946,R2955),AND(A2956=A2946,R2956)))))</f>
        <v>#REF!</v>
      </c>
      <c r="T2946" t="e">
        <f t="shared" ref="T2946:T3009" si="372">IF(U2946="","",O2946)</f>
        <v>#REF!</v>
      </c>
      <c r="U2946" s="2" t="e">
        <f t="shared" si="367"/>
        <v>#REF!</v>
      </c>
      <c r="V2946" s="2"/>
    </row>
    <row r="2947" spans="1:22" x14ac:dyDescent="0.25">
      <c r="A2947" t="s">
        <v>1906</v>
      </c>
      <c r="B2947" t="s">
        <v>1907</v>
      </c>
      <c r="C2947">
        <v>49.999999999999197</v>
      </c>
      <c r="D2947" t="s">
        <v>5306</v>
      </c>
      <c r="E2947" s="1">
        <v>42066</v>
      </c>
      <c r="F2947" t="s">
        <v>5286</v>
      </c>
      <c r="G2947">
        <v>2</v>
      </c>
      <c r="H2947" t="s">
        <v>5287</v>
      </c>
      <c r="I2947" t="s">
        <v>5288</v>
      </c>
      <c r="J2947" t="s">
        <v>5293</v>
      </c>
      <c r="K2947" t="b">
        <f>LOOKUP(A2947,'[1]UDDATA-1'!B:B,'[1]UDDATA-1'!A:A)&lt;&gt;LOOKUP(A2947,'[1]UDDATA-2'!B:B,'[1]UDDATA-2'!A:A)</f>
        <v>0</v>
      </c>
      <c r="L2947" t="str">
        <f t="shared" si="368"/>
        <v/>
      </c>
      <c r="M2947" t="str">
        <f t="shared" si="369"/>
        <v/>
      </c>
      <c r="N2947" t="str">
        <f t="shared" si="370"/>
        <v/>
      </c>
      <c r="O2947" t="e">
        <f>IF(AND(A2947&lt;&gt;A2946,#REF!&lt;&gt;""),#REF!,"")</f>
        <v>#REF!</v>
      </c>
      <c r="P2947" t="e">
        <f t="shared" ref="P2947:P3010" si="373">IF(O2947="","",IF(M2947="",0,IF(O2948&lt;&gt;"",1,IF(AND(O2948="",O2949&lt;&gt;""),2,IF(AND(O2948="",O2949="",O2950&lt;&gt;""),3,IF(AND(O2948="",O2949="",O2950="",O2951&lt;&gt;""),4,IF(AND(O2948="",O2949="",O2950="",O2951="",O2952&lt;&gt;""),5,IF(AND(O2948="",O2949="",O2950="",O2951="",O2952="",O2953&lt;&gt;""),6,IF(AND(O2948="",O2949="",O2950="",O2951="",O2952="",O2953="",O2954&lt;&gt;""),7,IF(AND(O2948="",O2949="",O2950="",O2951="",O2952="",O2953="",O2954="",O2955&lt;&gt;""),8,IF(AND(O2948="",O2949="",O2950="",O2951="",O2952="",O2953="",O2954="",O2955="",O2956&lt;&gt;""),9,IF(AND(O2948="",O2949="",O2950="",O2951="",O2952="",O2953="",O2954="",O2955="",O2956="",O2957&lt;&gt;""),10,IF(AND(O2948="",O2949="",O2950="",O2951="",O2952="",O2953="",O2954="",O2955="",O2956="",O2957="",O2958&lt;&gt;""),11,IF(AND(O2948="",O2949="",O2950="",O2951="",O2952="",O2953="",O2954="",O2955="",O2956="",O2957="",O2958="",O2959&lt;&gt;""),12,IF(AND(O2948="",O2949="",O2950="",O2951="",O2952="",O2953="",O2954="",O2955="",O2956="",O2957="",O2958="",O2959="",O2960&lt;&gt;""),13,IF(AND(O2948="",O2949="",O2950="",O2951="",O2952="",O2953="",O2954="",O2955="",O2956="",O2957="",O2958="",O2959="",O2960="",O2961&lt;&gt;""),14,IF(AND(O2948="",O2949="",O2950="",O2951="",O2952="",O2953="",O2954="",O2955="",O2956="",O2957="",O2958="",O2959="",O2960="",O2961="",O2962&lt;&gt;""),15)))))))))))))))))</f>
        <v>#REF!</v>
      </c>
      <c r="Q2947" s="2" t="e">
        <f t="shared" ref="Q2947:Q3010" ca="1" si="374">IF(OR(P2947="",P2947=0),"",AVERAGE(INDIRECT(CONCATENATE("AU",ROW(),":AU",ROW()+P2947))))</f>
        <v>#REF!</v>
      </c>
      <c r="R2947" t="e">
        <f>IF(NOT(#REF!="Indskrevet"),"",IF(E2947="",FALSE,AND(NOT(#REF!),VALUE(RIGHT(CONCATENATE(YEAR(E2947)),2))=15)))</f>
        <v>#REF!</v>
      </c>
      <c r="S2947" t="e">
        <f t="shared" si="371"/>
        <v>#REF!</v>
      </c>
      <c r="T2947" t="e">
        <f t="shared" si="372"/>
        <v>#REF!</v>
      </c>
      <c r="U2947" s="2" t="e">
        <f t="shared" si="367"/>
        <v>#REF!</v>
      </c>
      <c r="V2947" s="2"/>
    </row>
    <row r="2948" spans="1:22" x14ac:dyDescent="0.25">
      <c r="A2948" t="s">
        <v>1906</v>
      </c>
      <c r="B2948" t="s">
        <v>1907</v>
      </c>
      <c r="C2948">
        <v>49.999999999999197</v>
      </c>
      <c r="D2948" t="s">
        <v>5306</v>
      </c>
      <c r="E2948" s="1">
        <v>42178</v>
      </c>
      <c r="F2948" t="s">
        <v>5291</v>
      </c>
      <c r="G2948">
        <v>1</v>
      </c>
      <c r="H2948" t="s">
        <v>5307</v>
      </c>
      <c r="I2948" t="s">
        <v>5292</v>
      </c>
      <c r="J2948" t="s">
        <v>5293</v>
      </c>
      <c r="K2948" t="b">
        <f>LOOKUP(A2948,'[1]UDDATA-1'!B:B,'[1]UDDATA-1'!A:A)&lt;&gt;LOOKUP(A2948,'[1]UDDATA-2'!B:B,'[1]UDDATA-2'!A:A)</f>
        <v>0</v>
      </c>
      <c r="L2948" t="str">
        <f t="shared" si="368"/>
        <v>Matematik til multimedie-applikationer</v>
      </c>
      <c r="M2948">
        <f t="shared" si="369"/>
        <v>0</v>
      </c>
      <c r="N2948" t="str">
        <f t="shared" si="370"/>
        <v/>
      </c>
      <c r="O2948" t="e">
        <f>IF(AND(A2948&lt;&gt;A2947,#REF!&lt;&gt;""),#REF!,"")</f>
        <v>#REF!</v>
      </c>
      <c r="P2948" t="e">
        <f t="shared" si="373"/>
        <v>#REF!</v>
      </c>
      <c r="Q2948" s="2" t="e">
        <f t="shared" ca="1" si="374"/>
        <v>#REF!</v>
      </c>
      <c r="R2948" t="e">
        <f>IF(NOT(#REF!="Indskrevet"),"",IF(E2948="",FALSE,AND(NOT(#REF!),VALUE(RIGHT(CONCATENATE(YEAR(E2948)),2))=15)))</f>
        <v>#REF!</v>
      </c>
      <c r="S2948" t="e">
        <f t="shared" si="371"/>
        <v>#REF!</v>
      </c>
      <c r="T2948" t="e">
        <f t="shared" si="372"/>
        <v>#REF!</v>
      </c>
      <c r="U2948" s="2" t="e">
        <f t="shared" ref="U2948:U3011" si="375">IF(OR(P2948="",P2948&lt;3),"",Q2948)</f>
        <v>#REF!</v>
      </c>
      <c r="V2948" s="2"/>
    </row>
    <row r="2949" spans="1:22" x14ac:dyDescent="0.25">
      <c r="A2949" t="s">
        <v>1906</v>
      </c>
      <c r="B2949" t="s">
        <v>1907</v>
      </c>
      <c r="C2949">
        <v>49.999999999999197</v>
      </c>
      <c r="D2949" t="s">
        <v>5318</v>
      </c>
      <c r="E2949" s="1">
        <v>42249</v>
      </c>
      <c r="F2949" t="s">
        <v>5291</v>
      </c>
      <c r="G2949">
        <v>2</v>
      </c>
      <c r="H2949" t="s">
        <v>5287</v>
      </c>
      <c r="I2949" t="s">
        <v>5292</v>
      </c>
      <c r="J2949" t="s">
        <v>5299</v>
      </c>
      <c r="K2949" t="b">
        <f>LOOKUP(A2949,'[1]UDDATA-1'!B:B,'[1]UDDATA-1'!A:A)&lt;&gt;LOOKUP(A2949,'[1]UDDATA-2'!B:B,'[1]UDDATA-2'!A:A)</f>
        <v>0</v>
      </c>
      <c r="L2949" t="str">
        <f t="shared" si="368"/>
        <v/>
      </c>
      <c r="M2949" t="str">
        <f t="shared" si="369"/>
        <v/>
      </c>
      <c r="N2949" t="str">
        <f t="shared" si="370"/>
        <v/>
      </c>
      <c r="O2949" t="e">
        <f>IF(AND(A2949&lt;&gt;A2948,#REF!&lt;&gt;""),#REF!,"")</f>
        <v>#REF!</v>
      </c>
      <c r="P2949" t="e">
        <f t="shared" si="373"/>
        <v>#REF!</v>
      </c>
      <c r="Q2949" s="2" t="e">
        <f t="shared" ca="1" si="374"/>
        <v>#REF!</v>
      </c>
      <c r="R2949" t="e">
        <f>IF(NOT(#REF!="Indskrevet"),"",IF(E2949="",FALSE,AND(NOT(#REF!),VALUE(RIGHT(CONCATENATE(YEAR(E2949)),2))=15)))</f>
        <v>#REF!</v>
      </c>
      <c r="S2949" t="e">
        <f t="shared" si="371"/>
        <v>#REF!</v>
      </c>
      <c r="T2949" t="e">
        <f t="shared" si="372"/>
        <v>#REF!</v>
      </c>
      <c r="U2949" s="2" t="e">
        <f t="shared" si="375"/>
        <v>#REF!</v>
      </c>
      <c r="V2949" s="2"/>
    </row>
    <row r="2950" spans="1:22" x14ac:dyDescent="0.25">
      <c r="A2950" t="s">
        <v>1909</v>
      </c>
      <c r="B2950" t="s">
        <v>1910</v>
      </c>
      <c r="C2950">
        <v>29.9999999999994</v>
      </c>
      <c r="K2950" t="b">
        <f>LOOKUP(A2950,'[1]UDDATA-1'!B:B,'[1]UDDATA-1'!A:A)&lt;&gt;LOOKUP(A2950,'[1]UDDATA-2'!B:B,'[1]UDDATA-2'!A:A)</f>
        <v>0</v>
      </c>
      <c r="L2950" t="str">
        <f t="shared" si="368"/>
        <v/>
      </c>
      <c r="M2950" t="str">
        <f t="shared" si="369"/>
        <v/>
      </c>
      <c r="N2950" t="str">
        <f t="shared" si="370"/>
        <v/>
      </c>
      <c r="O2950" t="e">
        <f>IF(AND(A2950&lt;&gt;A2949,#REF!&lt;&gt;""),#REF!,"")</f>
        <v>#REF!</v>
      </c>
      <c r="P2950" t="e">
        <f t="shared" si="373"/>
        <v>#REF!</v>
      </c>
      <c r="Q2950" s="2" t="e">
        <f t="shared" ca="1" si="374"/>
        <v>#REF!</v>
      </c>
      <c r="R2950" t="e">
        <f>IF(NOT(#REF!="Indskrevet"),"",IF(E2950="",FALSE,AND(NOT(#REF!),VALUE(RIGHT(CONCATENATE(YEAR(E2950)),2))=15)))</f>
        <v>#REF!</v>
      </c>
      <c r="S2950" t="e">
        <f t="shared" si="371"/>
        <v>#REF!</v>
      </c>
      <c r="T2950" t="e">
        <f t="shared" si="372"/>
        <v>#REF!</v>
      </c>
      <c r="U2950" s="2" t="e">
        <f t="shared" si="375"/>
        <v>#REF!</v>
      </c>
      <c r="V2950" s="2"/>
    </row>
    <row r="2951" spans="1:22" x14ac:dyDescent="0.25">
      <c r="A2951" t="s">
        <v>1911</v>
      </c>
      <c r="B2951" t="s">
        <v>1912</v>
      </c>
      <c r="C2951">
        <v>179.99999999999599</v>
      </c>
      <c r="D2951" t="s">
        <v>5296</v>
      </c>
      <c r="E2951" s="1">
        <v>41296</v>
      </c>
      <c r="F2951" t="s">
        <v>5328</v>
      </c>
      <c r="G2951">
        <v>1</v>
      </c>
      <c r="H2951" t="s">
        <v>5287</v>
      </c>
      <c r="I2951" t="s">
        <v>5324</v>
      </c>
      <c r="J2951" t="s">
        <v>5289</v>
      </c>
      <c r="K2951" t="b">
        <f>LOOKUP(A2951,'[1]UDDATA-1'!B:B,'[1]UDDATA-1'!A:A)&lt;&gt;LOOKUP(A2951,'[1]UDDATA-2'!B:B,'[1]UDDATA-2'!A:A)</f>
        <v>0</v>
      </c>
      <c r="L2951" t="str">
        <f t="shared" si="368"/>
        <v>Lineær algebra</v>
      </c>
      <c r="M2951">
        <f t="shared" si="369"/>
        <v>7</v>
      </c>
      <c r="N2951" t="str">
        <f t="shared" si="370"/>
        <v/>
      </c>
      <c r="O2951" t="e">
        <f>IF(AND(A2951&lt;&gt;A2950,#REF!&lt;&gt;""),#REF!,"")</f>
        <v>#REF!</v>
      </c>
      <c r="P2951" t="e">
        <f t="shared" si="373"/>
        <v>#REF!</v>
      </c>
      <c r="Q2951" s="2" t="e">
        <f t="shared" ca="1" si="374"/>
        <v>#REF!</v>
      </c>
      <c r="R2951" t="e">
        <f>IF(NOT(#REF!="Indskrevet"),"",IF(E2951="",FALSE,AND(NOT(#REF!),VALUE(RIGHT(CONCATENATE(YEAR(E2951)),2))=15)))</f>
        <v>#REF!</v>
      </c>
      <c r="S2951" t="e">
        <f t="shared" si="371"/>
        <v>#REF!</v>
      </c>
      <c r="T2951" t="e">
        <f t="shared" si="372"/>
        <v>#REF!</v>
      </c>
      <c r="U2951" s="2" t="e">
        <f t="shared" si="375"/>
        <v>#REF!</v>
      </c>
      <c r="V2951" s="2"/>
    </row>
    <row r="2952" spans="1:22" x14ac:dyDescent="0.25">
      <c r="A2952" t="s">
        <v>1911</v>
      </c>
      <c r="B2952" t="s">
        <v>1912</v>
      </c>
      <c r="C2952">
        <v>179.99999999999599</v>
      </c>
      <c r="D2952" t="s">
        <v>5317</v>
      </c>
      <c r="E2952" s="1">
        <v>41444</v>
      </c>
      <c r="F2952" t="s">
        <v>5329</v>
      </c>
      <c r="G2952">
        <v>1</v>
      </c>
      <c r="H2952" t="s">
        <v>5287</v>
      </c>
      <c r="I2952" t="s">
        <v>5330</v>
      </c>
      <c r="J2952" t="s">
        <v>5293</v>
      </c>
      <c r="K2952" t="b">
        <f>LOOKUP(A2952,'[1]UDDATA-1'!B:B,'[1]UDDATA-1'!A:A)&lt;&gt;LOOKUP(A2952,'[1]UDDATA-2'!B:B,'[1]UDDATA-2'!A:A)</f>
        <v>0</v>
      </c>
      <c r="L2952" t="str">
        <f t="shared" si="368"/>
        <v>Diskret matematik</v>
      </c>
      <c r="M2952">
        <f t="shared" si="369"/>
        <v>4</v>
      </c>
      <c r="N2952" t="str">
        <f t="shared" si="370"/>
        <v/>
      </c>
      <c r="O2952" t="e">
        <f>IF(AND(A2952&lt;&gt;A2951,#REF!&lt;&gt;""),#REF!,"")</f>
        <v>#REF!</v>
      </c>
      <c r="P2952" t="e">
        <f t="shared" si="373"/>
        <v>#REF!</v>
      </c>
      <c r="Q2952" s="2" t="e">
        <f t="shared" ca="1" si="374"/>
        <v>#REF!</v>
      </c>
      <c r="R2952" t="e">
        <f>IF(NOT(#REF!="Indskrevet"),"",IF(E2952="",FALSE,AND(NOT(#REF!),VALUE(RIGHT(CONCATENATE(YEAR(E2952)),2))=15)))</f>
        <v>#REF!</v>
      </c>
      <c r="S2952" t="e">
        <f t="shared" si="371"/>
        <v>#REF!</v>
      </c>
      <c r="T2952" t="e">
        <f t="shared" si="372"/>
        <v>#REF!</v>
      </c>
      <c r="U2952" s="2" t="e">
        <f t="shared" si="375"/>
        <v>#REF!</v>
      </c>
      <c r="V2952" s="2"/>
    </row>
    <row r="2953" spans="1:22" x14ac:dyDescent="0.25">
      <c r="A2953" t="s">
        <v>1911</v>
      </c>
      <c r="B2953" t="s">
        <v>1912</v>
      </c>
      <c r="C2953">
        <v>179.99999999999599</v>
      </c>
      <c r="D2953" t="s">
        <v>5306</v>
      </c>
      <c r="E2953" s="1">
        <v>41452</v>
      </c>
      <c r="F2953" t="s">
        <v>5331</v>
      </c>
      <c r="G2953">
        <v>1</v>
      </c>
      <c r="H2953" t="s">
        <v>5307</v>
      </c>
      <c r="I2953" t="s">
        <v>5332</v>
      </c>
      <c r="J2953" t="s">
        <v>5293</v>
      </c>
      <c r="K2953" t="b">
        <f>LOOKUP(A2953,'[1]UDDATA-1'!B:B,'[1]UDDATA-1'!A:A)&lt;&gt;LOOKUP(A2953,'[1]UDDATA-2'!B:B,'[1]UDDATA-2'!A:A)</f>
        <v>0</v>
      </c>
      <c r="L2953" t="str">
        <f t="shared" si="368"/>
        <v>Computerarkitektur</v>
      </c>
      <c r="M2953">
        <f t="shared" si="369"/>
        <v>0</v>
      </c>
      <c r="N2953" t="str">
        <f t="shared" si="370"/>
        <v/>
      </c>
      <c r="O2953" t="e">
        <f>IF(AND(A2953&lt;&gt;A2952,#REF!&lt;&gt;""),#REF!,"")</f>
        <v>#REF!</v>
      </c>
      <c r="P2953" t="e">
        <f t="shared" si="373"/>
        <v>#REF!</v>
      </c>
      <c r="Q2953" s="2" t="e">
        <f t="shared" ca="1" si="374"/>
        <v>#REF!</v>
      </c>
      <c r="R2953" t="e">
        <f>IF(NOT(#REF!="Indskrevet"),"",IF(E2953="",FALSE,AND(NOT(#REF!),VALUE(RIGHT(CONCATENATE(YEAR(E2953)),2))=15)))</f>
        <v>#REF!</v>
      </c>
      <c r="S2953" t="e">
        <f t="shared" si="371"/>
        <v>#REF!</v>
      </c>
      <c r="T2953" t="e">
        <f t="shared" si="372"/>
        <v>#REF!</v>
      </c>
      <c r="U2953" s="2" t="e">
        <f t="shared" si="375"/>
        <v>#REF!</v>
      </c>
      <c r="V2953" s="2"/>
    </row>
    <row r="2954" spans="1:22" x14ac:dyDescent="0.25">
      <c r="A2954" t="s">
        <v>1911</v>
      </c>
      <c r="B2954" t="s">
        <v>1912</v>
      </c>
      <c r="C2954">
        <v>179.99999999999599</v>
      </c>
      <c r="D2954" t="s">
        <v>5296</v>
      </c>
      <c r="E2954" s="1">
        <v>42188</v>
      </c>
      <c r="F2954" t="s">
        <v>5331</v>
      </c>
      <c r="G2954">
        <v>2</v>
      </c>
      <c r="H2954" t="s">
        <v>5287</v>
      </c>
      <c r="I2954" t="s">
        <v>5332</v>
      </c>
      <c r="J2954" t="s">
        <v>5313</v>
      </c>
      <c r="K2954" t="b">
        <f>LOOKUP(A2954,'[1]UDDATA-1'!B:B,'[1]UDDATA-1'!A:A)&lt;&gt;LOOKUP(A2954,'[1]UDDATA-2'!B:B,'[1]UDDATA-2'!A:A)</f>
        <v>0</v>
      </c>
      <c r="L2954" t="str">
        <f t="shared" si="368"/>
        <v/>
      </c>
      <c r="M2954" t="str">
        <f t="shared" si="369"/>
        <v/>
      </c>
      <c r="N2954" t="str">
        <f t="shared" si="370"/>
        <v/>
      </c>
      <c r="O2954" t="e">
        <f>IF(AND(A2954&lt;&gt;A2953,#REF!&lt;&gt;""),#REF!,"")</f>
        <v>#REF!</v>
      </c>
      <c r="P2954" t="e">
        <f t="shared" si="373"/>
        <v>#REF!</v>
      </c>
      <c r="Q2954" s="2" t="e">
        <f t="shared" ca="1" si="374"/>
        <v>#REF!</v>
      </c>
      <c r="R2954" t="e">
        <f>IF(NOT(#REF!="Indskrevet"),"",IF(E2954="",FALSE,AND(NOT(#REF!),VALUE(RIGHT(CONCATENATE(YEAR(E2954)),2))=15)))</f>
        <v>#REF!</v>
      </c>
      <c r="S2954" t="e">
        <f t="shared" si="371"/>
        <v>#REF!</v>
      </c>
      <c r="T2954" t="e">
        <f t="shared" si="372"/>
        <v>#REF!</v>
      </c>
      <c r="U2954" s="2" t="e">
        <f t="shared" si="375"/>
        <v>#REF!</v>
      </c>
      <c r="V2954" s="2"/>
    </row>
    <row r="2955" spans="1:22" x14ac:dyDescent="0.25">
      <c r="A2955" t="s">
        <v>1911</v>
      </c>
      <c r="B2955" t="s">
        <v>1912</v>
      </c>
      <c r="C2955">
        <v>179.99999999999599</v>
      </c>
      <c r="D2955" t="s">
        <v>5296</v>
      </c>
      <c r="E2955" s="1">
        <v>41452</v>
      </c>
      <c r="F2955" t="s">
        <v>5333</v>
      </c>
      <c r="G2955">
        <v>1</v>
      </c>
      <c r="H2955" t="s">
        <v>5287</v>
      </c>
      <c r="I2955" t="s">
        <v>5334</v>
      </c>
      <c r="J2955" t="s">
        <v>5293</v>
      </c>
      <c r="K2955" t="b">
        <f>LOOKUP(A2955,'[1]UDDATA-1'!B:B,'[1]UDDATA-1'!A:A)&lt;&gt;LOOKUP(A2955,'[1]UDDATA-2'!B:B,'[1]UDDATA-2'!A:A)</f>
        <v>0</v>
      </c>
      <c r="L2955" t="str">
        <f t="shared" si="368"/>
        <v>Objektorienteret programmering</v>
      </c>
      <c r="M2955">
        <f t="shared" si="369"/>
        <v>7</v>
      </c>
      <c r="N2955" t="str">
        <f t="shared" si="370"/>
        <v/>
      </c>
      <c r="O2955" t="e">
        <f>IF(AND(A2955&lt;&gt;A2954,#REF!&lt;&gt;""),#REF!,"")</f>
        <v>#REF!</v>
      </c>
      <c r="P2955" t="e">
        <f t="shared" si="373"/>
        <v>#REF!</v>
      </c>
      <c r="Q2955" s="2" t="e">
        <f t="shared" ca="1" si="374"/>
        <v>#REF!</v>
      </c>
      <c r="R2955" t="e">
        <f>IF(NOT(#REF!="Indskrevet"),"",IF(E2955="",FALSE,AND(NOT(#REF!),VALUE(RIGHT(CONCATENATE(YEAR(E2955)),2))=15)))</f>
        <v>#REF!</v>
      </c>
      <c r="S2955" t="e">
        <f t="shared" si="371"/>
        <v>#REF!</v>
      </c>
      <c r="T2955" t="e">
        <f t="shared" si="372"/>
        <v>#REF!</v>
      </c>
      <c r="U2955" s="2" t="e">
        <f t="shared" si="375"/>
        <v>#REF!</v>
      </c>
      <c r="V2955" s="2"/>
    </row>
    <row r="2956" spans="1:22" x14ac:dyDescent="0.25">
      <c r="A2956" t="s">
        <v>1911</v>
      </c>
      <c r="B2956" t="s">
        <v>1912</v>
      </c>
      <c r="C2956">
        <v>179.99999999999599</v>
      </c>
      <c r="D2956" t="s">
        <v>5306</v>
      </c>
      <c r="E2956" s="1">
        <v>41682</v>
      </c>
      <c r="F2956" t="s">
        <v>5339</v>
      </c>
      <c r="G2956">
        <v>1</v>
      </c>
      <c r="H2956" t="s">
        <v>5307</v>
      </c>
      <c r="I2956" t="s">
        <v>5340</v>
      </c>
      <c r="J2956" t="s">
        <v>5299</v>
      </c>
      <c r="K2956" t="b">
        <f>LOOKUP(A2956,'[1]UDDATA-1'!B:B,'[1]UDDATA-1'!A:A)&lt;&gt;LOOKUP(A2956,'[1]UDDATA-2'!B:B,'[1]UDDATA-2'!A:A)</f>
        <v>0</v>
      </c>
      <c r="L2956" t="str">
        <f t="shared" si="368"/>
        <v>Algoritmik og datastrukturer</v>
      </c>
      <c r="M2956">
        <f t="shared" si="369"/>
        <v>0</v>
      </c>
      <c r="N2956" t="str">
        <f t="shared" si="370"/>
        <v/>
      </c>
      <c r="O2956" t="e">
        <f>IF(AND(A2956&lt;&gt;A2955,#REF!&lt;&gt;""),#REF!,"")</f>
        <v>#REF!</v>
      </c>
      <c r="P2956" t="e">
        <f t="shared" si="373"/>
        <v>#REF!</v>
      </c>
      <c r="Q2956" s="2" t="e">
        <f t="shared" ca="1" si="374"/>
        <v>#REF!</v>
      </c>
      <c r="R2956" t="e">
        <f>IF(NOT(#REF!="Indskrevet"),"",IF(E2956="",FALSE,AND(NOT(#REF!),VALUE(RIGHT(CONCATENATE(YEAR(E2956)),2))=15)))</f>
        <v>#REF!</v>
      </c>
      <c r="S2956" t="e">
        <f t="shared" si="371"/>
        <v>#REF!</v>
      </c>
      <c r="T2956" t="e">
        <f t="shared" si="372"/>
        <v>#REF!</v>
      </c>
      <c r="U2956" s="2" t="e">
        <f t="shared" si="375"/>
        <v>#REF!</v>
      </c>
      <c r="V2956" s="2"/>
    </row>
    <row r="2957" spans="1:22" x14ac:dyDescent="0.25">
      <c r="A2957" t="s">
        <v>1911</v>
      </c>
      <c r="B2957" t="s">
        <v>1912</v>
      </c>
      <c r="C2957">
        <v>179.99999999999599</v>
      </c>
      <c r="D2957" t="s">
        <v>5285</v>
      </c>
      <c r="E2957" s="1">
        <v>41737</v>
      </c>
      <c r="F2957" t="s">
        <v>5339</v>
      </c>
      <c r="G2957">
        <v>2</v>
      </c>
      <c r="H2957" t="s">
        <v>5287</v>
      </c>
      <c r="I2957" t="s">
        <v>5340</v>
      </c>
      <c r="J2957" t="s">
        <v>5303</v>
      </c>
      <c r="K2957" t="b">
        <f>LOOKUP(A2957,'[1]UDDATA-1'!B:B,'[1]UDDATA-1'!A:A)&lt;&gt;LOOKUP(A2957,'[1]UDDATA-2'!B:B,'[1]UDDATA-2'!A:A)</f>
        <v>0</v>
      </c>
      <c r="L2957" t="str">
        <f t="shared" si="368"/>
        <v/>
      </c>
      <c r="M2957" t="str">
        <f t="shared" si="369"/>
        <v/>
      </c>
      <c r="N2957" t="str">
        <f t="shared" si="370"/>
        <v/>
      </c>
      <c r="O2957" t="e">
        <f>IF(AND(A2957&lt;&gt;A2956,#REF!&lt;&gt;""),#REF!,"")</f>
        <v>#REF!</v>
      </c>
      <c r="P2957" t="e">
        <f t="shared" si="373"/>
        <v>#REF!</v>
      </c>
      <c r="Q2957" s="2" t="e">
        <f t="shared" ca="1" si="374"/>
        <v>#REF!</v>
      </c>
      <c r="R2957" t="e">
        <f>IF(NOT(#REF!="Indskrevet"),"",IF(E2957="",FALSE,AND(NOT(#REF!),VALUE(RIGHT(CONCATENATE(YEAR(E2957)),2))=15)))</f>
        <v>#REF!</v>
      </c>
      <c r="S2957" t="e">
        <f t="shared" si="371"/>
        <v>#REF!</v>
      </c>
      <c r="T2957" t="e">
        <f t="shared" si="372"/>
        <v>#REF!</v>
      </c>
      <c r="U2957" s="2" t="e">
        <f t="shared" si="375"/>
        <v>#REF!</v>
      </c>
      <c r="V2957" s="2"/>
    </row>
    <row r="2958" spans="1:22" x14ac:dyDescent="0.25">
      <c r="A2958" t="s">
        <v>1911</v>
      </c>
      <c r="B2958" t="s">
        <v>1912</v>
      </c>
      <c r="C2958">
        <v>179.99999999999599</v>
      </c>
      <c r="D2958" t="s">
        <v>5296</v>
      </c>
      <c r="E2958" s="1">
        <v>41814</v>
      </c>
      <c r="F2958" t="s">
        <v>5341</v>
      </c>
      <c r="G2958">
        <v>1</v>
      </c>
      <c r="H2958" t="s">
        <v>5287</v>
      </c>
      <c r="I2958" t="s">
        <v>5342</v>
      </c>
      <c r="J2958" t="s">
        <v>5303</v>
      </c>
      <c r="K2958" t="b">
        <f>LOOKUP(A2958,'[1]UDDATA-1'!B:B,'[1]UDDATA-1'!A:A)&lt;&gt;LOOKUP(A2958,'[1]UDDATA-2'!B:B,'[1]UDDATA-2'!A:A)</f>
        <v>0</v>
      </c>
      <c r="L2958" t="str">
        <f t="shared" si="368"/>
        <v>Syntaks og semantik</v>
      </c>
      <c r="M2958">
        <f t="shared" si="369"/>
        <v>7</v>
      </c>
      <c r="N2958" t="str">
        <f t="shared" si="370"/>
        <v/>
      </c>
      <c r="O2958" t="e">
        <f>IF(AND(A2958&lt;&gt;A2957,#REF!&lt;&gt;""),#REF!,"")</f>
        <v>#REF!</v>
      </c>
      <c r="P2958" t="e">
        <f t="shared" si="373"/>
        <v>#REF!</v>
      </c>
      <c r="Q2958" s="2" t="e">
        <f t="shared" ca="1" si="374"/>
        <v>#REF!</v>
      </c>
      <c r="R2958" t="e">
        <f>IF(NOT(#REF!="Indskrevet"),"",IF(E2958="",FALSE,AND(NOT(#REF!),VALUE(RIGHT(CONCATENATE(YEAR(E2958)),2))=15)))</f>
        <v>#REF!</v>
      </c>
      <c r="S2958" t="e">
        <f t="shared" si="371"/>
        <v>#REF!</v>
      </c>
      <c r="T2958" t="e">
        <f t="shared" si="372"/>
        <v>#REF!</v>
      </c>
      <c r="U2958" s="2" t="e">
        <f t="shared" si="375"/>
        <v>#REF!</v>
      </c>
      <c r="V2958" s="2"/>
    </row>
    <row r="2959" spans="1:22" x14ac:dyDescent="0.25">
      <c r="A2959" t="s">
        <v>1913</v>
      </c>
      <c r="B2959" t="s">
        <v>1914</v>
      </c>
      <c r="C2959">
        <v>69.999999999998394</v>
      </c>
      <c r="D2959" t="s">
        <v>5285</v>
      </c>
      <c r="E2959" s="1">
        <v>41676</v>
      </c>
      <c r="F2959" t="s">
        <v>5308</v>
      </c>
      <c r="G2959">
        <v>1</v>
      </c>
      <c r="H2959" t="s">
        <v>5287</v>
      </c>
      <c r="I2959" t="s">
        <v>5288</v>
      </c>
      <c r="J2959" t="s">
        <v>5289</v>
      </c>
      <c r="K2959" t="b">
        <f>LOOKUP(A2959,'[1]UDDATA-1'!B:B,'[1]UDDATA-1'!A:A)&lt;&gt;LOOKUP(A2959,'[1]UDDATA-2'!B:B,'[1]UDDATA-2'!A:A)</f>
        <v>0</v>
      </c>
      <c r="L2959" t="str">
        <f t="shared" si="368"/>
        <v>Grundlæggende programmering</v>
      </c>
      <c r="M2959">
        <f t="shared" si="369"/>
        <v>2</v>
      </c>
      <c r="N2959" t="str">
        <f t="shared" si="370"/>
        <v/>
      </c>
      <c r="O2959" t="e">
        <f>IF(AND(A2959&lt;&gt;A2958,#REF!&lt;&gt;""),#REF!,"")</f>
        <v>#REF!</v>
      </c>
      <c r="P2959" t="e">
        <f t="shared" si="373"/>
        <v>#REF!</v>
      </c>
      <c r="Q2959" s="2" t="e">
        <f t="shared" ca="1" si="374"/>
        <v>#REF!</v>
      </c>
      <c r="R2959" t="e">
        <f>IF(NOT(#REF!="Indskrevet"),"",IF(E2959="",FALSE,AND(NOT(#REF!),VALUE(RIGHT(CONCATENATE(YEAR(E2959)),2))=15)))</f>
        <v>#REF!</v>
      </c>
      <c r="S2959" t="e">
        <f t="shared" si="371"/>
        <v>#REF!</v>
      </c>
      <c r="T2959" t="e">
        <f t="shared" si="372"/>
        <v>#REF!</v>
      </c>
      <c r="U2959" s="2" t="e">
        <f t="shared" si="375"/>
        <v>#REF!</v>
      </c>
      <c r="V2959" s="2"/>
    </row>
    <row r="2960" spans="1:22" x14ac:dyDescent="0.25">
      <c r="A2960" t="s">
        <v>1913</v>
      </c>
      <c r="B2960" t="s">
        <v>1914</v>
      </c>
      <c r="C2960">
        <v>69.999999999998394</v>
      </c>
      <c r="D2960" t="s">
        <v>5296</v>
      </c>
      <c r="E2960" s="1">
        <v>41815</v>
      </c>
      <c r="F2960" t="s">
        <v>5309</v>
      </c>
      <c r="G2960">
        <v>1</v>
      </c>
      <c r="H2960" t="s">
        <v>5287</v>
      </c>
      <c r="I2960" t="s">
        <v>5292</v>
      </c>
      <c r="J2960" t="s">
        <v>5293</v>
      </c>
      <c r="K2960" t="b">
        <f>LOOKUP(A2960,'[1]UDDATA-1'!B:B,'[1]UDDATA-1'!A:A)&lt;&gt;LOOKUP(A2960,'[1]UDDATA-2'!B:B,'[1]UDDATA-2'!A:A)</f>
        <v>0</v>
      </c>
      <c r="L2960" t="str">
        <f t="shared" si="368"/>
        <v>Matematik til multimedie-applikationer</v>
      </c>
      <c r="M2960">
        <f t="shared" si="369"/>
        <v>7</v>
      </c>
      <c r="N2960" t="str">
        <f t="shared" si="370"/>
        <v/>
      </c>
      <c r="O2960" t="e">
        <f>IF(AND(A2960&lt;&gt;A2959,#REF!&lt;&gt;""),#REF!,"")</f>
        <v>#REF!</v>
      </c>
      <c r="P2960" t="e">
        <f t="shared" si="373"/>
        <v>#REF!</v>
      </c>
      <c r="Q2960" s="2" t="e">
        <f t="shared" ca="1" si="374"/>
        <v>#REF!</v>
      </c>
      <c r="R2960" t="e">
        <f>IF(NOT(#REF!="Indskrevet"),"",IF(E2960="",FALSE,AND(NOT(#REF!),VALUE(RIGHT(CONCATENATE(YEAR(E2960)),2))=15)))</f>
        <v>#REF!</v>
      </c>
      <c r="S2960" t="e">
        <f t="shared" si="371"/>
        <v>#REF!</v>
      </c>
      <c r="T2960" t="e">
        <f t="shared" si="372"/>
        <v>#REF!</v>
      </c>
      <c r="U2960" s="2" t="e">
        <f t="shared" si="375"/>
        <v>#REF!</v>
      </c>
      <c r="V2960" s="2"/>
    </row>
    <row r="2961" spans="1:22" x14ac:dyDescent="0.25">
      <c r="A2961" t="s">
        <v>1913</v>
      </c>
      <c r="B2961" t="s">
        <v>1914</v>
      </c>
      <c r="C2961">
        <v>69.999999999998394</v>
      </c>
      <c r="D2961" t="s">
        <v>5285</v>
      </c>
      <c r="E2961" s="1">
        <v>41824</v>
      </c>
      <c r="F2961" t="s">
        <v>5310</v>
      </c>
      <c r="G2961">
        <v>1</v>
      </c>
      <c r="H2961" t="s">
        <v>5287</v>
      </c>
      <c r="I2961" t="s">
        <v>5295</v>
      </c>
      <c r="J2961" t="s">
        <v>5293</v>
      </c>
      <c r="K2961" t="b">
        <f>LOOKUP(A2961,'[1]UDDATA-1'!B:B,'[1]UDDATA-1'!A:A)&lt;&gt;LOOKUP(A2961,'[1]UDDATA-2'!B:B,'[1]UDDATA-2'!A:A)</f>
        <v>0</v>
      </c>
      <c r="L2961" t="str">
        <f t="shared" si="368"/>
        <v>Fysisk interface design</v>
      </c>
      <c r="M2961">
        <f t="shared" si="369"/>
        <v>2</v>
      </c>
      <c r="N2961" t="str">
        <f t="shared" si="370"/>
        <v/>
      </c>
      <c r="O2961" t="e">
        <f>IF(AND(A2961&lt;&gt;A2960,#REF!&lt;&gt;""),#REF!,"")</f>
        <v>#REF!</v>
      </c>
      <c r="P2961" t="e">
        <f t="shared" si="373"/>
        <v>#REF!</v>
      </c>
      <c r="Q2961" s="2" t="e">
        <f t="shared" ca="1" si="374"/>
        <v>#REF!</v>
      </c>
      <c r="R2961" t="e">
        <f>IF(NOT(#REF!="Indskrevet"),"",IF(E2961="",FALSE,AND(NOT(#REF!),VALUE(RIGHT(CONCATENATE(YEAR(E2961)),2))=15)))</f>
        <v>#REF!</v>
      </c>
      <c r="S2961" t="e">
        <f t="shared" si="371"/>
        <v>#REF!</v>
      </c>
      <c r="T2961" t="e">
        <f t="shared" si="372"/>
        <v>#REF!</v>
      </c>
      <c r="U2961" s="2" t="e">
        <f t="shared" si="375"/>
        <v>#REF!</v>
      </c>
      <c r="V2961" s="2"/>
    </row>
    <row r="2962" spans="1:22" x14ac:dyDescent="0.25">
      <c r="A2962" t="s">
        <v>1915</v>
      </c>
      <c r="B2962" t="s">
        <v>1916</v>
      </c>
      <c r="C2962">
        <v>29.9999999999994</v>
      </c>
      <c r="D2962" t="s">
        <v>5285</v>
      </c>
      <c r="E2962" s="1">
        <v>41646</v>
      </c>
      <c r="F2962" t="s">
        <v>5328</v>
      </c>
      <c r="G2962">
        <v>1</v>
      </c>
      <c r="H2962" t="s">
        <v>5287</v>
      </c>
      <c r="I2962" t="s">
        <v>5324</v>
      </c>
      <c r="J2962" t="s">
        <v>5289</v>
      </c>
      <c r="K2962" t="b">
        <f>LOOKUP(A2962,'[1]UDDATA-1'!B:B,'[1]UDDATA-1'!A:A)&lt;&gt;LOOKUP(A2962,'[1]UDDATA-2'!B:B,'[1]UDDATA-2'!A:A)</f>
        <v>0</v>
      </c>
      <c r="L2962" t="str">
        <f t="shared" si="368"/>
        <v>Lineær algebra</v>
      </c>
      <c r="M2962">
        <f t="shared" si="369"/>
        <v>2</v>
      </c>
      <c r="N2962" t="str">
        <f t="shared" si="370"/>
        <v/>
      </c>
      <c r="O2962" t="e">
        <f>IF(AND(A2962&lt;&gt;A2961,#REF!&lt;&gt;""),#REF!,"")</f>
        <v>#REF!</v>
      </c>
      <c r="P2962" t="e">
        <f t="shared" si="373"/>
        <v>#REF!</v>
      </c>
      <c r="Q2962" s="2" t="e">
        <f t="shared" ca="1" si="374"/>
        <v>#REF!</v>
      </c>
      <c r="R2962" t="e">
        <f>IF(NOT(#REF!="Indskrevet"),"",IF(E2962="",FALSE,AND(NOT(#REF!),VALUE(RIGHT(CONCATENATE(YEAR(E2962)),2))=15)))</f>
        <v>#REF!</v>
      </c>
      <c r="S2962" t="e">
        <f t="shared" si="371"/>
        <v>#REF!</v>
      </c>
      <c r="T2962" t="e">
        <f t="shared" si="372"/>
        <v>#REF!</v>
      </c>
      <c r="U2962" s="2" t="e">
        <f t="shared" si="375"/>
        <v>#REF!</v>
      </c>
      <c r="V2962" s="2"/>
    </row>
    <row r="2963" spans="1:22" x14ac:dyDescent="0.25">
      <c r="A2963" t="s">
        <v>1915</v>
      </c>
      <c r="B2963" t="s">
        <v>1916</v>
      </c>
      <c r="C2963">
        <v>29.9999999999994</v>
      </c>
      <c r="D2963" t="s">
        <v>5318</v>
      </c>
      <c r="E2963" s="1">
        <v>41823</v>
      </c>
      <c r="F2963" t="s">
        <v>5329</v>
      </c>
      <c r="G2963">
        <v>1</v>
      </c>
      <c r="H2963" t="s">
        <v>5287</v>
      </c>
      <c r="I2963" t="s">
        <v>5330</v>
      </c>
      <c r="J2963" t="s">
        <v>5293</v>
      </c>
      <c r="K2963" t="b">
        <f>LOOKUP(A2963,'[1]UDDATA-1'!B:B,'[1]UDDATA-1'!A:A)&lt;&gt;LOOKUP(A2963,'[1]UDDATA-2'!B:B,'[1]UDDATA-2'!A:A)</f>
        <v>0</v>
      </c>
      <c r="L2963" t="str">
        <f t="shared" si="368"/>
        <v>Diskret matematik</v>
      </c>
      <c r="M2963" t="str">
        <f t="shared" si="369"/>
        <v/>
      </c>
      <c r="N2963" t="str">
        <f t="shared" si="370"/>
        <v>U</v>
      </c>
      <c r="O2963" t="e">
        <f>IF(AND(A2963&lt;&gt;A2962,#REF!&lt;&gt;""),#REF!,"")</f>
        <v>#REF!</v>
      </c>
      <c r="P2963" t="e">
        <f t="shared" si="373"/>
        <v>#REF!</v>
      </c>
      <c r="Q2963" s="2" t="e">
        <f t="shared" ca="1" si="374"/>
        <v>#REF!</v>
      </c>
      <c r="R2963" t="e">
        <f>IF(NOT(#REF!="Indskrevet"),"",IF(E2963="",FALSE,AND(NOT(#REF!),VALUE(RIGHT(CONCATENATE(YEAR(E2963)),2))=15)))</f>
        <v>#REF!</v>
      </c>
      <c r="S2963" t="e">
        <f t="shared" si="371"/>
        <v>#REF!</v>
      </c>
      <c r="T2963" t="e">
        <f t="shared" si="372"/>
        <v>#REF!</v>
      </c>
      <c r="U2963" s="2" t="e">
        <f t="shared" si="375"/>
        <v>#REF!</v>
      </c>
      <c r="V2963" s="2"/>
    </row>
    <row r="2964" spans="1:22" x14ac:dyDescent="0.25">
      <c r="A2964" t="s">
        <v>1915</v>
      </c>
      <c r="B2964" t="s">
        <v>1916</v>
      </c>
      <c r="C2964">
        <v>29.9999999999994</v>
      </c>
      <c r="D2964" t="s">
        <v>5318</v>
      </c>
      <c r="E2964" s="1">
        <v>41810</v>
      </c>
      <c r="F2964" t="s">
        <v>5331</v>
      </c>
      <c r="G2964">
        <v>1</v>
      </c>
      <c r="H2964" t="s">
        <v>5287</v>
      </c>
      <c r="I2964" t="s">
        <v>5332</v>
      </c>
      <c r="J2964" t="s">
        <v>5293</v>
      </c>
      <c r="K2964" t="b">
        <f>LOOKUP(A2964,'[1]UDDATA-1'!B:B,'[1]UDDATA-1'!A:A)&lt;&gt;LOOKUP(A2964,'[1]UDDATA-2'!B:B,'[1]UDDATA-2'!A:A)</f>
        <v>0</v>
      </c>
      <c r="L2964" t="str">
        <f t="shared" si="368"/>
        <v>Computerarkitektur</v>
      </c>
      <c r="M2964" t="str">
        <f t="shared" si="369"/>
        <v/>
      </c>
      <c r="N2964" t="str">
        <f t="shared" si="370"/>
        <v>U</v>
      </c>
      <c r="O2964" t="e">
        <f>IF(AND(A2964&lt;&gt;A2963,#REF!&lt;&gt;""),#REF!,"")</f>
        <v>#REF!</v>
      </c>
      <c r="P2964" t="e">
        <f t="shared" si="373"/>
        <v>#REF!</v>
      </c>
      <c r="Q2964" s="2" t="e">
        <f t="shared" ca="1" si="374"/>
        <v>#REF!</v>
      </c>
      <c r="R2964" t="e">
        <f>IF(NOT(#REF!="Indskrevet"),"",IF(E2964="",FALSE,AND(NOT(#REF!),VALUE(RIGHT(CONCATENATE(YEAR(E2964)),2))=15)))</f>
        <v>#REF!</v>
      </c>
      <c r="S2964" t="e">
        <f t="shared" si="371"/>
        <v>#REF!</v>
      </c>
      <c r="T2964" t="e">
        <f t="shared" si="372"/>
        <v>#REF!</v>
      </c>
      <c r="U2964" s="2" t="e">
        <f t="shared" si="375"/>
        <v>#REF!</v>
      </c>
      <c r="V2964" s="2"/>
    </row>
    <row r="2965" spans="1:22" x14ac:dyDescent="0.25">
      <c r="A2965" t="s">
        <v>1915</v>
      </c>
      <c r="B2965" t="s">
        <v>1916</v>
      </c>
      <c r="C2965">
        <v>29.9999999999994</v>
      </c>
      <c r="D2965" t="s">
        <v>5318</v>
      </c>
      <c r="E2965" s="1">
        <v>41820</v>
      </c>
      <c r="F2965" t="s">
        <v>5333</v>
      </c>
      <c r="G2965">
        <v>1</v>
      </c>
      <c r="H2965" t="s">
        <v>5287</v>
      </c>
      <c r="I2965" t="s">
        <v>5334</v>
      </c>
      <c r="J2965" t="s">
        <v>5293</v>
      </c>
      <c r="K2965" t="b">
        <f>LOOKUP(A2965,'[1]UDDATA-1'!B:B,'[1]UDDATA-1'!A:A)&lt;&gt;LOOKUP(A2965,'[1]UDDATA-2'!B:B,'[1]UDDATA-2'!A:A)</f>
        <v>0</v>
      </c>
      <c r="L2965" t="str">
        <f t="shared" si="368"/>
        <v>Objektorienteret programmering</v>
      </c>
      <c r="M2965" t="str">
        <f t="shared" si="369"/>
        <v/>
      </c>
      <c r="N2965" t="str">
        <f t="shared" si="370"/>
        <v>U</v>
      </c>
      <c r="O2965" t="e">
        <f>IF(AND(A2965&lt;&gt;A2964,#REF!&lt;&gt;""),#REF!,"")</f>
        <v>#REF!</v>
      </c>
      <c r="P2965" t="e">
        <f t="shared" si="373"/>
        <v>#REF!</v>
      </c>
      <c r="Q2965" s="2" t="e">
        <f t="shared" ca="1" si="374"/>
        <v>#REF!</v>
      </c>
      <c r="R2965" t="e">
        <f>IF(NOT(#REF!="Indskrevet"),"",IF(E2965="",FALSE,AND(NOT(#REF!),VALUE(RIGHT(CONCATENATE(YEAR(E2965)),2))=15)))</f>
        <v>#REF!</v>
      </c>
      <c r="S2965" t="e">
        <f t="shared" si="371"/>
        <v>#REF!</v>
      </c>
      <c r="T2965" t="e">
        <f t="shared" si="372"/>
        <v>#REF!</v>
      </c>
      <c r="U2965" s="2" t="e">
        <f t="shared" si="375"/>
        <v>#REF!</v>
      </c>
      <c r="V2965" s="2"/>
    </row>
    <row r="2966" spans="1:22" x14ac:dyDescent="0.25">
      <c r="A2966" t="s">
        <v>1917</v>
      </c>
      <c r="B2966" t="s">
        <v>1918</v>
      </c>
      <c r="C2966">
        <v>4.9999999999998002</v>
      </c>
      <c r="D2966" t="s">
        <v>5318</v>
      </c>
      <c r="E2966" s="1">
        <v>42031</v>
      </c>
      <c r="F2966" t="s">
        <v>5328</v>
      </c>
      <c r="G2966">
        <v>1</v>
      </c>
      <c r="H2966" t="s">
        <v>5287</v>
      </c>
      <c r="I2966" t="s">
        <v>5324</v>
      </c>
      <c r="J2966" t="s">
        <v>5289</v>
      </c>
      <c r="K2966" t="b">
        <f>LOOKUP(A2966,'[1]UDDATA-1'!B:B,'[1]UDDATA-1'!A:A)&lt;&gt;LOOKUP(A2966,'[1]UDDATA-2'!B:B,'[1]UDDATA-2'!A:A)</f>
        <v>0</v>
      </c>
      <c r="L2966" t="str">
        <f t="shared" si="368"/>
        <v>Lineær algebra</v>
      </c>
      <c r="M2966" t="str">
        <f t="shared" si="369"/>
        <v/>
      </c>
      <c r="N2966" t="str">
        <f t="shared" si="370"/>
        <v>U</v>
      </c>
      <c r="O2966" t="e">
        <f>IF(AND(A2966&lt;&gt;A2965,#REF!&lt;&gt;""),#REF!,"")</f>
        <v>#REF!</v>
      </c>
      <c r="P2966" t="e">
        <f t="shared" si="373"/>
        <v>#REF!</v>
      </c>
      <c r="Q2966" s="2" t="e">
        <f t="shared" ca="1" si="374"/>
        <v>#REF!</v>
      </c>
      <c r="R2966" t="e">
        <f>IF(NOT(#REF!="Indskrevet"),"",IF(E2966="",FALSE,AND(NOT(#REF!),VALUE(RIGHT(CONCATENATE(YEAR(E2966)),2))=15)))</f>
        <v>#REF!</v>
      </c>
      <c r="S2966" t="e">
        <f t="shared" si="371"/>
        <v>#REF!</v>
      </c>
      <c r="T2966" t="e">
        <f t="shared" si="372"/>
        <v>#REF!</v>
      </c>
      <c r="U2966" s="2" t="e">
        <f t="shared" si="375"/>
        <v>#REF!</v>
      </c>
      <c r="V2966" s="2"/>
    </row>
    <row r="2967" spans="1:22" x14ac:dyDescent="0.25">
      <c r="A2967" t="s">
        <v>1920</v>
      </c>
      <c r="B2967" t="s">
        <v>1921</v>
      </c>
      <c r="C2967">
        <v>119.999999999998</v>
      </c>
      <c r="D2967" t="s">
        <v>5296</v>
      </c>
      <c r="E2967" s="1">
        <v>41646</v>
      </c>
      <c r="F2967" t="s">
        <v>5323</v>
      </c>
      <c r="G2967">
        <v>1</v>
      </c>
      <c r="H2967" t="s">
        <v>5287</v>
      </c>
      <c r="I2967" t="s">
        <v>5324</v>
      </c>
      <c r="J2967" t="s">
        <v>5289</v>
      </c>
      <c r="K2967" t="b">
        <f>LOOKUP(A2967,'[1]UDDATA-1'!B:B,'[1]UDDATA-1'!A:A)&lt;&gt;LOOKUP(A2967,'[1]UDDATA-2'!B:B,'[1]UDDATA-2'!A:A)</f>
        <v>0</v>
      </c>
      <c r="L2967" t="str">
        <f t="shared" si="368"/>
        <v/>
      </c>
      <c r="M2967" t="str">
        <f t="shared" si="369"/>
        <v/>
      </c>
      <c r="N2967" t="str">
        <f t="shared" si="370"/>
        <v/>
      </c>
      <c r="O2967" t="e">
        <f>IF(AND(A2967&lt;&gt;A2966,#REF!&lt;&gt;""),#REF!,"")</f>
        <v>#REF!</v>
      </c>
      <c r="P2967" t="e">
        <f t="shared" si="373"/>
        <v>#REF!</v>
      </c>
      <c r="Q2967" s="2" t="e">
        <f t="shared" ca="1" si="374"/>
        <v>#REF!</v>
      </c>
      <c r="R2967" t="e">
        <f>IF(NOT(#REF!="Indskrevet"),"",IF(E2967="",FALSE,AND(NOT(#REF!),VALUE(RIGHT(CONCATENATE(YEAR(E2967)),2))=15)))</f>
        <v>#REF!</v>
      </c>
      <c r="S2967" t="e">
        <f t="shared" si="371"/>
        <v>#REF!</v>
      </c>
      <c r="T2967" t="e">
        <f t="shared" si="372"/>
        <v>#REF!</v>
      </c>
      <c r="U2967" s="2" t="e">
        <f t="shared" si="375"/>
        <v>#REF!</v>
      </c>
      <c r="V2967" s="2"/>
    </row>
    <row r="2968" spans="1:22" x14ac:dyDescent="0.25">
      <c r="A2968" t="s">
        <v>1920</v>
      </c>
      <c r="B2968" t="s">
        <v>1921</v>
      </c>
      <c r="C2968">
        <v>119.999999999998</v>
      </c>
      <c r="D2968" t="s">
        <v>5296</v>
      </c>
      <c r="E2968" s="1">
        <v>41817</v>
      </c>
      <c r="F2968" t="s">
        <v>5325</v>
      </c>
      <c r="G2968">
        <v>1</v>
      </c>
      <c r="H2968" t="s">
        <v>5287</v>
      </c>
      <c r="I2968" t="s">
        <v>5326</v>
      </c>
      <c r="J2968" t="s">
        <v>5293</v>
      </c>
      <c r="K2968" t="b">
        <f>LOOKUP(A2968,'[1]UDDATA-1'!B:B,'[1]UDDATA-1'!A:A)&lt;&gt;LOOKUP(A2968,'[1]UDDATA-2'!B:B,'[1]UDDATA-2'!A:A)</f>
        <v>0</v>
      </c>
      <c r="L2968" t="str">
        <f t="shared" si="368"/>
        <v>Calculus</v>
      </c>
      <c r="M2968">
        <f t="shared" si="369"/>
        <v>7</v>
      </c>
      <c r="N2968" t="str">
        <f t="shared" si="370"/>
        <v/>
      </c>
      <c r="O2968" t="e">
        <f>IF(AND(A2968&lt;&gt;A2967,#REF!&lt;&gt;""),#REF!,"")</f>
        <v>#REF!</v>
      </c>
      <c r="P2968" t="e">
        <f t="shared" si="373"/>
        <v>#REF!</v>
      </c>
      <c r="Q2968" s="2" t="e">
        <f t="shared" ca="1" si="374"/>
        <v>#REF!</v>
      </c>
      <c r="R2968" t="e">
        <f>IF(NOT(#REF!="Indskrevet"),"",IF(E2968="",FALSE,AND(NOT(#REF!),VALUE(RIGHT(CONCATENATE(YEAR(E2968)),2))=15)))</f>
        <v>#REF!</v>
      </c>
      <c r="S2968" t="e">
        <f t="shared" si="371"/>
        <v>#REF!</v>
      </c>
      <c r="T2968" t="e">
        <f t="shared" si="372"/>
        <v>#REF!</v>
      </c>
      <c r="U2968" s="2" t="e">
        <f t="shared" si="375"/>
        <v>#REF!</v>
      </c>
      <c r="V2968" s="2"/>
    </row>
    <row r="2969" spans="1:22" x14ac:dyDescent="0.25">
      <c r="A2969" t="s">
        <v>1922</v>
      </c>
      <c r="B2969" t="s">
        <v>1923</v>
      </c>
      <c r="C2969">
        <v>119.999999999998</v>
      </c>
      <c r="D2969" t="s">
        <v>5300</v>
      </c>
      <c r="E2969" s="1">
        <v>41646</v>
      </c>
      <c r="F2969" t="s">
        <v>5335</v>
      </c>
      <c r="G2969">
        <v>1</v>
      </c>
      <c r="H2969" t="s">
        <v>5287</v>
      </c>
      <c r="I2969" t="s">
        <v>5324</v>
      </c>
      <c r="J2969" t="s">
        <v>5289</v>
      </c>
      <c r="K2969" t="b">
        <f>LOOKUP(A2969,'[1]UDDATA-1'!B:B,'[1]UDDATA-1'!A:A)&lt;&gt;LOOKUP(A2969,'[1]UDDATA-2'!B:B,'[1]UDDATA-2'!A:A)</f>
        <v>0</v>
      </c>
      <c r="L2969" t="str">
        <f t="shared" si="368"/>
        <v>Lineær algebra</v>
      </c>
      <c r="M2969">
        <f t="shared" si="369"/>
        <v>12</v>
      </c>
      <c r="N2969" t="str">
        <f t="shared" si="370"/>
        <v/>
      </c>
      <c r="O2969" t="e">
        <f>IF(AND(A2969&lt;&gt;A2968,#REF!&lt;&gt;""),#REF!,"")</f>
        <v>#REF!</v>
      </c>
      <c r="P2969" t="e">
        <f t="shared" si="373"/>
        <v>#REF!</v>
      </c>
      <c r="Q2969" s="2" t="e">
        <f t="shared" ca="1" si="374"/>
        <v>#REF!</v>
      </c>
      <c r="R2969" t="e">
        <f>IF(NOT(#REF!="Indskrevet"),"",IF(E2969="",FALSE,AND(NOT(#REF!),VALUE(RIGHT(CONCATENATE(YEAR(E2969)),2))=15)))</f>
        <v>#REF!</v>
      </c>
      <c r="S2969" t="e">
        <f t="shared" si="371"/>
        <v>#REF!</v>
      </c>
      <c r="T2969" t="e">
        <f t="shared" si="372"/>
        <v>#REF!</v>
      </c>
      <c r="U2969" s="2" t="e">
        <f t="shared" si="375"/>
        <v>#REF!</v>
      </c>
      <c r="V2969" s="2"/>
    </row>
    <row r="2970" spans="1:22" x14ac:dyDescent="0.25">
      <c r="A2970" t="s">
        <v>1922</v>
      </c>
      <c r="B2970" t="s">
        <v>1923</v>
      </c>
      <c r="C2970">
        <v>119.999999999998</v>
      </c>
      <c r="D2970" t="s">
        <v>5290</v>
      </c>
      <c r="E2970" s="1">
        <v>41817</v>
      </c>
      <c r="F2970" t="s">
        <v>5336</v>
      </c>
      <c r="G2970">
        <v>1</v>
      </c>
      <c r="H2970" t="s">
        <v>5287</v>
      </c>
      <c r="I2970" t="s">
        <v>5326</v>
      </c>
      <c r="J2970" t="s">
        <v>5293</v>
      </c>
      <c r="K2970" t="b">
        <f>LOOKUP(A2970,'[1]UDDATA-1'!B:B,'[1]UDDATA-1'!A:A)&lt;&gt;LOOKUP(A2970,'[1]UDDATA-2'!B:B,'[1]UDDATA-2'!A:A)</f>
        <v>0</v>
      </c>
      <c r="L2970" t="str">
        <f t="shared" si="368"/>
        <v>Calculus</v>
      </c>
      <c r="M2970">
        <f t="shared" si="369"/>
        <v>10</v>
      </c>
      <c r="N2970" t="str">
        <f t="shared" si="370"/>
        <v/>
      </c>
      <c r="O2970" t="e">
        <f>IF(AND(A2970&lt;&gt;A2969,#REF!&lt;&gt;""),#REF!,"")</f>
        <v>#REF!</v>
      </c>
      <c r="P2970" t="e">
        <f t="shared" si="373"/>
        <v>#REF!</v>
      </c>
      <c r="Q2970" s="2" t="e">
        <f t="shared" ca="1" si="374"/>
        <v>#REF!</v>
      </c>
      <c r="R2970" t="e">
        <f>IF(NOT(#REF!="Indskrevet"),"",IF(E2970="",FALSE,AND(NOT(#REF!),VALUE(RIGHT(CONCATENATE(YEAR(E2970)),2))=15)))</f>
        <v>#REF!</v>
      </c>
      <c r="S2970" t="e">
        <f t="shared" si="371"/>
        <v>#REF!</v>
      </c>
      <c r="T2970" t="e">
        <f t="shared" si="372"/>
        <v>#REF!</v>
      </c>
      <c r="U2970" s="2" t="e">
        <f t="shared" si="375"/>
        <v>#REF!</v>
      </c>
      <c r="V2970" s="2"/>
    </row>
    <row r="2971" spans="1:22" x14ac:dyDescent="0.25">
      <c r="A2971" t="s">
        <v>1922</v>
      </c>
      <c r="B2971" t="s">
        <v>1923</v>
      </c>
      <c r="C2971">
        <v>119.999999999998</v>
      </c>
      <c r="D2971" t="s">
        <v>5300</v>
      </c>
      <c r="E2971" s="1">
        <v>41816</v>
      </c>
      <c r="F2971" t="s">
        <v>5337</v>
      </c>
      <c r="G2971">
        <v>1</v>
      </c>
      <c r="H2971" t="s">
        <v>5287</v>
      </c>
      <c r="I2971" t="s">
        <v>5338</v>
      </c>
      <c r="J2971" t="s">
        <v>5293</v>
      </c>
      <c r="K2971" t="b">
        <f>LOOKUP(A2971,'[1]UDDATA-1'!B:B,'[1]UDDATA-1'!A:A)&lt;&gt;LOOKUP(A2971,'[1]UDDATA-2'!B:B,'[1]UDDATA-2'!A:A)</f>
        <v>0</v>
      </c>
      <c r="L2971" t="str">
        <f t="shared" si="368"/>
        <v>Kredsløbsteori og dynamiske systemer</v>
      </c>
      <c r="M2971">
        <f t="shared" si="369"/>
        <v>12</v>
      </c>
      <c r="N2971" t="str">
        <f t="shared" si="370"/>
        <v/>
      </c>
      <c r="O2971" t="e">
        <f>IF(AND(A2971&lt;&gt;A2970,#REF!&lt;&gt;""),#REF!,"")</f>
        <v>#REF!</v>
      </c>
      <c r="P2971" t="e">
        <f t="shared" si="373"/>
        <v>#REF!</v>
      </c>
      <c r="Q2971" s="2" t="e">
        <f t="shared" ca="1" si="374"/>
        <v>#REF!</v>
      </c>
      <c r="R2971" t="e">
        <f>IF(NOT(#REF!="Indskrevet"),"",IF(E2971="",FALSE,AND(NOT(#REF!),VALUE(RIGHT(CONCATENATE(YEAR(E2971)),2))=15)))</f>
        <v>#REF!</v>
      </c>
      <c r="S2971" t="e">
        <f t="shared" si="371"/>
        <v>#REF!</v>
      </c>
      <c r="T2971" t="e">
        <f t="shared" si="372"/>
        <v>#REF!</v>
      </c>
      <c r="U2971" s="2" t="e">
        <f t="shared" si="375"/>
        <v>#REF!</v>
      </c>
      <c r="V2971" s="2"/>
    </row>
    <row r="2972" spans="1:22" x14ac:dyDescent="0.25">
      <c r="A2972" t="s">
        <v>1922</v>
      </c>
      <c r="B2972" t="s">
        <v>1923</v>
      </c>
      <c r="C2972">
        <v>119.999999999998</v>
      </c>
      <c r="D2972" t="s">
        <v>5317</v>
      </c>
      <c r="E2972" s="1">
        <v>42025</v>
      </c>
      <c r="F2972" t="s">
        <v>5319</v>
      </c>
      <c r="G2972">
        <v>1</v>
      </c>
      <c r="H2972" t="s">
        <v>5287</v>
      </c>
      <c r="I2972" t="s">
        <v>5320</v>
      </c>
      <c r="J2972" t="s">
        <v>5299</v>
      </c>
      <c r="K2972" t="b">
        <f>LOOKUP(A2972,'[1]UDDATA-1'!B:B,'[1]UDDATA-1'!A:A)&lt;&gt;LOOKUP(A2972,'[1]UDDATA-2'!B:B,'[1]UDDATA-2'!A:A)</f>
        <v>0</v>
      </c>
      <c r="L2972" t="str">
        <f t="shared" si="368"/>
        <v>Beregningsteknik inden for elektronikområdet 1</v>
      </c>
      <c r="M2972">
        <f t="shared" si="369"/>
        <v>4</v>
      </c>
      <c r="N2972" t="str">
        <f t="shared" si="370"/>
        <v/>
      </c>
      <c r="O2972" t="e">
        <f>IF(AND(A2972&lt;&gt;A2971,#REF!&lt;&gt;""),#REF!,"")</f>
        <v>#REF!</v>
      </c>
      <c r="P2972" t="e">
        <f t="shared" si="373"/>
        <v>#REF!</v>
      </c>
      <c r="Q2972" s="2" t="e">
        <f t="shared" ca="1" si="374"/>
        <v>#REF!</v>
      </c>
      <c r="R2972" t="e">
        <f>IF(NOT(#REF!="Indskrevet"),"",IF(E2972="",FALSE,AND(NOT(#REF!),VALUE(RIGHT(CONCATENATE(YEAR(E2972)),2))=15)))</f>
        <v>#REF!</v>
      </c>
      <c r="S2972" t="e">
        <f t="shared" si="371"/>
        <v>#REF!</v>
      </c>
      <c r="T2972" t="e">
        <f t="shared" si="372"/>
        <v>#REF!</v>
      </c>
      <c r="U2972" s="2" t="e">
        <f t="shared" si="375"/>
        <v>#REF!</v>
      </c>
      <c r="V2972" s="2"/>
    </row>
    <row r="2973" spans="1:22" x14ac:dyDescent="0.25">
      <c r="A2973" t="s">
        <v>1922</v>
      </c>
      <c r="B2973" t="s">
        <v>1923</v>
      </c>
      <c r="C2973">
        <v>119.999999999998</v>
      </c>
      <c r="D2973" t="s">
        <v>5317</v>
      </c>
      <c r="E2973" s="1">
        <v>42172</v>
      </c>
      <c r="F2973" t="s">
        <v>5321</v>
      </c>
      <c r="G2973">
        <v>1</v>
      </c>
      <c r="H2973" t="s">
        <v>5287</v>
      </c>
      <c r="I2973" t="s">
        <v>5322</v>
      </c>
      <c r="J2973" t="s">
        <v>5303</v>
      </c>
      <c r="K2973" t="b">
        <f>LOOKUP(A2973,'[1]UDDATA-1'!B:B,'[1]UDDATA-1'!A:A)&lt;&gt;LOOKUP(A2973,'[1]UDDATA-2'!B:B,'[1]UDDATA-2'!A:A)</f>
        <v>0</v>
      </c>
      <c r="L2973" t="str">
        <f t="shared" si="368"/>
        <v>Beregningsteknik inden for elektronik</v>
      </c>
      <c r="M2973">
        <f t="shared" si="369"/>
        <v>4</v>
      </c>
      <c r="N2973" t="str">
        <f t="shared" si="370"/>
        <v/>
      </c>
      <c r="O2973" t="e">
        <f>IF(AND(A2973&lt;&gt;A2972,#REF!&lt;&gt;""),#REF!,"")</f>
        <v>#REF!</v>
      </c>
      <c r="P2973" t="e">
        <f t="shared" si="373"/>
        <v>#REF!</v>
      </c>
      <c r="Q2973" s="2" t="e">
        <f t="shared" ca="1" si="374"/>
        <v>#REF!</v>
      </c>
      <c r="R2973" t="e">
        <f>IF(NOT(#REF!="Indskrevet"),"",IF(E2973="",FALSE,AND(NOT(#REF!),VALUE(RIGHT(CONCATENATE(YEAR(E2973)),2))=15)))</f>
        <v>#REF!</v>
      </c>
      <c r="S2973" t="e">
        <f t="shared" si="371"/>
        <v>#REF!</v>
      </c>
      <c r="T2973" t="e">
        <f t="shared" si="372"/>
        <v>#REF!</v>
      </c>
      <c r="U2973" s="2" t="e">
        <f t="shared" si="375"/>
        <v>#REF!</v>
      </c>
      <c r="V2973" s="2"/>
    </row>
    <row r="2974" spans="1:22" x14ac:dyDescent="0.25">
      <c r="A2974" t="s">
        <v>1925</v>
      </c>
      <c r="B2974" t="s">
        <v>1926</v>
      </c>
      <c r="C2974">
        <v>24.999999999999599</v>
      </c>
      <c r="D2974" t="s">
        <v>5306</v>
      </c>
      <c r="E2974" s="1">
        <v>42033</v>
      </c>
      <c r="F2974" t="s">
        <v>5286</v>
      </c>
      <c r="G2974">
        <v>1</v>
      </c>
      <c r="H2974" t="s">
        <v>5307</v>
      </c>
      <c r="I2974" t="s">
        <v>5288</v>
      </c>
      <c r="J2974" t="s">
        <v>5289</v>
      </c>
      <c r="K2974" t="b">
        <f>LOOKUP(A2974,'[1]UDDATA-1'!B:B,'[1]UDDATA-1'!A:A)&lt;&gt;LOOKUP(A2974,'[1]UDDATA-2'!B:B,'[1]UDDATA-2'!A:A)</f>
        <v>0</v>
      </c>
      <c r="L2974" t="str">
        <f t="shared" si="368"/>
        <v>Grundlæggende programmering</v>
      </c>
      <c r="M2974">
        <f t="shared" si="369"/>
        <v>0</v>
      </c>
      <c r="N2974" t="str">
        <f t="shared" si="370"/>
        <v/>
      </c>
      <c r="O2974" t="e">
        <f>IF(AND(A2974&lt;&gt;A2973,#REF!&lt;&gt;""),#REF!,"")</f>
        <v>#REF!</v>
      </c>
      <c r="P2974" t="e">
        <f t="shared" si="373"/>
        <v>#REF!</v>
      </c>
      <c r="Q2974" s="2" t="e">
        <f t="shared" ca="1" si="374"/>
        <v>#REF!</v>
      </c>
      <c r="R2974" t="e">
        <f>IF(NOT(#REF!="Indskrevet"),"",IF(E2974="",FALSE,AND(NOT(#REF!),VALUE(RIGHT(CONCATENATE(YEAR(E2974)),2))=15)))</f>
        <v>#REF!</v>
      </c>
      <c r="S2974" t="e">
        <f t="shared" si="371"/>
        <v>#REF!</v>
      </c>
      <c r="T2974" t="e">
        <f t="shared" si="372"/>
        <v>#REF!</v>
      </c>
      <c r="U2974" s="2" t="e">
        <f t="shared" si="375"/>
        <v>#REF!</v>
      </c>
      <c r="V2974" s="2"/>
    </row>
    <row r="2975" spans="1:22" x14ac:dyDescent="0.25">
      <c r="A2975" t="s">
        <v>1925</v>
      </c>
      <c r="B2975" t="s">
        <v>1926</v>
      </c>
      <c r="C2975">
        <v>24.999999999999599</v>
      </c>
      <c r="D2975" t="s">
        <v>5306</v>
      </c>
      <c r="E2975" s="1">
        <v>42066</v>
      </c>
      <c r="F2975" t="s">
        <v>5286</v>
      </c>
      <c r="G2975">
        <v>2</v>
      </c>
      <c r="H2975" t="s">
        <v>5287</v>
      </c>
      <c r="I2975" t="s">
        <v>5288</v>
      </c>
      <c r="J2975" t="s">
        <v>5293</v>
      </c>
      <c r="K2975" t="b">
        <f>LOOKUP(A2975,'[1]UDDATA-1'!B:B,'[1]UDDATA-1'!A:A)&lt;&gt;LOOKUP(A2975,'[1]UDDATA-2'!B:B,'[1]UDDATA-2'!A:A)</f>
        <v>0</v>
      </c>
      <c r="L2975" t="str">
        <f t="shared" si="368"/>
        <v/>
      </c>
      <c r="M2975" t="str">
        <f t="shared" si="369"/>
        <v/>
      </c>
      <c r="N2975" t="str">
        <f t="shared" si="370"/>
        <v/>
      </c>
      <c r="O2975" t="e">
        <f>IF(AND(A2975&lt;&gt;A2974,#REF!&lt;&gt;""),#REF!,"")</f>
        <v>#REF!</v>
      </c>
      <c r="P2975" t="e">
        <f t="shared" si="373"/>
        <v>#REF!</v>
      </c>
      <c r="Q2975" s="2" t="e">
        <f t="shared" ca="1" si="374"/>
        <v>#REF!</v>
      </c>
      <c r="R2975" t="e">
        <f>IF(NOT(#REF!="Indskrevet"),"",IF(E2975="",FALSE,AND(NOT(#REF!),VALUE(RIGHT(CONCATENATE(YEAR(E2975)),2))=15)))</f>
        <v>#REF!</v>
      </c>
      <c r="S2975" t="e">
        <f t="shared" si="371"/>
        <v>#REF!</v>
      </c>
      <c r="T2975" t="e">
        <f t="shared" si="372"/>
        <v>#REF!</v>
      </c>
      <c r="U2975" s="2" t="e">
        <f t="shared" si="375"/>
        <v>#REF!</v>
      </c>
      <c r="V2975" s="2"/>
    </row>
    <row r="2976" spans="1:22" x14ac:dyDescent="0.25">
      <c r="A2976" t="s">
        <v>1925</v>
      </c>
      <c r="B2976" t="s">
        <v>1926</v>
      </c>
      <c r="C2976">
        <v>24.999999999999599</v>
      </c>
      <c r="D2976" t="s">
        <v>5318</v>
      </c>
      <c r="E2976" s="1">
        <v>42178</v>
      </c>
      <c r="F2976" t="s">
        <v>5291</v>
      </c>
      <c r="G2976">
        <v>1</v>
      </c>
      <c r="H2976" t="s">
        <v>5307</v>
      </c>
      <c r="I2976" t="s">
        <v>5292</v>
      </c>
      <c r="J2976" t="s">
        <v>5293</v>
      </c>
      <c r="K2976" t="b">
        <f>LOOKUP(A2976,'[1]UDDATA-1'!B:B,'[1]UDDATA-1'!A:A)&lt;&gt;LOOKUP(A2976,'[1]UDDATA-2'!B:B,'[1]UDDATA-2'!A:A)</f>
        <v>0</v>
      </c>
      <c r="L2976" t="str">
        <f t="shared" si="368"/>
        <v>Matematik til multimedie-applikationer</v>
      </c>
      <c r="M2976" t="str">
        <f t="shared" si="369"/>
        <v/>
      </c>
      <c r="N2976" t="str">
        <f t="shared" si="370"/>
        <v>U</v>
      </c>
      <c r="O2976" t="e">
        <f>IF(AND(A2976&lt;&gt;A2975,#REF!&lt;&gt;""),#REF!,"")</f>
        <v>#REF!</v>
      </c>
      <c r="P2976" t="e">
        <f t="shared" si="373"/>
        <v>#REF!</v>
      </c>
      <c r="Q2976" s="2" t="e">
        <f t="shared" ca="1" si="374"/>
        <v>#REF!</v>
      </c>
      <c r="R2976" t="e">
        <f>IF(NOT(#REF!="Indskrevet"),"",IF(E2976="",FALSE,AND(NOT(#REF!),VALUE(RIGHT(CONCATENATE(YEAR(E2976)),2))=15)))</f>
        <v>#REF!</v>
      </c>
      <c r="S2976" t="e">
        <f t="shared" si="371"/>
        <v>#REF!</v>
      </c>
      <c r="T2976" t="e">
        <f t="shared" si="372"/>
        <v>#REF!</v>
      </c>
      <c r="U2976" s="2" t="e">
        <f t="shared" si="375"/>
        <v>#REF!</v>
      </c>
      <c r="V2976" s="2"/>
    </row>
    <row r="2977" spans="1:22" x14ac:dyDescent="0.25">
      <c r="A2977" t="s">
        <v>1925</v>
      </c>
      <c r="B2977" t="s">
        <v>1926</v>
      </c>
      <c r="C2977">
        <v>24.999999999999599</v>
      </c>
      <c r="D2977" t="s">
        <v>5318</v>
      </c>
      <c r="E2977" s="1">
        <v>42249</v>
      </c>
      <c r="F2977" t="s">
        <v>5291</v>
      </c>
      <c r="G2977">
        <v>2</v>
      </c>
      <c r="H2977" t="s">
        <v>5287</v>
      </c>
      <c r="I2977" t="s">
        <v>5292</v>
      </c>
      <c r="J2977" t="s">
        <v>5299</v>
      </c>
      <c r="K2977" t="b">
        <f>LOOKUP(A2977,'[1]UDDATA-1'!B:B,'[1]UDDATA-1'!A:A)&lt;&gt;LOOKUP(A2977,'[1]UDDATA-2'!B:B,'[1]UDDATA-2'!A:A)</f>
        <v>0</v>
      </c>
      <c r="L2977" t="str">
        <f t="shared" si="368"/>
        <v/>
      </c>
      <c r="M2977" t="str">
        <f t="shared" si="369"/>
        <v/>
      </c>
      <c r="N2977" t="str">
        <f t="shared" si="370"/>
        <v/>
      </c>
      <c r="O2977" t="e">
        <f>IF(AND(A2977&lt;&gt;A2976,#REF!&lt;&gt;""),#REF!,"")</f>
        <v>#REF!</v>
      </c>
      <c r="P2977" t="e">
        <f t="shared" si="373"/>
        <v>#REF!</v>
      </c>
      <c r="Q2977" s="2" t="e">
        <f t="shared" ca="1" si="374"/>
        <v>#REF!</v>
      </c>
      <c r="R2977" t="e">
        <f>IF(NOT(#REF!="Indskrevet"),"",IF(E2977="",FALSE,AND(NOT(#REF!),VALUE(RIGHT(CONCATENATE(YEAR(E2977)),2))=15)))</f>
        <v>#REF!</v>
      </c>
      <c r="S2977" t="e">
        <f t="shared" si="371"/>
        <v>#REF!</v>
      </c>
      <c r="T2977" t="e">
        <f t="shared" si="372"/>
        <v>#REF!</v>
      </c>
      <c r="U2977" s="2" t="e">
        <f t="shared" si="375"/>
        <v>#REF!</v>
      </c>
      <c r="V2977" s="2"/>
    </row>
    <row r="2978" spans="1:22" x14ac:dyDescent="0.25">
      <c r="A2978" t="s">
        <v>1928</v>
      </c>
      <c r="B2978" t="s">
        <v>1929</v>
      </c>
      <c r="C2978">
        <v>59.999999999998799</v>
      </c>
      <c r="D2978" t="s">
        <v>5317</v>
      </c>
      <c r="E2978" s="1">
        <v>42031</v>
      </c>
      <c r="F2978" t="s">
        <v>5328</v>
      </c>
      <c r="G2978">
        <v>1</v>
      </c>
      <c r="H2978" t="s">
        <v>5287</v>
      </c>
      <c r="I2978" t="s">
        <v>5324</v>
      </c>
      <c r="J2978" t="s">
        <v>5289</v>
      </c>
      <c r="K2978" t="b">
        <f>LOOKUP(A2978,'[1]UDDATA-1'!B:B,'[1]UDDATA-1'!A:A)&lt;&gt;LOOKUP(A2978,'[1]UDDATA-2'!B:B,'[1]UDDATA-2'!A:A)</f>
        <v>0</v>
      </c>
      <c r="L2978" t="str">
        <f t="shared" si="368"/>
        <v>Lineær algebra</v>
      </c>
      <c r="M2978">
        <f t="shared" si="369"/>
        <v>4</v>
      </c>
      <c r="N2978" t="str">
        <f t="shared" si="370"/>
        <v/>
      </c>
      <c r="O2978" t="e">
        <f>IF(AND(A2978&lt;&gt;A2977,#REF!&lt;&gt;""),#REF!,"")</f>
        <v>#REF!</v>
      </c>
      <c r="P2978" t="e">
        <f t="shared" si="373"/>
        <v>#REF!</v>
      </c>
      <c r="Q2978" s="2" t="e">
        <f t="shared" ca="1" si="374"/>
        <v>#REF!</v>
      </c>
      <c r="R2978" t="e">
        <f>IF(NOT(#REF!="Indskrevet"),"",IF(E2978="",FALSE,AND(NOT(#REF!),VALUE(RIGHT(CONCATENATE(YEAR(E2978)),2))=15)))</f>
        <v>#REF!</v>
      </c>
      <c r="S2978" t="e">
        <f t="shared" si="371"/>
        <v>#REF!</v>
      </c>
      <c r="T2978" t="e">
        <f t="shared" si="372"/>
        <v>#REF!</v>
      </c>
      <c r="U2978" s="2" t="e">
        <f t="shared" si="375"/>
        <v>#REF!</v>
      </c>
      <c r="V2978" s="2"/>
    </row>
    <row r="2979" spans="1:22" x14ac:dyDescent="0.25">
      <c r="A2979" t="s">
        <v>1928</v>
      </c>
      <c r="B2979" t="s">
        <v>1929</v>
      </c>
      <c r="C2979">
        <v>59.999999999998799</v>
      </c>
      <c r="D2979" t="s">
        <v>5285</v>
      </c>
      <c r="E2979" s="1">
        <v>42187</v>
      </c>
      <c r="F2979" t="s">
        <v>5329</v>
      </c>
      <c r="G2979">
        <v>1</v>
      </c>
      <c r="H2979" t="s">
        <v>5287</v>
      </c>
      <c r="I2979" t="s">
        <v>5330</v>
      </c>
      <c r="J2979" t="s">
        <v>5293</v>
      </c>
      <c r="K2979" t="b">
        <f>LOOKUP(A2979,'[1]UDDATA-1'!B:B,'[1]UDDATA-1'!A:A)&lt;&gt;LOOKUP(A2979,'[1]UDDATA-2'!B:B,'[1]UDDATA-2'!A:A)</f>
        <v>0</v>
      </c>
      <c r="L2979" t="str">
        <f t="shared" si="368"/>
        <v>Diskret matematik</v>
      </c>
      <c r="M2979">
        <f t="shared" si="369"/>
        <v>2</v>
      </c>
      <c r="N2979" t="str">
        <f t="shared" si="370"/>
        <v/>
      </c>
      <c r="O2979" t="e">
        <f>IF(AND(A2979&lt;&gt;A2978,#REF!&lt;&gt;""),#REF!,"")</f>
        <v>#REF!</v>
      </c>
      <c r="P2979" t="e">
        <f t="shared" si="373"/>
        <v>#REF!</v>
      </c>
      <c r="Q2979" s="2" t="e">
        <f t="shared" ca="1" si="374"/>
        <v>#REF!</v>
      </c>
      <c r="R2979" t="e">
        <f>IF(NOT(#REF!="Indskrevet"),"",IF(E2979="",FALSE,AND(NOT(#REF!),VALUE(RIGHT(CONCATENATE(YEAR(E2979)),2))=15)))</f>
        <v>#REF!</v>
      </c>
      <c r="S2979" t="e">
        <f t="shared" si="371"/>
        <v>#REF!</v>
      </c>
      <c r="T2979" t="e">
        <f t="shared" si="372"/>
        <v>#REF!</v>
      </c>
      <c r="U2979" s="2" t="e">
        <f t="shared" si="375"/>
        <v>#REF!</v>
      </c>
      <c r="V2979" s="2"/>
    </row>
    <row r="2980" spans="1:22" x14ac:dyDescent="0.25">
      <c r="A2980" t="s">
        <v>1928</v>
      </c>
      <c r="B2980" t="s">
        <v>1929</v>
      </c>
      <c r="C2980">
        <v>59.999999999998799</v>
      </c>
      <c r="D2980" t="s">
        <v>5285</v>
      </c>
      <c r="E2980" s="1">
        <v>42188</v>
      </c>
      <c r="F2980" t="s">
        <v>5331</v>
      </c>
      <c r="G2980">
        <v>1</v>
      </c>
      <c r="H2980" t="s">
        <v>5287</v>
      </c>
      <c r="I2980" t="s">
        <v>5332</v>
      </c>
      <c r="J2980" t="s">
        <v>5293</v>
      </c>
      <c r="K2980" t="b">
        <f>LOOKUP(A2980,'[1]UDDATA-1'!B:B,'[1]UDDATA-1'!A:A)&lt;&gt;LOOKUP(A2980,'[1]UDDATA-2'!B:B,'[1]UDDATA-2'!A:A)</f>
        <v>0</v>
      </c>
      <c r="L2980" t="str">
        <f t="shared" si="368"/>
        <v>Computerarkitektur</v>
      </c>
      <c r="M2980">
        <f t="shared" si="369"/>
        <v>2</v>
      </c>
      <c r="N2980" t="str">
        <f t="shared" si="370"/>
        <v/>
      </c>
      <c r="O2980" t="e">
        <f>IF(AND(A2980&lt;&gt;A2979,#REF!&lt;&gt;""),#REF!,"")</f>
        <v>#REF!</v>
      </c>
      <c r="P2980" t="e">
        <f t="shared" si="373"/>
        <v>#REF!</v>
      </c>
      <c r="Q2980" s="2" t="e">
        <f t="shared" ca="1" si="374"/>
        <v>#REF!</v>
      </c>
      <c r="R2980" t="e">
        <f>IF(NOT(#REF!="Indskrevet"),"",IF(E2980="",FALSE,AND(NOT(#REF!),VALUE(RIGHT(CONCATENATE(YEAR(E2980)),2))=15)))</f>
        <v>#REF!</v>
      </c>
      <c r="S2980" t="e">
        <f t="shared" si="371"/>
        <v>#REF!</v>
      </c>
      <c r="T2980" t="e">
        <f t="shared" si="372"/>
        <v>#REF!</v>
      </c>
      <c r="U2980" s="2" t="e">
        <f t="shared" si="375"/>
        <v>#REF!</v>
      </c>
      <c r="V2980" s="2"/>
    </row>
    <row r="2981" spans="1:22" x14ac:dyDescent="0.25">
      <c r="A2981" t="s">
        <v>1928</v>
      </c>
      <c r="B2981" t="s">
        <v>1929</v>
      </c>
      <c r="C2981">
        <v>59.999999999998799</v>
      </c>
      <c r="D2981" t="s">
        <v>5285</v>
      </c>
      <c r="E2981" s="1">
        <v>42156</v>
      </c>
      <c r="F2981" t="s">
        <v>5333</v>
      </c>
      <c r="G2981">
        <v>1</v>
      </c>
      <c r="H2981" t="s">
        <v>5287</v>
      </c>
      <c r="I2981" t="s">
        <v>5334</v>
      </c>
      <c r="J2981" t="s">
        <v>5293</v>
      </c>
      <c r="K2981" t="b">
        <f>LOOKUP(A2981,'[1]UDDATA-1'!B:B,'[1]UDDATA-1'!A:A)&lt;&gt;LOOKUP(A2981,'[1]UDDATA-2'!B:B,'[1]UDDATA-2'!A:A)</f>
        <v>0</v>
      </c>
      <c r="L2981" t="str">
        <f t="shared" si="368"/>
        <v>Objektorienteret programmering</v>
      </c>
      <c r="M2981">
        <f t="shared" si="369"/>
        <v>2</v>
      </c>
      <c r="N2981" t="str">
        <f t="shared" si="370"/>
        <v/>
      </c>
      <c r="O2981" t="e">
        <f>IF(AND(A2981&lt;&gt;A2980,#REF!&lt;&gt;""),#REF!,"")</f>
        <v>#REF!</v>
      </c>
      <c r="P2981" t="e">
        <f t="shared" si="373"/>
        <v>#REF!</v>
      </c>
      <c r="Q2981" s="2" t="e">
        <f t="shared" ca="1" si="374"/>
        <v>#REF!</v>
      </c>
      <c r="R2981" t="e">
        <f>IF(NOT(#REF!="Indskrevet"),"",IF(E2981="",FALSE,AND(NOT(#REF!),VALUE(RIGHT(CONCATENATE(YEAR(E2981)),2))=15)))</f>
        <v>#REF!</v>
      </c>
      <c r="S2981" t="e">
        <f t="shared" si="371"/>
        <v>#REF!</v>
      </c>
      <c r="T2981" t="e">
        <f t="shared" si="372"/>
        <v>#REF!</v>
      </c>
      <c r="U2981" s="2" t="e">
        <f t="shared" si="375"/>
        <v>#REF!</v>
      </c>
      <c r="V2981" s="2"/>
    </row>
    <row r="2982" spans="1:22" x14ac:dyDescent="0.25">
      <c r="A2982" t="s">
        <v>1930</v>
      </c>
      <c r="B2982" t="s">
        <v>1931</v>
      </c>
      <c r="C2982">
        <v>59.999999999998799</v>
      </c>
      <c r="D2982" t="s">
        <v>5296</v>
      </c>
      <c r="E2982" s="1">
        <v>42033</v>
      </c>
      <c r="F2982" t="s">
        <v>5286</v>
      </c>
      <c r="G2982">
        <v>1</v>
      </c>
      <c r="H2982" t="s">
        <v>5287</v>
      </c>
      <c r="I2982" t="s">
        <v>5288</v>
      </c>
      <c r="J2982" t="s">
        <v>5289</v>
      </c>
      <c r="K2982" t="b">
        <f>LOOKUP(A2982,'[1]UDDATA-1'!B:B,'[1]UDDATA-1'!A:A)&lt;&gt;LOOKUP(A2982,'[1]UDDATA-2'!B:B,'[1]UDDATA-2'!A:A)</f>
        <v>0</v>
      </c>
      <c r="L2982" t="str">
        <f t="shared" si="368"/>
        <v>Grundlæggende programmering</v>
      </c>
      <c r="M2982">
        <f t="shared" si="369"/>
        <v>7</v>
      </c>
      <c r="N2982" t="str">
        <f t="shared" si="370"/>
        <v/>
      </c>
      <c r="O2982" t="e">
        <f>IF(AND(A2982&lt;&gt;A2981,#REF!&lt;&gt;""),#REF!,"")</f>
        <v>#REF!</v>
      </c>
      <c r="P2982" t="e">
        <f t="shared" si="373"/>
        <v>#REF!</v>
      </c>
      <c r="Q2982" s="2" t="e">
        <f t="shared" ca="1" si="374"/>
        <v>#REF!</v>
      </c>
      <c r="R2982" t="e">
        <f>IF(NOT(#REF!="Indskrevet"),"",IF(E2982="",FALSE,AND(NOT(#REF!),VALUE(RIGHT(CONCATENATE(YEAR(E2982)),2))=15)))</f>
        <v>#REF!</v>
      </c>
      <c r="S2982" t="e">
        <f t="shared" si="371"/>
        <v>#REF!</v>
      </c>
      <c r="T2982" t="e">
        <f t="shared" si="372"/>
        <v>#REF!</v>
      </c>
      <c r="U2982" s="2" t="e">
        <f t="shared" si="375"/>
        <v>#REF!</v>
      </c>
      <c r="V2982" s="2"/>
    </row>
    <row r="2983" spans="1:22" x14ac:dyDescent="0.25">
      <c r="A2983" t="s">
        <v>1930</v>
      </c>
      <c r="B2983" t="s">
        <v>1931</v>
      </c>
      <c r="C2983">
        <v>59.999999999998799</v>
      </c>
      <c r="D2983" t="s">
        <v>5296</v>
      </c>
      <c r="E2983" s="1">
        <v>42178</v>
      </c>
      <c r="F2983" t="s">
        <v>5291</v>
      </c>
      <c r="G2983">
        <v>1</v>
      </c>
      <c r="H2983" t="s">
        <v>5287</v>
      </c>
      <c r="I2983" t="s">
        <v>5292</v>
      </c>
      <c r="J2983" t="s">
        <v>5293</v>
      </c>
      <c r="K2983" t="b">
        <f>LOOKUP(A2983,'[1]UDDATA-1'!B:B,'[1]UDDATA-1'!A:A)&lt;&gt;LOOKUP(A2983,'[1]UDDATA-2'!B:B,'[1]UDDATA-2'!A:A)</f>
        <v>0</v>
      </c>
      <c r="L2983" t="str">
        <f t="shared" si="368"/>
        <v>Matematik til multimedie-applikationer</v>
      </c>
      <c r="M2983">
        <f t="shared" si="369"/>
        <v>7</v>
      </c>
      <c r="N2983" t="str">
        <f t="shared" si="370"/>
        <v/>
      </c>
      <c r="O2983" t="e">
        <f>IF(AND(A2983&lt;&gt;A2982,#REF!&lt;&gt;""),#REF!,"")</f>
        <v>#REF!</v>
      </c>
      <c r="P2983" t="e">
        <f t="shared" si="373"/>
        <v>#REF!</v>
      </c>
      <c r="Q2983" s="2" t="e">
        <f t="shared" ca="1" si="374"/>
        <v>#REF!</v>
      </c>
      <c r="R2983" t="e">
        <f>IF(NOT(#REF!="Indskrevet"),"",IF(E2983="",FALSE,AND(NOT(#REF!),VALUE(RIGHT(CONCATENATE(YEAR(E2983)),2))=15)))</f>
        <v>#REF!</v>
      </c>
      <c r="S2983" t="e">
        <f t="shared" si="371"/>
        <v>#REF!</v>
      </c>
      <c r="T2983" t="e">
        <f t="shared" si="372"/>
        <v>#REF!</v>
      </c>
      <c r="U2983" s="2" t="e">
        <f t="shared" si="375"/>
        <v>#REF!</v>
      </c>
      <c r="V2983" s="2"/>
    </row>
    <row r="2984" spans="1:22" x14ac:dyDescent="0.25">
      <c r="A2984" t="s">
        <v>1932</v>
      </c>
      <c r="B2984" t="s">
        <v>1933</v>
      </c>
      <c r="C2984">
        <v>119.999999999998</v>
      </c>
      <c r="D2984" t="s">
        <v>5317</v>
      </c>
      <c r="E2984" s="1">
        <v>41646</v>
      </c>
      <c r="F2984" t="s">
        <v>5335</v>
      </c>
      <c r="G2984">
        <v>1</v>
      </c>
      <c r="H2984" t="s">
        <v>5287</v>
      </c>
      <c r="I2984" t="s">
        <v>5324</v>
      </c>
      <c r="J2984" t="s">
        <v>5289</v>
      </c>
      <c r="K2984" t="b">
        <f>LOOKUP(A2984,'[1]UDDATA-1'!B:B,'[1]UDDATA-1'!A:A)&lt;&gt;LOOKUP(A2984,'[1]UDDATA-2'!B:B,'[1]UDDATA-2'!A:A)</f>
        <v>0</v>
      </c>
      <c r="L2984" t="str">
        <f t="shared" si="368"/>
        <v>Lineær algebra</v>
      </c>
      <c r="M2984">
        <f t="shared" si="369"/>
        <v>4</v>
      </c>
      <c r="N2984" t="str">
        <f t="shared" si="370"/>
        <v/>
      </c>
      <c r="O2984" t="e">
        <f>IF(AND(A2984&lt;&gt;A2983,#REF!&lt;&gt;""),#REF!,"")</f>
        <v>#REF!</v>
      </c>
      <c r="P2984" t="e">
        <f t="shared" si="373"/>
        <v>#REF!</v>
      </c>
      <c r="Q2984" s="2" t="e">
        <f t="shared" ca="1" si="374"/>
        <v>#REF!</v>
      </c>
      <c r="R2984" t="e">
        <f>IF(NOT(#REF!="Indskrevet"),"",IF(E2984="",FALSE,AND(NOT(#REF!),VALUE(RIGHT(CONCATENATE(YEAR(E2984)),2))=15)))</f>
        <v>#REF!</v>
      </c>
      <c r="S2984" t="e">
        <f t="shared" si="371"/>
        <v>#REF!</v>
      </c>
      <c r="T2984" t="e">
        <f t="shared" si="372"/>
        <v>#REF!</v>
      </c>
      <c r="U2984" s="2" t="e">
        <f t="shared" si="375"/>
        <v>#REF!</v>
      </c>
      <c r="V2984" s="2"/>
    </row>
    <row r="2985" spans="1:22" x14ac:dyDescent="0.25">
      <c r="A2985" t="s">
        <v>1932</v>
      </c>
      <c r="B2985" t="s">
        <v>1933</v>
      </c>
      <c r="C2985">
        <v>119.999999999998</v>
      </c>
      <c r="D2985" t="s">
        <v>5317</v>
      </c>
      <c r="E2985" s="1">
        <v>41817</v>
      </c>
      <c r="F2985" t="s">
        <v>5336</v>
      </c>
      <c r="G2985">
        <v>1</v>
      </c>
      <c r="H2985" t="s">
        <v>5287</v>
      </c>
      <c r="I2985" t="s">
        <v>5326</v>
      </c>
      <c r="J2985" t="s">
        <v>5293</v>
      </c>
      <c r="K2985" t="b">
        <f>LOOKUP(A2985,'[1]UDDATA-1'!B:B,'[1]UDDATA-1'!A:A)&lt;&gt;LOOKUP(A2985,'[1]UDDATA-2'!B:B,'[1]UDDATA-2'!A:A)</f>
        <v>0</v>
      </c>
      <c r="L2985" t="str">
        <f t="shared" si="368"/>
        <v>Calculus</v>
      </c>
      <c r="M2985">
        <f t="shared" si="369"/>
        <v>4</v>
      </c>
      <c r="N2985" t="str">
        <f t="shared" si="370"/>
        <v/>
      </c>
      <c r="O2985" t="e">
        <f>IF(AND(A2985&lt;&gt;A2984,#REF!&lt;&gt;""),#REF!,"")</f>
        <v>#REF!</v>
      </c>
      <c r="P2985" t="e">
        <f t="shared" si="373"/>
        <v>#REF!</v>
      </c>
      <c r="Q2985" s="2" t="e">
        <f t="shared" ca="1" si="374"/>
        <v>#REF!</v>
      </c>
      <c r="R2985" t="e">
        <f>IF(NOT(#REF!="Indskrevet"),"",IF(E2985="",FALSE,AND(NOT(#REF!),VALUE(RIGHT(CONCATENATE(YEAR(E2985)),2))=15)))</f>
        <v>#REF!</v>
      </c>
      <c r="S2985" t="e">
        <f t="shared" si="371"/>
        <v>#REF!</v>
      </c>
      <c r="T2985" t="e">
        <f t="shared" si="372"/>
        <v>#REF!</v>
      </c>
      <c r="U2985" s="2" t="e">
        <f t="shared" si="375"/>
        <v>#REF!</v>
      </c>
      <c r="V2985" s="2"/>
    </row>
    <row r="2986" spans="1:22" x14ac:dyDescent="0.25">
      <c r="A2986" t="s">
        <v>1932</v>
      </c>
      <c r="B2986" t="s">
        <v>1933</v>
      </c>
      <c r="C2986">
        <v>119.999999999998</v>
      </c>
      <c r="D2986" t="s">
        <v>5317</v>
      </c>
      <c r="E2986" s="1">
        <v>41816</v>
      </c>
      <c r="F2986" t="s">
        <v>5337</v>
      </c>
      <c r="G2986">
        <v>1</v>
      </c>
      <c r="H2986" t="s">
        <v>5287</v>
      </c>
      <c r="I2986" t="s">
        <v>5338</v>
      </c>
      <c r="J2986" t="s">
        <v>5293</v>
      </c>
      <c r="K2986" t="b">
        <f>LOOKUP(A2986,'[1]UDDATA-1'!B:B,'[1]UDDATA-1'!A:A)&lt;&gt;LOOKUP(A2986,'[1]UDDATA-2'!B:B,'[1]UDDATA-2'!A:A)</f>
        <v>0</v>
      </c>
      <c r="L2986" t="str">
        <f t="shared" si="368"/>
        <v>Kredsløbsteori og dynamiske systemer</v>
      </c>
      <c r="M2986">
        <f t="shared" si="369"/>
        <v>4</v>
      </c>
      <c r="N2986" t="str">
        <f t="shared" si="370"/>
        <v/>
      </c>
      <c r="O2986" t="e">
        <f>IF(AND(A2986&lt;&gt;A2985,#REF!&lt;&gt;""),#REF!,"")</f>
        <v>#REF!</v>
      </c>
      <c r="P2986" t="e">
        <f t="shared" si="373"/>
        <v>#REF!</v>
      </c>
      <c r="Q2986" s="2" t="e">
        <f t="shared" ca="1" si="374"/>
        <v>#REF!</v>
      </c>
      <c r="R2986" t="e">
        <f>IF(NOT(#REF!="Indskrevet"),"",IF(E2986="",FALSE,AND(NOT(#REF!),VALUE(RIGHT(CONCATENATE(YEAR(E2986)),2))=15)))</f>
        <v>#REF!</v>
      </c>
      <c r="S2986" t="e">
        <f t="shared" si="371"/>
        <v>#REF!</v>
      </c>
      <c r="T2986" t="e">
        <f t="shared" si="372"/>
        <v>#REF!</v>
      </c>
      <c r="U2986" s="2" t="e">
        <f t="shared" si="375"/>
        <v>#REF!</v>
      </c>
      <c r="V2986" s="2"/>
    </row>
    <row r="2987" spans="1:22" x14ac:dyDescent="0.25">
      <c r="A2987" t="s">
        <v>1932</v>
      </c>
      <c r="B2987" t="s">
        <v>1933</v>
      </c>
      <c r="C2987">
        <v>119.999999999998</v>
      </c>
      <c r="D2987" t="s">
        <v>5317</v>
      </c>
      <c r="E2987" s="1">
        <v>42025</v>
      </c>
      <c r="F2987" t="s">
        <v>5319</v>
      </c>
      <c r="G2987">
        <v>1</v>
      </c>
      <c r="H2987" t="s">
        <v>5287</v>
      </c>
      <c r="I2987" t="s">
        <v>5320</v>
      </c>
      <c r="J2987" t="s">
        <v>5299</v>
      </c>
      <c r="K2987" t="b">
        <f>LOOKUP(A2987,'[1]UDDATA-1'!B:B,'[1]UDDATA-1'!A:A)&lt;&gt;LOOKUP(A2987,'[1]UDDATA-2'!B:B,'[1]UDDATA-2'!A:A)</f>
        <v>0</v>
      </c>
      <c r="L2987" t="str">
        <f t="shared" si="368"/>
        <v>Beregningsteknik inden for elektronikområdet 1</v>
      </c>
      <c r="M2987">
        <f t="shared" si="369"/>
        <v>4</v>
      </c>
      <c r="N2987" t="str">
        <f t="shared" si="370"/>
        <v/>
      </c>
      <c r="O2987" t="e">
        <f>IF(AND(A2987&lt;&gt;A2986,#REF!&lt;&gt;""),#REF!,"")</f>
        <v>#REF!</v>
      </c>
      <c r="P2987" t="e">
        <f t="shared" si="373"/>
        <v>#REF!</v>
      </c>
      <c r="Q2987" s="2" t="e">
        <f t="shared" ca="1" si="374"/>
        <v>#REF!</v>
      </c>
      <c r="R2987" t="e">
        <f>IF(NOT(#REF!="Indskrevet"),"",IF(E2987="",FALSE,AND(NOT(#REF!),VALUE(RIGHT(CONCATENATE(YEAR(E2987)),2))=15)))</f>
        <v>#REF!</v>
      </c>
      <c r="S2987" t="e">
        <f t="shared" si="371"/>
        <v>#REF!</v>
      </c>
      <c r="T2987" t="e">
        <f t="shared" si="372"/>
        <v>#REF!</v>
      </c>
      <c r="U2987" s="2" t="e">
        <f t="shared" si="375"/>
        <v>#REF!</v>
      </c>
      <c r="V2987" s="2"/>
    </row>
    <row r="2988" spans="1:22" x14ac:dyDescent="0.25">
      <c r="A2988" t="s">
        <v>1932</v>
      </c>
      <c r="B2988" t="s">
        <v>1933</v>
      </c>
      <c r="C2988">
        <v>119.999999999998</v>
      </c>
      <c r="D2988" t="s">
        <v>5285</v>
      </c>
      <c r="E2988" s="1">
        <v>42172</v>
      </c>
      <c r="F2988" t="s">
        <v>5321</v>
      </c>
      <c r="G2988">
        <v>1</v>
      </c>
      <c r="H2988" t="s">
        <v>5287</v>
      </c>
      <c r="I2988" t="s">
        <v>5322</v>
      </c>
      <c r="J2988" t="s">
        <v>5303</v>
      </c>
      <c r="K2988" t="b">
        <f>LOOKUP(A2988,'[1]UDDATA-1'!B:B,'[1]UDDATA-1'!A:A)&lt;&gt;LOOKUP(A2988,'[1]UDDATA-2'!B:B,'[1]UDDATA-2'!A:A)</f>
        <v>0</v>
      </c>
      <c r="L2988" t="str">
        <f t="shared" si="368"/>
        <v>Beregningsteknik inden for elektronik</v>
      </c>
      <c r="M2988">
        <f t="shared" si="369"/>
        <v>2</v>
      </c>
      <c r="N2988" t="str">
        <f t="shared" si="370"/>
        <v/>
      </c>
      <c r="O2988" t="e">
        <f>IF(AND(A2988&lt;&gt;A2987,#REF!&lt;&gt;""),#REF!,"")</f>
        <v>#REF!</v>
      </c>
      <c r="P2988" t="e">
        <f t="shared" si="373"/>
        <v>#REF!</v>
      </c>
      <c r="Q2988" s="2" t="e">
        <f t="shared" ca="1" si="374"/>
        <v>#REF!</v>
      </c>
      <c r="R2988" t="e">
        <f>IF(NOT(#REF!="Indskrevet"),"",IF(E2988="",FALSE,AND(NOT(#REF!),VALUE(RIGHT(CONCATENATE(YEAR(E2988)),2))=15)))</f>
        <v>#REF!</v>
      </c>
      <c r="S2988" t="e">
        <f t="shared" si="371"/>
        <v>#REF!</v>
      </c>
      <c r="T2988" t="e">
        <f t="shared" si="372"/>
        <v>#REF!</v>
      </c>
      <c r="U2988" s="2" t="e">
        <f t="shared" si="375"/>
        <v>#REF!</v>
      </c>
      <c r="V2988" s="2"/>
    </row>
    <row r="2989" spans="1:22" x14ac:dyDescent="0.25">
      <c r="A2989" t="s">
        <v>1934</v>
      </c>
      <c r="B2989" t="s">
        <v>1935</v>
      </c>
      <c r="C2989">
        <v>15</v>
      </c>
      <c r="D2989" t="s">
        <v>5317</v>
      </c>
      <c r="E2989" s="1">
        <v>41312</v>
      </c>
      <c r="F2989" t="s">
        <v>5286</v>
      </c>
      <c r="G2989">
        <v>1</v>
      </c>
      <c r="H2989" t="s">
        <v>5287</v>
      </c>
      <c r="I2989" t="s">
        <v>5288</v>
      </c>
      <c r="J2989" t="s">
        <v>5289</v>
      </c>
      <c r="K2989" t="b">
        <f>LOOKUP(A2989,'[1]UDDATA-1'!B:B,'[1]UDDATA-1'!A:A)&lt;&gt;LOOKUP(A2989,'[1]UDDATA-2'!B:B,'[1]UDDATA-2'!A:A)</f>
        <v>0</v>
      </c>
      <c r="L2989" t="str">
        <f t="shared" si="368"/>
        <v>Grundlæggende programmering</v>
      </c>
      <c r="M2989">
        <f t="shared" si="369"/>
        <v>4</v>
      </c>
      <c r="N2989" t="str">
        <f t="shared" si="370"/>
        <v/>
      </c>
      <c r="O2989" t="e">
        <f>IF(AND(A2989&lt;&gt;A2988,#REF!&lt;&gt;""),#REF!,"")</f>
        <v>#REF!</v>
      </c>
      <c r="P2989" t="e">
        <f t="shared" si="373"/>
        <v>#REF!</v>
      </c>
      <c r="Q2989" s="2" t="e">
        <f t="shared" ca="1" si="374"/>
        <v>#REF!</v>
      </c>
      <c r="R2989" t="e">
        <f>IF(NOT(#REF!="Indskrevet"),"",IF(E2989="",FALSE,AND(NOT(#REF!),VALUE(RIGHT(CONCATENATE(YEAR(E2989)),2))=15)))</f>
        <v>#REF!</v>
      </c>
      <c r="S2989" t="e">
        <f t="shared" si="371"/>
        <v>#REF!</v>
      </c>
      <c r="T2989" t="e">
        <f t="shared" si="372"/>
        <v>#REF!</v>
      </c>
      <c r="U2989" s="2" t="e">
        <f t="shared" si="375"/>
        <v>#REF!</v>
      </c>
      <c r="V2989" s="2"/>
    </row>
    <row r="2990" spans="1:22" x14ac:dyDescent="0.25">
      <c r="A2990" t="s">
        <v>1936</v>
      </c>
      <c r="B2990" t="s">
        <v>1937</v>
      </c>
      <c r="C2990">
        <v>89.999999999998806</v>
      </c>
      <c r="D2990" t="s">
        <v>5306</v>
      </c>
      <c r="E2990" s="1">
        <v>41304</v>
      </c>
      <c r="F2990" t="s">
        <v>5335</v>
      </c>
      <c r="G2990">
        <v>1</v>
      </c>
      <c r="H2990" t="s">
        <v>5307</v>
      </c>
      <c r="I2990" t="s">
        <v>5324</v>
      </c>
      <c r="J2990" t="s">
        <v>5289</v>
      </c>
      <c r="K2990" t="b">
        <f>LOOKUP(A2990,'[1]UDDATA-1'!B:B,'[1]UDDATA-1'!A:A)&lt;&gt;LOOKUP(A2990,'[1]UDDATA-2'!B:B,'[1]UDDATA-2'!A:A)</f>
        <v>0</v>
      </c>
      <c r="L2990" t="str">
        <f t="shared" si="368"/>
        <v>Lineær algebra</v>
      </c>
      <c r="M2990">
        <f t="shared" si="369"/>
        <v>0</v>
      </c>
      <c r="N2990" t="str">
        <f t="shared" si="370"/>
        <v/>
      </c>
      <c r="O2990" t="e">
        <f>IF(AND(A2990&lt;&gt;A2989,#REF!&lt;&gt;""),#REF!,"")</f>
        <v>#REF!</v>
      </c>
      <c r="P2990" t="e">
        <f t="shared" si="373"/>
        <v>#REF!</v>
      </c>
      <c r="Q2990" s="2" t="e">
        <f t="shared" ca="1" si="374"/>
        <v>#REF!</v>
      </c>
      <c r="R2990" t="e">
        <f>IF(NOT(#REF!="Indskrevet"),"",IF(E2990="",FALSE,AND(NOT(#REF!),VALUE(RIGHT(CONCATENATE(YEAR(E2990)),2))=15)))</f>
        <v>#REF!</v>
      </c>
      <c r="S2990" t="e">
        <f t="shared" si="371"/>
        <v>#REF!</v>
      </c>
      <c r="T2990" t="e">
        <f t="shared" si="372"/>
        <v>#REF!</v>
      </c>
      <c r="U2990" s="2" t="e">
        <f t="shared" si="375"/>
        <v>#REF!</v>
      </c>
      <c r="V2990" s="2"/>
    </row>
    <row r="2991" spans="1:22" x14ac:dyDescent="0.25">
      <c r="A2991" t="s">
        <v>1936</v>
      </c>
      <c r="B2991" t="s">
        <v>1937</v>
      </c>
      <c r="C2991">
        <v>89.999999999998806</v>
      </c>
      <c r="D2991" t="s">
        <v>5317</v>
      </c>
      <c r="E2991" s="1">
        <v>41342</v>
      </c>
      <c r="F2991" t="s">
        <v>5335</v>
      </c>
      <c r="G2991">
        <v>2</v>
      </c>
      <c r="H2991" t="s">
        <v>5287</v>
      </c>
      <c r="I2991" t="s">
        <v>5324</v>
      </c>
      <c r="J2991" t="s">
        <v>5293</v>
      </c>
      <c r="K2991" t="b">
        <f>LOOKUP(A2991,'[1]UDDATA-1'!B:B,'[1]UDDATA-1'!A:A)&lt;&gt;LOOKUP(A2991,'[1]UDDATA-2'!B:B,'[1]UDDATA-2'!A:A)</f>
        <v>0</v>
      </c>
      <c r="L2991" t="str">
        <f t="shared" si="368"/>
        <v/>
      </c>
      <c r="M2991" t="str">
        <f t="shared" si="369"/>
        <v/>
      </c>
      <c r="N2991" t="str">
        <f t="shared" si="370"/>
        <v/>
      </c>
      <c r="O2991" t="e">
        <f>IF(AND(A2991&lt;&gt;A2990,#REF!&lt;&gt;""),#REF!,"")</f>
        <v>#REF!</v>
      </c>
      <c r="P2991" t="e">
        <f t="shared" si="373"/>
        <v>#REF!</v>
      </c>
      <c r="Q2991" s="2" t="e">
        <f t="shared" ca="1" si="374"/>
        <v>#REF!</v>
      </c>
      <c r="R2991" t="e">
        <f>IF(NOT(#REF!="Indskrevet"),"",IF(E2991="",FALSE,AND(NOT(#REF!),VALUE(RIGHT(CONCATENATE(YEAR(E2991)),2))=15)))</f>
        <v>#REF!</v>
      </c>
      <c r="S2991" t="e">
        <f t="shared" si="371"/>
        <v>#REF!</v>
      </c>
      <c r="T2991" t="e">
        <f t="shared" si="372"/>
        <v>#REF!</v>
      </c>
      <c r="U2991" s="2" t="e">
        <f t="shared" si="375"/>
        <v>#REF!</v>
      </c>
      <c r="V2991" s="2"/>
    </row>
    <row r="2992" spans="1:22" x14ac:dyDescent="0.25">
      <c r="A2992" t="s">
        <v>1936</v>
      </c>
      <c r="B2992" t="s">
        <v>1937</v>
      </c>
      <c r="C2992">
        <v>89.999999999998806</v>
      </c>
      <c r="D2992" t="s">
        <v>5327</v>
      </c>
      <c r="E2992" s="1">
        <v>41460</v>
      </c>
      <c r="F2992" t="s">
        <v>5336</v>
      </c>
      <c r="G2992">
        <v>1</v>
      </c>
      <c r="H2992" t="s">
        <v>5307</v>
      </c>
      <c r="I2992" t="s">
        <v>5326</v>
      </c>
      <c r="J2992" t="s">
        <v>5293</v>
      </c>
      <c r="K2992" t="b">
        <f>LOOKUP(A2992,'[1]UDDATA-1'!B:B,'[1]UDDATA-1'!A:A)&lt;&gt;LOOKUP(A2992,'[1]UDDATA-2'!B:B,'[1]UDDATA-2'!A:A)</f>
        <v>0</v>
      </c>
      <c r="L2992" t="str">
        <f t="shared" si="368"/>
        <v>Calculus</v>
      </c>
      <c r="M2992">
        <f t="shared" si="369"/>
        <v>-3</v>
      </c>
      <c r="N2992" t="str">
        <f t="shared" si="370"/>
        <v/>
      </c>
      <c r="O2992" t="e">
        <f>IF(AND(A2992&lt;&gt;A2991,#REF!&lt;&gt;""),#REF!,"")</f>
        <v>#REF!</v>
      </c>
      <c r="P2992" t="e">
        <f t="shared" si="373"/>
        <v>#REF!</v>
      </c>
      <c r="Q2992" s="2" t="e">
        <f t="shared" ca="1" si="374"/>
        <v>#REF!</v>
      </c>
      <c r="R2992" t="e">
        <f>IF(NOT(#REF!="Indskrevet"),"",IF(E2992="",FALSE,AND(NOT(#REF!),VALUE(RIGHT(CONCATENATE(YEAR(E2992)),2))=15)))</f>
        <v>#REF!</v>
      </c>
      <c r="S2992" t="e">
        <f t="shared" si="371"/>
        <v>#REF!</v>
      </c>
      <c r="T2992" t="e">
        <f t="shared" si="372"/>
        <v>#REF!</v>
      </c>
      <c r="U2992" s="2" t="e">
        <f t="shared" si="375"/>
        <v>#REF!</v>
      </c>
      <c r="V2992" s="2"/>
    </row>
    <row r="2993" spans="1:22" x14ac:dyDescent="0.25">
      <c r="A2993" t="s">
        <v>1936</v>
      </c>
      <c r="B2993" t="s">
        <v>1937</v>
      </c>
      <c r="C2993">
        <v>89.999999999998806</v>
      </c>
      <c r="D2993" t="s">
        <v>5306</v>
      </c>
      <c r="E2993" s="1">
        <v>41530</v>
      </c>
      <c r="F2993" t="s">
        <v>5336</v>
      </c>
      <c r="G2993">
        <v>2</v>
      </c>
      <c r="H2993" t="s">
        <v>5307</v>
      </c>
      <c r="I2993" t="s">
        <v>5326</v>
      </c>
      <c r="J2993" t="s">
        <v>5299</v>
      </c>
      <c r="K2993" t="b">
        <f>LOOKUP(A2993,'[1]UDDATA-1'!B:B,'[1]UDDATA-1'!A:A)&lt;&gt;LOOKUP(A2993,'[1]UDDATA-2'!B:B,'[1]UDDATA-2'!A:A)</f>
        <v>0</v>
      </c>
      <c r="L2993" t="str">
        <f t="shared" si="368"/>
        <v/>
      </c>
      <c r="M2993" t="str">
        <f t="shared" si="369"/>
        <v/>
      </c>
      <c r="N2993" t="str">
        <f t="shared" si="370"/>
        <v/>
      </c>
      <c r="O2993" t="e">
        <f>IF(AND(A2993&lt;&gt;A2992,#REF!&lt;&gt;""),#REF!,"")</f>
        <v>#REF!</v>
      </c>
      <c r="P2993" t="e">
        <f t="shared" si="373"/>
        <v>#REF!</v>
      </c>
      <c r="Q2993" s="2" t="e">
        <f t="shared" ca="1" si="374"/>
        <v>#REF!</v>
      </c>
      <c r="R2993" t="e">
        <f>IF(NOT(#REF!="Indskrevet"),"",IF(E2993="",FALSE,AND(NOT(#REF!),VALUE(RIGHT(CONCATENATE(YEAR(E2993)),2))=15)))</f>
        <v>#REF!</v>
      </c>
      <c r="S2993" t="e">
        <f t="shared" si="371"/>
        <v>#REF!</v>
      </c>
      <c r="T2993" t="e">
        <f t="shared" si="372"/>
        <v>#REF!</v>
      </c>
      <c r="U2993" s="2" t="e">
        <f t="shared" si="375"/>
        <v>#REF!</v>
      </c>
      <c r="V2993" s="2"/>
    </row>
    <row r="2994" spans="1:22" x14ac:dyDescent="0.25">
      <c r="A2994" t="s">
        <v>1936</v>
      </c>
      <c r="B2994" t="s">
        <v>1937</v>
      </c>
      <c r="C2994">
        <v>89.999999999998806</v>
      </c>
      <c r="D2994" t="s">
        <v>5306</v>
      </c>
      <c r="E2994" s="1">
        <v>41887</v>
      </c>
      <c r="F2994" t="s">
        <v>5336</v>
      </c>
      <c r="G2994">
        <v>3</v>
      </c>
      <c r="H2994" t="s">
        <v>5287</v>
      </c>
      <c r="I2994" t="s">
        <v>5326</v>
      </c>
      <c r="J2994" t="s">
        <v>5315</v>
      </c>
      <c r="K2994" t="b">
        <f>LOOKUP(A2994,'[1]UDDATA-1'!B:B,'[1]UDDATA-1'!A:A)&lt;&gt;LOOKUP(A2994,'[1]UDDATA-2'!B:B,'[1]UDDATA-2'!A:A)</f>
        <v>0</v>
      </c>
      <c r="L2994" t="str">
        <f t="shared" si="368"/>
        <v/>
      </c>
      <c r="M2994" t="str">
        <f t="shared" si="369"/>
        <v/>
      </c>
      <c r="N2994" t="str">
        <f t="shared" si="370"/>
        <v/>
      </c>
      <c r="O2994" t="e">
        <f>IF(AND(A2994&lt;&gt;A2993,#REF!&lt;&gt;""),#REF!,"")</f>
        <v>#REF!</v>
      </c>
      <c r="P2994" t="e">
        <f t="shared" si="373"/>
        <v>#REF!</v>
      </c>
      <c r="Q2994" s="2" t="e">
        <f t="shared" ca="1" si="374"/>
        <v>#REF!</v>
      </c>
      <c r="R2994" t="e">
        <f>IF(NOT(#REF!="Indskrevet"),"",IF(E2994="",FALSE,AND(NOT(#REF!),VALUE(RIGHT(CONCATENATE(YEAR(E2994)),2))=15)))</f>
        <v>#REF!</v>
      </c>
      <c r="S2994" t="e">
        <f t="shared" si="371"/>
        <v>#REF!</v>
      </c>
      <c r="T2994" t="e">
        <f t="shared" si="372"/>
        <v>#REF!</v>
      </c>
      <c r="U2994" s="2" t="e">
        <f t="shared" si="375"/>
        <v>#REF!</v>
      </c>
      <c r="V2994" s="2"/>
    </row>
    <row r="2995" spans="1:22" x14ac:dyDescent="0.25">
      <c r="A2995" t="s">
        <v>1936</v>
      </c>
      <c r="B2995" t="s">
        <v>1937</v>
      </c>
      <c r="C2995">
        <v>89.999999999998806</v>
      </c>
      <c r="D2995" t="s">
        <v>5306</v>
      </c>
      <c r="E2995" s="1">
        <v>41452</v>
      </c>
      <c r="F2995" t="s">
        <v>5337</v>
      </c>
      <c r="G2995">
        <v>1</v>
      </c>
      <c r="H2995" t="s">
        <v>5307</v>
      </c>
      <c r="I2995" t="s">
        <v>5338</v>
      </c>
      <c r="J2995" t="s">
        <v>5293</v>
      </c>
      <c r="K2995" t="b">
        <f>LOOKUP(A2995,'[1]UDDATA-1'!B:B,'[1]UDDATA-1'!A:A)&lt;&gt;LOOKUP(A2995,'[1]UDDATA-2'!B:B,'[1]UDDATA-2'!A:A)</f>
        <v>0</v>
      </c>
      <c r="L2995" t="str">
        <f t="shared" si="368"/>
        <v>Kredsløbsteori og dynamiske systemer</v>
      </c>
      <c r="M2995">
        <f t="shared" si="369"/>
        <v>0</v>
      </c>
      <c r="N2995" t="str">
        <f t="shared" si="370"/>
        <v/>
      </c>
      <c r="O2995" t="e">
        <f>IF(AND(A2995&lt;&gt;A2994,#REF!&lt;&gt;""),#REF!,"")</f>
        <v>#REF!</v>
      </c>
      <c r="P2995" t="e">
        <f t="shared" si="373"/>
        <v>#REF!</v>
      </c>
      <c r="Q2995" s="2" t="e">
        <f t="shared" ca="1" si="374"/>
        <v>#REF!</v>
      </c>
      <c r="R2995" t="e">
        <f>IF(NOT(#REF!="Indskrevet"),"",IF(E2995="",FALSE,AND(NOT(#REF!),VALUE(RIGHT(CONCATENATE(YEAR(E2995)),2))=15)))</f>
        <v>#REF!</v>
      </c>
      <c r="S2995" t="e">
        <f t="shared" si="371"/>
        <v>#REF!</v>
      </c>
      <c r="T2995" t="e">
        <f t="shared" si="372"/>
        <v>#REF!</v>
      </c>
      <c r="U2995" s="2" t="e">
        <f t="shared" si="375"/>
        <v>#REF!</v>
      </c>
      <c r="V2995" s="2"/>
    </row>
    <row r="2996" spans="1:22" x14ac:dyDescent="0.25">
      <c r="A2996" t="s">
        <v>1936</v>
      </c>
      <c r="B2996" t="s">
        <v>1937</v>
      </c>
      <c r="C2996">
        <v>89.999999999998806</v>
      </c>
      <c r="D2996" t="s">
        <v>5306</v>
      </c>
      <c r="E2996" s="1">
        <v>41508</v>
      </c>
      <c r="F2996" t="s">
        <v>5337</v>
      </c>
      <c r="G2996">
        <v>2</v>
      </c>
      <c r="H2996" t="s">
        <v>5307</v>
      </c>
      <c r="I2996" t="s">
        <v>5338</v>
      </c>
      <c r="J2996" t="s">
        <v>5293</v>
      </c>
      <c r="K2996" t="b">
        <f>LOOKUP(A2996,'[1]UDDATA-1'!B:B,'[1]UDDATA-1'!A:A)&lt;&gt;LOOKUP(A2996,'[1]UDDATA-2'!B:B,'[1]UDDATA-2'!A:A)</f>
        <v>0</v>
      </c>
      <c r="L2996" t="str">
        <f t="shared" si="368"/>
        <v/>
      </c>
      <c r="M2996" t="str">
        <f t="shared" si="369"/>
        <v/>
      </c>
      <c r="N2996" t="str">
        <f t="shared" si="370"/>
        <v/>
      </c>
      <c r="O2996" t="e">
        <f>IF(AND(A2996&lt;&gt;A2995,#REF!&lt;&gt;""),#REF!,"")</f>
        <v>#REF!</v>
      </c>
      <c r="P2996" t="e">
        <f t="shared" si="373"/>
        <v>#REF!</v>
      </c>
      <c r="Q2996" s="2" t="e">
        <f t="shared" ca="1" si="374"/>
        <v>#REF!</v>
      </c>
      <c r="R2996" t="e">
        <f>IF(NOT(#REF!="Indskrevet"),"",IF(E2996="",FALSE,AND(NOT(#REF!),VALUE(RIGHT(CONCATENATE(YEAR(E2996)),2))=15)))</f>
        <v>#REF!</v>
      </c>
      <c r="S2996" t="e">
        <f t="shared" si="371"/>
        <v>#REF!</v>
      </c>
      <c r="T2996" t="e">
        <f t="shared" si="372"/>
        <v>#REF!</v>
      </c>
      <c r="U2996" s="2" t="e">
        <f t="shared" si="375"/>
        <v>#REF!</v>
      </c>
      <c r="V2996" s="2"/>
    </row>
    <row r="2997" spans="1:22" x14ac:dyDescent="0.25">
      <c r="A2997" t="s">
        <v>1936</v>
      </c>
      <c r="B2997" t="s">
        <v>1937</v>
      </c>
      <c r="C2997">
        <v>89.999999999998806</v>
      </c>
      <c r="D2997" t="s">
        <v>5306</v>
      </c>
      <c r="E2997" s="1">
        <v>41816</v>
      </c>
      <c r="F2997" t="s">
        <v>5337</v>
      </c>
      <c r="G2997">
        <v>3</v>
      </c>
      <c r="H2997" t="s">
        <v>5307</v>
      </c>
      <c r="I2997" t="s">
        <v>5338</v>
      </c>
      <c r="J2997" t="s">
        <v>5303</v>
      </c>
      <c r="K2997" t="b">
        <f>LOOKUP(A2997,'[1]UDDATA-1'!B:B,'[1]UDDATA-1'!A:A)&lt;&gt;LOOKUP(A2997,'[1]UDDATA-2'!B:B,'[1]UDDATA-2'!A:A)</f>
        <v>0</v>
      </c>
      <c r="L2997" t="str">
        <f t="shared" si="368"/>
        <v/>
      </c>
      <c r="M2997" t="str">
        <f t="shared" si="369"/>
        <v/>
      </c>
      <c r="N2997" t="str">
        <f t="shared" si="370"/>
        <v/>
      </c>
      <c r="O2997" t="e">
        <f>IF(AND(A2997&lt;&gt;A2996,#REF!&lt;&gt;""),#REF!,"")</f>
        <v>#REF!</v>
      </c>
      <c r="P2997" t="e">
        <f t="shared" si="373"/>
        <v>#REF!</v>
      </c>
      <c r="Q2997" s="2" t="e">
        <f t="shared" ca="1" si="374"/>
        <v>#REF!</v>
      </c>
      <c r="R2997" t="e">
        <f>IF(NOT(#REF!="Indskrevet"),"",IF(E2997="",FALSE,AND(NOT(#REF!),VALUE(RIGHT(CONCATENATE(YEAR(E2997)),2))=15)))</f>
        <v>#REF!</v>
      </c>
      <c r="S2997" t="e">
        <f t="shared" si="371"/>
        <v>#REF!</v>
      </c>
      <c r="T2997" t="e">
        <f t="shared" si="372"/>
        <v>#REF!</v>
      </c>
      <c r="U2997" s="2" t="e">
        <f t="shared" si="375"/>
        <v>#REF!</v>
      </c>
      <c r="V2997" s="2"/>
    </row>
    <row r="2998" spans="1:22" x14ac:dyDescent="0.25">
      <c r="A2998" t="s">
        <v>1936</v>
      </c>
      <c r="B2998" t="s">
        <v>1937</v>
      </c>
      <c r="C2998">
        <v>89.999999999998806</v>
      </c>
      <c r="D2998" t="s">
        <v>5306</v>
      </c>
      <c r="E2998" s="1">
        <v>41886</v>
      </c>
      <c r="F2998" t="s">
        <v>5337</v>
      </c>
      <c r="G2998">
        <v>4</v>
      </c>
      <c r="H2998" t="s">
        <v>5287</v>
      </c>
      <c r="I2998" t="s">
        <v>5338</v>
      </c>
      <c r="J2998" t="s">
        <v>5315</v>
      </c>
      <c r="K2998" t="b">
        <f>LOOKUP(A2998,'[1]UDDATA-1'!B:B,'[1]UDDATA-1'!A:A)&lt;&gt;LOOKUP(A2998,'[1]UDDATA-2'!B:B,'[1]UDDATA-2'!A:A)</f>
        <v>0</v>
      </c>
      <c r="L2998" t="str">
        <f t="shared" si="368"/>
        <v/>
      </c>
      <c r="M2998" t="str">
        <f t="shared" si="369"/>
        <v/>
      </c>
      <c r="N2998" t="str">
        <f t="shared" si="370"/>
        <v/>
      </c>
      <c r="O2998" t="e">
        <f>IF(AND(A2998&lt;&gt;A2997,#REF!&lt;&gt;""),#REF!,"")</f>
        <v>#REF!</v>
      </c>
      <c r="P2998" t="e">
        <f t="shared" si="373"/>
        <v>#REF!</v>
      </c>
      <c r="Q2998" s="2" t="e">
        <f t="shared" ca="1" si="374"/>
        <v>#REF!</v>
      </c>
      <c r="R2998" t="e">
        <f>IF(NOT(#REF!="Indskrevet"),"",IF(E2998="",FALSE,AND(NOT(#REF!),VALUE(RIGHT(CONCATENATE(YEAR(E2998)),2))=15)))</f>
        <v>#REF!</v>
      </c>
      <c r="S2998" t="e">
        <f t="shared" si="371"/>
        <v>#REF!</v>
      </c>
      <c r="T2998" t="e">
        <f t="shared" si="372"/>
        <v>#REF!</v>
      </c>
      <c r="U2998" s="2" t="e">
        <f t="shared" si="375"/>
        <v>#REF!</v>
      </c>
      <c r="V2998" s="2"/>
    </row>
    <row r="2999" spans="1:22" x14ac:dyDescent="0.25">
      <c r="A2999" t="s">
        <v>1936</v>
      </c>
      <c r="B2999" t="s">
        <v>1937</v>
      </c>
      <c r="C2999">
        <v>89.999999999998806</v>
      </c>
      <c r="D2999" t="s">
        <v>5306</v>
      </c>
      <c r="E2999" s="1">
        <v>41656</v>
      </c>
      <c r="F2999" t="s">
        <v>5319</v>
      </c>
      <c r="G2999">
        <v>1</v>
      </c>
      <c r="H2999" t="s">
        <v>5287</v>
      </c>
      <c r="I2999" t="s">
        <v>5320</v>
      </c>
      <c r="J2999" t="s">
        <v>5299</v>
      </c>
      <c r="K2999" t="b">
        <f>LOOKUP(A2999,'[1]UDDATA-1'!B:B,'[1]UDDATA-1'!A:A)&lt;&gt;LOOKUP(A2999,'[1]UDDATA-2'!B:B,'[1]UDDATA-2'!A:A)</f>
        <v>0</v>
      </c>
      <c r="L2999" t="str">
        <f t="shared" si="368"/>
        <v>Beregningsteknik inden for elektronikområdet 1</v>
      </c>
      <c r="M2999">
        <f t="shared" si="369"/>
        <v>0</v>
      </c>
      <c r="N2999" t="str">
        <f t="shared" si="370"/>
        <v/>
      </c>
      <c r="O2999" t="e">
        <f>IF(AND(A2999&lt;&gt;A2998,#REF!&lt;&gt;""),#REF!,"")</f>
        <v>#REF!</v>
      </c>
      <c r="P2999" t="e">
        <f t="shared" si="373"/>
        <v>#REF!</v>
      </c>
      <c r="Q2999" s="2" t="e">
        <f t="shared" ca="1" si="374"/>
        <v>#REF!</v>
      </c>
      <c r="R2999" t="e">
        <f>IF(NOT(#REF!="Indskrevet"),"",IF(E2999="",FALSE,AND(NOT(#REF!),VALUE(RIGHT(CONCATENATE(YEAR(E2999)),2))=15)))</f>
        <v>#REF!</v>
      </c>
      <c r="S2999" t="e">
        <f t="shared" si="371"/>
        <v>#REF!</v>
      </c>
      <c r="T2999" t="e">
        <f t="shared" si="372"/>
        <v>#REF!</v>
      </c>
      <c r="U2999" s="2" t="e">
        <f t="shared" si="375"/>
        <v>#REF!</v>
      </c>
      <c r="V2999" s="2"/>
    </row>
    <row r="3000" spans="1:22" x14ac:dyDescent="0.25">
      <c r="A3000" t="s">
        <v>1936</v>
      </c>
      <c r="B3000" t="s">
        <v>1937</v>
      </c>
      <c r="C3000">
        <v>89.999999999998806</v>
      </c>
      <c r="D3000" t="s">
        <v>5327</v>
      </c>
      <c r="E3000" s="1">
        <v>41808</v>
      </c>
      <c r="F3000" t="s">
        <v>5321</v>
      </c>
      <c r="G3000">
        <v>1</v>
      </c>
      <c r="H3000" t="s">
        <v>5307</v>
      </c>
      <c r="I3000" t="s">
        <v>5322</v>
      </c>
      <c r="J3000" t="s">
        <v>5303</v>
      </c>
      <c r="K3000" t="b">
        <f>LOOKUP(A3000,'[1]UDDATA-1'!B:B,'[1]UDDATA-1'!A:A)&lt;&gt;LOOKUP(A3000,'[1]UDDATA-2'!B:B,'[1]UDDATA-2'!A:A)</f>
        <v>0</v>
      </c>
      <c r="L3000" t="str">
        <f t="shared" si="368"/>
        <v>Beregningsteknik inden for elektronik</v>
      </c>
      <c r="M3000">
        <f t="shared" si="369"/>
        <v>-3</v>
      </c>
      <c r="N3000" t="str">
        <f t="shared" si="370"/>
        <v/>
      </c>
      <c r="O3000" t="e">
        <f>IF(AND(A3000&lt;&gt;A2999,#REF!&lt;&gt;""),#REF!,"")</f>
        <v>#REF!</v>
      </c>
      <c r="P3000" t="e">
        <f t="shared" si="373"/>
        <v>#REF!</v>
      </c>
      <c r="Q3000" s="2" t="e">
        <f t="shared" ca="1" si="374"/>
        <v>#REF!</v>
      </c>
      <c r="R3000" t="e">
        <f>IF(NOT(#REF!="Indskrevet"),"",IF(E3000="",FALSE,AND(NOT(#REF!),VALUE(RIGHT(CONCATENATE(YEAR(E3000)),2))=15)))</f>
        <v>#REF!</v>
      </c>
      <c r="S3000" t="e">
        <f t="shared" si="371"/>
        <v>#REF!</v>
      </c>
      <c r="T3000" t="e">
        <f t="shared" si="372"/>
        <v>#REF!</v>
      </c>
      <c r="U3000" s="2" t="e">
        <f t="shared" si="375"/>
        <v>#REF!</v>
      </c>
      <c r="V3000" s="2"/>
    </row>
    <row r="3001" spans="1:22" x14ac:dyDescent="0.25">
      <c r="A3001" t="s">
        <v>1936</v>
      </c>
      <c r="B3001" t="s">
        <v>1937</v>
      </c>
      <c r="C3001">
        <v>89.999999999998806</v>
      </c>
      <c r="D3001" t="s">
        <v>5327</v>
      </c>
      <c r="E3001" s="1">
        <v>41890</v>
      </c>
      <c r="F3001" t="s">
        <v>5321</v>
      </c>
      <c r="G3001">
        <v>2</v>
      </c>
      <c r="H3001" t="s">
        <v>5287</v>
      </c>
      <c r="I3001" t="s">
        <v>5322</v>
      </c>
      <c r="J3001" t="s">
        <v>5315</v>
      </c>
      <c r="K3001" t="b">
        <f>LOOKUP(A3001,'[1]UDDATA-1'!B:B,'[1]UDDATA-1'!A:A)&lt;&gt;LOOKUP(A3001,'[1]UDDATA-2'!B:B,'[1]UDDATA-2'!A:A)</f>
        <v>0</v>
      </c>
      <c r="L3001" t="str">
        <f t="shared" si="368"/>
        <v/>
      </c>
      <c r="M3001" t="str">
        <f t="shared" si="369"/>
        <v/>
      </c>
      <c r="N3001" t="str">
        <f t="shared" si="370"/>
        <v/>
      </c>
      <c r="O3001" t="e">
        <f>IF(AND(A3001&lt;&gt;A3000,#REF!&lt;&gt;""),#REF!,"")</f>
        <v>#REF!</v>
      </c>
      <c r="P3001" t="e">
        <f t="shared" si="373"/>
        <v>#REF!</v>
      </c>
      <c r="Q3001" s="2" t="e">
        <f t="shared" ca="1" si="374"/>
        <v>#REF!</v>
      </c>
      <c r="R3001" t="e">
        <f>IF(NOT(#REF!="Indskrevet"),"",IF(E3001="",FALSE,AND(NOT(#REF!),VALUE(RIGHT(CONCATENATE(YEAR(E3001)),2))=15)))</f>
        <v>#REF!</v>
      </c>
      <c r="S3001" t="e">
        <f t="shared" si="371"/>
        <v>#REF!</v>
      </c>
      <c r="T3001" t="e">
        <f t="shared" si="372"/>
        <v>#REF!</v>
      </c>
      <c r="U3001" s="2" t="e">
        <f t="shared" si="375"/>
        <v>#REF!</v>
      </c>
      <c r="V3001" s="2"/>
    </row>
    <row r="3002" spans="1:22" x14ac:dyDescent="0.25">
      <c r="A3002" t="s">
        <v>1938</v>
      </c>
      <c r="B3002" t="s">
        <v>1939</v>
      </c>
      <c r="C3002">
        <v>14.9999999999994</v>
      </c>
      <c r="K3002" t="b">
        <f>LOOKUP(A3002,'[1]UDDATA-1'!B:B,'[1]UDDATA-1'!A:A)&lt;&gt;LOOKUP(A3002,'[1]UDDATA-2'!B:B,'[1]UDDATA-2'!A:A)</f>
        <v>0</v>
      </c>
      <c r="L3002" t="str">
        <f t="shared" si="368"/>
        <v/>
      </c>
      <c r="M3002" t="str">
        <f t="shared" si="369"/>
        <v/>
      </c>
      <c r="N3002" t="str">
        <f t="shared" si="370"/>
        <v/>
      </c>
      <c r="O3002" t="e">
        <f>IF(AND(A3002&lt;&gt;A3001,#REF!&lt;&gt;""),#REF!,"")</f>
        <v>#REF!</v>
      </c>
      <c r="P3002" t="e">
        <f t="shared" si="373"/>
        <v>#REF!</v>
      </c>
      <c r="Q3002" s="2" t="e">
        <f t="shared" ca="1" si="374"/>
        <v>#REF!</v>
      </c>
      <c r="R3002" t="e">
        <f>IF(NOT(#REF!="Indskrevet"),"",IF(E3002="",FALSE,AND(NOT(#REF!),VALUE(RIGHT(CONCATENATE(YEAR(E3002)),2))=15)))</f>
        <v>#REF!</v>
      </c>
      <c r="S3002" t="e">
        <f t="shared" si="371"/>
        <v>#REF!</v>
      </c>
      <c r="T3002" t="e">
        <f t="shared" si="372"/>
        <v>#REF!</v>
      </c>
      <c r="U3002" s="2" t="e">
        <f t="shared" si="375"/>
        <v>#REF!</v>
      </c>
      <c r="V3002" s="2"/>
    </row>
    <row r="3003" spans="1:22" x14ac:dyDescent="0.25">
      <c r="A3003" t="s">
        <v>1940</v>
      </c>
      <c r="B3003" t="s">
        <v>1941</v>
      </c>
      <c r="C3003">
        <v>79.999999999998593</v>
      </c>
      <c r="D3003" t="s">
        <v>5306</v>
      </c>
      <c r="E3003" s="1">
        <v>41316</v>
      </c>
      <c r="F3003" t="s">
        <v>5308</v>
      </c>
      <c r="G3003">
        <v>1</v>
      </c>
      <c r="H3003" t="s">
        <v>5307</v>
      </c>
      <c r="I3003" t="s">
        <v>5288</v>
      </c>
      <c r="J3003" t="s">
        <v>5289</v>
      </c>
      <c r="K3003" t="b">
        <f>LOOKUP(A3003,'[1]UDDATA-1'!B:B,'[1]UDDATA-1'!A:A)&lt;&gt;LOOKUP(A3003,'[1]UDDATA-2'!B:B,'[1]UDDATA-2'!A:A)</f>
        <v>0</v>
      </c>
      <c r="L3003" t="str">
        <f t="shared" si="368"/>
        <v>Grundlæggende programmering</v>
      </c>
      <c r="M3003">
        <f t="shared" si="369"/>
        <v>0</v>
      </c>
      <c r="N3003" t="str">
        <f t="shared" si="370"/>
        <v/>
      </c>
      <c r="O3003" t="e">
        <f>IF(AND(A3003&lt;&gt;A3002,#REF!&lt;&gt;""),#REF!,"")</f>
        <v>#REF!</v>
      </c>
      <c r="P3003" t="e">
        <f t="shared" si="373"/>
        <v>#REF!</v>
      </c>
      <c r="Q3003" s="2" t="e">
        <f t="shared" ca="1" si="374"/>
        <v>#REF!</v>
      </c>
      <c r="R3003" t="e">
        <f>IF(NOT(#REF!="Indskrevet"),"",IF(E3003="",FALSE,AND(NOT(#REF!),VALUE(RIGHT(CONCATENATE(YEAR(E3003)),2))=15)))</f>
        <v>#REF!</v>
      </c>
      <c r="S3003" t="e">
        <f t="shared" si="371"/>
        <v>#REF!</v>
      </c>
      <c r="T3003" t="e">
        <f t="shared" si="372"/>
        <v>#REF!</v>
      </c>
      <c r="U3003" s="2" t="e">
        <f t="shared" si="375"/>
        <v>#REF!</v>
      </c>
      <c r="V3003" s="2"/>
    </row>
    <row r="3004" spans="1:22" x14ac:dyDescent="0.25">
      <c r="A3004" t="s">
        <v>1940</v>
      </c>
      <c r="B3004" t="s">
        <v>1941</v>
      </c>
      <c r="C3004">
        <v>79.999999999998593</v>
      </c>
      <c r="D3004" t="s">
        <v>5306</v>
      </c>
      <c r="E3004" s="1">
        <v>41353</v>
      </c>
      <c r="F3004" t="s">
        <v>5308</v>
      </c>
      <c r="G3004">
        <v>2</v>
      </c>
      <c r="H3004" t="s">
        <v>5307</v>
      </c>
      <c r="I3004" t="s">
        <v>5288</v>
      </c>
      <c r="J3004" t="s">
        <v>5293</v>
      </c>
      <c r="K3004" t="b">
        <f>LOOKUP(A3004,'[1]UDDATA-1'!B:B,'[1]UDDATA-1'!A:A)&lt;&gt;LOOKUP(A3004,'[1]UDDATA-2'!B:B,'[1]UDDATA-2'!A:A)</f>
        <v>0</v>
      </c>
      <c r="L3004" t="str">
        <f t="shared" si="368"/>
        <v/>
      </c>
      <c r="M3004" t="str">
        <f t="shared" si="369"/>
        <v/>
      </c>
      <c r="N3004" t="str">
        <f t="shared" si="370"/>
        <v/>
      </c>
      <c r="O3004" t="e">
        <f>IF(AND(A3004&lt;&gt;A3003,#REF!&lt;&gt;""),#REF!,"")</f>
        <v>#REF!</v>
      </c>
      <c r="P3004" t="e">
        <f t="shared" si="373"/>
        <v>#REF!</v>
      </c>
      <c r="Q3004" s="2" t="e">
        <f t="shared" ca="1" si="374"/>
        <v>#REF!</v>
      </c>
      <c r="R3004" t="e">
        <f>IF(NOT(#REF!="Indskrevet"),"",IF(E3004="",FALSE,AND(NOT(#REF!),VALUE(RIGHT(CONCATENATE(YEAR(E3004)),2))=15)))</f>
        <v>#REF!</v>
      </c>
      <c r="S3004" t="e">
        <f t="shared" si="371"/>
        <v>#REF!</v>
      </c>
      <c r="T3004" t="e">
        <f t="shared" si="372"/>
        <v>#REF!</v>
      </c>
      <c r="U3004" s="2" t="e">
        <f t="shared" si="375"/>
        <v>#REF!</v>
      </c>
      <c r="V3004" s="2"/>
    </row>
    <row r="3005" spans="1:22" x14ac:dyDescent="0.25">
      <c r="A3005" t="s">
        <v>1940</v>
      </c>
      <c r="B3005" t="s">
        <v>1941</v>
      </c>
      <c r="C3005">
        <v>79.999999999998593</v>
      </c>
      <c r="D3005" t="s">
        <v>5317</v>
      </c>
      <c r="E3005" s="1">
        <v>41723</v>
      </c>
      <c r="F3005" t="s">
        <v>5308</v>
      </c>
      <c r="G3005">
        <v>3</v>
      </c>
      <c r="H3005" t="s">
        <v>5287</v>
      </c>
      <c r="I3005" t="s">
        <v>5288</v>
      </c>
      <c r="J3005" t="s">
        <v>5303</v>
      </c>
      <c r="K3005" t="b">
        <f>LOOKUP(A3005,'[1]UDDATA-1'!B:B,'[1]UDDATA-1'!A:A)&lt;&gt;LOOKUP(A3005,'[1]UDDATA-2'!B:B,'[1]UDDATA-2'!A:A)</f>
        <v>0</v>
      </c>
      <c r="L3005" t="str">
        <f t="shared" si="368"/>
        <v/>
      </c>
      <c r="M3005" t="str">
        <f t="shared" si="369"/>
        <v/>
      </c>
      <c r="N3005" t="str">
        <f t="shared" si="370"/>
        <v/>
      </c>
      <c r="O3005" t="e">
        <f>IF(AND(A3005&lt;&gt;A3004,#REF!&lt;&gt;""),#REF!,"")</f>
        <v>#REF!</v>
      </c>
      <c r="P3005" t="e">
        <f t="shared" si="373"/>
        <v>#REF!</v>
      </c>
      <c r="Q3005" s="2" t="e">
        <f t="shared" ca="1" si="374"/>
        <v>#REF!</v>
      </c>
      <c r="R3005" t="e">
        <f>IF(NOT(#REF!="Indskrevet"),"",IF(E3005="",FALSE,AND(NOT(#REF!),VALUE(RIGHT(CONCATENATE(YEAR(E3005)),2))=15)))</f>
        <v>#REF!</v>
      </c>
      <c r="S3005" t="e">
        <f t="shared" si="371"/>
        <v>#REF!</v>
      </c>
      <c r="T3005" t="e">
        <f t="shared" si="372"/>
        <v>#REF!</v>
      </c>
      <c r="U3005" s="2" t="e">
        <f t="shared" si="375"/>
        <v>#REF!</v>
      </c>
      <c r="V3005" s="2"/>
    </row>
    <row r="3006" spans="1:22" x14ac:dyDescent="0.25">
      <c r="A3006" t="s">
        <v>1940</v>
      </c>
      <c r="B3006" t="s">
        <v>1941</v>
      </c>
      <c r="C3006">
        <v>79.999999999998593</v>
      </c>
      <c r="D3006" t="s">
        <v>5306</v>
      </c>
      <c r="E3006" s="1">
        <v>41452</v>
      </c>
      <c r="F3006" t="s">
        <v>5309</v>
      </c>
      <c r="G3006">
        <v>1</v>
      </c>
      <c r="H3006" t="s">
        <v>5307</v>
      </c>
      <c r="I3006" t="s">
        <v>5292</v>
      </c>
      <c r="J3006" t="s">
        <v>5293</v>
      </c>
      <c r="K3006" t="b">
        <f>LOOKUP(A3006,'[1]UDDATA-1'!B:B,'[1]UDDATA-1'!A:A)&lt;&gt;LOOKUP(A3006,'[1]UDDATA-2'!B:B,'[1]UDDATA-2'!A:A)</f>
        <v>0</v>
      </c>
      <c r="L3006" t="str">
        <f t="shared" si="368"/>
        <v>Matematik til multimedie-applikationer</v>
      </c>
      <c r="M3006">
        <f t="shared" si="369"/>
        <v>0</v>
      </c>
      <c r="N3006" t="str">
        <f t="shared" si="370"/>
        <v/>
      </c>
      <c r="O3006" t="e">
        <f>IF(AND(A3006&lt;&gt;A3005,#REF!&lt;&gt;""),#REF!,"")</f>
        <v>#REF!</v>
      </c>
      <c r="P3006" t="e">
        <f t="shared" si="373"/>
        <v>#REF!</v>
      </c>
      <c r="Q3006" s="2" t="e">
        <f t="shared" ca="1" si="374"/>
        <v>#REF!</v>
      </c>
      <c r="R3006" t="e">
        <f>IF(NOT(#REF!="Indskrevet"),"",IF(E3006="",FALSE,AND(NOT(#REF!),VALUE(RIGHT(CONCATENATE(YEAR(E3006)),2))=15)))</f>
        <v>#REF!</v>
      </c>
      <c r="S3006" t="e">
        <f t="shared" si="371"/>
        <v>#REF!</v>
      </c>
      <c r="T3006" t="e">
        <f t="shared" si="372"/>
        <v>#REF!</v>
      </c>
      <c r="U3006" s="2" t="e">
        <f t="shared" si="375"/>
        <v>#REF!</v>
      </c>
      <c r="V3006" s="2"/>
    </row>
    <row r="3007" spans="1:22" x14ac:dyDescent="0.25">
      <c r="A3007" t="s">
        <v>1940</v>
      </c>
      <c r="B3007" t="s">
        <v>1941</v>
      </c>
      <c r="C3007">
        <v>79.999999999998593</v>
      </c>
      <c r="D3007" t="s">
        <v>5327</v>
      </c>
      <c r="E3007" s="1">
        <v>41530</v>
      </c>
      <c r="F3007" t="s">
        <v>5309</v>
      </c>
      <c r="G3007">
        <v>2</v>
      </c>
      <c r="H3007" t="s">
        <v>5287</v>
      </c>
      <c r="I3007" t="s">
        <v>5292</v>
      </c>
      <c r="J3007" t="s">
        <v>5299</v>
      </c>
      <c r="K3007" t="b">
        <f>LOOKUP(A3007,'[1]UDDATA-1'!B:B,'[1]UDDATA-1'!A:A)&lt;&gt;LOOKUP(A3007,'[1]UDDATA-2'!B:B,'[1]UDDATA-2'!A:A)</f>
        <v>0</v>
      </c>
      <c r="L3007" t="str">
        <f t="shared" si="368"/>
        <v/>
      </c>
      <c r="M3007" t="str">
        <f t="shared" si="369"/>
        <v/>
      </c>
      <c r="N3007" t="str">
        <f t="shared" si="370"/>
        <v/>
      </c>
      <c r="O3007" t="e">
        <f>IF(AND(A3007&lt;&gt;A3006,#REF!&lt;&gt;""),#REF!,"")</f>
        <v>#REF!</v>
      </c>
      <c r="P3007" t="e">
        <f t="shared" si="373"/>
        <v>#REF!</v>
      </c>
      <c r="Q3007" s="2" t="e">
        <f t="shared" ca="1" si="374"/>
        <v>#REF!</v>
      </c>
      <c r="R3007" t="e">
        <f>IF(NOT(#REF!="Indskrevet"),"",IF(E3007="",FALSE,AND(NOT(#REF!),VALUE(RIGHT(CONCATENATE(YEAR(E3007)),2))=15)))</f>
        <v>#REF!</v>
      </c>
      <c r="S3007" t="e">
        <f t="shared" si="371"/>
        <v>#REF!</v>
      </c>
      <c r="T3007" t="e">
        <f t="shared" si="372"/>
        <v>#REF!</v>
      </c>
      <c r="U3007" s="2" t="e">
        <f t="shared" si="375"/>
        <v>#REF!</v>
      </c>
      <c r="V3007" s="2"/>
    </row>
    <row r="3008" spans="1:22" x14ac:dyDescent="0.25">
      <c r="A3008" t="s">
        <v>1940</v>
      </c>
      <c r="B3008" t="s">
        <v>1941</v>
      </c>
      <c r="C3008">
        <v>79.999999999998593</v>
      </c>
      <c r="D3008" t="s">
        <v>5306</v>
      </c>
      <c r="E3008" s="1">
        <v>41484</v>
      </c>
      <c r="F3008" t="s">
        <v>5310</v>
      </c>
      <c r="G3008">
        <v>1</v>
      </c>
      <c r="H3008" t="s">
        <v>5307</v>
      </c>
      <c r="I3008" t="s">
        <v>5295</v>
      </c>
      <c r="J3008" t="s">
        <v>5293</v>
      </c>
      <c r="K3008" t="b">
        <f>LOOKUP(A3008,'[1]UDDATA-1'!B:B,'[1]UDDATA-1'!A:A)&lt;&gt;LOOKUP(A3008,'[1]UDDATA-2'!B:B,'[1]UDDATA-2'!A:A)</f>
        <v>0</v>
      </c>
      <c r="L3008" t="str">
        <f t="shared" si="368"/>
        <v>Fysisk interface design</v>
      </c>
      <c r="M3008">
        <f t="shared" si="369"/>
        <v>0</v>
      </c>
      <c r="N3008" t="str">
        <f t="shared" si="370"/>
        <v/>
      </c>
      <c r="O3008" t="e">
        <f>IF(AND(A3008&lt;&gt;A3007,#REF!&lt;&gt;""),#REF!,"")</f>
        <v>#REF!</v>
      </c>
      <c r="P3008" t="e">
        <f t="shared" si="373"/>
        <v>#REF!</v>
      </c>
      <c r="Q3008" s="2" t="e">
        <f t="shared" ca="1" si="374"/>
        <v>#REF!</v>
      </c>
      <c r="R3008" t="e">
        <f>IF(NOT(#REF!="Indskrevet"),"",IF(E3008="",FALSE,AND(NOT(#REF!),VALUE(RIGHT(CONCATENATE(YEAR(E3008)),2))=15)))</f>
        <v>#REF!</v>
      </c>
      <c r="S3008" t="e">
        <f t="shared" si="371"/>
        <v>#REF!</v>
      </c>
      <c r="T3008" t="e">
        <f t="shared" si="372"/>
        <v>#REF!</v>
      </c>
      <c r="U3008" s="2" t="e">
        <f t="shared" si="375"/>
        <v>#REF!</v>
      </c>
      <c r="V3008" s="2"/>
    </row>
    <row r="3009" spans="1:22" x14ac:dyDescent="0.25">
      <c r="A3009" t="s">
        <v>1940</v>
      </c>
      <c r="B3009" t="s">
        <v>1941</v>
      </c>
      <c r="C3009">
        <v>79.999999999998593</v>
      </c>
      <c r="D3009" t="s">
        <v>5317</v>
      </c>
      <c r="E3009" s="1">
        <v>41522</v>
      </c>
      <c r="F3009" t="s">
        <v>5310</v>
      </c>
      <c r="G3009">
        <v>2</v>
      </c>
      <c r="H3009" t="s">
        <v>5287</v>
      </c>
      <c r="I3009" t="s">
        <v>5295</v>
      </c>
      <c r="J3009" t="s">
        <v>5299</v>
      </c>
      <c r="K3009" t="b">
        <f>LOOKUP(A3009,'[1]UDDATA-1'!B:B,'[1]UDDATA-1'!A:A)&lt;&gt;LOOKUP(A3009,'[1]UDDATA-2'!B:B,'[1]UDDATA-2'!A:A)</f>
        <v>0</v>
      </c>
      <c r="L3009" t="str">
        <f t="shared" si="368"/>
        <v/>
      </c>
      <c r="M3009" t="str">
        <f t="shared" si="369"/>
        <v/>
      </c>
      <c r="N3009" t="str">
        <f t="shared" si="370"/>
        <v/>
      </c>
      <c r="O3009" t="e">
        <f>IF(AND(A3009&lt;&gt;A3008,#REF!&lt;&gt;""),#REF!,"")</f>
        <v>#REF!</v>
      </c>
      <c r="P3009" t="e">
        <f t="shared" si="373"/>
        <v>#REF!</v>
      </c>
      <c r="Q3009" s="2" t="e">
        <f t="shared" ca="1" si="374"/>
        <v>#REF!</v>
      </c>
      <c r="R3009" t="e">
        <f>IF(NOT(#REF!="Indskrevet"),"",IF(E3009="",FALSE,AND(NOT(#REF!),VALUE(RIGHT(CONCATENATE(YEAR(E3009)),2))=15)))</f>
        <v>#REF!</v>
      </c>
      <c r="S3009" t="e">
        <f t="shared" si="371"/>
        <v>#REF!</v>
      </c>
      <c r="T3009" t="e">
        <f t="shared" si="372"/>
        <v>#REF!</v>
      </c>
      <c r="U3009" s="2" t="e">
        <f t="shared" si="375"/>
        <v>#REF!</v>
      </c>
      <c r="V3009" s="2"/>
    </row>
    <row r="3010" spans="1:22" x14ac:dyDescent="0.25">
      <c r="A3010" t="s">
        <v>1940</v>
      </c>
      <c r="B3010" t="s">
        <v>1941</v>
      </c>
      <c r="C3010">
        <v>79.999999999998593</v>
      </c>
      <c r="D3010" t="s">
        <v>5327</v>
      </c>
      <c r="E3010" s="1">
        <v>41688</v>
      </c>
      <c r="F3010" t="s">
        <v>5311</v>
      </c>
      <c r="G3010">
        <v>1</v>
      </c>
      <c r="H3010" t="s">
        <v>5307</v>
      </c>
      <c r="I3010" t="s">
        <v>5298</v>
      </c>
      <c r="J3010" t="s">
        <v>5299</v>
      </c>
      <c r="K3010" t="b">
        <f>LOOKUP(A3010,'[1]UDDATA-1'!B:B,'[1]UDDATA-1'!A:A)&lt;&gt;LOOKUP(A3010,'[1]UDDATA-2'!B:B,'[1]UDDATA-2'!A:A)</f>
        <v>0</v>
      </c>
      <c r="L3010" t="str">
        <f t="shared" ref="L3010:L3073" si="376">IF(AND(I3010&lt;&gt;"",I3010&lt;&gt;I3009),I3010,"")</f>
        <v>Proceduremæssig programmering</v>
      </c>
      <c r="M3010">
        <f t="shared" ref="M3010:M3073" si="377">IF(AND(L3010&lt;&gt;"",ISNUMBER(VALUE(D3010))),VALUE(D3010),"")</f>
        <v>-3</v>
      </c>
      <c r="N3010" t="str">
        <f t="shared" ref="N3010:N3073" si="378">IF(L3010="","",IF(M3010="",D3010,""))</f>
        <v/>
      </c>
      <c r="O3010" t="e">
        <f>IF(AND(A3010&lt;&gt;A3009,#REF!&lt;&gt;""),#REF!,"")</f>
        <v>#REF!</v>
      </c>
      <c r="P3010" t="e">
        <f t="shared" si="373"/>
        <v>#REF!</v>
      </c>
      <c r="Q3010" s="2" t="e">
        <f t="shared" ca="1" si="374"/>
        <v>#REF!</v>
      </c>
      <c r="R3010" t="e">
        <f>IF(NOT(#REF!="Indskrevet"),"",IF(E3010="",FALSE,AND(NOT(#REF!),VALUE(RIGHT(CONCATENATE(YEAR(E3010)),2))=15)))</f>
        <v>#REF!</v>
      </c>
      <c r="S3010" t="e">
        <f t="shared" ref="S3010:S3073" si="379">IF(R3010="","",IF(A3010=A3009,S3009,NOT(OR(R3010,AND(A3011=A3010,R3011),AND(A3012=A3010,R3012),AND(A3013=A3010,R3013),AND(A3014=A3010,R3014),AND(A3015=A3010,R3015),AND(A3016=A3010,R3016),AND(A3017=A3010,R3017),AND(A3018=A3010,R3018),AND(A3019=A3010,R3019),AND(A3020=A3010,R3020)))))</f>
        <v>#REF!</v>
      </c>
      <c r="T3010" t="e">
        <f t="shared" ref="T3010:T3073" si="380">IF(U3010="","",O3010)</f>
        <v>#REF!</v>
      </c>
      <c r="U3010" s="2" t="e">
        <f t="shared" si="375"/>
        <v>#REF!</v>
      </c>
      <c r="V3010" s="2"/>
    </row>
    <row r="3011" spans="1:22" x14ac:dyDescent="0.25">
      <c r="A3011" t="s">
        <v>1940</v>
      </c>
      <c r="B3011" t="s">
        <v>1941</v>
      </c>
      <c r="C3011">
        <v>79.999999999998593</v>
      </c>
      <c r="D3011" t="s">
        <v>5327</v>
      </c>
      <c r="E3011" s="1">
        <v>41761</v>
      </c>
      <c r="F3011" t="s">
        <v>5311</v>
      </c>
      <c r="G3011">
        <v>2</v>
      </c>
      <c r="H3011" t="s">
        <v>5287</v>
      </c>
      <c r="I3011" t="s">
        <v>5298</v>
      </c>
      <c r="J3011" t="s">
        <v>5303</v>
      </c>
      <c r="K3011" t="b">
        <f>LOOKUP(A3011,'[1]UDDATA-1'!B:B,'[1]UDDATA-1'!A:A)&lt;&gt;LOOKUP(A3011,'[1]UDDATA-2'!B:B,'[1]UDDATA-2'!A:A)</f>
        <v>0</v>
      </c>
      <c r="L3011" t="str">
        <f t="shared" si="376"/>
        <v/>
      </c>
      <c r="M3011" t="str">
        <f t="shared" si="377"/>
        <v/>
      </c>
      <c r="N3011" t="str">
        <f t="shared" si="378"/>
        <v/>
      </c>
      <c r="O3011" t="e">
        <f>IF(AND(A3011&lt;&gt;A3010,#REF!&lt;&gt;""),#REF!,"")</f>
        <v>#REF!</v>
      </c>
      <c r="P3011" t="e">
        <f t="shared" ref="P3011:P3074" si="381">IF(O3011="","",IF(M3011="",0,IF(O3012&lt;&gt;"",1,IF(AND(O3012="",O3013&lt;&gt;""),2,IF(AND(O3012="",O3013="",O3014&lt;&gt;""),3,IF(AND(O3012="",O3013="",O3014="",O3015&lt;&gt;""),4,IF(AND(O3012="",O3013="",O3014="",O3015="",O3016&lt;&gt;""),5,IF(AND(O3012="",O3013="",O3014="",O3015="",O3016="",O3017&lt;&gt;""),6,IF(AND(O3012="",O3013="",O3014="",O3015="",O3016="",O3017="",O3018&lt;&gt;""),7,IF(AND(O3012="",O3013="",O3014="",O3015="",O3016="",O3017="",O3018="",O3019&lt;&gt;""),8,IF(AND(O3012="",O3013="",O3014="",O3015="",O3016="",O3017="",O3018="",O3019="",O3020&lt;&gt;""),9,IF(AND(O3012="",O3013="",O3014="",O3015="",O3016="",O3017="",O3018="",O3019="",O3020="",O3021&lt;&gt;""),10,IF(AND(O3012="",O3013="",O3014="",O3015="",O3016="",O3017="",O3018="",O3019="",O3020="",O3021="",O3022&lt;&gt;""),11,IF(AND(O3012="",O3013="",O3014="",O3015="",O3016="",O3017="",O3018="",O3019="",O3020="",O3021="",O3022="",O3023&lt;&gt;""),12,IF(AND(O3012="",O3013="",O3014="",O3015="",O3016="",O3017="",O3018="",O3019="",O3020="",O3021="",O3022="",O3023="",O3024&lt;&gt;""),13,IF(AND(O3012="",O3013="",O3014="",O3015="",O3016="",O3017="",O3018="",O3019="",O3020="",O3021="",O3022="",O3023="",O3024="",O3025&lt;&gt;""),14,IF(AND(O3012="",O3013="",O3014="",O3015="",O3016="",O3017="",O3018="",O3019="",O3020="",O3021="",O3022="",O3023="",O3024="",O3025="",O3026&lt;&gt;""),15)))))))))))))))))</f>
        <v>#REF!</v>
      </c>
      <c r="Q3011" s="2" t="e">
        <f t="shared" ref="Q3011:Q3074" ca="1" si="382">IF(OR(P3011="",P3011=0),"",AVERAGE(INDIRECT(CONCATENATE("AU",ROW(),":AU",ROW()+P3011))))</f>
        <v>#REF!</v>
      </c>
      <c r="R3011" t="e">
        <f>IF(NOT(#REF!="Indskrevet"),"",IF(E3011="",FALSE,AND(NOT(#REF!),VALUE(RIGHT(CONCATENATE(YEAR(E3011)),2))=15)))</f>
        <v>#REF!</v>
      </c>
      <c r="S3011" t="e">
        <f t="shared" si="379"/>
        <v>#REF!</v>
      </c>
      <c r="T3011" t="e">
        <f t="shared" si="380"/>
        <v>#REF!</v>
      </c>
      <c r="U3011" s="2" t="e">
        <f t="shared" si="375"/>
        <v>#REF!</v>
      </c>
      <c r="V3011" s="2"/>
    </row>
    <row r="3012" spans="1:22" x14ac:dyDescent="0.25">
      <c r="A3012" t="s">
        <v>1940</v>
      </c>
      <c r="B3012" t="s">
        <v>1941</v>
      </c>
      <c r="C3012">
        <v>79.999999999998593</v>
      </c>
      <c r="D3012" t="s">
        <v>5318</v>
      </c>
      <c r="E3012" s="1">
        <v>41796</v>
      </c>
      <c r="F3012" t="s">
        <v>5312</v>
      </c>
      <c r="G3012">
        <v>1</v>
      </c>
      <c r="H3012" t="s">
        <v>5287</v>
      </c>
      <c r="I3012" t="s">
        <v>5302</v>
      </c>
      <c r="J3012" t="s">
        <v>5303</v>
      </c>
      <c r="K3012" t="b">
        <f>LOOKUP(A3012,'[1]UDDATA-1'!B:B,'[1]UDDATA-1'!A:A)&lt;&gt;LOOKUP(A3012,'[1]UDDATA-2'!B:B,'[1]UDDATA-2'!A:A)</f>
        <v>0</v>
      </c>
      <c r="L3012" t="str">
        <f t="shared" si="376"/>
        <v>Lyd- og musikbehandling</v>
      </c>
      <c r="M3012" t="str">
        <f t="shared" si="377"/>
        <v/>
      </c>
      <c r="N3012" t="str">
        <f t="shared" si="378"/>
        <v>U</v>
      </c>
      <c r="O3012" t="e">
        <f>IF(AND(A3012&lt;&gt;A3011,#REF!&lt;&gt;""),#REF!,"")</f>
        <v>#REF!</v>
      </c>
      <c r="P3012" t="e">
        <f t="shared" si="381"/>
        <v>#REF!</v>
      </c>
      <c r="Q3012" s="2" t="e">
        <f t="shared" ca="1" si="382"/>
        <v>#REF!</v>
      </c>
      <c r="R3012" t="e">
        <f>IF(NOT(#REF!="Indskrevet"),"",IF(E3012="",FALSE,AND(NOT(#REF!),VALUE(RIGHT(CONCATENATE(YEAR(E3012)),2))=15)))</f>
        <v>#REF!</v>
      </c>
      <c r="S3012" t="e">
        <f t="shared" si="379"/>
        <v>#REF!</v>
      </c>
      <c r="T3012" t="e">
        <f t="shared" si="380"/>
        <v>#REF!</v>
      </c>
      <c r="U3012" s="2" t="e">
        <f t="shared" ref="U3012:U3075" si="383">IF(OR(P3012="",P3012&lt;3),"",Q3012)</f>
        <v>#REF!</v>
      </c>
      <c r="V3012" s="2"/>
    </row>
    <row r="3013" spans="1:22" x14ac:dyDescent="0.25">
      <c r="A3013" t="s">
        <v>1942</v>
      </c>
      <c r="B3013" t="s">
        <v>1943</v>
      </c>
      <c r="C3013">
        <v>14.9999999999994</v>
      </c>
      <c r="D3013" t="s">
        <v>5327</v>
      </c>
      <c r="E3013" s="1">
        <v>41676</v>
      </c>
      <c r="F3013" t="s">
        <v>5308</v>
      </c>
      <c r="G3013">
        <v>1</v>
      </c>
      <c r="H3013" t="s">
        <v>5287</v>
      </c>
      <c r="I3013" t="s">
        <v>5288</v>
      </c>
      <c r="J3013" t="s">
        <v>5289</v>
      </c>
      <c r="K3013" t="b">
        <f>LOOKUP(A3013,'[1]UDDATA-1'!B:B,'[1]UDDATA-1'!A:A)&lt;&gt;LOOKUP(A3013,'[1]UDDATA-2'!B:B,'[1]UDDATA-2'!A:A)</f>
        <v>0</v>
      </c>
      <c r="L3013" t="str">
        <f t="shared" si="376"/>
        <v>Grundlæggende programmering</v>
      </c>
      <c r="M3013">
        <f t="shared" si="377"/>
        <v>-3</v>
      </c>
      <c r="N3013" t="str">
        <f t="shared" si="378"/>
        <v/>
      </c>
      <c r="O3013" t="e">
        <f>IF(AND(A3013&lt;&gt;A3012,#REF!&lt;&gt;""),#REF!,"")</f>
        <v>#REF!</v>
      </c>
      <c r="P3013" t="e">
        <f t="shared" si="381"/>
        <v>#REF!</v>
      </c>
      <c r="Q3013" s="2" t="e">
        <f t="shared" ca="1" si="382"/>
        <v>#REF!</v>
      </c>
      <c r="R3013" t="e">
        <f>IF(NOT(#REF!="Indskrevet"),"",IF(E3013="",FALSE,AND(NOT(#REF!),VALUE(RIGHT(CONCATENATE(YEAR(E3013)),2))=15)))</f>
        <v>#REF!</v>
      </c>
      <c r="S3013" t="e">
        <f t="shared" si="379"/>
        <v>#REF!</v>
      </c>
      <c r="T3013" t="e">
        <f t="shared" si="380"/>
        <v>#REF!</v>
      </c>
      <c r="U3013" s="2" t="e">
        <f t="shared" si="383"/>
        <v>#REF!</v>
      </c>
      <c r="V3013" s="2"/>
    </row>
    <row r="3014" spans="1:22" x14ac:dyDescent="0.25">
      <c r="A3014" t="s">
        <v>1944</v>
      </c>
      <c r="B3014" t="s">
        <v>1945</v>
      </c>
      <c r="C3014">
        <v>179.99999999999599</v>
      </c>
      <c r="D3014" t="s">
        <v>5290</v>
      </c>
      <c r="E3014" s="1">
        <v>41304</v>
      </c>
      <c r="F3014" t="s">
        <v>5323</v>
      </c>
      <c r="G3014">
        <v>1</v>
      </c>
      <c r="H3014" t="s">
        <v>5287</v>
      </c>
      <c r="I3014" t="s">
        <v>5324</v>
      </c>
      <c r="J3014" t="s">
        <v>5289</v>
      </c>
      <c r="K3014" t="b">
        <f>LOOKUP(A3014,'[1]UDDATA-1'!B:B,'[1]UDDATA-1'!A:A)&lt;&gt;LOOKUP(A3014,'[1]UDDATA-2'!B:B,'[1]UDDATA-2'!A:A)</f>
        <v>0</v>
      </c>
      <c r="L3014" t="str">
        <f t="shared" si="376"/>
        <v>Lineær algebra</v>
      </c>
      <c r="M3014">
        <f t="shared" si="377"/>
        <v>10</v>
      </c>
      <c r="N3014" t="str">
        <f t="shared" si="378"/>
        <v/>
      </c>
      <c r="O3014" t="e">
        <f>IF(AND(A3014&lt;&gt;A3013,#REF!&lt;&gt;""),#REF!,"")</f>
        <v>#REF!</v>
      </c>
      <c r="P3014" t="e">
        <f t="shared" si="381"/>
        <v>#REF!</v>
      </c>
      <c r="Q3014" s="2" t="e">
        <f t="shared" ca="1" si="382"/>
        <v>#REF!</v>
      </c>
      <c r="R3014" t="e">
        <f>IF(NOT(#REF!="Indskrevet"),"",IF(E3014="",FALSE,AND(NOT(#REF!),VALUE(RIGHT(CONCATENATE(YEAR(E3014)),2))=15)))</f>
        <v>#REF!</v>
      </c>
      <c r="S3014" t="e">
        <f t="shared" si="379"/>
        <v>#REF!</v>
      </c>
      <c r="T3014" t="e">
        <f t="shared" si="380"/>
        <v>#REF!</v>
      </c>
      <c r="U3014" s="2" t="e">
        <f t="shared" si="383"/>
        <v>#REF!</v>
      </c>
      <c r="V3014" s="2"/>
    </row>
    <row r="3015" spans="1:22" x14ac:dyDescent="0.25">
      <c r="A3015" t="s">
        <v>1944</v>
      </c>
      <c r="B3015" t="s">
        <v>1945</v>
      </c>
      <c r="C3015">
        <v>179.99999999999599</v>
      </c>
      <c r="D3015" t="s">
        <v>5300</v>
      </c>
      <c r="E3015" s="1">
        <v>41460</v>
      </c>
      <c r="F3015" t="s">
        <v>5325</v>
      </c>
      <c r="G3015">
        <v>1</v>
      </c>
      <c r="H3015" t="s">
        <v>5287</v>
      </c>
      <c r="I3015" t="s">
        <v>5326</v>
      </c>
      <c r="J3015" t="s">
        <v>5293</v>
      </c>
      <c r="K3015" t="b">
        <f>LOOKUP(A3015,'[1]UDDATA-1'!B:B,'[1]UDDATA-1'!A:A)&lt;&gt;LOOKUP(A3015,'[1]UDDATA-2'!B:B,'[1]UDDATA-2'!A:A)</f>
        <v>0</v>
      </c>
      <c r="L3015" t="str">
        <f t="shared" si="376"/>
        <v>Calculus</v>
      </c>
      <c r="M3015">
        <f t="shared" si="377"/>
        <v>12</v>
      </c>
      <c r="N3015" t="str">
        <f t="shared" si="378"/>
        <v/>
      </c>
      <c r="O3015" t="e">
        <f>IF(AND(A3015&lt;&gt;A3014,#REF!&lt;&gt;""),#REF!,"")</f>
        <v>#REF!</v>
      </c>
      <c r="P3015" t="e">
        <f t="shared" si="381"/>
        <v>#REF!</v>
      </c>
      <c r="Q3015" s="2" t="e">
        <f t="shared" ca="1" si="382"/>
        <v>#REF!</v>
      </c>
      <c r="R3015" t="e">
        <f>IF(NOT(#REF!="Indskrevet"),"",IF(E3015="",FALSE,AND(NOT(#REF!),VALUE(RIGHT(CONCATENATE(YEAR(E3015)),2))=15)))</f>
        <v>#REF!</v>
      </c>
      <c r="S3015" t="e">
        <f t="shared" si="379"/>
        <v>#REF!</v>
      </c>
      <c r="T3015" t="e">
        <f t="shared" si="380"/>
        <v>#REF!</v>
      </c>
      <c r="U3015" s="2" t="e">
        <f t="shared" si="383"/>
        <v>#REF!</v>
      </c>
      <c r="V3015" s="2"/>
    </row>
    <row r="3016" spans="1:22" x14ac:dyDescent="0.25">
      <c r="A3016" t="s">
        <v>1946</v>
      </c>
      <c r="B3016" t="s">
        <v>1947</v>
      </c>
      <c r="C3016">
        <v>44.999999999999403</v>
      </c>
      <c r="D3016" t="s">
        <v>5327</v>
      </c>
      <c r="E3016" s="1">
        <v>41676</v>
      </c>
      <c r="F3016" t="s">
        <v>5308</v>
      </c>
      <c r="G3016">
        <v>1</v>
      </c>
      <c r="H3016" t="s">
        <v>5307</v>
      </c>
      <c r="I3016" t="s">
        <v>5288</v>
      </c>
      <c r="J3016" t="s">
        <v>5289</v>
      </c>
      <c r="K3016" t="b">
        <f>LOOKUP(A3016,'[1]UDDATA-1'!B:B,'[1]UDDATA-1'!A:A)&lt;&gt;LOOKUP(A3016,'[1]UDDATA-2'!B:B,'[1]UDDATA-2'!A:A)</f>
        <v>0</v>
      </c>
      <c r="L3016" t="str">
        <f t="shared" si="376"/>
        <v>Grundlæggende programmering</v>
      </c>
      <c r="M3016">
        <f t="shared" si="377"/>
        <v>-3</v>
      </c>
      <c r="N3016" t="str">
        <f t="shared" si="378"/>
        <v/>
      </c>
      <c r="O3016" t="e">
        <f>IF(AND(A3016&lt;&gt;A3015,#REF!&lt;&gt;""),#REF!,"")</f>
        <v>#REF!</v>
      </c>
      <c r="P3016" t="e">
        <f t="shared" si="381"/>
        <v>#REF!</v>
      </c>
      <c r="Q3016" s="2" t="e">
        <f t="shared" ca="1" si="382"/>
        <v>#REF!</v>
      </c>
      <c r="R3016" t="e">
        <f>IF(NOT(#REF!="Indskrevet"),"",IF(E3016="",FALSE,AND(NOT(#REF!),VALUE(RIGHT(CONCATENATE(YEAR(E3016)),2))=15)))</f>
        <v>#REF!</v>
      </c>
      <c r="S3016" t="e">
        <f t="shared" si="379"/>
        <v>#REF!</v>
      </c>
      <c r="T3016" t="e">
        <f t="shared" si="380"/>
        <v>#REF!</v>
      </c>
      <c r="U3016" s="2" t="e">
        <f t="shared" si="383"/>
        <v>#REF!</v>
      </c>
      <c r="V3016" s="2"/>
    </row>
    <row r="3017" spans="1:22" x14ac:dyDescent="0.25">
      <c r="A3017" t="s">
        <v>1946</v>
      </c>
      <c r="B3017" t="s">
        <v>1947</v>
      </c>
      <c r="C3017">
        <v>44.999999999999403</v>
      </c>
      <c r="D3017" t="s">
        <v>5285</v>
      </c>
      <c r="E3017" s="1">
        <v>41723</v>
      </c>
      <c r="F3017" t="s">
        <v>5308</v>
      </c>
      <c r="G3017">
        <v>2</v>
      </c>
      <c r="H3017" t="s">
        <v>5287</v>
      </c>
      <c r="I3017" t="s">
        <v>5288</v>
      </c>
      <c r="J3017" t="s">
        <v>5293</v>
      </c>
      <c r="K3017" t="b">
        <f>LOOKUP(A3017,'[1]UDDATA-1'!B:B,'[1]UDDATA-1'!A:A)&lt;&gt;LOOKUP(A3017,'[1]UDDATA-2'!B:B,'[1]UDDATA-2'!A:A)</f>
        <v>0</v>
      </c>
      <c r="L3017" t="str">
        <f t="shared" si="376"/>
        <v/>
      </c>
      <c r="M3017" t="str">
        <f t="shared" si="377"/>
        <v/>
      </c>
      <c r="N3017" t="str">
        <f t="shared" si="378"/>
        <v/>
      </c>
      <c r="O3017" t="e">
        <f>IF(AND(A3017&lt;&gt;A3016,#REF!&lt;&gt;""),#REF!,"")</f>
        <v>#REF!</v>
      </c>
      <c r="P3017" t="e">
        <f t="shared" si="381"/>
        <v>#REF!</v>
      </c>
      <c r="Q3017" s="2" t="e">
        <f t="shared" ca="1" si="382"/>
        <v>#REF!</v>
      </c>
      <c r="R3017" t="e">
        <f>IF(NOT(#REF!="Indskrevet"),"",IF(E3017="",FALSE,AND(NOT(#REF!),VALUE(RIGHT(CONCATENATE(YEAR(E3017)),2))=15)))</f>
        <v>#REF!</v>
      </c>
      <c r="S3017" t="e">
        <f t="shared" si="379"/>
        <v>#REF!</v>
      </c>
      <c r="T3017" t="e">
        <f t="shared" si="380"/>
        <v>#REF!</v>
      </c>
      <c r="U3017" s="2" t="e">
        <f t="shared" si="383"/>
        <v>#REF!</v>
      </c>
      <c r="V3017" s="2"/>
    </row>
    <row r="3018" spans="1:22" x14ac:dyDescent="0.25">
      <c r="A3018" t="s">
        <v>1946</v>
      </c>
      <c r="B3018" t="s">
        <v>1947</v>
      </c>
      <c r="C3018">
        <v>44.999999999999403</v>
      </c>
      <c r="D3018" t="s">
        <v>5318</v>
      </c>
      <c r="E3018" s="1">
        <v>41815</v>
      </c>
      <c r="F3018" t="s">
        <v>5309</v>
      </c>
      <c r="G3018">
        <v>1</v>
      </c>
      <c r="H3018" t="s">
        <v>5287</v>
      </c>
      <c r="I3018" t="s">
        <v>5292</v>
      </c>
      <c r="J3018" t="s">
        <v>5293</v>
      </c>
      <c r="K3018" t="b">
        <f>LOOKUP(A3018,'[1]UDDATA-1'!B:B,'[1]UDDATA-1'!A:A)&lt;&gt;LOOKUP(A3018,'[1]UDDATA-2'!B:B,'[1]UDDATA-2'!A:A)</f>
        <v>0</v>
      </c>
      <c r="L3018" t="str">
        <f t="shared" si="376"/>
        <v>Matematik til multimedie-applikationer</v>
      </c>
      <c r="M3018" t="str">
        <f t="shared" si="377"/>
        <v/>
      </c>
      <c r="N3018" t="str">
        <f t="shared" si="378"/>
        <v>U</v>
      </c>
      <c r="O3018" t="e">
        <f>IF(AND(A3018&lt;&gt;A3017,#REF!&lt;&gt;""),#REF!,"")</f>
        <v>#REF!</v>
      </c>
      <c r="P3018" t="e">
        <f t="shared" si="381"/>
        <v>#REF!</v>
      </c>
      <c r="Q3018" s="2" t="e">
        <f t="shared" ca="1" si="382"/>
        <v>#REF!</v>
      </c>
      <c r="R3018" t="e">
        <f>IF(NOT(#REF!="Indskrevet"),"",IF(E3018="",FALSE,AND(NOT(#REF!),VALUE(RIGHT(CONCATENATE(YEAR(E3018)),2))=15)))</f>
        <v>#REF!</v>
      </c>
      <c r="S3018" t="e">
        <f t="shared" si="379"/>
        <v>#REF!</v>
      </c>
      <c r="T3018" t="e">
        <f t="shared" si="380"/>
        <v>#REF!</v>
      </c>
      <c r="U3018" s="2" t="e">
        <f t="shared" si="383"/>
        <v>#REF!</v>
      </c>
      <c r="V3018" s="2"/>
    </row>
    <row r="3019" spans="1:22" x14ac:dyDescent="0.25">
      <c r="A3019" t="s">
        <v>1946</v>
      </c>
      <c r="B3019" t="s">
        <v>1947</v>
      </c>
      <c r="C3019">
        <v>44.999999999999403</v>
      </c>
      <c r="D3019" t="s">
        <v>5318</v>
      </c>
      <c r="E3019" s="1">
        <v>41824</v>
      </c>
      <c r="F3019" t="s">
        <v>5310</v>
      </c>
      <c r="G3019">
        <v>1</v>
      </c>
      <c r="H3019" t="s">
        <v>5287</v>
      </c>
      <c r="I3019" t="s">
        <v>5295</v>
      </c>
      <c r="J3019" t="s">
        <v>5293</v>
      </c>
      <c r="K3019" t="b">
        <f>LOOKUP(A3019,'[1]UDDATA-1'!B:B,'[1]UDDATA-1'!A:A)&lt;&gt;LOOKUP(A3019,'[1]UDDATA-2'!B:B,'[1]UDDATA-2'!A:A)</f>
        <v>0</v>
      </c>
      <c r="L3019" t="str">
        <f t="shared" si="376"/>
        <v>Fysisk interface design</v>
      </c>
      <c r="M3019" t="str">
        <f t="shared" si="377"/>
        <v/>
      </c>
      <c r="N3019" t="str">
        <f t="shared" si="378"/>
        <v>U</v>
      </c>
      <c r="O3019" t="e">
        <f>IF(AND(A3019&lt;&gt;A3018,#REF!&lt;&gt;""),#REF!,"")</f>
        <v>#REF!</v>
      </c>
      <c r="P3019" t="e">
        <f t="shared" si="381"/>
        <v>#REF!</v>
      </c>
      <c r="Q3019" s="2" t="e">
        <f t="shared" ca="1" si="382"/>
        <v>#REF!</v>
      </c>
      <c r="R3019" t="e">
        <f>IF(NOT(#REF!="Indskrevet"),"",IF(E3019="",FALSE,AND(NOT(#REF!),VALUE(RIGHT(CONCATENATE(YEAR(E3019)),2))=15)))</f>
        <v>#REF!</v>
      </c>
      <c r="S3019" t="e">
        <f t="shared" si="379"/>
        <v>#REF!</v>
      </c>
      <c r="T3019" t="e">
        <f t="shared" si="380"/>
        <v>#REF!</v>
      </c>
      <c r="U3019" s="2" t="e">
        <f t="shared" si="383"/>
        <v>#REF!</v>
      </c>
      <c r="V3019" s="2"/>
    </row>
    <row r="3020" spans="1:22" x14ac:dyDescent="0.25">
      <c r="A3020" t="s">
        <v>1949</v>
      </c>
      <c r="B3020" t="s">
        <v>1950</v>
      </c>
      <c r="C3020">
        <v>114.999999999998</v>
      </c>
      <c r="K3020" t="b">
        <f>LOOKUP(A3020,'[1]UDDATA-1'!B:B,'[1]UDDATA-1'!A:A)&lt;&gt;LOOKUP(A3020,'[1]UDDATA-2'!B:B,'[1]UDDATA-2'!A:A)</f>
        <v>0</v>
      </c>
      <c r="L3020" t="str">
        <f t="shared" si="376"/>
        <v/>
      </c>
      <c r="M3020" t="str">
        <f t="shared" si="377"/>
        <v/>
      </c>
      <c r="N3020" t="str">
        <f t="shared" si="378"/>
        <v/>
      </c>
      <c r="O3020" t="e">
        <f>IF(AND(A3020&lt;&gt;A3019,#REF!&lt;&gt;""),#REF!,"")</f>
        <v>#REF!</v>
      </c>
      <c r="P3020" t="e">
        <f t="shared" si="381"/>
        <v>#REF!</v>
      </c>
      <c r="Q3020" s="2" t="e">
        <f t="shared" ca="1" si="382"/>
        <v>#REF!</v>
      </c>
      <c r="R3020" t="e">
        <f>IF(NOT(#REF!="Indskrevet"),"",IF(E3020="",FALSE,AND(NOT(#REF!),VALUE(RIGHT(CONCATENATE(YEAR(E3020)),2))=15)))</f>
        <v>#REF!</v>
      </c>
      <c r="S3020" t="e">
        <f t="shared" si="379"/>
        <v>#REF!</v>
      </c>
      <c r="T3020" t="e">
        <f t="shared" si="380"/>
        <v>#REF!</v>
      </c>
      <c r="U3020" s="2" t="e">
        <f t="shared" si="383"/>
        <v>#REF!</v>
      </c>
      <c r="V3020" s="2"/>
    </row>
    <row r="3021" spans="1:22" x14ac:dyDescent="0.25">
      <c r="A3021" t="s">
        <v>1952</v>
      </c>
      <c r="B3021" t="s">
        <v>1953</v>
      </c>
      <c r="C3021">
        <v>4.9999999999998002</v>
      </c>
      <c r="D3021" t="s">
        <v>5317</v>
      </c>
      <c r="E3021" s="1">
        <v>42033</v>
      </c>
      <c r="F3021" t="s">
        <v>5286</v>
      </c>
      <c r="G3021">
        <v>1</v>
      </c>
      <c r="H3021" t="s">
        <v>5287</v>
      </c>
      <c r="I3021" t="s">
        <v>5288</v>
      </c>
      <c r="J3021" t="s">
        <v>5299</v>
      </c>
      <c r="K3021" t="b">
        <f>LOOKUP(A3021,'[1]UDDATA-1'!B:B,'[1]UDDATA-1'!A:A)&lt;&gt;LOOKUP(A3021,'[1]UDDATA-2'!B:B,'[1]UDDATA-2'!A:A)</f>
        <v>0</v>
      </c>
      <c r="L3021" t="str">
        <f t="shared" si="376"/>
        <v>Grundlæggende programmering</v>
      </c>
      <c r="M3021">
        <f t="shared" si="377"/>
        <v>4</v>
      </c>
      <c r="N3021" t="str">
        <f t="shared" si="378"/>
        <v/>
      </c>
      <c r="O3021" t="e">
        <f>IF(AND(A3021&lt;&gt;A3020,#REF!&lt;&gt;""),#REF!,"")</f>
        <v>#REF!</v>
      </c>
      <c r="P3021" t="e">
        <f t="shared" si="381"/>
        <v>#REF!</v>
      </c>
      <c r="Q3021" s="2" t="e">
        <f t="shared" ca="1" si="382"/>
        <v>#REF!</v>
      </c>
      <c r="R3021" t="e">
        <f>IF(NOT(#REF!="Indskrevet"),"",IF(E3021="",FALSE,AND(NOT(#REF!),VALUE(RIGHT(CONCATENATE(YEAR(E3021)),2))=15)))</f>
        <v>#REF!</v>
      </c>
      <c r="S3021" t="e">
        <f t="shared" si="379"/>
        <v>#REF!</v>
      </c>
      <c r="T3021" t="e">
        <f t="shared" si="380"/>
        <v>#REF!</v>
      </c>
      <c r="U3021" s="2" t="e">
        <f t="shared" si="383"/>
        <v>#REF!</v>
      </c>
      <c r="V3021" s="2"/>
    </row>
    <row r="3022" spans="1:22" x14ac:dyDescent="0.25">
      <c r="A3022" t="s">
        <v>1952</v>
      </c>
      <c r="B3022" t="s">
        <v>1953</v>
      </c>
      <c r="C3022">
        <v>4.9999999999998002</v>
      </c>
      <c r="D3022" t="s">
        <v>5306</v>
      </c>
      <c r="E3022" s="1">
        <v>42178</v>
      </c>
      <c r="F3022" t="s">
        <v>5291</v>
      </c>
      <c r="G3022">
        <v>1</v>
      </c>
      <c r="H3022" t="s">
        <v>5307</v>
      </c>
      <c r="I3022" t="s">
        <v>5292</v>
      </c>
      <c r="J3022" t="s">
        <v>5303</v>
      </c>
      <c r="K3022" t="b">
        <f>LOOKUP(A3022,'[1]UDDATA-1'!B:B,'[1]UDDATA-1'!A:A)&lt;&gt;LOOKUP(A3022,'[1]UDDATA-2'!B:B,'[1]UDDATA-2'!A:A)</f>
        <v>0</v>
      </c>
      <c r="L3022" t="str">
        <f t="shared" si="376"/>
        <v>Matematik til multimedie-applikationer</v>
      </c>
      <c r="M3022">
        <f t="shared" si="377"/>
        <v>0</v>
      </c>
      <c r="N3022" t="str">
        <f t="shared" si="378"/>
        <v/>
      </c>
      <c r="O3022" t="e">
        <f>IF(AND(A3022&lt;&gt;A3021,#REF!&lt;&gt;""),#REF!,"")</f>
        <v>#REF!</v>
      </c>
      <c r="P3022" t="e">
        <f t="shared" si="381"/>
        <v>#REF!</v>
      </c>
      <c r="Q3022" s="2" t="e">
        <f t="shared" ca="1" si="382"/>
        <v>#REF!</v>
      </c>
      <c r="R3022" t="e">
        <f>IF(NOT(#REF!="Indskrevet"),"",IF(E3022="",FALSE,AND(NOT(#REF!),VALUE(RIGHT(CONCATENATE(YEAR(E3022)),2))=15)))</f>
        <v>#REF!</v>
      </c>
      <c r="S3022" t="e">
        <f t="shared" si="379"/>
        <v>#REF!</v>
      </c>
      <c r="T3022" t="e">
        <f t="shared" si="380"/>
        <v>#REF!</v>
      </c>
      <c r="U3022" s="2" t="e">
        <f t="shared" si="383"/>
        <v>#REF!</v>
      </c>
      <c r="V3022" s="2"/>
    </row>
    <row r="3023" spans="1:22" x14ac:dyDescent="0.25">
      <c r="A3023" t="s">
        <v>1952</v>
      </c>
      <c r="B3023" t="s">
        <v>1953</v>
      </c>
      <c r="C3023">
        <v>4.9999999999998002</v>
      </c>
      <c r="D3023" t="s">
        <v>5318</v>
      </c>
      <c r="E3023" s="1">
        <v>42249</v>
      </c>
      <c r="F3023" t="s">
        <v>5291</v>
      </c>
      <c r="G3023">
        <v>2</v>
      </c>
      <c r="H3023" t="s">
        <v>5287</v>
      </c>
      <c r="I3023" t="s">
        <v>5292</v>
      </c>
      <c r="J3023" t="s">
        <v>5315</v>
      </c>
      <c r="K3023" t="b">
        <f>LOOKUP(A3023,'[1]UDDATA-1'!B:B,'[1]UDDATA-1'!A:A)&lt;&gt;LOOKUP(A3023,'[1]UDDATA-2'!B:B,'[1]UDDATA-2'!A:A)</f>
        <v>0</v>
      </c>
      <c r="L3023" t="str">
        <f t="shared" si="376"/>
        <v/>
      </c>
      <c r="M3023" t="str">
        <f t="shared" si="377"/>
        <v/>
      </c>
      <c r="N3023" t="str">
        <f t="shared" si="378"/>
        <v/>
      </c>
      <c r="O3023" t="e">
        <f>IF(AND(A3023&lt;&gt;A3022,#REF!&lt;&gt;""),#REF!,"")</f>
        <v>#REF!</v>
      </c>
      <c r="P3023" t="e">
        <f t="shared" si="381"/>
        <v>#REF!</v>
      </c>
      <c r="Q3023" s="2" t="e">
        <f t="shared" ca="1" si="382"/>
        <v>#REF!</v>
      </c>
      <c r="R3023" t="e">
        <f>IF(NOT(#REF!="Indskrevet"),"",IF(E3023="",FALSE,AND(NOT(#REF!),VALUE(RIGHT(CONCATENATE(YEAR(E3023)),2))=15)))</f>
        <v>#REF!</v>
      </c>
      <c r="S3023" t="e">
        <f t="shared" si="379"/>
        <v>#REF!</v>
      </c>
      <c r="T3023" t="e">
        <f t="shared" si="380"/>
        <v>#REF!</v>
      </c>
      <c r="U3023" s="2" t="e">
        <f t="shared" si="383"/>
        <v>#REF!</v>
      </c>
      <c r="V3023" s="2"/>
    </row>
    <row r="3024" spans="1:22" x14ac:dyDescent="0.25">
      <c r="A3024" t="s">
        <v>1954</v>
      </c>
      <c r="B3024" t="s">
        <v>1955</v>
      </c>
      <c r="C3024">
        <v>59.999999999998799</v>
      </c>
      <c r="K3024" t="b">
        <f>LOOKUP(A3024,'[1]UDDATA-1'!B:B,'[1]UDDATA-1'!A:A)&lt;&gt;LOOKUP(A3024,'[1]UDDATA-2'!B:B,'[1]UDDATA-2'!A:A)</f>
        <v>0</v>
      </c>
      <c r="L3024" t="str">
        <f t="shared" si="376"/>
        <v/>
      </c>
      <c r="M3024" t="str">
        <f t="shared" si="377"/>
        <v/>
      </c>
      <c r="N3024" t="str">
        <f t="shared" si="378"/>
        <v/>
      </c>
      <c r="O3024" t="e">
        <f>IF(AND(A3024&lt;&gt;A3023,#REF!&lt;&gt;""),#REF!,"")</f>
        <v>#REF!</v>
      </c>
      <c r="P3024" t="e">
        <f t="shared" si="381"/>
        <v>#REF!</v>
      </c>
      <c r="Q3024" s="2" t="e">
        <f t="shared" ca="1" si="382"/>
        <v>#REF!</v>
      </c>
      <c r="R3024" t="e">
        <f>IF(NOT(#REF!="Indskrevet"),"",IF(E3024="",FALSE,AND(NOT(#REF!),VALUE(RIGHT(CONCATENATE(YEAR(E3024)),2))=15)))</f>
        <v>#REF!</v>
      </c>
      <c r="S3024" t="e">
        <f t="shared" si="379"/>
        <v>#REF!</v>
      </c>
      <c r="T3024" t="e">
        <f t="shared" si="380"/>
        <v>#REF!</v>
      </c>
      <c r="U3024" s="2" t="e">
        <f t="shared" si="383"/>
        <v>#REF!</v>
      </c>
      <c r="V3024" s="2"/>
    </row>
    <row r="3025" spans="1:22" x14ac:dyDescent="0.25">
      <c r="A3025" t="s">
        <v>1956</v>
      </c>
      <c r="B3025" t="s">
        <v>1957</v>
      </c>
      <c r="C3025">
        <v>79.999999999998593</v>
      </c>
      <c r="D3025" t="s">
        <v>5306</v>
      </c>
      <c r="E3025" s="1">
        <v>41652</v>
      </c>
      <c r="F3025" t="s">
        <v>5286</v>
      </c>
      <c r="G3025">
        <v>1</v>
      </c>
      <c r="H3025" t="s">
        <v>5307</v>
      </c>
      <c r="I3025" t="s">
        <v>5288</v>
      </c>
      <c r="J3025" t="s">
        <v>5289</v>
      </c>
      <c r="K3025" t="b">
        <f>LOOKUP(A3025,'[1]UDDATA-1'!B:B,'[1]UDDATA-1'!A:A)&lt;&gt;LOOKUP(A3025,'[1]UDDATA-2'!B:B,'[1]UDDATA-2'!A:A)</f>
        <v>0</v>
      </c>
      <c r="L3025" t="str">
        <f t="shared" si="376"/>
        <v>Grundlæggende programmering</v>
      </c>
      <c r="M3025">
        <f t="shared" si="377"/>
        <v>0</v>
      </c>
      <c r="N3025" t="str">
        <f t="shared" si="378"/>
        <v/>
      </c>
      <c r="O3025" t="e">
        <f>IF(AND(A3025&lt;&gt;A3024,#REF!&lt;&gt;""),#REF!,"")</f>
        <v>#REF!</v>
      </c>
      <c r="P3025" t="e">
        <f t="shared" si="381"/>
        <v>#REF!</v>
      </c>
      <c r="Q3025" s="2" t="e">
        <f t="shared" ca="1" si="382"/>
        <v>#REF!</v>
      </c>
      <c r="R3025" t="e">
        <f>IF(NOT(#REF!="Indskrevet"),"",IF(E3025="",FALSE,AND(NOT(#REF!),VALUE(RIGHT(CONCATENATE(YEAR(E3025)),2))=15)))</f>
        <v>#REF!</v>
      </c>
      <c r="S3025" t="e">
        <f t="shared" si="379"/>
        <v>#REF!</v>
      </c>
      <c r="T3025" t="e">
        <f t="shared" si="380"/>
        <v>#REF!</v>
      </c>
      <c r="U3025" s="2" t="e">
        <f t="shared" si="383"/>
        <v>#REF!</v>
      </c>
      <c r="V3025" s="2"/>
    </row>
    <row r="3026" spans="1:22" x14ac:dyDescent="0.25">
      <c r="A3026" t="s">
        <v>1956</v>
      </c>
      <c r="B3026" t="s">
        <v>1957</v>
      </c>
      <c r="C3026">
        <v>79.999999999998593</v>
      </c>
      <c r="D3026" t="s">
        <v>5317</v>
      </c>
      <c r="E3026" s="1">
        <v>41716</v>
      </c>
      <c r="F3026" t="s">
        <v>5286</v>
      </c>
      <c r="G3026">
        <v>2</v>
      </c>
      <c r="H3026" t="s">
        <v>5287</v>
      </c>
      <c r="I3026" t="s">
        <v>5288</v>
      </c>
      <c r="J3026" t="s">
        <v>5293</v>
      </c>
      <c r="K3026" t="b">
        <f>LOOKUP(A3026,'[1]UDDATA-1'!B:B,'[1]UDDATA-1'!A:A)&lt;&gt;LOOKUP(A3026,'[1]UDDATA-2'!B:B,'[1]UDDATA-2'!A:A)</f>
        <v>0</v>
      </c>
      <c r="L3026" t="str">
        <f t="shared" si="376"/>
        <v/>
      </c>
      <c r="M3026" t="str">
        <f t="shared" si="377"/>
        <v/>
      </c>
      <c r="N3026" t="str">
        <f t="shared" si="378"/>
        <v/>
      </c>
      <c r="O3026" t="e">
        <f>IF(AND(A3026&lt;&gt;A3025,#REF!&lt;&gt;""),#REF!,"")</f>
        <v>#REF!</v>
      </c>
      <c r="P3026" t="e">
        <f t="shared" si="381"/>
        <v>#REF!</v>
      </c>
      <c r="Q3026" s="2" t="e">
        <f t="shared" ca="1" si="382"/>
        <v>#REF!</v>
      </c>
      <c r="R3026" t="e">
        <f>IF(NOT(#REF!="Indskrevet"),"",IF(E3026="",FALSE,AND(NOT(#REF!),VALUE(RIGHT(CONCATENATE(YEAR(E3026)),2))=15)))</f>
        <v>#REF!</v>
      </c>
      <c r="S3026" t="e">
        <f t="shared" si="379"/>
        <v>#REF!</v>
      </c>
      <c r="T3026" t="e">
        <f t="shared" si="380"/>
        <v>#REF!</v>
      </c>
      <c r="U3026" s="2" t="e">
        <f t="shared" si="383"/>
        <v>#REF!</v>
      </c>
      <c r="V3026" s="2"/>
    </row>
    <row r="3027" spans="1:22" x14ac:dyDescent="0.25">
      <c r="A3027" t="s">
        <v>1956</v>
      </c>
      <c r="B3027" t="s">
        <v>1957</v>
      </c>
      <c r="C3027">
        <v>79.999999999998593</v>
      </c>
      <c r="D3027" t="s">
        <v>5317</v>
      </c>
      <c r="E3027" s="1">
        <v>41815</v>
      </c>
      <c r="F3027" t="s">
        <v>5291</v>
      </c>
      <c r="G3027">
        <v>1</v>
      </c>
      <c r="H3027" t="s">
        <v>5287</v>
      </c>
      <c r="I3027" t="s">
        <v>5292</v>
      </c>
      <c r="J3027" t="s">
        <v>5293</v>
      </c>
      <c r="K3027" t="b">
        <f>LOOKUP(A3027,'[1]UDDATA-1'!B:B,'[1]UDDATA-1'!A:A)&lt;&gt;LOOKUP(A3027,'[1]UDDATA-2'!B:B,'[1]UDDATA-2'!A:A)</f>
        <v>0</v>
      </c>
      <c r="L3027" t="str">
        <f t="shared" si="376"/>
        <v>Matematik til multimedie-applikationer</v>
      </c>
      <c r="M3027">
        <f t="shared" si="377"/>
        <v>4</v>
      </c>
      <c r="N3027" t="str">
        <f t="shared" si="378"/>
        <v/>
      </c>
      <c r="O3027" t="e">
        <f>IF(AND(A3027&lt;&gt;A3026,#REF!&lt;&gt;""),#REF!,"")</f>
        <v>#REF!</v>
      </c>
      <c r="P3027" t="e">
        <f t="shared" si="381"/>
        <v>#REF!</v>
      </c>
      <c r="Q3027" s="2" t="e">
        <f t="shared" ca="1" si="382"/>
        <v>#REF!</v>
      </c>
      <c r="R3027" t="e">
        <f>IF(NOT(#REF!="Indskrevet"),"",IF(E3027="",FALSE,AND(NOT(#REF!),VALUE(RIGHT(CONCATENATE(YEAR(E3027)),2))=15)))</f>
        <v>#REF!</v>
      </c>
      <c r="S3027" t="e">
        <f t="shared" si="379"/>
        <v>#REF!</v>
      </c>
      <c r="T3027" t="e">
        <f t="shared" si="380"/>
        <v>#REF!</v>
      </c>
      <c r="U3027" s="2" t="e">
        <f t="shared" si="383"/>
        <v>#REF!</v>
      </c>
      <c r="V3027" s="2"/>
    </row>
    <row r="3028" spans="1:22" x14ac:dyDescent="0.25">
      <c r="A3028" t="s">
        <v>1956</v>
      </c>
      <c r="B3028" t="s">
        <v>1957</v>
      </c>
      <c r="C3028">
        <v>79.999999999998593</v>
      </c>
      <c r="D3028" t="s">
        <v>5285</v>
      </c>
      <c r="E3028" s="1">
        <v>41824</v>
      </c>
      <c r="F3028" t="s">
        <v>5294</v>
      </c>
      <c r="G3028">
        <v>1</v>
      </c>
      <c r="H3028" t="s">
        <v>5287</v>
      </c>
      <c r="I3028" t="s">
        <v>5295</v>
      </c>
      <c r="J3028" t="s">
        <v>5293</v>
      </c>
      <c r="K3028" t="b">
        <f>LOOKUP(A3028,'[1]UDDATA-1'!B:B,'[1]UDDATA-1'!A:A)&lt;&gt;LOOKUP(A3028,'[1]UDDATA-2'!B:B,'[1]UDDATA-2'!A:A)</f>
        <v>0</v>
      </c>
      <c r="L3028" t="str">
        <f t="shared" si="376"/>
        <v>Fysisk interface design</v>
      </c>
      <c r="M3028">
        <f t="shared" si="377"/>
        <v>2</v>
      </c>
      <c r="N3028" t="str">
        <f t="shared" si="378"/>
        <v/>
      </c>
      <c r="O3028" t="e">
        <f>IF(AND(A3028&lt;&gt;A3027,#REF!&lt;&gt;""),#REF!,"")</f>
        <v>#REF!</v>
      </c>
      <c r="P3028" t="e">
        <f t="shared" si="381"/>
        <v>#REF!</v>
      </c>
      <c r="Q3028" s="2" t="e">
        <f t="shared" ca="1" si="382"/>
        <v>#REF!</v>
      </c>
      <c r="R3028" t="e">
        <f>IF(NOT(#REF!="Indskrevet"),"",IF(E3028="",FALSE,AND(NOT(#REF!),VALUE(RIGHT(CONCATENATE(YEAR(E3028)),2))=15)))</f>
        <v>#REF!</v>
      </c>
      <c r="S3028" t="e">
        <f t="shared" si="379"/>
        <v>#REF!</v>
      </c>
      <c r="T3028" t="e">
        <f t="shared" si="380"/>
        <v>#REF!</v>
      </c>
      <c r="U3028" s="2" t="e">
        <f t="shared" si="383"/>
        <v>#REF!</v>
      </c>
      <c r="V3028" s="2"/>
    </row>
    <row r="3029" spans="1:22" x14ac:dyDescent="0.25">
      <c r="A3029" t="s">
        <v>1956</v>
      </c>
      <c r="B3029" t="s">
        <v>1957</v>
      </c>
      <c r="C3029">
        <v>79.999999999998593</v>
      </c>
      <c r="D3029" t="s">
        <v>5327</v>
      </c>
      <c r="E3029" s="1">
        <v>42027</v>
      </c>
      <c r="F3029" t="s">
        <v>5297</v>
      </c>
      <c r="G3029">
        <v>1</v>
      </c>
      <c r="H3029" t="s">
        <v>5287</v>
      </c>
      <c r="I3029" t="s">
        <v>5298</v>
      </c>
      <c r="J3029" t="s">
        <v>5299</v>
      </c>
      <c r="K3029" t="b">
        <f>LOOKUP(A3029,'[1]UDDATA-1'!B:B,'[1]UDDATA-1'!A:A)&lt;&gt;LOOKUP(A3029,'[1]UDDATA-2'!B:B,'[1]UDDATA-2'!A:A)</f>
        <v>0</v>
      </c>
      <c r="L3029" t="str">
        <f t="shared" si="376"/>
        <v>Proceduremæssig programmering</v>
      </c>
      <c r="M3029">
        <f t="shared" si="377"/>
        <v>-3</v>
      </c>
      <c r="N3029" t="str">
        <f t="shared" si="378"/>
        <v/>
      </c>
      <c r="O3029" t="e">
        <f>IF(AND(A3029&lt;&gt;A3028,#REF!&lt;&gt;""),#REF!,"")</f>
        <v>#REF!</v>
      </c>
      <c r="P3029" t="e">
        <f t="shared" si="381"/>
        <v>#REF!</v>
      </c>
      <c r="Q3029" s="2" t="e">
        <f t="shared" ca="1" si="382"/>
        <v>#REF!</v>
      </c>
      <c r="R3029" t="e">
        <f>IF(NOT(#REF!="Indskrevet"),"",IF(E3029="",FALSE,AND(NOT(#REF!),VALUE(RIGHT(CONCATENATE(YEAR(E3029)),2))=15)))</f>
        <v>#REF!</v>
      </c>
      <c r="S3029" t="e">
        <f t="shared" si="379"/>
        <v>#REF!</v>
      </c>
      <c r="T3029" t="e">
        <f t="shared" si="380"/>
        <v>#REF!</v>
      </c>
      <c r="U3029" s="2" t="e">
        <f t="shared" si="383"/>
        <v>#REF!</v>
      </c>
      <c r="V3029" s="2"/>
    </row>
    <row r="3030" spans="1:22" x14ac:dyDescent="0.25">
      <c r="A3030" t="s">
        <v>1960</v>
      </c>
      <c r="B3030" t="s">
        <v>1961</v>
      </c>
      <c r="C3030">
        <v>59.999999999998799</v>
      </c>
      <c r="D3030" t="s">
        <v>5306</v>
      </c>
      <c r="E3030" s="1">
        <v>42031</v>
      </c>
      <c r="F3030" t="s">
        <v>5328</v>
      </c>
      <c r="G3030">
        <v>1</v>
      </c>
      <c r="H3030" t="s">
        <v>5307</v>
      </c>
      <c r="I3030" t="s">
        <v>5324</v>
      </c>
      <c r="J3030" t="s">
        <v>5289</v>
      </c>
      <c r="K3030" t="b">
        <f>LOOKUP(A3030,'[1]UDDATA-1'!B:B,'[1]UDDATA-1'!A:A)&lt;&gt;LOOKUP(A3030,'[1]UDDATA-2'!B:B,'[1]UDDATA-2'!A:A)</f>
        <v>0</v>
      </c>
      <c r="L3030" t="str">
        <f t="shared" si="376"/>
        <v>Lineær algebra</v>
      </c>
      <c r="M3030">
        <f t="shared" si="377"/>
        <v>0</v>
      </c>
      <c r="N3030" t="str">
        <f t="shared" si="378"/>
        <v/>
      </c>
      <c r="O3030" t="e">
        <f>IF(AND(A3030&lt;&gt;A3029,#REF!&lt;&gt;""),#REF!,"")</f>
        <v>#REF!</v>
      </c>
      <c r="P3030" t="e">
        <f t="shared" si="381"/>
        <v>#REF!</v>
      </c>
      <c r="Q3030" s="2" t="e">
        <f t="shared" ca="1" si="382"/>
        <v>#REF!</v>
      </c>
      <c r="R3030" t="e">
        <f>IF(NOT(#REF!="Indskrevet"),"",IF(E3030="",FALSE,AND(NOT(#REF!),VALUE(RIGHT(CONCATENATE(YEAR(E3030)),2))=15)))</f>
        <v>#REF!</v>
      </c>
      <c r="S3030" t="e">
        <f t="shared" si="379"/>
        <v>#REF!</v>
      </c>
      <c r="T3030" t="e">
        <f t="shared" si="380"/>
        <v>#REF!</v>
      </c>
      <c r="U3030" s="2" t="e">
        <f t="shared" si="383"/>
        <v>#REF!</v>
      </c>
      <c r="V3030" s="2"/>
    </row>
    <row r="3031" spans="1:22" x14ac:dyDescent="0.25">
      <c r="A3031" t="s">
        <v>1960</v>
      </c>
      <c r="B3031" t="s">
        <v>1961</v>
      </c>
      <c r="C3031">
        <v>59.999999999998799</v>
      </c>
      <c r="D3031" t="s">
        <v>5296</v>
      </c>
      <c r="E3031" s="1">
        <v>42058</v>
      </c>
      <c r="F3031" t="s">
        <v>5328</v>
      </c>
      <c r="G3031">
        <v>2</v>
      </c>
      <c r="H3031" t="s">
        <v>5287</v>
      </c>
      <c r="I3031" t="s">
        <v>5324</v>
      </c>
      <c r="J3031" t="s">
        <v>5289</v>
      </c>
      <c r="K3031" t="b">
        <f>LOOKUP(A3031,'[1]UDDATA-1'!B:B,'[1]UDDATA-1'!A:A)&lt;&gt;LOOKUP(A3031,'[1]UDDATA-2'!B:B,'[1]UDDATA-2'!A:A)</f>
        <v>0</v>
      </c>
      <c r="L3031" t="str">
        <f t="shared" si="376"/>
        <v/>
      </c>
      <c r="M3031" t="str">
        <f t="shared" si="377"/>
        <v/>
      </c>
      <c r="N3031" t="str">
        <f t="shared" si="378"/>
        <v/>
      </c>
      <c r="O3031" t="e">
        <f>IF(AND(A3031&lt;&gt;A3030,#REF!&lt;&gt;""),#REF!,"")</f>
        <v>#REF!</v>
      </c>
      <c r="P3031" t="e">
        <f t="shared" si="381"/>
        <v>#REF!</v>
      </c>
      <c r="Q3031" s="2" t="e">
        <f t="shared" ca="1" si="382"/>
        <v>#REF!</v>
      </c>
      <c r="R3031" t="e">
        <f>IF(NOT(#REF!="Indskrevet"),"",IF(E3031="",FALSE,AND(NOT(#REF!),VALUE(RIGHT(CONCATENATE(YEAR(E3031)),2))=15)))</f>
        <v>#REF!</v>
      </c>
      <c r="S3031" t="e">
        <f t="shared" si="379"/>
        <v>#REF!</v>
      </c>
      <c r="T3031" t="e">
        <f t="shared" si="380"/>
        <v>#REF!</v>
      </c>
      <c r="U3031" s="2" t="e">
        <f t="shared" si="383"/>
        <v>#REF!</v>
      </c>
      <c r="V3031" s="2"/>
    </row>
    <row r="3032" spans="1:22" x14ac:dyDescent="0.25">
      <c r="A3032" t="s">
        <v>1960</v>
      </c>
      <c r="B3032" t="s">
        <v>1961</v>
      </c>
      <c r="C3032">
        <v>59.999999999998799</v>
      </c>
      <c r="D3032" t="s">
        <v>5317</v>
      </c>
      <c r="E3032" s="1">
        <v>42187</v>
      </c>
      <c r="F3032" t="s">
        <v>5329</v>
      </c>
      <c r="G3032">
        <v>1</v>
      </c>
      <c r="H3032" t="s">
        <v>5287</v>
      </c>
      <c r="I3032" t="s">
        <v>5330</v>
      </c>
      <c r="J3032" t="s">
        <v>5293</v>
      </c>
      <c r="K3032" t="b">
        <f>LOOKUP(A3032,'[1]UDDATA-1'!B:B,'[1]UDDATA-1'!A:A)&lt;&gt;LOOKUP(A3032,'[1]UDDATA-2'!B:B,'[1]UDDATA-2'!A:A)</f>
        <v>0</v>
      </c>
      <c r="L3032" t="str">
        <f t="shared" si="376"/>
        <v>Diskret matematik</v>
      </c>
      <c r="M3032">
        <f t="shared" si="377"/>
        <v>4</v>
      </c>
      <c r="N3032" t="str">
        <f t="shared" si="378"/>
        <v/>
      </c>
      <c r="O3032" t="e">
        <f>IF(AND(A3032&lt;&gt;A3031,#REF!&lt;&gt;""),#REF!,"")</f>
        <v>#REF!</v>
      </c>
      <c r="P3032" t="e">
        <f t="shared" si="381"/>
        <v>#REF!</v>
      </c>
      <c r="Q3032" s="2" t="e">
        <f t="shared" ca="1" si="382"/>
        <v>#REF!</v>
      </c>
      <c r="R3032" t="e">
        <f>IF(NOT(#REF!="Indskrevet"),"",IF(E3032="",FALSE,AND(NOT(#REF!),VALUE(RIGHT(CONCATENATE(YEAR(E3032)),2))=15)))</f>
        <v>#REF!</v>
      </c>
      <c r="S3032" t="e">
        <f t="shared" si="379"/>
        <v>#REF!</v>
      </c>
      <c r="T3032" t="e">
        <f t="shared" si="380"/>
        <v>#REF!</v>
      </c>
      <c r="U3032" s="2" t="e">
        <f t="shared" si="383"/>
        <v>#REF!</v>
      </c>
      <c r="V3032" s="2"/>
    </row>
    <row r="3033" spans="1:22" x14ac:dyDescent="0.25">
      <c r="A3033" t="s">
        <v>1960</v>
      </c>
      <c r="B3033" t="s">
        <v>1961</v>
      </c>
      <c r="C3033">
        <v>59.999999999998799</v>
      </c>
      <c r="D3033" t="s">
        <v>5290</v>
      </c>
      <c r="E3033" s="1">
        <v>42188</v>
      </c>
      <c r="F3033" t="s">
        <v>5331</v>
      </c>
      <c r="G3033">
        <v>1</v>
      </c>
      <c r="H3033" t="s">
        <v>5287</v>
      </c>
      <c r="I3033" t="s">
        <v>5332</v>
      </c>
      <c r="J3033" t="s">
        <v>5293</v>
      </c>
      <c r="K3033" t="b">
        <f>LOOKUP(A3033,'[1]UDDATA-1'!B:B,'[1]UDDATA-1'!A:A)&lt;&gt;LOOKUP(A3033,'[1]UDDATA-2'!B:B,'[1]UDDATA-2'!A:A)</f>
        <v>0</v>
      </c>
      <c r="L3033" t="str">
        <f t="shared" si="376"/>
        <v>Computerarkitektur</v>
      </c>
      <c r="M3033">
        <f t="shared" si="377"/>
        <v>10</v>
      </c>
      <c r="N3033" t="str">
        <f t="shared" si="378"/>
        <v/>
      </c>
      <c r="O3033" t="e">
        <f>IF(AND(A3033&lt;&gt;A3032,#REF!&lt;&gt;""),#REF!,"")</f>
        <v>#REF!</v>
      </c>
      <c r="P3033" t="e">
        <f t="shared" si="381"/>
        <v>#REF!</v>
      </c>
      <c r="Q3033" s="2" t="e">
        <f t="shared" ca="1" si="382"/>
        <v>#REF!</v>
      </c>
      <c r="R3033" t="e">
        <f>IF(NOT(#REF!="Indskrevet"),"",IF(E3033="",FALSE,AND(NOT(#REF!),VALUE(RIGHT(CONCATENATE(YEAR(E3033)),2))=15)))</f>
        <v>#REF!</v>
      </c>
      <c r="S3033" t="e">
        <f t="shared" si="379"/>
        <v>#REF!</v>
      </c>
      <c r="T3033" t="e">
        <f t="shared" si="380"/>
        <v>#REF!</v>
      </c>
      <c r="U3033" s="2" t="e">
        <f t="shared" si="383"/>
        <v>#REF!</v>
      </c>
      <c r="V3033" s="2"/>
    </row>
    <row r="3034" spans="1:22" x14ac:dyDescent="0.25">
      <c r="A3034" t="s">
        <v>1960</v>
      </c>
      <c r="B3034" t="s">
        <v>1961</v>
      </c>
      <c r="C3034">
        <v>59.999999999998799</v>
      </c>
      <c r="D3034" t="s">
        <v>5290</v>
      </c>
      <c r="E3034" s="1">
        <v>42156</v>
      </c>
      <c r="F3034" t="s">
        <v>5333</v>
      </c>
      <c r="G3034">
        <v>1</v>
      </c>
      <c r="H3034" t="s">
        <v>5287</v>
      </c>
      <c r="I3034" t="s">
        <v>5334</v>
      </c>
      <c r="J3034" t="s">
        <v>5293</v>
      </c>
      <c r="K3034" t="b">
        <f>LOOKUP(A3034,'[1]UDDATA-1'!B:B,'[1]UDDATA-1'!A:A)&lt;&gt;LOOKUP(A3034,'[1]UDDATA-2'!B:B,'[1]UDDATA-2'!A:A)</f>
        <v>0</v>
      </c>
      <c r="L3034" t="str">
        <f t="shared" si="376"/>
        <v>Objektorienteret programmering</v>
      </c>
      <c r="M3034">
        <f t="shared" si="377"/>
        <v>10</v>
      </c>
      <c r="N3034" t="str">
        <f t="shared" si="378"/>
        <v/>
      </c>
      <c r="O3034" t="e">
        <f>IF(AND(A3034&lt;&gt;A3033,#REF!&lt;&gt;""),#REF!,"")</f>
        <v>#REF!</v>
      </c>
      <c r="P3034" t="e">
        <f t="shared" si="381"/>
        <v>#REF!</v>
      </c>
      <c r="Q3034" s="2" t="e">
        <f t="shared" ca="1" si="382"/>
        <v>#REF!</v>
      </c>
      <c r="R3034" t="e">
        <f>IF(NOT(#REF!="Indskrevet"),"",IF(E3034="",FALSE,AND(NOT(#REF!),VALUE(RIGHT(CONCATENATE(YEAR(E3034)),2))=15)))</f>
        <v>#REF!</v>
      </c>
      <c r="S3034" t="e">
        <f t="shared" si="379"/>
        <v>#REF!</v>
      </c>
      <c r="T3034" t="e">
        <f t="shared" si="380"/>
        <v>#REF!</v>
      </c>
      <c r="U3034" s="2" t="e">
        <f t="shared" si="383"/>
        <v>#REF!</v>
      </c>
      <c r="V3034" s="2"/>
    </row>
    <row r="3035" spans="1:22" x14ac:dyDescent="0.25">
      <c r="A3035" t="s">
        <v>1962</v>
      </c>
      <c r="B3035" t="s">
        <v>1963</v>
      </c>
      <c r="C3035">
        <v>59.999999999998799</v>
      </c>
      <c r="K3035" t="b">
        <f>LOOKUP(A3035,'[1]UDDATA-1'!B:B,'[1]UDDATA-1'!A:A)&lt;&gt;LOOKUP(A3035,'[1]UDDATA-2'!B:B,'[1]UDDATA-2'!A:A)</f>
        <v>0</v>
      </c>
      <c r="L3035" t="str">
        <f t="shared" si="376"/>
        <v/>
      </c>
      <c r="M3035" t="str">
        <f t="shared" si="377"/>
        <v/>
      </c>
      <c r="N3035" t="str">
        <f t="shared" si="378"/>
        <v/>
      </c>
      <c r="O3035" t="e">
        <f>IF(AND(A3035&lt;&gt;A3034,#REF!&lt;&gt;""),#REF!,"")</f>
        <v>#REF!</v>
      </c>
      <c r="P3035" t="e">
        <f t="shared" si="381"/>
        <v>#REF!</v>
      </c>
      <c r="Q3035" s="2" t="e">
        <f t="shared" ca="1" si="382"/>
        <v>#REF!</v>
      </c>
      <c r="R3035" t="e">
        <f>IF(NOT(#REF!="Indskrevet"),"",IF(E3035="",FALSE,AND(NOT(#REF!),VALUE(RIGHT(CONCATENATE(YEAR(E3035)),2))=15)))</f>
        <v>#REF!</v>
      </c>
      <c r="S3035" t="e">
        <f t="shared" si="379"/>
        <v>#REF!</v>
      </c>
      <c r="T3035" t="e">
        <f t="shared" si="380"/>
        <v>#REF!</v>
      </c>
      <c r="U3035" s="2" t="e">
        <f t="shared" si="383"/>
        <v>#REF!</v>
      </c>
      <c r="V3035" s="2"/>
    </row>
    <row r="3036" spans="1:22" x14ac:dyDescent="0.25">
      <c r="A3036" t="s">
        <v>1966</v>
      </c>
      <c r="B3036" t="s">
        <v>1967</v>
      </c>
      <c r="C3036">
        <v>0</v>
      </c>
      <c r="D3036" t="s">
        <v>5318</v>
      </c>
      <c r="E3036" s="1">
        <v>41316</v>
      </c>
      <c r="F3036" t="s">
        <v>5308</v>
      </c>
      <c r="G3036">
        <v>1</v>
      </c>
      <c r="H3036" t="s">
        <v>5287</v>
      </c>
      <c r="I3036" t="s">
        <v>5288</v>
      </c>
      <c r="J3036" t="s">
        <v>5289</v>
      </c>
      <c r="K3036" t="b">
        <f>LOOKUP(A3036,'[1]UDDATA-1'!B:B,'[1]UDDATA-1'!A:A)&lt;&gt;LOOKUP(A3036,'[1]UDDATA-2'!B:B,'[1]UDDATA-2'!A:A)</f>
        <v>0</v>
      </c>
      <c r="L3036" t="str">
        <f t="shared" si="376"/>
        <v>Grundlæggende programmering</v>
      </c>
      <c r="M3036" t="str">
        <f t="shared" si="377"/>
        <v/>
      </c>
      <c r="N3036" t="str">
        <f t="shared" si="378"/>
        <v>U</v>
      </c>
      <c r="O3036" t="e">
        <f>IF(AND(A3036&lt;&gt;A3035,#REF!&lt;&gt;""),#REF!,"")</f>
        <v>#REF!</v>
      </c>
      <c r="P3036" t="e">
        <f t="shared" si="381"/>
        <v>#REF!</v>
      </c>
      <c r="Q3036" s="2" t="e">
        <f t="shared" ca="1" si="382"/>
        <v>#REF!</v>
      </c>
      <c r="R3036" t="e">
        <f>IF(NOT(#REF!="Indskrevet"),"",IF(E3036="",FALSE,AND(NOT(#REF!),VALUE(RIGHT(CONCATENATE(YEAR(E3036)),2))=15)))</f>
        <v>#REF!</v>
      </c>
      <c r="S3036" t="e">
        <f t="shared" si="379"/>
        <v>#REF!</v>
      </c>
      <c r="T3036" t="e">
        <f t="shared" si="380"/>
        <v>#REF!</v>
      </c>
      <c r="U3036" s="2" t="e">
        <f t="shared" si="383"/>
        <v>#REF!</v>
      </c>
      <c r="V3036" s="2"/>
    </row>
    <row r="3037" spans="1:22" x14ac:dyDescent="0.25">
      <c r="A3037" t="s">
        <v>1966</v>
      </c>
      <c r="B3037" t="s">
        <v>1967</v>
      </c>
      <c r="C3037">
        <v>0</v>
      </c>
      <c r="D3037" t="s">
        <v>5318</v>
      </c>
      <c r="E3037" s="1">
        <v>41452</v>
      </c>
      <c r="F3037" t="s">
        <v>5309</v>
      </c>
      <c r="G3037">
        <v>1</v>
      </c>
      <c r="H3037" t="s">
        <v>5287</v>
      </c>
      <c r="I3037" t="s">
        <v>5292</v>
      </c>
      <c r="J3037" t="s">
        <v>5293</v>
      </c>
      <c r="K3037" t="b">
        <f>LOOKUP(A3037,'[1]UDDATA-1'!B:B,'[1]UDDATA-1'!A:A)&lt;&gt;LOOKUP(A3037,'[1]UDDATA-2'!B:B,'[1]UDDATA-2'!A:A)</f>
        <v>0</v>
      </c>
      <c r="L3037" t="str">
        <f t="shared" si="376"/>
        <v>Matematik til multimedie-applikationer</v>
      </c>
      <c r="M3037" t="str">
        <f t="shared" si="377"/>
        <v/>
      </c>
      <c r="N3037" t="str">
        <f t="shared" si="378"/>
        <v>U</v>
      </c>
      <c r="O3037" t="e">
        <f>IF(AND(A3037&lt;&gt;A3036,#REF!&lt;&gt;""),#REF!,"")</f>
        <v>#REF!</v>
      </c>
      <c r="P3037" t="e">
        <f t="shared" si="381"/>
        <v>#REF!</v>
      </c>
      <c r="Q3037" s="2" t="e">
        <f t="shared" ca="1" si="382"/>
        <v>#REF!</v>
      </c>
      <c r="R3037" t="e">
        <f>IF(NOT(#REF!="Indskrevet"),"",IF(E3037="",FALSE,AND(NOT(#REF!),VALUE(RIGHT(CONCATENATE(YEAR(E3037)),2))=15)))</f>
        <v>#REF!</v>
      </c>
      <c r="S3037" t="e">
        <f t="shared" si="379"/>
        <v>#REF!</v>
      </c>
      <c r="T3037" t="e">
        <f t="shared" si="380"/>
        <v>#REF!</v>
      </c>
      <c r="U3037" s="2" t="e">
        <f t="shared" si="383"/>
        <v>#REF!</v>
      </c>
      <c r="V3037" s="2"/>
    </row>
    <row r="3038" spans="1:22" x14ac:dyDescent="0.25">
      <c r="A3038" t="s">
        <v>1966</v>
      </c>
      <c r="B3038" t="s">
        <v>1967</v>
      </c>
      <c r="C3038">
        <v>0</v>
      </c>
      <c r="D3038" t="s">
        <v>5318</v>
      </c>
      <c r="E3038" s="1">
        <v>41484</v>
      </c>
      <c r="F3038" t="s">
        <v>5310</v>
      </c>
      <c r="G3038">
        <v>1</v>
      </c>
      <c r="H3038" t="s">
        <v>5287</v>
      </c>
      <c r="I3038" t="s">
        <v>5295</v>
      </c>
      <c r="J3038" t="s">
        <v>5293</v>
      </c>
      <c r="K3038" t="b">
        <f>LOOKUP(A3038,'[1]UDDATA-1'!B:B,'[1]UDDATA-1'!A:A)&lt;&gt;LOOKUP(A3038,'[1]UDDATA-2'!B:B,'[1]UDDATA-2'!A:A)</f>
        <v>0</v>
      </c>
      <c r="L3038" t="str">
        <f t="shared" si="376"/>
        <v>Fysisk interface design</v>
      </c>
      <c r="M3038" t="str">
        <f t="shared" si="377"/>
        <v/>
      </c>
      <c r="N3038" t="str">
        <f t="shared" si="378"/>
        <v>U</v>
      </c>
      <c r="O3038" t="e">
        <f>IF(AND(A3038&lt;&gt;A3037,#REF!&lt;&gt;""),#REF!,"")</f>
        <v>#REF!</v>
      </c>
      <c r="P3038" t="e">
        <f t="shared" si="381"/>
        <v>#REF!</v>
      </c>
      <c r="Q3038" s="2" t="e">
        <f t="shared" ca="1" si="382"/>
        <v>#REF!</v>
      </c>
      <c r="R3038" t="e">
        <f>IF(NOT(#REF!="Indskrevet"),"",IF(E3038="",FALSE,AND(NOT(#REF!),VALUE(RIGHT(CONCATENATE(YEAR(E3038)),2))=15)))</f>
        <v>#REF!</v>
      </c>
      <c r="S3038" t="e">
        <f t="shared" si="379"/>
        <v>#REF!</v>
      </c>
      <c r="T3038" t="e">
        <f t="shared" si="380"/>
        <v>#REF!</v>
      </c>
      <c r="U3038" s="2" t="e">
        <f t="shared" si="383"/>
        <v>#REF!</v>
      </c>
      <c r="V3038" s="2"/>
    </row>
    <row r="3039" spans="1:22" x14ac:dyDescent="0.25">
      <c r="A3039" t="s">
        <v>1970</v>
      </c>
      <c r="B3039" t="s">
        <v>1971</v>
      </c>
      <c r="C3039">
        <v>4.9999999999998002</v>
      </c>
      <c r="D3039" t="s">
        <v>5327</v>
      </c>
      <c r="E3039" s="1">
        <v>40927</v>
      </c>
      <c r="F3039" t="s">
        <v>5328</v>
      </c>
      <c r="G3039">
        <v>1</v>
      </c>
      <c r="H3039" t="s">
        <v>5287</v>
      </c>
      <c r="I3039" t="s">
        <v>5324</v>
      </c>
      <c r="J3039" t="s">
        <v>5362</v>
      </c>
      <c r="K3039" t="b">
        <f>LOOKUP(A3039,'[1]UDDATA-1'!B:B,'[1]UDDATA-1'!A:A)&lt;&gt;LOOKUP(A3039,'[1]UDDATA-2'!B:B,'[1]UDDATA-2'!A:A)</f>
        <v>0</v>
      </c>
      <c r="L3039" t="str">
        <f t="shared" si="376"/>
        <v>Lineær algebra</v>
      </c>
      <c r="M3039">
        <f t="shared" si="377"/>
        <v>-3</v>
      </c>
      <c r="N3039" t="str">
        <f t="shared" si="378"/>
        <v/>
      </c>
      <c r="O3039" t="e">
        <f>IF(AND(A3039&lt;&gt;A3038,#REF!&lt;&gt;""),#REF!,"")</f>
        <v>#REF!</v>
      </c>
      <c r="P3039" t="e">
        <f t="shared" si="381"/>
        <v>#REF!</v>
      </c>
      <c r="Q3039" s="2" t="e">
        <f t="shared" ca="1" si="382"/>
        <v>#REF!</v>
      </c>
      <c r="R3039" t="e">
        <f>IF(NOT(#REF!="Indskrevet"),"",IF(E3039="",FALSE,AND(NOT(#REF!),VALUE(RIGHT(CONCATENATE(YEAR(E3039)),2))=15)))</f>
        <v>#REF!</v>
      </c>
      <c r="S3039" t="e">
        <f t="shared" si="379"/>
        <v>#REF!</v>
      </c>
      <c r="T3039" t="e">
        <f t="shared" si="380"/>
        <v>#REF!</v>
      </c>
      <c r="U3039" s="2" t="e">
        <f t="shared" si="383"/>
        <v>#REF!</v>
      </c>
      <c r="V3039" s="2"/>
    </row>
    <row r="3040" spans="1:22" x14ac:dyDescent="0.25">
      <c r="A3040" t="s">
        <v>1972</v>
      </c>
      <c r="B3040" t="s">
        <v>1973</v>
      </c>
      <c r="C3040">
        <v>114.999999999998</v>
      </c>
      <c r="K3040" t="b">
        <f>LOOKUP(A3040,'[1]UDDATA-1'!B:B,'[1]UDDATA-1'!A:A)&lt;&gt;LOOKUP(A3040,'[1]UDDATA-2'!B:B,'[1]UDDATA-2'!A:A)</f>
        <v>0</v>
      </c>
      <c r="L3040" t="str">
        <f t="shared" si="376"/>
        <v/>
      </c>
      <c r="M3040" t="str">
        <f t="shared" si="377"/>
        <v/>
      </c>
      <c r="N3040" t="str">
        <f t="shared" si="378"/>
        <v/>
      </c>
      <c r="O3040" t="e">
        <f>IF(AND(A3040&lt;&gt;A3039,#REF!&lt;&gt;""),#REF!,"")</f>
        <v>#REF!</v>
      </c>
      <c r="P3040" t="e">
        <f t="shared" si="381"/>
        <v>#REF!</v>
      </c>
      <c r="Q3040" s="2" t="e">
        <f t="shared" ca="1" si="382"/>
        <v>#REF!</v>
      </c>
      <c r="R3040" t="e">
        <f>IF(NOT(#REF!="Indskrevet"),"",IF(E3040="",FALSE,AND(NOT(#REF!),VALUE(RIGHT(CONCATENATE(YEAR(E3040)),2))=15)))</f>
        <v>#REF!</v>
      </c>
      <c r="S3040" t="e">
        <f t="shared" si="379"/>
        <v>#REF!</v>
      </c>
      <c r="T3040" t="e">
        <f t="shared" si="380"/>
        <v>#REF!</v>
      </c>
      <c r="U3040" s="2" t="e">
        <f t="shared" si="383"/>
        <v>#REF!</v>
      </c>
      <c r="V3040" s="2"/>
    </row>
    <row r="3041" spans="1:22" x14ac:dyDescent="0.25">
      <c r="A3041" t="s">
        <v>1974</v>
      </c>
      <c r="B3041" t="s">
        <v>1975</v>
      </c>
      <c r="C3041">
        <v>59.999999999998799</v>
      </c>
      <c r="D3041" t="s">
        <v>5317</v>
      </c>
      <c r="E3041" s="1">
        <v>42031</v>
      </c>
      <c r="F3041" t="s">
        <v>5308</v>
      </c>
      <c r="G3041">
        <v>1</v>
      </c>
      <c r="H3041" t="s">
        <v>5287</v>
      </c>
      <c r="I3041" t="s">
        <v>5288</v>
      </c>
      <c r="J3041" t="s">
        <v>5289</v>
      </c>
      <c r="K3041" t="b">
        <f>LOOKUP(A3041,'[1]UDDATA-1'!B:B,'[1]UDDATA-1'!A:A)&lt;&gt;LOOKUP(A3041,'[1]UDDATA-2'!B:B,'[1]UDDATA-2'!A:A)</f>
        <v>0</v>
      </c>
      <c r="L3041" t="str">
        <f t="shared" si="376"/>
        <v>Grundlæggende programmering</v>
      </c>
      <c r="M3041">
        <f t="shared" si="377"/>
        <v>4</v>
      </c>
      <c r="N3041" t="str">
        <f t="shared" si="378"/>
        <v/>
      </c>
      <c r="O3041" t="e">
        <f>IF(AND(A3041&lt;&gt;A3040,#REF!&lt;&gt;""),#REF!,"")</f>
        <v>#REF!</v>
      </c>
      <c r="P3041" t="e">
        <f t="shared" si="381"/>
        <v>#REF!</v>
      </c>
      <c r="Q3041" s="2" t="e">
        <f t="shared" ca="1" si="382"/>
        <v>#REF!</v>
      </c>
      <c r="R3041" t="e">
        <f>IF(NOT(#REF!="Indskrevet"),"",IF(E3041="",FALSE,AND(NOT(#REF!),VALUE(RIGHT(CONCATENATE(YEAR(E3041)),2))=15)))</f>
        <v>#REF!</v>
      </c>
      <c r="S3041" t="e">
        <f t="shared" si="379"/>
        <v>#REF!</v>
      </c>
      <c r="T3041" t="e">
        <f t="shared" si="380"/>
        <v>#REF!</v>
      </c>
      <c r="U3041" s="2" t="e">
        <f t="shared" si="383"/>
        <v>#REF!</v>
      </c>
      <c r="V3041" s="2"/>
    </row>
    <row r="3042" spans="1:22" x14ac:dyDescent="0.25">
      <c r="A3042" t="s">
        <v>1974</v>
      </c>
      <c r="B3042" t="s">
        <v>1975</v>
      </c>
      <c r="C3042">
        <v>59.999999999998799</v>
      </c>
      <c r="D3042" t="s">
        <v>5285</v>
      </c>
      <c r="E3042" s="1">
        <v>42178</v>
      </c>
      <c r="F3042" t="s">
        <v>5309</v>
      </c>
      <c r="G3042">
        <v>1</v>
      </c>
      <c r="H3042" t="s">
        <v>5287</v>
      </c>
      <c r="I3042" t="s">
        <v>5292</v>
      </c>
      <c r="J3042" t="s">
        <v>5293</v>
      </c>
      <c r="K3042" t="b">
        <f>LOOKUP(A3042,'[1]UDDATA-1'!B:B,'[1]UDDATA-1'!A:A)&lt;&gt;LOOKUP(A3042,'[1]UDDATA-2'!B:B,'[1]UDDATA-2'!A:A)</f>
        <v>0</v>
      </c>
      <c r="L3042" t="str">
        <f t="shared" si="376"/>
        <v>Matematik til multimedie-applikationer</v>
      </c>
      <c r="M3042">
        <f t="shared" si="377"/>
        <v>2</v>
      </c>
      <c r="N3042" t="str">
        <f t="shared" si="378"/>
        <v/>
      </c>
      <c r="O3042" t="e">
        <f>IF(AND(A3042&lt;&gt;A3041,#REF!&lt;&gt;""),#REF!,"")</f>
        <v>#REF!</v>
      </c>
      <c r="P3042" t="e">
        <f t="shared" si="381"/>
        <v>#REF!</v>
      </c>
      <c r="Q3042" s="2" t="e">
        <f t="shared" ca="1" si="382"/>
        <v>#REF!</v>
      </c>
      <c r="R3042" t="e">
        <f>IF(NOT(#REF!="Indskrevet"),"",IF(E3042="",FALSE,AND(NOT(#REF!),VALUE(RIGHT(CONCATENATE(YEAR(E3042)),2))=15)))</f>
        <v>#REF!</v>
      </c>
      <c r="S3042" t="e">
        <f t="shared" si="379"/>
        <v>#REF!</v>
      </c>
      <c r="T3042" t="e">
        <f t="shared" si="380"/>
        <v>#REF!</v>
      </c>
      <c r="U3042" s="2" t="e">
        <f t="shared" si="383"/>
        <v>#REF!</v>
      </c>
      <c r="V3042" s="2"/>
    </row>
    <row r="3043" spans="1:22" x14ac:dyDescent="0.25">
      <c r="A3043" t="s">
        <v>1976</v>
      </c>
      <c r="B3043" t="s">
        <v>1977</v>
      </c>
      <c r="C3043">
        <v>104.999999999998</v>
      </c>
      <c r="D3043" t="s">
        <v>5285</v>
      </c>
      <c r="E3043" s="1">
        <v>41676</v>
      </c>
      <c r="F3043" t="s">
        <v>5343</v>
      </c>
      <c r="G3043">
        <v>1</v>
      </c>
      <c r="H3043" t="s">
        <v>5287</v>
      </c>
      <c r="I3043" t="s">
        <v>5288</v>
      </c>
      <c r="J3043" t="s">
        <v>5289</v>
      </c>
      <c r="K3043" t="b">
        <f>LOOKUP(A3043,'[1]UDDATA-1'!B:B,'[1]UDDATA-1'!A:A)&lt;&gt;LOOKUP(A3043,'[1]UDDATA-2'!B:B,'[1]UDDATA-2'!A:A)</f>
        <v>0</v>
      </c>
      <c r="L3043" t="str">
        <f t="shared" si="376"/>
        <v>Grundlæggende programmering</v>
      </c>
      <c r="M3043">
        <f t="shared" si="377"/>
        <v>2</v>
      </c>
      <c r="N3043" t="str">
        <f t="shared" si="378"/>
        <v/>
      </c>
      <c r="O3043" t="e">
        <f>IF(AND(A3043&lt;&gt;A3042,#REF!&lt;&gt;""),#REF!,"")</f>
        <v>#REF!</v>
      </c>
      <c r="P3043" t="e">
        <f t="shared" si="381"/>
        <v>#REF!</v>
      </c>
      <c r="Q3043" s="2" t="e">
        <f t="shared" ca="1" si="382"/>
        <v>#REF!</v>
      </c>
      <c r="R3043" t="e">
        <f>IF(NOT(#REF!="Indskrevet"),"",IF(E3043="",FALSE,AND(NOT(#REF!),VALUE(RIGHT(CONCATENATE(YEAR(E3043)),2))=15)))</f>
        <v>#REF!</v>
      </c>
      <c r="S3043" t="e">
        <f t="shared" si="379"/>
        <v>#REF!</v>
      </c>
      <c r="T3043" t="e">
        <f t="shared" si="380"/>
        <v>#REF!</v>
      </c>
      <c r="U3043" s="2" t="e">
        <f t="shared" si="383"/>
        <v>#REF!</v>
      </c>
      <c r="V3043" s="2"/>
    </row>
    <row r="3044" spans="1:22" x14ac:dyDescent="0.25">
      <c r="A3044" t="s">
        <v>1976</v>
      </c>
      <c r="B3044" t="s">
        <v>1977</v>
      </c>
      <c r="C3044">
        <v>104.999999999998</v>
      </c>
      <c r="D3044" t="s">
        <v>5290</v>
      </c>
      <c r="E3044" s="1">
        <v>41815</v>
      </c>
      <c r="F3044" t="s">
        <v>5344</v>
      </c>
      <c r="G3044">
        <v>1</v>
      </c>
      <c r="H3044" t="s">
        <v>5287</v>
      </c>
      <c r="I3044" t="s">
        <v>5292</v>
      </c>
      <c r="J3044" t="s">
        <v>5293</v>
      </c>
      <c r="K3044" t="b">
        <f>LOOKUP(A3044,'[1]UDDATA-1'!B:B,'[1]UDDATA-1'!A:A)&lt;&gt;LOOKUP(A3044,'[1]UDDATA-2'!B:B,'[1]UDDATA-2'!A:A)</f>
        <v>0</v>
      </c>
      <c r="L3044" t="str">
        <f t="shared" si="376"/>
        <v>Matematik til multimedie-applikationer</v>
      </c>
      <c r="M3044">
        <f t="shared" si="377"/>
        <v>10</v>
      </c>
      <c r="N3044" t="str">
        <f t="shared" si="378"/>
        <v/>
      </c>
      <c r="O3044" t="e">
        <f>IF(AND(A3044&lt;&gt;A3043,#REF!&lt;&gt;""),#REF!,"")</f>
        <v>#REF!</v>
      </c>
      <c r="P3044" t="e">
        <f t="shared" si="381"/>
        <v>#REF!</v>
      </c>
      <c r="Q3044" s="2" t="e">
        <f t="shared" ca="1" si="382"/>
        <v>#REF!</v>
      </c>
      <c r="R3044" t="e">
        <f>IF(NOT(#REF!="Indskrevet"),"",IF(E3044="",FALSE,AND(NOT(#REF!),VALUE(RIGHT(CONCATENATE(YEAR(E3044)),2))=15)))</f>
        <v>#REF!</v>
      </c>
      <c r="S3044" t="e">
        <f t="shared" si="379"/>
        <v>#REF!</v>
      </c>
      <c r="T3044" t="e">
        <f t="shared" si="380"/>
        <v>#REF!</v>
      </c>
      <c r="U3044" s="2" t="e">
        <f t="shared" si="383"/>
        <v>#REF!</v>
      </c>
      <c r="V3044" s="2"/>
    </row>
    <row r="3045" spans="1:22" x14ac:dyDescent="0.25">
      <c r="A3045" t="s">
        <v>1976</v>
      </c>
      <c r="B3045" t="s">
        <v>1977</v>
      </c>
      <c r="C3045">
        <v>104.999999999998</v>
      </c>
      <c r="D3045" t="s">
        <v>5317</v>
      </c>
      <c r="E3045" s="1">
        <v>41824</v>
      </c>
      <c r="F3045" t="s">
        <v>5345</v>
      </c>
      <c r="G3045">
        <v>1</v>
      </c>
      <c r="H3045" t="s">
        <v>5287</v>
      </c>
      <c r="I3045" t="s">
        <v>5295</v>
      </c>
      <c r="J3045" t="s">
        <v>5293</v>
      </c>
      <c r="K3045" t="b">
        <f>LOOKUP(A3045,'[1]UDDATA-1'!B:B,'[1]UDDATA-1'!A:A)&lt;&gt;LOOKUP(A3045,'[1]UDDATA-2'!B:B,'[1]UDDATA-2'!A:A)</f>
        <v>0</v>
      </c>
      <c r="L3045" t="str">
        <f t="shared" si="376"/>
        <v>Fysisk interface design</v>
      </c>
      <c r="M3045">
        <f t="shared" si="377"/>
        <v>4</v>
      </c>
      <c r="N3045" t="str">
        <f t="shared" si="378"/>
        <v/>
      </c>
      <c r="O3045" t="e">
        <f>IF(AND(A3045&lt;&gt;A3044,#REF!&lt;&gt;""),#REF!,"")</f>
        <v>#REF!</v>
      </c>
      <c r="P3045" t="e">
        <f t="shared" si="381"/>
        <v>#REF!</v>
      </c>
      <c r="Q3045" s="2" t="e">
        <f t="shared" ca="1" si="382"/>
        <v>#REF!</v>
      </c>
      <c r="R3045" t="e">
        <f>IF(NOT(#REF!="Indskrevet"),"",IF(E3045="",FALSE,AND(NOT(#REF!),VALUE(RIGHT(CONCATENATE(YEAR(E3045)),2))=15)))</f>
        <v>#REF!</v>
      </c>
      <c r="S3045" t="e">
        <f t="shared" si="379"/>
        <v>#REF!</v>
      </c>
      <c r="T3045" t="e">
        <f t="shared" si="380"/>
        <v>#REF!</v>
      </c>
      <c r="U3045" s="2" t="e">
        <f t="shared" si="383"/>
        <v>#REF!</v>
      </c>
      <c r="V3045" s="2"/>
    </row>
    <row r="3046" spans="1:22" x14ac:dyDescent="0.25">
      <c r="A3046" t="s">
        <v>1976</v>
      </c>
      <c r="B3046" t="s">
        <v>1977</v>
      </c>
      <c r="C3046">
        <v>104.999999999998</v>
      </c>
      <c r="D3046" t="s">
        <v>5306</v>
      </c>
      <c r="E3046" s="1">
        <v>42150</v>
      </c>
      <c r="F3046" t="s">
        <v>5346</v>
      </c>
      <c r="G3046">
        <v>1</v>
      </c>
      <c r="H3046" t="s">
        <v>5287</v>
      </c>
      <c r="I3046" t="s">
        <v>5298</v>
      </c>
      <c r="J3046" t="s">
        <v>5303</v>
      </c>
      <c r="K3046" t="b">
        <f>LOOKUP(A3046,'[1]UDDATA-1'!B:B,'[1]UDDATA-1'!A:A)&lt;&gt;LOOKUP(A3046,'[1]UDDATA-2'!B:B,'[1]UDDATA-2'!A:A)</f>
        <v>0</v>
      </c>
      <c r="L3046" t="str">
        <f t="shared" si="376"/>
        <v>Proceduremæssig programmering</v>
      </c>
      <c r="M3046">
        <f t="shared" si="377"/>
        <v>0</v>
      </c>
      <c r="N3046" t="str">
        <f t="shared" si="378"/>
        <v/>
      </c>
      <c r="O3046" t="e">
        <f>IF(AND(A3046&lt;&gt;A3045,#REF!&lt;&gt;""),#REF!,"")</f>
        <v>#REF!</v>
      </c>
      <c r="P3046" t="e">
        <f t="shared" si="381"/>
        <v>#REF!</v>
      </c>
      <c r="Q3046" s="2" t="e">
        <f t="shared" ca="1" si="382"/>
        <v>#REF!</v>
      </c>
      <c r="R3046" t="e">
        <f>IF(NOT(#REF!="Indskrevet"),"",IF(E3046="",FALSE,AND(NOT(#REF!),VALUE(RIGHT(CONCATENATE(YEAR(E3046)),2))=15)))</f>
        <v>#REF!</v>
      </c>
      <c r="S3046" t="e">
        <f t="shared" si="379"/>
        <v>#REF!</v>
      </c>
      <c r="T3046" t="e">
        <f t="shared" si="380"/>
        <v>#REF!</v>
      </c>
      <c r="U3046" s="2" t="e">
        <f t="shared" si="383"/>
        <v>#REF!</v>
      </c>
      <c r="V3046" s="2"/>
    </row>
    <row r="3047" spans="1:22" x14ac:dyDescent="0.25">
      <c r="A3047" t="s">
        <v>1976</v>
      </c>
      <c r="B3047" t="s">
        <v>1977</v>
      </c>
      <c r="C3047">
        <v>104.999999999998</v>
      </c>
      <c r="D3047" t="s">
        <v>5306</v>
      </c>
      <c r="E3047" s="1">
        <v>42170</v>
      </c>
      <c r="F3047" t="s">
        <v>5347</v>
      </c>
      <c r="G3047">
        <v>1</v>
      </c>
      <c r="H3047" t="s">
        <v>5287</v>
      </c>
      <c r="I3047" t="s">
        <v>5302</v>
      </c>
      <c r="J3047" t="s">
        <v>5303</v>
      </c>
      <c r="K3047" t="b">
        <f>LOOKUP(A3047,'[1]UDDATA-1'!B:B,'[1]UDDATA-1'!A:A)&lt;&gt;LOOKUP(A3047,'[1]UDDATA-2'!B:B,'[1]UDDATA-2'!A:A)</f>
        <v>0</v>
      </c>
      <c r="L3047" t="str">
        <f t="shared" si="376"/>
        <v>Lyd- og musikbehandling</v>
      </c>
      <c r="M3047">
        <f t="shared" si="377"/>
        <v>0</v>
      </c>
      <c r="N3047" t="str">
        <f t="shared" si="378"/>
        <v/>
      </c>
      <c r="O3047" t="e">
        <f>IF(AND(A3047&lt;&gt;A3046,#REF!&lt;&gt;""),#REF!,"")</f>
        <v>#REF!</v>
      </c>
      <c r="P3047" t="e">
        <f t="shared" si="381"/>
        <v>#REF!</v>
      </c>
      <c r="Q3047" s="2" t="e">
        <f t="shared" ca="1" si="382"/>
        <v>#REF!</v>
      </c>
      <c r="R3047" t="e">
        <f>IF(NOT(#REF!="Indskrevet"),"",IF(E3047="",FALSE,AND(NOT(#REF!),VALUE(RIGHT(CONCATENATE(YEAR(E3047)),2))=15)))</f>
        <v>#REF!</v>
      </c>
      <c r="S3047" t="e">
        <f t="shared" si="379"/>
        <v>#REF!</v>
      </c>
      <c r="T3047" t="e">
        <f t="shared" si="380"/>
        <v>#REF!</v>
      </c>
      <c r="U3047" s="2" t="e">
        <f t="shared" si="383"/>
        <v>#REF!</v>
      </c>
      <c r="V3047" s="2"/>
    </row>
    <row r="3048" spans="1:22" x14ac:dyDescent="0.25">
      <c r="A3048" t="s">
        <v>1976</v>
      </c>
      <c r="B3048" t="s">
        <v>1977</v>
      </c>
      <c r="C3048">
        <v>104.999999999998</v>
      </c>
      <c r="D3048" t="s">
        <v>5285</v>
      </c>
      <c r="E3048" s="1">
        <v>42179</v>
      </c>
      <c r="F3048" t="s">
        <v>5348</v>
      </c>
      <c r="G3048">
        <v>1</v>
      </c>
      <c r="H3048" t="s">
        <v>5287</v>
      </c>
      <c r="I3048" t="s">
        <v>5305</v>
      </c>
      <c r="J3048" t="s">
        <v>5303</v>
      </c>
      <c r="K3048" t="b">
        <f>LOOKUP(A3048,'[1]UDDATA-1'!B:B,'[1]UDDATA-1'!A:A)&lt;&gt;LOOKUP(A3048,'[1]UDDATA-2'!B:B,'[1]UDDATA-2'!A:A)</f>
        <v>0</v>
      </c>
      <c r="L3048" t="str">
        <f t="shared" si="376"/>
        <v>Objektorienteret Software Engineering</v>
      </c>
      <c r="M3048">
        <f t="shared" si="377"/>
        <v>2</v>
      </c>
      <c r="N3048" t="str">
        <f t="shared" si="378"/>
        <v/>
      </c>
      <c r="O3048" t="e">
        <f>IF(AND(A3048&lt;&gt;A3047,#REF!&lt;&gt;""),#REF!,"")</f>
        <v>#REF!</v>
      </c>
      <c r="P3048" t="e">
        <f t="shared" si="381"/>
        <v>#REF!</v>
      </c>
      <c r="Q3048" s="2" t="e">
        <f t="shared" ca="1" si="382"/>
        <v>#REF!</v>
      </c>
      <c r="R3048" t="e">
        <f>IF(NOT(#REF!="Indskrevet"),"",IF(E3048="",FALSE,AND(NOT(#REF!),VALUE(RIGHT(CONCATENATE(YEAR(E3048)),2))=15)))</f>
        <v>#REF!</v>
      </c>
      <c r="S3048" t="e">
        <f t="shared" si="379"/>
        <v>#REF!</v>
      </c>
      <c r="T3048" t="e">
        <f t="shared" si="380"/>
        <v>#REF!</v>
      </c>
      <c r="U3048" s="2" t="e">
        <f t="shared" si="383"/>
        <v>#REF!</v>
      </c>
      <c r="V3048" s="2"/>
    </row>
    <row r="3049" spans="1:22" x14ac:dyDescent="0.25">
      <c r="A3049" t="s">
        <v>1979</v>
      </c>
      <c r="B3049" t="s">
        <v>1980</v>
      </c>
      <c r="C3049">
        <v>59.999999999998799</v>
      </c>
      <c r="D3049" t="s">
        <v>5296</v>
      </c>
      <c r="E3049" s="1">
        <v>42031</v>
      </c>
      <c r="F3049" t="s">
        <v>5308</v>
      </c>
      <c r="G3049">
        <v>1</v>
      </c>
      <c r="H3049" t="s">
        <v>5287</v>
      </c>
      <c r="I3049" t="s">
        <v>5288</v>
      </c>
      <c r="J3049" t="s">
        <v>5289</v>
      </c>
      <c r="K3049" t="b">
        <f>LOOKUP(A3049,'[1]UDDATA-1'!B:B,'[1]UDDATA-1'!A:A)&lt;&gt;LOOKUP(A3049,'[1]UDDATA-2'!B:B,'[1]UDDATA-2'!A:A)</f>
        <v>0</v>
      </c>
      <c r="L3049" t="str">
        <f t="shared" si="376"/>
        <v>Grundlæggende programmering</v>
      </c>
      <c r="M3049">
        <f t="shared" si="377"/>
        <v>7</v>
      </c>
      <c r="N3049" t="str">
        <f t="shared" si="378"/>
        <v/>
      </c>
      <c r="O3049" t="e">
        <f>IF(AND(A3049&lt;&gt;A3048,#REF!&lt;&gt;""),#REF!,"")</f>
        <v>#REF!</v>
      </c>
      <c r="P3049" t="e">
        <f t="shared" si="381"/>
        <v>#REF!</v>
      </c>
      <c r="Q3049" s="2" t="e">
        <f t="shared" ca="1" si="382"/>
        <v>#REF!</v>
      </c>
      <c r="R3049" t="e">
        <f>IF(NOT(#REF!="Indskrevet"),"",IF(E3049="",FALSE,AND(NOT(#REF!),VALUE(RIGHT(CONCATENATE(YEAR(E3049)),2))=15)))</f>
        <v>#REF!</v>
      </c>
      <c r="S3049" t="e">
        <f t="shared" si="379"/>
        <v>#REF!</v>
      </c>
      <c r="T3049" t="e">
        <f t="shared" si="380"/>
        <v>#REF!</v>
      </c>
      <c r="U3049" s="2" t="e">
        <f t="shared" si="383"/>
        <v>#REF!</v>
      </c>
      <c r="V3049" s="2"/>
    </row>
    <row r="3050" spans="1:22" x14ac:dyDescent="0.25">
      <c r="A3050" t="s">
        <v>1979</v>
      </c>
      <c r="B3050" t="s">
        <v>1980</v>
      </c>
      <c r="C3050">
        <v>59.999999999998799</v>
      </c>
      <c r="D3050" t="s">
        <v>5290</v>
      </c>
      <c r="E3050" s="1">
        <v>42178</v>
      </c>
      <c r="F3050" t="s">
        <v>5309</v>
      </c>
      <c r="G3050">
        <v>1</v>
      </c>
      <c r="H3050" t="s">
        <v>5287</v>
      </c>
      <c r="I3050" t="s">
        <v>5292</v>
      </c>
      <c r="J3050" t="s">
        <v>5293</v>
      </c>
      <c r="K3050" t="b">
        <f>LOOKUP(A3050,'[1]UDDATA-1'!B:B,'[1]UDDATA-1'!A:A)&lt;&gt;LOOKUP(A3050,'[1]UDDATA-2'!B:B,'[1]UDDATA-2'!A:A)</f>
        <v>0</v>
      </c>
      <c r="L3050" t="str">
        <f t="shared" si="376"/>
        <v>Matematik til multimedie-applikationer</v>
      </c>
      <c r="M3050">
        <f t="shared" si="377"/>
        <v>10</v>
      </c>
      <c r="N3050" t="str">
        <f t="shared" si="378"/>
        <v/>
      </c>
      <c r="O3050" t="e">
        <f>IF(AND(A3050&lt;&gt;A3049,#REF!&lt;&gt;""),#REF!,"")</f>
        <v>#REF!</v>
      </c>
      <c r="P3050" t="e">
        <f t="shared" si="381"/>
        <v>#REF!</v>
      </c>
      <c r="Q3050" s="2" t="e">
        <f t="shared" ca="1" si="382"/>
        <v>#REF!</v>
      </c>
      <c r="R3050" t="e">
        <f>IF(NOT(#REF!="Indskrevet"),"",IF(E3050="",FALSE,AND(NOT(#REF!),VALUE(RIGHT(CONCATENATE(YEAR(E3050)),2))=15)))</f>
        <v>#REF!</v>
      </c>
      <c r="S3050" t="e">
        <f t="shared" si="379"/>
        <v>#REF!</v>
      </c>
      <c r="T3050" t="e">
        <f t="shared" si="380"/>
        <v>#REF!</v>
      </c>
      <c r="U3050" s="2" t="e">
        <f t="shared" si="383"/>
        <v>#REF!</v>
      </c>
      <c r="V3050" s="2"/>
    </row>
    <row r="3051" spans="1:22" x14ac:dyDescent="0.25">
      <c r="A3051" t="s">
        <v>1981</v>
      </c>
      <c r="B3051" t="s">
        <v>1982</v>
      </c>
      <c r="C3051">
        <v>4.9999999999998002</v>
      </c>
      <c r="K3051" t="b">
        <f>LOOKUP(A3051,'[1]UDDATA-1'!B:B,'[1]UDDATA-1'!A:A)&lt;&gt;LOOKUP(A3051,'[1]UDDATA-2'!B:B,'[1]UDDATA-2'!A:A)</f>
        <v>0</v>
      </c>
      <c r="L3051" t="str">
        <f t="shared" si="376"/>
        <v/>
      </c>
      <c r="M3051" t="str">
        <f t="shared" si="377"/>
        <v/>
      </c>
      <c r="N3051" t="str">
        <f t="shared" si="378"/>
        <v/>
      </c>
      <c r="O3051" t="e">
        <f>IF(AND(A3051&lt;&gt;A3050,#REF!&lt;&gt;""),#REF!,"")</f>
        <v>#REF!</v>
      </c>
      <c r="P3051" t="e">
        <f t="shared" si="381"/>
        <v>#REF!</v>
      </c>
      <c r="Q3051" s="2" t="e">
        <f t="shared" ca="1" si="382"/>
        <v>#REF!</v>
      </c>
      <c r="R3051" t="e">
        <f>IF(NOT(#REF!="Indskrevet"),"",IF(E3051="",FALSE,AND(NOT(#REF!),VALUE(RIGHT(CONCATENATE(YEAR(E3051)),2))=15)))</f>
        <v>#REF!</v>
      </c>
      <c r="S3051" t="e">
        <f t="shared" si="379"/>
        <v>#REF!</v>
      </c>
      <c r="T3051" t="e">
        <f t="shared" si="380"/>
        <v>#REF!</v>
      </c>
      <c r="U3051" s="2" t="e">
        <f t="shared" si="383"/>
        <v>#REF!</v>
      </c>
      <c r="V3051" s="2"/>
    </row>
    <row r="3052" spans="1:22" x14ac:dyDescent="0.25">
      <c r="A3052" t="s">
        <v>1984</v>
      </c>
      <c r="B3052" t="s">
        <v>1985</v>
      </c>
      <c r="C3052">
        <v>104.999999999998</v>
      </c>
      <c r="D3052" t="s">
        <v>5306</v>
      </c>
      <c r="E3052" s="1">
        <v>41676</v>
      </c>
      <c r="F3052" t="s">
        <v>5308</v>
      </c>
      <c r="G3052">
        <v>1</v>
      </c>
      <c r="H3052" t="s">
        <v>5307</v>
      </c>
      <c r="I3052" t="s">
        <v>5288</v>
      </c>
      <c r="J3052" t="s">
        <v>5289</v>
      </c>
      <c r="K3052" t="b">
        <f>LOOKUP(A3052,'[1]UDDATA-1'!B:B,'[1]UDDATA-1'!A:A)&lt;&gt;LOOKUP(A3052,'[1]UDDATA-2'!B:B,'[1]UDDATA-2'!A:A)</f>
        <v>0</v>
      </c>
      <c r="L3052" t="str">
        <f t="shared" si="376"/>
        <v>Grundlæggende programmering</v>
      </c>
      <c r="M3052">
        <f t="shared" si="377"/>
        <v>0</v>
      </c>
      <c r="N3052" t="str">
        <f t="shared" si="378"/>
        <v/>
      </c>
      <c r="O3052" t="e">
        <f>IF(AND(A3052&lt;&gt;A3051,#REF!&lt;&gt;""),#REF!,"")</f>
        <v>#REF!</v>
      </c>
      <c r="P3052" t="e">
        <f t="shared" si="381"/>
        <v>#REF!</v>
      </c>
      <c r="Q3052" s="2" t="e">
        <f t="shared" ca="1" si="382"/>
        <v>#REF!</v>
      </c>
      <c r="R3052" t="e">
        <f>IF(NOT(#REF!="Indskrevet"),"",IF(E3052="",FALSE,AND(NOT(#REF!),VALUE(RIGHT(CONCATENATE(YEAR(E3052)),2))=15)))</f>
        <v>#REF!</v>
      </c>
      <c r="S3052" t="e">
        <f t="shared" si="379"/>
        <v>#REF!</v>
      </c>
      <c r="T3052" t="e">
        <f t="shared" si="380"/>
        <v>#REF!</v>
      </c>
      <c r="U3052" s="2" t="e">
        <f t="shared" si="383"/>
        <v>#REF!</v>
      </c>
      <c r="V3052" s="2"/>
    </row>
    <row r="3053" spans="1:22" x14ac:dyDescent="0.25">
      <c r="A3053" t="s">
        <v>1984</v>
      </c>
      <c r="B3053" t="s">
        <v>1985</v>
      </c>
      <c r="C3053">
        <v>104.999999999998</v>
      </c>
      <c r="D3053" t="s">
        <v>5317</v>
      </c>
      <c r="E3053" s="1">
        <v>41723</v>
      </c>
      <c r="F3053" t="s">
        <v>5308</v>
      </c>
      <c r="G3053">
        <v>2</v>
      </c>
      <c r="H3053" t="s">
        <v>5287</v>
      </c>
      <c r="I3053" t="s">
        <v>5288</v>
      </c>
      <c r="J3053" t="s">
        <v>5293</v>
      </c>
      <c r="K3053" t="b">
        <f>LOOKUP(A3053,'[1]UDDATA-1'!B:B,'[1]UDDATA-1'!A:A)&lt;&gt;LOOKUP(A3053,'[1]UDDATA-2'!B:B,'[1]UDDATA-2'!A:A)</f>
        <v>0</v>
      </c>
      <c r="L3053" t="str">
        <f t="shared" si="376"/>
        <v/>
      </c>
      <c r="M3053" t="str">
        <f t="shared" si="377"/>
        <v/>
      </c>
      <c r="N3053" t="str">
        <f t="shared" si="378"/>
        <v/>
      </c>
      <c r="O3053" t="e">
        <f>IF(AND(A3053&lt;&gt;A3052,#REF!&lt;&gt;""),#REF!,"")</f>
        <v>#REF!</v>
      </c>
      <c r="P3053" t="e">
        <f t="shared" si="381"/>
        <v>#REF!</v>
      </c>
      <c r="Q3053" s="2" t="e">
        <f t="shared" ca="1" si="382"/>
        <v>#REF!</v>
      </c>
      <c r="R3053" t="e">
        <f>IF(NOT(#REF!="Indskrevet"),"",IF(E3053="",FALSE,AND(NOT(#REF!),VALUE(RIGHT(CONCATENATE(YEAR(E3053)),2))=15)))</f>
        <v>#REF!</v>
      </c>
      <c r="S3053" t="e">
        <f t="shared" si="379"/>
        <v>#REF!</v>
      </c>
      <c r="T3053" t="e">
        <f t="shared" si="380"/>
        <v>#REF!</v>
      </c>
      <c r="U3053" s="2" t="e">
        <f t="shared" si="383"/>
        <v>#REF!</v>
      </c>
      <c r="V3053" s="2"/>
    </row>
    <row r="3054" spans="1:22" x14ac:dyDescent="0.25">
      <c r="A3054" t="s">
        <v>1984</v>
      </c>
      <c r="B3054" t="s">
        <v>1985</v>
      </c>
      <c r="C3054">
        <v>104.999999999998</v>
      </c>
      <c r="D3054" t="s">
        <v>5285</v>
      </c>
      <c r="E3054" s="1">
        <v>41815</v>
      </c>
      <c r="F3054" t="s">
        <v>5309</v>
      </c>
      <c r="G3054">
        <v>1</v>
      </c>
      <c r="H3054" t="s">
        <v>5287</v>
      </c>
      <c r="I3054" t="s">
        <v>5292</v>
      </c>
      <c r="J3054" t="s">
        <v>5293</v>
      </c>
      <c r="K3054" t="b">
        <f>LOOKUP(A3054,'[1]UDDATA-1'!B:B,'[1]UDDATA-1'!A:A)&lt;&gt;LOOKUP(A3054,'[1]UDDATA-2'!B:B,'[1]UDDATA-2'!A:A)</f>
        <v>0</v>
      </c>
      <c r="L3054" t="str">
        <f t="shared" si="376"/>
        <v>Matematik til multimedie-applikationer</v>
      </c>
      <c r="M3054">
        <f t="shared" si="377"/>
        <v>2</v>
      </c>
      <c r="N3054" t="str">
        <f t="shared" si="378"/>
        <v/>
      </c>
      <c r="O3054" t="e">
        <f>IF(AND(A3054&lt;&gt;A3053,#REF!&lt;&gt;""),#REF!,"")</f>
        <v>#REF!</v>
      </c>
      <c r="P3054" t="e">
        <f t="shared" si="381"/>
        <v>#REF!</v>
      </c>
      <c r="Q3054" s="2" t="e">
        <f t="shared" ca="1" si="382"/>
        <v>#REF!</v>
      </c>
      <c r="R3054" t="e">
        <f>IF(NOT(#REF!="Indskrevet"),"",IF(E3054="",FALSE,AND(NOT(#REF!),VALUE(RIGHT(CONCATENATE(YEAR(E3054)),2))=15)))</f>
        <v>#REF!</v>
      </c>
      <c r="S3054" t="e">
        <f t="shared" si="379"/>
        <v>#REF!</v>
      </c>
      <c r="T3054" t="e">
        <f t="shared" si="380"/>
        <v>#REF!</v>
      </c>
      <c r="U3054" s="2" t="e">
        <f t="shared" si="383"/>
        <v>#REF!</v>
      </c>
      <c r="V3054" s="2"/>
    </row>
    <row r="3055" spans="1:22" x14ac:dyDescent="0.25">
      <c r="A3055" t="s">
        <v>1984</v>
      </c>
      <c r="B3055" t="s">
        <v>1985</v>
      </c>
      <c r="C3055">
        <v>104.999999999998</v>
      </c>
      <c r="D3055" t="s">
        <v>5306</v>
      </c>
      <c r="E3055" s="1">
        <v>41824</v>
      </c>
      <c r="F3055" t="s">
        <v>5310</v>
      </c>
      <c r="G3055">
        <v>1</v>
      </c>
      <c r="H3055" t="s">
        <v>5307</v>
      </c>
      <c r="I3055" t="s">
        <v>5295</v>
      </c>
      <c r="J3055" t="s">
        <v>5293</v>
      </c>
      <c r="K3055" t="b">
        <f>LOOKUP(A3055,'[1]UDDATA-1'!B:B,'[1]UDDATA-1'!A:A)&lt;&gt;LOOKUP(A3055,'[1]UDDATA-2'!B:B,'[1]UDDATA-2'!A:A)</f>
        <v>0</v>
      </c>
      <c r="L3055" t="str">
        <f t="shared" si="376"/>
        <v>Fysisk interface design</v>
      </c>
      <c r="M3055">
        <f t="shared" si="377"/>
        <v>0</v>
      </c>
      <c r="N3055" t="str">
        <f t="shared" si="378"/>
        <v/>
      </c>
      <c r="O3055" t="e">
        <f>IF(AND(A3055&lt;&gt;A3054,#REF!&lt;&gt;""),#REF!,"")</f>
        <v>#REF!</v>
      </c>
      <c r="P3055" t="e">
        <f t="shared" si="381"/>
        <v>#REF!</v>
      </c>
      <c r="Q3055" s="2" t="e">
        <f t="shared" ca="1" si="382"/>
        <v>#REF!</v>
      </c>
      <c r="R3055" t="e">
        <f>IF(NOT(#REF!="Indskrevet"),"",IF(E3055="",FALSE,AND(NOT(#REF!),VALUE(RIGHT(CONCATENATE(YEAR(E3055)),2))=15)))</f>
        <v>#REF!</v>
      </c>
      <c r="S3055" t="e">
        <f t="shared" si="379"/>
        <v>#REF!</v>
      </c>
      <c r="T3055" t="e">
        <f t="shared" si="380"/>
        <v>#REF!</v>
      </c>
      <c r="U3055" s="2" t="e">
        <f t="shared" si="383"/>
        <v>#REF!</v>
      </c>
      <c r="V3055" s="2"/>
    </row>
    <row r="3056" spans="1:22" x14ac:dyDescent="0.25">
      <c r="A3056" t="s">
        <v>1984</v>
      </c>
      <c r="B3056" t="s">
        <v>1985</v>
      </c>
      <c r="C3056">
        <v>104.999999999998</v>
      </c>
      <c r="D3056" t="s">
        <v>5285</v>
      </c>
      <c r="E3056" s="1">
        <v>41884</v>
      </c>
      <c r="F3056" t="s">
        <v>5310</v>
      </c>
      <c r="G3056">
        <v>2</v>
      </c>
      <c r="H3056" t="s">
        <v>5287</v>
      </c>
      <c r="I3056" t="s">
        <v>5295</v>
      </c>
      <c r="J3056" t="s">
        <v>5299</v>
      </c>
      <c r="K3056" t="b">
        <f>LOOKUP(A3056,'[1]UDDATA-1'!B:B,'[1]UDDATA-1'!A:A)&lt;&gt;LOOKUP(A3056,'[1]UDDATA-2'!B:B,'[1]UDDATA-2'!A:A)</f>
        <v>0</v>
      </c>
      <c r="L3056" t="str">
        <f t="shared" si="376"/>
        <v/>
      </c>
      <c r="M3056" t="str">
        <f t="shared" si="377"/>
        <v/>
      </c>
      <c r="N3056" t="str">
        <f t="shared" si="378"/>
        <v/>
      </c>
      <c r="O3056" t="e">
        <f>IF(AND(A3056&lt;&gt;A3055,#REF!&lt;&gt;""),#REF!,"")</f>
        <v>#REF!</v>
      </c>
      <c r="P3056" t="e">
        <f t="shared" si="381"/>
        <v>#REF!</v>
      </c>
      <c r="Q3056" s="2" t="e">
        <f t="shared" ca="1" si="382"/>
        <v>#REF!</v>
      </c>
      <c r="R3056" t="e">
        <f>IF(NOT(#REF!="Indskrevet"),"",IF(E3056="",FALSE,AND(NOT(#REF!),VALUE(RIGHT(CONCATENATE(YEAR(E3056)),2))=15)))</f>
        <v>#REF!</v>
      </c>
      <c r="S3056" t="e">
        <f t="shared" si="379"/>
        <v>#REF!</v>
      </c>
      <c r="T3056" t="e">
        <f t="shared" si="380"/>
        <v>#REF!</v>
      </c>
      <c r="U3056" s="2" t="e">
        <f t="shared" si="383"/>
        <v>#REF!</v>
      </c>
      <c r="V3056" s="2"/>
    </row>
    <row r="3057" spans="1:22" x14ac:dyDescent="0.25">
      <c r="A3057" t="s">
        <v>1984</v>
      </c>
      <c r="B3057" t="s">
        <v>1985</v>
      </c>
      <c r="C3057">
        <v>104.999999999998</v>
      </c>
      <c r="D3057" t="s">
        <v>5306</v>
      </c>
      <c r="E3057" s="1">
        <v>42114</v>
      </c>
      <c r="F3057" t="s">
        <v>5311</v>
      </c>
      <c r="G3057">
        <v>1</v>
      </c>
      <c r="H3057" t="s">
        <v>5307</v>
      </c>
      <c r="I3057" t="s">
        <v>5298</v>
      </c>
      <c r="J3057" t="s">
        <v>5303</v>
      </c>
      <c r="K3057" t="b">
        <f>LOOKUP(A3057,'[1]UDDATA-1'!B:B,'[1]UDDATA-1'!A:A)&lt;&gt;LOOKUP(A3057,'[1]UDDATA-2'!B:B,'[1]UDDATA-2'!A:A)</f>
        <v>0</v>
      </c>
      <c r="L3057" t="str">
        <f t="shared" si="376"/>
        <v>Proceduremæssig programmering</v>
      </c>
      <c r="M3057">
        <f t="shared" si="377"/>
        <v>0</v>
      </c>
      <c r="N3057" t="str">
        <f t="shared" si="378"/>
        <v/>
      </c>
      <c r="O3057" t="e">
        <f>IF(AND(A3057&lt;&gt;A3056,#REF!&lt;&gt;""),#REF!,"")</f>
        <v>#REF!</v>
      </c>
      <c r="P3057" t="e">
        <f t="shared" si="381"/>
        <v>#REF!</v>
      </c>
      <c r="Q3057" s="2" t="e">
        <f t="shared" ca="1" si="382"/>
        <v>#REF!</v>
      </c>
      <c r="R3057" t="e">
        <f>IF(NOT(#REF!="Indskrevet"),"",IF(E3057="",FALSE,AND(NOT(#REF!),VALUE(RIGHT(CONCATENATE(YEAR(E3057)),2))=15)))</f>
        <v>#REF!</v>
      </c>
      <c r="S3057" t="e">
        <f t="shared" si="379"/>
        <v>#REF!</v>
      </c>
      <c r="T3057" t="e">
        <f t="shared" si="380"/>
        <v>#REF!</v>
      </c>
      <c r="U3057" s="2" t="e">
        <f t="shared" si="383"/>
        <v>#REF!</v>
      </c>
      <c r="V3057" s="2"/>
    </row>
    <row r="3058" spans="1:22" x14ac:dyDescent="0.25">
      <c r="A3058" t="s">
        <v>1984</v>
      </c>
      <c r="B3058" t="s">
        <v>1985</v>
      </c>
      <c r="C3058">
        <v>104.999999999998</v>
      </c>
      <c r="D3058" t="s">
        <v>5285</v>
      </c>
      <c r="E3058" s="1">
        <v>42284</v>
      </c>
      <c r="F3058" t="s">
        <v>5311</v>
      </c>
      <c r="G3058">
        <v>2</v>
      </c>
      <c r="H3058" t="s">
        <v>5287</v>
      </c>
      <c r="I3058" t="s">
        <v>5298</v>
      </c>
      <c r="J3058" t="s">
        <v>5315</v>
      </c>
      <c r="K3058" t="b">
        <f>LOOKUP(A3058,'[1]UDDATA-1'!B:B,'[1]UDDATA-1'!A:A)&lt;&gt;LOOKUP(A3058,'[1]UDDATA-2'!B:B,'[1]UDDATA-2'!A:A)</f>
        <v>0</v>
      </c>
      <c r="L3058" t="str">
        <f t="shared" si="376"/>
        <v/>
      </c>
      <c r="M3058" t="str">
        <f t="shared" si="377"/>
        <v/>
      </c>
      <c r="N3058" t="str">
        <f t="shared" si="378"/>
        <v/>
      </c>
      <c r="O3058" t="e">
        <f>IF(AND(A3058&lt;&gt;A3057,#REF!&lt;&gt;""),#REF!,"")</f>
        <v>#REF!</v>
      </c>
      <c r="P3058" t="e">
        <f t="shared" si="381"/>
        <v>#REF!</v>
      </c>
      <c r="Q3058" s="2" t="e">
        <f t="shared" ca="1" si="382"/>
        <v>#REF!</v>
      </c>
      <c r="R3058" t="e">
        <f>IF(NOT(#REF!="Indskrevet"),"",IF(E3058="",FALSE,AND(NOT(#REF!),VALUE(RIGHT(CONCATENATE(YEAR(E3058)),2))=15)))</f>
        <v>#REF!</v>
      </c>
      <c r="S3058" t="e">
        <f t="shared" si="379"/>
        <v>#REF!</v>
      </c>
      <c r="T3058" t="e">
        <f t="shared" si="380"/>
        <v>#REF!</v>
      </c>
      <c r="U3058" s="2" t="e">
        <f t="shared" si="383"/>
        <v>#REF!</v>
      </c>
      <c r="V3058" s="2"/>
    </row>
    <row r="3059" spans="1:22" x14ac:dyDescent="0.25">
      <c r="A3059" t="s">
        <v>1984</v>
      </c>
      <c r="B3059" t="s">
        <v>1985</v>
      </c>
      <c r="C3059">
        <v>104.999999999998</v>
      </c>
      <c r="D3059" t="s">
        <v>5296</v>
      </c>
      <c r="E3059" s="1">
        <v>42170</v>
      </c>
      <c r="F3059" t="s">
        <v>5312</v>
      </c>
      <c r="G3059">
        <v>1</v>
      </c>
      <c r="H3059" t="s">
        <v>5287</v>
      </c>
      <c r="I3059" t="s">
        <v>5302</v>
      </c>
      <c r="J3059" t="s">
        <v>5303</v>
      </c>
      <c r="K3059" t="b">
        <f>LOOKUP(A3059,'[1]UDDATA-1'!B:B,'[1]UDDATA-1'!A:A)&lt;&gt;LOOKUP(A3059,'[1]UDDATA-2'!B:B,'[1]UDDATA-2'!A:A)</f>
        <v>0</v>
      </c>
      <c r="L3059" t="str">
        <f t="shared" si="376"/>
        <v>Lyd- og musikbehandling</v>
      </c>
      <c r="M3059">
        <f t="shared" si="377"/>
        <v>7</v>
      </c>
      <c r="N3059" t="str">
        <f t="shared" si="378"/>
        <v/>
      </c>
      <c r="O3059" t="e">
        <f>IF(AND(A3059&lt;&gt;A3058,#REF!&lt;&gt;""),#REF!,"")</f>
        <v>#REF!</v>
      </c>
      <c r="P3059" t="e">
        <f t="shared" si="381"/>
        <v>#REF!</v>
      </c>
      <c r="Q3059" s="2" t="e">
        <f t="shared" ca="1" si="382"/>
        <v>#REF!</v>
      </c>
      <c r="R3059" t="e">
        <f>IF(NOT(#REF!="Indskrevet"),"",IF(E3059="",FALSE,AND(NOT(#REF!),VALUE(RIGHT(CONCATENATE(YEAR(E3059)),2))=15)))</f>
        <v>#REF!</v>
      </c>
      <c r="S3059" t="e">
        <f t="shared" si="379"/>
        <v>#REF!</v>
      </c>
      <c r="T3059" t="e">
        <f t="shared" si="380"/>
        <v>#REF!</v>
      </c>
      <c r="U3059" s="2" t="e">
        <f t="shared" si="383"/>
        <v>#REF!</v>
      </c>
      <c r="V3059" s="2"/>
    </row>
    <row r="3060" spans="1:22" x14ac:dyDescent="0.25">
      <c r="A3060" t="s">
        <v>1984</v>
      </c>
      <c r="B3060" t="s">
        <v>1985</v>
      </c>
      <c r="C3060">
        <v>104.999999999998</v>
      </c>
      <c r="D3060" t="s">
        <v>5306</v>
      </c>
      <c r="E3060" s="1">
        <v>42186</v>
      </c>
      <c r="F3060" t="s">
        <v>5314</v>
      </c>
      <c r="G3060">
        <v>1</v>
      </c>
      <c r="H3060" t="s">
        <v>5307</v>
      </c>
      <c r="I3060" t="s">
        <v>5305</v>
      </c>
      <c r="J3060" t="s">
        <v>5303</v>
      </c>
      <c r="K3060" t="b">
        <f>LOOKUP(A3060,'[1]UDDATA-1'!B:B,'[1]UDDATA-1'!A:A)&lt;&gt;LOOKUP(A3060,'[1]UDDATA-2'!B:B,'[1]UDDATA-2'!A:A)</f>
        <v>0</v>
      </c>
      <c r="L3060" t="str">
        <f t="shared" si="376"/>
        <v>Objektorienteret Software Engineering</v>
      </c>
      <c r="M3060">
        <f t="shared" si="377"/>
        <v>0</v>
      </c>
      <c r="N3060" t="str">
        <f t="shared" si="378"/>
        <v/>
      </c>
      <c r="O3060" t="e">
        <f>IF(AND(A3060&lt;&gt;A3059,#REF!&lt;&gt;""),#REF!,"")</f>
        <v>#REF!</v>
      </c>
      <c r="P3060" t="e">
        <f t="shared" si="381"/>
        <v>#REF!</v>
      </c>
      <c r="Q3060" s="2" t="e">
        <f t="shared" ca="1" si="382"/>
        <v>#REF!</v>
      </c>
      <c r="R3060" t="e">
        <f>IF(NOT(#REF!="Indskrevet"),"",IF(E3060="",FALSE,AND(NOT(#REF!),VALUE(RIGHT(CONCATENATE(YEAR(E3060)),2))=15)))</f>
        <v>#REF!</v>
      </c>
      <c r="S3060" t="e">
        <f t="shared" si="379"/>
        <v>#REF!</v>
      </c>
      <c r="T3060" t="e">
        <f t="shared" si="380"/>
        <v>#REF!</v>
      </c>
      <c r="U3060" s="2" t="e">
        <f t="shared" si="383"/>
        <v>#REF!</v>
      </c>
      <c r="V3060" s="2"/>
    </row>
    <row r="3061" spans="1:22" x14ac:dyDescent="0.25">
      <c r="A3061" t="s">
        <v>1984</v>
      </c>
      <c r="B3061" t="s">
        <v>1985</v>
      </c>
      <c r="C3061">
        <v>104.999999999998</v>
      </c>
      <c r="D3061" t="s">
        <v>5327</v>
      </c>
      <c r="E3061" s="1">
        <v>42267</v>
      </c>
      <c r="F3061" t="s">
        <v>5314</v>
      </c>
      <c r="G3061">
        <v>2</v>
      </c>
      <c r="H3061" t="s">
        <v>5287</v>
      </c>
      <c r="I3061" t="s">
        <v>5305</v>
      </c>
      <c r="J3061" t="s">
        <v>5315</v>
      </c>
      <c r="K3061" t="b">
        <f>LOOKUP(A3061,'[1]UDDATA-1'!B:B,'[1]UDDATA-1'!A:A)&lt;&gt;LOOKUP(A3061,'[1]UDDATA-2'!B:B,'[1]UDDATA-2'!A:A)</f>
        <v>0</v>
      </c>
      <c r="L3061" t="str">
        <f t="shared" si="376"/>
        <v/>
      </c>
      <c r="M3061" t="str">
        <f t="shared" si="377"/>
        <v/>
      </c>
      <c r="N3061" t="str">
        <f t="shared" si="378"/>
        <v/>
      </c>
      <c r="O3061" t="e">
        <f>IF(AND(A3061&lt;&gt;A3060,#REF!&lt;&gt;""),#REF!,"")</f>
        <v>#REF!</v>
      </c>
      <c r="P3061" t="e">
        <f t="shared" si="381"/>
        <v>#REF!</v>
      </c>
      <c r="Q3061" s="2" t="e">
        <f t="shared" ca="1" si="382"/>
        <v>#REF!</v>
      </c>
      <c r="R3061" t="e">
        <f>IF(NOT(#REF!="Indskrevet"),"",IF(E3061="",FALSE,AND(NOT(#REF!),VALUE(RIGHT(CONCATENATE(YEAR(E3061)),2))=15)))</f>
        <v>#REF!</v>
      </c>
      <c r="S3061" t="e">
        <f t="shared" si="379"/>
        <v>#REF!</v>
      </c>
      <c r="T3061" t="e">
        <f t="shared" si="380"/>
        <v>#REF!</v>
      </c>
      <c r="U3061" s="2" t="e">
        <f t="shared" si="383"/>
        <v>#REF!</v>
      </c>
      <c r="V3061" s="2"/>
    </row>
    <row r="3062" spans="1:22" x14ac:dyDescent="0.25">
      <c r="A3062" t="s">
        <v>1986</v>
      </c>
      <c r="B3062" t="s">
        <v>1987</v>
      </c>
      <c r="C3062">
        <v>119.999999999998</v>
      </c>
      <c r="D3062" t="s">
        <v>5317</v>
      </c>
      <c r="E3062" s="1">
        <v>41646</v>
      </c>
      <c r="F3062" t="s">
        <v>5328</v>
      </c>
      <c r="G3062">
        <v>1</v>
      </c>
      <c r="H3062" t="s">
        <v>5287</v>
      </c>
      <c r="I3062" t="s">
        <v>5324</v>
      </c>
      <c r="J3062" t="s">
        <v>5289</v>
      </c>
      <c r="K3062" t="b">
        <f>LOOKUP(A3062,'[1]UDDATA-1'!B:B,'[1]UDDATA-1'!A:A)&lt;&gt;LOOKUP(A3062,'[1]UDDATA-2'!B:B,'[1]UDDATA-2'!A:A)</f>
        <v>0</v>
      </c>
      <c r="L3062" t="str">
        <f t="shared" si="376"/>
        <v>Lineær algebra</v>
      </c>
      <c r="M3062">
        <f t="shared" si="377"/>
        <v>4</v>
      </c>
      <c r="N3062" t="str">
        <f t="shared" si="378"/>
        <v/>
      </c>
      <c r="O3062" t="e">
        <f>IF(AND(A3062&lt;&gt;A3061,#REF!&lt;&gt;""),#REF!,"")</f>
        <v>#REF!</v>
      </c>
      <c r="P3062" t="e">
        <f t="shared" si="381"/>
        <v>#REF!</v>
      </c>
      <c r="Q3062" s="2" t="e">
        <f t="shared" ca="1" si="382"/>
        <v>#REF!</v>
      </c>
      <c r="R3062" t="e">
        <f>IF(NOT(#REF!="Indskrevet"),"",IF(E3062="",FALSE,AND(NOT(#REF!),VALUE(RIGHT(CONCATENATE(YEAR(E3062)),2))=15)))</f>
        <v>#REF!</v>
      </c>
      <c r="S3062" t="e">
        <f t="shared" si="379"/>
        <v>#REF!</v>
      </c>
      <c r="T3062" t="e">
        <f t="shared" si="380"/>
        <v>#REF!</v>
      </c>
      <c r="U3062" s="2" t="e">
        <f t="shared" si="383"/>
        <v>#REF!</v>
      </c>
      <c r="V3062" s="2"/>
    </row>
    <row r="3063" spans="1:22" x14ac:dyDescent="0.25">
      <c r="A3063" t="s">
        <v>1986</v>
      </c>
      <c r="B3063" t="s">
        <v>1987</v>
      </c>
      <c r="C3063">
        <v>119.999999999998</v>
      </c>
      <c r="D3063" t="s">
        <v>5306</v>
      </c>
      <c r="E3063" s="1">
        <v>41823</v>
      </c>
      <c r="F3063" t="s">
        <v>5329</v>
      </c>
      <c r="G3063">
        <v>1</v>
      </c>
      <c r="H3063" t="s">
        <v>5307</v>
      </c>
      <c r="I3063" t="s">
        <v>5330</v>
      </c>
      <c r="J3063" t="s">
        <v>5293</v>
      </c>
      <c r="K3063" t="b">
        <f>LOOKUP(A3063,'[1]UDDATA-1'!B:B,'[1]UDDATA-1'!A:A)&lt;&gt;LOOKUP(A3063,'[1]UDDATA-2'!B:B,'[1]UDDATA-2'!A:A)</f>
        <v>0</v>
      </c>
      <c r="L3063" t="str">
        <f t="shared" si="376"/>
        <v>Diskret matematik</v>
      </c>
      <c r="M3063">
        <f t="shared" si="377"/>
        <v>0</v>
      </c>
      <c r="N3063" t="str">
        <f t="shared" si="378"/>
        <v/>
      </c>
      <c r="O3063" t="e">
        <f>IF(AND(A3063&lt;&gt;A3062,#REF!&lt;&gt;""),#REF!,"")</f>
        <v>#REF!</v>
      </c>
      <c r="P3063" t="e">
        <f t="shared" si="381"/>
        <v>#REF!</v>
      </c>
      <c r="Q3063" s="2" t="e">
        <f t="shared" ca="1" si="382"/>
        <v>#REF!</v>
      </c>
      <c r="R3063" t="e">
        <f>IF(NOT(#REF!="Indskrevet"),"",IF(E3063="",FALSE,AND(NOT(#REF!),VALUE(RIGHT(CONCATENATE(YEAR(E3063)),2))=15)))</f>
        <v>#REF!</v>
      </c>
      <c r="S3063" t="e">
        <f t="shared" si="379"/>
        <v>#REF!</v>
      </c>
      <c r="T3063" t="e">
        <f t="shared" si="380"/>
        <v>#REF!</v>
      </c>
      <c r="U3063" s="2" t="e">
        <f t="shared" si="383"/>
        <v>#REF!</v>
      </c>
      <c r="V3063" s="2"/>
    </row>
    <row r="3064" spans="1:22" x14ac:dyDescent="0.25">
      <c r="A3064" t="s">
        <v>1986</v>
      </c>
      <c r="B3064" t="s">
        <v>1987</v>
      </c>
      <c r="C3064">
        <v>119.999999999998</v>
      </c>
      <c r="D3064" t="s">
        <v>5285</v>
      </c>
      <c r="E3064" s="1">
        <v>41891</v>
      </c>
      <c r="F3064" t="s">
        <v>5329</v>
      </c>
      <c r="G3064">
        <v>2</v>
      </c>
      <c r="H3064" t="s">
        <v>5287</v>
      </c>
      <c r="I3064" t="s">
        <v>5330</v>
      </c>
      <c r="J3064" t="s">
        <v>5299</v>
      </c>
      <c r="K3064" t="b">
        <f>LOOKUP(A3064,'[1]UDDATA-1'!B:B,'[1]UDDATA-1'!A:A)&lt;&gt;LOOKUP(A3064,'[1]UDDATA-2'!B:B,'[1]UDDATA-2'!A:A)</f>
        <v>0</v>
      </c>
      <c r="L3064" t="str">
        <f t="shared" si="376"/>
        <v/>
      </c>
      <c r="M3064" t="str">
        <f t="shared" si="377"/>
        <v/>
      </c>
      <c r="N3064" t="str">
        <f t="shared" si="378"/>
        <v/>
      </c>
      <c r="O3064" t="e">
        <f>IF(AND(A3064&lt;&gt;A3063,#REF!&lt;&gt;""),#REF!,"")</f>
        <v>#REF!</v>
      </c>
      <c r="P3064" t="e">
        <f t="shared" si="381"/>
        <v>#REF!</v>
      </c>
      <c r="Q3064" s="2" t="e">
        <f t="shared" ca="1" si="382"/>
        <v>#REF!</v>
      </c>
      <c r="R3064" t="e">
        <f>IF(NOT(#REF!="Indskrevet"),"",IF(E3064="",FALSE,AND(NOT(#REF!),VALUE(RIGHT(CONCATENATE(YEAR(E3064)),2))=15)))</f>
        <v>#REF!</v>
      </c>
      <c r="S3064" t="e">
        <f t="shared" si="379"/>
        <v>#REF!</v>
      </c>
      <c r="T3064" t="e">
        <f t="shared" si="380"/>
        <v>#REF!</v>
      </c>
      <c r="U3064" s="2" t="e">
        <f t="shared" si="383"/>
        <v>#REF!</v>
      </c>
      <c r="V3064" s="2"/>
    </row>
    <row r="3065" spans="1:22" x14ac:dyDescent="0.25">
      <c r="A3065" t="s">
        <v>1986</v>
      </c>
      <c r="B3065" t="s">
        <v>1987</v>
      </c>
      <c r="C3065">
        <v>119.999999999998</v>
      </c>
      <c r="D3065" t="s">
        <v>5317</v>
      </c>
      <c r="E3065" s="1">
        <v>41810</v>
      </c>
      <c r="F3065" t="s">
        <v>5331</v>
      </c>
      <c r="G3065">
        <v>1</v>
      </c>
      <c r="H3065" t="s">
        <v>5287</v>
      </c>
      <c r="I3065" t="s">
        <v>5332</v>
      </c>
      <c r="J3065" t="s">
        <v>5293</v>
      </c>
      <c r="K3065" t="b">
        <f>LOOKUP(A3065,'[1]UDDATA-1'!B:B,'[1]UDDATA-1'!A:A)&lt;&gt;LOOKUP(A3065,'[1]UDDATA-2'!B:B,'[1]UDDATA-2'!A:A)</f>
        <v>0</v>
      </c>
      <c r="L3065" t="str">
        <f t="shared" si="376"/>
        <v>Computerarkitektur</v>
      </c>
      <c r="M3065">
        <f t="shared" si="377"/>
        <v>4</v>
      </c>
      <c r="N3065" t="str">
        <f t="shared" si="378"/>
        <v/>
      </c>
      <c r="O3065" t="e">
        <f>IF(AND(A3065&lt;&gt;A3064,#REF!&lt;&gt;""),#REF!,"")</f>
        <v>#REF!</v>
      </c>
      <c r="P3065" t="e">
        <f t="shared" si="381"/>
        <v>#REF!</v>
      </c>
      <c r="Q3065" s="2" t="e">
        <f t="shared" ca="1" si="382"/>
        <v>#REF!</v>
      </c>
      <c r="R3065" t="e">
        <f>IF(NOT(#REF!="Indskrevet"),"",IF(E3065="",FALSE,AND(NOT(#REF!),VALUE(RIGHT(CONCATENATE(YEAR(E3065)),2))=15)))</f>
        <v>#REF!</v>
      </c>
      <c r="S3065" t="e">
        <f t="shared" si="379"/>
        <v>#REF!</v>
      </c>
      <c r="T3065" t="e">
        <f t="shared" si="380"/>
        <v>#REF!</v>
      </c>
      <c r="U3065" s="2" t="e">
        <f t="shared" si="383"/>
        <v>#REF!</v>
      </c>
      <c r="V3065" s="2"/>
    </row>
    <row r="3066" spans="1:22" x14ac:dyDescent="0.25">
      <c r="A3066" t="s">
        <v>1986</v>
      </c>
      <c r="B3066" t="s">
        <v>1987</v>
      </c>
      <c r="C3066">
        <v>119.999999999998</v>
      </c>
      <c r="D3066" t="s">
        <v>5296</v>
      </c>
      <c r="E3066" s="1">
        <v>41807</v>
      </c>
      <c r="F3066" t="s">
        <v>5333</v>
      </c>
      <c r="G3066">
        <v>1</v>
      </c>
      <c r="H3066" t="s">
        <v>5287</v>
      </c>
      <c r="I3066" t="s">
        <v>5334</v>
      </c>
      <c r="J3066" t="s">
        <v>5293</v>
      </c>
      <c r="K3066" t="b">
        <f>LOOKUP(A3066,'[1]UDDATA-1'!B:B,'[1]UDDATA-1'!A:A)&lt;&gt;LOOKUP(A3066,'[1]UDDATA-2'!B:B,'[1]UDDATA-2'!A:A)</f>
        <v>0</v>
      </c>
      <c r="L3066" t="str">
        <f t="shared" si="376"/>
        <v>Objektorienteret programmering</v>
      </c>
      <c r="M3066">
        <f t="shared" si="377"/>
        <v>7</v>
      </c>
      <c r="N3066" t="str">
        <f t="shared" si="378"/>
        <v/>
      </c>
      <c r="O3066" t="e">
        <f>IF(AND(A3066&lt;&gt;A3065,#REF!&lt;&gt;""),#REF!,"")</f>
        <v>#REF!</v>
      </c>
      <c r="P3066" t="e">
        <f t="shared" si="381"/>
        <v>#REF!</v>
      </c>
      <c r="Q3066" s="2" t="e">
        <f t="shared" ca="1" si="382"/>
        <v>#REF!</v>
      </c>
      <c r="R3066" t="e">
        <f>IF(NOT(#REF!="Indskrevet"),"",IF(E3066="",FALSE,AND(NOT(#REF!),VALUE(RIGHT(CONCATENATE(YEAR(E3066)),2))=15)))</f>
        <v>#REF!</v>
      </c>
      <c r="S3066" t="e">
        <f t="shared" si="379"/>
        <v>#REF!</v>
      </c>
      <c r="T3066" t="e">
        <f t="shared" si="380"/>
        <v>#REF!</v>
      </c>
      <c r="U3066" s="2" t="e">
        <f t="shared" si="383"/>
        <v>#REF!</v>
      </c>
      <c r="V3066" s="2"/>
    </row>
    <row r="3067" spans="1:22" x14ac:dyDescent="0.25">
      <c r="A3067" t="s">
        <v>1986</v>
      </c>
      <c r="B3067" t="s">
        <v>1987</v>
      </c>
      <c r="C3067">
        <v>119.999999999998</v>
      </c>
      <c r="D3067" t="s">
        <v>5285</v>
      </c>
      <c r="E3067" s="1">
        <v>42031</v>
      </c>
      <c r="F3067" t="s">
        <v>5339</v>
      </c>
      <c r="G3067">
        <v>1</v>
      </c>
      <c r="H3067" t="s">
        <v>5287</v>
      </c>
      <c r="I3067" t="s">
        <v>5340</v>
      </c>
      <c r="J3067" t="s">
        <v>5299</v>
      </c>
      <c r="K3067" t="b">
        <f>LOOKUP(A3067,'[1]UDDATA-1'!B:B,'[1]UDDATA-1'!A:A)&lt;&gt;LOOKUP(A3067,'[1]UDDATA-2'!B:B,'[1]UDDATA-2'!A:A)</f>
        <v>0</v>
      </c>
      <c r="L3067" t="str">
        <f t="shared" si="376"/>
        <v>Algoritmik og datastrukturer</v>
      </c>
      <c r="M3067">
        <f t="shared" si="377"/>
        <v>2</v>
      </c>
      <c r="N3067" t="str">
        <f t="shared" si="378"/>
        <v/>
      </c>
      <c r="O3067" t="e">
        <f>IF(AND(A3067&lt;&gt;A3066,#REF!&lt;&gt;""),#REF!,"")</f>
        <v>#REF!</v>
      </c>
      <c r="P3067" t="e">
        <f t="shared" si="381"/>
        <v>#REF!</v>
      </c>
      <c r="Q3067" s="2" t="e">
        <f t="shared" ca="1" si="382"/>
        <v>#REF!</v>
      </c>
      <c r="R3067" t="e">
        <f>IF(NOT(#REF!="Indskrevet"),"",IF(E3067="",FALSE,AND(NOT(#REF!),VALUE(RIGHT(CONCATENATE(YEAR(E3067)),2))=15)))</f>
        <v>#REF!</v>
      </c>
      <c r="S3067" t="e">
        <f t="shared" si="379"/>
        <v>#REF!</v>
      </c>
      <c r="T3067" t="e">
        <f t="shared" si="380"/>
        <v>#REF!</v>
      </c>
      <c r="U3067" s="2" t="e">
        <f t="shared" si="383"/>
        <v>#REF!</v>
      </c>
      <c r="V3067" s="2"/>
    </row>
    <row r="3068" spans="1:22" x14ac:dyDescent="0.25">
      <c r="A3068" t="s">
        <v>1986</v>
      </c>
      <c r="B3068" t="s">
        <v>1987</v>
      </c>
      <c r="C3068">
        <v>119.999999999998</v>
      </c>
      <c r="D3068" t="s">
        <v>5296</v>
      </c>
      <c r="E3068" s="1">
        <v>42172</v>
      </c>
      <c r="F3068" t="s">
        <v>5341</v>
      </c>
      <c r="G3068">
        <v>1</v>
      </c>
      <c r="H3068" t="s">
        <v>5287</v>
      </c>
      <c r="I3068" t="s">
        <v>5342</v>
      </c>
      <c r="J3068" t="s">
        <v>5303</v>
      </c>
      <c r="K3068" t="b">
        <f>LOOKUP(A3068,'[1]UDDATA-1'!B:B,'[1]UDDATA-1'!A:A)&lt;&gt;LOOKUP(A3068,'[1]UDDATA-2'!B:B,'[1]UDDATA-2'!A:A)</f>
        <v>0</v>
      </c>
      <c r="L3068" t="str">
        <f t="shared" si="376"/>
        <v>Syntaks og semantik</v>
      </c>
      <c r="M3068">
        <f t="shared" si="377"/>
        <v>7</v>
      </c>
      <c r="N3068" t="str">
        <f t="shared" si="378"/>
        <v/>
      </c>
      <c r="O3068" t="e">
        <f>IF(AND(A3068&lt;&gt;A3067,#REF!&lt;&gt;""),#REF!,"")</f>
        <v>#REF!</v>
      </c>
      <c r="P3068" t="e">
        <f t="shared" si="381"/>
        <v>#REF!</v>
      </c>
      <c r="Q3068" s="2" t="e">
        <f t="shared" ca="1" si="382"/>
        <v>#REF!</v>
      </c>
      <c r="R3068" t="e">
        <f>IF(NOT(#REF!="Indskrevet"),"",IF(E3068="",FALSE,AND(NOT(#REF!),VALUE(RIGHT(CONCATENATE(YEAR(E3068)),2))=15)))</f>
        <v>#REF!</v>
      </c>
      <c r="S3068" t="e">
        <f t="shared" si="379"/>
        <v>#REF!</v>
      </c>
      <c r="T3068" t="e">
        <f t="shared" si="380"/>
        <v>#REF!</v>
      </c>
      <c r="U3068" s="2" t="e">
        <f t="shared" si="383"/>
        <v>#REF!</v>
      </c>
      <c r="V3068" s="2"/>
    </row>
    <row r="3069" spans="1:22" x14ac:dyDescent="0.25">
      <c r="A3069" t="s">
        <v>1988</v>
      </c>
      <c r="B3069" t="s">
        <v>1989</v>
      </c>
      <c r="C3069">
        <v>59.999999999998799</v>
      </c>
      <c r="D3069" t="s">
        <v>5306</v>
      </c>
      <c r="E3069" s="1">
        <v>42032</v>
      </c>
      <c r="F3069" t="s">
        <v>5357</v>
      </c>
      <c r="G3069">
        <v>1</v>
      </c>
      <c r="H3069" t="s">
        <v>5307</v>
      </c>
      <c r="I3069" t="s">
        <v>5324</v>
      </c>
      <c r="J3069" t="s">
        <v>5289</v>
      </c>
      <c r="K3069" t="b">
        <f>LOOKUP(A3069,'[1]UDDATA-1'!B:B,'[1]UDDATA-1'!A:A)&lt;&gt;LOOKUP(A3069,'[1]UDDATA-2'!B:B,'[1]UDDATA-2'!A:A)</f>
        <v>0</v>
      </c>
      <c r="L3069" t="str">
        <f t="shared" si="376"/>
        <v>Lineær algebra</v>
      </c>
      <c r="M3069">
        <f t="shared" si="377"/>
        <v>0</v>
      </c>
      <c r="N3069" t="str">
        <f t="shared" si="378"/>
        <v/>
      </c>
      <c r="O3069" t="e">
        <f>IF(AND(A3069&lt;&gt;A3068,#REF!&lt;&gt;""),#REF!,"")</f>
        <v>#REF!</v>
      </c>
      <c r="P3069" t="e">
        <f t="shared" si="381"/>
        <v>#REF!</v>
      </c>
      <c r="Q3069" s="2" t="e">
        <f t="shared" ca="1" si="382"/>
        <v>#REF!</v>
      </c>
      <c r="R3069" t="e">
        <f>IF(NOT(#REF!="Indskrevet"),"",IF(E3069="",FALSE,AND(NOT(#REF!),VALUE(RIGHT(CONCATENATE(YEAR(E3069)),2))=15)))</f>
        <v>#REF!</v>
      </c>
      <c r="S3069" t="e">
        <f t="shared" si="379"/>
        <v>#REF!</v>
      </c>
      <c r="T3069" t="e">
        <f t="shared" si="380"/>
        <v>#REF!</v>
      </c>
      <c r="U3069" s="2" t="e">
        <f t="shared" si="383"/>
        <v>#REF!</v>
      </c>
      <c r="V3069" s="2"/>
    </row>
    <row r="3070" spans="1:22" x14ac:dyDescent="0.25">
      <c r="A3070" t="s">
        <v>1988</v>
      </c>
      <c r="B3070" t="s">
        <v>1989</v>
      </c>
      <c r="C3070">
        <v>59.999999999998799</v>
      </c>
      <c r="D3070" t="s">
        <v>5285</v>
      </c>
      <c r="E3070" s="1">
        <v>42058</v>
      </c>
      <c r="F3070" t="s">
        <v>5357</v>
      </c>
      <c r="G3070">
        <v>2</v>
      </c>
      <c r="H3070" t="s">
        <v>5287</v>
      </c>
      <c r="I3070" t="s">
        <v>5324</v>
      </c>
      <c r="J3070" t="s">
        <v>5289</v>
      </c>
      <c r="K3070" t="b">
        <f>LOOKUP(A3070,'[1]UDDATA-1'!B:B,'[1]UDDATA-1'!A:A)&lt;&gt;LOOKUP(A3070,'[1]UDDATA-2'!B:B,'[1]UDDATA-2'!A:A)</f>
        <v>0</v>
      </c>
      <c r="L3070" t="str">
        <f t="shared" si="376"/>
        <v/>
      </c>
      <c r="M3070" t="str">
        <f t="shared" si="377"/>
        <v/>
      </c>
      <c r="N3070" t="str">
        <f t="shared" si="378"/>
        <v/>
      </c>
      <c r="O3070" t="e">
        <f>IF(AND(A3070&lt;&gt;A3069,#REF!&lt;&gt;""),#REF!,"")</f>
        <v>#REF!</v>
      </c>
      <c r="P3070" t="e">
        <f t="shared" si="381"/>
        <v>#REF!</v>
      </c>
      <c r="Q3070" s="2" t="e">
        <f t="shared" ca="1" si="382"/>
        <v>#REF!</v>
      </c>
      <c r="R3070" t="e">
        <f>IF(NOT(#REF!="Indskrevet"),"",IF(E3070="",FALSE,AND(NOT(#REF!),VALUE(RIGHT(CONCATENATE(YEAR(E3070)),2))=15)))</f>
        <v>#REF!</v>
      </c>
      <c r="S3070" t="e">
        <f t="shared" si="379"/>
        <v>#REF!</v>
      </c>
      <c r="T3070" t="e">
        <f t="shared" si="380"/>
        <v>#REF!</v>
      </c>
      <c r="U3070" s="2" t="e">
        <f t="shared" si="383"/>
        <v>#REF!</v>
      </c>
      <c r="V3070" s="2"/>
    </row>
    <row r="3071" spans="1:22" x14ac:dyDescent="0.25">
      <c r="A3071" t="s">
        <v>1988</v>
      </c>
      <c r="B3071" t="s">
        <v>1989</v>
      </c>
      <c r="C3071">
        <v>59.999999999998799</v>
      </c>
      <c r="D3071" t="s">
        <v>5317</v>
      </c>
      <c r="E3071" s="1">
        <v>42187</v>
      </c>
      <c r="F3071" t="s">
        <v>5358</v>
      </c>
      <c r="G3071">
        <v>1</v>
      </c>
      <c r="H3071" t="s">
        <v>5287</v>
      </c>
      <c r="I3071" t="s">
        <v>5330</v>
      </c>
      <c r="J3071" t="s">
        <v>5293</v>
      </c>
      <c r="K3071" t="b">
        <f>LOOKUP(A3071,'[1]UDDATA-1'!B:B,'[1]UDDATA-1'!A:A)&lt;&gt;LOOKUP(A3071,'[1]UDDATA-2'!B:B,'[1]UDDATA-2'!A:A)</f>
        <v>0</v>
      </c>
      <c r="L3071" t="str">
        <f t="shared" si="376"/>
        <v>Diskret matematik</v>
      </c>
      <c r="M3071">
        <f t="shared" si="377"/>
        <v>4</v>
      </c>
      <c r="N3071" t="str">
        <f t="shared" si="378"/>
        <v/>
      </c>
      <c r="O3071" t="e">
        <f>IF(AND(A3071&lt;&gt;A3070,#REF!&lt;&gt;""),#REF!,"")</f>
        <v>#REF!</v>
      </c>
      <c r="P3071" t="e">
        <f t="shared" si="381"/>
        <v>#REF!</v>
      </c>
      <c r="Q3071" s="2" t="e">
        <f t="shared" ca="1" si="382"/>
        <v>#REF!</v>
      </c>
      <c r="R3071" t="e">
        <f>IF(NOT(#REF!="Indskrevet"),"",IF(E3071="",FALSE,AND(NOT(#REF!),VALUE(RIGHT(CONCATENATE(YEAR(E3071)),2))=15)))</f>
        <v>#REF!</v>
      </c>
      <c r="S3071" t="e">
        <f t="shared" si="379"/>
        <v>#REF!</v>
      </c>
      <c r="T3071" t="e">
        <f t="shared" si="380"/>
        <v>#REF!</v>
      </c>
      <c r="U3071" s="2" t="e">
        <f t="shared" si="383"/>
        <v>#REF!</v>
      </c>
      <c r="V3071" s="2"/>
    </row>
    <row r="3072" spans="1:22" x14ac:dyDescent="0.25">
      <c r="A3072" t="s">
        <v>1988</v>
      </c>
      <c r="B3072" t="s">
        <v>1989</v>
      </c>
      <c r="C3072">
        <v>59.999999999998799</v>
      </c>
      <c r="D3072" t="s">
        <v>5306</v>
      </c>
      <c r="E3072" s="1">
        <v>42167</v>
      </c>
      <c r="F3072" t="s">
        <v>5359</v>
      </c>
      <c r="G3072">
        <v>1</v>
      </c>
      <c r="H3072" t="s">
        <v>5307</v>
      </c>
      <c r="I3072" t="s">
        <v>5334</v>
      </c>
      <c r="J3072" t="s">
        <v>5293</v>
      </c>
      <c r="K3072" t="b">
        <f>LOOKUP(A3072,'[1]UDDATA-1'!B:B,'[1]UDDATA-1'!A:A)&lt;&gt;LOOKUP(A3072,'[1]UDDATA-2'!B:B,'[1]UDDATA-2'!A:A)</f>
        <v>0</v>
      </c>
      <c r="L3072" t="str">
        <f t="shared" si="376"/>
        <v>Objektorienteret programmering</v>
      </c>
      <c r="M3072">
        <f t="shared" si="377"/>
        <v>0</v>
      </c>
      <c r="N3072" t="str">
        <f t="shared" si="378"/>
        <v/>
      </c>
      <c r="O3072" t="e">
        <f>IF(AND(A3072&lt;&gt;A3071,#REF!&lt;&gt;""),#REF!,"")</f>
        <v>#REF!</v>
      </c>
      <c r="P3072" t="e">
        <f t="shared" si="381"/>
        <v>#REF!</v>
      </c>
      <c r="Q3072" s="2" t="e">
        <f t="shared" ca="1" si="382"/>
        <v>#REF!</v>
      </c>
      <c r="R3072" t="e">
        <f>IF(NOT(#REF!="Indskrevet"),"",IF(E3072="",FALSE,AND(NOT(#REF!),VALUE(RIGHT(CONCATENATE(YEAR(E3072)),2))=15)))</f>
        <v>#REF!</v>
      </c>
      <c r="S3072" t="e">
        <f t="shared" si="379"/>
        <v>#REF!</v>
      </c>
      <c r="T3072" t="e">
        <f t="shared" si="380"/>
        <v>#REF!</v>
      </c>
      <c r="U3072" s="2" t="e">
        <f t="shared" si="383"/>
        <v>#REF!</v>
      </c>
      <c r="V3072" s="2"/>
    </row>
    <row r="3073" spans="1:22" x14ac:dyDescent="0.25">
      <c r="A3073" t="s">
        <v>1988</v>
      </c>
      <c r="B3073" t="s">
        <v>1989</v>
      </c>
      <c r="C3073">
        <v>59.999999999998799</v>
      </c>
      <c r="D3073" t="s">
        <v>5290</v>
      </c>
      <c r="E3073" s="1">
        <v>42244</v>
      </c>
      <c r="F3073" t="s">
        <v>5359</v>
      </c>
      <c r="G3073">
        <v>2</v>
      </c>
      <c r="H3073" t="s">
        <v>5287</v>
      </c>
      <c r="I3073" t="s">
        <v>5334</v>
      </c>
      <c r="J3073" t="s">
        <v>5293</v>
      </c>
      <c r="K3073" t="b">
        <f>LOOKUP(A3073,'[1]UDDATA-1'!B:B,'[1]UDDATA-1'!A:A)&lt;&gt;LOOKUP(A3073,'[1]UDDATA-2'!B:B,'[1]UDDATA-2'!A:A)</f>
        <v>0</v>
      </c>
      <c r="L3073" t="str">
        <f t="shared" si="376"/>
        <v/>
      </c>
      <c r="M3073" t="str">
        <f t="shared" si="377"/>
        <v/>
      </c>
      <c r="N3073" t="str">
        <f t="shared" si="378"/>
        <v/>
      </c>
      <c r="O3073" t="e">
        <f>IF(AND(A3073&lt;&gt;A3072,#REF!&lt;&gt;""),#REF!,"")</f>
        <v>#REF!</v>
      </c>
      <c r="P3073" t="e">
        <f t="shared" si="381"/>
        <v>#REF!</v>
      </c>
      <c r="Q3073" s="2" t="e">
        <f t="shared" ca="1" si="382"/>
        <v>#REF!</v>
      </c>
      <c r="R3073" t="e">
        <f>IF(NOT(#REF!="Indskrevet"),"",IF(E3073="",FALSE,AND(NOT(#REF!),VALUE(RIGHT(CONCATENATE(YEAR(E3073)),2))=15)))</f>
        <v>#REF!</v>
      </c>
      <c r="S3073" t="e">
        <f t="shared" si="379"/>
        <v>#REF!</v>
      </c>
      <c r="T3073" t="e">
        <f t="shared" si="380"/>
        <v>#REF!</v>
      </c>
      <c r="U3073" s="2" t="e">
        <f t="shared" si="383"/>
        <v>#REF!</v>
      </c>
      <c r="V3073" s="2"/>
    </row>
    <row r="3074" spans="1:22" x14ac:dyDescent="0.25">
      <c r="A3074" t="s">
        <v>1990</v>
      </c>
      <c r="B3074" t="s">
        <v>1991</v>
      </c>
      <c r="C3074">
        <v>34.999999999999197</v>
      </c>
      <c r="D3074" t="s">
        <v>5306</v>
      </c>
      <c r="E3074" s="1">
        <v>41304</v>
      </c>
      <c r="F3074" t="s">
        <v>5335</v>
      </c>
      <c r="G3074">
        <v>1</v>
      </c>
      <c r="H3074" t="s">
        <v>5307</v>
      </c>
      <c r="I3074" t="s">
        <v>5324</v>
      </c>
      <c r="J3074" t="s">
        <v>5289</v>
      </c>
      <c r="K3074" t="b">
        <f>LOOKUP(A3074,'[1]UDDATA-1'!B:B,'[1]UDDATA-1'!A:A)&lt;&gt;LOOKUP(A3074,'[1]UDDATA-2'!B:B,'[1]UDDATA-2'!A:A)</f>
        <v>0</v>
      </c>
      <c r="L3074" t="str">
        <f t="shared" ref="L3074:L3137" si="384">IF(AND(I3074&lt;&gt;"",I3074&lt;&gt;I3073),I3074,"")</f>
        <v>Lineær algebra</v>
      </c>
      <c r="M3074">
        <f t="shared" ref="M3074:M3137" si="385">IF(AND(L3074&lt;&gt;"",ISNUMBER(VALUE(D3074))),VALUE(D3074),"")</f>
        <v>0</v>
      </c>
      <c r="N3074" t="str">
        <f t="shared" ref="N3074:N3137" si="386">IF(L3074="","",IF(M3074="",D3074,""))</f>
        <v/>
      </c>
      <c r="O3074" t="e">
        <f>IF(AND(A3074&lt;&gt;A3073,#REF!&lt;&gt;""),#REF!,"")</f>
        <v>#REF!</v>
      </c>
      <c r="P3074" t="e">
        <f t="shared" si="381"/>
        <v>#REF!</v>
      </c>
      <c r="Q3074" s="2" t="e">
        <f t="shared" ca="1" si="382"/>
        <v>#REF!</v>
      </c>
      <c r="R3074" t="e">
        <f>IF(NOT(#REF!="Indskrevet"),"",IF(E3074="",FALSE,AND(NOT(#REF!),VALUE(RIGHT(CONCATENATE(YEAR(E3074)),2))=15)))</f>
        <v>#REF!</v>
      </c>
      <c r="S3074" t="e">
        <f t="shared" ref="S3074:S3137" si="387">IF(R3074="","",IF(A3074=A3073,S3073,NOT(OR(R3074,AND(A3075=A3074,R3075),AND(A3076=A3074,R3076),AND(A3077=A3074,R3077),AND(A3078=A3074,R3078),AND(A3079=A3074,R3079),AND(A3080=A3074,R3080),AND(A3081=A3074,R3081),AND(A3082=A3074,R3082),AND(A3083=A3074,R3083),AND(A3084=A3074,R3084)))))</f>
        <v>#REF!</v>
      </c>
      <c r="T3074" t="e">
        <f t="shared" ref="T3074:T3137" si="388">IF(U3074="","",O3074)</f>
        <v>#REF!</v>
      </c>
      <c r="U3074" s="2" t="e">
        <f t="shared" si="383"/>
        <v>#REF!</v>
      </c>
      <c r="V3074" s="2"/>
    </row>
    <row r="3075" spans="1:22" x14ac:dyDescent="0.25">
      <c r="A3075" t="s">
        <v>1990</v>
      </c>
      <c r="B3075" t="s">
        <v>1991</v>
      </c>
      <c r="C3075">
        <v>34.999999999999197</v>
      </c>
      <c r="D3075" t="s">
        <v>5317</v>
      </c>
      <c r="E3075" s="1">
        <v>41342</v>
      </c>
      <c r="F3075" t="s">
        <v>5335</v>
      </c>
      <c r="G3075">
        <v>2</v>
      </c>
      <c r="H3075" t="s">
        <v>5287</v>
      </c>
      <c r="I3075" t="s">
        <v>5324</v>
      </c>
      <c r="J3075" t="s">
        <v>5293</v>
      </c>
      <c r="K3075" t="b">
        <f>LOOKUP(A3075,'[1]UDDATA-1'!B:B,'[1]UDDATA-1'!A:A)&lt;&gt;LOOKUP(A3075,'[1]UDDATA-2'!B:B,'[1]UDDATA-2'!A:A)</f>
        <v>0</v>
      </c>
      <c r="L3075" t="str">
        <f t="shared" si="384"/>
        <v/>
      </c>
      <c r="M3075" t="str">
        <f t="shared" si="385"/>
        <v/>
      </c>
      <c r="N3075" t="str">
        <f t="shared" si="386"/>
        <v/>
      </c>
      <c r="O3075" t="e">
        <f>IF(AND(A3075&lt;&gt;A3074,#REF!&lt;&gt;""),#REF!,"")</f>
        <v>#REF!</v>
      </c>
      <c r="P3075" t="e">
        <f t="shared" ref="P3075:P3138" si="389">IF(O3075="","",IF(M3075="",0,IF(O3076&lt;&gt;"",1,IF(AND(O3076="",O3077&lt;&gt;""),2,IF(AND(O3076="",O3077="",O3078&lt;&gt;""),3,IF(AND(O3076="",O3077="",O3078="",O3079&lt;&gt;""),4,IF(AND(O3076="",O3077="",O3078="",O3079="",O3080&lt;&gt;""),5,IF(AND(O3076="",O3077="",O3078="",O3079="",O3080="",O3081&lt;&gt;""),6,IF(AND(O3076="",O3077="",O3078="",O3079="",O3080="",O3081="",O3082&lt;&gt;""),7,IF(AND(O3076="",O3077="",O3078="",O3079="",O3080="",O3081="",O3082="",O3083&lt;&gt;""),8,IF(AND(O3076="",O3077="",O3078="",O3079="",O3080="",O3081="",O3082="",O3083="",O3084&lt;&gt;""),9,IF(AND(O3076="",O3077="",O3078="",O3079="",O3080="",O3081="",O3082="",O3083="",O3084="",O3085&lt;&gt;""),10,IF(AND(O3076="",O3077="",O3078="",O3079="",O3080="",O3081="",O3082="",O3083="",O3084="",O3085="",O3086&lt;&gt;""),11,IF(AND(O3076="",O3077="",O3078="",O3079="",O3080="",O3081="",O3082="",O3083="",O3084="",O3085="",O3086="",O3087&lt;&gt;""),12,IF(AND(O3076="",O3077="",O3078="",O3079="",O3080="",O3081="",O3082="",O3083="",O3084="",O3085="",O3086="",O3087="",O3088&lt;&gt;""),13,IF(AND(O3076="",O3077="",O3078="",O3079="",O3080="",O3081="",O3082="",O3083="",O3084="",O3085="",O3086="",O3087="",O3088="",O3089&lt;&gt;""),14,IF(AND(O3076="",O3077="",O3078="",O3079="",O3080="",O3081="",O3082="",O3083="",O3084="",O3085="",O3086="",O3087="",O3088="",O3089="",O3090&lt;&gt;""),15)))))))))))))))))</f>
        <v>#REF!</v>
      </c>
      <c r="Q3075" s="2" t="e">
        <f t="shared" ref="Q3075:Q3138" ca="1" si="390">IF(OR(P3075="",P3075=0),"",AVERAGE(INDIRECT(CONCATENATE("AU",ROW(),":AU",ROW()+P3075))))</f>
        <v>#REF!</v>
      </c>
      <c r="R3075" t="e">
        <f>IF(NOT(#REF!="Indskrevet"),"",IF(E3075="",FALSE,AND(NOT(#REF!),VALUE(RIGHT(CONCATENATE(YEAR(E3075)),2))=15)))</f>
        <v>#REF!</v>
      </c>
      <c r="S3075" t="e">
        <f t="shared" si="387"/>
        <v>#REF!</v>
      </c>
      <c r="T3075" t="e">
        <f t="shared" si="388"/>
        <v>#REF!</v>
      </c>
      <c r="U3075" s="2" t="e">
        <f t="shared" si="383"/>
        <v>#REF!</v>
      </c>
      <c r="V3075" s="2"/>
    </row>
    <row r="3076" spans="1:22" x14ac:dyDescent="0.25">
      <c r="A3076" t="s">
        <v>1990</v>
      </c>
      <c r="B3076" t="s">
        <v>1991</v>
      </c>
      <c r="C3076">
        <v>34.999999999999197</v>
      </c>
      <c r="D3076" t="s">
        <v>5327</v>
      </c>
      <c r="E3076" s="1">
        <v>41460</v>
      </c>
      <c r="F3076" t="s">
        <v>5336</v>
      </c>
      <c r="G3076">
        <v>1</v>
      </c>
      <c r="H3076" t="s">
        <v>5307</v>
      </c>
      <c r="I3076" t="s">
        <v>5326</v>
      </c>
      <c r="J3076" t="s">
        <v>5293</v>
      </c>
      <c r="K3076" t="b">
        <f>LOOKUP(A3076,'[1]UDDATA-1'!B:B,'[1]UDDATA-1'!A:A)&lt;&gt;LOOKUP(A3076,'[1]UDDATA-2'!B:B,'[1]UDDATA-2'!A:A)</f>
        <v>0</v>
      </c>
      <c r="L3076" t="str">
        <f t="shared" si="384"/>
        <v>Calculus</v>
      </c>
      <c r="M3076">
        <f t="shared" si="385"/>
        <v>-3</v>
      </c>
      <c r="N3076" t="str">
        <f t="shared" si="386"/>
        <v/>
      </c>
      <c r="O3076" t="e">
        <f>IF(AND(A3076&lt;&gt;A3075,#REF!&lt;&gt;""),#REF!,"")</f>
        <v>#REF!</v>
      </c>
      <c r="P3076" t="e">
        <f t="shared" si="389"/>
        <v>#REF!</v>
      </c>
      <c r="Q3076" s="2" t="e">
        <f t="shared" ca="1" si="390"/>
        <v>#REF!</v>
      </c>
      <c r="R3076" t="e">
        <f>IF(NOT(#REF!="Indskrevet"),"",IF(E3076="",FALSE,AND(NOT(#REF!),VALUE(RIGHT(CONCATENATE(YEAR(E3076)),2))=15)))</f>
        <v>#REF!</v>
      </c>
      <c r="S3076" t="e">
        <f t="shared" si="387"/>
        <v>#REF!</v>
      </c>
      <c r="T3076" t="e">
        <f t="shared" si="388"/>
        <v>#REF!</v>
      </c>
      <c r="U3076" s="2" t="e">
        <f t="shared" ref="U3076:U3139" si="391">IF(OR(P3076="",P3076&lt;3),"",Q3076)</f>
        <v>#REF!</v>
      </c>
      <c r="V3076" s="2"/>
    </row>
    <row r="3077" spans="1:22" x14ac:dyDescent="0.25">
      <c r="A3077" t="s">
        <v>1990</v>
      </c>
      <c r="B3077" t="s">
        <v>1991</v>
      </c>
      <c r="C3077">
        <v>34.999999999999197</v>
      </c>
      <c r="D3077" t="s">
        <v>5327</v>
      </c>
      <c r="E3077" s="1">
        <v>41530</v>
      </c>
      <c r="F3077" t="s">
        <v>5336</v>
      </c>
      <c r="G3077">
        <v>2</v>
      </c>
      <c r="H3077" t="s">
        <v>5287</v>
      </c>
      <c r="I3077" t="s">
        <v>5326</v>
      </c>
      <c r="J3077" t="s">
        <v>5299</v>
      </c>
      <c r="K3077" t="b">
        <f>LOOKUP(A3077,'[1]UDDATA-1'!B:B,'[1]UDDATA-1'!A:A)&lt;&gt;LOOKUP(A3077,'[1]UDDATA-2'!B:B,'[1]UDDATA-2'!A:A)</f>
        <v>0</v>
      </c>
      <c r="L3077" t="str">
        <f t="shared" si="384"/>
        <v/>
      </c>
      <c r="M3077" t="str">
        <f t="shared" si="385"/>
        <v/>
      </c>
      <c r="N3077" t="str">
        <f t="shared" si="386"/>
        <v/>
      </c>
      <c r="O3077" t="e">
        <f>IF(AND(A3077&lt;&gt;A3076,#REF!&lt;&gt;""),#REF!,"")</f>
        <v>#REF!</v>
      </c>
      <c r="P3077" t="e">
        <f t="shared" si="389"/>
        <v>#REF!</v>
      </c>
      <c r="Q3077" s="2" t="e">
        <f t="shared" ca="1" si="390"/>
        <v>#REF!</v>
      </c>
      <c r="R3077" t="e">
        <f>IF(NOT(#REF!="Indskrevet"),"",IF(E3077="",FALSE,AND(NOT(#REF!),VALUE(RIGHT(CONCATENATE(YEAR(E3077)),2))=15)))</f>
        <v>#REF!</v>
      </c>
      <c r="S3077" t="e">
        <f t="shared" si="387"/>
        <v>#REF!</v>
      </c>
      <c r="T3077" t="e">
        <f t="shared" si="388"/>
        <v>#REF!</v>
      </c>
      <c r="U3077" s="2" t="e">
        <f t="shared" si="391"/>
        <v>#REF!</v>
      </c>
      <c r="V3077" s="2"/>
    </row>
    <row r="3078" spans="1:22" x14ac:dyDescent="0.25">
      <c r="A3078" t="s">
        <v>1990</v>
      </c>
      <c r="B3078" t="s">
        <v>1991</v>
      </c>
      <c r="C3078">
        <v>34.999999999999197</v>
      </c>
      <c r="D3078" t="s">
        <v>5327</v>
      </c>
      <c r="E3078" s="1">
        <v>41452</v>
      </c>
      <c r="F3078" t="s">
        <v>5337</v>
      </c>
      <c r="G3078">
        <v>1</v>
      </c>
      <c r="H3078" t="s">
        <v>5307</v>
      </c>
      <c r="I3078" t="s">
        <v>5338</v>
      </c>
      <c r="J3078" t="s">
        <v>5293</v>
      </c>
      <c r="K3078" t="b">
        <f>LOOKUP(A3078,'[1]UDDATA-1'!B:B,'[1]UDDATA-1'!A:A)&lt;&gt;LOOKUP(A3078,'[1]UDDATA-2'!B:B,'[1]UDDATA-2'!A:A)</f>
        <v>0</v>
      </c>
      <c r="L3078" t="str">
        <f t="shared" si="384"/>
        <v>Kredsløbsteori og dynamiske systemer</v>
      </c>
      <c r="M3078">
        <f t="shared" si="385"/>
        <v>-3</v>
      </c>
      <c r="N3078" t="str">
        <f t="shared" si="386"/>
        <v/>
      </c>
      <c r="O3078" t="e">
        <f>IF(AND(A3078&lt;&gt;A3077,#REF!&lt;&gt;""),#REF!,"")</f>
        <v>#REF!</v>
      </c>
      <c r="P3078" t="e">
        <f t="shared" si="389"/>
        <v>#REF!</v>
      </c>
      <c r="Q3078" s="2" t="e">
        <f t="shared" ca="1" si="390"/>
        <v>#REF!</v>
      </c>
      <c r="R3078" t="e">
        <f>IF(NOT(#REF!="Indskrevet"),"",IF(E3078="",FALSE,AND(NOT(#REF!),VALUE(RIGHT(CONCATENATE(YEAR(E3078)),2))=15)))</f>
        <v>#REF!</v>
      </c>
      <c r="S3078" t="e">
        <f t="shared" si="387"/>
        <v>#REF!</v>
      </c>
      <c r="T3078" t="e">
        <f t="shared" si="388"/>
        <v>#REF!</v>
      </c>
      <c r="U3078" s="2" t="e">
        <f t="shared" si="391"/>
        <v>#REF!</v>
      </c>
      <c r="V3078" s="2"/>
    </row>
    <row r="3079" spans="1:22" x14ac:dyDescent="0.25">
      <c r="A3079" t="s">
        <v>1990</v>
      </c>
      <c r="B3079" t="s">
        <v>1991</v>
      </c>
      <c r="C3079">
        <v>34.999999999999197</v>
      </c>
      <c r="D3079" t="s">
        <v>5327</v>
      </c>
      <c r="E3079" s="1">
        <v>41508</v>
      </c>
      <c r="F3079" t="s">
        <v>5337</v>
      </c>
      <c r="G3079">
        <v>2</v>
      </c>
      <c r="H3079" t="s">
        <v>5287</v>
      </c>
      <c r="I3079" t="s">
        <v>5338</v>
      </c>
      <c r="J3079" t="s">
        <v>5293</v>
      </c>
      <c r="K3079" t="b">
        <f>LOOKUP(A3079,'[1]UDDATA-1'!B:B,'[1]UDDATA-1'!A:A)&lt;&gt;LOOKUP(A3079,'[1]UDDATA-2'!B:B,'[1]UDDATA-2'!A:A)</f>
        <v>0</v>
      </c>
      <c r="L3079" t="str">
        <f t="shared" si="384"/>
        <v/>
      </c>
      <c r="M3079" t="str">
        <f t="shared" si="385"/>
        <v/>
      </c>
      <c r="N3079" t="str">
        <f t="shared" si="386"/>
        <v/>
      </c>
      <c r="O3079" t="e">
        <f>IF(AND(A3079&lt;&gt;A3078,#REF!&lt;&gt;""),#REF!,"")</f>
        <v>#REF!</v>
      </c>
      <c r="P3079" t="e">
        <f t="shared" si="389"/>
        <v>#REF!</v>
      </c>
      <c r="Q3079" s="2" t="e">
        <f t="shared" ca="1" si="390"/>
        <v>#REF!</v>
      </c>
      <c r="R3079" t="e">
        <f>IF(NOT(#REF!="Indskrevet"),"",IF(E3079="",FALSE,AND(NOT(#REF!),VALUE(RIGHT(CONCATENATE(YEAR(E3079)),2))=15)))</f>
        <v>#REF!</v>
      </c>
      <c r="S3079" t="e">
        <f t="shared" si="387"/>
        <v>#REF!</v>
      </c>
      <c r="T3079" t="e">
        <f t="shared" si="388"/>
        <v>#REF!</v>
      </c>
      <c r="U3079" s="2" t="e">
        <f t="shared" si="391"/>
        <v>#REF!</v>
      </c>
      <c r="V3079" s="2"/>
    </row>
    <row r="3080" spans="1:22" x14ac:dyDescent="0.25">
      <c r="A3080" t="s">
        <v>1990</v>
      </c>
      <c r="B3080" t="s">
        <v>1991</v>
      </c>
      <c r="C3080">
        <v>34.999999999999197</v>
      </c>
      <c r="D3080" t="s">
        <v>5318</v>
      </c>
      <c r="E3080" s="1">
        <v>41656</v>
      </c>
      <c r="F3080" t="s">
        <v>5319</v>
      </c>
      <c r="G3080">
        <v>1</v>
      </c>
      <c r="H3080" t="s">
        <v>5287</v>
      </c>
      <c r="I3080" t="s">
        <v>5320</v>
      </c>
      <c r="J3080" t="s">
        <v>5299</v>
      </c>
      <c r="K3080" t="b">
        <f>LOOKUP(A3080,'[1]UDDATA-1'!B:B,'[1]UDDATA-1'!A:A)&lt;&gt;LOOKUP(A3080,'[1]UDDATA-2'!B:B,'[1]UDDATA-2'!A:A)</f>
        <v>0</v>
      </c>
      <c r="L3080" t="str">
        <f t="shared" si="384"/>
        <v>Beregningsteknik inden for elektronikområdet 1</v>
      </c>
      <c r="M3080" t="str">
        <f t="shared" si="385"/>
        <v/>
      </c>
      <c r="N3080" t="str">
        <f t="shared" si="386"/>
        <v>U</v>
      </c>
      <c r="O3080" t="e">
        <f>IF(AND(A3080&lt;&gt;A3079,#REF!&lt;&gt;""),#REF!,"")</f>
        <v>#REF!</v>
      </c>
      <c r="P3080" t="e">
        <f t="shared" si="389"/>
        <v>#REF!</v>
      </c>
      <c r="Q3080" s="2" t="e">
        <f t="shared" ca="1" si="390"/>
        <v>#REF!</v>
      </c>
      <c r="R3080" t="e">
        <f>IF(NOT(#REF!="Indskrevet"),"",IF(E3080="",FALSE,AND(NOT(#REF!),VALUE(RIGHT(CONCATENATE(YEAR(E3080)),2))=15)))</f>
        <v>#REF!</v>
      </c>
      <c r="S3080" t="e">
        <f t="shared" si="387"/>
        <v>#REF!</v>
      </c>
      <c r="T3080" t="e">
        <f t="shared" si="388"/>
        <v>#REF!</v>
      </c>
      <c r="U3080" s="2" t="e">
        <f t="shared" si="391"/>
        <v>#REF!</v>
      </c>
      <c r="V3080" s="2"/>
    </row>
    <row r="3081" spans="1:22" x14ac:dyDescent="0.25">
      <c r="A3081" t="s">
        <v>1992</v>
      </c>
      <c r="B3081" t="s">
        <v>1993</v>
      </c>
      <c r="C3081">
        <v>119.999999999998</v>
      </c>
      <c r="D3081" t="s">
        <v>5300</v>
      </c>
      <c r="E3081" s="1">
        <v>41646</v>
      </c>
      <c r="F3081" t="s">
        <v>5335</v>
      </c>
      <c r="G3081">
        <v>1</v>
      </c>
      <c r="H3081" t="s">
        <v>5287</v>
      </c>
      <c r="I3081" t="s">
        <v>5324</v>
      </c>
      <c r="J3081" t="s">
        <v>5289</v>
      </c>
      <c r="K3081" t="b">
        <f>LOOKUP(A3081,'[1]UDDATA-1'!B:B,'[1]UDDATA-1'!A:A)&lt;&gt;LOOKUP(A3081,'[1]UDDATA-2'!B:B,'[1]UDDATA-2'!A:A)</f>
        <v>0</v>
      </c>
      <c r="L3081" t="str">
        <f t="shared" si="384"/>
        <v>Lineær algebra</v>
      </c>
      <c r="M3081">
        <f t="shared" si="385"/>
        <v>12</v>
      </c>
      <c r="N3081" t="str">
        <f t="shared" si="386"/>
        <v/>
      </c>
      <c r="O3081" t="e">
        <f>IF(AND(A3081&lt;&gt;A3080,#REF!&lt;&gt;""),#REF!,"")</f>
        <v>#REF!</v>
      </c>
      <c r="P3081" t="e">
        <f t="shared" si="389"/>
        <v>#REF!</v>
      </c>
      <c r="Q3081" s="2" t="e">
        <f t="shared" ca="1" si="390"/>
        <v>#REF!</v>
      </c>
      <c r="R3081" t="e">
        <f>IF(NOT(#REF!="Indskrevet"),"",IF(E3081="",FALSE,AND(NOT(#REF!),VALUE(RIGHT(CONCATENATE(YEAR(E3081)),2))=15)))</f>
        <v>#REF!</v>
      </c>
      <c r="S3081" t="e">
        <f t="shared" si="387"/>
        <v>#REF!</v>
      </c>
      <c r="T3081" t="e">
        <f t="shared" si="388"/>
        <v>#REF!</v>
      </c>
      <c r="U3081" s="2" t="e">
        <f t="shared" si="391"/>
        <v>#REF!</v>
      </c>
      <c r="V3081" s="2"/>
    </row>
    <row r="3082" spans="1:22" x14ac:dyDescent="0.25">
      <c r="A3082" t="s">
        <v>1992</v>
      </c>
      <c r="B3082" t="s">
        <v>1993</v>
      </c>
      <c r="C3082">
        <v>119.999999999998</v>
      </c>
      <c r="D3082" t="s">
        <v>5300</v>
      </c>
      <c r="E3082" s="1">
        <v>41817</v>
      </c>
      <c r="F3082" t="s">
        <v>5336</v>
      </c>
      <c r="G3082">
        <v>1</v>
      </c>
      <c r="H3082" t="s">
        <v>5287</v>
      </c>
      <c r="I3082" t="s">
        <v>5326</v>
      </c>
      <c r="J3082" t="s">
        <v>5293</v>
      </c>
      <c r="K3082" t="b">
        <f>LOOKUP(A3082,'[1]UDDATA-1'!B:B,'[1]UDDATA-1'!A:A)&lt;&gt;LOOKUP(A3082,'[1]UDDATA-2'!B:B,'[1]UDDATA-2'!A:A)</f>
        <v>0</v>
      </c>
      <c r="L3082" t="str">
        <f t="shared" si="384"/>
        <v>Calculus</v>
      </c>
      <c r="M3082">
        <f t="shared" si="385"/>
        <v>12</v>
      </c>
      <c r="N3082" t="str">
        <f t="shared" si="386"/>
        <v/>
      </c>
      <c r="O3082" t="e">
        <f>IF(AND(A3082&lt;&gt;A3081,#REF!&lt;&gt;""),#REF!,"")</f>
        <v>#REF!</v>
      </c>
      <c r="P3082" t="e">
        <f t="shared" si="389"/>
        <v>#REF!</v>
      </c>
      <c r="Q3082" s="2" t="e">
        <f t="shared" ca="1" si="390"/>
        <v>#REF!</v>
      </c>
      <c r="R3082" t="e">
        <f>IF(NOT(#REF!="Indskrevet"),"",IF(E3082="",FALSE,AND(NOT(#REF!),VALUE(RIGHT(CONCATENATE(YEAR(E3082)),2))=15)))</f>
        <v>#REF!</v>
      </c>
      <c r="S3082" t="e">
        <f t="shared" si="387"/>
        <v>#REF!</v>
      </c>
      <c r="T3082" t="e">
        <f t="shared" si="388"/>
        <v>#REF!</v>
      </c>
      <c r="U3082" s="2" t="e">
        <f t="shared" si="391"/>
        <v>#REF!</v>
      </c>
      <c r="V3082" s="2"/>
    </row>
    <row r="3083" spans="1:22" x14ac:dyDescent="0.25">
      <c r="A3083" t="s">
        <v>1992</v>
      </c>
      <c r="B3083" t="s">
        <v>1993</v>
      </c>
      <c r="C3083">
        <v>119.999999999998</v>
      </c>
      <c r="D3083" t="s">
        <v>5300</v>
      </c>
      <c r="E3083" s="1">
        <v>41816</v>
      </c>
      <c r="F3083" t="s">
        <v>5337</v>
      </c>
      <c r="G3083">
        <v>1</v>
      </c>
      <c r="H3083" t="s">
        <v>5287</v>
      </c>
      <c r="I3083" t="s">
        <v>5338</v>
      </c>
      <c r="J3083" t="s">
        <v>5293</v>
      </c>
      <c r="K3083" t="b">
        <f>LOOKUP(A3083,'[1]UDDATA-1'!B:B,'[1]UDDATA-1'!A:A)&lt;&gt;LOOKUP(A3083,'[1]UDDATA-2'!B:B,'[1]UDDATA-2'!A:A)</f>
        <v>0</v>
      </c>
      <c r="L3083" t="str">
        <f t="shared" si="384"/>
        <v>Kredsløbsteori og dynamiske systemer</v>
      </c>
      <c r="M3083">
        <f t="shared" si="385"/>
        <v>12</v>
      </c>
      <c r="N3083" t="str">
        <f t="shared" si="386"/>
        <v/>
      </c>
      <c r="O3083" t="e">
        <f>IF(AND(A3083&lt;&gt;A3082,#REF!&lt;&gt;""),#REF!,"")</f>
        <v>#REF!</v>
      </c>
      <c r="P3083" t="e">
        <f t="shared" si="389"/>
        <v>#REF!</v>
      </c>
      <c r="Q3083" s="2" t="e">
        <f t="shared" ca="1" si="390"/>
        <v>#REF!</v>
      </c>
      <c r="R3083" t="e">
        <f>IF(NOT(#REF!="Indskrevet"),"",IF(E3083="",FALSE,AND(NOT(#REF!),VALUE(RIGHT(CONCATENATE(YEAR(E3083)),2))=15)))</f>
        <v>#REF!</v>
      </c>
      <c r="S3083" t="e">
        <f t="shared" si="387"/>
        <v>#REF!</v>
      </c>
      <c r="T3083" t="e">
        <f t="shared" si="388"/>
        <v>#REF!</v>
      </c>
      <c r="U3083" s="2" t="e">
        <f t="shared" si="391"/>
        <v>#REF!</v>
      </c>
      <c r="V3083" s="2"/>
    </row>
    <row r="3084" spans="1:22" x14ac:dyDescent="0.25">
      <c r="A3084" t="s">
        <v>1992</v>
      </c>
      <c r="B3084" t="s">
        <v>1993</v>
      </c>
      <c r="C3084">
        <v>119.999999999998</v>
      </c>
      <c r="D3084" t="s">
        <v>5300</v>
      </c>
      <c r="E3084" s="1">
        <v>42025</v>
      </c>
      <c r="F3084" t="s">
        <v>5319</v>
      </c>
      <c r="G3084">
        <v>1</v>
      </c>
      <c r="H3084" t="s">
        <v>5287</v>
      </c>
      <c r="I3084" t="s">
        <v>5320</v>
      </c>
      <c r="J3084" t="s">
        <v>5299</v>
      </c>
      <c r="K3084" t="b">
        <f>LOOKUP(A3084,'[1]UDDATA-1'!B:B,'[1]UDDATA-1'!A:A)&lt;&gt;LOOKUP(A3084,'[1]UDDATA-2'!B:B,'[1]UDDATA-2'!A:A)</f>
        <v>0</v>
      </c>
      <c r="L3084" t="str">
        <f t="shared" si="384"/>
        <v>Beregningsteknik inden for elektronikområdet 1</v>
      </c>
      <c r="M3084">
        <f t="shared" si="385"/>
        <v>12</v>
      </c>
      <c r="N3084" t="str">
        <f t="shared" si="386"/>
        <v/>
      </c>
      <c r="O3084" t="e">
        <f>IF(AND(A3084&lt;&gt;A3083,#REF!&lt;&gt;""),#REF!,"")</f>
        <v>#REF!</v>
      </c>
      <c r="P3084" t="e">
        <f t="shared" si="389"/>
        <v>#REF!</v>
      </c>
      <c r="Q3084" s="2" t="e">
        <f t="shared" ca="1" si="390"/>
        <v>#REF!</v>
      </c>
      <c r="R3084" t="e">
        <f>IF(NOT(#REF!="Indskrevet"),"",IF(E3084="",FALSE,AND(NOT(#REF!),VALUE(RIGHT(CONCATENATE(YEAR(E3084)),2))=15)))</f>
        <v>#REF!</v>
      </c>
      <c r="S3084" t="e">
        <f t="shared" si="387"/>
        <v>#REF!</v>
      </c>
      <c r="T3084" t="e">
        <f t="shared" si="388"/>
        <v>#REF!</v>
      </c>
      <c r="U3084" s="2" t="e">
        <f t="shared" si="391"/>
        <v>#REF!</v>
      </c>
      <c r="V3084" s="2"/>
    </row>
    <row r="3085" spans="1:22" x14ac:dyDescent="0.25">
      <c r="A3085" t="s">
        <v>1992</v>
      </c>
      <c r="B3085" t="s">
        <v>1993</v>
      </c>
      <c r="C3085">
        <v>119.999999999998</v>
      </c>
      <c r="D3085" t="s">
        <v>5300</v>
      </c>
      <c r="E3085" s="1">
        <v>42172</v>
      </c>
      <c r="F3085" t="s">
        <v>5321</v>
      </c>
      <c r="G3085">
        <v>1</v>
      </c>
      <c r="H3085" t="s">
        <v>5287</v>
      </c>
      <c r="I3085" t="s">
        <v>5322</v>
      </c>
      <c r="J3085" t="s">
        <v>5303</v>
      </c>
      <c r="K3085" t="b">
        <f>LOOKUP(A3085,'[1]UDDATA-1'!B:B,'[1]UDDATA-1'!A:A)&lt;&gt;LOOKUP(A3085,'[1]UDDATA-2'!B:B,'[1]UDDATA-2'!A:A)</f>
        <v>0</v>
      </c>
      <c r="L3085" t="str">
        <f t="shared" si="384"/>
        <v>Beregningsteknik inden for elektronik</v>
      </c>
      <c r="M3085">
        <f t="shared" si="385"/>
        <v>12</v>
      </c>
      <c r="N3085" t="str">
        <f t="shared" si="386"/>
        <v/>
      </c>
      <c r="O3085" t="e">
        <f>IF(AND(A3085&lt;&gt;A3084,#REF!&lt;&gt;""),#REF!,"")</f>
        <v>#REF!</v>
      </c>
      <c r="P3085" t="e">
        <f t="shared" si="389"/>
        <v>#REF!</v>
      </c>
      <c r="Q3085" s="2" t="e">
        <f t="shared" ca="1" si="390"/>
        <v>#REF!</v>
      </c>
      <c r="R3085" t="e">
        <f>IF(NOT(#REF!="Indskrevet"),"",IF(E3085="",FALSE,AND(NOT(#REF!),VALUE(RIGHT(CONCATENATE(YEAR(E3085)),2))=15)))</f>
        <v>#REF!</v>
      </c>
      <c r="S3085" t="e">
        <f t="shared" si="387"/>
        <v>#REF!</v>
      </c>
      <c r="T3085" t="e">
        <f t="shared" si="388"/>
        <v>#REF!</v>
      </c>
      <c r="U3085" s="2" t="e">
        <f t="shared" si="391"/>
        <v>#REF!</v>
      </c>
      <c r="V3085" s="2"/>
    </row>
    <row r="3086" spans="1:22" x14ac:dyDescent="0.25">
      <c r="A3086" t="s">
        <v>1994</v>
      </c>
      <c r="B3086" t="s">
        <v>1995</v>
      </c>
      <c r="C3086">
        <v>44.999999999999403</v>
      </c>
      <c r="D3086" t="s">
        <v>5285</v>
      </c>
      <c r="E3086" s="1">
        <v>41656</v>
      </c>
      <c r="F3086" t="s">
        <v>5349</v>
      </c>
      <c r="G3086">
        <v>1</v>
      </c>
      <c r="H3086" t="s">
        <v>5287</v>
      </c>
      <c r="I3086" t="s">
        <v>5350</v>
      </c>
      <c r="J3086" t="s">
        <v>5289</v>
      </c>
      <c r="K3086" t="b">
        <f>LOOKUP(A3086,'[1]UDDATA-1'!B:B,'[1]UDDATA-1'!A:A)&lt;&gt;LOOKUP(A3086,'[1]UDDATA-2'!B:B,'[1]UDDATA-2'!A:A)</f>
        <v>0</v>
      </c>
      <c r="L3086" t="str">
        <f t="shared" si="384"/>
        <v>Objektorienteret programmering 1</v>
      </c>
      <c r="M3086">
        <f t="shared" si="385"/>
        <v>2</v>
      </c>
      <c r="N3086" t="str">
        <f t="shared" si="386"/>
        <v/>
      </c>
      <c r="O3086" t="e">
        <f>IF(AND(A3086&lt;&gt;A3085,#REF!&lt;&gt;""),#REF!,"")</f>
        <v>#REF!</v>
      </c>
      <c r="P3086" t="e">
        <f t="shared" si="389"/>
        <v>#REF!</v>
      </c>
      <c r="Q3086" s="2" t="e">
        <f t="shared" ca="1" si="390"/>
        <v>#REF!</v>
      </c>
      <c r="R3086" t="e">
        <f>IF(NOT(#REF!="Indskrevet"),"",IF(E3086="",FALSE,AND(NOT(#REF!),VALUE(RIGHT(CONCATENATE(YEAR(E3086)),2))=15)))</f>
        <v>#REF!</v>
      </c>
      <c r="S3086" t="e">
        <f t="shared" si="387"/>
        <v>#REF!</v>
      </c>
      <c r="T3086" t="e">
        <f t="shared" si="388"/>
        <v>#REF!</v>
      </c>
      <c r="U3086" s="2" t="e">
        <f t="shared" si="391"/>
        <v>#REF!</v>
      </c>
      <c r="V3086" s="2"/>
    </row>
    <row r="3087" spans="1:22" x14ac:dyDescent="0.25">
      <c r="A3087" t="s">
        <v>1994</v>
      </c>
      <c r="B3087" t="s">
        <v>1995</v>
      </c>
      <c r="C3087">
        <v>44.999999999999403</v>
      </c>
      <c r="D3087" t="s">
        <v>5318</v>
      </c>
      <c r="E3087" s="1">
        <v>41675</v>
      </c>
      <c r="F3087" t="s">
        <v>5351</v>
      </c>
      <c r="G3087">
        <v>1</v>
      </c>
      <c r="H3087" t="s">
        <v>5307</v>
      </c>
      <c r="I3087" t="s">
        <v>5324</v>
      </c>
      <c r="J3087" t="s">
        <v>5289</v>
      </c>
      <c r="K3087" t="b">
        <f>LOOKUP(A3087,'[1]UDDATA-1'!B:B,'[1]UDDATA-1'!A:A)&lt;&gt;LOOKUP(A3087,'[1]UDDATA-2'!B:B,'[1]UDDATA-2'!A:A)</f>
        <v>0</v>
      </c>
      <c r="L3087" t="str">
        <f t="shared" si="384"/>
        <v>Lineær algebra</v>
      </c>
      <c r="M3087" t="str">
        <f t="shared" si="385"/>
        <v/>
      </c>
      <c r="N3087" t="str">
        <f t="shared" si="386"/>
        <v>U</v>
      </c>
      <c r="O3087" t="e">
        <f>IF(AND(A3087&lt;&gt;A3086,#REF!&lt;&gt;""),#REF!,"")</f>
        <v>#REF!</v>
      </c>
      <c r="P3087" t="e">
        <f t="shared" si="389"/>
        <v>#REF!</v>
      </c>
      <c r="Q3087" s="2" t="e">
        <f t="shared" ca="1" si="390"/>
        <v>#REF!</v>
      </c>
      <c r="R3087" t="e">
        <f>IF(NOT(#REF!="Indskrevet"),"",IF(E3087="",FALSE,AND(NOT(#REF!),VALUE(RIGHT(CONCATENATE(YEAR(E3087)),2))=15)))</f>
        <v>#REF!</v>
      </c>
      <c r="S3087" t="e">
        <f t="shared" si="387"/>
        <v>#REF!</v>
      </c>
      <c r="T3087" t="e">
        <f t="shared" si="388"/>
        <v>#REF!</v>
      </c>
      <c r="U3087" s="2" t="e">
        <f t="shared" si="391"/>
        <v>#REF!</v>
      </c>
      <c r="V3087" s="2"/>
    </row>
    <row r="3088" spans="1:22" x14ac:dyDescent="0.25">
      <c r="A3088" t="s">
        <v>1994</v>
      </c>
      <c r="B3088" t="s">
        <v>1995</v>
      </c>
      <c r="C3088">
        <v>44.999999999999403</v>
      </c>
      <c r="D3088" t="s">
        <v>5306</v>
      </c>
      <c r="E3088" s="1">
        <v>42059</v>
      </c>
      <c r="F3088" t="s">
        <v>5351</v>
      </c>
      <c r="G3088">
        <v>2</v>
      </c>
      <c r="H3088" t="s">
        <v>5287</v>
      </c>
      <c r="I3088" t="s">
        <v>5324</v>
      </c>
      <c r="J3088" t="s">
        <v>5299</v>
      </c>
      <c r="K3088" t="b">
        <f>LOOKUP(A3088,'[1]UDDATA-1'!B:B,'[1]UDDATA-1'!A:A)&lt;&gt;LOOKUP(A3088,'[1]UDDATA-2'!B:B,'[1]UDDATA-2'!A:A)</f>
        <v>0</v>
      </c>
      <c r="L3088" t="str">
        <f t="shared" si="384"/>
        <v/>
      </c>
      <c r="M3088" t="str">
        <f t="shared" si="385"/>
        <v/>
      </c>
      <c r="N3088" t="str">
        <f t="shared" si="386"/>
        <v/>
      </c>
      <c r="O3088" t="e">
        <f>IF(AND(A3088&lt;&gt;A3087,#REF!&lt;&gt;""),#REF!,"")</f>
        <v>#REF!</v>
      </c>
      <c r="P3088" t="e">
        <f t="shared" si="389"/>
        <v>#REF!</v>
      </c>
      <c r="Q3088" s="2" t="e">
        <f t="shared" ca="1" si="390"/>
        <v>#REF!</v>
      </c>
      <c r="R3088" t="e">
        <f>IF(NOT(#REF!="Indskrevet"),"",IF(E3088="",FALSE,AND(NOT(#REF!),VALUE(RIGHT(CONCATENATE(YEAR(E3088)),2))=15)))</f>
        <v>#REF!</v>
      </c>
      <c r="S3088" t="e">
        <f t="shared" si="387"/>
        <v>#REF!</v>
      </c>
      <c r="T3088" t="e">
        <f t="shared" si="388"/>
        <v>#REF!</v>
      </c>
      <c r="U3088" s="2" t="e">
        <f t="shared" si="391"/>
        <v>#REF!</v>
      </c>
      <c r="V3088" s="2"/>
    </row>
    <row r="3089" spans="1:22" x14ac:dyDescent="0.25">
      <c r="A3089" t="s">
        <v>1994</v>
      </c>
      <c r="B3089" t="s">
        <v>1995</v>
      </c>
      <c r="C3089">
        <v>44.999999999999403</v>
      </c>
      <c r="D3089" t="s">
        <v>5318</v>
      </c>
      <c r="E3089" s="1">
        <v>42180</v>
      </c>
      <c r="F3089" t="s">
        <v>5352</v>
      </c>
      <c r="G3089">
        <v>1</v>
      </c>
      <c r="H3089" t="s">
        <v>5307</v>
      </c>
      <c r="I3089" t="s">
        <v>5353</v>
      </c>
      <c r="J3089" t="s">
        <v>5303</v>
      </c>
      <c r="K3089" t="b">
        <f>LOOKUP(A3089,'[1]UDDATA-1'!B:B,'[1]UDDATA-1'!A:A)&lt;&gt;LOOKUP(A3089,'[1]UDDATA-2'!B:B,'[1]UDDATA-2'!A:A)</f>
        <v>0</v>
      </c>
      <c r="L3089" t="str">
        <f t="shared" si="384"/>
        <v>Objektorienteret programmering 2</v>
      </c>
      <c r="M3089" t="str">
        <f t="shared" si="385"/>
        <v/>
      </c>
      <c r="N3089" t="str">
        <f t="shared" si="386"/>
        <v>U</v>
      </c>
      <c r="O3089" t="e">
        <f>IF(AND(A3089&lt;&gt;A3088,#REF!&lt;&gt;""),#REF!,"")</f>
        <v>#REF!</v>
      </c>
      <c r="P3089" t="e">
        <f t="shared" si="389"/>
        <v>#REF!</v>
      </c>
      <c r="Q3089" s="2" t="e">
        <f t="shared" ca="1" si="390"/>
        <v>#REF!</v>
      </c>
      <c r="R3089" t="e">
        <f>IF(NOT(#REF!="Indskrevet"),"",IF(E3089="",FALSE,AND(NOT(#REF!),VALUE(RIGHT(CONCATENATE(YEAR(E3089)),2))=15)))</f>
        <v>#REF!</v>
      </c>
      <c r="S3089" t="e">
        <f t="shared" si="387"/>
        <v>#REF!</v>
      </c>
      <c r="T3089" t="e">
        <f t="shared" si="388"/>
        <v>#REF!</v>
      </c>
      <c r="U3089" s="2" t="e">
        <f t="shared" si="391"/>
        <v>#REF!</v>
      </c>
      <c r="V3089" s="2"/>
    </row>
    <row r="3090" spans="1:22" x14ac:dyDescent="0.25">
      <c r="A3090" t="s">
        <v>1994</v>
      </c>
      <c r="B3090" t="s">
        <v>1995</v>
      </c>
      <c r="C3090">
        <v>44.999999999999403</v>
      </c>
      <c r="D3090" t="s">
        <v>5318</v>
      </c>
      <c r="E3090" s="1">
        <v>42242</v>
      </c>
      <c r="F3090" t="s">
        <v>5352</v>
      </c>
      <c r="G3090">
        <v>2</v>
      </c>
      <c r="H3090" t="s">
        <v>5287</v>
      </c>
      <c r="I3090" t="s">
        <v>5353</v>
      </c>
      <c r="J3090" t="s">
        <v>5303</v>
      </c>
      <c r="K3090" t="b">
        <f>LOOKUP(A3090,'[1]UDDATA-1'!B:B,'[1]UDDATA-1'!A:A)&lt;&gt;LOOKUP(A3090,'[1]UDDATA-2'!B:B,'[1]UDDATA-2'!A:A)</f>
        <v>0</v>
      </c>
      <c r="L3090" t="str">
        <f t="shared" si="384"/>
        <v/>
      </c>
      <c r="M3090" t="str">
        <f t="shared" si="385"/>
        <v/>
      </c>
      <c r="N3090" t="str">
        <f t="shared" si="386"/>
        <v/>
      </c>
      <c r="O3090" t="e">
        <f>IF(AND(A3090&lt;&gt;A3089,#REF!&lt;&gt;""),#REF!,"")</f>
        <v>#REF!</v>
      </c>
      <c r="P3090" t="e">
        <f t="shared" si="389"/>
        <v>#REF!</v>
      </c>
      <c r="Q3090" s="2" t="e">
        <f t="shared" ca="1" si="390"/>
        <v>#REF!</v>
      </c>
      <c r="R3090" t="e">
        <f>IF(NOT(#REF!="Indskrevet"),"",IF(E3090="",FALSE,AND(NOT(#REF!),VALUE(RIGHT(CONCATENATE(YEAR(E3090)),2))=15)))</f>
        <v>#REF!</v>
      </c>
      <c r="S3090" t="e">
        <f t="shared" si="387"/>
        <v>#REF!</v>
      </c>
      <c r="T3090" t="e">
        <f t="shared" si="388"/>
        <v>#REF!</v>
      </c>
      <c r="U3090" s="2" t="e">
        <f t="shared" si="391"/>
        <v>#REF!</v>
      </c>
      <c r="V3090" s="2"/>
    </row>
    <row r="3091" spans="1:22" x14ac:dyDescent="0.25">
      <c r="A3091" t="s">
        <v>1994</v>
      </c>
      <c r="B3091" t="s">
        <v>1995</v>
      </c>
      <c r="C3091">
        <v>44.999999999999403</v>
      </c>
      <c r="D3091" t="s">
        <v>5318</v>
      </c>
      <c r="E3091" s="1">
        <v>42191</v>
      </c>
      <c r="F3091" t="s">
        <v>5354</v>
      </c>
      <c r="G3091">
        <v>1</v>
      </c>
      <c r="H3091" t="s">
        <v>5307</v>
      </c>
      <c r="I3091" t="s">
        <v>5330</v>
      </c>
      <c r="J3091" t="s">
        <v>5303</v>
      </c>
      <c r="K3091" t="b">
        <f>LOOKUP(A3091,'[1]UDDATA-1'!B:B,'[1]UDDATA-1'!A:A)&lt;&gt;LOOKUP(A3091,'[1]UDDATA-2'!B:B,'[1]UDDATA-2'!A:A)</f>
        <v>0</v>
      </c>
      <c r="L3091" t="str">
        <f t="shared" si="384"/>
        <v>Diskret matematik</v>
      </c>
      <c r="M3091" t="str">
        <f t="shared" si="385"/>
        <v/>
      </c>
      <c r="N3091" t="str">
        <f t="shared" si="386"/>
        <v>U</v>
      </c>
      <c r="O3091" t="e">
        <f>IF(AND(A3091&lt;&gt;A3090,#REF!&lt;&gt;""),#REF!,"")</f>
        <v>#REF!</v>
      </c>
      <c r="P3091" t="e">
        <f t="shared" si="389"/>
        <v>#REF!</v>
      </c>
      <c r="Q3091" s="2" t="e">
        <f t="shared" ca="1" si="390"/>
        <v>#REF!</v>
      </c>
      <c r="R3091" t="e">
        <f>IF(NOT(#REF!="Indskrevet"),"",IF(E3091="",FALSE,AND(NOT(#REF!),VALUE(RIGHT(CONCATENATE(YEAR(E3091)),2))=15)))</f>
        <v>#REF!</v>
      </c>
      <c r="S3091" t="e">
        <f t="shared" si="387"/>
        <v>#REF!</v>
      </c>
      <c r="T3091" t="e">
        <f t="shared" si="388"/>
        <v>#REF!</v>
      </c>
      <c r="U3091" s="2" t="e">
        <f t="shared" si="391"/>
        <v>#REF!</v>
      </c>
      <c r="V3091" s="2"/>
    </row>
    <row r="3092" spans="1:22" x14ac:dyDescent="0.25">
      <c r="A3092" t="s">
        <v>1994</v>
      </c>
      <c r="B3092" t="s">
        <v>1995</v>
      </c>
      <c r="C3092">
        <v>44.999999999999403</v>
      </c>
      <c r="D3092" t="s">
        <v>5318</v>
      </c>
      <c r="E3092" s="1">
        <v>42256</v>
      </c>
      <c r="F3092" t="s">
        <v>5354</v>
      </c>
      <c r="G3092">
        <v>2</v>
      </c>
      <c r="H3092" t="s">
        <v>5287</v>
      </c>
      <c r="I3092" t="s">
        <v>5330</v>
      </c>
      <c r="J3092" t="s">
        <v>5315</v>
      </c>
      <c r="K3092" t="b">
        <f>LOOKUP(A3092,'[1]UDDATA-1'!B:B,'[1]UDDATA-1'!A:A)&lt;&gt;LOOKUP(A3092,'[1]UDDATA-2'!B:B,'[1]UDDATA-2'!A:A)</f>
        <v>0</v>
      </c>
      <c r="L3092" t="str">
        <f t="shared" si="384"/>
        <v/>
      </c>
      <c r="M3092" t="str">
        <f t="shared" si="385"/>
        <v/>
      </c>
      <c r="N3092" t="str">
        <f t="shared" si="386"/>
        <v/>
      </c>
      <c r="O3092" t="e">
        <f>IF(AND(A3092&lt;&gt;A3091,#REF!&lt;&gt;""),#REF!,"")</f>
        <v>#REF!</v>
      </c>
      <c r="P3092" t="e">
        <f t="shared" si="389"/>
        <v>#REF!</v>
      </c>
      <c r="Q3092" s="2" t="e">
        <f t="shared" ca="1" si="390"/>
        <v>#REF!</v>
      </c>
      <c r="R3092" t="e">
        <f>IF(NOT(#REF!="Indskrevet"),"",IF(E3092="",FALSE,AND(NOT(#REF!),VALUE(RIGHT(CONCATENATE(YEAR(E3092)),2))=15)))</f>
        <v>#REF!</v>
      </c>
      <c r="S3092" t="e">
        <f t="shared" si="387"/>
        <v>#REF!</v>
      </c>
      <c r="T3092" t="e">
        <f t="shared" si="388"/>
        <v>#REF!</v>
      </c>
      <c r="U3092" s="2" t="e">
        <f t="shared" si="391"/>
        <v>#REF!</v>
      </c>
      <c r="V3092" s="2"/>
    </row>
    <row r="3093" spans="1:22" x14ac:dyDescent="0.25">
      <c r="A3093" t="s">
        <v>1994</v>
      </c>
      <c r="B3093" t="s">
        <v>1995</v>
      </c>
      <c r="C3093">
        <v>44.999999999999403</v>
      </c>
      <c r="D3093" t="s">
        <v>5318</v>
      </c>
      <c r="E3093" s="1">
        <v>42017</v>
      </c>
      <c r="F3093" t="s">
        <v>5355</v>
      </c>
      <c r="G3093">
        <v>1</v>
      </c>
      <c r="H3093" t="s">
        <v>5287</v>
      </c>
      <c r="I3093" t="s">
        <v>5356</v>
      </c>
      <c r="J3093" t="s">
        <v>5299</v>
      </c>
      <c r="K3093" t="b">
        <f>LOOKUP(A3093,'[1]UDDATA-1'!B:B,'[1]UDDATA-1'!A:A)&lt;&gt;LOOKUP(A3093,'[1]UDDATA-2'!B:B,'[1]UDDATA-2'!A:A)</f>
        <v>0</v>
      </c>
      <c r="L3093" t="str">
        <f t="shared" si="384"/>
        <v>Computer-net og internettet</v>
      </c>
      <c r="M3093" t="str">
        <f t="shared" si="385"/>
        <v/>
      </c>
      <c r="N3093" t="str">
        <f t="shared" si="386"/>
        <v>U</v>
      </c>
      <c r="O3093" t="e">
        <f>IF(AND(A3093&lt;&gt;A3092,#REF!&lt;&gt;""),#REF!,"")</f>
        <v>#REF!</v>
      </c>
      <c r="P3093" t="e">
        <f t="shared" si="389"/>
        <v>#REF!</v>
      </c>
      <c r="Q3093" s="2" t="e">
        <f t="shared" ca="1" si="390"/>
        <v>#REF!</v>
      </c>
      <c r="R3093" t="e">
        <f>IF(NOT(#REF!="Indskrevet"),"",IF(E3093="",FALSE,AND(NOT(#REF!),VALUE(RIGHT(CONCATENATE(YEAR(E3093)),2))=15)))</f>
        <v>#REF!</v>
      </c>
      <c r="S3093" t="e">
        <f t="shared" si="387"/>
        <v>#REF!</v>
      </c>
      <c r="T3093" t="e">
        <f t="shared" si="388"/>
        <v>#REF!</v>
      </c>
      <c r="U3093" s="2" t="e">
        <f t="shared" si="391"/>
        <v>#REF!</v>
      </c>
      <c r="V3093" s="2"/>
    </row>
    <row r="3094" spans="1:22" x14ac:dyDescent="0.25">
      <c r="A3094" t="s">
        <v>1997</v>
      </c>
      <c r="B3094" t="s">
        <v>1998</v>
      </c>
      <c r="C3094">
        <v>4.9999999999998002</v>
      </c>
      <c r="K3094" t="b">
        <f>LOOKUP(A3094,'[1]UDDATA-1'!B:B,'[1]UDDATA-1'!A:A)&lt;&gt;LOOKUP(A3094,'[1]UDDATA-2'!B:B,'[1]UDDATA-2'!A:A)</f>
        <v>0</v>
      </c>
      <c r="L3094" t="str">
        <f t="shared" si="384"/>
        <v/>
      </c>
      <c r="M3094" t="str">
        <f t="shared" si="385"/>
        <v/>
      </c>
      <c r="N3094" t="str">
        <f t="shared" si="386"/>
        <v/>
      </c>
      <c r="O3094" t="e">
        <f>IF(AND(A3094&lt;&gt;A3093,#REF!&lt;&gt;""),#REF!,"")</f>
        <v>#REF!</v>
      </c>
      <c r="P3094" t="e">
        <f t="shared" si="389"/>
        <v>#REF!</v>
      </c>
      <c r="Q3094" s="2" t="e">
        <f t="shared" ca="1" si="390"/>
        <v>#REF!</v>
      </c>
      <c r="R3094" t="e">
        <f>IF(NOT(#REF!="Indskrevet"),"",IF(E3094="",FALSE,AND(NOT(#REF!),VALUE(RIGHT(CONCATENATE(YEAR(E3094)),2))=15)))</f>
        <v>#REF!</v>
      </c>
      <c r="S3094" t="e">
        <f t="shared" si="387"/>
        <v>#REF!</v>
      </c>
      <c r="T3094" t="e">
        <f t="shared" si="388"/>
        <v>#REF!</v>
      </c>
      <c r="U3094" s="2" t="e">
        <f t="shared" si="391"/>
        <v>#REF!</v>
      </c>
      <c r="V3094" s="2"/>
    </row>
    <row r="3095" spans="1:22" x14ac:dyDescent="0.25">
      <c r="A3095" t="s">
        <v>2000</v>
      </c>
      <c r="B3095" t="s">
        <v>2001</v>
      </c>
      <c r="C3095">
        <v>84.999999999999005</v>
      </c>
      <c r="D3095" t="s">
        <v>5306</v>
      </c>
      <c r="E3095" s="1">
        <v>41316</v>
      </c>
      <c r="F3095" t="s">
        <v>5308</v>
      </c>
      <c r="G3095">
        <v>1</v>
      </c>
      <c r="H3095" t="s">
        <v>5307</v>
      </c>
      <c r="I3095" t="s">
        <v>5288</v>
      </c>
      <c r="J3095" t="s">
        <v>5289</v>
      </c>
      <c r="K3095" t="b">
        <f>LOOKUP(A3095,'[1]UDDATA-1'!B:B,'[1]UDDATA-1'!A:A)&lt;&gt;LOOKUP(A3095,'[1]UDDATA-2'!B:B,'[1]UDDATA-2'!A:A)</f>
        <v>0</v>
      </c>
      <c r="L3095" t="str">
        <f t="shared" si="384"/>
        <v>Grundlæggende programmering</v>
      </c>
      <c r="M3095">
        <f t="shared" si="385"/>
        <v>0</v>
      </c>
      <c r="N3095" t="str">
        <f t="shared" si="386"/>
        <v/>
      </c>
      <c r="O3095" t="e">
        <f>IF(AND(A3095&lt;&gt;A3094,#REF!&lt;&gt;""),#REF!,"")</f>
        <v>#REF!</v>
      </c>
      <c r="P3095" t="e">
        <f t="shared" si="389"/>
        <v>#REF!</v>
      </c>
      <c r="Q3095" s="2" t="e">
        <f t="shared" ca="1" si="390"/>
        <v>#REF!</v>
      </c>
      <c r="R3095" t="e">
        <f>IF(NOT(#REF!="Indskrevet"),"",IF(E3095="",FALSE,AND(NOT(#REF!),VALUE(RIGHT(CONCATENATE(YEAR(E3095)),2))=15)))</f>
        <v>#REF!</v>
      </c>
      <c r="S3095" t="e">
        <f t="shared" si="387"/>
        <v>#REF!</v>
      </c>
      <c r="T3095" t="e">
        <f t="shared" si="388"/>
        <v>#REF!</v>
      </c>
      <c r="U3095" s="2" t="e">
        <f t="shared" si="391"/>
        <v>#REF!</v>
      </c>
      <c r="V3095" s="2"/>
    </row>
    <row r="3096" spans="1:22" x14ac:dyDescent="0.25">
      <c r="A3096" t="s">
        <v>2000</v>
      </c>
      <c r="B3096" t="s">
        <v>2001</v>
      </c>
      <c r="C3096">
        <v>84.999999999999005</v>
      </c>
      <c r="D3096" t="s">
        <v>5306</v>
      </c>
      <c r="E3096" s="1">
        <v>41353</v>
      </c>
      <c r="F3096" t="s">
        <v>5308</v>
      </c>
      <c r="G3096">
        <v>2</v>
      </c>
      <c r="H3096" t="s">
        <v>5307</v>
      </c>
      <c r="I3096" t="s">
        <v>5288</v>
      </c>
      <c r="J3096" t="s">
        <v>5293</v>
      </c>
      <c r="K3096" t="b">
        <f>LOOKUP(A3096,'[1]UDDATA-1'!B:B,'[1]UDDATA-1'!A:A)&lt;&gt;LOOKUP(A3096,'[1]UDDATA-2'!B:B,'[1]UDDATA-2'!A:A)</f>
        <v>0</v>
      </c>
      <c r="L3096" t="str">
        <f t="shared" si="384"/>
        <v/>
      </c>
      <c r="M3096" t="str">
        <f t="shared" si="385"/>
        <v/>
      </c>
      <c r="N3096" t="str">
        <f t="shared" si="386"/>
        <v/>
      </c>
      <c r="O3096" t="e">
        <f>IF(AND(A3096&lt;&gt;A3095,#REF!&lt;&gt;""),#REF!,"")</f>
        <v>#REF!</v>
      </c>
      <c r="P3096" t="e">
        <f t="shared" si="389"/>
        <v>#REF!</v>
      </c>
      <c r="Q3096" s="2" t="e">
        <f t="shared" ca="1" si="390"/>
        <v>#REF!</v>
      </c>
      <c r="R3096" t="e">
        <f>IF(NOT(#REF!="Indskrevet"),"",IF(E3096="",FALSE,AND(NOT(#REF!),VALUE(RIGHT(CONCATENATE(YEAR(E3096)),2))=15)))</f>
        <v>#REF!</v>
      </c>
      <c r="S3096" t="e">
        <f t="shared" si="387"/>
        <v>#REF!</v>
      </c>
      <c r="T3096" t="e">
        <f t="shared" si="388"/>
        <v>#REF!</v>
      </c>
      <c r="U3096" s="2" t="e">
        <f t="shared" si="391"/>
        <v>#REF!</v>
      </c>
      <c r="V3096" s="2"/>
    </row>
    <row r="3097" spans="1:22" x14ac:dyDescent="0.25">
      <c r="A3097" t="s">
        <v>2000</v>
      </c>
      <c r="B3097" t="s">
        <v>2001</v>
      </c>
      <c r="C3097">
        <v>84.999999999999005</v>
      </c>
      <c r="D3097" t="s">
        <v>5306</v>
      </c>
      <c r="E3097" s="1">
        <v>41723</v>
      </c>
      <c r="F3097" t="s">
        <v>5308</v>
      </c>
      <c r="G3097">
        <v>3</v>
      </c>
      <c r="H3097" t="s">
        <v>5287</v>
      </c>
      <c r="I3097" t="s">
        <v>5288</v>
      </c>
      <c r="J3097" t="s">
        <v>5303</v>
      </c>
      <c r="K3097" t="b">
        <f>LOOKUP(A3097,'[1]UDDATA-1'!B:B,'[1]UDDATA-1'!A:A)&lt;&gt;LOOKUP(A3097,'[1]UDDATA-2'!B:B,'[1]UDDATA-2'!A:A)</f>
        <v>0</v>
      </c>
      <c r="L3097" t="str">
        <f t="shared" si="384"/>
        <v/>
      </c>
      <c r="M3097" t="str">
        <f t="shared" si="385"/>
        <v/>
      </c>
      <c r="N3097" t="str">
        <f t="shared" si="386"/>
        <v/>
      </c>
      <c r="O3097" t="e">
        <f>IF(AND(A3097&lt;&gt;A3096,#REF!&lt;&gt;""),#REF!,"")</f>
        <v>#REF!</v>
      </c>
      <c r="P3097" t="e">
        <f t="shared" si="389"/>
        <v>#REF!</v>
      </c>
      <c r="Q3097" s="2" t="e">
        <f t="shared" ca="1" si="390"/>
        <v>#REF!</v>
      </c>
      <c r="R3097" t="e">
        <f>IF(NOT(#REF!="Indskrevet"),"",IF(E3097="",FALSE,AND(NOT(#REF!),VALUE(RIGHT(CONCATENATE(YEAR(E3097)),2))=15)))</f>
        <v>#REF!</v>
      </c>
      <c r="S3097" t="e">
        <f t="shared" si="387"/>
        <v>#REF!</v>
      </c>
      <c r="T3097" t="e">
        <f t="shared" si="388"/>
        <v>#REF!</v>
      </c>
      <c r="U3097" s="2" t="e">
        <f t="shared" si="391"/>
        <v>#REF!</v>
      </c>
      <c r="V3097" s="2"/>
    </row>
    <row r="3098" spans="1:22" x14ac:dyDescent="0.25">
      <c r="A3098" t="s">
        <v>2000</v>
      </c>
      <c r="B3098" t="s">
        <v>2001</v>
      </c>
      <c r="C3098">
        <v>84.999999999999005</v>
      </c>
      <c r="D3098" t="s">
        <v>5306</v>
      </c>
      <c r="E3098" s="1">
        <v>41452</v>
      </c>
      <c r="F3098" t="s">
        <v>5309</v>
      </c>
      <c r="G3098">
        <v>1</v>
      </c>
      <c r="H3098" t="s">
        <v>5307</v>
      </c>
      <c r="I3098" t="s">
        <v>5292</v>
      </c>
      <c r="J3098" t="s">
        <v>5293</v>
      </c>
      <c r="K3098" t="b">
        <f>LOOKUP(A3098,'[1]UDDATA-1'!B:B,'[1]UDDATA-1'!A:A)&lt;&gt;LOOKUP(A3098,'[1]UDDATA-2'!B:B,'[1]UDDATA-2'!A:A)</f>
        <v>0</v>
      </c>
      <c r="L3098" t="str">
        <f t="shared" si="384"/>
        <v>Matematik til multimedie-applikationer</v>
      </c>
      <c r="M3098">
        <f t="shared" si="385"/>
        <v>0</v>
      </c>
      <c r="N3098" t="str">
        <f t="shared" si="386"/>
        <v/>
      </c>
      <c r="O3098" t="e">
        <f>IF(AND(A3098&lt;&gt;A3097,#REF!&lt;&gt;""),#REF!,"")</f>
        <v>#REF!</v>
      </c>
      <c r="P3098" t="e">
        <f t="shared" si="389"/>
        <v>#REF!</v>
      </c>
      <c r="Q3098" s="2" t="e">
        <f t="shared" ca="1" si="390"/>
        <v>#REF!</v>
      </c>
      <c r="R3098" t="e">
        <f>IF(NOT(#REF!="Indskrevet"),"",IF(E3098="",FALSE,AND(NOT(#REF!),VALUE(RIGHT(CONCATENATE(YEAR(E3098)),2))=15)))</f>
        <v>#REF!</v>
      </c>
      <c r="S3098" t="e">
        <f t="shared" si="387"/>
        <v>#REF!</v>
      </c>
      <c r="T3098" t="e">
        <f t="shared" si="388"/>
        <v>#REF!</v>
      </c>
      <c r="U3098" s="2" t="e">
        <f t="shared" si="391"/>
        <v>#REF!</v>
      </c>
      <c r="V3098" s="2"/>
    </row>
    <row r="3099" spans="1:22" x14ac:dyDescent="0.25">
      <c r="A3099" t="s">
        <v>2000</v>
      </c>
      <c r="B3099" t="s">
        <v>2001</v>
      </c>
      <c r="C3099">
        <v>84.999999999999005</v>
      </c>
      <c r="D3099" t="s">
        <v>5285</v>
      </c>
      <c r="E3099" s="1">
        <v>41530</v>
      </c>
      <c r="F3099" t="s">
        <v>5309</v>
      </c>
      <c r="G3099">
        <v>2</v>
      </c>
      <c r="H3099" t="s">
        <v>5287</v>
      </c>
      <c r="I3099" t="s">
        <v>5292</v>
      </c>
      <c r="J3099" t="s">
        <v>5299</v>
      </c>
      <c r="K3099" t="b">
        <f>LOOKUP(A3099,'[1]UDDATA-1'!B:B,'[1]UDDATA-1'!A:A)&lt;&gt;LOOKUP(A3099,'[1]UDDATA-2'!B:B,'[1]UDDATA-2'!A:A)</f>
        <v>0</v>
      </c>
      <c r="L3099" t="str">
        <f t="shared" si="384"/>
        <v/>
      </c>
      <c r="M3099" t="str">
        <f t="shared" si="385"/>
        <v/>
      </c>
      <c r="N3099" t="str">
        <f t="shared" si="386"/>
        <v/>
      </c>
      <c r="O3099" t="e">
        <f>IF(AND(A3099&lt;&gt;A3098,#REF!&lt;&gt;""),#REF!,"")</f>
        <v>#REF!</v>
      </c>
      <c r="P3099" t="e">
        <f t="shared" si="389"/>
        <v>#REF!</v>
      </c>
      <c r="Q3099" s="2" t="e">
        <f t="shared" ca="1" si="390"/>
        <v>#REF!</v>
      </c>
      <c r="R3099" t="e">
        <f>IF(NOT(#REF!="Indskrevet"),"",IF(E3099="",FALSE,AND(NOT(#REF!),VALUE(RIGHT(CONCATENATE(YEAR(E3099)),2))=15)))</f>
        <v>#REF!</v>
      </c>
      <c r="S3099" t="e">
        <f t="shared" si="387"/>
        <v>#REF!</v>
      </c>
      <c r="T3099" t="e">
        <f t="shared" si="388"/>
        <v>#REF!</v>
      </c>
      <c r="U3099" s="2" t="e">
        <f t="shared" si="391"/>
        <v>#REF!</v>
      </c>
      <c r="V3099" s="2"/>
    </row>
    <row r="3100" spans="1:22" x14ac:dyDescent="0.25">
      <c r="A3100" t="s">
        <v>2000</v>
      </c>
      <c r="B3100" t="s">
        <v>2001</v>
      </c>
      <c r="C3100">
        <v>84.999999999999005</v>
      </c>
      <c r="D3100" t="s">
        <v>5306</v>
      </c>
      <c r="E3100" s="1">
        <v>41484</v>
      </c>
      <c r="F3100" t="s">
        <v>5310</v>
      </c>
      <c r="G3100">
        <v>1</v>
      </c>
      <c r="H3100" t="s">
        <v>5307</v>
      </c>
      <c r="I3100" t="s">
        <v>5295</v>
      </c>
      <c r="J3100" t="s">
        <v>5293</v>
      </c>
      <c r="K3100" t="b">
        <f>LOOKUP(A3100,'[1]UDDATA-1'!B:B,'[1]UDDATA-1'!A:A)&lt;&gt;LOOKUP(A3100,'[1]UDDATA-2'!B:B,'[1]UDDATA-2'!A:A)</f>
        <v>0</v>
      </c>
      <c r="L3100" t="str">
        <f t="shared" si="384"/>
        <v>Fysisk interface design</v>
      </c>
      <c r="M3100">
        <f t="shared" si="385"/>
        <v>0</v>
      </c>
      <c r="N3100" t="str">
        <f t="shared" si="386"/>
        <v/>
      </c>
      <c r="O3100" t="e">
        <f>IF(AND(A3100&lt;&gt;A3099,#REF!&lt;&gt;""),#REF!,"")</f>
        <v>#REF!</v>
      </c>
      <c r="P3100" t="e">
        <f t="shared" si="389"/>
        <v>#REF!</v>
      </c>
      <c r="Q3100" s="2" t="e">
        <f t="shared" ca="1" si="390"/>
        <v>#REF!</v>
      </c>
      <c r="R3100" t="e">
        <f>IF(NOT(#REF!="Indskrevet"),"",IF(E3100="",FALSE,AND(NOT(#REF!),VALUE(RIGHT(CONCATENATE(YEAR(E3100)),2))=15)))</f>
        <v>#REF!</v>
      </c>
      <c r="S3100" t="e">
        <f t="shared" si="387"/>
        <v>#REF!</v>
      </c>
      <c r="T3100" t="e">
        <f t="shared" si="388"/>
        <v>#REF!</v>
      </c>
      <c r="U3100" s="2" t="e">
        <f t="shared" si="391"/>
        <v>#REF!</v>
      </c>
      <c r="V3100" s="2"/>
    </row>
    <row r="3101" spans="1:22" x14ac:dyDescent="0.25">
      <c r="A3101" t="s">
        <v>2000</v>
      </c>
      <c r="B3101" t="s">
        <v>2001</v>
      </c>
      <c r="C3101">
        <v>84.999999999999005</v>
      </c>
      <c r="D3101" t="s">
        <v>5306</v>
      </c>
      <c r="E3101" s="1">
        <v>41522</v>
      </c>
      <c r="F3101" t="s">
        <v>5310</v>
      </c>
      <c r="G3101">
        <v>2</v>
      </c>
      <c r="H3101" t="s">
        <v>5287</v>
      </c>
      <c r="I3101" t="s">
        <v>5295</v>
      </c>
      <c r="J3101" t="s">
        <v>5299</v>
      </c>
      <c r="K3101" t="b">
        <f>LOOKUP(A3101,'[1]UDDATA-1'!B:B,'[1]UDDATA-1'!A:A)&lt;&gt;LOOKUP(A3101,'[1]UDDATA-2'!B:B,'[1]UDDATA-2'!A:A)</f>
        <v>0</v>
      </c>
      <c r="L3101" t="str">
        <f t="shared" si="384"/>
        <v/>
      </c>
      <c r="M3101" t="str">
        <f t="shared" si="385"/>
        <v/>
      </c>
      <c r="N3101" t="str">
        <f t="shared" si="386"/>
        <v/>
      </c>
      <c r="O3101" t="e">
        <f>IF(AND(A3101&lt;&gt;A3100,#REF!&lt;&gt;""),#REF!,"")</f>
        <v>#REF!</v>
      </c>
      <c r="P3101" t="e">
        <f t="shared" si="389"/>
        <v>#REF!</v>
      </c>
      <c r="Q3101" s="2" t="e">
        <f t="shared" ca="1" si="390"/>
        <v>#REF!</v>
      </c>
      <c r="R3101" t="e">
        <f>IF(NOT(#REF!="Indskrevet"),"",IF(E3101="",FALSE,AND(NOT(#REF!),VALUE(RIGHT(CONCATENATE(YEAR(E3101)),2))=15)))</f>
        <v>#REF!</v>
      </c>
      <c r="S3101" t="e">
        <f t="shared" si="387"/>
        <v>#REF!</v>
      </c>
      <c r="T3101" t="e">
        <f t="shared" si="388"/>
        <v>#REF!</v>
      </c>
      <c r="U3101" s="2" t="e">
        <f t="shared" si="391"/>
        <v>#REF!</v>
      </c>
      <c r="V3101" s="2"/>
    </row>
    <row r="3102" spans="1:22" x14ac:dyDescent="0.25">
      <c r="A3102" t="s">
        <v>2000</v>
      </c>
      <c r="B3102" t="s">
        <v>2001</v>
      </c>
      <c r="C3102">
        <v>84.999999999999005</v>
      </c>
      <c r="D3102" t="s">
        <v>5318</v>
      </c>
      <c r="E3102" s="1">
        <v>42166</v>
      </c>
      <c r="F3102" t="s">
        <v>5312</v>
      </c>
      <c r="G3102">
        <v>1</v>
      </c>
      <c r="H3102" t="s">
        <v>5287</v>
      </c>
      <c r="I3102" t="s">
        <v>5302</v>
      </c>
      <c r="J3102" t="s">
        <v>5313</v>
      </c>
      <c r="K3102" t="b">
        <f>LOOKUP(A3102,'[1]UDDATA-1'!B:B,'[1]UDDATA-1'!A:A)&lt;&gt;LOOKUP(A3102,'[1]UDDATA-2'!B:B,'[1]UDDATA-2'!A:A)</f>
        <v>0</v>
      </c>
      <c r="L3102" t="str">
        <f t="shared" si="384"/>
        <v>Lyd- og musikbehandling</v>
      </c>
      <c r="M3102" t="str">
        <f t="shared" si="385"/>
        <v/>
      </c>
      <c r="N3102" t="str">
        <f t="shared" si="386"/>
        <v>U</v>
      </c>
      <c r="O3102" t="e">
        <f>IF(AND(A3102&lt;&gt;A3101,#REF!&lt;&gt;""),#REF!,"")</f>
        <v>#REF!</v>
      </c>
      <c r="P3102" t="e">
        <f t="shared" si="389"/>
        <v>#REF!</v>
      </c>
      <c r="Q3102" s="2" t="e">
        <f t="shared" ca="1" si="390"/>
        <v>#REF!</v>
      </c>
      <c r="R3102" t="e">
        <f>IF(NOT(#REF!="Indskrevet"),"",IF(E3102="",FALSE,AND(NOT(#REF!),VALUE(RIGHT(CONCATENATE(YEAR(E3102)),2))=15)))</f>
        <v>#REF!</v>
      </c>
      <c r="S3102" t="e">
        <f t="shared" si="387"/>
        <v>#REF!</v>
      </c>
      <c r="T3102" t="e">
        <f t="shared" si="388"/>
        <v>#REF!</v>
      </c>
      <c r="U3102" s="2" t="e">
        <f t="shared" si="391"/>
        <v>#REF!</v>
      </c>
      <c r="V3102" s="2"/>
    </row>
    <row r="3103" spans="1:22" x14ac:dyDescent="0.25">
      <c r="A3103" t="s">
        <v>2000</v>
      </c>
      <c r="B3103" t="s">
        <v>2001</v>
      </c>
      <c r="C3103">
        <v>84.999999999999005</v>
      </c>
      <c r="D3103" t="s">
        <v>5318</v>
      </c>
      <c r="E3103" s="1">
        <v>42186</v>
      </c>
      <c r="F3103" t="s">
        <v>5314</v>
      </c>
      <c r="G3103">
        <v>1</v>
      </c>
      <c r="H3103" t="s">
        <v>5287</v>
      </c>
      <c r="I3103" t="s">
        <v>5305</v>
      </c>
      <c r="J3103" t="s">
        <v>5313</v>
      </c>
      <c r="K3103" t="b">
        <f>LOOKUP(A3103,'[1]UDDATA-1'!B:B,'[1]UDDATA-1'!A:A)&lt;&gt;LOOKUP(A3103,'[1]UDDATA-2'!B:B,'[1]UDDATA-2'!A:A)</f>
        <v>0</v>
      </c>
      <c r="L3103" t="str">
        <f t="shared" si="384"/>
        <v>Objektorienteret Software Engineering</v>
      </c>
      <c r="M3103" t="str">
        <f t="shared" si="385"/>
        <v/>
      </c>
      <c r="N3103" t="str">
        <f t="shared" si="386"/>
        <v>U</v>
      </c>
      <c r="O3103" t="e">
        <f>IF(AND(A3103&lt;&gt;A3102,#REF!&lt;&gt;""),#REF!,"")</f>
        <v>#REF!</v>
      </c>
      <c r="P3103" t="e">
        <f t="shared" si="389"/>
        <v>#REF!</v>
      </c>
      <c r="Q3103" s="2" t="e">
        <f t="shared" ca="1" si="390"/>
        <v>#REF!</v>
      </c>
      <c r="R3103" t="e">
        <f>IF(NOT(#REF!="Indskrevet"),"",IF(E3103="",FALSE,AND(NOT(#REF!),VALUE(RIGHT(CONCATENATE(YEAR(E3103)),2))=15)))</f>
        <v>#REF!</v>
      </c>
      <c r="S3103" t="e">
        <f t="shared" si="387"/>
        <v>#REF!</v>
      </c>
      <c r="T3103" t="e">
        <f t="shared" si="388"/>
        <v>#REF!</v>
      </c>
      <c r="U3103" s="2" t="e">
        <f t="shared" si="391"/>
        <v>#REF!</v>
      </c>
      <c r="V3103" s="2"/>
    </row>
    <row r="3104" spans="1:22" x14ac:dyDescent="0.25">
      <c r="A3104" t="s">
        <v>2002</v>
      </c>
      <c r="B3104" t="s">
        <v>2003</v>
      </c>
      <c r="C3104">
        <v>179.99999999999599</v>
      </c>
      <c r="D3104" t="s">
        <v>5306</v>
      </c>
      <c r="E3104" s="1">
        <v>41296</v>
      </c>
      <c r="F3104" t="s">
        <v>5328</v>
      </c>
      <c r="G3104">
        <v>1</v>
      </c>
      <c r="H3104" t="s">
        <v>5307</v>
      </c>
      <c r="I3104" t="s">
        <v>5324</v>
      </c>
      <c r="J3104" t="s">
        <v>5289</v>
      </c>
      <c r="K3104" t="b">
        <f>LOOKUP(A3104,'[1]UDDATA-1'!B:B,'[1]UDDATA-1'!A:A)&lt;&gt;LOOKUP(A3104,'[1]UDDATA-2'!B:B,'[1]UDDATA-2'!A:A)</f>
        <v>0</v>
      </c>
      <c r="L3104" t="str">
        <f t="shared" si="384"/>
        <v>Lineær algebra</v>
      </c>
      <c r="M3104">
        <f t="shared" si="385"/>
        <v>0</v>
      </c>
      <c r="N3104" t="str">
        <f t="shared" si="386"/>
        <v/>
      </c>
      <c r="O3104" t="e">
        <f>IF(AND(A3104&lt;&gt;A3103,#REF!&lt;&gt;""),#REF!,"")</f>
        <v>#REF!</v>
      </c>
      <c r="P3104" t="e">
        <f t="shared" si="389"/>
        <v>#REF!</v>
      </c>
      <c r="Q3104" s="2" t="e">
        <f t="shared" ca="1" si="390"/>
        <v>#REF!</v>
      </c>
      <c r="R3104" t="e">
        <f>IF(NOT(#REF!="Indskrevet"),"",IF(E3104="",FALSE,AND(NOT(#REF!),VALUE(RIGHT(CONCATENATE(YEAR(E3104)),2))=15)))</f>
        <v>#REF!</v>
      </c>
      <c r="S3104" t="e">
        <f t="shared" si="387"/>
        <v>#REF!</v>
      </c>
      <c r="T3104" t="e">
        <f t="shared" si="388"/>
        <v>#REF!</v>
      </c>
      <c r="U3104" s="2" t="e">
        <f t="shared" si="391"/>
        <v>#REF!</v>
      </c>
      <c r="V3104" s="2"/>
    </row>
    <row r="3105" spans="1:22" x14ac:dyDescent="0.25">
      <c r="A3105" t="s">
        <v>2002</v>
      </c>
      <c r="B3105" t="s">
        <v>2003</v>
      </c>
      <c r="C3105">
        <v>179.99999999999599</v>
      </c>
      <c r="D3105" t="s">
        <v>5290</v>
      </c>
      <c r="E3105" s="1">
        <v>41338</v>
      </c>
      <c r="F3105" t="s">
        <v>5328</v>
      </c>
      <c r="G3105">
        <v>2</v>
      </c>
      <c r="H3105" t="s">
        <v>5287</v>
      </c>
      <c r="I3105" t="s">
        <v>5324</v>
      </c>
      <c r="J3105" t="s">
        <v>5293</v>
      </c>
      <c r="K3105" t="b">
        <f>LOOKUP(A3105,'[1]UDDATA-1'!B:B,'[1]UDDATA-1'!A:A)&lt;&gt;LOOKUP(A3105,'[1]UDDATA-2'!B:B,'[1]UDDATA-2'!A:A)</f>
        <v>0</v>
      </c>
      <c r="L3105" t="str">
        <f t="shared" si="384"/>
        <v/>
      </c>
      <c r="M3105" t="str">
        <f t="shared" si="385"/>
        <v/>
      </c>
      <c r="N3105" t="str">
        <f t="shared" si="386"/>
        <v/>
      </c>
      <c r="O3105" t="e">
        <f>IF(AND(A3105&lt;&gt;A3104,#REF!&lt;&gt;""),#REF!,"")</f>
        <v>#REF!</v>
      </c>
      <c r="P3105" t="e">
        <f t="shared" si="389"/>
        <v>#REF!</v>
      </c>
      <c r="Q3105" s="2" t="e">
        <f t="shared" ca="1" si="390"/>
        <v>#REF!</v>
      </c>
      <c r="R3105" t="e">
        <f>IF(NOT(#REF!="Indskrevet"),"",IF(E3105="",FALSE,AND(NOT(#REF!),VALUE(RIGHT(CONCATENATE(YEAR(E3105)),2))=15)))</f>
        <v>#REF!</v>
      </c>
      <c r="S3105" t="e">
        <f t="shared" si="387"/>
        <v>#REF!</v>
      </c>
      <c r="T3105" t="e">
        <f t="shared" si="388"/>
        <v>#REF!</v>
      </c>
      <c r="U3105" s="2" t="e">
        <f t="shared" si="391"/>
        <v>#REF!</v>
      </c>
      <c r="V3105" s="2"/>
    </row>
    <row r="3106" spans="1:22" x14ac:dyDescent="0.25">
      <c r="A3106" t="s">
        <v>2002</v>
      </c>
      <c r="B3106" t="s">
        <v>2003</v>
      </c>
      <c r="C3106">
        <v>179.99999999999599</v>
      </c>
      <c r="D3106" t="s">
        <v>5296</v>
      </c>
      <c r="E3106" s="1">
        <v>41444</v>
      </c>
      <c r="F3106" t="s">
        <v>5329</v>
      </c>
      <c r="G3106">
        <v>1</v>
      </c>
      <c r="H3106" t="s">
        <v>5287</v>
      </c>
      <c r="I3106" t="s">
        <v>5330</v>
      </c>
      <c r="J3106" t="s">
        <v>5293</v>
      </c>
      <c r="K3106" t="b">
        <f>LOOKUP(A3106,'[1]UDDATA-1'!B:B,'[1]UDDATA-1'!A:A)&lt;&gt;LOOKUP(A3106,'[1]UDDATA-2'!B:B,'[1]UDDATA-2'!A:A)</f>
        <v>0</v>
      </c>
      <c r="L3106" t="str">
        <f t="shared" si="384"/>
        <v>Diskret matematik</v>
      </c>
      <c r="M3106">
        <f t="shared" si="385"/>
        <v>7</v>
      </c>
      <c r="N3106" t="str">
        <f t="shared" si="386"/>
        <v/>
      </c>
      <c r="O3106" t="e">
        <f>IF(AND(A3106&lt;&gt;A3105,#REF!&lt;&gt;""),#REF!,"")</f>
        <v>#REF!</v>
      </c>
      <c r="P3106" t="e">
        <f t="shared" si="389"/>
        <v>#REF!</v>
      </c>
      <c r="Q3106" s="2" t="e">
        <f t="shared" ca="1" si="390"/>
        <v>#REF!</v>
      </c>
      <c r="R3106" t="e">
        <f>IF(NOT(#REF!="Indskrevet"),"",IF(E3106="",FALSE,AND(NOT(#REF!),VALUE(RIGHT(CONCATENATE(YEAR(E3106)),2))=15)))</f>
        <v>#REF!</v>
      </c>
      <c r="S3106" t="e">
        <f t="shared" si="387"/>
        <v>#REF!</v>
      </c>
      <c r="T3106" t="e">
        <f t="shared" si="388"/>
        <v>#REF!</v>
      </c>
      <c r="U3106" s="2" t="e">
        <f t="shared" si="391"/>
        <v>#REF!</v>
      </c>
      <c r="V3106" s="2"/>
    </row>
    <row r="3107" spans="1:22" x14ac:dyDescent="0.25">
      <c r="A3107" t="s">
        <v>2002</v>
      </c>
      <c r="B3107" t="s">
        <v>2003</v>
      </c>
      <c r="C3107">
        <v>179.99999999999599</v>
      </c>
      <c r="D3107" t="s">
        <v>5317</v>
      </c>
      <c r="E3107" s="1">
        <v>41452</v>
      </c>
      <c r="F3107" t="s">
        <v>5331</v>
      </c>
      <c r="G3107">
        <v>1</v>
      </c>
      <c r="H3107" t="s">
        <v>5287</v>
      </c>
      <c r="I3107" t="s">
        <v>5332</v>
      </c>
      <c r="J3107" t="s">
        <v>5293</v>
      </c>
      <c r="K3107" t="b">
        <f>LOOKUP(A3107,'[1]UDDATA-1'!B:B,'[1]UDDATA-1'!A:A)&lt;&gt;LOOKUP(A3107,'[1]UDDATA-2'!B:B,'[1]UDDATA-2'!A:A)</f>
        <v>0</v>
      </c>
      <c r="L3107" t="str">
        <f t="shared" si="384"/>
        <v>Computerarkitektur</v>
      </c>
      <c r="M3107">
        <f t="shared" si="385"/>
        <v>4</v>
      </c>
      <c r="N3107" t="str">
        <f t="shared" si="386"/>
        <v/>
      </c>
      <c r="O3107" t="e">
        <f>IF(AND(A3107&lt;&gt;A3106,#REF!&lt;&gt;""),#REF!,"")</f>
        <v>#REF!</v>
      </c>
      <c r="P3107" t="e">
        <f t="shared" si="389"/>
        <v>#REF!</v>
      </c>
      <c r="Q3107" s="2" t="e">
        <f t="shared" ca="1" si="390"/>
        <v>#REF!</v>
      </c>
      <c r="R3107" t="e">
        <f>IF(NOT(#REF!="Indskrevet"),"",IF(E3107="",FALSE,AND(NOT(#REF!),VALUE(RIGHT(CONCATENATE(YEAR(E3107)),2))=15)))</f>
        <v>#REF!</v>
      </c>
      <c r="S3107" t="e">
        <f t="shared" si="387"/>
        <v>#REF!</v>
      </c>
      <c r="T3107" t="e">
        <f t="shared" si="388"/>
        <v>#REF!</v>
      </c>
      <c r="U3107" s="2" t="e">
        <f t="shared" si="391"/>
        <v>#REF!</v>
      </c>
      <c r="V3107" s="2"/>
    </row>
    <row r="3108" spans="1:22" x14ac:dyDescent="0.25">
      <c r="A3108" t="s">
        <v>2002</v>
      </c>
      <c r="B3108" t="s">
        <v>2003</v>
      </c>
      <c r="C3108">
        <v>179.99999999999599</v>
      </c>
      <c r="D3108" t="s">
        <v>5290</v>
      </c>
      <c r="E3108" s="1">
        <v>41451</v>
      </c>
      <c r="F3108" t="s">
        <v>5333</v>
      </c>
      <c r="G3108">
        <v>1</v>
      </c>
      <c r="H3108" t="s">
        <v>5287</v>
      </c>
      <c r="I3108" t="s">
        <v>5334</v>
      </c>
      <c r="J3108" t="s">
        <v>5293</v>
      </c>
      <c r="K3108" t="b">
        <f>LOOKUP(A3108,'[1]UDDATA-1'!B:B,'[1]UDDATA-1'!A:A)&lt;&gt;LOOKUP(A3108,'[1]UDDATA-2'!B:B,'[1]UDDATA-2'!A:A)</f>
        <v>0</v>
      </c>
      <c r="L3108" t="str">
        <f t="shared" si="384"/>
        <v>Objektorienteret programmering</v>
      </c>
      <c r="M3108">
        <f t="shared" si="385"/>
        <v>10</v>
      </c>
      <c r="N3108" t="str">
        <f t="shared" si="386"/>
        <v/>
      </c>
      <c r="O3108" t="e">
        <f>IF(AND(A3108&lt;&gt;A3107,#REF!&lt;&gt;""),#REF!,"")</f>
        <v>#REF!</v>
      </c>
      <c r="P3108" t="e">
        <f t="shared" si="389"/>
        <v>#REF!</v>
      </c>
      <c r="Q3108" s="2" t="e">
        <f t="shared" ca="1" si="390"/>
        <v>#REF!</v>
      </c>
      <c r="R3108" t="e">
        <f>IF(NOT(#REF!="Indskrevet"),"",IF(E3108="",FALSE,AND(NOT(#REF!),VALUE(RIGHT(CONCATENATE(YEAR(E3108)),2))=15)))</f>
        <v>#REF!</v>
      </c>
      <c r="S3108" t="e">
        <f t="shared" si="387"/>
        <v>#REF!</v>
      </c>
      <c r="T3108" t="e">
        <f t="shared" si="388"/>
        <v>#REF!</v>
      </c>
      <c r="U3108" s="2" t="e">
        <f t="shared" si="391"/>
        <v>#REF!</v>
      </c>
      <c r="V3108" s="2"/>
    </row>
    <row r="3109" spans="1:22" x14ac:dyDescent="0.25">
      <c r="A3109" t="s">
        <v>2002</v>
      </c>
      <c r="B3109" t="s">
        <v>2003</v>
      </c>
      <c r="C3109">
        <v>179.99999999999599</v>
      </c>
      <c r="D3109" t="s">
        <v>5296</v>
      </c>
      <c r="E3109" s="1">
        <v>41682</v>
      </c>
      <c r="F3109" t="s">
        <v>5339</v>
      </c>
      <c r="G3109">
        <v>1</v>
      </c>
      <c r="H3109" t="s">
        <v>5287</v>
      </c>
      <c r="I3109" t="s">
        <v>5340</v>
      </c>
      <c r="J3109" t="s">
        <v>5299</v>
      </c>
      <c r="K3109" t="b">
        <f>LOOKUP(A3109,'[1]UDDATA-1'!B:B,'[1]UDDATA-1'!A:A)&lt;&gt;LOOKUP(A3109,'[1]UDDATA-2'!B:B,'[1]UDDATA-2'!A:A)</f>
        <v>0</v>
      </c>
      <c r="L3109" t="str">
        <f t="shared" si="384"/>
        <v>Algoritmik og datastrukturer</v>
      </c>
      <c r="M3109">
        <f t="shared" si="385"/>
        <v>7</v>
      </c>
      <c r="N3109" t="str">
        <f t="shared" si="386"/>
        <v/>
      </c>
      <c r="O3109" t="e">
        <f>IF(AND(A3109&lt;&gt;A3108,#REF!&lt;&gt;""),#REF!,"")</f>
        <v>#REF!</v>
      </c>
      <c r="P3109" t="e">
        <f t="shared" si="389"/>
        <v>#REF!</v>
      </c>
      <c r="Q3109" s="2" t="e">
        <f t="shared" ca="1" si="390"/>
        <v>#REF!</v>
      </c>
      <c r="R3109" t="e">
        <f>IF(NOT(#REF!="Indskrevet"),"",IF(E3109="",FALSE,AND(NOT(#REF!),VALUE(RIGHT(CONCATENATE(YEAR(E3109)),2))=15)))</f>
        <v>#REF!</v>
      </c>
      <c r="S3109" t="e">
        <f t="shared" si="387"/>
        <v>#REF!</v>
      </c>
      <c r="T3109" t="e">
        <f t="shared" si="388"/>
        <v>#REF!</v>
      </c>
      <c r="U3109" s="2" t="e">
        <f t="shared" si="391"/>
        <v>#REF!</v>
      </c>
      <c r="V3109" s="2"/>
    </row>
    <row r="3110" spans="1:22" x14ac:dyDescent="0.25">
      <c r="A3110" t="s">
        <v>2002</v>
      </c>
      <c r="B3110" t="s">
        <v>2003</v>
      </c>
      <c r="C3110">
        <v>179.99999999999599</v>
      </c>
      <c r="D3110" t="s">
        <v>5296</v>
      </c>
      <c r="E3110" s="1">
        <v>41814</v>
      </c>
      <c r="F3110" t="s">
        <v>5341</v>
      </c>
      <c r="G3110">
        <v>1</v>
      </c>
      <c r="H3110" t="s">
        <v>5287</v>
      </c>
      <c r="I3110" t="s">
        <v>5342</v>
      </c>
      <c r="J3110" t="s">
        <v>5303</v>
      </c>
      <c r="K3110" t="b">
        <f>LOOKUP(A3110,'[1]UDDATA-1'!B:B,'[1]UDDATA-1'!A:A)&lt;&gt;LOOKUP(A3110,'[1]UDDATA-2'!B:B,'[1]UDDATA-2'!A:A)</f>
        <v>0</v>
      </c>
      <c r="L3110" t="str">
        <f t="shared" si="384"/>
        <v>Syntaks og semantik</v>
      </c>
      <c r="M3110">
        <f t="shared" si="385"/>
        <v>7</v>
      </c>
      <c r="N3110" t="str">
        <f t="shared" si="386"/>
        <v/>
      </c>
      <c r="O3110" t="e">
        <f>IF(AND(A3110&lt;&gt;A3109,#REF!&lt;&gt;""),#REF!,"")</f>
        <v>#REF!</v>
      </c>
      <c r="P3110" t="e">
        <f t="shared" si="389"/>
        <v>#REF!</v>
      </c>
      <c r="Q3110" s="2" t="e">
        <f t="shared" ca="1" si="390"/>
        <v>#REF!</v>
      </c>
      <c r="R3110" t="e">
        <f>IF(NOT(#REF!="Indskrevet"),"",IF(E3110="",FALSE,AND(NOT(#REF!),VALUE(RIGHT(CONCATENATE(YEAR(E3110)),2))=15)))</f>
        <v>#REF!</v>
      </c>
      <c r="S3110" t="e">
        <f t="shared" si="387"/>
        <v>#REF!</v>
      </c>
      <c r="T3110" t="e">
        <f t="shared" si="388"/>
        <v>#REF!</v>
      </c>
      <c r="U3110" s="2" t="e">
        <f t="shared" si="391"/>
        <v>#REF!</v>
      </c>
      <c r="V3110" s="2"/>
    </row>
    <row r="3111" spans="1:22" x14ac:dyDescent="0.25">
      <c r="A3111" t="s">
        <v>2004</v>
      </c>
      <c r="B3111" t="s">
        <v>2005</v>
      </c>
      <c r="C3111">
        <v>114.999999999998</v>
      </c>
      <c r="D3111" t="s">
        <v>5296</v>
      </c>
      <c r="E3111" s="1">
        <v>41296</v>
      </c>
      <c r="F3111" t="s">
        <v>5328</v>
      </c>
      <c r="G3111">
        <v>1</v>
      </c>
      <c r="H3111" t="s">
        <v>5287</v>
      </c>
      <c r="I3111" t="s">
        <v>5324</v>
      </c>
      <c r="J3111" t="s">
        <v>5289</v>
      </c>
      <c r="K3111" t="b">
        <f>LOOKUP(A3111,'[1]UDDATA-1'!B:B,'[1]UDDATA-1'!A:A)&lt;&gt;LOOKUP(A3111,'[1]UDDATA-2'!B:B,'[1]UDDATA-2'!A:A)</f>
        <v>0</v>
      </c>
      <c r="L3111" t="str">
        <f t="shared" si="384"/>
        <v>Lineær algebra</v>
      </c>
      <c r="M3111">
        <f t="shared" si="385"/>
        <v>7</v>
      </c>
      <c r="N3111" t="str">
        <f t="shared" si="386"/>
        <v/>
      </c>
      <c r="O3111" t="e">
        <f>IF(AND(A3111&lt;&gt;A3110,#REF!&lt;&gt;""),#REF!,"")</f>
        <v>#REF!</v>
      </c>
      <c r="P3111" t="e">
        <f t="shared" si="389"/>
        <v>#REF!</v>
      </c>
      <c r="Q3111" s="2" t="e">
        <f t="shared" ca="1" si="390"/>
        <v>#REF!</v>
      </c>
      <c r="R3111" t="e">
        <f>IF(NOT(#REF!="Indskrevet"),"",IF(E3111="",FALSE,AND(NOT(#REF!),VALUE(RIGHT(CONCATENATE(YEAR(E3111)),2))=15)))</f>
        <v>#REF!</v>
      </c>
      <c r="S3111" t="e">
        <f t="shared" si="387"/>
        <v>#REF!</v>
      </c>
      <c r="T3111" t="e">
        <f t="shared" si="388"/>
        <v>#REF!</v>
      </c>
      <c r="U3111" s="2" t="e">
        <f t="shared" si="391"/>
        <v>#REF!</v>
      </c>
      <c r="V3111" s="2"/>
    </row>
    <row r="3112" spans="1:22" x14ac:dyDescent="0.25">
      <c r="A3112" t="s">
        <v>2004</v>
      </c>
      <c r="B3112" t="s">
        <v>2005</v>
      </c>
      <c r="C3112">
        <v>114.999999999998</v>
      </c>
      <c r="D3112" t="s">
        <v>5327</v>
      </c>
      <c r="E3112" s="1">
        <v>41444</v>
      </c>
      <c r="F3112" t="s">
        <v>5329</v>
      </c>
      <c r="G3112">
        <v>1</v>
      </c>
      <c r="H3112" t="s">
        <v>5307</v>
      </c>
      <c r="I3112" t="s">
        <v>5330</v>
      </c>
      <c r="J3112" t="s">
        <v>5293</v>
      </c>
      <c r="K3112" t="b">
        <f>LOOKUP(A3112,'[1]UDDATA-1'!B:B,'[1]UDDATA-1'!A:A)&lt;&gt;LOOKUP(A3112,'[1]UDDATA-2'!B:B,'[1]UDDATA-2'!A:A)</f>
        <v>0</v>
      </c>
      <c r="L3112" t="str">
        <f t="shared" si="384"/>
        <v>Diskret matematik</v>
      </c>
      <c r="M3112">
        <f t="shared" si="385"/>
        <v>-3</v>
      </c>
      <c r="N3112" t="str">
        <f t="shared" si="386"/>
        <v/>
      </c>
      <c r="O3112" t="e">
        <f>IF(AND(A3112&lt;&gt;A3111,#REF!&lt;&gt;""),#REF!,"")</f>
        <v>#REF!</v>
      </c>
      <c r="P3112" t="e">
        <f t="shared" si="389"/>
        <v>#REF!</v>
      </c>
      <c r="Q3112" s="2" t="e">
        <f t="shared" ca="1" si="390"/>
        <v>#REF!</v>
      </c>
      <c r="R3112" t="e">
        <f>IF(NOT(#REF!="Indskrevet"),"",IF(E3112="",FALSE,AND(NOT(#REF!),VALUE(RIGHT(CONCATENATE(YEAR(E3112)),2))=15)))</f>
        <v>#REF!</v>
      </c>
      <c r="S3112" t="e">
        <f t="shared" si="387"/>
        <v>#REF!</v>
      </c>
      <c r="T3112" t="e">
        <f t="shared" si="388"/>
        <v>#REF!</v>
      </c>
      <c r="U3112" s="2" t="e">
        <f t="shared" si="391"/>
        <v>#REF!</v>
      </c>
      <c r="V3112" s="2"/>
    </row>
    <row r="3113" spans="1:22" x14ac:dyDescent="0.25">
      <c r="A3113" t="s">
        <v>2004</v>
      </c>
      <c r="B3113" t="s">
        <v>2005</v>
      </c>
      <c r="C3113">
        <v>114.999999999998</v>
      </c>
      <c r="D3113" t="s">
        <v>5318</v>
      </c>
      <c r="E3113" s="1">
        <v>41514</v>
      </c>
      <c r="F3113" t="s">
        <v>5329</v>
      </c>
      <c r="G3113">
        <v>2</v>
      </c>
      <c r="H3113" t="s">
        <v>5307</v>
      </c>
      <c r="I3113" t="s">
        <v>5330</v>
      </c>
      <c r="J3113" t="s">
        <v>5293</v>
      </c>
      <c r="K3113" t="b">
        <f>LOOKUP(A3113,'[1]UDDATA-1'!B:B,'[1]UDDATA-1'!A:A)&lt;&gt;LOOKUP(A3113,'[1]UDDATA-2'!B:B,'[1]UDDATA-2'!A:A)</f>
        <v>0</v>
      </c>
      <c r="L3113" t="str">
        <f t="shared" si="384"/>
        <v/>
      </c>
      <c r="M3113" t="str">
        <f t="shared" si="385"/>
        <v/>
      </c>
      <c r="N3113" t="str">
        <f t="shared" si="386"/>
        <v/>
      </c>
      <c r="O3113" t="e">
        <f>IF(AND(A3113&lt;&gt;A3112,#REF!&lt;&gt;""),#REF!,"")</f>
        <v>#REF!</v>
      </c>
      <c r="P3113" t="e">
        <f t="shared" si="389"/>
        <v>#REF!</v>
      </c>
      <c r="Q3113" s="2" t="e">
        <f t="shared" ca="1" si="390"/>
        <v>#REF!</v>
      </c>
      <c r="R3113" t="e">
        <f>IF(NOT(#REF!="Indskrevet"),"",IF(E3113="",FALSE,AND(NOT(#REF!),VALUE(RIGHT(CONCATENATE(YEAR(E3113)),2))=15)))</f>
        <v>#REF!</v>
      </c>
      <c r="S3113" t="e">
        <f t="shared" si="387"/>
        <v>#REF!</v>
      </c>
      <c r="T3113" t="e">
        <f t="shared" si="388"/>
        <v>#REF!</v>
      </c>
      <c r="U3113" s="2" t="e">
        <f t="shared" si="391"/>
        <v>#REF!</v>
      </c>
      <c r="V3113" s="2"/>
    </row>
    <row r="3114" spans="1:22" x14ac:dyDescent="0.25">
      <c r="A3114" t="s">
        <v>2004</v>
      </c>
      <c r="B3114" t="s">
        <v>2005</v>
      </c>
      <c r="C3114">
        <v>114.999999999998</v>
      </c>
      <c r="D3114" t="s">
        <v>5285</v>
      </c>
      <c r="E3114" s="1">
        <v>41823</v>
      </c>
      <c r="F3114" t="s">
        <v>5329</v>
      </c>
      <c r="G3114">
        <v>3</v>
      </c>
      <c r="H3114" t="s">
        <v>5287</v>
      </c>
      <c r="I3114" t="s">
        <v>5330</v>
      </c>
      <c r="J3114" t="s">
        <v>5303</v>
      </c>
      <c r="K3114" t="b">
        <f>LOOKUP(A3114,'[1]UDDATA-1'!B:B,'[1]UDDATA-1'!A:A)&lt;&gt;LOOKUP(A3114,'[1]UDDATA-2'!B:B,'[1]UDDATA-2'!A:A)</f>
        <v>0</v>
      </c>
      <c r="L3114" t="str">
        <f t="shared" si="384"/>
        <v/>
      </c>
      <c r="M3114" t="str">
        <f t="shared" si="385"/>
        <v/>
      </c>
      <c r="N3114" t="str">
        <f t="shared" si="386"/>
        <v/>
      </c>
      <c r="O3114" t="e">
        <f>IF(AND(A3114&lt;&gt;A3113,#REF!&lt;&gt;""),#REF!,"")</f>
        <v>#REF!</v>
      </c>
      <c r="P3114" t="e">
        <f t="shared" si="389"/>
        <v>#REF!</v>
      </c>
      <c r="Q3114" s="2" t="e">
        <f t="shared" ca="1" si="390"/>
        <v>#REF!</v>
      </c>
      <c r="R3114" t="e">
        <f>IF(NOT(#REF!="Indskrevet"),"",IF(E3114="",FALSE,AND(NOT(#REF!),VALUE(RIGHT(CONCATENATE(YEAR(E3114)),2))=15)))</f>
        <v>#REF!</v>
      </c>
      <c r="S3114" t="e">
        <f t="shared" si="387"/>
        <v>#REF!</v>
      </c>
      <c r="T3114" t="e">
        <f t="shared" si="388"/>
        <v>#REF!</v>
      </c>
      <c r="U3114" s="2" t="e">
        <f t="shared" si="391"/>
        <v>#REF!</v>
      </c>
      <c r="V3114" s="2"/>
    </row>
    <row r="3115" spans="1:22" x14ac:dyDescent="0.25">
      <c r="A3115" t="s">
        <v>2004</v>
      </c>
      <c r="B3115" t="s">
        <v>2005</v>
      </c>
      <c r="C3115">
        <v>114.999999999998</v>
      </c>
      <c r="D3115" t="s">
        <v>5285</v>
      </c>
      <c r="E3115" s="1">
        <v>41452</v>
      </c>
      <c r="F3115" t="s">
        <v>5331</v>
      </c>
      <c r="G3115">
        <v>1</v>
      </c>
      <c r="H3115" t="s">
        <v>5287</v>
      </c>
      <c r="I3115" t="s">
        <v>5332</v>
      </c>
      <c r="J3115" t="s">
        <v>5293</v>
      </c>
      <c r="K3115" t="b">
        <f>LOOKUP(A3115,'[1]UDDATA-1'!B:B,'[1]UDDATA-1'!A:A)&lt;&gt;LOOKUP(A3115,'[1]UDDATA-2'!B:B,'[1]UDDATA-2'!A:A)</f>
        <v>0</v>
      </c>
      <c r="L3115" t="str">
        <f t="shared" si="384"/>
        <v>Computerarkitektur</v>
      </c>
      <c r="M3115">
        <f t="shared" si="385"/>
        <v>2</v>
      </c>
      <c r="N3115" t="str">
        <f t="shared" si="386"/>
        <v/>
      </c>
      <c r="O3115" t="e">
        <f>IF(AND(A3115&lt;&gt;A3114,#REF!&lt;&gt;""),#REF!,"")</f>
        <v>#REF!</v>
      </c>
      <c r="P3115" t="e">
        <f t="shared" si="389"/>
        <v>#REF!</v>
      </c>
      <c r="Q3115" s="2" t="e">
        <f t="shared" ca="1" si="390"/>
        <v>#REF!</v>
      </c>
      <c r="R3115" t="e">
        <f>IF(NOT(#REF!="Indskrevet"),"",IF(E3115="",FALSE,AND(NOT(#REF!),VALUE(RIGHT(CONCATENATE(YEAR(E3115)),2))=15)))</f>
        <v>#REF!</v>
      </c>
      <c r="S3115" t="e">
        <f t="shared" si="387"/>
        <v>#REF!</v>
      </c>
      <c r="T3115" t="e">
        <f t="shared" si="388"/>
        <v>#REF!</v>
      </c>
      <c r="U3115" s="2" t="e">
        <f t="shared" si="391"/>
        <v>#REF!</v>
      </c>
      <c r="V3115" s="2"/>
    </row>
    <row r="3116" spans="1:22" x14ac:dyDescent="0.25">
      <c r="A3116" t="s">
        <v>2004</v>
      </c>
      <c r="B3116" t="s">
        <v>2005</v>
      </c>
      <c r="C3116">
        <v>114.999999999998</v>
      </c>
      <c r="D3116" t="s">
        <v>5290</v>
      </c>
      <c r="E3116" s="1">
        <v>41452</v>
      </c>
      <c r="F3116" t="s">
        <v>5333</v>
      </c>
      <c r="G3116">
        <v>1</v>
      </c>
      <c r="H3116" t="s">
        <v>5287</v>
      </c>
      <c r="I3116" t="s">
        <v>5334</v>
      </c>
      <c r="J3116" t="s">
        <v>5293</v>
      </c>
      <c r="K3116" t="b">
        <f>LOOKUP(A3116,'[1]UDDATA-1'!B:B,'[1]UDDATA-1'!A:A)&lt;&gt;LOOKUP(A3116,'[1]UDDATA-2'!B:B,'[1]UDDATA-2'!A:A)</f>
        <v>0</v>
      </c>
      <c r="L3116" t="str">
        <f t="shared" si="384"/>
        <v>Objektorienteret programmering</v>
      </c>
      <c r="M3116">
        <f t="shared" si="385"/>
        <v>10</v>
      </c>
      <c r="N3116" t="str">
        <f t="shared" si="386"/>
        <v/>
      </c>
      <c r="O3116" t="e">
        <f>IF(AND(A3116&lt;&gt;A3115,#REF!&lt;&gt;""),#REF!,"")</f>
        <v>#REF!</v>
      </c>
      <c r="P3116" t="e">
        <f t="shared" si="389"/>
        <v>#REF!</v>
      </c>
      <c r="Q3116" s="2" t="e">
        <f t="shared" ca="1" si="390"/>
        <v>#REF!</v>
      </c>
      <c r="R3116" t="e">
        <f>IF(NOT(#REF!="Indskrevet"),"",IF(E3116="",FALSE,AND(NOT(#REF!),VALUE(RIGHT(CONCATENATE(YEAR(E3116)),2))=15)))</f>
        <v>#REF!</v>
      </c>
      <c r="S3116" t="e">
        <f t="shared" si="387"/>
        <v>#REF!</v>
      </c>
      <c r="T3116" t="e">
        <f t="shared" si="388"/>
        <v>#REF!</v>
      </c>
      <c r="U3116" s="2" t="e">
        <f t="shared" si="391"/>
        <v>#REF!</v>
      </c>
      <c r="V3116" s="2"/>
    </row>
    <row r="3117" spans="1:22" x14ac:dyDescent="0.25">
      <c r="A3117" t="s">
        <v>2004</v>
      </c>
      <c r="B3117" t="s">
        <v>2005</v>
      </c>
      <c r="C3117">
        <v>114.999999999998</v>
      </c>
      <c r="D3117" t="s">
        <v>5306</v>
      </c>
      <c r="E3117" s="1">
        <v>41682</v>
      </c>
      <c r="F3117" t="s">
        <v>5339</v>
      </c>
      <c r="G3117">
        <v>1</v>
      </c>
      <c r="H3117" t="s">
        <v>5307</v>
      </c>
      <c r="I3117" t="s">
        <v>5340</v>
      </c>
      <c r="J3117" t="s">
        <v>5299</v>
      </c>
      <c r="K3117" t="b">
        <f>LOOKUP(A3117,'[1]UDDATA-1'!B:B,'[1]UDDATA-1'!A:A)&lt;&gt;LOOKUP(A3117,'[1]UDDATA-2'!B:B,'[1]UDDATA-2'!A:A)</f>
        <v>0</v>
      </c>
      <c r="L3117" t="str">
        <f t="shared" si="384"/>
        <v>Algoritmik og datastrukturer</v>
      </c>
      <c r="M3117">
        <f t="shared" si="385"/>
        <v>0</v>
      </c>
      <c r="N3117" t="str">
        <f t="shared" si="386"/>
        <v/>
      </c>
      <c r="O3117" t="e">
        <f>IF(AND(A3117&lt;&gt;A3116,#REF!&lt;&gt;""),#REF!,"")</f>
        <v>#REF!</v>
      </c>
      <c r="P3117" t="e">
        <f t="shared" si="389"/>
        <v>#REF!</v>
      </c>
      <c r="Q3117" s="2" t="e">
        <f t="shared" ca="1" si="390"/>
        <v>#REF!</v>
      </c>
      <c r="R3117" t="e">
        <f>IF(NOT(#REF!="Indskrevet"),"",IF(E3117="",FALSE,AND(NOT(#REF!),VALUE(RIGHT(CONCATENATE(YEAR(E3117)),2))=15)))</f>
        <v>#REF!</v>
      </c>
      <c r="S3117" t="e">
        <f t="shared" si="387"/>
        <v>#REF!</v>
      </c>
      <c r="T3117" t="e">
        <f t="shared" si="388"/>
        <v>#REF!</v>
      </c>
      <c r="U3117" s="2" t="e">
        <f t="shared" si="391"/>
        <v>#REF!</v>
      </c>
      <c r="V3117" s="2"/>
    </row>
    <row r="3118" spans="1:22" x14ac:dyDescent="0.25">
      <c r="A3118" t="s">
        <v>2004</v>
      </c>
      <c r="B3118" t="s">
        <v>2005</v>
      </c>
      <c r="C3118">
        <v>114.999999999998</v>
      </c>
      <c r="D3118" t="s">
        <v>5285</v>
      </c>
      <c r="E3118" s="1">
        <v>41737</v>
      </c>
      <c r="F3118" t="s">
        <v>5339</v>
      </c>
      <c r="G3118">
        <v>2</v>
      </c>
      <c r="H3118" t="s">
        <v>5287</v>
      </c>
      <c r="I3118" t="s">
        <v>5340</v>
      </c>
      <c r="J3118" t="s">
        <v>5303</v>
      </c>
      <c r="K3118" t="b">
        <f>LOOKUP(A3118,'[1]UDDATA-1'!B:B,'[1]UDDATA-1'!A:A)&lt;&gt;LOOKUP(A3118,'[1]UDDATA-2'!B:B,'[1]UDDATA-2'!A:A)</f>
        <v>0</v>
      </c>
      <c r="L3118" t="str">
        <f t="shared" si="384"/>
        <v/>
      </c>
      <c r="M3118" t="str">
        <f t="shared" si="385"/>
        <v/>
      </c>
      <c r="N3118" t="str">
        <f t="shared" si="386"/>
        <v/>
      </c>
      <c r="O3118" t="e">
        <f>IF(AND(A3118&lt;&gt;A3117,#REF!&lt;&gt;""),#REF!,"")</f>
        <v>#REF!</v>
      </c>
      <c r="P3118" t="e">
        <f t="shared" si="389"/>
        <v>#REF!</v>
      </c>
      <c r="Q3118" s="2" t="e">
        <f t="shared" ca="1" si="390"/>
        <v>#REF!</v>
      </c>
      <c r="R3118" t="e">
        <f>IF(NOT(#REF!="Indskrevet"),"",IF(E3118="",FALSE,AND(NOT(#REF!),VALUE(RIGHT(CONCATENATE(YEAR(E3118)),2))=15)))</f>
        <v>#REF!</v>
      </c>
      <c r="S3118" t="e">
        <f t="shared" si="387"/>
        <v>#REF!</v>
      </c>
      <c r="T3118" t="e">
        <f t="shared" si="388"/>
        <v>#REF!</v>
      </c>
      <c r="U3118" s="2" t="e">
        <f t="shared" si="391"/>
        <v>#REF!</v>
      </c>
      <c r="V3118" s="2"/>
    </row>
    <row r="3119" spans="1:22" x14ac:dyDescent="0.25">
      <c r="A3119" t="s">
        <v>2004</v>
      </c>
      <c r="B3119" t="s">
        <v>2005</v>
      </c>
      <c r="C3119">
        <v>114.999999999998</v>
      </c>
      <c r="D3119" t="s">
        <v>5306</v>
      </c>
      <c r="E3119" s="1">
        <v>42172</v>
      </c>
      <c r="F3119" t="s">
        <v>5341</v>
      </c>
      <c r="G3119">
        <v>1</v>
      </c>
      <c r="H3119" t="s">
        <v>5307</v>
      </c>
      <c r="I3119" t="s">
        <v>5342</v>
      </c>
      <c r="J3119" t="s">
        <v>5313</v>
      </c>
      <c r="K3119" t="b">
        <f>LOOKUP(A3119,'[1]UDDATA-1'!B:B,'[1]UDDATA-1'!A:A)&lt;&gt;LOOKUP(A3119,'[1]UDDATA-2'!B:B,'[1]UDDATA-2'!A:A)</f>
        <v>0</v>
      </c>
      <c r="L3119" t="str">
        <f t="shared" si="384"/>
        <v>Syntaks og semantik</v>
      </c>
      <c r="M3119">
        <f t="shared" si="385"/>
        <v>0</v>
      </c>
      <c r="N3119" t="str">
        <f t="shared" si="386"/>
        <v/>
      </c>
      <c r="O3119" t="e">
        <f>IF(AND(A3119&lt;&gt;A3118,#REF!&lt;&gt;""),#REF!,"")</f>
        <v>#REF!</v>
      </c>
      <c r="P3119" t="e">
        <f t="shared" si="389"/>
        <v>#REF!</v>
      </c>
      <c r="Q3119" s="2" t="e">
        <f t="shared" ca="1" si="390"/>
        <v>#REF!</v>
      </c>
      <c r="R3119" t="e">
        <f>IF(NOT(#REF!="Indskrevet"),"",IF(E3119="",FALSE,AND(NOT(#REF!),VALUE(RIGHT(CONCATENATE(YEAR(E3119)),2))=15)))</f>
        <v>#REF!</v>
      </c>
      <c r="S3119" t="e">
        <f t="shared" si="387"/>
        <v>#REF!</v>
      </c>
      <c r="T3119" t="e">
        <f t="shared" si="388"/>
        <v>#REF!</v>
      </c>
      <c r="U3119" s="2" t="e">
        <f t="shared" si="391"/>
        <v>#REF!</v>
      </c>
      <c r="V3119" s="2"/>
    </row>
    <row r="3120" spans="1:22" x14ac:dyDescent="0.25">
      <c r="A3120" t="s">
        <v>2004</v>
      </c>
      <c r="B3120" t="s">
        <v>2005</v>
      </c>
      <c r="C3120">
        <v>114.999999999998</v>
      </c>
      <c r="D3120" t="s">
        <v>5318</v>
      </c>
      <c r="E3120" s="1">
        <v>42249</v>
      </c>
      <c r="F3120" t="s">
        <v>5341</v>
      </c>
      <c r="G3120">
        <v>2</v>
      </c>
      <c r="H3120" t="s">
        <v>5287</v>
      </c>
      <c r="I3120" t="s">
        <v>5342</v>
      </c>
      <c r="J3120" t="s">
        <v>5316</v>
      </c>
      <c r="K3120" t="b">
        <f>LOOKUP(A3120,'[1]UDDATA-1'!B:B,'[1]UDDATA-1'!A:A)&lt;&gt;LOOKUP(A3120,'[1]UDDATA-2'!B:B,'[1]UDDATA-2'!A:A)</f>
        <v>0</v>
      </c>
      <c r="L3120" t="str">
        <f t="shared" si="384"/>
        <v/>
      </c>
      <c r="M3120" t="str">
        <f t="shared" si="385"/>
        <v/>
      </c>
      <c r="N3120" t="str">
        <f t="shared" si="386"/>
        <v/>
      </c>
      <c r="O3120" t="e">
        <f>IF(AND(A3120&lt;&gt;A3119,#REF!&lt;&gt;""),#REF!,"")</f>
        <v>#REF!</v>
      </c>
      <c r="P3120" t="e">
        <f t="shared" si="389"/>
        <v>#REF!</v>
      </c>
      <c r="Q3120" s="2" t="e">
        <f t="shared" ca="1" si="390"/>
        <v>#REF!</v>
      </c>
      <c r="R3120" t="e">
        <f>IF(NOT(#REF!="Indskrevet"),"",IF(E3120="",FALSE,AND(NOT(#REF!),VALUE(RIGHT(CONCATENATE(YEAR(E3120)),2))=15)))</f>
        <v>#REF!</v>
      </c>
      <c r="S3120" t="e">
        <f t="shared" si="387"/>
        <v>#REF!</v>
      </c>
      <c r="T3120" t="e">
        <f t="shared" si="388"/>
        <v>#REF!</v>
      </c>
      <c r="U3120" s="2" t="e">
        <f t="shared" si="391"/>
        <v>#REF!</v>
      </c>
      <c r="V3120" s="2"/>
    </row>
    <row r="3121" spans="1:22" x14ac:dyDescent="0.25">
      <c r="A3121" t="s">
        <v>2006</v>
      </c>
      <c r="B3121" t="s">
        <v>2007</v>
      </c>
      <c r="C3121">
        <v>114.999999999998</v>
      </c>
      <c r="D3121" t="s">
        <v>5296</v>
      </c>
      <c r="E3121" s="1">
        <v>41676</v>
      </c>
      <c r="F3121" t="s">
        <v>5308</v>
      </c>
      <c r="G3121">
        <v>1</v>
      </c>
      <c r="H3121" t="s">
        <v>5287</v>
      </c>
      <c r="I3121" t="s">
        <v>5288</v>
      </c>
      <c r="J3121" t="s">
        <v>5289</v>
      </c>
      <c r="K3121" t="b">
        <f>LOOKUP(A3121,'[1]UDDATA-1'!B:B,'[1]UDDATA-1'!A:A)&lt;&gt;LOOKUP(A3121,'[1]UDDATA-2'!B:B,'[1]UDDATA-2'!A:A)</f>
        <v>0</v>
      </c>
      <c r="L3121" t="str">
        <f t="shared" si="384"/>
        <v>Grundlæggende programmering</v>
      </c>
      <c r="M3121">
        <f t="shared" si="385"/>
        <v>7</v>
      </c>
      <c r="N3121" t="str">
        <f t="shared" si="386"/>
        <v/>
      </c>
      <c r="O3121" t="e">
        <f>IF(AND(A3121&lt;&gt;A3120,#REF!&lt;&gt;""),#REF!,"")</f>
        <v>#REF!</v>
      </c>
      <c r="P3121" t="e">
        <f t="shared" si="389"/>
        <v>#REF!</v>
      </c>
      <c r="Q3121" s="2" t="e">
        <f t="shared" ca="1" si="390"/>
        <v>#REF!</v>
      </c>
      <c r="R3121" t="e">
        <f>IF(NOT(#REF!="Indskrevet"),"",IF(E3121="",FALSE,AND(NOT(#REF!),VALUE(RIGHT(CONCATENATE(YEAR(E3121)),2))=15)))</f>
        <v>#REF!</v>
      </c>
      <c r="S3121" t="e">
        <f t="shared" si="387"/>
        <v>#REF!</v>
      </c>
      <c r="T3121" t="e">
        <f t="shared" si="388"/>
        <v>#REF!</v>
      </c>
      <c r="U3121" s="2" t="e">
        <f t="shared" si="391"/>
        <v>#REF!</v>
      </c>
      <c r="V3121" s="2"/>
    </row>
    <row r="3122" spans="1:22" x14ac:dyDescent="0.25">
      <c r="A3122" t="s">
        <v>2006</v>
      </c>
      <c r="B3122" t="s">
        <v>2007</v>
      </c>
      <c r="C3122">
        <v>114.999999999998</v>
      </c>
      <c r="D3122" t="s">
        <v>5317</v>
      </c>
      <c r="E3122" s="1">
        <v>41815</v>
      </c>
      <c r="F3122" t="s">
        <v>5309</v>
      </c>
      <c r="G3122">
        <v>1</v>
      </c>
      <c r="H3122" t="s">
        <v>5287</v>
      </c>
      <c r="I3122" t="s">
        <v>5292</v>
      </c>
      <c r="J3122" t="s">
        <v>5293</v>
      </c>
      <c r="K3122" t="b">
        <f>LOOKUP(A3122,'[1]UDDATA-1'!B:B,'[1]UDDATA-1'!A:A)&lt;&gt;LOOKUP(A3122,'[1]UDDATA-2'!B:B,'[1]UDDATA-2'!A:A)</f>
        <v>0</v>
      </c>
      <c r="L3122" t="str">
        <f t="shared" si="384"/>
        <v>Matematik til multimedie-applikationer</v>
      </c>
      <c r="M3122">
        <f t="shared" si="385"/>
        <v>4</v>
      </c>
      <c r="N3122" t="str">
        <f t="shared" si="386"/>
        <v/>
      </c>
      <c r="O3122" t="e">
        <f>IF(AND(A3122&lt;&gt;A3121,#REF!&lt;&gt;""),#REF!,"")</f>
        <v>#REF!</v>
      </c>
      <c r="P3122" t="e">
        <f t="shared" si="389"/>
        <v>#REF!</v>
      </c>
      <c r="Q3122" s="2" t="e">
        <f t="shared" ca="1" si="390"/>
        <v>#REF!</v>
      </c>
      <c r="R3122" t="e">
        <f>IF(NOT(#REF!="Indskrevet"),"",IF(E3122="",FALSE,AND(NOT(#REF!),VALUE(RIGHT(CONCATENATE(YEAR(E3122)),2))=15)))</f>
        <v>#REF!</v>
      </c>
      <c r="S3122" t="e">
        <f t="shared" si="387"/>
        <v>#REF!</v>
      </c>
      <c r="T3122" t="e">
        <f t="shared" si="388"/>
        <v>#REF!</v>
      </c>
      <c r="U3122" s="2" t="e">
        <f t="shared" si="391"/>
        <v>#REF!</v>
      </c>
      <c r="V3122" s="2"/>
    </row>
    <row r="3123" spans="1:22" x14ac:dyDescent="0.25">
      <c r="A3123" t="s">
        <v>2006</v>
      </c>
      <c r="B3123" t="s">
        <v>2007</v>
      </c>
      <c r="C3123">
        <v>114.999999999998</v>
      </c>
      <c r="D3123" t="s">
        <v>5285</v>
      </c>
      <c r="E3123" s="1">
        <v>41824</v>
      </c>
      <c r="F3123" t="s">
        <v>5310</v>
      </c>
      <c r="G3123">
        <v>1</v>
      </c>
      <c r="H3123" t="s">
        <v>5287</v>
      </c>
      <c r="I3123" t="s">
        <v>5295</v>
      </c>
      <c r="J3123" t="s">
        <v>5293</v>
      </c>
      <c r="K3123" t="b">
        <f>LOOKUP(A3123,'[1]UDDATA-1'!B:B,'[1]UDDATA-1'!A:A)&lt;&gt;LOOKUP(A3123,'[1]UDDATA-2'!B:B,'[1]UDDATA-2'!A:A)</f>
        <v>0</v>
      </c>
      <c r="L3123" t="str">
        <f t="shared" si="384"/>
        <v>Fysisk interface design</v>
      </c>
      <c r="M3123">
        <f t="shared" si="385"/>
        <v>2</v>
      </c>
      <c r="N3123" t="str">
        <f t="shared" si="386"/>
        <v/>
      </c>
      <c r="O3123" t="e">
        <f>IF(AND(A3123&lt;&gt;A3122,#REF!&lt;&gt;""),#REF!,"")</f>
        <v>#REF!</v>
      </c>
      <c r="P3123" t="e">
        <f t="shared" si="389"/>
        <v>#REF!</v>
      </c>
      <c r="Q3123" s="2" t="e">
        <f t="shared" ca="1" si="390"/>
        <v>#REF!</v>
      </c>
      <c r="R3123" t="e">
        <f>IF(NOT(#REF!="Indskrevet"),"",IF(E3123="",FALSE,AND(NOT(#REF!),VALUE(RIGHT(CONCATENATE(YEAR(E3123)),2))=15)))</f>
        <v>#REF!</v>
      </c>
      <c r="S3123" t="e">
        <f t="shared" si="387"/>
        <v>#REF!</v>
      </c>
      <c r="T3123" t="e">
        <f t="shared" si="388"/>
        <v>#REF!</v>
      </c>
      <c r="U3123" s="2" t="e">
        <f t="shared" si="391"/>
        <v>#REF!</v>
      </c>
      <c r="V3123" s="2"/>
    </row>
    <row r="3124" spans="1:22" x14ac:dyDescent="0.25">
      <c r="A3124" t="s">
        <v>2006</v>
      </c>
      <c r="B3124" t="s">
        <v>2007</v>
      </c>
      <c r="C3124">
        <v>114.999999999998</v>
      </c>
      <c r="D3124" t="s">
        <v>5285</v>
      </c>
      <c r="E3124" s="1">
        <v>42032</v>
      </c>
      <c r="F3124" t="s">
        <v>5311</v>
      </c>
      <c r="G3124">
        <v>1</v>
      </c>
      <c r="H3124" t="s">
        <v>5287</v>
      </c>
      <c r="I3124" t="s">
        <v>5298</v>
      </c>
      <c r="J3124" t="s">
        <v>5299</v>
      </c>
      <c r="K3124" t="b">
        <f>LOOKUP(A3124,'[1]UDDATA-1'!B:B,'[1]UDDATA-1'!A:A)&lt;&gt;LOOKUP(A3124,'[1]UDDATA-2'!B:B,'[1]UDDATA-2'!A:A)</f>
        <v>0</v>
      </c>
      <c r="L3124" t="str">
        <f t="shared" si="384"/>
        <v>Proceduremæssig programmering</v>
      </c>
      <c r="M3124">
        <f t="shared" si="385"/>
        <v>2</v>
      </c>
      <c r="N3124" t="str">
        <f t="shared" si="386"/>
        <v/>
      </c>
      <c r="O3124" t="e">
        <f>IF(AND(A3124&lt;&gt;A3123,#REF!&lt;&gt;""),#REF!,"")</f>
        <v>#REF!</v>
      </c>
      <c r="P3124" t="e">
        <f t="shared" si="389"/>
        <v>#REF!</v>
      </c>
      <c r="Q3124" s="2" t="e">
        <f t="shared" ca="1" si="390"/>
        <v>#REF!</v>
      </c>
      <c r="R3124" t="e">
        <f>IF(NOT(#REF!="Indskrevet"),"",IF(E3124="",FALSE,AND(NOT(#REF!),VALUE(RIGHT(CONCATENATE(YEAR(E3124)),2))=15)))</f>
        <v>#REF!</v>
      </c>
      <c r="S3124" t="e">
        <f t="shared" si="387"/>
        <v>#REF!</v>
      </c>
      <c r="T3124" t="e">
        <f t="shared" si="388"/>
        <v>#REF!</v>
      </c>
      <c r="U3124" s="2" t="e">
        <f t="shared" si="391"/>
        <v>#REF!</v>
      </c>
      <c r="V3124" s="2"/>
    </row>
    <row r="3125" spans="1:22" x14ac:dyDescent="0.25">
      <c r="A3125" t="s">
        <v>2006</v>
      </c>
      <c r="B3125" t="s">
        <v>2007</v>
      </c>
      <c r="C3125">
        <v>114.999999999998</v>
      </c>
      <c r="D3125" t="s">
        <v>5285</v>
      </c>
      <c r="E3125" s="1">
        <v>42165</v>
      </c>
      <c r="F3125" t="s">
        <v>5312</v>
      </c>
      <c r="G3125">
        <v>1</v>
      </c>
      <c r="H3125" t="s">
        <v>5287</v>
      </c>
      <c r="I3125" t="s">
        <v>5302</v>
      </c>
      <c r="J3125" t="s">
        <v>5303</v>
      </c>
      <c r="K3125" t="b">
        <f>LOOKUP(A3125,'[1]UDDATA-1'!B:B,'[1]UDDATA-1'!A:A)&lt;&gt;LOOKUP(A3125,'[1]UDDATA-2'!B:B,'[1]UDDATA-2'!A:A)</f>
        <v>0</v>
      </c>
      <c r="L3125" t="str">
        <f t="shared" si="384"/>
        <v>Lyd- og musikbehandling</v>
      </c>
      <c r="M3125">
        <f t="shared" si="385"/>
        <v>2</v>
      </c>
      <c r="N3125" t="str">
        <f t="shared" si="386"/>
        <v/>
      </c>
      <c r="O3125" t="e">
        <f>IF(AND(A3125&lt;&gt;A3124,#REF!&lt;&gt;""),#REF!,"")</f>
        <v>#REF!</v>
      </c>
      <c r="P3125" t="e">
        <f t="shared" si="389"/>
        <v>#REF!</v>
      </c>
      <c r="Q3125" s="2" t="e">
        <f t="shared" ca="1" si="390"/>
        <v>#REF!</v>
      </c>
      <c r="R3125" t="e">
        <f>IF(NOT(#REF!="Indskrevet"),"",IF(E3125="",FALSE,AND(NOT(#REF!),VALUE(RIGHT(CONCATENATE(YEAR(E3125)),2))=15)))</f>
        <v>#REF!</v>
      </c>
      <c r="S3125" t="e">
        <f t="shared" si="387"/>
        <v>#REF!</v>
      </c>
      <c r="T3125" t="e">
        <f t="shared" si="388"/>
        <v>#REF!</v>
      </c>
      <c r="U3125" s="2" t="e">
        <f t="shared" si="391"/>
        <v>#REF!</v>
      </c>
      <c r="V3125" s="2"/>
    </row>
    <row r="3126" spans="1:22" x14ac:dyDescent="0.25">
      <c r="A3126" t="s">
        <v>2006</v>
      </c>
      <c r="B3126" t="s">
        <v>2007</v>
      </c>
      <c r="C3126">
        <v>114.999999999998</v>
      </c>
      <c r="D3126" t="s">
        <v>5306</v>
      </c>
      <c r="E3126" s="1">
        <v>42186</v>
      </c>
      <c r="F3126" t="s">
        <v>5314</v>
      </c>
      <c r="G3126">
        <v>1</v>
      </c>
      <c r="H3126" t="s">
        <v>5307</v>
      </c>
      <c r="I3126" t="s">
        <v>5305</v>
      </c>
      <c r="J3126" t="s">
        <v>5303</v>
      </c>
      <c r="K3126" t="b">
        <f>LOOKUP(A3126,'[1]UDDATA-1'!B:B,'[1]UDDATA-1'!A:A)&lt;&gt;LOOKUP(A3126,'[1]UDDATA-2'!B:B,'[1]UDDATA-2'!A:A)</f>
        <v>0</v>
      </c>
      <c r="L3126" t="str">
        <f t="shared" si="384"/>
        <v>Objektorienteret Software Engineering</v>
      </c>
      <c r="M3126">
        <f t="shared" si="385"/>
        <v>0</v>
      </c>
      <c r="N3126" t="str">
        <f t="shared" si="386"/>
        <v/>
      </c>
      <c r="O3126" t="e">
        <f>IF(AND(A3126&lt;&gt;A3125,#REF!&lt;&gt;""),#REF!,"")</f>
        <v>#REF!</v>
      </c>
      <c r="P3126" t="e">
        <f t="shared" si="389"/>
        <v>#REF!</v>
      </c>
      <c r="Q3126" s="2" t="e">
        <f t="shared" ca="1" si="390"/>
        <v>#REF!</v>
      </c>
      <c r="R3126" t="e">
        <f>IF(NOT(#REF!="Indskrevet"),"",IF(E3126="",FALSE,AND(NOT(#REF!),VALUE(RIGHT(CONCATENATE(YEAR(E3126)),2))=15)))</f>
        <v>#REF!</v>
      </c>
      <c r="S3126" t="e">
        <f t="shared" si="387"/>
        <v>#REF!</v>
      </c>
      <c r="T3126" t="e">
        <f t="shared" si="388"/>
        <v>#REF!</v>
      </c>
      <c r="U3126" s="2" t="e">
        <f t="shared" si="391"/>
        <v>#REF!</v>
      </c>
      <c r="V3126" s="2"/>
    </row>
    <row r="3127" spans="1:22" x14ac:dyDescent="0.25">
      <c r="A3127" t="s">
        <v>2006</v>
      </c>
      <c r="B3127" t="s">
        <v>2007</v>
      </c>
      <c r="C3127">
        <v>114.999999999998</v>
      </c>
      <c r="D3127" t="s">
        <v>5306</v>
      </c>
      <c r="E3127" s="1">
        <v>42267</v>
      </c>
      <c r="F3127" t="s">
        <v>5314</v>
      </c>
      <c r="G3127">
        <v>2</v>
      </c>
      <c r="H3127" t="s">
        <v>5287</v>
      </c>
      <c r="I3127" t="s">
        <v>5305</v>
      </c>
      <c r="J3127" t="s">
        <v>5315</v>
      </c>
      <c r="K3127" t="b">
        <f>LOOKUP(A3127,'[1]UDDATA-1'!B:B,'[1]UDDATA-1'!A:A)&lt;&gt;LOOKUP(A3127,'[1]UDDATA-2'!B:B,'[1]UDDATA-2'!A:A)</f>
        <v>0</v>
      </c>
      <c r="L3127" t="str">
        <f t="shared" si="384"/>
        <v/>
      </c>
      <c r="M3127" t="str">
        <f t="shared" si="385"/>
        <v/>
      </c>
      <c r="N3127" t="str">
        <f t="shared" si="386"/>
        <v/>
      </c>
      <c r="O3127" t="e">
        <f>IF(AND(A3127&lt;&gt;A3126,#REF!&lt;&gt;""),#REF!,"")</f>
        <v>#REF!</v>
      </c>
      <c r="P3127" t="e">
        <f t="shared" si="389"/>
        <v>#REF!</v>
      </c>
      <c r="Q3127" s="2" t="e">
        <f t="shared" ca="1" si="390"/>
        <v>#REF!</v>
      </c>
      <c r="R3127" t="e">
        <f>IF(NOT(#REF!="Indskrevet"),"",IF(E3127="",FALSE,AND(NOT(#REF!),VALUE(RIGHT(CONCATENATE(YEAR(E3127)),2))=15)))</f>
        <v>#REF!</v>
      </c>
      <c r="S3127" t="e">
        <f t="shared" si="387"/>
        <v>#REF!</v>
      </c>
      <c r="T3127" t="e">
        <f t="shared" si="388"/>
        <v>#REF!</v>
      </c>
      <c r="U3127" s="2" t="e">
        <f t="shared" si="391"/>
        <v>#REF!</v>
      </c>
      <c r="V3127" s="2"/>
    </row>
    <row r="3128" spans="1:22" x14ac:dyDescent="0.25">
      <c r="A3128" t="s">
        <v>2008</v>
      </c>
      <c r="B3128" t="s">
        <v>2009</v>
      </c>
      <c r="C3128">
        <v>104.999999999998</v>
      </c>
      <c r="D3128" t="s">
        <v>5317</v>
      </c>
      <c r="E3128" s="1">
        <v>41676</v>
      </c>
      <c r="F3128" t="s">
        <v>5343</v>
      </c>
      <c r="G3128">
        <v>1</v>
      </c>
      <c r="H3128" t="s">
        <v>5287</v>
      </c>
      <c r="I3128" t="s">
        <v>5288</v>
      </c>
      <c r="J3128" t="s">
        <v>5289</v>
      </c>
      <c r="K3128" t="b">
        <f>LOOKUP(A3128,'[1]UDDATA-1'!B:B,'[1]UDDATA-1'!A:A)&lt;&gt;LOOKUP(A3128,'[1]UDDATA-2'!B:B,'[1]UDDATA-2'!A:A)</f>
        <v>0</v>
      </c>
      <c r="L3128" t="str">
        <f t="shared" si="384"/>
        <v>Grundlæggende programmering</v>
      </c>
      <c r="M3128">
        <f t="shared" si="385"/>
        <v>4</v>
      </c>
      <c r="N3128" t="str">
        <f t="shared" si="386"/>
        <v/>
      </c>
      <c r="O3128" t="e">
        <f>IF(AND(A3128&lt;&gt;A3127,#REF!&lt;&gt;""),#REF!,"")</f>
        <v>#REF!</v>
      </c>
      <c r="P3128" t="e">
        <f t="shared" si="389"/>
        <v>#REF!</v>
      </c>
      <c r="Q3128" s="2" t="e">
        <f t="shared" ca="1" si="390"/>
        <v>#REF!</v>
      </c>
      <c r="R3128" t="e">
        <f>IF(NOT(#REF!="Indskrevet"),"",IF(E3128="",FALSE,AND(NOT(#REF!),VALUE(RIGHT(CONCATENATE(YEAR(E3128)),2))=15)))</f>
        <v>#REF!</v>
      </c>
      <c r="S3128" t="e">
        <f t="shared" si="387"/>
        <v>#REF!</v>
      </c>
      <c r="T3128" t="e">
        <f t="shared" si="388"/>
        <v>#REF!</v>
      </c>
      <c r="U3128" s="2" t="e">
        <f t="shared" si="391"/>
        <v>#REF!</v>
      </c>
      <c r="V3128" s="2"/>
    </row>
    <row r="3129" spans="1:22" x14ac:dyDescent="0.25">
      <c r="A3129" t="s">
        <v>2008</v>
      </c>
      <c r="B3129" t="s">
        <v>2009</v>
      </c>
      <c r="C3129">
        <v>104.999999999998</v>
      </c>
      <c r="D3129" t="s">
        <v>5296</v>
      </c>
      <c r="E3129" s="1">
        <v>41815</v>
      </c>
      <c r="F3129" t="s">
        <v>5344</v>
      </c>
      <c r="G3129">
        <v>1</v>
      </c>
      <c r="H3129" t="s">
        <v>5287</v>
      </c>
      <c r="I3129" t="s">
        <v>5292</v>
      </c>
      <c r="J3129" t="s">
        <v>5293</v>
      </c>
      <c r="K3129" t="b">
        <f>LOOKUP(A3129,'[1]UDDATA-1'!B:B,'[1]UDDATA-1'!A:A)&lt;&gt;LOOKUP(A3129,'[1]UDDATA-2'!B:B,'[1]UDDATA-2'!A:A)</f>
        <v>0</v>
      </c>
      <c r="L3129" t="str">
        <f t="shared" si="384"/>
        <v>Matematik til multimedie-applikationer</v>
      </c>
      <c r="M3129">
        <f t="shared" si="385"/>
        <v>7</v>
      </c>
      <c r="N3129" t="str">
        <f t="shared" si="386"/>
        <v/>
      </c>
      <c r="O3129" t="e">
        <f>IF(AND(A3129&lt;&gt;A3128,#REF!&lt;&gt;""),#REF!,"")</f>
        <v>#REF!</v>
      </c>
      <c r="P3129" t="e">
        <f t="shared" si="389"/>
        <v>#REF!</v>
      </c>
      <c r="Q3129" s="2" t="e">
        <f t="shared" ca="1" si="390"/>
        <v>#REF!</v>
      </c>
      <c r="R3129" t="e">
        <f>IF(NOT(#REF!="Indskrevet"),"",IF(E3129="",FALSE,AND(NOT(#REF!),VALUE(RIGHT(CONCATENATE(YEAR(E3129)),2))=15)))</f>
        <v>#REF!</v>
      </c>
      <c r="S3129" t="e">
        <f t="shared" si="387"/>
        <v>#REF!</v>
      </c>
      <c r="T3129" t="e">
        <f t="shared" si="388"/>
        <v>#REF!</v>
      </c>
      <c r="U3129" s="2" t="e">
        <f t="shared" si="391"/>
        <v>#REF!</v>
      </c>
      <c r="V3129" s="2"/>
    </row>
    <row r="3130" spans="1:22" x14ac:dyDescent="0.25">
      <c r="A3130" t="s">
        <v>2008</v>
      </c>
      <c r="B3130" t="s">
        <v>2009</v>
      </c>
      <c r="C3130">
        <v>104.999999999998</v>
      </c>
      <c r="D3130" t="s">
        <v>5296</v>
      </c>
      <c r="E3130" s="1">
        <v>41824</v>
      </c>
      <c r="F3130" t="s">
        <v>5345</v>
      </c>
      <c r="G3130">
        <v>1</v>
      </c>
      <c r="H3130" t="s">
        <v>5287</v>
      </c>
      <c r="I3130" t="s">
        <v>5295</v>
      </c>
      <c r="J3130" t="s">
        <v>5293</v>
      </c>
      <c r="K3130" t="b">
        <f>LOOKUP(A3130,'[1]UDDATA-1'!B:B,'[1]UDDATA-1'!A:A)&lt;&gt;LOOKUP(A3130,'[1]UDDATA-2'!B:B,'[1]UDDATA-2'!A:A)</f>
        <v>0</v>
      </c>
      <c r="L3130" t="str">
        <f t="shared" si="384"/>
        <v>Fysisk interface design</v>
      </c>
      <c r="M3130">
        <f t="shared" si="385"/>
        <v>7</v>
      </c>
      <c r="N3130" t="str">
        <f t="shared" si="386"/>
        <v/>
      </c>
      <c r="O3130" t="e">
        <f>IF(AND(A3130&lt;&gt;A3129,#REF!&lt;&gt;""),#REF!,"")</f>
        <v>#REF!</v>
      </c>
      <c r="P3130" t="e">
        <f t="shared" si="389"/>
        <v>#REF!</v>
      </c>
      <c r="Q3130" s="2" t="e">
        <f t="shared" ca="1" si="390"/>
        <v>#REF!</v>
      </c>
      <c r="R3130" t="e">
        <f>IF(NOT(#REF!="Indskrevet"),"",IF(E3130="",FALSE,AND(NOT(#REF!),VALUE(RIGHT(CONCATENATE(YEAR(E3130)),2))=15)))</f>
        <v>#REF!</v>
      </c>
      <c r="S3130" t="e">
        <f t="shared" si="387"/>
        <v>#REF!</v>
      </c>
      <c r="T3130" t="e">
        <f t="shared" si="388"/>
        <v>#REF!</v>
      </c>
      <c r="U3130" s="2" t="e">
        <f t="shared" si="391"/>
        <v>#REF!</v>
      </c>
      <c r="V3130" s="2"/>
    </row>
    <row r="3131" spans="1:22" x14ac:dyDescent="0.25">
      <c r="A3131" t="s">
        <v>2008</v>
      </c>
      <c r="B3131" t="s">
        <v>2009</v>
      </c>
      <c r="C3131">
        <v>104.999999999998</v>
      </c>
      <c r="D3131" t="s">
        <v>5306</v>
      </c>
      <c r="E3131" s="1">
        <v>42150</v>
      </c>
      <c r="F3131" t="s">
        <v>5346</v>
      </c>
      <c r="G3131">
        <v>1</v>
      </c>
      <c r="H3131" t="s">
        <v>5307</v>
      </c>
      <c r="I3131" t="s">
        <v>5298</v>
      </c>
      <c r="J3131" t="s">
        <v>5303</v>
      </c>
      <c r="K3131" t="b">
        <f>LOOKUP(A3131,'[1]UDDATA-1'!B:B,'[1]UDDATA-1'!A:A)&lt;&gt;LOOKUP(A3131,'[1]UDDATA-2'!B:B,'[1]UDDATA-2'!A:A)</f>
        <v>0</v>
      </c>
      <c r="L3131" t="str">
        <f t="shared" si="384"/>
        <v>Proceduremæssig programmering</v>
      </c>
      <c r="M3131">
        <f t="shared" si="385"/>
        <v>0</v>
      </c>
      <c r="N3131" t="str">
        <f t="shared" si="386"/>
        <v/>
      </c>
      <c r="O3131" t="e">
        <f>IF(AND(A3131&lt;&gt;A3130,#REF!&lt;&gt;""),#REF!,"")</f>
        <v>#REF!</v>
      </c>
      <c r="P3131" t="e">
        <f t="shared" si="389"/>
        <v>#REF!</v>
      </c>
      <c r="Q3131" s="2" t="e">
        <f t="shared" ca="1" si="390"/>
        <v>#REF!</v>
      </c>
      <c r="R3131" t="e">
        <f>IF(NOT(#REF!="Indskrevet"),"",IF(E3131="",FALSE,AND(NOT(#REF!),VALUE(RIGHT(CONCATENATE(YEAR(E3131)),2))=15)))</f>
        <v>#REF!</v>
      </c>
      <c r="S3131" t="e">
        <f t="shared" si="387"/>
        <v>#REF!</v>
      </c>
      <c r="T3131" t="e">
        <f t="shared" si="388"/>
        <v>#REF!</v>
      </c>
      <c r="U3131" s="2" t="e">
        <f t="shared" si="391"/>
        <v>#REF!</v>
      </c>
      <c r="V3131" s="2"/>
    </row>
    <row r="3132" spans="1:22" x14ac:dyDescent="0.25">
      <c r="A3132" t="s">
        <v>2008</v>
      </c>
      <c r="B3132" t="s">
        <v>2009</v>
      </c>
      <c r="C3132">
        <v>104.999999999998</v>
      </c>
      <c r="D3132" t="s">
        <v>5285</v>
      </c>
      <c r="E3132" s="1">
        <v>42261</v>
      </c>
      <c r="F3132" t="s">
        <v>5346</v>
      </c>
      <c r="G3132">
        <v>2</v>
      </c>
      <c r="H3132" t="s">
        <v>5287</v>
      </c>
      <c r="I3132" t="s">
        <v>5298</v>
      </c>
      <c r="J3132" t="s">
        <v>5315</v>
      </c>
      <c r="K3132" t="b">
        <f>LOOKUP(A3132,'[1]UDDATA-1'!B:B,'[1]UDDATA-1'!A:A)&lt;&gt;LOOKUP(A3132,'[1]UDDATA-2'!B:B,'[1]UDDATA-2'!A:A)</f>
        <v>0</v>
      </c>
      <c r="L3132" t="str">
        <f t="shared" si="384"/>
        <v/>
      </c>
      <c r="M3132" t="str">
        <f t="shared" si="385"/>
        <v/>
      </c>
      <c r="N3132" t="str">
        <f t="shared" si="386"/>
        <v/>
      </c>
      <c r="O3132" t="e">
        <f>IF(AND(A3132&lt;&gt;A3131,#REF!&lt;&gt;""),#REF!,"")</f>
        <v>#REF!</v>
      </c>
      <c r="P3132" t="e">
        <f t="shared" si="389"/>
        <v>#REF!</v>
      </c>
      <c r="Q3132" s="2" t="e">
        <f t="shared" ca="1" si="390"/>
        <v>#REF!</v>
      </c>
      <c r="R3132" t="e">
        <f>IF(NOT(#REF!="Indskrevet"),"",IF(E3132="",FALSE,AND(NOT(#REF!),VALUE(RIGHT(CONCATENATE(YEAR(E3132)),2))=15)))</f>
        <v>#REF!</v>
      </c>
      <c r="S3132" t="e">
        <f t="shared" si="387"/>
        <v>#REF!</v>
      </c>
      <c r="T3132" t="e">
        <f t="shared" si="388"/>
        <v>#REF!</v>
      </c>
      <c r="U3132" s="2" t="e">
        <f t="shared" si="391"/>
        <v>#REF!</v>
      </c>
      <c r="V3132" s="2"/>
    </row>
    <row r="3133" spans="1:22" x14ac:dyDescent="0.25">
      <c r="A3133" t="s">
        <v>2008</v>
      </c>
      <c r="B3133" t="s">
        <v>2009</v>
      </c>
      <c r="C3133">
        <v>104.999999999998</v>
      </c>
      <c r="D3133" t="s">
        <v>5317</v>
      </c>
      <c r="E3133" s="1">
        <v>42171</v>
      </c>
      <c r="F3133" t="s">
        <v>5347</v>
      </c>
      <c r="G3133">
        <v>1</v>
      </c>
      <c r="H3133" t="s">
        <v>5287</v>
      </c>
      <c r="I3133" t="s">
        <v>5302</v>
      </c>
      <c r="J3133" t="s">
        <v>5303</v>
      </c>
      <c r="K3133" t="b">
        <f>LOOKUP(A3133,'[1]UDDATA-1'!B:B,'[1]UDDATA-1'!A:A)&lt;&gt;LOOKUP(A3133,'[1]UDDATA-2'!B:B,'[1]UDDATA-2'!A:A)</f>
        <v>0</v>
      </c>
      <c r="L3133" t="str">
        <f t="shared" si="384"/>
        <v>Lyd- og musikbehandling</v>
      </c>
      <c r="M3133">
        <f t="shared" si="385"/>
        <v>4</v>
      </c>
      <c r="N3133" t="str">
        <f t="shared" si="386"/>
        <v/>
      </c>
      <c r="O3133" t="e">
        <f>IF(AND(A3133&lt;&gt;A3132,#REF!&lt;&gt;""),#REF!,"")</f>
        <v>#REF!</v>
      </c>
      <c r="P3133" t="e">
        <f t="shared" si="389"/>
        <v>#REF!</v>
      </c>
      <c r="Q3133" s="2" t="e">
        <f t="shared" ca="1" si="390"/>
        <v>#REF!</v>
      </c>
      <c r="R3133" t="e">
        <f>IF(NOT(#REF!="Indskrevet"),"",IF(E3133="",FALSE,AND(NOT(#REF!),VALUE(RIGHT(CONCATENATE(YEAR(E3133)),2))=15)))</f>
        <v>#REF!</v>
      </c>
      <c r="S3133" t="e">
        <f t="shared" si="387"/>
        <v>#REF!</v>
      </c>
      <c r="T3133" t="e">
        <f t="shared" si="388"/>
        <v>#REF!</v>
      </c>
      <c r="U3133" s="2" t="e">
        <f t="shared" si="391"/>
        <v>#REF!</v>
      </c>
      <c r="V3133" s="2"/>
    </row>
    <row r="3134" spans="1:22" x14ac:dyDescent="0.25">
      <c r="A3134" t="s">
        <v>2008</v>
      </c>
      <c r="B3134" t="s">
        <v>2009</v>
      </c>
      <c r="C3134">
        <v>104.999999999998</v>
      </c>
      <c r="D3134" t="s">
        <v>5317</v>
      </c>
      <c r="E3134" s="1">
        <v>42179</v>
      </c>
      <c r="F3134" t="s">
        <v>5348</v>
      </c>
      <c r="G3134">
        <v>1</v>
      </c>
      <c r="H3134" t="s">
        <v>5287</v>
      </c>
      <c r="I3134" t="s">
        <v>5305</v>
      </c>
      <c r="J3134" t="s">
        <v>5303</v>
      </c>
      <c r="K3134" t="b">
        <f>LOOKUP(A3134,'[1]UDDATA-1'!B:B,'[1]UDDATA-1'!A:A)&lt;&gt;LOOKUP(A3134,'[1]UDDATA-2'!B:B,'[1]UDDATA-2'!A:A)</f>
        <v>0</v>
      </c>
      <c r="L3134" t="str">
        <f t="shared" si="384"/>
        <v>Objektorienteret Software Engineering</v>
      </c>
      <c r="M3134">
        <f t="shared" si="385"/>
        <v>4</v>
      </c>
      <c r="N3134" t="str">
        <f t="shared" si="386"/>
        <v/>
      </c>
      <c r="O3134" t="e">
        <f>IF(AND(A3134&lt;&gt;A3133,#REF!&lt;&gt;""),#REF!,"")</f>
        <v>#REF!</v>
      </c>
      <c r="P3134" t="e">
        <f t="shared" si="389"/>
        <v>#REF!</v>
      </c>
      <c r="Q3134" s="2" t="e">
        <f t="shared" ca="1" si="390"/>
        <v>#REF!</v>
      </c>
      <c r="R3134" t="e">
        <f>IF(NOT(#REF!="Indskrevet"),"",IF(E3134="",FALSE,AND(NOT(#REF!),VALUE(RIGHT(CONCATENATE(YEAR(E3134)),2))=15)))</f>
        <v>#REF!</v>
      </c>
      <c r="S3134" t="e">
        <f t="shared" si="387"/>
        <v>#REF!</v>
      </c>
      <c r="T3134" t="e">
        <f t="shared" si="388"/>
        <v>#REF!</v>
      </c>
      <c r="U3134" s="2" t="e">
        <f t="shared" si="391"/>
        <v>#REF!</v>
      </c>
      <c r="V3134" s="2"/>
    </row>
    <row r="3135" spans="1:22" x14ac:dyDescent="0.25">
      <c r="A3135" t="s">
        <v>2011</v>
      </c>
      <c r="B3135" t="s">
        <v>2012</v>
      </c>
      <c r="C3135">
        <v>119.999999999998</v>
      </c>
      <c r="D3135" t="s">
        <v>5300</v>
      </c>
      <c r="E3135" s="1">
        <v>41676</v>
      </c>
      <c r="F3135" t="s">
        <v>5308</v>
      </c>
      <c r="G3135">
        <v>1</v>
      </c>
      <c r="H3135" t="s">
        <v>5287</v>
      </c>
      <c r="I3135" t="s">
        <v>5288</v>
      </c>
      <c r="J3135" t="s">
        <v>5289</v>
      </c>
      <c r="K3135" t="b">
        <f>LOOKUP(A3135,'[1]UDDATA-1'!B:B,'[1]UDDATA-1'!A:A)&lt;&gt;LOOKUP(A3135,'[1]UDDATA-2'!B:B,'[1]UDDATA-2'!A:A)</f>
        <v>0</v>
      </c>
      <c r="L3135" t="str">
        <f t="shared" si="384"/>
        <v>Grundlæggende programmering</v>
      </c>
      <c r="M3135">
        <f t="shared" si="385"/>
        <v>12</v>
      </c>
      <c r="N3135" t="str">
        <f t="shared" si="386"/>
        <v/>
      </c>
      <c r="O3135" t="e">
        <f>IF(AND(A3135&lt;&gt;A3134,#REF!&lt;&gt;""),#REF!,"")</f>
        <v>#REF!</v>
      </c>
      <c r="P3135" t="e">
        <f t="shared" si="389"/>
        <v>#REF!</v>
      </c>
      <c r="Q3135" s="2" t="e">
        <f t="shared" ca="1" si="390"/>
        <v>#REF!</v>
      </c>
      <c r="R3135" t="e">
        <f>IF(NOT(#REF!="Indskrevet"),"",IF(E3135="",FALSE,AND(NOT(#REF!),VALUE(RIGHT(CONCATENATE(YEAR(E3135)),2))=15)))</f>
        <v>#REF!</v>
      </c>
      <c r="S3135" t="e">
        <f t="shared" si="387"/>
        <v>#REF!</v>
      </c>
      <c r="T3135" t="e">
        <f t="shared" si="388"/>
        <v>#REF!</v>
      </c>
      <c r="U3135" s="2" t="e">
        <f t="shared" si="391"/>
        <v>#REF!</v>
      </c>
      <c r="V3135" s="2"/>
    </row>
    <row r="3136" spans="1:22" x14ac:dyDescent="0.25">
      <c r="A3136" t="s">
        <v>2011</v>
      </c>
      <c r="B3136" t="s">
        <v>2012</v>
      </c>
      <c r="C3136">
        <v>119.999999999998</v>
      </c>
      <c r="D3136" t="s">
        <v>5300</v>
      </c>
      <c r="E3136" s="1">
        <v>41815</v>
      </c>
      <c r="F3136" t="s">
        <v>5309</v>
      </c>
      <c r="G3136">
        <v>1</v>
      </c>
      <c r="H3136" t="s">
        <v>5287</v>
      </c>
      <c r="I3136" t="s">
        <v>5292</v>
      </c>
      <c r="J3136" t="s">
        <v>5293</v>
      </c>
      <c r="K3136" t="b">
        <f>LOOKUP(A3136,'[1]UDDATA-1'!B:B,'[1]UDDATA-1'!A:A)&lt;&gt;LOOKUP(A3136,'[1]UDDATA-2'!B:B,'[1]UDDATA-2'!A:A)</f>
        <v>0</v>
      </c>
      <c r="L3136" t="str">
        <f t="shared" si="384"/>
        <v>Matematik til multimedie-applikationer</v>
      </c>
      <c r="M3136">
        <f t="shared" si="385"/>
        <v>12</v>
      </c>
      <c r="N3136" t="str">
        <f t="shared" si="386"/>
        <v/>
      </c>
      <c r="O3136" t="e">
        <f>IF(AND(A3136&lt;&gt;A3135,#REF!&lt;&gt;""),#REF!,"")</f>
        <v>#REF!</v>
      </c>
      <c r="P3136" t="e">
        <f t="shared" si="389"/>
        <v>#REF!</v>
      </c>
      <c r="Q3136" s="2" t="e">
        <f t="shared" ca="1" si="390"/>
        <v>#REF!</v>
      </c>
      <c r="R3136" t="e">
        <f>IF(NOT(#REF!="Indskrevet"),"",IF(E3136="",FALSE,AND(NOT(#REF!),VALUE(RIGHT(CONCATENATE(YEAR(E3136)),2))=15)))</f>
        <v>#REF!</v>
      </c>
      <c r="S3136" t="e">
        <f t="shared" si="387"/>
        <v>#REF!</v>
      </c>
      <c r="T3136" t="e">
        <f t="shared" si="388"/>
        <v>#REF!</v>
      </c>
      <c r="U3136" s="2" t="e">
        <f t="shared" si="391"/>
        <v>#REF!</v>
      </c>
      <c r="V3136" s="2"/>
    </row>
    <row r="3137" spans="1:22" x14ac:dyDescent="0.25">
      <c r="A3137" t="s">
        <v>2011</v>
      </c>
      <c r="B3137" t="s">
        <v>2012</v>
      </c>
      <c r="C3137">
        <v>119.999999999998</v>
      </c>
      <c r="D3137" t="s">
        <v>5306</v>
      </c>
      <c r="E3137" s="1">
        <v>41824</v>
      </c>
      <c r="F3137" t="s">
        <v>5310</v>
      </c>
      <c r="G3137">
        <v>1</v>
      </c>
      <c r="H3137" t="s">
        <v>5307</v>
      </c>
      <c r="I3137" t="s">
        <v>5295</v>
      </c>
      <c r="J3137" t="s">
        <v>5293</v>
      </c>
      <c r="K3137" t="b">
        <f>LOOKUP(A3137,'[1]UDDATA-1'!B:B,'[1]UDDATA-1'!A:A)&lt;&gt;LOOKUP(A3137,'[1]UDDATA-2'!B:B,'[1]UDDATA-2'!A:A)</f>
        <v>0</v>
      </c>
      <c r="L3137" t="str">
        <f t="shared" si="384"/>
        <v>Fysisk interface design</v>
      </c>
      <c r="M3137">
        <f t="shared" si="385"/>
        <v>0</v>
      </c>
      <c r="N3137" t="str">
        <f t="shared" si="386"/>
        <v/>
      </c>
      <c r="O3137" t="e">
        <f>IF(AND(A3137&lt;&gt;A3136,#REF!&lt;&gt;""),#REF!,"")</f>
        <v>#REF!</v>
      </c>
      <c r="P3137" t="e">
        <f t="shared" si="389"/>
        <v>#REF!</v>
      </c>
      <c r="Q3137" s="2" t="e">
        <f t="shared" ca="1" si="390"/>
        <v>#REF!</v>
      </c>
      <c r="R3137" t="e">
        <f>IF(NOT(#REF!="Indskrevet"),"",IF(E3137="",FALSE,AND(NOT(#REF!),VALUE(RIGHT(CONCATENATE(YEAR(E3137)),2))=15)))</f>
        <v>#REF!</v>
      </c>
      <c r="S3137" t="e">
        <f t="shared" si="387"/>
        <v>#REF!</v>
      </c>
      <c r="T3137" t="e">
        <f t="shared" si="388"/>
        <v>#REF!</v>
      </c>
      <c r="U3137" s="2" t="e">
        <f t="shared" si="391"/>
        <v>#REF!</v>
      </c>
      <c r="V3137" s="2"/>
    </row>
    <row r="3138" spans="1:22" x14ac:dyDescent="0.25">
      <c r="A3138" t="s">
        <v>2011</v>
      </c>
      <c r="B3138" t="s">
        <v>2012</v>
      </c>
      <c r="C3138">
        <v>119.999999999998</v>
      </c>
      <c r="D3138" t="s">
        <v>5317</v>
      </c>
      <c r="E3138" s="1">
        <v>42247</v>
      </c>
      <c r="F3138" t="s">
        <v>5310</v>
      </c>
      <c r="G3138">
        <v>2</v>
      </c>
      <c r="H3138" t="s">
        <v>5287</v>
      </c>
      <c r="I3138" t="s">
        <v>5295</v>
      </c>
      <c r="J3138" t="s">
        <v>5303</v>
      </c>
      <c r="K3138" t="b">
        <f>LOOKUP(A3138,'[1]UDDATA-1'!B:B,'[1]UDDATA-1'!A:A)&lt;&gt;LOOKUP(A3138,'[1]UDDATA-2'!B:B,'[1]UDDATA-2'!A:A)</f>
        <v>0</v>
      </c>
      <c r="L3138" t="str">
        <f t="shared" ref="L3138:L3201" si="392">IF(AND(I3138&lt;&gt;"",I3138&lt;&gt;I3137),I3138,"")</f>
        <v/>
      </c>
      <c r="M3138" t="str">
        <f t="shared" ref="M3138:M3201" si="393">IF(AND(L3138&lt;&gt;"",ISNUMBER(VALUE(D3138))),VALUE(D3138),"")</f>
        <v/>
      </c>
      <c r="N3138" t="str">
        <f t="shared" ref="N3138:N3201" si="394">IF(L3138="","",IF(M3138="",D3138,""))</f>
        <v/>
      </c>
      <c r="O3138" t="e">
        <f>IF(AND(A3138&lt;&gt;A3137,#REF!&lt;&gt;""),#REF!,"")</f>
        <v>#REF!</v>
      </c>
      <c r="P3138" t="e">
        <f t="shared" si="389"/>
        <v>#REF!</v>
      </c>
      <c r="Q3138" s="2" t="e">
        <f t="shared" ca="1" si="390"/>
        <v>#REF!</v>
      </c>
      <c r="R3138" t="e">
        <f>IF(NOT(#REF!="Indskrevet"),"",IF(E3138="",FALSE,AND(NOT(#REF!),VALUE(RIGHT(CONCATENATE(YEAR(E3138)),2))=15)))</f>
        <v>#REF!</v>
      </c>
      <c r="S3138" t="e">
        <f t="shared" ref="S3138:S3201" si="395">IF(R3138="","",IF(A3138=A3137,S3137,NOT(OR(R3138,AND(A3139=A3138,R3139),AND(A3140=A3138,R3140),AND(A3141=A3138,R3141),AND(A3142=A3138,R3142),AND(A3143=A3138,R3143),AND(A3144=A3138,R3144),AND(A3145=A3138,R3145),AND(A3146=A3138,R3146),AND(A3147=A3138,R3147),AND(A3148=A3138,R3148)))))</f>
        <v>#REF!</v>
      </c>
      <c r="T3138" t="e">
        <f t="shared" ref="T3138:T3201" si="396">IF(U3138="","",O3138)</f>
        <v>#REF!</v>
      </c>
      <c r="U3138" s="2" t="e">
        <f t="shared" si="391"/>
        <v>#REF!</v>
      </c>
      <c r="V3138" s="2"/>
    </row>
    <row r="3139" spans="1:22" x14ac:dyDescent="0.25">
      <c r="A3139" t="s">
        <v>2011</v>
      </c>
      <c r="B3139" t="s">
        <v>2012</v>
      </c>
      <c r="C3139">
        <v>119.999999999998</v>
      </c>
      <c r="D3139" t="s">
        <v>5300</v>
      </c>
      <c r="E3139" s="1">
        <v>42032</v>
      </c>
      <c r="F3139" t="s">
        <v>5311</v>
      </c>
      <c r="G3139">
        <v>1</v>
      </c>
      <c r="H3139" t="s">
        <v>5287</v>
      </c>
      <c r="I3139" t="s">
        <v>5298</v>
      </c>
      <c r="J3139" t="s">
        <v>5299</v>
      </c>
      <c r="K3139" t="b">
        <f>LOOKUP(A3139,'[1]UDDATA-1'!B:B,'[1]UDDATA-1'!A:A)&lt;&gt;LOOKUP(A3139,'[1]UDDATA-2'!B:B,'[1]UDDATA-2'!A:A)</f>
        <v>0</v>
      </c>
      <c r="L3139" t="str">
        <f t="shared" si="392"/>
        <v>Proceduremæssig programmering</v>
      </c>
      <c r="M3139">
        <f t="shared" si="393"/>
        <v>12</v>
      </c>
      <c r="N3139" t="str">
        <f t="shared" si="394"/>
        <v/>
      </c>
      <c r="O3139" t="e">
        <f>IF(AND(A3139&lt;&gt;A3138,#REF!&lt;&gt;""),#REF!,"")</f>
        <v>#REF!</v>
      </c>
      <c r="P3139" t="e">
        <f t="shared" ref="P3139:P3202" si="397">IF(O3139="","",IF(M3139="",0,IF(O3140&lt;&gt;"",1,IF(AND(O3140="",O3141&lt;&gt;""),2,IF(AND(O3140="",O3141="",O3142&lt;&gt;""),3,IF(AND(O3140="",O3141="",O3142="",O3143&lt;&gt;""),4,IF(AND(O3140="",O3141="",O3142="",O3143="",O3144&lt;&gt;""),5,IF(AND(O3140="",O3141="",O3142="",O3143="",O3144="",O3145&lt;&gt;""),6,IF(AND(O3140="",O3141="",O3142="",O3143="",O3144="",O3145="",O3146&lt;&gt;""),7,IF(AND(O3140="",O3141="",O3142="",O3143="",O3144="",O3145="",O3146="",O3147&lt;&gt;""),8,IF(AND(O3140="",O3141="",O3142="",O3143="",O3144="",O3145="",O3146="",O3147="",O3148&lt;&gt;""),9,IF(AND(O3140="",O3141="",O3142="",O3143="",O3144="",O3145="",O3146="",O3147="",O3148="",O3149&lt;&gt;""),10,IF(AND(O3140="",O3141="",O3142="",O3143="",O3144="",O3145="",O3146="",O3147="",O3148="",O3149="",O3150&lt;&gt;""),11,IF(AND(O3140="",O3141="",O3142="",O3143="",O3144="",O3145="",O3146="",O3147="",O3148="",O3149="",O3150="",O3151&lt;&gt;""),12,IF(AND(O3140="",O3141="",O3142="",O3143="",O3144="",O3145="",O3146="",O3147="",O3148="",O3149="",O3150="",O3151="",O3152&lt;&gt;""),13,IF(AND(O3140="",O3141="",O3142="",O3143="",O3144="",O3145="",O3146="",O3147="",O3148="",O3149="",O3150="",O3151="",O3152="",O3153&lt;&gt;""),14,IF(AND(O3140="",O3141="",O3142="",O3143="",O3144="",O3145="",O3146="",O3147="",O3148="",O3149="",O3150="",O3151="",O3152="",O3153="",O3154&lt;&gt;""),15)))))))))))))))))</f>
        <v>#REF!</v>
      </c>
      <c r="Q3139" s="2" t="e">
        <f t="shared" ref="Q3139:Q3202" ca="1" si="398">IF(OR(P3139="",P3139=0),"",AVERAGE(INDIRECT(CONCATENATE("AU",ROW(),":AU",ROW()+P3139))))</f>
        <v>#REF!</v>
      </c>
      <c r="R3139" t="e">
        <f>IF(NOT(#REF!="Indskrevet"),"",IF(E3139="",FALSE,AND(NOT(#REF!),VALUE(RIGHT(CONCATENATE(YEAR(E3139)),2))=15)))</f>
        <v>#REF!</v>
      </c>
      <c r="S3139" t="e">
        <f t="shared" si="395"/>
        <v>#REF!</v>
      </c>
      <c r="T3139" t="e">
        <f t="shared" si="396"/>
        <v>#REF!</v>
      </c>
      <c r="U3139" s="2" t="e">
        <f t="shared" si="391"/>
        <v>#REF!</v>
      </c>
      <c r="V3139" s="2"/>
    </row>
    <row r="3140" spans="1:22" x14ac:dyDescent="0.25">
      <c r="A3140" t="s">
        <v>2011</v>
      </c>
      <c r="B3140" t="s">
        <v>2012</v>
      </c>
      <c r="C3140">
        <v>119.999999999998</v>
      </c>
      <c r="D3140" t="s">
        <v>5318</v>
      </c>
      <c r="E3140" s="1">
        <v>42165</v>
      </c>
      <c r="F3140" t="s">
        <v>5312</v>
      </c>
      <c r="G3140">
        <v>1</v>
      </c>
      <c r="H3140" t="s">
        <v>5307</v>
      </c>
      <c r="I3140" t="s">
        <v>5302</v>
      </c>
      <c r="J3140" t="s">
        <v>5303</v>
      </c>
      <c r="K3140" t="b">
        <f>LOOKUP(A3140,'[1]UDDATA-1'!B:B,'[1]UDDATA-1'!A:A)&lt;&gt;LOOKUP(A3140,'[1]UDDATA-2'!B:B,'[1]UDDATA-2'!A:A)</f>
        <v>0</v>
      </c>
      <c r="L3140" t="str">
        <f t="shared" si="392"/>
        <v>Lyd- og musikbehandling</v>
      </c>
      <c r="M3140" t="str">
        <f t="shared" si="393"/>
        <v/>
      </c>
      <c r="N3140" t="str">
        <f t="shared" si="394"/>
        <v>U</v>
      </c>
      <c r="O3140" t="e">
        <f>IF(AND(A3140&lt;&gt;A3139,#REF!&lt;&gt;""),#REF!,"")</f>
        <v>#REF!</v>
      </c>
      <c r="P3140" t="e">
        <f t="shared" si="397"/>
        <v>#REF!</v>
      </c>
      <c r="Q3140" s="2" t="e">
        <f t="shared" ca="1" si="398"/>
        <v>#REF!</v>
      </c>
      <c r="R3140" t="e">
        <f>IF(NOT(#REF!="Indskrevet"),"",IF(E3140="",FALSE,AND(NOT(#REF!),VALUE(RIGHT(CONCATENATE(YEAR(E3140)),2))=15)))</f>
        <v>#REF!</v>
      </c>
      <c r="S3140" t="e">
        <f t="shared" si="395"/>
        <v>#REF!</v>
      </c>
      <c r="T3140" t="e">
        <f t="shared" si="396"/>
        <v>#REF!</v>
      </c>
      <c r="U3140" s="2" t="e">
        <f t="shared" ref="U3140:U3203" si="399">IF(OR(P3140="",P3140&lt;3),"",Q3140)</f>
        <v>#REF!</v>
      </c>
      <c r="V3140" s="2"/>
    </row>
    <row r="3141" spans="1:22" x14ac:dyDescent="0.25">
      <c r="A3141" t="s">
        <v>2011</v>
      </c>
      <c r="B3141" t="s">
        <v>2012</v>
      </c>
      <c r="C3141">
        <v>119.999999999998</v>
      </c>
      <c r="D3141" t="s">
        <v>5300</v>
      </c>
      <c r="E3141" s="1">
        <v>42237</v>
      </c>
      <c r="F3141" t="s">
        <v>5312</v>
      </c>
      <c r="G3141">
        <v>2</v>
      </c>
      <c r="H3141" t="s">
        <v>5287</v>
      </c>
      <c r="I3141" t="s">
        <v>5302</v>
      </c>
      <c r="J3141" t="s">
        <v>5303</v>
      </c>
      <c r="K3141" t="b">
        <f>LOOKUP(A3141,'[1]UDDATA-1'!B:B,'[1]UDDATA-1'!A:A)&lt;&gt;LOOKUP(A3141,'[1]UDDATA-2'!B:B,'[1]UDDATA-2'!A:A)</f>
        <v>0</v>
      </c>
      <c r="L3141" t="str">
        <f t="shared" si="392"/>
        <v/>
      </c>
      <c r="M3141" t="str">
        <f t="shared" si="393"/>
        <v/>
      </c>
      <c r="N3141" t="str">
        <f t="shared" si="394"/>
        <v/>
      </c>
      <c r="O3141" t="e">
        <f>IF(AND(A3141&lt;&gt;A3140,#REF!&lt;&gt;""),#REF!,"")</f>
        <v>#REF!</v>
      </c>
      <c r="P3141" t="e">
        <f t="shared" si="397"/>
        <v>#REF!</v>
      </c>
      <c r="Q3141" s="2" t="e">
        <f t="shared" ca="1" si="398"/>
        <v>#REF!</v>
      </c>
      <c r="R3141" t="e">
        <f>IF(NOT(#REF!="Indskrevet"),"",IF(E3141="",FALSE,AND(NOT(#REF!),VALUE(RIGHT(CONCATENATE(YEAR(E3141)),2))=15)))</f>
        <v>#REF!</v>
      </c>
      <c r="S3141" t="e">
        <f t="shared" si="395"/>
        <v>#REF!</v>
      </c>
      <c r="T3141" t="e">
        <f t="shared" si="396"/>
        <v>#REF!</v>
      </c>
      <c r="U3141" s="2" t="e">
        <f t="shared" si="399"/>
        <v>#REF!</v>
      </c>
      <c r="V3141" s="2"/>
    </row>
    <row r="3142" spans="1:22" x14ac:dyDescent="0.25">
      <c r="A3142" t="s">
        <v>2011</v>
      </c>
      <c r="B3142" t="s">
        <v>2012</v>
      </c>
      <c r="C3142">
        <v>119.999999999998</v>
      </c>
      <c r="D3142" t="s">
        <v>5290</v>
      </c>
      <c r="E3142" s="1">
        <v>42186</v>
      </c>
      <c r="F3142" t="s">
        <v>5314</v>
      </c>
      <c r="G3142">
        <v>1</v>
      </c>
      <c r="H3142" t="s">
        <v>5287</v>
      </c>
      <c r="I3142" t="s">
        <v>5305</v>
      </c>
      <c r="J3142" t="s">
        <v>5303</v>
      </c>
      <c r="K3142" t="b">
        <f>LOOKUP(A3142,'[1]UDDATA-1'!B:B,'[1]UDDATA-1'!A:A)&lt;&gt;LOOKUP(A3142,'[1]UDDATA-2'!B:B,'[1]UDDATA-2'!A:A)</f>
        <v>0</v>
      </c>
      <c r="L3142" t="str">
        <f t="shared" si="392"/>
        <v>Objektorienteret Software Engineering</v>
      </c>
      <c r="M3142">
        <f t="shared" si="393"/>
        <v>10</v>
      </c>
      <c r="N3142" t="str">
        <f t="shared" si="394"/>
        <v/>
      </c>
      <c r="O3142" t="e">
        <f>IF(AND(A3142&lt;&gt;A3141,#REF!&lt;&gt;""),#REF!,"")</f>
        <v>#REF!</v>
      </c>
      <c r="P3142" t="e">
        <f t="shared" si="397"/>
        <v>#REF!</v>
      </c>
      <c r="Q3142" s="2" t="e">
        <f t="shared" ca="1" si="398"/>
        <v>#REF!</v>
      </c>
      <c r="R3142" t="e">
        <f>IF(NOT(#REF!="Indskrevet"),"",IF(E3142="",FALSE,AND(NOT(#REF!),VALUE(RIGHT(CONCATENATE(YEAR(E3142)),2))=15)))</f>
        <v>#REF!</v>
      </c>
      <c r="S3142" t="e">
        <f t="shared" si="395"/>
        <v>#REF!</v>
      </c>
      <c r="T3142" t="e">
        <f t="shared" si="396"/>
        <v>#REF!</v>
      </c>
      <c r="U3142" s="2" t="e">
        <f t="shared" si="399"/>
        <v>#REF!</v>
      </c>
      <c r="V3142" s="2"/>
    </row>
    <row r="3143" spans="1:22" x14ac:dyDescent="0.25">
      <c r="A3143" t="s">
        <v>2013</v>
      </c>
      <c r="B3143" t="s">
        <v>2014</v>
      </c>
      <c r="C3143">
        <v>54.999999999998998</v>
      </c>
      <c r="D3143" t="s">
        <v>5285</v>
      </c>
      <c r="E3143" s="1">
        <v>41676</v>
      </c>
      <c r="F3143" t="s">
        <v>5308</v>
      </c>
      <c r="G3143">
        <v>1</v>
      </c>
      <c r="H3143" t="s">
        <v>5287</v>
      </c>
      <c r="I3143" t="s">
        <v>5288</v>
      </c>
      <c r="J3143" t="s">
        <v>5289</v>
      </c>
      <c r="K3143" t="b">
        <f>LOOKUP(A3143,'[1]UDDATA-1'!B:B,'[1]UDDATA-1'!A:A)&lt;&gt;LOOKUP(A3143,'[1]UDDATA-2'!B:B,'[1]UDDATA-2'!A:A)</f>
        <v>0</v>
      </c>
      <c r="L3143" t="str">
        <f t="shared" si="392"/>
        <v>Grundlæggende programmering</v>
      </c>
      <c r="M3143">
        <f t="shared" si="393"/>
        <v>2</v>
      </c>
      <c r="N3143" t="str">
        <f t="shared" si="394"/>
        <v/>
      </c>
      <c r="O3143" t="e">
        <f>IF(AND(A3143&lt;&gt;A3142,#REF!&lt;&gt;""),#REF!,"")</f>
        <v>#REF!</v>
      </c>
      <c r="P3143" t="e">
        <f t="shared" si="397"/>
        <v>#REF!</v>
      </c>
      <c r="Q3143" s="2" t="e">
        <f t="shared" ca="1" si="398"/>
        <v>#REF!</v>
      </c>
      <c r="R3143" t="e">
        <f>IF(NOT(#REF!="Indskrevet"),"",IF(E3143="",FALSE,AND(NOT(#REF!),VALUE(RIGHT(CONCATENATE(YEAR(E3143)),2))=15)))</f>
        <v>#REF!</v>
      </c>
      <c r="S3143" t="e">
        <f t="shared" si="395"/>
        <v>#REF!</v>
      </c>
      <c r="T3143" t="e">
        <f t="shared" si="396"/>
        <v>#REF!</v>
      </c>
      <c r="U3143" s="2" t="e">
        <f t="shared" si="399"/>
        <v>#REF!</v>
      </c>
      <c r="V3143" s="2"/>
    </row>
    <row r="3144" spans="1:22" x14ac:dyDescent="0.25">
      <c r="A3144" t="s">
        <v>2013</v>
      </c>
      <c r="B3144" t="s">
        <v>2014</v>
      </c>
      <c r="C3144">
        <v>54.999999999998998</v>
      </c>
      <c r="D3144" t="s">
        <v>5296</v>
      </c>
      <c r="E3144" s="1">
        <v>41815</v>
      </c>
      <c r="F3144" t="s">
        <v>5309</v>
      </c>
      <c r="G3144">
        <v>1</v>
      </c>
      <c r="H3144" t="s">
        <v>5287</v>
      </c>
      <c r="I3144" t="s">
        <v>5292</v>
      </c>
      <c r="J3144" t="s">
        <v>5293</v>
      </c>
      <c r="K3144" t="b">
        <f>LOOKUP(A3144,'[1]UDDATA-1'!B:B,'[1]UDDATA-1'!A:A)&lt;&gt;LOOKUP(A3144,'[1]UDDATA-2'!B:B,'[1]UDDATA-2'!A:A)</f>
        <v>0</v>
      </c>
      <c r="L3144" t="str">
        <f t="shared" si="392"/>
        <v>Matematik til multimedie-applikationer</v>
      </c>
      <c r="M3144">
        <f t="shared" si="393"/>
        <v>7</v>
      </c>
      <c r="N3144" t="str">
        <f t="shared" si="394"/>
        <v/>
      </c>
      <c r="O3144" t="e">
        <f>IF(AND(A3144&lt;&gt;A3143,#REF!&lt;&gt;""),#REF!,"")</f>
        <v>#REF!</v>
      </c>
      <c r="P3144" t="e">
        <f t="shared" si="397"/>
        <v>#REF!</v>
      </c>
      <c r="Q3144" s="2" t="e">
        <f t="shared" ca="1" si="398"/>
        <v>#REF!</v>
      </c>
      <c r="R3144" t="e">
        <f>IF(NOT(#REF!="Indskrevet"),"",IF(E3144="",FALSE,AND(NOT(#REF!),VALUE(RIGHT(CONCATENATE(YEAR(E3144)),2))=15)))</f>
        <v>#REF!</v>
      </c>
      <c r="S3144" t="e">
        <f t="shared" si="395"/>
        <v>#REF!</v>
      </c>
      <c r="T3144" t="e">
        <f t="shared" si="396"/>
        <v>#REF!</v>
      </c>
      <c r="U3144" s="2" t="e">
        <f t="shared" si="399"/>
        <v>#REF!</v>
      </c>
      <c r="V3144" s="2"/>
    </row>
    <row r="3145" spans="1:22" x14ac:dyDescent="0.25">
      <c r="A3145" t="s">
        <v>2013</v>
      </c>
      <c r="B3145" t="s">
        <v>2014</v>
      </c>
      <c r="C3145">
        <v>54.999999999998998</v>
      </c>
      <c r="D3145" t="s">
        <v>5306</v>
      </c>
      <c r="E3145" s="1">
        <v>41824</v>
      </c>
      <c r="F3145" t="s">
        <v>5310</v>
      </c>
      <c r="G3145">
        <v>1</v>
      </c>
      <c r="H3145" t="s">
        <v>5307</v>
      </c>
      <c r="I3145" t="s">
        <v>5295</v>
      </c>
      <c r="J3145" t="s">
        <v>5293</v>
      </c>
      <c r="K3145" t="b">
        <f>LOOKUP(A3145,'[1]UDDATA-1'!B:B,'[1]UDDATA-1'!A:A)&lt;&gt;LOOKUP(A3145,'[1]UDDATA-2'!B:B,'[1]UDDATA-2'!A:A)</f>
        <v>0</v>
      </c>
      <c r="L3145" t="str">
        <f t="shared" si="392"/>
        <v>Fysisk interface design</v>
      </c>
      <c r="M3145">
        <f t="shared" si="393"/>
        <v>0</v>
      </c>
      <c r="N3145" t="str">
        <f t="shared" si="394"/>
        <v/>
      </c>
      <c r="O3145" t="e">
        <f>IF(AND(A3145&lt;&gt;A3144,#REF!&lt;&gt;""),#REF!,"")</f>
        <v>#REF!</v>
      </c>
      <c r="P3145" t="e">
        <f t="shared" si="397"/>
        <v>#REF!</v>
      </c>
      <c r="Q3145" s="2" t="e">
        <f t="shared" ca="1" si="398"/>
        <v>#REF!</v>
      </c>
      <c r="R3145" t="e">
        <f>IF(NOT(#REF!="Indskrevet"),"",IF(E3145="",FALSE,AND(NOT(#REF!),VALUE(RIGHT(CONCATENATE(YEAR(E3145)),2))=15)))</f>
        <v>#REF!</v>
      </c>
      <c r="S3145" t="e">
        <f t="shared" si="395"/>
        <v>#REF!</v>
      </c>
      <c r="T3145" t="e">
        <f t="shared" si="396"/>
        <v>#REF!</v>
      </c>
      <c r="U3145" s="2" t="e">
        <f t="shared" si="399"/>
        <v>#REF!</v>
      </c>
      <c r="V3145" s="2"/>
    </row>
    <row r="3146" spans="1:22" x14ac:dyDescent="0.25">
      <c r="A3146" t="s">
        <v>2013</v>
      </c>
      <c r="B3146" t="s">
        <v>2014</v>
      </c>
      <c r="C3146">
        <v>54.999999999998998</v>
      </c>
      <c r="D3146" t="s">
        <v>5318</v>
      </c>
      <c r="E3146" s="1">
        <v>41884</v>
      </c>
      <c r="F3146" t="s">
        <v>5310</v>
      </c>
      <c r="G3146">
        <v>2</v>
      </c>
      <c r="H3146" t="s">
        <v>5287</v>
      </c>
      <c r="I3146" t="s">
        <v>5295</v>
      </c>
      <c r="J3146" t="s">
        <v>5299</v>
      </c>
      <c r="K3146" t="b">
        <f>LOOKUP(A3146,'[1]UDDATA-1'!B:B,'[1]UDDATA-1'!A:A)&lt;&gt;LOOKUP(A3146,'[1]UDDATA-2'!B:B,'[1]UDDATA-2'!A:A)</f>
        <v>0</v>
      </c>
      <c r="L3146" t="str">
        <f t="shared" si="392"/>
        <v/>
      </c>
      <c r="M3146" t="str">
        <f t="shared" si="393"/>
        <v/>
      </c>
      <c r="N3146" t="str">
        <f t="shared" si="394"/>
        <v/>
      </c>
      <c r="O3146" t="e">
        <f>IF(AND(A3146&lt;&gt;A3145,#REF!&lt;&gt;""),#REF!,"")</f>
        <v>#REF!</v>
      </c>
      <c r="P3146" t="e">
        <f t="shared" si="397"/>
        <v>#REF!</v>
      </c>
      <c r="Q3146" s="2" t="e">
        <f t="shared" ca="1" si="398"/>
        <v>#REF!</v>
      </c>
      <c r="R3146" t="e">
        <f>IF(NOT(#REF!="Indskrevet"),"",IF(E3146="",FALSE,AND(NOT(#REF!),VALUE(RIGHT(CONCATENATE(YEAR(E3146)),2))=15)))</f>
        <v>#REF!</v>
      </c>
      <c r="S3146" t="e">
        <f t="shared" si="395"/>
        <v>#REF!</v>
      </c>
      <c r="T3146" t="e">
        <f t="shared" si="396"/>
        <v>#REF!</v>
      </c>
      <c r="U3146" s="2" t="e">
        <f t="shared" si="399"/>
        <v>#REF!</v>
      </c>
      <c r="V3146" s="2"/>
    </row>
    <row r="3147" spans="1:22" x14ac:dyDescent="0.25">
      <c r="A3147" t="s">
        <v>2015</v>
      </c>
      <c r="B3147" t="s">
        <v>2016</v>
      </c>
      <c r="C3147">
        <v>15</v>
      </c>
      <c r="D3147" t="s">
        <v>5318</v>
      </c>
      <c r="E3147" s="1">
        <v>42028</v>
      </c>
      <c r="F3147" t="s">
        <v>5335</v>
      </c>
      <c r="G3147">
        <v>1</v>
      </c>
      <c r="H3147" t="s">
        <v>5307</v>
      </c>
      <c r="I3147" t="s">
        <v>5324</v>
      </c>
      <c r="J3147" t="s">
        <v>5289</v>
      </c>
      <c r="K3147" t="b">
        <f>LOOKUP(A3147,'[1]UDDATA-1'!B:B,'[1]UDDATA-1'!A:A)&lt;&gt;LOOKUP(A3147,'[1]UDDATA-2'!B:B,'[1]UDDATA-2'!A:A)</f>
        <v>0</v>
      </c>
      <c r="L3147" t="str">
        <f t="shared" si="392"/>
        <v>Lineær algebra</v>
      </c>
      <c r="M3147" t="str">
        <f t="shared" si="393"/>
        <v/>
      </c>
      <c r="N3147" t="str">
        <f t="shared" si="394"/>
        <v>U</v>
      </c>
      <c r="O3147" t="e">
        <f>IF(AND(A3147&lt;&gt;A3146,#REF!&lt;&gt;""),#REF!,"")</f>
        <v>#REF!</v>
      </c>
      <c r="P3147" t="e">
        <f t="shared" si="397"/>
        <v>#REF!</v>
      </c>
      <c r="Q3147" s="2" t="e">
        <f t="shared" ca="1" si="398"/>
        <v>#REF!</v>
      </c>
      <c r="R3147" t="e">
        <f>IF(NOT(#REF!="Indskrevet"),"",IF(E3147="",FALSE,AND(NOT(#REF!),VALUE(RIGHT(CONCATENATE(YEAR(E3147)),2))=15)))</f>
        <v>#REF!</v>
      </c>
      <c r="S3147" t="e">
        <f t="shared" si="395"/>
        <v>#REF!</v>
      </c>
      <c r="T3147" t="e">
        <f t="shared" si="396"/>
        <v>#REF!</v>
      </c>
      <c r="U3147" s="2" t="e">
        <f t="shared" si="399"/>
        <v>#REF!</v>
      </c>
      <c r="V3147" s="2"/>
    </row>
    <row r="3148" spans="1:22" x14ac:dyDescent="0.25">
      <c r="A3148" t="s">
        <v>2015</v>
      </c>
      <c r="B3148" t="s">
        <v>2016</v>
      </c>
      <c r="C3148">
        <v>15</v>
      </c>
      <c r="D3148" t="s">
        <v>5318</v>
      </c>
      <c r="E3148" s="1">
        <v>42058</v>
      </c>
      <c r="F3148" t="s">
        <v>5335</v>
      </c>
      <c r="G3148">
        <v>2</v>
      </c>
      <c r="H3148" t="s">
        <v>5287</v>
      </c>
      <c r="I3148" t="s">
        <v>5324</v>
      </c>
      <c r="J3148" t="s">
        <v>5289</v>
      </c>
      <c r="K3148" t="b">
        <f>LOOKUP(A3148,'[1]UDDATA-1'!B:B,'[1]UDDATA-1'!A:A)&lt;&gt;LOOKUP(A3148,'[1]UDDATA-2'!B:B,'[1]UDDATA-2'!A:A)</f>
        <v>0</v>
      </c>
      <c r="L3148" t="str">
        <f t="shared" si="392"/>
        <v/>
      </c>
      <c r="M3148" t="str">
        <f t="shared" si="393"/>
        <v/>
      </c>
      <c r="N3148" t="str">
        <f t="shared" si="394"/>
        <v/>
      </c>
      <c r="O3148" t="e">
        <f>IF(AND(A3148&lt;&gt;A3147,#REF!&lt;&gt;""),#REF!,"")</f>
        <v>#REF!</v>
      </c>
      <c r="P3148" t="e">
        <f t="shared" si="397"/>
        <v>#REF!</v>
      </c>
      <c r="Q3148" s="2" t="e">
        <f t="shared" ca="1" si="398"/>
        <v>#REF!</v>
      </c>
      <c r="R3148" t="e">
        <f>IF(NOT(#REF!="Indskrevet"),"",IF(E3148="",FALSE,AND(NOT(#REF!),VALUE(RIGHT(CONCATENATE(YEAR(E3148)),2))=15)))</f>
        <v>#REF!</v>
      </c>
      <c r="S3148" t="e">
        <f t="shared" si="395"/>
        <v>#REF!</v>
      </c>
      <c r="T3148" t="e">
        <f t="shared" si="396"/>
        <v>#REF!</v>
      </c>
      <c r="U3148" s="2" t="e">
        <f t="shared" si="399"/>
        <v>#REF!</v>
      </c>
      <c r="V3148" s="2"/>
    </row>
    <row r="3149" spans="1:22" x14ac:dyDescent="0.25">
      <c r="A3149" t="s">
        <v>2015</v>
      </c>
      <c r="B3149" t="s">
        <v>2016</v>
      </c>
      <c r="C3149">
        <v>15</v>
      </c>
      <c r="D3149" t="s">
        <v>5318</v>
      </c>
      <c r="E3149" s="1">
        <v>42183</v>
      </c>
      <c r="F3149" t="s">
        <v>5336</v>
      </c>
      <c r="G3149">
        <v>1</v>
      </c>
      <c r="H3149" t="s">
        <v>5287</v>
      </c>
      <c r="I3149" t="s">
        <v>5326</v>
      </c>
      <c r="J3149" t="s">
        <v>5293</v>
      </c>
      <c r="K3149" t="b">
        <f>LOOKUP(A3149,'[1]UDDATA-1'!B:B,'[1]UDDATA-1'!A:A)&lt;&gt;LOOKUP(A3149,'[1]UDDATA-2'!B:B,'[1]UDDATA-2'!A:A)</f>
        <v>0</v>
      </c>
      <c r="L3149" t="str">
        <f t="shared" si="392"/>
        <v>Calculus</v>
      </c>
      <c r="M3149" t="str">
        <f t="shared" si="393"/>
        <v/>
      </c>
      <c r="N3149" t="str">
        <f t="shared" si="394"/>
        <v>U</v>
      </c>
      <c r="O3149" t="e">
        <f>IF(AND(A3149&lt;&gt;A3148,#REF!&lt;&gt;""),#REF!,"")</f>
        <v>#REF!</v>
      </c>
      <c r="P3149" t="e">
        <f t="shared" si="397"/>
        <v>#REF!</v>
      </c>
      <c r="Q3149" s="2" t="e">
        <f t="shared" ca="1" si="398"/>
        <v>#REF!</v>
      </c>
      <c r="R3149" t="e">
        <f>IF(NOT(#REF!="Indskrevet"),"",IF(E3149="",FALSE,AND(NOT(#REF!),VALUE(RIGHT(CONCATENATE(YEAR(E3149)),2))=15)))</f>
        <v>#REF!</v>
      </c>
      <c r="S3149" t="e">
        <f t="shared" si="395"/>
        <v>#REF!</v>
      </c>
      <c r="T3149" t="e">
        <f t="shared" si="396"/>
        <v>#REF!</v>
      </c>
      <c r="U3149" s="2" t="e">
        <f t="shared" si="399"/>
        <v>#REF!</v>
      </c>
      <c r="V3149" s="2"/>
    </row>
    <row r="3150" spans="1:22" x14ac:dyDescent="0.25">
      <c r="A3150" t="s">
        <v>2015</v>
      </c>
      <c r="B3150" t="s">
        <v>2016</v>
      </c>
      <c r="C3150">
        <v>15</v>
      </c>
      <c r="D3150" t="s">
        <v>5318</v>
      </c>
      <c r="E3150" s="1">
        <v>42180</v>
      </c>
      <c r="F3150" t="s">
        <v>5337</v>
      </c>
      <c r="G3150">
        <v>1</v>
      </c>
      <c r="H3150" t="s">
        <v>5287</v>
      </c>
      <c r="I3150" t="s">
        <v>5338</v>
      </c>
      <c r="J3150" t="s">
        <v>5293</v>
      </c>
      <c r="K3150" t="b">
        <f>LOOKUP(A3150,'[1]UDDATA-1'!B:B,'[1]UDDATA-1'!A:A)&lt;&gt;LOOKUP(A3150,'[1]UDDATA-2'!B:B,'[1]UDDATA-2'!A:A)</f>
        <v>0</v>
      </c>
      <c r="L3150" t="str">
        <f t="shared" si="392"/>
        <v>Kredsløbsteori og dynamiske systemer</v>
      </c>
      <c r="M3150" t="str">
        <f t="shared" si="393"/>
        <v/>
      </c>
      <c r="N3150" t="str">
        <f t="shared" si="394"/>
        <v>U</v>
      </c>
      <c r="O3150" t="e">
        <f>IF(AND(A3150&lt;&gt;A3149,#REF!&lt;&gt;""),#REF!,"")</f>
        <v>#REF!</v>
      </c>
      <c r="P3150" t="e">
        <f t="shared" si="397"/>
        <v>#REF!</v>
      </c>
      <c r="Q3150" s="2" t="e">
        <f t="shared" ca="1" si="398"/>
        <v>#REF!</v>
      </c>
      <c r="R3150" t="e">
        <f>IF(NOT(#REF!="Indskrevet"),"",IF(E3150="",FALSE,AND(NOT(#REF!),VALUE(RIGHT(CONCATENATE(YEAR(E3150)),2))=15)))</f>
        <v>#REF!</v>
      </c>
      <c r="S3150" t="e">
        <f t="shared" si="395"/>
        <v>#REF!</v>
      </c>
      <c r="T3150" t="e">
        <f t="shared" si="396"/>
        <v>#REF!</v>
      </c>
      <c r="U3150" s="2" t="e">
        <f t="shared" si="399"/>
        <v>#REF!</v>
      </c>
      <c r="V3150" s="2"/>
    </row>
    <row r="3151" spans="1:22" x14ac:dyDescent="0.25">
      <c r="A3151" t="s">
        <v>2017</v>
      </c>
      <c r="B3151" t="s">
        <v>2018</v>
      </c>
      <c r="C3151">
        <v>179.99999999999599</v>
      </c>
      <c r="D3151" t="s">
        <v>5296</v>
      </c>
      <c r="E3151" s="1">
        <v>41289</v>
      </c>
      <c r="F3151" t="s">
        <v>5349</v>
      </c>
      <c r="G3151">
        <v>1</v>
      </c>
      <c r="H3151" t="s">
        <v>5287</v>
      </c>
      <c r="I3151" t="s">
        <v>5350</v>
      </c>
      <c r="J3151" t="s">
        <v>5289</v>
      </c>
      <c r="K3151" t="b">
        <f>LOOKUP(A3151,'[1]UDDATA-1'!B:B,'[1]UDDATA-1'!A:A)&lt;&gt;LOOKUP(A3151,'[1]UDDATA-2'!B:B,'[1]UDDATA-2'!A:A)</f>
        <v>0</v>
      </c>
      <c r="L3151" t="str">
        <f t="shared" si="392"/>
        <v>Objektorienteret programmering 1</v>
      </c>
      <c r="M3151">
        <f t="shared" si="393"/>
        <v>7</v>
      </c>
      <c r="N3151" t="str">
        <f t="shared" si="394"/>
        <v/>
      </c>
      <c r="O3151" t="e">
        <f>IF(AND(A3151&lt;&gt;A3150,#REF!&lt;&gt;""),#REF!,"")</f>
        <v>#REF!</v>
      </c>
      <c r="P3151" t="e">
        <f t="shared" si="397"/>
        <v>#REF!</v>
      </c>
      <c r="Q3151" s="2" t="e">
        <f t="shared" ca="1" si="398"/>
        <v>#REF!</v>
      </c>
      <c r="R3151" t="e">
        <f>IF(NOT(#REF!="Indskrevet"),"",IF(E3151="",FALSE,AND(NOT(#REF!),VALUE(RIGHT(CONCATENATE(YEAR(E3151)),2))=15)))</f>
        <v>#REF!</v>
      </c>
      <c r="S3151" t="e">
        <f t="shared" si="395"/>
        <v>#REF!</v>
      </c>
      <c r="T3151" t="e">
        <f t="shared" si="396"/>
        <v>#REF!</v>
      </c>
      <c r="U3151" s="2" t="e">
        <f t="shared" si="399"/>
        <v>#REF!</v>
      </c>
      <c r="V3151" s="2"/>
    </row>
    <row r="3152" spans="1:22" x14ac:dyDescent="0.25">
      <c r="A3152" t="s">
        <v>2017</v>
      </c>
      <c r="B3152" t="s">
        <v>2018</v>
      </c>
      <c r="C3152">
        <v>179.99999999999599</v>
      </c>
      <c r="D3152" t="s">
        <v>5306</v>
      </c>
      <c r="E3152" s="1">
        <v>41296</v>
      </c>
      <c r="F3152" t="s">
        <v>5351</v>
      </c>
      <c r="G3152">
        <v>1</v>
      </c>
      <c r="H3152" t="s">
        <v>5307</v>
      </c>
      <c r="I3152" t="s">
        <v>5324</v>
      </c>
      <c r="J3152" t="s">
        <v>5289</v>
      </c>
      <c r="K3152" t="b">
        <f>LOOKUP(A3152,'[1]UDDATA-1'!B:B,'[1]UDDATA-1'!A:A)&lt;&gt;LOOKUP(A3152,'[1]UDDATA-2'!B:B,'[1]UDDATA-2'!A:A)</f>
        <v>0</v>
      </c>
      <c r="L3152" t="str">
        <f t="shared" si="392"/>
        <v>Lineær algebra</v>
      </c>
      <c r="M3152">
        <f t="shared" si="393"/>
        <v>0</v>
      </c>
      <c r="N3152" t="str">
        <f t="shared" si="394"/>
        <v/>
      </c>
      <c r="O3152" t="e">
        <f>IF(AND(A3152&lt;&gt;A3151,#REF!&lt;&gt;""),#REF!,"")</f>
        <v>#REF!</v>
      </c>
      <c r="P3152" t="e">
        <f t="shared" si="397"/>
        <v>#REF!</v>
      </c>
      <c r="Q3152" s="2" t="e">
        <f t="shared" ca="1" si="398"/>
        <v>#REF!</v>
      </c>
      <c r="R3152" t="e">
        <f>IF(NOT(#REF!="Indskrevet"),"",IF(E3152="",FALSE,AND(NOT(#REF!),VALUE(RIGHT(CONCATENATE(YEAR(E3152)),2))=15)))</f>
        <v>#REF!</v>
      </c>
      <c r="S3152" t="e">
        <f t="shared" si="395"/>
        <v>#REF!</v>
      </c>
      <c r="T3152" t="e">
        <f t="shared" si="396"/>
        <v>#REF!</v>
      </c>
      <c r="U3152" s="2" t="e">
        <f t="shared" si="399"/>
        <v>#REF!</v>
      </c>
      <c r="V3152" s="2"/>
    </row>
    <row r="3153" spans="1:22" x14ac:dyDescent="0.25">
      <c r="A3153" t="s">
        <v>2017</v>
      </c>
      <c r="B3153" t="s">
        <v>2018</v>
      </c>
      <c r="C3153">
        <v>179.99999999999599</v>
      </c>
      <c r="D3153" t="s">
        <v>5290</v>
      </c>
      <c r="E3153" s="1">
        <v>41337</v>
      </c>
      <c r="F3153" t="s">
        <v>5351</v>
      </c>
      <c r="G3153">
        <v>2</v>
      </c>
      <c r="H3153" t="s">
        <v>5287</v>
      </c>
      <c r="I3153" t="s">
        <v>5324</v>
      </c>
      <c r="J3153" t="s">
        <v>5293</v>
      </c>
      <c r="K3153" t="b">
        <f>LOOKUP(A3153,'[1]UDDATA-1'!B:B,'[1]UDDATA-1'!A:A)&lt;&gt;LOOKUP(A3153,'[1]UDDATA-2'!B:B,'[1]UDDATA-2'!A:A)</f>
        <v>0</v>
      </c>
      <c r="L3153" t="str">
        <f t="shared" si="392"/>
        <v/>
      </c>
      <c r="M3153" t="str">
        <f t="shared" si="393"/>
        <v/>
      </c>
      <c r="N3153" t="str">
        <f t="shared" si="394"/>
        <v/>
      </c>
      <c r="O3153" t="e">
        <f>IF(AND(A3153&lt;&gt;A3152,#REF!&lt;&gt;""),#REF!,"")</f>
        <v>#REF!</v>
      </c>
      <c r="P3153" t="e">
        <f t="shared" si="397"/>
        <v>#REF!</v>
      </c>
      <c r="Q3153" s="2" t="e">
        <f t="shared" ca="1" si="398"/>
        <v>#REF!</v>
      </c>
      <c r="R3153" t="e">
        <f>IF(NOT(#REF!="Indskrevet"),"",IF(E3153="",FALSE,AND(NOT(#REF!),VALUE(RIGHT(CONCATENATE(YEAR(E3153)),2))=15)))</f>
        <v>#REF!</v>
      </c>
      <c r="S3153" t="e">
        <f t="shared" si="395"/>
        <v>#REF!</v>
      </c>
      <c r="T3153" t="e">
        <f t="shared" si="396"/>
        <v>#REF!</v>
      </c>
      <c r="U3153" s="2" t="e">
        <f t="shared" si="399"/>
        <v>#REF!</v>
      </c>
      <c r="V3153" s="2"/>
    </row>
    <row r="3154" spans="1:22" x14ac:dyDescent="0.25">
      <c r="A3154" t="s">
        <v>2017</v>
      </c>
      <c r="B3154" t="s">
        <v>2018</v>
      </c>
      <c r="C3154">
        <v>179.99999999999599</v>
      </c>
      <c r="D3154" t="s">
        <v>5306</v>
      </c>
      <c r="E3154" s="1">
        <v>41424</v>
      </c>
      <c r="F3154" t="s">
        <v>5352</v>
      </c>
      <c r="G3154">
        <v>1</v>
      </c>
      <c r="H3154" t="s">
        <v>5307</v>
      </c>
      <c r="I3154" t="s">
        <v>5353</v>
      </c>
      <c r="J3154" t="s">
        <v>5293</v>
      </c>
      <c r="K3154" t="b">
        <f>LOOKUP(A3154,'[1]UDDATA-1'!B:B,'[1]UDDATA-1'!A:A)&lt;&gt;LOOKUP(A3154,'[1]UDDATA-2'!B:B,'[1]UDDATA-2'!A:A)</f>
        <v>0</v>
      </c>
      <c r="L3154" t="str">
        <f t="shared" si="392"/>
        <v>Objektorienteret programmering 2</v>
      </c>
      <c r="M3154">
        <f t="shared" si="393"/>
        <v>0</v>
      </c>
      <c r="N3154" t="str">
        <f t="shared" si="394"/>
        <v/>
      </c>
      <c r="O3154" t="e">
        <f>IF(AND(A3154&lt;&gt;A3153,#REF!&lt;&gt;""),#REF!,"")</f>
        <v>#REF!</v>
      </c>
      <c r="P3154" t="e">
        <f t="shared" si="397"/>
        <v>#REF!</v>
      </c>
      <c r="Q3154" s="2" t="e">
        <f t="shared" ca="1" si="398"/>
        <v>#REF!</v>
      </c>
      <c r="R3154" t="e">
        <f>IF(NOT(#REF!="Indskrevet"),"",IF(E3154="",FALSE,AND(NOT(#REF!),VALUE(RIGHT(CONCATENATE(YEAR(E3154)),2))=15)))</f>
        <v>#REF!</v>
      </c>
      <c r="S3154" t="e">
        <f t="shared" si="395"/>
        <v>#REF!</v>
      </c>
      <c r="T3154" t="e">
        <f t="shared" si="396"/>
        <v>#REF!</v>
      </c>
      <c r="U3154" s="2" t="e">
        <f t="shared" si="399"/>
        <v>#REF!</v>
      </c>
      <c r="V3154" s="2"/>
    </row>
    <row r="3155" spans="1:22" x14ac:dyDescent="0.25">
      <c r="A3155" t="s">
        <v>2017</v>
      </c>
      <c r="B3155" t="s">
        <v>2018</v>
      </c>
      <c r="C3155">
        <v>179.99999999999599</v>
      </c>
      <c r="D3155" t="s">
        <v>5285</v>
      </c>
      <c r="E3155" s="1">
        <v>41513</v>
      </c>
      <c r="F3155" t="s">
        <v>5352</v>
      </c>
      <c r="G3155">
        <v>2</v>
      </c>
      <c r="H3155" t="s">
        <v>5287</v>
      </c>
      <c r="I3155" t="s">
        <v>5353</v>
      </c>
      <c r="J3155" t="s">
        <v>5293</v>
      </c>
      <c r="K3155" t="b">
        <f>LOOKUP(A3155,'[1]UDDATA-1'!B:B,'[1]UDDATA-1'!A:A)&lt;&gt;LOOKUP(A3155,'[1]UDDATA-2'!B:B,'[1]UDDATA-2'!A:A)</f>
        <v>0</v>
      </c>
      <c r="L3155" t="str">
        <f t="shared" si="392"/>
        <v/>
      </c>
      <c r="M3155" t="str">
        <f t="shared" si="393"/>
        <v/>
      </c>
      <c r="N3155" t="str">
        <f t="shared" si="394"/>
        <v/>
      </c>
      <c r="O3155" t="e">
        <f>IF(AND(A3155&lt;&gt;A3154,#REF!&lt;&gt;""),#REF!,"")</f>
        <v>#REF!</v>
      </c>
      <c r="P3155" t="e">
        <f t="shared" si="397"/>
        <v>#REF!</v>
      </c>
      <c r="Q3155" s="2" t="e">
        <f t="shared" ca="1" si="398"/>
        <v>#REF!</v>
      </c>
      <c r="R3155" t="e">
        <f>IF(NOT(#REF!="Indskrevet"),"",IF(E3155="",FALSE,AND(NOT(#REF!),VALUE(RIGHT(CONCATENATE(YEAR(E3155)),2))=15)))</f>
        <v>#REF!</v>
      </c>
      <c r="S3155" t="e">
        <f t="shared" si="395"/>
        <v>#REF!</v>
      </c>
      <c r="T3155" t="e">
        <f t="shared" si="396"/>
        <v>#REF!</v>
      </c>
      <c r="U3155" s="2" t="e">
        <f t="shared" si="399"/>
        <v>#REF!</v>
      </c>
      <c r="V3155" s="2"/>
    </row>
    <row r="3156" spans="1:22" x14ac:dyDescent="0.25">
      <c r="A3156" t="s">
        <v>2017</v>
      </c>
      <c r="B3156" t="s">
        <v>2018</v>
      </c>
      <c r="C3156">
        <v>179.99999999999599</v>
      </c>
      <c r="D3156" t="s">
        <v>5317</v>
      </c>
      <c r="E3156" s="1">
        <v>41649</v>
      </c>
      <c r="F3156" t="s">
        <v>5355</v>
      </c>
      <c r="G3156">
        <v>1</v>
      </c>
      <c r="H3156" t="s">
        <v>5287</v>
      </c>
      <c r="I3156" t="s">
        <v>5356</v>
      </c>
      <c r="J3156" t="s">
        <v>5299</v>
      </c>
      <c r="K3156" t="b">
        <f>LOOKUP(A3156,'[1]UDDATA-1'!B:B,'[1]UDDATA-1'!A:A)&lt;&gt;LOOKUP(A3156,'[1]UDDATA-2'!B:B,'[1]UDDATA-2'!A:A)</f>
        <v>0</v>
      </c>
      <c r="L3156" t="str">
        <f t="shared" si="392"/>
        <v>Computer-net og internettet</v>
      </c>
      <c r="M3156">
        <f t="shared" si="393"/>
        <v>4</v>
      </c>
      <c r="N3156" t="str">
        <f t="shared" si="394"/>
        <v/>
      </c>
      <c r="O3156" t="e">
        <f>IF(AND(A3156&lt;&gt;A3155,#REF!&lt;&gt;""),#REF!,"")</f>
        <v>#REF!</v>
      </c>
      <c r="P3156" t="e">
        <f t="shared" si="397"/>
        <v>#REF!</v>
      </c>
      <c r="Q3156" s="2" t="e">
        <f t="shared" ca="1" si="398"/>
        <v>#REF!</v>
      </c>
      <c r="R3156" t="e">
        <f>IF(NOT(#REF!="Indskrevet"),"",IF(E3156="",FALSE,AND(NOT(#REF!),VALUE(RIGHT(CONCATENATE(YEAR(E3156)),2))=15)))</f>
        <v>#REF!</v>
      </c>
      <c r="S3156" t="e">
        <f t="shared" si="395"/>
        <v>#REF!</v>
      </c>
      <c r="T3156" t="e">
        <f t="shared" si="396"/>
        <v>#REF!</v>
      </c>
      <c r="U3156" s="2" t="e">
        <f t="shared" si="399"/>
        <v>#REF!</v>
      </c>
      <c r="V3156" s="2"/>
    </row>
    <row r="3157" spans="1:22" x14ac:dyDescent="0.25">
      <c r="A3157" t="s">
        <v>2017</v>
      </c>
      <c r="B3157" t="s">
        <v>2018</v>
      </c>
      <c r="C3157">
        <v>179.99999999999599</v>
      </c>
      <c r="D3157" t="s">
        <v>5285</v>
      </c>
      <c r="E3157" s="1">
        <v>42166</v>
      </c>
      <c r="F3157" t="s">
        <v>5312</v>
      </c>
      <c r="G3157">
        <v>1</v>
      </c>
      <c r="H3157" t="s">
        <v>5287</v>
      </c>
      <c r="I3157" t="s">
        <v>5302</v>
      </c>
      <c r="J3157" t="s">
        <v>5313</v>
      </c>
      <c r="K3157" t="b">
        <f>LOOKUP(A3157,'[1]UDDATA-1'!B:B,'[1]UDDATA-1'!A:A)&lt;&gt;LOOKUP(A3157,'[1]UDDATA-2'!B:B,'[1]UDDATA-2'!A:A)</f>
        <v>0</v>
      </c>
      <c r="L3157" t="str">
        <f t="shared" si="392"/>
        <v>Lyd- og musikbehandling</v>
      </c>
      <c r="M3157">
        <f t="shared" si="393"/>
        <v>2</v>
      </c>
      <c r="N3157" t="str">
        <f t="shared" si="394"/>
        <v/>
      </c>
      <c r="O3157" t="e">
        <f>IF(AND(A3157&lt;&gt;A3156,#REF!&lt;&gt;""),#REF!,"")</f>
        <v>#REF!</v>
      </c>
      <c r="P3157" t="e">
        <f t="shared" si="397"/>
        <v>#REF!</v>
      </c>
      <c r="Q3157" s="2" t="e">
        <f t="shared" ca="1" si="398"/>
        <v>#REF!</v>
      </c>
      <c r="R3157" t="e">
        <f>IF(NOT(#REF!="Indskrevet"),"",IF(E3157="",FALSE,AND(NOT(#REF!),VALUE(RIGHT(CONCATENATE(YEAR(E3157)),2))=15)))</f>
        <v>#REF!</v>
      </c>
      <c r="S3157" t="e">
        <f t="shared" si="395"/>
        <v>#REF!</v>
      </c>
      <c r="T3157" t="e">
        <f t="shared" si="396"/>
        <v>#REF!</v>
      </c>
      <c r="U3157" s="2" t="e">
        <f t="shared" si="399"/>
        <v>#REF!</v>
      </c>
      <c r="V3157" s="2"/>
    </row>
    <row r="3158" spans="1:22" x14ac:dyDescent="0.25">
      <c r="A3158" t="s">
        <v>2020</v>
      </c>
      <c r="B3158" t="s">
        <v>2021</v>
      </c>
      <c r="C3158">
        <v>4.9999999999998002</v>
      </c>
      <c r="D3158" t="s">
        <v>5318</v>
      </c>
      <c r="E3158" s="1">
        <v>41316</v>
      </c>
      <c r="F3158" t="s">
        <v>5308</v>
      </c>
      <c r="G3158">
        <v>1</v>
      </c>
      <c r="H3158" t="s">
        <v>5307</v>
      </c>
      <c r="I3158" t="s">
        <v>5288</v>
      </c>
      <c r="J3158" t="s">
        <v>5289</v>
      </c>
      <c r="K3158" t="b">
        <f>LOOKUP(A3158,'[1]UDDATA-1'!B:B,'[1]UDDATA-1'!A:A)&lt;&gt;LOOKUP(A3158,'[1]UDDATA-2'!B:B,'[1]UDDATA-2'!A:A)</f>
        <v>0</v>
      </c>
      <c r="L3158" t="str">
        <f t="shared" si="392"/>
        <v>Grundlæggende programmering</v>
      </c>
      <c r="M3158" t="str">
        <f t="shared" si="393"/>
        <v/>
      </c>
      <c r="N3158" t="str">
        <f t="shared" si="394"/>
        <v>U</v>
      </c>
      <c r="O3158" t="e">
        <f>IF(AND(A3158&lt;&gt;A3157,#REF!&lt;&gt;""),#REF!,"")</f>
        <v>#REF!</v>
      </c>
      <c r="P3158" t="e">
        <f t="shared" si="397"/>
        <v>#REF!</v>
      </c>
      <c r="Q3158" s="2" t="e">
        <f t="shared" ca="1" si="398"/>
        <v>#REF!</v>
      </c>
      <c r="R3158" t="e">
        <f>IF(NOT(#REF!="Indskrevet"),"",IF(E3158="",FALSE,AND(NOT(#REF!),VALUE(RIGHT(CONCATENATE(YEAR(E3158)),2))=15)))</f>
        <v>#REF!</v>
      </c>
      <c r="S3158" t="e">
        <f t="shared" si="395"/>
        <v>#REF!</v>
      </c>
      <c r="T3158" t="e">
        <f t="shared" si="396"/>
        <v>#REF!</v>
      </c>
      <c r="U3158" s="2" t="e">
        <f t="shared" si="399"/>
        <v>#REF!</v>
      </c>
      <c r="V3158" s="2"/>
    </row>
    <row r="3159" spans="1:22" x14ac:dyDescent="0.25">
      <c r="A3159" t="s">
        <v>2020</v>
      </c>
      <c r="B3159" t="s">
        <v>2021</v>
      </c>
      <c r="C3159">
        <v>4.9999999999998002</v>
      </c>
      <c r="D3159" t="s">
        <v>5306</v>
      </c>
      <c r="E3159" s="1">
        <v>41676</v>
      </c>
      <c r="F3159" t="s">
        <v>5308</v>
      </c>
      <c r="G3159">
        <v>2</v>
      </c>
      <c r="H3159" t="s">
        <v>5287</v>
      </c>
      <c r="I3159" t="s">
        <v>5288</v>
      </c>
      <c r="J3159" t="s">
        <v>5299</v>
      </c>
      <c r="K3159" t="b">
        <f>LOOKUP(A3159,'[1]UDDATA-1'!B:B,'[1]UDDATA-1'!A:A)&lt;&gt;LOOKUP(A3159,'[1]UDDATA-2'!B:B,'[1]UDDATA-2'!A:A)</f>
        <v>0</v>
      </c>
      <c r="L3159" t="str">
        <f t="shared" si="392"/>
        <v/>
      </c>
      <c r="M3159" t="str">
        <f t="shared" si="393"/>
        <v/>
      </c>
      <c r="N3159" t="str">
        <f t="shared" si="394"/>
        <v/>
      </c>
      <c r="O3159" t="e">
        <f>IF(AND(A3159&lt;&gt;A3158,#REF!&lt;&gt;""),#REF!,"")</f>
        <v>#REF!</v>
      </c>
      <c r="P3159" t="e">
        <f t="shared" si="397"/>
        <v>#REF!</v>
      </c>
      <c r="Q3159" s="2" t="e">
        <f t="shared" ca="1" si="398"/>
        <v>#REF!</v>
      </c>
      <c r="R3159" t="e">
        <f>IF(NOT(#REF!="Indskrevet"),"",IF(E3159="",FALSE,AND(NOT(#REF!),VALUE(RIGHT(CONCATENATE(YEAR(E3159)),2))=15)))</f>
        <v>#REF!</v>
      </c>
      <c r="S3159" t="e">
        <f t="shared" si="395"/>
        <v>#REF!</v>
      </c>
      <c r="T3159" t="e">
        <f t="shared" si="396"/>
        <v>#REF!</v>
      </c>
      <c r="U3159" s="2" t="e">
        <f t="shared" si="399"/>
        <v>#REF!</v>
      </c>
      <c r="V3159" s="2"/>
    </row>
    <row r="3160" spans="1:22" x14ac:dyDescent="0.25">
      <c r="A3160" t="s">
        <v>2020</v>
      </c>
      <c r="B3160" t="s">
        <v>2021</v>
      </c>
      <c r="C3160">
        <v>4.9999999999998002</v>
      </c>
      <c r="D3160" t="s">
        <v>5318</v>
      </c>
      <c r="E3160" s="1">
        <v>41452</v>
      </c>
      <c r="F3160" t="s">
        <v>5309</v>
      </c>
      <c r="G3160">
        <v>1</v>
      </c>
      <c r="H3160" t="s">
        <v>5307</v>
      </c>
      <c r="I3160" t="s">
        <v>5292</v>
      </c>
      <c r="J3160" t="s">
        <v>5293</v>
      </c>
      <c r="K3160" t="b">
        <f>LOOKUP(A3160,'[1]UDDATA-1'!B:B,'[1]UDDATA-1'!A:A)&lt;&gt;LOOKUP(A3160,'[1]UDDATA-2'!B:B,'[1]UDDATA-2'!A:A)</f>
        <v>0</v>
      </c>
      <c r="L3160" t="str">
        <f t="shared" si="392"/>
        <v>Matematik til multimedie-applikationer</v>
      </c>
      <c r="M3160" t="str">
        <f t="shared" si="393"/>
        <v/>
      </c>
      <c r="N3160" t="str">
        <f t="shared" si="394"/>
        <v>U</v>
      </c>
      <c r="O3160" t="e">
        <f>IF(AND(A3160&lt;&gt;A3159,#REF!&lt;&gt;""),#REF!,"")</f>
        <v>#REF!</v>
      </c>
      <c r="P3160" t="e">
        <f t="shared" si="397"/>
        <v>#REF!</v>
      </c>
      <c r="Q3160" s="2" t="e">
        <f t="shared" ca="1" si="398"/>
        <v>#REF!</v>
      </c>
      <c r="R3160" t="e">
        <f>IF(NOT(#REF!="Indskrevet"),"",IF(E3160="",FALSE,AND(NOT(#REF!),VALUE(RIGHT(CONCATENATE(YEAR(E3160)),2))=15)))</f>
        <v>#REF!</v>
      </c>
      <c r="S3160" t="e">
        <f t="shared" si="395"/>
        <v>#REF!</v>
      </c>
      <c r="T3160" t="e">
        <f t="shared" si="396"/>
        <v>#REF!</v>
      </c>
      <c r="U3160" s="2" t="e">
        <f t="shared" si="399"/>
        <v>#REF!</v>
      </c>
      <c r="V3160" s="2"/>
    </row>
    <row r="3161" spans="1:22" x14ac:dyDescent="0.25">
      <c r="A3161" t="s">
        <v>2020</v>
      </c>
      <c r="B3161" t="s">
        <v>2021</v>
      </c>
      <c r="C3161">
        <v>4.9999999999998002</v>
      </c>
      <c r="D3161" t="s">
        <v>5318</v>
      </c>
      <c r="E3161" s="1">
        <v>41815</v>
      </c>
      <c r="F3161" t="s">
        <v>5309</v>
      </c>
      <c r="G3161">
        <v>2</v>
      </c>
      <c r="H3161" t="s">
        <v>5287</v>
      </c>
      <c r="I3161" t="s">
        <v>5292</v>
      </c>
      <c r="J3161" t="s">
        <v>5303</v>
      </c>
      <c r="K3161" t="b">
        <f>LOOKUP(A3161,'[1]UDDATA-1'!B:B,'[1]UDDATA-1'!A:A)&lt;&gt;LOOKUP(A3161,'[1]UDDATA-2'!B:B,'[1]UDDATA-2'!A:A)</f>
        <v>0</v>
      </c>
      <c r="L3161" t="str">
        <f t="shared" si="392"/>
        <v/>
      </c>
      <c r="M3161" t="str">
        <f t="shared" si="393"/>
        <v/>
      </c>
      <c r="N3161" t="str">
        <f t="shared" si="394"/>
        <v/>
      </c>
      <c r="O3161" t="e">
        <f>IF(AND(A3161&lt;&gt;A3160,#REF!&lt;&gt;""),#REF!,"")</f>
        <v>#REF!</v>
      </c>
      <c r="P3161" t="e">
        <f t="shared" si="397"/>
        <v>#REF!</v>
      </c>
      <c r="Q3161" s="2" t="e">
        <f t="shared" ca="1" si="398"/>
        <v>#REF!</v>
      </c>
      <c r="R3161" t="e">
        <f>IF(NOT(#REF!="Indskrevet"),"",IF(E3161="",FALSE,AND(NOT(#REF!),VALUE(RIGHT(CONCATENATE(YEAR(E3161)),2))=15)))</f>
        <v>#REF!</v>
      </c>
      <c r="S3161" t="e">
        <f t="shared" si="395"/>
        <v>#REF!</v>
      </c>
      <c r="T3161" t="e">
        <f t="shared" si="396"/>
        <v>#REF!</v>
      </c>
      <c r="U3161" s="2" t="e">
        <f t="shared" si="399"/>
        <v>#REF!</v>
      </c>
      <c r="V3161" s="2"/>
    </row>
    <row r="3162" spans="1:22" x14ac:dyDescent="0.25">
      <c r="A3162" t="s">
        <v>2020</v>
      </c>
      <c r="B3162" t="s">
        <v>2021</v>
      </c>
      <c r="C3162">
        <v>4.9999999999998002</v>
      </c>
      <c r="D3162" t="s">
        <v>5318</v>
      </c>
      <c r="E3162" s="1">
        <v>41484</v>
      </c>
      <c r="F3162" t="s">
        <v>5310</v>
      </c>
      <c r="G3162">
        <v>1</v>
      </c>
      <c r="H3162" t="s">
        <v>5287</v>
      </c>
      <c r="I3162" t="s">
        <v>5295</v>
      </c>
      <c r="J3162" t="s">
        <v>5293</v>
      </c>
      <c r="K3162" t="b">
        <f>LOOKUP(A3162,'[1]UDDATA-1'!B:B,'[1]UDDATA-1'!A:A)&lt;&gt;LOOKUP(A3162,'[1]UDDATA-2'!B:B,'[1]UDDATA-2'!A:A)</f>
        <v>0</v>
      </c>
      <c r="L3162" t="str">
        <f t="shared" si="392"/>
        <v>Fysisk interface design</v>
      </c>
      <c r="M3162" t="str">
        <f t="shared" si="393"/>
        <v/>
      </c>
      <c r="N3162" t="str">
        <f t="shared" si="394"/>
        <v>U</v>
      </c>
      <c r="O3162" t="e">
        <f>IF(AND(A3162&lt;&gt;A3161,#REF!&lt;&gt;""),#REF!,"")</f>
        <v>#REF!</v>
      </c>
      <c r="P3162" t="e">
        <f t="shared" si="397"/>
        <v>#REF!</v>
      </c>
      <c r="Q3162" s="2" t="e">
        <f t="shared" ca="1" si="398"/>
        <v>#REF!</v>
      </c>
      <c r="R3162" t="e">
        <f>IF(NOT(#REF!="Indskrevet"),"",IF(E3162="",FALSE,AND(NOT(#REF!),VALUE(RIGHT(CONCATENATE(YEAR(E3162)),2))=15)))</f>
        <v>#REF!</v>
      </c>
      <c r="S3162" t="e">
        <f t="shared" si="395"/>
        <v>#REF!</v>
      </c>
      <c r="T3162" t="e">
        <f t="shared" si="396"/>
        <v>#REF!</v>
      </c>
      <c r="U3162" s="2" t="e">
        <f t="shared" si="399"/>
        <v>#REF!</v>
      </c>
      <c r="V3162" s="2"/>
    </row>
    <row r="3163" spans="1:22" x14ac:dyDescent="0.25">
      <c r="A3163" t="s">
        <v>2022</v>
      </c>
      <c r="B3163" t="s">
        <v>2023</v>
      </c>
      <c r="C3163">
        <v>19.999999999999801</v>
      </c>
      <c r="D3163" t="s">
        <v>5306</v>
      </c>
      <c r="E3163" s="1">
        <v>41296</v>
      </c>
      <c r="F3163" t="s">
        <v>5328</v>
      </c>
      <c r="G3163">
        <v>1</v>
      </c>
      <c r="H3163" t="s">
        <v>5307</v>
      </c>
      <c r="I3163" t="s">
        <v>5324</v>
      </c>
      <c r="J3163" t="s">
        <v>5289</v>
      </c>
      <c r="K3163" t="b">
        <f>LOOKUP(A3163,'[1]UDDATA-1'!B:B,'[1]UDDATA-1'!A:A)&lt;&gt;LOOKUP(A3163,'[1]UDDATA-2'!B:B,'[1]UDDATA-2'!A:A)</f>
        <v>0</v>
      </c>
      <c r="L3163" t="str">
        <f t="shared" si="392"/>
        <v>Lineær algebra</v>
      </c>
      <c r="M3163">
        <f t="shared" si="393"/>
        <v>0</v>
      </c>
      <c r="N3163" t="str">
        <f t="shared" si="394"/>
        <v/>
      </c>
      <c r="O3163" t="e">
        <f>IF(AND(A3163&lt;&gt;A3162,#REF!&lt;&gt;""),#REF!,"")</f>
        <v>#REF!</v>
      </c>
      <c r="P3163" t="e">
        <f t="shared" si="397"/>
        <v>#REF!</v>
      </c>
      <c r="Q3163" s="2" t="e">
        <f t="shared" ca="1" si="398"/>
        <v>#REF!</v>
      </c>
      <c r="R3163" t="e">
        <f>IF(NOT(#REF!="Indskrevet"),"",IF(E3163="",FALSE,AND(NOT(#REF!),VALUE(RIGHT(CONCATENATE(YEAR(E3163)),2))=15)))</f>
        <v>#REF!</v>
      </c>
      <c r="S3163" t="e">
        <f t="shared" si="395"/>
        <v>#REF!</v>
      </c>
      <c r="T3163" t="e">
        <f t="shared" si="396"/>
        <v>#REF!</v>
      </c>
      <c r="U3163" s="2" t="e">
        <f t="shared" si="399"/>
        <v>#REF!</v>
      </c>
      <c r="V3163" s="2"/>
    </row>
    <row r="3164" spans="1:22" x14ac:dyDescent="0.25">
      <c r="A3164" t="s">
        <v>2022</v>
      </c>
      <c r="B3164" t="s">
        <v>2023</v>
      </c>
      <c r="C3164">
        <v>19.999999999999801</v>
      </c>
      <c r="D3164" t="s">
        <v>5306</v>
      </c>
      <c r="E3164" s="1">
        <v>41338</v>
      </c>
      <c r="F3164" t="s">
        <v>5328</v>
      </c>
      <c r="G3164">
        <v>2</v>
      </c>
      <c r="H3164" t="s">
        <v>5287</v>
      </c>
      <c r="I3164" t="s">
        <v>5324</v>
      </c>
      <c r="J3164" t="s">
        <v>5293</v>
      </c>
      <c r="K3164" t="b">
        <f>LOOKUP(A3164,'[1]UDDATA-1'!B:B,'[1]UDDATA-1'!A:A)&lt;&gt;LOOKUP(A3164,'[1]UDDATA-2'!B:B,'[1]UDDATA-2'!A:A)</f>
        <v>0</v>
      </c>
      <c r="L3164" t="str">
        <f t="shared" si="392"/>
        <v/>
      </c>
      <c r="M3164" t="str">
        <f t="shared" si="393"/>
        <v/>
      </c>
      <c r="N3164" t="str">
        <f t="shared" si="394"/>
        <v/>
      </c>
      <c r="O3164" t="e">
        <f>IF(AND(A3164&lt;&gt;A3163,#REF!&lt;&gt;""),#REF!,"")</f>
        <v>#REF!</v>
      </c>
      <c r="P3164" t="e">
        <f t="shared" si="397"/>
        <v>#REF!</v>
      </c>
      <c r="Q3164" s="2" t="e">
        <f t="shared" ca="1" si="398"/>
        <v>#REF!</v>
      </c>
      <c r="R3164" t="e">
        <f>IF(NOT(#REF!="Indskrevet"),"",IF(E3164="",FALSE,AND(NOT(#REF!),VALUE(RIGHT(CONCATENATE(YEAR(E3164)),2))=15)))</f>
        <v>#REF!</v>
      </c>
      <c r="S3164" t="e">
        <f t="shared" si="395"/>
        <v>#REF!</v>
      </c>
      <c r="T3164" t="e">
        <f t="shared" si="396"/>
        <v>#REF!</v>
      </c>
      <c r="U3164" s="2" t="e">
        <f t="shared" si="399"/>
        <v>#REF!</v>
      </c>
      <c r="V3164" s="2"/>
    </row>
    <row r="3165" spans="1:22" x14ac:dyDescent="0.25">
      <c r="A3165" t="s">
        <v>2022</v>
      </c>
      <c r="B3165" t="s">
        <v>2023</v>
      </c>
      <c r="C3165">
        <v>19.999999999999801</v>
      </c>
      <c r="D3165" t="s">
        <v>5318</v>
      </c>
      <c r="E3165" s="1">
        <v>41444</v>
      </c>
      <c r="F3165" t="s">
        <v>5329</v>
      </c>
      <c r="G3165">
        <v>1</v>
      </c>
      <c r="H3165" t="s">
        <v>5287</v>
      </c>
      <c r="I3165" t="s">
        <v>5330</v>
      </c>
      <c r="J3165" t="s">
        <v>5293</v>
      </c>
      <c r="K3165" t="b">
        <f>LOOKUP(A3165,'[1]UDDATA-1'!B:B,'[1]UDDATA-1'!A:A)&lt;&gt;LOOKUP(A3165,'[1]UDDATA-2'!B:B,'[1]UDDATA-2'!A:A)</f>
        <v>0</v>
      </c>
      <c r="L3165" t="str">
        <f t="shared" si="392"/>
        <v>Diskret matematik</v>
      </c>
      <c r="M3165" t="str">
        <f t="shared" si="393"/>
        <v/>
      </c>
      <c r="N3165" t="str">
        <f t="shared" si="394"/>
        <v>U</v>
      </c>
      <c r="O3165" t="e">
        <f>IF(AND(A3165&lt;&gt;A3164,#REF!&lt;&gt;""),#REF!,"")</f>
        <v>#REF!</v>
      </c>
      <c r="P3165" t="e">
        <f t="shared" si="397"/>
        <v>#REF!</v>
      </c>
      <c r="Q3165" s="2" t="e">
        <f t="shared" ca="1" si="398"/>
        <v>#REF!</v>
      </c>
      <c r="R3165" t="e">
        <f>IF(NOT(#REF!="Indskrevet"),"",IF(E3165="",FALSE,AND(NOT(#REF!),VALUE(RIGHT(CONCATENATE(YEAR(E3165)),2))=15)))</f>
        <v>#REF!</v>
      </c>
      <c r="S3165" t="e">
        <f t="shared" si="395"/>
        <v>#REF!</v>
      </c>
      <c r="T3165" t="e">
        <f t="shared" si="396"/>
        <v>#REF!</v>
      </c>
      <c r="U3165" s="2" t="e">
        <f t="shared" si="399"/>
        <v>#REF!</v>
      </c>
      <c r="V3165" s="2"/>
    </row>
    <row r="3166" spans="1:22" x14ac:dyDescent="0.25">
      <c r="A3166" t="s">
        <v>2022</v>
      </c>
      <c r="B3166" t="s">
        <v>2023</v>
      </c>
      <c r="C3166">
        <v>19.999999999999801</v>
      </c>
      <c r="D3166" t="s">
        <v>5318</v>
      </c>
      <c r="E3166" s="1">
        <v>41452</v>
      </c>
      <c r="F3166" t="s">
        <v>5331</v>
      </c>
      <c r="G3166">
        <v>1</v>
      </c>
      <c r="H3166" t="s">
        <v>5287</v>
      </c>
      <c r="I3166" t="s">
        <v>5332</v>
      </c>
      <c r="J3166" t="s">
        <v>5293</v>
      </c>
      <c r="K3166" t="b">
        <f>LOOKUP(A3166,'[1]UDDATA-1'!B:B,'[1]UDDATA-1'!A:A)&lt;&gt;LOOKUP(A3166,'[1]UDDATA-2'!B:B,'[1]UDDATA-2'!A:A)</f>
        <v>0</v>
      </c>
      <c r="L3166" t="str">
        <f t="shared" si="392"/>
        <v>Computerarkitektur</v>
      </c>
      <c r="M3166" t="str">
        <f t="shared" si="393"/>
        <v/>
      </c>
      <c r="N3166" t="str">
        <f t="shared" si="394"/>
        <v>U</v>
      </c>
      <c r="O3166" t="e">
        <f>IF(AND(A3166&lt;&gt;A3165,#REF!&lt;&gt;""),#REF!,"")</f>
        <v>#REF!</v>
      </c>
      <c r="P3166" t="e">
        <f t="shared" si="397"/>
        <v>#REF!</v>
      </c>
      <c r="Q3166" s="2" t="e">
        <f t="shared" ca="1" si="398"/>
        <v>#REF!</v>
      </c>
      <c r="R3166" t="e">
        <f>IF(NOT(#REF!="Indskrevet"),"",IF(E3166="",FALSE,AND(NOT(#REF!),VALUE(RIGHT(CONCATENATE(YEAR(E3166)),2))=15)))</f>
        <v>#REF!</v>
      </c>
      <c r="S3166" t="e">
        <f t="shared" si="395"/>
        <v>#REF!</v>
      </c>
      <c r="T3166" t="e">
        <f t="shared" si="396"/>
        <v>#REF!</v>
      </c>
      <c r="U3166" s="2" t="e">
        <f t="shared" si="399"/>
        <v>#REF!</v>
      </c>
      <c r="V3166" s="2"/>
    </row>
    <row r="3167" spans="1:22" x14ac:dyDescent="0.25">
      <c r="A3167" t="s">
        <v>2022</v>
      </c>
      <c r="B3167" t="s">
        <v>2023</v>
      </c>
      <c r="C3167">
        <v>19.999999999999801</v>
      </c>
      <c r="D3167" t="s">
        <v>5318</v>
      </c>
      <c r="E3167" s="1">
        <v>41453</v>
      </c>
      <c r="F3167" t="s">
        <v>5333</v>
      </c>
      <c r="G3167">
        <v>1</v>
      </c>
      <c r="H3167" t="s">
        <v>5287</v>
      </c>
      <c r="I3167" t="s">
        <v>5334</v>
      </c>
      <c r="J3167" t="s">
        <v>5293</v>
      </c>
      <c r="K3167" t="b">
        <f>LOOKUP(A3167,'[1]UDDATA-1'!B:B,'[1]UDDATA-1'!A:A)&lt;&gt;LOOKUP(A3167,'[1]UDDATA-2'!B:B,'[1]UDDATA-2'!A:A)</f>
        <v>0</v>
      </c>
      <c r="L3167" t="str">
        <f t="shared" si="392"/>
        <v>Objektorienteret programmering</v>
      </c>
      <c r="M3167" t="str">
        <f t="shared" si="393"/>
        <v/>
      </c>
      <c r="N3167" t="str">
        <f t="shared" si="394"/>
        <v>U</v>
      </c>
      <c r="O3167" t="e">
        <f>IF(AND(A3167&lt;&gt;A3166,#REF!&lt;&gt;""),#REF!,"")</f>
        <v>#REF!</v>
      </c>
      <c r="P3167" t="e">
        <f t="shared" si="397"/>
        <v>#REF!</v>
      </c>
      <c r="Q3167" s="2" t="e">
        <f t="shared" ca="1" si="398"/>
        <v>#REF!</v>
      </c>
      <c r="R3167" t="e">
        <f>IF(NOT(#REF!="Indskrevet"),"",IF(E3167="",FALSE,AND(NOT(#REF!),VALUE(RIGHT(CONCATENATE(YEAR(E3167)),2))=15)))</f>
        <v>#REF!</v>
      </c>
      <c r="S3167" t="e">
        <f t="shared" si="395"/>
        <v>#REF!</v>
      </c>
      <c r="T3167" t="e">
        <f t="shared" si="396"/>
        <v>#REF!</v>
      </c>
      <c r="U3167" s="2" t="e">
        <f t="shared" si="399"/>
        <v>#REF!</v>
      </c>
      <c r="V3167" s="2"/>
    </row>
    <row r="3168" spans="1:22" x14ac:dyDescent="0.25">
      <c r="A3168" t="s">
        <v>2024</v>
      </c>
      <c r="B3168" t="s">
        <v>2025</v>
      </c>
      <c r="C3168">
        <v>49.999999999999197</v>
      </c>
      <c r="K3168" t="b">
        <f>LOOKUP(A3168,'[1]UDDATA-1'!B:B,'[1]UDDATA-1'!A:A)&lt;&gt;LOOKUP(A3168,'[1]UDDATA-2'!B:B,'[1]UDDATA-2'!A:A)</f>
        <v>0</v>
      </c>
      <c r="L3168" t="str">
        <f t="shared" si="392"/>
        <v/>
      </c>
      <c r="M3168" t="str">
        <f t="shared" si="393"/>
        <v/>
      </c>
      <c r="N3168" t="str">
        <f t="shared" si="394"/>
        <v/>
      </c>
      <c r="O3168" t="e">
        <f>IF(AND(A3168&lt;&gt;A3167,#REF!&lt;&gt;""),#REF!,"")</f>
        <v>#REF!</v>
      </c>
      <c r="P3168" t="e">
        <f t="shared" si="397"/>
        <v>#REF!</v>
      </c>
      <c r="Q3168" s="2" t="e">
        <f t="shared" ca="1" si="398"/>
        <v>#REF!</v>
      </c>
      <c r="R3168" t="e">
        <f>IF(NOT(#REF!="Indskrevet"),"",IF(E3168="",FALSE,AND(NOT(#REF!),VALUE(RIGHT(CONCATENATE(YEAR(E3168)),2))=15)))</f>
        <v>#REF!</v>
      </c>
      <c r="S3168" t="e">
        <f t="shared" si="395"/>
        <v>#REF!</v>
      </c>
      <c r="T3168" t="e">
        <f t="shared" si="396"/>
        <v>#REF!</v>
      </c>
      <c r="U3168" s="2" t="e">
        <f t="shared" si="399"/>
        <v>#REF!</v>
      </c>
      <c r="V3168" s="2"/>
    </row>
    <row r="3169" spans="1:22" x14ac:dyDescent="0.25">
      <c r="A3169" t="s">
        <v>2027</v>
      </c>
      <c r="B3169" t="s">
        <v>2028</v>
      </c>
      <c r="C3169">
        <v>174.99999999999699</v>
      </c>
      <c r="K3169" t="b">
        <f>LOOKUP(A3169,'[1]UDDATA-1'!B:B,'[1]UDDATA-1'!A:A)&lt;&gt;LOOKUP(A3169,'[1]UDDATA-2'!B:B,'[1]UDDATA-2'!A:A)</f>
        <v>1</v>
      </c>
      <c r="L3169" t="str">
        <f t="shared" si="392"/>
        <v/>
      </c>
      <c r="M3169" t="str">
        <f t="shared" si="393"/>
        <v/>
      </c>
      <c r="N3169" t="str">
        <f t="shared" si="394"/>
        <v/>
      </c>
      <c r="O3169" t="e">
        <f>IF(AND(A3169&lt;&gt;A3168,#REF!&lt;&gt;""),#REF!,"")</f>
        <v>#REF!</v>
      </c>
      <c r="P3169" t="e">
        <f t="shared" si="397"/>
        <v>#REF!</v>
      </c>
      <c r="Q3169" s="2" t="e">
        <f t="shared" ca="1" si="398"/>
        <v>#REF!</v>
      </c>
      <c r="R3169" t="e">
        <f>IF(NOT(#REF!="Indskrevet"),"",IF(E3169="",FALSE,AND(NOT(#REF!),VALUE(RIGHT(CONCATENATE(YEAR(E3169)),2))=15)))</f>
        <v>#REF!</v>
      </c>
      <c r="S3169" t="e">
        <f t="shared" si="395"/>
        <v>#REF!</v>
      </c>
      <c r="T3169" t="e">
        <f t="shared" si="396"/>
        <v>#REF!</v>
      </c>
      <c r="U3169" s="2" t="e">
        <f t="shared" si="399"/>
        <v>#REF!</v>
      </c>
      <c r="V3169" s="2"/>
    </row>
    <row r="3170" spans="1:22" x14ac:dyDescent="0.25">
      <c r="A3170" t="s">
        <v>2029</v>
      </c>
      <c r="B3170" t="s">
        <v>2030</v>
      </c>
      <c r="C3170">
        <v>119.999999999998</v>
      </c>
      <c r="D3170" t="s">
        <v>5290</v>
      </c>
      <c r="E3170" s="1">
        <v>41646</v>
      </c>
      <c r="F3170" t="s">
        <v>5328</v>
      </c>
      <c r="G3170">
        <v>1</v>
      </c>
      <c r="H3170" t="s">
        <v>5287</v>
      </c>
      <c r="I3170" t="s">
        <v>5324</v>
      </c>
      <c r="J3170" t="s">
        <v>5289</v>
      </c>
      <c r="K3170" t="b">
        <f>LOOKUP(A3170,'[1]UDDATA-1'!B:B,'[1]UDDATA-1'!A:A)&lt;&gt;LOOKUP(A3170,'[1]UDDATA-2'!B:B,'[1]UDDATA-2'!A:A)</f>
        <v>0</v>
      </c>
      <c r="L3170" t="str">
        <f t="shared" si="392"/>
        <v>Lineær algebra</v>
      </c>
      <c r="M3170">
        <f t="shared" si="393"/>
        <v>10</v>
      </c>
      <c r="N3170" t="str">
        <f t="shared" si="394"/>
        <v/>
      </c>
      <c r="O3170" t="e">
        <f>IF(AND(A3170&lt;&gt;A3169,#REF!&lt;&gt;""),#REF!,"")</f>
        <v>#REF!</v>
      </c>
      <c r="P3170" t="e">
        <f t="shared" si="397"/>
        <v>#REF!</v>
      </c>
      <c r="Q3170" s="2" t="e">
        <f t="shared" ca="1" si="398"/>
        <v>#REF!</v>
      </c>
      <c r="R3170" t="e">
        <f>IF(NOT(#REF!="Indskrevet"),"",IF(E3170="",FALSE,AND(NOT(#REF!),VALUE(RIGHT(CONCATENATE(YEAR(E3170)),2))=15)))</f>
        <v>#REF!</v>
      </c>
      <c r="S3170" t="e">
        <f t="shared" si="395"/>
        <v>#REF!</v>
      </c>
      <c r="T3170" t="e">
        <f t="shared" si="396"/>
        <v>#REF!</v>
      </c>
      <c r="U3170" s="2" t="e">
        <f t="shared" si="399"/>
        <v>#REF!</v>
      </c>
      <c r="V3170" s="2"/>
    </row>
    <row r="3171" spans="1:22" x14ac:dyDescent="0.25">
      <c r="A3171" t="s">
        <v>2029</v>
      </c>
      <c r="B3171" t="s">
        <v>2030</v>
      </c>
      <c r="C3171">
        <v>119.999999999998</v>
      </c>
      <c r="D3171" t="s">
        <v>5306</v>
      </c>
      <c r="E3171" s="1">
        <v>41823</v>
      </c>
      <c r="F3171" t="s">
        <v>5329</v>
      </c>
      <c r="G3171">
        <v>1</v>
      </c>
      <c r="H3171" t="s">
        <v>5307</v>
      </c>
      <c r="I3171" t="s">
        <v>5330</v>
      </c>
      <c r="J3171" t="s">
        <v>5293</v>
      </c>
      <c r="K3171" t="b">
        <f>LOOKUP(A3171,'[1]UDDATA-1'!B:B,'[1]UDDATA-1'!A:A)&lt;&gt;LOOKUP(A3171,'[1]UDDATA-2'!B:B,'[1]UDDATA-2'!A:A)</f>
        <v>0</v>
      </c>
      <c r="L3171" t="str">
        <f t="shared" si="392"/>
        <v>Diskret matematik</v>
      </c>
      <c r="M3171">
        <f t="shared" si="393"/>
        <v>0</v>
      </c>
      <c r="N3171" t="str">
        <f t="shared" si="394"/>
        <v/>
      </c>
      <c r="O3171" t="e">
        <f>IF(AND(A3171&lt;&gt;A3170,#REF!&lt;&gt;""),#REF!,"")</f>
        <v>#REF!</v>
      </c>
      <c r="P3171" t="e">
        <f t="shared" si="397"/>
        <v>#REF!</v>
      </c>
      <c r="Q3171" s="2" t="e">
        <f t="shared" ca="1" si="398"/>
        <v>#REF!</v>
      </c>
      <c r="R3171" t="e">
        <f>IF(NOT(#REF!="Indskrevet"),"",IF(E3171="",FALSE,AND(NOT(#REF!),VALUE(RIGHT(CONCATENATE(YEAR(E3171)),2))=15)))</f>
        <v>#REF!</v>
      </c>
      <c r="S3171" t="e">
        <f t="shared" si="395"/>
        <v>#REF!</v>
      </c>
      <c r="T3171" t="e">
        <f t="shared" si="396"/>
        <v>#REF!</v>
      </c>
      <c r="U3171" s="2" t="e">
        <f t="shared" si="399"/>
        <v>#REF!</v>
      </c>
      <c r="V3171" s="2"/>
    </row>
    <row r="3172" spans="1:22" x14ac:dyDescent="0.25">
      <c r="A3172" t="s">
        <v>2029</v>
      </c>
      <c r="B3172" t="s">
        <v>2030</v>
      </c>
      <c r="C3172">
        <v>119.999999999998</v>
      </c>
      <c r="D3172" t="s">
        <v>5285</v>
      </c>
      <c r="E3172" s="1">
        <v>41891</v>
      </c>
      <c r="F3172" t="s">
        <v>5329</v>
      </c>
      <c r="G3172">
        <v>2</v>
      </c>
      <c r="H3172" t="s">
        <v>5287</v>
      </c>
      <c r="I3172" t="s">
        <v>5330</v>
      </c>
      <c r="J3172" t="s">
        <v>5299</v>
      </c>
      <c r="K3172" t="b">
        <f>LOOKUP(A3172,'[1]UDDATA-1'!B:B,'[1]UDDATA-1'!A:A)&lt;&gt;LOOKUP(A3172,'[1]UDDATA-2'!B:B,'[1]UDDATA-2'!A:A)</f>
        <v>0</v>
      </c>
      <c r="L3172" t="str">
        <f t="shared" si="392"/>
        <v/>
      </c>
      <c r="M3172" t="str">
        <f t="shared" si="393"/>
        <v/>
      </c>
      <c r="N3172" t="str">
        <f t="shared" si="394"/>
        <v/>
      </c>
      <c r="O3172" t="e">
        <f>IF(AND(A3172&lt;&gt;A3171,#REF!&lt;&gt;""),#REF!,"")</f>
        <v>#REF!</v>
      </c>
      <c r="P3172" t="e">
        <f t="shared" si="397"/>
        <v>#REF!</v>
      </c>
      <c r="Q3172" s="2" t="e">
        <f t="shared" ca="1" si="398"/>
        <v>#REF!</v>
      </c>
      <c r="R3172" t="e">
        <f>IF(NOT(#REF!="Indskrevet"),"",IF(E3172="",FALSE,AND(NOT(#REF!),VALUE(RIGHT(CONCATENATE(YEAR(E3172)),2))=15)))</f>
        <v>#REF!</v>
      </c>
      <c r="S3172" t="e">
        <f t="shared" si="395"/>
        <v>#REF!</v>
      </c>
      <c r="T3172" t="e">
        <f t="shared" si="396"/>
        <v>#REF!</v>
      </c>
      <c r="U3172" s="2" t="e">
        <f t="shared" si="399"/>
        <v>#REF!</v>
      </c>
      <c r="V3172" s="2"/>
    </row>
    <row r="3173" spans="1:22" x14ac:dyDescent="0.25">
      <c r="A3173" t="s">
        <v>2029</v>
      </c>
      <c r="B3173" t="s">
        <v>2030</v>
      </c>
      <c r="C3173">
        <v>119.999999999998</v>
      </c>
      <c r="D3173" t="s">
        <v>5317</v>
      </c>
      <c r="E3173" s="1">
        <v>41813</v>
      </c>
      <c r="F3173" t="s">
        <v>5331</v>
      </c>
      <c r="G3173">
        <v>1</v>
      </c>
      <c r="H3173" t="s">
        <v>5287</v>
      </c>
      <c r="I3173" t="s">
        <v>5332</v>
      </c>
      <c r="J3173" t="s">
        <v>5293</v>
      </c>
      <c r="K3173" t="b">
        <f>LOOKUP(A3173,'[1]UDDATA-1'!B:B,'[1]UDDATA-1'!A:A)&lt;&gt;LOOKUP(A3173,'[1]UDDATA-2'!B:B,'[1]UDDATA-2'!A:A)</f>
        <v>0</v>
      </c>
      <c r="L3173" t="str">
        <f t="shared" si="392"/>
        <v>Computerarkitektur</v>
      </c>
      <c r="M3173">
        <f t="shared" si="393"/>
        <v>4</v>
      </c>
      <c r="N3173" t="str">
        <f t="shared" si="394"/>
        <v/>
      </c>
      <c r="O3173" t="e">
        <f>IF(AND(A3173&lt;&gt;A3172,#REF!&lt;&gt;""),#REF!,"")</f>
        <v>#REF!</v>
      </c>
      <c r="P3173" t="e">
        <f t="shared" si="397"/>
        <v>#REF!</v>
      </c>
      <c r="Q3173" s="2" t="e">
        <f t="shared" ca="1" si="398"/>
        <v>#REF!</v>
      </c>
      <c r="R3173" t="e">
        <f>IF(NOT(#REF!="Indskrevet"),"",IF(E3173="",FALSE,AND(NOT(#REF!),VALUE(RIGHT(CONCATENATE(YEAR(E3173)),2))=15)))</f>
        <v>#REF!</v>
      </c>
      <c r="S3173" t="e">
        <f t="shared" si="395"/>
        <v>#REF!</v>
      </c>
      <c r="T3173" t="e">
        <f t="shared" si="396"/>
        <v>#REF!</v>
      </c>
      <c r="U3173" s="2" t="e">
        <f t="shared" si="399"/>
        <v>#REF!</v>
      </c>
      <c r="V3173" s="2"/>
    </row>
    <row r="3174" spans="1:22" x14ac:dyDescent="0.25">
      <c r="A3174" t="s">
        <v>2029</v>
      </c>
      <c r="B3174" t="s">
        <v>2030</v>
      </c>
      <c r="C3174">
        <v>119.999999999998</v>
      </c>
      <c r="D3174" t="s">
        <v>5306</v>
      </c>
      <c r="E3174" s="1">
        <v>41808</v>
      </c>
      <c r="F3174" t="s">
        <v>5333</v>
      </c>
      <c r="G3174">
        <v>1</v>
      </c>
      <c r="H3174" t="s">
        <v>5307</v>
      </c>
      <c r="I3174" t="s">
        <v>5334</v>
      </c>
      <c r="J3174" t="s">
        <v>5293</v>
      </c>
      <c r="K3174" t="b">
        <f>LOOKUP(A3174,'[1]UDDATA-1'!B:B,'[1]UDDATA-1'!A:A)&lt;&gt;LOOKUP(A3174,'[1]UDDATA-2'!B:B,'[1]UDDATA-2'!A:A)</f>
        <v>0</v>
      </c>
      <c r="L3174" t="str">
        <f t="shared" si="392"/>
        <v>Objektorienteret programmering</v>
      </c>
      <c r="M3174">
        <f t="shared" si="393"/>
        <v>0</v>
      </c>
      <c r="N3174" t="str">
        <f t="shared" si="394"/>
        <v/>
      </c>
      <c r="O3174" t="e">
        <f>IF(AND(A3174&lt;&gt;A3173,#REF!&lt;&gt;""),#REF!,"")</f>
        <v>#REF!</v>
      </c>
      <c r="P3174" t="e">
        <f t="shared" si="397"/>
        <v>#REF!</v>
      </c>
      <c r="Q3174" s="2" t="e">
        <f t="shared" ca="1" si="398"/>
        <v>#REF!</v>
      </c>
      <c r="R3174" t="e">
        <f>IF(NOT(#REF!="Indskrevet"),"",IF(E3174="",FALSE,AND(NOT(#REF!),VALUE(RIGHT(CONCATENATE(YEAR(E3174)),2))=15)))</f>
        <v>#REF!</v>
      </c>
      <c r="S3174" t="e">
        <f t="shared" si="395"/>
        <v>#REF!</v>
      </c>
      <c r="T3174" t="e">
        <f t="shared" si="396"/>
        <v>#REF!</v>
      </c>
      <c r="U3174" s="2" t="e">
        <f t="shared" si="399"/>
        <v>#REF!</v>
      </c>
      <c r="V3174" s="2"/>
    </row>
    <row r="3175" spans="1:22" x14ac:dyDescent="0.25">
      <c r="A3175" t="s">
        <v>2029</v>
      </c>
      <c r="B3175" t="s">
        <v>2030</v>
      </c>
      <c r="C3175">
        <v>119.999999999998</v>
      </c>
      <c r="D3175" t="s">
        <v>5300</v>
      </c>
      <c r="E3175" s="1">
        <v>41879</v>
      </c>
      <c r="F3175" t="s">
        <v>5333</v>
      </c>
      <c r="G3175">
        <v>2</v>
      </c>
      <c r="H3175" t="s">
        <v>5287</v>
      </c>
      <c r="I3175" t="s">
        <v>5334</v>
      </c>
      <c r="J3175" t="s">
        <v>5293</v>
      </c>
      <c r="K3175" t="b">
        <f>LOOKUP(A3175,'[1]UDDATA-1'!B:B,'[1]UDDATA-1'!A:A)&lt;&gt;LOOKUP(A3175,'[1]UDDATA-2'!B:B,'[1]UDDATA-2'!A:A)</f>
        <v>0</v>
      </c>
      <c r="L3175" t="str">
        <f t="shared" si="392"/>
        <v/>
      </c>
      <c r="M3175" t="str">
        <f t="shared" si="393"/>
        <v/>
      </c>
      <c r="N3175" t="str">
        <f t="shared" si="394"/>
        <v/>
      </c>
      <c r="O3175" t="e">
        <f>IF(AND(A3175&lt;&gt;A3174,#REF!&lt;&gt;""),#REF!,"")</f>
        <v>#REF!</v>
      </c>
      <c r="P3175" t="e">
        <f t="shared" si="397"/>
        <v>#REF!</v>
      </c>
      <c r="Q3175" s="2" t="e">
        <f t="shared" ca="1" si="398"/>
        <v>#REF!</v>
      </c>
      <c r="R3175" t="e">
        <f>IF(NOT(#REF!="Indskrevet"),"",IF(E3175="",FALSE,AND(NOT(#REF!),VALUE(RIGHT(CONCATENATE(YEAR(E3175)),2))=15)))</f>
        <v>#REF!</v>
      </c>
      <c r="S3175" t="e">
        <f t="shared" si="395"/>
        <v>#REF!</v>
      </c>
      <c r="T3175" t="e">
        <f t="shared" si="396"/>
        <v>#REF!</v>
      </c>
      <c r="U3175" s="2" t="e">
        <f t="shared" si="399"/>
        <v>#REF!</v>
      </c>
      <c r="V3175" s="2"/>
    </row>
    <row r="3176" spans="1:22" x14ac:dyDescent="0.25">
      <c r="A3176" t="s">
        <v>2029</v>
      </c>
      <c r="B3176" t="s">
        <v>2030</v>
      </c>
      <c r="C3176">
        <v>119.999999999998</v>
      </c>
      <c r="D3176" t="s">
        <v>5317</v>
      </c>
      <c r="E3176" s="1">
        <v>42031</v>
      </c>
      <c r="F3176" t="s">
        <v>5339</v>
      </c>
      <c r="G3176">
        <v>1</v>
      </c>
      <c r="H3176" t="s">
        <v>5287</v>
      </c>
      <c r="I3176" t="s">
        <v>5340</v>
      </c>
      <c r="J3176" t="s">
        <v>5299</v>
      </c>
      <c r="K3176" t="b">
        <f>LOOKUP(A3176,'[1]UDDATA-1'!B:B,'[1]UDDATA-1'!A:A)&lt;&gt;LOOKUP(A3176,'[1]UDDATA-2'!B:B,'[1]UDDATA-2'!A:A)</f>
        <v>0</v>
      </c>
      <c r="L3176" t="str">
        <f t="shared" si="392"/>
        <v>Algoritmik og datastrukturer</v>
      </c>
      <c r="M3176">
        <f t="shared" si="393"/>
        <v>4</v>
      </c>
      <c r="N3176" t="str">
        <f t="shared" si="394"/>
        <v/>
      </c>
      <c r="O3176" t="e">
        <f>IF(AND(A3176&lt;&gt;A3175,#REF!&lt;&gt;""),#REF!,"")</f>
        <v>#REF!</v>
      </c>
      <c r="P3176" t="e">
        <f t="shared" si="397"/>
        <v>#REF!</v>
      </c>
      <c r="Q3176" s="2" t="e">
        <f t="shared" ca="1" si="398"/>
        <v>#REF!</v>
      </c>
      <c r="R3176" t="e">
        <f>IF(NOT(#REF!="Indskrevet"),"",IF(E3176="",FALSE,AND(NOT(#REF!),VALUE(RIGHT(CONCATENATE(YEAR(E3176)),2))=15)))</f>
        <v>#REF!</v>
      </c>
      <c r="S3176" t="e">
        <f t="shared" si="395"/>
        <v>#REF!</v>
      </c>
      <c r="T3176" t="e">
        <f t="shared" si="396"/>
        <v>#REF!</v>
      </c>
      <c r="U3176" s="2" t="e">
        <f t="shared" si="399"/>
        <v>#REF!</v>
      </c>
      <c r="V3176" s="2"/>
    </row>
    <row r="3177" spans="1:22" x14ac:dyDescent="0.25">
      <c r="A3177" t="s">
        <v>2029</v>
      </c>
      <c r="B3177" t="s">
        <v>2030</v>
      </c>
      <c r="C3177">
        <v>119.999999999998</v>
      </c>
      <c r="D3177" t="s">
        <v>5296</v>
      </c>
      <c r="E3177" s="1">
        <v>42172</v>
      </c>
      <c r="F3177" t="s">
        <v>5341</v>
      </c>
      <c r="G3177">
        <v>1</v>
      </c>
      <c r="H3177" t="s">
        <v>5287</v>
      </c>
      <c r="I3177" t="s">
        <v>5342</v>
      </c>
      <c r="J3177" t="s">
        <v>5303</v>
      </c>
      <c r="K3177" t="b">
        <f>LOOKUP(A3177,'[1]UDDATA-1'!B:B,'[1]UDDATA-1'!A:A)&lt;&gt;LOOKUP(A3177,'[1]UDDATA-2'!B:B,'[1]UDDATA-2'!A:A)</f>
        <v>0</v>
      </c>
      <c r="L3177" t="str">
        <f t="shared" si="392"/>
        <v>Syntaks og semantik</v>
      </c>
      <c r="M3177">
        <f t="shared" si="393"/>
        <v>7</v>
      </c>
      <c r="N3177" t="str">
        <f t="shared" si="394"/>
        <v/>
      </c>
      <c r="O3177" t="e">
        <f>IF(AND(A3177&lt;&gt;A3176,#REF!&lt;&gt;""),#REF!,"")</f>
        <v>#REF!</v>
      </c>
      <c r="P3177" t="e">
        <f t="shared" si="397"/>
        <v>#REF!</v>
      </c>
      <c r="Q3177" s="2" t="e">
        <f t="shared" ca="1" si="398"/>
        <v>#REF!</v>
      </c>
      <c r="R3177" t="e">
        <f>IF(NOT(#REF!="Indskrevet"),"",IF(E3177="",FALSE,AND(NOT(#REF!),VALUE(RIGHT(CONCATENATE(YEAR(E3177)),2))=15)))</f>
        <v>#REF!</v>
      </c>
      <c r="S3177" t="e">
        <f t="shared" si="395"/>
        <v>#REF!</v>
      </c>
      <c r="T3177" t="e">
        <f t="shared" si="396"/>
        <v>#REF!</v>
      </c>
      <c r="U3177" s="2" t="e">
        <f t="shared" si="399"/>
        <v>#REF!</v>
      </c>
      <c r="V3177" s="2"/>
    </row>
    <row r="3178" spans="1:22" x14ac:dyDescent="0.25">
      <c r="A3178" t="s">
        <v>2031</v>
      </c>
      <c r="B3178" t="s">
        <v>2032</v>
      </c>
      <c r="C3178">
        <v>15</v>
      </c>
      <c r="D3178" t="s">
        <v>5318</v>
      </c>
      <c r="E3178" s="1">
        <v>41652</v>
      </c>
      <c r="F3178" t="s">
        <v>5286</v>
      </c>
      <c r="G3178">
        <v>1</v>
      </c>
      <c r="H3178" t="s">
        <v>5287</v>
      </c>
      <c r="I3178" t="s">
        <v>5288</v>
      </c>
      <c r="J3178" t="s">
        <v>5289</v>
      </c>
      <c r="K3178" t="b">
        <f>LOOKUP(A3178,'[1]UDDATA-1'!B:B,'[1]UDDATA-1'!A:A)&lt;&gt;LOOKUP(A3178,'[1]UDDATA-2'!B:B,'[1]UDDATA-2'!A:A)</f>
        <v>0</v>
      </c>
      <c r="L3178" t="str">
        <f t="shared" si="392"/>
        <v>Grundlæggende programmering</v>
      </c>
      <c r="M3178" t="str">
        <f t="shared" si="393"/>
        <v/>
      </c>
      <c r="N3178" t="str">
        <f t="shared" si="394"/>
        <v>U</v>
      </c>
      <c r="O3178" t="e">
        <f>IF(AND(A3178&lt;&gt;A3177,#REF!&lt;&gt;""),#REF!,"")</f>
        <v>#REF!</v>
      </c>
      <c r="P3178" t="e">
        <f t="shared" si="397"/>
        <v>#REF!</v>
      </c>
      <c r="Q3178" s="2" t="e">
        <f t="shared" ca="1" si="398"/>
        <v>#REF!</v>
      </c>
      <c r="R3178" t="e">
        <f>IF(NOT(#REF!="Indskrevet"),"",IF(E3178="",FALSE,AND(NOT(#REF!),VALUE(RIGHT(CONCATENATE(YEAR(E3178)),2))=15)))</f>
        <v>#REF!</v>
      </c>
      <c r="S3178" t="e">
        <f t="shared" si="395"/>
        <v>#REF!</v>
      </c>
      <c r="T3178" t="e">
        <f t="shared" si="396"/>
        <v>#REF!</v>
      </c>
      <c r="U3178" s="2" t="e">
        <f t="shared" si="399"/>
        <v>#REF!</v>
      </c>
      <c r="V3178" s="2"/>
    </row>
    <row r="3179" spans="1:22" x14ac:dyDescent="0.25">
      <c r="A3179" t="s">
        <v>2031</v>
      </c>
      <c r="B3179" t="s">
        <v>2032</v>
      </c>
      <c r="C3179">
        <v>15</v>
      </c>
      <c r="D3179" t="s">
        <v>5318</v>
      </c>
      <c r="E3179" s="1">
        <v>41815</v>
      </c>
      <c r="F3179" t="s">
        <v>5291</v>
      </c>
      <c r="G3179">
        <v>1</v>
      </c>
      <c r="H3179" t="s">
        <v>5287</v>
      </c>
      <c r="I3179" t="s">
        <v>5292</v>
      </c>
      <c r="J3179" t="s">
        <v>5293</v>
      </c>
      <c r="K3179" t="b">
        <f>LOOKUP(A3179,'[1]UDDATA-1'!B:B,'[1]UDDATA-1'!A:A)&lt;&gt;LOOKUP(A3179,'[1]UDDATA-2'!B:B,'[1]UDDATA-2'!A:A)</f>
        <v>0</v>
      </c>
      <c r="L3179" t="str">
        <f t="shared" si="392"/>
        <v>Matematik til multimedie-applikationer</v>
      </c>
      <c r="M3179" t="str">
        <f t="shared" si="393"/>
        <v/>
      </c>
      <c r="N3179" t="str">
        <f t="shared" si="394"/>
        <v>U</v>
      </c>
      <c r="O3179" t="e">
        <f>IF(AND(A3179&lt;&gt;A3178,#REF!&lt;&gt;""),#REF!,"")</f>
        <v>#REF!</v>
      </c>
      <c r="P3179" t="e">
        <f t="shared" si="397"/>
        <v>#REF!</v>
      </c>
      <c r="Q3179" s="2" t="e">
        <f t="shared" ca="1" si="398"/>
        <v>#REF!</v>
      </c>
      <c r="R3179" t="e">
        <f>IF(NOT(#REF!="Indskrevet"),"",IF(E3179="",FALSE,AND(NOT(#REF!),VALUE(RIGHT(CONCATENATE(YEAR(E3179)),2))=15)))</f>
        <v>#REF!</v>
      </c>
      <c r="S3179" t="e">
        <f t="shared" si="395"/>
        <v>#REF!</v>
      </c>
      <c r="T3179" t="e">
        <f t="shared" si="396"/>
        <v>#REF!</v>
      </c>
      <c r="U3179" s="2" t="e">
        <f t="shared" si="399"/>
        <v>#REF!</v>
      </c>
      <c r="V3179" s="2"/>
    </row>
    <row r="3180" spans="1:22" x14ac:dyDescent="0.25">
      <c r="A3180" t="s">
        <v>2031</v>
      </c>
      <c r="B3180" t="s">
        <v>2032</v>
      </c>
      <c r="C3180">
        <v>15</v>
      </c>
      <c r="D3180" t="s">
        <v>5318</v>
      </c>
      <c r="E3180" s="1">
        <v>41824</v>
      </c>
      <c r="F3180" t="s">
        <v>5294</v>
      </c>
      <c r="G3180">
        <v>1</v>
      </c>
      <c r="H3180" t="s">
        <v>5287</v>
      </c>
      <c r="I3180" t="s">
        <v>5295</v>
      </c>
      <c r="J3180" t="s">
        <v>5293</v>
      </c>
      <c r="K3180" t="b">
        <f>LOOKUP(A3180,'[1]UDDATA-1'!B:B,'[1]UDDATA-1'!A:A)&lt;&gt;LOOKUP(A3180,'[1]UDDATA-2'!B:B,'[1]UDDATA-2'!A:A)</f>
        <v>0</v>
      </c>
      <c r="L3180" t="str">
        <f t="shared" si="392"/>
        <v>Fysisk interface design</v>
      </c>
      <c r="M3180" t="str">
        <f t="shared" si="393"/>
        <v/>
      </c>
      <c r="N3180" t="str">
        <f t="shared" si="394"/>
        <v>U</v>
      </c>
      <c r="O3180" t="e">
        <f>IF(AND(A3180&lt;&gt;A3179,#REF!&lt;&gt;""),#REF!,"")</f>
        <v>#REF!</v>
      </c>
      <c r="P3180" t="e">
        <f t="shared" si="397"/>
        <v>#REF!</v>
      </c>
      <c r="Q3180" s="2" t="e">
        <f t="shared" ca="1" si="398"/>
        <v>#REF!</v>
      </c>
      <c r="R3180" t="e">
        <f>IF(NOT(#REF!="Indskrevet"),"",IF(E3180="",FALSE,AND(NOT(#REF!),VALUE(RIGHT(CONCATENATE(YEAR(E3180)),2))=15)))</f>
        <v>#REF!</v>
      </c>
      <c r="S3180" t="e">
        <f t="shared" si="395"/>
        <v>#REF!</v>
      </c>
      <c r="T3180" t="e">
        <f t="shared" si="396"/>
        <v>#REF!</v>
      </c>
      <c r="U3180" s="2" t="e">
        <f t="shared" si="399"/>
        <v>#REF!</v>
      </c>
      <c r="V3180" s="2"/>
    </row>
    <row r="3181" spans="1:22" x14ac:dyDescent="0.25">
      <c r="A3181" t="s">
        <v>2033</v>
      </c>
      <c r="B3181" t="s">
        <v>2034</v>
      </c>
      <c r="C3181">
        <v>139.99999999999699</v>
      </c>
      <c r="D3181" t="s">
        <v>5290</v>
      </c>
      <c r="E3181" s="1">
        <v>41316</v>
      </c>
      <c r="F3181" t="s">
        <v>5308</v>
      </c>
      <c r="G3181">
        <v>1</v>
      </c>
      <c r="H3181" t="s">
        <v>5287</v>
      </c>
      <c r="I3181" t="s">
        <v>5288</v>
      </c>
      <c r="J3181" t="s">
        <v>5289</v>
      </c>
      <c r="K3181" t="b">
        <f>LOOKUP(A3181,'[1]UDDATA-1'!B:B,'[1]UDDATA-1'!A:A)&lt;&gt;LOOKUP(A3181,'[1]UDDATA-2'!B:B,'[1]UDDATA-2'!A:A)</f>
        <v>0</v>
      </c>
      <c r="L3181" t="str">
        <f t="shared" si="392"/>
        <v>Grundlæggende programmering</v>
      </c>
      <c r="M3181">
        <f t="shared" si="393"/>
        <v>10</v>
      </c>
      <c r="N3181" t="str">
        <f t="shared" si="394"/>
        <v/>
      </c>
      <c r="O3181" t="e">
        <f>IF(AND(A3181&lt;&gt;A3180,#REF!&lt;&gt;""),#REF!,"")</f>
        <v>#REF!</v>
      </c>
      <c r="P3181" t="e">
        <f t="shared" si="397"/>
        <v>#REF!</v>
      </c>
      <c r="Q3181" s="2" t="e">
        <f t="shared" ca="1" si="398"/>
        <v>#REF!</v>
      </c>
      <c r="R3181" t="e">
        <f>IF(NOT(#REF!="Indskrevet"),"",IF(E3181="",FALSE,AND(NOT(#REF!),VALUE(RIGHT(CONCATENATE(YEAR(E3181)),2))=15)))</f>
        <v>#REF!</v>
      </c>
      <c r="S3181" t="e">
        <f t="shared" si="395"/>
        <v>#REF!</v>
      </c>
      <c r="T3181" t="e">
        <f t="shared" si="396"/>
        <v>#REF!</v>
      </c>
      <c r="U3181" s="2" t="e">
        <f t="shared" si="399"/>
        <v>#REF!</v>
      </c>
      <c r="V3181" s="2"/>
    </row>
    <row r="3182" spans="1:22" x14ac:dyDescent="0.25">
      <c r="A3182" t="s">
        <v>2033</v>
      </c>
      <c r="B3182" t="s">
        <v>2034</v>
      </c>
      <c r="C3182">
        <v>139.99999999999699</v>
      </c>
      <c r="D3182" t="s">
        <v>5290</v>
      </c>
      <c r="E3182" s="1">
        <v>41452</v>
      </c>
      <c r="F3182" t="s">
        <v>5309</v>
      </c>
      <c r="G3182">
        <v>1</v>
      </c>
      <c r="H3182" t="s">
        <v>5287</v>
      </c>
      <c r="I3182" t="s">
        <v>5292</v>
      </c>
      <c r="J3182" t="s">
        <v>5293</v>
      </c>
      <c r="K3182" t="b">
        <f>LOOKUP(A3182,'[1]UDDATA-1'!B:B,'[1]UDDATA-1'!A:A)&lt;&gt;LOOKUP(A3182,'[1]UDDATA-2'!B:B,'[1]UDDATA-2'!A:A)</f>
        <v>0</v>
      </c>
      <c r="L3182" t="str">
        <f t="shared" si="392"/>
        <v>Matematik til multimedie-applikationer</v>
      </c>
      <c r="M3182">
        <f t="shared" si="393"/>
        <v>10</v>
      </c>
      <c r="N3182" t="str">
        <f t="shared" si="394"/>
        <v/>
      </c>
      <c r="O3182" t="e">
        <f>IF(AND(A3182&lt;&gt;A3181,#REF!&lt;&gt;""),#REF!,"")</f>
        <v>#REF!</v>
      </c>
      <c r="P3182" t="e">
        <f t="shared" si="397"/>
        <v>#REF!</v>
      </c>
      <c r="Q3182" s="2" t="e">
        <f t="shared" ca="1" si="398"/>
        <v>#REF!</v>
      </c>
      <c r="R3182" t="e">
        <f>IF(NOT(#REF!="Indskrevet"),"",IF(E3182="",FALSE,AND(NOT(#REF!),VALUE(RIGHT(CONCATENATE(YEAR(E3182)),2))=15)))</f>
        <v>#REF!</v>
      </c>
      <c r="S3182" t="e">
        <f t="shared" si="395"/>
        <v>#REF!</v>
      </c>
      <c r="T3182" t="e">
        <f t="shared" si="396"/>
        <v>#REF!</v>
      </c>
      <c r="U3182" s="2" t="e">
        <f t="shared" si="399"/>
        <v>#REF!</v>
      </c>
      <c r="V3182" s="2"/>
    </row>
    <row r="3183" spans="1:22" x14ac:dyDescent="0.25">
      <c r="A3183" t="s">
        <v>2033</v>
      </c>
      <c r="B3183" t="s">
        <v>2034</v>
      </c>
      <c r="C3183">
        <v>139.99999999999699</v>
      </c>
      <c r="D3183" t="s">
        <v>5296</v>
      </c>
      <c r="E3183" s="1">
        <v>41484</v>
      </c>
      <c r="F3183" t="s">
        <v>5310</v>
      </c>
      <c r="G3183">
        <v>1</v>
      </c>
      <c r="H3183" t="s">
        <v>5287</v>
      </c>
      <c r="I3183" t="s">
        <v>5295</v>
      </c>
      <c r="J3183" t="s">
        <v>5293</v>
      </c>
      <c r="K3183" t="b">
        <f>LOOKUP(A3183,'[1]UDDATA-1'!B:B,'[1]UDDATA-1'!A:A)&lt;&gt;LOOKUP(A3183,'[1]UDDATA-2'!B:B,'[1]UDDATA-2'!A:A)</f>
        <v>0</v>
      </c>
      <c r="L3183" t="str">
        <f t="shared" si="392"/>
        <v>Fysisk interface design</v>
      </c>
      <c r="M3183">
        <f t="shared" si="393"/>
        <v>7</v>
      </c>
      <c r="N3183" t="str">
        <f t="shared" si="394"/>
        <v/>
      </c>
      <c r="O3183" t="e">
        <f>IF(AND(A3183&lt;&gt;A3182,#REF!&lt;&gt;""),#REF!,"")</f>
        <v>#REF!</v>
      </c>
      <c r="P3183" t="e">
        <f t="shared" si="397"/>
        <v>#REF!</v>
      </c>
      <c r="Q3183" s="2" t="e">
        <f t="shared" ca="1" si="398"/>
        <v>#REF!</v>
      </c>
      <c r="R3183" t="e">
        <f>IF(NOT(#REF!="Indskrevet"),"",IF(E3183="",FALSE,AND(NOT(#REF!),VALUE(RIGHT(CONCATENATE(YEAR(E3183)),2))=15)))</f>
        <v>#REF!</v>
      </c>
      <c r="S3183" t="e">
        <f t="shared" si="395"/>
        <v>#REF!</v>
      </c>
      <c r="T3183" t="e">
        <f t="shared" si="396"/>
        <v>#REF!</v>
      </c>
      <c r="U3183" s="2" t="e">
        <f t="shared" si="399"/>
        <v>#REF!</v>
      </c>
      <c r="V3183" s="2"/>
    </row>
    <row r="3184" spans="1:22" x14ac:dyDescent="0.25">
      <c r="A3184" t="s">
        <v>2033</v>
      </c>
      <c r="B3184" t="s">
        <v>2034</v>
      </c>
      <c r="C3184">
        <v>139.99999999999699</v>
      </c>
      <c r="D3184" t="s">
        <v>5317</v>
      </c>
      <c r="E3184" s="1">
        <v>41688</v>
      </c>
      <c r="F3184" t="s">
        <v>5311</v>
      </c>
      <c r="G3184">
        <v>1</v>
      </c>
      <c r="H3184" t="s">
        <v>5287</v>
      </c>
      <c r="I3184" t="s">
        <v>5298</v>
      </c>
      <c r="J3184" t="s">
        <v>5299</v>
      </c>
      <c r="K3184" t="b">
        <f>LOOKUP(A3184,'[1]UDDATA-1'!B:B,'[1]UDDATA-1'!A:A)&lt;&gt;LOOKUP(A3184,'[1]UDDATA-2'!B:B,'[1]UDDATA-2'!A:A)</f>
        <v>0</v>
      </c>
      <c r="L3184" t="str">
        <f t="shared" si="392"/>
        <v>Proceduremæssig programmering</v>
      </c>
      <c r="M3184">
        <f t="shared" si="393"/>
        <v>4</v>
      </c>
      <c r="N3184" t="str">
        <f t="shared" si="394"/>
        <v/>
      </c>
      <c r="O3184" t="e">
        <f>IF(AND(A3184&lt;&gt;A3183,#REF!&lt;&gt;""),#REF!,"")</f>
        <v>#REF!</v>
      </c>
      <c r="P3184" t="e">
        <f t="shared" si="397"/>
        <v>#REF!</v>
      </c>
      <c r="Q3184" s="2" t="e">
        <f t="shared" ca="1" si="398"/>
        <v>#REF!</v>
      </c>
      <c r="R3184" t="e">
        <f>IF(NOT(#REF!="Indskrevet"),"",IF(E3184="",FALSE,AND(NOT(#REF!),VALUE(RIGHT(CONCATENATE(YEAR(E3184)),2))=15)))</f>
        <v>#REF!</v>
      </c>
      <c r="S3184" t="e">
        <f t="shared" si="395"/>
        <v>#REF!</v>
      </c>
      <c r="T3184" t="e">
        <f t="shared" si="396"/>
        <v>#REF!</v>
      </c>
      <c r="U3184" s="2" t="e">
        <f t="shared" si="399"/>
        <v>#REF!</v>
      </c>
      <c r="V3184" s="2"/>
    </row>
    <row r="3185" spans="1:22" x14ac:dyDescent="0.25">
      <c r="A3185" t="s">
        <v>2033</v>
      </c>
      <c r="B3185" t="s">
        <v>2034</v>
      </c>
      <c r="C3185">
        <v>139.99999999999699</v>
      </c>
      <c r="D3185" t="s">
        <v>5306</v>
      </c>
      <c r="E3185" s="1">
        <v>41796</v>
      </c>
      <c r="F3185" t="s">
        <v>5312</v>
      </c>
      <c r="G3185">
        <v>1</v>
      </c>
      <c r="H3185" t="s">
        <v>5307</v>
      </c>
      <c r="I3185" t="s">
        <v>5302</v>
      </c>
      <c r="J3185" t="s">
        <v>5303</v>
      </c>
      <c r="K3185" t="b">
        <f>LOOKUP(A3185,'[1]UDDATA-1'!B:B,'[1]UDDATA-1'!A:A)&lt;&gt;LOOKUP(A3185,'[1]UDDATA-2'!B:B,'[1]UDDATA-2'!A:A)</f>
        <v>0</v>
      </c>
      <c r="L3185" t="str">
        <f t="shared" si="392"/>
        <v>Lyd- og musikbehandling</v>
      </c>
      <c r="M3185">
        <f t="shared" si="393"/>
        <v>0</v>
      </c>
      <c r="N3185" t="str">
        <f t="shared" si="394"/>
        <v/>
      </c>
      <c r="O3185" t="e">
        <f>IF(AND(A3185&lt;&gt;A3184,#REF!&lt;&gt;""),#REF!,"")</f>
        <v>#REF!</v>
      </c>
      <c r="P3185" t="e">
        <f t="shared" si="397"/>
        <v>#REF!</v>
      </c>
      <c r="Q3185" s="2" t="e">
        <f t="shared" ca="1" si="398"/>
        <v>#REF!</v>
      </c>
      <c r="R3185" t="e">
        <f>IF(NOT(#REF!="Indskrevet"),"",IF(E3185="",FALSE,AND(NOT(#REF!),VALUE(RIGHT(CONCATENATE(YEAR(E3185)),2))=15)))</f>
        <v>#REF!</v>
      </c>
      <c r="S3185" t="e">
        <f t="shared" si="395"/>
        <v>#REF!</v>
      </c>
      <c r="T3185" t="e">
        <f t="shared" si="396"/>
        <v>#REF!</v>
      </c>
      <c r="U3185" s="2" t="e">
        <f t="shared" si="399"/>
        <v>#REF!</v>
      </c>
      <c r="V3185" s="2"/>
    </row>
    <row r="3186" spans="1:22" x14ac:dyDescent="0.25">
      <c r="A3186" t="s">
        <v>2033</v>
      </c>
      <c r="B3186" t="s">
        <v>2034</v>
      </c>
      <c r="C3186">
        <v>139.99999999999699</v>
      </c>
      <c r="D3186" t="s">
        <v>5296</v>
      </c>
      <c r="E3186" s="1">
        <v>42166</v>
      </c>
      <c r="F3186" t="s">
        <v>5312</v>
      </c>
      <c r="G3186">
        <v>2</v>
      </c>
      <c r="H3186" t="s">
        <v>5287</v>
      </c>
      <c r="I3186" t="s">
        <v>5302</v>
      </c>
      <c r="J3186" t="s">
        <v>5313</v>
      </c>
      <c r="K3186" t="b">
        <f>LOOKUP(A3186,'[1]UDDATA-1'!B:B,'[1]UDDATA-1'!A:A)&lt;&gt;LOOKUP(A3186,'[1]UDDATA-2'!B:B,'[1]UDDATA-2'!A:A)</f>
        <v>0</v>
      </c>
      <c r="L3186" t="str">
        <f t="shared" si="392"/>
        <v/>
      </c>
      <c r="M3186" t="str">
        <f t="shared" si="393"/>
        <v/>
      </c>
      <c r="N3186" t="str">
        <f t="shared" si="394"/>
        <v/>
      </c>
      <c r="O3186" t="e">
        <f>IF(AND(A3186&lt;&gt;A3185,#REF!&lt;&gt;""),#REF!,"")</f>
        <v>#REF!</v>
      </c>
      <c r="P3186" t="e">
        <f t="shared" si="397"/>
        <v>#REF!</v>
      </c>
      <c r="Q3186" s="2" t="e">
        <f t="shared" ca="1" si="398"/>
        <v>#REF!</v>
      </c>
      <c r="R3186" t="e">
        <f>IF(NOT(#REF!="Indskrevet"),"",IF(E3186="",FALSE,AND(NOT(#REF!),VALUE(RIGHT(CONCATENATE(YEAR(E3186)),2))=15)))</f>
        <v>#REF!</v>
      </c>
      <c r="S3186" t="e">
        <f t="shared" si="395"/>
        <v>#REF!</v>
      </c>
      <c r="T3186" t="e">
        <f t="shared" si="396"/>
        <v>#REF!</v>
      </c>
      <c r="U3186" s="2" t="e">
        <f t="shared" si="399"/>
        <v>#REF!</v>
      </c>
      <c r="V3186" s="2"/>
    </row>
    <row r="3187" spans="1:22" x14ac:dyDescent="0.25">
      <c r="A3187" t="s">
        <v>2033</v>
      </c>
      <c r="B3187" t="s">
        <v>2034</v>
      </c>
      <c r="C3187">
        <v>139.99999999999699</v>
      </c>
      <c r="D3187" t="s">
        <v>5317</v>
      </c>
      <c r="E3187" s="1">
        <v>41837</v>
      </c>
      <c r="F3187" t="s">
        <v>5314</v>
      </c>
      <c r="G3187">
        <v>1</v>
      </c>
      <c r="H3187" t="s">
        <v>5287</v>
      </c>
      <c r="I3187" t="s">
        <v>5305</v>
      </c>
      <c r="J3187" t="s">
        <v>5303</v>
      </c>
      <c r="K3187" t="b">
        <f>LOOKUP(A3187,'[1]UDDATA-1'!B:B,'[1]UDDATA-1'!A:A)&lt;&gt;LOOKUP(A3187,'[1]UDDATA-2'!B:B,'[1]UDDATA-2'!A:A)</f>
        <v>0</v>
      </c>
      <c r="L3187" t="str">
        <f t="shared" si="392"/>
        <v>Objektorienteret Software Engineering</v>
      </c>
      <c r="M3187">
        <f t="shared" si="393"/>
        <v>4</v>
      </c>
      <c r="N3187" t="str">
        <f t="shared" si="394"/>
        <v/>
      </c>
      <c r="O3187" t="e">
        <f>IF(AND(A3187&lt;&gt;A3186,#REF!&lt;&gt;""),#REF!,"")</f>
        <v>#REF!</v>
      </c>
      <c r="P3187" t="e">
        <f t="shared" si="397"/>
        <v>#REF!</v>
      </c>
      <c r="Q3187" s="2" t="e">
        <f t="shared" ca="1" si="398"/>
        <v>#REF!</v>
      </c>
      <c r="R3187" t="e">
        <f>IF(NOT(#REF!="Indskrevet"),"",IF(E3187="",FALSE,AND(NOT(#REF!),VALUE(RIGHT(CONCATENATE(YEAR(E3187)),2))=15)))</f>
        <v>#REF!</v>
      </c>
      <c r="S3187" t="e">
        <f t="shared" si="395"/>
        <v>#REF!</v>
      </c>
      <c r="T3187" t="e">
        <f t="shared" si="396"/>
        <v>#REF!</v>
      </c>
      <c r="U3187" s="2" t="e">
        <f t="shared" si="399"/>
        <v>#REF!</v>
      </c>
      <c r="V3187" s="2"/>
    </row>
    <row r="3188" spans="1:22" x14ac:dyDescent="0.25">
      <c r="A3188" t="s">
        <v>2036</v>
      </c>
      <c r="B3188" t="s">
        <v>2037</v>
      </c>
      <c r="C3188">
        <v>4.9999999999998002</v>
      </c>
      <c r="K3188" t="b">
        <f>LOOKUP(A3188,'[1]UDDATA-1'!B:B,'[1]UDDATA-1'!A:A)&lt;&gt;LOOKUP(A3188,'[1]UDDATA-2'!B:B,'[1]UDDATA-2'!A:A)</f>
        <v>0</v>
      </c>
      <c r="L3188" t="str">
        <f t="shared" si="392"/>
        <v/>
      </c>
      <c r="M3188" t="str">
        <f t="shared" si="393"/>
        <v/>
      </c>
      <c r="N3188" t="str">
        <f t="shared" si="394"/>
        <v/>
      </c>
      <c r="O3188" t="e">
        <f>IF(AND(A3188&lt;&gt;A3187,#REF!&lt;&gt;""),#REF!,"")</f>
        <v>#REF!</v>
      </c>
      <c r="P3188" t="e">
        <f t="shared" si="397"/>
        <v>#REF!</v>
      </c>
      <c r="Q3188" s="2" t="e">
        <f t="shared" ca="1" si="398"/>
        <v>#REF!</v>
      </c>
      <c r="R3188" t="e">
        <f>IF(NOT(#REF!="Indskrevet"),"",IF(E3188="",FALSE,AND(NOT(#REF!),VALUE(RIGHT(CONCATENATE(YEAR(E3188)),2))=15)))</f>
        <v>#REF!</v>
      </c>
      <c r="S3188" t="e">
        <f t="shared" si="395"/>
        <v>#REF!</v>
      </c>
      <c r="T3188" t="e">
        <f t="shared" si="396"/>
        <v>#REF!</v>
      </c>
      <c r="U3188" s="2" t="e">
        <f t="shared" si="399"/>
        <v>#REF!</v>
      </c>
      <c r="V3188" s="2"/>
    </row>
    <row r="3189" spans="1:22" x14ac:dyDescent="0.25">
      <c r="A3189" t="s">
        <v>2039</v>
      </c>
      <c r="B3189" t="s">
        <v>2040</v>
      </c>
      <c r="C3189">
        <v>119.999999999998</v>
      </c>
      <c r="K3189" t="b">
        <f>LOOKUP(A3189,'[1]UDDATA-1'!B:B,'[1]UDDATA-1'!A:A)&lt;&gt;LOOKUP(A3189,'[1]UDDATA-2'!B:B,'[1]UDDATA-2'!A:A)</f>
        <v>0</v>
      </c>
      <c r="L3189" t="str">
        <f t="shared" si="392"/>
        <v/>
      </c>
      <c r="M3189" t="str">
        <f t="shared" si="393"/>
        <v/>
      </c>
      <c r="N3189" t="str">
        <f t="shared" si="394"/>
        <v/>
      </c>
      <c r="O3189" t="e">
        <f>IF(AND(A3189&lt;&gt;A3188,#REF!&lt;&gt;""),#REF!,"")</f>
        <v>#REF!</v>
      </c>
      <c r="P3189" t="e">
        <f t="shared" si="397"/>
        <v>#REF!</v>
      </c>
      <c r="Q3189" s="2" t="e">
        <f t="shared" ca="1" si="398"/>
        <v>#REF!</v>
      </c>
      <c r="R3189" t="e">
        <f>IF(NOT(#REF!="Indskrevet"),"",IF(E3189="",FALSE,AND(NOT(#REF!),VALUE(RIGHT(CONCATENATE(YEAR(E3189)),2))=15)))</f>
        <v>#REF!</v>
      </c>
      <c r="S3189" t="e">
        <f t="shared" si="395"/>
        <v>#REF!</v>
      </c>
      <c r="T3189" t="e">
        <f t="shared" si="396"/>
        <v>#REF!</v>
      </c>
      <c r="U3189" s="2" t="e">
        <f t="shared" si="399"/>
        <v>#REF!</v>
      </c>
      <c r="V3189" s="2"/>
    </row>
    <row r="3190" spans="1:22" x14ac:dyDescent="0.25">
      <c r="A3190" t="s">
        <v>2041</v>
      </c>
      <c r="B3190" t="s">
        <v>2042</v>
      </c>
      <c r="C3190">
        <v>159.99999999999699</v>
      </c>
      <c r="D3190" t="s">
        <v>5317</v>
      </c>
      <c r="E3190" s="1">
        <v>41316</v>
      </c>
      <c r="F3190" t="s">
        <v>5308</v>
      </c>
      <c r="G3190">
        <v>1</v>
      </c>
      <c r="H3190" t="s">
        <v>5287</v>
      </c>
      <c r="I3190" t="s">
        <v>5288</v>
      </c>
      <c r="J3190" t="s">
        <v>5289</v>
      </c>
      <c r="K3190" t="b">
        <f>LOOKUP(A3190,'[1]UDDATA-1'!B:B,'[1]UDDATA-1'!A:A)&lt;&gt;LOOKUP(A3190,'[1]UDDATA-2'!B:B,'[1]UDDATA-2'!A:A)</f>
        <v>0</v>
      </c>
      <c r="L3190" t="str">
        <f t="shared" si="392"/>
        <v>Grundlæggende programmering</v>
      </c>
      <c r="M3190">
        <f t="shared" si="393"/>
        <v>4</v>
      </c>
      <c r="N3190" t="str">
        <f t="shared" si="394"/>
        <v/>
      </c>
      <c r="O3190" t="e">
        <f>IF(AND(A3190&lt;&gt;A3189,#REF!&lt;&gt;""),#REF!,"")</f>
        <v>#REF!</v>
      </c>
      <c r="P3190" t="e">
        <f t="shared" si="397"/>
        <v>#REF!</v>
      </c>
      <c r="Q3190" s="2" t="e">
        <f t="shared" ca="1" si="398"/>
        <v>#REF!</v>
      </c>
      <c r="R3190" t="e">
        <f>IF(NOT(#REF!="Indskrevet"),"",IF(E3190="",FALSE,AND(NOT(#REF!),VALUE(RIGHT(CONCATENATE(YEAR(E3190)),2))=15)))</f>
        <v>#REF!</v>
      </c>
      <c r="S3190" t="e">
        <f t="shared" si="395"/>
        <v>#REF!</v>
      </c>
      <c r="T3190" t="e">
        <f t="shared" si="396"/>
        <v>#REF!</v>
      </c>
      <c r="U3190" s="2" t="e">
        <f t="shared" si="399"/>
        <v>#REF!</v>
      </c>
      <c r="V3190" s="2"/>
    </row>
    <row r="3191" spans="1:22" x14ac:dyDescent="0.25">
      <c r="A3191" t="s">
        <v>2041</v>
      </c>
      <c r="B3191" t="s">
        <v>2042</v>
      </c>
      <c r="C3191">
        <v>159.99999999999699</v>
      </c>
      <c r="D3191" t="s">
        <v>5300</v>
      </c>
      <c r="E3191" s="1">
        <v>41452</v>
      </c>
      <c r="F3191" t="s">
        <v>5309</v>
      </c>
      <c r="G3191">
        <v>1</v>
      </c>
      <c r="H3191" t="s">
        <v>5287</v>
      </c>
      <c r="I3191" t="s">
        <v>5292</v>
      </c>
      <c r="J3191" t="s">
        <v>5293</v>
      </c>
      <c r="K3191" t="b">
        <f>LOOKUP(A3191,'[1]UDDATA-1'!B:B,'[1]UDDATA-1'!A:A)&lt;&gt;LOOKUP(A3191,'[1]UDDATA-2'!B:B,'[1]UDDATA-2'!A:A)</f>
        <v>0</v>
      </c>
      <c r="L3191" t="str">
        <f t="shared" si="392"/>
        <v>Matematik til multimedie-applikationer</v>
      </c>
      <c r="M3191">
        <f t="shared" si="393"/>
        <v>12</v>
      </c>
      <c r="N3191" t="str">
        <f t="shared" si="394"/>
        <v/>
      </c>
      <c r="O3191" t="e">
        <f>IF(AND(A3191&lt;&gt;A3190,#REF!&lt;&gt;""),#REF!,"")</f>
        <v>#REF!</v>
      </c>
      <c r="P3191" t="e">
        <f t="shared" si="397"/>
        <v>#REF!</v>
      </c>
      <c r="Q3191" s="2" t="e">
        <f t="shared" ca="1" si="398"/>
        <v>#REF!</v>
      </c>
      <c r="R3191" t="e">
        <f>IF(NOT(#REF!="Indskrevet"),"",IF(E3191="",FALSE,AND(NOT(#REF!),VALUE(RIGHT(CONCATENATE(YEAR(E3191)),2))=15)))</f>
        <v>#REF!</v>
      </c>
      <c r="S3191" t="e">
        <f t="shared" si="395"/>
        <v>#REF!</v>
      </c>
      <c r="T3191" t="e">
        <f t="shared" si="396"/>
        <v>#REF!</v>
      </c>
      <c r="U3191" s="2" t="e">
        <f t="shared" si="399"/>
        <v>#REF!</v>
      </c>
      <c r="V3191" s="2"/>
    </row>
    <row r="3192" spans="1:22" x14ac:dyDescent="0.25">
      <c r="A3192" t="s">
        <v>2041</v>
      </c>
      <c r="B3192" t="s">
        <v>2042</v>
      </c>
      <c r="C3192">
        <v>159.99999999999699</v>
      </c>
      <c r="D3192" t="s">
        <v>5317</v>
      </c>
      <c r="E3192" s="1">
        <v>41484</v>
      </c>
      <c r="F3192" t="s">
        <v>5310</v>
      </c>
      <c r="G3192">
        <v>1</v>
      </c>
      <c r="H3192" t="s">
        <v>5287</v>
      </c>
      <c r="I3192" t="s">
        <v>5295</v>
      </c>
      <c r="J3192" t="s">
        <v>5293</v>
      </c>
      <c r="K3192" t="b">
        <f>LOOKUP(A3192,'[1]UDDATA-1'!B:B,'[1]UDDATA-1'!A:A)&lt;&gt;LOOKUP(A3192,'[1]UDDATA-2'!B:B,'[1]UDDATA-2'!A:A)</f>
        <v>0</v>
      </c>
      <c r="L3192" t="str">
        <f t="shared" si="392"/>
        <v>Fysisk interface design</v>
      </c>
      <c r="M3192">
        <f t="shared" si="393"/>
        <v>4</v>
      </c>
      <c r="N3192" t="str">
        <f t="shared" si="394"/>
        <v/>
      </c>
      <c r="O3192" t="e">
        <f>IF(AND(A3192&lt;&gt;A3191,#REF!&lt;&gt;""),#REF!,"")</f>
        <v>#REF!</v>
      </c>
      <c r="P3192" t="e">
        <f t="shared" si="397"/>
        <v>#REF!</v>
      </c>
      <c r="Q3192" s="2" t="e">
        <f t="shared" ca="1" si="398"/>
        <v>#REF!</v>
      </c>
      <c r="R3192" t="e">
        <f>IF(NOT(#REF!="Indskrevet"),"",IF(E3192="",FALSE,AND(NOT(#REF!),VALUE(RIGHT(CONCATENATE(YEAR(E3192)),2))=15)))</f>
        <v>#REF!</v>
      </c>
      <c r="S3192" t="e">
        <f t="shared" si="395"/>
        <v>#REF!</v>
      </c>
      <c r="T3192" t="e">
        <f t="shared" si="396"/>
        <v>#REF!</v>
      </c>
      <c r="U3192" s="2" t="e">
        <f t="shared" si="399"/>
        <v>#REF!</v>
      </c>
      <c r="V3192" s="2"/>
    </row>
    <row r="3193" spans="1:22" x14ac:dyDescent="0.25">
      <c r="A3193" t="s">
        <v>2041</v>
      </c>
      <c r="B3193" t="s">
        <v>2042</v>
      </c>
      <c r="C3193">
        <v>159.99999999999699</v>
      </c>
      <c r="D3193" t="s">
        <v>5296</v>
      </c>
      <c r="E3193" s="1">
        <v>41688</v>
      </c>
      <c r="F3193" t="s">
        <v>5311</v>
      </c>
      <c r="G3193">
        <v>1</v>
      </c>
      <c r="H3193" t="s">
        <v>5287</v>
      </c>
      <c r="I3193" t="s">
        <v>5298</v>
      </c>
      <c r="J3193" t="s">
        <v>5299</v>
      </c>
      <c r="K3193" t="b">
        <f>LOOKUP(A3193,'[1]UDDATA-1'!B:B,'[1]UDDATA-1'!A:A)&lt;&gt;LOOKUP(A3193,'[1]UDDATA-2'!B:B,'[1]UDDATA-2'!A:A)</f>
        <v>0</v>
      </c>
      <c r="L3193" t="str">
        <f t="shared" si="392"/>
        <v>Proceduremæssig programmering</v>
      </c>
      <c r="M3193">
        <f t="shared" si="393"/>
        <v>7</v>
      </c>
      <c r="N3193" t="str">
        <f t="shared" si="394"/>
        <v/>
      </c>
      <c r="O3193" t="e">
        <f>IF(AND(A3193&lt;&gt;A3192,#REF!&lt;&gt;""),#REF!,"")</f>
        <v>#REF!</v>
      </c>
      <c r="P3193" t="e">
        <f t="shared" si="397"/>
        <v>#REF!</v>
      </c>
      <c r="Q3193" s="2" t="e">
        <f t="shared" ca="1" si="398"/>
        <v>#REF!</v>
      </c>
      <c r="R3193" t="e">
        <f>IF(NOT(#REF!="Indskrevet"),"",IF(E3193="",FALSE,AND(NOT(#REF!),VALUE(RIGHT(CONCATENATE(YEAR(E3193)),2))=15)))</f>
        <v>#REF!</v>
      </c>
      <c r="S3193" t="e">
        <f t="shared" si="395"/>
        <v>#REF!</v>
      </c>
      <c r="T3193" t="e">
        <f t="shared" si="396"/>
        <v>#REF!</v>
      </c>
      <c r="U3193" s="2" t="e">
        <f t="shared" si="399"/>
        <v>#REF!</v>
      </c>
      <c r="V3193" s="2"/>
    </row>
    <row r="3194" spans="1:22" x14ac:dyDescent="0.25">
      <c r="A3194" t="s">
        <v>2041</v>
      </c>
      <c r="B3194" t="s">
        <v>2042</v>
      </c>
      <c r="C3194">
        <v>159.99999999999699</v>
      </c>
      <c r="D3194" t="s">
        <v>5306</v>
      </c>
      <c r="E3194" s="1">
        <v>41796</v>
      </c>
      <c r="F3194" t="s">
        <v>5312</v>
      </c>
      <c r="G3194">
        <v>1</v>
      </c>
      <c r="H3194" t="s">
        <v>5307</v>
      </c>
      <c r="I3194" t="s">
        <v>5302</v>
      </c>
      <c r="J3194" t="s">
        <v>5303</v>
      </c>
      <c r="K3194" t="b">
        <f>LOOKUP(A3194,'[1]UDDATA-1'!B:B,'[1]UDDATA-1'!A:A)&lt;&gt;LOOKUP(A3194,'[1]UDDATA-2'!B:B,'[1]UDDATA-2'!A:A)</f>
        <v>0</v>
      </c>
      <c r="L3194" t="str">
        <f t="shared" si="392"/>
        <v>Lyd- og musikbehandling</v>
      </c>
      <c r="M3194">
        <f t="shared" si="393"/>
        <v>0</v>
      </c>
      <c r="N3194" t="str">
        <f t="shared" si="394"/>
        <v/>
      </c>
      <c r="O3194" t="e">
        <f>IF(AND(A3194&lt;&gt;A3193,#REF!&lt;&gt;""),#REF!,"")</f>
        <v>#REF!</v>
      </c>
      <c r="P3194" t="e">
        <f t="shared" si="397"/>
        <v>#REF!</v>
      </c>
      <c r="Q3194" s="2" t="e">
        <f t="shared" ca="1" si="398"/>
        <v>#REF!</v>
      </c>
      <c r="R3194" t="e">
        <f>IF(NOT(#REF!="Indskrevet"),"",IF(E3194="",FALSE,AND(NOT(#REF!),VALUE(RIGHT(CONCATENATE(YEAR(E3194)),2))=15)))</f>
        <v>#REF!</v>
      </c>
      <c r="S3194" t="e">
        <f t="shared" si="395"/>
        <v>#REF!</v>
      </c>
      <c r="T3194" t="e">
        <f t="shared" si="396"/>
        <v>#REF!</v>
      </c>
      <c r="U3194" s="2" t="e">
        <f t="shared" si="399"/>
        <v>#REF!</v>
      </c>
      <c r="V3194" s="2"/>
    </row>
    <row r="3195" spans="1:22" x14ac:dyDescent="0.25">
      <c r="A3195" t="s">
        <v>2041</v>
      </c>
      <c r="B3195" t="s">
        <v>2042</v>
      </c>
      <c r="C3195">
        <v>159.99999999999699</v>
      </c>
      <c r="D3195" t="s">
        <v>5300</v>
      </c>
      <c r="E3195" s="1">
        <v>41878</v>
      </c>
      <c r="F3195" t="s">
        <v>5312</v>
      </c>
      <c r="G3195">
        <v>2</v>
      </c>
      <c r="H3195" t="s">
        <v>5287</v>
      </c>
      <c r="I3195" t="s">
        <v>5302</v>
      </c>
      <c r="J3195" t="s">
        <v>5303</v>
      </c>
      <c r="K3195" t="b">
        <f>LOOKUP(A3195,'[1]UDDATA-1'!B:B,'[1]UDDATA-1'!A:A)&lt;&gt;LOOKUP(A3195,'[1]UDDATA-2'!B:B,'[1]UDDATA-2'!A:A)</f>
        <v>0</v>
      </c>
      <c r="L3195" t="str">
        <f t="shared" si="392"/>
        <v/>
      </c>
      <c r="M3195" t="str">
        <f t="shared" si="393"/>
        <v/>
      </c>
      <c r="N3195" t="str">
        <f t="shared" si="394"/>
        <v/>
      </c>
      <c r="O3195" t="e">
        <f>IF(AND(A3195&lt;&gt;A3194,#REF!&lt;&gt;""),#REF!,"")</f>
        <v>#REF!</v>
      </c>
      <c r="P3195" t="e">
        <f t="shared" si="397"/>
        <v>#REF!</v>
      </c>
      <c r="Q3195" s="2" t="e">
        <f t="shared" ca="1" si="398"/>
        <v>#REF!</v>
      </c>
      <c r="R3195" t="e">
        <f>IF(NOT(#REF!="Indskrevet"),"",IF(E3195="",FALSE,AND(NOT(#REF!),VALUE(RIGHT(CONCATENATE(YEAR(E3195)),2))=15)))</f>
        <v>#REF!</v>
      </c>
      <c r="S3195" t="e">
        <f t="shared" si="395"/>
        <v>#REF!</v>
      </c>
      <c r="T3195" t="e">
        <f t="shared" si="396"/>
        <v>#REF!</v>
      </c>
      <c r="U3195" s="2" t="e">
        <f t="shared" si="399"/>
        <v>#REF!</v>
      </c>
      <c r="V3195" s="2"/>
    </row>
    <row r="3196" spans="1:22" x14ac:dyDescent="0.25">
      <c r="A3196" t="s">
        <v>2041</v>
      </c>
      <c r="B3196" t="s">
        <v>2042</v>
      </c>
      <c r="C3196">
        <v>159.99999999999699</v>
      </c>
      <c r="D3196" t="s">
        <v>5317</v>
      </c>
      <c r="E3196" s="1">
        <v>41830</v>
      </c>
      <c r="F3196" t="s">
        <v>5314</v>
      </c>
      <c r="G3196">
        <v>1</v>
      </c>
      <c r="H3196" t="s">
        <v>5287</v>
      </c>
      <c r="I3196" t="s">
        <v>5305</v>
      </c>
      <c r="J3196" t="s">
        <v>5303</v>
      </c>
      <c r="K3196" t="b">
        <f>LOOKUP(A3196,'[1]UDDATA-1'!B:B,'[1]UDDATA-1'!A:A)&lt;&gt;LOOKUP(A3196,'[1]UDDATA-2'!B:B,'[1]UDDATA-2'!A:A)</f>
        <v>0</v>
      </c>
      <c r="L3196" t="str">
        <f t="shared" si="392"/>
        <v>Objektorienteret Software Engineering</v>
      </c>
      <c r="M3196">
        <f t="shared" si="393"/>
        <v>4</v>
      </c>
      <c r="N3196" t="str">
        <f t="shared" si="394"/>
        <v/>
      </c>
      <c r="O3196" t="e">
        <f>IF(AND(A3196&lt;&gt;A3195,#REF!&lt;&gt;""),#REF!,"")</f>
        <v>#REF!</v>
      </c>
      <c r="P3196" t="e">
        <f t="shared" si="397"/>
        <v>#REF!</v>
      </c>
      <c r="Q3196" s="2" t="e">
        <f t="shared" ca="1" si="398"/>
        <v>#REF!</v>
      </c>
      <c r="R3196" t="e">
        <f>IF(NOT(#REF!="Indskrevet"),"",IF(E3196="",FALSE,AND(NOT(#REF!),VALUE(RIGHT(CONCATENATE(YEAR(E3196)),2))=15)))</f>
        <v>#REF!</v>
      </c>
      <c r="S3196" t="e">
        <f t="shared" si="395"/>
        <v>#REF!</v>
      </c>
      <c r="T3196" t="e">
        <f t="shared" si="396"/>
        <v>#REF!</v>
      </c>
      <c r="U3196" s="2" t="e">
        <f t="shared" si="399"/>
        <v>#REF!</v>
      </c>
      <c r="V3196" s="2"/>
    </row>
    <row r="3197" spans="1:22" x14ac:dyDescent="0.25">
      <c r="A3197" t="s">
        <v>2043</v>
      </c>
      <c r="B3197" t="s">
        <v>2044</v>
      </c>
      <c r="C3197">
        <v>4.9999999999998002</v>
      </c>
      <c r="D3197" t="s">
        <v>5318</v>
      </c>
      <c r="E3197" s="1">
        <v>42032</v>
      </c>
      <c r="F3197" t="s">
        <v>5343</v>
      </c>
      <c r="G3197">
        <v>1</v>
      </c>
      <c r="H3197" t="s">
        <v>5287</v>
      </c>
      <c r="I3197" t="s">
        <v>5288</v>
      </c>
      <c r="J3197" t="s">
        <v>5289</v>
      </c>
      <c r="K3197" t="b">
        <f>LOOKUP(A3197,'[1]UDDATA-1'!B:B,'[1]UDDATA-1'!A:A)&lt;&gt;LOOKUP(A3197,'[1]UDDATA-2'!B:B,'[1]UDDATA-2'!A:A)</f>
        <v>0</v>
      </c>
      <c r="L3197" t="str">
        <f t="shared" si="392"/>
        <v>Grundlæggende programmering</v>
      </c>
      <c r="M3197" t="str">
        <f t="shared" si="393"/>
        <v/>
      </c>
      <c r="N3197" t="str">
        <f t="shared" si="394"/>
        <v>U</v>
      </c>
      <c r="O3197" t="e">
        <f>IF(AND(A3197&lt;&gt;A3196,#REF!&lt;&gt;""),#REF!,"")</f>
        <v>#REF!</v>
      </c>
      <c r="P3197" t="e">
        <f t="shared" si="397"/>
        <v>#REF!</v>
      </c>
      <c r="Q3197" s="2" t="e">
        <f t="shared" ca="1" si="398"/>
        <v>#REF!</v>
      </c>
      <c r="R3197" t="e">
        <f>IF(NOT(#REF!="Indskrevet"),"",IF(E3197="",FALSE,AND(NOT(#REF!),VALUE(RIGHT(CONCATENATE(YEAR(E3197)),2))=15)))</f>
        <v>#REF!</v>
      </c>
      <c r="S3197" t="e">
        <f t="shared" si="395"/>
        <v>#REF!</v>
      </c>
      <c r="T3197" t="e">
        <f t="shared" si="396"/>
        <v>#REF!</v>
      </c>
      <c r="U3197" s="2" t="e">
        <f t="shared" si="399"/>
        <v>#REF!</v>
      </c>
      <c r="V3197" s="2"/>
    </row>
    <row r="3198" spans="1:22" x14ac:dyDescent="0.25">
      <c r="A3198" t="s">
        <v>2046</v>
      </c>
      <c r="B3198" t="s">
        <v>2047</v>
      </c>
      <c r="C3198">
        <v>59.999999999998799</v>
      </c>
      <c r="D3198" t="s">
        <v>5285</v>
      </c>
      <c r="E3198" s="1">
        <v>42033</v>
      </c>
      <c r="F3198" t="s">
        <v>5286</v>
      </c>
      <c r="G3198">
        <v>1</v>
      </c>
      <c r="H3198" t="s">
        <v>5287</v>
      </c>
      <c r="I3198" t="s">
        <v>5288</v>
      </c>
      <c r="J3198" t="s">
        <v>5289</v>
      </c>
      <c r="K3198" t="b">
        <f>LOOKUP(A3198,'[1]UDDATA-1'!B:B,'[1]UDDATA-1'!A:A)&lt;&gt;LOOKUP(A3198,'[1]UDDATA-2'!B:B,'[1]UDDATA-2'!A:A)</f>
        <v>0</v>
      </c>
      <c r="L3198" t="str">
        <f t="shared" si="392"/>
        <v/>
      </c>
      <c r="M3198" t="str">
        <f t="shared" si="393"/>
        <v/>
      </c>
      <c r="N3198" t="str">
        <f t="shared" si="394"/>
        <v/>
      </c>
      <c r="O3198" t="e">
        <f>IF(AND(A3198&lt;&gt;A3197,#REF!&lt;&gt;""),#REF!,"")</f>
        <v>#REF!</v>
      </c>
      <c r="P3198" t="e">
        <f t="shared" si="397"/>
        <v>#REF!</v>
      </c>
      <c r="Q3198" s="2" t="e">
        <f t="shared" ca="1" si="398"/>
        <v>#REF!</v>
      </c>
      <c r="R3198" t="e">
        <f>IF(NOT(#REF!="Indskrevet"),"",IF(E3198="",FALSE,AND(NOT(#REF!),VALUE(RIGHT(CONCATENATE(YEAR(E3198)),2))=15)))</f>
        <v>#REF!</v>
      </c>
      <c r="S3198" t="e">
        <f t="shared" si="395"/>
        <v>#REF!</v>
      </c>
      <c r="T3198" t="e">
        <f t="shared" si="396"/>
        <v>#REF!</v>
      </c>
      <c r="U3198" s="2" t="e">
        <f t="shared" si="399"/>
        <v>#REF!</v>
      </c>
      <c r="V3198" s="2"/>
    </row>
    <row r="3199" spans="1:22" x14ac:dyDescent="0.25">
      <c r="A3199" t="s">
        <v>2046</v>
      </c>
      <c r="B3199" t="s">
        <v>2047</v>
      </c>
      <c r="C3199">
        <v>59.999999999998799</v>
      </c>
      <c r="D3199" t="s">
        <v>5285</v>
      </c>
      <c r="E3199" s="1">
        <v>42178</v>
      </c>
      <c r="F3199" t="s">
        <v>5291</v>
      </c>
      <c r="G3199">
        <v>1</v>
      </c>
      <c r="H3199" t="s">
        <v>5287</v>
      </c>
      <c r="I3199" t="s">
        <v>5292</v>
      </c>
      <c r="J3199" t="s">
        <v>5293</v>
      </c>
      <c r="K3199" t="b">
        <f>LOOKUP(A3199,'[1]UDDATA-1'!B:B,'[1]UDDATA-1'!A:A)&lt;&gt;LOOKUP(A3199,'[1]UDDATA-2'!B:B,'[1]UDDATA-2'!A:A)</f>
        <v>0</v>
      </c>
      <c r="L3199" t="str">
        <f t="shared" si="392"/>
        <v>Matematik til multimedie-applikationer</v>
      </c>
      <c r="M3199">
        <f t="shared" si="393"/>
        <v>2</v>
      </c>
      <c r="N3199" t="str">
        <f t="shared" si="394"/>
        <v/>
      </c>
      <c r="O3199" t="e">
        <f>IF(AND(A3199&lt;&gt;A3198,#REF!&lt;&gt;""),#REF!,"")</f>
        <v>#REF!</v>
      </c>
      <c r="P3199" t="e">
        <f t="shared" si="397"/>
        <v>#REF!</v>
      </c>
      <c r="Q3199" s="2" t="e">
        <f t="shared" ca="1" si="398"/>
        <v>#REF!</v>
      </c>
      <c r="R3199" t="e">
        <f>IF(NOT(#REF!="Indskrevet"),"",IF(E3199="",FALSE,AND(NOT(#REF!),VALUE(RIGHT(CONCATENATE(YEAR(E3199)),2))=15)))</f>
        <v>#REF!</v>
      </c>
      <c r="S3199" t="e">
        <f t="shared" si="395"/>
        <v>#REF!</v>
      </c>
      <c r="T3199" t="e">
        <f t="shared" si="396"/>
        <v>#REF!</v>
      </c>
      <c r="U3199" s="2" t="e">
        <f t="shared" si="399"/>
        <v>#REF!</v>
      </c>
      <c r="V3199" s="2"/>
    </row>
    <row r="3200" spans="1:22" x14ac:dyDescent="0.25">
      <c r="A3200" t="s">
        <v>2048</v>
      </c>
      <c r="B3200" t="s">
        <v>2049</v>
      </c>
      <c r="C3200">
        <v>4.9999999999998002</v>
      </c>
      <c r="D3200" t="s">
        <v>5318</v>
      </c>
      <c r="E3200" s="1">
        <v>41316</v>
      </c>
      <c r="F3200" t="s">
        <v>5308</v>
      </c>
      <c r="G3200">
        <v>1</v>
      </c>
      <c r="H3200" t="s">
        <v>5287</v>
      </c>
      <c r="I3200" t="s">
        <v>5288</v>
      </c>
      <c r="J3200" t="s">
        <v>5289</v>
      </c>
      <c r="K3200" t="b">
        <f>LOOKUP(A3200,'[1]UDDATA-1'!B:B,'[1]UDDATA-1'!A:A)&lt;&gt;LOOKUP(A3200,'[1]UDDATA-2'!B:B,'[1]UDDATA-2'!A:A)</f>
        <v>0</v>
      </c>
      <c r="L3200" t="str">
        <f t="shared" si="392"/>
        <v>Grundlæggende programmering</v>
      </c>
      <c r="M3200" t="str">
        <f t="shared" si="393"/>
        <v/>
      </c>
      <c r="N3200" t="str">
        <f t="shared" si="394"/>
        <v>U</v>
      </c>
      <c r="O3200" t="e">
        <f>IF(AND(A3200&lt;&gt;A3199,#REF!&lt;&gt;""),#REF!,"")</f>
        <v>#REF!</v>
      </c>
      <c r="P3200" t="e">
        <f t="shared" si="397"/>
        <v>#REF!</v>
      </c>
      <c r="Q3200" s="2" t="e">
        <f t="shared" ca="1" si="398"/>
        <v>#REF!</v>
      </c>
      <c r="R3200" t="e">
        <f>IF(NOT(#REF!="Indskrevet"),"",IF(E3200="",FALSE,AND(NOT(#REF!),VALUE(RIGHT(CONCATENATE(YEAR(E3200)),2))=15)))</f>
        <v>#REF!</v>
      </c>
      <c r="S3200" t="e">
        <f t="shared" si="395"/>
        <v>#REF!</v>
      </c>
      <c r="T3200" t="e">
        <f t="shared" si="396"/>
        <v>#REF!</v>
      </c>
      <c r="U3200" s="2" t="e">
        <f t="shared" si="399"/>
        <v>#REF!</v>
      </c>
      <c r="V3200" s="2"/>
    </row>
    <row r="3201" spans="1:22" x14ac:dyDescent="0.25">
      <c r="A3201" t="s">
        <v>2048</v>
      </c>
      <c r="B3201" t="s">
        <v>2049</v>
      </c>
      <c r="C3201">
        <v>4.9999999999998002</v>
      </c>
      <c r="D3201" t="s">
        <v>5318</v>
      </c>
      <c r="E3201" s="1">
        <v>41452</v>
      </c>
      <c r="F3201" t="s">
        <v>5309</v>
      </c>
      <c r="G3201">
        <v>1</v>
      </c>
      <c r="H3201" t="s">
        <v>5287</v>
      </c>
      <c r="I3201" t="s">
        <v>5292</v>
      </c>
      <c r="J3201" t="s">
        <v>5293</v>
      </c>
      <c r="K3201" t="b">
        <f>LOOKUP(A3201,'[1]UDDATA-1'!B:B,'[1]UDDATA-1'!A:A)&lt;&gt;LOOKUP(A3201,'[1]UDDATA-2'!B:B,'[1]UDDATA-2'!A:A)</f>
        <v>0</v>
      </c>
      <c r="L3201" t="str">
        <f t="shared" si="392"/>
        <v>Matematik til multimedie-applikationer</v>
      </c>
      <c r="M3201" t="str">
        <f t="shared" si="393"/>
        <v/>
      </c>
      <c r="N3201" t="str">
        <f t="shared" si="394"/>
        <v>U</v>
      </c>
      <c r="O3201" t="e">
        <f>IF(AND(A3201&lt;&gt;A3200,#REF!&lt;&gt;""),#REF!,"")</f>
        <v>#REF!</v>
      </c>
      <c r="P3201" t="e">
        <f t="shared" si="397"/>
        <v>#REF!</v>
      </c>
      <c r="Q3201" s="2" t="e">
        <f t="shared" ca="1" si="398"/>
        <v>#REF!</v>
      </c>
      <c r="R3201" t="e">
        <f>IF(NOT(#REF!="Indskrevet"),"",IF(E3201="",FALSE,AND(NOT(#REF!),VALUE(RIGHT(CONCATENATE(YEAR(E3201)),2))=15)))</f>
        <v>#REF!</v>
      </c>
      <c r="S3201" t="e">
        <f t="shared" si="395"/>
        <v>#REF!</v>
      </c>
      <c r="T3201" t="e">
        <f t="shared" si="396"/>
        <v>#REF!</v>
      </c>
      <c r="U3201" s="2" t="e">
        <f t="shared" si="399"/>
        <v>#REF!</v>
      </c>
      <c r="V3201" s="2"/>
    </row>
    <row r="3202" spans="1:22" x14ac:dyDescent="0.25">
      <c r="A3202" t="s">
        <v>2048</v>
      </c>
      <c r="B3202" t="s">
        <v>2049</v>
      </c>
      <c r="C3202">
        <v>4.9999999999998002</v>
      </c>
      <c r="D3202" t="s">
        <v>5318</v>
      </c>
      <c r="E3202" s="1">
        <v>41484</v>
      </c>
      <c r="F3202" t="s">
        <v>5310</v>
      </c>
      <c r="G3202">
        <v>1</v>
      </c>
      <c r="H3202" t="s">
        <v>5287</v>
      </c>
      <c r="I3202" t="s">
        <v>5295</v>
      </c>
      <c r="J3202" t="s">
        <v>5293</v>
      </c>
      <c r="K3202" t="b">
        <f>LOOKUP(A3202,'[1]UDDATA-1'!B:B,'[1]UDDATA-1'!A:A)&lt;&gt;LOOKUP(A3202,'[1]UDDATA-2'!B:B,'[1]UDDATA-2'!A:A)</f>
        <v>0</v>
      </c>
      <c r="L3202" t="str">
        <f t="shared" ref="L3202:L3265" si="400">IF(AND(I3202&lt;&gt;"",I3202&lt;&gt;I3201),I3202,"")</f>
        <v>Fysisk interface design</v>
      </c>
      <c r="M3202" t="str">
        <f t="shared" ref="M3202:M3265" si="401">IF(AND(L3202&lt;&gt;"",ISNUMBER(VALUE(D3202))),VALUE(D3202),"")</f>
        <v/>
      </c>
      <c r="N3202" t="str">
        <f t="shared" ref="N3202:N3265" si="402">IF(L3202="","",IF(M3202="",D3202,""))</f>
        <v>U</v>
      </c>
      <c r="O3202" t="e">
        <f>IF(AND(A3202&lt;&gt;A3201,#REF!&lt;&gt;""),#REF!,"")</f>
        <v>#REF!</v>
      </c>
      <c r="P3202" t="e">
        <f t="shared" si="397"/>
        <v>#REF!</v>
      </c>
      <c r="Q3202" s="2" t="e">
        <f t="shared" ca="1" si="398"/>
        <v>#REF!</v>
      </c>
      <c r="R3202" t="e">
        <f>IF(NOT(#REF!="Indskrevet"),"",IF(E3202="",FALSE,AND(NOT(#REF!),VALUE(RIGHT(CONCATENATE(YEAR(E3202)),2))=15)))</f>
        <v>#REF!</v>
      </c>
      <c r="S3202" t="e">
        <f t="shared" ref="S3202:S3265" si="403">IF(R3202="","",IF(A3202=A3201,S3201,NOT(OR(R3202,AND(A3203=A3202,R3203),AND(A3204=A3202,R3204),AND(A3205=A3202,R3205),AND(A3206=A3202,R3206),AND(A3207=A3202,R3207),AND(A3208=A3202,R3208),AND(A3209=A3202,R3209),AND(A3210=A3202,R3210),AND(A3211=A3202,R3211),AND(A3212=A3202,R3212)))))</f>
        <v>#REF!</v>
      </c>
      <c r="T3202" t="e">
        <f t="shared" ref="T3202:T3265" si="404">IF(U3202="","",O3202)</f>
        <v>#REF!</v>
      </c>
      <c r="U3202" s="2" t="e">
        <f t="shared" si="399"/>
        <v>#REF!</v>
      </c>
      <c r="V3202" s="2"/>
    </row>
    <row r="3203" spans="1:22" x14ac:dyDescent="0.25">
      <c r="A3203" t="s">
        <v>2050</v>
      </c>
      <c r="B3203" t="s">
        <v>2051</v>
      </c>
      <c r="C3203">
        <v>49.999999999999197</v>
      </c>
      <c r="D3203" t="s">
        <v>5306</v>
      </c>
      <c r="E3203" s="1">
        <v>42032</v>
      </c>
      <c r="F3203" t="s">
        <v>5357</v>
      </c>
      <c r="G3203">
        <v>1</v>
      </c>
      <c r="H3203" t="s">
        <v>5307</v>
      </c>
      <c r="I3203" t="s">
        <v>5324</v>
      </c>
      <c r="J3203" t="s">
        <v>5289</v>
      </c>
      <c r="K3203" t="b">
        <f>LOOKUP(A3203,'[1]UDDATA-1'!B:B,'[1]UDDATA-1'!A:A)&lt;&gt;LOOKUP(A3203,'[1]UDDATA-2'!B:B,'[1]UDDATA-2'!A:A)</f>
        <v>0</v>
      </c>
      <c r="L3203" t="str">
        <f t="shared" si="400"/>
        <v>Lineær algebra</v>
      </c>
      <c r="M3203">
        <f t="shared" si="401"/>
        <v>0</v>
      </c>
      <c r="N3203" t="str">
        <f t="shared" si="402"/>
        <v/>
      </c>
      <c r="O3203" t="e">
        <f>IF(AND(A3203&lt;&gt;A3202,#REF!&lt;&gt;""),#REF!,"")</f>
        <v>#REF!</v>
      </c>
      <c r="P3203" t="e">
        <f t="shared" ref="P3203:P3266" si="405">IF(O3203="","",IF(M3203="",0,IF(O3204&lt;&gt;"",1,IF(AND(O3204="",O3205&lt;&gt;""),2,IF(AND(O3204="",O3205="",O3206&lt;&gt;""),3,IF(AND(O3204="",O3205="",O3206="",O3207&lt;&gt;""),4,IF(AND(O3204="",O3205="",O3206="",O3207="",O3208&lt;&gt;""),5,IF(AND(O3204="",O3205="",O3206="",O3207="",O3208="",O3209&lt;&gt;""),6,IF(AND(O3204="",O3205="",O3206="",O3207="",O3208="",O3209="",O3210&lt;&gt;""),7,IF(AND(O3204="",O3205="",O3206="",O3207="",O3208="",O3209="",O3210="",O3211&lt;&gt;""),8,IF(AND(O3204="",O3205="",O3206="",O3207="",O3208="",O3209="",O3210="",O3211="",O3212&lt;&gt;""),9,IF(AND(O3204="",O3205="",O3206="",O3207="",O3208="",O3209="",O3210="",O3211="",O3212="",O3213&lt;&gt;""),10,IF(AND(O3204="",O3205="",O3206="",O3207="",O3208="",O3209="",O3210="",O3211="",O3212="",O3213="",O3214&lt;&gt;""),11,IF(AND(O3204="",O3205="",O3206="",O3207="",O3208="",O3209="",O3210="",O3211="",O3212="",O3213="",O3214="",O3215&lt;&gt;""),12,IF(AND(O3204="",O3205="",O3206="",O3207="",O3208="",O3209="",O3210="",O3211="",O3212="",O3213="",O3214="",O3215="",O3216&lt;&gt;""),13,IF(AND(O3204="",O3205="",O3206="",O3207="",O3208="",O3209="",O3210="",O3211="",O3212="",O3213="",O3214="",O3215="",O3216="",O3217&lt;&gt;""),14,IF(AND(O3204="",O3205="",O3206="",O3207="",O3208="",O3209="",O3210="",O3211="",O3212="",O3213="",O3214="",O3215="",O3216="",O3217="",O3218&lt;&gt;""),15)))))))))))))))))</f>
        <v>#REF!</v>
      </c>
      <c r="Q3203" s="2" t="e">
        <f t="shared" ref="Q3203:Q3266" ca="1" si="406">IF(OR(P3203="",P3203=0),"",AVERAGE(INDIRECT(CONCATENATE("AU",ROW(),":AU",ROW()+P3203))))</f>
        <v>#REF!</v>
      </c>
      <c r="R3203" t="e">
        <f>IF(NOT(#REF!="Indskrevet"),"",IF(E3203="",FALSE,AND(NOT(#REF!),VALUE(RIGHT(CONCATENATE(YEAR(E3203)),2))=15)))</f>
        <v>#REF!</v>
      </c>
      <c r="S3203" t="e">
        <f t="shared" si="403"/>
        <v>#REF!</v>
      </c>
      <c r="T3203" t="e">
        <f t="shared" si="404"/>
        <v>#REF!</v>
      </c>
      <c r="U3203" s="2" t="e">
        <f t="shared" si="399"/>
        <v>#REF!</v>
      </c>
      <c r="V3203" s="2"/>
    </row>
    <row r="3204" spans="1:22" x14ac:dyDescent="0.25">
      <c r="A3204" t="s">
        <v>2050</v>
      </c>
      <c r="B3204" t="s">
        <v>2051</v>
      </c>
      <c r="C3204">
        <v>49.999999999999197</v>
      </c>
      <c r="D3204" t="s">
        <v>5285</v>
      </c>
      <c r="E3204" s="1">
        <v>42058</v>
      </c>
      <c r="F3204" t="s">
        <v>5357</v>
      </c>
      <c r="G3204">
        <v>2</v>
      </c>
      <c r="H3204" t="s">
        <v>5287</v>
      </c>
      <c r="I3204" t="s">
        <v>5324</v>
      </c>
      <c r="J3204" t="s">
        <v>5289</v>
      </c>
      <c r="K3204" t="b">
        <f>LOOKUP(A3204,'[1]UDDATA-1'!B:B,'[1]UDDATA-1'!A:A)&lt;&gt;LOOKUP(A3204,'[1]UDDATA-2'!B:B,'[1]UDDATA-2'!A:A)</f>
        <v>0</v>
      </c>
      <c r="L3204" t="str">
        <f t="shared" si="400"/>
        <v/>
      </c>
      <c r="M3204" t="str">
        <f t="shared" si="401"/>
        <v/>
      </c>
      <c r="N3204" t="str">
        <f t="shared" si="402"/>
        <v/>
      </c>
      <c r="O3204" t="e">
        <f>IF(AND(A3204&lt;&gt;A3203,#REF!&lt;&gt;""),#REF!,"")</f>
        <v>#REF!</v>
      </c>
      <c r="P3204" t="e">
        <f t="shared" si="405"/>
        <v>#REF!</v>
      </c>
      <c r="Q3204" s="2" t="e">
        <f t="shared" ca="1" si="406"/>
        <v>#REF!</v>
      </c>
      <c r="R3204" t="e">
        <f>IF(NOT(#REF!="Indskrevet"),"",IF(E3204="",FALSE,AND(NOT(#REF!),VALUE(RIGHT(CONCATENATE(YEAR(E3204)),2))=15)))</f>
        <v>#REF!</v>
      </c>
      <c r="S3204" t="e">
        <f t="shared" si="403"/>
        <v>#REF!</v>
      </c>
      <c r="T3204" t="e">
        <f t="shared" si="404"/>
        <v>#REF!</v>
      </c>
      <c r="U3204" s="2" t="e">
        <f t="shared" ref="U3204:U3267" si="407">IF(OR(P3204="",P3204&lt;3),"",Q3204)</f>
        <v>#REF!</v>
      </c>
      <c r="V3204" s="2"/>
    </row>
    <row r="3205" spans="1:22" x14ac:dyDescent="0.25">
      <c r="A3205" t="s">
        <v>2050</v>
      </c>
      <c r="B3205" t="s">
        <v>2051</v>
      </c>
      <c r="C3205">
        <v>49.999999999999197</v>
      </c>
      <c r="D3205" t="s">
        <v>5306</v>
      </c>
      <c r="E3205" s="1">
        <v>42187</v>
      </c>
      <c r="F3205" t="s">
        <v>5358</v>
      </c>
      <c r="G3205">
        <v>1</v>
      </c>
      <c r="H3205" t="s">
        <v>5307</v>
      </c>
      <c r="I3205" t="s">
        <v>5330</v>
      </c>
      <c r="J3205" t="s">
        <v>5293</v>
      </c>
      <c r="K3205" t="b">
        <f>LOOKUP(A3205,'[1]UDDATA-1'!B:B,'[1]UDDATA-1'!A:A)&lt;&gt;LOOKUP(A3205,'[1]UDDATA-2'!B:B,'[1]UDDATA-2'!A:A)</f>
        <v>0</v>
      </c>
      <c r="L3205" t="str">
        <f t="shared" si="400"/>
        <v>Diskret matematik</v>
      </c>
      <c r="M3205">
        <f t="shared" si="401"/>
        <v>0</v>
      </c>
      <c r="N3205" t="str">
        <f t="shared" si="402"/>
        <v/>
      </c>
      <c r="O3205" t="e">
        <f>IF(AND(A3205&lt;&gt;A3204,#REF!&lt;&gt;""),#REF!,"")</f>
        <v>#REF!</v>
      </c>
      <c r="P3205" t="e">
        <f t="shared" si="405"/>
        <v>#REF!</v>
      </c>
      <c r="Q3205" s="2" t="e">
        <f t="shared" ca="1" si="406"/>
        <v>#REF!</v>
      </c>
      <c r="R3205" t="e">
        <f>IF(NOT(#REF!="Indskrevet"),"",IF(E3205="",FALSE,AND(NOT(#REF!),VALUE(RIGHT(CONCATENATE(YEAR(E3205)),2))=15)))</f>
        <v>#REF!</v>
      </c>
      <c r="S3205" t="e">
        <f t="shared" si="403"/>
        <v>#REF!</v>
      </c>
      <c r="T3205" t="e">
        <f t="shared" si="404"/>
        <v>#REF!</v>
      </c>
      <c r="U3205" s="2" t="e">
        <f t="shared" si="407"/>
        <v>#REF!</v>
      </c>
      <c r="V3205" s="2"/>
    </row>
    <row r="3206" spans="1:22" x14ac:dyDescent="0.25">
      <c r="A3206" t="s">
        <v>2050</v>
      </c>
      <c r="B3206" t="s">
        <v>2051</v>
      </c>
      <c r="C3206">
        <v>49.999999999999197</v>
      </c>
      <c r="D3206" t="s">
        <v>5285</v>
      </c>
      <c r="E3206" s="1">
        <v>42257</v>
      </c>
      <c r="F3206" t="s">
        <v>5358</v>
      </c>
      <c r="G3206">
        <v>2</v>
      </c>
      <c r="H3206" t="s">
        <v>5287</v>
      </c>
      <c r="I3206" t="s">
        <v>5330</v>
      </c>
      <c r="J3206" t="s">
        <v>5299</v>
      </c>
      <c r="K3206" t="b">
        <f>LOOKUP(A3206,'[1]UDDATA-1'!B:B,'[1]UDDATA-1'!A:A)&lt;&gt;LOOKUP(A3206,'[1]UDDATA-2'!B:B,'[1]UDDATA-2'!A:A)</f>
        <v>0</v>
      </c>
      <c r="L3206" t="str">
        <f t="shared" si="400"/>
        <v/>
      </c>
      <c r="M3206" t="str">
        <f t="shared" si="401"/>
        <v/>
      </c>
      <c r="N3206" t="str">
        <f t="shared" si="402"/>
        <v/>
      </c>
      <c r="O3206" t="e">
        <f>IF(AND(A3206&lt;&gt;A3205,#REF!&lt;&gt;""),#REF!,"")</f>
        <v>#REF!</v>
      </c>
      <c r="P3206" t="e">
        <f t="shared" si="405"/>
        <v>#REF!</v>
      </c>
      <c r="Q3206" s="2" t="e">
        <f t="shared" ca="1" si="406"/>
        <v>#REF!</v>
      </c>
      <c r="R3206" t="e">
        <f>IF(NOT(#REF!="Indskrevet"),"",IF(E3206="",FALSE,AND(NOT(#REF!),VALUE(RIGHT(CONCATENATE(YEAR(E3206)),2))=15)))</f>
        <v>#REF!</v>
      </c>
      <c r="S3206" t="e">
        <f t="shared" si="403"/>
        <v>#REF!</v>
      </c>
      <c r="T3206" t="e">
        <f t="shared" si="404"/>
        <v>#REF!</v>
      </c>
      <c r="U3206" s="2" t="e">
        <f t="shared" si="407"/>
        <v>#REF!</v>
      </c>
      <c r="V3206" s="2"/>
    </row>
    <row r="3207" spans="1:22" x14ac:dyDescent="0.25">
      <c r="A3207" t="s">
        <v>2050</v>
      </c>
      <c r="B3207" t="s">
        <v>2051</v>
      </c>
      <c r="C3207">
        <v>49.999999999999197</v>
      </c>
      <c r="D3207" t="s">
        <v>5306</v>
      </c>
      <c r="E3207" s="1">
        <v>42159</v>
      </c>
      <c r="F3207" t="s">
        <v>5359</v>
      </c>
      <c r="G3207">
        <v>1</v>
      </c>
      <c r="H3207" t="s">
        <v>5307</v>
      </c>
      <c r="I3207" t="s">
        <v>5334</v>
      </c>
      <c r="J3207" t="s">
        <v>5293</v>
      </c>
      <c r="K3207" t="b">
        <f>LOOKUP(A3207,'[1]UDDATA-1'!B:B,'[1]UDDATA-1'!A:A)&lt;&gt;LOOKUP(A3207,'[1]UDDATA-2'!B:B,'[1]UDDATA-2'!A:A)</f>
        <v>0</v>
      </c>
      <c r="L3207" t="str">
        <f t="shared" si="400"/>
        <v>Objektorienteret programmering</v>
      </c>
      <c r="M3207">
        <f t="shared" si="401"/>
        <v>0</v>
      </c>
      <c r="N3207" t="str">
        <f t="shared" si="402"/>
        <v/>
      </c>
      <c r="O3207" t="e">
        <f>IF(AND(A3207&lt;&gt;A3206,#REF!&lt;&gt;""),#REF!,"")</f>
        <v>#REF!</v>
      </c>
      <c r="P3207" t="e">
        <f t="shared" si="405"/>
        <v>#REF!</v>
      </c>
      <c r="Q3207" s="2" t="e">
        <f t="shared" ca="1" si="406"/>
        <v>#REF!</v>
      </c>
      <c r="R3207" t="e">
        <f>IF(NOT(#REF!="Indskrevet"),"",IF(E3207="",FALSE,AND(NOT(#REF!),VALUE(RIGHT(CONCATENATE(YEAR(E3207)),2))=15)))</f>
        <v>#REF!</v>
      </c>
      <c r="S3207" t="e">
        <f t="shared" si="403"/>
        <v>#REF!</v>
      </c>
      <c r="T3207" t="e">
        <f t="shared" si="404"/>
        <v>#REF!</v>
      </c>
      <c r="U3207" s="2" t="e">
        <f t="shared" si="407"/>
        <v>#REF!</v>
      </c>
      <c r="V3207" s="2"/>
    </row>
    <row r="3208" spans="1:22" x14ac:dyDescent="0.25">
      <c r="A3208" t="s">
        <v>2050</v>
      </c>
      <c r="B3208" t="s">
        <v>2051</v>
      </c>
      <c r="C3208">
        <v>49.999999999999197</v>
      </c>
      <c r="D3208" t="s">
        <v>5306</v>
      </c>
      <c r="E3208" s="1">
        <v>42244</v>
      </c>
      <c r="F3208" t="s">
        <v>5359</v>
      </c>
      <c r="G3208">
        <v>2</v>
      </c>
      <c r="H3208" t="s">
        <v>5287</v>
      </c>
      <c r="I3208" t="s">
        <v>5334</v>
      </c>
      <c r="J3208" t="s">
        <v>5293</v>
      </c>
      <c r="K3208" t="b">
        <f>LOOKUP(A3208,'[1]UDDATA-1'!B:B,'[1]UDDATA-1'!A:A)&lt;&gt;LOOKUP(A3208,'[1]UDDATA-2'!B:B,'[1]UDDATA-2'!A:A)</f>
        <v>0</v>
      </c>
      <c r="L3208" t="str">
        <f t="shared" si="400"/>
        <v/>
      </c>
      <c r="M3208" t="str">
        <f t="shared" si="401"/>
        <v/>
      </c>
      <c r="N3208" t="str">
        <f t="shared" si="402"/>
        <v/>
      </c>
      <c r="O3208" t="e">
        <f>IF(AND(A3208&lt;&gt;A3207,#REF!&lt;&gt;""),#REF!,"")</f>
        <v>#REF!</v>
      </c>
      <c r="P3208" t="e">
        <f t="shared" si="405"/>
        <v>#REF!</v>
      </c>
      <c r="Q3208" s="2" t="e">
        <f t="shared" ca="1" si="406"/>
        <v>#REF!</v>
      </c>
      <c r="R3208" t="e">
        <f>IF(NOT(#REF!="Indskrevet"),"",IF(E3208="",FALSE,AND(NOT(#REF!),VALUE(RIGHT(CONCATENATE(YEAR(E3208)),2))=15)))</f>
        <v>#REF!</v>
      </c>
      <c r="S3208" t="e">
        <f t="shared" si="403"/>
        <v>#REF!</v>
      </c>
      <c r="T3208" t="e">
        <f t="shared" si="404"/>
        <v>#REF!</v>
      </c>
      <c r="U3208" s="2" t="e">
        <f t="shared" si="407"/>
        <v>#REF!</v>
      </c>
      <c r="V3208" s="2"/>
    </row>
    <row r="3209" spans="1:22" x14ac:dyDescent="0.25">
      <c r="A3209" t="s">
        <v>2053</v>
      </c>
      <c r="B3209" t="s">
        <v>2054</v>
      </c>
      <c r="C3209">
        <v>59.999999999998799</v>
      </c>
      <c r="K3209" t="b">
        <f>LOOKUP(A3209,'[1]UDDATA-1'!B:B,'[1]UDDATA-1'!A:A)&lt;&gt;LOOKUP(A3209,'[1]UDDATA-2'!B:B,'[1]UDDATA-2'!A:A)</f>
        <v>0</v>
      </c>
      <c r="L3209" t="str">
        <f t="shared" si="400"/>
        <v/>
      </c>
      <c r="M3209" t="str">
        <f t="shared" si="401"/>
        <v/>
      </c>
      <c r="N3209" t="str">
        <f t="shared" si="402"/>
        <v/>
      </c>
      <c r="O3209" t="e">
        <f>IF(AND(A3209&lt;&gt;A3208,#REF!&lt;&gt;""),#REF!,"")</f>
        <v>#REF!</v>
      </c>
      <c r="P3209" t="e">
        <f t="shared" si="405"/>
        <v>#REF!</v>
      </c>
      <c r="Q3209" s="2" t="e">
        <f t="shared" ca="1" si="406"/>
        <v>#REF!</v>
      </c>
      <c r="R3209" t="e">
        <f>IF(NOT(#REF!="Indskrevet"),"",IF(E3209="",FALSE,AND(NOT(#REF!),VALUE(RIGHT(CONCATENATE(YEAR(E3209)),2))=15)))</f>
        <v>#REF!</v>
      </c>
      <c r="S3209" t="e">
        <f t="shared" si="403"/>
        <v>#REF!</v>
      </c>
      <c r="T3209" t="e">
        <f t="shared" si="404"/>
        <v>#REF!</v>
      </c>
      <c r="U3209" s="2" t="e">
        <f t="shared" si="407"/>
        <v>#REF!</v>
      </c>
      <c r="V3209" s="2"/>
    </row>
    <row r="3210" spans="1:22" x14ac:dyDescent="0.25">
      <c r="A3210" t="s">
        <v>2055</v>
      </c>
      <c r="B3210" t="s">
        <v>2056</v>
      </c>
      <c r="C3210">
        <v>4.9999999999998002</v>
      </c>
      <c r="K3210" t="b">
        <f>LOOKUP(A3210,'[1]UDDATA-1'!B:B,'[1]UDDATA-1'!A:A)&lt;&gt;LOOKUP(A3210,'[1]UDDATA-2'!B:B,'[1]UDDATA-2'!A:A)</f>
        <v>0</v>
      </c>
      <c r="L3210" t="str">
        <f t="shared" si="400"/>
        <v/>
      </c>
      <c r="M3210" t="str">
        <f t="shared" si="401"/>
        <v/>
      </c>
      <c r="N3210" t="str">
        <f t="shared" si="402"/>
        <v/>
      </c>
      <c r="O3210" t="e">
        <f>IF(AND(A3210&lt;&gt;A3209,#REF!&lt;&gt;""),#REF!,"")</f>
        <v>#REF!</v>
      </c>
      <c r="P3210" t="e">
        <f t="shared" si="405"/>
        <v>#REF!</v>
      </c>
      <c r="Q3210" s="2" t="e">
        <f t="shared" ca="1" si="406"/>
        <v>#REF!</v>
      </c>
      <c r="R3210" t="e">
        <f>IF(NOT(#REF!="Indskrevet"),"",IF(E3210="",FALSE,AND(NOT(#REF!),VALUE(RIGHT(CONCATENATE(YEAR(E3210)),2))=15)))</f>
        <v>#REF!</v>
      </c>
      <c r="S3210" t="e">
        <f t="shared" si="403"/>
        <v>#REF!</v>
      </c>
      <c r="T3210" t="e">
        <f t="shared" si="404"/>
        <v>#REF!</v>
      </c>
      <c r="U3210" s="2" t="e">
        <f t="shared" si="407"/>
        <v>#REF!</v>
      </c>
      <c r="V3210" s="2"/>
    </row>
    <row r="3211" spans="1:22" x14ac:dyDescent="0.25">
      <c r="A3211" t="s">
        <v>2059</v>
      </c>
      <c r="B3211" t="s">
        <v>2060</v>
      </c>
      <c r="C3211">
        <v>0</v>
      </c>
      <c r="K3211" t="b">
        <f>LOOKUP(A3211,'[1]UDDATA-1'!B:B,'[1]UDDATA-1'!A:A)&lt;&gt;LOOKUP(A3211,'[1]UDDATA-2'!B:B,'[1]UDDATA-2'!A:A)</f>
        <v>0</v>
      </c>
      <c r="L3211" t="str">
        <f t="shared" si="400"/>
        <v/>
      </c>
      <c r="M3211" t="str">
        <f t="shared" si="401"/>
        <v/>
      </c>
      <c r="N3211" t="str">
        <f t="shared" si="402"/>
        <v/>
      </c>
      <c r="O3211" t="e">
        <f>IF(AND(A3211&lt;&gt;A3210,#REF!&lt;&gt;""),#REF!,"")</f>
        <v>#REF!</v>
      </c>
      <c r="P3211" t="e">
        <f t="shared" si="405"/>
        <v>#REF!</v>
      </c>
      <c r="Q3211" s="2" t="e">
        <f t="shared" ca="1" si="406"/>
        <v>#REF!</v>
      </c>
      <c r="R3211" t="e">
        <f>IF(NOT(#REF!="Indskrevet"),"",IF(E3211="",FALSE,AND(NOT(#REF!),VALUE(RIGHT(CONCATENATE(YEAR(E3211)),2))=15)))</f>
        <v>#REF!</v>
      </c>
      <c r="S3211" t="e">
        <f t="shared" si="403"/>
        <v>#REF!</v>
      </c>
      <c r="T3211" t="e">
        <f t="shared" si="404"/>
        <v>#REF!</v>
      </c>
      <c r="U3211" s="2" t="e">
        <f t="shared" si="407"/>
        <v>#REF!</v>
      </c>
      <c r="V3211" s="2"/>
    </row>
    <row r="3212" spans="1:22" x14ac:dyDescent="0.25">
      <c r="A3212" t="s">
        <v>2061</v>
      </c>
      <c r="B3212" t="s">
        <v>2062</v>
      </c>
      <c r="C3212">
        <v>59.999999999998799</v>
      </c>
      <c r="D3212" t="s">
        <v>5285</v>
      </c>
      <c r="E3212" s="1">
        <v>41316</v>
      </c>
      <c r="F3212" t="s">
        <v>5308</v>
      </c>
      <c r="G3212">
        <v>1</v>
      </c>
      <c r="H3212" t="s">
        <v>5287</v>
      </c>
      <c r="I3212" t="s">
        <v>5288</v>
      </c>
      <c r="J3212" t="s">
        <v>5289</v>
      </c>
      <c r="K3212" t="b">
        <f>LOOKUP(A3212,'[1]UDDATA-1'!B:B,'[1]UDDATA-1'!A:A)&lt;&gt;LOOKUP(A3212,'[1]UDDATA-2'!B:B,'[1]UDDATA-2'!A:A)</f>
        <v>0</v>
      </c>
      <c r="L3212" t="str">
        <f t="shared" si="400"/>
        <v>Grundlæggende programmering</v>
      </c>
      <c r="M3212">
        <f t="shared" si="401"/>
        <v>2</v>
      </c>
      <c r="N3212" t="str">
        <f t="shared" si="402"/>
        <v/>
      </c>
      <c r="O3212" t="e">
        <f>IF(AND(A3212&lt;&gt;A3211,#REF!&lt;&gt;""),#REF!,"")</f>
        <v>#REF!</v>
      </c>
      <c r="P3212" t="e">
        <f t="shared" si="405"/>
        <v>#REF!</v>
      </c>
      <c r="Q3212" s="2" t="e">
        <f t="shared" ca="1" si="406"/>
        <v>#REF!</v>
      </c>
      <c r="R3212" t="e">
        <f>IF(NOT(#REF!="Indskrevet"),"",IF(E3212="",FALSE,AND(NOT(#REF!),VALUE(RIGHT(CONCATENATE(YEAR(E3212)),2))=15)))</f>
        <v>#REF!</v>
      </c>
      <c r="S3212" t="e">
        <f t="shared" si="403"/>
        <v>#REF!</v>
      </c>
      <c r="T3212" t="e">
        <f t="shared" si="404"/>
        <v>#REF!</v>
      </c>
      <c r="U3212" s="2" t="e">
        <f t="shared" si="407"/>
        <v>#REF!</v>
      </c>
      <c r="V3212" s="2"/>
    </row>
    <row r="3213" spans="1:22" x14ac:dyDescent="0.25">
      <c r="A3213" t="s">
        <v>2061</v>
      </c>
      <c r="B3213" t="s">
        <v>2062</v>
      </c>
      <c r="C3213">
        <v>59.999999999998799</v>
      </c>
      <c r="D3213" t="s">
        <v>5317</v>
      </c>
      <c r="E3213" s="1">
        <v>41452</v>
      </c>
      <c r="F3213" t="s">
        <v>5309</v>
      </c>
      <c r="G3213">
        <v>1</v>
      </c>
      <c r="H3213" t="s">
        <v>5287</v>
      </c>
      <c r="I3213" t="s">
        <v>5292</v>
      </c>
      <c r="J3213" t="s">
        <v>5293</v>
      </c>
      <c r="K3213" t="b">
        <f>LOOKUP(A3213,'[1]UDDATA-1'!B:B,'[1]UDDATA-1'!A:A)&lt;&gt;LOOKUP(A3213,'[1]UDDATA-2'!B:B,'[1]UDDATA-2'!A:A)</f>
        <v>0</v>
      </c>
      <c r="L3213" t="str">
        <f t="shared" si="400"/>
        <v>Matematik til multimedie-applikationer</v>
      </c>
      <c r="M3213">
        <f t="shared" si="401"/>
        <v>4</v>
      </c>
      <c r="N3213" t="str">
        <f t="shared" si="402"/>
        <v/>
      </c>
      <c r="O3213" t="e">
        <f>IF(AND(A3213&lt;&gt;A3212,#REF!&lt;&gt;""),#REF!,"")</f>
        <v>#REF!</v>
      </c>
      <c r="P3213" t="e">
        <f t="shared" si="405"/>
        <v>#REF!</v>
      </c>
      <c r="Q3213" s="2" t="e">
        <f t="shared" ca="1" si="406"/>
        <v>#REF!</v>
      </c>
      <c r="R3213" t="e">
        <f>IF(NOT(#REF!="Indskrevet"),"",IF(E3213="",FALSE,AND(NOT(#REF!),VALUE(RIGHT(CONCATENATE(YEAR(E3213)),2))=15)))</f>
        <v>#REF!</v>
      </c>
      <c r="S3213" t="e">
        <f t="shared" si="403"/>
        <v>#REF!</v>
      </c>
      <c r="T3213" t="e">
        <f t="shared" si="404"/>
        <v>#REF!</v>
      </c>
      <c r="U3213" s="2" t="e">
        <f t="shared" si="407"/>
        <v>#REF!</v>
      </c>
      <c r="V3213" s="2"/>
    </row>
    <row r="3214" spans="1:22" x14ac:dyDescent="0.25">
      <c r="A3214" t="s">
        <v>2061</v>
      </c>
      <c r="B3214" t="s">
        <v>2062</v>
      </c>
      <c r="C3214">
        <v>59.999999999998799</v>
      </c>
      <c r="D3214" t="s">
        <v>5285</v>
      </c>
      <c r="E3214" s="1">
        <v>41484</v>
      </c>
      <c r="F3214" t="s">
        <v>5310</v>
      </c>
      <c r="G3214">
        <v>1</v>
      </c>
      <c r="H3214" t="s">
        <v>5287</v>
      </c>
      <c r="I3214" t="s">
        <v>5295</v>
      </c>
      <c r="J3214" t="s">
        <v>5293</v>
      </c>
      <c r="K3214" t="b">
        <f>LOOKUP(A3214,'[1]UDDATA-1'!B:B,'[1]UDDATA-1'!A:A)&lt;&gt;LOOKUP(A3214,'[1]UDDATA-2'!B:B,'[1]UDDATA-2'!A:A)</f>
        <v>0</v>
      </c>
      <c r="L3214" t="str">
        <f t="shared" si="400"/>
        <v>Fysisk interface design</v>
      </c>
      <c r="M3214">
        <f t="shared" si="401"/>
        <v>2</v>
      </c>
      <c r="N3214" t="str">
        <f t="shared" si="402"/>
        <v/>
      </c>
      <c r="O3214" t="e">
        <f>IF(AND(A3214&lt;&gt;A3213,#REF!&lt;&gt;""),#REF!,"")</f>
        <v>#REF!</v>
      </c>
      <c r="P3214" t="e">
        <f t="shared" si="405"/>
        <v>#REF!</v>
      </c>
      <c r="Q3214" s="2" t="e">
        <f t="shared" ca="1" si="406"/>
        <v>#REF!</v>
      </c>
      <c r="R3214" t="e">
        <f>IF(NOT(#REF!="Indskrevet"),"",IF(E3214="",FALSE,AND(NOT(#REF!),VALUE(RIGHT(CONCATENATE(YEAR(E3214)),2))=15)))</f>
        <v>#REF!</v>
      </c>
      <c r="S3214" t="e">
        <f t="shared" si="403"/>
        <v>#REF!</v>
      </c>
      <c r="T3214" t="e">
        <f t="shared" si="404"/>
        <v>#REF!</v>
      </c>
      <c r="U3214" s="2" t="e">
        <f t="shared" si="407"/>
        <v>#REF!</v>
      </c>
      <c r="V3214" s="2"/>
    </row>
    <row r="3215" spans="1:22" x14ac:dyDescent="0.25">
      <c r="A3215" t="s">
        <v>2064</v>
      </c>
      <c r="B3215" t="s">
        <v>2065</v>
      </c>
      <c r="C3215">
        <v>179.99999999999599</v>
      </c>
      <c r="K3215" t="b">
        <f>LOOKUP(A3215,'[1]UDDATA-1'!B:B,'[1]UDDATA-1'!A:A)&lt;&gt;LOOKUP(A3215,'[1]UDDATA-2'!B:B,'[1]UDDATA-2'!A:A)</f>
        <v>0</v>
      </c>
      <c r="L3215" t="str">
        <f t="shared" si="400"/>
        <v/>
      </c>
      <c r="M3215" t="str">
        <f t="shared" si="401"/>
        <v/>
      </c>
      <c r="N3215" t="str">
        <f t="shared" si="402"/>
        <v/>
      </c>
      <c r="O3215" t="e">
        <f>IF(AND(A3215&lt;&gt;A3214,#REF!&lt;&gt;""),#REF!,"")</f>
        <v>#REF!</v>
      </c>
      <c r="P3215" t="e">
        <f t="shared" si="405"/>
        <v>#REF!</v>
      </c>
      <c r="Q3215" s="2" t="e">
        <f t="shared" ca="1" si="406"/>
        <v>#REF!</v>
      </c>
      <c r="R3215" t="e">
        <f>IF(NOT(#REF!="Indskrevet"),"",IF(E3215="",FALSE,AND(NOT(#REF!),VALUE(RIGHT(CONCATENATE(YEAR(E3215)),2))=15)))</f>
        <v>#REF!</v>
      </c>
      <c r="S3215" t="e">
        <f t="shared" si="403"/>
        <v>#REF!</v>
      </c>
      <c r="T3215" t="e">
        <f t="shared" si="404"/>
        <v>#REF!</v>
      </c>
      <c r="U3215" s="2" t="e">
        <f t="shared" si="407"/>
        <v>#REF!</v>
      </c>
      <c r="V3215" s="2"/>
    </row>
    <row r="3216" spans="1:22" x14ac:dyDescent="0.25">
      <c r="A3216" t="s">
        <v>2066</v>
      </c>
      <c r="B3216" t="s">
        <v>2067</v>
      </c>
      <c r="C3216">
        <v>59.999999999998799</v>
      </c>
      <c r="D3216" t="s">
        <v>5290</v>
      </c>
      <c r="E3216" s="1">
        <v>42031</v>
      </c>
      <c r="F3216" t="s">
        <v>5308</v>
      </c>
      <c r="G3216">
        <v>1</v>
      </c>
      <c r="H3216" t="s">
        <v>5287</v>
      </c>
      <c r="I3216" t="s">
        <v>5288</v>
      </c>
      <c r="J3216" t="s">
        <v>5289</v>
      </c>
      <c r="K3216" t="b">
        <f>LOOKUP(A3216,'[1]UDDATA-1'!B:B,'[1]UDDATA-1'!A:A)&lt;&gt;LOOKUP(A3216,'[1]UDDATA-2'!B:B,'[1]UDDATA-2'!A:A)</f>
        <v>0</v>
      </c>
      <c r="L3216" t="str">
        <f t="shared" si="400"/>
        <v>Grundlæggende programmering</v>
      </c>
      <c r="M3216">
        <f t="shared" si="401"/>
        <v>10</v>
      </c>
      <c r="N3216" t="str">
        <f t="shared" si="402"/>
        <v/>
      </c>
      <c r="O3216" t="e">
        <f>IF(AND(A3216&lt;&gt;A3215,#REF!&lt;&gt;""),#REF!,"")</f>
        <v>#REF!</v>
      </c>
      <c r="P3216" t="e">
        <f t="shared" si="405"/>
        <v>#REF!</v>
      </c>
      <c r="Q3216" s="2" t="e">
        <f t="shared" ca="1" si="406"/>
        <v>#REF!</v>
      </c>
      <c r="R3216" t="e">
        <f>IF(NOT(#REF!="Indskrevet"),"",IF(E3216="",FALSE,AND(NOT(#REF!),VALUE(RIGHT(CONCATENATE(YEAR(E3216)),2))=15)))</f>
        <v>#REF!</v>
      </c>
      <c r="S3216" t="e">
        <f t="shared" si="403"/>
        <v>#REF!</v>
      </c>
      <c r="T3216" t="e">
        <f t="shared" si="404"/>
        <v>#REF!</v>
      </c>
      <c r="U3216" s="2" t="e">
        <f t="shared" si="407"/>
        <v>#REF!</v>
      </c>
      <c r="V3216" s="2"/>
    </row>
    <row r="3217" spans="1:22" x14ac:dyDescent="0.25">
      <c r="A3217" t="s">
        <v>2066</v>
      </c>
      <c r="B3217" t="s">
        <v>2067</v>
      </c>
      <c r="C3217">
        <v>59.999999999998799</v>
      </c>
      <c r="D3217" t="s">
        <v>5317</v>
      </c>
      <c r="E3217" s="1">
        <v>42178</v>
      </c>
      <c r="F3217" t="s">
        <v>5309</v>
      </c>
      <c r="G3217">
        <v>1</v>
      </c>
      <c r="H3217" t="s">
        <v>5287</v>
      </c>
      <c r="I3217" t="s">
        <v>5292</v>
      </c>
      <c r="J3217" t="s">
        <v>5293</v>
      </c>
      <c r="K3217" t="b">
        <f>LOOKUP(A3217,'[1]UDDATA-1'!B:B,'[1]UDDATA-1'!A:A)&lt;&gt;LOOKUP(A3217,'[1]UDDATA-2'!B:B,'[1]UDDATA-2'!A:A)</f>
        <v>0</v>
      </c>
      <c r="L3217" t="str">
        <f t="shared" si="400"/>
        <v>Matematik til multimedie-applikationer</v>
      </c>
      <c r="M3217">
        <f t="shared" si="401"/>
        <v>4</v>
      </c>
      <c r="N3217" t="str">
        <f t="shared" si="402"/>
        <v/>
      </c>
      <c r="O3217" t="e">
        <f>IF(AND(A3217&lt;&gt;A3216,#REF!&lt;&gt;""),#REF!,"")</f>
        <v>#REF!</v>
      </c>
      <c r="P3217" t="e">
        <f t="shared" si="405"/>
        <v>#REF!</v>
      </c>
      <c r="Q3217" s="2" t="e">
        <f t="shared" ca="1" si="406"/>
        <v>#REF!</v>
      </c>
      <c r="R3217" t="e">
        <f>IF(NOT(#REF!="Indskrevet"),"",IF(E3217="",FALSE,AND(NOT(#REF!),VALUE(RIGHT(CONCATENATE(YEAR(E3217)),2))=15)))</f>
        <v>#REF!</v>
      </c>
      <c r="S3217" t="e">
        <f t="shared" si="403"/>
        <v>#REF!</v>
      </c>
      <c r="T3217" t="e">
        <f t="shared" si="404"/>
        <v>#REF!</v>
      </c>
      <c r="U3217" s="2" t="e">
        <f t="shared" si="407"/>
        <v>#REF!</v>
      </c>
      <c r="V3217" s="2"/>
    </row>
    <row r="3218" spans="1:22" x14ac:dyDescent="0.25">
      <c r="A3218" t="s">
        <v>2068</v>
      </c>
      <c r="B3218" t="s">
        <v>2069</v>
      </c>
      <c r="C3218">
        <v>29.9999999999994</v>
      </c>
      <c r="D3218" t="s">
        <v>5285</v>
      </c>
      <c r="E3218" s="1">
        <v>42031</v>
      </c>
      <c r="F3218" t="s">
        <v>5328</v>
      </c>
      <c r="G3218">
        <v>1</v>
      </c>
      <c r="H3218" t="s">
        <v>5287</v>
      </c>
      <c r="I3218" t="s">
        <v>5324</v>
      </c>
      <c r="J3218" t="s">
        <v>5289</v>
      </c>
      <c r="K3218" t="b">
        <f>LOOKUP(A3218,'[1]UDDATA-1'!B:B,'[1]UDDATA-1'!A:A)&lt;&gt;LOOKUP(A3218,'[1]UDDATA-2'!B:B,'[1]UDDATA-2'!A:A)</f>
        <v>0</v>
      </c>
      <c r="L3218" t="str">
        <f t="shared" si="400"/>
        <v>Lineær algebra</v>
      </c>
      <c r="M3218">
        <f t="shared" si="401"/>
        <v>2</v>
      </c>
      <c r="N3218" t="str">
        <f t="shared" si="402"/>
        <v/>
      </c>
      <c r="O3218" t="e">
        <f>IF(AND(A3218&lt;&gt;A3217,#REF!&lt;&gt;""),#REF!,"")</f>
        <v>#REF!</v>
      </c>
      <c r="P3218" t="e">
        <f t="shared" si="405"/>
        <v>#REF!</v>
      </c>
      <c r="Q3218" s="2" t="e">
        <f t="shared" ca="1" si="406"/>
        <v>#REF!</v>
      </c>
      <c r="R3218" t="e">
        <f>IF(NOT(#REF!="Indskrevet"),"",IF(E3218="",FALSE,AND(NOT(#REF!),VALUE(RIGHT(CONCATENATE(YEAR(E3218)),2))=15)))</f>
        <v>#REF!</v>
      </c>
      <c r="S3218" t="e">
        <f t="shared" si="403"/>
        <v>#REF!</v>
      </c>
      <c r="T3218" t="e">
        <f t="shared" si="404"/>
        <v>#REF!</v>
      </c>
      <c r="U3218" s="2" t="e">
        <f t="shared" si="407"/>
        <v>#REF!</v>
      </c>
      <c r="V3218" s="2"/>
    </row>
    <row r="3219" spans="1:22" x14ac:dyDescent="0.25">
      <c r="A3219" t="s">
        <v>2068</v>
      </c>
      <c r="B3219" t="s">
        <v>2069</v>
      </c>
      <c r="C3219">
        <v>29.9999999999994</v>
      </c>
      <c r="D3219" t="s">
        <v>5318</v>
      </c>
      <c r="E3219" s="1">
        <v>42187</v>
      </c>
      <c r="F3219" t="s">
        <v>5329</v>
      </c>
      <c r="G3219">
        <v>1</v>
      </c>
      <c r="H3219" t="s">
        <v>5307</v>
      </c>
      <c r="I3219" t="s">
        <v>5330</v>
      </c>
      <c r="J3219" t="s">
        <v>5293</v>
      </c>
      <c r="K3219" t="b">
        <f>LOOKUP(A3219,'[1]UDDATA-1'!B:B,'[1]UDDATA-1'!A:A)&lt;&gt;LOOKUP(A3219,'[1]UDDATA-2'!B:B,'[1]UDDATA-2'!A:A)</f>
        <v>0</v>
      </c>
      <c r="L3219" t="str">
        <f t="shared" si="400"/>
        <v>Diskret matematik</v>
      </c>
      <c r="M3219" t="str">
        <f t="shared" si="401"/>
        <v/>
      </c>
      <c r="N3219" t="str">
        <f t="shared" si="402"/>
        <v>U</v>
      </c>
      <c r="O3219" t="e">
        <f>IF(AND(A3219&lt;&gt;A3218,#REF!&lt;&gt;""),#REF!,"")</f>
        <v>#REF!</v>
      </c>
      <c r="P3219" t="e">
        <f t="shared" si="405"/>
        <v>#REF!</v>
      </c>
      <c r="Q3219" s="2" t="e">
        <f t="shared" ca="1" si="406"/>
        <v>#REF!</v>
      </c>
      <c r="R3219" t="e">
        <f>IF(NOT(#REF!="Indskrevet"),"",IF(E3219="",FALSE,AND(NOT(#REF!),VALUE(RIGHT(CONCATENATE(YEAR(E3219)),2))=15)))</f>
        <v>#REF!</v>
      </c>
      <c r="S3219" t="e">
        <f t="shared" si="403"/>
        <v>#REF!</v>
      </c>
      <c r="T3219" t="e">
        <f t="shared" si="404"/>
        <v>#REF!</v>
      </c>
      <c r="U3219" s="2" t="e">
        <f t="shared" si="407"/>
        <v>#REF!</v>
      </c>
      <c r="V3219" s="2"/>
    </row>
    <row r="3220" spans="1:22" x14ac:dyDescent="0.25">
      <c r="A3220" t="s">
        <v>2068</v>
      </c>
      <c r="B3220" t="s">
        <v>2069</v>
      </c>
      <c r="C3220">
        <v>29.9999999999994</v>
      </c>
      <c r="D3220" t="s">
        <v>5318</v>
      </c>
      <c r="E3220" s="1">
        <v>42257</v>
      </c>
      <c r="F3220" t="s">
        <v>5329</v>
      </c>
      <c r="G3220">
        <v>2</v>
      </c>
      <c r="H3220" t="s">
        <v>5287</v>
      </c>
      <c r="I3220" t="s">
        <v>5330</v>
      </c>
      <c r="J3220" t="s">
        <v>5299</v>
      </c>
      <c r="K3220" t="b">
        <f>LOOKUP(A3220,'[1]UDDATA-1'!B:B,'[1]UDDATA-1'!A:A)&lt;&gt;LOOKUP(A3220,'[1]UDDATA-2'!B:B,'[1]UDDATA-2'!A:A)</f>
        <v>0</v>
      </c>
      <c r="L3220" t="str">
        <f t="shared" si="400"/>
        <v/>
      </c>
      <c r="M3220" t="str">
        <f t="shared" si="401"/>
        <v/>
      </c>
      <c r="N3220" t="str">
        <f t="shared" si="402"/>
        <v/>
      </c>
      <c r="O3220" t="e">
        <f>IF(AND(A3220&lt;&gt;A3219,#REF!&lt;&gt;""),#REF!,"")</f>
        <v>#REF!</v>
      </c>
      <c r="P3220" t="e">
        <f t="shared" si="405"/>
        <v>#REF!</v>
      </c>
      <c r="Q3220" s="2" t="e">
        <f t="shared" ca="1" si="406"/>
        <v>#REF!</v>
      </c>
      <c r="R3220" t="e">
        <f>IF(NOT(#REF!="Indskrevet"),"",IF(E3220="",FALSE,AND(NOT(#REF!),VALUE(RIGHT(CONCATENATE(YEAR(E3220)),2))=15)))</f>
        <v>#REF!</v>
      </c>
      <c r="S3220" t="e">
        <f t="shared" si="403"/>
        <v>#REF!</v>
      </c>
      <c r="T3220" t="e">
        <f t="shared" si="404"/>
        <v>#REF!</v>
      </c>
      <c r="U3220" s="2" t="e">
        <f t="shared" si="407"/>
        <v>#REF!</v>
      </c>
      <c r="V3220" s="2"/>
    </row>
    <row r="3221" spans="1:22" x14ac:dyDescent="0.25">
      <c r="A3221" t="s">
        <v>2068</v>
      </c>
      <c r="B3221" t="s">
        <v>2069</v>
      </c>
      <c r="C3221">
        <v>29.9999999999994</v>
      </c>
      <c r="D3221" t="s">
        <v>5318</v>
      </c>
      <c r="E3221" s="1">
        <v>42188</v>
      </c>
      <c r="F3221" t="s">
        <v>5331</v>
      </c>
      <c r="G3221">
        <v>1</v>
      </c>
      <c r="H3221" t="s">
        <v>5307</v>
      </c>
      <c r="I3221" t="s">
        <v>5332</v>
      </c>
      <c r="J3221" t="s">
        <v>5293</v>
      </c>
      <c r="K3221" t="b">
        <f>LOOKUP(A3221,'[1]UDDATA-1'!B:B,'[1]UDDATA-1'!A:A)&lt;&gt;LOOKUP(A3221,'[1]UDDATA-2'!B:B,'[1]UDDATA-2'!A:A)</f>
        <v>0</v>
      </c>
      <c r="L3221" t="str">
        <f t="shared" si="400"/>
        <v>Computerarkitektur</v>
      </c>
      <c r="M3221" t="str">
        <f t="shared" si="401"/>
        <v/>
      </c>
      <c r="N3221" t="str">
        <f t="shared" si="402"/>
        <v>U</v>
      </c>
      <c r="O3221" t="e">
        <f>IF(AND(A3221&lt;&gt;A3220,#REF!&lt;&gt;""),#REF!,"")</f>
        <v>#REF!</v>
      </c>
      <c r="P3221" t="e">
        <f t="shared" si="405"/>
        <v>#REF!</v>
      </c>
      <c r="Q3221" s="2" t="e">
        <f t="shared" ca="1" si="406"/>
        <v>#REF!</v>
      </c>
      <c r="R3221" t="e">
        <f>IF(NOT(#REF!="Indskrevet"),"",IF(E3221="",FALSE,AND(NOT(#REF!),VALUE(RIGHT(CONCATENATE(YEAR(E3221)),2))=15)))</f>
        <v>#REF!</v>
      </c>
      <c r="S3221" t="e">
        <f t="shared" si="403"/>
        <v>#REF!</v>
      </c>
      <c r="T3221" t="e">
        <f t="shared" si="404"/>
        <v>#REF!</v>
      </c>
      <c r="U3221" s="2" t="e">
        <f t="shared" si="407"/>
        <v>#REF!</v>
      </c>
      <c r="V3221" s="2"/>
    </row>
    <row r="3222" spans="1:22" x14ac:dyDescent="0.25">
      <c r="A3222" t="s">
        <v>2068</v>
      </c>
      <c r="B3222" t="s">
        <v>2069</v>
      </c>
      <c r="C3222">
        <v>29.9999999999994</v>
      </c>
      <c r="D3222" t="s">
        <v>5318</v>
      </c>
      <c r="E3222" s="1">
        <v>42248</v>
      </c>
      <c r="F3222" t="s">
        <v>5331</v>
      </c>
      <c r="G3222">
        <v>2</v>
      </c>
      <c r="H3222" t="s">
        <v>5287</v>
      </c>
      <c r="I3222" t="s">
        <v>5332</v>
      </c>
      <c r="J3222" t="s">
        <v>5299</v>
      </c>
      <c r="K3222" t="b">
        <f>LOOKUP(A3222,'[1]UDDATA-1'!B:B,'[1]UDDATA-1'!A:A)&lt;&gt;LOOKUP(A3222,'[1]UDDATA-2'!B:B,'[1]UDDATA-2'!A:A)</f>
        <v>0</v>
      </c>
      <c r="L3222" t="str">
        <f t="shared" si="400"/>
        <v/>
      </c>
      <c r="M3222" t="str">
        <f t="shared" si="401"/>
        <v/>
      </c>
      <c r="N3222" t="str">
        <f t="shared" si="402"/>
        <v/>
      </c>
      <c r="O3222" t="e">
        <f>IF(AND(A3222&lt;&gt;A3221,#REF!&lt;&gt;""),#REF!,"")</f>
        <v>#REF!</v>
      </c>
      <c r="P3222" t="e">
        <f t="shared" si="405"/>
        <v>#REF!</v>
      </c>
      <c r="Q3222" s="2" t="e">
        <f t="shared" ca="1" si="406"/>
        <v>#REF!</v>
      </c>
      <c r="R3222" t="e">
        <f>IF(NOT(#REF!="Indskrevet"),"",IF(E3222="",FALSE,AND(NOT(#REF!),VALUE(RIGHT(CONCATENATE(YEAR(E3222)),2))=15)))</f>
        <v>#REF!</v>
      </c>
      <c r="S3222" t="e">
        <f t="shared" si="403"/>
        <v>#REF!</v>
      </c>
      <c r="T3222" t="e">
        <f t="shared" si="404"/>
        <v>#REF!</v>
      </c>
      <c r="U3222" s="2" t="e">
        <f t="shared" si="407"/>
        <v>#REF!</v>
      </c>
      <c r="V3222" s="2"/>
    </row>
    <row r="3223" spans="1:22" x14ac:dyDescent="0.25">
      <c r="A3223" t="s">
        <v>2068</v>
      </c>
      <c r="B3223" t="s">
        <v>2069</v>
      </c>
      <c r="C3223">
        <v>29.9999999999994</v>
      </c>
      <c r="D3223" t="s">
        <v>5318</v>
      </c>
      <c r="E3223" s="1">
        <v>42157</v>
      </c>
      <c r="F3223" t="s">
        <v>5333</v>
      </c>
      <c r="G3223">
        <v>1</v>
      </c>
      <c r="H3223" t="s">
        <v>5307</v>
      </c>
      <c r="I3223" t="s">
        <v>5334</v>
      </c>
      <c r="J3223" t="s">
        <v>5293</v>
      </c>
      <c r="K3223" t="b">
        <f>LOOKUP(A3223,'[1]UDDATA-1'!B:B,'[1]UDDATA-1'!A:A)&lt;&gt;LOOKUP(A3223,'[1]UDDATA-2'!B:B,'[1]UDDATA-2'!A:A)</f>
        <v>0</v>
      </c>
      <c r="L3223" t="str">
        <f t="shared" si="400"/>
        <v>Objektorienteret programmering</v>
      </c>
      <c r="M3223" t="str">
        <f t="shared" si="401"/>
        <v/>
      </c>
      <c r="N3223" t="str">
        <f t="shared" si="402"/>
        <v>U</v>
      </c>
      <c r="O3223" t="e">
        <f>IF(AND(A3223&lt;&gt;A3222,#REF!&lt;&gt;""),#REF!,"")</f>
        <v>#REF!</v>
      </c>
      <c r="P3223" t="e">
        <f t="shared" si="405"/>
        <v>#REF!</v>
      </c>
      <c r="Q3223" s="2" t="e">
        <f t="shared" ca="1" si="406"/>
        <v>#REF!</v>
      </c>
      <c r="R3223" t="e">
        <f>IF(NOT(#REF!="Indskrevet"),"",IF(E3223="",FALSE,AND(NOT(#REF!),VALUE(RIGHT(CONCATENATE(YEAR(E3223)),2))=15)))</f>
        <v>#REF!</v>
      </c>
      <c r="S3223" t="e">
        <f t="shared" si="403"/>
        <v>#REF!</v>
      </c>
      <c r="T3223" t="e">
        <f t="shared" si="404"/>
        <v>#REF!</v>
      </c>
      <c r="U3223" s="2" t="e">
        <f t="shared" si="407"/>
        <v>#REF!</v>
      </c>
      <c r="V3223" s="2"/>
    </row>
    <row r="3224" spans="1:22" x14ac:dyDescent="0.25">
      <c r="A3224" t="s">
        <v>2068</v>
      </c>
      <c r="B3224" t="s">
        <v>2069</v>
      </c>
      <c r="C3224">
        <v>29.9999999999994</v>
      </c>
      <c r="D3224" t="s">
        <v>5318</v>
      </c>
      <c r="E3224" s="1">
        <v>42244</v>
      </c>
      <c r="F3224" t="s">
        <v>5333</v>
      </c>
      <c r="G3224">
        <v>2</v>
      </c>
      <c r="H3224" t="s">
        <v>5287</v>
      </c>
      <c r="I3224" t="s">
        <v>5334</v>
      </c>
      <c r="J3224" t="s">
        <v>5293</v>
      </c>
      <c r="K3224" t="b">
        <f>LOOKUP(A3224,'[1]UDDATA-1'!B:B,'[1]UDDATA-1'!A:A)&lt;&gt;LOOKUP(A3224,'[1]UDDATA-2'!B:B,'[1]UDDATA-2'!A:A)</f>
        <v>0</v>
      </c>
      <c r="L3224" t="str">
        <f t="shared" si="400"/>
        <v/>
      </c>
      <c r="M3224" t="str">
        <f t="shared" si="401"/>
        <v/>
      </c>
      <c r="N3224" t="str">
        <f t="shared" si="402"/>
        <v/>
      </c>
      <c r="O3224" t="e">
        <f>IF(AND(A3224&lt;&gt;A3223,#REF!&lt;&gt;""),#REF!,"")</f>
        <v>#REF!</v>
      </c>
      <c r="P3224" t="e">
        <f t="shared" si="405"/>
        <v>#REF!</v>
      </c>
      <c r="Q3224" s="2" t="e">
        <f t="shared" ca="1" si="406"/>
        <v>#REF!</v>
      </c>
      <c r="R3224" t="e">
        <f>IF(NOT(#REF!="Indskrevet"),"",IF(E3224="",FALSE,AND(NOT(#REF!),VALUE(RIGHT(CONCATENATE(YEAR(E3224)),2))=15)))</f>
        <v>#REF!</v>
      </c>
      <c r="S3224" t="e">
        <f t="shared" si="403"/>
        <v>#REF!</v>
      </c>
      <c r="T3224" t="e">
        <f t="shared" si="404"/>
        <v>#REF!</v>
      </c>
      <c r="U3224" s="2" t="e">
        <f t="shared" si="407"/>
        <v>#REF!</v>
      </c>
      <c r="V3224" s="2"/>
    </row>
    <row r="3225" spans="1:22" x14ac:dyDescent="0.25">
      <c r="A3225" t="s">
        <v>2070</v>
      </c>
      <c r="B3225" t="s">
        <v>2071</v>
      </c>
      <c r="C3225">
        <v>39.999999999999602</v>
      </c>
      <c r="D3225" t="s">
        <v>5306</v>
      </c>
      <c r="E3225" s="1">
        <v>42033</v>
      </c>
      <c r="F3225" t="s">
        <v>5286</v>
      </c>
      <c r="G3225">
        <v>1</v>
      </c>
      <c r="H3225" t="s">
        <v>5307</v>
      </c>
      <c r="I3225" t="s">
        <v>5288</v>
      </c>
      <c r="J3225" t="s">
        <v>5289</v>
      </c>
      <c r="K3225" t="b">
        <f>LOOKUP(A3225,'[1]UDDATA-1'!B:B,'[1]UDDATA-1'!A:A)&lt;&gt;LOOKUP(A3225,'[1]UDDATA-2'!B:B,'[1]UDDATA-2'!A:A)</f>
        <v>0</v>
      </c>
      <c r="L3225" t="str">
        <f t="shared" si="400"/>
        <v>Grundlæggende programmering</v>
      </c>
      <c r="M3225">
        <f t="shared" si="401"/>
        <v>0</v>
      </c>
      <c r="N3225" t="str">
        <f t="shared" si="402"/>
        <v/>
      </c>
      <c r="O3225" t="e">
        <f>IF(AND(A3225&lt;&gt;A3224,#REF!&lt;&gt;""),#REF!,"")</f>
        <v>#REF!</v>
      </c>
      <c r="P3225" t="e">
        <f t="shared" si="405"/>
        <v>#REF!</v>
      </c>
      <c r="Q3225" s="2" t="e">
        <f t="shared" ca="1" si="406"/>
        <v>#REF!</v>
      </c>
      <c r="R3225" t="e">
        <f>IF(NOT(#REF!="Indskrevet"),"",IF(E3225="",FALSE,AND(NOT(#REF!),VALUE(RIGHT(CONCATENATE(YEAR(E3225)),2))=15)))</f>
        <v>#REF!</v>
      </c>
      <c r="S3225" t="e">
        <f t="shared" si="403"/>
        <v>#REF!</v>
      </c>
      <c r="T3225" t="e">
        <f t="shared" si="404"/>
        <v>#REF!</v>
      </c>
      <c r="U3225" s="2" t="e">
        <f t="shared" si="407"/>
        <v>#REF!</v>
      </c>
      <c r="V3225" s="2"/>
    </row>
    <row r="3226" spans="1:22" x14ac:dyDescent="0.25">
      <c r="A3226" t="s">
        <v>2070</v>
      </c>
      <c r="B3226" t="s">
        <v>2071</v>
      </c>
      <c r="C3226">
        <v>39.999999999999602</v>
      </c>
      <c r="D3226" t="s">
        <v>5327</v>
      </c>
      <c r="E3226" s="1">
        <v>42066</v>
      </c>
      <c r="F3226" t="s">
        <v>5286</v>
      </c>
      <c r="G3226">
        <v>2</v>
      </c>
      <c r="H3226" t="s">
        <v>5287</v>
      </c>
      <c r="I3226" t="s">
        <v>5288</v>
      </c>
      <c r="J3226" t="s">
        <v>5293</v>
      </c>
      <c r="K3226" t="b">
        <f>LOOKUP(A3226,'[1]UDDATA-1'!B:B,'[1]UDDATA-1'!A:A)&lt;&gt;LOOKUP(A3226,'[1]UDDATA-2'!B:B,'[1]UDDATA-2'!A:A)</f>
        <v>0</v>
      </c>
      <c r="L3226" t="str">
        <f t="shared" si="400"/>
        <v/>
      </c>
      <c r="M3226" t="str">
        <f t="shared" si="401"/>
        <v/>
      </c>
      <c r="N3226" t="str">
        <f t="shared" si="402"/>
        <v/>
      </c>
      <c r="O3226" t="e">
        <f>IF(AND(A3226&lt;&gt;A3225,#REF!&lt;&gt;""),#REF!,"")</f>
        <v>#REF!</v>
      </c>
      <c r="P3226" t="e">
        <f t="shared" si="405"/>
        <v>#REF!</v>
      </c>
      <c r="Q3226" s="2" t="e">
        <f t="shared" ca="1" si="406"/>
        <v>#REF!</v>
      </c>
      <c r="R3226" t="e">
        <f>IF(NOT(#REF!="Indskrevet"),"",IF(E3226="",FALSE,AND(NOT(#REF!),VALUE(RIGHT(CONCATENATE(YEAR(E3226)),2))=15)))</f>
        <v>#REF!</v>
      </c>
      <c r="S3226" t="e">
        <f t="shared" si="403"/>
        <v>#REF!</v>
      </c>
      <c r="T3226" t="e">
        <f t="shared" si="404"/>
        <v>#REF!</v>
      </c>
      <c r="U3226" s="2" t="e">
        <f t="shared" si="407"/>
        <v>#REF!</v>
      </c>
      <c r="V3226" s="2"/>
    </row>
    <row r="3227" spans="1:22" x14ac:dyDescent="0.25">
      <c r="A3227" t="s">
        <v>2070</v>
      </c>
      <c r="B3227" t="s">
        <v>2071</v>
      </c>
      <c r="C3227">
        <v>39.999999999999602</v>
      </c>
      <c r="D3227" t="s">
        <v>5327</v>
      </c>
      <c r="E3227" s="1">
        <v>42178</v>
      </c>
      <c r="F3227" t="s">
        <v>5291</v>
      </c>
      <c r="G3227">
        <v>1</v>
      </c>
      <c r="H3227" t="s">
        <v>5307</v>
      </c>
      <c r="I3227" t="s">
        <v>5292</v>
      </c>
      <c r="J3227" t="s">
        <v>5293</v>
      </c>
      <c r="K3227" t="b">
        <f>LOOKUP(A3227,'[1]UDDATA-1'!B:B,'[1]UDDATA-1'!A:A)&lt;&gt;LOOKUP(A3227,'[1]UDDATA-2'!B:B,'[1]UDDATA-2'!A:A)</f>
        <v>0</v>
      </c>
      <c r="L3227" t="str">
        <f t="shared" si="400"/>
        <v>Matematik til multimedie-applikationer</v>
      </c>
      <c r="M3227">
        <f t="shared" si="401"/>
        <v>-3</v>
      </c>
      <c r="N3227" t="str">
        <f t="shared" si="402"/>
        <v/>
      </c>
      <c r="O3227" t="e">
        <f>IF(AND(A3227&lt;&gt;A3226,#REF!&lt;&gt;""),#REF!,"")</f>
        <v>#REF!</v>
      </c>
      <c r="P3227" t="e">
        <f t="shared" si="405"/>
        <v>#REF!</v>
      </c>
      <c r="Q3227" s="2" t="e">
        <f t="shared" ca="1" si="406"/>
        <v>#REF!</v>
      </c>
      <c r="R3227" t="e">
        <f>IF(NOT(#REF!="Indskrevet"),"",IF(E3227="",FALSE,AND(NOT(#REF!),VALUE(RIGHT(CONCATENATE(YEAR(E3227)),2))=15)))</f>
        <v>#REF!</v>
      </c>
      <c r="S3227" t="e">
        <f t="shared" si="403"/>
        <v>#REF!</v>
      </c>
      <c r="T3227" t="e">
        <f t="shared" si="404"/>
        <v>#REF!</v>
      </c>
      <c r="U3227" s="2" t="e">
        <f t="shared" si="407"/>
        <v>#REF!</v>
      </c>
      <c r="V3227" s="2"/>
    </row>
    <row r="3228" spans="1:22" x14ac:dyDescent="0.25">
      <c r="A3228" t="s">
        <v>2070</v>
      </c>
      <c r="B3228" t="s">
        <v>2071</v>
      </c>
      <c r="C3228">
        <v>39.999999999999602</v>
      </c>
      <c r="D3228" t="s">
        <v>5318</v>
      </c>
      <c r="E3228" s="1">
        <v>42249</v>
      </c>
      <c r="F3228" t="s">
        <v>5291</v>
      </c>
      <c r="G3228">
        <v>2</v>
      </c>
      <c r="H3228" t="s">
        <v>5287</v>
      </c>
      <c r="I3228" t="s">
        <v>5292</v>
      </c>
      <c r="J3228" t="s">
        <v>5299</v>
      </c>
      <c r="K3228" t="b">
        <f>LOOKUP(A3228,'[1]UDDATA-1'!B:B,'[1]UDDATA-1'!A:A)&lt;&gt;LOOKUP(A3228,'[1]UDDATA-2'!B:B,'[1]UDDATA-2'!A:A)</f>
        <v>0</v>
      </c>
      <c r="L3228" t="str">
        <f t="shared" si="400"/>
        <v/>
      </c>
      <c r="M3228" t="str">
        <f t="shared" si="401"/>
        <v/>
      </c>
      <c r="N3228" t="str">
        <f t="shared" si="402"/>
        <v/>
      </c>
      <c r="O3228" t="e">
        <f>IF(AND(A3228&lt;&gt;A3227,#REF!&lt;&gt;""),#REF!,"")</f>
        <v>#REF!</v>
      </c>
      <c r="P3228" t="e">
        <f t="shared" si="405"/>
        <v>#REF!</v>
      </c>
      <c r="Q3228" s="2" t="e">
        <f t="shared" ca="1" si="406"/>
        <v>#REF!</v>
      </c>
      <c r="R3228" t="e">
        <f>IF(NOT(#REF!="Indskrevet"),"",IF(E3228="",FALSE,AND(NOT(#REF!),VALUE(RIGHT(CONCATENATE(YEAR(E3228)),2))=15)))</f>
        <v>#REF!</v>
      </c>
      <c r="S3228" t="e">
        <f t="shared" si="403"/>
        <v>#REF!</v>
      </c>
      <c r="T3228" t="e">
        <f t="shared" si="404"/>
        <v>#REF!</v>
      </c>
      <c r="U3228" s="2" t="e">
        <f t="shared" si="407"/>
        <v>#REF!</v>
      </c>
      <c r="V3228" s="2"/>
    </row>
    <row r="3229" spans="1:22" x14ac:dyDescent="0.25">
      <c r="A3229" t="s">
        <v>2072</v>
      </c>
      <c r="B3229" t="s">
        <v>2073</v>
      </c>
      <c r="C3229">
        <v>24.999999999999599</v>
      </c>
      <c r="D3229" t="s">
        <v>5327</v>
      </c>
      <c r="E3229" s="1">
        <v>42033</v>
      </c>
      <c r="F3229" t="s">
        <v>5286</v>
      </c>
      <c r="G3229">
        <v>1</v>
      </c>
      <c r="H3229" t="s">
        <v>5307</v>
      </c>
      <c r="I3229" t="s">
        <v>5288</v>
      </c>
      <c r="J3229" t="s">
        <v>5289</v>
      </c>
      <c r="K3229" t="b">
        <f>LOOKUP(A3229,'[1]UDDATA-1'!B:B,'[1]UDDATA-1'!A:A)&lt;&gt;LOOKUP(A3229,'[1]UDDATA-2'!B:B,'[1]UDDATA-2'!A:A)</f>
        <v>0</v>
      </c>
      <c r="L3229" t="str">
        <f t="shared" si="400"/>
        <v>Grundlæggende programmering</v>
      </c>
      <c r="M3229">
        <f t="shared" si="401"/>
        <v>-3</v>
      </c>
      <c r="N3229" t="str">
        <f t="shared" si="402"/>
        <v/>
      </c>
      <c r="O3229" t="e">
        <f>IF(AND(A3229&lt;&gt;A3228,#REF!&lt;&gt;""),#REF!,"")</f>
        <v>#REF!</v>
      </c>
      <c r="P3229" t="e">
        <f t="shared" si="405"/>
        <v>#REF!</v>
      </c>
      <c r="Q3229" s="2" t="e">
        <f t="shared" ca="1" si="406"/>
        <v>#REF!</v>
      </c>
      <c r="R3229" t="e">
        <f>IF(NOT(#REF!="Indskrevet"),"",IF(E3229="",FALSE,AND(NOT(#REF!),VALUE(RIGHT(CONCATENATE(YEAR(E3229)),2))=15)))</f>
        <v>#REF!</v>
      </c>
      <c r="S3229" t="e">
        <f t="shared" si="403"/>
        <v>#REF!</v>
      </c>
      <c r="T3229" t="e">
        <f t="shared" si="404"/>
        <v>#REF!</v>
      </c>
      <c r="U3229" s="2" t="e">
        <f t="shared" si="407"/>
        <v>#REF!</v>
      </c>
      <c r="V3229" s="2"/>
    </row>
    <row r="3230" spans="1:22" x14ac:dyDescent="0.25">
      <c r="A3230" t="s">
        <v>2072</v>
      </c>
      <c r="B3230" t="s">
        <v>2073</v>
      </c>
      <c r="C3230">
        <v>24.999999999999599</v>
      </c>
      <c r="D3230" t="s">
        <v>5327</v>
      </c>
      <c r="E3230" s="1">
        <v>42066</v>
      </c>
      <c r="F3230" t="s">
        <v>5286</v>
      </c>
      <c r="G3230">
        <v>2</v>
      </c>
      <c r="H3230" t="s">
        <v>5287</v>
      </c>
      <c r="I3230" t="s">
        <v>5288</v>
      </c>
      <c r="J3230" t="s">
        <v>5293</v>
      </c>
      <c r="K3230" t="b">
        <f>LOOKUP(A3230,'[1]UDDATA-1'!B:B,'[1]UDDATA-1'!A:A)&lt;&gt;LOOKUP(A3230,'[1]UDDATA-2'!B:B,'[1]UDDATA-2'!A:A)</f>
        <v>0</v>
      </c>
      <c r="L3230" t="str">
        <f t="shared" si="400"/>
        <v/>
      </c>
      <c r="M3230" t="str">
        <f t="shared" si="401"/>
        <v/>
      </c>
      <c r="N3230" t="str">
        <f t="shared" si="402"/>
        <v/>
      </c>
      <c r="O3230" t="e">
        <f>IF(AND(A3230&lt;&gt;A3229,#REF!&lt;&gt;""),#REF!,"")</f>
        <v>#REF!</v>
      </c>
      <c r="P3230" t="e">
        <f t="shared" si="405"/>
        <v>#REF!</v>
      </c>
      <c r="Q3230" s="2" t="e">
        <f t="shared" ca="1" si="406"/>
        <v>#REF!</v>
      </c>
      <c r="R3230" t="e">
        <f>IF(NOT(#REF!="Indskrevet"),"",IF(E3230="",FALSE,AND(NOT(#REF!),VALUE(RIGHT(CONCATENATE(YEAR(E3230)),2))=15)))</f>
        <v>#REF!</v>
      </c>
      <c r="S3230" t="e">
        <f t="shared" si="403"/>
        <v>#REF!</v>
      </c>
      <c r="T3230" t="e">
        <f t="shared" si="404"/>
        <v>#REF!</v>
      </c>
      <c r="U3230" s="2" t="e">
        <f t="shared" si="407"/>
        <v>#REF!</v>
      </c>
      <c r="V3230" s="2"/>
    </row>
    <row r="3231" spans="1:22" x14ac:dyDescent="0.25">
      <c r="A3231" t="s">
        <v>2072</v>
      </c>
      <c r="B3231" t="s">
        <v>2073</v>
      </c>
      <c r="C3231">
        <v>24.999999999999599</v>
      </c>
      <c r="D3231" t="s">
        <v>5318</v>
      </c>
      <c r="E3231" s="1">
        <v>42178</v>
      </c>
      <c r="F3231" t="s">
        <v>5291</v>
      </c>
      <c r="G3231">
        <v>1</v>
      </c>
      <c r="H3231" t="s">
        <v>5307</v>
      </c>
      <c r="I3231" t="s">
        <v>5292</v>
      </c>
      <c r="J3231" t="s">
        <v>5293</v>
      </c>
      <c r="K3231" t="b">
        <f>LOOKUP(A3231,'[1]UDDATA-1'!B:B,'[1]UDDATA-1'!A:A)&lt;&gt;LOOKUP(A3231,'[1]UDDATA-2'!B:B,'[1]UDDATA-2'!A:A)</f>
        <v>0</v>
      </c>
      <c r="L3231" t="str">
        <f t="shared" si="400"/>
        <v>Matematik til multimedie-applikationer</v>
      </c>
      <c r="M3231" t="str">
        <f t="shared" si="401"/>
        <v/>
      </c>
      <c r="N3231" t="str">
        <f t="shared" si="402"/>
        <v>U</v>
      </c>
      <c r="O3231" t="e">
        <f>IF(AND(A3231&lt;&gt;A3230,#REF!&lt;&gt;""),#REF!,"")</f>
        <v>#REF!</v>
      </c>
      <c r="P3231" t="e">
        <f t="shared" si="405"/>
        <v>#REF!</v>
      </c>
      <c r="Q3231" s="2" t="e">
        <f t="shared" ca="1" si="406"/>
        <v>#REF!</v>
      </c>
      <c r="R3231" t="e">
        <f>IF(NOT(#REF!="Indskrevet"),"",IF(E3231="",FALSE,AND(NOT(#REF!),VALUE(RIGHT(CONCATENATE(YEAR(E3231)),2))=15)))</f>
        <v>#REF!</v>
      </c>
      <c r="S3231" t="e">
        <f t="shared" si="403"/>
        <v>#REF!</v>
      </c>
      <c r="T3231" t="e">
        <f t="shared" si="404"/>
        <v>#REF!</v>
      </c>
      <c r="U3231" s="2" t="e">
        <f t="shared" si="407"/>
        <v>#REF!</v>
      </c>
      <c r="V3231" s="2"/>
    </row>
    <row r="3232" spans="1:22" x14ac:dyDescent="0.25">
      <c r="A3232" t="s">
        <v>2072</v>
      </c>
      <c r="B3232" t="s">
        <v>2073</v>
      </c>
      <c r="C3232">
        <v>24.999999999999599</v>
      </c>
      <c r="D3232" t="s">
        <v>5318</v>
      </c>
      <c r="E3232" s="1">
        <v>42249</v>
      </c>
      <c r="F3232" t="s">
        <v>5291</v>
      </c>
      <c r="G3232">
        <v>2</v>
      </c>
      <c r="H3232" t="s">
        <v>5287</v>
      </c>
      <c r="I3232" t="s">
        <v>5292</v>
      </c>
      <c r="J3232" t="s">
        <v>5299</v>
      </c>
      <c r="K3232" t="b">
        <f>LOOKUP(A3232,'[1]UDDATA-1'!B:B,'[1]UDDATA-1'!A:A)&lt;&gt;LOOKUP(A3232,'[1]UDDATA-2'!B:B,'[1]UDDATA-2'!A:A)</f>
        <v>0</v>
      </c>
      <c r="L3232" t="str">
        <f t="shared" si="400"/>
        <v/>
      </c>
      <c r="M3232" t="str">
        <f t="shared" si="401"/>
        <v/>
      </c>
      <c r="N3232" t="str">
        <f t="shared" si="402"/>
        <v/>
      </c>
      <c r="O3232" t="e">
        <f>IF(AND(A3232&lt;&gt;A3231,#REF!&lt;&gt;""),#REF!,"")</f>
        <v>#REF!</v>
      </c>
      <c r="P3232" t="e">
        <f t="shared" si="405"/>
        <v>#REF!</v>
      </c>
      <c r="Q3232" s="2" t="e">
        <f t="shared" ca="1" si="406"/>
        <v>#REF!</v>
      </c>
      <c r="R3232" t="e">
        <f>IF(NOT(#REF!="Indskrevet"),"",IF(E3232="",FALSE,AND(NOT(#REF!),VALUE(RIGHT(CONCATENATE(YEAR(E3232)),2))=15)))</f>
        <v>#REF!</v>
      </c>
      <c r="S3232" t="e">
        <f t="shared" si="403"/>
        <v>#REF!</v>
      </c>
      <c r="T3232" t="e">
        <f t="shared" si="404"/>
        <v>#REF!</v>
      </c>
      <c r="U3232" s="2" t="e">
        <f t="shared" si="407"/>
        <v>#REF!</v>
      </c>
      <c r="V3232" s="2"/>
    </row>
    <row r="3233" spans="1:22" x14ac:dyDescent="0.25">
      <c r="A3233" t="s">
        <v>2074</v>
      </c>
      <c r="B3233" t="s">
        <v>2075</v>
      </c>
      <c r="C3233">
        <v>179.99999999999599</v>
      </c>
      <c r="D3233" t="s">
        <v>5285</v>
      </c>
      <c r="E3233" s="1">
        <v>41312</v>
      </c>
      <c r="F3233" t="s">
        <v>5286</v>
      </c>
      <c r="G3233">
        <v>1</v>
      </c>
      <c r="H3233" t="s">
        <v>5287</v>
      </c>
      <c r="I3233" t="s">
        <v>5288</v>
      </c>
      <c r="J3233" t="s">
        <v>5289</v>
      </c>
      <c r="K3233" t="b">
        <f>LOOKUP(A3233,'[1]UDDATA-1'!B:B,'[1]UDDATA-1'!A:A)&lt;&gt;LOOKUP(A3233,'[1]UDDATA-2'!B:B,'[1]UDDATA-2'!A:A)</f>
        <v>0</v>
      </c>
      <c r="L3233" t="str">
        <f t="shared" si="400"/>
        <v>Grundlæggende programmering</v>
      </c>
      <c r="M3233">
        <f t="shared" si="401"/>
        <v>2</v>
      </c>
      <c r="N3233" t="str">
        <f t="shared" si="402"/>
        <v/>
      </c>
      <c r="O3233" t="e">
        <f>IF(AND(A3233&lt;&gt;A3232,#REF!&lt;&gt;""),#REF!,"")</f>
        <v>#REF!</v>
      </c>
      <c r="P3233" t="e">
        <f t="shared" si="405"/>
        <v>#REF!</v>
      </c>
      <c r="Q3233" s="2" t="e">
        <f t="shared" ca="1" si="406"/>
        <v>#REF!</v>
      </c>
      <c r="R3233" t="e">
        <f>IF(NOT(#REF!="Indskrevet"),"",IF(E3233="",FALSE,AND(NOT(#REF!),VALUE(RIGHT(CONCATENATE(YEAR(E3233)),2))=15)))</f>
        <v>#REF!</v>
      </c>
      <c r="S3233" t="e">
        <f t="shared" si="403"/>
        <v>#REF!</v>
      </c>
      <c r="T3233" t="e">
        <f t="shared" si="404"/>
        <v>#REF!</v>
      </c>
      <c r="U3233" s="2" t="e">
        <f t="shared" si="407"/>
        <v>#REF!</v>
      </c>
      <c r="V3233" s="2"/>
    </row>
    <row r="3234" spans="1:22" x14ac:dyDescent="0.25">
      <c r="A3234" t="s">
        <v>2074</v>
      </c>
      <c r="B3234" t="s">
        <v>2075</v>
      </c>
      <c r="C3234">
        <v>179.99999999999599</v>
      </c>
      <c r="D3234" t="s">
        <v>5290</v>
      </c>
      <c r="E3234" s="1">
        <v>41462</v>
      </c>
      <c r="F3234" t="s">
        <v>5291</v>
      </c>
      <c r="G3234">
        <v>1</v>
      </c>
      <c r="H3234" t="s">
        <v>5287</v>
      </c>
      <c r="I3234" t="s">
        <v>5292</v>
      </c>
      <c r="J3234" t="s">
        <v>5293</v>
      </c>
      <c r="K3234" t="b">
        <f>LOOKUP(A3234,'[1]UDDATA-1'!B:B,'[1]UDDATA-1'!A:A)&lt;&gt;LOOKUP(A3234,'[1]UDDATA-2'!B:B,'[1]UDDATA-2'!A:A)</f>
        <v>0</v>
      </c>
      <c r="L3234" t="str">
        <f t="shared" si="400"/>
        <v>Matematik til multimedie-applikationer</v>
      </c>
      <c r="M3234">
        <f t="shared" si="401"/>
        <v>10</v>
      </c>
      <c r="N3234" t="str">
        <f t="shared" si="402"/>
        <v/>
      </c>
      <c r="O3234" t="e">
        <f>IF(AND(A3234&lt;&gt;A3233,#REF!&lt;&gt;""),#REF!,"")</f>
        <v>#REF!</v>
      </c>
      <c r="P3234" t="e">
        <f t="shared" si="405"/>
        <v>#REF!</v>
      </c>
      <c r="Q3234" s="2" t="e">
        <f t="shared" ca="1" si="406"/>
        <v>#REF!</v>
      </c>
      <c r="R3234" t="e">
        <f>IF(NOT(#REF!="Indskrevet"),"",IF(E3234="",FALSE,AND(NOT(#REF!),VALUE(RIGHT(CONCATENATE(YEAR(E3234)),2))=15)))</f>
        <v>#REF!</v>
      </c>
      <c r="S3234" t="e">
        <f t="shared" si="403"/>
        <v>#REF!</v>
      </c>
      <c r="T3234" t="e">
        <f t="shared" si="404"/>
        <v>#REF!</v>
      </c>
      <c r="U3234" s="2" t="e">
        <f t="shared" si="407"/>
        <v>#REF!</v>
      </c>
      <c r="V3234" s="2"/>
    </row>
    <row r="3235" spans="1:22" x14ac:dyDescent="0.25">
      <c r="A3235" t="s">
        <v>2074</v>
      </c>
      <c r="B3235" t="s">
        <v>2075</v>
      </c>
      <c r="C3235">
        <v>179.99999999999599</v>
      </c>
      <c r="D3235" t="s">
        <v>5296</v>
      </c>
      <c r="E3235" s="1">
        <v>41443</v>
      </c>
      <c r="F3235" t="s">
        <v>5294</v>
      </c>
      <c r="G3235">
        <v>1</v>
      </c>
      <c r="H3235" t="s">
        <v>5287</v>
      </c>
      <c r="I3235" t="s">
        <v>5295</v>
      </c>
      <c r="J3235" t="s">
        <v>5293</v>
      </c>
      <c r="K3235" t="b">
        <f>LOOKUP(A3235,'[1]UDDATA-1'!B:B,'[1]UDDATA-1'!A:A)&lt;&gt;LOOKUP(A3235,'[1]UDDATA-2'!B:B,'[1]UDDATA-2'!A:A)</f>
        <v>0</v>
      </c>
      <c r="L3235" t="str">
        <f t="shared" si="400"/>
        <v>Fysisk interface design</v>
      </c>
      <c r="M3235">
        <f t="shared" si="401"/>
        <v>7</v>
      </c>
      <c r="N3235" t="str">
        <f t="shared" si="402"/>
        <v/>
      </c>
      <c r="O3235" t="e">
        <f>IF(AND(A3235&lt;&gt;A3234,#REF!&lt;&gt;""),#REF!,"")</f>
        <v>#REF!</v>
      </c>
      <c r="P3235" t="e">
        <f t="shared" si="405"/>
        <v>#REF!</v>
      </c>
      <c r="Q3235" s="2" t="e">
        <f t="shared" ca="1" si="406"/>
        <v>#REF!</v>
      </c>
      <c r="R3235" t="e">
        <f>IF(NOT(#REF!="Indskrevet"),"",IF(E3235="",FALSE,AND(NOT(#REF!),VALUE(RIGHT(CONCATENATE(YEAR(E3235)),2))=15)))</f>
        <v>#REF!</v>
      </c>
      <c r="S3235" t="e">
        <f t="shared" si="403"/>
        <v>#REF!</v>
      </c>
      <c r="T3235" t="e">
        <f t="shared" si="404"/>
        <v>#REF!</v>
      </c>
      <c r="U3235" s="2" t="e">
        <f t="shared" si="407"/>
        <v>#REF!</v>
      </c>
      <c r="V3235" s="2"/>
    </row>
    <row r="3236" spans="1:22" x14ac:dyDescent="0.25">
      <c r="A3236" t="s">
        <v>2074</v>
      </c>
      <c r="B3236" t="s">
        <v>2075</v>
      </c>
      <c r="C3236">
        <v>179.99999999999599</v>
      </c>
      <c r="D3236" t="s">
        <v>5306</v>
      </c>
      <c r="E3236" s="1">
        <v>41695</v>
      </c>
      <c r="F3236" t="s">
        <v>5297</v>
      </c>
      <c r="G3236">
        <v>1</v>
      </c>
      <c r="H3236" t="s">
        <v>5307</v>
      </c>
      <c r="I3236" t="s">
        <v>5298</v>
      </c>
      <c r="J3236" t="s">
        <v>5299</v>
      </c>
      <c r="K3236" t="b">
        <f>LOOKUP(A3236,'[1]UDDATA-1'!B:B,'[1]UDDATA-1'!A:A)&lt;&gt;LOOKUP(A3236,'[1]UDDATA-2'!B:B,'[1]UDDATA-2'!A:A)</f>
        <v>0</v>
      </c>
      <c r="L3236" t="str">
        <f t="shared" si="400"/>
        <v>Proceduremæssig programmering</v>
      </c>
      <c r="M3236">
        <f t="shared" si="401"/>
        <v>0</v>
      </c>
      <c r="N3236" t="str">
        <f t="shared" si="402"/>
        <v/>
      </c>
      <c r="O3236" t="e">
        <f>IF(AND(A3236&lt;&gt;A3235,#REF!&lt;&gt;""),#REF!,"")</f>
        <v>#REF!</v>
      </c>
      <c r="P3236" t="e">
        <f t="shared" si="405"/>
        <v>#REF!</v>
      </c>
      <c r="Q3236" s="2" t="e">
        <f t="shared" ca="1" si="406"/>
        <v>#REF!</v>
      </c>
      <c r="R3236" t="e">
        <f>IF(NOT(#REF!="Indskrevet"),"",IF(E3236="",FALSE,AND(NOT(#REF!),VALUE(RIGHT(CONCATENATE(YEAR(E3236)),2))=15)))</f>
        <v>#REF!</v>
      </c>
      <c r="S3236" t="e">
        <f t="shared" si="403"/>
        <v>#REF!</v>
      </c>
      <c r="T3236" t="e">
        <f t="shared" si="404"/>
        <v>#REF!</v>
      </c>
      <c r="U3236" s="2" t="e">
        <f t="shared" si="407"/>
        <v>#REF!</v>
      </c>
      <c r="V3236" s="2"/>
    </row>
    <row r="3237" spans="1:22" x14ac:dyDescent="0.25">
      <c r="A3237" t="s">
        <v>2074</v>
      </c>
      <c r="B3237" t="s">
        <v>2075</v>
      </c>
      <c r="C3237">
        <v>179.99999999999599</v>
      </c>
      <c r="D3237" t="s">
        <v>5285</v>
      </c>
      <c r="E3237" s="1">
        <v>41739</v>
      </c>
      <c r="F3237" t="s">
        <v>5297</v>
      </c>
      <c r="G3237">
        <v>2</v>
      </c>
      <c r="H3237" t="s">
        <v>5287</v>
      </c>
      <c r="I3237" t="s">
        <v>5298</v>
      </c>
      <c r="J3237" t="s">
        <v>5303</v>
      </c>
      <c r="K3237" t="b">
        <f>LOOKUP(A3237,'[1]UDDATA-1'!B:B,'[1]UDDATA-1'!A:A)&lt;&gt;LOOKUP(A3237,'[1]UDDATA-2'!B:B,'[1]UDDATA-2'!A:A)</f>
        <v>0</v>
      </c>
      <c r="L3237" t="str">
        <f t="shared" si="400"/>
        <v/>
      </c>
      <c r="M3237" t="str">
        <f t="shared" si="401"/>
        <v/>
      </c>
      <c r="N3237" t="str">
        <f t="shared" si="402"/>
        <v/>
      </c>
      <c r="O3237" t="e">
        <f>IF(AND(A3237&lt;&gt;A3236,#REF!&lt;&gt;""),#REF!,"")</f>
        <v>#REF!</v>
      </c>
      <c r="P3237" t="e">
        <f t="shared" si="405"/>
        <v>#REF!</v>
      </c>
      <c r="Q3237" s="2" t="e">
        <f t="shared" ca="1" si="406"/>
        <v>#REF!</v>
      </c>
      <c r="R3237" t="e">
        <f>IF(NOT(#REF!="Indskrevet"),"",IF(E3237="",FALSE,AND(NOT(#REF!),VALUE(RIGHT(CONCATENATE(YEAR(E3237)),2))=15)))</f>
        <v>#REF!</v>
      </c>
      <c r="S3237" t="e">
        <f t="shared" si="403"/>
        <v>#REF!</v>
      </c>
      <c r="T3237" t="e">
        <f t="shared" si="404"/>
        <v>#REF!</v>
      </c>
      <c r="U3237" s="2" t="e">
        <f t="shared" si="407"/>
        <v>#REF!</v>
      </c>
      <c r="V3237" s="2"/>
    </row>
    <row r="3238" spans="1:22" x14ac:dyDescent="0.25">
      <c r="A3238" t="s">
        <v>2074</v>
      </c>
      <c r="B3238" t="s">
        <v>2075</v>
      </c>
      <c r="C3238">
        <v>179.99999999999599</v>
      </c>
      <c r="D3238" t="s">
        <v>5296</v>
      </c>
      <c r="E3238" s="1">
        <v>41800</v>
      </c>
      <c r="F3238" t="s">
        <v>5301</v>
      </c>
      <c r="G3238">
        <v>1</v>
      </c>
      <c r="H3238" t="s">
        <v>5287</v>
      </c>
      <c r="I3238" t="s">
        <v>5302</v>
      </c>
      <c r="J3238" t="s">
        <v>5303</v>
      </c>
      <c r="K3238" t="b">
        <f>LOOKUP(A3238,'[1]UDDATA-1'!B:B,'[1]UDDATA-1'!A:A)&lt;&gt;LOOKUP(A3238,'[1]UDDATA-2'!B:B,'[1]UDDATA-2'!A:A)</f>
        <v>0</v>
      </c>
      <c r="L3238" t="str">
        <f t="shared" si="400"/>
        <v>Lyd- og musikbehandling</v>
      </c>
      <c r="M3238">
        <f t="shared" si="401"/>
        <v>7</v>
      </c>
      <c r="N3238" t="str">
        <f t="shared" si="402"/>
        <v/>
      </c>
      <c r="O3238" t="e">
        <f>IF(AND(A3238&lt;&gt;A3237,#REF!&lt;&gt;""),#REF!,"")</f>
        <v>#REF!</v>
      </c>
      <c r="P3238" t="e">
        <f t="shared" si="405"/>
        <v>#REF!</v>
      </c>
      <c r="Q3238" s="2" t="e">
        <f t="shared" ca="1" si="406"/>
        <v>#REF!</v>
      </c>
      <c r="R3238" t="e">
        <f>IF(NOT(#REF!="Indskrevet"),"",IF(E3238="",FALSE,AND(NOT(#REF!),VALUE(RIGHT(CONCATENATE(YEAR(E3238)),2))=15)))</f>
        <v>#REF!</v>
      </c>
      <c r="S3238" t="e">
        <f t="shared" si="403"/>
        <v>#REF!</v>
      </c>
      <c r="T3238" t="e">
        <f t="shared" si="404"/>
        <v>#REF!</v>
      </c>
      <c r="U3238" s="2" t="e">
        <f t="shared" si="407"/>
        <v>#REF!</v>
      </c>
      <c r="V3238" s="2"/>
    </row>
    <row r="3239" spans="1:22" x14ac:dyDescent="0.25">
      <c r="A3239" t="s">
        <v>2074</v>
      </c>
      <c r="B3239" t="s">
        <v>2075</v>
      </c>
      <c r="C3239">
        <v>179.99999999999599</v>
      </c>
      <c r="D3239" t="s">
        <v>5317</v>
      </c>
      <c r="E3239" s="1">
        <v>41823</v>
      </c>
      <c r="F3239" t="s">
        <v>5304</v>
      </c>
      <c r="G3239">
        <v>1</v>
      </c>
      <c r="H3239" t="s">
        <v>5287</v>
      </c>
      <c r="I3239" t="s">
        <v>5305</v>
      </c>
      <c r="J3239" t="s">
        <v>5303</v>
      </c>
      <c r="K3239" t="b">
        <f>LOOKUP(A3239,'[1]UDDATA-1'!B:B,'[1]UDDATA-1'!A:A)&lt;&gt;LOOKUP(A3239,'[1]UDDATA-2'!B:B,'[1]UDDATA-2'!A:A)</f>
        <v>0</v>
      </c>
      <c r="L3239" t="str">
        <f t="shared" si="400"/>
        <v>Objektorienteret Software Engineering</v>
      </c>
      <c r="M3239">
        <f t="shared" si="401"/>
        <v>4</v>
      </c>
      <c r="N3239" t="str">
        <f t="shared" si="402"/>
        <v/>
      </c>
      <c r="O3239" t="e">
        <f>IF(AND(A3239&lt;&gt;A3238,#REF!&lt;&gt;""),#REF!,"")</f>
        <v>#REF!</v>
      </c>
      <c r="P3239" t="e">
        <f t="shared" si="405"/>
        <v>#REF!</v>
      </c>
      <c r="Q3239" s="2" t="e">
        <f t="shared" ca="1" si="406"/>
        <v>#REF!</v>
      </c>
      <c r="R3239" t="e">
        <f>IF(NOT(#REF!="Indskrevet"),"",IF(E3239="",FALSE,AND(NOT(#REF!),VALUE(RIGHT(CONCATENATE(YEAR(E3239)),2))=15)))</f>
        <v>#REF!</v>
      </c>
      <c r="S3239" t="e">
        <f t="shared" si="403"/>
        <v>#REF!</v>
      </c>
      <c r="T3239" t="e">
        <f t="shared" si="404"/>
        <v>#REF!</v>
      </c>
      <c r="U3239" s="2" t="e">
        <f t="shared" si="407"/>
        <v>#REF!</v>
      </c>
      <c r="V3239" s="2"/>
    </row>
    <row r="3240" spans="1:22" x14ac:dyDescent="0.25">
      <c r="A3240" t="s">
        <v>2076</v>
      </c>
      <c r="B3240" t="s">
        <v>2077</v>
      </c>
      <c r="C3240">
        <v>114.999999999998</v>
      </c>
      <c r="D3240" t="s">
        <v>5317</v>
      </c>
      <c r="E3240" s="1">
        <v>41646</v>
      </c>
      <c r="F3240" t="s">
        <v>5328</v>
      </c>
      <c r="G3240">
        <v>1</v>
      </c>
      <c r="H3240" t="s">
        <v>5287</v>
      </c>
      <c r="I3240" t="s">
        <v>5324</v>
      </c>
      <c r="J3240" t="s">
        <v>5289</v>
      </c>
      <c r="K3240" t="b">
        <f>LOOKUP(A3240,'[1]UDDATA-1'!B:B,'[1]UDDATA-1'!A:A)&lt;&gt;LOOKUP(A3240,'[1]UDDATA-2'!B:B,'[1]UDDATA-2'!A:A)</f>
        <v>0</v>
      </c>
      <c r="L3240" t="str">
        <f t="shared" si="400"/>
        <v>Lineær algebra</v>
      </c>
      <c r="M3240">
        <f t="shared" si="401"/>
        <v>4</v>
      </c>
      <c r="N3240" t="str">
        <f t="shared" si="402"/>
        <v/>
      </c>
      <c r="O3240" t="e">
        <f>IF(AND(A3240&lt;&gt;A3239,#REF!&lt;&gt;""),#REF!,"")</f>
        <v>#REF!</v>
      </c>
      <c r="P3240" t="e">
        <f t="shared" si="405"/>
        <v>#REF!</v>
      </c>
      <c r="Q3240" s="2" t="e">
        <f t="shared" ca="1" si="406"/>
        <v>#REF!</v>
      </c>
      <c r="R3240" t="e">
        <f>IF(NOT(#REF!="Indskrevet"),"",IF(E3240="",FALSE,AND(NOT(#REF!),VALUE(RIGHT(CONCATENATE(YEAR(E3240)),2))=15)))</f>
        <v>#REF!</v>
      </c>
      <c r="S3240" t="e">
        <f t="shared" si="403"/>
        <v>#REF!</v>
      </c>
      <c r="T3240" t="e">
        <f t="shared" si="404"/>
        <v>#REF!</v>
      </c>
      <c r="U3240" s="2" t="e">
        <f t="shared" si="407"/>
        <v>#REF!</v>
      </c>
      <c r="V3240" s="2"/>
    </row>
    <row r="3241" spans="1:22" x14ac:dyDescent="0.25">
      <c r="A3241" t="s">
        <v>2076</v>
      </c>
      <c r="B3241" t="s">
        <v>2077</v>
      </c>
      <c r="C3241">
        <v>114.999999999998</v>
      </c>
      <c r="D3241" t="s">
        <v>5318</v>
      </c>
      <c r="E3241" s="1">
        <v>41823</v>
      </c>
      <c r="F3241" t="s">
        <v>5329</v>
      </c>
      <c r="G3241">
        <v>1</v>
      </c>
      <c r="H3241" t="s">
        <v>5307</v>
      </c>
      <c r="I3241" t="s">
        <v>5330</v>
      </c>
      <c r="J3241" t="s">
        <v>5293</v>
      </c>
      <c r="K3241" t="b">
        <f>LOOKUP(A3241,'[1]UDDATA-1'!B:B,'[1]UDDATA-1'!A:A)&lt;&gt;LOOKUP(A3241,'[1]UDDATA-2'!B:B,'[1]UDDATA-2'!A:A)</f>
        <v>0</v>
      </c>
      <c r="L3241" t="str">
        <f t="shared" si="400"/>
        <v>Diskret matematik</v>
      </c>
      <c r="M3241" t="str">
        <f t="shared" si="401"/>
        <v/>
      </c>
      <c r="N3241" t="str">
        <f t="shared" si="402"/>
        <v>U</v>
      </c>
      <c r="O3241" t="e">
        <f>IF(AND(A3241&lt;&gt;A3240,#REF!&lt;&gt;""),#REF!,"")</f>
        <v>#REF!</v>
      </c>
      <c r="P3241" t="e">
        <f t="shared" si="405"/>
        <v>#REF!</v>
      </c>
      <c r="Q3241" s="2" t="e">
        <f t="shared" ca="1" si="406"/>
        <v>#REF!</v>
      </c>
      <c r="R3241" t="e">
        <f>IF(NOT(#REF!="Indskrevet"),"",IF(E3241="",FALSE,AND(NOT(#REF!),VALUE(RIGHT(CONCATENATE(YEAR(E3241)),2))=15)))</f>
        <v>#REF!</v>
      </c>
      <c r="S3241" t="e">
        <f t="shared" si="403"/>
        <v>#REF!</v>
      </c>
      <c r="T3241" t="e">
        <f t="shared" si="404"/>
        <v>#REF!</v>
      </c>
      <c r="U3241" s="2" t="e">
        <f t="shared" si="407"/>
        <v>#REF!</v>
      </c>
      <c r="V3241" s="2"/>
    </row>
    <row r="3242" spans="1:22" x14ac:dyDescent="0.25">
      <c r="A3242" t="s">
        <v>2076</v>
      </c>
      <c r="B3242" t="s">
        <v>2077</v>
      </c>
      <c r="C3242">
        <v>114.999999999998</v>
      </c>
      <c r="D3242" t="s">
        <v>5318</v>
      </c>
      <c r="E3242" s="1">
        <v>41891</v>
      </c>
      <c r="F3242" t="s">
        <v>5329</v>
      </c>
      <c r="G3242">
        <v>2</v>
      </c>
      <c r="H3242" t="s">
        <v>5307</v>
      </c>
      <c r="I3242" t="s">
        <v>5330</v>
      </c>
      <c r="J3242" t="s">
        <v>5299</v>
      </c>
      <c r="K3242" t="b">
        <f>LOOKUP(A3242,'[1]UDDATA-1'!B:B,'[1]UDDATA-1'!A:A)&lt;&gt;LOOKUP(A3242,'[1]UDDATA-2'!B:B,'[1]UDDATA-2'!A:A)</f>
        <v>0</v>
      </c>
      <c r="L3242" t="str">
        <f t="shared" si="400"/>
        <v/>
      </c>
      <c r="M3242" t="str">
        <f t="shared" si="401"/>
        <v/>
      </c>
      <c r="N3242" t="str">
        <f t="shared" si="402"/>
        <v/>
      </c>
      <c r="O3242" t="e">
        <f>IF(AND(A3242&lt;&gt;A3241,#REF!&lt;&gt;""),#REF!,"")</f>
        <v>#REF!</v>
      </c>
      <c r="P3242" t="e">
        <f t="shared" si="405"/>
        <v>#REF!</v>
      </c>
      <c r="Q3242" s="2" t="e">
        <f t="shared" ca="1" si="406"/>
        <v>#REF!</v>
      </c>
      <c r="R3242" t="e">
        <f>IF(NOT(#REF!="Indskrevet"),"",IF(E3242="",FALSE,AND(NOT(#REF!),VALUE(RIGHT(CONCATENATE(YEAR(E3242)),2))=15)))</f>
        <v>#REF!</v>
      </c>
      <c r="S3242" t="e">
        <f t="shared" si="403"/>
        <v>#REF!</v>
      </c>
      <c r="T3242" t="e">
        <f t="shared" si="404"/>
        <v>#REF!</v>
      </c>
      <c r="U3242" s="2" t="e">
        <f t="shared" si="407"/>
        <v>#REF!</v>
      </c>
      <c r="V3242" s="2"/>
    </row>
    <row r="3243" spans="1:22" x14ac:dyDescent="0.25">
      <c r="A3243" t="s">
        <v>2076</v>
      </c>
      <c r="B3243" t="s">
        <v>2077</v>
      </c>
      <c r="C3243">
        <v>114.999999999998</v>
      </c>
      <c r="D3243" t="s">
        <v>5317</v>
      </c>
      <c r="E3243" s="1">
        <v>42187</v>
      </c>
      <c r="F3243" t="s">
        <v>5329</v>
      </c>
      <c r="G3243">
        <v>3</v>
      </c>
      <c r="H3243" t="s">
        <v>5287</v>
      </c>
      <c r="I3243" t="s">
        <v>5330</v>
      </c>
      <c r="J3243" t="s">
        <v>5303</v>
      </c>
      <c r="K3243" t="b">
        <f>LOOKUP(A3243,'[1]UDDATA-1'!B:B,'[1]UDDATA-1'!A:A)&lt;&gt;LOOKUP(A3243,'[1]UDDATA-2'!B:B,'[1]UDDATA-2'!A:A)</f>
        <v>0</v>
      </c>
      <c r="L3243" t="str">
        <f t="shared" si="400"/>
        <v/>
      </c>
      <c r="M3243" t="str">
        <f t="shared" si="401"/>
        <v/>
      </c>
      <c r="N3243" t="str">
        <f t="shared" si="402"/>
        <v/>
      </c>
      <c r="O3243" t="e">
        <f>IF(AND(A3243&lt;&gt;A3242,#REF!&lt;&gt;""),#REF!,"")</f>
        <v>#REF!</v>
      </c>
      <c r="P3243" t="e">
        <f t="shared" si="405"/>
        <v>#REF!</v>
      </c>
      <c r="Q3243" s="2" t="e">
        <f t="shared" ca="1" si="406"/>
        <v>#REF!</v>
      </c>
      <c r="R3243" t="e">
        <f>IF(NOT(#REF!="Indskrevet"),"",IF(E3243="",FALSE,AND(NOT(#REF!),VALUE(RIGHT(CONCATENATE(YEAR(E3243)),2))=15)))</f>
        <v>#REF!</v>
      </c>
      <c r="S3243" t="e">
        <f t="shared" si="403"/>
        <v>#REF!</v>
      </c>
      <c r="T3243" t="e">
        <f t="shared" si="404"/>
        <v>#REF!</v>
      </c>
      <c r="U3243" s="2" t="e">
        <f t="shared" si="407"/>
        <v>#REF!</v>
      </c>
      <c r="V3243" s="2"/>
    </row>
    <row r="3244" spans="1:22" x14ac:dyDescent="0.25">
      <c r="A3244" t="s">
        <v>2076</v>
      </c>
      <c r="B3244" t="s">
        <v>2077</v>
      </c>
      <c r="C3244">
        <v>114.999999999998</v>
      </c>
      <c r="D3244" t="s">
        <v>5296</v>
      </c>
      <c r="E3244" s="1">
        <v>41810</v>
      </c>
      <c r="F3244" t="s">
        <v>5331</v>
      </c>
      <c r="G3244">
        <v>1</v>
      </c>
      <c r="H3244" t="s">
        <v>5287</v>
      </c>
      <c r="I3244" t="s">
        <v>5332</v>
      </c>
      <c r="J3244" t="s">
        <v>5293</v>
      </c>
      <c r="K3244" t="b">
        <f>LOOKUP(A3244,'[1]UDDATA-1'!B:B,'[1]UDDATA-1'!A:A)&lt;&gt;LOOKUP(A3244,'[1]UDDATA-2'!B:B,'[1]UDDATA-2'!A:A)</f>
        <v>0</v>
      </c>
      <c r="L3244" t="str">
        <f t="shared" si="400"/>
        <v>Computerarkitektur</v>
      </c>
      <c r="M3244">
        <f t="shared" si="401"/>
        <v>7</v>
      </c>
      <c r="N3244" t="str">
        <f t="shared" si="402"/>
        <v/>
      </c>
      <c r="O3244" t="e">
        <f>IF(AND(A3244&lt;&gt;A3243,#REF!&lt;&gt;""),#REF!,"")</f>
        <v>#REF!</v>
      </c>
      <c r="P3244" t="e">
        <f t="shared" si="405"/>
        <v>#REF!</v>
      </c>
      <c r="Q3244" s="2" t="e">
        <f t="shared" ca="1" si="406"/>
        <v>#REF!</v>
      </c>
      <c r="R3244" t="e">
        <f>IF(NOT(#REF!="Indskrevet"),"",IF(E3244="",FALSE,AND(NOT(#REF!),VALUE(RIGHT(CONCATENATE(YEAR(E3244)),2))=15)))</f>
        <v>#REF!</v>
      </c>
      <c r="S3244" t="e">
        <f t="shared" si="403"/>
        <v>#REF!</v>
      </c>
      <c r="T3244" t="e">
        <f t="shared" si="404"/>
        <v>#REF!</v>
      </c>
      <c r="U3244" s="2" t="e">
        <f t="shared" si="407"/>
        <v>#REF!</v>
      </c>
      <c r="V3244" s="2"/>
    </row>
    <row r="3245" spans="1:22" x14ac:dyDescent="0.25">
      <c r="A3245" t="s">
        <v>2076</v>
      </c>
      <c r="B3245" t="s">
        <v>2077</v>
      </c>
      <c r="C3245">
        <v>114.999999999998</v>
      </c>
      <c r="D3245" t="s">
        <v>5290</v>
      </c>
      <c r="E3245" s="1">
        <v>41817</v>
      </c>
      <c r="F3245" t="s">
        <v>5333</v>
      </c>
      <c r="G3245">
        <v>1</v>
      </c>
      <c r="H3245" t="s">
        <v>5287</v>
      </c>
      <c r="I3245" t="s">
        <v>5334</v>
      </c>
      <c r="J3245" t="s">
        <v>5293</v>
      </c>
      <c r="K3245" t="b">
        <f>LOOKUP(A3245,'[1]UDDATA-1'!B:B,'[1]UDDATA-1'!A:A)&lt;&gt;LOOKUP(A3245,'[1]UDDATA-2'!B:B,'[1]UDDATA-2'!A:A)</f>
        <v>0</v>
      </c>
      <c r="L3245" t="str">
        <f t="shared" si="400"/>
        <v>Objektorienteret programmering</v>
      </c>
      <c r="M3245">
        <f t="shared" si="401"/>
        <v>10</v>
      </c>
      <c r="N3245" t="str">
        <f t="shared" si="402"/>
        <v/>
      </c>
      <c r="O3245" t="e">
        <f>IF(AND(A3245&lt;&gt;A3244,#REF!&lt;&gt;""),#REF!,"")</f>
        <v>#REF!</v>
      </c>
      <c r="P3245" t="e">
        <f t="shared" si="405"/>
        <v>#REF!</v>
      </c>
      <c r="Q3245" s="2" t="e">
        <f t="shared" ca="1" si="406"/>
        <v>#REF!</v>
      </c>
      <c r="R3245" t="e">
        <f>IF(NOT(#REF!="Indskrevet"),"",IF(E3245="",FALSE,AND(NOT(#REF!),VALUE(RIGHT(CONCATENATE(YEAR(E3245)),2))=15)))</f>
        <v>#REF!</v>
      </c>
      <c r="S3245" t="e">
        <f t="shared" si="403"/>
        <v>#REF!</v>
      </c>
      <c r="T3245" t="e">
        <f t="shared" si="404"/>
        <v>#REF!</v>
      </c>
      <c r="U3245" s="2" t="e">
        <f t="shared" si="407"/>
        <v>#REF!</v>
      </c>
      <c r="V3245" s="2"/>
    </row>
    <row r="3246" spans="1:22" x14ac:dyDescent="0.25">
      <c r="A3246" t="s">
        <v>2076</v>
      </c>
      <c r="B3246" t="s">
        <v>2077</v>
      </c>
      <c r="C3246">
        <v>114.999999999998</v>
      </c>
      <c r="D3246" t="s">
        <v>5285</v>
      </c>
      <c r="E3246" s="1">
        <v>42031</v>
      </c>
      <c r="F3246" t="s">
        <v>5339</v>
      </c>
      <c r="G3246">
        <v>1</v>
      </c>
      <c r="H3246" t="s">
        <v>5287</v>
      </c>
      <c r="I3246" t="s">
        <v>5340</v>
      </c>
      <c r="J3246" t="s">
        <v>5299</v>
      </c>
      <c r="K3246" t="b">
        <f>LOOKUP(A3246,'[1]UDDATA-1'!B:B,'[1]UDDATA-1'!A:A)&lt;&gt;LOOKUP(A3246,'[1]UDDATA-2'!B:B,'[1]UDDATA-2'!A:A)</f>
        <v>0</v>
      </c>
      <c r="L3246" t="str">
        <f t="shared" si="400"/>
        <v>Algoritmik og datastrukturer</v>
      </c>
      <c r="M3246">
        <f t="shared" si="401"/>
        <v>2</v>
      </c>
      <c r="N3246" t="str">
        <f t="shared" si="402"/>
        <v/>
      </c>
      <c r="O3246" t="e">
        <f>IF(AND(A3246&lt;&gt;A3245,#REF!&lt;&gt;""),#REF!,"")</f>
        <v>#REF!</v>
      </c>
      <c r="P3246" t="e">
        <f t="shared" si="405"/>
        <v>#REF!</v>
      </c>
      <c r="Q3246" s="2" t="e">
        <f t="shared" ca="1" si="406"/>
        <v>#REF!</v>
      </c>
      <c r="R3246" t="e">
        <f>IF(NOT(#REF!="Indskrevet"),"",IF(E3246="",FALSE,AND(NOT(#REF!),VALUE(RIGHT(CONCATENATE(YEAR(E3246)),2))=15)))</f>
        <v>#REF!</v>
      </c>
      <c r="S3246" t="e">
        <f t="shared" si="403"/>
        <v>#REF!</v>
      </c>
      <c r="T3246" t="e">
        <f t="shared" si="404"/>
        <v>#REF!</v>
      </c>
      <c r="U3246" s="2" t="e">
        <f t="shared" si="407"/>
        <v>#REF!</v>
      </c>
      <c r="V3246" s="2"/>
    </row>
    <row r="3247" spans="1:22" x14ac:dyDescent="0.25">
      <c r="A3247" t="s">
        <v>2076</v>
      </c>
      <c r="B3247" t="s">
        <v>2077</v>
      </c>
      <c r="C3247">
        <v>114.999999999998</v>
      </c>
      <c r="D3247" t="s">
        <v>5306</v>
      </c>
      <c r="E3247" s="1">
        <v>42172</v>
      </c>
      <c r="F3247" t="s">
        <v>5341</v>
      </c>
      <c r="G3247">
        <v>1</v>
      </c>
      <c r="H3247" t="s">
        <v>5307</v>
      </c>
      <c r="I3247" t="s">
        <v>5342</v>
      </c>
      <c r="J3247" t="s">
        <v>5303</v>
      </c>
      <c r="K3247" t="b">
        <f>LOOKUP(A3247,'[1]UDDATA-1'!B:B,'[1]UDDATA-1'!A:A)&lt;&gt;LOOKUP(A3247,'[1]UDDATA-2'!B:B,'[1]UDDATA-2'!A:A)</f>
        <v>0</v>
      </c>
      <c r="L3247" t="str">
        <f t="shared" si="400"/>
        <v>Syntaks og semantik</v>
      </c>
      <c r="M3247">
        <f t="shared" si="401"/>
        <v>0</v>
      </c>
      <c r="N3247" t="str">
        <f t="shared" si="402"/>
        <v/>
      </c>
      <c r="O3247" t="e">
        <f>IF(AND(A3247&lt;&gt;A3246,#REF!&lt;&gt;""),#REF!,"")</f>
        <v>#REF!</v>
      </c>
      <c r="P3247" t="e">
        <f t="shared" si="405"/>
        <v>#REF!</v>
      </c>
      <c r="Q3247" s="2" t="e">
        <f t="shared" ca="1" si="406"/>
        <v>#REF!</v>
      </c>
      <c r="R3247" t="e">
        <f>IF(NOT(#REF!="Indskrevet"),"",IF(E3247="",FALSE,AND(NOT(#REF!),VALUE(RIGHT(CONCATENATE(YEAR(E3247)),2))=15)))</f>
        <v>#REF!</v>
      </c>
      <c r="S3247" t="e">
        <f t="shared" si="403"/>
        <v>#REF!</v>
      </c>
      <c r="T3247" t="e">
        <f t="shared" si="404"/>
        <v>#REF!</v>
      </c>
      <c r="U3247" s="2" t="e">
        <f t="shared" si="407"/>
        <v>#REF!</v>
      </c>
      <c r="V3247" s="2"/>
    </row>
    <row r="3248" spans="1:22" x14ac:dyDescent="0.25">
      <c r="A3248" t="s">
        <v>2076</v>
      </c>
      <c r="B3248" t="s">
        <v>2077</v>
      </c>
      <c r="C3248">
        <v>114.999999999998</v>
      </c>
      <c r="D3248" t="s">
        <v>5306</v>
      </c>
      <c r="E3248" s="1">
        <v>42249</v>
      </c>
      <c r="F3248" t="s">
        <v>5341</v>
      </c>
      <c r="G3248">
        <v>2</v>
      </c>
      <c r="H3248" t="s">
        <v>5287</v>
      </c>
      <c r="I3248" t="s">
        <v>5342</v>
      </c>
      <c r="J3248" t="s">
        <v>5315</v>
      </c>
      <c r="K3248" t="b">
        <f>LOOKUP(A3248,'[1]UDDATA-1'!B:B,'[1]UDDATA-1'!A:A)&lt;&gt;LOOKUP(A3248,'[1]UDDATA-2'!B:B,'[1]UDDATA-2'!A:A)</f>
        <v>0</v>
      </c>
      <c r="L3248" t="str">
        <f t="shared" si="400"/>
        <v/>
      </c>
      <c r="M3248" t="str">
        <f t="shared" si="401"/>
        <v/>
      </c>
      <c r="N3248" t="str">
        <f t="shared" si="402"/>
        <v/>
      </c>
      <c r="O3248" t="e">
        <f>IF(AND(A3248&lt;&gt;A3247,#REF!&lt;&gt;""),#REF!,"")</f>
        <v>#REF!</v>
      </c>
      <c r="P3248" t="e">
        <f t="shared" si="405"/>
        <v>#REF!</v>
      </c>
      <c r="Q3248" s="2" t="e">
        <f t="shared" ca="1" si="406"/>
        <v>#REF!</v>
      </c>
      <c r="R3248" t="e">
        <f>IF(NOT(#REF!="Indskrevet"),"",IF(E3248="",FALSE,AND(NOT(#REF!),VALUE(RIGHT(CONCATENATE(YEAR(E3248)),2))=15)))</f>
        <v>#REF!</v>
      </c>
      <c r="S3248" t="e">
        <f t="shared" si="403"/>
        <v>#REF!</v>
      </c>
      <c r="T3248" t="e">
        <f t="shared" si="404"/>
        <v>#REF!</v>
      </c>
      <c r="U3248" s="2" t="e">
        <f t="shared" si="407"/>
        <v>#REF!</v>
      </c>
      <c r="V3248" s="2"/>
    </row>
    <row r="3249" spans="1:22" x14ac:dyDescent="0.25">
      <c r="A3249" t="s">
        <v>2078</v>
      </c>
      <c r="B3249" t="s">
        <v>2079</v>
      </c>
      <c r="C3249">
        <v>4.9999999999998002</v>
      </c>
      <c r="K3249" t="b">
        <f>LOOKUP(A3249,'[1]UDDATA-1'!B:B,'[1]UDDATA-1'!A:A)&lt;&gt;LOOKUP(A3249,'[1]UDDATA-2'!B:B,'[1]UDDATA-2'!A:A)</f>
        <v>0</v>
      </c>
      <c r="L3249" t="str">
        <f t="shared" si="400"/>
        <v/>
      </c>
      <c r="M3249" t="str">
        <f t="shared" si="401"/>
        <v/>
      </c>
      <c r="N3249" t="str">
        <f t="shared" si="402"/>
        <v/>
      </c>
      <c r="O3249" t="e">
        <f>IF(AND(A3249&lt;&gt;A3248,#REF!&lt;&gt;""),#REF!,"")</f>
        <v>#REF!</v>
      </c>
      <c r="P3249" t="e">
        <f t="shared" si="405"/>
        <v>#REF!</v>
      </c>
      <c r="Q3249" s="2" t="e">
        <f t="shared" ca="1" si="406"/>
        <v>#REF!</v>
      </c>
      <c r="R3249" t="e">
        <f>IF(NOT(#REF!="Indskrevet"),"",IF(E3249="",FALSE,AND(NOT(#REF!),VALUE(RIGHT(CONCATENATE(YEAR(E3249)),2))=15)))</f>
        <v>#REF!</v>
      </c>
      <c r="S3249" t="e">
        <f t="shared" si="403"/>
        <v>#REF!</v>
      </c>
      <c r="T3249" t="e">
        <f t="shared" si="404"/>
        <v>#REF!</v>
      </c>
      <c r="U3249" s="2" t="e">
        <f t="shared" si="407"/>
        <v>#REF!</v>
      </c>
      <c r="V3249" s="2"/>
    </row>
    <row r="3250" spans="1:22" x14ac:dyDescent="0.25">
      <c r="A3250" t="s">
        <v>2081</v>
      </c>
      <c r="B3250" t="s">
        <v>2082</v>
      </c>
      <c r="C3250">
        <v>179.99999999999599</v>
      </c>
      <c r="D3250" t="s">
        <v>5296</v>
      </c>
      <c r="E3250" s="1">
        <v>41316</v>
      </c>
      <c r="F3250" t="s">
        <v>5308</v>
      </c>
      <c r="G3250">
        <v>1</v>
      </c>
      <c r="H3250" t="s">
        <v>5287</v>
      </c>
      <c r="I3250" t="s">
        <v>5288</v>
      </c>
      <c r="J3250" t="s">
        <v>5289</v>
      </c>
      <c r="K3250" t="b">
        <f>LOOKUP(A3250,'[1]UDDATA-1'!B:B,'[1]UDDATA-1'!A:A)&lt;&gt;LOOKUP(A3250,'[1]UDDATA-2'!B:B,'[1]UDDATA-2'!A:A)</f>
        <v>0</v>
      </c>
      <c r="L3250" t="str">
        <f t="shared" si="400"/>
        <v>Grundlæggende programmering</v>
      </c>
      <c r="M3250">
        <f t="shared" si="401"/>
        <v>7</v>
      </c>
      <c r="N3250" t="str">
        <f t="shared" si="402"/>
        <v/>
      </c>
      <c r="O3250" t="e">
        <f>IF(AND(A3250&lt;&gt;A3249,#REF!&lt;&gt;""),#REF!,"")</f>
        <v>#REF!</v>
      </c>
      <c r="P3250" t="e">
        <f t="shared" si="405"/>
        <v>#REF!</v>
      </c>
      <c r="Q3250" s="2" t="e">
        <f t="shared" ca="1" si="406"/>
        <v>#REF!</v>
      </c>
      <c r="R3250" t="e">
        <f>IF(NOT(#REF!="Indskrevet"),"",IF(E3250="",FALSE,AND(NOT(#REF!),VALUE(RIGHT(CONCATENATE(YEAR(E3250)),2))=15)))</f>
        <v>#REF!</v>
      </c>
      <c r="S3250" t="e">
        <f t="shared" si="403"/>
        <v>#REF!</v>
      </c>
      <c r="T3250" t="e">
        <f t="shared" si="404"/>
        <v>#REF!</v>
      </c>
      <c r="U3250" s="2" t="e">
        <f t="shared" si="407"/>
        <v>#REF!</v>
      </c>
      <c r="V3250" s="2"/>
    </row>
    <row r="3251" spans="1:22" x14ac:dyDescent="0.25">
      <c r="A3251" t="s">
        <v>2081</v>
      </c>
      <c r="B3251" t="s">
        <v>2082</v>
      </c>
      <c r="C3251">
        <v>179.99999999999599</v>
      </c>
      <c r="D3251" t="s">
        <v>5300</v>
      </c>
      <c r="E3251" s="1">
        <v>41452</v>
      </c>
      <c r="F3251" t="s">
        <v>5309</v>
      </c>
      <c r="G3251">
        <v>1</v>
      </c>
      <c r="H3251" t="s">
        <v>5287</v>
      </c>
      <c r="I3251" t="s">
        <v>5292</v>
      </c>
      <c r="J3251" t="s">
        <v>5293</v>
      </c>
      <c r="K3251" t="b">
        <f>LOOKUP(A3251,'[1]UDDATA-1'!B:B,'[1]UDDATA-1'!A:A)&lt;&gt;LOOKUP(A3251,'[1]UDDATA-2'!B:B,'[1]UDDATA-2'!A:A)</f>
        <v>0</v>
      </c>
      <c r="L3251" t="str">
        <f t="shared" si="400"/>
        <v>Matematik til multimedie-applikationer</v>
      </c>
      <c r="M3251">
        <f t="shared" si="401"/>
        <v>12</v>
      </c>
      <c r="N3251" t="str">
        <f t="shared" si="402"/>
        <v/>
      </c>
      <c r="O3251" t="e">
        <f>IF(AND(A3251&lt;&gt;A3250,#REF!&lt;&gt;""),#REF!,"")</f>
        <v>#REF!</v>
      </c>
      <c r="P3251" t="e">
        <f t="shared" si="405"/>
        <v>#REF!</v>
      </c>
      <c r="Q3251" s="2" t="e">
        <f t="shared" ca="1" si="406"/>
        <v>#REF!</v>
      </c>
      <c r="R3251" t="e">
        <f>IF(NOT(#REF!="Indskrevet"),"",IF(E3251="",FALSE,AND(NOT(#REF!),VALUE(RIGHT(CONCATENATE(YEAR(E3251)),2))=15)))</f>
        <v>#REF!</v>
      </c>
      <c r="S3251" t="e">
        <f t="shared" si="403"/>
        <v>#REF!</v>
      </c>
      <c r="T3251" t="e">
        <f t="shared" si="404"/>
        <v>#REF!</v>
      </c>
      <c r="U3251" s="2" t="e">
        <f t="shared" si="407"/>
        <v>#REF!</v>
      </c>
      <c r="V3251" s="2"/>
    </row>
    <row r="3252" spans="1:22" x14ac:dyDescent="0.25">
      <c r="A3252" t="s">
        <v>2081</v>
      </c>
      <c r="B3252" t="s">
        <v>2082</v>
      </c>
      <c r="C3252">
        <v>179.99999999999599</v>
      </c>
      <c r="D3252" t="s">
        <v>5296</v>
      </c>
      <c r="E3252" s="1">
        <v>41484</v>
      </c>
      <c r="F3252" t="s">
        <v>5310</v>
      </c>
      <c r="G3252">
        <v>1</v>
      </c>
      <c r="H3252" t="s">
        <v>5287</v>
      </c>
      <c r="I3252" t="s">
        <v>5295</v>
      </c>
      <c r="J3252" t="s">
        <v>5293</v>
      </c>
      <c r="K3252" t="b">
        <f>LOOKUP(A3252,'[1]UDDATA-1'!B:B,'[1]UDDATA-1'!A:A)&lt;&gt;LOOKUP(A3252,'[1]UDDATA-2'!B:B,'[1]UDDATA-2'!A:A)</f>
        <v>0</v>
      </c>
      <c r="L3252" t="str">
        <f t="shared" si="400"/>
        <v>Fysisk interface design</v>
      </c>
      <c r="M3252">
        <f t="shared" si="401"/>
        <v>7</v>
      </c>
      <c r="N3252" t="str">
        <f t="shared" si="402"/>
        <v/>
      </c>
      <c r="O3252" t="e">
        <f>IF(AND(A3252&lt;&gt;A3251,#REF!&lt;&gt;""),#REF!,"")</f>
        <v>#REF!</v>
      </c>
      <c r="P3252" t="e">
        <f t="shared" si="405"/>
        <v>#REF!</v>
      </c>
      <c r="Q3252" s="2" t="e">
        <f t="shared" ca="1" si="406"/>
        <v>#REF!</v>
      </c>
      <c r="R3252" t="e">
        <f>IF(NOT(#REF!="Indskrevet"),"",IF(E3252="",FALSE,AND(NOT(#REF!),VALUE(RIGHT(CONCATENATE(YEAR(E3252)),2))=15)))</f>
        <v>#REF!</v>
      </c>
      <c r="S3252" t="e">
        <f t="shared" si="403"/>
        <v>#REF!</v>
      </c>
      <c r="T3252" t="e">
        <f t="shared" si="404"/>
        <v>#REF!</v>
      </c>
      <c r="U3252" s="2" t="e">
        <f t="shared" si="407"/>
        <v>#REF!</v>
      </c>
      <c r="V3252" s="2"/>
    </row>
    <row r="3253" spans="1:22" x14ac:dyDescent="0.25">
      <c r="A3253" t="s">
        <v>2081</v>
      </c>
      <c r="B3253" t="s">
        <v>2082</v>
      </c>
      <c r="C3253">
        <v>179.99999999999599</v>
      </c>
      <c r="D3253" t="s">
        <v>5317</v>
      </c>
      <c r="E3253" s="1">
        <v>41688</v>
      </c>
      <c r="F3253" t="s">
        <v>5311</v>
      </c>
      <c r="G3253">
        <v>1</v>
      </c>
      <c r="H3253" t="s">
        <v>5287</v>
      </c>
      <c r="I3253" t="s">
        <v>5298</v>
      </c>
      <c r="J3253" t="s">
        <v>5299</v>
      </c>
      <c r="K3253" t="b">
        <f>LOOKUP(A3253,'[1]UDDATA-1'!B:B,'[1]UDDATA-1'!A:A)&lt;&gt;LOOKUP(A3253,'[1]UDDATA-2'!B:B,'[1]UDDATA-2'!A:A)</f>
        <v>0</v>
      </c>
      <c r="L3253" t="str">
        <f t="shared" si="400"/>
        <v>Proceduremæssig programmering</v>
      </c>
      <c r="M3253">
        <f t="shared" si="401"/>
        <v>4</v>
      </c>
      <c r="N3253" t="str">
        <f t="shared" si="402"/>
        <v/>
      </c>
      <c r="O3253" t="e">
        <f>IF(AND(A3253&lt;&gt;A3252,#REF!&lt;&gt;""),#REF!,"")</f>
        <v>#REF!</v>
      </c>
      <c r="P3253" t="e">
        <f t="shared" si="405"/>
        <v>#REF!</v>
      </c>
      <c r="Q3253" s="2" t="e">
        <f t="shared" ca="1" si="406"/>
        <v>#REF!</v>
      </c>
      <c r="R3253" t="e">
        <f>IF(NOT(#REF!="Indskrevet"),"",IF(E3253="",FALSE,AND(NOT(#REF!),VALUE(RIGHT(CONCATENATE(YEAR(E3253)),2))=15)))</f>
        <v>#REF!</v>
      </c>
      <c r="S3253" t="e">
        <f t="shared" si="403"/>
        <v>#REF!</v>
      </c>
      <c r="T3253" t="e">
        <f t="shared" si="404"/>
        <v>#REF!</v>
      </c>
      <c r="U3253" s="2" t="e">
        <f t="shared" si="407"/>
        <v>#REF!</v>
      </c>
      <c r="V3253" s="2"/>
    </row>
    <row r="3254" spans="1:22" x14ac:dyDescent="0.25">
      <c r="A3254" t="s">
        <v>2081</v>
      </c>
      <c r="B3254" t="s">
        <v>2082</v>
      </c>
      <c r="C3254">
        <v>179.99999999999599</v>
      </c>
      <c r="D3254" t="s">
        <v>5285</v>
      </c>
      <c r="E3254" s="1">
        <v>41796</v>
      </c>
      <c r="F3254" t="s">
        <v>5312</v>
      </c>
      <c r="G3254">
        <v>1</v>
      </c>
      <c r="H3254" t="s">
        <v>5287</v>
      </c>
      <c r="I3254" t="s">
        <v>5302</v>
      </c>
      <c r="J3254" t="s">
        <v>5303</v>
      </c>
      <c r="K3254" t="b">
        <f>LOOKUP(A3254,'[1]UDDATA-1'!B:B,'[1]UDDATA-1'!A:A)&lt;&gt;LOOKUP(A3254,'[1]UDDATA-2'!B:B,'[1]UDDATA-2'!A:A)</f>
        <v>0</v>
      </c>
      <c r="L3254" t="str">
        <f t="shared" si="400"/>
        <v>Lyd- og musikbehandling</v>
      </c>
      <c r="M3254">
        <f t="shared" si="401"/>
        <v>2</v>
      </c>
      <c r="N3254" t="str">
        <f t="shared" si="402"/>
        <v/>
      </c>
      <c r="O3254" t="e">
        <f>IF(AND(A3254&lt;&gt;A3253,#REF!&lt;&gt;""),#REF!,"")</f>
        <v>#REF!</v>
      </c>
      <c r="P3254" t="e">
        <f t="shared" si="405"/>
        <v>#REF!</v>
      </c>
      <c r="Q3254" s="2" t="e">
        <f t="shared" ca="1" si="406"/>
        <v>#REF!</v>
      </c>
      <c r="R3254" t="e">
        <f>IF(NOT(#REF!="Indskrevet"),"",IF(E3254="",FALSE,AND(NOT(#REF!),VALUE(RIGHT(CONCATENATE(YEAR(E3254)),2))=15)))</f>
        <v>#REF!</v>
      </c>
      <c r="S3254" t="e">
        <f t="shared" si="403"/>
        <v>#REF!</v>
      </c>
      <c r="T3254" t="e">
        <f t="shared" si="404"/>
        <v>#REF!</v>
      </c>
      <c r="U3254" s="2" t="e">
        <f t="shared" si="407"/>
        <v>#REF!</v>
      </c>
      <c r="V3254" s="2"/>
    </row>
    <row r="3255" spans="1:22" x14ac:dyDescent="0.25">
      <c r="A3255" t="s">
        <v>2081</v>
      </c>
      <c r="B3255" t="s">
        <v>2082</v>
      </c>
      <c r="C3255">
        <v>179.99999999999599</v>
      </c>
      <c r="D3255" t="s">
        <v>5296</v>
      </c>
      <c r="E3255" s="1">
        <v>41837</v>
      </c>
      <c r="F3255" t="s">
        <v>5314</v>
      </c>
      <c r="G3255">
        <v>1</v>
      </c>
      <c r="H3255" t="s">
        <v>5287</v>
      </c>
      <c r="I3255" t="s">
        <v>5305</v>
      </c>
      <c r="J3255" t="s">
        <v>5303</v>
      </c>
      <c r="K3255" t="b">
        <f>LOOKUP(A3255,'[1]UDDATA-1'!B:B,'[1]UDDATA-1'!A:A)&lt;&gt;LOOKUP(A3255,'[1]UDDATA-2'!B:B,'[1]UDDATA-2'!A:A)</f>
        <v>0</v>
      </c>
      <c r="L3255" t="str">
        <f t="shared" si="400"/>
        <v>Objektorienteret Software Engineering</v>
      </c>
      <c r="M3255">
        <f t="shared" si="401"/>
        <v>7</v>
      </c>
      <c r="N3255" t="str">
        <f t="shared" si="402"/>
        <v/>
      </c>
      <c r="O3255" t="e">
        <f>IF(AND(A3255&lt;&gt;A3254,#REF!&lt;&gt;""),#REF!,"")</f>
        <v>#REF!</v>
      </c>
      <c r="P3255" t="e">
        <f t="shared" si="405"/>
        <v>#REF!</v>
      </c>
      <c r="Q3255" s="2" t="e">
        <f t="shared" ca="1" si="406"/>
        <v>#REF!</v>
      </c>
      <c r="R3255" t="e">
        <f>IF(NOT(#REF!="Indskrevet"),"",IF(E3255="",FALSE,AND(NOT(#REF!),VALUE(RIGHT(CONCATENATE(YEAR(E3255)),2))=15)))</f>
        <v>#REF!</v>
      </c>
      <c r="S3255" t="e">
        <f t="shared" si="403"/>
        <v>#REF!</v>
      </c>
      <c r="T3255" t="e">
        <f t="shared" si="404"/>
        <v>#REF!</v>
      </c>
      <c r="U3255" s="2" t="e">
        <f t="shared" si="407"/>
        <v>#REF!</v>
      </c>
      <c r="V3255" s="2"/>
    </row>
    <row r="3256" spans="1:22" x14ac:dyDescent="0.25">
      <c r="A3256" t="s">
        <v>2083</v>
      </c>
      <c r="B3256" t="s">
        <v>2084</v>
      </c>
      <c r="C3256">
        <v>149.99999999999801</v>
      </c>
      <c r="D3256" t="s">
        <v>5296</v>
      </c>
      <c r="E3256" s="1">
        <v>41312</v>
      </c>
      <c r="F3256" t="s">
        <v>5286</v>
      </c>
      <c r="G3256">
        <v>1</v>
      </c>
      <c r="H3256" t="s">
        <v>5287</v>
      </c>
      <c r="I3256" t="s">
        <v>5288</v>
      </c>
      <c r="J3256" t="s">
        <v>5289</v>
      </c>
      <c r="K3256" t="b">
        <f>LOOKUP(A3256,'[1]UDDATA-1'!B:B,'[1]UDDATA-1'!A:A)&lt;&gt;LOOKUP(A3256,'[1]UDDATA-2'!B:B,'[1]UDDATA-2'!A:A)</f>
        <v>0</v>
      </c>
      <c r="L3256" t="str">
        <f t="shared" si="400"/>
        <v>Grundlæggende programmering</v>
      </c>
      <c r="M3256">
        <f t="shared" si="401"/>
        <v>7</v>
      </c>
      <c r="N3256" t="str">
        <f t="shared" si="402"/>
        <v/>
      </c>
      <c r="O3256" t="e">
        <f>IF(AND(A3256&lt;&gt;A3255,#REF!&lt;&gt;""),#REF!,"")</f>
        <v>#REF!</v>
      </c>
      <c r="P3256" t="e">
        <f t="shared" si="405"/>
        <v>#REF!</v>
      </c>
      <c r="Q3256" s="2" t="e">
        <f t="shared" ca="1" si="406"/>
        <v>#REF!</v>
      </c>
      <c r="R3256" t="e">
        <f>IF(NOT(#REF!="Indskrevet"),"",IF(E3256="",FALSE,AND(NOT(#REF!),VALUE(RIGHT(CONCATENATE(YEAR(E3256)),2))=15)))</f>
        <v>#REF!</v>
      </c>
      <c r="S3256" t="e">
        <f t="shared" si="403"/>
        <v>#REF!</v>
      </c>
      <c r="T3256" t="e">
        <f t="shared" si="404"/>
        <v>#REF!</v>
      </c>
      <c r="U3256" s="2" t="e">
        <f t="shared" si="407"/>
        <v>#REF!</v>
      </c>
      <c r="V3256" s="2"/>
    </row>
    <row r="3257" spans="1:22" x14ac:dyDescent="0.25">
      <c r="A3257" t="s">
        <v>2083</v>
      </c>
      <c r="B3257" t="s">
        <v>2084</v>
      </c>
      <c r="C3257">
        <v>149.99999999999801</v>
      </c>
      <c r="D3257" t="s">
        <v>5285</v>
      </c>
      <c r="E3257" s="1">
        <v>41462</v>
      </c>
      <c r="F3257" t="s">
        <v>5291</v>
      </c>
      <c r="G3257">
        <v>1</v>
      </c>
      <c r="H3257" t="s">
        <v>5287</v>
      </c>
      <c r="I3257" t="s">
        <v>5292</v>
      </c>
      <c r="J3257" t="s">
        <v>5293</v>
      </c>
      <c r="K3257" t="b">
        <f>LOOKUP(A3257,'[1]UDDATA-1'!B:B,'[1]UDDATA-1'!A:A)&lt;&gt;LOOKUP(A3257,'[1]UDDATA-2'!B:B,'[1]UDDATA-2'!A:A)</f>
        <v>0</v>
      </c>
      <c r="L3257" t="str">
        <f t="shared" si="400"/>
        <v>Matematik til multimedie-applikationer</v>
      </c>
      <c r="M3257">
        <f t="shared" si="401"/>
        <v>2</v>
      </c>
      <c r="N3257" t="str">
        <f t="shared" si="402"/>
        <v/>
      </c>
      <c r="O3257" t="e">
        <f>IF(AND(A3257&lt;&gt;A3256,#REF!&lt;&gt;""),#REF!,"")</f>
        <v>#REF!</v>
      </c>
      <c r="P3257" t="e">
        <f t="shared" si="405"/>
        <v>#REF!</v>
      </c>
      <c r="Q3257" s="2" t="e">
        <f t="shared" ca="1" si="406"/>
        <v>#REF!</v>
      </c>
      <c r="R3257" t="e">
        <f>IF(NOT(#REF!="Indskrevet"),"",IF(E3257="",FALSE,AND(NOT(#REF!),VALUE(RIGHT(CONCATENATE(YEAR(E3257)),2))=15)))</f>
        <v>#REF!</v>
      </c>
      <c r="S3257" t="e">
        <f t="shared" si="403"/>
        <v>#REF!</v>
      </c>
      <c r="T3257" t="e">
        <f t="shared" si="404"/>
        <v>#REF!</v>
      </c>
      <c r="U3257" s="2" t="e">
        <f t="shared" si="407"/>
        <v>#REF!</v>
      </c>
      <c r="V3257" s="2"/>
    </row>
    <row r="3258" spans="1:22" x14ac:dyDescent="0.25">
      <c r="A3258" t="s">
        <v>2083</v>
      </c>
      <c r="B3258" t="s">
        <v>2084</v>
      </c>
      <c r="C3258">
        <v>149.99999999999801</v>
      </c>
      <c r="D3258" t="s">
        <v>5296</v>
      </c>
      <c r="E3258" s="1">
        <v>41443</v>
      </c>
      <c r="F3258" t="s">
        <v>5294</v>
      </c>
      <c r="G3258">
        <v>1</v>
      </c>
      <c r="H3258" t="s">
        <v>5287</v>
      </c>
      <c r="I3258" t="s">
        <v>5295</v>
      </c>
      <c r="J3258" t="s">
        <v>5293</v>
      </c>
      <c r="K3258" t="b">
        <f>LOOKUP(A3258,'[1]UDDATA-1'!B:B,'[1]UDDATA-1'!A:A)&lt;&gt;LOOKUP(A3258,'[1]UDDATA-2'!B:B,'[1]UDDATA-2'!A:A)</f>
        <v>0</v>
      </c>
      <c r="L3258" t="str">
        <f t="shared" si="400"/>
        <v>Fysisk interface design</v>
      </c>
      <c r="M3258">
        <f t="shared" si="401"/>
        <v>7</v>
      </c>
      <c r="N3258" t="str">
        <f t="shared" si="402"/>
        <v/>
      </c>
      <c r="O3258" t="e">
        <f>IF(AND(A3258&lt;&gt;A3257,#REF!&lt;&gt;""),#REF!,"")</f>
        <v>#REF!</v>
      </c>
      <c r="P3258" t="e">
        <f t="shared" si="405"/>
        <v>#REF!</v>
      </c>
      <c r="Q3258" s="2" t="e">
        <f t="shared" ca="1" si="406"/>
        <v>#REF!</v>
      </c>
      <c r="R3258" t="e">
        <f>IF(NOT(#REF!="Indskrevet"),"",IF(E3258="",FALSE,AND(NOT(#REF!),VALUE(RIGHT(CONCATENATE(YEAR(E3258)),2))=15)))</f>
        <v>#REF!</v>
      </c>
      <c r="S3258" t="e">
        <f t="shared" si="403"/>
        <v>#REF!</v>
      </c>
      <c r="T3258" t="e">
        <f t="shared" si="404"/>
        <v>#REF!</v>
      </c>
      <c r="U3258" s="2" t="e">
        <f t="shared" si="407"/>
        <v>#REF!</v>
      </c>
      <c r="V3258" s="2"/>
    </row>
    <row r="3259" spans="1:22" x14ac:dyDescent="0.25">
      <c r="A3259" t="s">
        <v>2083</v>
      </c>
      <c r="B3259" t="s">
        <v>2084</v>
      </c>
      <c r="C3259">
        <v>149.99999999999801</v>
      </c>
      <c r="D3259" t="s">
        <v>5306</v>
      </c>
      <c r="E3259" s="1">
        <v>41695</v>
      </c>
      <c r="F3259" t="s">
        <v>5297</v>
      </c>
      <c r="G3259">
        <v>1</v>
      </c>
      <c r="H3259" t="s">
        <v>5307</v>
      </c>
      <c r="I3259" t="s">
        <v>5298</v>
      </c>
      <c r="J3259" t="s">
        <v>5299</v>
      </c>
      <c r="K3259" t="b">
        <f>LOOKUP(A3259,'[1]UDDATA-1'!B:B,'[1]UDDATA-1'!A:A)&lt;&gt;LOOKUP(A3259,'[1]UDDATA-2'!B:B,'[1]UDDATA-2'!A:A)</f>
        <v>0</v>
      </c>
      <c r="L3259" t="str">
        <f t="shared" si="400"/>
        <v>Proceduremæssig programmering</v>
      </c>
      <c r="M3259">
        <f t="shared" si="401"/>
        <v>0</v>
      </c>
      <c r="N3259" t="str">
        <f t="shared" si="402"/>
        <v/>
      </c>
      <c r="O3259" t="e">
        <f>IF(AND(A3259&lt;&gt;A3258,#REF!&lt;&gt;""),#REF!,"")</f>
        <v>#REF!</v>
      </c>
      <c r="P3259" t="e">
        <f t="shared" si="405"/>
        <v>#REF!</v>
      </c>
      <c r="Q3259" s="2" t="e">
        <f t="shared" ca="1" si="406"/>
        <v>#REF!</v>
      </c>
      <c r="R3259" t="e">
        <f>IF(NOT(#REF!="Indskrevet"),"",IF(E3259="",FALSE,AND(NOT(#REF!),VALUE(RIGHT(CONCATENATE(YEAR(E3259)),2))=15)))</f>
        <v>#REF!</v>
      </c>
      <c r="S3259" t="e">
        <f t="shared" si="403"/>
        <v>#REF!</v>
      </c>
      <c r="T3259" t="e">
        <f t="shared" si="404"/>
        <v>#REF!</v>
      </c>
      <c r="U3259" s="2" t="e">
        <f t="shared" si="407"/>
        <v>#REF!</v>
      </c>
      <c r="V3259" s="2"/>
    </row>
    <row r="3260" spans="1:22" x14ac:dyDescent="0.25">
      <c r="A3260" t="s">
        <v>2083</v>
      </c>
      <c r="B3260" t="s">
        <v>2084</v>
      </c>
      <c r="C3260">
        <v>149.99999999999801</v>
      </c>
      <c r="D3260" t="s">
        <v>5306</v>
      </c>
      <c r="E3260" s="1">
        <v>42151</v>
      </c>
      <c r="F3260" t="s">
        <v>5297</v>
      </c>
      <c r="G3260">
        <v>2</v>
      </c>
      <c r="H3260" t="s">
        <v>5287</v>
      </c>
      <c r="I3260" t="s">
        <v>5298</v>
      </c>
      <c r="J3260" t="s">
        <v>5313</v>
      </c>
      <c r="K3260" t="b">
        <f>LOOKUP(A3260,'[1]UDDATA-1'!B:B,'[1]UDDATA-1'!A:A)&lt;&gt;LOOKUP(A3260,'[1]UDDATA-2'!B:B,'[1]UDDATA-2'!A:A)</f>
        <v>0</v>
      </c>
      <c r="L3260" t="str">
        <f t="shared" si="400"/>
        <v/>
      </c>
      <c r="M3260" t="str">
        <f t="shared" si="401"/>
        <v/>
      </c>
      <c r="N3260" t="str">
        <f t="shared" si="402"/>
        <v/>
      </c>
      <c r="O3260" t="e">
        <f>IF(AND(A3260&lt;&gt;A3259,#REF!&lt;&gt;""),#REF!,"")</f>
        <v>#REF!</v>
      </c>
      <c r="P3260" t="e">
        <f t="shared" si="405"/>
        <v>#REF!</v>
      </c>
      <c r="Q3260" s="2" t="e">
        <f t="shared" ca="1" si="406"/>
        <v>#REF!</v>
      </c>
      <c r="R3260" t="e">
        <f>IF(NOT(#REF!="Indskrevet"),"",IF(E3260="",FALSE,AND(NOT(#REF!),VALUE(RIGHT(CONCATENATE(YEAR(E3260)),2))=15)))</f>
        <v>#REF!</v>
      </c>
      <c r="S3260" t="e">
        <f t="shared" si="403"/>
        <v>#REF!</v>
      </c>
      <c r="T3260" t="e">
        <f t="shared" si="404"/>
        <v>#REF!</v>
      </c>
      <c r="U3260" s="2" t="e">
        <f t="shared" si="407"/>
        <v>#REF!</v>
      </c>
      <c r="V3260" s="2"/>
    </row>
    <row r="3261" spans="1:22" x14ac:dyDescent="0.25">
      <c r="A3261" t="s">
        <v>2083</v>
      </c>
      <c r="B3261" t="s">
        <v>2084</v>
      </c>
      <c r="C3261">
        <v>149.99999999999801</v>
      </c>
      <c r="D3261" t="s">
        <v>5318</v>
      </c>
      <c r="E3261" s="1">
        <v>41800</v>
      </c>
      <c r="F3261" t="s">
        <v>5301</v>
      </c>
      <c r="G3261">
        <v>1</v>
      </c>
      <c r="H3261" t="s">
        <v>5307</v>
      </c>
      <c r="I3261" t="s">
        <v>5302</v>
      </c>
      <c r="J3261" t="s">
        <v>5303</v>
      </c>
      <c r="K3261" t="b">
        <f>LOOKUP(A3261,'[1]UDDATA-1'!B:B,'[1]UDDATA-1'!A:A)&lt;&gt;LOOKUP(A3261,'[1]UDDATA-2'!B:B,'[1]UDDATA-2'!A:A)</f>
        <v>0</v>
      </c>
      <c r="L3261" t="str">
        <f t="shared" si="400"/>
        <v>Lyd- og musikbehandling</v>
      </c>
      <c r="M3261" t="str">
        <f t="shared" si="401"/>
        <v/>
      </c>
      <c r="N3261" t="str">
        <f t="shared" si="402"/>
        <v>U</v>
      </c>
      <c r="O3261" t="e">
        <f>IF(AND(A3261&lt;&gt;A3260,#REF!&lt;&gt;""),#REF!,"")</f>
        <v>#REF!</v>
      </c>
      <c r="P3261" t="e">
        <f t="shared" si="405"/>
        <v>#REF!</v>
      </c>
      <c r="Q3261" s="2" t="e">
        <f t="shared" ca="1" si="406"/>
        <v>#REF!</v>
      </c>
      <c r="R3261" t="e">
        <f>IF(NOT(#REF!="Indskrevet"),"",IF(E3261="",FALSE,AND(NOT(#REF!),VALUE(RIGHT(CONCATENATE(YEAR(E3261)),2))=15)))</f>
        <v>#REF!</v>
      </c>
      <c r="S3261" t="e">
        <f t="shared" si="403"/>
        <v>#REF!</v>
      </c>
      <c r="T3261" t="e">
        <f t="shared" si="404"/>
        <v>#REF!</v>
      </c>
      <c r="U3261" s="2" t="e">
        <f t="shared" si="407"/>
        <v>#REF!</v>
      </c>
      <c r="V3261" s="2"/>
    </row>
    <row r="3262" spans="1:22" x14ac:dyDescent="0.25">
      <c r="A3262" t="s">
        <v>2083</v>
      </c>
      <c r="B3262" t="s">
        <v>2084</v>
      </c>
      <c r="C3262">
        <v>149.99999999999801</v>
      </c>
      <c r="D3262" t="s">
        <v>5318</v>
      </c>
      <c r="E3262" s="1">
        <v>41873</v>
      </c>
      <c r="F3262" t="s">
        <v>5301</v>
      </c>
      <c r="G3262">
        <v>2</v>
      </c>
      <c r="H3262" t="s">
        <v>5287</v>
      </c>
      <c r="I3262" t="s">
        <v>5302</v>
      </c>
      <c r="J3262" t="s">
        <v>5303</v>
      </c>
      <c r="K3262" t="b">
        <f>LOOKUP(A3262,'[1]UDDATA-1'!B:B,'[1]UDDATA-1'!A:A)&lt;&gt;LOOKUP(A3262,'[1]UDDATA-2'!B:B,'[1]UDDATA-2'!A:A)</f>
        <v>0</v>
      </c>
      <c r="L3262" t="str">
        <f t="shared" si="400"/>
        <v/>
      </c>
      <c r="M3262" t="str">
        <f t="shared" si="401"/>
        <v/>
      </c>
      <c r="N3262" t="str">
        <f t="shared" si="402"/>
        <v/>
      </c>
      <c r="O3262" t="e">
        <f>IF(AND(A3262&lt;&gt;A3261,#REF!&lt;&gt;""),#REF!,"")</f>
        <v>#REF!</v>
      </c>
      <c r="P3262" t="e">
        <f t="shared" si="405"/>
        <v>#REF!</v>
      </c>
      <c r="Q3262" s="2" t="e">
        <f t="shared" ca="1" si="406"/>
        <v>#REF!</v>
      </c>
      <c r="R3262" t="e">
        <f>IF(NOT(#REF!="Indskrevet"),"",IF(E3262="",FALSE,AND(NOT(#REF!),VALUE(RIGHT(CONCATENATE(YEAR(E3262)),2))=15)))</f>
        <v>#REF!</v>
      </c>
      <c r="S3262" t="e">
        <f t="shared" si="403"/>
        <v>#REF!</v>
      </c>
      <c r="T3262" t="e">
        <f t="shared" si="404"/>
        <v>#REF!</v>
      </c>
      <c r="U3262" s="2" t="e">
        <f t="shared" si="407"/>
        <v>#REF!</v>
      </c>
      <c r="V3262" s="2"/>
    </row>
    <row r="3263" spans="1:22" x14ac:dyDescent="0.25">
      <c r="A3263" t="s">
        <v>2083</v>
      </c>
      <c r="B3263" t="s">
        <v>2084</v>
      </c>
      <c r="C3263">
        <v>149.99999999999801</v>
      </c>
      <c r="D3263" t="s">
        <v>5327</v>
      </c>
      <c r="E3263" s="1">
        <v>41823</v>
      </c>
      <c r="F3263" t="s">
        <v>5304</v>
      </c>
      <c r="G3263">
        <v>1</v>
      </c>
      <c r="H3263" t="s">
        <v>5307</v>
      </c>
      <c r="I3263" t="s">
        <v>5305</v>
      </c>
      <c r="J3263" t="s">
        <v>5303</v>
      </c>
      <c r="K3263" t="b">
        <f>LOOKUP(A3263,'[1]UDDATA-1'!B:B,'[1]UDDATA-1'!A:A)&lt;&gt;LOOKUP(A3263,'[1]UDDATA-2'!B:B,'[1]UDDATA-2'!A:A)</f>
        <v>0</v>
      </c>
      <c r="L3263" t="str">
        <f t="shared" si="400"/>
        <v>Objektorienteret Software Engineering</v>
      </c>
      <c r="M3263">
        <f t="shared" si="401"/>
        <v>-3</v>
      </c>
      <c r="N3263" t="str">
        <f t="shared" si="402"/>
        <v/>
      </c>
      <c r="O3263" t="e">
        <f>IF(AND(A3263&lt;&gt;A3262,#REF!&lt;&gt;""),#REF!,"")</f>
        <v>#REF!</v>
      </c>
      <c r="P3263" t="e">
        <f t="shared" si="405"/>
        <v>#REF!</v>
      </c>
      <c r="Q3263" s="2" t="e">
        <f t="shared" ca="1" si="406"/>
        <v>#REF!</v>
      </c>
      <c r="R3263" t="e">
        <f>IF(NOT(#REF!="Indskrevet"),"",IF(E3263="",FALSE,AND(NOT(#REF!),VALUE(RIGHT(CONCATENATE(YEAR(E3263)),2))=15)))</f>
        <v>#REF!</v>
      </c>
      <c r="S3263" t="e">
        <f t="shared" si="403"/>
        <v>#REF!</v>
      </c>
      <c r="T3263" t="e">
        <f t="shared" si="404"/>
        <v>#REF!</v>
      </c>
      <c r="U3263" s="2" t="e">
        <f t="shared" si="407"/>
        <v>#REF!</v>
      </c>
      <c r="V3263" s="2"/>
    </row>
    <row r="3264" spans="1:22" x14ac:dyDescent="0.25">
      <c r="A3264" t="s">
        <v>2083</v>
      </c>
      <c r="B3264" t="s">
        <v>2084</v>
      </c>
      <c r="C3264">
        <v>149.99999999999801</v>
      </c>
      <c r="D3264" t="s">
        <v>5306</v>
      </c>
      <c r="E3264" s="1">
        <v>41891</v>
      </c>
      <c r="F3264" t="s">
        <v>5304</v>
      </c>
      <c r="G3264">
        <v>2</v>
      </c>
      <c r="H3264" t="s">
        <v>5287</v>
      </c>
      <c r="I3264" t="s">
        <v>5305</v>
      </c>
      <c r="J3264" t="s">
        <v>5315</v>
      </c>
      <c r="K3264" t="b">
        <f>LOOKUP(A3264,'[1]UDDATA-1'!B:B,'[1]UDDATA-1'!A:A)&lt;&gt;LOOKUP(A3264,'[1]UDDATA-2'!B:B,'[1]UDDATA-2'!A:A)</f>
        <v>0</v>
      </c>
      <c r="L3264" t="str">
        <f t="shared" si="400"/>
        <v/>
      </c>
      <c r="M3264" t="str">
        <f t="shared" si="401"/>
        <v/>
      </c>
      <c r="N3264" t="str">
        <f t="shared" si="402"/>
        <v/>
      </c>
      <c r="O3264" t="e">
        <f>IF(AND(A3264&lt;&gt;A3263,#REF!&lt;&gt;""),#REF!,"")</f>
        <v>#REF!</v>
      </c>
      <c r="P3264" t="e">
        <f t="shared" si="405"/>
        <v>#REF!</v>
      </c>
      <c r="Q3264" s="2" t="e">
        <f t="shared" ca="1" si="406"/>
        <v>#REF!</v>
      </c>
      <c r="R3264" t="e">
        <f>IF(NOT(#REF!="Indskrevet"),"",IF(E3264="",FALSE,AND(NOT(#REF!),VALUE(RIGHT(CONCATENATE(YEAR(E3264)),2))=15)))</f>
        <v>#REF!</v>
      </c>
      <c r="S3264" t="e">
        <f t="shared" si="403"/>
        <v>#REF!</v>
      </c>
      <c r="T3264" t="e">
        <f t="shared" si="404"/>
        <v>#REF!</v>
      </c>
      <c r="U3264" s="2" t="e">
        <f t="shared" si="407"/>
        <v>#REF!</v>
      </c>
      <c r="V3264" s="2"/>
    </row>
    <row r="3265" spans="1:22" x14ac:dyDescent="0.25">
      <c r="A3265" t="s">
        <v>2085</v>
      </c>
      <c r="B3265" t="s">
        <v>2086</v>
      </c>
      <c r="C3265">
        <v>4.9999999999998002</v>
      </c>
      <c r="K3265" t="b">
        <f>LOOKUP(A3265,'[1]UDDATA-1'!B:B,'[1]UDDATA-1'!A:A)&lt;&gt;LOOKUP(A3265,'[1]UDDATA-2'!B:B,'[1]UDDATA-2'!A:A)</f>
        <v>0</v>
      </c>
      <c r="L3265" t="str">
        <f t="shared" si="400"/>
        <v/>
      </c>
      <c r="M3265" t="str">
        <f t="shared" si="401"/>
        <v/>
      </c>
      <c r="N3265" t="str">
        <f t="shared" si="402"/>
        <v/>
      </c>
      <c r="O3265" t="e">
        <f>IF(AND(A3265&lt;&gt;A3264,#REF!&lt;&gt;""),#REF!,"")</f>
        <v>#REF!</v>
      </c>
      <c r="P3265" t="e">
        <f t="shared" si="405"/>
        <v>#REF!</v>
      </c>
      <c r="Q3265" s="2" t="e">
        <f t="shared" ca="1" si="406"/>
        <v>#REF!</v>
      </c>
      <c r="R3265" t="e">
        <f>IF(NOT(#REF!="Indskrevet"),"",IF(E3265="",FALSE,AND(NOT(#REF!),VALUE(RIGHT(CONCATENATE(YEAR(E3265)),2))=15)))</f>
        <v>#REF!</v>
      </c>
      <c r="S3265" t="e">
        <f t="shared" si="403"/>
        <v>#REF!</v>
      </c>
      <c r="T3265" t="e">
        <f t="shared" si="404"/>
        <v>#REF!</v>
      </c>
      <c r="U3265" s="2" t="e">
        <f t="shared" si="407"/>
        <v>#REF!</v>
      </c>
      <c r="V3265" s="2"/>
    </row>
    <row r="3266" spans="1:22" x14ac:dyDescent="0.25">
      <c r="A3266" t="s">
        <v>2087</v>
      </c>
      <c r="B3266" t="s">
        <v>2088</v>
      </c>
      <c r="C3266">
        <v>54.999999999998998</v>
      </c>
      <c r="D3266" t="s">
        <v>5306</v>
      </c>
      <c r="E3266" s="1">
        <v>42031</v>
      </c>
      <c r="F3266" t="s">
        <v>5308</v>
      </c>
      <c r="G3266">
        <v>1</v>
      </c>
      <c r="H3266" t="s">
        <v>5307</v>
      </c>
      <c r="I3266" t="s">
        <v>5288</v>
      </c>
      <c r="J3266" t="s">
        <v>5289</v>
      </c>
      <c r="K3266" t="b">
        <f>LOOKUP(A3266,'[1]UDDATA-1'!B:B,'[1]UDDATA-1'!A:A)&lt;&gt;LOOKUP(A3266,'[1]UDDATA-2'!B:B,'[1]UDDATA-2'!A:A)</f>
        <v>0</v>
      </c>
      <c r="L3266" t="str">
        <f t="shared" ref="L3266:L3329" si="408">IF(AND(I3266&lt;&gt;"",I3266&lt;&gt;I3265),I3266,"")</f>
        <v>Grundlæggende programmering</v>
      </c>
      <c r="M3266">
        <f t="shared" ref="M3266:M3329" si="409">IF(AND(L3266&lt;&gt;"",ISNUMBER(VALUE(D3266))),VALUE(D3266),"")</f>
        <v>0</v>
      </c>
      <c r="N3266" t="str">
        <f t="shared" ref="N3266:N3329" si="410">IF(L3266="","",IF(M3266="",D3266,""))</f>
        <v/>
      </c>
      <c r="O3266" t="e">
        <f>IF(AND(A3266&lt;&gt;A3265,#REF!&lt;&gt;""),#REF!,"")</f>
        <v>#REF!</v>
      </c>
      <c r="P3266" t="e">
        <f t="shared" si="405"/>
        <v>#REF!</v>
      </c>
      <c r="Q3266" s="2" t="e">
        <f t="shared" ca="1" si="406"/>
        <v>#REF!</v>
      </c>
      <c r="R3266" t="e">
        <f>IF(NOT(#REF!="Indskrevet"),"",IF(E3266="",FALSE,AND(NOT(#REF!),VALUE(RIGHT(CONCATENATE(YEAR(E3266)),2))=15)))</f>
        <v>#REF!</v>
      </c>
      <c r="S3266" t="e">
        <f t="shared" ref="S3266:S3329" si="411">IF(R3266="","",IF(A3266=A3265,S3265,NOT(OR(R3266,AND(A3267=A3266,R3267),AND(A3268=A3266,R3268),AND(A3269=A3266,R3269),AND(A3270=A3266,R3270),AND(A3271=A3266,R3271),AND(A3272=A3266,R3272),AND(A3273=A3266,R3273),AND(A3274=A3266,R3274),AND(A3275=A3266,R3275),AND(A3276=A3266,R3276)))))</f>
        <v>#REF!</v>
      </c>
      <c r="T3266" t="e">
        <f t="shared" ref="T3266:T3329" si="412">IF(U3266="","",O3266)</f>
        <v>#REF!</v>
      </c>
      <c r="U3266" s="2" t="e">
        <f t="shared" si="407"/>
        <v>#REF!</v>
      </c>
      <c r="V3266" s="2"/>
    </row>
    <row r="3267" spans="1:22" x14ac:dyDescent="0.25">
      <c r="A3267" t="s">
        <v>2087</v>
      </c>
      <c r="B3267" t="s">
        <v>2088</v>
      </c>
      <c r="C3267">
        <v>54.999999999998998</v>
      </c>
      <c r="D3267" t="s">
        <v>5285</v>
      </c>
      <c r="E3267" s="1">
        <v>42067</v>
      </c>
      <c r="F3267" t="s">
        <v>5308</v>
      </c>
      <c r="G3267">
        <v>2</v>
      </c>
      <c r="H3267" t="s">
        <v>5287</v>
      </c>
      <c r="I3267" t="s">
        <v>5288</v>
      </c>
      <c r="J3267" t="s">
        <v>5293</v>
      </c>
      <c r="K3267" t="b">
        <f>LOOKUP(A3267,'[1]UDDATA-1'!B:B,'[1]UDDATA-1'!A:A)&lt;&gt;LOOKUP(A3267,'[1]UDDATA-2'!B:B,'[1]UDDATA-2'!A:A)</f>
        <v>0</v>
      </c>
      <c r="L3267" t="str">
        <f t="shared" si="408"/>
        <v/>
      </c>
      <c r="M3267" t="str">
        <f t="shared" si="409"/>
        <v/>
      </c>
      <c r="N3267" t="str">
        <f t="shared" si="410"/>
        <v/>
      </c>
      <c r="O3267" t="e">
        <f>IF(AND(A3267&lt;&gt;A3266,#REF!&lt;&gt;""),#REF!,"")</f>
        <v>#REF!</v>
      </c>
      <c r="P3267" t="e">
        <f t="shared" ref="P3267:P3330" si="413">IF(O3267="","",IF(M3267="",0,IF(O3268&lt;&gt;"",1,IF(AND(O3268="",O3269&lt;&gt;""),2,IF(AND(O3268="",O3269="",O3270&lt;&gt;""),3,IF(AND(O3268="",O3269="",O3270="",O3271&lt;&gt;""),4,IF(AND(O3268="",O3269="",O3270="",O3271="",O3272&lt;&gt;""),5,IF(AND(O3268="",O3269="",O3270="",O3271="",O3272="",O3273&lt;&gt;""),6,IF(AND(O3268="",O3269="",O3270="",O3271="",O3272="",O3273="",O3274&lt;&gt;""),7,IF(AND(O3268="",O3269="",O3270="",O3271="",O3272="",O3273="",O3274="",O3275&lt;&gt;""),8,IF(AND(O3268="",O3269="",O3270="",O3271="",O3272="",O3273="",O3274="",O3275="",O3276&lt;&gt;""),9,IF(AND(O3268="",O3269="",O3270="",O3271="",O3272="",O3273="",O3274="",O3275="",O3276="",O3277&lt;&gt;""),10,IF(AND(O3268="",O3269="",O3270="",O3271="",O3272="",O3273="",O3274="",O3275="",O3276="",O3277="",O3278&lt;&gt;""),11,IF(AND(O3268="",O3269="",O3270="",O3271="",O3272="",O3273="",O3274="",O3275="",O3276="",O3277="",O3278="",O3279&lt;&gt;""),12,IF(AND(O3268="",O3269="",O3270="",O3271="",O3272="",O3273="",O3274="",O3275="",O3276="",O3277="",O3278="",O3279="",O3280&lt;&gt;""),13,IF(AND(O3268="",O3269="",O3270="",O3271="",O3272="",O3273="",O3274="",O3275="",O3276="",O3277="",O3278="",O3279="",O3280="",O3281&lt;&gt;""),14,IF(AND(O3268="",O3269="",O3270="",O3271="",O3272="",O3273="",O3274="",O3275="",O3276="",O3277="",O3278="",O3279="",O3280="",O3281="",O3282&lt;&gt;""),15)))))))))))))))))</f>
        <v>#REF!</v>
      </c>
      <c r="Q3267" s="2" t="e">
        <f t="shared" ref="Q3267:Q3330" ca="1" si="414">IF(OR(P3267="",P3267=0),"",AVERAGE(INDIRECT(CONCATENATE("AU",ROW(),":AU",ROW()+P3267))))</f>
        <v>#REF!</v>
      </c>
      <c r="R3267" t="e">
        <f>IF(NOT(#REF!="Indskrevet"),"",IF(E3267="",FALSE,AND(NOT(#REF!),VALUE(RIGHT(CONCATENATE(YEAR(E3267)),2))=15)))</f>
        <v>#REF!</v>
      </c>
      <c r="S3267" t="e">
        <f t="shared" si="411"/>
        <v>#REF!</v>
      </c>
      <c r="T3267" t="e">
        <f t="shared" si="412"/>
        <v>#REF!</v>
      </c>
      <c r="U3267" s="2" t="e">
        <f t="shared" si="407"/>
        <v>#REF!</v>
      </c>
      <c r="V3267" s="2"/>
    </row>
    <row r="3268" spans="1:22" x14ac:dyDescent="0.25">
      <c r="A3268" t="s">
        <v>2087</v>
      </c>
      <c r="B3268" t="s">
        <v>2088</v>
      </c>
      <c r="C3268">
        <v>54.999999999998998</v>
      </c>
      <c r="D3268" t="s">
        <v>5306</v>
      </c>
      <c r="E3268" s="1">
        <v>42178</v>
      </c>
      <c r="F3268" t="s">
        <v>5309</v>
      </c>
      <c r="G3268">
        <v>1</v>
      </c>
      <c r="H3268" t="s">
        <v>5307</v>
      </c>
      <c r="I3268" t="s">
        <v>5292</v>
      </c>
      <c r="J3268" t="s">
        <v>5293</v>
      </c>
      <c r="K3268" t="b">
        <f>LOOKUP(A3268,'[1]UDDATA-1'!B:B,'[1]UDDATA-1'!A:A)&lt;&gt;LOOKUP(A3268,'[1]UDDATA-2'!B:B,'[1]UDDATA-2'!A:A)</f>
        <v>0</v>
      </c>
      <c r="L3268" t="str">
        <f t="shared" si="408"/>
        <v>Matematik til multimedie-applikationer</v>
      </c>
      <c r="M3268">
        <f t="shared" si="409"/>
        <v>0</v>
      </c>
      <c r="N3268" t="str">
        <f t="shared" si="410"/>
        <v/>
      </c>
      <c r="O3268" t="e">
        <f>IF(AND(A3268&lt;&gt;A3267,#REF!&lt;&gt;""),#REF!,"")</f>
        <v>#REF!</v>
      </c>
      <c r="P3268" t="e">
        <f t="shared" si="413"/>
        <v>#REF!</v>
      </c>
      <c r="Q3268" s="2" t="e">
        <f t="shared" ca="1" si="414"/>
        <v>#REF!</v>
      </c>
      <c r="R3268" t="e">
        <f>IF(NOT(#REF!="Indskrevet"),"",IF(E3268="",FALSE,AND(NOT(#REF!),VALUE(RIGHT(CONCATENATE(YEAR(E3268)),2))=15)))</f>
        <v>#REF!</v>
      </c>
      <c r="S3268" t="e">
        <f t="shared" si="411"/>
        <v>#REF!</v>
      </c>
      <c r="T3268" t="e">
        <f t="shared" si="412"/>
        <v>#REF!</v>
      </c>
      <c r="U3268" s="2" t="e">
        <f t="shared" ref="U3268:U3331" si="415">IF(OR(P3268="",P3268&lt;3),"",Q3268)</f>
        <v>#REF!</v>
      </c>
      <c r="V3268" s="2"/>
    </row>
    <row r="3269" spans="1:22" x14ac:dyDescent="0.25">
      <c r="A3269" t="s">
        <v>2087</v>
      </c>
      <c r="B3269" t="s">
        <v>2088</v>
      </c>
      <c r="C3269">
        <v>54.999999999998998</v>
      </c>
      <c r="D3269" t="s">
        <v>5318</v>
      </c>
      <c r="E3269" s="1">
        <v>42249</v>
      </c>
      <c r="F3269" t="s">
        <v>5309</v>
      </c>
      <c r="G3269">
        <v>2</v>
      </c>
      <c r="H3269" t="s">
        <v>5287</v>
      </c>
      <c r="I3269" t="s">
        <v>5292</v>
      </c>
      <c r="J3269" t="s">
        <v>5299</v>
      </c>
      <c r="K3269" t="b">
        <f>LOOKUP(A3269,'[1]UDDATA-1'!B:B,'[1]UDDATA-1'!A:A)&lt;&gt;LOOKUP(A3269,'[1]UDDATA-2'!B:B,'[1]UDDATA-2'!A:A)</f>
        <v>0</v>
      </c>
      <c r="L3269" t="str">
        <f t="shared" si="408"/>
        <v/>
      </c>
      <c r="M3269" t="str">
        <f t="shared" si="409"/>
        <v/>
      </c>
      <c r="N3269" t="str">
        <f t="shared" si="410"/>
        <v/>
      </c>
      <c r="O3269" t="e">
        <f>IF(AND(A3269&lt;&gt;A3268,#REF!&lt;&gt;""),#REF!,"")</f>
        <v>#REF!</v>
      </c>
      <c r="P3269" t="e">
        <f t="shared" si="413"/>
        <v>#REF!</v>
      </c>
      <c r="Q3269" s="2" t="e">
        <f t="shared" ca="1" si="414"/>
        <v>#REF!</v>
      </c>
      <c r="R3269" t="e">
        <f>IF(NOT(#REF!="Indskrevet"),"",IF(E3269="",FALSE,AND(NOT(#REF!),VALUE(RIGHT(CONCATENATE(YEAR(E3269)),2))=15)))</f>
        <v>#REF!</v>
      </c>
      <c r="S3269" t="e">
        <f t="shared" si="411"/>
        <v>#REF!</v>
      </c>
      <c r="T3269" t="e">
        <f t="shared" si="412"/>
        <v>#REF!</v>
      </c>
      <c r="U3269" s="2" t="e">
        <f t="shared" si="415"/>
        <v>#REF!</v>
      </c>
      <c r="V3269" s="2"/>
    </row>
    <row r="3270" spans="1:22" x14ac:dyDescent="0.25">
      <c r="A3270" t="s">
        <v>2090</v>
      </c>
      <c r="B3270" t="s">
        <v>2091</v>
      </c>
      <c r="C3270">
        <v>49.999999999999197</v>
      </c>
      <c r="D3270" t="s">
        <v>5285</v>
      </c>
      <c r="E3270" s="1">
        <v>42033</v>
      </c>
      <c r="F3270" t="s">
        <v>5286</v>
      </c>
      <c r="G3270">
        <v>1</v>
      </c>
      <c r="H3270" t="s">
        <v>5287</v>
      </c>
      <c r="I3270" t="s">
        <v>5288</v>
      </c>
      <c r="J3270" t="s">
        <v>5289</v>
      </c>
      <c r="K3270" t="b">
        <f>LOOKUP(A3270,'[1]UDDATA-1'!B:B,'[1]UDDATA-1'!A:A)&lt;&gt;LOOKUP(A3270,'[1]UDDATA-2'!B:B,'[1]UDDATA-2'!A:A)</f>
        <v>0</v>
      </c>
      <c r="L3270" t="str">
        <f t="shared" si="408"/>
        <v>Grundlæggende programmering</v>
      </c>
      <c r="M3270">
        <f t="shared" si="409"/>
        <v>2</v>
      </c>
      <c r="N3270" t="str">
        <f t="shared" si="410"/>
        <v/>
      </c>
      <c r="O3270" t="e">
        <f>IF(AND(A3270&lt;&gt;A3269,#REF!&lt;&gt;""),#REF!,"")</f>
        <v>#REF!</v>
      </c>
      <c r="P3270" t="e">
        <f t="shared" si="413"/>
        <v>#REF!</v>
      </c>
      <c r="Q3270" s="2" t="e">
        <f t="shared" ca="1" si="414"/>
        <v>#REF!</v>
      </c>
      <c r="R3270" t="e">
        <f>IF(NOT(#REF!="Indskrevet"),"",IF(E3270="",FALSE,AND(NOT(#REF!),VALUE(RIGHT(CONCATENATE(YEAR(E3270)),2))=15)))</f>
        <v>#REF!</v>
      </c>
      <c r="S3270" t="e">
        <f t="shared" si="411"/>
        <v>#REF!</v>
      </c>
      <c r="T3270" t="e">
        <f t="shared" si="412"/>
        <v>#REF!</v>
      </c>
      <c r="U3270" s="2" t="e">
        <f t="shared" si="415"/>
        <v>#REF!</v>
      </c>
      <c r="V3270" s="2"/>
    </row>
    <row r="3271" spans="1:22" x14ac:dyDescent="0.25">
      <c r="A3271" t="s">
        <v>2090</v>
      </c>
      <c r="B3271" t="s">
        <v>2091</v>
      </c>
      <c r="C3271">
        <v>49.999999999999197</v>
      </c>
      <c r="D3271" t="s">
        <v>5327</v>
      </c>
      <c r="E3271" s="1">
        <v>42178</v>
      </c>
      <c r="F3271" t="s">
        <v>5291</v>
      </c>
      <c r="G3271">
        <v>1</v>
      </c>
      <c r="H3271" t="s">
        <v>5307</v>
      </c>
      <c r="I3271" t="s">
        <v>5292</v>
      </c>
      <c r="J3271" t="s">
        <v>5293</v>
      </c>
      <c r="K3271" t="b">
        <f>LOOKUP(A3271,'[1]UDDATA-1'!B:B,'[1]UDDATA-1'!A:A)&lt;&gt;LOOKUP(A3271,'[1]UDDATA-2'!B:B,'[1]UDDATA-2'!A:A)</f>
        <v>0</v>
      </c>
      <c r="L3271" t="str">
        <f t="shared" si="408"/>
        <v>Matematik til multimedie-applikationer</v>
      </c>
      <c r="M3271">
        <f t="shared" si="409"/>
        <v>-3</v>
      </c>
      <c r="N3271" t="str">
        <f t="shared" si="410"/>
        <v/>
      </c>
      <c r="O3271" t="e">
        <f>IF(AND(A3271&lt;&gt;A3270,#REF!&lt;&gt;""),#REF!,"")</f>
        <v>#REF!</v>
      </c>
      <c r="P3271" t="e">
        <f t="shared" si="413"/>
        <v>#REF!</v>
      </c>
      <c r="Q3271" s="2" t="e">
        <f t="shared" ca="1" si="414"/>
        <v>#REF!</v>
      </c>
      <c r="R3271" t="e">
        <f>IF(NOT(#REF!="Indskrevet"),"",IF(E3271="",FALSE,AND(NOT(#REF!),VALUE(RIGHT(CONCATENATE(YEAR(E3271)),2))=15)))</f>
        <v>#REF!</v>
      </c>
      <c r="S3271" t="e">
        <f t="shared" si="411"/>
        <v>#REF!</v>
      </c>
      <c r="T3271" t="e">
        <f t="shared" si="412"/>
        <v>#REF!</v>
      </c>
      <c r="U3271" s="2" t="e">
        <f t="shared" si="415"/>
        <v>#REF!</v>
      </c>
      <c r="V3271" s="2"/>
    </row>
    <row r="3272" spans="1:22" x14ac:dyDescent="0.25">
      <c r="A3272" t="s">
        <v>2090</v>
      </c>
      <c r="B3272" t="s">
        <v>2091</v>
      </c>
      <c r="C3272">
        <v>49.999999999999197</v>
      </c>
      <c r="D3272" t="s">
        <v>5318</v>
      </c>
      <c r="E3272" s="1">
        <v>42249</v>
      </c>
      <c r="F3272" t="s">
        <v>5291</v>
      </c>
      <c r="G3272">
        <v>2</v>
      </c>
      <c r="H3272" t="s">
        <v>5287</v>
      </c>
      <c r="I3272" t="s">
        <v>5292</v>
      </c>
      <c r="J3272" t="s">
        <v>5299</v>
      </c>
      <c r="K3272" t="b">
        <f>LOOKUP(A3272,'[1]UDDATA-1'!B:B,'[1]UDDATA-1'!A:A)&lt;&gt;LOOKUP(A3272,'[1]UDDATA-2'!B:B,'[1]UDDATA-2'!A:A)</f>
        <v>0</v>
      </c>
      <c r="L3272" t="str">
        <f t="shared" si="408"/>
        <v/>
      </c>
      <c r="M3272" t="str">
        <f t="shared" si="409"/>
        <v/>
      </c>
      <c r="N3272" t="str">
        <f t="shared" si="410"/>
        <v/>
      </c>
      <c r="O3272" t="e">
        <f>IF(AND(A3272&lt;&gt;A3271,#REF!&lt;&gt;""),#REF!,"")</f>
        <v>#REF!</v>
      </c>
      <c r="P3272" t="e">
        <f t="shared" si="413"/>
        <v>#REF!</v>
      </c>
      <c r="Q3272" s="2" t="e">
        <f t="shared" ca="1" si="414"/>
        <v>#REF!</v>
      </c>
      <c r="R3272" t="e">
        <f>IF(NOT(#REF!="Indskrevet"),"",IF(E3272="",FALSE,AND(NOT(#REF!),VALUE(RIGHT(CONCATENATE(YEAR(E3272)),2))=15)))</f>
        <v>#REF!</v>
      </c>
      <c r="S3272" t="e">
        <f t="shared" si="411"/>
        <v>#REF!</v>
      </c>
      <c r="T3272" t="e">
        <f t="shared" si="412"/>
        <v>#REF!</v>
      </c>
      <c r="U3272" s="2" t="e">
        <f t="shared" si="415"/>
        <v>#REF!</v>
      </c>
      <c r="V3272" s="2"/>
    </row>
    <row r="3273" spans="1:22" x14ac:dyDescent="0.25">
      <c r="A3273" t="s">
        <v>2092</v>
      </c>
      <c r="B3273" t="s">
        <v>2093</v>
      </c>
      <c r="C3273">
        <v>174.99999999999699</v>
      </c>
      <c r="D3273" t="s">
        <v>5296</v>
      </c>
      <c r="E3273" s="1">
        <v>41296</v>
      </c>
      <c r="F3273" t="s">
        <v>5328</v>
      </c>
      <c r="G3273">
        <v>1</v>
      </c>
      <c r="H3273" t="s">
        <v>5287</v>
      </c>
      <c r="I3273" t="s">
        <v>5324</v>
      </c>
      <c r="J3273" t="s">
        <v>5289</v>
      </c>
      <c r="K3273" t="b">
        <f>LOOKUP(A3273,'[1]UDDATA-1'!B:B,'[1]UDDATA-1'!A:A)&lt;&gt;LOOKUP(A3273,'[1]UDDATA-2'!B:B,'[1]UDDATA-2'!A:A)</f>
        <v>1</v>
      </c>
      <c r="L3273" t="str">
        <f t="shared" si="408"/>
        <v>Lineær algebra</v>
      </c>
      <c r="M3273">
        <f t="shared" si="409"/>
        <v>7</v>
      </c>
      <c r="N3273" t="str">
        <f t="shared" si="410"/>
        <v/>
      </c>
      <c r="O3273" t="e">
        <f>IF(AND(A3273&lt;&gt;A3272,#REF!&lt;&gt;""),#REF!,"")</f>
        <v>#REF!</v>
      </c>
      <c r="P3273" t="e">
        <f t="shared" si="413"/>
        <v>#REF!</v>
      </c>
      <c r="Q3273" s="2" t="e">
        <f t="shared" ca="1" si="414"/>
        <v>#REF!</v>
      </c>
      <c r="R3273" t="e">
        <f>IF(NOT(#REF!="Indskrevet"),"",IF(E3273="",FALSE,AND(NOT(#REF!),VALUE(RIGHT(CONCATENATE(YEAR(E3273)),2))=15)))</f>
        <v>#REF!</v>
      </c>
      <c r="S3273" t="e">
        <f t="shared" si="411"/>
        <v>#REF!</v>
      </c>
      <c r="T3273" t="e">
        <f t="shared" si="412"/>
        <v>#REF!</v>
      </c>
      <c r="U3273" s="2" t="e">
        <f t="shared" si="415"/>
        <v>#REF!</v>
      </c>
      <c r="V3273" s="2"/>
    </row>
    <row r="3274" spans="1:22" x14ac:dyDescent="0.25">
      <c r="A3274" t="s">
        <v>2092</v>
      </c>
      <c r="B3274" t="s">
        <v>2093</v>
      </c>
      <c r="C3274">
        <v>174.99999999999699</v>
      </c>
      <c r="D3274" t="s">
        <v>5285</v>
      </c>
      <c r="E3274" s="1">
        <v>41444</v>
      </c>
      <c r="F3274" t="s">
        <v>5329</v>
      </c>
      <c r="G3274">
        <v>1</v>
      </c>
      <c r="H3274" t="s">
        <v>5287</v>
      </c>
      <c r="I3274" t="s">
        <v>5330</v>
      </c>
      <c r="J3274" t="s">
        <v>5293</v>
      </c>
      <c r="K3274" t="b">
        <f>LOOKUP(A3274,'[1]UDDATA-1'!B:B,'[1]UDDATA-1'!A:A)&lt;&gt;LOOKUP(A3274,'[1]UDDATA-2'!B:B,'[1]UDDATA-2'!A:A)</f>
        <v>1</v>
      </c>
      <c r="L3274" t="str">
        <f t="shared" si="408"/>
        <v>Diskret matematik</v>
      </c>
      <c r="M3274">
        <f t="shared" si="409"/>
        <v>2</v>
      </c>
      <c r="N3274" t="str">
        <f t="shared" si="410"/>
        <v/>
      </c>
      <c r="O3274" t="e">
        <f>IF(AND(A3274&lt;&gt;A3273,#REF!&lt;&gt;""),#REF!,"")</f>
        <v>#REF!</v>
      </c>
      <c r="P3274" t="e">
        <f t="shared" si="413"/>
        <v>#REF!</v>
      </c>
      <c r="Q3274" s="2" t="e">
        <f t="shared" ca="1" si="414"/>
        <v>#REF!</v>
      </c>
      <c r="R3274" t="e">
        <f>IF(NOT(#REF!="Indskrevet"),"",IF(E3274="",FALSE,AND(NOT(#REF!),VALUE(RIGHT(CONCATENATE(YEAR(E3274)),2))=15)))</f>
        <v>#REF!</v>
      </c>
      <c r="S3274" t="e">
        <f t="shared" si="411"/>
        <v>#REF!</v>
      </c>
      <c r="T3274" t="e">
        <f t="shared" si="412"/>
        <v>#REF!</v>
      </c>
      <c r="U3274" s="2" t="e">
        <f t="shared" si="415"/>
        <v>#REF!</v>
      </c>
      <c r="V3274" s="2"/>
    </row>
    <row r="3275" spans="1:22" x14ac:dyDescent="0.25">
      <c r="A3275" t="s">
        <v>2092</v>
      </c>
      <c r="B3275" t="s">
        <v>2093</v>
      </c>
      <c r="C3275">
        <v>174.99999999999699</v>
      </c>
      <c r="D3275" t="s">
        <v>5285</v>
      </c>
      <c r="E3275" s="1">
        <v>41452</v>
      </c>
      <c r="F3275" t="s">
        <v>5331</v>
      </c>
      <c r="G3275">
        <v>1</v>
      </c>
      <c r="H3275" t="s">
        <v>5287</v>
      </c>
      <c r="I3275" t="s">
        <v>5332</v>
      </c>
      <c r="J3275" t="s">
        <v>5293</v>
      </c>
      <c r="K3275" t="b">
        <f>LOOKUP(A3275,'[1]UDDATA-1'!B:B,'[1]UDDATA-1'!A:A)&lt;&gt;LOOKUP(A3275,'[1]UDDATA-2'!B:B,'[1]UDDATA-2'!A:A)</f>
        <v>1</v>
      </c>
      <c r="L3275" t="str">
        <f t="shared" si="408"/>
        <v>Computerarkitektur</v>
      </c>
      <c r="M3275">
        <f t="shared" si="409"/>
        <v>2</v>
      </c>
      <c r="N3275" t="str">
        <f t="shared" si="410"/>
        <v/>
      </c>
      <c r="O3275" t="e">
        <f>IF(AND(A3275&lt;&gt;A3274,#REF!&lt;&gt;""),#REF!,"")</f>
        <v>#REF!</v>
      </c>
      <c r="P3275" t="e">
        <f t="shared" si="413"/>
        <v>#REF!</v>
      </c>
      <c r="Q3275" s="2" t="e">
        <f t="shared" ca="1" si="414"/>
        <v>#REF!</v>
      </c>
      <c r="R3275" t="e">
        <f>IF(NOT(#REF!="Indskrevet"),"",IF(E3275="",FALSE,AND(NOT(#REF!),VALUE(RIGHT(CONCATENATE(YEAR(E3275)),2))=15)))</f>
        <v>#REF!</v>
      </c>
      <c r="S3275" t="e">
        <f t="shared" si="411"/>
        <v>#REF!</v>
      </c>
      <c r="T3275" t="e">
        <f t="shared" si="412"/>
        <v>#REF!</v>
      </c>
      <c r="U3275" s="2" t="e">
        <f t="shared" si="415"/>
        <v>#REF!</v>
      </c>
      <c r="V3275" s="2"/>
    </row>
    <row r="3276" spans="1:22" x14ac:dyDescent="0.25">
      <c r="A3276" t="s">
        <v>2092</v>
      </c>
      <c r="B3276" t="s">
        <v>2093</v>
      </c>
      <c r="C3276">
        <v>174.99999999999699</v>
      </c>
      <c r="D3276" t="s">
        <v>5317</v>
      </c>
      <c r="E3276" s="1">
        <v>41431</v>
      </c>
      <c r="F3276" t="s">
        <v>5333</v>
      </c>
      <c r="G3276">
        <v>1</v>
      </c>
      <c r="H3276" t="s">
        <v>5287</v>
      </c>
      <c r="I3276" t="s">
        <v>5334</v>
      </c>
      <c r="J3276" t="s">
        <v>5293</v>
      </c>
      <c r="K3276" t="b">
        <f>LOOKUP(A3276,'[1]UDDATA-1'!B:B,'[1]UDDATA-1'!A:A)&lt;&gt;LOOKUP(A3276,'[1]UDDATA-2'!B:B,'[1]UDDATA-2'!A:A)</f>
        <v>1</v>
      </c>
      <c r="L3276" t="str">
        <f t="shared" si="408"/>
        <v>Objektorienteret programmering</v>
      </c>
      <c r="M3276">
        <f t="shared" si="409"/>
        <v>4</v>
      </c>
      <c r="N3276" t="str">
        <f t="shared" si="410"/>
        <v/>
      </c>
      <c r="O3276" t="e">
        <f>IF(AND(A3276&lt;&gt;A3275,#REF!&lt;&gt;""),#REF!,"")</f>
        <v>#REF!</v>
      </c>
      <c r="P3276" t="e">
        <f t="shared" si="413"/>
        <v>#REF!</v>
      </c>
      <c r="Q3276" s="2" t="e">
        <f t="shared" ca="1" si="414"/>
        <v>#REF!</v>
      </c>
      <c r="R3276" t="e">
        <f>IF(NOT(#REF!="Indskrevet"),"",IF(E3276="",FALSE,AND(NOT(#REF!),VALUE(RIGHT(CONCATENATE(YEAR(E3276)),2))=15)))</f>
        <v>#REF!</v>
      </c>
      <c r="S3276" t="e">
        <f t="shared" si="411"/>
        <v>#REF!</v>
      </c>
      <c r="T3276" t="e">
        <f t="shared" si="412"/>
        <v>#REF!</v>
      </c>
      <c r="U3276" s="2" t="e">
        <f t="shared" si="415"/>
        <v>#REF!</v>
      </c>
      <c r="V3276" s="2"/>
    </row>
    <row r="3277" spans="1:22" x14ac:dyDescent="0.25">
      <c r="A3277" t="s">
        <v>2092</v>
      </c>
      <c r="B3277" t="s">
        <v>2093</v>
      </c>
      <c r="C3277">
        <v>174.99999999999699</v>
      </c>
      <c r="D3277" t="s">
        <v>5306</v>
      </c>
      <c r="E3277" s="1">
        <v>41682</v>
      </c>
      <c r="F3277" t="s">
        <v>5339</v>
      </c>
      <c r="G3277">
        <v>1</v>
      </c>
      <c r="H3277" t="s">
        <v>5307</v>
      </c>
      <c r="I3277" t="s">
        <v>5340</v>
      </c>
      <c r="J3277" t="s">
        <v>5299</v>
      </c>
      <c r="K3277" t="b">
        <f>LOOKUP(A3277,'[1]UDDATA-1'!B:B,'[1]UDDATA-1'!A:A)&lt;&gt;LOOKUP(A3277,'[1]UDDATA-2'!B:B,'[1]UDDATA-2'!A:A)</f>
        <v>1</v>
      </c>
      <c r="L3277" t="str">
        <f t="shared" si="408"/>
        <v>Algoritmik og datastrukturer</v>
      </c>
      <c r="M3277">
        <f t="shared" si="409"/>
        <v>0</v>
      </c>
      <c r="N3277" t="str">
        <f t="shared" si="410"/>
        <v/>
      </c>
      <c r="O3277" t="e">
        <f>IF(AND(A3277&lt;&gt;A3276,#REF!&lt;&gt;""),#REF!,"")</f>
        <v>#REF!</v>
      </c>
      <c r="P3277" t="e">
        <f t="shared" si="413"/>
        <v>#REF!</v>
      </c>
      <c r="Q3277" s="2" t="e">
        <f t="shared" ca="1" si="414"/>
        <v>#REF!</v>
      </c>
      <c r="R3277" t="e">
        <f>IF(NOT(#REF!="Indskrevet"),"",IF(E3277="",FALSE,AND(NOT(#REF!),VALUE(RIGHT(CONCATENATE(YEAR(E3277)),2))=15)))</f>
        <v>#REF!</v>
      </c>
      <c r="S3277" t="e">
        <f t="shared" si="411"/>
        <v>#REF!</v>
      </c>
      <c r="T3277" t="e">
        <f t="shared" si="412"/>
        <v>#REF!</v>
      </c>
      <c r="U3277" s="2" t="e">
        <f t="shared" si="415"/>
        <v>#REF!</v>
      </c>
      <c r="V3277" s="2"/>
    </row>
    <row r="3278" spans="1:22" x14ac:dyDescent="0.25">
      <c r="A3278" t="s">
        <v>2092</v>
      </c>
      <c r="B3278" t="s">
        <v>2093</v>
      </c>
      <c r="C3278">
        <v>174.99999999999699</v>
      </c>
      <c r="D3278" t="s">
        <v>5317</v>
      </c>
      <c r="E3278" s="1">
        <v>41737</v>
      </c>
      <c r="F3278" t="s">
        <v>5339</v>
      </c>
      <c r="G3278">
        <v>2</v>
      </c>
      <c r="H3278" t="s">
        <v>5287</v>
      </c>
      <c r="I3278" t="s">
        <v>5340</v>
      </c>
      <c r="J3278" t="s">
        <v>5303</v>
      </c>
      <c r="K3278" t="b">
        <f>LOOKUP(A3278,'[1]UDDATA-1'!B:B,'[1]UDDATA-1'!A:A)&lt;&gt;LOOKUP(A3278,'[1]UDDATA-2'!B:B,'[1]UDDATA-2'!A:A)</f>
        <v>1</v>
      </c>
      <c r="L3278" t="str">
        <f t="shared" si="408"/>
        <v/>
      </c>
      <c r="M3278" t="str">
        <f t="shared" si="409"/>
        <v/>
      </c>
      <c r="N3278" t="str">
        <f t="shared" si="410"/>
        <v/>
      </c>
      <c r="O3278" t="e">
        <f>IF(AND(A3278&lt;&gt;A3277,#REF!&lt;&gt;""),#REF!,"")</f>
        <v>#REF!</v>
      </c>
      <c r="P3278" t="e">
        <f t="shared" si="413"/>
        <v>#REF!</v>
      </c>
      <c r="Q3278" s="2" t="e">
        <f t="shared" ca="1" si="414"/>
        <v>#REF!</v>
      </c>
      <c r="R3278" t="e">
        <f>IF(NOT(#REF!="Indskrevet"),"",IF(E3278="",FALSE,AND(NOT(#REF!),VALUE(RIGHT(CONCATENATE(YEAR(E3278)),2))=15)))</f>
        <v>#REF!</v>
      </c>
      <c r="S3278" t="e">
        <f t="shared" si="411"/>
        <v>#REF!</v>
      </c>
      <c r="T3278" t="e">
        <f t="shared" si="412"/>
        <v>#REF!</v>
      </c>
      <c r="U3278" s="2" t="e">
        <f t="shared" si="415"/>
        <v>#REF!</v>
      </c>
      <c r="V3278" s="2"/>
    </row>
    <row r="3279" spans="1:22" x14ac:dyDescent="0.25">
      <c r="A3279" t="s">
        <v>2092</v>
      </c>
      <c r="B3279" t="s">
        <v>2093</v>
      </c>
      <c r="C3279">
        <v>174.99999999999699</v>
      </c>
      <c r="D3279" t="s">
        <v>5327</v>
      </c>
      <c r="E3279" s="1">
        <v>41814</v>
      </c>
      <c r="F3279" t="s">
        <v>5341</v>
      </c>
      <c r="G3279">
        <v>1</v>
      </c>
      <c r="H3279" t="s">
        <v>5307</v>
      </c>
      <c r="I3279" t="s">
        <v>5342</v>
      </c>
      <c r="J3279" t="s">
        <v>5303</v>
      </c>
      <c r="K3279" t="b">
        <f>LOOKUP(A3279,'[1]UDDATA-1'!B:B,'[1]UDDATA-1'!A:A)&lt;&gt;LOOKUP(A3279,'[1]UDDATA-2'!B:B,'[1]UDDATA-2'!A:A)</f>
        <v>1</v>
      </c>
      <c r="L3279" t="str">
        <f t="shared" si="408"/>
        <v>Syntaks og semantik</v>
      </c>
      <c r="M3279">
        <f t="shared" si="409"/>
        <v>-3</v>
      </c>
      <c r="N3279" t="str">
        <f t="shared" si="410"/>
        <v/>
      </c>
      <c r="O3279" t="e">
        <f>IF(AND(A3279&lt;&gt;A3278,#REF!&lt;&gt;""),#REF!,"")</f>
        <v>#REF!</v>
      </c>
      <c r="P3279" t="e">
        <f t="shared" si="413"/>
        <v>#REF!</v>
      </c>
      <c r="Q3279" s="2" t="e">
        <f t="shared" ca="1" si="414"/>
        <v>#REF!</v>
      </c>
      <c r="R3279" t="e">
        <f>IF(NOT(#REF!="Indskrevet"),"",IF(E3279="",FALSE,AND(NOT(#REF!),VALUE(RIGHT(CONCATENATE(YEAR(E3279)),2))=15)))</f>
        <v>#REF!</v>
      </c>
      <c r="S3279" t="e">
        <f t="shared" si="411"/>
        <v>#REF!</v>
      </c>
      <c r="T3279" t="e">
        <f t="shared" si="412"/>
        <v>#REF!</v>
      </c>
      <c r="U3279" s="2" t="e">
        <f t="shared" si="415"/>
        <v>#REF!</v>
      </c>
      <c r="V3279" s="2"/>
    </row>
    <row r="3280" spans="1:22" x14ac:dyDescent="0.25">
      <c r="A3280" t="s">
        <v>2092</v>
      </c>
      <c r="B3280" t="s">
        <v>2093</v>
      </c>
      <c r="C3280">
        <v>174.99999999999699</v>
      </c>
      <c r="D3280" t="s">
        <v>5285</v>
      </c>
      <c r="E3280" s="1">
        <v>41898</v>
      </c>
      <c r="F3280" t="s">
        <v>5341</v>
      </c>
      <c r="G3280">
        <v>2</v>
      </c>
      <c r="H3280" t="s">
        <v>5287</v>
      </c>
      <c r="I3280" t="s">
        <v>5342</v>
      </c>
      <c r="J3280" t="s">
        <v>5315</v>
      </c>
      <c r="K3280" t="b">
        <f>LOOKUP(A3280,'[1]UDDATA-1'!B:B,'[1]UDDATA-1'!A:A)&lt;&gt;LOOKUP(A3280,'[1]UDDATA-2'!B:B,'[1]UDDATA-2'!A:A)</f>
        <v>1</v>
      </c>
      <c r="L3280" t="str">
        <f t="shared" si="408"/>
        <v/>
      </c>
      <c r="M3280" t="str">
        <f t="shared" si="409"/>
        <v/>
      </c>
      <c r="N3280" t="str">
        <f t="shared" si="410"/>
        <v/>
      </c>
      <c r="O3280" t="e">
        <f>IF(AND(A3280&lt;&gt;A3279,#REF!&lt;&gt;""),#REF!,"")</f>
        <v>#REF!</v>
      </c>
      <c r="P3280" t="e">
        <f t="shared" si="413"/>
        <v>#REF!</v>
      </c>
      <c r="Q3280" s="2" t="e">
        <f t="shared" ca="1" si="414"/>
        <v>#REF!</v>
      </c>
      <c r="R3280" t="e">
        <f>IF(NOT(#REF!="Indskrevet"),"",IF(E3280="",FALSE,AND(NOT(#REF!),VALUE(RIGHT(CONCATENATE(YEAR(E3280)),2))=15)))</f>
        <v>#REF!</v>
      </c>
      <c r="S3280" t="e">
        <f t="shared" si="411"/>
        <v>#REF!</v>
      </c>
      <c r="T3280" t="e">
        <f t="shared" si="412"/>
        <v>#REF!</v>
      </c>
      <c r="U3280" s="2" t="e">
        <f t="shared" si="415"/>
        <v>#REF!</v>
      </c>
      <c r="V3280" s="2"/>
    </row>
    <row r="3281" spans="1:22" x14ac:dyDescent="0.25">
      <c r="A3281" t="s">
        <v>2094</v>
      </c>
      <c r="B3281" t="s">
        <v>2095</v>
      </c>
      <c r="C3281">
        <v>119.999999999998</v>
      </c>
      <c r="D3281" t="s">
        <v>5296</v>
      </c>
      <c r="E3281" s="1">
        <v>41646</v>
      </c>
      <c r="F3281" t="s">
        <v>5335</v>
      </c>
      <c r="G3281">
        <v>1</v>
      </c>
      <c r="H3281" t="s">
        <v>5287</v>
      </c>
      <c r="I3281" t="s">
        <v>5324</v>
      </c>
      <c r="J3281" t="s">
        <v>5289</v>
      </c>
      <c r="K3281" t="b">
        <f>LOOKUP(A3281,'[1]UDDATA-1'!B:B,'[1]UDDATA-1'!A:A)&lt;&gt;LOOKUP(A3281,'[1]UDDATA-2'!B:B,'[1]UDDATA-2'!A:A)</f>
        <v>0</v>
      </c>
      <c r="L3281" t="str">
        <f t="shared" si="408"/>
        <v>Lineær algebra</v>
      </c>
      <c r="M3281">
        <f t="shared" si="409"/>
        <v>7</v>
      </c>
      <c r="N3281" t="str">
        <f t="shared" si="410"/>
        <v/>
      </c>
      <c r="O3281" t="e">
        <f>IF(AND(A3281&lt;&gt;A3280,#REF!&lt;&gt;""),#REF!,"")</f>
        <v>#REF!</v>
      </c>
      <c r="P3281" t="e">
        <f t="shared" si="413"/>
        <v>#REF!</v>
      </c>
      <c r="Q3281" s="2" t="e">
        <f t="shared" ca="1" si="414"/>
        <v>#REF!</v>
      </c>
      <c r="R3281" t="e">
        <f>IF(NOT(#REF!="Indskrevet"),"",IF(E3281="",FALSE,AND(NOT(#REF!),VALUE(RIGHT(CONCATENATE(YEAR(E3281)),2))=15)))</f>
        <v>#REF!</v>
      </c>
      <c r="S3281" t="e">
        <f t="shared" si="411"/>
        <v>#REF!</v>
      </c>
      <c r="T3281" t="e">
        <f t="shared" si="412"/>
        <v>#REF!</v>
      </c>
      <c r="U3281" s="2" t="e">
        <f t="shared" si="415"/>
        <v>#REF!</v>
      </c>
      <c r="V3281" s="2"/>
    </row>
    <row r="3282" spans="1:22" x14ac:dyDescent="0.25">
      <c r="A3282" t="s">
        <v>2094</v>
      </c>
      <c r="B3282" t="s">
        <v>2095</v>
      </c>
      <c r="C3282">
        <v>119.999999999998</v>
      </c>
      <c r="D3282" t="s">
        <v>5296</v>
      </c>
      <c r="E3282" s="1">
        <v>41817</v>
      </c>
      <c r="F3282" t="s">
        <v>5336</v>
      </c>
      <c r="G3282">
        <v>1</v>
      </c>
      <c r="H3282" t="s">
        <v>5287</v>
      </c>
      <c r="I3282" t="s">
        <v>5326</v>
      </c>
      <c r="J3282" t="s">
        <v>5293</v>
      </c>
      <c r="K3282" t="b">
        <f>LOOKUP(A3282,'[1]UDDATA-1'!B:B,'[1]UDDATA-1'!A:A)&lt;&gt;LOOKUP(A3282,'[1]UDDATA-2'!B:B,'[1]UDDATA-2'!A:A)</f>
        <v>0</v>
      </c>
      <c r="L3282" t="str">
        <f t="shared" si="408"/>
        <v>Calculus</v>
      </c>
      <c r="M3282">
        <f t="shared" si="409"/>
        <v>7</v>
      </c>
      <c r="N3282" t="str">
        <f t="shared" si="410"/>
        <v/>
      </c>
      <c r="O3282" t="e">
        <f>IF(AND(A3282&lt;&gt;A3281,#REF!&lt;&gt;""),#REF!,"")</f>
        <v>#REF!</v>
      </c>
      <c r="P3282" t="e">
        <f t="shared" si="413"/>
        <v>#REF!</v>
      </c>
      <c r="Q3282" s="2" t="e">
        <f t="shared" ca="1" si="414"/>
        <v>#REF!</v>
      </c>
      <c r="R3282" t="e">
        <f>IF(NOT(#REF!="Indskrevet"),"",IF(E3282="",FALSE,AND(NOT(#REF!),VALUE(RIGHT(CONCATENATE(YEAR(E3282)),2))=15)))</f>
        <v>#REF!</v>
      </c>
      <c r="S3282" t="e">
        <f t="shared" si="411"/>
        <v>#REF!</v>
      </c>
      <c r="T3282" t="e">
        <f t="shared" si="412"/>
        <v>#REF!</v>
      </c>
      <c r="U3282" s="2" t="e">
        <f t="shared" si="415"/>
        <v>#REF!</v>
      </c>
      <c r="V3282" s="2"/>
    </row>
    <row r="3283" spans="1:22" x14ac:dyDescent="0.25">
      <c r="A3283" t="s">
        <v>2094</v>
      </c>
      <c r="B3283" t="s">
        <v>2095</v>
      </c>
      <c r="C3283">
        <v>119.999999999998</v>
      </c>
      <c r="D3283" t="s">
        <v>5296</v>
      </c>
      <c r="E3283" s="1">
        <v>41816</v>
      </c>
      <c r="F3283" t="s">
        <v>5337</v>
      </c>
      <c r="G3283">
        <v>1</v>
      </c>
      <c r="H3283" t="s">
        <v>5287</v>
      </c>
      <c r="I3283" t="s">
        <v>5338</v>
      </c>
      <c r="J3283" t="s">
        <v>5293</v>
      </c>
      <c r="K3283" t="b">
        <f>LOOKUP(A3283,'[1]UDDATA-1'!B:B,'[1]UDDATA-1'!A:A)&lt;&gt;LOOKUP(A3283,'[1]UDDATA-2'!B:B,'[1]UDDATA-2'!A:A)</f>
        <v>0</v>
      </c>
      <c r="L3283" t="str">
        <f t="shared" si="408"/>
        <v>Kredsløbsteori og dynamiske systemer</v>
      </c>
      <c r="M3283">
        <f t="shared" si="409"/>
        <v>7</v>
      </c>
      <c r="N3283" t="str">
        <f t="shared" si="410"/>
        <v/>
      </c>
      <c r="O3283" t="e">
        <f>IF(AND(A3283&lt;&gt;A3282,#REF!&lt;&gt;""),#REF!,"")</f>
        <v>#REF!</v>
      </c>
      <c r="P3283" t="e">
        <f t="shared" si="413"/>
        <v>#REF!</v>
      </c>
      <c r="Q3283" s="2" t="e">
        <f t="shared" ca="1" si="414"/>
        <v>#REF!</v>
      </c>
      <c r="R3283" t="e">
        <f>IF(NOT(#REF!="Indskrevet"),"",IF(E3283="",FALSE,AND(NOT(#REF!),VALUE(RIGHT(CONCATENATE(YEAR(E3283)),2))=15)))</f>
        <v>#REF!</v>
      </c>
      <c r="S3283" t="e">
        <f t="shared" si="411"/>
        <v>#REF!</v>
      </c>
      <c r="T3283" t="e">
        <f t="shared" si="412"/>
        <v>#REF!</v>
      </c>
      <c r="U3283" s="2" t="e">
        <f t="shared" si="415"/>
        <v>#REF!</v>
      </c>
      <c r="V3283" s="2"/>
    </row>
    <row r="3284" spans="1:22" x14ac:dyDescent="0.25">
      <c r="A3284" t="s">
        <v>2094</v>
      </c>
      <c r="B3284" t="s">
        <v>2095</v>
      </c>
      <c r="C3284">
        <v>119.999999999998</v>
      </c>
      <c r="D3284" t="s">
        <v>5285</v>
      </c>
      <c r="E3284" s="1">
        <v>42025</v>
      </c>
      <c r="F3284" t="s">
        <v>5319</v>
      </c>
      <c r="G3284">
        <v>1</v>
      </c>
      <c r="H3284" t="s">
        <v>5287</v>
      </c>
      <c r="I3284" t="s">
        <v>5320</v>
      </c>
      <c r="J3284" t="s">
        <v>5299</v>
      </c>
      <c r="K3284" t="b">
        <f>LOOKUP(A3284,'[1]UDDATA-1'!B:B,'[1]UDDATA-1'!A:A)&lt;&gt;LOOKUP(A3284,'[1]UDDATA-2'!B:B,'[1]UDDATA-2'!A:A)</f>
        <v>0</v>
      </c>
      <c r="L3284" t="str">
        <f t="shared" si="408"/>
        <v>Beregningsteknik inden for elektronikområdet 1</v>
      </c>
      <c r="M3284">
        <f t="shared" si="409"/>
        <v>2</v>
      </c>
      <c r="N3284" t="str">
        <f t="shared" si="410"/>
        <v/>
      </c>
      <c r="O3284" t="e">
        <f>IF(AND(A3284&lt;&gt;A3283,#REF!&lt;&gt;""),#REF!,"")</f>
        <v>#REF!</v>
      </c>
      <c r="P3284" t="e">
        <f t="shared" si="413"/>
        <v>#REF!</v>
      </c>
      <c r="Q3284" s="2" t="e">
        <f t="shared" ca="1" si="414"/>
        <v>#REF!</v>
      </c>
      <c r="R3284" t="e">
        <f>IF(NOT(#REF!="Indskrevet"),"",IF(E3284="",FALSE,AND(NOT(#REF!),VALUE(RIGHT(CONCATENATE(YEAR(E3284)),2))=15)))</f>
        <v>#REF!</v>
      </c>
      <c r="S3284" t="e">
        <f t="shared" si="411"/>
        <v>#REF!</v>
      </c>
      <c r="T3284" t="e">
        <f t="shared" si="412"/>
        <v>#REF!</v>
      </c>
      <c r="U3284" s="2" t="e">
        <f t="shared" si="415"/>
        <v>#REF!</v>
      </c>
      <c r="V3284" s="2"/>
    </row>
    <row r="3285" spans="1:22" x14ac:dyDescent="0.25">
      <c r="A3285" t="s">
        <v>2094</v>
      </c>
      <c r="B3285" t="s">
        <v>2095</v>
      </c>
      <c r="C3285">
        <v>119.999999999998</v>
      </c>
      <c r="D3285" t="s">
        <v>5317</v>
      </c>
      <c r="E3285" s="1">
        <v>42172</v>
      </c>
      <c r="F3285" t="s">
        <v>5321</v>
      </c>
      <c r="G3285">
        <v>1</v>
      </c>
      <c r="H3285" t="s">
        <v>5287</v>
      </c>
      <c r="I3285" t="s">
        <v>5322</v>
      </c>
      <c r="J3285" t="s">
        <v>5303</v>
      </c>
      <c r="K3285" t="b">
        <f>LOOKUP(A3285,'[1]UDDATA-1'!B:B,'[1]UDDATA-1'!A:A)&lt;&gt;LOOKUP(A3285,'[1]UDDATA-2'!B:B,'[1]UDDATA-2'!A:A)</f>
        <v>0</v>
      </c>
      <c r="L3285" t="str">
        <f t="shared" si="408"/>
        <v>Beregningsteknik inden for elektronik</v>
      </c>
      <c r="M3285">
        <f t="shared" si="409"/>
        <v>4</v>
      </c>
      <c r="N3285" t="str">
        <f t="shared" si="410"/>
        <v/>
      </c>
      <c r="O3285" t="e">
        <f>IF(AND(A3285&lt;&gt;A3284,#REF!&lt;&gt;""),#REF!,"")</f>
        <v>#REF!</v>
      </c>
      <c r="P3285" t="e">
        <f t="shared" si="413"/>
        <v>#REF!</v>
      </c>
      <c r="Q3285" s="2" t="e">
        <f t="shared" ca="1" si="414"/>
        <v>#REF!</v>
      </c>
      <c r="R3285" t="e">
        <f>IF(NOT(#REF!="Indskrevet"),"",IF(E3285="",FALSE,AND(NOT(#REF!),VALUE(RIGHT(CONCATENATE(YEAR(E3285)),2))=15)))</f>
        <v>#REF!</v>
      </c>
      <c r="S3285" t="e">
        <f t="shared" si="411"/>
        <v>#REF!</v>
      </c>
      <c r="T3285" t="e">
        <f t="shared" si="412"/>
        <v>#REF!</v>
      </c>
      <c r="U3285" s="2" t="e">
        <f t="shared" si="415"/>
        <v>#REF!</v>
      </c>
      <c r="V3285" s="2"/>
    </row>
    <row r="3286" spans="1:22" x14ac:dyDescent="0.25">
      <c r="A3286" t="s">
        <v>2096</v>
      </c>
      <c r="B3286" t="s">
        <v>2097</v>
      </c>
      <c r="C3286">
        <v>19.999999999999801</v>
      </c>
      <c r="D3286" t="s">
        <v>5306</v>
      </c>
      <c r="E3286" s="1">
        <v>42032</v>
      </c>
      <c r="F3286" t="s">
        <v>5357</v>
      </c>
      <c r="G3286">
        <v>1</v>
      </c>
      <c r="H3286" t="s">
        <v>5287</v>
      </c>
      <c r="I3286" t="s">
        <v>5324</v>
      </c>
      <c r="J3286" t="s">
        <v>5289</v>
      </c>
      <c r="K3286" t="b">
        <f>LOOKUP(A3286,'[1]UDDATA-1'!B:B,'[1]UDDATA-1'!A:A)&lt;&gt;LOOKUP(A3286,'[1]UDDATA-2'!B:B,'[1]UDDATA-2'!A:A)</f>
        <v>0</v>
      </c>
      <c r="L3286" t="str">
        <f t="shared" si="408"/>
        <v>Lineær algebra</v>
      </c>
      <c r="M3286">
        <f t="shared" si="409"/>
        <v>0</v>
      </c>
      <c r="N3286" t="str">
        <f t="shared" si="410"/>
        <v/>
      </c>
      <c r="O3286" t="e">
        <f>IF(AND(A3286&lt;&gt;A3285,#REF!&lt;&gt;""),#REF!,"")</f>
        <v>#REF!</v>
      </c>
      <c r="P3286" t="e">
        <f t="shared" si="413"/>
        <v>#REF!</v>
      </c>
      <c r="Q3286" s="2" t="e">
        <f t="shared" ca="1" si="414"/>
        <v>#REF!</v>
      </c>
      <c r="R3286" t="e">
        <f>IF(NOT(#REF!="Indskrevet"),"",IF(E3286="",FALSE,AND(NOT(#REF!),VALUE(RIGHT(CONCATENATE(YEAR(E3286)),2))=15)))</f>
        <v>#REF!</v>
      </c>
      <c r="S3286" t="e">
        <f t="shared" si="411"/>
        <v>#REF!</v>
      </c>
      <c r="T3286" t="e">
        <f t="shared" si="412"/>
        <v>#REF!</v>
      </c>
      <c r="U3286" s="2" t="e">
        <f t="shared" si="415"/>
        <v>#REF!</v>
      </c>
      <c r="V3286" s="2"/>
    </row>
    <row r="3287" spans="1:22" x14ac:dyDescent="0.25">
      <c r="A3287" t="s">
        <v>2098</v>
      </c>
      <c r="B3287" t="s">
        <v>2099</v>
      </c>
      <c r="C3287">
        <v>49.999999999999197</v>
      </c>
      <c r="D3287" t="s">
        <v>5290</v>
      </c>
      <c r="E3287" s="1">
        <v>42031</v>
      </c>
      <c r="F3287" t="s">
        <v>5328</v>
      </c>
      <c r="G3287">
        <v>1</v>
      </c>
      <c r="H3287" t="s">
        <v>5287</v>
      </c>
      <c r="I3287" t="s">
        <v>5324</v>
      </c>
      <c r="J3287" t="s">
        <v>5299</v>
      </c>
      <c r="K3287" t="b">
        <f>LOOKUP(A3287,'[1]UDDATA-1'!B:B,'[1]UDDATA-1'!A:A)&lt;&gt;LOOKUP(A3287,'[1]UDDATA-2'!B:B,'[1]UDDATA-2'!A:A)</f>
        <v>0</v>
      </c>
      <c r="L3287" t="str">
        <f t="shared" si="408"/>
        <v/>
      </c>
      <c r="M3287" t="str">
        <f t="shared" si="409"/>
        <v/>
      </c>
      <c r="N3287" t="str">
        <f t="shared" si="410"/>
        <v/>
      </c>
      <c r="O3287" t="e">
        <f>IF(AND(A3287&lt;&gt;A3286,#REF!&lt;&gt;""),#REF!,"")</f>
        <v>#REF!</v>
      </c>
      <c r="P3287" t="e">
        <f t="shared" si="413"/>
        <v>#REF!</v>
      </c>
      <c r="Q3287" s="2" t="e">
        <f t="shared" ca="1" si="414"/>
        <v>#REF!</v>
      </c>
      <c r="R3287" t="e">
        <f>IF(NOT(#REF!="Indskrevet"),"",IF(E3287="",FALSE,AND(NOT(#REF!),VALUE(RIGHT(CONCATENATE(YEAR(E3287)),2))=15)))</f>
        <v>#REF!</v>
      </c>
      <c r="S3287" t="e">
        <f t="shared" si="411"/>
        <v>#REF!</v>
      </c>
      <c r="T3287" t="e">
        <f t="shared" si="412"/>
        <v>#REF!</v>
      </c>
      <c r="U3287" s="2" t="e">
        <f t="shared" si="415"/>
        <v>#REF!</v>
      </c>
      <c r="V3287" s="2"/>
    </row>
    <row r="3288" spans="1:22" x14ac:dyDescent="0.25">
      <c r="A3288" t="s">
        <v>2098</v>
      </c>
      <c r="B3288" t="s">
        <v>2099</v>
      </c>
      <c r="C3288">
        <v>49.999999999999197</v>
      </c>
      <c r="D3288" t="s">
        <v>5296</v>
      </c>
      <c r="E3288" s="1">
        <v>42187</v>
      </c>
      <c r="F3288" t="s">
        <v>5329</v>
      </c>
      <c r="G3288">
        <v>1</v>
      </c>
      <c r="H3288" t="s">
        <v>5287</v>
      </c>
      <c r="I3288" t="s">
        <v>5330</v>
      </c>
      <c r="J3288" t="s">
        <v>5303</v>
      </c>
      <c r="K3288" t="b">
        <f>LOOKUP(A3288,'[1]UDDATA-1'!B:B,'[1]UDDATA-1'!A:A)&lt;&gt;LOOKUP(A3288,'[1]UDDATA-2'!B:B,'[1]UDDATA-2'!A:A)</f>
        <v>0</v>
      </c>
      <c r="L3288" t="str">
        <f t="shared" si="408"/>
        <v>Diskret matematik</v>
      </c>
      <c r="M3288">
        <f t="shared" si="409"/>
        <v>7</v>
      </c>
      <c r="N3288" t="str">
        <f t="shared" si="410"/>
        <v/>
      </c>
      <c r="O3288" t="e">
        <f>IF(AND(A3288&lt;&gt;A3287,#REF!&lt;&gt;""),#REF!,"")</f>
        <v>#REF!</v>
      </c>
      <c r="P3288" t="e">
        <f t="shared" si="413"/>
        <v>#REF!</v>
      </c>
      <c r="Q3288" s="2" t="e">
        <f t="shared" ca="1" si="414"/>
        <v>#REF!</v>
      </c>
      <c r="R3288" t="e">
        <f>IF(NOT(#REF!="Indskrevet"),"",IF(E3288="",FALSE,AND(NOT(#REF!),VALUE(RIGHT(CONCATENATE(YEAR(E3288)),2))=15)))</f>
        <v>#REF!</v>
      </c>
      <c r="S3288" t="e">
        <f t="shared" si="411"/>
        <v>#REF!</v>
      </c>
      <c r="T3288" t="e">
        <f t="shared" si="412"/>
        <v>#REF!</v>
      </c>
      <c r="U3288" s="2" t="e">
        <f t="shared" si="415"/>
        <v>#REF!</v>
      </c>
      <c r="V3288" s="2"/>
    </row>
    <row r="3289" spans="1:22" x14ac:dyDescent="0.25">
      <c r="A3289" t="s">
        <v>2098</v>
      </c>
      <c r="B3289" t="s">
        <v>2099</v>
      </c>
      <c r="C3289">
        <v>49.999999999999197</v>
      </c>
      <c r="D3289" t="s">
        <v>5296</v>
      </c>
      <c r="E3289" s="1">
        <v>42188</v>
      </c>
      <c r="F3289" t="s">
        <v>5331</v>
      </c>
      <c r="G3289">
        <v>1</v>
      </c>
      <c r="H3289" t="s">
        <v>5287</v>
      </c>
      <c r="I3289" t="s">
        <v>5332</v>
      </c>
      <c r="J3289" t="s">
        <v>5303</v>
      </c>
      <c r="K3289" t="b">
        <f>LOOKUP(A3289,'[1]UDDATA-1'!B:B,'[1]UDDATA-1'!A:A)&lt;&gt;LOOKUP(A3289,'[1]UDDATA-2'!B:B,'[1]UDDATA-2'!A:A)</f>
        <v>0</v>
      </c>
      <c r="L3289" t="str">
        <f t="shared" si="408"/>
        <v>Computerarkitektur</v>
      </c>
      <c r="M3289">
        <f t="shared" si="409"/>
        <v>7</v>
      </c>
      <c r="N3289" t="str">
        <f t="shared" si="410"/>
        <v/>
      </c>
      <c r="O3289" t="e">
        <f>IF(AND(A3289&lt;&gt;A3288,#REF!&lt;&gt;""),#REF!,"")</f>
        <v>#REF!</v>
      </c>
      <c r="P3289" t="e">
        <f t="shared" si="413"/>
        <v>#REF!</v>
      </c>
      <c r="Q3289" s="2" t="e">
        <f t="shared" ca="1" si="414"/>
        <v>#REF!</v>
      </c>
      <c r="R3289" t="e">
        <f>IF(NOT(#REF!="Indskrevet"),"",IF(E3289="",FALSE,AND(NOT(#REF!),VALUE(RIGHT(CONCATENATE(YEAR(E3289)),2))=15)))</f>
        <v>#REF!</v>
      </c>
      <c r="S3289" t="e">
        <f t="shared" si="411"/>
        <v>#REF!</v>
      </c>
      <c r="T3289" t="e">
        <f t="shared" si="412"/>
        <v>#REF!</v>
      </c>
      <c r="U3289" s="2" t="e">
        <f t="shared" si="415"/>
        <v>#REF!</v>
      </c>
      <c r="V3289" s="2"/>
    </row>
    <row r="3290" spans="1:22" x14ac:dyDescent="0.25">
      <c r="A3290" t="s">
        <v>2098</v>
      </c>
      <c r="B3290" t="s">
        <v>2099</v>
      </c>
      <c r="C3290">
        <v>49.999999999999197</v>
      </c>
      <c r="D3290" t="s">
        <v>5290</v>
      </c>
      <c r="E3290" s="1">
        <v>42159</v>
      </c>
      <c r="F3290" t="s">
        <v>5333</v>
      </c>
      <c r="G3290">
        <v>1</v>
      </c>
      <c r="H3290" t="s">
        <v>5287</v>
      </c>
      <c r="I3290" t="s">
        <v>5334</v>
      </c>
      <c r="J3290" t="s">
        <v>5303</v>
      </c>
      <c r="K3290" t="b">
        <f>LOOKUP(A3290,'[1]UDDATA-1'!B:B,'[1]UDDATA-1'!A:A)&lt;&gt;LOOKUP(A3290,'[1]UDDATA-2'!B:B,'[1]UDDATA-2'!A:A)</f>
        <v>0</v>
      </c>
      <c r="L3290" t="str">
        <f t="shared" si="408"/>
        <v>Objektorienteret programmering</v>
      </c>
      <c r="M3290">
        <f t="shared" si="409"/>
        <v>10</v>
      </c>
      <c r="N3290" t="str">
        <f t="shared" si="410"/>
        <v/>
      </c>
      <c r="O3290" t="e">
        <f>IF(AND(A3290&lt;&gt;A3289,#REF!&lt;&gt;""),#REF!,"")</f>
        <v>#REF!</v>
      </c>
      <c r="P3290" t="e">
        <f t="shared" si="413"/>
        <v>#REF!</v>
      </c>
      <c r="Q3290" s="2" t="e">
        <f t="shared" ca="1" si="414"/>
        <v>#REF!</v>
      </c>
      <c r="R3290" t="e">
        <f>IF(NOT(#REF!="Indskrevet"),"",IF(E3290="",FALSE,AND(NOT(#REF!),VALUE(RIGHT(CONCATENATE(YEAR(E3290)),2))=15)))</f>
        <v>#REF!</v>
      </c>
      <c r="S3290" t="e">
        <f t="shared" si="411"/>
        <v>#REF!</v>
      </c>
      <c r="T3290" t="e">
        <f t="shared" si="412"/>
        <v>#REF!</v>
      </c>
      <c r="U3290" s="2" t="e">
        <f t="shared" si="415"/>
        <v>#REF!</v>
      </c>
      <c r="V3290" s="2"/>
    </row>
    <row r="3291" spans="1:22" x14ac:dyDescent="0.25">
      <c r="A3291" t="s">
        <v>2098</v>
      </c>
      <c r="B3291" t="s">
        <v>2099</v>
      </c>
      <c r="C3291">
        <v>49.999999999999197</v>
      </c>
      <c r="D3291" t="s">
        <v>5296</v>
      </c>
      <c r="E3291" s="1">
        <v>41652</v>
      </c>
      <c r="F3291" t="s">
        <v>5286</v>
      </c>
      <c r="G3291">
        <v>1</v>
      </c>
      <c r="H3291" t="s">
        <v>5287</v>
      </c>
      <c r="I3291" t="s">
        <v>5288</v>
      </c>
      <c r="J3291" t="s">
        <v>5289</v>
      </c>
      <c r="K3291" t="b">
        <f>LOOKUP(A3291,'[1]UDDATA-1'!B:B,'[1]UDDATA-1'!A:A)&lt;&gt;LOOKUP(A3291,'[1]UDDATA-2'!B:B,'[1]UDDATA-2'!A:A)</f>
        <v>0</v>
      </c>
      <c r="L3291" t="str">
        <f t="shared" si="408"/>
        <v>Grundlæggende programmering</v>
      </c>
      <c r="M3291">
        <f t="shared" si="409"/>
        <v>7</v>
      </c>
      <c r="N3291" t="str">
        <f t="shared" si="410"/>
        <v/>
      </c>
      <c r="O3291" t="e">
        <f>IF(AND(A3291&lt;&gt;A3290,#REF!&lt;&gt;""),#REF!,"")</f>
        <v>#REF!</v>
      </c>
      <c r="P3291" t="e">
        <f t="shared" si="413"/>
        <v>#REF!</v>
      </c>
      <c r="Q3291" s="2" t="e">
        <f t="shared" ca="1" si="414"/>
        <v>#REF!</v>
      </c>
      <c r="R3291" t="e">
        <f>IF(NOT(#REF!="Indskrevet"),"",IF(E3291="",FALSE,AND(NOT(#REF!),VALUE(RIGHT(CONCATENATE(YEAR(E3291)),2))=15)))</f>
        <v>#REF!</v>
      </c>
      <c r="S3291" t="e">
        <f t="shared" si="411"/>
        <v>#REF!</v>
      </c>
      <c r="T3291" t="e">
        <f t="shared" si="412"/>
        <v>#REF!</v>
      </c>
      <c r="U3291" s="2" t="e">
        <f t="shared" si="415"/>
        <v>#REF!</v>
      </c>
      <c r="V3291" s="2"/>
    </row>
    <row r="3292" spans="1:22" x14ac:dyDescent="0.25">
      <c r="A3292" t="s">
        <v>2098</v>
      </c>
      <c r="B3292" t="s">
        <v>2099</v>
      </c>
      <c r="C3292">
        <v>49.999999999999197</v>
      </c>
      <c r="D3292" t="s">
        <v>5317</v>
      </c>
      <c r="E3292" s="1">
        <v>41815</v>
      </c>
      <c r="F3292" t="s">
        <v>5291</v>
      </c>
      <c r="G3292">
        <v>1</v>
      </c>
      <c r="H3292" t="s">
        <v>5287</v>
      </c>
      <c r="I3292" t="s">
        <v>5292</v>
      </c>
      <c r="J3292" t="s">
        <v>5293</v>
      </c>
      <c r="K3292" t="b">
        <f>LOOKUP(A3292,'[1]UDDATA-1'!B:B,'[1]UDDATA-1'!A:A)&lt;&gt;LOOKUP(A3292,'[1]UDDATA-2'!B:B,'[1]UDDATA-2'!A:A)</f>
        <v>0</v>
      </c>
      <c r="L3292" t="str">
        <f t="shared" si="408"/>
        <v>Matematik til multimedie-applikationer</v>
      </c>
      <c r="M3292">
        <f t="shared" si="409"/>
        <v>4</v>
      </c>
      <c r="N3292" t="str">
        <f t="shared" si="410"/>
        <v/>
      </c>
      <c r="O3292" t="e">
        <f>IF(AND(A3292&lt;&gt;A3291,#REF!&lt;&gt;""),#REF!,"")</f>
        <v>#REF!</v>
      </c>
      <c r="P3292" t="e">
        <f t="shared" si="413"/>
        <v>#REF!</v>
      </c>
      <c r="Q3292" s="2" t="e">
        <f t="shared" ca="1" si="414"/>
        <v>#REF!</v>
      </c>
      <c r="R3292" t="e">
        <f>IF(NOT(#REF!="Indskrevet"),"",IF(E3292="",FALSE,AND(NOT(#REF!),VALUE(RIGHT(CONCATENATE(YEAR(E3292)),2))=15)))</f>
        <v>#REF!</v>
      </c>
      <c r="S3292" t="e">
        <f t="shared" si="411"/>
        <v>#REF!</v>
      </c>
      <c r="T3292" t="e">
        <f t="shared" si="412"/>
        <v>#REF!</v>
      </c>
      <c r="U3292" s="2" t="e">
        <f t="shared" si="415"/>
        <v>#REF!</v>
      </c>
      <c r="V3292" s="2"/>
    </row>
    <row r="3293" spans="1:22" x14ac:dyDescent="0.25">
      <c r="A3293" t="s">
        <v>2098</v>
      </c>
      <c r="B3293" t="s">
        <v>2099</v>
      </c>
      <c r="C3293">
        <v>49.999999999999197</v>
      </c>
      <c r="D3293" t="s">
        <v>5306</v>
      </c>
      <c r="E3293" s="1">
        <v>41824</v>
      </c>
      <c r="F3293" t="s">
        <v>5294</v>
      </c>
      <c r="G3293">
        <v>1</v>
      </c>
      <c r="H3293" t="s">
        <v>5287</v>
      </c>
      <c r="I3293" t="s">
        <v>5295</v>
      </c>
      <c r="J3293" t="s">
        <v>5293</v>
      </c>
      <c r="K3293" t="b">
        <f>LOOKUP(A3293,'[1]UDDATA-1'!B:B,'[1]UDDATA-1'!A:A)&lt;&gt;LOOKUP(A3293,'[1]UDDATA-2'!B:B,'[1]UDDATA-2'!A:A)</f>
        <v>0</v>
      </c>
      <c r="L3293" t="str">
        <f t="shared" si="408"/>
        <v>Fysisk interface design</v>
      </c>
      <c r="M3293">
        <f t="shared" si="409"/>
        <v>0</v>
      </c>
      <c r="N3293" t="str">
        <f t="shared" si="410"/>
        <v/>
      </c>
      <c r="O3293" t="e">
        <f>IF(AND(A3293&lt;&gt;A3292,#REF!&lt;&gt;""),#REF!,"")</f>
        <v>#REF!</v>
      </c>
      <c r="P3293" t="e">
        <f t="shared" si="413"/>
        <v>#REF!</v>
      </c>
      <c r="Q3293" s="2" t="e">
        <f t="shared" ca="1" si="414"/>
        <v>#REF!</v>
      </c>
      <c r="R3293" t="e">
        <f>IF(NOT(#REF!="Indskrevet"),"",IF(E3293="",FALSE,AND(NOT(#REF!),VALUE(RIGHT(CONCATENATE(YEAR(E3293)),2))=15)))</f>
        <v>#REF!</v>
      </c>
      <c r="S3293" t="e">
        <f t="shared" si="411"/>
        <v>#REF!</v>
      </c>
      <c r="T3293" t="e">
        <f t="shared" si="412"/>
        <v>#REF!</v>
      </c>
      <c r="U3293" s="2" t="e">
        <f t="shared" si="415"/>
        <v>#REF!</v>
      </c>
      <c r="V3293" s="2"/>
    </row>
    <row r="3294" spans="1:22" x14ac:dyDescent="0.25">
      <c r="A3294" t="s">
        <v>2100</v>
      </c>
      <c r="B3294" t="s">
        <v>2101</v>
      </c>
      <c r="C3294">
        <v>179.99999999999599</v>
      </c>
      <c r="D3294" t="s">
        <v>5290</v>
      </c>
      <c r="E3294" s="1">
        <v>41296</v>
      </c>
      <c r="F3294" t="s">
        <v>5357</v>
      </c>
      <c r="G3294">
        <v>1</v>
      </c>
      <c r="H3294" t="s">
        <v>5287</v>
      </c>
      <c r="I3294" t="s">
        <v>5324</v>
      </c>
      <c r="J3294" t="s">
        <v>5289</v>
      </c>
      <c r="K3294" t="b">
        <f>LOOKUP(A3294,'[1]UDDATA-1'!B:B,'[1]UDDATA-1'!A:A)&lt;&gt;LOOKUP(A3294,'[1]UDDATA-2'!B:B,'[1]UDDATA-2'!A:A)</f>
        <v>0</v>
      </c>
      <c r="L3294" t="str">
        <f t="shared" si="408"/>
        <v>Lineær algebra</v>
      </c>
      <c r="M3294">
        <f t="shared" si="409"/>
        <v>10</v>
      </c>
      <c r="N3294" t="str">
        <f t="shared" si="410"/>
        <v/>
      </c>
      <c r="O3294" t="e">
        <f>IF(AND(A3294&lt;&gt;A3293,#REF!&lt;&gt;""),#REF!,"")</f>
        <v>#REF!</v>
      </c>
      <c r="P3294" t="e">
        <f t="shared" si="413"/>
        <v>#REF!</v>
      </c>
      <c r="Q3294" s="2" t="e">
        <f t="shared" ca="1" si="414"/>
        <v>#REF!</v>
      </c>
      <c r="R3294" t="e">
        <f>IF(NOT(#REF!="Indskrevet"),"",IF(E3294="",FALSE,AND(NOT(#REF!),VALUE(RIGHT(CONCATENATE(YEAR(E3294)),2))=15)))</f>
        <v>#REF!</v>
      </c>
      <c r="S3294" t="e">
        <f t="shared" si="411"/>
        <v>#REF!</v>
      </c>
      <c r="T3294" t="e">
        <f t="shared" si="412"/>
        <v>#REF!</v>
      </c>
      <c r="U3294" s="2" t="e">
        <f t="shared" si="415"/>
        <v>#REF!</v>
      </c>
      <c r="V3294" s="2"/>
    </row>
    <row r="3295" spans="1:22" x14ac:dyDescent="0.25">
      <c r="A3295" t="s">
        <v>2100</v>
      </c>
      <c r="B3295" t="s">
        <v>2101</v>
      </c>
      <c r="C3295">
        <v>179.99999999999599</v>
      </c>
      <c r="D3295" t="s">
        <v>5290</v>
      </c>
      <c r="E3295" s="1">
        <v>41444</v>
      </c>
      <c r="F3295" t="s">
        <v>5358</v>
      </c>
      <c r="G3295">
        <v>1</v>
      </c>
      <c r="H3295" t="s">
        <v>5287</v>
      </c>
      <c r="I3295" t="s">
        <v>5330</v>
      </c>
      <c r="J3295" t="s">
        <v>5293</v>
      </c>
      <c r="K3295" t="b">
        <f>LOOKUP(A3295,'[1]UDDATA-1'!B:B,'[1]UDDATA-1'!A:A)&lt;&gt;LOOKUP(A3295,'[1]UDDATA-2'!B:B,'[1]UDDATA-2'!A:A)</f>
        <v>0</v>
      </c>
      <c r="L3295" t="str">
        <f t="shared" si="408"/>
        <v>Diskret matematik</v>
      </c>
      <c r="M3295">
        <f t="shared" si="409"/>
        <v>10</v>
      </c>
      <c r="N3295" t="str">
        <f t="shared" si="410"/>
        <v/>
      </c>
      <c r="O3295" t="e">
        <f>IF(AND(A3295&lt;&gt;A3294,#REF!&lt;&gt;""),#REF!,"")</f>
        <v>#REF!</v>
      </c>
      <c r="P3295" t="e">
        <f t="shared" si="413"/>
        <v>#REF!</v>
      </c>
      <c r="Q3295" s="2" t="e">
        <f t="shared" ca="1" si="414"/>
        <v>#REF!</v>
      </c>
      <c r="R3295" t="e">
        <f>IF(NOT(#REF!="Indskrevet"),"",IF(E3295="",FALSE,AND(NOT(#REF!),VALUE(RIGHT(CONCATENATE(YEAR(E3295)),2))=15)))</f>
        <v>#REF!</v>
      </c>
      <c r="S3295" t="e">
        <f t="shared" si="411"/>
        <v>#REF!</v>
      </c>
      <c r="T3295" t="e">
        <f t="shared" si="412"/>
        <v>#REF!</v>
      </c>
      <c r="U3295" s="2" t="e">
        <f t="shared" si="415"/>
        <v>#REF!</v>
      </c>
      <c r="V3295" s="2"/>
    </row>
    <row r="3296" spans="1:22" x14ac:dyDescent="0.25">
      <c r="A3296" t="s">
        <v>2100</v>
      </c>
      <c r="B3296" t="s">
        <v>2101</v>
      </c>
      <c r="C3296">
        <v>179.99999999999599</v>
      </c>
      <c r="D3296" t="s">
        <v>5296</v>
      </c>
      <c r="E3296" s="1">
        <v>41450</v>
      </c>
      <c r="F3296" t="s">
        <v>5359</v>
      </c>
      <c r="G3296">
        <v>1</v>
      </c>
      <c r="H3296" t="s">
        <v>5287</v>
      </c>
      <c r="I3296" t="s">
        <v>5334</v>
      </c>
      <c r="J3296" t="s">
        <v>5293</v>
      </c>
      <c r="K3296" t="b">
        <f>LOOKUP(A3296,'[1]UDDATA-1'!B:B,'[1]UDDATA-1'!A:A)&lt;&gt;LOOKUP(A3296,'[1]UDDATA-2'!B:B,'[1]UDDATA-2'!A:A)</f>
        <v>0</v>
      </c>
      <c r="L3296" t="str">
        <f t="shared" si="408"/>
        <v>Objektorienteret programmering</v>
      </c>
      <c r="M3296">
        <f t="shared" si="409"/>
        <v>7</v>
      </c>
      <c r="N3296" t="str">
        <f t="shared" si="410"/>
        <v/>
      </c>
      <c r="O3296" t="e">
        <f>IF(AND(A3296&lt;&gt;A3295,#REF!&lt;&gt;""),#REF!,"")</f>
        <v>#REF!</v>
      </c>
      <c r="P3296" t="e">
        <f t="shared" si="413"/>
        <v>#REF!</v>
      </c>
      <c r="Q3296" s="2" t="e">
        <f t="shared" ca="1" si="414"/>
        <v>#REF!</v>
      </c>
      <c r="R3296" t="e">
        <f>IF(NOT(#REF!="Indskrevet"),"",IF(E3296="",FALSE,AND(NOT(#REF!),VALUE(RIGHT(CONCATENATE(YEAR(E3296)),2))=15)))</f>
        <v>#REF!</v>
      </c>
      <c r="S3296" t="e">
        <f t="shared" si="411"/>
        <v>#REF!</v>
      </c>
      <c r="T3296" t="e">
        <f t="shared" si="412"/>
        <v>#REF!</v>
      </c>
      <c r="U3296" s="2" t="e">
        <f t="shared" si="415"/>
        <v>#REF!</v>
      </c>
      <c r="V3296" s="2"/>
    </row>
    <row r="3297" spans="1:22" x14ac:dyDescent="0.25">
      <c r="A3297" t="s">
        <v>2100</v>
      </c>
      <c r="B3297" t="s">
        <v>2101</v>
      </c>
      <c r="C3297">
        <v>179.99999999999599</v>
      </c>
      <c r="D3297" t="s">
        <v>5285</v>
      </c>
      <c r="E3297" s="1">
        <v>41682</v>
      </c>
      <c r="F3297" t="s">
        <v>5360</v>
      </c>
      <c r="G3297">
        <v>1</v>
      </c>
      <c r="H3297" t="s">
        <v>5287</v>
      </c>
      <c r="I3297" t="s">
        <v>5340</v>
      </c>
      <c r="J3297" t="s">
        <v>5299</v>
      </c>
      <c r="K3297" t="b">
        <f>LOOKUP(A3297,'[1]UDDATA-1'!B:B,'[1]UDDATA-1'!A:A)&lt;&gt;LOOKUP(A3297,'[1]UDDATA-2'!B:B,'[1]UDDATA-2'!A:A)</f>
        <v>0</v>
      </c>
      <c r="L3297" t="str">
        <f t="shared" si="408"/>
        <v>Algoritmik og datastrukturer</v>
      </c>
      <c r="M3297">
        <f t="shared" si="409"/>
        <v>2</v>
      </c>
      <c r="N3297" t="str">
        <f t="shared" si="410"/>
        <v/>
      </c>
      <c r="O3297" t="e">
        <f>IF(AND(A3297&lt;&gt;A3296,#REF!&lt;&gt;""),#REF!,"")</f>
        <v>#REF!</v>
      </c>
      <c r="P3297" t="e">
        <f t="shared" si="413"/>
        <v>#REF!</v>
      </c>
      <c r="Q3297" s="2" t="e">
        <f t="shared" ca="1" si="414"/>
        <v>#REF!</v>
      </c>
      <c r="R3297" t="e">
        <f>IF(NOT(#REF!="Indskrevet"),"",IF(E3297="",FALSE,AND(NOT(#REF!),VALUE(RIGHT(CONCATENATE(YEAR(E3297)),2))=15)))</f>
        <v>#REF!</v>
      </c>
      <c r="S3297" t="e">
        <f t="shared" si="411"/>
        <v>#REF!</v>
      </c>
      <c r="T3297" t="e">
        <f t="shared" si="412"/>
        <v>#REF!</v>
      </c>
      <c r="U3297" s="2" t="e">
        <f t="shared" si="415"/>
        <v>#REF!</v>
      </c>
      <c r="V3297" s="2"/>
    </row>
    <row r="3298" spans="1:22" x14ac:dyDescent="0.25">
      <c r="A3298" t="s">
        <v>2100</v>
      </c>
      <c r="B3298" t="s">
        <v>2101</v>
      </c>
      <c r="C3298">
        <v>179.99999999999599</v>
      </c>
      <c r="D3298" t="s">
        <v>5300</v>
      </c>
      <c r="E3298" s="1">
        <v>41814</v>
      </c>
      <c r="F3298" t="s">
        <v>5361</v>
      </c>
      <c r="G3298">
        <v>1</v>
      </c>
      <c r="H3298" t="s">
        <v>5287</v>
      </c>
      <c r="I3298" t="s">
        <v>5342</v>
      </c>
      <c r="J3298" t="s">
        <v>5303</v>
      </c>
      <c r="K3298" t="b">
        <f>LOOKUP(A3298,'[1]UDDATA-1'!B:B,'[1]UDDATA-1'!A:A)&lt;&gt;LOOKUP(A3298,'[1]UDDATA-2'!B:B,'[1]UDDATA-2'!A:A)</f>
        <v>0</v>
      </c>
      <c r="L3298" t="str">
        <f t="shared" si="408"/>
        <v>Syntaks og semantik</v>
      </c>
      <c r="M3298">
        <f t="shared" si="409"/>
        <v>12</v>
      </c>
      <c r="N3298" t="str">
        <f t="shared" si="410"/>
        <v/>
      </c>
      <c r="O3298" t="e">
        <f>IF(AND(A3298&lt;&gt;A3297,#REF!&lt;&gt;""),#REF!,"")</f>
        <v>#REF!</v>
      </c>
      <c r="P3298" t="e">
        <f t="shared" si="413"/>
        <v>#REF!</v>
      </c>
      <c r="Q3298" s="2" t="e">
        <f t="shared" ca="1" si="414"/>
        <v>#REF!</v>
      </c>
      <c r="R3298" t="e">
        <f>IF(NOT(#REF!="Indskrevet"),"",IF(E3298="",FALSE,AND(NOT(#REF!),VALUE(RIGHT(CONCATENATE(YEAR(E3298)),2))=15)))</f>
        <v>#REF!</v>
      </c>
      <c r="S3298" t="e">
        <f t="shared" si="411"/>
        <v>#REF!</v>
      </c>
      <c r="T3298" t="e">
        <f t="shared" si="412"/>
        <v>#REF!</v>
      </c>
      <c r="U3298" s="2" t="e">
        <f t="shared" si="415"/>
        <v>#REF!</v>
      </c>
      <c r="V3298" s="2"/>
    </row>
    <row r="3299" spans="1:22" x14ac:dyDescent="0.25">
      <c r="A3299" t="s">
        <v>2102</v>
      </c>
      <c r="B3299" t="s">
        <v>2103</v>
      </c>
      <c r="C3299">
        <v>179.99999999999599</v>
      </c>
      <c r="D3299" t="s">
        <v>5300</v>
      </c>
      <c r="E3299" s="1">
        <v>41296</v>
      </c>
      <c r="F3299" t="s">
        <v>5357</v>
      </c>
      <c r="G3299">
        <v>1</v>
      </c>
      <c r="H3299" t="s">
        <v>5287</v>
      </c>
      <c r="I3299" t="s">
        <v>5324</v>
      </c>
      <c r="J3299" t="s">
        <v>5289</v>
      </c>
      <c r="K3299" t="b">
        <f>LOOKUP(A3299,'[1]UDDATA-1'!B:B,'[1]UDDATA-1'!A:A)&lt;&gt;LOOKUP(A3299,'[1]UDDATA-2'!B:B,'[1]UDDATA-2'!A:A)</f>
        <v>0</v>
      </c>
      <c r="L3299" t="str">
        <f t="shared" si="408"/>
        <v>Lineær algebra</v>
      </c>
      <c r="M3299">
        <f t="shared" si="409"/>
        <v>12</v>
      </c>
      <c r="N3299" t="str">
        <f t="shared" si="410"/>
        <v/>
      </c>
      <c r="O3299" t="e">
        <f>IF(AND(A3299&lt;&gt;A3298,#REF!&lt;&gt;""),#REF!,"")</f>
        <v>#REF!</v>
      </c>
      <c r="P3299" t="e">
        <f t="shared" si="413"/>
        <v>#REF!</v>
      </c>
      <c r="Q3299" s="2" t="e">
        <f t="shared" ca="1" si="414"/>
        <v>#REF!</v>
      </c>
      <c r="R3299" t="e">
        <f>IF(NOT(#REF!="Indskrevet"),"",IF(E3299="",FALSE,AND(NOT(#REF!),VALUE(RIGHT(CONCATENATE(YEAR(E3299)),2))=15)))</f>
        <v>#REF!</v>
      </c>
      <c r="S3299" t="e">
        <f t="shared" si="411"/>
        <v>#REF!</v>
      </c>
      <c r="T3299" t="e">
        <f t="shared" si="412"/>
        <v>#REF!</v>
      </c>
      <c r="U3299" s="2" t="e">
        <f t="shared" si="415"/>
        <v>#REF!</v>
      </c>
      <c r="V3299" s="2"/>
    </row>
    <row r="3300" spans="1:22" x14ac:dyDescent="0.25">
      <c r="A3300" t="s">
        <v>2102</v>
      </c>
      <c r="B3300" t="s">
        <v>2103</v>
      </c>
      <c r="C3300">
        <v>179.99999999999599</v>
      </c>
      <c r="D3300" t="s">
        <v>5300</v>
      </c>
      <c r="E3300" s="1">
        <v>41444</v>
      </c>
      <c r="F3300" t="s">
        <v>5358</v>
      </c>
      <c r="G3300">
        <v>1</v>
      </c>
      <c r="H3300" t="s">
        <v>5287</v>
      </c>
      <c r="I3300" t="s">
        <v>5330</v>
      </c>
      <c r="J3300" t="s">
        <v>5293</v>
      </c>
      <c r="K3300" t="b">
        <f>LOOKUP(A3300,'[1]UDDATA-1'!B:B,'[1]UDDATA-1'!A:A)&lt;&gt;LOOKUP(A3300,'[1]UDDATA-2'!B:B,'[1]UDDATA-2'!A:A)</f>
        <v>0</v>
      </c>
      <c r="L3300" t="str">
        <f t="shared" si="408"/>
        <v>Diskret matematik</v>
      </c>
      <c r="M3300">
        <f t="shared" si="409"/>
        <v>12</v>
      </c>
      <c r="N3300" t="str">
        <f t="shared" si="410"/>
        <v/>
      </c>
      <c r="O3300" t="e">
        <f>IF(AND(A3300&lt;&gt;A3299,#REF!&lt;&gt;""),#REF!,"")</f>
        <v>#REF!</v>
      </c>
      <c r="P3300" t="e">
        <f t="shared" si="413"/>
        <v>#REF!</v>
      </c>
      <c r="Q3300" s="2" t="e">
        <f t="shared" ca="1" si="414"/>
        <v>#REF!</v>
      </c>
      <c r="R3300" t="e">
        <f>IF(NOT(#REF!="Indskrevet"),"",IF(E3300="",FALSE,AND(NOT(#REF!),VALUE(RIGHT(CONCATENATE(YEAR(E3300)),2))=15)))</f>
        <v>#REF!</v>
      </c>
      <c r="S3300" t="e">
        <f t="shared" si="411"/>
        <v>#REF!</v>
      </c>
      <c r="T3300" t="e">
        <f t="shared" si="412"/>
        <v>#REF!</v>
      </c>
      <c r="U3300" s="2" t="e">
        <f t="shared" si="415"/>
        <v>#REF!</v>
      </c>
      <c r="V3300" s="2"/>
    </row>
    <row r="3301" spans="1:22" x14ac:dyDescent="0.25">
      <c r="A3301" t="s">
        <v>2102</v>
      </c>
      <c r="B3301" t="s">
        <v>2103</v>
      </c>
      <c r="C3301">
        <v>179.99999999999599</v>
      </c>
      <c r="D3301" t="s">
        <v>5300</v>
      </c>
      <c r="E3301" s="1">
        <v>41424</v>
      </c>
      <c r="F3301" t="s">
        <v>5359</v>
      </c>
      <c r="G3301">
        <v>1</v>
      </c>
      <c r="H3301" t="s">
        <v>5287</v>
      </c>
      <c r="I3301" t="s">
        <v>5334</v>
      </c>
      <c r="J3301" t="s">
        <v>5293</v>
      </c>
      <c r="K3301" t="b">
        <f>LOOKUP(A3301,'[1]UDDATA-1'!B:B,'[1]UDDATA-1'!A:A)&lt;&gt;LOOKUP(A3301,'[1]UDDATA-2'!B:B,'[1]UDDATA-2'!A:A)</f>
        <v>0</v>
      </c>
      <c r="L3301" t="str">
        <f t="shared" si="408"/>
        <v>Objektorienteret programmering</v>
      </c>
      <c r="M3301">
        <f t="shared" si="409"/>
        <v>12</v>
      </c>
      <c r="N3301" t="str">
        <f t="shared" si="410"/>
        <v/>
      </c>
      <c r="O3301" t="e">
        <f>IF(AND(A3301&lt;&gt;A3300,#REF!&lt;&gt;""),#REF!,"")</f>
        <v>#REF!</v>
      </c>
      <c r="P3301" t="e">
        <f t="shared" si="413"/>
        <v>#REF!</v>
      </c>
      <c r="Q3301" s="2" t="e">
        <f t="shared" ca="1" si="414"/>
        <v>#REF!</v>
      </c>
      <c r="R3301" t="e">
        <f>IF(NOT(#REF!="Indskrevet"),"",IF(E3301="",FALSE,AND(NOT(#REF!),VALUE(RIGHT(CONCATENATE(YEAR(E3301)),2))=15)))</f>
        <v>#REF!</v>
      </c>
      <c r="S3301" t="e">
        <f t="shared" si="411"/>
        <v>#REF!</v>
      </c>
      <c r="T3301" t="e">
        <f t="shared" si="412"/>
        <v>#REF!</v>
      </c>
      <c r="U3301" s="2" t="e">
        <f t="shared" si="415"/>
        <v>#REF!</v>
      </c>
      <c r="V3301" s="2"/>
    </row>
    <row r="3302" spans="1:22" x14ac:dyDescent="0.25">
      <c r="A3302" t="s">
        <v>2102</v>
      </c>
      <c r="B3302" t="s">
        <v>2103</v>
      </c>
      <c r="C3302">
        <v>179.99999999999599</v>
      </c>
      <c r="D3302" t="s">
        <v>5317</v>
      </c>
      <c r="E3302" s="1">
        <v>41682</v>
      </c>
      <c r="F3302" t="s">
        <v>5360</v>
      </c>
      <c r="G3302">
        <v>1</v>
      </c>
      <c r="H3302" t="s">
        <v>5287</v>
      </c>
      <c r="I3302" t="s">
        <v>5340</v>
      </c>
      <c r="J3302" t="s">
        <v>5299</v>
      </c>
      <c r="K3302" t="b">
        <f>LOOKUP(A3302,'[1]UDDATA-1'!B:B,'[1]UDDATA-1'!A:A)&lt;&gt;LOOKUP(A3302,'[1]UDDATA-2'!B:B,'[1]UDDATA-2'!A:A)</f>
        <v>0</v>
      </c>
      <c r="L3302" t="str">
        <f t="shared" si="408"/>
        <v>Algoritmik og datastrukturer</v>
      </c>
      <c r="M3302">
        <f t="shared" si="409"/>
        <v>4</v>
      </c>
      <c r="N3302" t="str">
        <f t="shared" si="410"/>
        <v/>
      </c>
      <c r="O3302" t="e">
        <f>IF(AND(A3302&lt;&gt;A3301,#REF!&lt;&gt;""),#REF!,"")</f>
        <v>#REF!</v>
      </c>
      <c r="P3302" t="e">
        <f t="shared" si="413"/>
        <v>#REF!</v>
      </c>
      <c r="Q3302" s="2" t="e">
        <f t="shared" ca="1" si="414"/>
        <v>#REF!</v>
      </c>
      <c r="R3302" t="e">
        <f>IF(NOT(#REF!="Indskrevet"),"",IF(E3302="",FALSE,AND(NOT(#REF!),VALUE(RIGHT(CONCATENATE(YEAR(E3302)),2))=15)))</f>
        <v>#REF!</v>
      </c>
      <c r="S3302" t="e">
        <f t="shared" si="411"/>
        <v>#REF!</v>
      </c>
      <c r="T3302" t="e">
        <f t="shared" si="412"/>
        <v>#REF!</v>
      </c>
      <c r="U3302" s="2" t="e">
        <f t="shared" si="415"/>
        <v>#REF!</v>
      </c>
      <c r="V3302" s="2"/>
    </row>
    <row r="3303" spans="1:22" x14ac:dyDescent="0.25">
      <c r="A3303" t="s">
        <v>2102</v>
      </c>
      <c r="B3303" t="s">
        <v>2103</v>
      </c>
      <c r="C3303">
        <v>179.99999999999599</v>
      </c>
      <c r="D3303" t="s">
        <v>5300</v>
      </c>
      <c r="E3303" s="1">
        <v>41814</v>
      </c>
      <c r="F3303" t="s">
        <v>5361</v>
      </c>
      <c r="G3303">
        <v>1</v>
      </c>
      <c r="H3303" t="s">
        <v>5287</v>
      </c>
      <c r="I3303" t="s">
        <v>5342</v>
      </c>
      <c r="J3303" t="s">
        <v>5303</v>
      </c>
      <c r="K3303" t="b">
        <f>LOOKUP(A3303,'[1]UDDATA-1'!B:B,'[1]UDDATA-1'!A:A)&lt;&gt;LOOKUP(A3303,'[1]UDDATA-2'!B:B,'[1]UDDATA-2'!A:A)</f>
        <v>0</v>
      </c>
      <c r="L3303" t="str">
        <f t="shared" si="408"/>
        <v>Syntaks og semantik</v>
      </c>
      <c r="M3303">
        <f t="shared" si="409"/>
        <v>12</v>
      </c>
      <c r="N3303" t="str">
        <f t="shared" si="410"/>
        <v/>
      </c>
      <c r="O3303" t="e">
        <f>IF(AND(A3303&lt;&gt;A3302,#REF!&lt;&gt;""),#REF!,"")</f>
        <v>#REF!</v>
      </c>
      <c r="P3303" t="e">
        <f t="shared" si="413"/>
        <v>#REF!</v>
      </c>
      <c r="Q3303" s="2" t="e">
        <f t="shared" ca="1" si="414"/>
        <v>#REF!</v>
      </c>
      <c r="R3303" t="e">
        <f>IF(NOT(#REF!="Indskrevet"),"",IF(E3303="",FALSE,AND(NOT(#REF!),VALUE(RIGHT(CONCATENATE(YEAR(E3303)),2))=15)))</f>
        <v>#REF!</v>
      </c>
      <c r="S3303" t="e">
        <f t="shared" si="411"/>
        <v>#REF!</v>
      </c>
      <c r="T3303" t="e">
        <f t="shared" si="412"/>
        <v>#REF!</v>
      </c>
      <c r="U3303" s="2" t="e">
        <f t="shared" si="415"/>
        <v>#REF!</v>
      </c>
      <c r="V3303" s="2"/>
    </row>
    <row r="3304" spans="1:22" x14ac:dyDescent="0.25">
      <c r="A3304" t="s">
        <v>2105</v>
      </c>
      <c r="B3304" t="s">
        <v>2106</v>
      </c>
      <c r="C3304">
        <v>4.9999999999998002</v>
      </c>
      <c r="D3304" t="s">
        <v>5318</v>
      </c>
      <c r="E3304" s="1">
        <v>41316</v>
      </c>
      <c r="F3304" t="s">
        <v>5308</v>
      </c>
      <c r="G3304">
        <v>1</v>
      </c>
      <c r="H3304" t="s">
        <v>5287</v>
      </c>
      <c r="I3304" t="s">
        <v>5288</v>
      </c>
      <c r="J3304" t="s">
        <v>5289</v>
      </c>
      <c r="K3304" t="b">
        <f>LOOKUP(A3304,'[1]UDDATA-1'!B:B,'[1]UDDATA-1'!A:A)&lt;&gt;LOOKUP(A3304,'[1]UDDATA-2'!B:B,'[1]UDDATA-2'!A:A)</f>
        <v>0</v>
      </c>
      <c r="L3304" t="str">
        <f t="shared" si="408"/>
        <v>Grundlæggende programmering</v>
      </c>
      <c r="M3304" t="str">
        <f t="shared" si="409"/>
        <v/>
      </c>
      <c r="N3304" t="str">
        <f t="shared" si="410"/>
        <v>U</v>
      </c>
      <c r="O3304" t="e">
        <f>IF(AND(A3304&lt;&gt;A3303,#REF!&lt;&gt;""),#REF!,"")</f>
        <v>#REF!</v>
      </c>
      <c r="P3304" t="e">
        <f t="shared" si="413"/>
        <v>#REF!</v>
      </c>
      <c r="Q3304" s="2" t="e">
        <f t="shared" ca="1" si="414"/>
        <v>#REF!</v>
      </c>
      <c r="R3304" t="e">
        <f>IF(NOT(#REF!="Indskrevet"),"",IF(E3304="",FALSE,AND(NOT(#REF!),VALUE(RIGHT(CONCATENATE(YEAR(E3304)),2))=15)))</f>
        <v>#REF!</v>
      </c>
      <c r="S3304" t="e">
        <f t="shared" si="411"/>
        <v>#REF!</v>
      </c>
      <c r="T3304" t="e">
        <f t="shared" si="412"/>
        <v>#REF!</v>
      </c>
      <c r="U3304" s="2" t="e">
        <f t="shared" si="415"/>
        <v>#REF!</v>
      </c>
      <c r="V3304" s="2"/>
    </row>
    <row r="3305" spans="1:22" x14ac:dyDescent="0.25">
      <c r="A3305" t="s">
        <v>2108</v>
      </c>
      <c r="B3305" t="s">
        <v>2109</v>
      </c>
      <c r="C3305">
        <v>119.999999999998</v>
      </c>
      <c r="D3305" t="s">
        <v>5306</v>
      </c>
      <c r="E3305" s="1">
        <v>41646</v>
      </c>
      <c r="F3305" t="s">
        <v>5323</v>
      </c>
      <c r="G3305">
        <v>1</v>
      </c>
      <c r="H3305" t="s">
        <v>5307</v>
      </c>
      <c r="I3305" t="s">
        <v>5324</v>
      </c>
      <c r="J3305" t="s">
        <v>5289</v>
      </c>
      <c r="K3305" t="b">
        <f>LOOKUP(A3305,'[1]UDDATA-1'!B:B,'[1]UDDATA-1'!A:A)&lt;&gt;LOOKUP(A3305,'[1]UDDATA-2'!B:B,'[1]UDDATA-2'!A:A)</f>
        <v>0</v>
      </c>
      <c r="L3305" t="str">
        <f t="shared" si="408"/>
        <v>Lineær algebra</v>
      </c>
      <c r="M3305">
        <f t="shared" si="409"/>
        <v>0</v>
      </c>
      <c r="N3305" t="str">
        <f t="shared" si="410"/>
        <v/>
      </c>
      <c r="O3305" t="e">
        <f>IF(AND(A3305&lt;&gt;A3304,#REF!&lt;&gt;""),#REF!,"")</f>
        <v>#REF!</v>
      </c>
      <c r="P3305" t="e">
        <f t="shared" si="413"/>
        <v>#REF!</v>
      </c>
      <c r="Q3305" s="2" t="e">
        <f t="shared" ca="1" si="414"/>
        <v>#REF!</v>
      </c>
      <c r="R3305" t="e">
        <f>IF(NOT(#REF!="Indskrevet"),"",IF(E3305="",FALSE,AND(NOT(#REF!),VALUE(RIGHT(CONCATENATE(YEAR(E3305)),2))=15)))</f>
        <v>#REF!</v>
      </c>
      <c r="S3305" t="e">
        <f t="shared" si="411"/>
        <v>#REF!</v>
      </c>
      <c r="T3305" t="e">
        <f t="shared" si="412"/>
        <v>#REF!</v>
      </c>
      <c r="U3305" s="2" t="e">
        <f t="shared" si="415"/>
        <v>#REF!</v>
      </c>
      <c r="V3305" s="2"/>
    </row>
    <row r="3306" spans="1:22" x14ac:dyDescent="0.25">
      <c r="A3306" t="s">
        <v>2108</v>
      </c>
      <c r="B3306" t="s">
        <v>2109</v>
      </c>
      <c r="C3306">
        <v>119.999999999998</v>
      </c>
      <c r="D3306" t="s">
        <v>5317</v>
      </c>
      <c r="E3306" s="1">
        <v>41708</v>
      </c>
      <c r="F3306" t="s">
        <v>5323</v>
      </c>
      <c r="G3306">
        <v>2</v>
      </c>
      <c r="H3306" t="s">
        <v>5287</v>
      </c>
      <c r="I3306" t="s">
        <v>5324</v>
      </c>
      <c r="J3306" t="s">
        <v>5293</v>
      </c>
      <c r="K3306" t="b">
        <f>LOOKUP(A3306,'[1]UDDATA-1'!B:B,'[1]UDDATA-1'!A:A)&lt;&gt;LOOKUP(A3306,'[1]UDDATA-2'!B:B,'[1]UDDATA-2'!A:A)</f>
        <v>0</v>
      </c>
      <c r="L3306" t="str">
        <f t="shared" si="408"/>
        <v/>
      </c>
      <c r="M3306" t="str">
        <f t="shared" si="409"/>
        <v/>
      </c>
      <c r="N3306" t="str">
        <f t="shared" si="410"/>
        <v/>
      </c>
      <c r="O3306" t="e">
        <f>IF(AND(A3306&lt;&gt;A3305,#REF!&lt;&gt;""),#REF!,"")</f>
        <v>#REF!</v>
      </c>
      <c r="P3306" t="e">
        <f t="shared" si="413"/>
        <v>#REF!</v>
      </c>
      <c r="Q3306" s="2" t="e">
        <f t="shared" ca="1" si="414"/>
        <v>#REF!</v>
      </c>
      <c r="R3306" t="e">
        <f>IF(NOT(#REF!="Indskrevet"),"",IF(E3306="",FALSE,AND(NOT(#REF!),VALUE(RIGHT(CONCATENATE(YEAR(E3306)),2))=15)))</f>
        <v>#REF!</v>
      </c>
      <c r="S3306" t="e">
        <f t="shared" si="411"/>
        <v>#REF!</v>
      </c>
      <c r="T3306" t="e">
        <f t="shared" si="412"/>
        <v>#REF!</v>
      </c>
      <c r="U3306" s="2" t="e">
        <f t="shared" si="415"/>
        <v>#REF!</v>
      </c>
      <c r="V3306" s="2"/>
    </row>
    <row r="3307" spans="1:22" x14ac:dyDescent="0.25">
      <c r="A3307" t="s">
        <v>2108</v>
      </c>
      <c r="B3307" t="s">
        <v>2109</v>
      </c>
      <c r="C3307">
        <v>119.999999999998</v>
      </c>
      <c r="D3307" t="s">
        <v>5285</v>
      </c>
      <c r="E3307" s="1">
        <v>41817</v>
      </c>
      <c r="F3307" t="s">
        <v>5325</v>
      </c>
      <c r="G3307">
        <v>1</v>
      </c>
      <c r="H3307" t="s">
        <v>5287</v>
      </c>
      <c r="I3307" t="s">
        <v>5326</v>
      </c>
      <c r="J3307" t="s">
        <v>5293</v>
      </c>
      <c r="K3307" t="b">
        <f>LOOKUP(A3307,'[1]UDDATA-1'!B:B,'[1]UDDATA-1'!A:A)&lt;&gt;LOOKUP(A3307,'[1]UDDATA-2'!B:B,'[1]UDDATA-2'!A:A)</f>
        <v>0</v>
      </c>
      <c r="L3307" t="str">
        <f t="shared" si="408"/>
        <v>Calculus</v>
      </c>
      <c r="M3307">
        <f t="shared" si="409"/>
        <v>2</v>
      </c>
      <c r="N3307" t="str">
        <f t="shared" si="410"/>
        <v/>
      </c>
      <c r="O3307" t="e">
        <f>IF(AND(A3307&lt;&gt;A3306,#REF!&lt;&gt;""),#REF!,"")</f>
        <v>#REF!</v>
      </c>
      <c r="P3307" t="e">
        <f t="shared" si="413"/>
        <v>#REF!</v>
      </c>
      <c r="Q3307" s="2" t="e">
        <f t="shared" ca="1" si="414"/>
        <v>#REF!</v>
      </c>
      <c r="R3307" t="e">
        <f>IF(NOT(#REF!="Indskrevet"),"",IF(E3307="",FALSE,AND(NOT(#REF!),VALUE(RIGHT(CONCATENATE(YEAR(E3307)),2))=15)))</f>
        <v>#REF!</v>
      </c>
      <c r="S3307" t="e">
        <f t="shared" si="411"/>
        <v>#REF!</v>
      </c>
      <c r="T3307" t="e">
        <f t="shared" si="412"/>
        <v>#REF!</v>
      </c>
      <c r="U3307" s="2" t="e">
        <f t="shared" si="415"/>
        <v>#REF!</v>
      </c>
      <c r="V3307" s="2"/>
    </row>
    <row r="3308" spans="1:22" x14ac:dyDescent="0.25">
      <c r="A3308" t="s">
        <v>2110</v>
      </c>
      <c r="B3308" t="s">
        <v>2111</v>
      </c>
      <c r="C3308">
        <v>15</v>
      </c>
      <c r="D3308" t="s">
        <v>5327</v>
      </c>
      <c r="E3308" s="1">
        <v>41676</v>
      </c>
      <c r="F3308" t="s">
        <v>5308</v>
      </c>
      <c r="G3308">
        <v>1</v>
      </c>
      <c r="H3308" t="s">
        <v>5287</v>
      </c>
      <c r="I3308" t="s">
        <v>5288</v>
      </c>
      <c r="J3308" t="s">
        <v>5289</v>
      </c>
      <c r="K3308" t="b">
        <f>LOOKUP(A3308,'[1]UDDATA-1'!B:B,'[1]UDDATA-1'!A:A)&lt;&gt;LOOKUP(A3308,'[1]UDDATA-2'!B:B,'[1]UDDATA-2'!A:A)</f>
        <v>0</v>
      </c>
      <c r="L3308" t="str">
        <f t="shared" si="408"/>
        <v>Grundlæggende programmering</v>
      </c>
      <c r="M3308">
        <f t="shared" si="409"/>
        <v>-3</v>
      </c>
      <c r="N3308" t="str">
        <f t="shared" si="410"/>
        <v/>
      </c>
      <c r="O3308" t="e">
        <f>IF(AND(A3308&lt;&gt;A3307,#REF!&lt;&gt;""),#REF!,"")</f>
        <v>#REF!</v>
      </c>
      <c r="P3308" t="e">
        <f t="shared" si="413"/>
        <v>#REF!</v>
      </c>
      <c r="Q3308" s="2" t="e">
        <f t="shared" ca="1" si="414"/>
        <v>#REF!</v>
      </c>
      <c r="R3308" t="e">
        <f>IF(NOT(#REF!="Indskrevet"),"",IF(E3308="",FALSE,AND(NOT(#REF!),VALUE(RIGHT(CONCATENATE(YEAR(E3308)),2))=15)))</f>
        <v>#REF!</v>
      </c>
      <c r="S3308" t="e">
        <f t="shared" si="411"/>
        <v>#REF!</v>
      </c>
      <c r="T3308" t="e">
        <f t="shared" si="412"/>
        <v>#REF!</v>
      </c>
      <c r="U3308" s="2" t="e">
        <f t="shared" si="415"/>
        <v>#REF!</v>
      </c>
      <c r="V3308" s="2"/>
    </row>
    <row r="3309" spans="1:22" x14ac:dyDescent="0.25">
      <c r="A3309" t="s">
        <v>2110</v>
      </c>
      <c r="B3309" t="s">
        <v>2111</v>
      </c>
      <c r="C3309">
        <v>15</v>
      </c>
      <c r="D3309" t="s">
        <v>5318</v>
      </c>
      <c r="E3309" s="1">
        <v>41815</v>
      </c>
      <c r="F3309" t="s">
        <v>5309</v>
      </c>
      <c r="G3309">
        <v>1</v>
      </c>
      <c r="H3309" t="s">
        <v>5287</v>
      </c>
      <c r="I3309" t="s">
        <v>5292</v>
      </c>
      <c r="J3309" t="s">
        <v>5293</v>
      </c>
      <c r="K3309" t="b">
        <f>LOOKUP(A3309,'[1]UDDATA-1'!B:B,'[1]UDDATA-1'!A:A)&lt;&gt;LOOKUP(A3309,'[1]UDDATA-2'!B:B,'[1]UDDATA-2'!A:A)</f>
        <v>0</v>
      </c>
      <c r="L3309" t="str">
        <f t="shared" si="408"/>
        <v>Matematik til multimedie-applikationer</v>
      </c>
      <c r="M3309" t="str">
        <f t="shared" si="409"/>
        <v/>
      </c>
      <c r="N3309" t="str">
        <f t="shared" si="410"/>
        <v>U</v>
      </c>
      <c r="O3309" t="e">
        <f>IF(AND(A3309&lt;&gt;A3308,#REF!&lt;&gt;""),#REF!,"")</f>
        <v>#REF!</v>
      </c>
      <c r="P3309" t="e">
        <f t="shared" si="413"/>
        <v>#REF!</v>
      </c>
      <c r="Q3309" s="2" t="e">
        <f t="shared" ca="1" si="414"/>
        <v>#REF!</v>
      </c>
      <c r="R3309" t="e">
        <f>IF(NOT(#REF!="Indskrevet"),"",IF(E3309="",FALSE,AND(NOT(#REF!),VALUE(RIGHT(CONCATENATE(YEAR(E3309)),2))=15)))</f>
        <v>#REF!</v>
      </c>
      <c r="S3309" t="e">
        <f t="shared" si="411"/>
        <v>#REF!</v>
      </c>
      <c r="T3309" t="e">
        <f t="shared" si="412"/>
        <v>#REF!</v>
      </c>
      <c r="U3309" s="2" t="e">
        <f t="shared" si="415"/>
        <v>#REF!</v>
      </c>
      <c r="V3309" s="2"/>
    </row>
    <row r="3310" spans="1:22" x14ac:dyDescent="0.25">
      <c r="A3310" t="s">
        <v>2110</v>
      </c>
      <c r="B3310" t="s">
        <v>2111</v>
      </c>
      <c r="C3310">
        <v>15</v>
      </c>
      <c r="D3310" t="s">
        <v>5318</v>
      </c>
      <c r="E3310" s="1">
        <v>41824</v>
      </c>
      <c r="F3310" t="s">
        <v>5310</v>
      </c>
      <c r="G3310">
        <v>1</v>
      </c>
      <c r="H3310" t="s">
        <v>5287</v>
      </c>
      <c r="I3310" t="s">
        <v>5295</v>
      </c>
      <c r="J3310" t="s">
        <v>5293</v>
      </c>
      <c r="K3310" t="b">
        <f>LOOKUP(A3310,'[1]UDDATA-1'!B:B,'[1]UDDATA-1'!A:A)&lt;&gt;LOOKUP(A3310,'[1]UDDATA-2'!B:B,'[1]UDDATA-2'!A:A)</f>
        <v>0</v>
      </c>
      <c r="L3310" t="str">
        <f t="shared" si="408"/>
        <v>Fysisk interface design</v>
      </c>
      <c r="M3310" t="str">
        <f t="shared" si="409"/>
        <v/>
      </c>
      <c r="N3310" t="str">
        <f t="shared" si="410"/>
        <v>U</v>
      </c>
      <c r="O3310" t="e">
        <f>IF(AND(A3310&lt;&gt;A3309,#REF!&lt;&gt;""),#REF!,"")</f>
        <v>#REF!</v>
      </c>
      <c r="P3310" t="e">
        <f t="shared" si="413"/>
        <v>#REF!</v>
      </c>
      <c r="Q3310" s="2" t="e">
        <f t="shared" ca="1" si="414"/>
        <v>#REF!</v>
      </c>
      <c r="R3310" t="e">
        <f>IF(NOT(#REF!="Indskrevet"),"",IF(E3310="",FALSE,AND(NOT(#REF!),VALUE(RIGHT(CONCATENATE(YEAR(E3310)),2))=15)))</f>
        <v>#REF!</v>
      </c>
      <c r="S3310" t="e">
        <f t="shared" si="411"/>
        <v>#REF!</v>
      </c>
      <c r="T3310" t="e">
        <f t="shared" si="412"/>
        <v>#REF!</v>
      </c>
      <c r="U3310" s="2" t="e">
        <f t="shared" si="415"/>
        <v>#REF!</v>
      </c>
      <c r="V3310" s="2"/>
    </row>
    <row r="3311" spans="1:22" x14ac:dyDescent="0.25">
      <c r="A3311" t="s">
        <v>2114</v>
      </c>
      <c r="B3311" t="s">
        <v>2115</v>
      </c>
      <c r="C3311">
        <v>54.999999999998998</v>
      </c>
      <c r="D3311" t="s">
        <v>5306</v>
      </c>
      <c r="E3311" s="1">
        <v>42033</v>
      </c>
      <c r="F3311" t="s">
        <v>5286</v>
      </c>
      <c r="G3311">
        <v>1</v>
      </c>
      <c r="H3311" t="s">
        <v>5307</v>
      </c>
      <c r="I3311" t="s">
        <v>5288</v>
      </c>
      <c r="J3311" t="s">
        <v>5289</v>
      </c>
      <c r="K3311" t="b">
        <f>LOOKUP(A3311,'[1]UDDATA-1'!B:B,'[1]UDDATA-1'!A:A)&lt;&gt;LOOKUP(A3311,'[1]UDDATA-2'!B:B,'[1]UDDATA-2'!A:A)</f>
        <v>0</v>
      </c>
      <c r="L3311" t="str">
        <f t="shared" si="408"/>
        <v>Grundlæggende programmering</v>
      </c>
      <c r="M3311">
        <f t="shared" si="409"/>
        <v>0</v>
      </c>
      <c r="N3311" t="str">
        <f t="shared" si="410"/>
        <v/>
      </c>
      <c r="O3311" t="e">
        <f>IF(AND(A3311&lt;&gt;A3310,#REF!&lt;&gt;""),#REF!,"")</f>
        <v>#REF!</v>
      </c>
      <c r="P3311" t="e">
        <f t="shared" si="413"/>
        <v>#REF!</v>
      </c>
      <c r="Q3311" s="2" t="e">
        <f t="shared" ca="1" si="414"/>
        <v>#REF!</v>
      </c>
      <c r="R3311" t="e">
        <f>IF(NOT(#REF!="Indskrevet"),"",IF(E3311="",FALSE,AND(NOT(#REF!),VALUE(RIGHT(CONCATENATE(YEAR(E3311)),2))=15)))</f>
        <v>#REF!</v>
      </c>
      <c r="S3311" t="e">
        <f t="shared" si="411"/>
        <v>#REF!</v>
      </c>
      <c r="T3311" t="e">
        <f t="shared" si="412"/>
        <v>#REF!</v>
      </c>
      <c r="U3311" s="2" t="e">
        <f t="shared" si="415"/>
        <v>#REF!</v>
      </c>
      <c r="V3311" s="2"/>
    </row>
    <row r="3312" spans="1:22" x14ac:dyDescent="0.25">
      <c r="A3312" t="s">
        <v>2114</v>
      </c>
      <c r="B3312" t="s">
        <v>2115</v>
      </c>
      <c r="C3312">
        <v>54.999999999998998</v>
      </c>
      <c r="D3312" t="s">
        <v>5306</v>
      </c>
      <c r="E3312" s="1">
        <v>42066</v>
      </c>
      <c r="F3312" t="s">
        <v>5286</v>
      </c>
      <c r="G3312">
        <v>2</v>
      </c>
      <c r="H3312" t="s">
        <v>5287</v>
      </c>
      <c r="I3312" t="s">
        <v>5288</v>
      </c>
      <c r="J3312" t="s">
        <v>5293</v>
      </c>
      <c r="K3312" t="b">
        <f>LOOKUP(A3312,'[1]UDDATA-1'!B:B,'[1]UDDATA-1'!A:A)&lt;&gt;LOOKUP(A3312,'[1]UDDATA-2'!B:B,'[1]UDDATA-2'!A:A)</f>
        <v>0</v>
      </c>
      <c r="L3312" t="str">
        <f t="shared" si="408"/>
        <v/>
      </c>
      <c r="M3312" t="str">
        <f t="shared" si="409"/>
        <v/>
      </c>
      <c r="N3312" t="str">
        <f t="shared" si="410"/>
        <v/>
      </c>
      <c r="O3312" t="e">
        <f>IF(AND(A3312&lt;&gt;A3311,#REF!&lt;&gt;""),#REF!,"")</f>
        <v>#REF!</v>
      </c>
      <c r="P3312" t="e">
        <f t="shared" si="413"/>
        <v>#REF!</v>
      </c>
      <c r="Q3312" s="2" t="e">
        <f t="shared" ca="1" si="414"/>
        <v>#REF!</v>
      </c>
      <c r="R3312" t="e">
        <f>IF(NOT(#REF!="Indskrevet"),"",IF(E3312="",FALSE,AND(NOT(#REF!),VALUE(RIGHT(CONCATENATE(YEAR(E3312)),2))=15)))</f>
        <v>#REF!</v>
      </c>
      <c r="S3312" t="e">
        <f t="shared" si="411"/>
        <v>#REF!</v>
      </c>
      <c r="T3312" t="e">
        <f t="shared" si="412"/>
        <v>#REF!</v>
      </c>
      <c r="U3312" s="2" t="e">
        <f t="shared" si="415"/>
        <v>#REF!</v>
      </c>
      <c r="V3312" s="2"/>
    </row>
    <row r="3313" spans="1:22" x14ac:dyDescent="0.25">
      <c r="A3313" t="s">
        <v>2114</v>
      </c>
      <c r="B3313" t="s">
        <v>2115</v>
      </c>
      <c r="C3313">
        <v>54.999999999998998</v>
      </c>
      <c r="D3313" t="s">
        <v>5285</v>
      </c>
      <c r="E3313" s="1">
        <v>42178</v>
      </c>
      <c r="F3313" t="s">
        <v>5291</v>
      </c>
      <c r="G3313">
        <v>1</v>
      </c>
      <c r="H3313" t="s">
        <v>5287</v>
      </c>
      <c r="I3313" t="s">
        <v>5292</v>
      </c>
      <c r="J3313" t="s">
        <v>5293</v>
      </c>
      <c r="K3313" t="b">
        <f>LOOKUP(A3313,'[1]UDDATA-1'!B:B,'[1]UDDATA-1'!A:A)&lt;&gt;LOOKUP(A3313,'[1]UDDATA-2'!B:B,'[1]UDDATA-2'!A:A)</f>
        <v>0</v>
      </c>
      <c r="L3313" t="str">
        <f t="shared" si="408"/>
        <v>Matematik til multimedie-applikationer</v>
      </c>
      <c r="M3313">
        <f t="shared" si="409"/>
        <v>2</v>
      </c>
      <c r="N3313" t="str">
        <f t="shared" si="410"/>
        <v/>
      </c>
      <c r="O3313" t="e">
        <f>IF(AND(A3313&lt;&gt;A3312,#REF!&lt;&gt;""),#REF!,"")</f>
        <v>#REF!</v>
      </c>
      <c r="P3313" t="e">
        <f t="shared" si="413"/>
        <v>#REF!</v>
      </c>
      <c r="Q3313" s="2" t="e">
        <f t="shared" ca="1" si="414"/>
        <v>#REF!</v>
      </c>
      <c r="R3313" t="e">
        <f>IF(NOT(#REF!="Indskrevet"),"",IF(E3313="",FALSE,AND(NOT(#REF!),VALUE(RIGHT(CONCATENATE(YEAR(E3313)),2))=15)))</f>
        <v>#REF!</v>
      </c>
      <c r="S3313" t="e">
        <f t="shared" si="411"/>
        <v>#REF!</v>
      </c>
      <c r="T3313" t="e">
        <f t="shared" si="412"/>
        <v>#REF!</v>
      </c>
      <c r="U3313" s="2" t="e">
        <f t="shared" si="415"/>
        <v>#REF!</v>
      </c>
      <c r="V3313" s="2"/>
    </row>
    <row r="3314" spans="1:22" x14ac:dyDescent="0.25">
      <c r="A3314" t="s">
        <v>2116</v>
      </c>
      <c r="B3314" t="s">
        <v>2117</v>
      </c>
      <c r="C3314">
        <v>114.999999999998</v>
      </c>
      <c r="D3314" t="s">
        <v>5296</v>
      </c>
      <c r="E3314" s="1">
        <v>41646</v>
      </c>
      <c r="F3314" t="s">
        <v>5328</v>
      </c>
      <c r="G3314">
        <v>1</v>
      </c>
      <c r="H3314" t="s">
        <v>5287</v>
      </c>
      <c r="I3314" t="s">
        <v>5324</v>
      </c>
      <c r="J3314" t="s">
        <v>5289</v>
      </c>
      <c r="K3314" t="b">
        <f>LOOKUP(A3314,'[1]UDDATA-1'!B:B,'[1]UDDATA-1'!A:A)&lt;&gt;LOOKUP(A3314,'[1]UDDATA-2'!B:B,'[1]UDDATA-2'!A:A)</f>
        <v>0</v>
      </c>
      <c r="L3314" t="str">
        <f t="shared" si="408"/>
        <v>Lineær algebra</v>
      </c>
      <c r="M3314">
        <f t="shared" si="409"/>
        <v>7</v>
      </c>
      <c r="N3314" t="str">
        <f t="shared" si="410"/>
        <v/>
      </c>
      <c r="O3314" t="e">
        <f>IF(AND(A3314&lt;&gt;A3313,#REF!&lt;&gt;""),#REF!,"")</f>
        <v>#REF!</v>
      </c>
      <c r="P3314" t="e">
        <f t="shared" si="413"/>
        <v>#REF!</v>
      </c>
      <c r="Q3314" s="2" t="e">
        <f t="shared" ca="1" si="414"/>
        <v>#REF!</v>
      </c>
      <c r="R3314" t="e">
        <f>IF(NOT(#REF!="Indskrevet"),"",IF(E3314="",FALSE,AND(NOT(#REF!),VALUE(RIGHT(CONCATENATE(YEAR(E3314)),2))=15)))</f>
        <v>#REF!</v>
      </c>
      <c r="S3314" t="e">
        <f t="shared" si="411"/>
        <v>#REF!</v>
      </c>
      <c r="T3314" t="e">
        <f t="shared" si="412"/>
        <v>#REF!</v>
      </c>
      <c r="U3314" s="2" t="e">
        <f t="shared" si="415"/>
        <v>#REF!</v>
      </c>
      <c r="V3314" s="2"/>
    </row>
    <row r="3315" spans="1:22" x14ac:dyDescent="0.25">
      <c r="A3315" t="s">
        <v>2116</v>
      </c>
      <c r="B3315" t="s">
        <v>2117</v>
      </c>
      <c r="C3315">
        <v>114.999999999998</v>
      </c>
      <c r="D3315" t="s">
        <v>5317</v>
      </c>
      <c r="E3315" s="1">
        <v>41823</v>
      </c>
      <c r="F3315" t="s">
        <v>5329</v>
      </c>
      <c r="G3315">
        <v>1</v>
      </c>
      <c r="H3315" t="s">
        <v>5287</v>
      </c>
      <c r="I3315" t="s">
        <v>5330</v>
      </c>
      <c r="J3315" t="s">
        <v>5293</v>
      </c>
      <c r="K3315" t="b">
        <f>LOOKUP(A3315,'[1]UDDATA-1'!B:B,'[1]UDDATA-1'!A:A)&lt;&gt;LOOKUP(A3315,'[1]UDDATA-2'!B:B,'[1]UDDATA-2'!A:A)</f>
        <v>0</v>
      </c>
      <c r="L3315" t="str">
        <f t="shared" si="408"/>
        <v>Diskret matematik</v>
      </c>
      <c r="M3315">
        <f t="shared" si="409"/>
        <v>4</v>
      </c>
      <c r="N3315" t="str">
        <f t="shared" si="410"/>
        <v/>
      </c>
      <c r="O3315" t="e">
        <f>IF(AND(A3315&lt;&gt;A3314,#REF!&lt;&gt;""),#REF!,"")</f>
        <v>#REF!</v>
      </c>
      <c r="P3315" t="e">
        <f t="shared" si="413"/>
        <v>#REF!</v>
      </c>
      <c r="Q3315" s="2" t="e">
        <f t="shared" ca="1" si="414"/>
        <v>#REF!</v>
      </c>
      <c r="R3315" t="e">
        <f>IF(NOT(#REF!="Indskrevet"),"",IF(E3315="",FALSE,AND(NOT(#REF!),VALUE(RIGHT(CONCATENATE(YEAR(E3315)),2))=15)))</f>
        <v>#REF!</v>
      </c>
      <c r="S3315" t="e">
        <f t="shared" si="411"/>
        <v>#REF!</v>
      </c>
      <c r="T3315" t="e">
        <f t="shared" si="412"/>
        <v>#REF!</v>
      </c>
      <c r="U3315" s="2" t="e">
        <f t="shared" si="415"/>
        <v>#REF!</v>
      </c>
      <c r="V3315" s="2"/>
    </row>
    <row r="3316" spans="1:22" x14ac:dyDescent="0.25">
      <c r="A3316" t="s">
        <v>2116</v>
      </c>
      <c r="B3316" t="s">
        <v>2117</v>
      </c>
      <c r="C3316">
        <v>114.999999999998</v>
      </c>
      <c r="D3316" t="s">
        <v>5296</v>
      </c>
      <c r="E3316" s="1">
        <v>41808</v>
      </c>
      <c r="F3316" t="s">
        <v>5331</v>
      </c>
      <c r="G3316">
        <v>1</v>
      </c>
      <c r="H3316" t="s">
        <v>5287</v>
      </c>
      <c r="I3316" t="s">
        <v>5332</v>
      </c>
      <c r="J3316" t="s">
        <v>5293</v>
      </c>
      <c r="K3316" t="b">
        <f>LOOKUP(A3316,'[1]UDDATA-1'!B:B,'[1]UDDATA-1'!A:A)&lt;&gt;LOOKUP(A3316,'[1]UDDATA-2'!B:B,'[1]UDDATA-2'!A:A)</f>
        <v>0</v>
      </c>
      <c r="L3316" t="str">
        <f t="shared" si="408"/>
        <v>Computerarkitektur</v>
      </c>
      <c r="M3316">
        <f t="shared" si="409"/>
        <v>7</v>
      </c>
      <c r="N3316" t="str">
        <f t="shared" si="410"/>
        <v/>
      </c>
      <c r="O3316" t="e">
        <f>IF(AND(A3316&lt;&gt;A3315,#REF!&lt;&gt;""),#REF!,"")</f>
        <v>#REF!</v>
      </c>
      <c r="P3316" t="e">
        <f t="shared" si="413"/>
        <v>#REF!</v>
      </c>
      <c r="Q3316" s="2" t="e">
        <f t="shared" ca="1" si="414"/>
        <v>#REF!</v>
      </c>
      <c r="R3316" t="e">
        <f>IF(NOT(#REF!="Indskrevet"),"",IF(E3316="",FALSE,AND(NOT(#REF!),VALUE(RIGHT(CONCATENATE(YEAR(E3316)),2))=15)))</f>
        <v>#REF!</v>
      </c>
      <c r="S3316" t="e">
        <f t="shared" si="411"/>
        <v>#REF!</v>
      </c>
      <c r="T3316" t="e">
        <f t="shared" si="412"/>
        <v>#REF!</v>
      </c>
      <c r="U3316" s="2" t="e">
        <f t="shared" si="415"/>
        <v>#REF!</v>
      </c>
      <c r="V3316" s="2"/>
    </row>
    <row r="3317" spans="1:22" x14ac:dyDescent="0.25">
      <c r="A3317" t="s">
        <v>2116</v>
      </c>
      <c r="B3317" t="s">
        <v>2117</v>
      </c>
      <c r="C3317">
        <v>114.999999999998</v>
      </c>
      <c r="D3317" t="s">
        <v>5296</v>
      </c>
      <c r="E3317" s="1">
        <v>41814</v>
      </c>
      <c r="F3317" t="s">
        <v>5333</v>
      </c>
      <c r="G3317">
        <v>1</v>
      </c>
      <c r="H3317" t="s">
        <v>5287</v>
      </c>
      <c r="I3317" t="s">
        <v>5334</v>
      </c>
      <c r="J3317" t="s">
        <v>5293</v>
      </c>
      <c r="K3317" t="b">
        <f>LOOKUP(A3317,'[1]UDDATA-1'!B:B,'[1]UDDATA-1'!A:A)&lt;&gt;LOOKUP(A3317,'[1]UDDATA-2'!B:B,'[1]UDDATA-2'!A:A)</f>
        <v>0</v>
      </c>
      <c r="L3317" t="str">
        <f t="shared" si="408"/>
        <v>Objektorienteret programmering</v>
      </c>
      <c r="M3317">
        <f t="shared" si="409"/>
        <v>7</v>
      </c>
      <c r="N3317" t="str">
        <f t="shared" si="410"/>
        <v/>
      </c>
      <c r="O3317" t="e">
        <f>IF(AND(A3317&lt;&gt;A3316,#REF!&lt;&gt;""),#REF!,"")</f>
        <v>#REF!</v>
      </c>
      <c r="P3317" t="e">
        <f t="shared" si="413"/>
        <v>#REF!</v>
      </c>
      <c r="Q3317" s="2" t="e">
        <f t="shared" ca="1" si="414"/>
        <v>#REF!</v>
      </c>
      <c r="R3317" t="e">
        <f>IF(NOT(#REF!="Indskrevet"),"",IF(E3317="",FALSE,AND(NOT(#REF!),VALUE(RIGHT(CONCATENATE(YEAR(E3317)),2))=15)))</f>
        <v>#REF!</v>
      </c>
      <c r="S3317" t="e">
        <f t="shared" si="411"/>
        <v>#REF!</v>
      </c>
      <c r="T3317" t="e">
        <f t="shared" si="412"/>
        <v>#REF!</v>
      </c>
      <c r="U3317" s="2" t="e">
        <f t="shared" si="415"/>
        <v>#REF!</v>
      </c>
      <c r="V3317" s="2"/>
    </row>
    <row r="3318" spans="1:22" x14ac:dyDescent="0.25">
      <c r="A3318" t="s">
        <v>2116</v>
      </c>
      <c r="B3318" t="s">
        <v>2117</v>
      </c>
      <c r="C3318">
        <v>114.999999999998</v>
      </c>
      <c r="D3318" t="s">
        <v>5317</v>
      </c>
      <c r="E3318" s="1">
        <v>42031</v>
      </c>
      <c r="F3318" t="s">
        <v>5339</v>
      </c>
      <c r="G3318">
        <v>1</v>
      </c>
      <c r="H3318" t="s">
        <v>5287</v>
      </c>
      <c r="I3318" t="s">
        <v>5340</v>
      </c>
      <c r="J3318" t="s">
        <v>5299</v>
      </c>
      <c r="K3318" t="b">
        <f>LOOKUP(A3318,'[1]UDDATA-1'!B:B,'[1]UDDATA-1'!A:A)&lt;&gt;LOOKUP(A3318,'[1]UDDATA-2'!B:B,'[1]UDDATA-2'!A:A)</f>
        <v>0</v>
      </c>
      <c r="L3318" t="str">
        <f t="shared" si="408"/>
        <v>Algoritmik og datastrukturer</v>
      </c>
      <c r="M3318">
        <f t="shared" si="409"/>
        <v>4</v>
      </c>
      <c r="N3318" t="str">
        <f t="shared" si="410"/>
        <v/>
      </c>
      <c r="O3318" t="e">
        <f>IF(AND(A3318&lt;&gt;A3317,#REF!&lt;&gt;""),#REF!,"")</f>
        <v>#REF!</v>
      </c>
      <c r="P3318" t="e">
        <f t="shared" si="413"/>
        <v>#REF!</v>
      </c>
      <c r="Q3318" s="2" t="e">
        <f t="shared" ca="1" si="414"/>
        <v>#REF!</v>
      </c>
      <c r="R3318" t="e">
        <f>IF(NOT(#REF!="Indskrevet"),"",IF(E3318="",FALSE,AND(NOT(#REF!),VALUE(RIGHT(CONCATENATE(YEAR(E3318)),2))=15)))</f>
        <v>#REF!</v>
      </c>
      <c r="S3318" t="e">
        <f t="shared" si="411"/>
        <v>#REF!</v>
      </c>
      <c r="T3318" t="e">
        <f t="shared" si="412"/>
        <v>#REF!</v>
      </c>
      <c r="U3318" s="2" t="e">
        <f t="shared" si="415"/>
        <v>#REF!</v>
      </c>
      <c r="V3318" s="2"/>
    </row>
    <row r="3319" spans="1:22" x14ac:dyDescent="0.25">
      <c r="A3319" t="s">
        <v>2116</v>
      </c>
      <c r="B3319" t="s">
        <v>2117</v>
      </c>
      <c r="C3319">
        <v>114.999999999998</v>
      </c>
      <c r="D3319" t="s">
        <v>5318</v>
      </c>
      <c r="E3319" s="1">
        <v>42172</v>
      </c>
      <c r="F3319" t="s">
        <v>5341</v>
      </c>
      <c r="G3319">
        <v>1</v>
      </c>
      <c r="H3319" t="s">
        <v>5307</v>
      </c>
      <c r="I3319" t="s">
        <v>5342</v>
      </c>
      <c r="J3319" t="s">
        <v>5303</v>
      </c>
      <c r="K3319" t="b">
        <f>LOOKUP(A3319,'[1]UDDATA-1'!B:B,'[1]UDDATA-1'!A:A)&lt;&gt;LOOKUP(A3319,'[1]UDDATA-2'!B:B,'[1]UDDATA-2'!A:A)</f>
        <v>0</v>
      </c>
      <c r="L3319" t="str">
        <f t="shared" si="408"/>
        <v>Syntaks og semantik</v>
      </c>
      <c r="M3319" t="str">
        <f t="shared" si="409"/>
        <v/>
      </c>
      <c r="N3319" t="str">
        <f t="shared" si="410"/>
        <v>U</v>
      </c>
      <c r="O3319" t="e">
        <f>IF(AND(A3319&lt;&gt;A3318,#REF!&lt;&gt;""),#REF!,"")</f>
        <v>#REF!</v>
      </c>
      <c r="P3319" t="e">
        <f t="shared" si="413"/>
        <v>#REF!</v>
      </c>
      <c r="Q3319" s="2" t="e">
        <f t="shared" ca="1" si="414"/>
        <v>#REF!</v>
      </c>
      <c r="R3319" t="e">
        <f>IF(NOT(#REF!="Indskrevet"),"",IF(E3319="",FALSE,AND(NOT(#REF!),VALUE(RIGHT(CONCATENATE(YEAR(E3319)),2))=15)))</f>
        <v>#REF!</v>
      </c>
      <c r="S3319" t="e">
        <f t="shared" si="411"/>
        <v>#REF!</v>
      </c>
      <c r="T3319" t="e">
        <f t="shared" si="412"/>
        <v>#REF!</v>
      </c>
      <c r="U3319" s="2" t="e">
        <f t="shared" si="415"/>
        <v>#REF!</v>
      </c>
      <c r="V3319" s="2"/>
    </row>
    <row r="3320" spans="1:22" x14ac:dyDescent="0.25">
      <c r="A3320" t="s">
        <v>2116</v>
      </c>
      <c r="B3320" t="s">
        <v>2117</v>
      </c>
      <c r="C3320">
        <v>114.999999999998</v>
      </c>
      <c r="D3320" t="s">
        <v>5327</v>
      </c>
      <c r="E3320" s="1">
        <v>42249</v>
      </c>
      <c r="F3320" t="s">
        <v>5341</v>
      </c>
      <c r="G3320">
        <v>2</v>
      </c>
      <c r="H3320" t="s">
        <v>5287</v>
      </c>
      <c r="I3320" t="s">
        <v>5342</v>
      </c>
      <c r="J3320" t="s">
        <v>5315</v>
      </c>
      <c r="K3320" t="b">
        <f>LOOKUP(A3320,'[1]UDDATA-1'!B:B,'[1]UDDATA-1'!A:A)&lt;&gt;LOOKUP(A3320,'[1]UDDATA-2'!B:B,'[1]UDDATA-2'!A:A)</f>
        <v>0</v>
      </c>
      <c r="L3320" t="str">
        <f t="shared" si="408"/>
        <v/>
      </c>
      <c r="M3320" t="str">
        <f t="shared" si="409"/>
        <v/>
      </c>
      <c r="N3320" t="str">
        <f t="shared" si="410"/>
        <v/>
      </c>
      <c r="O3320" t="e">
        <f>IF(AND(A3320&lt;&gt;A3319,#REF!&lt;&gt;""),#REF!,"")</f>
        <v>#REF!</v>
      </c>
      <c r="P3320" t="e">
        <f t="shared" si="413"/>
        <v>#REF!</v>
      </c>
      <c r="Q3320" s="2" t="e">
        <f t="shared" ca="1" si="414"/>
        <v>#REF!</v>
      </c>
      <c r="R3320" t="e">
        <f>IF(NOT(#REF!="Indskrevet"),"",IF(E3320="",FALSE,AND(NOT(#REF!),VALUE(RIGHT(CONCATENATE(YEAR(E3320)),2))=15)))</f>
        <v>#REF!</v>
      </c>
      <c r="S3320" t="e">
        <f t="shared" si="411"/>
        <v>#REF!</v>
      </c>
      <c r="T3320" t="e">
        <f t="shared" si="412"/>
        <v>#REF!</v>
      </c>
      <c r="U3320" s="2" t="e">
        <f t="shared" si="415"/>
        <v>#REF!</v>
      </c>
      <c r="V3320" s="2"/>
    </row>
    <row r="3321" spans="1:22" x14ac:dyDescent="0.25">
      <c r="A3321" t="s">
        <v>2118</v>
      </c>
      <c r="B3321" t="s">
        <v>2119</v>
      </c>
      <c r="C3321">
        <v>59.999999999999403</v>
      </c>
      <c r="D3321" t="s">
        <v>5318</v>
      </c>
      <c r="E3321" s="1">
        <v>41316</v>
      </c>
      <c r="F3321" t="s">
        <v>5308</v>
      </c>
      <c r="G3321">
        <v>1</v>
      </c>
      <c r="H3321" t="s">
        <v>5287</v>
      </c>
      <c r="I3321" t="s">
        <v>5288</v>
      </c>
      <c r="J3321" t="s">
        <v>5289</v>
      </c>
      <c r="K3321" t="b">
        <f>LOOKUP(A3321,'[1]UDDATA-1'!B:B,'[1]UDDATA-1'!A:A)&lt;&gt;LOOKUP(A3321,'[1]UDDATA-2'!B:B,'[1]UDDATA-2'!A:A)</f>
        <v>0</v>
      </c>
      <c r="L3321" t="str">
        <f t="shared" si="408"/>
        <v>Grundlæggende programmering</v>
      </c>
      <c r="M3321" t="str">
        <f t="shared" si="409"/>
        <v/>
      </c>
      <c r="N3321" t="str">
        <f t="shared" si="410"/>
        <v>U</v>
      </c>
      <c r="O3321" t="e">
        <f>IF(AND(A3321&lt;&gt;A3320,#REF!&lt;&gt;""),#REF!,"")</f>
        <v>#REF!</v>
      </c>
      <c r="P3321" t="e">
        <f t="shared" si="413"/>
        <v>#REF!</v>
      </c>
      <c r="Q3321" s="2" t="e">
        <f t="shared" ca="1" si="414"/>
        <v>#REF!</v>
      </c>
      <c r="R3321" t="e">
        <f>IF(NOT(#REF!="Indskrevet"),"",IF(E3321="",FALSE,AND(NOT(#REF!),VALUE(RIGHT(CONCATENATE(YEAR(E3321)),2))=15)))</f>
        <v>#REF!</v>
      </c>
      <c r="S3321" t="e">
        <f t="shared" si="411"/>
        <v>#REF!</v>
      </c>
      <c r="T3321" t="e">
        <f t="shared" si="412"/>
        <v>#REF!</v>
      </c>
      <c r="U3321" s="2" t="e">
        <f t="shared" si="415"/>
        <v>#REF!</v>
      </c>
      <c r="V3321" s="2"/>
    </row>
    <row r="3322" spans="1:22" x14ac:dyDescent="0.25">
      <c r="A3322" t="s">
        <v>2118</v>
      </c>
      <c r="B3322" t="s">
        <v>2119</v>
      </c>
      <c r="C3322">
        <v>59.999999999999403</v>
      </c>
      <c r="D3322" t="s">
        <v>5306</v>
      </c>
      <c r="E3322" s="1">
        <v>41452</v>
      </c>
      <c r="F3322" t="s">
        <v>5309</v>
      </c>
      <c r="G3322">
        <v>1</v>
      </c>
      <c r="H3322" t="s">
        <v>5287</v>
      </c>
      <c r="I3322" t="s">
        <v>5292</v>
      </c>
      <c r="J3322" t="s">
        <v>5293</v>
      </c>
      <c r="K3322" t="b">
        <f>LOOKUP(A3322,'[1]UDDATA-1'!B:B,'[1]UDDATA-1'!A:A)&lt;&gt;LOOKUP(A3322,'[1]UDDATA-2'!B:B,'[1]UDDATA-2'!A:A)</f>
        <v>0</v>
      </c>
      <c r="L3322" t="str">
        <f t="shared" si="408"/>
        <v>Matematik til multimedie-applikationer</v>
      </c>
      <c r="M3322">
        <f t="shared" si="409"/>
        <v>0</v>
      </c>
      <c r="N3322" t="str">
        <f t="shared" si="410"/>
        <v/>
      </c>
      <c r="O3322" t="e">
        <f>IF(AND(A3322&lt;&gt;A3321,#REF!&lt;&gt;""),#REF!,"")</f>
        <v>#REF!</v>
      </c>
      <c r="P3322" t="e">
        <f t="shared" si="413"/>
        <v>#REF!</v>
      </c>
      <c r="Q3322" s="2" t="e">
        <f t="shared" ca="1" si="414"/>
        <v>#REF!</v>
      </c>
      <c r="R3322" t="e">
        <f>IF(NOT(#REF!="Indskrevet"),"",IF(E3322="",FALSE,AND(NOT(#REF!),VALUE(RIGHT(CONCATENATE(YEAR(E3322)),2))=15)))</f>
        <v>#REF!</v>
      </c>
      <c r="S3322" t="e">
        <f t="shared" si="411"/>
        <v>#REF!</v>
      </c>
      <c r="T3322" t="e">
        <f t="shared" si="412"/>
        <v>#REF!</v>
      </c>
      <c r="U3322" s="2" t="e">
        <f t="shared" si="415"/>
        <v>#REF!</v>
      </c>
      <c r="V3322" s="2"/>
    </row>
    <row r="3323" spans="1:22" x14ac:dyDescent="0.25">
      <c r="A3323" t="s">
        <v>2118</v>
      </c>
      <c r="B3323" t="s">
        <v>2119</v>
      </c>
      <c r="C3323">
        <v>59.999999999999403</v>
      </c>
      <c r="D3323" t="s">
        <v>5285</v>
      </c>
      <c r="E3323" s="1">
        <v>41484</v>
      </c>
      <c r="F3323" t="s">
        <v>5310</v>
      </c>
      <c r="G3323">
        <v>1</v>
      </c>
      <c r="H3323" t="s">
        <v>5287</v>
      </c>
      <c r="I3323" t="s">
        <v>5295</v>
      </c>
      <c r="J3323" t="s">
        <v>5293</v>
      </c>
      <c r="K3323" t="b">
        <f>LOOKUP(A3323,'[1]UDDATA-1'!B:B,'[1]UDDATA-1'!A:A)&lt;&gt;LOOKUP(A3323,'[1]UDDATA-2'!B:B,'[1]UDDATA-2'!A:A)</f>
        <v>0</v>
      </c>
      <c r="L3323" t="str">
        <f t="shared" si="408"/>
        <v>Fysisk interface design</v>
      </c>
      <c r="M3323">
        <f t="shared" si="409"/>
        <v>2</v>
      </c>
      <c r="N3323" t="str">
        <f t="shared" si="410"/>
        <v/>
      </c>
      <c r="O3323" t="e">
        <f>IF(AND(A3323&lt;&gt;A3322,#REF!&lt;&gt;""),#REF!,"")</f>
        <v>#REF!</v>
      </c>
      <c r="P3323" t="e">
        <f t="shared" si="413"/>
        <v>#REF!</v>
      </c>
      <c r="Q3323" s="2" t="e">
        <f t="shared" ca="1" si="414"/>
        <v>#REF!</v>
      </c>
      <c r="R3323" t="e">
        <f>IF(NOT(#REF!="Indskrevet"),"",IF(E3323="",FALSE,AND(NOT(#REF!),VALUE(RIGHT(CONCATENATE(YEAR(E3323)),2))=15)))</f>
        <v>#REF!</v>
      </c>
      <c r="S3323" t="e">
        <f t="shared" si="411"/>
        <v>#REF!</v>
      </c>
      <c r="T3323" t="e">
        <f t="shared" si="412"/>
        <v>#REF!</v>
      </c>
      <c r="U3323" s="2" t="e">
        <f t="shared" si="415"/>
        <v>#REF!</v>
      </c>
      <c r="V3323" s="2"/>
    </row>
    <row r="3324" spans="1:22" x14ac:dyDescent="0.25">
      <c r="A3324" t="s">
        <v>2118</v>
      </c>
      <c r="B3324" t="s">
        <v>2119</v>
      </c>
      <c r="C3324">
        <v>59.999999999999403</v>
      </c>
      <c r="D3324" t="s">
        <v>5318</v>
      </c>
      <c r="E3324" s="1">
        <v>41688</v>
      </c>
      <c r="F3324" t="s">
        <v>5311</v>
      </c>
      <c r="G3324">
        <v>1</v>
      </c>
      <c r="H3324" t="s">
        <v>5287</v>
      </c>
      <c r="I3324" t="s">
        <v>5298</v>
      </c>
      <c r="J3324" t="s">
        <v>5299</v>
      </c>
      <c r="K3324" t="b">
        <f>LOOKUP(A3324,'[1]UDDATA-1'!B:B,'[1]UDDATA-1'!A:A)&lt;&gt;LOOKUP(A3324,'[1]UDDATA-2'!B:B,'[1]UDDATA-2'!A:A)</f>
        <v>0</v>
      </c>
      <c r="L3324" t="str">
        <f t="shared" si="408"/>
        <v>Proceduremæssig programmering</v>
      </c>
      <c r="M3324" t="str">
        <f t="shared" si="409"/>
        <v/>
      </c>
      <c r="N3324" t="str">
        <f t="shared" si="410"/>
        <v>U</v>
      </c>
      <c r="O3324" t="e">
        <f>IF(AND(A3324&lt;&gt;A3323,#REF!&lt;&gt;""),#REF!,"")</f>
        <v>#REF!</v>
      </c>
      <c r="P3324" t="e">
        <f t="shared" si="413"/>
        <v>#REF!</v>
      </c>
      <c r="Q3324" s="2" t="e">
        <f t="shared" ca="1" si="414"/>
        <v>#REF!</v>
      </c>
      <c r="R3324" t="e">
        <f>IF(NOT(#REF!="Indskrevet"),"",IF(E3324="",FALSE,AND(NOT(#REF!),VALUE(RIGHT(CONCATENATE(YEAR(E3324)),2))=15)))</f>
        <v>#REF!</v>
      </c>
      <c r="S3324" t="e">
        <f t="shared" si="411"/>
        <v>#REF!</v>
      </c>
      <c r="T3324" t="e">
        <f t="shared" si="412"/>
        <v>#REF!</v>
      </c>
      <c r="U3324" s="2" t="e">
        <f t="shared" si="415"/>
        <v>#REF!</v>
      </c>
      <c r="V3324" s="2"/>
    </row>
    <row r="3325" spans="1:22" x14ac:dyDescent="0.25">
      <c r="A3325" t="s">
        <v>2118</v>
      </c>
      <c r="B3325" t="s">
        <v>2119</v>
      </c>
      <c r="C3325">
        <v>59.999999999999403</v>
      </c>
      <c r="D3325" t="s">
        <v>5318</v>
      </c>
      <c r="E3325" s="1">
        <v>41796</v>
      </c>
      <c r="F3325" t="s">
        <v>5312</v>
      </c>
      <c r="G3325">
        <v>1</v>
      </c>
      <c r="H3325" t="s">
        <v>5287</v>
      </c>
      <c r="I3325" t="s">
        <v>5302</v>
      </c>
      <c r="J3325" t="s">
        <v>5303</v>
      </c>
      <c r="K3325" t="b">
        <f>LOOKUP(A3325,'[1]UDDATA-1'!B:B,'[1]UDDATA-1'!A:A)&lt;&gt;LOOKUP(A3325,'[1]UDDATA-2'!B:B,'[1]UDDATA-2'!A:A)</f>
        <v>0</v>
      </c>
      <c r="L3325" t="str">
        <f t="shared" si="408"/>
        <v>Lyd- og musikbehandling</v>
      </c>
      <c r="M3325" t="str">
        <f t="shared" si="409"/>
        <v/>
      </c>
      <c r="N3325" t="str">
        <f t="shared" si="410"/>
        <v>U</v>
      </c>
      <c r="O3325" t="e">
        <f>IF(AND(A3325&lt;&gt;A3324,#REF!&lt;&gt;""),#REF!,"")</f>
        <v>#REF!</v>
      </c>
      <c r="P3325" t="e">
        <f t="shared" si="413"/>
        <v>#REF!</v>
      </c>
      <c r="Q3325" s="2" t="e">
        <f t="shared" ca="1" si="414"/>
        <v>#REF!</v>
      </c>
      <c r="R3325" t="e">
        <f>IF(NOT(#REF!="Indskrevet"),"",IF(E3325="",FALSE,AND(NOT(#REF!),VALUE(RIGHT(CONCATENATE(YEAR(E3325)),2))=15)))</f>
        <v>#REF!</v>
      </c>
      <c r="S3325" t="e">
        <f t="shared" si="411"/>
        <v>#REF!</v>
      </c>
      <c r="T3325" t="e">
        <f t="shared" si="412"/>
        <v>#REF!</v>
      </c>
      <c r="U3325" s="2" t="e">
        <f t="shared" si="415"/>
        <v>#REF!</v>
      </c>
      <c r="V3325" s="2"/>
    </row>
    <row r="3326" spans="1:22" x14ac:dyDescent="0.25">
      <c r="A3326" t="s">
        <v>2118</v>
      </c>
      <c r="B3326" t="s">
        <v>2119</v>
      </c>
      <c r="C3326">
        <v>59.999999999999403</v>
      </c>
      <c r="D3326" t="s">
        <v>5318</v>
      </c>
      <c r="E3326" s="1">
        <v>41837</v>
      </c>
      <c r="F3326" t="s">
        <v>5314</v>
      </c>
      <c r="G3326">
        <v>1</v>
      </c>
      <c r="H3326" t="s">
        <v>5287</v>
      </c>
      <c r="I3326" t="s">
        <v>5305</v>
      </c>
      <c r="J3326" t="s">
        <v>5303</v>
      </c>
      <c r="K3326" t="b">
        <f>LOOKUP(A3326,'[1]UDDATA-1'!B:B,'[1]UDDATA-1'!A:A)&lt;&gt;LOOKUP(A3326,'[1]UDDATA-2'!B:B,'[1]UDDATA-2'!A:A)</f>
        <v>0</v>
      </c>
      <c r="L3326" t="str">
        <f t="shared" si="408"/>
        <v>Objektorienteret Software Engineering</v>
      </c>
      <c r="M3326" t="str">
        <f t="shared" si="409"/>
        <v/>
      </c>
      <c r="N3326" t="str">
        <f t="shared" si="410"/>
        <v>U</v>
      </c>
      <c r="O3326" t="e">
        <f>IF(AND(A3326&lt;&gt;A3325,#REF!&lt;&gt;""),#REF!,"")</f>
        <v>#REF!</v>
      </c>
      <c r="P3326" t="e">
        <f t="shared" si="413"/>
        <v>#REF!</v>
      </c>
      <c r="Q3326" s="2" t="e">
        <f t="shared" ca="1" si="414"/>
        <v>#REF!</v>
      </c>
      <c r="R3326" t="e">
        <f>IF(NOT(#REF!="Indskrevet"),"",IF(E3326="",FALSE,AND(NOT(#REF!),VALUE(RIGHT(CONCATENATE(YEAR(E3326)),2))=15)))</f>
        <v>#REF!</v>
      </c>
      <c r="S3326" t="e">
        <f t="shared" si="411"/>
        <v>#REF!</v>
      </c>
      <c r="T3326" t="e">
        <f t="shared" si="412"/>
        <v>#REF!</v>
      </c>
      <c r="U3326" s="2" t="e">
        <f t="shared" si="415"/>
        <v>#REF!</v>
      </c>
      <c r="V3326" s="2"/>
    </row>
    <row r="3327" spans="1:22" x14ac:dyDescent="0.25">
      <c r="A3327" t="s">
        <v>2121</v>
      </c>
      <c r="B3327" t="s">
        <v>2122</v>
      </c>
      <c r="C3327">
        <v>59.999999999998799</v>
      </c>
      <c r="D3327" t="s">
        <v>5285</v>
      </c>
      <c r="E3327" s="1">
        <v>42053</v>
      </c>
      <c r="F3327" t="s">
        <v>5308</v>
      </c>
      <c r="G3327">
        <v>1</v>
      </c>
      <c r="H3327" t="s">
        <v>5287</v>
      </c>
      <c r="I3327" t="s">
        <v>5288</v>
      </c>
      <c r="J3327" t="s">
        <v>5289</v>
      </c>
      <c r="K3327" t="b">
        <f>LOOKUP(A3327,'[1]UDDATA-1'!B:B,'[1]UDDATA-1'!A:A)&lt;&gt;LOOKUP(A3327,'[1]UDDATA-2'!B:B,'[1]UDDATA-2'!A:A)</f>
        <v>0</v>
      </c>
      <c r="L3327" t="str">
        <f t="shared" si="408"/>
        <v>Grundlæggende programmering</v>
      </c>
      <c r="M3327">
        <f t="shared" si="409"/>
        <v>2</v>
      </c>
      <c r="N3327" t="str">
        <f t="shared" si="410"/>
        <v/>
      </c>
      <c r="O3327" t="e">
        <f>IF(AND(A3327&lt;&gt;A3326,#REF!&lt;&gt;""),#REF!,"")</f>
        <v>#REF!</v>
      </c>
      <c r="P3327" t="e">
        <f t="shared" si="413"/>
        <v>#REF!</v>
      </c>
      <c r="Q3327" s="2" t="e">
        <f t="shared" ca="1" si="414"/>
        <v>#REF!</v>
      </c>
      <c r="R3327" t="e">
        <f>IF(NOT(#REF!="Indskrevet"),"",IF(E3327="",FALSE,AND(NOT(#REF!),VALUE(RIGHT(CONCATENATE(YEAR(E3327)),2))=15)))</f>
        <v>#REF!</v>
      </c>
      <c r="S3327" t="e">
        <f t="shared" si="411"/>
        <v>#REF!</v>
      </c>
      <c r="T3327" t="e">
        <f t="shared" si="412"/>
        <v>#REF!</v>
      </c>
      <c r="U3327" s="2" t="e">
        <f t="shared" si="415"/>
        <v>#REF!</v>
      </c>
      <c r="V3327" s="2"/>
    </row>
    <row r="3328" spans="1:22" x14ac:dyDescent="0.25">
      <c r="A3328" t="s">
        <v>2121</v>
      </c>
      <c r="B3328" t="s">
        <v>2122</v>
      </c>
      <c r="C3328">
        <v>59.999999999998799</v>
      </c>
      <c r="D3328" t="s">
        <v>5285</v>
      </c>
      <c r="E3328" s="1">
        <v>42178</v>
      </c>
      <c r="F3328" t="s">
        <v>5309</v>
      </c>
      <c r="G3328">
        <v>1</v>
      </c>
      <c r="H3328" t="s">
        <v>5287</v>
      </c>
      <c r="I3328" t="s">
        <v>5292</v>
      </c>
      <c r="J3328" t="s">
        <v>5293</v>
      </c>
      <c r="K3328" t="b">
        <f>LOOKUP(A3328,'[1]UDDATA-1'!B:B,'[1]UDDATA-1'!A:A)&lt;&gt;LOOKUP(A3328,'[1]UDDATA-2'!B:B,'[1]UDDATA-2'!A:A)</f>
        <v>0</v>
      </c>
      <c r="L3328" t="str">
        <f t="shared" si="408"/>
        <v>Matematik til multimedie-applikationer</v>
      </c>
      <c r="M3328">
        <f t="shared" si="409"/>
        <v>2</v>
      </c>
      <c r="N3328" t="str">
        <f t="shared" si="410"/>
        <v/>
      </c>
      <c r="O3328" t="e">
        <f>IF(AND(A3328&lt;&gt;A3327,#REF!&lt;&gt;""),#REF!,"")</f>
        <v>#REF!</v>
      </c>
      <c r="P3328" t="e">
        <f t="shared" si="413"/>
        <v>#REF!</v>
      </c>
      <c r="Q3328" s="2" t="e">
        <f t="shared" ca="1" si="414"/>
        <v>#REF!</v>
      </c>
      <c r="R3328" t="e">
        <f>IF(NOT(#REF!="Indskrevet"),"",IF(E3328="",FALSE,AND(NOT(#REF!),VALUE(RIGHT(CONCATENATE(YEAR(E3328)),2))=15)))</f>
        <v>#REF!</v>
      </c>
      <c r="S3328" t="e">
        <f t="shared" si="411"/>
        <v>#REF!</v>
      </c>
      <c r="T3328" t="e">
        <f t="shared" si="412"/>
        <v>#REF!</v>
      </c>
      <c r="U3328" s="2" t="e">
        <f t="shared" si="415"/>
        <v>#REF!</v>
      </c>
      <c r="V3328" s="2"/>
    </row>
    <row r="3329" spans="1:22" x14ac:dyDescent="0.25">
      <c r="A3329" t="s">
        <v>2124</v>
      </c>
      <c r="B3329" t="s">
        <v>2125</v>
      </c>
      <c r="C3329">
        <v>24.999999999999599</v>
      </c>
      <c r="D3329" t="s">
        <v>5306</v>
      </c>
      <c r="E3329" s="1">
        <v>41316</v>
      </c>
      <c r="F3329" t="s">
        <v>5308</v>
      </c>
      <c r="G3329">
        <v>1</v>
      </c>
      <c r="H3329" t="s">
        <v>5287</v>
      </c>
      <c r="I3329" t="s">
        <v>5288</v>
      </c>
      <c r="J3329" t="s">
        <v>5289</v>
      </c>
      <c r="K3329" t="b">
        <f>LOOKUP(A3329,'[1]UDDATA-1'!B:B,'[1]UDDATA-1'!A:A)&lt;&gt;LOOKUP(A3329,'[1]UDDATA-2'!B:B,'[1]UDDATA-2'!A:A)</f>
        <v>0</v>
      </c>
      <c r="L3329" t="str">
        <f t="shared" si="408"/>
        <v>Grundlæggende programmering</v>
      </c>
      <c r="M3329">
        <f t="shared" si="409"/>
        <v>0</v>
      </c>
      <c r="N3329" t="str">
        <f t="shared" si="410"/>
        <v/>
      </c>
      <c r="O3329" t="e">
        <f>IF(AND(A3329&lt;&gt;A3328,#REF!&lt;&gt;""),#REF!,"")</f>
        <v>#REF!</v>
      </c>
      <c r="P3329" t="e">
        <f t="shared" si="413"/>
        <v>#REF!</v>
      </c>
      <c r="Q3329" s="2" t="e">
        <f t="shared" ca="1" si="414"/>
        <v>#REF!</v>
      </c>
      <c r="R3329" t="e">
        <f>IF(NOT(#REF!="Indskrevet"),"",IF(E3329="",FALSE,AND(NOT(#REF!),VALUE(RIGHT(CONCATENATE(YEAR(E3329)),2))=15)))</f>
        <v>#REF!</v>
      </c>
      <c r="S3329" t="e">
        <f t="shared" si="411"/>
        <v>#REF!</v>
      </c>
      <c r="T3329" t="e">
        <f t="shared" si="412"/>
        <v>#REF!</v>
      </c>
      <c r="U3329" s="2" t="e">
        <f t="shared" si="415"/>
        <v>#REF!</v>
      </c>
      <c r="V3329" s="2"/>
    </row>
    <row r="3330" spans="1:22" x14ac:dyDescent="0.25">
      <c r="A3330" t="s">
        <v>2126</v>
      </c>
      <c r="B3330" t="s">
        <v>2127</v>
      </c>
      <c r="C3330">
        <v>19.999999999999801</v>
      </c>
      <c r="K3330" t="b">
        <f>LOOKUP(A3330,'[1]UDDATA-1'!B:B,'[1]UDDATA-1'!A:A)&lt;&gt;LOOKUP(A3330,'[1]UDDATA-2'!B:B,'[1]UDDATA-2'!A:A)</f>
        <v>0</v>
      </c>
      <c r="L3330" t="str">
        <f t="shared" ref="L3330:L3393" si="416">IF(AND(I3330&lt;&gt;"",I3330&lt;&gt;I3329),I3330,"")</f>
        <v/>
      </c>
      <c r="M3330" t="str">
        <f t="shared" ref="M3330:M3393" si="417">IF(AND(L3330&lt;&gt;"",ISNUMBER(VALUE(D3330))),VALUE(D3330),"")</f>
        <v/>
      </c>
      <c r="N3330" t="str">
        <f t="shared" ref="N3330:N3393" si="418">IF(L3330="","",IF(M3330="",D3330,""))</f>
        <v/>
      </c>
      <c r="O3330" t="e">
        <f>IF(AND(A3330&lt;&gt;A3329,#REF!&lt;&gt;""),#REF!,"")</f>
        <v>#REF!</v>
      </c>
      <c r="P3330" t="e">
        <f t="shared" si="413"/>
        <v>#REF!</v>
      </c>
      <c r="Q3330" s="2" t="e">
        <f t="shared" ca="1" si="414"/>
        <v>#REF!</v>
      </c>
      <c r="R3330" t="e">
        <f>IF(NOT(#REF!="Indskrevet"),"",IF(E3330="",FALSE,AND(NOT(#REF!),VALUE(RIGHT(CONCATENATE(YEAR(E3330)),2))=15)))</f>
        <v>#REF!</v>
      </c>
      <c r="S3330" t="e">
        <f t="shared" ref="S3330:S3393" si="419">IF(R3330="","",IF(A3330=A3329,S3329,NOT(OR(R3330,AND(A3331=A3330,R3331),AND(A3332=A3330,R3332),AND(A3333=A3330,R3333),AND(A3334=A3330,R3334),AND(A3335=A3330,R3335),AND(A3336=A3330,R3336),AND(A3337=A3330,R3337),AND(A3338=A3330,R3338),AND(A3339=A3330,R3339),AND(A3340=A3330,R3340)))))</f>
        <v>#REF!</v>
      </c>
      <c r="T3330" t="e">
        <f t="shared" ref="T3330:T3393" si="420">IF(U3330="","",O3330)</f>
        <v>#REF!</v>
      </c>
      <c r="U3330" s="2" t="e">
        <f t="shared" si="415"/>
        <v>#REF!</v>
      </c>
      <c r="V3330" s="2"/>
    </row>
    <row r="3331" spans="1:22" x14ac:dyDescent="0.25">
      <c r="A3331" t="s">
        <v>2129</v>
      </c>
      <c r="B3331" t="s">
        <v>2130</v>
      </c>
      <c r="C3331">
        <v>4.9999999999998002</v>
      </c>
      <c r="D3331" t="s">
        <v>5306</v>
      </c>
      <c r="E3331" s="1">
        <v>41296</v>
      </c>
      <c r="F3331" t="s">
        <v>5357</v>
      </c>
      <c r="G3331">
        <v>1</v>
      </c>
      <c r="H3331" t="s">
        <v>5287</v>
      </c>
      <c r="I3331" t="s">
        <v>5324</v>
      </c>
      <c r="J3331" t="s">
        <v>5289</v>
      </c>
      <c r="K3331" t="b">
        <f>LOOKUP(A3331,'[1]UDDATA-1'!B:B,'[1]UDDATA-1'!A:A)&lt;&gt;LOOKUP(A3331,'[1]UDDATA-2'!B:B,'[1]UDDATA-2'!A:A)</f>
        <v>0</v>
      </c>
      <c r="L3331" t="str">
        <f t="shared" si="416"/>
        <v>Lineær algebra</v>
      </c>
      <c r="M3331">
        <f t="shared" si="417"/>
        <v>0</v>
      </c>
      <c r="N3331" t="str">
        <f t="shared" si="418"/>
        <v/>
      </c>
      <c r="O3331" t="e">
        <f>IF(AND(A3331&lt;&gt;A3330,#REF!&lt;&gt;""),#REF!,"")</f>
        <v>#REF!</v>
      </c>
      <c r="P3331" t="e">
        <f t="shared" ref="P3331:P3394" si="421">IF(O3331="","",IF(M3331="",0,IF(O3332&lt;&gt;"",1,IF(AND(O3332="",O3333&lt;&gt;""),2,IF(AND(O3332="",O3333="",O3334&lt;&gt;""),3,IF(AND(O3332="",O3333="",O3334="",O3335&lt;&gt;""),4,IF(AND(O3332="",O3333="",O3334="",O3335="",O3336&lt;&gt;""),5,IF(AND(O3332="",O3333="",O3334="",O3335="",O3336="",O3337&lt;&gt;""),6,IF(AND(O3332="",O3333="",O3334="",O3335="",O3336="",O3337="",O3338&lt;&gt;""),7,IF(AND(O3332="",O3333="",O3334="",O3335="",O3336="",O3337="",O3338="",O3339&lt;&gt;""),8,IF(AND(O3332="",O3333="",O3334="",O3335="",O3336="",O3337="",O3338="",O3339="",O3340&lt;&gt;""),9,IF(AND(O3332="",O3333="",O3334="",O3335="",O3336="",O3337="",O3338="",O3339="",O3340="",O3341&lt;&gt;""),10,IF(AND(O3332="",O3333="",O3334="",O3335="",O3336="",O3337="",O3338="",O3339="",O3340="",O3341="",O3342&lt;&gt;""),11,IF(AND(O3332="",O3333="",O3334="",O3335="",O3336="",O3337="",O3338="",O3339="",O3340="",O3341="",O3342="",O3343&lt;&gt;""),12,IF(AND(O3332="",O3333="",O3334="",O3335="",O3336="",O3337="",O3338="",O3339="",O3340="",O3341="",O3342="",O3343="",O3344&lt;&gt;""),13,IF(AND(O3332="",O3333="",O3334="",O3335="",O3336="",O3337="",O3338="",O3339="",O3340="",O3341="",O3342="",O3343="",O3344="",O3345&lt;&gt;""),14,IF(AND(O3332="",O3333="",O3334="",O3335="",O3336="",O3337="",O3338="",O3339="",O3340="",O3341="",O3342="",O3343="",O3344="",O3345="",O3346&lt;&gt;""),15)))))))))))))))))</f>
        <v>#REF!</v>
      </c>
      <c r="Q3331" s="2" t="e">
        <f t="shared" ref="Q3331:Q3394" ca="1" si="422">IF(OR(P3331="",P3331=0),"",AVERAGE(INDIRECT(CONCATENATE("AU",ROW(),":AU",ROW()+P3331))))</f>
        <v>#REF!</v>
      </c>
      <c r="R3331" t="e">
        <f>IF(NOT(#REF!="Indskrevet"),"",IF(E3331="",FALSE,AND(NOT(#REF!),VALUE(RIGHT(CONCATENATE(YEAR(E3331)),2))=15)))</f>
        <v>#REF!</v>
      </c>
      <c r="S3331" t="e">
        <f t="shared" si="419"/>
        <v>#REF!</v>
      </c>
      <c r="T3331" t="e">
        <f t="shared" si="420"/>
        <v>#REF!</v>
      </c>
      <c r="U3331" s="2" t="e">
        <f t="shared" si="415"/>
        <v>#REF!</v>
      </c>
      <c r="V3331" s="2"/>
    </row>
    <row r="3332" spans="1:22" x14ac:dyDescent="0.25">
      <c r="A3332" t="s">
        <v>2132</v>
      </c>
      <c r="B3332" t="s">
        <v>2133</v>
      </c>
      <c r="C3332">
        <v>104.999999999998</v>
      </c>
      <c r="D3332" t="s">
        <v>5317</v>
      </c>
      <c r="E3332" s="1">
        <v>41676</v>
      </c>
      <c r="F3332" t="s">
        <v>5308</v>
      </c>
      <c r="G3332">
        <v>1</v>
      </c>
      <c r="H3332" t="s">
        <v>5287</v>
      </c>
      <c r="I3332" t="s">
        <v>5288</v>
      </c>
      <c r="J3332" t="s">
        <v>5289</v>
      </c>
      <c r="K3332" t="b">
        <f>LOOKUP(A3332,'[1]UDDATA-1'!B:B,'[1]UDDATA-1'!A:A)&lt;&gt;LOOKUP(A3332,'[1]UDDATA-2'!B:B,'[1]UDDATA-2'!A:A)</f>
        <v>0</v>
      </c>
      <c r="L3332" t="str">
        <f t="shared" si="416"/>
        <v>Grundlæggende programmering</v>
      </c>
      <c r="M3332">
        <f t="shared" si="417"/>
        <v>4</v>
      </c>
      <c r="N3332" t="str">
        <f t="shared" si="418"/>
        <v/>
      </c>
      <c r="O3332" t="e">
        <f>IF(AND(A3332&lt;&gt;A3331,#REF!&lt;&gt;""),#REF!,"")</f>
        <v>#REF!</v>
      </c>
      <c r="P3332" t="e">
        <f t="shared" si="421"/>
        <v>#REF!</v>
      </c>
      <c r="Q3332" s="2" t="e">
        <f t="shared" ca="1" si="422"/>
        <v>#REF!</v>
      </c>
      <c r="R3332" t="e">
        <f>IF(NOT(#REF!="Indskrevet"),"",IF(E3332="",FALSE,AND(NOT(#REF!),VALUE(RIGHT(CONCATENATE(YEAR(E3332)),2))=15)))</f>
        <v>#REF!</v>
      </c>
      <c r="S3332" t="e">
        <f t="shared" si="419"/>
        <v>#REF!</v>
      </c>
      <c r="T3332" t="e">
        <f t="shared" si="420"/>
        <v>#REF!</v>
      </c>
      <c r="U3332" s="2" t="e">
        <f t="shared" ref="U3332:U3395" si="423">IF(OR(P3332="",P3332&lt;3),"",Q3332)</f>
        <v>#REF!</v>
      </c>
      <c r="V3332" s="2"/>
    </row>
    <row r="3333" spans="1:22" x14ac:dyDescent="0.25">
      <c r="A3333" t="s">
        <v>2132</v>
      </c>
      <c r="B3333" t="s">
        <v>2133</v>
      </c>
      <c r="C3333">
        <v>104.999999999998</v>
      </c>
      <c r="D3333" t="s">
        <v>5296</v>
      </c>
      <c r="E3333" s="1">
        <v>41815</v>
      </c>
      <c r="F3333" t="s">
        <v>5309</v>
      </c>
      <c r="G3333">
        <v>1</v>
      </c>
      <c r="H3333" t="s">
        <v>5287</v>
      </c>
      <c r="I3333" t="s">
        <v>5292</v>
      </c>
      <c r="J3333" t="s">
        <v>5293</v>
      </c>
      <c r="K3333" t="b">
        <f>LOOKUP(A3333,'[1]UDDATA-1'!B:B,'[1]UDDATA-1'!A:A)&lt;&gt;LOOKUP(A3333,'[1]UDDATA-2'!B:B,'[1]UDDATA-2'!A:A)</f>
        <v>0</v>
      </c>
      <c r="L3333" t="str">
        <f t="shared" si="416"/>
        <v>Matematik til multimedie-applikationer</v>
      </c>
      <c r="M3333">
        <f t="shared" si="417"/>
        <v>7</v>
      </c>
      <c r="N3333" t="str">
        <f t="shared" si="418"/>
        <v/>
      </c>
      <c r="O3333" t="e">
        <f>IF(AND(A3333&lt;&gt;A3332,#REF!&lt;&gt;""),#REF!,"")</f>
        <v>#REF!</v>
      </c>
      <c r="P3333" t="e">
        <f t="shared" si="421"/>
        <v>#REF!</v>
      </c>
      <c r="Q3333" s="2" t="e">
        <f t="shared" ca="1" si="422"/>
        <v>#REF!</v>
      </c>
      <c r="R3333" t="e">
        <f>IF(NOT(#REF!="Indskrevet"),"",IF(E3333="",FALSE,AND(NOT(#REF!),VALUE(RIGHT(CONCATENATE(YEAR(E3333)),2))=15)))</f>
        <v>#REF!</v>
      </c>
      <c r="S3333" t="e">
        <f t="shared" si="419"/>
        <v>#REF!</v>
      </c>
      <c r="T3333" t="e">
        <f t="shared" si="420"/>
        <v>#REF!</v>
      </c>
      <c r="U3333" s="2" t="e">
        <f t="shared" si="423"/>
        <v>#REF!</v>
      </c>
      <c r="V3333" s="2"/>
    </row>
    <row r="3334" spans="1:22" x14ac:dyDescent="0.25">
      <c r="A3334" t="s">
        <v>2132</v>
      </c>
      <c r="B3334" t="s">
        <v>2133</v>
      </c>
      <c r="C3334">
        <v>104.999999999998</v>
      </c>
      <c r="D3334" t="s">
        <v>5306</v>
      </c>
      <c r="E3334" s="1">
        <v>41824</v>
      </c>
      <c r="F3334" t="s">
        <v>5310</v>
      </c>
      <c r="G3334">
        <v>1</v>
      </c>
      <c r="H3334" t="s">
        <v>5307</v>
      </c>
      <c r="I3334" t="s">
        <v>5295</v>
      </c>
      <c r="J3334" t="s">
        <v>5293</v>
      </c>
      <c r="K3334" t="b">
        <f>LOOKUP(A3334,'[1]UDDATA-1'!B:B,'[1]UDDATA-1'!A:A)&lt;&gt;LOOKUP(A3334,'[1]UDDATA-2'!B:B,'[1]UDDATA-2'!A:A)</f>
        <v>0</v>
      </c>
      <c r="L3334" t="str">
        <f t="shared" si="416"/>
        <v>Fysisk interface design</v>
      </c>
      <c r="M3334">
        <f t="shared" si="417"/>
        <v>0</v>
      </c>
      <c r="N3334" t="str">
        <f t="shared" si="418"/>
        <v/>
      </c>
      <c r="O3334" t="e">
        <f>IF(AND(A3334&lt;&gt;A3333,#REF!&lt;&gt;""),#REF!,"")</f>
        <v>#REF!</v>
      </c>
      <c r="P3334" t="e">
        <f t="shared" si="421"/>
        <v>#REF!</v>
      </c>
      <c r="Q3334" s="2" t="e">
        <f t="shared" ca="1" si="422"/>
        <v>#REF!</v>
      </c>
      <c r="R3334" t="e">
        <f>IF(NOT(#REF!="Indskrevet"),"",IF(E3334="",FALSE,AND(NOT(#REF!),VALUE(RIGHT(CONCATENATE(YEAR(E3334)),2))=15)))</f>
        <v>#REF!</v>
      </c>
      <c r="S3334" t="e">
        <f t="shared" si="419"/>
        <v>#REF!</v>
      </c>
      <c r="T3334" t="e">
        <f t="shared" si="420"/>
        <v>#REF!</v>
      </c>
      <c r="U3334" s="2" t="e">
        <f t="shared" si="423"/>
        <v>#REF!</v>
      </c>
      <c r="V3334" s="2"/>
    </row>
    <row r="3335" spans="1:22" x14ac:dyDescent="0.25">
      <c r="A3335" t="s">
        <v>2132</v>
      </c>
      <c r="B3335" t="s">
        <v>2133</v>
      </c>
      <c r="C3335">
        <v>104.999999999998</v>
      </c>
      <c r="D3335" t="s">
        <v>5306</v>
      </c>
      <c r="E3335" s="1">
        <v>41884</v>
      </c>
      <c r="F3335" t="s">
        <v>5310</v>
      </c>
      <c r="G3335">
        <v>2</v>
      </c>
      <c r="H3335" t="s">
        <v>5307</v>
      </c>
      <c r="I3335" t="s">
        <v>5295</v>
      </c>
      <c r="J3335" t="s">
        <v>5299</v>
      </c>
      <c r="K3335" t="b">
        <f>LOOKUP(A3335,'[1]UDDATA-1'!B:B,'[1]UDDATA-1'!A:A)&lt;&gt;LOOKUP(A3335,'[1]UDDATA-2'!B:B,'[1]UDDATA-2'!A:A)</f>
        <v>0</v>
      </c>
      <c r="L3335" t="str">
        <f t="shared" si="416"/>
        <v/>
      </c>
      <c r="M3335" t="str">
        <f t="shared" si="417"/>
        <v/>
      </c>
      <c r="N3335" t="str">
        <f t="shared" si="418"/>
        <v/>
      </c>
      <c r="O3335" t="e">
        <f>IF(AND(A3335&lt;&gt;A3334,#REF!&lt;&gt;""),#REF!,"")</f>
        <v>#REF!</v>
      </c>
      <c r="P3335" t="e">
        <f t="shared" si="421"/>
        <v>#REF!</v>
      </c>
      <c r="Q3335" s="2" t="e">
        <f t="shared" ca="1" si="422"/>
        <v>#REF!</v>
      </c>
      <c r="R3335" t="e">
        <f>IF(NOT(#REF!="Indskrevet"),"",IF(E3335="",FALSE,AND(NOT(#REF!),VALUE(RIGHT(CONCATENATE(YEAR(E3335)),2))=15)))</f>
        <v>#REF!</v>
      </c>
      <c r="S3335" t="e">
        <f t="shared" si="419"/>
        <v>#REF!</v>
      </c>
      <c r="T3335" t="e">
        <f t="shared" si="420"/>
        <v>#REF!</v>
      </c>
      <c r="U3335" s="2" t="e">
        <f t="shared" si="423"/>
        <v>#REF!</v>
      </c>
      <c r="V3335" s="2"/>
    </row>
    <row r="3336" spans="1:22" x14ac:dyDescent="0.25">
      <c r="A3336" t="s">
        <v>2132</v>
      </c>
      <c r="B3336" t="s">
        <v>2133</v>
      </c>
      <c r="C3336">
        <v>104.999999999998</v>
      </c>
      <c r="D3336" t="s">
        <v>5317</v>
      </c>
      <c r="E3336" s="1">
        <v>42247</v>
      </c>
      <c r="F3336" t="s">
        <v>5310</v>
      </c>
      <c r="G3336">
        <v>3</v>
      </c>
      <c r="H3336" t="s">
        <v>5287</v>
      </c>
      <c r="I3336" t="s">
        <v>5295</v>
      </c>
      <c r="J3336" t="s">
        <v>5303</v>
      </c>
      <c r="K3336" t="b">
        <f>LOOKUP(A3336,'[1]UDDATA-1'!B:B,'[1]UDDATA-1'!A:A)&lt;&gt;LOOKUP(A3336,'[1]UDDATA-2'!B:B,'[1]UDDATA-2'!A:A)</f>
        <v>0</v>
      </c>
      <c r="L3336" t="str">
        <f t="shared" si="416"/>
        <v/>
      </c>
      <c r="M3336" t="str">
        <f t="shared" si="417"/>
        <v/>
      </c>
      <c r="N3336" t="str">
        <f t="shared" si="418"/>
        <v/>
      </c>
      <c r="O3336" t="e">
        <f>IF(AND(A3336&lt;&gt;A3335,#REF!&lt;&gt;""),#REF!,"")</f>
        <v>#REF!</v>
      </c>
      <c r="P3336" t="e">
        <f t="shared" si="421"/>
        <v>#REF!</v>
      </c>
      <c r="Q3336" s="2" t="e">
        <f t="shared" ca="1" si="422"/>
        <v>#REF!</v>
      </c>
      <c r="R3336" t="e">
        <f>IF(NOT(#REF!="Indskrevet"),"",IF(E3336="",FALSE,AND(NOT(#REF!),VALUE(RIGHT(CONCATENATE(YEAR(E3336)),2))=15)))</f>
        <v>#REF!</v>
      </c>
      <c r="S3336" t="e">
        <f t="shared" si="419"/>
        <v>#REF!</v>
      </c>
      <c r="T3336" t="e">
        <f t="shared" si="420"/>
        <v>#REF!</v>
      </c>
      <c r="U3336" s="2" t="e">
        <f t="shared" si="423"/>
        <v>#REF!</v>
      </c>
      <c r="V3336" s="2"/>
    </row>
    <row r="3337" spans="1:22" x14ac:dyDescent="0.25">
      <c r="A3337" t="s">
        <v>2132</v>
      </c>
      <c r="B3337" t="s">
        <v>2133</v>
      </c>
      <c r="C3337">
        <v>104.999999999998</v>
      </c>
      <c r="D3337" t="s">
        <v>5285</v>
      </c>
      <c r="E3337" s="1">
        <v>42032</v>
      </c>
      <c r="F3337" t="s">
        <v>5311</v>
      </c>
      <c r="G3337">
        <v>1</v>
      </c>
      <c r="H3337" t="s">
        <v>5287</v>
      </c>
      <c r="I3337" t="s">
        <v>5298</v>
      </c>
      <c r="J3337" t="s">
        <v>5299</v>
      </c>
      <c r="K3337" t="b">
        <f>LOOKUP(A3337,'[1]UDDATA-1'!B:B,'[1]UDDATA-1'!A:A)&lt;&gt;LOOKUP(A3337,'[1]UDDATA-2'!B:B,'[1]UDDATA-2'!A:A)</f>
        <v>0</v>
      </c>
      <c r="L3337" t="str">
        <f t="shared" si="416"/>
        <v>Proceduremæssig programmering</v>
      </c>
      <c r="M3337">
        <f t="shared" si="417"/>
        <v>2</v>
      </c>
      <c r="N3337" t="str">
        <f t="shared" si="418"/>
        <v/>
      </c>
      <c r="O3337" t="e">
        <f>IF(AND(A3337&lt;&gt;A3336,#REF!&lt;&gt;""),#REF!,"")</f>
        <v>#REF!</v>
      </c>
      <c r="P3337" t="e">
        <f t="shared" si="421"/>
        <v>#REF!</v>
      </c>
      <c r="Q3337" s="2" t="e">
        <f t="shared" ca="1" si="422"/>
        <v>#REF!</v>
      </c>
      <c r="R3337" t="e">
        <f>IF(NOT(#REF!="Indskrevet"),"",IF(E3337="",FALSE,AND(NOT(#REF!),VALUE(RIGHT(CONCATENATE(YEAR(E3337)),2))=15)))</f>
        <v>#REF!</v>
      </c>
      <c r="S3337" t="e">
        <f t="shared" si="419"/>
        <v>#REF!</v>
      </c>
      <c r="T3337" t="e">
        <f t="shared" si="420"/>
        <v>#REF!</v>
      </c>
      <c r="U3337" s="2" t="e">
        <f t="shared" si="423"/>
        <v>#REF!</v>
      </c>
      <c r="V3337" s="2"/>
    </row>
    <row r="3338" spans="1:22" x14ac:dyDescent="0.25">
      <c r="A3338" t="s">
        <v>2132</v>
      </c>
      <c r="B3338" t="s">
        <v>2133</v>
      </c>
      <c r="C3338">
        <v>104.999999999998</v>
      </c>
      <c r="D3338" t="s">
        <v>5306</v>
      </c>
      <c r="E3338" s="1">
        <v>42186</v>
      </c>
      <c r="F3338" t="s">
        <v>5314</v>
      </c>
      <c r="G3338">
        <v>1</v>
      </c>
      <c r="H3338" t="s">
        <v>5287</v>
      </c>
      <c r="I3338" t="s">
        <v>5305</v>
      </c>
      <c r="J3338" t="s">
        <v>5303</v>
      </c>
      <c r="K3338" t="b">
        <f>LOOKUP(A3338,'[1]UDDATA-1'!B:B,'[1]UDDATA-1'!A:A)&lt;&gt;LOOKUP(A3338,'[1]UDDATA-2'!B:B,'[1]UDDATA-2'!A:A)</f>
        <v>0</v>
      </c>
      <c r="L3338" t="str">
        <f t="shared" si="416"/>
        <v>Objektorienteret Software Engineering</v>
      </c>
      <c r="M3338">
        <f t="shared" si="417"/>
        <v>0</v>
      </c>
      <c r="N3338" t="str">
        <f t="shared" si="418"/>
        <v/>
      </c>
      <c r="O3338" t="e">
        <f>IF(AND(A3338&lt;&gt;A3337,#REF!&lt;&gt;""),#REF!,"")</f>
        <v>#REF!</v>
      </c>
      <c r="P3338" t="e">
        <f t="shared" si="421"/>
        <v>#REF!</v>
      </c>
      <c r="Q3338" s="2" t="e">
        <f t="shared" ca="1" si="422"/>
        <v>#REF!</v>
      </c>
      <c r="R3338" t="e">
        <f>IF(NOT(#REF!="Indskrevet"),"",IF(E3338="",FALSE,AND(NOT(#REF!),VALUE(RIGHT(CONCATENATE(YEAR(E3338)),2))=15)))</f>
        <v>#REF!</v>
      </c>
      <c r="S3338" t="e">
        <f t="shared" si="419"/>
        <v>#REF!</v>
      </c>
      <c r="T3338" t="e">
        <f t="shared" si="420"/>
        <v>#REF!</v>
      </c>
      <c r="U3338" s="2" t="e">
        <f t="shared" si="423"/>
        <v>#REF!</v>
      </c>
      <c r="V3338" s="2"/>
    </row>
    <row r="3339" spans="1:22" x14ac:dyDescent="0.25">
      <c r="A3339" t="s">
        <v>2135</v>
      </c>
      <c r="B3339" t="s">
        <v>2136</v>
      </c>
      <c r="C3339">
        <v>169.99999999999699</v>
      </c>
      <c r="D3339" t="s">
        <v>5306</v>
      </c>
      <c r="E3339" s="1">
        <v>41312</v>
      </c>
      <c r="F3339" t="s">
        <v>5286</v>
      </c>
      <c r="G3339">
        <v>1</v>
      </c>
      <c r="H3339" t="s">
        <v>5307</v>
      </c>
      <c r="I3339" t="s">
        <v>5288</v>
      </c>
      <c r="J3339" t="s">
        <v>5289</v>
      </c>
      <c r="K3339" t="b">
        <f>LOOKUP(A3339,'[1]UDDATA-1'!B:B,'[1]UDDATA-1'!A:A)&lt;&gt;LOOKUP(A3339,'[1]UDDATA-2'!B:B,'[1]UDDATA-2'!A:A)</f>
        <v>1</v>
      </c>
      <c r="L3339" t="str">
        <f t="shared" si="416"/>
        <v>Grundlæggende programmering</v>
      </c>
      <c r="M3339">
        <f t="shared" si="417"/>
        <v>0</v>
      </c>
      <c r="N3339" t="str">
        <f t="shared" si="418"/>
        <v/>
      </c>
      <c r="O3339" t="e">
        <f>IF(AND(A3339&lt;&gt;A3338,#REF!&lt;&gt;""),#REF!,"")</f>
        <v>#REF!</v>
      </c>
      <c r="P3339" t="e">
        <f t="shared" si="421"/>
        <v>#REF!</v>
      </c>
      <c r="Q3339" s="2" t="e">
        <f t="shared" ca="1" si="422"/>
        <v>#REF!</v>
      </c>
      <c r="R3339" t="e">
        <f>IF(NOT(#REF!="Indskrevet"),"",IF(E3339="",FALSE,AND(NOT(#REF!),VALUE(RIGHT(CONCATENATE(YEAR(E3339)),2))=15)))</f>
        <v>#REF!</v>
      </c>
      <c r="S3339" t="e">
        <f t="shared" si="419"/>
        <v>#REF!</v>
      </c>
      <c r="T3339" t="e">
        <f t="shared" si="420"/>
        <v>#REF!</v>
      </c>
      <c r="U3339" s="2" t="e">
        <f t="shared" si="423"/>
        <v>#REF!</v>
      </c>
      <c r="V3339" s="2"/>
    </row>
    <row r="3340" spans="1:22" x14ac:dyDescent="0.25">
      <c r="A3340" t="s">
        <v>2135</v>
      </c>
      <c r="B3340" t="s">
        <v>2136</v>
      </c>
      <c r="C3340">
        <v>169.99999999999699</v>
      </c>
      <c r="D3340" t="s">
        <v>5285</v>
      </c>
      <c r="E3340" s="1">
        <v>41355</v>
      </c>
      <c r="F3340" t="s">
        <v>5286</v>
      </c>
      <c r="G3340">
        <v>2</v>
      </c>
      <c r="H3340" t="s">
        <v>5287</v>
      </c>
      <c r="I3340" t="s">
        <v>5288</v>
      </c>
      <c r="J3340" t="s">
        <v>5293</v>
      </c>
      <c r="K3340" t="b">
        <f>LOOKUP(A3340,'[1]UDDATA-1'!B:B,'[1]UDDATA-1'!A:A)&lt;&gt;LOOKUP(A3340,'[1]UDDATA-2'!B:B,'[1]UDDATA-2'!A:A)</f>
        <v>1</v>
      </c>
      <c r="L3340" t="str">
        <f t="shared" si="416"/>
        <v/>
      </c>
      <c r="M3340" t="str">
        <f t="shared" si="417"/>
        <v/>
      </c>
      <c r="N3340" t="str">
        <f t="shared" si="418"/>
        <v/>
      </c>
      <c r="O3340" t="e">
        <f>IF(AND(A3340&lt;&gt;A3339,#REF!&lt;&gt;""),#REF!,"")</f>
        <v>#REF!</v>
      </c>
      <c r="P3340" t="e">
        <f t="shared" si="421"/>
        <v>#REF!</v>
      </c>
      <c r="Q3340" s="2" t="e">
        <f t="shared" ca="1" si="422"/>
        <v>#REF!</v>
      </c>
      <c r="R3340" t="e">
        <f>IF(NOT(#REF!="Indskrevet"),"",IF(E3340="",FALSE,AND(NOT(#REF!),VALUE(RIGHT(CONCATENATE(YEAR(E3340)),2))=15)))</f>
        <v>#REF!</v>
      </c>
      <c r="S3340" t="e">
        <f t="shared" si="419"/>
        <v>#REF!</v>
      </c>
      <c r="T3340" t="e">
        <f t="shared" si="420"/>
        <v>#REF!</v>
      </c>
      <c r="U3340" s="2" t="e">
        <f t="shared" si="423"/>
        <v>#REF!</v>
      </c>
      <c r="V3340" s="2"/>
    </row>
    <row r="3341" spans="1:22" x14ac:dyDescent="0.25">
      <c r="A3341" t="s">
        <v>2135</v>
      </c>
      <c r="B3341" t="s">
        <v>2136</v>
      </c>
      <c r="C3341">
        <v>169.99999999999699</v>
      </c>
      <c r="D3341" t="s">
        <v>5306</v>
      </c>
      <c r="E3341" s="1">
        <v>41462</v>
      </c>
      <c r="F3341" t="s">
        <v>5291</v>
      </c>
      <c r="G3341">
        <v>1</v>
      </c>
      <c r="H3341" t="s">
        <v>5307</v>
      </c>
      <c r="I3341" t="s">
        <v>5292</v>
      </c>
      <c r="J3341" t="s">
        <v>5293</v>
      </c>
      <c r="K3341" t="b">
        <f>LOOKUP(A3341,'[1]UDDATA-1'!B:B,'[1]UDDATA-1'!A:A)&lt;&gt;LOOKUP(A3341,'[1]UDDATA-2'!B:B,'[1]UDDATA-2'!A:A)</f>
        <v>1</v>
      </c>
      <c r="L3341" t="str">
        <f t="shared" si="416"/>
        <v>Matematik til multimedie-applikationer</v>
      </c>
      <c r="M3341">
        <f t="shared" si="417"/>
        <v>0</v>
      </c>
      <c r="N3341" t="str">
        <f t="shared" si="418"/>
        <v/>
      </c>
      <c r="O3341" t="e">
        <f>IF(AND(A3341&lt;&gt;A3340,#REF!&lt;&gt;""),#REF!,"")</f>
        <v>#REF!</v>
      </c>
      <c r="P3341" t="e">
        <f t="shared" si="421"/>
        <v>#REF!</v>
      </c>
      <c r="Q3341" s="2" t="e">
        <f t="shared" ca="1" si="422"/>
        <v>#REF!</v>
      </c>
      <c r="R3341" t="e">
        <f>IF(NOT(#REF!="Indskrevet"),"",IF(E3341="",FALSE,AND(NOT(#REF!),VALUE(RIGHT(CONCATENATE(YEAR(E3341)),2))=15)))</f>
        <v>#REF!</v>
      </c>
      <c r="S3341" t="e">
        <f t="shared" si="419"/>
        <v>#REF!</v>
      </c>
      <c r="T3341" t="e">
        <f t="shared" si="420"/>
        <v>#REF!</v>
      </c>
      <c r="U3341" s="2" t="e">
        <f t="shared" si="423"/>
        <v>#REF!</v>
      </c>
      <c r="V3341" s="2"/>
    </row>
    <row r="3342" spans="1:22" x14ac:dyDescent="0.25">
      <c r="A3342" t="s">
        <v>2135</v>
      </c>
      <c r="B3342" t="s">
        <v>2136</v>
      </c>
      <c r="C3342">
        <v>169.99999999999699</v>
      </c>
      <c r="D3342" t="s">
        <v>5285</v>
      </c>
      <c r="E3342" s="1">
        <v>41530</v>
      </c>
      <c r="F3342" t="s">
        <v>5291</v>
      </c>
      <c r="G3342">
        <v>2</v>
      </c>
      <c r="H3342" t="s">
        <v>5287</v>
      </c>
      <c r="I3342" t="s">
        <v>5292</v>
      </c>
      <c r="J3342" t="s">
        <v>5299</v>
      </c>
      <c r="K3342" t="b">
        <f>LOOKUP(A3342,'[1]UDDATA-1'!B:B,'[1]UDDATA-1'!A:A)&lt;&gt;LOOKUP(A3342,'[1]UDDATA-2'!B:B,'[1]UDDATA-2'!A:A)</f>
        <v>1</v>
      </c>
      <c r="L3342" t="str">
        <f t="shared" si="416"/>
        <v/>
      </c>
      <c r="M3342" t="str">
        <f t="shared" si="417"/>
        <v/>
      </c>
      <c r="N3342" t="str">
        <f t="shared" si="418"/>
        <v/>
      </c>
      <c r="O3342" t="e">
        <f>IF(AND(A3342&lt;&gt;A3341,#REF!&lt;&gt;""),#REF!,"")</f>
        <v>#REF!</v>
      </c>
      <c r="P3342" t="e">
        <f t="shared" si="421"/>
        <v>#REF!</v>
      </c>
      <c r="Q3342" s="2" t="e">
        <f t="shared" ca="1" si="422"/>
        <v>#REF!</v>
      </c>
      <c r="R3342" t="e">
        <f>IF(NOT(#REF!="Indskrevet"),"",IF(E3342="",FALSE,AND(NOT(#REF!),VALUE(RIGHT(CONCATENATE(YEAR(E3342)),2))=15)))</f>
        <v>#REF!</v>
      </c>
      <c r="S3342" t="e">
        <f t="shared" si="419"/>
        <v>#REF!</v>
      </c>
      <c r="T3342" t="e">
        <f t="shared" si="420"/>
        <v>#REF!</v>
      </c>
      <c r="U3342" s="2" t="e">
        <f t="shared" si="423"/>
        <v>#REF!</v>
      </c>
      <c r="V3342" s="2"/>
    </row>
    <row r="3343" spans="1:22" x14ac:dyDescent="0.25">
      <c r="A3343" t="s">
        <v>2135</v>
      </c>
      <c r="B3343" t="s">
        <v>2136</v>
      </c>
      <c r="C3343">
        <v>169.99999999999699</v>
      </c>
      <c r="D3343" t="s">
        <v>5317</v>
      </c>
      <c r="E3343" s="1">
        <v>41431</v>
      </c>
      <c r="F3343" t="s">
        <v>5294</v>
      </c>
      <c r="G3343">
        <v>1</v>
      </c>
      <c r="H3343" t="s">
        <v>5287</v>
      </c>
      <c r="I3343" t="s">
        <v>5295</v>
      </c>
      <c r="J3343" t="s">
        <v>5293</v>
      </c>
      <c r="K3343" t="b">
        <f>LOOKUP(A3343,'[1]UDDATA-1'!B:B,'[1]UDDATA-1'!A:A)&lt;&gt;LOOKUP(A3343,'[1]UDDATA-2'!B:B,'[1]UDDATA-2'!A:A)</f>
        <v>1</v>
      </c>
      <c r="L3343" t="str">
        <f t="shared" si="416"/>
        <v>Fysisk interface design</v>
      </c>
      <c r="M3343">
        <f t="shared" si="417"/>
        <v>4</v>
      </c>
      <c r="N3343" t="str">
        <f t="shared" si="418"/>
        <v/>
      </c>
      <c r="O3343" t="e">
        <f>IF(AND(A3343&lt;&gt;A3342,#REF!&lt;&gt;""),#REF!,"")</f>
        <v>#REF!</v>
      </c>
      <c r="P3343" t="e">
        <f t="shared" si="421"/>
        <v>#REF!</v>
      </c>
      <c r="Q3343" s="2" t="e">
        <f t="shared" ca="1" si="422"/>
        <v>#REF!</v>
      </c>
      <c r="R3343" t="e">
        <f>IF(NOT(#REF!="Indskrevet"),"",IF(E3343="",FALSE,AND(NOT(#REF!),VALUE(RIGHT(CONCATENATE(YEAR(E3343)),2))=15)))</f>
        <v>#REF!</v>
      </c>
      <c r="S3343" t="e">
        <f t="shared" si="419"/>
        <v>#REF!</v>
      </c>
      <c r="T3343" t="e">
        <f t="shared" si="420"/>
        <v>#REF!</v>
      </c>
      <c r="U3343" s="2" t="e">
        <f t="shared" si="423"/>
        <v>#REF!</v>
      </c>
      <c r="V3343" s="2"/>
    </row>
    <row r="3344" spans="1:22" x14ac:dyDescent="0.25">
      <c r="A3344" t="s">
        <v>2135</v>
      </c>
      <c r="B3344" t="s">
        <v>2136</v>
      </c>
      <c r="C3344">
        <v>169.99999999999699</v>
      </c>
      <c r="D3344" t="s">
        <v>5306</v>
      </c>
      <c r="E3344" s="1">
        <v>41695</v>
      </c>
      <c r="F3344" t="s">
        <v>5297</v>
      </c>
      <c r="G3344">
        <v>1</v>
      </c>
      <c r="H3344" t="s">
        <v>5307</v>
      </c>
      <c r="I3344" t="s">
        <v>5298</v>
      </c>
      <c r="J3344" t="s">
        <v>5299</v>
      </c>
      <c r="K3344" t="b">
        <f>LOOKUP(A3344,'[1]UDDATA-1'!B:B,'[1]UDDATA-1'!A:A)&lt;&gt;LOOKUP(A3344,'[1]UDDATA-2'!B:B,'[1]UDDATA-2'!A:A)</f>
        <v>1</v>
      </c>
      <c r="L3344" t="str">
        <f t="shared" si="416"/>
        <v>Proceduremæssig programmering</v>
      </c>
      <c r="M3344">
        <f t="shared" si="417"/>
        <v>0</v>
      </c>
      <c r="N3344" t="str">
        <f t="shared" si="418"/>
        <v/>
      </c>
      <c r="O3344" t="e">
        <f>IF(AND(A3344&lt;&gt;A3343,#REF!&lt;&gt;""),#REF!,"")</f>
        <v>#REF!</v>
      </c>
      <c r="P3344" t="e">
        <f t="shared" si="421"/>
        <v>#REF!</v>
      </c>
      <c r="Q3344" s="2" t="e">
        <f t="shared" ca="1" si="422"/>
        <v>#REF!</v>
      </c>
      <c r="R3344" t="e">
        <f>IF(NOT(#REF!="Indskrevet"),"",IF(E3344="",FALSE,AND(NOT(#REF!),VALUE(RIGHT(CONCATENATE(YEAR(E3344)),2))=15)))</f>
        <v>#REF!</v>
      </c>
      <c r="S3344" t="e">
        <f t="shared" si="419"/>
        <v>#REF!</v>
      </c>
      <c r="T3344" t="e">
        <f t="shared" si="420"/>
        <v>#REF!</v>
      </c>
      <c r="U3344" s="2" t="e">
        <f t="shared" si="423"/>
        <v>#REF!</v>
      </c>
      <c r="V3344" s="2"/>
    </row>
    <row r="3345" spans="1:22" x14ac:dyDescent="0.25">
      <c r="A3345" t="s">
        <v>2135</v>
      </c>
      <c r="B3345" t="s">
        <v>2136</v>
      </c>
      <c r="C3345">
        <v>169.99999999999699</v>
      </c>
      <c r="D3345" t="s">
        <v>5306</v>
      </c>
      <c r="E3345" s="1">
        <v>42151</v>
      </c>
      <c r="F3345" t="s">
        <v>5297</v>
      </c>
      <c r="G3345">
        <v>2</v>
      </c>
      <c r="H3345" t="s">
        <v>5307</v>
      </c>
      <c r="I3345" t="s">
        <v>5298</v>
      </c>
      <c r="J3345" t="s">
        <v>5313</v>
      </c>
      <c r="K3345" t="b">
        <f>LOOKUP(A3345,'[1]UDDATA-1'!B:B,'[1]UDDATA-1'!A:A)&lt;&gt;LOOKUP(A3345,'[1]UDDATA-2'!B:B,'[1]UDDATA-2'!A:A)</f>
        <v>1</v>
      </c>
      <c r="L3345" t="str">
        <f t="shared" si="416"/>
        <v/>
      </c>
      <c r="M3345" t="str">
        <f t="shared" si="417"/>
        <v/>
      </c>
      <c r="N3345" t="str">
        <f t="shared" si="418"/>
        <v/>
      </c>
      <c r="O3345" t="e">
        <f>IF(AND(A3345&lt;&gt;A3344,#REF!&lt;&gt;""),#REF!,"")</f>
        <v>#REF!</v>
      </c>
      <c r="P3345" t="e">
        <f t="shared" si="421"/>
        <v>#REF!</v>
      </c>
      <c r="Q3345" s="2" t="e">
        <f t="shared" ca="1" si="422"/>
        <v>#REF!</v>
      </c>
      <c r="R3345" t="e">
        <f>IF(NOT(#REF!="Indskrevet"),"",IF(E3345="",FALSE,AND(NOT(#REF!),VALUE(RIGHT(CONCATENATE(YEAR(E3345)),2))=15)))</f>
        <v>#REF!</v>
      </c>
      <c r="S3345" t="e">
        <f t="shared" si="419"/>
        <v>#REF!</v>
      </c>
      <c r="T3345" t="e">
        <f t="shared" si="420"/>
        <v>#REF!</v>
      </c>
      <c r="U3345" s="2" t="e">
        <f t="shared" si="423"/>
        <v>#REF!</v>
      </c>
      <c r="V3345" s="2"/>
    </row>
    <row r="3346" spans="1:22" x14ac:dyDescent="0.25">
      <c r="A3346" t="s">
        <v>2135</v>
      </c>
      <c r="B3346" t="s">
        <v>2136</v>
      </c>
      <c r="C3346">
        <v>169.99999999999699</v>
      </c>
      <c r="D3346" t="s">
        <v>5285</v>
      </c>
      <c r="E3346" s="1">
        <v>42262</v>
      </c>
      <c r="F3346" t="s">
        <v>5297</v>
      </c>
      <c r="G3346">
        <v>3</v>
      </c>
      <c r="H3346" t="s">
        <v>5287</v>
      </c>
      <c r="I3346" t="s">
        <v>5298</v>
      </c>
      <c r="J3346" t="s">
        <v>5316</v>
      </c>
      <c r="K3346" t="b">
        <f>LOOKUP(A3346,'[1]UDDATA-1'!B:B,'[1]UDDATA-1'!A:A)&lt;&gt;LOOKUP(A3346,'[1]UDDATA-2'!B:B,'[1]UDDATA-2'!A:A)</f>
        <v>1</v>
      </c>
      <c r="L3346" t="str">
        <f t="shared" si="416"/>
        <v/>
      </c>
      <c r="M3346" t="str">
        <f t="shared" si="417"/>
        <v/>
      </c>
      <c r="N3346" t="str">
        <f t="shared" si="418"/>
        <v/>
      </c>
      <c r="O3346" t="e">
        <f>IF(AND(A3346&lt;&gt;A3345,#REF!&lt;&gt;""),#REF!,"")</f>
        <v>#REF!</v>
      </c>
      <c r="P3346" t="e">
        <f t="shared" si="421"/>
        <v>#REF!</v>
      </c>
      <c r="Q3346" s="2" t="e">
        <f t="shared" ca="1" si="422"/>
        <v>#REF!</v>
      </c>
      <c r="R3346" t="e">
        <f>IF(NOT(#REF!="Indskrevet"),"",IF(E3346="",FALSE,AND(NOT(#REF!),VALUE(RIGHT(CONCATENATE(YEAR(E3346)),2))=15)))</f>
        <v>#REF!</v>
      </c>
      <c r="S3346" t="e">
        <f t="shared" si="419"/>
        <v>#REF!</v>
      </c>
      <c r="T3346" t="e">
        <f t="shared" si="420"/>
        <v>#REF!</v>
      </c>
      <c r="U3346" s="2" t="e">
        <f t="shared" si="423"/>
        <v>#REF!</v>
      </c>
      <c r="V3346" s="2"/>
    </row>
    <row r="3347" spans="1:22" x14ac:dyDescent="0.25">
      <c r="A3347" t="s">
        <v>2135</v>
      </c>
      <c r="B3347" t="s">
        <v>2136</v>
      </c>
      <c r="C3347">
        <v>169.99999999999699</v>
      </c>
      <c r="D3347" t="s">
        <v>5296</v>
      </c>
      <c r="E3347" s="1">
        <v>41800</v>
      </c>
      <c r="F3347" t="s">
        <v>5301</v>
      </c>
      <c r="G3347">
        <v>1</v>
      </c>
      <c r="H3347" t="s">
        <v>5287</v>
      </c>
      <c r="I3347" t="s">
        <v>5302</v>
      </c>
      <c r="J3347" t="s">
        <v>5303</v>
      </c>
      <c r="K3347" t="b">
        <f>LOOKUP(A3347,'[1]UDDATA-1'!B:B,'[1]UDDATA-1'!A:A)&lt;&gt;LOOKUP(A3347,'[1]UDDATA-2'!B:B,'[1]UDDATA-2'!A:A)</f>
        <v>1</v>
      </c>
      <c r="L3347" t="str">
        <f t="shared" si="416"/>
        <v>Lyd- og musikbehandling</v>
      </c>
      <c r="M3347">
        <f t="shared" si="417"/>
        <v>7</v>
      </c>
      <c r="N3347" t="str">
        <f t="shared" si="418"/>
        <v/>
      </c>
      <c r="O3347" t="e">
        <f>IF(AND(A3347&lt;&gt;A3346,#REF!&lt;&gt;""),#REF!,"")</f>
        <v>#REF!</v>
      </c>
      <c r="P3347" t="e">
        <f t="shared" si="421"/>
        <v>#REF!</v>
      </c>
      <c r="Q3347" s="2" t="e">
        <f t="shared" ca="1" si="422"/>
        <v>#REF!</v>
      </c>
      <c r="R3347" t="e">
        <f>IF(NOT(#REF!="Indskrevet"),"",IF(E3347="",FALSE,AND(NOT(#REF!),VALUE(RIGHT(CONCATENATE(YEAR(E3347)),2))=15)))</f>
        <v>#REF!</v>
      </c>
      <c r="S3347" t="e">
        <f t="shared" si="419"/>
        <v>#REF!</v>
      </c>
      <c r="T3347" t="e">
        <f t="shared" si="420"/>
        <v>#REF!</v>
      </c>
      <c r="U3347" s="2" t="e">
        <f t="shared" si="423"/>
        <v>#REF!</v>
      </c>
      <c r="V3347" s="2"/>
    </row>
    <row r="3348" spans="1:22" x14ac:dyDescent="0.25">
      <c r="A3348" t="s">
        <v>2135</v>
      </c>
      <c r="B3348" t="s">
        <v>2136</v>
      </c>
      <c r="C3348">
        <v>169.99999999999699</v>
      </c>
      <c r="D3348" t="s">
        <v>5306</v>
      </c>
      <c r="E3348" s="1">
        <v>41823</v>
      </c>
      <c r="F3348" t="s">
        <v>5304</v>
      </c>
      <c r="G3348">
        <v>1</v>
      </c>
      <c r="H3348" t="s">
        <v>5307</v>
      </c>
      <c r="I3348" t="s">
        <v>5305</v>
      </c>
      <c r="J3348" t="s">
        <v>5303</v>
      </c>
      <c r="K3348" t="b">
        <f>LOOKUP(A3348,'[1]UDDATA-1'!B:B,'[1]UDDATA-1'!A:A)&lt;&gt;LOOKUP(A3348,'[1]UDDATA-2'!B:B,'[1]UDDATA-2'!A:A)</f>
        <v>1</v>
      </c>
      <c r="L3348" t="str">
        <f t="shared" si="416"/>
        <v>Objektorienteret Software Engineering</v>
      </c>
      <c r="M3348">
        <f t="shared" si="417"/>
        <v>0</v>
      </c>
      <c r="N3348" t="str">
        <f t="shared" si="418"/>
        <v/>
      </c>
      <c r="O3348" t="e">
        <f>IF(AND(A3348&lt;&gt;A3347,#REF!&lt;&gt;""),#REF!,"")</f>
        <v>#REF!</v>
      </c>
      <c r="P3348" t="e">
        <f t="shared" si="421"/>
        <v>#REF!</v>
      </c>
      <c r="Q3348" s="2" t="e">
        <f t="shared" ca="1" si="422"/>
        <v>#REF!</v>
      </c>
      <c r="R3348" t="e">
        <f>IF(NOT(#REF!="Indskrevet"),"",IF(E3348="",FALSE,AND(NOT(#REF!),VALUE(RIGHT(CONCATENATE(YEAR(E3348)),2))=15)))</f>
        <v>#REF!</v>
      </c>
      <c r="S3348" t="e">
        <f t="shared" si="419"/>
        <v>#REF!</v>
      </c>
      <c r="T3348" t="e">
        <f t="shared" si="420"/>
        <v>#REF!</v>
      </c>
      <c r="U3348" s="2" t="e">
        <f t="shared" si="423"/>
        <v>#REF!</v>
      </c>
      <c r="V3348" s="2"/>
    </row>
    <row r="3349" spans="1:22" x14ac:dyDescent="0.25">
      <c r="A3349" t="s">
        <v>2135</v>
      </c>
      <c r="B3349" t="s">
        <v>2136</v>
      </c>
      <c r="C3349">
        <v>169.99999999999699</v>
      </c>
      <c r="D3349" t="s">
        <v>5306</v>
      </c>
      <c r="E3349" s="1">
        <v>41891</v>
      </c>
      <c r="F3349" t="s">
        <v>5304</v>
      </c>
      <c r="G3349">
        <v>2</v>
      </c>
      <c r="H3349" t="s">
        <v>5307</v>
      </c>
      <c r="I3349" t="s">
        <v>5305</v>
      </c>
      <c r="J3349" t="s">
        <v>5315</v>
      </c>
      <c r="K3349" t="b">
        <f>LOOKUP(A3349,'[1]UDDATA-1'!B:B,'[1]UDDATA-1'!A:A)&lt;&gt;LOOKUP(A3349,'[1]UDDATA-2'!B:B,'[1]UDDATA-2'!A:A)</f>
        <v>1</v>
      </c>
      <c r="L3349" t="str">
        <f t="shared" si="416"/>
        <v/>
      </c>
      <c r="M3349" t="str">
        <f t="shared" si="417"/>
        <v/>
      </c>
      <c r="N3349" t="str">
        <f t="shared" si="418"/>
        <v/>
      </c>
      <c r="O3349" t="e">
        <f>IF(AND(A3349&lt;&gt;A3348,#REF!&lt;&gt;""),#REF!,"")</f>
        <v>#REF!</v>
      </c>
      <c r="P3349" t="e">
        <f t="shared" si="421"/>
        <v>#REF!</v>
      </c>
      <c r="Q3349" s="2" t="e">
        <f t="shared" ca="1" si="422"/>
        <v>#REF!</v>
      </c>
      <c r="R3349" t="e">
        <f>IF(NOT(#REF!="Indskrevet"),"",IF(E3349="",FALSE,AND(NOT(#REF!),VALUE(RIGHT(CONCATENATE(YEAR(E3349)),2))=15)))</f>
        <v>#REF!</v>
      </c>
      <c r="S3349" t="e">
        <f t="shared" si="419"/>
        <v>#REF!</v>
      </c>
      <c r="T3349" t="e">
        <f t="shared" si="420"/>
        <v>#REF!</v>
      </c>
      <c r="U3349" s="2" t="e">
        <f t="shared" si="423"/>
        <v>#REF!</v>
      </c>
      <c r="V3349" s="2"/>
    </row>
    <row r="3350" spans="1:22" x14ac:dyDescent="0.25">
      <c r="A3350" t="s">
        <v>2135</v>
      </c>
      <c r="B3350" t="s">
        <v>2136</v>
      </c>
      <c r="C3350">
        <v>169.99999999999699</v>
      </c>
      <c r="D3350" t="s">
        <v>5306</v>
      </c>
      <c r="E3350" s="1">
        <v>42171</v>
      </c>
      <c r="F3350" t="s">
        <v>5304</v>
      </c>
      <c r="G3350">
        <v>3</v>
      </c>
      <c r="H3350" t="s">
        <v>5287</v>
      </c>
      <c r="I3350" t="s">
        <v>5305</v>
      </c>
      <c r="J3350" t="s">
        <v>5313</v>
      </c>
      <c r="K3350" t="b">
        <f>LOOKUP(A3350,'[1]UDDATA-1'!B:B,'[1]UDDATA-1'!A:A)&lt;&gt;LOOKUP(A3350,'[1]UDDATA-2'!B:B,'[1]UDDATA-2'!A:A)</f>
        <v>1</v>
      </c>
      <c r="L3350" t="str">
        <f t="shared" si="416"/>
        <v/>
      </c>
      <c r="M3350" t="str">
        <f t="shared" si="417"/>
        <v/>
      </c>
      <c r="N3350" t="str">
        <f t="shared" si="418"/>
        <v/>
      </c>
      <c r="O3350" t="e">
        <f>IF(AND(A3350&lt;&gt;A3349,#REF!&lt;&gt;""),#REF!,"")</f>
        <v>#REF!</v>
      </c>
      <c r="P3350" t="e">
        <f t="shared" si="421"/>
        <v>#REF!</v>
      </c>
      <c r="Q3350" s="2" t="e">
        <f t="shared" ca="1" si="422"/>
        <v>#REF!</v>
      </c>
      <c r="R3350" t="e">
        <f>IF(NOT(#REF!="Indskrevet"),"",IF(E3350="",FALSE,AND(NOT(#REF!),VALUE(RIGHT(CONCATENATE(YEAR(E3350)),2))=15)))</f>
        <v>#REF!</v>
      </c>
      <c r="S3350" t="e">
        <f t="shared" si="419"/>
        <v>#REF!</v>
      </c>
      <c r="T3350" t="e">
        <f t="shared" si="420"/>
        <v>#REF!</v>
      </c>
      <c r="U3350" s="2" t="e">
        <f t="shared" si="423"/>
        <v>#REF!</v>
      </c>
      <c r="V3350" s="2"/>
    </row>
    <row r="3351" spans="1:22" x14ac:dyDescent="0.25">
      <c r="A3351" t="s">
        <v>2137</v>
      </c>
      <c r="B3351" t="s">
        <v>2138</v>
      </c>
      <c r="C3351">
        <v>44.999999999999403</v>
      </c>
      <c r="D3351" t="s">
        <v>5327</v>
      </c>
      <c r="E3351" s="1">
        <v>42033</v>
      </c>
      <c r="F3351" t="s">
        <v>5286</v>
      </c>
      <c r="G3351">
        <v>1</v>
      </c>
      <c r="H3351" t="s">
        <v>5307</v>
      </c>
      <c r="I3351" t="s">
        <v>5288</v>
      </c>
      <c r="J3351" t="s">
        <v>5289</v>
      </c>
      <c r="K3351" t="b">
        <f>LOOKUP(A3351,'[1]UDDATA-1'!B:B,'[1]UDDATA-1'!A:A)&lt;&gt;LOOKUP(A3351,'[1]UDDATA-2'!B:B,'[1]UDDATA-2'!A:A)</f>
        <v>0</v>
      </c>
      <c r="L3351" t="str">
        <f t="shared" si="416"/>
        <v>Grundlæggende programmering</v>
      </c>
      <c r="M3351">
        <f t="shared" si="417"/>
        <v>-3</v>
      </c>
      <c r="N3351" t="str">
        <f t="shared" si="418"/>
        <v/>
      </c>
      <c r="O3351" t="e">
        <f>IF(AND(A3351&lt;&gt;A3350,#REF!&lt;&gt;""),#REF!,"")</f>
        <v>#REF!</v>
      </c>
      <c r="P3351" t="e">
        <f t="shared" si="421"/>
        <v>#REF!</v>
      </c>
      <c r="Q3351" s="2" t="e">
        <f t="shared" ca="1" si="422"/>
        <v>#REF!</v>
      </c>
      <c r="R3351" t="e">
        <f>IF(NOT(#REF!="Indskrevet"),"",IF(E3351="",FALSE,AND(NOT(#REF!),VALUE(RIGHT(CONCATENATE(YEAR(E3351)),2))=15)))</f>
        <v>#REF!</v>
      </c>
      <c r="S3351" t="e">
        <f t="shared" si="419"/>
        <v>#REF!</v>
      </c>
      <c r="T3351" t="e">
        <f t="shared" si="420"/>
        <v>#REF!</v>
      </c>
      <c r="U3351" s="2" t="e">
        <f t="shared" si="423"/>
        <v>#REF!</v>
      </c>
      <c r="V3351" s="2"/>
    </row>
    <row r="3352" spans="1:22" x14ac:dyDescent="0.25">
      <c r="A3352" t="s">
        <v>2137</v>
      </c>
      <c r="B3352" t="s">
        <v>2138</v>
      </c>
      <c r="C3352">
        <v>44.999999999999403</v>
      </c>
      <c r="D3352" t="s">
        <v>5318</v>
      </c>
      <c r="E3352" s="1">
        <v>42066</v>
      </c>
      <c r="F3352" t="s">
        <v>5286</v>
      </c>
      <c r="G3352">
        <v>2</v>
      </c>
      <c r="H3352" t="s">
        <v>5287</v>
      </c>
      <c r="I3352" t="s">
        <v>5288</v>
      </c>
      <c r="J3352" t="s">
        <v>5293</v>
      </c>
      <c r="K3352" t="b">
        <f>LOOKUP(A3352,'[1]UDDATA-1'!B:B,'[1]UDDATA-1'!A:A)&lt;&gt;LOOKUP(A3352,'[1]UDDATA-2'!B:B,'[1]UDDATA-2'!A:A)</f>
        <v>0</v>
      </c>
      <c r="L3352" t="str">
        <f t="shared" si="416"/>
        <v/>
      </c>
      <c r="M3352" t="str">
        <f t="shared" si="417"/>
        <v/>
      </c>
      <c r="N3352" t="str">
        <f t="shared" si="418"/>
        <v/>
      </c>
      <c r="O3352" t="e">
        <f>IF(AND(A3352&lt;&gt;A3351,#REF!&lt;&gt;""),#REF!,"")</f>
        <v>#REF!</v>
      </c>
      <c r="P3352" t="e">
        <f t="shared" si="421"/>
        <v>#REF!</v>
      </c>
      <c r="Q3352" s="2" t="e">
        <f t="shared" ca="1" si="422"/>
        <v>#REF!</v>
      </c>
      <c r="R3352" t="e">
        <f>IF(NOT(#REF!="Indskrevet"),"",IF(E3352="",FALSE,AND(NOT(#REF!),VALUE(RIGHT(CONCATENATE(YEAR(E3352)),2))=15)))</f>
        <v>#REF!</v>
      </c>
      <c r="S3352" t="e">
        <f t="shared" si="419"/>
        <v>#REF!</v>
      </c>
      <c r="T3352" t="e">
        <f t="shared" si="420"/>
        <v>#REF!</v>
      </c>
      <c r="U3352" s="2" t="e">
        <f t="shared" si="423"/>
        <v>#REF!</v>
      </c>
      <c r="V3352" s="2"/>
    </row>
    <row r="3353" spans="1:22" x14ac:dyDescent="0.25">
      <c r="A3353" t="s">
        <v>2137</v>
      </c>
      <c r="B3353" t="s">
        <v>2138</v>
      </c>
      <c r="C3353">
        <v>44.999999999999403</v>
      </c>
      <c r="D3353" t="s">
        <v>5306</v>
      </c>
      <c r="E3353" s="1">
        <v>42178</v>
      </c>
      <c r="F3353" t="s">
        <v>5291</v>
      </c>
      <c r="G3353">
        <v>1</v>
      </c>
      <c r="H3353" t="s">
        <v>5307</v>
      </c>
      <c r="I3353" t="s">
        <v>5292</v>
      </c>
      <c r="J3353" t="s">
        <v>5293</v>
      </c>
      <c r="K3353" t="b">
        <f>LOOKUP(A3353,'[1]UDDATA-1'!B:B,'[1]UDDATA-1'!A:A)&lt;&gt;LOOKUP(A3353,'[1]UDDATA-2'!B:B,'[1]UDDATA-2'!A:A)</f>
        <v>0</v>
      </c>
      <c r="L3353" t="str">
        <f t="shared" si="416"/>
        <v>Matematik til multimedie-applikationer</v>
      </c>
      <c r="M3353">
        <f t="shared" si="417"/>
        <v>0</v>
      </c>
      <c r="N3353" t="str">
        <f t="shared" si="418"/>
        <v/>
      </c>
      <c r="O3353" t="e">
        <f>IF(AND(A3353&lt;&gt;A3352,#REF!&lt;&gt;""),#REF!,"")</f>
        <v>#REF!</v>
      </c>
      <c r="P3353" t="e">
        <f t="shared" si="421"/>
        <v>#REF!</v>
      </c>
      <c r="Q3353" s="2" t="e">
        <f t="shared" ca="1" si="422"/>
        <v>#REF!</v>
      </c>
      <c r="R3353" t="e">
        <f>IF(NOT(#REF!="Indskrevet"),"",IF(E3353="",FALSE,AND(NOT(#REF!),VALUE(RIGHT(CONCATENATE(YEAR(E3353)),2))=15)))</f>
        <v>#REF!</v>
      </c>
      <c r="S3353" t="e">
        <f t="shared" si="419"/>
        <v>#REF!</v>
      </c>
      <c r="T3353" t="e">
        <f t="shared" si="420"/>
        <v>#REF!</v>
      </c>
      <c r="U3353" s="2" t="e">
        <f t="shared" si="423"/>
        <v>#REF!</v>
      </c>
      <c r="V3353" s="2"/>
    </row>
    <row r="3354" spans="1:22" x14ac:dyDescent="0.25">
      <c r="A3354" t="s">
        <v>2137</v>
      </c>
      <c r="B3354" t="s">
        <v>2138</v>
      </c>
      <c r="C3354">
        <v>44.999999999999403</v>
      </c>
      <c r="D3354" t="s">
        <v>5306</v>
      </c>
      <c r="E3354" s="1">
        <v>42249</v>
      </c>
      <c r="F3354" t="s">
        <v>5291</v>
      </c>
      <c r="G3354">
        <v>2</v>
      </c>
      <c r="H3354" t="s">
        <v>5287</v>
      </c>
      <c r="I3354" t="s">
        <v>5292</v>
      </c>
      <c r="J3354" t="s">
        <v>5299</v>
      </c>
      <c r="K3354" t="b">
        <f>LOOKUP(A3354,'[1]UDDATA-1'!B:B,'[1]UDDATA-1'!A:A)&lt;&gt;LOOKUP(A3354,'[1]UDDATA-2'!B:B,'[1]UDDATA-2'!A:A)</f>
        <v>0</v>
      </c>
      <c r="L3354" t="str">
        <f t="shared" si="416"/>
        <v/>
      </c>
      <c r="M3354" t="str">
        <f t="shared" si="417"/>
        <v/>
      </c>
      <c r="N3354" t="str">
        <f t="shared" si="418"/>
        <v/>
      </c>
      <c r="O3354" t="e">
        <f>IF(AND(A3354&lt;&gt;A3353,#REF!&lt;&gt;""),#REF!,"")</f>
        <v>#REF!</v>
      </c>
      <c r="P3354" t="e">
        <f t="shared" si="421"/>
        <v>#REF!</v>
      </c>
      <c r="Q3354" s="2" t="e">
        <f t="shared" ca="1" si="422"/>
        <v>#REF!</v>
      </c>
      <c r="R3354" t="e">
        <f>IF(NOT(#REF!="Indskrevet"),"",IF(E3354="",FALSE,AND(NOT(#REF!),VALUE(RIGHT(CONCATENATE(YEAR(E3354)),2))=15)))</f>
        <v>#REF!</v>
      </c>
      <c r="S3354" t="e">
        <f t="shared" si="419"/>
        <v>#REF!</v>
      </c>
      <c r="T3354" t="e">
        <f t="shared" si="420"/>
        <v>#REF!</v>
      </c>
      <c r="U3354" s="2" t="e">
        <f t="shared" si="423"/>
        <v>#REF!</v>
      </c>
      <c r="V3354" s="2"/>
    </row>
    <row r="3355" spans="1:22" x14ac:dyDescent="0.25">
      <c r="A3355" t="s">
        <v>2140</v>
      </c>
      <c r="B3355" t="s">
        <v>2141</v>
      </c>
      <c r="C3355">
        <v>39.999999999999602</v>
      </c>
      <c r="D3355" t="s">
        <v>5285</v>
      </c>
      <c r="E3355" s="1">
        <v>41289</v>
      </c>
      <c r="F3355" t="s">
        <v>5349</v>
      </c>
      <c r="G3355">
        <v>1</v>
      </c>
      <c r="H3355" t="s">
        <v>5287</v>
      </c>
      <c r="I3355" t="s">
        <v>5350</v>
      </c>
      <c r="J3355" t="s">
        <v>5289</v>
      </c>
      <c r="K3355" t="b">
        <f>LOOKUP(A3355,'[1]UDDATA-1'!B:B,'[1]UDDATA-1'!A:A)&lt;&gt;LOOKUP(A3355,'[1]UDDATA-2'!B:B,'[1]UDDATA-2'!A:A)</f>
        <v>0</v>
      </c>
      <c r="L3355" t="str">
        <f t="shared" si="416"/>
        <v>Objektorienteret programmering 1</v>
      </c>
      <c r="M3355">
        <f t="shared" si="417"/>
        <v>2</v>
      </c>
      <c r="N3355" t="str">
        <f t="shared" si="418"/>
        <v/>
      </c>
      <c r="O3355" t="e">
        <f>IF(AND(A3355&lt;&gt;A3354,#REF!&lt;&gt;""),#REF!,"")</f>
        <v>#REF!</v>
      </c>
      <c r="P3355" t="e">
        <f t="shared" si="421"/>
        <v>#REF!</v>
      </c>
      <c r="Q3355" s="2" t="e">
        <f t="shared" ca="1" si="422"/>
        <v>#REF!</v>
      </c>
      <c r="R3355" t="e">
        <f>IF(NOT(#REF!="Indskrevet"),"",IF(E3355="",FALSE,AND(NOT(#REF!),VALUE(RIGHT(CONCATENATE(YEAR(E3355)),2))=15)))</f>
        <v>#REF!</v>
      </c>
      <c r="S3355" t="e">
        <f t="shared" si="419"/>
        <v>#REF!</v>
      </c>
      <c r="T3355" t="e">
        <f t="shared" si="420"/>
        <v>#REF!</v>
      </c>
      <c r="U3355" s="2" t="e">
        <f t="shared" si="423"/>
        <v>#REF!</v>
      </c>
      <c r="V3355" s="2"/>
    </row>
    <row r="3356" spans="1:22" x14ac:dyDescent="0.25">
      <c r="A3356" t="s">
        <v>2140</v>
      </c>
      <c r="B3356" t="s">
        <v>2141</v>
      </c>
      <c r="C3356">
        <v>39.999999999999602</v>
      </c>
      <c r="D3356" t="s">
        <v>5306</v>
      </c>
      <c r="E3356" s="1">
        <v>41296</v>
      </c>
      <c r="F3356" t="s">
        <v>5351</v>
      </c>
      <c r="G3356">
        <v>1</v>
      </c>
      <c r="H3356" t="s">
        <v>5307</v>
      </c>
      <c r="I3356" t="s">
        <v>5324</v>
      </c>
      <c r="J3356" t="s">
        <v>5289</v>
      </c>
      <c r="K3356" t="b">
        <f>LOOKUP(A3356,'[1]UDDATA-1'!B:B,'[1]UDDATA-1'!A:A)&lt;&gt;LOOKUP(A3356,'[1]UDDATA-2'!B:B,'[1]UDDATA-2'!A:A)</f>
        <v>0</v>
      </c>
      <c r="L3356" t="str">
        <f t="shared" si="416"/>
        <v>Lineær algebra</v>
      </c>
      <c r="M3356">
        <f t="shared" si="417"/>
        <v>0</v>
      </c>
      <c r="N3356" t="str">
        <f t="shared" si="418"/>
        <v/>
      </c>
      <c r="O3356" t="e">
        <f>IF(AND(A3356&lt;&gt;A3355,#REF!&lt;&gt;""),#REF!,"")</f>
        <v>#REF!</v>
      </c>
      <c r="P3356" t="e">
        <f t="shared" si="421"/>
        <v>#REF!</v>
      </c>
      <c r="Q3356" s="2" t="e">
        <f t="shared" ca="1" si="422"/>
        <v>#REF!</v>
      </c>
      <c r="R3356" t="e">
        <f>IF(NOT(#REF!="Indskrevet"),"",IF(E3356="",FALSE,AND(NOT(#REF!),VALUE(RIGHT(CONCATENATE(YEAR(E3356)),2))=15)))</f>
        <v>#REF!</v>
      </c>
      <c r="S3356" t="e">
        <f t="shared" si="419"/>
        <v>#REF!</v>
      </c>
      <c r="T3356" t="e">
        <f t="shared" si="420"/>
        <v>#REF!</v>
      </c>
      <c r="U3356" s="2" t="e">
        <f t="shared" si="423"/>
        <v>#REF!</v>
      </c>
      <c r="V3356" s="2"/>
    </row>
    <row r="3357" spans="1:22" x14ac:dyDescent="0.25">
      <c r="A3357" t="s">
        <v>2140</v>
      </c>
      <c r="B3357" t="s">
        <v>2141</v>
      </c>
      <c r="C3357">
        <v>39.999999999999602</v>
      </c>
      <c r="D3357" t="s">
        <v>5306</v>
      </c>
      <c r="E3357" s="1">
        <v>41337</v>
      </c>
      <c r="F3357" t="s">
        <v>5351</v>
      </c>
      <c r="G3357">
        <v>2</v>
      </c>
      <c r="H3357" t="s">
        <v>5287</v>
      </c>
      <c r="I3357" t="s">
        <v>5324</v>
      </c>
      <c r="J3357" t="s">
        <v>5293</v>
      </c>
      <c r="K3357" t="b">
        <f>LOOKUP(A3357,'[1]UDDATA-1'!B:B,'[1]UDDATA-1'!A:A)&lt;&gt;LOOKUP(A3357,'[1]UDDATA-2'!B:B,'[1]UDDATA-2'!A:A)</f>
        <v>0</v>
      </c>
      <c r="L3357" t="str">
        <f t="shared" si="416"/>
        <v/>
      </c>
      <c r="M3357" t="str">
        <f t="shared" si="417"/>
        <v/>
      </c>
      <c r="N3357" t="str">
        <f t="shared" si="418"/>
        <v/>
      </c>
      <c r="O3357" t="e">
        <f>IF(AND(A3357&lt;&gt;A3356,#REF!&lt;&gt;""),#REF!,"")</f>
        <v>#REF!</v>
      </c>
      <c r="P3357" t="e">
        <f t="shared" si="421"/>
        <v>#REF!</v>
      </c>
      <c r="Q3357" s="2" t="e">
        <f t="shared" ca="1" si="422"/>
        <v>#REF!</v>
      </c>
      <c r="R3357" t="e">
        <f>IF(NOT(#REF!="Indskrevet"),"",IF(E3357="",FALSE,AND(NOT(#REF!),VALUE(RIGHT(CONCATENATE(YEAR(E3357)),2))=15)))</f>
        <v>#REF!</v>
      </c>
      <c r="S3357" t="e">
        <f t="shared" si="419"/>
        <v>#REF!</v>
      </c>
      <c r="T3357" t="e">
        <f t="shared" si="420"/>
        <v>#REF!</v>
      </c>
      <c r="U3357" s="2" t="e">
        <f t="shared" si="423"/>
        <v>#REF!</v>
      </c>
      <c r="V3357" s="2"/>
    </row>
    <row r="3358" spans="1:22" x14ac:dyDescent="0.25">
      <c r="A3358" t="s">
        <v>2140</v>
      </c>
      <c r="B3358" t="s">
        <v>2141</v>
      </c>
      <c r="C3358">
        <v>39.999999999999602</v>
      </c>
      <c r="D3358" t="s">
        <v>5318</v>
      </c>
      <c r="E3358" s="1">
        <v>41424</v>
      </c>
      <c r="F3358" t="s">
        <v>5352</v>
      </c>
      <c r="G3358">
        <v>1</v>
      </c>
      <c r="H3358" t="s">
        <v>5287</v>
      </c>
      <c r="I3358" t="s">
        <v>5353</v>
      </c>
      <c r="J3358" t="s">
        <v>5293</v>
      </c>
      <c r="K3358" t="b">
        <f>LOOKUP(A3358,'[1]UDDATA-1'!B:B,'[1]UDDATA-1'!A:A)&lt;&gt;LOOKUP(A3358,'[1]UDDATA-2'!B:B,'[1]UDDATA-2'!A:A)</f>
        <v>0</v>
      </c>
      <c r="L3358" t="str">
        <f t="shared" si="416"/>
        <v>Objektorienteret programmering 2</v>
      </c>
      <c r="M3358" t="str">
        <f t="shared" si="417"/>
        <v/>
      </c>
      <c r="N3358" t="str">
        <f t="shared" si="418"/>
        <v>U</v>
      </c>
      <c r="O3358" t="e">
        <f>IF(AND(A3358&lt;&gt;A3357,#REF!&lt;&gt;""),#REF!,"")</f>
        <v>#REF!</v>
      </c>
      <c r="P3358" t="e">
        <f t="shared" si="421"/>
        <v>#REF!</v>
      </c>
      <c r="Q3358" s="2" t="e">
        <f t="shared" ca="1" si="422"/>
        <v>#REF!</v>
      </c>
      <c r="R3358" t="e">
        <f>IF(NOT(#REF!="Indskrevet"),"",IF(E3358="",FALSE,AND(NOT(#REF!),VALUE(RIGHT(CONCATENATE(YEAR(E3358)),2))=15)))</f>
        <v>#REF!</v>
      </c>
      <c r="S3358" t="e">
        <f t="shared" si="419"/>
        <v>#REF!</v>
      </c>
      <c r="T3358" t="e">
        <f t="shared" si="420"/>
        <v>#REF!</v>
      </c>
      <c r="U3358" s="2" t="e">
        <f t="shared" si="423"/>
        <v>#REF!</v>
      </c>
      <c r="V3358" s="2"/>
    </row>
    <row r="3359" spans="1:22" x14ac:dyDescent="0.25">
      <c r="A3359" t="s">
        <v>2143</v>
      </c>
      <c r="B3359" t="s">
        <v>2144</v>
      </c>
      <c r="C3359">
        <v>69.999999999999005</v>
      </c>
      <c r="D3359" t="s">
        <v>5306</v>
      </c>
      <c r="E3359" s="1">
        <v>41646</v>
      </c>
      <c r="F3359" t="s">
        <v>5323</v>
      </c>
      <c r="G3359">
        <v>1</v>
      </c>
      <c r="H3359" t="s">
        <v>5287</v>
      </c>
      <c r="I3359" t="s">
        <v>5324</v>
      </c>
      <c r="J3359" t="s">
        <v>5289</v>
      </c>
      <c r="K3359" t="b">
        <f>LOOKUP(A3359,'[1]UDDATA-1'!B:B,'[1]UDDATA-1'!A:A)&lt;&gt;LOOKUP(A3359,'[1]UDDATA-2'!B:B,'[1]UDDATA-2'!A:A)</f>
        <v>0</v>
      </c>
      <c r="L3359" t="str">
        <f t="shared" si="416"/>
        <v>Lineær algebra</v>
      </c>
      <c r="M3359">
        <f t="shared" si="417"/>
        <v>0</v>
      </c>
      <c r="N3359" t="str">
        <f t="shared" si="418"/>
        <v/>
      </c>
      <c r="O3359" t="e">
        <f>IF(AND(A3359&lt;&gt;A3358,#REF!&lt;&gt;""),#REF!,"")</f>
        <v>#REF!</v>
      </c>
      <c r="P3359" t="e">
        <f t="shared" si="421"/>
        <v>#REF!</v>
      </c>
      <c r="Q3359" s="2" t="e">
        <f t="shared" ca="1" si="422"/>
        <v>#REF!</v>
      </c>
      <c r="R3359" t="e">
        <f>IF(NOT(#REF!="Indskrevet"),"",IF(E3359="",FALSE,AND(NOT(#REF!),VALUE(RIGHT(CONCATENATE(YEAR(E3359)),2))=15)))</f>
        <v>#REF!</v>
      </c>
      <c r="S3359" t="e">
        <f t="shared" si="419"/>
        <v>#REF!</v>
      </c>
      <c r="T3359" t="e">
        <f t="shared" si="420"/>
        <v>#REF!</v>
      </c>
      <c r="U3359" s="2" t="e">
        <f t="shared" si="423"/>
        <v>#REF!</v>
      </c>
      <c r="V3359" s="2"/>
    </row>
    <row r="3360" spans="1:22" x14ac:dyDescent="0.25">
      <c r="A3360" t="s">
        <v>2143</v>
      </c>
      <c r="B3360" t="s">
        <v>2144</v>
      </c>
      <c r="C3360">
        <v>69.999999999999005</v>
      </c>
      <c r="D3360" t="s">
        <v>5285</v>
      </c>
      <c r="E3360" s="1">
        <v>41817</v>
      </c>
      <c r="F3360" t="s">
        <v>5325</v>
      </c>
      <c r="G3360">
        <v>1</v>
      </c>
      <c r="H3360" t="s">
        <v>5287</v>
      </c>
      <c r="I3360" t="s">
        <v>5326</v>
      </c>
      <c r="J3360" t="s">
        <v>5293</v>
      </c>
      <c r="K3360" t="b">
        <f>LOOKUP(A3360,'[1]UDDATA-1'!B:B,'[1]UDDATA-1'!A:A)&lt;&gt;LOOKUP(A3360,'[1]UDDATA-2'!B:B,'[1]UDDATA-2'!A:A)</f>
        <v>0</v>
      </c>
      <c r="L3360" t="str">
        <f t="shared" si="416"/>
        <v>Calculus</v>
      </c>
      <c r="M3360">
        <f t="shared" si="417"/>
        <v>2</v>
      </c>
      <c r="N3360" t="str">
        <f t="shared" si="418"/>
        <v/>
      </c>
      <c r="O3360" t="e">
        <f>IF(AND(A3360&lt;&gt;A3359,#REF!&lt;&gt;""),#REF!,"")</f>
        <v>#REF!</v>
      </c>
      <c r="P3360" t="e">
        <f t="shared" si="421"/>
        <v>#REF!</v>
      </c>
      <c r="Q3360" s="2" t="e">
        <f t="shared" ca="1" si="422"/>
        <v>#REF!</v>
      </c>
      <c r="R3360" t="e">
        <f>IF(NOT(#REF!="Indskrevet"),"",IF(E3360="",FALSE,AND(NOT(#REF!),VALUE(RIGHT(CONCATENATE(YEAR(E3360)),2))=15)))</f>
        <v>#REF!</v>
      </c>
      <c r="S3360" t="e">
        <f t="shared" si="419"/>
        <v>#REF!</v>
      </c>
      <c r="T3360" t="e">
        <f t="shared" si="420"/>
        <v>#REF!</v>
      </c>
      <c r="U3360" s="2" t="e">
        <f t="shared" si="423"/>
        <v>#REF!</v>
      </c>
      <c r="V3360" s="2"/>
    </row>
    <row r="3361" spans="1:22" x14ac:dyDescent="0.25">
      <c r="A3361" t="s">
        <v>2145</v>
      </c>
      <c r="B3361" t="s">
        <v>2146</v>
      </c>
      <c r="C3361">
        <v>34.999999999999801</v>
      </c>
      <c r="D3361" t="s">
        <v>5306</v>
      </c>
      <c r="E3361" s="1">
        <v>41676</v>
      </c>
      <c r="F3361" t="s">
        <v>5308</v>
      </c>
      <c r="G3361">
        <v>1</v>
      </c>
      <c r="H3361" t="s">
        <v>5307</v>
      </c>
      <c r="I3361" t="s">
        <v>5288</v>
      </c>
      <c r="J3361" t="s">
        <v>5289</v>
      </c>
      <c r="K3361" t="b">
        <f>LOOKUP(A3361,'[1]UDDATA-1'!B:B,'[1]UDDATA-1'!A:A)&lt;&gt;LOOKUP(A3361,'[1]UDDATA-2'!B:B,'[1]UDDATA-2'!A:A)</f>
        <v>0</v>
      </c>
      <c r="L3361" t="str">
        <f t="shared" si="416"/>
        <v>Grundlæggende programmering</v>
      </c>
      <c r="M3361">
        <f t="shared" si="417"/>
        <v>0</v>
      </c>
      <c r="N3361" t="str">
        <f t="shared" si="418"/>
        <v/>
      </c>
      <c r="O3361" t="e">
        <f>IF(AND(A3361&lt;&gt;A3360,#REF!&lt;&gt;""),#REF!,"")</f>
        <v>#REF!</v>
      </c>
      <c r="P3361" t="e">
        <f t="shared" si="421"/>
        <v>#REF!</v>
      </c>
      <c r="Q3361" s="2" t="e">
        <f t="shared" ca="1" si="422"/>
        <v>#REF!</v>
      </c>
      <c r="R3361" t="e">
        <f>IF(NOT(#REF!="Indskrevet"),"",IF(E3361="",FALSE,AND(NOT(#REF!),VALUE(RIGHT(CONCATENATE(YEAR(E3361)),2))=15)))</f>
        <v>#REF!</v>
      </c>
      <c r="S3361" t="e">
        <f t="shared" si="419"/>
        <v>#REF!</v>
      </c>
      <c r="T3361" t="e">
        <f t="shared" si="420"/>
        <v>#REF!</v>
      </c>
      <c r="U3361" s="2" t="e">
        <f t="shared" si="423"/>
        <v>#REF!</v>
      </c>
      <c r="V3361" s="2"/>
    </row>
    <row r="3362" spans="1:22" x14ac:dyDescent="0.25">
      <c r="A3362" t="s">
        <v>2145</v>
      </c>
      <c r="B3362" t="s">
        <v>2146</v>
      </c>
      <c r="C3362">
        <v>34.999999999999801</v>
      </c>
      <c r="D3362" t="s">
        <v>5306</v>
      </c>
      <c r="E3362" s="1">
        <v>41723</v>
      </c>
      <c r="F3362" t="s">
        <v>5308</v>
      </c>
      <c r="G3362">
        <v>2</v>
      </c>
      <c r="H3362" t="s">
        <v>5307</v>
      </c>
      <c r="I3362" t="s">
        <v>5288</v>
      </c>
      <c r="J3362" t="s">
        <v>5293</v>
      </c>
      <c r="K3362" t="b">
        <f>LOOKUP(A3362,'[1]UDDATA-1'!B:B,'[1]UDDATA-1'!A:A)&lt;&gt;LOOKUP(A3362,'[1]UDDATA-2'!B:B,'[1]UDDATA-2'!A:A)</f>
        <v>0</v>
      </c>
      <c r="L3362" t="str">
        <f t="shared" si="416"/>
        <v/>
      </c>
      <c r="M3362" t="str">
        <f t="shared" si="417"/>
        <v/>
      </c>
      <c r="N3362" t="str">
        <f t="shared" si="418"/>
        <v/>
      </c>
      <c r="O3362" t="e">
        <f>IF(AND(A3362&lt;&gt;A3361,#REF!&lt;&gt;""),#REF!,"")</f>
        <v>#REF!</v>
      </c>
      <c r="P3362" t="e">
        <f t="shared" si="421"/>
        <v>#REF!</v>
      </c>
      <c r="Q3362" s="2" t="e">
        <f t="shared" ca="1" si="422"/>
        <v>#REF!</v>
      </c>
      <c r="R3362" t="e">
        <f>IF(NOT(#REF!="Indskrevet"),"",IF(E3362="",FALSE,AND(NOT(#REF!),VALUE(RIGHT(CONCATENATE(YEAR(E3362)),2))=15)))</f>
        <v>#REF!</v>
      </c>
      <c r="S3362" t="e">
        <f t="shared" si="419"/>
        <v>#REF!</v>
      </c>
      <c r="T3362" t="e">
        <f t="shared" si="420"/>
        <v>#REF!</v>
      </c>
      <c r="U3362" s="2" t="e">
        <f t="shared" si="423"/>
        <v>#REF!</v>
      </c>
      <c r="V3362" s="2"/>
    </row>
    <row r="3363" spans="1:22" x14ac:dyDescent="0.25">
      <c r="A3363" t="s">
        <v>2145</v>
      </c>
      <c r="B3363" t="s">
        <v>2146</v>
      </c>
      <c r="C3363">
        <v>34.999999999999801</v>
      </c>
      <c r="D3363" t="s">
        <v>5306</v>
      </c>
      <c r="E3363" s="1">
        <v>42031</v>
      </c>
      <c r="F3363" t="s">
        <v>5308</v>
      </c>
      <c r="G3363">
        <v>3</v>
      </c>
      <c r="H3363" t="s">
        <v>5287</v>
      </c>
      <c r="I3363" t="s">
        <v>5288</v>
      </c>
      <c r="J3363" t="s">
        <v>5299</v>
      </c>
      <c r="K3363" t="b">
        <f>LOOKUP(A3363,'[1]UDDATA-1'!B:B,'[1]UDDATA-1'!A:A)&lt;&gt;LOOKUP(A3363,'[1]UDDATA-2'!B:B,'[1]UDDATA-2'!A:A)</f>
        <v>0</v>
      </c>
      <c r="L3363" t="str">
        <f t="shared" si="416"/>
        <v/>
      </c>
      <c r="M3363" t="str">
        <f t="shared" si="417"/>
        <v/>
      </c>
      <c r="N3363" t="str">
        <f t="shared" si="418"/>
        <v/>
      </c>
      <c r="O3363" t="e">
        <f>IF(AND(A3363&lt;&gt;A3362,#REF!&lt;&gt;""),#REF!,"")</f>
        <v>#REF!</v>
      </c>
      <c r="P3363" t="e">
        <f t="shared" si="421"/>
        <v>#REF!</v>
      </c>
      <c r="Q3363" s="2" t="e">
        <f t="shared" ca="1" si="422"/>
        <v>#REF!</v>
      </c>
      <c r="R3363" t="e">
        <f>IF(NOT(#REF!="Indskrevet"),"",IF(E3363="",FALSE,AND(NOT(#REF!),VALUE(RIGHT(CONCATENATE(YEAR(E3363)),2))=15)))</f>
        <v>#REF!</v>
      </c>
      <c r="S3363" t="e">
        <f t="shared" si="419"/>
        <v>#REF!</v>
      </c>
      <c r="T3363" t="e">
        <f t="shared" si="420"/>
        <v>#REF!</v>
      </c>
      <c r="U3363" s="2" t="e">
        <f t="shared" si="423"/>
        <v>#REF!</v>
      </c>
      <c r="V3363" s="2"/>
    </row>
    <row r="3364" spans="1:22" x14ac:dyDescent="0.25">
      <c r="A3364" t="s">
        <v>2145</v>
      </c>
      <c r="B3364" t="s">
        <v>2146</v>
      </c>
      <c r="C3364">
        <v>34.999999999999801</v>
      </c>
      <c r="D3364" t="s">
        <v>5306</v>
      </c>
      <c r="E3364" s="1">
        <v>41815</v>
      </c>
      <c r="F3364" t="s">
        <v>5309</v>
      </c>
      <c r="G3364">
        <v>1</v>
      </c>
      <c r="H3364" t="s">
        <v>5307</v>
      </c>
      <c r="I3364" t="s">
        <v>5292</v>
      </c>
      <c r="J3364" t="s">
        <v>5293</v>
      </c>
      <c r="K3364" t="b">
        <f>LOOKUP(A3364,'[1]UDDATA-1'!B:B,'[1]UDDATA-1'!A:A)&lt;&gt;LOOKUP(A3364,'[1]UDDATA-2'!B:B,'[1]UDDATA-2'!A:A)</f>
        <v>0</v>
      </c>
      <c r="L3364" t="str">
        <f t="shared" si="416"/>
        <v>Matematik til multimedie-applikationer</v>
      </c>
      <c r="M3364">
        <f t="shared" si="417"/>
        <v>0</v>
      </c>
      <c r="N3364" t="str">
        <f t="shared" si="418"/>
        <v/>
      </c>
      <c r="O3364" t="e">
        <f>IF(AND(A3364&lt;&gt;A3363,#REF!&lt;&gt;""),#REF!,"")</f>
        <v>#REF!</v>
      </c>
      <c r="P3364" t="e">
        <f t="shared" si="421"/>
        <v>#REF!</v>
      </c>
      <c r="Q3364" s="2" t="e">
        <f t="shared" ca="1" si="422"/>
        <v>#REF!</v>
      </c>
      <c r="R3364" t="e">
        <f>IF(NOT(#REF!="Indskrevet"),"",IF(E3364="",FALSE,AND(NOT(#REF!),VALUE(RIGHT(CONCATENATE(YEAR(E3364)),2))=15)))</f>
        <v>#REF!</v>
      </c>
      <c r="S3364" t="e">
        <f t="shared" si="419"/>
        <v>#REF!</v>
      </c>
      <c r="T3364" t="e">
        <f t="shared" si="420"/>
        <v>#REF!</v>
      </c>
      <c r="U3364" s="2" t="e">
        <f t="shared" si="423"/>
        <v>#REF!</v>
      </c>
      <c r="V3364" s="2"/>
    </row>
    <row r="3365" spans="1:22" x14ac:dyDescent="0.25">
      <c r="A3365" t="s">
        <v>2145</v>
      </c>
      <c r="B3365" t="s">
        <v>2146</v>
      </c>
      <c r="C3365">
        <v>34.999999999999801</v>
      </c>
      <c r="D3365" t="s">
        <v>5327</v>
      </c>
      <c r="E3365" s="1">
        <v>41873</v>
      </c>
      <c r="F3365" t="s">
        <v>5309</v>
      </c>
      <c r="G3365">
        <v>2</v>
      </c>
      <c r="H3365" t="s">
        <v>5287</v>
      </c>
      <c r="I3365" t="s">
        <v>5292</v>
      </c>
      <c r="J3365" t="s">
        <v>5293</v>
      </c>
      <c r="K3365" t="b">
        <f>LOOKUP(A3365,'[1]UDDATA-1'!B:B,'[1]UDDATA-1'!A:A)&lt;&gt;LOOKUP(A3365,'[1]UDDATA-2'!B:B,'[1]UDDATA-2'!A:A)</f>
        <v>0</v>
      </c>
      <c r="L3365" t="str">
        <f t="shared" si="416"/>
        <v/>
      </c>
      <c r="M3365" t="str">
        <f t="shared" si="417"/>
        <v/>
      </c>
      <c r="N3365" t="str">
        <f t="shared" si="418"/>
        <v/>
      </c>
      <c r="O3365" t="e">
        <f>IF(AND(A3365&lt;&gt;A3364,#REF!&lt;&gt;""),#REF!,"")</f>
        <v>#REF!</v>
      </c>
      <c r="P3365" t="e">
        <f t="shared" si="421"/>
        <v>#REF!</v>
      </c>
      <c r="Q3365" s="2" t="e">
        <f t="shared" ca="1" si="422"/>
        <v>#REF!</v>
      </c>
      <c r="R3365" t="e">
        <f>IF(NOT(#REF!="Indskrevet"),"",IF(E3365="",FALSE,AND(NOT(#REF!),VALUE(RIGHT(CONCATENATE(YEAR(E3365)),2))=15)))</f>
        <v>#REF!</v>
      </c>
      <c r="S3365" t="e">
        <f t="shared" si="419"/>
        <v>#REF!</v>
      </c>
      <c r="T3365" t="e">
        <f t="shared" si="420"/>
        <v>#REF!</v>
      </c>
      <c r="U3365" s="2" t="e">
        <f t="shared" si="423"/>
        <v>#REF!</v>
      </c>
      <c r="V3365" s="2"/>
    </row>
    <row r="3366" spans="1:22" x14ac:dyDescent="0.25">
      <c r="A3366" t="s">
        <v>2145</v>
      </c>
      <c r="B3366" t="s">
        <v>2146</v>
      </c>
      <c r="C3366">
        <v>34.999999999999801</v>
      </c>
      <c r="D3366" t="s">
        <v>5306</v>
      </c>
      <c r="E3366" s="1">
        <v>41824</v>
      </c>
      <c r="F3366" t="s">
        <v>5310</v>
      </c>
      <c r="G3366">
        <v>1</v>
      </c>
      <c r="H3366" t="s">
        <v>5307</v>
      </c>
      <c r="I3366" t="s">
        <v>5295</v>
      </c>
      <c r="J3366" t="s">
        <v>5293</v>
      </c>
      <c r="K3366" t="b">
        <f>LOOKUP(A3366,'[1]UDDATA-1'!B:B,'[1]UDDATA-1'!A:A)&lt;&gt;LOOKUP(A3366,'[1]UDDATA-2'!B:B,'[1]UDDATA-2'!A:A)</f>
        <v>0</v>
      </c>
      <c r="L3366" t="str">
        <f t="shared" si="416"/>
        <v>Fysisk interface design</v>
      </c>
      <c r="M3366">
        <f t="shared" si="417"/>
        <v>0</v>
      </c>
      <c r="N3366" t="str">
        <f t="shared" si="418"/>
        <v/>
      </c>
      <c r="O3366" t="e">
        <f>IF(AND(A3366&lt;&gt;A3365,#REF!&lt;&gt;""),#REF!,"")</f>
        <v>#REF!</v>
      </c>
      <c r="P3366" t="e">
        <f t="shared" si="421"/>
        <v>#REF!</v>
      </c>
      <c r="Q3366" s="2" t="e">
        <f t="shared" ca="1" si="422"/>
        <v>#REF!</v>
      </c>
      <c r="R3366" t="e">
        <f>IF(NOT(#REF!="Indskrevet"),"",IF(E3366="",FALSE,AND(NOT(#REF!),VALUE(RIGHT(CONCATENATE(YEAR(E3366)),2))=15)))</f>
        <v>#REF!</v>
      </c>
      <c r="S3366" t="e">
        <f t="shared" si="419"/>
        <v>#REF!</v>
      </c>
      <c r="T3366" t="e">
        <f t="shared" si="420"/>
        <v>#REF!</v>
      </c>
      <c r="U3366" s="2" t="e">
        <f t="shared" si="423"/>
        <v>#REF!</v>
      </c>
      <c r="V3366" s="2"/>
    </row>
    <row r="3367" spans="1:22" x14ac:dyDescent="0.25">
      <c r="A3367" t="s">
        <v>2145</v>
      </c>
      <c r="B3367" t="s">
        <v>2146</v>
      </c>
      <c r="C3367">
        <v>34.999999999999801</v>
      </c>
      <c r="D3367" t="s">
        <v>5318</v>
      </c>
      <c r="E3367" s="1">
        <v>42247</v>
      </c>
      <c r="F3367" t="s">
        <v>5310</v>
      </c>
      <c r="G3367">
        <v>2</v>
      </c>
      <c r="H3367" t="s">
        <v>5287</v>
      </c>
      <c r="I3367" t="s">
        <v>5295</v>
      </c>
      <c r="J3367" t="s">
        <v>5303</v>
      </c>
      <c r="K3367" t="b">
        <f>LOOKUP(A3367,'[1]UDDATA-1'!B:B,'[1]UDDATA-1'!A:A)&lt;&gt;LOOKUP(A3367,'[1]UDDATA-2'!B:B,'[1]UDDATA-2'!A:A)</f>
        <v>0</v>
      </c>
      <c r="L3367" t="str">
        <f t="shared" si="416"/>
        <v/>
      </c>
      <c r="M3367" t="str">
        <f t="shared" si="417"/>
        <v/>
      </c>
      <c r="N3367" t="str">
        <f t="shared" si="418"/>
        <v/>
      </c>
      <c r="O3367" t="e">
        <f>IF(AND(A3367&lt;&gt;A3366,#REF!&lt;&gt;""),#REF!,"")</f>
        <v>#REF!</v>
      </c>
      <c r="P3367" t="e">
        <f t="shared" si="421"/>
        <v>#REF!</v>
      </c>
      <c r="Q3367" s="2" t="e">
        <f t="shared" ca="1" si="422"/>
        <v>#REF!</v>
      </c>
      <c r="R3367" t="e">
        <f>IF(NOT(#REF!="Indskrevet"),"",IF(E3367="",FALSE,AND(NOT(#REF!),VALUE(RIGHT(CONCATENATE(YEAR(E3367)),2))=15)))</f>
        <v>#REF!</v>
      </c>
      <c r="S3367" t="e">
        <f t="shared" si="419"/>
        <v>#REF!</v>
      </c>
      <c r="T3367" t="e">
        <f t="shared" si="420"/>
        <v>#REF!</v>
      </c>
      <c r="U3367" s="2" t="e">
        <f t="shared" si="423"/>
        <v>#REF!</v>
      </c>
      <c r="V3367" s="2"/>
    </row>
    <row r="3368" spans="1:22" x14ac:dyDescent="0.25">
      <c r="A3368" t="s">
        <v>2149</v>
      </c>
      <c r="B3368" t="s">
        <v>2150</v>
      </c>
      <c r="C3368">
        <v>44.999999999999403</v>
      </c>
      <c r="D3368" t="s">
        <v>5306</v>
      </c>
      <c r="E3368" s="1">
        <v>41652</v>
      </c>
      <c r="F3368" t="s">
        <v>5286</v>
      </c>
      <c r="G3368">
        <v>1</v>
      </c>
      <c r="H3368" t="s">
        <v>5307</v>
      </c>
      <c r="I3368" t="s">
        <v>5288</v>
      </c>
      <c r="J3368" t="s">
        <v>5289</v>
      </c>
      <c r="K3368" t="b">
        <f>LOOKUP(A3368,'[1]UDDATA-1'!B:B,'[1]UDDATA-1'!A:A)&lt;&gt;LOOKUP(A3368,'[1]UDDATA-2'!B:B,'[1]UDDATA-2'!A:A)</f>
        <v>0</v>
      </c>
      <c r="L3368" t="str">
        <f t="shared" si="416"/>
        <v>Grundlæggende programmering</v>
      </c>
      <c r="M3368">
        <f t="shared" si="417"/>
        <v>0</v>
      </c>
      <c r="N3368" t="str">
        <f t="shared" si="418"/>
        <v/>
      </c>
      <c r="O3368" t="e">
        <f>IF(AND(A3368&lt;&gt;A3367,#REF!&lt;&gt;""),#REF!,"")</f>
        <v>#REF!</v>
      </c>
      <c r="P3368" t="e">
        <f t="shared" si="421"/>
        <v>#REF!</v>
      </c>
      <c r="Q3368" s="2" t="e">
        <f t="shared" ca="1" si="422"/>
        <v>#REF!</v>
      </c>
      <c r="R3368" t="e">
        <f>IF(NOT(#REF!="Indskrevet"),"",IF(E3368="",FALSE,AND(NOT(#REF!),VALUE(RIGHT(CONCATENATE(YEAR(E3368)),2))=15)))</f>
        <v>#REF!</v>
      </c>
      <c r="S3368" t="e">
        <f t="shared" si="419"/>
        <v>#REF!</v>
      </c>
      <c r="T3368" t="e">
        <f t="shared" si="420"/>
        <v>#REF!</v>
      </c>
      <c r="U3368" s="2" t="e">
        <f t="shared" si="423"/>
        <v>#REF!</v>
      </c>
      <c r="V3368" s="2"/>
    </row>
    <row r="3369" spans="1:22" x14ac:dyDescent="0.25">
      <c r="A3369" t="s">
        <v>2149</v>
      </c>
      <c r="B3369" t="s">
        <v>2150</v>
      </c>
      <c r="C3369">
        <v>44.999999999999403</v>
      </c>
      <c r="D3369" t="s">
        <v>5306</v>
      </c>
      <c r="E3369" s="1">
        <v>41716</v>
      </c>
      <c r="F3369" t="s">
        <v>5286</v>
      </c>
      <c r="G3369">
        <v>2</v>
      </c>
      <c r="H3369" t="s">
        <v>5287</v>
      </c>
      <c r="I3369" t="s">
        <v>5288</v>
      </c>
      <c r="J3369" t="s">
        <v>5293</v>
      </c>
      <c r="K3369" t="b">
        <f>LOOKUP(A3369,'[1]UDDATA-1'!B:B,'[1]UDDATA-1'!A:A)&lt;&gt;LOOKUP(A3369,'[1]UDDATA-2'!B:B,'[1]UDDATA-2'!A:A)</f>
        <v>0</v>
      </c>
      <c r="L3369" t="str">
        <f t="shared" si="416"/>
        <v/>
      </c>
      <c r="M3369" t="str">
        <f t="shared" si="417"/>
        <v/>
      </c>
      <c r="N3369" t="str">
        <f t="shared" si="418"/>
        <v/>
      </c>
      <c r="O3369" t="e">
        <f>IF(AND(A3369&lt;&gt;A3368,#REF!&lt;&gt;""),#REF!,"")</f>
        <v>#REF!</v>
      </c>
      <c r="P3369" t="e">
        <f t="shared" si="421"/>
        <v>#REF!</v>
      </c>
      <c r="Q3369" s="2" t="e">
        <f t="shared" ca="1" si="422"/>
        <v>#REF!</v>
      </c>
      <c r="R3369" t="e">
        <f>IF(NOT(#REF!="Indskrevet"),"",IF(E3369="",FALSE,AND(NOT(#REF!),VALUE(RIGHT(CONCATENATE(YEAR(E3369)),2))=15)))</f>
        <v>#REF!</v>
      </c>
      <c r="S3369" t="e">
        <f t="shared" si="419"/>
        <v>#REF!</v>
      </c>
      <c r="T3369" t="e">
        <f t="shared" si="420"/>
        <v>#REF!</v>
      </c>
      <c r="U3369" s="2" t="e">
        <f t="shared" si="423"/>
        <v>#REF!</v>
      </c>
      <c r="V3369" s="2"/>
    </row>
    <row r="3370" spans="1:22" x14ac:dyDescent="0.25">
      <c r="A3370" t="s">
        <v>2149</v>
      </c>
      <c r="B3370" t="s">
        <v>2150</v>
      </c>
      <c r="C3370">
        <v>44.999999999999403</v>
      </c>
      <c r="D3370" t="s">
        <v>5306</v>
      </c>
      <c r="E3370" s="1">
        <v>41815</v>
      </c>
      <c r="F3370" t="s">
        <v>5291</v>
      </c>
      <c r="G3370">
        <v>1</v>
      </c>
      <c r="H3370" t="s">
        <v>5307</v>
      </c>
      <c r="I3370" t="s">
        <v>5292</v>
      </c>
      <c r="J3370" t="s">
        <v>5293</v>
      </c>
      <c r="K3370" t="b">
        <f>LOOKUP(A3370,'[1]UDDATA-1'!B:B,'[1]UDDATA-1'!A:A)&lt;&gt;LOOKUP(A3370,'[1]UDDATA-2'!B:B,'[1]UDDATA-2'!A:A)</f>
        <v>0</v>
      </c>
      <c r="L3370" t="str">
        <f t="shared" si="416"/>
        <v>Matematik til multimedie-applikationer</v>
      </c>
      <c r="M3370">
        <f t="shared" si="417"/>
        <v>0</v>
      </c>
      <c r="N3370" t="str">
        <f t="shared" si="418"/>
        <v/>
      </c>
      <c r="O3370" t="e">
        <f>IF(AND(A3370&lt;&gt;A3369,#REF!&lt;&gt;""),#REF!,"")</f>
        <v>#REF!</v>
      </c>
      <c r="P3370" t="e">
        <f t="shared" si="421"/>
        <v>#REF!</v>
      </c>
      <c r="Q3370" s="2" t="e">
        <f t="shared" ca="1" si="422"/>
        <v>#REF!</v>
      </c>
      <c r="R3370" t="e">
        <f>IF(NOT(#REF!="Indskrevet"),"",IF(E3370="",FALSE,AND(NOT(#REF!),VALUE(RIGHT(CONCATENATE(YEAR(E3370)),2))=15)))</f>
        <v>#REF!</v>
      </c>
      <c r="S3370" t="e">
        <f t="shared" si="419"/>
        <v>#REF!</v>
      </c>
      <c r="T3370" t="e">
        <f t="shared" si="420"/>
        <v>#REF!</v>
      </c>
      <c r="U3370" s="2" t="e">
        <f t="shared" si="423"/>
        <v>#REF!</v>
      </c>
      <c r="V3370" s="2"/>
    </row>
    <row r="3371" spans="1:22" x14ac:dyDescent="0.25">
      <c r="A3371" t="s">
        <v>2149</v>
      </c>
      <c r="B3371" t="s">
        <v>2150</v>
      </c>
      <c r="C3371">
        <v>44.999999999999403</v>
      </c>
      <c r="D3371" t="s">
        <v>5285</v>
      </c>
      <c r="E3371" s="1">
        <v>41873</v>
      </c>
      <c r="F3371" t="s">
        <v>5291</v>
      </c>
      <c r="G3371">
        <v>2</v>
      </c>
      <c r="H3371" t="s">
        <v>5287</v>
      </c>
      <c r="I3371" t="s">
        <v>5292</v>
      </c>
      <c r="J3371" t="s">
        <v>5293</v>
      </c>
      <c r="K3371" t="b">
        <f>LOOKUP(A3371,'[1]UDDATA-1'!B:B,'[1]UDDATA-1'!A:A)&lt;&gt;LOOKUP(A3371,'[1]UDDATA-2'!B:B,'[1]UDDATA-2'!A:A)</f>
        <v>0</v>
      </c>
      <c r="L3371" t="str">
        <f t="shared" si="416"/>
        <v/>
      </c>
      <c r="M3371" t="str">
        <f t="shared" si="417"/>
        <v/>
      </c>
      <c r="N3371" t="str">
        <f t="shared" si="418"/>
        <v/>
      </c>
      <c r="O3371" t="e">
        <f>IF(AND(A3371&lt;&gt;A3370,#REF!&lt;&gt;""),#REF!,"")</f>
        <v>#REF!</v>
      </c>
      <c r="P3371" t="e">
        <f t="shared" si="421"/>
        <v>#REF!</v>
      </c>
      <c r="Q3371" s="2" t="e">
        <f t="shared" ca="1" si="422"/>
        <v>#REF!</v>
      </c>
      <c r="R3371" t="e">
        <f>IF(NOT(#REF!="Indskrevet"),"",IF(E3371="",FALSE,AND(NOT(#REF!),VALUE(RIGHT(CONCATENATE(YEAR(E3371)),2))=15)))</f>
        <v>#REF!</v>
      </c>
      <c r="S3371" t="e">
        <f t="shared" si="419"/>
        <v>#REF!</v>
      </c>
      <c r="T3371" t="e">
        <f t="shared" si="420"/>
        <v>#REF!</v>
      </c>
      <c r="U3371" s="2" t="e">
        <f t="shared" si="423"/>
        <v>#REF!</v>
      </c>
      <c r="V3371" s="2"/>
    </row>
    <row r="3372" spans="1:22" x14ac:dyDescent="0.25">
      <c r="A3372" t="s">
        <v>2149</v>
      </c>
      <c r="B3372" t="s">
        <v>2150</v>
      </c>
      <c r="C3372">
        <v>44.999999999999403</v>
      </c>
      <c r="D3372" t="s">
        <v>5306</v>
      </c>
      <c r="E3372" s="1">
        <v>41824</v>
      </c>
      <c r="F3372" t="s">
        <v>5294</v>
      </c>
      <c r="G3372">
        <v>1</v>
      </c>
      <c r="H3372" t="s">
        <v>5287</v>
      </c>
      <c r="I3372" t="s">
        <v>5295</v>
      </c>
      <c r="J3372" t="s">
        <v>5293</v>
      </c>
      <c r="K3372" t="b">
        <f>LOOKUP(A3372,'[1]UDDATA-1'!B:B,'[1]UDDATA-1'!A:A)&lt;&gt;LOOKUP(A3372,'[1]UDDATA-2'!B:B,'[1]UDDATA-2'!A:A)</f>
        <v>0</v>
      </c>
      <c r="L3372" t="str">
        <f t="shared" si="416"/>
        <v>Fysisk interface design</v>
      </c>
      <c r="M3372">
        <f t="shared" si="417"/>
        <v>0</v>
      </c>
      <c r="N3372" t="str">
        <f t="shared" si="418"/>
        <v/>
      </c>
      <c r="O3372" t="e">
        <f>IF(AND(A3372&lt;&gt;A3371,#REF!&lt;&gt;""),#REF!,"")</f>
        <v>#REF!</v>
      </c>
      <c r="P3372" t="e">
        <f t="shared" si="421"/>
        <v>#REF!</v>
      </c>
      <c r="Q3372" s="2" t="e">
        <f t="shared" ca="1" si="422"/>
        <v>#REF!</v>
      </c>
      <c r="R3372" t="e">
        <f>IF(NOT(#REF!="Indskrevet"),"",IF(E3372="",FALSE,AND(NOT(#REF!),VALUE(RIGHT(CONCATENATE(YEAR(E3372)),2))=15)))</f>
        <v>#REF!</v>
      </c>
      <c r="S3372" t="e">
        <f t="shared" si="419"/>
        <v>#REF!</v>
      </c>
      <c r="T3372" t="e">
        <f t="shared" si="420"/>
        <v>#REF!</v>
      </c>
      <c r="U3372" s="2" t="e">
        <f t="shared" si="423"/>
        <v>#REF!</v>
      </c>
      <c r="V3372" s="2"/>
    </row>
    <row r="3373" spans="1:22" x14ac:dyDescent="0.25">
      <c r="A3373" t="s">
        <v>2151</v>
      </c>
      <c r="B3373" t="s">
        <v>2152</v>
      </c>
      <c r="C3373">
        <v>74.999999999998806</v>
      </c>
      <c r="D3373" t="s">
        <v>5306</v>
      </c>
      <c r="E3373" s="1">
        <v>41676</v>
      </c>
      <c r="F3373" t="s">
        <v>5343</v>
      </c>
      <c r="G3373">
        <v>1</v>
      </c>
      <c r="H3373" t="s">
        <v>5307</v>
      </c>
      <c r="I3373" t="s">
        <v>5288</v>
      </c>
      <c r="J3373" t="s">
        <v>5289</v>
      </c>
      <c r="K3373" t="b">
        <f>LOOKUP(A3373,'[1]UDDATA-1'!B:B,'[1]UDDATA-1'!A:A)&lt;&gt;LOOKUP(A3373,'[1]UDDATA-2'!B:B,'[1]UDDATA-2'!A:A)</f>
        <v>0</v>
      </c>
      <c r="L3373" t="str">
        <f t="shared" si="416"/>
        <v>Grundlæggende programmering</v>
      </c>
      <c r="M3373">
        <f t="shared" si="417"/>
        <v>0</v>
      </c>
      <c r="N3373" t="str">
        <f t="shared" si="418"/>
        <v/>
      </c>
      <c r="O3373" t="e">
        <f>IF(AND(A3373&lt;&gt;A3372,#REF!&lt;&gt;""),#REF!,"")</f>
        <v>#REF!</v>
      </c>
      <c r="P3373" t="e">
        <f t="shared" si="421"/>
        <v>#REF!</v>
      </c>
      <c r="Q3373" s="2" t="e">
        <f t="shared" ca="1" si="422"/>
        <v>#REF!</v>
      </c>
      <c r="R3373" t="e">
        <f>IF(NOT(#REF!="Indskrevet"),"",IF(E3373="",FALSE,AND(NOT(#REF!),VALUE(RIGHT(CONCATENATE(YEAR(E3373)),2))=15)))</f>
        <v>#REF!</v>
      </c>
      <c r="S3373" t="e">
        <f t="shared" si="419"/>
        <v>#REF!</v>
      </c>
      <c r="T3373" t="e">
        <f t="shared" si="420"/>
        <v>#REF!</v>
      </c>
      <c r="U3373" s="2" t="e">
        <f t="shared" si="423"/>
        <v>#REF!</v>
      </c>
      <c r="V3373" s="2"/>
    </row>
    <row r="3374" spans="1:22" x14ac:dyDescent="0.25">
      <c r="A3374" t="s">
        <v>2151</v>
      </c>
      <c r="B3374" t="s">
        <v>2152</v>
      </c>
      <c r="C3374">
        <v>74.999999999998806</v>
      </c>
      <c r="D3374" t="s">
        <v>5317</v>
      </c>
      <c r="E3374" s="1">
        <v>41709</v>
      </c>
      <c r="F3374" t="s">
        <v>5343</v>
      </c>
      <c r="G3374">
        <v>2</v>
      </c>
      <c r="H3374" t="s">
        <v>5287</v>
      </c>
      <c r="I3374" t="s">
        <v>5288</v>
      </c>
      <c r="J3374" t="s">
        <v>5293</v>
      </c>
      <c r="K3374" t="b">
        <f>LOOKUP(A3374,'[1]UDDATA-1'!B:B,'[1]UDDATA-1'!A:A)&lt;&gt;LOOKUP(A3374,'[1]UDDATA-2'!B:B,'[1]UDDATA-2'!A:A)</f>
        <v>0</v>
      </c>
      <c r="L3374" t="str">
        <f t="shared" si="416"/>
        <v/>
      </c>
      <c r="M3374" t="str">
        <f t="shared" si="417"/>
        <v/>
      </c>
      <c r="N3374" t="str">
        <f t="shared" si="418"/>
        <v/>
      </c>
      <c r="O3374" t="e">
        <f>IF(AND(A3374&lt;&gt;A3373,#REF!&lt;&gt;""),#REF!,"")</f>
        <v>#REF!</v>
      </c>
      <c r="P3374" t="e">
        <f t="shared" si="421"/>
        <v>#REF!</v>
      </c>
      <c r="Q3374" s="2" t="e">
        <f t="shared" ca="1" si="422"/>
        <v>#REF!</v>
      </c>
      <c r="R3374" t="e">
        <f>IF(NOT(#REF!="Indskrevet"),"",IF(E3374="",FALSE,AND(NOT(#REF!),VALUE(RIGHT(CONCATENATE(YEAR(E3374)),2))=15)))</f>
        <v>#REF!</v>
      </c>
      <c r="S3374" t="e">
        <f t="shared" si="419"/>
        <v>#REF!</v>
      </c>
      <c r="T3374" t="e">
        <f t="shared" si="420"/>
        <v>#REF!</v>
      </c>
      <c r="U3374" s="2" t="e">
        <f t="shared" si="423"/>
        <v>#REF!</v>
      </c>
      <c r="V3374" s="2"/>
    </row>
    <row r="3375" spans="1:22" x14ac:dyDescent="0.25">
      <c r="A3375" t="s">
        <v>2151</v>
      </c>
      <c r="B3375" t="s">
        <v>2152</v>
      </c>
      <c r="C3375">
        <v>74.999999999998806</v>
      </c>
      <c r="D3375" t="s">
        <v>5285</v>
      </c>
      <c r="E3375" s="1">
        <v>41815</v>
      </c>
      <c r="F3375" t="s">
        <v>5344</v>
      </c>
      <c r="G3375">
        <v>1</v>
      </c>
      <c r="H3375" t="s">
        <v>5287</v>
      </c>
      <c r="I3375" t="s">
        <v>5292</v>
      </c>
      <c r="J3375" t="s">
        <v>5293</v>
      </c>
      <c r="K3375" t="b">
        <f>LOOKUP(A3375,'[1]UDDATA-1'!B:B,'[1]UDDATA-1'!A:A)&lt;&gt;LOOKUP(A3375,'[1]UDDATA-2'!B:B,'[1]UDDATA-2'!A:A)</f>
        <v>0</v>
      </c>
      <c r="L3375" t="str">
        <f t="shared" si="416"/>
        <v>Matematik til multimedie-applikationer</v>
      </c>
      <c r="M3375">
        <f t="shared" si="417"/>
        <v>2</v>
      </c>
      <c r="N3375" t="str">
        <f t="shared" si="418"/>
        <v/>
      </c>
      <c r="O3375" t="e">
        <f>IF(AND(A3375&lt;&gt;A3374,#REF!&lt;&gt;""),#REF!,"")</f>
        <v>#REF!</v>
      </c>
      <c r="P3375" t="e">
        <f t="shared" si="421"/>
        <v>#REF!</v>
      </c>
      <c r="Q3375" s="2" t="e">
        <f t="shared" ca="1" si="422"/>
        <v>#REF!</v>
      </c>
      <c r="R3375" t="e">
        <f>IF(NOT(#REF!="Indskrevet"),"",IF(E3375="",FALSE,AND(NOT(#REF!),VALUE(RIGHT(CONCATENATE(YEAR(E3375)),2))=15)))</f>
        <v>#REF!</v>
      </c>
      <c r="S3375" t="e">
        <f t="shared" si="419"/>
        <v>#REF!</v>
      </c>
      <c r="T3375" t="e">
        <f t="shared" si="420"/>
        <v>#REF!</v>
      </c>
      <c r="U3375" s="2" t="e">
        <f t="shared" si="423"/>
        <v>#REF!</v>
      </c>
      <c r="V3375" s="2"/>
    </row>
    <row r="3376" spans="1:22" x14ac:dyDescent="0.25">
      <c r="A3376" t="s">
        <v>2151</v>
      </c>
      <c r="B3376" t="s">
        <v>2152</v>
      </c>
      <c r="C3376">
        <v>74.999999999998806</v>
      </c>
      <c r="D3376" t="s">
        <v>5306</v>
      </c>
      <c r="E3376" s="1">
        <v>41824</v>
      </c>
      <c r="F3376" t="s">
        <v>5345</v>
      </c>
      <c r="G3376">
        <v>1</v>
      </c>
      <c r="H3376" t="s">
        <v>5287</v>
      </c>
      <c r="I3376" t="s">
        <v>5295</v>
      </c>
      <c r="J3376" t="s">
        <v>5293</v>
      </c>
      <c r="K3376" t="b">
        <f>LOOKUP(A3376,'[1]UDDATA-1'!B:B,'[1]UDDATA-1'!A:A)&lt;&gt;LOOKUP(A3376,'[1]UDDATA-2'!B:B,'[1]UDDATA-2'!A:A)</f>
        <v>0</v>
      </c>
      <c r="L3376" t="str">
        <f t="shared" si="416"/>
        <v>Fysisk interface design</v>
      </c>
      <c r="M3376">
        <f t="shared" si="417"/>
        <v>0</v>
      </c>
      <c r="N3376" t="str">
        <f t="shared" si="418"/>
        <v/>
      </c>
      <c r="O3376" t="e">
        <f>IF(AND(A3376&lt;&gt;A3375,#REF!&lt;&gt;""),#REF!,"")</f>
        <v>#REF!</v>
      </c>
      <c r="P3376" t="e">
        <f t="shared" si="421"/>
        <v>#REF!</v>
      </c>
      <c r="Q3376" s="2" t="e">
        <f t="shared" ca="1" si="422"/>
        <v>#REF!</v>
      </c>
      <c r="R3376" t="e">
        <f>IF(NOT(#REF!="Indskrevet"),"",IF(E3376="",FALSE,AND(NOT(#REF!),VALUE(RIGHT(CONCATENATE(YEAR(E3376)),2))=15)))</f>
        <v>#REF!</v>
      </c>
      <c r="S3376" t="e">
        <f t="shared" si="419"/>
        <v>#REF!</v>
      </c>
      <c r="T3376" t="e">
        <f t="shared" si="420"/>
        <v>#REF!</v>
      </c>
      <c r="U3376" s="2" t="e">
        <f t="shared" si="423"/>
        <v>#REF!</v>
      </c>
      <c r="V3376" s="2"/>
    </row>
    <row r="3377" spans="1:22" x14ac:dyDescent="0.25">
      <c r="A3377" t="s">
        <v>2151</v>
      </c>
      <c r="B3377" t="s">
        <v>2152</v>
      </c>
      <c r="C3377">
        <v>74.999999999998806</v>
      </c>
      <c r="D3377" t="s">
        <v>5318</v>
      </c>
      <c r="E3377" s="1">
        <v>42150</v>
      </c>
      <c r="F3377" t="s">
        <v>5346</v>
      </c>
      <c r="G3377">
        <v>1</v>
      </c>
      <c r="H3377" t="s">
        <v>5287</v>
      </c>
      <c r="I3377" t="s">
        <v>5298</v>
      </c>
      <c r="J3377" t="s">
        <v>5303</v>
      </c>
      <c r="K3377" t="b">
        <f>LOOKUP(A3377,'[1]UDDATA-1'!B:B,'[1]UDDATA-1'!A:A)&lt;&gt;LOOKUP(A3377,'[1]UDDATA-2'!B:B,'[1]UDDATA-2'!A:A)</f>
        <v>0</v>
      </c>
      <c r="L3377" t="str">
        <f t="shared" si="416"/>
        <v>Proceduremæssig programmering</v>
      </c>
      <c r="M3377" t="str">
        <f t="shared" si="417"/>
        <v/>
      </c>
      <c r="N3377" t="str">
        <f t="shared" si="418"/>
        <v>U</v>
      </c>
      <c r="O3377" t="e">
        <f>IF(AND(A3377&lt;&gt;A3376,#REF!&lt;&gt;""),#REF!,"")</f>
        <v>#REF!</v>
      </c>
      <c r="P3377" t="e">
        <f t="shared" si="421"/>
        <v>#REF!</v>
      </c>
      <c r="Q3377" s="2" t="e">
        <f t="shared" ca="1" si="422"/>
        <v>#REF!</v>
      </c>
      <c r="R3377" t="e">
        <f>IF(NOT(#REF!="Indskrevet"),"",IF(E3377="",FALSE,AND(NOT(#REF!),VALUE(RIGHT(CONCATENATE(YEAR(E3377)),2))=15)))</f>
        <v>#REF!</v>
      </c>
      <c r="S3377" t="e">
        <f t="shared" si="419"/>
        <v>#REF!</v>
      </c>
      <c r="T3377" t="e">
        <f t="shared" si="420"/>
        <v>#REF!</v>
      </c>
      <c r="U3377" s="2" t="e">
        <f t="shared" si="423"/>
        <v>#REF!</v>
      </c>
      <c r="V3377" s="2"/>
    </row>
    <row r="3378" spans="1:22" x14ac:dyDescent="0.25">
      <c r="A3378" t="s">
        <v>2153</v>
      </c>
      <c r="B3378" t="s">
        <v>2154</v>
      </c>
      <c r="C3378">
        <v>179.99999999999599</v>
      </c>
      <c r="D3378" t="s">
        <v>5317</v>
      </c>
      <c r="E3378" s="1">
        <v>41296</v>
      </c>
      <c r="F3378" t="s">
        <v>5328</v>
      </c>
      <c r="G3378">
        <v>1</v>
      </c>
      <c r="H3378" t="s">
        <v>5287</v>
      </c>
      <c r="I3378" t="s">
        <v>5324</v>
      </c>
      <c r="J3378" t="s">
        <v>5289</v>
      </c>
      <c r="K3378" t="b">
        <f>LOOKUP(A3378,'[1]UDDATA-1'!B:B,'[1]UDDATA-1'!A:A)&lt;&gt;LOOKUP(A3378,'[1]UDDATA-2'!B:B,'[1]UDDATA-2'!A:A)</f>
        <v>0</v>
      </c>
      <c r="L3378" t="str">
        <f t="shared" si="416"/>
        <v>Lineær algebra</v>
      </c>
      <c r="M3378">
        <f t="shared" si="417"/>
        <v>4</v>
      </c>
      <c r="N3378" t="str">
        <f t="shared" si="418"/>
        <v/>
      </c>
      <c r="O3378" t="e">
        <f>IF(AND(A3378&lt;&gt;A3377,#REF!&lt;&gt;""),#REF!,"")</f>
        <v>#REF!</v>
      </c>
      <c r="P3378" t="e">
        <f t="shared" si="421"/>
        <v>#REF!</v>
      </c>
      <c r="Q3378" s="2" t="e">
        <f t="shared" ca="1" si="422"/>
        <v>#REF!</v>
      </c>
      <c r="R3378" t="e">
        <f>IF(NOT(#REF!="Indskrevet"),"",IF(E3378="",FALSE,AND(NOT(#REF!),VALUE(RIGHT(CONCATENATE(YEAR(E3378)),2))=15)))</f>
        <v>#REF!</v>
      </c>
      <c r="S3378" t="e">
        <f t="shared" si="419"/>
        <v>#REF!</v>
      </c>
      <c r="T3378" t="e">
        <f t="shared" si="420"/>
        <v>#REF!</v>
      </c>
      <c r="U3378" s="2" t="e">
        <f t="shared" si="423"/>
        <v>#REF!</v>
      </c>
      <c r="V3378" s="2"/>
    </row>
    <row r="3379" spans="1:22" x14ac:dyDescent="0.25">
      <c r="A3379" t="s">
        <v>2153</v>
      </c>
      <c r="B3379" t="s">
        <v>2154</v>
      </c>
      <c r="C3379">
        <v>179.99999999999599</v>
      </c>
      <c r="D3379" t="s">
        <v>5296</v>
      </c>
      <c r="E3379" s="1">
        <v>41444</v>
      </c>
      <c r="F3379" t="s">
        <v>5329</v>
      </c>
      <c r="G3379">
        <v>1</v>
      </c>
      <c r="H3379" t="s">
        <v>5287</v>
      </c>
      <c r="I3379" t="s">
        <v>5330</v>
      </c>
      <c r="J3379" t="s">
        <v>5293</v>
      </c>
      <c r="K3379" t="b">
        <f>LOOKUP(A3379,'[1]UDDATA-1'!B:B,'[1]UDDATA-1'!A:A)&lt;&gt;LOOKUP(A3379,'[1]UDDATA-2'!B:B,'[1]UDDATA-2'!A:A)</f>
        <v>0</v>
      </c>
      <c r="L3379" t="str">
        <f t="shared" si="416"/>
        <v>Diskret matematik</v>
      </c>
      <c r="M3379">
        <f t="shared" si="417"/>
        <v>7</v>
      </c>
      <c r="N3379" t="str">
        <f t="shared" si="418"/>
        <v/>
      </c>
      <c r="O3379" t="e">
        <f>IF(AND(A3379&lt;&gt;A3378,#REF!&lt;&gt;""),#REF!,"")</f>
        <v>#REF!</v>
      </c>
      <c r="P3379" t="e">
        <f t="shared" si="421"/>
        <v>#REF!</v>
      </c>
      <c r="Q3379" s="2" t="e">
        <f t="shared" ca="1" si="422"/>
        <v>#REF!</v>
      </c>
      <c r="R3379" t="e">
        <f>IF(NOT(#REF!="Indskrevet"),"",IF(E3379="",FALSE,AND(NOT(#REF!),VALUE(RIGHT(CONCATENATE(YEAR(E3379)),2))=15)))</f>
        <v>#REF!</v>
      </c>
      <c r="S3379" t="e">
        <f t="shared" si="419"/>
        <v>#REF!</v>
      </c>
      <c r="T3379" t="e">
        <f t="shared" si="420"/>
        <v>#REF!</v>
      </c>
      <c r="U3379" s="2" t="e">
        <f t="shared" si="423"/>
        <v>#REF!</v>
      </c>
      <c r="V3379" s="2"/>
    </row>
    <row r="3380" spans="1:22" x14ac:dyDescent="0.25">
      <c r="A3380" t="s">
        <v>2153</v>
      </c>
      <c r="B3380" t="s">
        <v>2154</v>
      </c>
      <c r="C3380">
        <v>179.99999999999599</v>
      </c>
      <c r="D3380" t="s">
        <v>5296</v>
      </c>
      <c r="E3380" s="1">
        <v>41452</v>
      </c>
      <c r="F3380" t="s">
        <v>5331</v>
      </c>
      <c r="G3380">
        <v>1</v>
      </c>
      <c r="H3380" t="s">
        <v>5287</v>
      </c>
      <c r="I3380" t="s">
        <v>5332</v>
      </c>
      <c r="J3380" t="s">
        <v>5293</v>
      </c>
      <c r="K3380" t="b">
        <f>LOOKUP(A3380,'[1]UDDATA-1'!B:B,'[1]UDDATA-1'!A:A)&lt;&gt;LOOKUP(A3380,'[1]UDDATA-2'!B:B,'[1]UDDATA-2'!A:A)</f>
        <v>0</v>
      </c>
      <c r="L3380" t="str">
        <f t="shared" si="416"/>
        <v>Computerarkitektur</v>
      </c>
      <c r="M3380">
        <f t="shared" si="417"/>
        <v>7</v>
      </c>
      <c r="N3380" t="str">
        <f t="shared" si="418"/>
        <v/>
      </c>
      <c r="O3380" t="e">
        <f>IF(AND(A3380&lt;&gt;A3379,#REF!&lt;&gt;""),#REF!,"")</f>
        <v>#REF!</v>
      </c>
      <c r="P3380" t="e">
        <f t="shared" si="421"/>
        <v>#REF!</v>
      </c>
      <c r="Q3380" s="2" t="e">
        <f t="shared" ca="1" si="422"/>
        <v>#REF!</v>
      </c>
      <c r="R3380" t="e">
        <f>IF(NOT(#REF!="Indskrevet"),"",IF(E3380="",FALSE,AND(NOT(#REF!),VALUE(RIGHT(CONCATENATE(YEAR(E3380)),2))=15)))</f>
        <v>#REF!</v>
      </c>
      <c r="S3380" t="e">
        <f t="shared" si="419"/>
        <v>#REF!</v>
      </c>
      <c r="T3380" t="e">
        <f t="shared" si="420"/>
        <v>#REF!</v>
      </c>
      <c r="U3380" s="2" t="e">
        <f t="shared" si="423"/>
        <v>#REF!</v>
      </c>
      <c r="V3380" s="2"/>
    </row>
    <row r="3381" spans="1:22" x14ac:dyDescent="0.25">
      <c r="A3381" t="s">
        <v>2153</v>
      </c>
      <c r="B3381" t="s">
        <v>2154</v>
      </c>
      <c r="C3381">
        <v>179.99999999999599</v>
      </c>
      <c r="D3381" t="s">
        <v>5296</v>
      </c>
      <c r="E3381" s="1">
        <v>41450</v>
      </c>
      <c r="F3381" t="s">
        <v>5333</v>
      </c>
      <c r="G3381">
        <v>1</v>
      </c>
      <c r="H3381" t="s">
        <v>5287</v>
      </c>
      <c r="I3381" t="s">
        <v>5334</v>
      </c>
      <c r="J3381" t="s">
        <v>5293</v>
      </c>
      <c r="K3381" t="b">
        <f>LOOKUP(A3381,'[1]UDDATA-1'!B:B,'[1]UDDATA-1'!A:A)&lt;&gt;LOOKUP(A3381,'[1]UDDATA-2'!B:B,'[1]UDDATA-2'!A:A)</f>
        <v>0</v>
      </c>
      <c r="L3381" t="str">
        <f t="shared" si="416"/>
        <v>Objektorienteret programmering</v>
      </c>
      <c r="M3381">
        <f t="shared" si="417"/>
        <v>7</v>
      </c>
      <c r="N3381" t="str">
        <f t="shared" si="418"/>
        <v/>
      </c>
      <c r="O3381" t="e">
        <f>IF(AND(A3381&lt;&gt;A3380,#REF!&lt;&gt;""),#REF!,"")</f>
        <v>#REF!</v>
      </c>
      <c r="P3381" t="e">
        <f t="shared" si="421"/>
        <v>#REF!</v>
      </c>
      <c r="Q3381" s="2" t="e">
        <f t="shared" ca="1" si="422"/>
        <v>#REF!</v>
      </c>
      <c r="R3381" t="e">
        <f>IF(NOT(#REF!="Indskrevet"),"",IF(E3381="",FALSE,AND(NOT(#REF!),VALUE(RIGHT(CONCATENATE(YEAR(E3381)),2))=15)))</f>
        <v>#REF!</v>
      </c>
      <c r="S3381" t="e">
        <f t="shared" si="419"/>
        <v>#REF!</v>
      </c>
      <c r="T3381" t="e">
        <f t="shared" si="420"/>
        <v>#REF!</v>
      </c>
      <c r="U3381" s="2" t="e">
        <f t="shared" si="423"/>
        <v>#REF!</v>
      </c>
      <c r="V3381" s="2"/>
    </row>
    <row r="3382" spans="1:22" x14ac:dyDescent="0.25">
      <c r="A3382" t="s">
        <v>2153</v>
      </c>
      <c r="B3382" t="s">
        <v>2154</v>
      </c>
      <c r="C3382">
        <v>179.99999999999599</v>
      </c>
      <c r="D3382" t="s">
        <v>5285</v>
      </c>
      <c r="E3382" s="1">
        <v>41682</v>
      </c>
      <c r="F3382" t="s">
        <v>5339</v>
      </c>
      <c r="G3382">
        <v>1</v>
      </c>
      <c r="H3382" t="s">
        <v>5287</v>
      </c>
      <c r="I3382" t="s">
        <v>5340</v>
      </c>
      <c r="J3382" t="s">
        <v>5299</v>
      </c>
      <c r="K3382" t="b">
        <f>LOOKUP(A3382,'[1]UDDATA-1'!B:B,'[1]UDDATA-1'!A:A)&lt;&gt;LOOKUP(A3382,'[1]UDDATA-2'!B:B,'[1]UDDATA-2'!A:A)</f>
        <v>0</v>
      </c>
      <c r="L3382" t="str">
        <f t="shared" si="416"/>
        <v>Algoritmik og datastrukturer</v>
      </c>
      <c r="M3382">
        <f t="shared" si="417"/>
        <v>2</v>
      </c>
      <c r="N3382" t="str">
        <f t="shared" si="418"/>
        <v/>
      </c>
      <c r="O3382" t="e">
        <f>IF(AND(A3382&lt;&gt;A3381,#REF!&lt;&gt;""),#REF!,"")</f>
        <v>#REF!</v>
      </c>
      <c r="P3382" t="e">
        <f t="shared" si="421"/>
        <v>#REF!</v>
      </c>
      <c r="Q3382" s="2" t="e">
        <f t="shared" ca="1" si="422"/>
        <v>#REF!</v>
      </c>
      <c r="R3382" t="e">
        <f>IF(NOT(#REF!="Indskrevet"),"",IF(E3382="",FALSE,AND(NOT(#REF!),VALUE(RIGHT(CONCATENATE(YEAR(E3382)),2))=15)))</f>
        <v>#REF!</v>
      </c>
      <c r="S3382" t="e">
        <f t="shared" si="419"/>
        <v>#REF!</v>
      </c>
      <c r="T3382" t="e">
        <f t="shared" si="420"/>
        <v>#REF!</v>
      </c>
      <c r="U3382" s="2" t="e">
        <f t="shared" si="423"/>
        <v>#REF!</v>
      </c>
      <c r="V3382" s="2"/>
    </row>
    <row r="3383" spans="1:22" x14ac:dyDescent="0.25">
      <c r="A3383" t="s">
        <v>2153</v>
      </c>
      <c r="B3383" t="s">
        <v>2154</v>
      </c>
      <c r="C3383">
        <v>179.99999999999599</v>
      </c>
      <c r="D3383" t="s">
        <v>5290</v>
      </c>
      <c r="E3383" s="1">
        <v>41814</v>
      </c>
      <c r="F3383" t="s">
        <v>5341</v>
      </c>
      <c r="G3383">
        <v>1</v>
      </c>
      <c r="H3383" t="s">
        <v>5287</v>
      </c>
      <c r="I3383" t="s">
        <v>5342</v>
      </c>
      <c r="J3383" t="s">
        <v>5303</v>
      </c>
      <c r="K3383" t="b">
        <f>LOOKUP(A3383,'[1]UDDATA-1'!B:B,'[1]UDDATA-1'!A:A)&lt;&gt;LOOKUP(A3383,'[1]UDDATA-2'!B:B,'[1]UDDATA-2'!A:A)</f>
        <v>0</v>
      </c>
      <c r="L3383" t="str">
        <f t="shared" si="416"/>
        <v>Syntaks og semantik</v>
      </c>
      <c r="M3383">
        <f t="shared" si="417"/>
        <v>10</v>
      </c>
      <c r="N3383" t="str">
        <f t="shared" si="418"/>
        <v/>
      </c>
      <c r="O3383" t="e">
        <f>IF(AND(A3383&lt;&gt;A3382,#REF!&lt;&gt;""),#REF!,"")</f>
        <v>#REF!</v>
      </c>
      <c r="P3383" t="e">
        <f t="shared" si="421"/>
        <v>#REF!</v>
      </c>
      <c r="Q3383" s="2" t="e">
        <f t="shared" ca="1" si="422"/>
        <v>#REF!</v>
      </c>
      <c r="R3383" t="e">
        <f>IF(NOT(#REF!="Indskrevet"),"",IF(E3383="",FALSE,AND(NOT(#REF!),VALUE(RIGHT(CONCATENATE(YEAR(E3383)),2))=15)))</f>
        <v>#REF!</v>
      </c>
      <c r="S3383" t="e">
        <f t="shared" si="419"/>
        <v>#REF!</v>
      </c>
      <c r="T3383" t="e">
        <f t="shared" si="420"/>
        <v>#REF!</v>
      </c>
      <c r="U3383" s="2" t="e">
        <f t="shared" si="423"/>
        <v>#REF!</v>
      </c>
      <c r="V3383" s="2"/>
    </row>
    <row r="3384" spans="1:22" x14ac:dyDescent="0.25">
      <c r="A3384" t="s">
        <v>2155</v>
      </c>
      <c r="B3384" t="s">
        <v>2156</v>
      </c>
      <c r="C3384">
        <v>24.999999999999599</v>
      </c>
      <c r="D3384" t="s">
        <v>5306</v>
      </c>
      <c r="E3384" s="1">
        <v>41296</v>
      </c>
      <c r="F3384" t="s">
        <v>5328</v>
      </c>
      <c r="G3384">
        <v>1</v>
      </c>
      <c r="H3384" t="s">
        <v>5287</v>
      </c>
      <c r="I3384" t="s">
        <v>5324</v>
      </c>
      <c r="J3384" t="s">
        <v>5289</v>
      </c>
      <c r="K3384" t="b">
        <f>LOOKUP(A3384,'[1]UDDATA-1'!B:B,'[1]UDDATA-1'!A:A)&lt;&gt;LOOKUP(A3384,'[1]UDDATA-2'!B:B,'[1]UDDATA-2'!A:A)</f>
        <v>0</v>
      </c>
      <c r="L3384" t="str">
        <f t="shared" si="416"/>
        <v>Lineær algebra</v>
      </c>
      <c r="M3384">
        <f t="shared" si="417"/>
        <v>0</v>
      </c>
      <c r="N3384" t="str">
        <f t="shared" si="418"/>
        <v/>
      </c>
      <c r="O3384" t="e">
        <f>IF(AND(A3384&lt;&gt;A3383,#REF!&lt;&gt;""),#REF!,"")</f>
        <v>#REF!</v>
      </c>
      <c r="P3384" t="e">
        <f t="shared" si="421"/>
        <v>#REF!</v>
      </c>
      <c r="Q3384" s="2" t="e">
        <f t="shared" ca="1" si="422"/>
        <v>#REF!</v>
      </c>
      <c r="R3384" t="e">
        <f>IF(NOT(#REF!="Indskrevet"),"",IF(E3384="",FALSE,AND(NOT(#REF!),VALUE(RIGHT(CONCATENATE(YEAR(E3384)),2))=15)))</f>
        <v>#REF!</v>
      </c>
      <c r="S3384" t="e">
        <f t="shared" si="419"/>
        <v>#REF!</v>
      </c>
      <c r="T3384" t="e">
        <f t="shared" si="420"/>
        <v>#REF!</v>
      </c>
      <c r="U3384" s="2" t="e">
        <f t="shared" si="423"/>
        <v>#REF!</v>
      </c>
      <c r="V3384" s="2"/>
    </row>
    <row r="3385" spans="1:22" x14ac:dyDescent="0.25">
      <c r="A3385" t="s">
        <v>2155</v>
      </c>
      <c r="B3385" t="s">
        <v>2156</v>
      </c>
      <c r="C3385">
        <v>24.999999999999599</v>
      </c>
      <c r="D3385" t="s">
        <v>5318</v>
      </c>
      <c r="E3385" s="1">
        <v>41444</v>
      </c>
      <c r="F3385" t="s">
        <v>5329</v>
      </c>
      <c r="G3385">
        <v>1</v>
      </c>
      <c r="H3385" t="s">
        <v>5287</v>
      </c>
      <c r="I3385" t="s">
        <v>5330</v>
      </c>
      <c r="J3385" t="s">
        <v>5293</v>
      </c>
      <c r="K3385" t="b">
        <f>LOOKUP(A3385,'[1]UDDATA-1'!B:B,'[1]UDDATA-1'!A:A)&lt;&gt;LOOKUP(A3385,'[1]UDDATA-2'!B:B,'[1]UDDATA-2'!A:A)</f>
        <v>0</v>
      </c>
      <c r="L3385" t="str">
        <f t="shared" si="416"/>
        <v>Diskret matematik</v>
      </c>
      <c r="M3385" t="str">
        <f t="shared" si="417"/>
        <v/>
      </c>
      <c r="N3385" t="str">
        <f t="shared" si="418"/>
        <v>U</v>
      </c>
      <c r="O3385" t="e">
        <f>IF(AND(A3385&lt;&gt;A3384,#REF!&lt;&gt;""),#REF!,"")</f>
        <v>#REF!</v>
      </c>
      <c r="P3385" t="e">
        <f t="shared" si="421"/>
        <v>#REF!</v>
      </c>
      <c r="Q3385" s="2" t="e">
        <f t="shared" ca="1" si="422"/>
        <v>#REF!</v>
      </c>
      <c r="R3385" t="e">
        <f>IF(NOT(#REF!="Indskrevet"),"",IF(E3385="",FALSE,AND(NOT(#REF!),VALUE(RIGHT(CONCATENATE(YEAR(E3385)),2))=15)))</f>
        <v>#REF!</v>
      </c>
      <c r="S3385" t="e">
        <f t="shared" si="419"/>
        <v>#REF!</v>
      </c>
      <c r="T3385" t="e">
        <f t="shared" si="420"/>
        <v>#REF!</v>
      </c>
      <c r="U3385" s="2" t="e">
        <f t="shared" si="423"/>
        <v>#REF!</v>
      </c>
      <c r="V3385" s="2"/>
    </row>
    <row r="3386" spans="1:22" x14ac:dyDescent="0.25">
      <c r="A3386" t="s">
        <v>2155</v>
      </c>
      <c r="B3386" t="s">
        <v>2156</v>
      </c>
      <c r="C3386">
        <v>24.999999999999599</v>
      </c>
      <c r="D3386" t="s">
        <v>5318</v>
      </c>
      <c r="E3386" s="1">
        <v>41452</v>
      </c>
      <c r="F3386" t="s">
        <v>5331</v>
      </c>
      <c r="G3386">
        <v>1</v>
      </c>
      <c r="H3386" t="s">
        <v>5287</v>
      </c>
      <c r="I3386" t="s">
        <v>5332</v>
      </c>
      <c r="J3386" t="s">
        <v>5293</v>
      </c>
      <c r="K3386" t="b">
        <f>LOOKUP(A3386,'[1]UDDATA-1'!B:B,'[1]UDDATA-1'!A:A)&lt;&gt;LOOKUP(A3386,'[1]UDDATA-2'!B:B,'[1]UDDATA-2'!A:A)</f>
        <v>0</v>
      </c>
      <c r="L3386" t="str">
        <f t="shared" si="416"/>
        <v>Computerarkitektur</v>
      </c>
      <c r="M3386" t="str">
        <f t="shared" si="417"/>
        <v/>
      </c>
      <c r="N3386" t="str">
        <f t="shared" si="418"/>
        <v>U</v>
      </c>
      <c r="O3386" t="e">
        <f>IF(AND(A3386&lt;&gt;A3385,#REF!&lt;&gt;""),#REF!,"")</f>
        <v>#REF!</v>
      </c>
      <c r="P3386" t="e">
        <f t="shared" si="421"/>
        <v>#REF!</v>
      </c>
      <c r="Q3386" s="2" t="e">
        <f t="shared" ca="1" si="422"/>
        <v>#REF!</v>
      </c>
      <c r="R3386" t="e">
        <f>IF(NOT(#REF!="Indskrevet"),"",IF(E3386="",FALSE,AND(NOT(#REF!),VALUE(RIGHT(CONCATENATE(YEAR(E3386)),2))=15)))</f>
        <v>#REF!</v>
      </c>
      <c r="S3386" t="e">
        <f t="shared" si="419"/>
        <v>#REF!</v>
      </c>
      <c r="T3386" t="e">
        <f t="shared" si="420"/>
        <v>#REF!</v>
      </c>
      <c r="U3386" s="2" t="e">
        <f t="shared" si="423"/>
        <v>#REF!</v>
      </c>
      <c r="V3386" s="2"/>
    </row>
    <row r="3387" spans="1:22" x14ac:dyDescent="0.25">
      <c r="A3387" t="s">
        <v>2155</v>
      </c>
      <c r="B3387" t="s">
        <v>2156</v>
      </c>
      <c r="C3387">
        <v>24.999999999999599</v>
      </c>
      <c r="D3387" t="s">
        <v>5318</v>
      </c>
      <c r="E3387" s="1">
        <v>41432</v>
      </c>
      <c r="F3387" t="s">
        <v>5333</v>
      </c>
      <c r="G3387">
        <v>1</v>
      </c>
      <c r="H3387" t="s">
        <v>5287</v>
      </c>
      <c r="I3387" t="s">
        <v>5334</v>
      </c>
      <c r="J3387" t="s">
        <v>5293</v>
      </c>
      <c r="K3387" t="b">
        <f>LOOKUP(A3387,'[1]UDDATA-1'!B:B,'[1]UDDATA-1'!A:A)&lt;&gt;LOOKUP(A3387,'[1]UDDATA-2'!B:B,'[1]UDDATA-2'!A:A)</f>
        <v>0</v>
      </c>
      <c r="L3387" t="str">
        <f t="shared" si="416"/>
        <v>Objektorienteret programmering</v>
      </c>
      <c r="M3387" t="str">
        <f t="shared" si="417"/>
        <v/>
      </c>
      <c r="N3387" t="str">
        <f t="shared" si="418"/>
        <v>U</v>
      </c>
      <c r="O3387" t="e">
        <f>IF(AND(A3387&lt;&gt;A3386,#REF!&lt;&gt;""),#REF!,"")</f>
        <v>#REF!</v>
      </c>
      <c r="P3387" t="e">
        <f t="shared" si="421"/>
        <v>#REF!</v>
      </c>
      <c r="Q3387" s="2" t="e">
        <f t="shared" ca="1" si="422"/>
        <v>#REF!</v>
      </c>
      <c r="R3387" t="e">
        <f>IF(NOT(#REF!="Indskrevet"),"",IF(E3387="",FALSE,AND(NOT(#REF!),VALUE(RIGHT(CONCATENATE(YEAR(E3387)),2))=15)))</f>
        <v>#REF!</v>
      </c>
      <c r="S3387" t="e">
        <f t="shared" si="419"/>
        <v>#REF!</v>
      </c>
      <c r="T3387" t="e">
        <f t="shared" si="420"/>
        <v>#REF!</v>
      </c>
      <c r="U3387" s="2" t="e">
        <f t="shared" si="423"/>
        <v>#REF!</v>
      </c>
      <c r="V3387" s="2"/>
    </row>
    <row r="3388" spans="1:22" x14ac:dyDescent="0.25">
      <c r="A3388" t="s">
        <v>2157</v>
      </c>
      <c r="B3388" t="s">
        <v>2158</v>
      </c>
      <c r="C3388">
        <v>59.999999999998799</v>
      </c>
      <c r="D3388" t="s">
        <v>5318</v>
      </c>
      <c r="E3388" s="1">
        <v>42018</v>
      </c>
      <c r="F3388" t="s">
        <v>5349</v>
      </c>
      <c r="G3388">
        <v>1</v>
      </c>
      <c r="H3388" t="s">
        <v>5307</v>
      </c>
      <c r="I3388" t="s">
        <v>5350</v>
      </c>
      <c r="J3388" t="s">
        <v>5289</v>
      </c>
      <c r="K3388" t="b">
        <f>LOOKUP(A3388,'[1]UDDATA-1'!B:B,'[1]UDDATA-1'!A:A)&lt;&gt;LOOKUP(A3388,'[1]UDDATA-2'!B:B,'[1]UDDATA-2'!A:A)</f>
        <v>0</v>
      </c>
      <c r="L3388" t="str">
        <f t="shared" si="416"/>
        <v>Objektorienteret programmering 1</v>
      </c>
      <c r="M3388" t="str">
        <f t="shared" si="417"/>
        <v/>
      </c>
      <c r="N3388" t="str">
        <f t="shared" si="418"/>
        <v>U</v>
      </c>
      <c r="O3388" t="e">
        <f>IF(AND(A3388&lt;&gt;A3387,#REF!&lt;&gt;""),#REF!,"")</f>
        <v>#REF!</v>
      </c>
      <c r="P3388" t="e">
        <f t="shared" si="421"/>
        <v>#REF!</v>
      </c>
      <c r="Q3388" s="2" t="e">
        <f t="shared" ca="1" si="422"/>
        <v>#REF!</v>
      </c>
      <c r="R3388" t="e">
        <f>IF(NOT(#REF!="Indskrevet"),"",IF(E3388="",FALSE,AND(NOT(#REF!),VALUE(RIGHT(CONCATENATE(YEAR(E3388)),2))=15)))</f>
        <v>#REF!</v>
      </c>
      <c r="S3388" t="e">
        <f t="shared" si="419"/>
        <v>#REF!</v>
      </c>
      <c r="T3388" t="e">
        <f t="shared" si="420"/>
        <v>#REF!</v>
      </c>
      <c r="U3388" s="2" t="e">
        <f t="shared" si="423"/>
        <v>#REF!</v>
      </c>
      <c r="V3388" s="2"/>
    </row>
    <row r="3389" spans="1:22" x14ac:dyDescent="0.25">
      <c r="A3389" t="s">
        <v>2157</v>
      </c>
      <c r="B3389" t="s">
        <v>2158</v>
      </c>
      <c r="C3389">
        <v>59.999999999998799</v>
      </c>
      <c r="D3389" t="s">
        <v>5296</v>
      </c>
      <c r="E3389" s="1">
        <v>42063</v>
      </c>
      <c r="F3389" t="s">
        <v>5349</v>
      </c>
      <c r="G3389">
        <v>2</v>
      </c>
      <c r="H3389" t="s">
        <v>5287</v>
      </c>
      <c r="I3389" t="s">
        <v>5350</v>
      </c>
      <c r="J3389" t="s">
        <v>5289</v>
      </c>
      <c r="K3389" t="b">
        <f>LOOKUP(A3389,'[1]UDDATA-1'!B:B,'[1]UDDATA-1'!A:A)&lt;&gt;LOOKUP(A3389,'[1]UDDATA-2'!B:B,'[1]UDDATA-2'!A:A)</f>
        <v>0</v>
      </c>
      <c r="L3389" t="str">
        <f t="shared" si="416"/>
        <v/>
      </c>
      <c r="M3389" t="str">
        <f t="shared" si="417"/>
        <v/>
      </c>
      <c r="N3389" t="str">
        <f t="shared" si="418"/>
        <v/>
      </c>
      <c r="O3389" t="e">
        <f>IF(AND(A3389&lt;&gt;A3388,#REF!&lt;&gt;""),#REF!,"")</f>
        <v>#REF!</v>
      </c>
      <c r="P3389" t="e">
        <f t="shared" si="421"/>
        <v>#REF!</v>
      </c>
      <c r="Q3389" s="2" t="e">
        <f t="shared" ca="1" si="422"/>
        <v>#REF!</v>
      </c>
      <c r="R3389" t="e">
        <f>IF(NOT(#REF!="Indskrevet"),"",IF(E3389="",FALSE,AND(NOT(#REF!),VALUE(RIGHT(CONCATENATE(YEAR(E3389)),2))=15)))</f>
        <v>#REF!</v>
      </c>
      <c r="S3389" t="e">
        <f t="shared" si="419"/>
        <v>#REF!</v>
      </c>
      <c r="T3389" t="e">
        <f t="shared" si="420"/>
        <v>#REF!</v>
      </c>
      <c r="U3389" s="2" t="e">
        <f t="shared" si="423"/>
        <v>#REF!</v>
      </c>
      <c r="V3389" s="2"/>
    </row>
    <row r="3390" spans="1:22" x14ac:dyDescent="0.25">
      <c r="A3390" t="s">
        <v>2157</v>
      </c>
      <c r="B3390" t="s">
        <v>2158</v>
      </c>
      <c r="C3390">
        <v>59.999999999998799</v>
      </c>
      <c r="D3390" t="s">
        <v>5318</v>
      </c>
      <c r="E3390" s="1">
        <v>42030</v>
      </c>
      <c r="F3390" t="s">
        <v>5351</v>
      </c>
      <c r="G3390">
        <v>1</v>
      </c>
      <c r="H3390" t="s">
        <v>5307</v>
      </c>
      <c r="I3390" t="s">
        <v>5324</v>
      </c>
      <c r="J3390" t="s">
        <v>5289</v>
      </c>
      <c r="K3390" t="b">
        <f>LOOKUP(A3390,'[1]UDDATA-1'!B:B,'[1]UDDATA-1'!A:A)&lt;&gt;LOOKUP(A3390,'[1]UDDATA-2'!B:B,'[1]UDDATA-2'!A:A)</f>
        <v>0</v>
      </c>
      <c r="L3390" t="str">
        <f t="shared" si="416"/>
        <v>Lineær algebra</v>
      </c>
      <c r="M3390" t="str">
        <f t="shared" si="417"/>
        <v/>
      </c>
      <c r="N3390" t="str">
        <f t="shared" si="418"/>
        <v>U</v>
      </c>
      <c r="O3390" t="e">
        <f>IF(AND(A3390&lt;&gt;A3389,#REF!&lt;&gt;""),#REF!,"")</f>
        <v>#REF!</v>
      </c>
      <c r="P3390" t="e">
        <f t="shared" si="421"/>
        <v>#REF!</v>
      </c>
      <c r="Q3390" s="2" t="e">
        <f t="shared" ca="1" si="422"/>
        <v>#REF!</v>
      </c>
      <c r="R3390" t="e">
        <f>IF(NOT(#REF!="Indskrevet"),"",IF(E3390="",FALSE,AND(NOT(#REF!),VALUE(RIGHT(CONCATENATE(YEAR(E3390)),2))=15)))</f>
        <v>#REF!</v>
      </c>
      <c r="S3390" t="e">
        <f t="shared" si="419"/>
        <v>#REF!</v>
      </c>
      <c r="T3390" t="e">
        <f t="shared" si="420"/>
        <v>#REF!</v>
      </c>
      <c r="U3390" s="2" t="e">
        <f t="shared" si="423"/>
        <v>#REF!</v>
      </c>
      <c r="V3390" s="2"/>
    </row>
    <row r="3391" spans="1:22" x14ac:dyDescent="0.25">
      <c r="A3391" t="s">
        <v>2157</v>
      </c>
      <c r="B3391" t="s">
        <v>2158</v>
      </c>
      <c r="C3391">
        <v>59.999999999998799</v>
      </c>
      <c r="D3391" t="s">
        <v>5317</v>
      </c>
      <c r="E3391" s="1">
        <v>42059</v>
      </c>
      <c r="F3391" t="s">
        <v>5351</v>
      </c>
      <c r="G3391">
        <v>2</v>
      </c>
      <c r="H3391" t="s">
        <v>5287</v>
      </c>
      <c r="I3391" t="s">
        <v>5324</v>
      </c>
      <c r="J3391" t="s">
        <v>5289</v>
      </c>
      <c r="K3391" t="b">
        <f>LOOKUP(A3391,'[1]UDDATA-1'!B:B,'[1]UDDATA-1'!A:A)&lt;&gt;LOOKUP(A3391,'[1]UDDATA-2'!B:B,'[1]UDDATA-2'!A:A)</f>
        <v>0</v>
      </c>
      <c r="L3391" t="str">
        <f t="shared" si="416"/>
        <v/>
      </c>
      <c r="M3391" t="str">
        <f t="shared" si="417"/>
        <v/>
      </c>
      <c r="N3391" t="str">
        <f t="shared" si="418"/>
        <v/>
      </c>
      <c r="O3391" t="e">
        <f>IF(AND(A3391&lt;&gt;A3390,#REF!&lt;&gt;""),#REF!,"")</f>
        <v>#REF!</v>
      </c>
      <c r="P3391" t="e">
        <f t="shared" si="421"/>
        <v>#REF!</v>
      </c>
      <c r="Q3391" s="2" t="e">
        <f t="shared" ca="1" si="422"/>
        <v>#REF!</v>
      </c>
      <c r="R3391" t="e">
        <f>IF(NOT(#REF!="Indskrevet"),"",IF(E3391="",FALSE,AND(NOT(#REF!),VALUE(RIGHT(CONCATENATE(YEAR(E3391)),2))=15)))</f>
        <v>#REF!</v>
      </c>
      <c r="S3391" t="e">
        <f t="shared" si="419"/>
        <v>#REF!</v>
      </c>
      <c r="T3391" t="e">
        <f t="shared" si="420"/>
        <v>#REF!</v>
      </c>
      <c r="U3391" s="2" t="e">
        <f t="shared" si="423"/>
        <v>#REF!</v>
      </c>
      <c r="V3391" s="2"/>
    </row>
    <row r="3392" spans="1:22" x14ac:dyDescent="0.25">
      <c r="A3392" t="s">
        <v>2157</v>
      </c>
      <c r="B3392" t="s">
        <v>2158</v>
      </c>
      <c r="C3392">
        <v>59.999999999998799</v>
      </c>
      <c r="D3392" t="s">
        <v>5290</v>
      </c>
      <c r="E3392" s="1">
        <v>42180</v>
      </c>
      <c r="F3392" t="s">
        <v>5352</v>
      </c>
      <c r="G3392">
        <v>1</v>
      </c>
      <c r="H3392" t="s">
        <v>5287</v>
      </c>
      <c r="I3392" t="s">
        <v>5353</v>
      </c>
      <c r="J3392" t="s">
        <v>5293</v>
      </c>
      <c r="K3392" t="b">
        <f>LOOKUP(A3392,'[1]UDDATA-1'!B:B,'[1]UDDATA-1'!A:A)&lt;&gt;LOOKUP(A3392,'[1]UDDATA-2'!B:B,'[1]UDDATA-2'!A:A)</f>
        <v>0</v>
      </c>
      <c r="L3392" t="str">
        <f t="shared" si="416"/>
        <v>Objektorienteret programmering 2</v>
      </c>
      <c r="M3392">
        <f t="shared" si="417"/>
        <v>10</v>
      </c>
      <c r="N3392" t="str">
        <f t="shared" si="418"/>
        <v/>
      </c>
      <c r="O3392" t="e">
        <f>IF(AND(A3392&lt;&gt;A3391,#REF!&lt;&gt;""),#REF!,"")</f>
        <v>#REF!</v>
      </c>
      <c r="P3392" t="e">
        <f t="shared" si="421"/>
        <v>#REF!</v>
      </c>
      <c r="Q3392" s="2" t="e">
        <f t="shared" ca="1" si="422"/>
        <v>#REF!</v>
      </c>
      <c r="R3392" t="e">
        <f>IF(NOT(#REF!="Indskrevet"),"",IF(E3392="",FALSE,AND(NOT(#REF!),VALUE(RIGHT(CONCATENATE(YEAR(E3392)),2))=15)))</f>
        <v>#REF!</v>
      </c>
      <c r="S3392" t="e">
        <f t="shared" si="419"/>
        <v>#REF!</v>
      </c>
      <c r="T3392" t="e">
        <f t="shared" si="420"/>
        <v>#REF!</v>
      </c>
      <c r="U3392" s="2" t="e">
        <f t="shared" si="423"/>
        <v>#REF!</v>
      </c>
      <c r="V3392" s="2"/>
    </row>
    <row r="3393" spans="1:22" x14ac:dyDescent="0.25">
      <c r="A3393" t="s">
        <v>2157</v>
      </c>
      <c r="B3393" t="s">
        <v>2158</v>
      </c>
      <c r="C3393">
        <v>59.999999999998799</v>
      </c>
      <c r="D3393" t="s">
        <v>5285</v>
      </c>
      <c r="E3393" s="1">
        <v>42191</v>
      </c>
      <c r="F3393" t="s">
        <v>5354</v>
      </c>
      <c r="G3393">
        <v>1</v>
      </c>
      <c r="H3393" t="s">
        <v>5287</v>
      </c>
      <c r="I3393" t="s">
        <v>5330</v>
      </c>
      <c r="J3393" t="s">
        <v>5293</v>
      </c>
      <c r="K3393" t="b">
        <f>LOOKUP(A3393,'[1]UDDATA-1'!B:B,'[1]UDDATA-1'!A:A)&lt;&gt;LOOKUP(A3393,'[1]UDDATA-2'!B:B,'[1]UDDATA-2'!A:A)</f>
        <v>0</v>
      </c>
      <c r="L3393" t="str">
        <f t="shared" si="416"/>
        <v>Diskret matematik</v>
      </c>
      <c r="M3393">
        <f t="shared" si="417"/>
        <v>2</v>
      </c>
      <c r="N3393" t="str">
        <f t="shared" si="418"/>
        <v/>
      </c>
      <c r="O3393" t="e">
        <f>IF(AND(A3393&lt;&gt;A3392,#REF!&lt;&gt;""),#REF!,"")</f>
        <v>#REF!</v>
      </c>
      <c r="P3393" t="e">
        <f t="shared" si="421"/>
        <v>#REF!</v>
      </c>
      <c r="Q3393" s="2" t="e">
        <f t="shared" ca="1" si="422"/>
        <v>#REF!</v>
      </c>
      <c r="R3393" t="e">
        <f>IF(NOT(#REF!="Indskrevet"),"",IF(E3393="",FALSE,AND(NOT(#REF!),VALUE(RIGHT(CONCATENATE(YEAR(E3393)),2))=15)))</f>
        <v>#REF!</v>
      </c>
      <c r="S3393" t="e">
        <f t="shared" si="419"/>
        <v>#REF!</v>
      </c>
      <c r="T3393" t="e">
        <f t="shared" si="420"/>
        <v>#REF!</v>
      </c>
      <c r="U3393" s="2" t="e">
        <f t="shared" si="423"/>
        <v>#REF!</v>
      </c>
      <c r="V3393" s="2"/>
    </row>
    <row r="3394" spans="1:22" x14ac:dyDescent="0.25">
      <c r="A3394" t="s">
        <v>2159</v>
      </c>
      <c r="B3394" t="s">
        <v>2160</v>
      </c>
      <c r="C3394">
        <v>179.99999999999599</v>
      </c>
      <c r="D3394" t="s">
        <v>5317</v>
      </c>
      <c r="E3394" s="1">
        <v>41304</v>
      </c>
      <c r="F3394" t="s">
        <v>5323</v>
      </c>
      <c r="G3394">
        <v>1</v>
      </c>
      <c r="H3394" t="s">
        <v>5287</v>
      </c>
      <c r="I3394" t="s">
        <v>5324</v>
      </c>
      <c r="J3394" t="s">
        <v>5289</v>
      </c>
      <c r="K3394" t="b">
        <f>LOOKUP(A3394,'[1]UDDATA-1'!B:B,'[1]UDDATA-1'!A:A)&lt;&gt;LOOKUP(A3394,'[1]UDDATA-2'!B:B,'[1]UDDATA-2'!A:A)</f>
        <v>0</v>
      </c>
      <c r="L3394" t="str">
        <f t="shared" ref="L3394:L3457" si="424">IF(AND(I3394&lt;&gt;"",I3394&lt;&gt;I3393),I3394,"")</f>
        <v>Lineær algebra</v>
      </c>
      <c r="M3394">
        <f t="shared" ref="M3394:M3457" si="425">IF(AND(L3394&lt;&gt;"",ISNUMBER(VALUE(D3394))),VALUE(D3394),"")</f>
        <v>4</v>
      </c>
      <c r="N3394" t="str">
        <f t="shared" ref="N3394:N3457" si="426">IF(L3394="","",IF(M3394="",D3394,""))</f>
        <v/>
      </c>
      <c r="O3394" t="e">
        <f>IF(AND(A3394&lt;&gt;A3393,#REF!&lt;&gt;""),#REF!,"")</f>
        <v>#REF!</v>
      </c>
      <c r="P3394" t="e">
        <f t="shared" si="421"/>
        <v>#REF!</v>
      </c>
      <c r="Q3394" s="2" t="e">
        <f t="shared" ca="1" si="422"/>
        <v>#REF!</v>
      </c>
      <c r="R3394" t="e">
        <f>IF(NOT(#REF!="Indskrevet"),"",IF(E3394="",FALSE,AND(NOT(#REF!),VALUE(RIGHT(CONCATENATE(YEAR(E3394)),2))=15)))</f>
        <v>#REF!</v>
      </c>
      <c r="S3394" t="e">
        <f t="shared" ref="S3394:S3457" si="427">IF(R3394="","",IF(A3394=A3393,S3393,NOT(OR(R3394,AND(A3395=A3394,R3395),AND(A3396=A3394,R3396),AND(A3397=A3394,R3397),AND(A3398=A3394,R3398),AND(A3399=A3394,R3399),AND(A3400=A3394,R3400),AND(A3401=A3394,R3401),AND(A3402=A3394,R3402),AND(A3403=A3394,R3403),AND(A3404=A3394,R3404)))))</f>
        <v>#REF!</v>
      </c>
      <c r="T3394" t="e">
        <f t="shared" ref="T3394:T3457" si="428">IF(U3394="","",O3394)</f>
        <v>#REF!</v>
      </c>
      <c r="U3394" s="2" t="e">
        <f t="shared" si="423"/>
        <v>#REF!</v>
      </c>
      <c r="V3394" s="2"/>
    </row>
    <row r="3395" spans="1:22" x14ac:dyDescent="0.25">
      <c r="A3395" t="s">
        <v>2159</v>
      </c>
      <c r="B3395" t="s">
        <v>2160</v>
      </c>
      <c r="C3395">
        <v>179.99999999999599</v>
      </c>
      <c r="D3395" t="s">
        <v>5317</v>
      </c>
      <c r="E3395" s="1">
        <v>41460</v>
      </c>
      <c r="F3395" t="s">
        <v>5325</v>
      </c>
      <c r="G3395">
        <v>1</v>
      </c>
      <c r="H3395" t="s">
        <v>5287</v>
      </c>
      <c r="I3395" t="s">
        <v>5326</v>
      </c>
      <c r="J3395" t="s">
        <v>5293</v>
      </c>
      <c r="K3395" t="b">
        <f>LOOKUP(A3395,'[1]UDDATA-1'!B:B,'[1]UDDATA-1'!A:A)&lt;&gt;LOOKUP(A3395,'[1]UDDATA-2'!B:B,'[1]UDDATA-2'!A:A)</f>
        <v>0</v>
      </c>
      <c r="L3395" t="str">
        <f t="shared" si="424"/>
        <v>Calculus</v>
      </c>
      <c r="M3395">
        <f t="shared" si="425"/>
        <v>4</v>
      </c>
      <c r="N3395" t="str">
        <f t="shared" si="426"/>
        <v/>
      </c>
      <c r="O3395" t="e">
        <f>IF(AND(A3395&lt;&gt;A3394,#REF!&lt;&gt;""),#REF!,"")</f>
        <v>#REF!</v>
      </c>
      <c r="P3395" t="e">
        <f t="shared" ref="P3395:P3458" si="429">IF(O3395="","",IF(M3395="",0,IF(O3396&lt;&gt;"",1,IF(AND(O3396="",O3397&lt;&gt;""),2,IF(AND(O3396="",O3397="",O3398&lt;&gt;""),3,IF(AND(O3396="",O3397="",O3398="",O3399&lt;&gt;""),4,IF(AND(O3396="",O3397="",O3398="",O3399="",O3400&lt;&gt;""),5,IF(AND(O3396="",O3397="",O3398="",O3399="",O3400="",O3401&lt;&gt;""),6,IF(AND(O3396="",O3397="",O3398="",O3399="",O3400="",O3401="",O3402&lt;&gt;""),7,IF(AND(O3396="",O3397="",O3398="",O3399="",O3400="",O3401="",O3402="",O3403&lt;&gt;""),8,IF(AND(O3396="",O3397="",O3398="",O3399="",O3400="",O3401="",O3402="",O3403="",O3404&lt;&gt;""),9,IF(AND(O3396="",O3397="",O3398="",O3399="",O3400="",O3401="",O3402="",O3403="",O3404="",O3405&lt;&gt;""),10,IF(AND(O3396="",O3397="",O3398="",O3399="",O3400="",O3401="",O3402="",O3403="",O3404="",O3405="",O3406&lt;&gt;""),11,IF(AND(O3396="",O3397="",O3398="",O3399="",O3400="",O3401="",O3402="",O3403="",O3404="",O3405="",O3406="",O3407&lt;&gt;""),12,IF(AND(O3396="",O3397="",O3398="",O3399="",O3400="",O3401="",O3402="",O3403="",O3404="",O3405="",O3406="",O3407="",O3408&lt;&gt;""),13,IF(AND(O3396="",O3397="",O3398="",O3399="",O3400="",O3401="",O3402="",O3403="",O3404="",O3405="",O3406="",O3407="",O3408="",O3409&lt;&gt;""),14,IF(AND(O3396="",O3397="",O3398="",O3399="",O3400="",O3401="",O3402="",O3403="",O3404="",O3405="",O3406="",O3407="",O3408="",O3409="",O3410&lt;&gt;""),15)))))))))))))))))</f>
        <v>#REF!</v>
      </c>
      <c r="Q3395" s="2" t="e">
        <f t="shared" ref="Q3395:Q3458" ca="1" si="430">IF(OR(P3395="",P3395=0),"",AVERAGE(INDIRECT(CONCATENATE("AU",ROW(),":AU",ROW()+P3395))))</f>
        <v>#REF!</v>
      </c>
      <c r="R3395" t="e">
        <f>IF(NOT(#REF!="Indskrevet"),"",IF(E3395="",FALSE,AND(NOT(#REF!),VALUE(RIGHT(CONCATENATE(YEAR(E3395)),2))=15)))</f>
        <v>#REF!</v>
      </c>
      <c r="S3395" t="e">
        <f t="shared" si="427"/>
        <v>#REF!</v>
      </c>
      <c r="T3395" t="e">
        <f t="shared" si="428"/>
        <v>#REF!</v>
      </c>
      <c r="U3395" s="2" t="e">
        <f t="shared" si="423"/>
        <v>#REF!</v>
      </c>
      <c r="V3395" s="2"/>
    </row>
    <row r="3396" spans="1:22" x14ac:dyDescent="0.25">
      <c r="A3396" t="s">
        <v>2161</v>
      </c>
      <c r="B3396" t="s">
        <v>2162</v>
      </c>
      <c r="C3396">
        <v>45</v>
      </c>
      <c r="D3396" t="s">
        <v>5318</v>
      </c>
      <c r="E3396" s="1">
        <v>41316</v>
      </c>
      <c r="F3396" t="s">
        <v>5308</v>
      </c>
      <c r="G3396">
        <v>1</v>
      </c>
      <c r="H3396" t="s">
        <v>5287</v>
      </c>
      <c r="I3396" t="s">
        <v>5288</v>
      </c>
      <c r="J3396" t="s">
        <v>5289</v>
      </c>
      <c r="K3396" t="b">
        <f>LOOKUP(A3396,'[1]UDDATA-1'!B:B,'[1]UDDATA-1'!A:A)&lt;&gt;LOOKUP(A3396,'[1]UDDATA-2'!B:B,'[1]UDDATA-2'!A:A)</f>
        <v>0</v>
      </c>
      <c r="L3396" t="str">
        <f t="shared" si="424"/>
        <v>Grundlæggende programmering</v>
      </c>
      <c r="M3396" t="str">
        <f t="shared" si="425"/>
        <v/>
      </c>
      <c r="N3396" t="str">
        <f t="shared" si="426"/>
        <v>U</v>
      </c>
      <c r="O3396" t="e">
        <f>IF(AND(A3396&lt;&gt;A3395,#REF!&lt;&gt;""),#REF!,"")</f>
        <v>#REF!</v>
      </c>
      <c r="P3396" t="e">
        <f t="shared" si="429"/>
        <v>#REF!</v>
      </c>
      <c r="Q3396" s="2" t="e">
        <f t="shared" ca="1" si="430"/>
        <v>#REF!</v>
      </c>
      <c r="R3396" t="e">
        <f>IF(NOT(#REF!="Indskrevet"),"",IF(E3396="",FALSE,AND(NOT(#REF!),VALUE(RIGHT(CONCATENATE(YEAR(E3396)),2))=15)))</f>
        <v>#REF!</v>
      </c>
      <c r="S3396" t="e">
        <f t="shared" si="427"/>
        <v>#REF!</v>
      </c>
      <c r="T3396" t="e">
        <f t="shared" si="428"/>
        <v>#REF!</v>
      </c>
      <c r="U3396" s="2" t="e">
        <f t="shared" ref="U3396:U3459" si="431">IF(OR(P3396="",P3396&lt;3),"",Q3396)</f>
        <v>#REF!</v>
      </c>
      <c r="V3396" s="2"/>
    </row>
    <row r="3397" spans="1:22" x14ac:dyDescent="0.25">
      <c r="A3397" t="s">
        <v>2161</v>
      </c>
      <c r="B3397" t="s">
        <v>2162</v>
      </c>
      <c r="C3397">
        <v>45</v>
      </c>
      <c r="D3397" t="s">
        <v>5318</v>
      </c>
      <c r="E3397" s="1">
        <v>41452</v>
      </c>
      <c r="F3397" t="s">
        <v>5309</v>
      </c>
      <c r="G3397">
        <v>1</v>
      </c>
      <c r="H3397" t="s">
        <v>5287</v>
      </c>
      <c r="I3397" t="s">
        <v>5292</v>
      </c>
      <c r="J3397" t="s">
        <v>5293</v>
      </c>
      <c r="K3397" t="b">
        <f>LOOKUP(A3397,'[1]UDDATA-1'!B:B,'[1]UDDATA-1'!A:A)&lt;&gt;LOOKUP(A3397,'[1]UDDATA-2'!B:B,'[1]UDDATA-2'!A:A)</f>
        <v>0</v>
      </c>
      <c r="L3397" t="str">
        <f t="shared" si="424"/>
        <v>Matematik til multimedie-applikationer</v>
      </c>
      <c r="M3397" t="str">
        <f t="shared" si="425"/>
        <v/>
      </c>
      <c r="N3397" t="str">
        <f t="shared" si="426"/>
        <v>U</v>
      </c>
      <c r="O3397" t="e">
        <f>IF(AND(A3397&lt;&gt;A3396,#REF!&lt;&gt;""),#REF!,"")</f>
        <v>#REF!</v>
      </c>
      <c r="P3397" t="e">
        <f t="shared" si="429"/>
        <v>#REF!</v>
      </c>
      <c r="Q3397" s="2" t="e">
        <f t="shared" ca="1" si="430"/>
        <v>#REF!</v>
      </c>
      <c r="R3397" t="e">
        <f>IF(NOT(#REF!="Indskrevet"),"",IF(E3397="",FALSE,AND(NOT(#REF!),VALUE(RIGHT(CONCATENATE(YEAR(E3397)),2))=15)))</f>
        <v>#REF!</v>
      </c>
      <c r="S3397" t="e">
        <f t="shared" si="427"/>
        <v>#REF!</v>
      </c>
      <c r="T3397" t="e">
        <f t="shared" si="428"/>
        <v>#REF!</v>
      </c>
      <c r="U3397" s="2" t="e">
        <f t="shared" si="431"/>
        <v>#REF!</v>
      </c>
      <c r="V3397" s="2"/>
    </row>
    <row r="3398" spans="1:22" x14ac:dyDescent="0.25">
      <c r="A3398" t="s">
        <v>2161</v>
      </c>
      <c r="B3398" t="s">
        <v>2162</v>
      </c>
      <c r="C3398">
        <v>45</v>
      </c>
      <c r="D3398" t="s">
        <v>5306</v>
      </c>
      <c r="E3398" s="1">
        <v>41484</v>
      </c>
      <c r="F3398" t="s">
        <v>5310</v>
      </c>
      <c r="G3398">
        <v>1</v>
      </c>
      <c r="H3398" t="s">
        <v>5287</v>
      </c>
      <c r="I3398" t="s">
        <v>5295</v>
      </c>
      <c r="J3398" t="s">
        <v>5293</v>
      </c>
      <c r="K3398" t="b">
        <f>LOOKUP(A3398,'[1]UDDATA-1'!B:B,'[1]UDDATA-1'!A:A)&lt;&gt;LOOKUP(A3398,'[1]UDDATA-2'!B:B,'[1]UDDATA-2'!A:A)</f>
        <v>0</v>
      </c>
      <c r="L3398" t="str">
        <f t="shared" si="424"/>
        <v>Fysisk interface design</v>
      </c>
      <c r="M3398">
        <f t="shared" si="425"/>
        <v>0</v>
      </c>
      <c r="N3398" t="str">
        <f t="shared" si="426"/>
        <v/>
      </c>
      <c r="O3398" t="e">
        <f>IF(AND(A3398&lt;&gt;A3397,#REF!&lt;&gt;""),#REF!,"")</f>
        <v>#REF!</v>
      </c>
      <c r="P3398" t="e">
        <f t="shared" si="429"/>
        <v>#REF!</v>
      </c>
      <c r="Q3398" s="2" t="e">
        <f t="shared" ca="1" si="430"/>
        <v>#REF!</v>
      </c>
      <c r="R3398" t="e">
        <f>IF(NOT(#REF!="Indskrevet"),"",IF(E3398="",FALSE,AND(NOT(#REF!),VALUE(RIGHT(CONCATENATE(YEAR(E3398)),2))=15)))</f>
        <v>#REF!</v>
      </c>
      <c r="S3398" t="e">
        <f t="shared" si="427"/>
        <v>#REF!</v>
      </c>
      <c r="T3398" t="e">
        <f t="shared" si="428"/>
        <v>#REF!</v>
      </c>
      <c r="U3398" s="2" t="e">
        <f t="shared" si="431"/>
        <v>#REF!</v>
      </c>
      <c r="V3398" s="2"/>
    </row>
    <row r="3399" spans="1:22" x14ac:dyDescent="0.25">
      <c r="A3399" t="s">
        <v>2163</v>
      </c>
      <c r="B3399" t="s">
        <v>2164</v>
      </c>
      <c r="C3399">
        <v>59.999999999998799</v>
      </c>
      <c r="D3399" t="s">
        <v>5296</v>
      </c>
      <c r="E3399" s="1">
        <v>42033</v>
      </c>
      <c r="F3399" t="s">
        <v>5286</v>
      </c>
      <c r="G3399">
        <v>1</v>
      </c>
      <c r="H3399" t="s">
        <v>5287</v>
      </c>
      <c r="I3399" t="s">
        <v>5288</v>
      </c>
      <c r="J3399" t="s">
        <v>5289</v>
      </c>
      <c r="K3399" t="b">
        <f>LOOKUP(A3399,'[1]UDDATA-1'!B:B,'[1]UDDATA-1'!A:A)&lt;&gt;LOOKUP(A3399,'[1]UDDATA-2'!B:B,'[1]UDDATA-2'!A:A)</f>
        <v>0</v>
      </c>
      <c r="L3399" t="str">
        <f t="shared" si="424"/>
        <v>Grundlæggende programmering</v>
      </c>
      <c r="M3399">
        <f t="shared" si="425"/>
        <v>7</v>
      </c>
      <c r="N3399" t="str">
        <f t="shared" si="426"/>
        <v/>
      </c>
      <c r="O3399" t="e">
        <f>IF(AND(A3399&lt;&gt;A3398,#REF!&lt;&gt;""),#REF!,"")</f>
        <v>#REF!</v>
      </c>
      <c r="P3399" t="e">
        <f t="shared" si="429"/>
        <v>#REF!</v>
      </c>
      <c r="Q3399" s="2" t="e">
        <f t="shared" ca="1" si="430"/>
        <v>#REF!</v>
      </c>
      <c r="R3399" t="e">
        <f>IF(NOT(#REF!="Indskrevet"),"",IF(E3399="",FALSE,AND(NOT(#REF!),VALUE(RIGHT(CONCATENATE(YEAR(E3399)),2))=15)))</f>
        <v>#REF!</v>
      </c>
      <c r="S3399" t="e">
        <f t="shared" si="427"/>
        <v>#REF!</v>
      </c>
      <c r="T3399" t="e">
        <f t="shared" si="428"/>
        <v>#REF!</v>
      </c>
      <c r="U3399" s="2" t="e">
        <f t="shared" si="431"/>
        <v>#REF!</v>
      </c>
      <c r="V3399" s="2"/>
    </row>
    <row r="3400" spans="1:22" x14ac:dyDescent="0.25">
      <c r="A3400" t="s">
        <v>2163</v>
      </c>
      <c r="B3400" t="s">
        <v>2164</v>
      </c>
      <c r="C3400">
        <v>59.999999999998799</v>
      </c>
      <c r="D3400" t="s">
        <v>5296</v>
      </c>
      <c r="E3400" s="1">
        <v>42178</v>
      </c>
      <c r="F3400" t="s">
        <v>5291</v>
      </c>
      <c r="G3400">
        <v>1</v>
      </c>
      <c r="H3400" t="s">
        <v>5287</v>
      </c>
      <c r="I3400" t="s">
        <v>5292</v>
      </c>
      <c r="J3400" t="s">
        <v>5293</v>
      </c>
      <c r="K3400" t="b">
        <f>LOOKUP(A3400,'[1]UDDATA-1'!B:B,'[1]UDDATA-1'!A:A)&lt;&gt;LOOKUP(A3400,'[1]UDDATA-2'!B:B,'[1]UDDATA-2'!A:A)</f>
        <v>0</v>
      </c>
      <c r="L3400" t="str">
        <f t="shared" si="424"/>
        <v>Matematik til multimedie-applikationer</v>
      </c>
      <c r="M3400">
        <f t="shared" si="425"/>
        <v>7</v>
      </c>
      <c r="N3400" t="str">
        <f t="shared" si="426"/>
        <v/>
      </c>
      <c r="O3400" t="e">
        <f>IF(AND(A3400&lt;&gt;A3399,#REF!&lt;&gt;""),#REF!,"")</f>
        <v>#REF!</v>
      </c>
      <c r="P3400" t="e">
        <f t="shared" si="429"/>
        <v>#REF!</v>
      </c>
      <c r="Q3400" s="2" t="e">
        <f t="shared" ca="1" si="430"/>
        <v>#REF!</v>
      </c>
      <c r="R3400" t="e">
        <f>IF(NOT(#REF!="Indskrevet"),"",IF(E3400="",FALSE,AND(NOT(#REF!),VALUE(RIGHT(CONCATENATE(YEAR(E3400)),2))=15)))</f>
        <v>#REF!</v>
      </c>
      <c r="S3400" t="e">
        <f t="shared" si="427"/>
        <v>#REF!</v>
      </c>
      <c r="T3400" t="e">
        <f t="shared" si="428"/>
        <v>#REF!</v>
      </c>
      <c r="U3400" s="2" t="e">
        <f t="shared" si="431"/>
        <v>#REF!</v>
      </c>
      <c r="V3400" s="2"/>
    </row>
    <row r="3401" spans="1:22" x14ac:dyDescent="0.25">
      <c r="A3401" t="s">
        <v>2165</v>
      </c>
      <c r="B3401" t="s">
        <v>2166</v>
      </c>
      <c r="C3401">
        <v>59.999999999998799</v>
      </c>
      <c r="D3401" t="s">
        <v>5317</v>
      </c>
      <c r="E3401" s="1">
        <v>42018</v>
      </c>
      <c r="F3401" t="s">
        <v>5349</v>
      </c>
      <c r="G3401">
        <v>1</v>
      </c>
      <c r="H3401" t="s">
        <v>5287</v>
      </c>
      <c r="I3401" t="s">
        <v>5350</v>
      </c>
      <c r="J3401" t="s">
        <v>5289</v>
      </c>
      <c r="K3401" t="b">
        <f>LOOKUP(A3401,'[1]UDDATA-1'!B:B,'[1]UDDATA-1'!A:A)&lt;&gt;LOOKUP(A3401,'[1]UDDATA-2'!B:B,'[1]UDDATA-2'!A:A)</f>
        <v>0</v>
      </c>
      <c r="L3401" t="str">
        <f t="shared" si="424"/>
        <v>Objektorienteret programmering 1</v>
      </c>
      <c r="M3401">
        <f t="shared" si="425"/>
        <v>4</v>
      </c>
      <c r="N3401" t="str">
        <f t="shared" si="426"/>
        <v/>
      </c>
      <c r="O3401" t="e">
        <f>IF(AND(A3401&lt;&gt;A3400,#REF!&lt;&gt;""),#REF!,"")</f>
        <v>#REF!</v>
      </c>
      <c r="P3401" t="e">
        <f t="shared" si="429"/>
        <v>#REF!</v>
      </c>
      <c r="Q3401" s="2" t="e">
        <f t="shared" ca="1" si="430"/>
        <v>#REF!</v>
      </c>
      <c r="R3401" t="e">
        <f>IF(NOT(#REF!="Indskrevet"),"",IF(E3401="",FALSE,AND(NOT(#REF!),VALUE(RIGHT(CONCATENATE(YEAR(E3401)),2))=15)))</f>
        <v>#REF!</v>
      </c>
      <c r="S3401" t="e">
        <f t="shared" si="427"/>
        <v>#REF!</v>
      </c>
      <c r="T3401" t="e">
        <f t="shared" si="428"/>
        <v>#REF!</v>
      </c>
      <c r="U3401" s="2" t="e">
        <f t="shared" si="431"/>
        <v>#REF!</v>
      </c>
      <c r="V3401" s="2"/>
    </row>
    <row r="3402" spans="1:22" x14ac:dyDescent="0.25">
      <c r="A3402" t="s">
        <v>2165</v>
      </c>
      <c r="B3402" t="s">
        <v>2166</v>
      </c>
      <c r="C3402">
        <v>59.999999999998799</v>
      </c>
      <c r="D3402" t="s">
        <v>5300</v>
      </c>
      <c r="E3402" s="1">
        <v>42030</v>
      </c>
      <c r="F3402" t="s">
        <v>5351</v>
      </c>
      <c r="G3402">
        <v>1</v>
      </c>
      <c r="H3402" t="s">
        <v>5287</v>
      </c>
      <c r="I3402" t="s">
        <v>5324</v>
      </c>
      <c r="J3402" t="s">
        <v>5289</v>
      </c>
      <c r="K3402" t="b">
        <f>LOOKUP(A3402,'[1]UDDATA-1'!B:B,'[1]UDDATA-1'!A:A)&lt;&gt;LOOKUP(A3402,'[1]UDDATA-2'!B:B,'[1]UDDATA-2'!A:A)</f>
        <v>0</v>
      </c>
      <c r="L3402" t="str">
        <f t="shared" si="424"/>
        <v>Lineær algebra</v>
      </c>
      <c r="M3402">
        <f t="shared" si="425"/>
        <v>12</v>
      </c>
      <c r="N3402" t="str">
        <f t="shared" si="426"/>
        <v/>
      </c>
      <c r="O3402" t="e">
        <f>IF(AND(A3402&lt;&gt;A3401,#REF!&lt;&gt;""),#REF!,"")</f>
        <v>#REF!</v>
      </c>
      <c r="P3402" t="e">
        <f t="shared" si="429"/>
        <v>#REF!</v>
      </c>
      <c r="Q3402" s="2" t="e">
        <f t="shared" ca="1" si="430"/>
        <v>#REF!</v>
      </c>
      <c r="R3402" t="e">
        <f>IF(NOT(#REF!="Indskrevet"),"",IF(E3402="",FALSE,AND(NOT(#REF!),VALUE(RIGHT(CONCATENATE(YEAR(E3402)),2))=15)))</f>
        <v>#REF!</v>
      </c>
      <c r="S3402" t="e">
        <f t="shared" si="427"/>
        <v>#REF!</v>
      </c>
      <c r="T3402" t="e">
        <f t="shared" si="428"/>
        <v>#REF!</v>
      </c>
      <c r="U3402" s="2" t="e">
        <f t="shared" si="431"/>
        <v>#REF!</v>
      </c>
      <c r="V3402" s="2"/>
    </row>
    <row r="3403" spans="1:22" x14ac:dyDescent="0.25">
      <c r="A3403" t="s">
        <v>2165</v>
      </c>
      <c r="B3403" t="s">
        <v>2166</v>
      </c>
      <c r="C3403">
        <v>59.999999999998799</v>
      </c>
      <c r="D3403" t="s">
        <v>5290</v>
      </c>
      <c r="E3403" s="1">
        <v>42180</v>
      </c>
      <c r="F3403" t="s">
        <v>5352</v>
      </c>
      <c r="G3403">
        <v>1</v>
      </c>
      <c r="H3403" t="s">
        <v>5287</v>
      </c>
      <c r="I3403" t="s">
        <v>5353</v>
      </c>
      <c r="J3403" t="s">
        <v>5293</v>
      </c>
      <c r="K3403" t="b">
        <f>LOOKUP(A3403,'[1]UDDATA-1'!B:B,'[1]UDDATA-1'!A:A)&lt;&gt;LOOKUP(A3403,'[1]UDDATA-2'!B:B,'[1]UDDATA-2'!A:A)</f>
        <v>0</v>
      </c>
      <c r="L3403" t="str">
        <f t="shared" si="424"/>
        <v>Objektorienteret programmering 2</v>
      </c>
      <c r="M3403">
        <f t="shared" si="425"/>
        <v>10</v>
      </c>
      <c r="N3403" t="str">
        <f t="shared" si="426"/>
        <v/>
      </c>
      <c r="O3403" t="e">
        <f>IF(AND(A3403&lt;&gt;A3402,#REF!&lt;&gt;""),#REF!,"")</f>
        <v>#REF!</v>
      </c>
      <c r="P3403" t="e">
        <f t="shared" si="429"/>
        <v>#REF!</v>
      </c>
      <c r="Q3403" s="2" t="e">
        <f t="shared" ca="1" si="430"/>
        <v>#REF!</v>
      </c>
      <c r="R3403" t="e">
        <f>IF(NOT(#REF!="Indskrevet"),"",IF(E3403="",FALSE,AND(NOT(#REF!),VALUE(RIGHT(CONCATENATE(YEAR(E3403)),2))=15)))</f>
        <v>#REF!</v>
      </c>
      <c r="S3403" t="e">
        <f t="shared" si="427"/>
        <v>#REF!</v>
      </c>
      <c r="T3403" t="e">
        <f t="shared" si="428"/>
        <v>#REF!</v>
      </c>
      <c r="U3403" s="2" t="e">
        <f t="shared" si="431"/>
        <v>#REF!</v>
      </c>
      <c r="V3403" s="2"/>
    </row>
    <row r="3404" spans="1:22" x14ac:dyDescent="0.25">
      <c r="A3404" t="s">
        <v>2165</v>
      </c>
      <c r="B3404" t="s">
        <v>2166</v>
      </c>
      <c r="C3404">
        <v>59.999999999998799</v>
      </c>
      <c r="D3404" t="s">
        <v>5317</v>
      </c>
      <c r="E3404" s="1">
        <v>42191</v>
      </c>
      <c r="F3404" t="s">
        <v>5354</v>
      </c>
      <c r="G3404">
        <v>1</v>
      </c>
      <c r="H3404" t="s">
        <v>5287</v>
      </c>
      <c r="I3404" t="s">
        <v>5330</v>
      </c>
      <c r="J3404" t="s">
        <v>5293</v>
      </c>
      <c r="K3404" t="b">
        <f>LOOKUP(A3404,'[1]UDDATA-1'!B:B,'[1]UDDATA-1'!A:A)&lt;&gt;LOOKUP(A3404,'[1]UDDATA-2'!B:B,'[1]UDDATA-2'!A:A)</f>
        <v>0</v>
      </c>
      <c r="L3404" t="str">
        <f t="shared" si="424"/>
        <v>Diskret matematik</v>
      </c>
      <c r="M3404">
        <f t="shared" si="425"/>
        <v>4</v>
      </c>
      <c r="N3404" t="str">
        <f t="shared" si="426"/>
        <v/>
      </c>
      <c r="O3404" t="e">
        <f>IF(AND(A3404&lt;&gt;A3403,#REF!&lt;&gt;""),#REF!,"")</f>
        <v>#REF!</v>
      </c>
      <c r="P3404" t="e">
        <f t="shared" si="429"/>
        <v>#REF!</v>
      </c>
      <c r="Q3404" s="2" t="e">
        <f t="shared" ca="1" si="430"/>
        <v>#REF!</v>
      </c>
      <c r="R3404" t="e">
        <f>IF(NOT(#REF!="Indskrevet"),"",IF(E3404="",FALSE,AND(NOT(#REF!),VALUE(RIGHT(CONCATENATE(YEAR(E3404)),2))=15)))</f>
        <v>#REF!</v>
      </c>
      <c r="S3404" t="e">
        <f t="shared" si="427"/>
        <v>#REF!</v>
      </c>
      <c r="T3404" t="e">
        <f t="shared" si="428"/>
        <v>#REF!</v>
      </c>
      <c r="U3404" s="2" t="e">
        <f t="shared" si="431"/>
        <v>#REF!</v>
      </c>
      <c r="V3404" s="2"/>
    </row>
    <row r="3405" spans="1:22" x14ac:dyDescent="0.25">
      <c r="A3405" t="s">
        <v>2167</v>
      </c>
      <c r="B3405" t="s">
        <v>2168</v>
      </c>
      <c r="C3405">
        <v>179.99999999999599</v>
      </c>
      <c r="K3405" t="b">
        <f>LOOKUP(A3405,'[1]UDDATA-1'!B:B,'[1]UDDATA-1'!A:A)&lt;&gt;LOOKUP(A3405,'[1]UDDATA-2'!B:B,'[1]UDDATA-2'!A:A)</f>
        <v>0</v>
      </c>
      <c r="L3405" t="str">
        <f t="shared" si="424"/>
        <v/>
      </c>
      <c r="M3405" t="str">
        <f t="shared" si="425"/>
        <v/>
      </c>
      <c r="N3405" t="str">
        <f t="shared" si="426"/>
        <v/>
      </c>
      <c r="O3405" t="e">
        <f>IF(AND(A3405&lt;&gt;A3404,#REF!&lt;&gt;""),#REF!,"")</f>
        <v>#REF!</v>
      </c>
      <c r="P3405" t="e">
        <f t="shared" si="429"/>
        <v>#REF!</v>
      </c>
      <c r="Q3405" s="2" t="e">
        <f t="shared" ca="1" si="430"/>
        <v>#REF!</v>
      </c>
      <c r="R3405" t="e">
        <f>IF(NOT(#REF!="Indskrevet"),"",IF(E3405="",FALSE,AND(NOT(#REF!),VALUE(RIGHT(CONCATENATE(YEAR(E3405)),2))=15)))</f>
        <v>#REF!</v>
      </c>
      <c r="S3405" t="e">
        <f t="shared" si="427"/>
        <v>#REF!</v>
      </c>
      <c r="T3405" t="e">
        <f t="shared" si="428"/>
        <v>#REF!</v>
      </c>
      <c r="U3405" s="2" t="e">
        <f t="shared" si="431"/>
        <v>#REF!</v>
      </c>
      <c r="V3405" s="2"/>
    </row>
    <row r="3406" spans="1:22" x14ac:dyDescent="0.25">
      <c r="A3406" t="s">
        <v>2170</v>
      </c>
      <c r="B3406" t="s">
        <v>2171</v>
      </c>
      <c r="C3406">
        <v>0</v>
      </c>
      <c r="K3406" t="b">
        <f>LOOKUP(A3406,'[1]UDDATA-1'!B:B,'[1]UDDATA-1'!A:A)&lt;&gt;LOOKUP(A3406,'[1]UDDATA-2'!B:B,'[1]UDDATA-2'!A:A)</f>
        <v>0</v>
      </c>
      <c r="L3406" t="str">
        <f t="shared" si="424"/>
        <v/>
      </c>
      <c r="M3406" t="str">
        <f t="shared" si="425"/>
        <v/>
      </c>
      <c r="N3406" t="str">
        <f t="shared" si="426"/>
        <v/>
      </c>
      <c r="O3406" t="e">
        <f>IF(AND(A3406&lt;&gt;A3405,#REF!&lt;&gt;""),#REF!,"")</f>
        <v>#REF!</v>
      </c>
      <c r="P3406" t="e">
        <f t="shared" si="429"/>
        <v>#REF!</v>
      </c>
      <c r="Q3406" s="2" t="e">
        <f t="shared" ca="1" si="430"/>
        <v>#REF!</v>
      </c>
      <c r="R3406" t="e">
        <f>IF(NOT(#REF!="Indskrevet"),"",IF(E3406="",FALSE,AND(NOT(#REF!),VALUE(RIGHT(CONCATENATE(YEAR(E3406)),2))=15)))</f>
        <v>#REF!</v>
      </c>
      <c r="S3406" t="e">
        <f t="shared" si="427"/>
        <v>#REF!</v>
      </c>
      <c r="T3406" t="e">
        <f t="shared" si="428"/>
        <v>#REF!</v>
      </c>
      <c r="U3406" s="2" t="e">
        <f t="shared" si="431"/>
        <v>#REF!</v>
      </c>
      <c r="V3406" s="2"/>
    </row>
    <row r="3407" spans="1:22" x14ac:dyDescent="0.25">
      <c r="A3407" t="s">
        <v>2173</v>
      </c>
      <c r="B3407" t="s">
        <v>2174</v>
      </c>
      <c r="C3407">
        <v>119.999999999998</v>
      </c>
      <c r="D3407" t="s">
        <v>5306</v>
      </c>
      <c r="E3407" s="1">
        <v>41656</v>
      </c>
      <c r="F3407" t="s">
        <v>5349</v>
      </c>
      <c r="G3407">
        <v>1</v>
      </c>
      <c r="H3407" t="s">
        <v>5307</v>
      </c>
      <c r="I3407" t="s">
        <v>5350</v>
      </c>
      <c r="J3407" t="s">
        <v>5289</v>
      </c>
      <c r="K3407" t="b">
        <f>LOOKUP(A3407,'[1]UDDATA-1'!B:B,'[1]UDDATA-1'!A:A)&lt;&gt;LOOKUP(A3407,'[1]UDDATA-2'!B:B,'[1]UDDATA-2'!A:A)</f>
        <v>0</v>
      </c>
      <c r="L3407" t="str">
        <f t="shared" si="424"/>
        <v>Objektorienteret programmering 1</v>
      </c>
      <c r="M3407">
        <f t="shared" si="425"/>
        <v>0</v>
      </c>
      <c r="N3407" t="str">
        <f t="shared" si="426"/>
        <v/>
      </c>
      <c r="O3407" t="e">
        <f>IF(AND(A3407&lt;&gt;A3406,#REF!&lt;&gt;""),#REF!,"")</f>
        <v>#REF!</v>
      </c>
      <c r="P3407" t="e">
        <f t="shared" si="429"/>
        <v>#REF!</v>
      </c>
      <c r="Q3407" s="2" t="e">
        <f t="shared" ca="1" si="430"/>
        <v>#REF!</v>
      </c>
      <c r="R3407" t="e">
        <f>IF(NOT(#REF!="Indskrevet"),"",IF(E3407="",FALSE,AND(NOT(#REF!),VALUE(RIGHT(CONCATENATE(YEAR(E3407)),2))=15)))</f>
        <v>#REF!</v>
      </c>
      <c r="S3407" t="e">
        <f t="shared" si="427"/>
        <v>#REF!</v>
      </c>
      <c r="T3407" t="e">
        <f t="shared" si="428"/>
        <v>#REF!</v>
      </c>
      <c r="U3407" s="2" t="e">
        <f t="shared" si="431"/>
        <v>#REF!</v>
      </c>
      <c r="V3407" s="2"/>
    </row>
    <row r="3408" spans="1:22" x14ac:dyDescent="0.25">
      <c r="A3408" t="s">
        <v>2173</v>
      </c>
      <c r="B3408" t="s">
        <v>2174</v>
      </c>
      <c r="C3408">
        <v>119.999999999998</v>
      </c>
      <c r="D3408" t="s">
        <v>5296</v>
      </c>
      <c r="E3408" s="1">
        <v>41695</v>
      </c>
      <c r="F3408" t="s">
        <v>5349</v>
      </c>
      <c r="G3408">
        <v>2</v>
      </c>
      <c r="H3408" t="s">
        <v>5287</v>
      </c>
      <c r="I3408" t="s">
        <v>5350</v>
      </c>
      <c r="J3408" t="s">
        <v>5289</v>
      </c>
      <c r="K3408" t="b">
        <f>LOOKUP(A3408,'[1]UDDATA-1'!B:B,'[1]UDDATA-1'!A:A)&lt;&gt;LOOKUP(A3408,'[1]UDDATA-2'!B:B,'[1]UDDATA-2'!A:A)</f>
        <v>0</v>
      </c>
      <c r="L3408" t="str">
        <f t="shared" si="424"/>
        <v/>
      </c>
      <c r="M3408" t="str">
        <f t="shared" si="425"/>
        <v/>
      </c>
      <c r="N3408" t="str">
        <f t="shared" si="426"/>
        <v/>
      </c>
      <c r="O3408" t="e">
        <f>IF(AND(A3408&lt;&gt;A3407,#REF!&lt;&gt;""),#REF!,"")</f>
        <v>#REF!</v>
      </c>
      <c r="P3408" t="e">
        <f t="shared" si="429"/>
        <v>#REF!</v>
      </c>
      <c r="Q3408" s="2" t="e">
        <f t="shared" ca="1" si="430"/>
        <v>#REF!</v>
      </c>
      <c r="R3408" t="e">
        <f>IF(NOT(#REF!="Indskrevet"),"",IF(E3408="",FALSE,AND(NOT(#REF!),VALUE(RIGHT(CONCATENATE(YEAR(E3408)),2))=15)))</f>
        <v>#REF!</v>
      </c>
      <c r="S3408" t="e">
        <f t="shared" si="427"/>
        <v>#REF!</v>
      </c>
      <c r="T3408" t="e">
        <f t="shared" si="428"/>
        <v>#REF!</v>
      </c>
      <c r="U3408" s="2" t="e">
        <f t="shared" si="431"/>
        <v>#REF!</v>
      </c>
      <c r="V3408" s="2"/>
    </row>
    <row r="3409" spans="1:22" x14ac:dyDescent="0.25">
      <c r="A3409" t="s">
        <v>2173</v>
      </c>
      <c r="B3409" t="s">
        <v>2174</v>
      </c>
      <c r="C3409">
        <v>119.999999999998</v>
      </c>
      <c r="D3409" t="s">
        <v>5290</v>
      </c>
      <c r="E3409" s="1">
        <v>41675</v>
      </c>
      <c r="F3409" t="s">
        <v>5351</v>
      </c>
      <c r="G3409">
        <v>1</v>
      </c>
      <c r="H3409" t="s">
        <v>5287</v>
      </c>
      <c r="I3409" t="s">
        <v>5324</v>
      </c>
      <c r="J3409" t="s">
        <v>5289</v>
      </c>
      <c r="K3409" t="b">
        <f>LOOKUP(A3409,'[1]UDDATA-1'!B:B,'[1]UDDATA-1'!A:A)&lt;&gt;LOOKUP(A3409,'[1]UDDATA-2'!B:B,'[1]UDDATA-2'!A:A)</f>
        <v>0</v>
      </c>
      <c r="L3409" t="str">
        <f t="shared" si="424"/>
        <v>Lineær algebra</v>
      </c>
      <c r="M3409">
        <f t="shared" si="425"/>
        <v>10</v>
      </c>
      <c r="N3409" t="str">
        <f t="shared" si="426"/>
        <v/>
      </c>
      <c r="O3409" t="e">
        <f>IF(AND(A3409&lt;&gt;A3408,#REF!&lt;&gt;""),#REF!,"")</f>
        <v>#REF!</v>
      </c>
      <c r="P3409" t="e">
        <f t="shared" si="429"/>
        <v>#REF!</v>
      </c>
      <c r="Q3409" s="2" t="e">
        <f t="shared" ca="1" si="430"/>
        <v>#REF!</v>
      </c>
      <c r="R3409" t="e">
        <f>IF(NOT(#REF!="Indskrevet"),"",IF(E3409="",FALSE,AND(NOT(#REF!),VALUE(RIGHT(CONCATENATE(YEAR(E3409)),2))=15)))</f>
        <v>#REF!</v>
      </c>
      <c r="S3409" t="e">
        <f t="shared" si="427"/>
        <v>#REF!</v>
      </c>
      <c r="T3409" t="e">
        <f t="shared" si="428"/>
        <v>#REF!</v>
      </c>
      <c r="U3409" s="2" t="e">
        <f t="shared" si="431"/>
        <v>#REF!</v>
      </c>
      <c r="V3409" s="2"/>
    </row>
    <row r="3410" spans="1:22" x14ac:dyDescent="0.25">
      <c r="A3410" t="s">
        <v>2173</v>
      </c>
      <c r="B3410" t="s">
        <v>2174</v>
      </c>
      <c r="C3410">
        <v>119.999999999998</v>
      </c>
      <c r="D3410" t="s">
        <v>5296</v>
      </c>
      <c r="E3410" s="1">
        <v>41787</v>
      </c>
      <c r="F3410" t="s">
        <v>5352</v>
      </c>
      <c r="G3410">
        <v>1</v>
      </c>
      <c r="H3410" t="s">
        <v>5287</v>
      </c>
      <c r="I3410" t="s">
        <v>5353</v>
      </c>
      <c r="J3410" t="s">
        <v>5293</v>
      </c>
      <c r="K3410" t="b">
        <f>LOOKUP(A3410,'[1]UDDATA-1'!B:B,'[1]UDDATA-1'!A:A)&lt;&gt;LOOKUP(A3410,'[1]UDDATA-2'!B:B,'[1]UDDATA-2'!A:A)</f>
        <v>0</v>
      </c>
      <c r="L3410" t="str">
        <f t="shared" si="424"/>
        <v>Objektorienteret programmering 2</v>
      </c>
      <c r="M3410">
        <f t="shared" si="425"/>
        <v>7</v>
      </c>
      <c r="N3410" t="str">
        <f t="shared" si="426"/>
        <v/>
      </c>
      <c r="O3410" t="e">
        <f>IF(AND(A3410&lt;&gt;A3409,#REF!&lt;&gt;""),#REF!,"")</f>
        <v>#REF!</v>
      </c>
      <c r="P3410" t="e">
        <f t="shared" si="429"/>
        <v>#REF!</v>
      </c>
      <c r="Q3410" s="2" t="e">
        <f t="shared" ca="1" si="430"/>
        <v>#REF!</v>
      </c>
      <c r="R3410" t="e">
        <f>IF(NOT(#REF!="Indskrevet"),"",IF(E3410="",FALSE,AND(NOT(#REF!),VALUE(RIGHT(CONCATENATE(YEAR(E3410)),2))=15)))</f>
        <v>#REF!</v>
      </c>
      <c r="S3410" t="e">
        <f t="shared" si="427"/>
        <v>#REF!</v>
      </c>
      <c r="T3410" t="e">
        <f t="shared" si="428"/>
        <v>#REF!</v>
      </c>
      <c r="U3410" s="2" t="e">
        <f t="shared" si="431"/>
        <v>#REF!</v>
      </c>
      <c r="V3410" s="2"/>
    </row>
    <row r="3411" spans="1:22" x14ac:dyDescent="0.25">
      <c r="A3411" t="s">
        <v>2173</v>
      </c>
      <c r="B3411" t="s">
        <v>2174</v>
      </c>
      <c r="C3411">
        <v>119.999999999998</v>
      </c>
      <c r="D3411" t="s">
        <v>5327</v>
      </c>
      <c r="E3411" s="1">
        <v>41823</v>
      </c>
      <c r="F3411" t="s">
        <v>5354</v>
      </c>
      <c r="G3411">
        <v>1</v>
      </c>
      <c r="H3411" t="s">
        <v>5307</v>
      </c>
      <c r="I3411" t="s">
        <v>5330</v>
      </c>
      <c r="J3411" t="s">
        <v>5293</v>
      </c>
      <c r="K3411" t="b">
        <f>LOOKUP(A3411,'[1]UDDATA-1'!B:B,'[1]UDDATA-1'!A:A)&lt;&gt;LOOKUP(A3411,'[1]UDDATA-2'!B:B,'[1]UDDATA-2'!A:A)</f>
        <v>0</v>
      </c>
      <c r="L3411" t="str">
        <f t="shared" si="424"/>
        <v>Diskret matematik</v>
      </c>
      <c r="M3411">
        <f t="shared" si="425"/>
        <v>-3</v>
      </c>
      <c r="N3411" t="str">
        <f t="shared" si="426"/>
        <v/>
      </c>
      <c r="O3411" t="e">
        <f>IF(AND(A3411&lt;&gt;A3410,#REF!&lt;&gt;""),#REF!,"")</f>
        <v>#REF!</v>
      </c>
      <c r="P3411" t="e">
        <f t="shared" si="429"/>
        <v>#REF!</v>
      </c>
      <c r="Q3411" s="2" t="e">
        <f t="shared" ca="1" si="430"/>
        <v>#REF!</v>
      </c>
      <c r="R3411" t="e">
        <f>IF(NOT(#REF!="Indskrevet"),"",IF(E3411="",FALSE,AND(NOT(#REF!),VALUE(RIGHT(CONCATENATE(YEAR(E3411)),2))=15)))</f>
        <v>#REF!</v>
      </c>
      <c r="S3411" t="e">
        <f t="shared" si="427"/>
        <v>#REF!</v>
      </c>
      <c r="T3411" t="e">
        <f t="shared" si="428"/>
        <v>#REF!</v>
      </c>
      <c r="U3411" s="2" t="e">
        <f t="shared" si="431"/>
        <v>#REF!</v>
      </c>
      <c r="V3411" s="2"/>
    </row>
    <row r="3412" spans="1:22" x14ac:dyDescent="0.25">
      <c r="A3412" t="s">
        <v>2173</v>
      </c>
      <c r="B3412" t="s">
        <v>2174</v>
      </c>
      <c r="C3412">
        <v>119.999999999998</v>
      </c>
      <c r="D3412" t="s">
        <v>5296</v>
      </c>
      <c r="E3412" s="1">
        <v>42191</v>
      </c>
      <c r="F3412" t="s">
        <v>5354</v>
      </c>
      <c r="G3412">
        <v>2</v>
      </c>
      <c r="H3412" t="s">
        <v>5287</v>
      </c>
      <c r="I3412" t="s">
        <v>5330</v>
      </c>
      <c r="J3412" t="s">
        <v>5303</v>
      </c>
      <c r="K3412" t="b">
        <f>LOOKUP(A3412,'[1]UDDATA-1'!B:B,'[1]UDDATA-1'!A:A)&lt;&gt;LOOKUP(A3412,'[1]UDDATA-2'!B:B,'[1]UDDATA-2'!A:A)</f>
        <v>0</v>
      </c>
      <c r="L3412" t="str">
        <f t="shared" si="424"/>
        <v/>
      </c>
      <c r="M3412" t="str">
        <f t="shared" si="425"/>
        <v/>
      </c>
      <c r="N3412" t="str">
        <f t="shared" si="426"/>
        <v/>
      </c>
      <c r="O3412" t="e">
        <f>IF(AND(A3412&lt;&gt;A3411,#REF!&lt;&gt;""),#REF!,"")</f>
        <v>#REF!</v>
      </c>
      <c r="P3412" t="e">
        <f t="shared" si="429"/>
        <v>#REF!</v>
      </c>
      <c r="Q3412" s="2" t="e">
        <f t="shared" ca="1" si="430"/>
        <v>#REF!</v>
      </c>
      <c r="R3412" t="e">
        <f>IF(NOT(#REF!="Indskrevet"),"",IF(E3412="",FALSE,AND(NOT(#REF!),VALUE(RIGHT(CONCATENATE(YEAR(E3412)),2))=15)))</f>
        <v>#REF!</v>
      </c>
      <c r="S3412" t="e">
        <f t="shared" si="427"/>
        <v>#REF!</v>
      </c>
      <c r="T3412" t="e">
        <f t="shared" si="428"/>
        <v>#REF!</v>
      </c>
      <c r="U3412" s="2" t="e">
        <f t="shared" si="431"/>
        <v>#REF!</v>
      </c>
      <c r="V3412" s="2"/>
    </row>
    <row r="3413" spans="1:22" x14ac:dyDescent="0.25">
      <c r="A3413" t="s">
        <v>2173</v>
      </c>
      <c r="B3413" t="s">
        <v>2174</v>
      </c>
      <c r="C3413">
        <v>119.999999999998</v>
      </c>
      <c r="D3413" t="s">
        <v>5306</v>
      </c>
      <c r="E3413" s="1">
        <v>42017</v>
      </c>
      <c r="F3413" t="s">
        <v>5355</v>
      </c>
      <c r="G3413">
        <v>1</v>
      </c>
      <c r="H3413" t="s">
        <v>5307</v>
      </c>
      <c r="I3413" t="s">
        <v>5356</v>
      </c>
      <c r="J3413" t="s">
        <v>5299</v>
      </c>
      <c r="K3413" t="b">
        <f>LOOKUP(A3413,'[1]UDDATA-1'!B:B,'[1]UDDATA-1'!A:A)&lt;&gt;LOOKUP(A3413,'[1]UDDATA-2'!B:B,'[1]UDDATA-2'!A:A)</f>
        <v>0</v>
      </c>
      <c r="L3413" t="str">
        <f t="shared" si="424"/>
        <v>Computer-net og internettet</v>
      </c>
      <c r="M3413">
        <f t="shared" si="425"/>
        <v>0</v>
      </c>
      <c r="N3413" t="str">
        <f t="shared" si="426"/>
        <v/>
      </c>
      <c r="O3413" t="e">
        <f>IF(AND(A3413&lt;&gt;A3412,#REF!&lt;&gt;""),#REF!,"")</f>
        <v>#REF!</v>
      </c>
      <c r="P3413" t="e">
        <f t="shared" si="429"/>
        <v>#REF!</v>
      </c>
      <c r="Q3413" s="2" t="e">
        <f t="shared" ca="1" si="430"/>
        <v>#REF!</v>
      </c>
      <c r="R3413" t="e">
        <f>IF(NOT(#REF!="Indskrevet"),"",IF(E3413="",FALSE,AND(NOT(#REF!),VALUE(RIGHT(CONCATENATE(YEAR(E3413)),2))=15)))</f>
        <v>#REF!</v>
      </c>
      <c r="S3413" t="e">
        <f t="shared" si="427"/>
        <v>#REF!</v>
      </c>
      <c r="T3413" t="e">
        <f t="shared" si="428"/>
        <v>#REF!</v>
      </c>
      <c r="U3413" s="2" t="e">
        <f t="shared" si="431"/>
        <v>#REF!</v>
      </c>
      <c r="V3413" s="2"/>
    </row>
    <row r="3414" spans="1:22" x14ac:dyDescent="0.25">
      <c r="A3414" t="s">
        <v>2173</v>
      </c>
      <c r="B3414" t="s">
        <v>2174</v>
      </c>
      <c r="C3414">
        <v>119.999999999998</v>
      </c>
      <c r="D3414" t="s">
        <v>5317</v>
      </c>
      <c r="E3414" s="1">
        <v>42041</v>
      </c>
      <c r="F3414" t="s">
        <v>5355</v>
      </c>
      <c r="G3414">
        <v>2</v>
      </c>
      <c r="H3414" t="s">
        <v>5287</v>
      </c>
      <c r="I3414" t="s">
        <v>5356</v>
      </c>
      <c r="J3414" t="s">
        <v>5299</v>
      </c>
      <c r="K3414" t="b">
        <f>LOOKUP(A3414,'[1]UDDATA-1'!B:B,'[1]UDDATA-1'!A:A)&lt;&gt;LOOKUP(A3414,'[1]UDDATA-2'!B:B,'[1]UDDATA-2'!A:A)</f>
        <v>0</v>
      </c>
      <c r="L3414" t="str">
        <f t="shared" si="424"/>
        <v/>
      </c>
      <c r="M3414" t="str">
        <f t="shared" si="425"/>
        <v/>
      </c>
      <c r="N3414" t="str">
        <f t="shared" si="426"/>
        <v/>
      </c>
      <c r="O3414" t="e">
        <f>IF(AND(A3414&lt;&gt;A3413,#REF!&lt;&gt;""),#REF!,"")</f>
        <v>#REF!</v>
      </c>
      <c r="P3414" t="e">
        <f t="shared" si="429"/>
        <v>#REF!</v>
      </c>
      <c r="Q3414" s="2" t="e">
        <f t="shared" ca="1" si="430"/>
        <v>#REF!</v>
      </c>
      <c r="R3414" t="e">
        <f>IF(NOT(#REF!="Indskrevet"),"",IF(E3414="",FALSE,AND(NOT(#REF!),VALUE(RIGHT(CONCATENATE(YEAR(E3414)),2))=15)))</f>
        <v>#REF!</v>
      </c>
      <c r="S3414" t="e">
        <f t="shared" si="427"/>
        <v>#REF!</v>
      </c>
      <c r="T3414" t="e">
        <f t="shared" si="428"/>
        <v>#REF!</v>
      </c>
      <c r="U3414" s="2" t="e">
        <f t="shared" si="431"/>
        <v>#REF!</v>
      </c>
      <c r="V3414" s="2"/>
    </row>
    <row r="3415" spans="1:22" x14ac:dyDescent="0.25">
      <c r="A3415" t="s">
        <v>2176</v>
      </c>
      <c r="B3415" t="s">
        <v>2177</v>
      </c>
      <c r="C3415">
        <v>59.999999999998799</v>
      </c>
      <c r="K3415" t="b">
        <f>LOOKUP(A3415,'[1]UDDATA-1'!B:B,'[1]UDDATA-1'!A:A)&lt;&gt;LOOKUP(A3415,'[1]UDDATA-2'!B:B,'[1]UDDATA-2'!A:A)</f>
        <v>0</v>
      </c>
      <c r="L3415" t="str">
        <f t="shared" si="424"/>
        <v/>
      </c>
      <c r="M3415" t="str">
        <f t="shared" si="425"/>
        <v/>
      </c>
      <c r="N3415" t="str">
        <f t="shared" si="426"/>
        <v/>
      </c>
      <c r="O3415" t="e">
        <f>IF(AND(A3415&lt;&gt;A3414,#REF!&lt;&gt;""),#REF!,"")</f>
        <v>#REF!</v>
      </c>
      <c r="P3415" t="e">
        <f t="shared" si="429"/>
        <v>#REF!</v>
      </c>
      <c r="Q3415" s="2" t="e">
        <f t="shared" ca="1" si="430"/>
        <v>#REF!</v>
      </c>
      <c r="R3415" t="e">
        <f>IF(NOT(#REF!="Indskrevet"),"",IF(E3415="",FALSE,AND(NOT(#REF!),VALUE(RIGHT(CONCATENATE(YEAR(E3415)),2))=15)))</f>
        <v>#REF!</v>
      </c>
      <c r="S3415" t="e">
        <f t="shared" si="427"/>
        <v>#REF!</v>
      </c>
      <c r="T3415" t="e">
        <f t="shared" si="428"/>
        <v>#REF!</v>
      </c>
      <c r="U3415" s="2" t="e">
        <f t="shared" si="431"/>
        <v>#REF!</v>
      </c>
      <c r="V3415" s="2"/>
    </row>
    <row r="3416" spans="1:22" x14ac:dyDescent="0.25">
      <c r="A3416" t="s">
        <v>2178</v>
      </c>
      <c r="B3416" t="s">
        <v>2179</v>
      </c>
      <c r="C3416">
        <v>69.999999999999602</v>
      </c>
      <c r="D3416" t="s">
        <v>5306</v>
      </c>
      <c r="E3416" s="1">
        <v>41316</v>
      </c>
      <c r="F3416" t="s">
        <v>5308</v>
      </c>
      <c r="G3416">
        <v>1</v>
      </c>
      <c r="H3416" t="s">
        <v>5307</v>
      </c>
      <c r="I3416" t="s">
        <v>5288</v>
      </c>
      <c r="J3416" t="s">
        <v>5289</v>
      </c>
      <c r="K3416" t="b">
        <f>LOOKUP(A3416,'[1]UDDATA-1'!B:B,'[1]UDDATA-1'!A:A)&lt;&gt;LOOKUP(A3416,'[1]UDDATA-2'!B:B,'[1]UDDATA-2'!A:A)</f>
        <v>0</v>
      </c>
      <c r="L3416" t="str">
        <f t="shared" si="424"/>
        <v>Grundlæggende programmering</v>
      </c>
      <c r="M3416">
        <f t="shared" si="425"/>
        <v>0</v>
      </c>
      <c r="N3416" t="str">
        <f t="shared" si="426"/>
        <v/>
      </c>
      <c r="O3416" t="e">
        <f>IF(AND(A3416&lt;&gt;A3415,#REF!&lt;&gt;""),#REF!,"")</f>
        <v>#REF!</v>
      </c>
      <c r="P3416" t="e">
        <f t="shared" si="429"/>
        <v>#REF!</v>
      </c>
      <c r="Q3416" s="2" t="e">
        <f t="shared" ca="1" si="430"/>
        <v>#REF!</v>
      </c>
      <c r="R3416" t="e">
        <f>IF(NOT(#REF!="Indskrevet"),"",IF(E3416="",FALSE,AND(NOT(#REF!),VALUE(RIGHT(CONCATENATE(YEAR(E3416)),2))=15)))</f>
        <v>#REF!</v>
      </c>
      <c r="S3416" t="e">
        <f t="shared" si="427"/>
        <v>#REF!</v>
      </c>
      <c r="T3416" t="e">
        <f t="shared" si="428"/>
        <v>#REF!</v>
      </c>
      <c r="U3416" s="2" t="e">
        <f t="shared" si="431"/>
        <v>#REF!</v>
      </c>
      <c r="V3416" s="2"/>
    </row>
    <row r="3417" spans="1:22" x14ac:dyDescent="0.25">
      <c r="A3417" t="s">
        <v>2178</v>
      </c>
      <c r="B3417" t="s">
        <v>2179</v>
      </c>
      <c r="C3417">
        <v>69.999999999999602</v>
      </c>
      <c r="D3417" t="s">
        <v>5306</v>
      </c>
      <c r="E3417" s="1">
        <v>41353</v>
      </c>
      <c r="F3417" t="s">
        <v>5308</v>
      </c>
      <c r="G3417">
        <v>2</v>
      </c>
      <c r="H3417" t="s">
        <v>5287</v>
      </c>
      <c r="I3417" t="s">
        <v>5288</v>
      </c>
      <c r="J3417" t="s">
        <v>5293</v>
      </c>
      <c r="K3417" t="b">
        <f>LOOKUP(A3417,'[1]UDDATA-1'!B:B,'[1]UDDATA-1'!A:A)&lt;&gt;LOOKUP(A3417,'[1]UDDATA-2'!B:B,'[1]UDDATA-2'!A:A)</f>
        <v>0</v>
      </c>
      <c r="L3417" t="str">
        <f t="shared" si="424"/>
        <v/>
      </c>
      <c r="M3417" t="str">
        <f t="shared" si="425"/>
        <v/>
      </c>
      <c r="N3417" t="str">
        <f t="shared" si="426"/>
        <v/>
      </c>
      <c r="O3417" t="e">
        <f>IF(AND(A3417&lt;&gt;A3416,#REF!&lt;&gt;""),#REF!,"")</f>
        <v>#REF!</v>
      </c>
      <c r="P3417" t="e">
        <f t="shared" si="429"/>
        <v>#REF!</v>
      </c>
      <c r="Q3417" s="2" t="e">
        <f t="shared" ca="1" si="430"/>
        <v>#REF!</v>
      </c>
      <c r="R3417" t="e">
        <f>IF(NOT(#REF!="Indskrevet"),"",IF(E3417="",FALSE,AND(NOT(#REF!),VALUE(RIGHT(CONCATENATE(YEAR(E3417)),2))=15)))</f>
        <v>#REF!</v>
      </c>
      <c r="S3417" t="e">
        <f t="shared" si="427"/>
        <v>#REF!</v>
      </c>
      <c r="T3417" t="e">
        <f t="shared" si="428"/>
        <v>#REF!</v>
      </c>
      <c r="U3417" s="2" t="e">
        <f t="shared" si="431"/>
        <v>#REF!</v>
      </c>
      <c r="V3417" s="2"/>
    </row>
    <row r="3418" spans="1:22" x14ac:dyDescent="0.25">
      <c r="A3418" t="s">
        <v>2178</v>
      </c>
      <c r="B3418" t="s">
        <v>2179</v>
      </c>
      <c r="C3418">
        <v>69.999999999999602</v>
      </c>
      <c r="D3418" t="s">
        <v>5318</v>
      </c>
      <c r="E3418" s="1">
        <v>41452</v>
      </c>
      <c r="F3418" t="s">
        <v>5309</v>
      </c>
      <c r="G3418">
        <v>1</v>
      </c>
      <c r="H3418" t="s">
        <v>5287</v>
      </c>
      <c r="I3418" t="s">
        <v>5292</v>
      </c>
      <c r="J3418" t="s">
        <v>5293</v>
      </c>
      <c r="K3418" t="b">
        <f>LOOKUP(A3418,'[1]UDDATA-1'!B:B,'[1]UDDATA-1'!A:A)&lt;&gt;LOOKUP(A3418,'[1]UDDATA-2'!B:B,'[1]UDDATA-2'!A:A)</f>
        <v>0</v>
      </c>
      <c r="L3418" t="str">
        <f t="shared" si="424"/>
        <v>Matematik til multimedie-applikationer</v>
      </c>
      <c r="M3418" t="str">
        <f t="shared" si="425"/>
        <v/>
      </c>
      <c r="N3418" t="str">
        <f t="shared" si="426"/>
        <v>U</v>
      </c>
      <c r="O3418" t="e">
        <f>IF(AND(A3418&lt;&gt;A3417,#REF!&lt;&gt;""),#REF!,"")</f>
        <v>#REF!</v>
      </c>
      <c r="P3418" t="e">
        <f t="shared" si="429"/>
        <v>#REF!</v>
      </c>
      <c r="Q3418" s="2" t="e">
        <f t="shared" ca="1" si="430"/>
        <v>#REF!</v>
      </c>
      <c r="R3418" t="e">
        <f>IF(NOT(#REF!="Indskrevet"),"",IF(E3418="",FALSE,AND(NOT(#REF!),VALUE(RIGHT(CONCATENATE(YEAR(E3418)),2))=15)))</f>
        <v>#REF!</v>
      </c>
      <c r="S3418" t="e">
        <f t="shared" si="427"/>
        <v>#REF!</v>
      </c>
      <c r="T3418" t="e">
        <f t="shared" si="428"/>
        <v>#REF!</v>
      </c>
      <c r="U3418" s="2" t="e">
        <f t="shared" si="431"/>
        <v>#REF!</v>
      </c>
      <c r="V3418" s="2"/>
    </row>
    <row r="3419" spans="1:22" x14ac:dyDescent="0.25">
      <c r="A3419" t="s">
        <v>2178</v>
      </c>
      <c r="B3419" t="s">
        <v>2179</v>
      </c>
      <c r="C3419">
        <v>69.999999999999602</v>
      </c>
      <c r="D3419" t="s">
        <v>5306</v>
      </c>
      <c r="E3419" s="1">
        <v>41484</v>
      </c>
      <c r="F3419" t="s">
        <v>5310</v>
      </c>
      <c r="G3419">
        <v>1</v>
      </c>
      <c r="H3419" t="s">
        <v>5287</v>
      </c>
      <c r="I3419" t="s">
        <v>5295</v>
      </c>
      <c r="J3419" t="s">
        <v>5293</v>
      </c>
      <c r="K3419" t="b">
        <f>LOOKUP(A3419,'[1]UDDATA-1'!B:B,'[1]UDDATA-1'!A:A)&lt;&gt;LOOKUP(A3419,'[1]UDDATA-2'!B:B,'[1]UDDATA-2'!A:A)</f>
        <v>0</v>
      </c>
      <c r="L3419" t="str">
        <f t="shared" si="424"/>
        <v>Fysisk interface design</v>
      </c>
      <c r="M3419">
        <f t="shared" si="425"/>
        <v>0</v>
      </c>
      <c r="N3419" t="str">
        <f t="shared" si="426"/>
        <v/>
      </c>
      <c r="O3419" t="e">
        <f>IF(AND(A3419&lt;&gt;A3418,#REF!&lt;&gt;""),#REF!,"")</f>
        <v>#REF!</v>
      </c>
      <c r="P3419" t="e">
        <f t="shared" si="429"/>
        <v>#REF!</v>
      </c>
      <c r="Q3419" s="2" t="e">
        <f t="shared" ca="1" si="430"/>
        <v>#REF!</v>
      </c>
      <c r="R3419" t="e">
        <f>IF(NOT(#REF!="Indskrevet"),"",IF(E3419="",FALSE,AND(NOT(#REF!),VALUE(RIGHT(CONCATENATE(YEAR(E3419)),2))=15)))</f>
        <v>#REF!</v>
      </c>
      <c r="S3419" t="e">
        <f t="shared" si="427"/>
        <v>#REF!</v>
      </c>
      <c r="T3419" t="e">
        <f t="shared" si="428"/>
        <v>#REF!</v>
      </c>
      <c r="U3419" s="2" t="e">
        <f t="shared" si="431"/>
        <v>#REF!</v>
      </c>
      <c r="V3419" s="2"/>
    </row>
    <row r="3420" spans="1:22" x14ac:dyDescent="0.25">
      <c r="A3420" t="s">
        <v>2178</v>
      </c>
      <c r="B3420" t="s">
        <v>2179</v>
      </c>
      <c r="C3420">
        <v>69.999999999999602</v>
      </c>
      <c r="D3420" t="s">
        <v>5318</v>
      </c>
      <c r="E3420" s="1">
        <v>41688</v>
      </c>
      <c r="F3420" t="s">
        <v>5311</v>
      </c>
      <c r="G3420">
        <v>1</v>
      </c>
      <c r="H3420" t="s">
        <v>5287</v>
      </c>
      <c r="I3420" t="s">
        <v>5298</v>
      </c>
      <c r="J3420" t="s">
        <v>5299</v>
      </c>
      <c r="K3420" t="b">
        <f>LOOKUP(A3420,'[1]UDDATA-1'!B:B,'[1]UDDATA-1'!A:A)&lt;&gt;LOOKUP(A3420,'[1]UDDATA-2'!B:B,'[1]UDDATA-2'!A:A)</f>
        <v>0</v>
      </c>
      <c r="L3420" t="str">
        <f t="shared" si="424"/>
        <v>Proceduremæssig programmering</v>
      </c>
      <c r="M3420" t="str">
        <f t="shared" si="425"/>
        <v/>
      </c>
      <c r="N3420" t="str">
        <f t="shared" si="426"/>
        <v>U</v>
      </c>
      <c r="O3420" t="e">
        <f>IF(AND(A3420&lt;&gt;A3419,#REF!&lt;&gt;""),#REF!,"")</f>
        <v>#REF!</v>
      </c>
      <c r="P3420" t="e">
        <f t="shared" si="429"/>
        <v>#REF!</v>
      </c>
      <c r="Q3420" s="2" t="e">
        <f t="shared" ca="1" si="430"/>
        <v>#REF!</v>
      </c>
      <c r="R3420" t="e">
        <f>IF(NOT(#REF!="Indskrevet"),"",IF(E3420="",FALSE,AND(NOT(#REF!),VALUE(RIGHT(CONCATENATE(YEAR(E3420)),2))=15)))</f>
        <v>#REF!</v>
      </c>
      <c r="S3420" t="e">
        <f t="shared" si="427"/>
        <v>#REF!</v>
      </c>
      <c r="T3420" t="e">
        <f t="shared" si="428"/>
        <v>#REF!</v>
      </c>
      <c r="U3420" s="2" t="e">
        <f t="shared" si="431"/>
        <v>#REF!</v>
      </c>
      <c r="V3420" s="2"/>
    </row>
    <row r="3421" spans="1:22" x14ac:dyDescent="0.25">
      <c r="A3421" t="s">
        <v>2178</v>
      </c>
      <c r="B3421" t="s">
        <v>2179</v>
      </c>
      <c r="C3421">
        <v>69.999999999999602</v>
      </c>
      <c r="D3421" t="s">
        <v>5318</v>
      </c>
      <c r="E3421" s="1">
        <v>41796</v>
      </c>
      <c r="F3421" t="s">
        <v>5312</v>
      </c>
      <c r="G3421">
        <v>1</v>
      </c>
      <c r="H3421" t="s">
        <v>5287</v>
      </c>
      <c r="I3421" t="s">
        <v>5302</v>
      </c>
      <c r="J3421" t="s">
        <v>5303</v>
      </c>
      <c r="K3421" t="b">
        <f>LOOKUP(A3421,'[1]UDDATA-1'!B:B,'[1]UDDATA-1'!A:A)&lt;&gt;LOOKUP(A3421,'[1]UDDATA-2'!B:B,'[1]UDDATA-2'!A:A)</f>
        <v>0</v>
      </c>
      <c r="L3421" t="str">
        <f t="shared" si="424"/>
        <v>Lyd- og musikbehandling</v>
      </c>
      <c r="M3421" t="str">
        <f t="shared" si="425"/>
        <v/>
      </c>
      <c r="N3421" t="str">
        <f t="shared" si="426"/>
        <v>U</v>
      </c>
      <c r="O3421" t="e">
        <f>IF(AND(A3421&lt;&gt;A3420,#REF!&lt;&gt;""),#REF!,"")</f>
        <v>#REF!</v>
      </c>
      <c r="P3421" t="e">
        <f t="shared" si="429"/>
        <v>#REF!</v>
      </c>
      <c r="Q3421" s="2" t="e">
        <f t="shared" ca="1" si="430"/>
        <v>#REF!</v>
      </c>
      <c r="R3421" t="e">
        <f>IF(NOT(#REF!="Indskrevet"),"",IF(E3421="",FALSE,AND(NOT(#REF!),VALUE(RIGHT(CONCATENATE(YEAR(E3421)),2))=15)))</f>
        <v>#REF!</v>
      </c>
      <c r="S3421" t="e">
        <f t="shared" si="427"/>
        <v>#REF!</v>
      </c>
      <c r="T3421" t="e">
        <f t="shared" si="428"/>
        <v>#REF!</v>
      </c>
      <c r="U3421" s="2" t="e">
        <f t="shared" si="431"/>
        <v>#REF!</v>
      </c>
      <c r="V3421" s="2"/>
    </row>
    <row r="3422" spans="1:22" x14ac:dyDescent="0.25">
      <c r="A3422" t="s">
        <v>2181</v>
      </c>
      <c r="B3422" t="s">
        <v>2182</v>
      </c>
      <c r="C3422">
        <v>34.999999999999801</v>
      </c>
      <c r="D3422" t="s">
        <v>5318</v>
      </c>
      <c r="E3422" s="1">
        <v>41815</v>
      </c>
      <c r="F3422" t="s">
        <v>5309</v>
      </c>
      <c r="G3422">
        <v>1</v>
      </c>
      <c r="H3422" t="s">
        <v>5287</v>
      </c>
      <c r="I3422" t="s">
        <v>5292</v>
      </c>
      <c r="J3422" t="s">
        <v>5293</v>
      </c>
      <c r="K3422" t="b">
        <f>LOOKUP(A3422,'[1]UDDATA-1'!B:B,'[1]UDDATA-1'!A:A)&lt;&gt;LOOKUP(A3422,'[1]UDDATA-2'!B:B,'[1]UDDATA-2'!A:A)</f>
        <v>0</v>
      </c>
      <c r="L3422" t="str">
        <f t="shared" si="424"/>
        <v>Matematik til multimedie-applikationer</v>
      </c>
      <c r="M3422" t="str">
        <f t="shared" si="425"/>
        <v/>
      </c>
      <c r="N3422" t="str">
        <f t="shared" si="426"/>
        <v>U</v>
      </c>
      <c r="O3422" t="e">
        <f>IF(AND(A3422&lt;&gt;A3421,#REF!&lt;&gt;""),#REF!,"")</f>
        <v>#REF!</v>
      </c>
      <c r="P3422" t="e">
        <f t="shared" si="429"/>
        <v>#REF!</v>
      </c>
      <c r="Q3422" s="2" t="e">
        <f t="shared" ca="1" si="430"/>
        <v>#REF!</v>
      </c>
      <c r="R3422" t="e">
        <f>IF(NOT(#REF!="Indskrevet"),"",IF(E3422="",FALSE,AND(NOT(#REF!),VALUE(RIGHT(CONCATENATE(YEAR(E3422)),2))=15)))</f>
        <v>#REF!</v>
      </c>
      <c r="S3422" t="e">
        <f t="shared" si="427"/>
        <v>#REF!</v>
      </c>
      <c r="T3422" t="e">
        <f t="shared" si="428"/>
        <v>#REF!</v>
      </c>
      <c r="U3422" s="2" t="e">
        <f t="shared" si="431"/>
        <v>#REF!</v>
      </c>
      <c r="V3422" s="2"/>
    </row>
    <row r="3423" spans="1:22" x14ac:dyDescent="0.25">
      <c r="A3423" t="s">
        <v>2181</v>
      </c>
      <c r="B3423" t="s">
        <v>2182</v>
      </c>
      <c r="C3423">
        <v>34.999999999999801</v>
      </c>
      <c r="D3423" t="s">
        <v>5318</v>
      </c>
      <c r="E3423" s="1">
        <v>41824</v>
      </c>
      <c r="F3423" t="s">
        <v>5310</v>
      </c>
      <c r="G3423">
        <v>1</v>
      </c>
      <c r="H3423" t="s">
        <v>5287</v>
      </c>
      <c r="I3423" t="s">
        <v>5295</v>
      </c>
      <c r="J3423" t="s">
        <v>5293</v>
      </c>
      <c r="K3423" t="b">
        <f>LOOKUP(A3423,'[1]UDDATA-1'!B:B,'[1]UDDATA-1'!A:A)&lt;&gt;LOOKUP(A3423,'[1]UDDATA-2'!B:B,'[1]UDDATA-2'!A:A)</f>
        <v>0</v>
      </c>
      <c r="L3423" t="str">
        <f t="shared" si="424"/>
        <v>Fysisk interface design</v>
      </c>
      <c r="M3423" t="str">
        <f t="shared" si="425"/>
        <v/>
      </c>
      <c r="N3423" t="str">
        <f t="shared" si="426"/>
        <v>U</v>
      </c>
      <c r="O3423" t="e">
        <f>IF(AND(A3423&lt;&gt;A3422,#REF!&lt;&gt;""),#REF!,"")</f>
        <v>#REF!</v>
      </c>
      <c r="P3423" t="e">
        <f t="shared" si="429"/>
        <v>#REF!</v>
      </c>
      <c r="Q3423" s="2" t="e">
        <f t="shared" ca="1" si="430"/>
        <v>#REF!</v>
      </c>
      <c r="R3423" t="e">
        <f>IF(NOT(#REF!="Indskrevet"),"",IF(E3423="",FALSE,AND(NOT(#REF!),VALUE(RIGHT(CONCATENATE(YEAR(E3423)),2))=15)))</f>
        <v>#REF!</v>
      </c>
      <c r="S3423" t="e">
        <f t="shared" si="427"/>
        <v>#REF!</v>
      </c>
      <c r="T3423" t="e">
        <f t="shared" si="428"/>
        <v>#REF!</v>
      </c>
      <c r="U3423" s="2" t="e">
        <f t="shared" si="431"/>
        <v>#REF!</v>
      </c>
      <c r="V3423" s="2"/>
    </row>
    <row r="3424" spans="1:22" x14ac:dyDescent="0.25">
      <c r="A3424" t="s">
        <v>2184</v>
      </c>
      <c r="B3424" t="s">
        <v>2185</v>
      </c>
      <c r="C3424">
        <v>104.999999999998</v>
      </c>
      <c r="D3424" t="s">
        <v>5285</v>
      </c>
      <c r="E3424" s="1">
        <v>41656</v>
      </c>
      <c r="F3424" t="s">
        <v>5349</v>
      </c>
      <c r="G3424">
        <v>1</v>
      </c>
      <c r="H3424" t="s">
        <v>5287</v>
      </c>
      <c r="I3424" t="s">
        <v>5350</v>
      </c>
      <c r="J3424" t="s">
        <v>5289</v>
      </c>
      <c r="K3424" t="b">
        <f>LOOKUP(A3424,'[1]UDDATA-1'!B:B,'[1]UDDATA-1'!A:A)&lt;&gt;LOOKUP(A3424,'[1]UDDATA-2'!B:B,'[1]UDDATA-2'!A:A)</f>
        <v>0</v>
      </c>
      <c r="L3424" t="str">
        <f t="shared" si="424"/>
        <v>Objektorienteret programmering 1</v>
      </c>
      <c r="M3424">
        <f t="shared" si="425"/>
        <v>2</v>
      </c>
      <c r="N3424" t="str">
        <f t="shared" si="426"/>
        <v/>
      </c>
      <c r="O3424" t="e">
        <f>IF(AND(A3424&lt;&gt;A3423,#REF!&lt;&gt;""),#REF!,"")</f>
        <v>#REF!</v>
      </c>
      <c r="P3424" t="e">
        <f t="shared" si="429"/>
        <v>#REF!</v>
      </c>
      <c r="Q3424" s="2" t="e">
        <f t="shared" ca="1" si="430"/>
        <v>#REF!</v>
      </c>
      <c r="R3424" t="e">
        <f>IF(NOT(#REF!="Indskrevet"),"",IF(E3424="",FALSE,AND(NOT(#REF!),VALUE(RIGHT(CONCATENATE(YEAR(E3424)),2))=15)))</f>
        <v>#REF!</v>
      </c>
      <c r="S3424" t="e">
        <f t="shared" si="427"/>
        <v>#REF!</v>
      </c>
      <c r="T3424" t="e">
        <f t="shared" si="428"/>
        <v>#REF!</v>
      </c>
      <c r="U3424" s="2" t="e">
        <f t="shared" si="431"/>
        <v>#REF!</v>
      </c>
      <c r="V3424" s="2"/>
    </row>
    <row r="3425" spans="1:22" x14ac:dyDescent="0.25">
      <c r="A3425" t="s">
        <v>2184</v>
      </c>
      <c r="B3425" t="s">
        <v>2185</v>
      </c>
      <c r="C3425">
        <v>104.999999999998</v>
      </c>
      <c r="D3425" t="s">
        <v>5306</v>
      </c>
      <c r="E3425" s="1">
        <v>41675</v>
      </c>
      <c r="F3425" t="s">
        <v>5351</v>
      </c>
      <c r="G3425">
        <v>1</v>
      </c>
      <c r="H3425" t="s">
        <v>5307</v>
      </c>
      <c r="I3425" t="s">
        <v>5324</v>
      </c>
      <c r="J3425" t="s">
        <v>5289</v>
      </c>
      <c r="K3425" t="b">
        <f>LOOKUP(A3425,'[1]UDDATA-1'!B:B,'[1]UDDATA-1'!A:A)&lt;&gt;LOOKUP(A3425,'[1]UDDATA-2'!B:B,'[1]UDDATA-2'!A:A)</f>
        <v>0</v>
      </c>
      <c r="L3425" t="str">
        <f t="shared" si="424"/>
        <v>Lineær algebra</v>
      </c>
      <c r="M3425">
        <f t="shared" si="425"/>
        <v>0</v>
      </c>
      <c r="N3425" t="str">
        <f t="shared" si="426"/>
        <v/>
      </c>
      <c r="O3425" t="e">
        <f>IF(AND(A3425&lt;&gt;A3424,#REF!&lt;&gt;""),#REF!,"")</f>
        <v>#REF!</v>
      </c>
      <c r="P3425" t="e">
        <f t="shared" si="429"/>
        <v>#REF!</v>
      </c>
      <c r="Q3425" s="2" t="e">
        <f t="shared" ca="1" si="430"/>
        <v>#REF!</v>
      </c>
      <c r="R3425" t="e">
        <f>IF(NOT(#REF!="Indskrevet"),"",IF(E3425="",FALSE,AND(NOT(#REF!),VALUE(RIGHT(CONCATENATE(YEAR(E3425)),2))=15)))</f>
        <v>#REF!</v>
      </c>
      <c r="S3425" t="e">
        <f t="shared" si="427"/>
        <v>#REF!</v>
      </c>
      <c r="T3425" t="e">
        <f t="shared" si="428"/>
        <v>#REF!</v>
      </c>
      <c r="U3425" s="2" t="e">
        <f t="shared" si="431"/>
        <v>#REF!</v>
      </c>
      <c r="V3425" s="2"/>
    </row>
    <row r="3426" spans="1:22" x14ac:dyDescent="0.25">
      <c r="A3426" t="s">
        <v>2184</v>
      </c>
      <c r="B3426" t="s">
        <v>2185</v>
      </c>
      <c r="C3426">
        <v>104.999999999998</v>
      </c>
      <c r="D3426" t="s">
        <v>5317</v>
      </c>
      <c r="E3426" s="1">
        <v>41697</v>
      </c>
      <c r="F3426" t="s">
        <v>5351</v>
      </c>
      <c r="G3426">
        <v>2</v>
      </c>
      <c r="H3426" t="s">
        <v>5287</v>
      </c>
      <c r="I3426" t="s">
        <v>5324</v>
      </c>
      <c r="J3426" t="s">
        <v>5289</v>
      </c>
      <c r="K3426" t="b">
        <f>LOOKUP(A3426,'[1]UDDATA-1'!B:B,'[1]UDDATA-1'!A:A)&lt;&gt;LOOKUP(A3426,'[1]UDDATA-2'!B:B,'[1]UDDATA-2'!A:A)</f>
        <v>0</v>
      </c>
      <c r="L3426" t="str">
        <f t="shared" si="424"/>
        <v/>
      </c>
      <c r="M3426" t="str">
        <f t="shared" si="425"/>
        <v/>
      </c>
      <c r="N3426" t="str">
        <f t="shared" si="426"/>
        <v/>
      </c>
      <c r="O3426" t="e">
        <f>IF(AND(A3426&lt;&gt;A3425,#REF!&lt;&gt;""),#REF!,"")</f>
        <v>#REF!</v>
      </c>
      <c r="P3426" t="e">
        <f t="shared" si="429"/>
        <v>#REF!</v>
      </c>
      <c r="Q3426" s="2" t="e">
        <f t="shared" ca="1" si="430"/>
        <v>#REF!</v>
      </c>
      <c r="R3426" t="e">
        <f>IF(NOT(#REF!="Indskrevet"),"",IF(E3426="",FALSE,AND(NOT(#REF!),VALUE(RIGHT(CONCATENATE(YEAR(E3426)),2))=15)))</f>
        <v>#REF!</v>
      </c>
      <c r="S3426" t="e">
        <f t="shared" si="427"/>
        <v>#REF!</v>
      </c>
      <c r="T3426" t="e">
        <f t="shared" si="428"/>
        <v>#REF!</v>
      </c>
      <c r="U3426" s="2" t="e">
        <f t="shared" si="431"/>
        <v>#REF!</v>
      </c>
      <c r="V3426" s="2"/>
    </row>
    <row r="3427" spans="1:22" x14ac:dyDescent="0.25">
      <c r="A3427" t="s">
        <v>2184</v>
      </c>
      <c r="B3427" t="s">
        <v>2185</v>
      </c>
      <c r="C3427">
        <v>104.999999999998</v>
      </c>
      <c r="D3427" t="s">
        <v>5296</v>
      </c>
      <c r="E3427" s="1">
        <v>41787</v>
      </c>
      <c r="F3427" t="s">
        <v>5352</v>
      </c>
      <c r="G3427">
        <v>1</v>
      </c>
      <c r="H3427" t="s">
        <v>5287</v>
      </c>
      <c r="I3427" t="s">
        <v>5353</v>
      </c>
      <c r="J3427" t="s">
        <v>5293</v>
      </c>
      <c r="K3427" t="b">
        <f>LOOKUP(A3427,'[1]UDDATA-1'!B:B,'[1]UDDATA-1'!A:A)&lt;&gt;LOOKUP(A3427,'[1]UDDATA-2'!B:B,'[1]UDDATA-2'!A:A)</f>
        <v>0</v>
      </c>
      <c r="L3427" t="str">
        <f t="shared" si="424"/>
        <v>Objektorienteret programmering 2</v>
      </c>
      <c r="M3427">
        <f t="shared" si="425"/>
        <v>7</v>
      </c>
      <c r="N3427" t="str">
        <f t="shared" si="426"/>
        <v/>
      </c>
      <c r="O3427" t="e">
        <f>IF(AND(A3427&lt;&gt;A3426,#REF!&lt;&gt;""),#REF!,"")</f>
        <v>#REF!</v>
      </c>
      <c r="P3427" t="e">
        <f t="shared" si="429"/>
        <v>#REF!</v>
      </c>
      <c r="Q3427" s="2" t="e">
        <f t="shared" ca="1" si="430"/>
        <v>#REF!</v>
      </c>
      <c r="R3427" t="e">
        <f>IF(NOT(#REF!="Indskrevet"),"",IF(E3427="",FALSE,AND(NOT(#REF!),VALUE(RIGHT(CONCATENATE(YEAR(E3427)),2))=15)))</f>
        <v>#REF!</v>
      </c>
      <c r="S3427" t="e">
        <f t="shared" si="427"/>
        <v>#REF!</v>
      </c>
      <c r="T3427" t="e">
        <f t="shared" si="428"/>
        <v>#REF!</v>
      </c>
      <c r="U3427" s="2" t="e">
        <f t="shared" si="431"/>
        <v>#REF!</v>
      </c>
      <c r="V3427" s="2"/>
    </row>
    <row r="3428" spans="1:22" x14ac:dyDescent="0.25">
      <c r="A3428" t="s">
        <v>2184</v>
      </c>
      <c r="B3428" t="s">
        <v>2185</v>
      </c>
      <c r="C3428">
        <v>104.999999999998</v>
      </c>
      <c r="D3428" t="s">
        <v>5327</v>
      </c>
      <c r="E3428" s="1">
        <v>41823</v>
      </c>
      <c r="F3428" t="s">
        <v>5354</v>
      </c>
      <c r="G3428">
        <v>1</v>
      </c>
      <c r="H3428" t="s">
        <v>5307</v>
      </c>
      <c r="I3428" t="s">
        <v>5330</v>
      </c>
      <c r="J3428" t="s">
        <v>5293</v>
      </c>
      <c r="K3428" t="b">
        <f>LOOKUP(A3428,'[1]UDDATA-1'!B:B,'[1]UDDATA-1'!A:A)&lt;&gt;LOOKUP(A3428,'[1]UDDATA-2'!B:B,'[1]UDDATA-2'!A:A)</f>
        <v>0</v>
      </c>
      <c r="L3428" t="str">
        <f t="shared" si="424"/>
        <v>Diskret matematik</v>
      </c>
      <c r="M3428">
        <f t="shared" si="425"/>
        <v>-3</v>
      </c>
      <c r="N3428" t="str">
        <f t="shared" si="426"/>
        <v/>
      </c>
      <c r="O3428" t="e">
        <f>IF(AND(A3428&lt;&gt;A3427,#REF!&lt;&gt;""),#REF!,"")</f>
        <v>#REF!</v>
      </c>
      <c r="P3428" t="e">
        <f t="shared" si="429"/>
        <v>#REF!</v>
      </c>
      <c r="Q3428" s="2" t="e">
        <f t="shared" ca="1" si="430"/>
        <v>#REF!</v>
      </c>
      <c r="R3428" t="e">
        <f>IF(NOT(#REF!="Indskrevet"),"",IF(E3428="",FALSE,AND(NOT(#REF!),VALUE(RIGHT(CONCATENATE(YEAR(E3428)),2))=15)))</f>
        <v>#REF!</v>
      </c>
      <c r="S3428" t="e">
        <f t="shared" si="427"/>
        <v>#REF!</v>
      </c>
      <c r="T3428" t="e">
        <f t="shared" si="428"/>
        <v>#REF!</v>
      </c>
      <c r="U3428" s="2" t="e">
        <f t="shared" si="431"/>
        <v>#REF!</v>
      </c>
      <c r="V3428" s="2"/>
    </row>
    <row r="3429" spans="1:22" x14ac:dyDescent="0.25">
      <c r="A3429" t="s">
        <v>2184</v>
      </c>
      <c r="B3429" t="s">
        <v>2185</v>
      </c>
      <c r="C3429">
        <v>104.999999999998</v>
      </c>
      <c r="D3429" t="s">
        <v>5285</v>
      </c>
      <c r="E3429" s="1">
        <v>41891</v>
      </c>
      <c r="F3429" t="s">
        <v>5354</v>
      </c>
      <c r="G3429">
        <v>2</v>
      </c>
      <c r="H3429" t="s">
        <v>5287</v>
      </c>
      <c r="I3429" t="s">
        <v>5330</v>
      </c>
      <c r="J3429" t="s">
        <v>5299</v>
      </c>
      <c r="K3429" t="b">
        <f>LOOKUP(A3429,'[1]UDDATA-1'!B:B,'[1]UDDATA-1'!A:A)&lt;&gt;LOOKUP(A3429,'[1]UDDATA-2'!B:B,'[1]UDDATA-2'!A:A)</f>
        <v>0</v>
      </c>
      <c r="L3429" t="str">
        <f t="shared" si="424"/>
        <v/>
      </c>
      <c r="M3429" t="str">
        <f t="shared" si="425"/>
        <v/>
      </c>
      <c r="N3429" t="str">
        <f t="shared" si="426"/>
        <v/>
      </c>
      <c r="O3429" t="e">
        <f>IF(AND(A3429&lt;&gt;A3428,#REF!&lt;&gt;""),#REF!,"")</f>
        <v>#REF!</v>
      </c>
      <c r="P3429" t="e">
        <f t="shared" si="429"/>
        <v>#REF!</v>
      </c>
      <c r="Q3429" s="2" t="e">
        <f t="shared" ca="1" si="430"/>
        <v>#REF!</v>
      </c>
      <c r="R3429" t="e">
        <f>IF(NOT(#REF!="Indskrevet"),"",IF(E3429="",FALSE,AND(NOT(#REF!),VALUE(RIGHT(CONCATENATE(YEAR(E3429)),2))=15)))</f>
        <v>#REF!</v>
      </c>
      <c r="S3429" t="e">
        <f t="shared" si="427"/>
        <v>#REF!</v>
      </c>
      <c r="T3429" t="e">
        <f t="shared" si="428"/>
        <v>#REF!</v>
      </c>
      <c r="U3429" s="2" t="e">
        <f t="shared" si="431"/>
        <v>#REF!</v>
      </c>
      <c r="V3429" s="2"/>
    </row>
    <row r="3430" spans="1:22" x14ac:dyDescent="0.25">
      <c r="A3430" t="s">
        <v>2184</v>
      </c>
      <c r="B3430" t="s">
        <v>2185</v>
      </c>
      <c r="C3430">
        <v>104.999999999998</v>
      </c>
      <c r="D3430" t="s">
        <v>5306</v>
      </c>
      <c r="E3430" s="1">
        <v>42017</v>
      </c>
      <c r="F3430" t="s">
        <v>5355</v>
      </c>
      <c r="G3430">
        <v>1</v>
      </c>
      <c r="H3430" t="s">
        <v>5307</v>
      </c>
      <c r="I3430" t="s">
        <v>5356</v>
      </c>
      <c r="J3430" t="s">
        <v>5299</v>
      </c>
      <c r="K3430" t="b">
        <f>LOOKUP(A3430,'[1]UDDATA-1'!B:B,'[1]UDDATA-1'!A:A)&lt;&gt;LOOKUP(A3430,'[1]UDDATA-2'!B:B,'[1]UDDATA-2'!A:A)</f>
        <v>0</v>
      </c>
      <c r="L3430" t="str">
        <f t="shared" si="424"/>
        <v>Computer-net og internettet</v>
      </c>
      <c r="M3430">
        <f t="shared" si="425"/>
        <v>0</v>
      </c>
      <c r="N3430" t="str">
        <f t="shared" si="426"/>
        <v/>
      </c>
      <c r="O3430" t="e">
        <f>IF(AND(A3430&lt;&gt;A3429,#REF!&lt;&gt;""),#REF!,"")</f>
        <v>#REF!</v>
      </c>
      <c r="P3430" t="e">
        <f t="shared" si="429"/>
        <v>#REF!</v>
      </c>
      <c r="Q3430" s="2" t="e">
        <f t="shared" ca="1" si="430"/>
        <v>#REF!</v>
      </c>
      <c r="R3430" t="e">
        <f>IF(NOT(#REF!="Indskrevet"),"",IF(E3430="",FALSE,AND(NOT(#REF!),VALUE(RIGHT(CONCATENATE(YEAR(E3430)),2))=15)))</f>
        <v>#REF!</v>
      </c>
      <c r="S3430" t="e">
        <f t="shared" si="427"/>
        <v>#REF!</v>
      </c>
      <c r="T3430" t="e">
        <f t="shared" si="428"/>
        <v>#REF!</v>
      </c>
      <c r="U3430" s="2" t="e">
        <f t="shared" si="431"/>
        <v>#REF!</v>
      </c>
      <c r="V3430" s="2"/>
    </row>
    <row r="3431" spans="1:22" x14ac:dyDescent="0.25">
      <c r="A3431" t="s">
        <v>2184</v>
      </c>
      <c r="B3431" t="s">
        <v>2185</v>
      </c>
      <c r="C3431">
        <v>104.999999999998</v>
      </c>
      <c r="D3431" t="s">
        <v>5306</v>
      </c>
      <c r="E3431" s="1">
        <v>42041</v>
      </c>
      <c r="F3431" t="s">
        <v>5355</v>
      </c>
      <c r="G3431">
        <v>2</v>
      </c>
      <c r="H3431" t="s">
        <v>5287</v>
      </c>
      <c r="I3431" t="s">
        <v>5356</v>
      </c>
      <c r="J3431" t="s">
        <v>5299</v>
      </c>
      <c r="K3431" t="b">
        <f>LOOKUP(A3431,'[1]UDDATA-1'!B:B,'[1]UDDATA-1'!A:A)&lt;&gt;LOOKUP(A3431,'[1]UDDATA-2'!B:B,'[1]UDDATA-2'!A:A)</f>
        <v>0</v>
      </c>
      <c r="L3431" t="str">
        <f t="shared" si="424"/>
        <v/>
      </c>
      <c r="M3431" t="str">
        <f t="shared" si="425"/>
        <v/>
      </c>
      <c r="N3431" t="str">
        <f t="shared" si="426"/>
        <v/>
      </c>
      <c r="O3431" t="e">
        <f>IF(AND(A3431&lt;&gt;A3430,#REF!&lt;&gt;""),#REF!,"")</f>
        <v>#REF!</v>
      </c>
      <c r="P3431" t="e">
        <f t="shared" si="429"/>
        <v>#REF!</v>
      </c>
      <c r="Q3431" s="2" t="e">
        <f t="shared" ca="1" si="430"/>
        <v>#REF!</v>
      </c>
      <c r="R3431" t="e">
        <f>IF(NOT(#REF!="Indskrevet"),"",IF(E3431="",FALSE,AND(NOT(#REF!),VALUE(RIGHT(CONCATENATE(YEAR(E3431)),2))=15)))</f>
        <v>#REF!</v>
      </c>
      <c r="S3431" t="e">
        <f t="shared" si="427"/>
        <v>#REF!</v>
      </c>
      <c r="T3431" t="e">
        <f t="shared" si="428"/>
        <v>#REF!</v>
      </c>
      <c r="U3431" s="2" t="e">
        <f t="shared" si="431"/>
        <v>#REF!</v>
      </c>
      <c r="V3431" s="2"/>
    </row>
    <row r="3432" spans="1:22" x14ac:dyDescent="0.25">
      <c r="A3432" t="s">
        <v>2187</v>
      </c>
      <c r="B3432" t="s">
        <v>2188</v>
      </c>
      <c r="C3432">
        <v>179.99999999999599</v>
      </c>
      <c r="D3432" t="s">
        <v>5317</v>
      </c>
      <c r="E3432" s="1">
        <v>41316</v>
      </c>
      <c r="F3432" t="s">
        <v>5308</v>
      </c>
      <c r="G3432">
        <v>1</v>
      </c>
      <c r="H3432" t="s">
        <v>5287</v>
      </c>
      <c r="I3432" t="s">
        <v>5288</v>
      </c>
      <c r="J3432" t="s">
        <v>5289</v>
      </c>
      <c r="K3432" t="b">
        <f>LOOKUP(A3432,'[1]UDDATA-1'!B:B,'[1]UDDATA-1'!A:A)&lt;&gt;LOOKUP(A3432,'[1]UDDATA-2'!B:B,'[1]UDDATA-2'!A:A)</f>
        <v>0</v>
      </c>
      <c r="L3432" t="str">
        <f t="shared" si="424"/>
        <v>Grundlæggende programmering</v>
      </c>
      <c r="M3432">
        <f t="shared" si="425"/>
        <v>4</v>
      </c>
      <c r="N3432" t="str">
        <f t="shared" si="426"/>
        <v/>
      </c>
      <c r="O3432" t="e">
        <f>IF(AND(A3432&lt;&gt;A3431,#REF!&lt;&gt;""),#REF!,"")</f>
        <v>#REF!</v>
      </c>
      <c r="P3432" t="e">
        <f t="shared" si="429"/>
        <v>#REF!</v>
      </c>
      <c r="Q3432" s="2" t="e">
        <f t="shared" ca="1" si="430"/>
        <v>#REF!</v>
      </c>
      <c r="R3432" t="e">
        <f>IF(NOT(#REF!="Indskrevet"),"",IF(E3432="",FALSE,AND(NOT(#REF!),VALUE(RIGHT(CONCATENATE(YEAR(E3432)),2))=15)))</f>
        <v>#REF!</v>
      </c>
      <c r="S3432" t="e">
        <f t="shared" si="427"/>
        <v>#REF!</v>
      </c>
      <c r="T3432" t="e">
        <f t="shared" si="428"/>
        <v>#REF!</v>
      </c>
      <c r="U3432" s="2" t="e">
        <f t="shared" si="431"/>
        <v>#REF!</v>
      </c>
      <c r="V3432" s="2"/>
    </row>
    <row r="3433" spans="1:22" x14ac:dyDescent="0.25">
      <c r="A3433" t="s">
        <v>2187</v>
      </c>
      <c r="B3433" t="s">
        <v>2188</v>
      </c>
      <c r="C3433">
        <v>179.99999999999599</v>
      </c>
      <c r="D3433" t="s">
        <v>5290</v>
      </c>
      <c r="E3433" s="1">
        <v>41452</v>
      </c>
      <c r="F3433" t="s">
        <v>5309</v>
      </c>
      <c r="G3433">
        <v>1</v>
      </c>
      <c r="H3433" t="s">
        <v>5287</v>
      </c>
      <c r="I3433" t="s">
        <v>5292</v>
      </c>
      <c r="J3433" t="s">
        <v>5293</v>
      </c>
      <c r="K3433" t="b">
        <f>LOOKUP(A3433,'[1]UDDATA-1'!B:B,'[1]UDDATA-1'!A:A)&lt;&gt;LOOKUP(A3433,'[1]UDDATA-2'!B:B,'[1]UDDATA-2'!A:A)</f>
        <v>0</v>
      </c>
      <c r="L3433" t="str">
        <f t="shared" si="424"/>
        <v>Matematik til multimedie-applikationer</v>
      </c>
      <c r="M3433">
        <f t="shared" si="425"/>
        <v>10</v>
      </c>
      <c r="N3433" t="str">
        <f t="shared" si="426"/>
        <v/>
      </c>
      <c r="O3433" t="e">
        <f>IF(AND(A3433&lt;&gt;A3432,#REF!&lt;&gt;""),#REF!,"")</f>
        <v>#REF!</v>
      </c>
      <c r="P3433" t="e">
        <f t="shared" si="429"/>
        <v>#REF!</v>
      </c>
      <c r="Q3433" s="2" t="e">
        <f t="shared" ca="1" si="430"/>
        <v>#REF!</v>
      </c>
      <c r="R3433" t="e">
        <f>IF(NOT(#REF!="Indskrevet"),"",IF(E3433="",FALSE,AND(NOT(#REF!),VALUE(RIGHT(CONCATENATE(YEAR(E3433)),2))=15)))</f>
        <v>#REF!</v>
      </c>
      <c r="S3433" t="e">
        <f t="shared" si="427"/>
        <v>#REF!</v>
      </c>
      <c r="T3433" t="e">
        <f t="shared" si="428"/>
        <v>#REF!</v>
      </c>
      <c r="U3433" s="2" t="e">
        <f t="shared" si="431"/>
        <v>#REF!</v>
      </c>
      <c r="V3433" s="2"/>
    </row>
    <row r="3434" spans="1:22" x14ac:dyDescent="0.25">
      <c r="A3434" t="s">
        <v>2187</v>
      </c>
      <c r="B3434" t="s">
        <v>2188</v>
      </c>
      <c r="C3434">
        <v>179.99999999999599</v>
      </c>
      <c r="D3434" t="s">
        <v>5317</v>
      </c>
      <c r="E3434" s="1">
        <v>41484</v>
      </c>
      <c r="F3434" t="s">
        <v>5310</v>
      </c>
      <c r="G3434">
        <v>1</v>
      </c>
      <c r="H3434" t="s">
        <v>5287</v>
      </c>
      <c r="I3434" t="s">
        <v>5295</v>
      </c>
      <c r="J3434" t="s">
        <v>5293</v>
      </c>
      <c r="K3434" t="b">
        <f>LOOKUP(A3434,'[1]UDDATA-1'!B:B,'[1]UDDATA-1'!A:A)&lt;&gt;LOOKUP(A3434,'[1]UDDATA-2'!B:B,'[1]UDDATA-2'!A:A)</f>
        <v>0</v>
      </c>
      <c r="L3434" t="str">
        <f t="shared" si="424"/>
        <v>Fysisk interface design</v>
      </c>
      <c r="M3434">
        <f t="shared" si="425"/>
        <v>4</v>
      </c>
      <c r="N3434" t="str">
        <f t="shared" si="426"/>
        <v/>
      </c>
      <c r="O3434" t="e">
        <f>IF(AND(A3434&lt;&gt;A3433,#REF!&lt;&gt;""),#REF!,"")</f>
        <v>#REF!</v>
      </c>
      <c r="P3434" t="e">
        <f t="shared" si="429"/>
        <v>#REF!</v>
      </c>
      <c r="Q3434" s="2" t="e">
        <f t="shared" ca="1" si="430"/>
        <v>#REF!</v>
      </c>
      <c r="R3434" t="e">
        <f>IF(NOT(#REF!="Indskrevet"),"",IF(E3434="",FALSE,AND(NOT(#REF!),VALUE(RIGHT(CONCATENATE(YEAR(E3434)),2))=15)))</f>
        <v>#REF!</v>
      </c>
      <c r="S3434" t="e">
        <f t="shared" si="427"/>
        <v>#REF!</v>
      </c>
      <c r="T3434" t="e">
        <f t="shared" si="428"/>
        <v>#REF!</v>
      </c>
      <c r="U3434" s="2" t="e">
        <f t="shared" si="431"/>
        <v>#REF!</v>
      </c>
      <c r="V3434" s="2"/>
    </row>
    <row r="3435" spans="1:22" x14ac:dyDescent="0.25">
      <c r="A3435" t="s">
        <v>2187</v>
      </c>
      <c r="B3435" t="s">
        <v>2188</v>
      </c>
      <c r="C3435">
        <v>179.99999999999599</v>
      </c>
      <c r="D3435" t="s">
        <v>5317</v>
      </c>
      <c r="E3435" s="1">
        <v>41688</v>
      </c>
      <c r="F3435" t="s">
        <v>5311</v>
      </c>
      <c r="G3435">
        <v>1</v>
      </c>
      <c r="H3435" t="s">
        <v>5287</v>
      </c>
      <c r="I3435" t="s">
        <v>5298</v>
      </c>
      <c r="J3435" t="s">
        <v>5299</v>
      </c>
      <c r="K3435" t="b">
        <f>LOOKUP(A3435,'[1]UDDATA-1'!B:B,'[1]UDDATA-1'!A:A)&lt;&gt;LOOKUP(A3435,'[1]UDDATA-2'!B:B,'[1]UDDATA-2'!A:A)</f>
        <v>0</v>
      </c>
      <c r="L3435" t="str">
        <f t="shared" si="424"/>
        <v>Proceduremæssig programmering</v>
      </c>
      <c r="M3435">
        <f t="shared" si="425"/>
        <v>4</v>
      </c>
      <c r="N3435" t="str">
        <f t="shared" si="426"/>
        <v/>
      </c>
      <c r="O3435" t="e">
        <f>IF(AND(A3435&lt;&gt;A3434,#REF!&lt;&gt;""),#REF!,"")</f>
        <v>#REF!</v>
      </c>
      <c r="P3435" t="e">
        <f t="shared" si="429"/>
        <v>#REF!</v>
      </c>
      <c r="Q3435" s="2" t="e">
        <f t="shared" ca="1" si="430"/>
        <v>#REF!</v>
      </c>
      <c r="R3435" t="e">
        <f>IF(NOT(#REF!="Indskrevet"),"",IF(E3435="",FALSE,AND(NOT(#REF!),VALUE(RIGHT(CONCATENATE(YEAR(E3435)),2))=15)))</f>
        <v>#REF!</v>
      </c>
      <c r="S3435" t="e">
        <f t="shared" si="427"/>
        <v>#REF!</v>
      </c>
      <c r="T3435" t="e">
        <f t="shared" si="428"/>
        <v>#REF!</v>
      </c>
      <c r="U3435" s="2" t="e">
        <f t="shared" si="431"/>
        <v>#REF!</v>
      </c>
      <c r="V3435" s="2"/>
    </row>
    <row r="3436" spans="1:22" x14ac:dyDescent="0.25">
      <c r="A3436" t="s">
        <v>2187</v>
      </c>
      <c r="B3436" t="s">
        <v>2188</v>
      </c>
      <c r="C3436">
        <v>179.99999999999599</v>
      </c>
      <c r="D3436" t="s">
        <v>5317</v>
      </c>
      <c r="E3436" s="1">
        <v>41796</v>
      </c>
      <c r="F3436" t="s">
        <v>5312</v>
      </c>
      <c r="G3436">
        <v>1</v>
      </c>
      <c r="H3436" t="s">
        <v>5287</v>
      </c>
      <c r="I3436" t="s">
        <v>5302</v>
      </c>
      <c r="J3436" t="s">
        <v>5303</v>
      </c>
      <c r="K3436" t="b">
        <f>LOOKUP(A3436,'[1]UDDATA-1'!B:B,'[1]UDDATA-1'!A:A)&lt;&gt;LOOKUP(A3436,'[1]UDDATA-2'!B:B,'[1]UDDATA-2'!A:A)</f>
        <v>0</v>
      </c>
      <c r="L3436" t="str">
        <f t="shared" si="424"/>
        <v>Lyd- og musikbehandling</v>
      </c>
      <c r="M3436">
        <f t="shared" si="425"/>
        <v>4</v>
      </c>
      <c r="N3436" t="str">
        <f t="shared" si="426"/>
        <v/>
      </c>
      <c r="O3436" t="e">
        <f>IF(AND(A3436&lt;&gt;A3435,#REF!&lt;&gt;""),#REF!,"")</f>
        <v>#REF!</v>
      </c>
      <c r="P3436" t="e">
        <f t="shared" si="429"/>
        <v>#REF!</v>
      </c>
      <c r="Q3436" s="2" t="e">
        <f t="shared" ca="1" si="430"/>
        <v>#REF!</v>
      </c>
      <c r="R3436" t="e">
        <f>IF(NOT(#REF!="Indskrevet"),"",IF(E3436="",FALSE,AND(NOT(#REF!),VALUE(RIGHT(CONCATENATE(YEAR(E3436)),2))=15)))</f>
        <v>#REF!</v>
      </c>
      <c r="S3436" t="e">
        <f t="shared" si="427"/>
        <v>#REF!</v>
      </c>
      <c r="T3436" t="e">
        <f t="shared" si="428"/>
        <v>#REF!</v>
      </c>
      <c r="U3436" s="2" t="e">
        <f t="shared" si="431"/>
        <v>#REF!</v>
      </c>
      <c r="V3436" s="2"/>
    </row>
    <row r="3437" spans="1:22" x14ac:dyDescent="0.25">
      <c r="A3437" t="s">
        <v>2187</v>
      </c>
      <c r="B3437" t="s">
        <v>2188</v>
      </c>
      <c r="C3437">
        <v>179.99999999999599</v>
      </c>
      <c r="D3437" t="s">
        <v>5306</v>
      </c>
      <c r="E3437" s="1">
        <v>41837</v>
      </c>
      <c r="F3437" t="s">
        <v>5314</v>
      </c>
      <c r="G3437">
        <v>1</v>
      </c>
      <c r="H3437" t="s">
        <v>5307</v>
      </c>
      <c r="I3437" t="s">
        <v>5305</v>
      </c>
      <c r="J3437" t="s">
        <v>5303</v>
      </c>
      <c r="K3437" t="b">
        <f>LOOKUP(A3437,'[1]UDDATA-1'!B:B,'[1]UDDATA-1'!A:A)&lt;&gt;LOOKUP(A3437,'[1]UDDATA-2'!B:B,'[1]UDDATA-2'!A:A)</f>
        <v>0</v>
      </c>
      <c r="L3437" t="str">
        <f t="shared" si="424"/>
        <v>Objektorienteret Software Engineering</v>
      </c>
      <c r="M3437">
        <f t="shared" si="425"/>
        <v>0</v>
      </c>
      <c r="N3437" t="str">
        <f t="shared" si="426"/>
        <v/>
      </c>
      <c r="O3437" t="e">
        <f>IF(AND(A3437&lt;&gt;A3436,#REF!&lt;&gt;""),#REF!,"")</f>
        <v>#REF!</v>
      </c>
      <c r="P3437" t="e">
        <f t="shared" si="429"/>
        <v>#REF!</v>
      </c>
      <c r="Q3437" s="2" t="e">
        <f t="shared" ca="1" si="430"/>
        <v>#REF!</v>
      </c>
      <c r="R3437" t="e">
        <f>IF(NOT(#REF!="Indskrevet"),"",IF(E3437="",FALSE,AND(NOT(#REF!),VALUE(RIGHT(CONCATENATE(YEAR(E3437)),2))=15)))</f>
        <v>#REF!</v>
      </c>
      <c r="S3437" t="e">
        <f t="shared" si="427"/>
        <v>#REF!</v>
      </c>
      <c r="T3437" t="e">
        <f t="shared" si="428"/>
        <v>#REF!</v>
      </c>
      <c r="U3437" s="2" t="e">
        <f t="shared" si="431"/>
        <v>#REF!</v>
      </c>
      <c r="V3437" s="2"/>
    </row>
    <row r="3438" spans="1:22" x14ac:dyDescent="0.25">
      <c r="A3438" t="s">
        <v>2187</v>
      </c>
      <c r="B3438" t="s">
        <v>2188</v>
      </c>
      <c r="C3438">
        <v>179.99999999999599</v>
      </c>
      <c r="D3438" t="s">
        <v>5317</v>
      </c>
      <c r="E3438" s="1">
        <v>41984</v>
      </c>
      <c r="F3438" t="s">
        <v>5314</v>
      </c>
      <c r="G3438">
        <v>2</v>
      </c>
      <c r="H3438" t="s">
        <v>5287</v>
      </c>
      <c r="I3438" t="s">
        <v>5305</v>
      </c>
      <c r="J3438" t="s">
        <v>5315</v>
      </c>
      <c r="K3438" t="b">
        <f>LOOKUP(A3438,'[1]UDDATA-1'!B:B,'[1]UDDATA-1'!A:A)&lt;&gt;LOOKUP(A3438,'[1]UDDATA-2'!B:B,'[1]UDDATA-2'!A:A)</f>
        <v>0</v>
      </c>
      <c r="L3438" t="str">
        <f t="shared" si="424"/>
        <v/>
      </c>
      <c r="M3438" t="str">
        <f t="shared" si="425"/>
        <v/>
      </c>
      <c r="N3438" t="str">
        <f t="shared" si="426"/>
        <v/>
      </c>
      <c r="O3438" t="e">
        <f>IF(AND(A3438&lt;&gt;A3437,#REF!&lt;&gt;""),#REF!,"")</f>
        <v>#REF!</v>
      </c>
      <c r="P3438" t="e">
        <f t="shared" si="429"/>
        <v>#REF!</v>
      </c>
      <c r="Q3438" s="2" t="e">
        <f t="shared" ca="1" si="430"/>
        <v>#REF!</v>
      </c>
      <c r="R3438" t="e">
        <f>IF(NOT(#REF!="Indskrevet"),"",IF(E3438="",FALSE,AND(NOT(#REF!),VALUE(RIGHT(CONCATENATE(YEAR(E3438)),2))=15)))</f>
        <v>#REF!</v>
      </c>
      <c r="S3438" t="e">
        <f t="shared" si="427"/>
        <v>#REF!</v>
      </c>
      <c r="T3438" t="e">
        <f t="shared" si="428"/>
        <v>#REF!</v>
      </c>
      <c r="U3438" s="2" t="e">
        <f t="shared" si="431"/>
        <v>#REF!</v>
      </c>
      <c r="V3438" s="2"/>
    </row>
    <row r="3439" spans="1:22" x14ac:dyDescent="0.25">
      <c r="A3439" t="s">
        <v>2191</v>
      </c>
      <c r="B3439" t="s">
        <v>2192</v>
      </c>
      <c r="C3439">
        <v>119.999999999998</v>
      </c>
      <c r="D3439" t="s">
        <v>5300</v>
      </c>
      <c r="E3439" s="1">
        <v>41656</v>
      </c>
      <c r="F3439" t="s">
        <v>5349</v>
      </c>
      <c r="G3439">
        <v>1</v>
      </c>
      <c r="H3439" t="s">
        <v>5287</v>
      </c>
      <c r="I3439" t="s">
        <v>5350</v>
      </c>
      <c r="J3439" t="s">
        <v>5289</v>
      </c>
      <c r="K3439" t="b">
        <f>LOOKUP(A3439,'[1]UDDATA-1'!B:B,'[1]UDDATA-1'!A:A)&lt;&gt;LOOKUP(A3439,'[1]UDDATA-2'!B:B,'[1]UDDATA-2'!A:A)</f>
        <v>0</v>
      </c>
      <c r="L3439" t="str">
        <f t="shared" si="424"/>
        <v>Objektorienteret programmering 1</v>
      </c>
      <c r="M3439">
        <f t="shared" si="425"/>
        <v>12</v>
      </c>
      <c r="N3439" t="str">
        <f t="shared" si="426"/>
        <v/>
      </c>
      <c r="O3439" t="e">
        <f>IF(AND(A3439&lt;&gt;A3438,#REF!&lt;&gt;""),#REF!,"")</f>
        <v>#REF!</v>
      </c>
      <c r="P3439" t="e">
        <f t="shared" si="429"/>
        <v>#REF!</v>
      </c>
      <c r="Q3439" s="2" t="e">
        <f t="shared" ca="1" si="430"/>
        <v>#REF!</v>
      </c>
      <c r="R3439" t="e">
        <f>IF(NOT(#REF!="Indskrevet"),"",IF(E3439="",FALSE,AND(NOT(#REF!),VALUE(RIGHT(CONCATENATE(YEAR(E3439)),2))=15)))</f>
        <v>#REF!</v>
      </c>
      <c r="S3439" t="e">
        <f t="shared" si="427"/>
        <v>#REF!</v>
      </c>
      <c r="T3439" t="e">
        <f t="shared" si="428"/>
        <v>#REF!</v>
      </c>
      <c r="U3439" s="2" t="e">
        <f t="shared" si="431"/>
        <v>#REF!</v>
      </c>
      <c r="V3439" s="2"/>
    </row>
    <row r="3440" spans="1:22" x14ac:dyDescent="0.25">
      <c r="A3440" t="s">
        <v>2191</v>
      </c>
      <c r="B3440" t="s">
        <v>2192</v>
      </c>
      <c r="C3440">
        <v>119.999999999998</v>
      </c>
      <c r="D3440" t="s">
        <v>5300</v>
      </c>
      <c r="E3440" s="1">
        <v>41675</v>
      </c>
      <c r="F3440" t="s">
        <v>5351</v>
      </c>
      <c r="G3440">
        <v>1</v>
      </c>
      <c r="H3440" t="s">
        <v>5287</v>
      </c>
      <c r="I3440" t="s">
        <v>5324</v>
      </c>
      <c r="J3440" t="s">
        <v>5289</v>
      </c>
      <c r="K3440" t="b">
        <f>LOOKUP(A3440,'[1]UDDATA-1'!B:B,'[1]UDDATA-1'!A:A)&lt;&gt;LOOKUP(A3440,'[1]UDDATA-2'!B:B,'[1]UDDATA-2'!A:A)</f>
        <v>0</v>
      </c>
      <c r="L3440" t="str">
        <f t="shared" si="424"/>
        <v>Lineær algebra</v>
      </c>
      <c r="M3440">
        <f t="shared" si="425"/>
        <v>12</v>
      </c>
      <c r="N3440" t="str">
        <f t="shared" si="426"/>
        <v/>
      </c>
      <c r="O3440" t="e">
        <f>IF(AND(A3440&lt;&gt;A3439,#REF!&lt;&gt;""),#REF!,"")</f>
        <v>#REF!</v>
      </c>
      <c r="P3440" t="e">
        <f t="shared" si="429"/>
        <v>#REF!</v>
      </c>
      <c r="Q3440" s="2" t="e">
        <f t="shared" ca="1" si="430"/>
        <v>#REF!</v>
      </c>
      <c r="R3440" t="e">
        <f>IF(NOT(#REF!="Indskrevet"),"",IF(E3440="",FALSE,AND(NOT(#REF!),VALUE(RIGHT(CONCATENATE(YEAR(E3440)),2))=15)))</f>
        <v>#REF!</v>
      </c>
      <c r="S3440" t="e">
        <f t="shared" si="427"/>
        <v>#REF!</v>
      </c>
      <c r="T3440" t="e">
        <f t="shared" si="428"/>
        <v>#REF!</v>
      </c>
      <c r="U3440" s="2" t="e">
        <f t="shared" si="431"/>
        <v>#REF!</v>
      </c>
      <c r="V3440" s="2"/>
    </row>
    <row r="3441" spans="1:22" x14ac:dyDescent="0.25">
      <c r="A3441" t="s">
        <v>2191</v>
      </c>
      <c r="B3441" t="s">
        <v>2192</v>
      </c>
      <c r="C3441">
        <v>119.999999999998</v>
      </c>
      <c r="D3441" t="s">
        <v>5318</v>
      </c>
      <c r="E3441" s="1">
        <v>41823</v>
      </c>
      <c r="F3441" t="s">
        <v>5354</v>
      </c>
      <c r="G3441">
        <v>1</v>
      </c>
      <c r="H3441" t="s">
        <v>5307</v>
      </c>
      <c r="I3441" t="s">
        <v>5330</v>
      </c>
      <c r="J3441" t="s">
        <v>5293</v>
      </c>
      <c r="K3441" t="b">
        <f>LOOKUP(A3441,'[1]UDDATA-1'!B:B,'[1]UDDATA-1'!A:A)&lt;&gt;LOOKUP(A3441,'[1]UDDATA-2'!B:B,'[1]UDDATA-2'!A:A)</f>
        <v>0</v>
      </c>
      <c r="L3441" t="str">
        <f t="shared" si="424"/>
        <v>Diskret matematik</v>
      </c>
      <c r="M3441" t="str">
        <f t="shared" si="425"/>
        <v/>
      </c>
      <c r="N3441" t="str">
        <f t="shared" si="426"/>
        <v>U</v>
      </c>
      <c r="O3441" t="e">
        <f>IF(AND(A3441&lt;&gt;A3440,#REF!&lt;&gt;""),#REF!,"")</f>
        <v>#REF!</v>
      </c>
      <c r="P3441" t="e">
        <f t="shared" si="429"/>
        <v>#REF!</v>
      </c>
      <c r="Q3441" s="2" t="e">
        <f t="shared" ca="1" si="430"/>
        <v>#REF!</v>
      </c>
      <c r="R3441" t="e">
        <f>IF(NOT(#REF!="Indskrevet"),"",IF(E3441="",FALSE,AND(NOT(#REF!),VALUE(RIGHT(CONCATENATE(YEAR(E3441)),2))=15)))</f>
        <v>#REF!</v>
      </c>
      <c r="S3441" t="e">
        <f t="shared" si="427"/>
        <v>#REF!</v>
      </c>
      <c r="T3441" t="e">
        <f t="shared" si="428"/>
        <v>#REF!</v>
      </c>
      <c r="U3441" s="2" t="e">
        <f t="shared" si="431"/>
        <v>#REF!</v>
      </c>
      <c r="V3441" s="2"/>
    </row>
    <row r="3442" spans="1:22" x14ac:dyDescent="0.25">
      <c r="A3442" t="s">
        <v>2191</v>
      </c>
      <c r="B3442" t="s">
        <v>2192</v>
      </c>
      <c r="C3442">
        <v>119.999999999998</v>
      </c>
      <c r="D3442" t="s">
        <v>5290</v>
      </c>
      <c r="E3442" s="1">
        <v>41891</v>
      </c>
      <c r="F3442" t="s">
        <v>5354</v>
      </c>
      <c r="G3442">
        <v>2</v>
      </c>
      <c r="H3442" t="s">
        <v>5287</v>
      </c>
      <c r="I3442" t="s">
        <v>5330</v>
      </c>
      <c r="J3442" t="s">
        <v>5299</v>
      </c>
      <c r="K3442" t="b">
        <f>LOOKUP(A3442,'[1]UDDATA-1'!B:B,'[1]UDDATA-1'!A:A)&lt;&gt;LOOKUP(A3442,'[1]UDDATA-2'!B:B,'[1]UDDATA-2'!A:A)</f>
        <v>0</v>
      </c>
      <c r="L3442" t="str">
        <f t="shared" si="424"/>
        <v/>
      </c>
      <c r="M3442" t="str">
        <f t="shared" si="425"/>
        <v/>
      </c>
      <c r="N3442" t="str">
        <f t="shared" si="426"/>
        <v/>
      </c>
      <c r="O3442" t="e">
        <f>IF(AND(A3442&lt;&gt;A3441,#REF!&lt;&gt;""),#REF!,"")</f>
        <v>#REF!</v>
      </c>
      <c r="P3442" t="e">
        <f t="shared" si="429"/>
        <v>#REF!</v>
      </c>
      <c r="Q3442" s="2" t="e">
        <f t="shared" ca="1" si="430"/>
        <v>#REF!</v>
      </c>
      <c r="R3442" t="e">
        <f>IF(NOT(#REF!="Indskrevet"),"",IF(E3442="",FALSE,AND(NOT(#REF!),VALUE(RIGHT(CONCATENATE(YEAR(E3442)),2))=15)))</f>
        <v>#REF!</v>
      </c>
      <c r="S3442" t="e">
        <f t="shared" si="427"/>
        <v>#REF!</v>
      </c>
      <c r="T3442" t="e">
        <f t="shared" si="428"/>
        <v>#REF!</v>
      </c>
      <c r="U3442" s="2" t="e">
        <f t="shared" si="431"/>
        <v>#REF!</v>
      </c>
      <c r="V3442" s="2"/>
    </row>
    <row r="3443" spans="1:22" x14ac:dyDescent="0.25">
      <c r="A3443" t="s">
        <v>2191</v>
      </c>
      <c r="B3443" t="s">
        <v>2192</v>
      </c>
      <c r="C3443">
        <v>119.999999999998</v>
      </c>
      <c r="D3443" t="s">
        <v>5306</v>
      </c>
      <c r="E3443" s="1">
        <v>42017</v>
      </c>
      <c r="F3443" t="s">
        <v>5355</v>
      </c>
      <c r="G3443">
        <v>1</v>
      </c>
      <c r="H3443" t="s">
        <v>5307</v>
      </c>
      <c r="I3443" t="s">
        <v>5356</v>
      </c>
      <c r="J3443" t="s">
        <v>5299</v>
      </c>
      <c r="K3443" t="b">
        <f>LOOKUP(A3443,'[1]UDDATA-1'!B:B,'[1]UDDATA-1'!A:A)&lt;&gt;LOOKUP(A3443,'[1]UDDATA-2'!B:B,'[1]UDDATA-2'!A:A)</f>
        <v>0</v>
      </c>
      <c r="L3443" t="str">
        <f t="shared" si="424"/>
        <v>Computer-net og internettet</v>
      </c>
      <c r="M3443">
        <f t="shared" si="425"/>
        <v>0</v>
      </c>
      <c r="N3443" t="str">
        <f t="shared" si="426"/>
        <v/>
      </c>
      <c r="O3443" t="e">
        <f>IF(AND(A3443&lt;&gt;A3442,#REF!&lt;&gt;""),#REF!,"")</f>
        <v>#REF!</v>
      </c>
      <c r="P3443" t="e">
        <f t="shared" si="429"/>
        <v>#REF!</v>
      </c>
      <c r="Q3443" s="2" t="e">
        <f t="shared" ca="1" si="430"/>
        <v>#REF!</v>
      </c>
      <c r="R3443" t="e">
        <f>IF(NOT(#REF!="Indskrevet"),"",IF(E3443="",FALSE,AND(NOT(#REF!),VALUE(RIGHT(CONCATENATE(YEAR(E3443)),2))=15)))</f>
        <v>#REF!</v>
      </c>
      <c r="S3443" t="e">
        <f t="shared" si="427"/>
        <v>#REF!</v>
      </c>
      <c r="T3443" t="e">
        <f t="shared" si="428"/>
        <v>#REF!</v>
      </c>
      <c r="U3443" s="2" t="e">
        <f t="shared" si="431"/>
        <v>#REF!</v>
      </c>
      <c r="V3443" s="2"/>
    </row>
    <row r="3444" spans="1:22" x14ac:dyDescent="0.25">
      <c r="A3444" t="s">
        <v>2191</v>
      </c>
      <c r="B3444" t="s">
        <v>2192</v>
      </c>
      <c r="C3444">
        <v>119.999999999998</v>
      </c>
      <c r="D3444" t="s">
        <v>5300</v>
      </c>
      <c r="E3444" s="1">
        <v>42041</v>
      </c>
      <c r="F3444" t="s">
        <v>5355</v>
      </c>
      <c r="G3444">
        <v>2</v>
      </c>
      <c r="H3444" t="s">
        <v>5287</v>
      </c>
      <c r="I3444" t="s">
        <v>5356</v>
      </c>
      <c r="J3444" t="s">
        <v>5299</v>
      </c>
      <c r="K3444" t="b">
        <f>LOOKUP(A3444,'[1]UDDATA-1'!B:B,'[1]UDDATA-1'!A:A)&lt;&gt;LOOKUP(A3444,'[1]UDDATA-2'!B:B,'[1]UDDATA-2'!A:A)</f>
        <v>0</v>
      </c>
      <c r="L3444" t="str">
        <f t="shared" si="424"/>
        <v/>
      </c>
      <c r="M3444" t="str">
        <f t="shared" si="425"/>
        <v/>
      </c>
      <c r="N3444" t="str">
        <f t="shared" si="426"/>
        <v/>
      </c>
      <c r="O3444" t="e">
        <f>IF(AND(A3444&lt;&gt;A3443,#REF!&lt;&gt;""),#REF!,"")</f>
        <v>#REF!</v>
      </c>
      <c r="P3444" t="e">
        <f t="shared" si="429"/>
        <v>#REF!</v>
      </c>
      <c r="Q3444" s="2" t="e">
        <f t="shared" ca="1" si="430"/>
        <v>#REF!</v>
      </c>
      <c r="R3444" t="e">
        <f>IF(NOT(#REF!="Indskrevet"),"",IF(E3444="",FALSE,AND(NOT(#REF!),VALUE(RIGHT(CONCATENATE(YEAR(E3444)),2))=15)))</f>
        <v>#REF!</v>
      </c>
      <c r="S3444" t="e">
        <f t="shared" si="427"/>
        <v>#REF!</v>
      </c>
      <c r="T3444" t="e">
        <f t="shared" si="428"/>
        <v>#REF!</v>
      </c>
      <c r="U3444" s="2" t="e">
        <f t="shared" si="431"/>
        <v>#REF!</v>
      </c>
      <c r="V3444" s="2"/>
    </row>
    <row r="3445" spans="1:22" x14ac:dyDescent="0.25">
      <c r="A3445" t="s">
        <v>2193</v>
      </c>
      <c r="B3445" t="s">
        <v>2194</v>
      </c>
      <c r="C3445">
        <v>24.999999999999599</v>
      </c>
      <c r="D3445" t="s">
        <v>5306</v>
      </c>
      <c r="E3445" s="1">
        <v>42033</v>
      </c>
      <c r="F3445" t="s">
        <v>5286</v>
      </c>
      <c r="G3445">
        <v>1</v>
      </c>
      <c r="H3445" t="s">
        <v>5307</v>
      </c>
      <c r="I3445" t="s">
        <v>5288</v>
      </c>
      <c r="J3445" t="s">
        <v>5289</v>
      </c>
      <c r="K3445" t="b">
        <f>LOOKUP(A3445,'[1]UDDATA-1'!B:B,'[1]UDDATA-1'!A:A)&lt;&gt;LOOKUP(A3445,'[1]UDDATA-2'!B:B,'[1]UDDATA-2'!A:A)</f>
        <v>0</v>
      </c>
      <c r="L3445" t="str">
        <f t="shared" si="424"/>
        <v>Grundlæggende programmering</v>
      </c>
      <c r="M3445">
        <f t="shared" si="425"/>
        <v>0</v>
      </c>
      <c r="N3445" t="str">
        <f t="shared" si="426"/>
        <v/>
      </c>
      <c r="O3445" t="e">
        <f>IF(AND(A3445&lt;&gt;A3444,#REF!&lt;&gt;""),#REF!,"")</f>
        <v>#REF!</v>
      </c>
      <c r="P3445" t="e">
        <f t="shared" si="429"/>
        <v>#REF!</v>
      </c>
      <c r="Q3445" s="2" t="e">
        <f t="shared" ca="1" si="430"/>
        <v>#REF!</v>
      </c>
      <c r="R3445" t="e">
        <f>IF(NOT(#REF!="Indskrevet"),"",IF(E3445="",FALSE,AND(NOT(#REF!),VALUE(RIGHT(CONCATENATE(YEAR(E3445)),2))=15)))</f>
        <v>#REF!</v>
      </c>
      <c r="S3445" t="e">
        <f t="shared" si="427"/>
        <v>#REF!</v>
      </c>
      <c r="T3445" t="e">
        <f t="shared" si="428"/>
        <v>#REF!</v>
      </c>
      <c r="U3445" s="2" t="e">
        <f t="shared" si="431"/>
        <v>#REF!</v>
      </c>
      <c r="V3445" s="2"/>
    </row>
    <row r="3446" spans="1:22" x14ac:dyDescent="0.25">
      <c r="A3446" t="s">
        <v>2193</v>
      </c>
      <c r="B3446" t="s">
        <v>2194</v>
      </c>
      <c r="C3446">
        <v>24.999999999999599</v>
      </c>
      <c r="D3446" t="s">
        <v>5306</v>
      </c>
      <c r="E3446" s="1">
        <v>42066</v>
      </c>
      <c r="F3446" t="s">
        <v>5286</v>
      </c>
      <c r="G3446">
        <v>2</v>
      </c>
      <c r="H3446" t="s">
        <v>5287</v>
      </c>
      <c r="I3446" t="s">
        <v>5288</v>
      </c>
      <c r="J3446" t="s">
        <v>5293</v>
      </c>
      <c r="K3446" t="b">
        <f>LOOKUP(A3446,'[1]UDDATA-1'!B:B,'[1]UDDATA-1'!A:A)&lt;&gt;LOOKUP(A3446,'[1]UDDATA-2'!B:B,'[1]UDDATA-2'!A:A)</f>
        <v>0</v>
      </c>
      <c r="L3446" t="str">
        <f t="shared" si="424"/>
        <v/>
      </c>
      <c r="M3446" t="str">
        <f t="shared" si="425"/>
        <v/>
      </c>
      <c r="N3446" t="str">
        <f t="shared" si="426"/>
        <v/>
      </c>
      <c r="O3446" t="e">
        <f>IF(AND(A3446&lt;&gt;A3445,#REF!&lt;&gt;""),#REF!,"")</f>
        <v>#REF!</v>
      </c>
      <c r="P3446" t="e">
        <f t="shared" si="429"/>
        <v>#REF!</v>
      </c>
      <c r="Q3446" s="2" t="e">
        <f t="shared" ca="1" si="430"/>
        <v>#REF!</v>
      </c>
      <c r="R3446" t="e">
        <f>IF(NOT(#REF!="Indskrevet"),"",IF(E3446="",FALSE,AND(NOT(#REF!),VALUE(RIGHT(CONCATENATE(YEAR(E3446)),2))=15)))</f>
        <v>#REF!</v>
      </c>
      <c r="S3446" t="e">
        <f t="shared" si="427"/>
        <v>#REF!</v>
      </c>
      <c r="T3446" t="e">
        <f t="shared" si="428"/>
        <v>#REF!</v>
      </c>
      <c r="U3446" s="2" t="e">
        <f t="shared" si="431"/>
        <v>#REF!</v>
      </c>
      <c r="V3446" s="2"/>
    </row>
    <row r="3447" spans="1:22" x14ac:dyDescent="0.25">
      <c r="A3447" t="s">
        <v>2193</v>
      </c>
      <c r="B3447" t="s">
        <v>2194</v>
      </c>
      <c r="C3447">
        <v>24.999999999999599</v>
      </c>
      <c r="D3447" t="s">
        <v>5318</v>
      </c>
      <c r="E3447" s="1">
        <v>42178</v>
      </c>
      <c r="F3447" t="s">
        <v>5291</v>
      </c>
      <c r="G3447">
        <v>1</v>
      </c>
      <c r="H3447" t="s">
        <v>5287</v>
      </c>
      <c r="I3447" t="s">
        <v>5292</v>
      </c>
      <c r="J3447" t="s">
        <v>5293</v>
      </c>
      <c r="K3447" t="b">
        <f>LOOKUP(A3447,'[1]UDDATA-1'!B:B,'[1]UDDATA-1'!A:A)&lt;&gt;LOOKUP(A3447,'[1]UDDATA-2'!B:B,'[1]UDDATA-2'!A:A)</f>
        <v>0</v>
      </c>
      <c r="L3447" t="str">
        <f t="shared" si="424"/>
        <v>Matematik til multimedie-applikationer</v>
      </c>
      <c r="M3447" t="str">
        <f t="shared" si="425"/>
        <v/>
      </c>
      <c r="N3447" t="str">
        <f t="shared" si="426"/>
        <v>U</v>
      </c>
      <c r="O3447" t="e">
        <f>IF(AND(A3447&lt;&gt;A3446,#REF!&lt;&gt;""),#REF!,"")</f>
        <v>#REF!</v>
      </c>
      <c r="P3447" t="e">
        <f t="shared" si="429"/>
        <v>#REF!</v>
      </c>
      <c r="Q3447" s="2" t="e">
        <f t="shared" ca="1" si="430"/>
        <v>#REF!</v>
      </c>
      <c r="R3447" t="e">
        <f>IF(NOT(#REF!="Indskrevet"),"",IF(E3447="",FALSE,AND(NOT(#REF!),VALUE(RIGHT(CONCATENATE(YEAR(E3447)),2))=15)))</f>
        <v>#REF!</v>
      </c>
      <c r="S3447" t="e">
        <f t="shared" si="427"/>
        <v>#REF!</v>
      </c>
      <c r="T3447" t="e">
        <f t="shared" si="428"/>
        <v>#REF!</v>
      </c>
      <c r="U3447" s="2" t="e">
        <f t="shared" si="431"/>
        <v>#REF!</v>
      </c>
      <c r="V3447" s="2"/>
    </row>
    <row r="3448" spans="1:22" x14ac:dyDescent="0.25">
      <c r="A3448" t="s">
        <v>2195</v>
      </c>
      <c r="B3448" t="s">
        <v>2196</v>
      </c>
      <c r="C3448">
        <v>59.999999999998799</v>
      </c>
      <c r="D3448" t="s">
        <v>5318</v>
      </c>
      <c r="E3448" s="1">
        <v>42033</v>
      </c>
      <c r="F3448" t="s">
        <v>5286</v>
      </c>
      <c r="G3448">
        <v>1</v>
      </c>
      <c r="H3448" t="s">
        <v>5287</v>
      </c>
      <c r="I3448" t="s">
        <v>5288</v>
      </c>
      <c r="J3448" t="s">
        <v>5289</v>
      </c>
      <c r="K3448" t="b">
        <f>LOOKUP(A3448,'[1]UDDATA-1'!B:B,'[1]UDDATA-1'!A:A)&lt;&gt;LOOKUP(A3448,'[1]UDDATA-2'!B:B,'[1]UDDATA-2'!A:A)</f>
        <v>0</v>
      </c>
      <c r="L3448" t="str">
        <f t="shared" si="424"/>
        <v>Grundlæggende programmering</v>
      </c>
      <c r="M3448" t="str">
        <f t="shared" si="425"/>
        <v/>
      </c>
      <c r="N3448" t="str">
        <f t="shared" si="426"/>
        <v>U</v>
      </c>
      <c r="O3448" t="e">
        <f>IF(AND(A3448&lt;&gt;A3447,#REF!&lt;&gt;""),#REF!,"")</f>
        <v>#REF!</v>
      </c>
      <c r="P3448" t="e">
        <f t="shared" si="429"/>
        <v>#REF!</v>
      </c>
      <c r="Q3448" s="2" t="e">
        <f t="shared" ca="1" si="430"/>
        <v>#REF!</v>
      </c>
      <c r="R3448" t="e">
        <f>IF(NOT(#REF!="Indskrevet"),"",IF(E3448="",FALSE,AND(NOT(#REF!),VALUE(RIGHT(CONCATENATE(YEAR(E3448)),2))=15)))</f>
        <v>#REF!</v>
      </c>
      <c r="S3448" t="e">
        <f t="shared" si="427"/>
        <v>#REF!</v>
      </c>
      <c r="T3448" t="e">
        <f t="shared" si="428"/>
        <v>#REF!</v>
      </c>
      <c r="U3448" s="2" t="e">
        <f t="shared" si="431"/>
        <v>#REF!</v>
      </c>
      <c r="V3448" s="2"/>
    </row>
    <row r="3449" spans="1:22" x14ac:dyDescent="0.25">
      <c r="A3449" t="s">
        <v>2195</v>
      </c>
      <c r="B3449" t="s">
        <v>2196</v>
      </c>
      <c r="C3449">
        <v>59.999999999998799</v>
      </c>
      <c r="D3449" t="s">
        <v>5296</v>
      </c>
      <c r="E3449" s="1">
        <v>42178</v>
      </c>
      <c r="F3449" t="s">
        <v>5291</v>
      </c>
      <c r="G3449">
        <v>1</v>
      </c>
      <c r="H3449" t="s">
        <v>5287</v>
      </c>
      <c r="I3449" t="s">
        <v>5292</v>
      </c>
      <c r="J3449" t="s">
        <v>5293</v>
      </c>
      <c r="K3449" t="b">
        <f>LOOKUP(A3449,'[1]UDDATA-1'!B:B,'[1]UDDATA-1'!A:A)&lt;&gt;LOOKUP(A3449,'[1]UDDATA-2'!B:B,'[1]UDDATA-2'!A:A)</f>
        <v>0</v>
      </c>
      <c r="L3449" t="str">
        <f t="shared" si="424"/>
        <v>Matematik til multimedie-applikationer</v>
      </c>
      <c r="M3449">
        <f t="shared" si="425"/>
        <v>7</v>
      </c>
      <c r="N3449" t="str">
        <f t="shared" si="426"/>
        <v/>
      </c>
      <c r="O3449" t="e">
        <f>IF(AND(A3449&lt;&gt;A3448,#REF!&lt;&gt;""),#REF!,"")</f>
        <v>#REF!</v>
      </c>
      <c r="P3449" t="e">
        <f t="shared" si="429"/>
        <v>#REF!</v>
      </c>
      <c r="Q3449" s="2" t="e">
        <f t="shared" ca="1" si="430"/>
        <v>#REF!</v>
      </c>
      <c r="R3449" t="e">
        <f>IF(NOT(#REF!="Indskrevet"),"",IF(E3449="",FALSE,AND(NOT(#REF!),VALUE(RIGHT(CONCATENATE(YEAR(E3449)),2))=15)))</f>
        <v>#REF!</v>
      </c>
      <c r="S3449" t="e">
        <f t="shared" si="427"/>
        <v>#REF!</v>
      </c>
      <c r="T3449" t="e">
        <f t="shared" si="428"/>
        <v>#REF!</v>
      </c>
      <c r="U3449" s="2" t="e">
        <f t="shared" si="431"/>
        <v>#REF!</v>
      </c>
      <c r="V3449" s="2"/>
    </row>
    <row r="3450" spans="1:22" x14ac:dyDescent="0.25">
      <c r="A3450" t="s">
        <v>2197</v>
      </c>
      <c r="B3450" t="s">
        <v>2198</v>
      </c>
      <c r="C3450">
        <v>29.9999999999994</v>
      </c>
      <c r="K3450" t="b">
        <f>LOOKUP(A3450,'[1]UDDATA-1'!B:B,'[1]UDDATA-1'!A:A)&lt;&gt;LOOKUP(A3450,'[1]UDDATA-2'!B:B,'[1]UDDATA-2'!A:A)</f>
        <v>0</v>
      </c>
      <c r="L3450" t="str">
        <f t="shared" si="424"/>
        <v/>
      </c>
      <c r="M3450" t="str">
        <f t="shared" si="425"/>
        <v/>
      </c>
      <c r="N3450" t="str">
        <f t="shared" si="426"/>
        <v/>
      </c>
      <c r="O3450" t="e">
        <f>IF(AND(A3450&lt;&gt;A3449,#REF!&lt;&gt;""),#REF!,"")</f>
        <v>#REF!</v>
      </c>
      <c r="P3450" t="e">
        <f t="shared" si="429"/>
        <v>#REF!</v>
      </c>
      <c r="Q3450" s="2" t="e">
        <f t="shared" ca="1" si="430"/>
        <v>#REF!</v>
      </c>
      <c r="R3450" t="e">
        <f>IF(NOT(#REF!="Indskrevet"),"",IF(E3450="",FALSE,AND(NOT(#REF!),VALUE(RIGHT(CONCATENATE(YEAR(E3450)),2))=15)))</f>
        <v>#REF!</v>
      </c>
      <c r="S3450" t="e">
        <f t="shared" si="427"/>
        <v>#REF!</v>
      </c>
      <c r="T3450" t="e">
        <f t="shared" si="428"/>
        <v>#REF!</v>
      </c>
      <c r="U3450" s="2" t="e">
        <f t="shared" si="431"/>
        <v>#REF!</v>
      </c>
      <c r="V3450" s="2"/>
    </row>
    <row r="3451" spans="1:22" x14ac:dyDescent="0.25">
      <c r="A3451" t="s">
        <v>2199</v>
      </c>
      <c r="B3451" t="s">
        <v>2200</v>
      </c>
      <c r="C3451">
        <v>119.999999999998</v>
      </c>
      <c r="D3451" t="s">
        <v>5296</v>
      </c>
      <c r="E3451" s="1">
        <v>41646</v>
      </c>
      <c r="F3451" t="s">
        <v>5328</v>
      </c>
      <c r="G3451">
        <v>1</v>
      </c>
      <c r="H3451" t="s">
        <v>5287</v>
      </c>
      <c r="I3451" t="s">
        <v>5324</v>
      </c>
      <c r="J3451" t="s">
        <v>5289</v>
      </c>
      <c r="K3451" t="b">
        <f>LOOKUP(A3451,'[1]UDDATA-1'!B:B,'[1]UDDATA-1'!A:A)&lt;&gt;LOOKUP(A3451,'[1]UDDATA-2'!B:B,'[1]UDDATA-2'!A:A)</f>
        <v>0</v>
      </c>
      <c r="L3451" t="str">
        <f t="shared" si="424"/>
        <v>Lineær algebra</v>
      </c>
      <c r="M3451">
        <f t="shared" si="425"/>
        <v>7</v>
      </c>
      <c r="N3451" t="str">
        <f t="shared" si="426"/>
        <v/>
      </c>
      <c r="O3451" t="e">
        <f>IF(AND(A3451&lt;&gt;A3450,#REF!&lt;&gt;""),#REF!,"")</f>
        <v>#REF!</v>
      </c>
      <c r="P3451" t="e">
        <f t="shared" si="429"/>
        <v>#REF!</v>
      </c>
      <c r="Q3451" s="2" t="e">
        <f t="shared" ca="1" si="430"/>
        <v>#REF!</v>
      </c>
      <c r="R3451" t="e">
        <f>IF(NOT(#REF!="Indskrevet"),"",IF(E3451="",FALSE,AND(NOT(#REF!),VALUE(RIGHT(CONCATENATE(YEAR(E3451)),2))=15)))</f>
        <v>#REF!</v>
      </c>
      <c r="S3451" t="e">
        <f t="shared" si="427"/>
        <v>#REF!</v>
      </c>
      <c r="T3451" t="e">
        <f t="shared" si="428"/>
        <v>#REF!</v>
      </c>
      <c r="U3451" s="2" t="e">
        <f t="shared" si="431"/>
        <v>#REF!</v>
      </c>
      <c r="V3451" s="2"/>
    </row>
    <row r="3452" spans="1:22" x14ac:dyDescent="0.25">
      <c r="A3452" t="s">
        <v>2199</v>
      </c>
      <c r="B3452" t="s">
        <v>2200</v>
      </c>
      <c r="C3452">
        <v>119.999999999998</v>
      </c>
      <c r="D3452" t="s">
        <v>5296</v>
      </c>
      <c r="E3452" s="1">
        <v>41823</v>
      </c>
      <c r="F3452" t="s">
        <v>5329</v>
      </c>
      <c r="G3452">
        <v>1</v>
      </c>
      <c r="H3452" t="s">
        <v>5287</v>
      </c>
      <c r="I3452" t="s">
        <v>5330</v>
      </c>
      <c r="J3452" t="s">
        <v>5293</v>
      </c>
      <c r="K3452" t="b">
        <f>LOOKUP(A3452,'[1]UDDATA-1'!B:B,'[1]UDDATA-1'!A:A)&lt;&gt;LOOKUP(A3452,'[1]UDDATA-2'!B:B,'[1]UDDATA-2'!A:A)</f>
        <v>0</v>
      </c>
      <c r="L3452" t="str">
        <f t="shared" si="424"/>
        <v>Diskret matematik</v>
      </c>
      <c r="M3452">
        <f t="shared" si="425"/>
        <v>7</v>
      </c>
      <c r="N3452" t="str">
        <f t="shared" si="426"/>
        <v/>
      </c>
      <c r="O3452" t="e">
        <f>IF(AND(A3452&lt;&gt;A3451,#REF!&lt;&gt;""),#REF!,"")</f>
        <v>#REF!</v>
      </c>
      <c r="P3452" t="e">
        <f t="shared" si="429"/>
        <v>#REF!</v>
      </c>
      <c r="Q3452" s="2" t="e">
        <f t="shared" ca="1" si="430"/>
        <v>#REF!</v>
      </c>
      <c r="R3452" t="e">
        <f>IF(NOT(#REF!="Indskrevet"),"",IF(E3452="",FALSE,AND(NOT(#REF!),VALUE(RIGHT(CONCATENATE(YEAR(E3452)),2))=15)))</f>
        <v>#REF!</v>
      </c>
      <c r="S3452" t="e">
        <f t="shared" si="427"/>
        <v>#REF!</v>
      </c>
      <c r="T3452" t="e">
        <f t="shared" si="428"/>
        <v>#REF!</v>
      </c>
      <c r="U3452" s="2" t="e">
        <f t="shared" si="431"/>
        <v>#REF!</v>
      </c>
      <c r="V3452" s="2"/>
    </row>
    <row r="3453" spans="1:22" x14ac:dyDescent="0.25">
      <c r="A3453" t="s">
        <v>2199</v>
      </c>
      <c r="B3453" t="s">
        <v>2200</v>
      </c>
      <c r="C3453">
        <v>119.999999999998</v>
      </c>
      <c r="D3453" t="s">
        <v>5290</v>
      </c>
      <c r="E3453" s="1">
        <v>41810</v>
      </c>
      <c r="F3453" t="s">
        <v>5331</v>
      </c>
      <c r="G3453">
        <v>1</v>
      </c>
      <c r="H3453" t="s">
        <v>5287</v>
      </c>
      <c r="I3453" t="s">
        <v>5332</v>
      </c>
      <c r="J3453" t="s">
        <v>5293</v>
      </c>
      <c r="K3453" t="b">
        <f>LOOKUP(A3453,'[1]UDDATA-1'!B:B,'[1]UDDATA-1'!A:A)&lt;&gt;LOOKUP(A3453,'[1]UDDATA-2'!B:B,'[1]UDDATA-2'!A:A)</f>
        <v>0</v>
      </c>
      <c r="L3453" t="str">
        <f t="shared" si="424"/>
        <v>Computerarkitektur</v>
      </c>
      <c r="M3453">
        <f t="shared" si="425"/>
        <v>10</v>
      </c>
      <c r="N3453" t="str">
        <f t="shared" si="426"/>
        <v/>
      </c>
      <c r="O3453" t="e">
        <f>IF(AND(A3453&lt;&gt;A3452,#REF!&lt;&gt;""),#REF!,"")</f>
        <v>#REF!</v>
      </c>
      <c r="P3453" t="e">
        <f t="shared" si="429"/>
        <v>#REF!</v>
      </c>
      <c r="Q3453" s="2" t="e">
        <f t="shared" ca="1" si="430"/>
        <v>#REF!</v>
      </c>
      <c r="R3453" t="e">
        <f>IF(NOT(#REF!="Indskrevet"),"",IF(E3453="",FALSE,AND(NOT(#REF!),VALUE(RIGHT(CONCATENATE(YEAR(E3453)),2))=15)))</f>
        <v>#REF!</v>
      </c>
      <c r="S3453" t="e">
        <f t="shared" si="427"/>
        <v>#REF!</v>
      </c>
      <c r="T3453" t="e">
        <f t="shared" si="428"/>
        <v>#REF!</v>
      </c>
      <c r="U3453" s="2" t="e">
        <f t="shared" si="431"/>
        <v>#REF!</v>
      </c>
      <c r="V3453" s="2"/>
    </row>
    <row r="3454" spans="1:22" x14ac:dyDescent="0.25">
      <c r="A3454" t="s">
        <v>2199</v>
      </c>
      <c r="B3454" t="s">
        <v>2200</v>
      </c>
      <c r="C3454">
        <v>119.999999999998</v>
      </c>
      <c r="D3454" t="s">
        <v>5296</v>
      </c>
      <c r="E3454" s="1">
        <v>41817</v>
      </c>
      <c r="F3454" t="s">
        <v>5333</v>
      </c>
      <c r="G3454">
        <v>1</v>
      </c>
      <c r="H3454" t="s">
        <v>5287</v>
      </c>
      <c r="I3454" t="s">
        <v>5334</v>
      </c>
      <c r="J3454" t="s">
        <v>5293</v>
      </c>
      <c r="K3454" t="b">
        <f>LOOKUP(A3454,'[1]UDDATA-1'!B:B,'[1]UDDATA-1'!A:A)&lt;&gt;LOOKUP(A3454,'[1]UDDATA-2'!B:B,'[1]UDDATA-2'!A:A)</f>
        <v>0</v>
      </c>
      <c r="L3454" t="str">
        <f t="shared" si="424"/>
        <v>Objektorienteret programmering</v>
      </c>
      <c r="M3454">
        <f t="shared" si="425"/>
        <v>7</v>
      </c>
      <c r="N3454" t="str">
        <f t="shared" si="426"/>
        <v/>
      </c>
      <c r="O3454" t="e">
        <f>IF(AND(A3454&lt;&gt;A3453,#REF!&lt;&gt;""),#REF!,"")</f>
        <v>#REF!</v>
      </c>
      <c r="P3454" t="e">
        <f t="shared" si="429"/>
        <v>#REF!</v>
      </c>
      <c r="Q3454" s="2" t="e">
        <f t="shared" ca="1" si="430"/>
        <v>#REF!</v>
      </c>
      <c r="R3454" t="e">
        <f>IF(NOT(#REF!="Indskrevet"),"",IF(E3454="",FALSE,AND(NOT(#REF!),VALUE(RIGHT(CONCATENATE(YEAR(E3454)),2))=15)))</f>
        <v>#REF!</v>
      </c>
      <c r="S3454" t="e">
        <f t="shared" si="427"/>
        <v>#REF!</v>
      </c>
      <c r="T3454" t="e">
        <f t="shared" si="428"/>
        <v>#REF!</v>
      </c>
      <c r="U3454" s="2" t="e">
        <f t="shared" si="431"/>
        <v>#REF!</v>
      </c>
      <c r="V3454" s="2"/>
    </row>
    <row r="3455" spans="1:22" x14ac:dyDescent="0.25">
      <c r="A3455" t="s">
        <v>2199</v>
      </c>
      <c r="B3455" t="s">
        <v>2200</v>
      </c>
      <c r="C3455">
        <v>119.999999999998</v>
      </c>
      <c r="D3455" t="s">
        <v>5285</v>
      </c>
      <c r="E3455" s="1">
        <v>42031</v>
      </c>
      <c r="F3455" t="s">
        <v>5339</v>
      </c>
      <c r="G3455">
        <v>1</v>
      </c>
      <c r="H3455" t="s">
        <v>5287</v>
      </c>
      <c r="I3455" t="s">
        <v>5340</v>
      </c>
      <c r="J3455" t="s">
        <v>5299</v>
      </c>
      <c r="K3455" t="b">
        <f>LOOKUP(A3455,'[1]UDDATA-1'!B:B,'[1]UDDATA-1'!A:A)&lt;&gt;LOOKUP(A3455,'[1]UDDATA-2'!B:B,'[1]UDDATA-2'!A:A)</f>
        <v>0</v>
      </c>
      <c r="L3455" t="str">
        <f t="shared" si="424"/>
        <v>Algoritmik og datastrukturer</v>
      </c>
      <c r="M3455">
        <f t="shared" si="425"/>
        <v>2</v>
      </c>
      <c r="N3455" t="str">
        <f t="shared" si="426"/>
        <v/>
      </c>
      <c r="O3455" t="e">
        <f>IF(AND(A3455&lt;&gt;A3454,#REF!&lt;&gt;""),#REF!,"")</f>
        <v>#REF!</v>
      </c>
      <c r="P3455" t="e">
        <f t="shared" si="429"/>
        <v>#REF!</v>
      </c>
      <c r="Q3455" s="2" t="e">
        <f t="shared" ca="1" si="430"/>
        <v>#REF!</v>
      </c>
      <c r="R3455" t="e">
        <f>IF(NOT(#REF!="Indskrevet"),"",IF(E3455="",FALSE,AND(NOT(#REF!),VALUE(RIGHT(CONCATENATE(YEAR(E3455)),2))=15)))</f>
        <v>#REF!</v>
      </c>
      <c r="S3455" t="e">
        <f t="shared" si="427"/>
        <v>#REF!</v>
      </c>
      <c r="T3455" t="e">
        <f t="shared" si="428"/>
        <v>#REF!</v>
      </c>
      <c r="U3455" s="2" t="e">
        <f t="shared" si="431"/>
        <v>#REF!</v>
      </c>
      <c r="V3455" s="2"/>
    </row>
    <row r="3456" spans="1:22" x14ac:dyDescent="0.25">
      <c r="A3456" t="s">
        <v>2199</v>
      </c>
      <c r="B3456" t="s">
        <v>2200</v>
      </c>
      <c r="C3456">
        <v>119.999999999998</v>
      </c>
      <c r="D3456" t="s">
        <v>5317</v>
      </c>
      <c r="E3456" s="1">
        <v>42172</v>
      </c>
      <c r="F3456" t="s">
        <v>5341</v>
      </c>
      <c r="G3456">
        <v>1</v>
      </c>
      <c r="H3456" t="s">
        <v>5287</v>
      </c>
      <c r="I3456" t="s">
        <v>5342</v>
      </c>
      <c r="J3456" t="s">
        <v>5303</v>
      </c>
      <c r="K3456" t="b">
        <f>LOOKUP(A3456,'[1]UDDATA-1'!B:B,'[1]UDDATA-1'!A:A)&lt;&gt;LOOKUP(A3456,'[1]UDDATA-2'!B:B,'[1]UDDATA-2'!A:A)</f>
        <v>0</v>
      </c>
      <c r="L3456" t="str">
        <f t="shared" si="424"/>
        <v>Syntaks og semantik</v>
      </c>
      <c r="M3456">
        <f t="shared" si="425"/>
        <v>4</v>
      </c>
      <c r="N3456" t="str">
        <f t="shared" si="426"/>
        <v/>
      </c>
      <c r="O3456" t="e">
        <f>IF(AND(A3456&lt;&gt;A3455,#REF!&lt;&gt;""),#REF!,"")</f>
        <v>#REF!</v>
      </c>
      <c r="P3456" t="e">
        <f t="shared" si="429"/>
        <v>#REF!</v>
      </c>
      <c r="Q3456" s="2" t="e">
        <f t="shared" ca="1" si="430"/>
        <v>#REF!</v>
      </c>
      <c r="R3456" t="e">
        <f>IF(NOT(#REF!="Indskrevet"),"",IF(E3456="",FALSE,AND(NOT(#REF!),VALUE(RIGHT(CONCATENATE(YEAR(E3456)),2))=15)))</f>
        <v>#REF!</v>
      </c>
      <c r="S3456" t="e">
        <f t="shared" si="427"/>
        <v>#REF!</v>
      </c>
      <c r="T3456" t="e">
        <f t="shared" si="428"/>
        <v>#REF!</v>
      </c>
      <c r="U3456" s="2" t="e">
        <f t="shared" si="431"/>
        <v>#REF!</v>
      </c>
      <c r="V3456" s="2"/>
    </row>
    <row r="3457" spans="1:22" x14ac:dyDescent="0.25">
      <c r="A3457" t="s">
        <v>2201</v>
      </c>
      <c r="B3457" t="s">
        <v>2202</v>
      </c>
      <c r="C3457">
        <v>54.999999999998998</v>
      </c>
      <c r="D3457" t="s">
        <v>5285</v>
      </c>
      <c r="E3457" s="1">
        <v>42028</v>
      </c>
      <c r="F3457" t="s">
        <v>5323</v>
      </c>
      <c r="G3457">
        <v>1</v>
      </c>
      <c r="H3457" t="s">
        <v>5287</v>
      </c>
      <c r="I3457" t="s">
        <v>5324</v>
      </c>
      <c r="J3457" t="s">
        <v>5289</v>
      </c>
      <c r="K3457" t="b">
        <f>LOOKUP(A3457,'[1]UDDATA-1'!B:B,'[1]UDDATA-1'!A:A)&lt;&gt;LOOKUP(A3457,'[1]UDDATA-2'!B:B,'[1]UDDATA-2'!A:A)</f>
        <v>0</v>
      </c>
      <c r="L3457" t="str">
        <f t="shared" si="424"/>
        <v>Lineær algebra</v>
      </c>
      <c r="M3457">
        <f t="shared" si="425"/>
        <v>2</v>
      </c>
      <c r="N3457" t="str">
        <f t="shared" si="426"/>
        <v/>
      </c>
      <c r="O3457" t="e">
        <f>IF(AND(A3457&lt;&gt;A3456,#REF!&lt;&gt;""),#REF!,"")</f>
        <v>#REF!</v>
      </c>
      <c r="P3457" t="e">
        <f t="shared" si="429"/>
        <v>#REF!</v>
      </c>
      <c r="Q3457" s="2" t="e">
        <f t="shared" ca="1" si="430"/>
        <v>#REF!</v>
      </c>
      <c r="R3457" t="e">
        <f>IF(NOT(#REF!="Indskrevet"),"",IF(E3457="",FALSE,AND(NOT(#REF!),VALUE(RIGHT(CONCATENATE(YEAR(E3457)),2))=15)))</f>
        <v>#REF!</v>
      </c>
      <c r="S3457" t="e">
        <f t="shared" si="427"/>
        <v>#REF!</v>
      </c>
      <c r="T3457" t="e">
        <f t="shared" si="428"/>
        <v>#REF!</v>
      </c>
      <c r="U3457" s="2" t="e">
        <f t="shared" si="431"/>
        <v>#REF!</v>
      </c>
      <c r="V3457" s="2"/>
    </row>
    <row r="3458" spans="1:22" x14ac:dyDescent="0.25">
      <c r="A3458" t="s">
        <v>2201</v>
      </c>
      <c r="B3458" t="s">
        <v>2202</v>
      </c>
      <c r="C3458">
        <v>54.999999999998998</v>
      </c>
      <c r="D3458" t="s">
        <v>5317</v>
      </c>
      <c r="E3458" s="1">
        <v>42183</v>
      </c>
      <c r="F3458" t="s">
        <v>5325</v>
      </c>
      <c r="G3458">
        <v>1</v>
      </c>
      <c r="H3458" t="s">
        <v>5287</v>
      </c>
      <c r="I3458" t="s">
        <v>5326</v>
      </c>
      <c r="J3458" t="s">
        <v>5293</v>
      </c>
      <c r="K3458" t="b">
        <f>LOOKUP(A3458,'[1]UDDATA-1'!B:B,'[1]UDDATA-1'!A:A)&lt;&gt;LOOKUP(A3458,'[1]UDDATA-2'!B:B,'[1]UDDATA-2'!A:A)</f>
        <v>0</v>
      </c>
      <c r="L3458" t="str">
        <f t="shared" ref="L3458:L3521" si="432">IF(AND(I3458&lt;&gt;"",I3458&lt;&gt;I3457),I3458,"")</f>
        <v>Calculus</v>
      </c>
      <c r="M3458">
        <f t="shared" ref="M3458:M3521" si="433">IF(AND(L3458&lt;&gt;"",ISNUMBER(VALUE(D3458))),VALUE(D3458),"")</f>
        <v>4</v>
      </c>
      <c r="N3458" t="str">
        <f t="shared" ref="N3458:N3521" si="434">IF(L3458="","",IF(M3458="",D3458,""))</f>
        <v/>
      </c>
      <c r="O3458" t="e">
        <f>IF(AND(A3458&lt;&gt;A3457,#REF!&lt;&gt;""),#REF!,"")</f>
        <v>#REF!</v>
      </c>
      <c r="P3458" t="e">
        <f t="shared" si="429"/>
        <v>#REF!</v>
      </c>
      <c r="Q3458" s="2" t="e">
        <f t="shared" ca="1" si="430"/>
        <v>#REF!</v>
      </c>
      <c r="R3458" t="e">
        <f>IF(NOT(#REF!="Indskrevet"),"",IF(E3458="",FALSE,AND(NOT(#REF!),VALUE(RIGHT(CONCATENATE(YEAR(E3458)),2))=15)))</f>
        <v>#REF!</v>
      </c>
      <c r="S3458" t="e">
        <f t="shared" ref="S3458:S3521" si="435">IF(R3458="","",IF(A3458=A3457,S3457,NOT(OR(R3458,AND(A3459=A3458,R3459),AND(A3460=A3458,R3460),AND(A3461=A3458,R3461),AND(A3462=A3458,R3462),AND(A3463=A3458,R3463),AND(A3464=A3458,R3464),AND(A3465=A3458,R3465),AND(A3466=A3458,R3466),AND(A3467=A3458,R3467),AND(A3468=A3458,R3468)))))</f>
        <v>#REF!</v>
      </c>
      <c r="T3458" t="e">
        <f t="shared" ref="T3458:T3521" si="436">IF(U3458="","",O3458)</f>
        <v>#REF!</v>
      </c>
      <c r="U3458" s="2" t="e">
        <f t="shared" si="431"/>
        <v>#REF!</v>
      </c>
      <c r="V3458" s="2"/>
    </row>
    <row r="3459" spans="1:22" x14ac:dyDescent="0.25">
      <c r="A3459" t="s">
        <v>2203</v>
      </c>
      <c r="B3459" t="s">
        <v>2204</v>
      </c>
      <c r="C3459">
        <v>79.999999999998593</v>
      </c>
      <c r="D3459" t="s">
        <v>5317</v>
      </c>
      <c r="E3459" s="1">
        <v>41676</v>
      </c>
      <c r="F3459" t="s">
        <v>5308</v>
      </c>
      <c r="G3459">
        <v>1</v>
      </c>
      <c r="H3459" t="s">
        <v>5287</v>
      </c>
      <c r="I3459" t="s">
        <v>5288</v>
      </c>
      <c r="J3459" t="s">
        <v>5289</v>
      </c>
      <c r="K3459" t="b">
        <f>LOOKUP(A3459,'[1]UDDATA-1'!B:B,'[1]UDDATA-1'!A:A)&lt;&gt;LOOKUP(A3459,'[1]UDDATA-2'!B:B,'[1]UDDATA-2'!A:A)</f>
        <v>0</v>
      </c>
      <c r="L3459" t="str">
        <f t="shared" si="432"/>
        <v>Grundlæggende programmering</v>
      </c>
      <c r="M3459">
        <f t="shared" si="433"/>
        <v>4</v>
      </c>
      <c r="N3459" t="str">
        <f t="shared" si="434"/>
        <v/>
      </c>
      <c r="O3459" t="e">
        <f>IF(AND(A3459&lt;&gt;A3458,#REF!&lt;&gt;""),#REF!,"")</f>
        <v>#REF!</v>
      </c>
      <c r="P3459" t="e">
        <f t="shared" ref="P3459:P3522" si="437">IF(O3459="","",IF(M3459="",0,IF(O3460&lt;&gt;"",1,IF(AND(O3460="",O3461&lt;&gt;""),2,IF(AND(O3460="",O3461="",O3462&lt;&gt;""),3,IF(AND(O3460="",O3461="",O3462="",O3463&lt;&gt;""),4,IF(AND(O3460="",O3461="",O3462="",O3463="",O3464&lt;&gt;""),5,IF(AND(O3460="",O3461="",O3462="",O3463="",O3464="",O3465&lt;&gt;""),6,IF(AND(O3460="",O3461="",O3462="",O3463="",O3464="",O3465="",O3466&lt;&gt;""),7,IF(AND(O3460="",O3461="",O3462="",O3463="",O3464="",O3465="",O3466="",O3467&lt;&gt;""),8,IF(AND(O3460="",O3461="",O3462="",O3463="",O3464="",O3465="",O3466="",O3467="",O3468&lt;&gt;""),9,IF(AND(O3460="",O3461="",O3462="",O3463="",O3464="",O3465="",O3466="",O3467="",O3468="",O3469&lt;&gt;""),10,IF(AND(O3460="",O3461="",O3462="",O3463="",O3464="",O3465="",O3466="",O3467="",O3468="",O3469="",O3470&lt;&gt;""),11,IF(AND(O3460="",O3461="",O3462="",O3463="",O3464="",O3465="",O3466="",O3467="",O3468="",O3469="",O3470="",O3471&lt;&gt;""),12,IF(AND(O3460="",O3461="",O3462="",O3463="",O3464="",O3465="",O3466="",O3467="",O3468="",O3469="",O3470="",O3471="",O3472&lt;&gt;""),13,IF(AND(O3460="",O3461="",O3462="",O3463="",O3464="",O3465="",O3466="",O3467="",O3468="",O3469="",O3470="",O3471="",O3472="",O3473&lt;&gt;""),14,IF(AND(O3460="",O3461="",O3462="",O3463="",O3464="",O3465="",O3466="",O3467="",O3468="",O3469="",O3470="",O3471="",O3472="",O3473="",O3474&lt;&gt;""),15)))))))))))))))))</f>
        <v>#REF!</v>
      </c>
      <c r="Q3459" s="2" t="e">
        <f t="shared" ref="Q3459:Q3522" ca="1" si="438">IF(OR(P3459="",P3459=0),"",AVERAGE(INDIRECT(CONCATENATE("AU",ROW(),":AU",ROW()+P3459))))</f>
        <v>#REF!</v>
      </c>
      <c r="R3459" t="e">
        <f>IF(NOT(#REF!="Indskrevet"),"",IF(E3459="",FALSE,AND(NOT(#REF!),VALUE(RIGHT(CONCATENATE(YEAR(E3459)),2))=15)))</f>
        <v>#REF!</v>
      </c>
      <c r="S3459" t="e">
        <f t="shared" si="435"/>
        <v>#REF!</v>
      </c>
      <c r="T3459" t="e">
        <f t="shared" si="436"/>
        <v>#REF!</v>
      </c>
      <c r="U3459" s="2" t="e">
        <f t="shared" si="431"/>
        <v>#REF!</v>
      </c>
      <c r="V3459" s="2"/>
    </row>
    <row r="3460" spans="1:22" x14ac:dyDescent="0.25">
      <c r="A3460" t="s">
        <v>2203</v>
      </c>
      <c r="B3460" t="s">
        <v>2204</v>
      </c>
      <c r="C3460">
        <v>79.999999999998593</v>
      </c>
      <c r="D3460" t="s">
        <v>5296</v>
      </c>
      <c r="E3460" s="1">
        <v>41815</v>
      </c>
      <c r="F3460" t="s">
        <v>5309</v>
      </c>
      <c r="G3460">
        <v>1</v>
      </c>
      <c r="H3460" t="s">
        <v>5287</v>
      </c>
      <c r="I3460" t="s">
        <v>5292</v>
      </c>
      <c r="J3460" t="s">
        <v>5293</v>
      </c>
      <c r="K3460" t="b">
        <f>LOOKUP(A3460,'[1]UDDATA-1'!B:B,'[1]UDDATA-1'!A:A)&lt;&gt;LOOKUP(A3460,'[1]UDDATA-2'!B:B,'[1]UDDATA-2'!A:A)</f>
        <v>0</v>
      </c>
      <c r="L3460" t="str">
        <f t="shared" si="432"/>
        <v>Matematik til multimedie-applikationer</v>
      </c>
      <c r="M3460">
        <f t="shared" si="433"/>
        <v>7</v>
      </c>
      <c r="N3460" t="str">
        <f t="shared" si="434"/>
        <v/>
      </c>
      <c r="O3460" t="e">
        <f>IF(AND(A3460&lt;&gt;A3459,#REF!&lt;&gt;""),#REF!,"")</f>
        <v>#REF!</v>
      </c>
      <c r="P3460" t="e">
        <f t="shared" si="437"/>
        <v>#REF!</v>
      </c>
      <c r="Q3460" s="2" t="e">
        <f t="shared" ca="1" si="438"/>
        <v>#REF!</v>
      </c>
      <c r="R3460" t="e">
        <f>IF(NOT(#REF!="Indskrevet"),"",IF(E3460="",FALSE,AND(NOT(#REF!),VALUE(RIGHT(CONCATENATE(YEAR(E3460)),2))=15)))</f>
        <v>#REF!</v>
      </c>
      <c r="S3460" t="e">
        <f t="shared" si="435"/>
        <v>#REF!</v>
      </c>
      <c r="T3460" t="e">
        <f t="shared" si="436"/>
        <v>#REF!</v>
      </c>
      <c r="U3460" s="2" t="e">
        <f t="shared" ref="U3460:U3523" si="439">IF(OR(P3460="",P3460&lt;3),"",Q3460)</f>
        <v>#REF!</v>
      </c>
      <c r="V3460" s="2"/>
    </row>
    <row r="3461" spans="1:22" x14ac:dyDescent="0.25">
      <c r="A3461" t="s">
        <v>2203</v>
      </c>
      <c r="B3461" t="s">
        <v>2204</v>
      </c>
      <c r="C3461">
        <v>79.999999999998593</v>
      </c>
      <c r="D3461" t="s">
        <v>5317</v>
      </c>
      <c r="E3461" s="1">
        <v>41824</v>
      </c>
      <c r="F3461" t="s">
        <v>5310</v>
      </c>
      <c r="G3461">
        <v>1</v>
      </c>
      <c r="H3461" t="s">
        <v>5287</v>
      </c>
      <c r="I3461" t="s">
        <v>5295</v>
      </c>
      <c r="J3461" t="s">
        <v>5293</v>
      </c>
      <c r="K3461" t="b">
        <f>LOOKUP(A3461,'[1]UDDATA-1'!B:B,'[1]UDDATA-1'!A:A)&lt;&gt;LOOKUP(A3461,'[1]UDDATA-2'!B:B,'[1]UDDATA-2'!A:A)</f>
        <v>0</v>
      </c>
      <c r="L3461" t="str">
        <f t="shared" si="432"/>
        <v>Fysisk interface design</v>
      </c>
      <c r="M3461">
        <f t="shared" si="433"/>
        <v>4</v>
      </c>
      <c r="N3461" t="str">
        <f t="shared" si="434"/>
        <v/>
      </c>
      <c r="O3461" t="e">
        <f>IF(AND(A3461&lt;&gt;A3460,#REF!&lt;&gt;""),#REF!,"")</f>
        <v>#REF!</v>
      </c>
      <c r="P3461" t="e">
        <f t="shared" si="437"/>
        <v>#REF!</v>
      </c>
      <c r="Q3461" s="2" t="e">
        <f t="shared" ca="1" si="438"/>
        <v>#REF!</v>
      </c>
      <c r="R3461" t="e">
        <f>IF(NOT(#REF!="Indskrevet"),"",IF(E3461="",FALSE,AND(NOT(#REF!),VALUE(RIGHT(CONCATENATE(YEAR(E3461)),2))=15)))</f>
        <v>#REF!</v>
      </c>
      <c r="S3461" t="e">
        <f t="shared" si="435"/>
        <v>#REF!</v>
      </c>
      <c r="T3461" t="e">
        <f t="shared" si="436"/>
        <v>#REF!</v>
      </c>
      <c r="U3461" s="2" t="e">
        <f t="shared" si="439"/>
        <v>#REF!</v>
      </c>
      <c r="V3461" s="2"/>
    </row>
    <row r="3462" spans="1:22" x14ac:dyDescent="0.25">
      <c r="A3462" t="s">
        <v>2206</v>
      </c>
      <c r="B3462" t="s">
        <v>2207</v>
      </c>
      <c r="C3462">
        <v>34.999999999999197</v>
      </c>
      <c r="D3462" t="s">
        <v>5306</v>
      </c>
      <c r="E3462" s="1">
        <v>41296</v>
      </c>
      <c r="F3462" t="s">
        <v>5328</v>
      </c>
      <c r="G3462">
        <v>1</v>
      </c>
      <c r="H3462" t="s">
        <v>5307</v>
      </c>
      <c r="I3462" t="s">
        <v>5324</v>
      </c>
      <c r="J3462" t="s">
        <v>5289</v>
      </c>
      <c r="K3462" t="b">
        <f>LOOKUP(A3462,'[1]UDDATA-1'!B:B,'[1]UDDATA-1'!A:A)&lt;&gt;LOOKUP(A3462,'[1]UDDATA-2'!B:B,'[1]UDDATA-2'!A:A)</f>
        <v>0</v>
      </c>
      <c r="L3462" t="str">
        <f t="shared" si="432"/>
        <v>Lineær algebra</v>
      </c>
      <c r="M3462">
        <f t="shared" si="433"/>
        <v>0</v>
      </c>
      <c r="N3462" t="str">
        <f t="shared" si="434"/>
        <v/>
      </c>
      <c r="O3462" t="e">
        <f>IF(AND(A3462&lt;&gt;A3461,#REF!&lt;&gt;""),#REF!,"")</f>
        <v>#REF!</v>
      </c>
      <c r="P3462" t="e">
        <f t="shared" si="437"/>
        <v>#REF!</v>
      </c>
      <c r="Q3462" s="2" t="e">
        <f t="shared" ca="1" si="438"/>
        <v>#REF!</v>
      </c>
      <c r="R3462" t="e">
        <f>IF(NOT(#REF!="Indskrevet"),"",IF(E3462="",FALSE,AND(NOT(#REF!),VALUE(RIGHT(CONCATENATE(YEAR(E3462)),2))=15)))</f>
        <v>#REF!</v>
      </c>
      <c r="S3462" t="e">
        <f t="shared" si="435"/>
        <v>#REF!</v>
      </c>
      <c r="T3462" t="e">
        <f t="shared" si="436"/>
        <v>#REF!</v>
      </c>
      <c r="U3462" s="2" t="e">
        <f t="shared" si="439"/>
        <v>#REF!</v>
      </c>
      <c r="V3462" s="2"/>
    </row>
    <row r="3463" spans="1:22" x14ac:dyDescent="0.25">
      <c r="A3463" t="s">
        <v>2206</v>
      </c>
      <c r="B3463" t="s">
        <v>2207</v>
      </c>
      <c r="C3463">
        <v>34.999999999999197</v>
      </c>
      <c r="D3463" t="s">
        <v>5285</v>
      </c>
      <c r="E3463" s="1">
        <v>41338</v>
      </c>
      <c r="F3463" t="s">
        <v>5328</v>
      </c>
      <c r="G3463">
        <v>2</v>
      </c>
      <c r="H3463" t="s">
        <v>5287</v>
      </c>
      <c r="I3463" t="s">
        <v>5324</v>
      </c>
      <c r="J3463" t="s">
        <v>5293</v>
      </c>
      <c r="K3463" t="b">
        <f>LOOKUP(A3463,'[1]UDDATA-1'!B:B,'[1]UDDATA-1'!A:A)&lt;&gt;LOOKUP(A3463,'[1]UDDATA-2'!B:B,'[1]UDDATA-2'!A:A)</f>
        <v>0</v>
      </c>
      <c r="L3463" t="str">
        <f t="shared" si="432"/>
        <v/>
      </c>
      <c r="M3463" t="str">
        <f t="shared" si="433"/>
        <v/>
      </c>
      <c r="N3463" t="str">
        <f t="shared" si="434"/>
        <v/>
      </c>
      <c r="O3463" t="e">
        <f>IF(AND(A3463&lt;&gt;A3462,#REF!&lt;&gt;""),#REF!,"")</f>
        <v>#REF!</v>
      </c>
      <c r="P3463" t="e">
        <f t="shared" si="437"/>
        <v>#REF!</v>
      </c>
      <c r="Q3463" s="2" t="e">
        <f t="shared" ca="1" si="438"/>
        <v>#REF!</v>
      </c>
      <c r="R3463" t="e">
        <f>IF(NOT(#REF!="Indskrevet"),"",IF(E3463="",FALSE,AND(NOT(#REF!),VALUE(RIGHT(CONCATENATE(YEAR(E3463)),2))=15)))</f>
        <v>#REF!</v>
      </c>
      <c r="S3463" t="e">
        <f t="shared" si="435"/>
        <v>#REF!</v>
      </c>
      <c r="T3463" t="e">
        <f t="shared" si="436"/>
        <v>#REF!</v>
      </c>
      <c r="U3463" s="2" t="e">
        <f t="shared" si="439"/>
        <v>#REF!</v>
      </c>
      <c r="V3463" s="2"/>
    </row>
    <row r="3464" spans="1:22" x14ac:dyDescent="0.25">
      <c r="A3464" t="s">
        <v>2206</v>
      </c>
      <c r="B3464" t="s">
        <v>2207</v>
      </c>
      <c r="C3464">
        <v>34.999999999999197</v>
      </c>
      <c r="D3464" t="s">
        <v>5306</v>
      </c>
      <c r="E3464" s="1">
        <v>41444</v>
      </c>
      <c r="F3464" t="s">
        <v>5329</v>
      </c>
      <c r="G3464">
        <v>1</v>
      </c>
      <c r="H3464" t="s">
        <v>5287</v>
      </c>
      <c r="I3464" t="s">
        <v>5330</v>
      </c>
      <c r="J3464" t="s">
        <v>5293</v>
      </c>
      <c r="K3464" t="b">
        <f>LOOKUP(A3464,'[1]UDDATA-1'!B:B,'[1]UDDATA-1'!A:A)&lt;&gt;LOOKUP(A3464,'[1]UDDATA-2'!B:B,'[1]UDDATA-2'!A:A)</f>
        <v>0</v>
      </c>
      <c r="L3464" t="str">
        <f t="shared" si="432"/>
        <v>Diskret matematik</v>
      </c>
      <c r="M3464">
        <f t="shared" si="433"/>
        <v>0</v>
      </c>
      <c r="N3464" t="str">
        <f t="shared" si="434"/>
        <v/>
      </c>
      <c r="O3464" t="e">
        <f>IF(AND(A3464&lt;&gt;A3463,#REF!&lt;&gt;""),#REF!,"")</f>
        <v>#REF!</v>
      </c>
      <c r="P3464" t="e">
        <f t="shared" si="437"/>
        <v>#REF!</v>
      </c>
      <c r="Q3464" s="2" t="e">
        <f t="shared" ca="1" si="438"/>
        <v>#REF!</v>
      </c>
      <c r="R3464" t="e">
        <f>IF(NOT(#REF!="Indskrevet"),"",IF(E3464="",FALSE,AND(NOT(#REF!),VALUE(RIGHT(CONCATENATE(YEAR(E3464)),2))=15)))</f>
        <v>#REF!</v>
      </c>
      <c r="S3464" t="e">
        <f t="shared" si="435"/>
        <v>#REF!</v>
      </c>
      <c r="T3464" t="e">
        <f t="shared" si="436"/>
        <v>#REF!</v>
      </c>
      <c r="U3464" s="2" t="e">
        <f t="shared" si="439"/>
        <v>#REF!</v>
      </c>
      <c r="V3464" s="2"/>
    </row>
    <row r="3465" spans="1:22" x14ac:dyDescent="0.25">
      <c r="A3465" t="s">
        <v>2206</v>
      </c>
      <c r="B3465" t="s">
        <v>2207</v>
      </c>
      <c r="C3465">
        <v>34.999999999999197</v>
      </c>
      <c r="D3465" t="s">
        <v>5327</v>
      </c>
      <c r="E3465" s="1">
        <v>41452</v>
      </c>
      <c r="F3465" t="s">
        <v>5331</v>
      </c>
      <c r="G3465">
        <v>1</v>
      </c>
      <c r="H3465" t="s">
        <v>5287</v>
      </c>
      <c r="I3465" t="s">
        <v>5332</v>
      </c>
      <c r="J3465" t="s">
        <v>5293</v>
      </c>
      <c r="K3465" t="b">
        <f>LOOKUP(A3465,'[1]UDDATA-1'!B:B,'[1]UDDATA-1'!A:A)&lt;&gt;LOOKUP(A3465,'[1]UDDATA-2'!B:B,'[1]UDDATA-2'!A:A)</f>
        <v>0</v>
      </c>
      <c r="L3465" t="str">
        <f t="shared" si="432"/>
        <v>Computerarkitektur</v>
      </c>
      <c r="M3465">
        <f t="shared" si="433"/>
        <v>-3</v>
      </c>
      <c r="N3465" t="str">
        <f t="shared" si="434"/>
        <v/>
      </c>
      <c r="O3465" t="e">
        <f>IF(AND(A3465&lt;&gt;A3464,#REF!&lt;&gt;""),#REF!,"")</f>
        <v>#REF!</v>
      </c>
      <c r="P3465" t="e">
        <f t="shared" si="437"/>
        <v>#REF!</v>
      </c>
      <c r="Q3465" s="2" t="e">
        <f t="shared" ca="1" si="438"/>
        <v>#REF!</v>
      </c>
      <c r="R3465" t="e">
        <f>IF(NOT(#REF!="Indskrevet"),"",IF(E3465="",FALSE,AND(NOT(#REF!),VALUE(RIGHT(CONCATENATE(YEAR(E3465)),2))=15)))</f>
        <v>#REF!</v>
      </c>
      <c r="S3465" t="e">
        <f t="shared" si="435"/>
        <v>#REF!</v>
      </c>
      <c r="T3465" t="e">
        <f t="shared" si="436"/>
        <v>#REF!</v>
      </c>
      <c r="U3465" s="2" t="e">
        <f t="shared" si="439"/>
        <v>#REF!</v>
      </c>
      <c r="V3465" s="2"/>
    </row>
    <row r="3466" spans="1:22" x14ac:dyDescent="0.25">
      <c r="A3466" t="s">
        <v>2206</v>
      </c>
      <c r="B3466" t="s">
        <v>2207</v>
      </c>
      <c r="C3466">
        <v>34.999999999999197</v>
      </c>
      <c r="D3466" t="s">
        <v>5306</v>
      </c>
      <c r="E3466" s="1">
        <v>41425</v>
      </c>
      <c r="F3466" t="s">
        <v>5333</v>
      </c>
      <c r="G3466">
        <v>1</v>
      </c>
      <c r="H3466" t="s">
        <v>5287</v>
      </c>
      <c r="I3466" t="s">
        <v>5334</v>
      </c>
      <c r="J3466" t="s">
        <v>5293</v>
      </c>
      <c r="K3466" t="b">
        <f>LOOKUP(A3466,'[1]UDDATA-1'!B:B,'[1]UDDATA-1'!A:A)&lt;&gt;LOOKUP(A3466,'[1]UDDATA-2'!B:B,'[1]UDDATA-2'!A:A)</f>
        <v>0</v>
      </c>
      <c r="L3466" t="str">
        <f t="shared" si="432"/>
        <v>Objektorienteret programmering</v>
      </c>
      <c r="M3466">
        <f t="shared" si="433"/>
        <v>0</v>
      </c>
      <c r="N3466" t="str">
        <f t="shared" si="434"/>
        <v/>
      </c>
      <c r="O3466" t="e">
        <f>IF(AND(A3466&lt;&gt;A3465,#REF!&lt;&gt;""),#REF!,"")</f>
        <v>#REF!</v>
      </c>
      <c r="P3466" t="e">
        <f t="shared" si="437"/>
        <v>#REF!</v>
      </c>
      <c r="Q3466" s="2" t="e">
        <f t="shared" ca="1" si="438"/>
        <v>#REF!</v>
      </c>
      <c r="R3466" t="e">
        <f>IF(NOT(#REF!="Indskrevet"),"",IF(E3466="",FALSE,AND(NOT(#REF!),VALUE(RIGHT(CONCATENATE(YEAR(E3466)),2))=15)))</f>
        <v>#REF!</v>
      </c>
      <c r="S3466" t="e">
        <f t="shared" si="435"/>
        <v>#REF!</v>
      </c>
      <c r="T3466" t="e">
        <f t="shared" si="436"/>
        <v>#REF!</v>
      </c>
      <c r="U3466" s="2" t="e">
        <f t="shared" si="439"/>
        <v>#REF!</v>
      </c>
      <c r="V3466" s="2"/>
    </row>
    <row r="3467" spans="1:22" x14ac:dyDescent="0.25">
      <c r="A3467" t="s">
        <v>2208</v>
      </c>
      <c r="B3467" t="s">
        <v>2209</v>
      </c>
      <c r="C3467">
        <v>4.9999999999998002</v>
      </c>
      <c r="K3467" t="b">
        <f>LOOKUP(A3467,'[1]UDDATA-1'!B:B,'[1]UDDATA-1'!A:A)&lt;&gt;LOOKUP(A3467,'[1]UDDATA-2'!B:B,'[1]UDDATA-2'!A:A)</f>
        <v>0</v>
      </c>
      <c r="L3467" t="str">
        <f t="shared" si="432"/>
        <v/>
      </c>
      <c r="M3467" t="str">
        <f t="shared" si="433"/>
        <v/>
      </c>
      <c r="N3467" t="str">
        <f t="shared" si="434"/>
        <v/>
      </c>
      <c r="O3467" t="e">
        <f>IF(AND(A3467&lt;&gt;A3466,#REF!&lt;&gt;""),#REF!,"")</f>
        <v>#REF!</v>
      </c>
      <c r="P3467" t="e">
        <f t="shared" si="437"/>
        <v>#REF!</v>
      </c>
      <c r="Q3467" s="2" t="e">
        <f t="shared" ca="1" si="438"/>
        <v>#REF!</v>
      </c>
      <c r="R3467" t="e">
        <f>IF(NOT(#REF!="Indskrevet"),"",IF(E3467="",FALSE,AND(NOT(#REF!),VALUE(RIGHT(CONCATENATE(YEAR(E3467)),2))=15)))</f>
        <v>#REF!</v>
      </c>
      <c r="S3467" t="e">
        <f t="shared" si="435"/>
        <v>#REF!</v>
      </c>
      <c r="T3467" t="e">
        <f t="shared" si="436"/>
        <v>#REF!</v>
      </c>
      <c r="U3467" s="2" t="e">
        <f t="shared" si="439"/>
        <v>#REF!</v>
      </c>
      <c r="V3467" s="2"/>
    </row>
    <row r="3468" spans="1:22" x14ac:dyDescent="0.25">
      <c r="A3468" t="s">
        <v>2210</v>
      </c>
      <c r="B3468" t="s">
        <v>2211</v>
      </c>
      <c r="C3468">
        <v>54.999999999998998</v>
      </c>
      <c r="D3468" t="s">
        <v>5317</v>
      </c>
      <c r="E3468" s="1">
        <v>42031</v>
      </c>
      <c r="F3468" t="s">
        <v>5328</v>
      </c>
      <c r="G3468">
        <v>1</v>
      </c>
      <c r="H3468" t="s">
        <v>5287</v>
      </c>
      <c r="I3468" t="s">
        <v>5324</v>
      </c>
      <c r="J3468" t="s">
        <v>5289</v>
      </c>
      <c r="K3468" t="b">
        <f>LOOKUP(A3468,'[1]UDDATA-1'!B:B,'[1]UDDATA-1'!A:A)&lt;&gt;LOOKUP(A3468,'[1]UDDATA-2'!B:B,'[1]UDDATA-2'!A:A)</f>
        <v>0</v>
      </c>
      <c r="L3468" t="str">
        <f t="shared" si="432"/>
        <v>Lineær algebra</v>
      </c>
      <c r="M3468">
        <f t="shared" si="433"/>
        <v>4</v>
      </c>
      <c r="N3468" t="str">
        <f t="shared" si="434"/>
        <v/>
      </c>
      <c r="O3468" t="e">
        <f>IF(AND(A3468&lt;&gt;A3467,#REF!&lt;&gt;""),#REF!,"")</f>
        <v>#REF!</v>
      </c>
      <c r="P3468" t="e">
        <f t="shared" si="437"/>
        <v>#REF!</v>
      </c>
      <c r="Q3468" s="2" t="e">
        <f t="shared" ca="1" si="438"/>
        <v>#REF!</v>
      </c>
      <c r="R3468" t="e">
        <f>IF(NOT(#REF!="Indskrevet"),"",IF(E3468="",FALSE,AND(NOT(#REF!),VALUE(RIGHT(CONCATENATE(YEAR(E3468)),2))=15)))</f>
        <v>#REF!</v>
      </c>
      <c r="S3468" t="e">
        <f t="shared" si="435"/>
        <v>#REF!</v>
      </c>
      <c r="T3468" t="e">
        <f t="shared" si="436"/>
        <v>#REF!</v>
      </c>
      <c r="U3468" s="2" t="e">
        <f t="shared" si="439"/>
        <v>#REF!</v>
      </c>
      <c r="V3468" s="2"/>
    </row>
    <row r="3469" spans="1:22" x14ac:dyDescent="0.25">
      <c r="A3469" t="s">
        <v>2210</v>
      </c>
      <c r="B3469" t="s">
        <v>2211</v>
      </c>
      <c r="C3469">
        <v>54.999999999998998</v>
      </c>
      <c r="D3469" t="s">
        <v>5317</v>
      </c>
      <c r="E3469" s="1">
        <v>42187</v>
      </c>
      <c r="F3469" t="s">
        <v>5329</v>
      </c>
      <c r="G3469">
        <v>1</v>
      </c>
      <c r="H3469" t="s">
        <v>5287</v>
      </c>
      <c r="I3469" t="s">
        <v>5330</v>
      </c>
      <c r="J3469" t="s">
        <v>5293</v>
      </c>
      <c r="K3469" t="b">
        <f>LOOKUP(A3469,'[1]UDDATA-1'!B:B,'[1]UDDATA-1'!A:A)&lt;&gt;LOOKUP(A3469,'[1]UDDATA-2'!B:B,'[1]UDDATA-2'!A:A)</f>
        <v>0</v>
      </c>
      <c r="L3469" t="str">
        <f t="shared" si="432"/>
        <v>Diskret matematik</v>
      </c>
      <c r="M3469">
        <f t="shared" si="433"/>
        <v>4</v>
      </c>
      <c r="N3469" t="str">
        <f t="shared" si="434"/>
        <v/>
      </c>
      <c r="O3469" t="e">
        <f>IF(AND(A3469&lt;&gt;A3468,#REF!&lt;&gt;""),#REF!,"")</f>
        <v>#REF!</v>
      </c>
      <c r="P3469" t="e">
        <f t="shared" si="437"/>
        <v>#REF!</v>
      </c>
      <c r="Q3469" s="2" t="e">
        <f t="shared" ca="1" si="438"/>
        <v>#REF!</v>
      </c>
      <c r="R3469" t="e">
        <f>IF(NOT(#REF!="Indskrevet"),"",IF(E3469="",FALSE,AND(NOT(#REF!),VALUE(RIGHT(CONCATENATE(YEAR(E3469)),2))=15)))</f>
        <v>#REF!</v>
      </c>
      <c r="S3469" t="e">
        <f t="shared" si="435"/>
        <v>#REF!</v>
      </c>
      <c r="T3469" t="e">
        <f t="shared" si="436"/>
        <v>#REF!</v>
      </c>
      <c r="U3469" s="2" t="e">
        <f t="shared" si="439"/>
        <v>#REF!</v>
      </c>
      <c r="V3469" s="2"/>
    </row>
    <row r="3470" spans="1:22" x14ac:dyDescent="0.25">
      <c r="A3470" t="s">
        <v>2210</v>
      </c>
      <c r="B3470" t="s">
        <v>2211</v>
      </c>
      <c r="C3470">
        <v>54.999999999998998</v>
      </c>
      <c r="D3470" t="s">
        <v>5285</v>
      </c>
      <c r="E3470" s="1">
        <v>42188</v>
      </c>
      <c r="F3470" t="s">
        <v>5331</v>
      </c>
      <c r="G3470">
        <v>1</v>
      </c>
      <c r="H3470" t="s">
        <v>5287</v>
      </c>
      <c r="I3470" t="s">
        <v>5332</v>
      </c>
      <c r="J3470" t="s">
        <v>5293</v>
      </c>
      <c r="K3470" t="b">
        <f>LOOKUP(A3470,'[1]UDDATA-1'!B:B,'[1]UDDATA-1'!A:A)&lt;&gt;LOOKUP(A3470,'[1]UDDATA-2'!B:B,'[1]UDDATA-2'!A:A)</f>
        <v>0</v>
      </c>
      <c r="L3470" t="str">
        <f t="shared" si="432"/>
        <v>Computerarkitektur</v>
      </c>
      <c r="M3470">
        <f t="shared" si="433"/>
        <v>2</v>
      </c>
      <c r="N3470" t="str">
        <f t="shared" si="434"/>
        <v/>
      </c>
      <c r="O3470" t="e">
        <f>IF(AND(A3470&lt;&gt;A3469,#REF!&lt;&gt;""),#REF!,"")</f>
        <v>#REF!</v>
      </c>
      <c r="P3470" t="e">
        <f t="shared" si="437"/>
        <v>#REF!</v>
      </c>
      <c r="Q3470" s="2" t="e">
        <f t="shared" ca="1" si="438"/>
        <v>#REF!</v>
      </c>
      <c r="R3470" t="e">
        <f>IF(NOT(#REF!="Indskrevet"),"",IF(E3470="",FALSE,AND(NOT(#REF!),VALUE(RIGHT(CONCATENATE(YEAR(E3470)),2))=15)))</f>
        <v>#REF!</v>
      </c>
      <c r="S3470" t="e">
        <f t="shared" si="435"/>
        <v>#REF!</v>
      </c>
      <c r="T3470" t="e">
        <f t="shared" si="436"/>
        <v>#REF!</v>
      </c>
      <c r="U3470" s="2" t="e">
        <f t="shared" si="439"/>
        <v>#REF!</v>
      </c>
      <c r="V3470" s="2"/>
    </row>
    <row r="3471" spans="1:22" x14ac:dyDescent="0.25">
      <c r="A3471" t="s">
        <v>2210</v>
      </c>
      <c r="B3471" t="s">
        <v>2211</v>
      </c>
      <c r="C3471">
        <v>54.999999999998998</v>
      </c>
      <c r="D3471" t="s">
        <v>5306</v>
      </c>
      <c r="E3471" s="1">
        <v>42157</v>
      </c>
      <c r="F3471" t="s">
        <v>5333</v>
      </c>
      <c r="G3471">
        <v>1</v>
      </c>
      <c r="H3471" t="s">
        <v>5307</v>
      </c>
      <c r="I3471" t="s">
        <v>5334</v>
      </c>
      <c r="J3471" t="s">
        <v>5293</v>
      </c>
      <c r="K3471" t="b">
        <f>LOOKUP(A3471,'[1]UDDATA-1'!B:B,'[1]UDDATA-1'!A:A)&lt;&gt;LOOKUP(A3471,'[1]UDDATA-2'!B:B,'[1]UDDATA-2'!A:A)</f>
        <v>0</v>
      </c>
      <c r="L3471" t="str">
        <f t="shared" si="432"/>
        <v>Objektorienteret programmering</v>
      </c>
      <c r="M3471">
        <f t="shared" si="433"/>
        <v>0</v>
      </c>
      <c r="N3471" t="str">
        <f t="shared" si="434"/>
        <v/>
      </c>
      <c r="O3471" t="e">
        <f>IF(AND(A3471&lt;&gt;A3470,#REF!&lt;&gt;""),#REF!,"")</f>
        <v>#REF!</v>
      </c>
      <c r="P3471" t="e">
        <f t="shared" si="437"/>
        <v>#REF!</v>
      </c>
      <c r="Q3471" s="2" t="e">
        <f t="shared" ca="1" si="438"/>
        <v>#REF!</v>
      </c>
      <c r="R3471" t="e">
        <f>IF(NOT(#REF!="Indskrevet"),"",IF(E3471="",FALSE,AND(NOT(#REF!),VALUE(RIGHT(CONCATENATE(YEAR(E3471)),2))=15)))</f>
        <v>#REF!</v>
      </c>
      <c r="S3471" t="e">
        <f t="shared" si="435"/>
        <v>#REF!</v>
      </c>
      <c r="T3471" t="e">
        <f t="shared" si="436"/>
        <v>#REF!</v>
      </c>
      <c r="U3471" s="2" t="e">
        <f t="shared" si="439"/>
        <v>#REF!</v>
      </c>
      <c r="V3471" s="2"/>
    </row>
    <row r="3472" spans="1:22" x14ac:dyDescent="0.25">
      <c r="A3472" t="s">
        <v>2210</v>
      </c>
      <c r="B3472" t="s">
        <v>2211</v>
      </c>
      <c r="C3472">
        <v>54.999999999998998</v>
      </c>
      <c r="D3472" t="s">
        <v>5306</v>
      </c>
      <c r="E3472" s="1">
        <v>42244</v>
      </c>
      <c r="F3472" t="s">
        <v>5333</v>
      </c>
      <c r="G3472">
        <v>2</v>
      </c>
      <c r="H3472" t="s">
        <v>5287</v>
      </c>
      <c r="I3472" t="s">
        <v>5334</v>
      </c>
      <c r="J3472" t="s">
        <v>5293</v>
      </c>
      <c r="K3472" t="b">
        <f>LOOKUP(A3472,'[1]UDDATA-1'!B:B,'[1]UDDATA-1'!A:A)&lt;&gt;LOOKUP(A3472,'[1]UDDATA-2'!B:B,'[1]UDDATA-2'!A:A)</f>
        <v>0</v>
      </c>
      <c r="L3472" t="str">
        <f t="shared" si="432"/>
        <v/>
      </c>
      <c r="M3472" t="str">
        <f t="shared" si="433"/>
        <v/>
      </c>
      <c r="N3472" t="str">
        <f t="shared" si="434"/>
        <v/>
      </c>
      <c r="O3472" t="e">
        <f>IF(AND(A3472&lt;&gt;A3471,#REF!&lt;&gt;""),#REF!,"")</f>
        <v>#REF!</v>
      </c>
      <c r="P3472" t="e">
        <f t="shared" si="437"/>
        <v>#REF!</v>
      </c>
      <c r="Q3472" s="2" t="e">
        <f t="shared" ca="1" si="438"/>
        <v>#REF!</v>
      </c>
      <c r="R3472" t="e">
        <f>IF(NOT(#REF!="Indskrevet"),"",IF(E3472="",FALSE,AND(NOT(#REF!),VALUE(RIGHT(CONCATENATE(YEAR(E3472)),2))=15)))</f>
        <v>#REF!</v>
      </c>
      <c r="S3472" t="e">
        <f t="shared" si="435"/>
        <v>#REF!</v>
      </c>
      <c r="T3472" t="e">
        <f t="shared" si="436"/>
        <v>#REF!</v>
      </c>
      <c r="U3472" s="2" t="e">
        <f t="shared" si="439"/>
        <v>#REF!</v>
      </c>
      <c r="V3472" s="2"/>
    </row>
    <row r="3473" spans="1:22" x14ac:dyDescent="0.25">
      <c r="A3473" t="s">
        <v>2212</v>
      </c>
      <c r="B3473" t="s">
        <v>2213</v>
      </c>
      <c r="C3473">
        <v>49.999999999999197</v>
      </c>
      <c r="K3473" t="b">
        <f>LOOKUP(A3473,'[1]UDDATA-1'!B:B,'[1]UDDATA-1'!A:A)&lt;&gt;LOOKUP(A3473,'[1]UDDATA-2'!B:B,'[1]UDDATA-2'!A:A)</f>
        <v>0</v>
      </c>
      <c r="L3473" t="str">
        <f t="shared" si="432"/>
        <v/>
      </c>
      <c r="M3473" t="str">
        <f t="shared" si="433"/>
        <v/>
      </c>
      <c r="N3473" t="str">
        <f t="shared" si="434"/>
        <v/>
      </c>
      <c r="O3473" t="e">
        <f>IF(AND(A3473&lt;&gt;A3472,#REF!&lt;&gt;""),#REF!,"")</f>
        <v>#REF!</v>
      </c>
      <c r="P3473" t="e">
        <f t="shared" si="437"/>
        <v>#REF!</v>
      </c>
      <c r="Q3473" s="2" t="e">
        <f t="shared" ca="1" si="438"/>
        <v>#REF!</v>
      </c>
      <c r="R3473" t="e">
        <f>IF(NOT(#REF!="Indskrevet"),"",IF(E3473="",FALSE,AND(NOT(#REF!),VALUE(RIGHT(CONCATENATE(YEAR(E3473)),2))=15)))</f>
        <v>#REF!</v>
      </c>
      <c r="S3473" t="e">
        <f t="shared" si="435"/>
        <v>#REF!</v>
      </c>
      <c r="T3473" t="e">
        <f t="shared" si="436"/>
        <v>#REF!</v>
      </c>
      <c r="U3473" s="2" t="e">
        <f t="shared" si="439"/>
        <v>#REF!</v>
      </c>
      <c r="V3473" s="2"/>
    </row>
    <row r="3474" spans="1:22" x14ac:dyDescent="0.25">
      <c r="A3474" t="s">
        <v>2215</v>
      </c>
      <c r="B3474" t="s">
        <v>2216</v>
      </c>
      <c r="C3474">
        <v>124.99999999999901</v>
      </c>
      <c r="D3474" t="s">
        <v>5318</v>
      </c>
      <c r="E3474" s="1">
        <v>41316</v>
      </c>
      <c r="F3474" t="s">
        <v>5308</v>
      </c>
      <c r="G3474">
        <v>1</v>
      </c>
      <c r="H3474" t="s">
        <v>5287</v>
      </c>
      <c r="I3474" t="s">
        <v>5288</v>
      </c>
      <c r="J3474" t="s">
        <v>5289</v>
      </c>
      <c r="K3474" t="b">
        <f>LOOKUP(A3474,'[1]UDDATA-1'!B:B,'[1]UDDATA-1'!A:A)&lt;&gt;LOOKUP(A3474,'[1]UDDATA-2'!B:B,'[1]UDDATA-2'!A:A)</f>
        <v>0</v>
      </c>
      <c r="L3474" t="str">
        <f t="shared" si="432"/>
        <v>Grundlæggende programmering</v>
      </c>
      <c r="M3474" t="str">
        <f t="shared" si="433"/>
        <v/>
      </c>
      <c r="N3474" t="str">
        <f t="shared" si="434"/>
        <v>U</v>
      </c>
      <c r="O3474" t="e">
        <f>IF(AND(A3474&lt;&gt;A3473,#REF!&lt;&gt;""),#REF!,"")</f>
        <v>#REF!</v>
      </c>
      <c r="P3474" t="e">
        <f t="shared" si="437"/>
        <v>#REF!</v>
      </c>
      <c r="Q3474" s="2" t="e">
        <f t="shared" ca="1" si="438"/>
        <v>#REF!</v>
      </c>
      <c r="R3474" t="e">
        <f>IF(NOT(#REF!="Indskrevet"),"",IF(E3474="",FALSE,AND(NOT(#REF!),VALUE(RIGHT(CONCATENATE(YEAR(E3474)),2))=15)))</f>
        <v>#REF!</v>
      </c>
      <c r="S3474" t="e">
        <f t="shared" si="435"/>
        <v>#REF!</v>
      </c>
      <c r="T3474" t="e">
        <f t="shared" si="436"/>
        <v>#REF!</v>
      </c>
      <c r="U3474" s="2" t="e">
        <f t="shared" si="439"/>
        <v>#REF!</v>
      </c>
      <c r="V3474" s="2"/>
    </row>
    <row r="3475" spans="1:22" x14ac:dyDescent="0.25">
      <c r="A3475" t="s">
        <v>2215</v>
      </c>
      <c r="B3475" t="s">
        <v>2216</v>
      </c>
      <c r="C3475">
        <v>124.99999999999901</v>
      </c>
      <c r="D3475" t="s">
        <v>5296</v>
      </c>
      <c r="E3475" s="1">
        <v>41452</v>
      </c>
      <c r="F3475" t="s">
        <v>5309</v>
      </c>
      <c r="G3475">
        <v>1</v>
      </c>
      <c r="H3475" t="s">
        <v>5287</v>
      </c>
      <c r="I3475" t="s">
        <v>5292</v>
      </c>
      <c r="J3475" t="s">
        <v>5293</v>
      </c>
      <c r="K3475" t="b">
        <f>LOOKUP(A3475,'[1]UDDATA-1'!B:B,'[1]UDDATA-1'!A:A)&lt;&gt;LOOKUP(A3475,'[1]UDDATA-2'!B:B,'[1]UDDATA-2'!A:A)</f>
        <v>0</v>
      </c>
      <c r="L3475" t="str">
        <f t="shared" si="432"/>
        <v>Matematik til multimedie-applikationer</v>
      </c>
      <c r="M3475">
        <f t="shared" si="433"/>
        <v>7</v>
      </c>
      <c r="N3475" t="str">
        <f t="shared" si="434"/>
        <v/>
      </c>
      <c r="O3475" t="e">
        <f>IF(AND(A3475&lt;&gt;A3474,#REF!&lt;&gt;""),#REF!,"")</f>
        <v>#REF!</v>
      </c>
      <c r="P3475" t="e">
        <f t="shared" si="437"/>
        <v>#REF!</v>
      </c>
      <c r="Q3475" s="2" t="e">
        <f t="shared" ca="1" si="438"/>
        <v>#REF!</v>
      </c>
      <c r="R3475" t="e">
        <f>IF(NOT(#REF!="Indskrevet"),"",IF(E3475="",FALSE,AND(NOT(#REF!),VALUE(RIGHT(CONCATENATE(YEAR(E3475)),2))=15)))</f>
        <v>#REF!</v>
      </c>
      <c r="S3475" t="e">
        <f t="shared" si="435"/>
        <v>#REF!</v>
      </c>
      <c r="T3475" t="e">
        <f t="shared" si="436"/>
        <v>#REF!</v>
      </c>
      <c r="U3475" s="2" t="e">
        <f t="shared" si="439"/>
        <v>#REF!</v>
      </c>
      <c r="V3475" s="2"/>
    </row>
    <row r="3476" spans="1:22" x14ac:dyDescent="0.25">
      <c r="A3476" t="s">
        <v>2215</v>
      </c>
      <c r="B3476" t="s">
        <v>2216</v>
      </c>
      <c r="C3476">
        <v>124.99999999999901</v>
      </c>
      <c r="D3476" t="s">
        <v>5317</v>
      </c>
      <c r="E3476" s="1">
        <v>41484</v>
      </c>
      <c r="F3476" t="s">
        <v>5310</v>
      </c>
      <c r="G3476">
        <v>1</v>
      </c>
      <c r="H3476" t="s">
        <v>5287</v>
      </c>
      <c r="I3476" t="s">
        <v>5295</v>
      </c>
      <c r="J3476" t="s">
        <v>5293</v>
      </c>
      <c r="K3476" t="b">
        <f>LOOKUP(A3476,'[1]UDDATA-1'!B:B,'[1]UDDATA-1'!A:A)&lt;&gt;LOOKUP(A3476,'[1]UDDATA-2'!B:B,'[1]UDDATA-2'!A:A)</f>
        <v>0</v>
      </c>
      <c r="L3476" t="str">
        <f t="shared" si="432"/>
        <v>Fysisk interface design</v>
      </c>
      <c r="M3476">
        <f t="shared" si="433"/>
        <v>4</v>
      </c>
      <c r="N3476" t="str">
        <f t="shared" si="434"/>
        <v/>
      </c>
      <c r="O3476" t="e">
        <f>IF(AND(A3476&lt;&gt;A3475,#REF!&lt;&gt;""),#REF!,"")</f>
        <v>#REF!</v>
      </c>
      <c r="P3476" t="e">
        <f t="shared" si="437"/>
        <v>#REF!</v>
      </c>
      <c r="Q3476" s="2" t="e">
        <f t="shared" ca="1" si="438"/>
        <v>#REF!</v>
      </c>
      <c r="R3476" t="e">
        <f>IF(NOT(#REF!="Indskrevet"),"",IF(E3476="",FALSE,AND(NOT(#REF!),VALUE(RIGHT(CONCATENATE(YEAR(E3476)),2))=15)))</f>
        <v>#REF!</v>
      </c>
      <c r="S3476" t="e">
        <f t="shared" si="435"/>
        <v>#REF!</v>
      </c>
      <c r="T3476" t="e">
        <f t="shared" si="436"/>
        <v>#REF!</v>
      </c>
      <c r="U3476" s="2" t="e">
        <f t="shared" si="439"/>
        <v>#REF!</v>
      </c>
      <c r="V3476" s="2"/>
    </row>
    <row r="3477" spans="1:22" x14ac:dyDescent="0.25">
      <c r="A3477" t="s">
        <v>2215</v>
      </c>
      <c r="B3477" t="s">
        <v>2216</v>
      </c>
      <c r="C3477">
        <v>124.99999999999901</v>
      </c>
      <c r="D3477" t="s">
        <v>5318</v>
      </c>
      <c r="E3477" s="1">
        <v>41688</v>
      </c>
      <c r="F3477" t="s">
        <v>5311</v>
      </c>
      <c r="G3477">
        <v>1</v>
      </c>
      <c r="H3477" t="s">
        <v>5287</v>
      </c>
      <c r="I3477" t="s">
        <v>5298</v>
      </c>
      <c r="J3477" t="s">
        <v>5299</v>
      </c>
      <c r="K3477" t="b">
        <f>LOOKUP(A3477,'[1]UDDATA-1'!B:B,'[1]UDDATA-1'!A:A)&lt;&gt;LOOKUP(A3477,'[1]UDDATA-2'!B:B,'[1]UDDATA-2'!A:A)</f>
        <v>0</v>
      </c>
      <c r="L3477" t="str">
        <f t="shared" si="432"/>
        <v>Proceduremæssig programmering</v>
      </c>
      <c r="M3477" t="str">
        <f t="shared" si="433"/>
        <v/>
      </c>
      <c r="N3477" t="str">
        <f t="shared" si="434"/>
        <v>U</v>
      </c>
      <c r="O3477" t="e">
        <f>IF(AND(A3477&lt;&gt;A3476,#REF!&lt;&gt;""),#REF!,"")</f>
        <v>#REF!</v>
      </c>
      <c r="P3477" t="e">
        <f t="shared" si="437"/>
        <v>#REF!</v>
      </c>
      <c r="Q3477" s="2" t="e">
        <f t="shared" ca="1" si="438"/>
        <v>#REF!</v>
      </c>
      <c r="R3477" t="e">
        <f>IF(NOT(#REF!="Indskrevet"),"",IF(E3477="",FALSE,AND(NOT(#REF!),VALUE(RIGHT(CONCATENATE(YEAR(E3477)),2))=15)))</f>
        <v>#REF!</v>
      </c>
      <c r="S3477" t="e">
        <f t="shared" si="435"/>
        <v>#REF!</v>
      </c>
      <c r="T3477" t="e">
        <f t="shared" si="436"/>
        <v>#REF!</v>
      </c>
      <c r="U3477" s="2" t="e">
        <f t="shared" si="439"/>
        <v>#REF!</v>
      </c>
      <c r="V3477" s="2"/>
    </row>
    <row r="3478" spans="1:22" x14ac:dyDescent="0.25">
      <c r="A3478" t="s">
        <v>2215</v>
      </c>
      <c r="B3478" t="s">
        <v>2216</v>
      </c>
      <c r="C3478">
        <v>124.99999999999901</v>
      </c>
      <c r="D3478" t="s">
        <v>5306</v>
      </c>
      <c r="E3478" s="1">
        <v>41796</v>
      </c>
      <c r="F3478" t="s">
        <v>5312</v>
      </c>
      <c r="G3478">
        <v>1</v>
      </c>
      <c r="H3478" t="s">
        <v>5307</v>
      </c>
      <c r="I3478" t="s">
        <v>5302</v>
      </c>
      <c r="J3478" t="s">
        <v>5303</v>
      </c>
      <c r="K3478" t="b">
        <f>LOOKUP(A3478,'[1]UDDATA-1'!B:B,'[1]UDDATA-1'!A:A)&lt;&gt;LOOKUP(A3478,'[1]UDDATA-2'!B:B,'[1]UDDATA-2'!A:A)</f>
        <v>0</v>
      </c>
      <c r="L3478" t="str">
        <f t="shared" si="432"/>
        <v>Lyd- og musikbehandling</v>
      </c>
      <c r="M3478">
        <f t="shared" si="433"/>
        <v>0</v>
      </c>
      <c r="N3478" t="str">
        <f t="shared" si="434"/>
        <v/>
      </c>
      <c r="O3478" t="e">
        <f>IF(AND(A3478&lt;&gt;A3477,#REF!&lt;&gt;""),#REF!,"")</f>
        <v>#REF!</v>
      </c>
      <c r="P3478" t="e">
        <f t="shared" si="437"/>
        <v>#REF!</v>
      </c>
      <c r="Q3478" s="2" t="e">
        <f t="shared" ca="1" si="438"/>
        <v>#REF!</v>
      </c>
      <c r="R3478" t="e">
        <f>IF(NOT(#REF!="Indskrevet"),"",IF(E3478="",FALSE,AND(NOT(#REF!),VALUE(RIGHT(CONCATENATE(YEAR(E3478)),2))=15)))</f>
        <v>#REF!</v>
      </c>
      <c r="S3478" t="e">
        <f t="shared" si="435"/>
        <v>#REF!</v>
      </c>
      <c r="T3478" t="e">
        <f t="shared" si="436"/>
        <v>#REF!</v>
      </c>
      <c r="U3478" s="2" t="e">
        <f t="shared" si="439"/>
        <v>#REF!</v>
      </c>
      <c r="V3478" s="2"/>
    </row>
    <row r="3479" spans="1:22" x14ac:dyDescent="0.25">
      <c r="A3479" t="s">
        <v>2215</v>
      </c>
      <c r="B3479" t="s">
        <v>2216</v>
      </c>
      <c r="C3479">
        <v>124.99999999999901</v>
      </c>
      <c r="D3479" t="s">
        <v>5318</v>
      </c>
      <c r="E3479" s="1">
        <v>41878</v>
      </c>
      <c r="F3479" t="s">
        <v>5312</v>
      </c>
      <c r="G3479">
        <v>2</v>
      </c>
      <c r="H3479" t="s">
        <v>5287</v>
      </c>
      <c r="I3479" t="s">
        <v>5302</v>
      </c>
      <c r="J3479" t="s">
        <v>5303</v>
      </c>
      <c r="K3479" t="b">
        <f>LOOKUP(A3479,'[1]UDDATA-1'!B:B,'[1]UDDATA-1'!A:A)&lt;&gt;LOOKUP(A3479,'[1]UDDATA-2'!B:B,'[1]UDDATA-2'!A:A)</f>
        <v>0</v>
      </c>
      <c r="L3479" t="str">
        <f t="shared" si="432"/>
        <v/>
      </c>
      <c r="M3479" t="str">
        <f t="shared" si="433"/>
        <v/>
      </c>
      <c r="N3479" t="str">
        <f t="shared" si="434"/>
        <v/>
      </c>
      <c r="O3479" t="e">
        <f>IF(AND(A3479&lt;&gt;A3478,#REF!&lt;&gt;""),#REF!,"")</f>
        <v>#REF!</v>
      </c>
      <c r="P3479" t="e">
        <f t="shared" si="437"/>
        <v>#REF!</v>
      </c>
      <c r="Q3479" s="2" t="e">
        <f t="shared" ca="1" si="438"/>
        <v>#REF!</v>
      </c>
      <c r="R3479" t="e">
        <f>IF(NOT(#REF!="Indskrevet"),"",IF(E3479="",FALSE,AND(NOT(#REF!),VALUE(RIGHT(CONCATENATE(YEAR(E3479)),2))=15)))</f>
        <v>#REF!</v>
      </c>
      <c r="S3479" t="e">
        <f t="shared" si="435"/>
        <v>#REF!</v>
      </c>
      <c r="T3479" t="e">
        <f t="shared" si="436"/>
        <v>#REF!</v>
      </c>
      <c r="U3479" s="2" t="e">
        <f t="shared" si="439"/>
        <v>#REF!</v>
      </c>
      <c r="V3479" s="2"/>
    </row>
    <row r="3480" spans="1:22" x14ac:dyDescent="0.25">
      <c r="A3480" t="s">
        <v>2215</v>
      </c>
      <c r="B3480" t="s">
        <v>2216</v>
      </c>
      <c r="C3480">
        <v>124.99999999999901</v>
      </c>
      <c r="D3480" t="s">
        <v>5327</v>
      </c>
      <c r="E3480" s="1">
        <v>41837</v>
      </c>
      <c r="F3480" t="s">
        <v>5314</v>
      </c>
      <c r="G3480">
        <v>1</v>
      </c>
      <c r="H3480" t="s">
        <v>5287</v>
      </c>
      <c r="I3480" t="s">
        <v>5305</v>
      </c>
      <c r="J3480" t="s">
        <v>5303</v>
      </c>
      <c r="K3480" t="b">
        <f>LOOKUP(A3480,'[1]UDDATA-1'!B:B,'[1]UDDATA-1'!A:A)&lt;&gt;LOOKUP(A3480,'[1]UDDATA-2'!B:B,'[1]UDDATA-2'!A:A)</f>
        <v>0</v>
      </c>
      <c r="L3480" t="str">
        <f t="shared" si="432"/>
        <v>Objektorienteret Software Engineering</v>
      </c>
      <c r="M3480">
        <f t="shared" si="433"/>
        <v>-3</v>
      </c>
      <c r="N3480" t="str">
        <f t="shared" si="434"/>
        <v/>
      </c>
      <c r="O3480" t="e">
        <f>IF(AND(A3480&lt;&gt;A3479,#REF!&lt;&gt;""),#REF!,"")</f>
        <v>#REF!</v>
      </c>
      <c r="P3480" t="e">
        <f t="shared" si="437"/>
        <v>#REF!</v>
      </c>
      <c r="Q3480" s="2" t="e">
        <f t="shared" ca="1" si="438"/>
        <v>#REF!</v>
      </c>
      <c r="R3480" t="e">
        <f>IF(NOT(#REF!="Indskrevet"),"",IF(E3480="",FALSE,AND(NOT(#REF!),VALUE(RIGHT(CONCATENATE(YEAR(E3480)),2))=15)))</f>
        <v>#REF!</v>
      </c>
      <c r="S3480" t="e">
        <f t="shared" si="435"/>
        <v>#REF!</v>
      </c>
      <c r="T3480" t="e">
        <f t="shared" si="436"/>
        <v>#REF!</v>
      </c>
      <c r="U3480" s="2" t="e">
        <f t="shared" si="439"/>
        <v>#REF!</v>
      </c>
      <c r="V3480" s="2"/>
    </row>
    <row r="3481" spans="1:22" x14ac:dyDescent="0.25">
      <c r="A3481" t="s">
        <v>2217</v>
      </c>
      <c r="B3481" t="s">
        <v>2218</v>
      </c>
      <c r="C3481">
        <v>119.999999999998</v>
      </c>
      <c r="D3481" t="s">
        <v>5285</v>
      </c>
      <c r="E3481" s="1">
        <v>41652</v>
      </c>
      <c r="F3481" t="s">
        <v>5286</v>
      </c>
      <c r="G3481">
        <v>1</v>
      </c>
      <c r="H3481" t="s">
        <v>5287</v>
      </c>
      <c r="I3481" t="s">
        <v>5288</v>
      </c>
      <c r="J3481" t="s">
        <v>5289</v>
      </c>
      <c r="K3481" t="b">
        <f>LOOKUP(A3481,'[1]UDDATA-1'!B:B,'[1]UDDATA-1'!A:A)&lt;&gt;LOOKUP(A3481,'[1]UDDATA-2'!B:B,'[1]UDDATA-2'!A:A)</f>
        <v>0</v>
      </c>
      <c r="L3481" t="str">
        <f t="shared" si="432"/>
        <v>Grundlæggende programmering</v>
      </c>
      <c r="M3481">
        <f t="shared" si="433"/>
        <v>2</v>
      </c>
      <c r="N3481" t="str">
        <f t="shared" si="434"/>
        <v/>
      </c>
      <c r="O3481" t="e">
        <f>IF(AND(A3481&lt;&gt;A3480,#REF!&lt;&gt;""),#REF!,"")</f>
        <v>#REF!</v>
      </c>
      <c r="P3481" t="e">
        <f t="shared" si="437"/>
        <v>#REF!</v>
      </c>
      <c r="Q3481" s="2" t="e">
        <f t="shared" ca="1" si="438"/>
        <v>#REF!</v>
      </c>
      <c r="R3481" t="e">
        <f>IF(NOT(#REF!="Indskrevet"),"",IF(E3481="",FALSE,AND(NOT(#REF!),VALUE(RIGHT(CONCATENATE(YEAR(E3481)),2))=15)))</f>
        <v>#REF!</v>
      </c>
      <c r="S3481" t="e">
        <f t="shared" si="435"/>
        <v>#REF!</v>
      </c>
      <c r="T3481" t="e">
        <f t="shared" si="436"/>
        <v>#REF!</v>
      </c>
      <c r="U3481" s="2" t="e">
        <f t="shared" si="439"/>
        <v>#REF!</v>
      </c>
      <c r="V3481" s="2"/>
    </row>
    <row r="3482" spans="1:22" x14ac:dyDescent="0.25">
      <c r="A3482" t="s">
        <v>2217</v>
      </c>
      <c r="B3482" t="s">
        <v>2218</v>
      </c>
      <c r="C3482">
        <v>119.999999999998</v>
      </c>
      <c r="D3482" t="s">
        <v>5317</v>
      </c>
      <c r="E3482" s="1">
        <v>41815</v>
      </c>
      <c r="F3482" t="s">
        <v>5291</v>
      </c>
      <c r="G3482">
        <v>1</v>
      </c>
      <c r="H3482" t="s">
        <v>5287</v>
      </c>
      <c r="I3482" t="s">
        <v>5292</v>
      </c>
      <c r="J3482" t="s">
        <v>5293</v>
      </c>
      <c r="K3482" t="b">
        <f>LOOKUP(A3482,'[1]UDDATA-1'!B:B,'[1]UDDATA-1'!A:A)&lt;&gt;LOOKUP(A3482,'[1]UDDATA-2'!B:B,'[1]UDDATA-2'!A:A)</f>
        <v>0</v>
      </c>
      <c r="L3482" t="str">
        <f t="shared" si="432"/>
        <v>Matematik til multimedie-applikationer</v>
      </c>
      <c r="M3482">
        <f t="shared" si="433"/>
        <v>4</v>
      </c>
      <c r="N3482" t="str">
        <f t="shared" si="434"/>
        <v/>
      </c>
      <c r="O3482" t="e">
        <f>IF(AND(A3482&lt;&gt;A3481,#REF!&lt;&gt;""),#REF!,"")</f>
        <v>#REF!</v>
      </c>
      <c r="P3482" t="e">
        <f t="shared" si="437"/>
        <v>#REF!</v>
      </c>
      <c r="Q3482" s="2" t="e">
        <f t="shared" ca="1" si="438"/>
        <v>#REF!</v>
      </c>
      <c r="R3482" t="e">
        <f>IF(NOT(#REF!="Indskrevet"),"",IF(E3482="",FALSE,AND(NOT(#REF!),VALUE(RIGHT(CONCATENATE(YEAR(E3482)),2))=15)))</f>
        <v>#REF!</v>
      </c>
      <c r="S3482" t="e">
        <f t="shared" si="435"/>
        <v>#REF!</v>
      </c>
      <c r="T3482" t="e">
        <f t="shared" si="436"/>
        <v>#REF!</v>
      </c>
      <c r="U3482" s="2" t="e">
        <f t="shared" si="439"/>
        <v>#REF!</v>
      </c>
      <c r="V3482" s="2"/>
    </row>
    <row r="3483" spans="1:22" x14ac:dyDescent="0.25">
      <c r="A3483" t="s">
        <v>2217</v>
      </c>
      <c r="B3483" t="s">
        <v>2218</v>
      </c>
      <c r="C3483">
        <v>119.999999999998</v>
      </c>
      <c r="D3483" t="s">
        <v>5306</v>
      </c>
      <c r="E3483" s="1">
        <v>41824</v>
      </c>
      <c r="F3483" t="s">
        <v>5294</v>
      </c>
      <c r="G3483">
        <v>1</v>
      </c>
      <c r="H3483" t="s">
        <v>5307</v>
      </c>
      <c r="I3483" t="s">
        <v>5295</v>
      </c>
      <c r="J3483" t="s">
        <v>5293</v>
      </c>
      <c r="K3483" t="b">
        <f>LOOKUP(A3483,'[1]UDDATA-1'!B:B,'[1]UDDATA-1'!A:A)&lt;&gt;LOOKUP(A3483,'[1]UDDATA-2'!B:B,'[1]UDDATA-2'!A:A)</f>
        <v>0</v>
      </c>
      <c r="L3483" t="str">
        <f t="shared" si="432"/>
        <v>Fysisk interface design</v>
      </c>
      <c r="M3483">
        <f t="shared" si="433"/>
        <v>0</v>
      </c>
      <c r="N3483" t="str">
        <f t="shared" si="434"/>
        <v/>
      </c>
      <c r="O3483" t="e">
        <f>IF(AND(A3483&lt;&gt;A3482,#REF!&lt;&gt;""),#REF!,"")</f>
        <v>#REF!</v>
      </c>
      <c r="P3483" t="e">
        <f t="shared" si="437"/>
        <v>#REF!</v>
      </c>
      <c r="Q3483" s="2" t="e">
        <f t="shared" ca="1" si="438"/>
        <v>#REF!</v>
      </c>
      <c r="R3483" t="e">
        <f>IF(NOT(#REF!="Indskrevet"),"",IF(E3483="",FALSE,AND(NOT(#REF!),VALUE(RIGHT(CONCATENATE(YEAR(E3483)),2))=15)))</f>
        <v>#REF!</v>
      </c>
      <c r="S3483" t="e">
        <f t="shared" si="435"/>
        <v>#REF!</v>
      </c>
      <c r="T3483" t="e">
        <f t="shared" si="436"/>
        <v>#REF!</v>
      </c>
      <c r="U3483" s="2" t="e">
        <f t="shared" si="439"/>
        <v>#REF!</v>
      </c>
      <c r="V3483" s="2"/>
    </row>
    <row r="3484" spans="1:22" x14ac:dyDescent="0.25">
      <c r="A3484" t="s">
        <v>2217</v>
      </c>
      <c r="B3484" t="s">
        <v>2218</v>
      </c>
      <c r="C3484">
        <v>119.999999999998</v>
      </c>
      <c r="D3484" t="s">
        <v>5306</v>
      </c>
      <c r="E3484" s="1">
        <v>41897</v>
      </c>
      <c r="F3484" t="s">
        <v>5294</v>
      </c>
      <c r="G3484">
        <v>2</v>
      </c>
      <c r="H3484" t="s">
        <v>5307</v>
      </c>
      <c r="I3484" t="s">
        <v>5295</v>
      </c>
      <c r="J3484" t="s">
        <v>5299</v>
      </c>
      <c r="K3484" t="b">
        <f>LOOKUP(A3484,'[1]UDDATA-1'!B:B,'[1]UDDATA-1'!A:A)&lt;&gt;LOOKUP(A3484,'[1]UDDATA-2'!B:B,'[1]UDDATA-2'!A:A)</f>
        <v>0</v>
      </c>
      <c r="L3484" t="str">
        <f t="shared" si="432"/>
        <v/>
      </c>
      <c r="M3484" t="str">
        <f t="shared" si="433"/>
        <v/>
      </c>
      <c r="N3484" t="str">
        <f t="shared" si="434"/>
        <v/>
      </c>
      <c r="O3484" t="e">
        <f>IF(AND(A3484&lt;&gt;A3483,#REF!&lt;&gt;""),#REF!,"")</f>
        <v>#REF!</v>
      </c>
      <c r="P3484" t="e">
        <f t="shared" si="437"/>
        <v>#REF!</v>
      </c>
      <c r="Q3484" s="2" t="e">
        <f t="shared" ca="1" si="438"/>
        <v>#REF!</v>
      </c>
      <c r="R3484" t="e">
        <f>IF(NOT(#REF!="Indskrevet"),"",IF(E3484="",FALSE,AND(NOT(#REF!),VALUE(RIGHT(CONCATENATE(YEAR(E3484)),2))=15)))</f>
        <v>#REF!</v>
      </c>
      <c r="S3484" t="e">
        <f t="shared" si="435"/>
        <v>#REF!</v>
      </c>
      <c r="T3484" t="e">
        <f t="shared" si="436"/>
        <v>#REF!</v>
      </c>
      <c r="U3484" s="2" t="e">
        <f t="shared" si="439"/>
        <v>#REF!</v>
      </c>
      <c r="V3484" s="2"/>
    </row>
    <row r="3485" spans="1:22" x14ac:dyDescent="0.25">
      <c r="A3485" t="s">
        <v>2217</v>
      </c>
      <c r="B3485" t="s">
        <v>2218</v>
      </c>
      <c r="C3485">
        <v>119.999999999998</v>
      </c>
      <c r="D3485" t="s">
        <v>5296</v>
      </c>
      <c r="E3485" s="1">
        <v>42255</v>
      </c>
      <c r="F3485" t="s">
        <v>5294</v>
      </c>
      <c r="G3485">
        <v>3</v>
      </c>
      <c r="H3485" t="s">
        <v>5287</v>
      </c>
      <c r="I3485" t="s">
        <v>5295</v>
      </c>
      <c r="J3485" t="s">
        <v>5315</v>
      </c>
      <c r="K3485" t="b">
        <f>LOOKUP(A3485,'[1]UDDATA-1'!B:B,'[1]UDDATA-1'!A:A)&lt;&gt;LOOKUP(A3485,'[1]UDDATA-2'!B:B,'[1]UDDATA-2'!A:A)</f>
        <v>0</v>
      </c>
      <c r="L3485" t="str">
        <f t="shared" si="432"/>
        <v/>
      </c>
      <c r="M3485" t="str">
        <f t="shared" si="433"/>
        <v/>
      </c>
      <c r="N3485" t="str">
        <f t="shared" si="434"/>
        <v/>
      </c>
      <c r="O3485" t="e">
        <f>IF(AND(A3485&lt;&gt;A3484,#REF!&lt;&gt;""),#REF!,"")</f>
        <v>#REF!</v>
      </c>
      <c r="P3485" t="e">
        <f t="shared" si="437"/>
        <v>#REF!</v>
      </c>
      <c r="Q3485" s="2" t="e">
        <f t="shared" ca="1" si="438"/>
        <v>#REF!</v>
      </c>
      <c r="R3485" t="e">
        <f>IF(NOT(#REF!="Indskrevet"),"",IF(E3485="",FALSE,AND(NOT(#REF!),VALUE(RIGHT(CONCATENATE(YEAR(E3485)),2))=15)))</f>
        <v>#REF!</v>
      </c>
      <c r="S3485" t="e">
        <f t="shared" si="435"/>
        <v>#REF!</v>
      </c>
      <c r="T3485" t="e">
        <f t="shared" si="436"/>
        <v>#REF!</v>
      </c>
      <c r="U3485" s="2" t="e">
        <f t="shared" si="439"/>
        <v>#REF!</v>
      </c>
      <c r="V3485" s="2"/>
    </row>
    <row r="3486" spans="1:22" x14ac:dyDescent="0.25">
      <c r="A3486" t="s">
        <v>2217</v>
      </c>
      <c r="B3486" t="s">
        <v>2218</v>
      </c>
      <c r="C3486">
        <v>119.999999999998</v>
      </c>
      <c r="D3486" t="s">
        <v>5306</v>
      </c>
      <c r="E3486" s="1">
        <v>42151</v>
      </c>
      <c r="F3486" t="s">
        <v>5297</v>
      </c>
      <c r="G3486">
        <v>1</v>
      </c>
      <c r="H3486" t="s">
        <v>5307</v>
      </c>
      <c r="I3486" t="s">
        <v>5298</v>
      </c>
      <c r="J3486" t="s">
        <v>5303</v>
      </c>
      <c r="K3486" t="b">
        <f>LOOKUP(A3486,'[1]UDDATA-1'!B:B,'[1]UDDATA-1'!A:A)&lt;&gt;LOOKUP(A3486,'[1]UDDATA-2'!B:B,'[1]UDDATA-2'!A:A)</f>
        <v>0</v>
      </c>
      <c r="L3486" t="str">
        <f t="shared" si="432"/>
        <v>Proceduremæssig programmering</v>
      </c>
      <c r="M3486">
        <f t="shared" si="433"/>
        <v>0</v>
      </c>
      <c r="N3486" t="str">
        <f t="shared" si="434"/>
        <v/>
      </c>
      <c r="O3486" t="e">
        <f>IF(AND(A3486&lt;&gt;A3485,#REF!&lt;&gt;""),#REF!,"")</f>
        <v>#REF!</v>
      </c>
      <c r="P3486" t="e">
        <f t="shared" si="437"/>
        <v>#REF!</v>
      </c>
      <c r="Q3486" s="2" t="e">
        <f t="shared" ca="1" si="438"/>
        <v>#REF!</v>
      </c>
      <c r="R3486" t="e">
        <f>IF(NOT(#REF!="Indskrevet"),"",IF(E3486="",FALSE,AND(NOT(#REF!),VALUE(RIGHT(CONCATENATE(YEAR(E3486)),2))=15)))</f>
        <v>#REF!</v>
      </c>
      <c r="S3486" t="e">
        <f t="shared" si="435"/>
        <v>#REF!</v>
      </c>
      <c r="T3486" t="e">
        <f t="shared" si="436"/>
        <v>#REF!</v>
      </c>
      <c r="U3486" s="2" t="e">
        <f t="shared" si="439"/>
        <v>#REF!</v>
      </c>
      <c r="V3486" s="2"/>
    </row>
    <row r="3487" spans="1:22" x14ac:dyDescent="0.25">
      <c r="A3487" t="s">
        <v>2217</v>
      </c>
      <c r="B3487" t="s">
        <v>2218</v>
      </c>
      <c r="C3487">
        <v>119.999999999998</v>
      </c>
      <c r="D3487" t="s">
        <v>5317</v>
      </c>
      <c r="E3487" s="1">
        <v>42258</v>
      </c>
      <c r="F3487" t="s">
        <v>5297</v>
      </c>
      <c r="G3487">
        <v>2</v>
      </c>
      <c r="H3487" t="s">
        <v>5287</v>
      </c>
      <c r="I3487" t="s">
        <v>5298</v>
      </c>
      <c r="J3487" t="s">
        <v>5315</v>
      </c>
      <c r="K3487" t="b">
        <f>LOOKUP(A3487,'[1]UDDATA-1'!B:B,'[1]UDDATA-1'!A:A)&lt;&gt;LOOKUP(A3487,'[1]UDDATA-2'!B:B,'[1]UDDATA-2'!A:A)</f>
        <v>0</v>
      </c>
      <c r="L3487" t="str">
        <f t="shared" si="432"/>
        <v/>
      </c>
      <c r="M3487" t="str">
        <f t="shared" si="433"/>
        <v/>
      </c>
      <c r="N3487" t="str">
        <f t="shared" si="434"/>
        <v/>
      </c>
      <c r="O3487" t="e">
        <f>IF(AND(A3487&lt;&gt;A3486,#REF!&lt;&gt;""),#REF!,"")</f>
        <v>#REF!</v>
      </c>
      <c r="P3487" t="e">
        <f t="shared" si="437"/>
        <v>#REF!</v>
      </c>
      <c r="Q3487" s="2" t="e">
        <f t="shared" ca="1" si="438"/>
        <v>#REF!</v>
      </c>
      <c r="R3487" t="e">
        <f>IF(NOT(#REF!="Indskrevet"),"",IF(E3487="",FALSE,AND(NOT(#REF!),VALUE(RIGHT(CONCATENATE(YEAR(E3487)),2))=15)))</f>
        <v>#REF!</v>
      </c>
      <c r="S3487" t="e">
        <f t="shared" si="435"/>
        <v>#REF!</v>
      </c>
      <c r="T3487" t="e">
        <f t="shared" si="436"/>
        <v>#REF!</v>
      </c>
      <c r="U3487" s="2" t="e">
        <f t="shared" si="439"/>
        <v>#REF!</v>
      </c>
      <c r="V3487" s="2"/>
    </row>
    <row r="3488" spans="1:22" x14ac:dyDescent="0.25">
      <c r="A3488" t="s">
        <v>2217</v>
      </c>
      <c r="B3488" t="s">
        <v>2218</v>
      </c>
      <c r="C3488">
        <v>119.999999999998</v>
      </c>
      <c r="D3488" t="s">
        <v>5300</v>
      </c>
      <c r="E3488" s="1">
        <v>42163</v>
      </c>
      <c r="F3488" t="s">
        <v>5301</v>
      </c>
      <c r="G3488">
        <v>1</v>
      </c>
      <c r="H3488" t="s">
        <v>5287</v>
      </c>
      <c r="I3488" t="s">
        <v>5302</v>
      </c>
      <c r="J3488" t="s">
        <v>5303</v>
      </c>
      <c r="K3488" t="b">
        <f>LOOKUP(A3488,'[1]UDDATA-1'!B:B,'[1]UDDATA-1'!A:A)&lt;&gt;LOOKUP(A3488,'[1]UDDATA-2'!B:B,'[1]UDDATA-2'!A:A)</f>
        <v>0</v>
      </c>
      <c r="L3488" t="str">
        <f t="shared" si="432"/>
        <v>Lyd- og musikbehandling</v>
      </c>
      <c r="M3488">
        <f t="shared" si="433"/>
        <v>12</v>
      </c>
      <c r="N3488" t="str">
        <f t="shared" si="434"/>
        <v/>
      </c>
      <c r="O3488" t="e">
        <f>IF(AND(A3488&lt;&gt;A3487,#REF!&lt;&gt;""),#REF!,"")</f>
        <v>#REF!</v>
      </c>
      <c r="P3488" t="e">
        <f t="shared" si="437"/>
        <v>#REF!</v>
      </c>
      <c r="Q3488" s="2" t="e">
        <f t="shared" ca="1" si="438"/>
        <v>#REF!</v>
      </c>
      <c r="R3488" t="e">
        <f>IF(NOT(#REF!="Indskrevet"),"",IF(E3488="",FALSE,AND(NOT(#REF!),VALUE(RIGHT(CONCATENATE(YEAR(E3488)),2))=15)))</f>
        <v>#REF!</v>
      </c>
      <c r="S3488" t="e">
        <f t="shared" si="435"/>
        <v>#REF!</v>
      </c>
      <c r="T3488" t="e">
        <f t="shared" si="436"/>
        <v>#REF!</v>
      </c>
      <c r="U3488" s="2" t="e">
        <f t="shared" si="439"/>
        <v>#REF!</v>
      </c>
      <c r="V3488" s="2"/>
    </row>
    <row r="3489" spans="1:22" x14ac:dyDescent="0.25">
      <c r="A3489" t="s">
        <v>2217</v>
      </c>
      <c r="B3489" t="s">
        <v>2218</v>
      </c>
      <c r="C3489">
        <v>119.999999999998</v>
      </c>
      <c r="D3489" t="s">
        <v>5317</v>
      </c>
      <c r="E3489" s="1">
        <v>42171</v>
      </c>
      <c r="F3489" t="s">
        <v>5304</v>
      </c>
      <c r="G3489">
        <v>1</v>
      </c>
      <c r="H3489" t="s">
        <v>5287</v>
      </c>
      <c r="I3489" t="s">
        <v>5305</v>
      </c>
      <c r="J3489" t="s">
        <v>5303</v>
      </c>
      <c r="K3489" t="b">
        <f>LOOKUP(A3489,'[1]UDDATA-1'!B:B,'[1]UDDATA-1'!A:A)&lt;&gt;LOOKUP(A3489,'[1]UDDATA-2'!B:B,'[1]UDDATA-2'!A:A)</f>
        <v>0</v>
      </c>
      <c r="L3489" t="str">
        <f t="shared" si="432"/>
        <v>Objektorienteret Software Engineering</v>
      </c>
      <c r="M3489">
        <f t="shared" si="433"/>
        <v>4</v>
      </c>
      <c r="N3489" t="str">
        <f t="shared" si="434"/>
        <v/>
      </c>
      <c r="O3489" t="e">
        <f>IF(AND(A3489&lt;&gt;A3488,#REF!&lt;&gt;""),#REF!,"")</f>
        <v>#REF!</v>
      </c>
      <c r="P3489" t="e">
        <f t="shared" si="437"/>
        <v>#REF!</v>
      </c>
      <c r="Q3489" s="2" t="e">
        <f t="shared" ca="1" si="438"/>
        <v>#REF!</v>
      </c>
      <c r="R3489" t="e">
        <f>IF(NOT(#REF!="Indskrevet"),"",IF(E3489="",FALSE,AND(NOT(#REF!),VALUE(RIGHT(CONCATENATE(YEAR(E3489)),2))=15)))</f>
        <v>#REF!</v>
      </c>
      <c r="S3489" t="e">
        <f t="shared" si="435"/>
        <v>#REF!</v>
      </c>
      <c r="T3489" t="e">
        <f t="shared" si="436"/>
        <v>#REF!</v>
      </c>
      <c r="U3489" s="2" t="e">
        <f t="shared" si="439"/>
        <v>#REF!</v>
      </c>
      <c r="V3489" s="2"/>
    </row>
    <row r="3490" spans="1:22" x14ac:dyDescent="0.25">
      <c r="A3490" t="s">
        <v>2219</v>
      </c>
      <c r="B3490" t="s">
        <v>2220</v>
      </c>
      <c r="C3490">
        <v>64.999999999999204</v>
      </c>
      <c r="D3490" t="s">
        <v>5306</v>
      </c>
      <c r="E3490" s="1">
        <v>41652</v>
      </c>
      <c r="F3490" t="s">
        <v>5286</v>
      </c>
      <c r="G3490">
        <v>1</v>
      </c>
      <c r="H3490" t="s">
        <v>5307</v>
      </c>
      <c r="I3490" t="s">
        <v>5288</v>
      </c>
      <c r="J3490" t="s">
        <v>5289</v>
      </c>
      <c r="K3490" t="b">
        <f>LOOKUP(A3490,'[1]UDDATA-1'!B:B,'[1]UDDATA-1'!A:A)&lt;&gt;LOOKUP(A3490,'[1]UDDATA-2'!B:B,'[1]UDDATA-2'!A:A)</f>
        <v>0</v>
      </c>
      <c r="L3490" t="str">
        <f t="shared" si="432"/>
        <v>Grundlæggende programmering</v>
      </c>
      <c r="M3490">
        <f t="shared" si="433"/>
        <v>0</v>
      </c>
      <c r="N3490" t="str">
        <f t="shared" si="434"/>
        <v/>
      </c>
      <c r="O3490" t="e">
        <f>IF(AND(A3490&lt;&gt;A3489,#REF!&lt;&gt;""),#REF!,"")</f>
        <v>#REF!</v>
      </c>
      <c r="P3490" t="e">
        <f t="shared" si="437"/>
        <v>#REF!</v>
      </c>
      <c r="Q3490" s="2" t="e">
        <f t="shared" ca="1" si="438"/>
        <v>#REF!</v>
      </c>
      <c r="R3490" t="e">
        <f>IF(NOT(#REF!="Indskrevet"),"",IF(E3490="",FALSE,AND(NOT(#REF!),VALUE(RIGHT(CONCATENATE(YEAR(E3490)),2))=15)))</f>
        <v>#REF!</v>
      </c>
      <c r="S3490" t="e">
        <f t="shared" si="435"/>
        <v>#REF!</v>
      </c>
      <c r="T3490" t="e">
        <f t="shared" si="436"/>
        <v>#REF!</v>
      </c>
      <c r="U3490" s="2" t="e">
        <f t="shared" si="439"/>
        <v>#REF!</v>
      </c>
      <c r="V3490" s="2"/>
    </row>
    <row r="3491" spans="1:22" x14ac:dyDescent="0.25">
      <c r="A3491" t="s">
        <v>2219</v>
      </c>
      <c r="B3491" t="s">
        <v>2220</v>
      </c>
      <c r="C3491">
        <v>64.999999999999204</v>
      </c>
      <c r="D3491" t="s">
        <v>5317</v>
      </c>
      <c r="E3491" s="1">
        <v>41716</v>
      </c>
      <c r="F3491" t="s">
        <v>5286</v>
      </c>
      <c r="G3491">
        <v>2</v>
      </c>
      <c r="H3491" t="s">
        <v>5287</v>
      </c>
      <c r="I3491" t="s">
        <v>5288</v>
      </c>
      <c r="J3491" t="s">
        <v>5293</v>
      </c>
      <c r="K3491" t="b">
        <f>LOOKUP(A3491,'[1]UDDATA-1'!B:B,'[1]UDDATA-1'!A:A)&lt;&gt;LOOKUP(A3491,'[1]UDDATA-2'!B:B,'[1]UDDATA-2'!A:A)</f>
        <v>0</v>
      </c>
      <c r="L3491" t="str">
        <f t="shared" si="432"/>
        <v/>
      </c>
      <c r="M3491" t="str">
        <f t="shared" si="433"/>
        <v/>
      </c>
      <c r="N3491" t="str">
        <f t="shared" si="434"/>
        <v/>
      </c>
      <c r="O3491" t="e">
        <f>IF(AND(A3491&lt;&gt;A3490,#REF!&lt;&gt;""),#REF!,"")</f>
        <v>#REF!</v>
      </c>
      <c r="P3491" t="e">
        <f t="shared" si="437"/>
        <v>#REF!</v>
      </c>
      <c r="Q3491" s="2" t="e">
        <f t="shared" ca="1" si="438"/>
        <v>#REF!</v>
      </c>
      <c r="R3491" t="e">
        <f>IF(NOT(#REF!="Indskrevet"),"",IF(E3491="",FALSE,AND(NOT(#REF!),VALUE(RIGHT(CONCATENATE(YEAR(E3491)),2))=15)))</f>
        <v>#REF!</v>
      </c>
      <c r="S3491" t="e">
        <f t="shared" si="435"/>
        <v>#REF!</v>
      </c>
      <c r="T3491" t="e">
        <f t="shared" si="436"/>
        <v>#REF!</v>
      </c>
      <c r="U3491" s="2" t="e">
        <f t="shared" si="439"/>
        <v>#REF!</v>
      </c>
      <c r="V3491" s="2"/>
    </row>
    <row r="3492" spans="1:22" x14ac:dyDescent="0.25">
      <c r="A3492" t="s">
        <v>2219</v>
      </c>
      <c r="B3492" t="s">
        <v>2220</v>
      </c>
      <c r="C3492">
        <v>64.999999999999204</v>
      </c>
      <c r="D3492" t="s">
        <v>5306</v>
      </c>
      <c r="E3492" s="1">
        <v>41815</v>
      </c>
      <c r="F3492" t="s">
        <v>5291</v>
      </c>
      <c r="G3492">
        <v>1</v>
      </c>
      <c r="H3492" t="s">
        <v>5307</v>
      </c>
      <c r="I3492" t="s">
        <v>5292</v>
      </c>
      <c r="J3492" t="s">
        <v>5293</v>
      </c>
      <c r="K3492" t="b">
        <f>LOOKUP(A3492,'[1]UDDATA-1'!B:B,'[1]UDDATA-1'!A:A)&lt;&gt;LOOKUP(A3492,'[1]UDDATA-2'!B:B,'[1]UDDATA-2'!A:A)</f>
        <v>0</v>
      </c>
      <c r="L3492" t="str">
        <f t="shared" si="432"/>
        <v>Matematik til multimedie-applikationer</v>
      </c>
      <c r="M3492">
        <f t="shared" si="433"/>
        <v>0</v>
      </c>
      <c r="N3492" t="str">
        <f t="shared" si="434"/>
        <v/>
      </c>
      <c r="O3492" t="e">
        <f>IF(AND(A3492&lt;&gt;A3491,#REF!&lt;&gt;""),#REF!,"")</f>
        <v>#REF!</v>
      </c>
      <c r="P3492" t="e">
        <f t="shared" si="437"/>
        <v>#REF!</v>
      </c>
      <c r="Q3492" s="2" t="e">
        <f t="shared" ca="1" si="438"/>
        <v>#REF!</v>
      </c>
      <c r="R3492" t="e">
        <f>IF(NOT(#REF!="Indskrevet"),"",IF(E3492="",FALSE,AND(NOT(#REF!),VALUE(RIGHT(CONCATENATE(YEAR(E3492)),2))=15)))</f>
        <v>#REF!</v>
      </c>
      <c r="S3492" t="e">
        <f t="shared" si="435"/>
        <v>#REF!</v>
      </c>
      <c r="T3492" t="e">
        <f t="shared" si="436"/>
        <v>#REF!</v>
      </c>
      <c r="U3492" s="2" t="e">
        <f t="shared" si="439"/>
        <v>#REF!</v>
      </c>
      <c r="V3492" s="2"/>
    </row>
    <row r="3493" spans="1:22" x14ac:dyDescent="0.25">
      <c r="A3493" t="s">
        <v>2219</v>
      </c>
      <c r="B3493" t="s">
        <v>2220</v>
      </c>
      <c r="C3493">
        <v>64.999999999999204</v>
      </c>
      <c r="D3493" t="s">
        <v>5327</v>
      </c>
      <c r="E3493" s="1">
        <v>41873</v>
      </c>
      <c r="F3493" t="s">
        <v>5291</v>
      </c>
      <c r="G3493">
        <v>2</v>
      </c>
      <c r="H3493" t="s">
        <v>5287</v>
      </c>
      <c r="I3493" t="s">
        <v>5292</v>
      </c>
      <c r="J3493" t="s">
        <v>5293</v>
      </c>
      <c r="K3493" t="b">
        <f>LOOKUP(A3493,'[1]UDDATA-1'!B:B,'[1]UDDATA-1'!A:A)&lt;&gt;LOOKUP(A3493,'[1]UDDATA-2'!B:B,'[1]UDDATA-2'!A:A)</f>
        <v>0</v>
      </c>
      <c r="L3493" t="str">
        <f t="shared" si="432"/>
        <v/>
      </c>
      <c r="M3493" t="str">
        <f t="shared" si="433"/>
        <v/>
      </c>
      <c r="N3493" t="str">
        <f t="shared" si="434"/>
        <v/>
      </c>
      <c r="O3493" t="e">
        <f>IF(AND(A3493&lt;&gt;A3492,#REF!&lt;&gt;""),#REF!,"")</f>
        <v>#REF!</v>
      </c>
      <c r="P3493" t="e">
        <f t="shared" si="437"/>
        <v>#REF!</v>
      </c>
      <c r="Q3493" s="2" t="e">
        <f t="shared" ca="1" si="438"/>
        <v>#REF!</v>
      </c>
      <c r="R3493" t="e">
        <f>IF(NOT(#REF!="Indskrevet"),"",IF(E3493="",FALSE,AND(NOT(#REF!),VALUE(RIGHT(CONCATENATE(YEAR(E3493)),2))=15)))</f>
        <v>#REF!</v>
      </c>
      <c r="S3493" t="e">
        <f t="shared" si="435"/>
        <v>#REF!</v>
      </c>
      <c r="T3493" t="e">
        <f t="shared" si="436"/>
        <v>#REF!</v>
      </c>
      <c r="U3493" s="2" t="e">
        <f t="shared" si="439"/>
        <v>#REF!</v>
      </c>
      <c r="V3493" s="2"/>
    </row>
    <row r="3494" spans="1:22" x14ac:dyDescent="0.25">
      <c r="A3494" t="s">
        <v>2219</v>
      </c>
      <c r="B3494" t="s">
        <v>2220</v>
      </c>
      <c r="C3494">
        <v>64.999999999999204</v>
      </c>
      <c r="D3494" t="s">
        <v>5306</v>
      </c>
      <c r="E3494" s="1">
        <v>41824</v>
      </c>
      <c r="F3494" t="s">
        <v>5294</v>
      </c>
      <c r="G3494">
        <v>1</v>
      </c>
      <c r="H3494" t="s">
        <v>5307</v>
      </c>
      <c r="I3494" t="s">
        <v>5295</v>
      </c>
      <c r="J3494" t="s">
        <v>5293</v>
      </c>
      <c r="K3494" t="b">
        <f>LOOKUP(A3494,'[1]UDDATA-1'!B:B,'[1]UDDATA-1'!A:A)&lt;&gt;LOOKUP(A3494,'[1]UDDATA-2'!B:B,'[1]UDDATA-2'!A:A)</f>
        <v>0</v>
      </c>
      <c r="L3494" t="str">
        <f t="shared" si="432"/>
        <v>Fysisk interface design</v>
      </c>
      <c r="M3494">
        <f t="shared" si="433"/>
        <v>0</v>
      </c>
      <c r="N3494" t="str">
        <f t="shared" si="434"/>
        <v/>
      </c>
      <c r="O3494" t="e">
        <f>IF(AND(A3494&lt;&gt;A3493,#REF!&lt;&gt;""),#REF!,"")</f>
        <v>#REF!</v>
      </c>
      <c r="P3494" t="e">
        <f t="shared" si="437"/>
        <v>#REF!</v>
      </c>
      <c r="Q3494" s="2" t="e">
        <f t="shared" ca="1" si="438"/>
        <v>#REF!</v>
      </c>
      <c r="R3494" t="e">
        <f>IF(NOT(#REF!="Indskrevet"),"",IF(E3494="",FALSE,AND(NOT(#REF!),VALUE(RIGHT(CONCATENATE(YEAR(E3494)),2))=15)))</f>
        <v>#REF!</v>
      </c>
      <c r="S3494" t="e">
        <f t="shared" si="435"/>
        <v>#REF!</v>
      </c>
      <c r="T3494" t="e">
        <f t="shared" si="436"/>
        <v>#REF!</v>
      </c>
      <c r="U3494" s="2" t="e">
        <f t="shared" si="439"/>
        <v>#REF!</v>
      </c>
      <c r="V3494" s="2"/>
    </row>
    <row r="3495" spans="1:22" x14ac:dyDescent="0.25">
      <c r="A3495" t="s">
        <v>2219</v>
      </c>
      <c r="B3495" t="s">
        <v>2220</v>
      </c>
      <c r="C3495">
        <v>64.999999999999204</v>
      </c>
      <c r="D3495" t="s">
        <v>5306</v>
      </c>
      <c r="E3495" s="1">
        <v>41897</v>
      </c>
      <c r="F3495" t="s">
        <v>5294</v>
      </c>
      <c r="G3495">
        <v>2</v>
      </c>
      <c r="H3495" t="s">
        <v>5287</v>
      </c>
      <c r="I3495" t="s">
        <v>5295</v>
      </c>
      <c r="J3495" t="s">
        <v>5299</v>
      </c>
      <c r="K3495" t="b">
        <f>LOOKUP(A3495,'[1]UDDATA-1'!B:B,'[1]UDDATA-1'!A:A)&lt;&gt;LOOKUP(A3495,'[1]UDDATA-2'!B:B,'[1]UDDATA-2'!A:A)</f>
        <v>0</v>
      </c>
      <c r="L3495" t="str">
        <f t="shared" si="432"/>
        <v/>
      </c>
      <c r="M3495" t="str">
        <f t="shared" si="433"/>
        <v/>
      </c>
      <c r="N3495" t="str">
        <f t="shared" si="434"/>
        <v/>
      </c>
      <c r="O3495" t="e">
        <f>IF(AND(A3495&lt;&gt;A3494,#REF!&lt;&gt;""),#REF!,"")</f>
        <v>#REF!</v>
      </c>
      <c r="P3495" t="e">
        <f t="shared" si="437"/>
        <v>#REF!</v>
      </c>
      <c r="Q3495" s="2" t="e">
        <f t="shared" ca="1" si="438"/>
        <v>#REF!</v>
      </c>
      <c r="R3495" t="e">
        <f>IF(NOT(#REF!="Indskrevet"),"",IF(E3495="",FALSE,AND(NOT(#REF!),VALUE(RIGHT(CONCATENATE(YEAR(E3495)),2))=15)))</f>
        <v>#REF!</v>
      </c>
      <c r="S3495" t="e">
        <f t="shared" si="435"/>
        <v>#REF!</v>
      </c>
      <c r="T3495" t="e">
        <f t="shared" si="436"/>
        <v>#REF!</v>
      </c>
      <c r="U3495" s="2" t="e">
        <f t="shared" si="439"/>
        <v>#REF!</v>
      </c>
      <c r="V3495" s="2"/>
    </row>
    <row r="3496" spans="1:22" x14ac:dyDescent="0.25">
      <c r="A3496" t="s">
        <v>2219</v>
      </c>
      <c r="B3496" t="s">
        <v>2220</v>
      </c>
      <c r="C3496">
        <v>64.999999999999204</v>
      </c>
      <c r="D3496" t="s">
        <v>5327</v>
      </c>
      <c r="E3496" s="1">
        <v>42027</v>
      </c>
      <c r="F3496" t="s">
        <v>5297</v>
      </c>
      <c r="G3496">
        <v>1</v>
      </c>
      <c r="H3496" t="s">
        <v>5287</v>
      </c>
      <c r="I3496" t="s">
        <v>5298</v>
      </c>
      <c r="J3496" t="s">
        <v>5299</v>
      </c>
      <c r="K3496" t="b">
        <f>LOOKUP(A3496,'[1]UDDATA-1'!B:B,'[1]UDDATA-1'!A:A)&lt;&gt;LOOKUP(A3496,'[1]UDDATA-2'!B:B,'[1]UDDATA-2'!A:A)</f>
        <v>0</v>
      </c>
      <c r="L3496" t="str">
        <f t="shared" si="432"/>
        <v>Proceduremæssig programmering</v>
      </c>
      <c r="M3496">
        <f t="shared" si="433"/>
        <v>-3</v>
      </c>
      <c r="N3496" t="str">
        <f t="shared" si="434"/>
        <v/>
      </c>
      <c r="O3496" t="e">
        <f>IF(AND(A3496&lt;&gt;A3495,#REF!&lt;&gt;""),#REF!,"")</f>
        <v>#REF!</v>
      </c>
      <c r="P3496" t="e">
        <f t="shared" si="437"/>
        <v>#REF!</v>
      </c>
      <c r="Q3496" s="2" t="e">
        <f t="shared" ca="1" si="438"/>
        <v>#REF!</v>
      </c>
      <c r="R3496" t="e">
        <f>IF(NOT(#REF!="Indskrevet"),"",IF(E3496="",FALSE,AND(NOT(#REF!),VALUE(RIGHT(CONCATENATE(YEAR(E3496)),2))=15)))</f>
        <v>#REF!</v>
      </c>
      <c r="S3496" t="e">
        <f t="shared" si="435"/>
        <v>#REF!</v>
      </c>
      <c r="T3496" t="e">
        <f t="shared" si="436"/>
        <v>#REF!</v>
      </c>
      <c r="U3496" s="2" t="e">
        <f t="shared" si="439"/>
        <v>#REF!</v>
      </c>
      <c r="V3496" s="2"/>
    </row>
    <row r="3497" spans="1:22" x14ac:dyDescent="0.25">
      <c r="A3497" t="s">
        <v>2221</v>
      </c>
      <c r="B3497" t="s">
        <v>2222</v>
      </c>
      <c r="C3497">
        <v>74.999999999998195</v>
      </c>
      <c r="D3497" t="s">
        <v>5306</v>
      </c>
      <c r="E3497" s="1">
        <v>41676</v>
      </c>
      <c r="F3497" t="s">
        <v>5308</v>
      </c>
      <c r="G3497">
        <v>1</v>
      </c>
      <c r="H3497" t="s">
        <v>5307</v>
      </c>
      <c r="I3497" t="s">
        <v>5288</v>
      </c>
      <c r="J3497" t="s">
        <v>5289</v>
      </c>
      <c r="K3497" t="b">
        <f>LOOKUP(A3497,'[1]UDDATA-1'!B:B,'[1]UDDATA-1'!A:A)&lt;&gt;LOOKUP(A3497,'[1]UDDATA-2'!B:B,'[1]UDDATA-2'!A:A)</f>
        <v>0</v>
      </c>
      <c r="L3497" t="str">
        <f t="shared" si="432"/>
        <v>Grundlæggende programmering</v>
      </c>
      <c r="M3497">
        <f t="shared" si="433"/>
        <v>0</v>
      </c>
      <c r="N3497" t="str">
        <f t="shared" si="434"/>
        <v/>
      </c>
      <c r="O3497" t="e">
        <f>IF(AND(A3497&lt;&gt;A3496,#REF!&lt;&gt;""),#REF!,"")</f>
        <v>#REF!</v>
      </c>
      <c r="P3497" t="e">
        <f t="shared" si="437"/>
        <v>#REF!</v>
      </c>
      <c r="Q3497" s="2" t="e">
        <f t="shared" ca="1" si="438"/>
        <v>#REF!</v>
      </c>
      <c r="R3497" t="e">
        <f>IF(NOT(#REF!="Indskrevet"),"",IF(E3497="",FALSE,AND(NOT(#REF!),VALUE(RIGHT(CONCATENATE(YEAR(E3497)),2))=15)))</f>
        <v>#REF!</v>
      </c>
      <c r="S3497" t="e">
        <f t="shared" si="435"/>
        <v>#REF!</v>
      </c>
      <c r="T3497" t="e">
        <f t="shared" si="436"/>
        <v>#REF!</v>
      </c>
      <c r="U3497" s="2" t="e">
        <f t="shared" si="439"/>
        <v>#REF!</v>
      </c>
      <c r="V3497" s="2"/>
    </row>
    <row r="3498" spans="1:22" x14ac:dyDescent="0.25">
      <c r="A3498" t="s">
        <v>2221</v>
      </c>
      <c r="B3498" t="s">
        <v>2222</v>
      </c>
      <c r="C3498">
        <v>74.999999999998195</v>
      </c>
      <c r="D3498" t="s">
        <v>5285</v>
      </c>
      <c r="E3498" s="1">
        <v>41723</v>
      </c>
      <c r="F3498" t="s">
        <v>5308</v>
      </c>
      <c r="G3498">
        <v>2</v>
      </c>
      <c r="H3498" t="s">
        <v>5287</v>
      </c>
      <c r="I3498" t="s">
        <v>5288</v>
      </c>
      <c r="J3498" t="s">
        <v>5293</v>
      </c>
      <c r="K3498" t="b">
        <f>LOOKUP(A3498,'[1]UDDATA-1'!B:B,'[1]UDDATA-1'!A:A)&lt;&gt;LOOKUP(A3498,'[1]UDDATA-2'!B:B,'[1]UDDATA-2'!A:A)</f>
        <v>0</v>
      </c>
      <c r="L3498" t="str">
        <f t="shared" si="432"/>
        <v/>
      </c>
      <c r="M3498" t="str">
        <f t="shared" si="433"/>
        <v/>
      </c>
      <c r="N3498" t="str">
        <f t="shared" si="434"/>
        <v/>
      </c>
      <c r="O3498" t="e">
        <f>IF(AND(A3498&lt;&gt;A3497,#REF!&lt;&gt;""),#REF!,"")</f>
        <v>#REF!</v>
      </c>
      <c r="P3498" t="e">
        <f t="shared" si="437"/>
        <v>#REF!</v>
      </c>
      <c r="Q3498" s="2" t="e">
        <f t="shared" ca="1" si="438"/>
        <v>#REF!</v>
      </c>
      <c r="R3498" t="e">
        <f>IF(NOT(#REF!="Indskrevet"),"",IF(E3498="",FALSE,AND(NOT(#REF!),VALUE(RIGHT(CONCATENATE(YEAR(E3498)),2))=15)))</f>
        <v>#REF!</v>
      </c>
      <c r="S3498" t="e">
        <f t="shared" si="435"/>
        <v>#REF!</v>
      </c>
      <c r="T3498" t="e">
        <f t="shared" si="436"/>
        <v>#REF!</v>
      </c>
      <c r="U3498" s="2" t="e">
        <f t="shared" si="439"/>
        <v>#REF!</v>
      </c>
      <c r="V3498" s="2"/>
    </row>
    <row r="3499" spans="1:22" x14ac:dyDescent="0.25">
      <c r="A3499" t="s">
        <v>2221</v>
      </c>
      <c r="B3499" t="s">
        <v>2222</v>
      </c>
      <c r="C3499">
        <v>74.999999999998195</v>
      </c>
      <c r="D3499" t="s">
        <v>5317</v>
      </c>
      <c r="E3499" s="1">
        <v>41815</v>
      </c>
      <c r="F3499" t="s">
        <v>5309</v>
      </c>
      <c r="G3499">
        <v>1</v>
      </c>
      <c r="H3499" t="s">
        <v>5287</v>
      </c>
      <c r="I3499" t="s">
        <v>5292</v>
      </c>
      <c r="J3499" t="s">
        <v>5293</v>
      </c>
      <c r="K3499" t="b">
        <f>LOOKUP(A3499,'[1]UDDATA-1'!B:B,'[1]UDDATA-1'!A:A)&lt;&gt;LOOKUP(A3499,'[1]UDDATA-2'!B:B,'[1]UDDATA-2'!A:A)</f>
        <v>0</v>
      </c>
      <c r="L3499" t="str">
        <f t="shared" si="432"/>
        <v>Matematik til multimedie-applikationer</v>
      </c>
      <c r="M3499">
        <f t="shared" si="433"/>
        <v>4</v>
      </c>
      <c r="N3499" t="str">
        <f t="shared" si="434"/>
        <v/>
      </c>
      <c r="O3499" t="e">
        <f>IF(AND(A3499&lt;&gt;A3498,#REF!&lt;&gt;""),#REF!,"")</f>
        <v>#REF!</v>
      </c>
      <c r="P3499" t="e">
        <f t="shared" si="437"/>
        <v>#REF!</v>
      </c>
      <c r="Q3499" s="2" t="e">
        <f t="shared" ca="1" si="438"/>
        <v>#REF!</v>
      </c>
      <c r="R3499" t="e">
        <f>IF(NOT(#REF!="Indskrevet"),"",IF(E3499="",FALSE,AND(NOT(#REF!),VALUE(RIGHT(CONCATENATE(YEAR(E3499)),2))=15)))</f>
        <v>#REF!</v>
      </c>
      <c r="S3499" t="e">
        <f t="shared" si="435"/>
        <v>#REF!</v>
      </c>
      <c r="T3499" t="e">
        <f t="shared" si="436"/>
        <v>#REF!</v>
      </c>
      <c r="U3499" s="2" t="e">
        <f t="shared" si="439"/>
        <v>#REF!</v>
      </c>
      <c r="V3499" s="2"/>
    </row>
    <row r="3500" spans="1:22" x14ac:dyDescent="0.25">
      <c r="A3500" t="s">
        <v>2221</v>
      </c>
      <c r="B3500" t="s">
        <v>2222</v>
      </c>
      <c r="C3500">
        <v>74.999999999998195</v>
      </c>
      <c r="D3500" t="s">
        <v>5285</v>
      </c>
      <c r="E3500" s="1">
        <v>41824</v>
      </c>
      <c r="F3500" t="s">
        <v>5310</v>
      </c>
      <c r="G3500">
        <v>1</v>
      </c>
      <c r="H3500" t="s">
        <v>5287</v>
      </c>
      <c r="I3500" t="s">
        <v>5295</v>
      </c>
      <c r="J3500" t="s">
        <v>5293</v>
      </c>
      <c r="K3500" t="b">
        <f>LOOKUP(A3500,'[1]UDDATA-1'!B:B,'[1]UDDATA-1'!A:A)&lt;&gt;LOOKUP(A3500,'[1]UDDATA-2'!B:B,'[1]UDDATA-2'!A:A)</f>
        <v>0</v>
      </c>
      <c r="L3500" t="str">
        <f t="shared" si="432"/>
        <v>Fysisk interface design</v>
      </c>
      <c r="M3500">
        <f t="shared" si="433"/>
        <v>2</v>
      </c>
      <c r="N3500" t="str">
        <f t="shared" si="434"/>
        <v/>
      </c>
      <c r="O3500" t="e">
        <f>IF(AND(A3500&lt;&gt;A3499,#REF!&lt;&gt;""),#REF!,"")</f>
        <v>#REF!</v>
      </c>
      <c r="P3500" t="e">
        <f t="shared" si="437"/>
        <v>#REF!</v>
      </c>
      <c r="Q3500" s="2" t="e">
        <f t="shared" ca="1" si="438"/>
        <v>#REF!</v>
      </c>
      <c r="R3500" t="e">
        <f>IF(NOT(#REF!="Indskrevet"),"",IF(E3500="",FALSE,AND(NOT(#REF!),VALUE(RIGHT(CONCATENATE(YEAR(E3500)),2))=15)))</f>
        <v>#REF!</v>
      </c>
      <c r="S3500" t="e">
        <f t="shared" si="435"/>
        <v>#REF!</v>
      </c>
      <c r="T3500" t="e">
        <f t="shared" si="436"/>
        <v>#REF!</v>
      </c>
      <c r="U3500" s="2" t="e">
        <f t="shared" si="439"/>
        <v>#REF!</v>
      </c>
      <c r="V3500" s="2"/>
    </row>
    <row r="3501" spans="1:22" x14ac:dyDescent="0.25">
      <c r="A3501" t="s">
        <v>2221</v>
      </c>
      <c r="B3501" t="s">
        <v>2222</v>
      </c>
      <c r="C3501">
        <v>74.999999999998195</v>
      </c>
      <c r="D3501" t="s">
        <v>5318</v>
      </c>
      <c r="E3501" s="1">
        <v>42163</v>
      </c>
      <c r="F3501" t="s">
        <v>5312</v>
      </c>
      <c r="G3501">
        <v>1</v>
      </c>
      <c r="H3501" t="s">
        <v>5287</v>
      </c>
      <c r="I3501" t="s">
        <v>5302</v>
      </c>
      <c r="J3501" t="s">
        <v>5303</v>
      </c>
      <c r="K3501" t="b">
        <f>LOOKUP(A3501,'[1]UDDATA-1'!B:B,'[1]UDDATA-1'!A:A)&lt;&gt;LOOKUP(A3501,'[1]UDDATA-2'!B:B,'[1]UDDATA-2'!A:A)</f>
        <v>0</v>
      </c>
      <c r="L3501" t="str">
        <f t="shared" si="432"/>
        <v>Lyd- og musikbehandling</v>
      </c>
      <c r="M3501" t="str">
        <f t="shared" si="433"/>
        <v/>
      </c>
      <c r="N3501" t="str">
        <f t="shared" si="434"/>
        <v>U</v>
      </c>
      <c r="O3501" t="e">
        <f>IF(AND(A3501&lt;&gt;A3500,#REF!&lt;&gt;""),#REF!,"")</f>
        <v>#REF!</v>
      </c>
      <c r="P3501" t="e">
        <f t="shared" si="437"/>
        <v>#REF!</v>
      </c>
      <c r="Q3501" s="2" t="e">
        <f t="shared" ca="1" si="438"/>
        <v>#REF!</v>
      </c>
      <c r="R3501" t="e">
        <f>IF(NOT(#REF!="Indskrevet"),"",IF(E3501="",FALSE,AND(NOT(#REF!),VALUE(RIGHT(CONCATENATE(YEAR(E3501)),2))=15)))</f>
        <v>#REF!</v>
      </c>
      <c r="S3501" t="e">
        <f t="shared" si="435"/>
        <v>#REF!</v>
      </c>
      <c r="T3501" t="e">
        <f t="shared" si="436"/>
        <v>#REF!</v>
      </c>
      <c r="U3501" s="2" t="e">
        <f t="shared" si="439"/>
        <v>#REF!</v>
      </c>
      <c r="V3501" s="2"/>
    </row>
    <row r="3502" spans="1:22" x14ac:dyDescent="0.25">
      <c r="A3502" t="s">
        <v>2221</v>
      </c>
      <c r="B3502" t="s">
        <v>2222</v>
      </c>
      <c r="C3502">
        <v>74.999999999998195</v>
      </c>
      <c r="D3502" t="s">
        <v>5318</v>
      </c>
      <c r="E3502" s="1">
        <v>42186</v>
      </c>
      <c r="F3502" t="s">
        <v>5314</v>
      </c>
      <c r="G3502">
        <v>1</v>
      </c>
      <c r="H3502" t="s">
        <v>5287</v>
      </c>
      <c r="I3502" t="s">
        <v>5305</v>
      </c>
      <c r="J3502" t="s">
        <v>5303</v>
      </c>
      <c r="K3502" t="b">
        <f>LOOKUP(A3502,'[1]UDDATA-1'!B:B,'[1]UDDATA-1'!A:A)&lt;&gt;LOOKUP(A3502,'[1]UDDATA-2'!B:B,'[1]UDDATA-2'!A:A)</f>
        <v>0</v>
      </c>
      <c r="L3502" t="str">
        <f t="shared" si="432"/>
        <v>Objektorienteret Software Engineering</v>
      </c>
      <c r="M3502" t="str">
        <f t="shared" si="433"/>
        <v/>
      </c>
      <c r="N3502" t="str">
        <f t="shared" si="434"/>
        <v>U</v>
      </c>
      <c r="O3502" t="e">
        <f>IF(AND(A3502&lt;&gt;A3501,#REF!&lt;&gt;""),#REF!,"")</f>
        <v>#REF!</v>
      </c>
      <c r="P3502" t="e">
        <f t="shared" si="437"/>
        <v>#REF!</v>
      </c>
      <c r="Q3502" s="2" t="e">
        <f t="shared" ca="1" si="438"/>
        <v>#REF!</v>
      </c>
      <c r="R3502" t="e">
        <f>IF(NOT(#REF!="Indskrevet"),"",IF(E3502="",FALSE,AND(NOT(#REF!),VALUE(RIGHT(CONCATENATE(YEAR(E3502)),2))=15)))</f>
        <v>#REF!</v>
      </c>
      <c r="S3502" t="e">
        <f t="shared" si="435"/>
        <v>#REF!</v>
      </c>
      <c r="T3502" t="e">
        <f t="shared" si="436"/>
        <v>#REF!</v>
      </c>
      <c r="U3502" s="2" t="e">
        <f t="shared" si="439"/>
        <v>#REF!</v>
      </c>
      <c r="V3502" s="2"/>
    </row>
    <row r="3503" spans="1:22" x14ac:dyDescent="0.25">
      <c r="A3503" t="s">
        <v>2223</v>
      </c>
      <c r="B3503" t="s">
        <v>2224</v>
      </c>
      <c r="C3503">
        <v>4.9999999999998002</v>
      </c>
      <c r="K3503" t="b">
        <f>LOOKUP(A3503,'[1]UDDATA-1'!B:B,'[1]UDDATA-1'!A:A)&lt;&gt;LOOKUP(A3503,'[1]UDDATA-2'!B:B,'[1]UDDATA-2'!A:A)</f>
        <v>0</v>
      </c>
      <c r="L3503" t="str">
        <f t="shared" si="432"/>
        <v/>
      </c>
      <c r="M3503" t="str">
        <f t="shared" si="433"/>
        <v/>
      </c>
      <c r="N3503" t="str">
        <f t="shared" si="434"/>
        <v/>
      </c>
      <c r="O3503" t="e">
        <f>IF(AND(A3503&lt;&gt;A3502,#REF!&lt;&gt;""),#REF!,"")</f>
        <v>#REF!</v>
      </c>
      <c r="P3503" t="e">
        <f t="shared" si="437"/>
        <v>#REF!</v>
      </c>
      <c r="Q3503" s="2" t="e">
        <f t="shared" ca="1" si="438"/>
        <v>#REF!</v>
      </c>
      <c r="R3503" t="e">
        <f>IF(NOT(#REF!="Indskrevet"),"",IF(E3503="",FALSE,AND(NOT(#REF!),VALUE(RIGHT(CONCATENATE(YEAR(E3503)),2))=15)))</f>
        <v>#REF!</v>
      </c>
      <c r="S3503" t="e">
        <f t="shared" si="435"/>
        <v>#REF!</v>
      </c>
      <c r="T3503" t="e">
        <f t="shared" si="436"/>
        <v>#REF!</v>
      </c>
      <c r="U3503" s="2" t="e">
        <f t="shared" si="439"/>
        <v>#REF!</v>
      </c>
      <c r="V3503" s="2"/>
    </row>
    <row r="3504" spans="1:22" x14ac:dyDescent="0.25">
      <c r="A3504" t="s">
        <v>2225</v>
      </c>
      <c r="B3504" t="s">
        <v>2226</v>
      </c>
      <c r="C3504">
        <v>179.99999999999599</v>
      </c>
      <c r="D3504" t="s">
        <v>5285</v>
      </c>
      <c r="E3504" s="1">
        <v>41304</v>
      </c>
      <c r="F3504" t="s">
        <v>5335</v>
      </c>
      <c r="G3504">
        <v>1</v>
      </c>
      <c r="H3504" t="s">
        <v>5287</v>
      </c>
      <c r="I3504" t="s">
        <v>5324</v>
      </c>
      <c r="J3504" t="s">
        <v>5289</v>
      </c>
      <c r="K3504" t="b">
        <f>LOOKUP(A3504,'[1]UDDATA-1'!B:B,'[1]UDDATA-1'!A:A)&lt;&gt;LOOKUP(A3504,'[1]UDDATA-2'!B:B,'[1]UDDATA-2'!A:A)</f>
        <v>0</v>
      </c>
      <c r="L3504" t="str">
        <f t="shared" si="432"/>
        <v>Lineær algebra</v>
      </c>
      <c r="M3504">
        <f t="shared" si="433"/>
        <v>2</v>
      </c>
      <c r="N3504" t="str">
        <f t="shared" si="434"/>
        <v/>
      </c>
      <c r="O3504" t="e">
        <f>IF(AND(A3504&lt;&gt;A3503,#REF!&lt;&gt;""),#REF!,"")</f>
        <v>#REF!</v>
      </c>
      <c r="P3504" t="e">
        <f t="shared" si="437"/>
        <v>#REF!</v>
      </c>
      <c r="Q3504" s="2" t="e">
        <f t="shared" ca="1" si="438"/>
        <v>#REF!</v>
      </c>
      <c r="R3504" t="e">
        <f>IF(NOT(#REF!="Indskrevet"),"",IF(E3504="",FALSE,AND(NOT(#REF!),VALUE(RIGHT(CONCATENATE(YEAR(E3504)),2))=15)))</f>
        <v>#REF!</v>
      </c>
      <c r="S3504" t="e">
        <f t="shared" si="435"/>
        <v>#REF!</v>
      </c>
      <c r="T3504" t="e">
        <f t="shared" si="436"/>
        <v>#REF!</v>
      </c>
      <c r="U3504" s="2" t="e">
        <f t="shared" si="439"/>
        <v>#REF!</v>
      </c>
      <c r="V3504" s="2"/>
    </row>
    <row r="3505" spans="1:22" x14ac:dyDescent="0.25">
      <c r="A3505" t="s">
        <v>2225</v>
      </c>
      <c r="B3505" t="s">
        <v>2226</v>
      </c>
      <c r="C3505">
        <v>179.99999999999599</v>
      </c>
      <c r="D3505" t="s">
        <v>5317</v>
      </c>
      <c r="E3505" s="1">
        <v>41460</v>
      </c>
      <c r="F3505" t="s">
        <v>5336</v>
      </c>
      <c r="G3505">
        <v>1</v>
      </c>
      <c r="H3505" t="s">
        <v>5287</v>
      </c>
      <c r="I3505" t="s">
        <v>5326</v>
      </c>
      <c r="J3505" t="s">
        <v>5293</v>
      </c>
      <c r="K3505" t="b">
        <f>LOOKUP(A3505,'[1]UDDATA-1'!B:B,'[1]UDDATA-1'!A:A)&lt;&gt;LOOKUP(A3505,'[1]UDDATA-2'!B:B,'[1]UDDATA-2'!A:A)</f>
        <v>0</v>
      </c>
      <c r="L3505" t="str">
        <f t="shared" si="432"/>
        <v>Calculus</v>
      </c>
      <c r="M3505">
        <f t="shared" si="433"/>
        <v>4</v>
      </c>
      <c r="N3505" t="str">
        <f t="shared" si="434"/>
        <v/>
      </c>
      <c r="O3505" t="e">
        <f>IF(AND(A3505&lt;&gt;A3504,#REF!&lt;&gt;""),#REF!,"")</f>
        <v>#REF!</v>
      </c>
      <c r="P3505" t="e">
        <f t="shared" si="437"/>
        <v>#REF!</v>
      </c>
      <c r="Q3505" s="2" t="e">
        <f t="shared" ca="1" si="438"/>
        <v>#REF!</v>
      </c>
      <c r="R3505" t="e">
        <f>IF(NOT(#REF!="Indskrevet"),"",IF(E3505="",FALSE,AND(NOT(#REF!),VALUE(RIGHT(CONCATENATE(YEAR(E3505)),2))=15)))</f>
        <v>#REF!</v>
      </c>
      <c r="S3505" t="e">
        <f t="shared" si="435"/>
        <v>#REF!</v>
      </c>
      <c r="T3505" t="e">
        <f t="shared" si="436"/>
        <v>#REF!</v>
      </c>
      <c r="U3505" s="2" t="e">
        <f t="shared" si="439"/>
        <v>#REF!</v>
      </c>
      <c r="V3505" s="2"/>
    </row>
    <row r="3506" spans="1:22" x14ac:dyDescent="0.25">
      <c r="A3506" t="s">
        <v>2225</v>
      </c>
      <c r="B3506" t="s">
        <v>2226</v>
      </c>
      <c r="C3506">
        <v>179.99999999999599</v>
      </c>
      <c r="D3506" t="s">
        <v>5300</v>
      </c>
      <c r="E3506" s="1">
        <v>41452</v>
      </c>
      <c r="F3506" t="s">
        <v>5337</v>
      </c>
      <c r="G3506">
        <v>1</v>
      </c>
      <c r="H3506" t="s">
        <v>5287</v>
      </c>
      <c r="I3506" t="s">
        <v>5338</v>
      </c>
      <c r="J3506" t="s">
        <v>5293</v>
      </c>
      <c r="K3506" t="b">
        <f>LOOKUP(A3506,'[1]UDDATA-1'!B:B,'[1]UDDATA-1'!A:A)&lt;&gt;LOOKUP(A3506,'[1]UDDATA-2'!B:B,'[1]UDDATA-2'!A:A)</f>
        <v>0</v>
      </c>
      <c r="L3506" t="str">
        <f t="shared" si="432"/>
        <v>Kredsløbsteori og dynamiske systemer</v>
      </c>
      <c r="M3506">
        <f t="shared" si="433"/>
        <v>12</v>
      </c>
      <c r="N3506" t="str">
        <f t="shared" si="434"/>
        <v/>
      </c>
      <c r="O3506" t="e">
        <f>IF(AND(A3506&lt;&gt;A3505,#REF!&lt;&gt;""),#REF!,"")</f>
        <v>#REF!</v>
      </c>
      <c r="P3506" t="e">
        <f t="shared" si="437"/>
        <v>#REF!</v>
      </c>
      <c r="Q3506" s="2" t="e">
        <f t="shared" ca="1" si="438"/>
        <v>#REF!</v>
      </c>
      <c r="R3506" t="e">
        <f>IF(NOT(#REF!="Indskrevet"),"",IF(E3506="",FALSE,AND(NOT(#REF!),VALUE(RIGHT(CONCATENATE(YEAR(E3506)),2))=15)))</f>
        <v>#REF!</v>
      </c>
      <c r="S3506" t="e">
        <f t="shared" si="435"/>
        <v>#REF!</v>
      </c>
      <c r="T3506" t="e">
        <f t="shared" si="436"/>
        <v>#REF!</v>
      </c>
      <c r="U3506" s="2" t="e">
        <f t="shared" si="439"/>
        <v>#REF!</v>
      </c>
      <c r="V3506" s="2"/>
    </row>
    <row r="3507" spans="1:22" x14ac:dyDescent="0.25">
      <c r="A3507" t="s">
        <v>2225</v>
      </c>
      <c r="B3507" t="s">
        <v>2226</v>
      </c>
      <c r="C3507">
        <v>179.99999999999599</v>
      </c>
      <c r="D3507" t="s">
        <v>5317</v>
      </c>
      <c r="E3507" s="1">
        <v>41656</v>
      </c>
      <c r="F3507" t="s">
        <v>5319</v>
      </c>
      <c r="G3507">
        <v>1</v>
      </c>
      <c r="H3507" t="s">
        <v>5287</v>
      </c>
      <c r="I3507" t="s">
        <v>5320</v>
      </c>
      <c r="J3507" t="s">
        <v>5299</v>
      </c>
      <c r="K3507" t="b">
        <f>LOOKUP(A3507,'[1]UDDATA-1'!B:B,'[1]UDDATA-1'!A:A)&lt;&gt;LOOKUP(A3507,'[1]UDDATA-2'!B:B,'[1]UDDATA-2'!A:A)</f>
        <v>0</v>
      </c>
      <c r="L3507" t="str">
        <f t="shared" si="432"/>
        <v>Beregningsteknik inden for elektronikområdet 1</v>
      </c>
      <c r="M3507">
        <f t="shared" si="433"/>
        <v>4</v>
      </c>
      <c r="N3507" t="str">
        <f t="shared" si="434"/>
        <v/>
      </c>
      <c r="O3507" t="e">
        <f>IF(AND(A3507&lt;&gt;A3506,#REF!&lt;&gt;""),#REF!,"")</f>
        <v>#REF!</v>
      </c>
      <c r="P3507" t="e">
        <f t="shared" si="437"/>
        <v>#REF!</v>
      </c>
      <c r="Q3507" s="2" t="e">
        <f t="shared" ca="1" si="438"/>
        <v>#REF!</v>
      </c>
      <c r="R3507" t="e">
        <f>IF(NOT(#REF!="Indskrevet"),"",IF(E3507="",FALSE,AND(NOT(#REF!),VALUE(RIGHT(CONCATENATE(YEAR(E3507)),2))=15)))</f>
        <v>#REF!</v>
      </c>
      <c r="S3507" t="e">
        <f t="shared" si="435"/>
        <v>#REF!</v>
      </c>
      <c r="T3507" t="e">
        <f t="shared" si="436"/>
        <v>#REF!</v>
      </c>
      <c r="U3507" s="2" t="e">
        <f t="shared" si="439"/>
        <v>#REF!</v>
      </c>
      <c r="V3507" s="2"/>
    </row>
    <row r="3508" spans="1:22" x14ac:dyDescent="0.25">
      <c r="A3508" t="s">
        <v>2225</v>
      </c>
      <c r="B3508" t="s">
        <v>2226</v>
      </c>
      <c r="C3508">
        <v>179.99999999999599</v>
      </c>
      <c r="D3508" t="s">
        <v>5296</v>
      </c>
      <c r="E3508" s="1">
        <v>41808</v>
      </c>
      <c r="F3508" t="s">
        <v>5321</v>
      </c>
      <c r="G3508">
        <v>1</v>
      </c>
      <c r="H3508" t="s">
        <v>5287</v>
      </c>
      <c r="I3508" t="s">
        <v>5322</v>
      </c>
      <c r="J3508" t="s">
        <v>5303</v>
      </c>
      <c r="K3508" t="b">
        <f>LOOKUP(A3508,'[1]UDDATA-1'!B:B,'[1]UDDATA-1'!A:A)&lt;&gt;LOOKUP(A3508,'[1]UDDATA-2'!B:B,'[1]UDDATA-2'!A:A)</f>
        <v>0</v>
      </c>
      <c r="L3508" t="str">
        <f t="shared" si="432"/>
        <v>Beregningsteknik inden for elektronik</v>
      </c>
      <c r="M3508">
        <f t="shared" si="433"/>
        <v>7</v>
      </c>
      <c r="N3508" t="str">
        <f t="shared" si="434"/>
        <v/>
      </c>
      <c r="O3508" t="e">
        <f>IF(AND(A3508&lt;&gt;A3507,#REF!&lt;&gt;""),#REF!,"")</f>
        <v>#REF!</v>
      </c>
      <c r="P3508" t="e">
        <f t="shared" si="437"/>
        <v>#REF!</v>
      </c>
      <c r="Q3508" s="2" t="e">
        <f t="shared" ca="1" si="438"/>
        <v>#REF!</v>
      </c>
      <c r="R3508" t="e">
        <f>IF(NOT(#REF!="Indskrevet"),"",IF(E3508="",FALSE,AND(NOT(#REF!),VALUE(RIGHT(CONCATENATE(YEAR(E3508)),2))=15)))</f>
        <v>#REF!</v>
      </c>
      <c r="S3508" t="e">
        <f t="shared" si="435"/>
        <v>#REF!</v>
      </c>
      <c r="T3508" t="e">
        <f t="shared" si="436"/>
        <v>#REF!</v>
      </c>
      <c r="U3508" s="2" t="e">
        <f t="shared" si="439"/>
        <v>#REF!</v>
      </c>
      <c r="V3508" s="2"/>
    </row>
    <row r="3509" spans="1:22" x14ac:dyDescent="0.25">
      <c r="A3509" t="s">
        <v>2227</v>
      </c>
      <c r="B3509" t="s">
        <v>2228</v>
      </c>
      <c r="C3509">
        <v>179.99999999999599</v>
      </c>
      <c r="D3509" t="s">
        <v>5317</v>
      </c>
      <c r="E3509" s="1">
        <v>41444</v>
      </c>
      <c r="F3509" t="s">
        <v>5329</v>
      </c>
      <c r="G3509">
        <v>1</v>
      </c>
      <c r="H3509" t="s">
        <v>5287</v>
      </c>
      <c r="I3509" t="s">
        <v>5330</v>
      </c>
      <c r="J3509" t="s">
        <v>5293</v>
      </c>
      <c r="K3509" t="b">
        <f>LOOKUP(A3509,'[1]UDDATA-1'!B:B,'[1]UDDATA-1'!A:A)&lt;&gt;LOOKUP(A3509,'[1]UDDATA-2'!B:B,'[1]UDDATA-2'!A:A)</f>
        <v>0</v>
      </c>
      <c r="L3509" t="str">
        <f t="shared" si="432"/>
        <v>Diskret matematik</v>
      </c>
      <c r="M3509">
        <f t="shared" si="433"/>
        <v>4</v>
      </c>
      <c r="N3509" t="str">
        <f t="shared" si="434"/>
        <v/>
      </c>
      <c r="O3509" t="e">
        <f>IF(AND(A3509&lt;&gt;A3508,#REF!&lt;&gt;""),#REF!,"")</f>
        <v>#REF!</v>
      </c>
      <c r="P3509" t="e">
        <f t="shared" si="437"/>
        <v>#REF!</v>
      </c>
      <c r="Q3509" s="2" t="e">
        <f t="shared" ca="1" si="438"/>
        <v>#REF!</v>
      </c>
      <c r="R3509" t="e">
        <f>IF(NOT(#REF!="Indskrevet"),"",IF(E3509="",FALSE,AND(NOT(#REF!),VALUE(RIGHT(CONCATENATE(YEAR(E3509)),2))=15)))</f>
        <v>#REF!</v>
      </c>
      <c r="S3509" t="e">
        <f t="shared" si="435"/>
        <v>#REF!</v>
      </c>
      <c r="T3509" t="e">
        <f t="shared" si="436"/>
        <v>#REF!</v>
      </c>
      <c r="U3509" s="2" t="e">
        <f t="shared" si="439"/>
        <v>#REF!</v>
      </c>
      <c r="V3509" s="2"/>
    </row>
    <row r="3510" spans="1:22" x14ac:dyDescent="0.25">
      <c r="A3510" t="s">
        <v>2227</v>
      </c>
      <c r="B3510" t="s">
        <v>2228</v>
      </c>
      <c r="C3510">
        <v>179.99999999999599</v>
      </c>
      <c r="D3510" t="s">
        <v>5317</v>
      </c>
      <c r="E3510" s="1">
        <v>41452</v>
      </c>
      <c r="F3510" t="s">
        <v>5331</v>
      </c>
      <c r="G3510">
        <v>1</v>
      </c>
      <c r="H3510" t="s">
        <v>5287</v>
      </c>
      <c r="I3510" t="s">
        <v>5332</v>
      </c>
      <c r="J3510" t="s">
        <v>5293</v>
      </c>
      <c r="K3510" t="b">
        <f>LOOKUP(A3510,'[1]UDDATA-1'!B:B,'[1]UDDATA-1'!A:A)&lt;&gt;LOOKUP(A3510,'[1]UDDATA-2'!B:B,'[1]UDDATA-2'!A:A)</f>
        <v>0</v>
      </c>
      <c r="L3510" t="str">
        <f t="shared" si="432"/>
        <v>Computerarkitektur</v>
      </c>
      <c r="M3510">
        <f t="shared" si="433"/>
        <v>4</v>
      </c>
      <c r="N3510" t="str">
        <f t="shared" si="434"/>
        <v/>
      </c>
      <c r="O3510" t="e">
        <f>IF(AND(A3510&lt;&gt;A3509,#REF!&lt;&gt;""),#REF!,"")</f>
        <v>#REF!</v>
      </c>
      <c r="P3510" t="e">
        <f t="shared" si="437"/>
        <v>#REF!</v>
      </c>
      <c r="Q3510" s="2" t="e">
        <f t="shared" ca="1" si="438"/>
        <v>#REF!</v>
      </c>
      <c r="R3510" t="e">
        <f>IF(NOT(#REF!="Indskrevet"),"",IF(E3510="",FALSE,AND(NOT(#REF!),VALUE(RIGHT(CONCATENATE(YEAR(E3510)),2))=15)))</f>
        <v>#REF!</v>
      </c>
      <c r="S3510" t="e">
        <f t="shared" si="435"/>
        <v>#REF!</v>
      </c>
      <c r="T3510" t="e">
        <f t="shared" si="436"/>
        <v>#REF!</v>
      </c>
      <c r="U3510" s="2" t="e">
        <f t="shared" si="439"/>
        <v>#REF!</v>
      </c>
      <c r="V3510" s="2"/>
    </row>
    <row r="3511" spans="1:22" x14ac:dyDescent="0.25">
      <c r="A3511" t="s">
        <v>2227</v>
      </c>
      <c r="B3511" t="s">
        <v>2228</v>
      </c>
      <c r="C3511">
        <v>179.99999999999599</v>
      </c>
      <c r="D3511" t="s">
        <v>5296</v>
      </c>
      <c r="E3511" s="1">
        <v>41451</v>
      </c>
      <c r="F3511" t="s">
        <v>5333</v>
      </c>
      <c r="G3511">
        <v>1</v>
      </c>
      <c r="H3511" t="s">
        <v>5287</v>
      </c>
      <c r="I3511" t="s">
        <v>5334</v>
      </c>
      <c r="J3511" t="s">
        <v>5293</v>
      </c>
      <c r="K3511" t="b">
        <f>LOOKUP(A3511,'[1]UDDATA-1'!B:B,'[1]UDDATA-1'!A:A)&lt;&gt;LOOKUP(A3511,'[1]UDDATA-2'!B:B,'[1]UDDATA-2'!A:A)</f>
        <v>0</v>
      </c>
      <c r="L3511" t="str">
        <f t="shared" si="432"/>
        <v>Objektorienteret programmering</v>
      </c>
      <c r="M3511">
        <f t="shared" si="433"/>
        <v>7</v>
      </c>
      <c r="N3511" t="str">
        <f t="shared" si="434"/>
        <v/>
      </c>
      <c r="O3511" t="e">
        <f>IF(AND(A3511&lt;&gt;A3510,#REF!&lt;&gt;""),#REF!,"")</f>
        <v>#REF!</v>
      </c>
      <c r="P3511" t="e">
        <f t="shared" si="437"/>
        <v>#REF!</v>
      </c>
      <c r="Q3511" s="2" t="e">
        <f t="shared" ca="1" si="438"/>
        <v>#REF!</v>
      </c>
      <c r="R3511" t="e">
        <f>IF(NOT(#REF!="Indskrevet"),"",IF(E3511="",FALSE,AND(NOT(#REF!),VALUE(RIGHT(CONCATENATE(YEAR(E3511)),2))=15)))</f>
        <v>#REF!</v>
      </c>
      <c r="S3511" t="e">
        <f t="shared" si="435"/>
        <v>#REF!</v>
      </c>
      <c r="T3511" t="e">
        <f t="shared" si="436"/>
        <v>#REF!</v>
      </c>
      <c r="U3511" s="2" t="e">
        <f t="shared" si="439"/>
        <v>#REF!</v>
      </c>
      <c r="V3511" s="2"/>
    </row>
    <row r="3512" spans="1:22" x14ac:dyDescent="0.25">
      <c r="A3512" t="s">
        <v>2227</v>
      </c>
      <c r="B3512" t="s">
        <v>2228</v>
      </c>
      <c r="C3512">
        <v>179.99999999999599</v>
      </c>
      <c r="D3512" t="s">
        <v>5306</v>
      </c>
      <c r="E3512" s="1">
        <v>41682</v>
      </c>
      <c r="F3512" t="s">
        <v>5339</v>
      </c>
      <c r="G3512">
        <v>1</v>
      </c>
      <c r="H3512" t="s">
        <v>5307</v>
      </c>
      <c r="I3512" t="s">
        <v>5340</v>
      </c>
      <c r="J3512" t="s">
        <v>5299</v>
      </c>
      <c r="K3512" t="b">
        <f>LOOKUP(A3512,'[1]UDDATA-1'!B:B,'[1]UDDATA-1'!A:A)&lt;&gt;LOOKUP(A3512,'[1]UDDATA-2'!B:B,'[1]UDDATA-2'!A:A)</f>
        <v>0</v>
      </c>
      <c r="L3512" t="str">
        <f t="shared" si="432"/>
        <v>Algoritmik og datastrukturer</v>
      </c>
      <c r="M3512">
        <f t="shared" si="433"/>
        <v>0</v>
      </c>
      <c r="N3512" t="str">
        <f t="shared" si="434"/>
        <v/>
      </c>
      <c r="O3512" t="e">
        <f>IF(AND(A3512&lt;&gt;A3511,#REF!&lt;&gt;""),#REF!,"")</f>
        <v>#REF!</v>
      </c>
      <c r="P3512" t="e">
        <f t="shared" si="437"/>
        <v>#REF!</v>
      </c>
      <c r="Q3512" s="2" t="e">
        <f t="shared" ca="1" si="438"/>
        <v>#REF!</v>
      </c>
      <c r="R3512" t="e">
        <f>IF(NOT(#REF!="Indskrevet"),"",IF(E3512="",FALSE,AND(NOT(#REF!),VALUE(RIGHT(CONCATENATE(YEAR(E3512)),2))=15)))</f>
        <v>#REF!</v>
      </c>
      <c r="S3512" t="e">
        <f t="shared" si="435"/>
        <v>#REF!</v>
      </c>
      <c r="T3512" t="e">
        <f t="shared" si="436"/>
        <v>#REF!</v>
      </c>
      <c r="U3512" s="2" t="e">
        <f t="shared" si="439"/>
        <v>#REF!</v>
      </c>
      <c r="V3512" s="2"/>
    </row>
    <row r="3513" spans="1:22" x14ac:dyDescent="0.25">
      <c r="A3513" t="s">
        <v>2227</v>
      </c>
      <c r="B3513" t="s">
        <v>2228</v>
      </c>
      <c r="C3513">
        <v>179.99999999999599</v>
      </c>
      <c r="D3513" t="s">
        <v>5285</v>
      </c>
      <c r="E3513" s="1">
        <v>41737</v>
      </c>
      <c r="F3513" t="s">
        <v>5339</v>
      </c>
      <c r="G3513">
        <v>2</v>
      </c>
      <c r="H3513" t="s">
        <v>5287</v>
      </c>
      <c r="I3513" t="s">
        <v>5340</v>
      </c>
      <c r="J3513" t="s">
        <v>5303</v>
      </c>
      <c r="K3513" t="b">
        <f>LOOKUP(A3513,'[1]UDDATA-1'!B:B,'[1]UDDATA-1'!A:A)&lt;&gt;LOOKUP(A3513,'[1]UDDATA-2'!B:B,'[1]UDDATA-2'!A:A)</f>
        <v>0</v>
      </c>
      <c r="L3513" t="str">
        <f t="shared" si="432"/>
        <v/>
      </c>
      <c r="M3513" t="str">
        <f t="shared" si="433"/>
        <v/>
      </c>
      <c r="N3513" t="str">
        <f t="shared" si="434"/>
        <v/>
      </c>
      <c r="O3513" t="e">
        <f>IF(AND(A3513&lt;&gt;A3512,#REF!&lt;&gt;""),#REF!,"")</f>
        <v>#REF!</v>
      </c>
      <c r="P3513" t="e">
        <f t="shared" si="437"/>
        <v>#REF!</v>
      </c>
      <c r="Q3513" s="2" t="e">
        <f t="shared" ca="1" si="438"/>
        <v>#REF!</v>
      </c>
      <c r="R3513" t="e">
        <f>IF(NOT(#REF!="Indskrevet"),"",IF(E3513="",FALSE,AND(NOT(#REF!),VALUE(RIGHT(CONCATENATE(YEAR(E3513)),2))=15)))</f>
        <v>#REF!</v>
      </c>
      <c r="S3513" t="e">
        <f t="shared" si="435"/>
        <v>#REF!</v>
      </c>
      <c r="T3513" t="e">
        <f t="shared" si="436"/>
        <v>#REF!</v>
      </c>
      <c r="U3513" s="2" t="e">
        <f t="shared" si="439"/>
        <v>#REF!</v>
      </c>
      <c r="V3513" s="2"/>
    </row>
    <row r="3514" spans="1:22" x14ac:dyDescent="0.25">
      <c r="A3514" t="s">
        <v>2227</v>
      </c>
      <c r="B3514" t="s">
        <v>2228</v>
      </c>
      <c r="C3514">
        <v>179.99999999999599</v>
      </c>
      <c r="D3514" t="s">
        <v>5296</v>
      </c>
      <c r="E3514" s="1">
        <v>41814</v>
      </c>
      <c r="F3514" t="s">
        <v>5341</v>
      </c>
      <c r="G3514">
        <v>1</v>
      </c>
      <c r="H3514" t="s">
        <v>5287</v>
      </c>
      <c r="I3514" t="s">
        <v>5342</v>
      </c>
      <c r="J3514" t="s">
        <v>5303</v>
      </c>
      <c r="K3514" t="b">
        <f>LOOKUP(A3514,'[1]UDDATA-1'!B:B,'[1]UDDATA-1'!A:A)&lt;&gt;LOOKUP(A3514,'[1]UDDATA-2'!B:B,'[1]UDDATA-2'!A:A)</f>
        <v>0</v>
      </c>
      <c r="L3514" t="str">
        <f t="shared" si="432"/>
        <v>Syntaks og semantik</v>
      </c>
      <c r="M3514">
        <f t="shared" si="433"/>
        <v>7</v>
      </c>
      <c r="N3514" t="str">
        <f t="shared" si="434"/>
        <v/>
      </c>
      <c r="O3514" t="e">
        <f>IF(AND(A3514&lt;&gt;A3513,#REF!&lt;&gt;""),#REF!,"")</f>
        <v>#REF!</v>
      </c>
      <c r="P3514" t="e">
        <f t="shared" si="437"/>
        <v>#REF!</v>
      </c>
      <c r="Q3514" s="2" t="e">
        <f t="shared" ca="1" si="438"/>
        <v>#REF!</v>
      </c>
      <c r="R3514" t="e">
        <f>IF(NOT(#REF!="Indskrevet"),"",IF(E3514="",FALSE,AND(NOT(#REF!),VALUE(RIGHT(CONCATENATE(YEAR(E3514)),2))=15)))</f>
        <v>#REF!</v>
      </c>
      <c r="S3514" t="e">
        <f t="shared" si="435"/>
        <v>#REF!</v>
      </c>
      <c r="T3514" t="e">
        <f t="shared" si="436"/>
        <v>#REF!</v>
      </c>
      <c r="U3514" s="2" t="e">
        <f t="shared" si="439"/>
        <v>#REF!</v>
      </c>
      <c r="V3514" s="2"/>
    </row>
    <row r="3515" spans="1:22" x14ac:dyDescent="0.25">
      <c r="A3515" t="s">
        <v>2229</v>
      </c>
      <c r="B3515" t="s">
        <v>2230</v>
      </c>
      <c r="C3515">
        <v>119.999999999998</v>
      </c>
      <c r="K3515" t="b">
        <f>LOOKUP(A3515,'[1]UDDATA-1'!B:B,'[1]UDDATA-1'!A:A)&lt;&gt;LOOKUP(A3515,'[1]UDDATA-2'!B:B,'[1]UDDATA-2'!A:A)</f>
        <v>0</v>
      </c>
      <c r="L3515" t="str">
        <f t="shared" si="432"/>
        <v/>
      </c>
      <c r="M3515" t="str">
        <f t="shared" si="433"/>
        <v/>
      </c>
      <c r="N3515" t="str">
        <f t="shared" si="434"/>
        <v/>
      </c>
      <c r="O3515" t="e">
        <f>IF(AND(A3515&lt;&gt;A3514,#REF!&lt;&gt;""),#REF!,"")</f>
        <v>#REF!</v>
      </c>
      <c r="P3515" t="e">
        <f t="shared" si="437"/>
        <v>#REF!</v>
      </c>
      <c r="Q3515" s="2" t="e">
        <f t="shared" ca="1" si="438"/>
        <v>#REF!</v>
      </c>
      <c r="R3515" t="e">
        <f>IF(NOT(#REF!="Indskrevet"),"",IF(E3515="",FALSE,AND(NOT(#REF!),VALUE(RIGHT(CONCATENATE(YEAR(E3515)),2))=15)))</f>
        <v>#REF!</v>
      </c>
      <c r="S3515" t="e">
        <f t="shared" si="435"/>
        <v>#REF!</v>
      </c>
      <c r="T3515" t="e">
        <f t="shared" si="436"/>
        <v>#REF!</v>
      </c>
      <c r="U3515" s="2" t="e">
        <f t="shared" si="439"/>
        <v>#REF!</v>
      </c>
      <c r="V3515" s="2"/>
    </row>
    <row r="3516" spans="1:22" x14ac:dyDescent="0.25">
      <c r="A3516" t="s">
        <v>2231</v>
      </c>
      <c r="B3516" t="s">
        <v>2232</v>
      </c>
      <c r="C3516">
        <v>29.9999999999994</v>
      </c>
      <c r="D3516" t="s">
        <v>5285</v>
      </c>
      <c r="E3516" s="1">
        <v>41646</v>
      </c>
      <c r="F3516" t="s">
        <v>5328</v>
      </c>
      <c r="G3516">
        <v>1</v>
      </c>
      <c r="H3516" t="s">
        <v>5287</v>
      </c>
      <c r="I3516" t="s">
        <v>5324</v>
      </c>
      <c r="J3516" t="s">
        <v>5289</v>
      </c>
      <c r="K3516" t="b">
        <f>LOOKUP(A3516,'[1]UDDATA-1'!B:B,'[1]UDDATA-1'!A:A)&lt;&gt;LOOKUP(A3516,'[1]UDDATA-2'!B:B,'[1]UDDATA-2'!A:A)</f>
        <v>0</v>
      </c>
      <c r="L3516" t="str">
        <f t="shared" si="432"/>
        <v>Lineær algebra</v>
      </c>
      <c r="M3516">
        <f t="shared" si="433"/>
        <v>2</v>
      </c>
      <c r="N3516" t="str">
        <f t="shared" si="434"/>
        <v/>
      </c>
      <c r="O3516" t="e">
        <f>IF(AND(A3516&lt;&gt;A3515,#REF!&lt;&gt;""),#REF!,"")</f>
        <v>#REF!</v>
      </c>
      <c r="P3516" t="e">
        <f t="shared" si="437"/>
        <v>#REF!</v>
      </c>
      <c r="Q3516" s="2" t="e">
        <f t="shared" ca="1" si="438"/>
        <v>#REF!</v>
      </c>
      <c r="R3516" t="e">
        <f>IF(NOT(#REF!="Indskrevet"),"",IF(E3516="",FALSE,AND(NOT(#REF!),VALUE(RIGHT(CONCATENATE(YEAR(E3516)),2))=15)))</f>
        <v>#REF!</v>
      </c>
      <c r="S3516" t="e">
        <f t="shared" si="435"/>
        <v>#REF!</v>
      </c>
      <c r="T3516" t="e">
        <f t="shared" si="436"/>
        <v>#REF!</v>
      </c>
      <c r="U3516" s="2" t="e">
        <f t="shared" si="439"/>
        <v>#REF!</v>
      </c>
      <c r="V3516" s="2"/>
    </row>
    <row r="3517" spans="1:22" x14ac:dyDescent="0.25">
      <c r="A3517" t="s">
        <v>2231</v>
      </c>
      <c r="B3517" t="s">
        <v>2232</v>
      </c>
      <c r="C3517">
        <v>29.9999999999994</v>
      </c>
      <c r="D3517" t="s">
        <v>5318</v>
      </c>
      <c r="E3517" s="1">
        <v>41823</v>
      </c>
      <c r="F3517" t="s">
        <v>5329</v>
      </c>
      <c r="G3517">
        <v>1</v>
      </c>
      <c r="H3517" t="s">
        <v>5287</v>
      </c>
      <c r="I3517" t="s">
        <v>5330</v>
      </c>
      <c r="J3517" t="s">
        <v>5293</v>
      </c>
      <c r="K3517" t="b">
        <f>LOOKUP(A3517,'[1]UDDATA-1'!B:B,'[1]UDDATA-1'!A:A)&lt;&gt;LOOKUP(A3517,'[1]UDDATA-2'!B:B,'[1]UDDATA-2'!A:A)</f>
        <v>0</v>
      </c>
      <c r="L3517" t="str">
        <f t="shared" si="432"/>
        <v>Diskret matematik</v>
      </c>
      <c r="M3517" t="str">
        <f t="shared" si="433"/>
        <v/>
      </c>
      <c r="N3517" t="str">
        <f t="shared" si="434"/>
        <v>U</v>
      </c>
      <c r="O3517" t="e">
        <f>IF(AND(A3517&lt;&gt;A3516,#REF!&lt;&gt;""),#REF!,"")</f>
        <v>#REF!</v>
      </c>
      <c r="P3517" t="e">
        <f t="shared" si="437"/>
        <v>#REF!</v>
      </c>
      <c r="Q3517" s="2" t="e">
        <f t="shared" ca="1" si="438"/>
        <v>#REF!</v>
      </c>
      <c r="R3517" t="e">
        <f>IF(NOT(#REF!="Indskrevet"),"",IF(E3517="",FALSE,AND(NOT(#REF!),VALUE(RIGHT(CONCATENATE(YEAR(E3517)),2))=15)))</f>
        <v>#REF!</v>
      </c>
      <c r="S3517" t="e">
        <f t="shared" si="435"/>
        <v>#REF!</v>
      </c>
      <c r="T3517" t="e">
        <f t="shared" si="436"/>
        <v>#REF!</v>
      </c>
      <c r="U3517" s="2" t="e">
        <f t="shared" si="439"/>
        <v>#REF!</v>
      </c>
      <c r="V3517" s="2"/>
    </row>
    <row r="3518" spans="1:22" x14ac:dyDescent="0.25">
      <c r="A3518" t="s">
        <v>2231</v>
      </c>
      <c r="B3518" t="s">
        <v>2232</v>
      </c>
      <c r="C3518">
        <v>29.9999999999994</v>
      </c>
      <c r="D3518" t="s">
        <v>5318</v>
      </c>
      <c r="E3518" s="1">
        <v>41810</v>
      </c>
      <c r="F3518" t="s">
        <v>5331</v>
      </c>
      <c r="G3518">
        <v>1</v>
      </c>
      <c r="H3518" t="s">
        <v>5287</v>
      </c>
      <c r="I3518" t="s">
        <v>5332</v>
      </c>
      <c r="J3518" t="s">
        <v>5293</v>
      </c>
      <c r="K3518" t="b">
        <f>LOOKUP(A3518,'[1]UDDATA-1'!B:B,'[1]UDDATA-1'!A:A)&lt;&gt;LOOKUP(A3518,'[1]UDDATA-2'!B:B,'[1]UDDATA-2'!A:A)</f>
        <v>0</v>
      </c>
      <c r="L3518" t="str">
        <f t="shared" si="432"/>
        <v>Computerarkitektur</v>
      </c>
      <c r="M3518" t="str">
        <f t="shared" si="433"/>
        <v/>
      </c>
      <c r="N3518" t="str">
        <f t="shared" si="434"/>
        <v>U</v>
      </c>
      <c r="O3518" t="e">
        <f>IF(AND(A3518&lt;&gt;A3517,#REF!&lt;&gt;""),#REF!,"")</f>
        <v>#REF!</v>
      </c>
      <c r="P3518" t="e">
        <f t="shared" si="437"/>
        <v>#REF!</v>
      </c>
      <c r="Q3518" s="2" t="e">
        <f t="shared" ca="1" si="438"/>
        <v>#REF!</v>
      </c>
      <c r="R3518" t="e">
        <f>IF(NOT(#REF!="Indskrevet"),"",IF(E3518="",FALSE,AND(NOT(#REF!),VALUE(RIGHT(CONCATENATE(YEAR(E3518)),2))=15)))</f>
        <v>#REF!</v>
      </c>
      <c r="S3518" t="e">
        <f t="shared" si="435"/>
        <v>#REF!</v>
      </c>
      <c r="T3518" t="e">
        <f t="shared" si="436"/>
        <v>#REF!</v>
      </c>
      <c r="U3518" s="2" t="e">
        <f t="shared" si="439"/>
        <v>#REF!</v>
      </c>
      <c r="V3518" s="2"/>
    </row>
    <row r="3519" spans="1:22" x14ac:dyDescent="0.25">
      <c r="A3519" t="s">
        <v>2231</v>
      </c>
      <c r="B3519" t="s">
        <v>2232</v>
      </c>
      <c r="C3519">
        <v>29.9999999999994</v>
      </c>
      <c r="D3519" t="s">
        <v>5318</v>
      </c>
      <c r="E3519" s="1">
        <v>41814</v>
      </c>
      <c r="F3519" t="s">
        <v>5333</v>
      </c>
      <c r="G3519">
        <v>1</v>
      </c>
      <c r="H3519" t="s">
        <v>5287</v>
      </c>
      <c r="I3519" t="s">
        <v>5334</v>
      </c>
      <c r="J3519" t="s">
        <v>5293</v>
      </c>
      <c r="K3519" t="b">
        <f>LOOKUP(A3519,'[1]UDDATA-1'!B:B,'[1]UDDATA-1'!A:A)&lt;&gt;LOOKUP(A3519,'[1]UDDATA-2'!B:B,'[1]UDDATA-2'!A:A)</f>
        <v>0</v>
      </c>
      <c r="L3519" t="str">
        <f t="shared" si="432"/>
        <v>Objektorienteret programmering</v>
      </c>
      <c r="M3519" t="str">
        <f t="shared" si="433"/>
        <v/>
      </c>
      <c r="N3519" t="str">
        <f t="shared" si="434"/>
        <v>U</v>
      </c>
      <c r="O3519" t="e">
        <f>IF(AND(A3519&lt;&gt;A3518,#REF!&lt;&gt;""),#REF!,"")</f>
        <v>#REF!</v>
      </c>
      <c r="P3519" t="e">
        <f t="shared" si="437"/>
        <v>#REF!</v>
      </c>
      <c r="Q3519" s="2" t="e">
        <f t="shared" ca="1" si="438"/>
        <v>#REF!</v>
      </c>
      <c r="R3519" t="e">
        <f>IF(NOT(#REF!="Indskrevet"),"",IF(E3519="",FALSE,AND(NOT(#REF!),VALUE(RIGHT(CONCATENATE(YEAR(E3519)),2))=15)))</f>
        <v>#REF!</v>
      </c>
      <c r="S3519" t="e">
        <f t="shared" si="435"/>
        <v>#REF!</v>
      </c>
      <c r="T3519" t="e">
        <f t="shared" si="436"/>
        <v>#REF!</v>
      </c>
      <c r="U3519" s="2" t="e">
        <f t="shared" si="439"/>
        <v>#REF!</v>
      </c>
      <c r="V3519" s="2"/>
    </row>
    <row r="3520" spans="1:22" x14ac:dyDescent="0.25">
      <c r="A3520" t="s">
        <v>2233</v>
      </c>
      <c r="B3520" t="s">
        <v>2234</v>
      </c>
      <c r="C3520">
        <v>64.999999999998593</v>
      </c>
      <c r="K3520" t="b">
        <f>LOOKUP(A3520,'[1]UDDATA-1'!B:B,'[1]UDDATA-1'!A:A)&lt;&gt;LOOKUP(A3520,'[1]UDDATA-2'!B:B,'[1]UDDATA-2'!A:A)</f>
        <v>0</v>
      </c>
      <c r="L3520" t="str">
        <f t="shared" si="432"/>
        <v/>
      </c>
      <c r="M3520" t="str">
        <f t="shared" si="433"/>
        <v/>
      </c>
      <c r="N3520" t="str">
        <f t="shared" si="434"/>
        <v/>
      </c>
      <c r="O3520" t="e">
        <f>IF(AND(A3520&lt;&gt;A3519,#REF!&lt;&gt;""),#REF!,"")</f>
        <v>#REF!</v>
      </c>
      <c r="P3520" t="e">
        <f t="shared" si="437"/>
        <v>#REF!</v>
      </c>
      <c r="Q3520" s="2" t="e">
        <f t="shared" ca="1" si="438"/>
        <v>#REF!</v>
      </c>
      <c r="R3520" t="e">
        <f>IF(NOT(#REF!="Indskrevet"),"",IF(E3520="",FALSE,AND(NOT(#REF!),VALUE(RIGHT(CONCATENATE(YEAR(E3520)),2))=15)))</f>
        <v>#REF!</v>
      </c>
      <c r="S3520" t="e">
        <f t="shared" si="435"/>
        <v>#REF!</v>
      </c>
      <c r="T3520" t="e">
        <f t="shared" si="436"/>
        <v>#REF!</v>
      </c>
      <c r="U3520" s="2" t="e">
        <f t="shared" si="439"/>
        <v>#REF!</v>
      </c>
      <c r="V3520" s="2"/>
    </row>
    <row r="3521" spans="1:22" x14ac:dyDescent="0.25">
      <c r="A3521" t="s">
        <v>2235</v>
      </c>
      <c r="B3521" t="s">
        <v>2236</v>
      </c>
      <c r="C3521">
        <v>119.999999999998</v>
      </c>
      <c r="D3521" t="s">
        <v>5285</v>
      </c>
      <c r="E3521" s="1">
        <v>41676</v>
      </c>
      <c r="F3521" t="s">
        <v>5308</v>
      </c>
      <c r="G3521">
        <v>1</v>
      </c>
      <c r="H3521" t="s">
        <v>5287</v>
      </c>
      <c r="I3521" t="s">
        <v>5288</v>
      </c>
      <c r="J3521" t="s">
        <v>5289</v>
      </c>
      <c r="K3521" t="b">
        <f>LOOKUP(A3521,'[1]UDDATA-1'!B:B,'[1]UDDATA-1'!A:A)&lt;&gt;LOOKUP(A3521,'[1]UDDATA-2'!B:B,'[1]UDDATA-2'!A:A)</f>
        <v>0</v>
      </c>
      <c r="L3521" t="str">
        <f t="shared" si="432"/>
        <v>Grundlæggende programmering</v>
      </c>
      <c r="M3521">
        <f t="shared" si="433"/>
        <v>2</v>
      </c>
      <c r="N3521" t="str">
        <f t="shared" si="434"/>
        <v/>
      </c>
      <c r="O3521" t="e">
        <f>IF(AND(A3521&lt;&gt;A3520,#REF!&lt;&gt;""),#REF!,"")</f>
        <v>#REF!</v>
      </c>
      <c r="P3521" t="e">
        <f t="shared" si="437"/>
        <v>#REF!</v>
      </c>
      <c r="Q3521" s="2" t="e">
        <f t="shared" ca="1" si="438"/>
        <v>#REF!</v>
      </c>
      <c r="R3521" t="e">
        <f>IF(NOT(#REF!="Indskrevet"),"",IF(E3521="",FALSE,AND(NOT(#REF!),VALUE(RIGHT(CONCATENATE(YEAR(E3521)),2))=15)))</f>
        <v>#REF!</v>
      </c>
      <c r="S3521" t="e">
        <f t="shared" si="435"/>
        <v>#REF!</v>
      </c>
      <c r="T3521" t="e">
        <f t="shared" si="436"/>
        <v>#REF!</v>
      </c>
      <c r="U3521" s="2" t="e">
        <f t="shared" si="439"/>
        <v>#REF!</v>
      </c>
      <c r="V3521" s="2"/>
    </row>
    <row r="3522" spans="1:22" x14ac:dyDescent="0.25">
      <c r="A3522" t="s">
        <v>2235</v>
      </c>
      <c r="B3522" t="s">
        <v>2236</v>
      </c>
      <c r="C3522">
        <v>119.999999999998</v>
      </c>
      <c r="D3522" t="s">
        <v>5290</v>
      </c>
      <c r="E3522" s="1">
        <v>41815</v>
      </c>
      <c r="F3522" t="s">
        <v>5309</v>
      </c>
      <c r="G3522">
        <v>1</v>
      </c>
      <c r="H3522" t="s">
        <v>5287</v>
      </c>
      <c r="I3522" t="s">
        <v>5292</v>
      </c>
      <c r="J3522" t="s">
        <v>5293</v>
      </c>
      <c r="K3522" t="b">
        <f>LOOKUP(A3522,'[1]UDDATA-1'!B:B,'[1]UDDATA-1'!A:A)&lt;&gt;LOOKUP(A3522,'[1]UDDATA-2'!B:B,'[1]UDDATA-2'!A:A)</f>
        <v>0</v>
      </c>
      <c r="L3522" t="str">
        <f t="shared" ref="L3522:L3585" si="440">IF(AND(I3522&lt;&gt;"",I3522&lt;&gt;I3521),I3522,"")</f>
        <v>Matematik til multimedie-applikationer</v>
      </c>
      <c r="M3522">
        <f t="shared" ref="M3522:M3585" si="441">IF(AND(L3522&lt;&gt;"",ISNUMBER(VALUE(D3522))),VALUE(D3522),"")</f>
        <v>10</v>
      </c>
      <c r="N3522" t="str">
        <f t="shared" ref="N3522:N3585" si="442">IF(L3522="","",IF(M3522="",D3522,""))</f>
        <v/>
      </c>
      <c r="O3522" t="e">
        <f>IF(AND(A3522&lt;&gt;A3521,#REF!&lt;&gt;""),#REF!,"")</f>
        <v>#REF!</v>
      </c>
      <c r="P3522" t="e">
        <f t="shared" si="437"/>
        <v>#REF!</v>
      </c>
      <c r="Q3522" s="2" t="e">
        <f t="shared" ca="1" si="438"/>
        <v>#REF!</v>
      </c>
      <c r="R3522" t="e">
        <f>IF(NOT(#REF!="Indskrevet"),"",IF(E3522="",FALSE,AND(NOT(#REF!),VALUE(RIGHT(CONCATENATE(YEAR(E3522)),2))=15)))</f>
        <v>#REF!</v>
      </c>
      <c r="S3522" t="e">
        <f t="shared" ref="S3522:S3585" si="443">IF(R3522="","",IF(A3522=A3521,S3521,NOT(OR(R3522,AND(A3523=A3522,R3523),AND(A3524=A3522,R3524),AND(A3525=A3522,R3525),AND(A3526=A3522,R3526),AND(A3527=A3522,R3527),AND(A3528=A3522,R3528),AND(A3529=A3522,R3529),AND(A3530=A3522,R3530),AND(A3531=A3522,R3531),AND(A3532=A3522,R3532)))))</f>
        <v>#REF!</v>
      </c>
      <c r="T3522" t="e">
        <f t="shared" ref="T3522:T3585" si="444">IF(U3522="","",O3522)</f>
        <v>#REF!</v>
      </c>
      <c r="U3522" s="2" t="e">
        <f t="shared" si="439"/>
        <v>#REF!</v>
      </c>
      <c r="V3522" s="2"/>
    </row>
    <row r="3523" spans="1:22" x14ac:dyDescent="0.25">
      <c r="A3523" t="s">
        <v>2235</v>
      </c>
      <c r="B3523" t="s">
        <v>2236</v>
      </c>
      <c r="C3523">
        <v>119.999999999998</v>
      </c>
      <c r="D3523" t="s">
        <v>5317</v>
      </c>
      <c r="E3523" s="1">
        <v>41824</v>
      </c>
      <c r="F3523" t="s">
        <v>5310</v>
      </c>
      <c r="G3523">
        <v>1</v>
      </c>
      <c r="H3523" t="s">
        <v>5287</v>
      </c>
      <c r="I3523" t="s">
        <v>5295</v>
      </c>
      <c r="J3523" t="s">
        <v>5293</v>
      </c>
      <c r="K3523" t="b">
        <f>LOOKUP(A3523,'[1]UDDATA-1'!B:B,'[1]UDDATA-1'!A:A)&lt;&gt;LOOKUP(A3523,'[1]UDDATA-2'!B:B,'[1]UDDATA-2'!A:A)</f>
        <v>0</v>
      </c>
      <c r="L3523" t="str">
        <f t="shared" si="440"/>
        <v>Fysisk interface design</v>
      </c>
      <c r="M3523">
        <f t="shared" si="441"/>
        <v>4</v>
      </c>
      <c r="N3523" t="str">
        <f t="shared" si="442"/>
        <v/>
      </c>
      <c r="O3523" t="e">
        <f>IF(AND(A3523&lt;&gt;A3522,#REF!&lt;&gt;""),#REF!,"")</f>
        <v>#REF!</v>
      </c>
      <c r="P3523" t="e">
        <f t="shared" ref="P3523:P3586" si="445">IF(O3523="","",IF(M3523="",0,IF(O3524&lt;&gt;"",1,IF(AND(O3524="",O3525&lt;&gt;""),2,IF(AND(O3524="",O3525="",O3526&lt;&gt;""),3,IF(AND(O3524="",O3525="",O3526="",O3527&lt;&gt;""),4,IF(AND(O3524="",O3525="",O3526="",O3527="",O3528&lt;&gt;""),5,IF(AND(O3524="",O3525="",O3526="",O3527="",O3528="",O3529&lt;&gt;""),6,IF(AND(O3524="",O3525="",O3526="",O3527="",O3528="",O3529="",O3530&lt;&gt;""),7,IF(AND(O3524="",O3525="",O3526="",O3527="",O3528="",O3529="",O3530="",O3531&lt;&gt;""),8,IF(AND(O3524="",O3525="",O3526="",O3527="",O3528="",O3529="",O3530="",O3531="",O3532&lt;&gt;""),9,IF(AND(O3524="",O3525="",O3526="",O3527="",O3528="",O3529="",O3530="",O3531="",O3532="",O3533&lt;&gt;""),10,IF(AND(O3524="",O3525="",O3526="",O3527="",O3528="",O3529="",O3530="",O3531="",O3532="",O3533="",O3534&lt;&gt;""),11,IF(AND(O3524="",O3525="",O3526="",O3527="",O3528="",O3529="",O3530="",O3531="",O3532="",O3533="",O3534="",O3535&lt;&gt;""),12,IF(AND(O3524="",O3525="",O3526="",O3527="",O3528="",O3529="",O3530="",O3531="",O3532="",O3533="",O3534="",O3535="",O3536&lt;&gt;""),13,IF(AND(O3524="",O3525="",O3526="",O3527="",O3528="",O3529="",O3530="",O3531="",O3532="",O3533="",O3534="",O3535="",O3536="",O3537&lt;&gt;""),14,IF(AND(O3524="",O3525="",O3526="",O3527="",O3528="",O3529="",O3530="",O3531="",O3532="",O3533="",O3534="",O3535="",O3536="",O3537="",O3538&lt;&gt;""),15)))))))))))))))))</f>
        <v>#REF!</v>
      </c>
      <c r="Q3523" s="2" t="e">
        <f t="shared" ref="Q3523:Q3586" ca="1" si="446">IF(OR(P3523="",P3523=0),"",AVERAGE(INDIRECT(CONCATENATE("AU",ROW(),":AU",ROW()+P3523))))</f>
        <v>#REF!</v>
      </c>
      <c r="R3523" t="e">
        <f>IF(NOT(#REF!="Indskrevet"),"",IF(E3523="",FALSE,AND(NOT(#REF!),VALUE(RIGHT(CONCATENATE(YEAR(E3523)),2))=15)))</f>
        <v>#REF!</v>
      </c>
      <c r="S3523" t="e">
        <f t="shared" si="443"/>
        <v>#REF!</v>
      </c>
      <c r="T3523" t="e">
        <f t="shared" si="444"/>
        <v>#REF!</v>
      </c>
      <c r="U3523" s="2" t="e">
        <f t="shared" si="439"/>
        <v>#REF!</v>
      </c>
      <c r="V3523" s="2"/>
    </row>
    <row r="3524" spans="1:22" x14ac:dyDescent="0.25">
      <c r="A3524" t="s">
        <v>2235</v>
      </c>
      <c r="B3524" t="s">
        <v>2236</v>
      </c>
      <c r="C3524">
        <v>119.999999999998</v>
      </c>
      <c r="D3524" t="s">
        <v>5317</v>
      </c>
      <c r="E3524" s="1">
        <v>42032</v>
      </c>
      <c r="F3524" t="s">
        <v>5311</v>
      </c>
      <c r="G3524">
        <v>1</v>
      </c>
      <c r="H3524" t="s">
        <v>5287</v>
      </c>
      <c r="I3524" t="s">
        <v>5298</v>
      </c>
      <c r="J3524" t="s">
        <v>5299</v>
      </c>
      <c r="K3524" t="b">
        <f>LOOKUP(A3524,'[1]UDDATA-1'!B:B,'[1]UDDATA-1'!A:A)&lt;&gt;LOOKUP(A3524,'[1]UDDATA-2'!B:B,'[1]UDDATA-2'!A:A)</f>
        <v>0</v>
      </c>
      <c r="L3524" t="str">
        <f t="shared" si="440"/>
        <v>Proceduremæssig programmering</v>
      </c>
      <c r="M3524">
        <f t="shared" si="441"/>
        <v>4</v>
      </c>
      <c r="N3524" t="str">
        <f t="shared" si="442"/>
        <v/>
      </c>
      <c r="O3524" t="e">
        <f>IF(AND(A3524&lt;&gt;A3523,#REF!&lt;&gt;""),#REF!,"")</f>
        <v>#REF!</v>
      </c>
      <c r="P3524" t="e">
        <f t="shared" si="445"/>
        <v>#REF!</v>
      </c>
      <c r="Q3524" s="2" t="e">
        <f t="shared" ca="1" si="446"/>
        <v>#REF!</v>
      </c>
      <c r="R3524" t="e">
        <f>IF(NOT(#REF!="Indskrevet"),"",IF(E3524="",FALSE,AND(NOT(#REF!),VALUE(RIGHT(CONCATENATE(YEAR(E3524)),2))=15)))</f>
        <v>#REF!</v>
      </c>
      <c r="S3524" t="e">
        <f t="shared" si="443"/>
        <v>#REF!</v>
      </c>
      <c r="T3524" t="e">
        <f t="shared" si="444"/>
        <v>#REF!</v>
      </c>
      <c r="U3524" s="2" t="e">
        <f t="shared" ref="U3524:U3587" si="447">IF(OR(P3524="",P3524&lt;3),"",Q3524)</f>
        <v>#REF!</v>
      </c>
      <c r="V3524" s="2"/>
    </row>
    <row r="3525" spans="1:22" x14ac:dyDescent="0.25">
      <c r="A3525" t="s">
        <v>2235</v>
      </c>
      <c r="B3525" t="s">
        <v>2236</v>
      </c>
      <c r="C3525">
        <v>119.999999999998</v>
      </c>
      <c r="D3525" t="s">
        <v>5317</v>
      </c>
      <c r="E3525" s="1">
        <v>42166</v>
      </c>
      <c r="F3525" t="s">
        <v>5312</v>
      </c>
      <c r="G3525">
        <v>1</v>
      </c>
      <c r="H3525" t="s">
        <v>5287</v>
      </c>
      <c r="I3525" t="s">
        <v>5302</v>
      </c>
      <c r="J3525" t="s">
        <v>5303</v>
      </c>
      <c r="K3525" t="b">
        <f>LOOKUP(A3525,'[1]UDDATA-1'!B:B,'[1]UDDATA-1'!A:A)&lt;&gt;LOOKUP(A3525,'[1]UDDATA-2'!B:B,'[1]UDDATA-2'!A:A)</f>
        <v>0</v>
      </c>
      <c r="L3525" t="str">
        <f t="shared" si="440"/>
        <v>Lyd- og musikbehandling</v>
      </c>
      <c r="M3525">
        <f t="shared" si="441"/>
        <v>4</v>
      </c>
      <c r="N3525" t="str">
        <f t="shared" si="442"/>
        <v/>
      </c>
      <c r="O3525" t="e">
        <f>IF(AND(A3525&lt;&gt;A3524,#REF!&lt;&gt;""),#REF!,"")</f>
        <v>#REF!</v>
      </c>
      <c r="P3525" t="e">
        <f t="shared" si="445"/>
        <v>#REF!</v>
      </c>
      <c r="Q3525" s="2" t="e">
        <f t="shared" ca="1" si="446"/>
        <v>#REF!</v>
      </c>
      <c r="R3525" t="e">
        <f>IF(NOT(#REF!="Indskrevet"),"",IF(E3525="",FALSE,AND(NOT(#REF!),VALUE(RIGHT(CONCATENATE(YEAR(E3525)),2))=15)))</f>
        <v>#REF!</v>
      </c>
      <c r="S3525" t="e">
        <f t="shared" si="443"/>
        <v>#REF!</v>
      </c>
      <c r="T3525" t="e">
        <f t="shared" si="444"/>
        <v>#REF!</v>
      </c>
      <c r="U3525" s="2" t="e">
        <f t="shared" si="447"/>
        <v>#REF!</v>
      </c>
      <c r="V3525" s="2"/>
    </row>
    <row r="3526" spans="1:22" x14ac:dyDescent="0.25">
      <c r="A3526" t="s">
        <v>2235</v>
      </c>
      <c r="B3526" t="s">
        <v>2236</v>
      </c>
      <c r="C3526">
        <v>119.999999999998</v>
      </c>
      <c r="D3526" t="s">
        <v>5285</v>
      </c>
      <c r="E3526" s="1">
        <v>42186</v>
      </c>
      <c r="F3526" t="s">
        <v>5314</v>
      </c>
      <c r="G3526">
        <v>1</v>
      </c>
      <c r="H3526" t="s">
        <v>5287</v>
      </c>
      <c r="I3526" t="s">
        <v>5305</v>
      </c>
      <c r="J3526" t="s">
        <v>5303</v>
      </c>
      <c r="K3526" t="b">
        <f>LOOKUP(A3526,'[1]UDDATA-1'!B:B,'[1]UDDATA-1'!A:A)&lt;&gt;LOOKUP(A3526,'[1]UDDATA-2'!B:B,'[1]UDDATA-2'!A:A)</f>
        <v>0</v>
      </c>
      <c r="L3526" t="str">
        <f t="shared" si="440"/>
        <v>Objektorienteret Software Engineering</v>
      </c>
      <c r="M3526">
        <f t="shared" si="441"/>
        <v>2</v>
      </c>
      <c r="N3526" t="str">
        <f t="shared" si="442"/>
        <v/>
      </c>
      <c r="O3526" t="e">
        <f>IF(AND(A3526&lt;&gt;A3525,#REF!&lt;&gt;""),#REF!,"")</f>
        <v>#REF!</v>
      </c>
      <c r="P3526" t="e">
        <f t="shared" si="445"/>
        <v>#REF!</v>
      </c>
      <c r="Q3526" s="2" t="e">
        <f t="shared" ca="1" si="446"/>
        <v>#REF!</v>
      </c>
      <c r="R3526" t="e">
        <f>IF(NOT(#REF!="Indskrevet"),"",IF(E3526="",FALSE,AND(NOT(#REF!),VALUE(RIGHT(CONCATENATE(YEAR(E3526)),2))=15)))</f>
        <v>#REF!</v>
      </c>
      <c r="S3526" t="e">
        <f t="shared" si="443"/>
        <v>#REF!</v>
      </c>
      <c r="T3526" t="e">
        <f t="shared" si="444"/>
        <v>#REF!</v>
      </c>
      <c r="U3526" s="2" t="e">
        <f t="shared" si="447"/>
        <v>#REF!</v>
      </c>
      <c r="V3526" s="2"/>
    </row>
    <row r="3527" spans="1:22" x14ac:dyDescent="0.25">
      <c r="A3527" t="s">
        <v>2238</v>
      </c>
      <c r="B3527" t="s">
        <v>2239</v>
      </c>
      <c r="C3527">
        <v>119.999999999998</v>
      </c>
      <c r="D3527" t="s">
        <v>5296</v>
      </c>
      <c r="E3527" s="1">
        <v>41646</v>
      </c>
      <c r="F3527" t="s">
        <v>5328</v>
      </c>
      <c r="G3527">
        <v>1</v>
      </c>
      <c r="H3527" t="s">
        <v>5287</v>
      </c>
      <c r="I3527" t="s">
        <v>5324</v>
      </c>
      <c r="J3527" t="s">
        <v>5289</v>
      </c>
      <c r="K3527" t="b">
        <f>LOOKUP(A3527,'[1]UDDATA-1'!B:B,'[1]UDDATA-1'!A:A)&lt;&gt;LOOKUP(A3527,'[1]UDDATA-2'!B:B,'[1]UDDATA-2'!A:A)</f>
        <v>0</v>
      </c>
      <c r="L3527" t="str">
        <f t="shared" si="440"/>
        <v>Lineær algebra</v>
      </c>
      <c r="M3527">
        <f t="shared" si="441"/>
        <v>7</v>
      </c>
      <c r="N3527" t="str">
        <f t="shared" si="442"/>
        <v/>
      </c>
      <c r="O3527" t="e">
        <f>IF(AND(A3527&lt;&gt;A3526,#REF!&lt;&gt;""),#REF!,"")</f>
        <v>#REF!</v>
      </c>
      <c r="P3527" t="e">
        <f t="shared" si="445"/>
        <v>#REF!</v>
      </c>
      <c r="Q3527" s="2" t="e">
        <f t="shared" ca="1" si="446"/>
        <v>#REF!</v>
      </c>
      <c r="R3527" t="e">
        <f>IF(NOT(#REF!="Indskrevet"),"",IF(E3527="",FALSE,AND(NOT(#REF!),VALUE(RIGHT(CONCATENATE(YEAR(E3527)),2))=15)))</f>
        <v>#REF!</v>
      </c>
      <c r="S3527" t="e">
        <f t="shared" si="443"/>
        <v>#REF!</v>
      </c>
      <c r="T3527" t="e">
        <f t="shared" si="444"/>
        <v>#REF!</v>
      </c>
      <c r="U3527" s="2" t="e">
        <f t="shared" si="447"/>
        <v>#REF!</v>
      </c>
      <c r="V3527" s="2"/>
    </row>
    <row r="3528" spans="1:22" x14ac:dyDescent="0.25">
      <c r="A3528" t="s">
        <v>2238</v>
      </c>
      <c r="B3528" t="s">
        <v>2239</v>
      </c>
      <c r="C3528">
        <v>119.999999999998</v>
      </c>
      <c r="D3528" t="s">
        <v>5296</v>
      </c>
      <c r="E3528" s="1">
        <v>41823</v>
      </c>
      <c r="F3528" t="s">
        <v>5329</v>
      </c>
      <c r="G3528">
        <v>1</v>
      </c>
      <c r="H3528" t="s">
        <v>5287</v>
      </c>
      <c r="I3528" t="s">
        <v>5330</v>
      </c>
      <c r="J3528" t="s">
        <v>5293</v>
      </c>
      <c r="K3528" t="b">
        <f>LOOKUP(A3528,'[1]UDDATA-1'!B:B,'[1]UDDATA-1'!A:A)&lt;&gt;LOOKUP(A3528,'[1]UDDATA-2'!B:B,'[1]UDDATA-2'!A:A)</f>
        <v>0</v>
      </c>
      <c r="L3528" t="str">
        <f t="shared" si="440"/>
        <v>Diskret matematik</v>
      </c>
      <c r="M3528">
        <f t="shared" si="441"/>
        <v>7</v>
      </c>
      <c r="N3528" t="str">
        <f t="shared" si="442"/>
        <v/>
      </c>
      <c r="O3528" t="e">
        <f>IF(AND(A3528&lt;&gt;A3527,#REF!&lt;&gt;""),#REF!,"")</f>
        <v>#REF!</v>
      </c>
      <c r="P3528" t="e">
        <f t="shared" si="445"/>
        <v>#REF!</v>
      </c>
      <c r="Q3528" s="2" t="e">
        <f t="shared" ca="1" si="446"/>
        <v>#REF!</v>
      </c>
      <c r="R3528" t="e">
        <f>IF(NOT(#REF!="Indskrevet"),"",IF(E3528="",FALSE,AND(NOT(#REF!),VALUE(RIGHT(CONCATENATE(YEAR(E3528)),2))=15)))</f>
        <v>#REF!</v>
      </c>
      <c r="S3528" t="e">
        <f t="shared" si="443"/>
        <v>#REF!</v>
      </c>
      <c r="T3528" t="e">
        <f t="shared" si="444"/>
        <v>#REF!</v>
      </c>
      <c r="U3528" s="2" t="e">
        <f t="shared" si="447"/>
        <v>#REF!</v>
      </c>
      <c r="V3528" s="2"/>
    </row>
    <row r="3529" spans="1:22" x14ac:dyDescent="0.25">
      <c r="A3529" t="s">
        <v>2238</v>
      </c>
      <c r="B3529" t="s">
        <v>2239</v>
      </c>
      <c r="C3529">
        <v>119.999999999998</v>
      </c>
      <c r="D3529" t="s">
        <v>5290</v>
      </c>
      <c r="E3529" s="1">
        <v>41810</v>
      </c>
      <c r="F3529" t="s">
        <v>5331</v>
      </c>
      <c r="G3529">
        <v>1</v>
      </c>
      <c r="H3529" t="s">
        <v>5287</v>
      </c>
      <c r="I3529" t="s">
        <v>5332</v>
      </c>
      <c r="J3529" t="s">
        <v>5293</v>
      </c>
      <c r="K3529" t="b">
        <f>LOOKUP(A3529,'[1]UDDATA-1'!B:B,'[1]UDDATA-1'!A:A)&lt;&gt;LOOKUP(A3529,'[1]UDDATA-2'!B:B,'[1]UDDATA-2'!A:A)</f>
        <v>0</v>
      </c>
      <c r="L3529" t="str">
        <f t="shared" si="440"/>
        <v>Computerarkitektur</v>
      </c>
      <c r="M3529">
        <f t="shared" si="441"/>
        <v>10</v>
      </c>
      <c r="N3529" t="str">
        <f t="shared" si="442"/>
        <v/>
      </c>
      <c r="O3529" t="e">
        <f>IF(AND(A3529&lt;&gt;A3528,#REF!&lt;&gt;""),#REF!,"")</f>
        <v>#REF!</v>
      </c>
      <c r="P3529" t="e">
        <f t="shared" si="445"/>
        <v>#REF!</v>
      </c>
      <c r="Q3529" s="2" t="e">
        <f t="shared" ca="1" si="446"/>
        <v>#REF!</v>
      </c>
      <c r="R3529" t="e">
        <f>IF(NOT(#REF!="Indskrevet"),"",IF(E3529="",FALSE,AND(NOT(#REF!),VALUE(RIGHT(CONCATENATE(YEAR(E3529)),2))=15)))</f>
        <v>#REF!</v>
      </c>
      <c r="S3529" t="e">
        <f t="shared" si="443"/>
        <v>#REF!</v>
      </c>
      <c r="T3529" t="e">
        <f t="shared" si="444"/>
        <v>#REF!</v>
      </c>
      <c r="U3529" s="2" t="e">
        <f t="shared" si="447"/>
        <v>#REF!</v>
      </c>
      <c r="V3529" s="2"/>
    </row>
    <row r="3530" spans="1:22" x14ac:dyDescent="0.25">
      <c r="A3530" t="s">
        <v>2238</v>
      </c>
      <c r="B3530" t="s">
        <v>2239</v>
      </c>
      <c r="C3530">
        <v>119.999999999998</v>
      </c>
      <c r="D3530" t="s">
        <v>5317</v>
      </c>
      <c r="E3530" s="1">
        <v>41814</v>
      </c>
      <c r="F3530" t="s">
        <v>5333</v>
      </c>
      <c r="G3530">
        <v>1</v>
      </c>
      <c r="H3530" t="s">
        <v>5287</v>
      </c>
      <c r="I3530" t="s">
        <v>5334</v>
      </c>
      <c r="J3530" t="s">
        <v>5293</v>
      </c>
      <c r="K3530" t="b">
        <f>LOOKUP(A3530,'[1]UDDATA-1'!B:B,'[1]UDDATA-1'!A:A)&lt;&gt;LOOKUP(A3530,'[1]UDDATA-2'!B:B,'[1]UDDATA-2'!A:A)</f>
        <v>0</v>
      </c>
      <c r="L3530" t="str">
        <f t="shared" si="440"/>
        <v>Objektorienteret programmering</v>
      </c>
      <c r="M3530">
        <f t="shared" si="441"/>
        <v>4</v>
      </c>
      <c r="N3530" t="str">
        <f t="shared" si="442"/>
        <v/>
      </c>
      <c r="O3530" t="e">
        <f>IF(AND(A3530&lt;&gt;A3529,#REF!&lt;&gt;""),#REF!,"")</f>
        <v>#REF!</v>
      </c>
      <c r="P3530" t="e">
        <f t="shared" si="445"/>
        <v>#REF!</v>
      </c>
      <c r="Q3530" s="2" t="e">
        <f t="shared" ca="1" si="446"/>
        <v>#REF!</v>
      </c>
      <c r="R3530" t="e">
        <f>IF(NOT(#REF!="Indskrevet"),"",IF(E3530="",FALSE,AND(NOT(#REF!),VALUE(RIGHT(CONCATENATE(YEAR(E3530)),2))=15)))</f>
        <v>#REF!</v>
      </c>
      <c r="S3530" t="e">
        <f t="shared" si="443"/>
        <v>#REF!</v>
      </c>
      <c r="T3530" t="e">
        <f t="shared" si="444"/>
        <v>#REF!</v>
      </c>
      <c r="U3530" s="2" t="e">
        <f t="shared" si="447"/>
        <v>#REF!</v>
      </c>
      <c r="V3530" s="2"/>
    </row>
    <row r="3531" spans="1:22" x14ac:dyDescent="0.25">
      <c r="A3531" t="s">
        <v>2238</v>
      </c>
      <c r="B3531" t="s">
        <v>2239</v>
      </c>
      <c r="C3531">
        <v>119.999999999998</v>
      </c>
      <c r="D3531" t="s">
        <v>5290</v>
      </c>
      <c r="E3531" s="1">
        <v>42031</v>
      </c>
      <c r="F3531" t="s">
        <v>5339</v>
      </c>
      <c r="G3531">
        <v>1</v>
      </c>
      <c r="H3531" t="s">
        <v>5287</v>
      </c>
      <c r="I3531" t="s">
        <v>5340</v>
      </c>
      <c r="J3531" t="s">
        <v>5299</v>
      </c>
      <c r="K3531" t="b">
        <f>LOOKUP(A3531,'[1]UDDATA-1'!B:B,'[1]UDDATA-1'!A:A)&lt;&gt;LOOKUP(A3531,'[1]UDDATA-2'!B:B,'[1]UDDATA-2'!A:A)</f>
        <v>0</v>
      </c>
      <c r="L3531" t="str">
        <f t="shared" si="440"/>
        <v>Algoritmik og datastrukturer</v>
      </c>
      <c r="M3531">
        <f t="shared" si="441"/>
        <v>10</v>
      </c>
      <c r="N3531" t="str">
        <f t="shared" si="442"/>
        <v/>
      </c>
      <c r="O3531" t="e">
        <f>IF(AND(A3531&lt;&gt;A3530,#REF!&lt;&gt;""),#REF!,"")</f>
        <v>#REF!</v>
      </c>
      <c r="P3531" t="e">
        <f t="shared" si="445"/>
        <v>#REF!</v>
      </c>
      <c r="Q3531" s="2" t="e">
        <f t="shared" ca="1" si="446"/>
        <v>#REF!</v>
      </c>
      <c r="R3531" t="e">
        <f>IF(NOT(#REF!="Indskrevet"),"",IF(E3531="",FALSE,AND(NOT(#REF!),VALUE(RIGHT(CONCATENATE(YEAR(E3531)),2))=15)))</f>
        <v>#REF!</v>
      </c>
      <c r="S3531" t="e">
        <f t="shared" si="443"/>
        <v>#REF!</v>
      </c>
      <c r="T3531" t="e">
        <f t="shared" si="444"/>
        <v>#REF!</v>
      </c>
      <c r="U3531" s="2" t="e">
        <f t="shared" si="447"/>
        <v>#REF!</v>
      </c>
      <c r="V3531" s="2"/>
    </row>
    <row r="3532" spans="1:22" x14ac:dyDescent="0.25">
      <c r="A3532" t="s">
        <v>2238</v>
      </c>
      <c r="B3532" t="s">
        <v>2239</v>
      </c>
      <c r="C3532">
        <v>119.999999999998</v>
      </c>
      <c r="D3532" t="s">
        <v>5300</v>
      </c>
      <c r="E3532" s="1">
        <v>42172</v>
      </c>
      <c r="F3532" t="s">
        <v>5341</v>
      </c>
      <c r="G3532">
        <v>1</v>
      </c>
      <c r="H3532" t="s">
        <v>5287</v>
      </c>
      <c r="I3532" t="s">
        <v>5342</v>
      </c>
      <c r="J3532" t="s">
        <v>5303</v>
      </c>
      <c r="K3532" t="b">
        <f>LOOKUP(A3532,'[1]UDDATA-1'!B:B,'[1]UDDATA-1'!A:A)&lt;&gt;LOOKUP(A3532,'[1]UDDATA-2'!B:B,'[1]UDDATA-2'!A:A)</f>
        <v>0</v>
      </c>
      <c r="L3532" t="str">
        <f t="shared" si="440"/>
        <v>Syntaks og semantik</v>
      </c>
      <c r="M3532">
        <f t="shared" si="441"/>
        <v>12</v>
      </c>
      <c r="N3532" t="str">
        <f t="shared" si="442"/>
        <v/>
      </c>
      <c r="O3532" t="e">
        <f>IF(AND(A3532&lt;&gt;A3531,#REF!&lt;&gt;""),#REF!,"")</f>
        <v>#REF!</v>
      </c>
      <c r="P3532" t="e">
        <f t="shared" si="445"/>
        <v>#REF!</v>
      </c>
      <c r="Q3532" s="2" t="e">
        <f t="shared" ca="1" si="446"/>
        <v>#REF!</v>
      </c>
      <c r="R3532" t="e">
        <f>IF(NOT(#REF!="Indskrevet"),"",IF(E3532="",FALSE,AND(NOT(#REF!),VALUE(RIGHT(CONCATENATE(YEAR(E3532)),2))=15)))</f>
        <v>#REF!</v>
      </c>
      <c r="S3532" t="e">
        <f t="shared" si="443"/>
        <v>#REF!</v>
      </c>
      <c r="T3532" t="e">
        <f t="shared" si="444"/>
        <v>#REF!</v>
      </c>
      <c r="U3532" s="2" t="e">
        <f t="shared" si="447"/>
        <v>#REF!</v>
      </c>
      <c r="V3532" s="2"/>
    </row>
    <row r="3533" spans="1:22" x14ac:dyDescent="0.25">
      <c r="A3533" t="s">
        <v>2240</v>
      </c>
      <c r="B3533" t="s">
        <v>2241</v>
      </c>
      <c r="C3533">
        <v>4.9999999999998002</v>
      </c>
      <c r="D3533" t="s">
        <v>5318</v>
      </c>
      <c r="E3533" s="1">
        <v>41316</v>
      </c>
      <c r="F3533" t="s">
        <v>5308</v>
      </c>
      <c r="G3533">
        <v>1</v>
      </c>
      <c r="H3533" t="s">
        <v>5287</v>
      </c>
      <c r="I3533" t="s">
        <v>5288</v>
      </c>
      <c r="J3533" t="s">
        <v>5289</v>
      </c>
      <c r="K3533" t="b">
        <f>LOOKUP(A3533,'[1]UDDATA-1'!B:B,'[1]UDDATA-1'!A:A)&lt;&gt;LOOKUP(A3533,'[1]UDDATA-2'!B:B,'[1]UDDATA-2'!A:A)</f>
        <v>0</v>
      </c>
      <c r="L3533" t="str">
        <f t="shared" si="440"/>
        <v>Grundlæggende programmering</v>
      </c>
      <c r="M3533" t="str">
        <f t="shared" si="441"/>
        <v/>
      </c>
      <c r="N3533" t="str">
        <f t="shared" si="442"/>
        <v>U</v>
      </c>
      <c r="O3533" t="e">
        <f>IF(AND(A3533&lt;&gt;A3532,#REF!&lt;&gt;""),#REF!,"")</f>
        <v>#REF!</v>
      </c>
      <c r="P3533" t="e">
        <f t="shared" si="445"/>
        <v>#REF!</v>
      </c>
      <c r="Q3533" s="2" t="e">
        <f t="shared" ca="1" si="446"/>
        <v>#REF!</v>
      </c>
      <c r="R3533" t="e">
        <f>IF(NOT(#REF!="Indskrevet"),"",IF(E3533="",FALSE,AND(NOT(#REF!),VALUE(RIGHT(CONCATENATE(YEAR(E3533)),2))=15)))</f>
        <v>#REF!</v>
      </c>
      <c r="S3533" t="e">
        <f t="shared" si="443"/>
        <v>#REF!</v>
      </c>
      <c r="T3533" t="e">
        <f t="shared" si="444"/>
        <v>#REF!</v>
      </c>
      <c r="U3533" s="2" t="e">
        <f t="shared" si="447"/>
        <v>#REF!</v>
      </c>
      <c r="V3533" s="2"/>
    </row>
    <row r="3534" spans="1:22" x14ac:dyDescent="0.25">
      <c r="A3534" t="s">
        <v>2242</v>
      </c>
      <c r="B3534" t="s">
        <v>2243</v>
      </c>
      <c r="C3534">
        <v>49.999999999999197</v>
      </c>
      <c r="D3534" t="s">
        <v>5306</v>
      </c>
      <c r="E3534" s="1">
        <v>42033</v>
      </c>
      <c r="F3534" t="s">
        <v>5286</v>
      </c>
      <c r="G3534">
        <v>1</v>
      </c>
      <c r="H3534" t="s">
        <v>5307</v>
      </c>
      <c r="I3534" t="s">
        <v>5288</v>
      </c>
      <c r="J3534" t="s">
        <v>5289</v>
      </c>
      <c r="K3534" t="b">
        <f>LOOKUP(A3534,'[1]UDDATA-1'!B:B,'[1]UDDATA-1'!A:A)&lt;&gt;LOOKUP(A3534,'[1]UDDATA-2'!B:B,'[1]UDDATA-2'!A:A)</f>
        <v>0</v>
      </c>
      <c r="L3534" t="str">
        <f t="shared" si="440"/>
        <v/>
      </c>
      <c r="M3534" t="str">
        <f t="shared" si="441"/>
        <v/>
      </c>
      <c r="N3534" t="str">
        <f t="shared" si="442"/>
        <v/>
      </c>
      <c r="O3534" t="e">
        <f>IF(AND(A3534&lt;&gt;A3533,#REF!&lt;&gt;""),#REF!,"")</f>
        <v>#REF!</v>
      </c>
      <c r="P3534" t="e">
        <f t="shared" si="445"/>
        <v>#REF!</v>
      </c>
      <c r="Q3534" s="2" t="e">
        <f t="shared" ca="1" si="446"/>
        <v>#REF!</v>
      </c>
      <c r="R3534" t="e">
        <f>IF(NOT(#REF!="Indskrevet"),"",IF(E3534="",FALSE,AND(NOT(#REF!),VALUE(RIGHT(CONCATENATE(YEAR(E3534)),2))=15)))</f>
        <v>#REF!</v>
      </c>
      <c r="S3534" t="e">
        <f t="shared" si="443"/>
        <v>#REF!</v>
      </c>
      <c r="T3534" t="e">
        <f t="shared" si="444"/>
        <v>#REF!</v>
      </c>
      <c r="U3534" s="2" t="e">
        <f t="shared" si="447"/>
        <v>#REF!</v>
      </c>
      <c r="V3534" s="2"/>
    </row>
    <row r="3535" spans="1:22" x14ac:dyDescent="0.25">
      <c r="A3535" t="s">
        <v>2242</v>
      </c>
      <c r="B3535" t="s">
        <v>2243</v>
      </c>
      <c r="C3535">
        <v>49.999999999999197</v>
      </c>
      <c r="D3535" t="s">
        <v>5306</v>
      </c>
      <c r="E3535" s="1">
        <v>42066</v>
      </c>
      <c r="F3535" t="s">
        <v>5286</v>
      </c>
      <c r="G3535">
        <v>2</v>
      </c>
      <c r="H3535" t="s">
        <v>5287</v>
      </c>
      <c r="I3535" t="s">
        <v>5288</v>
      </c>
      <c r="J3535" t="s">
        <v>5293</v>
      </c>
      <c r="K3535" t="b">
        <f>LOOKUP(A3535,'[1]UDDATA-1'!B:B,'[1]UDDATA-1'!A:A)&lt;&gt;LOOKUP(A3535,'[1]UDDATA-2'!B:B,'[1]UDDATA-2'!A:A)</f>
        <v>0</v>
      </c>
      <c r="L3535" t="str">
        <f t="shared" si="440"/>
        <v/>
      </c>
      <c r="M3535" t="str">
        <f t="shared" si="441"/>
        <v/>
      </c>
      <c r="N3535" t="str">
        <f t="shared" si="442"/>
        <v/>
      </c>
      <c r="O3535" t="e">
        <f>IF(AND(A3535&lt;&gt;A3534,#REF!&lt;&gt;""),#REF!,"")</f>
        <v>#REF!</v>
      </c>
      <c r="P3535" t="e">
        <f t="shared" si="445"/>
        <v>#REF!</v>
      </c>
      <c r="Q3535" s="2" t="e">
        <f t="shared" ca="1" si="446"/>
        <v>#REF!</v>
      </c>
      <c r="R3535" t="e">
        <f>IF(NOT(#REF!="Indskrevet"),"",IF(E3535="",FALSE,AND(NOT(#REF!),VALUE(RIGHT(CONCATENATE(YEAR(E3535)),2))=15)))</f>
        <v>#REF!</v>
      </c>
      <c r="S3535" t="e">
        <f t="shared" si="443"/>
        <v>#REF!</v>
      </c>
      <c r="T3535" t="e">
        <f t="shared" si="444"/>
        <v>#REF!</v>
      </c>
      <c r="U3535" s="2" t="e">
        <f t="shared" si="447"/>
        <v>#REF!</v>
      </c>
      <c r="V3535" s="2"/>
    </row>
    <row r="3536" spans="1:22" x14ac:dyDescent="0.25">
      <c r="A3536" t="s">
        <v>2242</v>
      </c>
      <c r="B3536" t="s">
        <v>2243</v>
      </c>
      <c r="C3536">
        <v>49.999999999999197</v>
      </c>
      <c r="D3536" t="s">
        <v>5318</v>
      </c>
      <c r="E3536" s="1">
        <v>42178</v>
      </c>
      <c r="F3536" t="s">
        <v>5291</v>
      </c>
      <c r="G3536">
        <v>1</v>
      </c>
      <c r="H3536" t="s">
        <v>5287</v>
      </c>
      <c r="I3536" t="s">
        <v>5292</v>
      </c>
      <c r="J3536" t="s">
        <v>5293</v>
      </c>
      <c r="K3536" t="b">
        <f>LOOKUP(A3536,'[1]UDDATA-1'!B:B,'[1]UDDATA-1'!A:A)&lt;&gt;LOOKUP(A3536,'[1]UDDATA-2'!B:B,'[1]UDDATA-2'!A:A)</f>
        <v>0</v>
      </c>
      <c r="L3536" t="str">
        <f t="shared" si="440"/>
        <v>Matematik til multimedie-applikationer</v>
      </c>
      <c r="M3536" t="str">
        <f t="shared" si="441"/>
        <v/>
      </c>
      <c r="N3536" t="str">
        <f t="shared" si="442"/>
        <v>U</v>
      </c>
      <c r="O3536" t="e">
        <f>IF(AND(A3536&lt;&gt;A3535,#REF!&lt;&gt;""),#REF!,"")</f>
        <v>#REF!</v>
      </c>
      <c r="P3536" t="e">
        <f t="shared" si="445"/>
        <v>#REF!</v>
      </c>
      <c r="Q3536" s="2" t="e">
        <f t="shared" ca="1" si="446"/>
        <v>#REF!</v>
      </c>
      <c r="R3536" t="e">
        <f>IF(NOT(#REF!="Indskrevet"),"",IF(E3536="",FALSE,AND(NOT(#REF!),VALUE(RIGHT(CONCATENATE(YEAR(E3536)),2))=15)))</f>
        <v>#REF!</v>
      </c>
      <c r="S3536" t="e">
        <f t="shared" si="443"/>
        <v>#REF!</v>
      </c>
      <c r="T3536" t="e">
        <f t="shared" si="444"/>
        <v>#REF!</v>
      </c>
      <c r="U3536" s="2" t="e">
        <f t="shared" si="447"/>
        <v>#REF!</v>
      </c>
      <c r="V3536" s="2"/>
    </row>
    <row r="3537" spans="1:22" x14ac:dyDescent="0.25">
      <c r="A3537" t="s">
        <v>2245</v>
      </c>
      <c r="B3537" t="s">
        <v>2246</v>
      </c>
      <c r="C3537">
        <v>109.999999999998</v>
      </c>
      <c r="K3537" t="b">
        <f>LOOKUP(A3537,'[1]UDDATA-1'!B:B,'[1]UDDATA-1'!A:A)&lt;&gt;LOOKUP(A3537,'[1]UDDATA-2'!B:B,'[1]UDDATA-2'!A:A)</f>
        <v>0</v>
      </c>
      <c r="L3537" t="str">
        <f t="shared" si="440"/>
        <v/>
      </c>
      <c r="M3537" t="str">
        <f t="shared" si="441"/>
        <v/>
      </c>
      <c r="N3537" t="str">
        <f t="shared" si="442"/>
        <v/>
      </c>
      <c r="O3537" t="e">
        <f>IF(AND(A3537&lt;&gt;A3536,#REF!&lt;&gt;""),#REF!,"")</f>
        <v>#REF!</v>
      </c>
      <c r="P3537" t="e">
        <f t="shared" si="445"/>
        <v>#REF!</v>
      </c>
      <c r="Q3537" s="2" t="e">
        <f t="shared" ca="1" si="446"/>
        <v>#REF!</v>
      </c>
      <c r="R3537" t="e">
        <f>IF(NOT(#REF!="Indskrevet"),"",IF(E3537="",FALSE,AND(NOT(#REF!),VALUE(RIGHT(CONCATENATE(YEAR(E3537)),2))=15)))</f>
        <v>#REF!</v>
      </c>
      <c r="S3537" t="e">
        <f t="shared" si="443"/>
        <v>#REF!</v>
      </c>
      <c r="T3537" t="e">
        <f t="shared" si="444"/>
        <v>#REF!</v>
      </c>
      <c r="U3537" s="2" t="e">
        <f t="shared" si="447"/>
        <v>#REF!</v>
      </c>
      <c r="V3537" s="2"/>
    </row>
    <row r="3538" spans="1:22" x14ac:dyDescent="0.25">
      <c r="A3538" t="s">
        <v>2247</v>
      </c>
      <c r="B3538" t="s">
        <v>2248</v>
      </c>
      <c r="C3538">
        <v>84.999999999998394</v>
      </c>
      <c r="D3538" t="s">
        <v>5306</v>
      </c>
      <c r="E3538" s="1">
        <v>41676</v>
      </c>
      <c r="F3538" t="s">
        <v>5308</v>
      </c>
      <c r="G3538">
        <v>1</v>
      </c>
      <c r="H3538" t="s">
        <v>5307</v>
      </c>
      <c r="I3538" t="s">
        <v>5288</v>
      </c>
      <c r="J3538" t="s">
        <v>5289</v>
      </c>
      <c r="K3538" t="b">
        <f>LOOKUP(A3538,'[1]UDDATA-1'!B:B,'[1]UDDATA-1'!A:A)&lt;&gt;LOOKUP(A3538,'[1]UDDATA-2'!B:B,'[1]UDDATA-2'!A:A)</f>
        <v>0</v>
      </c>
      <c r="L3538" t="str">
        <f t="shared" si="440"/>
        <v>Grundlæggende programmering</v>
      </c>
      <c r="M3538">
        <f t="shared" si="441"/>
        <v>0</v>
      </c>
      <c r="N3538" t="str">
        <f t="shared" si="442"/>
        <v/>
      </c>
      <c r="O3538" t="e">
        <f>IF(AND(A3538&lt;&gt;A3537,#REF!&lt;&gt;""),#REF!,"")</f>
        <v>#REF!</v>
      </c>
      <c r="P3538" t="e">
        <f t="shared" si="445"/>
        <v>#REF!</v>
      </c>
      <c r="Q3538" s="2" t="e">
        <f t="shared" ca="1" si="446"/>
        <v>#REF!</v>
      </c>
      <c r="R3538" t="e">
        <f>IF(NOT(#REF!="Indskrevet"),"",IF(E3538="",FALSE,AND(NOT(#REF!),VALUE(RIGHT(CONCATENATE(YEAR(E3538)),2))=15)))</f>
        <v>#REF!</v>
      </c>
      <c r="S3538" t="e">
        <f t="shared" si="443"/>
        <v>#REF!</v>
      </c>
      <c r="T3538" t="e">
        <f t="shared" si="444"/>
        <v>#REF!</v>
      </c>
      <c r="U3538" s="2" t="e">
        <f t="shared" si="447"/>
        <v>#REF!</v>
      </c>
      <c r="V3538" s="2"/>
    </row>
    <row r="3539" spans="1:22" x14ac:dyDescent="0.25">
      <c r="A3539" t="s">
        <v>2247</v>
      </c>
      <c r="B3539" t="s">
        <v>2248</v>
      </c>
      <c r="C3539">
        <v>84.999999999998394</v>
      </c>
      <c r="D3539" t="s">
        <v>5317</v>
      </c>
      <c r="E3539" s="1">
        <v>41723</v>
      </c>
      <c r="F3539" t="s">
        <v>5308</v>
      </c>
      <c r="G3539">
        <v>2</v>
      </c>
      <c r="H3539" t="s">
        <v>5287</v>
      </c>
      <c r="I3539" t="s">
        <v>5288</v>
      </c>
      <c r="J3539" t="s">
        <v>5293</v>
      </c>
      <c r="K3539" t="b">
        <f>LOOKUP(A3539,'[1]UDDATA-1'!B:B,'[1]UDDATA-1'!A:A)&lt;&gt;LOOKUP(A3539,'[1]UDDATA-2'!B:B,'[1]UDDATA-2'!A:A)</f>
        <v>0</v>
      </c>
      <c r="L3539" t="str">
        <f t="shared" si="440"/>
        <v/>
      </c>
      <c r="M3539" t="str">
        <f t="shared" si="441"/>
        <v/>
      </c>
      <c r="N3539" t="str">
        <f t="shared" si="442"/>
        <v/>
      </c>
      <c r="O3539" t="e">
        <f>IF(AND(A3539&lt;&gt;A3538,#REF!&lt;&gt;""),#REF!,"")</f>
        <v>#REF!</v>
      </c>
      <c r="P3539" t="e">
        <f t="shared" si="445"/>
        <v>#REF!</v>
      </c>
      <c r="Q3539" s="2" t="e">
        <f t="shared" ca="1" si="446"/>
        <v>#REF!</v>
      </c>
      <c r="R3539" t="e">
        <f>IF(NOT(#REF!="Indskrevet"),"",IF(E3539="",FALSE,AND(NOT(#REF!),VALUE(RIGHT(CONCATENATE(YEAR(E3539)),2))=15)))</f>
        <v>#REF!</v>
      </c>
      <c r="S3539" t="e">
        <f t="shared" si="443"/>
        <v>#REF!</v>
      </c>
      <c r="T3539" t="e">
        <f t="shared" si="444"/>
        <v>#REF!</v>
      </c>
      <c r="U3539" s="2" t="e">
        <f t="shared" si="447"/>
        <v>#REF!</v>
      </c>
      <c r="V3539" s="2"/>
    </row>
    <row r="3540" spans="1:22" x14ac:dyDescent="0.25">
      <c r="A3540" t="s">
        <v>2247</v>
      </c>
      <c r="B3540" t="s">
        <v>2248</v>
      </c>
      <c r="C3540">
        <v>84.999999999998394</v>
      </c>
      <c r="D3540" t="s">
        <v>5306</v>
      </c>
      <c r="E3540" s="1">
        <v>41815</v>
      </c>
      <c r="F3540" t="s">
        <v>5309</v>
      </c>
      <c r="G3540">
        <v>1</v>
      </c>
      <c r="H3540" t="s">
        <v>5307</v>
      </c>
      <c r="I3540" t="s">
        <v>5292</v>
      </c>
      <c r="J3540" t="s">
        <v>5293</v>
      </c>
      <c r="K3540" t="b">
        <f>LOOKUP(A3540,'[1]UDDATA-1'!B:B,'[1]UDDATA-1'!A:A)&lt;&gt;LOOKUP(A3540,'[1]UDDATA-2'!B:B,'[1]UDDATA-2'!A:A)</f>
        <v>0</v>
      </c>
      <c r="L3540" t="str">
        <f t="shared" si="440"/>
        <v>Matematik til multimedie-applikationer</v>
      </c>
      <c r="M3540">
        <f t="shared" si="441"/>
        <v>0</v>
      </c>
      <c r="N3540" t="str">
        <f t="shared" si="442"/>
        <v/>
      </c>
      <c r="O3540" t="e">
        <f>IF(AND(A3540&lt;&gt;A3539,#REF!&lt;&gt;""),#REF!,"")</f>
        <v>#REF!</v>
      </c>
      <c r="P3540" t="e">
        <f t="shared" si="445"/>
        <v>#REF!</v>
      </c>
      <c r="Q3540" s="2" t="e">
        <f t="shared" ca="1" si="446"/>
        <v>#REF!</v>
      </c>
      <c r="R3540" t="e">
        <f>IF(NOT(#REF!="Indskrevet"),"",IF(E3540="",FALSE,AND(NOT(#REF!),VALUE(RIGHT(CONCATENATE(YEAR(E3540)),2))=15)))</f>
        <v>#REF!</v>
      </c>
      <c r="S3540" t="e">
        <f t="shared" si="443"/>
        <v>#REF!</v>
      </c>
      <c r="T3540" t="e">
        <f t="shared" si="444"/>
        <v>#REF!</v>
      </c>
      <c r="U3540" s="2" t="e">
        <f t="shared" si="447"/>
        <v>#REF!</v>
      </c>
      <c r="V3540" s="2"/>
    </row>
    <row r="3541" spans="1:22" x14ac:dyDescent="0.25">
      <c r="A3541" t="s">
        <v>2247</v>
      </c>
      <c r="B3541" t="s">
        <v>2248</v>
      </c>
      <c r="C3541">
        <v>84.999999999998394</v>
      </c>
      <c r="D3541" t="s">
        <v>5317</v>
      </c>
      <c r="E3541" s="1">
        <v>41873</v>
      </c>
      <c r="F3541" t="s">
        <v>5309</v>
      </c>
      <c r="G3541">
        <v>2</v>
      </c>
      <c r="H3541" t="s">
        <v>5287</v>
      </c>
      <c r="I3541" t="s">
        <v>5292</v>
      </c>
      <c r="J3541" t="s">
        <v>5293</v>
      </c>
      <c r="K3541" t="b">
        <f>LOOKUP(A3541,'[1]UDDATA-1'!B:B,'[1]UDDATA-1'!A:A)&lt;&gt;LOOKUP(A3541,'[1]UDDATA-2'!B:B,'[1]UDDATA-2'!A:A)</f>
        <v>0</v>
      </c>
      <c r="L3541" t="str">
        <f t="shared" si="440"/>
        <v/>
      </c>
      <c r="M3541" t="str">
        <f t="shared" si="441"/>
        <v/>
      </c>
      <c r="N3541" t="str">
        <f t="shared" si="442"/>
        <v/>
      </c>
      <c r="O3541" t="e">
        <f>IF(AND(A3541&lt;&gt;A3540,#REF!&lt;&gt;""),#REF!,"")</f>
        <v>#REF!</v>
      </c>
      <c r="P3541" t="e">
        <f t="shared" si="445"/>
        <v>#REF!</v>
      </c>
      <c r="Q3541" s="2" t="e">
        <f t="shared" ca="1" si="446"/>
        <v>#REF!</v>
      </c>
      <c r="R3541" t="e">
        <f>IF(NOT(#REF!="Indskrevet"),"",IF(E3541="",FALSE,AND(NOT(#REF!),VALUE(RIGHT(CONCATENATE(YEAR(E3541)),2))=15)))</f>
        <v>#REF!</v>
      </c>
      <c r="S3541" t="e">
        <f t="shared" si="443"/>
        <v>#REF!</v>
      </c>
      <c r="T3541" t="e">
        <f t="shared" si="444"/>
        <v>#REF!</v>
      </c>
      <c r="U3541" s="2" t="e">
        <f t="shared" si="447"/>
        <v>#REF!</v>
      </c>
      <c r="V3541" s="2"/>
    </row>
    <row r="3542" spans="1:22" x14ac:dyDescent="0.25">
      <c r="A3542" t="s">
        <v>2247</v>
      </c>
      <c r="B3542" t="s">
        <v>2248</v>
      </c>
      <c r="C3542">
        <v>84.999999999998394</v>
      </c>
      <c r="D3542" t="s">
        <v>5306</v>
      </c>
      <c r="E3542" s="1">
        <v>41824</v>
      </c>
      <c r="F3542" t="s">
        <v>5310</v>
      </c>
      <c r="G3542">
        <v>1</v>
      </c>
      <c r="H3542" t="s">
        <v>5307</v>
      </c>
      <c r="I3542" t="s">
        <v>5295</v>
      </c>
      <c r="J3542" t="s">
        <v>5293</v>
      </c>
      <c r="K3542" t="b">
        <f>LOOKUP(A3542,'[1]UDDATA-1'!B:B,'[1]UDDATA-1'!A:A)&lt;&gt;LOOKUP(A3542,'[1]UDDATA-2'!B:B,'[1]UDDATA-2'!A:A)</f>
        <v>0</v>
      </c>
      <c r="L3542" t="str">
        <f t="shared" si="440"/>
        <v>Fysisk interface design</v>
      </c>
      <c r="M3542">
        <f t="shared" si="441"/>
        <v>0</v>
      </c>
      <c r="N3542" t="str">
        <f t="shared" si="442"/>
        <v/>
      </c>
      <c r="O3542" t="e">
        <f>IF(AND(A3542&lt;&gt;A3541,#REF!&lt;&gt;""),#REF!,"")</f>
        <v>#REF!</v>
      </c>
      <c r="P3542" t="e">
        <f t="shared" si="445"/>
        <v>#REF!</v>
      </c>
      <c r="Q3542" s="2" t="e">
        <f t="shared" ca="1" si="446"/>
        <v>#REF!</v>
      </c>
      <c r="R3542" t="e">
        <f>IF(NOT(#REF!="Indskrevet"),"",IF(E3542="",FALSE,AND(NOT(#REF!),VALUE(RIGHT(CONCATENATE(YEAR(E3542)),2))=15)))</f>
        <v>#REF!</v>
      </c>
      <c r="S3542" t="e">
        <f t="shared" si="443"/>
        <v>#REF!</v>
      </c>
      <c r="T3542" t="e">
        <f t="shared" si="444"/>
        <v>#REF!</v>
      </c>
      <c r="U3542" s="2" t="e">
        <f t="shared" si="447"/>
        <v>#REF!</v>
      </c>
      <c r="V3542" s="2"/>
    </row>
    <row r="3543" spans="1:22" x14ac:dyDescent="0.25">
      <c r="A3543" t="s">
        <v>2247</v>
      </c>
      <c r="B3543" t="s">
        <v>2248</v>
      </c>
      <c r="C3543">
        <v>84.999999999998394</v>
      </c>
      <c r="D3543" t="s">
        <v>5317</v>
      </c>
      <c r="E3543" s="1">
        <v>41884</v>
      </c>
      <c r="F3543" t="s">
        <v>5310</v>
      </c>
      <c r="G3543">
        <v>2</v>
      </c>
      <c r="H3543" t="s">
        <v>5287</v>
      </c>
      <c r="I3543" t="s">
        <v>5295</v>
      </c>
      <c r="J3543" t="s">
        <v>5299</v>
      </c>
      <c r="K3543" t="b">
        <f>LOOKUP(A3543,'[1]UDDATA-1'!B:B,'[1]UDDATA-1'!A:A)&lt;&gt;LOOKUP(A3543,'[1]UDDATA-2'!B:B,'[1]UDDATA-2'!A:A)</f>
        <v>0</v>
      </c>
      <c r="L3543" t="str">
        <f t="shared" si="440"/>
        <v/>
      </c>
      <c r="M3543" t="str">
        <f t="shared" si="441"/>
        <v/>
      </c>
      <c r="N3543" t="str">
        <f t="shared" si="442"/>
        <v/>
      </c>
      <c r="O3543" t="e">
        <f>IF(AND(A3543&lt;&gt;A3542,#REF!&lt;&gt;""),#REF!,"")</f>
        <v>#REF!</v>
      </c>
      <c r="P3543" t="e">
        <f t="shared" si="445"/>
        <v>#REF!</v>
      </c>
      <c r="Q3543" s="2" t="e">
        <f t="shared" ca="1" si="446"/>
        <v>#REF!</v>
      </c>
      <c r="R3543" t="e">
        <f>IF(NOT(#REF!="Indskrevet"),"",IF(E3543="",FALSE,AND(NOT(#REF!),VALUE(RIGHT(CONCATENATE(YEAR(E3543)),2))=15)))</f>
        <v>#REF!</v>
      </c>
      <c r="S3543" t="e">
        <f t="shared" si="443"/>
        <v>#REF!</v>
      </c>
      <c r="T3543" t="e">
        <f t="shared" si="444"/>
        <v>#REF!</v>
      </c>
      <c r="U3543" s="2" t="e">
        <f t="shared" si="447"/>
        <v>#REF!</v>
      </c>
      <c r="V3543" s="2"/>
    </row>
    <row r="3544" spans="1:22" x14ac:dyDescent="0.25">
      <c r="A3544" t="s">
        <v>2247</v>
      </c>
      <c r="B3544" t="s">
        <v>2248</v>
      </c>
      <c r="C3544">
        <v>84.999999999998394</v>
      </c>
      <c r="D3544" t="s">
        <v>5318</v>
      </c>
      <c r="E3544" s="1">
        <v>42166</v>
      </c>
      <c r="F3544" t="s">
        <v>5312</v>
      </c>
      <c r="G3544">
        <v>1</v>
      </c>
      <c r="H3544" t="s">
        <v>5287</v>
      </c>
      <c r="I3544" t="s">
        <v>5302</v>
      </c>
      <c r="J3544" t="s">
        <v>5303</v>
      </c>
      <c r="K3544" t="b">
        <f>LOOKUP(A3544,'[1]UDDATA-1'!B:B,'[1]UDDATA-1'!A:A)&lt;&gt;LOOKUP(A3544,'[1]UDDATA-2'!B:B,'[1]UDDATA-2'!A:A)</f>
        <v>0</v>
      </c>
      <c r="L3544" t="str">
        <f t="shared" si="440"/>
        <v>Lyd- og musikbehandling</v>
      </c>
      <c r="M3544" t="str">
        <f t="shared" si="441"/>
        <v/>
      </c>
      <c r="N3544" t="str">
        <f t="shared" si="442"/>
        <v>U</v>
      </c>
      <c r="O3544" t="e">
        <f>IF(AND(A3544&lt;&gt;A3543,#REF!&lt;&gt;""),#REF!,"")</f>
        <v>#REF!</v>
      </c>
      <c r="P3544" t="e">
        <f t="shared" si="445"/>
        <v>#REF!</v>
      </c>
      <c r="Q3544" s="2" t="e">
        <f t="shared" ca="1" si="446"/>
        <v>#REF!</v>
      </c>
      <c r="R3544" t="e">
        <f>IF(NOT(#REF!="Indskrevet"),"",IF(E3544="",FALSE,AND(NOT(#REF!),VALUE(RIGHT(CONCATENATE(YEAR(E3544)),2))=15)))</f>
        <v>#REF!</v>
      </c>
      <c r="S3544" t="e">
        <f t="shared" si="443"/>
        <v>#REF!</v>
      </c>
      <c r="T3544" t="e">
        <f t="shared" si="444"/>
        <v>#REF!</v>
      </c>
      <c r="U3544" s="2" t="e">
        <f t="shared" si="447"/>
        <v>#REF!</v>
      </c>
      <c r="V3544" s="2"/>
    </row>
    <row r="3545" spans="1:22" x14ac:dyDescent="0.25">
      <c r="A3545" t="s">
        <v>2247</v>
      </c>
      <c r="B3545" t="s">
        <v>2248</v>
      </c>
      <c r="C3545">
        <v>84.999999999998394</v>
      </c>
      <c r="D3545" t="s">
        <v>5318</v>
      </c>
      <c r="E3545" s="1">
        <v>42186</v>
      </c>
      <c r="F3545" t="s">
        <v>5314</v>
      </c>
      <c r="G3545">
        <v>1</v>
      </c>
      <c r="H3545" t="s">
        <v>5287</v>
      </c>
      <c r="I3545" t="s">
        <v>5305</v>
      </c>
      <c r="J3545" t="s">
        <v>5303</v>
      </c>
      <c r="K3545" t="b">
        <f>LOOKUP(A3545,'[1]UDDATA-1'!B:B,'[1]UDDATA-1'!A:A)&lt;&gt;LOOKUP(A3545,'[1]UDDATA-2'!B:B,'[1]UDDATA-2'!A:A)</f>
        <v>0</v>
      </c>
      <c r="L3545" t="str">
        <f t="shared" si="440"/>
        <v>Objektorienteret Software Engineering</v>
      </c>
      <c r="M3545" t="str">
        <f t="shared" si="441"/>
        <v/>
      </c>
      <c r="N3545" t="str">
        <f t="shared" si="442"/>
        <v>U</v>
      </c>
      <c r="O3545" t="e">
        <f>IF(AND(A3545&lt;&gt;A3544,#REF!&lt;&gt;""),#REF!,"")</f>
        <v>#REF!</v>
      </c>
      <c r="P3545" t="e">
        <f t="shared" si="445"/>
        <v>#REF!</v>
      </c>
      <c r="Q3545" s="2" t="e">
        <f t="shared" ca="1" si="446"/>
        <v>#REF!</v>
      </c>
      <c r="R3545" t="e">
        <f>IF(NOT(#REF!="Indskrevet"),"",IF(E3545="",FALSE,AND(NOT(#REF!),VALUE(RIGHT(CONCATENATE(YEAR(E3545)),2))=15)))</f>
        <v>#REF!</v>
      </c>
      <c r="S3545" t="e">
        <f t="shared" si="443"/>
        <v>#REF!</v>
      </c>
      <c r="T3545" t="e">
        <f t="shared" si="444"/>
        <v>#REF!</v>
      </c>
      <c r="U3545" s="2" t="e">
        <f t="shared" si="447"/>
        <v>#REF!</v>
      </c>
      <c r="V3545" s="2"/>
    </row>
    <row r="3546" spans="1:22" x14ac:dyDescent="0.25">
      <c r="A3546" t="s">
        <v>2249</v>
      </c>
      <c r="B3546" t="s">
        <v>2250</v>
      </c>
      <c r="C3546">
        <v>54.999999999998998</v>
      </c>
      <c r="D3546" t="s">
        <v>5306</v>
      </c>
      <c r="E3546" s="1">
        <v>42033</v>
      </c>
      <c r="F3546" t="s">
        <v>5286</v>
      </c>
      <c r="G3546">
        <v>1</v>
      </c>
      <c r="H3546" t="s">
        <v>5307</v>
      </c>
      <c r="I3546" t="s">
        <v>5288</v>
      </c>
      <c r="J3546" t="s">
        <v>5289</v>
      </c>
      <c r="K3546" t="b">
        <f>LOOKUP(A3546,'[1]UDDATA-1'!B:B,'[1]UDDATA-1'!A:A)&lt;&gt;LOOKUP(A3546,'[1]UDDATA-2'!B:B,'[1]UDDATA-2'!A:A)</f>
        <v>0</v>
      </c>
      <c r="L3546" t="str">
        <f t="shared" si="440"/>
        <v>Grundlæggende programmering</v>
      </c>
      <c r="M3546">
        <f t="shared" si="441"/>
        <v>0</v>
      </c>
      <c r="N3546" t="str">
        <f t="shared" si="442"/>
        <v/>
      </c>
      <c r="O3546" t="e">
        <f>IF(AND(A3546&lt;&gt;A3545,#REF!&lt;&gt;""),#REF!,"")</f>
        <v>#REF!</v>
      </c>
      <c r="P3546" t="e">
        <f t="shared" si="445"/>
        <v>#REF!</v>
      </c>
      <c r="Q3546" s="2" t="e">
        <f t="shared" ca="1" si="446"/>
        <v>#REF!</v>
      </c>
      <c r="R3546" t="e">
        <f>IF(NOT(#REF!="Indskrevet"),"",IF(E3546="",FALSE,AND(NOT(#REF!),VALUE(RIGHT(CONCATENATE(YEAR(E3546)),2))=15)))</f>
        <v>#REF!</v>
      </c>
      <c r="S3546" t="e">
        <f t="shared" si="443"/>
        <v>#REF!</v>
      </c>
      <c r="T3546" t="e">
        <f t="shared" si="444"/>
        <v>#REF!</v>
      </c>
      <c r="U3546" s="2" t="e">
        <f t="shared" si="447"/>
        <v>#REF!</v>
      </c>
      <c r="V3546" s="2"/>
    </row>
    <row r="3547" spans="1:22" x14ac:dyDescent="0.25">
      <c r="A3547" t="s">
        <v>2249</v>
      </c>
      <c r="B3547" t="s">
        <v>2250</v>
      </c>
      <c r="C3547">
        <v>54.999999999998998</v>
      </c>
      <c r="D3547" t="s">
        <v>5285</v>
      </c>
      <c r="E3547" s="1">
        <v>42066</v>
      </c>
      <c r="F3547" t="s">
        <v>5286</v>
      </c>
      <c r="G3547">
        <v>2</v>
      </c>
      <c r="H3547" t="s">
        <v>5287</v>
      </c>
      <c r="I3547" t="s">
        <v>5288</v>
      </c>
      <c r="J3547" t="s">
        <v>5293</v>
      </c>
      <c r="K3547" t="b">
        <f>LOOKUP(A3547,'[1]UDDATA-1'!B:B,'[1]UDDATA-1'!A:A)&lt;&gt;LOOKUP(A3547,'[1]UDDATA-2'!B:B,'[1]UDDATA-2'!A:A)</f>
        <v>0</v>
      </c>
      <c r="L3547" t="str">
        <f t="shared" si="440"/>
        <v/>
      </c>
      <c r="M3547" t="str">
        <f t="shared" si="441"/>
        <v/>
      </c>
      <c r="N3547" t="str">
        <f t="shared" si="442"/>
        <v/>
      </c>
      <c r="O3547" t="e">
        <f>IF(AND(A3547&lt;&gt;A3546,#REF!&lt;&gt;""),#REF!,"")</f>
        <v>#REF!</v>
      </c>
      <c r="P3547" t="e">
        <f t="shared" si="445"/>
        <v>#REF!</v>
      </c>
      <c r="Q3547" s="2" t="e">
        <f t="shared" ca="1" si="446"/>
        <v>#REF!</v>
      </c>
      <c r="R3547" t="e">
        <f>IF(NOT(#REF!="Indskrevet"),"",IF(E3547="",FALSE,AND(NOT(#REF!),VALUE(RIGHT(CONCATENATE(YEAR(E3547)),2))=15)))</f>
        <v>#REF!</v>
      </c>
      <c r="S3547" t="e">
        <f t="shared" si="443"/>
        <v>#REF!</v>
      </c>
      <c r="T3547" t="e">
        <f t="shared" si="444"/>
        <v>#REF!</v>
      </c>
      <c r="U3547" s="2" t="e">
        <f t="shared" si="447"/>
        <v>#REF!</v>
      </c>
      <c r="V3547" s="2"/>
    </row>
    <row r="3548" spans="1:22" x14ac:dyDescent="0.25">
      <c r="A3548" t="s">
        <v>2249</v>
      </c>
      <c r="B3548" t="s">
        <v>2250</v>
      </c>
      <c r="C3548">
        <v>54.999999999998998</v>
      </c>
      <c r="D3548" t="s">
        <v>5318</v>
      </c>
      <c r="E3548" s="1">
        <v>42178</v>
      </c>
      <c r="F3548" t="s">
        <v>5291</v>
      </c>
      <c r="G3548">
        <v>1</v>
      </c>
      <c r="H3548" t="s">
        <v>5307</v>
      </c>
      <c r="I3548" t="s">
        <v>5292</v>
      </c>
      <c r="J3548" t="s">
        <v>5293</v>
      </c>
      <c r="K3548" t="b">
        <f>LOOKUP(A3548,'[1]UDDATA-1'!B:B,'[1]UDDATA-1'!A:A)&lt;&gt;LOOKUP(A3548,'[1]UDDATA-2'!B:B,'[1]UDDATA-2'!A:A)</f>
        <v>0</v>
      </c>
      <c r="L3548" t="str">
        <f t="shared" si="440"/>
        <v>Matematik til multimedie-applikationer</v>
      </c>
      <c r="M3548" t="str">
        <f t="shared" si="441"/>
        <v/>
      </c>
      <c r="N3548" t="str">
        <f t="shared" si="442"/>
        <v>U</v>
      </c>
      <c r="O3548" t="e">
        <f>IF(AND(A3548&lt;&gt;A3547,#REF!&lt;&gt;""),#REF!,"")</f>
        <v>#REF!</v>
      </c>
      <c r="P3548" t="e">
        <f t="shared" si="445"/>
        <v>#REF!</v>
      </c>
      <c r="Q3548" s="2" t="e">
        <f t="shared" ca="1" si="446"/>
        <v>#REF!</v>
      </c>
      <c r="R3548" t="e">
        <f>IF(NOT(#REF!="Indskrevet"),"",IF(E3548="",FALSE,AND(NOT(#REF!),VALUE(RIGHT(CONCATENATE(YEAR(E3548)),2))=15)))</f>
        <v>#REF!</v>
      </c>
      <c r="S3548" t="e">
        <f t="shared" si="443"/>
        <v>#REF!</v>
      </c>
      <c r="T3548" t="e">
        <f t="shared" si="444"/>
        <v>#REF!</v>
      </c>
      <c r="U3548" s="2" t="e">
        <f t="shared" si="447"/>
        <v>#REF!</v>
      </c>
      <c r="V3548" s="2"/>
    </row>
    <row r="3549" spans="1:22" x14ac:dyDescent="0.25">
      <c r="A3549" t="s">
        <v>2249</v>
      </c>
      <c r="B3549" t="s">
        <v>2250</v>
      </c>
      <c r="C3549">
        <v>54.999999999998998</v>
      </c>
      <c r="D3549" t="s">
        <v>5318</v>
      </c>
      <c r="E3549" s="1">
        <v>42249</v>
      </c>
      <c r="F3549" t="s">
        <v>5291</v>
      </c>
      <c r="G3549">
        <v>2</v>
      </c>
      <c r="H3549" t="s">
        <v>5287</v>
      </c>
      <c r="I3549" t="s">
        <v>5292</v>
      </c>
      <c r="J3549" t="s">
        <v>5299</v>
      </c>
      <c r="K3549" t="b">
        <f>LOOKUP(A3549,'[1]UDDATA-1'!B:B,'[1]UDDATA-1'!A:A)&lt;&gt;LOOKUP(A3549,'[1]UDDATA-2'!B:B,'[1]UDDATA-2'!A:A)</f>
        <v>0</v>
      </c>
      <c r="L3549" t="str">
        <f t="shared" si="440"/>
        <v/>
      </c>
      <c r="M3549" t="str">
        <f t="shared" si="441"/>
        <v/>
      </c>
      <c r="N3549" t="str">
        <f t="shared" si="442"/>
        <v/>
      </c>
      <c r="O3549" t="e">
        <f>IF(AND(A3549&lt;&gt;A3548,#REF!&lt;&gt;""),#REF!,"")</f>
        <v>#REF!</v>
      </c>
      <c r="P3549" t="e">
        <f t="shared" si="445"/>
        <v>#REF!</v>
      </c>
      <c r="Q3549" s="2" t="e">
        <f t="shared" ca="1" si="446"/>
        <v>#REF!</v>
      </c>
      <c r="R3549" t="e">
        <f>IF(NOT(#REF!="Indskrevet"),"",IF(E3549="",FALSE,AND(NOT(#REF!),VALUE(RIGHT(CONCATENATE(YEAR(E3549)),2))=15)))</f>
        <v>#REF!</v>
      </c>
      <c r="S3549" t="e">
        <f t="shared" si="443"/>
        <v>#REF!</v>
      </c>
      <c r="T3549" t="e">
        <f t="shared" si="444"/>
        <v>#REF!</v>
      </c>
      <c r="U3549" s="2" t="e">
        <f t="shared" si="447"/>
        <v>#REF!</v>
      </c>
      <c r="V3549" s="2"/>
    </row>
    <row r="3550" spans="1:22" x14ac:dyDescent="0.25">
      <c r="A3550" t="s">
        <v>2251</v>
      </c>
      <c r="B3550" t="s">
        <v>2252</v>
      </c>
      <c r="C3550">
        <v>44.999999999999403</v>
      </c>
      <c r="D3550" t="s">
        <v>5296</v>
      </c>
      <c r="E3550" s="1">
        <v>41676</v>
      </c>
      <c r="F3550" t="s">
        <v>5308</v>
      </c>
      <c r="G3550">
        <v>1</v>
      </c>
      <c r="H3550" t="s">
        <v>5287</v>
      </c>
      <c r="I3550" t="s">
        <v>5288</v>
      </c>
      <c r="J3550" t="s">
        <v>5289</v>
      </c>
      <c r="K3550" t="b">
        <f>LOOKUP(A3550,'[1]UDDATA-1'!B:B,'[1]UDDATA-1'!A:A)&lt;&gt;LOOKUP(A3550,'[1]UDDATA-2'!B:B,'[1]UDDATA-2'!A:A)</f>
        <v>0</v>
      </c>
      <c r="L3550" t="str">
        <f t="shared" si="440"/>
        <v>Grundlæggende programmering</v>
      </c>
      <c r="M3550">
        <f t="shared" si="441"/>
        <v>7</v>
      </c>
      <c r="N3550" t="str">
        <f t="shared" si="442"/>
        <v/>
      </c>
      <c r="O3550" t="e">
        <f>IF(AND(A3550&lt;&gt;A3549,#REF!&lt;&gt;""),#REF!,"")</f>
        <v>#REF!</v>
      </c>
      <c r="P3550" t="e">
        <f t="shared" si="445"/>
        <v>#REF!</v>
      </c>
      <c r="Q3550" s="2" t="e">
        <f t="shared" ca="1" si="446"/>
        <v>#REF!</v>
      </c>
      <c r="R3550" t="e">
        <f>IF(NOT(#REF!="Indskrevet"),"",IF(E3550="",FALSE,AND(NOT(#REF!),VALUE(RIGHT(CONCATENATE(YEAR(E3550)),2))=15)))</f>
        <v>#REF!</v>
      </c>
      <c r="S3550" t="e">
        <f t="shared" si="443"/>
        <v>#REF!</v>
      </c>
      <c r="T3550" t="e">
        <f t="shared" si="444"/>
        <v>#REF!</v>
      </c>
      <c r="U3550" s="2" t="e">
        <f t="shared" si="447"/>
        <v>#REF!</v>
      </c>
      <c r="V3550" s="2"/>
    </row>
    <row r="3551" spans="1:22" x14ac:dyDescent="0.25">
      <c r="A3551" t="s">
        <v>2251</v>
      </c>
      <c r="B3551" t="s">
        <v>2252</v>
      </c>
      <c r="C3551">
        <v>44.999999999999403</v>
      </c>
      <c r="D3551" t="s">
        <v>5318</v>
      </c>
      <c r="E3551" s="1">
        <v>41815</v>
      </c>
      <c r="F3551" t="s">
        <v>5309</v>
      </c>
      <c r="G3551">
        <v>1</v>
      </c>
      <c r="H3551" t="s">
        <v>5287</v>
      </c>
      <c r="I3551" t="s">
        <v>5292</v>
      </c>
      <c r="J3551" t="s">
        <v>5293</v>
      </c>
      <c r="K3551" t="b">
        <f>LOOKUP(A3551,'[1]UDDATA-1'!B:B,'[1]UDDATA-1'!A:A)&lt;&gt;LOOKUP(A3551,'[1]UDDATA-2'!B:B,'[1]UDDATA-2'!A:A)</f>
        <v>0</v>
      </c>
      <c r="L3551" t="str">
        <f t="shared" si="440"/>
        <v>Matematik til multimedie-applikationer</v>
      </c>
      <c r="M3551" t="str">
        <f t="shared" si="441"/>
        <v/>
      </c>
      <c r="N3551" t="str">
        <f t="shared" si="442"/>
        <v>U</v>
      </c>
      <c r="O3551" t="e">
        <f>IF(AND(A3551&lt;&gt;A3550,#REF!&lt;&gt;""),#REF!,"")</f>
        <v>#REF!</v>
      </c>
      <c r="P3551" t="e">
        <f t="shared" si="445"/>
        <v>#REF!</v>
      </c>
      <c r="Q3551" s="2" t="e">
        <f t="shared" ca="1" si="446"/>
        <v>#REF!</v>
      </c>
      <c r="R3551" t="e">
        <f>IF(NOT(#REF!="Indskrevet"),"",IF(E3551="",FALSE,AND(NOT(#REF!),VALUE(RIGHT(CONCATENATE(YEAR(E3551)),2))=15)))</f>
        <v>#REF!</v>
      </c>
      <c r="S3551" t="e">
        <f t="shared" si="443"/>
        <v>#REF!</v>
      </c>
      <c r="T3551" t="e">
        <f t="shared" si="444"/>
        <v>#REF!</v>
      </c>
      <c r="U3551" s="2" t="e">
        <f t="shared" si="447"/>
        <v>#REF!</v>
      </c>
      <c r="V3551" s="2"/>
    </row>
    <row r="3552" spans="1:22" x14ac:dyDescent="0.25">
      <c r="A3552" t="s">
        <v>2251</v>
      </c>
      <c r="B3552" t="s">
        <v>2252</v>
      </c>
      <c r="C3552">
        <v>44.999999999999403</v>
      </c>
      <c r="D3552" t="s">
        <v>5318</v>
      </c>
      <c r="E3552" s="1">
        <v>41824</v>
      </c>
      <c r="F3552" t="s">
        <v>5310</v>
      </c>
      <c r="G3552">
        <v>1</v>
      </c>
      <c r="H3552" t="s">
        <v>5307</v>
      </c>
      <c r="I3552" t="s">
        <v>5295</v>
      </c>
      <c r="J3552" t="s">
        <v>5293</v>
      </c>
      <c r="K3552" t="b">
        <f>LOOKUP(A3552,'[1]UDDATA-1'!B:B,'[1]UDDATA-1'!A:A)&lt;&gt;LOOKUP(A3552,'[1]UDDATA-2'!B:B,'[1]UDDATA-2'!A:A)</f>
        <v>0</v>
      </c>
      <c r="L3552" t="str">
        <f t="shared" si="440"/>
        <v>Fysisk interface design</v>
      </c>
      <c r="M3552" t="str">
        <f t="shared" si="441"/>
        <v/>
      </c>
      <c r="N3552" t="str">
        <f t="shared" si="442"/>
        <v>U</v>
      </c>
      <c r="O3552" t="e">
        <f>IF(AND(A3552&lt;&gt;A3551,#REF!&lt;&gt;""),#REF!,"")</f>
        <v>#REF!</v>
      </c>
      <c r="P3552" t="e">
        <f t="shared" si="445"/>
        <v>#REF!</v>
      </c>
      <c r="Q3552" s="2" t="e">
        <f t="shared" ca="1" si="446"/>
        <v>#REF!</v>
      </c>
      <c r="R3552" t="e">
        <f>IF(NOT(#REF!="Indskrevet"),"",IF(E3552="",FALSE,AND(NOT(#REF!),VALUE(RIGHT(CONCATENATE(YEAR(E3552)),2))=15)))</f>
        <v>#REF!</v>
      </c>
      <c r="S3552" t="e">
        <f t="shared" si="443"/>
        <v>#REF!</v>
      </c>
      <c r="T3552" t="e">
        <f t="shared" si="444"/>
        <v>#REF!</v>
      </c>
      <c r="U3552" s="2" t="e">
        <f t="shared" si="447"/>
        <v>#REF!</v>
      </c>
      <c r="V3552" s="2"/>
    </row>
    <row r="3553" spans="1:22" x14ac:dyDescent="0.25">
      <c r="A3553" t="s">
        <v>2251</v>
      </c>
      <c r="B3553" t="s">
        <v>2252</v>
      </c>
      <c r="C3553">
        <v>44.999999999999403</v>
      </c>
      <c r="D3553" t="s">
        <v>5318</v>
      </c>
      <c r="E3553" s="1">
        <v>42247</v>
      </c>
      <c r="F3553" t="s">
        <v>5310</v>
      </c>
      <c r="G3553">
        <v>2</v>
      </c>
      <c r="H3553" t="s">
        <v>5287</v>
      </c>
      <c r="I3553" t="s">
        <v>5295</v>
      </c>
      <c r="J3553" t="s">
        <v>5303</v>
      </c>
      <c r="K3553" t="b">
        <f>LOOKUP(A3553,'[1]UDDATA-1'!B:B,'[1]UDDATA-1'!A:A)&lt;&gt;LOOKUP(A3553,'[1]UDDATA-2'!B:B,'[1]UDDATA-2'!A:A)</f>
        <v>0</v>
      </c>
      <c r="L3553" t="str">
        <f t="shared" si="440"/>
        <v/>
      </c>
      <c r="M3553" t="str">
        <f t="shared" si="441"/>
        <v/>
      </c>
      <c r="N3553" t="str">
        <f t="shared" si="442"/>
        <v/>
      </c>
      <c r="O3553" t="e">
        <f>IF(AND(A3553&lt;&gt;A3552,#REF!&lt;&gt;""),#REF!,"")</f>
        <v>#REF!</v>
      </c>
      <c r="P3553" t="e">
        <f t="shared" si="445"/>
        <v>#REF!</v>
      </c>
      <c r="Q3553" s="2" t="e">
        <f t="shared" ca="1" si="446"/>
        <v>#REF!</v>
      </c>
      <c r="R3553" t="e">
        <f>IF(NOT(#REF!="Indskrevet"),"",IF(E3553="",FALSE,AND(NOT(#REF!),VALUE(RIGHT(CONCATENATE(YEAR(E3553)),2))=15)))</f>
        <v>#REF!</v>
      </c>
      <c r="S3553" t="e">
        <f t="shared" si="443"/>
        <v>#REF!</v>
      </c>
      <c r="T3553" t="e">
        <f t="shared" si="444"/>
        <v>#REF!</v>
      </c>
      <c r="U3553" s="2" t="e">
        <f t="shared" si="447"/>
        <v>#REF!</v>
      </c>
      <c r="V3553" s="2"/>
    </row>
    <row r="3554" spans="1:22" x14ac:dyDescent="0.25">
      <c r="A3554" t="s">
        <v>2253</v>
      </c>
      <c r="B3554" t="s">
        <v>2254</v>
      </c>
      <c r="C3554">
        <v>24.999999999999599</v>
      </c>
      <c r="K3554" t="b">
        <f>LOOKUP(A3554,'[1]UDDATA-1'!B:B,'[1]UDDATA-1'!A:A)&lt;&gt;LOOKUP(A3554,'[1]UDDATA-2'!B:B,'[1]UDDATA-2'!A:A)</f>
        <v>0</v>
      </c>
      <c r="L3554" t="str">
        <f t="shared" si="440"/>
        <v/>
      </c>
      <c r="M3554" t="str">
        <f t="shared" si="441"/>
        <v/>
      </c>
      <c r="N3554" t="str">
        <f t="shared" si="442"/>
        <v/>
      </c>
      <c r="O3554" t="e">
        <f>IF(AND(A3554&lt;&gt;A3553,#REF!&lt;&gt;""),#REF!,"")</f>
        <v>#REF!</v>
      </c>
      <c r="P3554" t="e">
        <f t="shared" si="445"/>
        <v>#REF!</v>
      </c>
      <c r="Q3554" s="2" t="e">
        <f t="shared" ca="1" si="446"/>
        <v>#REF!</v>
      </c>
      <c r="R3554" t="e">
        <f>IF(NOT(#REF!="Indskrevet"),"",IF(E3554="",FALSE,AND(NOT(#REF!),VALUE(RIGHT(CONCATENATE(YEAR(E3554)),2))=15)))</f>
        <v>#REF!</v>
      </c>
      <c r="S3554" t="e">
        <f t="shared" si="443"/>
        <v>#REF!</v>
      </c>
      <c r="T3554" t="e">
        <f t="shared" si="444"/>
        <v>#REF!</v>
      </c>
      <c r="U3554" s="2" t="e">
        <f t="shared" si="447"/>
        <v>#REF!</v>
      </c>
      <c r="V3554" s="2"/>
    </row>
    <row r="3555" spans="1:22" x14ac:dyDescent="0.25">
      <c r="A3555" t="s">
        <v>2256</v>
      </c>
      <c r="B3555" t="s">
        <v>2257</v>
      </c>
      <c r="C3555">
        <v>64.999999999998593</v>
      </c>
      <c r="K3555" t="b">
        <f>LOOKUP(A3555,'[1]UDDATA-1'!B:B,'[1]UDDATA-1'!A:A)&lt;&gt;LOOKUP(A3555,'[1]UDDATA-2'!B:B,'[1]UDDATA-2'!A:A)</f>
        <v>0</v>
      </c>
      <c r="L3555" t="str">
        <f t="shared" si="440"/>
        <v/>
      </c>
      <c r="M3555" t="str">
        <f t="shared" si="441"/>
        <v/>
      </c>
      <c r="N3555" t="str">
        <f t="shared" si="442"/>
        <v/>
      </c>
      <c r="O3555" t="e">
        <f>IF(AND(A3555&lt;&gt;A3554,#REF!&lt;&gt;""),#REF!,"")</f>
        <v>#REF!</v>
      </c>
      <c r="P3555" t="e">
        <f t="shared" si="445"/>
        <v>#REF!</v>
      </c>
      <c r="Q3555" s="2" t="e">
        <f t="shared" ca="1" si="446"/>
        <v>#REF!</v>
      </c>
      <c r="R3555" t="e">
        <f>IF(NOT(#REF!="Indskrevet"),"",IF(E3555="",FALSE,AND(NOT(#REF!),VALUE(RIGHT(CONCATENATE(YEAR(E3555)),2))=15)))</f>
        <v>#REF!</v>
      </c>
      <c r="S3555" t="e">
        <f t="shared" si="443"/>
        <v>#REF!</v>
      </c>
      <c r="T3555" t="e">
        <f t="shared" si="444"/>
        <v>#REF!</v>
      </c>
      <c r="U3555" s="2" t="e">
        <f t="shared" si="447"/>
        <v>#REF!</v>
      </c>
      <c r="V3555" s="2"/>
    </row>
    <row r="3556" spans="1:22" x14ac:dyDescent="0.25">
      <c r="A3556" t="s">
        <v>2258</v>
      </c>
      <c r="B3556" t="s">
        <v>2259</v>
      </c>
      <c r="C3556">
        <v>179.99999999999599</v>
      </c>
      <c r="D3556" t="s">
        <v>5318</v>
      </c>
      <c r="E3556" s="1">
        <v>41316</v>
      </c>
      <c r="F3556" t="s">
        <v>5308</v>
      </c>
      <c r="G3556">
        <v>1</v>
      </c>
      <c r="H3556" t="s">
        <v>5307</v>
      </c>
      <c r="I3556" t="s">
        <v>5288</v>
      </c>
      <c r="J3556" t="s">
        <v>5289</v>
      </c>
      <c r="K3556" t="b">
        <f>LOOKUP(A3556,'[1]UDDATA-1'!B:B,'[1]UDDATA-1'!A:A)&lt;&gt;LOOKUP(A3556,'[1]UDDATA-2'!B:B,'[1]UDDATA-2'!A:A)</f>
        <v>0</v>
      </c>
      <c r="L3556" t="str">
        <f t="shared" si="440"/>
        <v>Grundlæggende programmering</v>
      </c>
      <c r="M3556" t="str">
        <f t="shared" si="441"/>
        <v/>
      </c>
      <c r="N3556" t="str">
        <f t="shared" si="442"/>
        <v>U</v>
      </c>
      <c r="O3556" t="e">
        <f>IF(AND(A3556&lt;&gt;A3555,#REF!&lt;&gt;""),#REF!,"")</f>
        <v>#REF!</v>
      </c>
      <c r="P3556" t="e">
        <f t="shared" si="445"/>
        <v>#REF!</v>
      </c>
      <c r="Q3556" s="2" t="e">
        <f t="shared" ca="1" si="446"/>
        <v>#REF!</v>
      </c>
      <c r="R3556" t="e">
        <f>IF(NOT(#REF!="Indskrevet"),"",IF(E3556="",FALSE,AND(NOT(#REF!),VALUE(RIGHT(CONCATENATE(YEAR(E3556)),2))=15)))</f>
        <v>#REF!</v>
      </c>
      <c r="S3556" t="e">
        <f t="shared" si="443"/>
        <v>#REF!</v>
      </c>
      <c r="T3556" t="e">
        <f t="shared" si="444"/>
        <v>#REF!</v>
      </c>
      <c r="U3556" s="2" t="e">
        <f t="shared" si="447"/>
        <v>#REF!</v>
      </c>
      <c r="V3556" s="2"/>
    </row>
    <row r="3557" spans="1:22" x14ac:dyDescent="0.25">
      <c r="A3557" t="s">
        <v>2258</v>
      </c>
      <c r="B3557" t="s">
        <v>2259</v>
      </c>
      <c r="C3557">
        <v>179.99999999999599</v>
      </c>
      <c r="D3557" t="s">
        <v>5317</v>
      </c>
      <c r="E3557" s="1">
        <v>41353</v>
      </c>
      <c r="F3557" t="s">
        <v>5308</v>
      </c>
      <c r="G3557">
        <v>2</v>
      </c>
      <c r="H3557" t="s">
        <v>5287</v>
      </c>
      <c r="I3557" t="s">
        <v>5288</v>
      </c>
      <c r="J3557" t="s">
        <v>5293</v>
      </c>
      <c r="K3557" t="b">
        <f>LOOKUP(A3557,'[1]UDDATA-1'!B:B,'[1]UDDATA-1'!A:A)&lt;&gt;LOOKUP(A3557,'[1]UDDATA-2'!B:B,'[1]UDDATA-2'!A:A)</f>
        <v>0</v>
      </c>
      <c r="L3557" t="str">
        <f t="shared" si="440"/>
        <v/>
      </c>
      <c r="M3557" t="str">
        <f t="shared" si="441"/>
        <v/>
      </c>
      <c r="N3557" t="str">
        <f t="shared" si="442"/>
        <v/>
      </c>
      <c r="O3557" t="e">
        <f>IF(AND(A3557&lt;&gt;A3556,#REF!&lt;&gt;""),#REF!,"")</f>
        <v>#REF!</v>
      </c>
      <c r="P3557" t="e">
        <f t="shared" si="445"/>
        <v>#REF!</v>
      </c>
      <c r="Q3557" s="2" t="e">
        <f t="shared" ca="1" si="446"/>
        <v>#REF!</v>
      </c>
      <c r="R3557" t="e">
        <f>IF(NOT(#REF!="Indskrevet"),"",IF(E3557="",FALSE,AND(NOT(#REF!),VALUE(RIGHT(CONCATENATE(YEAR(E3557)),2))=15)))</f>
        <v>#REF!</v>
      </c>
      <c r="S3557" t="e">
        <f t="shared" si="443"/>
        <v>#REF!</v>
      </c>
      <c r="T3557" t="e">
        <f t="shared" si="444"/>
        <v>#REF!</v>
      </c>
      <c r="U3557" s="2" t="e">
        <f t="shared" si="447"/>
        <v>#REF!</v>
      </c>
      <c r="V3557" s="2"/>
    </row>
    <row r="3558" spans="1:22" x14ac:dyDescent="0.25">
      <c r="A3558" t="s">
        <v>2258</v>
      </c>
      <c r="B3558" t="s">
        <v>2259</v>
      </c>
      <c r="C3558">
        <v>179.99999999999599</v>
      </c>
      <c r="D3558" t="s">
        <v>5317</v>
      </c>
      <c r="E3558" s="1">
        <v>41452</v>
      </c>
      <c r="F3558" t="s">
        <v>5309</v>
      </c>
      <c r="G3558">
        <v>1</v>
      </c>
      <c r="H3558" t="s">
        <v>5287</v>
      </c>
      <c r="I3558" t="s">
        <v>5292</v>
      </c>
      <c r="J3558" t="s">
        <v>5293</v>
      </c>
      <c r="K3558" t="b">
        <f>LOOKUP(A3558,'[1]UDDATA-1'!B:B,'[1]UDDATA-1'!A:A)&lt;&gt;LOOKUP(A3558,'[1]UDDATA-2'!B:B,'[1]UDDATA-2'!A:A)</f>
        <v>0</v>
      </c>
      <c r="L3558" t="str">
        <f t="shared" si="440"/>
        <v>Matematik til multimedie-applikationer</v>
      </c>
      <c r="M3558">
        <f t="shared" si="441"/>
        <v>4</v>
      </c>
      <c r="N3558" t="str">
        <f t="shared" si="442"/>
        <v/>
      </c>
      <c r="O3558" t="e">
        <f>IF(AND(A3558&lt;&gt;A3557,#REF!&lt;&gt;""),#REF!,"")</f>
        <v>#REF!</v>
      </c>
      <c r="P3558" t="e">
        <f t="shared" si="445"/>
        <v>#REF!</v>
      </c>
      <c r="Q3558" s="2" t="e">
        <f t="shared" ca="1" si="446"/>
        <v>#REF!</v>
      </c>
      <c r="R3558" t="e">
        <f>IF(NOT(#REF!="Indskrevet"),"",IF(E3558="",FALSE,AND(NOT(#REF!),VALUE(RIGHT(CONCATENATE(YEAR(E3558)),2))=15)))</f>
        <v>#REF!</v>
      </c>
      <c r="S3558" t="e">
        <f t="shared" si="443"/>
        <v>#REF!</v>
      </c>
      <c r="T3558" t="e">
        <f t="shared" si="444"/>
        <v>#REF!</v>
      </c>
      <c r="U3558" s="2" t="e">
        <f t="shared" si="447"/>
        <v>#REF!</v>
      </c>
      <c r="V3558" s="2"/>
    </row>
    <row r="3559" spans="1:22" x14ac:dyDescent="0.25">
      <c r="A3559" t="s">
        <v>2258</v>
      </c>
      <c r="B3559" t="s">
        <v>2259</v>
      </c>
      <c r="C3559">
        <v>179.99999999999599</v>
      </c>
      <c r="D3559" t="s">
        <v>5290</v>
      </c>
      <c r="E3559" s="1">
        <v>41484</v>
      </c>
      <c r="F3559" t="s">
        <v>5310</v>
      </c>
      <c r="G3559">
        <v>1</v>
      </c>
      <c r="H3559" t="s">
        <v>5287</v>
      </c>
      <c r="I3559" t="s">
        <v>5295</v>
      </c>
      <c r="J3559" t="s">
        <v>5293</v>
      </c>
      <c r="K3559" t="b">
        <f>LOOKUP(A3559,'[1]UDDATA-1'!B:B,'[1]UDDATA-1'!A:A)&lt;&gt;LOOKUP(A3559,'[1]UDDATA-2'!B:B,'[1]UDDATA-2'!A:A)</f>
        <v>0</v>
      </c>
      <c r="L3559" t="str">
        <f t="shared" si="440"/>
        <v>Fysisk interface design</v>
      </c>
      <c r="M3559">
        <f t="shared" si="441"/>
        <v>10</v>
      </c>
      <c r="N3559" t="str">
        <f t="shared" si="442"/>
        <v/>
      </c>
      <c r="O3559" t="e">
        <f>IF(AND(A3559&lt;&gt;A3558,#REF!&lt;&gt;""),#REF!,"")</f>
        <v>#REF!</v>
      </c>
      <c r="P3559" t="e">
        <f t="shared" si="445"/>
        <v>#REF!</v>
      </c>
      <c r="Q3559" s="2" t="e">
        <f t="shared" ca="1" si="446"/>
        <v>#REF!</v>
      </c>
      <c r="R3559" t="e">
        <f>IF(NOT(#REF!="Indskrevet"),"",IF(E3559="",FALSE,AND(NOT(#REF!),VALUE(RIGHT(CONCATENATE(YEAR(E3559)),2))=15)))</f>
        <v>#REF!</v>
      </c>
      <c r="S3559" t="e">
        <f t="shared" si="443"/>
        <v>#REF!</v>
      </c>
      <c r="T3559" t="e">
        <f t="shared" si="444"/>
        <v>#REF!</v>
      </c>
      <c r="U3559" s="2" t="e">
        <f t="shared" si="447"/>
        <v>#REF!</v>
      </c>
      <c r="V3559" s="2"/>
    </row>
    <row r="3560" spans="1:22" x14ac:dyDescent="0.25">
      <c r="A3560" t="s">
        <v>2258</v>
      </c>
      <c r="B3560" t="s">
        <v>2259</v>
      </c>
      <c r="C3560">
        <v>179.99999999999599</v>
      </c>
      <c r="D3560" t="s">
        <v>5317</v>
      </c>
      <c r="E3560" s="1">
        <v>41688</v>
      </c>
      <c r="F3560" t="s">
        <v>5311</v>
      </c>
      <c r="G3560">
        <v>1</v>
      </c>
      <c r="H3560" t="s">
        <v>5287</v>
      </c>
      <c r="I3560" t="s">
        <v>5298</v>
      </c>
      <c r="J3560" t="s">
        <v>5299</v>
      </c>
      <c r="K3560" t="b">
        <f>LOOKUP(A3560,'[1]UDDATA-1'!B:B,'[1]UDDATA-1'!A:A)&lt;&gt;LOOKUP(A3560,'[1]UDDATA-2'!B:B,'[1]UDDATA-2'!A:A)</f>
        <v>0</v>
      </c>
      <c r="L3560" t="str">
        <f t="shared" si="440"/>
        <v>Proceduremæssig programmering</v>
      </c>
      <c r="M3560">
        <f t="shared" si="441"/>
        <v>4</v>
      </c>
      <c r="N3560" t="str">
        <f t="shared" si="442"/>
        <v/>
      </c>
      <c r="O3560" t="e">
        <f>IF(AND(A3560&lt;&gt;A3559,#REF!&lt;&gt;""),#REF!,"")</f>
        <v>#REF!</v>
      </c>
      <c r="P3560" t="e">
        <f t="shared" si="445"/>
        <v>#REF!</v>
      </c>
      <c r="Q3560" s="2" t="e">
        <f t="shared" ca="1" si="446"/>
        <v>#REF!</v>
      </c>
      <c r="R3560" t="e">
        <f>IF(NOT(#REF!="Indskrevet"),"",IF(E3560="",FALSE,AND(NOT(#REF!),VALUE(RIGHT(CONCATENATE(YEAR(E3560)),2))=15)))</f>
        <v>#REF!</v>
      </c>
      <c r="S3560" t="e">
        <f t="shared" si="443"/>
        <v>#REF!</v>
      </c>
      <c r="T3560" t="e">
        <f t="shared" si="444"/>
        <v>#REF!</v>
      </c>
      <c r="U3560" s="2" t="e">
        <f t="shared" si="447"/>
        <v>#REF!</v>
      </c>
      <c r="V3560" s="2"/>
    </row>
    <row r="3561" spans="1:22" x14ac:dyDescent="0.25">
      <c r="A3561" t="s">
        <v>2258</v>
      </c>
      <c r="B3561" t="s">
        <v>2259</v>
      </c>
      <c r="C3561">
        <v>179.99999999999599</v>
      </c>
      <c r="D3561" t="s">
        <v>5318</v>
      </c>
      <c r="E3561" s="1">
        <v>41796</v>
      </c>
      <c r="F3561" t="s">
        <v>5312</v>
      </c>
      <c r="G3561">
        <v>1</v>
      </c>
      <c r="H3561" t="s">
        <v>5307</v>
      </c>
      <c r="I3561" t="s">
        <v>5302</v>
      </c>
      <c r="J3561" t="s">
        <v>5303</v>
      </c>
      <c r="K3561" t="b">
        <f>LOOKUP(A3561,'[1]UDDATA-1'!B:B,'[1]UDDATA-1'!A:A)&lt;&gt;LOOKUP(A3561,'[1]UDDATA-2'!B:B,'[1]UDDATA-2'!A:A)</f>
        <v>0</v>
      </c>
      <c r="L3561" t="str">
        <f t="shared" si="440"/>
        <v>Lyd- og musikbehandling</v>
      </c>
      <c r="M3561" t="str">
        <f t="shared" si="441"/>
        <v/>
      </c>
      <c r="N3561" t="str">
        <f t="shared" si="442"/>
        <v>U</v>
      </c>
      <c r="O3561" t="e">
        <f>IF(AND(A3561&lt;&gt;A3560,#REF!&lt;&gt;""),#REF!,"")</f>
        <v>#REF!</v>
      </c>
      <c r="P3561" t="e">
        <f t="shared" si="445"/>
        <v>#REF!</v>
      </c>
      <c r="Q3561" s="2" t="e">
        <f t="shared" ca="1" si="446"/>
        <v>#REF!</v>
      </c>
      <c r="R3561" t="e">
        <f>IF(NOT(#REF!="Indskrevet"),"",IF(E3561="",FALSE,AND(NOT(#REF!),VALUE(RIGHT(CONCATENATE(YEAR(E3561)),2))=15)))</f>
        <v>#REF!</v>
      </c>
      <c r="S3561" t="e">
        <f t="shared" si="443"/>
        <v>#REF!</v>
      </c>
      <c r="T3561" t="e">
        <f t="shared" si="444"/>
        <v>#REF!</v>
      </c>
      <c r="U3561" s="2" t="e">
        <f t="shared" si="447"/>
        <v>#REF!</v>
      </c>
      <c r="V3561" s="2"/>
    </row>
    <row r="3562" spans="1:22" x14ac:dyDescent="0.25">
      <c r="A3562" t="s">
        <v>2258</v>
      </c>
      <c r="B3562" t="s">
        <v>2259</v>
      </c>
      <c r="C3562">
        <v>179.99999999999599</v>
      </c>
      <c r="D3562" t="s">
        <v>5285</v>
      </c>
      <c r="E3562" s="1">
        <v>42240</v>
      </c>
      <c r="F3562" t="s">
        <v>5312</v>
      </c>
      <c r="G3562">
        <v>2</v>
      </c>
      <c r="H3562" t="s">
        <v>5287</v>
      </c>
      <c r="I3562" t="s">
        <v>5302</v>
      </c>
      <c r="J3562" t="s">
        <v>5313</v>
      </c>
      <c r="K3562" t="b">
        <f>LOOKUP(A3562,'[1]UDDATA-1'!B:B,'[1]UDDATA-1'!A:A)&lt;&gt;LOOKUP(A3562,'[1]UDDATA-2'!B:B,'[1]UDDATA-2'!A:A)</f>
        <v>0</v>
      </c>
      <c r="L3562" t="str">
        <f t="shared" si="440"/>
        <v/>
      </c>
      <c r="M3562" t="str">
        <f t="shared" si="441"/>
        <v/>
      </c>
      <c r="N3562" t="str">
        <f t="shared" si="442"/>
        <v/>
      </c>
      <c r="O3562" t="e">
        <f>IF(AND(A3562&lt;&gt;A3561,#REF!&lt;&gt;""),#REF!,"")</f>
        <v>#REF!</v>
      </c>
      <c r="P3562" t="e">
        <f t="shared" si="445"/>
        <v>#REF!</v>
      </c>
      <c r="Q3562" s="2" t="e">
        <f t="shared" ca="1" si="446"/>
        <v>#REF!</v>
      </c>
      <c r="R3562" t="e">
        <f>IF(NOT(#REF!="Indskrevet"),"",IF(E3562="",FALSE,AND(NOT(#REF!),VALUE(RIGHT(CONCATENATE(YEAR(E3562)),2))=15)))</f>
        <v>#REF!</v>
      </c>
      <c r="S3562" t="e">
        <f t="shared" si="443"/>
        <v>#REF!</v>
      </c>
      <c r="T3562" t="e">
        <f t="shared" si="444"/>
        <v>#REF!</v>
      </c>
      <c r="U3562" s="2" t="e">
        <f t="shared" si="447"/>
        <v>#REF!</v>
      </c>
      <c r="V3562" s="2"/>
    </row>
    <row r="3563" spans="1:22" x14ac:dyDescent="0.25">
      <c r="A3563" t="s">
        <v>2258</v>
      </c>
      <c r="B3563" t="s">
        <v>2259</v>
      </c>
      <c r="C3563">
        <v>179.99999999999599</v>
      </c>
      <c r="D3563" t="s">
        <v>5296</v>
      </c>
      <c r="E3563" s="1">
        <v>41837</v>
      </c>
      <c r="F3563" t="s">
        <v>5314</v>
      </c>
      <c r="G3563">
        <v>1</v>
      </c>
      <c r="H3563" t="s">
        <v>5287</v>
      </c>
      <c r="I3563" t="s">
        <v>5305</v>
      </c>
      <c r="J3563" t="s">
        <v>5303</v>
      </c>
      <c r="K3563" t="b">
        <f>LOOKUP(A3563,'[1]UDDATA-1'!B:B,'[1]UDDATA-1'!A:A)&lt;&gt;LOOKUP(A3563,'[1]UDDATA-2'!B:B,'[1]UDDATA-2'!A:A)</f>
        <v>0</v>
      </c>
      <c r="L3563" t="str">
        <f t="shared" si="440"/>
        <v>Objektorienteret Software Engineering</v>
      </c>
      <c r="M3563">
        <f t="shared" si="441"/>
        <v>7</v>
      </c>
      <c r="N3563" t="str">
        <f t="shared" si="442"/>
        <v/>
      </c>
      <c r="O3563" t="e">
        <f>IF(AND(A3563&lt;&gt;A3562,#REF!&lt;&gt;""),#REF!,"")</f>
        <v>#REF!</v>
      </c>
      <c r="P3563" t="e">
        <f t="shared" si="445"/>
        <v>#REF!</v>
      </c>
      <c r="Q3563" s="2" t="e">
        <f t="shared" ca="1" si="446"/>
        <v>#REF!</v>
      </c>
      <c r="R3563" t="e">
        <f>IF(NOT(#REF!="Indskrevet"),"",IF(E3563="",FALSE,AND(NOT(#REF!),VALUE(RIGHT(CONCATENATE(YEAR(E3563)),2))=15)))</f>
        <v>#REF!</v>
      </c>
      <c r="S3563" t="e">
        <f t="shared" si="443"/>
        <v>#REF!</v>
      </c>
      <c r="T3563" t="e">
        <f t="shared" si="444"/>
        <v>#REF!</v>
      </c>
      <c r="U3563" s="2" t="e">
        <f t="shared" si="447"/>
        <v>#REF!</v>
      </c>
      <c r="V3563" s="2"/>
    </row>
    <row r="3564" spans="1:22" x14ac:dyDescent="0.25">
      <c r="A3564" t="s">
        <v>2260</v>
      </c>
      <c r="B3564" t="s">
        <v>2261</v>
      </c>
      <c r="C3564">
        <v>39.999999999999602</v>
      </c>
      <c r="D3564" t="s">
        <v>5327</v>
      </c>
      <c r="E3564" s="1">
        <v>41652</v>
      </c>
      <c r="F3564" t="s">
        <v>5286</v>
      </c>
      <c r="G3564">
        <v>1</v>
      </c>
      <c r="H3564" t="s">
        <v>5307</v>
      </c>
      <c r="I3564" t="s">
        <v>5288</v>
      </c>
      <c r="J3564" t="s">
        <v>5289</v>
      </c>
      <c r="K3564" t="b">
        <f>LOOKUP(A3564,'[1]UDDATA-1'!B:B,'[1]UDDATA-1'!A:A)&lt;&gt;LOOKUP(A3564,'[1]UDDATA-2'!B:B,'[1]UDDATA-2'!A:A)</f>
        <v>0</v>
      </c>
      <c r="L3564" t="str">
        <f t="shared" si="440"/>
        <v>Grundlæggende programmering</v>
      </c>
      <c r="M3564">
        <f t="shared" si="441"/>
        <v>-3</v>
      </c>
      <c r="N3564" t="str">
        <f t="shared" si="442"/>
        <v/>
      </c>
      <c r="O3564" t="e">
        <f>IF(AND(A3564&lt;&gt;A3563,#REF!&lt;&gt;""),#REF!,"")</f>
        <v>#REF!</v>
      </c>
      <c r="P3564" t="e">
        <f t="shared" si="445"/>
        <v>#REF!</v>
      </c>
      <c r="Q3564" s="2" t="e">
        <f t="shared" ca="1" si="446"/>
        <v>#REF!</v>
      </c>
      <c r="R3564" t="e">
        <f>IF(NOT(#REF!="Indskrevet"),"",IF(E3564="",FALSE,AND(NOT(#REF!),VALUE(RIGHT(CONCATENATE(YEAR(E3564)),2))=15)))</f>
        <v>#REF!</v>
      </c>
      <c r="S3564" t="e">
        <f t="shared" si="443"/>
        <v>#REF!</v>
      </c>
      <c r="T3564" t="e">
        <f t="shared" si="444"/>
        <v>#REF!</v>
      </c>
      <c r="U3564" s="2" t="e">
        <f t="shared" si="447"/>
        <v>#REF!</v>
      </c>
      <c r="V3564" s="2"/>
    </row>
    <row r="3565" spans="1:22" x14ac:dyDescent="0.25">
      <c r="A3565" t="s">
        <v>2260</v>
      </c>
      <c r="B3565" t="s">
        <v>2261</v>
      </c>
      <c r="C3565">
        <v>39.999999999999602</v>
      </c>
      <c r="D3565" t="s">
        <v>5306</v>
      </c>
      <c r="E3565" s="1">
        <v>41716</v>
      </c>
      <c r="F3565" t="s">
        <v>5286</v>
      </c>
      <c r="G3565">
        <v>2</v>
      </c>
      <c r="H3565" t="s">
        <v>5287</v>
      </c>
      <c r="I3565" t="s">
        <v>5288</v>
      </c>
      <c r="J3565" t="s">
        <v>5293</v>
      </c>
      <c r="K3565" t="b">
        <f>LOOKUP(A3565,'[1]UDDATA-1'!B:B,'[1]UDDATA-1'!A:A)&lt;&gt;LOOKUP(A3565,'[1]UDDATA-2'!B:B,'[1]UDDATA-2'!A:A)</f>
        <v>0</v>
      </c>
      <c r="L3565" t="str">
        <f t="shared" si="440"/>
        <v/>
      </c>
      <c r="M3565" t="str">
        <f t="shared" si="441"/>
        <v/>
      </c>
      <c r="N3565" t="str">
        <f t="shared" si="442"/>
        <v/>
      </c>
      <c r="O3565" t="e">
        <f>IF(AND(A3565&lt;&gt;A3564,#REF!&lt;&gt;""),#REF!,"")</f>
        <v>#REF!</v>
      </c>
      <c r="P3565" t="e">
        <f t="shared" si="445"/>
        <v>#REF!</v>
      </c>
      <c r="Q3565" s="2" t="e">
        <f t="shared" ca="1" si="446"/>
        <v>#REF!</v>
      </c>
      <c r="R3565" t="e">
        <f>IF(NOT(#REF!="Indskrevet"),"",IF(E3565="",FALSE,AND(NOT(#REF!),VALUE(RIGHT(CONCATENATE(YEAR(E3565)),2))=15)))</f>
        <v>#REF!</v>
      </c>
      <c r="S3565" t="e">
        <f t="shared" si="443"/>
        <v>#REF!</v>
      </c>
      <c r="T3565" t="e">
        <f t="shared" si="444"/>
        <v>#REF!</v>
      </c>
      <c r="U3565" s="2" t="e">
        <f t="shared" si="447"/>
        <v>#REF!</v>
      </c>
      <c r="V3565" s="2"/>
    </row>
    <row r="3566" spans="1:22" x14ac:dyDescent="0.25">
      <c r="A3566" t="s">
        <v>2260</v>
      </c>
      <c r="B3566" t="s">
        <v>2261</v>
      </c>
      <c r="C3566">
        <v>39.999999999999602</v>
      </c>
      <c r="D3566" t="s">
        <v>5318</v>
      </c>
      <c r="E3566" s="1">
        <v>41815</v>
      </c>
      <c r="F3566" t="s">
        <v>5291</v>
      </c>
      <c r="G3566">
        <v>1</v>
      </c>
      <c r="H3566" t="s">
        <v>5287</v>
      </c>
      <c r="I3566" t="s">
        <v>5292</v>
      </c>
      <c r="J3566" t="s">
        <v>5293</v>
      </c>
      <c r="K3566" t="b">
        <f>LOOKUP(A3566,'[1]UDDATA-1'!B:B,'[1]UDDATA-1'!A:A)&lt;&gt;LOOKUP(A3566,'[1]UDDATA-2'!B:B,'[1]UDDATA-2'!A:A)</f>
        <v>0</v>
      </c>
      <c r="L3566" t="str">
        <f t="shared" si="440"/>
        <v>Matematik til multimedie-applikationer</v>
      </c>
      <c r="M3566" t="str">
        <f t="shared" si="441"/>
        <v/>
      </c>
      <c r="N3566" t="str">
        <f t="shared" si="442"/>
        <v>U</v>
      </c>
      <c r="O3566" t="e">
        <f>IF(AND(A3566&lt;&gt;A3565,#REF!&lt;&gt;""),#REF!,"")</f>
        <v>#REF!</v>
      </c>
      <c r="P3566" t="e">
        <f t="shared" si="445"/>
        <v>#REF!</v>
      </c>
      <c r="Q3566" s="2" t="e">
        <f t="shared" ca="1" si="446"/>
        <v>#REF!</v>
      </c>
      <c r="R3566" t="e">
        <f>IF(NOT(#REF!="Indskrevet"),"",IF(E3566="",FALSE,AND(NOT(#REF!),VALUE(RIGHT(CONCATENATE(YEAR(E3566)),2))=15)))</f>
        <v>#REF!</v>
      </c>
      <c r="S3566" t="e">
        <f t="shared" si="443"/>
        <v>#REF!</v>
      </c>
      <c r="T3566" t="e">
        <f t="shared" si="444"/>
        <v>#REF!</v>
      </c>
      <c r="U3566" s="2" t="e">
        <f t="shared" si="447"/>
        <v>#REF!</v>
      </c>
      <c r="V3566" s="2"/>
    </row>
    <row r="3567" spans="1:22" x14ac:dyDescent="0.25">
      <c r="A3567" t="s">
        <v>2260</v>
      </c>
      <c r="B3567" t="s">
        <v>2261</v>
      </c>
      <c r="C3567">
        <v>39.999999999999602</v>
      </c>
      <c r="D3567" t="s">
        <v>5306</v>
      </c>
      <c r="E3567" s="1">
        <v>41824</v>
      </c>
      <c r="F3567" t="s">
        <v>5294</v>
      </c>
      <c r="G3567">
        <v>1</v>
      </c>
      <c r="H3567" t="s">
        <v>5287</v>
      </c>
      <c r="I3567" t="s">
        <v>5295</v>
      </c>
      <c r="J3567" t="s">
        <v>5293</v>
      </c>
      <c r="K3567" t="b">
        <f>LOOKUP(A3567,'[1]UDDATA-1'!B:B,'[1]UDDATA-1'!A:A)&lt;&gt;LOOKUP(A3567,'[1]UDDATA-2'!B:B,'[1]UDDATA-2'!A:A)</f>
        <v>0</v>
      </c>
      <c r="L3567" t="str">
        <f t="shared" si="440"/>
        <v>Fysisk interface design</v>
      </c>
      <c r="M3567">
        <f t="shared" si="441"/>
        <v>0</v>
      </c>
      <c r="N3567" t="str">
        <f t="shared" si="442"/>
        <v/>
      </c>
      <c r="O3567" t="e">
        <f>IF(AND(A3567&lt;&gt;A3566,#REF!&lt;&gt;""),#REF!,"")</f>
        <v>#REF!</v>
      </c>
      <c r="P3567" t="e">
        <f t="shared" si="445"/>
        <v>#REF!</v>
      </c>
      <c r="Q3567" s="2" t="e">
        <f t="shared" ca="1" si="446"/>
        <v>#REF!</v>
      </c>
      <c r="R3567" t="e">
        <f>IF(NOT(#REF!="Indskrevet"),"",IF(E3567="",FALSE,AND(NOT(#REF!),VALUE(RIGHT(CONCATENATE(YEAR(E3567)),2))=15)))</f>
        <v>#REF!</v>
      </c>
      <c r="S3567" t="e">
        <f t="shared" si="443"/>
        <v>#REF!</v>
      </c>
      <c r="T3567" t="e">
        <f t="shared" si="444"/>
        <v>#REF!</v>
      </c>
      <c r="U3567" s="2" t="e">
        <f t="shared" si="447"/>
        <v>#REF!</v>
      </c>
      <c r="V3567" s="2"/>
    </row>
    <row r="3568" spans="1:22" x14ac:dyDescent="0.25">
      <c r="A3568" t="s">
        <v>2262</v>
      </c>
      <c r="B3568" t="s">
        <v>2263</v>
      </c>
      <c r="C3568">
        <v>104.999999999998</v>
      </c>
      <c r="D3568" t="s">
        <v>5285</v>
      </c>
      <c r="E3568" s="1">
        <v>41316</v>
      </c>
      <c r="F3568" t="s">
        <v>5308</v>
      </c>
      <c r="G3568">
        <v>1</v>
      </c>
      <c r="H3568" t="s">
        <v>5287</v>
      </c>
      <c r="I3568" t="s">
        <v>5288</v>
      </c>
      <c r="J3568" t="s">
        <v>5289</v>
      </c>
      <c r="K3568" t="b">
        <f>LOOKUP(A3568,'[1]UDDATA-1'!B:B,'[1]UDDATA-1'!A:A)&lt;&gt;LOOKUP(A3568,'[1]UDDATA-2'!B:B,'[1]UDDATA-2'!A:A)</f>
        <v>0</v>
      </c>
      <c r="L3568" t="str">
        <f t="shared" si="440"/>
        <v>Grundlæggende programmering</v>
      </c>
      <c r="M3568">
        <f t="shared" si="441"/>
        <v>2</v>
      </c>
      <c r="N3568" t="str">
        <f t="shared" si="442"/>
        <v/>
      </c>
      <c r="O3568" t="e">
        <f>IF(AND(A3568&lt;&gt;A3567,#REF!&lt;&gt;""),#REF!,"")</f>
        <v>#REF!</v>
      </c>
      <c r="P3568" t="e">
        <f t="shared" si="445"/>
        <v>#REF!</v>
      </c>
      <c r="Q3568" s="2" t="e">
        <f t="shared" ca="1" si="446"/>
        <v>#REF!</v>
      </c>
      <c r="R3568" t="e">
        <f>IF(NOT(#REF!="Indskrevet"),"",IF(E3568="",FALSE,AND(NOT(#REF!),VALUE(RIGHT(CONCATENATE(YEAR(E3568)),2))=15)))</f>
        <v>#REF!</v>
      </c>
      <c r="S3568" t="e">
        <f t="shared" si="443"/>
        <v>#REF!</v>
      </c>
      <c r="T3568" t="e">
        <f t="shared" si="444"/>
        <v>#REF!</v>
      </c>
      <c r="U3568" s="2" t="e">
        <f t="shared" si="447"/>
        <v>#REF!</v>
      </c>
      <c r="V3568" s="2"/>
    </row>
    <row r="3569" spans="1:22" x14ac:dyDescent="0.25">
      <c r="A3569" t="s">
        <v>2262</v>
      </c>
      <c r="B3569" t="s">
        <v>2263</v>
      </c>
      <c r="C3569">
        <v>104.999999999998</v>
      </c>
      <c r="D3569" t="s">
        <v>5285</v>
      </c>
      <c r="E3569" s="1">
        <v>41452</v>
      </c>
      <c r="F3569" t="s">
        <v>5309</v>
      </c>
      <c r="G3569">
        <v>1</v>
      </c>
      <c r="H3569" t="s">
        <v>5287</v>
      </c>
      <c r="I3569" t="s">
        <v>5292</v>
      </c>
      <c r="J3569" t="s">
        <v>5293</v>
      </c>
      <c r="K3569" t="b">
        <f>LOOKUP(A3569,'[1]UDDATA-1'!B:B,'[1]UDDATA-1'!A:A)&lt;&gt;LOOKUP(A3569,'[1]UDDATA-2'!B:B,'[1]UDDATA-2'!A:A)</f>
        <v>0</v>
      </c>
      <c r="L3569" t="str">
        <f t="shared" si="440"/>
        <v>Matematik til multimedie-applikationer</v>
      </c>
      <c r="M3569">
        <f t="shared" si="441"/>
        <v>2</v>
      </c>
      <c r="N3569" t="str">
        <f t="shared" si="442"/>
        <v/>
      </c>
      <c r="O3569" t="e">
        <f>IF(AND(A3569&lt;&gt;A3568,#REF!&lt;&gt;""),#REF!,"")</f>
        <v>#REF!</v>
      </c>
      <c r="P3569" t="e">
        <f t="shared" si="445"/>
        <v>#REF!</v>
      </c>
      <c r="Q3569" s="2" t="e">
        <f t="shared" ca="1" si="446"/>
        <v>#REF!</v>
      </c>
      <c r="R3569" t="e">
        <f>IF(NOT(#REF!="Indskrevet"),"",IF(E3569="",FALSE,AND(NOT(#REF!),VALUE(RIGHT(CONCATENATE(YEAR(E3569)),2))=15)))</f>
        <v>#REF!</v>
      </c>
      <c r="S3569" t="e">
        <f t="shared" si="443"/>
        <v>#REF!</v>
      </c>
      <c r="T3569" t="e">
        <f t="shared" si="444"/>
        <v>#REF!</v>
      </c>
      <c r="U3569" s="2" t="e">
        <f t="shared" si="447"/>
        <v>#REF!</v>
      </c>
      <c r="V3569" s="2"/>
    </row>
    <row r="3570" spans="1:22" x14ac:dyDescent="0.25">
      <c r="A3570" t="s">
        <v>2262</v>
      </c>
      <c r="B3570" t="s">
        <v>2263</v>
      </c>
      <c r="C3570">
        <v>104.999999999998</v>
      </c>
      <c r="D3570" t="s">
        <v>5306</v>
      </c>
      <c r="E3570" s="1">
        <v>41484</v>
      </c>
      <c r="F3570" t="s">
        <v>5310</v>
      </c>
      <c r="G3570">
        <v>1</v>
      </c>
      <c r="H3570" t="s">
        <v>5307</v>
      </c>
      <c r="I3570" t="s">
        <v>5295</v>
      </c>
      <c r="J3570" t="s">
        <v>5293</v>
      </c>
      <c r="K3570" t="b">
        <f>LOOKUP(A3570,'[1]UDDATA-1'!B:B,'[1]UDDATA-1'!A:A)&lt;&gt;LOOKUP(A3570,'[1]UDDATA-2'!B:B,'[1]UDDATA-2'!A:A)</f>
        <v>0</v>
      </c>
      <c r="L3570" t="str">
        <f t="shared" si="440"/>
        <v>Fysisk interface design</v>
      </c>
      <c r="M3570">
        <f t="shared" si="441"/>
        <v>0</v>
      </c>
      <c r="N3570" t="str">
        <f t="shared" si="442"/>
        <v/>
      </c>
      <c r="O3570" t="e">
        <f>IF(AND(A3570&lt;&gt;A3569,#REF!&lt;&gt;""),#REF!,"")</f>
        <v>#REF!</v>
      </c>
      <c r="P3570" t="e">
        <f t="shared" si="445"/>
        <v>#REF!</v>
      </c>
      <c r="Q3570" s="2" t="e">
        <f t="shared" ca="1" si="446"/>
        <v>#REF!</v>
      </c>
      <c r="R3570" t="e">
        <f>IF(NOT(#REF!="Indskrevet"),"",IF(E3570="",FALSE,AND(NOT(#REF!),VALUE(RIGHT(CONCATENATE(YEAR(E3570)),2))=15)))</f>
        <v>#REF!</v>
      </c>
      <c r="S3570" t="e">
        <f t="shared" si="443"/>
        <v>#REF!</v>
      </c>
      <c r="T3570" t="e">
        <f t="shared" si="444"/>
        <v>#REF!</v>
      </c>
      <c r="U3570" s="2" t="e">
        <f t="shared" si="447"/>
        <v>#REF!</v>
      </c>
      <c r="V3570" s="2"/>
    </row>
    <row r="3571" spans="1:22" x14ac:dyDescent="0.25">
      <c r="A3571" t="s">
        <v>2262</v>
      </c>
      <c r="B3571" t="s">
        <v>2263</v>
      </c>
      <c r="C3571">
        <v>104.999999999998</v>
      </c>
      <c r="D3571" t="s">
        <v>5296</v>
      </c>
      <c r="E3571" s="1">
        <v>41522</v>
      </c>
      <c r="F3571" t="s">
        <v>5310</v>
      </c>
      <c r="G3571">
        <v>2</v>
      </c>
      <c r="H3571" t="s">
        <v>5287</v>
      </c>
      <c r="I3571" t="s">
        <v>5295</v>
      </c>
      <c r="J3571" t="s">
        <v>5299</v>
      </c>
      <c r="K3571" t="b">
        <f>LOOKUP(A3571,'[1]UDDATA-1'!B:B,'[1]UDDATA-1'!A:A)&lt;&gt;LOOKUP(A3571,'[1]UDDATA-2'!B:B,'[1]UDDATA-2'!A:A)</f>
        <v>0</v>
      </c>
      <c r="L3571" t="str">
        <f t="shared" si="440"/>
        <v/>
      </c>
      <c r="M3571" t="str">
        <f t="shared" si="441"/>
        <v/>
      </c>
      <c r="N3571" t="str">
        <f t="shared" si="442"/>
        <v/>
      </c>
      <c r="O3571" t="e">
        <f>IF(AND(A3571&lt;&gt;A3570,#REF!&lt;&gt;""),#REF!,"")</f>
        <v>#REF!</v>
      </c>
      <c r="P3571" t="e">
        <f t="shared" si="445"/>
        <v>#REF!</v>
      </c>
      <c r="Q3571" s="2" t="e">
        <f t="shared" ca="1" si="446"/>
        <v>#REF!</v>
      </c>
      <c r="R3571" t="e">
        <f>IF(NOT(#REF!="Indskrevet"),"",IF(E3571="",FALSE,AND(NOT(#REF!),VALUE(RIGHT(CONCATENATE(YEAR(E3571)),2))=15)))</f>
        <v>#REF!</v>
      </c>
      <c r="S3571" t="e">
        <f t="shared" si="443"/>
        <v>#REF!</v>
      </c>
      <c r="T3571" t="e">
        <f t="shared" si="444"/>
        <v>#REF!</v>
      </c>
      <c r="U3571" s="2" t="e">
        <f t="shared" si="447"/>
        <v>#REF!</v>
      </c>
      <c r="V3571" s="2"/>
    </row>
    <row r="3572" spans="1:22" x14ac:dyDescent="0.25">
      <c r="A3572" t="s">
        <v>2262</v>
      </c>
      <c r="B3572" t="s">
        <v>2263</v>
      </c>
      <c r="C3572">
        <v>104.999999999998</v>
      </c>
      <c r="D3572" t="s">
        <v>5306</v>
      </c>
      <c r="E3572" s="1">
        <v>41688</v>
      </c>
      <c r="F3572" t="s">
        <v>5311</v>
      </c>
      <c r="G3572">
        <v>1</v>
      </c>
      <c r="H3572" t="s">
        <v>5307</v>
      </c>
      <c r="I3572" t="s">
        <v>5298</v>
      </c>
      <c r="J3572" t="s">
        <v>5299</v>
      </c>
      <c r="K3572" t="b">
        <f>LOOKUP(A3572,'[1]UDDATA-1'!B:B,'[1]UDDATA-1'!A:A)&lt;&gt;LOOKUP(A3572,'[1]UDDATA-2'!B:B,'[1]UDDATA-2'!A:A)</f>
        <v>0</v>
      </c>
      <c r="L3572" t="str">
        <f t="shared" si="440"/>
        <v>Proceduremæssig programmering</v>
      </c>
      <c r="M3572">
        <f t="shared" si="441"/>
        <v>0</v>
      </c>
      <c r="N3572" t="str">
        <f t="shared" si="442"/>
        <v/>
      </c>
      <c r="O3572" t="e">
        <f>IF(AND(A3572&lt;&gt;A3571,#REF!&lt;&gt;""),#REF!,"")</f>
        <v>#REF!</v>
      </c>
      <c r="P3572" t="e">
        <f t="shared" si="445"/>
        <v>#REF!</v>
      </c>
      <c r="Q3572" s="2" t="e">
        <f t="shared" ca="1" si="446"/>
        <v>#REF!</v>
      </c>
      <c r="R3572" t="e">
        <f>IF(NOT(#REF!="Indskrevet"),"",IF(E3572="",FALSE,AND(NOT(#REF!),VALUE(RIGHT(CONCATENATE(YEAR(E3572)),2))=15)))</f>
        <v>#REF!</v>
      </c>
      <c r="S3572" t="e">
        <f t="shared" si="443"/>
        <v>#REF!</v>
      </c>
      <c r="T3572" t="e">
        <f t="shared" si="444"/>
        <v>#REF!</v>
      </c>
      <c r="U3572" s="2" t="e">
        <f t="shared" si="447"/>
        <v>#REF!</v>
      </c>
      <c r="V3572" s="2"/>
    </row>
    <row r="3573" spans="1:22" x14ac:dyDescent="0.25">
      <c r="A3573" t="s">
        <v>2262</v>
      </c>
      <c r="B3573" t="s">
        <v>2263</v>
      </c>
      <c r="C3573">
        <v>104.999999999998</v>
      </c>
      <c r="D3573" t="s">
        <v>5327</v>
      </c>
      <c r="E3573" s="1">
        <v>41761</v>
      </c>
      <c r="F3573" t="s">
        <v>5311</v>
      </c>
      <c r="G3573">
        <v>2</v>
      </c>
      <c r="H3573" t="s">
        <v>5307</v>
      </c>
      <c r="I3573" t="s">
        <v>5298</v>
      </c>
      <c r="J3573" t="s">
        <v>5303</v>
      </c>
      <c r="K3573" t="b">
        <f>LOOKUP(A3573,'[1]UDDATA-1'!B:B,'[1]UDDATA-1'!A:A)&lt;&gt;LOOKUP(A3573,'[1]UDDATA-2'!B:B,'[1]UDDATA-2'!A:A)</f>
        <v>0</v>
      </c>
      <c r="L3573" t="str">
        <f t="shared" si="440"/>
        <v/>
      </c>
      <c r="M3573" t="str">
        <f t="shared" si="441"/>
        <v/>
      </c>
      <c r="N3573" t="str">
        <f t="shared" si="442"/>
        <v/>
      </c>
      <c r="O3573" t="e">
        <f>IF(AND(A3573&lt;&gt;A3572,#REF!&lt;&gt;""),#REF!,"")</f>
        <v>#REF!</v>
      </c>
      <c r="P3573" t="e">
        <f t="shared" si="445"/>
        <v>#REF!</v>
      </c>
      <c r="Q3573" s="2" t="e">
        <f t="shared" ca="1" si="446"/>
        <v>#REF!</v>
      </c>
      <c r="R3573" t="e">
        <f>IF(NOT(#REF!="Indskrevet"),"",IF(E3573="",FALSE,AND(NOT(#REF!),VALUE(RIGHT(CONCATENATE(YEAR(E3573)),2))=15)))</f>
        <v>#REF!</v>
      </c>
      <c r="S3573" t="e">
        <f t="shared" si="443"/>
        <v>#REF!</v>
      </c>
      <c r="T3573" t="e">
        <f t="shared" si="444"/>
        <v>#REF!</v>
      </c>
      <c r="U3573" s="2" t="e">
        <f t="shared" si="447"/>
        <v>#REF!</v>
      </c>
      <c r="V3573" s="2"/>
    </row>
    <row r="3574" spans="1:22" x14ac:dyDescent="0.25">
      <c r="A3574" t="s">
        <v>2262</v>
      </c>
      <c r="B3574" t="s">
        <v>2263</v>
      </c>
      <c r="C3574">
        <v>104.999999999998</v>
      </c>
      <c r="D3574" t="s">
        <v>5306</v>
      </c>
      <c r="E3574" s="1">
        <v>42114</v>
      </c>
      <c r="F3574" t="s">
        <v>5311</v>
      </c>
      <c r="G3574">
        <v>3</v>
      </c>
      <c r="H3574" t="s">
        <v>5287</v>
      </c>
      <c r="I3574" t="s">
        <v>5298</v>
      </c>
      <c r="J3574" t="s">
        <v>5313</v>
      </c>
      <c r="K3574" t="b">
        <f>LOOKUP(A3574,'[1]UDDATA-1'!B:B,'[1]UDDATA-1'!A:A)&lt;&gt;LOOKUP(A3574,'[1]UDDATA-2'!B:B,'[1]UDDATA-2'!A:A)</f>
        <v>0</v>
      </c>
      <c r="L3574" t="str">
        <f t="shared" si="440"/>
        <v/>
      </c>
      <c r="M3574" t="str">
        <f t="shared" si="441"/>
        <v/>
      </c>
      <c r="N3574" t="str">
        <f t="shared" si="442"/>
        <v/>
      </c>
      <c r="O3574" t="e">
        <f>IF(AND(A3574&lt;&gt;A3573,#REF!&lt;&gt;""),#REF!,"")</f>
        <v>#REF!</v>
      </c>
      <c r="P3574" t="e">
        <f t="shared" si="445"/>
        <v>#REF!</v>
      </c>
      <c r="Q3574" s="2" t="e">
        <f t="shared" ca="1" si="446"/>
        <v>#REF!</v>
      </c>
      <c r="R3574" t="e">
        <f>IF(NOT(#REF!="Indskrevet"),"",IF(E3574="",FALSE,AND(NOT(#REF!),VALUE(RIGHT(CONCATENATE(YEAR(E3574)),2))=15)))</f>
        <v>#REF!</v>
      </c>
      <c r="S3574" t="e">
        <f t="shared" si="443"/>
        <v>#REF!</v>
      </c>
      <c r="T3574" t="e">
        <f t="shared" si="444"/>
        <v>#REF!</v>
      </c>
      <c r="U3574" s="2" t="e">
        <f t="shared" si="447"/>
        <v>#REF!</v>
      </c>
      <c r="V3574" s="2"/>
    </row>
    <row r="3575" spans="1:22" x14ac:dyDescent="0.25">
      <c r="A3575" t="s">
        <v>2262</v>
      </c>
      <c r="B3575" t="s">
        <v>2263</v>
      </c>
      <c r="C3575">
        <v>104.999999999998</v>
      </c>
      <c r="D3575" t="s">
        <v>5318</v>
      </c>
      <c r="E3575" s="1">
        <v>42165</v>
      </c>
      <c r="F3575" t="s">
        <v>5312</v>
      </c>
      <c r="G3575">
        <v>1</v>
      </c>
      <c r="H3575" t="s">
        <v>5287</v>
      </c>
      <c r="I3575" t="s">
        <v>5302</v>
      </c>
      <c r="J3575" t="s">
        <v>5313</v>
      </c>
      <c r="K3575" t="b">
        <f>LOOKUP(A3575,'[1]UDDATA-1'!B:B,'[1]UDDATA-1'!A:A)&lt;&gt;LOOKUP(A3575,'[1]UDDATA-2'!B:B,'[1]UDDATA-2'!A:A)</f>
        <v>0</v>
      </c>
      <c r="L3575" t="str">
        <f t="shared" si="440"/>
        <v>Lyd- og musikbehandling</v>
      </c>
      <c r="M3575" t="str">
        <f t="shared" si="441"/>
        <v/>
      </c>
      <c r="N3575" t="str">
        <f t="shared" si="442"/>
        <v>U</v>
      </c>
      <c r="O3575" t="e">
        <f>IF(AND(A3575&lt;&gt;A3574,#REF!&lt;&gt;""),#REF!,"")</f>
        <v>#REF!</v>
      </c>
      <c r="P3575" t="e">
        <f t="shared" si="445"/>
        <v>#REF!</v>
      </c>
      <c r="Q3575" s="2" t="e">
        <f t="shared" ca="1" si="446"/>
        <v>#REF!</v>
      </c>
      <c r="R3575" t="e">
        <f>IF(NOT(#REF!="Indskrevet"),"",IF(E3575="",FALSE,AND(NOT(#REF!),VALUE(RIGHT(CONCATENATE(YEAR(E3575)),2))=15)))</f>
        <v>#REF!</v>
      </c>
      <c r="S3575" t="e">
        <f t="shared" si="443"/>
        <v>#REF!</v>
      </c>
      <c r="T3575" t="e">
        <f t="shared" si="444"/>
        <v>#REF!</v>
      </c>
      <c r="U3575" s="2" t="e">
        <f t="shared" si="447"/>
        <v>#REF!</v>
      </c>
      <c r="V3575" s="2"/>
    </row>
    <row r="3576" spans="1:22" x14ac:dyDescent="0.25">
      <c r="A3576" t="s">
        <v>2262</v>
      </c>
      <c r="B3576" t="s">
        <v>2263</v>
      </c>
      <c r="C3576">
        <v>104.999999999998</v>
      </c>
      <c r="D3576" t="s">
        <v>5306</v>
      </c>
      <c r="E3576" s="1">
        <v>42186</v>
      </c>
      <c r="F3576" t="s">
        <v>5314</v>
      </c>
      <c r="G3576">
        <v>1</v>
      </c>
      <c r="H3576" t="s">
        <v>5307</v>
      </c>
      <c r="I3576" t="s">
        <v>5305</v>
      </c>
      <c r="J3576" t="s">
        <v>5313</v>
      </c>
      <c r="K3576" t="b">
        <f>LOOKUP(A3576,'[1]UDDATA-1'!B:B,'[1]UDDATA-1'!A:A)&lt;&gt;LOOKUP(A3576,'[1]UDDATA-2'!B:B,'[1]UDDATA-2'!A:A)</f>
        <v>0</v>
      </c>
      <c r="L3576" t="str">
        <f t="shared" si="440"/>
        <v>Objektorienteret Software Engineering</v>
      </c>
      <c r="M3576">
        <f t="shared" si="441"/>
        <v>0</v>
      </c>
      <c r="N3576" t="str">
        <f t="shared" si="442"/>
        <v/>
      </c>
      <c r="O3576" t="e">
        <f>IF(AND(A3576&lt;&gt;A3575,#REF!&lt;&gt;""),#REF!,"")</f>
        <v>#REF!</v>
      </c>
      <c r="P3576" t="e">
        <f t="shared" si="445"/>
        <v>#REF!</v>
      </c>
      <c r="Q3576" s="2" t="e">
        <f t="shared" ca="1" si="446"/>
        <v>#REF!</v>
      </c>
      <c r="R3576" t="e">
        <f>IF(NOT(#REF!="Indskrevet"),"",IF(E3576="",FALSE,AND(NOT(#REF!),VALUE(RIGHT(CONCATENATE(YEAR(E3576)),2))=15)))</f>
        <v>#REF!</v>
      </c>
      <c r="S3576" t="e">
        <f t="shared" si="443"/>
        <v>#REF!</v>
      </c>
      <c r="T3576" t="e">
        <f t="shared" si="444"/>
        <v>#REF!</v>
      </c>
      <c r="U3576" s="2" t="e">
        <f t="shared" si="447"/>
        <v>#REF!</v>
      </c>
      <c r="V3576" s="2"/>
    </row>
    <row r="3577" spans="1:22" x14ac:dyDescent="0.25">
      <c r="A3577" t="s">
        <v>2262</v>
      </c>
      <c r="B3577" t="s">
        <v>2263</v>
      </c>
      <c r="C3577">
        <v>104.999999999998</v>
      </c>
      <c r="D3577" t="s">
        <v>5318</v>
      </c>
      <c r="E3577" s="1">
        <v>42267</v>
      </c>
      <c r="F3577" t="s">
        <v>5314</v>
      </c>
      <c r="G3577">
        <v>2</v>
      </c>
      <c r="H3577" t="s">
        <v>5287</v>
      </c>
      <c r="I3577" t="s">
        <v>5305</v>
      </c>
      <c r="J3577" t="s">
        <v>5316</v>
      </c>
      <c r="K3577" t="b">
        <f>LOOKUP(A3577,'[1]UDDATA-1'!B:B,'[1]UDDATA-1'!A:A)&lt;&gt;LOOKUP(A3577,'[1]UDDATA-2'!B:B,'[1]UDDATA-2'!A:A)</f>
        <v>0</v>
      </c>
      <c r="L3577" t="str">
        <f t="shared" si="440"/>
        <v/>
      </c>
      <c r="M3577" t="str">
        <f t="shared" si="441"/>
        <v/>
      </c>
      <c r="N3577" t="str">
        <f t="shared" si="442"/>
        <v/>
      </c>
      <c r="O3577" t="e">
        <f>IF(AND(A3577&lt;&gt;A3576,#REF!&lt;&gt;""),#REF!,"")</f>
        <v>#REF!</v>
      </c>
      <c r="P3577" t="e">
        <f t="shared" si="445"/>
        <v>#REF!</v>
      </c>
      <c r="Q3577" s="2" t="e">
        <f t="shared" ca="1" si="446"/>
        <v>#REF!</v>
      </c>
      <c r="R3577" t="e">
        <f>IF(NOT(#REF!="Indskrevet"),"",IF(E3577="",FALSE,AND(NOT(#REF!),VALUE(RIGHT(CONCATENATE(YEAR(E3577)),2))=15)))</f>
        <v>#REF!</v>
      </c>
      <c r="S3577" t="e">
        <f t="shared" si="443"/>
        <v>#REF!</v>
      </c>
      <c r="T3577" t="e">
        <f t="shared" si="444"/>
        <v>#REF!</v>
      </c>
      <c r="U3577" s="2" t="e">
        <f t="shared" si="447"/>
        <v>#REF!</v>
      </c>
      <c r="V3577" s="2"/>
    </row>
    <row r="3578" spans="1:22" x14ac:dyDescent="0.25">
      <c r="A3578" t="s">
        <v>2264</v>
      </c>
      <c r="B3578" t="s">
        <v>2265</v>
      </c>
      <c r="C3578">
        <v>179.99999999999599</v>
      </c>
      <c r="D3578" t="s">
        <v>5317</v>
      </c>
      <c r="E3578" s="1">
        <v>41304</v>
      </c>
      <c r="F3578" t="s">
        <v>5335</v>
      </c>
      <c r="G3578">
        <v>1</v>
      </c>
      <c r="H3578" t="s">
        <v>5287</v>
      </c>
      <c r="I3578" t="s">
        <v>5324</v>
      </c>
      <c r="J3578" t="s">
        <v>5289</v>
      </c>
      <c r="K3578" t="b">
        <f>LOOKUP(A3578,'[1]UDDATA-1'!B:B,'[1]UDDATA-1'!A:A)&lt;&gt;LOOKUP(A3578,'[1]UDDATA-2'!B:B,'[1]UDDATA-2'!A:A)</f>
        <v>0</v>
      </c>
      <c r="L3578" t="str">
        <f t="shared" si="440"/>
        <v>Lineær algebra</v>
      </c>
      <c r="M3578">
        <f t="shared" si="441"/>
        <v>4</v>
      </c>
      <c r="N3578" t="str">
        <f t="shared" si="442"/>
        <v/>
      </c>
      <c r="O3578" t="e">
        <f>IF(AND(A3578&lt;&gt;A3577,#REF!&lt;&gt;""),#REF!,"")</f>
        <v>#REF!</v>
      </c>
      <c r="P3578" t="e">
        <f t="shared" si="445"/>
        <v>#REF!</v>
      </c>
      <c r="Q3578" s="2" t="e">
        <f t="shared" ca="1" si="446"/>
        <v>#REF!</v>
      </c>
      <c r="R3578" t="e">
        <f>IF(NOT(#REF!="Indskrevet"),"",IF(E3578="",FALSE,AND(NOT(#REF!),VALUE(RIGHT(CONCATENATE(YEAR(E3578)),2))=15)))</f>
        <v>#REF!</v>
      </c>
      <c r="S3578" t="e">
        <f t="shared" si="443"/>
        <v>#REF!</v>
      </c>
      <c r="T3578" t="e">
        <f t="shared" si="444"/>
        <v>#REF!</v>
      </c>
      <c r="U3578" s="2" t="e">
        <f t="shared" si="447"/>
        <v>#REF!</v>
      </c>
      <c r="V3578" s="2"/>
    </row>
    <row r="3579" spans="1:22" x14ac:dyDescent="0.25">
      <c r="A3579" t="s">
        <v>2264</v>
      </c>
      <c r="B3579" t="s">
        <v>2265</v>
      </c>
      <c r="C3579">
        <v>179.99999999999599</v>
      </c>
      <c r="D3579" t="s">
        <v>5317</v>
      </c>
      <c r="E3579" s="1">
        <v>41460</v>
      </c>
      <c r="F3579" t="s">
        <v>5336</v>
      </c>
      <c r="G3579">
        <v>1</v>
      </c>
      <c r="H3579" t="s">
        <v>5287</v>
      </c>
      <c r="I3579" t="s">
        <v>5326</v>
      </c>
      <c r="J3579" t="s">
        <v>5293</v>
      </c>
      <c r="K3579" t="b">
        <f>LOOKUP(A3579,'[1]UDDATA-1'!B:B,'[1]UDDATA-1'!A:A)&lt;&gt;LOOKUP(A3579,'[1]UDDATA-2'!B:B,'[1]UDDATA-2'!A:A)</f>
        <v>0</v>
      </c>
      <c r="L3579" t="str">
        <f t="shared" si="440"/>
        <v>Calculus</v>
      </c>
      <c r="M3579">
        <f t="shared" si="441"/>
        <v>4</v>
      </c>
      <c r="N3579" t="str">
        <f t="shared" si="442"/>
        <v/>
      </c>
      <c r="O3579" t="e">
        <f>IF(AND(A3579&lt;&gt;A3578,#REF!&lt;&gt;""),#REF!,"")</f>
        <v>#REF!</v>
      </c>
      <c r="P3579" t="e">
        <f t="shared" si="445"/>
        <v>#REF!</v>
      </c>
      <c r="Q3579" s="2" t="e">
        <f t="shared" ca="1" si="446"/>
        <v>#REF!</v>
      </c>
      <c r="R3579" t="e">
        <f>IF(NOT(#REF!="Indskrevet"),"",IF(E3579="",FALSE,AND(NOT(#REF!),VALUE(RIGHT(CONCATENATE(YEAR(E3579)),2))=15)))</f>
        <v>#REF!</v>
      </c>
      <c r="S3579" t="e">
        <f t="shared" si="443"/>
        <v>#REF!</v>
      </c>
      <c r="T3579" t="e">
        <f t="shared" si="444"/>
        <v>#REF!</v>
      </c>
      <c r="U3579" s="2" t="e">
        <f t="shared" si="447"/>
        <v>#REF!</v>
      </c>
      <c r="V3579" s="2"/>
    </row>
    <row r="3580" spans="1:22" x14ac:dyDescent="0.25">
      <c r="A3580" t="s">
        <v>2264</v>
      </c>
      <c r="B3580" t="s">
        <v>2265</v>
      </c>
      <c r="C3580">
        <v>179.99999999999599</v>
      </c>
      <c r="D3580" t="s">
        <v>5306</v>
      </c>
      <c r="E3580" s="1">
        <v>41452</v>
      </c>
      <c r="F3580" t="s">
        <v>5337</v>
      </c>
      <c r="G3580">
        <v>1</v>
      </c>
      <c r="H3580" t="s">
        <v>5307</v>
      </c>
      <c r="I3580" t="s">
        <v>5338</v>
      </c>
      <c r="J3580" t="s">
        <v>5293</v>
      </c>
      <c r="K3580" t="b">
        <f>LOOKUP(A3580,'[1]UDDATA-1'!B:B,'[1]UDDATA-1'!A:A)&lt;&gt;LOOKUP(A3580,'[1]UDDATA-2'!B:B,'[1]UDDATA-2'!A:A)</f>
        <v>0</v>
      </c>
      <c r="L3580" t="str">
        <f t="shared" si="440"/>
        <v>Kredsløbsteori og dynamiske systemer</v>
      </c>
      <c r="M3580">
        <f t="shared" si="441"/>
        <v>0</v>
      </c>
      <c r="N3580" t="str">
        <f t="shared" si="442"/>
        <v/>
      </c>
      <c r="O3580" t="e">
        <f>IF(AND(A3580&lt;&gt;A3579,#REF!&lt;&gt;""),#REF!,"")</f>
        <v>#REF!</v>
      </c>
      <c r="P3580" t="e">
        <f t="shared" si="445"/>
        <v>#REF!</v>
      </c>
      <c r="Q3580" s="2" t="e">
        <f t="shared" ca="1" si="446"/>
        <v>#REF!</v>
      </c>
      <c r="R3580" t="e">
        <f>IF(NOT(#REF!="Indskrevet"),"",IF(E3580="",FALSE,AND(NOT(#REF!),VALUE(RIGHT(CONCATENATE(YEAR(E3580)),2))=15)))</f>
        <v>#REF!</v>
      </c>
      <c r="S3580" t="e">
        <f t="shared" si="443"/>
        <v>#REF!</v>
      </c>
      <c r="T3580" t="e">
        <f t="shared" si="444"/>
        <v>#REF!</v>
      </c>
      <c r="U3580" s="2" t="e">
        <f t="shared" si="447"/>
        <v>#REF!</v>
      </c>
      <c r="V3580" s="2"/>
    </row>
    <row r="3581" spans="1:22" x14ac:dyDescent="0.25">
      <c r="A3581" t="s">
        <v>2264</v>
      </c>
      <c r="B3581" t="s">
        <v>2265</v>
      </c>
      <c r="C3581">
        <v>179.99999999999599</v>
      </c>
      <c r="D3581" t="s">
        <v>5317</v>
      </c>
      <c r="E3581" s="1">
        <v>41508</v>
      </c>
      <c r="F3581" t="s">
        <v>5337</v>
      </c>
      <c r="G3581">
        <v>2</v>
      </c>
      <c r="H3581" t="s">
        <v>5287</v>
      </c>
      <c r="I3581" t="s">
        <v>5338</v>
      </c>
      <c r="J3581" t="s">
        <v>5293</v>
      </c>
      <c r="K3581" t="b">
        <f>LOOKUP(A3581,'[1]UDDATA-1'!B:B,'[1]UDDATA-1'!A:A)&lt;&gt;LOOKUP(A3581,'[1]UDDATA-2'!B:B,'[1]UDDATA-2'!A:A)</f>
        <v>0</v>
      </c>
      <c r="L3581" t="str">
        <f t="shared" si="440"/>
        <v/>
      </c>
      <c r="M3581" t="str">
        <f t="shared" si="441"/>
        <v/>
      </c>
      <c r="N3581" t="str">
        <f t="shared" si="442"/>
        <v/>
      </c>
      <c r="O3581" t="e">
        <f>IF(AND(A3581&lt;&gt;A3580,#REF!&lt;&gt;""),#REF!,"")</f>
        <v>#REF!</v>
      </c>
      <c r="P3581" t="e">
        <f t="shared" si="445"/>
        <v>#REF!</v>
      </c>
      <c r="Q3581" s="2" t="e">
        <f t="shared" ca="1" si="446"/>
        <v>#REF!</v>
      </c>
      <c r="R3581" t="e">
        <f>IF(NOT(#REF!="Indskrevet"),"",IF(E3581="",FALSE,AND(NOT(#REF!),VALUE(RIGHT(CONCATENATE(YEAR(E3581)),2))=15)))</f>
        <v>#REF!</v>
      </c>
      <c r="S3581" t="e">
        <f t="shared" si="443"/>
        <v>#REF!</v>
      </c>
      <c r="T3581" t="e">
        <f t="shared" si="444"/>
        <v>#REF!</v>
      </c>
      <c r="U3581" s="2" t="e">
        <f t="shared" si="447"/>
        <v>#REF!</v>
      </c>
      <c r="V3581" s="2"/>
    </row>
    <row r="3582" spans="1:22" x14ac:dyDescent="0.25">
      <c r="A3582" t="s">
        <v>2264</v>
      </c>
      <c r="B3582" t="s">
        <v>2265</v>
      </c>
      <c r="C3582">
        <v>179.99999999999599</v>
      </c>
      <c r="D3582" t="s">
        <v>5306</v>
      </c>
      <c r="E3582" s="1">
        <v>41656</v>
      </c>
      <c r="F3582" t="s">
        <v>5319</v>
      </c>
      <c r="G3582">
        <v>1</v>
      </c>
      <c r="H3582" t="s">
        <v>5307</v>
      </c>
      <c r="I3582" t="s">
        <v>5320</v>
      </c>
      <c r="J3582" t="s">
        <v>5299</v>
      </c>
      <c r="K3582" t="b">
        <f>LOOKUP(A3582,'[1]UDDATA-1'!B:B,'[1]UDDATA-1'!A:A)&lt;&gt;LOOKUP(A3582,'[1]UDDATA-2'!B:B,'[1]UDDATA-2'!A:A)</f>
        <v>0</v>
      </c>
      <c r="L3582" t="str">
        <f t="shared" si="440"/>
        <v>Beregningsteknik inden for elektronikområdet 1</v>
      </c>
      <c r="M3582">
        <f t="shared" si="441"/>
        <v>0</v>
      </c>
      <c r="N3582" t="str">
        <f t="shared" si="442"/>
        <v/>
      </c>
      <c r="O3582" t="e">
        <f>IF(AND(A3582&lt;&gt;A3581,#REF!&lt;&gt;""),#REF!,"")</f>
        <v>#REF!</v>
      </c>
      <c r="P3582" t="e">
        <f t="shared" si="445"/>
        <v>#REF!</v>
      </c>
      <c r="Q3582" s="2" t="e">
        <f t="shared" ca="1" si="446"/>
        <v>#REF!</v>
      </c>
      <c r="R3582" t="e">
        <f>IF(NOT(#REF!="Indskrevet"),"",IF(E3582="",FALSE,AND(NOT(#REF!),VALUE(RIGHT(CONCATENATE(YEAR(E3582)),2))=15)))</f>
        <v>#REF!</v>
      </c>
      <c r="S3582" t="e">
        <f t="shared" si="443"/>
        <v>#REF!</v>
      </c>
      <c r="T3582" t="e">
        <f t="shared" si="444"/>
        <v>#REF!</v>
      </c>
      <c r="U3582" s="2" t="e">
        <f t="shared" si="447"/>
        <v>#REF!</v>
      </c>
      <c r="V3582" s="2"/>
    </row>
    <row r="3583" spans="1:22" x14ac:dyDescent="0.25">
      <c r="A3583" t="s">
        <v>2264</v>
      </c>
      <c r="B3583" t="s">
        <v>2265</v>
      </c>
      <c r="C3583">
        <v>179.99999999999599</v>
      </c>
      <c r="D3583" t="s">
        <v>5296</v>
      </c>
      <c r="E3583" s="1">
        <v>41688</v>
      </c>
      <c r="F3583" t="s">
        <v>5319</v>
      </c>
      <c r="G3583">
        <v>2</v>
      </c>
      <c r="H3583" t="s">
        <v>5287</v>
      </c>
      <c r="I3583" t="s">
        <v>5320</v>
      </c>
      <c r="J3583" t="s">
        <v>5299</v>
      </c>
      <c r="K3583" t="b">
        <f>LOOKUP(A3583,'[1]UDDATA-1'!B:B,'[1]UDDATA-1'!A:A)&lt;&gt;LOOKUP(A3583,'[1]UDDATA-2'!B:B,'[1]UDDATA-2'!A:A)</f>
        <v>0</v>
      </c>
      <c r="L3583" t="str">
        <f t="shared" si="440"/>
        <v/>
      </c>
      <c r="M3583" t="str">
        <f t="shared" si="441"/>
        <v/>
      </c>
      <c r="N3583" t="str">
        <f t="shared" si="442"/>
        <v/>
      </c>
      <c r="O3583" t="e">
        <f>IF(AND(A3583&lt;&gt;A3582,#REF!&lt;&gt;""),#REF!,"")</f>
        <v>#REF!</v>
      </c>
      <c r="P3583" t="e">
        <f t="shared" si="445"/>
        <v>#REF!</v>
      </c>
      <c r="Q3583" s="2" t="e">
        <f t="shared" ca="1" si="446"/>
        <v>#REF!</v>
      </c>
      <c r="R3583" t="e">
        <f>IF(NOT(#REF!="Indskrevet"),"",IF(E3583="",FALSE,AND(NOT(#REF!),VALUE(RIGHT(CONCATENATE(YEAR(E3583)),2))=15)))</f>
        <v>#REF!</v>
      </c>
      <c r="S3583" t="e">
        <f t="shared" si="443"/>
        <v>#REF!</v>
      </c>
      <c r="T3583" t="e">
        <f t="shared" si="444"/>
        <v>#REF!</v>
      </c>
      <c r="U3583" s="2" t="e">
        <f t="shared" si="447"/>
        <v>#REF!</v>
      </c>
      <c r="V3583" s="2"/>
    </row>
    <row r="3584" spans="1:22" x14ac:dyDescent="0.25">
      <c r="A3584" t="s">
        <v>2264</v>
      </c>
      <c r="B3584" t="s">
        <v>2265</v>
      </c>
      <c r="C3584">
        <v>179.99999999999599</v>
      </c>
      <c r="D3584" t="s">
        <v>5285</v>
      </c>
      <c r="E3584" s="1">
        <v>41808</v>
      </c>
      <c r="F3584" t="s">
        <v>5321</v>
      </c>
      <c r="G3584">
        <v>1</v>
      </c>
      <c r="H3584" t="s">
        <v>5287</v>
      </c>
      <c r="I3584" t="s">
        <v>5322</v>
      </c>
      <c r="J3584" t="s">
        <v>5303</v>
      </c>
      <c r="K3584" t="b">
        <f>LOOKUP(A3584,'[1]UDDATA-1'!B:B,'[1]UDDATA-1'!A:A)&lt;&gt;LOOKUP(A3584,'[1]UDDATA-2'!B:B,'[1]UDDATA-2'!A:A)</f>
        <v>0</v>
      </c>
      <c r="L3584" t="str">
        <f t="shared" si="440"/>
        <v>Beregningsteknik inden for elektronik</v>
      </c>
      <c r="M3584">
        <f t="shared" si="441"/>
        <v>2</v>
      </c>
      <c r="N3584" t="str">
        <f t="shared" si="442"/>
        <v/>
      </c>
      <c r="O3584" t="e">
        <f>IF(AND(A3584&lt;&gt;A3583,#REF!&lt;&gt;""),#REF!,"")</f>
        <v>#REF!</v>
      </c>
      <c r="P3584" t="e">
        <f t="shared" si="445"/>
        <v>#REF!</v>
      </c>
      <c r="Q3584" s="2" t="e">
        <f t="shared" ca="1" si="446"/>
        <v>#REF!</v>
      </c>
      <c r="R3584" t="e">
        <f>IF(NOT(#REF!="Indskrevet"),"",IF(E3584="",FALSE,AND(NOT(#REF!),VALUE(RIGHT(CONCATENATE(YEAR(E3584)),2))=15)))</f>
        <v>#REF!</v>
      </c>
      <c r="S3584" t="e">
        <f t="shared" si="443"/>
        <v>#REF!</v>
      </c>
      <c r="T3584" t="e">
        <f t="shared" si="444"/>
        <v>#REF!</v>
      </c>
      <c r="U3584" s="2" t="e">
        <f t="shared" si="447"/>
        <v>#REF!</v>
      </c>
      <c r="V3584" s="2"/>
    </row>
    <row r="3585" spans="1:22" x14ac:dyDescent="0.25">
      <c r="A3585" t="s">
        <v>2266</v>
      </c>
      <c r="B3585" t="s">
        <v>2267</v>
      </c>
      <c r="C3585">
        <v>94.999999999997996</v>
      </c>
      <c r="D3585" t="s">
        <v>5296</v>
      </c>
      <c r="E3585" s="1">
        <v>41304</v>
      </c>
      <c r="F3585" t="s">
        <v>5335</v>
      </c>
      <c r="G3585">
        <v>1</v>
      </c>
      <c r="H3585" t="s">
        <v>5287</v>
      </c>
      <c r="I3585" t="s">
        <v>5324</v>
      </c>
      <c r="J3585" t="s">
        <v>5289</v>
      </c>
      <c r="K3585" t="b">
        <f>LOOKUP(A3585,'[1]UDDATA-1'!B:B,'[1]UDDATA-1'!A:A)&lt;&gt;LOOKUP(A3585,'[1]UDDATA-2'!B:B,'[1]UDDATA-2'!A:A)</f>
        <v>0</v>
      </c>
      <c r="L3585" t="str">
        <f t="shared" si="440"/>
        <v>Lineær algebra</v>
      </c>
      <c r="M3585">
        <f t="shared" si="441"/>
        <v>7</v>
      </c>
      <c r="N3585" t="str">
        <f t="shared" si="442"/>
        <v/>
      </c>
      <c r="O3585" t="e">
        <f>IF(AND(A3585&lt;&gt;A3584,#REF!&lt;&gt;""),#REF!,"")</f>
        <v>#REF!</v>
      </c>
      <c r="P3585" t="e">
        <f t="shared" si="445"/>
        <v>#REF!</v>
      </c>
      <c r="Q3585" s="2" t="e">
        <f t="shared" ca="1" si="446"/>
        <v>#REF!</v>
      </c>
      <c r="R3585" t="e">
        <f>IF(NOT(#REF!="Indskrevet"),"",IF(E3585="",FALSE,AND(NOT(#REF!),VALUE(RIGHT(CONCATENATE(YEAR(E3585)),2))=15)))</f>
        <v>#REF!</v>
      </c>
      <c r="S3585" t="e">
        <f t="shared" si="443"/>
        <v>#REF!</v>
      </c>
      <c r="T3585" t="e">
        <f t="shared" si="444"/>
        <v>#REF!</v>
      </c>
      <c r="U3585" s="2" t="e">
        <f t="shared" si="447"/>
        <v>#REF!</v>
      </c>
      <c r="V3585" s="2"/>
    </row>
    <row r="3586" spans="1:22" x14ac:dyDescent="0.25">
      <c r="A3586" t="s">
        <v>2266</v>
      </c>
      <c r="B3586" t="s">
        <v>2267</v>
      </c>
      <c r="C3586">
        <v>94.999999999997996</v>
      </c>
      <c r="D3586" t="s">
        <v>5317</v>
      </c>
      <c r="E3586" s="1">
        <v>41460</v>
      </c>
      <c r="F3586" t="s">
        <v>5336</v>
      </c>
      <c r="G3586">
        <v>1</v>
      </c>
      <c r="H3586" t="s">
        <v>5287</v>
      </c>
      <c r="I3586" t="s">
        <v>5326</v>
      </c>
      <c r="J3586" t="s">
        <v>5293</v>
      </c>
      <c r="K3586" t="b">
        <f>LOOKUP(A3586,'[1]UDDATA-1'!B:B,'[1]UDDATA-1'!A:A)&lt;&gt;LOOKUP(A3586,'[1]UDDATA-2'!B:B,'[1]UDDATA-2'!A:A)</f>
        <v>0</v>
      </c>
      <c r="L3586" t="str">
        <f t="shared" ref="L3586:L3649" si="448">IF(AND(I3586&lt;&gt;"",I3586&lt;&gt;I3585),I3586,"")</f>
        <v>Calculus</v>
      </c>
      <c r="M3586">
        <f t="shared" ref="M3586:M3649" si="449">IF(AND(L3586&lt;&gt;"",ISNUMBER(VALUE(D3586))),VALUE(D3586),"")</f>
        <v>4</v>
      </c>
      <c r="N3586" t="str">
        <f t="shared" ref="N3586:N3649" si="450">IF(L3586="","",IF(M3586="",D3586,""))</f>
        <v/>
      </c>
      <c r="O3586" t="e">
        <f>IF(AND(A3586&lt;&gt;A3585,#REF!&lt;&gt;""),#REF!,"")</f>
        <v>#REF!</v>
      </c>
      <c r="P3586" t="e">
        <f t="shared" si="445"/>
        <v>#REF!</v>
      </c>
      <c r="Q3586" s="2" t="e">
        <f t="shared" ca="1" si="446"/>
        <v>#REF!</v>
      </c>
      <c r="R3586" t="e">
        <f>IF(NOT(#REF!="Indskrevet"),"",IF(E3586="",FALSE,AND(NOT(#REF!),VALUE(RIGHT(CONCATENATE(YEAR(E3586)),2))=15)))</f>
        <v>#REF!</v>
      </c>
      <c r="S3586" t="e">
        <f t="shared" ref="S3586:S3649" si="451">IF(R3586="","",IF(A3586=A3585,S3585,NOT(OR(R3586,AND(A3587=A3586,R3587),AND(A3588=A3586,R3588),AND(A3589=A3586,R3589),AND(A3590=A3586,R3590),AND(A3591=A3586,R3591),AND(A3592=A3586,R3592),AND(A3593=A3586,R3593),AND(A3594=A3586,R3594),AND(A3595=A3586,R3595),AND(A3596=A3586,R3596)))))</f>
        <v>#REF!</v>
      </c>
      <c r="T3586" t="e">
        <f t="shared" ref="T3586:T3649" si="452">IF(U3586="","",O3586)</f>
        <v>#REF!</v>
      </c>
      <c r="U3586" s="2" t="e">
        <f t="shared" si="447"/>
        <v>#REF!</v>
      </c>
      <c r="V3586" s="2"/>
    </row>
    <row r="3587" spans="1:22" x14ac:dyDescent="0.25">
      <c r="A3587" t="s">
        <v>2266</v>
      </c>
      <c r="B3587" t="s">
        <v>2267</v>
      </c>
      <c r="C3587">
        <v>94.999999999997996</v>
      </c>
      <c r="D3587" t="s">
        <v>5285</v>
      </c>
      <c r="E3587" s="1">
        <v>41452</v>
      </c>
      <c r="F3587" t="s">
        <v>5337</v>
      </c>
      <c r="G3587">
        <v>1</v>
      </c>
      <c r="H3587" t="s">
        <v>5287</v>
      </c>
      <c r="I3587" t="s">
        <v>5338</v>
      </c>
      <c r="J3587" t="s">
        <v>5293</v>
      </c>
      <c r="K3587" t="b">
        <f>LOOKUP(A3587,'[1]UDDATA-1'!B:B,'[1]UDDATA-1'!A:A)&lt;&gt;LOOKUP(A3587,'[1]UDDATA-2'!B:B,'[1]UDDATA-2'!A:A)</f>
        <v>0</v>
      </c>
      <c r="L3587" t="str">
        <f t="shared" si="448"/>
        <v>Kredsløbsteori og dynamiske systemer</v>
      </c>
      <c r="M3587">
        <f t="shared" si="449"/>
        <v>2</v>
      </c>
      <c r="N3587" t="str">
        <f t="shared" si="450"/>
        <v/>
      </c>
      <c r="O3587" t="e">
        <f>IF(AND(A3587&lt;&gt;A3586,#REF!&lt;&gt;""),#REF!,"")</f>
        <v>#REF!</v>
      </c>
      <c r="P3587" t="e">
        <f t="shared" ref="P3587:P3650" si="453">IF(O3587="","",IF(M3587="",0,IF(O3588&lt;&gt;"",1,IF(AND(O3588="",O3589&lt;&gt;""),2,IF(AND(O3588="",O3589="",O3590&lt;&gt;""),3,IF(AND(O3588="",O3589="",O3590="",O3591&lt;&gt;""),4,IF(AND(O3588="",O3589="",O3590="",O3591="",O3592&lt;&gt;""),5,IF(AND(O3588="",O3589="",O3590="",O3591="",O3592="",O3593&lt;&gt;""),6,IF(AND(O3588="",O3589="",O3590="",O3591="",O3592="",O3593="",O3594&lt;&gt;""),7,IF(AND(O3588="",O3589="",O3590="",O3591="",O3592="",O3593="",O3594="",O3595&lt;&gt;""),8,IF(AND(O3588="",O3589="",O3590="",O3591="",O3592="",O3593="",O3594="",O3595="",O3596&lt;&gt;""),9,IF(AND(O3588="",O3589="",O3590="",O3591="",O3592="",O3593="",O3594="",O3595="",O3596="",O3597&lt;&gt;""),10,IF(AND(O3588="",O3589="",O3590="",O3591="",O3592="",O3593="",O3594="",O3595="",O3596="",O3597="",O3598&lt;&gt;""),11,IF(AND(O3588="",O3589="",O3590="",O3591="",O3592="",O3593="",O3594="",O3595="",O3596="",O3597="",O3598="",O3599&lt;&gt;""),12,IF(AND(O3588="",O3589="",O3590="",O3591="",O3592="",O3593="",O3594="",O3595="",O3596="",O3597="",O3598="",O3599="",O3600&lt;&gt;""),13,IF(AND(O3588="",O3589="",O3590="",O3591="",O3592="",O3593="",O3594="",O3595="",O3596="",O3597="",O3598="",O3599="",O3600="",O3601&lt;&gt;""),14,IF(AND(O3588="",O3589="",O3590="",O3591="",O3592="",O3593="",O3594="",O3595="",O3596="",O3597="",O3598="",O3599="",O3600="",O3601="",O3602&lt;&gt;""),15)))))))))))))))))</f>
        <v>#REF!</v>
      </c>
      <c r="Q3587" s="2" t="e">
        <f t="shared" ref="Q3587:Q3650" ca="1" si="454">IF(OR(P3587="",P3587=0),"",AVERAGE(INDIRECT(CONCATENATE("AU",ROW(),":AU",ROW()+P3587))))</f>
        <v>#REF!</v>
      </c>
      <c r="R3587" t="e">
        <f>IF(NOT(#REF!="Indskrevet"),"",IF(E3587="",FALSE,AND(NOT(#REF!),VALUE(RIGHT(CONCATENATE(YEAR(E3587)),2))=15)))</f>
        <v>#REF!</v>
      </c>
      <c r="S3587" t="e">
        <f t="shared" si="451"/>
        <v>#REF!</v>
      </c>
      <c r="T3587" t="e">
        <f t="shared" si="452"/>
        <v>#REF!</v>
      </c>
      <c r="U3587" s="2" t="e">
        <f t="shared" si="447"/>
        <v>#REF!</v>
      </c>
      <c r="V3587" s="2"/>
    </row>
    <row r="3588" spans="1:22" x14ac:dyDescent="0.25">
      <c r="A3588" t="s">
        <v>2266</v>
      </c>
      <c r="B3588" t="s">
        <v>2267</v>
      </c>
      <c r="C3588">
        <v>94.999999999997996</v>
      </c>
      <c r="D3588" t="s">
        <v>5285</v>
      </c>
      <c r="E3588" s="1">
        <v>41656</v>
      </c>
      <c r="F3588" t="s">
        <v>5319</v>
      </c>
      <c r="G3588">
        <v>1</v>
      </c>
      <c r="H3588" t="s">
        <v>5287</v>
      </c>
      <c r="I3588" t="s">
        <v>5320</v>
      </c>
      <c r="J3588" t="s">
        <v>5299</v>
      </c>
      <c r="K3588" t="b">
        <f>LOOKUP(A3588,'[1]UDDATA-1'!B:B,'[1]UDDATA-1'!A:A)&lt;&gt;LOOKUP(A3588,'[1]UDDATA-2'!B:B,'[1]UDDATA-2'!A:A)</f>
        <v>0</v>
      </c>
      <c r="L3588" t="str">
        <f t="shared" si="448"/>
        <v>Beregningsteknik inden for elektronikområdet 1</v>
      </c>
      <c r="M3588">
        <f t="shared" si="449"/>
        <v>2</v>
      </c>
      <c r="N3588" t="str">
        <f t="shared" si="450"/>
        <v/>
      </c>
      <c r="O3588" t="e">
        <f>IF(AND(A3588&lt;&gt;A3587,#REF!&lt;&gt;""),#REF!,"")</f>
        <v>#REF!</v>
      </c>
      <c r="P3588" t="e">
        <f t="shared" si="453"/>
        <v>#REF!</v>
      </c>
      <c r="Q3588" s="2" t="e">
        <f t="shared" ca="1" si="454"/>
        <v>#REF!</v>
      </c>
      <c r="R3588" t="e">
        <f>IF(NOT(#REF!="Indskrevet"),"",IF(E3588="",FALSE,AND(NOT(#REF!),VALUE(RIGHT(CONCATENATE(YEAR(E3588)),2))=15)))</f>
        <v>#REF!</v>
      </c>
      <c r="S3588" t="e">
        <f t="shared" si="451"/>
        <v>#REF!</v>
      </c>
      <c r="T3588" t="e">
        <f t="shared" si="452"/>
        <v>#REF!</v>
      </c>
      <c r="U3588" s="2" t="e">
        <f t="shared" ref="U3588:U3651" si="455">IF(OR(P3588="",P3588&lt;3),"",Q3588)</f>
        <v>#REF!</v>
      </c>
      <c r="V3588" s="2"/>
    </row>
    <row r="3589" spans="1:22" x14ac:dyDescent="0.25">
      <c r="A3589" t="s">
        <v>2266</v>
      </c>
      <c r="B3589" t="s">
        <v>2267</v>
      </c>
      <c r="C3589">
        <v>94.999999999997996</v>
      </c>
      <c r="D3589" t="s">
        <v>5285</v>
      </c>
      <c r="E3589" s="1">
        <v>41808</v>
      </c>
      <c r="F3589" t="s">
        <v>5321</v>
      </c>
      <c r="G3589">
        <v>1</v>
      </c>
      <c r="H3589" t="s">
        <v>5287</v>
      </c>
      <c r="I3589" t="s">
        <v>5322</v>
      </c>
      <c r="J3589" t="s">
        <v>5303</v>
      </c>
      <c r="K3589" t="b">
        <f>LOOKUP(A3589,'[1]UDDATA-1'!B:B,'[1]UDDATA-1'!A:A)&lt;&gt;LOOKUP(A3589,'[1]UDDATA-2'!B:B,'[1]UDDATA-2'!A:A)</f>
        <v>0</v>
      </c>
      <c r="L3589" t="str">
        <f t="shared" si="448"/>
        <v>Beregningsteknik inden for elektronik</v>
      </c>
      <c r="M3589">
        <f t="shared" si="449"/>
        <v>2</v>
      </c>
      <c r="N3589" t="str">
        <f t="shared" si="450"/>
        <v/>
      </c>
      <c r="O3589" t="e">
        <f>IF(AND(A3589&lt;&gt;A3588,#REF!&lt;&gt;""),#REF!,"")</f>
        <v>#REF!</v>
      </c>
      <c r="P3589" t="e">
        <f t="shared" si="453"/>
        <v>#REF!</v>
      </c>
      <c r="Q3589" s="2" t="e">
        <f t="shared" ca="1" si="454"/>
        <v>#REF!</v>
      </c>
      <c r="R3589" t="e">
        <f>IF(NOT(#REF!="Indskrevet"),"",IF(E3589="",FALSE,AND(NOT(#REF!),VALUE(RIGHT(CONCATENATE(YEAR(E3589)),2))=15)))</f>
        <v>#REF!</v>
      </c>
      <c r="S3589" t="e">
        <f t="shared" si="451"/>
        <v>#REF!</v>
      </c>
      <c r="T3589" t="e">
        <f t="shared" si="452"/>
        <v>#REF!</v>
      </c>
      <c r="U3589" s="2" t="e">
        <f t="shared" si="455"/>
        <v>#REF!</v>
      </c>
      <c r="V3589" s="2"/>
    </row>
    <row r="3590" spans="1:22" x14ac:dyDescent="0.25">
      <c r="A3590" t="s">
        <v>2268</v>
      </c>
      <c r="B3590" t="s">
        <v>2269</v>
      </c>
      <c r="C3590">
        <v>44.999999999999403</v>
      </c>
      <c r="D3590" t="s">
        <v>5306</v>
      </c>
      <c r="E3590" s="1">
        <v>41316</v>
      </c>
      <c r="F3590" t="s">
        <v>5308</v>
      </c>
      <c r="G3590">
        <v>1</v>
      </c>
      <c r="H3590" t="s">
        <v>5307</v>
      </c>
      <c r="I3590" t="s">
        <v>5288</v>
      </c>
      <c r="J3590" t="s">
        <v>5289</v>
      </c>
      <c r="K3590" t="b">
        <f>LOOKUP(A3590,'[1]UDDATA-1'!B:B,'[1]UDDATA-1'!A:A)&lt;&gt;LOOKUP(A3590,'[1]UDDATA-2'!B:B,'[1]UDDATA-2'!A:A)</f>
        <v>0</v>
      </c>
      <c r="L3590" t="str">
        <f t="shared" si="448"/>
        <v>Grundlæggende programmering</v>
      </c>
      <c r="M3590">
        <f t="shared" si="449"/>
        <v>0</v>
      </c>
      <c r="N3590" t="str">
        <f t="shared" si="450"/>
        <v/>
      </c>
      <c r="O3590" t="e">
        <f>IF(AND(A3590&lt;&gt;A3589,#REF!&lt;&gt;""),#REF!,"")</f>
        <v>#REF!</v>
      </c>
      <c r="P3590" t="e">
        <f t="shared" si="453"/>
        <v>#REF!</v>
      </c>
      <c r="Q3590" s="2" t="e">
        <f t="shared" ca="1" si="454"/>
        <v>#REF!</v>
      </c>
      <c r="R3590" t="e">
        <f>IF(NOT(#REF!="Indskrevet"),"",IF(E3590="",FALSE,AND(NOT(#REF!),VALUE(RIGHT(CONCATENATE(YEAR(E3590)),2))=15)))</f>
        <v>#REF!</v>
      </c>
      <c r="S3590" t="e">
        <f t="shared" si="451"/>
        <v>#REF!</v>
      </c>
      <c r="T3590" t="e">
        <f t="shared" si="452"/>
        <v>#REF!</v>
      </c>
      <c r="U3590" s="2" t="e">
        <f t="shared" si="455"/>
        <v>#REF!</v>
      </c>
      <c r="V3590" s="2"/>
    </row>
    <row r="3591" spans="1:22" x14ac:dyDescent="0.25">
      <c r="A3591" t="s">
        <v>2268</v>
      </c>
      <c r="B3591" t="s">
        <v>2269</v>
      </c>
      <c r="C3591">
        <v>44.999999999999403</v>
      </c>
      <c r="D3591" t="s">
        <v>5285</v>
      </c>
      <c r="E3591" s="1">
        <v>41353</v>
      </c>
      <c r="F3591" t="s">
        <v>5308</v>
      </c>
      <c r="G3591">
        <v>2</v>
      </c>
      <c r="H3591" t="s">
        <v>5287</v>
      </c>
      <c r="I3591" t="s">
        <v>5288</v>
      </c>
      <c r="J3591" t="s">
        <v>5293</v>
      </c>
      <c r="K3591" t="b">
        <f>LOOKUP(A3591,'[1]UDDATA-1'!B:B,'[1]UDDATA-1'!A:A)&lt;&gt;LOOKUP(A3591,'[1]UDDATA-2'!B:B,'[1]UDDATA-2'!A:A)</f>
        <v>0</v>
      </c>
      <c r="L3591" t="str">
        <f t="shared" si="448"/>
        <v/>
      </c>
      <c r="M3591" t="str">
        <f t="shared" si="449"/>
        <v/>
      </c>
      <c r="N3591" t="str">
        <f t="shared" si="450"/>
        <v/>
      </c>
      <c r="O3591" t="e">
        <f>IF(AND(A3591&lt;&gt;A3590,#REF!&lt;&gt;""),#REF!,"")</f>
        <v>#REF!</v>
      </c>
      <c r="P3591" t="e">
        <f t="shared" si="453"/>
        <v>#REF!</v>
      </c>
      <c r="Q3591" s="2" t="e">
        <f t="shared" ca="1" si="454"/>
        <v>#REF!</v>
      </c>
      <c r="R3591" t="e">
        <f>IF(NOT(#REF!="Indskrevet"),"",IF(E3591="",FALSE,AND(NOT(#REF!),VALUE(RIGHT(CONCATENATE(YEAR(E3591)),2))=15)))</f>
        <v>#REF!</v>
      </c>
      <c r="S3591" t="e">
        <f t="shared" si="451"/>
        <v>#REF!</v>
      </c>
      <c r="T3591" t="e">
        <f t="shared" si="452"/>
        <v>#REF!</v>
      </c>
      <c r="U3591" s="2" t="e">
        <f t="shared" si="455"/>
        <v>#REF!</v>
      </c>
      <c r="V3591" s="2"/>
    </row>
    <row r="3592" spans="1:22" x14ac:dyDescent="0.25">
      <c r="A3592" t="s">
        <v>2268</v>
      </c>
      <c r="B3592" t="s">
        <v>2269</v>
      </c>
      <c r="C3592">
        <v>44.999999999999403</v>
      </c>
      <c r="D3592" t="s">
        <v>5306</v>
      </c>
      <c r="E3592" s="1">
        <v>41452</v>
      </c>
      <c r="F3592" t="s">
        <v>5309</v>
      </c>
      <c r="G3592">
        <v>1</v>
      </c>
      <c r="H3592" t="s">
        <v>5307</v>
      </c>
      <c r="I3592" t="s">
        <v>5292</v>
      </c>
      <c r="J3592" t="s">
        <v>5293</v>
      </c>
      <c r="K3592" t="b">
        <f>LOOKUP(A3592,'[1]UDDATA-1'!B:B,'[1]UDDATA-1'!A:A)&lt;&gt;LOOKUP(A3592,'[1]UDDATA-2'!B:B,'[1]UDDATA-2'!A:A)</f>
        <v>0</v>
      </c>
      <c r="L3592" t="str">
        <f t="shared" si="448"/>
        <v>Matematik til multimedie-applikationer</v>
      </c>
      <c r="M3592">
        <f t="shared" si="449"/>
        <v>0</v>
      </c>
      <c r="N3592" t="str">
        <f t="shared" si="450"/>
        <v/>
      </c>
      <c r="O3592" t="e">
        <f>IF(AND(A3592&lt;&gt;A3591,#REF!&lt;&gt;""),#REF!,"")</f>
        <v>#REF!</v>
      </c>
      <c r="P3592" t="e">
        <f t="shared" si="453"/>
        <v>#REF!</v>
      </c>
      <c r="Q3592" s="2" t="e">
        <f t="shared" ca="1" si="454"/>
        <v>#REF!</v>
      </c>
      <c r="R3592" t="e">
        <f>IF(NOT(#REF!="Indskrevet"),"",IF(E3592="",FALSE,AND(NOT(#REF!),VALUE(RIGHT(CONCATENATE(YEAR(E3592)),2))=15)))</f>
        <v>#REF!</v>
      </c>
      <c r="S3592" t="e">
        <f t="shared" si="451"/>
        <v>#REF!</v>
      </c>
      <c r="T3592" t="e">
        <f t="shared" si="452"/>
        <v>#REF!</v>
      </c>
      <c r="U3592" s="2" t="e">
        <f t="shared" si="455"/>
        <v>#REF!</v>
      </c>
      <c r="V3592" s="2"/>
    </row>
    <row r="3593" spans="1:22" x14ac:dyDescent="0.25">
      <c r="A3593" t="s">
        <v>2268</v>
      </c>
      <c r="B3593" t="s">
        <v>2269</v>
      </c>
      <c r="C3593">
        <v>44.999999999999403</v>
      </c>
      <c r="D3593" t="s">
        <v>5327</v>
      </c>
      <c r="E3593" s="1">
        <v>41530</v>
      </c>
      <c r="F3593" t="s">
        <v>5309</v>
      </c>
      <c r="G3593">
        <v>2</v>
      </c>
      <c r="H3593" t="s">
        <v>5287</v>
      </c>
      <c r="I3593" t="s">
        <v>5292</v>
      </c>
      <c r="J3593" t="s">
        <v>5299</v>
      </c>
      <c r="K3593" t="b">
        <f>LOOKUP(A3593,'[1]UDDATA-1'!B:B,'[1]UDDATA-1'!A:A)&lt;&gt;LOOKUP(A3593,'[1]UDDATA-2'!B:B,'[1]UDDATA-2'!A:A)</f>
        <v>0</v>
      </c>
      <c r="L3593" t="str">
        <f t="shared" si="448"/>
        <v/>
      </c>
      <c r="M3593" t="str">
        <f t="shared" si="449"/>
        <v/>
      </c>
      <c r="N3593" t="str">
        <f t="shared" si="450"/>
        <v/>
      </c>
      <c r="O3593" t="e">
        <f>IF(AND(A3593&lt;&gt;A3592,#REF!&lt;&gt;""),#REF!,"")</f>
        <v>#REF!</v>
      </c>
      <c r="P3593" t="e">
        <f t="shared" si="453"/>
        <v>#REF!</v>
      </c>
      <c r="Q3593" s="2" t="e">
        <f t="shared" ca="1" si="454"/>
        <v>#REF!</v>
      </c>
      <c r="R3593" t="e">
        <f>IF(NOT(#REF!="Indskrevet"),"",IF(E3593="",FALSE,AND(NOT(#REF!),VALUE(RIGHT(CONCATENATE(YEAR(E3593)),2))=15)))</f>
        <v>#REF!</v>
      </c>
      <c r="S3593" t="e">
        <f t="shared" si="451"/>
        <v>#REF!</v>
      </c>
      <c r="T3593" t="e">
        <f t="shared" si="452"/>
        <v>#REF!</v>
      </c>
      <c r="U3593" s="2" t="e">
        <f t="shared" si="455"/>
        <v>#REF!</v>
      </c>
      <c r="V3593" s="2"/>
    </row>
    <row r="3594" spans="1:22" x14ac:dyDescent="0.25">
      <c r="A3594" t="s">
        <v>2268</v>
      </c>
      <c r="B3594" t="s">
        <v>2269</v>
      </c>
      <c r="C3594">
        <v>44.999999999999403</v>
      </c>
      <c r="D3594" t="s">
        <v>5306</v>
      </c>
      <c r="E3594" s="1">
        <v>41484</v>
      </c>
      <c r="F3594" t="s">
        <v>5310</v>
      </c>
      <c r="G3594">
        <v>1</v>
      </c>
      <c r="H3594" t="s">
        <v>5307</v>
      </c>
      <c r="I3594" t="s">
        <v>5295</v>
      </c>
      <c r="J3594" t="s">
        <v>5293</v>
      </c>
      <c r="K3594" t="b">
        <f>LOOKUP(A3594,'[1]UDDATA-1'!B:B,'[1]UDDATA-1'!A:A)&lt;&gt;LOOKUP(A3594,'[1]UDDATA-2'!B:B,'[1]UDDATA-2'!A:A)</f>
        <v>0</v>
      </c>
      <c r="L3594" t="str">
        <f t="shared" si="448"/>
        <v>Fysisk interface design</v>
      </c>
      <c r="M3594">
        <f t="shared" si="449"/>
        <v>0</v>
      </c>
      <c r="N3594" t="str">
        <f t="shared" si="450"/>
        <v/>
      </c>
      <c r="O3594" t="e">
        <f>IF(AND(A3594&lt;&gt;A3593,#REF!&lt;&gt;""),#REF!,"")</f>
        <v>#REF!</v>
      </c>
      <c r="P3594" t="e">
        <f t="shared" si="453"/>
        <v>#REF!</v>
      </c>
      <c r="Q3594" s="2" t="e">
        <f t="shared" ca="1" si="454"/>
        <v>#REF!</v>
      </c>
      <c r="R3594" t="e">
        <f>IF(NOT(#REF!="Indskrevet"),"",IF(E3594="",FALSE,AND(NOT(#REF!),VALUE(RIGHT(CONCATENATE(YEAR(E3594)),2))=15)))</f>
        <v>#REF!</v>
      </c>
      <c r="S3594" t="e">
        <f t="shared" si="451"/>
        <v>#REF!</v>
      </c>
      <c r="T3594" t="e">
        <f t="shared" si="452"/>
        <v>#REF!</v>
      </c>
      <c r="U3594" s="2" t="e">
        <f t="shared" si="455"/>
        <v>#REF!</v>
      </c>
      <c r="V3594" s="2"/>
    </row>
    <row r="3595" spans="1:22" x14ac:dyDescent="0.25">
      <c r="A3595" t="s">
        <v>2268</v>
      </c>
      <c r="B3595" t="s">
        <v>2269</v>
      </c>
      <c r="C3595">
        <v>44.999999999999403</v>
      </c>
      <c r="D3595" t="s">
        <v>5306</v>
      </c>
      <c r="E3595" s="1">
        <v>41522</v>
      </c>
      <c r="F3595" t="s">
        <v>5310</v>
      </c>
      <c r="G3595">
        <v>2</v>
      </c>
      <c r="H3595" t="s">
        <v>5307</v>
      </c>
      <c r="I3595" t="s">
        <v>5295</v>
      </c>
      <c r="J3595" t="s">
        <v>5299</v>
      </c>
      <c r="K3595" t="b">
        <f>LOOKUP(A3595,'[1]UDDATA-1'!B:B,'[1]UDDATA-1'!A:A)&lt;&gt;LOOKUP(A3595,'[1]UDDATA-2'!B:B,'[1]UDDATA-2'!A:A)</f>
        <v>0</v>
      </c>
      <c r="L3595" t="str">
        <f t="shared" si="448"/>
        <v/>
      </c>
      <c r="M3595" t="str">
        <f t="shared" si="449"/>
        <v/>
      </c>
      <c r="N3595" t="str">
        <f t="shared" si="450"/>
        <v/>
      </c>
      <c r="O3595" t="e">
        <f>IF(AND(A3595&lt;&gt;A3594,#REF!&lt;&gt;""),#REF!,"")</f>
        <v>#REF!</v>
      </c>
      <c r="P3595" t="e">
        <f t="shared" si="453"/>
        <v>#REF!</v>
      </c>
      <c r="Q3595" s="2" t="e">
        <f t="shared" ca="1" si="454"/>
        <v>#REF!</v>
      </c>
      <c r="R3595" t="e">
        <f>IF(NOT(#REF!="Indskrevet"),"",IF(E3595="",FALSE,AND(NOT(#REF!),VALUE(RIGHT(CONCATENATE(YEAR(E3595)),2))=15)))</f>
        <v>#REF!</v>
      </c>
      <c r="S3595" t="e">
        <f t="shared" si="451"/>
        <v>#REF!</v>
      </c>
      <c r="T3595" t="e">
        <f t="shared" si="452"/>
        <v>#REF!</v>
      </c>
      <c r="U3595" s="2" t="e">
        <f t="shared" si="455"/>
        <v>#REF!</v>
      </c>
      <c r="V3595" s="2"/>
    </row>
    <row r="3596" spans="1:22" x14ac:dyDescent="0.25">
      <c r="A3596" t="s">
        <v>2268</v>
      </c>
      <c r="B3596" t="s">
        <v>2269</v>
      </c>
      <c r="C3596">
        <v>44.999999999999403</v>
      </c>
      <c r="D3596" t="s">
        <v>5318</v>
      </c>
      <c r="E3596" s="1">
        <v>41824</v>
      </c>
      <c r="F3596" t="s">
        <v>5310</v>
      </c>
      <c r="G3596">
        <v>3</v>
      </c>
      <c r="H3596" t="s">
        <v>5287</v>
      </c>
      <c r="I3596" t="s">
        <v>5295</v>
      </c>
      <c r="J3596" t="s">
        <v>5303</v>
      </c>
      <c r="K3596" t="b">
        <f>LOOKUP(A3596,'[1]UDDATA-1'!B:B,'[1]UDDATA-1'!A:A)&lt;&gt;LOOKUP(A3596,'[1]UDDATA-2'!B:B,'[1]UDDATA-2'!A:A)</f>
        <v>0</v>
      </c>
      <c r="L3596" t="str">
        <f t="shared" si="448"/>
        <v/>
      </c>
      <c r="M3596" t="str">
        <f t="shared" si="449"/>
        <v/>
      </c>
      <c r="N3596" t="str">
        <f t="shared" si="450"/>
        <v/>
      </c>
      <c r="O3596" t="e">
        <f>IF(AND(A3596&lt;&gt;A3595,#REF!&lt;&gt;""),#REF!,"")</f>
        <v>#REF!</v>
      </c>
      <c r="P3596" t="e">
        <f t="shared" si="453"/>
        <v>#REF!</v>
      </c>
      <c r="Q3596" s="2" t="e">
        <f t="shared" ca="1" si="454"/>
        <v>#REF!</v>
      </c>
      <c r="R3596" t="e">
        <f>IF(NOT(#REF!="Indskrevet"),"",IF(E3596="",FALSE,AND(NOT(#REF!),VALUE(RIGHT(CONCATENATE(YEAR(E3596)),2))=15)))</f>
        <v>#REF!</v>
      </c>
      <c r="S3596" t="e">
        <f t="shared" si="451"/>
        <v>#REF!</v>
      </c>
      <c r="T3596" t="e">
        <f t="shared" si="452"/>
        <v>#REF!</v>
      </c>
      <c r="U3596" s="2" t="e">
        <f t="shared" si="455"/>
        <v>#REF!</v>
      </c>
      <c r="V3596" s="2"/>
    </row>
    <row r="3597" spans="1:22" x14ac:dyDescent="0.25">
      <c r="A3597" t="s">
        <v>2268</v>
      </c>
      <c r="B3597" t="s">
        <v>2269</v>
      </c>
      <c r="C3597">
        <v>44.999999999999403</v>
      </c>
      <c r="D3597" t="s">
        <v>5318</v>
      </c>
      <c r="E3597" s="1">
        <v>41688</v>
      </c>
      <c r="F3597" t="s">
        <v>5311</v>
      </c>
      <c r="G3597">
        <v>1</v>
      </c>
      <c r="H3597" t="s">
        <v>5287</v>
      </c>
      <c r="I3597" t="s">
        <v>5298</v>
      </c>
      <c r="J3597" t="s">
        <v>5299</v>
      </c>
      <c r="K3597" t="b">
        <f>LOOKUP(A3597,'[1]UDDATA-1'!B:B,'[1]UDDATA-1'!A:A)&lt;&gt;LOOKUP(A3597,'[1]UDDATA-2'!B:B,'[1]UDDATA-2'!A:A)</f>
        <v>0</v>
      </c>
      <c r="L3597" t="str">
        <f t="shared" si="448"/>
        <v>Proceduremæssig programmering</v>
      </c>
      <c r="M3597" t="str">
        <f t="shared" si="449"/>
        <v/>
      </c>
      <c r="N3597" t="str">
        <f t="shared" si="450"/>
        <v>U</v>
      </c>
      <c r="O3597" t="e">
        <f>IF(AND(A3597&lt;&gt;A3596,#REF!&lt;&gt;""),#REF!,"")</f>
        <v>#REF!</v>
      </c>
      <c r="P3597" t="e">
        <f t="shared" si="453"/>
        <v>#REF!</v>
      </c>
      <c r="Q3597" s="2" t="e">
        <f t="shared" ca="1" si="454"/>
        <v>#REF!</v>
      </c>
      <c r="R3597" t="e">
        <f>IF(NOT(#REF!="Indskrevet"),"",IF(E3597="",FALSE,AND(NOT(#REF!),VALUE(RIGHT(CONCATENATE(YEAR(E3597)),2))=15)))</f>
        <v>#REF!</v>
      </c>
      <c r="S3597" t="e">
        <f t="shared" si="451"/>
        <v>#REF!</v>
      </c>
      <c r="T3597" t="e">
        <f t="shared" si="452"/>
        <v>#REF!</v>
      </c>
      <c r="U3597" s="2" t="e">
        <f t="shared" si="455"/>
        <v>#REF!</v>
      </c>
      <c r="V3597" s="2"/>
    </row>
    <row r="3598" spans="1:22" x14ac:dyDescent="0.25">
      <c r="A3598" t="s">
        <v>2270</v>
      </c>
      <c r="B3598" t="s">
        <v>2271</v>
      </c>
      <c r="C3598">
        <v>4.9999999999998002</v>
      </c>
      <c r="K3598" t="b">
        <f>LOOKUP(A3598,'[1]UDDATA-1'!B:B,'[1]UDDATA-1'!A:A)&lt;&gt;LOOKUP(A3598,'[1]UDDATA-2'!B:B,'[1]UDDATA-2'!A:A)</f>
        <v>0</v>
      </c>
      <c r="L3598" t="str">
        <f t="shared" si="448"/>
        <v/>
      </c>
      <c r="M3598" t="str">
        <f t="shared" si="449"/>
        <v/>
      </c>
      <c r="N3598" t="str">
        <f t="shared" si="450"/>
        <v/>
      </c>
      <c r="O3598" t="e">
        <f>IF(AND(A3598&lt;&gt;A3597,#REF!&lt;&gt;""),#REF!,"")</f>
        <v>#REF!</v>
      </c>
      <c r="P3598" t="e">
        <f t="shared" si="453"/>
        <v>#REF!</v>
      </c>
      <c r="Q3598" s="2" t="e">
        <f t="shared" ca="1" si="454"/>
        <v>#REF!</v>
      </c>
      <c r="R3598" t="e">
        <f>IF(NOT(#REF!="Indskrevet"),"",IF(E3598="",FALSE,AND(NOT(#REF!),VALUE(RIGHT(CONCATENATE(YEAR(E3598)),2))=15)))</f>
        <v>#REF!</v>
      </c>
      <c r="S3598" t="e">
        <f t="shared" si="451"/>
        <v>#REF!</v>
      </c>
      <c r="T3598" t="e">
        <f t="shared" si="452"/>
        <v>#REF!</v>
      </c>
      <c r="U3598" s="2" t="e">
        <f t="shared" si="455"/>
        <v>#REF!</v>
      </c>
      <c r="V3598" s="2"/>
    </row>
    <row r="3599" spans="1:22" x14ac:dyDescent="0.25">
      <c r="A3599" t="s">
        <v>2272</v>
      </c>
      <c r="B3599" t="s">
        <v>2273</v>
      </c>
      <c r="C3599">
        <v>59.999999999998799</v>
      </c>
      <c r="D3599" t="s">
        <v>5300</v>
      </c>
      <c r="E3599" s="1">
        <v>42031</v>
      </c>
      <c r="F3599" t="s">
        <v>5328</v>
      </c>
      <c r="G3599">
        <v>1</v>
      </c>
      <c r="H3599" t="s">
        <v>5287</v>
      </c>
      <c r="I3599" t="s">
        <v>5324</v>
      </c>
      <c r="J3599" t="s">
        <v>5289</v>
      </c>
      <c r="K3599" t="b">
        <f>LOOKUP(A3599,'[1]UDDATA-1'!B:B,'[1]UDDATA-1'!A:A)&lt;&gt;LOOKUP(A3599,'[1]UDDATA-2'!B:B,'[1]UDDATA-2'!A:A)</f>
        <v>0</v>
      </c>
      <c r="L3599" t="str">
        <f t="shared" si="448"/>
        <v>Lineær algebra</v>
      </c>
      <c r="M3599">
        <f t="shared" si="449"/>
        <v>12</v>
      </c>
      <c r="N3599" t="str">
        <f t="shared" si="450"/>
        <v/>
      </c>
      <c r="O3599" t="e">
        <f>IF(AND(A3599&lt;&gt;A3598,#REF!&lt;&gt;""),#REF!,"")</f>
        <v>#REF!</v>
      </c>
      <c r="P3599" t="e">
        <f t="shared" si="453"/>
        <v>#REF!</v>
      </c>
      <c r="Q3599" s="2" t="e">
        <f t="shared" ca="1" si="454"/>
        <v>#REF!</v>
      </c>
      <c r="R3599" t="e">
        <f>IF(NOT(#REF!="Indskrevet"),"",IF(E3599="",FALSE,AND(NOT(#REF!),VALUE(RIGHT(CONCATENATE(YEAR(E3599)),2))=15)))</f>
        <v>#REF!</v>
      </c>
      <c r="S3599" t="e">
        <f t="shared" si="451"/>
        <v>#REF!</v>
      </c>
      <c r="T3599" t="e">
        <f t="shared" si="452"/>
        <v>#REF!</v>
      </c>
      <c r="U3599" s="2" t="e">
        <f t="shared" si="455"/>
        <v>#REF!</v>
      </c>
      <c r="V3599" s="2"/>
    </row>
    <row r="3600" spans="1:22" x14ac:dyDescent="0.25">
      <c r="A3600" t="s">
        <v>2272</v>
      </c>
      <c r="B3600" t="s">
        <v>2273</v>
      </c>
      <c r="C3600">
        <v>59.999999999998799</v>
      </c>
      <c r="D3600" t="s">
        <v>5290</v>
      </c>
      <c r="E3600" s="1">
        <v>42187</v>
      </c>
      <c r="F3600" t="s">
        <v>5329</v>
      </c>
      <c r="G3600">
        <v>1</v>
      </c>
      <c r="H3600" t="s">
        <v>5287</v>
      </c>
      <c r="I3600" t="s">
        <v>5330</v>
      </c>
      <c r="J3600" t="s">
        <v>5293</v>
      </c>
      <c r="K3600" t="b">
        <f>LOOKUP(A3600,'[1]UDDATA-1'!B:B,'[1]UDDATA-1'!A:A)&lt;&gt;LOOKUP(A3600,'[1]UDDATA-2'!B:B,'[1]UDDATA-2'!A:A)</f>
        <v>0</v>
      </c>
      <c r="L3600" t="str">
        <f t="shared" si="448"/>
        <v>Diskret matematik</v>
      </c>
      <c r="M3600">
        <f t="shared" si="449"/>
        <v>10</v>
      </c>
      <c r="N3600" t="str">
        <f t="shared" si="450"/>
        <v/>
      </c>
      <c r="O3600" t="e">
        <f>IF(AND(A3600&lt;&gt;A3599,#REF!&lt;&gt;""),#REF!,"")</f>
        <v>#REF!</v>
      </c>
      <c r="P3600" t="e">
        <f t="shared" si="453"/>
        <v>#REF!</v>
      </c>
      <c r="Q3600" s="2" t="e">
        <f t="shared" ca="1" si="454"/>
        <v>#REF!</v>
      </c>
      <c r="R3600" t="e">
        <f>IF(NOT(#REF!="Indskrevet"),"",IF(E3600="",FALSE,AND(NOT(#REF!),VALUE(RIGHT(CONCATENATE(YEAR(E3600)),2))=15)))</f>
        <v>#REF!</v>
      </c>
      <c r="S3600" t="e">
        <f t="shared" si="451"/>
        <v>#REF!</v>
      </c>
      <c r="T3600" t="e">
        <f t="shared" si="452"/>
        <v>#REF!</v>
      </c>
      <c r="U3600" s="2" t="e">
        <f t="shared" si="455"/>
        <v>#REF!</v>
      </c>
      <c r="V3600" s="2"/>
    </row>
    <row r="3601" spans="1:22" x14ac:dyDescent="0.25">
      <c r="A3601" t="s">
        <v>2272</v>
      </c>
      <c r="B3601" t="s">
        <v>2273</v>
      </c>
      <c r="C3601">
        <v>59.999999999998799</v>
      </c>
      <c r="D3601" t="s">
        <v>5300</v>
      </c>
      <c r="E3601" s="1">
        <v>42188</v>
      </c>
      <c r="F3601" t="s">
        <v>5331</v>
      </c>
      <c r="G3601">
        <v>1</v>
      </c>
      <c r="H3601" t="s">
        <v>5287</v>
      </c>
      <c r="I3601" t="s">
        <v>5332</v>
      </c>
      <c r="J3601" t="s">
        <v>5293</v>
      </c>
      <c r="K3601" t="b">
        <f>LOOKUP(A3601,'[1]UDDATA-1'!B:B,'[1]UDDATA-1'!A:A)&lt;&gt;LOOKUP(A3601,'[1]UDDATA-2'!B:B,'[1]UDDATA-2'!A:A)</f>
        <v>0</v>
      </c>
      <c r="L3601" t="str">
        <f t="shared" si="448"/>
        <v>Computerarkitektur</v>
      </c>
      <c r="M3601">
        <f t="shared" si="449"/>
        <v>12</v>
      </c>
      <c r="N3601" t="str">
        <f t="shared" si="450"/>
        <v/>
      </c>
      <c r="O3601" t="e">
        <f>IF(AND(A3601&lt;&gt;A3600,#REF!&lt;&gt;""),#REF!,"")</f>
        <v>#REF!</v>
      </c>
      <c r="P3601" t="e">
        <f t="shared" si="453"/>
        <v>#REF!</v>
      </c>
      <c r="Q3601" s="2" t="e">
        <f t="shared" ca="1" si="454"/>
        <v>#REF!</v>
      </c>
      <c r="R3601" t="e">
        <f>IF(NOT(#REF!="Indskrevet"),"",IF(E3601="",FALSE,AND(NOT(#REF!),VALUE(RIGHT(CONCATENATE(YEAR(E3601)),2))=15)))</f>
        <v>#REF!</v>
      </c>
      <c r="S3601" t="e">
        <f t="shared" si="451"/>
        <v>#REF!</v>
      </c>
      <c r="T3601" t="e">
        <f t="shared" si="452"/>
        <v>#REF!</v>
      </c>
      <c r="U3601" s="2" t="e">
        <f t="shared" si="455"/>
        <v>#REF!</v>
      </c>
      <c r="V3601" s="2"/>
    </row>
    <row r="3602" spans="1:22" x14ac:dyDescent="0.25">
      <c r="A3602" t="s">
        <v>2272</v>
      </c>
      <c r="B3602" t="s">
        <v>2273</v>
      </c>
      <c r="C3602">
        <v>59.999999999998799</v>
      </c>
      <c r="D3602" t="s">
        <v>5300</v>
      </c>
      <c r="E3602" s="1">
        <v>42158</v>
      </c>
      <c r="F3602" t="s">
        <v>5333</v>
      </c>
      <c r="G3602">
        <v>1</v>
      </c>
      <c r="H3602" t="s">
        <v>5287</v>
      </c>
      <c r="I3602" t="s">
        <v>5334</v>
      </c>
      <c r="J3602" t="s">
        <v>5293</v>
      </c>
      <c r="K3602" t="b">
        <f>LOOKUP(A3602,'[1]UDDATA-1'!B:B,'[1]UDDATA-1'!A:A)&lt;&gt;LOOKUP(A3602,'[1]UDDATA-2'!B:B,'[1]UDDATA-2'!A:A)</f>
        <v>0</v>
      </c>
      <c r="L3602" t="str">
        <f t="shared" si="448"/>
        <v>Objektorienteret programmering</v>
      </c>
      <c r="M3602">
        <f t="shared" si="449"/>
        <v>12</v>
      </c>
      <c r="N3602" t="str">
        <f t="shared" si="450"/>
        <v/>
      </c>
      <c r="O3602" t="e">
        <f>IF(AND(A3602&lt;&gt;A3601,#REF!&lt;&gt;""),#REF!,"")</f>
        <v>#REF!</v>
      </c>
      <c r="P3602" t="e">
        <f t="shared" si="453"/>
        <v>#REF!</v>
      </c>
      <c r="Q3602" s="2" t="e">
        <f t="shared" ca="1" si="454"/>
        <v>#REF!</v>
      </c>
      <c r="R3602" t="e">
        <f>IF(NOT(#REF!="Indskrevet"),"",IF(E3602="",FALSE,AND(NOT(#REF!),VALUE(RIGHT(CONCATENATE(YEAR(E3602)),2))=15)))</f>
        <v>#REF!</v>
      </c>
      <c r="S3602" t="e">
        <f t="shared" si="451"/>
        <v>#REF!</v>
      </c>
      <c r="T3602" t="e">
        <f t="shared" si="452"/>
        <v>#REF!</v>
      </c>
      <c r="U3602" s="2" t="e">
        <f t="shared" si="455"/>
        <v>#REF!</v>
      </c>
      <c r="V3602" s="2"/>
    </row>
    <row r="3603" spans="1:22" x14ac:dyDescent="0.25">
      <c r="A3603" t="s">
        <v>2274</v>
      </c>
      <c r="B3603" t="s">
        <v>2275</v>
      </c>
      <c r="C3603">
        <v>119.999999999998</v>
      </c>
      <c r="D3603" t="s">
        <v>5317</v>
      </c>
      <c r="E3603" s="1">
        <v>41676</v>
      </c>
      <c r="F3603" t="s">
        <v>5308</v>
      </c>
      <c r="G3603">
        <v>1</v>
      </c>
      <c r="H3603" t="s">
        <v>5287</v>
      </c>
      <c r="I3603" t="s">
        <v>5288</v>
      </c>
      <c r="J3603" t="s">
        <v>5289</v>
      </c>
      <c r="K3603" t="b">
        <f>LOOKUP(A3603,'[1]UDDATA-1'!B:B,'[1]UDDATA-1'!A:A)&lt;&gt;LOOKUP(A3603,'[1]UDDATA-2'!B:B,'[1]UDDATA-2'!A:A)</f>
        <v>0</v>
      </c>
      <c r="L3603" t="str">
        <f t="shared" si="448"/>
        <v>Grundlæggende programmering</v>
      </c>
      <c r="M3603">
        <f t="shared" si="449"/>
        <v>4</v>
      </c>
      <c r="N3603" t="str">
        <f t="shared" si="450"/>
        <v/>
      </c>
      <c r="O3603" t="e">
        <f>IF(AND(A3603&lt;&gt;A3602,#REF!&lt;&gt;""),#REF!,"")</f>
        <v>#REF!</v>
      </c>
      <c r="P3603" t="e">
        <f t="shared" si="453"/>
        <v>#REF!</v>
      </c>
      <c r="Q3603" s="2" t="e">
        <f t="shared" ca="1" si="454"/>
        <v>#REF!</v>
      </c>
      <c r="R3603" t="e">
        <f>IF(NOT(#REF!="Indskrevet"),"",IF(E3603="",FALSE,AND(NOT(#REF!),VALUE(RIGHT(CONCATENATE(YEAR(E3603)),2))=15)))</f>
        <v>#REF!</v>
      </c>
      <c r="S3603" t="e">
        <f t="shared" si="451"/>
        <v>#REF!</v>
      </c>
      <c r="T3603" t="e">
        <f t="shared" si="452"/>
        <v>#REF!</v>
      </c>
      <c r="U3603" s="2" t="e">
        <f t="shared" si="455"/>
        <v>#REF!</v>
      </c>
      <c r="V3603" s="2"/>
    </row>
    <row r="3604" spans="1:22" x14ac:dyDescent="0.25">
      <c r="A3604" t="s">
        <v>2274</v>
      </c>
      <c r="B3604" t="s">
        <v>2275</v>
      </c>
      <c r="C3604">
        <v>119.999999999998</v>
      </c>
      <c r="D3604" t="s">
        <v>5300</v>
      </c>
      <c r="E3604" s="1">
        <v>41815</v>
      </c>
      <c r="F3604" t="s">
        <v>5309</v>
      </c>
      <c r="G3604">
        <v>1</v>
      </c>
      <c r="H3604" t="s">
        <v>5287</v>
      </c>
      <c r="I3604" t="s">
        <v>5292</v>
      </c>
      <c r="J3604" t="s">
        <v>5293</v>
      </c>
      <c r="K3604" t="b">
        <f>LOOKUP(A3604,'[1]UDDATA-1'!B:B,'[1]UDDATA-1'!A:A)&lt;&gt;LOOKUP(A3604,'[1]UDDATA-2'!B:B,'[1]UDDATA-2'!A:A)</f>
        <v>0</v>
      </c>
      <c r="L3604" t="str">
        <f t="shared" si="448"/>
        <v>Matematik til multimedie-applikationer</v>
      </c>
      <c r="M3604">
        <f t="shared" si="449"/>
        <v>12</v>
      </c>
      <c r="N3604" t="str">
        <f t="shared" si="450"/>
        <v/>
      </c>
      <c r="O3604" t="e">
        <f>IF(AND(A3604&lt;&gt;A3603,#REF!&lt;&gt;""),#REF!,"")</f>
        <v>#REF!</v>
      </c>
      <c r="P3604" t="e">
        <f t="shared" si="453"/>
        <v>#REF!</v>
      </c>
      <c r="Q3604" s="2" t="e">
        <f t="shared" ca="1" si="454"/>
        <v>#REF!</v>
      </c>
      <c r="R3604" t="e">
        <f>IF(NOT(#REF!="Indskrevet"),"",IF(E3604="",FALSE,AND(NOT(#REF!),VALUE(RIGHT(CONCATENATE(YEAR(E3604)),2))=15)))</f>
        <v>#REF!</v>
      </c>
      <c r="S3604" t="e">
        <f t="shared" si="451"/>
        <v>#REF!</v>
      </c>
      <c r="T3604" t="e">
        <f t="shared" si="452"/>
        <v>#REF!</v>
      </c>
      <c r="U3604" s="2" t="e">
        <f t="shared" si="455"/>
        <v>#REF!</v>
      </c>
      <c r="V3604" s="2"/>
    </row>
    <row r="3605" spans="1:22" x14ac:dyDescent="0.25">
      <c r="A3605" t="s">
        <v>2274</v>
      </c>
      <c r="B3605" t="s">
        <v>2275</v>
      </c>
      <c r="C3605">
        <v>119.999999999998</v>
      </c>
      <c r="D3605" t="s">
        <v>5296</v>
      </c>
      <c r="E3605" s="1">
        <v>41824</v>
      </c>
      <c r="F3605" t="s">
        <v>5310</v>
      </c>
      <c r="G3605">
        <v>1</v>
      </c>
      <c r="H3605" t="s">
        <v>5287</v>
      </c>
      <c r="I3605" t="s">
        <v>5295</v>
      </c>
      <c r="J3605" t="s">
        <v>5293</v>
      </c>
      <c r="K3605" t="b">
        <f>LOOKUP(A3605,'[1]UDDATA-1'!B:B,'[1]UDDATA-1'!A:A)&lt;&gt;LOOKUP(A3605,'[1]UDDATA-2'!B:B,'[1]UDDATA-2'!A:A)</f>
        <v>0</v>
      </c>
      <c r="L3605" t="str">
        <f t="shared" si="448"/>
        <v>Fysisk interface design</v>
      </c>
      <c r="M3605">
        <f t="shared" si="449"/>
        <v>7</v>
      </c>
      <c r="N3605" t="str">
        <f t="shared" si="450"/>
        <v/>
      </c>
      <c r="O3605" t="e">
        <f>IF(AND(A3605&lt;&gt;A3604,#REF!&lt;&gt;""),#REF!,"")</f>
        <v>#REF!</v>
      </c>
      <c r="P3605" t="e">
        <f t="shared" si="453"/>
        <v>#REF!</v>
      </c>
      <c r="Q3605" s="2" t="e">
        <f t="shared" ca="1" si="454"/>
        <v>#REF!</v>
      </c>
      <c r="R3605" t="e">
        <f>IF(NOT(#REF!="Indskrevet"),"",IF(E3605="",FALSE,AND(NOT(#REF!),VALUE(RIGHT(CONCATENATE(YEAR(E3605)),2))=15)))</f>
        <v>#REF!</v>
      </c>
      <c r="S3605" t="e">
        <f t="shared" si="451"/>
        <v>#REF!</v>
      </c>
      <c r="T3605" t="e">
        <f t="shared" si="452"/>
        <v>#REF!</v>
      </c>
      <c r="U3605" s="2" t="e">
        <f t="shared" si="455"/>
        <v>#REF!</v>
      </c>
      <c r="V3605" s="2"/>
    </row>
    <row r="3606" spans="1:22" x14ac:dyDescent="0.25">
      <c r="A3606" t="s">
        <v>2274</v>
      </c>
      <c r="B3606" t="s">
        <v>2275</v>
      </c>
      <c r="C3606">
        <v>119.999999999998</v>
      </c>
      <c r="D3606" t="s">
        <v>5296</v>
      </c>
      <c r="E3606" s="1">
        <v>42032</v>
      </c>
      <c r="F3606" t="s">
        <v>5311</v>
      </c>
      <c r="G3606">
        <v>1</v>
      </c>
      <c r="H3606" t="s">
        <v>5287</v>
      </c>
      <c r="I3606" t="s">
        <v>5298</v>
      </c>
      <c r="J3606" t="s">
        <v>5299</v>
      </c>
      <c r="K3606" t="b">
        <f>LOOKUP(A3606,'[1]UDDATA-1'!B:B,'[1]UDDATA-1'!A:A)&lt;&gt;LOOKUP(A3606,'[1]UDDATA-2'!B:B,'[1]UDDATA-2'!A:A)</f>
        <v>0</v>
      </c>
      <c r="L3606" t="str">
        <f t="shared" si="448"/>
        <v>Proceduremæssig programmering</v>
      </c>
      <c r="M3606">
        <f t="shared" si="449"/>
        <v>7</v>
      </c>
      <c r="N3606" t="str">
        <f t="shared" si="450"/>
        <v/>
      </c>
      <c r="O3606" t="e">
        <f>IF(AND(A3606&lt;&gt;A3605,#REF!&lt;&gt;""),#REF!,"")</f>
        <v>#REF!</v>
      </c>
      <c r="P3606" t="e">
        <f t="shared" si="453"/>
        <v>#REF!</v>
      </c>
      <c r="Q3606" s="2" t="e">
        <f t="shared" ca="1" si="454"/>
        <v>#REF!</v>
      </c>
      <c r="R3606" t="e">
        <f>IF(NOT(#REF!="Indskrevet"),"",IF(E3606="",FALSE,AND(NOT(#REF!),VALUE(RIGHT(CONCATENATE(YEAR(E3606)),2))=15)))</f>
        <v>#REF!</v>
      </c>
      <c r="S3606" t="e">
        <f t="shared" si="451"/>
        <v>#REF!</v>
      </c>
      <c r="T3606" t="e">
        <f t="shared" si="452"/>
        <v>#REF!</v>
      </c>
      <c r="U3606" s="2" t="e">
        <f t="shared" si="455"/>
        <v>#REF!</v>
      </c>
      <c r="V3606" s="2"/>
    </row>
    <row r="3607" spans="1:22" x14ac:dyDescent="0.25">
      <c r="A3607" t="s">
        <v>2274</v>
      </c>
      <c r="B3607" t="s">
        <v>2275</v>
      </c>
      <c r="C3607">
        <v>119.999999999998</v>
      </c>
      <c r="D3607" t="s">
        <v>5317</v>
      </c>
      <c r="E3607" s="1">
        <v>42165</v>
      </c>
      <c r="F3607" t="s">
        <v>5312</v>
      </c>
      <c r="G3607">
        <v>1</v>
      </c>
      <c r="H3607" t="s">
        <v>5287</v>
      </c>
      <c r="I3607" t="s">
        <v>5302</v>
      </c>
      <c r="J3607" t="s">
        <v>5303</v>
      </c>
      <c r="K3607" t="b">
        <f>LOOKUP(A3607,'[1]UDDATA-1'!B:B,'[1]UDDATA-1'!A:A)&lt;&gt;LOOKUP(A3607,'[1]UDDATA-2'!B:B,'[1]UDDATA-2'!A:A)</f>
        <v>0</v>
      </c>
      <c r="L3607" t="str">
        <f t="shared" si="448"/>
        <v>Lyd- og musikbehandling</v>
      </c>
      <c r="M3607">
        <f t="shared" si="449"/>
        <v>4</v>
      </c>
      <c r="N3607" t="str">
        <f t="shared" si="450"/>
        <v/>
      </c>
      <c r="O3607" t="e">
        <f>IF(AND(A3607&lt;&gt;A3606,#REF!&lt;&gt;""),#REF!,"")</f>
        <v>#REF!</v>
      </c>
      <c r="P3607" t="e">
        <f t="shared" si="453"/>
        <v>#REF!</v>
      </c>
      <c r="Q3607" s="2" t="e">
        <f t="shared" ca="1" si="454"/>
        <v>#REF!</v>
      </c>
      <c r="R3607" t="e">
        <f>IF(NOT(#REF!="Indskrevet"),"",IF(E3607="",FALSE,AND(NOT(#REF!),VALUE(RIGHT(CONCATENATE(YEAR(E3607)),2))=15)))</f>
        <v>#REF!</v>
      </c>
      <c r="S3607" t="e">
        <f t="shared" si="451"/>
        <v>#REF!</v>
      </c>
      <c r="T3607" t="e">
        <f t="shared" si="452"/>
        <v>#REF!</v>
      </c>
      <c r="U3607" s="2" t="e">
        <f t="shared" si="455"/>
        <v>#REF!</v>
      </c>
      <c r="V3607" s="2"/>
    </row>
    <row r="3608" spans="1:22" x14ac:dyDescent="0.25">
      <c r="A3608" t="s">
        <v>2274</v>
      </c>
      <c r="B3608" t="s">
        <v>2275</v>
      </c>
      <c r="C3608">
        <v>119.999999999998</v>
      </c>
      <c r="D3608" t="s">
        <v>5285</v>
      </c>
      <c r="E3608" s="1">
        <v>42186</v>
      </c>
      <c r="F3608" t="s">
        <v>5314</v>
      </c>
      <c r="G3608">
        <v>1</v>
      </c>
      <c r="H3608" t="s">
        <v>5287</v>
      </c>
      <c r="I3608" t="s">
        <v>5305</v>
      </c>
      <c r="J3608" t="s">
        <v>5303</v>
      </c>
      <c r="K3608" t="b">
        <f>LOOKUP(A3608,'[1]UDDATA-1'!B:B,'[1]UDDATA-1'!A:A)&lt;&gt;LOOKUP(A3608,'[1]UDDATA-2'!B:B,'[1]UDDATA-2'!A:A)</f>
        <v>0</v>
      </c>
      <c r="L3608" t="str">
        <f t="shared" si="448"/>
        <v>Objektorienteret Software Engineering</v>
      </c>
      <c r="M3608">
        <f t="shared" si="449"/>
        <v>2</v>
      </c>
      <c r="N3608" t="str">
        <f t="shared" si="450"/>
        <v/>
      </c>
      <c r="O3608" t="e">
        <f>IF(AND(A3608&lt;&gt;A3607,#REF!&lt;&gt;""),#REF!,"")</f>
        <v>#REF!</v>
      </c>
      <c r="P3608" t="e">
        <f t="shared" si="453"/>
        <v>#REF!</v>
      </c>
      <c r="Q3608" s="2" t="e">
        <f t="shared" ca="1" si="454"/>
        <v>#REF!</v>
      </c>
      <c r="R3608" t="e">
        <f>IF(NOT(#REF!="Indskrevet"),"",IF(E3608="",FALSE,AND(NOT(#REF!),VALUE(RIGHT(CONCATENATE(YEAR(E3608)),2))=15)))</f>
        <v>#REF!</v>
      </c>
      <c r="S3608" t="e">
        <f t="shared" si="451"/>
        <v>#REF!</v>
      </c>
      <c r="T3608" t="e">
        <f t="shared" si="452"/>
        <v>#REF!</v>
      </c>
      <c r="U3608" s="2" t="e">
        <f t="shared" si="455"/>
        <v>#REF!</v>
      </c>
      <c r="V3608" s="2"/>
    </row>
    <row r="3609" spans="1:22" x14ac:dyDescent="0.25">
      <c r="A3609" t="s">
        <v>2276</v>
      </c>
      <c r="B3609" t="s">
        <v>2277</v>
      </c>
      <c r="C3609">
        <v>54.999999999998998</v>
      </c>
      <c r="D3609" t="s">
        <v>5306</v>
      </c>
      <c r="E3609" s="1">
        <v>42031</v>
      </c>
      <c r="F3609" t="s">
        <v>5328</v>
      </c>
      <c r="G3609">
        <v>1</v>
      </c>
      <c r="H3609" t="s">
        <v>5307</v>
      </c>
      <c r="I3609" t="s">
        <v>5324</v>
      </c>
      <c r="J3609" t="s">
        <v>5289</v>
      </c>
      <c r="K3609" t="b">
        <f>LOOKUP(A3609,'[1]UDDATA-1'!B:B,'[1]UDDATA-1'!A:A)&lt;&gt;LOOKUP(A3609,'[1]UDDATA-2'!B:B,'[1]UDDATA-2'!A:A)</f>
        <v>0</v>
      </c>
      <c r="L3609" t="str">
        <f t="shared" si="448"/>
        <v>Lineær algebra</v>
      </c>
      <c r="M3609">
        <f t="shared" si="449"/>
        <v>0</v>
      </c>
      <c r="N3609" t="str">
        <f t="shared" si="450"/>
        <v/>
      </c>
      <c r="O3609" t="e">
        <f>IF(AND(A3609&lt;&gt;A3608,#REF!&lt;&gt;""),#REF!,"")</f>
        <v>#REF!</v>
      </c>
      <c r="P3609" t="e">
        <f t="shared" si="453"/>
        <v>#REF!</v>
      </c>
      <c r="Q3609" s="2" t="e">
        <f t="shared" ca="1" si="454"/>
        <v>#REF!</v>
      </c>
      <c r="R3609" t="e">
        <f>IF(NOT(#REF!="Indskrevet"),"",IF(E3609="",FALSE,AND(NOT(#REF!),VALUE(RIGHT(CONCATENATE(YEAR(E3609)),2))=15)))</f>
        <v>#REF!</v>
      </c>
      <c r="S3609" t="e">
        <f t="shared" si="451"/>
        <v>#REF!</v>
      </c>
      <c r="T3609" t="e">
        <f t="shared" si="452"/>
        <v>#REF!</v>
      </c>
      <c r="U3609" s="2" t="e">
        <f t="shared" si="455"/>
        <v>#REF!</v>
      </c>
      <c r="V3609" s="2"/>
    </row>
    <row r="3610" spans="1:22" x14ac:dyDescent="0.25">
      <c r="A3610" t="s">
        <v>2276</v>
      </c>
      <c r="B3610" t="s">
        <v>2277</v>
      </c>
      <c r="C3610">
        <v>54.999999999998998</v>
      </c>
      <c r="D3610" t="s">
        <v>5306</v>
      </c>
      <c r="E3610" s="1">
        <v>42058</v>
      </c>
      <c r="F3610" t="s">
        <v>5328</v>
      </c>
      <c r="G3610">
        <v>2</v>
      </c>
      <c r="H3610" t="s">
        <v>5287</v>
      </c>
      <c r="I3610" t="s">
        <v>5324</v>
      </c>
      <c r="J3610" t="s">
        <v>5289</v>
      </c>
      <c r="K3610" t="b">
        <f>LOOKUP(A3610,'[1]UDDATA-1'!B:B,'[1]UDDATA-1'!A:A)&lt;&gt;LOOKUP(A3610,'[1]UDDATA-2'!B:B,'[1]UDDATA-2'!A:A)</f>
        <v>0</v>
      </c>
      <c r="L3610" t="str">
        <f t="shared" si="448"/>
        <v/>
      </c>
      <c r="M3610" t="str">
        <f t="shared" si="449"/>
        <v/>
      </c>
      <c r="N3610" t="str">
        <f t="shared" si="450"/>
        <v/>
      </c>
      <c r="O3610" t="e">
        <f>IF(AND(A3610&lt;&gt;A3609,#REF!&lt;&gt;""),#REF!,"")</f>
        <v>#REF!</v>
      </c>
      <c r="P3610" t="e">
        <f t="shared" si="453"/>
        <v>#REF!</v>
      </c>
      <c r="Q3610" s="2" t="e">
        <f t="shared" ca="1" si="454"/>
        <v>#REF!</v>
      </c>
      <c r="R3610" t="e">
        <f>IF(NOT(#REF!="Indskrevet"),"",IF(E3610="",FALSE,AND(NOT(#REF!),VALUE(RIGHT(CONCATENATE(YEAR(E3610)),2))=15)))</f>
        <v>#REF!</v>
      </c>
      <c r="S3610" t="e">
        <f t="shared" si="451"/>
        <v>#REF!</v>
      </c>
      <c r="T3610" t="e">
        <f t="shared" si="452"/>
        <v>#REF!</v>
      </c>
      <c r="U3610" s="2" t="e">
        <f t="shared" si="455"/>
        <v>#REF!</v>
      </c>
      <c r="V3610" s="2"/>
    </row>
    <row r="3611" spans="1:22" x14ac:dyDescent="0.25">
      <c r="A3611" t="s">
        <v>2276</v>
      </c>
      <c r="B3611" t="s">
        <v>2277</v>
      </c>
      <c r="C3611">
        <v>54.999999999998998</v>
      </c>
      <c r="D3611" t="s">
        <v>5306</v>
      </c>
      <c r="E3611" s="1">
        <v>42187</v>
      </c>
      <c r="F3611" t="s">
        <v>5329</v>
      </c>
      <c r="G3611">
        <v>1</v>
      </c>
      <c r="H3611" t="s">
        <v>5307</v>
      </c>
      <c r="I3611" t="s">
        <v>5330</v>
      </c>
      <c r="J3611" t="s">
        <v>5293</v>
      </c>
      <c r="K3611" t="b">
        <f>LOOKUP(A3611,'[1]UDDATA-1'!B:B,'[1]UDDATA-1'!A:A)&lt;&gt;LOOKUP(A3611,'[1]UDDATA-2'!B:B,'[1]UDDATA-2'!A:A)</f>
        <v>0</v>
      </c>
      <c r="L3611" t="str">
        <f t="shared" si="448"/>
        <v>Diskret matematik</v>
      </c>
      <c r="M3611">
        <f t="shared" si="449"/>
        <v>0</v>
      </c>
      <c r="N3611" t="str">
        <f t="shared" si="450"/>
        <v/>
      </c>
      <c r="O3611" t="e">
        <f>IF(AND(A3611&lt;&gt;A3610,#REF!&lt;&gt;""),#REF!,"")</f>
        <v>#REF!</v>
      </c>
      <c r="P3611" t="e">
        <f t="shared" si="453"/>
        <v>#REF!</v>
      </c>
      <c r="Q3611" s="2" t="e">
        <f t="shared" ca="1" si="454"/>
        <v>#REF!</v>
      </c>
      <c r="R3611" t="e">
        <f>IF(NOT(#REF!="Indskrevet"),"",IF(E3611="",FALSE,AND(NOT(#REF!),VALUE(RIGHT(CONCATENATE(YEAR(E3611)),2))=15)))</f>
        <v>#REF!</v>
      </c>
      <c r="S3611" t="e">
        <f t="shared" si="451"/>
        <v>#REF!</v>
      </c>
      <c r="T3611" t="e">
        <f t="shared" si="452"/>
        <v>#REF!</v>
      </c>
      <c r="U3611" s="2" t="e">
        <f t="shared" si="455"/>
        <v>#REF!</v>
      </c>
      <c r="V3611" s="2"/>
    </row>
    <row r="3612" spans="1:22" x14ac:dyDescent="0.25">
      <c r="A3612" t="s">
        <v>2276</v>
      </c>
      <c r="B3612" t="s">
        <v>2277</v>
      </c>
      <c r="C3612">
        <v>54.999999999998998</v>
      </c>
      <c r="D3612" t="s">
        <v>5317</v>
      </c>
      <c r="E3612" s="1">
        <v>42257</v>
      </c>
      <c r="F3612" t="s">
        <v>5329</v>
      </c>
      <c r="G3612">
        <v>2</v>
      </c>
      <c r="H3612" t="s">
        <v>5287</v>
      </c>
      <c r="I3612" t="s">
        <v>5330</v>
      </c>
      <c r="J3612" t="s">
        <v>5299</v>
      </c>
      <c r="K3612" t="b">
        <f>LOOKUP(A3612,'[1]UDDATA-1'!B:B,'[1]UDDATA-1'!A:A)&lt;&gt;LOOKUP(A3612,'[1]UDDATA-2'!B:B,'[1]UDDATA-2'!A:A)</f>
        <v>0</v>
      </c>
      <c r="L3612" t="str">
        <f t="shared" si="448"/>
        <v/>
      </c>
      <c r="M3612" t="str">
        <f t="shared" si="449"/>
        <v/>
      </c>
      <c r="N3612" t="str">
        <f t="shared" si="450"/>
        <v/>
      </c>
      <c r="O3612" t="e">
        <f>IF(AND(A3612&lt;&gt;A3611,#REF!&lt;&gt;""),#REF!,"")</f>
        <v>#REF!</v>
      </c>
      <c r="P3612" t="e">
        <f t="shared" si="453"/>
        <v>#REF!</v>
      </c>
      <c r="Q3612" s="2" t="e">
        <f t="shared" ca="1" si="454"/>
        <v>#REF!</v>
      </c>
      <c r="R3612" t="e">
        <f>IF(NOT(#REF!="Indskrevet"),"",IF(E3612="",FALSE,AND(NOT(#REF!),VALUE(RIGHT(CONCATENATE(YEAR(E3612)),2))=15)))</f>
        <v>#REF!</v>
      </c>
      <c r="S3612" t="e">
        <f t="shared" si="451"/>
        <v>#REF!</v>
      </c>
      <c r="T3612" t="e">
        <f t="shared" si="452"/>
        <v>#REF!</v>
      </c>
      <c r="U3612" s="2" t="e">
        <f t="shared" si="455"/>
        <v>#REF!</v>
      </c>
      <c r="V3612" s="2"/>
    </row>
    <row r="3613" spans="1:22" x14ac:dyDescent="0.25">
      <c r="A3613" t="s">
        <v>2276</v>
      </c>
      <c r="B3613" t="s">
        <v>2277</v>
      </c>
      <c r="C3613">
        <v>54.999999999998998</v>
      </c>
      <c r="D3613" t="s">
        <v>5296</v>
      </c>
      <c r="E3613" s="1">
        <v>42188</v>
      </c>
      <c r="F3613" t="s">
        <v>5331</v>
      </c>
      <c r="G3613">
        <v>1</v>
      </c>
      <c r="H3613" t="s">
        <v>5287</v>
      </c>
      <c r="I3613" t="s">
        <v>5332</v>
      </c>
      <c r="J3613" t="s">
        <v>5293</v>
      </c>
      <c r="K3613" t="b">
        <f>LOOKUP(A3613,'[1]UDDATA-1'!B:B,'[1]UDDATA-1'!A:A)&lt;&gt;LOOKUP(A3613,'[1]UDDATA-2'!B:B,'[1]UDDATA-2'!A:A)</f>
        <v>0</v>
      </c>
      <c r="L3613" t="str">
        <f t="shared" si="448"/>
        <v>Computerarkitektur</v>
      </c>
      <c r="M3613">
        <f t="shared" si="449"/>
        <v>7</v>
      </c>
      <c r="N3613" t="str">
        <f t="shared" si="450"/>
        <v/>
      </c>
      <c r="O3613" t="e">
        <f>IF(AND(A3613&lt;&gt;A3612,#REF!&lt;&gt;""),#REF!,"")</f>
        <v>#REF!</v>
      </c>
      <c r="P3613" t="e">
        <f t="shared" si="453"/>
        <v>#REF!</v>
      </c>
      <c r="Q3613" s="2" t="e">
        <f t="shared" ca="1" si="454"/>
        <v>#REF!</v>
      </c>
      <c r="R3613" t="e">
        <f>IF(NOT(#REF!="Indskrevet"),"",IF(E3613="",FALSE,AND(NOT(#REF!),VALUE(RIGHT(CONCATENATE(YEAR(E3613)),2))=15)))</f>
        <v>#REF!</v>
      </c>
      <c r="S3613" t="e">
        <f t="shared" si="451"/>
        <v>#REF!</v>
      </c>
      <c r="T3613" t="e">
        <f t="shared" si="452"/>
        <v>#REF!</v>
      </c>
      <c r="U3613" s="2" t="e">
        <f t="shared" si="455"/>
        <v>#REF!</v>
      </c>
      <c r="V3613" s="2"/>
    </row>
    <row r="3614" spans="1:22" x14ac:dyDescent="0.25">
      <c r="A3614" t="s">
        <v>2276</v>
      </c>
      <c r="B3614" t="s">
        <v>2277</v>
      </c>
      <c r="C3614">
        <v>54.999999999998998</v>
      </c>
      <c r="D3614" t="s">
        <v>5317</v>
      </c>
      <c r="E3614" s="1">
        <v>42156</v>
      </c>
      <c r="F3614" t="s">
        <v>5333</v>
      </c>
      <c r="G3614">
        <v>1</v>
      </c>
      <c r="H3614" t="s">
        <v>5287</v>
      </c>
      <c r="I3614" t="s">
        <v>5334</v>
      </c>
      <c r="J3614" t="s">
        <v>5293</v>
      </c>
      <c r="K3614" t="b">
        <f>LOOKUP(A3614,'[1]UDDATA-1'!B:B,'[1]UDDATA-1'!A:A)&lt;&gt;LOOKUP(A3614,'[1]UDDATA-2'!B:B,'[1]UDDATA-2'!A:A)</f>
        <v>0</v>
      </c>
      <c r="L3614" t="str">
        <f t="shared" si="448"/>
        <v>Objektorienteret programmering</v>
      </c>
      <c r="M3614">
        <f t="shared" si="449"/>
        <v>4</v>
      </c>
      <c r="N3614" t="str">
        <f t="shared" si="450"/>
        <v/>
      </c>
      <c r="O3614" t="e">
        <f>IF(AND(A3614&lt;&gt;A3613,#REF!&lt;&gt;""),#REF!,"")</f>
        <v>#REF!</v>
      </c>
      <c r="P3614" t="e">
        <f t="shared" si="453"/>
        <v>#REF!</v>
      </c>
      <c r="Q3614" s="2" t="e">
        <f t="shared" ca="1" si="454"/>
        <v>#REF!</v>
      </c>
      <c r="R3614" t="e">
        <f>IF(NOT(#REF!="Indskrevet"),"",IF(E3614="",FALSE,AND(NOT(#REF!),VALUE(RIGHT(CONCATENATE(YEAR(E3614)),2))=15)))</f>
        <v>#REF!</v>
      </c>
      <c r="S3614" t="e">
        <f t="shared" si="451"/>
        <v>#REF!</v>
      </c>
      <c r="T3614" t="e">
        <f t="shared" si="452"/>
        <v>#REF!</v>
      </c>
      <c r="U3614" s="2" t="e">
        <f t="shared" si="455"/>
        <v>#REF!</v>
      </c>
      <c r="V3614" s="2"/>
    </row>
    <row r="3615" spans="1:22" x14ac:dyDescent="0.25">
      <c r="A3615" t="s">
        <v>2278</v>
      </c>
      <c r="B3615" t="s">
        <v>2279</v>
      </c>
      <c r="C3615">
        <v>4.9999999999998002</v>
      </c>
      <c r="D3615" t="s">
        <v>5318</v>
      </c>
      <c r="E3615" s="1">
        <v>41290</v>
      </c>
      <c r="F3615" t="s">
        <v>5343</v>
      </c>
      <c r="G3615">
        <v>1</v>
      </c>
      <c r="H3615" t="s">
        <v>5287</v>
      </c>
      <c r="I3615" t="s">
        <v>5288</v>
      </c>
      <c r="J3615" t="s">
        <v>5289</v>
      </c>
      <c r="K3615" t="b">
        <f>LOOKUP(A3615,'[1]UDDATA-1'!B:B,'[1]UDDATA-1'!A:A)&lt;&gt;LOOKUP(A3615,'[1]UDDATA-2'!B:B,'[1]UDDATA-2'!A:A)</f>
        <v>0</v>
      </c>
      <c r="L3615" t="str">
        <f t="shared" si="448"/>
        <v>Grundlæggende programmering</v>
      </c>
      <c r="M3615" t="str">
        <f t="shared" si="449"/>
        <v/>
      </c>
      <c r="N3615" t="str">
        <f t="shared" si="450"/>
        <v>U</v>
      </c>
      <c r="O3615" t="e">
        <f>IF(AND(A3615&lt;&gt;A3614,#REF!&lt;&gt;""),#REF!,"")</f>
        <v>#REF!</v>
      </c>
      <c r="P3615" t="e">
        <f t="shared" si="453"/>
        <v>#REF!</v>
      </c>
      <c r="Q3615" s="2" t="e">
        <f t="shared" ca="1" si="454"/>
        <v>#REF!</v>
      </c>
      <c r="R3615" t="e">
        <f>IF(NOT(#REF!="Indskrevet"),"",IF(E3615="",FALSE,AND(NOT(#REF!),VALUE(RIGHT(CONCATENATE(YEAR(E3615)),2))=15)))</f>
        <v>#REF!</v>
      </c>
      <c r="S3615" t="e">
        <f t="shared" si="451"/>
        <v>#REF!</v>
      </c>
      <c r="T3615" t="e">
        <f t="shared" si="452"/>
        <v>#REF!</v>
      </c>
      <c r="U3615" s="2" t="e">
        <f t="shared" si="455"/>
        <v>#REF!</v>
      </c>
      <c r="V3615" s="2"/>
    </row>
    <row r="3616" spans="1:22" x14ac:dyDescent="0.25">
      <c r="A3616" t="s">
        <v>2280</v>
      </c>
      <c r="B3616" t="s">
        <v>2281</v>
      </c>
      <c r="C3616">
        <v>9.9999999999996003</v>
      </c>
      <c r="D3616" t="s">
        <v>5318</v>
      </c>
      <c r="E3616" s="1">
        <v>41815</v>
      </c>
      <c r="F3616" t="s">
        <v>5309</v>
      </c>
      <c r="G3616">
        <v>1</v>
      </c>
      <c r="H3616" t="s">
        <v>5287</v>
      </c>
      <c r="I3616" t="s">
        <v>5292</v>
      </c>
      <c r="J3616" t="s">
        <v>5293</v>
      </c>
      <c r="K3616" t="b">
        <f>LOOKUP(A3616,'[1]UDDATA-1'!B:B,'[1]UDDATA-1'!A:A)&lt;&gt;LOOKUP(A3616,'[1]UDDATA-2'!B:B,'[1]UDDATA-2'!A:A)</f>
        <v>0</v>
      </c>
      <c r="L3616" t="str">
        <f t="shared" si="448"/>
        <v>Matematik til multimedie-applikationer</v>
      </c>
      <c r="M3616" t="str">
        <f t="shared" si="449"/>
        <v/>
      </c>
      <c r="N3616" t="str">
        <f t="shared" si="450"/>
        <v>U</v>
      </c>
      <c r="O3616" t="e">
        <f>IF(AND(A3616&lt;&gt;A3615,#REF!&lt;&gt;""),#REF!,"")</f>
        <v>#REF!</v>
      </c>
      <c r="P3616" t="e">
        <f t="shared" si="453"/>
        <v>#REF!</v>
      </c>
      <c r="Q3616" s="2" t="e">
        <f t="shared" ca="1" si="454"/>
        <v>#REF!</v>
      </c>
      <c r="R3616" t="e">
        <f>IF(NOT(#REF!="Indskrevet"),"",IF(E3616="",FALSE,AND(NOT(#REF!),VALUE(RIGHT(CONCATENATE(YEAR(E3616)),2))=15)))</f>
        <v>#REF!</v>
      </c>
      <c r="S3616" t="e">
        <f t="shared" si="451"/>
        <v>#REF!</v>
      </c>
      <c r="T3616" t="e">
        <f t="shared" si="452"/>
        <v>#REF!</v>
      </c>
      <c r="U3616" s="2" t="e">
        <f t="shared" si="455"/>
        <v>#REF!</v>
      </c>
      <c r="V3616" s="2"/>
    </row>
    <row r="3617" spans="1:22" x14ac:dyDescent="0.25">
      <c r="A3617" t="s">
        <v>2280</v>
      </c>
      <c r="B3617" t="s">
        <v>2281</v>
      </c>
      <c r="C3617">
        <v>9.9999999999996003</v>
      </c>
      <c r="D3617" t="s">
        <v>5318</v>
      </c>
      <c r="E3617" s="1">
        <v>42247</v>
      </c>
      <c r="F3617" t="s">
        <v>5310</v>
      </c>
      <c r="G3617">
        <v>1</v>
      </c>
      <c r="H3617" t="s">
        <v>5287</v>
      </c>
      <c r="I3617" t="s">
        <v>5295</v>
      </c>
      <c r="J3617" t="s">
        <v>5303</v>
      </c>
      <c r="K3617" t="b">
        <f>LOOKUP(A3617,'[1]UDDATA-1'!B:B,'[1]UDDATA-1'!A:A)&lt;&gt;LOOKUP(A3617,'[1]UDDATA-2'!B:B,'[1]UDDATA-2'!A:A)</f>
        <v>0</v>
      </c>
      <c r="L3617" t="str">
        <f t="shared" si="448"/>
        <v>Fysisk interface design</v>
      </c>
      <c r="M3617" t="str">
        <f t="shared" si="449"/>
        <v/>
      </c>
      <c r="N3617" t="str">
        <f t="shared" si="450"/>
        <v>U</v>
      </c>
      <c r="O3617" t="e">
        <f>IF(AND(A3617&lt;&gt;A3616,#REF!&lt;&gt;""),#REF!,"")</f>
        <v>#REF!</v>
      </c>
      <c r="P3617" t="e">
        <f t="shared" si="453"/>
        <v>#REF!</v>
      </c>
      <c r="Q3617" s="2" t="e">
        <f t="shared" ca="1" si="454"/>
        <v>#REF!</v>
      </c>
      <c r="R3617" t="e">
        <f>IF(NOT(#REF!="Indskrevet"),"",IF(E3617="",FALSE,AND(NOT(#REF!),VALUE(RIGHT(CONCATENATE(YEAR(E3617)),2))=15)))</f>
        <v>#REF!</v>
      </c>
      <c r="S3617" t="e">
        <f t="shared" si="451"/>
        <v>#REF!</v>
      </c>
      <c r="T3617" t="e">
        <f t="shared" si="452"/>
        <v>#REF!</v>
      </c>
      <c r="U3617" s="2" t="e">
        <f t="shared" si="455"/>
        <v>#REF!</v>
      </c>
      <c r="V3617" s="2"/>
    </row>
    <row r="3618" spans="1:22" x14ac:dyDescent="0.25">
      <c r="A3618" t="s">
        <v>2282</v>
      </c>
      <c r="B3618" t="s">
        <v>2283</v>
      </c>
      <c r="C3618">
        <v>15</v>
      </c>
      <c r="K3618" t="b">
        <f>LOOKUP(A3618,'[1]UDDATA-1'!B:B,'[1]UDDATA-1'!A:A)&lt;&gt;LOOKUP(A3618,'[1]UDDATA-2'!B:B,'[1]UDDATA-2'!A:A)</f>
        <v>0</v>
      </c>
      <c r="L3618" t="str">
        <f t="shared" si="448"/>
        <v/>
      </c>
      <c r="M3618" t="str">
        <f t="shared" si="449"/>
        <v/>
      </c>
      <c r="N3618" t="str">
        <f t="shared" si="450"/>
        <v/>
      </c>
      <c r="O3618" t="e">
        <f>IF(AND(A3618&lt;&gt;A3617,#REF!&lt;&gt;""),#REF!,"")</f>
        <v>#REF!</v>
      </c>
      <c r="P3618" t="e">
        <f t="shared" si="453"/>
        <v>#REF!</v>
      </c>
      <c r="Q3618" s="2" t="e">
        <f t="shared" ca="1" si="454"/>
        <v>#REF!</v>
      </c>
      <c r="R3618" t="e">
        <f>IF(NOT(#REF!="Indskrevet"),"",IF(E3618="",FALSE,AND(NOT(#REF!),VALUE(RIGHT(CONCATENATE(YEAR(E3618)),2))=15)))</f>
        <v>#REF!</v>
      </c>
      <c r="S3618" t="e">
        <f t="shared" si="451"/>
        <v>#REF!</v>
      </c>
      <c r="T3618" t="e">
        <f t="shared" si="452"/>
        <v>#REF!</v>
      </c>
      <c r="U3618" s="2" t="e">
        <f t="shared" si="455"/>
        <v>#REF!</v>
      </c>
      <c r="V3618" s="2"/>
    </row>
    <row r="3619" spans="1:22" x14ac:dyDescent="0.25">
      <c r="A3619" t="s">
        <v>2284</v>
      </c>
      <c r="B3619" t="s">
        <v>2285</v>
      </c>
      <c r="C3619">
        <v>179.99999999999599</v>
      </c>
      <c r="K3619" t="b">
        <f>LOOKUP(A3619,'[1]UDDATA-1'!B:B,'[1]UDDATA-1'!A:A)&lt;&gt;LOOKUP(A3619,'[1]UDDATA-2'!B:B,'[1]UDDATA-2'!A:A)</f>
        <v>0</v>
      </c>
      <c r="L3619" t="str">
        <f t="shared" si="448"/>
        <v/>
      </c>
      <c r="M3619" t="str">
        <f t="shared" si="449"/>
        <v/>
      </c>
      <c r="N3619" t="str">
        <f t="shared" si="450"/>
        <v/>
      </c>
      <c r="O3619" t="e">
        <f>IF(AND(A3619&lt;&gt;A3618,#REF!&lt;&gt;""),#REF!,"")</f>
        <v>#REF!</v>
      </c>
      <c r="P3619" t="e">
        <f t="shared" si="453"/>
        <v>#REF!</v>
      </c>
      <c r="Q3619" s="2" t="e">
        <f t="shared" ca="1" si="454"/>
        <v>#REF!</v>
      </c>
      <c r="R3619" t="e">
        <f>IF(NOT(#REF!="Indskrevet"),"",IF(E3619="",FALSE,AND(NOT(#REF!),VALUE(RIGHT(CONCATENATE(YEAR(E3619)),2))=15)))</f>
        <v>#REF!</v>
      </c>
      <c r="S3619" t="e">
        <f t="shared" si="451"/>
        <v>#REF!</v>
      </c>
      <c r="T3619" t="e">
        <f t="shared" si="452"/>
        <v>#REF!</v>
      </c>
      <c r="U3619" s="2" t="e">
        <f t="shared" si="455"/>
        <v>#REF!</v>
      </c>
      <c r="V3619" s="2"/>
    </row>
    <row r="3620" spans="1:22" x14ac:dyDescent="0.25">
      <c r="A3620" t="s">
        <v>2286</v>
      </c>
      <c r="B3620" t="s">
        <v>2287</v>
      </c>
      <c r="C3620">
        <v>4.9999999999998002</v>
      </c>
      <c r="K3620" t="b">
        <f>LOOKUP(A3620,'[1]UDDATA-1'!B:B,'[1]UDDATA-1'!A:A)&lt;&gt;LOOKUP(A3620,'[1]UDDATA-2'!B:B,'[1]UDDATA-2'!A:A)</f>
        <v>0</v>
      </c>
      <c r="L3620" t="str">
        <f t="shared" si="448"/>
        <v/>
      </c>
      <c r="M3620" t="str">
        <f t="shared" si="449"/>
        <v/>
      </c>
      <c r="N3620" t="str">
        <f t="shared" si="450"/>
        <v/>
      </c>
      <c r="O3620" t="e">
        <f>IF(AND(A3620&lt;&gt;A3619,#REF!&lt;&gt;""),#REF!,"")</f>
        <v>#REF!</v>
      </c>
      <c r="P3620" t="e">
        <f t="shared" si="453"/>
        <v>#REF!</v>
      </c>
      <c r="Q3620" s="2" t="e">
        <f t="shared" ca="1" si="454"/>
        <v>#REF!</v>
      </c>
      <c r="R3620" t="e">
        <f>IF(NOT(#REF!="Indskrevet"),"",IF(E3620="",FALSE,AND(NOT(#REF!),VALUE(RIGHT(CONCATENATE(YEAR(E3620)),2))=15)))</f>
        <v>#REF!</v>
      </c>
      <c r="S3620" t="e">
        <f t="shared" si="451"/>
        <v>#REF!</v>
      </c>
      <c r="T3620" t="e">
        <f t="shared" si="452"/>
        <v>#REF!</v>
      </c>
      <c r="U3620" s="2" t="e">
        <f t="shared" si="455"/>
        <v>#REF!</v>
      </c>
      <c r="V3620" s="2"/>
    </row>
    <row r="3621" spans="1:22" x14ac:dyDescent="0.25">
      <c r="A3621" t="s">
        <v>2288</v>
      </c>
      <c r="B3621" t="s">
        <v>2289</v>
      </c>
      <c r="C3621">
        <v>179.99999999999599</v>
      </c>
      <c r="D3621" t="s">
        <v>5317</v>
      </c>
      <c r="E3621" s="1">
        <v>41296</v>
      </c>
      <c r="F3621" t="s">
        <v>5328</v>
      </c>
      <c r="G3621">
        <v>1</v>
      </c>
      <c r="H3621" t="s">
        <v>5287</v>
      </c>
      <c r="I3621" t="s">
        <v>5324</v>
      </c>
      <c r="J3621" t="s">
        <v>5289</v>
      </c>
      <c r="K3621" t="b">
        <f>LOOKUP(A3621,'[1]UDDATA-1'!B:B,'[1]UDDATA-1'!A:A)&lt;&gt;LOOKUP(A3621,'[1]UDDATA-2'!B:B,'[1]UDDATA-2'!A:A)</f>
        <v>0</v>
      </c>
      <c r="L3621" t="str">
        <f t="shared" si="448"/>
        <v>Lineær algebra</v>
      </c>
      <c r="M3621">
        <f t="shared" si="449"/>
        <v>4</v>
      </c>
      <c r="N3621" t="str">
        <f t="shared" si="450"/>
        <v/>
      </c>
      <c r="O3621" t="e">
        <f>IF(AND(A3621&lt;&gt;A3620,#REF!&lt;&gt;""),#REF!,"")</f>
        <v>#REF!</v>
      </c>
      <c r="P3621" t="e">
        <f t="shared" si="453"/>
        <v>#REF!</v>
      </c>
      <c r="Q3621" s="2" t="e">
        <f t="shared" ca="1" si="454"/>
        <v>#REF!</v>
      </c>
      <c r="R3621" t="e">
        <f>IF(NOT(#REF!="Indskrevet"),"",IF(E3621="",FALSE,AND(NOT(#REF!),VALUE(RIGHT(CONCATENATE(YEAR(E3621)),2))=15)))</f>
        <v>#REF!</v>
      </c>
      <c r="S3621" t="e">
        <f t="shared" si="451"/>
        <v>#REF!</v>
      </c>
      <c r="T3621" t="e">
        <f t="shared" si="452"/>
        <v>#REF!</v>
      </c>
      <c r="U3621" s="2" t="e">
        <f t="shared" si="455"/>
        <v>#REF!</v>
      </c>
      <c r="V3621" s="2"/>
    </row>
    <row r="3622" spans="1:22" x14ac:dyDescent="0.25">
      <c r="A3622" t="s">
        <v>2288</v>
      </c>
      <c r="B3622" t="s">
        <v>2289</v>
      </c>
      <c r="C3622">
        <v>179.99999999999599</v>
      </c>
      <c r="D3622" t="s">
        <v>5317</v>
      </c>
      <c r="E3622" s="1">
        <v>41444</v>
      </c>
      <c r="F3622" t="s">
        <v>5329</v>
      </c>
      <c r="G3622">
        <v>1</v>
      </c>
      <c r="H3622" t="s">
        <v>5287</v>
      </c>
      <c r="I3622" t="s">
        <v>5330</v>
      </c>
      <c r="J3622" t="s">
        <v>5293</v>
      </c>
      <c r="K3622" t="b">
        <f>LOOKUP(A3622,'[1]UDDATA-1'!B:B,'[1]UDDATA-1'!A:A)&lt;&gt;LOOKUP(A3622,'[1]UDDATA-2'!B:B,'[1]UDDATA-2'!A:A)</f>
        <v>0</v>
      </c>
      <c r="L3622" t="str">
        <f t="shared" si="448"/>
        <v>Diskret matematik</v>
      </c>
      <c r="M3622">
        <f t="shared" si="449"/>
        <v>4</v>
      </c>
      <c r="N3622" t="str">
        <f t="shared" si="450"/>
        <v/>
      </c>
      <c r="O3622" t="e">
        <f>IF(AND(A3622&lt;&gt;A3621,#REF!&lt;&gt;""),#REF!,"")</f>
        <v>#REF!</v>
      </c>
      <c r="P3622" t="e">
        <f t="shared" si="453"/>
        <v>#REF!</v>
      </c>
      <c r="Q3622" s="2" t="e">
        <f t="shared" ca="1" si="454"/>
        <v>#REF!</v>
      </c>
      <c r="R3622" t="e">
        <f>IF(NOT(#REF!="Indskrevet"),"",IF(E3622="",FALSE,AND(NOT(#REF!),VALUE(RIGHT(CONCATENATE(YEAR(E3622)),2))=15)))</f>
        <v>#REF!</v>
      </c>
      <c r="S3622" t="e">
        <f t="shared" si="451"/>
        <v>#REF!</v>
      </c>
      <c r="T3622" t="e">
        <f t="shared" si="452"/>
        <v>#REF!</v>
      </c>
      <c r="U3622" s="2" t="e">
        <f t="shared" si="455"/>
        <v>#REF!</v>
      </c>
      <c r="V3622" s="2"/>
    </row>
    <row r="3623" spans="1:22" x14ac:dyDescent="0.25">
      <c r="A3623" t="s">
        <v>2288</v>
      </c>
      <c r="B3623" t="s">
        <v>2289</v>
      </c>
      <c r="C3623">
        <v>179.99999999999599</v>
      </c>
      <c r="D3623" t="s">
        <v>5317</v>
      </c>
      <c r="E3623" s="1">
        <v>41452</v>
      </c>
      <c r="F3623" t="s">
        <v>5331</v>
      </c>
      <c r="G3623">
        <v>1</v>
      </c>
      <c r="H3623" t="s">
        <v>5287</v>
      </c>
      <c r="I3623" t="s">
        <v>5332</v>
      </c>
      <c r="J3623" t="s">
        <v>5293</v>
      </c>
      <c r="K3623" t="b">
        <f>LOOKUP(A3623,'[1]UDDATA-1'!B:B,'[1]UDDATA-1'!A:A)&lt;&gt;LOOKUP(A3623,'[1]UDDATA-2'!B:B,'[1]UDDATA-2'!A:A)</f>
        <v>0</v>
      </c>
      <c r="L3623" t="str">
        <f t="shared" si="448"/>
        <v>Computerarkitektur</v>
      </c>
      <c r="M3623">
        <f t="shared" si="449"/>
        <v>4</v>
      </c>
      <c r="N3623" t="str">
        <f t="shared" si="450"/>
        <v/>
      </c>
      <c r="O3623" t="e">
        <f>IF(AND(A3623&lt;&gt;A3622,#REF!&lt;&gt;""),#REF!,"")</f>
        <v>#REF!</v>
      </c>
      <c r="P3623" t="e">
        <f t="shared" si="453"/>
        <v>#REF!</v>
      </c>
      <c r="Q3623" s="2" t="e">
        <f t="shared" ca="1" si="454"/>
        <v>#REF!</v>
      </c>
      <c r="R3623" t="e">
        <f>IF(NOT(#REF!="Indskrevet"),"",IF(E3623="",FALSE,AND(NOT(#REF!),VALUE(RIGHT(CONCATENATE(YEAR(E3623)),2))=15)))</f>
        <v>#REF!</v>
      </c>
      <c r="S3623" t="e">
        <f t="shared" si="451"/>
        <v>#REF!</v>
      </c>
      <c r="T3623" t="e">
        <f t="shared" si="452"/>
        <v>#REF!</v>
      </c>
      <c r="U3623" s="2" t="e">
        <f t="shared" si="455"/>
        <v>#REF!</v>
      </c>
      <c r="V3623" s="2"/>
    </row>
    <row r="3624" spans="1:22" x14ac:dyDescent="0.25">
      <c r="A3624" t="s">
        <v>2288</v>
      </c>
      <c r="B3624" t="s">
        <v>2289</v>
      </c>
      <c r="C3624">
        <v>179.99999999999599</v>
      </c>
      <c r="D3624" t="s">
        <v>5285</v>
      </c>
      <c r="E3624" s="1">
        <v>41432</v>
      </c>
      <c r="F3624" t="s">
        <v>5333</v>
      </c>
      <c r="G3624">
        <v>1</v>
      </c>
      <c r="H3624" t="s">
        <v>5287</v>
      </c>
      <c r="I3624" t="s">
        <v>5334</v>
      </c>
      <c r="J3624" t="s">
        <v>5293</v>
      </c>
      <c r="K3624" t="b">
        <f>LOOKUP(A3624,'[1]UDDATA-1'!B:B,'[1]UDDATA-1'!A:A)&lt;&gt;LOOKUP(A3624,'[1]UDDATA-2'!B:B,'[1]UDDATA-2'!A:A)</f>
        <v>0</v>
      </c>
      <c r="L3624" t="str">
        <f t="shared" si="448"/>
        <v>Objektorienteret programmering</v>
      </c>
      <c r="M3624">
        <f t="shared" si="449"/>
        <v>2</v>
      </c>
      <c r="N3624" t="str">
        <f t="shared" si="450"/>
        <v/>
      </c>
      <c r="O3624" t="e">
        <f>IF(AND(A3624&lt;&gt;A3623,#REF!&lt;&gt;""),#REF!,"")</f>
        <v>#REF!</v>
      </c>
      <c r="P3624" t="e">
        <f t="shared" si="453"/>
        <v>#REF!</v>
      </c>
      <c r="Q3624" s="2" t="e">
        <f t="shared" ca="1" si="454"/>
        <v>#REF!</v>
      </c>
      <c r="R3624" t="e">
        <f>IF(NOT(#REF!="Indskrevet"),"",IF(E3624="",FALSE,AND(NOT(#REF!),VALUE(RIGHT(CONCATENATE(YEAR(E3624)),2))=15)))</f>
        <v>#REF!</v>
      </c>
      <c r="S3624" t="e">
        <f t="shared" si="451"/>
        <v>#REF!</v>
      </c>
      <c r="T3624" t="e">
        <f t="shared" si="452"/>
        <v>#REF!</v>
      </c>
      <c r="U3624" s="2" t="e">
        <f t="shared" si="455"/>
        <v>#REF!</v>
      </c>
      <c r="V3624" s="2"/>
    </row>
    <row r="3625" spans="1:22" x14ac:dyDescent="0.25">
      <c r="A3625" t="s">
        <v>2288</v>
      </c>
      <c r="B3625" t="s">
        <v>2289</v>
      </c>
      <c r="C3625">
        <v>179.99999999999599</v>
      </c>
      <c r="D3625" t="s">
        <v>5306</v>
      </c>
      <c r="E3625" s="1">
        <v>41682</v>
      </c>
      <c r="F3625" t="s">
        <v>5339</v>
      </c>
      <c r="G3625">
        <v>1</v>
      </c>
      <c r="H3625" t="s">
        <v>5307</v>
      </c>
      <c r="I3625" t="s">
        <v>5340</v>
      </c>
      <c r="J3625" t="s">
        <v>5299</v>
      </c>
      <c r="K3625" t="b">
        <f>LOOKUP(A3625,'[1]UDDATA-1'!B:B,'[1]UDDATA-1'!A:A)&lt;&gt;LOOKUP(A3625,'[1]UDDATA-2'!B:B,'[1]UDDATA-2'!A:A)</f>
        <v>0</v>
      </c>
      <c r="L3625" t="str">
        <f t="shared" si="448"/>
        <v>Algoritmik og datastrukturer</v>
      </c>
      <c r="M3625">
        <f t="shared" si="449"/>
        <v>0</v>
      </c>
      <c r="N3625" t="str">
        <f t="shared" si="450"/>
        <v/>
      </c>
      <c r="O3625" t="e">
        <f>IF(AND(A3625&lt;&gt;A3624,#REF!&lt;&gt;""),#REF!,"")</f>
        <v>#REF!</v>
      </c>
      <c r="P3625" t="e">
        <f t="shared" si="453"/>
        <v>#REF!</v>
      </c>
      <c r="Q3625" s="2" t="e">
        <f t="shared" ca="1" si="454"/>
        <v>#REF!</v>
      </c>
      <c r="R3625" t="e">
        <f>IF(NOT(#REF!="Indskrevet"),"",IF(E3625="",FALSE,AND(NOT(#REF!),VALUE(RIGHT(CONCATENATE(YEAR(E3625)),2))=15)))</f>
        <v>#REF!</v>
      </c>
      <c r="S3625" t="e">
        <f t="shared" si="451"/>
        <v>#REF!</v>
      </c>
      <c r="T3625" t="e">
        <f t="shared" si="452"/>
        <v>#REF!</v>
      </c>
      <c r="U3625" s="2" t="e">
        <f t="shared" si="455"/>
        <v>#REF!</v>
      </c>
      <c r="V3625" s="2"/>
    </row>
    <row r="3626" spans="1:22" x14ac:dyDescent="0.25">
      <c r="A3626" t="s">
        <v>2288</v>
      </c>
      <c r="B3626" t="s">
        <v>2289</v>
      </c>
      <c r="C3626">
        <v>179.99999999999599</v>
      </c>
      <c r="D3626" t="s">
        <v>5296</v>
      </c>
      <c r="E3626" s="1">
        <v>41737</v>
      </c>
      <c r="F3626" t="s">
        <v>5339</v>
      </c>
      <c r="G3626">
        <v>2</v>
      </c>
      <c r="H3626" t="s">
        <v>5287</v>
      </c>
      <c r="I3626" t="s">
        <v>5340</v>
      </c>
      <c r="J3626" t="s">
        <v>5303</v>
      </c>
      <c r="K3626" t="b">
        <f>LOOKUP(A3626,'[1]UDDATA-1'!B:B,'[1]UDDATA-1'!A:A)&lt;&gt;LOOKUP(A3626,'[1]UDDATA-2'!B:B,'[1]UDDATA-2'!A:A)</f>
        <v>0</v>
      </c>
      <c r="L3626" t="str">
        <f t="shared" si="448"/>
        <v/>
      </c>
      <c r="M3626" t="str">
        <f t="shared" si="449"/>
        <v/>
      </c>
      <c r="N3626" t="str">
        <f t="shared" si="450"/>
        <v/>
      </c>
      <c r="O3626" t="e">
        <f>IF(AND(A3626&lt;&gt;A3625,#REF!&lt;&gt;""),#REF!,"")</f>
        <v>#REF!</v>
      </c>
      <c r="P3626" t="e">
        <f t="shared" si="453"/>
        <v>#REF!</v>
      </c>
      <c r="Q3626" s="2" t="e">
        <f t="shared" ca="1" si="454"/>
        <v>#REF!</v>
      </c>
      <c r="R3626" t="e">
        <f>IF(NOT(#REF!="Indskrevet"),"",IF(E3626="",FALSE,AND(NOT(#REF!),VALUE(RIGHT(CONCATENATE(YEAR(E3626)),2))=15)))</f>
        <v>#REF!</v>
      </c>
      <c r="S3626" t="e">
        <f t="shared" si="451"/>
        <v>#REF!</v>
      </c>
      <c r="T3626" t="e">
        <f t="shared" si="452"/>
        <v>#REF!</v>
      </c>
      <c r="U3626" s="2" t="e">
        <f t="shared" si="455"/>
        <v>#REF!</v>
      </c>
      <c r="V3626" s="2"/>
    </row>
    <row r="3627" spans="1:22" x14ac:dyDescent="0.25">
      <c r="A3627" t="s">
        <v>2288</v>
      </c>
      <c r="B3627" t="s">
        <v>2289</v>
      </c>
      <c r="C3627">
        <v>179.99999999999599</v>
      </c>
      <c r="D3627" t="s">
        <v>5296</v>
      </c>
      <c r="E3627" s="1">
        <v>41814</v>
      </c>
      <c r="F3627" t="s">
        <v>5341</v>
      </c>
      <c r="G3627">
        <v>1</v>
      </c>
      <c r="H3627" t="s">
        <v>5287</v>
      </c>
      <c r="I3627" t="s">
        <v>5342</v>
      </c>
      <c r="J3627" t="s">
        <v>5303</v>
      </c>
      <c r="K3627" t="b">
        <f>LOOKUP(A3627,'[1]UDDATA-1'!B:B,'[1]UDDATA-1'!A:A)&lt;&gt;LOOKUP(A3627,'[1]UDDATA-2'!B:B,'[1]UDDATA-2'!A:A)</f>
        <v>0</v>
      </c>
      <c r="L3627" t="str">
        <f t="shared" si="448"/>
        <v>Syntaks og semantik</v>
      </c>
      <c r="M3627">
        <f t="shared" si="449"/>
        <v>7</v>
      </c>
      <c r="N3627" t="str">
        <f t="shared" si="450"/>
        <v/>
      </c>
      <c r="O3627" t="e">
        <f>IF(AND(A3627&lt;&gt;A3626,#REF!&lt;&gt;""),#REF!,"")</f>
        <v>#REF!</v>
      </c>
      <c r="P3627" t="e">
        <f t="shared" si="453"/>
        <v>#REF!</v>
      </c>
      <c r="Q3627" s="2" t="e">
        <f t="shared" ca="1" si="454"/>
        <v>#REF!</v>
      </c>
      <c r="R3627" t="e">
        <f>IF(NOT(#REF!="Indskrevet"),"",IF(E3627="",FALSE,AND(NOT(#REF!),VALUE(RIGHT(CONCATENATE(YEAR(E3627)),2))=15)))</f>
        <v>#REF!</v>
      </c>
      <c r="S3627" t="e">
        <f t="shared" si="451"/>
        <v>#REF!</v>
      </c>
      <c r="T3627" t="e">
        <f t="shared" si="452"/>
        <v>#REF!</v>
      </c>
      <c r="U3627" s="2" t="e">
        <f t="shared" si="455"/>
        <v>#REF!</v>
      </c>
      <c r="V3627" s="2"/>
    </row>
    <row r="3628" spans="1:22" x14ac:dyDescent="0.25">
      <c r="A3628" t="s">
        <v>2290</v>
      </c>
      <c r="B3628" t="s">
        <v>2291</v>
      </c>
      <c r="C3628">
        <v>59.999999999998799</v>
      </c>
      <c r="D3628" t="s">
        <v>5290</v>
      </c>
      <c r="E3628" s="1">
        <v>42028</v>
      </c>
      <c r="F3628" t="s">
        <v>5335</v>
      </c>
      <c r="G3628">
        <v>1</v>
      </c>
      <c r="H3628" t="s">
        <v>5287</v>
      </c>
      <c r="I3628" t="s">
        <v>5324</v>
      </c>
      <c r="J3628" t="s">
        <v>5289</v>
      </c>
      <c r="K3628" t="b">
        <f>LOOKUP(A3628,'[1]UDDATA-1'!B:B,'[1]UDDATA-1'!A:A)&lt;&gt;LOOKUP(A3628,'[1]UDDATA-2'!B:B,'[1]UDDATA-2'!A:A)</f>
        <v>0</v>
      </c>
      <c r="L3628" t="str">
        <f t="shared" si="448"/>
        <v>Lineær algebra</v>
      </c>
      <c r="M3628">
        <f t="shared" si="449"/>
        <v>10</v>
      </c>
      <c r="N3628" t="str">
        <f t="shared" si="450"/>
        <v/>
      </c>
      <c r="O3628" t="e">
        <f>IF(AND(A3628&lt;&gt;A3627,#REF!&lt;&gt;""),#REF!,"")</f>
        <v>#REF!</v>
      </c>
      <c r="P3628" t="e">
        <f t="shared" si="453"/>
        <v>#REF!</v>
      </c>
      <c r="Q3628" s="2" t="e">
        <f t="shared" ca="1" si="454"/>
        <v>#REF!</v>
      </c>
      <c r="R3628" t="e">
        <f>IF(NOT(#REF!="Indskrevet"),"",IF(E3628="",FALSE,AND(NOT(#REF!),VALUE(RIGHT(CONCATENATE(YEAR(E3628)),2))=15)))</f>
        <v>#REF!</v>
      </c>
      <c r="S3628" t="e">
        <f t="shared" si="451"/>
        <v>#REF!</v>
      </c>
      <c r="T3628" t="e">
        <f t="shared" si="452"/>
        <v>#REF!</v>
      </c>
      <c r="U3628" s="2" t="e">
        <f t="shared" si="455"/>
        <v>#REF!</v>
      </c>
      <c r="V3628" s="2"/>
    </row>
    <row r="3629" spans="1:22" x14ac:dyDescent="0.25">
      <c r="A3629" t="s">
        <v>2290</v>
      </c>
      <c r="B3629" t="s">
        <v>2291</v>
      </c>
      <c r="C3629">
        <v>59.999999999998799</v>
      </c>
      <c r="D3629" t="s">
        <v>5296</v>
      </c>
      <c r="E3629" s="1">
        <v>42183</v>
      </c>
      <c r="F3629" t="s">
        <v>5336</v>
      </c>
      <c r="G3629">
        <v>1</v>
      </c>
      <c r="H3629" t="s">
        <v>5287</v>
      </c>
      <c r="I3629" t="s">
        <v>5326</v>
      </c>
      <c r="J3629" t="s">
        <v>5293</v>
      </c>
      <c r="K3629" t="b">
        <f>LOOKUP(A3629,'[1]UDDATA-1'!B:B,'[1]UDDATA-1'!A:A)&lt;&gt;LOOKUP(A3629,'[1]UDDATA-2'!B:B,'[1]UDDATA-2'!A:A)</f>
        <v>0</v>
      </c>
      <c r="L3629" t="str">
        <f t="shared" si="448"/>
        <v>Calculus</v>
      </c>
      <c r="M3629">
        <f t="shared" si="449"/>
        <v>7</v>
      </c>
      <c r="N3629" t="str">
        <f t="shared" si="450"/>
        <v/>
      </c>
      <c r="O3629" t="e">
        <f>IF(AND(A3629&lt;&gt;A3628,#REF!&lt;&gt;""),#REF!,"")</f>
        <v>#REF!</v>
      </c>
      <c r="P3629" t="e">
        <f t="shared" si="453"/>
        <v>#REF!</v>
      </c>
      <c r="Q3629" s="2" t="e">
        <f t="shared" ca="1" si="454"/>
        <v>#REF!</v>
      </c>
      <c r="R3629" t="e">
        <f>IF(NOT(#REF!="Indskrevet"),"",IF(E3629="",FALSE,AND(NOT(#REF!),VALUE(RIGHT(CONCATENATE(YEAR(E3629)),2))=15)))</f>
        <v>#REF!</v>
      </c>
      <c r="S3629" t="e">
        <f t="shared" si="451"/>
        <v>#REF!</v>
      </c>
      <c r="T3629" t="e">
        <f t="shared" si="452"/>
        <v>#REF!</v>
      </c>
      <c r="U3629" s="2" t="e">
        <f t="shared" si="455"/>
        <v>#REF!</v>
      </c>
      <c r="V3629" s="2"/>
    </row>
    <row r="3630" spans="1:22" x14ac:dyDescent="0.25">
      <c r="A3630" t="s">
        <v>2290</v>
      </c>
      <c r="B3630" t="s">
        <v>2291</v>
      </c>
      <c r="C3630">
        <v>59.999999999998799</v>
      </c>
      <c r="D3630" t="s">
        <v>5290</v>
      </c>
      <c r="E3630" s="1">
        <v>42180</v>
      </c>
      <c r="F3630" t="s">
        <v>5337</v>
      </c>
      <c r="G3630">
        <v>1</v>
      </c>
      <c r="H3630" t="s">
        <v>5287</v>
      </c>
      <c r="I3630" t="s">
        <v>5338</v>
      </c>
      <c r="J3630" t="s">
        <v>5293</v>
      </c>
      <c r="K3630" t="b">
        <f>LOOKUP(A3630,'[1]UDDATA-1'!B:B,'[1]UDDATA-1'!A:A)&lt;&gt;LOOKUP(A3630,'[1]UDDATA-2'!B:B,'[1]UDDATA-2'!A:A)</f>
        <v>0</v>
      </c>
      <c r="L3630" t="str">
        <f t="shared" si="448"/>
        <v>Kredsløbsteori og dynamiske systemer</v>
      </c>
      <c r="M3630">
        <f t="shared" si="449"/>
        <v>10</v>
      </c>
      <c r="N3630" t="str">
        <f t="shared" si="450"/>
        <v/>
      </c>
      <c r="O3630" t="e">
        <f>IF(AND(A3630&lt;&gt;A3629,#REF!&lt;&gt;""),#REF!,"")</f>
        <v>#REF!</v>
      </c>
      <c r="P3630" t="e">
        <f t="shared" si="453"/>
        <v>#REF!</v>
      </c>
      <c r="Q3630" s="2" t="e">
        <f t="shared" ca="1" si="454"/>
        <v>#REF!</v>
      </c>
      <c r="R3630" t="e">
        <f>IF(NOT(#REF!="Indskrevet"),"",IF(E3630="",FALSE,AND(NOT(#REF!),VALUE(RIGHT(CONCATENATE(YEAR(E3630)),2))=15)))</f>
        <v>#REF!</v>
      </c>
      <c r="S3630" t="e">
        <f t="shared" si="451"/>
        <v>#REF!</v>
      </c>
      <c r="T3630" t="e">
        <f t="shared" si="452"/>
        <v>#REF!</v>
      </c>
      <c r="U3630" s="2" t="e">
        <f t="shared" si="455"/>
        <v>#REF!</v>
      </c>
      <c r="V3630" s="2"/>
    </row>
    <row r="3631" spans="1:22" x14ac:dyDescent="0.25">
      <c r="A3631" t="s">
        <v>2292</v>
      </c>
      <c r="B3631" t="s">
        <v>2293</v>
      </c>
      <c r="C3631">
        <v>54.999999999998998</v>
      </c>
      <c r="K3631" t="b">
        <f>LOOKUP(A3631,'[1]UDDATA-1'!B:B,'[1]UDDATA-1'!A:A)&lt;&gt;LOOKUP(A3631,'[1]UDDATA-2'!B:B,'[1]UDDATA-2'!A:A)</f>
        <v>0</v>
      </c>
      <c r="L3631" t="str">
        <f t="shared" si="448"/>
        <v/>
      </c>
      <c r="M3631" t="str">
        <f t="shared" si="449"/>
        <v/>
      </c>
      <c r="N3631" t="str">
        <f t="shared" si="450"/>
        <v/>
      </c>
      <c r="O3631" t="e">
        <f>IF(AND(A3631&lt;&gt;A3630,#REF!&lt;&gt;""),#REF!,"")</f>
        <v>#REF!</v>
      </c>
      <c r="P3631" t="e">
        <f t="shared" si="453"/>
        <v>#REF!</v>
      </c>
      <c r="Q3631" s="2" t="e">
        <f t="shared" ca="1" si="454"/>
        <v>#REF!</v>
      </c>
      <c r="R3631" t="e">
        <f>IF(NOT(#REF!="Indskrevet"),"",IF(E3631="",FALSE,AND(NOT(#REF!),VALUE(RIGHT(CONCATENATE(YEAR(E3631)),2))=15)))</f>
        <v>#REF!</v>
      </c>
      <c r="S3631" t="e">
        <f t="shared" si="451"/>
        <v>#REF!</v>
      </c>
      <c r="T3631" t="e">
        <f t="shared" si="452"/>
        <v>#REF!</v>
      </c>
      <c r="U3631" s="2" t="e">
        <f t="shared" si="455"/>
        <v>#REF!</v>
      </c>
      <c r="V3631" s="2"/>
    </row>
    <row r="3632" spans="1:22" x14ac:dyDescent="0.25">
      <c r="A3632" t="s">
        <v>2295</v>
      </c>
      <c r="B3632" t="s">
        <v>2296</v>
      </c>
      <c r="C3632">
        <v>4.9999999999998002</v>
      </c>
      <c r="D3632" t="s">
        <v>5318</v>
      </c>
      <c r="E3632" s="1">
        <v>42028</v>
      </c>
      <c r="F3632" t="s">
        <v>5335</v>
      </c>
      <c r="G3632">
        <v>1</v>
      </c>
      <c r="H3632" t="s">
        <v>5307</v>
      </c>
      <c r="I3632" t="s">
        <v>5324</v>
      </c>
      <c r="J3632" t="s">
        <v>5289</v>
      </c>
      <c r="K3632" t="b">
        <f>LOOKUP(A3632,'[1]UDDATA-1'!B:B,'[1]UDDATA-1'!A:A)&lt;&gt;LOOKUP(A3632,'[1]UDDATA-2'!B:B,'[1]UDDATA-2'!A:A)</f>
        <v>0</v>
      </c>
      <c r="L3632" t="str">
        <f t="shared" si="448"/>
        <v>Lineær algebra</v>
      </c>
      <c r="M3632" t="str">
        <f t="shared" si="449"/>
        <v/>
      </c>
      <c r="N3632" t="str">
        <f t="shared" si="450"/>
        <v>U</v>
      </c>
      <c r="O3632" t="e">
        <f>IF(AND(A3632&lt;&gt;A3631,#REF!&lt;&gt;""),#REF!,"")</f>
        <v>#REF!</v>
      </c>
      <c r="P3632" t="e">
        <f t="shared" si="453"/>
        <v>#REF!</v>
      </c>
      <c r="Q3632" s="2" t="e">
        <f t="shared" ca="1" si="454"/>
        <v>#REF!</v>
      </c>
      <c r="R3632" t="e">
        <f>IF(NOT(#REF!="Indskrevet"),"",IF(E3632="",FALSE,AND(NOT(#REF!),VALUE(RIGHT(CONCATENATE(YEAR(E3632)),2))=15)))</f>
        <v>#REF!</v>
      </c>
      <c r="S3632" t="e">
        <f t="shared" si="451"/>
        <v>#REF!</v>
      </c>
      <c r="T3632" t="e">
        <f t="shared" si="452"/>
        <v>#REF!</v>
      </c>
      <c r="U3632" s="2" t="e">
        <f t="shared" si="455"/>
        <v>#REF!</v>
      </c>
      <c r="V3632" s="2"/>
    </row>
    <row r="3633" spans="1:22" x14ac:dyDescent="0.25">
      <c r="A3633" t="s">
        <v>2295</v>
      </c>
      <c r="B3633" t="s">
        <v>2296</v>
      </c>
      <c r="C3633">
        <v>4.9999999999998002</v>
      </c>
      <c r="D3633" t="s">
        <v>5318</v>
      </c>
      <c r="E3633" s="1">
        <v>42058</v>
      </c>
      <c r="F3633" t="s">
        <v>5335</v>
      </c>
      <c r="G3633">
        <v>2</v>
      </c>
      <c r="H3633" t="s">
        <v>5287</v>
      </c>
      <c r="I3633" t="s">
        <v>5324</v>
      </c>
      <c r="J3633" t="s">
        <v>5289</v>
      </c>
      <c r="K3633" t="b">
        <f>LOOKUP(A3633,'[1]UDDATA-1'!B:B,'[1]UDDATA-1'!A:A)&lt;&gt;LOOKUP(A3633,'[1]UDDATA-2'!B:B,'[1]UDDATA-2'!A:A)</f>
        <v>0</v>
      </c>
      <c r="L3633" t="str">
        <f t="shared" si="448"/>
        <v/>
      </c>
      <c r="M3633" t="str">
        <f t="shared" si="449"/>
        <v/>
      </c>
      <c r="N3633" t="str">
        <f t="shared" si="450"/>
        <v/>
      </c>
      <c r="O3633" t="e">
        <f>IF(AND(A3633&lt;&gt;A3632,#REF!&lt;&gt;""),#REF!,"")</f>
        <v>#REF!</v>
      </c>
      <c r="P3633" t="e">
        <f t="shared" si="453"/>
        <v>#REF!</v>
      </c>
      <c r="Q3633" s="2" t="e">
        <f t="shared" ca="1" si="454"/>
        <v>#REF!</v>
      </c>
      <c r="R3633" t="e">
        <f>IF(NOT(#REF!="Indskrevet"),"",IF(E3633="",FALSE,AND(NOT(#REF!),VALUE(RIGHT(CONCATENATE(YEAR(E3633)),2))=15)))</f>
        <v>#REF!</v>
      </c>
      <c r="S3633" t="e">
        <f t="shared" si="451"/>
        <v>#REF!</v>
      </c>
      <c r="T3633" t="e">
        <f t="shared" si="452"/>
        <v>#REF!</v>
      </c>
      <c r="U3633" s="2" t="e">
        <f t="shared" si="455"/>
        <v>#REF!</v>
      </c>
      <c r="V3633" s="2"/>
    </row>
    <row r="3634" spans="1:22" x14ac:dyDescent="0.25">
      <c r="A3634" t="s">
        <v>2295</v>
      </c>
      <c r="B3634" t="s">
        <v>2296</v>
      </c>
      <c r="C3634">
        <v>4.9999999999998002</v>
      </c>
      <c r="D3634" t="s">
        <v>5318</v>
      </c>
      <c r="E3634" s="1">
        <v>42183</v>
      </c>
      <c r="F3634" t="s">
        <v>5336</v>
      </c>
      <c r="G3634">
        <v>1</v>
      </c>
      <c r="H3634" t="s">
        <v>5287</v>
      </c>
      <c r="I3634" t="s">
        <v>5326</v>
      </c>
      <c r="J3634" t="s">
        <v>5293</v>
      </c>
      <c r="K3634" t="b">
        <f>LOOKUP(A3634,'[1]UDDATA-1'!B:B,'[1]UDDATA-1'!A:A)&lt;&gt;LOOKUP(A3634,'[1]UDDATA-2'!B:B,'[1]UDDATA-2'!A:A)</f>
        <v>0</v>
      </c>
      <c r="L3634" t="str">
        <f t="shared" si="448"/>
        <v>Calculus</v>
      </c>
      <c r="M3634" t="str">
        <f t="shared" si="449"/>
        <v/>
      </c>
      <c r="N3634" t="str">
        <f t="shared" si="450"/>
        <v>U</v>
      </c>
      <c r="O3634" t="e">
        <f>IF(AND(A3634&lt;&gt;A3633,#REF!&lt;&gt;""),#REF!,"")</f>
        <v>#REF!</v>
      </c>
      <c r="P3634" t="e">
        <f t="shared" si="453"/>
        <v>#REF!</v>
      </c>
      <c r="Q3634" s="2" t="e">
        <f t="shared" ca="1" si="454"/>
        <v>#REF!</v>
      </c>
      <c r="R3634" t="e">
        <f>IF(NOT(#REF!="Indskrevet"),"",IF(E3634="",FALSE,AND(NOT(#REF!),VALUE(RIGHT(CONCATENATE(YEAR(E3634)),2))=15)))</f>
        <v>#REF!</v>
      </c>
      <c r="S3634" t="e">
        <f t="shared" si="451"/>
        <v>#REF!</v>
      </c>
      <c r="T3634" t="e">
        <f t="shared" si="452"/>
        <v>#REF!</v>
      </c>
      <c r="U3634" s="2" t="e">
        <f t="shared" si="455"/>
        <v>#REF!</v>
      </c>
      <c r="V3634" s="2"/>
    </row>
    <row r="3635" spans="1:22" x14ac:dyDescent="0.25">
      <c r="A3635" t="s">
        <v>2295</v>
      </c>
      <c r="B3635" t="s">
        <v>2296</v>
      </c>
      <c r="C3635">
        <v>4.9999999999998002</v>
      </c>
      <c r="D3635" t="s">
        <v>5318</v>
      </c>
      <c r="E3635" s="1">
        <v>42180</v>
      </c>
      <c r="F3635" t="s">
        <v>5337</v>
      </c>
      <c r="G3635">
        <v>1</v>
      </c>
      <c r="H3635" t="s">
        <v>5287</v>
      </c>
      <c r="I3635" t="s">
        <v>5338</v>
      </c>
      <c r="J3635" t="s">
        <v>5293</v>
      </c>
      <c r="K3635" t="b">
        <f>LOOKUP(A3635,'[1]UDDATA-1'!B:B,'[1]UDDATA-1'!A:A)&lt;&gt;LOOKUP(A3635,'[1]UDDATA-2'!B:B,'[1]UDDATA-2'!A:A)</f>
        <v>0</v>
      </c>
      <c r="L3635" t="str">
        <f t="shared" si="448"/>
        <v>Kredsløbsteori og dynamiske systemer</v>
      </c>
      <c r="M3635" t="str">
        <f t="shared" si="449"/>
        <v/>
      </c>
      <c r="N3635" t="str">
        <f t="shared" si="450"/>
        <v>U</v>
      </c>
      <c r="O3635" t="e">
        <f>IF(AND(A3635&lt;&gt;A3634,#REF!&lt;&gt;""),#REF!,"")</f>
        <v>#REF!</v>
      </c>
      <c r="P3635" t="e">
        <f t="shared" si="453"/>
        <v>#REF!</v>
      </c>
      <c r="Q3635" s="2" t="e">
        <f t="shared" ca="1" si="454"/>
        <v>#REF!</v>
      </c>
      <c r="R3635" t="e">
        <f>IF(NOT(#REF!="Indskrevet"),"",IF(E3635="",FALSE,AND(NOT(#REF!),VALUE(RIGHT(CONCATENATE(YEAR(E3635)),2))=15)))</f>
        <v>#REF!</v>
      </c>
      <c r="S3635" t="e">
        <f t="shared" si="451"/>
        <v>#REF!</v>
      </c>
      <c r="T3635" t="e">
        <f t="shared" si="452"/>
        <v>#REF!</v>
      </c>
      <c r="U3635" s="2" t="e">
        <f t="shared" si="455"/>
        <v>#REF!</v>
      </c>
      <c r="V3635" s="2"/>
    </row>
    <row r="3636" spans="1:22" x14ac:dyDescent="0.25">
      <c r="A3636" t="s">
        <v>2297</v>
      </c>
      <c r="B3636" t="s">
        <v>2298</v>
      </c>
      <c r="C3636">
        <v>119.999999999998</v>
      </c>
      <c r="K3636" t="b">
        <f>LOOKUP(A3636,'[1]UDDATA-1'!B:B,'[1]UDDATA-1'!A:A)&lt;&gt;LOOKUP(A3636,'[1]UDDATA-2'!B:B,'[1]UDDATA-2'!A:A)</f>
        <v>0</v>
      </c>
      <c r="L3636" t="str">
        <f t="shared" si="448"/>
        <v/>
      </c>
      <c r="M3636" t="str">
        <f t="shared" si="449"/>
        <v/>
      </c>
      <c r="N3636" t="str">
        <f t="shared" si="450"/>
        <v/>
      </c>
      <c r="O3636" t="e">
        <f>IF(AND(A3636&lt;&gt;A3635,#REF!&lt;&gt;""),#REF!,"")</f>
        <v>#REF!</v>
      </c>
      <c r="P3636" t="e">
        <f t="shared" si="453"/>
        <v>#REF!</v>
      </c>
      <c r="Q3636" s="2" t="e">
        <f t="shared" ca="1" si="454"/>
        <v>#REF!</v>
      </c>
      <c r="R3636" t="e">
        <f>IF(NOT(#REF!="Indskrevet"),"",IF(E3636="",FALSE,AND(NOT(#REF!),VALUE(RIGHT(CONCATENATE(YEAR(E3636)),2))=15)))</f>
        <v>#REF!</v>
      </c>
      <c r="S3636" t="e">
        <f t="shared" si="451"/>
        <v>#REF!</v>
      </c>
      <c r="T3636" t="e">
        <f t="shared" si="452"/>
        <v>#REF!</v>
      </c>
      <c r="U3636" s="2" t="e">
        <f t="shared" si="455"/>
        <v>#REF!</v>
      </c>
      <c r="V3636" s="2"/>
    </row>
    <row r="3637" spans="1:22" x14ac:dyDescent="0.25">
      <c r="A3637" t="s">
        <v>2299</v>
      </c>
      <c r="B3637" t="s">
        <v>2300</v>
      </c>
      <c r="C3637">
        <v>154.99999999999699</v>
      </c>
      <c r="D3637" t="s">
        <v>5306</v>
      </c>
      <c r="E3637" s="1">
        <v>41316</v>
      </c>
      <c r="F3637" t="s">
        <v>5308</v>
      </c>
      <c r="G3637">
        <v>1</v>
      </c>
      <c r="H3637" t="s">
        <v>5307</v>
      </c>
      <c r="I3637" t="s">
        <v>5288</v>
      </c>
      <c r="J3637" t="s">
        <v>5289</v>
      </c>
      <c r="K3637" t="b">
        <f>LOOKUP(A3637,'[1]UDDATA-1'!B:B,'[1]UDDATA-1'!A:A)&lt;&gt;LOOKUP(A3637,'[1]UDDATA-2'!B:B,'[1]UDDATA-2'!A:A)</f>
        <v>0</v>
      </c>
      <c r="L3637" t="str">
        <f t="shared" si="448"/>
        <v>Grundlæggende programmering</v>
      </c>
      <c r="M3637">
        <f t="shared" si="449"/>
        <v>0</v>
      </c>
      <c r="N3637" t="str">
        <f t="shared" si="450"/>
        <v/>
      </c>
      <c r="O3637" t="e">
        <f>IF(AND(A3637&lt;&gt;A3636,#REF!&lt;&gt;""),#REF!,"")</f>
        <v>#REF!</v>
      </c>
      <c r="P3637" t="e">
        <f t="shared" si="453"/>
        <v>#REF!</v>
      </c>
      <c r="Q3637" s="2" t="e">
        <f t="shared" ca="1" si="454"/>
        <v>#REF!</v>
      </c>
      <c r="R3637" t="e">
        <f>IF(NOT(#REF!="Indskrevet"),"",IF(E3637="",FALSE,AND(NOT(#REF!),VALUE(RIGHT(CONCATENATE(YEAR(E3637)),2))=15)))</f>
        <v>#REF!</v>
      </c>
      <c r="S3637" t="e">
        <f t="shared" si="451"/>
        <v>#REF!</v>
      </c>
      <c r="T3637" t="e">
        <f t="shared" si="452"/>
        <v>#REF!</v>
      </c>
      <c r="U3637" s="2" t="e">
        <f t="shared" si="455"/>
        <v>#REF!</v>
      </c>
      <c r="V3637" s="2"/>
    </row>
    <row r="3638" spans="1:22" x14ac:dyDescent="0.25">
      <c r="A3638" t="s">
        <v>2299</v>
      </c>
      <c r="B3638" t="s">
        <v>2300</v>
      </c>
      <c r="C3638">
        <v>154.99999999999699</v>
      </c>
      <c r="D3638" t="s">
        <v>5306</v>
      </c>
      <c r="E3638" s="1">
        <v>41353</v>
      </c>
      <c r="F3638" t="s">
        <v>5308</v>
      </c>
      <c r="G3638">
        <v>2</v>
      </c>
      <c r="H3638" t="s">
        <v>5307</v>
      </c>
      <c r="I3638" t="s">
        <v>5288</v>
      </c>
      <c r="J3638" t="s">
        <v>5293</v>
      </c>
      <c r="K3638" t="b">
        <f>LOOKUP(A3638,'[1]UDDATA-1'!B:B,'[1]UDDATA-1'!A:A)&lt;&gt;LOOKUP(A3638,'[1]UDDATA-2'!B:B,'[1]UDDATA-2'!A:A)</f>
        <v>0</v>
      </c>
      <c r="L3638" t="str">
        <f t="shared" si="448"/>
        <v/>
      </c>
      <c r="M3638" t="str">
        <f t="shared" si="449"/>
        <v/>
      </c>
      <c r="N3638" t="str">
        <f t="shared" si="450"/>
        <v/>
      </c>
      <c r="O3638" t="e">
        <f>IF(AND(A3638&lt;&gt;A3637,#REF!&lt;&gt;""),#REF!,"")</f>
        <v>#REF!</v>
      </c>
      <c r="P3638" t="e">
        <f t="shared" si="453"/>
        <v>#REF!</v>
      </c>
      <c r="Q3638" s="2" t="e">
        <f t="shared" ca="1" si="454"/>
        <v>#REF!</v>
      </c>
      <c r="R3638" t="e">
        <f>IF(NOT(#REF!="Indskrevet"),"",IF(E3638="",FALSE,AND(NOT(#REF!),VALUE(RIGHT(CONCATENATE(YEAR(E3638)),2))=15)))</f>
        <v>#REF!</v>
      </c>
      <c r="S3638" t="e">
        <f t="shared" si="451"/>
        <v>#REF!</v>
      </c>
      <c r="T3638" t="e">
        <f t="shared" si="452"/>
        <v>#REF!</v>
      </c>
      <c r="U3638" s="2" t="e">
        <f t="shared" si="455"/>
        <v>#REF!</v>
      </c>
      <c r="V3638" s="2"/>
    </row>
    <row r="3639" spans="1:22" x14ac:dyDescent="0.25">
      <c r="A3639" t="s">
        <v>2299</v>
      </c>
      <c r="B3639" t="s">
        <v>2300</v>
      </c>
      <c r="C3639">
        <v>154.99999999999699</v>
      </c>
      <c r="D3639" t="s">
        <v>5317</v>
      </c>
      <c r="E3639" s="1">
        <v>41723</v>
      </c>
      <c r="F3639" t="s">
        <v>5308</v>
      </c>
      <c r="G3639">
        <v>3</v>
      </c>
      <c r="H3639" t="s">
        <v>5287</v>
      </c>
      <c r="I3639" t="s">
        <v>5288</v>
      </c>
      <c r="J3639" t="s">
        <v>5303</v>
      </c>
      <c r="K3639" t="b">
        <f>LOOKUP(A3639,'[1]UDDATA-1'!B:B,'[1]UDDATA-1'!A:A)&lt;&gt;LOOKUP(A3639,'[1]UDDATA-2'!B:B,'[1]UDDATA-2'!A:A)</f>
        <v>0</v>
      </c>
      <c r="L3639" t="str">
        <f t="shared" si="448"/>
        <v/>
      </c>
      <c r="M3639" t="str">
        <f t="shared" si="449"/>
        <v/>
      </c>
      <c r="N3639" t="str">
        <f t="shared" si="450"/>
        <v/>
      </c>
      <c r="O3639" t="e">
        <f>IF(AND(A3639&lt;&gt;A3638,#REF!&lt;&gt;""),#REF!,"")</f>
        <v>#REF!</v>
      </c>
      <c r="P3639" t="e">
        <f t="shared" si="453"/>
        <v>#REF!</v>
      </c>
      <c r="Q3639" s="2" t="e">
        <f t="shared" ca="1" si="454"/>
        <v>#REF!</v>
      </c>
      <c r="R3639" t="e">
        <f>IF(NOT(#REF!="Indskrevet"),"",IF(E3639="",FALSE,AND(NOT(#REF!),VALUE(RIGHT(CONCATENATE(YEAR(E3639)),2))=15)))</f>
        <v>#REF!</v>
      </c>
      <c r="S3639" t="e">
        <f t="shared" si="451"/>
        <v>#REF!</v>
      </c>
      <c r="T3639" t="e">
        <f t="shared" si="452"/>
        <v>#REF!</v>
      </c>
      <c r="U3639" s="2" t="e">
        <f t="shared" si="455"/>
        <v>#REF!</v>
      </c>
      <c r="V3639" s="2"/>
    </row>
    <row r="3640" spans="1:22" x14ac:dyDescent="0.25">
      <c r="A3640" t="s">
        <v>2299</v>
      </c>
      <c r="B3640" t="s">
        <v>2300</v>
      </c>
      <c r="C3640">
        <v>154.99999999999699</v>
      </c>
      <c r="D3640" t="s">
        <v>5285</v>
      </c>
      <c r="E3640" s="1">
        <v>41452</v>
      </c>
      <c r="F3640" t="s">
        <v>5309</v>
      </c>
      <c r="G3640">
        <v>1</v>
      </c>
      <c r="H3640" t="s">
        <v>5287</v>
      </c>
      <c r="I3640" t="s">
        <v>5292</v>
      </c>
      <c r="J3640" t="s">
        <v>5293</v>
      </c>
      <c r="K3640" t="b">
        <f>LOOKUP(A3640,'[1]UDDATA-1'!B:B,'[1]UDDATA-1'!A:A)&lt;&gt;LOOKUP(A3640,'[1]UDDATA-2'!B:B,'[1]UDDATA-2'!A:A)</f>
        <v>0</v>
      </c>
      <c r="L3640" t="str">
        <f t="shared" si="448"/>
        <v>Matematik til multimedie-applikationer</v>
      </c>
      <c r="M3640">
        <f t="shared" si="449"/>
        <v>2</v>
      </c>
      <c r="N3640" t="str">
        <f t="shared" si="450"/>
        <v/>
      </c>
      <c r="O3640" t="e">
        <f>IF(AND(A3640&lt;&gt;A3639,#REF!&lt;&gt;""),#REF!,"")</f>
        <v>#REF!</v>
      </c>
      <c r="P3640" t="e">
        <f t="shared" si="453"/>
        <v>#REF!</v>
      </c>
      <c r="Q3640" s="2" t="e">
        <f t="shared" ca="1" si="454"/>
        <v>#REF!</v>
      </c>
      <c r="R3640" t="e">
        <f>IF(NOT(#REF!="Indskrevet"),"",IF(E3640="",FALSE,AND(NOT(#REF!),VALUE(RIGHT(CONCATENATE(YEAR(E3640)),2))=15)))</f>
        <v>#REF!</v>
      </c>
      <c r="S3640" t="e">
        <f t="shared" si="451"/>
        <v>#REF!</v>
      </c>
      <c r="T3640" t="e">
        <f t="shared" si="452"/>
        <v>#REF!</v>
      </c>
      <c r="U3640" s="2" t="e">
        <f t="shared" si="455"/>
        <v>#REF!</v>
      </c>
      <c r="V3640" s="2"/>
    </row>
    <row r="3641" spans="1:22" x14ac:dyDescent="0.25">
      <c r="A3641" t="s">
        <v>2299</v>
      </c>
      <c r="B3641" t="s">
        <v>2300</v>
      </c>
      <c r="C3641">
        <v>154.99999999999699</v>
      </c>
      <c r="D3641" t="s">
        <v>5306</v>
      </c>
      <c r="E3641" s="1">
        <v>41484</v>
      </c>
      <c r="F3641" t="s">
        <v>5310</v>
      </c>
      <c r="G3641">
        <v>1</v>
      </c>
      <c r="H3641" t="s">
        <v>5307</v>
      </c>
      <c r="I3641" t="s">
        <v>5295</v>
      </c>
      <c r="J3641" t="s">
        <v>5293</v>
      </c>
      <c r="K3641" t="b">
        <f>LOOKUP(A3641,'[1]UDDATA-1'!B:B,'[1]UDDATA-1'!A:A)&lt;&gt;LOOKUP(A3641,'[1]UDDATA-2'!B:B,'[1]UDDATA-2'!A:A)</f>
        <v>0</v>
      </c>
      <c r="L3641" t="str">
        <f t="shared" si="448"/>
        <v>Fysisk interface design</v>
      </c>
      <c r="M3641">
        <f t="shared" si="449"/>
        <v>0</v>
      </c>
      <c r="N3641" t="str">
        <f t="shared" si="450"/>
        <v/>
      </c>
      <c r="O3641" t="e">
        <f>IF(AND(A3641&lt;&gt;A3640,#REF!&lt;&gt;""),#REF!,"")</f>
        <v>#REF!</v>
      </c>
      <c r="P3641" t="e">
        <f t="shared" si="453"/>
        <v>#REF!</v>
      </c>
      <c r="Q3641" s="2" t="e">
        <f t="shared" ca="1" si="454"/>
        <v>#REF!</v>
      </c>
      <c r="R3641" t="e">
        <f>IF(NOT(#REF!="Indskrevet"),"",IF(E3641="",FALSE,AND(NOT(#REF!),VALUE(RIGHT(CONCATENATE(YEAR(E3641)),2))=15)))</f>
        <v>#REF!</v>
      </c>
      <c r="S3641" t="e">
        <f t="shared" si="451"/>
        <v>#REF!</v>
      </c>
      <c r="T3641" t="e">
        <f t="shared" si="452"/>
        <v>#REF!</v>
      </c>
      <c r="U3641" s="2" t="e">
        <f t="shared" si="455"/>
        <v>#REF!</v>
      </c>
      <c r="V3641" s="2"/>
    </row>
    <row r="3642" spans="1:22" x14ac:dyDescent="0.25">
      <c r="A3642" t="s">
        <v>2299</v>
      </c>
      <c r="B3642" t="s">
        <v>2300</v>
      </c>
      <c r="C3642">
        <v>154.99999999999699</v>
      </c>
      <c r="D3642" t="s">
        <v>5285</v>
      </c>
      <c r="E3642" s="1">
        <v>41884</v>
      </c>
      <c r="F3642" t="s">
        <v>5310</v>
      </c>
      <c r="G3642">
        <v>2</v>
      </c>
      <c r="H3642" t="s">
        <v>5287</v>
      </c>
      <c r="I3642" t="s">
        <v>5295</v>
      </c>
      <c r="J3642" t="s">
        <v>5315</v>
      </c>
      <c r="K3642" t="b">
        <f>LOOKUP(A3642,'[1]UDDATA-1'!B:B,'[1]UDDATA-1'!A:A)&lt;&gt;LOOKUP(A3642,'[1]UDDATA-2'!B:B,'[1]UDDATA-2'!A:A)</f>
        <v>0</v>
      </c>
      <c r="L3642" t="str">
        <f t="shared" si="448"/>
        <v/>
      </c>
      <c r="M3642" t="str">
        <f t="shared" si="449"/>
        <v/>
      </c>
      <c r="N3642" t="str">
        <f t="shared" si="450"/>
        <v/>
      </c>
      <c r="O3642" t="e">
        <f>IF(AND(A3642&lt;&gt;A3641,#REF!&lt;&gt;""),#REF!,"")</f>
        <v>#REF!</v>
      </c>
      <c r="P3642" t="e">
        <f t="shared" si="453"/>
        <v>#REF!</v>
      </c>
      <c r="Q3642" s="2" t="e">
        <f t="shared" ca="1" si="454"/>
        <v>#REF!</v>
      </c>
      <c r="R3642" t="e">
        <f>IF(NOT(#REF!="Indskrevet"),"",IF(E3642="",FALSE,AND(NOT(#REF!),VALUE(RIGHT(CONCATENATE(YEAR(E3642)),2))=15)))</f>
        <v>#REF!</v>
      </c>
      <c r="S3642" t="e">
        <f t="shared" si="451"/>
        <v>#REF!</v>
      </c>
      <c r="T3642" t="e">
        <f t="shared" si="452"/>
        <v>#REF!</v>
      </c>
      <c r="U3642" s="2" t="e">
        <f t="shared" si="455"/>
        <v>#REF!</v>
      </c>
      <c r="V3642" s="2"/>
    </row>
    <row r="3643" spans="1:22" x14ac:dyDescent="0.25">
      <c r="A3643" t="s">
        <v>2299</v>
      </c>
      <c r="B3643" t="s">
        <v>2300</v>
      </c>
      <c r="C3643">
        <v>154.99999999999699</v>
      </c>
      <c r="D3643" t="s">
        <v>5327</v>
      </c>
      <c r="E3643" s="1">
        <v>41688</v>
      </c>
      <c r="F3643" t="s">
        <v>5311</v>
      </c>
      <c r="G3643">
        <v>1</v>
      </c>
      <c r="H3643" t="s">
        <v>5307</v>
      </c>
      <c r="I3643" t="s">
        <v>5298</v>
      </c>
      <c r="J3643" t="s">
        <v>5299</v>
      </c>
      <c r="K3643" t="b">
        <f>LOOKUP(A3643,'[1]UDDATA-1'!B:B,'[1]UDDATA-1'!A:A)&lt;&gt;LOOKUP(A3643,'[1]UDDATA-2'!B:B,'[1]UDDATA-2'!A:A)</f>
        <v>0</v>
      </c>
      <c r="L3643" t="str">
        <f t="shared" si="448"/>
        <v>Proceduremæssig programmering</v>
      </c>
      <c r="M3643">
        <f t="shared" si="449"/>
        <v>-3</v>
      </c>
      <c r="N3643" t="str">
        <f t="shared" si="450"/>
        <v/>
      </c>
      <c r="O3643" t="e">
        <f>IF(AND(A3643&lt;&gt;A3642,#REF!&lt;&gt;""),#REF!,"")</f>
        <v>#REF!</v>
      </c>
      <c r="P3643" t="e">
        <f t="shared" si="453"/>
        <v>#REF!</v>
      </c>
      <c r="Q3643" s="2" t="e">
        <f t="shared" ca="1" si="454"/>
        <v>#REF!</v>
      </c>
      <c r="R3643" t="e">
        <f>IF(NOT(#REF!="Indskrevet"),"",IF(E3643="",FALSE,AND(NOT(#REF!),VALUE(RIGHT(CONCATENATE(YEAR(E3643)),2))=15)))</f>
        <v>#REF!</v>
      </c>
      <c r="S3643" t="e">
        <f t="shared" si="451"/>
        <v>#REF!</v>
      </c>
      <c r="T3643" t="e">
        <f t="shared" si="452"/>
        <v>#REF!</v>
      </c>
      <c r="U3643" s="2" t="e">
        <f t="shared" si="455"/>
        <v>#REF!</v>
      </c>
      <c r="V3643" s="2"/>
    </row>
    <row r="3644" spans="1:22" x14ac:dyDescent="0.25">
      <c r="A3644" t="s">
        <v>2299</v>
      </c>
      <c r="B3644" t="s">
        <v>2300</v>
      </c>
      <c r="C3644">
        <v>154.99999999999699</v>
      </c>
      <c r="D3644" t="s">
        <v>5306</v>
      </c>
      <c r="E3644" s="1">
        <v>42114</v>
      </c>
      <c r="F3644" t="s">
        <v>5311</v>
      </c>
      <c r="G3644">
        <v>2</v>
      </c>
      <c r="H3644" t="s">
        <v>5307</v>
      </c>
      <c r="I3644" t="s">
        <v>5298</v>
      </c>
      <c r="J3644" t="s">
        <v>5313</v>
      </c>
      <c r="K3644" t="b">
        <f>LOOKUP(A3644,'[1]UDDATA-1'!B:B,'[1]UDDATA-1'!A:A)&lt;&gt;LOOKUP(A3644,'[1]UDDATA-2'!B:B,'[1]UDDATA-2'!A:A)</f>
        <v>0</v>
      </c>
      <c r="L3644" t="str">
        <f t="shared" si="448"/>
        <v/>
      </c>
      <c r="M3644" t="str">
        <f t="shared" si="449"/>
        <v/>
      </c>
      <c r="N3644" t="str">
        <f t="shared" si="450"/>
        <v/>
      </c>
      <c r="O3644" t="e">
        <f>IF(AND(A3644&lt;&gt;A3643,#REF!&lt;&gt;""),#REF!,"")</f>
        <v>#REF!</v>
      </c>
      <c r="P3644" t="e">
        <f t="shared" si="453"/>
        <v>#REF!</v>
      </c>
      <c r="Q3644" s="2" t="e">
        <f t="shared" ca="1" si="454"/>
        <v>#REF!</v>
      </c>
      <c r="R3644" t="e">
        <f>IF(NOT(#REF!="Indskrevet"),"",IF(E3644="",FALSE,AND(NOT(#REF!),VALUE(RIGHT(CONCATENATE(YEAR(E3644)),2))=15)))</f>
        <v>#REF!</v>
      </c>
      <c r="S3644" t="e">
        <f t="shared" si="451"/>
        <v>#REF!</v>
      </c>
      <c r="T3644" t="e">
        <f t="shared" si="452"/>
        <v>#REF!</v>
      </c>
      <c r="U3644" s="2" t="e">
        <f t="shared" si="455"/>
        <v>#REF!</v>
      </c>
      <c r="V3644" s="2"/>
    </row>
    <row r="3645" spans="1:22" x14ac:dyDescent="0.25">
      <c r="A3645" t="s">
        <v>2299</v>
      </c>
      <c r="B3645" t="s">
        <v>2300</v>
      </c>
      <c r="C3645">
        <v>154.99999999999699</v>
      </c>
      <c r="D3645" t="s">
        <v>5306</v>
      </c>
      <c r="E3645" s="1">
        <v>42284</v>
      </c>
      <c r="F3645" t="s">
        <v>5311</v>
      </c>
      <c r="G3645">
        <v>3</v>
      </c>
      <c r="H3645" t="s">
        <v>5287</v>
      </c>
      <c r="I3645" t="s">
        <v>5298</v>
      </c>
      <c r="J3645" t="s">
        <v>5316</v>
      </c>
      <c r="K3645" t="b">
        <f>LOOKUP(A3645,'[1]UDDATA-1'!B:B,'[1]UDDATA-1'!A:A)&lt;&gt;LOOKUP(A3645,'[1]UDDATA-2'!B:B,'[1]UDDATA-2'!A:A)</f>
        <v>0</v>
      </c>
      <c r="L3645" t="str">
        <f t="shared" si="448"/>
        <v/>
      </c>
      <c r="M3645" t="str">
        <f t="shared" si="449"/>
        <v/>
      </c>
      <c r="N3645" t="str">
        <f t="shared" si="450"/>
        <v/>
      </c>
      <c r="O3645" t="e">
        <f>IF(AND(A3645&lt;&gt;A3644,#REF!&lt;&gt;""),#REF!,"")</f>
        <v>#REF!</v>
      </c>
      <c r="P3645" t="e">
        <f t="shared" si="453"/>
        <v>#REF!</v>
      </c>
      <c r="Q3645" s="2" t="e">
        <f t="shared" ca="1" si="454"/>
        <v>#REF!</v>
      </c>
      <c r="R3645" t="e">
        <f>IF(NOT(#REF!="Indskrevet"),"",IF(E3645="",FALSE,AND(NOT(#REF!),VALUE(RIGHT(CONCATENATE(YEAR(E3645)),2))=15)))</f>
        <v>#REF!</v>
      </c>
      <c r="S3645" t="e">
        <f t="shared" si="451"/>
        <v>#REF!</v>
      </c>
      <c r="T3645" t="e">
        <f t="shared" si="452"/>
        <v>#REF!</v>
      </c>
      <c r="U3645" s="2" t="e">
        <f t="shared" si="455"/>
        <v>#REF!</v>
      </c>
      <c r="V3645" s="2"/>
    </row>
    <row r="3646" spans="1:22" x14ac:dyDescent="0.25">
      <c r="A3646" t="s">
        <v>2299</v>
      </c>
      <c r="B3646" t="s">
        <v>2300</v>
      </c>
      <c r="C3646">
        <v>154.99999999999699</v>
      </c>
      <c r="D3646" t="s">
        <v>5306</v>
      </c>
      <c r="E3646" s="1">
        <v>41796</v>
      </c>
      <c r="F3646" t="s">
        <v>5312</v>
      </c>
      <c r="G3646">
        <v>1</v>
      </c>
      <c r="H3646" t="s">
        <v>5307</v>
      </c>
      <c r="I3646" t="s">
        <v>5302</v>
      </c>
      <c r="J3646" t="s">
        <v>5303</v>
      </c>
      <c r="K3646" t="b">
        <f>LOOKUP(A3646,'[1]UDDATA-1'!B:B,'[1]UDDATA-1'!A:A)&lt;&gt;LOOKUP(A3646,'[1]UDDATA-2'!B:B,'[1]UDDATA-2'!A:A)</f>
        <v>0</v>
      </c>
      <c r="L3646" t="str">
        <f t="shared" si="448"/>
        <v>Lyd- og musikbehandling</v>
      </c>
      <c r="M3646">
        <f t="shared" si="449"/>
        <v>0</v>
      </c>
      <c r="N3646" t="str">
        <f t="shared" si="450"/>
        <v/>
      </c>
      <c r="O3646" t="e">
        <f>IF(AND(A3646&lt;&gt;A3645,#REF!&lt;&gt;""),#REF!,"")</f>
        <v>#REF!</v>
      </c>
      <c r="P3646" t="e">
        <f t="shared" si="453"/>
        <v>#REF!</v>
      </c>
      <c r="Q3646" s="2" t="e">
        <f t="shared" ca="1" si="454"/>
        <v>#REF!</v>
      </c>
      <c r="R3646" t="e">
        <f>IF(NOT(#REF!="Indskrevet"),"",IF(E3646="",FALSE,AND(NOT(#REF!),VALUE(RIGHT(CONCATENATE(YEAR(E3646)),2))=15)))</f>
        <v>#REF!</v>
      </c>
      <c r="S3646" t="e">
        <f t="shared" si="451"/>
        <v>#REF!</v>
      </c>
      <c r="T3646" t="e">
        <f t="shared" si="452"/>
        <v>#REF!</v>
      </c>
      <c r="U3646" s="2" t="e">
        <f t="shared" si="455"/>
        <v>#REF!</v>
      </c>
      <c r="V3646" s="2"/>
    </row>
    <row r="3647" spans="1:22" x14ac:dyDescent="0.25">
      <c r="A3647" t="s">
        <v>2299</v>
      </c>
      <c r="B3647" t="s">
        <v>2300</v>
      </c>
      <c r="C3647">
        <v>154.99999999999699</v>
      </c>
      <c r="D3647" t="s">
        <v>5306</v>
      </c>
      <c r="E3647" s="1">
        <v>41878</v>
      </c>
      <c r="F3647" t="s">
        <v>5312</v>
      </c>
      <c r="G3647">
        <v>2</v>
      </c>
      <c r="H3647" t="s">
        <v>5307</v>
      </c>
      <c r="I3647" t="s">
        <v>5302</v>
      </c>
      <c r="J3647" t="s">
        <v>5303</v>
      </c>
      <c r="K3647" t="b">
        <f>LOOKUP(A3647,'[1]UDDATA-1'!B:B,'[1]UDDATA-1'!A:A)&lt;&gt;LOOKUP(A3647,'[1]UDDATA-2'!B:B,'[1]UDDATA-2'!A:A)</f>
        <v>0</v>
      </c>
      <c r="L3647" t="str">
        <f t="shared" si="448"/>
        <v/>
      </c>
      <c r="M3647" t="str">
        <f t="shared" si="449"/>
        <v/>
      </c>
      <c r="N3647" t="str">
        <f t="shared" si="450"/>
        <v/>
      </c>
      <c r="O3647" t="e">
        <f>IF(AND(A3647&lt;&gt;A3646,#REF!&lt;&gt;""),#REF!,"")</f>
        <v>#REF!</v>
      </c>
      <c r="P3647" t="e">
        <f t="shared" si="453"/>
        <v>#REF!</v>
      </c>
      <c r="Q3647" s="2" t="e">
        <f t="shared" ca="1" si="454"/>
        <v>#REF!</v>
      </c>
      <c r="R3647" t="e">
        <f>IF(NOT(#REF!="Indskrevet"),"",IF(E3647="",FALSE,AND(NOT(#REF!),VALUE(RIGHT(CONCATENATE(YEAR(E3647)),2))=15)))</f>
        <v>#REF!</v>
      </c>
      <c r="S3647" t="e">
        <f t="shared" si="451"/>
        <v>#REF!</v>
      </c>
      <c r="T3647" t="e">
        <f t="shared" si="452"/>
        <v>#REF!</v>
      </c>
      <c r="U3647" s="2" t="e">
        <f t="shared" si="455"/>
        <v>#REF!</v>
      </c>
      <c r="V3647" s="2"/>
    </row>
    <row r="3648" spans="1:22" x14ac:dyDescent="0.25">
      <c r="A3648" t="s">
        <v>2299</v>
      </c>
      <c r="B3648" t="s">
        <v>2300</v>
      </c>
      <c r="C3648">
        <v>154.99999999999699</v>
      </c>
      <c r="D3648" t="s">
        <v>5317</v>
      </c>
      <c r="E3648" s="1">
        <v>42240</v>
      </c>
      <c r="F3648" t="s">
        <v>5312</v>
      </c>
      <c r="G3648">
        <v>3</v>
      </c>
      <c r="H3648" t="s">
        <v>5287</v>
      </c>
      <c r="I3648" t="s">
        <v>5302</v>
      </c>
      <c r="J3648" t="s">
        <v>5313</v>
      </c>
      <c r="K3648" t="b">
        <f>LOOKUP(A3648,'[1]UDDATA-1'!B:B,'[1]UDDATA-1'!A:A)&lt;&gt;LOOKUP(A3648,'[1]UDDATA-2'!B:B,'[1]UDDATA-2'!A:A)</f>
        <v>0</v>
      </c>
      <c r="L3648" t="str">
        <f t="shared" si="448"/>
        <v/>
      </c>
      <c r="M3648" t="str">
        <f t="shared" si="449"/>
        <v/>
      </c>
      <c r="N3648" t="str">
        <f t="shared" si="450"/>
        <v/>
      </c>
      <c r="O3648" t="e">
        <f>IF(AND(A3648&lt;&gt;A3647,#REF!&lt;&gt;""),#REF!,"")</f>
        <v>#REF!</v>
      </c>
      <c r="P3648" t="e">
        <f t="shared" si="453"/>
        <v>#REF!</v>
      </c>
      <c r="Q3648" s="2" t="e">
        <f t="shared" ca="1" si="454"/>
        <v>#REF!</v>
      </c>
      <c r="R3648" t="e">
        <f>IF(NOT(#REF!="Indskrevet"),"",IF(E3648="",FALSE,AND(NOT(#REF!),VALUE(RIGHT(CONCATENATE(YEAR(E3648)),2))=15)))</f>
        <v>#REF!</v>
      </c>
      <c r="S3648" t="e">
        <f t="shared" si="451"/>
        <v>#REF!</v>
      </c>
      <c r="T3648" t="e">
        <f t="shared" si="452"/>
        <v>#REF!</v>
      </c>
      <c r="U3648" s="2" t="e">
        <f t="shared" si="455"/>
        <v>#REF!</v>
      </c>
      <c r="V3648" s="2"/>
    </row>
    <row r="3649" spans="1:22" x14ac:dyDescent="0.25">
      <c r="A3649" t="s">
        <v>2299</v>
      </c>
      <c r="B3649" t="s">
        <v>2300</v>
      </c>
      <c r="C3649">
        <v>154.99999999999699</v>
      </c>
      <c r="D3649" t="s">
        <v>5306</v>
      </c>
      <c r="E3649" s="1">
        <v>41837</v>
      </c>
      <c r="F3649" t="s">
        <v>5314</v>
      </c>
      <c r="G3649">
        <v>1</v>
      </c>
      <c r="H3649" t="s">
        <v>5307</v>
      </c>
      <c r="I3649" t="s">
        <v>5305</v>
      </c>
      <c r="J3649" t="s">
        <v>5303</v>
      </c>
      <c r="K3649" t="b">
        <f>LOOKUP(A3649,'[1]UDDATA-1'!B:B,'[1]UDDATA-1'!A:A)&lt;&gt;LOOKUP(A3649,'[1]UDDATA-2'!B:B,'[1]UDDATA-2'!A:A)</f>
        <v>0</v>
      </c>
      <c r="L3649" t="str">
        <f t="shared" si="448"/>
        <v>Objektorienteret Software Engineering</v>
      </c>
      <c r="M3649">
        <f t="shared" si="449"/>
        <v>0</v>
      </c>
      <c r="N3649" t="str">
        <f t="shared" si="450"/>
        <v/>
      </c>
      <c r="O3649" t="e">
        <f>IF(AND(A3649&lt;&gt;A3648,#REF!&lt;&gt;""),#REF!,"")</f>
        <v>#REF!</v>
      </c>
      <c r="P3649" t="e">
        <f t="shared" si="453"/>
        <v>#REF!</v>
      </c>
      <c r="Q3649" s="2" t="e">
        <f t="shared" ca="1" si="454"/>
        <v>#REF!</v>
      </c>
      <c r="R3649" t="e">
        <f>IF(NOT(#REF!="Indskrevet"),"",IF(E3649="",FALSE,AND(NOT(#REF!),VALUE(RIGHT(CONCATENATE(YEAR(E3649)),2))=15)))</f>
        <v>#REF!</v>
      </c>
      <c r="S3649" t="e">
        <f t="shared" si="451"/>
        <v>#REF!</v>
      </c>
      <c r="T3649" t="e">
        <f t="shared" si="452"/>
        <v>#REF!</v>
      </c>
      <c r="U3649" s="2" t="e">
        <f t="shared" si="455"/>
        <v>#REF!</v>
      </c>
      <c r="V3649" s="2"/>
    </row>
    <row r="3650" spans="1:22" x14ac:dyDescent="0.25">
      <c r="A3650" t="s">
        <v>2299</v>
      </c>
      <c r="B3650" t="s">
        <v>2300</v>
      </c>
      <c r="C3650">
        <v>154.99999999999699</v>
      </c>
      <c r="D3650" t="s">
        <v>5306</v>
      </c>
      <c r="E3650" s="1">
        <v>41908</v>
      </c>
      <c r="F3650" t="s">
        <v>5314</v>
      </c>
      <c r="G3650">
        <v>2</v>
      </c>
      <c r="H3650" t="s">
        <v>5307</v>
      </c>
      <c r="I3650" t="s">
        <v>5305</v>
      </c>
      <c r="J3650" t="s">
        <v>5315</v>
      </c>
      <c r="K3650" t="b">
        <f>LOOKUP(A3650,'[1]UDDATA-1'!B:B,'[1]UDDATA-1'!A:A)&lt;&gt;LOOKUP(A3650,'[1]UDDATA-2'!B:B,'[1]UDDATA-2'!A:A)</f>
        <v>0</v>
      </c>
      <c r="L3650" t="str">
        <f t="shared" ref="L3650:L3713" si="456">IF(AND(I3650&lt;&gt;"",I3650&lt;&gt;I3649),I3650,"")</f>
        <v/>
      </c>
      <c r="M3650" t="str">
        <f t="shared" ref="M3650:M3713" si="457">IF(AND(L3650&lt;&gt;"",ISNUMBER(VALUE(D3650))),VALUE(D3650),"")</f>
        <v/>
      </c>
      <c r="N3650" t="str">
        <f t="shared" ref="N3650:N3713" si="458">IF(L3650="","",IF(M3650="",D3650,""))</f>
        <v/>
      </c>
      <c r="O3650" t="e">
        <f>IF(AND(A3650&lt;&gt;A3649,#REF!&lt;&gt;""),#REF!,"")</f>
        <v>#REF!</v>
      </c>
      <c r="P3650" t="e">
        <f t="shared" si="453"/>
        <v>#REF!</v>
      </c>
      <c r="Q3650" s="2" t="e">
        <f t="shared" ca="1" si="454"/>
        <v>#REF!</v>
      </c>
      <c r="R3650" t="e">
        <f>IF(NOT(#REF!="Indskrevet"),"",IF(E3650="",FALSE,AND(NOT(#REF!),VALUE(RIGHT(CONCATENATE(YEAR(E3650)),2))=15)))</f>
        <v>#REF!</v>
      </c>
      <c r="S3650" t="e">
        <f t="shared" ref="S3650:S3713" si="459">IF(R3650="","",IF(A3650=A3649,S3649,NOT(OR(R3650,AND(A3651=A3650,R3651),AND(A3652=A3650,R3652),AND(A3653=A3650,R3653),AND(A3654=A3650,R3654),AND(A3655=A3650,R3655),AND(A3656=A3650,R3656),AND(A3657=A3650,R3657),AND(A3658=A3650,R3658),AND(A3659=A3650,R3659),AND(A3660=A3650,R3660)))))</f>
        <v>#REF!</v>
      </c>
      <c r="T3650" t="e">
        <f t="shared" ref="T3650:T3713" si="460">IF(U3650="","",O3650)</f>
        <v>#REF!</v>
      </c>
      <c r="U3650" s="2" t="e">
        <f t="shared" si="455"/>
        <v>#REF!</v>
      </c>
      <c r="V3650" s="2"/>
    </row>
    <row r="3651" spans="1:22" x14ac:dyDescent="0.25">
      <c r="A3651" t="s">
        <v>2299</v>
      </c>
      <c r="B3651" t="s">
        <v>2300</v>
      </c>
      <c r="C3651">
        <v>154.99999999999699</v>
      </c>
      <c r="D3651" t="s">
        <v>5306</v>
      </c>
      <c r="E3651" s="1">
        <v>42267</v>
      </c>
      <c r="F3651" t="s">
        <v>5314</v>
      </c>
      <c r="G3651">
        <v>3</v>
      </c>
      <c r="H3651" t="s">
        <v>5287</v>
      </c>
      <c r="I3651" t="s">
        <v>5305</v>
      </c>
      <c r="J3651" t="s">
        <v>5316</v>
      </c>
      <c r="K3651" t="b">
        <f>LOOKUP(A3651,'[1]UDDATA-1'!B:B,'[1]UDDATA-1'!A:A)&lt;&gt;LOOKUP(A3651,'[1]UDDATA-2'!B:B,'[1]UDDATA-2'!A:A)</f>
        <v>0</v>
      </c>
      <c r="L3651" t="str">
        <f t="shared" si="456"/>
        <v/>
      </c>
      <c r="M3651" t="str">
        <f t="shared" si="457"/>
        <v/>
      </c>
      <c r="N3651" t="str">
        <f t="shared" si="458"/>
        <v/>
      </c>
      <c r="O3651" t="e">
        <f>IF(AND(A3651&lt;&gt;A3650,#REF!&lt;&gt;""),#REF!,"")</f>
        <v>#REF!</v>
      </c>
      <c r="P3651" t="e">
        <f t="shared" ref="P3651:P3714" si="461">IF(O3651="","",IF(M3651="",0,IF(O3652&lt;&gt;"",1,IF(AND(O3652="",O3653&lt;&gt;""),2,IF(AND(O3652="",O3653="",O3654&lt;&gt;""),3,IF(AND(O3652="",O3653="",O3654="",O3655&lt;&gt;""),4,IF(AND(O3652="",O3653="",O3654="",O3655="",O3656&lt;&gt;""),5,IF(AND(O3652="",O3653="",O3654="",O3655="",O3656="",O3657&lt;&gt;""),6,IF(AND(O3652="",O3653="",O3654="",O3655="",O3656="",O3657="",O3658&lt;&gt;""),7,IF(AND(O3652="",O3653="",O3654="",O3655="",O3656="",O3657="",O3658="",O3659&lt;&gt;""),8,IF(AND(O3652="",O3653="",O3654="",O3655="",O3656="",O3657="",O3658="",O3659="",O3660&lt;&gt;""),9,IF(AND(O3652="",O3653="",O3654="",O3655="",O3656="",O3657="",O3658="",O3659="",O3660="",O3661&lt;&gt;""),10,IF(AND(O3652="",O3653="",O3654="",O3655="",O3656="",O3657="",O3658="",O3659="",O3660="",O3661="",O3662&lt;&gt;""),11,IF(AND(O3652="",O3653="",O3654="",O3655="",O3656="",O3657="",O3658="",O3659="",O3660="",O3661="",O3662="",O3663&lt;&gt;""),12,IF(AND(O3652="",O3653="",O3654="",O3655="",O3656="",O3657="",O3658="",O3659="",O3660="",O3661="",O3662="",O3663="",O3664&lt;&gt;""),13,IF(AND(O3652="",O3653="",O3654="",O3655="",O3656="",O3657="",O3658="",O3659="",O3660="",O3661="",O3662="",O3663="",O3664="",O3665&lt;&gt;""),14,IF(AND(O3652="",O3653="",O3654="",O3655="",O3656="",O3657="",O3658="",O3659="",O3660="",O3661="",O3662="",O3663="",O3664="",O3665="",O3666&lt;&gt;""),15)))))))))))))))))</f>
        <v>#REF!</v>
      </c>
      <c r="Q3651" s="2" t="e">
        <f t="shared" ref="Q3651:Q3714" ca="1" si="462">IF(OR(P3651="",P3651=0),"",AVERAGE(INDIRECT(CONCATENATE("AU",ROW(),":AU",ROW()+P3651))))</f>
        <v>#REF!</v>
      </c>
      <c r="R3651" t="e">
        <f>IF(NOT(#REF!="Indskrevet"),"",IF(E3651="",FALSE,AND(NOT(#REF!),VALUE(RIGHT(CONCATENATE(YEAR(E3651)),2))=15)))</f>
        <v>#REF!</v>
      </c>
      <c r="S3651" t="e">
        <f t="shared" si="459"/>
        <v>#REF!</v>
      </c>
      <c r="T3651" t="e">
        <f t="shared" si="460"/>
        <v>#REF!</v>
      </c>
      <c r="U3651" s="2" t="e">
        <f t="shared" si="455"/>
        <v>#REF!</v>
      </c>
      <c r="V3651" s="2"/>
    </row>
    <row r="3652" spans="1:22" x14ac:dyDescent="0.25">
      <c r="A3652" t="s">
        <v>2301</v>
      </c>
      <c r="B3652" t="s">
        <v>2302</v>
      </c>
      <c r="C3652">
        <v>4.9999999999998002</v>
      </c>
      <c r="D3652" t="s">
        <v>5318</v>
      </c>
      <c r="E3652" s="1">
        <v>41646</v>
      </c>
      <c r="F3652" t="s">
        <v>5328</v>
      </c>
      <c r="G3652">
        <v>1</v>
      </c>
      <c r="H3652" t="s">
        <v>5287</v>
      </c>
      <c r="I3652" t="s">
        <v>5324</v>
      </c>
      <c r="J3652" t="s">
        <v>5289</v>
      </c>
      <c r="K3652" t="b">
        <f>LOOKUP(A3652,'[1]UDDATA-1'!B:B,'[1]UDDATA-1'!A:A)&lt;&gt;LOOKUP(A3652,'[1]UDDATA-2'!B:B,'[1]UDDATA-2'!A:A)</f>
        <v>0</v>
      </c>
      <c r="L3652" t="str">
        <f t="shared" si="456"/>
        <v>Lineær algebra</v>
      </c>
      <c r="M3652" t="str">
        <f t="shared" si="457"/>
        <v/>
      </c>
      <c r="N3652" t="str">
        <f t="shared" si="458"/>
        <v>U</v>
      </c>
      <c r="O3652" t="e">
        <f>IF(AND(A3652&lt;&gt;A3651,#REF!&lt;&gt;""),#REF!,"")</f>
        <v>#REF!</v>
      </c>
      <c r="P3652" t="e">
        <f t="shared" si="461"/>
        <v>#REF!</v>
      </c>
      <c r="Q3652" s="2" t="e">
        <f t="shared" ca="1" si="462"/>
        <v>#REF!</v>
      </c>
      <c r="R3652" t="e">
        <f>IF(NOT(#REF!="Indskrevet"),"",IF(E3652="",FALSE,AND(NOT(#REF!),VALUE(RIGHT(CONCATENATE(YEAR(E3652)),2))=15)))</f>
        <v>#REF!</v>
      </c>
      <c r="S3652" t="e">
        <f t="shared" si="459"/>
        <v>#REF!</v>
      </c>
      <c r="T3652" t="e">
        <f t="shared" si="460"/>
        <v>#REF!</v>
      </c>
      <c r="U3652" s="2" t="e">
        <f t="shared" ref="U3652:U3715" si="463">IF(OR(P3652="",P3652&lt;3),"",Q3652)</f>
        <v>#REF!</v>
      </c>
      <c r="V3652" s="2"/>
    </row>
    <row r="3653" spans="1:22" x14ac:dyDescent="0.25">
      <c r="A3653" t="s">
        <v>2303</v>
      </c>
      <c r="B3653" t="s">
        <v>2304</v>
      </c>
      <c r="C3653">
        <v>119.999999999998</v>
      </c>
      <c r="D3653" t="s">
        <v>5285</v>
      </c>
      <c r="E3653" s="1">
        <v>41676</v>
      </c>
      <c r="F3653" t="s">
        <v>5308</v>
      </c>
      <c r="G3653">
        <v>1</v>
      </c>
      <c r="H3653" t="s">
        <v>5287</v>
      </c>
      <c r="I3653" t="s">
        <v>5288</v>
      </c>
      <c r="J3653" t="s">
        <v>5289</v>
      </c>
      <c r="K3653" t="b">
        <f>LOOKUP(A3653,'[1]UDDATA-1'!B:B,'[1]UDDATA-1'!A:A)&lt;&gt;LOOKUP(A3653,'[1]UDDATA-2'!B:B,'[1]UDDATA-2'!A:A)</f>
        <v>0</v>
      </c>
      <c r="L3653" t="str">
        <f t="shared" si="456"/>
        <v>Grundlæggende programmering</v>
      </c>
      <c r="M3653">
        <f t="shared" si="457"/>
        <v>2</v>
      </c>
      <c r="N3653" t="str">
        <f t="shared" si="458"/>
        <v/>
      </c>
      <c r="O3653" t="e">
        <f>IF(AND(A3653&lt;&gt;A3652,#REF!&lt;&gt;""),#REF!,"")</f>
        <v>#REF!</v>
      </c>
      <c r="P3653" t="e">
        <f t="shared" si="461"/>
        <v>#REF!</v>
      </c>
      <c r="Q3653" s="2" t="e">
        <f t="shared" ca="1" si="462"/>
        <v>#REF!</v>
      </c>
      <c r="R3653" t="e">
        <f>IF(NOT(#REF!="Indskrevet"),"",IF(E3653="",FALSE,AND(NOT(#REF!),VALUE(RIGHT(CONCATENATE(YEAR(E3653)),2))=15)))</f>
        <v>#REF!</v>
      </c>
      <c r="S3653" t="e">
        <f t="shared" si="459"/>
        <v>#REF!</v>
      </c>
      <c r="T3653" t="e">
        <f t="shared" si="460"/>
        <v>#REF!</v>
      </c>
      <c r="U3653" s="2" t="e">
        <f t="shared" si="463"/>
        <v>#REF!</v>
      </c>
      <c r="V3653" s="2"/>
    </row>
    <row r="3654" spans="1:22" x14ac:dyDescent="0.25">
      <c r="A3654" t="s">
        <v>2303</v>
      </c>
      <c r="B3654" t="s">
        <v>2304</v>
      </c>
      <c r="C3654">
        <v>119.999999999998</v>
      </c>
      <c r="D3654" t="s">
        <v>5300</v>
      </c>
      <c r="E3654" s="1">
        <v>41815</v>
      </c>
      <c r="F3654" t="s">
        <v>5309</v>
      </c>
      <c r="G3654">
        <v>1</v>
      </c>
      <c r="H3654" t="s">
        <v>5287</v>
      </c>
      <c r="I3654" t="s">
        <v>5292</v>
      </c>
      <c r="J3654" t="s">
        <v>5293</v>
      </c>
      <c r="K3654" t="b">
        <f>LOOKUP(A3654,'[1]UDDATA-1'!B:B,'[1]UDDATA-1'!A:A)&lt;&gt;LOOKUP(A3654,'[1]UDDATA-2'!B:B,'[1]UDDATA-2'!A:A)</f>
        <v>0</v>
      </c>
      <c r="L3654" t="str">
        <f t="shared" si="456"/>
        <v>Matematik til multimedie-applikationer</v>
      </c>
      <c r="M3654">
        <f t="shared" si="457"/>
        <v>12</v>
      </c>
      <c r="N3654" t="str">
        <f t="shared" si="458"/>
        <v/>
      </c>
      <c r="O3654" t="e">
        <f>IF(AND(A3654&lt;&gt;A3653,#REF!&lt;&gt;""),#REF!,"")</f>
        <v>#REF!</v>
      </c>
      <c r="P3654" t="e">
        <f t="shared" si="461"/>
        <v>#REF!</v>
      </c>
      <c r="Q3654" s="2" t="e">
        <f t="shared" ca="1" si="462"/>
        <v>#REF!</v>
      </c>
      <c r="R3654" t="e">
        <f>IF(NOT(#REF!="Indskrevet"),"",IF(E3654="",FALSE,AND(NOT(#REF!),VALUE(RIGHT(CONCATENATE(YEAR(E3654)),2))=15)))</f>
        <v>#REF!</v>
      </c>
      <c r="S3654" t="e">
        <f t="shared" si="459"/>
        <v>#REF!</v>
      </c>
      <c r="T3654" t="e">
        <f t="shared" si="460"/>
        <v>#REF!</v>
      </c>
      <c r="U3654" s="2" t="e">
        <f t="shared" si="463"/>
        <v>#REF!</v>
      </c>
      <c r="V3654" s="2"/>
    </row>
    <row r="3655" spans="1:22" x14ac:dyDescent="0.25">
      <c r="A3655" t="s">
        <v>2303</v>
      </c>
      <c r="B3655" t="s">
        <v>2304</v>
      </c>
      <c r="C3655">
        <v>119.999999999998</v>
      </c>
      <c r="D3655" t="s">
        <v>5285</v>
      </c>
      <c r="E3655" s="1">
        <v>41824</v>
      </c>
      <c r="F3655" t="s">
        <v>5310</v>
      </c>
      <c r="G3655">
        <v>1</v>
      </c>
      <c r="H3655" t="s">
        <v>5287</v>
      </c>
      <c r="I3655" t="s">
        <v>5295</v>
      </c>
      <c r="J3655" t="s">
        <v>5293</v>
      </c>
      <c r="K3655" t="b">
        <f>LOOKUP(A3655,'[1]UDDATA-1'!B:B,'[1]UDDATA-1'!A:A)&lt;&gt;LOOKUP(A3655,'[1]UDDATA-2'!B:B,'[1]UDDATA-2'!A:A)</f>
        <v>0</v>
      </c>
      <c r="L3655" t="str">
        <f t="shared" si="456"/>
        <v>Fysisk interface design</v>
      </c>
      <c r="M3655">
        <f t="shared" si="457"/>
        <v>2</v>
      </c>
      <c r="N3655" t="str">
        <f t="shared" si="458"/>
        <v/>
      </c>
      <c r="O3655" t="e">
        <f>IF(AND(A3655&lt;&gt;A3654,#REF!&lt;&gt;""),#REF!,"")</f>
        <v>#REF!</v>
      </c>
      <c r="P3655" t="e">
        <f t="shared" si="461"/>
        <v>#REF!</v>
      </c>
      <c r="Q3655" s="2" t="e">
        <f t="shared" ca="1" si="462"/>
        <v>#REF!</v>
      </c>
      <c r="R3655" t="e">
        <f>IF(NOT(#REF!="Indskrevet"),"",IF(E3655="",FALSE,AND(NOT(#REF!),VALUE(RIGHT(CONCATENATE(YEAR(E3655)),2))=15)))</f>
        <v>#REF!</v>
      </c>
      <c r="S3655" t="e">
        <f t="shared" si="459"/>
        <v>#REF!</v>
      </c>
      <c r="T3655" t="e">
        <f t="shared" si="460"/>
        <v>#REF!</v>
      </c>
      <c r="U3655" s="2" t="e">
        <f t="shared" si="463"/>
        <v>#REF!</v>
      </c>
      <c r="V3655" s="2"/>
    </row>
    <row r="3656" spans="1:22" x14ac:dyDescent="0.25">
      <c r="A3656" t="s">
        <v>2303</v>
      </c>
      <c r="B3656" t="s">
        <v>2304</v>
      </c>
      <c r="C3656">
        <v>119.999999999998</v>
      </c>
      <c r="D3656" t="s">
        <v>5285</v>
      </c>
      <c r="E3656" s="1">
        <v>42032</v>
      </c>
      <c r="F3656" t="s">
        <v>5311</v>
      </c>
      <c r="G3656">
        <v>1</v>
      </c>
      <c r="H3656" t="s">
        <v>5287</v>
      </c>
      <c r="I3656" t="s">
        <v>5298</v>
      </c>
      <c r="J3656" t="s">
        <v>5299</v>
      </c>
      <c r="K3656" t="b">
        <f>LOOKUP(A3656,'[1]UDDATA-1'!B:B,'[1]UDDATA-1'!A:A)&lt;&gt;LOOKUP(A3656,'[1]UDDATA-2'!B:B,'[1]UDDATA-2'!A:A)</f>
        <v>0</v>
      </c>
      <c r="L3656" t="str">
        <f t="shared" si="456"/>
        <v>Proceduremæssig programmering</v>
      </c>
      <c r="M3656">
        <f t="shared" si="457"/>
        <v>2</v>
      </c>
      <c r="N3656" t="str">
        <f t="shared" si="458"/>
        <v/>
      </c>
      <c r="O3656" t="e">
        <f>IF(AND(A3656&lt;&gt;A3655,#REF!&lt;&gt;""),#REF!,"")</f>
        <v>#REF!</v>
      </c>
      <c r="P3656" t="e">
        <f t="shared" si="461"/>
        <v>#REF!</v>
      </c>
      <c r="Q3656" s="2" t="e">
        <f t="shared" ca="1" si="462"/>
        <v>#REF!</v>
      </c>
      <c r="R3656" t="e">
        <f>IF(NOT(#REF!="Indskrevet"),"",IF(E3656="",FALSE,AND(NOT(#REF!),VALUE(RIGHT(CONCATENATE(YEAR(E3656)),2))=15)))</f>
        <v>#REF!</v>
      </c>
      <c r="S3656" t="e">
        <f t="shared" si="459"/>
        <v>#REF!</v>
      </c>
      <c r="T3656" t="e">
        <f t="shared" si="460"/>
        <v>#REF!</v>
      </c>
      <c r="U3656" s="2" t="e">
        <f t="shared" si="463"/>
        <v>#REF!</v>
      </c>
      <c r="V3656" s="2"/>
    </row>
    <row r="3657" spans="1:22" x14ac:dyDescent="0.25">
      <c r="A3657" t="s">
        <v>2303</v>
      </c>
      <c r="B3657" t="s">
        <v>2304</v>
      </c>
      <c r="C3657">
        <v>119.999999999998</v>
      </c>
      <c r="D3657" t="s">
        <v>5317</v>
      </c>
      <c r="E3657" s="1">
        <v>42165</v>
      </c>
      <c r="F3657" t="s">
        <v>5312</v>
      </c>
      <c r="G3657">
        <v>1</v>
      </c>
      <c r="H3657" t="s">
        <v>5287</v>
      </c>
      <c r="I3657" t="s">
        <v>5302</v>
      </c>
      <c r="J3657" t="s">
        <v>5303</v>
      </c>
      <c r="K3657" t="b">
        <f>LOOKUP(A3657,'[1]UDDATA-1'!B:B,'[1]UDDATA-1'!A:A)&lt;&gt;LOOKUP(A3657,'[1]UDDATA-2'!B:B,'[1]UDDATA-2'!A:A)</f>
        <v>0</v>
      </c>
      <c r="L3657" t="str">
        <f t="shared" si="456"/>
        <v>Lyd- og musikbehandling</v>
      </c>
      <c r="M3657">
        <f t="shared" si="457"/>
        <v>4</v>
      </c>
      <c r="N3657" t="str">
        <f t="shared" si="458"/>
        <v/>
      </c>
      <c r="O3657" t="e">
        <f>IF(AND(A3657&lt;&gt;A3656,#REF!&lt;&gt;""),#REF!,"")</f>
        <v>#REF!</v>
      </c>
      <c r="P3657" t="e">
        <f t="shared" si="461"/>
        <v>#REF!</v>
      </c>
      <c r="Q3657" s="2" t="e">
        <f t="shared" ca="1" si="462"/>
        <v>#REF!</v>
      </c>
      <c r="R3657" t="e">
        <f>IF(NOT(#REF!="Indskrevet"),"",IF(E3657="",FALSE,AND(NOT(#REF!),VALUE(RIGHT(CONCATENATE(YEAR(E3657)),2))=15)))</f>
        <v>#REF!</v>
      </c>
      <c r="S3657" t="e">
        <f t="shared" si="459"/>
        <v>#REF!</v>
      </c>
      <c r="T3657" t="e">
        <f t="shared" si="460"/>
        <v>#REF!</v>
      </c>
      <c r="U3657" s="2" t="e">
        <f t="shared" si="463"/>
        <v>#REF!</v>
      </c>
      <c r="V3657" s="2"/>
    </row>
    <row r="3658" spans="1:22" x14ac:dyDescent="0.25">
      <c r="A3658" t="s">
        <v>2303</v>
      </c>
      <c r="B3658" t="s">
        <v>2304</v>
      </c>
      <c r="C3658">
        <v>119.999999999998</v>
      </c>
      <c r="D3658" t="s">
        <v>5306</v>
      </c>
      <c r="E3658" s="1">
        <v>42186</v>
      </c>
      <c r="F3658" t="s">
        <v>5314</v>
      </c>
      <c r="G3658">
        <v>1</v>
      </c>
      <c r="H3658" t="s">
        <v>5307</v>
      </c>
      <c r="I3658" t="s">
        <v>5305</v>
      </c>
      <c r="J3658" t="s">
        <v>5303</v>
      </c>
      <c r="K3658" t="b">
        <f>LOOKUP(A3658,'[1]UDDATA-1'!B:B,'[1]UDDATA-1'!A:A)&lt;&gt;LOOKUP(A3658,'[1]UDDATA-2'!B:B,'[1]UDDATA-2'!A:A)</f>
        <v>0</v>
      </c>
      <c r="L3658" t="str">
        <f t="shared" si="456"/>
        <v>Objektorienteret Software Engineering</v>
      </c>
      <c r="M3658">
        <f t="shared" si="457"/>
        <v>0</v>
      </c>
      <c r="N3658" t="str">
        <f t="shared" si="458"/>
        <v/>
      </c>
      <c r="O3658" t="e">
        <f>IF(AND(A3658&lt;&gt;A3657,#REF!&lt;&gt;""),#REF!,"")</f>
        <v>#REF!</v>
      </c>
      <c r="P3658" t="e">
        <f t="shared" si="461"/>
        <v>#REF!</v>
      </c>
      <c r="Q3658" s="2" t="e">
        <f t="shared" ca="1" si="462"/>
        <v>#REF!</v>
      </c>
      <c r="R3658" t="e">
        <f>IF(NOT(#REF!="Indskrevet"),"",IF(E3658="",FALSE,AND(NOT(#REF!),VALUE(RIGHT(CONCATENATE(YEAR(E3658)),2))=15)))</f>
        <v>#REF!</v>
      </c>
      <c r="S3658" t="e">
        <f t="shared" si="459"/>
        <v>#REF!</v>
      </c>
      <c r="T3658" t="e">
        <f t="shared" si="460"/>
        <v>#REF!</v>
      </c>
      <c r="U3658" s="2" t="e">
        <f t="shared" si="463"/>
        <v>#REF!</v>
      </c>
      <c r="V3658" s="2"/>
    </row>
    <row r="3659" spans="1:22" x14ac:dyDescent="0.25">
      <c r="A3659" t="s">
        <v>2303</v>
      </c>
      <c r="B3659" t="s">
        <v>2304</v>
      </c>
      <c r="C3659">
        <v>119.999999999998</v>
      </c>
      <c r="D3659" t="s">
        <v>5285</v>
      </c>
      <c r="E3659" s="1">
        <v>42267</v>
      </c>
      <c r="F3659" t="s">
        <v>5314</v>
      </c>
      <c r="G3659">
        <v>2</v>
      </c>
      <c r="H3659" t="s">
        <v>5287</v>
      </c>
      <c r="I3659" t="s">
        <v>5305</v>
      </c>
      <c r="J3659" t="s">
        <v>5315</v>
      </c>
      <c r="K3659" t="b">
        <f>LOOKUP(A3659,'[1]UDDATA-1'!B:B,'[1]UDDATA-1'!A:A)&lt;&gt;LOOKUP(A3659,'[1]UDDATA-2'!B:B,'[1]UDDATA-2'!A:A)</f>
        <v>0</v>
      </c>
      <c r="L3659" t="str">
        <f t="shared" si="456"/>
        <v/>
      </c>
      <c r="M3659" t="str">
        <f t="shared" si="457"/>
        <v/>
      </c>
      <c r="N3659" t="str">
        <f t="shared" si="458"/>
        <v/>
      </c>
      <c r="O3659" t="e">
        <f>IF(AND(A3659&lt;&gt;A3658,#REF!&lt;&gt;""),#REF!,"")</f>
        <v>#REF!</v>
      </c>
      <c r="P3659" t="e">
        <f t="shared" si="461"/>
        <v>#REF!</v>
      </c>
      <c r="Q3659" s="2" t="e">
        <f t="shared" ca="1" si="462"/>
        <v>#REF!</v>
      </c>
      <c r="R3659" t="e">
        <f>IF(NOT(#REF!="Indskrevet"),"",IF(E3659="",FALSE,AND(NOT(#REF!),VALUE(RIGHT(CONCATENATE(YEAR(E3659)),2))=15)))</f>
        <v>#REF!</v>
      </c>
      <c r="S3659" t="e">
        <f t="shared" si="459"/>
        <v>#REF!</v>
      </c>
      <c r="T3659" t="e">
        <f t="shared" si="460"/>
        <v>#REF!</v>
      </c>
      <c r="U3659" s="2" t="e">
        <f t="shared" si="463"/>
        <v>#REF!</v>
      </c>
      <c r="V3659" s="2"/>
    </row>
    <row r="3660" spans="1:22" x14ac:dyDescent="0.25">
      <c r="A3660" t="s">
        <v>2305</v>
      </c>
      <c r="B3660" t="s">
        <v>2306</v>
      </c>
      <c r="C3660">
        <v>119.999999999998</v>
      </c>
      <c r="D3660" t="s">
        <v>5290</v>
      </c>
      <c r="E3660" s="1">
        <v>41676</v>
      </c>
      <c r="F3660" t="s">
        <v>5308</v>
      </c>
      <c r="G3660">
        <v>1</v>
      </c>
      <c r="H3660" t="s">
        <v>5287</v>
      </c>
      <c r="I3660" t="s">
        <v>5288</v>
      </c>
      <c r="J3660" t="s">
        <v>5289</v>
      </c>
      <c r="K3660" t="b">
        <f>LOOKUP(A3660,'[1]UDDATA-1'!B:B,'[1]UDDATA-1'!A:A)&lt;&gt;LOOKUP(A3660,'[1]UDDATA-2'!B:B,'[1]UDDATA-2'!A:A)</f>
        <v>0</v>
      </c>
      <c r="L3660" t="str">
        <f t="shared" si="456"/>
        <v>Grundlæggende programmering</v>
      </c>
      <c r="M3660">
        <f t="shared" si="457"/>
        <v>10</v>
      </c>
      <c r="N3660" t="str">
        <f t="shared" si="458"/>
        <v/>
      </c>
      <c r="O3660" t="e">
        <f>IF(AND(A3660&lt;&gt;A3659,#REF!&lt;&gt;""),#REF!,"")</f>
        <v>#REF!</v>
      </c>
      <c r="P3660" t="e">
        <f t="shared" si="461"/>
        <v>#REF!</v>
      </c>
      <c r="Q3660" s="2" t="e">
        <f t="shared" ca="1" si="462"/>
        <v>#REF!</v>
      </c>
      <c r="R3660" t="e">
        <f>IF(NOT(#REF!="Indskrevet"),"",IF(E3660="",FALSE,AND(NOT(#REF!),VALUE(RIGHT(CONCATENATE(YEAR(E3660)),2))=15)))</f>
        <v>#REF!</v>
      </c>
      <c r="S3660" t="e">
        <f t="shared" si="459"/>
        <v>#REF!</v>
      </c>
      <c r="T3660" t="e">
        <f t="shared" si="460"/>
        <v>#REF!</v>
      </c>
      <c r="U3660" s="2" t="e">
        <f t="shared" si="463"/>
        <v>#REF!</v>
      </c>
      <c r="V3660" s="2"/>
    </row>
    <row r="3661" spans="1:22" x14ac:dyDescent="0.25">
      <c r="A3661" t="s">
        <v>2305</v>
      </c>
      <c r="B3661" t="s">
        <v>2306</v>
      </c>
      <c r="C3661">
        <v>119.999999999998</v>
      </c>
      <c r="D3661" t="s">
        <v>5296</v>
      </c>
      <c r="E3661" s="1">
        <v>41815</v>
      </c>
      <c r="F3661" t="s">
        <v>5309</v>
      </c>
      <c r="G3661">
        <v>1</v>
      </c>
      <c r="H3661" t="s">
        <v>5287</v>
      </c>
      <c r="I3661" t="s">
        <v>5292</v>
      </c>
      <c r="J3661" t="s">
        <v>5293</v>
      </c>
      <c r="K3661" t="b">
        <f>LOOKUP(A3661,'[1]UDDATA-1'!B:B,'[1]UDDATA-1'!A:A)&lt;&gt;LOOKUP(A3661,'[1]UDDATA-2'!B:B,'[1]UDDATA-2'!A:A)</f>
        <v>0</v>
      </c>
      <c r="L3661" t="str">
        <f t="shared" si="456"/>
        <v>Matematik til multimedie-applikationer</v>
      </c>
      <c r="M3661">
        <f t="shared" si="457"/>
        <v>7</v>
      </c>
      <c r="N3661" t="str">
        <f t="shared" si="458"/>
        <v/>
      </c>
      <c r="O3661" t="e">
        <f>IF(AND(A3661&lt;&gt;A3660,#REF!&lt;&gt;""),#REF!,"")</f>
        <v>#REF!</v>
      </c>
      <c r="P3661" t="e">
        <f t="shared" si="461"/>
        <v>#REF!</v>
      </c>
      <c r="Q3661" s="2" t="e">
        <f t="shared" ca="1" si="462"/>
        <v>#REF!</v>
      </c>
      <c r="R3661" t="e">
        <f>IF(NOT(#REF!="Indskrevet"),"",IF(E3661="",FALSE,AND(NOT(#REF!),VALUE(RIGHT(CONCATENATE(YEAR(E3661)),2))=15)))</f>
        <v>#REF!</v>
      </c>
      <c r="S3661" t="e">
        <f t="shared" si="459"/>
        <v>#REF!</v>
      </c>
      <c r="T3661" t="e">
        <f t="shared" si="460"/>
        <v>#REF!</v>
      </c>
      <c r="U3661" s="2" t="e">
        <f t="shared" si="463"/>
        <v>#REF!</v>
      </c>
      <c r="V3661" s="2"/>
    </row>
    <row r="3662" spans="1:22" x14ac:dyDescent="0.25">
      <c r="A3662" t="s">
        <v>2305</v>
      </c>
      <c r="B3662" t="s">
        <v>2306</v>
      </c>
      <c r="C3662">
        <v>119.999999999998</v>
      </c>
      <c r="D3662" t="s">
        <v>5285</v>
      </c>
      <c r="E3662" s="1">
        <v>41824</v>
      </c>
      <c r="F3662" t="s">
        <v>5310</v>
      </c>
      <c r="G3662">
        <v>1</v>
      </c>
      <c r="H3662" t="s">
        <v>5287</v>
      </c>
      <c r="I3662" t="s">
        <v>5295</v>
      </c>
      <c r="J3662" t="s">
        <v>5293</v>
      </c>
      <c r="K3662" t="b">
        <f>LOOKUP(A3662,'[1]UDDATA-1'!B:B,'[1]UDDATA-1'!A:A)&lt;&gt;LOOKUP(A3662,'[1]UDDATA-2'!B:B,'[1]UDDATA-2'!A:A)</f>
        <v>0</v>
      </c>
      <c r="L3662" t="str">
        <f t="shared" si="456"/>
        <v>Fysisk interface design</v>
      </c>
      <c r="M3662">
        <f t="shared" si="457"/>
        <v>2</v>
      </c>
      <c r="N3662" t="str">
        <f t="shared" si="458"/>
        <v/>
      </c>
      <c r="O3662" t="e">
        <f>IF(AND(A3662&lt;&gt;A3661,#REF!&lt;&gt;""),#REF!,"")</f>
        <v>#REF!</v>
      </c>
      <c r="P3662" t="e">
        <f t="shared" si="461"/>
        <v>#REF!</v>
      </c>
      <c r="Q3662" s="2" t="e">
        <f t="shared" ca="1" si="462"/>
        <v>#REF!</v>
      </c>
      <c r="R3662" t="e">
        <f>IF(NOT(#REF!="Indskrevet"),"",IF(E3662="",FALSE,AND(NOT(#REF!),VALUE(RIGHT(CONCATENATE(YEAR(E3662)),2))=15)))</f>
        <v>#REF!</v>
      </c>
      <c r="S3662" t="e">
        <f t="shared" si="459"/>
        <v>#REF!</v>
      </c>
      <c r="T3662" t="e">
        <f t="shared" si="460"/>
        <v>#REF!</v>
      </c>
      <c r="U3662" s="2" t="e">
        <f t="shared" si="463"/>
        <v>#REF!</v>
      </c>
      <c r="V3662" s="2"/>
    </row>
    <row r="3663" spans="1:22" x14ac:dyDescent="0.25">
      <c r="A3663" t="s">
        <v>2305</v>
      </c>
      <c r="B3663" t="s">
        <v>2306</v>
      </c>
      <c r="C3663">
        <v>119.999999999998</v>
      </c>
      <c r="D3663" t="s">
        <v>5296</v>
      </c>
      <c r="E3663" s="1">
        <v>42032</v>
      </c>
      <c r="F3663" t="s">
        <v>5311</v>
      </c>
      <c r="G3663">
        <v>1</v>
      </c>
      <c r="H3663" t="s">
        <v>5287</v>
      </c>
      <c r="I3663" t="s">
        <v>5298</v>
      </c>
      <c r="J3663" t="s">
        <v>5299</v>
      </c>
      <c r="K3663" t="b">
        <f>LOOKUP(A3663,'[1]UDDATA-1'!B:B,'[1]UDDATA-1'!A:A)&lt;&gt;LOOKUP(A3663,'[1]UDDATA-2'!B:B,'[1]UDDATA-2'!A:A)</f>
        <v>0</v>
      </c>
      <c r="L3663" t="str">
        <f t="shared" si="456"/>
        <v>Proceduremæssig programmering</v>
      </c>
      <c r="M3663">
        <f t="shared" si="457"/>
        <v>7</v>
      </c>
      <c r="N3663" t="str">
        <f t="shared" si="458"/>
        <v/>
      </c>
      <c r="O3663" t="e">
        <f>IF(AND(A3663&lt;&gt;A3662,#REF!&lt;&gt;""),#REF!,"")</f>
        <v>#REF!</v>
      </c>
      <c r="P3663" t="e">
        <f t="shared" si="461"/>
        <v>#REF!</v>
      </c>
      <c r="Q3663" s="2" t="e">
        <f t="shared" ca="1" si="462"/>
        <v>#REF!</v>
      </c>
      <c r="R3663" t="e">
        <f>IF(NOT(#REF!="Indskrevet"),"",IF(E3663="",FALSE,AND(NOT(#REF!),VALUE(RIGHT(CONCATENATE(YEAR(E3663)),2))=15)))</f>
        <v>#REF!</v>
      </c>
      <c r="S3663" t="e">
        <f t="shared" si="459"/>
        <v>#REF!</v>
      </c>
      <c r="T3663" t="e">
        <f t="shared" si="460"/>
        <v>#REF!</v>
      </c>
      <c r="U3663" s="2" t="e">
        <f t="shared" si="463"/>
        <v>#REF!</v>
      </c>
      <c r="V3663" s="2"/>
    </row>
    <row r="3664" spans="1:22" x14ac:dyDescent="0.25">
      <c r="A3664" t="s">
        <v>2305</v>
      </c>
      <c r="B3664" t="s">
        <v>2306</v>
      </c>
      <c r="C3664">
        <v>119.999999999998</v>
      </c>
      <c r="D3664" t="s">
        <v>5296</v>
      </c>
      <c r="E3664" s="1">
        <v>42163</v>
      </c>
      <c r="F3664" t="s">
        <v>5312</v>
      </c>
      <c r="G3664">
        <v>1</v>
      </c>
      <c r="H3664" t="s">
        <v>5287</v>
      </c>
      <c r="I3664" t="s">
        <v>5302</v>
      </c>
      <c r="J3664" t="s">
        <v>5303</v>
      </c>
      <c r="K3664" t="b">
        <f>LOOKUP(A3664,'[1]UDDATA-1'!B:B,'[1]UDDATA-1'!A:A)&lt;&gt;LOOKUP(A3664,'[1]UDDATA-2'!B:B,'[1]UDDATA-2'!A:A)</f>
        <v>0</v>
      </c>
      <c r="L3664" t="str">
        <f t="shared" si="456"/>
        <v>Lyd- og musikbehandling</v>
      </c>
      <c r="M3664">
        <f t="shared" si="457"/>
        <v>7</v>
      </c>
      <c r="N3664" t="str">
        <f t="shared" si="458"/>
        <v/>
      </c>
      <c r="O3664" t="e">
        <f>IF(AND(A3664&lt;&gt;A3663,#REF!&lt;&gt;""),#REF!,"")</f>
        <v>#REF!</v>
      </c>
      <c r="P3664" t="e">
        <f t="shared" si="461"/>
        <v>#REF!</v>
      </c>
      <c r="Q3664" s="2" t="e">
        <f t="shared" ca="1" si="462"/>
        <v>#REF!</v>
      </c>
      <c r="R3664" t="e">
        <f>IF(NOT(#REF!="Indskrevet"),"",IF(E3664="",FALSE,AND(NOT(#REF!),VALUE(RIGHT(CONCATENATE(YEAR(E3664)),2))=15)))</f>
        <v>#REF!</v>
      </c>
      <c r="S3664" t="e">
        <f t="shared" si="459"/>
        <v>#REF!</v>
      </c>
      <c r="T3664" t="e">
        <f t="shared" si="460"/>
        <v>#REF!</v>
      </c>
      <c r="U3664" s="2" t="e">
        <f t="shared" si="463"/>
        <v>#REF!</v>
      </c>
      <c r="V3664" s="2"/>
    </row>
    <row r="3665" spans="1:22" x14ac:dyDescent="0.25">
      <c r="A3665" t="s">
        <v>2305</v>
      </c>
      <c r="B3665" t="s">
        <v>2306</v>
      </c>
      <c r="C3665">
        <v>119.999999999998</v>
      </c>
      <c r="D3665" t="s">
        <v>5285</v>
      </c>
      <c r="E3665" s="1">
        <v>42186</v>
      </c>
      <c r="F3665" t="s">
        <v>5314</v>
      </c>
      <c r="G3665">
        <v>1</v>
      </c>
      <c r="H3665" t="s">
        <v>5287</v>
      </c>
      <c r="I3665" t="s">
        <v>5305</v>
      </c>
      <c r="J3665" t="s">
        <v>5303</v>
      </c>
      <c r="K3665" t="b">
        <f>LOOKUP(A3665,'[1]UDDATA-1'!B:B,'[1]UDDATA-1'!A:A)&lt;&gt;LOOKUP(A3665,'[1]UDDATA-2'!B:B,'[1]UDDATA-2'!A:A)</f>
        <v>0</v>
      </c>
      <c r="L3665" t="str">
        <f t="shared" si="456"/>
        <v>Objektorienteret Software Engineering</v>
      </c>
      <c r="M3665">
        <f t="shared" si="457"/>
        <v>2</v>
      </c>
      <c r="N3665" t="str">
        <f t="shared" si="458"/>
        <v/>
      </c>
      <c r="O3665" t="e">
        <f>IF(AND(A3665&lt;&gt;A3664,#REF!&lt;&gt;""),#REF!,"")</f>
        <v>#REF!</v>
      </c>
      <c r="P3665" t="e">
        <f t="shared" si="461"/>
        <v>#REF!</v>
      </c>
      <c r="Q3665" s="2" t="e">
        <f t="shared" ca="1" si="462"/>
        <v>#REF!</v>
      </c>
      <c r="R3665" t="e">
        <f>IF(NOT(#REF!="Indskrevet"),"",IF(E3665="",FALSE,AND(NOT(#REF!),VALUE(RIGHT(CONCATENATE(YEAR(E3665)),2))=15)))</f>
        <v>#REF!</v>
      </c>
      <c r="S3665" t="e">
        <f t="shared" si="459"/>
        <v>#REF!</v>
      </c>
      <c r="T3665" t="e">
        <f t="shared" si="460"/>
        <v>#REF!</v>
      </c>
      <c r="U3665" s="2" t="e">
        <f t="shared" si="463"/>
        <v>#REF!</v>
      </c>
      <c r="V3665" s="2"/>
    </row>
    <row r="3666" spans="1:22" x14ac:dyDescent="0.25">
      <c r="A3666" t="s">
        <v>2307</v>
      </c>
      <c r="B3666" t="s">
        <v>2308</v>
      </c>
      <c r="C3666">
        <v>34.999999999999801</v>
      </c>
      <c r="D3666" t="s">
        <v>5317</v>
      </c>
      <c r="E3666" s="1">
        <v>41723</v>
      </c>
      <c r="F3666" t="s">
        <v>5308</v>
      </c>
      <c r="G3666">
        <v>1</v>
      </c>
      <c r="H3666" t="s">
        <v>5287</v>
      </c>
      <c r="I3666" t="s">
        <v>5288</v>
      </c>
      <c r="J3666" t="s">
        <v>5293</v>
      </c>
      <c r="K3666" t="b">
        <f>LOOKUP(A3666,'[1]UDDATA-1'!B:B,'[1]UDDATA-1'!A:A)&lt;&gt;LOOKUP(A3666,'[1]UDDATA-2'!B:B,'[1]UDDATA-2'!A:A)</f>
        <v>0</v>
      </c>
      <c r="L3666" t="str">
        <f t="shared" si="456"/>
        <v>Grundlæggende programmering</v>
      </c>
      <c r="M3666">
        <f t="shared" si="457"/>
        <v>4</v>
      </c>
      <c r="N3666" t="str">
        <f t="shared" si="458"/>
        <v/>
      </c>
      <c r="O3666" t="e">
        <f>IF(AND(A3666&lt;&gt;A3665,#REF!&lt;&gt;""),#REF!,"")</f>
        <v>#REF!</v>
      </c>
      <c r="P3666" t="e">
        <f t="shared" si="461"/>
        <v>#REF!</v>
      </c>
      <c r="Q3666" s="2" t="e">
        <f t="shared" ca="1" si="462"/>
        <v>#REF!</v>
      </c>
      <c r="R3666" t="e">
        <f>IF(NOT(#REF!="Indskrevet"),"",IF(E3666="",FALSE,AND(NOT(#REF!),VALUE(RIGHT(CONCATENATE(YEAR(E3666)),2))=15)))</f>
        <v>#REF!</v>
      </c>
      <c r="S3666" t="e">
        <f t="shared" si="459"/>
        <v>#REF!</v>
      </c>
      <c r="T3666" t="e">
        <f t="shared" si="460"/>
        <v>#REF!</v>
      </c>
      <c r="U3666" s="2" t="e">
        <f t="shared" si="463"/>
        <v>#REF!</v>
      </c>
      <c r="V3666" s="2"/>
    </row>
    <row r="3667" spans="1:22" x14ac:dyDescent="0.25">
      <c r="A3667" t="s">
        <v>2307</v>
      </c>
      <c r="B3667" t="s">
        <v>2308</v>
      </c>
      <c r="C3667">
        <v>34.999999999999801</v>
      </c>
      <c r="D3667" t="s">
        <v>5318</v>
      </c>
      <c r="E3667" s="1">
        <v>41815</v>
      </c>
      <c r="F3667" t="s">
        <v>5309</v>
      </c>
      <c r="G3667">
        <v>1</v>
      </c>
      <c r="H3667" t="s">
        <v>5287</v>
      </c>
      <c r="I3667" t="s">
        <v>5292</v>
      </c>
      <c r="J3667" t="s">
        <v>5293</v>
      </c>
      <c r="K3667" t="b">
        <f>LOOKUP(A3667,'[1]UDDATA-1'!B:B,'[1]UDDATA-1'!A:A)&lt;&gt;LOOKUP(A3667,'[1]UDDATA-2'!B:B,'[1]UDDATA-2'!A:A)</f>
        <v>0</v>
      </c>
      <c r="L3667" t="str">
        <f t="shared" si="456"/>
        <v>Matematik til multimedie-applikationer</v>
      </c>
      <c r="M3667" t="str">
        <f t="shared" si="457"/>
        <v/>
      </c>
      <c r="N3667" t="str">
        <f t="shared" si="458"/>
        <v>U</v>
      </c>
      <c r="O3667" t="e">
        <f>IF(AND(A3667&lt;&gt;A3666,#REF!&lt;&gt;""),#REF!,"")</f>
        <v>#REF!</v>
      </c>
      <c r="P3667" t="e">
        <f t="shared" si="461"/>
        <v>#REF!</v>
      </c>
      <c r="Q3667" s="2" t="e">
        <f t="shared" ca="1" si="462"/>
        <v>#REF!</v>
      </c>
      <c r="R3667" t="e">
        <f>IF(NOT(#REF!="Indskrevet"),"",IF(E3667="",FALSE,AND(NOT(#REF!),VALUE(RIGHT(CONCATENATE(YEAR(E3667)),2))=15)))</f>
        <v>#REF!</v>
      </c>
      <c r="S3667" t="e">
        <f t="shared" si="459"/>
        <v>#REF!</v>
      </c>
      <c r="T3667" t="e">
        <f t="shared" si="460"/>
        <v>#REF!</v>
      </c>
      <c r="U3667" s="2" t="e">
        <f t="shared" si="463"/>
        <v>#REF!</v>
      </c>
      <c r="V3667" s="2"/>
    </row>
    <row r="3668" spans="1:22" x14ac:dyDescent="0.25">
      <c r="A3668" t="s">
        <v>2307</v>
      </c>
      <c r="B3668" t="s">
        <v>2308</v>
      </c>
      <c r="C3668">
        <v>34.999999999999801</v>
      </c>
      <c r="D3668" t="s">
        <v>5318</v>
      </c>
      <c r="E3668" s="1">
        <v>41824</v>
      </c>
      <c r="F3668" t="s">
        <v>5310</v>
      </c>
      <c r="G3668">
        <v>1</v>
      </c>
      <c r="H3668" t="s">
        <v>5307</v>
      </c>
      <c r="I3668" t="s">
        <v>5295</v>
      </c>
      <c r="J3668" t="s">
        <v>5293</v>
      </c>
      <c r="K3668" t="b">
        <f>LOOKUP(A3668,'[1]UDDATA-1'!B:B,'[1]UDDATA-1'!A:A)&lt;&gt;LOOKUP(A3668,'[1]UDDATA-2'!B:B,'[1]UDDATA-2'!A:A)</f>
        <v>0</v>
      </c>
      <c r="L3668" t="str">
        <f t="shared" si="456"/>
        <v>Fysisk interface design</v>
      </c>
      <c r="M3668" t="str">
        <f t="shared" si="457"/>
        <v/>
      </c>
      <c r="N3668" t="str">
        <f t="shared" si="458"/>
        <v>U</v>
      </c>
      <c r="O3668" t="e">
        <f>IF(AND(A3668&lt;&gt;A3667,#REF!&lt;&gt;""),#REF!,"")</f>
        <v>#REF!</v>
      </c>
      <c r="P3668" t="e">
        <f t="shared" si="461"/>
        <v>#REF!</v>
      </c>
      <c r="Q3668" s="2" t="e">
        <f t="shared" ca="1" si="462"/>
        <v>#REF!</v>
      </c>
      <c r="R3668" t="e">
        <f>IF(NOT(#REF!="Indskrevet"),"",IF(E3668="",FALSE,AND(NOT(#REF!),VALUE(RIGHT(CONCATENATE(YEAR(E3668)),2))=15)))</f>
        <v>#REF!</v>
      </c>
      <c r="S3668" t="e">
        <f t="shared" si="459"/>
        <v>#REF!</v>
      </c>
      <c r="T3668" t="e">
        <f t="shared" si="460"/>
        <v>#REF!</v>
      </c>
      <c r="U3668" s="2" t="e">
        <f t="shared" si="463"/>
        <v>#REF!</v>
      </c>
      <c r="V3668" s="2"/>
    </row>
    <row r="3669" spans="1:22" x14ac:dyDescent="0.25">
      <c r="A3669" t="s">
        <v>2307</v>
      </c>
      <c r="B3669" t="s">
        <v>2308</v>
      </c>
      <c r="C3669">
        <v>34.999999999999801</v>
      </c>
      <c r="D3669" t="s">
        <v>5318</v>
      </c>
      <c r="E3669" s="1">
        <v>42247</v>
      </c>
      <c r="F3669" t="s">
        <v>5310</v>
      </c>
      <c r="G3669">
        <v>2</v>
      </c>
      <c r="H3669" t="s">
        <v>5287</v>
      </c>
      <c r="I3669" t="s">
        <v>5295</v>
      </c>
      <c r="J3669" t="s">
        <v>5303</v>
      </c>
      <c r="K3669" t="b">
        <f>LOOKUP(A3669,'[1]UDDATA-1'!B:B,'[1]UDDATA-1'!A:A)&lt;&gt;LOOKUP(A3669,'[1]UDDATA-2'!B:B,'[1]UDDATA-2'!A:A)</f>
        <v>0</v>
      </c>
      <c r="L3669" t="str">
        <f t="shared" si="456"/>
        <v/>
      </c>
      <c r="M3669" t="str">
        <f t="shared" si="457"/>
        <v/>
      </c>
      <c r="N3669" t="str">
        <f t="shared" si="458"/>
        <v/>
      </c>
      <c r="O3669" t="e">
        <f>IF(AND(A3669&lt;&gt;A3668,#REF!&lt;&gt;""),#REF!,"")</f>
        <v>#REF!</v>
      </c>
      <c r="P3669" t="e">
        <f t="shared" si="461"/>
        <v>#REF!</v>
      </c>
      <c r="Q3669" s="2" t="e">
        <f t="shared" ca="1" si="462"/>
        <v>#REF!</v>
      </c>
      <c r="R3669" t="e">
        <f>IF(NOT(#REF!="Indskrevet"),"",IF(E3669="",FALSE,AND(NOT(#REF!),VALUE(RIGHT(CONCATENATE(YEAR(E3669)),2))=15)))</f>
        <v>#REF!</v>
      </c>
      <c r="S3669" t="e">
        <f t="shared" si="459"/>
        <v>#REF!</v>
      </c>
      <c r="T3669" t="e">
        <f t="shared" si="460"/>
        <v>#REF!</v>
      </c>
      <c r="U3669" s="2" t="e">
        <f t="shared" si="463"/>
        <v>#REF!</v>
      </c>
      <c r="V3669" s="2"/>
    </row>
    <row r="3670" spans="1:22" x14ac:dyDescent="0.25">
      <c r="A3670" t="s">
        <v>2309</v>
      </c>
      <c r="B3670" t="s">
        <v>2310</v>
      </c>
      <c r="C3670">
        <v>79.999999999998593</v>
      </c>
      <c r="D3670" t="s">
        <v>5306</v>
      </c>
      <c r="E3670" s="1">
        <v>41312</v>
      </c>
      <c r="F3670" t="s">
        <v>5286</v>
      </c>
      <c r="G3670">
        <v>1</v>
      </c>
      <c r="H3670" t="s">
        <v>5307</v>
      </c>
      <c r="I3670" t="s">
        <v>5288</v>
      </c>
      <c r="J3670" t="s">
        <v>5289</v>
      </c>
      <c r="K3670" t="b">
        <f>LOOKUP(A3670,'[1]UDDATA-1'!B:B,'[1]UDDATA-1'!A:A)&lt;&gt;LOOKUP(A3670,'[1]UDDATA-2'!B:B,'[1]UDDATA-2'!A:A)</f>
        <v>0</v>
      </c>
      <c r="L3670" t="str">
        <f t="shared" si="456"/>
        <v>Grundlæggende programmering</v>
      </c>
      <c r="M3670">
        <f t="shared" si="457"/>
        <v>0</v>
      </c>
      <c r="N3670" t="str">
        <f t="shared" si="458"/>
        <v/>
      </c>
      <c r="O3670" t="e">
        <f>IF(AND(A3670&lt;&gt;A3669,#REF!&lt;&gt;""),#REF!,"")</f>
        <v>#REF!</v>
      </c>
      <c r="P3670" t="e">
        <f t="shared" si="461"/>
        <v>#REF!</v>
      </c>
      <c r="Q3670" s="2" t="e">
        <f t="shared" ca="1" si="462"/>
        <v>#REF!</v>
      </c>
      <c r="R3670" t="e">
        <f>IF(NOT(#REF!="Indskrevet"),"",IF(E3670="",FALSE,AND(NOT(#REF!),VALUE(RIGHT(CONCATENATE(YEAR(E3670)),2))=15)))</f>
        <v>#REF!</v>
      </c>
      <c r="S3670" t="e">
        <f t="shared" si="459"/>
        <v>#REF!</v>
      </c>
      <c r="T3670" t="e">
        <f t="shared" si="460"/>
        <v>#REF!</v>
      </c>
      <c r="U3670" s="2" t="e">
        <f t="shared" si="463"/>
        <v>#REF!</v>
      </c>
      <c r="V3670" s="2"/>
    </row>
    <row r="3671" spans="1:22" x14ac:dyDescent="0.25">
      <c r="A3671" t="s">
        <v>2309</v>
      </c>
      <c r="B3671" t="s">
        <v>2310</v>
      </c>
      <c r="C3671">
        <v>79.999999999998593</v>
      </c>
      <c r="D3671" t="s">
        <v>5296</v>
      </c>
      <c r="E3671" s="1">
        <v>41355</v>
      </c>
      <c r="F3671" t="s">
        <v>5286</v>
      </c>
      <c r="G3671">
        <v>2</v>
      </c>
      <c r="H3671" t="s">
        <v>5287</v>
      </c>
      <c r="I3671" t="s">
        <v>5288</v>
      </c>
      <c r="J3671" t="s">
        <v>5293</v>
      </c>
      <c r="K3671" t="b">
        <f>LOOKUP(A3671,'[1]UDDATA-1'!B:B,'[1]UDDATA-1'!A:A)&lt;&gt;LOOKUP(A3671,'[1]UDDATA-2'!B:B,'[1]UDDATA-2'!A:A)</f>
        <v>0</v>
      </c>
      <c r="L3671" t="str">
        <f t="shared" si="456"/>
        <v/>
      </c>
      <c r="M3671" t="str">
        <f t="shared" si="457"/>
        <v/>
      </c>
      <c r="N3671" t="str">
        <f t="shared" si="458"/>
        <v/>
      </c>
      <c r="O3671" t="e">
        <f>IF(AND(A3671&lt;&gt;A3670,#REF!&lt;&gt;""),#REF!,"")</f>
        <v>#REF!</v>
      </c>
      <c r="P3671" t="e">
        <f t="shared" si="461"/>
        <v>#REF!</v>
      </c>
      <c r="Q3671" s="2" t="e">
        <f t="shared" ca="1" si="462"/>
        <v>#REF!</v>
      </c>
      <c r="R3671" t="e">
        <f>IF(NOT(#REF!="Indskrevet"),"",IF(E3671="",FALSE,AND(NOT(#REF!),VALUE(RIGHT(CONCATENATE(YEAR(E3671)),2))=15)))</f>
        <v>#REF!</v>
      </c>
      <c r="S3671" t="e">
        <f t="shared" si="459"/>
        <v>#REF!</v>
      </c>
      <c r="T3671" t="e">
        <f t="shared" si="460"/>
        <v>#REF!</v>
      </c>
      <c r="U3671" s="2" t="e">
        <f t="shared" si="463"/>
        <v>#REF!</v>
      </c>
      <c r="V3671" s="2"/>
    </row>
    <row r="3672" spans="1:22" x14ac:dyDescent="0.25">
      <c r="A3672" t="s">
        <v>2309</v>
      </c>
      <c r="B3672" t="s">
        <v>2310</v>
      </c>
      <c r="C3672">
        <v>79.999999999998593</v>
      </c>
      <c r="D3672" t="s">
        <v>5285</v>
      </c>
      <c r="E3672" s="1">
        <v>41462</v>
      </c>
      <c r="F3672" t="s">
        <v>5291</v>
      </c>
      <c r="G3672">
        <v>1</v>
      </c>
      <c r="H3672" t="s">
        <v>5287</v>
      </c>
      <c r="I3672" t="s">
        <v>5292</v>
      </c>
      <c r="J3672" t="s">
        <v>5293</v>
      </c>
      <c r="K3672" t="b">
        <f>LOOKUP(A3672,'[1]UDDATA-1'!B:B,'[1]UDDATA-1'!A:A)&lt;&gt;LOOKUP(A3672,'[1]UDDATA-2'!B:B,'[1]UDDATA-2'!A:A)</f>
        <v>0</v>
      </c>
      <c r="L3672" t="str">
        <f t="shared" si="456"/>
        <v>Matematik til multimedie-applikationer</v>
      </c>
      <c r="M3672">
        <f t="shared" si="457"/>
        <v>2</v>
      </c>
      <c r="N3672" t="str">
        <f t="shared" si="458"/>
        <v/>
      </c>
      <c r="O3672" t="e">
        <f>IF(AND(A3672&lt;&gt;A3671,#REF!&lt;&gt;""),#REF!,"")</f>
        <v>#REF!</v>
      </c>
      <c r="P3672" t="e">
        <f t="shared" si="461"/>
        <v>#REF!</v>
      </c>
      <c r="Q3672" s="2" t="e">
        <f t="shared" ca="1" si="462"/>
        <v>#REF!</v>
      </c>
      <c r="R3672" t="e">
        <f>IF(NOT(#REF!="Indskrevet"),"",IF(E3672="",FALSE,AND(NOT(#REF!),VALUE(RIGHT(CONCATENATE(YEAR(E3672)),2))=15)))</f>
        <v>#REF!</v>
      </c>
      <c r="S3672" t="e">
        <f t="shared" si="459"/>
        <v>#REF!</v>
      </c>
      <c r="T3672" t="e">
        <f t="shared" si="460"/>
        <v>#REF!</v>
      </c>
      <c r="U3672" s="2" t="e">
        <f t="shared" si="463"/>
        <v>#REF!</v>
      </c>
      <c r="V3672" s="2"/>
    </row>
    <row r="3673" spans="1:22" x14ac:dyDescent="0.25">
      <c r="A3673" t="s">
        <v>2309</v>
      </c>
      <c r="B3673" t="s">
        <v>2310</v>
      </c>
      <c r="C3673">
        <v>79.999999999998593</v>
      </c>
      <c r="D3673" t="s">
        <v>5296</v>
      </c>
      <c r="E3673" s="1">
        <v>41443</v>
      </c>
      <c r="F3673" t="s">
        <v>5294</v>
      </c>
      <c r="G3673">
        <v>1</v>
      </c>
      <c r="H3673" t="s">
        <v>5287</v>
      </c>
      <c r="I3673" t="s">
        <v>5295</v>
      </c>
      <c r="J3673" t="s">
        <v>5293</v>
      </c>
      <c r="K3673" t="b">
        <f>LOOKUP(A3673,'[1]UDDATA-1'!B:B,'[1]UDDATA-1'!A:A)&lt;&gt;LOOKUP(A3673,'[1]UDDATA-2'!B:B,'[1]UDDATA-2'!A:A)</f>
        <v>0</v>
      </c>
      <c r="L3673" t="str">
        <f t="shared" si="456"/>
        <v>Fysisk interface design</v>
      </c>
      <c r="M3673">
        <f t="shared" si="457"/>
        <v>7</v>
      </c>
      <c r="N3673" t="str">
        <f t="shared" si="458"/>
        <v/>
      </c>
      <c r="O3673" t="e">
        <f>IF(AND(A3673&lt;&gt;A3672,#REF!&lt;&gt;""),#REF!,"")</f>
        <v>#REF!</v>
      </c>
      <c r="P3673" t="e">
        <f t="shared" si="461"/>
        <v>#REF!</v>
      </c>
      <c r="Q3673" s="2" t="e">
        <f t="shared" ca="1" si="462"/>
        <v>#REF!</v>
      </c>
      <c r="R3673" t="e">
        <f>IF(NOT(#REF!="Indskrevet"),"",IF(E3673="",FALSE,AND(NOT(#REF!),VALUE(RIGHT(CONCATENATE(YEAR(E3673)),2))=15)))</f>
        <v>#REF!</v>
      </c>
      <c r="S3673" t="e">
        <f t="shared" si="459"/>
        <v>#REF!</v>
      </c>
      <c r="T3673" t="e">
        <f t="shared" si="460"/>
        <v>#REF!</v>
      </c>
      <c r="U3673" s="2" t="e">
        <f t="shared" si="463"/>
        <v>#REF!</v>
      </c>
      <c r="V3673" s="2"/>
    </row>
    <row r="3674" spans="1:22" x14ac:dyDescent="0.25">
      <c r="A3674" t="s">
        <v>2309</v>
      </c>
      <c r="B3674" t="s">
        <v>2310</v>
      </c>
      <c r="C3674">
        <v>79.999999999998593</v>
      </c>
      <c r="D3674" t="s">
        <v>5306</v>
      </c>
      <c r="E3674" s="1">
        <v>41695</v>
      </c>
      <c r="F3674" t="s">
        <v>5297</v>
      </c>
      <c r="G3674">
        <v>1</v>
      </c>
      <c r="H3674" t="s">
        <v>5307</v>
      </c>
      <c r="I3674" t="s">
        <v>5298</v>
      </c>
      <c r="J3674" t="s">
        <v>5299</v>
      </c>
      <c r="K3674" t="b">
        <f>LOOKUP(A3674,'[1]UDDATA-1'!B:B,'[1]UDDATA-1'!A:A)&lt;&gt;LOOKUP(A3674,'[1]UDDATA-2'!B:B,'[1]UDDATA-2'!A:A)</f>
        <v>0</v>
      </c>
      <c r="L3674" t="str">
        <f t="shared" si="456"/>
        <v>Proceduremæssig programmering</v>
      </c>
      <c r="M3674">
        <f t="shared" si="457"/>
        <v>0</v>
      </c>
      <c r="N3674" t="str">
        <f t="shared" si="458"/>
        <v/>
      </c>
      <c r="O3674" t="e">
        <f>IF(AND(A3674&lt;&gt;A3673,#REF!&lt;&gt;""),#REF!,"")</f>
        <v>#REF!</v>
      </c>
      <c r="P3674" t="e">
        <f t="shared" si="461"/>
        <v>#REF!</v>
      </c>
      <c r="Q3674" s="2" t="e">
        <f t="shared" ca="1" si="462"/>
        <v>#REF!</v>
      </c>
      <c r="R3674" t="e">
        <f>IF(NOT(#REF!="Indskrevet"),"",IF(E3674="",FALSE,AND(NOT(#REF!),VALUE(RIGHT(CONCATENATE(YEAR(E3674)),2))=15)))</f>
        <v>#REF!</v>
      </c>
      <c r="S3674" t="e">
        <f t="shared" si="459"/>
        <v>#REF!</v>
      </c>
      <c r="T3674" t="e">
        <f t="shared" si="460"/>
        <v>#REF!</v>
      </c>
      <c r="U3674" s="2" t="e">
        <f t="shared" si="463"/>
        <v>#REF!</v>
      </c>
      <c r="V3674" s="2"/>
    </row>
    <row r="3675" spans="1:22" x14ac:dyDescent="0.25">
      <c r="A3675" t="s">
        <v>2309</v>
      </c>
      <c r="B3675" t="s">
        <v>2310</v>
      </c>
      <c r="C3675">
        <v>79.999999999998593</v>
      </c>
      <c r="D3675" t="s">
        <v>5306</v>
      </c>
      <c r="E3675" s="1">
        <v>41739</v>
      </c>
      <c r="F3675" t="s">
        <v>5297</v>
      </c>
      <c r="G3675">
        <v>2</v>
      </c>
      <c r="H3675" t="s">
        <v>5287</v>
      </c>
      <c r="I3675" t="s">
        <v>5298</v>
      </c>
      <c r="J3675" t="s">
        <v>5303</v>
      </c>
      <c r="K3675" t="b">
        <f>LOOKUP(A3675,'[1]UDDATA-1'!B:B,'[1]UDDATA-1'!A:A)&lt;&gt;LOOKUP(A3675,'[1]UDDATA-2'!B:B,'[1]UDDATA-2'!A:A)</f>
        <v>0</v>
      </c>
      <c r="L3675" t="str">
        <f t="shared" si="456"/>
        <v/>
      </c>
      <c r="M3675" t="str">
        <f t="shared" si="457"/>
        <v/>
      </c>
      <c r="N3675" t="str">
        <f t="shared" si="458"/>
        <v/>
      </c>
      <c r="O3675" t="e">
        <f>IF(AND(A3675&lt;&gt;A3674,#REF!&lt;&gt;""),#REF!,"")</f>
        <v>#REF!</v>
      </c>
      <c r="P3675" t="e">
        <f t="shared" si="461"/>
        <v>#REF!</v>
      </c>
      <c r="Q3675" s="2" t="e">
        <f t="shared" ca="1" si="462"/>
        <v>#REF!</v>
      </c>
      <c r="R3675" t="e">
        <f>IF(NOT(#REF!="Indskrevet"),"",IF(E3675="",FALSE,AND(NOT(#REF!),VALUE(RIGHT(CONCATENATE(YEAR(E3675)),2))=15)))</f>
        <v>#REF!</v>
      </c>
      <c r="S3675" t="e">
        <f t="shared" si="459"/>
        <v>#REF!</v>
      </c>
      <c r="T3675" t="e">
        <f t="shared" si="460"/>
        <v>#REF!</v>
      </c>
      <c r="U3675" s="2" t="e">
        <f t="shared" si="463"/>
        <v>#REF!</v>
      </c>
      <c r="V3675" s="2"/>
    </row>
    <row r="3676" spans="1:22" x14ac:dyDescent="0.25">
      <c r="A3676" t="s">
        <v>2311</v>
      </c>
      <c r="B3676" t="s">
        <v>2312</v>
      </c>
      <c r="C3676">
        <v>179.99999999999599</v>
      </c>
      <c r="D3676" t="s">
        <v>5296</v>
      </c>
      <c r="E3676" s="1">
        <v>41296</v>
      </c>
      <c r="F3676" t="s">
        <v>5328</v>
      </c>
      <c r="G3676">
        <v>1</v>
      </c>
      <c r="H3676" t="s">
        <v>5287</v>
      </c>
      <c r="I3676" t="s">
        <v>5324</v>
      </c>
      <c r="J3676" t="s">
        <v>5289</v>
      </c>
      <c r="K3676" t="b">
        <f>LOOKUP(A3676,'[1]UDDATA-1'!B:B,'[1]UDDATA-1'!A:A)&lt;&gt;LOOKUP(A3676,'[1]UDDATA-2'!B:B,'[1]UDDATA-2'!A:A)</f>
        <v>0</v>
      </c>
      <c r="L3676" t="str">
        <f t="shared" si="456"/>
        <v>Lineær algebra</v>
      </c>
      <c r="M3676">
        <f t="shared" si="457"/>
        <v>7</v>
      </c>
      <c r="N3676" t="str">
        <f t="shared" si="458"/>
        <v/>
      </c>
      <c r="O3676" t="e">
        <f>IF(AND(A3676&lt;&gt;A3675,#REF!&lt;&gt;""),#REF!,"")</f>
        <v>#REF!</v>
      </c>
      <c r="P3676" t="e">
        <f t="shared" si="461"/>
        <v>#REF!</v>
      </c>
      <c r="Q3676" s="2" t="e">
        <f t="shared" ca="1" si="462"/>
        <v>#REF!</v>
      </c>
      <c r="R3676" t="e">
        <f>IF(NOT(#REF!="Indskrevet"),"",IF(E3676="",FALSE,AND(NOT(#REF!),VALUE(RIGHT(CONCATENATE(YEAR(E3676)),2))=15)))</f>
        <v>#REF!</v>
      </c>
      <c r="S3676" t="e">
        <f t="shared" si="459"/>
        <v>#REF!</v>
      </c>
      <c r="T3676" t="e">
        <f t="shared" si="460"/>
        <v>#REF!</v>
      </c>
      <c r="U3676" s="2" t="e">
        <f t="shared" si="463"/>
        <v>#REF!</v>
      </c>
      <c r="V3676" s="2"/>
    </row>
    <row r="3677" spans="1:22" x14ac:dyDescent="0.25">
      <c r="A3677" t="s">
        <v>2311</v>
      </c>
      <c r="B3677" t="s">
        <v>2312</v>
      </c>
      <c r="C3677">
        <v>179.99999999999599</v>
      </c>
      <c r="D3677" t="s">
        <v>5290</v>
      </c>
      <c r="E3677" s="1">
        <v>41444</v>
      </c>
      <c r="F3677" t="s">
        <v>5329</v>
      </c>
      <c r="G3677">
        <v>1</v>
      </c>
      <c r="H3677" t="s">
        <v>5287</v>
      </c>
      <c r="I3677" t="s">
        <v>5330</v>
      </c>
      <c r="J3677" t="s">
        <v>5293</v>
      </c>
      <c r="K3677" t="b">
        <f>LOOKUP(A3677,'[1]UDDATA-1'!B:B,'[1]UDDATA-1'!A:A)&lt;&gt;LOOKUP(A3677,'[1]UDDATA-2'!B:B,'[1]UDDATA-2'!A:A)</f>
        <v>0</v>
      </c>
      <c r="L3677" t="str">
        <f t="shared" si="456"/>
        <v>Diskret matematik</v>
      </c>
      <c r="M3677">
        <f t="shared" si="457"/>
        <v>10</v>
      </c>
      <c r="N3677" t="str">
        <f t="shared" si="458"/>
        <v/>
      </c>
      <c r="O3677" t="e">
        <f>IF(AND(A3677&lt;&gt;A3676,#REF!&lt;&gt;""),#REF!,"")</f>
        <v>#REF!</v>
      </c>
      <c r="P3677" t="e">
        <f t="shared" si="461"/>
        <v>#REF!</v>
      </c>
      <c r="Q3677" s="2" t="e">
        <f t="shared" ca="1" si="462"/>
        <v>#REF!</v>
      </c>
      <c r="R3677" t="e">
        <f>IF(NOT(#REF!="Indskrevet"),"",IF(E3677="",FALSE,AND(NOT(#REF!),VALUE(RIGHT(CONCATENATE(YEAR(E3677)),2))=15)))</f>
        <v>#REF!</v>
      </c>
      <c r="S3677" t="e">
        <f t="shared" si="459"/>
        <v>#REF!</v>
      </c>
      <c r="T3677" t="e">
        <f t="shared" si="460"/>
        <v>#REF!</v>
      </c>
      <c r="U3677" s="2" t="e">
        <f t="shared" si="463"/>
        <v>#REF!</v>
      </c>
      <c r="V3677" s="2"/>
    </row>
    <row r="3678" spans="1:22" x14ac:dyDescent="0.25">
      <c r="A3678" t="s">
        <v>2311</v>
      </c>
      <c r="B3678" t="s">
        <v>2312</v>
      </c>
      <c r="C3678">
        <v>179.99999999999599</v>
      </c>
      <c r="D3678" t="s">
        <v>5296</v>
      </c>
      <c r="E3678" s="1">
        <v>41452</v>
      </c>
      <c r="F3678" t="s">
        <v>5331</v>
      </c>
      <c r="G3678">
        <v>1</v>
      </c>
      <c r="H3678" t="s">
        <v>5287</v>
      </c>
      <c r="I3678" t="s">
        <v>5332</v>
      </c>
      <c r="J3678" t="s">
        <v>5293</v>
      </c>
      <c r="K3678" t="b">
        <f>LOOKUP(A3678,'[1]UDDATA-1'!B:B,'[1]UDDATA-1'!A:A)&lt;&gt;LOOKUP(A3678,'[1]UDDATA-2'!B:B,'[1]UDDATA-2'!A:A)</f>
        <v>0</v>
      </c>
      <c r="L3678" t="str">
        <f t="shared" si="456"/>
        <v>Computerarkitektur</v>
      </c>
      <c r="M3678">
        <f t="shared" si="457"/>
        <v>7</v>
      </c>
      <c r="N3678" t="str">
        <f t="shared" si="458"/>
        <v/>
      </c>
      <c r="O3678" t="e">
        <f>IF(AND(A3678&lt;&gt;A3677,#REF!&lt;&gt;""),#REF!,"")</f>
        <v>#REF!</v>
      </c>
      <c r="P3678" t="e">
        <f t="shared" si="461"/>
        <v>#REF!</v>
      </c>
      <c r="Q3678" s="2" t="e">
        <f t="shared" ca="1" si="462"/>
        <v>#REF!</v>
      </c>
      <c r="R3678" t="e">
        <f>IF(NOT(#REF!="Indskrevet"),"",IF(E3678="",FALSE,AND(NOT(#REF!),VALUE(RIGHT(CONCATENATE(YEAR(E3678)),2))=15)))</f>
        <v>#REF!</v>
      </c>
      <c r="S3678" t="e">
        <f t="shared" si="459"/>
        <v>#REF!</v>
      </c>
      <c r="T3678" t="e">
        <f t="shared" si="460"/>
        <v>#REF!</v>
      </c>
      <c r="U3678" s="2" t="e">
        <f t="shared" si="463"/>
        <v>#REF!</v>
      </c>
      <c r="V3678" s="2"/>
    </row>
    <row r="3679" spans="1:22" x14ac:dyDescent="0.25">
      <c r="A3679" t="s">
        <v>2311</v>
      </c>
      <c r="B3679" t="s">
        <v>2312</v>
      </c>
      <c r="C3679">
        <v>179.99999999999599</v>
      </c>
      <c r="D3679" t="s">
        <v>5296</v>
      </c>
      <c r="E3679" s="1">
        <v>41450</v>
      </c>
      <c r="F3679" t="s">
        <v>5333</v>
      </c>
      <c r="G3679">
        <v>1</v>
      </c>
      <c r="H3679" t="s">
        <v>5287</v>
      </c>
      <c r="I3679" t="s">
        <v>5334</v>
      </c>
      <c r="J3679" t="s">
        <v>5293</v>
      </c>
      <c r="K3679" t="b">
        <f>LOOKUP(A3679,'[1]UDDATA-1'!B:B,'[1]UDDATA-1'!A:A)&lt;&gt;LOOKUP(A3679,'[1]UDDATA-2'!B:B,'[1]UDDATA-2'!A:A)</f>
        <v>0</v>
      </c>
      <c r="L3679" t="str">
        <f t="shared" si="456"/>
        <v>Objektorienteret programmering</v>
      </c>
      <c r="M3679">
        <f t="shared" si="457"/>
        <v>7</v>
      </c>
      <c r="N3679" t="str">
        <f t="shared" si="458"/>
        <v/>
      </c>
      <c r="O3679" t="e">
        <f>IF(AND(A3679&lt;&gt;A3678,#REF!&lt;&gt;""),#REF!,"")</f>
        <v>#REF!</v>
      </c>
      <c r="P3679" t="e">
        <f t="shared" si="461"/>
        <v>#REF!</v>
      </c>
      <c r="Q3679" s="2" t="e">
        <f t="shared" ca="1" si="462"/>
        <v>#REF!</v>
      </c>
      <c r="R3679" t="e">
        <f>IF(NOT(#REF!="Indskrevet"),"",IF(E3679="",FALSE,AND(NOT(#REF!),VALUE(RIGHT(CONCATENATE(YEAR(E3679)),2))=15)))</f>
        <v>#REF!</v>
      </c>
      <c r="S3679" t="e">
        <f t="shared" si="459"/>
        <v>#REF!</v>
      </c>
      <c r="T3679" t="e">
        <f t="shared" si="460"/>
        <v>#REF!</v>
      </c>
      <c r="U3679" s="2" t="e">
        <f t="shared" si="463"/>
        <v>#REF!</v>
      </c>
      <c r="V3679" s="2"/>
    </row>
    <row r="3680" spans="1:22" x14ac:dyDescent="0.25">
      <c r="A3680" t="s">
        <v>2311</v>
      </c>
      <c r="B3680" t="s">
        <v>2312</v>
      </c>
      <c r="C3680">
        <v>179.99999999999599</v>
      </c>
      <c r="D3680" t="s">
        <v>5285</v>
      </c>
      <c r="E3680" s="1">
        <v>41682</v>
      </c>
      <c r="F3680" t="s">
        <v>5339</v>
      </c>
      <c r="G3680">
        <v>1</v>
      </c>
      <c r="H3680" t="s">
        <v>5287</v>
      </c>
      <c r="I3680" t="s">
        <v>5340</v>
      </c>
      <c r="J3680" t="s">
        <v>5299</v>
      </c>
      <c r="K3680" t="b">
        <f>LOOKUP(A3680,'[1]UDDATA-1'!B:B,'[1]UDDATA-1'!A:A)&lt;&gt;LOOKUP(A3680,'[1]UDDATA-2'!B:B,'[1]UDDATA-2'!A:A)</f>
        <v>0</v>
      </c>
      <c r="L3680" t="str">
        <f t="shared" si="456"/>
        <v>Algoritmik og datastrukturer</v>
      </c>
      <c r="M3680">
        <f t="shared" si="457"/>
        <v>2</v>
      </c>
      <c r="N3680" t="str">
        <f t="shared" si="458"/>
        <v/>
      </c>
      <c r="O3680" t="e">
        <f>IF(AND(A3680&lt;&gt;A3679,#REF!&lt;&gt;""),#REF!,"")</f>
        <v>#REF!</v>
      </c>
      <c r="P3680" t="e">
        <f t="shared" si="461"/>
        <v>#REF!</v>
      </c>
      <c r="Q3680" s="2" t="e">
        <f t="shared" ca="1" si="462"/>
        <v>#REF!</v>
      </c>
      <c r="R3680" t="e">
        <f>IF(NOT(#REF!="Indskrevet"),"",IF(E3680="",FALSE,AND(NOT(#REF!),VALUE(RIGHT(CONCATENATE(YEAR(E3680)),2))=15)))</f>
        <v>#REF!</v>
      </c>
      <c r="S3680" t="e">
        <f t="shared" si="459"/>
        <v>#REF!</v>
      </c>
      <c r="T3680" t="e">
        <f t="shared" si="460"/>
        <v>#REF!</v>
      </c>
      <c r="U3680" s="2" t="e">
        <f t="shared" si="463"/>
        <v>#REF!</v>
      </c>
      <c r="V3680" s="2"/>
    </row>
    <row r="3681" spans="1:22" x14ac:dyDescent="0.25">
      <c r="A3681" t="s">
        <v>2311</v>
      </c>
      <c r="B3681" t="s">
        <v>2312</v>
      </c>
      <c r="C3681">
        <v>179.99999999999599</v>
      </c>
      <c r="D3681" t="s">
        <v>5306</v>
      </c>
      <c r="E3681" s="1">
        <v>41814</v>
      </c>
      <c r="F3681" t="s">
        <v>5341</v>
      </c>
      <c r="G3681">
        <v>1</v>
      </c>
      <c r="H3681" t="s">
        <v>5307</v>
      </c>
      <c r="I3681" t="s">
        <v>5342</v>
      </c>
      <c r="J3681" t="s">
        <v>5303</v>
      </c>
      <c r="K3681" t="b">
        <f>LOOKUP(A3681,'[1]UDDATA-1'!B:B,'[1]UDDATA-1'!A:A)&lt;&gt;LOOKUP(A3681,'[1]UDDATA-2'!B:B,'[1]UDDATA-2'!A:A)</f>
        <v>0</v>
      </c>
      <c r="L3681" t="str">
        <f t="shared" si="456"/>
        <v>Syntaks og semantik</v>
      </c>
      <c r="M3681">
        <f t="shared" si="457"/>
        <v>0</v>
      </c>
      <c r="N3681" t="str">
        <f t="shared" si="458"/>
        <v/>
      </c>
      <c r="O3681" t="e">
        <f>IF(AND(A3681&lt;&gt;A3680,#REF!&lt;&gt;""),#REF!,"")</f>
        <v>#REF!</v>
      </c>
      <c r="P3681" t="e">
        <f t="shared" si="461"/>
        <v>#REF!</v>
      </c>
      <c r="Q3681" s="2" t="e">
        <f t="shared" ca="1" si="462"/>
        <v>#REF!</v>
      </c>
      <c r="R3681" t="e">
        <f>IF(NOT(#REF!="Indskrevet"),"",IF(E3681="",FALSE,AND(NOT(#REF!),VALUE(RIGHT(CONCATENATE(YEAR(E3681)),2))=15)))</f>
        <v>#REF!</v>
      </c>
      <c r="S3681" t="e">
        <f t="shared" si="459"/>
        <v>#REF!</v>
      </c>
      <c r="T3681" t="e">
        <f t="shared" si="460"/>
        <v>#REF!</v>
      </c>
      <c r="U3681" s="2" t="e">
        <f t="shared" si="463"/>
        <v>#REF!</v>
      </c>
      <c r="V3681" s="2"/>
    </row>
    <row r="3682" spans="1:22" x14ac:dyDescent="0.25">
      <c r="A3682" t="s">
        <v>2311</v>
      </c>
      <c r="B3682" t="s">
        <v>2312</v>
      </c>
      <c r="C3682">
        <v>179.99999999999599</v>
      </c>
      <c r="D3682" t="s">
        <v>5296</v>
      </c>
      <c r="E3682" s="1">
        <v>41898</v>
      </c>
      <c r="F3682" t="s">
        <v>5341</v>
      </c>
      <c r="G3682">
        <v>2</v>
      </c>
      <c r="H3682" t="s">
        <v>5287</v>
      </c>
      <c r="I3682" t="s">
        <v>5342</v>
      </c>
      <c r="J3682" t="s">
        <v>5315</v>
      </c>
      <c r="K3682" t="b">
        <f>LOOKUP(A3682,'[1]UDDATA-1'!B:B,'[1]UDDATA-1'!A:A)&lt;&gt;LOOKUP(A3682,'[1]UDDATA-2'!B:B,'[1]UDDATA-2'!A:A)</f>
        <v>0</v>
      </c>
      <c r="L3682" t="str">
        <f t="shared" si="456"/>
        <v/>
      </c>
      <c r="M3682" t="str">
        <f t="shared" si="457"/>
        <v/>
      </c>
      <c r="N3682" t="str">
        <f t="shared" si="458"/>
        <v/>
      </c>
      <c r="O3682" t="e">
        <f>IF(AND(A3682&lt;&gt;A3681,#REF!&lt;&gt;""),#REF!,"")</f>
        <v>#REF!</v>
      </c>
      <c r="P3682" t="e">
        <f t="shared" si="461"/>
        <v>#REF!</v>
      </c>
      <c r="Q3682" s="2" t="e">
        <f t="shared" ca="1" si="462"/>
        <v>#REF!</v>
      </c>
      <c r="R3682" t="e">
        <f>IF(NOT(#REF!="Indskrevet"),"",IF(E3682="",FALSE,AND(NOT(#REF!),VALUE(RIGHT(CONCATENATE(YEAR(E3682)),2))=15)))</f>
        <v>#REF!</v>
      </c>
      <c r="S3682" t="e">
        <f t="shared" si="459"/>
        <v>#REF!</v>
      </c>
      <c r="T3682" t="e">
        <f t="shared" si="460"/>
        <v>#REF!</v>
      </c>
      <c r="U3682" s="2" t="e">
        <f t="shared" si="463"/>
        <v>#REF!</v>
      </c>
      <c r="V3682" s="2"/>
    </row>
    <row r="3683" spans="1:22" x14ac:dyDescent="0.25">
      <c r="A3683" t="s">
        <v>2313</v>
      </c>
      <c r="B3683" t="s">
        <v>2314</v>
      </c>
      <c r="C3683">
        <v>109.999999999998</v>
      </c>
      <c r="K3683" t="b">
        <f>LOOKUP(A3683,'[1]UDDATA-1'!B:B,'[1]UDDATA-1'!A:A)&lt;&gt;LOOKUP(A3683,'[1]UDDATA-2'!B:B,'[1]UDDATA-2'!A:A)</f>
        <v>0</v>
      </c>
      <c r="L3683" t="str">
        <f t="shared" si="456"/>
        <v/>
      </c>
      <c r="M3683" t="str">
        <f t="shared" si="457"/>
        <v/>
      </c>
      <c r="N3683" t="str">
        <f t="shared" si="458"/>
        <v/>
      </c>
      <c r="O3683" t="e">
        <f>IF(AND(A3683&lt;&gt;A3682,#REF!&lt;&gt;""),#REF!,"")</f>
        <v>#REF!</v>
      </c>
      <c r="P3683" t="e">
        <f t="shared" si="461"/>
        <v>#REF!</v>
      </c>
      <c r="Q3683" s="2" t="e">
        <f t="shared" ca="1" si="462"/>
        <v>#REF!</v>
      </c>
      <c r="R3683" t="e">
        <f>IF(NOT(#REF!="Indskrevet"),"",IF(E3683="",FALSE,AND(NOT(#REF!),VALUE(RIGHT(CONCATENATE(YEAR(E3683)),2))=15)))</f>
        <v>#REF!</v>
      </c>
      <c r="S3683" t="e">
        <f t="shared" si="459"/>
        <v>#REF!</v>
      </c>
      <c r="T3683" t="e">
        <f t="shared" si="460"/>
        <v>#REF!</v>
      </c>
      <c r="U3683" s="2" t="e">
        <f t="shared" si="463"/>
        <v>#REF!</v>
      </c>
      <c r="V3683" s="2"/>
    </row>
    <row r="3684" spans="1:22" x14ac:dyDescent="0.25">
      <c r="A3684" t="s">
        <v>2316</v>
      </c>
      <c r="B3684" t="s">
        <v>2317</v>
      </c>
      <c r="C3684">
        <v>44.999999999999403</v>
      </c>
      <c r="D3684" t="s">
        <v>5306</v>
      </c>
      <c r="E3684" s="1">
        <v>42033</v>
      </c>
      <c r="F3684" t="s">
        <v>5286</v>
      </c>
      <c r="G3684">
        <v>1</v>
      </c>
      <c r="H3684" t="s">
        <v>5307</v>
      </c>
      <c r="I3684" t="s">
        <v>5288</v>
      </c>
      <c r="J3684" t="s">
        <v>5289</v>
      </c>
      <c r="K3684" t="b">
        <f>LOOKUP(A3684,'[1]UDDATA-1'!B:B,'[1]UDDATA-1'!A:A)&lt;&gt;LOOKUP(A3684,'[1]UDDATA-2'!B:B,'[1]UDDATA-2'!A:A)</f>
        <v>0</v>
      </c>
      <c r="L3684" t="str">
        <f t="shared" si="456"/>
        <v>Grundlæggende programmering</v>
      </c>
      <c r="M3684">
        <f t="shared" si="457"/>
        <v>0</v>
      </c>
      <c r="N3684" t="str">
        <f t="shared" si="458"/>
        <v/>
      </c>
      <c r="O3684" t="e">
        <f>IF(AND(A3684&lt;&gt;A3683,#REF!&lt;&gt;""),#REF!,"")</f>
        <v>#REF!</v>
      </c>
      <c r="P3684" t="e">
        <f t="shared" si="461"/>
        <v>#REF!</v>
      </c>
      <c r="Q3684" s="2" t="e">
        <f t="shared" ca="1" si="462"/>
        <v>#REF!</v>
      </c>
      <c r="R3684" t="e">
        <f>IF(NOT(#REF!="Indskrevet"),"",IF(E3684="",FALSE,AND(NOT(#REF!),VALUE(RIGHT(CONCATENATE(YEAR(E3684)),2))=15)))</f>
        <v>#REF!</v>
      </c>
      <c r="S3684" t="e">
        <f t="shared" si="459"/>
        <v>#REF!</v>
      </c>
      <c r="T3684" t="e">
        <f t="shared" si="460"/>
        <v>#REF!</v>
      </c>
      <c r="U3684" s="2" t="e">
        <f t="shared" si="463"/>
        <v>#REF!</v>
      </c>
      <c r="V3684" s="2"/>
    </row>
    <row r="3685" spans="1:22" x14ac:dyDescent="0.25">
      <c r="A3685" t="s">
        <v>2316</v>
      </c>
      <c r="B3685" t="s">
        <v>2317</v>
      </c>
      <c r="C3685">
        <v>44.999999999999403</v>
      </c>
      <c r="D3685" t="s">
        <v>5327</v>
      </c>
      <c r="E3685" s="1">
        <v>42066</v>
      </c>
      <c r="F3685" t="s">
        <v>5286</v>
      </c>
      <c r="G3685">
        <v>2</v>
      </c>
      <c r="H3685" t="s">
        <v>5287</v>
      </c>
      <c r="I3685" t="s">
        <v>5288</v>
      </c>
      <c r="J3685" t="s">
        <v>5293</v>
      </c>
      <c r="K3685" t="b">
        <f>LOOKUP(A3685,'[1]UDDATA-1'!B:B,'[1]UDDATA-1'!A:A)&lt;&gt;LOOKUP(A3685,'[1]UDDATA-2'!B:B,'[1]UDDATA-2'!A:A)</f>
        <v>0</v>
      </c>
      <c r="L3685" t="str">
        <f t="shared" si="456"/>
        <v/>
      </c>
      <c r="M3685" t="str">
        <f t="shared" si="457"/>
        <v/>
      </c>
      <c r="N3685" t="str">
        <f t="shared" si="458"/>
        <v/>
      </c>
      <c r="O3685" t="e">
        <f>IF(AND(A3685&lt;&gt;A3684,#REF!&lt;&gt;""),#REF!,"")</f>
        <v>#REF!</v>
      </c>
      <c r="P3685" t="e">
        <f t="shared" si="461"/>
        <v>#REF!</v>
      </c>
      <c r="Q3685" s="2" t="e">
        <f t="shared" ca="1" si="462"/>
        <v>#REF!</v>
      </c>
      <c r="R3685" t="e">
        <f>IF(NOT(#REF!="Indskrevet"),"",IF(E3685="",FALSE,AND(NOT(#REF!),VALUE(RIGHT(CONCATENATE(YEAR(E3685)),2))=15)))</f>
        <v>#REF!</v>
      </c>
      <c r="S3685" t="e">
        <f t="shared" si="459"/>
        <v>#REF!</v>
      </c>
      <c r="T3685" t="e">
        <f t="shared" si="460"/>
        <v>#REF!</v>
      </c>
      <c r="U3685" s="2" t="e">
        <f t="shared" si="463"/>
        <v>#REF!</v>
      </c>
      <c r="V3685" s="2"/>
    </row>
    <row r="3686" spans="1:22" x14ac:dyDescent="0.25">
      <c r="A3686" t="s">
        <v>2316</v>
      </c>
      <c r="B3686" t="s">
        <v>2317</v>
      </c>
      <c r="C3686">
        <v>44.999999999999403</v>
      </c>
      <c r="D3686" t="s">
        <v>5306</v>
      </c>
      <c r="E3686" s="1">
        <v>42178</v>
      </c>
      <c r="F3686" t="s">
        <v>5291</v>
      </c>
      <c r="G3686">
        <v>1</v>
      </c>
      <c r="H3686" t="s">
        <v>5307</v>
      </c>
      <c r="I3686" t="s">
        <v>5292</v>
      </c>
      <c r="J3686" t="s">
        <v>5293</v>
      </c>
      <c r="K3686" t="b">
        <f>LOOKUP(A3686,'[1]UDDATA-1'!B:B,'[1]UDDATA-1'!A:A)&lt;&gt;LOOKUP(A3686,'[1]UDDATA-2'!B:B,'[1]UDDATA-2'!A:A)</f>
        <v>0</v>
      </c>
      <c r="L3686" t="str">
        <f t="shared" si="456"/>
        <v>Matematik til multimedie-applikationer</v>
      </c>
      <c r="M3686">
        <f t="shared" si="457"/>
        <v>0</v>
      </c>
      <c r="N3686" t="str">
        <f t="shared" si="458"/>
        <v/>
      </c>
      <c r="O3686" t="e">
        <f>IF(AND(A3686&lt;&gt;A3685,#REF!&lt;&gt;""),#REF!,"")</f>
        <v>#REF!</v>
      </c>
      <c r="P3686" t="e">
        <f t="shared" si="461"/>
        <v>#REF!</v>
      </c>
      <c r="Q3686" s="2" t="e">
        <f t="shared" ca="1" si="462"/>
        <v>#REF!</v>
      </c>
      <c r="R3686" t="e">
        <f>IF(NOT(#REF!="Indskrevet"),"",IF(E3686="",FALSE,AND(NOT(#REF!),VALUE(RIGHT(CONCATENATE(YEAR(E3686)),2))=15)))</f>
        <v>#REF!</v>
      </c>
      <c r="S3686" t="e">
        <f t="shared" si="459"/>
        <v>#REF!</v>
      </c>
      <c r="T3686" t="e">
        <f t="shared" si="460"/>
        <v>#REF!</v>
      </c>
      <c r="U3686" s="2" t="e">
        <f t="shared" si="463"/>
        <v>#REF!</v>
      </c>
      <c r="V3686" s="2"/>
    </row>
    <row r="3687" spans="1:22" x14ac:dyDescent="0.25">
      <c r="A3687" t="s">
        <v>2316</v>
      </c>
      <c r="B3687" t="s">
        <v>2317</v>
      </c>
      <c r="C3687">
        <v>44.999999999999403</v>
      </c>
      <c r="D3687" t="s">
        <v>5318</v>
      </c>
      <c r="E3687" s="1">
        <v>42249</v>
      </c>
      <c r="F3687" t="s">
        <v>5291</v>
      </c>
      <c r="G3687">
        <v>2</v>
      </c>
      <c r="H3687" t="s">
        <v>5287</v>
      </c>
      <c r="I3687" t="s">
        <v>5292</v>
      </c>
      <c r="J3687" t="s">
        <v>5299</v>
      </c>
      <c r="K3687" t="b">
        <f>LOOKUP(A3687,'[1]UDDATA-1'!B:B,'[1]UDDATA-1'!A:A)&lt;&gt;LOOKUP(A3687,'[1]UDDATA-2'!B:B,'[1]UDDATA-2'!A:A)</f>
        <v>0</v>
      </c>
      <c r="L3687" t="str">
        <f t="shared" si="456"/>
        <v/>
      </c>
      <c r="M3687" t="str">
        <f t="shared" si="457"/>
        <v/>
      </c>
      <c r="N3687" t="str">
        <f t="shared" si="458"/>
        <v/>
      </c>
      <c r="O3687" t="e">
        <f>IF(AND(A3687&lt;&gt;A3686,#REF!&lt;&gt;""),#REF!,"")</f>
        <v>#REF!</v>
      </c>
      <c r="P3687" t="e">
        <f t="shared" si="461"/>
        <v>#REF!</v>
      </c>
      <c r="Q3687" s="2" t="e">
        <f t="shared" ca="1" si="462"/>
        <v>#REF!</v>
      </c>
      <c r="R3687" t="e">
        <f>IF(NOT(#REF!="Indskrevet"),"",IF(E3687="",FALSE,AND(NOT(#REF!),VALUE(RIGHT(CONCATENATE(YEAR(E3687)),2))=15)))</f>
        <v>#REF!</v>
      </c>
      <c r="S3687" t="e">
        <f t="shared" si="459"/>
        <v>#REF!</v>
      </c>
      <c r="T3687" t="e">
        <f t="shared" si="460"/>
        <v>#REF!</v>
      </c>
      <c r="U3687" s="2" t="e">
        <f t="shared" si="463"/>
        <v>#REF!</v>
      </c>
      <c r="V3687" s="2"/>
    </row>
    <row r="3688" spans="1:22" x14ac:dyDescent="0.25">
      <c r="A3688" t="s">
        <v>2319</v>
      </c>
      <c r="B3688" t="s">
        <v>2320</v>
      </c>
      <c r="C3688">
        <v>64.999999999998593</v>
      </c>
      <c r="K3688" t="b">
        <f>LOOKUP(A3688,'[1]UDDATA-1'!B:B,'[1]UDDATA-1'!A:A)&lt;&gt;LOOKUP(A3688,'[1]UDDATA-2'!B:B,'[1]UDDATA-2'!A:A)</f>
        <v>0</v>
      </c>
      <c r="L3688" t="str">
        <f t="shared" si="456"/>
        <v/>
      </c>
      <c r="M3688" t="str">
        <f t="shared" si="457"/>
        <v/>
      </c>
      <c r="N3688" t="str">
        <f t="shared" si="458"/>
        <v/>
      </c>
      <c r="O3688" t="e">
        <f>IF(AND(A3688&lt;&gt;A3687,#REF!&lt;&gt;""),#REF!,"")</f>
        <v>#REF!</v>
      </c>
      <c r="P3688" t="e">
        <f t="shared" si="461"/>
        <v>#REF!</v>
      </c>
      <c r="Q3688" s="2" t="e">
        <f t="shared" ca="1" si="462"/>
        <v>#REF!</v>
      </c>
      <c r="R3688" t="e">
        <f>IF(NOT(#REF!="Indskrevet"),"",IF(E3688="",FALSE,AND(NOT(#REF!),VALUE(RIGHT(CONCATENATE(YEAR(E3688)),2))=15)))</f>
        <v>#REF!</v>
      </c>
      <c r="S3688" t="e">
        <f t="shared" si="459"/>
        <v>#REF!</v>
      </c>
      <c r="T3688" t="e">
        <f t="shared" si="460"/>
        <v>#REF!</v>
      </c>
      <c r="U3688" s="2" t="e">
        <f t="shared" si="463"/>
        <v>#REF!</v>
      </c>
      <c r="V3688" s="2"/>
    </row>
    <row r="3689" spans="1:22" x14ac:dyDescent="0.25">
      <c r="A3689" t="s">
        <v>2322</v>
      </c>
      <c r="B3689" t="s">
        <v>2323</v>
      </c>
      <c r="C3689">
        <v>49.999999999999197</v>
      </c>
      <c r="D3689" t="s">
        <v>5306</v>
      </c>
      <c r="E3689" s="1">
        <v>41312</v>
      </c>
      <c r="F3689" t="s">
        <v>5286</v>
      </c>
      <c r="G3689">
        <v>1</v>
      </c>
      <c r="H3689" t="s">
        <v>5307</v>
      </c>
      <c r="I3689" t="s">
        <v>5288</v>
      </c>
      <c r="J3689" t="s">
        <v>5289</v>
      </c>
      <c r="K3689" t="b">
        <f>LOOKUP(A3689,'[1]UDDATA-1'!B:B,'[1]UDDATA-1'!A:A)&lt;&gt;LOOKUP(A3689,'[1]UDDATA-2'!B:B,'[1]UDDATA-2'!A:A)</f>
        <v>0</v>
      </c>
      <c r="L3689" t="str">
        <f t="shared" si="456"/>
        <v>Grundlæggende programmering</v>
      </c>
      <c r="M3689">
        <f t="shared" si="457"/>
        <v>0</v>
      </c>
      <c r="N3689" t="str">
        <f t="shared" si="458"/>
        <v/>
      </c>
      <c r="O3689" t="e">
        <f>IF(AND(A3689&lt;&gt;A3688,#REF!&lt;&gt;""),#REF!,"")</f>
        <v>#REF!</v>
      </c>
      <c r="P3689" t="e">
        <f t="shared" si="461"/>
        <v>#REF!</v>
      </c>
      <c r="Q3689" s="2" t="e">
        <f t="shared" ca="1" si="462"/>
        <v>#REF!</v>
      </c>
      <c r="R3689" t="e">
        <f>IF(NOT(#REF!="Indskrevet"),"",IF(E3689="",FALSE,AND(NOT(#REF!),VALUE(RIGHT(CONCATENATE(YEAR(E3689)),2))=15)))</f>
        <v>#REF!</v>
      </c>
      <c r="S3689" t="e">
        <f t="shared" si="459"/>
        <v>#REF!</v>
      </c>
      <c r="T3689" t="e">
        <f t="shared" si="460"/>
        <v>#REF!</v>
      </c>
      <c r="U3689" s="2" t="e">
        <f t="shared" si="463"/>
        <v>#REF!</v>
      </c>
      <c r="V3689" s="2"/>
    </row>
    <row r="3690" spans="1:22" x14ac:dyDescent="0.25">
      <c r="A3690" t="s">
        <v>2322</v>
      </c>
      <c r="B3690" t="s">
        <v>2323</v>
      </c>
      <c r="C3690">
        <v>49.999999999999197</v>
      </c>
      <c r="D3690" t="s">
        <v>5306</v>
      </c>
      <c r="E3690" s="1">
        <v>41355</v>
      </c>
      <c r="F3690" t="s">
        <v>5286</v>
      </c>
      <c r="G3690">
        <v>2</v>
      </c>
      <c r="H3690" t="s">
        <v>5307</v>
      </c>
      <c r="I3690" t="s">
        <v>5288</v>
      </c>
      <c r="J3690" t="s">
        <v>5293</v>
      </c>
      <c r="K3690" t="b">
        <f>LOOKUP(A3690,'[1]UDDATA-1'!B:B,'[1]UDDATA-1'!A:A)&lt;&gt;LOOKUP(A3690,'[1]UDDATA-2'!B:B,'[1]UDDATA-2'!A:A)</f>
        <v>0</v>
      </c>
      <c r="L3690" t="str">
        <f t="shared" si="456"/>
        <v/>
      </c>
      <c r="M3690" t="str">
        <f t="shared" si="457"/>
        <v/>
      </c>
      <c r="N3690" t="str">
        <f t="shared" si="458"/>
        <v/>
      </c>
      <c r="O3690" t="e">
        <f>IF(AND(A3690&lt;&gt;A3689,#REF!&lt;&gt;""),#REF!,"")</f>
        <v>#REF!</v>
      </c>
      <c r="P3690" t="e">
        <f t="shared" si="461"/>
        <v>#REF!</v>
      </c>
      <c r="Q3690" s="2" t="e">
        <f t="shared" ca="1" si="462"/>
        <v>#REF!</v>
      </c>
      <c r="R3690" t="e">
        <f>IF(NOT(#REF!="Indskrevet"),"",IF(E3690="",FALSE,AND(NOT(#REF!),VALUE(RIGHT(CONCATENATE(YEAR(E3690)),2))=15)))</f>
        <v>#REF!</v>
      </c>
      <c r="S3690" t="e">
        <f t="shared" si="459"/>
        <v>#REF!</v>
      </c>
      <c r="T3690" t="e">
        <f t="shared" si="460"/>
        <v>#REF!</v>
      </c>
      <c r="U3690" s="2" t="e">
        <f t="shared" si="463"/>
        <v>#REF!</v>
      </c>
      <c r="V3690" s="2"/>
    </row>
    <row r="3691" spans="1:22" x14ac:dyDescent="0.25">
      <c r="A3691" t="s">
        <v>2322</v>
      </c>
      <c r="B3691" t="s">
        <v>2323</v>
      </c>
      <c r="C3691">
        <v>49.999999999999197</v>
      </c>
      <c r="D3691" t="s">
        <v>5318</v>
      </c>
      <c r="E3691" s="1">
        <v>41652</v>
      </c>
      <c r="F3691" t="s">
        <v>5286</v>
      </c>
      <c r="G3691">
        <v>3</v>
      </c>
      <c r="H3691" t="s">
        <v>5287</v>
      </c>
      <c r="I3691" t="s">
        <v>5288</v>
      </c>
      <c r="J3691" t="s">
        <v>5299</v>
      </c>
      <c r="K3691" t="b">
        <f>LOOKUP(A3691,'[1]UDDATA-1'!B:B,'[1]UDDATA-1'!A:A)&lt;&gt;LOOKUP(A3691,'[1]UDDATA-2'!B:B,'[1]UDDATA-2'!A:A)</f>
        <v>0</v>
      </c>
      <c r="L3691" t="str">
        <f t="shared" si="456"/>
        <v/>
      </c>
      <c r="M3691" t="str">
        <f t="shared" si="457"/>
        <v/>
      </c>
      <c r="N3691" t="str">
        <f t="shared" si="458"/>
        <v/>
      </c>
      <c r="O3691" t="e">
        <f>IF(AND(A3691&lt;&gt;A3690,#REF!&lt;&gt;""),#REF!,"")</f>
        <v>#REF!</v>
      </c>
      <c r="P3691" t="e">
        <f t="shared" si="461"/>
        <v>#REF!</v>
      </c>
      <c r="Q3691" s="2" t="e">
        <f t="shared" ca="1" si="462"/>
        <v>#REF!</v>
      </c>
      <c r="R3691" t="e">
        <f>IF(NOT(#REF!="Indskrevet"),"",IF(E3691="",FALSE,AND(NOT(#REF!),VALUE(RIGHT(CONCATENATE(YEAR(E3691)),2))=15)))</f>
        <v>#REF!</v>
      </c>
      <c r="S3691" t="e">
        <f t="shared" si="459"/>
        <v>#REF!</v>
      </c>
      <c r="T3691" t="e">
        <f t="shared" si="460"/>
        <v>#REF!</v>
      </c>
      <c r="U3691" s="2" t="e">
        <f t="shared" si="463"/>
        <v>#REF!</v>
      </c>
      <c r="V3691" s="2"/>
    </row>
    <row r="3692" spans="1:22" x14ac:dyDescent="0.25">
      <c r="A3692" t="s">
        <v>2322</v>
      </c>
      <c r="B3692" t="s">
        <v>2323</v>
      </c>
      <c r="C3692">
        <v>49.999999999999197</v>
      </c>
      <c r="D3692" t="s">
        <v>5306</v>
      </c>
      <c r="E3692" s="1">
        <v>41462</v>
      </c>
      <c r="F3692" t="s">
        <v>5291</v>
      </c>
      <c r="G3692">
        <v>1</v>
      </c>
      <c r="H3692" t="s">
        <v>5307</v>
      </c>
      <c r="I3692" t="s">
        <v>5292</v>
      </c>
      <c r="J3692" t="s">
        <v>5293</v>
      </c>
      <c r="K3692" t="b">
        <f>LOOKUP(A3692,'[1]UDDATA-1'!B:B,'[1]UDDATA-1'!A:A)&lt;&gt;LOOKUP(A3692,'[1]UDDATA-2'!B:B,'[1]UDDATA-2'!A:A)</f>
        <v>0</v>
      </c>
      <c r="L3692" t="str">
        <f t="shared" si="456"/>
        <v>Matematik til multimedie-applikationer</v>
      </c>
      <c r="M3692">
        <f t="shared" si="457"/>
        <v>0</v>
      </c>
      <c r="N3692" t="str">
        <f t="shared" si="458"/>
        <v/>
      </c>
      <c r="O3692" t="e">
        <f>IF(AND(A3692&lt;&gt;A3691,#REF!&lt;&gt;""),#REF!,"")</f>
        <v>#REF!</v>
      </c>
      <c r="P3692" t="e">
        <f t="shared" si="461"/>
        <v>#REF!</v>
      </c>
      <c r="Q3692" s="2" t="e">
        <f t="shared" ca="1" si="462"/>
        <v>#REF!</v>
      </c>
      <c r="R3692" t="e">
        <f>IF(NOT(#REF!="Indskrevet"),"",IF(E3692="",FALSE,AND(NOT(#REF!),VALUE(RIGHT(CONCATENATE(YEAR(E3692)),2))=15)))</f>
        <v>#REF!</v>
      </c>
      <c r="S3692" t="e">
        <f t="shared" si="459"/>
        <v>#REF!</v>
      </c>
      <c r="T3692" t="e">
        <f t="shared" si="460"/>
        <v>#REF!</v>
      </c>
      <c r="U3692" s="2" t="e">
        <f t="shared" si="463"/>
        <v>#REF!</v>
      </c>
      <c r="V3692" s="2"/>
    </row>
    <row r="3693" spans="1:22" x14ac:dyDescent="0.25">
      <c r="A3693" t="s">
        <v>2322</v>
      </c>
      <c r="B3693" t="s">
        <v>2323</v>
      </c>
      <c r="C3693">
        <v>49.999999999999197</v>
      </c>
      <c r="D3693" t="s">
        <v>5306</v>
      </c>
      <c r="E3693" s="1">
        <v>41530</v>
      </c>
      <c r="F3693" t="s">
        <v>5291</v>
      </c>
      <c r="G3693">
        <v>2</v>
      </c>
      <c r="H3693" t="s">
        <v>5287</v>
      </c>
      <c r="I3693" t="s">
        <v>5292</v>
      </c>
      <c r="J3693" t="s">
        <v>5299</v>
      </c>
      <c r="K3693" t="b">
        <f>LOOKUP(A3693,'[1]UDDATA-1'!B:B,'[1]UDDATA-1'!A:A)&lt;&gt;LOOKUP(A3693,'[1]UDDATA-2'!B:B,'[1]UDDATA-2'!A:A)</f>
        <v>0</v>
      </c>
      <c r="L3693" t="str">
        <f t="shared" si="456"/>
        <v/>
      </c>
      <c r="M3693" t="str">
        <f t="shared" si="457"/>
        <v/>
      </c>
      <c r="N3693" t="str">
        <f t="shared" si="458"/>
        <v/>
      </c>
      <c r="O3693" t="e">
        <f>IF(AND(A3693&lt;&gt;A3692,#REF!&lt;&gt;""),#REF!,"")</f>
        <v>#REF!</v>
      </c>
      <c r="P3693" t="e">
        <f t="shared" si="461"/>
        <v>#REF!</v>
      </c>
      <c r="Q3693" s="2" t="e">
        <f t="shared" ca="1" si="462"/>
        <v>#REF!</v>
      </c>
      <c r="R3693" t="e">
        <f>IF(NOT(#REF!="Indskrevet"),"",IF(E3693="",FALSE,AND(NOT(#REF!),VALUE(RIGHT(CONCATENATE(YEAR(E3693)),2))=15)))</f>
        <v>#REF!</v>
      </c>
      <c r="S3693" t="e">
        <f t="shared" si="459"/>
        <v>#REF!</v>
      </c>
      <c r="T3693" t="e">
        <f t="shared" si="460"/>
        <v>#REF!</v>
      </c>
      <c r="U3693" s="2" t="e">
        <f t="shared" si="463"/>
        <v>#REF!</v>
      </c>
      <c r="V3693" s="2"/>
    </row>
    <row r="3694" spans="1:22" x14ac:dyDescent="0.25">
      <c r="A3694" t="s">
        <v>2322</v>
      </c>
      <c r="B3694" t="s">
        <v>2323</v>
      </c>
      <c r="C3694">
        <v>49.999999999999197</v>
      </c>
      <c r="D3694" t="s">
        <v>5306</v>
      </c>
      <c r="E3694" s="1">
        <v>41431</v>
      </c>
      <c r="F3694" t="s">
        <v>5294</v>
      </c>
      <c r="G3694">
        <v>1</v>
      </c>
      <c r="H3694" t="s">
        <v>5307</v>
      </c>
      <c r="I3694" t="s">
        <v>5295</v>
      </c>
      <c r="J3694" t="s">
        <v>5293</v>
      </c>
      <c r="K3694" t="b">
        <f>LOOKUP(A3694,'[1]UDDATA-1'!B:B,'[1]UDDATA-1'!A:A)&lt;&gt;LOOKUP(A3694,'[1]UDDATA-2'!B:B,'[1]UDDATA-2'!A:A)</f>
        <v>0</v>
      </c>
      <c r="L3694" t="str">
        <f t="shared" si="456"/>
        <v>Fysisk interface design</v>
      </c>
      <c r="M3694">
        <f t="shared" si="457"/>
        <v>0</v>
      </c>
      <c r="N3694" t="str">
        <f t="shared" si="458"/>
        <v/>
      </c>
      <c r="O3694" t="e">
        <f>IF(AND(A3694&lt;&gt;A3693,#REF!&lt;&gt;""),#REF!,"")</f>
        <v>#REF!</v>
      </c>
      <c r="P3694" t="e">
        <f t="shared" si="461"/>
        <v>#REF!</v>
      </c>
      <c r="Q3694" s="2" t="e">
        <f t="shared" ca="1" si="462"/>
        <v>#REF!</v>
      </c>
      <c r="R3694" t="e">
        <f>IF(NOT(#REF!="Indskrevet"),"",IF(E3694="",FALSE,AND(NOT(#REF!),VALUE(RIGHT(CONCATENATE(YEAR(E3694)),2))=15)))</f>
        <v>#REF!</v>
      </c>
      <c r="S3694" t="e">
        <f t="shared" si="459"/>
        <v>#REF!</v>
      </c>
      <c r="T3694" t="e">
        <f t="shared" si="460"/>
        <v>#REF!</v>
      </c>
      <c r="U3694" s="2" t="e">
        <f t="shared" si="463"/>
        <v>#REF!</v>
      </c>
      <c r="V3694" s="2"/>
    </row>
    <row r="3695" spans="1:22" x14ac:dyDescent="0.25">
      <c r="A3695" t="s">
        <v>2322</v>
      </c>
      <c r="B3695" t="s">
        <v>2323</v>
      </c>
      <c r="C3695">
        <v>49.999999999999197</v>
      </c>
      <c r="D3695" t="s">
        <v>5285</v>
      </c>
      <c r="E3695" s="1">
        <v>41508</v>
      </c>
      <c r="F3695" t="s">
        <v>5294</v>
      </c>
      <c r="G3695">
        <v>2</v>
      </c>
      <c r="H3695" t="s">
        <v>5287</v>
      </c>
      <c r="I3695" t="s">
        <v>5295</v>
      </c>
      <c r="J3695" t="s">
        <v>5293</v>
      </c>
      <c r="K3695" t="b">
        <f>LOOKUP(A3695,'[1]UDDATA-1'!B:B,'[1]UDDATA-1'!A:A)&lt;&gt;LOOKUP(A3695,'[1]UDDATA-2'!B:B,'[1]UDDATA-2'!A:A)</f>
        <v>0</v>
      </c>
      <c r="L3695" t="str">
        <f t="shared" si="456"/>
        <v/>
      </c>
      <c r="M3695" t="str">
        <f t="shared" si="457"/>
        <v/>
      </c>
      <c r="N3695" t="str">
        <f t="shared" si="458"/>
        <v/>
      </c>
      <c r="O3695" t="e">
        <f>IF(AND(A3695&lt;&gt;A3694,#REF!&lt;&gt;""),#REF!,"")</f>
        <v>#REF!</v>
      </c>
      <c r="P3695" t="e">
        <f t="shared" si="461"/>
        <v>#REF!</v>
      </c>
      <c r="Q3695" s="2" t="e">
        <f t="shared" ca="1" si="462"/>
        <v>#REF!</v>
      </c>
      <c r="R3695" t="e">
        <f>IF(NOT(#REF!="Indskrevet"),"",IF(E3695="",FALSE,AND(NOT(#REF!),VALUE(RIGHT(CONCATENATE(YEAR(E3695)),2))=15)))</f>
        <v>#REF!</v>
      </c>
      <c r="S3695" t="e">
        <f t="shared" si="459"/>
        <v>#REF!</v>
      </c>
      <c r="T3695" t="e">
        <f t="shared" si="460"/>
        <v>#REF!</v>
      </c>
      <c r="U3695" s="2" t="e">
        <f t="shared" si="463"/>
        <v>#REF!</v>
      </c>
      <c r="V3695" s="2"/>
    </row>
    <row r="3696" spans="1:22" x14ac:dyDescent="0.25">
      <c r="A3696" t="s">
        <v>2322</v>
      </c>
      <c r="B3696" t="s">
        <v>2323</v>
      </c>
      <c r="C3696">
        <v>49.999999999999197</v>
      </c>
      <c r="D3696" t="s">
        <v>5318</v>
      </c>
      <c r="E3696" s="1">
        <v>41695</v>
      </c>
      <c r="F3696" t="s">
        <v>5297</v>
      </c>
      <c r="G3696">
        <v>1</v>
      </c>
      <c r="H3696" t="s">
        <v>5287</v>
      </c>
      <c r="I3696" t="s">
        <v>5298</v>
      </c>
      <c r="J3696" t="s">
        <v>5299</v>
      </c>
      <c r="K3696" t="b">
        <f>LOOKUP(A3696,'[1]UDDATA-1'!B:B,'[1]UDDATA-1'!A:A)&lt;&gt;LOOKUP(A3696,'[1]UDDATA-2'!B:B,'[1]UDDATA-2'!A:A)</f>
        <v>0</v>
      </c>
      <c r="L3696" t="str">
        <f t="shared" si="456"/>
        <v>Proceduremæssig programmering</v>
      </c>
      <c r="M3696" t="str">
        <f t="shared" si="457"/>
        <v/>
      </c>
      <c r="N3696" t="str">
        <f t="shared" si="458"/>
        <v>U</v>
      </c>
      <c r="O3696" t="e">
        <f>IF(AND(A3696&lt;&gt;A3695,#REF!&lt;&gt;""),#REF!,"")</f>
        <v>#REF!</v>
      </c>
      <c r="P3696" t="e">
        <f t="shared" si="461"/>
        <v>#REF!</v>
      </c>
      <c r="Q3696" s="2" t="e">
        <f t="shared" ca="1" si="462"/>
        <v>#REF!</v>
      </c>
      <c r="R3696" t="e">
        <f>IF(NOT(#REF!="Indskrevet"),"",IF(E3696="",FALSE,AND(NOT(#REF!),VALUE(RIGHT(CONCATENATE(YEAR(E3696)),2))=15)))</f>
        <v>#REF!</v>
      </c>
      <c r="S3696" t="e">
        <f t="shared" si="459"/>
        <v>#REF!</v>
      </c>
      <c r="T3696" t="e">
        <f t="shared" si="460"/>
        <v>#REF!</v>
      </c>
      <c r="U3696" s="2" t="e">
        <f t="shared" si="463"/>
        <v>#REF!</v>
      </c>
      <c r="V3696" s="2"/>
    </row>
    <row r="3697" spans="1:22" x14ac:dyDescent="0.25">
      <c r="A3697" t="s">
        <v>2324</v>
      </c>
      <c r="B3697" t="s">
        <v>2325</v>
      </c>
      <c r="C3697">
        <v>119.999999999998</v>
      </c>
      <c r="D3697" t="s">
        <v>5317</v>
      </c>
      <c r="E3697" s="1">
        <v>41646</v>
      </c>
      <c r="F3697" t="s">
        <v>5328</v>
      </c>
      <c r="G3697">
        <v>1</v>
      </c>
      <c r="H3697" t="s">
        <v>5287</v>
      </c>
      <c r="I3697" t="s">
        <v>5324</v>
      </c>
      <c r="J3697" t="s">
        <v>5289</v>
      </c>
      <c r="K3697" t="b">
        <f>LOOKUP(A3697,'[1]UDDATA-1'!B:B,'[1]UDDATA-1'!A:A)&lt;&gt;LOOKUP(A3697,'[1]UDDATA-2'!B:B,'[1]UDDATA-2'!A:A)</f>
        <v>0</v>
      </c>
      <c r="L3697" t="str">
        <f t="shared" si="456"/>
        <v>Lineær algebra</v>
      </c>
      <c r="M3697">
        <f t="shared" si="457"/>
        <v>4</v>
      </c>
      <c r="N3697" t="str">
        <f t="shared" si="458"/>
        <v/>
      </c>
      <c r="O3697" t="e">
        <f>IF(AND(A3697&lt;&gt;A3696,#REF!&lt;&gt;""),#REF!,"")</f>
        <v>#REF!</v>
      </c>
      <c r="P3697" t="e">
        <f t="shared" si="461"/>
        <v>#REF!</v>
      </c>
      <c r="Q3697" s="2" t="e">
        <f t="shared" ca="1" si="462"/>
        <v>#REF!</v>
      </c>
      <c r="R3697" t="e">
        <f>IF(NOT(#REF!="Indskrevet"),"",IF(E3697="",FALSE,AND(NOT(#REF!),VALUE(RIGHT(CONCATENATE(YEAR(E3697)),2))=15)))</f>
        <v>#REF!</v>
      </c>
      <c r="S3697" t="e">
        <f t="shared" si="459"/>
        <v>#REF!</v>
      </c>
      <c r="T3697" t="e">
        <f t="shared" si="460"/>
        <v>#REF!</v>
      </c>
      <c r="U3697" s="2" t="e">
        <f t="shared" si="463"/>
        <v>#REF!</v>
      </c>
      <c r="V3697" s="2"/>
    </row>
    <row r="3698" spans="1:22" x14ac:dyDescent="0.25">
      <c r="A3698" t="s">
        <v>2324</v>
      </c>
      <c r="B3698" t="s">
        <v>2325</v>
      </c>
      <c r="C3698">
        <v>119.999999999998</v>
      </c>
      <c r="D3698" t="s">
        <v>5285</v>
      </c>
      <c r="E3698" s="1">
        <v>41823</v>
      </c>
      <c r="F3698" t="s">
        <v>5329</v>
      </c>
      <c r="G3698">
        <v>1</v>
      </c>
      <c r="H3698" t="s">
        <v>5287</v>
      </c>
      <c r="I3698" t="s">
        <v>5330</v>
      </c>
      <c r="J3698" t="s">
        <v>5293</v>
      </c>
      <c r="K3698" t="b">
        <f>LOOKUP(A3698,'[1]UDDATA-1'!B:B,'[1]UDDATA-1'!A:A)&lt;&gt;LOOKUP(A3698,'[1]UDDATA-2'!B:B,'[1]UDDATA-2'!A:A)</f>
        <v>0</v>
      </c>
      <c r="L3698" t="str">
        <f t="shared" si="456"/>
        <v>Diskret matematik</v>
      </c>
      <c r="M3698">
        <f t="shared" si="457"/>
        <v>2</v>
      </c>
      <c r="N3698" t="str">
        <f t="shared" si="458"/>
        <v/>
      </c>
      <c r="O3698" t="e">
        <f>IF(AND(A3698&lt;&gt;A3697,#REF!&lt;&gt;""),#REF!,"")</f>
        <v>#REF!</v>
      </c>
      <c r="P3698" t="e">
        <f t="shared" si="461"/>
        <v>#REF!</v>
      </c>
      <c r="Q3698" s="2" t="e">
        <f t="shared" ca="1" si="462"/>
        <v>#REF!</v>
      </c>
      <c r="R3698" t="e">
        <f>IF(NOT(#REF!="Indskrevet"),"",IF(E3698="",FALSE,AND(NOT(#REF!),VALUE(RIGHT(CONCATENATE(YEAR(E3698)),2))=15)))</f>
        <v>#REF!</v>
      </c>
      <c r="S3698" t="e">
        <f t="shared" si="459"/>
        <v>#REF!</v>
      </c>
      <c r="T3698" t="e">
        <f t="shared" si="460"/>
        <v>#REF!</v>
      </c>
      <c r="U3698" s="2" t="e">
        <f t="shared" si="463"/>
        <v>#REF!</v>
      </c>
      <c r="V3698" s="2"/>
    </row>
    <row r="3699" spans="1:22" x14ac:dyDescent="0.25">
      <c r="A3699" t="s">
        <v>2324</v>
      </c>
      <c r="B3699" t="s">
        <v>2325</v>
      </c>
      <c r="C3699">
        <v>119.999999999998</v>
      </c>
      <c r="D3699" t="s">
        <v>5317</v>
      </c>
      <c r="E3699" s="1">
        <v>41810</v>
      </c>
      <c r="F3699" t="s">
        <v>5331</v>
      </c>
      <c r="G3699">
        <v>1</v>
      </c>
      <c r="H3699" t="s">
        <v>5287</v>
      </c>
      <c r="I3699" t="s">
        <v>5332</v>
      </c>
      <c r="J3699" t="s">
        <v>5293</v>
      </c>
      <c r="K3699" t="b">
        <f>LOOKUP(A3699,'[1]UDDATA-1'!B:B,'[1]UDDATA-1'!A:A)&lt;&gt;LOOKUP(A3699,'[1]UDDATA-2'!B:B,'[1]UDDATA-2'!A:A)</f>
        <v>0</v>
      </c>
      <c r="L3699" t="str">
        <f t="shared" si="456"/>
        <v>Computerarkitektur</v>
      </c>
      <c r="M3699">
        <f t="shared" si="457"/>
        <v>4</v>
      </c>
      <c r="N3699" t="str">
        <f t="shared" si="458"/>
        <v/>
      </c>
      <c r="O3699" t="e">
        <f>IF(AND(A3699&lt;&gt;A3698,#REF!&lt;&gt;""),#REF!,"")</f>
        <v>#REF!</v>
      </c>
      <c r="P3699" t="e">
        <f t="shared" si="461"/>
        <v>#REF!</v>
      </c>
      <c r="Q3699" s="2" t="e">
        <f t="shared" ca="1" si="462"/>
        <v>#REF!</v>
      </c>
      <c r="R3699" t="e">
        <f>IF(NOT(#REF!="Indskrevet"),"",IF(E3699="",FALSE,AND(NOT(#REF!),VALUE(RIGHT(CONCATENATE(YEAR(E3699)),2))=15)))</f>
        <v>#REF!</v>
      </c>
      <c r="S3699" t="e">
        <f t="shared" si="459"/>
        <v>#REF!</v>
      </c>
      <c r="T3699" t="e">
        <f t="shared" si="460"/>
        <v>#REF!</v>
      </c>
      <c r="U3699" s="2" t="e">
        <f t="shared" si="463"/>
        <v>#REF!</v>
      </c>
      <c r="V3699" s="2"/>
    </row>
    <row r="3700" spans="1:22" x14ac:dyDescent="0.25">
      <c r="A3700" t="s">
        <v>2324</v>
      </c>
      <c r="B3700" t="s">
        <v>2325</v>
      </c>
      <c r="C3700">
        <v>119.999999999998</v>
      </c>
      <c r="D3700" t="s">
        <v>5306</v>
      </c>
      <c r="E3700" s="1">
        <v>41806</v>
      </c>
      <c r="F3700" t="s">
        <v>5333</v>
      </c>
      <c r="G3700">
        <v>1</v>
      </c>
      <c r="H3700" t="s">
        <v>5307</v>
      </c>
      <c r="I3700" t="s">
        <v>5334</v>
      </c>
      <c r="J3700" t="s">
        <v>5293</v>
      </c>
      <c r="K3700" t="b">
        <f>LOOKUP(A3700,'[1]UDDATA-1'!B:B,'[1]UDDATA-1'!A:A)&lt;&gt;LOOKUP(A3700,'[1]UDDATA-2'!B:B,'[1]UDDATA-2'!A:A)</f>
        <v>0</v>
      </c>
      <c r="L3700" t="str">
        <f t="shared" si="456"/>
        <v>Objektorienteret programmering</v>
      </c>
      <c r="M3700">
        <f t="shared" si="457"/>
        <v>0</v>
      </c>
      <c r="N3700" t="str">
        <f t="shared" si="458"/>
        <v/>
      </c>
      <c r="O3700" t="e">
        <f>IF(AND(A3700&lt;&gt;A3699,#REF!&lt;&gt;""),#REF!,"")</f>
        <v>#REF!</v>
      </c>
      <c r="P3700" t="e">
        <f t="shared" si="461"/>
        <v>#REF!</v>
      </c>
      <c r="Q3700" s="2" t="e">
        <f t="shared" ca="1" si="462"/>
        <v>#REF!</v>
      </c>
      <c r="R3700" t="e">
        <f>IF(NOT(#REF!="Indskrevet"),"",IF(E3700="",FALSE,AND(NOT(#REF!),VALUE(RIGHT(CONCATENATE(YEAR(E3700)),2))=15)))</f>
        <v>#REF!</v>
      </c>
      <c r="S3700" t="e">
        <f t="shared" si="459"/>
        <v>#REF!</v>
      </c>
      <c r="T3700" t="e">
        <f t="shared" si="460"/>
        <v>#REF!</v>
      </c>
      <c r="U3700" s="2" t="e">
        <f t="shared" si="463"/>
        <v>#REF!</v>
      </c>
      <c r="V3700" s="2"/>
    </row>
    <row r="3701" spans="1:22" x14ac:dyDescent="0.25">
      <c r="A3701" t="s">
        <v>2324</v>
      </c>
      <c r="B3701" t="s">
        <v>2325</v>
      </c>
      <c r="C3701">
        <v>119.999999999998</v>
      </c>
      <c r="D3701" t="s">
        <v>5285</v>
      </c>
      <c r="E3701" s="1">
        <v>41879</v>
      </c>
      <c r="F3701" t="s">
        <v>5333</v>
      </c>
      <c r="G3701">
        <v>2</v>
      </c>
      <c r="H3701" t="s">
        <v>5287</v>
      </c>
      <c r="I3701" t="s">
        <v>5334</v>
      </c>
      <c r="J3701" t="s">
        <v>5293</v>
      </c>
      <c r="K3701" t="b">
        <f>LOOKUP(A3701,'[1]UDDATA-1'!B:B,'[1]UDDATA-1'!A:A)&lt;&gt;LOOKUP(A3701,'[1]UDDATA-2'!B:B,'[1]UDDATA-2'!A:A)</f>
        <v>0</v>
      </c>
      <c r="L3701" t="str">
        <f t="shared" si="456"/>
        <v/>
      </c>
      <c r="M3701" t="str">
        <f t="shared" si="457"/>
        <v/>
      </c>
      <c r="N3701" t="str">
        <f t="shared" si="458"/>
        <v/>
      </c>
      <c r="O3701" t="e">
        <f>IF(AND(A3701&lt;&gt;A3700,#REF!&lt;&gt;""),#REF!,"")</f>
        <v>#REF!</v>
      </c>
      <c r="P3701" t="e">
        <f t="shared" si="461"/>
        <v>#REF!</v>
      </c>
      <c r="Q3701" s="2" t="e">
        <f t="shared" ca="1" si="462"/>
        <v>#REF!</v>
      </c>
      <c r="R3701" t="e">
        <f>IF(NOT(#REF!="Indskrevet"),"",IF(E3701="",FALSE,AND(NOT(#REF!),VALUE(RIGHT(CONCATENATE(YEAR(E3701)),2))=15)))</f>
        <v>#REF!</v>
      </c>
      <c r="S3701" t="e">
        <f t="shared" si="459"/>
        <v>#REF!</v>
      </c>
      <c r="T3701" t="e">
        <f t="shared" si="460"/>
        <v>#REF!</v>
      </c>
      <c r="U3701" s="2" t="e">
        <f t="shared" si="463"/>
        <v>#REF!</v>
      </c>
      <c r="V3701" s="2"/>
    </row>
    <row r="3702" spans="1:22" x14ac:dyDescent="0.25">
      <c r="A3702" t="s">
        <v>2324</v>
      </c>
      <c r="B3702" t="s">
        <v>2325</v>
      </c>
      <c r="C3702">
        <v>119.999999999998</v>
      </c>
      <c r="D3702" t="s">
        <v>5306</v>
      </c>
      <c r="E3702" s="1">
        <v>42031</v>
      </c>
      <c r="F3702" t="s">
        <v>5339</v>
      </c>
      <c r="G3702">
        <v>1</v>
      </c>
      <c r="H3702" t="s">
        <v>5307</v>
      </c>
      <c r="I3702" t="s">
        <v>5340</v>
      </c>
      <c r="J3702" t="s">
        <v>5299</v>
      </c>
      <c r="K3702" t="b">
        <f>LOOKUP(A3702,'[1]UDDATA-1'!B:B,'[1]UDDATA-1'!A:A)&lt;&gt;LOOKUP(A3702,'[1]UDDATA-2'!B:B,'[1]UDDATA-2'!A:A)</f>
        <v>0</v>
      </c>
      <c r="L3702" t="str">
        <f t="shared" si="456"/>
        <v>Algoritmik og datastrukturer</v>
      </c>
      <c r="M3702">
        <f t="shared" si="457"/>
        <v>0</v>
      </c>
      <c r="N3702" t="str">
        <f t="shared" si="458"/>
        <v/>
      </c>
      <c r="O3702" t="e">
        <f>IF(AND(A3702&lt;&gt;A3701,#REF!&lt;&gt;""),#REF!,"")</f>
        <v>#REF!</v>
      </c>
      <c r="P3702" t="e">
        <f t="shared" si="461"/>
        <v>#REF!</v>
      </c>
      <c r="Q3702" s="2" t="e">
        <f t="shared" ca="1" si="462"/>
        <v>#REF!</v>
      </c>
      <c r="R3702" t="e">
        <f>IF(NOT(#REF!="Indskrevet"),"",IF(E3702="",FALSE,AND(NOT(#REF!),VALUE(RIGHT(CONCATENATE(YEAR(E3702)),2))=15)))</f>
        <v>#REF!</v>
      </c>
      <c r="S3702" t="e">
        <f t="shared" si="459"/>
        <v>#REF!</v>
      </c>
      <c r="T3702" t="e">
        <f t="shared" si="460"/>
        <v>#REF!</v>
      </c>
      <c r="U3702" s="2" t="e">
        <f t="shared" si="463"/>
        <v>#REF!</v>
      </c>
      <c r="V3702" s="2"/>
    </row>
    <row r="3703" spans="1:22" x14ac:dyDescent="0.25">
      <c r="A3703" t="s">
        <v>2324</v>
      </c>
      <c r="B3703" t="s">
        <v>2325</v>
      </c>
      <c r="C3703">
        <v>119.999999999998</v>
      </c>
      <c r="D3703" t="s">
        <v>5317</v>
      </c>
      <c r="E3703" s="1">
        <v>42068</v>
      </c>
      <c r="F3703" t="s">
        <v>5339</v>
      </c>
      <c r="G3703">
        <v>2</v>
      </c>
      <c r="H3703" t="s">
        <v>5287</v>
      </c>
      <c r="I3703" t="s">
        <v>5340</v>
      </c>
      <c r="J3703" t="s">
        <v>5303</v>
      </c>
      <c r="K3703" t="b">
        <f>LOOKUP(A3703,'[1]UDDATA-1'!B:B,'[1]UDDATA-1'!A:A)&lt;&gt;LOOKUP(A3703,'[1]UDDATA-2'!B:B,'[1]UDDATA-2'!A:A)</f>
        <v>0</v>
      </c>
      <c r="L3703" t="str">
        <f t="shared" si="456"/>
        <v/>
      </c>
      <c r="M3703" t="str">
        <f t="shared" si="457"/>
        <v/>
      </c>
      <c r="N3703" t="str">
        <f t="shared" si="458"/>
        <v/>
      </c>
      <c r="O3703" t="e">
        <f>IF(AND(A3703&lt;&gt;A3702,#REF!&lt;&gt;""),#REF!,"")</f>
        <v>#REF!</v>
      </c>
      <c r="P3703" t="e">
        <f t="shared" si="461"/>
        <v>#REF!</v>
      </c>
      <c r="Q3703" s="2" t="e">
        <f t="shared" ca="1" si="462"/>
        <v>#REF!</v>
      </c>
      <c r="R3703" t="e">
        <f>IF(NOT(#REF!="Indskrevet"),"",IF(E3703="",FALSE,AND(NOT(#REF!),VALUE(RIGHT(CONCATENATE(YEAR(E3703)),2))=15)))</f>
        <v>#REF!</v>
      </c>
      <c r="S3703" t="e">
        <f t="shared" si="459"/>
        <v>#REF!</v>
      </c>
      <c r="T3703" t="e">
        <f t="shared" si="460"/>
        <v>#REF!</v>
      </c>
      <c r="U3703" s="2" t="e">
        <f t="shared" si="463"/>
        <v>#REF!</v>
      </c>
      <c r="V3703" s="2"/>
    </row>
    <row r="3704" spans="1:22" x14ac:dyDescent="0.25">
      <c r="A3704" t="s">
        <v>2324</v>
      </c>
      <c r="B3704" t="s">
        <v>2325</v>
      </c>
      <c r="C3704">
        <v>119.999999999998</v>
      </c>
      <c r="D3704" t="s">
        <v>5285</v>
      </c>
      <c r="E3704" s="1">
        <v>42172</v>
      </c>
      <c r="F3704" t="s">
        <v>5341</v>
      </c>
      <c r="G3704">
        <v>1</v>
      </c>
      <c r="H3704" t="s">
        <v>5287</v>
      </c>
      <c r="I3704" t="s">
        <v>5342</v>
      </c>
      <c r="J3704" t="s">
        <v>5303</v>
      </c>
      <c r="K3704" t="b">
        <f>LOOKUP(A3704,'[1]UDDATA-1'!B:B,'[1]UDDATA-1'!A:A)&lt;&gt;LOOKUP(A3704,'[1]UDDATA-2'!B:B,'[1]UDDATA-2'!A:A)</f>
        <v>0</v>
      </c>
      <c r="L3704" t="str">
        <f t="shared" si="456"/>
        <v>Syntaks og semantik</v>
      </c>
      <c r="M3704">
        <f t="shared" si="457"/>
        <v>2</v>
      </c>
      <c r="N3704" t="str">
        <f t="shared" si="458"/>
        <v/>
      </c>
      <c r="O3704" t="e">
        <f>IF(AND(A3704&lt;&gt;A3703,#REF!&lt;&gt;""),#REF!,"")</f>
        <v>#REF!</v>
      </c>
      <c r="P3704" t="e">
        <f t="shared" si="461"/>
        <v>#REF!</v>
      </c>
      <c r="Q3704" s="2" t="e">
        <f t="shared" ca="1" si="462"/>
        <v>#REF!</v>
      </c>
      <c r="R3704" t="e">
        <f>IF(NOT(#REF!="Indskrevet"),"",IF(E3704="",FALSE,AND(NOT(#REF!),VALUE(RIGHT(CONCATENATE(YEAR(E3704)),2))=15)))</f>
        <v>#REF!</v>
      </c>
      <c r="S3704" t="e">
        <f t="shared" si="459"/>
        <v>#REF!</v>
      </c>
      <c r="T3704" t="e">
        <f t="shared" si="460"/>
        <v>#REF!</v>
      </c>
      <c r="U3704" s="2" t="e">
        <f t="shared" si="463"/>
        <v>#REF!</v>
      </c>
      <c r="V3704" s="2"/>
    </row>
    <row r="3705" spans="1:22" x14ac:dyDescent="0.25">
      <c r="A3705" t="s">
        <v>2326</v>
      </c>
      <c r="B3705" t="s">
        <v>2327</v>
      </c>
      <c r="C3705">
        <v>59.999999999998799</v>
      </c>
      <c r="K3705" t="b">
        <f>LOOKUP(A3705,'[1]UDDATA-1'!B:B,'[1]UDDATA-1'!A:A)&lt;&gt;LOOKUP(A3705,'[1]UDDATA-2'!B:B,'[1]UDDATA-2'!A:A)</f>
        <v>0</v>
      </c>
      <c r="L3705" t="str">
        <f t="shared" si="456"/>
        <v/>
      </c>
      <c r="M3705" t="str">
        <f t="shared" si="457"/>
        <v/>
      </c>
      <c r="N3705" t="str">
        <f t="shared" si="458"/>
        <v/>
      </c>
      <c r="O3705" t="e">
        <f>IF(AND(A3705&lt;&gt;A3704,#REF!&lt;&gt;""),#REF!,"")</f>
        <v>#REF!</v>
      </c>
      <c r="P3705" t="e">
        <f t="shared" si="461"/>
        <v>#REF!</v>
      </c>
      <c r="Q3705" s="2" t="e">
        <f t="shared" ca="1" si="462"/>
        <v>#REF!</v>
      </c>
      <c r="R3705" t="e">
        <f>IF(NOT(#REF!="Indskrevet"),"",IF(E3705="",FALSE,AND(NOT(#REF!),VALUE(RIGHT(CONCATENATE(YEAR(E3705)),2))=15)))</f>
        <v>#REF!</v>
      </c>
      <c r="S3705" t="e">
        <f t="shared" si="459"/>
        <v>#REF!</v>
      </c>
      <c r="T3705" t="e">
        <f t="shared" si="460"/>
        <v>#REF!</v>
      </c>
      <c r="U3705" s="2" t="e">
        <f t="shared" si="463"/>
        <v>#REF!</v>
      </c>
      <c r="V3705" s="2"/>
    </row>
    <row r="3706" spans="1:22" x14ac:dyDescent="0.25">
      <c r="A3706" t="s">
        <v>2328</v>
      </c>
      <c r="B3706" t="s">
        <v>2329</v>
      </c>
      <c r="C3706">
        <v>39.999999999999602</v>
      </c>
      <c r="D3706" t="s">
        <v>5306</v>
      </c>
      <c r="E3706" s="1">
        <v>42032</v>
      </c>
      <c r="F3706" t="s">
        <v>5357</v>
      </c>
      <c r="G3706">
        <v>1</v>
      </c>
      <c r="H3706" t="s">
        <v>5307</v>
      </c>
      <c r="I3706" t="s">
        <v>5324</v>
      </c>
      <c r="J3706" t="s">
        <v>5289</v>
      </c>
      <c r="K3706" t="b">
        <f>LOOKUP(A3706,'[1]UDDATA-1'!B:B,'[1]UDDATA-1'!A:A)&lt;&gt;LOOKUP(A3706,'[1]UDDATA-2'!B:B,'[1]UDDATA-2'!A:A)</f>
        <v>0</v>
      </c>
      <c r="L3706" t="str">
        <f t="shared" si="456"/>
        <v>Lineær algebra</v>
      </c>
      <c r="M3706">
        <f t="shared" si="457"/>
        <v>0</v>
      </c>
      <c r="N3706" t="str">
        <f t="shared" si="458"/>
        <v/>
      </c>
      <c r="O3706" t="e">
        <f>IF(AND(A3706&lt;&gt;A3705,#REF!&lt;&gt;""),#REF!,"")</f>
        <v>#REF!</v>
      </c>
      <c r="P3706" t="e">
        <f t="shared" si="461"/>
        <v>#REF!</v>
      </c>
      <c r="Q3706" s="2" t="e">
        <f t="shared" ca="1" si="462"/>
        <v>#REF!</v>
      </c>
      <c r="R3706" t="e">
        <f>IF(NOT(#REF!="Indskrevet"),"",IF(E3706="",FALSE,AND(NOT(#REF!),VALUE(RIGHT(CONCATENATE(YEAR(E3706)),2))=15)))</f>
        <v>#REF!</v>
      </c>
      <c r="S3706" t="e">
        <f t="shared" si="459"/>
        <v>#REF!</v>
      </c>
      <c r="T3706" t="e">
        <f t="shared" si="460"/>
        <v>#REF!</v>
      </c>
      <c r="U3706" s="2" t="e">
        <f t="shared" si="463"/>
        <v>#REF!</v>
      </c>
      <c r="V3706" s="2"/>
    </row>
    <row r="3707" spans="1:22" x14ac:dyDescent="0.25">
      <c r="A3707" t="s">
        <v>2328</v>
      </c>
      <c r="B3707" t="s">
        <v>2329</v>
      </c>
      <c r="C3707">
        <v>39.999999999999602</v>
      </c>
      <c r="D3707" t="s">
        <v>5306</v>
      </c>
      <c r="E3707" s="1">
        <v>42058</v>
      </c>
      <c r="F3707" t="s">
        <v>5357</v>
      </c>
      <c r="G3707">
        <v>2</v>
      </c>
      <c r="H3707" t="s">
        <v>5287</v>
      </c>
      <c r="I3707" t="s">
        <v>5324</v>
      </c>
      <c r="J3707" t="s">
        <v>5289</v>
      </c>
      <c r="K3707" t="b">
        <f>LOOKUP(A3707,'[1]UDDATA-1'!B:B,'[1]UDDATA-1'!A:A)&lt;&gt;LOOKUP(A3707,'[1]UDDATA-2'!B:B,'[1]UDDATA-2'!A:A)</f>
        <v>0</v>
      </c>
      <c r="L3707" t="str">
        <f t="shared" si="456"/>
        <v/>
      </c>
      <c r="M3707" t="str">
        <f t="shared" si="457"/>
        <v/>
      </c>
      <c r="N3707" t="str">
        <f t="shared" si="458"/>
        <v/>
      </c>
      <c r="O3707" t="e">
        <f>IF(AND(A3707&lt;&gt;A3706,#REF!&lt;&gt;""),#REF!,"")</f>
        <v>#REF!</v>
      </c>
      <c r="P3707" t="e">
        <f t="shared" si="461"/>
        <v>#REF!</v>
      </c>
      <c r="Q3707" s="2" t="e">
        <f t="shared" ca="1" si="462"/>
        <v>#REF!</v>
      </c>
      <c r="R3707" t="e">
        <f>IF(NOT(#REF!="Indskrevet"),"",IF(E3707="",FALSE,AND(NOT(#REF!),VALUE(RIGHT(CONCATENATE(YEAR(E3707)),2))=15)))</f>
        <v>#REF!</v>
      </c>
      <c r="S3707" t="e">
        <f t="shared" si="459"/>
        <v>#REF!</v>
      </c>
      <c r="T3707" t="e">
        <f t="shared" si="460"/>
        <v>#REF!</v>
      </c>
      <c r="U3707" s="2" t="e">
        <f t="shared" si="463"/>
        <v>#REF!</v>
      </c>
      <c r="V3707" s="2"/>
    </row>
    <row r="3708" spans="1:22" x14ac:dyDescent="0.25">
      <c r="A3708" t="s">
        <v>2328</v>
      </c>
      <c r="B3708" t="s">
        <v>2329</v>
      </c>
      <c r="C3708">
        <v>39.999999999999602</v>
      </c>
      <c r="D3708" t="s">
        <v>5306</v>
      </c>
      <c r="E3708" s="1">
        <v>42187</v>
      </c>
      <c r="F3708" t="s">
        <v>5358</v>
      </c>
      <c r="G3708">
        <v>1</v>
      </c>
      <c r="H3708" t="s">
        <v>5307</v>
      </c>
      <c r="I3708" t="s">
        <v>5330</v>
      </c>
      <c r="J3708" t="s">
        <v>5293</v>
      </c>
      <c r="K3708" t="b">
        <f>LOOKUP(A3708,'[1]UDDATA-1'!B:B,'[1]UDDATA-1'!A:A)&lt;&gt;LOOKUP(A3708,'[1]UDDATA-2'!B:B,'[1]UDDATA-2'!A:A)</f>
        <v>0</v>
      </c>
      <c r="L3708" t="str">
        <f t="shared" si="456"/>
        <v>Diskret matematik</v>
      </c>
      <c r="M3708">
        <f t="shared" si="457"/>
        <v>0</v>
      </c>
      <c r="N3708" t="str">
        <f t="shared" si="458"/>
        <v/>
      </c>
      <c r="O3708" t="e">
        <f>IF(AND(A3708&lt;&gt;A3707,#REF!&lt;&gt;""),#REF!,"")</f>
        <v>#REF!</v>
      </c>
      <c r="P3708" t="e">
        <f t="shared" si="461"/>
        <v>#REF!</v>
      </c>
      <c r="Q3708" s="2" t="e">
        <f t="shared" ca="1" si="462"/>
        <v>#REF!</v>
      </c>
      <c r="R3708" t="e">
        <f>IF(NOT(#REF!="Indskrevet"),"",IF(E3708="",FALSE,AND(NOT(#REF!),VALUE(RIGHT(CONCATENATE(YEAR(E3708)),2))=15)))</f>
        <v>#REF!</v>
      </c>
      <c r="S3708" t="e">
        <f t="shared" si="459"/>
        <v>#REF!</v>
      </c>
      <c r="T3708" t="e">
        <f t="shared" si="460"/>
        <v>#REF!</v>
      </c>
      <c r="U3708" s="2" t="e">
        <f t="shared" si="463"/>
        <v>#REF!</v>
      </c>
      <c r="V3708" s="2"/>
    </row>
    <row r="3709" spans="1:22" x14ac:dyDescent="0.25">
      <c r="A3709" t="s">
        <v>2328</v>
      </c>
      <c r="B3709" t="s">
        <v>2329</v>
      </c>
      <c r="C3709">
        <v>39.999999999999602</v>
      </c>
      <c r="D3709" t="s">
        <v>5318</v>
      </c>
      <c r="E3709" s="1">
        <v>42257</v>
      </c>
      <c r="F3709" t="s">
        <v>5358</v>
      </c>
      <c r="G3709">
        <v>2</v>
      </c>
      <c r="H3709" t="s">
        <v>5287</v>
      </c>
      <c r="I3709" t="s">
        <v>5330</v>
      </c>
      <c r="J3709" t="s">
        <v>5299</v>
      </c>
      <c r="K3709" t="b">
        <f>LOOKUP(A3709,'[1]UDDATA-1'!B:B,'[1]UDDATA-1'!A:A)&lt;&gt;LOOKUP(A3709,'[1]UDDATA-2'!B:B,'[1]UDDATA-2'!A:A)</f>
        <v>0</v>
      </c>
      <c r="L3709" t="str">
        <f t="shared" si="456"/>
        <v/>
      </c>
      <c r="M3709" t="str">
        <f t="shared" si="457"/>
        <v/>
      </c>
      <c r="N3709" t="str">
        <f t="shared" si="458"/>
        <v/>
      </c>
      <c r="O3709" t="e">
        <f>IF(AND(A3709&lt;&gt;A3708,#REF!&lt;&gt;""),#REF!,"")</f>
        <v>#REF!</v>
      </c>
      <c r="P3709" t="e">
        <f t="shared" si="461"/>
        <v>#REF!</v>
      </c>
      <c r="Q3709" s="2" t="e">
        <f t="shared" ca="1" si="462"/>
        <v>#REF!</v>
      </c>
      <c r="R3709" t="e">
        <f>IF(NOT(#REF!="Indskrevet"),"",IF(E3709="",FALSE,AND(NOT(#REF!),VALUE(RIGHT(CONCATENATE(YEAR(E3709)),2))=15)))</f>
        <v>#REF!</v>
      </c>
      <c r="S3709" t="e">
        <f t="shared" si="459"/>
        <v>#REF!</v>
      </c>
      <c r="T3709" t="e">
        <f t="shared" si="460"/>
        <v>#REF!</v>
      </c>
      <c r="U3709" s="2" t="e">
        <f t="shared" si="463"/>
        <v>#REF!</v>
      </c>
      <c r="V3709" s="2"/>
    </row>
    <row r="3710" spans="1:22" x14ac:dyDescent="0.25">
      <c r="A3710" t="s">
        <v>2328</v>
      </c>
      <c r="B3710" t="s">
        <v>2329</v>
      </c>
      <c r="C3710">
        <v>39.999999999999602</v>
      </c>
      <c r="D3710" t="s">
        <v>5285</v>
      </c>
      <c r="E3710" s="1">
        <v>42177</v>
      </c>
      <c r="F3710" t="s">
        <v>5359</v>
      </c>
      <c r="G3710">
        <v>1</v>
      </c>
      <c r="H3710" t="s">
        <v>5287</v>
      </c>
      <c r="I3710" t="s">
        <v>5334</v>
      </c>
      <c r="J3710" t="s">
        <v>5293</v>
      </c>
      <c r="K3710" t="b">
        <f>LOOKUP(A3710,'[1]UDDATA-1'!B:B,'[1]UDDATA-1'!A:A)&lt;&gt;LOOKUP(A3710,'[1]UDDATA-2'!B:B,'[1]UDDATA-2'!A:A)</f>
        <v>0</v>
      </c>
      <c r="L3710" t="str">
        <f t="shared" si="456"/>
        <v>Objektorienteret programmering</v>
      </c>
      <c r="M3710">
        <f t="shared" si="457"/>
        <v>2</v>
      </c>
      <c r="N3710" t="str">
        <f t="shared" si="458"/>
        <v/>
      </c>
      <c r="O3710" t="e">
        <f>IF(AND(A3710&lt;&gt;A3709,#REF!&lt;&gt;""),#REF!,"")</f>
        <v>#REF!</v>
      </c>
      <c r="P3710" t="e">
        <f t="shared" si="461"/>
        <v>#REF!</v>
      </c>
      <c r="Q3710" s="2" t="e">
        <f t="shared" ca="1" si="462"/>
        <v>#REF!</v>
      </c>
      <c r="R3710" t="e">
        <f>IF(NOT(#REF!="Indskrevet"),"",IF(E3710="",FALSE,AND(NOT(#REF!),VALUE(RIGHT(CONCATENATE(YEAR(E3710)),2))=15)))</f>
        <v>#REF!</v>
      </c>
      <c r="S3710" t="e">
        <f t="shared" si="459"/>
        <v>#REF!</v>
      </c>
      <c r="T3710" t="e">
        <f t="shared" si="460"/>
        <v>#REF!</v>
      </c>
      <c r="U3710" s="2" t="e">
        <f t="shared" si="463"/>
        <v>#REF!</v>
      </c>
      <c r="V3710" s="2"/>
    </row>
    <row r="3711" spans="1:22" x14ac:dyDescent="0.25">
      <c r="A3711" t="s">
        <v>2331</v>
      </c>
      <c r="B3711" t="s">
        <v>2332</v>
      </c>
      <c r="C3711">
        <v>19.999999999999801</v>
      </c>
      <c r="D3711" t="s">
        <v>5306</v>
      </c>
      <c r="E3711" s="1">
        <v>42033</v>
      </c>
      <c r="F3711" t="s">
        <v>5286</v>
      </c>
      <c r="G3711">
        <v>1</v>
      </c>
      <c r="H3711" t="s">
        <v>5307</v>
      </c>
      <c r="I3711" t="s">
        <v>5288</v>
      </c>
      <c r="J3711" t="s">
        <v>5289</v>
      </c>
      <c r="K3711" t="b">
        <f>LOOKUP(A3711,'[1]UDDATA-1'!B:B,'[1]UDDATA-1'!A:A)&lt;&gt;LOOKUP(A3711,'[1]UDDATA-2'!B:B,'[1]UDDATA-2'!A:A)</f>
        <v>0</v>
      </c>
      <c r="L3711" t="str">
        <f t="shared" si="456"/>
        <v>Grundlæggende programmering</v>
      </c>
      <c r="M3711">
        <f t="shared" si="457"/>
        <v>0</v>
      </c>
      <c r="N3711" t="str">
        <f t="shared" si="458"/>
        <v/>
      </c>
      <c r="O3711" t="e">
        <f>IF(AND(A3711&lt;&gt;A3710,#REF!&lt;&gt;""),#REF!,"")</f>
        <v>#REF!</v>
      </c>
      <c r="P3711" t="e">
        <f t="shared" si="461"/>
        <v>#REF!</v>
      </c>
      <c r="Q3711" s="2" t="e">
        <f t="shared" ca="1" si="462"/>
        <v>#REF!</v>
      </c>
      <c r="R3711" t="e">
        <f>IF(NOT(#REF!="Indskrevet"),"",IF(E3711="",FALSE,AND(NOT(#REF!),VALUE(RIGHT(CONCATENATE(YEAR(E3711)),2))=15)))</f>
        <v>#REF!</v>
      </c>
      <c r="S3711" t="e">
        <f t="shared" si="459"/>
        <v>#REF!</v>
      </c>
      <c r="T3711" t="e">
        <f t="shared" si="460"/>
        <v>#REF!</v>
      </c>
      <c r="U3711" s="2" t="e">
        <f t="shared" si="463"/>
        <v>#REF!</v>
      </c>
      <c r="V3711" s="2"/>
    </row>
    <row r="3712" spans="1:22" x14ac:dyDescent="0.25">
      <c r="A3712" t="s">
        <v>2331</v>
      </c>
      <c r="B3712" t="s">
        <v>2332</v>
      </c>
      <c r="C3712">
        <v>19.999999999999801</v>
      </c>
      <c r="D3712" t="s">
        <v>5327</v>
      </c>
      <c r="E3712" s="1">
        <v>42066</v>
      </c>
      <c r="F3712" t="s">
        <v>5286</v>
      </c>
      <c r="G3712">
        <v>2</v>
      </c>
      <c r="H3712" t="s">
        <v>5287</v>
      </c>
      <c r="I3712" t="s">
        <v>5288</v>
      </c>
      <c r="J3712" t="s">
        <v>5293</v>
      </c>
      <c r="K3712" t="b">
        <f>LOOKUP(A3712,'[1]UDDATA-1'!B:B,'[1]UDDATA-1'!A:A)&lt;&gt;LOOKUP(A3712,'[1]UDDATA-2'!B:B,'[1]UDDATA-2'!A:A)</f>
        <v>0</v>
      </c>
      <c r="L3712" t="str">
        <f t="shared" si="456"/>
        <v/>
      </c>
      <c r="M3712" t="str">
        <f t="shared" si="457"/>
        <v/>
      </c>
      <c r="N3712" t="str">
        <f t="shared" si="458"/>
        <v/>
      </c>
      <c r="O3712" t="e">
        <f>IF(AND(A3712&lt;&gt;A3711,#REF!&lt;&gt;""),#REF!,"")</f>
        <v>#REF!</v>
      </c>
      <c r="P3712" t="e">
        <f t="shared" si="461"/>
        <v>#REF!</v>
      </c>
      <c r="Q3712" s="2" t="e">
        <f t="shared" ca="1" si="462"/>
        <v>#REF!</v>
      </c>
      <c r="R3712" t="e">
        <f>IF(NOT(#REF!="Indskrevet"),"",IF(E3712="",FALSE,AND(NOT(#REF!),VALUE(RIGHT(CONCATENATE(YEAR(E3712)),2))=15)))</f>
        <v>#REF!</v>
      </c>
      <c r="S3712" t="e">
        <f t="shared" si="459"/>
        <v>#REF!</v>
      </c>
      <c r="T3712" t="e">
        <f t="shared" si="460"/>
        <v>#REF!</v>
      </c>
      <c r="U3712" s="2" t="e">
        <f t="shared" si="463"/>
        <v>#REF!</v>
      </c>
      <c r="V3712" s="2"/>
    </row>
    <row r="3713" spans="1:22" x14ac:dyDescent="0.25">
      <c r="A3713" t="s">
        <v>2331</v>
      </c>
      <c r="B3713" t="s">
        <v>2332</v>
      </c>
      <c r="C3713">
        <v>19.999999999999801</v>
      </c>
      <c r="D3713" t="s">
        <v>5318</v>
      </c>
      <c r="E3713" s="1">
        <v>42178</v>
      </c>
      <c r="F3713" t="s">
        <v>5291</v>
      </c>
      <c r="G3713">
        <v>1</v>
      </c>
      <c r="H3713" t="s">
        <v>5307</v>
      </c>
      <c r="I3713" t="s">
        <v>5292</v>
      </c>
      <c r="J3713" t="s">
        <v>5293</v>
      </c>
      <c r="K3713" t="b">
        <f>LOOKUP(A3713,'[1]UDDATA-1'!B:B,'[1]UDDATA-1'!A:A)&lt;&gt;LOOKUP(A3713,'[1]UDDATA-2'!B:B,'[1]UDDATA-2'!A:A)</f>
        <v>0</v>
      </c>
      <c r="L3713" t="str">
        <f t="shared" si="456"/>
        <v>Matematik til multimedie-applikationer</v>
      </c>
      <c r="M3713" t="str">
        <f t="shared" si="457"/>
        <v/>
      </c>
      <c r="N3713" t="str">
        <f t="shared" si="458"/>
        <v>U</v>
      </c>
      <c r="O3713" t="e">
        <f>IF(AND(A3713&lt;&gt;A3712,#REF!&lt;&gt;""),#REF!,"")</f>
        <v>#REF!</v>
      </c>
      <c r="P3713" t="e">
        <f t="shared" si="461"/>
        <v>#REF!</v>
      </c>
      <c r="Q3713" s="2" t="e">
        <f t="shared" ca="1" si="462"/>
        <v>#REF!</v>
      </c>
      <c r="R3713" t="e">
        <f>IF(NOT(#REF!="Indskrevet"),"",IF(E3713="",FALSE,AND(NOT(#REF!),VALUE(RIGHT(CONCATENATE(YEAR(E3713)),2))=15)))</f>
        <v>#REF!</v>
      </c>
      <c r="S3713" t="e">
        <f t="shared" si="459"/>
        <v>#REF!</v>
      </c>
      <c r="T3713" t="e">
        <f t="shared" si="460"/>
        <v>#REF!</v>
      </c>
      <c r="U3713" s="2" t="e">
        <f t="shared" si="463"/>
        <v>#REF!</v>
      </c>
      <c r="V3713" s="2"/>
    </row>
    <row r="3714" spans="1:22" x14ac:dyDescent="0.25">
      <c r="A3714" t="s">
        <v>2331</v>
      </c>
      <c r="B3714" t="s">
        <v>2332</v>
      </c>
      <c r="C3714">
        <v>19.999999999999801</v>
      </c>
      <c r="D3714" t="s">
        <v>5318</v>
      </c>
      <c r="E3714" s="1">
        <v>42249</v>
      </c>
      <c r="F3714" t="s">
        <v>5291</v>
      </c>
      <c r="G3714">
        <v>2</v>
      </c>
      <c r="H3714" t="s">
        <v>5287</v>
      </c>
      <c r="I3714" t="s">
        <v>5292</v>
      </c>
      <c r="J3714" t="s">
        <v>5299</v>
      </c>
      <c r="K3714" t="b">
        <f>LOOKUP(A3714,'[1]UDDATA-1'!B:B,'[1]UDDATA-1'!A:A)&lt;&gt;LOOKUP(A3714,'[1]UDDATA-2'!B:B,'[1]UDDATA-2'!A:A)</f>
        <v>0</v>
      </c>
      <c r="L3714" t="str">
        <f t="shared" ref="L3714:L3777" si="464">IF(AND(I3714&lt;&gt;"",I3714&lt;&gt;I3713),I3714,"")</f>
        <v/>
      </c>
      <c r="M3714" t="str">
        <f t="shared" ref="M3714:M3777" si="465">IF(AND(L3714&lt;&gt;"",ISNUMBER(VALUE(D3714))),VALUE(D3714),"")</f>
        <v/>
      </c>
      <c r="N3714" t="str">
        <f t="shared" ref="N3714:N3777" si="466">IF(L3714="","",IF(M3714="",D3714,""))</f>
        <v/>
      </c>
      <c r="O3714" t="e">
        <f>IF(AND(A3714&lt;&gt;A3713,#REF!&lt;&gt;""),#REF!,"")</f>
        <v>#REF!</v>
      </c>
      <c r="P3714" t="e">
        <f t="shared" si="461"/>
        <v>#REF!</v>
      </c>
      <c r="Q3714" s="2" t="e">
        <f t="shared" ca="1" si="462"/>
        <v>#REF!</v>
      </c>
      <c r="R3714" t="e">
        <f>IF(NOT(#REF!="Indskrevet"),"",IF(E3714="",FALSE,AND(NOT(#REF!),VALUE(RIGHT(CONCATENATE(YEAR(E3714)),2))=15)))</f>
        <v>#REF!</v>
      </c>
      <c r="S3714" t="e">
        <f t="shared" ref="S3714:S3777" si="467">IF(R3714="","",IF(A3714=A3713,S3713,NOT(OR(R3714,AND(A3715=A3714,R3715),AND(A3716=A3714,R3716),AND(A3717=A3714,R3717),AND(A3718=A3714,R3718),AND(A3719=A3714,R3719),AND(A3720=A3714,R3720),AND(A3721=A3714,R3721),AND(A3722=A3714,R3722),AND(A3723=A3714,R3723),AND(A3724=A3714,R3724)))))</f>
        <v>#REF!</v>
      </c>
      <c r="T3714" t="e">
        <f t="shared" ref="T3714:T3777" si="468">IF(U3714="","",O3714)</f>
        <v>#REF!</v>
      </c>
      <c r="U3714" s="2" t="e">
        <f t="shared" si="463"/>
        <v>#REF!</v>
      </c>
      <c r="V3714" s="2"/>
    </row>
    <row r="3715" spans="1:22" x14ac:dyDescent="0.25">
      <c r="A3715" t="s">
        <v>2335</v>
      </c>
      <c r="B3715" t="s">
        <v>2336</v>
      </c>
      <c r="C3715">
        <v>4.9999999999998002</v>
      </c>
      <c r="D3715" t="s">
        <v>5318</v>
      </c>
      <c r="E3715" s="1">
        <v>41646</v>
      </c>
      <c r="F3715" t="s">
        <v>5328</v>
      </c>
      <c r="G3715">
        <v>1</v>
      </c>
      <c r="H3715" t="s">
        <v>5287</v>
      </c>
      <c r="I3715" t="s">
        <v>5324</v>
      </c>
      <c r="J3715" t="s">
        <v>5289</v>
      </c>
      <c r="K3715" t="b">
        <f>LOOKUP(A3715,'[1]UDDATA-1'!B:B,'[1]UDDATA-1'!A:A)&lt;&gt;LOOKUP(A3715,'[1]UDDATA-2'!B:B,'[1]UDDATA-2'!A:A)</f>
        <v>0</v>
      </c>
      <c r="L3715" t="str">
        <f t="shared" si="464"/>
        <v>Lineær algebra</v>
      </c>
      <c r="M3715" t="str">
        <f t="shared" si="465"/>
        <v/>
      </c>
      <c r="N3715" t="str">
        <f t="shared" si="466"/>
        <v>U</v>
      </c>
      <c r="O3715" t="e">
        <f>IF(AND(A3715&lt;&gt;A3714,#REF!&lt;&gt;""),#REF!,"")</f>
        <v>#REF!</v>
      </c>
      <c r="P3715" t="e">
        <f t="shared" ref="P3715:P3778" si="469">IF(O3715="","",IF(M3715="",0,IF(O3716&lt;&gt;"",1,IF(AND(O3716="",O3717&lt;&gt;""),2,IF(AND(O3716="",O3717="",O3718&lt;&gt;""),3,IF(AND(O3716="",O3717="",O3718="",O3719&lt;&gt;""),4,IF(AND(O3716="",O3717="",O3718="",O3719="",O3720&lt;&gt;""),5,IF(AND(O3716="",O3717="",O3718="",O3719="",O3720="",O3721&lt;&gt;""),6,IF(AND(O3716="",O3717="",O3718="",O3719="",O3720="",O3721="",O3722&lt;&gt;""),7,IF(AND(O3716="",O3717="",O3718="",O3719="",O3720="",O3721="",O3722="",O3723&lt;&gt;""),8,IF(AND(O3716="",O3717="",O3718="",O3719="",O3720="",O3721="",O3722="",O3723="",O3724&lt;&gt;""),9,IF(AND(O3716="",O3717="",O3718="",O3719="",O3720="",O3721="",O3722="",O3723="",O3724="",O3725&lt;&gt;""),10,IF(AND(O3716="",O3717="",O3718="",O3719="",O3720="",O3721="",O3722="",O3723="",O3724="",O3725="",O3726&lt;&gt;""),11,IF(AND(O3716="",O3717="",O3718="",O3719="",O3720="",O3721="",O3722="",O3723="",O3724="",O3725="",O3726="",O3727&lt;&gt;""),12,IF(AND(O3716="",O3717="",O3718="",O3719="",O3720="",O3721="",O3722="",O3723="",O3724="",O3725="",O3726="",O3727="",O3728&lt;&gt;""),13,IF(AND(O3716="",O3717="",O3718="",O3719="",O3720="",O3721="",O3722="",O3723="",O3724="",O3725="",O3726="",O3727="",O3728="",O3729&lt;&gt;""),14,IF(AND(O3716="",O3717="",O3718="",O3719="",O3720="",O3721="",O3722="",O3723="",O3724="",O3725="",O3726="",O3727="",O3728="",O3729="",O3730&lt;&gt;""),15)))))))))))))))))</f>
        <v>#REF!</v>
      </c>
      <c r="Q3715" s="2" t="e">
        <f t="shared" ref="Q3715:Q3778" ca="1" si="470">IF(OR(P3715="",P3715=0),"",AVERAGE(INDIRECT(CONCATENATE("AU",ROW(),":AU",ROW()+P3715))))</f>
        <v>#REF!</v>
      </c>
      <c r="R3715" t="e">
        <f>IF(NOT(#REF!="Indskrevet"),"",IF(E3715="",FALSE,AND(NOT(#REF!),VALUE(RIGHT(CONCATENATE(YEAR(E3715)),2))=15)))</f>
        <v>#REF!</v>
      </c>
      <c r="S3715" t="e">
        <f t="shared" si="467"/>
        <v>#REF!</v>
      </c>
      <c r="T3715" t="e">
        <f t="shared" si="468"/>
        <v>#REF!</v>
      </c>
      <c r="U3715" s="2" t="e">
        <f t="shared" si="463"/>
        <v>#REF!</v>
      </c>
      <c r="V3715" s="2"/>
    </row>
    <row r="3716" spans="1:22" x14ac:dyDescent="0.25">
      <c r="A3716" t="s">
        <v>2335</v>
      </c>
      <c r="B3716" t="s">
        <v>2336</v>
      </c>
      <c r="C3716">
        <v>4.9999999999998002</v>
      </c>
      <c r="D3716" t="s">
        <v>5318</v>
      </c>
      <c r="E3716" s="1">
        <v>41823</v>
      </c>
      <c r="F3716" t="s">
        <v>5329</v>
      </c>
      <c r="G3716">
        <v>1</v>
      </c>
      <c r="H3716" t="s">
        <v>5287</v>
      </c>
      <c r="I3716" t="s">
        <v>5330</v>
      </c>
      <c r="J3716" t="s">
        <v>5293</v>
      </c>
      <c r="K3716" t="b">
        <f>LOOKUP(A3716,'[1]UDDATA-1'!B:B,'[1]UDDATA-1'!A:A)&lt;&gt;LOOKUP(A3716,'[1]UDDATA-2'!B:B,'[1]UDDATA-2'!A:A)</f>
        <v>0</v>
      </c>
      <c r="L3716" t="str">
        <f t="shared" si="464"/>
        <v>Diskret matematik</v>
      </c>
      <c r="M3716" t="str">
        <f t="shared" si="465"/>
        <v/>
      </c>
      <c r="N3716" t="str">
        <f t="shared" si="466"/>
        <v>U</v>
      </c>
      <c r="O3716" t="e">
        <f>IF(AND(A3716&lt;&gt;A3715,#REF!&lt;&gt;""),#REF!,"")</f>
        <v>#REF!</v>
      </c>
      <c r="P3716" t="e">
        <f t="shared" si="469"/>
        <v>#REF!</v>
      </c>
      <c r="Q3716" s="2" t="e">
        <f t="shared" ca="1" si="470"/>
        <v>#REF!</v>
      </c>
      <c r="R3716" t="e">
        <f>IF(NOT(#REF!="Indskrevet"),"",IF(E3716="",FALSE,AND(NOT(#REF!),VALUE(RIGHT(CONCATENATE(YEAR(E3716)),2))=15)))</f>
        <v>#REF!</v>
      </c>
      <c r="S3716" t="e">
        <f t="shared" si="467"/>
        <v>#REF!</v>
      </c>
      <c r="T3716" t="e">
        <f t="shared" si="468"/>
        <v>#REF!</v>
      </c>
      <c r="U3716" s="2" t="e">
        <f t="shared" ref="U3716:U3779" si="471">IF(OR(P3716="",P3716&lt;3),"",Q3716)</f>
        <v>#REF!</v>
      </c>
      <c r="V3716" s="2"/>
    </row>
    <row r="3717" spans="1:22" x14ac:dyDescent="0.25">
      <c r="A3717" t="s">
        <v>2335</v>
      </c>
      <c r="B3717" t="s">
        <v>2336</v>
      </c>
      <c r="C3717">
        <v>4.9999999999998002</v>
      </c>
      <c r="D3717" t="s">
        <v>5318</v>
      </c>
      <c r="E3717" s="1">
        <v>41808</v>
      </c>
      <c r="F3717" t="s">
        <v>5331</v>
      </c>
      <c r="G3717">
        <v>1</v>
      </c>
      <c r="H3717" t="s">
        <v>5287</v>
      </c>
      <c r="I3717" t="s">
        <v>5332</v>
      </c>
      <c r="J3717" t="s">
        <v>5293</v>
      </c>
      <c r="K3717" t="b">
        <f>LOOKUP(A3717,'[1]UDDATA-1'!B:B,'[1]UDDATA-1'!A:A)&lt;&gt;LOOKUP(A3717,'[1]UDDATA-2'!B:B,'[1]UDDATA-2'!A:A)</f>
        <v>0</v>
      </c>
      <c r="L3717" t="str">
        <f t="shared" si="464"/>
        <v>Computerarkitektur</v>
      </c>
      <c r="M3717" t="str">
        <f t="shared" si="465"/>
        <v/>
      </c>
      <c r="N3717" t="str">
        <f t="shared" si="466"/>
        <v>U</v>
      </c>
      <c r="O3717" t="e">
        <f>IF(AND(A3717&lt;&gt;A3716,#REF!&lt;&gt;""),#REF!,"")</f>
        <v>#REF!</v>
      </c>
      <c r="P3717" t="e">
        <f t="shared" si="469"/>
        <v>#REF!</v>
      </c>
      <c r="Q3717" s="2" t="e">
        <f t="shared" ca="1" si="470"/>
        <v>#REF!</v>
      </c>
      <c r="R3717" t="e">
        <f>IF(NOT(#REF!="Indskrevet"),"",IF(E3717="",FALSE,AND(NOT(#REF!),VALUE(RIGHT(CONCATENATE(YEAR(E3717)),2))=15)))</f>
        <v>#REF!</v>
      </c>
      <c r="S3717" t="e">
        <f t="shared" si="467"/>
        <v>#REF!</v>
      </c>
      <c r="T3717" t="e">
        <f t="shared" si="468"/>
        <v>#REF!</v>
      </c>
      <c r="U3717" s="2" t="e">
        <f t="shared" si="471"/>
        <v>#REF!</v>
      </c>
      <c r="V3717" s="2"/>
    </row>
    <row r="3718" spans="1:22" x14ac:dyDescent="0.25">
      <c r="A3718" t="s">
        <v>2335</v>
      </c>
      <c r="B3718" t="s">
        <v>2336</v>
      </c>
      <c r="C3718">
        <v>4.9999999999998002</v>
      </c>
      <c r="D3718" t="s">
        <v>5318</v>
      </c>
      <c r="E3718" s="1">
        <v>41820</v>
      </c>
      <c r="F3718" t="s">
        <v>5333</v>
      </c>
      <c r="G3718">
        <v>1</v>
      </c>
      <c r="H3718" t="s">
        <v>5287</v>
      </c>
      <c r="I3718" t="s">
        <v>5334</v>
      </c>
      <c r="J3718" t="s">
        <v>5293</v>
      </c>
      <c r="K3718" t="b">
        <f>LOOKUP(A3718,'[1]UDDATA-1'!B:B,'[1]UDDATA-1'!A:A)&lt;&gt;LOOKUP(A3718,'[1]UDDATA-2'!B:B,'[1]UDDATA-2'!A:A)</f>
        <v>0</v>
      </c>
      <c r="L3718" t="str">
        <f t="shared" si="464"/>
        <v>Objektorienteret programmering</v>
      </c>
      <c r="M3718" t="str">
        <f t="shared" si="465"/>
        <v/>
      </c>
      <c r="N3718" t="str">
        <f t="shared" si="466"/>
        <v>U</v>
      </c>
      <c r="O3718" t="e">
        <f>IF(AND(A3718&lt;&gt;A3717,#REF!&lt;&gt;""),#REF!,"")</f>
        <v>#REF!</v>
      </c>
      <c r="P3718" t="e">
        <f t="shared" si="469"/>
        <v>#REF!</v>
      </c>
      <c r="Q3718" s="2" t="e">
        <f t="shared" ca="1" si="470"/>
        <v>#REF!</v>
      </c>
      <c r="R3718" t="e">
        <f>IF(NOT(#REF!="Indskrevet"),"",IF(E3718="",FALSE,AND(NOT(#REF!),VALUE(RIGHT(CONCATENATE(YEAR(E3718)),2))=15)))</f>
        <v>#REF!</v>
      </c>
      <c r="S3718" t="e">
        <f t="shared" si="467"/>
        <v>#REF!</v>
      </c>
      <c r="T3718" t="e">
        <f t="shared" si="468"/>
        <v>#REF!</v>
      </c>
      <c r="U3718" s="2" t="e">
        <f t="shared" si="471"/>
        <v>#REF!</v>
      </c>
      <c r="V3718" s="2"/>
    </row>
    <row r="3719" spans="1:22" x14ac:dyDescent="0.25">
      <c r="A3719" t="s">
        <v>2337</v>
      </c>
      <c r="B3719" t="s">
        <v>2338</v>
      </c>
      <c r="C3719">
        <v>49.999999999999197</v>
      </c>
      <c r="D3719" t="s">
        <v>5306</v>
      </c>
      <c r="E3719" s="1">
        <v>42028</v>
      </c>
      <c r="F3719" t="s">
        <v>5335</v>
      </c>
      <c r="G3719">
        <v>1</v>
      </c>
      <c r="H3719" t="s">
        <v>5307</v>
      </c>
      <c r="I3719" t="s">
        <v>5324</v>
      </c>
      <c r="J3719" t="s">
        <v>5289</v>
      </c>
      <c r="K3719" t="b">
        <f>LOOKUP(A3719,'[1]UDDATA-1'!B:B,'[1]UDDATA-1'!A:A)&lt;&gt;LOOKUP(A3719,'[1]UDDATA-2'!B:B,'[1]UDDATA-2'!A:A)</f>
        <v>0</v>
      </c>
      <c r="L3719" t="str">
        <f t="shared" si="464"/>
        <v>Lineær algebra</v>
      </c>
      <c r="M3719">
        <f t="shared" si="465"/>
        <v>0</v>
      </c>
      <c r="N3719" t="str">
        <f t="shared" si="466"/>
        <v/>
      </c>
      <c r="O3719" t="e">
        <f>IF(AND(A3719&lt;&gt;A3718,#REF!&lt;&gt;""),#REF!,"")</f>
        <v>#REF!</v>
      </c>
      <c r="P3719" t="e">
        <f t="shared" si="469"/>
        <v>#REF!</v>
      </c>
      <c r="Q3719" s="2" t="e">
        <f t="shared" ca="1" si="470"/>
        <v>#REF!</v>
      </c>
      <c r="R3719" t="e">
        <f>IF(NOT(#REF!="Indskrevet"),"",IF(E3719="",FALSE,AND(NOT(#REF!),VALUE(RIGHT(CONCATENATE(YEAR(E3719)),2))=15)))</f>
        <v>#REF!</v>
      </c>
      <c r="S3719" t="e">
        <f t="shared" si="467"/>
        <v>#REF!</v>
      </c>
      <c r="T3719" t="e">
        <f t="shared" si="468"/>
        <v>#REF!</v>
      </c>
      <c r="U3719" s="2" t="e">
        <f t="shared" si="471"/>
        <v>#REF!</v>
      </c>
      <c r="V3719" s="2"/>
    </row>
    <row r="3720" spans="1:22" x14ac:dyDescent="0.25">
      <c r="A3720" t="s">
        <v>2337</v>
      </c>
      <c r="B3720" t="s">
        <v>2338</v>
      </c>
      <c r="C3720">
        <v>49.999999999999197</v>
      </c>
      <c r="D3720" t="s">
        <v>5317</v>
      </c>
      <c r="E3720" s="1">
        <v>42058</v>
      </c>
      <c r="F3720" t="s">
        <v>5335</v>
      </c>
      <c r="G3720">
        <v>2</v>
      </c>
      <c r="H3720" t="s">
        <v>5287</v>
      </c>
      <c r="I3720" t="s">
        <v>5324</v>
      </c>
      <c r="J3720" t="s">
        <v>5289</v>
      </c>
      <c r="K3720" t="b">
        <f>LOOKUP(A3720,'[1]UDDATA-1'!B:B,'[1]UDDATA-1'!A:A)&lt;&gt;LOOKUP(A3720,'[1]UDDATA-2'!B:B,'[1]UDDATA-2'!A:A)</f>
        <v>0</v>
      </c>
      <c r="L3720" t="str">
        <f t="shared" si="464"/>
        <v/>
      </c>
      <c r="M3720" t="str">
        <f t="shared" si="465"/>
        <v/>
      </c>
      <c r="N3720" t="str">
        <f t="shared" si="466"/>
        <v/>
      </c>
      <c r="O3720" t="e">
        <f>IF(AND(A3720&lt;&gt;A3719,#REF!&lt;&gt;""),#REF!,"")</f>
        <v>#REF!</v>
      </c>
      <c r="P3720" t="e">
        <f t="shared" si="469"/>
        <v>#REF!</v>
      </c>
      <c r="Q3720" s="2" t="e">
        <f t="shared" ca="1" si="470"/>
        <v>#REF!</v>
      </c>
      <c r="R3720" t="e">
        <f>IF(NOT(#REF!="Indskrevet"),"",IF(E3720="",FALSE,AND(NOT(#REF!),VALUE(RIGHT(CONCATENATE(YEAR(E3720)),2))=15)))</f>
        <v>#REF!</v>
      </c>
      <c r="S3720" t="e">
        <f t="shared" si="467"/>
        <v>#REF!</v>
      </c>
      <c r="T3720" t="e">
        <f t="shared" si="468"/>
        <v>#REF!</v>
      </c>
      <c r="U3720" s="2" t="e">
        <f t="shared" si="471"/>
        <v>#REF!</v>
      </c>
      <c r="V3720" s="2"/>
    </row>
    <row r="3721" spans="1:22" x14ac:dyDescent="0.25">
      <c r="A3721" t="s">
        <v>2337</v>
      </c>
      <c r="B3721" t="s">
        <v>2338</v>
      </c>
      <c r="C3721">
        <v>49.999999999999197</v>
      </c>
      <c r="D3721" t="s">
        <v>5306</v>
      </c>
      <c r="E3721" s="1">
        <v>42183</v>
      </c>
      <c r="F3721" t="s">
        <v>5336</v>
      </c>
      <c r="G3721">
        <v>1</v>
      </c>
      <c r="H3721" t="s">
        <v>5307</v>
      </c>
      <c r="I3721" t="s">
        <v>5326</v>
      </c>
      <c r="J3721" t="s">
        <v>5293</v>
      </c>
      <c r="K3721" t="b">
        <f>LOOKUP(A3721,'[1]UDDATA-1'!B:B,'[1]UDDATA-1'!A:A)&lt;&gt;LOOKUP(A3721,'[1]UDDATA-2'!B:B,'[1]UDDATA-2'!A:A)</f>
        <v>0</v>
      </c>
      <c r="L3721" t="str">
        <f t="shared" si="464"/>
        <v>Calculus</v>
      </c>
      <c r="M3721">
        <f t="shared" si="465"/>
        <v>0</v>
      </c>
      <c r="N3721" t="str">
        <f t="shared" si="466"/>
        <v/>
      </c>
      <c r="O3721" t="e">
        <f>IF(AND(A3721&lt;&gt;A3720,#REF!&lt;&gt;""),#REF!,"")</f>
        <v>#REF!</v>
      </c>
      <c r="P3721" t="e">
        <f t="shared" si="469"/>
        <v>#REF!</v>
      </c>
      <c r="Q3721" s="2" t="e">
        <f t="shared" ca="1" si="470"/>
        <v>#REF!</v>
      </c>
      <c r="R3721" t="e">
        <f>IF(NOT(#REF!="Indskrevet"),"",IF(E3721="",FALSE,AND(NOT(#REF!),VALUE(RIGHT(CONCATENATE(YEAR(E3721)),2))=15)))</f>
        <v>#REF!</v>
      </c>
      <c r="S3721" t="e">
        <f t="shared" si="467"/>
        <v>#REF!</v>
      </c>
      <c r="T3721" t="e">
        <f t="shared" si="468"/>
        <v>#REF!</v>
      </c>
      <c r="U3721" s="2" t="e">
        <f t="shared" si="471"/>
        <v>#REF!</v>
      </c>
      <c r="V3721" s="2"/>
    </row>
    <row r="3722" spans="1:22" x14ac:dyDescent="0.25">
      <c r="A3722" t="s">
        <v>2337</v>
      </c>
      <c r="B3722" t="s">
        <v>2338</v>
      </c>
      <c r="C3722">
        <v>49.999999999999197</v>
      </c>
      <c r="D3722" t="s">
        <v>5306</v>
      </c>
      <c r="E3722" s="1">
        <v>42256</v>
      </c>
      <c r="F3722" t="s">
        <v>5336</v>
      </c>
      <c r="G3722">
        <v>2</v>
      </c>
      <c r="H3722" t="s">
        <v>5287</v>
      </c>
      <c r="I3722" t="s">
        <v>5326</v>
      </c>
      <c r="J3722" t="s">
        <v>5299</v>
      </c>
      <c r="K3722" t="b">
        <f>LOOKUP(A3722,'[1]UDDATA-1'!B:B,'[1]UDDATA-1'!A:A)&lt;&gt;LOOKUP(A3722,'[1]UDDATA-2'!B:B,'[1]UDDATA-2'!A:A)</f>
        <v>0</v>
      </c>
      <c r="L3722" t="str">
        <f t="shared" si="464"/>
        <v/>
      </c>
      <c r="M3722" t="str">
        <f t="shared" si="465"/>
        <v/>
      </c>
      <c r="N3722" t="str">
        <f t="shared" si="466"/>
        <v/>
      </c>
      <c r="O3722" t="e">
        <f>IF(AND(A3722&lt;&gt;A3721,#REF!&lt;&gt;""),#REF!,"")</f>
        <v>#REF!</v>
      </c>
      <c r="P3722" t="e">
        <f t="shared" si="469"/>
        <v>#REF!</v>
      </c>
      <c r="Q3722" s="2" t="e">
        <f t="shared" ca="1" si="470"/>
        <v>#REF!</v>
      </c>
      <c r="R3722" t="e">
        <f>IF(NOT(#REF!="Indskrevet"),"",IF(E3722="",FALSE,AND(NOT(#REF!),VALUE(RIGHT(CONCATENATE(YEAR(E3722)),2))=15)))</f>
        <v>#REF!</v>
      </c>
      <c r="S3722" t="e">
        <f t="shared" si="467"/>
        <v>#REF!</v>
      </c>
      <c r="T3722" t="e">
        <f t="shared" si="468"/>
        <v>#REF!</v>
      </c>
      <c r="U3722" s="2" t="e">
        <f t="shared" si="471"/>
        <v>#REF!</v>
      </c>
      <c r="V3722" s="2"/>
    </row>
    <row r="3723" spans="1:22" x14ac:dyDescent="0.25">
      <c r="A3723" t="s">
        <v>2337</v>
      </c>
      <c r="B3723" t="s">
        <v>2338</v>
      </c>
      <c r="C3723">
        <v>49.999999999999197</v>
      </c>
      <c r="D3723" t="s">
        <v>5327</v>
      </c>
      <c r="E3723" s="1">
        <v>42180</v>
      </c>
      <c r="F3723" t="s">
        <v>5337</v>
      </c>
      <c r="G3723">
        <v>1</v>
      </c>
      <c r="H3723" t="s">
        <v>5307</v>
      </c>
      <c r="I3723" t="s">
        <v>5338</v>
      </c>
      <c r="J3723" t="s">
        <v>5293</v>
      </c>
      <c r="K3723" t="b">
        <f>LOOKUP(A3723,'[1]UDDATA-1'!B:B,'[1]UDDATA-1'!A:A)&lt;&gt;LOOKUP(A3723,'[1]UDDATA-2'!B:B,'[1]UDDATA-2'!A:A)</f>
        <v>0</v>
      </c>
      <c r="L3723" t="str">
        <f t="shared" si="464"/>
        <v>Kredsløbsteori og dynamiske systemer</v>
      </c>
      <c r="M3723">
        <f t="shared" si="465"/>
        <v>-3</v>
      </c>
      <c r="N3723" t="str">
        <f t="shared" si="466"/>
        <v/>
      </c>
      <c r="O3723" t="e">
        <f>IF(AND(A3723&lt;&gt;A3722,#REF!&lt;&gt;""),#REF!,"")</f>
        <v>#REF!</v>
      </c>
      <c r="P3723" t="e">
        <f t="shared" si="469"/>
        <v>#REF!</v>
      </c>
      <c r="Q3723" s="2" t="e">
        <f t="shared" ca="1" si="470"/>
        <v>#REF!</v>
      </c>
      <c r="R3723" t="e">
        <f>IF(NOT(#REF!="Indskrevet"),"",IF(E3723="",FALSE,AND(NOT(#REF!),VALUE(RIGHT(CONCATENATE(YEAR(E3723)),2))=15)))</f>
        <v>#REF!</v>
      </c>
      <c r="S3723" t="e">
        <f t="shared" si="467"/>
        <v>#REF!</v>
      </c>
      <c r="T3723" t="e">
        <f t="shared" si="468"/>
        <v>#REF!</v>
      </c>
      <c r="U3723" s="2" t="e">
        <f t="shared" si="471"/>
        <v>#REF!</v>
      </c>
      <c r="V3723" s="2"/>
    </row>
    <row r="3724" spans="1:22" x14ac:dyDescent="0.25">
      <c r="A3724" t="s">
        <v>2337</v>
      </c>
      <c r="B3724" t="s">
        <v>2338</v>
      </c>
      <c r="C3724">
        <v>49.999999999999197</v>
      </c>
      <c r="D3724" t="s">
        <v>5306</v>
      </c>
      <c r="E3724" s="1">
        <v>42248</v>
      </c>
      <c r="F3724" t="s">
        <v>5337</v>
      </c>
      <c r="G3724">
        <v>2</v>
      </c>
      <c r="H3724" t="s">
        <v>5287</v>
      </c>
      <c r="I3724" t="s">
        <v>5338</v>
      </c>
      <c r="J3724" t="s">
        <v>5299</v>
      </c>
      <c r="K3724" t="b">
        <f>LOOKUP(A3724,'[1]UDDATA-1'!B:B,'[1]UDDATA-1'!A:A)&lt;&gt;LOOKUP(A3724,'[1]UDDATA-2'!B:B,'[1]UDDATA-2'!A:A)</f>
        <v>0</v>
      </c>
      <c r="L3724" t="str">
        <f t="shared" si="464"/>
        <v/>
      </c>
      <c r="M3724" t="str">
        <f t="shared" si="465"/>
        <v/>
      </c>
      <c r="N3724" t="str">
        <f t="shared" si="466"/>
        <v/>
      </c>
      <c r="O3724" t="e">
        <f>IF(AND(A3724&lt;&gt;A3723,#REF!&lt;&gt;""),#REF!,"")</f>
        <v>#REF!</v>
      </c>
      <c r="P3724" t="e">
        <f t="shared" si="469"/>
        <v>#REF!</v>
      </c>
      <c r="Q3724" s="2" t="e">
        <f t="shared" ca="1" si="470"/>
        <v>#REF!</v>
      </c>
      <c r="R3724" t="e">
        <f>IF(NOT(#REF!="Indskrevet"),"",IF(E3724="",FALSE,AND(NOT(#REF!),VALUE(RIGHT(CONCATENATE(YEAR(E3724)),2))=15)))</f>
        <v>#REF!</v>
      </c>
      <c r="S3724" t="e">
        <f t="shared" si="467"/>
        <v>#REF!</v>
      </c>
      <c r="T3724" t="e">
        <f t="shared" si="468"/>
        <v>#REF!</v>
      </c>
      <c r="U3724" s="2" t="e">
        <f t="shared" si="471"/>
        <v>#REF!</v>
      </c>
      <c r="V3724" s="2"/>
    </row>
    <row r="3725" spans="1:22" x14ac:dyDescent="0.25">
      <c r="A3725" t="s">
        <v>2339</v>
      </c>
      <c r="B3725" t="s">
        <v>2340</v>
      </c>
      <c r="C3725">
        <v>179.99999999999599</v>
      </c>
      <c r="K3725" t="b">
        <f>LOOKUP(A3725,'[1]UDDATA-1'!B:B,'[1]UDDATA-1'!A:A)&lt;&gt;LOOKUP(A3725,'[1]UDDATA-2'!B:B,'[1]UDDATA-2'!A:A)</f>
        <v>0</v>
      </c>
      <c r="L3725" t="str">
        <f t="shared" si="464"/>
        <v/>
      </c>
      <c r="M3725" t="str">
        <f t="shared" si="465"/>
        <v/>
      </c>
      <c r="N3725" t="str">
        <f t="shared" si="466"/>
        <v/>
      </c>
      <c r="O3725" t="e">
        <f>IF(AND(A3725&lt;&gt;A3724,#REF!&lt;&gt;""),#REF!,"")</f>
        <v>#REF!</v>
      </c>
      <c r="P3725" t="e">
        <f t="shared" si="469"/>
        <v>#REF!</v>
      </c>
      <c r="Q3725" s="2" t="e">
        <f t="shared" ca="1" si="470"/>
        <v>#REF!</v>
      </c>
      <c r="R3725" t="e">
        <f>IF(NOT(#REF!="Indskrevet"),"",IF(E3725="",FALSE,AND(NOT(#REF!),VALUE(RIGHT(CONCATENATE(YEAR(E3725)),2))=15)))</f>
        <v>#REF!</v>
      </c>
      <c r="S3725" t="e">
        <f t="shared" si="467"/>
        <v>#REF!</v>
      </c>
      <c r="T3725" t="e">
        <f t="shared" si="468"/>
        <v>#REF!</v>
      </c>
      <c r="U3725" s="2" t="e">
        <f t="shared" si="471"/>
        <v>#REF!</v>
      </c>
      <c r="V3725" s="2"/>
    </row>
    <row r="3726" spans="1:22" x14ac:dyDescent="0.25">
      <c r="A3726" t="s">
        <v>2341</v>
      </c>
      <c r="B3726" t="s">
        <v>2342</v>
      </c>
      <c r="C3726">
        <v>59.999999999998799</v>
      </c>
      <c r="D3726" t="s">
        <v>5290</v>
      </c>
      <c r="E3726" s="1">
        <v>42031</v>
      </c>
      <c r="F3726" t="s">
        <v>5328</v>
      </c>
      <c r="G3726">
        <v>1</v>
      </c>
      <c r="H3726" t="s">
        <v>5287</v>
      </c>
      <c r="I3726" t="s">
        <v>5324</v>
      </c>
      <c r="J3726" t="s">
        <v>5289</v>
      </c>
      <c r="K3726" t="b">
        <f>LOOKUP(A3726,'[1]UDDATA-1'!B:B,'[1]UDDATA-1'!A:A)&lt;&gt;LOOKUP(A3726,'[1]UDDATA-2'!B:B,'[1]UDDATA-2'!A:A)</f>
        <v>0</v>
      </c>
      <c r="L3726" t="str">
        <f t="shared" si="464"/>
        <v>Lineær algebra</v>
      </c>
      <c r="M3726">
        <f t="shared" si="465"/>
        <v>10</v>
      </c>
      <c r="N3726" t="str">
        <f t="shared" si="466"/>
        <v/>
      </c>
      <c r="O3726" t="e">
        <f>IF(AND(A3726&lt;&gt;A3725,#REF!&lt;&gt;""),#REF!,"")</f>
        <v>#REF!</v>
      </c>
      <c r="P3726" t="e">
        <f t="shared" si="469"/>
        <v>#REF!</v>
      </c>
      <c r="Q3726" s="2" t="e">
        <f t="shared" ca="1" si="470"/>
        <v>#REF!</v>
      </c>
      <c r="R3726" t="e">
        <f>IF(NOT(#REF!="Indskrevet"),"",IF(E3726="",FALSE,AND(NOT(#REF!),VALUE(RIGHT(CONCATENATE(YEAR(E3726)),2))=15)))</f>
        <v>#REF!</v>
      </c>
      <c r="S3726" t="e">
        <f t="shared" si="467"/>
        <v>#REF!</v>
      </c>
      <c r="T3726" t="e">
        <f t="shared" si="468"/>
        <v>#REF!</v>
      </c>
      <c r="U3726" s="2" t="e">
        <f t="shared" si="471"/>
        <v>#REF!</v>
      </c>
      <c r="V3726" s="2"/>
    </row>
    <row r="3727" spans="1:22" x14ac:dyDescent="0.25">
      <c r="A3727" t="s">
        <v>2341</v>
      </c>
      <c r="B3727" t="s">
        <v>2342</v>
      </c>
      <c r="C3727">
        <v>59.999999999998799</v>
      </c>
      <c r="D3727" t="s">
        <v>5296</v>
      </c>
      <c r="E3727" s="1">
        <v>42187</v>
      </c>
      <c r="F3727" t="s">
        <v>5329</v>
      </c>
      <c r="G3727">
        <v>1</v>
      </c>
      <c r="H3727" t="s">
        <v>5287</v>
      </c>
      <c r="I3727" t="s">
        <v>5330</v>
      </c>
      <c r="J3727" t="s">
        <v>5293</v>
      </c>
      <c r="K3727" t="b">
        <f>LOOKUP(A3727,'[1]UDDATA-1'!B:B,'[1]UDDATA-1'!A:A)&lt;&gt;LOOKUP(A3727,'[1]UDDATA-2'!B:B,'[1]UDDATA-2'!A:A)</f>
        <v>0</v>
      </c>
      <c r="L3727" t="str">
        <f t="shared" si="464"/>
        <v>Diskret matematik</v>
      </c>
      <c r="M3727">
        <f t="shared" si="465"/>
        <v>7</v>
      </c>
      <c r="N3727" t="str">
        <f t="shared" si="466"/>
        <v/>
      </c>
      <c r="O3727" t="e">
        <f>IF(AND(A3727&lt;&gt;A3726,#REF!&lt;&gt;""),#REF!,"")</f>
        <v>#REF!</v>
      </c>
      <c r="P3727" t="e">
        <f t="shared" si="469"/>
        <v>#REF!</v>
      </c>
      <c r="Q3727" s="2" t="e">
        <f t="shared" ca="1" si="470"/>
        <v>#REF!</v>
      </c>
      <c r="R3727" t="e">
        <f>IF(NOT(#REF!="Indskrevet"),"",IF(E3727="",FALSE,AND(NOT(#REF!),VALUE(RIGHT(CONCATENATE(YEAR(E3727)),2))=15)))</f>
        <v>#REF!</v>
      </c>
      <c r="S3727" t="e">
        <f t="shared" si="467"/>
        <v>#REF!</v>
      </c>
      <c r="T3727" t="e">
        <f t="shared" si="468"/>
        <v>#REF!</v>
      </c>
      <c r="U3727" s="2" t="e">
        <f t="shared" si="471"/>
        <v>#REF!</v>
      </c>
      <c r="V3727" s="2"/>
    </row>
    <row r="3728" spans="1:22" x14ac:dyDescent="0.25">
      <c r="A3728" t="s">
        <v>2341</v>
      </c>
      <c r="B3728" t="s">
        <v>2342</v>
      </c>
      <c r="C3728">
        <v>59.999999999998799</v>
      </c>
      <c r="D3728" t="s">
        <v>5296</v>
      </c>
      <c r="E3728" s="1">
        <v>42188</v>
      </c>
      <c r="F3728" t="s">
        <v>5331</v>
      </c>
      <c r="G3728">
        <v>1</v>
      </c>
      <c r="H3728" t="s">
        <v>5287</v>
      </c>
      <c r="I3728" t="s">
        <v>5332</v>
      </c>
      <c r="J3728" t="s">
        <v>5293</v>
      </c>
      <c r="K3728" t="b">
        <f>LOOKUP(A3728,'[1]UDDATA-1'!B:B,'[1]UDDATA-1'!A:A)&lt;&gt;LOOKUP(A3728,'[1]UDDATA-2'!B:B,'[1]UDDATA-2'!A:A)</f>
        <v>0</v>
      </c>
      <c r="L3728" t="str">
        <f t="shared" si="464"/>
        <v>Computerarkitektur</v>
      </c>
      <c r="M3728">
        <f t="shared" si="465"/>
        <v>7</v>
      </c>
      <c r="N3728" t="str">
        <f t="shared" si="466"/>
        <v/>
      </c>
      <c r="O3728" t="e">
        <f>IF(AND(A3728&lt;&gt;A3727,#REF!&lt;&gt;""),#REF!,"")</f>
        <v>#REF!</v>
      </c>
      <c r="P3728" t="e">
        <f t="shared" si="469"/>
        <v>#REF!</v>
      </c>
      <c r="Q3728" s="2" t="e">
        <f t="shared" ca="1" si="470"/>
        <v>#REF!</v>
      </c>
      <c r="R3728" t="e">
        <f>IF(NOT(#REF!="Indskrevet"),"",IF(E3728="",FALSE,AND(NOT(#REF!),VALUE(RIGHT(CONCATENATE(YEAR(E3728)),2))=15)))</f>
        <v>#REF!</v>
      </c>
      <c r="S3728" t="e">
        <f t="shared" si="467"/>
        <v>#REF!</v>
      </c>
      <c r="T3728" t="e">
        <f t="shared" si="468"/>
        <v>#REF!</v>
      </c>
      <c r="U3728" s="2" t="e">
        <f t="shared" si="471"/>
        <v>#REF!</v>
      </c>
      <c r="V3728" s="2"/>
    </row>
    <row r="3729" spans="1:22" x14ac:dyDescent="0.25">
      <c r="A3729" t="s">
        <v>2341</v>
      </c>
      <c r="B3729" t="s">
        <v>2342</v>
      </c>
      <c r="C3729">
        <v>59.999999999998799</v>
      </c>
      <c r="D3729" t="s">
        <v>5300</v>
      </c>
      <c r="E3729" s="1">
        <v>42166</v>
      </c>
      <c r="F3729" t="s">
        <v>5333</v>
      </c>
      <c r="G3729">
        <v>1</v>
      </c>
      <c r="H3729" t="s">
        <v>5287</v>
      </c>
      <c r="I3729" t="s">
        <v>5334</v>
      </c>
      <c r="J3729" t="s">
        <v>5293</v>
      </c>
      <c r="K3729" t="b">
        <f>LOOKUP(A3729,'[1]UDDATA-1'!B:B,'[1]UDDATA-1'!A:A)&lt;&gt;LOOKUP(A3729,'[1]UDDATA-2'!B:B,'[1]UDDATA-2'!A:A)</f>
        <v>0</v>
      </c>
      <c r="L3729" t="str">
        <f t="shared" si="464"/>
        <v>Objektorienteret programmering</v>
      </c>
      <c r="M3729">
        <f t="shared" si="465"/>
        <v>12</v>
      </c>
      <c r="N3729" t="str">
        <f t="shared" si="466"/>
        <v/>
      </c>
      <c r="O3729" t="e">
        <f>IF(AND(A3729&lt;&gt;A3728,#REF!&lt;&gt;""),#REF!,"")</f>
        <v>#REF!</v>
      </c>
      <c r="P3729" t="e">
        <f t="shared" si="469"/>
        <v>#REF!</v>
      </c>
      <c r="Q3729" s="2" t="e">
        <f t="shared" ca="1" si="470"/>
        <v>#REF!</v>
      </c>
      <c r="R3729" t="e">
        <f>IF(NOT(#REF!="Indskrevet"),"",IF(E3729="",FALSE,AND(NOT(#REF!),VALUE(RIGHT(CONCATENATE(YEAR(E3729)),2))=15)))</f>
        <v>#REF!</v>
      </c>
      <c r="S3729" t="e">
        <f t="shared" si="467"/>
        <v>#REF!</v>
      </c>
      <c r="T3729" t="e">
        <f t="shared" si="468"/>
        <v>#REF!</v>
      </c>
      <c r="U3729" s="2" t="e">
        <f t="shared" si="471"/>
        <v>#REF!</v>
      </c>
      <c r="V3729" s="2"/>
    </row>
    <row r="3730" spans="1:22" x14ac:dyDescent="0.25">
      <c r="A3730" t="s">
        <v>2343</v>
      </c>
      <c r="B3730" t="s">
        <v>2344</v>
      </c>
      <c r="C3730">
        <v>159.99999999999699</v>
      </c>
      <c r="D3730" t="s">
        <v>5296</v>
      </c>
      <c r="E3730" s="1">
        <v>41290</v>
      </c>
      <c r="F3730" t="s">
        <v>5343</v>
      </c>
      <c r="G3730">
        <v>1</v>
      </c>
      <c r="H3730" t="s">
        <v>5287</v>
      </c>
      <c r="I3730" t="s">
        <v>5288</v>
      </c>
      <c r="J3730" t="s">
        <v>5289</v>
      </c>
      <c r="K3730" t="b">
        <f>LOOKUP(A3730,'[1]UDDATA-1'!B:B,'[1]UDDATA-1'!A:A)&lt;&gt;LOOKUP(A3730,'[1]UDDATA-2'!B:B,'[1]UDDATA-2'!A:A)</f>
        <v>0</v>
      </c>
      <c r="L3730" t="str">
        <f t="shared" si="464"/>
        <v>Grundlæggende programmering</v>
      </c>
      <c r="M3730">
        <f t="shared" si="465"/>
        <v>7</v>
      </c>
      <c r="N3730" t="str">
        <f t="shared" si="466"/>
        <v/>
      </c>
      <c r="O3730" t="e">
        <f>IF(AND(A3730&lt;&gt;A3729,#REF!&lt;&gt;""),#REF!,"")</f>
        <v>#REF!</v>
      </c>
      <c r="P3730" t="e">
        <f t="shared" si="469"/>
        <v>#REF!</v>
      </c>
      <c r="Q3730" s="2" t="e">
        <f t="shared" ca="1" si="470"/>
        <v>#REF!</v>
      </c>
      <c r="R3730" t="e">
        <f>IF(NOT(#REF!="Indskrevet"),"",IF(E3730="",FALSE,AND(NOT(#REF!),VALUE(RIGHT(CONCATENATE(YEAR(E3730)),2))=15)))</f>
        <v>#REF!</v>
      </c>
      <c r="S3730" t="e">
        <f t="shared" si="467"/>
        <v>#REF!</v>
      </c>
      <c r="T3730" t="e">
        <f t="shared" si="468"/>
        <v>#REF!</v>
      </c>
      <c r="U3730" s="2" t="e">
        <f t="shared" si="471"/>
        <v>#REF!</v>
      </c>
      <c r="V3730" s="2"/>
    </row>
    <row r="3731" spans="1:22" x14ac:dyDescent="0.25">
      <c r="A3731" t="s">
        <v>2343</v>
      </c>
      <c r="B3731" t="s">
        <v>2344</v>
      </c>
      <c r="C3731">
        <v>159.99999999999699</v>
      </c>
      <c r="D3731" t="s">
        <v>5285</v>
      </c>
      <c r="E3731" s="1">
        <v>41456</v>
      </c>
      <c r="F3731" t="s">
        <v>5344</v>
      </c>
      <c r="G3731">
        <v>1</v>
      </c>
      <c r="H3731" t="s">
        <v>5287</v>
      </c>
      <c r="I3731" t="s">
        <v>5292</v>
      </c>
      <c r="J3731" t="s">
        <v>5293</v>
      </c>
      <c r="K3731" t="b">
        <f>LOOKUP(A3731,'[1]UDDATA-1'!B:B,'[1]UDDATA-1'!A:A)&lt;&gt;LOOKUP(A3731,'[1]UDDATA-2'!B:B,'[1]UDDATA-2'!A:A)</f>
        <v>0</v>
      </c>
      <c r="L3731" t="str">
        <f t="shared" si="464"/>
        <v>Matematik til multimedie-applikationer</v>
      </c>
      <c r="M3731">
        <f t="shared" si="465"/>
        <v>2</v>
      </c>
      <c r="N3731" t="str">
        <f t="shared" si="466"/>
        <v/>
      </c>
      <c r="O3731" t="e">
        <f>IF(AND(A3731&lt;&gt;A3730,#REF!&lt;&gt;""),#REF!,"")</f>
        <v>#REF!</v>
      </c>
      <c r="P3731" t="e">
        <f t="shared" si="469"/>
        <v>#REF!</v>
      </c>
      <c r="Q3731" s="2" t="e">
        <f t="shared" ca="1" si="470"/>
        <v>#REF!</v>
      </c>
      <c r="R3731" t="e">
        <f>IF(NOT(#REF!="Indskrevet"),"",IF(E3731="",FALSE,AND(NOT(#REF!),VALUE(RIGHT(CONCATENATE(YEAR(E3731)),2))=15)))</f>
        <v>#REF!</v>
      </c>
      <c r="S3731" t="e">
        <f t="shared" si="467"/>
        <v>#REF!</v>
      </c>
      <c r="T3731" t="e">
        <f t="shared" si="468"/>
        <v>#REF!</v>
      </c>
      <c r="U3731" s="2" t="e">
        <f t="shared" si="471"/>
        <v>#REF!</v>
      </c>
      <c r="V3731" s="2"/>
    </row>
    <row r="3732" spans="1:22" x14ac:dyDescent="0.25">
      <c r="A3732" t="s">
        <v>2343</v>
      </c>
      <c r="B3732" t="s">
        <v>2344</v>
      </c>
      <c r="C3732">
        <v>159.99999999999699</v>
      </c>
      <c r="D3732" t="s">
        <v>5296</v>
      </c>
      <c r="E3732" s="1">
        <v>41429</v>
      </c>
      <c r="F3732" t="s">
        <v>5345</v>
      </c>
      <c r="G3732">
        <v>1</v>
      </c>
      <c r="H3732" t="s">
        <v>5287</v>
      </c>
      <c r="I3732" t="s">
        <v>5295</v>
      </c>
      <c r="J3732" t="s">
        <v>5293</v>
      </c>
      <c r="K3732" t="b">
        <f>LOOKUP(A3732,'[1]UDDATA-1'!B:B,'[1]UDDATA-1'!A:A)&lt;&gt;LOOKUP(A3732,'[1]UDDATA-2'!B:B,'[1]UDDATA-2'!A:A)</f>
        <v>0</v>
      </c>
      <c r="L3732" t="str">
        <f t="shared" si="464"/>
        <v>Fysisk interface design</v>
      </c>
      <c r="M3732">
        <f t="shared" si="465"/>
        <v>7</v>
      </c>
      <c r="N3732" t="str">
        <f t="shared" si="466"/>
        <v/>
      </c>
      <c r="O3732" t="e">
        <f>IF(AND(A3732&lt;&gt;A3731,#REF!&lt;&gt;""),#REF!,"")</f>
        <v>#REF!</v>
      </c>
      <c r="P3732" t="e">
        <f t="shared" si="469"/>
        <v>#REF!</v>
      </c>
      <c r="Q3732" s="2" t="e">
        <f t="shared" ca="1" si="470"/>
        <v>#REF!</v>
      </c>
      <c r="R3732" t="e">
        <f>IF(NOT(#REF!="Indskrevet"),"",IF(E3732="",FALSE,AND(NOT(#REF!),VALUE(RIGHT(CONCATENATE(YEAR(E3732)),2))=15)))</f>
        <v>#REF!</v>
      </c>
      <c r="S3732" t="e">
        <f t="shared" si="467"/>
        <v>#REF!</v>
      </c>
      <c r="T3732" t="e">
        <f t="shared" si="468"/>
        <v>#REF!</v>
      </c>
      <c r="U3732" s="2" t="e">
        <f t="shared" si="471"/>
        <v>#REF!</v>
      </c>
      <c r="V3732" s="2"/>
    </row>
    <row r="3733" spans="1:22" x14ac:dyDescent="0.25">
      <c r="A3733" t="s">
        <v>2343</v>
      </c>
      <c r="B3733" t="s">
        <v>2344</v>
      </c>
      <c r="C3733">
        <v>159.99999999999699</v>
      </c>
      <c r="D3733" t="s">
        <v>5327</v>
      </c>
      <c r="E3733" s="1">
        <v>41690</v>
      </c>
      <c r="F3733" t="s">
        <v>5346</v>
      </c>
      <c r="G3733">
        <v>1</v>
      </c>
      <c r="H3733" t="s">
        <v>5307</v>
      </c>
      <c r="I3733" t="s">
        <v>5298</v>
      </c>
      <c r="J3733" t="s">
        <v>5299</v>
      </c>
      <c r="K3733" t="b">
        <f>LOOKUP(A3733,'[1]UDDATA-1'!B:B,'[1]UDDATA-1'!A:A)&lt;&gt;LOOKUP(A3733,'[1]UDDATA-2'!B:B,'[1]UDDATA-2'!A:A)</f>
        <v>0</v>
      </c>
      <c r="L3733" t="str">
        <f t="shared" si="464"/>
        <v>Proceduremæssig programmering</v>
      </c>
      <c r="M3733">
        <f t="shared" si="465"/>
        <v>-3</v>
      </c>
      <c r="N3733" t="str">
        <f t="shared" si="466"/>
        <v/>
      </c>
      <c r="O3733" t="e">
        <f>IF(AND(A3733&lt;&gt;A3732,#REF!&lt;&gt;""),#REF!,"")</f>
        <v>#REF!</v>
      </c>
      <c r="P3733" t="e">
        <f t="shared" si="469"/>
        <v>#REF!</v>
      </c>
      <c r="Q3733" s="2" t="e">
        <f t="shared" ca="1" si="470"/>
        <v>#REF!</v>
      </c>
      <c r="R3733" t="e">
        <f>IF(NOT(#REF!="Indskrevet"),"",IF(E3733="",FALSE,AND(NOT(#REF!),VALUE(RIGHT(CONCATENATE(YEAR(E3733)),2))=15)))</f>
        <v>#REF!</v>
      </c>
      <c r="S3733" t="e">
        <f t="shared" si="467"/>
        <v>#REF!</v>
      </c>
      <c r="T3733" t="e">
        <f t="shared" si="468"/>
        <v>#REF!</v>
      </c>
      <c r="U3733" s="2" t="e">
        <f t="shared" si="471"/>
        <v>#REF!</v>
      </c>
      <c r="V3733" s="2"/>
    </row>
    <row r="3734" spans="1:22" x14ac:dyDescent="0.25">
      <c r="A3734" t="s">
        <v>2343</v>
      </c>
      <c r="B3734" t="s">
        <v>2344</v>
      </c>
      <c r="C3734">
        <v>159.99999999999699</v>
      </c>
      <c r="D3734" t="s">
        <v>5285</v>
      </c>
      <c r="E3734" s="1">
        <v>41774</v>
      </c>
      <c r="F3734" t="s">
        <v>5346</v>
      </c>
      <c r="G3734">
        <v>2</v>
      </c>
      <c r="H3734" t="s">
        <v>5287</v>
      </c>
      <c r="I3734" t="s">
        <v>5298</v>
      </c>
      <c r="J3734" t="s">
        <v>5303</v>
      </c>
      <c r="K3734" t="b">
        <f>LOOKUP(A3734,'[1]UDDATA-1'!B:B,'[1]UDDATA-1'!A:A)&lt;&gt;LOOKUP(A3734,'[1]UDDATA-2'!B:B,'[1]UDDATA-2'!A:A)</f>
        <v>0</v>
      </c>
      <c r="L3734" t="str">
        <f t="shared" si="464"/>
        <v/>
      </c>
      <c r="M3734" t="str">
        <f t="shared" si="465"/>
        <v/>
      </c>
      <c r="N3734" t="str">
        <f t="shared" si="466"/>
        <v/>
      </c>
      <c r="O3734" t="e">
        <f>IF(AND(A3734&lt;&gt;A3733,#REF!&lt;&gt;""),#REF!,"")</f>
        <v>#REF!</v>
      </c>
      <c r="P3734" t="e">
        <f t="shared" si="469"/>
        <v>#REF!</v>
      </c>
      <c r="Q3734" s="2" t="e">
        <f t="shared" ca="1" si="470"/>
        <v>#REF!</v>
      </c>
      <c r="R3734" t="e">
        <f>IF(NOT(#REF!="Indskrevet"),"",IF(E3734="",FALSE,AND(NOT(#REF!),VALUE(RIGHT(CONCATENATE(YEAR(E3734)),2))=15)))</f>
        <v>#REF!</v>
      </c>
      <c r="S3734" t="e">
        <f t="shared" si="467"/>
        <v>#REF!</v>
      </c>
      <c r="T3734" t="e">
        <f t="shared" si="468"/>
        <v>#REF!</v>
      </c>
      <c r="U3734" s="2" t="e">
        <f t="shared" si="471"/>
        <v>#REF!</v>
      </c>
      <c r="V3734" s="2"/>
    </row>
    <row r="3735" spans="1:22" x14ac:dyDescent="0.25">
      <c r="A3735" t="s">
        <v>2343</v>
      </c>
      <c r="B3735" t="s">
        <v>2344</v>
      </c>
      <c r="C3735">
        <v>159.99999999999699</v>
      </c>
      <c r="D3735" t="s">
        <v>5285</v>
      </c>
      <c r="E3735" s="1">
        <v>41800</v>
      </c>
      <c r="F3735" t="s">
        <v>5347</v>
      </c>
      <c r="G3735">
        <v>1</v>
      </c>
      <c r="H3735" t="s">
        <v>5287</v>
      </c>
      <c r="I3735" t="s">
        <v>5302</v>
      </c>
      <c r="J3735" t="s">
        <v>5303</v>
      </c>
      <c r="K3735" t="b">
        <f>LOOKUP(A3735,'[1]UDDATA-1'!B:B,'[1]UDDATA-1'!A:A)&lt;&gt;LOOKUP(A3735,'[1]UDDATA-2'!B:B,'[1]UDDATA-2'!A:A)</f>
        <v>0</v>
      </c>
      <c r="L3735" t="str">
        <f t="shared" si="464"/>
        <v>Lyd- og musikbehandling</v>
      </c>
      <c r="M3735">
        <f t="shared" si="465"/>
        <v>2</v>
      </c>
      <c r="N3735" t="str">
        <f t="shared" si="466"/>
        <v/>
      </c>
      <c r="O3735" t="e">
        <f>IF(AND(A3735&lt;&gt;A3734,#REF!&lt;&gt;""),#REF!,"")</f>
        <v>#REF!</v>
      </c>
      <c r="P3735" t="e">
        <f t="shared" si="469"/>
        <v>#REF!</v>
      </c>
      <c r="Q3735" s="2" t="e">
        <f t="shared" ca="1" si="470"/>
        <v>#REF!</v>
      </c>
      <c r="R3735" t="e">
        <f>IF(NOT(#REF!="Indskrevet"),"",IF(E3735="",FALSE,AND(NOT(#REF!),VALUE(RIGHT(CONCATENATE(YEAR(E3735)),2))=15)))</f>
        <v>#REF!</v>
      </c>
      <c r="S3735" t="e">
        <f t="shared" si="467"/>
        <v>#REF!</v>
      </c>
      <c r="T3735" t="e">
        <f t="shared" si="468"/>
        <v>#REF!</v>
      </c>
      <c r="U3735" s="2" t="e">
        <f t="shared" si="471"/>
        <v>#REF!</v>
      </c>
      <c r="V3735" s="2"/>
    </row>
    <row r="3736" spans="1:22" x14ac:dyDescent="0.25">
      <c r="A3736" t="s">
        <v>2343</v>
      </c>
      <c r="B3736" t="s">
        <v>2344</v>
      </c>
      <c r="C3736">
        <v>159.99999999999699</v>
      </c>
      <c r="D3736" t="s">
        <v>5317</v>
      </c>
      <c r="E3736" s="1">
        <v>41815</v>
      </c>
      <c r="F3736" t="s">
        <v>5348</v>
      </c>
      <c r="G3736">
        <v>1</v>
      </c>
      <c r="H3736" t="s">
        <v>5287</v>
      </c>
      <c r="I3736" t="s">
        <v>5305</v>
      </c>
      <c r="J3736" t="s">
        <v>5303</v>
      </c>
      <c r="K3736" t="b">
        <f>LOOKUP(A3736,'[1]UDDATA-1'!B:B,'[1]UDDATA-1'!A:A)&lt;&gt;LOOKUP(A3736,'[1]UDDATA-2'!B:B,'[1]UDDATA-2'!A:A)</f>
        <v>0</v>
      </c>
      <c r="L3736" t="str">
        <f t="shared" si="464"/>
        <v>Objektorienteret Software Engineering</v>
      </c>
      <c r="M3736">
        <f t="shared" si="465"/>
        <v>4</v>
      </c>
      <c r="N3736" t="str">
        <f t="shared" si="466"/>
        <v/>
      </c>
      <c r="O3736" t="e">
        <f>IF(AND(A3736&lt;&gt;A3735,#REF!&lt;&gt;""),#REF!,"")</f>
        <v>#REF!</v>
      </c>
      <c r="P3736" t="e">
        <f t="shared" si="469"/>
        <v>#REF!</v>
      </c>
      <c r="Q3736" s="2" t="e">
        <f t="shared" ca="1" si="470"/>
        <v>#REF!</v>
      </c>
      <c r="R3736" t="e">
        <f>IF(NOT(#REF!="Indskrevet"),"",IF(E3736="",FALSE,AND(NOT(#REF!),VALUE(RIGHT(CONCATENATE(YEAR(E3736)),2))=15)))</f>
        <v>#REF!</v>
      </c>
      <c r="S3736" t="e">
        <f t="shared" si="467"/>
        <v>#REF!</v>
      </c>
      <c r="T3736" t="e">
        <f t="shared" si="468"/>
        <v>#REF!</v>
      </c>
      <c r="U3736" s="2" t="e">
        <f t="shared" si="471"/>
        <v>#REF!</v>
      </c>
      <c r="V3736" s="2"/>
    </row>
    <row r="3737" spans="1:22" x14ac:dyDescent="0.25">
      <c r="A3737" t="s">
        <v>2345</v>
      </c>
      <c r="B3737" t="s">
        <v>2346</v>
      </c>
      <c r="C3737">
        <v>64.999999999998593</v>
      </c>
      <c r="K3737" t="b">
        <f>LOOKUP(A3737,'[1]UDDATA-1'!B:B,'[1]UDDATA-1'!A:A)&lt;&gt;LOOKUP(A3737,'[1]UDDATA-2'!B:B,'[1]UDDATA-2'!A:A)</f>
        <v>0</v>
      </c>
      <c r="L3737" t="str">
        <f t="shared" si="464"/>
        <v/>
      </c>
      <c r="M3737" t="str">
        <f t="shared" si="465"/>
        <v/>
      </c>
      <c r="N3737" t="str">
        <f t="shared" si="466"/>
        <v/>
      </c>
      <c r="O3737" t="e">
        <f>IF(AND(A3737&lt;&gt;A3736,#REF!&lt;&gt;""),#REF!,"")</f>
        <v>#REF!</v>
      </c>
      <c r="P3737" t="e">
        <f t="shared" si="469"/>
        <v>#REF!</v>
      </c>
      <c r="Q3737" s="2" t="e">
        <f t="shared" ca="1" si="470"/>
        <v>#REF!</v>
      </c>
      <c r="R3737" t="e">
        <f>IF(NOT(#REF!="Indskrevet"),"",IF(E3737="",FALSE,AND(NOT(#REF!),VALUE(RIGHT(CONCATENATE(YEAR(E3737)),2))=15)))</f>
        <v>#REF!</v>
      </c>
      <c r="S3737" t="e">
        <f t="shared" si="467"/>
        <v>#REF!</v>
      </c>
      <c r="T3737" t="e">
        <f t="shared" si="468"/>
        <v>#REF!</v>
      </c>
      <c r="U3737" s="2" t="e">
        <f t="shared" si="471"/>
        <v>#REF!</v>
      </c>
      <c r="V3737" s="2"/>
    </row>
    <row r="3738" spans="1:22" x14ac:dyDescent="0.25">
      <c r="A3738" t="s">
        <v>2347</v>
      </c>
      <c r="B3738" t="s">
        <v>2348</v>
      </c>
      <c r="C3738">
        <v>119.999999999998</v>
      </c>
      <c r="D3738" t="s">
        <v>5296</v>
      </c>
      <c r="E3738" s="1">
        <v>41646</v>
      </c>
      <c r="F3738" t="s">
        <v>5328</v>
      </c>
      <c r="G3738">
        <v>1</v>
      </c>
      <c r="H3738" t="s">
        <v>5287</v>
      </c>
      <c r="I3738" t="s">
        <v>5324</v>
      </c>
      <c r="J3738" t="s">
        <v>5289</v>
      </c>
      <c r="K3738" t="b">
        <f>LOOKUP(A3738,'[1]UDDATA-1'!B:B,'[1]UDDATA-1'!A:A)&lt;&gt;LOOKUP(A3738,'[1]UDDATA-2'!B:B,'[1]UDDATA-2'!A:A)</f>
        <v>0</v>
      </c>
      <c r="L3738" t="str">
        <f t="shared" si="464"/>
        <v>Lineær algebra</v>
      </c>
      <c r="M3738">
        <f t="shared" si="465"/>
        <v>7</v>
      </c>
      <c r="N3738" t="str">
        <f t="shared" si="466"/>
        <v/>
      </c>
      <c r="O3738" t="e">
        <f>IF(AND(A3738&lt;&gt;A3737,#REF!&lt;&gt;""),#REF!,"")</f>
        <v>#REF!</v>
      </c>
      <c r="P3738" t="e">
        <f t="shared" si="469"/>
        <v>#REF!</v>
      </c>
      <c r="Q3738" s="2" t="e">
        <f t="shared" ca="1" si="470"/>
        <v>#REF!</v>
      </c>
      <c r="R3738" t="e">
        <f>IF(NOT(#REF!="Indskrevet"),"",IF(E3738="",FALSE,AND(NOT(#REF!),VALUE(RIGHT(CONCATENATE(YEAR(E3738)),2))=15)))</f>
        <v>#REF!</v>
      </c>
      <c r="S3738" t="e">
        <f t="shared" si="467"/>
        <v>#REF!</v>
      </c>
      <c r="T3738" t="e">
        <f t="shared" si="468"/>
        <v>#REF!</v>
      </c>
      <c r="U3738" s="2" t="e">
        <f t="shared" si="471"/>
        <v>#REF!</v>
      </c>
      <c r="V3738" s="2"/>
    </row>
    <row r="3739" spans="1:22" x14ac:dyDescent="0.25">
      <c r="A3739" t="s">
        <v>2347</v>
      </c>
      <c r="B3739" t="s">
        <v>2348</v>
      </c>
      <c r="C3739">
        <v>119.999999999998</v>
      </c>
      <c r="D3739" t="s">
        <v>5285</v>
      </c>
      <c r="E3739" s="1">
        <v>41823</v>
      </c>
      <c r="F3739" t="s">
        <v>5329</v>
      </c>
      <c r="G3739">
        <v>1</v>
      </c>
      <c r="H3739" t="s">
        <v>5287</v>
      </c>
      <c r="I3739" t="s">
        <v>5330</v>
      </c>
      <c r="J3739" t="s">
        <v>5293</v>
      </c>
      <c r="K3739" t="b">
        <f>LOOKUP(A3739,'[1]UDDATA-1'!B:B,'[1]UDDATA-1'!A:A)&lt;&gt;LOOKUP(A3739,'[1]UDDATA-2'!B:B,'[1]UDDATA-2'!A:A)</f>
        <v>0</v>
      </c>
      <c r="L3739" t="str">
        <f t="shared" si="464"/>
        <v>Diskret matematik</v>
      </c>
      <c r="M3739">
        <f t="shared" si="465"/>
        <v>2</v>
      </c>
      <c r="N3739" t="str">
        <f t="shared" si="466"/>
        <v/>
      </c>
      <c r="O3739" t="e">
        <f>IF(AND(A3739&lt;&gt;A3738,#REF!&lt;&gt;""),#REF!,"")</f>
        <v>#REF!</v>
      </c>
      <c r="P3739" t="e">
        <f t="shared" si="469"/>
        <v>#REF!</v>
      </c>
      <c r="Q3739" s="2" t="e">
        <f t="shared" ca="1" si="470"/>
        <v>#REF!</v>
      </c>
      <c r="R3739" t="e">
        <f>IF(NOT(#REF!="Indskrevet"),"",IF(E3739="",FALSE,AND(NOT(#REF!),VALUE(RIGHT(CONCATENATE(YEAR(E3739)),2))=15)))</f>
        <v>#REF!</v>
      </c>
      <c r="S3739" t="e">
        <f t="shared" si="467"/>
        <v>#REF!</v>
      </c>
      <c r="T3739" t="e">
        <f t="shared" si="468"/>
        <v>#REF!</v>
      </c>
      <c r="U3739" s="2" t="e">
        <f t="shared" si="471"/>
        <v>#REF!</v>
      </c>
      <c r="V3739" s="2"/>
    </row>
    <row r="3740" spans="1:22" x14ac:dyDescent="0.25">
      <c r="A3740" t="s">
        <v>2347</v>
      </c>
      <c r="B3740" t="s">
        <v>2348</v>
      </c>
      <c r="C3740">
        <v>119.999999999998</v>
      </c>
      <c r="D3740" t="s">
        <v>5300</v>
      </c>
      <c r="E3740" s="1">
        <v>41810</v>
      </c>
      <c r="F3740" t="s">
        <v>5331</v>
      </c>
      <c r="G3740">
        <v>1</v>
      </c>
      <c r="H3740" t="s">
        <v>5287</v>
      </c>
      <c r="I3740" t="s">
        <v>5332</v>
      </c>
      <c r="J3740" t="s">
        <v>5293</v>
      </c>
      <c r="K3740" t="b">
        <f>LOOKUP(A3740,'[1]UDDATA-1'!B:B,'[1]UDDATA-1'!A:A)&lt;&gt;LOOKUP(A3740,'[1]UDDATA-2'!B:B,'[1]UDDATA-2'!A:A)</f>
        <v>0</v>
      </c>
      <c r="L3740" t="str">
        <f t="shared" si="464"/>
        <v>Computerarkitektur</v>
      </c>
      <c r="M3740">
        <f t="shared" si="465"/>
        <v>12</v>
      </c>
      <c r="N3740" t="str">
        <f t="shared" si="466"/>
        <v/>
      </c>
      <c r="O3740" t="e">
        <f>IF(AND(A3740&lt;&gt;A3739,#REF!&lt;&gt;""),#REF!,"")</f>
        <v>#REF!</v>
      </c>
      <c r="P3740" t="e">
        <f t="shared" si="469"/>
        <v>#REF!</v>
      </c>
      <c r="Q3740" s="2" t="e">
        <f t="shared" ca="1" si="470"/>
        <v>#REF!</v>
      </c>
      <c r="R3740" t="e">
        <f>IF(NOT(#REF!="Indskrevet"),"",IF(E3740="",FALSE,AND(NOT(#REF!),VALUE(RIGHT(CONCATENATE(YEAR(E3740)),2))=15)))</f>
        <v>#REF!</v>
      </c>
      <c r="S3740" t="e">
        <f t="shared" si="467"/>
        <v>#REF!</v>
      </c>
      <c r="T3740" t="e">
        <f t="shared" si="468"/>
        <v>#REF!</v>
      </c>
      <c r="U3740" s="2" t="e">
        <f t="shared" si="471"/>
        <v>#REF!</v>
      </c>
      <c r="V3740" s="2"/>
    </row>
    <row r="3741" spans="1:22" x14ac:dyDescent="0.25">
      <c r="A3741" t="s">
        <v>2347</v>
      </c>
      <c r="B3741" t="s">
        <v>2348</v>
      </c>
      <c r="C3741">
        <v>119.999999999998</v>
      </c>
      <c r="D3741" t="s">
        <v>5296</v>
      </c>
      <c r="E3741" s="1">
        <v>41817</v>
      </c>
      <c r="F3741" t="s">
        <v>5333</v>
      </c>
      <c r="G3741">
        <v>1</v>
      </c>
      <c r="H3741" t="s">
        <v>5287</v>
      </c>
      <c r="I3741" t="s">
        <v>5334</v>
      </c>
      <c r="J3741" t="s">
        <v>5293</v>
      </c>
      <c r="K3741" t="b">
        <f>LOOKUP(A3741,'[1]UDDATA-1'!B:B,'[1]UDDATA-1'!A:A)&lt;&gt;LOOKUP(A3741,'[1]UDDATA-2'!B:B,'[1]UDDATA-2'!A:A)</f>
        <v>0</v>
      </c>
      <c r="L3741" t="str">
        <f t="shared" si="464"/>
        <v>Objektorienteret programmering</v>
      </c>
      <c r="M3741">
        <f t="shared" si="465"/>
        <v>7</v>
      </c>
      <c r="N3741" t="str">
        <f t="shared" si="466"/>
        <v/>
      </c>
      <c r="O3741" t="e">
        <f>IF(AND(A3741&lt;&gt;A3740,#REF!&lt;&gt;""),#REF!,"")</f>
        <v>#REF!</v>
      </c>
      <c r="P3741" t="e">
        <f t="shared" si="469"/>
        <v>#REF!</v>
      </c>
      <c r="Q3741" s="2" t="e">
        <f t="shared" ca="1" si="470"/>
        <v>#REF!</v>
      </c>
      <c r="R3741" t="e">
        <f>IF(NOT(#REF!="Indskrevet"),"",IF(E3741="",FALSE,AND(NOT(#REF!),VALUE(RIGHT(CONCATENATE(YEAR(E3741)),2))=15)))</f>
        <v>#REF!</v>
      </c>
      <c r="S3741" t="e">
        <f t="shared" si="467"/>
        <v>#REF!</v>
      </c>
      <c r="T3741" t="e">
        <f t="shared" si="468"/>
        <v>#REF!</v>
      </c>
      <c r="U3741" s="2" t="e">
        <f t="shared" si="471"/>
        <v>#REF!</v>
      </c>
      <c r="V3741" s="2"/>
    </row>
    <row r="3742" spans="1:22" x14ac:dyDescent="0.25">
      <c r="A3742" t="s">
        <v>2347</v>
      </c>
      <c r="B3742" t="s">
        <v>2348</v>
      </c>
      <c r="C3742">
        <v>119.999999999998</v>
      </c>
      <c r="D3742" t="s">
        <v>5285</v>
      </c>
      <c r="E3742" s="1">
        <v>42031</v>
      </c>
      <c r="F3742" t="s">
        <v>5339</v>
      </c>
      <c r="G3742">
        <v>1</v>
      </c>
      <c r="H3742" t="s">
        <v>5287</v>
      </c>
      <c r="I3742" t="s">
        <v>5340</v>
      </c>
      <c r="J3742" t="s">
        <v>5299</v>
      </c>
      <c r="K3742" t="b">
        <f>LOOKUP(A3742,'[1]UDDATA-1'!B:B,'[1]UDDATA-1'!A:A)&lt;&gt;LOOKUP(A3742,'[1]UDDATA-2'!B:B,'[1]UDDATA-2'!A:A)</f>
        <v>0</v>
      </c>
      <c r="L3742" t="str">
        <f t="shared" si="464"/>
        <v>Algoritmik og datastrukturer</v>
      </c>
      <c r="M3742">
        <f t="shared" si="465"/>
        <v>2</v>
      </c>
      <c r="N3742" t="str">
        <f t="shared" si="466"/>
        <v/>
      </c>
      <c r="O3742" t="e">
        <f>IF(AND(A3742&lt;&gt;A3741,#REF!&lt;&gt;""),#REF!,"")</f>
        <v>#REF!</v>
      </c>
      <c r="P3742" t="e">
        <f t="shared" si="469"/>
        <v>#REF!</v>
      </c>
      <c r="Q3742" s="2" t="e">
        <f t="shared" ca="1" si="470"/>
        <v>#REF!</v>
      </c>
      <c r="R3742" t="e">
        <f>IF(NOT(#REF!="Indskrevet"),"",IF(E3742="",FALSE,AND(NOT(#REF!),VALUE(RIGHT(CONCATENATE(YEAR(E3742)),2))=15)))</f>
        <v>#REF!</v>
      </c>
      <c r="S3742" t="e">
        <f t="shared" si="467"/>
        <v>#REF!</v>
      </c>
      <c r="T3742" t="e">
        <f t="shared" si="468"/>
        <v>#REF!</v>
      </c>
      <c r="U3742" s="2" t="e">
        <f t="shared" si="471"/>
        <v>#REF!</v>
      </c>
      <c r="V3742" s="2"/>
    </row>
    <row r="3743" spans="1:22" x14ac:dyDescent="0.25">
      <c r="A3743" t="s">
        <v>2347</v>
      </c>
      <c r="B3743" t="s">
        <v>2348</v>
      </c>
      <c r="C3743">
        <v>119.999999999998</v>
      </c>
      <c r="D3743" t="s">
        <v>5296</v>
      </c>
      <c r="E3743" s="1">
        <v>42172</v>
      </c>
      <c r="F3743" t="s">
        <v>5341</v>
      </c>
      <c r="G3743">
        <v>1</v>
      </c>
      <c r="H3743" t="s">
        <v>5287</v>
      </c>
      <c r="I3743" t="s">
        <v>5342</v>
      </c>
      <c r="J3743" t="s">
        <v>5303</v>
      </c>
      <c r="K3743" t="b">
        <f>LOOKUP(A3743,'[1]UDDATA-1'!B:B,'[1]UDDATA-1'!A:A)&lt;&gt;LOOKUP(A3743,'[1]UDDATA-2'!B:B,'[1]UDDATA-2'!A:A)</f>
        <v>0</v>
      </c>
      <c r="L3743" t="str">
        <f t="shared" si="464"/>
        <v>Syntaks og semantik</v>
      </c>
      <c r="M3743">
        <f t="shared" si="465"/>
        <v>7</v>
      </c>
      <c r="N3743" t="str">
        <f t="shared" si="466"/>
        <v/>
      </c>
      <c r="O3743" t="e">
        <f>IF(AND(A3743&lt;&gt;A3742,#REF!&lt;&gt;""),#REF!,"")</f>
        <v>#REF!</v>
      </c>
      <c r="P3743" t="e">
        <f t="shared" si="469"/>
        <v>#REF!</v>
      </c>
      <c r="Q3743" s="2" t="e">
        <f t="shared" ca="1" si="470"/>
        <v>#REF!</v>
      </c>
      <c r="R3743" t="e">
        <f>IF(NOT(#REF!="Indskrevet"),"",IF(E3743="",FALSE,AND(NOT(#REF!),VALUE(RIGHT(CONCATENATE(YEAR(E3743)),2))=15)))</f>
        <v>#REF!</v>
      </c>
      <c r="S3743" t="e">
        <f t="shared" si="467"/>
        <v>#REF!</v>
      </c>
      <c r="T3743" t="e">
        <f t="shared" si="468"/>
        <v>#REF!</v>
      </c>
      <c r="U3743" s="2" t="e">
        <f t="shared" si="471"/>
        <v>#REF!</v>
      </c>
      <c r="V3743" s="2"/>
    </row>
    <row r="3744" spans="1:22" x14ac:dyDescent="0.25">
      <c r="A3744" t="s">
        <v>2350</v>
      </c>
      <c r="B3744" t="s">
        <v>2351</v>
      </c>
      <c r="C3744">
        <v>39.999999999999602</v>
      </c>
      <c r="D3744" t="s">
        <v>5306</v>
      </c>
      <c r="E3744" s="1">
        <v>42033</v>
      </c>
      <c r="F3744" t="s">
        <v>5286</v>
      </c>
      <c r="G3744">
        <v>1</v>
      </c>
      <c r="H3744" t="s">
        <v>5307</v>
      </c>
      <c r="I3744" t="s">
        <v>5288</v>
      </c>
      <c r="J3744" t="s">
        <v>5289</v>
      </c>
      <c r="K3744" t="b">
        <f>LOOKUP(A3744,'[1]UDDATA-1'!B:B,'[1]UDDATA-1'!A:A)&lt;&gt;LOOKUP(A3744,'[1]UDDATA-2'!B:B,'[1]UDDATA-2'!A:A)</f>
        <v>0</v>
      </c>
      <c r="L3744" t="str">
        <f t="shared" si="464"/>
        <v>Grundlæggende programmering</v>
      </c>
      <c r="M3744">
        <f t="shared" si="465"/>
        <v>0</v>
      </c>
      <c r="N3744" t="str">
        <f t="shared" si="466"/>
        <v/>
      </c>
      <c r="O3744" t="e">
        <f>IF(AND(A3744&lt;&gt;A3743,#REF!&lt;&gt;""),#REF!,"")</f>
        <v>#REF!</v>
      </c>
      <c r="P3744" t="e">
        <f t="shared" si="469"/>
        <v>#REF!</v>
      </c>
      <c r="Q3744" s="2" t="e">
        <f t="shared" ca="1" si="470"/>
        <v>#REF!</v>
      </c>
      <c r="R3744" t="e">
        <f>IF(NOT(#REF!="Indskrevet"),"",IF(E3744="",FALSE,AND(NOT(#REF!),VALUE(RIGHT(CONCATENATE(YEAR(E3744)),2))=15)))</f>
        <v>#REF!</v>
      </c>
      <c r="S3744" t="e">
        <f t="shared" si="467"/>
        <v>#REF!</v>
      </c>
      <c r="T3744" t="e">
        <f t="shared" si="468"/>
        <v>#REF!</v>
      </c>
      <c r="U3744" s="2" t="e">
        <f t="shared" si="471"/>
        <v>#REF!</v>
      </c>
      <c r="V3744" s="2"/>
    </row>
    <row r="3745" spans="1:22" x14ac:dyDescent="0.25">
      <c r="A3745" t="s">
        <v>2350</v>
      </c>
      <c r="B3745" t="s">
        <v>2351</v>
      </c>
      <c r="C3745">
        <v>39.999999999999602</v>
      </c>
      <c r="D3745" t="s">
        <v>5306</v>
      </c>
      <c r="E3745" s="1">
        <v>42066</v>
      </c>
      <c r="F3745" t="s">
        <v>5286</v>
      </c>
      <c r="G3745">
        <v>2</v>
      </c>
      <c r="H3745" t="s">
        <v>5287</v>
      </c>
      <c r="I3745" t="s">
        <v>5288</v>
      </c>
      <c r="J3745" t="s">
        <v>5293</v>
      </c>
      <c r="K3745" t="b">
        <f>LOOKUP(A3745,'[1]UDDATA-1'!B:B,'[1]UDDATA-1'!A:A)&lt;&gt;LOOKUP(A3745,'[1]UDDATA-2'!B:B,'[1]UDDATA-2'!A:A)</f>
        <v>0</v>
      </c>
      <c r="L3745" t="str">
        <f t="shared" si="464"/>
        <v/>
      </c>
      <c r="M3745" t="str">
        <f t="shared" si="465"/>
        <v/>
      </c>
      <c r="N3745" t="str">
        <f t="shared" si="466"/>
        <v/>
      </c>
      <c r="O3745" t="e">
        <f>IF(AND(A3745&lt;&gt;A3744,#REF!&lt;&gt;""),#REF!,"")</f>
        <v>#REF!</v>
      </c>
      <c r="P3745" t="e">
        <f t="shared" si="469"/>
        <v>#REF!</v>
      </c>
      <c r="Q3745" s="2" t="e">
        <f t="shared" ca="1" si="470"/>
        <v>#REF!</v>
      </c>
      <c r="R3745" t="e">
        <f>IF(NOT(#REF!="Indskrevet"),"",IF(E3745="",FALSE,AND(NOT(#REF!),VALUE(RIGHT(CONCATENATE(YEAR(E3745)),2))=15)))</f>
        <v>#REF!</v>
      </c>
      <c r="S3745" t="e">
        <f t="shared" si="467"/>
        <v>#REF!</v>
      </c>
      <c r="T3745" t="e">
        <f t="shared" si="468"/>
        <v>#REF!</v>
      </c>
      <c r="U3745" s="2" t="e">
        <f t="shared" si="471"/>
        <v>#REF!</v>
      </c>
      <c r="V3745" s="2"/>
    </row>
    <row r="3746" spans="1:22" x14ac:dyDescent="0.25">
      <c r="A3746" t="s">
        <v>2350</v>
      </c>
      <c r="B3746" t="s">
        <v>2351</v>
      </c>
      <c r="C3746">
        <v>39.999999999999602</v>
      </c>
      <c r="D3746" t="s">
        <v>5318</v>
      </c>
      <c r="E3746" s="1">
        <v>42178</v>
      </c>
      <c r="F3746" t="s">
        <v>5291</v>
      </c>
      <c r="G3746">
        <v>1</v>
      </c>
      <c r="H3746" t="s">
        <v>5307</v>
      </c>
      <c r="I3746" t="s">
        <v>5292</v>
      </c>
      <c r="J3746" t="s">
        <v>5293</v>
      </c>
      <c r="K3746" t="b">
        <f>LOOKUP(A3746,'[1]UDDATA-1'!B:B,'[1]UDDATA-1'!A:A)&lt;&gt;LOOKUP(A3746,'[1]UDDATA-2'!B:B,'[1]UDDATA-2'!A:A)</f>
        <v>0</v>
      </c>
      <c r="L3746" t="str">
        <f t="shared" si="464"/>
        <v>Matematik til multimedie-applikationer</v>
      </c>
      <c r="M3746" t="str">
        <f t="shared" si="465"/>
        <v/>
      </c>
      <c r="N3746" t="str">
        <f t="shared" si="466"/>
        <v>U</v>
      </c>
      <c r="O3746" t="e">
        <f>IF(AND(A3746&lt;&gt;A3745,#REF!&lt;&gt;""),#REF!,"")</f>
        <v>#REF!</v>
      </c>
      <c r="P3746" t="e">
        <f t="shared" si="469"/>
        <v>#REF!</v>
      </c>
      <c r="Q3746" s="2" t="e">
        <f t="shared" ca="1" si="470"/>
        <v>#REF!</v>
      </c>
      <c r="R3746" t="e">
        <f>IF(NOT(#REF!="Indskrevet"),"",IF(E3746="",FALSE,AND(NOT(#REF!),VALUE(RIGHT(CONCATENATE(YEAR(E3746)),2))=15)))</f>
        <v>#REF!</v>
      </c>
      <c r="S3746" t="e">
        <f t="shared" si="467"/>
        <v>#REF!</v>
      </c>
      <c r="T3746" t="e">
        <f t="shared" si="468"/>
        <v>#REF!</v>
      </c>
      <c r="U3746" s="2" t="e">
        <f t="shared" si="471"/>
        <v>#REF!</v>
      </c>
      <c r="V3746" s="2"/>
    </row>
    <row r="3747" spans="1:22" x14ac:dyDescent="0.25">
      <c r="A3747" t="s">
        <v>2350</v>
      </c>
      <c r="B3747" t="s">
        <v>2351</v>
      </c>
      <c r="C3747">
        <v>39.999999999999602</v>
      </c>
      <c r="D3747" t="s">
        <v>5318</v>
      </c>
      <c r="E3747" s="1">
        <v>42249</v>
      </c>
      <c r="F3747" t="s">
        <v>5291</v>
      </c>
      <c r="G3747">
        <v>2</v>
      </c>
      <c r="H3747" t="s">
        <v>5287</v>
      </c>
      <c r="I3747" t="s">
        <v>5292</v>
      </c>
      <c r="J3747" t="s">
        <v>5299</v>
      </c>
      <c r="K3747" t="b">
        <f>LOOKUP(A3747,'[1]UDDATA-1'!B:B,'[1]UDDATA-1'!A:A)&lt;&gt;LOOKUP(A3747,'[1]UDDATA-2'!B:B,'[1]UDDATA-2'!A:A)</f>
        <v>0</v>
      </c>
      <c r="L3747" t="str">
        <f t="shared" si="464"/>
        <v/>
      </c>
      <c r="M3747" t="str">
        <f t="shared" si="465"/>
        <v/>
      </c>
      <c r="N3747" t="str">
        <f t="shared" si="466"/>
        <v/>
      </c>
      <c r="O3747" t="e">
        <f>IF(AND(A3747&lt;&gt;A3746,#REF!&lt;&gt;""),#REF!,"")</f>
        <v>#REF!</v>
      </c>
      <c r="P3747" t="e">
        <f t="shared" si="469"/>
        <v>#REF!</v>
      </c>
      <c r="Q3747" s="2" t="e">
        <f t="shared" ca="1" si="470"/>
        <v>#REF!</v>
      </c>
      <c r="R3747" t="e">
        <f>IF(NOT(#REF!="Indskrevet"),"",IF(E3747="",FALSE,AND(NOT(#REF!),VALUE(RIGHT(CONCATENATE(YEAR(E3747)),2))=15)))</f>
        <v>#REF!</v>
      </c>
      <c r="S3747" t="e">
        <f t="shared" si="467"/>
        <v>#REF!</v>
      </c>
      <c r="T3747" t="e">
        <f t="shared" si="468"/>
        <v>#REF!</v>
      </c>
      <c r="U3747" s="2" t="e">
        <f t="shared" si="471"/>
        <v>#REF!</v>
      </c>
      <c r="V3747" s="2"/>
    </row>
    <row r="3748" spans="1:22" x14ac:dyDescent="0.25">
      <c r="A3748" t="s">
        <v>2352</v>
      </c>
      <c r="B3748" t="s">
        <v>2353</v>
      </c>
      <c r="C3748">
        <v>0</v>
      </c>
      <c r="K3748" t="b">
        <f>LOOKUP(A3748,'[1]UDDATA-1'!B:B,'[1]UDDATA-1'!A:A)&lt;&gt;LOOKUP(A3748,'[1]UDDATA-2'!B:B,'[1]UDDATA-2'!A:A)</f>
        <v>0</v>
      </c>
      <c r="L3748" t="str">
        <f t="shared" si="464"/>
        <v/>
      </c>
      <c r="M3748" t="str">
        <f t="shared" si="465"/>
        <v/>
      </c>
      <c r="N3748" t="str">
        <f t="shared" si="466"/>
        <v/>
      </c>
      <c r="O3748" t="e">
        <f>IF(AND(A3748&lt;&gt;A3747,#REF!&lt;&gt;""),#REF!,"")</f>
        <v>#REF!</v>
      </c>
      <c r="P3748" t="e">
        <f t="shared" si="469"/>
        <v>#REF!</v>
      </c>
      <c r="Q3748" s="2" t="e">
        <f t="shared" ca="1" si="470"/>
        <v>#REF!</v>
      </c>
      <c r="R3748" t="e">
        <f>IF(NOT(#REF!="Indskrevet"),"",IF(E3748="",FALSE,AND(NOT(#REF!),VALUE(RIGHT(CONCATENATE(YEAR(E3748)),2))=15)))</f>
        <v>#REF!</v>
      </c>
      <c r="S3748" t="e">
        <f t="shared" si="467"/>
        <v>#REF!</v>
      </c>
      <c r="T3748" t="e">
        <f t="shared" si="468"/>
        <v>#REF!</v>
      </c>
      <c r="U3748" s="2" t="e">
        <f t="shared" si="471"/>
        <v>#REF!</v>
      </c>
      <c r="V3748" s="2"/>
    </row>
    <row r="3749" spans="1:22" x14ac:dyDescent="0.25">
      <c r="A3749" t="s">
        <v>2354</v>
      </c>
      <c r="B3749" t="s">
        <v>2355</v>
      </c>
      <c r="C3749">
        <v>54.999999999998998</v>
      </c>
      <c r="D3749" t="s">
        <v>5306</v>
      </c>
      <c r="E3749" s="1">
        <v>41646</v>
      </c>
      <c r="F3749" t="s">
        <v>5335</v>
      </c>
      <c r="G3749">
        <v>1</v>
      </c>
      <c r="H3749" t="s">
        <v>5287</v>
      </c>
      <c r="I3749" t="s">
        <v>5324</v>
      </c>
      <c r="J3749" t="s">
        <v>5289</v>
      </c>
      <c r="K3749" t="b">
        <f>LOOKUP(A3749,'[1]UDDATA-1'!B:B,'[1]UDDATA-1'!A:A)&lt;&gt;LOOKUP(A3749,'[1]UDDATA-2'!B:B,'[1]UDDATA-2'!A:A)</f>
        <v>0</v>
      </c>
      <c r="L3749" t="str">
        <f t="shared" si="464"/>
        <v>Lineær algebra</v>
      </c>
      <c r="M3749">
        <f t="shared" si="465"/>
        <v>0</v>
      </c>
      <c r="N3749" t="str">
        <f t="shared" si="466"/>
        <v/>
      </c>
      <c r="O3749" t="e">
        <f>IF(AND(A3749&lt;&gt;A3748,#REF!&lt;&gt;""),#REF!,"")</f>
        <v>#REF!</v>
      </c>
      <c r="P3749" t="e">
        <f t="shared" si="469"/>
        <v>#REF!</v>
      </c>
      <c r="Q3749" s="2" t="e">
        <f t="shared" ca="1" si="470"/>
        <v>#REF!</v>
      </c>
      <c r="R3749" t="e">
        <f>IF(NOT(#REF!="Indskrevet"),"",IF(E3749="",FALSE,AND(NOT(#REF!),VALUE(RIGHT(CONCATENATE(YEAR(E3749)),2))=15)))</f>
        <v>#REF!</v>
      </c>
      <c r="S3749" t="e">
        <f t="shared" si="467"/>
        <v>#REF!</v>
      </c>
      <c r="T3749" t="e">
        <f t="shared" si="468"/>
        <v>#REF!</v>
      </c>
      <c r="U3749" s="2" t="e">
        <f t="shared" si="471"/>
        <v>#REF!</v>
      </c>
      <c r="V3749" s="2"/>
    </row>
    <row r="3750" spans="1:22" x14ac:dyDescent="0.25">
      <c r="A3750" t="s">
        <v>2354</v>
      </c>
      <c r="B3750" t="s">
        <v>2355</v>
      </c>
      <c r="C3750">
        <v>54.999999999998998</v>
      </c>
      <c r="D3750" t="s">
        <v>5318</v>
      </c>
      <c r="E3750" s="1">
        <v>41817</v>
      </c>
      <c r="F3750" t="s">
        <v>5336</v>
      </c>
      <c r="G3750">
        <v>1</v>
      </c>
      <c r="H3750" t="s">
        <v>5287</v>
      </c>
      <c r="I3750" t="s">
        <v>5326</v>
      </c>
      <c r="J3750" t="s">
        <v>5293</v>
      </c>
      <c r="K3750" t="b">
        <f>LOOKUP(A3750,'[1]UDDATA-1'!B:B,'[1]UDDATA-1'!A:A)&lt;&gt;LOOKUP(A3750,'[1]UDDATA-2'!B:B,'[1]UDDATA-2'!A:A)</f>
        <v>0</v>
      </c>
      <c r="L3750" t="str">
        <f t="shared" si="464"/>
        <v>Calculus</v>
      </c>
      <c r="M3750" t="str">
        <f t="shared" si="465"/>
        <v/>
      </c>
      <c r="N3750" t="str">
        <f t="shared" si="466"/>
        <v>U</v>
      </c>
      <c r="O3750" t="e">
        <f>IF(AND(A3750&lt;&gt;A3749,#REF!&lt;&gt;""),#REF!,"")</f>
        <v>#REF!</v>
      </c>
      <c r="P3750" t="e">
        <f t="shared" si="469"/>
        <v>#REF!</v>
      </c>
      <c r="Q3750" s="2" t="e">
        <f t="shared" ca="1" si="470"/>
        <v>#REF!</v>
      </c>
      <c r="R3750" t="e">
        <f>IF(NOT(#REF!="Indskrevet"),"",IF(E3750="",FALSE,AND(NOT(#REF!),VALUE(RIGHT(CONCATENATE(YEAR(E3750)),2))=15)))</f>
        <v>#REF!</v>
      </c>
      <c r="S3750" t="e">
        <f t="shared" si="467"/>
        <v>#REF!</v>
      </c>
      <c r="T3750" t="e">
        <f t="shared" si="468"/>
        <v>#REF!</v>
      </c>
      <c r="U3750" s="2" t="e">
        <f t="shared" si="471"/>
        <v>#REF!</v>
      </c>
      <c r="V3750" s="2"/>
    </row>
    <row r="3751" spans="1:22" x14ac:dyDescent="0.25">
      <c r="A3751" t="s">
        <v>2354</v>
      </c>
      <c r="B3751" t="s">
        <v>2355</v>
      </c>
      <c r="C3751">
        <v>54.999999999998998</v>
      </c>
      <c r="D3751" t="s">
        <v>5318</v>
      </c>
      <c r="E3751" s="1">
        <v>41816</v>
      </c>
      <c r="F3751" t="s">
        <v>5337</v>
      </c>
      <c r="G3751">
        <v>1</v>
      </c>
      <c r="H3751" t="s">
        <v>5287</v>
      </c>
      <c r="I3751" t="s">
        <v>5338</v>
      </c>
      <c r="J3751" t="s">
        <v>5293</v>
      </c>
      <c r="K3751" t="b">
        <f>LOOKUP(A3751,'[1]UDDATA-1'!B:B,'[1]UDDATA-1'!A:A)&lt;&gt;LOOKUP(A3751,'[1]UDDATA-2'!B:B,'[1]UDDATA-2'!A:A)</f>
        <v>0</v>
      </c>
      <c r="L3751" t="str">
        <f t="shared" si="464"/>
        <v>Kredsløbsteori og dynamiske systemer</v>
      </c>
      <c r="M3751" t="str">
        <f t="shared" si="465"/>
        <v/>
      </c>
      <c r="N3751" t="str">
        <f t="shared" si="466"/>
        <v>U</v>
      </c>
      <c r="O3751" t="e">
        <f>IF(AND(A3751&lt;&gt;A3750,#REF!&lt;&gt;""),#REF!,"")</f>
        <v>#REF!</v>
      </c>
      <c r="P3751" t="e">
        <f t="shared" si="469"/>
        <v>#REF!</v>
      </c>
      <c r="Q3751" s="2" t="e">
        <f t="shared" ca="1" si="470"/>
        <v>#REF!</v>
      </c>
      <c r="R3751" t="e">
        <f>IF(NOT(#REF!="Indskrevet"),"",IF(E3751="",FALSE,AND(NOT(#REF!),VALUE(RIGHT(CONCATENATE(YEAR(E3751)),2))=15)))</f>
        <v>#REF!</v>
      </c>
      <c r="S3751" t="e">
        <f t="shared" si="467"/>
        <v>#REF!</v>
      </c>
      <c r="T3751" t="e">
        <f t="shared" si="468"/>
        <v>#REF!</v>
      </c>
      <c r="U3751" s="2" t="e">
        <f t="shared" si="471"/>
        <v>#REF!</v>
      </c>
      <c r="V3751" s="2"/>
    </row>
    <row r="3752" spans="1:22" x14ac:dyDescent="0.25">
      <c r="A3752" t="s">
        <v>2356</v>
      </c>
      <c r="B3752" t="s">
        <v>2357</v>
      </c>
      <c r="C3752">
        <v>39.999999999999602</v>
      </c>
      <c r="D3752" t="s">
        <v>5327</v>
      </c>
      <c r="E3752" s="1">
        <v>41652</v>
      </c>
      <c r="F3752" t="s">
        <v>5286</v>
      </c>
      <c r="G3752">
        <v>1</v>
      </c>
      <c r="H3752" t="s">
        <v>5307</v>
      </c>
      <c r="I3752" t="s">
        <v>5288</v>
      </c>
      <c r="J3752" t="s">
        <v>5289</v>
      </c>
      <c r="K3752" t="b">
        <f>LOOKUP(A3752,'[1]UDDATA-1'!B:B,'[1]UDDATA-1'!A:A)&lt;&gt;LOOKUP(A3752,'[1]UDDATA-2'!B:B,'[1]UDDATA-2'!A:A)</f>
        <v>0</v>
      </c>
      <c r="L3752" t="str">
        <f t="shared" si="464"/>
        <v>Grundlæggende programmering</v>
      </c>
      <c r="M3752">
        <f t="shared" si="465"/>
        <v>-3</v>
      </c>
      <c r="N3752" t="str">
        <f t="shared" si="466"/>
        <v/>
      </c>
      <c r="O3752" t="e">
        <f>IF(AND(A3752&lt;&gt;A3751,#REF!&lt;&gt;""),#REF!,"")</f>
        <v>#REF!</v>
      </c>
      <c r="P3752" t="e">
        <f t="shared" si="469"/>
        <v>#REF!</v>
      </c>
      <c r="Q3752" s="2" t="e">
        <f t="shared" ca="1" si="470"/>
        <v>#REF!</v>
      </c>
      <c r="R3752" t="e">
        <f>IF(NOT(#REF!="Indskrevet"),"",IF(E3752="",FALSE,AND(NOT(#REF!),VALUE(RIGHT(CONCATENATE(YEAR(E3752)),2))=15)))</f>
        <v>#REF!</v>
      </c>
      <c r="S3752" t="e">
        <f t="shared" si="467"/>
        <v>#REF!</v>
      </c>
      <c r="T3752" t="e">
        <f t="shared" si="468"/>
        <v>#REF!</v>
      </c>
      <c r="U3752" s="2" t="e">
        <f t="shared" si="471"/>
        <v>#REF!</v>
      </c>
      <c r="V3752" s="2"/>
    </row>
    <row r="3753" spans="1:22" x14ac:dyDescent="0.25">
      <c r="A3753" t="s">
        <v>2356</v>
      </c>
      <c r="B3753" t="s">
        <v>2357</v>
      </c>
      <c r="C3753">
        <v>39.999999999999602</v>
      </c>
      <c r="D3753" t="s">
        <v>5327</v>
      </c>
      <c r="E3753" s="1">
        <v>41716</v>
      </c>
      <c r="F3753" t="s">
        <v>5286</v>
      </c>
      <c r="G3753">
        <v>2</v>
      </c>
      <c r="H3753" t="s">
        <v>5287</v>
      </c>
      <c r="I3753" t="s">
        <v>5288</v>
      </c>
      <c r="J3753" t="s">
        <v>5293</v>
      </c>
      <c r="K3753" t="b">
        <f>LOOKUP(A3753,'[1]UDDATA-1'!B:B,'[1]UDDATA-1'!A:A)&lt;&gt;LOOKUP(A3753,'[1]UDDATA-2'!B:B,'[1]UDDATA-2'!A:A)</f>
        <v>0</v>
      </c>
      <c r="L3753" t="str">
        <f t="shared" si="464"/>
        <v/>
      </c>
      <c r="M3753" t="str">
        <f t="shared" si="465"/>
        <v/>
      </c>
      <c r="N3753" t="str">
        <f t="shared" si="466"/>
        <v/>
      </c>
      <c r="O3753" t="e">
        <f>IF(AND(A3753&lt;&gt;A3752,#REF!&lt;&gt;""),#REF!,"")</f>
        <v>#REF!</v>
      </c>
      <c r="P3753" t="e">
        <f t="shared" si="469"/>
        <v>#REF!</v>
      </c>
      <c r="Q3753" s="2" t="e">
        <f t="shared" ca="1" si="470"/>
        <v>#REF!</v>
      </c>
      <c r="R3753" t="e">
        <f>IF(NOT(#REF!="Indskrevet"),"",IF(E3753="",FALSE,AND(NOT(#REF!),VALUE(RIGHT(CONCATENATE(YEAR(E3753)),2))=15)))</f>
        <v>#REF!</v>
      </c>
      <c r="S3753" t="e">
        <f t="shared" si="467"/>
        <v>#REF!</v>
      </c>
      <c r="T3753" t="e">
        <f t="shared" si="468"/>
        <v>#REF!</v>
      </c>
      <c r="U3753" s="2" t="e">
        <f t="shared" si="471"/>
        <v>#REF!</v>
      </c>
      <c r="V3753" s="2"/>
    </row>
    <row r="3754" spans="1:22" x14ac:dyDescent="0.25">
      <c r="A3754" t="s">
        <v>2356</v>
      </c>
      <c r="B3754" t="s">
        <v>2357</v>
      </c>
      <c r="C3754">
        <v>39.999999999999602</v>
      </c>
      <c r="D3754" t="s">
        <v>5318</v>
      </c>
      <c r="E3754" s="1">
        <v>41815</v>
      </c>
      <c r="F3754" t="s">
        <v>5291</v>
      </c>
      <c r="G3754">
        <v>1</v>
      </c>
      <c r="H3754" t="s">
        <v>5287</v>
      </c>
      <c r="I3754" t="s">
        <v>5292</v>
      </c>
      <c r="J3754" t="s">
        <v>5293</v>
      </c>
      <c r="K3754" t="b">
        <f>LOOKUP(A3754,'[1]UDDATA-1'!B:B,'[1]UDDATA-1'!A:A)&lt;&gt;LOOKUP(A3754,'[1]UDDATA-2'!B:B,'[1]UDDATA-2'!A:A)</f>
        <v>0</v>
      </c>
      <c r="L3754" t="str">
        <f t="shared" si="464"/>
        <v>Matematik til multimedie-applikationer</v>
      </c>
      <c r="M3754" t="str">
        <f t="shared" si="465"/>
        <v/>
      </c>
      <c r="N3754" t="str">
        <f t="shared" si="466"/>
        <v>U</v>
      </c>
      <c r="O3754" t="e">
        <f>IF(AND(A3754&lt;&gt;A3753,#REF!&lt;&gt;""),#REF!,"")</f>
        <v>#REF!</v>
      </c>
      <c r="P3754" t="e">
        <f t="shared" si="469"/>
        <v>#REF!</v>
      </c>
      <c r="Q3754" s="2" t="e">
        <f t="shared" ca="1" si="470"/>
        <v>#REF!</v>
      </c>
      <c r="R3754" t="e">
        <f>IF(NOT(#REF!="Indskrevet"),"",IF(E3754="",FALSE,AND(NOT(#REF!),VALUE(RIGHT(CONCATENATE(YEAR(E3754)),2))=15)))</f>
        <v>#REF!</v>
      </c>
      <c r="S3754" t="e">
        <f t="shared" si="467"/>
        <v>#REF!</v>
      </c>
      <c r="T3754" t="e">
        <f t="shared" si="468"/>
        <v>#REF!</v>
      </c>
      <c r="U3754" s="2" t="e">
        <f t="shared" si="471"/>
        <v>#REF!</v>
      </c>
      <c r="V3754" s="2"/>
    </row>
    <row r="3755" spans="1:22" x14ac:dyDescent="0.25">
      <c r="A3755" t="s">
        <v>2356</v>
      </c>
      <c r="B3755" t="s">
        <v>2357</v>
      </c>
      <c r="C3755">
        <v>39.999999999999602</v>
      </c>
      <c r="D3755" t="s">
        <v>5318</v>
      </c>
      <c r="E3755" s="1">
        <v>41824</v>
      </c>
      <c r="F3755" t="s">
        <v>5294</v>
      </c>
      <c r="G3755">
        <v>1</v>
      </c>
      <c r="H3755" t="s">
        <v>5287</v>
      </c>
      <c r="I3755" t="s">
        <v>5295</v>
      </c>
      <c r="J3755" t="s">
        <v>5293</v>
      </c>
      <c r="K3755" t="b">
        <f>LOOKUP(A3755,'[1]UDDATA-1'!B:B,'[1]UDDATA-1'!A:A)&lt;&gt;LOOKUP(A3755,'[1]UDDATA-2'!B:B,'[1]UDDATA-2'!A:A)</f>
        <v>0</v>
      </c>
      <c r="L3755" t="str">
        <f t="shared" si="464"/>
        <v>Fysisk interface design</v>
      </c>
      <c r="M3755" t="str">
        <f t="shared" si="465"/>
        <v/>
      </c>
      <c r="N3755" t="str">
        <f t="shared" si="466"/>
        <v>U</v>
      </c>
      <c r="O3755" t="e">
        <f>IF(AND(A3755&lt;&gt;A3754,#REF!&lt;&gt;""),#REF!,"")</f>
        <v>#REF!</v>
      </c>
      <c r="P3755" t="e">
        <f t="shared" si="469"/>
        <v>#REF!</v>
      </c>
      <c r="Q3755" s="2" t="e">
        <f t="shared" ca="1" si="470"/>
        <v>#REF!</v>
      </c>
      <c r="R3755" t="e">
        <f>IF(NOT(#REF!="Indskrevet"),"",IF(E3755="",FALSE,AND(NOT(#REF!),VALUE(RIGHT(CONCATENATE(YEAR(E3755)),2))=15)))</f>
        <v>#REF!</v>
      </c>
      <c r="S3755" t="e">
        <f t="shared" si="467"/>
        <v>#REF!</v>
      </c>
      <c r="T3755" t="e">
        <f t="shared" si="468"/>
        <v>#REF!</v>
      </c>
      <c r="U3755" s="2" t="e">
        <f t="shared" si="471"/>
        <v>#REF!</v>
      </c>
      <c r="V3755" s="2"/>
    </row>
    <row r="3756" spans="1:22" x14ac:dyDescent="0.25">
      <c r="A3756" t="s">
        <v>2358</v>
      </c>
      <c r="B3756" t="s">
        <v>2359</v>
      </c>
      <c r="C3756">
        <v>179.99999999999599</v>
      </c>
      <c r="D3756" t="s">
        <v>5285</v>
      </c>
      <c r="E3756" s="1">
        <v>41312</v>
      </c>
      <c r="F3756" t="s">
        <v>5286</v>
      </c>
      <c r="G3756">
        <v>1</v>
      </c>
      <c r="H3756" t="s">
        <v>5287</v>
      </c>
      <c r="I3756" t="s">
        <v>5288</v>
      </c>
      <c r="J3756" t="s">
        <v>5289</v>
      </c>
      <c r="K3756" t="b">
        <f>LOOKUP(A3756,'[1]UDDATA-1'!B:B,'[1]UDDATA-1'!A:A)&lt;&gt;LOOKUP(A3756,'[1]UDDATA-2'!B:B,'[1]UDDATA-2'!A:A)</f>
        <v>0</v>
      </c>
      <c r="L3756" t="str">
        <f t="shared" si="464"/>
        <v>Grundlæggende programmering</v>
      </c>
      <c r="M3756">
        <f t="shared" si="465"/>
        <v>2</v>
      </c>
      <c r="N3756" t="str">
        <f t="shared" si="466"/>
        <v/>
      </c>
      <c r="O3756" t="e">
        <f>IF(AND(A3756&lt;&gt;A3755,#REF!&lt;&gt;""),#REF!,"")</f>
        <v>#REF!</v>
      </c>
      <c r="P3756" t="e">
        <f t="shared" si="469"/>
        <v>#REF!</v>
      </c>
      <c r="Q3756" s="2" t="e">
        <f t="shared" ca="1" si="470"/>
        <v>#REF!</v>
      </c>
      <c r="R3756" t="e">
        <f>IF(NOT(#REF!="Indskrevet"),"",IF(E3756="",FALSE,AND(NOT(#REF!),VALUE(RIGHT(CONCATENATE(YEAR(E3756)),2))=15)))</f>
        <v>#REF!</v>
      </c>
      <c r="S3756" t="e">
        <f t="shared" si="467"/>
        <v>#REF!</v>
      </c>
      <c r="T3756" t="e">
        <f t="shared" si="468"/>
        <v>#REF!</v>
      </c>
      <c r="U3756" s="2" t="e">
        <f t="shared" si="471"/>
        <v>#REF!</v>
      </c>
      <c r="V3756" s="2"/>
    </row>
    <row r="3757" spans="1:22" x14ac:dyDescent="0.25">
      <c r="A3757" t="s">
        <v>2358</v>
      </c>
      <c r="B3757" t="s">
        <v>2359</v>
      </c>
      <c r="C3757">
        <v>179.99999999999599</v>
      </c>
      <c r="D3757" t="s">
        <v>5285</v>
      </c>
      <c r="E3757" s="1">
        <v>41462</v>
      </c>
      <c r="F3757" t="s">
        <v>5291</v>
      </c>
      <c r="G3757">
        <v>1</v>
      </c>
      <c r="H3757" t="s">
        <v>5287</v>
      </c>
      <c r="I3757" t="s">
        <v>5292</v>
      </c>
      <c r="J3757" t="s">
        <v>5293</v>
      </c>
      <c r="K3757" t="b">
        <f>LOOKUP(A3757,'[1]UDDATA-1'!B:B,'[1]UDDATA-1'!A:A)&lt;&gt;LOOKUP(A3757,'[1]UDDATA-2'!B:B,'[1]UDDATA-2'!A:A)</f>
        <v>0</v>
      </c>
      <c r="L3757" t="str">
        <f t="shared" si="464"/>
        <v>Matematik til multimedie-applikationer</v>
      </c>
      <c r="M3757">
        <f t="shared" si="465"/>
        <v>2</v>
      </c>
      <c r="N3757" t="str">
        <f t="shared" si="466"/>
        <v/>
      </c>
      <c r="O3757" t="e">
        <f>IF(AND(A3757&lt;&gt;A3756,#REF!&lt;&gt;""),#REF!,"")</f>
        <v>#REF!</v>
      </c>
      <c r="P3757" t="e">
        <f t="shared" si="469"/>
        <v>#REF!</v>
      </c>
      <c r="Q3757" s="2" t="e">
        <f t="shared" ca="1" si="470"/>
        <v>#REF!</v>
      </c>
      <c r="R3757" t="e">
        <f>IF(NOT(#REF!="Indskrevet"),"",IF(E3757="",FALSE,AND(NOT(#REF!),VALUE(RIGHT(CONCATENATE(YEAR(E3757)),2))=15)))</f>
        <v>#REF!</v>
      </c>
      <c r="S3757" t="e">
        <f t="shared" si="467"/>
        <v>#REF!</v>
      </c>
      <c r="T3757" t="e">
        <f t="shared" si="468"/>
        <v>#REF!</v>
      </c>
      <c r="U3757" s="2" t="e">
        <f t="shared" si="471"/>
        <v>#REF!</v>
      </c>
      <c r="V3757" s="2"/>
    </row>
    <row r="3758" spans="1:22" x14ac:dyDescent="0.25">
      <c r="A3758" t="s">
        <v>2358</v>
      </c>
      <c r="B3758" t="s">
        <v>2359</v>
      </c>
      <c r="C3758">
        <v>179.99999999999599</v>
      </c>
      <c r="D3758" t="s">
        <v>5317</v>
      </c>
      <c r="E3758" s="1">
        <v>41431</v>
      </c>
      <c r="F3758" t="s">
        <v>5294</v>
      </c>
      <c r="G3758">
        <v>1</v>
      </c>
      <c r="H3758" t="s">
        <v>5287</v>
      </c>
      <c r="I3758" t="s">
        <v>5295</v>
      </c>
      <c r="J3758" t="s">
        <v>5293</v>
      </c>
      <c r="K3758" t="b">
        <f>LOOKUP(A3758,'[1]UDDATA-1'!B:B,'[1]UDDATA-1'!A:A)&lt;&gt;LOOKUP(A3758,'[1]UDDATA-2'!B:B,'[1]UDDATA-2'!A:A)</f>
        <v>0</v>
      </c>
      <c r="L3758" t="str">
        <f t="shared" si="464"/>
        <v>Fysisk interface design</v>
      </c>
      <c r="M3758">
        <f t="shared" si="465"/>
        <v>4</v>
      </c>
      <c r="N3758" t="str">
        <f t="shared" si="466"/>
        <v/>
      </c>
      <c r="O3758" t="e">
        <f>IF(AND(A3758&lt;&gt;A3757,#REF!&lt;&gt;""),#REF!,"")</f>
        <v>#REF!</v>
      </c>
      <c r="P3758" t="e">
        <f t="shared" si="469"/>
        <v>#REF!</v>
      </c>
      <c r="Q3758" s="2" t="e">
        <f t="shared" ca="1" si="470"/>
        <v>#REF!</v>
      </c>
      <c r="R3758" t="e">
        <f>IF(NOT(#REF!="Indskrevet"),"",IF(E3758="",FALSE,AND(NOT(#REF!),VALUE(RIGHT(CONCATENATE(YEAR(E3758)),2))=15)))</f>
        <v>#REF!</v>
      </c>
      <c r="S3758" t="e">
        <f t="shared" si="467"/>
        <v>#REF!</v>
      </c>
      <c r="T3758" t="e">
        <f t="shared" si="468"/>
        <v>#REF!</v>
      </c>
      <c r="U3758" s="2" t="e">
        <f t="shared" si="471"/>
        <v>#REF!</v>
      </c>
      <c r="V3758" s="2"/>
    </row>
    <row r="3759" spans="1:22" x14ac:dyDescent="0.25">
      <c r="A3759" t="s">
        <v>2358</v>
      </c>
      <c r="B3759" t="s">
        <v>2359</v>
      </c>
      <c r="C3759">
        <v>179.99999999999599</v>
      </c>
      <c r="D3759" t="s">
        <v>5317</v>
      </c>
      <c r="E3759" s="1">
        <v>41695</v>
      </c>
      <c r="F3759" t="s">
        <v>5297</v>
      </c>
      <c r="G3759">
        <v>1</v>
      </c>
      <c r="H3759" t="s">
        <v>5287</v>
      </c>
      <c r="I3759" t="s">
        <v>5298</v>
      </c>
      <c r="J3759" t="s">
        <v>5299</v>
      </c>
      <c r="K3759" t="b">
        <f>LOOKUP(A3759,'[1]UDDATA-1'!B:B,'[1]UDDATA-1'!A:A)&lt;&gt;LOOKUP(A3759,'[1]UDDATA-2'!B:B,'[1]UDDATA-2'!A:A)</f>
        <v>0</v>
      </c>
      <c r="L3759" t="str">
        <f t="shared" si="464"/>
        <v>Proceduremæssig programmering</v>
      </c>
      <c r="M3759">
        <f t="shared" si="465"/>
        <v>4</v>
      </c>
      <c r="N3759" t="str">
        <f t="shared" si="466"/>
        <v/>
      </c>
      <c r="O3759" t="e">
        <f>IF(AND(A3759&lt;&gt;A3758,#REF!&lt;&gt;""),#REF!,"")</f>
        <v>#REF!</v>
      </c>
      <c r="P3759" t="e">
        <f t="shared" si="469"/>
        <v>#REF!</v>
      </c>
      <c r="Q3759" s="2" t="e">
        <f t="shared" ca="1" si="470"/>
        <v>#REF!</v>
      </c>
      <c r="R3759" t="e">
        <f>IF(NOT(#REF!="Indskrevet"),"",IF(E3759="",FALSE,AND(NOT(#REF!),VALUE(RIGHT(CONCATENATE(YEAR(E3759)),2))=15)))</f>
        <v>#REF!</v>
      </c>
      <c r="S3759" t="e">
        <f t="shared" si="467"/>
        <v>#REF!</v>
      </c>
      <c r="T3759" t="e">
        <f t="shared" si="468"/>
        <v>#REF!</v>
      </c>
      <c r="U3759" s="2" t="e">
        <f t="shared" si="471"/>
        <v>#REF!</v>
      </c>
      <c r="V3759" s="2"/>
    </row>
    <row r="3760" spans="1:22" x14ac:dyDescent="0.25">
      <c r="A3760" t="s">
        <v>2358</v>
      </c>
      <c r="B3760" t="s">
        <v>2359</v>
      </c>
      <c r="C3760">
        <v>179.99999999999599</v>
      </c>
      <c r="D3760" t="s">
        <v>5306</v>
      </c>
      <c r="E3760" s="1">
        <v>41800</v>
      </c>
      <c r="F3760" t="s">
        <v>5301</v>
      </c>
      <c r="G3760">
        <v>1</v>
      </c>
      <c r="H3760" t="s">
        <v>5307</v>
      </c>
      <c r="I3760" t="s">
        <v>5302</v>
      </c>
      <c r="J3760" t="s">
        <v>5303</v>
      </c>
      <c r="K3760" t="b">
        <f>LOOKUP(A3760,'[1]UDDATA-1'!B:B,'[1]UDDATA-1'!A:A)&lt;&gt;LOOKUP(A3760,'[1]UDDATA-2'!B:B,'[1]UDDATA-2'!A:A)</f>
        <v>0</v>
      </c>
      <c r="L3760" t="str">
        <f t="shared" si="464"/>
        <v>Lyd- og musikbehandling</v>
      </c>
      <c r="M3760">
        <f t="shared" si="465"/>
        <v>0</v>
      </c>
      <c r="N3760" t="str">
        <f t="shared" si="466"/>
        <v/>
      </c>
      <c r="O3760" t="e">
        <f>IF(AND(A3760&lt;&gt;A3759,#REF!&lt;&gt;""),#REF!,"")</f>
        <v>#REF!</v>
      </c>
      <c r="P3760" t="e">
        <f t="shared" si="469"/>
        <v>#REF!</v>
      </c>
      <c r="Q3760" s="2" t="e">
        <f t="shared" ca="1" si="470"/>
        <v>#REF!</v>
      </c>
      <c r="R3760" t="e">
        <f>IF(NOT(#REF!="Indskrevet"),"",IF(E3760="",FALSE,AND(NOT(#REF!),VALUE(RIGHT(CONCATENATE(YEAR(E3760)),2))=15)))</f>
        <v>#REF!</v>
      </c>
      <c r="S3760" t="e">
        <f t="shared" si="467"/>
        <v>#REF!</v>
      </c>
      <c r="T3760" t="e">
        <f t="shared" si="468"/>
        <v>#REF!</v>
      </c>
      <c r="U3760" s="2" t="e">
        <f t="shared" si="471"/>
        <v>#REF!</v>
      </c>
      <c r="V3760" s="2"/>
    </row>
    <row r="3761" spans="1:22" x14ac:dyDescent="0.25">
      <c r="A3761" t="s">
        <v>2358</v>
      </c>
      <c r="B3761" t="s">
        <v>2359</v>
      </c>
      <c r="C3761">
        <v>179.99999999999599</v>
      </c>
      <c r="D3761" t="s">
        <v>5296</v>
      </c>
      <c r="E3761" s="1">
        <v>41873</v>
      </c>
      <c r="F3761" t="s">
        <v>5301</v>
      </c>
      <c r="G3761">
        <v>2</v>
      </c>
      <c r="H3761" t="s">
        <v>5287</v>
      </c>
      <c r="I3761" t="s">
        <v>5302</v>
      </c>
      <c r="J3761" t="s">
        <v>5303</v>
      </c>
      <c r="K3761" t="b">
        <f>LOOKUP(A3761,'[1]UDDATA-1'!B:B,'[1]UDDATA-1'!A:A)&lt;&gt;LOOKUP(A3761,'[1]UDDATA-2'!B:B,'[1]UDDATA-2'!A:A)</f>
        <v>0</v>
      </c>
      <c r="L3761" t="str">
        <f t="shared" si="464"/>
        <v/>
      </c>
      <c r="M3761" t="str">
        <f t="shared" si="465"/>
        <v/>
      </c>
      <c r="N3761" t="str">
        <f t="shared" si="466"/>
        <v/>
      </c>
      <c r="O3761" t="e">
        <f>IF(AND(A3761&lt;&gt;A3760,#REF!&lt;&gt;""),#REF!,"")</f>
        <v>#REF!</v>
      </c>
      <c r="P3761" t="e">
        <f t="shared" si="469"/>
        <v>#REF!</v>
      </c>
      <c r="Q3761" s="2" t="e">
        <f t="shared" ca="1" si="470"/>
        <v>#REF!</v>
      </c>
      <c r="R3761" t="e">
        <f>IF(NOT(#REF!="Indskrevet"),"",IF(E3761="",FALSE,AND(NOT(#REF!),VALUE(RIGHT(CONCATENATE(YEAR(E3761)),2))=15)))</f>
        <v>#REF!</v>
      </c>
      <c r="S3761" t="e">
        <f t="shared" si="467"/>
        <v>#REF!</v>
      </c>
      <c r="T3761" t="e">
        <f t="shared" si="468"/>
        <v>#REF!</v>
      </c>
      <c r="U3761" s="2" t="e">
        <f t="shared" si="471"/>
        <v>#REF!</v>
      </c>
      <c r="V3761" s="2"/>
    </row>
    <row r="3762" spans="1:22" x14ac:dyDescent="0.25">
      <c r="A3762" t="s">
        <v>2358</v>
      </c>
      <c r="B3762" t="s">
        <v>2359</v>
      </c>
      <c r="C3762">
        <v>179.99999999999599</v>
      </c>
      <c r="D3762" t="s">
        <v>5285</v>
      </c>
      <c r="E3762" s="1">
        <v>41823</v>
      </c>
      <c r="F3762" t="s">
        <v>5304</v>
      </c>
      <c r="G3762">
        <v>1</v>
      </c>
      <c r="H3762" t="s">
        <v>5287</v>
      </c>
      <c r="I3762" t="s">
        <v>5305</v>
      </c>
      <c r="J3762" t="s">
        <v>5303</v>
      </c>
      <c r="K3762" t="b">
        <f>LOOKUP(A3762,'[1]UDDATA-1'!B:B,'[1]UDDATA-1'!A:A)&lt;&gt;LOOKUP(A3762,'[1]UDDATA-2'!B:B,'[1]UDDATA-2'!A:A)</f>
        <v>0</v>
      </c>
      <c r="L3762" t="str">
        <f t="shared" si="464"/>
        <v>Objektorienteret Software Engineering</v>
      </c>
      <c r="M3762">
        <f t="shared" si="465"/>
        <v>2</v>
      </c>
      <c r="N3762" t="str">
        <f t="shared" si="466"/>
        <v/>
      </c>
      <c r="O3762" t="e">
        <f>IF(AND(A3762&lt;&gt;A3761,#REF!&lt;&gt;""),#REF!,"")</f>
        <v>#REF!</v>
      </c>
      <c r="P3762" t="e">
        <f t="shared" si="469"/>
        <v>#REF!</v>
      </c>
      <c r="Q3762" s="2" t="e">
        <f t="shared" ca="1" si="470"/>
        <v>#REF!</v>
      </c>
      <c r="R3762" t="e">
        <f>IF(NOT(#REF!="Indskrevet"),"",IF(E3762="",FALSE,AND(NOT(#REF!),VALUE(RIGHT(CONCATENATE(YEAR(E3762)),2))=15)))</f>
        <v>#REF!</v>
      </c>
      <c r="S3762" t="e">
        <f t="shared" si="467"/>
        <v>#REF!</v>
      </c>
      <c r="T3762" t="e">
        <f t="shared" si="468"/>
        <v>#REF!</v>
      </c>
      <c r="U3762" s="2" t="e">
        <f t="shared" si="471"/>
        <v>#REF!</v>
      </c>
      <c r="V3762" s="2"/>
    </row>
    <row r="3763" spans="1:22" x14ac:dyDescent="0.25">
      <c r="A3763" t="s">
        <v>2360</v>
      </c>
      <c r="B3763" t="s">
        <v>2361</v>
      </c>
      <c r="C3763">
        <v>44.999999999999403</v>
      </c>
      <c r="D3763" t="s">
        <v>5306</v>
      </c>
      <c r="E3763" s="1">
        <v>42058</v>
      </c>
      <c r="F3763" t="s">
        <v>5357</v>
      </c>
      <c r="G3763">
        <v>1</v>
      </c>
      <c r="H3763" t="s">
        <v>5287</v>
      </c>
      <c r="I3763" t="s">
        <v>5324</v>
      </c>
      <c r="J3763" t="s">
        <v>5299</v>
      </c>
      <c r="K3763" t="b">
        <f>LOOKUP(A3763,'[1]UDDATA-1'!B:B,'[1]UDDATA-1'!A:A)&lt;&gt;LOOKUP(A3763,'[1]UDDATA-2'!B:B,'[1]UDDATA-2'!A:A)</f>
        <v>0</v>
      </c>
      <c r="L3763" t="str">
        <f t="shared" si="464"/>
        <v>Lineær algebra</v>
      </c>
      <c r="M3763">
        <f t="shared" si="465"/>
        <v>0</v>
      </c>
      <c r="N3763" t="str">
        <f t="shared" si="466"/>
        <v/>
      </c>
      <c r="O3763" t="e">
        <f>IF(AND(A3763&lt;&gt;A3762,#REF!&lt;&gt;""),#REF!,"")</f>
        <v>#REF!</v>
      </c>
      <c r="P3763" t="e">
        <f t="shared" si="469"/>
        <v>#REF!</v>
      </c>
      <c r="Q3763" s="2" t="e">
        <f t="shared" ca="1" si="470"/>
        <v>#REF!</v>
      </c>
      <c r="R3763" t="e">
        <f>IF(NOT(#REF!="Indskrevet"),"",IF(E3763="",FALSE,AND(NOT(#REF!),VALUE(RIGHT(CONCATENATE(YEAR(E3763)),2))=15)))</f>
        <v>#REF!</v>
      </c>
      <c r="S3763" t="e">
        <f t="shared" si="467"/>
        <v>#REF!</v>
      </c>
      <c r="T3763" t="e">
        <f t="shared" si="468"/>
        <v>#REF!</v>
      </c>
      <c r="U3763" s="2" t="e">
        <f t="shared" si="471"/>
        <v>#REF!</v>
      </c>
      <c r="V3763" s="2"/>
    </row>
    <row r="3764" spans="1:22" x14ac:dyDescent="0.25">
      <c r="A3764" t="s">
        <v>2360</v>
      </c>
      <c r="B3764" t="s">
        <v>2361</v>
      </c>
      <c r="C3764">
        <v>44.999999999999403</v>
      </c>
      <c r="D3764" t="s">
        <v>5285</v>
      </c>
      <c r="E3764" s="1">
        <v>42187</v>
      </c>
      <c r="F3764" t="s">
        <v>5358</v>
      </c>
      <c r="G3764">
        <v>1</v>
      </c>
      <c r="H3764" t="s">
        <v>5287</v>
      </c>
      <c r="I3764" t="s">
        <v>5330</v>
      </c>
      <c r="J3764" t="s">
        <v>5303</v>
      </c>
      <c r="K3764" t="b">
        <f>LOOKUP(A3764,'[1]UDDATA-1'!B:B,'[1]UDDATA-1'!A:A)&lt;&gt;LOOKUP(A3764,'[1]UDDATA-2'!B:B,'[1]UDDATA-2'!A:A)</f>
        <v>0</v>
      </c>
      <c r="L3764" t="str">
        <f t="shared" si="464"/>
        <v>Diskret matematik</v>
      </c>
      <c r="M3764">
        <f t="shared" si="465"/>
        <v>2</v>
      </c>
      <c r="N3764" t="str">
        <f t="shared" si="466"/>
        <v/>
      </c>
      <c r="O3764" t="e">
        <f>IF(AND(A3764&lt;&gt;A3763,#REF!&lt;&gt;""),#REF!,"")</f>
        <v>#REF!</v>
      </c>
      <c r="P3764" t="e">
        <f t="shared" si="469"/>
        <v>#REF!</v>
      </c>
      <c r="Q3764" s="2" t="e">
        <f t="shared" ca="1" si="470"/>
        <v>#REF!</v>
      </c>
      <c r="R3764" t="e">
        <f>IF(NOT(#REF!="Indskrevet"),"",IF(E3764="",FALSE,AND(NOT(#REF!),VALUE(RIGHT(CONCATENATE(YEAR(E3764)),2))=15)))</f>
        <v>#REF!</v>
      </c>
      <c r="S3764" t="e">
        <f t="shared" si="467"/>
        <v>#REF!</v>
      </c>
      <c r="T3764" t="e">
        <f t="shared" si="468"/>
        <v>#REF!</v>
      </c>
      <c r="U3764" s="2" t="e">
        <f t="shared" si="471"/>
        <v>#REF!</v>
      </c>
      <c r="V3764" s="2"/>
    </row>
    <row r="3765" spans="1:22" x14ac:dyDescent="0.25">
      <c r="A3765" t="s">
        <v>2360</v>
      </c>
      <c r="B3765" t="s">
        <v>2361</v>
      </c>
      <c r="C3765">
        <v>44.999999999999403</v>
      </c>
      <c r="D3765" t="s">
        <v>5318</v>
      </c>
      <c r="E3765" s="1">
        <v>42167</v>
      </c>
      <c r="F3765" t="s">
        <v>5359</v>
      </c>
      <c r="G3765">
        <v>1</v>
      </c>
      <c r="H3765" t="s">
        <v>5307</v>
      </c>
      <c r="I3765" t="s">
        <v>5334</v>
      </c>
      <c r="J3765" t="s">
        <v>5303</v>
      </c>
      <c r="K3765" t="b">
        <f>LOOKUP(A3765,'[1]UDDATA-1'!B:B,'[1]UDDATA-1'!A:A)&lt;&gt;LOOKUP(A3765,'[1]UDDATA-2'!B:B,'[1]UDDATA-2'!A:A)</f>
        <v>0</v>
      </c>
      <c r="L3765" t="str">
        <f t="shared" si="464"/>
        <v>Objektorienteret programmering</v>
      </c>
      <c r="M3765" t="str">
        <f t="shared" si="465"/>
        <v/>
      </c>
      <c r="N3765" t="str">
        <f t="shared" si="466"/>
        <v>U</v>
      </c>
      <c r="O3765" t="e">
        <f>IF(AND(A3765&lt;&gt;A3764,#REF!&lt;&gt;""),#REF!,"")</f>
        <v>#REF!</v>
      </c>
      <c r="P3765" t="e">
        <f t="shared" si="469"/>
        <v>#REF!</v>
      </c>
      <c r="Q3765" s="2" t="e">
        <f t="shared" ca="1" si="470"/>
        <v>#REF!</v>
      </c>
      <c r="R3765" t="e">
        <f>IF(NOT(#REF!="Indskrevet"),"",IF(E3765="",FALSE,AND(NOT(#REF!),VALUE(RIGHT(CONCATENATE(YEAR(E3765)),2))=15)))</f>
        <v>#REF!</v>
      </c>
      <c r="S3765" t="e">
        <f t="shared" si="467"/>
        <v>#REF!</v>
      </c>
      <c r="T3765" t="e">
        <f t="shared" si="468"/>
        <v>#REF!</v>
      </c>
      <c r="U3765" s="2" t="e">
        <f t="shared" si="471"/>
        <v>#REF!</v>
      </c>
      <c r="V3765" s="2"/>
    </row>
    <row r="3766" spans="1:22" x14ac:dyDescent="0.25">
      <c r="A3766" t="s">
        <v>2360</v>
      </c>
      <c r="B3766" t="s">
        <v>2361</v>
      </c>
      <c r="C3766">
        <v>44.999999999999403</v>
      </c>
      <c r="D3766" t="s">
        <v>5285</v>
      </c>
      <c r="E3766" s="1">
        <v>42244</v>
      </c>
      <c r="F3766" t="s">
        <v>5359</v>
      </c>
      <c r="G3766">
        <v>2</v>
      </c>
      <c r="H3766" t="s">
        <v>5287</v>
      </c>
      <c r="I3766" t="s">
        <v>5334</v>
      </c>
      <c r="J3766" t="s">
        <v>5303</v>
      </c>
      <c r="K3766" t="b">
        <f>LOOKUP(A3766,'[1]UDDATA-1'!B:B,'[1]UDDATA-1'!A:A)&lt;&gt;LOOKUP(A3766,'[1]UDDATA-2'!B:B,'[1]UDDATA-2'!A:A)</f>
        <v>0</v>
      </c>
      <c r="L3766" t="str">
        <f t="shared" si="464"/>
        <v/>
      </c>
      <c r="M3766" t="str">
        <f t="shared" si="465"/>
        <v/>
      </c>
      <c r="N3766" t="str">
        <f t="shared" si="466"/>
        <v/>
      </c>
      <c r="O3766" t="e">
        <f>IF(AND(A3766&lt;&gt;A3765,#REF!&lt;&gt;""),#REF!,"")</f>
        <v>#REF!</v>
      </c>
      <c r="P3766" t="e">
        <f t="shared" si="469"/>
        <v>#REF!</v>
      </c>
      <c r="Q3766" s="2" t="e">
        <f t="shared" ca="1" si="470"/>
        <v>#REF!</v>
      </c>
      <c r="R3766" t="e">
        <f>IF(NOT(#REF!="Indskrevet"),"",IF(E3766="",FALSE,AND(NOT(#REF!),VALUE(RIGHT(CONCATENATE(YEAR(E3766)),2))=15)))</f>
        <v>#REF!</v>
      </c>
      <c r="S3766" t="e">
        <f t="shared" si="467"/>
        <v>#REF!</v>
      </c>
      <c r="T3766" t="e">
        <f t="shared" si="468"/>
        <v>#REF!</v>
      </c>
      <c r="U3766" s="2" t="e">
        <f t="shared" si="471"/>
        <v>#REF!</v>
      </c>
      <c r="V3766" s="2"/>
    </row>
    <row r="3767" spans="1:22" x14ac:dyDescent="0.25">
      <c r="A3767" t="s">
        <v>2363</v>
      </c>
      <c r="B3767" t="s">
        <v>2364</v>
      </c>
      <c r="C3767">
        <v>119.999999999998</v>
      </c>
      <c r="D3767" t="s">
        <v>5317</v>
      </c>
      <c r="E3767" s="1">
        <v>41676</v>
      </c>
      <c r="F3767" t="s">
        <v>5343</v>
      </c>
      <c r="G3767">
        <v>1</v>
      </c>
      <c r="H3767" t="s">
        <v>5287</v>
      </c>
      <c r="I3767" t="s">
        <v>5288</v>
      </c>
      <c r="J3767" t="s">
        <v>5289</v>
      </c>
      <c r="K3767" t="b">
        <f>LOOKUP(A3767,'[1]UDDATA-1'!B:B,'[1]UDDATA-1'!A:A)&lt;&gt;LOOKUP(A3767,'[1]UDDATA-2'!B:B,'[1]UDDATA-2'!A:A)</f>
        <v>0</v>
      </c>
      <c r="L3767" t="str">
        <f t="shared" si="464"/>
        <v>Grundlæggende programmering</v>
      </c>
      <c r="M3767">
        <f t="shared" si="465"/>
        <v>4</v>
      </c>
      <c r="N3767" t="str">
        <f t="shared" si="466"/>
        <v/>
      </c>
      <c r="O3767" t="e">
        <f>IF(AND(A3767&lt;&gt;A3766,#REF!&lt;&gt;""),#REF!,"")</f>
        <v>#REF!</v>
      </c>
      <c r="P3767" t="e">
        <f t="shared" si="469"/>
        <v>#REF!</v>
      </c>
      <c r="Q3767" s="2" t="e">
        <f t="shared" ca="1" si="470"/>
        <v>#REF!</v>
      </c>
      <c r="R3767" t="e">
        <f>IF(NOT(#REF!="Indskrevet"),"",IF(E3767="",FALSE,AND(NOT(#REF!),VALUE(RIGHT(CONCATENATE(YEAR(E3767)),2))=15)))</f>
        <v>#REF!</v>
      </c>
      <c r="S3767" t="e">
        <f t="shared" si="467"/>
        <v>#REF!</v>
      </c>
      <c r="T3767" t="e">
        <f t="shared" si="468"/>
        <v>#REF!</v>
      </c>
      <c r="U3767" s="2" t="e">
        <f t="shared" si="471"/>
        <v>#REF!</v>
      </c>
      <c r="V3767" s="2"/>
    </row>
    <row r="3768" spans="1:22" x14ac:dyDescent="0.25">
      <c r="A3768" t="s">
        <v>2363</v>
      </c>
      <c r="B3768" t="s">
        <v>2364</v>
      </c>
      <c r="C3768">
        <v>119.999999999998</v>
      </c>
      <c r="D3768" t="s">
        <v>5290</v>
      </c>
      <c r="E3768" s="1">
        <v>41815</v>
      </c>
      <c r="F3768" t="s">
        <v>5344</v>
      </c>
      <c r="G3768">
        <v>1</v>
      </c>
      <c r="H3768" t="s">
        <v>5287</v>
      </c>
      <c r="I3768" t="s">
        <v>5292</v>
      </c>
      <c r="J3768" t="s">
        <v>5293</v>
      </c>
      <c r="K3768" t="b">
        <f>LOOKUP(A3768,'[1]UDDATA-1'!B:B,'[1]UDDATA-1'!A:A)&lt;&gt;LOOKUP(A3768,'[1]UDDATA-2'!B:B,'[1]UDDATA-2'!A:A)</f>
        <v>0</v>
      </c>
      <c r="L3768" t="str">
        <f t="shared" si="464"/>
        <v>Matematik til multimedie-applikationer</v>
      </c>
      <c r="M3768">
        <f t="shared" si="465"/>
        <v>10</v>
      </c>
      <c r="N3768" t="str">
        <f t="shared" si="466"/>
        <v/>
      </c>
      <c r="O3768" t="e">
        <f>IF(AND(A3768&lt;&gt;A3767,#REF!&lt;&gt;""),#REF!,"")</f>
        <v>#REF!</v>
      </c>
      <c r="P3768" t="e">
        <f t="shared" si="469"/>
        <v>#REF!</v>
      </c>
      <c r="Q3768" s="2" t="e">
        <f t="shared" ca="1" si="470"/>
        <v>#REF!</v>
      </c>
      <c r="R3768" t="e">
        <f>IF(NOT(#REF!="Indskrevet"),"",IF(E3768="",FALSE,AND(NOT(#REF!),VALUE(RIGHT(CONCATENATE(YEAR(E3768)),2))=15)))</f>
        <v>#REF!</v>
      </c>
      <c r="S3768" t="e">
        <f t="shared" si="467"/>
        <v>#REF!</v>
      </c>
      <c r="T3768" t="e">
        <f t="shared" si="468"/>
        <v>#REF!</v>
      </c>
      <c r="U3768" s="2" t="e">
        <f t="shared" si="471"/>
        <v>#REF!</v>
      </c>
      <c r="V3768" s="2"/>
    </row>
    <row r="3769" spans="1:22" x14ac:dyDescent="0.25">
      <c r="A3769" t="s">
        <v>2363</v>
      </c>
      <c r="B3769" t="s">
        <v>2364</v>
      </c>
      <c r="C3769">
        <v>119.999999999998</v>
      </c>
      <c r="D3769" t="s">
        <v>5317</v>
      </c>
      <c r="E3769" s="1">
        <v>41824</v>
      </c>
      <c r="F3769" t="s">
        <v>5345</v>
      </c>
      <c r="G3769">
        <v>1</v>
      </c>
      <c r="H3769" t="s">
        <v>5287</v>
      </c>
      <c r="I3769" t="s">
        <v>5295</v>
      </c>
      <c r="J3769" t="s">
        <v>5293</v>
      </c>
      <c r="K3769" t="b">
        <f>LOOKUP(A3769,'[1]UDDATA-1'!B:B,'[1]UDDATA-1'!A:A)&lt;&gt;LOOKUP(A3769,'[1]UDDATA-2'!B:B,'[1]UDDATA-2'!A:A)</f>
        <v>0</v>
      </c>
      <c r="L3769" t="str">
        <f t="shared" si="464"/>
        <v>Fysisk interface design</v>
      </c>
      <c r="M3769">
        <f t="shared" si="465"/>
        <v>4</v>
      </c>
      <c r="N3769" t="str">
        <f t="shared" si="466"/>
        <v/>
      </c>
      <c r="O3769" t="e">
        <f>IF(AND(A3769&lt;&gt;A3768,#REF!&lt;&gt;""),#REF!,"")</f>
        <v>#REF!</v>
      </c>
      <c r="P3769" t="e">
        <f t="shared" si="469"/>
        <v>#REF!</v>
      </c>
      <c r="Q3769" s="2" t="e">
        <f t="shared" ca="1" si="470"/>
        <v>#REF!</v>
      </c>
      <c r="R3769" t="e">
        <f>IF(NOT(#REF!="Indskrevet"),"",IF(E3769="",FALSE,AND(NOT(#REF!),VALUE(RIGHT(CONCATENATE(YEAR(E3769)),2))=15)))</f>
        <v>#REF!</v>
      </c>
      <c r="S3769" t="e">
        <f t="shared" si="467"/>
        <v>#REF!</v>
      </c>
      <c r="T3769" t="e">
        <f t="shared" si="468"/>
        <v>#REF!</v>
      </c>
      <c r="U3769" s="2" t="e">
        <f t="shared" si="471"/>
        <v>#REF!</v>
      </c>
      <c r="V3769" s="2"/>
    </row>
    <row r="3770" spans="1:22" x14ac:dyDescent="0.25">
      <c r="A3770" t="s">
        <v>2363</v>
      </c>
      <c r="B3770" t="s">
        <v>2364</v>
      </c>
      <c r="C3770">
        <v>119.999999999998</v>
      </c>
      <c r="D3770" t="s">
        <v>5306</v>
      </c>
      <c r="E3770" s="1">
        <v>42150</v>
      </c>
      <c r="F3770" t="s">
        <v>5346</v>
      </c>
      <c r="G3770">
        <v>1</v>
      </c>
      <c r="H3770" t="s">
        <v>5307</v>
      </c>
      <c r="I3770" t="s">
        <v>5298</v>
      </c>
      <c r="J3770" t="s">
        <v>5303</v>
      </c>
      <c r="K3770" t="b">
        <f>LOOKUP(A3770,'[1]UDDATA-1'!B:B,'[1]UDDATA-1'!A:A)&lt;&gt;LOOKUP(A3770,'[1]UDDATA-2'!B:B,'[1]UDDATA-2'!A:A)</f>
        <v>0</v>
      </c>
      <c r="L3770" t="str">
        <f t="shared" si="464"/>
        <v>Proceduremæssig programmering</v>
      </c>
      <c r="M3770">
        <f t="shared" si="465"/>
        <v>0</v>
      </c>
      <c r="N3770" t="str">
        <f t="shared" si="466"/>
        <v/>
      </c>
      <c r="O3770" t="e">
        <f>IF(AND(A3770&lt;&gt;A3769,#REF!&lt;&gt;""),#REF!,"")</f>
        <v>#REF!</v>
      </c>
      <c r="P3770" t="e">
        <f t="shared" si="469"/>
        <v>#REF!</v>
      </c>
      <c r="Q3770" s="2" t="e">
        <f t="shared" ca="1" si="470"/>
        <v>#REF!</v>
      </c>
      <c r="R3770" t="e">
        <f>IF(NOT(#REF!="Indskrevet"),"",IF(E3770="",FALSE,AND(NOT(#REF!),VALUE(RIGHT(CONCATENATE(YEAR(E3770)),2))=15)))</f>
        <v>#REF!</v>
      </c>
      <c r="S3770" t="e">
        <f t="shared" si="467"/>
        <v>#REF!</v>
      </c>
      <c r="T3770" t="e">
        <f t="shared" si="468"/>
        <v>#REF!</v>
      </c>
      <c r="U3770" s="2" t="e">
        <f t="shared" si="471"/>
        <v>#REF!</v>
      </c>
      <c r="V3770" s="2"/>
    </row>
    <row r="3771" spans="1:22" x14ac:dyDescent="0.25">
      <c r="A3771" t="s">
        <v>2363</v>
      </c>
      <c r="B3771" t="s">
        <v>2364</v>
      </c>
      <c r="C3771">
        <v>119.999999999998</v>
      </c>
      <c r="D3771" t="s">
        <v>5285</v>
      </c>
      <c r="E3771" s="1">
        <v>42261</v>
      </c>
      <c r="F3771" t="s">
        <v>5346</v>
      </c>
      <c r="G3771">
        <v>2</v>
      </c>
      <c r="H3771" t="s">
        <v>5287</v>
      </c>
      <c r="I3771" t="s">
        <v>5298</v>
      </c>
      <c r="J3771" t="s">
        <v>5315</v>
      </c>
      <c r="K3771" t="b">
        <f>LOOKUP(A3771,'[1]UDDATA-1'!B:B,'[1]UDDATA-1'!A:A)&lt;&gt;LOOKUP(A3771,'[1]UDDATA-2'!B:B,'[1]UDDATA-2'!A:A)</f>
        <v>0</v>
      </c>
      <c r="L3771" t="str">
        <f t="shared" si="464"/>
        <v/>
      </c>
      <c r="M3771" t="str">
        <f t="shared" si="465"/>
        <v/>
      </c>
      <c r="N3771" t="str">
        <f t="shared" si="466"/>
        <v/>
      </c>
      <c r="O3771" t="e">
        <f>IF(AND(A3771&lt;&gt;A3770,#REF!&lt;&gt;""),#REF!,"")</f>
        <v>#REF!</v>
      </c>
      <c r="P3771" t="e">
        <f t="shared" si="469"/>
        <v>#REF!</v>
      </c>
      <c r="Q3771" s="2" t="e">
        <f t="shared" ca="1" si="470"/>
        <v>#REF!</v>
      </c>
      <c r="R3771" t="e">
        <f>IF(NOT(#REF!="Indskrevet"),"",IF(E3771="",FALSE,AND(NOT(#REF!),VALUE(RIGHT(CONCATENATE(YEAR(E3771)),2))=15)))</f>
        <v>#REF!</v>
      </c>
      <c r="S3771" t="e">
        <f t="shared" si="467"/>
        <v>#REF!</v>
      </c>
      <c r="T3771" t="e">
        <f t="shared" si="468"/>
        <v>#REF!</v>
      </c>
      <c r="U3771" s="2" t="e">
        <f t="shared" si="471"/>
        <v>#REF!</v>
      </c>
      <c r="V3771" s="2"/>
    </row>
    <row r="3772" spans="1:22" x14ac:dyDescent="0.25">
      <c r="A3772" t="s">
        <v>2363</v>
      </c>
      <c r="B3772" t="s">
        <v>2364</v>
      </c>
      <c r="C3772">
        <v>119.999999999998</v>
      </c>
      <c r="D3772" t="s">
        <v>5296</v>
      </c>
      <c r="E3772" s="1">
        <v>42171</v>
      </c>
      <c r="F3772" t="s">
        <v>5347</v>
      </c>
      <c r="G3772">
        <v>1</v>
      </c>
      <c r="H3772" t="s">
        <v>5287</v>
      </c>
      <c r="I3772" t="s">
        <v>5302</v>
      </c>
      <c r="J3772" t="s">
        <v>5303</v>
      </c>
      <c r="K3772" t="b">
        <f>LOOKUP(A3772,'[1]UDDATA-1'!B:B,'[1]UDDATA-1'!A:A)&lt;&gt;LOOKUP(A3772,'[1]UDDATA-2'!B:B,'[1]UDDATA-2'!A:A)</f>
        <v>0</v>
      </c>
      <c r="L3772" t="str">
        <f t="shared" si="464"/>
        <v>Lyd- og musikbehandling</v>
      </c>
      <c r="M3772">
        <f t="shared" si="465"/>
        <v>7</v>
      </c>
      <c r="N3772" t="str">
        <f t="shared" si="466"/>
        <v/>
      </c>
      <c r="O3772" t="e">
        <f>IF(AND(A3772&lt;&gt;A3771,#REF!&lt;&gt;""),#REF!,"")</f>
        <v>#REF!</v>
      </c>
      <c r="P3772" t="e">
        <f t="shared" si="469"/>
        <v>#REF!</v>
      </c>
      <c r="Q3772" s="2" t="e">
        <f t="shared" ca="1" si="470"/>
        <v>#REF!</v>
      </c>
      <c r="R3772" t="e">
        <f>IF(NOT(#REF!="Indskrevet"),"",IF(E3772="",FALSE,AND(NOT(#REF!),VALUE(RIGHT(CONCATENATE(YEAR(E3772)),2))=15)))</f>
        <v>#REF!</v>
      </c>
      <c r="S3772" t="e">
        <f t="shared" si="467"/>
        <v>#REF!</v>
      </c>
      <c r="T3772" t="e">
        <f t="shared" si="468"/>
        <v>#REF!</v>
      </c>
      <c r="U3772" s="2" t="e">
        <f t="shared" si="471"/>
        <v>#REF!</v>
      </c>
      <c r="V3772" s="2"/>
    </row>
    <row r="3773" spans="1:22" x14ac:dyDescent="0.25">
      <c r="A3773" t="s">
        <v>2363</v>
      </c>
      <c r="B3773" t="s">
        <v>2364</v>
      </c>
      <c r="C3773">
        <v>119.999999999998</v>
      </c>
      <c r="D3773" t="s">
        <v>5317</v>
      </c>
      <c r="E3773" s="1">
        <v>42179</v>
      </c>
      <c r="F3773" t="s">
        <v>5348</v>
      </c>
      <c r="G3773">
        <v>1</v>
      </c>
      <c r="H3773" t="s">
        <v>5287</v>
      </c>
      <c r="I3773" t="s">
        <v>5305</v>
      </c>
      <c r="J3773" t="s">
        <v>5303</v>
      </c>
      <c r="K3773" t="b">
        <f>LOOKUP(A3773,'[1]UDDATA-1'!B:B,'[1]UDDATA-1'!A:A)&lt;&gt;LOOKUP(A3773,'[1]UDDATA-2'!B:B,'[1]UDDATA-2'!A:A)</f>
        <v>0</v>
      </c>
      <c r="L3773" t="str">
        <f t="shared" si="464"/>
        <v>Objektorienteret Software Engineering</v>
      </c>
      <c r="M3773">
        <f t="shared" si="465"/>
        <v>4</v>
      </c>
      <c r="N3773" t="str">
        <f t="shared" si="466"/>
        <v/>
      </c>
      <c r="O3773" t="e">
        <f>IF(AND(A3773&lt;&gt;A3772,#REF!&lt;&gt;""),#REF!,"")</f>
        <v>#REF!</v>
      </c>
      <c r="P3773" t="e">
        <f t="shared" si="469"/>
        <v>#REF!</v>
      </c>
      <c r="Q3773" s="2" t="e">
        <f t="shared" ca="1" si="470"/>
        <v>#REF!</v>
      </c>
      <c r="R3773" t="e">
        <f>IF(NOT(#REF!="Indskrevet"),"",IF(E3773="",FALSE,AND(NOT(#REF!),VALUE(RIGHT(CONCATENATE(YEAR(E3773)),2))=15)))</f>
        <v>#REF!</v>
      </c>
      <c r="S3773" t="e">
        <f t="shared" si="467"/>
        <v>#REF!</v>
      </c>
      <c r="T3773" t="e">
        <f t="shared" si="468"/>
        <v>#REF!</v>
      </c>
      <c r="U3773" s="2" t="e">
        <f t="shared" si="471"/>
        <v>#REF!</v>
      </c>
      <c r="V3773" s="2"/>
    </row>
    <row r="3774" spans="1:22" x14ac:dyDescent="0.25">
      <c r="A3774" t="s">
        <v>2365</v>
      </c>
      <c r="B3774" t="s">
        <v>2366</v>
      </c>
      <c r="C3774">
        <v>119.999999999998</v>
      </c>
      <c r="D3774" t="s">
        <v>5290</v>
      </c>
      <c r="E3774" s="1">
        <v>41646</v>
      </c>
      <c r="F3774" t="s">
        <v>5357</v>
      </c>
      <c r="G3774">
        <v>1</v>
      </c>
      <c r="H3774" t="s">
        <v>5287</v>
      </c>
      <c r="I3774" t="s">
        <v>5324</v>
      </c>
      <c r="J3774" t="s">
        <v>5289</v>
      </c>
      <c r="K3774" t="b">
        <f>LOOKUP(A3774,'[1]UDDATA-1'!B:B,'[1]UDDATA-1'!A:A)&lt;&gt;LOOKUP(A3774,'[1]UDDATA-2'!B:B,'[1]UDDATA-2'!A:A)</f>
        <v>0</v>
      </c>
      <c r="L3774" t="str">
        <f t="shared" si="464"/>
        <v>Lineær algebra</v>
      </c>
      <c r="M3774">
        <f t="shared" si="465"/>
        <v>10</v>
      </c>
      <c r="N3774" t="str">
        <f t="shared" si="466"/>
        <v/>
      </c>
      <c r="O3774" t="e">
        <f>IF(AND(A3774&lt;&gt;A3773,#REF!&lt;&gt;""),#REF!,"")</f>
        <v>#REF!</v>
      </c>
      <c r="P3774" t="e">
        <f t="shared" si="469"/>
        <v>#REF!</v>
      </c>
      <c r="Q3774" s="2" t="e">
        <f t="shared" ca="1" si="470"/>
        <v>#REF!</v>
      </c>
      <c r="R3774" t="e">
        <f>IF(NOT(#REF!="Indskrevet"),"",IF(E3774="",FALSE,AND(NOT(#REF!),VALUE(RIGHT(CONCATENATE(YEAR(E3774)),2))=15)))</f>
        <v>#REF!</v>
      </c>
      <c r="S3774" t="e">
        <f t="shared" si="467"/>
        <v>#REF!</v>
      </c>
      <c r="T3774" t="e">
        <f t="shared" si="468"/>
        <v>#REF!</v>
      </c>
      <c r="U3774" s="2" t="e">
        <f t="shared" si="471"/>
        <v>#REF!</v>
      </c>
      <c r="V3774" s="2"/>
    </row>
    <row r="3775" spans="1:22" x14ac:dyDescent="0.25">
      <c r="A3775" t="s">
        <v>2365</v>
      </c>
      <c r="B3775" t="s">
        <v>2366</v>
      </c>
      <c r="C3775">
        <v>119.999999999998</v>
      </c>
      <c r="D3775" t="s">
        <v>5290</v>
      </c>
      <c r="E3775" s="1">
        <v>41823</v>
      </c>
      <c r="F3775" t="s">
        <v>5358</v>
      </c>
      <c r="G3775">
        <v>1</v>
      </c>
      <c r="H3775" t="s">
        <v>5287</v>
      </c>
      <c r="I3775" t="s">
        <v>5330</v>
      </c>
      <c r="J3775" t="s">
        <v>5293</v>
      </c>
      <c r="K3775" t="b">
        <f>LOOKUP(A3775,'[1]UDDATA-1'!B:B,'[1]UDDATA-1'!A:A)&lt;&gt;LOOKUP(A3775,'[1]UDDATA-2'!B:B,'[1]UDDATA-2'!A:A)</f>
        <v>0</v>
      </c>
      <c r="L3775" t="str">
        <f t="shared" si="464"/>
        <v>Diskret matematik</v>
      </c>
      <c r="M3775">
        <f t="shared" si="465"/>
        <v>10</v>
      </c>
      <c r="N3775" t="str">
        <f t="shared" si="466"/>
        <v/>
      </c>
      <c r="O3775" t="e">
        <f>IF(AND(A3775&lt;&gt;A3774,#REF!&lt;&gt;""),#REF!,"")</f>
        <v>#REF!</v>
      </c>
      <c r="P3775" t="e">
        <f t="shared" si="469"/>
        <v>#REF!</v>
      </c>
      <c r="Q3775" s="2" t="e">
        <f t="shared" ca="1" si="470"/>
        <v>#REF!</v>
      </c>
      <c r="R3775" t="e">
        <f>IF(NOT(#REF!="Indskrevet"),"",IF(E3775="",FALSE,AND(NOT(#REF!),VALUE(RIGHT(CONCATENATE(YEAR(E3775)),2))=15)))</f>
        <v>#REF!</v>
      </c>
      <c r="S3775" t="e">
        <f t="shared" si="467"/>
        <v>#REF!</v>
      </c>
      <c r="T3775" t="e">
        <f t="shared" si="468"/>
        <v>#REF!</v>
      </c>
      <c r="U3775" s="2" t="e">
        <f t="shared" si="471"/>
        <v>#REF!</v>
      </c>
      <c r="V3775" s="2"/>
    </row>
    <row r="3776" spans="1:22" x14ac:dyDescent="0.25">
      <c r="A3776" t="s">
        <v>2365</v>
      </c>
      <c r="B3776" t="s">
        <v>2366</v>
      </c>
      <c r="C3776">
        <v>119.999999999998</v>
      </c>
      <c r="D3776" t="s">
        <v>5296</v>
      </c>
      <c r="E3776" s="1">
        <v>41820</v>
      </c>
      <c r="F3776" t="s">
        <v>5359</v>
      </c>
      <c r="G3776">
        <v>1</v>
      </c>
      <c r="H3776" t="s">
        <v>5287</v>
      </c>
      <c r="I3776" t="s">
        <v>5334</v>
      </c>
      <c r="J3776" t="s">
        <v>5293</v>
      </c>
      <c r="K3776" t="b">
        <f>LOOKUP(A3776,'[1]UDDATA-1'!B:B,'[1]UDDATA-1'!A:A)&lt;&gt;LOOKUP(A3776,'[1]UDDATA-2'!B:B,'[1]UDDATA-2'!A:A)</f>
        <v>0</v>
      </c>
      <c r="L3776" t="str">
        <f t="shared" si="464"/>
        <v>Objektorienteret programmering</v>
      </c>
      <c r="M3776">
        <f t="shared" si="465"/>
        <v>7</v>
      </c>
      <c r="N3776" t="str">
        <f t="shared" si="466"/>
        <v/>
      </c>
      <c r="O3776" t="e">
        <f>IF(AND(A3776&lt;&gt;A3775,#REF!&lt;&gt;""),#REF!,"")</f>
        <v>#REF!</v>
      </c>
      <c r="P3776" t="e">
        <f t="shared" si="469"/>
        <v>#REF!</v>
      </c>
      <c r="Q3776" s="2" t="e">
        <f t="shared" ca="1" si="470"/>
        <v>#REF!</v>
      </c>
      <c r="R3776" t="e">
        <f>IF(NOT(#REF!="Indskrevet"),"",IF(E3776="",FALSE,AND(NOT(#REF!),VALUE(RIGHT(CONCATENATE(YEAR(E3776)),2))=15)))</f>
        <v>#REF!</v>
      </c>
      <c r="S3776" t="e">
        <f t="shared" si="467"/>
        <v>#REF!</v>
      </c>
      <c r="T3776" t="e">
        <f t="shared" si="468"/>
        <v>#REF!</v>
      </c>
      <c r="U3776" s="2" t="e">
        <f t="shared" si="471"/>
        <v>#REF!</v>
      </c>
      <c r="V3776" s="2"/>
    </row>
    <row r="3777" spans="1:22" x14ac:dyDescent="0.25">
      <c r="A3777" t="s">
        <v>2365</v>
      </c>
      <c r="B3777" t="s">
        <v>2366</v>
      </c>
      <c r="C3777">
        <v>119.999999999998</v>
      </c>
      <c r="D3777" t="s">
        <v>5296</v>
      </c>
      <c r="E3777" s="1">
        <v>42031</v>
      </c>
      <c r="F3777" t="s">
        <v>5360</v>
      </c>
      <c r="G3777">
        <v>1</v>
      </c>
      <c r="H3777" t="s">
        <v>5287</v>
      </c>
      <c r="I3777" t="s">
        <v>5340</v>
      </c>
      <c r="J3777" t="s">
        <v>5299</v>
      </c>
      <c r="K3777" t="b">
        <f>LOOKUP(A3777,'[1]UDDATA-1'!B:B,'[1]UDDATA-1'!A:A)&lt;&gt;LOOKUP(A3777,'[1]UDDATA-2'!B:B,'[1]UDDATA-2'!A:A)</f>
        <v>0</v>
      </c>
      <c r="L3777" t="str">
        <f t="shared" si="464"/>
        <v>Algoritmik og datastrukturer</v>
      </c>
      <c r="M3777">
        <f t="shared" si="465"/>
        <v>7</v>
      </c>
      <c r="N3777" t="str">
        <f t="shared" si="466"/>
        <v/>
      </c>
      <c r="O3777" t="e">
        <f>IF(AND(A3777&lt;&gt;A3776,#REF!&lt;&gt;""),#REF!,"")</f>
        <v>#REF!</v>
      </c>
      <c r="P3777" t="e">
        <f t="shared" si="469"/>
        <v>#REF!</v>
      </c>
      <c r="Q3777" s="2" t="e">
        <f t="shared" ca="1" si="470"/>
        <v>#REF!</v>
      </c>
      <c r="R3777" t="e">
        <f>IF(NOT(#REF!="Indskrevet"),"",IF(E3777="",FALSE,AND(NOT(#REF!),VALUE(RIGHT(CONCATENATE(YEAR(E3777)),2))=15)))</f>
        <v>#REF!</v>
      </c>
      <c r="S3777" t="e">
        <f t="shared" si="467"/>
        <v>#REF!</v>
      </c>
      <c r="T3777" t="e">
        <f t="shared" si="468"/>
        <v>#REF!</v>
      </c>
      <c r="U3777" s="2" t="e">
        <f t="shared" si="471"/>
        <v>#REF!</v>
      </c>
      <c r="V3777" s="2"/>
    </row>
    <row r="3778" spans="1:22" x14ac:dyDescent="0.25">
      <c r="A3778" t="s">
        <v>2365</v>
      </c>
      <c r="B3778" t="s">
        <v>2366</v>
      </c>
      <c r="C3778">
        <v>119.999999999998</v>
      </c>
      <c r="D3778" t="s">
        <v>5300</v>
      </c>
      <c r="E3778" s="1">
        <v>42172</v>
      </c>
      <c r="F3778" t="s">
        <v>5361</v>
      </c>
      <c r="G3778">
        <v>1</v>
      </c>
      <c r="H3778" t="s">
        <v>5287</v>
      </c>
      <c r="I3778" t="s">
        <v>5342</v>
      </c>
      <c r="J3778" t="s">
        <v>5303</v>
      </c>
      <c r="K3778" t="b">
        <f>LOOKUP(A3778,'[1]UDDATA-1'!B:B,'[1]UDDATA-1'!A:A)&lt;&gt;LOOKUP(A3778,'[1]UDDATA-2'!B:B,'[1]UDDATA-2'!A:A)</f>
        <v>0</v>
      </c>
      <c r="L3778" t="str">
        <f t="shared" ref="L3778:L3841" si="472">IF(AND(I3778&lt;&gt;"",I3778&lt;&gt;I3777),I3778,"")</f>
        <v>Syntaks og semantik</v>
      </c>
      <c r="M3778">
        <f t="shared" ref="M3778:M3841" si="473">IF(AND(L3778&lt;&gt;"",ISNUMBER(VALUE(D3778))),VALUE(D3778),"")</f>
        <v>12</v>
      </c>
      <c r="N3778" t="str">
        <f t="shared" ref="N3778:N3841" si="474">IF(L3778="","",IF(M3778="",D3778,""))</f>
        <v/>
      </c>
      <c r="O3778" t="e">
        <f>IF(AND(A3778&lt;&gt;A3777,#REF!&lt;&gt;""),#REF!,"")</f>
        <v>#REF!</v>
      </c>
      <c r="P3778" t="e">
        <f t="shared" si="469"/>
        <v>#REF!</v>
      </c>
      <c r="Q3778" s="2" t="e">
        <f t="shared" ca="1" si="470"/>
        <v>#REF!</v>
      </c>
      <c r="R3778" t="e">
        <f>IF(NOT(#REF!="Indskrevet"),"",IF(E3778="",FALSE,AND(NOT(#REF!),VALUE(RIGHT(CONCATENATE(YEAR(E3778)),2))=15)))</f>
        <v>#REF!</v>
      </c>
      <c r="S3778" t="e">
        <f t="shared" ref="S3778:S3841" si="475">IF(R3778="","",IF(A3778=A3777,S3777,NOT(OR(R3778,AND(A3779=A3778,R3779),AND(A3780=A3778,R3780),AND(A3781=A3778,R3781),AND(A3782=A3778,R3782),AND(A3783=A3778,R3783),AND(A3784=A3778,R3784),AND(A3785=A3778,R3785),AND(A3786=A3778,R3786),AND(A3787=A3778,R3787),AND(A3788=A3778,R3788)))))</f>
        <v>#REF!</v>
      </c>
      <c r="T3778" t="e">
        <f t="shared" ref="T3778:T3841" si="476">IF(U3778="","",O3778)</f>
        <v>#REF!</v>
      </c>
      <c r="U3778" s="2" t="e">
        <f t="shared" si="471"/>
        <v>#REF!</v>
      </c>
      <c r="V3778" s="2"/>
    </row>
    <row r="3779" spans="1:22" x14ac:dyDescent="0.25">
      <c r="A3779" t="s">
        <v>2367</v>
      </c>
      <c r="B3779" t="s">
        <v>2368</v>
      </c>
      <c r="C3779">
        <v>39.999999999998998</v>
      </c>
      <c r="K3779" t="b">
        <f>LOOKUP(A3779,'[1]UDDATA-1'!B:B,'[1]UDDATA-1'!A:A)&lt;&gt;LOOKUP(A3779,'[1]UDDATA-2'!B:B,'[1]UDDATA-2'!A:A)</f>
        <v>0</v>
      </c>
      <c r="L3779" t="str">
        <f t="shared" si="472"/>
        <v/>
      </c>
      <c r="M3779" t="str">
        <f t="shared" si="473"/>
        <v/>
      </c>
      <c r="N3779" t="str">
        <f t="shared" si="474"/>
        <v/>
      </c>
      <c r="O3779" t="e">
        <f>IF(AND(A3779&lt;&gt;A3778,#REF!&lt;&gt;""),#REF!,"")</f>
        <v>#REF!</v>
      </c>
      <c r="P3779" t="e">
        <f t="shared" ref="P3779:P3842" si="477">IF(O3779="","",IF(M3779="",0,IF(O3780&lt;&gt;"",1,IF(AND(O3780="",O3781&lt;&gt;""),2,IF(AND(O3780="",O3781="",O3782&lt;&gt;""),3,IF(AND(O3780="",O3781="",O3782="",O3783&lt;&gt;""),4,IF(AND(O3780="",O3781="",O3782="",O3783="",O3784&lt;&gt;""),5,IF(AND(O3780="",O3781="",O3782="",O3783="",O3784="",O3785&lt;&gt;""),6,IF(AND(O3780="",O3781="",O3782="",O3783="",O3784="",O3785="",O3786&lt;&gt;""),7,IF(AND(O3780="",O3781="",O3782="",O3783="",O3784="",O3785="",O3786="",O3787&lt;&gt;""),8,IF(AND(O3780="",O3781="",O3782="",O3783="",O3784="",O3785="",O3786="",O3787="",O3788&lt;&gt;""),9,IF(AND(O3780="",O3781="",O3782="",O3783="",O3784="",O3785="",O3786="",O3787="",O3788="",O3789&lt;&gt;""),10,IF(AND(O3780="",O3781="",O3782="",O3783="",O3784="",O3785="",O3786="",O3787="",O3788="",O3789="",O3790&lt;&gt;""),11,IF(AND(O3780="",O3781="",O3782="",O3783="",O3784="",O3785="",O3786="",O3787="",O3788="",O3789="",O3790="",O3791&lt;&gt;""),12,IF(AND(O3780="",O3781="",O3782="",O3783="",O3784="",O3785="",O3786="",O3787="",O3788="",O3789="",O3790="",O3791="",O3792&lt;&gt;""),13,IF(AND(O3780="",O3781="",O3782="",O3783="",O3784="",O3785="",O3786="",O3787="",O3788="",O3789="",O3790="",O3791="",O3792="",O3793&lt;&gt;""),14,IF(AND(O3780="",O3781="",O3782="",O3783="",O3784="",O3785="",O3786="",O3787="",O3788="",O3789="",O3790="",O3791="",O3792="",O3793="",O3794&lt;&gt;""),15)))))))))))))))))</f>
        <v>#REF!</v>
      </c>
      <c r="Q3779" s="2" t="e">
        <f t="shared" ref="Q3779:Q3842" ca="1" si="478">IF(OR(P3779="",P3779=0),"",AVERAGE(INDIRECT(CONCATENATE("AU",ROW(),":AU",ROW()+P3779))))</f>
        <v>#REF!</v>
      </c>
      <c r="R3779" t="e">
        <f>IF(NOT(#REF!="Indskrevet"),"",IF(E3779="",FALSE,AND(NOT(#REF!),VALUE(RIGHT(CONCATENATE(YEAR(E3779)),2))=15)))</f>
        <v>#REF!</v>
      </c>
      <c r="S3779" t="e">
        <f t="shared" si="475"/>
        <v>#REF!</v>
      </c>
      <c r="T3779" t="e">
        <f t="shared" si="476"/>
        <v>#REF!</v>
      </c>
      <c r="U3779" s="2" t="e">
        <f t="shared" si="471"/>
        <v>#REF!</v>
      </c>
      <c r="V3779" s="2"/>
    </row>
    <row r="3780" spans="1:22" x14ac:dyDescent="0.25">
      <c r="A3780" t="s">
        <v>2370</v>
      </c>
      <c r="B3780" t="s">
        <v>2371</v>
      </c>
      <c r="C3780">
        <v>134.99999999999801</v>
      </c>
      <c r="D3780" t="s">
        <v>5306</v>
      </c>
      <c r="E3780" s="1">
        <v>41296</v>
      </c>
      <c r="F3780" t="s">
        <v>5328</v>
      </c>
      <c r="G3780">
        <v>1</v>
      </c>
      <c r="H3780" t="s">
        <v>5307</v>
      </c>
      <c r="I3780" t="s">
        <v>5324</v>
      </c>
      <c r="J3780" t="s">
        <v>5289</v>
      </c>
      <c r="K3780" t="b">
        <f>LOOKUP(A3780,'[1]UDDATA-1'!B:B,'[1]UDDATA-1'!A:A)&lt;&gt;LOOKUP(A3780,'[1]UDDATA-2'!B:B,'[1]UDDATA-2'!A:A)</f>
        <v>0</v>
      </c>
      <c r="L3780" t="str">
        <f t="shared" si="472"/>
        <v>Lineær algebra</v>
      </c>
      <c r="M3780">
        <f t="shared" si="473"/>
        <v>0</v>
      </c>
      <c r="N3780" t="str">
        <f t="shared" si="474"/>
        <v/>
      </c>
      <c r="O3780" t="e">
        <f>IF(AND(A3780&lt;&gt;A3779,#REF!&lt;&gt;""),#REF!,"")</f>
        <v>#REF!</v>
      </c>
      <c r="P3780" t="e">
        <f t="shared" si="477"/>
        <v>#REF!</v>
      </c>
      <c r="Q3780" s="2" t="e">
        <f t="shared" ca="1" si="478"/>
        <v>#REF!</v>
      </c>
      <c r="R3780" t="e">
        <f>IF(NOT(#REF!="Indskrevet"),"",IF(E3780="",FALSE,AND(NOT(#REF!),VALUE(RIGHT(CONCATENATE(YEAR(E3780)),2))=15)))</f>
        <v>#REF!</v>
      </c>
      <c r="S3780" t="e">
        <f t="shared" si="475"/>
        <v>#REF!</v>
      </c>
      <c r="T3780" t="e">
        <f t="shared" si="476"/>
        <v>#REF!</v>
      </c>
      <c r="U3780" s="2" t="e">
        <f t="shared" ref="U3780:U3843" si="479">IF(OR(P3780="",P3780&lt;3),"",Q3780)</f>
        <v>#REF!</v>
      </c>
      <c r="V3780" s="2"/>
    </row>
    <row r="3781" spans="1:22" x14ac:dyDescent="0.25">
      <c r="A3781" t="s">
        <v>2370</v>
      </c>
      <c r="B3781" t="s">
        <v>2371</v>
      </c>
      <c r="C3781">
        <v>134.99999999999801</v>
      </c>
      <c r="D3781" t="s">
        <v>5317</v>
      </c>
      <c r="E3781" s="1">
        <v>41338</v>
      </c>
      <c r="F3781" t="s">
        <v>5328</v>
      </c>
      <c r="G3781">
        <v>2</v>
      </c>
      <c r="H3781" t="s">
        <v>5287</v>
      </c>
      <c r="I3781" t="s">
        <v>5324</v>
      </c>
      <c r="J3781" t="s">
        <v>5293</v>
      </c>
      <c r="K3781" t="b">
        <f>LOOKUP(A3781,'[1]UDDATA-1'!B:B,'[1]UDDATA-1'!A:A)&lt;&gt;LOOKUP(A3781,'[1]UDDATA-2'!B:B,'[1]UDDATA-2'!A:A)</f>
        <v>0</v>
      </c>
      <c r="L3781" t="str">
        <f t="shared" si="472"/>
        <v/>
      </c>
      <c r="M3781" t="str">
        <f t="shared" si="473"/>
        <v/>
      </c>
      <c r="N3781" t="str">
        <f t="shared" si="474"/>
        <v/>
      </c>
      <c r="O3781" t="e">
        <f>IF(AND(A3781&lt;&gt;A3780,#REF!&lt;&gt;""),#REF!,"")</f>
        <v>#REF!</v>
      </c>
      <c r="P3781" t="e">
        <f t="shared" si="477"/>
        <v>#REF!</v>
      </c>
      <c r="Q3781" s="2" t="e">
        <f t="shared" ca="1" si="478"/>
        <v>#REF!</v>
      </c>
      <c r="R3781" t="e">
        <f>IF(NOT(#REF!="Indskrevet"),"",IF(E3781="",FALSE,AND(NOT(#REF!),VALUE(RIGHT(CONCATENATE(YEAR(E3781)),2))=15)))</f>
        <v>#REF!</v>
      </c>
      <c r="S3781" t="e">
        <f t="shared" si="475"/>
        <v>#REF!</v>
      </c>
      <c r="T3781" t="e">
        <f t="shared" si="476"/>
        <v>#REF!</v>
      </c>
      <c r="U3781" s="2" t="e">
        <f t="shared" si="479"/>
        <v>#REF!</v>
      </c>
      <c r="V3781" s="2"/>
    </row>
    <row r="3782" spans="1:22" x14ac:dyDescent="0.25">
      <c r="A3782" t="s">
        <v>2370</v>
      </c>
      <c r="B3782" t="s">
        <v>2371</v>
      </c>
      <c r="C3782">
        <v>134.99999999999801</v>
      </c>
      <c r="D3782" t="s">
        <v>5285</v>
      </c>
      <c r="E3782" s="1">
        <v>41444</v>
      </c>
      <c r="F3782" t="s">
        <v>5329</v>
      </c>
      <c r="G3782">
        <v>1</v>
      </c>
      <c r="H3782" t="s">
        <v>5287</v>
      </c>
      <c r="I3782" t="s">
        <v>5330</v>
      </c>
      <c r="J3782" t="s">
        <v>5293</v>
      </c>
      <c r="K3782" t="b">
        <f>LOOKUP(A3782,'[1]UDDATA-1'!B:B,'[1]UDDATA-1'!A:A)&lt;&gt;LOOKUP(A3782,'[1]UDDATA-2'!B:B,'[1]UDDATA-2'!A:A)</f>
        <v>0</v>
      </c>
      <c r="L3782" t="str">
        <f t="shared" si="472"/>
        <v>Diskret matematik</v>
      </c>
      <c r="M3782">
        <f t="shared" si="473"/>
        <v>2</v>
      </c>
      <c r="N3782" t="str">
        <f t="shared" si="474"/>
        <v/>
      </c>
      <c r="O3782" t="e">
        <f>IF(AND(A3782&lt;&gt;A3781,#REF!&lt;&gt;""),#REF!,"")</f>
        <v>#REF!</v>
      </c>
      <c r="P3782" t="e">
        <f t="shared" si="477"/>
        <v>#REF!</v>
      </c>
      <c r="Q3782" s="2" t="e">
        <f t="shared" ca="1" si="478"/>
        <v>#REF!</v>
      </c>
      <c r="R3782" t="e">
        <f>IF(NOT(#REF!="Indskrevet"),"",IF(E3782="",FALSE,AND(NOT(#REF!),VALUE(RIGHT(CONCATENATE(YEAR(E3782)),2))=15)))</f>
        <v>#REF!</v>
      </c>
      <c r="S3782" t="e">
        <f t="shared" si="475"/>
        <v>#REF!</v>
      </c>
      <c r="T3782" t="e">
        <f t="shared" si="476"/>
        <v>#REF!</v>
      </c>
      <c r="U3782" s="2" t="e">
        <f t="shared" si="479"/>
        <v>#REF!</v>
      </c>
      <c r="V3782" s="2"/>
    </row>
    <row r="3783" spans="1:22" x14ac:dyDescent="0.25">
      <c r="A3783" t="s">
        <v>2370</v>
      </c>
      <c r="B3783" t="s">
        <v>2371</v>
      </c>
      <c r="C3783">
        <v>134.99999999999801</v>
      </c>
      <c r="D3783" t="s">
        <v>5317</v>
      </c>
      <c r="E3783" s="1">
        <v>41452</v>
      </c>
      <c r="F3783" t="s">
        <v>5331</v>
      </c>
      <c r="G3783">
        <v>1</v>
      </c>
      <c r="H3783" t="s">
        <v>5287</v>
      </c>
      <c r="I3783" t="s">
        <v>5332</v>
      </c>
      <c r="J3783" t="s">
        <v>5293</v>
      </c>
      <c r="K3783" t="b">
        <f>LOOKUP(A3783,'[1]UDDATA-1'!B:B,'[1]UDDATA-1'!A:A)&lt;&gt;LOOKUP(A3783,'[1]UDDATA-2'!B:B,'[1]UDDATA-2'!A:A)</f>
        <v>0</v>
      </c>
      <c r="L3783" t="str">
        <f t="shared" si="472"/>
        <v>Computerarkitektur</v>
      </c>
      <c r="M3783">
        <f t="shared" si="473"/>
        <v>4</v>
      </c>
      <c r="N3783" t="str">
        <f t="shared" si="474"/>
        <v/>
      </c>
      <c r="O3783" t="e">
        <f>IF(AND(A3783&lt;&gt;A3782,#REF!&lt;&gt;""),#REF!,"")</f>
        <v>#REF!</v>
      </c>
      <c r="P3783" t="e">
        <f t="shared" si="477"/>
        <v>#REF!</v>
      </c>
      <c r="Q3783" s="2" t="e">
        <f t="shared" ca="1" si="478"/>
        <v>#REF!</v>
      </c>
      <c r="R3783" t="e">
        <f>IF(NOT(#REF!="Indskrevet"),"",IF(E3783="",FALSE,AND(NOT(#REF!),VALUE(RIGHT(CONCATENATE(YEAR(E3783)),2))=15)))</f>
        <v>#REF!</v>
      </c>
      <c r="S3783" t="e">
        <f t="shared" si="475"/>
        <v>#REF!</v>
      </c>
      <c r="T3783" t="e">
        <f t="shared" si="476"/>
        <v>#REF!</v>
      </c>
      <c r="U3783" s="2" t="e">
        <f t="shared" si="479"/>
        <v>#REF!</v>
      </c>
      <c r="V3783" s="2"/>
    </row>
    <row r="3784" spans="1:22" x14ac:dyDescent="0.25">
      <c r="A3784" t="s">
        <v>2370</v>
      </c>
      <c r="B3784" t="s">
        <v>2371</v>
      </c>
      <c r="C3784">
        <v>134.99999999999801</v>
      </c>
      <c r="D3784" t="s">
        <v>5317</v>
      </c>
      <c r="E3784" s="1">
        <v>41431</v>
      </c>
      <c r="F3784" t="s">
        <v>5333</v>
      </c>
      <c r="G3784">
        <v>1</v>
      </c>
      <c r="H3784" t="s">
        <v>5287</v>
      </c>
      <c r="I3784" t="s">
        <v>5334</v>
      </c>
      <c r="J3784" t="s">
        <v>5293</v>
      </c>
      <c r="K3784" t="b">
        <f>LOOKUP(A3784,'[1]UDDATA-1'!B:B,'[1]UDDATA-1'!A:A)&lt;&gt;LOOKUP(A3784,'[1]UDDATA-2'!B:B,'[1]UDDATA-2'!A:A)</f>
        <v>0</v>
      </c>
      <c r="L3784" t="str">
        <f t="shared" si="472"/>
        <v>Objektorienteret programmering</v>
      </c>
      <c r="M3784">
        <f t="shared" si="473"/>
        <v>4</v>
      </c>
      <c r="N3784" t="str">
        <f t="shared" si="474"/>
        <v/>
      </c>
      <c r="O3784" t="e">
        <f>IF(AND(A3784&lt;&gt;A3783,#REF!&lt;&gt;""),#REF!,"")</f>
        <v>#REF!</v>
      </c>
      <c r="P3784" t="e">
        <f t="shared" si="477"/>
        <v>#REF!</v>
      </c>
      <c r="Q3784" s="2" t="e">
        <f t="shared" ca="1" si="478"/>
        <v>#REF!</v>
      </c>
      <c r="R3784" t="e">
        <f>IF(NOT(#REF!="Indskrevet"),"",IF(E3784="",FALSE,AND(NOT(#REF!),VALUE(RIGHT(CONCATENATE(YEAR(E3784)),2))=15)))</f>
        <v>#REF!</v>
      </c>
      <c r="S3784" t="e">
        <f t="shared" si="475"/>
        <v>#REF!</v>
      </c>
      <c r="T3784" t="e">
        <f t="shared" si="476"/>
        <v>#REF!</v>
      </c>
      <c r="U3784" s="2" t="e">
        <f t="shared" si="479"/>
        <v>#REF!</v>
      </c>
      <c r="V3784" s="2"/>
    </row>
    <row r="3785" spans="1:22" x14ac:dyDescent="0.25">
      <c r="A3785" t="s">
        <v>2370</v>
      </c>
      <c r="B3785" t="s">
        <v>2371</v>
      </c>
      <c r="C3785">
        <v>134.99999999999801</v>
      </c>
      <c r="D3785" t="s">
        <v>5306</v>
      </c>
      <c r="E3785" s="1">
        <v>41682</v>
      </c>
      <c r="F3785" t="s">
        <v>5339</v>
      </c>
      <c r="G3785">
        <v>1</v>
      </c>
      <c r="H3785" t="s">
        <v>5307</v>
      </c>
      <c r="I3785" t="s">
        <v>5340</v>
      </c>
      <c r="J3785" t="s">
        <v>5299</v>
      </c>
      <c r="K3785" t="b">
        <f>LOOKUP(A3785,'[1]UDDATA-1'!B:B,'[1]UDDATA-1'!A:A)&lt;&gt;LOOKUP(A3785,'[1]UDDATA-2'!B:B,'[1]UDDATA-2'!A:A)</f>
        <v>0</v>
      </c>
      <c r="L3785" t="str">
        <f t="shared" si="472"/>
        <v>Algoritmik og datastrukturer</v>
      </c>
      <c r="M3785">
        <f t="shared" si="473"/>
        <v>0</v>
      </c>
      <c r="N3785" t="str">
        <f t="shared" si="474"/>
        <v/>
      </c>
      <c r="O3785" t="e">
        <f>IF(AND(A3785&lt;&gt;A3784,#REF!&lt;&gt;""),#REF!,"")</f>
        <v>#REF!</v>
      </c>
      <c r="P3785" t="e">
        <f t="shared" si="477"/>
        <v>#REF!</v>
      </c>
      <c r="Q3785" s="2" t="e">
        <f t="shared" ca="1" si="478"/>
        <v>#REF!</v>
      </c>
      <c r="R3785" t="e">
        <f>IF(NOT(#REF!="Indskrevet"),"",IF(E3785="",FALSE,AND(NOT(#REF!),VALUE(RIGHT(CONCATENATE(YEAR(E3785)),2))=15)))</f>
        <v>#REF!</v>
      </c>
      <c r="S3785" t="e">
        <f t="shared" si="475"/>
        <v>#REF!</v>
      </c>
      <c r="T3785" t="e">
        <f t="shared" si="476"/>
        <v>#REF!</v>
      </c>
      <c r="U3785" s="2" t="e">
        <f t="shared" si="479"/>
        <v>#REF!</v>
      </c>
      <c r="V3785" s="2"/>
    </row>
    <row r="3786" spans="1:22" x14ac:dyDescent="0.25">
      <c r="A3786" t="s">
        <v>2370</v>
      </c>
      <c r="B3786" t="s">
        <v>2371</v>
      </c>
      <c r="C3786">
        <v>134.99999999999801</v>
      </c>
      <c r="D3786" t="s">
        <v>5306</v>
      </c>
      <c r="E3786" s="1">
        <v>41737</v>
      </c>
      <c r="F3786" t="s">
        <v>5339</v>
      </c>
      <c r="G3786">
        <v>2</v>
      </c>
      <c r="H3786" t="s">
        <v>5307</v>
      </c>
      <c r="I3786" t="s">
        <v>5340</v>
      </c>
      <c r="J3786" t="s">
        <v>5303</v>
      </c>
      <c r="K3786" t="b">
        <f>LOOKUP(A3786,'[1]UDDATA-1'!B:B,'[1]UDDATA-1'!A:A)&lt;&gt;LOOKUP(A3786,'[1]UDDATA-2'!B:B,'[1]UDDATA-2'!A:A)</f>
        <v>0</v>
      </c>
      <c r="L3786" t="str">
        <f t="shared" si="472"/>
        <v/>
      </c>
      <c r="M3786" t="str">
        <f t="shared" si="473"/>
        <v/>
      </c>
      <c r="N3786" t="str">
        <f t="shared" si="474"/>
        <v/>
      </c>
      <c r="O3786" t="e">
        <f>IF(AND(A3786&lt;&gt;A3785,#REF!&lt;&gt;""),#REF!,"")</f>
        <v>#REF!</v>
      </c>
      <c r="P3786" t="e">
        <f t="shared" si="477"/>
        <v>#REF!</v>
      </c>
      <c r="Q3786" s="2" t="e">
        <f t="shared" ca="1" si="478"/>
        <v>#REF!</v>
      </c>
      <c r="R3786" t="e">
        <f>IF(NOT(#REF!="Indskrevet"),"",IF(E3786="",FALSE,AND(NOT(#REF!),VALUE(RIGHT(CONCATENATE(YEAR(E3786)),2))=15)))</f>
        <v>#REF!</v>
      </c>
      <c r="S3786" t="e">
        <f t="shared" si="475"/>
        <v>#REF!</v>
      </c>
      <c r="T3786" t="e">
        <f t="shared" si="476"/>
        <v>#REF!</v>
      </c>
      <c r="U3786" s="2" t="e">
        <f t="shared" si="479"/>
        <v>#REF!</v>
      </c>
      <c r="V3786" s="2"/>
    </row>
    <row r="3787" spans="1:22" x14ac:dyDescent="0.25">
      <c r="A3787" t="s">
        <v>2370</v>
      </c>
      <c r="B3787" t="s">
        <v>2371</v>
      </c>
      <c r="C3787">
        <v>134.99999999999801</v>
      </c>
      <c r="D3787" t="s">
        <v>5285</v>
      </c>
      <c r="E3787" s="1">
        <v>42031</v>
      </c>
      <c r="F3787" t="s">
        <v>5339</v>
      </c>
      <c r="G3787">
        <v>3</v>
      </c>
      <c r="H3787" t="s">
        <v>5287</v>
      </c>
      <c r="I3787" t="s">
        <v>5340</v>
      </c>
      <c r="J3787" t="s">
        <v>5315</v>
      </c>
      <c r="K3787" t="b">
        <f>LOOKUP(A3787,'[1]UDDATA-1'!B:B,'[1]UDDATA-1'!A:A)&lt;&gt;LOOKUP(A3787,'[1]UDDATA-2'!B:B,'[1]UDDATA-2'!A:A)</f>
        <v>0</v>
      </c>
      <c r="L3787" t="str">
        <f t="shared" si="472"/>
        <v/>
      </c>
      <c r="M3787" t="str">
        <f t="shared" si="473"/>
        <v/>
      </c>
      <c r="N3787" t="str">
        <f t="shared" si="474"/>
        <v/>
      </c>
      <c r="O3787" t="e">
        <f>IF(AND(A3787&lt;&gt;A3786,#REF!&lt;&gt;""),#REF!,"")</f>
        <v>#REF!</v>
      </c>
      <c r="P3787" t="e">
        <f t="shared" si="477"/>
        <v>#REF!</v>
      </c>
      <c r="Q3787" s="2" t="e">
        <f t="shared" ca="1" si="478"/>
        <v>#REF!</v>
      </c>
      <c r="R3787" t="e">
        <f>IF(NOT(#REF!="Indskrevet"),"",IF(E3787="",FALSE,AND(NOT(#REF!),VALUE(RIGHT(CONCATENATE(YEAR(E3787)),2))=15)))</f>
        <v>#REF!</v>
      </c>
      <c r="S3787" t="e">
        <f t="shared" si="475"/>
        <v>#REF!</v>
      </c>
      <c r="T3787" t="e">
        <f t="shared" si="476"/>
        <v>#REF!</v>
      </c>
      <c r="U3787" s="2" t="e">
        <f t="shared" si="479"/>
        <v>#REF!</v>
      </c>
      <c r="V3787" s="2"/>
    </row>
    <row r="3788" spans="1:22" x14ac:dyDescent="0.25">
      <c r="A3788" t="s">
        <v>2370</v>
      </c>
      <c r="B3788" t="s">
        <v>2371</v>
      </c>
      <c r="C3788">
        <v>134.99999999999801</v>
      </c>
      <c r="D3788" t="s">
        <v>5306</v>
      </c>
      <c r="E3788" s="1">
        <v>41814</v>
      </c>
      <c r="F3788" t="s">
        <v>5341</v>
      </c>
      <c r="G3788">
        <v>1</v>
      </c>
      <c r="H3788" t="s">
        <v>5307</v>
      </c>
      <c r="I3788" t="s">
        <v>5342</v>
      </c>
      <c r="J3788" t="s">
        <v>5303</v>
      </c>
      <c r="K3788" t="b">
        <f>LOOKUP(A3788,'[1]UDDATA-1'!B:B,'[1]UDDATA-1'!A:A)&lt;&gt;LOOKUP(A3788,'[1]UDDATA-2'!B:B,'[1]UDDATA-2'!A:A)</f>
        <v>0</v>
      </c>
      <c r="L3788" t="str">
        <f t="shared" si="472"/>
        <v>Syntaks og semantik</v>
      </c>
      <c r="M3788">
        <f t="shared" si="473"/>
        <v>0</v>
      </c>
      <c r="N3788" t="str">
        <f t="shared" si="474"/>
        <v/>
      </c>
      <c r="O3788" t="e">
        <f>IF(AND(A3788&lt;&gt;A3787,#REF!&lt;&gt;""),#REF!,"")</f>
        <v>#REF!</v>
      </c>
      <c r="P3788" t="e">
        <f t="shared" si="477"/>
        <v>#REF!</v>
      </c>
      <c r="Q3788" s="2" t="e">
        <f t="shared" ca="1" si="478"/>
        <v>#REF!</v>
      </c>
      <c r="R3788" t="e">
        <f>IF(NOT(#REF!="Indskrevet"),"",IF(E3788="",FALSE,AND(NOT(#REF!),VALUE(RIGHT(CONCATENATE(YEAR(E3788)),2))=15)))</f>
        <v>#REF!</v>
      </c>
      <c r="S3788" t="e">
        <f t="shared" si="475"/>
        <v>#REF!</v>
      </c>
      <c r="T3788" t="e">
        <f t="shared" si="476"/>
        <v>#REF!</v>
      </c>
      <c r="U3788" s="2" t="e">
        <f t="shared" si="479"/>
        <v>#REF!</v>
      </c>
      <c r="V3788" s="2"/>
    </row>
    <row r="3789" spans="1:22" x14ac:dyDescent="0.25">
      <c r="A3789" t="s">
        <v>2370</v>
      </c>
      <c r="B3789" t="s">
        <v>2371</v>
      </c>
      <c r="C3789">
        <v>134.99999999999801</v>
      </c>
      <c r="D3789" t="s">
        <v>5306</v>
      </c>
      <c r="E3789" s="1">
        <v>41898</v>
      </c>
      <c r="F3789" t="s">
        <v>5341</v>
      </c>
      <c r="G3789">
        <v>2</v>
      </c>
      <c r="H3789" t="s">
        <v>5307</v>
      </c>
      <c r="I3789" t="s">
        <v>5342</v>
      </c>
      <c r="J3789" t="s">
        <v>5315</v>
      </c>
      <c r="K3789" t="b">
        <f>LOOKUP(A3789,'[1]UDDATA-1'!B:B,'[1]UDDATA-1'!A:A)&lt;&gt;LOOKUP(A3789,'[1]UDDATA-2'!B:B,'[1]UDDATA-2'!A:A)</f>
        <v>0</v>
      </c>
      <c r="L3789" t="str">
        <f t="shared" si="472"/>
        <v/>
      </c>
      <c r="M3789" t="str">
        <f t="shared" si="473"/>
        <v/>
      </c>
      <c r="N3789" t="str">
        <f t="shared" si="474"/>
        <v/>
      </c>
      <c r="O3789" t="e">
        <f>IF(AND(A3789&lt;&gt;A3788,#REF!&lt;&gt;""),#REF!,"")</f>
        <v>#REF!</v>
      </c>
      <c r="P3789" t="e">
        <f t="shared" si="477"/>
        <v>#REF!</v>
      </c>
      <c r="Q3789" s="2" t="e">
        <f t="shared" ca="1" si="478"/>
        <v>#REF!</v>
      </c>
      <c r="R3789" t="e">
        <f>IF(NOT(#REF!="Indskrevet"),"",IF(E3789="",FALSE,AND(NOT(#REF!),VALUE(RIGHT(CONCATENATE(YEAR(E3789)),2))=15)))</f>
        <v>#REF!</v>
      </c>
      <c r="S3789" t="e">
        <f t="shared" si="475"/>
        <v>#REF!</v>
      </c>
      <c r="T3789" t="e">
        <f t="shared" si="476"/>
        <v>#REF!</v>
      </c>
      <c r="U3789" s="2" t="e">
        <f t="shared" si="479"/>
        <v>#REF!</v>
      </c>
      <c r="V3789" s="2"/>
    </row>
    <row r="3790" spans="1:22" x14ac:dyDescent="0.25">
      <c r="A3790" t="s">
        <v>2370</v>
      </c>
      <c r="B3790" t="s">
        <v>2371</v>
      </c>
      <c r="C3790">
        <v>134.99999999999801</v>
      </c>
      <c r="D3790" t="s">
        <v>5317</v>
      </c>
      <c r="E3790" s="1">
        <v>42172</v>
      </c>
      <c r="F3790" t="s">
        <v>5341</v>
      </c>
      <c r="G3790">
        <v>3</v>
      </c>
      <c r="H3790" t="s">
        <v>5287</v>
      </c>
      <c r="I3790" t="s">
        <v>5342</v>
      </c>
      <c r="J3790" t="s">
        <v>5313</v>
      </c>
      <c r="K3790" t="b">
        <f>LOOKUP(A3790,'[1]UDDATA-1'!B:B,'[1]UDDATA-1'!A:A)&lt;&gt;LOOKUP(A3790,'[1]UDDATA-2'!B:B,'[1]UDDATA-2'!A:A)</f>
        <v>0</v>
      </c>
      <c r="L3790" t="str">
        <f t="shared" si="472"/>
        <v/>
      </c>
      <c r="M3790" t="str">
        <f t="shared" si="473"/>
        <v/>
      </c>
      <c r="N3790" t="str">
        <f t="shared" si="474"/>
        <v/>
      </c>
      <c r="O3790" t="e">
        <f>IF(AND(A3790&lt;&gt;A3789,#REF!&lt;&gt;""),#REF!,"")</f>
        <v>#REF!</v>
      </c>
      <c r="P3790" t="e">
        <f t="shared" si="477"/>
        <v>#REF!</v>
      </c>
      <c r="Q3790" s="2" t="e">
        <f t="shared" ca="1" si="478"/>
        <v>#REF!</v>
      </c>
      <c r="R3790" t="e">
        <f>IF(NOT(#REF!="Indskrevet"),"",IF(E3790="",FALSE,AND(NOT(#REF!),VALUE(RIGHT(CONCATENATE(YEAR(E3790)),2))=15)))</f>
        <v>#REF!</v>
      </c>
      <c r="S3790" t="e">
        <f t="shared" si="475"/>
        <v>#REF!</v>
      </c>
      <c r="T3790" t="e">
        <f t="shared" si="476"/>
        <v>#REF!</v>
      </c>
      <c r="U3790" s="2" t="e">
        <f t="shared" si="479"/>
        <v>#REF!</v>
      </c>
      <c r="V3790" s="2"/>
    </row>
    <row r="3791" spans="1:22" x14ac:dyDescent="0.25">
      <c r="A3791" t="s">
        <v>2372</v>
      </c>
      <c r="B3791" t="s">
        <v>2373</v>
      </c>
      <c r="C3791">
        <v>19.999999999999801</v>
      </c>
      <c r="D3791" t="s">
        <v>5327</v>
      </c>
      <c r="E3791" s="1">
        <v>42032</v>
      </c>
      <c r="F3791" t="s">
        <v>5343</v>
      </c>
      <c r="G3791">
        <v>1</v>
      </c>
      <c r="H3791" t="s">
        <v>5307</v>
      </c>
      <c r="I3791" t="s">
        <v>5288</v>
      </c>
      <c r="J3791" t="s">
        <v>5289</v>
      </c>
      <c r="K3791" t="b">
        <f>LOOKUP(A3791,'[1]UDDATA-1'!B:B,'[1]UDDATA-1'!A:A)&lt;&gt;LOOKUP(A3791,'[1]UDDATA-2'!B:B,'[1]UDDATA-2'!A:A)</f>
        <v>0</v>
      </c>
      <c r="L3791" t="str">
        <f t="shared" si="472"/>
        <v>Grundlæggende programmering</v>
      </c>
      <c r="M3791">
        <f t="shared" si="473"/>
        <v>-3</v>
      </c>
      <c r="N3791" t="str">
        <f t="shared" si="474"/>
        <v/>
      </c>
      <c r="O3791" t="e">
        <f>IF(AND(A3791&lt;&gt;A3790,#REF!&lt;&gt;""),#REF!,"")</f>
        <v>#REF!</v>
      </c>
      <c r="P3791" t="e">
        <f t="shared" si="477"/>
        <v>#REF!</v>
      </c>
      <c r="Q3791" s="2" t="e">
        <f t="shared" ca="1" si="478"/>
        <v>#REF!</v>
      </c>
      <c r="R3791" t="e">
        <f>IF(NOT(#REF!="Indskrevet"),"",IF(E3791="",FALSE,AND(NOT(#REF!),VALUE(RIGHT(CONCATENATE(YEAR(E3791)),2))=15)))</f>
        <v>#REF!</v>
      </c>
      <c r="S3791" t="e">
        <f t="shared" si="475"/>
        <v>#REF!</v>
      </c>
      <c r="T3791" t="e">
        <f t="shared" si="476"/>
        <v>#REF!</v>
      </c>
      <c r="U3791" s="2" t="e">
        <f t="shared" si="479"/>
        <v>#REF!</v>
      </c>
      <c r="V3791" s="2"/>
    </row>
    <row r="3792" spans="1:22" x14ac:dyDescent="0.25">
      <c r="A3792" t="s">
        <v>2372</v>
      </c>
      <c r="B3792" t="s">
        <v>2373</v>
      </c>
      <c r="C3792">
        <v>19.999999999999801</v>
      </c>
      <c r="D3792" t="s">
        <v>5306</v>
      </c>
      <c r="E3792" s="1">
        <v>42068</v>
      </c>
      <c r="F3792" t="s">
        <v>5343</v>
      </c>
      <c r="G3792">
        <v>2</v>
      </c>
      <c r="H3792" t="s">
        <v>5287</v>
      </c>
      <c r="I3792" t="s">
        <v>5288</v>
      </c>
      <c r="J3792" t="s">
        <v>5293</v>
      </c>
      <c r="K3792" t="b">
        <f>LOOKUP(A3792,'[1]UDDATA-1'!B:B,'[1]UDDATA-1'!A:A)&lt;&gt;LOOKUP(A3792,'[1]UDDATA-2'!B:B,'[1]UDDATA-2'!A:A)</f>
        <v>0</v>
      </c>
      <c r="L3792" t="str">
        <f t="shared" si="472"/>
        <v/>
      </c>
      <c r="M3792" t="str">
        <f t="shared" si="473"/>
        <v/>
      </c>
      <c r="N3792" t="str">
        <f t="shared" si="474"/>
        <v/>
      </c>
      <c r="O3792" t="e">
        <f>IF(AND(A3792&lt;&gt;A3791,#REF!&lt;&gt;""),#REF!,"")</f>
        <v>#REF!</v>
      </c>
      <c r="P3792" t="e">
        <f t="shared" si="477"/>
        <v>#REF!</v>
      </c>
      <c r="Q3792" s="2" t="e">
        <f t="shared" ca="1" si="478"/>
        <v>#REF!</v>
      </c>
      <c r="R3792" t="e">
        <f>IF(NOT(#REF!="Indskrevet"),"",IF(E3792="",FALSE,AND(NOT(#REF!),VALUE(RIGHT(CONCATENATE(YEAR(E3792)),2))=15)))</f>
        <v>#REF!</v>
      </c>
      <c r="S3792" t="e">
        <f t="shared" si="475"/>
        <v>#REF!</v>
      </c>
      <c r="T3792" t="e">
        <f t="shared" si="476"/>
        <v>#REF!</v>
      </c>
      <c r="U3792" s="2" t="e">
        <f t="shared" si="479"/>
        <v>#REF!</v>
      </c>
      <c r="V3792" s="2"/>
    </row>
    <row r="3793" spans="1:22" x14ac:dyDescent="0.25">
      <c r="A3793" t="s">
        <v>2374</v>
      </c>
      <c r="B3793" t="s">
        <v>2375</v>
      </c>
      <c r="C3793">
        <v>94.999999999997996</v>
      </c>
      <c r="D3793" t="s">
        <v>5296</v>
      </c>
      <c r="E3793" s="1">
        <v>41652</v>
      </c>
      <c r="F3793" t="s">
        <v>5286</v>
      </c>
      <c r="G3793">
        <v>1</v>
      </c>
      <c r="H3793" t="s">
        <v>5287</v>
      </c>
      <c r="I3793" t="s">
        <v>5288</v>
      </c>
      <c r="J3793" t="s">
        <v>5289</v>
      </c>
      <c r="K3793" t="b">
        <f>LOOKUP(A3793,'[1]UDDATA-1'!B:B,'[1]UDDATA-1'!A:A)&lt;&gt;LOOKUP(A3793,'[1]UDDATA-2'!B:B,'[1]UDDATA-2'!A:A)</f>
        <v>0</v>
      </c>
      <c r="L3793" t="str">
        <f t="shared" si="472"/>
        <v/>
      </c>
      <c r="M3793" t="str">
        <f t="shared" si="473"/>
        <v/>
      </c>
      <c r="N3793" t="str">
        <f t="shared" si="474"/>
        <v/>
      </c>
      <c r="O3793" t="e">
        <f>IF(AND(A3793&lt;&gt;A3792,#REF!&lt;&gt;""),#REF!,"")</f>
        <v>#REF!</v>
      </c>
      <c r="P3793" t="e">
        <f t="shared" si="477"/>
        <v>#REF!</v>
      </c>
      <c r="Q3793" s="2" t="e">
        <f t="shared" ca="1" si="478"/>
        <v>#REF!</v>
      </c>
      <c r="R3793" t="e">
        <f>IF(NOT(#REF!="Indskrevet"),"",IF(E3793="",FALSE,AND(NOT(#REF!),VALUE(RIGHT(CONCATENATE(YEAR(E3793)),2))=15)))</f>
        <v>#REF!</v>
      </c>
      <c r="S3793" t="e">
        <f t="shared" si="475"/>
        <v>#REF!</v>
      </c>
      <c r="T3793" t="e">
        <f t="shared" si="476"/>
        <v>#REF!</v>
      </c>
      <c r="U3793" s="2" t="e">
        <f t="shared" si="479"/>
        <v>#REF!</v>
      </c>
      <c r="V3793" s="2"/>
    </row>
    <row r="3794" spans="1:22" x14ac:dyDescent="0.25">
      <c r="A3794" t="s">
        <v>2374</v>
      </c>
      <c r="B3794" t="s">
        <v>2375</v>
      </c>
      <c r="C3794">
        <v>94.999999999997996</v>
      </c>
      <c r="D3794" t="s">
        <v>5306</v>
      </c>
      <c r="E3794" s="1">
        <v>41815</v>
      </c>
      <c r="F3794" t="s">
        <v>5291</v>
      </c>
      <c r="G3794">
        <v>1</v>
      </c>
      <c r="H3794" t="s">
        <v>5307</v>
      </c>
      <c r="I3794" t="s">
        <v>5292</v>
      </c>
      <c r="J3794" t="s">
        <v>5293</v>
      </c>
      <c r="K3794" t="b">
        <f>LOOKUP(A3794,'[1]UDDATA-1'!B:B,'[1]UDDATA-1'!A:A)&lt;&gt;LOOKUP(A3794,'[1]UDDATA-2'!B:B,'[1]UDDATA-2'!A:A)</f>
        <v>0</v>
      </c>
      <c r="L3794" t="str">
        <f t="shared" si="472"/>
        <v>Matematik til multimedie-applikationer</v>
      </c>
      <c r="M3794">
        <f t="shared" si="473"/>
        <v>0</v>
      </c>
      <c r="N3794" t="str">
        <f t="shared" si="474"/>
        <v/>
      </c>
      <c r="O3794" t="e">
        <f>IF(AND(A3794&lt;&gt;A3793,#REF!&lt;&gt;""),#REF!,"")</f>
        <v>#REF!</v>
      </c>
      <c r="P3794" t="e">
        <f t="shared" si="477"/>
        <v>#REF!</v>
      </c>
      <c r="Q3794" s="2" t="e">
        <f t="shared" ca="1" si="478"/>
        <v>#REF!</v>
      </c>
      <c r="R3794" t="e">
        <f>IF(NOT(#REF!="Indskrevet"),"",IF(E3794="",FALSE,AND(NOT(#REF!),VALUE(RIGHT(CONCATENATE(YEAR(E3794)),2))=15)))</f>
        <v>#REF!</v>
      </c>
      <c r="S3794" t="e">
        <f t="shared" si="475"/>
        <v>#REF!</v>
      </c>
      <c r="T3794" t="e">
        <f t="shared" si="476"/>
        <v>#REF!</v>
      </c>
      <c r="U3794" s="2" t="e">
        <f t="shared" si="479"/>
        <v>#REF!</v>
      </c>
      <c r="V3794" s="2"/>
    </row>
    <row r="3795" spans="1:22" x14ac:dyDescent="0.25">
      <c r="A3795" t="s">
        <v>2374</v>
      </c>
      <c r="B3795" t="s">
        <v>2375</v>
      </c>
      <c r="C3795">
        <v>94.999999999997996</v>
      </c>
      <c r="D3795" t="s">
        <v>5306</v>
      </c>
      <c r="E3795" s="1">
        <v>41873</v>
      </c>
      <c r="F3795" t="s">
        <v>5291</v>
      </c>
      <c r="G3795">
        <v>2</v>
      </c>
      <c r="H3795" t="s">
        <v>5307</v>
      </c>
      <c r="I3795" t="s">
        <v>5292</v>
      </c>
      <c r="J3795" t="s">
        <v>5293</v>
      </c>
      <c r="K3795" t="b">
        <f>LOOKUP(A3795,'[1]UDDATA-1'!B:B,'[1]UDDATA-1'!A:A)&lt;&gt;LOOKUP(A3795,'[1]UDDATA-2'!B:B,'[1]UDDATA-2'!A:A)</f>
        <v>0</v>
      </c>
      <c r="L3795" t="str">
        <f t="shared" si="472"/>
        <v/>
      </c>
      <c r="M3795" t="str">
        <f t="shared" si="473"/>
        <v/>
      </c>
      <c r="N3795" t="str">
        <f t="shared" si="474"/>
        <v/>
      </c>
      <c r="O3795" t="e">
        <f>IF(AND(A3795&lt;&gt;A3794,#REF!&lt;&gt;""),#REF!,"")</f>
        <v>#REF!</v>
      </c>
      <c r="P3795" t="e">
        <f t="shared" si="477"/>
        <v>#REF!</v>
      </c>
      <c r="Q3795" s="2" t="e">
        <f t="shared" ca="1" si="478"/>
        <v>#REF!</v>
      </c>
      <c r="R3795" t="e">
        <f>IF(NOT(#REF!="Indskrevet"),"",IF(E3795="",FALSE,AND(NOT(#REF!),VALUE(RIGHT(CONCATENATE(YEAR(E3795)),2))=15)))</f>
        <v>#REF!</v>
      </c>
      <c r="S3795" t="e">
        <f t="shared" si="475"/>
        <v>#REF!</v>
      </c>
      <c r="T3795" t="e">
        <f t="shared" si="476"/>
        <v>#REF!</v>
      </c>
      <c r="U3795" s="2" t="e">
        <f t="shared" si="479"/>
        <v>#REF!</v>
      </c>
      <c r="V3795" s="2"/>
    </row>
    <row r="3796" spans="1:22" x14ac:dyDescent="0.25">
      <c r="A3796" t="s">
        <v>2374</v>
      </c>
      <c r="B3796" t="s">
        <v>2375</v>
      </c>
      <c r="C3796">
        <v>94.999999999997996</v>
      </c>
      <c r="D3796" t="s">
        <v>5285</v>
      </c>
      <c r="E3796" s="1">
        <v>42178</v>
      </c>
      <c r="F3796" t="s">
        <v>5291</v>
      </c>
      <c r="G3796">
        <v>3</v>
      </c>
      <c r="H3796" t="s">
        <v>5287</v>
      </c>
      <c r="I3796" t="s">
        <v>5292</v>
      </c>
      <c r="J3796" t="s">
        <v>5303</v>
      </c>
      <c r="K3796" t="b">
        <f>LOOKUP(A3796,'[1]UDDATA-1'!B:B,'[1]UDDATA-1'!A:A)&lt;&gt;LOOKUP(A3796,'[1]UDDATA-2'!B:B,'[1]UDDATA-2'!A:A)</f>
        <v>0</v>
      </c>
      <c r="L3796" t="str">
        <f t="shared" si="472"/>
        <v/>
      </c>
      <c r="M3796" t="str">
        <f t="shared" si="473"/>
        <v/>
      </c>
      <c r="N3796" t="str">
        <f t="shared" si="474"/>
        <v/>
      </c>
      <c r="O3796" t="e">
        <f>IF(AND(A3796&lt;&gt;A3795,#REF!&lt;&gt;""),#REF!,"")</f>
        <v>#REF!</v>
      </c>
      <c r="P3796" t="e">
        <f t="shared" si="477"/>
        <v>#REF!</v>
      </c>
      <c r="Q3796" s="2" t="e">
        <f t="shared" ca="1" si="478"/>
        <v>#REF!</v>
      </c>
      <c r="R3796" t="e">
        <f>IF(NOT(#REF!="Indskrevet"),"",IF(E3796="",FALSE,AND(NOT(#REF!),VALUE(RIGHT(CONCATENATE(YEAR(E3796)),2))=15)))</f>
        <v>#REF!</v>
      </c>
      <c r="S3796" t="e">
        <f t="shared" si="475"/>
        <v>#REF!</v>
      </c>
      <c r="T3796" t="e">
        <f t="shared" si="476"/>
        <v>#REF!</v>
      </c>
      <c r="U3796" s="2" t="e">
        <f t="shared" si="479"/>
        <v>#REF!</v>
      </c>
      <c r="V3796" s="2"/>
    </row>
    <row r="3797" spans="1:22" x14ac:dyDescent="0.25">
      <c r="A3797" t="s">
        <v>2374</v>
      </c>
      <c r="B3797" t="s">
        <v>2375</v>
      </c>
      <c r="C3797">
        <v>94.999999999997996</v>
      </c>
      <c r="D3797" t="s">
        <v>5306</v>
      </c>
      <c r="E3797" s="1">
        <v>41824</v>
      </c>
      <c r="F3797" t="s">
        <v>5294</v>
      </c>
      <c r="G3797">
        <v>1</v>
      </c>
      <c r="H3797" t="s">
        <v>5307</v>
      </c>
      <c r="I3797" t="s">
        <v>5295</v>
      </c>
      <c r="J3797" t="s">
        <v>5293</v>
      </c>
      <c r="K3797" t="b">
        <f>LOOKUP(A3797,'[1]UDDATA-1'!B:B,'[1]UDDATA-1'!A:A)&lt;&gt;LOOKUP(A3797,'[1]UDDATA-2'!B:B,'[1]UDDATA-2'!A:A)</f>
        <v>0</v>
      </c>
      <c r="L3797" t="str">
        <f t="shared" si="472"/>
        <v>Fysisk interface design</v>
      </c>
      <c r="M3797">
        <f t="shared" si="473"/>
        <v>0</v>
      </c>
      <c r="N3797" t="str">
        <f t="shared" si="474"/>
        <v/>
      </c>
      <c r="O3797" t="e">
        <f>IF(AND(A3797&lt;&gt;A3796,#REF!&lt;&gt;""),#REF!,"")</f>
        <v>#REF!</v>
      </c>
      <c r="P3797" t="e">
        <f t="shared" si="477"/>
        <v>#REF!</v>
      </c>
      <c r="Q3797" s="2" t="e">
        <f t="shared" ca="1" si="478"/>
        <v>#REF!</v>
      </c>
      <c r="R3797" t="e">
        <f>IF(NOT(#REF!="Indskrevet"),"",IF(E3797="",FALSE,AND(NOT(#REF!),VALUE(RIGHT(CONCATENATE(YEAR(E3797)),2))=15)))</f>
        <v>#REF!</v>
      </c>
      <c r="S3797" t="e">
        <f t="shared" si="475"/>
        <v>#REF!</v>
      </c>
      <c r="T3797" t="e">
        <f t="shared" si="476"/>
        <v>#REF!</v>
      </c>
      <c r="U3797" s="2" t="e">
        <f t="shared" si="479"/>
        <v>#REF!</v>
      </c>
      <c r="V3797" s="2"/>
    </row>
    <row r="3798" spans="1:22" x14ac:dyDescent="0.25">
      <c r="A3798" t="s">
        <v>2374</v>
      </c>
      <c r="B3798" t="s">
        <v>2375</v>
      </c>
      <c r="C3798">
        <v>94.999999999997996</v>
      </c>
      <c r="D3798" t="s">
        <v>5296</v>
      </c>
      <c r="E3798" s="1">
        <v>41897</v>
      </c>
      <c r="F3798" t="s">
        <v>5294</v>
      </c>
      <c r="G3798">
        <v>2</v>
      </c>
      <c r="H3798" t="s">
        <v>5287</v>
      </c>
      <c r="I3798" t="s">
        <v>5295</v>
      </c>
      <c r="J3798" t="s">
        <v>5299</v>
      </c>
      <c r="K3798" t="b">
        <f>LOOKUP(A3798,'[1]UDDATA-1'!B:B,'[1]UDDATA-1'!A:A)&lt;&gt;LOOKUP(A3798,'[1]UDDATA-2'!B:B,'[1]UDDATA-2'!A:A)</f>
        <v>0</v>
      </c>
      <c r="L3798" t="str">
        <f t="shared" si="472"/>
        <v/>
      </c>
      <c r="M3798" t="str">
        <f t="shared" si="473"/>
        <v/>
      </c>
      <c r="N3798" t="str">
        <f t="shared" si="474"/>
        <v/>
      </c>
      <c r="O3798" t="e">
        <f>IF(AND(A3798&lt;&gt;A3797,#REF!&lt;&gt;""),#REF!,"")</f>
        <v>#REF!</v>
      </c>
      <c r="P3798" t="e">
        <f t="shared" si="477"/>
        <v>#REF!</v>
      </c>
      <c r="Q3798" s="2" t="e">
        <f t="shared" ca="1" si="478"/>
        <v>#REF!</v>
      </c>
      <c r="R3798" t="e">
        <f>IF(NOT(#REF!="Indskrevet"),"",IF(E3798="",FALSE,AND(NOT(#REF!),VALUE(RIGHT(CONCATENATE(YEAR(E3798)),2))=15)))</f>
        <v>#REF!</v>
      </c>
      <c r="S3798" t="e">
        <f t="shared" si="475"/>
        <v>#REF!</v>
      </c>
      <c r="T3798" t="e">
        <f t="shared" si="476"/>
        <v>#REF!</v>
      </c>
      <c r="U3798" s="2" t="e">
        <f t="shared" si="479"/>
        <v>#REF!</v>
      </c>
      <c r="V3798" s="2"/>
    </row>
    <row r="3799" spans="1:22" x14ac:dyDescent="0.25">
      <c r="A3799" t="s">
        <v>2374</v>
      </c>
      <c r="B3799" t="s">
        <v>2375</v>
      </c>
      <c r="C3799">
        <v>94.999999999997996</v>
      </c>
      <c r="D3799" t="s">
        <v>5285</v>
      </c>
      <c r="E3799" s="1">
        <v>42027</v>
      </c>
      <c r="F3799" t="s">
        <v>5297</v>
      </c>
      <c r="G3799">
        <v>1</v>
      </c>
      <c r="H3799" t="s">
        <v>5287</v>
      </c>
      <c r="I3799" t="s">
        <v>5298</v>
      </c>
      <c r="J3799" t="s">
        <v>5299</v>
      </c>
      <c r="K3799" t="b">
        <f>LOOKUP(A3799,'[1]UDDATA-1'!B:B,'[1]UDDATA-1'!A:A)&lt;&gt;LOOKUP(A3799,'[1]UDDATA-2'!B:B,'[1]UDDATA-2'!A:A)</f>
        <v>0</v>
      </c>
      <c r="L3799" t="str">
        <f t="shared" si="472"/>
        <v>Proceduremæssig programmering</v>
      </c>
      <c r="M3799">
        <f t="shared" si="473"/>
        <v>2</v>
      </c>
      <c r="N3799" t="str">
        <f t="shared" si="474"/>
        <v/>
      </c>
      <c r="O3799" t="e">
        <f>IF(AND(A3799&lt;&gt;A3798,#REF!&lt;&gt;""),#REF!,"")</f>
        <v>#REF!</v>
      </c>
      <c r="P3799" t="e">
        <f t="shared" si="477"/>
        <v>#REF!</v>
      </c>
      <c r="Q3799" s="2" t="e">
        <f t="shared" ca="1" si="478"/>
        <v>#REF!</v>
      </c>
      <c r="R3799" t="e">
        <f>IF(NOT(#REF!="Indskrevet"),"",IF(E3799="",FALSE,AND(NOT(#REF!),VALUE(RIGHT(CONCATENATE(YEAR(E3799)),2))=15)))</f>
        <v>#REF!</v>
      </c>
      <c r="S3799" t="e">
        <f t="shared" si="475"/>
        <v>#REF!</v>
      </c>
      <c r="T3799" t="e">
        <f t="shared" si="476"/>
        <v>#REF!</v>
      </c>
      <c r="U3799" s="2" t="e">
        <f t="shared" si="479"/>
        <v>#REF!</v>
      </c>
      <c r="V3799" s="2"/>
    </row>
    <row r="3800" spans="1:22" x14ac:dyDescent="0.25">
      <c r="A3800" t="s">
        <v>2374</v>
      </c>
      <c r="B3800" t="s">
        <v>2375</v>
      </c>
      <c r="C3800">
        <v>94.999999999997996</v>
      </c>
      <c r="D3800" t="s">
        <v>5306</v>
      </c>
      <c r="E3800" s="1">
        <v>42163</v>
      </c>
      <c r="F3800" t="s">
        <v>5301</v>
      </c>
      <c r="G3800">
        <v>1</v>
      </c>
      <c r="H3800" t="s">
        <v>5307</v>
      </c>
      <c r="I3800" t="s">
        <v>5302</v>
      </c>
      <c r="J3800" t="s">
        <v>5303</v>
      </c>
      <c r="K3800" t="b">
        <f>LOOKUP(A3800,'[1]UDDATA-1'!B:B,'[1]UDDATA-1'!A:A)&lt;&gt;LOOKUP(A3800,'[1]UDDATA-2'!B:B,'[1]UDDATA-2'!A:A)</f>
        <v>0</v>
      </c>
      <c r="L3800" t="str">
        <f t="shared" si="472"/>
        <v>Lyd- og musikbehandling</v>
      </c>
      <c r="M3800">
        <f t="shared" si="473"/>
        <v>0</v>
      </c>
      <c r="N3800" t="str">
        <f t="shared" si="474"/>
        <v/>
      </c>
      <c r="O3800" t="e">
        <f>IF(AND(A3800&lt;&gt;A3799,#REF!&lt;&gt;""),#REF!,"")</f>
        <v>#REF!</v>
      </c>
      <c r="P3800" t="e">
        <f t="shared" si="477"/>
        <v>#REF!</v>
      </c>
      <c r="Q3800" s="2" t="e">
        <f t="shared" ca="1" si="478"/>
        <v>#REF!</v>
      </c>
      <c r="R3800" t="e">
        <f>IF(NOT(#REF!="Indskrevet"),"",IF(E3800="",FALSE,AND(NOT(#REF!),VALUE(RIGHT(CONCATENATE(YEAR(E3800)),2))=15)))</f>
        <v>#REF!</v>
      </c>
      <c r="S3800" t="e">
        <f t="shared" si="475"/>
        <v>#REF!</v>
      </c>
      <c r="T3800" t="e">
        <f t="shared" si="476"/>
        <v>#REF!</v>
      </c>
      <c r="U3800" s="2" t="e">
        <f t="shared" si="479"/>
        <v>#REF!</v>
      </c>
      <c r="V3800" s="2"/>
    </row>
    <row r="3801" spans="1:22" x14ac:dyDescent="0.25">
      <c r="A3801" t="s">
        <v>2374</v>
      </c>
      <c r="B3801" t="s">
        <v>2375</v>
      </c>
      <c r="C3801">
        <v>94.999999999997996</v>
      </c>
      <c r="D3801" t="s">
        <v>5306</v>
      </c>
      <c r="E3801" s="1">
        <v>42240</v>
      </c>
      <c r="F3801" t="s">
        <v>5301</v>
      </c>
      <c r="G3801">
        <v>2</v>
      </c>
      <c r="H3801" t="s">
        <v>5287</v>
      </c>
      <c r="I3801" t="s">
        <v>5302</v>
      </c>
      <c r="J3801" t="s">
        <v>5303</v>
      </c>
      <c r="K3801" t="b">
        <f>LOOKUP(A3801,'[1]UDDATA-1'!B:B,'[1]UDDATA-1'!A:A)&lt;&gt;LOOKUP(A3801,'[1]UDDATA-2'!B:B,'[1]UDDATA-2'!A:A)</f>
        <v>0</v>
      </c>
      <c r="L3801" t="str">
        <f t="shared" si="472"/>
        <v/>
      </c>
      <c r="M3801" t="str">
        <f t="shared" si="473"/>
        <v/>
      </c>
      <c r="N3801" t="str">
        <f t="shared" si="474"/>
        <v/>
      </c>
      <c r="O3801" t="e">
        <f>IF(AND(A3801&lt;&gt;A3800,#REF!&lt;&gt;""),#REF!,"")</f>
        <v>#REF!</v>
      </c>
      <c r="P3801" t="e">
        <f t="shared" si="477"/>
        <v>#REF!</v>
      </c>
      <c r="Q3801" s="2" t="e">
        <f t="shared" ca="1" si="478"/>
        <v>#REF!</v>
      </c>
      <c r="R3801" t="e">
        <f>IF(NOT(#REF!="Indskrevet"),"",IF(E3801="",FALSE,AND(NOT(#REF!),VALUE(RIGHT(CONCATENATE(YEAR(E3801)),2))=15)))</f>
        <v>#REF!</v>
      </c>
      <c r="S3801" t="e">
        <f t="shared" si="475"/>
        <v>#REF!</v>
      </c>
      <c r="T3801" t="e">
        <f t="shared" si="476"/>
        <v>#REF!</v>
      </c>
      <c r="U3801" s="2" t="e">
        <f t="shared" si="479"/>
        <v>#REF!</v>
      </c>
      <c r="V3801" s="2"/>
    </row>
    <row r="3802" spans="1:22" x14ac:dyDescent="0.25">
      <c r="A3802" t="s">
        <v>2374</v>
      </c>
      <c r="B3802" t="s">
        <v>2375</v>
      </c>
      <c r="C3802">
        <v>94.999999999997996</v>
      </c>
      <c r="D3802" t="s">
        <v>5317</v>
      </c>
      <c r="E3802" s="1">
        <v>42192</v>
      </c>
      <c r="F3802" t="s">
        <v>5304</v>
      </c>
      <c r="G3802">
        <v>1</v>
      </c>
      <c r="H3802" t="s">
        <v>5287</v>
      </c>
      <c r="I3802" t="s">
        <v>5305</v>
      </c>
      <c r="J3802" t="s">
        <v>5303</v>
      </c>
      <c r="K3802" t="b">
        <f>LOOKUP(A3802,'[1]UDDATA-1'!B:B,'[1]UDDATA-1'!A:A)&lt;&gt;LOOKUP(A3802,'[1]UDDATA-2'!B:B,'[1]UDDATA-2'!A:A)</f>
        <v>0</v>
      </c>
      <c r="L3802" t="str">
        <f t="shared" si="472"/>
        <v>Objektorienteret Software Engineering</v>
      </c>
      <c r="M3802">
        <f t="shared" si="473"/>
        <v>4</v>
      </c>
      <c r="N3802" t="str">
        <f t="shared" si="474"/>
        <v/>
      </c>
      <c r="O3802" t="e">
        <f>IF(AND(A3802&lt;&gt;A3801,#REF!&lt;&gt;""),#REF!,"")</f>
        <v>#REF!</v>
      </c>
      <c r="P3802" t="e">
        <f t="shared" si="477"/>
        <v>#REF!</v>
      </c>
      <c r="Q3802" s="2" t="e">
        <f t="shared" ca="1" si="478"/>
        <v>#REF!</v>
      </c>
      <c r="R3802" t="e">
        <f>IF(NOT(#REF!="Indskrevet"),"",IF(E3802="",FALSE,AND(NOT(#REF!),VALUE(RIGHT(CONCATENATE(YEAR(E3802)),2))=15)))</f>
        <v>#REF!</v>
      </c>
      <c r="S3802" t="e">
        <f t="shared" si="475"/>
        <v>#REF!</v>
      </c>
      <c r="T3802" t="e">
        <f t="shared" si="476"/>
        <v>#REF!</v>
      </c>
      <c r="U3802" s="2" t="e">
        <f t="shared" si="479"/>
        <v>#REF!</v>
      </c>
      <c r="V3802" s="2"/>
    </row>
    <row r="3803" spans="1:22" x14ac:dyDescent="0.25">
      <c r="A3803" t="s">
        <v>2376</v>
      </c>
      <c r="B3803" t="s">
        <v>2377</v>
      </c>
      <c r="C3803">
        <v>19.999999999999801</v>
      </c>
      <c r="D3803" t="s">
        <v>5327</v>
      </c>
      <c r="E3803" s="1">
        <v>41316</v>
      </c>
      <c r="F3803" t="s">
        <v>5308</v>
      </c>
      <c r="G3803">
        <v>1</v>
      </c>
      <c r="H3803" t="s">
        <v>5307</v>
      </c>
      <c r="I3803" t="s">
        <v>5288</v>
      </c>
      <c r="J3803" t="s">
        <v>5289</v>
      </c>
      <c r="K3803" t="b">
        <f>LOOKUP(A3803,'[1]UDDATA-1'!B:B,'[1]UDDATA-1'!A:A)&lt;&gt;LOOKUP(A3803,'[1]UDDATA-2'!B:B,'[1]UDDATA-2'!A:A)</f>
        <v>0</v>
      </c>
      <c r="L3803" t="str">
        <f t="shared" si="472"/>
        <v>Grundlæggende programmering</v>
      </c>
      <c r="M3803">
        <f t="shared" si="473"/>
        <v>-3</v>
      </c>
      <c r="N3803" t="str">
        <f t="shared" si="474"/>
        <v/>
      </c>
      <c r="O3803" t="e">
        <f>IF(AND(A3803&lt;&gt;A3802,#REF!&lt;&gt;""),#REF!,"")</f>
        <v>#REF!</v>
      </c>
      <c r="P3803" t="e">
        <f t="shared" si="477"/>
        <v>#REF!</v>
      </c>
      <c r="Q3803" s="2" t="e">
        <f t="shared" ca="1" si="478"/>
        <v>#REF!</v>
      </c>
      <c r="R3803" t="e">
        <f>IF(NOT(#REF!="Indskrevet"),"",IF(E3803="",FALSE,AND(NOT(#REF!),VALUE(RIGHT(CONCATENATE(YEAR(E3803)),2))=15)))</f>
        <v>#REF!</v>
      </c>
      <c r="S3803" t="e">
        <f t="shared" si="475"/>
        <v>#REF!</v>
      </c>
      <c r="T3803" t="e">
        <f t="shared" si="476"/>
        <v>#REF!</v>
      </c>
      <c r="U3803" s="2" t="e">
        <f t="shared" si="479"/>
        <v>#REF!</v>
      </c>
      <c r="V3803" s="2"/>
    </row>
    <row r="3804" spans="1:22" x14ac:dyDescent="0.25">
      <c r="A3804" t="s">
        <v>2376</v>
      </c>
      <c r="B3804" t="s">
        <v>2377</v>
      </c>
      <c r="C3804">
        <v>19.999999999999801</v>
      </c>
      <c r="D3804" t="s">
        <v>5306</v>
      </c>
      <c r="E3804" s="1">
        <v>41353</v>
      </c>
      <c r="F3804" t="s">
        <v>5308</v>
      </c>
      <c r="G3804">
        <v>2</v>
      </c>
      <c r="H3804" t="s">
        <v>5307</v>
      </c>
      <c r="I3804" t="s">
        <v>5288</v>
      </c>
      <c r="J3804" t="s">
        <v>5293</v>
      </c>
      <c r="K3804" t="b">
        <f>LOOKUP(A3804,'[1]UDDATA-1'!B:B,'[1]UDDATA-1'!A:A)&lt;&gt;LOOKUP(A3804,'[1]UDDATA-2'!B:B,'[1]UDDATA-2'!A:A)</f>
        <v>0</v>
      </c>
      <c r="L3804" t="str">
        <f t="shared" si="472"/>
        <v/>
      </c>
      <c r="M3804" t="str">
        <f t="shared" si="473"/>
        <v/>
      </c>
      <c r="N3804" t="str">
        <f t="shared" si="474"/>
        <v/>
      </c>
      <c r="O3804" t="e">
        <f>IF(AND(A3804&lt;&gt;A3803,#REF!&lt;&gt;""),#REF!,"")</f>
        <v>#REF!</v>
      </c>
      <c r="P3804" t="e">
        <f t="shared" si="477"/>
        <v>#REF!</v>
      </c>
      <c r="Q3804" s="2" t="e">
        <f t="shared" ca="1" si="478"/>
        <v>#REF!</v>
      </c>
      <c r="R3804" t="e">
        <f>IF(NOT(#REF!="Indskrevet"),"",IF(E3804="",FALSE,AND(NOT(#REF!),VALUE(RIGHT(CONCATENATE(YEAR(E3804)),2))=15)))</f>
        <v>#REF!</v>
      </c>
      <c r="S3804" t="e">
        <f t="shared" si="475"/>
        <v>#REF!</v>
      </c>
      <c r="T3804" t="e">
        <f t="shared" si="476"/>
        <v>#REF!</v>
      </c>
      <c r="U3804" s="2" t="e">
        <f t="shared" si="479"/>
        <v>#REF!</v>
      </c>
      <c r="V3804" s="2"/>
    </row>
    <row r="3805" spans="1:22" x14ac:dyDescent="0.25">
      <c r="A3805" t="s">
        <v>2376</v>
      </c>
      <c r="B3805" t="s">
        <v>2377</v>
      </c>
      <c r="C3805">
        <v>19.999999999999801</v>
      </c>
      <c r="D3805" t="s">
        <v>5318</v>
      </c>
      <c r="E3805" s="1">
        <v>41676</v>
      </c>
      <c r="F3805" t="s">
        <v>5308</v>
      </c>
      <c r="G3805">
        <v>3</v>
      </c>
      <c r="H3805" t="s">
        <v>5287</v>
      </c>
      <c r="I3805" t="s">
        <v>5288</v>
      </c>
      <c r="J3805" t="s">
        <v>5299</v>
      </c>
      <c r="K3805" t="b">
        <f>LOOKUP(A3805,'[1]UDDATA-1'!B:B,'[1]UDDATA-1'!A:A)&lt;&gt;LOOKUP(A3805,'[1]UDDATA-2'!B:B,'[1]UDDATA-2'!A:A)</f>
        <v>0</v>
      </c>
      <c r="L3805" t="str">
        <f t="shared" si="472"/>
        <v/>
      </c>
      <c r="M3805" t="str">
        <f t="shared" si="473"/>
        <v/>
      </c>
      <c r="N3805" t="str">
        <f t="shared" si="474"/>
        <v/>
      </c>
      <c r="O3805" t="e">
        <f>IF(AND(A3805&lt;&gt;A3804,#REF!&lt;&gt;""),#REF!,"")</f>
        <v>#REF!</v>
      </c>
      <c r="P3805" t="e">
        <f t="shared" si="477"/>
        <v>#REF!</v>
      </c>
      <c r="Q3805" s="2" t="e">
        <f t="shared" ca="1" si="478"/>
        <v>#REF!</v>
      </c>
      <c r="R3805" t="e">
        <f>IF(NOT(#REF!="Indskrevet"),"",IF(E3805="",FALSE,AND(NOT(#REF!),VALUE(RIGHT(CONCATENATE(YEAR(E3805)),2))=15)))</f>
        <v>#REF!</v>
      </c>
      <c r="S3805" t="e">
        <f t="shared" si="475"/>
        <v>#REF!</v>
      </c>
      <c r="T3805" t="e">
        <f t="shared" si="476"/>
        <v>#REF!</v>
      </c>
      <c r="U3805" s="2" t="e">
        <f t="shared" si="479"/>
        <v>#REF!</v>
      </c>
      <c r="V3805" s="2"/>
    </row>
    <row r="3806" spans="1:22" x14ac:dyDescent="0.25">
      <c r="A3806" t="s">
        <v>2376</v>
      </c>
      <c r="B3806" t="s">
        <v>2377</v>
      </c>
      <c r="C3806">
        <v>19.999999999999801</v>
      </c>
      <c r="D3806" t="s">
        <v>5318</v>
      </c>
      <c r="E3806" s="1">
        <v>41452</v>
      </c>
      <c r="F3806" t="s">
        <v>5309</v>
      </c>
      <c r="G3806">
        <v>1</v>
      </c>
      <c r="H3806" t="s">
        <v>5307</v>
      </c>
      <c r="I3806" t="s">
        <v>5292</v>
      </c>
      <c r="J3806" t="s">
        <v>5293</v>
      </c>
      <c r="K3806" t="b">
        <f>LOOKUP(A3806,'[1]UDDATA-1'!B:B,'[1]UDDATA-1'!A:A)&lt;&gt;LOOKUP(A3806,'[1]UDDATA-2'!B:B,'[1]UDDATA-2'!A:A)</f>
        <v>0</v>
      </c>
      <c r="L3806" t="str">
        <f t="shared" si="472"/>
        <v>Matematik til multimedie-applikationer</v>
      </c>
      <c r="M3806" t="str">
        <f t="shared" si="473"/>
        <v/>
      </c>
      <c r="N3806" t="str">
        <f t="shared" si="474"/>
        <v>U</v>
      </c>
      <c r="O3806" t="e">
        <f>IF(AND(A3806&lt;&gt;A3805,#REF!&lt;&gt;""),#REF!,"")</f>
        <v>#REF!</v>
      </c>
      <c r="P3806" t="e">
        <f t="shared" si="477"/>
        <v>#REF!</v>
      </c>
      <c r="Q3806" s="2" t="e">
        <f t="shared" ca="1" si="478"/>
        <v>#REF!</v>
      </c>
      <c r="R3806" t="e">
        <f>IF(NOT(#REF!="Indskrevet"),"",IF(E3806="",FALSE,AND(NOT(#REF!),VALUE(RIGHT(CONCATENATE(YEAR(E3806)),2))=15)))</f>
        <v>#REF!</v>
      </c>
      <c r="S3806" t="e">
        <f t="shared" si="475"/>
        <v>#REF!</v>
      </c>
      <c r="T3806" t="e">
        <f t="shared" si="476"/>
        <v>#REF!</v>
      </c>
      <c r="U3806" s="2" t="e">
        <f t="shared" si="479"/>
        <v>#REF!</v>
      </c>
      <c r="V3806" s="2"/>
    </row>
    <row r="3807" spans="1:22" x14ac:dyDescent="0.25">
      <c r="A3807" t="s">
        <v>2376</v>
      </c>
      <c r="B3807" t="s">
        <v>2377</v>
      </c>
      <c r="C3807">
        <v>19.999999999999801</v>
      </c>
      <c r="D3807" t="s">
        <v>5318</v>
      </c>
      <c r="E3807" s="1">
        <v>41815</v>
      </c>
      <c r="F3807" t="s">
        <v>5309</v>
      </c>
      <c r="G3807">
        <v>2</v>
      </c>
      <c r="H3807" t="s">
        <v>5287</v>
      </c>
      <c r="I3807" t="s">
        <v>5292</v>
      </c>
      <c r="J3807" t="s">
        <v>5303</v>
      </c>
      <c r="K3807" t="b">
        <f>LOOKUP(A3807,'[1]UDDATA-1'!B:B,'[1]UDDATA-1'!A:A)&lt;&gt;LOOKUP(A3807,'[1]UDDATA-2'!B:B,'[1]UDDATA-2'!A:A)</f>
        <v>0</v>
      </c>
      <c r="L3807" t="str">
        <f t="shared" si="472"/>
        <v/>
      </c>
      <c r="M3807" t="str">
        <f t="shared" si="473"/>
        <v/>
      </c>
      <c r="N3807" t="str">
        <f t="shared" si="474"/>
        <v/>
      </c>
      <c r="O3807" t="e">
        <f>IF(AND(A3807&lt;&gt;A3806,#REF!&lt;&gt;""),#REF!,"")</f>
        <v>#REF!</v>
      </c>
      <c r="P3807" t="e">
        <f t="shared" si="477"/>
        <v>#REF!</v>
      </c>
      <c r="Q3807" s="2" t="e">
        <f t="shared" ca="1" si="478"/>
        <v>#REF!</v>
      </c>
      <c r="R3807" t="e">
        <f>IF(NOT(#REF!="Indskrevet"),"",IF(E3807="",FALSE,AND(NOT(#REF!),VALUE(RIGHT(CONCATENATE(YEAR(E3807)),2))=15)))</f>
        <v>#REF!</v>
      </c>
      <c r="S3807" t="e">
        <f t="shared" si="475"/>
        <v>#REF!</v>
      </c>
      <c r="T3807" t="e">
        <f t="shared" si="476"/>
        <v>#REF!</v>
      </c>
      <c r="U3807" s="2" t="e">
        <f t="shared" si="479"/>
        <v>#REF!</v>
      </c>
      <c r="V3807" s="2"/>
    </row>
    <row r="3808" spans="1:22" x14ac:dyDescent="0.25">
      <c r="A3808" t="s">
        <v>2376</v>
      </c>
      <c r="B3808" t="s">
        <v>2377</v>
      </c>
      <c r="C3808">
        <v>19.999999999999801</v>
      </c>
      <c r="D3808" t="s">
        <v>5318</v>
      </c>
      <c r="E3808" s="1">
        <v>41484</v>
      </c>
      <c r="F3808" t="s">
        <v>5310</v>
      </c>
      <c r="G3808">
        <v>1</v>
      </c>
      <c r="H3808" t="s">
        <v>5287</v>
      </c>
      <c r="I3808" t="s">
        <v>5295</v>
      </c>
      <c r="J3808" t="s">
        <v>5293</v>
      </c>
      <c r="K3808" t="b">
        <f>LOOKUP(A3808,'[1]UDDATA-1'!B:B,'[1]UDDATA-1'!A:A)&lt;&gt;LOOKUP(A3808,'[1]UDDATA-2'!B:B,'[1]UDDATA-2'!A:A)</f>
        <v>0</v>
      </c>
      <c r="L3808" t="str">
        <f t="shared" si="472"/>
        <v>Fysisk interface design</v>
      </c>
      <c r="M3808" t="str">
        <f t="shared" si="473"/>
        <v/>
      </c>
      <c r="N3808" t="str">
        <f t="shared" si="474"/>
        <v>U</v>
      </c>
      <c r="O3808" t="e">
        <f>IF(AND(A3808&lt;&gt;A3807,#REF!&lt;&gt;""),#REF!,"")</f>
        <v>#REF!</v>
      </c>
      <c r="P3808" t="e">
        <f t="shared" si="477"/>
        <v>#REF!</v>
      </c>
      <c r="Q3808" s="2" t="e">
        <f t="shared" ca="1" si="478"/>
        <v>#REF!</v>
      </c>
      <c r="R3808" t="e">
        <f>IF(NOT(#REF!="Indskrevet"),"",IF(E3808="",FALSE,AND(NOT(#REF!),VALUE(RIGHT(CONCATENATE(YEAR(E3808)),2))=15)))</f>
        <v>#REF!</v>
      </c>
      <c r="S3808" t="e">
        <f t="shared" si="475"/>
        <v>#REF!</v>
      </c>
      <c r="T3808" t="e">
        <f t="shared" si="476"/>
        <v>#REF!</v>
      </c>
      <c r="U3808" s="2" t="e">
        <f t="shared" si="479"/>
        <v>#REF!</v>
      </c>
      <c r="V3808" s="2"/>
    </row>
    <row r="3809" spans="1:22" x14ac:dyDescent="0.25">
      <c r="A3809" t="s">
        <v>2378</v>
      </c>
      <c r="B3809" t="s">
        <v>2379</v>
      </c>
      <c r="C3809">
        <v>59.999999999998799</v>
      </c>
      <c r="D3809" t="s">
        <v>5300</v>
      </c>
      <c r="E3809" s="1">
        <v>42032</v>
      </c>
      <c r="F3809" t="s">
        <v>5357</v>
      </c>
      <c r="G3809">
        <v>1</v>
      </c>
      <c r="H3809" t="s">
        <v>5287</v>
      </c>
      <c r="I3809" t="s">
        <v>5324</v>
      </c>
      <c r="J3809" t="s">
        <v>5289</v>
      </c>
      <c r="K3809" t="b">
        <f>LOOKUP(A3809,'[1]UDDATA-1'!B:B,'[1]UDDATA-1'!A:A)&lt;&gt;LOOKUP(A3809,'[1]UDDATA-2'!B:B,'[1]UDDATA-2'!A:A)</f>
        <v>0</v>
      </c>
      <c r="L3809" t="str">
        <f t="shared" si="472"/>
        <v>Lineær algebra</v>
      </c>
      <c r="M3809">
        <f t="shared" si="473"/>
        <v>12</v>
      </c>
      <c r="N3809" t="str">
        <f t="shared" si="474"/>
        <v/>
      </c>
      <c r="O3809" t="e">
        <f>IF(AND(A3809&lt;&gt;A3808,#REF!&lt;&gt;""),#REF!,"")</f>
        <v>#REF!</v>
      </c>
      <c r="P3809" t="e">
        <f t="shared" si="477"/>
        <v>#REF!</v>
      </c>
      <c r="Q3809" s="2" t="e">
        <f t="shared" ca="1" si="478"/>
        <v>#REF!</v>
      </c>
      <c r="R3809" t="e">
        <f>IF(NOT(#REF!="Indskrevet"),"",IF(E3809="",FALSE,AND(NOT(#REF!),VALUE(RIGHT(CONCATENATE(YEAR(E3809)),2))=15)))</f>
        <v>#REF!</v>
      </c>
      <c r="S3809" t="e">
        <f t="shared" si="475"/>
        <v>#REF!</v>
      </c>
      <c r="T3809" t="e">
        <f t="shared" si="476"/>
        <v>#REF!</v>
      </c>
      <c r="U3809" s="2" t="e">
        <f t="shared" si="479"/>
        <v>#REF!</v>
      </c>
      <c r="V3809" s="2"/>
    </row>
    <row r="3810" spans="1:22" x14ac:dyDescent="0.25">
      <c r="A3810" t="s">
        <v>2378</v>
      </c>
      <c r="B3810" t="s">
        <v>2379</v>
      </c>
      <c r="C3810">
        <v>59.999999999998799</v>
      </c>
      <c r="D3810" t="s">
        <v>5290</v>
      </c>
      <c r="E3810" s="1">
        <v>42187</v>
      </c>
      <c r="F3810" t="s">
        <v>5358</v>
      </c>
      <c r="G3810">
        <v>1</v>
      </c>
      <c r="H3810" t="s">
        <v>5287</v>
      </c>
      <c r="I3810" t="s">
        <v>5330</v>
      </c>
      <c r="J3810" t="s">
        <v>5293</v>
      </c>
      <c r="K3810" t="b">
        <f>LOOKUP(A3810,'[1]UDDATA-1'!B:B,'[1]UDDATA-1'!A:A)&lt;&gt;LOOKUP(A3810,'[1]UDDATA-2'!B:B,'[1]UDDATA-2'!A:A)</f>
        <v>0</v>
      </c>
      <c r="L3810" t="str">
        <f t="shared" si="472"/>
        <v>Diskret matematik</v>
      </c>
      <c r="M3810">
        <f t="shared" si="473"/>
        <v>10</v>
      </c>
      <c r="N3810" t="str">
        <f t="shared" si="474"/>
        <v/>
      </c>
      <c r="O3810" t="e">
        <f>IF(AND(A3810&lt;&gt;A3809,#REF!&lt;&gt;""),#REF!,"")</f>
        <v>#REF!</v>
      </c>
      <c r="P3810" t="e">
        <f t="shared" si="477"/>
        <v>#REF!</v>
      </c>
      <c r="Q3810" s="2" t="e">
        <f t="shared" ca="1" si="478"/>
        <v>#REF!</v>
      </c>
      <c r="R3810" t="e">
        <f>IF(NOT(#REF!="Indskrevet"),"",IF(E3810="",FALSE,AND(NOT(#REF!),VALUE(RIGHT(CONCATENATE(YEAR(E3810)),2))=15)))</f>
        <v>#REF!</v>
      </c>
      <c r="S3810" t="e">
        <f t="shared" si="475"/>
        <v>#REF!</v>
      </c>
      <c r="T3810" t="e">
        <f t="shared" si="476"/>
        <v>#REF!</v>
      </c>
      <c r="U3810" s="2" t="e">
        <f t="shared" si="479"/>
        <v>#REF!</v>
      </c>
      <c r="V3810" s="2"/>
    </row>
    <row r="3811" spans="1:22" x14ac:dyDescent="0.25">
      <c r="A3811" t="s">
        <v>2378</v>
      </c>
      <c r="B3811" t="s">
        <v>2379</v>
      </c>
      <c r="C3811">
        <v>59.999999999998799</v>
      </c>
      <c r="D3811" t="s">
        <v>5296</v>
      </c>
      <c r="E3811" s="1">
        <v>42166</v>
      </c>
      <c r="F3811" t="s">
        <v>5359</v>
      </c>
      <c r="G3811">
        <v>1</v>
      </c>
      <c r="H3811" t="s">
        <v>5287</v>
      </c>
      <c r="I3811" t="s">
        <v>5334</v>
      </c>
      <c r="J3811" t="s">
        <v>5293</v>
      </c>
      <c r="K3811" t="b">
        <f>LOOKUP(A3811,'[1]UDDATA-1'!B:B,'[1]UDDATA-1'!A:A)&lt;&gt;LOOKUP(A3811,'[1]UDDATA-2'!B:B,'[1]UDDATA-2'!A:A)</f>
        <v>0</v>
      </c>
      <c r="L3811" t="str">
        <f t="shared" si="472"/>
        <v>Objektorienteret programmering</v>
      </c>
      <c r="M3811">
        <f t="shared" si="473"/>
        <v>7</v>
      </c>
      <c r="N3811" t="str">
        <f t="shared" si="474"/>
        <v/>
      </c>
      <c r="O3811" t="e">
        <f>IF(AND(A3811&lt;&gt;A3810,#REF!&lt;&gt;""),#REF!,"")</f>
        <v>#REF!</v>
      </c>
      <c r="P3811" t="e">
        <f t="shared" si="477"/>
        <v>#REF!</v>
      </c>
      <c r="Q3811" s="2" t="e">
        <f t="shared" ca="1" si="478"/>
        <v>#REF!</v>
      </c>
      <c r="R3811" t="e">
        <f>IF(NOT(#REF!="Indskrevet"),"",IF(E3811="",FALSE,AND(NOT(#REF!),VALUE(RIGHT(CONCATENATE(YEAR(E3811)),2))=15)))</f>
        <v>#REF!</v>
      </c>
      <c r="S3811" t="e">
        <f t="shared" si="475"/>
        <v>#REF!</v>
      </c>
      <c r="T3811" t="e">
        <f t="shared" si="476"/>
        <v>#REF!</v>
      </c>
      <c r="U3811" s="2" t="e">
        <f t="shared" si="479"/>
        <v>#REF!</v>
      </c>
      <c r="V3811" s="2"/>
    </row>
    <row r="3812" spans="1:22" x14ac:dyDescent="0.25">
      <c r="A3812" t="s">
        <v>2380</v>
      </c>
      <c r="B3812" t="s">
        <v>2381</v>
      </c>
      <c r="C3812">
        <v>84.999999999998394</v>
      </c>
      <c r="D3812" t="s">
        <v>5317</v>
      </c>
      <c r="E3812" s="1">
        <v>41316</v>
      </c>
      <c r="F3812" t="s">
        <v>5308</v>
      </c>
      <c r="G3812">
        <v>1</v>
      </c>
      <c r="H3812" t="s">
        <v>5287</v>
      </c>
      <c r="I3812" t="s">
        <v>5288</v>
      </c>
      <c r="J3812" t="s">
        <v>5289</v>
      </c>
      <c r="K3812" t="b">
        <f>LOOKUP(A3812,'[1]UDDATA-1'!B:B,'[1]UDDATA-1'!A:A)&lt;&gt;LOOKUP(A3812,'[1]UDDATA-2'!B:B,'[1]UDDATA-2'!A:A)</f>
        <v>0</v>
      </c>
      <c r="L3812" t="str">
        <f t="shared" si="472"/>
        <v>Grundlæggende programmering</v>
      </c>
      <c r="M3812">
        <f t="shared" si="473"/>
        <v>4</v>
      </c>
      <c r="N3812" t="str">
        <f t="shared" si="474"/>
        <v/>
      </c>
      <c r="O3812" t="e">
        <f>IF(AND(A3812&lt;&gt;A3811,#REF!&lt;&gt;""),#REF!,"")</f>
        <v>#REF!</v>
      </c>
      <c r="P3812" t="e">
        <f t="shared" si="477"/>
        <v>#REF!</v>
      </c>
      <c r="Q3812" s="2" t="e">
        <f t="shared" ca="1" si="478"/>
        <v>#REF!</v>
      </c>
      <c r="R3812" t="e">
        <f>IF(NOT(#REF!="Indskrevet"),"",IF(E3812="",FALSE,AND(NOT(#REF!),VALUE(RIGHT(CONCATENATE(YEAR(E3812)),2))=15)))</f>
        <v>#REF!</v>
      </c>
      <c r="S3812" t="e">
        <f t="shared" si="475"/>
        <v>#REF!</v>
      </c>
      <c r="T3812" t="e">
        <f t="shared" si="476"/>
        <v>#REF!</v>
      </c>
      <c r="U3812" s="2" t="e">
        <f t="shared" si="479"/>
        <v>#REF!</v>
      </c>
      <c r="V3812" s="2"/>
    </row>
    <row r="3813" spans="1:22" x14ac:dyDescent="0.25">
      <c r="A3813" t="s">
        <v>2380</v>
      </c>
      <c r="B3813" t="s">
        <v>2381</v>
      </c>
      <c r="C3813">
        <v>84.999999999998394</v>
      </c>
      <c r="D3813" t="s">
        <v>5306</v>
      </c>
      <c r="E3813" s="1">
        <v>41452</v>
      </c>
      <c r="F3813" t="s">
        <v>5309</v>
      </c>
      <c r="G3813">
        <v>1</v>
      </c>
      <c r="H3813" t="s">
        <v>5307</v>
      </c>
      <c r="I3813" t="s">
        <v>5292</v>
      </c>
      <c r="J3813" t="s">
        <v>5293</v>
      </c>
      <c r="K3813" t="b">
        <f>LOOKUP(A3813,'[1]UDDATA-1'!B:B,'[1]UDDATA-1'!A:A)&lt;&gt;LOOKUP(A3813,'[1]UDDATA-2'!B:B,'[1]UDDATA-2'!A:A)</f>
        <v>0</v>
      </c>
      <c r="L3813" t="str">
        <f t="shared" si="472"/>
        <v>Matematik til multimedie-applikationer</v>
      </c>
      <c r="M3813">
        <f t="shared" si="473"/>
        <v>0</v>
      </c>
      <c r="N3813" t="str">
        <f t="shared" si="474"/>
        <v/>
      </c>
      <c r="O3813" t="e">
        <f>IF(AND(A3813&lt;&gt;A3812,#REF!&lt;&gt;""),#REF!,"")</f>
        <v>#REF!</v>
      </c>
      <c r="P3813" t="e">
        <f t="shared" si="477"/>
        <v>#REF!</v>
      </c>
      <c r="Q3813" s="2" t="e">
        <f t="shared" ca="1" si="478"/>
        <v>#REF!</v>
      </c>
      <c r="R3813" t="e">
        <f>IF(NOT(#REF!="Indskrevet"),"",IF(E3813="",FALSE,AND(NOT(#REF!),VALUE(RIGHT(CONCATENATE(YEAR(E3813)),2))=15)))</f>
        <v>#REF!</v>
      </c>
      <c r="S3813" t="e">
        <f t="shared" si="475"/>
        <v>#REF!</v>
      </c>
      <c r="T3813" t="e">
        <f t="shared" si="476"/>
        <v>#REF!</v>
      </c>
      <c r="U3813" s="2" t="e">
        <f t="shared" si="479"/>
        <v>#REF!</v>
      </c>
      <c r="V3813" s="2"/>
    </row>
    <row r="3814" spans="1:22" x14ac:dyDescent="0.25">
      <c r="A3814" t="s">
        <v>2380</v>
      </c>
      <c r="B3814" t="s">
        <v>2381</v>
      </c>
      <c r="C3814">
        <v>84.999999999998394</v>
      </c>
      <c r="D3814" t="s">
        <v>5285</v>
      </c>
      <c r="E3814" s="1">
        <v>41530</v>
      </c>
      <c r="F3814" t="s">
        <v>5309</v>
      </c>
      <c r="G3814">
        <v>2</v>
      </c>
      <c r="H3814" t="s">
        <v>5287</v>
      </c>
      <c r="I3814" t="s">
        <v>5292</v>
      </c>
      <c r="J3814" t="s">
        <v>5299</v>
      </c>
      <c r="K3814" t="b">
        <f>LOOKUP(A3814,'[1]UDDATA-1'!B:B,'[1]UDDATA-1'!A:A)&lt;&gt;LOOKUP(A3814,'[1]UDDATA-2'!B:B,'[1]UDDATA-2'!A:A)</f>
        <v>0</v>
      </c>
      <c r="L3814" t="str">
        <f t="shared" si="472"/>
        <v/>
      </c>
      <c r="M3814" t="str">
        <f t="shared" si="473"/>
        <v/>
      </c>
      <c r="N3814" t="str">
        <f t="shared" si="474"/>
        <v/>
      </c>
      <c r="O3814" t="e">
        <f>IF(AND(A3814&lt;&gt;A3813,#REF!&lt;&gt;""),#REF!,"")</f>
        <v>#REF!</v>
      </c>
      <c r="P3814" t="e">
        <f t="shared" si="477"/>
        <v>#REF!</v>
      </c>
      <c r="Q3814" s="2" t="e">
        <f t="shared" ca="1" si="478"/>
        <v>#REF!</v>
      </c>
      <c r="R3814" t="e">
        <f>IF(NOT(#REF!="Indskrevet"),"",IF(E3814="",FALSE,AND(NOT(#REF!),VALUE(RIGHT(CONCATENATE(YEAR(E3814)),2))=15)))</f>
        <v>#REF!</v>
      </c>
      <c r="S3814" t="e">
        <f t="shared" si="475"/>
        <v>#REF!</v>
      </c>
      <c r="T3814" t="e">
        <f t="shared" si="476"/>
        <v>#REF!</v>
      </c>
      <c r="U3814" s="2" t="e">
        <f t="shared" si="479"/>
        <v>#REF!</v>
      </c>
      <c r="V3814" s="2"/>
    </row>
    <row r="3815" spans="1:22" x14ac:dyDescent="0.25">
      <c r="A3815" t="s">
        <v>2380</v>
      </c>
      <c r="B3815" t="s">
        <v>2381</v>
      </c>
      <c r="C3815">
        <v>84.999999999998394</v>
      </c>
      <c r="D3815" t="s">
        <v>5285</v>
      </c>
      <c r="E3815" s="1">
        <v>41484</v>
      </c>
      <c r="F3815" t="s">
        <v>5310</v>
      </c>
      <c r="G3815">
        <v>1</v>
      </c>
      <c r="H3815" t="s">
        <v>5287</v>
      </c>
      <c r="I3815" t="s">
        <v>5295</v>
      </c>
      <c r="J3815" t="s">
        <v>5293</v>
      </c>
      <c r="K3815" t="b">
        <f>LOOKUP(A3815,'[1]UDDATA-1'!B:B,'[1]UDDATA-1'!A:A)&lt;&gt;LOOKUP(A3815,'[1]UDDATA-2'!B:B,'[1]UDDATA-2'!A:A)</f>
        <v>0</v>
      </c>
      <c r="L3815" t="str">
        <f t="shared" si="472"/>
        <v>Fysisk interface design</v>
      </c>
      <c r="M3815">
        <f t="shared" si="473"/>
        <v>2</v>
      </c>
      <c r="N3815" t="str">
        <f t="shared" si="474"/>
        <v/>
      </c>
      <c r="O3815" t="e">
        <f>IF(AND(A3815&lt;&gt;A3814,#REF!&lt;&gt;""),#REF!,"")</f>
        <v>#REF!</v>
      </c>
      <c r="P3815" t="e">
        <f t="shared" si="477"/>
        <v>#REF!</v>
      </c>
      <c r="Q3815" s="2" t="e">
        <f t="shared" ca="1" si="478"/>
        <v>#REF!</v>
      </c>
      <c r="R3815" t="e">
        <f>IF(NOT(#REF!="Indskrevet"),"",IF(E3815="",FALSE,AND(NOT(#REF!),VALUE(RIGHT(CONCATENATE(YEAR(E3815)),2))=15)))</f>
        <v>#REF!</v>
      </c>
      <c r="S3815" t="e">
        <f t="shared" si="475"/>
        <v>#REF!</v>
      </c>
      <c r="T3815" t="e">
        <f t="shared" si="476"/>
        <v>#REF!</v>
      </c>
      <c r="U3815" s="2" t="e">
        <f t="shared" si="479"/>
        <v>#REF!</v>
      </c>
      <c r="V3815" s="2"/>
    </row>
    <row r="3816" spans="1:22" x14ac:dyDescent="0.25">
      <c r="A3816" t="s">
        <v>2380</v>
      </c>
      <c r="B3816" t="s">
        <v>2381</v>
      </c>
      <c r="C3816">
        <v>84.999999999998394</v>
      </c>
      <c r="D3816" t="s">
        <v>5327</v>
      </c>
      <c r="E3816" s="1">
        <v>41688</v>
      </c>
      <c r="F3816" t="s">
        <v>5311</v>
      </c>
      <c r="G3816">
        <v>1</v>
      </c>
      <c r="H3816" t="s">
        <v>5307</v>
      </c>
      <c r="I3816" t="s">
        <v>5298</v>
      </c>
      <c r="J3816" t="s">
        <v>5299</v>
      </c>
      <c r="K3816" t="b">
        <f>LOOKUP(A3816,'[1]UDDATA-1'!B:B,'[1]UDDATA-1'!A:A)&lt;&gt;LOOKUP(A3816,'[1]UDDATA-2'!B:B,'[1]UDDATA-2'!A:A)</f>
        <v>0</v>
      </c>
      <c r="L3816" t="str">
        <f t="shared" si="472"/>
        <v>Proceduremæssig programmering</v>
      </c>
      <c r="M3816">
        <f t="shared" si="473"/>
        <v>-3</v>
      </c>
      <c r="N3816" t="str">
        <f t="shared" si="474"/>
        <v/>
      </c>
      <c r="O3816" t="e">
        <f>IF(AND(A3816&lt;&gt;A3815,#REF!&lt;&gt;""),#REF!,"")</f>
        <v>#REF!</v>
      </c>
      <c r="P3816" t="e">
        <f t="shared" si="477"/>
        <v>#REF!</v>
      </c>
      <c r="Q3816" s="2" t="e">
        <f t="shared" ca="1" si="478"/>
        <v>#REF!</v>
      </c>
      <c r="R3816" t="e">
        <f>IF(NOT(#REF!="Indskrevet"),"",IF(E3816="",FALSE,AND(NOT(#REF!),VALUE(RIGHT(CONCATENATE(YEAR(E3816)),2))=15)))</f>
        <v>#REF!</v>
      </c>
      <c r="S3816" t="e">
        <f t="shared" si="475"/>
        <v>#REF!</v>
      </c>
      <c r="T3816" t="e">
        <f t="shared" si="476"/>
        <v>#REF!</v>
      </c>
      <c r="U3816" s="2" t="e">
        <f t="shared" si="479"/>
        <v>#REF!</v>
      </c>
      <c r="V3816" s="2"/>
    </row>
    <row r="3817" spans="1:22" x14ac:dyDescent="0.25">
      <c r="A3817" t="s">
        <v>2380</v>
      </c>
      <c r="B3817" t="s">
        <v>2381</v>
      </c>
      <c r="C3817">
        <v>84.999999999998394</v>
      </c>
      <c r="D3817" t="s">
        <v>5327</v>
      </c>
      <c r="E3817" s="1">
        <v>41761</v>
      </c>
      <c r="F3817" t="s">
        <v>5311</v>
      </c>
      <c r="G3817">
        <v>2</v>
      </c>
      <c r="H3817" t="s">
        <v>5287</v>
      </c>
      <c r="I3817" t="s">
        <v>5298</v>
      </c>
      <c r="J3817" t="s">
        <v>5303</v>
      </c>
      <c r="K3817" t="b">
        <f>LOOKUP(A3817,'[1]UDDATA-1'!B:B,'[1]UDDATA-1'!A:A)&lt;&gt;LOOKUP(A3817,'[1]UDDATA-2'!B:B,'[1]UDDATA-2'!A:A)</f>
        <v>0</v>
      </c>
      <c r="L3817" t="str">
        <f t="shared" si="472"/>
        <v/>
      </c>
      <c r="M3817" t="str">
        <f t="shared" si="473"/>
        <v/>
      </c>
      <c r="N3817" t="str">
        <f t="shared" si="474"/>
        <v/>
      </c>
      <c r="O3817" t="e">
        <f>IF(AND(A3817&lt;&gt;A3816,#REF!&lt;&gt;""),#REF!,"")</f>
        <v>#REF!</v>
      </c>
      <c r="P3817" t="e">
        <f t="shared" si="477"/>
        <v>#REF!</v>
      </c>
      <c r="Q3817" s="2" t="e">
        <f t="shared" ca="1" si="478"/>
        <v>#REF!</v>
      </c>
      <c r="R3817" t="e">
        <f>IF(NOT(#REF!="Indskrevet"),"",IF(E3817="",FALSE,AND(NOT(#REF!),VALUE(RIGHT(CONCATENATE(YEAR(E3817)),2))=15)))</f>
        <v>#REF!</v>
      </c>
      <c r="S3817" t="e">
        <f t="shared" si="475"/>
        <v>#REF!</v>
      </c>
      <c r="T3817" t="e">
        <f t="shared" si="476"/>
        <v>#REF!</v>
      </c>
      <c r="U3817" s="2" t="e">
        <f t="shared" si="479"/>
        <v>#REF!</v>
      </c>
      <c r="V3817" s="2"/>
    </row>
    <row r="3818" spans="1:22" x14ac:dyDescent="0.25">
      <c r="A3818" t="s">
        <v>2380</v>
      </c>
      <c r="B3818" t="s">
        <v>2381</v>
      </c>
      <c r="C3818">
        <v>84.999999999998394</v>
      </c>
      <c r="D3818" t="s">
        <v>5318</v>
      </c>
      <c r="E3818" s="1">
        <v>41796</v>
      </c>
      <c r="F3818" t="s">
        <v>5312</v>
      </c>
      <c r="G3818">
        <v>1</v>
      </c>
      <c r="H3818" t="s">
        <v>5287</v>
      </c>
      <c r="I3818" t="s">
        <v>5302</v>
      </c>
      <c r="J3818" t="s">
        <v>5303</v>
      </c>
      <c r="K3818" t="b">
        <f>LOOKUP(A3818,'[1]UDDATA-1'!B:B,'[1]UDDATA-1'!A:A)&lt;&gt;LOOKUP(A3818,'[1]UDDATA-2'!B:B,'[1]UDDATA-2'!A:A)</f>
        <v>0</v>
      </c>
      <c r="L3818" t="str">
        <f t="shared" si="472"/>
        <v>Lyd- og musikbehandling</v>
      </c>
      <c r="M3818" t="str">
        <f t="shared" si="473"/>
        <v/>
      </c>
      <c r="N3818" t="str">
        <f t="shared" si="474"/>
        <v>U</v>
      </c>
      <c r="O3818" t="e">
        <f>IF(AND(A3818&lt;&gt;A3817,#REF!&lt;&gt;""),#REF!,"")</f>
        <v>#REF!</v>
      </c>
      <c r="P3818" t="e">
        <f t="shared" si="477"/>
        <v>#REF!</v>
      </c>
      <c r="Q3818" s="2" t="e">
        <f t="shared" ca="1" si="478"/>
        <v>#REF!</v>
      </c>
      <c r="R3818" t="e">
        <f>IF(NOT(#REF!="Indskrevet"),"",IF(E3818="",FALSE,AND(NOT(#REF!),VALUE(RIGHT(CONCATENATE(YEAR(E3818)),2))=15)))</f>
        <v>#REF!</v>
      </c>
      <c r="S3818" t="e">
        <f t="shared" si="475"/>
        <v>#REF!</v>
      </c>
      <c r="T3818" t="e">
        <f t="shared" si="476"/>
        <v>#REF!</v>
      </c>
      <c r="U3818" s="2" t="e">
        <f t="shared" si="479"/>
        <v>#REF!</v>
      </c>
      <c r="V3818" s="2"/>
    </row>
    <row r="3819" spans="1:22" x14ac:dyDescent="0.25">
      <c r="A3819" t="s">
        <v>2382</v>
      </c>
      <c r="B3819" t="s">
        <v>2383</v>
      </c>
      <c r="C3819">
        <v>44.999999999999403</v>
      </c>
      <c r="D3819" t="s">
        <v>5306</v>
      </c>
      <c r="E3819" s="1">
        <v>41316</v>
      </c>
      <c r="F3819" t="s">
        <v>5308</v>
      </c>
      <c r="G3819">
        <v>1</v>
      </c>
      <c r="H3819" t="s">
        <v>5307</v>
      </c>
      <c r="I3819" t="s">
        <v>5288</v>
      </c>
      <c r="J3819" t="s">
        <v>5289</v>
      </c>
      <c r="K3819" t="b">
        <f>LOOKUP(A3819,'[1]UDDATA-1'!B:B,'[1]UDDATA-1'!A:A)&lt;&gt;LOOKUP(A3819,'[1]UDDATA-2'!B:B,'[1]UDDATA-2'!A:A)</f>
        <v>0</v>
      </c>
      <c r="L3819" t="str">
        <f t="shared" si="472"/>
        <v>Grundlæggende programmering</v>
      </c>
      <c r="M3819">
        <f t="shared" si="473"/>
        <v>0</v>
      </c>
      <c r="N3819" t="str">
        <f t="shared" si="474"/>
        <v/>
      </c>
      <c r="O3819" t="e">
        <f>IF(AND(A3819&lt;&gt;A3818,#REF!&lt;&gt;""),#REF!,"")</f>
        <v>#REF!</v>
      </c>
      <c r="P3819" t="e">
        <f t="shared" si="477"/>
        <v>#REF!</v>
      </c>
      <c r="Q3819" s="2" t="e">
        <f t="shared" ca="1" si="478"/>
        <v>#REF!</v>
      </c>
      <c r="R3819" t="e">
        <f>IF(NOT(#REF!="Indskrevet"),"",IF(E3819="",FALSE,AND(NOT(#REF!),VALUE(RIGHT(CONCATENATE(YEAR(E3819)),2))=15)))</f>
        <v>#REF!</v>
      </c>
      <c r="S3819" t="e">
        <f t="shared" si="475"/>
        <v>#REF!</v>
      </c>
      <c r="T3819" t="e">
        <f t="shared" si="476"/>
        <v>#REF!</v>
      </c>
      <c r="U3819" s="2" t="e">
        <f t="shared" si="479"/>
        <v>#REF!</v>
      </c>
      <c r="V3819" s="2"/>
    </row>
    <row r="3820" spans="1:22" x14ac:dyDescent="0.25">
      <c r="A3820" t="s">
        <v>2382</v>
      </c>
      <c r="B3820" t="s">
        <v>2383</v>
      </c>
      <c r="C3820">
        <v>44.999999999999403</v>
      </c>
      <c r="D3820" t="s">
        <v>5306</v>
      </c>
      <c r="E3820" s="1">
        <v>41353</v>
      </c>
      <c r="F3820" t="s">
        <v>5308</v>
      </c>
      <c r="G3820">
        <v>2</v>
      </c>
      <c r="H3820" t="s">
        <v>5287</v>
      </c>
      <c r="I3820" t="s">
        <v>5288</v>
      </c>
      <c r="J3820" t="s">
        <v>5293</v>
      </c>
      <c r="K3820" t="b">
        <f>LOOKUP(A3820,'[1]UDDATA-1'!B:B,'[1]UDDATA-1'!A:A)&lt;&gt;LOOKUP(A3820,'[1]UDDATA-2'!B:B,'[1]UDDATA-2'!A:A)</f>
        <v>0</v>
      </c>
      <c r="L3820" t="str">
        <f t="shared" si="472"/>
        <v/>
      </c>
      <c r="M3820" t="str">
        <f t="shared" si="473"/>
        <v/>
      </c>
      <c r="N3820" t="str">
        <f t="shared" si="474"/>
        <v/>
      </c>
      <c r="O3820" t="e">
        <f>IF(AND(A3820&lt;&gt;A3819,#REF!&lt;&gt;""),#REF!,"")</f>
        <v>#REF!</v>
      </c>
      <c r="P3820" t="e">
        <f t="shared" si="477"/>
        <v>#REF!</v>
      </c>
      <c r="Q3820" s="2" t="e">
        <f t="shared" ca="1" si="478"/>
        <v>#REF!</v>
      </c>
      <c r="R3820" t="e">
        <f>IF(NOT(#REF!="Indskrevet"),"",IF(E3820="",FALSE,AND(NOT(#REF!),VALUE(RIGHT(CONCATENATE(YEAR(E3820)),2))=15)))</f>
        <v>#REF!</v>
      </c>
      <c r="S3820" t="e">
        <f t="shared" si="475"/>
        <v>#REF!</v>
      </c>
      <c r="T3820" t="e">
        <f t="shared" si="476"/>
        <v>#REF!</v>
      </c>
      <c r="U3820" s="2" t="e">
        <f t="shared" si="479"/>
        <v>#REF!</v>
      </c>
      <c r="V3820" s="2"/>
    </row>
    <row r="3821" spans="1:22" x14ac:dyDescent="0.25">
      <c r="A3821" t="s">
        <v>2382</v>
      </c>
      <c r="B3821" t="s">
        <v>2383</v>
      </c>
      <c r="C3821">
        <v>44.999999999999403</v>
      </c>
      <c r="D3821" t="s">
        <v>5327</v>
      </c>
      <c r="E3821" s="1">
        <v>41452</v>
      </c>
      <c r="F3821" t="s">
        <v>5309</v>
      </c>
      <c r="G3821">
        <v>1</v>
      </c>
      <c r="H3821" t="s">
        <v>5287</v>
      </c>
      <c r="I3821" t="s">
        <v>5292</v>
      </c>
      <c r="J3821" t="s">
        <v>5293</v>
      </c>
      <c r="K3821" t="b">
        <f>LOOKUP(A3821,'[1]UDDATA-1'!B:B,'[1]UDDATA-1'!A:A)&lt;&gt;LOOKUP(A3821,'[1]UDDATA-2'!B:B,'[1]UDDATA-2'!A:A)</f>
        <v>0</v>
      </c>
      <c r="L3821" t="str">
        <f t="shared" si="472"/>
        <v>Matematik til multimedie-applikationer</v>
      </c>
      <c r="M3821">
        <f t="shared" si="473"/>
        <v>-3</v>
      </c>
      <c r="N3821" t="str">
        <f t="shared" si="474"/>
        <v/>
      </c>
      <c r="O3821" t="e">
        <f>IF(AND(A3821&lt;&gt;A3820,#REF!&lt;&gt;""),#REF!,"")</f>
        <v>#REF!</v>
      </c>
      <c r="P3821" t="e">
        <f t="shared" si="477"/>
        <v>#REF!</v>
      </c>
      <c r="Q3821" s="2" t="e">
        <f t="shared" ca="1" si="478"/>
        <v>#REF!</v>
      </c>
      <c r="R3821" t="e">
        <f>IF(NOT(#REF!="Indskrevet"),"",IF(E3821="",FALSE,AND(NOT(#REF!),VALUE(RIGHT(CONCATENATE(YEAR(E3821)),2))=15)))</f>
        <v>#REF!</v>
      </c>
      <c r="S3821" t="e">
        <f t="shared" si="475"/>
        <v>#REF!</v>
      </c>
      <c r="T3821" t="e">
        <f t="shared" si="476"/>
        <v>#REF!</v>
      </c>
      <c r="U3821" s="2" t="e">
        <f t="shared" si="479"/>
        <v>#REF!</v>
      </c>
      <c r="V3821" s="2"/>
    </row>
    <row r="3822" spans="1:22" x14ac:dyDescent="0.25">
      <c r="A3822" t="s">
        <v>2382</v>
      </c>
      <c r="B3822" t="s">
        <v>2383</v>
      </c>
      <c r="C3822">
        <v>44.999999999999403</v>
      </c>
      <c r="D3822" t="s">
        <v>5306</v>
      </c>
      <c r="E3822" s="1">
        <v>41484</v>
      </c>
      <c r="F3822" t="s">
        <v>5310</v>
      </c>
      <c r="G3822">
        <v>1</v>
      </c>
      <c r="H3822" t="s">
        <v>5287</v>
      </c>
      <c r="I3822" t="s">
        <v>5295</v>
      </c>
      <c r="J3822" t="s">
        <v>5293</v>
      </c>
      <c r="K3822" t="b">
        <f>LOOKUP(A3822,'[1]UDDATA-1'!B:B,'[1]UDDATA-1'!A:A)&lt;&gt;LOOKUP(A3822,'[1]UDDATA-2'!B:B,'[1]UDDATA-2'!A:A)</f>
        <v>0</v>
      </c>
      <c r="L3822" t="str">
        <f t="shared" si="472"/>
        <v>Fysisk interface design</v>
      </c>
      <c r="M3822">
        <f t="shared" si="473"/>
        <v>0</v>
      </c>
      <c r="N3822" t="str">
        <f t="shared" si="474"/>
        <v/>
      </c>
      <c r="O3822" t="e">
        <f>IF(AND(A3822&lt;&gt;A3821,#REF!&lt;&gt;""),#REF!,"")</f>
        <v>#REF!</v>
      </c>
      <c r="P3822" t="e">
        <f t="shared" si="477"/>
        <v>#REF!</v>
      </c>
      <c r="Q3822" s="2" t="e">
        <f t="shared" ca="1" si="478"/>
        <v>#REF!</v>
      </c>
      <c r="R3822" t="e">
        <f>IF(NOT(#REF!="Indskrevet"),"",IF(E3822="",FALSE,AND(NOT(#REF!),VALUE(RIGHT(CONCATENATE(YEAR(E3822)),2))=15)))</f>
        <v>#REF!</v>
      </c>
      <c r="S3822" t="e">
        <f t="shared" si="475"/>
        <v>#REF!</v>
      </c>
      <c r="T3822" t="e">
        <f t="shared" si="476"/>
        <v>#REF!</v>
      </c>
      <c r="U3822" s="2" t="e">
        <f t="shared" si="479"/>
        <v>#REF!</v>
      </c>
      <c r="V3822" s="2"/>
    </row>
    <row r="3823" spans="1:22" x14ac:dyDescent="0.25">
      <c r="A3823" t="s">
        <v>2382</v>
      </c>
      <c r="B3823" t="s">
        <v>2383</v>
      </c>
      <c r="C3823">
        <v>44.999999999999403</v>
      </c>
      <c r="D3823" t="s">
        <v>5318</v>
      </c>
      <c r="E3823" s="1">
        <v>41688</v>
      </c>
      <c r="F3823" t="s">
        <v>5311</v>
      </c>
      <c r="G3823">
        <v>1</v>
      </c>
      <c r="H3823" t="s">
        <v>5287</v>
      </c>
      <c r="I3823" t="s">
        <v>5298</v>
      </c>
      <c r="J3823" t="s">
        <v>5299</v>
      </c>
      <c r="K3823" t="b">
        <f>LOOKUP(A3823,'[1]UDDATA-1'!B:B,'[1]UDDATA-1'!A:A)&lt;&gt;LOOKUP(A3823,'[1]UDDATA-2'!B:B,'[1]UDDATA-2'!A:A)</f>
        <v>0</v>
      </c>
      <c r="L3823" t="str">
        <f t="shared" si="472"/>
        <v>Proceduremæssig programmering</v>
      </c>
      <c r="M3823" t="str">
        <f t="shared" si="473"/>
        <v/>
      </c>
      <c r="N3823" t="str">
        <f t="shared" si="474"/>
        <v>U</v>
      </c>
      <c r="O3823" t="e">
        <f>IF(AND(A3823&lt;&gt;A3822,#REF!&lt;&gt;""),#REF!,"")</f>
        <v>#REF!</v>
      </c>
      <c r="P3823" t="e">
        <f t="shared" si="477"/>
        <v>#REF!</v>
      </c>
      <c r="Q3823" s="2" t="e">
        <f t="shared" ca="1" si="478"/>
        <v>#REF!</v>
      </c>
      <c r="R3823" t="e">
        <f>IF(NOT(#REF!="Indskrevet"),"",IF(E3823="",FALSE,AND(NOT(#REF!),VALUE(RIGHT(CONCATENATE(YEAR(E3823)),2))=15)))</f>
        <v>#REF!</v>
      </c>
      <c r="S3823" t="e">
        <f t="shared" si="475"/>
        <v>#REF!</v>
      </c>
      <c r="T3823" t="e">
        <f t="shared" si="476"/>
        <v>#REF!</v>
      </c>
      <c r="U3823" s="2" t="e">
        <f t="shared" si="479"/>
        <v>#REF!</v>
      </c>
      <c r="V3823" s="2"/>
    </row>
    <row r="3824" spans="1:22" x14ac:dyDescent="0.25">
      <c r="A3824" t="s">
        <v>2385</v>
      </c>
      <c r="B3824" t="s">
        <v>2386</v>
      </c>
      <c r="C3824">
        <v>64.999999999998593</v>
      </c>
      <c r="K3824" t="b">
        <f>LOOKUP(A3824,'[1]UDDATA-1'!B:B,'[1]UDDATA-1'!A:A)&lt;&gt;LOOKUP(A3824,'[1]UDDATA-2'!B:B,'[1]UDDATA-2'!A:A)</f>
        <v>0</v>
      </c>
      <c r="L3824" t="str">
        <f t="shared" si="472"/>
        <v/>
      </c>
      <c r="M3824" t="str">
        <f t="shared" si="473"/>
        <v/>
      </c>
      <c r="N3824" t="str">
        <f t="shared" si="474"/>
        <v/>
      </c>
      <c r="O3824" t="e">
        <f>IF(AND(A3824&lt;&gt;A3823,#REF!&lt;&gt;""),#REF!,"")</f>
        <v>#REF!</v>
      </c>
      <c r="P3824" t="e">
        <f t="shared" si="477"/>
        <v>#REF!</v>
      </c>
      <c r="Q3824" s="2" t="e">
        <f t="shared" ca="1" si="478"/>
        <v>#REF!</v>
      </c>
      <c r="R3824" t="e">
        <f>IF(NOT(#REF!="Indskrevet"),"",IF(E3824="",FALSE,AND(NOT(#REF!),VALUE(RIGHT(CONCATENATE(YEAR(E3824)),2))=15)))</f>
        <v>#REF!</v>
      </c>
      <c r="S3824" t="e">
        <f t="shared" si="475"/>
        <v>#REF!</v>
      </c>
      <c r="T3824" t="e">
        <f t="shared" si="476"/>
        <v>#REF!</v>
      </c>
      <c r="U3824" s="2" t="e">
        <f t="shared" si="479"/>
        <v>#REF!</v>
      </c>
      <c r="V3824" s="2"/>
    </row>
    <row r="3825" spans="1:22" x14ac:dyDescent="0.25">
      <c r="A3825" t="s">
        <v>2388</v>
      </c>
      <c r="B3825" t="s">
        <v>2389</v>
      </c>
      <c r="C3825">
        <v>19.999999999999201</v>
      </c>
      <c r="K3825" t="b">
        <f>LOOKUP(A3825,'[1]UDDATA-1'!B:B,'[1]UDDATA-1'!A:A)&lt;&gt;LOOKUP(A3825,'[1]UDDATA-2'!B:B,'[1]UDDATA-2'!A:A)</f>
        <v>0</v>
      </c>
      <c r="L3825" t="str">
        <f t="shared" si="472"/>
        <v/>
      </c>
      <c r="M3825" t="str">
        <f t="shared" si="473"/>
        <v/>
      </c>
      <c r="N3825" t="str">
        <f t="shared" si="474"/>
        <v/>
      </c>
      <c r="O3825" t="e">
        <f>IF(AND(A3825&lt;&gt;A3824,#REF!&lt;&gt;""),#REF!,"")</f>
        <v>#REF!</v>
      </c>
      <c r="P3825" t="e">
        <f t="shared" si="477"/>
        <v>#REF!</v>
      </c>
      <c r="Q3825" s="2" t="e">
        <f t="shared" ca="1" si="478"/>
        <v>#REF!</v>
      </c>
      <c r="R3825" t="e">
        <f>IF(NOT(#REF!="Indskrevet"),"",IF(E3825="",FALSE,AND(NOT(#REF!),VALUE(RIGHT(CONCATENATE(YEAR(E3825)),2))=15)))</f>
        <v>#REF!</v>
      </c>
      <c r="S3825" t="e">
        <f t="shared" si="475"/>
        <v>#REF!</v>
      </c>
      <c r="T3825" t="e">
        <f t="shared" si="476"/>
        <v>#REF!</v>
      </c>
      <c r="U3825" s="2" t="e">
        <f t="shared" si="479"/>
        <v>#REF!</v>
      </c>
      <c r="V3825" s="2"/>
    </row>
    <row r="3826" spans="1:22" x14ac:dyDescent="0.25">
      <c r="A3826" t="s">
        <v>2390</v>
      </c>
      <c r="B3826" t="s">
        <v>2391</v>
      </c>
      <c r="C3826">
        <v>29.9999999999994</v>
      </c>
      <c r="D3826" t="s">
        <v>5318</v>
      </c>
      <c r="E3826" s="1">
        <v>42183</v>
      </c>
      <c r="F3826" t="s">
        <v>5336</v>
      </c>
      <c r="G3826">
        <v>1</v>
      </c>
      <c r="H3826" t="s">
        <v>5287</v>
      </c>
      <c r="I3826" t="s">
        <v>5326</v>
      </c>
      <c r="J3826" t="s">
        <v>5293</v>
      </c>
      <c r="K3826" t="b">
        <f>LOOKUP(A3826,'[1]UDDATA-1'!B:B,'[1]UDDATA-1'!A:A)&lt;&gt;LOOKUP(A3826,'[1]UDDATA-2'!B:B,'[1]UDDATA-2'!A:A)</f>
        <v>0</v>
      </c>
      <c r="L3826" t="str">
        <f t="shared" si="472"/>
        <v>Calculus</v>
      </c>
      <c r="M3826" t="str">
        <f t="shared" si="473"/>
        <v/>
      </c>
      <c r="N3826" t="str">
        <f t="shared" si="474"/>
        <v>U</v>
      </c>
      <c r="O3826" t="e">
        <f>IF(AND(A3826&lt;&gt;A3825,#REF!&lt;&gt;""),#REF!,"")</f>
        <v>#REF!</v>
      </c>
      <c r="P3826" t="e">
        <f t="shared" si="477"/>
        <v>#REF!</v>
      </c>
      <c r="Q3826" s="2" t="e">
        <f t="shared" ca="1" si="478"/>
        <v>#REF!</v>
      </c>
      <c r="R3826" t="e">
        <f>IF(NOT(#REF!="Indskrevet"),"",IF(E3826="",FALSE,AND(NOT(#REF!),VALUE(RIGHT(CONCATENATE(YEAR(E3826)),2))=15)))</f>
        <v>#REF!</v>
      </c>
      <c r="S3826" t="e">
        <f t="shared" si="475"/>
        <v>#REF!</v>
      </c>
      <c r="T3826" t="e">
        <f t="shared" si="476"/>
        <v>#REF!</v>
      </c>
      <c r="U3826" s="2" t="e">
        <f t="shared" si="479"/>
        <v>#REF!</v>
      </c>
      <c r="V3826" s="2"/>
    </row>
    <row r="3827" spans="1:22" x14ac:dyDescent="0.25">
      <c r="A3827" t="s">
        <v>2390</v>
      </c>
      <c r="B3827" t="s">
        <v>2391</v>
      </c>
      <c r="C3827">
        <v>29.9999999999994</v>
      </c>
      <c r="D3827" t="s">
        <v>5318</v>
      </c>
      <c r="E3827" s="1">
        <v>42180</v>
      </c>
      <c r="F3827" t="s">
        <v>5337</v>
      </c>
      <c r="G3827">
        <v>1</v>
      </c>
      <c r="H3827" t="s">
        <v>5287</v>
      </c>
      <c r="I3827" t="s">
        <v>5338</v>
      </c>
      <c r="J3827" t="s">
        <v>5293</v>
      </c>
      <c r="K3827" t="b">
        <f>LOOKUP(A3827,'[1]UDDATA-1'!B:B,'[1]UDDATA-1'!A:A)&lt;&gt;LOOKUP(A3827,'[1]UDDATA-2'!B:B,'[1]UDDATA-2'!A:A)</f>
        <v>0</v>
      </c>
      <c r="L3827" t="str">
        <f t="shared" si="472"/>
        <v>Kredsløbsteori og dynamiske systemer</v>
      </c>
      <c r="M3827" t="str">
        <f t="shared" si="473"/>
        <v/>
      </c>
      <c r="N3827" t="str">
        <f t="shared" si="474"/>
        <v>U</v>
      </c>
      <c r="O3827" t="e">
        <f>IF(AND(A3827&lt;&gt;A3826,#REF!&lt;&gt;""),#REF!,"")</f>
        <v>#REF!</v>
      </c>
      <c r="P3827" t="e">
        <f t="shared" si="477"/>
        <v>#REF!</v>
      </c>
      <c r="Q3827" s="2" t="e">
        <f t="shared" ca="1" si="478"/>
        <v>#REF!</v>
      </c>
      <c r="R3827" t="e">
        <f>IF(NOT(#REF!="Indskrevet"),"",IF(E3827="",FALSE,AND(NOT(#REF!),VALUE(RIGHT(CONCATENATE(YEAR(E3827)),2))=15)))</f>
        <v>#REF!</v>
      </c>
      <c r="S3827" t="e">
        <f t="shared" si="475"/>
        <v>#REF!</v>
      </c>
      <c r="T3827" t="e">
        <f t="shared" si="476"/>
        <v>#REF!</v>
      </c>
      <c r="U3827" s="2" t="e">
        <f t="shared" si="479"/>
        <v>#REF!</v>
      </c>
      <c r="V3827" s="2"/>
    </row>
    <row r="3828" spans="1:22" x14ac:dyDescent="0.25">
      <c r="A3828" t="s">
        <v>2392</v>
      </c>
      <c r="B3828" t="s">
        <v>2393</v>
      </c>
      <c r="C3828">
        <v>54.999999999998998</v>
      </c>
      <c r="D3828" t="s">
        <v>5296</v>
      </c>
      <c r="E3828" s="1">
        <v>42028</v>
      </c>
      <c r="F3828" t="s">
        <v>5323</v>
      </c>
      <c r="G3828">
        <v>1</v>
      </c>
      <c r="H3828" t="s">
        <v>5287</v>
      </c>
      <c r="I3828" t="s">
        <v>5324</v>
      </c>
      <c r="J3828" t="s">
        <v>5289</v>
      </c>
      <c r="K3828" t="b">
        <f>LOOKUP(A3828,'[1]UDDATA-1'!B:B,'[1]UDDATA-1'!A:A)&lt;&gt;LOOKUP(A3828,'[1]UDDATA-2'!B:B,'[1]UDDATA-2'!A:A)</f>
        <v>0</v>
      </c>
      <c r="L3828" t="str">
        <f t="shared" si="472"/>
        <v>Lineær algebra</v>
      </c>
      <c r="M3828">
        <f t="shared" si="473"/>
        <v>7</v>
      </c>
      <c r="N3828" t="str">
        <f t="shared" si="474"/>
        <v/>
      </c>
      <c r="O3828" t="e">
        <f>IF(AND(A3828&lt;&gt;A3827,#REF!&lt;&gt;""),#REF!,"")</f>
        <v>#REF!</v>
      </c>
      <c r="P3828" t="e">
        <f t="shared" si="477"/>
        <v>#REF!</v>
      </c>
      <c r="Q3828" s="2" t="e">
        <f t="shared" ca="1" si="478"/>
        <v>#REF!</v>
      </c>
      <c r="R3828" t="e">
        <f>IF(NOT(#REF!="Indskrevet"),"",IF(E3828="",FALSE,AND(NOT(#REF!),VALUE(RIGHT(CONCATENATE(YEAR(E3828)),2))=15)))</f>
        <v>#REF!</v>
      </c>
      <c r="S3828" t="e">
        <f t="shared" si="475"/>
        <v>#REF!</v>
      </c>
      <c r="T3828" t="e">
        <f t="shared" si="476"/>
        <v>#REF!</v>
      </c>
      <c r="U3828" s="2" t="e">
        <f t="shared" si="479"/>
        <v>#REF!</v>
      </c>
      <c r="V3828" s="2"/>
    </row>
    <row r="3829" spans="1:22" x14ac:dyDescent="0.25">
      <c r="A3829" t="s">
        <v>2392</v>
      </c>
      <c r="B3829" t="s">
        <v>2393</v>
      </c>
      <c r="C3829">
        <v>54.999999999998998</v>
      </c>
      <c r="D3829" t="s">
        <v>5306</v>
      </c>
      <c r="E3829" s="1">
        <v>42183</v>
      </c>
      <c r="F3829" t="s">
        <v>5325</v>
      </c>
      <c r="G3829">
        <v>1</v>
      </c>
      <c r="H3829" t="s">
        <v>5307</v>
      </c>
      <c r="I3829" t="s">
        <v>5326</v>
      </c>
      <c r="J3829" t="s">
        <v>5293</v>
      </c>
      <c r="K3829" t="b">
        <f>LOOKUP(A3829,'[1]UDDATA-1'!B:B,'[1]UDDATA-1'!A:A)&lt;&gt;LOOKUP(A3829,'[1]UDDATA-2'!B:B,'[1]UDDATA-2'!A:A)</f>
        <v>0</v>
      </c>
      <c r="L3829" t="str">
        <f t="shared" si="472"/>
        <v>Calculus</v>
      </c>
      <c r="M3829">
        <f t="shared" si="473"/>
        <v>0</v>
      </c>
      <c r="N3829" t="str">
        <f t="shared" si="474"/>
        <v/>
      </c>
      <c r="O3829" t="e">
        <f>IF(AND(A3829&lt;&gt;A3828,#REF!&lt;&gt;""),#REF!,"")</f>
        <v>#REF!</v>
      </c>
      <c r="P3829" t="e">
        <f t="shared" si="477"/>
        <v>#REF!</v>
      </c>
      <c r="Q3829" s="2" t="e">
        <f t="shared" ca="1" si="478"/>
        <v>#REF!</v>
      </c>
      <c r="R3829" t="e">
        <f>IF(NOT(#REF!="Indskrevet"),"",IF(E3829="",FALSE,AND(NOT(#REF!),VALUE(RIGHT(CONCATENATE(YEAR(E3829)),2))=15)))</f>
        <v>#REF!</v>
      </c>
      <c r="S3829" t="e">
        <f t="shared" si="475"/>
        <v>#REF!</v>
      </c>
      <c r="T3829" t="e">
        <f t="shared" si="476"/>
        <v>#REF!</v>
      </c>
      <c r="U3829" s="2" t="e">
        <f t="shared" si="479"/>
        <v>#REF!</v>
      </c>
      <c r="V3829" s="2"/>
    </row>
    <row r="3830" spans="1:22" x14ac:dyDescent="0.25">
      <c r="A3830" t="s">
        <v>2392</v>
      </c>
      <c r="B3830" t="s">
        <v>2393</v>
      </c>
      <c r="C3830">
        <v>54.999999999998998</v>
      </c>
      <c r="D3830" t="s">
        <v>5318</v>
      </c>
      <c r="E3830" s="1">
        <v>42256</v>
      </c>
      <c r="F3830" t="s">
        <v>5325</v>
      </c>
      <c r="G3830">
        <v>2</v>
      </c>
      <c r="H3830" t="s">
        <v>5287</v>
      </c>
      <c r="I3830" t="s">
        <v>5326</v>
      </c>
      <c r="J3830" t="s">
        <v>5299</v>
      </c>
      <c r="K3830" t="b">
        <f>LOOKUP(A3830,'[1]UDDATA-1'!B:B,'[1]UDDATA-1'!A:A)&lt;&gt;LOOKUP(A3830,'[1]UDDATA-2'!B:B,'[1]UDDATA-2'!A:A)</f>
        <v>0</v>
      </c>
      <c r="L3830" t="str">
        <f t="shared" si="472"/>
        <v/>
      </c>
      <c r="M3830" t="str">
        <f t="shared" si="473"/>
        <v/>
      </c>
      <c r="N3830" t="str">
        <f t="shared" si="474"/>
        <v/>
      </c>
      <c r="O3830" t="e">
        <f>IF(AND(A3830&lt;&gt;A3829,#REF!&lt;&gt;""),#REF!,"")</f>
        <v>#REF!</v>
      </c>
      <c r="P3830" t="e">
        <f t="shared" si="477"/>
        <v>#REF!</v>
      </c>
      <c r="Q3830" s="2" t="e">
        <f t="shared" ca="1" si="478"/>
        <v>#REF!</v>
      </c>
      <c r="R3830" t="e">
        <f>IF(NOT(#REF!="Indskrevet"),"",IF(E3830="",FALSE,AND(NOT(#REF!),VALUE(RIGHT(CONCATENATE(YEAR(E3830)),2))=15)))</f>
        <v>#REF!</v>
      </c>
      <c r="S3830" t="e">
        <f t="shared" si="475"/>
        <v>#REF!</v>
      </c>
      <c r="T3830" t="e">
        <f t="shared" si="476"/>
        <v>#REF!</v>
      </c>
      <c r="U3830" s="2" t="e">
        <f t="shared" si="479"/>
        <v>#REF!</v>
      </c>
      <c r="V3830" s="2"/>
    </row>
    <row r="3831" spans="1:22" x14ac:dyDescent="0.25">
      <c r="A3831" t="s">
        <v>2394</v>
      </c>
      <c r="B3831" t="s">
        <v>2395</v>
      </c>
      <c r="C3831">
        <v>54.999999999998998</v>
      </c>
      <c r="D3831" t="s">
        <v>5317</v>
      </c>
      <c r="E3831" s="1">
        <v>41316</v>
      </c>
      <c r="F3831" t="s">
        <v>5308</v>
      </c>
      <c r="G3831">
        <v>1</v>
      </c>
      <c r="H3831" t="s">
        <v>5287</v>
      </c>
      <c r="I3831" t="s">
        <v>5288</v>
      </c>
      <c r="J3831" t="s">
        <v>5289</v>
      </c>
      <c r="K3831" t="b">
        <f>LOOKUP(A3831,'[1]UDDATA-1'!B:B,'[1]UDDATA-1'!A:A)&lt;&gt;LOOKUP(A3831,'[1]UDDATA-2'!B:B,'[1]UDDATA-2'!A:A)</f>
        <v>0</v>
      </c>
      <c r="L3831" t="str">
        <f t="shared" si="472"/>
        <v>Grundlæggende programmering</v>
      </c>
      <c r="M3831">
        <f t="shared" si="473"/>
        <v>4</v>
      </c>
      <c r="N3831" t="str">
        <f t="shared" si="474"/>
        <v/>
      </c>
      <c r="O3831" t="e">
        <f>IF(AND(A3831&lt;&gt;A3830,#REF!&lt;&gt;""),#REF!,"")</f>
        <v>#REF!</v>
      </c>
      <c r="P3831" t="e">
        <f t="shared" si="477"/>
        <v>#REF!</v>
      </c>
      <c r="Q3831" s="2" t="e">
        <f t="shared" ca="1" si="478"/>
        <v>#REF!</v>
      </c>
      <c r="R3831" t="e">
        <f>IF(NOT(#REF!="Indskrevet"),"",IF(E3831="",FALSE,AND(NOT(#REF!),VALUE(RIGHT(CONCATENATE(YEAR(E3831)),2))=15)))</f>
        <v>#REF!</v>
      </c>
      <c r="S3831" t="e">
        <f t="shared" si="475"/>
        <v>#REF!</v>
      </c>
      <c r="T3831" t="e">
        <f t="shared" si="476"/>
        <v>#REF!</v>
      </c>
      <c r="U3831" s="2" t="e">
        <f t="shared" si="479"/>
        <v>#REF!</v>
      </c>
      <c r="V3831" s="2"/>
    </row>
    <row r="3832" spans="1:22" x14ac:dyDescent="0.25">
      <c r="A3832" t="s">
        <v>2394</v>
      </c>
      <c r="B3832" t="s">
        <v>2395</v>
      </c>
      <c r="C3832">
        <v>54.999999999998998</v>
      </c>
      <c r="D3832" t="s">
        <v>5317</v>
      </c>
      <c r="E3832" s="1">
        <v>41452</v>
      </c>
      <c r="F3832" t="s">
        <v>5309</v>
      </c>
      <c r="G3832">
        <v>1</v>
      </c>
      <c r="H3832" t="s">
        <v>5287</v>
      </c>
      <c r="I3832" t="s">
        <v>5292</v>
      </c>
      <c r="J3832" t="s">
        <v>5293</v>
      </c>
      <c r="K3832" t="b">
        <f>LOOKUP(A3832,'[1]UDDATA-1'!B:B,'[1]UDDATA-1'!A:A)&lt;&gt;LOOKUP(A3832,'[1]UDDATA-2'!B:B,'[1]UDDATA-2'!A:A)</f>
        <v>0</v>
      </c>
      <c r="L3832" t="str">
        <f t="shared" si="472"/>
        <v>Matematik til multimedie-applikationer</v>
      </c>
      <c r="M3832">
        <f t="shared" si="473"/>
        <v>4</v>
      </c>
      <c r="N3832" t="str">
        <f t="shared" si="474"/>
        <v/>
      </c>
      <c r="O3832" t="e">
        <f>IF(AND(A3832&lt;&gt;A3831,#REF!&lt;&gt;""),#REF!,"")</f>
        <v>#REF!</v>
      </c>
      <c r="P3832" t="e">
        <f t="shared" si="477"/>
        <v>#REF!</v>
      </c>
      <c r="Q3832" s="2" t="e">
        <f t="shared" ca="1" si="478"/>
        <v>#REF!</v>
      </c>
      <c r="R3832" t="e">
        <f>IF(NOT(#REF!="Indskrevet"),"",IF(E3832="",FALSE,AND(NOT(#REF!),VALUE(RIGHT(CONCATENATE(YEAR(E3832)),2))=15)))</f>
        <v>#REF!</v>
      </c>
      <c r="S3832" t="e">
        <f t="shared" si="475"/>
        <v>#REF!</v>
      </c>
      <c r="T3832" t="e">
        <f t="shared" si="476"/>
        <v>#REF!</v>
      </c>
      <c r="U3832" s="2" t="e">
        <f t="shared" si="479"/>
        <v>#REF!</v>
      </c>
      <c r="V3832" s="2"/>
    </row>
    <row r="3833" spans="1:22" x14ac:dyDescent="0.25">
      <c r="A3833" t="s">
        <v>2394</v>
      </c>
      <c r="B3833" t="s">
        <v>2395</v>
      </c>
      <c r="C3833">
        <v>54.999999999998998</v>
      </c>
      <c r="D3833" t="s">
        <v>5306</v>
      </c>
      <c r="E3833" s="1">
        <v>41484</v>
      </c>
      <c r="F3833" t="s">
        <v>5310</v>
      </c>
      <c r="G3833">
        <v>1</v>
      </c>
      <c r="H3833" t="s">
        <v>5287</v>
      </c>
      <c r="I3833" t="s">
        <v>5295</v>
      </c>
      <c r="J3833" t="s">
        <v>5293</v>
      </c>
      <c r="K3833" t="b">
        <f>LOOKUP(A3833,'[1]UDDATA-1'!B:B,'[1]UDDATA-1'!A:A)&lt;&gt;LOOKUP(A3833,'[1]UDDATA-2'!B:B,'[1]UDDATA-2'!A:A)</f>
        <v>0</v>
      </c>
      <c r="L3833" t="str">
        <f t="shared" si="472"/>
        <v>Fysisk interface design</v>
      </c>
      <c r="M3833">
        <f t="shared" si="473"/>
        <v>0</v>
      </c>
      <c r="N3833" t="str">
        <f t="shared" si="474"/>
        <v/>
      </c>
      <c r="O3833" t="e">
        <f>IF(AND(A3833&lt;&gt;A3832,#REF!&lt;&gt;""),#REF!,"")</f>
        <v>#REF!</v>
      </c>
      <c r="P3833" t="e">
        <f t="shared" si="477"/>
        <v>#REF!</v>
      </c>
      <c r="Q3833" s="2" t="e">
        <f t="shared" ca="1" si="478"/>
        <v>#REF!</v>
      </c>
      <c r="R3833" t="e">
        <f>IF(NOT(#REF!="Indskrevet"),"",IF(E3833="",FALSE,AND(NOT(#REF!),VALUE(RIGHT(CONCATENATE(YEAR(E3833)),2))=15)))</f>
        <v>#REF!</v>
      </c>
      <c r="S3833" t="e">
        <f t="shared" si="475"/>
        <v>#REF!</v>
      </c>
      <c r="T3833" t="e">
        <f t="shared" si="476"/>
        <v>#REF!</v>
      </c>
      <c r="U3833" s="2" t="e">
        <f t="shared" si="479"/>
        <v>#REF!</v>
      </c>
      <c r="V3833" s="2"/>
    </row>
    <row r="3834" spans="1:22" x14ac:dyDescent="0.25">
      <c r="A3834" t="s">
        <v>2396</v>
      </c>
      <c r="B3834" t="s">
        <v>2397</v>
      </c>
      <c r="C3834">
        <v>44.999999999999403</v>
      </c>
      <c r="D3834" t="s">
        <v>5306</v>
      </c>
      <c r="E3834" s="1">
        <v>41312</v>
      </c>
      <c r="F3834" t="s">
        <v>5286</v>
      </c>
      <c r="G3834">
        <v>1</v>
      </c>
      <c r="H3834" t="s">
        <v>5287</v>
      </c>
      <c r="I3834" t="s">
        <v>5288</v>
      </c>
      <c r="J3834" t="s">
        <v>5289</v>
      </c>
      <c r="K3834" t="b">
        <f>LOOKUP(A3834,'[1]UDDATA-1'!B:B,'[1]UDDATA-1'!A:A)&lt;&gt;LOOKUP(A3834,'[1]UDDATA-2'!B:B,'[1]UDDATA-2'!A:A)</f>
        <v>0</v>
      </c>
      <c r="L3834" t="str">
        <f t="shared" si="472"/>
        <v>Grundlæggende programmering</v>
      </c>
      <c r="M3834">
        <f t="shared" si="473"/>
        <v>0</v>
      </c>
      <c r="N3834" t="str">
        <f t="shared" si="474"/>
        <v/>
      </c>
      <c r="O3834" t="e">
        <f>IF(AND(A3834&lt;&gt;A3833,#REF!&lt;&gt;""),#REF!,"")</f>
        <v>#REF!</v>
      </c>
      <c r="P3834" t="e">
        <f t="shared" si="477"/>
        <v>#REF!</v>
      </c>
      <c r="Q3834" s="2" t="e">
        <f t="shared" ca="1" si="478"/>
        <v>#REF!</v>
      </c>
      <c r="R3834" t="e">
        <f>IF(NOT(#REF!="Indskrevet"),"",IF(E3834="",FALSE,AND(NOT(#REF!),VALUE(RIGHT(CONCATENATE(YEAR(E3834)),2))=15)))</f>
        <v>#REF!</v>
      </c>
      <c r="S3834" t="e">
        <f t="shared" si="475"/>
        <v>#REF!</v>
      </c>
      <c r="T3834" t="e">
        <f t="shared" si="476"/>
        <v>#REF!</v>
      </c>
      <c r="U3834" s="2" t="e">
        <f t="shared" si="479"/>
        <v>#REF!</v>
      </c>
      <c r="V3834" s="2"/>
    </row>
    <row r="3835" spans="1:22" x14ac:dyDescent="0.25">
      <c r="A3835" t="s">
        <v>2396</v>
      </c>
      <c r="B3835" t="s">
        <v>2397</v>
      </c>
      <c r="C3835">
        <v>44.999999999999403</v>
      </c>
      <c r="D3835" t="s">
        <v>5306</v>
      </c>
      <c r="E3835" s="1">
        <v>41462</v>
      </c>
      <c r="F3835" t="s">
        <v>5291</v>
      </c>
      <c r="G3835">
        <v>1</v>
      </c>
      <c r="H3835" t="s">
        <v>5307</v>
      </c>
      <c r="I3835" t="s">
        <v>5292</v>
      </c>
      <c r="J3835" t="s">
        <v>5293</v>
      </c>
      <c r="K3835" t="b">
        <f>LOOKUP(A3835,'[1]UDDATA-1'!B:B,'[1]UDDATA-1'!A:A)&lt;&gt;LOOKUP(A3835,'[1]UDDATA-2'!B:B,'[1]UDDATA-2'!A:A)</f>
        <v>0</v>
      </c>
      <c r="L3835" t="str">
        <f t="shared" si="472"/>
        <v>Matematik til multimedie-applikationer</v>
      </c>
      <c r="M3835">
        <f t="shared" si="473"/>
        <v>0</v>
      </c>
      <c r="N3835" t="str">
        <f t="shared" si="474"/>
        <v/>
      </c>
      <c r="O3835" t="e">
        <f>IF(AND(A3835&lt;&gt;A3834,#REF!&lt;&gt;""),#REF!,"")</f>
        <v>#REF!</v>
      </c>
      <c r="P3835" t="e">
        <f t="shared" si="477"/>
        <v>#REF!</v>
      </c>
      <c r="Q3835" s="2" t="e">
        <f t="shared" ca="1" si="478"/>
        <v>#REF!</v>
      </c>
      <c r="R3835" t="e">
        <f>IF(NOT(#REF!="Indskrevet"),"",IF(E3835="",FALSE,AND(NOT(#REF!),VALUE(RIGHT(CONCATENATE(YEAR(E3835)),2))=15)))</f>
        <v>#REF!</v>
      </c>
      <c r="S3835" t="e">
        <f t="shared" si="475"/>
        <v>#REF!</v>
      </c>
      <c r="T3835" t="e">
        <f t="shared" si="476"/>
        <v>#REF!</v>
      </c>
      <c r="U3835" s="2" t="e">
        <f t="shared" si="479"/>
        <v>#REF!</v>
      </c>
      <c r="V3835" s="2"/>
    </row>
    <row r="3836" spans="1:22" x14ac:dyDescent="0.25">
      <c r="A3836" t="s">
        <v>2396</v>
      </c>
      <c r="B3836" t="s">
        <v>2397</v>
      </c>
      <c r="C3836">
        <v>44.999999999999403</v>
      </c>
      <c r="D3836" t="s">
        <v>5318</v>
      </c>
      <c r="E3836" s="1">
        <v>41530</v>
      </c>
      <c r="F3836" t="s">
        <v>5291</v>
      </c>
      <c r="G3836">
        <v>2</v>
      </c>
      <c r="H3836" t="s">
        <v>5287</v>
      </c>
      <c r="I3836" t="s">
        <v>5292</v>
      </c>
      <c r="J3836" t="s">
        <v>5299</v>
      </c>
      <c r="K3836" t="b">
        <f>LOOKUP(A3836,'[1]UDDATA-1'!B:B,'[1]UDDATA-1'!A:A)&lt;&gt;LOOKUP(A3836,'[1]UDDATA-2'!B:B,'[1]UDDATA-2'!A:A)</f>
        <v>0</v>
      </c>
      <c r="L3836" t="str">
        <f t="shared" si="472"/>
        <v/>
      </c>
      <c r="M3836" t="str">
        <f t="shared" si="473"/>
        <v/>
      </c>
      <c r="N3836" t="str">
        <f t="shared" si="474"/>
        <v/>
      </c>
      <c r="O3836" t="e">
        <f>IF(AND(A3836&lt;&gt;A3835,#REF!&lt;&gt;""),#REF!,"")</f>
        <v>#REF!</v>
      </c>
      <c r="P3836" t="e">
        <f t="shared" si="477"/>
        <v>#REF!</v>
      </c>
      <c r="Q3836" s="2" t="e">
        <f t="shared" ca="1" si="478"/>
        <v>#REF!</v>
      </c>
      <c r="R3836" t="e">
        <f>IF(NOT(#REF!="Indskrevet"),"",IF(E3836="",FALSE,AND(NOT(#REF!),VALUE(RIGHT(CONCATENATE(YEAR(E3836)),2))=15)))</f>
        <v>#REF!</v>
      </c>
      <c r="S3836" t="e">
        <f t="shared" si="475"/>
        <v>#REF!</v>
      </c>
      <c r="T3836" t="e">
        <f t="shared" si="476"/>
        <v>#REF!</v>
      </c>
      <c r="U3836" s="2" t="e">
        <f t="shared" si="479"/>
        <v>#REF!</v>
      </c>
      <c r="V3836" s="2"/>
    </row>
    <row r="3837" spans="1:22" x14ac:dyDescent="0.25">
      <c r="A3837" t="s">
        <v>2396</v>
      </c>
      <c r="B3837" t="s">
        <v>2397</v>
      </c>
      <c r="C3837">
        <v>44.999999999999403</v>
      </c>
      <c r="D3837" t="s">
        <v>5306</v>
      </c>
      <c r="E3837" s="1">
        <v>41443</v>
      </c>
      <c r="F3837" t="s">
        <v>5294</v>
      </c>
      <c r="G3837">
        <v>1</v>
      </c>
      <c r="H3837" t="s">
        <v>5307</v>
      </c>
      <c r="I3837" t="s">
        <v>5295</v>
      </c>
      <c r="J3837" t="s">
        <v>5293</v>
      </c>
      <c r="K3837" t="b">
        <f>LOOKUP(A3837,'[1]UDDATA-1'!B:B,'[1]UDDATA-1'!A:A)&lt;&gt;LOOKUP(A3837,'[1]UDDATA-2'!B:B,'[1]UDDATA-2'!A:A)</f>
        <v>0</v>
      </c>
      <c r="L3837" t="str">
        <f t="shared" si="472"/>
        <v>Fysisk interface design</v>
      </c>
      <c r="M3837">
        <f t="shared" si="473"/>
        <v>0</v>
      </c>
      <c r="N3837" t="str">
        <f t="shared" si="474"/>
        <v/>
      </c>
      <c r="O3837" t="e">
        <f>IF(AND(A3837&lt;&gt;A3836,#REF!&lt;&gt;""),#REF!,"")</f>
        <v>#REF!</v>
      </c>
      <c r="P3837" t="e">
        <f t="shared" si="477"/>
        <v>#REF!</v>
      </c>
      <c r="Q3837" s="2" t="e">
        <f t="shared" ca="1" si="478"/>
        <v>#REF!</v>
      </c>
      <c r="R3837" t="e">
        <f>IF(NOT(#REF!="Indskrevet"),"",IF(E3837="",FALSE,AND(NOT(#REF!),VALUE(RIGHT(CONCATENATE(YEAR(E3837)),2))=15)))</f>
        <v>#REF!</v>
      </c>
      <c r="S3837" t="e">
        <f t="shared" si="475"/>
        <v>#REF!</v>
      </c>
      <c r="T3837" t="e">
        <f t="shared" si="476"/>
        <v>#REF!</v>
      </c>
      <c r="U3837" s="2" t="e">
        <f t="shared" si="479"/>
        <v>#REF!</v>
      </c>
      <c r="V3837" s="2"/>
    </row>
    <row r="3838" spans="1:22" x14ac:dyDescent="0.25">
      <c r="A3838" t="s">
        <v>2396</v>
      </c>
      <c r="B3838" t="s">
        <v>2397</v>
      </c>
      <c r="C3838">
        <v>44.999999999999403</v>
      </c>
      <c r="D3838" t="s">
        <v>5318</v>
      </c>
      <c r="E3838" s="1">
        <v>41508</v>
      </c>
      <c r="F3838" t="s">
        <v>5294</v>
      </c>
      <c r="G3838">
        <v>2</v>
      </c>
      <c r="H3838" t="s">
        <v>5287</v>
      </c>
      <c r="I3838" t="s">
        <v>5295</v>
      </c>
      <c r="J3838" t="s">
        <v>5293</v>
      </c>
      <c r="K3838" t="b">
        <f>LOOKUP(A3838,'[1]UDDATA-1'!B:B,'[1]UDDATA-1'!A:A)&lt;&gt;LOOKUP(A3838,'[1]UDDATA-2'!B:B,'[1]UDDATA-2'!A:A)</f>
        <v>0</v>
      </c>
      <c r="L3838" t="str">
        <f t="shared" si="472"/>
        <v/>
      </c>
      <c r="M3838" t="str">
        <f t="shared" si="473"/>
        <v/>
      </c>
      <c r="N3838" t="str">
        <f t="shared" si="474"/>
        <v/>
      </c>
      <c r="O3838" t="e">
        <f>IF(AND(A3838&lt;&gt;A3837,#REF!&lt;&gt;""),#REF!,"")</f>
        <v>#REF!</v>
      </c>
      <c r="P3838" t="e">
        <f t="shared" si="477"/>
        <v>#REF!</v>
      </c>
      <c r="Q3838" s="2" t="e">
        <f t="shared" ca="1" si="478"/>
        <v>#REF!</v>
      </c>
      <c r="R3838" t="e">
        <f>IF(NOT(#REF!="Indskrevet"),"",IF(E3838="",FALSE,AND(NOT(#REF!),VALUE(RIGHT(CONCATENATE(YEAR(E3838)),2))=15)))</f>
        <v>#REF!</v>
      </c>
      <c r="S3838" t="e">
        <f t="shared" si="475"/>
        <v>#REF!</v>
      </c>
      <c r="T3838" t="e">
        <f t="shared" si="476"/>
        <v>#REF!</v>
      </c>
      <c r="U3838" s="2" t="e">
        <f t="shared" si="479"/>
        <v>#REF!</v>
      </c>
      <c r="V3838" s="2"/>
    </row>
    <row r="3839" spans="1:22" x14ac:dyDescent="0.25">
      <c r="A3839" t="s">
        <v>2396</v>
      </c>
      <c r="B3839" t="s">
        <v>2397</v>
      </c>
      <c r="C3839">
        <v>44.999999999999403</v>
      </c>
      <c r="D3839" t="s">
        <v>5318</v>
      </c>
      <c r="E3839" s="1">
        <v>41695</v>
      </c>
      <c r="F3839" t="s">
        <v>5297</v>
      </c>
      <c r="G3839">
        <v>1</v>
      </c>
      <c r="H3839" t="s">
        <v>5287</v>
      </c>
      <c r="I3839" t="s">
        <v>5298</v>
      </c>
      <c r="J3839" t="s">
        <v>5299</v>
      </c>
      <c r="K3839" t="b">
        <f>LOOKUP(A3839,'[1]UDDATA-1'!B:B,'[1]UDDATA-1'!A:A)&lt;&gt;LOOKUP(A3839,'[1]UDDATA-2'!B:B,'[1]UDDATA-2'!A:A)</f>
        <v>0</v>
      </c>
      <c r="L3839" t="str">
        <f t="shared" si="472"/>
        <v>Proceduremæssig programmering</v>
      </c>
      <c r="M3839" t="str">
        <f t="shared" si="473"/>
        <v/>
      </c>
      <c r="N3839" t="str">
        <f t="shared" si="474"/>
        <v>U</v>
      </c>
      <c r="O3839" t="e">
        <f>IF(AND(A3839&lt;&gt;A3838,#REF!&lt;&gt;""),#REF!,"")</f>
        <v>#REF!</v>
      </c>
      <c r="P3839" t="e">
        <f t="shared" si="477"/>
        <v>#REF!</v>
      </c>
      <c r="Q3839" s="2" t="e">
        <f t="shared" ca="1" si="478"/>
        <v>#REF!</v>
      </c>
      <c r="R3839" t="e">
        <f>IF(NOT(#REF!="Indskrevet"),"",IF(E3839="",FALSE,AND(NOT(#REF!),VALUE(RIGHT(CONCATENATE(YEAR(E3839)),2))=15)))</f>
        <v>#REF!</v>
      </c>
      <c r="S3839" t="e">
        <f t="shared" si="475"/>
        <v>#REF!</v>
      </c>
      <c r="T3839" t="e">
        <f t="shared" si="476"/>
        <v>#REF!</v>
      </c>
      <c r="U3839" s="2" t="e">
        <f t="shared" si="479"/>
        <v>#REF!</v>
      </c>
      <c r="V3839" s="2"/>
    </row>
    <row r="3840" spans="1:22" x14ac:dyDescent="0.25">
      <c r="A3840" t="s">
        <v>2398</v>
      </c>
      <c r="B3840" t="s">
        <v>2399</v>
      </c>
      <c r="C3840">
        <v>179.99999999999599</v>
      </c>
      <c r="D3840" t="s">
        <v>5300</v>
      </c>
      <c r="E3840" s="1">
        <v>41444</v>
      </c>
      <c r="F3840" t="s">
        <v>5329</v>
      </c>
      <c r="G3840">
        <v>1</v>
      </c>
      <c r="H3840" t="s">
        <v>5287</v>
      </c>
      <c r="I3840" t="s">
        <v>5330</v>
      </c>
      <c r="J3840" t="s">
        <v>5293</v>
      </c>
      <c r="K3840" t="b">
        <f>LOOKUP(A3840,'[1]UDDATA-1'!B:B,'[1]UDDATA-1'!A:A)&lt;&gt;LOOKUP(A3840,'[1]UDDATA-2'!B:B,'[1]UDDATA-2'!A:A)</f>
        <v>0</v>
      </c>
      <c r="L3840" t="str">
        <f t="shared" si="472"/>
        <v>Diskret matematik</v>
      </c>
      <c r="M3840">
        <f t="shared" si="473"/>
        <v>12</v>
      </c>
      <c r="N3840" t="str">
        <f t="shared" si="474"/>
        <v/>
      </c>
      <c r="O3840" t="e">
        <f>IF(AND(A3840&lt;&gt;A3839,#REF!&lt;&gt;""),#REF!,"")</f>
        <v>#REF!</v>
      </c>
      <c r="P3840" t="e">
        <f t="shared" si="477"/>
        <v>#REF!</v>
      </c>
      <c r="Q3840" s="2" t="e">
        <f t="shared" ca="1" si="478"/>
        <v>#REF!</v>
      </c>
      <c r="R3840" t="e">
        <f>IF(NOT(#REF!="Indskrevet"),"",IF(E3840="",FALSE,AND(NOT(#REF!),VALUE(RIGHT(CONCATENATE(YEAR(E3840)),2))=15)))</f>
        <v>#REF!</v>
      </c>
      <c r="S3840" t="e">
        <f t="shared" si="475"/>
        <v>#REF!</v>
      </c>
      <c r="T3840" t="e">
        <f t="shared" si="476"/>
        <v>#REF!</v>
      </c>
      <c r="U3840" s="2" t="e">
        <f t="shared" si="479"/>
        <v>#REF!</v>
      </c>
      <c r="V3840" s="2"/>
    </row>
    <row r="3841" spans="1:22" x14ac:dyDescent="0.25">
      <c r="A3841" t="s">
        <v>2398</v>
      </c>
      <c r="B3841" t="s">
        <v>2399</v>
      </c>
      <c r="C3841">
        <v>179.99999999999599</v>
      </c>
      <c r="D3841" t="s">
        <v>5296</v>
      </c>
      <c r="E3841" s="1">
        <v>41452</v>
      </c>
      <c r="F3841" t="s">
        <v>5331</v>
      </c>
      <c r="G3841">
        <v>1</v>
      </c>
      <c r="H3841" t="s">
        <v>5287</v>
      </c>
      <c r="I3841" t="s">
        <v>5332</v>
      </c>
      <c r="J3841" t="s">
        <v>5293</v>
      </c>
      <c r="K3841" t="b">
        <f>LOOKUP(A3841,'[1]UDDATA-1'!B:B,'[1]UDDATA-1'!A:A)&lt;&gt;LOOKUP(A3841,'[1]UDDATA-2'!B:B,'[1]UDDATA-2'!A:A)</f>
        <v>0</v>
      </c>
      <c r="L3841" t="str">
        <f t="shared" si="472"/>
        <v>Computerarkitektur</v>
      </c>
      <c r="M3841">
        <f t="shared" si="473"/>
        <v>7</v>
      </c>
      <c r="N3841" t="str">
        <f t="shared" si="474"/>
        <v/>
      </c>
      <c r="O3841" t="e">
        <f>IF(AND(A3841&lt;&gt;A3840,#REF!&lt;&gt;""),#REF!,"")</f>
        <v>#REF!</v>
      </c>
      <c r="P3841" t="e">
        <f t="shared" si="477"/>
        <v>#REF!</v>
      </c>
      <c r="Q3841" s="2" t="e">
        <f t="shared" ca="1" si="478"/>
        <v>#REF!</v>
      </c>
      <c r="R3841" t="e">
        <f>IF(NOT(#REF!="Indskrevet"),"",IF(E3841="",FALSE,AND(NOT(#REF!),VALUE(RIGHT(CONCATENATE(YEAR(E3841)),2))=15)))</f>
        <v>#REF!</v>
      </c>
      <c r="S3841" t="e">
        <f t="shared" si="475"/>
        <v>#REF!</v>
      </c>
      <c r="T3841" t="e">
        <f t="shared" si="476"/>
        <v>#REF!</v>
      </c>
      <c r="U3841" s="2" t="e">
        <f t="shared" si="479"/>
        <v>#REF!</v>
      </c>
      <c r="V3841" s="2"/>
    </row>
    <row r="3842" spans="1:22" x14ac:dyDescent="0.25">
      <c r="A3842" t="s">
        <v>2398</v>
      </c>
      <c r="B3842" t="s">
        <v>2399</v>
      </c>
      <c r="C3842">
        <v>179.99999999999599</v>
      </c>
      <c r="D3842" t="s">
        <v>5317</v>
      </c>
      <c r="E3842" s="1">
        <v>41432</v>
      </c>
      <c r="F3842" t="s">
        <v>5333</v>
      </c>
      <c r="G3842">
        <v>1</v>
      </c>
      <c r="H3842" t="s">
        <v>5287</v>
      </c>
      <c r="I3842" t="s">
        <v>5334</v>
      </c>
      <c r="J3842" t="s">
        <v>5293</v>
      </c>
      <c r="K3842" t="b">
        <f>LOOKUP(A3842,'[1]UDDATA-1'!B:B,'[1]UDDATA-1'!A:A)&lt;&gt;LOOKUP(A3842,'[1]UDDATA-2'!B:B,'[1]UDDATA-2'!A:A)</f>
        <v>0</v>
      </c>
      <c r="L3842" t="str">
        <f t="shared" ref="L3842:L3905" si="480">IF(AND(I3842&lt;&gt;"",I3842&lt;&gt;I3841),I3842,"")</f>
        <v>Objektorienteret programmering</v>
      </c>
      <c r="M3842">
        <f t="shared" ref="M3842:M3905" si="481">IF(AND(L3842&lt;&gt;"",ISNUMBER(VALUE(D3842))),VALUE(D3842),"")</f>
        <v>4</v>
      </c>
      <c r="N3842" t="str">
        <f t="shared" ref="N3842:N3905" si="482">IF(L3842="","",IF(M3842="",D3842,""))</f>
        <v/>
      </c>
      <c r="O3842" t="e">
        <f>IF(AND(A3842&lt;&gt;A3841,#REF!&lt;&gt;""),#REF!,"")</f>
        <v>#REF!</v>
      </c>
      <c r="P3842" t="e">
        <f t="shared" si="477"/>
        <v>#REF!</v>
      </c>
      <c r="Q3842" s="2" t="e">
        <f t="shared" ca="1" si="478"/>
        <v>#REF!</v>
      </c>
      <c r="R3842" t="e">
        <f>IF(NOT(#REF!="Indskrevet"),"",IF(E3842="",FALSE,AND(NOT(#REF!),VALUE(RIGHT(CONCATENATE(YEAR(E3842)),2))=15)))</f>
        <v>#REF!</v>
      </c>
      <c r="S3842" t="e">
        <f t="shared" ref="S3842:S3905" si="483">IF(R3842="","",IF(A3842=A3841,S3841,NOT(OR(R3842,AND(A3843=A3842,R3843),AND(A3844=A3842,R3844),AND(A3845=A3842,R3845),AND(A3846=A3842,R3846),AND(A3847=A3842,R3847),AND(A3848=A3842,R3848),AND(A3849=A3842,R3849),AND(A3850=A3842,R3850),AND(A3851=A3842,R3851),AND(A3852=A3842,R3852)))))</f>
        <v>#REF!</v>
      </c>
      <c r="T3842" t="e">
        <f t="shared" ref="T3842:T3905" si="484">IF(U3842="","",O3842)</f>
        <v>#REF!</v>
      </c>
      <c r="U3842" s="2" t="e">
        <f t="shared" si="479"/>
        <v>#REF!</v>
      </c>
      <c r="V3842" s="2"/>
    </row>
    <row r="3843" spans="1:22" x14ac:dyDescent="0.25">
      <c r="A3843" t="s">
        <v>2398</v>
      </c>
      <c r="B3843" t="s">
        <v>2399</v>
      </c>
      <c r="C3843">
        <v>179.99999999999599</v>
      </c>
      <c r="D3843" t="s">
        <v>5306</v>
      </c>
      <c r="E3843" s="1">
        <v>41682</v>
      </c>
      <c r="F3843" t="s">
        <v>5339</v>
      </c>
      <c r="G3843">
        <v>1</v>
      </c>
      <c r="H3843" t="s">
        <v>5307</v>
      </c>
      <c r="I3843" t="s">
        <v>5340</v>
      </c>
      <c r="J3843" t="s">
        <v>5299</v>
      </c>
      <c r="K3843" t="b">
        <f>LOOKUP(A3843,'[1]UDDATA-1'!B:B,'[1]UDDATA-1'!A:A)&lt;&gt;LOOKUP(A3843,'[1]UDDATA-2'!B:B,'[1]UDDATA-2'!A:A)</f>
        <v>0</v>
      </c>
      <c r="L3843" t="str">
        <f t="shared" si="480"/>
        <v>Algoritmik og datastrukturer</v>
      </c>
      <c r="M3843">
        <f t="shared" si="481"/>
        <v>0</v>
      </c>
      <c r="N3843" t="str">
        <f t="shared" si="482"/>
        <v/>
      </c>
      <c r="O3843" t="e">
        <f>IF(AND(A3843&lt;&gt;A3842,#REF!&lt;&gt;""),#REF!,"")</f>
        <v>#REF!</v>
      </c>
      <c r="P3843" t="e">
        <f t="shared" ref="P3843:P3906" si="485">IF(O3843="","",IF(M3843="",0,IF(O3844&lt;&gt;"",1,IF(AND(O3844="",O3845&lt;&gt;""),2,IF(AND(O3844="",O3845="",O3846&lt;&gt;""),3,IF(AND(O3844="",O3845="",O3846="",O3847&lt;&gt;""),4,IF(AND(O3844="",O3845="",O3846="",O3847="",O3848&lt;&gt;""),5,IF(AND(O3844="",O3845="",O3846="",O3847="",O3848="",O3849&lt;&gt;""),6,IF(AND(O3844="",O3845="",O3846="",O3847="",O3848="",O3849="",O3850&lt;&gt;""),7,IF(AND(O3844="",O3845="",O3846="",O3847="",O3848="",O3849="",O3850="",O3851&lt;&gt;""),8,IF(AND(O3844="",O3845="",O3846="",O3847="",O3848="",O3849="",O3850="",O3851="",O3852&lt;&gt;""),9,IF(AND(O3844="",O3845="",O3846="",O3847="",O3848="",O3849="",O3850="",O3851="",O3852="",O3853&lt;&gt;""),10,IF(AND(O3844="",O3845="",O3846="",O3847="",O3848="",O3849="",O3850="",O3851="",O3852="",O3853="",O3854&lt;&gt;""),11,IF(AND(O3844="",O3845="",O3846="",O3847="",O3848="",O3849="",O3850="",O3851="",O3852="",O3853="",O3854="",O3855&lt;&gt;""),12,IF(AND(O3844="",O3845="",O3846="",O3847="",O3848="",O3849="",O3850="",O3851="",O3852="",O3853="",O3854="",O3855="",O3856&lt;&gt;""),13,IF(AND(O3844="",O3845="",O3846="",O3847="",O3848="",O3849="",O3850="",O3851="",O3852="",O3853="",O3854="",O3855="",O3856="",O3857&lt;&gt;""),14,IF(AND(O3844="",O3845="",O3846="",O3847="",O3848="",O3849="",O3850="",O3851="",O3852="",O3853="",O3854="",O3855="",O3856="",O3857="",O3858&lt;&gt;""),15)))))))))))))))))</f>
        <v>#REF!</v>
      </c>
      <c r="Q3843" s="2" t="e">
        <f t="shared" ref="Q3843:Q3906" ca="1" si="486">IF(OR(P3843="",P3843=0),"",AVERAGE(INDIRECT(CONCATENATE("AU",ROW(),":AU",ROW()+P3843))))</f>
        <v>#REF!</v>
      </c>
      <c r="R3843" t="e">
        <f>IF(NOT(#REF!="Indskrevet"),"",IF(E3843="",FALSE,AND(NOT(#REF!),VALUE(RIGHT(CONCATENATE(YEAR(E3843)),2))=15)))</f>
        <v>#REF!</v>
      </c>
      <c r="S3843" t="e">
        <f t="shared" si="483"/>
        <v>#REF!</v>
      </c>
      <c r="T3843" t="e">
        <f t="shared" si="484"/>
        <v>#REF!</v>
      </c>
      <c r="U3843" s="2" t="e">
        <f t="shared" si="479"/>
        <v>#REF!</v>
      </c>
      <c r="V3843" s="2"/>
    </row>
    <row r="3844" spans="1:22" x14ac:dyDescent="0.25">
      <c r="A3844" t="s">
        <v>2398</v>
      </c>
      <c r="B3844" t="s">
        <v>2399</v>
      </c>
      <c r="C3844">
        <v>179.99999999999599</v>
      </c>
      <c r="D3844" t="s">
        <v>5296</v>
      </c>
      <c r="E3844" s="1">
        <v>41737</v>
      </c>
      <c r="F3844" t="s">
        <v>5339</v>
      </c>
      <c r="G3844">
        <v>2</v>
      </c>
      <c r="H3844" t="s">
        <v>5287</v>
      </c>
      <c r="I3844" t="s">
        <v>5340</v>
      </c>
      <c r="J3844" t="s">
        <v>5303</v>
      </c>
      <c r="K3844" t="b">
        <f>LOOKUP(A3844,'[1]UDDATA-1'!B:B,'[1]UDDATA-1'!A:A)&lt;&gt;LOOKUP(A3844,'[1]UDDATA-2'!B:B,'[1]UDDATA-2'!A:A)</f>
        <v>0</v>
      </c>
      <c r="L3844" t="str">
        <f t="shared" si="480"/>
        <v/>
      </c>
      <c r="M3844" t="str">
        <f t="shared" si="481"/>
        <v/>
      </c>
      <c r="N3844" t="str">
        <f t="shared" si="482"/>
        <v/>
      </c>
      <c r="O3844" t="e">
        <f>IF(AND(A3844&lt;&gt;A3843,#REF!&lt;&gt;""),#REF!,"")</f>
        <v>#REF!</v>
      </c>
      <c r="P3844" t="e">
        <f t="shared" si="485"/>
        <v>#REF!</v>
      </c>
      <c r="Q3844" s="2" t="e">
        <f t="shared" ca="1" si="486"/>
        <v>#REF!</v>
      </c>
      <c r="R3844" t="e">
        <f>IF(NOT(#REF!="Indskrevet"),"",IF(E3844="",FALSE,AND(NOT(#REF!),VALUE(RIGHT(CONCATENATE(YEAR(E3844)),2))=15)))</f>
        <v>#REF!</v>
      </c>
      <c r="S3844" t="e">
        <f t="shared" si="483"/>
        <v>#REF!</v>
      </c>
      <c r="T3844" t="e">
        <f t="shared" si="484"/>
        <v>#REF!</v>
      </c>
      <c r="U3844" s="2" t="e">
        <f t="shared" ref="U3844:U3907" si="487">IF(OR(P3844="",P3844&lt;3),"",Q3844)</f>
        <v>#REF!</v>
      </c>
      <c r="V3844" s="2"/>
    </row>
    <row r="3845" spans="1:22" x14ac:dyDescent="0.25">
      <c r="A3845" t="s">
        <v>2398</v>
      </c>
      <c r="B3845" t="s">
        <v>2399</v>
      </c>
      <c r="C3845">
        <v>179.99999999999599</v>
      </c>
      <c r="D3845" t="s">
        <v>5317</v>
      </c>
      <c r="E3845" s="1">
        <v>41814</v>
      </c>
      <c r="F3845" t="s">
        <v>5341</v>
      </c>
      <c r="G3845">
        <v>1</v>
      </c>
      <c r="H3845" t="s">
        <v>5287</v>
      </c>
      <c r="I3845" t="s">
        <v>5342</v>
      </c>
      <c r="J3845" t="s">
        <v>5303</v>
      </c>
      <c r="K3845" t="b">
        <f>LOOKUP(A3845,'[1]UDDATA-1'!B:B,'[1]UDDATA-1'!A:A)&lt;&gt;LOOKUP(A3845,'[1]UDDATA-2'!B:B,'[1]UDDATA-2'!A:A)</f>
        <v>0</v>
      </c>
      <c r="L3845" t="str">
        <f t="shared" si="480"/>
        <v>Syntaks og semantik</v>
      </c>
      <c r="M3845">
        <f t="shared" si="481"/>
        <v>4</v>
      </c>
      <c r="N3845" t="str">
        <f t="shared" si="482"/>
        <v/>
      </c>
      <c r="O3845" t="e">
        <f>IF(AND(A3845&lt;&gt;A3844,#REF!&lt;&gt;""),#REF!,"")</f>
        <v>#REF!</v>
      </c>
      <c r="P3845" t="e">
        <f t="shared" si="485"/>
        <v>#REF!</v>
      </c>
      <c r="Q3845" s="2" t="e">
        <f t="shared" ca="1" si="486"/>
        <v>#REF!</v>
      </c>
      <c r="R3845" t="e">
        <f>IF(NOT(#REF!="Indskrevet"),"",IF(E3845="",FALSE,AND(NOT(#REF!),VALUE(RIGHT(CONCATENATE(YEAR(E3845)),2))=15)))</f>
        <v>#REF!</v>
      </c>
      <c r="S3845" t="e">
        <f t="shared" si="483"/>
        <v>#REF!</v>
      </c>
      <c r="T3845" t="e">
        <f t="shared" si="484"/>
        <v>#REF!</v>
      </c>
      <c r="U3845" s="2" t="e">
        <f t="shared" si="487"/>
        <v>#REF!</v>
      </c>
      <c r="V3845" s="2"/>
    </row>
    <row r="3846" spans="1:22" x14ac:dyDescent="0.25">
      <c r="A3846" t="s">
        <v>2400</v>
      </c>
      <c r="B3846" t="s">
        <v>2401</v>
      </c>
      <c r="C3846">
        <v>179.99999999999599</v>
      </c>
      <c r="D3846" t="s">
        <v>5290</v>
      </c>
      <c r="E3846" s="1">
        <v>41316</v>
      </c>
      <c r="F3846" t="s">
        <v>5308</v>
      </c>
      <c r="G3846">
        <v>1</v>
      </c>
      <c r="H3846" t="s">
        <v>5287</v>
      </c>
      <c r="I3846" t="s">
        <v>5288</v>
      </c>
      <c r="J3846" t="s">
        <v>5289</v>
      </c>
      <c r="K3846" t="b">
        <f>LOOKUP(A3846,'[1]UDDATA-1'!B:B,'[1]UDDATA-1'!A:A)&lt;&gt;LOOKUP(A3846,'[1]UDDATA-2'!B:B,'[1]UDDATA-2'!A:A)</f>
        <v>0</v>
      </c>
      <c r="L3846" t="str">
        <f t="shared" si="480"/>
        <v>Grundlæggende programmering</v>
      </c>
      <c r="M3846">
        <f t="shared" si="481"/>
        <v>10</v>
      </c>
      <c r="N3846" t="str">
        <f t="shared" si="482"/>
        <v/>
      </c>
      <c r="O3846" t="e">
        <f>IF(AND(A3846&lt;&gt;A3845,#REF!&lt;&gt;""),#REF!,"")</f>
        <v>#REF!</v>
      </c>
      <c r="P3846" t="e">
        <f t="shared" si="485"/>
        <v>#REF!</v>
      </c>
      <c r="Q3846" s="2" t="e">
        <f t="shared" ca="1" si="486"/>
        <v>#REF!</v>
      </c>
      <c r="R3846" t="e">
        <f>IF(NOT(#REF!="Indskrevet"),"",IF(E3846="",FALSE,AND(NOT(#REF!),VALUE(RIGHT(CONCATENATE(YEAR(E3846)),2))=15)))</f>
        <v>#REF!</v>
      </c>
      <c r="S3846" t="e">
        <f t="shared" si="483"/>
        <v>#REF!</v>
      </c>
      <c r="T3846" t="e">
        <f t="shared" si="484"/>
        <v>#REF!</v>
      </c>
      <c r="U3846" s="2" t="e">
        <f t="shared" si="487"/>
        <v>#REF!</v>
      </c>
      <c r="V3846" s="2"/>
    </row>
    <row r="3847" spans="1:22" x14ac:dyDescent="0.25">
      <c r="A3847" t="s">
        <v>2400</v>
      </c>
      <c r="B3847" t="s">
        <v>2401</v>
      </c>
      <c r="C3847">
        <v>179.99999999999599</v>
      </c>
      <c r="D3847" t="s">
        <v>5300</v>
      </c>
      <c r="E3847" s="1">
        <v>41452</v>
      </c>
      <c r="F3847" t="s">
        <v>5309</v>
      </c>
      <c r="G3847">
        <v>1</v>
      </c>
      <c r="H3847" t="s">
        <v>5287</v>
      </c>
      <c r="I3847" t="s">
        <v>5292</v>
      </c>
      <c r="J3847" t="s">
        <v>5293</v>
      </c>
      <c r="K3847" t="b">
        <f>LOOKUP(A3847,'[1]UDDATA-1'!B:B,'[1]UDDATA-1'!A:A)&lt;&gt;LOOKUP(A3847,'[1]UDDATA-2'!B:B,'[1]UDDATA-2'!A:A)</f>
        <v>0</v>
      </c>
      <c r="L3847" t="str">
        <f t="shared" si="480"/>
        <v>Matematik til multimedie-applikationer</v>
      </c>
      <c r="M3847">
        <f t="shared" si="481"/>
        <v>12</v>
      </c>
      <c r="N3847" t="str">
        <f t="shared" si="482"/>
        <v/>
      </c>
      <c r="O3847" t="e">
        <f>IF(AND(A3847&lt;&gt;A3846,#REF!&lt;&gt;""),#REF!,"")</f>
        <v>#REF!</v>
      </c>
      <c r="P3847" t="e">
        <f t="shared" si="485"/>
        <v>#REF!</v>
      </c>
      <c r="Q3847" s="2" t="e">
        <f t="shared" ca="1" si="486"/>
        <v>#REF!</v>
      </c>
      <c r="R3847" t="e">
        <f>IF(NOT(#REF!="Indskrevet"),"",IF(E3847="",FALSE,AND(NOT(#REF!),VALUE(RIGHT(CONCATENATE(YEAR(E3847)),2))=15)))</f>
        <v>#REF!</v>
      </c>
      <c r="S3847" t="e">
        <f t="shared" si="483"/>
        <v>#REF!</v>
      </c>
      <c r="T3847" t="e">
        <f t="shared" si="484"/>
        <v>#REF!</v>
      </c>
      <c r="U3847" s="2" t="e">
        <f t="shared" si="487"/>
        <v>#REF!</v>
      </c>
      <c r="V3847" s="2"/>
    </row>
    <row r="3848" spans="1:22" x14ac:dyDescent="0.25">
      <c r="A3848" t="s">
        <v>2400</v>
      </c>
      <c r="B3848" t="s">
        <v>2401</v>
      </c>
      <c r="C3848">
        <v>179.99999999999599</v>
      </c>
      <c r="D3848" t="s">
        <v>5300</v>
      </c>
      <c r="E3848" s="1">
        <v>41484</v>
      </c>
      <c r="F3848" t="s">
        <v>5310</v>
      </c>
      <c r="G3848">
        <v>1</v>
      </c>
      <c r="H3848" t="s">
        <v>5287</v>
      </c>
      <c r="I3848" t="s">
        <v>5295</v>
      </c>
      <c r="J3848" t="s">
        <v>5293</v>
      </c>
      <c r="K3848" t="b">
        <f>LOOKUP(A3848,'[1]UDDATA-1'!B:B,'[1]UDDATA-1'!A:A)&lt;&gt;LOOKUP(A3848,'[1]UDDATA-2'!B:B,'[1]UDDATA-2'!A:A)</f>
        <v>0</v>
      </c>
      <c r="L3848" t="str">
        <f t="shared" si="480"/>
        <v>Fysisk interface design</v>
      </c>
      <c r="M3848">
        <f t="shared" si="481"/>
        <v>12</v>
      </c>
      <c r="N3848" t="str">
        <f t="shared" si="482"/>
        <v/>
      </c>
      <c r="O3848" t="e">
        <f>IF(AND(A3848&lt;&gt;A3847,#REF!&lt;&gt;""),#REF!,"")</f>
        <v>#REF!</v>
      </c>
      <c r="P3848" t="e">
        <f t="shared" si="485"/>
        <v>#REF!</v>
      </c>
      <c r="Q3848" s="2" t="e">
        <f t="shared" ca="1" si="486"/>
        <v>#REF!</v>
      </c>
      <c r="R3848" t="e">
        <f>IF(NOT(#REF!="Indskrevet"),"",IF(E3848="",FALSE,AND(NOT(#REF!),VALUE(RIGHT(CONCATENATE(YEAR(E3848)),2))=15)))</f>
        <v>#REF!</v>
      </c>
      <c r="S3848" t="e">
        <f t="shared" si="483"/>
        <v>#REF!</v>
      </c>
      <c r="T3848" t="e">
        <f t="shared" si="484"/>
        <v>#REF!</v>
      </c>
      <c r="U3848" s="2" t="e">
        <f t="shared" si="487"/>
        <v>#REF!</v>
      </c>
      <c r="V3848" s="2"/>
    </row>
    <row r="3849" spans="1:22" x14ac:dyDescent="0.25">
      <c r="A3849" t="s">
        <v>2400</v>
      </c>
      <c r="B3849" t="s">
        <v>2401</v>
      </c>
      <c r="C3849">
        <v>179.99999999999599</v>
      </c>
      <c r="D3849" t="s">
        <v>5296</v>
      </c>
      <c r="E3849" s="1">
        <v>41688</v>
      </c>
      <c r="F3849" t="s">
        <v>5311</v>
      </c>
      <c r="G3849">
        <v>1</v>
      </c>
      <c r="H3849" t="s">
        <v>5287</v>
      </c>
      <c r="I3849" t="s">
        <v>5298</v>
      </c>
      <c r="J3849" t="s">
        <v>5299</v>
      </c>
      <c r="K3849" t="b">
        <f>LOOKUP(A3849,'[1]UDDATA-1'!B:B,'[1]UDDATA-1'!A:A)&lt;&gt;LOOKUP(A3849,'[1]UDDATA-2'!B:B,'[1]UDDATA-2'!A:A)</f>
        <v>0</v>
      </c>
      <c r="L3849" t="str">
        <f t="shared" si="480"/>
        <v>Proceduremæssig programmering</v>
      </c>
      <c r="M3849">
        <f t="shared" si="481"/>
        <v>7</v>
      </c>
      <c r="N3849" t="str">
        <f t="shared" si="482"/>
        <v/>
      </c>
      <c r="O3849" t="e">
        <f>IF(AND(A3849&lt;&gt;A3848,#REF!&lt;&gt;""),#REF!,"")</f>
        <v>#REF!</v>
      </c>
      <c r="P3849" t="e">
        <f t="shared" si="485"/>
        <v>#REF!</v>
      </c>
      <c r="Q3849" s="2" t="e">
        <f t="shared" ca="1" si="486"/>
        <v>#REF!</v>
      </c>
      <c r="R3849" t="e">
        <f>IF(NOT(#REF!="Indskrevet"),"",IF(E3849="",FALSE,AND(NOT(#REF!),VALUE(RIGHT(CONCATENATE(YEAR(E3849)),2))=15)))</f>
        <v>#REF!</v>
      </c>
      <c r="S3849" t="e">
        <f t="shared" si="483"/>
        <v>#REF!</v>
      </c>
      <c r="T3849" t="e">
        <f t="shared" si="484"/>
        <v>#REF!</v>
      </c>
      <c r="U3849" s="2" t="e">
        <f t="shared" si="487"/>
        <v>#REF!</v>
      </c>
      <c r="V3849" s="2"/>
    </row>
    <row r="3850" spans="1:22" x14ac:dyDescent="0.25">
      <c r="A3850" t="s">
        <v>2400</v>
      </c>
      <c r="B3850" t="s">
        <v>2401</v>
      </c>
      <c r="C3850">
        <v>179.99999999999599</v>
      </c>
      <c r="D3850" t="s">
        <v>5296</v>
      </c>
      <c r="E3850" s="1">
        <v>41796</v>
      </c>
      <c r="F3850" t="s">
        <v>5312</v>
      </c>
      <c r="G3850">
        <v>1</v>
      </c>
      <c r="H3850" t="s">
        <v>5287</v>
      </c>
      <c r="I3850" t="s">
        <v>5302</v>
      </c>
      <c r="J3850" t="s">
        <v>5303</v>
      </c>
      <c r="K3850" t="b">
        <f>LOOKUP(A3850,'[1]UDDATA-1'!B:B,'[1]UDDATA-1'!A:A)&lt;&gt;LOOKUP(A3850,'[1]UDDATA-2'!B:B,'[1]UDDATA-2'!A:A)</f>
        <v>0</v>
      </c>
      <c r="L3850" t="str">
        <f t="shared" si="480"/>
        <v>Lyd- og musikbehandling</v>
      </c>
      <c r="M3850">
        <f t="shared" si="481"/>
        <v>7</v>
      </c>
      <c r="N3850" t="str">
        <f t="shared" si="482"/>
        <v/>
      </c>
      <c r="O3850" t="e">
        <f>IF(AND(A3850&lt;&gt;A3849,#REF!&lt;&gt;""),#REF!,"")</f>
        <v>#REF!</v>
      </c>
      <c r="P3850" t="e">
        <f t="shared" si="485"/>
        <v>#REF!</v>
      </c>
      <c r="Q3850" s="2" t="e">
        <f t="shared" ca="1" si="486"/>
        <v>#REF!</v>
      </c>
      <c r="R3850" t="e">
        <f>IF(NOT(#REF!="Indskrevet"),"",IF(E3850="",FALSE,AND(NOT(#REF!),VALUE(RIGHT(CONCATENATE(YEAR(E3850)),2))=15)))</f>
        <v>#REF!</v>
      </c>
      <c r="S3850" t="e">
        <f t="shared" si="483"/>
        <v>#REF!</v>
      </c>
      <c r="T3850" t="e">
        <f t="shared" si="484"/>
        <v>#REF!</v>
      </c>
      <c r="U3850" s="2" t="e">
        <f t="shared" si="487"/>
        <v>#REF!</v>
      </c>
      <c r="V3850" s="2"/>
    </row>
    <row r="3851" spans="1:22" x14ac:dyDescent="0.25">
      <c r="A3851" t="s">
        <v>2400</v>
      </c>
      <c r="B3851" t="s">
        <v>2401</v>
      </c>
      <c r="C3851">
        <v>179.99999999999599</v>
      </c>
      <c r="D3851" t="s">
        <v>5296</v>
      </c>
      <c r="E3851" s="1">
        <v>41837</v>
      </c>
      <c r="F3851" t="s">
        <v>5314</v>
      </c>
      <c r="G3851">
        <v>1</v>
      </c>
      <c r="H3851" t="s">
        <v>5287</v>
      </c>
      <c r="I3851" t="s">
        <v>5305</v>
      </c>
      <c r="J3851" t="s">
        <v>5303</v>
      </c>
      <c r="K3851" t="b">
        <f>LOOKUP(A3851,'[1]UDDATA-1'!B:B,'[1]UDDATA-1'!A:A)&lt;&gt;LOOKUP(A3851,'[1]UDDATA-2'!B:B,'[1]UDDATA-2'!A:A)</f>
        <v>0</v>
      </c>
      <c r="L3851" t="str">
        <f t="shared" si="480"/>
        <v>Objektorienteret Software Engineering</v>
      </c>
      <c r="M3851">
        <f t="shared" si="481"/>
        <v>7</v>
      </c>
      <c r="N3851" t="str">
        <f t="shared" si="482"/>
        <v/>
      </c>
      <c r="O3851" t="e">
        <f>IF(AND(A3851&lt;&gt;A3850,#REF!&lt;&gt;""),#REF!,"")</f>
        <v>#REF!</v>
      </c>
      <c r="P3851" t="e">
        <f t="shared" si="485"/>
        <v>#REF!</v>
      </c>
      <c r="Q3851" s="2" t="e">
        <f t="shared" ca="1" si="486"/>
        <v>#REF!</v>
      </c>
      <c r="R3851" t="e">
        <f>IF(NOT(#REF!="Indskrevet"),"",IF(E3851="",FALSE,AND(NOT(#REF!),VALUE(RIGHT(CONCATENATE(YEAR(E3851)),2))=15)))</f>
        <v>#REF!</v>
      </c>
      <c r="S3851" t="e">
        <f t="shared" si="483"/>
        <v>#REF!</v>
      </c>
      <c r="T3851" t="e">
        <f t="shared" si="484"/>
        <v>#REF!</v>
      </c>
      <c r="U3851" s="2" t="e">
        <f t="shared" si="487"/>
        <v>#REF!</v>
      </c>
      <c r="V3851" s="2"/>
    </row>
    <row r="3852" spans="1:22" x14ac:dyDescent="0.25">
      <c r="A3852" t="s">
        <v>2403</v>
      </c>
      <c r="B3852" t="s">
        <v>2404</v>
      </c>
      <c r="C3852">
        <v>39.999999999999602</v>
      </c>
      <c r="D3852" t="s">
        <v>5306</v>
      </c>
      <c r="E3852" s="1">
        <v>41646</v>
      </c>
      <c r="F3852" t="s">
        <v>5357</v>
      </c>
      <c r="G3852">
        <v>1</v>
      </c>
      <c r="H3852" t="s">
        <v>5307</v>
      </c>
      <c r="I3852" t="s">
        <v>5324</v>
      </c>
      <c r="J3852" t="s">
        <v>5289</v>
      </c>
      <c r="K3852" t="b">
        <f>LOOKUP(A3852,'[1]UDDATA-1'!B:B,'[1]UDDATA-1'!A:A)&lt;&gt;LOOKUP(A3852,'[1]UDDATA-2'!B:B,'[1]UDDATA-2'!A:A)</f>
        <v>0</v>
      </c>
      <c r="L3852" t="str">
        <f t="shared" si="480"/>
        <v>Lineær algebra</v>
      </c>
      <c r="M3852">
        <f t="shared" si="481"/>
        <v>0</v>
      </c>
      <c r="N3852" t="str">
        <f t="shared" si="482"/>
        <v/>
      </c>
      <c r="O3852" t="e">
        <f>IF(AND(A3852&lt;&gt;A3851,#REF!&lt;&gt;""),#REF!,"")</f>
        <v>#REF!</v>
      </c>
      <c r="P3852" t="e">
        <f t="shared" si="485"/>
        <v>#REF!</v>
      </c>
      <c r="Q3852" s="2" t="e">
        <f t="shared" ca="1" si="486"/>
        <v>#REF!</v>
      </c>
      <c r="R3852" t="e">
        <f>IF(NOT(#REF!="Indskrevet"),"",IF(E3852="",FALSE,AND(NOT(#REF!),VALUE(RIGHT(CONCATENATE(YEAR(E3852)),2))=15)))</f>
        <v>#REF!</v>
      </c>
      <c r="S3852" t="e">
        <f t="shared" si="483"/>
        <v>#REF!</v>
      </c>
      <c r="T3852" t="e">
        <f t="shared" si="484"/>
        <v>#REF!</v>
      </c>
      <c r="U3852" s="2" t="e">
        <f t="shared" si="487"/>
        <v>#REF!</v>
      </c>
      <c r="V3852" s="2"/>
    </row>
    <row r="3853" spans="1:22" x14ac:dyDescent="0.25">
      <c r="A3853" t="s">
        <v>2403</v>
      </c>
      <c r="B3853" t="s">
        <v>2404</v>
      </c>
      <c r="C3853">
        <v>39.999999999999602</v>
      </c>
      <c r="D3853" t="s">
        <v>5306</v>
      </c>
      <c r="E3853" s="1">
        <v>41708</v>
      </c>
      <c r="F3853" t="s">
        <v>5357</v>
      </c>
      <c r="G3853">
        <v>2</v>
      </c>
      <c r="H3853" t="s">
        <v>5307</v>
      </c>
      <c r="I3853" t="s">
        <v>5324</v>
      </c>
      <c r="J3853" t="s">
        <v>5293</v>
      </c>
      <c r="K3853" t="b">
        <f>LOOKUP(A3853,'[1]UDDATA-1'!B:B,'[1]UDDATA-1'!A:A)&lt;&gt;LOOKUP(A3853,'[1]UDDATA-2'!B:B,'[1]UDDATA-2'!A:A)</f>
        <v>0</v>
      </c>
      <c r="L3853" t="str">
        <f t="shared" si="480"/>
        <v/>
      </c>
      <c r="M3853" t="str">
        <f t="shared" si="481"/>
        <v/>
      </c>
      <c r="N3853" t="str">
        <f t="shared" si="482"/>
        <v/>
      </c>
      <c r="O3853" t="e">
        <f>IF(AND(A3853&lt;&gt;A3852,#REF!&lt;&gt;""),#REF!,"")</f>
        <v>#REF!</v>
      </c>
      <c r="P3853" t="e">
        <f t="shared" si="485"/>
        <v>#REF!</v>
      </c>
      <c r="Q3853" s="2" t="e">
        <f t="shared" ca="1" si="486"/>
        <v>#REF!</v>
      </c>
      <c r="R3853" t="e">
        <f>IF(NOT(#REF!="Indskrevet"),"",IF(E3853="",FALSE,AND(NOT(#REF!),VALUE(RIGHT(CONCATENATE(YEAR(E3853)),2))=15)))</f>
        <v>#REF!</v>
      </c>
      <c r="S3853" t="e">
        <f t="shared" si="483"/>
        <v>#REF!</v>
      </c>
      <c r="T3853" t="e">
        <f t="shared" si="484"/>
        <v>#REF!</v>
      </c>
      <c r="U3853" s="2" t="e">
        <f t="shared" si="487"/>
        <v>#REF!</v>
      </c>
      <c r="V3853" s="2"/>
    </row>
    <row r="3854" spans="1:22" x14ac:dyDescent="0.25">
      <c r="A3854" t="s">
        <v>2403</v>
      </c>
      <c r="B3854" t="s">
        <v>2404</v>
      </c>
      <c r="C3854">
        <v>39.999999999999602</v>
      </c>
      <c r="D3854" t="s">
        <v>5306</v>
      </c>
      <c r="E3854" s="1">
        <v>42032</v>
      </c>
      <c r="F3854" t="s">
        <v>5357</v>
      </c>
      <c r="G3854">
        <v>3</v>
      </c>
      <c r="H3854" t="s">
        <v>5287</v>
      </c>
      <c r="I3854" t="s">
        <v>5324</v>
      </c>
      <c r="J3854" t="s">
        <v>5299</v>
      </c>
      <c r="K3854" t="b">
        <f>LOOKUP(A3854,'[1]UDDATA-1'!B:B,'[1]UDDATA-1'!A:A)&lt;&gt;LOOKUP(A3854,'[1]UDDATA-2'!B:B,'[1]UDDATA-2'!A:A)</f>
        <v>0</v>
      </c>
      <c r="L3854" t="str">
        <f t="shared" si="480"/>
        <v/>
      </c>
      <c r="M3854" t="str">
        <f t="shared" si="481"/>
        <v/>
      </c>
      <c r="N3854" t="str">
        <f t="shared" si="482"/>
        <v/>
      </c>
      <c r="O3854" t="e">
        <f>IF(AND(A3854&lt;&gt;A3853,#REF!&lt;&gt;""),#REF!,"")</f>
        <v>#REF!</v>
      </c>
      <c r="P3854" t="e">
        <f t="shared" si="485"/>
        <v>#REF!</v>
      </c>
      <c r="Q3854" s="2" t="e">
        <f t="shared" ca="1" si="486"/>
        <v>#REF!</v>
      </c>
      <c r="R3854" t="e">
        <f>IF(NOT(#REF!="Indskrevet"),"",IF(E3854="",FALSE,AND(NOT(#REF!),VALUE(RIGHT(CONCATENATE(YEAR(E3854)),2))=15)))</f>
        <v>#REF!</v>
      </c>
      <c r="S3854" t="e">
        <f t="shared" si="483"/>
        <v>#REF!</v>
      </c>
      <c r="T3854" t="e">
        <f t="shared" si="484"/>
        <v>#REF!</v>
      </c>
      <c r="U3854" s="2" t="e">
        <f t="shared" si="487"/>
        <v>#REF!</v>
      </c>
      <c r="V3854" s="2"/>
    </row>
    <row r="3855" spans="1:22" x14ac:dyDescent="0.25">
      <c r="A3855" t="s">
        <v>2403</v>
      </c>
      <c r="B3855" t="s">
        <v>2404</v>
      </c>
      <c r="C3855">
        <v>39.999999999999602</v>
      </c>
      <c r="D3855" t="s">
        <v>5306</v>
      </c>
      <c r="E3855" s="1">
        <v>41823</v>
      </c>
      <c r="F3855" t="s">
        <v>5358</v>
      </c>
      <c r="G3855">
        <v>1</v>
      </c>
      <c r="H3855" t="s">
        <v>5287</v>
      </c>
      <c r="I3855" t="s">
        <v>5330</v>
      </c>
      <c r="J3855" t="s">
        <v>5293</v>
      </c>
      <c r="K3855" t="b">
        <f>LOOKUP(A3855,'[1]UDDATA-1'!B:B,'[1]UDDATA-1'!A:A)&lt;&gt;LOOKUP(A3855,'[1]UDDATA-2'!B:B,'[1]UDDATA-2'!A:A)</f>
        <v>0</v>
      </c>
      <c r="L3855" t="str">
        <f t="shared" si="480"/>
        <v>Diskret matematik</v>
      </c>
      <c r="M3855">
        <f t="shared" si="481"/>
        <v>0</v>
      </c>
      <c r="N3855" t="str">
        <f t="shared" si="482"/>
        <v/>
      </c>
      <c r="O3855" t="e">
        <f>IF(AND(A3855&lt;&gt;A3854,#REF!&lt;&gt;""),#REF!,"")</f>
        <v>#REF!</v>
      </c>
      <c r="P3855" t="e">
        <f t="shared" si="485"/>
        <v>#REF!</v>
      </c>
      <c r="Q3855" s="2" t="e">
        <f t="shared" ca="1" si="486"/>
        <v>#REF!</v>
      </c>
      <c r="R3855" t="e">
        <f>IF(NOT(#REF!="Indskrevet"),"",IF(E3855="",FALSE,AND(NOT(#REF!),VALUE(RIGHT(CONCATENATE(YEAR(E3855)),2))=15)))</f>
        <v>#REF!</v>
      </c>
      <c r="S3855" t="e">
        <f t="shared" si="483"/>
        <v>#REF!</v>
      </c>
      <c r="T3855" t="e">
        <f t="shared" si="484"/>
        <v>#REF!</v>
      </c>
      <c r="U3855" s="2" t="e">
        <f t="shared" si="487"/>
        <v>#REF!</v>
      </c>
      <c r="V3855" s="2"/>
    </row>
    <row r="3856" spans="1:22" x14ac:dyDescent="0.25">
      <c r="A3856" t="s">
        <v>2403</v>
      </c>
      <c r="B3856" t="s">
        <v>2404</v>
      </c>
      <c r="C3856">
        <v>39.999999999999602</v>
      </c>
      <c r="D3856" t="s">
        <v>5306</v>
      </c>
      <c r="E3856" s="1">
        <v>41808</v>
      </c>
      <c r="F3856" t="s">
        <v>5359</v>
      </c>
      <c r="G3856">
        <v>1</v>
      </c>
      <c r="H3856" t="s">
        <v>5287</v>
      </c>
      <c r="I3856" t="s">
        <v>5334</v>
      </c>
      <c r="J3856" t="s">
        <v>5293</v>
      </c>
      <c r="K3856" t="b">
        <f>LOOKUP(A3856,'[1]UDDATA-1'!B:B,'[1]UDDATA-1'!A:A)&lt;&gt;LOOKUP(A3856,'[1]UDDATA-2'!B:B,'[1]UDDATA-2'!A:A)</f>
        <v>0</v>
      </c>
      <c r="L3856" t="str">
        <f t="shared" si="480"/>
        <v>Objektorienteret programmering</v>
      </c>
      <c r="M3856">
        <f t="shared" si="481"/>
        <v>0</v>
      </c>
      <c r="N3856" t="str">
        <f t="shared" si="482"/>
        <v/>
      </c>
      <c r="O3856" t="e">
        <f>IF(AND(A3856&lt;&gt;A3855,#REF!&lt;&gt;""),#REF!,"")</f>
        <v>#REF!</v>
      </c>
      <c r="P3856" t="e">
        <f t="shared" si="485"/>
        <v>#REF!</v>
      </c>
      <c r="Q3856" s="2" t="e">
        <f t="shared" ca="1" si="486"/>
        <v>#REF!</v>
      </c>
      <c r="R3856" t="e">
        <f>IF(NOT(#REF!="Indskrevet"),"",IF(E3856="",FALSE,AND(NOT(#REF!),VALUE(RIGHT(CONCATENATE(YEAR(E3856)),2))=15)))</f>
        <v>#REF!</v>
      </c>
      <c r="S3856" t="e">
        <f t="shared" si="483"/>
        <v>#REF!</v>
      </c>
      <c r="T3856" t="e">
        <f t="shared" si="484"/>
        <v>#REF!</v>
      </c>
      <c r="U3856" s="2" t="e">
        <f t="shared" si="487"/>
        <v>#REF!</v>
      </c>
      <c r="V3856" s="2"/>
    </row>
    <row r="3857" spans="1:22" x14ac:dyDescent="0.25">
      <c r="A3857" t="s">
        <v>2405</v>
      </c>
      <c r="B3857" t="s">
        <v>2406</v>
      </c>
      <c r="C3857">
        <v>179.99999999999599</v>
      </c>
      <c r="D3857" t="s">
        <v>5296</v>
      </c>
      <c r="E3857" s="1">
        <v>41316</v>
      </c>
      <c r="F3857" t="s">
        <v>5308</v>
      </c>
      <c r="G3857">
        <v>1</v>
      </c>
      <c r="H3857" t="s">
        <v>5287</v>
      </c>
      <c r="I3857" t="s">
        <v>5288</v>
      </c>
      <c r="J3857" t="s">
        <v>5289</v>
      </c>
      <c r="K3857" t="b">
        <f>LOOKUP(A3857,'[1]UDDATA-1'!B:B,'[1]UDDATA-1'!A:A)&lt;&gt;LOOKUP(A3857,'[1]UDDATA-2'!B:B,'[1]UDDATA-2'!A:A)</f>
        <v>0</v>
      </c>
      <c r="L3857" t="str">
        <f t="shared" si="480"/>
        <v>Grundlæggende programmering</v>
      </c>
      <c r="M3857">
        <f t="shared" si="481"/>
        <v>7</v>
      </c>
      <c r="N3857" t="str">
        <f t="shared" si="482"/>
        <v/>
      </c>
      <c r="O3857" t="e">
        <f>IF(AND(A3857&lt;&gt;A3856,#REF!&lt;&gt;""),#REF!,"")</f>
        <v>#REF!</v>
      </c>
      <c r="P3857" t="e">
        <f t="shared" si="485"/>
        <v>#REF!</v>
      </c>
      <c r="Q3857" s="2" t="e">
        <f t="shared" ca="1" si="486"/>
        <v>#REF!</v>
      </c>
      <c r="R3857" t="e">
        <f>IF(NOT(#REF!="Indskrevet"),"",IF(E3857="",FALSE,AND(NOT(#REF!),VALUE(RIGHT(CONCATENATE(YEAR(E3857)),2))=15)))</f>
        <v>#REF!</v>
      </c>
      <c r="S3857" t="e">
        <f t="shared" si="483"/>
        <v>#REF!</v>
      </c>
      <c r="T3857" t="e">
        <f t="shared" si="484"/>
        <v>#REF!</v>
      </c>
      <c r="U3857" s="2" t="e">
        <f t="shared" si="487"/>
        <v>#REF!</v>
      </c>
      <c r="V3857" s="2"/>
    </row>
    <row r="3858" spans="1:22" x14ac:dyDescent="0.25">
      <c r="A3858" t="s">
        <v>2405</v>
      </c>
      <c r="B3858" t="s">
        <v>2406</v>
      </c>
      <c r="C3858">
        <v>179.99999999999599</v>
      </c>
      <c r="D3858" t="s">
        <v>5317</v>
      </c>
      <c r="E3858" s="1">
        <v>41452</v>
      </c>
      <c r="F3858" t="s">
        <v>5309</v>
      </c>
      <c r="G3858">
        <v>1</v>
      </c>
      <c r="H3858" t="s">
        <v>5287</v>
      </c>
      <c r="I3858" t="s">
        <v>5292</v>
      </c>
      <c r="J3858" t="s">
        <v>5293</v>
      </c>
      <c r="K3858" t="b">
        <f>LOOKUP(A3858,'[1]UDDATA-1'!B:B,'[1]UDDATA-1'!A:A)&lt;&gt;LOOKUP(A3858,'[1]UDDATA-2'!B:B,'[1]UDDATA-2'!A:A)</f>
        <v>0</v>
      </c>
      <c r="L3858" t="str">
        <f t="shared" si="480"/>
        <v>Matematik til multimedie-applikationer</v>
      </c>
      <c r="M3858">
        <f t="shared" si="481"/>
        <v>4</v>
      </c>
      <c r="N3858" t="str">
        <f t="shared" si="482"/>
        <v/>
      </c>
      <c r="O3858" t="e">
        <f>IF(AND(A3858&lt;&gt;A3857,#REF!&lt;&gt;""),#REF!,"")</f>
        <v>#REF!</v>
      </c>
      <c r="P3858" t="e">
        <f t="shared" si="485"/>
        <v>#REF!</v>
      </c>
      <c r="Q3858" s="2" t="e">
        <f t="shared" ca="1" si="486"/>
        <v>#REF!</v>
      </c>
      <c r="R3858" t="e">
        <f>IF(NOT(#REF!="Indskrevet"),"",IF(E3858="",FALSE,AND(NOT(#REF!),VALUE(RIGHT(CONCATENATE(YEAR(E3858)),2))=15)))</f>
        <v>#REF!</v>
      </c>
      <c r="S3858" t="e">
        <f t="shared" si="483"/>
        <v>#REF!</v>
      </c>
      <c r="T3858" t="e">
        <f t="shared" si="484"/>
        <v>#REF!</v>
      </c>
      <c r="U3858" s="2" t="e">
        <f t="shared" si="487"/>
        <v>#REF!</v>
      </c>
      <c r="V3858" s="2"/>
    </row>
    <row r="3859" spans="1:22" x14ac:dyDescent="0.25">
      <c r="A3859" t="s">
        <v>2405</v>
      </c>
      <c r="B3859" t="s">
        <v>2406</v>
      </c>
      <c r="C3859">
        <v>179.99999999999599</v>
      </c>
      <c r="D3859" t="s">
        <v>5317</v>
      </c>
      <c r="E3859" s="1">
        <v>41484</v>
      </c>
      <c r="F3859" t="s">
        <v>5310</v>
      </c>
      <c r="G3859">
        <v>1</v>
      </c>
      <c r="H3859" t="s">
        <v>5287</v>
      </c>
      <c r="I3859" t="s">
        <v>5295</v>
      </c>
      <c r="J3859" t="s">
        <v>5293</v>
      </c>
      <c r="K3859" t="b">
        <f>LOOKUP(A3859,'[1]UDDATA-1'!B:B,'[1]UDDATA-1'!A:A)&lt;&gt;LOOKUP(A3859,'[1]UDDATA-2'!B:B,'[1]UDDATA-2'!A:A)</f>
        <v>0</v>
      </c>
      <c r="L3859" t="str">
        <f t="shared" si="480"/>
        <v>Fysisk interface design</v>
      </c>
      <c r="M3859">
        <f t="shared" si="481"/>
        <v>4</v>
      </c>
      <c r="N3859" t="str">
        <f t="shared" si="482"/>
        <v/>
      </c>
      <c r="O3859" t="e">
        <f>IF(AND(A3859&lt;&gt;A3858,#REF!&lt;&gt;""),#REF!,"")</f>
        <v>#REF!</v>
      </c>
      <c r="P3859" t="e">
        <f t="shared" si="485"/>
        <v>#REF!</v>
      </c>
      <c r="Q3859" s="2" t="e">
        <f t="shared" ca="1" si="486"/>
        <v>#REF!</v>
      </c>
      <c r="R3859" t="e">
        <f>IF(NOT(#REF!="Indskrevet"),"",IF(E3859="",FALSE,AND(NOT(#REF!),VALUE(RIGHT(CONCATENATE(YEAR(E3859)),2))=15)))</f>
        <v>#REF!</v>
      </c>
      <c r="S3859" t="e">
        <f t="shared" si="483"/>
        <v>#REF!</v>
      </c>
      <c r="T3859" t="e">
        <f t="shared" si="484"/>
        <v>#REF!</v>
      </c>
      <c r="U3859" s="2" t="e">
        <f t="shared" si="487"/>
        <v>#REF!</v>
      </c>
      <c r="V3859" s="2"/>
    </row>
    <row r="3860" spans="1:22" x14ac:dyDescent="0.25">
      <c r="A3860" t="s">
        <v>2405</v>
      </c>
      <c r="B3860" t="s">
        <v>2406</v>
      </c>
      <c r="C3860">
        <v>179.99999999999599</v>
      </c>
      <c r="D3860" t="s">
        <v>5290</v>
      </c>
      <c r="E3860" s="1">
        <v>41688</v>
      </c>
      <c r="F3860" t="s">
        <v>5311</v>
      </c>
      <c r="G3860">
        <v>1</v>
      </c>
      <c r="H3860" t="s">
        <v>5287</v>
      </c>
      <c r="I3860" t="s">
        <v>5298</v>
      </c>
      <c r="J3860" t="s">
        <v>5299</v>
      </c>
      <c r="K3860" t="b">
        <f>LOOKUP(A3860,'[1]UDDATA-1'!B:B,'[1]UDDATA-1'!A:A)&lt;&gt;LOOKUP(A3860,'[1]UDDATA-2'!B:B,'[1]UDDATA-2'!A:A)</f>
        <v>0</v>
      </c>
      <c r="L3860" t="str">
        <f t="shared" si="480"/>
        <v>Proceduremæssig programmering</v>
      </c>
      <c r="M3860">
        <f t="shared" si="481"/>
        <v>10</v>
      </c>
      <c r="N3860" t="str">
        <f t="shared" si="482"/>
        <v/>
      </c>
      <c r="O3860" t="e">
        <f>IF(AND(A3860&lt;&gt;A3859,#REF!&lt;&gt;""),#REF!,"")</f>
        <v>#REF!</v>
      </c>
      <c r="P3860" t="e">
        <f t="shared" si="485"/>
        <v>#REF!</v>
      </c>
      <c r="Q3860" s="2" t="e">
        <f t="shared" ca="1" si="486"/>
        <v>#REF!</v>
      </c>
      <c r="R3860" t="e">
        <f>IF(NOT(#REF!="Indskrevet"),"",IF(E3860="",FALSE,AND(NOT(#REF!),VALUE(RIGHT(CONCATENATE(YEAR(E3860)),2))=15)))</f>
        <v>#REF!</v>
      </c>
      <c r="S3860" t="e">
        <f t="shared" si="483"/>
        <v>#REF!</v>
      </c>
      <c r="T3860" t="e">
        <f t="shared" si="484"/>
        <v>#REF!</v>
      </c>
      <c r="U3860" s="2" t="e">
        <f t="shared" si="487"/>
        <v>#REF!</v>
      </c>
      <c r="V3860" s="2"/>
    </row>
    <row r="3861" spans="1:22" x14ac:dyDescent="0.25">
      <c r="A3861" t="s">
        <v>2405</v>
      </c>
      <c r="B3861" t="s">
        <v>2406</v>
      </c>
      <c r="C3861">
        <v>179.99999999999599</v>
      </c>
      <c r="D3861" t="s">
        <v>5285</v>
      </c>
      <c r="E3861" s="1">
        <v>41796</v>
      </c>
      <c r="F3861" t="s">
        <v>5312</v>
      </c>
      <c r="G3861">
        <v>1</v>
      </c>
      <c r="H3861" t="s">
        <v>5287</v>
      </c>
      <c r="I3861" t="s">
        <v>5302</v>
      </c>
      <c r="J3861" t="s">
        <v>5303</v>
      </c>
      <c r="K3861" t="b">
        <f>LOOKUP(A3861,'[1]UDDATA-1'!B:B,'[1]UDDATA-1'!A:A)&lt;&gt;LOOKUP(A3861,'[1]UDDATA-2'!B:B,'[1]UDDATA-2'!A:A)</f>
        <v>0</v>
      </c>
      <c r="L3861" t="str">
        <f t="shared" si="480"/>
        <v>Lyd- og musikbehandling</v>
      </c>
      <c r="M3861">
        <f t="shared" si="481"/>
        <v>2</v>
      </c>
      <c r="N3861" t="str">
        <f t="shared" si="482"/>
        <v/>
      </c>
      <c r="O3861" t="e">
        <f>IF(AND(A3861&lt;&gt;A3860,#REF!&lt;&gt;""),#REF!,"")</f>
        <v>#REF!</v>
      </c>
      <c r="P3861" t="e">
        <f t="shared" si="485"/>
        <v>#REF!</v>
      </c>
      <c r="Q3861" s="2" t="e">
        <f t="shared" ca="1" si="486"/>
        <v>#REF!</v>
      </c>
      <c r="R3861" t="e">
        <f>IF(NOT(#REF!="Indskrevet"),"",IF(E3861="",FALSE,AND(NOT(#REF!),VALUE(RIGHT(CONCATENATE(YEAR(E3861)),2))=15)))</f>
        <v>#REF!</v>
      </c>
      <c r="S3861" t="e">
        <f t="shared" si="483"/>
        <v>#REF!</v>
      </c>
      <c r="T3861" t="e">
        <f t="shared" si="484"/>
        <v>#REF!</v>
      </c>
      <c r="U3861" s="2" t="e">
        <f t="shared" si="487"/>
        <v>#REF!</v>
      </c>
      <c r="V3861" s="2"/>
    </row>
    <row r="3862" spans="1:22" x14ac:dyDescent="0.25">
      <c r="A3862" t="s">
        <v>2405</v>
      </c>
      <c r="B3862" t="s">
        <v>2406</v>
      </c>
      <c r="C3862">
        <v>179.99999999999599</v>
      </c>
      <c r="D3862" t="s">
        <v>5296</v>
      </c>
      <c r="E3862" s="1">
        <v>41837</v>
      </c>
      <c r="F3862" t="s">
        <v>5314</v>
      </c>
      <c r="G3862">
        <v>1</v>
      </c>
      <c r="H3862" t="s">
        <v>5287</v>
      </c>
      <c r="I3862" t="s">
        <v>5305</v>
      </c>
      <c r="J3862" t="s">
        <v>5303</v>
      </c>
      <c r="K3862" t="b">
        <f>LOOKUP(A3862,'[1]UDDATA-1'!B:B,'[1]UDDATA-1'!A:A)&lt;&gt;LOOKUP(A3862,'[1]UDDATA-2'!B:B,'[1]UDDATA-2'!A:A)</f>
        <v>0</v>
      </c>
      <c r="L3862" t="str">
        <f t="shared" si="480"/>
        <v>Objektorienteret Software Engineering</v>
      </c>
      <c r="M3862">
        <f t="shared" si="481"/>
        <v>7</v>
      </c>
      <c r="N3862" t="str">
        <f t="shared" si="482"/>
        <v/>
      </c>
      <c r="O3862" t="e">
        <f>IF(AND(A3862&lt;&gt;A3861,#REF!&lt;&gt;""),#REF!,"")</f>
        <v>#REF!</v>
      </c>
      <c r="P3862" t="e">
        <f t="shared" si="485"/>
        <v>#REF!</v>
      </c>
      <c r="Q3862" s="2" t="e">
        <f t="shared" ca="1" si="486"/>
        <v>#REF!</v>
      </c>
      <c r="R3862" t="e">
        <f>IF(NOT(#REF!="Indskrevet"),"",IF(E3862="",FALSE,AND(NOT(#REF!),VALUE(RIGHT(CONCATENATE(YEAR(E3862)),2))=15)))</f>
        <v>#REF!</v>
      </c>
      <c r="S3862" t="e">
        <f t="shared" si="483"/>
        <v>#REF!</v>
      </c>
      <c r="T3862" t="e">
        <f t="shared" si="484"/>
        <v>#REF!</v>
      </c>
      <c r="U3862" s="2" t="e">
        <f t="shared" si="487"/>
        <v>#REF!</v>
      </c>
      <c r="V3862" s="2"/>
    </row>
    <row r="3863" spans="1:22" x14ac:dyDescent="0.25">
      <c r="A3863" t="s">
        <v>2407</v>
      </c>
      <c r="B3863" t="s">
        <v>2408</v>
      </c>
      <c r="C3863">
        <v>39.999999999999602</v>
      </c>
      <c r="D3863" t="s">
        <v>5327</v>
      </c>
      <c r="E3863" s="1">
        <v>42033</v>
      </c>
      <c r="F3863" t="s">
        <v>5286</v>
      </c>
      <c r="G3863">
        <v>1</v>
      </c>
      <c r="H3863" t="s">
        <v>5307</v>
      </c>
      <c r="I3863" t="s">
        <v>5288</v>
      </c>
      <c r="J3863" t="s">
        <v>5289</v>
      </c>
      <c r="K3863" t="b">
        <f>LOOKUP(A3863,'[1]UDDATA-1'!B:B,'[1]UDDATA-1'!A:A)&lt;&gt;LOOKUP(A3863,'[1]UDDATA-2'!B:B,'[1]UDDATA-2'!A:A)</f>
        <v>0</v>
      </c>
      <c r="L3863" t="str">
        <f t="shared" si="480"/>
        <v>Grundlæggende programmering</v>
      </c>
      <c r="M3863">
        <f t="shared" si="481"/>
        <v>-3</v>
      </c>
      <c r="N3863" t="str">
        <f t="shared" si="482"/>
        <v/>
      </c>
      <c r="O3863" t="e">
        <f>IF(AND(A3863&lt;&gt;A3862,#REF!&lt;&gt;""),#REF!,"")</f>
        <v>#REF!</v>
      </c>
      <c r="P3863" t="e">
        <f t="shared" si="485"/>
        <v>#REF!</v>
      </c>
      <c r="Q3863" s="2" t="e">
        <f t="shared" ca="1" si="486"/>
        <v>#REF!</v>
      </c>
      <c r="R3863" t="e">
        <f>IF(NOT(#REF!="Indskrevet"),"",IF(E3863="",FALSE,AND(NOT(#REF!),VALUE(RIGHT(CONCATENATE(YEAR(E3863)),2))=15)))</f>
        <v>#REF!</v>
      </c>
      <c r="S3863" t="e">
        <f t="shared" si="483"/>
        <v>#REF!</v>
      </c>
      <c r="T3863" t="e">
        <f t="shared" si="484"/>
        <v>#REF!</v>
      </c>
      <c r="U3863" s="2" t="e">
        <f t="shared" si="487"/>
        <v>#REF!</v>
      </c>
      <c r="V3863" s="2"/>
    </row>
    <row r="3864" spans="1:22" x14ac:dyDescent="0.25">
      <c r="A3864" t="s">
        <v>2407</v>
      </c>
      <c r="B3864" t="s">
        <v>2408</v>
      </c>
      <c r="C3864">
        <v>39.999999999999602</v>
      </c>
      <c r="D3864" t="s">
        <v>5327</v>
      </c>
      <c r="E3864" s="1">
        <v>42066</v>
      </c>
      <c r="F3864" t="s">
        <v>5286</v>
      </c>
      <c r="G3864">
        <v>2</v>
      </c>
      <c r="H3864" t="s">
        <v>5287</v>
      </c>
      <c r="I3864" t="s">
        <v>5288</v>
      </c>
      <c r="J3864" t="s">
        <v>5293</v>
      </c>
      <c r="K3864" t="b">
        <f>LOOKUP(A3864,'[1]UDDATA-1'!B:B,'[1]UDDATA-1'!A:A)&lt;&gt;LOOKUP(A3864,'[1]UDDATA-2'!B:B,'[1]UDDATA-2'!A:A)</f>
        <v>0</v>
      </c>
      <c r="L3864" t="str">
        <f t="shared" si="480"/>
        <v/>
      </c>
      <c r="M3864" t="str">
        <f t="shared" si="481"/>
        <v/>
      </c>
      <c r="N3864" t="str">
        <f t="shared" si="482"/>
        <v/>
      </c>
      <c r="O3864" t="e">
        <f>IF(AND(A3864&lt;&gt;A3863,#REF!&lt;&gt;""),#REF!,"")</f>
        <v>#REF!</v>
      </c>
      <c r="P3864" t="e">
        <f t="shared" si="485"/>
        <v>#REF!</v>
      </c>
      <c r="Q3864" s="2" t="e">
        <f t="shared" ca="1" si="486"/>
        <v>#REF!</v>
      </c>
      <c r="R3864" t="e">
        <f>IF(NOT(#REF!="Indskrevet"),"",IF(E3864="",FALSE,AND(NOT(#REF!),VALUE(RIGHT(CONCATENATE(YEAR(E3864)),2))=15)))</f>
        <v>#REF!</v>
      </c>
      <c r="S3864" t="e">
        <f t="shared" si="483"/>
        <v>#REF!</v>
      </c>
      <c r="T3864" t="e">
        <f t="shared" si="484"/>
        <v>#REF!</v>
      </c>
      <c r="U3864" s="2" t="e">
        <f t="shared" si="487"/>
        <v>#REF!</v>
      </c>
      <c r="V3864" s="2"/>
    </row>
    <row r="3865" spans="1:22" x14ac:dyDescent="0.25">
      <c r="A3865" t="s">
        <v>2407</v>
      </c>
      <c r="B3865" t="s">
        <v>2408</v>
      </c>
      <c r="C3865">
        <v>39.999999999999602</v>
      </c>
      <c r="D3865" t="s">
        <v>5318</v>
      </c>
      <c r="E3865" s="1">
        <v>42178</v>
      </c>
      <c r="F3865" t="s">
        <v>5291</v>
      </c>
      <c r="G3865">
        <v>1</v>
      </c>
      <c r="H3865" t="s">
        <v>5307</v>
      </c>
      <c r="I3865" t="s">
        <v>5292</v>
      </c>
      <c r="J3865" t="s">
        <v>5293</v>
      </c>
      <c r="K3865" t="b">
        <f>LOOKUP(A3865,'[1]UDDATA-1'!B:B,'[1]UDDATA-1'!A:A)&lt;&gt;LOOKUP(A3865,'[1]UDDATA-2'!B:B,'[1]UDDATA-2'!A:A)</f>
        <v>0</v>
      </c>
      <c r="L3865" t="str">
        <f t="shared" si="480"/>
        <v>Matematik til multimedie-applikationer</v>
      </c>
      <c r="M3865" t="str">
        <f t="shared" si="481"/>
        <v/>
      </c>
      <c r="N3865" t="str">
        <f t="shared" si="482"/>
        <v>U</v>
      </c>
      <c r="O3865" t="e">
        <f>IF(AND(A3865&lt;&gt;A3864,#REF!&lt;&gt;""),#REF!,"")</f>
        <v>#REF!</v>
      </c>
      <c r="P3865" t="e">
        <f t="shared" si="485"/>
        <v>#REF!</v>
      </c>
      <c r="Q3865" s="2" t="e">
        <f t="shared" ca="1" si="486"/>
        <v>#REF!</v>
      </c>
      <c r="R3865" t="e">
        <f>IF(NOT(#REF!="Indskrevet"),"",IF(E3865="",FALSE,AND(NOT(#REF!),VALUE(RIGHT(CONCATENATE(YEAR(E3865)),2))=15)))</f>
        <v>#REF!</v>
      </c>
      <c r="S3865" t="e">
        <f t="shared" si="483"/>
        <v>#REF!</v>
      </c>
      <c r="T3865" t="e">
        <f t="shared" si="484"/>
        <v>#REF!</v>
      </c>
      <c r="U3865" s="2" t="e">
        <f t="shared" si="487"/>
        <v>#REF!</v>
      </c>
      <c r="V3865" s="2"/>
    </row>
    <row r="3866" spans="1:22" x14ac:dyDescent="0.25">
      <c r="A3866" t="s">
        <v>2407</v>
      </c>
      <c r="B3866" t="s">
        <v>2408</v>
      </c>
      <c r="C3866">
        <v>39.999999999999602</v>
      </c>
      <c r="D3866" t="s">
        <v>5318</v>
      </c>
      <c r="E3866" s="1">
        <v>42249</v>
      </c>
      <c r="F3866" t="s">
        <v>5291</v>
      </c>
      <c r="G3866">
        <v>2</v>
      </c>
      <c r="H3866" t="s">
        <v>5287</v>
      </c>
      <c r="I3866" t="s">
        <v>5292</v>
      </c>
      <c r="J3866" t="s">
        <v>5299</v>
      </c>
      <c r="K3866" t="b">
        <f>LOOKUP(A3866,'[1]UDDATA-1'!B:B,'[1]UDDATA-1'!A:A)&lt;&gt;LOOKUP(A3866,'[1]UDDATA-2'!B:B,'[1]UDDATA-2'!A:A)</f>
        <v>0</v>
      </c>
      <c r="L3866" t="str">
        <f t="shared" si="480"/>
        <v/>
      </c>
      <c r="M3866" t="str">
        <f t="shared" si="481"/>
        <v/>
      </c>
      <c r="N3866" t="str">
        <f t="shared" si="482"/>
        <v/>
      </c>
      <c r="O3866" t="e">
        <f>IF(AND(A3866&lt;&gt;A3865,#REF!&lt;&gt;""),#REF!,"")</f>
        <v>#REF!</v>
      </c>
      <c r="P3866" t="e">
        <f t="shared" si="485"/>
        <v>#REF!</v>
      </c>
      <c r="Q3866" s="2" t="e">
        <f t="shared" ca="1" si="486"/>
        <v>#REF!</v>
      </c>
      <c r="R3866" t="e">
        <f>IF(NOT(#REF!="Indskrevet"),"",IF(E3866="",FALSE,AND(NOT(#REF!),VALUE(RIGHT(CONCATENATE(YEAR(E3866)),2))=15)))</f>
        <v>#REF!</v>
      </c>
      <c r="S3866" t="e">
        <f t="shared" si="483"/>
        <v>#REF!</v>
      </c>
      <c r="T3866" t="e">
        <f t="shared" si="484"/>
        <v>#REF!</v>
      </c>
      <c r="U3866" s="2" t="e">
        <f t="shared" si="487"/>
        <v>#REF!</v>
      </c>
      <c r="V3866" s="2"/>
    </row>
    <row r="3867" spans="1:22" x14ac:dyDescent="0.25">
      <c r="A3867" t="s">
        <v>2409</v>
      </c>
      <c r="B3867" t="s">
        <v>2410</v>
      </c>
      <c r="C3867">
        <v>4.9999999999998002</v>
      </c>
      <c r="D3867" t="s">
        <v>5318</v>
      </c>
      <c r="E3867" s="1">
        <v>42028</v>
      </c>
      <c r="F3867" t="s">
        <v>5323</v>
      </c>
      <c r="G3867">
        <v>1</v>
      </c>
      <c r="H3867" t="s">
        <v>5287</v>
      </c>
      <c r="I3867" t="s">
        <v>5324</v>
      </c>
      <c r="J3867" t="s">
        <v>5289</v>
      </c>
      <c r="K3867" t="b">
        <f>LOOKUP(A3867,'[1]UDDATA-1'!B:B,'[1]UDDATA-1'!A:A)&lt;&gt;LOOKUP(A3867,'[1]UDDATA-2'!B:B,'[1]UDDATA-2'!A:A)</f>
        <v>0</v>
      </c>
      <c r="L3867" t="str">
        <f t="shared" si="480"/>
        <v>Lineær algebra</v>
      </c>
      <c r="M3867" t="str">
        <f t="shared" si="481"/>
        <v/>
      </c>
      <c r="N3867" t="str">
        <f t="shared" si="482"/>
        <v>U</v>
      </c>
      <c r="O3867" t="e">
        <f>IF(AND(A3867&lt;&gt;A3866,#REF!&lt;&gt;""),#REF!,"")</f>
        <v>#REF!</v>
      </c>
      <c r="P3867" t="e">
        <f t="shared" si="485"/>
        <v>#REF!</v>
      </c>
      <c r="Q3867" s="2" t="e">
        <f t="shared" ca="1" si="486"/>
        <v>#REF!</v>
      </c>
      <c r="R3867" t="e">
        <f>IF(NOT(#REF!="Indskrevet"),"",IF(E3867="",FALSE,AND(NOT(#REF!),VALUE(RIGHT(CONCATENATE(YEAR(E3867)),2))=15)))</f>
        <v>#REF!</v>
      </c>
      <c r="S3867" t="e">
        <f t="shared" si="483"/>
        <v>#REF!</v>
      </c>
      <c r="T3867" t="e">
        <f t="shared" si="484"/>
        <v>#REF!</v>
      </c>
      <c r="U3867" s="2" t="e">
        <f t="shared" si="487"/>
        <v>#REF!</v>
      </c>
      <c r="V3867" s="2"/>
    </row>
    <row r="3868" spans="1:22" x14ac:dyDescent="0.25">
      <c r="A3868" t="s">
        <v>2411</v>
      </c>
      <c r="B3868" t="s">
        <v>2412</v>
      </c>
      <c r="C3868">
        <v>59.999999999998799</v>
      </c>
      <c r="D3868" t="s">
        <v>5306</v>
      </c>
      <c r="E3868" s="1">
        <v>42032</v>
      </c>
      <c r="F3868" t="s">
        <v>5343</v>
      </c>
      <c r="G3868">
        <v>1</v>
      </c>
      <c r="H3868" t="s">
        <v>5307</v>
      </c>
      <c r="I3868" t="s">
        <v>5288</v>
      </c>
      <c r="J3868" t="s">
        <v>5289</v>
      </c>
      <c r="K3868" t="b">
        <f>LOOKUP(A3868,'[1]UDDATA-1'!B:B,'[1]UDDATA-1'!A:A)&lt;&gt;LOOKUP(A3868,'[1]UDDATA-2'!B:B,'[1]UDDATA-2'!A:A)</f>
        <v>0</v>
      </c>
      <c r="L3868" t="str">
        <f t="shared" si="480"/>
        <v>Grundlæggende programmering</v>
      </c>
      <c r="M3868">
        <f t="shared" si="481"/>
        <v>0</v>
      </c>
      <c r="N3868" t="str">
        <f t="shared" si="482"/>
        <v/>
      </c>
      <c r="O3868" t="e">
        <f>IF(AND(A3868&lt;&gt;A3867,#REF!&lt;&gt;""),#REF!,"")</f>
        <v>#REF!</v>
      </c>
      <c r="P3868" t="e">
        <f t="shared" si="485"/>
        <v>#REF!</v>
      </c>
      <c r="Q3868" s="2" t="e">
        <f t="shared" ca="1" si="486"/>
        <v>#REF!</v>
      </c>
      <c r="R3868" t="e">
        <f>IF(NOT(#REF!="Indskrevet"),"",IF(E3868="",FALSE,AND(NOT(#REF!),VALUE(RIGHT(CONCATENATE(YEAR(E3868)),2))=15)))</f>
        <v>#REF!</v>
      </c>
      <c r="S3868" t="e">
        <f t="shared" si="483"/>
        <v>#REF!</v>
      </c>
      <c r="T3868" t="e">
        <f t="shared" si="484"/>
        <v>#REF!</v>
      </c>
      <c r="U3868" s="2" t="e">
        <f t="shared" si="487"/>
        <v>#REF!</v>
      </c>
      <c r="V3868" s="2"/>
    </row>
    <row r="3869" spans="1:22" x14ac:dyDescent="0.25">
      <c r="A3869" t="s">
        <v>2411</v>
      </c>
      <c r="B3869" t="s">
        <v>2412</v>
      </c>
      <c r="C3869">
        <v>59.999999999998799</v>
      </c>
      <c r="D3869" t="s">
        <v>5296</v>
      </c>
      <c r="E3869" s="1">
        <v>42068</v>
      </c>
      <c r="F3869" t="s">
        <v>5343</v>
      </c>
      <c r="G3869">
        <v>2</v>
      </c>
      <c r="H3869" t="s">
        <v>5287</v>
      </c>
      <c r="I3869" t="s">
        <v>5288</v>
      </c>
      <c r="J3869" t="s">
        <v>5293</v>
      </c>
      <c r="K3869" t="b">
        <f>LOOKUP(A3869,'[1]UDDATA-1'!B:B,'[1]UDDATA-1'!A:A)&lt;&gt;LOOKUP(A3869,'[1]UDDATA-2'!B:B,'[1]UDDATA-2'!A:A)</f>
        <v>0</v>
      </c>
      <c r="L3869" t="str">
        <f t="shared" si="480"/>
        <v/>
      </c>
      <c r="M3869" t="str">
        <f t="shared" si="481"/>
        <v/>
      </c>
      <c r="N3869" t="str">
        <f t="shared" si="482"/>
        <v/>
      </c>
      <c r="O3869" t="e">
        <f>IF(AND(A3869&lt;&gt;A3868,#REF!&lt;&gt;""),#REF!,"")</f>
        <v>#REF!</v>
      </c>
      <c r="P3869" t="e">
        <f t="shared" si="485"/>
        <v>#REF!</v>
      </c>
      <c r="Q3869" s="2" t="e">
        <f t="shared" ca="1" si="486"/>
        <v>#REF!</v>
      </c>
      <c r="R3869" t="e">
        <f>IF(NOT(#REF!="Indskrevet"),"",IF(E3869="",FALSE,AND(NOT(#REF!),VALUE(RIGHT(CONCATENATE(YEAR(E3869)),2))=15)))</f>
        <v>#REF!</v>
      </c>
      <c r="S3869" t="e">
        <f t="shared" si="483"/>
        <v>#REF!</v>
      </c>
      <c r="T3869" t="e">
        <f t="shared" si="484"/>
        <v>#REF!</v>
      </c>
      <c r="U3869" s="2" t="e">
        <f t="shared" si="487"/>
        <v>#REF!</v>
      </c>
      <c r="V3869" s="2"/>
    </row>
    <row r="3870" spans="1:22" x14ac:dyDescent="0.25">
      <c r="A3870" t="s">
        <v>2411</v>
      </c>
      <c r="B3870" t="s">
        <v>2412</v>
      </c>
      <c r="C3870">
        <v>59.999999999998799</v>
      </c>
      <c r="D3870" t="s">
        <v>5306</v>
      </c>
      <c r="E3870" s="1">
        <v>42178</v>
      </c>
      <c r="F3870" t="s">
        <v>5344</v>
      </c>
      <c r="G3870">
        <v>1</v>
      </c>
      <c r="H3870" t="s">
        <v>5307</v>
      </c>
      <c r="I3870" t="s">
        <v>5292</v>
      </c>
      <c r="J3870" t="s">
        <v>5293</v>
      </c>
      <c r="K3870" t="b">
        <f>LOOKUP(A3870,'[1]UDDATA-1'!B:B,'[1]UDDATA-1'!A:A)&lt;&gt;LOOKUP(A3870,'[1]UDDATA-2'!B:B,'[1]UDDATA-2'!A:A)</f>
        <v>0</v>
      </c>
      <c r="L3870" t="str">
        <f t="shared" si="480"/>
        <v>Matematik til multimedie-applikationer</v>
      </c>
      <c r="M3870">
        <f t="shared" si="481"/>
        <v>0</v>
      </c>
      <c r="N3870" t="str">
        <f t="shared" si="482"/>
        <v/>
      </c>
      <c r="O3870" t="e">
        <f>IF(AND(A3870&lt;&gt;A3869,#REF!&lt;&gt;""),#REF!,"")</f>
        <v>#REF!</v>
      </c>
      <c r="P3870" t="e">
        <f t="shared" si="485"/>
        <v>#REF!</v>
      </c>
      <c r="Q3870" s="2" t="e">
        <f t="shared" ca="1" si="486"/>
        <v>#REF!</v>
      </c>
      <c r="R3870" t="e">
        <f>IF(NOT(#REF!="Indskrevet"),"",IF(E3870="",FALSE,AND(NOT(#REF!),VALUE(RIGHT(CONCATENATE(YEAR(E3870)),2))=15)))</f>
        <v>#REF!</v>
      </c>
      <c r="S3870" t="e">
        <f t="shared" si="483"/>
        <v>#REF!</v>
      </c>
      <c r="T3870" t="e">
        <f t="shared" si="484"/>
        <v>#REF!</v>
      </c>
      <c r="U3870" s="2" t="e">
        <f t="shared" si="487"/>
        <v>#REF!</v>
      </c>
      <c r="V3870" s="2"/>
    </row>
    <row r="3871" spans="1:22" x14ac:dyDescent="0.25">
      <c r="A3871" t="s">
        <v>2411</v>
      </c>
      <c r="B3871" t="s">
        <v>2412</v>
      </c>
      <c r="C3871">
        <v>59.999999999998799</v>
      </c>
      <c r="D3871" t="s">
        <v>5285</v>
      </c>
      <c r="E3871" s="1">
        <v>42249</v>
      </c>
      <c r="F3871" t="s">
        <v>5344</v>
      </c>
      <c r="G3871">
        <v>2</v>
      </c>
      <c r="H3871" t="s">
        <v>5287</v>
      </c>
      <c r="I3871" t="s">
        <v>5292</v>
      </c>
      <c r="J3871" t="s">
        <v>5299</v>
      </c>
      <c r="K3871" t="b">
        <f>LOOKUP(A3871,'[1]UDDATA-1'!B:B,'[1]UDDATA-1'!A:A)&lt;&gt;LOOKUP(A3871,'[1]UDDATA-2'!B:B,'[1]UDDATA-2'!A:A)</f>
        <v>0</v>
      </c>
      <c r="L3871" t="str">
        <f t="shared" si="480"/>
        <v/>
      </c>
      <c r="M3871" t="str">
        <f t="shared" si="481"/>
        <v/>
      </c>
      <c r="N3871" t="str">
        <f t="shared" si="482"/>
        <v/>
      </c>
      <c r="O3871" t="e">
        <f>IF(AND(A3871&lt;&gt;A3870,#REF!&lt;&gt;""),#REF!,"")</f>
        <v>#REF!</v>
      </c>
      <c r="P3871" t="e">
        <f t="shared" si="485"/>
        <v>#REF!</v>
      </c>
      <c r="Q3871" s="2" t="e">
        <f t="shared" ca="1" si="486"/>
        <v>#REF!</v>
      </c>
      <c r="R3871" t="e">
        <f>IF(NOT(#REF!="Indskrevet"),"",IF(E3871="",FALSE,AND(NOT(#REF!),VALUE(RIGHT(CONCATENATE(YEAR(E3871)),2))=15)))</f>
        <v>#REF!</v>
      </c>
      <c r="S3871" t="e">
        <f t="shared" si="483"/>
        <v>#REF!</v>
      </c>
      <c r="T3871" t="e">
        <f t="shared" si="484"/>
        <v>#REF!</v>
      </c>
      <c r="U3871" s="2" t="e">
        <f t="shared" si="487"/>
        <v>#REF!</v>
      </c>
      <c r="V3871" s="2"/>
    </row>
    <row r="3872" spans="1:22" x14ac:dyDescent="0.25">
      <c r="A3872" t="s">
        <v>2413</v>
      </c>
      <c r="B3872" t="s">
        <v>2414</v>
      </c>
      <c r="C3872">
        <v>59.999999999998799</v>
      </c>
      <c r="D3872" t="s">
        <v>5306</v>
      </c>
      <c r="E3872" s="1">
        <v>42032</v>
      </c>
      <c r="F3872" t="s">
        <v>5357</v>
      </c>
      <c r="G3872">
        <v>1</v>
      </c>
      <c r="H3872" t="s">
        <v>5307</v>
      </c>
      <c r="I3872" t="s">
        <v>5324</v>
      </c>
      <c r="J3872" t="s">
        <v>5289</v>
      </c>
      <c r="K3872" t="b">
        <f>LOOKUP(A3872,'[1]UDDATA-1'!B:B,'[1]UDDATA-1'!A:A)&lt;&gt;LOOKUP(A3872,'[1]UDDATA-2'!B:B,'[1]UDDATA-2'!A:A)</f>
        <v>0</v>
      </c>
      <c r="L3872" t="str">
        <f t="shared" si="480"/>
        <v>Lineær algebra</v>
      </c>
      <c r="M3872">
        <f t="shared" si="481"/>
        <v>0</v>
      </c>
      <c r="N3872" t="str">
        <f t="shared" si="482"/>
        <v/>
      </c>
      <c r="O3872" t="e">
        <f>IF(AND(A3872&lt;&gt;A3871,#REF!&lt;&gt;""),#REF!,"")</f>
        <v>#REF!</v>
      </c>
      <c r="P3872" t="e">
        <f t="shared" si="485"/>
        <v>#REF!</v>
      </c>
      <c r="Q3872" s="2" t="e">
        <f t="shared" ca="1" si="486"/>
        <v>#REF!</v>
      </c>
      <c r="R3872" t="e">
        <f>IF(NOT(#REF!="Indskrevet"),"",IF(E3872="",FALSE,AND(NOT(#REF!),VALUE(RIGHT(CONCATENATE(YEAR(E3872)),2))=15)))</f>
        <v>#REF!</v>
      </c>
      <c r="S3872" t="e">
        <f t="shared" si="483"/>
        <v>#REF!</v>
      </c>
      <c r="T3872" t="e">
        <f t="shared" si="484"/>
        <v>#REF!</v>
      </c>
      <c r="U3872" s="2" t="e">
        <f t="shared" si="487"/>
        <v>#REF!</v>
      </c>
      <c r="V3872" s="2"/>
    </row>
    <row r="3873" spans="1:22" x14ac:dyDescent="0.25">
      <c r="A3873" t="s">
        <v>2413</v>
      </c>
      <c r="B3873" t="s">
        <v>2414</v>
      </c>
      <c r="C3873">
        <v>59.999999999998799</v>
      </c>
      <c r="D3873" t="s">
        <v>5317</v>
      </c>
      <c r="E3873" s="1">
        <v>42058</v>
      </c>
      <c r="F3873" t="s">
        <v>5357</v>
      </c>
      <c r="G3873">
        <v>2</v>
      </c>
      <c r="H3873" t="s">
        <v>5287</v>
      </c>
      <c r="I3873" t="s">
        <v>5324</v>
      </c>
      <c r="J3873" t="s">
        <v>5289</v>
      </c>
      <c r="K3873" t="b">
        <f>LOOKUP(A3873,'[1]UDDATA-1'!B:B,'[1]UDDATA-1'!A:A)&lt;&gt;LOOKUP(A3873,'[1]UDDATA-2'!B:B,'[1]UDDATA-2'!A:A)</f>
        <v>0</v>
      </c>
      <c r="L3873" t="str">
        <f t="shared" si="480"/>
        <v/>
      </c>
      <c r="M3873" t="str">
        <f t="shared" si="481"/>
        <v/>
      </c>
      <c r="N3873" t="str">
        <f t="shared" si="482"/>
        <v/>
      </c>
      <c r="O3873" t="e">
        <f>IF(AND(A3873&lt;&gt;A3872,#REF!&lt;&gt;""),#REF!,"")</f>
        <v>#REF!</v>
      </c>
      <c r="P3873" t="e">
        <f t="shared" si="485"/>
        <v>#REF!</v>
      </c>
      <c r="Q3873" s="2" t="e">
        <f t="shared" ca="1" si="486"/>
        <v>#REF!</v>
      </c>
      <c r="R3873" t="e">
        <f>IF(NOT(#REF!="Indskrevet"),"",IF(E3873="",FALSE,AND(NOT(#REF!),VALUE(RIGHT(CONCATENATE(YEAR(E3873)),2))=15)))</f>
        <v>#REF!</v>
      </c>
      <c r="S3873" t="e">
        <f t="shared" si="483"/>
        <v>#REF!</v>
      </c>
      <c r="T3873" t="e">
        <f t="shared" si="484"/>
        <v>#REF!</v>
      </c>
      <c r="U3873" s="2" t="e">
        <f t="shared" si="487"/>
        <v>#REF!</v>
      </c>
      <c r="V3873" s="2"/>
    </row>
    <row r="3874" spans="1:22" x14ac:dyDescent="0.25">
      <c r="A3874" t="s">
        <v>2413</v>
      </c>
      <c r="B3874" t="s">
        <v>2414</v>
      </c>
      <c r="C3874">
        <v>59.999999999998799</v>
      </c>
      <c r="D3874" t="s">
        <v>5285</v>
      </c>
      <c r="E3874" s="1">
        <v>42187</v>
      </c>
      <c r="F3874" t="s">
        <v>5358</v>
      </c>
      <c r="G3874">
        <v>1</v>
      </c>
      <c r="H3874" t="s">
        <v>5287</v>
      </c>
      <c r="I3874" t="s">
        <v>5330</v>
      </c>
      <c r="J3874" t="s">
        <v>5293</v>
      </c>
      <c r="K3874" t="b">
        <f>LOOKUP(A3874,'[1]UDDATA-1'!B:B,'[1]UDDATA-1'!A:A)&lt;&gt;LOOKUP(A3874,'[1]UDDATA-2'!B:B,'[1]UDDATA-2'!A:A)</f>
        <v>0</v>
      </c>
      <c r="L3874" t="str">
        <f t="shared" si="480"/>
        <v>Diskret matematik</v>
      </c>
      <c r="M3874">
        <f t="shared" si="481"/>
        <v>2</v>
      </c>
      <c r="N3874" t="str">
        <f t="shared" si="482"/>
        <v/>
      </c>
      <c r="O3874" t="e">
        <f>IF(AND(A3874&lt;&gt;A3873,#REF!&lt;&gt;""),#REF!,"")</f>
        <v>#REF!</v>
      </c>
      <c r="P3874" t="e">
        <f t="shared" si="485"/>
        <v>#REF!</v>
      </c>
      <c r="Q3874" s="2" t="e">
        <f t="shared" ca="1" si="486"/>
        <v>#REF!</v>
      </c>
      <c r="R3874" t="e">
        <f>IF(NOT(#REF!="Indskrevet"),"",IF(E3874="",FALSE,AND(NOT(#REF!),VALUE(RIGHT(CONCATENATE(YEAR(E3874)),2))=15)))</f>
        <v>#REF!</v>
      </c>
      <c r="S3874" t="e">
        <f t="shared" si="483"/>
        <v>#REF!</v>
      </c>
      <c r="T3874" t="e">
        <f t="shared" si="484"/>
        <v>#REF!</v>
      </c>
      <c r="U3874" s="2" t="e">
        <f t="shared" si="487"/>
        <v>#REF!</v>
      </c>
      <c r="V3874" s="2"/>
    </row>
    <row r="3875" spans="1:22" x14ac:dyDescent="0.25">
      <c r="A3875" t="s">
        <v>2413</v>
      </c>
      <c r="B3875" t="s">
        <v>2414</v>
      </c>
      <c r="C3875">
        <v>59.999999999998799</v>
      </c>
      <c r="D3875" t="s">
        <v>5296</v>
      </c>
      <c r="E3875" s="1">
        <v>42159</v>
      </c>
      <c r="F3875" t="s">
        <v>5359</v>
      </c>
      <c r="G3875">
        <v>1</v>
      </c>
      <c r="H3875" t="s">
        <v>5287</v>
      </c>
      <c r="I3875" t="s">
        <v>5334</v>
      </c>
      <c r="J3875" t="s">
        <v>5293</v>
      </c>
      <c r="K3875" t="b">
        <f>LOOKUP(A3875,'[1]UDDATA-1'!B:B,'[1]UDDATA-1'!A:A)&lt;&gt;LOOKUP(A3875,'[1]UDDATA-2'!B:B,'[1]UDDATA-2'!A:A)</f>
        <v>0</v>
      </c>
      <c r="L3875" t="str">
        <f t="shared" si="480"/>
        <v>Objektorienteret programmering</v>
      </c>
      <c r="M3875">
        <f t="shared" si="481"/>
        <v>7</v>
      </c>
      <c r="N3875" t="str">
        <f t="shared" si="482"/>
        <v/>
      </c>
      <c r="O3875" t="e">
        <f>IF(AND(A3875&lt;&gt;A3874,#REF!&lt;&gt;""),#REF!,"")</f>
        <v>#REF!</v>
      </c>
      <c r="P3875" t="e">
        <f t="shared" si="485"/>
        <v>#REF!</v>
      </c>
      <c r="Q3875" s="2" t="e">
        <f t="shared" ca="1" si="486"/>
        <v>#REF!</v>
      </c>
      <c r="R3875" t="e">
        <f>IF(NOT(#REF!="Indskrevet"),"",IF(E3875="",FALSE,AND(NOT(#REF!),VALUE(RIGHT(CONCATENATE(YEAR(E3875)),2))=15)))</f>
        <v>#REF!</v>
      </c>
      <c r="S3875" t="e">
        <f t="shared" si="483"/>
        <v>#REF!</v>
      </c>
      <c r="T3875" t="e">
        <f t="shared" si="484"/>
        <v>#REF!</v>
      </c>
      <c r="U3875" s="2" t="e">
        <f t="shared" si="487"/>
        <v>#REF!</v>
      </c>
      <c r="V3875" s="2"/>
    </row>
    <row r="3876" spans="1:22" x14ac:dyDescent="0.25">
      <c r="A3876" t="s">
        <v>2415</v>
      </c>
      <c r="B3876" t="s">
        <v>2416</v>
      </c>
      <c r="C3876">
        <v>119.999999999998</v>
      </c>
      <c r="D3876" t="s">
        <v>5317</v>
      </c>
      <c r="E3876" s="1">
        <v>41646</v>
      </c>
      <c r="F3876" t="s">
        <v>5357</v>
      </c>
      <c r="G3876">
        <v>1</v>
      </c>
      <c r="H3876" t="s">
        <v>5287</v>
      </c>
      <c r="I3876" t="s">
        <v>5324</v>
      </c>
      <c r="J3876" t="s">
        <v>5289</v>
      </c>
      <c r="K3876" t="b">
        <f>LOOKUP(A3876,'[1]UDDATA-1'!B:B,'[1]UDDATA-1'!A:A)&lt;&gt;LOOKUP(A3876,'[1]UDDATA-2'!B:B,'[1]UDDATA-2'!A:A)</f>
        <v>0</v>
      </c>
      <c r="L3876" t="str">
        <f t="shared" si="480"/>
        <v>Lineær algebra</v>
      </c>
      <c r="M3876">
        <f t="shared" si="481"/>
        <v>4</v>
      </c>
      <c r="N3876" t="str">
        <f t="shared" si="482"/>
        <v/>
      </c>
      <c r="O3876" t="e">
        <f>IF(AND(A3876&lt;&gt;A3875,#REF!&lt;&gt;""),#REF!,"")</f>
        <v>#REF!</v>
      </c>
      <c r="P3876" t="e">
        <f t="shared" si="485"/>
        <v>#REF!</v>
      </c>
      <c r="Q3876" s="2" t="e">
        <f t="shared" ca="1" si="486"/>
        <v>#REF!</v>
      </c>
      <c r="R3876" t="e">
        <f>IF(NOT(#REF!="Indskrevet"),"",IF(E3876="",FALSE,AND(NOT(#REF!),VALUE(RIGHT(CONCATENATE(YEAR(E3876)),2))=15)))</f>
        <v>#REF!</v>
      </c>
      <c r="S3876" t="e">
        <f t="shared" si="483"/>
        <v>#REF!</v>
      </c>
      <c r="T3876" t="e">
        <f t="shared" si="484"/>
        <v>#REF!</v>
      </c>
      <c r="U3876" s="2" t="e">
        <f t="shared" si="487"/>
        <v>#REF!</v>
      </c>
      <c r="V3876" s="2"/>
    </row>
    <row r="3877" spans="1:22" x14ac:dyDescent="0.25">
      <c r="A3877" t="s">
        <v>2415</v>
      </c>
      <c r="B3877" t="s">
        <v>2416</v>
      </c>
      <c r="C3877">
        <v>119.999999999998</v>
      </c>
      <c r="D3877" t="s">
        <v>5306</v>
      </c>
      <c r="E3877" s="1">
        <v>41823</v>
      </c>
      <c r="F3877" t="s">
        <v>5358</v>
      </c>
      <c r="G3877">
        <v>1</v>
      </c>
      <c r="H3877" t="s">
        <v>5307</v>
      </c>
      <c r="I3877" t="s">
        <v>5330</v>
      </c>
      <c r="J3877" t="s">
        <v>5293</v>
      </c>
      <c r="K3877" t="b">
        <f>LOOKUP(A3877,'[1]UDDATA-1'!B:B,'[1]UDDATA-1'!A:A)&lt;&gt;LOOKUP(A3877,'[1]UDDATA-2'!B:B,'[1]UDDATA-2'!A:A)</f>
        <v>0</v>
      </c>
      <c r="L3877" t="str">
        <f t="shared" si="480"/>
        <v>Diskret matematik</v>
      </c>
      <c r="M3877">
        <f t="shared" si="481"/>
        <v>0</v>
      </c>
      <c r="N3877" t="str">
        <f t="shared" si="482"/>
        <v/>
      </c>
      <c r="O3877" t="e">
        <f>IF(AND(A3877&lt;&gt;A3876,#REF!&lt;&gt;""),#REF!,"")</f>
        <v>#REF!</v>
      </c>
      <c r="P3877" t="e">
        <f t="shared" si="485"/>
        <v>#REF!</v>
      </c>
      <c r="Q3877" s="2" t="e">
        <f t="shared" ca="1" si="486"/>
        <v>#REF!</v>
      </c>
      <c r="R3877" t="e">
        <f>IF(NOT(#REF!="Indskrevet"),"",IF(E3877="",FALSE,AND(NOT(#REF!),VALUE(RIGHT(CONCATENATE(YEAR(E3877)),2))=15)))</f>
        <v>#REF!</v>
      </c>
      <c r="S3877" t="e">
        <f t="shared" si="483"/>
        <v>#REF!</v>
      </c>
      <c r="T3877" t="e">
        <f t="shared" si="484"/>
        <v>#REF!</v>
      </c>
      <c r="U3877" s="2" t="e">
        <f t="shared" si="487"/>
        <v>#REF!</v>
      </c>
      <c r="V3877" s="2"/>
    </row>
    <row r="3878" spans="1:22" x14ac:dyDescent="0.25">
      <c r="A3878" t="s">
        <v>2415</v>
      </c>
      <c r="B3878" t="s">
        <v>2416</v>
      </c>
      <c r="C3878">
        <v>119.999999999998</v>
      </c>
      <c r="D3878" t="s">
        <v>5285</v>
      </c>
      <c r="E3878" s="1">
        <v>41891</v>
      </c>
      <c r="F3878" t="s">
        <v>5358</v>
      </c>
      <c r="G3878">
        <v>2</v>
      </c>
      <c r="H3878" t="s">
        <v>5287</v>
      </c>
      <c r="I3878" t="s">
        <v>5330</v>
      </c>
      <c r="J3878" t="s">
        <v>5299</v>
      </c>
      <c r="K3878" t="b">
        <f>LOOKUP(A3878,'[1]UDDATA-1'!B:B,'[1]UDDATA-1'!A:A)&lt;&gt;LOOKUP(A3878,'[1]UDDATA-2'!B:B,'[1]UDDATA-2'!A:A)</f>
        <v>0</v>
      </c>
      <c r="L3878" t="str">
        <f t="shared" si="480"/>
        <v/>
      </c>
      <c r="M3878" t="str">
        <f t="shared" si="481"/>
        <v/>
      </c>
      <c r="N3878" t="str">
        <f t="shared" si="482"/>
        <v/>
      </c>
      <c r="O3878" t="e">
        <f>IF(AND(A3878&lt;&gt;A3877,#REF!&lt;&gt;""),#REF!,"")</f>
        <v>#REF!</v>
      </c>
      <c r="P3878" t="e">
        <f t="shared" si="485"/>
        <v>#REF!</v>
      </c>
      <c r="Q3878" s="2" t="e">
        <f t="shared" ca="1" si="486"/>
        <v>#REF!</v>
      </c>
      <c r="R3878" t="e">
        <f>IF(NOT(#REF!="Indskrevet"),"",IF(E3878="",FALSE,AND(NOT(#REF!),VALUE(RIGHT(CONCATENATE(YEAR(E3878)),2))=15)))</f>
        <v>#REF!</v>
      </c>
      <c r="S3878" t="e">
        <f t="shared" si="483"/>
        <v>#REF!</v>
      </c>
      <c r="T3878" t="e">
        <f t="shared" si="484"/>
        <v>#REF!</v>
      </c>
      <c r="U3878" s="2" t="e">
        <f t="shared" si="487"/>
        <v>#REF!</v>
      </c>
      <c r="V3878" s="2"/>
    </row>
    <row r="3879" spans="1:22" x14ac:dyDescent="0.25">
      <c r="A3879" t="s">
        <v>2415</v>
      </c>
      <c r="B3879" t="s">
        <v>2416</v>
      </c>
      <c r="C3879">
        <v>119.999999999998</v>
      </c>
      <c r="D3879" t="s">
        <v>5317</v>
      </c>
      <c r="E3879" s="1">
        <v>41815</v>
      </c>
      <c r="F3879" t="s">
        <v>5359</v>
      </c>
      <c r="G3879">
        <v>1</v>
      </c>
      <c r="H3879" t="s">
        <v>5287</v>
      </c>
      <c r="I3879" t="s">
        <v>5334</v>
      </c>
      <c r="J3879" t="s">
        <v>5293</v>
      </c>
      <c r="K3879" t="b">
        <f>LOOKUP(A3879,'[1]UDDATA-1'!B:B,'[1]UDDATA-1'!A:A)&lt;&gt;LOOKUP(A3879,'[1]UDDATA-2'!B:B,'[1]UDDATA-2'!A:A)</f>
        <v>0</v>
      </c>
      <c r="L3879" t="str">
        <f t="shared" si="480"/>
        <v>Objektorienteret programmering</v>
      </c>
      <c r="M3879">
        <f t="shared" si="481"/>
        <v>4</v>
      </c>
      <c r="N3879" t="str">
        <f t="shared" si="482"/>
        <v/>
      </c>
      <c r="O3879" t="e">
        <f>IF(AND(A3879&lt;&gt;A3878,#REF!&lt;&gt;""),#REF!,"")</f>
        <v>#REF!</v>
      </c>
      <c r="P3879" t="e">
        <f t="shared" si="485"/>
        <v>#REF!</v>
      </c>
      <c r="Q3879" s="2" t="e">
        <f t="shared" ca="1" si="486"/>
        <v>#REF!</v>
      </c>
      <c r="R3879" t="e">
        <f>IF(NOT(#REF!="Indskrevet"),"",IF(E3879="",FALSE,AND(NOT(#REF!),VALUE(RIGHT(CONCATENATE(YEAR(E3879)),2))=15)))</f>
        <v>#REF!</v>
      </c>
      <c r="S3879" t="e">
        <f t="shared" si="483"/>
        <v>#REF!</v>
      </c>
      <c r="T3879" t="e">
        <f t="shared" si="484"/>
        <v>#REF!</v>
      </c>
      <c r="U3879" s="2" t="e">
        <f t="shared" si="487"/>
        <v>#REF!</v>
      </c>
      <c r="V3879" s="2"/>
    </row>
    <row r="3880" spans="1:22" x14ac:dyDescent="0.25">
      <c r="A3880" t="s">
        <v>2415</v>
      </c>
      <c r="B3880" t="s">
        <v>2416</v>
      </c>
      <c r="C3880">
        <v>119.999999999998</v>
      </c>
      <c r="D3880" t="s">
        <v>5306</v>
      </c>
      <c r="E3880" s="1">
        <v>42031</v>
      </c>
      <c r="F3880" t="s">
        <v>5360</v>
      </c>
      <c r="G3880">
        <v>1</v>
      </c>
      <c r="H3880" t="s">
        <v>5307</v>
      </c>
      <c r="I3880" t="s">
        <v>5340</v>
      </c>
      <c r="J3880" t="s">
        <v>5299</v>
      </c>
      <c r="K3880" t="b">
        <f>LOOKUP(A3880,'[1]UDDATA-1'!B:B,'[1]UDDATA-1'!A:A)&lt;&gt;LOOKUP(A3880,'[1]UDDATA-2'!B:B,'[1]UDDATA-2'!A:A)</f>
        <v>0</v>
      </c>
      <c r="L3880" t="str">
        <f t="shared" si="480"/>
        <v>Algoritmik og datastrukturer</v>
      </c>
      <c r="M3880">
        <f t="shared" si="481"/>
        <v>0</v>
      </c>
      <c r="N3880" t="str">
        <f t="shared" si="482"/>
        <v/>
      </c>
      <c r="O3880" t="e">
        <f>IF(AND(A3880&lt;&gt;A3879,#REF!&lt;&gt;""),#REF!,"")</f>
        <v>#REF!</v>
      </c>
      <c r="P3880" t="e">
        <f t="shared" si="485"/>
        <v>#REF!</v>
      </c>
      <c r="Q3880" s="2" t="e">
        <f t="shared" ca="1" si="486"/>
        <v>#REF!</v>
      </c>
      <c r="R3880" t="e">
        <f>IF(NOT(#REF!="Indskrevet"),"",IF(E3880="",FALSE,AND(NOT(#REF!),VALUE(RIGHT(CONCATENATE(YEAR(E3880)),2))=15)))</f>
        <v>#REF!</v>
      </c>
      <c r="S3880" t="e">
        <f t="shared" si="483"/>
        <v>#REF!</v>
      </c>
      <c r="T3880" t="e">
        <f t="shared" si="484"/>
        <v>#REF!</v>
      </c>
      <c r="U3880" s="2" t="e">
        <f t="shared" si="487"/>
        <v>#REF!</v>
      </c>
      <c r="V3880" s="2"/>
    </row>
    <row r="3881" spans="1:22" x14ac:dyDescent="0.25">
      <c r="A3881" t="s">
        <v>2415</v>
      </c>
      <c r="B3881" t="s">
        <v>2416</v>
      </c>
      <c r="C3881">
        <v>119.999999999998</v>
      </c>
      <c r="D3881" t="s">
        <v>5285</v>
      </c>
      <c r="E3881" s="1">
        <v>42068</v>
      </c>
      <c r="F3881" t="s">
        <v>5360</v>
      </c>
      <c r="G3881">
        <v>2</v>
      </c>
      <c r="H3881" t="s">
        <v>5287</v>
      </c>
      <c r="I3881" t="s">
        <v>5340</v>
      </c>
      <c r="J3881" t="s">
        <v>5303</v>
      </c>
      <c r="K3881" t="b">
        <f>LOOKUP(A3881,'[1]UDDATA-1'!B:B,'[1]UDDATA-1'!A:A)&lt;&gt;LOOKUP(A3881,'[1]UDDATA-2'!B:B,'[1]UDDATA-2'!A:A)</f>
        <v>0</v>
      </c>
      <c r="L3881" t="str">
        <f t="shared" si="480"/>
        <v/>
      </c>
      <c r="M3881" t="str">
        <f t="shared" si="481"/>
        <v/>
      </c>
      <c r="N3881" t="str">
        <f t="shared" si="482"/>
        <v/>
      </c>
      <c r="O3881" t="e">
        <f>IF(AND(A3881&lt;&gt;A3880,#REF!&lt;&gt;""),#REF!,"")</f>
        <v>#REF!</v>
      </c>
      <c r="P3881" t="e">
        <f t="shared" si="485"/>
        <v>#REF!</v>
      </c>
      <c r="Q3881" s="2" t="e">
        <f t="shared" ca="1" si="486"/>
        <v>#REF!</v>
      </c>
      <c r="R3881" t="e">
        <f>IF(NOT(#REF!="Indskrevet"),"",IF(E3881="",FALSE,AND(NOT(#REF!),VALUE(RIGHT(CONCATENATE(YEAR(E3881)),2))=15)))</f>
        <v>#REF!</v>
      </c>
      <c r="S3881" t="e">
        <f t="shared" si="483"/>
        <v>#REF!</v>
      </c>
      <c r="T3881" t="e">
        <f t="shared" si="484"/>
        <v>#REF!</v>
      </c>
      <c r="U3881" s="2" t="e">
        <f t="shared" si="487"/>
        <v>#REF!</v>
      </c>
      <c r="V3881" s="2"/>
    </row>
    <row r="3882" spans="1:22" x14ac:dyDescent="0.25">
      <c r="A3882" t="s">
        <v>2415</v>
      </c>
      <c r="B3882" t="s">
        <v>2416</v>
      </c>
      <c r="C3882">
        <v>119.999999999998</v>
      </c>
      <c r="D3882" t="s">
        <v>5306</v>
      </c>
      <c r="E3882" s="1">
        <v>42172</v>
      </c>
      <c r="F3882" t="s">
        <v>5361</v>
      </c>
      <c r="G3882">
        <v>1</v>
      </c>
      <c r="H3882" t="s">
        <v>5307</v>
      </c>
      <c r="I3882" t="s">
        <v>5342</v>
      </c>
      <c r="J3882" t="s">
        <v>5303</v>
      </c>
      <c r="K3882" t="b">
        <f>LOOKUP(A3882,'[1]UDDATA-1'!B:B,'[1]UDDATA-1'!A:A)&lt;&gt;LOOKUP(A3882,'[1]UDDATA-2'!B:B,'[1]UDDATA-2'!A:A)</f>
        <v>0</v>
      </c>
      <c r="L3882" t="str">
        <f t="shared" si="480"/>
        <v>Syntaks og semantik</v>
      </c>
      <c r="M3882">
        <f t="shared" si="481"/>
        <v>0</v>
      </c>
      <c r="N3882" t="str">
        <f t="shared" si="482"/>
        <v/>
      </c>
      <c r="O3882" t="e">
        <f>IF(AND(A3882&lt;&gt;A3881,#REF!&lt;&gt;""),#REF!,"")</f>
        <v>#REF!</v>
      </c>
      <c r="P3882" t="e">
        <f t="shared" si="485"/>
        <v>#REF!</v>
      </c>
      <c r="Q3882" s="2" t="e">
        <f t="shared" ca="1" si="486"/>
        <v>#REF!</v>
      </c>
      <c r="R3882" t="e">
        <f>IF(NOT(#REF!="Indskrevet"),"",IF(E3882="",FALSE,AND(NOT(#REF!),VALUE(RIGHT(CONCATENATE(YEAR(E3882)),2))=15)))</f>
        <v>#REF!</v>
      </c>
      <c r="S3882" t="e">
        <f t="shared" si="483"/>
        <v>#REF!</v>
      </c>
      <c r="T3882" t="e">
        <f t="shared" si="484"/>
        <v>#REF!</v>
      </c>
      <c r="U3882" s="2" t="e">
        <f t="shared" si="487"/>
        <v>#REF!</v>
      </c>
      <c r="V3882" s="2"/>
    </row>
    <row r="3883" spans="1:22" x14ac:dyDescent="0.25">
      <c r="A3883" t="s">
        <v>2415</v>
      </c>
      <c r="B3883" t="s">
        <v>2416</v>
      </c>
      <c r="C3883">
        <v>119.999999999998</v>
      </c>
      <c r="D3883" t="s">
        <v>5317</v>
      </c>
      <c r="E3883" s="1">
        <v>42249</v>
      </c>
      <c r="F3883" t="s">
        <v>5361</v>
      </c>
      <c r="G3883">
        <v>2</v>
      </c>
      <c r="H3883" t="s">
        <v>5287</v>
      </c>
      <c r="I3883" t="s">
        <v>5342</v>
      </c>
      <c r="J3883" t="s">
        <v>5315</v>
      </c>
      <c r="K3883" t="b">
        <f>LOOKUP(A3883,'[1]UDDATA-1'!B:B,'[1]UDDATA-1'!A:A)&lt;&gt;LOOKUP(A3883,'[1]UDDATA-2'!B:B,'[1]UDDATA-2'!A:A)</f>
        <v>0</v>
      </c>
      <c r="L3883" t="str">
        <f t="shared" si="480"/>
        <v/>
      </c>
      <c r="M3883" t="str">
        <f t="shared" si="481"/>
        <v/>
      </c>
      <c r="N3883" t="str">
        <f t="shared" si="482"/>
        <v/>
      </c>
      <c r="O3883" t="e">
        <f>IF(AND(A3883&lt;&gt;A3882,#REF!&lt;&gt;""),#REF!,"")</f>
        <v>#REF!</v>
      </c>
      <c r="P3883" t="e">
        <f t="shared" si="485"/>
        <v>#REF!</v>
      </c>
      <c r="Q3883" s="2" t="e">
        <f t="shared" ca="1" si="486"/>
        <v>#REF!</v>
      </c>
      <c r="R3883" t="e">
        <f>IF(NOT(#REF!="Indskrevet"),"",IF(E3883="",FALSE,AND(NOT(#REF!),VALUE(RIGHT(CONCATENATE(YEAR(E3883)),2))=15)))</f>
        <v>#REF!</v>
      </c>
      <c r="S3883" t="e">
        <f t="shared" si="483"/>
        <v>#REF!</v>
      </c>
      <c r="T3883" t="e">
        <f t="shared" si="484"/>
        <v>#REF!</v>
      </c>
      <c r="U3883" s="2" t="e">
        <f t="shared" si="487"/>
        <v>#REF!</v>
      </c>
      <c r="V3883" s="2"/>
    </row>
    <row r="3884" spans="1:22" x14ac:dyDescent="0.25">
      <c r="A3884" t="s">
        <v>2417</v>
      </c>
      <c r="B3884" t="s">
        <v>2418</v>
      </c>
      <c r="C3884">
        <v>59.999999999998799</v>
      </c>
      <c r="K3884" t="b">
        <f>LOOKUP(A3884,'[1]UDDATA-1'!B:B,'[1]UDDATA-1'!A:A)&lt;&gt;LOOKUP(A3884,'[1]UDDATA-2'!B:B,'[1]UDDATA-2'!A:A)</f>
        <v>0</v>
      </c>
      <c r="L3884" t="str">
        <f t="shared" si="480"/>
        <v/>
      </c>
      <c r="M3884" t="str">
        <f t="shared" si="481"/>
        <v/>
      </c>
      <c r="N3884" t="str">
        <f t="shared" si="482"/>
        <v/>
      </c>
      <c r="O3884" t="e">
        <f>IF(AND(A3884&lt;&gt;A3883,#REF!&lt;&gt;""),#REF!,"")</f>
        <v>#REF!</v>
      </c>
      <c r="P3884" t="e">
        <f t="shared" si="485"/>
        <v>#REF!</v>
      </c>
      <c r="Q3884" s="2" t="e">
        <f t="shared" ca="1" si="486"/>
        <v>#REF!</v>
      </c>
      <c r="R3884" t="e">
        <f>IF(NOT(#REF!="Indskrevet"),"",IF(E3884="",FALSE,AND(NOT(#REF!),VALUE(RIGHT(CONCATENATE(YEAR(E3884)),2))=15)))</f>
        <v>#REF!</v>
      </c>
      <c r="S3884" t="e">
        <f t="shared" si="483"/>
        <v>#REF!</v>
      </c>
      <c r="T3884" t="e">
        <f t="shared" si="484"/>
        <v>#REF!</v>
      </c>
      <c r="U3884" s="2" t="e">
        <f t="shared" si="487"/>
        <v>#REF!</v>
      </c>
      <c r="V3884" s="2"/>
    </row>
    <row r="3885" spans="1:22" x14ac:dyDescent="0.25">
      <c r="A3885" t="s">
        <v>2419</v>
      </c>
      <c r="B3885" t="s">
        <v>2420</v>
      </c>
      <c r="C3885">
        <v>119.999999999998</v>
      </c>
      <c r="D3885" t="s">
        <v>5300</v>
      </c>
      <c r="E3885" s="1">
        <v>41646</v>
      </c>
      <c r="F3885" t="s">
        <v>5328</v>
      </c>
      <c r="G3885">
        <v>1</v>
      </c>
      <c r="H3885" t="s">
        <v>5287</v>
      </c>
      <c r="I3885" t="s">
        <v>5324</v>
      </c>
      <c r="J3885" t="s">
        <v>5289</v>
      </c>
      <c r="K3885" t="b">
        <f>LOOKUP(A3885,'[1]UDDATA-1'!B:B,'[1]UDDATA-1'!A:A)&lt;&gt;LOOKUP(A3885,'[1]UDDATA-2'!B:B,'[1]UDDATA-2'!A:A)</f>
        <v>0</v>
      </c>
      <c r="L3885" t="str">
        <f t="shared" si="480"/>
        <v>Lineær algebra</v>
      </c>
      <c r="M3885">
        <f t="shared" si="481"/>
        <v>12</v>
      </c>
      <c r="N3885" t="str">
        <f t="shared" si="482"/>
        <v/>
      </c>
      <c r="O3885" t="e">
        <f>IF(AND(A3885&lt;&gt;A3884,#REF!&lt;&gt;""),#REF!,"")</f>
        <v>#REF!</v>
      </c>
      <c r="P3885" t="e">
        <f t="shared" si="485"/>
        <v>#REF!</v>
      </c>
      <c r="Q3885" s="2" t="e">
        <f t="shared" ca="1" si="486"/>
        <v>#REF!</v>
      </c>
      <c r="R3885" t="e">
        <f>IF(NOT(#REF!="Indskrevet"),"",IF(E3885="",FALSE,AND(NOT(#REF!),VALUE(RIGHT(CONCATENATE(YEAR(E3885)),2))=15)))</f>
        <v>#REF!</v>
      </c>
      <c r="S3885" t="e">
        <f t="shared" si="483"/>
        <v>#REF!</v>
      </c>
      <c r="T3885" t="e">
        <f t="shared" si="484"/>
        <v>#REF!</v>
      </c>
      <c r="U3885" s="2" t="e">
        <f t="shared" si="487"/>
        <v>#REF!</v>
      </c>
      <c r="V3885" s="2"/>
    </row>
    <row r="3886" spans="1:22" x14ac:dyDescent="0.25">
      <c r="A3886" t="s">
        <v>2419</v>
      </c>
      <c r="B3886" t="s">
        <v>2420</v>
      </c>
      <c r="C3886">
        <v>119.999999999998</v>
      </c>
      <c r="D3886" t="s">
        <v>5296</v>
      </c>
      <c r="E3886" s="1">
        <v>41823</v>
      </c>
      <c r="F3886" t="s">
        <v>5329</v>
      </c>
      <c r="G3886">
        <v>1</v>
      </c>
      <c r="H3886" t="s">
        <v>5287</v>
      </c>
      <c r="I3886" t="s">
        <v>5330</v>
      </c>
      <c r="J3886" t="s">
        <v>5293</v>
      </c>
      <c r="K3886" t="b">
        <f>LOOKUP(A3886,'[1]UDDATA-1'!B:B,'[1]UDDATA-1'!A:A)&lt;&gt;LOOKUP(A3886,'[1]UDDATA-2'!B:B,'[1]UDDATA-2'!A:A)</f>
        <v>0</v>
      </c>
      <c r="L3886" t="str">
        <f t="shared" si="480"/>
        <v>Diskret matematik</v>
      </c>
      <c r="M3886">
        <f t="shared" si="481"/>
        <v>7</v>
      </c>
      <c r="N3886" t="str">
        <f t="shared" si="482"/>
        <v/>
      </c>
      <c r="O3886" t="e">
        <f>IF(AND(A3886&lt;&gt;A3885,#REF!&lt;&gt;""),#REF!,"")</f>
        <v>#REF!</v>
      </c>
      <c r="P3886" t="e">
        <f t="shared" si="485"/>
        <v>#REF!</v>
      </c>
      <c r="Q3886" s="2" t="e">
        <f t="shared" ca="1" si="486"/>
        <v>#REF!</v>
      </c>
      <c r="R3886" t="e">
        <f>IF(NOT(#REF!="Indskrevet"),"",IF(E3886="",FALSE,AND(NOT(#REF!),VALUE(RIGHT(CONCATENATE(YEAR(E3886)),2))=15)))</f>
        <v>#REF!</v>
      </c>
      <c r="S3886" t="e">
        <f t="shared" si="483"/>
        <v>#REF!</v>
      </c>
      <c r="T3886" t="e">
        <f t="shared" si="484"/>
        <v>#REF!</v>
      </c>
      <c r="U3886" s="2" t="e">
        <f t="shared" si="487"/>
        <v>#REF!</v>
      </c>
      <c r="V3886" s="2"/>
    </row>
    <row r="3887" spans="1:22" x14ac:dyDescent="0.25">
      <c r="A3887" t="s">
        <v>2419</v>
      </c>
      <c r="B3887" t="s">
        <v>2420</v>
      </c>
      <c r="C3887">
        <v>119.999999999998</v>
      </c>
      <c r="D3887" t="s">
        <v>5300</v>
      </c>
      <c r="E3887" s="1">
        <v>41810</v>
      </c>
      <c r="F3887" t="s">
        <v>5331</v>
      </c>
      <c r="G3887">
        <v>1</v>
      </c>
      <c r="H3887" t="s">
        <v>5287</v>
      </c>
      <c r="I3887" t="s">
        <v>5332</v>
      </c>
      <c r="J3887" t="s">
        <v>5293</v>
      </c>
      <c r="K3887" t="b">
        <f>LOOKUP(A3887,'[1]UDDATA-1'!B:B,'[1]UDDATA-1'!A:A)&lt;&gt;LOOKUP(A3887,'[1]UDDATA-2'!B:B,'[1]UDDATA-2'!A:A)</f>
        <v>0</v>
      </c>
      <c r="L3887" t="str">
        <f t="shared" si="480"/>
        <v>Computerarkitektur</v>
      </c>
      <c r="M3887">
        <f t="shared" si="481"/>
        <v>12</v>
      </c>
      <c r="N3887" t="str">
        <f t="shared" si="482"/>
        <v/>
      </c>
      <c r="O3887" t="e">
        <f>IF(AND(A3887&lt;&gt;A3886,#REF!&lt;&gt;""),#REF!,"")</f>
        <v>#REF!</v>
      </c>
      <c r="P3887" t="e">
        <f t="shared" si="485"/>
        <v>#REF!</v>
      </c>
      <c r="Q3887" s="2" t="e">
        <f t="shared" ca="1" si="486"/>
        <v>#REF!</v>
      </c>
      <c r="R3887" t="e">
        <f>IF(NOT(#REF!="Indskrevet"),"",IF(E3887="",FALSE,AND(NOT(#REF!),VALUE(RIGHT(CONCATENATE(YEAR(E3887)),2))=15)))</f>
        <v>#REF!</v>
      </c>
      <c r="S3887" t="e">
        <f t="shared" si="483"/>
        <v>#REF!</v>
      </c>
      <c r="T3887" t="e">
        <f t="shared" si="484"/>
        <v>#REF!</v>
      </c>
      <c r="U3887" s="2" t="e">
        <f t="shared" si="487"/>
        <v>#REF!</v>
      </c>
      <c r="V3887" s="2"/>
    </row>
    <row r="3888" spans="1:22" x14ac:dyDescent="0.25">
      <c r="A3888" t="s">
        <v>2419</v>
      </c>
      <c r="B3888" t="s">
        <v>2420</v>
      </c>
      <c r="C3888">
        <v>119.999999999998</v>
      </c>
      <c r="D3888" t="s">
        <v>5290</v>
      </c>
      <c r="E3888" s="1">
        <v>41817</v>
      </c>
      <c r="F3888" t="s">
        <v>5333</v>
      </c>
      <c r="G3888">
        <v>1</v>
      </c>
      <c r="H3888" t="s">
        <v>5287</v>
      </c>
      <c r="I3888" t="s">
        <v>5334</v>
      </c>
      <c r="J3888" t="s">
        <v>5293</v>
      </c>
      <c r="K3888" t="b">
        <f>LOOKUP(A3888,'[1]UDDATA-1'!B:B,'[1]UDDATA-1'!A:A)&lt;&gt;LOOKUP(A3888,'[1]UDDATA-2'!B:B,'[1]UDDATA-2'!A:A)</f>
        <v>0</v>
      </c>
      <c r="L3888" t="str">
        <f t="shared" si="480"/>
        <v>Objektorienteret programmering</v>
      </c>
      <c r="M3888">
        <f t="shared" si="481"/>
        <v>10</v>
      </c>
      <c r="N3888" t="str">
        <f t="shared" si="482"/>
        <v/>
      </c>
      <c r="O3888" t="e">
        <f>IF(AND(A3888&lt;&gt;A3887,#REF!&lt;&gt;""),#REF!,"")</f>
        <v>#REF!</v>
      </c>
      <c r="P3888" t="e">
        <f t="shared" si="485"/>
        <v>#REF!</v>
      </c>
      <c r="Q3888" s="2" t="e">
        <f t="shared" ca="1" si="486"/>
        <v>#REF!</v>
      </c>
      <c r="R3888" t="e">
        <f>IF(NOT(#REF!="Indskrevet"),"",IF(E3888="",FALSE,AND(NOT(#REF!),VALUE(RIGHT(CONCATENATE(YEAR(E3888)),2))=15)))</f>
        <v>#REF!</v>
      </c>
      <c r="S3888" t="e">
        <f t="shared" si="483"/>
        <v>#REF!</v>
      </c>
      <c r="T3888" t="e">
        <f t="shared" si="484"/>
        <v>#REF!</v>
      </c>
      <c r="U3888" s="2" t="e">
        <f t="shared" si="487"/>
        <v>#REF!</v>
      </c>
      <c r="V3888" s="2"/>
    </row>
    <row r="3889" spans="1:22" x14ac:dyDescent="0.25">
      <c r="A3889" t="s">
        <v>2419</v>
      </c>
      <c r="B3889" t="s">
        <v>2420</v>
      </c>
      <c r="C3889">
        <v>119.999999999998</v>
      </c>
      <c r="D3889" t="s">
        <v>5290</v>
      </c>
      <c r="E3889" s="1">
        <v>42031</v>
      </c>
      <c r="F3889" t="s">
        <v>5339</v>
      </c>
      <c r="G3889">
        <v>1</v>
      </c>
      <c r="H3889" t="s">
        <v>5287</v>
      </c>
      <c r="I3889" t="s">
        <v>5340</v>
      </c>
      <c r="J3889" t="s">
        <v>5299</v>
      </c>
      <c r="K3889" t="b">
        <f>LOOKUP(A3889,'[1]UDDATA-1'!B:B,'[1]UDDATA-1'!A:A)&lt;&gt;LOOKUP(A3889,'[1]UDDATA-2'!B:B,'[1]UDDATA-2'!A:A)</f>
        <v>0</v>
      </c>
      <c r="L3889" t="str">
        <f t="shared" si="480"/>
        <v>Algoritmik og datastrukturer</v>
      </c>
      <c r="M3889">
        <f t="shared" si="481"/>
        <v>10</v>
      </c>
      <c r="N3889" t="str">
        <f t="shared" si="482"/>
        <v/>
      </c>
      <c r="O3889" t="e">
        <f>IF(AND(A3889&lt;&gt;A3888,#REF!&lt;&gt;""),#REF!,"")</f>
        <v>#REF!</v>
      </c>
      <c r="P3889" t="e">
        <f t="shared" si="485"/>
        <v>#REF!</v>
      </c>
      <c r="Q3889" s="2" t="e">
        <f t="shared" ca="1" si="486"/>
        <v>#REF!</v>
      </c>
      <c r="R3889" t="e">
        <f>IF(NOT(#REF!="Indskrevet"),"",IF(E3889="",FALSE,AND(NOT(#REF!),VALUE(RIGHT(CONCATENATE(YEAR(E3889)),2))=15)))</f>
        <v>#REF!</v>
      </c>
      <c r="S3889" t="e">
        <f t="shared" si="483"/>
        <v>#REF!</v>
      </c>
      <c r="T3889" t="e">
        <f t="shared" si="484"/>
        <v>#REF!</v>
      </c>
      <c r="U3889" s="2" t="e">
        <f t="shared" si="487"/>
        <v>#REF!</v>
      </c>
      <c r="V3889" s="2"/>
    </row>
    <row r="3890" spans="1:22" x14ac:dyDescent="0.25">
      <c r="A3890" t="s">
        <v>2419</v>
      </c>
      <c r="B3890" t="s">
        <v>2420</v>
      </c>
      <c r="C3890">
        <v>119.999999999998</v>
      </c>
      <c r="D3890" t="s">
        <v>5290</v>
      </c>
      <c r="E3890" s="1">
        <v>42172</v>
      </c>
      <c r="F3890" t="s">
        <v>5341</v>
      </c>
      <c r="G3890">
        <v>1</v>
      </c>
      <c r="H3890" t="s">
        <v>5287</v>
      </c>
      <c r="I3890" t="s">
        <v>5342</v>
      </c>
      <c r="J3890" t="s">
        <v>5303</v>
      </c>
      <c r="K3890" t="b">
        <f>LOOKUP(A3890,'[1]UDDATA-1'!B:B,'[1]UDDATA-1'!A:A)&lt;&gt;LOOKUP(A3890,'[1]UDDATA-2'!B:B,'[1]UDDATA-2'!A:A)</f>
        <v>0</v>
      </c>
      <c r="L3890" t="str">
        <f t="shared" si="480"/>
        <v>Syntaks og semantik</v>
      </c>
      <c r="M3890">
        <f t="shared" si="481"/>
        <v>10</v>
      </c>
      <c r="N3890" t="str">
        <f t="shared" si="482"/>
        <v/>
      </c>
      <c r="O3890" t="e">
        <f>IF(AND(A3890&lt;&gt;A3889,#REF!&lt;&gt;""),#REF!,"")</f>
        <v>#REF!</v>
      </c>
      <c r="P3890" t="e">
        <f t="shared" si="485"/>
        <v>#REF!</v>
      </c>
      <c r="Q3890" s="2" t="e">
        <f t="shared" ca="1" si="486"/>
        <v>#REF!</v>
      </c>
      <c r="R3890" t="e">
        <f>IF(NOT(#REF!="Indskrevet"),"",IF(E3890="",FALSE,AND(NOT(#REF!),VALUE(RIGHT(CONCATENATE(YEAR(E3890)),2))=15)))</f>
        <v>#REF!</v>
      </c>
      <c r="S3890" t="e">
        <f t="shared" si="483"/>
        <v>#REF!</v>
      </c>
      <c r="T3890" t="e">
        <f t="shared" si="484"/>
        <v>#REF!</v>
      </c>
      <c r="U3890" s="2" t="e">
        <f t="shared" si="487"/>
        <v>#REF!</v>
      </c>
      <c r="V3890" s="2"/>
    </row>
    <row r="3891" spans="1:22" x14ac:dyDescent="0.25">
      <c r="A3891" t="s">
        <v>2421</v>
      </c>
      <c r="B3891" t="s">
        <v>2422</v>
      </c>
      <c r="C3891">
        <v>119.999999999998</v>
      </c>
      <c r="D3891" t="s">
        <v>5306</v>
      </c>
      <c r="E3891" s="1">
        <v>42025</v>
      </c>
      <c r="F3891" t="s">
        <v>5319</v>
      </c>
      <c r="G3891">
        <v>1</v>
      </c>
      <c r="H3891" t="s">
        <v>5307</v>
      </c>
      <c r="I3891" t="s">
        <v>5320</v>
      </c>
      <c r="J3891" t="s">
        <v>5299</v>
      </c>
      <c r="K3891" t="b">
        <f>LOOKUP(A3891,'[1]UDDATA-1'!B:B,'[1]UDDATA-1'!A:A)&lt;&gt;LOOKUP(A3891,'[1]UDDATA-2'!B:B,'[1]UDDATA-2'!A:A)</f>
        <v>0</v>
      </c>
      <c r="L3891" t="str">
        <f t="shared" si="480"/>
        <v>Beregningsteknik inden for elektronikområdet 1</v>
      </c>
      <c r="M3891">
        <f t="shared" si="481"/>
        <v>0</v>
      </c>
      <c r="N3891" t="str">
        <f t="shared" si="482"/>
        <v/>
      </c>
      <c r="O3891" t="e">
        <f>IF(AND(A3891&lt;&gt;A3890,#REF!&lt;&gt;""),#REF!,"")</f>
        <v>#REF!</v>
      </c>
      <c r="P3891" t="e">
        <f t="shared" si="485"/>
        <v>#REF!</v>
      </c>
      <c r="Q3891" s="2" t="e">
        <f t="shared" ca="1" si="486"/>
        <v>#REF!</v>
      </c>
      <c r="R3891" t="e">
        <f>IF(NOT(#REF!="Indskrevet"),"",IF(E3891="",FALSE,AND(NOT(#REF!),VALUE(RIGHT(CONCATENATE(YEAR(E3891)),2))=15)))</f>
        <v>#REF!</v>
      </c>
      <c r="S3891" t="e">
        <f t="shared" si="483"/>
        <v>#REF!</v>
      </c>
      <c r="T3891" t="e">
        <f t="shared" si="484"/>
        <v>#REF!</v>
      </c>
      <c r="U3891" s="2" t="e">
        <f t="shared" si="487"/>
        <v>#REF!</v>
      </c>
      <c r="V3891" s="2"/>
    </row>
    <row r="3892" spans="1:22" x14ac:dyDescent="0.25">
      <c r="A3892" t="s">
        <v>2421</v>
      </c>
      <c r="B3892" t="s">
        <v>2422</v>
      </c>
      <c r="C3892">
        <v>119.999999999998</v>
      </c>
      <c r="D3892" t="s">
        <v>5285</v>
      </c>
      <c r="E3892" s="1">
        <v>42047</v>
      </c>
      <c r="F3892" t="s">
        <v>5319</v>
      </c>
      <c r="G3892">
        <v>2</v>
      </c>
      <c r="H3892" t="s">
        <v>5287</v>
      </c>
      <c r="I3892" t="s">
        <v>5320</v>
      </c>
      <c r="J3892" t="s">
        <v>5299</v>
      </c>
      <c r="K3892" t="b">
        <f>LOOKUP(A3892,'[1]UDDATA-1'!B:B,'[1]UDDATA-1'!A:A)&lt;&gt;LOOKUP(A3892,'[1]UDDATA-2'!B:B,'[1]UDDATA-2'!A:A)</f>
        <v>0</v>
      </c>
      <c r="L3892" t="str">
        <f t="shared" si="480"/>
        <v/>
      </c>
      <c r="M3892" t="str">
        <f t="shared" si="481"/>
        <v/>
      </c>
      <c r="N3892" t="str">
        <f t="shared" si="482"/>
        <v/>
      </c>
      <c r="O3892" t="e">
        <f>IF(AND(A3892&lt;&gt;A3891,#REF!&lt;&gt;""),#REF!,"")</f>
        <v>#REF!</v>
      </c>
      <c r="P3892" t="e">
        <f t="shared" si="485"/>
        <v>#REF!</v>
      </c>
      <c r="Q3892" s="2" t="e">
        <f t="shared" ca="1" si="486"/>
        <v>#REF!</v>
      </c>
      <c r="R3892" t="e">
        <f>IF(NOT(#REF!="Indskrevet"),"",IF(E3892="",FALSE,AND(NOT(#REF!),VALUE(RIGHT(CONCATENATE(YEAR(E3892)),2))=15)))</f>
        <v>#REF!</v>
      </c>
      <c r="S3892" t="e">
        <f t="shared" si="483"/>
        <v>#REF!</v>
      </c>
      <c r="T3892" t="e">
        <f t="shared" si="484"/>
        <v>#REF!</v>
      </c>
      <c r="U3892" s="2" t="e">
        <f t="shared" si="487"/>
        <v>#REF!</v>
      </c>
      <c r="V3892" s="2"/>
    </row>
    <row r="3893" spans="1:22" x14ac:dyDescent="0.25">
      <c r="A3893" t="s">
        <v>2421</v>
      </c>
      <c r="B3893" t="s">
        <v>2422</v>
      </c>
      <c r="C3893">
        <v>119.999999999998</v>
      </c>
      <c r="D3893" t="s">
        <v>5296</v>
      </c>
      <c r="E3893" s="1">
        <v>42172</v>
      </c>
      <c r="F3893" t="s">
        <v>5321</v>
      </c>
      <c r="G3893">
        <v>1</v>
      </c>
      <c r="H3893" t="s">
        <v>5287</v>
      </c>
      <c r="I3893" t="s">
        <v>5322</v>
      </c>
      <c r="J3893" t="s">
        <v>5303</v>
      </c>
      <c r="K3893" t="b">
        <f>LOOKUP(A3893,'[1]UDDATA-1'!B:B,'[1]UDDATA-1'!A:A)&lt;&gt;LOOKUP(A3893,'[1]UDDATA-2'!B:B,'[1]UDDATA-2'!A:A)</f>
        <v>0</v>
      </c>
      <c r="L3893" t="str">
        <f t="shared" si="480"/>
        <v>Beregningsteknik inden for elektronik</v>
      </c>
      <c r="M3893">
        <f t="shared" si="481"/>
        <v>7</v>
      </c>
      <c r="N3893" t="str">
        <f t="shared" si="482"/>
        <v/>
      </c>
      <c r="O3893" t="e">
        <f>IF(AND(A3893&lt;&gt;A3892,#REF!&lt;&gt;""),#REF!,"")</f>
        <v>#REF!</v>
      </c>
      <c r="P3893" t="e">
        <f t="shared" si="485"/>
        <v>#REF!</v>
      </c>
      <c r="Q3893" s="2" t="e">
        <f t="shared" ca="1" si="486"/>
        <v>#REF!</v>
      </c>
      <c r="R3893" t="e">
        <f>IF(NOT(#REF!="Indskrevet"),"",IF(E3893="",FALSE,AND(NOT(#REF!),VALUE(RIGHT(CONCATENATE(YEAR(E3893)),2))=15)))</f>
        <v>#REF!</v>
      </c>
      <c r="S3893" t="e">
        <f t="shared" si="483"/>
        <v>#REF!</v>
      </c>
      <c r="T3893" t="e">
        <f t="shared" si="484"/>
        <v>#REF!</v>
      </c>
      <c r="U3893" s="2" t="e">
        <f t="shared" si="487"/>
        <v>#REF!</v>
      </c>
      <c r="V3893" s="2"/>
    </row>
    <row r="3894" spans="1:22" x14ac:dyDescent="0.25">
      <c r="A3894" t="s">
        <v>2423</v>
      </c>
      <c r="B3894" t="s">
        <v>2424</v>
      </c>
      <c r="C3894">
        <v>109.999999999998</v>
      </c>
      <c r="D3894" t="s">
        <v>5317</v>
      </c>
      <c r="E3894" s="1">
        <v>41676</v>
      </c>
      <c r="F3894" t="s">
        <v>5308</v>
      </c>
      <c r="G3894">
        <v>1</v>
      </c>
      <c r="H3894" t="s">
        <v>5287</v>
      </c>
      <c r="I3894" t="s">
        <v>5288</v>
      </c>
      <c r="J3894" t="s">
        <v>5289</v>
      </c>
      <c r="K3894" t="b">
        <f>LOOKUP(A3894,'[1]UDDATA-1'!B:B,'[1]UDDATA-1'!A:A)&lt;&gt;LOOKUP(A3894,'[1]UDDATA-2'!B:B,'[1]UDDATA-2'!A:A)</f>
        <v>0</v>
      </c>
      <c r="L3894" t="str">
        <f t="shared" si="480"/>
        <v>Grundlæggende programmering</v>
      </c>
      <c r="M3894">
        <f t="shared" si="481"/>
        <v>4</v>
      </c>
      <c r="N3894" t="str">
        <f t="shared" si="482"/>
        <v/>
      </c>
      <c r="O3894" t="e">
        <f>IF(AND(A3894&lt;&gt;A3893,#REF!&lt;&gt;""),#REF!,"")</f>
        <v>#REF!</v>
      </c>
      <c r="P3894" t="e">
        <f t="shared" si="485"/>
        <v>#REF!</v>
      </c>
      <c r="Q3894" s="2" t="e">
        <f t="shared" ca="1" si="486"/>
        <v>#REF!</v>
      </c>
      <c r="R3894" t="e">
        <f>IF(NOT(#REF!="Indskrevet"),"",IF(E3894="",FALSE,AND(NOT(#REF!),VALUE(RIGHT(CONCATENATE(YEAR(E3894)),2))=15)))</f>
        <v>#REF!</v>
      </c>
      <c r="S3894" t="e">
        <f t="shared" si="483"/>
        <v>#REF!</v>
      </c>
      <c r="T3894" t="e">
        <f t="shared" si="484"/>
        <v>#REF!</v>
      </c>
      <c r="U3894" s="2" t="e">
        <f t="shared" si="487"/>
        <v>#REF!</v>
      </c>
      <c r="V3894" s="2"/>
    </row>
    <row r="3895" spans="1:22" x14ac:dyDescent="0.25">
      <c r="A3895" t="s">
        <v>2423</v>
      </c>
      <c r="B3895" t="s">
        <v>2424</v>
      </c>
      <c r="C3895">
        <v>109.999999999998</v>
      </c>
      <c r="D3895" t="s">
        <v>5300</v>
      </c>
      <c r="E3895" s="1">
        <v>41815</v>
      </c>
      <c r="F3895" t="s">
        <v>5309</v>
      </c>
      <c r="G3895">
        <v>1</v>
      </c>
      <c r="H3895" t="s">
        <v>5287</v>
      </c>
      <c r="I3895" t="s">
        <v>5292</v>
      </c>
      <c r="J3895" t="s">
        <v>5293</v>
      </c>
      <c r="K3895" t="b">
        <f>LOOKUP(A3895,'[1]UDDATA-1'!B:B,'[1]UDDATA-1'!A:A)&lt;&gt;LOOKUP(A3895,'[1]UDDATA-2'!B:B,'[1]UDDATA-2'!A:A)</f>
        <v>0</v>
      </c>
      <c r="L3895" t="str">
        <f t="shared" si="480"/>
        <v>Matematik til multimedie-applikationer</v>
      </c>
      <c r="M3895">
        <f t="shared" si="481"/>
        <v>12</v>
      </c>
      <c r="N3895" t="str">
        <f t="shared" si="482"/>
        <v/>
      </c>
      <c r="O3895" t="e">
        <f>IF(AND(A3895&lt;&gt;A3894,#REF!&lt;&gt;""),#REF!,"")</f>
        <v>#REF!</v>
      </c>
      <c r="P3895" t="e">
        <f t="shared" si="485"/>
        <v>#REF!</v>
      </c>
      <c r="Q3895" s="2" t="e">
        <f t="shared" ca="1" si="486"/>
        <v>#REF!</v>
      </c>
      <c r="R3895" t="e">
        <f>IF(NOT(#REF!="Indskrevet"),"",IF(E3895="",FALSE,AND(NOT(#REF!),VALUE(RIGHT(CONCATENATE(YEAR(E3895)),2))=15)))</f>
        <v>#REF!</v>
      </c>
      <c r="S3895" t="e">
        <f t="shared" si="483"/>
        <v>#REF!</v>
      </c>
      <c r="T3895" t="e">
        <f t="shared" si="484"/>
        <v>#REF!</v>
      </c>
      <c r="U3895" s="2" t="e">
        <f t="shared" si="487"/>
        <v>#REF!</v>
      </c>
      <c r="V3895" s="2"/>
    </row>
    <row r="3896" spans="1:22" x14ac:dyDescent="0.25">
      <c r="A3896" t="s">
        <v>2423</v>
      </c>
      <c r="B3896" t="s">
        <v>2424</v>
      </c>
      <c r="C3896">
        <v>109.999999999998</v>
      </c>
      <c r="D3896" t="s">
        <v>5285</v>
      </c>
      <c r="E3896" s="1">
        <v>41824</v>
      </c>
      <c r="F3896" t="s">
        <v>5310</v>
      </c>
      <c r="G3896">
        <v>1</v>
      </c>
      <c r="H3896" t="s">
        <v>5287</v>
      </c>
      <c r="I3896" t="s">
        <v>5295</v>
      </c>
      <c r="J3896" t="s">
        <v>5293</v>
      </c>
      <c r="K3896" t="b">
        <f>LOOKUP(A3896,'[1]UDDATA-1'!B:B,'[1]UDDATA-1'!A:A)&lt;&gt;LOOKUP(A3896,'[1]UDDATA-2'!B:B,'[1]UDDATA-2'!A:A)</f>
        <v>0</v>
      </c>
      <c r="L3896" t="str">
        <f t="shared" si="480"/>
        <v>Fysisk interface design</v>
      </c>
      <c r="M3896">
        <f t="shared" si="481"/>
        <v>2</v>
      </c>
      <c r="N3896" t="str">
        <f t="shared" si="482"/>
        <v/>
      </c>
      <c r="O3896" t="e">
        <f>IF(AND(A3896&lt;&gt;A3895,#REF!&lt;&gt;""),#REF!,"")</f>
        <v>#REF!</v>
      </c>
      <c r="P3896" t="e">
        <f t="shared" si="485"/>
        <v>#REF!</v>
      </c>
      <c r="Q3896" s="2" t="e">
        <f t="shared" ca="1" si="486"/>
        <v>#REF!</v>
      </c>
      <c r="R3896" t="e">
        <f>IF(NOT(#REF!="Indskrevet"),"",IF(E3896="",FALSE,AND(NOT(#REF!),VALUE(RIGHT(CONCATENATE(YEAR(E3896)),2))=15)))</f>
        <v>#REF!</v>
      </c>
      <c r="S3896" t="e">
        <f t="shared" si="483"/>
        <v>#REF!</v>
      </c>
      <c r="T3896" t="e">
        <f t="shared" si="484"/>
        <v>#REF!</v>
      </c>
      <c r="U3896" s="2" t="e">
        <f t="shared" si="487"/>
        <v>#REF!</v>
      </c>
      <c r="V3896" s="2"/>
    </row>
    <row r="3897" spans="1:22" x14ac:dyDescent="0.25">
      <c r="A3897" t="s">
        <v>2423</v>
      </c>
      <c r="B3897" t="s">
        <v>2424</v>
      </c>
      <c r="C3897">
        <v>109.999999999998</v>
      </c>
      <c r="D3897" t="s">
        <v>5285</v>
      </c>
      <c r="E3897" s="1">
        <v>42284</v>
      </c>
      <c r="F3897" t="s">
        <v>5311</v>
      </c>
      <c r="G3897">
        <v>1</v>
      </c>
      <c r="H3897" t="s">
        <v>5287</v>
      </c>
      <c r="I3897" t="s">
        <v>5298</v>
      </c>
      <c r="J3897" t="s">
        <v>5315</v>
      </c>
      <c r="K3897" t="b">
        <f>LOOKUP(A3897,'[1]UDDATA-1'!B:B,'[1]UDDATA-1'!A:A)&lt;&gt;LOOKUP(A3897,'[1]UDDATA-2'!B:B,'[1]UDDATA-2'!A:A)</f>
        <v>0</v>
      </c>
      <c r="L3897" t="str">
        <f t="shared" si="480"/>
        <v>Proceduremæssig programmering</v>
      </c>
      <c r="M3897">
        <f t="shared" si="481"/>
        <v>2</v>
      </c>
      <c r="N3897" t="str">
        <f t="shared" si="482"/>
        <v/>
      </c>
      <c r="O3897" t="e">
        <f>IF(AND(A3897&lt;&gt;A3896,#REF!&lt;&gt;""),#REF!,"")</f>
        <v>#REF!</v>
      </c>
      <c r="P3897" t="e">
        <f t="shared" si="485"/>
        <v>#REF!</v>
      </c>
      <c r="Q3897" s="2" t="e">
        <f t="shared" ca="1" si="486"/>
        <v>#REF!</v>
      </c>
      <c r="R3897" t="e">
        <f>IF(NOT(#REF!="Indskrevet"),"",IF(E3897="",FALSE,AND(NOT(#REF!),VALUE(RIGHT(CONCATENATE(YEAR(E3897)),2))=15)))</f>
        <v>#REF!</v>
      </c>
      <c r="S3897" t="e">
        <f t="shared" si="483"/>
        <v>#REF!</v>
      </c>
      <c r="T3897" t="e">
        <f t="shared" si="484"/>
        <v>#REF!</v>
      </c>
      <c r="U3897" s="2" t="e">
        <f t="shared" si="487"/>
        <v>#REF!</v>
      </c>
      <c r="V3897" s="2"/>
    </row>
    <row r="3898" spans="1:22" x14ac:dyDescent="0.25">
      <c r="A3898" t="s">
        <v>2423</v>
      </c>
      <c r="B3898" t="s">
        <v>2424</v>
      </c>
      <c r="C3898">
        <v>109.999999999998</v>
      </c>
      <c r="D3898" t="s">
        <v>5306</v>
      </c>
      <c r="E3898" s="1">
        <v>42165</v>
      </c>
      <c r="F3898" t="s">
        <v>5312</v>
      </c>
      <c r="G3898">
        <v>1</v>
      </c>
      <c r="H3898" t="s">
        <v>5307</v>
      </c>
      <c r="I3898" t="s">
        <v>5302</v>
      </c>
      <c r="J3898" t="s">
        <v>5303</v>
      </c>
      <c r="K3898" t="b">
        <f>LOOKUP(A3898,'[1]UDDATA-1'!B:B,'[1]UDDATA-1'!A:A)&lt;&gt;LOOKUP(A3898,'[1]UDDATA-2'!B:B,'[1]UDDATA-2'!A:A)</f>
        <v>0</v>
      </c>
      <c r="L3898" t="str">
        <f t="shared" si="480"/>
        <v>Lyd- og musikbehandling</v>
      </c>
      <c r="M3898">
        <f t="shared" si="481"/>
        <v>0</v>
      </c>
      <c r="N3898" t="str">
        <f t="shared" si="482"/>
        <v/>
      </c>
      <c r="O3898" t="e">
        <f>IF(AND(A3898&lt;&gt;A3897,#REF!&lt;&gt;""),#REF!,"")</f>
        <v>#REF!</v>
      </c>
      <c r="P3898" t="e">
        <f t="shared" si="485"/>
        <v>#REF!</v>
      </c>
      <c r="Q3898" s="2" t="e">
        <f t="shared" ca="1" si="486"/>
        <v>#REF!</v>
      </c>
      <c r="R3898" t="e">
        <f>IF(NOT(#REF!="Indskrevet"),"",IF(E3898="",FALSE,AND(NOT(#REF!),VALUE(RIGHT(CONCATENATE(YEAR(E3898)),2))=15)))</f>
        <v>#REF!</v>
      </c>
      <c r="S3898" t="e">
        <f t="shared" si="483"/>
        <v>#REF!</v>
      </c>
      <c r="T3898" t="e">
        <f t="shared" si="484"/>
        <v>#REF!</v>
      </c>
      <c r="U3898" s="2" t="e">
        <f t="shared" si="487"/>
        <v>#REF!</v>
      </c>
      <c r="V3898" s="2"/>
    </row>
    <row r="3899" spans="1:22" x14ac:dyDescent="0.25">
      <c r="A3899" t="s">
        <v>2423</v>
      </c>
      <c r="B3899" t="s">
        <v>2424</v>
      </c>
      <c r="C3899">
        <v>109.999999999998</v>
      </c>
      <c r="D3899" t="s">
        <v>5306</v>
      </c>
      <c r="E3899" s="1">
        <v>42237</v>
      </c>
      <c r="F3899" t="s">
        <v>5312</v>
      </c>
      <c r="G3899">
        <v>2</v>
      </c>
      <c r="H3899" t="s">
        <v>5287</v>
      </c>
      <c r="I3899" t="s">
        <v>5302</v>
      </c>
      <c r="J3899" t="s">
        <v>5303</v>
      </c>
      <c r="K3899" t="b">
        <f>LOOKUP(A3899,'[1]UDDATA-1'!B:B,'[1]UDDATA-1'!A:A)&lt;&gt;LOOKUP(A3899,'[1]UDDATA-2'!B:B,'[1]UDDATA-2'!A:A)</f>
        <v>0</v>
      </c>
      <c r="L3899" t="str">
        <f t="shared" si="480"/>
        <v/>
      </c>
      <c r="M3899" t="str">
        <f t="shared" si="481"/>
        <v/>
      </c>
      <c r="N3899" t="str">
        <f t="shared" si="482"/>
        <v/>
      </c>
      <c r="O3899" t="e">
        <f>IF(AND(A3899&lt;&gt;A3898,#REF!&lt;&gt;""),#REF!,"")</f>
        <v>#REF!</v>
      </c>
      <c r="P3899" t="e">
        <f t="shared" si="485"/>
        <v>#REF!</v>
      </c>
      <c r="Q3899" s="2" t="e">
        <f t="shared" ca="1" si="486"/>
        <v>#REF!</v>
      </c>
      <c r="R3899" t="e">
        <f>IF(NOT(#REF!="Indskrevet"),"",IF(E3899="",FALSE,AND(NOT(#REF!),VALUE(RIGHT(CONCATENATE(YEAR(E3899)),2))=15)))</f>
        <v>#REF!</v>
      </c>
      <c r="S3899" t="e">
        <f t="shared" si="483"/>
        <v>#REF!</v>
      </c>
      <c r="T3899" t="e">
        <f t="shared" si="484"/>
        <v>#REF!</v>
      </c>
      <c r="U3899" s="2" t="e">
        <f t="shared" si="487"/>
        <v>#REF!</v>
      </c>
      <c r="V3899" s="2"/>
    </row>
    <row r="3900" spans="1:22" x14ac:dyDescent="0.25">
      <c r="A3900" t="s">
        <v>2423</v>
      </c>
      <c r="B3900" t="s">
        <v>2424</v>
      </c>
      <c r="C3900">
        <v>109.999999999998</v>
      </c>
      <c r="D3900" t="s">
        <v>5318</v>
      </c>
      <c r="E3900" s="1">
        <v>42186</v>
      </c>
      <c r="F3900" t="s">
        <v>5314</v>
      </c>
      <c r="G3900">
        <v>1</v>
      </c>
      <c r="H3900" t="s">
        <v>5287</v>
      </c>
      <c r="I3900" t="s">
        <v>5305</v>
      </c>
      <c r="J3900" t="s">
        <v>5303</v>
      </c>
      <c r="K3900" t="b">
        <f>LOOKUP(A3900,'[1]UDDATA-1'!B:B,'[1]UDDATA-1'!A:A)&lt;&gt;LOOKUP(A3900,'[1]UDDATA-2'!B:B,'[1]UDDATA-2'!A:A)</f>
        <v>0</v>
      </c>
      <c r="L3900" t="str">
        <f t="shared" si="480"/>
        <v>Objektorienteret Software Engineering</v>
      </c>
      <c r="M3900" t="str">
        <f t="shared" si="481"/>
        <v/>
      </c>
      <c r="N3900" t="str">
        <f t="shared" si="482"/>
        <v>U</v>
      </c>
      <c r="O3900" t="e">
        <f>IF(AND(A3900&lt;&gt;A3899,#REF!&lt;&gt;""),#REF!,"")</f>
        <v>#REF!</v>
      </c>
      <c r="P3900" t="e">
        <f t="shared" si="485"/>
        <v>#REF!</v>
      </c>
      <c r="Q3900" s="2" t="e">
        <f t="shared" ca="1" si="486"/>
        <v>#REF!</v>
      </c>
      <c r="R3900" t="e">
        <f>IF(NOT(#REF!="Indskrevet"),"",IF(E3900="",FALSE,AND(NOT(#REF!),VALUE(RIGHT(CONCATENATE(YEAR(E3900)),2))=15)))</f>
        <v>#REF!</v>
      </c>
      <c r="S3900" t="e">
        <f t="shared" si="483"/>
        <v>#REF!</v>
      </c>
      <c r="T3900" t="e">
        <f t="shared" si="484"/>
        <v>#REF!</v>
      </c>
      <c r="U3900" s="2" t="e">
        <f t="shared" si="487"/>
        <v>#REF!</v>
      </c>
      <c r="V3900" s="2"/>
    </row>
    <row r="3901" spans="1:22" x14ac:dyDescent="0.25">
      <c r="A3901" t="s">
        <v>2426</v>
      </c>
      <c r="B3901" t="s">
        <v>2427</v>
      </c>
      <c r="C3901">
        <v>0</v>
      </c>
      <c r="K3901" t="b">
        <f>LOOKUP(A3901,'[1]UDDATA-1'!B:B,'[1]UDDATA-1'!A:A)&lt;&gt;LOOKUP(A3901,'[1]UDDATA-2'!B:B,'[1]UDDATA-2'!A:A)</f>
        <v>0</v>
      </c>
      <c r="L3901" t="str">
        <f t="shared" si="480"/>
        <v/>
      </c>
      <c r="M3901" t="str">
        <f t="shared" si="481"/>
        <v/>
      </c>
      <c r="N3901" t="str">
        <f t="shared" si="482"/>
        <v/>
      </c>
      <c r="O3901" t="e">
        <f>IF(AND(A3901&lt;&gt;A3900,#REF!&lt;&gt;""),#REF!,"")</f>
        <v>#REF!</v>
      </c>
      <c r="P3901" t="e">
        <f t="shared" si="485"/>
        <v>#REF!</v>
      </c>
      <c r="Q3901" s="2" t="e">
        <f t="shared" ca="1" si="486"/>
        <v>#REF!</v>
      </c>
      <c r="R3901" t="e">
        <f>IF(NOT(#REF!="Indskrevet"),"",IF(E3901="",FALSE,AND(NOT(#REF!),VALUE(RIGHT(CONCATENATE(YEAR(E3901)),2))=15)))</f>
        <v>#REF!</v>
      </c>
      <c r="S3901" t="e">
        <f t="shared" si="483"/>
        <v>#REF!</v>
      </c>
      <c r="T3901" t="e">
        <f t="shared" si="484"/>
        <v>#REF!</v>
      </c>
      <c r="U3901" s="2" t="e">
        <f t="shared" si="487"/>
        <v>#REF!</v>
      </c>
      <c r="V3901" s="2"/>
    </row>
    <row r="3902" spans="1:22" x14ac:dyDescent="0.25">
      <c r="A3902" t="s">
        <v>2429</v>
      </c>
      <c r="B3902" t="s">
        <v>2430</v>
      </c>
      <c r="C3902">
        <v>179.99999999999599</v>
      </c>
      <c r="D3902" t="s">
        <v>5296</v>
      </c>
      <c r="E3902" s="1">
        <v>41289</v>
      </c>
      <c r="F3902" t="s">
        <v>5349</v>
      </c>
      <c r="G3902">
        <v>1</v>
      </c>
      <c r="H3902" t="s">
        <v>5287</v>
      </c>
      <c r="I3902" t="s">
        <v>5350</v>
      </c>
      <c r="J3902" t="s">
        <v>5289</v>
      </c>
      <c r="K3902" t="b">
        <f>LOOKUP(A3902,'[1]UDDATA-1'!B:B,'[1]UDDATA-1'!A:A)&lt;&gt;LOOKUP(A3902,'[1]UDDATA-2'!B:B,'[1]UDDATA-2'!A:A)</f>
        <v>0</v>
      </c>
      <c r="L3902" t="str">
        <f t="shared" si="480"/>
        <v>Objektorienteret programmering 1</v>
      </c>
      <c r="M3902">
        <f t="shared" si="481"/>
        <v>7</v>
      </c>
      <c r="N3902" t="str">
        <f t="shared" si="482"/>
        <v/>
      </c>
      <c r="O3902" t="e">
        <f>IF(AND(A3902&lt;&gt;A3901,#REF!&lt;&gt;""),#REF!,"")</f>
        <v>#REF!</v>
      </c>
      <c r="P3902" t="e">
        <f t="shared" si="485"/>
        <v>#REF!</v>
      </c>
      <c r="Q3902" s="2" t="e">
        <f t="shared" ca="1" si="486"/>
        <v>#REF!</v>
      </c>
      <c r="R3902" t="e">
        <f>IF(NOT(#REF!="Indskrevet"),"",IF(E3902="",FALSE,AND(NOT(#REF!),VALUE(RIGHT(CONCATENATE(YEAR(E3902)),2))=15)))</f>
        <v>#REF!</v>
      </c>
      <c r="S3902" t="e">
        <f t="shared" si="483"/>
        <v>#REF!</v>
      </c>
      <c r="T3902" t="e">
        <f t="shared" si="484"/>
        <v>#REF!</v>
      </c>
      <c r="U3902" s="2" t="e">
        <f t="shared" si="487"/>
        <v>#REF!</v>
      </c>
      <c r="V3902" s="2"/>
    </row>
    <row r="3903" spans="1:22" x14ac:dyDescent="0.25">
      <c r="A3903" t="s">
        <v>2429</v>
      </c>
      <c r="B3903" t="s">
        <v>2430</v>
      </c>
      <c r="C3903">
        <v>179.99999999999599</v>
      </c>
      <c r="D3903" t="s">
        <v>5290</v>
      </c>
      <c r="E3903" s="1">
        <v>41296</v>
      </c>
      <c r="F3903" t="s">
        <v>5351</v>
      </c>
      <c r="G3903">
        <v>1</v>
      </c>
      <c r="H3903" t="s">
        <v>5287</v>
      </c>
      <c r="I3903" t="s">
        <v>5324</v>
      </c>
      <c r="J3903" t="s">
        <v>5289</v>
      </c>
      <c r="K3903" t="b">
        <f>LOOKUP(A3903,'[1]UDDATA-1'!B:B,'[1]UDDATA-1'!A:A)&lt;&gt;LOOKUP(A3903,'[1]UDDATA-2'!B:B,'[1]UDDATA-2'!A:A)</f>
        <v>0</v>
      </c>
      <c r="L3903" t="str">
        <f t="shared" si="480"/>
        <v>Lineær algebra</v>
      </c>
      <c r="M3903">
        <f t="shared" si="481"/>
        <v>10</v>
      </c>
      <c r="N3903" t="str">
        <f t="shared" si="482"/>
        <v/>
      </c>
      <c r="O3903" t="e">
        <f>IF(AND(A3903&lt;&gt;A3902,#REF!&lt;&gt;""),#REF!,"")</f>
        <v>#REF!</v>
      </c>
      <c r="P3903" t="e">
        <f t="shared" si="485"/>
        <v>#REF!</v>
      </c>
      <c r="Q3903" s="2" t="e">
        <f t="shared" ca="1" si="486"/>
        <v>#REF!</v>
      </c>
      <c r="R3903" t="e">
        <f>IF(NOT(#REF!="Indskrevet"),"",IF(E3903="",FALSE,AND(NOT(#REF!),VALUE(RIGHT(CONCATENATE(YEAR(E3903)),2))=15)))</f>
        <v>#REF!</v>
      </c>
      <c r="S3903" t="e">
        <f t="shared" si="483"/>
        <v>#REF!</v>
      </c>
      <c r="T3903" t="e">
        <f t="shared" si="484"/>
        <v>#REF!</v>
      </c>
      <c r="U3903" s="2" t="e">
        <f t="shared" si="487"/>
        <v>#REF!</v>
      </c>
      <c r="V3903" s="2"/>
    </row>
    <row r="3904" spans="1:22" x14ac:dyDescent="0.25">
      <c r="A3904" t="s">
        <v>2429</v>
      </c>
      <c r="B3904" t="s">
        <v>2430</v>
      </c>
      <c r="C3904">
        <v>179.99999999999599</v>
      </c>
      <c r="D3904" t="s">
        <v>5300</v>
      </c>
      <c r="E3904" s="1">
        <v>41424</v>
      </c>
      <c r="F3904" t="s">
        <v>5352</v>
      </c>
      <c r="G3904">
        <v>1</v>
      </c>
      <c r="H3904" t="s">
        <v>5287</v>
      </c>
      <c r="I3904" t="s">
        <v>5353</v>
      </c>
      <c r="J3904" t="s">
        <v>5293</v>
      </c>
      <c r="K3904" t="b">
        <f>LOOKUP(A3904,'[1]UDDATA-1'!B:B,'[1]UDDATA-1'!A:A)&lt;&gt;LOOKUP(A3904,'[1]UDDATA-2'!B:B,'[1]UDDATA-2'!A:A)</f>
        <v>0</v>
      </c>
      <c r="L3904" t="str">
        <f t="shared" si="480"/>
        <v>Objektorienteret programmering 2</v>
      </c>
      <c r="M3904">
        <f t="shared" si="481"/>
        <v>12</v>
      </c>
      <c r="N3904" t="str">
        <f t="shared" si="482"/>
        <v/>
      </c>
      <c r="O3904" t="e">
        <f>IF(AND(A3904&lt;&gt;A3903,#REF!&lt;&gt;""),#REF!,"")</f>
        <v>#REF!</v>
      </c>
      <c r="P3904" t="e">
        <f t="shared" si="485"/>
        <v>#REF!</v>
      </c>
      <c r="Q3904" s="2" t="e">
        <f t="shared" ca="1" si="486"/>
        <v>#REF!</v>
      </c>
      <c r="R3904" t="e">
        <f>IF(NOT(#REF!="Indskrevet"),"",IF(E3904="",FALSE,AND(NOT(#REF!),VALUE(RIGHT(CONCATENATE(YEAR(E3904)),2))=15)))</f>
        <v>#REF!</v>
      </c>
      <c r="S3904" t="e">
        <f t="shared" si="483"/>
        <v>#REF!</v>
      </c>
      <c r="T3904" t="e">
        <f t="shared" si="484"/>
        <v>#REF!</v>
      </c>
      <c r="U3904" s="2" t="e">
        <f t="shared" si="487"/>
        <v>#REF!</v>
      </c>
      <c r="V3904" s="2"/>
    </row>
    <row r="3905" spans="1:22" x14ac:dyDescent="0.25">
      <c r="A3905" t="s">
        <v>2429</v>
      </c>
      <c r="B3905" t="s">
        <v>2430</v>
      </c>
      <c r="C3905">
        <v>179.99999999999599</v>
      </c>
      <c r="D3905" t="s">
        <v>5285</v>
      </c>
      <c r="E3905" s="1">
        <v>41649</v>
      </c>
      <c r="F3905" t="s">
        <v>5355</v>
      </c>
      <c r="G3905">
        <v>1</v>
      </c>
      <c r="H3905" t="s">
        <v>5287</v>
      </c>
      <c r="I3905" t="s">
        <v>5356</v>
      </c>
      <c r="J3905" t="s">
        <v>5299</v>
      </c>
      <c r="K3905" t="b">
        <f>LOOKUP(A3905,'[1]UDDATA-1'!B:B,'[1]UDDATA-1'!A:A)&lt;&gt;LOOKUP(A3905,'[1]UDDATA-2'!B:B,'[1]UDDATA-2'!A:A)</f>
        <v>0</v>
      </c>
      <c r="L3905" t="str">
        <f t="shared" si="480"/>
        <v>Computer-net og internettet</v>
      </c>
      <c r="M3905">
        <f t="shared" si="481"/>
        <v>2</v>
      </c>
      <c r="N3905" t="str">
        <f t="shared" si="482"/>
        <v/>
      </c>
      <c r="O3905" t="e">
        <f>IF(AND(A3905&lt;&gt;A3904,#REF!&lt;&gt;""),#REF!,"")</f>
        <v>#REF!</v>
      </c>
      <c r="P3905" t="e">
        <f t="shared" si="485"/>
        <v>#REF!</v>
      </c>
      <c r="Q3905" s="2" t="e">
        <f t="shared" ca="1" si="486"/>
        <v>#REF!</v>
      </c>
      <c r="R3905" t="e">
        <f>IF(NOT(#REF!="Indskrevet"),"",IF(E3905="",FALSE,AND(NOT(#REF!),VALUE(RIGHT(CONCATENATE(YEAR(E3905)),2))=15)))</f>
        <v>#REF!</v>
      </c>
      <c r="S3905" t="e">
        <f t="shared" si="483"/>
        <v>#REF!</v>
      </c>
      <c r="T3905" t="e">
        <f t="shared" si="484"/>
        <v>#REF!</v>
      </c>
      <c r="U3905" s="2" t="e">
        <f t="shared" si="487"/>
        <v>#REF!</v>
      </c>
      <c r="V3905" s="2"/>
    </row>
    <row r="3906" spans="1:22" x14ac:dyDescent="0.25">
      <c r="A3906" t="s">
        <v>2432</v>
      </c>
      <c r="B3906" t="s">
        <v>2433</v>
      </c>
      <c r="C3906">
        <v>10.000000000000201</v>
      </c>
      <c r="D3906" t="s">
        <v>5306</v>
      </c>
      <c r="E3906" s="1">
        <v>41656</v>
      </c>
      <c r="F3906" t="s">
        <v>5349</v>
      </c>
      <c r="G3906">
        <v>1</v>
      </c>
      <c r="H3906" t="s">
        <v>5307</v>
      </c>
      <c r="I3906" t="s">
        <v>5350</v>
      </c>
      <c r="J3906" t="s">
        <v>5289</v>
      </c>
      <c r="K3906" t="b">
        <f>LOOKUP(A3906,'[1]UDDATA-1'!B:B,'[1]UDDATA-1'!A:A)&lt;&gt;LOOKUP(A3906,'[1]UDDATA-2'!B:B,'[1]UDDATA-2'!A:A)</f>
        <v>0</v>
      </c>
      <c r="L3906" t="str">
        <f t="shared" ref="L3906:L3969" si="488">IF(AND(I3906&lt;&gt;"",I3906&lt;&gt;I3905),I3906,"")</f>
        <v>Objektorienteret programmering 1</v>
      </c>
      <c r="M3906">
        <f t="shared" ref="M3906:M3969" si="489">IF(AND(L3906&lt;&gt;"",ISNUMBER(VALUE(D3906))),VALUE(D3906),"")</f>
        <v>0</v>
      </c>
      <c r="N3906" t="str">
        <f t="shared" ref="N3906:N3969" si="490">IF(L3906="","",IF(M3906="",D3906,""))</f>
        <v/>
      </c>
      <c r="O3906" t="e">
        <f>IF(AND(A3906&lt;&gt;A3905,#REF!&lt;&gt;""),#REF!,"")</f>
        <v>#REF!</v>
      </c>
      <c r="P3906" t="e">
        <f t="shared" si="485"/>
        <v>#REF!</v>
      </c>
      <c r="Q3906" s="2" t="e">
        <f t="shared" ca="1" si="486"/>
        <v>#REF!</v>
      </c>
      <c r="R3906" t="e">
        <f>IF(NOT(#REF!="Indskrevet"),"",IF(E3906="",FALSE,AND(NOT(#REF!),VALUE(RIGHT(CONCATENATE(YEAR(E3906)),2))=15)))</f>
        <v>#REF!</v>
      </c>
      <c r="S3906" t="e">
        <f t="shared" ref="S3906:S3969" si="491">IF(R3906="","",IF(A3906=A3905,S3905,NOT(OR(R3906,AND(A3907=A3906,R3907),AND(A3908=A3906,R3908),AND(A3909=A3906,R3909),AND(A3910=A3906,R3910),AND(A3911=A3906,R3911),AND(A3912=A3906,R3912),AND(A3913=A3906,R3913),AND(A3914=A3906,R3914),AND(A3915=A3906,R3915),AND(A3916=A3906,R3916)))))</f>
        <v>#REF!</v>
      </c>
      <c r="T3906" t="e">
        <f t="shared" ref="T3906:T3969" si="492">IF(U3906="","",O3906)</f>
        <v>#REF!</v>
      </c>
      <c r="U3906" s="2" t="e">
        <f t="shared" si="487"/>
        <v>#REF!</v>
      </c>
      <c r="V3906" s="2"/>
    </row>
    <row r="3907" spans="1:22" x14ac:dyDescent="0.25">
      <c r="A3907" t="s">
        <v>2432</v>
      </c>
      <c r="B3907" t="s">
        <v>2433</v>
      </c>
      <c r="C3907">
        <v>10.000000000000201</v>
      </c>
      <c r="D3907" t="s">
        <v>5318</v>
      </c>
      <c r="E3907" s="1">
        <v>41695</v>
      </c>
      <c r="F3907" t="s">
        <v>5349</v>
      </c>
      <c r="G3907">
        <v>2</v>
      </c>
      <c r="H3907" t="s">
        <v>5287</v>
      </c>
      <c r="I3907" t="s">
        <v>5350</v>
      </c>
      <c r="J3907" t="s">
        <v>5289</v>
      </c>
      <c r="K3907" t="b">
        <f>LOOKUP(A3907,'[1]UDDATA-1'!B:B,'[1]UDDATA-1'!A:A)&lt;&gt;LOOKUP(A3907,'[1]UDDATA-2'!B:B,'[1]UDDATA-2'!A:A)</f>
        <v>0</v>
      </c>
      <c r="L3907" t="str">
        <f t="shared" si="488"/>
        <v/>
      </c>
      <c r="M3907" t="str">
        <f t="shared" si="489"/>
        <v/>
      </c>
      <c r="N3907" t="str">
        <f t="shared" si="490"/>
        <v/>
      </c>
      <c r="O3907" t="e">
        <f>IF(AND(A3907&lt;&gt;A3906,#REF!&lt;&gt;""),#REF!,"")</f>
        <v>#REF!</v>
      </c>
      <c r="P3907" t="e">
        <f t="shared" ref="P3907:P3970" si="493">IF(O3907="","",IF(M3907="",0,IF(O3908&lt;&gt;"",1,IF(AND(O3908="",O3909&lt;&gt;""),2,IF(AND(O3908="",O3909="",O3910&lt;&gt;""),3,IF(AND(O3908="",O3909="",O3910="",O3911&lt;&gt;""),4,IF(AND(O3908="",O3909="",O3910="",O3911="",O3912&lt;&gt;""),5,IF(AND(O3908="",O3909="",O3910="",O3911="",O3912="",O3913&lt;&gt;""),6,IF(AND(O3908="",O3909="",O3910="",O3911="",O3912="",O3913="",O3914&lt;&gt;""),7,IF(AND(O3908="",O3909="",O3910="",O3911="",O3912="",O3913="",O3914="",O3915&lt;&gt;""),8,IF(AND(O3908="",O3909="",O3910="",O3911="",O3912="",O3913="",O3914="",O3915="",O3916&lt;&gt;""),9,IF(AND(O3908="",O3909="",O3910="",O3911="",O3912="",O3913="",O3914="",O3915="",O3916="",O3917&lt;&gt;""),10,IF(AND(O3908="",O3909="",O3910="",O3911="",O3912="",O3913="",O3914="",O3915="",O3916="",O3917="",O3918&lt;&gt;""),11,IF(AND(O3908="",O3909="",O3910="",O3911="",O3912="",O3913="",O3914="",O3915="",O3916="",O3917="",O3918="",O3919&lt;&gt;""),12,IF(AND(O3908="",O3909="",O3910="",O3911="",O3912="",O3913="",O3914="",O3915="",O3916="",O3917="",O3918="",O3919="",O3920&lt;&gt;""),13,IF(AND(O3908="",O3909="",O3910="",O3911="",O3912="",O3913="",O3914="",O3915="",O3916="",O3917="",O3918="",O3919="",O3920="",O3921&lt;&gt;""),14,IF(AND(O3908="",O3909="",O3910="",O3911="",O3912="",O3913="",O3914="",O3915="",O3916="",O3917="",O3918="",O3919="",O3920="",O3921="",O3922&lt;&gt;""),15)))))))))))))))))</f>
        <v>#REF!</v>
      </c>
      <c r="Q3907" s="2" t="e">
        <f t="shared" ref="Q3907:Q3970" ca="1" si="494">IF(OR(P3907="",P3907=0),"",AVERAGE(INDIRECT(CONCATENATE("AU",ROW(),":AU",ROW()+P3907))))</f>
        <v>#REF!</v>
      </c>
      <c r="R3907" t="e">
        <f>IF(NOT(#REF!="Indskrevet"),"",IF(E3907="",FALSE,AND(NOT(#REF!),VALUE(RIGHT(CONCATENATE(YEAR(E3907)),2))=15)))</f>
        <v>#REF!</v>
      </c>
      <c r="S3907" t="e">
        <f t="shared" si="491"/>
        <v>#REF!</v>
      </c>
      <c r="T3907" t="e">
        <f t="shared" si="492"/>
        <v>#REF!</v>
      </c>
      <c r="U3907" s="2" t="e">
        <f t="shared" si="487"/>
        <v>#REF!</v>
      </c>
      <c r="V3907" s="2"/>
    </row>
    <row r="3908" spans="1:22" x14ac:dyDescent="0.25">
      <c r="A3908" t="s">
        <v>2432</v>
      </c>
      <c r="B3908" t="s">
        <v>2433</v>
      </c>
      <c r="C3908">
        <v>10.000000000000201</v>
      </c>
      <c r="D3908" t="s">
        <v>5318</v>
      </c>
      <c r="E3908" s="1">
        <v>41675</v>
      </c>
      <c r="F3908" t="s">
        <v>5351</v>
      </c>
      <c r="G3908">
        <v>1</v>
      </c>
      <c r="H3908" t="s">
        <v>5307</v>
      </c>
      <c r="I3908" t="s">
        <v>5324</v>
      </c>
      <c r="J3908" t="s">
        <v>5289</v>
      </c>
      <c r="K3908" t="b">
        <f>LOOKUP(A3908,'[1]UDDATA-1'!B:B,'[1]UDDATA-1'!A:A)&lt;&gt;LOOKUP(A3908,'[1]UDDATA-2'!B:B,'[1]UDDATA-2'!A:A)</f>
        <v>0</v>
      </c>
      <c r="L3908" t="str">
        <f t="shared" si="488"/>
        <v>Lineær algebra</v>
      </c>
      <c r="M3908" t="str">
        <f t="shared" si="489"/>
        <v/>
      </c>
      <c r="N3908" t="str">
        <f t="shared" si="490"/>
        <v>U</v>
      </c>
      <c r="O3908" t="e">
        <f>IF(AND(A3908&lt;&gt;A3907,#REF!&lt;&gt;""),#REF!,"")</f>
        <v>#REF!</v>
      </c>
      <c r="P3908" t="e">
        <f t="shared" si="493"/>
        <v>#REF!</v>
      </c>
      <c r="Q3908" s="2" t="e">
        <f t="shared" ca="1" si="494"/>
        <v>#REF!</v>
      </c>
      <c r="R3908" t="e">
        <f>IF(NOT(#REF!="Indskrevet"),"",IF(E3908="",FALSE,AND(NOT(#REF!),VALUE(RIGHT(CONCATENATE(YEAR(E3908)),2))=15)))</f>
        <v>#REF!</v>
      </c>
      <c r="S3908" t="e">
        <f t="shared" si="491"/>
        <v>#REF!</v>
      </c>
      <c r="T3908" t="e">
        <f t="shared" si="492"/>
        <v>#REF!</v>
      </c>
      <c r="U3908" s="2" t="e">
        <f t="shared" ref="U3908:U3971" si="495">IF(OR(P3908="",P3908&lt;3),"",Q3908)</f>
        <v>#REF!</v>
      </c>
      <c r="V3908" s="2"/>
    </row>
    <row r="3909" spans="1:22" x14ac:dyDescent="0.25">
      <c r="A3909" t="s">
        <v>2432</v>
      </c>
      <c r="B3909" t="s">
        <v>2433</v>
      </c>
      <c r="C3909">
        <v>10.000000000000201</v>
      </c>
      <c r="D3909" t="s">
        <v>5306</v>
      </c>
      <c r="E3909" s="1">
        <v>41697</v>
      </c>
      <c r="F3909" t="s">
        <v>5351</v>
      </c>
      <c r="G3909">
        <v>2</v>
      </c>
      <c r="H3909" t="s">
        <v>5287</v>
      </c>
      <c r="I3909" t="s">
        <v>5324</v>
      </c>
      <c r="J3909" t="s">
        <v>5289</v>
      </c>
      <c r="K3909" t="b">
        <f>LOOKUP(A3909,'[1]UDDATA-1'!B:B,'[1]UDDATA-1'!A:A)&lt;&gt;LOOKUP(A3909,'[1]UDDATA-2'!B:B,'[1]UDDATA-2'!A:A)</f>
        <v>0</v>
      </c>
      <c r="L3909" t="str">
        <f t="shared" si="488"/>
        <v/>
      </c>
      <c r="M3909" t="str">
        <f t="shared" si="489"/>
        <v/>
      </c>
      <c r="N3909" t="str">
        <f t="shared" si="490"/>
        <v/>
      </c>
      <c r="O3909" t="e">
        <f>IF(AND(A3909&lt;&gt;A3908,#REF!&lt;&gt;""),#REF!,"")</f>
        <v>#REF!</v>
      </c>
      <c r="P3909" t="e">
        <f t="shared" si="493"/>
        <v>#REF!</v>
      </c>
      <c r="Q3909" s="2" t="e">
        <f t="shared" ca="1" si="494"/>
        <v>#REF!</v>
      </c>
      <c r="R3909" t="e">
        <f>IF(NOT(#REF!="Indskrevet"),"",IF(E3909="",FALSE,AND(NOT(#REF!),VALUE(RIGHT(CONCATENATE(YEAR(E3909)),2))=15)))</f>
        <v>#REF!</v>
      </c>
      <c r="S3909" t="e">
        <f t="shared" si="491"/>
        <v>#REF!</v>
      </c>
      <c r="T3909" t="e">
        <f t="shared" si="492"/>
        <v>#REF!</v>
      </c>
      <c r="U3909" s="2" t="e">
        <f t="shared" si="495"/>
        <v>#REF!</v>
      </c>
      <c r="V3909" s="2"/>
    </row>
    <row r="3910" spans="1:22" x14ac:dyDescent="0.25">
      <c r="A3910" t="s">
        <v>2435</v>
      </c>
      <c r="B3910" t="s">
        <v>2436</v>
      </c>
      <c r="C3910">
        <v>89.999999999998195</v>
      </c>
      <c r="D3910" t="s">
        <v>5306</v>
      </c>
      <c r="E3910" s="1">
        <v>41646</v>
      </c>
      <c r="F3910" t="s">
        <v>5328</v>
      </c>
      <c r="G3910">
        <v>1</v>
      </c>
      <c r="H3910" t="s">
        <v>5307</v>
      </c>
      <c r="I3910" t="s">
        <v>5324</v>
      </c>
      <c r="J3910" t="s">
        <v>5289</v>
      </c>
      <c r="K3910" t="b">
        <f>LOOKUP(A3910,'[1]UDDATA-1'!B:B,'[1]UDDATA-1'!A:A)&lt;&gt;LOOKUP(A3910,'[1]UDDATA-2'!B:B,'[1]UDDATA-2'!A:A)</f>
        <v>0</v>
      </c>
      <c r="L3910" t="str">
        <f t="shared" si="488"/>
        <v/>
      </c>
      <c r="M3910" t="str">
        <f t="shared" si="489"/>
        <v/>
      </c>
      <c r="N3910" t="str">
        <f t="shared" si="490"/>
        <v/>
      </c>
      <c r="O3910" t="e">
        <f>IF(AND(A3910&lt;&gt;A3909,#REF!&lt;&gt;""),#REF!,"")</f>
        <v>#REF!</v>
      </c>
      <c r="P3910" t="e">
        <f t="shared" si="493"/>
        <v>#REF!</v>
      </c>
      <c r="Q3910" s="2" t="e">
        <f t="shared" ca="1" si="494"/>
        <v>#REF!</v>
      </c>
      <c r="R3910" t="e">
        <f>IF(NOT(#REF!="Indskrevet"),"",IF(E3910="",FALSE,AND(NOT(#REF!),VALUE(RIGHT(CONCATENATE(YEAR(E3910)),2))=15)))</f>
        <v>#REF!</v>
      </c>
      <c r="S3910" t="e">
        <f t="shared" si="491"/>
        <v>#REF!</v>
      </c>
      <c r="T3910" t="e">
        <f t="shared" si="492"/>
        <v>#REF!</v>
      </c>
      <c r="U3910" s="2" t="e">
        <f t="shared" si="495"/>
        <v>#REF!</v>
      </c>
      <c r="V3910" s="2"/>
    </row>
    <row r="3911" spans="1:22" x14ac:dyDescent="0.25">
      <c r="A3911" t="s">
        <v>2435</v>
      </c>
      <c r="B3911" t="s">
        <v>2436</v>
      </c>
      <c r="C3911">
        <v>89.999999999998195</v>
      </c>
      <c r="D3911" t="s">
        <v>5317</v>
      </c>
      <c r="E3911" s="1">
        <v>42031</v>
      </c>
      <c r="F3911" t="s">
        <v>5328</v>
      </c>
      <c r="G3911">
        <v>2</v>
      </c>
      <c r="H3911" t="s">
        <v>5287</v>
      </c>
      <c r="I3911" t="s">
        <v>5324</v>
      </c>
      <c r="J3911" t="s">
        <v>5299</v>
      </c>
      <c r="K3911" t="b">
        <f>LOOKUP(A3911,'[1]UDDATA-1'!B:B,'[1]UDDATA-1'!A:A)&lt;&gt;LOOKUP(A3911,'[1]UDDATA-2'!B:B,'[1]UDDATA-2'!A:A)</f>
        <v>0</v>
      </c>
      <c r="L3911" t="str">
        <f t="shared" si="488"/>
        <v/>
      </c>
      <c r="M3911" t="str">
        <f t="shared" si="489"/>
        <v/>
      </c>
      <c r="N3911" t="str">
        <f t="shared" si="490"/>
        <v/>
      </c>
      <c r="O3911" t="e">
        <f>IF(AND(A3911&lt;&gt;A3910,#REF!&lt;&gt;""),#REF!,"")</f>
        <v>#REF!</v>
      </c>
      <c r="P3911" t="e">
        <f t="shared" si="493"/>
        <v>#REF!</v>
      </c>
      <c r="Q3911" s="2" t="e">
        <f t="shared" ca="1" si="494"/>
        <v>#REF!</v>
      </c>
      <c r="R3911" t="e">
        <f>IF(NOT(#REF!="Indskrevet"),"",IF(E3911="",FALSE,AND(NOT(#REF!),VALUE(RIGHT(CONCATENATE(YEAR(E3911)),2))=15)))</f>
        <v>#REF!</v>
      </c>
      <c r="S3911" t="e">
        <f t="shared" si="491"/>
        <v>#REF!</v>
      </c>
      <c r="T3911" t="e">
        <f t="shared" si="492"/>
        <v>#REF!</v>
      </c>
      <c r="U3911" s="2" t="e">
        <f t="shared" si="495"/>
        <v>#REF!</v>
      </c>
      <c r="V3911" s="2"/>
    </row>
    <row r="3912" spans="1:22" x14ac:dyDescent="0.25">
      <c r="A3912" t="s">
        <v>2435</v>
      </c>
      <c r="B3912" t="s">
        <v>2436</v>
      </c>
      <c r="C3912">
        <v>89.999999999998195</v>
      </c>
      <c r="D3912" t="s">
        <v>5285</v>
      </c>
      <c r="E3912" s="1">
        <v>41823</v>
      </c>
      <c r="F3912" t="s">
        <v>5329</v>
      </c>
      <c r="G3912">
        <v>1</v>
      </c>
      <c r="H3912" t="s">
        <v>5287</v>
      </c>
      <c r="I3912" t="s">
        <v>5330</v>
      </c>
      <c r="J3912" t="s">
        <v>5293</v>
      </c>
      <c r="K3912" t="b">
        <f>LOOKUP(A3912,'[1]UDDATA-1'!B:B,'[1]UDDATA-1'!A:A)&lt;&gt;LOOKUP(A3912,'[1]UDDATA-2'!B:B,'[1]UDDATA-2'!A:A)</f>
        <v>0</v>
      </c>
      <c r="L3912" t="str">
        <f t="shared" si="488"/>
        <v>Diskret matematik</v>
      </c>
      <c r="M3912">
        <f t="shared" si="489"/>
        <v>2</v>
      </c>
      <c r="N3912" t="str">
        <f t="shared" si="490"/>
        <v/>
      </c>
      <c r="O3912" t="e">
        <f>IF(AND(A3912&lt;&gt;A3911,#REF!&lt;&gt;""),#REF!,"")</f>
        <v>#REF!</v>
      </c>
      <c r="P3912" t="e">
        <f t="shared" si="493"/>
        <v>#REF!</v>
      </c>
      <c r="Q3912" s="2" t="e">
        <f t="shared" ca="1" si="494"/>
        <v>#REF!</v>
      </c>
      <c r="R3912" t="e">
        <f>IF(NOT(#REF!="Indskrevet"),"",IF(E3912="",FALSE,AND(NOT(#REF!),VALUE(RIGHT(CONCATENATE(YEAR(E3912)),2))=15)))</f>
        <v>#REF!</v>
      </c>
      <c r="S3912" t="e">
        <f t="shared" si="491"/>
        <v>#REF!</v>
      </c>
      <c r="T3912" t="e">
        <f t="shared" si="492"/>
        <v>#REF!</v>
      </c>
      <c r="U3912" s="2" t="e">
        <f t="shared" si="495"/>
        <v>#REF!</v>
      </c>
      <c r="V3912" s="2"/>
    </row>
    <row r="3913" spans="1:22" x14ac:dyDescent="0.25">
      <c r="A3913" t="s">
        <v>2435</v>
      </c>
      <c r="B3913" t="s">
        <v>2436</v>
      </c>
      <c r="C3913">
        <v>89.999999999998195</v>
      </c>
      <c r="D3913" t="s">
        <v>5317</v>
      </c>
      <c r="E3913" s="1">
        <v>41813</v>
      </c>
      <c r="F3913" t="s">
        <v>5331</v>
      </c>
      <c r="G3913">
        <v>1</v>
      </c>
      <c r="H3913" t="s">
        <v>5287</v>
      </c>
      <c r="I3913" t="s">
        <v>5332</v>
      </c>
      <c r="J3913" t="s">
        <v>5293</v>
      </c>
      <c r="K3913" t="b">
        <f>LOOKUP(A3913,'[1]UDDATA-1'!B:B,'[1]UDDATA-1'!A:A)&lt;&gt;LOOKUP(A3913,'[1]UDDATA-2'!B:B,'[1]UDDATA-2'!A:A)</f>
        <v>0</v>
      </c>
      <c r="L3913" t="str">
        <f t="shared" si="488"/>
        <v>Computerarkitektur</v>
      </c>
      <c r="M3913">
        <f t="shared" si="489"/>
        <v>4</v>
      </c>
      <c r="N3913" t="str">
        <f t="shared" si="490"/>
        <v/>
      </c>
      <c r="O3913" t="e">
        <f>IF(AND(A3913&lt;&gt;A3912,#REF!&lt;&gt;""),#REF!,"")</f>
        <v>#REF!</v>
      </c>
      <c r="P3913" t="e">
        <f t="shared" si="493"/>
        <v>#REF!</v>
      </c>
      <c r="Q3913" s="2" t="e">
        <f t="shared" ca="1" si="494"/>
        <v>#REF!</v>
      </c>
      <c r="R3913" t="e">
        <f>IF(NOT(#REF!="Indskrevet"),"",IF(E3913="",FALSE,AND(NOT(#REF!),VALUE(RIGHT(CONCATENATE(YEAR(E3913)),2))=15)))</f>
        <v>#REF!</v>
      </c>
      <c r="S3913" t="e">
        <f t="shared" si="491"/>
        <v>#REF!</v>
      </c>
      <c r="T3913" t="e">
        <f t="shared" si="492"/>
        <v>#REF!</v>
      </c>
      <c r="U3913" s="2" t="e">
        <f t="shared" si="495"/>
        <v>#REF!</v>
      </c>
      <c r="V3913" s="2"/>
    </row>
    <row r="3914" spans="1:22" x14ac:dyDescent="0.25">
      <c r="A3914" t="s">
        <v>2435</v>
      </c>
      <c r="B3914" t="s">
        <v>2436</v>
      </c>
      <c r="C3914">
        <v>89.999999999998195</v>
      </c>
      <c r="D3914" t="s">
        <v>5317</v>
      </c>
      <c r="E3914" s="1">
        <v>41820</v>
      </c>
      <c r="F3914" t="s">
        <v>5333</v>
      </c>
      <c r="G3914">
        <v>1</v>
      </c>
      <c r="H3914" t="s">
        <v>5287</v>
      </c>
      <c r="I3914" t="s">
        <v>5334</v>
      </c>
      <c r="J3914" t="s">
        <v>5293</v>
      </c>
      <c r="K3914" t="b">
        <f>LOOKUP(A3914,'[1]UDDATA-1'!B:B,'[1]UDDATA-1'!A:A)&lt;&gt;LOOKUP(A3914,'[1]UDDATA-2'!B:B,'[1]UDDATA-2'!A:A)</f>
        <v>0</v>
      </c>
      <c r="L3914" t="str">
        <f t="shared" si="488"/>
        <v>Objektorienteret programmering</v>
      </c>
      <c r="M3914">
        <f t="shared" si="489"/>
        <v>4</v>
      </c>
      <c r="N3914" t="str">
        <f t="shared" si="490"/>
        <v/>
      </c>
      <c r="O3914" t="e">
        <f>IF(AND(A3914&lt;&gt;A3913,#REF!&lt;&gt;""),#REF!,"")</f>
        <v>#REF!</v>
      </c>
      <c r="P3914" t="e">
        <f t="shared" si="493"/>
        <v>#REF!</v>
      </c>
      <c r="Q3914" s="2" t="e">
        <f t="shared" ca="1" si="494"/>
        <v>#REF!</v>
      </c>
      <c r="R3914" t="e">
        <f>IF(NOT(#REF!="Indskrevet"),"",IF(E3914="",FALSE,AND(NOT(#REF!),VALUE(RIGHT(CONCATENATE(YEAR(E3914)),2))=15)))</f>
        <v>#REF!</v>
      </c>
      <c r="S3914" t="e">
        <f t="shared" si="491"/>
        <v>#REF!</v>
      </c>
      <c r="T3914" t="e">
        <f t="shared" si="492"/>
        <v>#REF!</v>
      </c>
      <c r="U3914" s="2" t="e">
        <f t="shared" si="495"/>
        <v>#REF!</v>
      </c>
      <c r="V3914" s="2"/>
    </row>
    <row r="3915" spans="1:22" x14ac:dyDescent="0.25">
      <c r="A3915" t="s">
        <v>2435</v>
      </c>
      <c r="B3915" t="s">
        <v>2436</v>
      </c>
      <c r="C3915">
        <v>89.999999999998195</v>
      </c>
      <c r="D3915" t="s">
        <v>5306</v>
      </c>
      <c r="E3915" s="1">
        <v>42031</v>
      </c>
      <c r="F3915" t="s">
        <v>5339</v>
      </c>
      <c r="G3915">
        <v>1</v>
      </c>
      <c r="H3915" t="s">
        <v>5307</v>
      </c>
      <c r="I3915" t="s">
        <v>5340</v>
      </c>
      <c r="J3915" t="s">
        <v>5299</v>
      </c>
      <c r="K3915" t="b">
        <f>LOOKUP(A3915,'[1]UDDATA-1'!B:B,'[1]UDDATA-1'!A:A)&lt;&gt;LOOKUP(A3915,'[1]UDDATA-2'!B:B,'[1]UDDATA-2'!A:A)</f>
        <v>0</v>
      </c>
      <c r="L3915" t="str">
        <f t="shared" si="488"/>
        <v>Algoritmik og datastrukturer</v>
      </c>
      <c r="M3915">
        <f t="shared" si="489"/>
        <v>0</v>
      </c>
      <c r="N3915" t="str">
        <f t="shared" si="490"/>
        <v/>
      </c>
      <c r="O3915" t="e">
        <f>IF(AND(A3915&lt;&gt;A3914,#REF!&lt;&gt;""),#REF!,"")</f>
        <v>#REF!</v>
      </c>
      <c r="P3915" t="e">
        <f t="shared" si="493"/>
        <v>#REF!</v>
      </c>
      <c r="Q3915" s="2" t="e">
        <f t="shared" ca="1" si="494"/>
        <v>#REF!</v>
      </c>
      <c r="R3915" t="e">
        <f>IF(NOT(#REF!="Indskrevet"),"",IF(E3915="",FALSE,AND(NOT(#REF!),VALUE(RIGHT(CONCATENATE(YEAR(E3915)),2))=15)))</f>
        <v>#REF!</v>
      </c>
      <c r="S3915" t="e">
        <f t="shared" si="491"/>
        <v>#REF!</v>
      </c>
      <c r="T3915" t="e">
        <f t="shared" si="492"/>
        <v>#REF!</v>
      </c>
      <c r="U3915" s="2" t="e">
        <f t="shared" si="495"/>
        <v>#REF!</v>
      </c>
      <c r="V3915" s="2"/>
    </row>
    <row r="3916" spans="1:22" x14ac:dyDescent="0.25">
      <c r="A3916" t="s">
        <v>2435</v>
      </c>
      <c r="B3916" t="s">
        <v>2436</v>
      </c>
      <c r="C3916">
        <v>89.999999999998195</v>
      </c>
      <c r="D3916" t="s">
        <v>5285</v>
      </c>
      <c r="E3916" s="1">
        <v>42068</v>
      </c>
      <c r="F3916" t="s">
        <v>5339</v>
      </c>
      <c r="G3916">
        <v>2</v>
      </c>
      <c r="H3916" t="s">
        <v>5287</v>
      </c>
      <c r="I3916" t="s">
        <v>5340</v>
      </c>
      <c r="J3916" t="s">
        <v>5303</v>
      </c>
      <c r="K3916" t="b">
        <f>LOOKUP(A3916,'[1]UDDATA-1'!B:B,'[1]UDDATA-1'!A:A)&lt;&gt;LOOKUP(A3916,'[1]UDDATA-2'!B:B,'[1]UDDATA-2'!A:A)</f>
        <v>0</v>
      </c>
      <c r="L3916" t="str">
        <f t="shared" si="488"/>
        <v/>
      </c>
      <c r="M3916" t="str">
        <f t="shared" si="489"/>
        <v/>
      </c>
      <c r="N3916" t="str">
        <f t="shared" si="490"/>
        <v/>
      </c>
      <c r="O3916" t="e">
        <f>IF(AND(A3916&lt;&gt;A3915,#REF!&lt;&gt;""),#REF!,"")</f>
        <v>#REF!</v>
      </c>
      <c r="P3916" t="e">
        <f t="shared" si="493"/>
        <v>#REF!</v>
      </c>
      <c r="Q3916" s="2" t="e">
        <f t="shared" ca="1" si="494"/>
        <v>#REF!</v>
      </c>
      <c r="R3916" t="e">
        <f>IF(NOT(#REF!="Indskrevet"),"",IF(E3916="",FALSE,AND(NOT(#REF!),VALUE(RIGHT(CONCATENATE(YEAR(E3916)),2))=15)))</f>
        <v>#REF!</v>
      </c>
      <c r="S3916" t="e">
        <f t="shared" si="491"/>
        <v>#REF!</v>
      </c>
      <c r="T3916" t="e">
        <f t="shared" si="492"/>
        <v>#REF!</v>
      </c>
      <c r="U3916" s="2" t="e">
        <f t="shared" si="495"/>
        <v>#REF!</v>
      </c>
      <c r="V3916" s="2"/>
    </row>
    <row r="3917" spans="1:22" x14ac:dyDescent="0.25">
      <c r="A3917" t="s">
        <v>2437</v>
      </c>
      <c r="B3917" t="s">
        <v>2438</v>
      </c>
      <c r="C3917">
        <v>24.999999999999599</v>
      </c>
      <c r="D3917" t="s">
        <v>5317</v>
      </c>
      <c r="E3917" s="1">
        <v>41676</v>
      </c>
      <c r="F3917" t="s">
        <v>5308</v>
      </c>
      <c r="G3917">
        <v>1</v>
      </c>
      <c r="H3917" t="s">
        <v>5287</v>
      </c>
      <c r="I3917" t="s">
        <v>5288</v>
      </c>
      <c r="J3917" t="s">
        <v>5289</v>
      </c>
      <c r="K3917" t="b">
        <f>LOOKUP(A3917,'[1]UDDATA-1'!B:B,'[1]UDDATA-1'!A:A)&lt;&gt;LOOKUP(A3917,'[1]UDDATA-2'!B:B,'[1]UDDATA-2'!A:A)</f>
        <v>0</v>
      </c>
      <c r="L3917" t="str">
        <f t="shared" si="488"/>
        <v>Grundlæggende programmering</v>
      </c>
      <c r="M3917">
        <f t="shared" si="489"/>
        <v>4</v>
      </c>
      <c r="N3917" t="str">
        <f t="shared" si="490"/>
        <v/>
      </c>
      <c r="O3917" t="e">
        <f>IF(AND(A3917&lt;&gt;A3916,#REF!&lt;&gt;""),#REF!,"")</f>
        <v>#REF!</v>
      </c>
      <c r="P3917" t="e">
        <f t="shared" si="493"/>
        <v>#REF!</v>
      </c>
      <c r="Q3917" s="2" t="e">
        <f t="shared" ca="1" si="494"/>
        <v>#REF!</v>
      </c>
      <c r="R3917" t="e">
        <f>IF(NOT(#REF!="Indskrevet"),"",IF(E3917="",FALSE,AND(NOT(#REF!),VALUE(RIGHT(CONCATENATE(YEAR(E3917)),2))=15)))</f>
        <v>#REF!</v>
      </c>
      <c r="S3917" t="e">
        <f t="shared" si="491"/>
        <v>#REF!</v>
      </c>
      <c r="T3917" t="e">
        <f t="shared" si="492"/>
        <v>#REF!</v>
      </c>
      <c r="U3917" s="2" t="e">
        <f t="shared" si="495"/>
        <v>#REF!</v>
      </c>
      <c r="V3917" s="2"/>
    </row>
    <row r="3918" spans="1:22" x14ac:dyDescent="0.25">
      <c r="A3918" t="s">
        <v>2437</v>
      </c>
      <c r="B3918" t="s">
        <v>2438</v>
      </c>
      <c r="C3918">
        <v>24.999999999999599</v>
      </c>
      <c r="D3918" t="s">
        <v>5318</v>
      </c>
      <c r="E3918" s="1">
        <v>41815</v>
      </c>
      <c r="F3918" t="s">
        <v>5309</v>
      </c>
      <c r="G3918">
        <v>1</v>
      </c>
      <c r="H3918" t="s">
        <v>5287</v>
      </c>
      <c r="I3918" t="s">
        <v>5292</v>
      </c>
      <c r="J3918" t="s">
        <v>5293</v>
      </c>
      <c r="K3918" t="b">
        <f>LOOKUP(A3918,'[1]UDDATA-1'!B:B,'[1]UDDATA-1'!A:A)&lt;&gt;LOOKUP(A3918,'[1]UDDATA-2'!B:B,'[1]UDDATA-2'!A:A)</f>
        <v>0</v>
      </c>
      <c r="L3918" t="str">
        <f t="shared" si="488"/>
        <v>Matematik til multimedie-applikationer</v>
      </c>
      <c r="M3918" t="str">
        <f t="shared" si="489"/>
        <v/>
      </c>
      <c r="N3918" t="str">
        <f t="shared" si="490"/>
        <v>U</v>
      </c>
      <c r="O3918" t="e">
        <f>IF(AND(A3918&lt;&gt;A3917,#REF!&lt;&gt;""),#REF!,"")</f>
        <v>#REF!</v>
      </c>
      <c r="P3918" t="e">
        <f t="shared" si="493"/>
        <v>#REF!</v>
      </c>
      <c r="Q3918" s="2" t="e">
        <f t="shared" ca="1" si="494"/>
        <v>#REF!</v>
      </c>
      <c r="R3918" t="e">
        <f>IF(NOT(#REF!="Indskrevet"),"",IF(E3918="",FALSE,AND(NOT(#REF!),VALUE(RIGHT(CONCATENATE(YEAR(E3918)),2))=15)))</f>
        <v>#REF!</v>
      </c>
      <c r="S3918" t="e">
        <f t="shared" si="491"/>
        <v>#REF!</v>
      </c>
      <c r="T3918" t="e">
        <f t="shared" si="492"/>
        <v>#REF!</v>
      </c>
      <c r="U3918" s="2" t="e">
        <f t="shared" si="495"/>
        <v>#REF!</v>
      </c>
      <c r="V3918" s="2"/>
    </row>
    <row r="3919" spans="1:22" x14ac:dyDescent="0.25">
      <c r="A3919" t="s">
        <v>2439</v>
      </c>
      <c r="B3919" t="s">
        <v>2440</v>
      </c>
      <c r="C3919">
        <v>44.999999999999403</v>
      </c>
      <c r="D3919" t="s">
        <v>5327</v>
      </c>
      <c r="E3919" s="1">
        <v>41676</v>
      </c>
      <c r="F3919" t="s">
        <v>5308</v>
      </c>
      <c r="G3919">
        <v>1</v>
      </c>
      <c r="H3919" t="s">
        <v>5307</v>
      </c>
      <c r="I3919" t="s">
        <v>5288</v>
      </c>
      <c r="J3919" t="s">
        <v>5289</v>
      </c>
      <c r="K3919" t="b">
        <f>LOOKUP(A3919,'[1]UDDATA-1'!B:B,'[1]UDDATA-1'!A:A)&lt;&gt;LOOKUP(A3919,'[1]UDDATA-2'!B:B,'[1]UDDATA-2'!A:A)</f>
        <v>0</v>
      </c>
      <c r="L3919" t="str">
        <f t="shared" si="488"/>
        <v>Grundlæggende programmering</v>
      </c>
      <c r="M3919">
        <f t="shared" si="489"/>
        <v>-3</v>
      </c>
      <c r="N3919" t="str">
        <f t="shared" si="490"/>
        <v/>
      </c>
      <c r="O3919" t="e">
        <f>IF(AND(A3919&lt;&gt;A3918,#REF!&lt;&gt;""),#REF!,"")</f>
        <v>#REF!</v>
      </c>
      <c r="P3919" t="e">
        <f t="shared" si="493"/>
        <v>#REF!</v>
      </c>
      <c r="Q3919" s="2" t="e">
        <f t="shared" ca="1" si="494"/>
        <v>#REF!</v>
      </c>
      <c r="R3919" t="e">
        <f>IF(NOT(#REF!="Indskrevet"),"",IF(E3919="",FALSE,AND(NOT(#REF!),VALUE(RIGHT(CONCATENATE(YEAR(E3919)),2))=15)))</f>
        <v>#REF!</v>
      </c>
      <c r="S3919" t="e">
        <f t="shared" si="491"/>
        <v>#REF!</v>
      </c>
      <c r="T3919" t="e">
        <f t="shared" si="492"/>
        <v>#REF!</v>
      </c>
      <c r="U3919" s="2" t="e">
        <f t="shared" si="495"/>
        <v>#REF!</v>
      </c>
      <c r="V3919" s="2"/>
    </row>
    <row r="3920" spans="1:22" x14ac:dyDescent="0.25">
      <c r="A3920" t="s">
        <v>2439</v>
      </c>
      <c r="B3920" t="s">
        <v>2440</v>
      </c>
      <c r="C3920">
        <v>44.999999999999403</v>
      </c>
      <c r="D3920" t="s">
        <v>5306</v>
      </c>
      <c r="E3920" s="1">
        <v>41723</v>
      </c>
      <c r="F3920" t="s">
        <v>5308</v>
      </c>
      <c r="G3920">
        <v>2</v>
      </c>
      <c r="H3920" t="s">
        <v>5287</v>
      </c>
      <c r="I3920" t="s">
        <v>5288</v>
      </c>
      <c r="J3920" t="s">
        <v>5293</v>
      </c>
      <c r="K3920" t="b">
        <f>LOOKUP(A3920,'[1]UDDATA-1'!B:B,'[1]UDDATA-1'!A:A)&lt;&gt;LOOKUP(A3920,'[1]UDDATA-2'!B:B,'[1]UDDATA-2'!A:A)</f>
        <v>0</v>
      </c>
      <c r="L3920" t="str">
        <f t="shared" si="488"/>
        <v/>
      </c>
      <c r="M3920" t="str">
        <f t="shared" si="489"/>
        <v/>
      </c>
      <c r="N3920" t="str">
        <f t="shared" si="490"/>
        <v/>
      </c>
      <c r="O3920" t="e">
        <f>IF(AND(A3920&lt;&gt;A3919,#REF!&lt;&gt;""),#REF!,"")</f>
        <v>#REF!</v>
      </c>
      <c r="P3920" t="e">
        <f t="shared" si="493"/>
        <v>#REF!</v>
      </c>
      <c r="Q3920" s="2" t="e">
        <f t="shared" ca="1" si="494"/>
        <v>#REF!</v>
      </c>
      <c r="R3920" t="e">
        <f>IF(NOT(#REF!="Indskrevet"),"",IF(E3920="",FALSE,AND(NOT(#REF!),VALUE(RIGHT(CONCATENATE(YEAR(E3920)),2))=15)))</f>
        <v>#REF!</v>
      </c>
      <c r="S3920" t="e">
        <f t="shared" si="491"/>
        <v>#REF!</v>
      </c>
      <c r="T3920" t="e">
        <f t="shared" si="492"/>
        <v>#REF!</v>
      </c>
      <c r="U3920" s="2" t="e">
        <f t="shared" si="495"/>
        <v>#REF!</v>
      </c>
      <c r="V3920" s="2"/>
    </row>
    <row r="3921" spans="1:22" x14ac:dyDescent="0.25">
      <c r="A3921" t="s">
        <v>2439</v>
      </c>
      <c r="B3921" t="s">
        <v>2440</v>
      </c>
      <c r="C3921">
        <v>44.999999999999403</v>
      </c>
      <c r="D3921" t="s">
        <v>5306</v>
      </c>
      <c r="E3921" s="1">
        <v>41815</v>
      </c>
      <c r="F3921" t="s">
        <v>5309</v>
      </c>
      <c r="G3921">
        <v>1</v>
      </c>
      <c r="H3921" t="s">
        <v>5287</v>
      </c>
      <c r="I3921" t="s">
        <v>5292</v>
      </c>
      <c r="J3921" t="s">
        <v>5293</v>
      </c>
      <c r="K3921" t="b">
        <f>LOOKUP(A3921,'[1]UDDATA-1'!B:B,'[1]UDDATA-1'!A:A)&lt;&gt;LOOKUP(A3921,'[1]UDDATA-2'!B:B,'[1]UDDATA-2'!A:A)</f>
        <v>0</v>
      </c>
      <c r="L3921" t="str">
        <f t="shared" si="488"/>
        <v>Matematik til multimedie-applikationer</v>
      </c>
      <c r="M3921">
        <f t="shared" si="489"/>
        <v>0</v>
      </c>
      <c r="N3921" t="str">
        <f t="shared" si="490"/>
        <v/>
      </c>
      <c r="O3921" t="e">
        <f>IF(AND(A3921&lt;&gt;A3920,#REF!&lt;&gt;""),#REF!,"")</f>
        <v>#REF!</v>
      </c>
      <c r="P3921" t="e">
        <f t="shared" si="493"/>
        <v>#REF!</v>
      </c>
      <c r="Q3921" s="2" t="e">
        <f t="shared" ca="1" si="494"/>
        <v>#REF!</v>
      </c>
      <c r="R3921" t="e">
        <f>IF(NOT(#REF!="Indskrevet"),"",IF(E3921="",FALSE,AND(NOT(#REF!),VALUE(RIGHT(CONCATENATE(YEAR(E3921)),2))=15)))</f>
        <v>#REF!</v>
      </c>
      <c r="S3921" t="e">
        <f t="shared" si="491"/>
        <v>#REF!</v>
      </c>
      <c r="T3921" t="e">
        <f t="shared" si="492"/>
        <v>#REF!</v>
      </c>
      <c r="U3921" s="2" t="e">
        <f t="shared" si="495"/>
        <v>#REF!</v>
      </c>
      <c r="V3921" s="2"/>
    </row>
    <row r="3922" spans="1:22" x14ac:dyDescent="0.25">
      <c r="A3922" t="s">
        <v>2439</v>
      </c>
      <c r="B3922" t="s">
        <v>2440</v>
      </c>
      <c r="C3922">
        <v>44.999999999999403</v>
      </c>
      <c r="D3922" t="s">
        <v>5306</v>
      </c>
      <c r="E3922" s="1">
        <v>41824</v>
      </c>
      <c r="F3922" t="s">
        <v>5310</v>
      </c>
      <c r="G3922">
        <v>1</v>
      </c>
      <c r="H3922" t="s">
        <v>5287</v>
      </c>
      <c r="I3922" t="s">
        <v>5295</v>
      </c>
      <c r="J3922" t="s">
        <v>5293</v>
      </c>
      <c r="K3922" t="b">
        <f>LOOKUP(A3922,'[1]UDDATA-1'!B:B,'[1]UDDATA-1'!A:A)&lt;&gt;LOOKUP(A3922,'[1]UDDATA-2'!B:B,'[1]UDDATA-2'!A:A)</f>
        <v>0</v>
      </c>
      <c r="L3922" t="str">
        <f t="shared" si="488"/>
        <v>Fysisk interface design</v>
      </c>
      <c r="M3922">
        <f t="shared" si="489"/>
        <v>0</v>
      </c>
      <c r="N3922" t="str">
        <f t="shared" si="490"/>
        <v/>
      </c>
      <c r="O3922" t="e">
        <f>IF(AND(A3922&lt;&gt;A3921,#REF!&lt;&gt;""),#REF!,"")</f>
        <v>#REF!</v>
      </c>
      <c r="P3922" t="e">
        <f t="shared" si="493"/>
        <v>#REF!</v>
      </c>
      <c r="Q3922" s="2" t="e">
        <f t="shared" ca="1" si="494"/>
        <v>#REF!</v>
      </c>
      <c r="R3922" t="e">
        <f>IF(NOT(#REF!="Indskrevet"),"",IF(E3922="",FALSE,AND(NOT(#REF!),VALUE(RIGHT(CONCATENATE(YEAR(E3922)),2))=15)))</f>
        <v>#REF!</v>
      </c>
      <c r="S3922" t="e">
        <f t="shared" si="491"/>
        <v>#REF!</v>
      </c>
      <c r="T3922" t="e">
        <f t="shared" si="492"/>
        <v>#REF!</v>
      </c>
      <c r="U3922" s="2" t="e">
        <f t="shared" si="495"/>
        <v>#REF!</v>
      </c>
      <c r="V3922" s="2"/>
    </row>
    <row r="3923" spans="1:22" x14ac:dyDescent="0.25">
      <c r="A3923" t="s">
        <v>2441</v>
      </c>
      <c r="B3923" t="s">
        <v>2442</v>
      </c>
      <c r="C3923">
        <v>59.999999999998799</v>
      </c>
      <c r="D3923" t="s">
        <v>5285</v>
      </c>
      <c r="E3923" s="1">
        <v>42031</v>
      </c>
      <c r="F3923" t="s">
        <v>5328</v>
      </c>
      <c r="G3923">
        <v>1</v>
      </c>
      <c r="H3923" t="s">
        <v>5287</v>
      </c>
      <c r="I3923" t="s">
        <v>5324</v>
      </c>
      <c r="J3923" t="s">
        <v>5289</v>
      </c>
      <c r="K3923" t="b">
        <f>LOOKUP(A3923,'[1]UDDATA-1'!B:B,'[1]UDDATA-1'!A:A)&lt;&gt;LOOKUP(A3923,'[1]UDDATA-2'!B:B,'[1]UDDATA-2'!A:A)</f>
        <v>0</v>
      </c>
      <c r="L3923" t="str">
        <f t="shared" si="488"/>
        <v>Lineær algebra</v>
      </c>
      <c r="M3923">
        <f t="shared" si="489"/>
        <v>2</v>
      </c>
      <c r="N3923" t="str">
        <f t="shared" si="490"/>
        <v/>
      </c>
      <c r="O3923" t="e">
        <f>IF(AND(A3923&lt;&gt;A3922,#REF!&lt;&gt;""),#REF!,"")</f>
        <v>#REF!</v>
      </c>
      <c r="P3923" t="e">
        <f t="shared" si="493"/>
        <v>#REF!</v>
      </c>
      <c r="Q3923" s="2" t="e">
        <f t="shared" ca="1" si="494"/>
        <v>#REF!</v>
      </c>
      <c r="R3923" t="e">
        <f>IF(NOT(#REF!="Indskrevet"),"",IF(E3923="",FALSE,AND(NOT(#REF!),VALUE(RIGHT(CONCATENATE(YEAR(E3923)),2))=15)))</f>
        <v>#REF!</v>
      </c>
      <c r="S3923" t="e">
        <f t="shared" si="491"/>
        <v>#REF!</v>
      </c>
      <c r="T3923" t="e">
        <f t="shared" si="492"/>
        <v>#REF!</v>
      </c>
      <c r="U3923" s="2" t="e">
        <f t="shared" si="495"/>
        <v>#REF!</v>
      </c>
      <c r="V3923" s="2"/>
    </row>
    <row r="3924" spans="1:22" x14ac:dyDescent="0.25">
      <c r="A3924" t="s">
        <v>2441</v>
      </c>
      <c r="B3924" t="s">
        <v>2442</v>
      </c>
      <c r="C3924">
        <v>59.999999999998799</v>
      </c>
      <c r="D3924" t="s">
        <v>5318</v>
      </c>
      <c r="E3924" s="1">
        <v>42187</v>
      </c>
      <c r="F3924" t="s">
        <v>5329</v>
      </c>
      <c r="G3924">
        <v>1</v>
      </c>
      <c r="H3924" t="s">
        <v>5307</v>
      </c>
      <c r="I3924" t="s">
        <v>5330</v>
      </c>
      <c r="J3924" t="s">
        <v>5293</v>
      </c>
      <c r="K3924" t="b">
        <f>LOOKUP(A3924,'[1]UDDATA-1'!B:B,'[1]UDDATA-1'!A:A)&lt;&gt;LOOKUP(A3924,'[1]UDDATA-2'!B:B,'[1]UDDATA-2'!A:A)</f>
        <v>0</v>
      </c>
      <c r="L3924" t="str">
        <f t="shared" si="488"/>
        <v>Diskret matematik</v>
      </c>
      <c r="M3924" t="str">
        <f t="shared" si="489"/>
        <v/>
      </c>
      <c r="N3924" t="str">
        <f t="shared" si="490"/>
        <v>U</v>
      </c>
      <c r="O3924" t="e">
        <f>IF(AND(A3924&lt;&gt;A3923,#REF!&lt;&gt;""),#REF!,"")</f>
        <v>#REF!</v>
      </c>
      <c r="P3924" t="e">
        <f t="shared" si="493"/>
        <v>#REF!</v>
      </c>
      <c r="Q3924" s="2" t="e">
        <f t="shared" ca="1" si="494"/>
        <v>#REF!</v>
      </c>
      <c r="R3924" t="e">
        <f>IF(NOT(#REF!="Indskrevet"),"",IF(E3924="",FALSE,AND(NOT(#REF!),VALUE(RIGHT(CONCATENATE(YEAR(E3924)),2))=15)))</f>
        <v>#REF!</v>
      </c>
      <c r="S3924" t="e">
        <f t="shared" si="491"/>
        <v>#REF!</v>
      </c>
      <c r="T3924" t="e">
        <f t="shared" si="492"/>
        <v>#REF!</v>
      </c>
      <c r="U3924" s="2" t="e">
        <f t="shared" si="495"/>
        <v>#REF!</v>
      </c>
      <c r="V3924" s="2"/>
    </row>
    <row r="3925" spans="1:22" x14ac:dyDescent="0.25">
      <c r="A3925" t="s">
        <v>2441</v>
      </c>
      <c r="B3925" t="s">
        <v>2442</v>
      </c>
      <c r="C3925">
        <v>59.999999999998799</v>
      </c>
      <c r="D3925" t="s">
        <v>5285</v>
      </c>
      <c r="E3925" s="1">
        <v>42257</v>
      </c>
      <c r="F3925" t="s">
        <v>5329</v>
      </c>
      <c r="G3925">
        <v>2</v>
      </c>
      <c r="H3925" t="s">
        <v>5287</v>
      </c>
      <c r="I3925" t="s">
        <v>5330</v>
      </c>
      <c r="J3925" t="s">
        <v>5299</v>
      </c>
      <c r="K3925" t="b">
        <f>LOOKUP(A3925,'[1]UDDATA-1'!B:B,'[1]UDDATA-1'!A:A)&lt;&gt;LOOKUP(A3925,'[1]UDDATA-2'!B:B,'[1]UDDATA-2'!A:A)</f>
        <v>0</v>
      </c>
      <c r="L3925" t="str">
        <f t="shared" si="488"/>
        <v/>
      </c>
      <c r="M3925" t="str">
        <f t="shared" si="489"/>
        <v/>
      </c>
      <c r="N3925" t="str">
        <f t="shared" si="490"/>
        <v/>
      </c>
      <c r="O3925" t="e">
        <f>IF(AND(A3925&lt;&gt;A3924,#REF!&lt;&gt;""),#REF!,"")</f>
        <v>#REF!</v>
      </c>
      <c r="P3925" t="e">
        <f t="shared" si="493"/>
        <v>#REF!</v>
      </c>
      <c r="Q3925" s="2" t="e">
        <f t="shared" ca="1" si="494"/>
        <v>#REF!</v>
      </c>
      <c r="R3925" t="e">
        <f>IF(NOT(#REF!="Indskrevet"),"",IF(E3925="",FALSE,AND(NOT(#REF!),VALUE(RIGHT(CONCATENATE(YEAR(E3925)),2))=15)))</f>
        <v>#REF!</v>
      </c>
      <c r="S3925" t="e">
        <f t="shared" si="491"/>
        <v>#REF!</v>
      </c>
      <c r="T3925" t="e">
        <f t="shared" si="492"/>
        <v>#REF!</v>
      </c>
      <c r="U3925" s="2" t="e">
        <f t="shared" si="495"/>
        <v>#REF!</v>
      </c>
      <c r="V3925" s="2"/>
    </row>
    <row r="3926" spans="1:22" x14ac:dyDescent="0.25">
      <c r="A3926" t="s">
        <v>2441</v>
      </c>
      <c r="B3926" t="s">
        <v>2442</v>
      </c>
      <c r="C3926">
        <v>59.999999999998799</v>
      </c>
      <c r="D3926" t="s">
        <v>5306</v>
      </c>
      <c r="E3926" s="1">
        <v>42188</v>
      </c>
      <c r="F3926" t="s">
        <v>5331</v>
      </c>
      <c r="G3926">
        <v>1</v>
      </c>
      <c r="H3926" t="s">
        <v>5307</v>
      </c>
      <c r="I3926" t="s">
        <v>5332</v>
      </c>
      <c r="J3926" t="s">
        <v>5293</v>
      </c>
      <c r="K3926" t="b">
        <f>LOOKUP(A3926,'[1]UDDATA-1'!B:B,'[1]UDDATA-1'!A:A)&lt;&gt;LOOKUP(A3926,'[1]UDDATA-2'!B:B,'[1]UDDATA-2'!A:A)</f>
        <v>0</v>
      </c>
      <c r="L3926" t="str">
        <f t="shared" si="488"/>
        <v>Computerarkitektur</v>
      </c>
      <c r="M3926">
        <f t="shared" si="489"/>
        <v>0</v>
      </c>
      <c r="N3926" t="str">
        <f t="shared" si="490"/>
        <v/>
      </c>
      <c r="O3926" t="e">
        <f>IF(AND(A3926&lt;&gt;A3925,#REF!&lt;&gt;""),#REF!,"")</f>
        <v>#REF!</v>
      </c>
      <c r="P3926" t="e">
        <f t="shared" si="493"/>
        <v>#REF!</v>
      </c>
      <c r="Q3926" s="2" t="e">
        <f t="shared" ca="1" si="494"/>
        <v>#REF!</v>
      </c>
      <c r="R3926" t="e">
        <f>IF(NOT(#REF!="Indskrevet"),"",IF(E3926="",FALSE,AND(NOT(#REF!),VALUE(RIGHT(CONCATENATE(YEAR(E3926)),2))=15)))</f>
        <v>#REF!</v>
      </c>
      <c r="S3926" t="e">
        <f t="shared" si="491"/>
        <v>#REF!</v>
      </c>
      <c r="T3926" t="e">
        <f t="shared" si="492"/>
        <v>#REF!</v>
      </c>
      <c r="U3926" s="2" t="e">
        <f t="shared" si="495"/>
        <v>#REF!</v>
      </c>
      <c r="V3926" s="2"/>
    </row>
    <row r="3927" spans="1:22" x14ac:dyDescent="0.25">
      <c r="A3927" t="s">
        <v>2441</v>
      </c>
      <c r="B3927" t="s">
        <v>2442</v>
      </c>
      <c r="C3927">
        <v>59.999999999998799</v>
      </c>
      <c r="D3927" t="s">
        <v>5296</v>
      </c>
      <c r="E3927" s="1">
        <v>42248</v>
      </c>
      <c r="F3927" t="s">
        <v>5331</v>
      </c>
      <c r="G3927">
        <v>2</v>
      </c>
      <c r="H3927" t="s">
        <v>5287</v>
      </c>
      <c r="I3927" t="s">
        <v>5332</v>
      </c>
      <c r="J3927" t="s">
        <v>5299</v>
      </c>
      <c r="K3927" t="b">
        <f>LOOKUP(A3927,'[1]UDDATA-1'!B:B,'[1]UDDATA-1'!A:A)&lt;&gt;LOOKUP(A3927,'[1]UDDATA-2'!B:B,'[1]UDDATA-2'!A:A)</f>
        <v>0</v>
      </c>
      <c r="L3927" t="str">
        <f t="shared" si="488"/>
        <v/>
      </c>
      <c r="M3927" t="str">
        <f t="shared" si="489"/>
        <v/>
      </c>
      <c r="N3927" t="str">
        <f t="shared" si="490"/>
        <v/>
      </c>
      <c r="O3927" t="e">
        <f>IF(AND(A3927&lt;&gt;A3926,#REF!&lt;&gt;""),#REF!,"")</f>
        <v>#REF!</v>
      </c>
      <c r="P3927" t="e">
        <f t="shared" si="493"/>
        <v>#REF!</v>
      </c>
      <c r="Q3927" s="2" t="e">
        <f t="shared" ca="1" si="494"/>
        <v>#REF!</v>
      </c>
      <c r="R3927" t="e">
        <f>IF(NOT(#REF!="Indskrevet"),"",IF(E3927="",FALSE,AND(NOT(#REF!),VALUE(RIGHT(CONCATENATE(YEAR(E3927)),2))=15)))</f>
        <v>#REF!</v>
      </c>
      <c r="S3927" t="e">
        <f t="shared" si="491"/>
        <v>#REF!</v>
      </c>
      <c r="T3927" t="e">
        <f t="shared" si="492"/>
        <v>#REF!</v>
      </c>
      <c r="U3927" s="2" t="e">
        <f t="shared" si="495"/>
        <v>#REF!</v>
      </c>
      <c r="V3927" s="2"/>
    </row>
    <row r="3928" spans="1:22" x14ac:dyDescent="0.25">
      <c r="A3928" t="s">
        <v>2441</v>
      </c>
      <c r="B3928" t="s">
        <v>2442</v>
      </c>
      <c r="C3928">
        <v>59.999999999998799</v>
      </c>
      <c r="D3928" t="s">
        <v>5285</v>
      </c>
      <c r="E3928" s="1">
        <v>42173</v>
      </c>
      <c r="F3928" t="s">
        <v>5333</v>
      </c>
      <c r="G3928">
        <v>1</v>
      </c>
      <c r="H3928" t="s">
        <v>5287</v>
      </c>
      <c r="I3928" t="s">
        <v>5334</v>
      </c>
      <c r="J3928" t="s">
        <v>5293</v>
      </c>
      <c r="K3928" t="b">
        <f>LOOKUP(A3928,'[1]UDDATA-1'!B:B,'[1]UDDATA-1'!A:A)&lt;&gt;LOOKUP(A3928,'[1]UDDATA-2'!B:B,'[1]UDDATA-2'!A:A)</f>
        <v>0</v>
      </c>
      <c r="L3928" t="str">
        <f t="shared" si="488"/>
        <v>Objektorienteret programmering</v>
      </c>
      <c r="M3928">
        <f t="shared" si="489"/>
        <v>2</v>
      </c>
      <c r="N3928" t="str">
        <f t="shared" si="490"/>
        <v/>
      </c>
      <c r="O3928" t="e">
        <f>IF(AND(A3928&lt;&gt;A3927,#REF!&lt;&gt;""),#REF!,"")</f>
        <v>#REF!</v>
      </c>
      <c r="P3928" t="e">
        <f t="shared" si="493"/>
        <v>#REF!</v>
      </c>
      <c r="Q3928" s="2" t="e">
        <f t="shared" ca="1" si="494"/>
        <v>#REF!</v>
      </c>
      <c r="R3928" t="e">
        <f>IF(NOT(#REF!="Indskrevet"),"",IF(E3928="",FALSE,AND(NOT(#REF!),VALUE(RIGHT(CONCATENATE(YEAR(E3928)),2))=15)))</f>
        <v>#REF!</v>
      </c>
      <c r="S3928" t="e">
        <f t="shared" si="491"/>
        <v>#REF!</v>
      </c>
      <c r="T3928" t="e">
        <f t="shared" si="492"/>
        <v>#REF!</v>
      </c>
      <c r="U3928" s="2" t="e">
        <f t="shared" si="495"/>
        <v>#REF!</v>
      </c>
      <c r="V3928" s="2"/>
    </row>
    <row r="3929" spans="1:22" x14ac:dyDescent="0.25">
      <c r="A3929" t="s">
        <v>2443</v>
      </c>
      <c r="B3929" t="s">
        <v>2444</v>
      </c>
      <c r="C3929">
        <v>24.999999999999599</v>
      </c>
      <c r="D3929" t="s">
        <v>5327</v>
      </c>
      <c r="E3929" s="1">
        <v>42033</v>
      </c>
      <c r="F3929" t="s">
        <v>5286</v>
      </c>
      <c r="G3929">
        <v>1</v>
      </c>
      <c r="H3929" t="s">
        <v>5307</v>
      </c>
      <c r="I3929" t="s">
        <v>5288</v>
      </c>
      <c r="J3929" t="s">
        <v>5289</v>
      </c>
      <c r="K3929" t="b">
        <f>LOOKUP(A3929,'[1]UDDATA-1'!B:B,'[1]UDDATA-1'!A:A)&lt;&gt;LOOKUP(A3929,'[1]UDDATA-2'!B:B,'[1]UDDATA-2'!A:A)</f>
        <v>0</v>
      </c>
      <c r="L3929" t="str">
        <f t="shared" si="488"/>
        <v>Grundlæggende programmering</v>
      </c>
      <c r="M3929">
        <f t="shared" si="489"/>
        <v>-3</v>
      </c>
      <c r="N3929" t="str">
        <f t="shared" si="490"/>
        <v/>
      </c>
      <c r="O3929" t="e">
        <f>IF(AND(A3929&lt;&gt;A3928,#REF!&lt;&gt;""),#REF!,"")</f>
        <v>#REF!</v>
      </c>
      <c r="P3929" t="e">
        <f t="shared" si="493"/>
        <v>#REF!</v>
      </c>
      <c r="Q3929" s="2" t="e">
        <f t="shared" ca="1" si="494"/>
        <v>#REF!</v>
      </c>
      <c r="R3929" t="e">
        <f>IF(NOT(#REF!="Indskrevet"),"",IF(E3929="",FALSE,AND(NOT(#REF!),VALUE(RIGHT(CONCATENATE(YEAR(E3929)),2))=15)))</f>
        <v>#REF!</v>
      </c>
      <c r="S3929" t="e">
        <f t="shared" si="491"/>
        <v>#REF!</v>
      </c>
      <c r="T3929" t="e">
        <f t="shared" si="492"/>
        <v>#REF!</v>
      </c>
      <c r="U3929" s="2" t="e">
        <f t="shared" si="495"/>
        <v>#REF!</v>
      </c>
      <c r="V3929" s="2"/>
    </row>
    <row r="3930" spans="1:22" x14ac:dyDescent="0.25">
      <c r="A3930" t="s">
        <v>2443</v>
      </c>
      <c r="B3930" t="s">
        <v>2444</v>
      </c>
      <c r="C3930">
        <v>24.999999999999599</v>
      </c>
      <c r="D3930" t="s">
        <v>5306</v>
      </c>
      <c r="E3930" s="1">
        <v>42066</v>
      </c>
      <c r="F3930" t="s">
        <v>5286</v>
      </c>
      <c r="G3930">
        <v>2</v>
      </c>
      <c r="H3930" t="s">
        <v>5287</v>
      </c>
      <c r="I3930" t="s">
        <v>5288</v>
      </c>
      <c r="J3930" t="s">
        <v>5293</v>
      </c>
      <c r="K3930" t="b">
        <f>LOOKUP(A3930,'[1]UDDATA-1'!B:B,'[1]UDDATA-1'!A:A)&lt;&gt;LOOKUP(A3930,'[1]UDDATA-2'!B:B,'[1]UDDATA-2'!A:A)</f>
        <v>0</v>
      </c>
      <c r="L3930" t="str">
        <f t="shared" si="488"/>
        <v/>
      </c>
      <c r="M3930" t="str">
        <f t="shared" si="489"/>
        <v/>
      </c>
      <c r="N3930" t="str">
        <f t="shared" si="490"/>
        <v/>
      </c>
      <c r="O3930" t="e">
        <f>IF(AND(A3930&lt;&gt;A3929,#REF!&lt;&gt;""),#REF!,"")</f>
        <v>#REF!</v>
      </c>
      <c r="P3930" t="e">
        <f t="shared" si="493"/>
        <v>#REF!</v>
      </c>
      <c r="Q3930" s="2" t="e">
        <f t="shared" ca="1" si="494"/>
        <v>#REF!</v>
      </c>
      <c r="R3930" t="e">
        <f>IF(NOT(#REF!="Indskrevet"),"",IF(E3930="",FALSE,AND(NOT(#REF!),VALUE(RIGHT(CONCATENATE(YEAR(E3930)),2))=15)))</f>
        <v>#REF!</v>
      </c>
      <c r="S3930" t="e">
        <f t="shared" si="491"/>
        <v>#REF!</v>
      </c>
      <c r="T3930" t="e">
        <f t="shared" si="492"/>
        <v>#REF!</v>
      </c>
      <c r="U3930" s="2" t="e">
        <f t="shared" si="495"/>
        <v>#REF!</v>
      </c>
      <c r="V3930" s="2"/>
    </row>
    <row r="3931" spans="1:22" x14ac:dyDescent="0.25">
      <c r="A3931" t="s">
        <v>2443</v>
      </c>
      <c r="B3931" t="s">
        <v>2444</v>
      </c>
      <c r="C3931">
        <v>24.999999999999599</v>
      </c>
      <c r="D3931" t="s">
        <v>5318</v>
      </c>
      <c r="E3931" s="1">
        <v>42178</v>
      </c>
      <c r="F3931" t="s">
        <v>5291</v>
      </c>
      <c r="G3931">
        <v>1</v>
      </c>
      <c r="H3931" t="s">
        <v>5307</v>
      </c>
      <c r="I3931" t="s">
        <v>5292</v>
      </c>
      <c r="J3931" t="s">
        <v>5293</v>
      </c>
      <c r="K3931" t="b">
        <f>LOOKUP(A3931,'[1]UDDATA-1'!B:B,'[1]UDDATA-1'!A:A)&lt;&gt;LOOKUP(A3931,'[1]UDDATA-2'!B:B,'[1]UDDATA-2'!A:A)</f>
        <v>0</v>
      </c>
      <c r="L3931" t="str">
        <f t="shared" si="488"/>
        <v>Matematik til multimedie-applikationer</v>
      </c>
      <c r="M3931" t="str">
        <f t="shared" si="489"/>
        <v/>
      </c>
      <c r="N3931" t="str">
        <f t="shared" si="490"/>
        <v>U</v>
      </c>
      <c r="O3931" t="e">
        <f>IF(AND(A3931&lt;&gt;A3930,#REF!&lt;&gt;""),#REF!,"")</f>
        <v>#REF!</v>
      </c>
      <c r="P3931" t="e">
        <f t="shared" si="493"/>
        <v>#REF!</v>
      </c>
      <c r="Q3931" s="2" t="e">
        <f t="shared" ca="1" si="494"/>
        <v>#REF!</v>
      </c>
      <c r="R3931" t="e">
        <f>IF(NOT(#REF!="Indskrevet"),"",IF(E3931="",FALSE,AND(NOT(#REF!),VALUE(RIGHT(CONCATENATE(YEAR(E3931)),2))=15)))</f>
        <v>#REF!</v>
      </c>
      <c r="S3931" t="e">
        <f t="shared" si="491"/>
        <v>#REF!</v>
      </c>
      <c r="T3931" t="e">
        <f t="shared" si="492"/>
        <v>#REF!</v>
      </c>
      <c r="U3931" s="2" t="e">
        <f t="shared" si="495"/>
        <v>#REF!</v>
      </c>
      <c r="V3931" s="2"/>
    </row>
    <row r="3932" spans="1:22" x14ac:dyDescent="0.25">
      <c r="A3932" t="s">
        <v>2443</v>
      </c>
      <c r="B3932" t="s">
        <v>2444</v>
      </c>
      <c r="C3932">
        <v>24.999999999999599</v>
      </c>
      <c r="D3932" t="s">
        <v>5318</v>
      </c>
      <c r="E3932" s="1">
        <v>42249</v>
      </c>
      <c r="F3932" t="s">
        <v>5291</v>
      </c>
      <c r="G3932">
        <v>2</v>
      </c>
      <c r="H3932" t="s">
        <v>5287</v>
      </c>
      <c r="I3932" t="s">
        <v>5292</v>
      </c>
      <c r="J3932" t="s">
        <v>5299</v>
      </c>
      <c r="K3932" t="b">
        <f>LOOKUP(A3932,'[1]UDDATA-1'!B:B,'[1]UDDATA-1'!A:A)&lt;&gt;LOOKUP(A3932,'[1]UDDATA-2'!B:B,'[1]UDDATA-2'!A:A)</f>
        <v>0</v>
      </c>
      <c r="L3932" t="str">
        <f t="shared" si="488"/>
        <v/>
      </c>
      <c r="M3932" t="str">
        <f t="shared" si="489"/>
        <v/>
      </c>
      <c r="N3932" t="str">
        <f t="shared" si="490"/>
        <v/>
      </c>
      <c r="O3932" t="e">
        <f>IF(AND(A3932&lt;&gt;A3931,#REF!&lt;&gt;""),#REF!,"")</f>
        <v>#REF!</v>
      </c>
      <c r="P3932" t="e">
        <f t="shared" si="493"/>
        <v>#REF!</v>
      </c>
      <c r="Q3932" s="2" t="e">
        <f t="shared" ca="1" si="494"/>
        <v>#REF!</v>
      </c>
      <c r="R3932" t="e">
        <f>IF(NOT(#REF!="Indskrevet"),"",IF(E3932="",FALSE,AND(NOT(#REF!),VALUE(RIGHT(CONCATENATE(YEAR(E3932)),2))=15)))</f>
        <v>#REF!</v>
      </c>
      <c r="S3932" t="e">
        <f t="shared" si="491"/>
        <v>#REF!</v>
      </c>
      <c r="T3932" t="e">
        <f t="shared" si="492"/>
        <v>#REF!</v>
      </c>
      <c r="U3932" s="2" t="e">
        <f t="shared" si="495"/>
        <v>#REF!</v>
      </c>
      <c r="V3932" s="2"/>
    </row>
    <row r="3933" spans="1:22" x14ac:dyDescent="0.25">
      <c r="A3933" t="s">
        <v>2446</v>
      </c>
      <c r="B3933" t="s">
        <v>2447</v>
      </c>
      <c r="C3933">
        <v>44.999999999999403</v>
      </c>
      <c r="D3933" t="s">
        <v>5327</v>
      </c>
      <c r="E3933" s="1">
        <v>41652</v>
      </c>
      <c r="F3933" t="s">
        <v>5286</v>
      </c>
      <c r="G3933">
        <v>1</v>
      </c>
      <c r="H3933" t="s">
        <v>5307</v>
      </c>
      <c r="I3933" t="s">
        <v>5288</v>
      </c>
      <c r="J3933" t="s">
        <v>5289</v>
      </c>
      <c r="K3933" t="b">
        <f>LOOKUP(A3933,'[1]UDDATA-1'!B:B,'[1]UDDATA-1'!A:A)&lt;&gt;LOOKUP(A3933,'[1]UDDATA-2'!B:B,'[1]UDDATA-2'!A:A)</f>
        <v>0</v>
      </c>
      <c r="L3933" t="str">
        <f t="shared" si="488"/>
        <v>Grundlæggende programmering</v>
      </c>
      <c r="M3933">
        <f t="shared" si="489"/>
        <v>-3</v>
      </c>
      <c r="N3933" t="str">
        <f t="shared" si="490"/>
        <v/>
      </c>
      <c r="O3933" t="e">
        <f>IF(AND(A3933&lt;&gt;A3932,#REF!&lt;&gt;""),#REF!,"")</f>
        <v>#REF!</v>
      </c>
      <c r="P3933" t="e">
        <f t="shared" si="493"/>
        <v>#REF!</v>
      </c>
      <c r="Q3933" s="2" t="e">
        <f t="shared" ca="1" si="494"/>
        <v>#REF!</v>
      </c>
      <c r="R3933" t="e">
        <f>IF(NOT(#REF!="Indskrevet"),"",IF(E3933="",FALSE,AND(NOT(#REF!),VALUE(RIGHT(CONCATENATE(YEAR(E3933)),2))=15)))</f>
        <v>#REF!</v>
      </c>
      <c r="S3933" t="e">
        <f t="shared" si="491"/>
        <v>#REF!</v>
      </c>
      <c r="T3933" t="e">
        <f t="shared" si="492"/>
        <v>#REF!</v>
      </c>
      <c r="U3933" s="2" t="e">
        <f t="shared" si="495"/>
        <v>#REF!</v>
      </c>
      <c r="V3933" s="2"/>
    </row>
    <row r="3934" spans="1:22" x14ac:dyDescent="0.25">
      <c r="A3934" t="s">
        <v>2446</v>
      </c>
      <c r="B3934" t="s">
        <v>2447</v>
      </c>
      <c r="C3934">
        <v>44.999999999999403</v>
      </c>
      <c r="D3934" t="s">
        <v>5306</v>
      </c>
      <c r="E3934" s="1">
        <v>41716</v>
      </c>
      <c r="F3934" t="s">
        <v>5286</v>
      </c>
      <c r="G3934">
        <v>2</v>
      </c>
      <c r="H3934" t="s">
        <v>5287</v>
      </c>
      <c r="I3934" t="s">
        <v>5288</v>
      </c>
      <c r="J3934" t="s">
        <v>5293</v>
      </c>
      <c r="K3934" t="b">
        <f>LOOKUP(A3934,'[1]UDDATA-1'!B:B,'[1]UDDATA-1'!A:A)&lt;&gt;LOOKUP(A3934,'[1]UDDATA-2'!B:B,'[1]UDDATA-2'!A:A)</f>
        <v>0</v>
      </c>
      <c r="L3934" t="str">
        <f t="shared" si="488"/>
        <v/>
      </c>
      <c r="M3934" t="str">
        <f t="shared" si="489"/>
        <v/>
      </c>
      <c r="N3934" t="str">
        <f t="shared" si="490"/>
        <v/>
      </c>
      <c r="O3934" t="e">
        <f>IF(AND(A3934&lt;&gt;A3933,#REF!&lt;&gt;""),#REF!,"")</f>
        <v>#REF!</v>
      </c>
      <c r="P3934" t="e">
        <f t="shared" si="493"/>
        <v>#REF!</v>
      </c>
      <c r="Q3934" s="2" t="e">
        <f t="shared" ca="1" si="494"/>
        <v>#REF!</v>
      </c>
      <c r="R3934" t="e">
        <f>IF(NOT(#REF!="Indskrevet"),"",IF(E3934="",FALSE,AND(NOT(#REF!),VALUE(RIGHT(CONCATENATE(YEAR(E3934)),2))=15)))</f>
        <v>#REF!</v>
      </c>
      <c r="S3934" t="e">
        <f t="shared" si="491"/>
        <v>#REF!</v>
      </c>
      <c r="T3934" t="e">
        <f t="shared" si="492"/>
        <v>#REF!</v>
      </c>
      <c r="U3934" s="2" t="e">
        <f t="shared" si="495"/>
        <v>#REF!</v>
      </c>
      <c r="V3934" s="2"/>
    </row>
    <row r="3935" spans="1:22" x14ac:dyDescent="0.25">
      <c r="A3935" t="s">
        <v>2446</v>
      </c>
      <c r="B3935" t="s">
        <v>2447</v>
      </c>
      <c r="C3935">
        <v>44.999999999999403</v>
      </c>
      <c r="D3935" t="s">
        <v>5285</v>
      </c>
      <c r="E3935" s="1">
        <v>41815</v>
      </c>
      <c r="F3935" t="s">
        <v>5291</v>
      </c>
      <c r="G3935">
        <v>1</v>
      </c>
      <c r="H3935" t="s">
        <v>5287</v>
      </c>
      <c r="I3935" t="s">
        <v>5292</v>
      </c>
      <c r="J3935" t="s">
        <v>5293</v>
      </c>
      <c r="K3935" t="b">
        <f>LOOKUP(A3935,'[1]UDDATA-1'!B:B,'[1]UDDATA-1'!A:A)&lt;&gt;LOOKUP(A3935,'[1]UDDATA-2'!B:B,'[1]UDDATA-2'!A:A)</f>
        <v>0</v>
      </c>
      <c r="L3935" t="str">
        <f t="shared" si="488"/>
        <v>Matematik til multimedie-applikationer</v>
      </c>
      <c r="M3935">
        <f t="shared" si="489"/>
        <v>2</v>
      </c>
      <c r="N3935" t="str">
        <f t="shared" si="490"/>
        <v/>
      </c>
      <c r="O3935" t="e">
        <f>IF(AND(A3935&lt;&gt;A3934,#REF!&lt;&gt;""),#REF!,"")</f>
        <v>#REF!</v>
      </c>
      <c r="P3935" t="e">
        <f t="shared" si="493"/>
        <v>#REF!</v>
      </c>
      <c r="Q3935" s="2" t="e">
        <f t="shared" ca="1" si="494"/>
        <v>#REF!</v>
      </c>
      <c r="R3935" t="e">
        <f>IF(NOT(#REF!="Indskrevet"),"",IF(E3935="",FALSE,AND(NOT(#REF!),VALUE(RIGHT(CONCATENATE(YEAR(E3935)),2))=15)))</f>
        <v>#REF!</v>
      </c>
      <c r="S3935" t="e">
        <f t="shared" si="491"/>
        <v>#REF!</v>
      </c>
      <c r="T3935" t="e">
        <f t="shared" si="492"/>
        <v>#REF!</v>
      </c>
      <c r="U3935" s="2" t="e">
        <f t="shared" si="495"/>
        <v>#REF!</v>
      </c>
      <c r="V3935" s="2"/>
    </row>
    <row r="3936" spans="1:22" x14ac:dyDescent="0.25">
      <c r="A3936" t="s">
        <v>2446</v>
      </c>
      <c r="B3936" t="s">
        <v>2447</v>
      </c>
      <c r="C3936">
        <v>44.999999999999403</v>
      </c>
      <c r="D3936" t="s">
        <v>5306</v>
      </c>
      <c r="E3936" s="1">
        <v>41824</v>
      </c>
      <c r="F3936" t="s">
        <v>5294</v>
      </c>
      <c r="G3936">
        <v>1</v>
      </c>
      <c r="H3936" t="s">
        <v>5287</v>
      </c>
      <c r="I3936" t="s">
        <v>5295</v>
      </c>
      <c r="J3936" t="s">
        <v>5293</v>
      </c>
      <c r="K3936" t="b">
        <f>LOOKUP(A3936,'[1]UDDATA-1'!B:B,'[1]UDDATA-1'!A:A)&lt;&gt;LOOKUP(A3936,'[1]UDDATA-2'!B:B,'[1]UDDATA-2'!A:A)</f>
        <v>0</v>
      </c>
      <c r="L3936" t="str">
        <f t="shared" si="488"/>
        <v>Fysisk interface design</v>
      </c>
      <c r="M3936">
        <f t="shared" si="489"/>
        <v>0</v>
      </c>
      <c r="N3936" t="str">
        <f t="shared" si="490"/>
        <v/>
      </c>
      <c r="O3936" t="e">
        <f>IF(AND(A3936&lt;&gt;A3935,#REF!&lt;&gt;""),#REF!,"")</f>
        <v>#REF!</v>
      </c>
      <c r="P3936" t="e">
        <f t="shared" si="493"/>
        <v>#REF!</v>
      </c>
      <c r="Q3936" s="2" t="e">
        <f t="shared" ca="1" si="494"/>
        <v>#REF!</v>
      </c>
      <c r="R3936" t="e">
        <f>IF(NOT(#REF!="Indskrevet"),"",IF(E3936="",FALSE,AND(NOT(#REF!),VALUE(RIGHT(CONCATENATE(YEAR(E3936)),2))=15)))</f>
        <v>#REF!</v>
      </c>
      <c r="S3936" t="e">
        <f t="shared" si="491"/>
        <v>#REF!</v>
      </c>
      <c r="T3936" t="e">
        <f t="shared" si="492"/>
        <v>#REF!</v>
      </c>
      <c r="U3936" s="2" t="e">
        <f t="shared" si="495"/>
        <v>#REF!</v>
      </c>
      <c r="V3936" s="2"/>
    </row>
    <row r="3937" spans="1:22" x14ac:dyDescent="0.25">
      <c r="A3937" t="s">
        <v>2451</v>
      </c>
      <c r="B3937" t="s">
        <v>2452</v>
      </c>
      <c r="C3937">
        <v>19.999999999999801</v>
      </c>
      <c r="K3937" t="b">
        <f>LOOKUP(A3937,'[1]UDDATA-1'!B:B,'[1]UDDATA-1'!A:A)&lt;&gt;LOOKUP(A3937,'[1]UDDATA-2'!B:B,'[1]UDDATA-2'!A:A)</f>
        <v>0</v>
      </c>
      <c r="L3937" t="str">
        <f t="shared" si="488"/>
        <v/>
      </c>
      <c r="M3937" t="str">
        <f t="shared" si="489"/>
        <v/>
      </c>
      <c r="N3937" t="str">
        <f t="shared" si="490"/>
        <v/>
      </c>
      <c r="O3937" t="e">
        <f>IF(AND(A3937&lt;&gt;A3936,#REF!&lt;&gt;""),#REF!,"")</f>
        <v>#REF!</v>
      </c>
      <c r="P3937" t="e">
        <f t="shared" si="493"/>
        <v>#REF!</v>
      </c>
      <c r="Q3937" s="2" t="e">
        <f t="shared" ca="1" si="494"/>
        <v>#REF!</v>
      </c>
      <c r="R3937" t="e">
        <f>IF(NOT(#REF!="Indskrevet"),"",IF(E3937="",FALSE,AND(NOT(#REF!),VALUE(RIGHT(CONCATENATE(YEAR(E3937)),2))=15)))</f>
        <v>#REF!</v>
      </c>
      <c r="S3937" t="e">
        <f t="shared" si="491"/>
        <v>#REF!</v>
      </c>
      <c r="T3937" t="e">
        <f t="shared" si="492"/>
        <v>#REF!</v>
      </c>
      <c r="U3937" s="2" t="e">
        <f t="shared" si="495"/>
        <v>#REF!</v>
      </c>
      <c r="V3937" s="2"/>
    </row>
    <row r="3938" spans="1:22" x14ac:dyDescent="0.25">
      <c r="A3938" t="s">
        <v>2453</v>
      </c>
      <c r="B3938" t="s">
        <v>2454</v>
      </c>
      <c r="C3938">
        <v>59.999999999998799</v>
      </c>
      <c r="D3938" t="s">
        <v>5296</v>
      </c>
      <c r="E3938" s="1">
        <v>42031</v>
      </c>
      <c r="F3938" t="s">
        <v>5308</v>
      </c>
      <c r="G3938">
        <v>1</v>
      </c>
      <c r="H3938" t="s">
        <v>5287</v>
      </c>
      <c r="I3938" t="s">
        <v>5288</v>
      </c>
      <c r="J3938" t="s">
        <v>5289</v>
      </c>
      <c r="K3938" t="b">
        <f>LOOKUP(A3938,'[1]UDDATA-1'!B:B,'[1]UDDATA-1'!A:A)&lt;&gt;LOOKUP(A3938,'[1]UDDATA-2'!B:B,'[1]UDDATA-2'!A:A)</f>
        <v>0</v>
      </c>
      <c r="L3938" t="str">
        <f t="shared" si="488"/>
        <v>Grundlæggende programmering</v>
      </c>
      <c r="M3938">
        <f t="shared" si="489"/>
        <v>7</v>
      </c>
      <c r="N3938" t="str">
        <f t="shared" si="490"/>
        <v/>
      </c>
      <c r="O3938" t="e">
        <f>IF(AND(A3938&lt;&gt;A3937,#REF!&lt;&gt;""),#REF!,"")</f>
        <v>#REF!</v>
      </c>
      <c r="P3938" t="e">
        <f t="shared" si="493"/>
        <v>#REF!</v>
      </c>
      <c r="Q3938" s="2" t="e">
        <f t="shared" ca="1" si="494"/>
        <v>#REF!</v>
      </c>
      <c r="R3938" t="e">
        <f>IF(NOT(#REF!="Indskrevet"),"",IF(E3938="",FALSE,AND(NOT(#REF!),VALUE(RIGHT(CONCATENATE(YEAR(E3938)),2))=15)))</f>
        <v>#REF!</v>
      </c>
      <c r="S3938" t="e">
        <f t="shared" si="491"/>
        <v>#REF!</v>
      </c>
      <c r="T3938" t="e">
        <f t="shared" si="492"/>
        <v>#REF!</v>
      </c>
      <c r="U3938" s="2" t="e">
        <f t="shared" si="495"/>
        <v>#REF!</v>
      </c>
      <c r="V3938" s="2"/>
    </row>
    <row r="3939" spans="1:22" x14ac:dyDescent="0.25">
      <c r="A3939" t="s">
        <v>2453</v>
      </c>
      <c r="B3939" t="s">
        <v>2454</v>
      </c>
      <c r="C3939">
        <v>59.999999999998799</v>
      </c>
      <c r="D3939" t="s">
        <v>5290</v>
      </c>
      <c r="E3939" s="1">
        <v>42178</v>
      </c>
      <c r="F3939" t="s">
        <v>5309</v>
      </c>
      <c r="G3939">
        <v>1</v>
      </c>
      <c r="H3939" t="s">
        <v>5287</v>
      </c>
      <c r="I3939" t="s">
        <v>5292</v>
      </c>
      <c r="J3939" t="s">
        <v>5293</v>
      </c>
      <c r="K3939" t="b">
        <f>LOOKUP(A3939,'[1]UDDATA-1'!B:B,'[1]UDDATA-1'!A:A)&lt;&gt;LOOKUP(A3939,'[1]UDDATA-2'!B:B,'[1]UDDATA-2'!A:A)</f>
        <v>0</v>
      </c>
      <c r="L3939" t="str">
        <f t="shared" si="488"/>
        <v>Matematik til multimedie-applikationer</v>
      </c>
      <c r="M3939">
        <f t="shared" si="489"/>
        <v>10</v>
      </c>
      <c r="N3939" t="str">
        <f t="shared" si="490"/>
        <v/>
      </c>
      <c r="O3939" t="e">
        <f>IF(AND(A3939&lt;&gt;A3938,#REF!&lt;&gt;""),#REF!,"")</f>
        <v>#REF!</v>
      </c>
      <c r="P3939" t="e">
        <f t="shared" si="493"/>
        <v>#REF!</v>
      </c>
      <c r="Q3939" s="2" t="e">
        <f t="shared" ca="1" si="494"/>
        <v>#REF!</v>
      </c>
      <c r="R3939" t="e">
        <f>IF(NOT(#REF!="Indskrevet"),"",IF(E3939="",FALSE,AND(NOT(#REF!),VALUE(RIGHT(CONCATENATE(YEAR(E3939)),2))=15)))</f>
        <v>#REF!</v>
      </c>
      <c r="S3939" t="e">
        <f t="shared" si="491"/>
        <v>#REF!</v>
      </c>
      <c r="T3939" t="e">
        <f t="shared" si="492"/>
        <v>#REF!</v>
      </c>
      <c r="U3939" s="2" t="e">
        <f t="shared" si="495"/>
        <v>#REF!</v>
      </c>
      <c r="V3939" s="2"/>
    </row>
    <row r="3940" spans="1:22" x14ac:dyDescent="0.25">
      <c r="A3940" t="s">
        <v>2455</v>
      </c>
      <c r="B3940" t="s">
        <v>2456</v>
      </c>
      <c r="C3940">
        <v>4.9999999999998002</v>
      </c>
      <c r="D3940" t="s">
        <v>5318</v>
      </c>
      <c r="E3940" s="1">
        <v>41289</v>
      </c>
      <c r="F3940" t="s">
        <v>5349</v>
      </c>
      <c r="G3940">
        <v>1</v>
      </c>
      <c r="H3940" t="s">
        <v>5287</v>
      </c>
      <c r="I3940" t="s">
        <v>5350</v>
      </c>
      <c r="J3940" t="s">
        <v>5289</v>
      </c>
      <c r="K3940" t="b">
        <f>LOOKUP(A3940,'[1]UDDATA-1'!B:B,'[1]UDDATA-1'!A:A)&lt;&gt;LOOKUP(A3940,'[1]UDDATA-2'!B:B,'[1]UDDATA-2'!A:A)</f>
        <v>0</v>
      </c>
      <c r="L3940" t="str">
        <f t="shared" si="488"/>
        <v>Objektorienteret programmering 1</v>
      </c>
      <c r="M3940" t="str">
        <f t="shared" si="489"/>
        <v/>
      </c>
      <c r="N3940" t="str">
        <f t="shared" si="490"/>
        <v>U</v>
      </c>
      <c r="O3940" t="e">
        <f>IF(AND(A3940&lt;&gt;A3939,#REF!&lt;&gt;""),#REF!,"")</f>
        <v>#REF!</v>
      </c>
      <c r="P3940" t="e">
        <f t="shared" si="493"/>
        <v>#REF!</v>
      </c>
      <c r="Q3940" s="2" t="e">
        <f t="shared" ca="1" si="494"/>
        <v>#REF!</v>
      </c>
      <c r="R3940" t="e">
        <f>IF(NOT(#REF!="Indskrevet"),"",IF(E3940="",FALSE,AND(NOT(#REF!),VALUE(RIGHT(CONCATENATE(YEAR(E3940)),2))=15)))</f>
        <v>#REF!</v>
      </c>
      <c r="S3940" t="e">
        <f t="shared" si="491"/>
        <v>#REF!</v>
      </c>
      <c r="T3940" t="e">
        <f t="shared" si="492"/>
        <v>#REF!</v>
      </c>
      <c r="U3940" s="2" t="e">
        <f t="shared" si="495"/>
        <v>#REF!</v>
      </c>
      <c r="V3940" s="2"/>
    </row>
    <row r="3941" spans="1:22" x14ac:dyDescent="0.25">
      <c r="A3941" t="s">
        <v>2455</v>
      </c>
      <c r="B3941" t="s">
        <v>2456</v>
      </c>
      <c r="C3941">
        <v>4.9999999999998002</v>
      </c>
      <c r="D3941" t="s">
        <v>5318</v>
      </c>
      <c r="E3941" s="1">
        <v>41296</v>
      </c>
      <c r="F3941" t="s">
        <v>5351</v>
      </c>
      <c r="G3941">
        <v>1</v>
      </c>
      <c r="H3941" t="s">
        <v>5287</v>
      </c>
      <c r="I3941" t="s">
        <v>5324</v>
      </c>
      <c r="J3941" t="s">
        <v>5289</v>
      </c>
      <c r="K3941" t="b">
        <f>LOOKUP(A3941,'[1]UDDATA-1'!B:B,'[1]UDDATA-1'!A:A)&lt;&gt;LOOKUP(A3941,'[1]UDDATA-2'!B:B,'[1]UDDATA-2'!A:A)</f>
        <v>0</v>
      </c>
      <c r="L3941" t="str">
        <f t="shared" si="488"/>
        <v>Lineær algebra</v>
      </c>
      <c r="M3941" t="str">
        <f t="shared" si="489"/>
        <v/>
      </c>
      <c r="N3941" t="str">
        <f t="shared" si="490"/>
        <v>U</v>
      </c>
      <c r="O3941" t="e">
        <f>IF(AND(A3941&lt;&gt;A3940,#REF!&lt;&gt;""),#REF!,"")</f>
        <v>#REF!</v>
      </c>
      <c r="P3941" t="e">
        <f t="shared" si="493"/>
        <v>#REF!</v>
      </c>
      <c r="Q3941" s="2" t="e">
        <f t="shared" ca="1" si="494"/>
        <v>#REF!</v>
      </c>
      <c r="R3941" t="e">
        <f>IF(NOT(#REF!="Indskrevet"),"",IF(E3941="",FALSE,AND(NOT(#REF!),VALUE(RIGHT(CONCATENATE(YEAR(E3941)),2))=15)))</f>
        <v>#REF!</v>
      </c>
      <c r="S3941" t="e">
        <f t="shared" si="491"/>
        <v>#REF!</v>
      </c>
      <c r="T3941" t="e">
        <f t="shared" si="492"/>
        <v>#REF!</v>
      </c>
      <c r="U3941" s="2" t="e">
        <f t="shared" si="495"/>
        <v>#REF!</v>
      </c>
      <c r="V3941" s="2"/>
    </row>
    <row r="3942" spans="1:22" x14ac:dyDescent="0.25">
      <c r="A3942" t="s">
        <v>2455</v>
      </c>
      <c r="B3942" t="s">
        <v>2456</v>
      </c>
      <c r="C3942">
        <v>4.9999999999998002</v>
      </c>
      <c r="D3942" t="s">
        <v>5318</v>
      </c>
      <c r="E3942" s="1">
        <v>41424</v>
      </c>
      <c r="F3942" t="s">
        <v>5352</v>
      </c>
      <c r="G3942">
        <v>1</v>
      </c>
      <c r="H3942" t="s">
        <v>5287</v>
      </c>
      <c r="I3942" t="s">
        <v>5353</v>
      </c>
      <c r="J3942" t="s">
        <v>5293</v>
      </c>
      <c r="K3942" t="b">
        <f>LOOKUP(A3942,'[1]UDDATA-1'!B:B,'[1]UDDATA-1'!A:A)&lt;&gt;LOOKUP(A3942,'[1]UDDATA-2'!B:B,'[1]UDDATA-2'!A:A)</f>
        <v>0</v>
      </c>
      <c r="L3942" t="str">
        <f t="shared" si="488"/>
        <v>Objektorienteret programmering 2</v>
      </c>
      <c r="M3942" t="str">
        <f t="shared" si="489"/>
        <v/>
      </c>
      <c r="N3942" t="str">
        <f t="shared" si="490"/>
        <v>U</v>
      </c>
      <c r="O3942" t="e">
        <f>IF(AND(A3942&lt;&gt;A3941,#REF!&lt;&gt;""),#REF!,"")</f>
        <v>#REF!</v>
      </c>
      <c r="P3942" t="e">
        <f t="shared" si="493"/>
        <v>#REF!</v>
      </c>
      <c r="Q3942" s="2" t="e">
        <f t="shared" ca="1" si="494"/>
        <v>#REF!</v>
      </c>
      <c r="R3942" t="e">
        <f>IF(NOT(#REF!="Indskrevet"),"",IF(E3942="",FALSE,AND(NOT(#REF!),VALUE(RIGHT(CONCATENATE(YEAR(E3942)),2))=15)))</f>
        <v>#REF!</v>
      </c>
      <c r="S3942" t="e">
        <f t="shared" si="491"/>
        <v>#REF!</v>
      </c>
      <c r="T3942" t="e">
        <f t="shared" si="492"/>
        <v>#REF!</v>
      </c>
      <c r="U3942" s="2" t="e">
        <f t="shared" si="495"/>
        <v>#REF!</v>
      </c>
      <c r="V3942" s="2"/>
    </row>
    <row r="3943" spans="1:22" x14ac:dyDescent="0.25">
      <c r="A3943" t="s">
        <v>2457</v>
      </c>
      <c r="B3943" t="s">
        <v>2458</v>
      </c>
      <c r="C3943">
        <v>114.999999999998</v>
      </c>
      <c r="D3943" t="s">
        <v>5300</v>
      </c>
      <c r="E3943" s="1">
        <v>41646</v>
      </c>
      <c r="F3943" t="s">
        <v>5328</v>
      </c>
      <c r="G3943">
        <v>1</v>
      </c>
      <c r="H3943" t="s">
        <v>5287</v>
      </c>
      <c r="I3943" t="s">
        <v>5324</v>
      </c>
      <c r="J3943" t="s">
        <v>5289</v>
      </c>
      <c r="K3943" t="b">
        <f>LOOKUP(A3943,'[1]UDDATA-1'!B:B,'[1]UDDATA-1'!A:A)&lt;&gt;LOOKUP(A3943,'[1]UDDATA-2'!B:B,'[1]UDDATA-2'!A:A)</f>
        <v>0</v>
      </c>
      <c r="L3943" t="str">
        <f t="shared" si="488"/>
        <v>Lineær algebra</v>
      </c>
      <c r="M3943">
        <f t="shared" si="489"/>
        <v>12</v>
      </c>
      <c r="N3943" t="str">
        <f t="shared" si="490"/>
        <v/>
      </c>
      <c r="O3943" t="e">
        <f>IF(AND(A3943&lt;&gt;A3942,#REF!&lt;&gt;""),#REF!,"")</f>
        <v>#REF!</v>
      </c>
      <c r="P3943" t="e">
        <f t="shared" si="493"/>
        <v>#REF!</v>
      </c>
      <c r="Q3943" s="2" t="e">
        <f t="shared" ca="1" si="494"/>
        <v>#REF!</v>
      </c>
      <c r="R3943" t="e">
        <f>IF(NOT(#REF!="Indskrevet"),"",IF(E3943="",FALSE,AND(NOT(#REF!),VALUE(RIGHT(CONCATENATE(YEAR(E3943)),2))=15)))</f>
        <v>#REF!</v>
      </c>
      <c r="S3943" t="e">
        <f t="shared" si="491"/>
        <v>#REF!</v>
      </c>
      <c r="T3943" t="e">
        <f t="shared" si="492"/>
        <v>#REF!</v>
      </c>
      <c r="U3943" s="2" t="e">
        <f t="shared" si="495"/>
        <v>#REF!</v>
      </c>
      <c r="V3943" s="2"/>
    </row>
    <row r="3944" spans="1:22" x14ac:dyDescent="0.25">
      <c r="A3944" t="s">
        <v>2457</v>
      </c>
      <c r="B3944" t="s">
        <v>2458</v>
      </c>
      <c r="C3944">
        <v>114.999999999998</v>
      </c>
      <c r="D3944" t="s">
        <v>5317</v>
      </c>
      <c r="E3944" s="1">
        <v>41823</v>
      </c>
      <c r="F3944" t="s">
        <v>5329</v>
      </c>
      <c r="G3944">
        <v>1</v>
      </c>
      <c r="H3944" t="s">
        <v>5287</v>
      </c>
      <c r="I3944" t="s">
        <v>5330</v>
      </c>
      <c r="J3944" t="s">
        <v>5293</v>
      </c>
      <c r="K3944" t="b">
        <f>LOOKUP(A3944,'[1]UDDATA-1'!B:B,'[1]UDDATA-1'!A:A)&lt;&gt;LOOKUP(A3944,'[1]UDDATA-2'!B:B,'[1]UDDATA-2'!A:A)</f>
        <v>0</v>
      </c>
      <c r="L3944" t="str">
        <f t="shared" si="488"/>
        <v>Diskret matematik</v>
      </c>
      <c r="M3944">
        <f t="shared" si="489"/>
        <v>4</v>
      </c>
      <c r="N3944" t="str">
        <f t="shared" si="490"/>
        <v/>
      </c>
      <c r="O3944" t="e">
        <f>IF(AND(A3944&lt;&gt;A3943,#REF!&lt;&gt;""),#REF!,"")</f>
        <v>#REF!</v>
      </c>
      <c r="P3944" t="e">
        <f t="shared" si="493"/>
        <v>#REF!</v>
      </c>
      <c r="Q3944" s="2" t="e">
        <f t="shared" ca="1" si="494"/>
        <v>#REF!</v>
      </c>
      <c r="R3944" t="e">
        <f>IF(NOT(#REF!="Indskrevet"),"",IF(E3944="",FALSE,AND(NOT(#REF!),VALUE(RIGHT(CONCATENATE(YEAR(E3944)),2))=15)))</f>
        <v>#REF!</v>
      </c>
      <c r="S3944" t="e">
        <f t="shared" si="491"/>
        <v>#REF!</v>
      </c>
      <c r="T3944" t="e">
        <f t="shared" si="492"/>
        <v>#REF!</v>
      </c>
      <c r="U3944" s="2" t="e">
        <f t="shared" si="495"/>
        <v>#REF!</v>
      </c>
      <c r="V3944" s="2"/>
    </row>
    <row r="3945" spans="1:22" x14ac:dyDescent="0.25">
      <c r="A3945" t="s">
        <v>2457</v>
      </c>
      <c r="B3945" t="s">
        <v>2458</v>
      </c>
      <c r="C3945">
        <v>114.999999999998</v>
      </c>
      <c r="D3945" t="s">
        <v>5300</v>
      </c>
      <c r="E3945" s="1">
        <v>41813</v>
      </c>
      <c r="F3945" t="s">
        <v>5331</v>
      </c>
      <c r="G3945">
        <v>1</v>
      </c>
      <c r="H3945" t="s">
        <v>5287</v>
      </c>
      <c r="I3945" t="s">
        <v>5332</v>
      </c>
      <c r="J3945" t="s">
        <v>5293</v>
      </c>
      <c r="K3945" t="b">
        <f>LOOKUP(A3945,'[1]UDDATA-1'!B:B,'[1]UDDATA-1'!A:A)&lt;&gt;LOOKUP(A3945,'[1]UDDATA-2'!B:B,'[1]UDDATA-2'!A:A)</f>
        <v>0</v>
      </c>
      <c r="L3945" t="str">
        <f t="shared" si="488"/>
        <v>Computerarkitektur</v>
      </c>
      <c r="M3945">
        <f t="shared" si="489"/>
        <v>12</v>
      </c>
      <c r="N3945" t="str">
        <f t="shared" si="490"/>
        <v/>
      </c>
      <c r="O3945" t="e">
        <f>IF(AND(A3945&lt;&gt;A3944,#REF!&lt;&gt;""),#REF!,"")</f>
        <v>#REF!</v>
      </c>
      <c r="P3945" t="e">
        <f t="shared" si="493"/>
        <v>#REF!</v>
      </c>
      <c r="Q3945" s="2" t="e">
        <f t="shared" ca="1" si="494"/>
        <v>#REF!</v>
      </c>
      <c r="R3945" t="e">
        <f>IF(NOT(#REF!="Indskrevet"),"",IF(E3945="",FALSE,AND(NOT(#REF!),VALUE(RIGHT(CONCATENATE(YEAR(E3945)),2))=15)))</f>
        <v>#REF!</v>
      </c>
      <c r="S3945" t="e">
        <f t="shared" si="491"/>
        <v>#REF!</v>
      </c>
      <c r="T3945" t="e">
        <f t="shared" si="492"/>
        <v>#REF!</v>
      </c>
      <c r="U3945" s="2" t="e">
        <f t="shared" si="495"/>
        <v>#REF!</v>
      </c>
      <c r="V3945" s="2"/>
    </row>
    <row r="3946" spans="1:22" x14ac:dyDescent="0.25">
      <c r="A3946" t="s">
        <v>2457</v>
      </c>
      <c r="B3946" t="s">
        <v>2458</v>
      </c>
      <c r="C3946">
        <v>114.999999999998</v>
      </c>
      <c r="D3946" t="s">
        <v>5290</v>
      </c>
      <c r="E3946" s="1">
        <v>41803</v>
      </c>
      <c r="F3946" t="s">
        <v>5333</v>
      </c>
      <c r="G3946">
        <v>1</v>
      </c>
      <c r="H3946" t="s">
        <v>5287</v>
      </c>
      <c r="I3946" t="s">
        <v>5334</v>
      </c>
      <c r="J3946" t="s">
        <v>5293</v>
      </c>
      <c r="K3946" t="b">
        <f>LOOKUP(A3946,'[1]UDDATA-1'!B:B,'[1]UDDATA-1'!A:A)&lt;&gt;LOOKUP(A3946,'[1]UDDATA-2'!B:B,'[1]UDDATA-2'!A:A)</f>
        <v>0</v>
      </c>
      <c r="L3946" t="str">
        <f t="shared" si="488"/>
        <v>Objektorienteret programmering</v>
      </c>
      <c r="M3946">
        <f t="shared" si="489"/>
        <v>10</v>
      </c>
      <c r="N3946" t="str">
        <f t="shared" si="490"/>
        <v/>
      </c>
      <c r="O3946" t="e">
        <f>IF(AND(A3946&lt;&gt;A3945,#REF!&lt;&gt;""),#REF!,"")</f>
        <v>#REF!</v>
      </c>
      <c r="P3946" t="e">
        <f t="shared" si="493"/>
        <v>#REF!</v>
      </c>
      <c r="Q3946" s="2" t="e">
        <f t="shared" ca="1" si="494"/>
        <v>#REF!</v>
      </c>
      <c r="R3946" t="e">
        <f>IF(NOT(#REF!="Indskrevet"),"",IF(E3946="",FALSE,AND(NOT(#REF!),VALUE(RIGHT(CONCATENATE(YEAR(E3946)),2))=15)))</f>
        <v>#REF!</v>
      </c>
      <c r="S3946" t="e">
        <f t="shared" si="491"/>
        <v>#REF!</v>
      </c>
      <c r="T3946" t="e">
        <f t="shared" si="492"/>
        <v>#REF!</v>
      </c>
      <c r="U3946" s="2" t="e">
        <f t="shared" si="495"/>
        <v>#REF!</v>
      </c>
      <c r="V3946" s="2"/>
    </row>
    <row r="3947" spans="1:22" x14ac:dyDescent="0.25">
      <c r="A3947" t="s">
        <v>2457</v>
      </c>
      <c r="B3947" t="s">
        <v>2458</v>
      </c>
      <c r="C3947">
        <v>114.999999999998</v>
      </c>
      <c r="D3947" t="s">
        <v>5290</v>
      </c>
      <c r="E3947" s="1">
        <v>42031</v>
      </c>
      <c r="F3947" t="s">
        <v>5339</v>
      </c>
      <c r="G3947">
        <v>1</v>
      </c>
      <c r="H3947" t="s">
        <v>5287</v>
      </c>
      <c r="I3947" t="s">
        <v>5340</v>
      </c>
      <c r="J3947" t="s">
        <v>5299</v>
      </c>
      <c r="K3947" t="b">
        <f>LOOKUP(A3947,'[1]UDDATA-1'!B:B,'[1]UDDATA-1'!A:A)&lt;&gt;LOOKUP(A3947,'[1]UDDATA-2'!B:B,'[1]UDDATA-2'!A:A)</f>
        <v>0</v>
      </c>
      <c r="L3947" t="str">
        <f t="shared" si="488"/>
        <v>Algoritmik og datastrukturer</v>
      </c>
      <c r="M3947">
        <f t="shared" si="489"/>
        <v>10</v>
      </c>
      <c r="N3947" t="str">
        <f t="shared" si="490"/>
        <v/>
      </c>
      <c r="O3947" t="e">
        <f>IF(AND(A3947&lt;&gt;A3946,#REF!&lt;&gt;""),#REF!,"")</f>
        <v>#REF!</v>
      </c>
      <c r="P3947" t="e">
        <f t="shared" si="493"/>
        <v>#REF!</v>
      </c>
      <c r="Q3947" s="2" t="e">
        <f t="shared" ca="1" si="494"/>
        <v>#REF!</v>
      </c>
      <c r="R3947" t="e">
        <f>IF(NOT(#REF!="Indskrevet"),"",IF(E3947="",FALSE,AND(NOT(#REF!),VALUE(RIGHT(CONCATENATE(YEAR(E3947)),2))=15)))</f>
        <v>#REF!</v>
      </c>
      <c r="S3947" t="e">
        <f t="shared" si="491"/>
        <v>#REF!</v>
      </c>
      <c r="T3947" t="e">
        <f t="shared" si="492"/>
        <v>#REF!</v>
      </c>
      <c r="U3947" s="2" t="e">
        <f t="shared" si="495"/>
        <v>#REF!</v>
      </c>
      <c r="V3947" s="2"/>
    </row>
    <row r="3948" spans="1:22" x14ac:dyDescent="0.25">
      <c r="A3948" t="s">
        <v>2457</v>
      </c>
      <c r="B3948" t="s">
        <v>2458</v>
      </c>
      <c r="C3948">
        <v>114.999999999998</v>
      </c>
      <c r="D3948" t="s">
        <v>5296</v>
      </c>
      <c r="E3948" s="1">
        <v>42172</v>
      </c>
      <c r="F3948" t="s">
        <v>5341</v>
      </c>
      <c r="G3948">
        <v>1</v>
      </c>
      <c r="H3948" t="s">
        <v>5287</v>
      </c>
      <c r="I3948" t="s">
        <v>5342</v>
      </c>
      <c r="J3948" t="s">
        <v>5303</v>
      </c>
      <c r="K3948" t="b">
        <f>LOOKUP(A3948,'[1]UDDATA-1'!B:B,'[1]UDDATA-1'!A:A)&lt;&gt;LOOKUP(A3948,'[1]UDDATA-2'!B:B,'[1]UDDATA-2'!A:A)</f>
        <v>0</v>
      </c>
      <c r="L3948" t="str">
        <f t="shared" si="488"/>
        <v>Syntaks og semantik</v>
      </c>
      <c r="M3948">
        <f t="shared" si="489"/>
        <v>7</v>
      </c>
      <c r="N3948" t="str">
        <f t="shared" si="490"/>
        <v/>
      </c>
      <c r="O3948" t="e">
        <f>IF(AND(A3948&lt;&gt;A3947,#REF!&lt;&gt;""),#REF!,"")</f>
        <v>#REF!</v>
      </c>
      <c r="P3948" t="e">
        <f t="shared" si="493"/>
        <v>#REF!</v>
      </c>
      <c r="Q3948" s="2" t="e">
        <f t="shared" ca="1" si="494"/>
        <v>#REF!</v>
      </c>
      <c r="R3948" t="e">
        <f>IF(NOT(#REF!="Indskrevet"),"",IF(E3948="",FALSE,AND(NOT(#REF!),VALUE(RIGHT(CONCATENATE(YEAR(E3948)),2))=15)))</f>
        <v>#REF!</v>
      </c>
      <c r="S3948" t="e">
        <f t="shared" si="491"/>
        <v>#REF!</v>
      </c>
      <c r="T3948" t="e">
        <f t="shared" si="492"/>
        <v>#REF!</v>
      </c>
      <c r="U3948" s="2" t="e">
        <f t="shared" si="495"/>
        <v>#REF!</v>
      </c>
      <c r="V3948" s="2"/>
    </row>
    <row r="3949" spans="1:22" x14ac:dyDescent="0.25">
      <c r="A3949" t="s">
        <v>2459</v>
      </c>
      <c r="B3949" t="s">
        <v>2460</v>
      </c>
      <c r="C3949">
        <v>59.999999999998799</v>
      </c>
      <c r="D3949" t="s">
        <v>5296</v>
      </c>
      <c r="E3949" s="1">
        <v>42033</v>
      </c>
      <c r="F3949" t="s">
        <v>5286</v>
      </c>
      <c r="G3949">
        <v>1</v>
      </c>
      <c r="H3949" t="s">
        <v>5287</v>
      </c>
      <c r="I3949" t="s">
        <v>5288</v>
      </c>
      <c r="J3949" t="s">
        <v>5289</v>
      </c>
      <c r="K3949" t="b">
        <f>LOOKUP(A3949,'[1]UDDATA-1'!B:B,'[1]UDDATA-1'!A:A)&lt;&gt;LOOKUP(A3949,'[1]UDDATA-2'!B:B,'[1]UDDATA-2'!A:A)</f>
        <v>0</v>
      </c>
      <c r="L3949" t="str">
        <f t="shared" si="488"/>
        <v>Grundlæggende programmering</v>
      </c>
      <c r="M3949">
        <f t="shared" si="489"/>
        <v>7</v>
      </c>
      <c r="N3949" t="str">
        <f t="shared" si="490"/>
        <v/>
      </c>
      <c r="O3949" t="e">
        <f>IF(AND(A3949&lt;&gt;A3948,#REF!&lt;&gt;""),#REF!,"")</f>
        <v>#REF!</v>
      </c>
      <c r="P3949" t="e">
        <f t="shared" si="493"/>
        <v>#REF!</v>
      </c>
      <c r="Q3949" s="2" t="e">
        <f t="shared" ca="1" si="494"/>
        <v>#REF!</v>
      </c>
      <c r="R3949" t="e">
        <f>IF(NOT(#REF!="Indskrevet"),"",IF(E3949="",FALSE,AND(NOT(#REF!),VALUE(RIGHT(CONCATENATE(YEAR(E3949)),2))=15)))</f>
        <v>#REF!</v>
      </c>
      <c r="S3949" t="e">
        <f t="shared" si="491"/>
        <v>#REF!</v>
      </c>
      <c r="T3949" t="e">
        <f t="shared" si="492"/>
        <v>#REF!</v>
      </c>
      <c r="U3949" s="2" t="e">
        <f t="shared" si="495"/>
        <v>#REF!</v>
      </c>
      <c r="V3949" s="2"/>
    </row>
    <row r="3950" spans="1:22" x14ac:dyDescent="0.25">
      <c r="A3950" t="s">
        <v>2459</v>
      </c>
      <c r="B3950" t="s">
        <v>2460</v>
      </c>
      <c r="C3950">
        <v>59.999999999998799</v>
      </c>
      <c r="D3950" t="s">
        <v>5317</v>
      </c>
      <c r="E3950" s="1">
        <v>42178</v>
      </c>
      <c r="F3950" t="s">
        <v>5291</v>
      </c>
      <c r="G3950">
        <v>1</v>
      </c>
      <c r="H3950" t="s">
        <v>5287</v>
      </c>
      <c r="I3950" t="s">
        <v>5292</v>
      </c>
      <c r="J3950" t="s">
        <v>5293</v>
      </c>
      <c r="K3950" t="b">
        <f>LOOKUP(A3950,'[1]UDDATA-1'!B:B,'[1]UDDATA-1'!A:A)&lt;&gt;LOOKUP(A3950,'[1]UDDATA-2'!B:B,'[1]UDDATA-2'!A:A)</f>
        <v>0</v>
      </c>
      <c r="L3950" t="str">
        <f t="shared" si="488"/>
        <v>Matematik til multimedie-applikationer</v>
      </c>
      <c r="M3950">
        <f t="shared" si="489"/>
        <v>4</v>
      </c>
      <c r="N3950" t="str">
        <f t="shared" si="490"/>
        <v/>
      </c>
      <c r="O3950" t="e">
        <f>IF(AND(A3950&lt;&gt;A3949,#REF!&lt;&gt;""),#REF!,"")</f>
        <v>#REF!</v>
      </c>
      <c r="P3950" t="e">
        <f t="shared" si="493"/>
        <v>#REF!</v>
      </c>
      <c r="Q3950" s="2" t="e">
        <f t="shared" ca="1" si="494"/>
        <v>#REF!</v>
      </c>
      <c r="R3950" t="e">
        <f>IF(NOT(#REF!="Indskrevet"),"",IF(E3950="",FALSE,AND(NOT(#REF!),VALUE(RIGHT(CONCATENATE(YEAR(E3950)),2))=15)))</f>
        <v>#REF!</v>
      </c>
      <c r="S3950" t="e">
        <f t="shared" si="491"/>
        <v>#REF!</v>
      </c>
      <c r="T3950" t="e">
        <f t="shared" si="492"/>
        <v>#REF!</v>
      </c>
      <c r="U3950" s="2" t="e">
        <f t="shared" si="495"/>
        <v>#REF!</v>
      </c>
      <c r="V3950" s="2"/>
    </row>
    <row r="3951" spans="1:22" x14ac:dyDescent="0.25">
      <c r="A3951" t="s">
        <v>2462</v>
      </c>
      <c r="B3951" t="s">
        <v>2463</v>
      </c>
      <c r="C3951">
        <v>104.999999999998</v>
      </c>
      <c r="D3951" t="s">
        <v>5306</v>
      </c>
      <c r="E3951" s="1">
        <v>41676</v>
      </c>
      <c r="F3951" t="s">
        <v>5343</v>
      </c>
      <c r="G3951">
        <v>1</v>
      </c>
      <c r="H3951" t="s">
        <v>5307</v>
      </c>
      <c r="I3951" t="s">
        <v>5288</v>
      </c>
      <c r="J3951" t="s">
        <v>5289</v>
      </c>
      <c r="K3951" t="b">
        <f>LOOKUP(A3951,'[1]UDDATA-1'!B:B,'[1]UDDATA-1'!A:A)&lt;&gt;LOOKUP(A3951,'[1]UDDATA-2'!B:B,'[1]UDDATA-2'!A:A)</f>
        <v>0</v>
      </c>
      <c r="L3951" t="str">
        <f t="shared" si="488"/>
        <v>Grundlæggende programmering</v>
      </c>
      <c r="M3951">
        <f t="shared" si="489"/>
        <v>0</v>
      </c>
      <c r="N3951" t="str">
        <f t="shared" si="490"/>
        <v/>
      </c>
      <c r="O3951" t="e">
        <f>IF(AND(A3951&lt;&gt;A3950,#REF!&lt;&gt;""),#REF!,"")</f>
        <v>#REF!</v>
      </c>
      <c r="P3951" t="e">
        <f t="shared" si="493"/>
        <v>#REF!</v>
      </c>
      <c r="Q3951" s="2" t="e">
        <f t="shared" ca="1" si="494"/>
        <v>#REF!</v>
      </c>
      <c r="R3951" t="e">
        <f>IF(NOT(#REF!="Indskrevet"),"",IF(E3951="",FALSE,AND(NOT(#REF!),VALUE(RIGHT(CONCATENATE(YEAR(E3951)),2))=15)))</f>
        <v>#REF!</v>
      </c>
      <c r="S3951" t="e">
        <f t="shared" si="491"/>
        <v>#REF!</v>
      </c>
      <c r="T3951" t="e">
        <f t="shared" si="492"/>
        <v>#REF!</v>
      </c>
      <c r="U3951" s="2" t="e">
        <f t="shared" si="495"/>
        <v>#REF!</v>
      </c>
      <c r="V3951" s="2"/>
    </row>
    <row r="3952" spans="1:22" x14ac:dyDescent="0.25">
      <c r="A3952" t="s">
        <v>2462</v>
      </c>
      <c r="B3952" t="s">
        <v>2463</v>
      </c>
      <c r="C3952">
        <v>104.999999999998</v>
      </c>
      <c r="D3952" t="s">
        <v>5285</v>
      </c>
      <c r="E3952" s="1">
        <v>41709</v>
      </c>
      <c r="F3952" t="s">
        <v>5343</v>
      </c>
      <c r="G3952">
        <v>2</v>
      </c>
      <c r="H3952" t="s">
        <v>5287</v>
      </c>
      <c r="I3952" t="s">
        <v>5288</v>
      </c>
      <c r="J3952" t="s">
        <v>5293</v>
      </c>
      <c r="K3952" t="b">
        <f>LOOKUP(A3952,'[1]UDDATA-1'!B:B,'[1]UDDATA-1'!A:A)&lt;&gt;LOOKUP(A3952,'[1]UDDATA-2'!B:B,'[1]UDDATA-2'!A:A)</f>
        <v>0</v>
      </c>
      <c r="L3952" t="str">
        <f t="shared" si="488"/>
        <v/>
      </c>
      <c r="M3952" t="str">
        <f t="shared" si="489"/>
        <v/>
      </c>
      <c r="N3952" t="str">
        <f t="shared" si="490"/>
        <v/>
      </c>
      <c r="O3952" t="e">
        <f>IF(AND(A3952&lt;&gt;A3951,#REF!&lt;&gt;""),#REF!,"")</f>
        <v>#REF!</v>
      </c>
      <c r="P3952" t="e">
        <f t="shared" si="493"/>
        <v>#REF!</v>
      </c>
      <c r="Q3952" s="2" t="e">
        <f t="shared" ca="1" si="494"/>
        <v>#REF!</v>
      </c>
      <c r="R3952" t="e">
        <f>IF(NOT(#REF!="Indskrevet"),"",IF(E3952="",FALSE,AND(NOT(#REF!),VALUE(RIGHT(CONCATENATE(YEAR(E3952)),2))=15)))</f>
        <v>#REF!</v>
      </c>
      <c r="S3952" t="e">
        <f t="shared" si="491"/>
        <v>#REF!</v>
      </c>
      <c r="T3952" t="e">
        <f t="shared" si="492"/>
        <v>#REF!</v>
      </c>
      <c r="U3952" s="2" t="e">
        <f t="shared" si="495"/>
        <v>#REF!</v>
      </c>
      <c r="V3952" s="2"/>
    </row>
    <row r="3953" spans="1:22" x14ac:dyDescent="0.25">
      <c r="A3953" t="s">
        <v>2462</v>
      </c>
      <c r="B3953" t="s">
        <v>2463</v>
      </c>
      <c r="C3953">
        <v>104.999999999998</v>
      </c>
      <c r="D3953" t="s">
        <v>5296</v>
      </c>
      <c r="E3953" s="1">
        <v>41815</v>
      </c>
      <c r="F3953" t="s">
        <v>5344</v>
      </c>
      <c r="G3953">
        <v>1</v>
      </c>
      <c r="H3953" t="s">
        <v>5287</v>
      </c>
      <c r="I3953" t="s">
        <v>5292</v>
      </c>
      <c r="J3953" t="s">
        <v>5293</v>
      </c>
      <c r="K3953" t="b">
        <f>LOOKUP(A3953,'[1]UDDATA-1'!B:B,'[1]UDDATA-1'!A:A)&lt;&gt;LOOKUP(A3953,'[1]UDDATA-2'!B:B,'[1]UDDATA-2'!A:A)</f>
        <v>0</v>
      </c>
      <c r="L3953" t="str">
        <f t="shared" si="488"/>
        <v>Matematik til multimedie-applikationer</v>
      </c>
      <c r="M3953">
        <f t="shared" si="489"/>
        <v>7</v>
      </c>
      <c r="N3953" t="str">
        <f t="shared" si="490"/>
        <v/>
      </c>
      <c r="O3953" t="e">
        <f>IF(AND(A3953&lt;&gt;A3952,#REF!&lt;&gt;""),#REF!,"")</f>
        <v>#REF!</v>
      </c>
      <c r="P3953" t="e">
        <f t="shared" si="493"/>
        <v>#REF!</v>
      </c>
      <c r="Q3953" s="2" t="e">
        <f t="shared" ca="1" si="494"/>
        <v>#REF!</v>
      </c>
      <c r="R3953" t="e">
        <f>IF(NOT(#REF!="Indskrevet"),"",IF(E3953="",FALSE,AND(NOT(#REF!),VALUE(RIGHT(CONCATENATE(YEAR(E3953)),2))=15)))</f>
        <v>#REF!</v>
      </c>
      <c r="S3953" t="e">
        <f t="shared" si="491"/>
        <v>#REF!</v>
      </c>
      <c r="T3953" t="e">
        <f t="shared" si="492"/>
        <v>#REF!</v>
      </c>
      <c r="U3953" s="2" t="e">
        <f t="shared" si="495"/>
        <v>#REF!</v>
      </c>
      <c r="V3953" s="2"/>
    </row>
    <row r="3954" spans="1:22" x14ac:dyDescent="0.25">
      <c r="A3954" t="s">
        <v>2462</v>
      </c>
      <c r="B3954" t="s">
        <v>2463</v>
      </c>
      <c r="C3954">
        <v>104.999999999998</v>
      </c>
      <c r="D3954" t="s">
        <v>5285</v>
      </c>
      <c r="E3954" s="1">
        <v>41824</v>
      </c>
      <c r="F3954" t="s">
        <v>5345</v>
      </c>
      <c r="G3954">
        <v>1</v>
      </c>
      <c r="H3954" t="s">
        <v>5287</v>
      </c>
      <c r="I3954" t="s">
        <v>5295</v>
      </c>
      <c r="J3954" t="s">
        <v>5293</v>
      </c>
      <c r="K3954" t="b">
        <f>LOOKUP(A3954,'[1]UDDATA-1'!B:B,'[1]UDDATA-1'!A:A)&lt;&gt;LOOKUP(A3954,'[1]UDDATA-2'!B:B,'[1]UDDATA-2'!A:A)</f>
        <v>0</v>
      </c>
      <c r="L3954" t="str">
        <f t="shared" si="488"/>
        <v>Fysisk interface design</v>
      </c>
      <c r="M3954">
        <f t="shared" si="489"/>
        <v>2</v>
      </c>
      <c r="N3954" t="str">
        <f t="shared" si="490"/>
        <v/>
      </c>
      <c r="O3954" t="e">
        <f>IF(AND(A3954&lt;&gt;A3953,#REF!&lt;&gt;""),#REF!,"")</f>
        <v>#REF!</v>
      </c>
      <c r="P3954" t="e">
        <f t="shared" si="493"/>
        <v>#REF!</v>
      </c>
      <c r="Q3954" s="2" t="e">
        <f t="shared" ca="1" si="494"/>
        <v>#REF!</v>
      </c>
      <c r="R3954" t="e">
        <f>IF(NOT(#REF!="Indskrevet"),"",IF(E3954="",FALSE,AND(NOT(#REF!),VALUE(RIGHT(CONCATENATE(YEAR(E3954)),2))=15)))</f>
        <v>#REF!</v>
      </c>
      <c r="S3954" t="e">
        <f t="shared" si="491"/>
        <v>#REF!</v>
      </c>
      <c r="T3954" t="e">
        <f t="shared" si="492"/>
        <v>#REF!</v>
      </c>
      <c r="U3954" s="2" t="e">
        <f t="shared" si="495"/>
        <v>#REF!</v>
      </c>
      <c r="V3954" s="2"/>
    </row>
    <row r="3955" spans="1:22" x14ac:dyDescent="0.25">
      <c r="A3955" t="s">
        <v>2462</v>
      </c>
      <c r="B3955" t="s">
        <v>2463</v>
      </c>
      <c r="C3955">
        <v>104.999999999998</v>
      </c>
      <c r="D3955" t="s">
        <v>5306</v>
      </c>
      <c r="E3955" s="1">
        <v>42150</v>
      </c>
      <c r="F3955" t="s">
        <v>5346</v>
      </c>
      <c r="G3955">
        <v>1</v>
      </c>
      <c r="H3955" t="s">
        <v>5287</v>
      </c>
      <c r="I3955" t="s">
        <v>5298</v>
      </c>
      <c r="J3955" t="s">
        <v>5303</v>
      </c>
      <c r="K3955" t="b">
        <f>LOOKUP(A3955,'[1]UDDATA-1'!B:B,'[1]UDDATA-1'!A:A)&lt;&gt;LOOKUP(A3955,'[1]UDDATA-2'!B:B,'[1]UDDATA-2'!A:A)</f>
        <v>0</v>
      </c>
      <c r="L3955" t="str">
        <f t="shared" si="488"/>
        <v>Proceduremæssig programmering</v>
      </c>
      <c r="M3955">
        <f t="shared" si="489"/>
        <v>0</v>
      </c>
      <c r="N3955" t="str">
        <f t="shared" si="490"/>
        <v/>
      </c>
      <c r="O3955" t="e">
        <f>IF(AND(A3955&lt;&gt;A3954,#REF!&lt;&gt;""),#REF!,"")</f>
        <v>#REF!</v>
      </c>
      <c r="P3955" t="e">
        <f t="shared" si="493"/>
        <v>#REF!</v>
      </c>
      <c r="Q3955" s="2" t="e">
        <f t="shared" ca="1" si="494"/>
        <v>#REF!</v>
      </c>
      <c r="R3955" t="e">
        <f>IF(NOT(#REF!="Indskrevet"),"",IF(E3955="",FALSE,AND(NOT(#REF!),VALUE(RIGHT(CONCATENATE(YEAR(E3955)),2))=15)))</f>
        <v>#REF!</v>
      </c>
      <c r="S3955" t="e">
        <f t="shared" si="491"/>
        <v>#REF!</v>
      </c>
      <c r="T3955" t="e">
        <f t="shared" si="492"/>
        <v>#REF!</v>
      </c>
      <c r="U3955" s="2" t="e">
        <f t="shared" si="495"/>
        <v>#REF!</v>
      </c>
      <c r="V3955" s="2"/>
    </row>
    <row r="3956" spans="1:22" x14ac:dyDescent="0.25">
      <c r="A3956" t="s">
        <v>2462</v>
      </c>
      <c r="B3956" t="s">
        <v>2463</v>
      </c>
      <c r="C3956">
        <v>104.999999999998</v>
      </c>
      <c r="D3956" t="s">
        <v>5318</v>
      </c>
      <c r="E3956" s="1">
        <v>42171</v>
      </c>
      <c r="F3956" t="s">
        <v>5347</v>
      </c>
      <c r="G3956">
        <v>1</v>
      </c>
      <c r="H3956" t="s">
        <v>5307</v>
      </c>
      <c r="I3956" t="s">
        <v>5302</v>
      </c>
      <c r="J3956" t="s">
        <v>5303</v>
      </c>
      <c r="K3956" t="b">
        <f>LOOKUP(A3956,'[1]UDDATA-1'!B:B,'[1]UDDATA-1'!A:A)&lt;&gt;LOOKUP(A3956,'[1]UDDATA-2'!B:B,'[1]UDDATA-2'!A:A)</f>
        <v>0</v>
      </c>
      <c r="L3956" t="str">
        <f t="shared" si="488"/>
        <v>Lyd- og musikbehandling</v>
      </c>
      <c r="M3956" t="str">
        <f t="shared" si="489"/>
        <v/>
      </c>
      <c r="N3956" t="str">
        <f t="shared" si="490"/>
        <v>U</v>
      </c>
      <c r="O3956" t="e">
        <f>IF(AND(A3956&lt;&gt;A3955,#REF!&lt;&gt;""),#REF!,"")</f>
        <v>#REF!</v>
      </c>
      <c r="P3956" t="e">
        <f t="shared" si="493"/>
        <v>#REF!</v>
      </c>
      <c r="Q3956" s="2" t="e">
        <f t="shared" ca="1" si="494"/>
        <v>#REF!</v>
      </c>
      <c r="R3956" t="e">
        <f>IF(NOT(#REF!="Indskrevet"),"",IF(E3956="",FALSE,AND(NOT(#REF!),VALUE(RIGHT(CONCATENATE(YEAR(E3956)),2))=15)))</f>
        <v>#REF!</v>
      </c>
      <c r="S3956" t="e">
        <f t="shared" si="491"/>
        <v>#REF!</v>
      </c>
      <c r="T3956" t="e">
        <f t="shared" si="492"/>
        <v>#REF!</v>
      </c>
      <c r="U3956" s="2" t="e">
        <f t="shared" si="495"/>
        <v>#REF!</v>
      </c>
      <c r="V3956" s="2"/>
    </row>
    <row r="3957" spans="1:22" x14ac:dyDescent="0.25">
      <c r="A3957" t="s">
        <v>2462</v>
      </c>
      <c r="B3957" t="s">
        <v>2463</v>
      </c>
      <c r="C3957">
        <v>104.999999999998</v>
      </c>
      <c r="D3957" t="s">
        <v>5306</v>
      </c>
      <c r="E3957" s="1">
        <v>42242</v>
      </c>
      <c r="F3957" t="s">
        <v>5347</v>
      </c>
      <c r="G3957">
        <v>2</v>
      </c>
      <c r="H3957" t="s">
        <v>5287</v>
      </c>
      <c r="I3957" t="s">
        <v>5302</v>
      </c>
      <c r="J3957" t="s">
        <v>5303</v>
      </c>
      <c r="K3957" t="b">
        <f>LOOKUP(A3957,'[1]UDDATA-1'!B:B,'[1]UDDATA-1'!A:A)&lt;&gt;LOOKUP(A3957,'[1]UDDATA-2'!B:B,'[1]UDDATA-2'!A:A)</f>
        <v>0</v>
      </c>
      <c r="L3957" t="str">
        <f t="shared" si="488"/>
        <v/>
      </c>
      <c r="M3957" t="str">
        <f t="shared" si="489"/>
        <v/>
      </c>
      <c r="N3957" t="str">
        <f t="shared" si="490"/>
        <v/>
      </c>
      <c r="O3957" t="e">
        <f>IF(AND(A3957&lt;&gt;A3956,#REF!&lt;&gt;""),#REF!,"")</f>
        <v>#REF!</v>
      </c>
      <c r="P3957" t="e">
        <f t="shared" si="493"/>
        <v>#REF!</v>
      </c>
      <c r="Q3957" s="2" t="e">
        <f t="shared" ca="1" si="494"/>
        <v>#REF!</v>
      </c>
      <c r="R3957" t="e">
        <f>IF(NOT(#REF!="Indskrevet"),"",IF(E3957="",FALSE,AND(NOT(#REF!),VALUE(RIGHT(CONCATENATE(YEAR(E3957)),2))=15)))</f>
        <v>#REF!</v>
      </c>
      <c r="S3957" t="e">
        <f t="shared" si="491"/>
        <v>#REF!</v>
      </c>
      <c r="T3957" t="e">
        <f t="shared" si="492"/>
        <v>#REF!</v>
      </c>
      <c r="U3957" s="2" t="e">
        <f t="shared" si="495"/>
        <v>#REF!</v>
      </c>
      <c r="V3957" s="2"/>
    </row>
    <row r="3958" spans="1:22" x14ac:dyDescent="0.25">
      <c r="A3958" t="s">
        <v>2462</v>
      </c>
      <c r="B3958" t="s">
        <v>2463</v>
      </c>
      <c r="C3958">
        <v>104.999999999998</v>
      </c>
      <c r="D3958" t="s">
        <v>5285</v>
      </c>
      <c r="E3958" s="1">
        <v>42179</v>
      </c>
      <c r="F3958" t="s">
        <v>5348</v>
      </c>
      <c r="G3958">
        <v>1</v>
      </c>
      <c r="H3958" t="s">
        <v>5287</v>
      </c>
      <c r="I3958" t="s">
        <v>5305</v>
      </c>
      <c r="J3958" t="s">
        <v>5303</v>
      </c>
      <c r="K3958" t="b">
        <f>LOOKUP(A3958,'[1]UDDATA-1'!B:B,'[1]UDDATA-1'!A:A)&lt;&gt;LOOKUP(A3958,'[1]UDDATA-2'!B:B,'[1]UDDATA-2'!A:A)</f>
        <v>0</v>
      </c>
      <c r="L3958" t="str">
        <f t="shared" si="488"/>
        <v>Objektorienteret Software Engineering</v>
      </c>
      <c r="M3958">
        <f t="shared" si="489"/>
        <v>2</v>
      </c>
      <c r="N3958" t="str">
        <f t="shared" si="490"/>
        <v/>
      </c>
      <c r="O3958" t="e">
        <f>IF(AND(A3958&lt;&gt;A3957,#REF!&lt;&gt;""),#REF!,"")</f>
        <v>#REF!</v>
      </c>
      <c r="P3958" t="e">
        <f t="shared" si="493"/>
        <v>#REF!</v>
      </c>
      <c r="Q3958" s="2" t="e">
        <f t="shared" ca="1" si="494"/>
        <v>#REF!</v>
      </c>
      <c r="R3958" t="e">
        <f>IF(NOT(#REF!="Indskrevet"),"",IF(E3958="",FALSE,AND(NOT(#REF!),VALUE(RIGHT(CONCATENATE(YEAR(E3958)),2))=15)))</f>
        <v>#REF!</v>
      </c>
      <c r="S3958" t="e">
        <f t="shared" si="491"/>
        <v>#REF!</v>
      </c>
      <c r="T3958" t="e">
        <f t="shared" si="492"/>
        <v>#REF!</v>
      </c>
      <c r="U3958" s="2" t="e">
        <f t="shared" si="495"/>
        <v>#REF!</v>
      </c>
      <c r="V3958" s="2"/>
    </row>
    <row r="3959" spans="1:22" x14ac:dyDescent="0.25">
      <c r="A3959" t="s">
        <v>2465</v>
      </c>
      <c r="B3959" t="s">
        <v>2466</v>
      </c>
      <c r="C3959">
        <v>59.999999999998799</v>
      </c>
      <c r="D3959" t="s">
        <v>5317</v>
      </c>
      <c r="E3959" s="1">
        <v>42018</v>
      </c>
      <c r="F3959" t="s">
        <v>5349</v>
      </c>
      <c r="G3959">
        <v>1</v>
      </c>
      <c r="H3959" t="s">
        <v>5287</v>
      </c>
      <c r="I3959" t="s">
        <v>5350</v>
      </c>
      <c r="J3959" t="s">
        <v>5289</v>
      </c>
      <c r="K3959" t="b">
        <f>LOOKUP(A3959,'[1]UDDATA-1'!B:B,'[1]UDDATA-1'!A:A)&lt;&gt;LOOKUP(A3959,'[1]UDDATA-2'!B:B,'[1]UDDATA-2'!A:A)</f>
        <v>0</v>
      </c>
      <c r="L3959" t="str">
        <f t="shared" si="488"/>
        <v>Objektorienteret programmering 1</v>
      </c>
      <c r="M3959">
        <f t="shared" si="489"/>
        <v>4</v>
      </c>
      <c r="N3959" t="str">
        <f t="shared" si="490"/>
        <v/>
      </c>
      <c r="O3959" t="e">
        <f>IF(AND(A3959&lt;&gt;A3958,#REF!&lt;&gt;""),#REF!,"")</f>
        <v>#REF!</v>
      </c>
      <c r="P3959" t="e">
        <f t="shared" si="493"/>
        <v>#REF!</v>
      </c>
      <c r="Q3959" s="2" t="e">
        <f t="shared" ca="1" si="494"/>
        <v>#REF!</v>
      </c>
      <c r="R3959" t="e">
        <f>IF(NOT(#REF!="Indskrevet"),"",IF(E3959="",FALSE,AND(NOT(#REF!),VALUE(RIGHT(CONCATENATE(YEAR(E3959)),2))=15)))</f>
        <v>#REF!</v>
      </c>
      <c r="S3959" t="e">
        <f t="shared" si="491"/>
        <v>#REF!</v>
      </c>
      <c r="T3959" t="e">
        <f t="shared" si="492"/>
        <v>#REF!</v>
      </c>
      <c r="U3959" s="2" t="e">
        <f t="shared" si="495"/>
        <v>#REF!</v>
      </c>
      <c r="V3959" s="2"/>
    </row>
    <row r="3960" spans="1:22" x14ac:dyDescent="0.25">
      <c r="A3960" t="s">
        <v>2465</v>
      </c>
      <c r="B3960" t="s">
        <v>2466</v>
      </c>
      <c r="C3960">
        <v>59.999999999998799</v>
      </c>
      <c r="D3960" t="s">
        <v>5317</v>
      </c>
      <c r="E3960" s="1">
        <v>42030</v>
      </c>
      <c r="F3960" t="s">
        <v>5351</v>
      </c>
      <c r="G3960">
        <v>1</v>
      </c>
      <c r="H3960" t="s">
        <v>5287</v>
      </c>
      <c r="I3960" t="s">
        <v>5324</v>
      </c>
      <c r="J3960" t="s">
        <v>5289</v>
      </c>
      <c r="K3960" t="b">
        <f>LOOKUP(A3960,'[1]UDDATA-1'!B:B,'[1]UDDATA-1'!A:A)&lt;&gt;LOOKUP(A3960,'[1]UDDATA-2'!B:B,'[1]UDDATA-2'!A:A)</f>
        <v>0</v>
      </c>
      <c r="L3960" t="str">
        <f t="shared" si="488"/>
        <v>Lineær algebra</v>
      </c>
      <c r="M3960">
        <f t="shared" si="489"/>
        <v>4</v>
      </c>
      <c r="N3960" t="str">
        <f t="shared" si="490"/>
        <v/>
      </c>
      <c r="O3960" t="e">
        <f>IF(AND(A3960&lt;&gt;A3959,#REF!&lt;&gt;""),#REF!,"")</f>
        <v>#REF!</v>
      </c>
      <c r="P3960" t="e">
        <f t="shared" si="493"/>
        <v>#REF!</v>
      </c>
      <c r="Q3960" s="2" t="e">
        <f t="shared" ca="1" si="494"/>
        <v>#REF!</v>
      </c>
      <c r="R3960" t="e">
        <f>IF(NOT(#REF!="Indskrevet"),"",IF(E3960="",FALSE,AND(NOT(#REF!),VALUE(RIGHT(CONCATENATE(YEAR(E3960)),2))=15)))</f>
        <v>#REF!</v>
      </c>
      <c r="S3960" t="e">
        <f t="shared" si="491"/>
        <v>#REF!</v>
      </c>
      <c r="T3960" t="e">
        <f t="shared" si="492"/>
        <v>#REF!</v>
      </c>
      <c r="U3960" s="2" t="e">
        <f t="shared" si="495"/>
        <v>#REF!</v>
      </c>
      <c r="V3960" s="2"/>
    </row>
    <row r="3961" spans="1:22" x14ac:dyDescent="0.25">
      <c r="A3961" t="s">
        <v>2465</v>
      </c>
      <c r="B3961" t="s">
        <v>2466</v>
      </c>
      <c r="C3961">
        <v>59.999999999998799</v>
      </c>
      <c r="D3961" t="s">
        <v>5300</v>
      </c>
      <c r="E3961" s="1">
        <v>42180</v>
      </c>
      <c r="F3961" t="s">
        <v>5352</v>
      </c>
      <c r="G3961">
        <v>1</v>
      </c>
      <c r="H3961" t="s">
        <v>5287</v>
      </c>
      <c r="I3961" t="s">
        <v>5353</v>
      </c>
      <c r="J3961" t="s">
        <v>5293</v>
      </c>
      <c r="K3961" t="b">
        <f>LOOKUP(A3961,'[1]UDDATA-1'!B:B,'[1]UDDATA-1'!A:A)&lt;&gt;LOOKUP(A3961,'[1]UDDATA-2'!B:B,'[1]UDDATA-2'!A:A)</f>
        <v>0</v>
      </c>
      <c r="L3961" t="str">
        <f t="shared" si="488"/>
        <v>Objektorienteret programmering 2</v>
      </c>
      <c r="M3961">
        <f t="shared" si="489"/>
        <v>12</v>
      </c>
      <c r="N3961" t="str">
        <f t="shared" si="490"/>
        <v/>
      </c>
      <c r="O3961" t="e">
        <f>IF(AND(A3961&lt;&gt;A3960,#REF!&lt;&gt;""),#REF!,"")</f>
        <v>#REF!</v>
      </c>
      <c r="P3961" t="e">
        <f t="shared" si="493"/>
        <v>#REF!</v>
      </c>
      <c r="Q3961" s="2" t="e">
        <f t="shared" ca="1" si="494"/>
        <v>#REF!</v>
      </c>
      <c r="R3961" t="e">
        <f>IF(NOT(#REF!="Indskrevet"),"",IF(E3961="",FALSE,AND(NOT(#REF!),VALUE(RIGHT(CONCATENATE(YEAR(E3961)),2))=15)))</f>
        <v>#REF!</v>
      </c>
      <c r="S3961" t="e">
        <f t="shared" si="491"/>
        <v>#REF!</v>
      </c>
      <c r="T3961" t="e">
        <f t="shared" si="492"/>
        <v>#REF!</v>
      </c>
      <c r="U3961" s="2" t="e">
        <f t="shared" si="495"/>
        <v>#REF!</v>
      </c>
      <c r="V3961" s="2"/>
    </row>
    <row r="3962" spans="1:22" x14ac:dyDescent="0.25">
      <c r="A3962" t="s">
        <v>2465</v>
      </c>
      <c r="B3962" t="s">
        <v>2466</v>
      </c>
      <c r="C3962">
        <v>59.999999999998799</v>
      </c>
      <c r="D3962" t="s">
        <v>5317</v>
      </c>
      <c r="E3962" s="1">
        <v>42191</v>
      </c>
      <c r="F3962" t="s">
        <v>5354</v>
      </c>
      <c r="G3962">
        <v>1</v>
      </c>
      <c r="H3962" t="s">
        <v>5287</v>
      </c>
      <c r="I3962" t="s">
        <v>5330</v>
      </c>
      <c r="J3962" t="s">
        <v>5293</v>
      </c>
      <c r="K3962" t="b">
        <f>LOOKUP(A3962,'[1]UDDATA-1'!B:B,'[1]UDDATA-1'!A:A)&lt;&gt;LOOKUP(A3962,'[1]UDDATA-2'!B:B,'[1]UDDATA-2'!A:A)</f>
        <v>0</v>
      </c>
      <c r="L3962" t="str">
        <f t="shared" si="488"/>
        <v>Diskret matematik</v>
      </c>
      <c r="M3962">
        <f t="shared" si="489"/>
        <v>4</v>
      </c>
      <c r="N3962" t="str">
        <f t="shared" si="490"/>
        <v/>
      </c>
      <c r="O3962" t="e">
        <f>IF(AND(A3962&lt;&gt;A3961,#REF!&lt;&gt;""),#REF!,"")</f>
        <v>#REF!</v>
      </c>
      <c r="P3962" t="e">
        <f t="shared" si="493"/>
        <v>#REF!</v>
      </c>
      <c r="Q3962" s="2" t="e">
        <f t="shared" ca="1" si="494"/>
        <v>#REF!</v>
      </c>
      <c r="R3962" t="e">
        <f>IF(NOT(#REF!="Indskrevet"),"",IF(E3962="",FALSE,AND(NOT(#REF!),VALUE(RIGHT(CONCATENATE(YEAR(E3962)),2))=15)))</f>
        <v>#REF!</v>
      </c>
      <c r="S3962" t="e">
        <f t="shared" si="491"/>
        <v>#REF!</v>
      </c>
      <c r="T3962" t="e">
        <f t="shared" si="492"/>
        <v>#REF!</v>
      </c>
      <c r="U3962" s="2" t="e">
        <f t="shared" si="495"/>
        <v>#REF!</v>
      </c>
      <c r="V3962" s="2"/>
    </row>
    <row r="3963" spans="1:22" x14ac:dyDescent="0.25">
      <c r="A3963" t="s">
        <v>2468</v>
      </c>
      <c r="B3963" t="s">
        <v>2469</v>
      </c>
      <c r="C3963">
        <v>54.999999999998998</v>
      </c>
      <c r="D3963" t="s">
        <v>5296</v>
      </c>
      <c r="E3963" s="1">
        <v>42031</v>
      </c>
      <c r="F3963" t="s">
        <v>5328</v>
      </c>
      <c r="G3963">
        <v>1</v>
      </c>
      <c r="H3963" t="s">
        <v>5287</v>
      </c>
      <c r="I3963" t="s">
        <v>5324</v>
      </c>
      <c r="J3963" t="s">
        <v>5289</v>
      </c>
      <c r="K3963" t="b">
        <f>LOOKUP(A3963,'[1]UDDATA-1'!B:B,'[1]UDDATA-1'!A:A)&lt;&gt;LOOKUP(A3963,'[1]UDDATA-2'!B:B,'[1]UDDATA-2'!A:A)</f>
        <v>0</v>
      </c>
      <c r="L3963" t="str">
        <f t="shared" si="488"/>
        <v>Lineær algebra</v>
      </c>
      <c r="M3963">
        <f t="shared" si="489"/>
        <v>7</v>
      </c>
      <c r="N3963" t="str">
        <f t="shared" si="490"/>
        <v/>
      </c>
      <c r="O3963" t="e">
        <f>IF(AND(A3963&lt;&gt;A3962,#REF!&lt;&gt;""),#REF!,"")</f>
        <v>#REF!</v>
      </c>
      <c r="P3963" t="e">
        <f t="shared" si="493"/>
        <v>#REF!</v>
      </c>
      <c r="Q3963" s="2" t="e">
        <f t="shared" ca="1" si="494"/>
        <v>#REF!</v>
      </c>
      <c r="R3963" t="e">
        <f>IF(NOT(#REF!="Indskrevet"),"",IF(E3963="",FALSE,AND(NOT(#REF!),VALUE(RIGHT(CONCATENATE(YEAR(E3963)),2))=15)))</f>
        <v>#REF!</v>
      </c>
      <c r="S3963" t="e">
        <f t="shared" si="491"/>
        <v>#REF!</v>
      </c>
      <c r="T3963" t="e">
        <f t="shared" si="492"/>
        <v>#REF!</v>
      </c>
      <c r="U3963" s="2" t="e">
        <f t="shared" si="495"/>
        <v>#REF!</v>
      </c>
      <c r="V3963" s="2"/>
    </row>
    <row r="3964" spans="1:22" x14ac:dyDescent="0.25">
      <c r="A3964" t="s">
        <v>2468</v>
      </c>
      <c r="B3964" t="s">
        <v>2469</v>
      </c>
      <c r="C3964">
        <v>54.999999999998998</v>
      </c>
      <c r="D3964" t="s">
        <v>5306</v>
      </c>
      <c r="E3964" s="1">
        <v>42187</v>
      </c>
      <c r="F3964" t="s">
        <v>5329</v>
      </c>
      <c r="G3964">
        <v>1</v>
      </c>
      <c r="H3964" t="s">
        <v>5307</v>
      </c>
      <c r="I3964" t="s">
        <v>5330</v>
      </c>
      <c r="J3964" t="s">
        <v>5293</v>
      </c>
      <c r="K3964" t="b">
        <f>LOOKUP(A3964,'[1]UDDATA-1'!B:B,'[1]UDDATA-1'!A:A)&lt;&gt;LOOKUP(A3964,'[1]UDDATA-2'!B:B,'[1]UDDATA-2'!A:A)</f>
        <v>0</v>
      </c>
      <c r="L3964" t="str">
        <f t="shared" si="488"/>
        <v>Diskret matematik</v>
      </c>
      <c r="M3964">
        <f t="shared" si="489"/>
        <v>0</v>
      </c>
      <c r="N3964" t="str">
        <f t="shared" si="490"/>
        <v/>
      </c>
      <c r="O3964" t="e">
        <f>IF(AND(A3964&lt;&gt;A3963,#REF!&lt;&gt;""),#REF!,"")</f>
        <v>#REF!</v>
      </c>
      <c r="P3964" t="e">
        <f t="shared" si="493"/>
        <v>#REF!</v>
      </c>
      <c r="Q3964" s="2" t="e">
        <f t="shared" ca="1" si="494"/>
        <v>#REF!</v>
      </c>
      <c r="R3964" t="e">
        <f>IF(NOT(#REF!="Indskrevet"),"",IF(E3964="",FALSE,AND(NOT(#REF!),VALUE(RIGHT(CONCATENATE(YEAR(E3964)),2))=15)))</f>
        <v>#REF!</v>
      </c>
      <c r="S3964" t="e">
        <f t="shared" si="491"/>
        <v>#REF!</v>
      </c>
      <c r="T3964" t="e">
        <f t="shared" si="492"/>
        <v>#REF!</v>
      </c>
      <c r="U3964" s="2" t="e">
        <f t="shared" si="495"/>
        <v>#REF!</v>
      </c>
      <c r="V3964" s="2"/>
    </row>
    <row r="3965" spans="1:22" x14ac:dyDescent="0.25">
      <c r="A3965" t="s">
        <v>2468</v>
      </c>
      <c r="B3965" t="s">
        <v>2469</v>
      </c>
      <c r="C3965">
        <v>54.999999999998998</v>
      </c>
      <c r="D3965" t="s">
        <v>5317</v>
      </c>
      <c r="E3965" s="1">
        <v>42257</v>
      </c>
      <c r="F3965" t="s">
        <v>5329</v>
      </c>
      <c r="G3965">
        <v>2</v>
      </c>
      <c r="H3965" t="s">
        <v>5287</v>
      </c>
      <c r="I3965" t="s">
        <v>5330</v>
      </c>
      <c r="J3965" t="s">
        <v>5299</v>
      </c>
      <c r="K3965" t="b">
        <f>LOOKUP(A3965,'[1]UDDATA-1'!B:B,'[1]UDDATA-1'!A:A)&lt;&gt;LOOKUP(A3965,'[1]UDDATA-2'!B:B,'[1]UDDATA-2'!A:A)</f>
        <v>0</v>
      </c>
      <c r="L3965" t="str">
        <f t="shared" si="488"/>
        <v/>
      </c>
      <c r="M3965" t="str">
        <f t="shared" si="489"/>
        <v/>
      </c>
      <c r="N3965" t="str">
        <f t="shared" si="490"/>
        <v/>
      </c>
      <c r="O3965" t="e">
        <f>IF(AND(A3965&lt;&gt;A3964,#REF!&lt;&gt;""),#REF!,"")</f>
        <v>#REF!</v>
      </c>
      <c r="P3965" t="e">
        <f t="shared" si="493"/>
        <v>#REF!</v>
      </c>
      <c r="Q3965" s="2" t="e">
        <f t="shared" ca="1" si="494"/>
        <v>#REF!</v>
      </c>
      <c r="R3965" t="e">
        <f>IF(NOT(#REF!="Indskrevet"),"",IF(E3965="",FALSE,AND(NOT(#REF!),VALUE(RIGHT(CONCATENATE(YEAR(E3965)),2))=15)))</f>
        <v>#REF!</v>
      </c>
      <c r="S3965" t="e">
        <f t="shared" si="491"/>
        <v>#REF!</v>
      </c>
      <c r="T3965" t="e">
        <f t="shared" si="492"/>
        <v>#REF!</v>
      </c>
      <c r="U3965" s="2" t="e">
        <f t="shared" si="495"/>
        <v>#REF!</v>
      </c>
      <c r="V3965" s="2"/>
    </row>
    <row r="3966" spans="1:22" x14ac:dyDescent="0.25">
      <c r="A3966" t="s">
        <v>2468</v>
      </c>
      <c r="B3966" t="s">
        <v>2469</v>
      </c>
      <c r="C3966">
        <v>54.999999999998998</v>
      </c>
      <c r="D3966" t="s">
        <v>5306</v>
      </c>
      <c r="E3966" s="1">
        <v>42188</v>
      </c>
      <c r="F3966" t="s">
        <v>5331</v>
      </c>
      <c r="G3966">
        <v>1</v>
      </c>
      <c r="H3966" t="s">
        <v>5307</v>
      </c>
      <c r="I3966" t="s">
        <v>5332</v>
      </c>
      <c r="J3966" t="s">
        <v>5293</v>
      </c>
      <c r="K3966" t="b">
        <f>LOOKUP(A3966,'[1]UDDATA-1'!B:B,'[1]UDDATA-1'!A:A)&lt;&gt;LOOKUP(A3966,'[1]UDDATA-2'!B:B,'[1]UDDATA-2'!A:A)</f>
        <v>0</v>
      </c>
      <c r="L3966" t="str">
        <f t="shared" si="488"/>
        <v>Computerarkitektur</v>
      </c>
      <c r="M3966">
        <f t="shared" si="489"/>
        <v>0</v>
      </c>
      <c r="N3966" t="str">
        <f t="shared" si="490"/>
        <v/>
      </c>
      <c r="O3966" t="e">
        <f>IF(AND(A3966&lt;&gt;A3965,#REF!&lt;&gt;""),#REF!,"")</f>
        <v>#REF!</v>
      </c>
      <c r="P3966" t="e">
        <f t="shared" si="493"/>
        <v>#REF!</v>
      </c>
      <c r="Q3966" s="2" t="e">
        <f t="shared" ca="1" si="494"/>
        <v>#REF!</v>
      </c>
      <c r="R3966" t="e">
        <f>IF(NOT(#REF!="Indskrevet"),"",IF(E3966="",FALSE,AND(NOT(#REF!),VALUE(RIGHT(CONCATENATE(YEAR(E3966)),2))=15)))</f>
        <v>#REF!</v>
      </c>
      <c r="S3966" t="e">
        <f t="shared" si="491"/>
        <v>#REF!</v>
      </c>
      <c r="T3966" t="e">
        <f t="shared" si="492"/>
        <v>#REF!</v>
      </c>
      <c r="U3966" s="2" t="e">
        <f t="shared" si="495"/>
        <v>#REF!</v>
      </c>
      <c r="V3966" s="2"/>
    </row>
    <row r="3967" spans="1:22" x14ac:dyDescent="0.25">
      <c r="A3967" t="s">
        <v>2468</v>
      </c>
      <c r="B3967" t="s">
        <v>2469</v>
      </c>
      <c r="C3967">
        <v>54.999999999998998</v>
      </c>
      <c r="D3967" t="s">
        <v>5306</v>
      </c>
      <c r="E3967" s="1">
        <v>42248</v>
      </c>
      <c r="F3967" t="s">
        <v>5331</v>
      </c>
      <c r="G3967">
        <v>2</v>
      </c>
      <c r="H3967" t="s">
        <v>5287</v>
      </c>
      <c r="I3967" t="s">
        <v>5332</v>
      </c>
      <c r="J3967" t="s">
        <v>5299</v>
      </c>
      <c r="K3967" t="b">
        <f>LOOKUP(A3967,'[1]UDDATA-1'!B:B,'[1]UDDATA-1'!A:A)&lt;&gt;LOOKUP(A3967,'[1]UDDATA-2'!B:B,'[1]UDDATA-2'!A:A)</f>
        <v>0</v>
      </c>
      <c r="L3967" t="str">
        <f t="shared" si="488"/>
        <v/>
      </c>
      <c r="M3967" t="str">
        <f t="shared" si="489"/>
        <v/>
      </c>
      <c r="N3967" t="str">
        <f t="shared" si="490"/>
        <v/>
      </c>
      <c r="O3967" t="e">
        <f>IF(AND(A3967&lt;&gt;A3966,#REF!&lt;&gt;""),#REF!,"")</f>
        <v>#REF!</v>
      </c>
      <c r="P3967" t="e">
        <f t="shared" si="493"/>
        <v>#REF!</v>
      </c>
      <c r="Q3967" s="2" t="e">
        <f t="shared" ca="1" si="494"/>
        <v>#REF!</v>
      </c>
      <c r="R3967" t="e">
        <f>IF(NOT(#REF!="Indskrevet"),"",IF(E3967="",FALSE,AND(NOT(#REF!),VALUE(RIGHT(CONCATENATE(YEAR(E3967)),2))=15)))</f>
        <v>#REF!</v>
      </c>
      <c r="S3967" t="e">
        <f t="shared" si="491"/>
        <v>#REF!</v>
      </c>
      <c r="T3967" t="e">
        <f t="shared" si="492"/>
        <v>#REF!</v>
      </c>
      <c r="U3967" s="2" t="e">
        <f t="shared" si="495"/>
        <v>#REF!</v>
      </c>
      <c r="V3967" s="2"/>
    </row>
    <row r="3968" spans="1:22" x14ac:dyDescent="0.25">
      <c r="A3968" t="s">
        <v>2468</v>
      </c>
      <c r="B3968" t="s">
        <v>2469</v>
      </c>
      <c r="C3968">
        <v>54.999999999998998</v>
      </c>
      <c r="D3968" t="s">
        <v>5317</v>
      </c>
      <c r="E3968" s="1">
        <v>42157</v>
      </c>
      <c r="F3968" t="s">
        <v>5333</v>
      </c>
      <c r="G3968">
        <v>1</v>
      </c>
      <c r="H3968" t="s">
        <v>5287</v>
      </c>
      <c r="I3968" t="s">
        <v>5334</v>
      </c>
      <c r="J3968" t="s">
        <v>5293</v>
      </c>
      <c r="K3968" t="b">
        <f>LOOKUP(A3968,'[1]UDDATA-1'!B:B,'[1]UDDATA-1'!A:A)&lt;&gt;LOOKUP(A3968,'[1]UDDATA-2'!B:B,'[1]UDDATA-2'!A:A)</f>
        <v>0</v>
      </c>
      <c r="L3968" t="str">
        <f t="shared" si="488"/>
        <v>Objektorienteret programmering</v>
      </c>
      <c r="M3968">
        <f t="shared" si="489"/>
        <v>4</v>
      </c>
      <c r="N3968" t="str">
        <f t="shared" si="490"/>
        <v/>
      </c>
      <c r="O3968" t="e">
        <f>IF(AND(A3968&lt;&gt;A3967,#REF!&lt;&gt;""),#REF!,"")</f>
        <v>#REF!</v>
      </c>
      <c r="P3968" t="e">
        <f t="shared" si="493"/>
        <v>#REF!</v>
      </c>
      <c r="Q3968" s="2" t="e">
        <f t="shared" ca="1" si="494"/>
        <v>#REF!</v>
      </c>
      <c r="R3968" t="e">
        <f>IF(NOT(#REF!="Indskrevet"),"",IF(E3968="",FALSE,AND(NOT(#REF!),VALUE(RIGHT(CONCATENATE(YEAR(E3968)),2))=15)))</f>
        <v>#REF!</v>
      </c>
      <c r="S3968" t="e">
        <f t="shared" si="491"/>
        <v>#REF!</v>
      </c>
      <c r="T3968" t="e">
        <f t="shared" si="492"/>
        <v>#REF!</v>
      </c>
      <c r="U3968" s="2" t="e">
        <f t="shared" si="495"/>
        <v>#REF!</v>
      </c>
      <c r="V3968" s="2"/>
    </row>
    <row r="3969" spans="1:22" x14ac:dyDescent="0.25">
      <c r="A3969" t="s">
        <v>2470</v>
      </c>
      <c r="B3969" t="s">
        <v>2471</v>
      </c>
      <c r="C3969">
        <v>49.999999999999197</v>
      </c>
      <c r="D3969" t="s">
        <v>5317</v>
      </c>
      <c r="E3969" s="1">
        <v>41676</v>
      </c>
      <c r="F3969" t="s">
        <v>5308</v>
      </c>
      <c r="G3969">
        <v>1</v>
      </c>
      <c r="H3969" t="s">
        <v>5287</v>
      </c>
      <c r="I3969" t="s">
        <v>5288</v>
      </c>
      <c r="J3969" t="s">
        <v>5289</v>
      </c>
      <c r="K3969" t="b">
        <f>LOOKUP(A3969,'[1]UDDATA-1'!B:B,'[1]UDDATA-1'!A:A)&lt;&gt;LOOKUP(A3969,'[1]UDDATA-2'!B:B,'[1]UDDATA-2'!A:A)</f>
        <v>0</v>
      </c>
      <c r="L3969" t="str">
        <f t="shared" si="488"/>
        <v>Grundlæggende programmering</v>
      </c>
      <c r="M3969">
        <f t="shared" si="489"/>
        <v>4</v>
      </c>
      <c r="N3969" t="str">
        <f t="shared" si="490"/>
        <v/>
      </c>
      <c r="O3969" t="e">
        <f>IF(AND(A3969&lt;&gt;A3968,#REF!&lt;&gt;""),#REF!,"")</f>
        <v>#REF!</v>
      </c>
      <c r="P3969" t="e">
        <f t="shared" si="493"/>
        <v>#REF!</v>
      </c>
      <c r="Q3969" s="2" t="e">
        <f t="shared" ca="1" si="494"/>
        <v>#REF!</v>
      </c>
      <c r="R3969" t="e">
        <f>IF(NOT(#REF!="Indskrevet"),"",IF(E3969="",FALSE,AND(NOT(#REF!),VALUE(RIGHT(CONCATENATE(YEAR(E3969)),2))=15)))</f>
        <v>#REF!</v>
      </c>
      <c r="S3969" t="e">
        <f t="shared" si="491"/>
        <v>#REF!</v>
      </c>
      <c r="T3969" t="e">
        <f t="shared" si="492"/>
        <v>#REF!</v>
      </c>
      <c r="U3969" s="2" t="e">
        <f t="shared" si="495"/>
        <v>#REF!</v>
      </c>
      <c r="V3969" s="2"/>
    </row>
    <row r="3970" spans="1:22" x14ac:dyDescent="0.25">
      <c r="A3970" t="s">
        <v>2470</v>
      </c>
      <c r="B3970" t="s">
        <v>2471</v>
      </c>
      <c r="C3970">
        <v>49.999999999999197</v>
      </c>
      <c r="D3970" t="s">
        <v>5306</v>
      </c>
      <c r="E3970" s="1">
        <v>41815</v>
      </c>
      <c r="F3970" t="s">
        <v>5309</v>
      </c>
      <c r="G3970">
        <v>1</v>
      </c>
      <c r="H3970" t="s">
        <v>5287</v>
      </c>
      <c r="I3970" t="s">
        <v>5292</v>
      </c>
      <c r="J3970" t="s">
        <v>5293</v>
      </c>
      <c r="K3970" t="b">
        <f>LOOKUP(A3970,'[1]UDDATA-1'!B:B,'[1]UDDATA-1'!A:A)&lt;&gt;LOOKUP(A3970,'[1]UDDATA-2'!B:B,'[1]UDDATA-2'!A:A)</f>
        <v>0</v>
      </c>
      <c r="L3970" t="str">
        <f t="shared" ref="L3970:L4033" si="496">IF(AND(I3970&lt;&gt;"",I3970&lt;&gt;I3969),I3970,"")</f>
        <v>Matematik til multimedie-applikationer</v>
      </c>
      <c r="M3970">
        <f t="shared" ref="M3970:M4033" si="497">IF(AND(L3970&lt;&gt;"",ISNUMBER(VALUE(D3970))),VALUE(D3970),"")</f>
        <v>0</v>
      </c>
      <c r="N3970" t="str">
        <f t="shared" ref="N3970:N4033" si="498">IF(L3970="","",IF(M3970="",D3970,""))</f>
        <v/>
      </c>
      <c r="O3970" t="e">
        <f>IF(AND(A3970&lt;&gt;A3969,#REF!&lt;&gt;""),#REF!,"")</f>
        <v>#REF!</v>
      </c>
      <c r="P3970" t="e">
        <f t="shared" si="493"/>
        <v>#REF!</v>
      </c>
      <c r="Q3970" s="2" t="e">
        <f t="shared" ca="1" si="494"/>
        <v>#REF!</v>
      </c>
      <c r="R3970" t="e">
        <f>IF(NOT(#REF!="Indskrevet"),"",IF(E3970="",FALSE,AND(NOT(#REF!),VALUE(RIGHT(CONCATENATE(YEAR(E3970)),2))=15)))</f>
        <v>#REF!</v>
      </c>
      <c r="S3970" t="e">
        <f t="shared" ref="S3970:S4033" si="499">IF(R3970="","",IF(A3970=A3969,S3969,NOT(OR(R3970,AND(A3971=A3970,R3971),AND(A3972=A3970,R3972),AND(A3973=A3970,R3973),AND(A3974=A3970,R3974),AND(A3975=A3970,R3975),AND(A3976=A3970,R3976),AND(A3977=A3970,R3977),AND(A3978=A3970,R3978),AND(A3979=A3970,R3979),AND(A3980=A3970,R3980)))))</f>
        <v>#REF!</v>
      </c>
      <c r="T3970" t="e">
        <f t="shared" ref="T3970:T4033" si="500">IF(U3970="","",O3970)</f>
        <v>#REF!</v>
      </c>
      <c r="U3970" s="2" t="e">
        <f t="shared" si="495"/>
        <v>#REF!</v>
      </c>
      <c r="V3970" s="2"/>
    </row>
    <row r="3971" spans="1:22" x14ac:dyDescent="0.25">
      <c r="A3971" t="s">
        <v>2470</v>
      </c>
      <c r="B3971" t="s">
        <v>2471</v>
      </c>
      <c r="C3971">
        <v>49.999999999999197</v>
      </c>
      <c r="D3971" t="s">
        <v>5306</v>
      </c>
      <c r="E3971" s="1">
        <v>41824</v>
      </c>
      <c r="F3971" t="s">
        <v>5310</v>
      </c>
      <c r="G3971">
        <v>1</v>
      </c>
      <c r="H3971" t="s">
        <v>5287</v>
      </c>
      <c r="I3971" t="s">
        <v>5295</v>
      </c>
      <c r="J3971" t="s">
        <v>5293</v>
      </c>
      <c r="K3971" t="b">
        <f>LOOKUP(A3971,'[1]UDDATA-1'!B:B,'[1]UDDATA-1'!A:A)&lt;&gt;LOOKUP(A3971,'[1]UDDATA-2'!B:B,'[1]UDDATA-2'!A:A)</f>
        <v>0</v>
      </c>
      <c r="L3971" t="str">
        <f t="shared" si="496"/>
        <v>Fysisk interface design</v>
      </c>
      <c r="M3971">
        <f t="shared" si="497"/>
        <v>0</v>
      </c>
      <c r="N3971" t="str">
        <f t="shared" si="498"/>
        <v/>
      </c>
      <c r="O3971" t="e">
        <f>IF(AND(A3971&lt;&gt;A3970,#REF!&lt;&gt;""),#REF!,"")</f>
        <v>#REF!</v>
      </c>
      <c r="P3971" t="e">
        <f t="shared" ref="P3971:P4034" si="501">IF(O3971="","",IF(M3971="",0,IF(O3972&lt;&gt;"",1,IF(AND(O3972="",O3973&lt;&gt;""),2,IF(AND(O3972="",O3973="",O3974&lt;&gt;""),3,IF(AND(O3972="",O3973="",O3974="",O3975&lt;&gt;""),4,IF(AND(O3972="",O3973="",O3974="",O3975="",O3976&lt;&gt;""),5,IF(AND(O3972="",O3973="",O3974="",O3975="",O3976="",O3977&lt;&gt;""),6,IF(AND(O3972="",O3973="",O3974="",O3975="",O3976="",O3977="",O3978&lt;&gt;""),7,IF(AND(O3972="",O3973="",O3974="",O3975="",O3976="",O3977="",O3978="",O3979&lt;&gt;""),8,IF(AND(O3972="",O3973="",O3974="",O3975="",O3976="",O3977="",O3978="",O3979="",O3980&lt;&gt;""),9,IF(AND(O3972="",O3973="",O3974="",O3975="",O3976="",O3977="",O3978="",O3979="",O3980="",O3981&lt;&gt;""),10,IF(AND(O3972="",O3973="",O3974="",O3975="",O3976="",O3977="",O3978="",O3979="",O3980="",O3981="",O3982&lt;&gt;""),11,IF(AND(O3972="",O3973="",O3974="",O3975="",O3976="",O3977="",O3978="",O3979="",O3980="",O3981="",O3982="",O3983&lt;&gt;""),12,IF(AND(O3972="",O3973="",O3974="",O3975="",O3976="",O3977="",O3978="",O3979="",O3980="",O3981="",O3982="",O3983="",O3984&lt;&gt;""),13,IF(AND(O3972="",O3973="",O3974="",O3975="",O3976="",O3977="",O3978="",O3979="",O3980="",O3981="",O3982="",O3983="",O3984="",O3985&lt;&gt;""),14,IF(AND(O3972="",O3973="",O3974="",O3975="",O3976="",O3977="",O3978="",O3979="",O3980="",O3981="",O3982="",O3983="",O3984="",O3985="",O3986&lt;&gt;""),15)))))))))))))))))</f>
        <v>#REF!</v>
      </c>
      <c r="Q3971" s="2" t="e">
        <f t="shared" ref="Q3971:Q4034" ca="1" si="502">IF(OR(P3971="",P3971=0),"",AVERAGE(INDIRECT(CONCATENATE("AU",ROW(),":AU",ROW()+P3971))))</f>
        <v>#REF!</v>
      </c>
      <c r="R3971" t="e">
        <f>IF(NOT(#REF!="Indskrevet"),"",IF(E3971="",FALSE,AND(NOT(#REF!),VALUE(RIGHT(CONCATENATE(YEAR(E3971)),2))=15)))</f>
        <v>#REF!</v>
      </c>
      <c r="S3971" t="e">
        <f t="shared" si="499"/>
        <v>#REF!</v>
      </c>
      <c r="T3971" t="e">
        <f t="shared" si="500"/>
        <v>#REF!</v>
      </c>
      <c r="U3971" s="2" t="e">
        <f t="shared" si="495"/>
        <v>#REF!</v>
      </c>
      <c r="V3971" s="2"/>
    </row>
    <row r="3972" spans="1:22" x14ac:dyDescent="0.25">
      <c r="A3972" t="s">
        <v>2472</v>
      </c>
      <c r="B3972" t="s">
        <v>2473</v>
      </c>
      <c r="C3972">
        <v>44.999999999999403</v>
      </c>
      <c r="D3972" t="s">
        <v>5318</v>
      </c>
      <c r="E3972" s="1">
        <v>41316</v>
      </c>
      <c r="F3972" t="s">
        <v>5308</v>
      </c>
      <c r="G3972">
        <v>1</v>
      </c>
      <c r="H3972" t="s">
        <v>5307</v>
      </c>
      <c r="I3972" t="s">
        <v>5288</v>
      </c>
      <c r="J3972" t="s">
        <v>5289</v>
      </c>
      <c r="K3972" t="b">
        <f>LOOKUP(A3972,'[1]UDDATA-1'!B:B,'[1]UDDATA-1'!A:A)&lt;&gt;LOOKUP(A3972,'[1]UDDATA-2'!B:B,'[1]UDDATA-2'!A:A)</f>
        <v>0</v>
      </c>
      <c r="L3972" t="str">
        <f t="shared" si="496"/>
        <v>Grundlæggende programmering</v>
      </c>
      <c r="M3972" t="str">
        <f t="shared" si="497"/>
        <v/>
      </c>
      <c r="N3972" t="str">
        <f t="shared" si="498"/>
        <v>U</v>
      </c>
      <c r="O3972" t="e">
        <f>IF(AND(A3972&lt;&gt;A3971,#REF!&lt;&gt;""),#REF!,"")</f>
        <v>#REF!</v>
      </c>
      <c r="P3972" t="e">
        <f t="shared" si="501"/>
        <v>#REF!</v>
      </c>
      <c r="Q3972" s="2" t="e">
        <f t="shared" ca="1" si="502"/>
        <v>#REF!</v>
      </c>
      <c r="R3972" t="e">
        <f>IF(NOT(#REF!="Indskrevet"),"",IF(E3972="",FALSE,AND(NOT(#REF!),VALUE(RIGHT(CONCATENATE(YEAR(E3972)),2))=15)))</f>
        <v>#REF!</v>
      </c>
      <c r="S3972" t="e">
        <f t="shared" si="499"/>
        <v>#REF!</v>
      </c>
      <c r="T3972" t="e">
        <f t="shared" si="500"/>
        <v>#REF!</v>
      </c>
      <c r="U3972" s="2" t="e">
        <f t="shared" ref="U3972:U4035" si="503">IF(OR(P3972="",P3972&lt;3),"",Q3972)</f>
        <v>#REF!</v>
      </c>
      <c r="V3972" s="2"/>
    </row>
    <row r="3973" spans="1:22" x14ac:dyDescent="0.25">
      <c r="A3973" t="s">
        <v>2472</v>
      </c>
      <c r="B3973" t="s">
        <v>2473</v>
      </c>
      <c r="C3973">
        <v>44.999999999999403</v>
      </c>
      <c r="D3973" t="s">
        <v>5296</v>
      </c>
      <c r="E3973" s="1">
        <v>41353</v>
      </c>
      <c r="F3973" t="s">
        <v>5308</v>
      </c>
      <c r="G3973">
        <v>2</v>
      </c>
      <c r="H3973" t="s">
        <v>5287</v>
      </c>
      <c r="I3973" t="s">
        <v>5288</v>
      </c>
      <c r="J3973" t="s">
        <v>5293</v>
      </c>
      <c r="K3973" t="b">
        <f>LOOKUP(A3973,'[1]UDDATA-1'!B:B,'[1]UDDATA-1'!A:A)&lt;&gt;LOOKUP(A3973,'[1]UDDATA-2'!B:B,'[1]UDDATA-2'!A:A)</f>
        <v>0</v>
      </c>
      <c r="L3973" t="str">
        <f t="shared" si="496"/>
        <v/>
      </c>
      <c r="M3973" t="str">
        <f t="shared" si="497"/>
        <v/>
      </c>
      <c r="N3973" t="str">
        <f t="shared" si="498"/>
        <v/>
      </c>
      <c r="O3973" t="e">
        <f>IF(AND(A3973&lt;&gt;A3972,#REF!&lt;&gt;""),#REF!,"")</f>
        <v>#REF!</v>
      </c>
      <c r="P3973" t="e">
        <f t="shared" si="501"/>
        <v>#REF!</v>
      </c>
      <c r="Q3973" s="2" t="e">
        <f t="shared" ca="1" si="502"/>
        <v>#REF!</v>
      </c>
      <c r="R3973" t="e">
        <f>IF(NOT(#REF!="Indskrevet"),"",IF(E3973="",FALSE,AND(NOT(#REF!),VALUE(RIGHT(CONCATENATE(YEAR(E3973)),2))=15)))</f>
        <v>#REF!</v>
      </c>
      <c r="S3973" t="e">
        <f t="shared" si="499"/>
        <v>#REF!</v>
      </c>
      <c r="T3973" t="e">
        <f t="shared" si="500"/>
        <v>#REF!</v>
      </c>
      <c r="U3973" s="2" t="e">
        <f t="shared" si="503"/>
        <v>#REF!</v>
      </c>
      <c r="V3973" s="2"/>
    </row>
    <row r="3974" spans="1:22" x14ac:dyDescent="0.25">
      <c r="A3974" t="s">
        <v>2472</v>
      </c>
      <c r="B3974" t="s">
        <v>2473</v>
      </c>
      <c r="C3974">
        <v>44.999999999999403</v>
      </c>
      <c r="D3974" t="s">
        <v>5318</v>
      </c>
      <c r="E3974" s="1">
        <v>41452</v>
      </c>
      <c r="F3974" t="s">
        <v>5309</v>
      </c>
      <c r="G3974">
        <v>1</v>
      </c>
      <c r="H3974" t="s">
        <v>5287</v>
      </c>
      <c r="I3974" t="s">
        <v>5292</v>
      </c>
      <c r="J3974" t="s">
        <v>5293</v>
      </c>
      <c r="K3974" t="b">
        <f>LOOKUP(A3974,'[1]UDDATA-1'!B:B,'[1]UDDATA-1'!A:A)&lt;&gt;LOOKUP(A3974,'[1]UDDATA-2'!B:B,'[1]UDDATA-2'!A:A)</f>
        <v>0</v>
      </c>
      <c r="L3974" t="str">
        <f t="shared" si="496"/>
        <v>Matematik til multimedie-applikationer</v>
      </c>
      <c r="M3974" t="str">
        <f t="shared" si="497"/>
        <v/>
      </c>
      <c r="N3974" t="str">
        <f t="shared" si="498"/>
        <v>U</v>
      </c>
      <c r="O3974" t="e">
        <f>IF(AND(A3974&lt;&gt;A3973,#REF!&lt;&gt;""),#REF!,"")</f>
        <v>#REF!</v>
      </c>
      <c r="P3974" t="e">
        <f t="shared" si="501"/>
        <v>#REF!</v>
      </c>
      <c r="Q3974" s="2" t="e">
        <f t="shared" ca="1" si="502"/>
        <v>#REF!</v>
      </c>
      <c r="R3974" t="e">
        <f>IF(NOT(#REF!="Indskrevet"),"",IF(E3974="",FALSE,AND(NOT(#REF!),VALUE(RIGHT(CONCATENATE(YEAR(E3974)),2))=15)))</f>
        <v>#REF!</v>
      </c>
      <c r="S3974" t="e">
        <f t="shared" si="499"/>
        <v>#REF!</v>
      </c>
      <c r="T3974" t="e">
        <f t="shared" si="500"/>
        <v>#REF!</v>
      </c>
      <c r="U3974" s="2" t="e">
        <f t="shared" si="503"/>
        <v>#REF!</v>
      </c>
      <c r="V3974" s="2"/>
    </row>
    <row r="3975" spans="1:22" x14ac:dyDescent="0.25">
      <c r="A3975" t="s">
        <v>2472</v>
      </c>
      <c r="B3975" t="s">
        <v>2473</v>
      </c>
      <c r="C3975">
        <v>44.999999999999403</v>
      </c>
      <c r="D3975" t="s">
        <v>5318</v>
      </c>
      <c r="E3975" s="1">
        <v>41484</v>
      </c>
      <c r="F3975" t="s">
        <v>5310</v>
      </c>
      <c r="G3975">
        <v>1</v>
      </c>
      <c r="H3975" t="s">
        <v>5287</v>
      </c>
      <c r="I3975" t="s">
        <v>5295</v>
      </c>
      <c r="J3975" t="s">
        <v>5293</v>
      </c>
      <c r="K3975" t="b">
        <f>LOOKUP(A3975,'[1]UDDATA-1'!B:B,'[1]UDDATA-1'!A:A)&lt;&gt;LOOKUP(A3975,'[1]UDDATA-2'!B:B,'[1]UDDATA-2'!A:A)</f>
        <v>0</v>
      </c>
      <c r="L3975" t="str">
        <f t="shared" si="496"/>
        <v>Fysisk interface design</v>
      </c>
      <c r="M3975" t="str">
        <f t="shared" si="497"/>
        <v/>
      </c>
      <c r="N3975" t="str">
        <f t="shared" si="498"/>
        <v>U</v>
      </c>
      <c r="O3975" t="e">
        <f>IF(AND(A3975&lt;&gt;A3974,#REF!&lt;&gt;""),#REF!,"")</f>
        <v>#REF!</v>
      </c>
      <c r="P3975" t="e">
        <f t="shared" si="501"/>
        <v>#REF!</v>
      </c>
      <c r="Q3975" s="2" t="e">
        <f t="shared" ca="1" si="502"/>
        <v>#REF!</v>
      </c>
      <c r="R3975" t="e">
        <f>IF(NOT(#REF!="Indskrevet"),"",IF(E3975="",FALSE,AND(NOT(#REF!),VALUE(RIGHT(CONCATENATE(YEAR(E3975)),2))=15)))</f>
        <v>#REF!</v>
      </c>
      <c r="S3975" t="e">
        <f t="shared" si="499"/>
        <v>#REF!</v>
      </c>
      <c r="T3975" t="e">
        <f t="shared" si="500"/>
        <v>#REF!</v>
      </c>
      <c r="U3975" s="2" t="e">
        <f t="shared" si="503"/>
        <v>#REF!</v>
      </c>
      <c r="V3975" s="2"/>
    </row>
    <row r="3976" spans="1:22" x14ac:dyDescent="0.25">
      <c r="A3976" t="s">
        <v>2475</v>
      </c>
      <c r="B3976" t="s">
        <v>2476</v>
      </c>
      <c r="C3976">
        <v>29.9999999999994</v>
      </c>
      <c r="D3976" t="s">
        <v>5318</v>
      </c>
      <c r="E3976" s="1">
        <v>42018</v>
      </c>
      <c r="F3976" t="s">
        <v>5349</v>
      </c>
      <c r="G3976">
        <v>1</v>
      </c>
      <c r="H3976" t="s">
        <v>5307</v>
      </c>
      <c r="I3976" t="s">
        <v>5350</v>
      </c>
      <c r="J3976" t="s">
        <v>5289</v>
      </c>
      <c r="K3976" t="b">
        <f>LOOKUP(A3976,'[1]UDDATA-1'!B:B,'[1]UDDATA-1'!A:A)&lt;&gt;LOOKUP(A3976,'[1]UDDATA-2'!B:B,'[1]UDDATA-2'!A:A)</f>
        <v>0</v>
      </c>
      <c r="L3976" t="str">
        <f t="shared" si="496"/>
        <v>Objektorienteret programmering 1</v>
      </c>
      <c r="M3976" t="str">
        <f t="shared" si="497"/>
        <v/>
      </c>
      <c r="N3976" t="str">
        <f t="shared" si="498"/>
        <v>U</v>
      </c>
      <c r="O3976" t="e">
        <f>IF(AND(A3976&lt;&gt;A3975,#REF!&lt;&gt;""),#REF!,"")</f>
        <v>#REF!</v>
      </c>
      <c r="P3976" t="e">
        <f t="shared" si="501"/>
        <v>#REF!</v>
      </c>
      <c r="Q3976" s="2" t="e">
        <f t="shared" ca="1" si="502"/>
        <v>#REF!</v>
      </c>
      <c r="R3976" t="e">
        <f>IF(NOT(#REF!="Indskrevet"),"",IF(E3976="",FALSE,AND(NOT(#REF!),VALUE(RIGHT(CONCATENATE(YEAR(E3976)),2))=15)))</f>
        <v>#REF!</v>
      </c>
      <c r="S3976" t="e">
        <f t="shared" si="499"/>
        <v>#REF!</v>
      </c>
      <c r="T3976" t="e">
        <f t="shared" si="500"/>
        <v>#REF!</v>
      </c>
      <c r="U3976" s="2" t="e">
        <f t="shared" si="503"/>
        <v>#REF!</v>
      </c>
      <c r="V3976" s="2"/>
    </row>
    <row r="3977" spans="1:22" x14ac:dyDescent="0.25">
      <c r="A3977" t="s">
        <v>2475</v>
      </c>
      <c r="B3977" t="s">
        <v>2476</v>
      </c>
      <c r="C3977">
        <v>29.9999999999994</v>
      </c>
      <c r="D3977" t="s">
        <v>5285</v>
      </c>
      <c r="E3977" s="1">
        <v>42063</v>
      </c>
      <c r="F3977" t="s">
        <v>5349</v>
      </c>
      <c r="G3977">
        <v>2</v>
      </c>
      <c r="H3977" t="s">
        <v>5287</v>
      </c>
      <c r="I3977" t="s">
        <v>5350</v>
      </c>
      <c r="J3977" t="s">
        <v>5289</v>
      </c>
      <c r="K3977" t="b">
        <f>LOOKUP(A3977,'[1]UDDATA-1'!B:B,'[1]UDDATA-1'!A:A)&lt;&gt;LOOKUP(A3977,'[1]UDDATA-2'!B:B,'[1]UDDATA-2'!A:A)</f>
        <v>0</v>
      </c>
      <c r="L3977" t="str">
        <f t="shared" si="496"/>
        <v/>
      </c>
      <c r="M3977" t="str">
        <f t="shared" si="497"/>
        <v/>
      </c>
      <c r="N3977" t="str">
        <f t="shared" si="498"/>
        <v/>
      </c>
      <c r="O3977" t="e">
        <f>IF(AND(A3977&lt;&gt;A3976,#REF!&lt;&gt;""),#REF!,"")</f>
        <v>#REF!</v>
      </c>
      <c r="P3977" t="e">
        <f t="shared" si="501"/>
        <v>#REF!</v>
      </c>
      <c r="Q3977" s="2" t="e">
        <f t="shared" ca="1" si="502"/>
        <v>#REF!</v>
      </c>
      <c r="R3977" t="e">
        <f>IF(NOT(#REF!="Indskrevet"),"",IF(E3977="",FALSE,AND(NOT(#REF!),VALUE(RIGHT(CONCATENATE(YEAR(E3977)),2))=15)))</f>
        <v>#REF!</v>
      </c>
      <c r="S3977" t="e">
        <f t="shared" si="499"/>
        <v>#REF!</v>
      </c>
      <c r="T3977" t="e">
        <f t="shared" si="500"/>
        <v>#REF!</v>
      </c>
      <c r="U3977" s="2" t="e">
        <f t="shared" si="503"/>
        <v>#REF!</v>
      </c>
      <c r="V3977" s="2"/>
    </row>
    <row r="3978" spans="1:22" x14ac:dyDescent="0.25">
      <c r="A3978" t="s">
        <v>2475</v>
      </c>
      <c r="B3978" t="s">
        <v>2476</v>
      </c>
      <c r="C3978">
        <v>29.9999999999994</v>
      </c>
      <c r="D3978" t="s">
        <v>5327</v>
      </c>
      <c r="E3978" s="1">
        <v>42030</v>
      </c>
      <c r="F3978" t="s">
        <v>5351</v>
      </c>
      <c r="G3978">
        <v>1</v>
      </c>
      <c r="H3978" t="s">
        <v>5307</v>
      </c>
      <c r="I3978" t="s">
        <v>5324</v>
      </c>
      <c r="J3978" t="s">
        <v>5289</v>
      </c>
      <c r="K3978" t="b">
        <f>LOOKUP(A3978,'[1]UDDATA-1'!B:B,'[1]UDDATA-1'!A:A)&lt;&gt;LOOKUP(A3978,'[1]UDDATA-2'!B:B,'[1]UDDATA-2'!A:A)</f>
        <v>0</v>
      </c>
      <c r="L3978" t="str">
        <f t="shared" si="496"/>
        <v>Lineær algebra</v>
      </c>
      <c r="M3978">
        <f t="shared" si="497"/>
        <v>-3</v>
      </c>
      <c r="N3978" t="str">
        <f t="shared" si="498"/>
        <v/>
      </c>
      <c r="O3978" t="e">
        <f>IF(AND(A3978&lt;&gt;A3977,#REF!&lt;&gt;""),#REF!,"")</f>
        <v>#REF!</v>
      </c>
      <c r="P3978" t="e">
        <f t="shared" si="501"/>
        <v>#REF!</v>
      </c>
      <c r="Q3978" s="2" t="e">
        <f t="shared" ca="1" si="502"/>
        <v>#REF!</v>
      </c>
      <c r="R3978" t="e">
        <f>IF(NOT(#REF!="Indskrevet"),"",IF(E3978="",FALSE,AND(NOT(#REF!),VALUE(RIGHT(CONCATENATE(YEAR(E3978)),2))=15)))</f>
        <v>#REF!</v>
      </c>
      <c r="S3978" t="e">
        <f t="shared" si="499"/>
        <v>#REF!</v>
      </c>
      <c r="T3978" t="e">
        <f t="shared" si="500"/>
        <v>#REF!</v>
      </c>
      <c r="U3978" s="2" t="e">
        <f t="shared" si="503"/>
        <v>#REF!</v>
      </c>
      <c r="V3978" s="2"/>
    </row>
    <row r="3979" spans="1:22" x14ac:dyDescent="0.25">
      <c r="A3979" t="s">
        <v>2475</v>
      </c>
      <c r="B3979" t="s">
        <v>2476</v>
      </c>
      <c r="C3979">
        <v>29.9999999999994</v>
      </c>
      <c r="D3979" t="s">
        <v>5317</v>
      </c>
      <c r="E3979" s="1">
        <v>42059</v>
      </c>
      <c r="F3979" t="s">
        <v>5351</v>
      </c>
      <c r="G3979">
        <v>2</v>
      </c>
      <c r="H3979" t="s">
        <v>5287</v>
      </c>
      <c r="I3979" t="s">
        <v>5324</v>
      </c>
      <c r="J3979" t="s">
        <v>5289</v>
      </c>
      <c r="K3979" t="b">
        <f>LOOKUP(A3979,'[1]UDDATA-1'!B:B,'[1]UDDATA-1'!A:A)&lt;&gt;LOOKUP(A3979,'[1]UDDATA-2'!B:B,'[1]UDDATA-2'!A:A)</f>
        <v>0</v>
      </c>
      <c r="L3979" t="str">
        <f t="shared" si="496"/>
        <v/>
      </c>
      <c r="M3979" t="str">
        <f t="shared" si="497"/>
        <v/>
      </c>
      <c r="N3979" t="str">
        <f t="shared" si="498"/>
        <v/>
      </c>
      <c r="O3979" t="e">
        <f>IF(AND(A3979&lt;&gt;A3978,#REF!&lt;&gt;""),#REF!,"")</f>
        <v>#REF!</v>
      </c>
      <c r="P3979" t="e">
        <f t="shared" si="501"/>
        <v>#REF!</v>
      </c>
      <c r="Q3979" s="2" t="e">
        <f t="shared" ca="1" si="502"/>
        <v>#REF!</v>
      </c>
      <c r="R3979" t="e">
        <f>IF(NOT(#REF!="Indskrevet"),"",IF(E3979="",FALSE,AND(NOT(#REF!),VALUE(RIGHT(CONCATENATE(YEAR(E3979)),2))=15)))</f>
        <v>#REF!</v>
      </c>
      <c r="S3979" t="e">
        <f t="shared" si="499"/>
        <v>#REF!</v>
      </c>
      <c r="T3979" t="e">
        <f t="shared" si="500"/>
        <v>#REF!</v>
      </c>
      <c r="U3979" s="2" t="e">
        <f t="shared" si="503"/>
        <v>#REF!</v>
      </c>
      <c r="V3979" s="2"/>
    </row>
    <row r="3980" spans="1:22" x14ac:dyDescent="0.25">
      <c r="A3980" t="s">
        <v>2475</v>
      </c>
      <c r="B3980" t="s">
        <v>2476</v>
      </c>
      <c r="C3980">
        <v>29.9999999999994</v>
      </c>
      <c r="D3980" t="s">
        <v>5318</v>
      </c>
      <c r="E3980" s="1">
        <v>42180</v>
      </c>
      <c r="F3980" t="s">
        <v>5352</v>
      </c>
      <c r="G3980">
        <v>1</v>
      </c>
      <c r="H3980" t="s">
        <v>5307</v>
      </c>
      <c r="I3980" t="s">
        <v>5353</v>
      </c>
      <c r="J3980" t="s">
        <v>5293</v>
      </c>
      <c r="K3980" t="b">
        <f>LOOKUP(A3980,'[1]UDDATA-1'!B:B,'[1]UDDATA-1'!A:A)&lt;&gt;LOOKUP(A3980,'[1]UDDATA-2'!B:B,'[1]UDDATA-2'!A:A)</f>
        <v>0</v>
      </c>
      <c r="L3980" t="str">
        <f t="shared" si="496"/>
        <v>Objektorienteret programmering 2</v>
      </c>
      <c r="M3980" t="str">
        <f t="shared" si="497"/>
        <v/>
      </c>
      <c r="N3980" t="str">
        <f t="shared" si="498"/>
        <v>U</v>
      </c>
      <c r="O3980" t="e">
        <f>IF(AND(A3980&lt;&gt;A3979,#REF!&lt;&gt;""),#REF!,"")</f>
        <v>#REF!</v>
      </c>
      <c r="P3980" t="e">
        <f t="shared" si="501"/>
        <v>#REF!</v>
      </c>
      <c r="Q3980" s="2" t="e">
        <f t="shared" ca="1" si="502"/>
        <v>#REF!</v>
      </c>
      <c r="R3980" t="e">
        <f>IF(NOT(#REF!="Indskrevet"),"",IF(E3980="",FALSE,AND(NOT(#REF!),VALUE(RIGHT(CONCATENATE(YEAR(E3980)),2))=15)))</f>
        <v>#REF!</v>
      </c>
      <c r="S3980" t="e">
        <f t="shared" si="499"/>
        <v>#REF!</v>
      </c>
      <c r="T3980" t="e">
        <f t="shared" si="500"/>
        <v>#REF!</v>
      </c>
      <c r="U3980" s="2" t="e">
        <f t="shared" si="503"/>
        <v>#REF!</v>
      </c>
      <c r="V3980" s="2"/>
    </row>
    <row r="3981" spans="1:22" x14ac:dyDescent="0.25">
      <c r="A3981" t="s">
        <v>2475</v>
      </c>
      <c r="B3981" t="s">
        <v>2476</v>
      </c>
      <c r="C3981">
        <v>29.9999999999994</v>
      </c>
      <c r="D3981" t="s">
        <v>5318</v>
      </c>
      <c r="E3981" s="1">
        <v>42242</v>
      </c>
      <c r="F3981" t="s">
        <v>5352</v>
      </c>
      <c r="G3981">
        <v>2</v>
      </c>
      <c r="H3981" t="s">
        <v>5287</v>
      </c>
      <c r="I3981" t="s">
        <v>5353</v>
      </c>
      <c r="J3981" t="s">
        <v>5293</v>
      </c>
      <c r="K3981" t="b">
        <f>LOOKUP(A3981,'[1]UDDATA-1'!B:B,'[1]UDDATA-1'!A:A)&lt;&gt;LOOKUP(A3981,'[1]UDDATA-2'!B:B,'[1]UDDATA-2'!A:A)</f>
        <v>0</v>
      </c>
      <c r="L3981" t="str">
        <f t="shared" si="496"/>
        <v/>
      </c>
      <c r="M3981" t="str">
        <f t="shared" si="497"/>
        <v/>
      </c>
      <c r="N3981" t="str">
        <f t="shared" si="498"/>
        <v/>
      </c>
      <c r="O3981" t="e">
        <f>IF(AND(A3981&lt;&gt;A3980,#REF!&lt;&gt;""),#REF!,"")</f>
        <v>#REF!</v>
      </c>
      <c r="P3981" t="e">
        <f t="shared" si="501"/>
        <v>#REF!</v>
      </c>
      <c r="Q3981" s="2" t="e">
        <f t="shared" ca="1" si="502"/>
        <v>#REF!</v>
      </c>
      <c r="R3981" t="e">
        <f>IF(NOT(#REF!="Indskrevet"),"",IF(E3981="",FALSE,AND(NOT(#REF!),VALUE(RIGHT(CONCATENATE(YEAR(E3981)),2))=15)))</f>
        <v>#REF!</v>
      </c>
      <c r="S3981" t="e">
        <f t="shared" si="499"/>
        <v>#REF!</v>
      </c>
      <c r="T3981" t="e">
        <f t="shared" si="500"/>
        <v>#REF!</v>
      </c>
      <c r="U3981" s="2" t="e">
        <f t="shared" si="503"/>
        <v>#REF!</v>
      </c>
      <c r="V3981" s="2"/>
    </row>
    <row r="3982" spans="1:22" x14ac:dyDescent="0.25">
      <c r="A3982" t="s">
        <v>2475</v>
      </c>
      <c r="B3982" t="s">
        <v>2476</v>
      </c>
      <c r="C3982">
        <v>29.9999999999994</v>
      </c>
      <c r="D3982" t="s">
        <v>5318</v>
      </c>
      <c r="E3982" s="1">
        <v>42191</v>
      </c>
      <c r="F3982" t="s">
        <v>5354</v>
      </c>
      <c r="G3982">
        <v>1</v>
      </c>
      <c r="H3982" t="s">
        <v>5307</v>
      </c>
      <c r="I3982" t="s">
        <v>5330</v>
      </c>
      <c r="J3982" t="s">
        <v>5293</v>
      </c>
      <c r="K3982" t="b">
        <f>LOOKUP(A3982,'[1]UDDATA-1'!B:B,'[1]UDDATA-1'!A:A)&lt;&gt;LOOKUP(A3982,'[1]UDDATA-2'!B:B,'[1]UDDATA-2'!A:A)</f>
        <v>0</v>
      </c>
      <c r="L3982" t="str">
        <f t="shared" si="496"/>
        <v>Diskret matematik</v>
      </c>
      <c r="M3982" t="str">
        <f t="shared" si="497"/>
        <v/>
      </c>
      <c r="N3982" t="str">
        <f t="shared" si="498"/>
        <v>U</v>
      </c>
      <c r="O3982" t="e">
        <f>IF(AND(A3982&lt;&gt;A3981,#REF!&lt;&gt;""),#REF!,"")</f>
        <v>#REF!</v>
      </c>
      <c r="P3982" t="e">
        <f t="shared" si="501"/>
        <v>#REF!</v>
      </c>
      <c r="Q3982" s="2" t="e">
        <f t="shared" ca="1" si="502"/>
        <v>#REF!</v>
      </c>
      <c r="R3982" t="e">
        <f>IF(NOT(#REF!="Indskrevet"),"",IF(E3982="",FALSE,AND(NOT(#REF!),VALUE(RIGHT(CONCATENATE(YEAR(E3982)),2))=15)))</f>
        <v>#REF!</v>
      </c>
      <c r="S3982" t="e">
        <f t="shared" si="499"/>
        <v>#REF!</v>
      </c>
      <c r="T3982" t="e">
        <f t="shared" si="500"/>
        <v>#REF!</v>
      </c>
      <c r="U3982" s="2" t="e">
        <f t="shared" si="503"/>
        <v>#REF!</v>
      </c>
      <c r="V3982" s="2"/>
    </row>
    <row r="3983" spans="1:22" x14ac:dyDescent="0.25">
      <c r="A3983" t="s">
        <v>2475</v>
      </c>
      <c r="B3983" t="s">
        <v>2476</v>
      </c>
      <c r="C3983">
        <v>29.9999999999994</v>
      </c>
      <c r="D3983" t="s">
        <v>5318</v>
      </c>
      <c r="E3983" s="1">
        <v>42256</v>
      </c>
      <c r="F3983" t="s">
        <v>5354</v>
      </c>
      <c r="G3983">
        <v>2</v>
      </c>
      <c r="H3983" t="s">
        <v>5287</v>
      </c>
      <c r="I3983" t="s">
        <v>5330</v>
      </c>
      <c r="J3983" t="s">
        <v>5299</v>
      </c>
      <c r="K3983" t="b">
        <f>LOOKUP(A3983,'[1]UDDATA-1'!B:B,'[1]UDDATA-1'!A:A)&lt;&gt;LOOKUP(A3983,'[1]UDDATA-2'!B:B,'[1]UDDATA-2'!A:A)</f>
        <v>0</v>
      </c>
      <c r="L3983" t="str">
        <f t="shared" si="496"/>
        <v/>
      </c>
      <c r="M3983" t="str">
        <f t="shared" si="497"/>
        <v/>
      </c>
      <c r="N3983" t="str">
        <f t="shared" si="498"/>
        <v/>
      </c>
      <c r="O3983" t="e">
        <f>IF(AND(A3983&lt;&gt;A3982,#REF!&lt;&gt;""),#REF!,"")</f>
        <v>#REF!</v>
      </c>
      <c r="P3983" t="e">
        <f t="shared" si="501"/>
        <v>#REF!</v>
      </c>
      <c r="Q3983" s="2" t="e">
        <f t="shared" ca="1" si="502"/>
        <v>#REF!</v>
      </c>
      <c r="R3983" t="e">
        <f>IF(NOT(#REF!="Indskrevet"),"",IF(E3983="",FALSE,AND(NOT(#REF!),VALUE(RIGHT(CONCATENATE(YEAR(E3983)),2))=15)))</f>
        <v>#REF!</v>
      </c>
      <c r="S3983" t="e">
        <f t="shared" si="499"/>
        <v>#REF!</v>
      </c>
      <c r="T3983" t="e">
        <f t="shared" si="500"/>
        <v>#REF!</v>
      </c>
      <c r="U3983" s="2" t="e">
        <f t="shared" si="503"/>
        <v>#REF!</v>
      </c>
      <c r="V3983" s="2"/>
    </row>
    <row r="3984" spans="1:22" x14ac:dyDescent="0.25">
      <c r="A3984" t="s">
        <v>2477</v>
      </c>
      <c r="B3984" t="s">
        <v>2478</v>
      </c>
      <c r="C3984">
        <v>4.9999999999998002</v>
      </c>
      <c r="D3984" t="s">
        <v>5318</v>
      </c>
      <c r="E3984" s="1">
        <v>41815</v>
      </c>
      <c r="F3984" t="s">
        <v>5309</v>
      </c>
      <c r="G3984">
        <v>1</v>
      </c>
      <c r="H3984" t="s">
        <v>5287</v>
      </c>
      <c r="I3984" t="s">
        <v>5292</v>
      </c>
      <c r="J3984" t="s">
        <v>5293</v>
      </c>
      <c r="K3984" t="b">
        <f>LOOKUP(A3984,'[1]UDDATA-1'!B:B,'[1]UDDATA-1'!A:A)&lt;&gt;LOOKUP(A3984,'[1]UDDATA-2'!B:B,'[1]UDDATA-2'!A:A)</f>
        <v>0</v>
      </c>
      <c r="L3984" t="str">
        <f t="shared" si="496"/>
        <v>Matematik til multimedie-applikationer</v>
      </c>
      <c r="M3984" t="str">
        <f t="shared" si="497"/>
        <v/>
      </c>
      <c r="N3984" t="str">
        <f t="shared" si="498"/>
        <v>U</v>
      </c>
      <c r="O3984" t="e">
        <f>IF(AND(A3984&lt;&gt;A3983,#REF!&lt;&gt;""),#REF!,"")</f>
        <v>#REF!</v>
      </c>
      <c r="P3984" t="e">
        <f t="shared" si="501"/>
        <v>#REF!</v>
      </c>
      <c r="Q3984" s="2" t="e">
        <f t="shared" ca="1" si="502"/>
        <v>#REF!</v>
      </c>
      <c r="R3984" t="e">
        <f>IF(NOT(#REF!="Indskrevet"),"",IF(E3984="",FALSE,AND(NOT(#REF!),VALUE(RIGHT(CONCATENATE(YEAR(E3984)),2))=15)))</f>
        <v>#REF!</v>
      </c>
      <c r="S3984" t="e">
        <f t="shared" si="499"/>
        <v>#REF!</v>
      </c>
      <c r="T3984" t="e">
        <f t="shared" si="500"/>
        <v>#REF!</v>
      </c>
      <c r="U3984" s="2" t="e">
        <f t="shared" si="503"/>
        <v>#REF!</v>
      </c>
      <c r="V3984" s="2"/>
    </row>
    <row r="3985" spans="1:22" x14ac:dyDescent="0.25">
      <c r="A3985" t="s">
        <v>2477</v>
      </c>
      <c r="B3985" t="s">
        <v>2478</v>
      </c>
      <c r="C3985">
        <v>4.9999999999998002</v>
      </c>
      <c r="D3985" t="s">
        <v>5318</v>
      </c>
      <c r="E3985" s="1">
        <v>42247</v>
      </c>
      <c r="F3985" t="s">
        <v>5310</v>
      </c>
      <c r="G3985">
        <v>1</v>
      </c>
      <c r="H3985" t="s">
        <v>5287</v>
      </c>
      <c r="I3985" t="s">
        <v>5295</v>
      </c>
      <c r="J3985" t="s">
        <v>5303</v>
      </c>
      <c r="K3985" t="b">
        <f>LOOKUP(A3985,'[1]UDDATA-1'!B:B,'[1]UDDATA-1'!A:A)&lt;&gt;LOOKUP(A3985,'[1]UDDATA-2'!B:B,'[1]UDDATA-2'!A:A)</f>
        <v>0</v>
      </c>
      <c r="L3985" t="str">
        <f t="shared" si="496"/>
        <v>Fysisk interface design</v>
      </c>
      <c r="M3985" t="str">
        <f t="shared" si="497"/>
        <v/>
      </c>
      <c r="N3985" t="str">
        <f t="shared" si="498"/>
        <v>U</v>
      </c>
      <c r="O3985" t="e">
        <f>IF(AND(A3985&lt;&gt;A3984,#REF!&lt;&gt;""),#REF!,"")</f>
        <v>#REF!</v>
      </c>
      <c r="P3985" t="e">
        <f t="shared" si="501"/>
        <v>#REF!</v>
      </c>
      <c r="Q3985" s="2" t="e">
        <f t="shared" ca="1" si="502"/>
        <v>#REF!</v>
      </c>
      <c r="R3985" t="e">
        <f>IF(NOT(#REF!="Indskrevet"),"",IF(E3985="",FALSE,AND(NOT(#REF!),VALUE(RIGHT(CONCATENATE(YEAR(E3985)),2))=15)))</f>
        <v>#REF!</v>
      </c>
      <c r="S3985" t="e">
        <f t="shared" si="499"/>
        <v>#REF!</v>
      </c>
      <c r="T3985" t="e">
        <f t="shared" si="500"/>
        <v>#REF!</v>
      </c>
      <c r="U3985" s="2" t="e">
        <f t="shared" si="503"/>
        <v>#REF!</v>
      </c>
      <c r="V3985" s="2"/>
    </row>
    <row r="3986" spans="1:22" x14ac:dyDescent="0.25">
      <c r="A3986" t="s">
        <v>2479</v>
      </c>
      <c r="B3986" t="s">
        <v>2480</v>
      </c>
      <c r="C3986">
        <v>119.999999999998</v>
      </c>
      <c r="D3986" t="s">
        <v>5318</v>
      </c>
      <c r="E3986" s="1">
        <v>41646</v>
      </c>
      <c r="F3986" t="s">
        <v>5335</v>
      </c>
      <c r="G3986">
        <v>1</v>
      </c>
      <c r="H3986" t="s">
        <v>5307</v>
      </c>
      <c r="I3986" t="s">
        <v>5324</v>
      </c>
      <c r="J3986" t="s">
        <v>5289</v>
      </c>
      <c r="K3986" t="b">
        <f>LOOKUP(A3986,'[1]UDDATA-1'!B:B,'[1]UDDATA-1'!A:A)&lt;&gt;LOOKUP(A3986,'[1]UDDATA-2'!B:B,'[1]UDDATA-2'!A:A)</f>
        <v>0</v>
      </c>
      <c r="L3986" t="str">
        <f t="shared" si="496"/>
        <v>Lineær algebra</v>
      </c>
      <c r="M3986" t="str">
        <f t="shared" si="497"/>
        <v/>
      </c>
      <c r="N3986" t="str">
        <f t="shared" si="498"/>
        <v>U</v>
      </c>
      <c r="O3986" t="e">
        <f>IF(AND(A3986&lt;&gt;A3985,#REF!&lt;&gt;""),#REF!,"")</f>
        <v>#REF!</v>
      </c>
      <c r="P3986" t="e">
        <f t="shared" si="501"/>
        <v>#REF!</v>
      </c>
      <c r="Q3986" s="2" t="e">
        <f t="shared" ca="1" si="502"/>
        <v>#REF!</v>
      </c>
      <c r="R3986" t="e">
        <f>IF(NOT(#REF!="Indskrevet"),"",IF(E3986="",FALSE,AND(NOT(#REF!),VALUE(RIGHT(CONCATENATE(YEAR(E3986)),2))=15)))</f>
        <v>#REF!</v>
      </c>
      <c r="S3986" t="e">
        <f t="shared" si="499"/>
        <v>#REF!</v>
      </c>
      <c r="T3986" t="e">
        <f t="shared" si="500"/>
        <v>#REF!</v>
      </c>
      <c r="U3986" s="2" t="e">
        <f t="shared" si="503"/>
        <v>#REF!</v>
      </c>
      <c r="V3986" s="2"/>
    </row>
    <row r="3987" spans="1:22" x14ac:dyDescent="0.25">
      <c r="A3987" t="s">
        <v>2479</v>
      </c>
      <c r="B3987" t="s">
        <v>2480</v>
      </c>
      <c r="C3987">
        <v>119.999999999998</v>
      </c>
      <c r="D3987" t="s">
        <v>5300</v>
      </c>
      <c r="E3987" s="1">
        <v>41708</v>
      </c>
      <c r="F3987" t="s">
        <v>5335</v>
      </c>
      <c r="G3987">
        <v>2</v>
      </c>
      <c r="H3987" t="s">
        <v>5287</v>
      </c>
      <c r="I3987" t="s">
        <v>5324</v>
      </c>
      <c r="J3987" t="s">
        <v>5293</v>
      </c>
      <c r="K3987" t="b">
        <f>LOOKUP(A3987,'[1]UDDATA-1'!B:B,'[1]UDDATA-1'!A:A)&lt;&gt;LOOKUP(A3987,'[1]UDDATA-2'!B:B,'[1]UDDATA-2'!A:A)</f>
        <v>0</v>
      </c>
      <c r="L3987" t="str">
        <f t="shared" si="496"/>
        <v/>
      </c>
      <c r="M3987" t="str">
        <f t="shared" si="497"/>
        <v/>
      </c>
      <c r="N3987" t="str">
        <f t="shared" si="498"/>
        <v/>
      </c>
      <c r="O3987" t="e">
        <f>IF(AND(A3987&lt;&gt;A3986,#REF!&lt;&gt;""),#REF!,"")</f>
        <v>#REF!</v>
      </c>
      <c r="P3987" t="e">
        <f t="shared" si="501"/>
        <v>#REF!</v>
      </c>
      <c r="Q3987" s="2" t="e">
        <f t="shared" ca="1" si="502"/>
        <v>#REF!</v>
      </c>
      <c r="R3987" t="e">
        <f>IF(NOT(#REF!="Indskrevet"),"",IF(E3987="",FALSE,AND(NOT(#REF!),VALUE(RIGHT(CONCATENATE(YEAR(E3987)),2))=15)))</f>
        <v>#REF!</v>
      </c>
      <c r="S3987" t="e">
        <f t="shared" si="499"/>
        <v>#REF!</v>
      </c>
      <c r="T3987" t="e">
        <f t="shared" si="500"/>
        <v>#REF!</v>
      </c>
      <c r="U3987" s="2" t="e">
        <f t="shared" si="503"/>
        <v>#REF!</v>
      </c>
      <c r="V3987" s="2"/>
    </row>
    <row r="3988" spans="1:22" x14ac:dyDescent="0.25">
      <c r="A3988" t="s">
        <v>2479</v>
      </c>
      <c r="B3988" t="s">
        <v>2480</v>
      </c>
      <c r="C3988">
        <v>119.999999999998</v>
      </c>
      <c r="D3988" t="s">
        <v>5300</v>
      </c>
      <c r="E3988" s="1">
        <v>41817</v>
      </c>
      <c r="F3988" t="s">
        <v>5336</v>
      </c>
      <c r="G3988">
        <v>1</v>
      </c>
      <c r="H3988" t="s">
        <v>5287</v>
      </c>
      <c r="I3988" t="s">
        <v>5326</v>
      </c>
      <c r="J3988" t="s">
        <v>5293</v>
      </c>
      <c r="K3988" t="b">
        <f>LOOKUP(A3988,'[1]UDDATA-1'!B:B,'[1]UDDATA-1'!A:A)&lt;&gt;LOOKUP(A3988,'[1]UDDATA-2'!B:B,'[1]UDDATA-2'!A:A)</f>
        <v>0</v>
      </c>
      <c r="L3988" t="str">
        <f t="shared" si="496"/>
        <v>Calculus</v>
      </c>
      <c r="M3988">
        <f t="shared" si="497"/>
        <v>12</v>
      </c>
      <c r="N3988" t="str">
        <f t="shared" si="498"/>
        <v/>
      </c>
      <c r="O3988" t="e">
        <f>IF(AND(A3988&lt;&gt;A3987,#REF!&lt;&gt;""),#REF!,"")</f>
        <v>#REF!</v>
      </c>
      <c r="P3988" t="e">
        <f t="shared" si="501"/>
        <v>#REF!</v>
      </c>
      <c r="Q3988" s="2" t="e">
        <f t="shared" ca="1" si="502"/>
        <v>#REF!</v>
      </c>
      <c r="R3988" t="e">
        <f>IF(NOT(#REF!="Indskrevet"),"",IF(E3988="",FALSE,AND(NOT(#REF!),VALUE(RIGHT(CONCATENATE(YEAR(E3988)),2))=15)))</f>
        <v>#REF!</v>
      </c>
      <c r="S3988" t="e">
        <f t="shared" si="499"/>
        <v>#REF!</v>
      </c>
      <c r="T3988" t="e">
        <f t="shared" si="500"/>
        <v>#REF!</v>
      </c>
      <c r="U3988" s="2" t="e">
        <f t="shared" si="503"/>
        <v>#REF!</v>
      </c>
      <c r="V3988" s="2"/>
    </row>
    <row r="3989" spans="1:22" x14ac:dyDescent="0.25">
      <c r="A3989" t="s">
        <v>2479</v>
      </c>
      <c r="B3989" t="s">
        <v>2480</v>
      </c>
      <c r="C3989">
        <v>119.999999999998</v>
      </c>
      <c r="D3989" t="s">
        <v>5300</v>
      </c>
      <c r="E3989" s="1">
        <v>41816</v>
      </c>
      <c r="F3989" t="s">
        <v>5337</v>
      </c>
      <c r="G3989">
        <v>1</v>
      </c>
      <c r="H3989" t="s">
        <v>5287</v>
      </c>
      <c r="I3989" t="s">
        <v>5338</v>
      </c>
      <c r="J3989" t="s">
        <v>5293</v>
      </c>
      <c r="K3989" t="b">
        <f>LOOKUP(A3989,'[1]UDDATA-1'!B:B,'[1]UDDATA-1'!A:A)&lt;&gt;LOOKUP(A3989,'[1]UDDATA-2'!B:B,'[1]UDDATA-2'!A:A)</f>
        <v>0</v>
      </c>
      <c r="L3989" t="str">
        <f t="shared" si="496"/>
        <v>Kredsløbsteori og dynamiske systemer</v>
      </c>
      <c r="M3989">
        <f t="shared" si="497"/>
        <v>12</v>
      </c>
      <c r="N3989" t="str">
        <f t="shared" si="498"/>
        <v/>
      </c>
      <c r="O3989" t="e">
        <f>IF(AND(A3989&lt;&gt;A3988,#REF!&lt;&gt;""),#REF!,"")</f>
        <v>#REF!</v>
      </c>
      <c r="P3989" t="e">
        <f t="shared" si="501"/>
        <v>#REF!</v>
      </c>
      <c r="Q3989" s="2" t="e">
        <f t="shared" ca="1" si="502"/>
        <v>#REF!</v>
      </c>
      <c r="R3989" t="e">
        <f>IF(NOT(#REF!="Indskrevet"),"",IF(E3989="",FALSE,AND(NOT(#REF!),VALUE(RIGHT(CONCATENATE(YEAR(E3989)),2))=15)))</f>
        <v>#REF!</v>
      </c>
      <c r="S3989" t="e">
        <f t="shared" si="499"/>
        <v>#REF!</v>
      </c>
      <c r="T3989" t="e">
        <f t="shared" si="500"/>
        <v>#REF!</v>
      </c>
      <c r="U3989" s="2" t="e">
        <f t="shared" si="503"/>
        <v>#REF!</v>
      </c>
      <c r="V3989" s="2"/>
    </row>
    <row r="3990" spans="1:22" x14ac:dyDescent="0.25">
      <c r="A3990" t="s">
        <v>2479</v>
      </c>
      <c r="B3990" t="s">
        <v>2480</v>
      </c>
      <c r="C3990">
        <v>119.999999999998</v>
      </c>
      <c r="D3990" t="s">
        <v>5318</v>
      </c>
      <c r="E3990" s="1">
        <v>42025</v>
      </c>
      <c r="F3990" t="s">
        <v>5319</v>
      </c>
      <c r="G3990">
        <v>1</v>
      </c>
      <c r="H3990" t="s">
        <v>5307</v>
      </c>
      <c r="I3990" t="s">
        <v>5320</v>
      </c>
      <c r="J3990" t="s">
        <v>5299</v>
      </c>
      <c r="K3990" t="b">
        <f>LOOKUP(A3990,'[1]UDDATA-1'!B:B,'[1]UDDATA-1'!A:A)&lt;&gt;LOOKUP(A3990,'[1]UDDATA-2'!B:B,'[1]UDDATA-2'!A:A)</f>
        <v>0</v>
      </c>
      <c r="L3990" t="str">
        <f t="shared" si="496"/>
        <v>Beregningsteknik inden for elektronikområdet 1</v>
      </c>
      <c r="M3990" t="str">
        <f t="shared" si="497"/>
        <v/>
      </c>
      <c r="N3990" t="str">
        <f t="shared" si="498"/>
        <v>U</v>
      </c>
      <c r="O3990" t="e">
        <f>IF(AND(A3990&lt;&gt;A3989,#REF!&lt;&gt;""),#REF!,"")</f>
        <v>#REF!</v>
      </c>
      <c r="P3990" t="e">
        <f t="shared" si="501"/>
        <v>#REF!</v>
      </c>
      <c r="Q3990" s="2" t="e">
        <f t="shared" ca="1" si="502"/>
        <v>#REF!</v>
      </c>
      <c r="R3990" t="e">
        <f>IF(NOT(#REF!="Indskrevet"),"",IF(E3990="",FALSE,AND(NOT(#REF!),VALUE(RIGHT(CONCATENATE(YEAR(E3990)),2))=15)))</f>
        <v>#REF!</v>
      </c>
      <c r="S3990" t="e">
        <f t="shared" si="499"/>
        <v>#REF!</v>
      </c>
      <c r="T3990" t="e">
        <f t="shared" si="500"/>
        <v>#REF!</v>
      </c>
      <c r="U3990" s="2" t="e">
        <f t="shared" si="503"/>
        <v>#REF!</v>
      </c>
      <c r="V3990" s="2"/>
    </row>
    <row r="3991" spans="1:22" x14ac:dyDescent="0.25">
      <c r="A3991" t="s">
        <v>2479</v>
      </c>
      <c r="B3991" t="s">
        <v>2480</v>
      </c>
      <c r="C3991">
        <v>119.999999999998</v>
      </c>
      <c r="D3991" t="s">
        <v>5290</v>
      </c>
      <c r="E3991" s="1">
        <v>42047</v>
      </c>
      <c r="F3991" t="s">
        <v>5319</v>
      </c>
      <c r="G3991">
        <v>2</v>
      </c>
      <c r="H3991" t="s">
        <v>5287</v>
      </c>
      <c r="I3991" t="s">
        <v>5320</v>
      </c>
      <c r="J3991" t="s">
        <v>5299</v>
      </c>
      <c r="K3991" t="b">
        <f>LOOKUP(A3991,'[1]UDDATA-1'!B:B,'[1]UDDATA-1'!A:A)&lt;&gt;LOOKUP(A3991,'[1]UDDATA-2'!B:B,'[1]UDDATA-2'!A:A)</f>
        <v>0</v>
      </c>
      <c r="L3991" t="str">
        <f t="shared" si="496"/>
        <v/>
      </c>
      <c r="M3991" t="str">
        <f t="shared" si="497"/>
        <v/>
      </c>
      <c r="N3991" t="str">
        <f t="shared" si="498"/>
        <v/>
      </c>
      <c r="O3991" t="e">
        <f>IF(AND(A3991&lt;&gt;A3990,#REF!&lt;&gt;""),#REF!,"")</f>
        <v>#REF!</v>
      </c>
      <c r="P3991" t="e">
        <f t="shared" si="501"/>
        <v>#REF!</v>
      </c>
      <c r="Q3991" s="2" t="e">
        <f t="shared" ca="1" si="502"/>
        <v>#REF!</v>
      </c>
      <c r="R3991" t="e">
        <f>IF(NOT(#REF!="Indskrevet"),"",IF(E3991="",FALSE,AND(NOT(#REF!),VALUE(RIGHT(CONCATENATE(YEAR(E3991)),2))=15)))</f>
        <v>#REF!</v>
      </c>
      <c r="S3991" t="e">
        <f t="shared" si="499"/>
        <v>#REF!</v>
      </c>
      <c r="T3991" t="e">
        <f t="shared" si="500"/>
        <v>#REF!</v>
      </c>
      <c r="U3991" s="2" t="e">
        <f t="shared" si="503"/>
        <v>#REF!</v>
      </c>
      <c r="V3991" s="2"/>
    </row>
    <row r="3992" spans="1:22" x14ac:dyDescent="0.25">
      <c r="A3992" t="s">
        <v>2479</v>
      </c>
      <c r="B3992" t="s">
        <v>2480</v>
      </c>
      <c r="C3992">
        <v>119.999999999998</v>
      </c>
      <c r="D3992" t="s">
        <v>5290</v>
      </c>
      <c r="E3992" s="1">
        <v>42172</v>
      </c>
      <c r="F3992" t="s">
        <v>5321</v>
      </c>
      <c r="G3992">
        <v>1</v>
      </c>
      <c r="H3992" t="s">
        <v>5287</v>
      </c>
      <c r="I3992" t="s">
        <v>5322</v>
      </c>
      <c r="J3992" t="s">
        <v>5303</v>
      </c>
      <c r="K3992" t="b">
        <f>LOOKUP(A3992,'[1]UDDATA-1'!B:B,'[1]UDDATA-1'!A:A)&lt;&gt;LOOKUP(A3992,'[1]UDDATA-2'!B:B,'[1]UDDATA-2'!A:A)</f>
        <v>0</v>
      </c>
      <c r="L3992" t="str">
        <f t="shared" si="496"/>
        <v>Beregningsteknik inden for elektronik</v>
      </c>
      <c r="M3992">
        <f t="shared" si="497"/>
        <v>10</v>
      </c>
      <c r="N3992" t="str">
        <f t="shared" si="498"/>
        <v/>
      </c>
      <c r="O3992" t="e">
        <f>IF(AND(A3992&lt;&gt;A3991,#REF!&lt;&gt;""),#REF!,"")</f>
        <v>#REF!</v>
      </c>
      <c r="P3992" t="e">
        <f t="shared" si="501"/>
        <v>#REF!</v>
      </c>
      <c r="Q3992" s="2" t="e">
        <f t="shared" ca="1" si="502"/>
        <v>#REF!</v>
      </c>
      <c r="R3992" t="e">
        <f>IF(NOT(#REF!="Indskrevet"),"",IF(E3992="",FALSE,AND(NOT(#REF!),VALUE(RIGHT(CONCATENATE(YEAR(E3992)),2))=15)))</f>
        <v>#REF!</v>
      </c>
      <c r="S3992" t="e">
        <f t="shared" si="499"/>
        <v>#REF!</v>
      </c>
      <c r="T3992" t="e">
        <f t="shared" si="500"/>
        <v>#REF!</v>
      </c>
      <c r="U3992" s="2" t="e">
        <f t="shared" si="503"/>
        <v>#REF!</v>
      </c>
      <c r="V3992" s="2"/>
    </row>
    <row r="3993" spans="1:22" x14ac:dyDescent="0.25">
      <c r="A3993" t="s">
        <v>2482</v>
      </c>
      <c r="B3993" t="s">
        <v>2483</v>
      </c>
      <c r="C3993">
        <v>94.999999999998593</v>
      </c>
      <c r="D3993" t="s">
        <v>5306</v>
      </c>
      <c r="E3993" s="1">
        <v>41304</v>
      </c>
      <c r="F3993" t="s">
        <v>5335</v>
      </c>
      <c r="G3993">
        <v>1</v>
      </c>
      <c r="H3993" t="s">
        <v>5307</v>
      </c>
      <c r="I3993" t="s">
        <v>5324</v>
      </c>
      <c r="J3993" t="s">
        <v>5289</v>
      </c>
      <c r="K3993" t="b">
        <f>LOOKUP(A3993,'[1]UDDATA-1'!B:B,'[1]UDDATA-1'!A:A)&lt;&gt;LOOKUP(A3993,'[1]UDDATA-2'!B:B,'[1]UDDATA-2'!A:A)</f>
        <v>0</v>
      </c>
      <c r="L3993" t="str">
        <f t="shared" si="496"/>
        <v>Lineær algebra</v>
      </c>
      <c r="M3993">
        <f t="shared" si="497"/>
        <v>0</v>
      </c>
      <c r="N3993" t="str">
        <f t="shared" si="498"/>
        <v/>
      </c>
      <c r="O3993" t="e">
        <f>IF(AND(A3993&lt;&gt;A3992,#REF!&lt;&gt;""),#REF!,"")</f>
        <v>#REF!</v>
      </c>
      <c r="P3993" t="e">
        <f t="shared" si="501"/>
        <v>#REF!</v>
      </c>
      <c r="Q3993" s="2" t="e">
        <f t="shared" ca="1" si="502"/>
        <v>#REF!</v>
      </c>
      <c r="R3993" t="e">
        <f>IF(NOT(#REF!="Indskrevet"),"",IF(E3993="",FALSE,AND(NOT(#REF!),VALUE(RIGHT(CONCATENATE(YEAR(E3993)),2))=15)))</f>
        <v>#REF!</v>
      </c>
      <c r="S3993" t="e">
        <f t="shared" si="499"/>
        <v>#REF!</v>
      </c>
      <c r="T3993" t="e">
        <f t="shared" si="500"/>
        <v>#REF!</v>
      </c>
      <c r="U3993" s="2" t="e">
        <f t="shared" si="503"/>
        <v>#REF!</v>
      </c>
      <c r="V3993" s="2"/>
    </row>
    <row r="3994" spans="1:22" x14ac:dyDescent="0.25">
      <c r="A3994" t="s">
        <v>2482</v>
      </c>
      <c r="B3994" t="s">
        <v>2483</v>
      </c>
      <c r="C3994">
        <v>94.999999999998593</v>
      </c>
      <c r="D3994" t="s">
        <v>5317</v>
      </c>
      <c r="E3994" s="1">
        <v>41342</v>
      </c>
      <c r="F3994" t="s">
        <v>5335</v>
      </c>
      <c r="G3994">
        <v>2</v>
      </c>
      <c r="H3994" t="s">
        <v>5287</v>
      </c>
      <c r="I3994" t="s">
        <v>5324</v>
      </c>
      <c r="J3994" t="s">
        <v>5293</v>
      </c>
      <c r="K3994" t="b">
        <f>LOOKUP(A3994,'[1]UDDATA-1'!B:B,'[1]UDDATA-1'!A:A)&lt;&gt;LOOKUP(A3994,'[1]UDDATA-2'!B:B,'[1]UDDATA-2'!A:A)</f>
        <v>0</v>
      </c>
      <c r="L3994" t="str">
        <f t="shared" si="496"/>
        <v/>
      </c>
      <c r="M3994" t="str">
        <f t="shared" si="497"/>
        <v/>
      </c>
      <c r="N3994" t="str">
        <f t="shared" si="498"/>
        <v/>
      </c>
      <c r="O3994" t="e">
        <f>IF(AND(A3994&lt;&gt;A3993,#REF!&lt;&gt;""),#REF!,"")</f>
        <v>#REF!</v>
      </c>
      <c r="P3994" t="e">
        <f t="shared" si="501"/>
        <v>#REF!</v>
      </c>
      <c r="Q3994" s="2" t="e">
        <f t="shared" ca="1" si="502"/>
        <v>#REF!</v>
      </c>
      <c r="R3994" t="e">
        <f>IF(NOT(#REF!="Indskrevet"),"",IF(E3994="",FALSE,AND(NOT(#REF!),VALUE(RIGHT(CONCATENATE(YEAR(E3994)),2))=15)))</f>
        <v>#REF!</v>
      </c>
      <c r="S3994" t="e">
        <f t="shared" si="499"/>
        <v>#REF!</v>
      </c>
      <c r="T3994" t="e">
        <f t="shared" si="500"/>
        <v>#REF!</v>
      </c>
      <c r="U3994" s="2" t="e">
        <f t="shared" si="503"/>
        <v>#REF!</v>
      </c>
      <c r="V3994" s="2"/>
    </row>
    <row r="3995" spans="1:22" x14ac:dyDescent="0.25">
      <c r="A3995" t="s">
        <v>2482</v>
      </c>
      <c r="B3995" t="s">
        <v>2483</v>
      </c>
      <c r="C3995">
        <v>94.999999999998593</v>
      </c>
      <c r="D3995" t="s">
        <v>5327</v>
      </c>
      <c r="E3995" s="1">
        <v>41460</v>
      </c>
      <c r="F3995" t="s">
        <v>5336</v>
      </c>
      <c r="G3995">
        <v>1</v>
      </c>
      <c r="H3995" t="s">
        <v>5307</v>
      </c>
      <c r="I3995" t="s">
        <v>5326</v>
      </c>
      <c r="J3995" t="s">
        <v>5293</v>
      </c>
      <c r="K3995" t="b">
        <f>LOOKUP(A3995,'[1]UDDATA-1'!B:B,'[1]UDDATA-1'!A:A)&lt;&gt;LOOKUP(A3995,'[1]UDDATA-2'!B:B,'[1]UDDATA-2'!A:A)</f>
        <v>0</v>
      </c>
      <c r="L3995" t="str">
        <f t="shared" si="496"/>
        <v>Calculus</v>
      </c>
      <c r="M3995">
        <f t="shared" si="497"/>
        <v>-3</v>
      </c>
      <c r="N3995" t="str">
        <f t="shared" si="498"/>
        <v/>
      </c>
      <c r="O3995" t="e">
        <f>IF(AND(A3995&lt;&gt;A3994,#REF!&lt;&gt;""),#REF!,"")</f>
        <v>#REF!</v>
      </c>
      <c r="P3995" t="e">
        <f t="shared" si="501"/>
        <v>#REF!</v>
      </c>
      <c r="Q3995" s="2" t="e">
        <f t="shared" ca="1" si="502"/>
        <v>#REF!</v>
      </c>
      <c r="R3995" t="e">
        <f>IF(NOT(#REF!="Indskrevet"),"",IF(E3995="",FALSE,AND(NOT(#REF!),VALUE(RIGHT(CONCATENATE(YEAR(E3995)),2))=15)))</f>
        <v>#REF!</v>
      </c>
      <c r="S3995" t="e">
        <f t="shared" si="499"/>
        <v>#REF!</v>
      </c>
      <c r="T3995" t="e">
        <f t="shared" si="500"/>
        <v>#REF!</v>
      </c>
      <c r="U3995" s="2" t="e">
        <f t="shared" si="503"/>
        <v>#REF!</v>
      </c>
      <c r="V3995" s="2"/>
    </row>
    <row r="3996" spans="1:22" x14ac:dyDescent="0.25">
      <c r="A3996" t="s">
        <v>2482</v>
      </c>
      <c r="B3996" t="s">
        <v>2483</v>
      </c>
      <c r="C3996">
        <v>94.999999999998593</v>
      </c>
      <c r="D3996" t="s">
        <v>5327</v>
      </c>
      <c r="E3996" s="1">
        <v>41530</v>
      </c>
      <c r="F3996" t="s">
        <v>5336</v>
      </c>
      <c r="G3996">
        <v>2</v>
      </c>
      <c r="H3996" t="s">
        <v>5307</v>
      </c>
      <c r="I3996" t="s">
        <v>5326</v>
      </c>
      <c r="J3996" t="s">
        <v>5299</v>
      </c>
      <c r="K3996" t="b">
        <f>LOOKUP(A3996,'[1]UDDATA-1'!B:B,'[1]UDDATA-1'!A:A)&lt;&gt;LOOKUP(A3996,'[1]UDDATA-2'!B:B,'[1]UDDATA-2'!A:A)</f>
        <v>0</v>
      </c>
      <c r="L3996" t="str">
        <f t="shared" si="496"/>
        <v/>
      </c>
      <c r="M3996" t="str">
        <f t="shared" si="497"/>
        <v/>
      </c>
      <c r="N3996" t="str">
        <f t="shared" si="498"/>
        <v/>
      </c>
      <c r="O3996" t="e">
        <f>IF(AND(A3996&lt;&gt;A3995,#REF!&lt;&gt;""),#REF!,"")</f>
        <v>#REF!</v>
      </c>
      <c r="P3996" t="e">
        <f t="shared" si="501"/>
        <v>#REF!</v>
      </c>
      <c r="Q3996" s="2" t="e">
        <f t="shared" ca="1" si="502"/>
        <v>#REF!</v>
      </c>
      <c r="R3996" t="e">
        <f>IF(NOT(#REF!="Indskrevet"),"",IF(E3996="",FALSE,AND(NOT(#REF!),VALUE(RIGHT(CONCATENATE(YEAR(E3996)),2))=15)))</f>
        <v>#REF!</v>
      </c>
      <c r="S3996" t="e">
        <f t="shared" si="499"/>
        <v>#REF!</v>
      </c>
      <c r="T3996" t="e">
        <f t="shared" si="500"/>
        <v>#REF!</v>
      </c>
      <c r="U3996" s="2" t="e">
        <f t="shared" si="503"/>
        <v>#REF!</v>
      </c>
      <c r="V3996" s="2"/>
    </row>
    <row r="3997" spans="1:22" x14ac:dyDescent="0.25">
      <c r="A3997" t="s">
        <v>2482</v>
      </c>
      <c r="B3997" t="s">
        <v>2483</v>
      </c>
      <c r="C3997">
        <v>94.999999999998593</v>
      </c>
      <c r="D3997" t="s">
        <v>5327</v>
      </c>
      <c r="E3997" s="1">
        <v>41817</v>
      </c>
      <c r="F3997" t="s">
        <v>5336</v>
      </c>
      <c r="G3997">
        <v>3</v>
      </c>
      <c r="H3997" t="s">
        <v>5287</v>
      </c>
      <c r="I3997" t="s">
        <v>5326</v>
      </c>
      <c r="J3997" t="s">
        <v>5303</v>
      </c>
      <c r="K3997" t="b">
        <f>LOOKUP(A3997,'[1]UDDATA-1'!B:B,'[1]UDDATA-1'!A:A)&lt;&gt;LOOKUP(A3997,'[1]UDDATA-2'!B:B,'[1]UDDATA-2'!A:A)</f>
        <v>0</v>
      </c>
      <c r="L3997" t="str">
        <f t="shared" si="496"/>
        <v/>
      </c>
      <c r="M3997" t="str">
        <f t="shared" si="497"/>
        <v/>
      </c>
      <c r="N3997" t="str">
        <f t="shared" si="498"/>
        <v/>
      </c>
      <c r="O3997" t="e">
        <f>IF(AND(A3997&lt;&gt;A3996,#REF!&lt;&gt;""),#REF!,"")</f>
        <v>#REF!</v>
      </c>
      <c r="P3997" t="e">
        <f t="shared" si="501"/>
        <v>#REF!</v>
      </c>
      <c r="Q3997" s="2" t="e">
        <f t="shared" ca="1" si="502"/>
        <v>#REF!</v>
      </c>
      <c r="R3997" t="e">
        <f>IF(NOT(#REF!="Indskrevet"),"",IF(E3997="",FALSE,AND(NOT(#REF!),VALUE(RIGHT(CONCATENATE(YEAR(E3997)),2))=15)))</f>
        <v>#REF!</v>
      </c>
      <c r="S3997" t="e">
        <f t="shared" si="499"/>
        <v>#REF!</v>
      </c>
      <c r="T3997" t="e">
        <f t="shared" si="500"/>
        <v>#REF!</v>
      </c>
      <c r="U3997" s="2" t="e">
        <f t="shared" si="503"/>
        <v>#REF!</v>
      </c>
      <c r="V3997" s="2"/>
    </row>
    <row r="3998" spans="1:22" x14ac:dyDescent="0.25">
      <c r="A3998" t="s">
        <v>2482</v>
      </c>
      <c r="B3998" t="s">
        <v>2483</v>
      </c>
      <c r="C3998">
        <v>94.999999999998593</v>
      </c>
      <c r="D3998" t="s">
        <v>5306</v>
      </c>
      <c r="E3998" s="1">
        <v>41452</v>
      </c>
      <c r="F3998" t="s">
        <v>5337</v>
      </c>
      <c r="G3998">
        <v>1</v>
      </c>
      <c r="H3998" t="s">
        <v>5307</v>
      </c>
      <c r="I3998" t="s">
        <v>5338</v>
      </c>
      <c r="J3998" t="s">
        <v>5293</v>
      </c>
      <c r="K3998" t="b">
        <f>LOOKUP(A3998,'[1]UDDATA-1'!B:B,'[1]UDDATA-1'!A:A)&lt;&gt;LOOKUP(A3998,'[1]UDDATA-2'!B:B,'[1]UDDATA-2'!A:A)</f>
        <v>0</v>
      </c>
      <c r="L3998" t="str">
        <f t="shared" si="496"/>
        <v>Kredsløbsteori og dynamiske systemer</v>
      </c>
      <c r="M3998">
        <f t="shared" si="497"/>
        <v>0</v>
      </c>
      <c r="N3998" t="str">
        <f t="shared" si="498"/>
        <v/>
      </c>
      <c r="O3998" t="e">
        <f>IF(AND(A3998&lt;&gt;A3997,#REF!&lt;&gt;""),#REF!,"")</f>
        <v>#REF!</v>
      </c>
      <c r="P3998" t="e">
        <f t="shared" si="501"/>
        <v>#REF!</v>
      </c>
      <c r="Q3998" s="2" t="e">
        <f t="shared" ca="1" si="502"/>
        <v>#REF!</v>
      </c>
      <c r="R3998" t="e">
        <f>IF(NOT(#REF!="Indskrevet"),"",IF(E3998="",FALSE,AND(NOT(#REF!),VALUE(RIGHT(CONCATENATE(YEAR(E3998)),2))=15)))</f>
        <v>#REF!</v>
      </c>
      <c r="S3998" t="e">
        <f t="shared" si="499"/>
        <v>#REF!</v>
      </c>
      <c r="T3998" t="e">
        <f t="shared" si="500"/>
        <v>#REF!</v>
      </c>
      <c r="U3998" s="2" t="e">
        <f t="shared" si="503"/>
        <v>#REF!</v>
      </c>
      <c r="V3998" s="2"/>
    </row>
    <row r="3999" spans="1:22" x14ac:dyDescent="0.25">
      <c r="A3999" t="s">
        <v>2482</v>
      </c>
      <c r="B3999" t="s">
        <v>2483</v>
      </c>
      <c r="C3999">
        <v>94.999999999998593</v>
      </c>
      <c r="D3999" t="s">
        <v>5306</v>
      </c>
      <c r="E3999" s="1">
        <v>41508</v>
      </c>
      <c r="F3999" t="s">
        <v>5337</v>
      </c>
      <c r="G3999">
        <v>2</v>
      </c>
      <c r="H3999" t="s">
        <v>5307</v>
      </c>
      <c r="I3999" t="s">
        <v>5338</v>
      </c>
      <c r="J3999" t="s">
        <v>5293</v>
      </c>
      <c r="K3999" t="b">
        <f>LOOKUP(A3999,'[1]UDDATA-1'!B:B,'[1]UDDATA-1'!A:A)&lt;&gt;LOOKUP(A3999,'[1]UDDATA-2'!B:B,'[1]UDDATA-2'!A:A)</f>
        <v>0</v>
      </c>
      <c r="L3999" t="str">
        <f t="shared" si="496"/>
        <v/>
      </c>
      <c r="M3999" t="str">
        <f t="shared" si="497"/>
        <v/>
      </c>
      <c r="N3999" t="str">
        <f t="shared" si="498"/>
        <v/>
      </c>
      <c r="O3999" t="e">
        <f>IF(AND(A3999&lt;&gt;A3998,#REF!&lt;&gt;""),#REF!,"")</f>
        <v>#REF!</v>
      </c>
      <c r="P3999" t="e">
        <f t="shared" si="501"/>
        <v>#REF!</v>
      </c>
      <c r="Q3999" s="2" t="e">
        <f t="shared" ca="1" si="502"/>
        <v>#REF!</v>
      </c>
      <c r="R3999" t="e">
        <f>IF(NOT(#REF!="Indskrevet"),"",IF(E3999="",FALSE,AND(NOT(#REF!),VALUE(RIGHT(CONCATENATE(YEAR(E3999)),2))=15)))</f>
        <v>#REF!</v>
      </c>
      <c r="S3999" t="e">
        <f t="shared" si="499"/>
        <v>#REF!</v>
      </c>
      <c r="T3999" t="e">
        <f t="shared" si="500"/>
        <v>#REF!</v>
      </c>
      <c r="U3999" s="2" t="e">
        <f t="shared" si="503"/>
        <v>#REF!</v>
      </c>
      <c r="V3999" s="2"/>
    </row>
    <row r="4000" spans="1:22" x14ac:dyDescent="0.25">
      <c r="A4000" t="s">
        <v>2482</v>
      </c>
      <c r="B4000" t="s">
        <v>2483</v>
      </c>
      <c r="C4000">
        <v>94.999999999998593</v>
      </c>
      <c r="D4000" t="s">
        <v>5306</v>
      </c>
      <c r="E4000" s="1">
        <v>41816</v>
      </c>
      <c r="F4000" t="s">
        <v>5337</v>
      </c>
      <c r="G4000">
        <v>3</v>
      </c>
      <c r="H4000" t="s">
        <v>5287</v>
      </c>
      <c r="I4000" t="s">
        <v>5338</v>
      </c>
      <c r="J4000" t="s">
        <v>5303</v>
      </c>
      <c r="K4000" t="b">
        <f>LOOKUP(A4000,'[1]UDDATA-1'!B:B,'[1]UDDATA-1'!A:A)&lt;&gt;LOOKUP(A4000,'[1]UDDATA-2'!B:B,'[1]UDDATA-2'!A:A)</f>
        <v>0</v>
      </c>
      <c r="L4000" t="str">
        <f t="shared" si="496"/>
        <v/>
      </c>
      <c r="M4000" t="str">
        <f t="shared" si="497"/>
        <v/>
      </c>
      <c r="N4000" t="str">
        <f t="shared" si="498"/>
        <v/>
      </c>
      <c r="O4000" t="e">
        <f>IF(AND(A4000&lt;&gt;A3999,#REF!&lt;&gt;""),#REF!,"")</f>
        <v>#REF!</v>
      </c>
      <c r="P4000" t="e">
        <f t="shared" si="501"/>
        <v>#REF!</v>
      </c>
      <c r="Q4000" s="2" t="e">
        <f t="shared" ca="1" si="502"/>
        <v>#REF!</v>
      </c>
      <c r="R4000" t="e">
        <f>IF(NOT(#REF!="Indskrevet"),"",IF(E4000="",FALSE,AND(NOT(#REF!),VALUE(RIGHT(CONCATENATE(YEAR(E4000)),2))=15)))</f>
        <v>#REF!</v>
      </c>
      <c r="S4000" t="e">
        <f t="shared" si="499"/>
        <v>#REF!</v>
      </c>
      <c r="T4000" t="e">
        <f t="shared" si="500"/>
        <v>#REF!</v>
      </c>
      <c r="U4000" s="2" t="e">
        <f t="shared" si="503"/>
        <v>#REF!</v>
      </c>
      <c r="V4000" s="2"/>
    </row>
    <row r="4001" spans="1:22" x14ac:dyDescent="0.25">
      <c r="A4001" t="s">
        <v>2482</v>
      </c>
      <c r="B4001" t="s">
        <v>2483</v>
      </c>
      <c r="C4001">
        <v>94.999999999998593</v>
      </c>
      <c r="D4001" t="s">
        <v>5306</v>
      </c>
      <c r="E4001" s="1">
        <v>41656</v>
      </c>
      <c r="F4001" t="s">
        <v>5319</v>
      </c>
      <c r="G4001">
        <v>1</v>
      </c>
      <c r="H4001" t="s">
        <v>5307</v>
      </c>
      <c r="I4001" t="s">
        <v>5320</v>
      </c>
      <c r="J4001" t="s">
        <v>5299</v>
      </c>
      <c r="K4001" t="b">
        <f>LOOKUP(A4001,'[1]UDDATA-1'!B:B,'[1]UDDATA-1'!A:A)&lt;&gt;LOOKUP(A4001,'[1]UDDATA-2'!B:B,'[1]UDDATA-2'!A:A)</f>
        <v>0</v>
      </c>
      <c r="L4001" t="str">
        <f t="shared" si="496"/>
        <v>Beregningsteknik inden for elektronikområdet 1</v>
      </c>
      <c r="M4001">
        <f t="shared" si="497"/>
        <v>0</v>
      </c>
      <c r="N4001" t="str">
        <f t="shared" si="498"/>
        <v/>
      </c>
      <c r="O4001" t="e">
        <f>IF(AND(A4001&lt;&gt;A4000,#REF!&lt;&gt;""),#REF!,"")</f>
        <v>#REF!</v>
      </c>
      <c r="P4001" t="e">
        <f t="shared" si="501"/>
        <v>#REF!</v>
      </c>
      <c r="Q4001" s="2" t="e">
        <f t="shared" ca="1" si="502"/>
        <v>#REF!</v>
      </c>
      <c r="R4001" t="e">
        <f>IF(NOT(#REF!="Indskrevet"),"",IF(E4001="",FALSE,AND(NOT(#REF!),VALUE(RIGHT(CONCATENATE(YEAR(E4001)),2))=15)))</f>
        <v>#REF!</v>
      </c>
      <c r="S4001" t="e">
        <f t="shared" si="499"/>
        <v>#REF!</v>
      </c>
      <c r="T4001" t="e">
        <f t="shared" si="500"/>
        <v>#REF!</v>
      </c>
      <c r="U4001" s="2" t="e">
        <f t="shared" si="503"/>
        <v>#REF!</v>
      </c>
      <c r="V4001" s="2"/>
    </row>
    <row r="4002" spans="1:22" x14ac:dyDescent="0.25">
      <c r="A4002" t="s">
        <v>2482</v>
      </c>
      <c r="B4002" t="s">
        <v>2483</v>
      </c>
      <c r="C4002">
        <v>94.999999999998593</v>
      </c>
      <c r="D4002" t="s">
        <v>5306</v>
      </c>
      <c r="E4002" s="1">
        <v>41688</v>
      </c>
      <c r="F4002" t="s">
        <v>5319</v>
      </c>
      <c r="G4002">
        <v>2</v>
      </c>
      <c r="H4002" t="s">
        <v>5307</v>
      </c>
      <c r="I4002" t="s">
        <v>5320</v>
      </c>
      <c r="J4002" t="s">
        <v>5299</v>
      </c>
      <c r="K4002" t="b">
        <f>LOOKUP(A4002,'[1]UDDATA-1'!B:B,'[1]UDDATA-1'!A:A)&lt;&gt;LOOKUP(A4002,'[1]UDDATA-2'!B:B,'[1]UDDATA-2'!A:A)</f>
        <v>0</v>
      </c>
      <c r="L4002" t="str">
        <f t="shared" si="496"/>
        <v/>
      </c>
      <c r="M4002" t="str">
        <f t="shared" si="497"/>
        <v/>
      </c>
      <c r="N4002" t="str">
        <f t="shared" si="498"/>
        <v/>
      </c>
      <c r="O4002" t="e">
        <f>IF(AND(A4002&lt;&gt;A4001,#REF!&lt;&gt;""),#REF!,"")</f>
        <v>#REF!</v>
      </c>
      <c r="P4002" t="e">
        <f t="shared" si="501"/>
        <v>#REF!</v>
      </c>
      <c r="Q4002" s="2" t="e">
        <f t="shared" ca="1" si="502"/>
        <v>#REF!</v>
      </c>
      <c r="R4002" t="e">
        <f>IF(NOT(#REF!="Indskrevet"),"",IF(E4002="",FALSE,AND(NOT(#REF!),VALUE(RIGHT(CONCATENATE(YEAR(E4002)),2))=15)))</f>
        <v>#REF!</v>
      </c>
      <c r="S4002" t="e">
        <f t="shared" si="499"/>
        <v>#REF!</v>
      </c>
      <c r="T4002" t="e">
        <f t="shared" si="500"/>
        <v>#REF!</v>
      </c>
      <c r="U4002" s="2" t="e">
        <f t="shared" si="503"/>
        <v>#REF!</v>
      </c>
      <c r="V4002" s="2"/>
    </row>
    <row r="4003" spans="1:22" x14ac:dyDescent="0.25">
      <c r="A4003" t="s">
        <v>2482</v>
      </c>
      <c r="B4003" t="s">
        <v>2483</v>
      </c>
      <c r="C4003">
        <v>94.999999999998593</v>
      </c>
      <c r="D4003" t="s">
        <v>5306</v>
      </c>
      <c r="E4003" s="1">
        <v>42025</v>
      </c>
      <c r="F4003" t="s">
        <v>5319</v>
      </c>
      <c r="G4003">
        <v>3</v>
      </c>
      <c r="H4003" t="s">
        <v>5287</v>
      </c>
      <c r="I4003" t="s">
        <v>5320</v>
      </c>
      <c r="J4003" t="s">
        <v>5315</v>
      </c>
      <c r="K4003" t="b">
        <f>LOOKUP(A4003,'[1]UDDATA-1'!B:B,'[1]UDDATA-1'!A:A)&lt;&gt;LOOKUP(A4003,'[1]UDDATA-2'!B:B,'[1]UDDATA-2'!A:A)</f>
        <v>0</v>
      </c>
      <c r="L4003" t="str">
        <f t="shared" si="496"/>
        <v/>
      </c>
      <c r="M4003" t="str">
        <f t="shared" si="497"/>
        <v/>
      </c>
      <c r="N4003" t="str">
        <f t="shared" si="498"/>
        <v/>
      </c>
      <c r="O4003" t="e">
        <f>IF(AND(A4003&lt;&gt;A4002,#REF!&lt;&gt;""),#REF!,"")</f>
        <v>#REF!</v>
      </c>
      <c r="P4003" t="e">
        <f t="shared" si="501"/>
        <v>#REF!</v>
      </c>
      <c r="Q4003" s="2" t="e">
        <f t="shared" ca="1" si="502"/>
        <v>#REF!</v>
      </c>
      <c r="R4003" t="e">
        <f>IF(NOT(#REF!="Indskrevet"),"",IF(E4003="",FALSE,AND(NOT(#REF!),VALUE(RIGHT(CONCATENATE(YEAR(E4003)),2))=15)))</f>
        <v>#REF!</v>
      </c>
      <c r="S4003" t="e">
        <f t="shared" si="499"/>
        <v>#REF!</v>
      </c>
      <c r="T4003" t="e">
        <f t="shared" si="500"/>
        <v>#REF!</v>
      </c>
      <c r="U4003" s="2" t="e">
        <f t="shared" si="503"/>
        <v>#REF!</v>
      </c>
      <c r="V4003" s="2"/>
    </row>
    <row r="4004" spans="1:22" x14ac:dyDescent="0.25">
      <c r="A4004" t="s">
        <v>2482</v>
      </c>
      <c r="B4004" t="s">
        <v>2483</v>
      </c>
      <c r="C4004">
        <v>94.999999999998593</v>
      </c>
      <c r="D4004" t="s">
        <v>5318</v>
      </c>
      <c r="E4004" s="1">
        <v>41808</v>
      </c>
      <c r="F4004" t="s">
        <v>5321</v>
      </c>
      <c r="G4004">
        <v>1</v>
      </c>
      <c r="H4004" t="s">
        <v>5287</v>
      </c>
      <c r="I4004" t="s">
        <v>5322</v>
      </c>
      <c r="J4004" t="s">
        <v>5303</v>
      </c>
      <c r="K4004" t="b">
        <f>LOOKUP(A4004,'[1]UDDATA-1'!B:B,'[1]UDDATA-1'!A:A)&lt;&gt;LOOKUP(A4004,'[1]UDDATA-2'!B:B,'[1]UDDATA-2'!A:A)</f>
        <v>0</v>
      </c>
      <c r="L4004" t="str">
        <f t="shared" si="496"/>
        <v>Beregningsteknik inden for elektronik</v>
      </c>
      <c r="M4004" t="str">
        <f t="shared" si="497"/>
        <v/>
      </c>
      <c r="N4004" t="str">
        <f t="shared" si="498"/>
        <v>U</v>
      </c>
      <c r="O4004" t="e">
        <f>IF(AND(A4004&lt;&gt;A4003,#REF!&lt;&gt;""),#REF!,"")</f>
        <v>#REF!</v>
      </c>
      <c r="P4004" t="e">
        <f t="shared" si="501"/>
        <v>#REF!</v>
      </c>
      <c r="Q4004" s="2" t="e">
        <f t="shared" ca="1" si="502"/>
        <v>#REF!</v>
      </c>
      <c r="R4004" t="e">
        <f>IF(NOT(#REF!="Indskrevet"),"",IF(E4004="",FALSE,AND(NOT(#REF!),VALUE(RIGHT(CONCATENATE(YEAR(E4004)),2))=15)))</f>
        <v>#REF!</v>
      </c>
      <c r="S4004" t="e">
        <f t="shared" si="499"/>
        <v>#REF!</v>
      </c>
      <c r="T4004" t="e">
        <f t="shared" si="500"/>
        <v>#REF!</v>
      </c>
      <c r="U4004" s="2" t="e">
        <f t="shared" si="503"/>
        <v>#REF!</v>
      </c>
      <c r="V4004" s="2"/>
    </row>
    <row r="4005" spans="1:22" x14ac:dyDescent="0.25">
      <c r="A4005" t="s">
        <v>2484</v>
      </c>
      <c r="B4005" t="s">
        <v>2485</v>
      </c>
      <c r="C4005">
        <v>4.9999999999998002</v>
      </c>
      <c r="K4005" t="b">
        <f>LOOKUP(A4005,'[1]UDDATA-1'!B:B,'[1]UDDATA-1'!A:A)&lt;&gt;LOOKUP(A4005,'[1]UDDATA-2'!B:B,'[1]UDDATA-2'!A:A)</f>
        <v>0</v>
      </c>
      <c r="L4005" t="str">
        <f t="shared" si="496"/>
        <v/>
      </c>
      <c r="M4005" t="str">
        <f t="shared" si="497"/>
        <v/>
      </c>
      <c r="N4005" t="str">
        <f t="shared" si="498"/>
        <v/>
      </c>
      <c r="O4005" t="e">
        <f>IF(AND(A4005&lt;&gt;A4004,#REF!&lt;&gt;""),#REF!,"")</f>
        <v>#REF!</v>
      </c>
      <c r="P4005" t="e">
        <f t="shared" si="501"/>
        <v>#REF!</v>
      </c>
      <c r="Q4005" s="2" t="e">
        <f t="shared" ca="1" si="502"/>
        <v>#REF!</v>
      </c>
      <c r="R4005" t="e">
        <f>IF(NOT(#REF!="Indskrevet"),"",IF(E4005="",FALSE,AND(NOT(#REF!),VALUE(RIGHT(CONCATENATE(YEAR(E4005)),2))=15)))</f>
        <v>#REF!</v>
      </c>
      <c r="S4005" t="e">
        <f t="shared" si="499"/>
        <v>#REF!</v>
      </c>
      <c r="T4005" t="e">
        <f t="shared" si="500"/>
        <v>#REF!</v>
      </c>
      <c r="U4005" s="2" t="e">
        <f t="shared" si="503"/>
        <v>#REF!</v>
      </c>
      <c r="V4005" s="2"/>
    </row>
    <row r="4006" spans="1:22" x14ac:dyDescent="0.25">
      <c r="A4006" t="s">
        <v>2486</v>
      </c>
      <c r="B4006" t="s">
        <v>2487</v>
      </c>
      <c r="C4006">
        <v>149.99999999999801</v>
      </c>
      <c r="K4006" t="b">
        <f>LOOKUP(A4006,'[1]UDDATA-1'!B:B,'[1]UDDATA-1'!A:A)&lt;&gt;LOOKUP(A4006,'[1]UDDATA-2'!B:B,'[1]UDDATA-2'!A:A)</f>
        <v>0</v>
      </c>
      <c r="L4006" t="str">
        <f t="shared" si="496"/>
        <v/>
      </c>
      <c r="M4006" t="str">
        <f t="shared" si="497"/>
        <v/>
      </c>
      <c r="N4006" t="str">
        <f t="shared" si="498"/>
        <v/>
      </c>
      <c r="O4006" t="e">
        <f>IF(AND(A4006&lt;&gt;A4005,#REF!&lt;&gt;""),#REF!,"")</f>
        <v>#REF!</v>
      </c>
      <c r="P4006" t="e">
        <f t="shared" si="501"/>
        <v>#REF!</v>
      </c>
      <c r="Q4006" s="2" t="e">
        <f t="shared" ca="1" si="502"/>
        <v>#REF!</v>
      </c>
      <c r="R4006" t="e">
        <f>IF(NOT(#REF!="Indskrevet"),"",IF(E4006="",FALSE,AND(NOT(#REF!),VALUE(RIGHT(CONCATENATE(YEAR(E4006)),2))=15)))</f>
        <v>#REF!</v>
      </c>
      <c r="S4006" t="e">
        <f t="shared" si="499"/>
        <v>#REF!</v>
      </c>
      <c r="T4006" t="e">
        <f t="shared" si="500"/>
        <v>#REF!</v>
      </c>
      <c r="U4006" s="2" t="e">
        <f t="shared" si="503"/>
        <v>#REF!</v>
      </c>
      <c r="V4006" s="2"/>
    </row>
    <row r="4007" spans="1:22" x14ac:dyDescent="0.25">
      <c r="A4007" t="s">
        <v>2488</v>
      </c>
      <c r="B4007" t="s">
        <v>2489</v>
      </c>
      <c r="C4007">
        <v>84.999999999998394</v>
      </c>
      <c r="D4007" t="s">
        <v>5317</v>
      </c>
      <c r="E4007" s="1">
        <v>41676</v>
      </c>
      <c r="F4007" t="s">
        <v>5308</v>
      </c>
      <c r="G4007">
        <v>1</v>
      </c>
      <c r="H4007" t="s">
        <v>5287</v>
      </c>
      <c r="I4007" t="s">
        <v>5288</v>
      </c>
      <c r="J4007" t="s">
        <v>5289</v>
      </c>
      <c r="K4007" t="b">
        <f>LOOKUP(A4007,'[1]UDDATA-1'!B:B,'[1]UDDATA-1'!A:A)&lt;&gt;LOOKUP(A4007,'[1]UDDATA-2'!B:B,'[1]UDDATA-2'!A:A)</f>
        <v>0</v>
      </c>
      <c r="L4007" t="str">
        <f t="shared" si="496"/>
        <v>Grundlæggende programmering</v>
      </c>
      <c r="M4007">
        <f t="shared" si="497"/>
        <v>4</v>
      </c>
      <c r="N4007" t="str">
        <f t="shared" si="498"/>
        <v/>
      </c>
      <c r="O4007" t="e">
        <f>IF(AND(A4007&lt;&gt;A4006,#REF!&lt;&gt;""),#REF!,"")</f>
        <v>#REF!</v>
      </c>
      <c r="P4007" t="e">
        <f t="shared" si="501"/>
        <v>#REF!</v>
      </c>
      <c r="Q4007" s="2" t="e">
        <f t="shared" ca="1" si="502"/>
        <v>#REF!</v>
      </c>
      <c r="R4007" t="e">
        <f>IF(NOT(#REF!="Indskrevet"),"",IF(E4007="",FALSE,AND(NOT(#REF!),VALUE(RIGHT(CONCATENATE(YEAR(E4007)),2))=15)))</f>
        <v>#REF!</v>
      </c>
      <c r="S4007" t="e">
        <f t="shared" si="499"/>
        <v>#REF!</v>
      </c>
      <c r="T4007" t="e">
        <f t="shared" si="500"/>
        <v>#REF!</v>
      </c>
      <c r="U4007" s="2" t="e">
        <f t="shared" si="503"/>
        <v>#REF!</v>
      </c>
      <c r="V4007" s="2"/>
    </row>
    <row r="4008" spans="1:22" x14ac:dyDescent="0.25">
      <c r="A4008" t="s">
        <v>2488</v>
      </c>
      <c r="B4008" t="s">
        <v>2489</v>
      </c>
      <c r="C4008">
        <v>84.999999999998394</v>
      </c>
      <c r="D4008" t="s">
        <v>5285</v>
      </c>
      <c r="E4008" s="1">
        <v>41815</v>
      </c>
      <c r="F4008" t="s">
        <v>5309</v>
      </c>
      <c r="G4008">
        <v>1</v>
      </c>
      <c r="H4008" t="s">
        <v>5287</v>
      </c>
      <c r="I4008" t="s">
        <v>5292</v>
      </c>
      <c r="J4008" t="s">
        <v>5293</v>
      </c>
      <c r="K4008" t="b">
        <f>LOOKUP(A4008,'[1]UDDATA-1'!B:B,'[1]UDDATA-1'!A:A)&lt;&gt;LOOKUP(A4008,'[1]UDDATA-2'!B:B,'[1]UDDATA-2'!A:A)</f>
        <v>0</v>
      </c>
      <c r="L4008" t="str">
        <f t="shared" si="496"/>
        <v>Matematik til multimedie-applikationer</v>
      </c>
      <c r="M4008">
        <f t="shared" si="497"/>
        <v>2</v>
      </c>
      <c r="N4008" t="str">
        <f t="shared" si="498"/>
        <v/>
      </c>
      <c r="O4008" t="e">
        <f>IF(AND(A4008&lt;&gt;A4007,#REF!&lt;&gt;""),#REF!,"")</f>
        <v>#REF!</v>
      </c>
      <c r="P4008" t="e">
        <f t="shared" si="501"/>
        <v>#REF!</v>
      </c>
      <c r="Q4008" s="2" t="e">
        <f t="shared" ca="1" si="502"/>
        <v>#REF!</v>
      </c>
      <c r="R4008" t="e">
        <f>IF(NOT(#REF!="Indskrevet"),"",IF(E4008="",FALSE,AND(NOT(#REF!),VALUE(RIGHT(CONCATENATE(YEAR(E4008)),2))=15)))</f>
        <v>#REF!</v>
      </c>
      <c r="S4008" t="e">
        <f t="shared" si="499"/>
        <v>#REF!</v>
      </c>
      <c r="T4008" t="e">
        <f t="shared" si="500"/>
        <v>#REF!</v>
      </c>
      <c r="U4008" s="2" t="e">
        <f t="shared" si="503"/>
        <v>#REF!</v>
      </c>
      <c r="V4008" s="2"/>
    </row>
    <row r="4009" spans="1:22" x14ac:dyDescent="0.25">
      <c r="A4009" t="s">
        <v>2488</v>
      </c>
      <c r="B4009" t="s">
        <v>2489</v>
      </c>
      <c r="C4009">
        <v>84.999999999998394</v>
      </c>
      <c r="D4009" t="s">
        <v>5306</v>
      </c>
      <c r="E4009" s="1">
        <v>41824</v>
      </c>
      <c r="F4009" t="s">
        <v>5310</v>
      </c>
      <c r="G4009">
        <v>1</v>
      </c>
      <c r="H4009" t="s">
        <v>5307</v>
      </c>
      <c r="I4009" t="s">
        <v>5295</v>
      </c>
      <c r="J4009" t="s">
        <v>5293</v>
      </c>
      <c r="K4009" t="b">
        <f>LOOKUP(A4009,'[1]UDDATA-1'!B:B,'[1]UDDATA-1'!A:A)&lt;&gt;LOOKUP(A4009,'[1]UDDATA-2'!B:B,'[1]UDDATA-2'!A:A)</f>
        <v>0</v>
      </c>
      <c r="L4009" t="str">
        <f t="shared" si="496"/>
        <v>Fysisk interface design</v>
      </c>
      <c r="M4009">
        <f t="shared" si="497"/>
        <v>0</v>
      </c>
      <c r="N4009" t="str">
        <f t="shared" si="498"/>
        <v/>
      </c>
      <c r="O4009" t="e">
        <f>IF(AND(A4009&lt;&gt;A4008,#REF!&lt;&gt;""),#REF!,"")</f>
        <v>#REF!</v>
      </c>
      <c r="P4009" t="e">
        <f t="shared" si="501"/>
        <v>#REF!</v>
      </c>
      <c r="Q4009" s="2" t="e">
        <f t="shared" ca="1" si="502"/>
        <v>#REF!</v>
      </c>
      <c r="R4009" t="e">
        <f>IF(NOT(#REF!="Indskrevet"),"",IF(E4009="",FALSE,AND(NOT(#REF!),VALUE(RIGHT(CONCATENATE(YEAR(E4009)),2))=15)))</f>
        <v>#REF!</v>
      </c>
      <c r="S4009" t="e">
        <f t="shared" si="499"/>
        <v>#REF!</v>
      </c>
      <c r="T4009" t="e">
        <f t="shared" si="500"/>
        <v>#REF!</v>
      </c>
      <c r="U4009" s="2" t="e">
        <f t="shared" si="503"/>
        <v>#REF!</v>
      </c>
      <c r="V4009" s="2"/>
    </row>
    <row r="4010" spans="1:22" x14ac:dyDescent="0.25">
      <c r="A4010" t="s">
        <v>2488</v>
      </c>
      <c r="B4010" t="s">
        <v>2489</v>
      </c>
      <c r="C4010">
        <v>84.999999999998394</v>
      </c>
      <c r="D4010" t="s">
        <v>5296</v>
      </c>
      <c r="E4010" s="1">
        <v>41884</v>
      </c>
      <c r="F4010" t="s">
        <v>5310</v>
      </c>
      <c r="G4010">
        <v>2</v>
      </c>
      <c r="H4010" t="s">
        <v>5287</v>
      </c>
      <c r="I4010" t="s">
        <v>5295</v>
      </c>
      <c r="J4010" t="s">
        <v>5299</v>
      </c>
      <c r="K4010" t="b">
        <f>LOOKUP(A4010,'[1]UDDATA-1'!B:B,'[1]UDDATA-1'!A:A)&lt;&gt;LOOKUP(A4010,'[1]UDDATA-2'!B:B,'[1]UDDATA-2'!A:A)</f>
        <v>0</v>
      </c>
      <c r="L4010" t="str">
        <f t="shared" si="496"/>
        <v/>
      </c>
      <c r="M4010" t="str">
        <f t="shared" si="497"/>
        <v/>
      </c>
      <c r="N4010" t="str">
        <f t="shared" si="498"/>
        <v/>
      </c>
      <c r="O4010" t="e">
        <f>IF(AND(A4010&lt;&gt;A4009,#REF!&lt;&gt;""),#REF!,"")</f>
        <v>#REF!</v>
      </c>
      <c r="P4010" t="e">
        <f t="shared" si="501"/>
        <v>#REF!</v>
      </c>
      <c r="Q4010" s="2" t="e">
        <f t="shared" ca="1" si="502"/>
        <v>#REF!</v>
      </c>
      <c r="R4010" t="e">
        <f>IF(NOT(#REF!="Indskrevet"),"",IF(E4010="",FALSE,AND(NOT(#REF!),VALUE(RIGHT(CONCATENATE(YEAR(E4010)),2))=15)))</f>
        <v>#REF!</v>
      </c>
      <c r="S4010" t="e">
        <f t="shared" si="499"/>
        <v>#REF!</v>
      </c>
      <c r="T4010" t="e">
        <f t="shared" si="500"/>
        <v>#REF!</v>
      </c>
      <c r="U4010" s="2" t="e">
        <f t="shared" si="503"/>
        <v>#REF!</v>
      </c>
      <c r="V4010" s="2"/>
    </row>
    <row r="4011" spans="1:22" x14ac:dyDescent="0.25">
      <c r="A4011" t="s">
        <v>2490</v>
      </c>
      <c r="B4011" t="s">
        <v>2491</v>
      </c>
      <c r="C4011">
        <v>179.99999999999599</v>
      </c>
      <c r="K4011" t="b">
        <f>LOOKUP(A4011,'[1]UDDATA-1'!B:B,'[1]UDDATA-1'!A:A)&lt;&gt;LOOKUP(A4011,'[1]UDDATA-2'!B:B,'[1]UDDATA-2'!A:A)</f>
        <v>0</v>
      </c>
      <c r="L4011" t="str">
        <f t="shared" si="496"/>
        <v/>
      </c>
      <c r="M4011" t="str">
        <f t="shared" si="497"/>
        <v/>
      </c>
      <c r="N4011" t="str">
        <f t="shared" si="498"/>
        <v/>
      </c>
      <c r="O4011" t="e">
        <f>IF(AND(A4011&lt;&gt;A4010,#REF!&lt;&gt;""),#REF!,"")</f>
        <v>#REF!</v>
      </c>
      <c r="P4011" t="e">
        <f t="shared" si="501"/>
        <v>#REF!</v>
      </c>
      <c r="Q4011" s="2" t="e">
        <f t="shared" ca="1" si="502"/>
        <v>#REF!</v>
      </c>
      <c r="R4011" t="e">
        <f>IF(NOT(#REF!="Indskrevet"),"",IF(E4011="",FALSE,AND(NOT(#REF!),VALUE(RIGHT(CONCATENATE(YEAR(E4011)),2))=15)))</f>
        <v>#REF!</v>
      </c>
      <c r="S4011" t="e">
        <f t="shared" si="499"/>
        <v>#REF!</v>
      </c>
      <c r="T4011" t="e">
        <f t="shared" si="500"/>
        <v>#REF!</v>
      </c>
      <c r="U4011" s="2" t="e">
        <f t="shared" si="503"/>
        <v>#REF!</v>
      </c>
      <c r="V4011" s="2"/>
    </row>
    <row r="4012" spans="1:22" x14ac:dyDescent="0.25">
      <c r="A4012" t="s">
        <v>2492</v>
      </c>
      <c r="B4012" t="s">
        <v>2493</v>
      </c>
      <c r="C4012">
        <v>59.999999999998799</v>
      </c>
      <c r="D4012" t="s">
        <v>5296</v>
      </c>
      <c r="E4012" s="1">
        <v>42031</v>
      </c>
      <c r="F4012" t="s">
        <v>5308</v>
      </c>
      <c r="G4012">
        <v>1</v>
      </c>
      <c r="H4012" t="s">
        <v>5287</v>
      </c>
      <c r="I4012" t="s">
        <v>5288</v>
      </c>
      <c r="J4012" t="s">
        <v>5289</v>
      </c>
      <c r="K4012" t="b">
        <f>LOOKUP(A4012,'[1]UDDATA-1'!B:B,'[1]UDDATA-1'!A:A)&lt;&gt;LOOKUP(A4012,'[1]UDDATA-2'!B:B,'[1]UDDATA-2'!A:A)</f>
        <v>0</v>
      </c>
      <c r="L4012" t="str">
        <f t="shared" si="496"/>
        <v>Grundlæggende programmering</v>
      </c>
      <c r="M4012">
        <f t="shared" si="497"/>
        <v>7</v>
      </c>
      <c r="N4012" t="str">
        <f t="shared" si="498"/>
        <v/>
      </c>
      <c r="O4012" t="e">
        <f>IF(AND(A4012&lt;&gt;A4011,#REF!&lt;&gt;""),#REF!,"")</f>
        <v>#REF!</v>
      </c>
      <c r="P4012" t="e">
        <f t="shared" si="501"/>
        <v>#REF!</v>
      </c>
      <c r="Q4012" s="2" t="e">
        <f t="shared" ca="1" si="502"/>
        <v>#REF!</v>
      </c>
      <c r="R4012" t="e">
        <f>IF(NOT(#REF!="Indskrevet"),"",IF(E4012="",FALSE,AND(NOT(#REF!),VALUE(RIGHT(CONCATENATE(YEAR(E4012)),2))=15)))</f>
        <v>#REF!</v>
      </c>
      <c r="S4012" t="e">
        <f t="shared" si="499"/>
        <v>#REF!</v>
      </c>
      <c r="T4012" t="e">
        <f t="shared" si="500"/>
        <v>#REF!</v>
      </c>
      <c r="U4012" s="2" t="e">
        <f t="shared" si="503"/>
        <v>#REF!</v>
      </c>
      <c r="V4012" s="2"/>
    </row>
    <row r="4013" spans="1:22" x14ac:dyDescent="0.25">
      <c r="A4013" t="s">
        <v>2492</v>
      </c>
      <c r="B4013" t="s">
        <v>2493</v>
      </c>
      <c r="C4013">
        <v>59.999999999998799</v>
      </c>
      <c r="D4013" t="s">
        <v>5296</v>
      </c>
      <c r="E4013" s="1">
        <v>42178</v>
      </c>
      <c r="F4013" t="s">
        <v>5309</v>
      </c>
      <c r="G4013">
        <v>1</v>
      </c>
      <c r="H4013" t="s">
        <v>5287</v>
      </c>
      <c r="I4013" t="s">
        <v>5292</v>
      </c>
      <c r="J4013" t="s">
        <v>5293</v>
      </c>
      <c r="K4013" t="b">
        <f>LOOKUP(A4013,'[1]UDDATA-1'!B:B,'[1]UDDATA-1'!A:A)&lt;&gt;LOOKUP(A4013,'[1]UDDATA-2'!B:B,'[1]UDDATA-2'!A:A)</f>
        <v>0</v>
      </c>
      <c r="L4013" t="str">
        <f t="shared" si="496"/>
        <v>Matematik til multimedie-applikationer</v>
      </c>
      <c r="M4013">
        <f t="shared" si="497"/>
        <v>7</v>
      </c>
      <c r="N4013" t="str">
        <f t="shared" si="498"/>
        <v/>
      </c>
      <c r="O4013" t="e">
        <f>IF(AND(A4013&lt;&gt;A4012,#REF!&lt;&gt;""),#REF!,"")</f>
        <v>#REF!</v>
      </c>
      <c r="P4013" t="e">
        <f t="shared" si="501"/>
        <v>#REF!</v>
      </c>
      <c r="Q4013" s="2" t="e">
        <f t="shared" ca="1" si="502"/>
        <v>#REF!</v>
      </c>
      <c r="R4013" t="e">
        <f>IF(NOT(#REF!="Indskrevet"),"",IF(E4013="",FALSE,AND(NOT(#REF!),VALUE(RIGHT(CONCATENATE(YEAR(E4013)),2))=15)))</f>
        <v>#REF!</v>
      </c>
      <c r="S4013" t="e">
        <f t="shared" si="499"/>
        <v>#REF!</v>
      </c>
      <c r="T4013" t="e">
        <f t="shared" si="500"/>
        <v>#REF!</v>
      </c>
      <c r="U4013" s="2" t="e">
        <f t="shared" si="503"/>
        <v>#REF!</v>
      </c>
      <c r="V4013" s="2"/>
    </row>
    <row r="4014" spans="1:22" x14ac:dyDescent="0.25">
      <c r="A4014" t="s">
        <v>2495</v>
      </c>
      <c r="B4014" t="s">
        <v>2496</v>
      </c>
      <c r="C4014">
        <v>114.999999999998</v>
      </c>
      <c r="D4014" t="s">
        <v>5296</v>
      </c>
      <c r="E4014" s="1">
        <v>41646</v>
      </c>
      <c r="F4014" t="s">
        <v>5323</v>
      </c>
      <c r="G4014">
        <v>1</v>
      </c>
      <c r="H4014" t="s">
        <v>5287</v>
      </c>
      <c r="I4014" t="s">
        <v>5324</v>
      </c>
      <c r="J4014" t="s">
        <v>5289</v>
      </c>
      <c r="K4014" t="b">
        <f>LOOKUP(A4014,'[1]UDDATA-1'!B:B,'[1]UDDATA-1'!A:A)&lt;&gt;LOOKUP(A4014,'[1]UDDATA-2'!B:B,'[1]UDDATA-2'!A:A)</f>
        <v>0</v>
      </c>
      <c r="L4014" t="str">
        <f t="shared" si="496"/>
        <v>Lineær algebra</v>
      </c>
      <c r="M4014">
        <f t="shared" si="497"/>
        <v>7</v>
      </c>
      <c r="N4014" t="str">
        <f t="shared" si="498"/>
        <v/>
      </c>
      <c r="O4014" t="e">
        <f>IF(AND(A4014&lt;&gt;A4013,#REF!&lt;&gt;""),#REF!,"")</f>
        <v>#REF!</v>
      </c>
      <c r="P4014" t="e">
        <f t="shared" si="501"/>
        <v>#REF!</v>
      </c>
      <c r="Q4014" s="2" t="e">
        <f t="shared" ca="1" si="502"/>
        <v>#REF!</v>
      </c>
      <c r="R4014" t="e">
        <f>IF(NOT(#REF!="Indskrevet"),"",IF(E4014="",FALSE,AND(NOT(#REF!),VALUE(RIGHT(CONCATENATE(YEAR(E4014)),2))=15)))</f>
        <v>#REF!</v>
      </c>
      <c r="S4014" t="e">
        <f t="shared" si="499"/>
        <v>#REF!</v>
      </c>
      <c r="T4014" t="e">
        <f t="shared" si="500"/>
        <v>#REF!</v>
      </c>
      <c r="U4014" s="2" t="e">
        <f t="shared" si="503"/>
        <v>#REF!</v>
      </c>
      <c r="V4014" s="2"/>
    </row>
    <row r="4015" spans="1:22" x14ac:dyDescent="0.25">
      <c r="A4015" t="s">
        <v>2495</v>
      </c>
      <c r="B4015" t="s">
        <v>2496</v>
      </c>
      <c r="C4015">
        <v>114.999999999998</v>
      </c>
      <c r="D4015" t="s">
        <v>5290</v>
      </c>
      <c r="E4015" s="1">
        <v>41817</v>
      </c>
      <c r="F4015" t="s">
        <v>5325</v>
      </c>
      <c r="G4015">
        <v>1</v>
      </c>
      <c r="H4015" t="s">
        <v>5287</v>
      </c>
      <c r="I4015" t="s">
        <v>5326</v>
      </c>
      <c r="J4015" t="s">
        <v>5293</v>
      </c>
      <c r="K4015" t="b">
        <f>LOOKUP(A4015,'[1]UDDATA-1'!B:B,'[1]UDDATA-1'!A:A)&lt;&gt;LOOKUP(A4015,'[1]UDDATA-2'!B:B,'[1]UDDATA-2'!A:A)</f>
        <v>0</v>
      </c>
      <c r="L4015" t="str">
        <f t="shared" si="496"/>
        <v>Calculus</v>
      </c>
      <c r="M4015">
        <f t="shared" si="497"/>
        <v>10</v>
      </c>
      <c r="N4015" t="str">
        <f t="shared" si="498"/>
        <v/>
      </c>
      <c r="O4015" t="e">
        <f>IF(AND(A4015&lt;&gt;A4014,#REF!&lt;&gt;""),#REF!,"")</f>
        <v>#REF!</v>
      </c>
      <c r="P4015" t="e">
        <f t="shared" si="501"/>
        <v>#REF!</v>
      </c>
      <c r="Q4015" s="2" t="e">
        <f t="shared" ca="1" si="502"/>
        <v>#REF!</v>
      </c>
      <c r="R4015" t="e">
        <f>IF(NOT(#REF!="Indskrevet"),"",IF(E4015="",FALSE,AND(NOT(#REF!),VALUE(RIGHT(CONCATENATE(YEAR(E4015)),2))=15)))</f>
        <v>#REF!</v>
      </c>
      <c r="S4015" t="e">
        <f t="shared" si="499"/>
        <v>#REF!</v>
      </c>
      <c r="T4015" t="e">
        <f t="shared" si="500"/>
        <v>#REF!</v>
      </c>
      <c r="U4015" s="2" t="e">
        <f t="shared" si="503"/>
        <v>#REF!</v>
      </c>
      <c r="V4015" s="2"/>
    </row>
    <row r="4016" spans="1:22" x14ac:dyDescent="0.25">
      <c r="A4016" t="s">
        <v>2497</v>
      </c>
      <c r="B4016" t="s">
        <v>2498</v>
      </c>
      <c r="C4016">
        <v>9.9999999999996003</v>
      </c>
      <c r="D4016" t="s">
        <v>5306</v>
      </c>
      <c r="E4016" s="1">
        <v>42031</v>
      </c>
      <c r="F4016" t="s">
        <v>5328</v>
      </c>
      <c r="G4016">
        <v>1</v>
      </c>
      <c r="H4016" t="s">
        <v>5307</v>
      </c>
      <c r="I4016" t="s">
        <v>5324</v>
      </c>
      <c r="J4016" t="s">
        <v>5289</v>
      </c>
      <c r="K4016" t="b">
        <f>LOOKUP(A4016,'[1]UDDATA-1'!B:B,'[1]UDDATA-1'!A:A)&lt;&gt;LOOKUP(A4016,'[1]UDDATA-2'!B:B,'[1]UDDATA-2'!A:A)</f>
        <v>0</v>
      </c>
      <c r="L4016" t="str">
        <f t="shared" si="496"/>
        <v>Lineær algebra</v>
      </c>
      <c r="M4016">
        <f t="shared" si="497"/>
        <v>0</v>
      </c>
      <c r="N4016" t="str">
        <f t="shared" si="498"/>
        <v/>
      </c>
      <c r="O4016" t="e">
        <f>IF(AND(A4016&lt;&gt;A4015,#REF!&lt;&gt;""),#REF!,"")</f>
        <v>#REF!</v>
      </c>
      <c r="P4016" t="e">
        <f t="shared" si="501"/>
        <v>#REF!</v>
      </c>
      <c r="Q4016" s="2" t="e">
        <f t="shared" ca="1" si="502"/>
        <v>#REF!</v>
      </c>
      <c r="R4016" t="e">
        <f>IF(NOT(#REF!="Indskrevet"),"",IF(E4016="",FALSE,AND(NOT(#REF!),VALUE(RIGHT(CONCATENATE(YEAR(E4016)),2))=15)))</f>
        <v>#REF!</v>
      </c>
      <c r="S4016" t="e">
        <f t="shared" si="499"/>
        <v>#REF!</v>
      </c>
      <c r="T4016" t="e">
        <f t="shared" si="500"/>
        <v>#REF!</v>
      </c>
      <c r="U4016" s="2" t="e">
        <f t="shared" si="503"/>
        <v>#REF!</v>
      </c>
      <c r="V4016" s="2"/>
    </row>
    <row r="4017" spans="1:22" x14ac:dyDescent="0.25">
      <c r="A4017" t="s">
        <v>2497</v>
      </c>
      <c r="B4017" t="s">
        <v>2498</v>
      </c>
      <c r="C4017">
        <v>9.9999999999996003</v>
      </c>
      <c r="D4017" t="s">
        <v>5318</v>
      </c>
      <c r="E4017" s="1">
        <v>42058</v>
      </c>
      <c r="F4017" t="s">
        <v>5328</v>
      </c>
      <c r="G4017">
        <v>2</v>
      </c>
      <c r="H4017" t="s">
        <v>5287</v>
      </c>
      <c r="I4017" t="s">
        <v>5324</v>
      </c>
      <c r="J4017" t="s">
        <v>5289</v>
      </c>
      <c r="K4017" t="b">
        <f>LOOKUP(A4017,'[1]UDDATA-1'!B:B,'[1]UDDATA-1'!A:A)&lt;&gt;LOOKUP(A4017,'[1]UDDATA-2'!B:B,'[1]UDDATA-2'!A:A)</f>
        <v>0</v>
      </c>
      <c r="L4017" t="str">
        <f t="shared" si="496"/>
        <v/>
      </c>
      <c r="M4017" t="str">
        <f t="shared" si="497"/>
        <v/>
      </c>
      <c r="N4017" t="str">
        <f t="shared" si="498"/>
        <v/>
      </c>
      <c r="O4017" t="e">
        <f>IF(AND(A4017&lt;&gt;A4016,#REF!&lt;&gt;""),#REF!,"")</f>
        <v>#REF!</v>
      </c>
      <c r="P4017" t="e">
        <f t="shared" si="501"/>
        <v>#REF!</v>
      </c>
      <c r="Q4017" s="2" t="e">
        <f t="shared" ca="1" si="502"/>
        <v>#REF!</v>
      </c>
      <c r="R4017" t="e">
        <f>IF(NOT(#REF!="Indskrevet"),"",IF(E4017="",FALSE,AND(NOT(#REF!),VALUE(RIGHT(CONCATENATE(YEAR(E4017)),2))=15)))</f>
        <v>#REF!</v>
      </c>
      <c r="S4017" t="e">
        <f t="shared" si="499"/>
        <v>#REF!</v>
      </c>
      <c r="T4017" t="e">
        <f t="shared" si="500"/>
        <v>#REF!</v>
      </c>
      <c r="U4017" s="2" t="e">
        <f t="shared" si="503"/>
        <v>#REF!</v>
      </c>
      <c r="V4017" s="2"/>
    </row>
    <row r="4018" spans="1:22" x14ac:dyDescent="0.25">
      <c r="A4018" t="s">
        <v>2497</v>
      </c>
      <c r="B4018" t="s">
        <v>2498</v>
      </c>
      <c r="C4018">
        <v>9.9999999999996003</v>
      </c>
      <c r="D4018" t="s">
        <v>5318</v>
      </c>
      <c r="E4018" s="1">
        <v>42187</v>
      </c>
      <c r="F4018" t="s">
        <v>5329</v>
      </c>
      <c r="G4018">
        <v>1</v>
      </c>
      <c r="H4018" t="s">
        <v>5307</v>
      </c>
      <c r="I4018" t="s">
        <v>5330</v>
      </c>
      <c r="J4018" t="s">
        <v>5293</v>
      </c>
      <c r="K4018" t="b">
        <f>LOOKUP(A4018,'[1]UDDATA-1'!B:B,'[1]UDDATA-1'!A:A)&lt;&gt;LOOKUP(A4018,'[1]UDDATA-2'!B:B,'[1]UDDATA-2'!A:A)</f>
        <v>0</v>
      </c>
      <c r="L4018" t="str">
        <f t="shared" si="496"/>
        <v>Diskret matematik</v>
      </c>
      <c r="M4018" t="str">
        <f t="shared" si="497"/>
        <v/>
      </c>
      <c r="N4018" t="str">
        <f t="shared" si="498"/>
        <v>U</v>
      </c>
      <c r="O4018" t="e">
        <f>IF(AND(A4018&lt;&gt;A4017,#REF!&lt;&gt;""),#REF!,"")</f>
        <v>#REF!</v>
      </c>
      <c r="P4018" t="e">
        <f t="shared" si="501"/>
        <v>#REF!</v>
      </c>
      <c r="Q4018" s="2" t="e">
        <f t="shared" ca="1" si="502"/>
        <v>#REF!</v>
      </c>
      <c r="R4018" t="e">
        <f>IF(NOT(#REF!="Indskrevet"),"",IF(E4018="",FALSE,AND(NOT(#REF!),VALUE(RIGHT(CONCATENATE(YEAR(E4018)),2))=15)))</f>
        <v>#REF!</v>
      </c>
      <c r="S4018" t="e">
        <f t="shared" si="499"/>
        <v>#REF!</v>
      </c>
      <c r="T4018" t="e">
        <f t="shared" si="500"/>
        <v>#REF!</v>
      </c>
      <c r="U4018" s="2" t="e">
        <f t="shared" si="503"/>
        <v>#REF!</v>
      </c>
      <c r="V4018" s="2"/>
    </row>
    <row r="4019" spans="1:22" x14ac:dyDescent="0.25">
      <c r="A4019" t="s">
        <v>2497</v>
      </c>
      <c r="B4019" t="s">
        <v>2498</v>
      </c>
      <c r="C4019">
        <v>9.9999999999996003</v>
      </c>
      <c r="D4019" t="s">
        <v>5318</v>
      </c>
      <c r="E4019" s="1">
        <v>42257</v>
      </c>
      <c r="F4019" t="s">
        <v>5329</v>
      </c>
      <c r="G4019">
        <v>2</v>
      </c>
      <c r="H4019" t="s">
        <v>5287</v>
      </c>
      <c r="I4019" t="s">
        <v>5330</v>
      </c>
      <c r="J4019" t="s">
        <v>5299</v>
      </c>
      <c r="K4019" t="b">
        <f>LOOKUP(A4019,'[1]UDDATA-1'!B:B,'[1]UDDATA-1'!A:A)&lt;&gt;LOOKUP(A4019,'[1]UDDATA-2'!B:B,'[1]UDDATA-2'!A:A)</f>
        <v>0</v>
      </c>
      <c r="L4019" t="str">
        <f t="shared" si="496"/>
        <v/>
      </c>
      <c r="M4019" t="str">
        <f t="shared" si="497"/>
        <v/>
      </c>
      <c r="N4019" t="str">
        <f t="shared" si="498"/>
        <v/>
      </c>
      <c r="O4019" t="e">
        <f>IF(AND(A4019&lt;&gt;A4018,#REF!&lt;&gt;""),#REF!,"")</f>
        <v>#REF!</v>
      </c>
      <c r="P4019" t="e">
        <f t="shared" si="501"/>
        <v>#REF!</v>
      </c>
      <c r="Q4019" s="2" t="e">
        <f t="shared" ca="1" si="502"/>
        <v>#REF!</v>
      </c>
      <c r="R4019" t="e">
        <f>IF(NOT(#REF!="Indskrevet"),"",IF(E4019="",FALSE,AND(NOT(#REF!),VALUE(RIGHT(CONCATENATE(YEAR(E4019)),2))=15)))</f>
        <v>#REF!</v>
      </c>
      <c r="S4019" t="e">
        <f t="shared" si="499"/>
        <v>#REF!</v>
      </c>
      <c r="T4019" t="e">
        <f t="shared" si="500"/>
        <v>#REF!</v>
      </c>
      <c r="U4019" s="2" t="e">
        <f t="shared" si="503"/>
        <v>#REF!</v>
      </c>
      <c r="V4019" s="2"/>
    </row>
    <row r="4020" spans="1:22" x14ac:dyDescent="0.25">
      <c r="A4020" t="s">
        <v>2497</v>
      </c>
      <c r="B4020" t="s">
        <v>2498</v>
      </c>
      <c r="C4020">
        <v>9.9999999999996003</v>
      </c>
      <c r="D4020" t="s">
        <v>5318</v>
      </c>
      <c r="E4020" s="1">
        <v>42188</v>
      </c>
      <c r="F4020" t="s">
        <v>5331</v>
      </c>
      <c r="G4020">
        <v>1</v>
      </c>
      <c r="H4020" t="s">
        <v>5307</v>
      </c>
      <c r="I4020" t="s">
        <v>5332</v>
      </c>
      <c r="J4020" t="s">
        <v>5293</v>
      </c>
      <c r="K4020" t="b">
        <f>LOOKUP(A4020,'[1]UDDATA-1'!B:B,'[1]UDDATA-1'!A:A)&lt;&gt;LOOKUP(A4020,'[1]UDDATA-2'!B:B,'[1]UDDATA-2'!A:A)</f>
        <v>0</v>
      </c>
      <c r="L4020" t="str">
        <f t="shared" si="496"/>
        <v>Computerarkitektur</v>
      </c>
      <c r="M4020" t="str">
        <f t="shared" si="497"/>
        <v/>
      </c>
      <c r="N4020" t="str">
        <f t="shared" si="498"/>
        <v>U</v>
      </c>
      <c r="O4020" t="e">
        <f>IF(AND(A4020&lt;&gt;A4019,#REF!&lt;&gt;""),#REF!,"")</f>
        <v>#REF!</v>
      </c>
      <c r="P4020" t="e">
        <f t="shared" si="501"/>
        <v>#REF!</v>
      </c>
      <c r="Q4020" s="2" t="e">
        <f t="shared" ca="1" si="502"/>
        <v>#REF!</v>
      </c>
      <c r="R4020" t="e">
        <f>IF(NOT(#REF!="Indskrevet"),"",IF(E4020="",FALSE,AND(NOT(#REF!),VALUE(RIGHT(CONCATENATE(YEAR(E4020)),2))=15)))</f>
        <v>#REF!</v>
      </c>
      <c r="S4020" t="e">
        <f t="shared" si="499"/>
        <v>#REF!</v>
      </c>
      <c r="T4020" t="e">
        <f t="shared" si="500"/>
        <v>#REF!</v>
      </c>
      <c r="U4020" s="2" t="e">
        <f t="shared" si="503"/>
        <v>#REF!</v>
      </c>
      <c r="V4020" s="2"/>
    </row>
    <row r="4021" spans="1:22" x14ac:dyDescent="0.25">
      <c r="A4021" t="s">
        <v>2497</v>
      </c>
      <c r="B4021" t="s">
        <v>2498</v>
      </c>
      <c r="C4021">
        <v>9.9999999999996003</v>
      </c>
      <c r="D4021" t="s">
        <v>5318</v>
      </c>
      <c r="E4021" s="1">
        <v>42248</v>
      </c>
      <c r="F4021" t="s">
        <v>5331</v>
      </c>
      <c r="G4021">
        <v>2</v>
      </c>
      <c r="H4021" t="s">
        <v>5287</v>
      </c>
      <c r="I4021" t="s">
        <v>5332</v>
      </c>
      <c r="J4021" t="s">
        <v>5299</v>
      </c>
      <c r="K4021" t="b">
        <f>LOOKUP(A4021,'[1]UDDATA-1'!B:B,'[1]UDDATA-1'!A:A)&lt;&gt;LOOKUP(A4021,'[1]UDDATA-2'!B:B,'[1]UDDATA-2'!A:A)</f>
        <v>0</v>
      </c>
      <c r="L4021" t="str">
        <f t="shared" si="496"/>
        <v/>
      </c>
      <c r="M4021" t="str">
        <f t="shared" si="497"/>
        <v/>
      </c>
      <c r="N4021" t="str">
        <f t="shared" si="498"/>
        <v/>
      </c>
      <c r="O4021" t="e">
        <f>IF(AND(A4021&lt;&gt;A4020,#REF!&lt;&gt;""),#REF!,"")</f>
        <v>#REF!</v>
      </c>
      <c r="P4021" t="e">
        <f t="shared" si="501"/>
        <v>#REF!</v>
      </c>
      <c r="Q4021" s="2" t="e">
        <f t="shared" ca="1" si="502"/>
        <v>#REF!</v>
      </c>
      <c r="R4021" t="e">
        <f>IF(NOT(#REF!="Indskrevet"),"",IF(E4021="",FALSE,AND(NOT(#REF!),VALUE(RIGHT(CONCATENATE(YEAR(E4021)),2))=15)))</f>
        <v>#REF!</v>
      </c>
      <c r="S4021" t="e">
        <f t="shared" si="499"/>
        <v>#REF!</v>
      </c>
      <c r="T4021" t="e">
        <f t="shared" si="500"/>
        <v>#REF!</v>
      </c>
      <c r="U4021" s="2" t="e">
        <f t="shared" si="503"/>
        <v>#REF!</v>
      </c>
      <c r="V4021" s="2"/>
    </row>
    <row r="4022" spans="1:22" x14ac:dyDescent="0.25">
      <c r="A4022" t="s">
        <v>2497</v>
      </c>
      <c r="B4022" t="s">
        <v>2498</v>
      </c>
      <c r="C4022">
        <v>9.9999999999996003</v>
      </c>
      <c r="D4022" t="s">
        <v>5318</v>
      </c>
      <c r="E4022" s="1">
        <v>42157</v>
      </c>
      <c r="F4022" t="s">
        <v>5333</v>
      </c>
      <c r="G4022">
        <v>1</v>
      </c>
      <c r="H4022" t="s">
        <v>5307</v>
      </c>
      <c r="I4022" t="s">
        <v>5334</v>
      </c>
      <c r="J4022" t="s">
        <v>5293</v>
      </c>
      <c r="K4022" t="b">
        <f>LOOKUP(A4022,'[1]UDDATA-1'!B:B,'[1]UDDATA-1'!A:A)&lt;&gt;LOOKUP(A4022,'[1]UDDATA-2'!B:B,'[1]UDDATA-2'!A:A)</f>
        <v>0</v>
      </c>
      <c r="L4022" t="str">
        <f t="shared" si="496"/>
        <v>Objektorienteret programmering</v>
      </c>
      <c r="M4022" t="str">
        <f t="shared" si="497"/>
        <v/>
      </c>
      <c r="N4022" t="str">
        <f t="shared" si="498"/>
        <v>U</v>
      </c>
      <c r="O4022" t="e">
        <f>IF(AND(A4022&lt;&gt;A4021,#REF!&lt;&gt;""),#REF!,"")</f>
        <v>#REF!</v>
      </c>
      <c r="P4022" t="e">
        <f t="shared" si="501"/>
        <v>#REF!</v>
      </c>
      <c r="Q4022" s="2" t="e">
        <f t="shared" ca="1" si="502"/>
        <v>#REF!</v>
      </c>
      <c r="R4022" t="e">
        <f>IF(NOT(#REF!="Indskrevet"),"",IF(E4022="",FALSE,AND(NOT(#REF!),VALUE(RIGHT(CONCATENATE(YEAR(E4022)),2))=15)))</f>
        <v>#REF!</v>
      </c>
      <c r="S4022" t="e">
        <f t="shared" si="499"/>
        <v>#REF!</v>
      </c>
      <c r="T4022" t="e">
        <f t="shared" si="500"/>
        <v>#REF!</v>
      </c>
      <c r="U4022" s="2" t="e">
        <f t="shared" si="503"/>
        <v>#REF!</v>
      </c>
      <c r="V4022" s="2"/>
    </row>
    <row r="4023" spans="1:22" x14ac:dyDescent="0.25">
      <c r="A4023" t="s">
        <v>2497</v>
      </c>
      <c r="B4023" t="s">
        <v>2498</v>
      </c>
      <c r="C4023">
        <v>9.9999999999996003</v>
      </c>
      <c r="D4023" t="s">
        <v>5318</v>
      </c>
      <c r="E4023" s="1">
        <v>42244</v>
      </c>
      <c r="F4023" t="s">
        <v>5333</v>
      </c>
      <c r="G4023">
        <v>2</v>
      </c>
      <c r="H4023" t="s">
        <v>5287</v>
      </c>
      <c r="I4023" t="s">
        <v>5334</v>
      </c>
      <c r="J4023" t="s">
        <v>5293</v>
      </c>
      <c r="K4023" t="b">
        <f>LOOKUP(A4023,'[1]UDDATA-1'!B:B,'[1]UDDATA-1'!A:A)&lt;&gt;LOOKUP(A4023,'[1]UDDATA-2'!B:B,'[1]UDDATA-2'!A:A)</f>
        <v>0</v>
      </c>
      <c r="L4023" t="str">
        <f t="shared" si="496"/>
        <v/>
      </c>
      <c r="M4023" t="str">
        <f t="shared" si="497"/>
        <v/>
      </c>
      <c r="N4023" t="str">
        <f t="shared" si="498"/>
        <v/>
      </c>
      <c r="O4023" t="e">
        <f>IF(AND(A4023&lt;&gt;A4022,#REF!&lt;&gt;""),#REF!,"")</f>
        <v>#REF!</v>
      </c>
      <c r="P4023" t="e">
        <f t="shared" si="501"/>
        <v>#REF!</v>
      </c>
      <c r="Q4023" s="2" t="e">
        <f t="shared" ca="1" si="502"/>
        <v>#REF!</v>
      </c>
      <c r="R4023" t="e">
        <f>IF(NOT(#REF!="Indskrevet"),"",IF(E4023="",FALSE,AND(NOT(#REF!),VALUE(RIGHT(CONCATENATE(YEAR(E4023)),2))=15)))</f>
        <v>#REF!</v>
      </c>
      <c r="S4023" t="e">
        <f t="shared" si="499"/>
        <v>#REF!</v>
      </c>
      <c r="T4023" t="e">
        <f t="shared" si="500"/>
        <v>#REF!</v>
      </c>
      <c r="U4023" s="2" t="e">
        <f t="shared" si="503"/>
        <v>#REF!</v>
      </c>
      <c r="V4023" s="2"/>
    </row>
    <row r="4024" spans="1:22" x14ac:dyDescent="0.25">
      <c r="A4024" t="s">
        <v>2499</v>
      </c>
      <c r="B4024" t="s">
        <v>2500</v>
      </c>
      <c r="C4024">
        <v>54.999999999998998</v>
      </c>
      <c r="K4024" t="b">
        <f>LOOKUP(A4024,'[1]UDDATA-1'!B:B,'[1]UDDATA-1'!A:A)&lt;&gt;LOOKUP(A4024,'[1]UDDATA-2'!B:B,'[1]UDDATA-2'!A:A)</f>
        <v>0</v>
      </c>
      <c r="L4024" t="str">
        <f t="shared" si="496"/>
        <v/>
      </c>
      <c r="M4024" t="str">
        <f t="shared" si="497"/>
        <v/>
      </c>
      <c r="N4024" t="str">
        <f t="shared" si="498"/>
        <v/>
      </c>
      <c r="O4024" t="e">
        <f>IF(AND(A4024&lt;&gt;A4023,#REF!&lt;&gt;""),#REF!,"")</f>
        <v>#REF!</v>
      </c>
      <c r="P4024" t="e">
        <f t="shared" si="501"/>
        <v>#REF!</v>
      </c>
      <c r="Q4024" s="2" t="e">
        <f t="shared" ca="1" si="502"/>
        <v>#REF!</v>
      </c>
      <c r="R4024" t="e">
        <f>IF(NOT(#REF!="Indskrevet"),"",IF(E4024="",FALSE,AND(NOT(#REF!),VALUE(RIGHT(CONCATENATE(YEAR(E4024)),2))=15)))</f>
        <v>#REF!</v>
      </c>
      <c r="S4024" t="e">
        <f t="shared" si="499"/>
        <v>#REF!</v>
      </c>
      <c r="T4024" t="e">
        <f t="shared" si="500"/>
        <v>#REF!</v>
      </c>
      <c r="U4024" s="2" t="e">
        <f t="shared" si="503"/>
        <v>#REF!</v>
      </c>
      <c r="V4024" s="2"/>
    </row>
    <row r="4025" spans="1:22" x14ac:dyDescent="0.25">
      <c r="A4025" t="s">
        <v>2502</v>
      </c>
      <c r="B4025" t="s">
        <v>2503</v>
      </c>
      <c r="C4025">
        <v>44.999999999999403</v>
      </c>
      <c r="D4025" t="s">
        <v>5327</v>
      </c>
      <c r="E4025" s="1">
        <v>42033</v>
      </c>
      <c r="F4025" t="s">
        <v>5286</v>
      </c>
      <c r="G4025">
        <v>1</v>
      </c>
      <c r="H4025" t="s">
        <v>5307</v>
      </c>
      <c r="I4025" t="s">
        <v>5288</v>
      </c>
      <c r="J4025" t="s">
        <v>5289</v>
      </c>
      <c r="K4025" t="b">
        <f>LOOKUP(A4025,'[1]UDDATA-1'!B:B,'[1]UDDATA-1'!A:A)&lt;&gt;LOOKUP(A4025,'[1]UDDATA-2'!B:B,'[1]UDDATA-2'!A:A)</f>
        <v>0</v>
      </c>
      <c r="L4025" t="str">
        <f t="shared" si="496"/>
        <v>Grundlæggende programmering</v>
      </c>
      <c r="M4025">
        <f t="shared" si="497"/>
        <v>-3</v>
      </c>
      <c r="N4025" t="str">
        <f t="shared" si="498"/>
        <v/>
      </c>
      <c r="O4025" t="e">
        <f>IF(AND(A4025&lt;&gt;A4024,#REF!&lt;&gt;""),#REF!,"")</f>
        <v>#REF!</v>
      </c>
      <c r="P4025" t="e">
        <f t="shared" si="501"/>
        <v>#REF!</v>
      </c>
      <c r="Q4025" s="2" t="e">
        <f t="shared" ca="1" si="502"/>
        <v>#REF!</v>
      </c>
      <c r="R4025" t="e">
        <f>IF(NOT(#REF!="Indskrevet"),"",IF(E4025="",FALSE,AND(NOT(#REF!),VALUE(RIGHT(CONCATENATE(YEAR(E4025)),2))=15)))</f>
        <v>#REF!</v>
      </c>
      <c r="S4025" t="e">
        <f t="shared" si="499"/>
        <v>#REF!</v>
      </c>
      <c r="T4025" t="e">
        <f t="shared" si="500"/>
        <v>#REF!</v>
      </c>
      <c r="U4025" s="2" t="e">
        <f t="shared" si="503"/>
        <v>#REF!</v>
      </c>
      <c r="V4025" s="2"/>
    </row>
    <row r="4026" spans="1:22" x14ac:dyDescent="0.25">
      <c r="A4026" t="s">
        <v>2502</v>
      </c>
      <c r="B4026" t="s">
        <v>2503</v>
      </c>
      <c r="C4026">
        <v>44.999999999999403</v>
      </c>
      <c r="D4026" t="s">
        <v>5306</v>
      </c>
      <c r="E4026" s="1">
        <v>42066</v>
      </c>
      <c r="F4026" t="s">
        <v>5286</v>
      </c>
      <c r="G4026">
        <v>2</v>
      </c>
      <c r="H4026" t="s">
        <v>5287</v>
      </c>
      <c r="I4026" t="s">
        <v>5288</v>
      </c>
      <c r="J4026" t="s">
        <v>5293</v>
      </c>
      <c r="K4026" t="b">
        <f>LOOKUP(A4026,'[1]UDDATA-1'!B:B,'[1]UDDATA-1'!A:A)&lt;&gt;LOOKUP(A4026,'[1]UDDATA-2'!B:B,'[1]UDDATA-2'!A:A)</f>
        <v>0</v>
      </c>
      <c r="L4026" t="str">
        <f t="shared" si="496"/>
        <v/>
      </c>
      <c r="M4026" t="str">
        <f t="shared" si="497"/>
        <v/>
      </c>
      <c r="N4026" t="str">
        <f t="shared" si="498"/>
        <v/>
      </c>
      <c r="O4026" t="e">
        <f>IF(AND(A4026&lt;&gt;A4025,#REF!&lt;&gt;""),#REF!,"")</f>
        <v>#REF!</v>
      </c>
      <c r="P4026" t="e">
        <f t="shared" si="501"/>
        <v>#REF!</v>
      </c>
      <c r="Q4026" s="2" t="e">
        <f t="shared" ca="1" si="502"/>
        <v>#REF!</v>
      </c>
      <c r="R4026" t="e">
        <f>IF(NOT(#REF!="Indskrevet"),"",IF(E4026="",FALSE,AND(NOT(#REF!),VALUE(RIGHT(CONCATENATE(YEAR(E4026)),2))=15)))</f>
        <v>#REF!</v>
      </c>
      <c r="S4026" t="e">
        <f t="shared" si="499"/>
        <v>#REF!</v>
      </c>
      <c r="T4026" t="e">
        <f t="shared" si="500"/>
        <v>#REF!</v>
      </c>
      <c r="U4026" s="2" t="e">
        <f t="shared" si="503"/>
        <v>#REF!</v>
      </c>
      <c r="V4026" s="2"/>
    </row>
    <row r="4027" spans="1:22" x14ac:dyDescent="0.25">
      <c r="A4027" t="s">
        <v>2502</v>
      </c>
      <c r="B4027" t="s">
        <v>2503</v>
      </c>
      <c r="C4027">
        <v>44.999999999999403</v>
      </c>
      <c r="D4027" t="s">
        <v>5306</v>
      </c>
      <c r="E4027" s="1">
        <v>42178</v>
      </c>
      <c r="F4027" t="s">
        <v>5291</v>
      </c>
      <c r="G4027">
        <v>1</v>
      </c>
      <c r="H4027" t="s">
        <v>5307</v>
      </c>
      <c r="I4027" t="s">
        <v>5292</v>
      </c>
      <c r="J4027" t="s">
        <v>5293</v>
      </c>
      <c r="K4027" t="b">
        <f>LOOKUP(A4027,'[1]UDDATA-1'!B:B,'[1]UDDATA-1'!A:A)&lt;&gt;LOOKUP(A4027,'[1]UDDATA-2'!B:B,'[1]UDDATA-2'!A:A)</f>
        <v>0</v>
      </c>
      <c r="L4027" t="str">
        <f t="shared" si="496"/>
        <v>Matematik til multimedie-applikationer</v>
      </c>
      <c r="M4027">
        <f t="shared" si="497"/>
        <v>0</v>
      </c>
      <c r="N4027" t="str">
        <f t="shared" si="498"/>
        <v/>
      </c>
      <c r="O4027" t="e">
        <f>IF(AND(A4027&lt;&gt;A4026,#REF!&lt;&gt;""),#REF!,"")</f>
        <v>#REF!</v>
      </c>
      <c r="P4027" t="e">
        <f t="shared" si="501"/>
        <v>#REF!</v>
      </c>
      <c r="Q4027" s="2" t="e">
        <f t="shared" ca="1" si="502"/>
        <v>#REF!</v>
      </c>
      <c r="R4027" t="e">
        <f>IF(NOT(#REF!="Indskrevet"),"",IF(E4027="",FALSE,AND(NOT(#REF!),VALUE(RIGHT(CONCATENATE(YEAR(E4027)),2))=15)))</f>
        <v>#REF!</v>
      </c>
      <c r="S4027" t="e">
        <f t="shared" si="499"/>
        <v>#REF!</v>
      </c>
      <c r="T4027" t="e">
        <f t="shared" si="500"/>
        <v>#REF!</v>
      </c>
      <c r="U4027" s="2" t="e">
        <f t="shared" si="503"/>
        <v>#REF!</v>
      </c>
      <c r="V4027" s="2"/>
    </row>
    <row r="4028" spans="1:22" x14ac:dyDescent="0.25">
      <c r="A4028" t="s">
        <v>2502</v>
      </c>
      <c r="B4028" t="s">
        <v>2503</v>
      </c>
      <c r="C4028">
        <v>44.999999999999403</v>
      </c>
      <c r="D4028" t="s">
        <v>5318</v>
      </c>
      <c r="E4028" s="1">
        <v>42249</v>
      </c>
      <c r="F4028" t="s">
        <v>5291</v>
      </c>
      <c r="G4028">
        <v>2</v>
      </c>
      <c r="H4028" t="s">
        <v>5287</v>
      </c>
      <c r="I4028" t="s">
        <v>5292</v>
      </c>
      <c r="J4028" t="s">
        <v>5299</v>
      </c>
      <c r="K4028" t="b">
        <f>LOOKUP(A4028,'[1]UDDATA-1'!B:B,'[1]UDDATA-1'!A:A)&lt;&gt;LOOKUP(A4028,'[1]UDDATA-2'!B:B,'[1]UDDATA-2'!A:A)</f>
        <v>0</v>
      </c>
      <c r="L4028" t="str">
        <f t="shared" si="496"/>
        <v/>
      </c>
      <c r="M4028" t="str">
        <f t="shared" si="497"/>
        <v/>
      </c>
      <c r="N4028" t="str">
        <f t="shared" si="498"/>
        <v/>
      </c>
      <c r="O4028" t="e">
        <f>IF(AND(A4028&lt;&gt;A4027,#REF!&lt;&gt;""),#REF!,"")</f>
        <v>#REF!</v>
      </c>
      <c r="P4028" t="e">
        <f t="shared" si="501"/>
        <v>#REF!</v>
      </c>
      <c r="Q4028" s="2" t="e">
        <f t="shared" ca="1" si="502"/>
        <v>#REF!</v>
      </c>
      <c r="R4028" t="e">
        <f>IF(NOT(#REF!="Indskrevet"),"",IF(E4028="",FALSE,AND(NOT(#REF!),VALUE(RIGHT(CONCATENATE(YEAR(E4028)),2))=15)))</f>
        <v>#REF!</v>
      </c>
      <c r="S4028" t="e">
        <f t="shared" si="499"/>
        <v>#REF!</v>
      </c>
      <c r="T4028" t="e">
        <f t="shared" si="500"/>
        <v>#REF!</v>
      </c>
      <c r="U4028" s="2" t="e">
        <f t="shared" si="503"/>
        <v>#REF!</v>
      </c>
      <c r="V4028" s="2"/>
    </row>
    <row r="4029" spans="1:22" x14ac:dyDescent="0.25">
      <c r="A4029" t="s">
        <v>2504</v>
      </c>
      <c r="B4029" t="s">
        <v>2505</v>
      </c>
      <c r="C4029">
        <v>59.999999999998799</v>
      </c>
      <c r="D4029" t="s">
        <v>5317</v>
      </c>
      <c r="E4029" s="1">
        <v>42031</v>
      </c>
      <c r="F4029" t="s">
        <v>5328</v>
      </c>
      <c r="G4029">
        <v>1</v>
      </c>
      <c r="H4029" t="s">
        <v>5287</v>
      </c>
      <c r="I4029" t="s">
        <v>5324</v>
      </c>
      <c r="J4029" t="s">
        <v>5289</v>
      </c>
      <c r="K4029" t="b">
        <f>LOOKUP(A4029,'[1]UDDATA-1'!B:B,'[1]UDDATA-1'!A:A)&lt;&gt;LOOKUP(A4029,'[1]UDDATA-2'!B:B,'[1]UDDATA-2'!A:A)</f>
        <v>0</v>
      </c>
      <c r="L4029" t="str">
        <f t="shared" si="496"/>
        <v>Lineær algebra</v>
      </c>
      <c r="M4029">
        <f t="shared" si="497"/>
        <v>4</v>
      </c>
      <c r="N4029" t="str">
        <f t="shared" si="498"/>
        <v/>
      </c>
      <c r="O4029" t="e">
        <f>IF(AND(A4029&lt;&gt;A4028,#REF!&lt;&gt;""),#REF!,"")</f>
        <v>#REF!</v>
      </c>
      <c r="P4029" t="e">
        <f t="shared" si="501"/>
        <v>#REF!</v>
      </c>
      <c r="Q4029" s="2" t="e">
        <f t="shared" ca="1" si="502"/>
        <v>#REF!</v>
      </c>
      <c r="R4029" t="e">
        <f>IF(NOT(#REF!="Indskrevet"),"",IF(E4029="",FALSE,AND(NOT(#REF!),VALUE(RIGHT(CONCATENATE(YEAR(E4029)),2))=15)))</f>
        <v>#REF!</v>
      </c>
      <c r="S4029" t="e">
        <f t="shared" si="499"/>
        <v>#REF!</v>
      </c>
      <c r="T4029" t="e">
        <f t="shared" si="500"/>
        <v>#REF!</v>
      </c>
      <c r="U4029" s="2" t="e">
        <f t="shared" si="503"/>
        <v>#REF!</v>
      </c>
      <c r="V4029" s="2"/>
    </row>
    <row r="4030" spans="1:22" x14ac:dyDescent="0.25">
      <c r="A4030" t="s">
        <v>2504</v>
      </c>
      <c r="B4030" t="s">
        <v>2505</v>
      </c>
      <c r="C4030">
        <v>59.999999999998799</v>
      </c>
      <c r="D4030" t="s">
        <v>5317</v>
      </c>
      <c r="E4030" s="1">
        <v>42187</v>
      </c>
      <c r="F4030" t="s">
        <v>5329</v>
      </c>
      <c r="G4030">
        <v>1</v>
      </c>
      <c r="H4030" t="s">
        <v>5287</v>
      </c>
      <c r="I4030" t="s">
        <v>5330</v>
      </c>
      <c r="J4030" t="s">
        <v>5293</v>
      </c>
      <c r="K4030" t="b">
        <f>LOOKUP(A4030,'[1]UDDATA-1'!B:B,'[1]UDDATA-1'!A:A)&lt;&gt;LOOKUP(A4030,'[1]UDDATA-2'!B:B,'[1]UDDATA-2'!A:A)</f>
        <v>0</v>
      </c>
      <c r="L4030" t="str">
        <f t="shared" si="496"/>
        <v>Diskret matematik</v>
      </c>
      <c r="M4030">
        <f t="shared" si="497"/>
        <v>4</v>
      </c>
      <c r="N4030" t="str">
        <f t="shared" si="498"/>
        <v/>
      </c>
      <c r="O4030" t="e">
        <f>IF(AND(A4030&lt;&gt;A4029,#REF!&lt;&gt;""),#REF!,"")</f>
        <v>#REF!</v>
      </c>
      <c r="P4030" t="e">
        <f t="shared" si="501"/>
        <v>#REF!</v>
      </c>
      <c r="Q4030" s="2" t="e">
        <f t="shared" ca="1" si="502"/>
        <v>#REF!</v>
      </c>
      <c r="R4030" t="e">
        <f>IF(NOT(#REF!="Indskrevet"),"",IF(E4030="",FALSE,AND(NOT(#REF!),VALUE(RIGHT(CONCATENATE(YEAR(E4030)),2))=15)))</f>
        <v>#REF!</v>
      </c>
      <c r="S4030" t="e">
        <f t="shared" si="499"/>
        <v>#REF!</v>
      </c>
      <c r="T4030" t="e">
        <f t="shared" si="500"/>
        <v>#REF!</v>
      </c>
      <c r="U4030" s="2" t="e">
        <f t="shared" si="503"/>
        <v>#REF!</v>
      </c>
      <c r="V4030" s="2"/>
    </row>
    <row r="4031" spans="1:22" x14ac:dyDescent="0.25">
      <c r="A4031" t="s">
        <v>2504</v>
      </c>
      <c r="B4031" t="s">
        <v>2505</v>
      </c>
      <c r="C4031">
        <v>59.999999999998799</v>
      </c>
      <c r="D4031" t="s">
        <v>5296</v>
      </c>
      <c r="E4031" s="1">
        <v>42188</v>
      </c>
      <c r="F4031" t="s">
        <v>5331</v>
      </c>
      <c r="G4031">
        <v>1</v>
      </c>
      <c r="H4031" t="s">
        <v>5287</v>
      </c>
      <c r="I4031" t="s">
        <v>5332</v>
      </c>
      <c r="J4031" t="s">
        <v>5293</v>
      </c>
      <c r="K4031" t="b">
        <f>LOOKUP(A4031,'[1]UDDATA-1'!B:B,'[1]UDDATA-1'!A:A)&lt;&gt;LOOKUP(A4031,'[1]UDDATA-2'!B:B,'[1]UDDATA-2'!A:A)</f>
        <v>0</v>
      </c>
      <c r="L4031" t="str">
        <f t="shared" si="496"/>
        <v>Computerarkitektur</v>
      </c>
      <c r="M4031">
        <f t="shared" si="497"/>
        <v>7</v>
      </c>
      <c r="N4031" t="str">
        <f t="shared" si="498"/>
        <v/>
      </c>
      <c r="O4031" t="e">
        <f>IF(AND(A4031&lt;&gt;A4030,#REF!&lt;&gt;""),#REF!,"")</f>
        <v>#REF!</v>
      </c>
      <c r="P4031" t="e">
        <f t="shared" si="501"/>
        <v>#REF!</v>
      </c>
      <c r="Q4031" s="2" t="e">
        <f t="shared" ca="1" si="502"/>
        <v>#REF!</v>
      </c>
      <c r="R4031" t="e">
        <f>IF(NOT(#REF!="Indskrevet"),"",IF(E4031="",FALSE,AND(NOT(#REF!),VALUE(RIGHT(CONCATENATE(YEAR(E4031)),2))=15)))</f>
        <v>#REF!</v>
      </c>
      <c r="S4031" t="e">
        <f t="shared" si="499"/>
        <v>#REF!</v>
      </c>
      <c r="T4031" t="e">
        <f t="shared" si="500"/>
        <v>#REF!</v>
      </c>
      <c r="U4031" s="2" t="e">
        <f t="shared" si="503"/>
        <v>#REF!</v>
      </c>
      <c r="V4031" s="2"/>
    </row>
    <row r="4032" spans="1:22" x14ac:dyDescent="0.25">
      <c r="A4032" t="s">
        <v>2504</v>
      </c>
      <c r="B4032" t="s">
        <v>2505</v>
      </c>
      <c r="C4032">
        <v>59.999999999998799</v>
      </c>
      <c r="D4032" t="s">
        <v>5290</v>
      </c>
      <c r="E4032" s="1">
        <v>42158</v>
      </c>
      <c r="F4032" t="s">
        <v>5333</v>
      </c>
      <c r="G4032">
        <v>1</v>
      </c>
      <c r="H4032" t="s">
        <v>5287</v>
      </c>
      <c r="I4032" t="s">
        <v>5334</v>
      </c>
      <c r="J4032" t="s">
        <v>5293</v>
      </c>
      <c r="K4032" t="b">
        <f>LOOKUP(A4032,'[1]UDDATA-1'!B:B,'[1]UDDATA-1'!A:A)&lt;&gt;LOOKUP(A4032,'[1]UDDATA-2'!B:B,'[1]UDDATA-2'!A:A)</f>
        <v>0</v>
      </c>
      <c r="L4032" t="str">
        <f t="shared" si="496"/>
        <v>Objektorienteret programmering</v>
      </c>
      <c r="M4032">
        <f t="shared" si="497"/>
        <v>10</v>
      </c>
      <c r="N4032" t="str">
        <f t="shared" si="498"/>
        <v/>
      </c>
      <c r="O4032" t="e">
        <f>IF(AND(A4032&lt;&gt;A4031,#REF!&lt;&gt;""),#REF!,"")</f>
        <v>#REF!</v>
      </c>
      <c r="P4032" t="e">
        <f t="shared" si="501"/>
        <v>#REF!</v>
      </c>
      <c r="Q4032" s="2" t="e">
        <f t="shared" ca="1" si="502"/>
        <v>#REF!</v>
      </c>
      <c r="R4032" t="e">
        <f>IF(NOT(#REF!="Indskrevet"),"",IF(E4032="",FALSE,AND(NOT(#REF!),VALUE(RIGHT(CONCATENATE(YEAR(E4032)),2))=15)))</f>
        <v>#REF!</v>
      </c>
      <c r="S4032" t="e">
        <f t="shared" si="499"/>
        <v>#REF!</v>
      </c>
      <c r="T4032" t="e">
        <f t="shared" si="500"/>
        <v>#REF!</v>
      </c>
      <c r="U4032" s="2" t="e">
        <f t="shared" si="503"/>
        <v>#REF!</v>
      </c>
      <c r="V4032" s="2"/>
    </row>
    <row r="4033" spans="1:22" x14ac:dyDescent="0.25">
      <c r="A4033" t="s">
        <v>2507</v>
      </c>
      <c r="B4033" t="s">
        <v>2508</v>
      </c>
      <c r="C4033">
        <v>29.9999999999994</v>
      </c>
      <c r="D4033" t="s">
        <v>5290</v>
      </c>
      <c r="E4033" s="1">
        <v>41646</v>
      </c>
      <c r="F4033" t="s">
        <v>5335</v>
      </c>
      <c r="G4033">
        <v>1</v>
      </c>
      <c r="H4033" t="s">
        <v>5287</v>
      </c>
      <c r="I4033" t="s">
        <v>5324</v>
      </c>
      <c r="J4033" t="s">
        <v>5289</v>
      </c>
      <c r="K4033" t="b">
        <f>LOOKUP(A4033,'[1]UDDATA-1'!B:B,'[1]UDDATA-1'!A:A)&lt;&gt;LOOKUP(A4033,'[1]UDDATA-2'!B:B,'[1]UDDATA-2'!A:A)</f>
        <v>0</v>
      </c>
      <c r="L4033" t="str">
        <f t="shared" si="496"/>
        <v>Lineær algebra</v>
      </c>
      <c r="M4033">
        <f t="shared" si="497"/>
        <v>10</v>
      </c>
      <c r="N4033" t="str">
        <f t="shared" si="498"/>
        <v/>
      </c>
      <c r="O4033" t="e">
        <f>IF(AND(A4033&lt;&gt;A4032,#REF!&lt;&gt;""),#REF!,"")</f>
        <v>#REF!</v>
      </c>
      <c r="P4033" t="e">
        <f t="shared" si="501"/>
        <v>#REF!</v>
      </c>
      <c r="Q4033" s="2" t="e">
        <f t="shared" ca="1" si="502"/>
        <v>#REF!</v>
      </c>
      <c r="R4033" t="e">
        <f>IF(NOT(#REF!="Indskrevet"),"",IF(E4033="",FALSE,AND(NOT(#REF!),VALUE(RIGHT(CONCATENATE(YEAR(E4033)),2))=15)))</f>
        <v>#REF!</v>
      </c>
      <c r="S4033" t="e">
        <f t="shared" si="499"/>
        <v>#REF!</v>
      </c>
      <c r="T4033" t="e">
        <f t="shared" si="500"/>
        <v>#REF!</v>
      </c>
      <c r="U4033" s="2" t="e">
        <f t="shared" si="503"/>
        <v>#REF!</v>
      </c>
      <c r="V4033" s="2"/>
    </row>
    <row r="4034" spans="1:22" x14ac:dyDescent="0.25">
      <c r="A4034" t="s">
        <v>2509</v>
      </c>
      <c r="B4034" t="s">
        <v>2510</v>
      </c>
      <c r="C4034">
        <v>19.999999999999201</v>
      </c>
      <c r="D4034" t="s">
        <v>5318</v>
      </c>
      <c r="E4034" s="1">
        <v>42032</v>
      </c>
      <c r="F4034" t="s">
        <v>5357</v>
      </c>
      <c r="G4034">
        <v>1</v>
      </c>
      <c r="H4034" t="s">
        <v>5307</v>
      </c>
      <c r="I4034" t="s">
        <v>5324</v>
      </c>
      <c r="J4034" t="s">
        <v>5289</v>
      </c>
      <c r="K4034" t="b">
        <f>LOOKUP(A4034,'[1]UDDATA-1'!B:B,'[1]UDDATA-1'!A:A)&lt;&gt;LOOKUP(A4034,'[1]UDDATA-2'!B:B,'[1]UDDATA-2'!A:A)</f>
        <v>0</v>
      </c>
      <c r="L4034" t="str">
        <f t="shared" ref="L4034:L4097" si="504">IF(AND(I4034&lt;&gt;"",I4034&lt;&gt;I4033),I4034,"")</f>
        <v/>
      </c>
      <c r="M4034" t="str">
        <f t="shared" ref="M4034:M4097" si="505">IF(AND(L4034&lt;&gt;"",ISNUMBER(VALUE(D4034))),VALUE(D4034),"")</f>
        <v/>
      </c>
      <c r="N4034" t="str">
        <f t="shared" ref="N4034:N4097" si="506">IF(L4034="","",IF(M4034="",D4034,""))</f>
        <v/>
      </c>
      <c r="O4034" t="e">
        <f>IF(AND(A4034&lt;&gt;A4033,#REF!&lt;&gt;""),#REF!,"")</f>
        <v>#REF!</v>
      </c>
      <c r="P4034" t="e">
        <f t="shared" si="501"/>
        <v>#REF!</v>
      </c>
      <c r="Q4034" s="2" t="e">
        <f t="shared" ca="1" si="502"/>
        <v>#REF!</v>
      </c>
      <c r="R4034" t="e">
        <f>IF(NOT(#REF!="Indskrevet"),"",IF(E4034="",FALSE,AND(NOT(#REF!),VALUE(RIGHT(CONCATENATE(YEAR(E4034)),2))=15)))</f>
        <v>#REF!</v>
      </c>
      <c r="S4034" t="e">
        <f t="shared" ref="S4034:S4097" si="507">IF(R4034="","",IF(A4034=A4033,S4033,NOT(OR(R4034,AND(A4035=A4034,R4035),AND(A4036=A4034,R4036),AND(A4037=A4034,R4037),AND(A4038=A4034,R4038),AND(A4039=A4034,R4039),AND(A4040=A4034,R4040),AND(A4041=A4034,R4041),AND(A4042=A4034,R4042),AND(A4043=A4034,R4043),AND(A4044=A4034,R4044)))))</f>
        <v>#REF!</v>
      </c>
      <c r="T4034" t="e">
        <f t="shared" ref="T4034:T4097" si="508">IF(U4034="","",O4034)</f>
        <v>#REF!</v>
      </c>
      <c r="U4034" s="2" t="e">
        <f t="shared" si="503"/>
        <v>#REF!</v>
      </c>
      <c r="V4034" s="2"/>
    </row>
    <row r="4035" spans="1:22" x14ac:dyDescent="0.25">
      <c r="A4035" t="s">
        <v>2509</v>
      </c>
      <c r="B4035" t="s">
        <v>2510</v>
      </c>
      <c r="C4035">
        <v>19.999999999999201</v>
      </c>
      <c r="D4035" t="s">
        <v>5318</v>
      </c>
      <c r="E4035" s="1">
        <v>42058</v>
      </c>
      <c r="F4035" t="s">
        <v>5357</v>
      </c>
      <c r="G4035">
        <v>2</v>
      </c>
      <c r="H4035" t="s">
        <v>5287</v>
      </c>
      <c r="I4035" t="s">
        <v>5324</v>
      </c>
      <c r="J4035" t="s">
        <v>5289</v>
      </c>
      <c r="K4035" t="b">
        <f>LOOKUP(A4035,'[1]UDDATA-1'!B:B,'[1]UDDATA-1'!A:A)&lt;&gt;LOOKUP(A4035,'[1]UDDATA-2'!B:B,'[1]UDDATA-2'!A:A)</f>
        <v>0</v>
      </c>
      <c r="L4035" t="str">
        <f t="shared" si="504"/>
        <v/>
      </c>
      <c r="M4035" t="str">
        <f t="shared" si="505"/>
        <v/>
      </c>
      <c r="N4035" t="str">
        <f t="shared" si="506"/>
        <v/>
      </c>
      <c r="O4035" t="e">
        <f>IF(AND(A4035&lt;&gt;A4034,#REF!&lt;&gt;""),#REF!,"")</f>
        <v>#REF!</v>
      </c>
      <c r="P4035" t="e">
        <f t="shared" ref="P4035:P4098" si="509">IF(O4035="","",IF(M4035="",0,IF(O4036&lt;&gt;"",1,IF(AND(O4036="",O4037&lt;&gt;""),2,IF(AND(O4036="",O4037="",O4038&lt;&gt;""),3,IF(AND(O4036="",O4037="",O4038="",O4039&lt;&gt;""),4,IF(AND(O4036="",O4037="",O4038="",O4039="",O4040&lt;&gt;""),5,IF(AND(O4036="",O4037="",O4038="",O4039="",O4040="",O4041&lt;&gt;""),6,IF(AND(O4036="",O4037="",O4038="",O4039="",O4040="",O4041="",O4042&lt;&gt;""),7,IF(AND(O4036="",O4037="",O4038="",O4039="",O4040="",O4041="",O4042="",O4043&lt;&gt;""),8,IF(AND(O4036="",O4037="",O4038="",O4039="",O4040="",O4041="",O4042="",O4043="",O4044&lt;&gt;""),9,IF(AND(O4036="",O4037="",O4038="",O4039="",O4040="",O4041="",O4042="",O4043="",O4044="",O4045&lt;&gt;""),10,IF(AND(O4036="",O4037="",O4038="",O4039="",O4040="",O4041="",O4042="",O4043="",O4044="",O4045="",O4046&lt;&gt;""),11,IF(AND(O4036="",O4037="",O4038="",O4039="",O4040="",O4041="",O4042="",O4043="",O4044="",O4045="",O4046="",O4047&lt;&gt;""),12,IF(AND(O4036="",O4037="",O4038="",O4039="",O4040="",O4041="",O4042="",O4043="",O4044="",O4045="",O4046="",O4047="",O4048&lt;&gt;""),13,IF(AND(O4036="",O4037="",O4038="",O4039="",O4040="",O4041="",O4042="",O4043="",O4044="",O4045="",O4046="",O4047="",O4048="",O4049&lt;&gt;""),14,IF(AND(O4036="",O4037="",O4038="",O4039="",O4040="",O4041="",O4042="",O4043="",O4044="",O4045="",O4046="",O4047="",O4048="",O4049="",O4050&lt;&gt;""),15)))))))))))))))))</f>
        <v>#REF!</v>
      </c>
      <c r="Q4035" s="2" t="e">
        <f t="shared" ref="Q4035:Q4098" ca="1" si="510">IF(OR(P4035="",P4035=0),"",AVERAGE(INDIRECT(CONCATENATE("AU",ROW(),":AU",ROW()+P4035))))</f>
        <v>#REF!</v>
      </c>
      <c r="R4035" t="e">
        <f>IF(NOT(#REF!="Indskrevet"),"",IF(E4035="",FALSE,AND(NOT(#REF!),VALUE(RIGHT(CONCATENATE(YEAR(E4035)),2))=15)))</f>
        <v>#REF!</v>
      </c>
      <c r="S4035" t="e">
        <f t="shared" si="507"/>
        <v>#REF!</v>
      </c>
      <c r="T4035" t="e">
        <f t="shared" si="508"/>
        <v>#REF!</v>
      </c>
      <c r="U4035" s="2" t="e">
        <f t="shared" si="503"/>
        <v>#REF!</v>
      </c>
      <c r="V4035" s="2"/>
    </row>
    <row r="4036" spans="1:22" x14ac:dyDescent="0.25">
      <c r="A4036" t="s">
        <v>2509</v>
      </c>
      <c r="B4036" t="s">
        <v>2510</v>
      </c>
      <c r="C4036">
        <v>19.999999999999201</v>
      </c>
      <c r="D4036" t="s">
        <v>5318</v>
      </c>
      <c r="E4036" s="1">
        <v>42187</v>
      </c>
      <c r="F4036" t="s">
        <v>5358</v>
      </c>
      <c r="G4036">
        <v>1</v>
      </c>
      <c r="H4036" t="s">
        <v>5307</v>
      </c>
      <c r="I4036" t="s">
        <v>5330</v>
      </c>
      <c r="J4036" t="s">
        <v>5293</v>
      </c>
      <c r="K4036" t="b">
        <f>LOOKUP(A4036,'[1]UDDATA-1'!B:B,'[1]UDDATA-1'!A:A)&lt;&gt;LOOKUP(A4036,'[1]UDDATA-2'!B:B,'[1]UDDATA-2'!A:A)</f>
        <v>0</v>
      </c>
      <c r="L4036" t="str">
        <f t="shared" si="504"/>
        <v>Diskret matematik</v>
      </c>
      <c r="M4036" t="str">
        <f t="shared" si="505"/>
        <v/>
      </c>
      <c r="N4036" t="str">
        <f t="shared" si="506"/>
        <v>U</v>
      </c>
      <c r="O4036" t="e">
        <f>IF(AND(A4036&lt;&gt;A4035,#REF!&lt;&gt;""),#REF!,"")</f>
        <v>#REF!</v>
      </c>
      <c r="P4036" t="e">
        <f t="shared" si="509"/>
        <v>#REF!</v>
      </c>
      <c r="Q4036" s="2" t="e">
        <f t="shared" ca="1" si="510"/>
        <v>#REF!</v>
      </c>
      <c r="R4036" t="e">
        <f>IF(NOT(#REF!="Indskrevet"),"",IF(E4036="",FALSE,AND(NOT(#REF!),VALUE(RIGHT(CONCATENATE(YEAR(E4036)),2))=15)))</f>
        <v>#REF!</v>
      </c>
      <c r="S4036" t="e">
        <f t="shared" si="507"/>
        <v>#REF!</v>
      </c>
      <c r="T4036" t="e">
        <f t="shared" si="508"/>
        <v>#REF!</v>
      </c>
      <c r="U4036" s="2" t="e">
        <f t="shared" ref="U4036:U4099" si="511">IF(OR(P4036="",P4036&lt;3),"",Q4036)</f>
        <v>#REF!</v>
      </c>
      <c r="V4036" s="2"/>
    </row>
    <row r="4037" spans="1:22" x14ac:dyDescent="0.25">
      <c r="A4037" t="s">
        <v>2509</v>
      </c>
      <c r="B4037" t="s">
        <v>2510</v>
      </c>
      <c r="C4037">
        <v>19.999999999999201</v>
      </c>
      <c r="D4037" t="s">
        <v>5318</v>
      </c>
      <c r="E4037" s="1">
        <v>42257</v>
      </c>
      <c r="F4037" t="s">
        <v>5358</v>
      </c>
      <c r="G4037">
        <v>2</v>
      </c>
      <c r="H4037" t="s">
        <v>5287</v>
      </c>
      <c r="I4037" t="s">
        <v>5330</v>
      </c>
      <c r="J4037" t="s">
        <v>5299</v>
      </c>
      <c r="K4037" t="b">
        <f>LOOKUP(A4037,'[1]UDDATA-1'!B:B,'[1]UDDATA-1'!A:A)&lt;&gt;LOOKUP(A4037,'[1]UDDATA-2'!B:B,'[1]UDDATA-2'!A:A)</f>
        <v>0</v>
      </c>
      <c r="L4037" t="str">
        <f t="shared" si="504"/>
        <v/>
      </c>
      <c r="M4037" t="str">
        <f t="shared" si="505"/>
        <v/>
      </c>
      <c r="N4037" t="str">
        <f t="shared" si="506"/>
        <v/>
      </c>
      <c r="O4037" t="e">
        <f>IF(AND(A4037&lt;&gt;A4036,#REF!&lt;&gt;""),#REF!,"")</f>
        <v>#REF!</v>
      </c>
      <c r="P4037" t="e">
        <f t="shared" si="509"/>
        <v>#REF!</v>
      </c>
      <c r="Q4037" s="2" t="e">
        <f t="shared" ca="1" si="510"/>
        <v>#REF!</v>
      </c>
      <c r="R4037" t="e">
        <f>IF(NOT(#REF!="Indskrevet"),"",IF(E4037="",FALSE,AND(NOT(#REF!),VALUE(RIGHT(CONCATENATE(YEAR(E4037)),2))=15)))</f>
        <v>#REF!</v>
      </c>
      <c r="S4037" t="e">
        <f t="shared" si="507"/>
        <v>#REF!</v>
      </c>
      <c r="T4037" t="e">
        <f t="shared" si="508"/>
        <v>#REF!</v>
      </c>
      <c r="U4037" s="2" t="e">
        <f t="shared" si="511"/>
        <v>#REF!</v>
      </c>
      <c r="V4037" s="2"/>
    </row>
    <row r="4038" spans="1:22" x14ac:dyDescent="0.25">
      <c r="A4038" t="s">
        <v>2512</v>
      </c>
      <c r="B4038" t="s">
        <v>2513</v>
      </c>
      <c r="C4038">
        <v>179.99999999999599</v>
      </c>
      <c r="D4038" t="s">
        <v>5285</v>
      </c>
      <c r="E4038" s="1">
        <v>41289</v>
      </c>
      <c r="F4038" t="s">
        <v>5349</v>
      </c>
      <c r="G4038">
        <v>1</v>
      </c>
      <c r="H4038" t="s">
        <v>5287</v>
      </c>
      <c r="I4038" t="s">
        <v>5350</v>
      </c>
      <c r="J4038" t="s">
        <v>5289</v>
      </c>
      <c r="K4038" t="b">
        <f>LOOKUP(A4038,'[1]UDDATA-1'!B:B,'[1]UDDATA-1'!A:A)&lt;&gt;LOOKUP(A4038,'[1]UDDATA-2'!B:B,'[1]UDDATA-2'!A:A)</f>
        <v>0</v>
      </c>
      <c r="L4038" t="str">
        <f t="shared" si="504"/>
        <v>Objektorienteret programmering 1</v>
      </c>
      <c r="M4038">
        <f t="shared" si="505"/>
        <v>2</v>
      </c>
      <c r="N4038" t="str">
        <f t="shared" si="506"/>
        <v/>
      </c>
      <c r="O4038" t="e">
        <f>IF(AND(A4038&lt;&gt;A4037,#REF!&lt;&gt;""),#REF!,"")</f>
        <v>#REF!</v>
      </c>
      <c r="P4038" t="e">
        <f t="shared" si="509"/>
        <v>#REF!</v>
      </c>
      <c r="Q4038" s="2" t="e">
        <f t="shared" ca="1" si="510"/>
        <v>#REF!</v>
      </c>
      <c r="R4038" t="e">
        <f>IF(NOT(#REF!="Indskrevet"),"",IF(E4038="",FALSE,AND(NOT(#REF!),VALUE(RIGHT(CONCATENATE(YEAR(E4038)),2))=15)))</f>
        <v>#REF!</v>
      </c>
      <c r="S4038" t="e">
        <f t="shared" si="507"/>
        <v>#REF!</v>
      </c>
      <c r="T4038" t="e">
        <f t="shared" si="508"/>
        <v>#REF!</v>
      </c>
      <c r="U4038" s="2" t="e">
        <f t="shared" si="511"/>
        <v>#REF!</v>
      </c>
      <c r="V4038" s="2"/>
    </row>
    <row r="4039" spans="1:22" x14ac:dyDescent="0.25">
      <c r="A4039" t="s">
        <v>2512</v>
      </c>
      <c r="B4039" t="s">
        <v>2513</v>
      </c>
      <c r="C4039">
        <v>179.99999999999599</v>
      </c>
      <c r="D4039" t="s">
        <v>5285</v>
      </c>
      <c r="E4039" s="1">
        <v>41296</v>
      </c>
      <c r="F4039" t="s">
        <v>5351</v>
      </c>
      <c r="G4039">
        <v>1</v>
      </c>
      <c r="H4039" t="s">
        <v>5287</v>
      </c>
      <c r="I4039" t="s">
        <v>5324</v>
      </c>
      <c r="J4039" t="s">
        <v>5289</v>
      </c>
      <c r="K4039" t="b">
        <f>LOOKUP(A4039,'[1]UDDATA-1'!B:B,'[1]UDDATA-1'!A:A)&lt;&gt;LOOKUP(A4039,'[1]UDDATA-2'!B:B,'[1]UDDATA-2'!A:A)</f>
        <v>0</v>
      </c>
      <c r="L4039" t="str">
        <f t="shared" si="504"/>
        <v>Lineær algebra</v>
      </c>
      <c r="M4039">
        <f t="shared" si="505"/>
        <v>2</v>
      </c>
      <c r="N4039" t="str">
        <f t="shared" si="506"/>
        <v/>
      </c>
      <c r="O4039" t="e">
        <f>IF(AND(A4039&lt;&gt;A4038,#REF!&lt;&gt;""),#REF!,"")</f>
        <v>#REF!</v>
      </c>
      <c r="P4039" t="e">
        <f t="shared" si="509"/>
        <v>#REF!</v>
      </c>
      <c r="Q4039" s="2" t="e">
        <f t="shared" ca="1" si="510"/>
        <v>#REF!</v>
      </c>
      <c r="R4039" t="e">
        <f>IF(NOT(#REF!="Indskrevet"),"",IF(E4039="",FALSE,AND(NOT(#REF!),VALUE(RIGHT(CONCATENATE(YEAR(E4039)),2))=15)))</f>
        <v>#REF!</v>
      </c>
      <c r="S4039" t="e">
        <f t="shared" si="507"/>
        <v>#REF!</v>
      </c>
      <c r="T4039" t="e">
        <f t="shared" si="508"/>
        <v>#REF!</v>
      </c>
      <c r="U4039" s="2" t="e">
        <f t="shared" si="511"/>
        <v>#REF!</v>
      </c>
      <c r="V4039" s="2"/>
    </row>
    <row r="4040" spans="1:22" x14ac:dyDescent="0.25">
      <c r="A4040" t="s">
        <v>2512</v>
      </c>
      <c r="B4040" t="s">
        <v>2513</v>
      </c>
      <c r="C4040">
        <v>179.99999999999599</v>
      </c>
      <c r="D4040" t="s">
        <v>5290</v>
      </c>
      <c r="E4040" s="1">
        <v>41424</v>
      </c>
      <c r="F4040" t="s">
        <v>5352</v>
      </c>
      <c r="G4040">
        <v>1</v>
      </c>
      <c r="H4040" t="s">
        <v>5287</v>
      </c>
      <c r="I4040" t="s">
        <v>5353</v>
      </c>
      <c r="J4040" t="s">
        <v>5293</v>
      </c>
      <c r="K4040" t="b">
        <f>LOOKUP(A4040,'[1]UDDATA-1'!B:B,'[1]UDDATA-1'!A:A)&lt;&gt;LOOKUP(A4040,'[1]UDDATA-2'!B:B,'[1]UDDATA-2'!A:A)</f>
        <v>0</v>
      </c>
      <c r="L4040" t="str">
        <f t="shared" si="504"/>
        <v>Objektorienteret programmering 2</v>
      </c>
      <c r="M4040">
        <f t="shared" si="505"/>
        <v>10</v>
      </c>
      <c r="N4040" t="str">
        <f t="shared" si="506"/>
        <v/>
      </c>
      <c r="O4040" t="e">
        <f>IF(AND(A4040&lt;&gt;A4039,#REF!&lt;&gt;""),#REF!,"")</f>
        <v>#REF!</v>
      </c>
      <c r="P4040" t="e">
        <f t="shared" si="509"/>
        <v>#REF!</v>
      </c>
      <c r="Q4040" s="2" t="e">
        <f t="shared" ca="1" si="510"/>
        <v>#REF!</v>
      </c>
      <c r="R4040" t="e">
        <f>IF(NOT(#REF!="Indskrevet"),"",IF(E4040="",FALSE,AND(NOT(#REF!),VALUE(RIGHT(CONCATENATE(YEAR(E4040)),2))=15)))</f>
        <v>#REF!</v>
      </c>
      <c r="S4040" t="e">
        <f t="shared" si="507"/>
        <v>#REF!</v>
      </c>
      <c r="T4040" t="e">
        <f t="shared" si="508"/>
        <v>#REF!</v>
      </c>
      <c r="U4040" s="2" t="e">
        <f t="shared" si="511"/>
        <v>#REF!</v>
      </c>
      <c r="V4040" s="2"/>
    </row>
    <row r="4041" spans="1:22" x14ac:dyDescent="0.25">
      <c r="A4041" t="s">
        <v>2512</v>
      </c>
      <c r="B4041" t="s">
        <v>2513</v>
      </c>
      <c r="C4041">
        <v>179.99999999999599</v>
      </c>
      <c r="D4041" t="s">
        <v>5285</v>
      </c>
      <c r="E4041" s="1">
        <v>41649</v>
      </c>
      <c r="F4041" t="s">
        <v>5355</v>
      </c>
      <c r="G4041">
        <v>1</v>
      </c>
      <c r="H4041" t="s">
        <v>5287</v>
      </c>
      <c r="I4041" t="s">
        <v>5356</v>
      </c>
      <c r="J4041" t="s">
        <v>5299</v>
      </c>
      <c r="K4041" t="b">
        <f>LOOKUP(A4041,'[1]UDDATA-1'!B:B,'[1]UDDATA-1'!A:A)&lt;&gt;LOOKUP(A4041,'[1]UDDATA-2'!B:B,'[1]UDDATA-2'!A:A)</f>
        <v>0</v>
      </c>
      <c r="L4041" t="str">
        <f t="shared" si="504"/>
        <v>Computer-net og internettet</v>
      </c>
      <c r="M4041">
        <f t="shared" si="505"/>
        <v>2</v>
      </c>
      <c r="N4041" t="str">
        <f t="shared" si="506"/>
        <v/>
      </c>
      <c r="O4041" t="e">
        <f>IF(AND(A4041&lt;&gt;A4040,#REF!&lt;&gt;""),#REF!,"")</f>
        <v>#REF!</v>
      </c>
      <c r="P4041" t="e">
        <f t="shared" si="509"/>
        <v>#REF!</v>
      </c>
      <c r="Q4041" s="2" t="e">
        <f t="shared" ca="1" si="510"/>
        <v>#REF!</v>
      </c>
      <c r="R4041" t="e">
        <f>IF(NOT(#REF!="Indskrevet"),"",IF(E4041="",FALSE,AND(NOT(#REF!),VALUE(RIGHT(CONCATENATE(YEAR(E4041)),2))=15)))</f>
        <v>#REF!</v>
      </c>
      <c r="S4041" t="e">
        <f t="shared" si="507"/>
        <v>#REF!</v>
      </c>
      <c r="T4041" t="e">
        <f t="shared" si="508"/>
        <v>#REF!</v>
      </c>
      <c r="U4041" s="2" t="e">
        <f t="shared" si="511"/>
        <v>#REF!</v>
      </c>
      <c r="V4041" s="2"/>
    </row>
    <row r="4042" spans="1:22" x14ac:dyDescent="0.25">
      <c r="A4042" t="s">
        <v>2512</v>
      </c>
      <c r="B4042" t="s">
        <v>2513</v>
      </c>
      <c r="C4042">
        <v>179.99999999999599</v>
      </c>
      <c r="D4042" t="s">
        <v>5296</v>
      </c>
      <c r="E4042" s="1">
        <v>42170</v>
      </c>
      <c r="F4042" t="s">
        <v>5312</v>
      </c>
      <c r="G4042">
        <v>1</v>
      </c>
      <c r="H4042" t="s">
        <v>5287</v>
      </c>
      <c r="I4042" t="s">
        <v>5302</v>
      </c>
      <c r="J4042" t="s">
        <v>5313</v>
      </c>
      <c r="K4042" t="b">
        <f>LOOKUP(A4042,'[1]UDDATA-1'!B:B,'[1]UDDATA-1'!A:A)&lt;&gt;LOOKUP(A4042,'[1]UDDATA-2'!B:B,'[1]UDDATA-2'!A:A)</f>
        <v>0</v>
      </c>
      <c r="L4042" t="str">
        <f t="shared" si="504"/>
        <v>Lyd- og musikbehandling</v>
      </c>
      <c r="M4042">
        <f t="shared" si="505"/>
        <v>7</v>
      </c>
      <c r="N4042" t="str">
        <f t="shared" si="506"/>
        <v/>
      </c>
      <c r="O4042" t="e">
        <f>IF(AND(A4042&lt;&gt;A4041,#REF!&lt;&gt;""),#REF!,"")</f>
        <v>#REF!</v>
      </c>
      <c r="P4042" t="e">
        <f t="shared" si="509"/>
        <v>#REF!</v>
      </c>
      <c r="Q4042" s="2" t="e">
        <f t="shared" ca="1" si="510"/>
        <v>#REF!</v>
      </c>
      <c r="R4042" t="e">
        <f>IF(NOT(#REF!="Indskrevet"),"",IF(E4042="",FALSE,AND(NOT(#REF!),VALUE(RIGHT(CONCATENATE(YEAR(E4042)),2))=15)))</f>
        <v>#REF!</v>
      </c>
      <c r="S4042" t="e">
        <f t="shared" si="507"/>
        <v>#REF!</v>
      </c>
      <c r="T4042" t="e">
        <f t="shared" si="508"/>
        <v>#REF!</v>
      </c>
      <c r="U4042" s="2" t="e">
        <f t="shared" si="511"/>
        <v>#REF!</v>
      </c>
      <c r="V4042" s="2"/>
    </row>
    <row r="4043" spans="1:22" x14ac:dyDescent="0.25">
      <c r="A4043" t="s">
        <v>2514</v>
      </c>
      <c r="B4043" t="s">
        <v>2515</v>
      </c>
      <c r="C4043">
        <v>24.999999999999599</v>
      </c>
      <c r="D4043" t="s">
        <v>5306</v>
      </c>
      <c r="E4043" s="1">
        <v>42031</v>
      </c>
      <c r="F4043" t="s">
        <v>5328</v>
      </c>
      <c r="G4043">
        <v>1</v>
      </c>
      <c r="H4043" t="s">
        <v>5307</v>
      </c>
      <c r="I4043" t="s">
        <v>5324</v>
      </c>
      <c r="J4043" t="s">
        <v>5289</v>
      </c>
      <c r="K4043" t="b">
        <f>LOOKUP(A4043,'[1]UDDATA-1'!B:B,'[1]UDDATA-1'!A:A)&lt;&gt;LOOKUP(A4043,'[1]UDDATA-2'!B:B,'[1]UDDATA-2'!A:A)</f>
        <v>0</v>
      </c>
      <c r="L4043" t="str">
        <f t="shared" si="504"/>
        <v>Lineær algebra</v>
      </c>
      <c r="M4043">
        <f t="shared" si="505"/>
        <v>0</v>
      </c>
      <c r="N4043" t="str">
        <f t="shared" si="506"/>
        <v/>
      </c>
      <c r="O4043" t="e">
        <f>IF(AND(A4043&lt;&gt;A4042,#REF!&lt;&gt;""),#REF!,"")</f>
        <v>#REF!</v>
      </c>
      <c r="P4043" t="e">
        <f t="shared" si="509"/>
        <v>#REF!</v>
      </c>
      <c r="Q4043" s="2" t="e">
        <f t="shared" ca="1" si="510"/>
        <v>#REF!</v>
      </c>
      <c r="R4043" t="e">
        <f>IF(NOT(#REF!="Indskrevet"),"",IF(E4043="",FALSE,AND(NOT(#REF!),VALUE(RIGHT(CONCATENATE(YEAR(E4043)),2))=15)))</f>
        <v>#REF!</v>
      </c>
      <c r="S4043" t="e">
        <f t="shared" si="507"/>
        <v>#REF!</v>
      </c>
      <c r="T4043" t="e">
        <f t="shared" si="508"/>
        <v>#REF!</v>
      </c>
      <c r="U4043" s="2" t="e">
        <f t="shared" si="511"/>
        <v>#REF!</v>
      </c>
      <c r="V4043" s="2"/>
    </row>
    <row r="4044" spans="1:22" x14ac:dyDescent="0.25">
      <c r="A4044" t="s">
        <v>2514</v>
      </c>
      <c r="B4044" t="s">
        <v>2515</v>
      </c>
      <c r="C4044">
        <v>24.999999999999599</v>
      </c>
      <c r="D4044" t="s">
        <v>5306</v>
      </c>
      <c r="E4044" s="1">
        <v>42058</v>
      </c>
      <c r="F4044" t="s">
        <v>5328</v>
      </c>
      <c r="G4044">
        <v>2</v>
      </c>
      <c r="H4044" t="s">
        <v>5287</v>
      </c>
      <c r="I4044" t="s">
        <v>5324</v>
      </c>
      <c r="J4044" t="s">
        <v>5289</v>
      </c>
      <c r="K4044" t="b">
        <f>LOOKUP(A4044,'[1]UDDATA-1'!B:B,'[1]UDDATA-1'!A:A)&lt;&gt;LOOKUP(A4044,'[1]UDDATA-2'!B:B,'[1]UDDATA-2'!A:A)</f>
        <v>0</v>
      </c>
      <c r="L4044" t="str">
        <f t="shared" si="504"/>
        <v/>
      </c>
      <c r="M4044" t="str">
        <f t="shared" si="505"/>
        <v/>
      </c>
      <c r="N4044" t="str">
        <f t="shared" si="506"/>
        <v/>
      </c>
      <c r="O4044" t="e">
        <f>IF(AND(A4044&lt;&gt;A4043,#REF!&lt;&gt;""),#REF!,"")</f>
        <v>#REF!</v>
      </c>
      <c r="P4044" t="e">
        <f t="shared" si="509"/>
        <v>#REF!</v>
      </c>
      <c r="Q4044" s="2" t="e">
        <f t="shared" ca="1" si="510"/>
        <v>#REF!</v>
      </c>
      <c r="R4044" t="e">
        <f>IF(NOT(#REF!="Indskrevet"),"",IF(E4044="",FALSE,AND(NOT(#REF!),VALUE(RIGHT(CONCATENATE(YEAR(E4044)),2))=15)))</f>
        <v>#REF!</v>
      </c>
      <c r="S4044" t="e">
        <f t="shared" si="507"/>
        <v>#REF!</v>
      </c>
      <c r="T4044" t="e">
        <f t="shared" si="508"/>
        <v>#REF!</v>
      </c>
      <c r="U4044" s="2" t="e">
        <f t="shared" si="511"/>
        <v>#REF!</v>
      </c>
      <c r="V4044" s="2"/>
    </row>
    <row r="4045" spans="1:22" x14ac:dyDescent="0.25">
      <c r="A4045" t="s">
        <v>2514</v>
      </c>
      <c r="B4045" t="s">
        <v>2515</v>
      </c>
      <c r="C4045">
        <v>24.999999999999599</v>
      </c>
      <c r="D4045" t="s">
        <v>5306</v>
      </c>
      <c r="E4045" s="1">
        <v>42187</v>
      </c>
      <c r="F4045" t="s">
        <v>5329</v>
      </c>
      <c r="G4045">
        <v>1</v>
      </c>
      <c r="H4045" t="s">
        <v>5307</v>
      </c>
      <c r="I4045" t="s">
        <v>5330</v>
      </c>
      <c r="J4045" t="s">
        <v>5293</v>
      </c>
      <c r="K4045" t="b">
        <f>LOOKUP(A4045,'[1]UDDATA-1'!B:B,'[1]UDDATA-1'!A:A)&lt;&gt;LOOKUP(A4045,'[1]UDDATA-2'!B:B,'[1]UDDATA-2'!A:A)</f>
        <v>0</v>
      </c>
      <c r="L4045" t="str">
        <f t="shared" si="504"/>
        <v>Diskret matematik</v>
      </c>
      <c r="M4045">
        <f t="shared" si="505"/>
        <v>0</v>
      </c>
      <c r="N4045" t="str">
        <f t="shared" si="506"/>
        <v/>
      </c>
      <c r="O4045" t="e">
        <f>IF(AND(A4045&lt;&gt;A4044,#REF!&lt;&gt;""),#REF!,"")</f>
        <v>#REF!</v>
      </c>
      <c r="P4045" t="e">
        <f t="shared" si="509"/>
        <v>#REF!</v>
      </c>
      <c r="Q4045" s="2" t="e">
        <f t="shared" ca="1" si="510"/>
        <v>#REF!</v>
      </c>
      <c r="R4045" t="e">
        <f>IF(NOT(#REF!="Indskrevet"),"",IF(E4045="",FALSE,AND(NOT(#REF!),VALUE(RIGHT(CONCATENATE(YEAR(E4045)),2))=15)))</f>
        <v>#REF!</v>
      </c>
      <c r="S4045" t="e">
        <f t="shared" si="507"/>
        <v>#REF!</v>
      </c>
      <c r="T4045" t="e">
        <f t="shared" si="508"/>
        <v>#REF!</v>
      </c>
      <c r="U4045" s="2" t="e">
        <f t="shared" si="511"/>
        <v>#REF!</v>
      </c>
      <c r="V4045" s="2"/>
    </row>
    <row r="4046" spans="1:22" x14ac:dyDescent="0.25">
      <c r="A4046" t="s">
        <v>2514</v>
      </c>
      <c r="B4046" t="s">
        <v>2515</v>
      </c>
      <c r="C4046">
        <v>24.999999999999599</v>
      </c>
      <c r="D4046" t="s">
        <v>5318</v>
      </c>
      <c r="E4046" s="1">
        <v>42257</v>
      </c>
      <c r="F4046" t="s">
        <v>5329</v>
      </c>
      <c r="G4046">
        <v>2</v>
      </c>
      <c r="H4046" t="s">
        <v>5287</v>
      </c>
      <c r="I4046" t="s">
        <v>5330</v>
      </c>
      <c r="J4046" t="s">
        <v>5299</v>
      </c>
      <c r="K4046" t="b">
        <f>LOOKUP(A4046,'[1]UDDATA-1'!B:B,'[1]UDDATA-1'!A:A)&lt;&gt;LOOKUP(A4046,'[1]UDDATA-2'!B:B,'[1]UDDATA-2'!A:A)</f>
        <v>0</v>
      </c>
      <c r="L4046" t="str">
        <f t="shared" si="504"/>
        <v/>
      </c>
      <c r="M4046" t="str">
        <f t="shared" si="505"/>
        <v/>
      </c>
      <c r="N4046" t="str">
        <f t="shared" si="506"/>
        <v/>
      </c>
      <c r="O4046" t="e">
        <f>IF(AND(A4046&lt;&gt;A4045,#REF!&lt;&gt;""),#REF!,"")</f>
        <v>#REF!</v>
      </c>
      <c r="P4046" t="e">
        <f t="shared" si="509"/>
        <v>#REF!</v>
      </c>
      <c r="Q4046" s="2" t="e">
        <f t="shared" ca="1" si="510"/>
        <v>#REF!</v>
      </c>
      <c r="R4046" t="e">
        <f>IF(NOT(#REF!="Indskrevet"),"",IF(E4046="",FALSE,AND(NOT(#REF!),VALUE(RIGHT(CONCATENATE(YEAR(E4046)),2))=15)))</f>
        <v>#REF!</v>
      </c>
      <c r="S4046" t="e">
        <f t="shared" si="507"/>
        <v>#REF!</v>
      </c>
      <c r="T4046" t="e">
        <f t="shared" si="508"/>
        <v>#REF!</v>
      </c>
      <c r="U4046" s="2" t="e">
        <f t="shared" si="511"/>
        <v>#REF!</v>
      </c>
      <c r="V4046" s="2"/>
    </row>
    <row r="4047" spans="1:22" x14ac:dyDescent="0.25">
      <c r="A4047" t="s">
        <v>2514</v>
      </c>
      <c r="B4047" t="s">
        <v>2515</v>
      </c>
      <c r="C4047">
        <v>24.999999999999599</v>
      </c>
      <c r="D4047" t="s">
        <v>5327</v>
      </c>
      <c r="E4047" s="1">
        <v>42188</v>
      </c>
      <c r="F4047" t="s">
        <v>5331</v>
      </c>
      <c r="G4047">
        <v>1</v>
      </c>
      <c r="H4047" t="s">
        <v>5307</v>
      </c>
      <c r="I4047" t="s">
        <v>5332</v>
      </c>
      <c r="J4047" t="s">
        <v>5293</v>
      </c>
      <c r="K4047" t="b">
        <f>LOOKUP(A4047,'[1]UDDATA-1'!B:B,'[1]UDDATA-1'!A:A)&lt;&gt;LOOKUP(A4047,'[1]UDDATA-2'!B:B,'[1]UDDATA-2'!A:A)</f>
        <v>0</v>
      </c>
      <c r="L4047" t="str">
        <f t="shared" si="504"/>
        <v>Computerarkitektur</v>
      </c>
      <c r="M4047">
        <f t="shared" si="505"/>
        <v>-3</v>
      </c>
      <c r="N4047" t="str">
        <f t="shared" si="506"/>
        <v/>
      </c>
      <c r="O4047" t="e">
        <f>IF(AND(A4047&lt;&gt;A4046,#REF!&lt;&gt;""),#REF!,"")</f>
        <v>#REF!</v>
      </c>
      <c r="P4047" t="e">
        <f t="shared" si="509"/>
        <v>#REF!</v>
      </c>
      <c r="Q4047" s="2" t="e">
        <f t="shared" ca="1" si="510"/>
        <v>#REF!</v>
      </c>
      <c r="R4047" t="e">
        <f>IF(NOT(#REF!="Indskrevet"),"",IF(E4047="",FALSE,AND(NOT(#REF!),VALUE(RIGHT(CONCATENATE(YEAR(E4047)),2))=15)))</f>
        <v>#REF!</v>
      </c>
      <c r="S4047" t="e">
        <f t="shared" si="507"/>
        <v>#REF!</v>
      </c>
      <c r="T4047" t="e">
        <f t="shared" si="508"/>
        <v>#REF!</v>
      </c>
      <c r="U4047" s="2" t="e">
        <f t="shared" si="511"/>
        <v>#REF!</v>
      </c>
      <c r="V4047" s="2"/>
    </row>
    <row r="4048" spans="1:22" x14ac:dyDescent="0.25">
      <c r="A4048" t="s">
        <v>2514</v>
      </c>
      <c r="B4048" t="s">
        <v>2515</v>
      </c>
      <c r="C4048">
        <v>24.999999999999599</v>
      </c>
      <c r="D4048" t="s">
        <v>5318</v>
      </c>
      <c r="E4048" s="1">
        <v>42248</v>
      </c>
      <c r="F4048" t="s">
        <v>5331</v>
      </c>
      <c r="G4048">
        <v>2</v>
      </c>
      <c r="H4048" t="s">
        <v>5287</v>
      </c>
      <c r="I4048" t="s">
        <v>5332</v>
      </c>
      <c r="J4048" t="s">
        <v>5299</v>
      </c>
      <c r="K4048" t="b">
        <f>LOOKUP(A4048,'[1]UDDATA-1'!B:B,'[1]UDDATA-1'!A:A)&lt;&gt;LOOKUP(A4048,'[1]UDDATA-2'!B:B,'[1]UDDATA-2'!A:A)</f>
        <v>0</v>
      </c>
      <c r="L4048" t="str">
        <f t="shared" si="504"/>
        <v/>
      </c>
      <c r="M4048" t="str">
        <f t="shared" si="505"/>
        <v/>
      </c>
      <c r="N4048" t="str">
        <f t="shared" si="506"/>
        <v/>
      </c>
      <c r="O4048" t="e">
        <f>IF(AND(A4048&lt;&gt;A4047,#REF!&lt;&gt;""),#REF!,"")</f>
        <v>#REF!</v>
      </c>
      <c r="P4048" t="e">
        <f t="shared" si="509"/>
        <v>#REF!</v>
      </c>
      <c r="Q4048" s="2" t="e">
        <f t="shared" ca="1" si="510"/>
        <v>#REF!</v>
      </c>
      <c r="R4048" t="e">
        <f>IF(NOT(#REF!="Indskrevet"),"",IF(E4048="",FALSE,AND(NOT(#REF!),VALUE(RIGHT(CONCATENATE(YEAR(E4048)),2))=15)))</f>
        <v>#REF!</v>
      </c>
      <c r="S4048" t="e">
        <f t="shared" si="507"/>
        <v>#REF!</v>
      </c>
      <c r="T4048" t="e">
        <f t="shared" si="508"/>
        <v>#REF!</v>
      </c>
      <c r="U4048" s="2" t="e">
        <f t="shared" si="511"/>
        <v>#REF!</v>
      </c>
      <c r="V4048" s="2"/>
    </row>
    <row r="4049" spans="1:22" x14ac:dyDescent="0.25">
      <c r="A4049" t="s">
        <v>2514</v>
      </c>
      <c r="B4049" t="s">
        <v>2515</v>
      </c>
      <c r="C4049">
        <v>24.999999999999599</v>
      </c>
      <c r="D4049" t="s">
        <v>5306</v>
      </c>
      <c r="E4049" s="1">
        <v>42173</v>
      </c>
      <c r="F4049" t="s">
        <v>5333</v>
      </c>
      <c r="G4049">
        <v>1</v>
      </c>
      <c r="H4049" t="s">
        <v>5307</v>
      </c>
      <c r="I4049" t="s">
        <v>5334</v>
      </c>
      <c r="J4049" t="s">
        <v>5293</v>
      </c>
      <c r="K4049" t="b">
        <f>LOOKUP(A4049,'[1]UDDATA-1'!B:B,'[1]UDDATA-1'!A:A)&lt;&gt;LOOKUP(A4049,'[1]UDDATA-2'!B:B,'[1]UDDATA-2'!A:A)</f>
        <v>0</v>
      </c>
      <c r="L4049" t="str">
        <f t="shared" si="504"/>
        <v>Objektorienteret programmering</v>
      </c>
      <c r="M4049">
        <f t="shared" si="505"/>
        <v>0</v>
      </c>
      <c r="N4049" t="str">
        <f t="shared" si="506"/>
        <v/>
      </c>
      <c r="O4049" t="e">
        <f>IF(AND(A4049&lt;&gt;A4048,#REF!&lt;&gt;""),#REF!,"")</f>
        <v>#REF!</v>
      </c>
      <c r="P4049" t="e">
        <f t="shared" si="509"/>
        <v>#REF!</v>
      </c>
      <c r="Q4049" s="2" t="e">
        <f t="shared" ca="1" si="510"/>
        <v>#REF!</v>
      </c>
      <c r="R4049" t="e">
        <f>IF(NOT(#REF!="Indskrevet"),"",IF(E4049="",FALSE,AND(NOT(#REF!),VALUE(RIGHT(CONCATENATE(YEAR(E4049)),2))=15)))</f>
        <v>#REF!</v>
      </c>
      <c r="S4049" t="e">
        <f t="shared" si="507"/>
        <v>#REF!</v>
      </c>
      <c r="T4049" t="e">
        <f t="shared" si="508"/>
        <v>#REF!</v>
      </c>
      <c r="U4049" s="2" t="e">
        <f t="shared" si="511"/>
        <v>#REF!</v>
      </c>
      <c r="V4049" s="2"/>
    </row>
    <row r="4050" spans="1:22" x14ac:dyDescent="0.25">
      <c r="A4050" t="s">
        <v>2514</v>
      </c>
      <c r="B4050" t="s">
        <v>2515</v>
      </c>
      <c r="C4050">
        <v>24.999999999999599</v>
      </c>
      <c r="D4050" t="s">
        <v>5318</v>
      </c>
      <c r="E4050" s="1">
        <v>42244</v>
      </c>
      <c r="F4050" t="s">
        <v>5333</v>
      </c>
      <c r="G4050">
        <v>2</v>
      </c>
      <c r="H4050" t="s">
        <v>5287</v>
      </c>
      <c r="I4050" t="s">
        <v>5334</v>
      </c>
      <c r="J4050" t="s">
        <v>5293</v>
      </c>
      <c r="K4050" t="b">
        <f>LOOKUP(A4050,'[1]UDDATA-1'!B:B,'[1]UDDATA-1'!A:A)&lt;&gt;LOOKUP(A4050,'[1]UDDATA-2'!B:B,'[1]UDDATA-2'!A:A)</f>
        <v>0</v>
      </c>
      <c r="L4050" t="str">
        <f t="shared" si="504"/>
        <v/>
      </c>
      <c r="M4050" t="str">
        <f t="shared" si="505"/>
        <v/>
      </c>
      <c r="N4050" t="str">
        <f t="shared" si="506"/>
        <v/>
      </c>
      <c r="O4050" t="e">
        <f>IF(AND(A4050&lt;&gt;A4049,#REF!&lt;&gt;""),#REF!,"")</f>
        <v>#REF!</v>
      </c>
      <c r="P4050" t="e">
        <f t="shared" si="509"/>
        <v>#REF!</v>
      </c>
      <c r="Q4050" s="2" t="e">
        <f t="shared" ca="1" si="510"/>
        <v>#REF!</v>
      </c>
      <c r="R4050" t="e">
        <f>IF(NOT(#REF!="Indskrevet"),"",IF(E4050="",FALSE,AND(NOT(#REF!),VALUE(RIGHT(CONCATENATE(YEAR(E4050)),2))=15)))</f>
        <v>#REF!</v>
      </c>
      <c r="S4050" t="e">
        <f t="shared" si="507"/>
        <v>#REF!</v>
      </c>
      <c r="T4050" t="e">
        <f t="shared" si="508"/>
        <v>#REF!</v>
      </c>
      <c r="U4050" s="2" t="e">
        <f t="shared" si="511"/>
        <v>#REF!</v>
      </c>
      <c r="V4050" s="2"/>
    </row>
    <row r="4051" spans="1:22" x14ac:dyDescent="0.25">
      <c r="A4051" t="s">
        <v>2516</v>
      </c>
      <c r="B4051" t="s">
        <v>2517</v>
      </c>
      <c r="C4051">
        <v>134.99999999999801</v>
      </c>
      <c r="K4051" t="b">
        <f>LOOKUP(A4051,'[1]UDDATA-1'!B:B,'[1]UDDATA-1'!A:A)&lt;&gt;LOOKUP(A4051,'[1]UDDATA-2'!B:B,'[1]UDDATA-2'!A:A)</f>
        <v>0</v>
      </c>
      <c r="L4051" t="str">
        <f t="shared" si="504"/>
        <v/>
      </c>
      <c r="M4051" t="str">
        <f t="shared" si="505"/>
        <v/>
      </c>
      <c r="N4051" t="str">
        <f t="shared" si="506"/>
        <v/>
      </c>
      <c r="O4051" t="e">
        <f>IF(AND(A4051&lt;&gt;A4050,#REF!&lt;&gt;""),#REF!,"")</f>
        <v>#REF!</v>
      </c>
      <c r="P4051" t="e">
        <f t="shared" si="509"/>
        <v>#REF!</v>
      </c>
      <c r="Q4051" s="2" t="e">
        <f t="shared" ca="1" si="510"/>
        <v>#REF!</v>
      </c>
      <c r="R4051" t="e">
        <f>IF(NOT(#REF!="Indskrevet"),"",IF(E4051="",FALSE,AND(NOT(#REF!),VALUE(RIGHT(CONCATENATE(YEAR(E4051)),2))=15)))</f>
        <v>#REF!</v>
      </c>
      <c r="S4051" t="e">
        <f t="shared" si="507"/>
        <v>#REF!</v>
      </c>
      <c r="T4051" t="e">
        <f t="shared" si="508"/>
        <v>#REF!</v>
      </c>
      <c r="U4051" s="2" t="e">
        <f t="shared" si="511"/>
        <v>#REF!</v>
      </c>
      <c r="V4051" s="2"/>
    </row>
    <row r="4052" spans="1:22" x14ac:dyDescent="0.25">
      <c r="A4052" t="s">
        <v>2518</v>
      </c>
      <c r="B4052" t="s">
        <v>2519</v>
      </c>
      <c r="C4052">
        <v>39.999999999999602</v>
      </c>
      <c r="D4052" t="s">
        <v>5306</v>
      </c>
      <c r="E4052" s="1">
        <v>42033</v>
      </c>
      <c r="F4052" t="s">
        <v>5286</v>
      </c>
      <c r="G4052">
        <v>1</v>
      </c>
      <c r="H4052" t="s">
        <v>5307</v>
      </c>
      <c r="I4052" t="s">
        <v>5288</v>
      </c>
      <c r="J4052" t="s">
        <v>5289</v>
      </c>
      <c r="K4052" t="b">
        <f>LOOKUP(A4052,'[1]UDDATA-1'!B:B,'[1]UDDATA-1'!A:A)&lt;&gt;LOOKUP(A4052,'[1]UDDATA-2'!B:B,'[1]UDDATA-2'!A:A)</f>
        <v>0</v>
      </c>
      <c r="L4052" t="str">
        <f t="shared" si="504"/>
        <v>Grundlæggende programmering</v>
      </c>
      <c r="M4052">
        <f t="shared" si="505"/>
        <v>0</v>
      </c>
      <c r="N4052" t="str">
        <f t="shared" si="506"/>
        <v/>
      </c>
      <c r="O4052" t="e">
        <f>IF(AND(A4052&lt;&gt;A4051,#REF!&lt;&gt;""),#REF!,"")</f>
        <v>#REF!</v>
      </c>
      <c r="P4052" t="e">
        <f t="shared" si="509"/>
        <v>#REF!</v>
      </c>
      <c r="Q4052" s="2" t="e">
        <f t="shared" ca="1" si="510"/>
        <v>#REF!</v>
      </c>
      <c r="R4052" t="e">
        <f>IF(NOT(#REF!="Indskrevet"),"",IF(E4052="",FALSE,AND(NOT(#REF!),VALUE(RIGHT(CONCATENATE(YEAR(E4052)),2))=15)))</f>
        <v>#REF!</v>
      </c>
      <c r="S4052" t="e">
        <f t="shared" si="507"/>
        <v>#REF!</v>
      </c>
      <c r="T4052" t="e">
        <f t="shared" si="508"/>
        <v>#REF!</v>
      </c>
      <c r="U4052" s="2" t="e">
        <f t="shared" si="511"/>
        <v>#REF!</v>
      </c>
      <c r="V4052" s="2"/>
    </row>
    <row r="4053" spans="1:22" x14ac:dyDescent="0.25">
      <c r="A4053" t="s">
        <v>2518</v>
      </c>
      <c r="B4053" t="s">
        <v>2519</v>
      </c>
      <c r="C4053">
        <v>39.999999999999602</v>
      </c>
      <c r="D4053" t="s">
        <v>5306</v>
      </c>
      <c r="E4053" s="1">
        <v>42066</v>
      </c>
      <c r="F4053" t="s">
        <v>5286</v>
      </c>
      <c r="G4053">
        <v>2</v>
      </c>
      <c r="H4053" t="s">
        <v>5287</v>
      </c>
      <c r="I4053" t="s">
        <v>5288</v>
      </c>
      <c r="J4053" t="s">
        <v>5293</v>
      </c>
      <c r="K4053" t="b">
        <f>LOOKUP(A4053,'[1]UDDATA-1'!B:B,'[1]UDDATA-1'!A:A)&lt;&gt;LOOKUP(A4053,'[1]UDDATA-2'!B:B,'[1]UDDATA-2'!A:A)</f>
        <v>0</v>
      </c>
      <c r="L4053" t="str">
        <f t="shared" si="504"/>
        <v/>
      </c>
      <c r="M4053" t="str">
        <f t="shared" si="505"/>
        <v/>
      </c>
      <c r="N4053" t="str">
        <f t="shared" si="506"/>
        <v/>
      </c>
      <c r="O4053" t="e">
        <f>IF(AND(A4053&lt;&gt;A4052,#REF!&lt;&gt;""),#REF!,"")</f>
        <v>#REF!</v>
      </c>
      <c r="P4053" t="e">
        <f t="shared" si="509"/>
        <v>#REF!</v>
      </c>
      <c r="Q4053" s="2" t="e">
        <f t="shared" ca="1" si="510"/>
        <v>#REF!</v>
      </c>
      <c r="R4053" t="e">
        <f>IF(NOT(#REF!="Indskrevet"),"",IF(E4053="",FALSE,AND(NOT(#REF!),VALUE(RIGHT(CONCATENATE(YEAR(E4053)),2))=15)))</f>
        <v>#REF!</v>
      </c>
      <c r="S4053" t="e">
        <f t="shared" si="507"/>
        <v>#REF!</v>
      </c>
      <c r="T4053" t="e">
        <f t="shared" si="508"/>
        <v>#REF!</v>
      </c>
      <c r="U4053" s="2" t="e">
        <f t="shared" si="511"/>
        <v>#REF!</v>
      </c>
      <c r="V4053" s="2"/>
    </row>
    <row r="4054" spans="1:22" x14ac:dyDescent="0.25">
      <c r="A4054" t="s">
        <v>2518</v>
      </c>
      <c r="B4054" t="s">
        <v>2519</v>
      </c>
      <c r="C4054">
        <v>39.999999999999602</v>
      </c>
      <c r="D4054" t="s">
        <v>5318</v>
      </c>
      <c r="E4054" s="1">
        <v>42178</v>
      </c>
      <c r="F4054" t="s">
        <v>5291</v>
      </c>
      <c r="G4054">
        <v>1</v>
      </c>
      <c r="H4054" t="s">
        <v>5287</v>
      </c>
      <c r="I4054" t="s">
        <v>5292</v>
      </c>
      <c r="J4054" t="s">
        <v>5293</v>
      </c>
      <c r="K4054" t="b">
        <f>LOOKUP(A4054,'[1]UDDATA-1'!B:B,'[1]UDDATA-1'!A:A)&lt;&gt;LOOKUP(A4054,'[1]UDDATA-2'!B:B,'[1]UDDATA-2'!A:A)</f>
        <v>0</v>
      </c>
      <c r="L4054" t="str">
        <f t="shared" si="504"/>
        <v>Matematik til multimedie-applikationer</v>
      </c>
      <c r="M4054" t="str">
        <f t="shared" si="505"/>
        <v/>
      </c>
      <c r="N4054" t="str">
        <f t="shared" si="506"/>
        <v>U</v>
      </c>
      <c r="O4054" t="e">
        <f>IF(AND(A4054&lt;&gt;A4053,#REF!&lt;&gt;""),#REF!,"")</f>
        <v>#REF!</v>
      </c>
      <c r="P4054" t="e">
        <f t="shared" si="509"/>
        <v>#REF!</v>
      </c>
      <c r="Q4054" s="2" t="e">
        <f t="shared" ca="1" si="510"/>
        <v>#REF!</v>
      </c>
      <c r="R4054" t="e">
        <f>IF(NOT(#REF!="Indskrevet"),"",IF(E4054="",FALSE,AND(NOT(#REF!),VALUE(RIGHT(CONCATENATE(YEAR(E4054)),2))=15)))</f>
        <v>#REF!</v>
      </c>
      <c r="S4054" t="e">
        <f t="shared" si="507"/>
        <v>#REF!</v>
      </c>
      <c r="T4054" t="e">
        <f t="shared" si="508"/>
        <v>#REF!</v>
      </c>
      <c r="U4054" s="2" t="e">
        <f t="shared" si="511"/>
        <v>#REF!</v>
      </c>
      <c r="V4054" s="2"/>
    </row>
    <row r="4055" spans="1:22" x14ac:dyDescent="0.25">
      <c r="A4055" t="s">
        <v>2520</v>
      </c>
      <c r="B4055" t="s">
        <v>2521</v>
      </c>
      <c r="C4055">
        <v>154.99999999999699</v>
      </c>
      <c r="D4055" t="s">
        <v>5285</v>
      </c>
      <c r="E4055" s="1">
        <v>41316</v>
      </c>
      <c r="F4055" t="s">
        <v>5308</v>
      </c>
      <c r="G4055">
        <v>1</v>
      </c>
      <c r="H4055" t="s">
        <v>5287</v>
      </c>
      <c r="I4055" t="s">
        <v>5288</v>
      </c>
      <c r="J4055" t="s">
        <v>5289</v>
      </c>
      <c r="K4055" t="b">
        <f>LOOKUP(A4055,'[1]UDDATA-1'!B:B,'[1]UDDATA-1'!A:A)&lt;&gt;LOOKUP(A4055,'[1]UDDATA-2'!B:B,'[1]UDDATA-2'!A:A)</f>
        <v>0</v>
      </c>
      <c r="L4055" t="str">
        <f t="shared" si="504"/>
        <v>Grundlæggende programmering</v>
      </c>
      <c r="M4055">
        <f t="shared" si="505"/>
        <v>2</v>
      </c>
      <c r="N4055" t="str">
        <f t="shared" si="506"/>
        <v/>
      </c>
      <c r="O4055" t="e">
        <f>IF(AND(A4055&lt;&gt;A4054,#REF!&lt;&gt;""),#REF!,"")</f>
        <v>#REF!</v>
      </c>
      <c r="P4055" t="e">
        <f t="shared" si="509"/>
        <v>#REF!</v>
      </c>
      <c r="Q4055" s="2" t="e">
        <f t="shared" ca="1" si="510"/>
        <v>#REF!</v>
      </c>
      <c r="R4055" t="e">
        <f>IF(NOT(#REF!="Indskrevet"),"",IF(E4055="",FALSE,AND(NOT(#REF!),VALUE(RIGHT(CONCATENATE(YEAR(E4055)),2))=15)))</f>
        <v>#REF!</v>
      </c>
      <c r="S4055" t="e">
        <f t="shared" si="507"/>
        <v>#REF!</v>
      </c>
      <c r="T4055" t="e">
        <f t="shared" si="508"/>
        <v>#REF!</v>
      </c>
      <c r="U4055" s="2" t="e">
        <f t="shared" si="511"/>
        <v>#REF!</v>
      </c>
      <c r="V4055" s="2"/>
    </row>
    <row r="4056" spans="1:22" x14ac:dyDescent="0.25">
      <c r="A4056" t="s">
        <v>2520</v>
      </c>
      <c r="B4056" t="s">
        <v>2521</v>
      </c>
      <c r="C4056">
        <v>154.99999999999699</v>
      </c>
      <c r="D4056" t="s">
        <v>5285</v>
      </c>
      <c r="E4056" s="1">
        <v>41452</v>
      </c>
      <c r="F4056" t="s">
        <v>5309</v>
      </c>
      <c r="G4056">
        <v>1</v>
      </c>
      <c r="H4056" t="s">
        <v>5287</v>
      </c>
      <c r="I4056" t="s">
        <v>5292</v>
      </c>
      <c r="J4056" t="s">
        <v>5293</v>
      </c>
      <c r="K4056" t="b">
        <f>LOOKUP(A4056,'[1]UDDATA-1'!B:B,'[1]UDDATA-1'!A:A)&lt;&gt;LOOKUP(A4056,'[1]UDDATA-2'!B:B,'[1]UDDATA-2'!A:A)</f>
        <v>0</v>
      </c>
      <c r="L4056" t="str">
        <f t="shared" si="504"/>
        <v>Matematik til multimedie-applikationer</v>
      </c>
      <c r="M4056">
        <f t="shared" si="505"/>
        <v>2</v>
      </c>
      <c r="N4056" t="str">
        <f t="shared" si="506"/>
        <v/>
      </c>
      <c r="O4056" t="e">
        <f>IF(AND(A4056&lt;&gt;A4055,#REF!&lt;&gt;""),#REF!,"")</f>
        <v>#REF!</v>
      </c>
      <c r="P4056" t="e">
        <f t="shared" si="509"/>
        <v>#REF!</v>
      </c>
      <c r="Q4056" s="2" t="e">
        <f t="shared" ca="1" si="510"/>
        <v>#REF!</v>
      </c>
      <c r="R4056" t="e">
        <f>IF(NOT(#REF!="Indskrevet"),"",IF(E4056="",FALSE,AND(NOT(#REF!),VALUE(RIGHT(CONCATENATE(YEAR(E4056)),2))=15)))</f>
        <v>#REF!</v>
      </c>
      <c r="S4056" t="e">
        <f t="shared" si="507"/>
        <v>#REF!</v>
      </c>
      <c r="T4056" t="e">
        <f t="shared" si="508"/>
        <v>#REF!</v>
      </c>
      <c r="U4056" s="2" t="e">
        <f t="shared" si="511"/>
        <v>#REF!</v>
      </c>
      <c r="V4056" s="2"/>
    </row>
    <row r="4057" spans="1:22" x14ac:dyDescent="0.25">
      <c r="A4057" t="s">
        <v>2520</v>
      </c>
      <c r="B4057" t="s">
        <v>2521</v>
      </c>
      <c r="C4057">
        <v>154.99999999999699</v>
      </c>
      <c r="D4057" t="s">
        <v>5285</v>
      </c>
      <c r="E4057" s="1">
        <v>41484</v>
      </c>
      <c r="F4057" t="s">
        <v>5310</v>
      </c>
      <c r="G4057">
        <v>1</v>
      </c>
      <c r="H4057" t="s">
        <v>5287</v>
      </c>
      <c r="I4057" t="s">
        <v>5295</v>
      </c>
      <c r="J4057" t="s">
        <v>5293</v>
      </c>
      <c r="K4057" t="b">
        <f>LOOKUP(A4057,'[1]UDDATA-1'!B:B,'[1]UDDATA-1'!A:A)&lt;&gt;LOOKUP(A4057,'[1]UDDATA-2'!B:B,'[1]UDDATA-2'!A:A)</f>
        <v>0</v>
      </c>
      <c r="L4057" t="str">
        <f t="shared" si="504"/>
        <v>Fysisk interface design</v>
      </c>
      <c r="M4057">
        <f t="shared" si="505"/>
        <v>2</v>
      </c>
      <c r="N4057" t="str">
        <f t="shared" si="506"/>
        <v/>
      </c>
      <c r="O4057" t="e">
        <f>IF(AND(A4057&lt;&gt;A4056,#REF!&lt;&gt;""),#REF!,"")</f>
        <v>#REF!</v>
      </c>
      <c r="P4057" t="e">
        <f t="shared" si="509"/>
        <v>#REF!</v>
      </c>
      <c r="Q4057" s="2" t="e">
        <f t="shared" ca="1" si="510"/>
        <v>#REF!</v>
      </c>
      <c r="R4057" t="e">
        <f>IF(NOT(#REF!="Indskrevet"),"",IF(E4057="",FALSE,AND(NOT(#REF!),VALUE(RIGHT(CONCATENATE(YEAR(E4057)),2))=15)))</f>
        <v>#REF!</v>
      </c>
      <c r="S4057" t="e">
        <f t="shared" si="507"/>
        <v>#REF!</v>
      </c>
      <c r="T4057" t="e">
        <f t="shared" si="508"/>
        <v>#REF!</v>
      </c>
      <c r="U4057" s="2" t="e">
        <f t="shared" si="511"/>
        <v>#REF!</v>
      </c>
      <c r="V4057" s="2"/>
    </row>
    <row r="4058" spans="1:22" x14ac:dyDescent="0.25">
      <c r="A4058" t="s">
        <v>2520</v>
      </c>
      <c r="B4058" t="s">
        <v>2521</v>
      </c>
      <c r="C4058">
        <v>154.99999999999699</v>
      </c>
      <c r="D4058" t="s">
        <v>5285</v>
      </c>
      <c r="E4058" s="1">
        <v>41688</v>
      </c>
      <c r="F4058" t="s">
        <v>5311</v>
      </c>
      <c r="G4058">
        <v>1</v>
      </c>
      <c r="H4058" t="s">
        <v>5287</v>
      </c>
      <c r="I4058" t="s">
        <v>5298</v>
      </c>
      <c r="J4058" t="s">
        <v>5299</v>
      </c>
      <c r="K4058" t="b">
        <f>LOOKUP(A4058,'[1]UDDATA-1'!B:B,'[1]UDDATA-1'!A:A)&lt;&gt;LOOKUP(A4058,'[1]UDDATA-2'!B:B,'[1]UDDATA-2'!A:A)</f>
        <v>0</v>
      </c>
      <c r="L4058" t="str">
        <f t="shared" si="504"/>
        <v>Proceduremæssig programmering</v>
      </c>
      <c r="M4058">
        <f t="shared" si="505"/>
        <v>2</v>
      </c>
      <c r="N4058" t="str">
        <f t="shared" si="506"/>
        <v/>
      </c>
      <c r="O4058" t="e">
        <f>IF(AND(A4058&lt;&gt;A4057,#REF!&lt;&gt;""),#REF!,"")</f>
        <v>#REF!</v>
      </c>
      <c r="P4058" t="e">
        <f t="shared" si="509"/>
        <v>#REF!</v>
      </c>
      <c r="Q4058" s="2" t="e">
        <f t="shared" ca="1" si="510"/>
        <v>#REF!</v>
      </c>
      <c r="R4058" t="e">
        <f>IF(NOT(#REF!="Indskrevet"),"",IF(E4058="",FALSE,AND(NOT(#REF!),VALUE(RIGHT(CONCATENATE(YEAR(E4058)),2))=15)))</f>
        <v>#REF!</v>
      </c>
      <c r="S4058" t="e">
        <f t="shared" si="507"/>
        <v>#REF!</v>
      </c>
      <c r="T4058" t="e">
        <f t="shared" si="508"/>
        <v>#REF!</v>
      </c>
      <c r="U4058" s="2" t="e">
        <f t="shared" si="511"/>
        <v>#REF!</v>
      </c>
      <c r="V4058" s="2"/>
    </row>
    <row r="4059" spans="1:22" x14ac:dyDescent="0.25">
      <c r="A4059" t="s">
        <v>2520</v>
      </c>
      <c r="B4059" t="s">
        <v>2521</v>
      </c>
      <c r="C4059">
        <v>154.99999999999699</v>
      </c>
      <c r="D4059" t="s">
        <v>5306</v>
      </c>
      <c r="E4059" s="1">
        <v>41796</v>
      </c>
      <c r="F4059" t="s">
        <v>5312</v>
      </c>
      <c r="G4059">
        <v>1</v>
      </c>
      <c r="H4059" t="s">
        <v>5307</v>
      </c>
      <c r="I4059" t="s">
        <v>5302</v>
      </c>
      <c r="J4059" t="s">
        <v>5303</v>
      </c>
      <c r="K4059" t="b">
        <f>LOOKUP(A4059,'[1]UDDATA-1'!B:B,'[1]UDDATA-1'!A:A)&lt;&gt;LOOKUP(A4059,'[1]UDDATA-2'!B:B,'[1]UDDATA-2'!A:A)</f>
        <v>0</v>
      </c>
      <c r="L4059" t="str">
        <f t="shared" si="504"/>
        <v>Lyd- og musikbehandling</v>
      </c>
      <c r="M4059">
        <f t="shared" si="505"/>
        <v>0</v>
      </c>
      <c r="N4059" t="str">
        <f t="shared" si="506"/>
        <v/>
      </c>
      <c r="O4059" t="e">
        <f>IF(AND(A4059&lt;&gt;A4058,#REF!&lt;&gt;""),#REF!,"")</f>
        <v>#REF!</v>
      </c>
      <c r="P4059" t="e">
        <f t="shared" si="509"/>
        <v>#REF!</v>
      </c>
      <c r="Q4059" s="2" t="e">
        <f t="shared" ca="1" si="510"/>
        <v>#REF!</v>
      </c>
      <c r="R4059" t="e">
        <f>IF(NOT(#REF!="Indskrevet"),"",IF(E4059="",FALSE,AND(NOT(#REF!),VALUE(RIGHT(CONCATENATE(YEAR(E4059)),2))=15)))</f>
        <v>#REF!</v>
      </c>
      <c r="S4059" t="e">
        <f t="shared" si="507"/>
        <v>#REF!</v>
      </c>
      <c r="T4059" t="e">
        <f t="shared" si="508"/>
        <v>#REF!</v>
      </c>
      <c r="U4059" s="2" t="e">
        <f t="shared" si="511"/>
        <v>#REF!</v>
      </c>
      <c r="V4059" s="2"/>
    </row>
    <row r="4060" spans="1:22" x14ac:dyDescent="0.25">
      <c r="A4060" t="s">
        <v>2520</v>
      </c>
      <c r="B4060" t="s">
        <v>2521</v>
      </c>
      <c r="C4060">
        <v>154.99999999999699</v>
      </c>
      <c r="D4060" t="s">
        <v>5306</v>
      </c>
      <c r="E4060" s="1">
        <v>41878</v>
      </c>
      <c r="F4060" t="s">
        <v>5312</v>
      </c>
      <c r="G4060">
        <v>2</v>
      </c>
      <c r="H4060" t="s">
        <v>5307</v>
      </c>
      <c r="I4060" t="s">
        <v>5302</v>
      </c>
      <c r="J4060" t="s">
        <v>5303</v>
      </c>
      <c r="K4060" t="b">
        <f>LOOKUP(A4060,'[1]UDDATA-1'!B:B,'[1]UDDATA-1'!A:A)&lt;&gt;LOOKUP(A4060,'[1]UDDATA-2'!B:B,'[1]UDDATA-2'!A:A)</f>
        <v>0</v>
      </c>
      <c r="L4060" t="str">
        <f t="shared" si="504"/>
        <v/>
      </c>
      <c r="M4060" t="str">
        <f t="shared" si="505"/>
        <v/>
      </c>
      <c r="N4060" t="str">
        <f t="shared" si="506"/>
        <v/>
      </c>
      <c r="O4060" t="e">
        <f>IF(AND(A4060&lt;&gt;A4059,#REF!&lt;&gt;""),#REF!,"")</f>
        <v>#REF!</v>
      </c>
      <c r="P4060" t="e">
        <f t="shared" si="509"/>
        <v>#REF!</v>
      </c>
      <c r="Q4060" s="2" t="e">
        <f t="shared" ca="1" si="510"/>
        <v>#REF!</v>
      </c>
      <c r="R4060" t="e">
        <f>IF(NOT(#REF!="Indskrevet"),"",IF(E4060="",FALSE,AND(NOT(#REF!),VALUE(RIGHT(CONCATENATE(YEAR(E4060)),2))=15)))</f>
        <v>#REF!</v>
      </c>
      <c r="S4060" t="e">
        <f t="shared" si="507"/>
        <v>#REF!</v>
      </c>
      <c r="T4060" t="e">
        <f t="shared" si="508"/>
        <v>#REF!</v>
      </c>
      <c r="U4060" s="2" t="e">
        <f t="shared" si="511"/>
        <v>#REF!</v>
      </c>
      <c r="V4060" s="2"/>
    </row>
    <row r="4061" spans="1:22" x14ac:dyDescent="0.25">
      <c r="A4061" t="s">
        <v>2520</v>
      </c>
      <c r="B4061" t="s">
        <v>2521</v>
      </c>
      <c r="C4061">
        <v>154.99999999999699</v>
      </c>
      <c r="D4061" t="s">
        <v>5306</v>
      </c>
      <c r="E4061" s="1">
        <v>42165</v>
      </c>
      <c r="F4061" t="s">
        <v>5312</v>
      </c>
      <c r="G4061">
        <v>3</v>
      </c>
      <c r="H4061" t="s">
        <v>5287</v>
      </c>
      <c r="I4061" t="s">
        <v>5302</v>
      </c>
      <c r="J4061" t="s">
        <v>5313</v>
      </c>
      <c r="K4061" t="b">
        <f>LOOKUP(A4061,'[1]UDDATA-1'!B:B,'[1]UDDATA-1'!A:A)&lt;&gt;LOOKUP(A4061,'[1]UDDATA-2'!B:B,'[1]UDDATA-2'!A:A)</f>
        <v>0</v>
      </c>
      <c r="L4061" t="str">
        <f t="shared" si="504"/>
        <v/>
      </c>
      <c r="M4061" t="str">
        <f t="shared" si="505"/>
        <v/>
      </c>
      <c r="N4061" t="str">
        <f t="shared" si="506"/>
        <v/>
      </c>
      <c r="O4061" t="e">
        <f>IF(AND(A4061&lt;&gt;A4060,#REF!&lt;&gt;""),#REF!,"")</f>
        <v>#REF!</v>
      </c>
      <c r="P4061" t="e">
        <f t="shared" si="509"/>
        <v>#REF!</v>
      </c>
      <c r="Q4061" s="2" t="e">
        <f t="shared" ca="1" si="510"/>
        <v>#REF!</v>
      </c>
      <c r="R4061" t="e">
        <f>IF(NOT(#REF!="Indskrevet"),"",IF(E4061="",FALSE,AND(NOT(#REF!),VALUE(RIGHT(CONCATENATE(YEAR(E4061)),2))=15)))</f>
        <v>#REF!</v>
      </c>
      <c r="S4061" t="e">
        <f t="shared" si="507"/>
        <v>#REF!</v>
      </c>
      <c r="T4061" t="e">
        <f t="shared" si="508"/>
        <v>#REF!</v>
      </c>
      <c r="U4061" s="2" t="e">
        <f t="shared" si="511"/>
        <v>#REF!</v>
      </c>
      <c r="V4061" s="2"/>
    </row>
    <row r="4062" spans="1:22" x14ac:dyDescent="0.25">
      <c r="A4062" t="s">
        <v>2520</v>
      </c>
      <c r="B4062" t="s">
        <v>2521</v>
      </c>
      <c r="C4062">
        <v>154.99999999999699</v>
      </c>
      <c r="D4062" t="s">
        <v>5306</v>
      </c>
      <c r="E4062" s="1">
        <v>41837</v>
      </c>
      <c r="F4062" t="s">
        <v>5314</v>
      </c>
      <c r="G4062">
        <v>1</v>
      </c>
      <c r="H4062" t="s">
        <v>5307</v>
      </c>
      <c r="I4062" t="s">
        <v>5305</v>
      </c>
      <c r="J4062" t="s">
        <v>5303</v>
      </c>
      <c r="K4062" t="b">
        <f>LOOKUP(A4062,'[1]UDDATA-1'!B:B,'[1]UDDATA-1'!A:A)&lt;&gt;LOOKUP(A4062,'[1]UDDATA-2'!B:B,'[1]UDDATA-2'!A:A)</f>
        <v>0</v>
      </c>
      <c r="L4062" t="str">
        <f t="shared" si="504"/>
        <v>Objektorienteret Software Engineering</v>
      </c>
      <c r="M4062">
        <f t="shared" si="505"/>
        <v>0</v>
      </c>
      <c r="N4062" t="str">
        <f t="shared" si="506"/>
        <v/>
      </c>
      <c r="O4062" t="e">
        <f>IF(AND(A4062&lt;&gt;A4061,#REF!&lt;&gt;""),#REF!,"")</f>
        <v>#REF!</v>
      </c>
      <c r="P4062" t="e">
        <f t="shared" si="509"/>
        <v>#REF!</v>
      </c>
      <c r="Q4062" s="2" t="e">
        <f t="shared" ca="1" si="510"/>
        <v>#REF!</v>
      </c>
      <c r="R4062" t="e">
        <f>IF(NOT(#REF!="Indskrevet"),"",IF(E4062="",FALSE,AND(NOT(#REF!),VALUE(RIGHT(CONCATENATE(YEAR(E4062)),2))=15)))</f>
        <v>#REF!</v>
      </c>
      <c r="S4062" t="e">
        <f t="shared" si="507"/>
        <v>#REF!</v>
      </c>
      <c r="T4062" t="e">
        <f t="shared" si="508"/>
        <v>#REF!</v>
      </c>
      <c r="U4062" s="2" t="e">
        <f t="shared" si="511"/>
        <v>#REF!</v>
      </c>
      <c r="V4062" s="2"/>
    </row>
    <row r="4063" spans="1:22" x14ac:dyDescent="0.25">
      <c r="A4063" t="s">
        <v>2520</v>
      </c>
      <c r="B4063" t="s">
        <v>2521</v>
      </c>
      <c r="C4063">
        <v>154.99999999999699</v>
      </c>
      <c r="D4063" t="s">
        <v>5306</v>
      </c>
      <c r="E4063" s="1">
        <v>42267</v>
      </c>
      <c r="F4063" t="s">
        <v>5314</v>
      </c>
      <c r="G4063">
        <v>2</v>
      </c>
      <c r="H4063" t="s">
        <v>5287</v>
      </c>
      <c r="I4063" t="s">
        <v>5305</v>
      </c>
      <c r="J4063" t="s">
        <v>5316</v>
      </c>
      <c r="K4063" t="b">
        <f>LOOKUP(A4063,'[1]UDDATA-1'!B:B,'[1]UDDATA-1'!A:A)&lt;&gt;LOOKUP(A4063,'[1]UDDATA-2'!B:B,'[1]UDDATA-2'!A:A)</f>
        <v>0</v>
      </c>
      <c r="L4063" t="str">
        <f t="shared" si="504"/>
        <v/>
      </c>
      <c r="M4063" t="str">
        <f t="shared" si="505"/>
        <v/>
      </c>
      <c r="N4063" t="str">
        <f t="shared" si="506"/>
        <v/>
      </c>
      <c r="O4063" t="e">
        <f>IF(AND(A4063&lt;&gt;A4062,#REF!&lt;&gt;""),#REF!,"")</f>
        <v>#REF!</v>
      </c>
      <c r="P4063" t="e">
        <f t="shared" si="509"/>
        <v>#REF!</v>
      </c>
      <c r="Q4063" s="2" t="e">
        <f t="shared" ca="1" si="510"/>
        <v>#REF!</v>
      </c>
      <c r="R4063" t="e">
        <f>IF(NOT(#REF!="Indskrevet"),"",IF(E4063="",FALSE,AND(NOT(#REF!),VALUE(RIGHT(CONCATENATE(YEAR(E4063)),2))=15)))</f>
        <v>#REF!</v>
      </c>
      <c r="S4063" t="e">
        <f t="shared" si="507"/>
        <v>#REF!</v>
      </c>
      <c r="T4063" t="e">
        <f t="shared" si="508"/>
        <v>#REF!</v>
      </c>
      <c r="U4063" s="2" t="e">
        <f t="shared" si="511"/>
        <v>#REF!</v>
      </c>
      <c r="V4063" s="2"/>
    </row>
    <row r="4064" spans="1:22" x14ac:dyDescent="0.25">
      <c r="A4064" t="s">
        <v>2522</v>
      </c>
      <c r="B4064" t="s">
        <v>2523</v>
      </c>
      <c r="C4064">
        <v>54.999999999998998</v>
      </c>
      <c r="D4064" t="s">
        <v>5296</v>
      </c>
      <c r="E4064" s="1">
        <v>41656</v>
      </c>
      <c r="F4064" t="s">
        <v>5349</v>
      </c>
      <c r="G4064">
        <v>1</v>
      </c>
      <c r="H4064" t="s">
        <v>5287</v>
      </c>
      <c r="I4064" t="s">
        <v>5350</v>
      </c>
      <c r="J4064" t="s">
        <v>5289</v>
      </c>
      <c r="K4064" t="b">
        <f>LOOKUP(A4064,'[1]UDDATA-1'!B:B,'[1]UDDATA-1'!A:A)&lt;&gt;LOOKUP(A4064,'[1]UDDATA-2'!B:B,'[1]UDDATA-2'!A:A)</f>
        <v>0</v>
      </c>
      <c r="L4064" t="str">
        <f t="shared" si="504"/>
        <v>Objektorienteret programmering 1</v>
      </c>
      <c r="M4064">
        <f t="shared" si="505"/>
        <v>7</v>
      </c>
      <c r="N4064" t="str">
        <f t="shared" si="506"/>
        <v/>
      </c>
      <c r="O4064" t="e">
        <f>IF(AND(A4064&lt;&gt;A4063,#REF!&lt;&gt;""),#REF!,"")</f>
        <v>#REF!</v>
      </c>
      <c r="P4064" t="e">
        <f t="shared" si="509"/>
        <v>#REF!</v>
      </c>
      <c r="Q4064" s="2" t="e">
        <f t="shared" ca="1" si="510"/>
        <v>#REF!</v>
      </c>
      <c r="R4064" t="e">
        <f>IF(NOT(#REF!="Indskrevet"),"",IF(E4064="",FALSE,AND(NOT(#REF!),VALUE(RIGHT(CONCATENATE(YEAR(E4064)),2))=15)))</f>
        <v>#REF!</v>
      </c>
      <c r="S4064" t="e">
        <f t="shared" si="507"/>
        <v>#REF!</v>
      </c>
      <c r="T4064" t="e">
        <f t="shared" si="508"/>
        <v>#REF!</v>
      </c>
      <c r="U4064" s="2" t="e">
        <f t="shared" si="511"/>
        <v>#REF!</v>
      </c>
      <c r="V4064" s="2"/>
    </row>
    <row r="4065" spans="1:22" x14ac:dyDescent="0.25">
      <c r="A4065" t="s">
        <v>2522</v>
      </c>
      <c r="B4065" t="s">
        <v>2523</v>
      </c>
      <c r="C4065">
        <v>54.999999999998998</v>
      </c>
      <c r="D4065" t="s">
        <v>5290</v>
      </c>
      <c r="E4065" s="1">
        <v>41675</v>
      </c>
      <c r="F4065" t="s">
        <v>5351</v>
      </c>
      <c r="G4065">
        <v>1</v>
      </c>
      <c r="H4065" t="s">
        <v>5287</v>
      </c>
      <c r="I4065" t="s">
        <v>5324</v>
      </c>
      <c r="J4065" t="s">
        <v>5289</v>
      </c>
      <c r="K4065" t="b">
        <f>LOOKUP(A4065,'[1]UDDATA-1'!B:B,'[1]UDDATA-1'!A:A)&lt;&gt;LOOKUP(A4065,'[1]UDDATA-2'!B:B,'[1]UDDATA-2'!A:A)</f>
        <v>0</v>
      </c>
      <c r="L4065" t="str">
        <f t="shared" si="504"/>
        <v>Lineær algebra</v>
      </c>
      <c r="M4065">
        <f t="shared" si="505"/>
        <v>10</v>
      </c>
      <c r="N4065" t="str">
        <f t="shared" si="506"/>
        <v/>
      </c>
      <c r="O4065" t="e">
        <f>IF(AND(A4065&lt;&gt;A4064,#REF!&lt;&gt;""),#REF!,"")</f>
        <v>#REF!</v>
      </c>
      <c r="P4065" t="e">
        <f t="shared" si="509"/>
        <v>#REF!</v>
      </c>
      <c r="Q4065" s="2" t="e">
        <f t="shared" ca="1" si="510"/>
        <v>#REF!</v>
      </c>
      <c r="R4065" t="e">
        <f>IF(NOT(#REF!="Indskrevet"),"",IF(E4065="",FALSE,AND(NOT(#REF!),VALUE(RIGHT(CONCATENATE(YEAR(E4065)),2))=15)))</f>
        <v>#REF!</v>
      </c>
      <c r="S4065" t="e">
        <f t="shared" si="507"/>
        <v>#REF!</v>
      </c>
      <c r="T4065" t="e">
        <f t="shared" si="508"/>
        <v>#REF!</v>
      </c>
      <c r="U4065" s="2" t="e">
        <f t="shared" si="511"/>
        <v>#REF!</v>
      </c>
      <c r="V4065" s="2"/>
    </row>
    <row r="4066" spans="1:22" x14ac:dyDescent="0.25">
      <c r="A4066" t="s">
        <v>2522</v>
      </c>
      <c r="B4066" t="s">
        <v>2523</v>
      </c>
      <c r="C4066">
        <v>54.999999999998998</v>
      </c>
      <c r="D4066" t="s">
        <v>5300</v>
      </c>
      <c r="E4066" s="1">
        <v>41787</v>
      </c>
      <c r="F4066" t="s">
        <v>5352</v>
      </c>
      <c r="G4066">
        <v>1</v>
      </c>
      <c r="H4066" t="s">
        <v>5287</v>
      </c>
      <c r="I4066" t="s">
        <v>5353</v>
      </c>
      <c r="J4066" t="s">
        <v>5293</v>
      </c>
      <c r="K4066" t="b">
        <f>LOOKUP(A4066,'[1]UDDATA-1'!B:B,'[1]UDDATA-1'!A:A)&lt;&gt;LOOKUP(A4066,'[1]UDDATA-2'!B:B,'[1]UDDATA-2'!A:A)</f>
        <v>0</v>
      </c>
      <c r="L4066" t="str">
        <f t="shared" si="504"/>
        <v>Objektorienteret programmering 2</v>
      </c>
      <c r="M4066">
        <f t="shared" si="505"/>
        <v>12</v>
      </c>
      <c r="N4066" t="str">
        <f t="shared" si="506"/>
        <v/>
      </c>
      <c r="O4066" t="e">
        <f>IF(AND(A4066&lt;&gt;A4065,#REF!&lt;&gt;""),#REF!,"")</f>
        <v>#REF!</v>
      </c>
      <c r="P4066" t="e">
        <f t="shared" si="509"/>
        <v>#REF!</v>
      </c>
      <c r="Q4066" s="2" t="e">
        <f t="shared" ca="1" si="510"/>
        <v>#REF!</v>
      </c>
      <c r="R4066" t="e">
        <f>IF(NOT(#REF!="Indskrevet"),"",IF(E4066="",FALSE,AND(NOT(#REF!),VALUE(RIGHT(CONCATENATE(YEAR(E4066)),2))=15)))</f>
        <v>#REF!</v>
      </c>
      <c r="S4066" t="e">
        <f t="shared" si="507"/>
        <v>#REF!</v>
      </c>
      <c r="T4066" t="e">
        <f t="shared" si="508"/>
        <v>#REF!</v>
      </c>
      <c r="U4066" s="2" t="e">
        <f t="shared" si="511"/>
        <v>#REF!</v>
      </c>
      <c r="V4066" s="2"/>
    </row>
    <row r="4067" spans="1:22" x14ac:dyDescent="0.25">
      <c r="A4067" t="s">
        <v>2522</v>
      </c>
      <c r="B4067" t="s">
        <v>2523</v>
      </c>
      <c r="C4067">
        <v>54.999999999998998</v>
      </c>
      <c r="D4067" t="s">
        <v>5306</v>
      </c>
      <c r="E4067" s="1">
        <v>41823</v>
      </c>
      <c r="F4067" t="s">
        <v>5354</v>
      </c>
      <c r="G4067">
        <v>1</v>
      </c>
      <c r="H4067" t="s">
        <v>5307</v>
      </c>
      <c r="I4067" t="s">
        <v>5330</v>
      </c>
      <c r="J4067" t="s">
        <v>5293</v>
      </c>
      <c r="K4067" t="b">
        <f>LOOKUP(A4067,'[1]UDDATA-1'!B:B,'[1]UDDATA-1'!A:A)&lt;&gt;LOOKUP(A4067,'[1]UDDATA-2'!B:B,'[1]UDDATA-2'!A:A)</f>
        <v>0</v>
      </c>
      <c r="L4067" t="str">
        <f t="shared" si="504"/>
        <v>Diskret matematik</v>
      </c>
      <c r="M4067">
        <f t="shared" si="505"/>
        <v>0</v>
      </c>
      <c r="N4067" t="str">
        <f t="shared" si="506"/>
        <v/>
      </c>
      <c r="O4067" t="e">
        <f>IF(AND(A4067&lt;&gt;A4066,#REF!&lt;&gt;""),#REF!,"")</f>
        <v>#REF!</v>
      </c>
      <c r="P4067" t="e">
        <f t="shared" si="509"/>
        <v>#REF!</v>
      </c>
      <c r="Q4067" s="2" t="e">
        <f t="shared" ca="1" si="510"/>
        <v>#REF!</v>
      </c>
      <c r="R4067" t="e">
        <f>IF(NOT(#REF!="Indskrevet"),"",IF(E4067="",FALSE,AND(NOT(#REF!),VALUE(RIGHT(CONCATENATE(YEAR(E4067)),2))=15)))</f>
        <v>#REF!</v>
      </c>
      <c r="S4067" t="e">
        <f t="shared" si="507"/>
        <v>#REF!</v>
      </c>
      <c r="T4067" t="e">
        <f t="shared" si="508"/>
        <v>#REF!</v>
      </c>
      <c r="U4067" s="2" t="e">
        <f t="shared" si="511"/>
        <v>#REF!</v>
      </c>
      <c r="V4067" s="2"/>
    </row>
    <row r="4068" spans="1:22" x14ac:dyDescent="0.25">
      <c r="A4068" t="s">
        <v>2522</v>
      </c>
      <c r="B4068" t="s">
        <v>2523</v>
      </c>
      <c r="C4068">
        <v>54.999999999998998</v>
      </c>
      <c r="D4068" t="s">
        <v>5318</v>
      </c>
      <c r="E4068" s="1">
        <v>42256</v>
      </c>
      <c r="F4068" t="s">
        <v>5354</v>
      </c>
      <c r="G4068">
        <v>2</v>
      </c>
      <c r="H4068" t="s">
        <v>5287</v>
      </c>
      <c r="I4068" t="s">
        <v>5330</v>
      </c>
      <c r="J4068" t="s">
        <v>5315</v>
      </c>
      <c r="K4068" t="b">
        <f>LOOKUP(A4068,'[1]UDDATA-1'!B:B,'[1]UDDATA-1'!A:A)&lt;&gt;LOOKUP(A4068,'[1]UDDATA-2'!B:B,'[1]UDDATA-2'!A:A)</f>
        <v>0</v>
      </c>
      <c r="L4068" t="str">
        <f t="shared" si="504"/>
        <v/>
      </c>
      <c r="M4068" t="str">
        <f t="shared" si="505"/>
        <v/>
      </c>
      <c r="N4068" t="str">
        <f t="shared" si="506"/>
        <v/>
      </c>
      <c r="O4068" t="e">
        <f>IF(AND(A4068&lt;&gt;A4067,#REF!&lt;&gt;""),#REF!,"")</f>
        <v>#REF!</v>
      </c>
      <c r="P4068" t="e">
        <f t="shared" si="509"/>
        <v>#REF!</v>
      </c>
      <c r="Q4068" s="2" t="e">
        <f t="shared" ca="1" si="510"/>
        <v>#REF!</v>
      </c>
      <c r="R4068" t="e">
        <f>IF(NOT(#REF!="Indskrevet"),"",IF(E4068="",FALSE,AND(NOT(#REF!),VALUE(RIGHT(CONCATENATE(YEAR(E4068)),2))=15)))</f>
        <v>#REF!</v>
      </c>
      <c r="S4068" t="e">
        <f t="shared" si="507"/>
        <v>#REF!</v>
      </c>
      <c r="T4068" t="e">
        <f t="shared" si="508"/>
        <v>#REF!</v>
      </c>
      <c r="U4068" s="2" t="e">
        <f t="shared" si="511"/>
        <v>#REF!</v>
      </c>
      <c r="V4068" s="2"/>
    </row>
    <row r="4069" spans="1:22" x14ac:dyDescent="0.25">
      <c r="A4069" t="s">
        <v>2524</v>
      </c>
      <c r="B4069" t="s">
        <v>2525</v>
      </c>
      <c r="C4069">
        <v>54.999999999998998</v>
      </c>
      <c r="D4069" t="s">
        <v>5285</v>
      </c>
      <c r="E4069" s="1">
        <v>42031</v>
      </c>
      <c r="F4069" t="s">
        <v>5328</v>
      </c>
      <c r="G4069">
        <v>1</v>
      </c>
      <c r="H4069" t="s">
        <v>5287</v>
      </c>
      <c r="I4069" t="s">
        <v>5324</v>
      </c>
      <c r="J4069" t="s">
        <v>5289</v>
      </c>
      <c r="K4069" t="b">
        <f>LOOKUP(A4069,'[1]UDDATA-1'!B:B,'[1]UDDATA-1'!A:A)&lt;&gt;LOOKUP(A4069,'[1]UDDATA-2'!B:B,'[1]UDDATA-2'!A:A)</f>
        <v>0</v>
      </c>
      <c r="L4069" t="str">
        <f t="shared" si="504"/>
        <v>Lineær algebra</v>
      </c>
      <c r="M4069">
        <f t="shared" si="505"/>
        <v>2</v>
      </c>
      <c r="N4069" t="str">
        <f t="shared" si="506"/>
        <v/>
      </c>
      <c r="O4069" t="e">
        <f>IF(AND(A4069&lt;&gt;A4068,#REF!&lt;&gt;""),#REF!,"")</f>
        <v>#REF!</v>
      </c>
      <c r="P4069" t="e">
        <f t="shared" si="509"/>
        <v>#REF!</v>
      </c>
      <c r="Q4069" s="2" t="e">
        <f t="shared" ca="1" si="510"/>
        <v>#REF!</v>
      </c>
      <c r="R4069" t="e">
        <f>IF(NOT(#REF!="Indskrevet"),"",IF(E4069="",FALSE,AND(NOT(#REF!),VALUE(RIGHT(CONCATENATE(YEAR(E4069)),2))=15)))</f>
        <v>#REF!</v>
      </c>
      <c r="S4069" t="e">
        <f t="shared" si="507"/>
        <v>#REF!</v>
      </c>
      <c r="T4069" t="e">
        <f t="shared" si="508"/>
        <v>#REF!</v>
      </c>
      <c r="U4069" s="2" t="e">
        <f t="shared" si="511"/>
        <v>#REF!</v>
      </c>
      <c r="V4069" s="2"/>
    </row>
    <row r="4070" spans="1:22" x14ac:dyDescent="0.25">
      <c r="A4070" t="s">
        <v>2524</v>
      </c>
      <c r="B4070" t="s">
        <v>2525</v>
      </c>
      <c r="C4070">
        <v>54.999999999998998</v>
      </c>
      <c r="D4070" t="s">
        <v>5285</v>
      </c>
      <c r="E4070" s="1">
        <v>42187</v>
      </c>
      <c r="F4070" t="s">
        <v>5329</v>
      </c>
      <c r="G4070">
        <v>1</v>
      </c>
      <c r="H4070" t="s">
        <v>5287</v>
      </c>
      <c r="I4070" t="s">
        <v>5330</v>
      </c>
      <c r="J4070" t="s">
        <v>5293</v>
      </c>
      <c r="K4070" t="b">
        <f>LOOKUP(A4070,'[1]UDDATA-1'!B:B,'[1]UDDATA-1'!A:A)&lt;&gt;LOOKUP(A4070,'[1]UDDATA-2'!B:B,'[1]UDDATA-2'!A:A)</f>
        <v>0</v>
      </c>
      <c r="L4070" t="str">
        <f t="shared" si="504"/>
        <v>Diskret matematik</v>
      </c>
      <c r="M4070">
        <f t="shared" si="505"/>
        <v>2</v>
      </c>
      <c r="N4070" t="str">
        <f t="shared" si="506"/>
        <v/>
      </c>
      <c r="O4070" t="e">
        <f>IF(AND(A4070&lt;&gt;A4069,#REF!&lt;&gt;""),#REF!,"")</f>
        <v>#REF!</v>
      </c>
      <c r="P4070" t="e">
        <f t="shared" si="509"/>
        <v>#REF!</v>
      </c>
      <c r="Q4070" s="2" t="e">
        <f t="shared" ca="1" si="510"/>
        <v>#REF!</v>
      </c>
      <c r="R4070" t="e">
        <f>IF(NOT(#REF!="Indskrevet"),"",IF(E4070="",FALSE,AND(NOT(#REF!),VALUE(RIGHT(CONCATENATE(YEAR(E4070)),2))=15)))</f>
        <v>#REF!</v>
      </c>
      <c r="S4070" t="e">
        <f t="shared" si="507"/>
        <v>#REF!</v>
      </c>
      <c r="T4070" t="e">
        <f t="shared" si="508"/>
        <v>#REF!</v>
      </c>
      <c r="U4070" s="2" t="e">
        <f t="shared" si="511"/>
        <v>#REF!</v>
      </c>
      <c r="V4070" s="2"/>
    </row>
    <row r="4071" spans="1:22" x14ac:dyDescent="0.25">
      <c r="A4071" t="s">
        <v>2524</v>
      </c>
      <c r="B4071" t="s">
        <v>2525</v>
      </c>
      <c r="C4071">
        <v>54.999999999998998</v>
      </c>
      <c r="D4071" t="s">
        <v>5306</v>
      </c>
      <c r="E4071" s="1">
        <v>42188</v>
      </c>
      <c r="F4071" t="s">
        <v>5331</v>
      </c>
      <c r="G4071">
        <v>1</v>
      </c>
      <c r="H4071" t="s">
        <v>5307</v>
      </c>
      <c r="I4071" t="s">
        <v>5332</v>
      </c>
      <c r="J4071" t="s">
        <v>5293</v>
      </c>
      <c r="K4071" t="b">
        <f>LOOKUP(A4071,'[1]UDDATA-1'!B:B,'[1]UDDATA-1'!A:A)&lt;&gt;LOOKUP(A4071,'[1]UDDATA-2'!B:B,'[1]UDDATA-2'!A:A)</f>
        <v>0</v>
      </c>
      <c r="L4071" t="str">
        <f t="shared" si="504"/>
        <v>Computerarkitektur</v>
      </c>
      <c r="M4071">
        <f t="shared" si="505"/>
        <v>0</v>
      </c>
      <c r="N4071" t="str">
        <f t="shared" si="506"/>
        <v/>
      </c>
      <c r="O4071" t="e">
        <f>IF(AND(A4071&lt;&gt;A4070,#REF!&lt;&gt;""),#REF!,"")</f>
        <v>#REF!</v>
      </c>
      <c r="P4071" t="e">
        <f t="shared" si="509"/>
        <v>#REF!</v>
      </c>
      <c r="Q4071" s="2" t="e">
        <f t="shared" ca="1" si="510"/>
        <v>#REF!</v>
      </c>
      <c r="R4071" t="e">
        <f>IF(NOT(#REF!="Indskrevet"),"",IF(E4071="",FALSE,AND(NOT(#REF!),VALUE(RIGHT(CONCATENATE(YEAR(E4071)),2))=15)))</f>
        <v>#REF!</v>
      </c>
      <c r="S4071" t="e">
        <f t="shared" si="507"/>
        <v>#REF!</v>
      </c>
      <c r="T4071" t="e">
        <f t="shared" si="508"/>
        <v>#REF!</v>
      </c>
      <c r="U4071" s="2" t="e">
        <f t="shared" si="511"/>
        <v>#REF!</v>
      </c>
      <c r="V4071" s="2"/>
    </row>
    <row r="4072" spans="1:22" x14ac:dyDescent="0.25">
      <c r="A4072" t="s">
        <v>2524</v>
      </c>
      <c r="B4072" t="s">
        <v>2525</v>
      </c>
      <c r="C4072">
        <v>54.999999999998998</v>
      </c>
      <c r="D4072" t="s">
        <v>5306</v>
      </c>
      <c r="E4072" s="1">
        <v>42248</v>
      </c>
      <c r="F4072" t="s">
        <v>5331</v>
      </c>
      <c r="G4072">
        <v>2</v>
      </c>
      <c r="H4072" t="s">
        <v>5287</v>
      </c>
      <c r="I4072" t="s">
        <v>5332</v>
      </c>
      <c r="J4072" t="s">
        <v>5299</v>
      </c>
      <c r="K4072" t="b">
        <f>LOOKUP(A4072,'[1]UDDATA-1'!B:B,'[1]UDDATA-1'!A:A)&lt;&gt;LOOKUP(A4072,'[1]UDDATA-2'!B:B,'[1]UDDATA-2'!A:A)</f>
        <v>0</v>
      </c>
      <c r="L4072" t="str">
        <f t="shared" si="504"/>
        <v/>
      </c>
      <c r="M4072" t="str">
        <f t="shared" si="505"/>
        <v/>
      </c>
      <c r="N4072" t="str">
        <f t="shared" si="506"/>
        <v/>
      </c>
      <c r="O4072" t="e">
        <f>IF(AND(A4072&lt;&gt;A4071,#REF!&lt;&gt;""),#REF!,"")</f>
        <v>#REF!</v>
      </c>
      <c r="P4072" t="e">
        <f t="shared" si="509"/>
        <v>#REF!</v>
      </c>
      <c r="Q4072" s="2" t="e">
        <f t="shared" ca="1" si="510"/>
        <v>#REF!</v>
      </c>
      <c r="R4072" t="e">
        <f>IF(NOT(#REF!="Indskrevet"),"",IF(E4072="",FALSE,AND(NOT(#REF!),VALUE(RIGHT(CONCATENATE(YEAR(E4072)),2))=15)))</f>
        <v>#REF!</v>
      </c>
      <c r="S4072" t="e">
        <f t="shared" si="507"/>
        <v>#REF!</v>
      </c>
      <c r="T4072" t="e">
        <f t="shared" si="508"/>
        <v>#REF!</v>
      </c>
      <c r="U4072" s="2" t="e">
        <f t="shared" si="511"/>
        <v>#REF!</v>
      </c>
      <c r="V4072" s="2"/>
    </row>
    <row r="4073" spans="1:22" x14ac:dyDescent="0.25">
      <c r="A4073" t="s">
        <v>2524</v>
      </c>
      <c r="B4073" t="s">
        <v>2525</v>
      </c>
      <c r="C4073">
        <v>54.999999999998998</v>
      </c>
      <c r="D4073" t="s">
        <v>5317</v>
      </c>
      <c r="E4073" s="1">
        <v>42158</v>
      </c>
      <c r="F4073" t="s">
        <v>5333</v>
      </c>
      <c r="G4073">
        <v>1</v>
      </c>
      <c r="H4073" t="s">
        <v>5287</v>
      </c>
      <c r="I4073" t="s">
        <v>5334</v>
      </c>
      <c r="J4073" t="s">
        <v>5293</v>
      </c>
      <c r="K4073" t="b">
        <f>LOOKUP(A4073,'[1]UDDATA-1'!B:B,'[1]UDDATA-1'!A:A)&lt;&gt;LOOKUP(A4073,'[1]UDDATA-2'!B:B,'[1]UDDATA-2'!A:A)</f>
        <v>0</v>
      </c>
      <c r="L4073" t="str">
        <f t="shared" si="504"/>
        <v>Objektorienteret programmering</v>
      </c>
      <c r="M4073">
        <f t="shared" si="505"/>
        <v>4</v>
      </c>
      <c r="N4073" t="str">
        <f t="shared" si="506"/>
        <v/>
      </c>
      <c r="O4073" t="e">
        <f>IF(AND(A4073&lt;&gt;A4072,#REF!&lt;&gt;""),#REF!,"")</f>
        <v>#REF!</v>
      </c>
      <c r="P4073" t="e">
        <f t="shared" si="509"/>
        <v>#REF!</v>
      </c>
      <c r="Q4073" s="2" t="e">
        <f t="shared" ca="1" si="510"/>
        <v>#REF!</v>
      </c>
      <c r="R4073" t="e">
        <f>IF(NOT(#REF!="Indskrevet"),"",IF(E4073="",FALSE,AND(NOT(#REF!),VALUE(RIGHT(CONCATENATE(YEAR(E4073)),2))=15)))</f>
        <v>#REF!</v>
      </c>
      <c r="S4073" t="e">
        <f t="shared" si="507"/>
        <v>#REF!</v>
      </c>
      <c r="T4073" t="e">
        <f t="shared" si="508"/>
        <v>#REF!</v>
      </c>
      <c r="U4073" s="2" t="e">
        <f t="shared" si="511"/>
        <v>#REF!</v>
      </c>
      <c r="V4073" s="2"/>
    </row>
    <row r="4074" spans="1:22" x14ac:dyDescent="0.25">
      <c r="A4074" t="s">
        <v>2526</v>
      </c>
      <c r="B4074" t="s">
        <v>2527</v>
      </c>
      <c r="C4074">
        <v>29.9999999999994</v>
      </c>
      <c r="D4074" t="s">
        <v>5285</v>
      </c>
      <c r="E4074" s="1">
        <v>41656</v>
      </c>
      <c r="F4074" t="s">
        <v>5349</v>
      </c>
      <c r="G4074">
        <v>1</v>
      </c>
      <c r="H4074" t="s">
        <v>5287</v>
      </c>
      <c r="I4074" t="s">
        <v>5350</v>
      </c>
      <c r="J4074" t="s">
        <v>5299</v>
      </c>
      <c r="K4074" t="b">
        <f>LOOKUP(A4074,'[1]UDDATA-1'!B:B,'[1]UDDATA-1'!A:A)&lt;&gt;LOOKUP(A4074,'[1]UDDATA-2'!B:B,'[1]UDDATA-2'!A:A)</f>
        <v>0</v>
      </c>
      <c r="L4074" t="str">
        <f t="shared" si="504"/>
        <v>Objektorienteret programmering 1</v>
      </c>
      <c r="M4074">
        <f t="shared" si="505"/>
        <v>2</v>
      </c>
      <c r="N4074" t="str">
        <f t="shared" si="506"/>
        <v/>
      </c>
      <c r="O4074" t="e">
        <f>IF(AND(A4074&lt;&gt;A4073,#REF!&lt;&gt;""),#REF!,"")</f>
        <v>#REF!</v>
      </c>
      <c r="P4074" t="e">
        <f t="shared" si="509"/>
        <v>#REF!</v>
      </c>
      <c r="Q4074" s="2" t="e">
        <f t="shared" ca="1" si="510"/>
        <v>#REF!</v>
      </c>
      <c r="R4074" t="e">
        <f>IF(NOT(#REF!="Indskrevet"),"",IF(E4074="",FALSE,AND(NOT(#REF!),VALUE(RIGHT(CONCATENATE(YEAR(E4074)),2))=15)))</f>
        <v>#REF!</v>
      </c>
      <c r="S4074" t="e">
        <f t="shared" si="507"/>
        <v>#REF!</v>
      </c>
      <c r="T4074" t="e">
        <f t="shared" si="508"/>
        <v>#REF!</v>
      </c>
      <c r="U4074" s="2" t="e">
        <f t="shared" si="511"/>
        <v>#REF!</v>
      </c>
      <c r="V4074" s="2"/>
    </row>
    <row r="4075" spans="1:22" x14ac:dyDescent="0.25">
      <c r="A4075" t="s">
        <v>2526</v>
      </c>
      <c r="B4075" t="s">
        <v>2527</v>
      </c>
      <c r="C4075">
        <v>29.9999999999994</v>
      </c>
      <c r="D4075" t="s">
        <v>5306</v>
      </c>
      <c r="E4075" s="1">
        <v>41675</v>
      </c>
      <c r="F4075" t="s">
        <v>5351</v>
      </c>
      <c r="G4075">
        <v>1</v>
      </c>
      <c r="H4075" t="s">
        <v>5287</v>
      </c>
      <c r="I4075" t="s">
        <v>5324</v>
      </c>
      <c r="J4075" t="s">
        <v>5299</v>
      </c>
      <c r="K4075" t="b">
        <f>LOOKUP(A4075,'[1]UDDATA-1'!B:B,'[1]UDDATA-1'!A:A)&lt;&gt;LOOKUP(A4075,'[1]UDDATA-2'!B:B,'[1]UDDATA-2'!A:A)</f>
        <v>0</v>
      </c>
      <c r="L4075" t="str">
        <f t="shared" si="504"/>
        <v>Lineær algebra</v>
      </c>
      <c r="M4075">
        <f t="shared" si="505"/>
        <v>0</v>
      </c>
      <c r="N4075" t="str">
        <f t="shared" si="506"/>
        <v/>
      </c>
      <c r="O4075" t="e">
        <f>IF(AND(A4075&lt;&gt;A4074,#REF!&lt;&gt;""),#REF!,"")</f>
        <v>#REF!</v>
      </c>
      <c r="P4075" t="e">
        <f t="shared" si="509"/>
        <v>#REF!</v>
      </c>
      <c r="Q4075" s="2" t="e">
        <f t="shared" ca="1" si="510"/>
        <v>#REF!</v>
      </c>
      <c r="R4075" t="e">
        <f>IF(NOT(#REF!="Indskrevet"),"",IF(E4075="",FALSE,AND(NOT(#REF!),VALUE(RIGHT(CONCATENATE(YEAR(E4075)),2))=15)))</f>
        <v>#REF!</v>
      </c>
      <c r="S4075" t="e">
        <f t="shared" si="507"/>
        <v>#REF!</v>
      </c>
      <c r="T4075" t="e">
        <f t="shared" si="508"/>
        <v>#REF!</v>
      </c>
      <c r="U4075" s="2" t="e">
        <f t="shared" si="511"/>
        <v>#REF!</v>
      </c>
      <c r="V4075" s="2"/>
    </row>
    <row r="4076" spans="1:22" x14ac:dyDescent="0.25">
      <c r="A4076" t="s">
        <v>2526</v>
      </c>
      <c r="B4076" t="s">
        <v>2527</v>
      </c>
      <c r="C4076">
        <v>29.9999999999994</v>
      </c>
      <c r="D4076" t="s">
        <v>5318</v>
      </c>
      <c r="E4076" s="1">
        <v>41787</v>
      </c>
      <c r="F4076" t="s">
        <v>5352</v>
      </c>
      <c r="G4076">
        <v>1</v>
      </c>
      <c r="H4076" t="s">
        <v>5287</v>
      </c>
      <c r="I4076" t="s">
        <v>5353</v>
      </c>
      <c r="J4076" t="s">
        <v>5303</v>
      </c>
      <c r="K4076" t="b">
        <f>LOOKUP(A4076,'[1]UDDATA-1'!B:B,'[1]UDDATA-1'!A:A)&lt;&gt;LOOKUP(A4076,'[1]UDDATA-2'!B:B,'[1]UDDATA-2'!A:A)</f>
        <v>0</v>
      </c>
      <c r="L4076" t="str">
        <f t="shared" si="504"/>
        <v>Objektorienteret programmering 2</v>
      </c>
      <c r="M4076" t="str">
        <f t="shared" si="505"/>
        <v/>
      </c>
      <c r="N4076" t="str">
        <f t="shared" si="506"/>
        <v>U</v>
      </c>
      <c r="O4076" t="e">
        <f>IF(AND(A4076&lt;&gt;A4075,#REF!&lt;&gt;""),#REF!,"")</f>
        <v>#REF!</v>
      </c>
      <c r="P4076" t="e">
        <f t="shared" si="509"/>
        <v>#REF!</v>
      </c>
      <c r="Q4076" s="2" t="e">
        <f t="shared" ca="1" si="510"/>
        <v>#REF!</v>
      </c>
      <c r="R4076" t="e">
        <f>IF(NOT(#REF!="Indskrevet"),"",IF(E4076="",FALSE,AND(NOT(#REF!),VALUE(RIGHT(CONCATENATE(YEAR(E4076)),2))=15)))</f>
        <v>#REF!</v>
      </c>
      <c r="S4076" t="e">
        <f t="shared" si="507"/>
        <v>#REF!</v>
      </c>
      <c r="T4076" t="e">
        <f t="shared" si="508"/>
        <v>#REF!</v>
      </c>
      <c r="U4076" s="2" t="e">
        <f t="shared" si="511"/>
        <v>#REF!</v>
      </c>
      <c r="V4076" s="2"/>
    </row>
    <row r="4077" spans="1:22" x14ac:dyDescent="0.25">
      <c r="A4077" t="s">
        <v>2526</v>
      </c>
      <c r="B4077" t="s">
        <v>2527</v>
      </c>
      <c r="C4077">
        <v>29.9999999999994</v>
      </c>
      <c r="D4077" t="s">
        <v>5318</v>
      </c>
      <c r="E4077" s="1">
        <v>41823</v>
      </c>
      <c r="F4077" t="s">
        <v>5354</v>
      </c>
      <c r="G4077">
        <v>1</v>
      </c>
      <c r="H4077" t="s">
        <v>5307</v>
      </c>
      <c r="I4077" t="s">
        <v>5330</v>
      </c>
      <c r="J4077" t="s">
        <v>5303</v>
      </c>
      <c r="K4077" t="b">
        <f>LOOKUP(A4077,'[1]UDDATA-1'!B:B,'[1]UDDATA-1'!A:A)&lt;&gt;LOOKUP(A4077,'[1]UDDATA-2'!B:B,'[1]UDDATA-2'!A:A)</f>
        <v>0</v>
      </c>
      <c r="L4077" t="str">
        <f t="shared" si="504"/>
        <v>Diskret matematik</v>
      </c>
      <c r="M4077" t="str">
        <f t="shared" si="505"/>
        <v/>
      </c>
      <c r="N4077" t="str">
        <f t="shared" si="506"/>
        <v>U</v>
      </c>
      <c r="O4077" t="e">
        <f>IF(AND(A4077&lt;&gt;A4076,#REF!&lt;&gt;""),#REF!,"")</f>
        <v>#REF!</v>
      </c>
      <c r="P4077" t="e">
        <f t="shared" si="509"/>
        <v>#REF!</v>
      </c>
      <c r="Q4077" s="2" t="e">
        <f t="shared" ca="1" si="510"/>
        <v>#REF!</v>
      </c>
      <c r="R4077" t="e">
        <f>IF(NOT(#REF!="Indskrevet"),"",IF(E4077="",FALSE,AND(NOT(#REF!),VALUE(RIGHT(CONCATENATE(YEAR(E4077)),2))=15)))</f>
        <v>#REF!</v>
      </c>
      <c r="S4077" t="e">
        <f t="shared" si="507"/>
        <v>#REF!</v>
      </c>
      <c r="T4077" t="e">
        <f t="shared" si="508"/>
        <v>#REF!</v>
      </c>
      <c r="U4077" s="2" t="e">
        <f t="shared" si="511"/>
        <v>#REF!</v>
      </c>
      <c r="V4077" s="2"/>
    </row>
    <row r="4078" spans="1:22" x14ac:dyDescent="0.25">
      <c r="A4078" t="s">
        <v>2526</v>
      </c>
      <c r="B4078" t="s">
        <v>2527</v>
      </c>
      <c r="C4078">
        <v>29.9999999999994</v>
      </c>
      <c r="D4078" t="s">
        <v>5318</v>
      </c>
      <c r="E4078" s="1">
        <v>41891</v>
      </c>
      <c r="F4078" t="s">
        <v>5354</v>
      </c>
      <c r="G4078">
        <v>2</v>
      </c>
      <c r="H4078" t="s">
        <v>5287</v>
      </c>
      <c r="I4078" t="s">
        <v>5330</v>
      </c>
      <c r="J4078" t="s">
        <v>5315</v>
      </c>
      <c r="K4078" t="b">
        <f>LOOKUP(A4078,'[1]UDDATA-1'!B:B,'[1]UDDATA-1'!A:A)&lt;&gt;LOOKUP(A4078,'[1]UDDATA-2'!B:B,'[1]UDDATA-2'!A:A)</f>
        <v>0</v>
      </c>
      <c r="L4078" t="str">
        <f t="shared" si="504"/>
        <v/>
      </c>
      <c r="M4078" t="str">
        <f t="shared" si="505"/>
        <v/>
      </c>
      <c r="N4078" t="str">
        <f t="shared" si="506"/>
        <v/>
      </c>
      <c r="O4078" t="e">
        <f>IF(AND(A4078&lt;&gt;A4077,#REF!&lt;&gt;""),#REF!,"")</f>
        <v>#REF!</v>
      </c>
      <c r="P4078" t="e">
        <f t="shared" si="509"/>
        <v>#REF!</v>
      </c>
      <c r="Q4078" s="2" t="e">
        <f t="shared" ca="1" si="510"/>
        <v>#REF!</v>
      </c>
      <c r="R4078" t="e">
        <f>IF(NOT(#REF!="Indskrevet"),"",IF(E4078="",FALSE,AND(NOT(#REF!),VALUE(RIGHT(CONCATENATE(YEAR(E4078)),2))=15)))</f>
        <v>#REF!</v>
      </c>
      <c r="S4078" t="e">
        <f t="shared" si="507"/>
        <v>#REF!</v>
      </c>
      <c r="T4078" t="e">
        <f t="shared" si="508"/>
        <v>#REF!</v>
      </c>
      <c r="U4078" s="2" t="e">
        <f t="shared" si="511"/>
        <v>#REF!</v>
      </c>
      <c r="V4078" s="2"/>
    </row>
    <row r="4079" spans="1:22" x14ac:dyDescent="0.25">
      <c r="A4079" t="s">
        <v>2528</v>
      </c>
      <c r="B4079" t="s">
        <v>2529</v>
      </c>
      <c r="C4079">
        <v>19.999999999999801</v>
      </c>
      <c r="D4079" t="s">
        <v>5306</v>
      </c>
      <c r="E4079" s="1">
        <v>41676</v>
      </c>
      <c r="F4079" t="s">
        <v>5343</v>
      </c>
      <c r="G4079">
        <v>1</v>
      </c>
      <c r="H4079" t="s">
        <v>5307</v>
      </c>
      <c r="I4079" t="s">
        <v>5288</v>
      </c>
      <c r="J4079" t="s">
        <v>5289</v>
      </c>
      <c r="K4079" t="b">
        <f>LOOKUP(A4079,'[1]UDDATA-1'!B:B,'[1]UDDATA-1'!A:A)&lt;&gt;LOOKUP(A4079,'[1]UDDATA-2'!B:B,'[1]UDDATA-2'!A:A)</f>
        <v>0</v>
      </c>
      <c r="L4079" t="str">
        <f t="shared" si="504"/>
        <v>Grundlæggende programmering</v>
      </c>
      <c r="M4079">
        <f t="shared" si="505"/>
        <v>0</v>
      </c>
      <c r="N4079" t="str">
        <f t="shared" si="506"/>
        <v/>
      </c>
      <c r="O4079" t="e">
        <f>IF(AND(A4079&lt;&gt;A4078,#REF!&lt;&gt;""),#REF!,"")</f>
        <v>#REF!</v>
      </c>
      <c r="P4079" t="e">
        <f t="shared" si="509"/>
        <v>#REF!</v>
      </c>
      <c r="Q4079" s="2" t="e">
        <f t="shared" ca="1" si="510"/>
        <v>#REF!</v>
      </c>
      <c r="R4079" t="e">
        <f>IF(NOT(#REF!="Indskrevet"),"",IF(E4079="",FALSE,AND(NOT(#REF!),VALUE(RIGHT(CONCATENATE(YEAR(E4079)),2))=15)))</f>
        <v>#REF!</v>
      </c>
      <c r="S4079" t="e">
        <f t="shared" si="507"/>
        <v>#REF!</v>
      </c>
      <c r="T4079" t="e">
        <f t="shared" si="508"/>
        <v>#REF!</v>
      </c>
      <c r="U4079" s="2" t="e">
        <f t="shared" si="511"/>
        <v>#REF!</v>
      </c>
      <c r="V4079" s="2"/>
    </row>
    <row r="4080" spans="1:22" x14ac:dyDescent="0.25">
      <c r="A4080" t="s">
        <v>2528</v>
      </c>
      <c r="B4080" t="s">
        <v>2529</v>
      </c>
      <c r="C4080">
        <v>19.999999999999801</v>
      </c>
      <c r="D4080" t="s">
        <v>5327</v>
      </c>
      <c r="E4080" s="1">
        <v>41709</v>
      </c>
      <c r="F4080" t="s">
        <v>5343</v>
      </c>
      <c r="G4080">
        <v>2</v>
      </c>
      <c r="H4080" t="s">
        <v>5287</v>
      </c>
      <c r="I4080" t="s">
        <v>5288</v>
      </c>
      <c r="J4080" t="s">
        <v>5293</v>
      </c>
      <c r="K4080" t="b">
        <f>LOOKUP(A4080,'[1]UDDATA-1'!B:B,'[1]UDDATA-1'!A:A)&lt;&gt;LOOKUP(A4080,'[1]UDDATA-2'!B:B,'[1]UDDATA-2'!A:A)</f>
        <v>0</v>
      </c>
      <c r="L4080" t="str">
        <f t="shared" si="504"/>
        <v/>
      </c>
      <c r="M4080" t="str">
        <f t="shared" si="505"/>
        <v/>
      </c>
      <c r="N4080" t="str">
        <f t="shared" si="506"/>
        <v/>
      </c>
      <c r="O4080" t="e">
        <f>IF(AND(A4080&lt;&gt;A4079,#REF!&lt;&gt;""),#REF!,"")</f>
        <v>#REF!</v>
      </c>
      <c r="P4080" t="e">
        <f t="shared" si="509"/>
        <v>#REF!</v>
      </c>
      <c r="Q4080" s="2" t="e">
        <f t="shared" ca="1" si="510"/>
        <v>#REF!</v>
      </c>
      <c r="R4080" t="e">
        <f>IF(NOT(#REF!="Indskrevet"),"",IF(E4080="",FALSE,AND(NOT(#REF!),VALUE(RIGHT(CONCATENATE(YEAR(E4080)),2))=15)))</f>
        <v>#REF!</v>
      </c>
      <c r="S4080" t="e">
        <f t="shared" si="507"/>
        <v>#REF!</v>
      </c>
      <c r="T4080" t="e">
        <f t="shared" si="508"/>
        <v>#REF!</v>
      </c>
      <c r="U4080" s="2" t="e">
        <f t="shared" si="511"/>
        <v>#REF!</v>
      </c>
      <c r="V4080" s="2"/>
    </row>
    <row r="4081" spans="1:22" x14ac:dyDescent="0.25">
      <c r="A4081" t="s">
        <v>2528</v>
      </c>
      <c r="B4081" t="s">
        <v>2529</v>
      </c>
      <c r="C4081">
        <v>19.999999999999801</v>
      </c>
      <c r="D4081" t="s">
        <v>5318</v>
      </c>
      <c r="E4081" s="1">
        <v>41815</v>
      </c>
      <c r="F4081" t="s">
        <v>5344</v>
      </c>
      <c r="G4081">
        <v>1</v>
      </c>
      <c r="H4081" t="s">
        <v>5287</v>
      </c>
      <c r="I4081" t="s">
        <v>5292</v>
      </c>
      <c r="J4081" t="s">
        <v>5293</v>
      </c>
      <c r="K4081" t="b">
        <f>LOOKUP(A4081,'[1]UDDATA-1'!B:B,'[1]UDDATA-1'!A:A)&lt;&gt;LOOKUP(A4081,'[1]UDDATA-2'!B:B,'[1]UDDATA-2'!A:A)</f>
        <v>0</v>
      </c>
      <c r="L4081" t="str">
        <f t="shared" si="504"/>
        <v>Matematik til multimedie-applikationer</v>
      </c>
      <c r="M4081" t="str">
        <f t="shared" si="505"/>
        <v/>
      </c>
      <c r="N4081" t="str">
        <f t="shared" si="506"/>
        <v>U</v>
      </c>
      <c r="O4081" t="e">
        <f>IF(AND(A4081&lt;&gt;A4080,#REF!&lt;&gt;""),#REF!,"")</f>
        <v>#REF!</v>
      </c>
      <c r="P4081" t="e">
        <f t="shared" si="509"/>
        <v>#REF!</v>
      </c>
      <c r="Q4081" s="2" t="e">
        <f t="shared" ca="1" si="510"/>
        <v>#REF!</v>
      </c>
      <c r="R4081" t="e">
        <f>IF(NOT(#REF!="Indskrevet"),"",IF(E4081="",FALSE,AND(NOT(#REF!),VALUE(RIGHT(CONCATENATE(YEAR(E4081)),2))=15)))</f>
        <v>#REF!</v>
      </c>
      <c r="S4081" t="e">
        <f t="shared" si="507"/>
        <v>#REF!</v>
      </c>
      <c r="T4081" t="e">
        <f t="shared" si="508"/>
        <v>#REF!</v>
      </c>
      <c r="U4081" s="2" t="e">
        <f t="shared" si="511"/>
        <v>#REF!</v>
      </c>
      <c r="V4081" s="2"/>
    </row>
    <row r="4082" spans="1:22" x14ac:dyDescent="0.25">
      <c r="A4082" t="s">
        <v>2528</v>
      </c>
      <c r="B4082" t="s">
        <v>2529</v>
      </c>
      <c r="C4082">
        <v>19.999999999999801</v>
      </c>
      <c r="D4082" t="s">
        <v>5318</v>
      </c>
      <c r="E4082" s="1">
        <v>41824</v>
      </c>
      <c r="F4082" t="s">
        <v>5345</v>
      </c>
      <c r="G4082">
        <v>1</v>
      </c>
      <c r="H4082" t="s">
        <v>5287</v>
      </c>
      <c r="I4082" t="s">
        <v>5295</v>
      </c>
      <c r="J4082" t="s">
        <v>5293</v>
      </c>
      <c r="K4082" t="b">
        <f>LOOKUP(A4082,'[1]UDDATA-1'!B:B,'[1]UDDATA-1'!A:A)&lt;&gt;LOOKUP(A4082,'[1]UDDATA-2'!B:B,'[1]UDDATA-2'!A:A)</f>
        <v>0</v>
      </c>
      <c r="L4082" t="str">
        <f t="shared" si="504"/>
        <v>Fysisk interface design</v>
      </c>
      <c r="M4082" t="str">
        <f t="shared" si="505"/>
        <v/>
      </c>
      <c r="N4082" t="str">
        <f t="shared" si="506"/>
        <v>U</v>
      </c>
      <c r="O4082" t="e">
        <f>IF(AND(A4082&lt;&gt;A4081,#REF!&lt;&gt;""),#REF!,"")</f>
        <v>#REF!</v>
      </c>
      <c r="P4082" t="e">
        <f t="shared" si="509"/>
        <v>#REF!</v>
      </c>
      <c r="Q4082" s="2" t="e">
        <f t="shared" ca="1" si="510"/>
        <v>#REF!</v>
      </c>
      <c r="R4082" t="e">
        <f>IF(NOT(#REF!="Indskrevet"),"",IF(E4082="",FALSE,AND(NOT(#REF!),VALUE(RIGHT(CONCATENATE(YEAR(E4082)),2))=15)))</f>
        <v>#REF!</v>
      </c>
      <c r="S4082" t="e">
        <f t="shared" si="507"/>
        <v>#REF!</v>
      </c>
      <c r="T4082" t="e">
        <f t="shared" si="508"/>
        <v>#REF!</v>
      </c>
      <c r="U4082" s="2" t="e">
        <f t="shared" si="511"/>
        <v>#REF!</v>
      </c>
      <c r="V4082" s="2"/>
    </row>
    <row r="4083" spans="1:22" x14ac:dyDescent="0.25">
      <c r="A4083" t="s">
        <v>2530</v>
      </c>
      <c r="B4083" t="s">
        <v>2531</v>
      </c>
      <c r="C4083">
        <v>119.999999999998</v>
      </c>
      <c r="D4083" t="s">
        <v>5317</v>
      </c>
      <c r="E4083" s="1">
        <v>41296</v>
      </c>
      <c r="F4083" t="s">
        <v>5328</v>
      </c>
      <c r="G4083">
        <v>1</v>
      </c>
      <c r="H4083" t="s">
        <v>5287</v>
      </c>
      <c r="I4083" t="s">
        <v>5324</v>
      </c>
      <c r="J4083" t="s">
        <v>5289</v>
      </c>
      <c r="K4083" t="b">
        <f>LOOKUP(A4083,'[1]UDDATA-1'!B:B,'[1]UDDATA-1'!A:A)&lt;&gt;LOOKUP(A4083,'[1]UDDATA-2'!B:B,'[1]UDDATA-2'!A:A)</f>
        <v>0</v>
      </c>
      <c r="L4083" t="str">
        <f t="shared" si="504"/>
        <v>Lineær algebra</v>
      </c>
      <c r="M4083">
        <f t="shared" si="505"/>
        <v>4</v>
      </c>
      <c r="N4083" t="str">
        <f t="shared" si="506"/>
        <v/>
      </c>
      <c r="O4083" t="e">
        <f>IF(AND(A4083&lt;&gt;A4082,#REF!&lt;&gt;""),#REF!,"")</f>
        <v>#REF!</v>
      </c>
      <c r="P4083" t="e">
        <f t="shared" si="509"/>
        <v>#REF!</v>
      </c>
      <c r="Q4083" s="2" t="e">
        <f t="shared" ca="1" si="510"/>
        <v>#REF!</v>
      </c>
      <c r="R4083" t="e">
        <f>IF(NOT(#REF!="Indskrevet"),"",IF(E4083="",FALSE,AND(NOT(#REF!),VALUE(RIGHT(CONCATENATE(YEAR(E4083)),2))=15)))</f>
        <v>#REF!</v>
      </c>
      <c r="S4083" t="e">
        <f t="shared" si="507"/>
        <v>#REF!</v>
      </c>
      <c r="T4083" t="e">
        <f t="shared" si="508"/>
        <v>#REF!</v>
      </c>
      <c r="U4083" s="2" t="e">
        <f t="shared" si="511"/>
        <v>#REF!</v>
      </c>
      <c r="V4083" s="2"/>
    </row>
    <row r="4084" spans="1:22" x14ac:dyDescent="0.25">
      <c r="A4084" t="s">
        <v>2530</v>
      </c>
      <c r="B4084" t="s">
        <v>2531</v>
      </c>
      <c r="C4084">
        <v>119.999999999998</v>
      </c>
      <c r="D4084" t="s">
        <v>5306</v>
      </c>
      <c r="E4084" s="1">
        <v>41444</v>
      </c>
      <c r="F4084" t="s">
        <v>5329</v>
      </c>
      <c r="G4084">
        <v>1</v>
      </c>
      <c r="H4084" t="s">
        <v>5307</v>
      </c>
      <c r="I4084" t="s">
        <v>5330</v>
      </c>
      <c r="J4084" t="s">
        <v>5293</v>
      </c>
      <c r="K4084" t="b">
        <f>LOOKUP(A4084,'[1]UDDATA-1'!B:B,'[1]UDDATA-1'!A:A)&lt;&gt;LOOKUP(A4084,'[1]UDDATA-2'!B:B,'[1]UDDATA-2'!A:A)</f>
        <v>0</v>
      </c>
      <c r="L4084" t="str">
        <f t="shared" si="504"/>
        <v>Diskret matematik</v>
      </c>
      <c r="M4084">
        <f t="shared" si="505"/>
        <v>0</v>
      </c>
      <c r="N4084" t="str">
        <f t="shared" si="506"/>
        <v/>
      </c>
      <c r="O4084" t="e">
        <f>IF(AND(A4084&lt;&gt;A4083,#REF!&lt;&gt;""),#REF!,"")</f>
        <v>#REF!</v>
      </c>
      <c r="P4084" t="e">
        <f t="shared" si="509"/>
        <v>#REF!</v>
      </c>
      <c r="Q4084" s="2" t="e">
        <f t="shared" ca="1" si="510"/>
        <v>#REF!</v>
      </c>
      <c r="R4084" t="e">
        <f>IF(NOT(#REF!="Indskrevet"),"",IF(E4084="",FALSE,AND(NOT(#REF!),VALUE(RIGHT(CONCATENATE(YEAR(E4084)),2))=15)))</f>
        <v>#REF!</v>
      </c>
      <c r="S4084" t="e">
        <f t="shared" si="507"/>
        <v>#REF!</v>
      </c>
      <c r="T4084" t="e">
        <f t="shared" si="508"/>
        <v>#REF!</v>
      </c>
      <c r="U4084" s="2" t="e">
        <f t="shared" si="511"/>
        <v>#REF!</v>
      </c>
      <c r="V4084" s="2"/>
    </row>
    <row r="4085" spans="1:22" x14ac:dyDescent="0.25">
      <c r="A4085" t="s">
        <v>2530</v>
      </c>
      <c r="B4085" t="s">
        <v>2531</v>
      </c>
      <c r="C4085">
        <v>119.999999999998</v>
      </c>
      <c r="D4085" t="s">
        <v>5306</v>
      </c>
      <c r="E4085" s="1">
        <v>41514</v>
      </c>
      <c r="F4085" t="s">
        <v>5329</v>
      </c>
      <c r="G4085">
        <v>2</v>
      </c>
      <c r="H4085" t="s">
        <v>5307</v>
      </c>
      <c r="I4085" t="s">
        <v>5330</v>
      </c>
      <c r="J4085" t="s">
        <v>5293</v>
      </c>
      <c r="K4085" t="b">
        <f>LOOKUP(A4085,'[1]UDDATA-1'!B:B,'[1]UDDATA-1'!A:A)&lt;&gt;LOOKUP(A4085,'[1]UDDATA-2'!B:B,'[1]UDDATA-2'!A:A)</f>
        <v>0</v>
      </c>
      <c r="L4085" t="str">
        <f t="shared" si="504"/>
        <v/>
      </c>
      <c r="M4085" t="str">
        <f t="shared" si="505"/>
        <v/>
      </c>
      <c r="N4085" t="str">
        <f t="shared" si="506"/>
        <v/>
      </c>
      <c r="O4085" t="e">
        <f>IF(AND(A4085&lt;&gt;A4084,#REF!&lt;&gt;""),#REF!,"")</f>
        <v>#REF!</v>
      </c>
      <c r="P4085" t="e">
        <f t="shared" si="509"/>
        <v>#REF!</v>
      </c>
      <c r="Q4085" s="2" t="e">
        <f t="shared" ca="1" si="510"/>
        <v>#REF!</v>
      </c>
      <c r="R4085" t="e">
        <f>IF(NOT(#REF!="Indskrevet"),"",IF(E4085="",FALSE,AND(NOT(#REF!),VALUE(RIGHT(CONCATENATE(YEAR(E4085)),2))=15)))</f>
        <v>#REF!</v>
      </c>
      <c r="S4085" t="e">
        <f t="shared" si="507"/>
        <v>#REF!</v>
      </c>
      <c r="T4085" t="e">
        <f t="shared" si="508"/>
        <v>#REF!</v>
      </c>
      <c r="U4085" s="2" t="e">
        <f t="shared" si="511"/>
        <v>#REF!</v>
      </c>
      <c r="V4085" s="2"/>
    </row>
    <row r="4086" spans="1:22" x14ac:dyDescent="0.25">
      <c r="A4086" t="s">
        <v>2530</v>
      </c>
      <c r="B4086" t="s">
        <v>2531</v>
      </c>
      <c r="C4086">
        <v>119.999999999998</v>
      </c>
      <c r="D4086" t="s">
        <v>5285</v>
      </c>
      <c r="E4086" s="1">
        <v>41823</v>
      </c>
      <c r="F4086" t="s">
        <v>5329</v>
      </c>
      <c r="G4086">
        <v>3</v>
      </c>
      <c r="H4086" t="s">
        <v>5287</v>
      </c>
      <c r="I4086" t="s">
        <v>5330</v>
      </c>
      <c r="J4086" t="s">
        <v>5303</v>
      </c>
      <c r="K4086" t="b">
        <f>LOOKUP(A4086,'[1]UDDATA-1'!B:B,'[1]UDDATA-1'!A:A)&lt;&gt;LOOKUP(A4086,'[1]UDDATA-2'!B:B,'[1]UDDATA-2'!A:A)</f>
        <v>0</v>
      </c>
      <c r="L4086" t="str">
        <f t="shared" si="504"/>
        <v/>
      </c>
      <c r="M4086" t="str">
        <f t="shared" si="505"/>
        <v/>
      </c>
      <c r="N4086" t="str">
        <f t="shared" si="506"/>
        <v/>
      </c>
      <c r="O4086" t="e">
        <f>IF(AND(A4086&lt;&gt;A4085,#REF!&lt;&gt;""),#REF!,"")</f>
        <v>#REF!</v>
      </c>
      <c r="P4086" t="e">
        <f t="shared" si="509"/>
        <v>#REF!</v>
      </c>
      <c r="Q4086" s="2" t="e">
        <f t="shared" ca="1" si="510"/>
        <v>#REF!</v>
      </c>
      <c r="R4086" t="e">
        <f>IF(NOT(#REF!="Indskrevet"),"",IF(E4086="",FALSE,AND(NOT(#REF!),VALUE(RIGHT(CONCATENATE(YEAR(E4086)),2))=15)))</f>
        <v>#REF!</v>
      </c>
      <c r="S4086" t="e">
        <f t="shared" si="507"/>
        <v>#REF!</v>
      </c>
      <c r="T4086" t="e">
        <f t="shared" si="508"/>
        <v>#REF!</v>
      </c>
      <c r="U4086" s="2" t="e">
        <f t="shared" si="511"/>
        <v>#REF!</v>
      </c>
      <c r="V4086" s="2"/>
    </row>
    <row r="4087" spans="1:22" x14ac:dyDescent="0.25">
      <c r="A4087" t="s">
        <v>2530</v>
      </c>
      <c r="B4087" t="s">
        <v>2531</v>
      </c>
      <c r="C4087">
        <v>119.999999999998</v>
      </c>
      <c r="D4087" t="s">
        <v>5285</v>
      </c>
      <c r="E4087" s="1">
        <v>41452</v>
      </c>
      <c r="F4087" t="s">
        <v>5331</v>
      </c>
      <c r="G4087">
        <v>1</v>
      </c>
      <c r="H4087" t="s">
        <v>5287</v>
      </c>
      <c r="I4087" t="s">
        <v>5332</v>
      </c>
      <c r="J4087" t="s">
        <v>5293</v>
      </c>
      <c r="K4087" t="b">
        <f>LOOKUP(A4087,'[1]UDDATA-1'!B:B,'[1]UDDATA-1'!A:A)&lt;&gt;LOOKUP(A4087,'[1]UDDATA-2'!B:B,'[1]UDDATA-2'!A:A)</f>
        <v>0</v>
      </c>
      <c r="L4087" t="str">
        <f t="shared" si="504"/>
        <v>Computerarkitektur</v>
      </c>
      <c r="M4087">
        <f t="shared" si="505"/>
        <v>2</v>
      </c>
      <c r="N4087" t="str">
        <f t="shared" si="506"/>
        <v/>
      </c>
      <c r="O4087" t="e">
        <f>IF(AND(A4087&lt;&gt;A4086,#REF!&lt;&gt;""),#REF!,"")</f>
        <v>#REF!</v>
      </c>
      <c r="P4087" t="e">
        <f t="shared" si="509"/>
        <v>#REF!</v>
      </c>
      <c r="Q4087" s="2" t="e">
        <f t="shared" ca="1" si="510"/>
        <v>#REF!</v>
      </c>
      <c r="R4087" t="e">
        <f>IF(NOT(#REF!="Indskrevet"),"",IF(E4087="",FALSE,AND(NOT(#REF!),VALUE(RIGHT(CONCATENATE(YEAR(E4087)),2))=15)))</f>
        <v>#REF!</v>
      </c>
      <c r="S4087" t="e">
        <f t="shared" si="507"/>
        <v>#REF!</v>
      </c>
      <c r="T4087" t="e">
        <f t="shared" si="508"/>
        <v>#REF!</v>
      </c>
      <c r="U4087" s="2" t="e">
        <f t="shared" si="511"/>
        <v>#REF!</v>
      </c>
      <c r="V4087" s="2"/>
    </row>
    <row r="4088" spans="1:22" x14ac:dyDescent="0.25">
      <c r="A4088" t="s">
        <v>2530</v>
      </c>
      <c r="B4088" t="s">
        <v>2531</v>
      </c>
      <c r="C4088">
        <v>119.999999999998</v>
      </c>
      <c r="D4088" t="s">
        <v>5290</v>
      </c>
      <c r="E4088" s="1">
        <v>41452</v>
      </c>
      <c r="F4088" t="s">
        <v>5333</v>
      </c>
      <c r="G4088">
        <v>1</v>
      </c>
      <c r="H4088" t="s">
        <v>5287</v>
      </c>
      <c r="I4088" t="s">
        <v>5334</v>
      </c>
      <c r="J4088" t="s">
        <v>5293</v>
      </c>
      <c r="K4088" t="b">
        <f>LOOKUP(A4088,'[1]UDDATA-1'!B:B,'[1]UDDATA-1'!A:A)&lt;&gt;LOOKUP(A4088,'[1]UDDATA-2'!B:B,'[1]UDDATA-2'!A:A)</f>
        <v>0</v>
      </c>
      <c r="L4088" t="str">
        <f t="shared" si="504"/>
        <v>Objektorienteret programmering</v>
      </c>
      <c r="M4088">
        <f t="shared" si="505"/>
        <v>10</v>
      </c>
      <c r="N4088" t="str">
        <f t="shared" si="506"/>
        <v/>
      </c>
      <c r="O4088" t="e">
        <f>IF(AND(A4088&lt;&gt;A4087,#REF!&lt;&gt;""),#REF!,"")</f>
        <v>#REF!</v>
      </c>
      <c r="P4088" t="e">
        <f t="shared" si="509"/>
        <v>#REF!</v>
      </c>
      <c r="Q4088" s="2" t="e">
        <f t="shared" ca="1" si="510"/>
        <v>#REF!</v>
      </c>
      <c r="R4088" t="e">
        <f>IF(NOT(#REF!="Indskrevet"),"",IF(E4088="",FALSE,AND(NOT(#REF!),VALUE(RIGHT(CONCATENATE(YEAR(E4088)),2))=15)))</f>
        <v>#REF!</v>
      </c>
      <c r="S4088" t="e">
        <f t="shared" si="507"/>
        <v>#REF!</v>
      </c>
      <c r="T4088" t="e">
        <f t="shared" si="508"/>
        <v>#REF!</v>
      </c>
      <c r="U4088" s="2" t="e">
        <f t="shared" si="511"/>
        <v>#REF!</v>
      </c>
      <c r="V4088" s="2"/>
    </row>
    <row r="4089" spans="1:22" x14ac:dyDescent="0.25">
      <c r="A4089" t="s">
        <v>2530</v>
      </c>
      <c r="B4089" t="s">
        <v>2531</v>
      </c>
      <c r="C4089">
        <v>119.999999999998</v>
      </c>
      <c r="D4089" t="s">
        <v>5285</v>
      </c>
      <c r="E4089" s="1">
        <v>42031</v>
      </c>
      <c r="F4089" t="s">
        <v>5339</v>
      </c>
      <c r="G4089">
        <v>1</v>
      </c>
      <c r="H4089" t="s">
        <v>5287</v>
      </c>
      <c r="I4089" t="s">
        <v>5340</v>
      </c>
      <c r="J4089" t="s">
        <v>5315</v>
      </c>
      <c r="K4089" t="b">
        <f>LOOKUP(A4089,'[1]UDDATA-1'!B:B,'[1]UDDATA-1'!A:A)&lt;&gt;LOOKUP(A4089,'[1]UDDATA-2'!B:B,'[1]UDDATA-2'!A:A)</f>
        <v>0</v>
      </c>
      <c r="L4089" t="str">
        <f t="shared" si="504"/>
        <v>Algoritmik og datastrukturer</v>
      </c>
      <c r="M4089">
        <f t="shared" si="505"/>
        <v>2</v>
      </c>
      <c r="N4089" t="str">
        <f t="shared" si="506"/>
        <v/>
      </c>
      <c r="O4089" t="e">
        <f>IF(AND(A4089&lt;&gt;A4088,#REF!&lt;&gt;""),#REF!,"")</f>
        <v>#REF!</v>
      </c>
      <c r="P4089" t="e">
        <f t="shared" si="509"/>
        <v>#REF!</v>
      </c>
      <c r="Q4089" s="2" t="e">
        <f t="shared" ca="1" si="510"/>
        <v>#REF!</v>
      </c>
      <c r="R4089" t="e">
        <f>IF(NOT(#REF!="Indskrevet"),"",IF(E4089="",FALSE,AND(NOT(#REF!),VALUE(RIGHT(CONCATENATE(YEAR(E4089)),2))=15)))</f>
        <v>#REF!</v>
      </c>
      <c r="S4089" t="e">
        <f t="shared" si="507"/>
        <v>#REF!</v>
      </c>
      <c r="T4089" t="e">
        <f t="shared" si="508"/>
        <v>#REF!</v>
      </c>
      <c r="U4089" s="2" t="e">
        <f t="shared" si="511"/>
        <v>#REF!</v>
      </c>
      <c r="V4089" s="2"/>
    </row>
    <row r="4090" spans="1:22" x14ac:dyDescent="0.25">
      <c r="A4090" t="s">
        <v>2532</v>
      </c>
      <c r="B4090" t="s">
        <v>2533</v>
      </c>
      <c r="C4090">
        <v>179.99999999999599</v>
      </c>
      <c r="D4090" t="s">
        <v>5290</v>
      </c>
      <c r="E4090" s="1">
        <v>41296</v>
      </c>
      <c r="F4090" t="s">
        <v>5357</v>
      </c>
      <c r="G4090">
        <v>1</v>
      </c>
      <c r="H4090" t="s">
        <v>5287</v>
      </c>
      <c r="I4090" t="s">
        <v>5324</v>
      </c>
      <c r="J4090" t="s">
        <v>5289</v>
      </c>
      <c r="K4090" t="b">
        <f>LOOKUP(A4090,'[1]UDDATA-1'!B:B,'[1]UDDATA-1'!A:A)&lt;&gt;LOOKUP(A4090,'[1]UDDATA-2'!B:B,'[1]UDDATA-2'!A:A)</f>
        <v>0</v>
      </c>
      <c r="L4090" t="str">
        <f t="shared" si="504"/>
        <v>Lineær algebra</v>
      </c>
      <c r="M4090">
        <f t="shared" si="505"/>
        <v>10</v>
      </c>
      <c r="N4090" t="str">
        <f t="shared" si="506"/>
        <v/>
      </c>
      <c r="O4090" t="e">
        <f>IF(AND(A4090&lt;&gt;A4089,#REF!&lt;&gt;""),#REF!,"")</f>
        <v>#REF!</v>
      </c>
      <c r="P4090" t="e">
        <f t="shared" si="509"/>
        <v>#REF!</v>
      </c>
      <c r="Q4090" s="2" t="e">
        <f t="shared" ca="1" si="510"/>
        <v>#REF!</v>
      </c>
      <c r="R4090" t="e">
        <f>IF(NOT(#REF!="Indskrevet"),"",IF(E4090="",FALSE,AND(NOT(#REF!),VALUE(RIGHT(CONCATENATE(YEAR(E4090)),2))=15)))</f>
        <v>#REF!</v>
      </c>
      <c r="S4090" t="e">
        <f t="shared" si="507"/>
        <v>#REF!</v>
      </c>
      <c r="T4090" t="e">
        <f t="shared" si="508"/>
        <v>#REF!</v>
      </c>
      <c r="U4090" s="2" t="e">
        <f t="shared" si="511"/>
        <v>#REF!</v>
      </c>
      <c r="V4090" s="2"/>
    </row>
    <row r="4091" spans="1:22" x14ac:dyDescent="0.25">
      <c r="A4091" t="s">
        <v>2532</v>
      </c>
      <c r="B4091" t="s">
        <v>2533</v>
      </c>
      <c r="C4091">
        <v>179.99999999999599</v>
      </c>
      <c r="D4091" t="s">
        <v>5300</v>
      </c>
      <c r="E4091" s="1">
        <v>41444</v>
      </c>
      <c r="F4091" t="s">
        <v>5358</v>
      </c>
      <c r="G4091">
        <v>1</v>
      </c>
      <c r="H4091" t="s">
        <v>5287</v>
      </c>
      <c r="I4091" t="s">
        <v>5330</v>
      </c>
      <c r="J4091" t="s">
        <v>5293</v>
      </c>
      <c r="K4091" t="b">
        <f>LOOKUP(A4091,'[1]UDDATA-1'!B:B,'[1]UDDATA-1'!A:A)&lt;&gt;LOOKUP(A4091,'[1]UDDATA-2'!B:B,'[1]UDDATA-2'!A:A)</f>
        <v>0</v>
      </c>
      <c r="L4091" t="str">
        <f t="shared" si="504"/>
        <v>Diskret matematik</v>
      </c>
      <c r="M4091">
        <f t="shared" si="505"/>
        <v>12</v>
      </c>
      <c r="N4091" t="str">
        <f t="shared" si="506"/>
        <v/>
      </c>
      <c r="O4091" t="e">
        <f>IF(AND(A4091&lt;&gt;A4090,#REF!&lt;&gt;""),#REF!,"")</f>
        <v>#REF!</v>
      </c>
      <c r="P4091" t="e">
        <f t="shared" si="509"/>
        <v>#REF!</v>
      </c>
      <c r="Q4091" s="2" t="e">
        <f t="shared" ca="1" si="510"/>
        <v>#REF!</v>
      </c>
      <c r="R4091" t="e">
        <f>IF(NOT(#REF!="Indskrevet"),"",IF(E4091="",FALSE,AND(NOT(#REF!),VALUE(RIGHT(CONCATENATE(YEAR(E4091)),2))=15)))</f>
        <v>#REF!</v>
      </c>
      <c r="S4091" t="e">
        <f t="shared" si="507"/>
        <v>#REF!</v>
      </c>
      <c r="T4091" t="e">
        <f t="shared" si="508"/>
        <v>#REF!</v>
      </c>
      <c r="U4091" s="2" t="e">
        <f t="shared" si="511"/>
        <v>#REF!</v>
      </c>
      <c r="V4091" s="2"/>
    </row>
    <row r="4092" spans="1:22" x14ac:dyDescent="0.25">
      <c r="A4092" t="s">
        <v>2532</v>
      </c>
      <c r="B4092" t="s">
        <v>2533</v>
      </c>
      <c r="C4092">
        <v>179.99999999999599</v>
      </c>
      <c r="D4092" t="s">
        <v>5290</v>
      </c>
      <c r="E4092" s="1">
        <v>41453</v>
      </c>
      <c r="F4092" t="s">
        <v>5359</v>
      </c>
      <c r="G4092">
        <v>1</v>
      </c>
      <c r="H4092" t="s">
        <v>5287</v>
      </c>
      <c r="I4092" t="s">
        <v>5334</v>
      </c>
      <c r="J4092" t="s">
        <v>5293</v>
      </c>
      <c r="K4092" t="b">
        <f>LOOKUP(A4092,'[1]UDDATA-1'!B:B,'[1]UDDATA-1'!A:A)&lt;&gt;LOOKUP(A4092,'[1]UDDATA-2'!B:B,'[1]UDDATA-2'!A:A)</f>
        <v>0</v>
      </c>
      <c r="L4092" t="str">
        <f t="shared" si="504"/>
        <v>Objektorienteret programmering</v>
      </c>
      <c r="M4092">
        <f t="shared" si="505"/>
        <v>10</v>
      </c>
      <c r="N4092" t="str">
        <f t="shared" si="506"/>
        <v/>
      </c>
      <c r="O4092" t="e">
        <f>IF(AND(A4092&lt;&gt;A4091,#REF!&lt;&gt;""),#REF!,"")</f>
        <v>#REF!</v>
      </c>
      <c r="P4092" t="e">
        <f t="shared" si="509"/>
        <v>#REF!</v>
      </c>
      <c r="Q4092" s="2" t="e">
        <f t="shared" ca="1" si="510"/>
        <v>#REF!</v>
      </c>
      <c r="R4092" t="e">
        <f>IF(NOT(#REF!="Indskrevet"),"",IF(E4092="",FALSE,AND(NOT(#REF!),VALUE(RIGHT(CONCATENATE(YEAR(E4092)),2))=15)))</f>
        <v>#REF!</v>
      </c>
      <c r="S4092" t="e">
        <f t="shared" si="507"/>
        <v>#REF!</v>
      </c>
      <c r="T4092" t="e">
        <f t="shared" si="508"/>
        <v>#REF!</v>
      </c>
      <c r="U4092" s="2" t="e">
        <f t="shared" si="511"/>
        <v>#REF!</v>
      </c>
      <c r="V4092" s="2"/>
    </row>
    <row r="4093" spans="1:22" x14ac:dyDescent="0.25">
      <c r="A4093" t="s">
        <v>2532</v>
      </c>
      <c r="B4093" t="s">
        <v>2533</v>
      </c>
      <c r="C4093">
        <v>179.99999999999599</v>
      </c>
      <c r="D4093" t="s">
        <v>5285</v>
      </c>
      <c r="E4093" s="1">
        <v>41682</v>
      </c>
      <c r="F4093" t="s">
        <v>5360</v>
      </c>
      <c r="G4093">
        <v>1</v>
      </c>
      <c r="H4093" t="s">
        <v>5287</v>
      </c>
      <c r="I4093" t="s">
        <v>5340</v>
      </c>
      <c r="J4093" t="s">
        <v>5299</v>
      </c>
      <c r="K4093" t="b">
        <f>LOOKUP(A4093,'[1]UDDATA-1'!B:B,'[1]UDDATA-1'!A:A)&lt;&gt;LOOKUP(A4093,'[1]UDDATA-2'!B:B,'[1]UDDATA-2'!A:A)</f>
        <v>0</v>
      </c>
      <c r="L4093" t="str">
        <f t="shared" si="504"/>
        <v>Algoritmik og datastrukturer</v>
      </c>
      <c r="M4093">
        <f t="shared" si="505"/>
        <v>2</v>
      </c>
      <c r="N4093" t="str">
        <f t="shared" si="506"/>
        <v/>
      </c>
      <c r="O4093" t="e">
        <f>IF(AND(A4093&lt;&gt;A4092,#REF!&lt;&gt;""),#REF!,"")</f>
        <v>#REF!</v>
      </c>
      <c r="P4093" t="e">
        <f t="shared" si="509"/>
        <v>#REF!</v>
      </c>
      <c r="Q4093" s="2" t="e">
        <f t="shared" ca="1" si="510"/>
        <v>#REF!</v>
      </c>
      <c r="R4093" t="e">
        <f>IF(NOT(#REF!="Indskrevet"),"",IF(E4093="",FALSE,AND(NOT(#REF!),VALUE(RIGHT(CONCATENATE(YEAR(E4093)),2))=15)))</f>
        <v>#REF!</v>
      </c>
      <c r="S4093" t="e">
        <f t="shared" si="507"/>
        <v>#REF!</v>
      </c>
      <c r="T4093" t="e">
        <f t="shared" si="508"/>
        <v>#REF!</v>
      </c>
      <c r="U4093" s="2" t="e">
        <f t="shared" si="511"/>
        <v>#REF!</v>
      </c>
      <c r="V4093" s="2"/>
    </row>
    <row r="4094" spans="1:22" x14ac:dyDescent="0.25">
      <c r="A4094" t="s">
        <v>2532</v>
      </c>
      <c r="B4094" t="s">
        <v>2533</v>
      </c>
      <c r="C4094">
        <v>179.99999999999599</v>
      </c>
      <c r="D4094" t="s">
        <v>5290</v>
      </c>
      <c r="E4094" s="1">
        <v>41814</v>
      </c>
      <c r="F4094" t="s">
        <v>5361</v>
      </c>
      <c r="G4094">
        <v>1</v>
      </c>
      <c r="H4094" t="s">
        <v>5287</v>
      </c>
      <c r="I4094" t="s">
        <v>5342</v>
      </c>
      <c r="J4094" t="s">
        <v>5303</v>
      </c>
      <c r="K4094" t="b">
        <f>LOOKUP(A4094,'[1]UDDATA-1'!B:B,'[1]UDDATA-1'!A:A)&lt;&gt;LOOKUP(A4094,'[1]UDDATA-2'!B:B,'[1]UDDATA-2'!A:A)</f>
        <v>0</v>
      </c>
      <c r="L4094" t="str">
        <f t="shared" si="504"/>
        <v>Syntaks og semantik</v>
      </c>
      <c r="M4094">
        <f t="shared" si="505"/>
        <v>10</v>
      </c>
      <c r="N4094" t="str">
        <f t="shared" si="506"/>
        <v/>
      </c>
      <c r="O4094" t="e">
        <f>IF(AND(A4094&lt;&gt;A4093,#REF!&lt;&gt;""),#REF!,"")</f>
        <v>#REF!</v>
      </c>
      <c r="P4094" t="e">
        <f t="shared" si="509"/>
        <v>#REF!</v>
      </c>
      <c r="Q4094" s="2" t="e">
        <f t="shared" ca="1" si="510"/>
        <v>#REF!</v>
      </c>
      <c r="R4094" t="e">
        <f>IF(NOT(#REF!="Indskrevet"),"",IF(E4094="",FALSE,AND(NOT(#REF!),VALUE(RIGHT(CONCATENATE(YEAR(E4094)),2))=15)))</f>
        <v>#REF!</v>
      </c>
      <c r="S4094" t="e">
        <f t="shared" si="507"/>
        <v>#REF!</v>
      </c>
      <c r="T4094" t="e">
        <f t="shared" si="508"/>
        <v>#REF!</v>
      </c>
      <c r="U4094" s="2" t="e">
        <f t="shared" si="511"/>
        <v>#REF!</v>
      </c>
      <c r="V4094" s="2"/>
    </row>
    <row r="4095" spans="1:22" x14ac:dyDescent="0.25">
      <c r="A4095" t="s">
        <v>2534</v>
      </c>
      <c r="B4095" t="s">
        <v>2535</v>
      </c>
      <c r="C4095">
        <v>74.999999999998806</v>
      </c>
      <c r="D4095" t="s">
        <v>5285</v>
      </c>
      <c r="E4095" s="1">
        <v>41676</v>
      </c>
      <c r="F4095" t="s">
        <v>5343</v>
      </c>
      <c r="G4095">
        <v>1</v>
      </c>
      <c r="H4095" t="s">
        <v>5287</v>
      </c>
      <c r="I4095" t="s">
        <v>5288</v>
      </c>
      <c r="J4095" t="s">
        <v>5289</v>
      </c>
      <c r="K4095" t="b">
        <f>LOOKUP(A4095,'[1]UDDATA-1'!B:B,'[1]UDDATA-1'!A:A)&lt;&gt;LOOKUP(A4095,'[1]UDDATA-2'!B:B,'[1]UDDATA-2'!A:A)</f>
        <v>0</v>
      </c>
      <c r="L4095" t="str">
        <f t="shared" si="504"/>
        <v>Grundlæggende programmering</v>
      </c>
      <c r="M4095">
        <f t="shared" si="505"/>
        <v>2</v>
      </c>
      <c r="N4095" t="str">
        <f t="shared" si="506"/>
        <v/>
      </c>
      <c r="O4095" t="e">
        <f>IF(AND(A4095&lt;&gt;A4094,#REF!&lt;&gt;""),#REF!,"")</f>
        <v>#REF!</v>
      </c>
      <c r="P4095" t="e">
        <f t="shared" si="509"/>
        <v>#REF!</v>
      </c>
      <c r="Q4095" s="2" t="e">
        <f t="shared" ca="1" si="510"/>
        <v>#REF!</v>
      </c>
      <c r="R4095" t="e">
        <f>IF(NOT(#REF!="Indskrevet"),"",IF(E4095="",FALSE,AND(NOT(#REF!),VALUE(RIGHT(CONCATENATE(YEAR(E4095)),2))=15)))</f>
        <v>#REF!</v>
      </c>
      <c r="S4095" t="e">
        <f t="shared" si="507"/>
        <v>#REF!</v>
      </c>
      <c r="T4095" t="e">
        <f t="shared" si="508"/>
        <v>#REF!</v>
      </c>
      <c r="U4095" s="2" t="e">
        <f t="shared" si="511"/>
        <v>#REF!</v>
      </c>
      <c r="V4095" s="2"/>
    </row>
    <row r="4096" spans="1:22" x14ac:dyDescent="0.25">
      <c r="A4096" t="s">
        <v>2534</v>
      </c>
      <c r="B4096" t="s">
        <v>2535</v>
      </c>
      <c r="C4096">
        <v>74.999999999998806</v>
      </c>
      <c r="D4096" t="s">
        <v>5306</v>
      </c>
      <c r="E4096" s="1">
        <v>41815</v>
      </c>
      <c r="F4096" t="s">
        <v>5344</v>
      </c>
      <c r="G4096">
        <v>1</v>
      </c>
      <c r="H4096" t="s">
        <v>5307</v>
      </c>
      <c r="I4096" t="s">
        <v>5292</v>
      </c>
      <c r="J4096" t="s">
        <v>5293</v>
      </c>
      <c r="K4096" t="b">
        <f>LOOKUP(A4096,'[1]UDDATA-1'!B:B,'[1]UDDATA-1'!A:A)&lt;&gt;LOOKUP(A4096,'[1]UDDATA-2'!B:B,'[1]UDDATA-2'!A:A)</f>
        <v>0</v>
      </c>
      <c r="L4096" t="str">
        <f t="shared" si="504"/>
        <v>Matematik til multimedie-applikationer</v>
      </c>
      <c r="M4096">
        <f t="shared" si="505"/>
        <v>0</v>
      </c>
      <c r="N4096" t="str">
        <f t="shared" si="506"/>
        <v/>
      </c>
      <c r="O4096" t="e">
        <f>IF(AND(A4096&lt;&gt;A4095,#REF!&lt;&gt;""),#REF!,"")</f>
        <v>#REF!</v>
      </c>
      <c r="P4096" t="e">
        <f t="shared" si="509"/>
        <v>#REF!</v>
      </c>
      <c r="Q4096" s="2" t="e">
        <f t="shared" ca="1" si="510"/>
        <v>#REF!</v>
      </c>
      <c r="R4096" t="e">
        <f>IF(NOT(#REF!="Indskrevet"),"",IF(E4096="",FALSE,AND(NOT(#REF!),VALUE(RIGHT(CONCATENATE(YEAR(E4096)),2))=15)))</f>
        <v>#REF!</v>
      </c>
      <c r="S4096" t="e">
        <f t="shared" si="507"/>
        <v>#REF!</v>
      </c>
      <c r="T4096" t="e">
        <f t="shared" si="508"/>
        <v>#REF!</v>
      </c>
      <c r="U4096" s="2" t="e">
        <f t="shared" si="511"/>
        <v>#REF!</v>
      </c>
      <c r="V4096" s="2"/>
    </row>
    <row r="4097" spans="1:22" x14ac:dyDescent="0.25">
      <c r="A4097" t="s">
        <v>2534</v>
      </c>
      <c r="B4097" t="s">
        <v>2535</v>
      </c>
      <c r="C4097">
        <v>74.999999999998806</v>
      </c>
      <c r="D4097" t="s">
        <v>5285</v>
      </c>
      <c r="E4097" s="1">
        <v>41873</v>
      </c>
      <c r="F4097" t="s">
        <v>5344</v>
      </c>
      <c r="G4097">
        <v>2</v>
      </c>
      <c r="H4097" t="s">
        <v>5287</v>
      </c>
      <c r="I4097" t="s">
        <v>5292</v>
      </c>
      <c r="J4097" t="s">
        <v>5293</v>
      </c>
      <c r="K4097" t="b">
        <f>LOOKUP(A4097,'[1]UDDATA-1'!B:B,'[1]UDDATA-1'!A:A)&lt;&gt;LOOKUP(A4097,'[1]UDDATA-2'!B:B,'[1]UDDATA-2'!A:A)</f>
        <v>0</v>
      </c>
      <c r="L4097" t="str">
        <f t="shared" si="504"/>
        <v/>
      </c>
      <c r="M4097" t="str">
        <f t="shared" si="505"/>
        <v/>
      </c>
      <c r="N4097" t="str">
        <f t="shared" si="506"/>
        <v/>
      </c>
      <c r="O4097" t="e">
        <f>IF(AND(A4097&lt;&gt;A4096,#REF!&lt;&gt;""),#REF!,"")</f>
        <v>#REF!</v>
      </c>
      <c r="P4097" t="e">
        <f t="shared" si="509"/>
        <v>#REF!</v>
      </c>
      <c r="Q4097" s="2" t="e">
        <f t="shared" ca="1" si="510"/>
        <v>#REF!</v>
      </c>
      <c r="R4097" t="e">
        <f>IF(NOT(#REF!="Indskrevet"),"",IF(E4097="",FALSE,AND(NOT(#REF!),VALUE(RIGHT(CONCATENATE(YEAR(E4097)),2))=15)))</f>
        <v>#REF!</v>
      </c>
      <c r="S4097" t="e">
        <f t="shared" si="507"/>
        <v>#REF!</v>
      </c>
      <c r="T4097" t="e">
        <f t="shared" si="508"/>
        <v>#REF!</v>
      </c>
      <c r="U4097" s="2" t="e">
        <f t="shared" si="511"/>
        <v>#REF!</v>
      </c>
      <c r="V4097" s="2"/>
    </row>
    <row r="4098" spans="1:22" x14ac:dyDescent="0.25">
      <c r="A4098" t="s">
        <v>2534</v>
      </c>
      <c r="B4098" t="s">
        <v>2535</v>
      </c>
      <c r="C4098">
        <v>74.999999999998806</v>
      </c>
      <c r="D4098" t="s">
        <v>5306</v>
      </c>
      <c r="E4098" s="1">
        <v>41824</v>
      </c>
      <c r="F4098" t="s">
        <v>5345</v>
      </c>
      <c r="G4098">
        <v>1</v>
      </c>
      <c r="H4098" t="s">
        <v>5287</v>
      </c>
      <c r="I4098" t="s">
        <v>5295</v>
      </c>
      <c r="J4098" t="s">
        <v>5293</v>
      </c>
      <c r="K4098" t="b">
        <f>LOOKUP(A4098,'[1]UDDATA-1'!B:B,'[1]UDDATA-1'!A:A)&lt;&gt;LOOKUP(A4098,'[1]UDDATA-2'!B:B,'[1]UDDATA-2'!A:A)</f>
        <v>0</v>
      </c>
      <c r="L4098" t="str">
        <f t="shared" ref="L4098:L4161" si="512">IF(AND(I4098&lt;&gt;"",I4098&lt;&gt;I4097),I4098,"")</f>
        <v>Fysisk interface design</v>
      </c>
      <c r="M4098">
        <f t="shared" ref="M4098:M4161" si="513">IF(AND(L4098&lt;&gt;"",ISNUMBER(VALUE(D4098))),VALUE(D4098),"")</f>
        <v>0</v>
      </c>
      <c r="N4098" t="str">
        <f t="shared" ref="N4098:N4161" si="514">IF(L4098="","",IF(M4098="",D4098,""))</f>
        <v/>
      </c>
      <c r="O4098" t="e">
        <f>IF(AND(A4098&lt;&gt;A4097,#REF!&lt;&gt;""),#REF!,"")</f>
        <v>#REF!</v>
      </c>
      <c r="P4098" t="e">
        <f t="shared" si="509"/>
        <v>#REF!</v>
      </c>
      <c r="Q4098" s="2" t="e">
        <f t="shared" ca="1" si="510"/>
        <v>#REF!</v>
      </c>
      <c r="R4098" t="e">
        <f>IF(NOT(#REF!="Indskrevet"),"",IF(E4098="",FALSE,AND(NOT(#REF!),VALUE(RIGHT(CONCATENATE(YEAR(E4098)),2))=15)))</f>
        <v>#REF!</v>
      </c>
      <c r="S4098" t="e">
        <f t="shared" ref="S4098:S4161" si="515">IF(R4098="","",IF(A4098=A4097,S4097,NOT(OR(R4098,AND(A4099=A4098,R4099),AND(A4100=A4098,R4100),AND(A4101=A4098,R4101),AND(A4102=A4098,R4102),AND(A4103=A4098,R4103),AND(A4104=A4098,R4104),AND(A4105=A4098,R4105),AND(A4106=A4098,R4106),AND(A4107=A4098,R4107),AND(A4108=A4098,R4108)))))</f>
        <v>#REF!</v>
      </c>
      <c r="T4098" t="e">
        <f t="shared" ref="T4098:T4161" si="516">IF(U4098="","",O4098)</f>
        <v>#REF!</v>
      </c>
      <c r="U4098" s="2" t="e">
        <f t="shared" si="511"/>
        <v>#REF!</v>
      </c>
      <c r="V4098" s="2"/>
    </row>
    <row r="4099" spans="1:22" x14ac:dyDescent="0.25">
      <c r="A4099" t="s">
        <v>2536</v>
      </c>
      <c r="B4099" t="s">
        <v>2537</v>
      </c>
      <c r="C4099">
        <v>59.999999999998799</v>
      </c>
      <c r="D4099" t="s">
        <v>5306</v>
      </c>
      <c r="E4099" s="1">
        <v>42028</v>
      </c>
      <c r="F4099" t="s">
        <v>5335</v>
      </c>
      <c r="G4099">
        <v>1</v>
      </c>
      <c r="H4099" t="s">
        <v>5307</v>
      </c>
      <c r="I4099" t="s">
        <v>5324</v>
      </c>
      <c r="J4099" t="s">
        <v>5289</v>
      </c>
      <c r="K4099" t="b">
        <f>LOOKUP(A4099,'[1]UDDATA-1'!B:B,'[1]UDDATA-1'!A:A)&lt;&gt;LOOKUP(A4099,'[1]UDDATA-2'!B:B,'[1]UDDATA-2'!A:A)</f>
        <v>0</v>
      </c>
      <c r="L4099" t="str">
        <f t="shared" si="512"/>
        <v>Lineær algebra</v>
      </c>
      <c r="M4099">
        <f t="shared" si="513"/>
        <v>0</v>
      </c>
      <c r="N4099" t="str">
        <f t="shared" si="514"/>
        <v/>
      </c>
      <c r="O4099" t="e">
        <f>IF(AND(A4099&lt;&gt;A4098,#REF!&lt;&gt;""),#REF!,"")</f>
        <v>#REF!</v>
      </c>
      <c r="P4099" t="e">
        <f t="shared" ref="P4099:P4162" si="517">IF(O4099="","",IF(M4099="",0,IF(O4100&lt;&gt;"",1,IF(AND(O4100="",O4101&lt;&gt;""),2,IF(AND(O4100="",O4101="",O4102&lt;&gt;""),3,IF(AND(O4100="",O4101="",O4102="",O4103&lt;&gt;""),4,IF(AND(O4100="",O4101="",O4102="",O4103="",O4104&lt;&gt;""),5,IF(AND(O4100="",O4101="",O4102="",O4103="",O4104="",O4105&lt;&gt;""),6,IF(AND(O4100="",O4101="",O4102="",O4103="",O4104="",O4105="",O4106&lt;&gt;""),7,IF(AND(O4100="",O4101="",O4102="",O4103="",O4104="",O4105="",O4106="",O4107&lt;&gt;""),8,IF(AND(O4100="",O4101="",O4102="",O4103="",O4104="",O4105="",O4106="",O4107="",O4108&lt;&gt;""),9,IF(AND(O4100="",O4101="",O4102="",O4103="",O4104="",O4105="",O4106="",O4107="",O4108="",O4109&lt;&gt;""),10,IF(AND(O4100="",O4101="",O4102="",O4103="",O4104="",O4105="",O4106="",O4107="",O4108="",O4109="",O4110&lt;&gt;""),11,IF(AND(O4100="",O4101="",O4102="",O4103="",O4104="",O4105="",O4106="",O4107="",O4108="",O4109="",O4110="",O4111&lt;&gt;""),12,IF(AND(O4100="",O4101="",O4102="",O4103="",O4104="",O4105="",O4106="",O4107="",O4108="",O4109="",O4110="",O4111="",O4112&lt;&gt;""),13,IF(AND(O4100="",O4101="",O4102="",O4103="",O4104="",O4105="",O4106="",O4107="",O4108="",O4109="",O4110="",O4111="",O4112="",O4113&lt;&gt;""),14,IF(AND(O4100="",O4101="",O4102="",O4103="",O4104="",O4105="",O4106="",O4107="",O4108="",O4109="",O4110="",O4111="",O4112="",O4113="",O4114&lt;&gt;""),15)))))))))))))))))</f>
        <v>#REF!</v>
      </c>
      <c r="Q4099" s="2" t="e">
        <f t="shared" ref="Q4099:Q4162" ca="1" si="518">IF(OR(P4099="",P4099=0),"",AVERAGE(INDIRECT(CONCATENATE("AU",ROW(),":AU",ROW()+P4099))))</f>
        <v>#REF!</v>
      </c>
      <c r="R4099" t="e">
        <f>IF(NOT(#REF!="Indskrevet"),"",IF(E4099="",FALSE,AND(NOT(#REF!),VALUE(RIGHT(CONCATENATE(YEAR(E4099)),2))=15)))</f>
        <v>#REF!</v>
      </c>
      <c r="S4099" t="e">
        <f t="shared" si="515"/>
        <v>#REF!</v>
      </c>
      <c r="T4099" t="e">
        <f t="shared" si="516"/>
        <v>#REF!</v>
      </c>
      <c r="U4099" s="2" t="e">
        <f t="shared" si="511"/>
        <v>#REF!</v>
      </c>
      <c r="V4099" s="2"/>
    </row>
    <row r="4100" spans="1:22" x14ac:dyDescent="0.25">
      <c r="A4100" t="s">
        <v>2536</v>
      </c>
      <c r="B4100" t="s">
        <v>2537</v>
      </c>
      <c r="C4100">
        <v>59.999999999998799</v>
      </c>
      <c r="D4100" t="s">
        <v>5285</v>
      </c>
      <c r="E4100" s="1">
        <v>42058</v>
      </c>
      <c r="F4100" t="s">
        <v>5335</v>
      </c>
      <c r="G4100">
        <v>2</v>
      </c>
      <c r="H4100" t="s">
        <v>5287</v>
      </c>
      <c r="I4100" t="s">
        <v>5324</v>
      </c>
      <c r="J4100" t="s">
        <v>5289</v>
      </c>
      <c r="K4100" t="b">
        <f>LOOKUP(A4100,'[1]UDDATA-1'!B:B,'[1]UDDATA-1'!A:A)&lt;&gt;LOOKUP(A4100,'[1]UDDATA-2'!B:B,'[1]UDDATA-2'!A:A)</f>
        <v>0</v>
      </c>
      <c r="L4100" t="str">
        <f t="shared" si="512"/>
        <v/>
      </c>
      <c r="M4100" t="str">
        <f t="shared" si="513"/>
        <v/>
      </c>
      <c r="N4100" t="str">
        <f t="shared" si="514"/>
        <v/>
      </c>
      <c r="O4100" t="e">
        <f>IF(AND(A4100&lt;&gt;A4099,#REF!&lt;&gt;""),#REF!,"")</f>
        <v>#REF!</v>
      </c>
      <c r="P4100" t="e">
        <f t="shared" si="517"/>
        <v>#REF!</v>
      </c>
      <c r="Q4100" s="2" t="e">
        <f t="shared" ca="1" si="518"/>
        <v>#REF!</v>
      </c>
      <c r="R4100" t="e">
        <f>IF(NOT(#REF!="Indskrevet"),"",IF(E4100="",FALSE,AND(NOT(#REF!),VALUE(RIGHT(CONCATENATE(YEAR(E4100)),2))=15)))</f>
        <v>#REF!</v>
      </c>
      <c r="S4100" t="e">
        <f t="shared" si="515"/>
        <v>#REF!</v>
      </c>
      <c r="T4100" t="e">
        <f t="shared" si="516"/>
        <v>#REF!</v>
      </c>
      <c r="U4100" s="2" t="e">
        <f t="shared" ref="U4100:U4163" si="519">IF(OR(P4100="",P4100&lt;3),"",Q4100)</f>
        <v>#REF!</v>
      </c>
      <c r="V4100" s="2"/>
    </row>
    <row r="4101" spans="1:22" x14ac:dyDescent="0.25">
      <c r="A4101" t="s">
        <v>2536</v>
      </c>
      <c r="B4101" t="s">
        <v>2537</v>
      </c>
      <c r="C4101">
        <v>59.999999999998799</v>
      </c>
      <c r="D4101" t="s">
        <v>5285</v>
      </c>
      <c r="E4101" s="1">
        <v>42183</v>
      </c>
      <c r="F4101" t="s">
        <v>5336</v>
      </c>
      <c r="G4101">
        <v>1</v>
      </c>
      <c r="H4101" t="s">
        <v>5287</v>
      </c>
      <c r="I4101" t="s">
        <v>5326</v>
      </c>
      <c r="J4101" t="s">
        <v>5293</v>
      </c>
      <c r="K4101" t="b">
        <f>LOOKUP(A4101,'[1]UDDATA-1'!B:B,'[1]UDDATA-1'!A:A)&lt;&gt;LOOKUP(A4101,'[1]UDDATA-2'!B:B,'[1]UDDATA-2'!A:A)</f>
        <v>0</v>
      </c>
      <c r="L4101" t="str">
        <f t="shared" si="512"/>
        <v>Calculus</v>
      </c>
      <c r="M4101">
        <f t="shared" si="513"/>
        <v>2</v>
      </c>
      <c r="N4101" t="str">
        <f t="shared" si="514"/>
        <v/>
      </c>
      <c r="O4101" t="e">
        <f>IF(AND(A4101&lt;&gt;A4100,#REF!&lt;&gt;""),#REF!,"")</f>
        <v>#REF!</v>
      </c>
      <c r="P4101" t="e">
        <f t="shared" si="517"/>
        <v>#REF!</v>
      </c>
      <c r="Q4101" s="2" t="e">
        <f t="shared" ca="1" si="518"/>
        <v>#REF!</v>
      </c>
      <c r="R4101" t="e">
        <f>IF(NOT(#REF!="Indskrevet"),"",IF(E4101="",FALSE,AND(NOT(#REF!),VALUE(RIGHT(CONCATENATE(YEAR(E4101)),2))=15)))</f>
        <v>#REF!</v>
      </c>
      <c r="S4101" t="e">
        <f t="shared" si="515"/>
        <v>#REF!</v>
      </c>
      <c r="T4101" t="e">
        <f t="shared" si="516"/>
        <v>#REF!</v>
      </c>
      <c r="U4101" s="2" t="e">
        <f t="shared" si="519"/>
        <v>#REF!</v>
      </c>
      <c r="V4101" s="2"/>
    </row>
    <row r="4102" spans="1:22" x14ac:dyDescent="0.25">
      <c r="A4102" t="s">
        <v>2536</v>
      </c>
      <c r="B4102" t="s">
        <v>2537</v>
      </c>
      <c r="C4102">
        <v>59.999999999998799</v>
      </c>
      <c r="D4102" t="s">
        <v>5306</v>
      </c>
      <c r="E4102" s="1">
        <v>42180</v>
      </c>
      <c r="F4102" t="s">
        <v>5337</v>
      </c>
      <c r="G4102">
        <v>1</v>
      </c>
      <c r="H4102" t="s">
        <v>5307</v>
      </c>
      <c r="I4102" t="s">
        <v>5338</v>
      </c>
      <c r="J4102" t="s">
        <v>5293</v>
      </c>
      <c r="K4102" t="b">
        <f>LOOKUP(A4102,'[1]UDDATA-1'!B:B,'[1]UDDATA-1'!A:A)&lt;&gt;LOOKUP(A4102,'[1]UDDATA-2'!B:B,'[1]UDDATA-2'!A:A)</f>
        <v>0</v>
      </c>
      <c r="L4102" t="str">
        <f t="shared" si="512"/>
        <v>Kredsløbsteori og dynamiske systemer</v>
      </c>
      <c r="M4102">
        <f t="shared" si="513"/>
        <v>0</v>
      </c>
      <c r="N4102" t="str">
        <f t="shared" si="514"/>
        <v/>
      </c>
      <c r="O4102" t="e">
        <f>IF(AND(A4102&lt;&gt;A4101,#REF!&lt;&gt;""),#REF!,"")</f>
        <v>#REF!</v>
      </c>
      <c r="P4102" t="e">
        <f t="shared" si="517"/>
        <v>#REF!</v>
      </c>
      <c r="Q4102" s="2" t="e">
        <f t="shared" ca="1" si="518"/>
        <v>#REF!</v>
      </c>
      <c r="R4102" t="e">
        <f>IF(NOT(#REF!="Indskrevet"),"",IF(E4102="",FALSE,AND(NOT(#REF!),VALUE(RIGHT(CONCATENATE(YEAR(E4102)),2))=15)))</f>
        <v>#REF!</v>
      </c>
      <c r="S4102" t="e">
        <f t="shared" si="515"/>
        <v>#REF!</v>
      </c>
      <c r="T4102" t="e">
        <f t="shared" si="516"/>
        <v>#REF!</v>
      </c>
      <c r="U4102" s="2" t="e">
        <f t="shared" si="519"/>
        <v>#REF!</v>
      </c>
      <c r="V4102" s="2"/>
    </row>
    <row r="4103" spans="1:22" x14ac:dyDescent="0.25">
      <c r="A4103" t="s">
        <v>2536</v>
      </c>
      <c r="B4103" t="s">
        <v>2537</v>
      </c>
      <c r="C4103">
        <v>59.999999999998799</v>
      </c>
      <c r="D4103" t="s">
        <v>5285</v>
      </c>
      <c r="E4103" s="1">
        <v>42248</v>
      </c>
      <c r="F4103" t="s">
        <v>5337</v>
      </c>
      <c r="G4103">
        <v>2</v>
      </c>
      <c r="H4103" t="s">
        <v>5287</v>
      </c>
      <c r="I4103" t="s">
        <v>5338</v>
      </c>
      <c r="J4103" t="s">
        <v>5299</v>
      </c>
      <c r="K4103" t="b">
        <f>LOOKUP(A4103,'[1]UDDATA-1'!B:B,'[1]UDDATA-1'!A:A)&lt;&gt;LOOKUP(A4103,'[1]UDDATA-2'!B:B,'[1]UDDATA-2'!A:A)</f>
        <v>0</v>
      </c>
      <c r="L4103" t="str">
        <f t="shared" si="512"/>
        <v/>
      </c>
      <c r="M4103" t="str">
        <f t="shared" si="513"/>
        <v/>
      </c>
      <c r="N4103" t="str">
        <f t="shared" si="514"/>
        <v/>
      </c>
      <c r="O4103" t="e">
        <f>IF(AND(A4103&lt;&gt;A4102,#REF!&lt;&gt;""),#REF!,"")</f>
        <v>#REF!</v>
      </c>
      <c r="P4103" t="e">
        <f t="shared" si="517"/>
        <v>#REF!</v>
      </c>
      <c r="Q4103" s="2" t="e">
        <f t="shared" ca="1" si="518"/>
        <v>#REF!</v>
      </c>
      <c r="R4103" t="e">
        <f>IF(NOT(#REF!="Indskrevet"),"",IF(E4103="",FALSE,AND(NOT(#REF!),VALUE(RIGHT(CONCATENATE(YEAR(E4103)),2))=15)))</f>
        <v>#REF!</v>
      </c>
      <c r="S4103" t="e">
        <f t="shared" si="515"/>
        <v>#REF!</v>
      </c>
      <c r="T4103" t="e">
        <f t="shared" si="516"/>
        <v>#REF!</v>
      </c>
      <c r="U4103" s="2" t="e">
        <f t="shared" si="519"/>
        <v>#REF!</v>
      </c>
      <c r="V4103" s="2"/>
    </row>
    <row r="4104" spans="1:22" x14ac:dyDescent="0.25">
      <c r="A4104" t="s">
        <v>2538</v>
      </c>
      <c r="B4104" t="s">
        <v>2539</v>
      </c>
      <c r="C4104">
        <v>59.999999999998799</v>
      </c>
      <c r="D4104" t="s">
        <v>5317</v>
      </c>
      <c r="E4104" s="1">
        <v>42031</v>
      </c>
      <c r="F4104" t="s">
        <v>5328</v>
      </c>
      <c r="G4104">
        <v>1</v>
      </c>
      <c r="H4104" t="s">
        <v>5287</v>
      </c>
      <c r="I4104" t="s">
        <v>5324</v>
      </c>
      <c r="J4104" t="s">
        <v>5289</v>
      </c>
      <c r="K4104" t="b">
        <f>LOOKUP(A4104,'[1]UDDATA-1'!B:B,'[1]UDDATA-1'!A:A)&lt;&gt;LOOKUP(A4104,'[1]UDDATA-2'!B:B,'[1]UDDATA-2'!A:A)</f>
        <v>0</v>
      </c>
      <c r="L4104" t="str">
        <f t="shared" si="512"/>
        <v>Lineær algebra</v>
      </c>
      <c r="M4104">
        <f t="shared" si="513"/>
        <v>4</v>
      </c>
      <c r="N4104" t="str">
        <f t="shared" si="514"/>
        <v/>
      </c>
      <c r="O4104" t="e">
        <f>IF(AND(A4104&lt;&gt;A4103,#REF!&lt;&gt;""),#REF!,"")</f>
        <v>#REF!</v>
      </c>
      <c r="P4104" t="e">
        <f t="shared" si="517"/>
        <v>#REF!</v>
      </c>
      <c r="Q4104" s="2" t="e">
        <f t="shared" ca="1" si="518"/>
        <v>#REF!</v>
      </c>
      <c r="R4104" t="e">
        <f>IF(NOT(#REF!="Indskrevet"),"",IF(E4104="",FALSE,AND(NOT(#REF!),VALUE(RIGHT(CONCATENATE(YEAR(E4104)),2))=15)))</f>
        <v>#REF!</v>
      </c>
      <c r="S4104" t="e">
        <f t="shared" si="515"/>
        <v>#REF!</v>
      </c>
      <c r="T4104" t="e">
        <f t="shared" si="516"/>
        <v>#REF!</v>
      </c>
      <c r="U4104" s="2" t="e">
        <f t="shared" si="519"/>
        <v>#REF!</v>
      </c>
      <c r="V4104" s="2"/>
    </row>
    <row r="4105" spans="1:22" x14ac:dyDescent="0.25">
      <c r="A4105" t="s">
        <v>2538</v>
      </c>
      <c r="B4105" t="s">
        <v>2539</v>
      </c>
      <c r="C4105">
        <v>59.999999999998799</v>
      </c>
      <c r="D4105" t="s">
        <v>5306</v>
      </c>
      <c r="E4105" s="1">
        <v>42187</v>
      </c>
      <c r="F4105" t="s">
        <v>5329</v>
      </c>
      <c r="G4105">
        <v>1</v>
      </c>
      <c r="H4105" t="s">
        <v>5307</v>
      </c>
      <c r="I4105" t="s">
        <v>5330</v>
      </c>
      <c r="J4105" t="s">
        <v>5293</v>
      </c>
      <c r="K4105" t="b">
        <f>LOOKUP(A4105,'[1]UDDATA-1'!B:B,'[1]UDDATA-1'!A:A)&lt;&gt;LOOKUP(A4105,'[1]UDDATA-2'!B:B,'[1]UDDATA-2'!A:A)</f>
        <v>0</v>
      </c>
      <c r="L4105" t="str">
        <f t="shared" si="512"/>
        <v>Diskret matematik</v>
      </c>
      <c r="M4105">
        <f t="shared" si="513"/>
        <v>0</v>
      </c>
      <c r="N4105" t="str">
        <f t="shared" si="514"/>
        <v/>
      </c>
      <c r="O4105" t="e">
        <f>IF(AND(A4105&lt;&gt;A4104,#REF!&lt;&gt;""),#REF!,"")</f>
        <v>#REF!</v>
      </c>
      <c r="P4105" t="e">
        <f t="shared" si="517"/>
        <v>#REF!</v>
      </c>
      <c r="Q4105" s="2" t="e">
        <f t="shared" ca="1" si="518"/>
        <v>#REF!</v>
      </c>
      <c r="R4105" t="e">
        <f>IF(NOT(#REF!="Indskrevet"),"",IF(E4105="",FALSE,AND(NOT(#REF!),VALUE(RIGHT(CONCATENATE(YEAR(E4105)),2))=15)))</f>
        <v>#REF!</v>
      </c>
      <c r="S4105" t="e">
        <f t="shared" si="515"/>
        <v>#REF!</v>
      </c>
      <c r="T4105" t="e">
        <f t="shared" si="516"/>
        <v>#REF!</v>
      </c>
      <c r="U4105" s="2" t="e">
        <f t="shared" si="519"/>
        <v>#REF!</v>
      </c>
      <c r="V4105" s="2"/>
    </row>
    <row r="4106" spans="1:22" x14ac:dyDescent="0.25">
      <c r="A4106" t="s">
        <v>2538</v>
      </c>
      <c r="B4106" t="s">
        <v>2539</v>
      </c>
      <c r="C4106">
        <v>59.999999999998799</v>
      </c>
      <c r="D4106" t="s">
        <v>5317</v>
      </c>
      <c r="E4106" s="1">
        <v>42257</v>
      </c>
      <c r="F4106" t="s">
        <v>5329</v>
      </c>
      <c r="G4106">
        <v>2</v>
      </c>
      <c r="H4106" t="s">
        <v>5287</v>
      </c>
      <c r="I4106" t="s">
        <v>5330</v>
      </c>
      <c r="J4106" t="s">
        <v>5299</v>
      </c>
      <c r="K4106" t="b">
        <f>LOOKUP(A4106,'[1]UDDATA-1'!B:B,'[1]UDDATA-1'!A:A)&lt;&gt;LOOKUP(A4106,'[1]UDDATA-2'!B:B,'[1]UDDATA-2'!A:A)</f>
        <v>0</v>
      </c>
      <c r="L4106" t="str">
        <f t="shared" si="512"/>
        <v/>
      </c>
      <c r="M4106" t="str">
        <f t="shared" si="513"/>
        <v/>
      </c>
      <c r="N4106" t="str">
        <f t="shared" si="514"/>
        <v/>
      </c>
      <c r="O4106" t="e">
        <f>IF(AND(A4106&lt;&gt;A4105,#REF!&lt;&gt;""),#REF!,"")</f>
        <v>#REF!</v>
      </c>
      <c r="P4106" t="e">
        <f t="shared" si="517"/>
        <v>#REF!</v>
      </c>
      <c r="Q4106" s="2" t="e">
        <f t="shared" ca="1" si="518"/>
        <v>#REF!</v>
      </c>
      <c r="R4106" t="e">
        <f>IF(NOT(#REF!="Indskrevet"),"",IF(E4106="",FALSE,AND(NOT(#REF!),VALUE(RIGHT(CONCATENATE(YEAR(E4106)),2))=15)))</f>
        <v>#REF!</v>
      </c>
      <c r="S4106" t="e">
        <f t="shared" si="515"/>
        <v>#REF!</v>
      </c>
      <c r="T4106" t="e">
        <f t="shared" si="516"/>
        <v>#REF!</v>
      </c>
      <c r="U4106" s="2" t="e">
        <f t="shared" si="519"/>
        <v>#REF!</v>
      </c>
      <c r="V4106" s="2"/>
    </row>
    <row r="4107" spans="1:22" x14ac:dyDescent="0.25">
      <c r="A4107" t="s">
        <v>2538</v>
      </c>
      <c r="B4107" t="s">
        <v>2539</v>
      </c>
      <c r="C4107">
        <v>59.999999999998799</v>
      </c>
      <c r="D4107" t="s">
        <v>5296</v>
      </c>
      <c r="E4107" s="1">
        <v>42188</v>
      </c>
      <c r="F4107" t="s">
        <v>5331</v>
      </c>
      <c r="G4107">
        <v>1</v>
      </c>
      <c r="H4107" t="s">
        <v>5287</v>
      </c>
      <c r="I4107" t="s">
        <v>5332</v>
      </c>
      <c r="J4107" t="s">
        <v>5293</v>
      </c>
      <c r="K4107" t="b">
        <f>LOOKUP(A4107,'[1]UDDATA-1'!B:B,'[1]UDDATA-1'!A:A)&lt;&gt;LOOKUP(A4107,'[1]UDDATA-2'!B:B,'[1]UDDATA-2'!A:A)</f>
        <v>0</v>
      </c>
      <c r="L4107" t="str">
        <f t="shared" si="512"/>
        <v>Computerarkitektur</v>
      </c>
      <c r="M4107">
        <f t="shared" si="513"/>
        <v>7</v>
      </c>
      <c r="N4107" t="str">
        <f t="shared" si="514"/>
        <v/>
      </c>
      <c r="O4107" t="e">
        <f>IF(AND(A4107&lt;&gt;A4106,#REF!&lt;&gt;""),#REF!,"")</f>
        <v>#REF!</v>
      </c>
      <c r="P4107" t="e">
        <f t="shared" si="517"/>
        <v>#REF!</v>
      </c>
      <c r="Q4107" s="2" t="e">
        <f t="shared" ca="1" si="518"/>
        <v>#REF!</v>
      </c>
      <c r="R4107" t="e">
        <f>IF(NOT(#REF!="Indskrevet"),"",IF(E4107="",FALSE,AND(NOT(#REF!),VALUE(RIGHT(CONCATENATE(YEAR(E4107)),2))=15)))</f>
        <v>#REF!</v>
      </c>
      <c r="S4107" t="e">
        <f t="shared" si="515"/>
        <v>#REF!</v>
      </c>
      <c r="T4107" t="e">
        <f t="shared" si="516"/>
        <v>#REF!</v>
      </c>
      <c r="U4107" s="2" t="e">
        <f t="shared" si="519"/>
        <v>#REF!</v>
      </c>
      <c r="V4107" s="2"/>
    </row>
    <row r="4108" spans="1:22" x14ac:dyDescent="0.25">
      <c r="A4108" t="s">
        <v>2538</v>
      </c>
      <c r="B4108" t="s">
        <v>2539</v>
      </c>
      <c r="C4108">
        <v>59.999999999998799</v>
      </c>
      <c r="D4108" t="s">
        <v>5317</v>
      </c>
      <c r="E4108" s="1">
        <v>42157</v>
      </c>
      <c r="F4108" t="s">
        <v>5333</v>
      </c>
      <c r="G4108">
        <v>1</v>
      </c>
      <c r="H4108" t="s">
        <v>5287</v>
      </c>
      <c r="I4108" t="s">
        <v>5334</v>
      </c>
      <c r="J4108" t="s">
        <v>5293</v>
      </c>
      <c r="K4108" t="b">
        <f>LOOKUP(A4108,'[1]UDDATA-1'!B:B,'[1]UDDATA-1'!A:A)&lt;&gt;LOOKUP(A4108,'[1]UDDATA-2'!B:B,'[1]UDDATA-2'!A:A)</f>
        <v>0</v>
      </c>
      <c r="L4108" t="str">
        <f t="shared" si="512"/>
        <v>Objektorienteret programmering</v>
      </c>
      <c r="M4108">
        <f t="shared" si="513"/>
        <v>4</v>
      </c>
      <c r="N4108" t="str">
        <f t="shared" si="514"/>
        <v/>
      </c>
      <c r="O4108" t="e">
        <f>IF(AND(A4108&lt;&gt;A4107,#REF!&lt;&gt;""),#REF!,"")</f>
        <v>#REF!</v>
      </c>
      <c r="P4108" t="e">
        <f t="shared" si="517"/>
        <v>#REF!</v>
      </c>
      <c r="Q4108" s="2" t="e">
        <f t="shared" ca="1" si="518"/>
        <v>#REF!</v>
      </c>
      <c r="R4108" t="e">
        <f>IF(NOT(#REF!="Indskrevet"),"",IF(E4108="",FALSE,AND(NOT(#REF!),VALUE(RIGHT(CONCATENATE(YEAR(E4108)),2))=15)))</f>
        <v>#REF!</v>
      </c>
      <c r="S4108" t="e">
        <f t="shared" si="515"/>
        <v>#REF!</v>
      </c>
      <c r="T4108" t="e">
        <f t="shared" si="516"/>
        <v>#REF!</v>
      </c>
      <c r="U4108" s="2" t="e">
        <f t="shared" si="519"/>
        <v>#REF!</v>
      </c>
      <c r="V4108" s="2"/>
    </row>
    <row r="4109" spans="1:22" x14ac:dyDescent="0.25">
      <c r="A4109" t="s">
        <v>2540</v>
      </c>
      <c r="B4109" t="s">
        <v>2541</v>
      </c>
      <c r="C4109">
        <v>59.999999999998799</v>
      </c>
      <c r="D4109" t="s">
        <v>5290</v>
      </c>
      <c r="E4109" s="1">
        <v>42031</v>
      </c>
      <c r="F4109" t="s">
        <v>5308</v>
      </c>
      <c r="G4109">
        <v>1</v>
      </c>
      <c r="H4109" t="s">
        <v>5287</v>
      </c>
      <c r="I4109" t="s">
        <v>5288</v>
      </c>
      <c r="J4109" t="s">
        <v>5289</v>
      </c>
      <c r="K4109" t="b">
        <f>LOOKUP(A4109,'[1]UDDATA-1'!B:B,'[1]UDDATA-1'!A:A)&lt;&gt;LOOKUP(A4109,'[1]UDDATA-2'!B:B,'[1]UDDATA-2'!A:A)</f>
        <v>0</v>
      </c>
      <c r="L4109" t="str">
        <f t="shared" si="512"/>
        <v>Grundlæggende programmering</v>
      </c>
      <c r="M4109">
        <f t="shared" si="513"/>
        <v>10</v>
      </c>
      <c r="N4109" t="str">
        <f t="shared" si="514"/>
        <v/>
      </c>
      <c r="O4109" t="e">
        <f>IF(AND(A4109&lt;&gt;A4108,#REF!&lt;&gt;""),#REF!,"")</f>
        <v>#REF!</v>
      </c>
      <c r="P4109" t="e">
        <f t="shared" si="517"/>
        <v>#REF!</v>
      </c>
      <c r="Q4109" s="2" t="e">
        <f t="shared" ca="1" si="518"/>
        <v>#REF!</v>
      </c>
      <c r="R4109" t="e">
        <f>IF(NOT(#REF!="Indskrevet"),"",IF(E4109="",FALSE,AND(NOT(#REF!),VALUE(RIGHT(CONCATENATE(YEAR(E4109)),2))=15)))</f>
        <v>#REF!</v>
      </c>
      <c r="S4109" t="e">
        <f t="shared" si="515"/>
        <v>#REF!</v>
      </c>
      <c r="T4109" t="e">
        <f t="shared" si="516"/>
        <v>#REF!</v>
      </c>
      <c r="U4109" s="2" t="e">
        <f t="shared" si="519"/>
        <v>#REF!</v>
      </c>
      <c r="V4109" s="2"/>
    </row>
    <row r="4110" spans="1:22" x14ac:dyDescent="0.25">
      <c r="A4110" t="s">
        <v>2540</v>
      </c>
      <c r="B4110" t="s">
        <v>2541</v>
      </c>
      <c r="C4110">
        <v>59.999999999998799</v>
      </c>
      <c r="D4110" t="s">
        <v>5296</v>
      </c>
      <c r="E4110" s="1">
        <v>42178</v>
      </c>
      <c r="F4110" t="s">
        <v>5309</v>
      </c>
      <c r="G4110">
        <v>1</v>
      </c>
      <c r="H4110" t="s">
        <v>5287</v>
      </c>
      <c r="I4110" t="s">
        <v>5292</v>
      </c>
      <c r="J4110" t="s">
        <v>5293</v>
      </c>
      <c r="K4110" t="b">
        <f>LOOKUP(A4110,'[1]UDDATA-1'!B:B,'[1]UDDATA-1'!A:A)&lt;&gt;LOOKUP(A4110,'[1]UDDATA-2'!B:B,'[1]UDDATA-2'!A:A)</f>
        <v>0</v>
      </c>
      <c r="L4110" t="str">
        <f t="shared" si="512"/>
        <v>Matematik til multimedie-applikationer</v>
      </c>
      <c r="M4110">
        <f t="shared" si="513"/>
        <v>7</v>
      </c>
      <c r="N4110" t="str">
        <f t="shared" si="514"/>
        <v/>
      </c>
      <c r="O4110" t="e">
        <f>IF(AND(A4110&lt;&gt;A4109,#REF!&lt;&gt;""),#REF!,"")</f>
        <v>#REF!</v>
      </c>
      <c r="P4110" t="e">
        <f t="shared" si="517"/>
        <v>#REF!</v>
      </c>
      <c r="Q4110" s="2" t="e">
        <f t="shared" ca="1" si="518"/>
        <v>#REF!</v>
      </c>
      <c r="R4110" t="e">
        <f>IF(NOT(#REF!="Indskrevet"),"",IF(E4110="",FALSE,AND(NOT(#REF!),VALUE(RIGHT(CONCATENATE(YEAR(E4110)),2))=15)))</f>
        <v>#REF!</v>
      </c>
      <c r="S4110" t="e">
        <f t="shared" si="515"/>
        <v>#REF!</v>
      </c>
      <c r="T4110" t="e">
        <f t="shared" si="516"/>
        <v>#REF!</v>
      </c>
      <c r="U4110" s="2" t="e">
        <f t="shared" si="519"/>
        <v>#REF!</v>
      </c>
      <c r="V4110" s="2"/>
    </row>
    <row r="4111" spans="1:22" x14ac:dyDescent="0.25">
      <c r="A4111" t="s">
        <v>2542</v>
      </c>
      <c r="B4111" t="s">
        <v>2543</v>
      </c>
      <c r="C4111">
        <v>59.999999999998799</v>
      </c>
      <c r="K4111" t="b">
        <f>LOOKUP(A4111,'[1]UDDATA-1'!B:B,'[1]UDDATA-1'!A:A)&lt;&gt;LOOKUP(A4111,'[1]UDDATA-2'!B:B,'[1]UDDATA-2'!A:A)</f>
        <v>0</v>
      </c>
      <c r="L4111" t="str">
        <f t="shared" si="512"/>
        <v/>
      </c>
      <c r="M4111" t="str">
        <f t="shared" si="513"/>
        <v/>
      </c>
      <c r="N4111" t="str">
        <f t="shared" si="514"/>
        <v/>
      </c>
      <c r="O4111" t="e">
        <f>IF(AND(A4111&lt;&gt;A4110,#REF!&lt;&gt;""),#REF!,"")</f>
        <v>#REF!</v>
      </c>
      <c r="P4111" t="e">
        <f t="shared" si="517"/>
        <v>#REF!</v>
      </c>
      <c r="Q4111" s="2" t="e">
        <f t="shared" ca="1" si="518"/>
        <v>#REF!</v>
      </c>
      <c r="R4111" t="e">
        <f>IF(NOT(#REF!="Indskrevet"),"",IF(E4111="",FALSE,AND(NOT(#REF!),VALUE(RIGHT(CONCATENATE(YEAR(E4111)),2))=15)))</f>
        <v>#REF!</v>
      </c>
      <c r="S4111" t="e">
        <f t="shared" si="515"/>
        <v>#REF!</v>
      </c>
      <c r="T4111" t="e">
        <f t="shared" si="516"/>
        <v>#REF!</v>
      </c>
      <c r="U4111" s="2" t="e">
        <f t="shared" si="519"/>
        <v>#REF!</v>
      </c>
      <c r="V4111" s="2"/>
    </row>
    <row r="4112" spans="1:22" x14ac:dyDescent="0.25">
      <c r="A4112" t="s">
        <v>2544</v>
      </c>
      <c r="B4112" t="s">
        <v>2545</v>
      </c>
      <c r="C4112">
        <v>0</v>
      </c>
      <c r="D4112" t="s">
        <v>5318</v>
      </c>
      <c r="E4112" s="1">
        <v>42058</v>
      </c>
      <c r="F4112" t="s">
        <v>5328</v>
      </c>
      <c r="G4112">
        <v>1</v>
      </c>
      <c r="H4112" t="s">
        <v>5287</v>
      </c>
      <c r="I4112" t="s">
        <v>5324</v>
      </c>
      <c r="J4112" t="s">
        <v>5289</v>
      </c>
      <c r="K4112" t="b">
        <f>LOOKUP(A4112,'[1]UDDATA-1'!B:B,'[1]UDDATA-1'!A:A)&lt;&gt;LOOKUP(A4112,'[1]UDDATA-2'!B:B,'[1]UDDATA-2'!A:A)</f>
        <v>0</v>
      </c>
      <c r="L4112" t="str">
        <f t="shared" si="512"/>
        <v>Lineær algebra</v>
      </c>
      <c r="M4112" t="str">
        <f t="shared" si="513"/>
        <v/>
      </c>
      <c r="N4112" t="str">
        <f t="shared" si="514"/>
        <v>U</v>
      </c>
      <c r="O4112" t="e">
        <f>IF(AND(A4112&lt;&gt;A4111,#REF!&lt;&gt;""),#REF!,"")</f>
        <v>#REF!</v>
      </c>
      <c r="P4112" t="e">
        <f t="shared" si="517"/>
        <v>#REF!</v>
      </c>
      <c r="Q4112" s="2" t="e">
        <f t="shared" ca="1" si="518"/>
        <v>#REF!</v>
      </c>
      <c r="R4112" t="e">
        <f>IF(NOT(#REF!="Indskrevet"),"",IF(E4112="",FALSE,AND(NOT(#REF!),VALUE(RIGHT(CONCATENATE(YEAR(E4112)),2))=15)))</f>
        <v>#REF!</v>
      </c>
      <c r="S4112" t="e">
        <f t="shared" si="515"/>
        <v>#REF!</v>
      </c>
      <c r="T4112" t="e">
        <f t="shared" si="516"/>
        <v>#REF!</v>
      </c>
      <c r="U4112" s="2" t="e">
        <f t="shared" si="519"/>
        <v>#REF!</v>
      </c>
      <c r="V4112" s="2"/>
    </row>
    <row r="4113" spans="1:22" x14ac:dyDescent="0.25">
      <c r="A4113" t="s">
        <v>2544</v>
      </c>
      <c r="B4113" t="s">
        <v>2545</v>
      </c>
      <c r="C4113">
        <v>0</v>
      </c>
      <c r="D4113" t="s">
        <v>5318</v>
      </c>
      <c r="E4113" s="1">
        <v>42187</v>
      </c>
      <c r="F4113" t="s">
        <v>5329</v>
      </c>
      <c r="G4113">
        <v>1</v>
      </c>
      <c r="H4113" t="s">
        <v>5307</v>
      </c>
      <c r="I4113" t="s">
        <v>5330</v>
      </c>
      <c r="J4113" t="s">
        <v>5293</v>
      </c>
      <c r="K4113" t="b">
        <f>LOOKUP(A4113,'[1]UDDATA-1'!B:B,'[1]UDDATA-1'!A:A)&lt;&gt;LOOKUP(A4113,'[1]UDDATA-2'!B:B,'[1]UDDATA-2'!A:A)</f>
        <v>0</v>
      </c>
      <c r="L4113" t="str">
        <f t="shared" si="512"/>
        <v>Diskret matematik</v>
      </c>
      <c r="M4113" t="str">
        <f t="shared" si="513"/>
        <v/>
      </c>
      <c r="N4113" t="str">
        <f t="shared" si="514"/>
        <v>U</v>
      </c>
      <c r="O4113" t="e">
        <f>IF(AND(A4113&lt;&gt;A4112,#REF!&lt;&gt;""),#REF!,"")</f>
        <v>#REF!</v>
      </c>
      <c r="P4113" t="e">
        <f t="shared" si="517"/>
        <v>#REF!</v>
      </c>
      <c r="Q4113" s="2" t="e">
        <f t="shared" ca="1" si="518"/>
        <v>#REF!</v>
      </c>
      <c r="R4113" t="e">
        <f>IF(NOT(#REF!="Indskrevet"),"",IF(E4113="",FALSE,AND(NOT(#REF!),VALUE(RIGHT(CONCATENATE(YEAR(E4113)),2))=15)))</f>
        <v>#REF!</v>
      </c>
      <c r="S4113" t="e">
        <f t="shared" si="515"/>
        <v>#REF!</v>
      </c>
      <c r="T4113" t="e">
        <f t="shared" si="516"/>
        <v>#REF!</v>
      </c>
      <c r="U4113" s="2" t="e">
        <f t="shared" si="519"/>
        <v>#REF!</v>
      </c>
      <c r="V4113" s="2"/>
    </row>
    <row r="4114" spans="1:22" x14ac:dyDescent="0.25">
      <c r="A4114" t="s">
        <v>2544</v>
      </c>
      <c r="B4114" t="s">
        <v>2545</v>
      </c>
      <c r="C4114">
        <v>0</v>
      </c>
      <c r="D4114" t="s">
        <v>5318</v>
      </c>
      <c r="E4114" s="1">
        <v>42257</v>
      </c>
      <c r="F4114" t="s">
        <v>5329</v>
      </c>
      <c r="G4114">
        <v>2</v>
      </c>
      <c r="H4114" t="s">
        <v>5287</v>
      </c>
      <c r="I4114" t="s">
        <v>5330</v>
      </c>
      <c r="J4114" t="s">
        <v>5299</v>
      </c>
      <c r="K4114" t="b">
        <f>LOOKUP(A4114,'[1]UDDATA-1'!B:B,'[1]UDDATA-1'!A:A)&lt;&gt;LOOKUP(A4114,'[1]UDDATA-2'!B:B,'[1]UDDATA-2'!A:A)</f>
        <v>0</v>
      </c>
      <c r="L4114" t="str">
        <f t="shared" si="512"/>
        <v/>
      </c>
      <c r="M4114" t="str">
        <f t="shared" si="513"/>
        <v/>
      </c>
      <c r="N4114" t="str">
        <f t="shared" si="514"/>
        <v/>
      </c>
      <c r="O4114" t="e">
        <f>IF(AND(A4114&lt;&gt;A4113,#REF!&lt;&gt;""),#REF!,"")</f>
        <v>#REF!</v>
      </c>
      <c r="P4114" t="e">
        <f t="shared" si="517"/>
        <v>#REF!</v>
      </c>
      <c r="Q4114" s="2" t="e">
        <f t="shared" ca="1" si="518"/>
        <v>#REF!</v>
      </c>
      <c r="R4114" t="e">
        <f>IF(NOT(#REF!="Indskrevet"),"",IF(E4114="",FALSE,AND(NOT(#REF!),VALUE(RIGHT(CONCATENATE(YEAR(E4114)),2))=15)))</f>
        <v>#REF!</v>
      </c>
      <c r="S4114" t="e">
        <f t="shared" si="515"/>
        <v>#REF!</v>
      </c>
      <c r="T4114" t="e">
        <f t="shared" si="516"/>
        <v>#REF!</v>
      </c>
      <c r="U4114" s="2" t="e">
        <f t="shared" si="519"/>
        <v>#REF!</v>
      </c>
      <c r="V4114" s="2"/>
    </row>
    <row r="4115" spans="1:22" x14ac:dyDescent="0.25">
      <c r="A4115" t="s">
        <v>2544</v>
      </c>
      <c r="B4115" t="s">
        <v>2545</v>
      </c>
      <c r="C4115">
        <v>0</v>
      </c>
      <c r="D4115" t="s">
        <v>5318</v>
      </c>
      <c r="E4115" s="1">
        <v>42188</v>
      </c>
      <c r="F4115" t="s">
        <v>5331</v>
      </c>
      <c r="G4115">
        <v>1</v>
      </c>
      <c r="H4115" t="s">
        <v>5307</v>
      </c>
      <c r="I4115" t="s">
        <v>5332</v>
      </c>
      <c r="J4115" t="s">
        <v>5293</v>
      </c>
      <c r="K4115" t="b">
        <f>LOOKUP(A4115,'[1]UDDATA-1'!B:B,'[1]UDDATA-1'!A:A)&lt;&gt;LOOKUP(A4115,'[1]UDDATA-2'!B:B,'[1]UDDATA-2'!A:A)</f>
        <v>0</v>
      </c>
      <c r="L4115" t="str">
        <f t="shared" si="512"/>
        <v>Computerarkitektur</v>
      </c>
      <c r="M4115" t="str">
        <f t="shared" si="513"/>
        <v/>
      </c>
      <c r="N4115" t="str">
        <f t="shared" si="514"/>
        <v>U</v>
      </c>
      <c r="O4115" t="e">
        <f>IF(AND(A4115&lt;&gt;A4114,#REF!&lt;&gt;""),#REF!,"")</f>
        <v>#REF!</v>
      </c>
      <c r="P4115" t="e">
        <f t="shared" si="517"/>
        <v>#REF!</v>
      </c>
      <c r="Q4115" s="2" t="e">
        <f t="shared" ca="1" si="518"/>
        <v>#REF!</v>
      </c>
      <c r="R4115" t="e">
        <f>IF(NOT(#REF!="Indskrevet"),"",IF(E4115="",FALSE,AND(NOT(#REF!),VALUE(RIGHT(CONCATENATE(YEAR(E4115)),2))=15)))</f>
        <v>#REF!</v>
      </c>
      <c r="S4115" t="e">
        <f t="shared" si="515"/>
        <v>#REF!</v>
      </c>
      <c r="T4115" t="e">
        <f t="shared" si="516"/>
        <v>#REF!</v>
      </c>
      <c r="U4115" s="2" t="e">
        <f t="shared" si="519"/>
        <v>#REF!</v>
      </c>
      <c r="V4115" s="2"/>
    </row>
    <row r="4116" spans="1:22" x14ac:dyDescent="0.25">
      <c r="A4116" t="s">
        <v>2544</v>
      </c>
      <c r="B4116" t="s">
        <v>2545</v>
      </c>
      <c r="C4116">
        <v>0</v>
      </c>
      <c r="D4116" t="s">
        <v>5318</v>
      </c>
      <c r="E4116" s="1">
        <v>42248</v>
      </c>
      <c r="F4116" t="s">
        <v>5331</v>
      </c>
      <c r="G4116">
        <v>2</v>
      </c>
      <c r="H4116" t="s">
        <v>5287</v>
      </c>
      <c r="I4116" t="s">
        <v>5332</v>
      </c>
      <c r="J4116" t="s">
        <v>5299</v>
      </c>
      <c r="K4116" t="b">
        <f>LOOKUP(A4116,'[1]UDDATA-1'!B:B,'[1]UDDATA-1'!A:A)&lt;&gt;LOOKUP(A4116,'[1]UDDATA-2'!B:B,'[1]UDDATA-2'!A:A)</f>
        <v>0</v>
      </c>
      <c r="L4116" t="str">
        <f t="shared" si="512"/>
        <v/>
      </c>
      <c r="M4116" t="str">
        <f t="shared" si="513"/>
        <v/>
      </c>
      <c r="N4116" t="str">
        <f t="shared" si="514"/>
        <v/>
      </c>
      <c r="O4116" t="e">
        <f>IF(AND(A4116&lt;&gt;A4115,#REF!&lt;&gt;""),#REF!,"")</f>
        <v>#REF!</v>
      </c>
      <c r="P4116" t="e">
        <f t="shared" si="517"/>
        <v>#REF!</v>
      </c>
      <c r="Q4116" s="2" t="e">
        <f t="shared" ca="1" si="518"/>
        <v>#REF!</v>
      </c>
      <c r="R4116" t="e">
        <f>IF(NOT(#REF!="Indskrevet"),"",IF(E4116="",FALSE,AND(NOT(#REF!),VALUE(RIGHT(CONCATENATE(YEAR(E4116)),2))=15)))</f>
        <v>#REF!</v>
      </c>
      <c r="S4116" t="e">
        <f t="shared" si="515"/>
        <v>#REF!</v>
      </c>
      <c r="T4116" t="e">
        <f t="shared" si="516"/>
        <v>#REF!</v>
      </c>
      <c r="U4116" s="2" t="e">
        <f t="shared" si="519"/>
        <v>#REF!</v>
      </c>
      <c r="V4116" s="2"/>
    </row>
    <row r="4117" spans="1:22" x14ac:dyDescent="0.25">
      <c r="A4117" t="s">
        <v>2544</v>
      </c>
      <c r="B4117" t="s">
        <v>2545</v>
      </c>
      <c r="C4117">
        <v>0</v>
      </c>
      <c r="D4117" t="s">
        <v>5318</v>
      </c>
      <c r="E4117" s="1">
        <v>42173</v>
      </c>
      <c r="F4117" t="s">
        <v>5333</v>
      </c>
      <c r="G4117">
        <v>1</v>
      </c>
      <c r="H4117" t="s">
        <v>5307</v>
      </c>
      <c r="I4117" t="s">
        <v>5334</v>
      </c>
      <c r="J4117" t="s">
        <v>5293</v>
      </c>
      <c r="K4117" t="b">
        <f>LOOKUP(A4117,'[1]UDDATA-1'!B:B,'[1]UDDATA-1'!A:A)&lt;&gt;LOOKUP(A4117,'[1]UDDATA-2'!B:B,'[1]UDDATA-2'!A:A)</f>
        <v>0</v>
      </c>
      <c r="L4117" t="str">
        <f t="shared" si="512"/>
        <v>Objektorienteret programmering</v>
      </c>
      <c r="M4117" t="str">
        <f t="shared" si="513"/>
        <v/>
      </c>
      <c r="N4117" t="str">
        <f t="shared" si="514"/>
        <v>U</v>
      </c>
      <c r="O4117" t="e">
        <f>IF(AND(A4117&lt;&gt;A4116,#REF!&lt;&gt;""),#REF!,"")</f>
        <v>#REF!</v>
      </c>
      <c r="P4117" t="e">
        <f t="shared" si="517"/>
        <v>#REF!</v>
      </c>
      <c r="Q4117" s="2" t="e">
        <f t="shared" ca="1" si="518"/>
        <v>#REF!</v>
      </c>
      <c r="R4117" t="e">
        <f>IF(NOT(#REF!="Indskrevet"),"",IF(E4117="",FALSE,AND(NOT(#REF!),VALUE(RIGHT(CONCATENATE(YEAR(E4117)),2))=15)))</f>
        <v>#REF!</v>
      </c>
      <c r="S4117" t="e">
        <f t="shared" si="515"/>
        <v>#REF!</v>
      </c>
      <c r="T4117" t="e">
        <f t="shared" si="516"/>
        <v>#REF!</v>
      </c>
      <c r="U4117" s="2" t="e">
        <f t="shared" si="519"/>
        <v>#REF!</v>
      </c>
      <c r="V4117" s="2"/>
    </row>
    <row r="4118" spans="1:22" x14ac:dyDescent="0.25">
      <c r="A4118" t="s">
        <v>2544</v>
      </c>
      <c r="B4118" t="s">
        <v>2545</v>
      </c>
      <c r="C4118">
        <v>0</v>
      </c>
      <c r="D4118" t="s">
        <v>5318</v>
      </c>
      <c r="E4118" s="1">
        <v>42244</v>
      </c>
      <c r="F4118" t="s">
        <v>5333</v>
      </c>
      <c r="G4118">
        <v>2</v>
      </c>
      <c r="H4118" t="s">
        <v>5287</v>
      </c>
      <c r="I4118" t="s">
        <v>5334</v>
      </c>
      <c r="J4118" t="s">
        <v>5293</v>
      </c>
      <c r="K4118" t="b">
        <f>LOOKUP(A4118,'[1]UDDATA-1'!B:B,'[1]UDDATA-1'!A:A)&lt;&gt;LOOKUP(A4118,'[1]UDDATA-2'!B:B,'[1]UDDATA-2'!A:A)</f>
        <v>0</v>
      </c>
      <c r="L4118" t="str">
        <f t="shared" si="512"/>
        <v/>
      </c>
      <c r="M4118" t="str">
        <f t="shared" si="513"/>
        <v/>
      </c>
      <c r="N4118" t="str">
        <f t="shared" si="514"/>
        <v/>
      </c>
      <c r="O4118" t="e">
        <f>IF(AND(A4118&lt;&gt;A4117,#REF!&lt;&gt;""),#REF!,"")</f>
        <v>#REF!</v>
      </c>
      <c r="P4118" t="e">
        <f t="shared" si="517"/>
        <v>#REF!</v>
      </c>
      <c r="Q4118" s="2" t="e">
        <f t="shared" ca="1" si="518"/>
        <v>#REF!</v>
      </c>
      <c r="R4118" t="e">
        <f>IF(NOT(#REF!="Indskrevet"),"",IF(E4118="",FALSE,AND(NOT(#REF!),VALUE(RIGHT(CONCATENATE(YEAR(E4118)),2))=15)))</f>
        <v>#REF!</v>
      </c>
      <c r="S4118" t="e">
        <f t="shared" si="515"/>
        <v>#REF!</v>
      </c>
      <c r="T4118" t="e">
        <f t="shared" si="516"/>
        <v>#REF!</v>
      </c>
      <c r="U4118" s="2" t="e">
        <f t="shared" si="519"/>
        <v>#REF!</v>
      </c>
      <c r="V4118" s="2"/>
    </row>
    <row r="4119" spans="1:22" x14ac:dyDescent="0.25">
      <c r="A4119" t="s">
        <v>2547</v>
      </c>
      <c r="B4119" t="s">
        <v>2548</v>
      </c>
      <c r="C4119">
        <v>39.999999999999602</v>
      </c>
      <c r="D4119" t="s">
        <v>5285</v>
      </c>
      <c r="E4119" s="1">
        <v>41646</v>
      </c>
      <c r="F4119" t="s">
        <v>5328</v>
      </c>
      <c r="G4119">
        <v>1</v>
      </c>
      <c r="H4119" t="s">
        <v>5287</v>
      </c>
      <c r="I4119" t="s">
        <v>5324</v>
      </c>
      <c r="J4119" t="s">
        <v>5289</v>
      </c>
      <c r="K4119" t="b">
        <f>LOOKUP(A4119,'[1]UDDATA-1'!B:B,'[1]UDDATA-1'!A:A)&lt;&gt;LOOKUP(A4119,'[1]UDDATA-2'!B:B,'[1]UDDATA-2'!A:A)</f>
        <v>0</v>
      </c>
      <c r="L4119" t="str">
        <f t="shared" si="512"/>
        <v>Lineær algebra</v>
      </c>
      <c r="M4119">
        <f t="shared" si="513"/>
        <v>2</v>
      </c>
      <c r="N4119" t="str">
        <f t="shared" si="514"/>
        <v/>
      </c>
      <c r="O4119" t="e">
        <f>IF(AND(A4119&lt;&gt;A4118,#REF!&lt;&gt;""),#REF!,"")</f>
        <v>#REF!</v>
      </c>
      <c r="P4119" t="e">
        <f t="shared" si="517"/>
        <v>#REF!</v>
      </c>
      <c r="Q4119" s="2" t="e">
        <f t="shared" ca="1" si="518"/>
        <v>#REF!</v>
      </c>
      <c r="R4119" t="e">
        <f>IF(NOT(#REF!="Indskrevet"),"",IF(E4119="",FALSE,AND(NOT(#REF!),VALUE(RIGHT(CONCATENATE(YEAR(E4119)),2))=15)))</f>
        <v>#REF!</v>
      </c>
      <c r="S4119" t="e">
        <f t="shared" si="515"/>
        <v>#REF!</v>
      </c>
      <c r="T4119" t="e">
        <f t="shared" si="516"/>
        <v>#REF!</v>
      </c>
      <c r="U4119" s="2" t="e">
        <f t="shared" si="519"/>
        <v>#REF!</v>
      </c>
      <c r="V4119" s="2"/>
    </row>
    <row r="4120" spans="1:22" x14ac:dyDescent="0.25">
      <c r="A4120" t="s">
        <v>2547</v>
      </c>
      <c r="B4120" t="s">
        <v>2548</v>
      </c>
      <c r="C4120">
        <v>39.999999999999602</v>
      </c>
      <c r="D4120" t="s">
        <v>5318</v>
      </c>
      <c r="E4120" s="1">
        <v>41823</v>
      </c>
      <c r="F4120" t="s">
        <v>5329</v>
      </c>
      <c r="G4120">
        <v>1</v>
      </c>
      <c r="H4120" t="s">
        <v>5307</v>
      </c>
      <c r="I4120" t="s">
        <v>5330</v>
      </c>
      <c r="J4120" t="s">
        <v>5293</v>
      </c>
      <c r="K4120" t="b">
        <f>LOOKUP(A4120,'[1]UDDATA-1'!B:B,'[1]UDDATA-1'!A:A)&lt;&gt;LOOKUP(A4120,'[1]UDDATA-2'!B:B,'[1]UDDATA-2'!A:A)</f>
        <v>0</v>
      </c>
      <c r="L4120" t="str">
        <f t="shared" si="512"/>
        <v>Diskret matematik</v>
      </c>
      <c r="M4120" t="str">
        <f t="shared" si="513"/>
        <v/>
      </c>
      <c r="N4120" t="str">
        <f t="shared" si="514"/>
        <v>U</v>
      </c>
      <c r="O4120" t="e">
        <f>IF(AND(A4120&lt;&gt;A4119,#REF!&lt;&gt;""),#REF!,"")</f>
        <v>#REF!</v>
      </c>
      <c r="P4120" t="e">
        <f t="shared" si="517"/>
        <v>#REF!</v>
      </c>
      <c r="Q4120" s="2" t="e">
        <f t="shared" ca="1" si="518"/>
        <v>#REF!</v>
      </c>
      <c r="R4120" t="e">
        <f>IF(NOT(#REF!="Indskrevet"),"",IF(E4120="",FALSE,AND(NOT(#REF!),VALUE(RIGHT(CONCATENATE(YEAR(E4120)),2))=15)))</f>
        <v>#REF!</v>
      </c>
      <c r="S4120" t="e">
        <f t="shared" si="515"/>
        <v>#REF!</v>
      </c>
      <c r="T4120" t="e">
        <f t="shared" si="516"/>
        <v>#REF!</v>
      </c>
      <c r="U4120" s="2" t="e">
        <f t="shared" si="519"/>
        <v>#REF!</v>
      </c>
      <c r="V4120" s="2"/>
    </row>
    <row r="4121" spans="1:22" x14ac:dyDescent="0.25">
      <c r="A4121" t="s">
        <v>2547</v>
      </c>
      <c r="B4121" t="s">
        <v>2548</v>
      </c>
      <c r="C4121">
        <v>39.999999999999602</v>
      </c>
      <c r="D4121" t="s">
        <v>5306</v>
      </c>
      <c r="E4121" s="1">
        <v>42187</v>
      </c>
      <c r="F4121" t="s">
        <v>5329</v>
      </c>
      <c r="G4121">
        <v>2</v>
      </c>
      <c r="H4121" t="s">
        <v>5287</v>
      </c>
      <c r="I4121" t="s">
        <v>5330</v>
      </c>
      <c r="J4121" t="s">
        <v>5303</v>
      </c>
      <c r="K4121" t="b">
        <f>LOOKUP(A4121,'[1]UDDATA-1'!B:B,'[1]UDDATA-1'!A:A)&lt;&gt;LOOKUP(A4121,'[1]UDDATA-2'!B:B,'[1]UDDATA-2'!A:A)</f>
        <v>0</v>
      </c>
      <c r="L4121" t="str">
        <f t="shared" si="512"/>
        <v/>
      </c>
      <c r="M4121" t="str">
        <f t="shared" si="513"/>
        <v/>
      </c>
      <c r="N4121" t="str">
        <f t="shared" si="514"/>
        <v/>
      </c>
      <c r="O4121" t="e">
        <f>IF(AND(A4121&lt;&gt;A4120,#REF!&lt;&gt;""),#REF!,"")</f>
        <v>#REF!</v>
      </c>
      <c r="P4121" t="e">
        <f t="shared" si="517"/>
        <v>#REF!</v>
      </c>
      <c r="Q4121" s="2" t="e">
        <f t="shared" ca="1" si="518"/>
        <v>#REF!</v>
      </c>
      <c r="R4121" t="e">
        <f>IF(NOT(#REF!="Indskrevet"),"",IF(E4121="",FALSE,AND(NOT(#REF!),VALUE(RIGHT(CONCATENATE(YEAR(E4121)),2))=15)))</f>
        <v>#REF!</v>
      </c>
      <c r="S4121" t="e">
        <f t="shared" si="515"/>
        <v>#REF!</v>
      </c>
      <c r="T4121" t="e">
        <f t="shared" si="516"/>
        <v>#REF!</v>
      </c>
      <c r="U4121" s="2" t="e">
        <f t="shared" si="519"/>
        <v>#REF!</v>
      </c>
      <c r="V4121" s="2"/>
    </row>
    <row r="4122" spans="1:22" x14ac:dyDescent="0.25">
      <c r="A4122" t="s">
        <v>2547</v>
      </c>
      <c r="B4122" t="s">
        <v>2548</v>
      </c>
      <c r="C4122">
        <v>39.999999999999602</v>
      </c>
      <c r="D4122" t="s">
        <v>5327</v>
      </c>
      <c r="E4122" s="1">
        <v>41813</v>
      </c>
      <c r="F4122" t="s">
        <v>5331</v>
      </c>
      <c r="G4122">
        <v>1</v>
      </c>
      <c r="H4122" t="s">
        <v>5307</v>
      </c>
      <c r="I4122" t="s">
        <v>5332</v>
      </c>
      <c r="J4122" t="s">
        <v>5293</v>
      </c>
      <c r="K4122" t="b">
        <f>LOOKUP(A4122,'[1]UDDATA-1'!B:B,'[1]UDDATA-1'!A:A)&lt;&gt;LOOKUP(A4122,'[1]UDDATA-2'!B:B,'[1]UDDATA-2'!A:A)</f>
        <v>0</v>
      </c>
      <c r="L4122" t="str">
        <f t="shared" si="512"/>
        <v>Computerarkitektur</v>
      </c>
      <c r="M4122">
        <f t="shared" si="513"/>
        <v>-3</v>
      </c>
      <c r="N4122" t="str">
        <f t="shared" si="514"/>
        <v/>
      </c>
      <c r="O4122" t="e">
        <f>IF(AND(A4122&lt;&gt;A4121,#REF!&lt;&gt;""),#REF!,"")</f>
        <v>#REF!</v>
      </c>
      <c r="P4122" t="e">
        <f t="shared" si="517"/>
        <v>#REF!</v>
      </c>
      <c r="Q4122" s="2" t="e">
        <f t="shared" ca="1" si="518"/>
        <v>#REF!</v>
      </c>
      <c r="R4122" t="e">
        <f>IF(NOT(#REF!="Indskrevet"),"",IF(E4122="",FALSE,AND(NOT(#REF!),VALUE(RIGHT(CONCATENATE(YEAR(E4122)),2))=15)))</f>
        <v>#REF!</v>
      </c>
      <c r="S4122" t="e">
        <f t="shared" si="515"/>
        <v>#REF!</v>
      </c>
      <c r="T4122" t="e">
        <f t="shared" si="516"/>
        <v>#REF!</v>
      </c>
      <c r="U4122" s="2" t="e">
        <f t="shared" si="519"/>
        <v>#REF!</v>
      </c>
      <c r="V4122" s="2"/>
    </row>
    <row r="4123" spans="1:22" x14ac:dyDescent="0.25">
      <c r="A4123" t="s">
        <v>2547</v>
      </c>
      <c r="B4123" t="s">
        <v>2548</v>
      </c>
      <c r="C4123">
        <v>39.999999999999602</v>
      </c>
      <c r="D4123" t="s">
        <v>5327</v>
      </c>
      <c r="E4123" s="1">
        <v>42188</v>
      </c>
      <c r="F4123" t="s">
        <v>5331</v>
      </c>
      <c r="G4123">
        <v>2</v>
      </c>
      <c r="H4123" t="s">
        <v>5287</v>
      </c>
      <c r="I4123" t="s">
        <v>5332</v>
      </c>
      <c r="J4123" t="s">
        <v>5303</v>
      </c>
      <c r="K4123" t="b">
        <f>LOOKUP(A4123,'[1]UDDATA-1'!B:B,'[1]UDDATA-1'!A:A)&lt;&gt;LOOKUP(A4123,'[1]UDDATA-2'!B:B,'[1]UDDATA-2'!A:A)</f>
        <v>0</v>
      </c>
      <c r="L4123" t="str">
        <f t="shared" si="512"/>
        <v/>
      </c>
      <c r="M4123" t="str">
        <f t="shared" si="513"/>
        <v/>
      </c>
      <c r="N4123" t="str">
        <f t="shared" si="514"/>
        <v/>
      </c>
      <c r="O4123" t="e">
        <f>IF(AND(A4123&lt;&gt;A4122,#REF!&lt;&gt;""),#REF!,"")</f>
        <v>#REF!</v>
      </c>
      <c r="P4123" t="e">
        <f t="shared" si="517"/>
        <v>#REF!</v>
      </c>
      <c r="Q4123" s="2" t="e">
        <f t="shared" ca="1" si="518"/>
        <v>#REF!</v>
      </c>
      <c r="R4123" t="e">
        <f>IF(NOT(#REF!="Indskrevet"),"",IF(E4123="",FALSE,AND(NOT(#REF!),VALUE(RIGHT(CONCATENATE(YEAR(E4123)),2))=15)))</f>
        <v>#REF!</v>
      </c>
      <c r="S4123" t="e">
        <f t="shared" si="515"/>
        <v>#REF!</v>
      </c>
      <c r="T4123" t="e">
        <f t="shared" si="516"/>
        <v>#REF!</v>
      </c>
      <c r="U4123" s="2" t="e">
        <f t="shared" si="519"/>
        <v>#REF!</v>
      </c>
      <c r="V4123" s="2"/>
    </row>
    <row r="4124" spans="1:22" x14ac:dyDescent="0.25">
      <c r="A4124" t="s">
        <v>2547</v>
      </c>
      <c r="B4124" t="s">
        <v>2548</v>
      </c>
      <c r="C4124">
        <v>39.999999999999602</v>
      </c>
      <c r="D4124" t="s">
        <v>5318</v>
      </c>
      <c r="E4124" s="1">
        <v>41815</v>
      </c>
      <c r="F4124" t="s">
        <v>5333</v>
      </c>
      <c r="G4124">
        <v>1</v>
      </c>
      <c r="H4124" t="s">
        <v>5307</v>
      </c>
      <c r="I4124" t="s">
        <v>5334</v>
      </c>
      <c r="J4124" t="s">
        <v>5293</v>
      </c>
      <c r="K4124" t="b">
        <f>LOOKUP(A4124,'[1]UDDATA-1'!B:B,'[1]UDDATA-1'!A:A)&lt;&gt;LOOKUP(A4124,'[1]UDDATA-2'!B:B,'[1]UDDATA-2'!A:A)</f>
        <v>0</v>
      </c>
      <c r="L4124" t="str">
        <f t="shared" si="512"/>
        <v>Objektorienteret programmering</v>
      </c>
      <c r="M4124" t="str">
        <f t="shared" si="513"/>
        <v/>
      </c>
      <c r="N4124" t="str">
        <f t="shared" si="514"/>
        <v>U</v>
      </c>
      <c r="O4124" t="e">
        <f>IF(AND(A4124&lt;&gt;A4123,#REF!&lt;&gt;""),#REF!,"")</f>
        <v>#REF!</v>
      </c>
      <c r="P4124" t="e">
        <f t="shared" si="517"/>
        <v>#REF!</v>
      </c>
      <c r="Q4124" s="2" t="e">
        <f t="shared" ca="1" si="518"/>
        <v>#REF!</v>
      </c>
      <c r="R4124" t="e">
        <f>IF(NOT(#REF!="Indskrevet"),"",IF(E4124="",FALSE,AND(NOT(#REF!),VALUE(RIGHT(CONCATENATE(YEAR(E4124)),2))=15)))</f>
        <v>#REF!</v>
      </c>
      <c r="S4124" t="e">
        <f t="shared" si="515"/>
        <v>#REF!</v>
      </c>
      <c r="T4124" t="e">
        <f t="shared" si="516"/>
        <v>#REF!</v>
      </c>
      <c r="U4124" s="2" t="e">
        <f t="shared" si="519"/>
        <v>#REF!</v>
      </c>
      <c r="V4124" s="2"/>
    </row>
    <row r="4125" spans="1:22" x14ac:dyDescent="0.25">
      <c r="A4125" t="s">
        <v>2547</v>
      </c>
      <c r="B4125" t="s">
        <v>2548</v>
      </c>
      <c r="C4125">
        <v>39.999999999999602</v>
      </c>
      <c r="D4125" t="s">
        <v>5306</v>
      </c>
      <c r="E4125" s="1">
        <v>42177</v>
      </c>
      <c r="F4125" t="s">
        <v>5333</v>
      </c>
      <c r="G4125">
        <v>2</v>
      </c>
      <c r="H4125" t="s">
        <v>5287</v>
      </c>
      <c r="I4125" t="s">
        <v>5334</v>
      </c>
      <c r="J4125" t="s">
        <v>5303</v>
      </c>
      <c r="K4125" t="b">
        <f>LOOKUP(A4125,'[1]UDDATA-1'!B:B,'[1]UDDATA-1'!A:A)&lt;&gt;LOOKUP(A4125,'[1]UDDATA-2'!B:B,'[1]UDDATA-2'!A:A)</f>
        <v>0</v>
      </c>
      <c r="L4125" t="str">
        <f t="shared" si="512"/>
        <v/>
      </c>
      <c r="M4125" t="str">
        <f t="shared" si="513"/>
        <v/>
      </c>
      <c r="N4125" t="str">
        <f t="shared" si="514"/>
        <v/>
      </c>
      <c r="O4125" t="e">
        <f>IF(AND(A4125&lt;&gt;A4124,#REF!&lt;&gt;""),#REF!,"")</f>
        <v>#REF!</v>
      </c>
      <c r="P4125" t="e">
        <f t="shared" si="517"/>
        <v>#REF!</v>
      </c>
      <c r="Q4125" s="2" t="e">
        <f t="shared" ca="1" si="518"/>
        <v>#REF!</v>
      </c>
      <c r="R4125" t="e">
        <f>IF(NOT(#REF!="Indskrevet"),"",IF(E4125="",FALSE,AND(NOT(#REF!),VALUE(RIGHT(CONCATENATE(YEAR(E4125)),2))=15)))</f>
        <v>#REF!</v>
      </c>
      <c r="S4125" t="e">
        <f t="shared" si="515"/>
        <v>#REF!</v>
      </c>
      <c r="T4125" t="e">
        <f t="shared" si="516"/>
        <v>#REF!</v>
      </c>
      <c r="U4125" s="2" t="e">
        <f t="shared" si="519"/>
        <v>#REF!</v>
      </c>
      <c r="V4125" s="2"/>
    </row>
    <row r="4126" spans="1:22" x14ac:dyDescent="0.25">
      <c r="A4126" t="s">
        <v>2550</v>
      </c>
      <c r="B4126" t="s">
        <v>2551</v>
      </c>
      <c r="C4126">
        <v>4.9999999999998002</v>
      </c>
      <c r="D4126" t="s">
        <v>5318</v>
      </c>
      <c r="E4126" s="1">
        <v>41296</v>
      </c>
      <c r="F4126" t="s">
        <v>5357</v>
      </c>
      <c r="G4126">
        <v>1</v>
      </c>
      <c r="H4126" t="s">
        <v>5287</v>
      </c>
      <c r="I4126" t="s">
        <v>5324</v>
      </c>
      <c r="J4126" t="s">
        <v>5289</v>
      </c>
      <c r="K4126" t="b">
        <f>LOOKUP(A4126,'[1]UDDATA-1'!B:B,'[1]UDDATA-1'!A:A)&lt;&gt;LOOKUP(A4126,'[1]UDDATA-2'!B:B,'[1]UDDATA-2'!A:A)</f>
        <v>0</v>
      </c>
      <c r="L4126" t="str">
        <f t="shared" si="512"/>
        <v>Lineær algebra</v>
      </c>
      <c r="M4126" t="str">
        <f t="shared" si="513"/>
        <v/>
      </c>
      <c r="N4126" t="str">
        <f t="shared" si="514"/>
        <v>U</v>
      </c>
      <c r="O4126" t="e">
        <f>IF(AND(A4126&lt;&gt;A4125,#REF!&lt;&gt;""),#REF!,"")</f>
        <v>#REF!</v>
      </c>
      <c r="P4126" t="e">
        <f t="shared" si="517"/>
        <v>#REF!</v>
      </c>
      <c r="Q4126" s="2" t="e">
        <f t="shared" ca="1" si="518"/>
        <v>#REF!</v>
      </c>
      <c r="R4126" t="e">
        <f>IF(NOT(#REF!="Indskrevet"),"",IF(E4126="",FALSE,AND(NOT(#REF!),VALUE(RIGHT(CONCATENATE(YEAR(E4126)),2))=15)))</f>
        <v>#REF!</v>
      </c>
      <c r="S4126" t="e">
        <f t="shared" si="515"/>
        <v>#REF!</v>
      </c>
      <c r="T4126" t="e">
        <f t="shared" si="516"/>
        <v>#REF!</v>
      </c>
      <c r="U4126" s="2" t="e">
        <f t="shared" si="519"/>
        <v>#REF!</v>
      </c>
      <c r="V4126" s="2"/>
    </row>
    <row r="4127" spans="1:22" x14ac:dyDescent="0.25">
      <c r="A4127" t="s">
        <v>2552</v>
      </c>
      <c r="B4127" t="s">
        <v>2553</v>
      </c>
      <c r="C4127">
        <v>44.999999999999403</v>
      </c>
      <c r="K4127" t="b">
        <f>LOOKUP(A4127,'[1]UDDATA-1'!B:B,'[1]UDDATA-1'!A:A)&lt;&gt;LOOKUP(A4127,'[1]UDDATA-2'!B:B,'[1]UDDATA-2'!A:A)</f>
        <v>0</v>
      </c>
      <c r="L4127" t="str">
        <f t="shared" si="512"/>
        <v/>
      </c>
      <c r="M4127" t="str">
        <f t="shared" si="513"/>
        <v/>
      </c>
      <c r="N4127" t="str">
        <f t="shared" si="514"/>
        <v/>
      </c>
      <c r="O4127" t="e">
        <f>IF(AND(A4127&lt;&gt;A4126,#REF!&lt;&gt;""),#REF!,"")</f>
        <v>#REF!</v>
      </c>
      <c r="P4127" t="e">
        <f t="shared" si="517"/>
        <v>#REF!</v>
      </c>
      <c r="Q4127" s="2" t="e">
        <f t="shared" ca="1" si="518"/>
        <v>#REF!</v>
      </c>
      <c r="R4127" t="e">
        <f>IF(NOT(#REF!="Indskrevet"),"",IF(E4127="",FALSE,AND(NOT(#REF!),VALUE(RIGHT(CONCATENATE(YEAR(E4127)),2))=15)))</f>
        <v>#REF!</v>
      </c>
      <c r="S4127" t="e">
        <f t="shared" si="515"/>
        <v>#REF!</v>
      </c>
      <c r="T4127" t="e">
        <f t="shared" si="516"/>
        <v>#REF!</v>
      </c>
      <c r="U4127" s="2" t="e">
        <f t="shared" si="519"/>
        <v>#REF!</v>
      </c>
      <c r="V4127" s="2"/>
    </row>
    <row r="4128" spans="1:22" x14ac:dyDescent="0.25">
      <c r="A4128" t="s">
        <v>2554</v>
      </c>
      <c r="B4128" t="s">
        <v>2555</v>
      </c>
      <c r="C4128">
        <v>119.999999999998</v>
      </c>
      <c r="D4128" t="s">
        <v>5306</v>
      </c>
      <c r="E4128" s="1">
        <v>41676</v>
      </c>
      <c r="F4128" t="s">
        <v>5308</v>
      </c>
      <c r="G4128">
        <v>1</v>
      </c>
      <c r="H4128" t="s">
        <v>5307</v>
      </c>
      <c r="I4128" t="s">
        <v>5288</v>
      </c>
      <c r="J4128" t="s">
        <v>5289</v>
      </c>
      <c r="K4128" t="b">
        <f>LOOKUP(A4128,'[1]UDDATA-1'!B:B,'[1]UDDATA-1'!A:A)&lt;&gt;LOOKUP(A4128,'[1]UDDATA-2'!B:B,'[1]UDDATA-2'!A:A)</f>
        <v>0</v>
      </c>
      <c r="L4128" t="str">
        <f t="shared" si="512"/>
        <v>Grundlæggende programmering</v>
      </c>
      <c r="M4128">
        <f t="shared" si="513"/>
        <v>0</v>
      </c>
      <c r="N4128" t="str">
        <f t="shared" si="514"/>
        <v/>
      </c>
      <c r="O4128" t="e">
        <f>IF(AND(A4128&lt;&gt;A4127,#REF!&lt;&gt;""),#REF!,"")</f>
        <v>#REF!</v>
      </c>
      <c r="P4128" t="e">
        <f t="shared" si="517"/>
        <v>#REF!</v>
      </c>
      <c r="Q4128" s="2" t="e">
        <f t="shared" ca="1" si="518"/>
        <v>#REF!</v>
      </c>
      <c r="R4128" t="e">
        <f>IF(NOT(#REF!="Indskrevet"),"",IF(E4128="",FALSE,AND(NOT(#REF!),VALUE(RIGHT(CONCATENATE(YEAR(E4128)),2))=15)))</f>
        <v>#REF!</v>
      </c>
      <c r="S4128" t="e">
        <f t="shared" si="515"/>
        <v>#REF!</v>
      </c>
      <c r="T4128" t="e">
        <f t="shared" si="516"/>
        <v>#REF!</v>
      </c>
      <c r="U4128" s="2" t="e">
        <f t="shared" si="519"/>
        <v>#REF!</v>
      </c>
      <c r="V4128" s="2"/>
    </row>
    <row r="4129" spans="1:22" x14ac:dyDescent="0.25">
      <c r="A4129" t="s">
        <v>2554</v>
      </c>
      <c r="B4129" t="s">
        <v>2555</v>
      </c>
      <c r="C4129">
        <v>119.999999999998</v>
      </c>
      <c r="D4129" t="s">
        <v>5317</v>
      </c>
      <c r="E4129" s="1">
        <v>41723</v>
      </c>
      <c r="F4129" t="s">
        <v>5308</v>
      </c>
      <c r="G4129">
        <v>2</v>
      </c>
      <c r="H4129" t="s">
        <v>5287</v>
      </c>
      <c r="I4129" t="s">
        <v>5288</v>
      </c>
      <c r="J4129" t="s">
        <v>5293</v>
      </c>
      <c r="K4129" t="b">
        <f>LOOKUP(A4129,'[1]UDDATA-1'!B:B,'[1]UDDATA-1'!A:A)&lt;&gt;LOOKUP(A4129,'[1]UDDATA-2'!B:B,'[1]UDDATA-2'!A:A)</f>
        <v>0</v>
      </c>
      <c r="L4129" t="str">
        <f t="shared" si="512"/>
        <v/>
      </c>
      <c r="M4129" t="str">
        <f t="shared" si="513"/>
        <v/>
      </c>
      <c r="N4129" t="str">
        <f t="shared" si="514"/>
        <v/>
      </c>
      <c r="O4129" t="e">
        <f>IF(AND(A4129&lt;&gt;A4128,#REF!&lt;&gt;""),#REF!,"")</f>
        <v>#REF!</v>
      </c>
      <c r="P4129" t="e">
        <f t="shared" si="517"/>
        <v>#REF!</v>
      </c>
      <c r="Q4129" s="2" t="e">
        <f t="shared" ca="1" si="518"/>
        <v>#REF!</v>
      </c>
      <c r="R4129" t="e">
        <f>IF(NOT(#REF!="Indskrevet"),"",IF(E4129="",FALSE,AND(NOT(#REF!),VALUE(RIGHT(CONCATENATE(YEAR(E4129)),2))=15)))</f>
        <v>#REF!</v>
      </c>
      <c r="S4129" t="e">
        <f t="shared" si="515"/>
        <v>#REF!</v>
      </c>
      <c r="T4129" t="e">
        <f t="shared" si="516"/>
        <v>#REF!</v>
      </c>
      <c r="U4129" s="2" t="e">
        <f t="shared" si="519"/>
        <v>#REF!</v>
      </c>
      <c r="V4129" s="2"/>
    </row>
    <row r="4130" spans="1:22" x14ac:dyDescent="0.25">
      <c r="A4130" t="s">
        <v>2554</v>
      </c>
      <c r="B4130" t="s">
        <v>2555</v>
      </c>
      <c r="C4130">
        <v>119.999999999998</v>
      </c>
      <c r="D4130" t="s">
        <v>5306</v>
      </c>
      <c r="E4130" s="1">
        <v>41815</v>
      </c>
      <c r="F4130" t="s">
        <v>5309</v>
      </c>
      <c r="G4130">
        <v>1</v>
      </c>
      <c r="H4130" t="s">
        <v>5307</v>
      </c>
      <c r="I4130" t="s">
        <v>5292</v>
      </c>
      <c r="J4130" t="s">
        <v>5293</v>
      </c>
      <c r="K4130" t="b">
        <f>LOOKUP(A4130,'[1]UDDATA-1'!B:B,'[1]UDDATA-1'!A:A)&lt;&gt;LOOKUP(A4130,'[1]UDDATA-2'!B:B,'[1]UDDATA-2'!A:A)</f>
        <v>0</v>
      </c>
      <c r="L4130" t="str">
        <f t="shared" si="512"/>
        <v>Matematik til multimedie-applikationer</v>
      </c>
      <c r="M4130">
        <f t="shared" si="513"/>
        <v>0</v>
      </c>
      <c r="N4130" t="str">
        <f t="shared" si="514"/>
        <v/>
      </c>
      <c r="O4130" t="e">
        <f>IF(AND(A4130&lt;&gt;A4129,#REF!&lt;&gt;""),#REF!,"")</f>
        <v>#REF!</v>
      </c>
      <c r="P4130" t="e">
        <f t="shared" si="517"/>
        <v>#REF!</v>
      </c>
      <c r="Q4130" s="2" t="e">
        <f t="shared" ca="1" si="518"/>
        <v>#REF!</v>
      </c>
      <c r="R4130" t="e">
        <f>IF(NOT(#REF!="Indskrevet"),"",IF(E4130="",FALSE,AND(NOT(#REF!),VALUE(RIGHT(CONCATENATE(YEAR(E4130)),2))=15)))</f>
        <v>#REF!</v>
      </c>
      <c r="S4130" t="e">
        <f t="shared" si="515"/>
        <v>#REF!</v>
      </c>
      <c r="T4130" t="e">
        <f t="shared" si="516"/>
        <v>#REF!</v>
      </c>
      <c r="U4130" s="2" t="e">
        <f t="shared" si="519"/>
        <v>#REF!</v>
      </c>
      <c r="V4130" s="2"/>
    </row>
    <row r="4131" spans="1:22" x14ac:dyDescent="0.25">
      <c r="A4131" t="s">
        <v>2554</v>
      </c>
      <c r="B4131" t="s">
        <v>2555</v>
      </c>
      <c r="C4131">
        <v>119.999999999998</v>
      </c>
      <c r="D4131" t="s">
        <v>5285</v>
      </c>
      <c r="E4131" s="1">
        <v>41873</v>
      </c>
      <c r="F4131" t="s">
        <v>5309</v>
      </c>
      <c r="G4131">
        <v>2</v>
      </c>
      <c r="H4131" t="s">
        <v>5287</v>
      </c>
      <c r="I4131" t="s">
        <v>5292</v>
      </c>
      <c r="J4131" t="s">
        <v>5293</v>
      </c>
      <c r="K4131" t="b">
        <f>LOOKUP(A4131,'[1]UDDATA-1'!B:B,'[1]UDDATA-1'!A:A)&lt;&gt;LOOKUP(A4131,'[1]UDDATA-2'!B:B,'[1]UDDATA-2'!A:A)</f>
        <v>0</v>
      </c>
      <c r="L4131" t="str">
        <f t="shared" si="512"/>
        <v/>
      </c>
      <c r="M4131" t="str">
        <f t="shared" si="513"/>
        <v/>
      </c>
      <c r="N4131" t="str">
        <f t="shared" si="514"/>
        <v/>
      </c>
      <c r="O4131" t="e">
        <f>IF(AND(A4131&lt;&gt;A4130,#REF!&lt;&gt;""),#REF!,"")</f>
        <v>#REF!</v>
      </c>
      <c r="P4131" t="e">
        <f t="shared" si="517"/>
        <v>#REF!</v>
      </c>
      <c r="Q4131" s="2" t="e">
        <f t="shared" ca="1" si="518"/>
        <v>#REF!</v>
      </c>
      <c r="R4131" t="e">
        <f>IF(NOT(#REF!="Indskrevet"),"",IF(E4131="",FALSE,AND(NOT(#REF!),VALUE(RIGHT(CONCATENATE(YEAR(E4131)),2))=15)))</f>
        <v>#REF!</v>
      </c>
      <c r="S4131" t="e">
        <f t="shared" si="515"/>
        <v>#REF!</v>
      </c>
      <c r="T4131" t="e">
        <f t="shared" si="516"/>
        <v>#REF!</v>
      </c>
      <c r="U4131" s="2" t="e">
        <f t="shared" si="519"/>
        <v>#REF!</v>
      </c>
      <c r="V4131" s="2"/>
    </row>
    <row r="4132" spans="1:22" x14ac:dyDescent="0.25">
      <c r="A4132" t="s">
        <v>2554</v>
      </c>
      <c r="B4132" t="s">
        <v>2555</v>
      </c>
      <c r="C4132">
        <v>119.999999999998</v>
      </c>
      <c r="D4132" t="s">
        <v>5306</v>
      </c>
      <c r="E4132" s="1">
        <v>41824</v>
      </c>
      <c r="F4132" t="s">
        <v>5310</v>
      </c>
      <c r="G4132">
        <v>1</v>
      </c>
      <c r="H4132" t="s">
        <v>5307</v>
      </c>
      <c r="I4132" t="s">
        <v>5295</v>
      </c>
      <c r="J4132" t="s">
        <v>5293</v>
      </c>
      <c r="K4132" t="b">
        <f>LOOKUP(A4132,'[1]UDDATA-1'!B:B,'[1]UDDATA-1'!A:A)&lt;&gt;LOOKUP(A4132,'[1]UDDATA-2'!B:B,'[1]UDDATA-2'!A:A)</f>
        <v>0</v>
      </c>
      <c r="L4132" t="str">
        <f t="shared" si="512"/>
        <v>Fysisk interface design</v>
      </c>
      <c r="M4132">
        <f t="shared" si="513"/>
        <v>0</v>
      </c>
      <c r="N4132" t="str">
        <f t="shared" si="514"/>
        <v/>
      </c>
      <c r="O4132" t="e">
        <f>IF(AND(A4132&lt;&gt;A4131,#REF!&lt;&gt;""),#REF!,"")</f>
        <v>#REF!</v>
      </c>
      <c r="P4132" t="e">
        <f t="shared" si="517"/>
        <v>#REF!</v>
      </c>
      <c r="Q4132" s="2" t="e">
        <f t="shared" ca="1" si="518"/>
        <v>#REF!</v>
      </c>
      <c r="R4132" t="e">
        <f>IF(NOT(#REF!="Indskrevet"),"",IF(E4132="",FALSE,AND(NOT(#REF!),VALUE(RIGHT(CONCATENATE(YEAR(E4132)),2))=15)))</f>
        <v>#REF!</v>
      </c>
      <c r="S4132" t="e">
        <f t="shared" si="515"/>
        <v>#REF!</v>
      </c>
      <c r="T4132" t="e">
        <f t="shared" si="516"/>
        <v>#REF!</v>
      </c>
      <c r="U4132" s="2" t="e">
        <f t="shared" si="519"/>
        <v>#REF!</v>
      </c>
      <c r="V4132" s="2"/>
    </row>
    <row r="4133" spans="1:22" x14ac:dyDescent="0.25">
      <c r="A4133" t="s">
        <v>2554</v>
      </c>
      <c r="B4133" t="s">
        <v>2555</v>
      </c>
      <c r="C4133">
        <v>119.999999999998</v>
      </c>
      <c r="D4133" t="s">
        <v>5296</v>
      </c>
      <c r="E4133" s="1">
        <v>41884</v>
      </c>
      <c r="F4133" t="s">
        <v>5310</v>
      </c>
      <c r="G4133">
        <v>2</v>
      </c>
      <c r="H4133" t="s">
        <v>5287</v>
      </c>
      <c r="I4133" t="s">
        <v>5295</v>
      </c>
      <c r="J4133" t="s">
        <v>5299</v>
      </c>
      <c r="K4133" t="b">
        <f>LOOKUP(A4133,'[1]UDDATA-1'!B:B,'[1]UDDATA-1'!A:A)&lt;&gt;LOOKUP(A4133,'[1]UDDATA-2'!B:B,'[1]UDDATA-2'!A:A)</f>
        <v>0</v>
      </c>
      <c r="L4133" t="str">
        <f t="shared" si="512"/>
        <v/>
      </c>
      <c r="M4133" t="str">
        <f t="shared" si="513"/>
        <v/>
      </c>
      <c r="N4133" t="str">
        <f t="shared" si="514"/>
        <v/>
      </c>
      <c r="O4133" t="e">
        <f>IF(AND(A4133&lt;&gt;A4132,#REF!&lt;&gt;""),#REF!,"")</f>
        <v>#REF!</v>
      </c>
      <c r="P4133" t="e">
        <f t="shared" si="517"/>
        <v>#REF!</v>
      </c>
      <c r="Q4133" s="2" t="e">
        <f t="shared" ca="1" si="518"/>
        <v>#REF!</v>
      </c>
      <c r="R4133" t="e">
        <f>IF(NOT(#REF!="Indskrevet"),"",IF(E4133="",FALSE,AND(NOT(#REF!),VALUE(RIGHT(CONCATENATE(YEAR(E4133)),2))=15)))</f>
        <v>#REF!</v>
      </c>
      <c r="S4133" t="e">
        <f t="shared" si="515"/>
        <v>#REF!</v>
      </c>
      <c r="T4133" t="e">
        <f t="shared" si="516"/>
        <v>#REF!</v>
      </c>
      <c r="U4133" s="2" t="e">
        <f t="shared" si="519"/>
        <v>#REF!</v>
      </c>
      <c r="V4133" s="2"/>
    </row>
    <row r="4134" spans="1:22" x14ac:dyDescent="0.25">
      <c r="A4134" t="s">
        <v>2554</v>
      </c>
      <c r="B4134" t="s">
        <v>2555</v>
      </c>
      <c r="C4134">
        <v>119.999999999998</v>
      </c>
      <c r="D4134" t="s">
        <v>5290</v>
      </c>
      <c r="E4134" s="1">
        <v>42032</v>
      </c>
      <c r="F4134" t="s">
        <v>5311</v>
      </c>
      <c r="G4134">
        <v>1</v>
      </c>
      <c r="H4134" t="s">
        <v>5287</v>
      </c>
      <c r="I4134" t="s">
        <v>5298</v>
      </c>
      <c r="J4134" t="s">
        <v>5299</v>
      </c>
      <c r="K4134" t="b">
        <f>LOOKUP(A4134,'[1]UDDATA-1'!B:B,'[1]UDDATA-1'!A:A)&lt;&gt;LOOKUP(A4134,'[1]UDDATA-2'!B:B,'[1]UDDATA-2'!A:A)</f>
        <v>0</v>
      </c>
      <c r="L4134" t="str">
        <f t="shared" si="512"/>
        <v>Proceduremæssig programmering</v>
      </c>
      <c r="M4134">
        <f t="shared" si="513"/>
        <v>10</v>
      </c>
      <c r="N4134" t="str">
        <f t="shared" si="514"/>
        <v/>
      </c>
      <c r="O4134" t="e">
        <f>IF(AND(A4134&lt;&gt;A4133,#REF!&lt;&gt;""),#REF!,"")</f>
        <v>#REF!</v>
      </c>
      <c r="P4134" t="e">
        <f t="shared" si="517"/>
        <v>#REF!</v>
      </c>
      <c r="Q4134" s="2" t="e">
        <f t="shared" ca="1" si="518"/>
        <v>#REF!</v>
      </c>
      <c r="R4134" t="e">
        <f>IF(NOT(#REF!="Indskrevet"),"",IF(E4134="",FALSE,AND(NOT(#REF!),VALUE(RIGHT(CONCATENATE(YEAR(E4134)),2))=15)))</f>
        <v>#REF!</v>
      </c>
      <c r="S4134" t="e">
        <f t="shared" si="515"/>
        <v>#REF!</v>
      </c>
      <c r="T4134" t="e">
        <f t="shared" si="516"/>
        <v>#REF!</v>
      </c>
      <c r="U4134" s="2" t="e">
        <f t="shared" si="519"/>
        <v>#REF!</v>
      </c>
      <c r="V4134" s="2"/>
    </row>
    <row r="4135" spans="1:22" x14ac:dyDescent="0.25">
      <c r="A4135" t="s">
        <v>2554</v>
      </c>
      <c r="B4135" t="s">
        <v>2555</v>
      </c>
      <c r="C4135">
        <v>119.999999999998</v>
      </c>
      <c r="D4135" t="s">
        <v>5317</v>
      </c>
      <c r="E4135" s="1">
        <v>42166</v>
      </c>
      <c r="F4135" t="s">
        <v>5312</v>
      </c>
      <c r="G4135">
        <v>1</v>
      </c>
      <c r="H4135" t="s">
        <v>5287</v>
      </c>
      <c r="I4135" t="s">
        <v>5302</v>
      </c>
      <c r="J4135" t="s">
        <v>5303</v>
      </c>
      <c r="K4135" t="b">
        <f>LOOKUP(A4135,'[1]UDDATA-1'!B:B,'[1]UDDATA-1'!A:A)&lt;&gt;LOOKUP(A4135,'[1]UDDATA-2'!B:B,'[1]UDDATA-2'!A:A)</f>
        <v>0</v>
      </c>
      <c r="L4135" t="str">
        <f t="shared" si="512"/>
        <v>Lyd- og musikbehandling</v>
      </c>
      <c r="M4135">
        <f t="shared" si="513"/>
        <v>4</v>
      </c>
      <c r="N4135" t="str">
        <f t="shared" si="514"/>
        <v/>
      </c>
      <c r="O4135" t="e">
        <f>IF(AND(A4135&lt;&gt;A4134,#REF!&lt;&gt;""),#REF!,"")</f>
        <v>#REF!</v>
      </c>
      <c r="P4135" t="e">
        <f t="shared" si="517"/>
        <v>#REF!</v>
      </c>
      <c r="Q4135" s="2" t="e">
        <f t="shared" ca="1" si="518"/>
        <v>#REF!</v>
      </c>
      <c r="R4135" t="e">
        <f>IF(NOT(#REF!="Indskrevet"),"",IF(E4135="",FALSE,AND(NOT(#REF!),VALUE(RIGHT(CONCATENATE(YEAR(E4135)),2))=15)))</f>
        <v>#REF!</v>
      </c>
      <c r="S4135" t="e">
        <f t="shared" si="515"/>
        <v>#REF!</v>
      </c>
      <c r="T4135" t="e">
        <f t="shared" si="516"/>
        <v>#REF!</v>
      </c>
      <c r="U4135" s="2" t="e">
        <f t="shared" si="519"/>
        <v>#REF!</v>
      </c>
      <c r="V4135" s="2"/>
    </row>
    <row r="4136" spans="1:22" x14ac:dyDescent="0.25">
      <c r="A4136" t="s">
        <v>2554</v>
      </c>
      <c r="B4136" t="s">
        <v>2555</v>
      </c>
      <c r="C4136">
        <v>119.999999999998</v>
      </c>
      <c r="D4136" t="s">
        <v>5285</v>
      </c>
      <c r="E4136" s="1">
        <v>42186</v>
      </c>
      <c r="F4136" t="s">
        <v>5314</v>
      </c>
      <c r="G4136">
        <v>1</v>
      </c>
      <c r="H4136" t="s">
        <v>5287</v>
      </c>
      <c r="I4136" t="s">
        <v>5305</v>
      </c>
      <c r="J4136" t="s">
        <v>5303</v>
      </c>
      <c r="K4136" t="b">
        <f>LOOKUP(A4136,'[1]UDDATA-1'!B:B,'[1]UDDATA-1'!A:A)&lt;&gt;LOOKUP(A4136,'[1]UDDATA-2'!B:B,'[1]UDDATA-2'!A:A)</f>
        <v>0</v>
      </c>
      <c r="L4136" t="str">
        <f t="shared" si="512"/>
        <v>Objektorienteret Software Engineering</v>
      </c>
      <c r="M4136">
        <f t="shared" si="513"/>
        <v>2</v>
      </c>
      <c r="N4136" t="str">
        <f t="shared" si="514"/>
        <v/>
      </c>
      <c r="O4136" t="e">
        <f>IF(AND(A4136&lt;&gt;A4135,#REF!&lt;&gt;""),#REF!,"")</f>
        <v>#REF!</v>
      </c>
      <c r="P4136" t="e">
        <f t="shared" si="517"/>
        <v>#REF!</v>
      </c>
      <c r="Q4136" s="2" t="e">
        <f t="shared" ca="1" si="518"/>
        <v>#REF!</v>
      </c>
      <c r="R4136" t="e">
        <f>IF(NOT(#REF!="Indskrevet"),"",IF(E4136="",FALSE,AND(NOT(#REF!),VALUE(RIGHT(CONCATENATE(YEAR(E4136)),2))=15)))</f>
        <v>#REF!</v>
      </c>
      <c r="S4136" t="e">
        <f t="shared" si="515"/>
        <v>#REF!</v>
      </c>
      <c r="T4136" t="e">
        <f t="shared" si="516"/>
        <v>#REF!</v>
      </c>
      <c r="U4136" s="2" t="e">
        <f t="shared" si="519"/>
        <v>#REF!</v>
      </c>
      <c r="V4136" s="2"/>
    </row>
    <row r="4137" spans="1:22" x14ac:dyDescent="0.25">
      <c r="A4137" t="s">
        <v>2557</v>
      </c>
      <c r="B4137" t="s">
        <v>2558</v>
      </c>
      <c r="C4137">
        <v>89.999999999998195</v>
      </c>
      <c r="D4137" t="s">
        <v>5318</v>
      </c>
      <c r="E4137" s="1">
        <v>41646</v>
      </c>
      <c r="F4137" t="s">
        <v>5357</v>
      </c>
      <c r="G4137">
        <v>1</v>
      </c>
      <c r="H4137" t="s">
        <v>5307</v>
      </c>
      <c r="I4137" t="s">
        <v>5324</v>
      </c>
      <c r="J4137" t="s">
        <v>5289</v>
      </c>
      <c r="K4137" t="b">
        <f>LOOKUP(A4137,'[1]UDDATA-1'!B:B,'[1]UDDATA-1'!A:A)&lt;&gt;LOOKUP(A4137,'[1]UDDATA-2'!B:B,'[1]UDDATA-2'!A:A)</f>
        <v>0</v>
      </c>
      <c r="L4137" t="str">
        <f t="shared" si="512"/>
        <v>Lineær algebra</v>
      </c>
      <c r="M4137" t="str">
        <f t="shared" si="513"/>
        <v/>
      </c>
      <c r="N4137" t="str">
        <f t="shared" si="514"/>
        <v>U</v>
      </c>
      <c r="O4137" t="e">
        <f>IF(AND(A4137&lt;&gt;A4136,#REF!&lt;&gt;""),#REF!,"")</f>
        <v>#REF!</v>
      </c>
      <c r="P4137" t="e">
        <f t="shared" si="517"/>
        <v>#REF!</v>
      </c>
      <c r="Q4137" s="2" t="e">
        <f t="shared" ca="1" si="518"/>
        <v>#REF!</v>
      </c>
      <c r="R4137" t="e">
        <f>IF(NOT(#REF!="Indskrevet"),"",IF(E4137="",FALSE,AND(NOT(#REF!),VALUE(RIGHT(CONCATENATE(YEAR(E4137)),2))=15)))</f>
        <v>#REF!</v>
      </c>
      <c r="S4137" t="e">
        <f t="shared" si="515"/>
        <v>#REF!</v>
      </c>
      <c r="T4137" t="e">
        <f t="shared" si="516"/>
        <v>#REF!</v>
      </c>
      <c r="U4137" s="2" t="e">
        <f t="shared" si="519"/>
        <v>#REF!</v>
      </c>
      <c r="V4137" s="2"/>
    </row>
    <row r="4138" spans="1:22" x14ac:dyDescent="0.25">
      <c r="A4138" t="s">
        <v>2557</v>
      </c>
      <c r="B4138" t="s">
        <v>2558</v>
      </c>
      <c r="C4138">
        <v>89.999999999998195</v>
      </c>
      <c r="D4138" t="s">
        <v>5285</v>
      </c>
      <c r="E4138" s="1">
        <v>42032</v>
      </c>
      <c r="F4138" t="s">
        <v>5357</v>
      </c>
      <c r="G4138">
        <v>2</v>
      </c>
      <c r="H4138" t="s">
        <v>5287</v>
      </c>
      <c r="I4138" t="s">
        <v>5324</v>
      </c>
      <c r="J4138" t="s">
        <v>5299</v>
      </c>
      <c r="K4138" t="b">
        <f>LOOKUP(A4138,'[1]UDDATA-1'!B:B,'[1]UDDATA-1'!A:A)&lt;&gt;LOOKUP(A4138,'[1]UDDATA-2'!B:B,'[1]UDDATA-2'!A:A)</f>
        <v>0</v>
      </c>
      <c r="L4138" t="str">
        <f t="shared" si="512"/>
        <v/>
      </c>
      <c r="M4138" t="str">
        <f t="shared" si="513"/>
        <v/>
      </c>
      <c r="N4138" t="str">
        <f t="shared" si="514"/>
        <v/>
      </c>
      <c r="O4138" t="e">
        <f>IF(AND(A4138&lt;&gt;A4137,#REF!&lt;&gt;""),#REF!,"")</f>
        <v>#REF!</v>
      </c>
      <c r="P4138" t="e">
        <f t="shared" si="517"/>
        <v>#REF!</v>
      </c>
      <c r="Q4138" s="2" t="e">
        <f t="shared" ca="1" si="518"/>
        <v>#REF!</v>
      </c>
      <c r="R4138" t="e">
        <f>IF(NOT(#REF!="Indskrevet"),"",IF(E4138="",FALSE,AND(NOT(#REF!),VALUE(RIGHT(CONCATENATE(YEAR(E4138)),2))=15)))</f>
        <v>#REF!</v>
      </c>
      <c r="S4138" t="e">
        <f t="shared" si="515"/>
        <v>#REF!</v>
      </c>
      <c r="T4138" t="e">
        <f t="shared" si="516"/>
        <v>#REF!</v>
      </c>
      <c r="U4138" s="2" t="e">
        <f t="shared" si="519"/>
        <v>#REF!</v>
      </c>
      <c r="V4138" s="2"/>
    </row>
    <row r="4139" spans="1:22" x14ac:dyDescent="0.25">
      <c r="A4139" t="s">
        <v>2557</v>
      </c>
      <c r="B4139" t="s">
        <v>2558</v>
      </c>
      <c r="C4139">
        <v>89.999999999998195</v>
      </c>
      <c r="D4139" t="s">
        <v>5296</v>
      </c>
      <c r="E4139" s="1">
        <v>41823</v>
      </c>
      <c r="F4139" t="s">
        <v>5358</v>
      </c>
      <c r="G4139">
        <v>1</v>
      </c>
      <c r="H4139" t="s">
        <v>5287</v>
      </c>
      <c r="I4139" t="s">
        <v>5330</v>
      </c>
      <c r="J4139" t="s">
        <v>5293</v>
      </c>
      <c r="K4139" t="b">
        <f>LOOKUP(A4139,'[1]UDDATA-1'!B:B,'[1]UDDATA-1'!A:A)&lt;&gt;LOOKUP(A4139,'[1]UDDATA-2'!B:B,'[1]UDDATA-2'!A:A)</f>
        <v>0</v>
      </c>
      <c r="L4139" t="str">
        <f t="shared" si="512"/>
        <v>Diskret matematik</v>
      </c>
      <c r="M4139">
        <f t="shared" si="513"/>
        <v>7</v>
      </c>
      <c r="N4139" t="str">
        <f t="shared" si="514"/>
        <v/>
      </c>
      <c r="O4139" t="e">
        <f>IF(AND(A4139&lt;&gt;A4138,#REF!&lt;&gt;""),#REF!,"")</f>
        <v>#REF!</v>
      </c>
      <c r="P4139" t="e">
        <f t="shared" si="517"/>
        <v>#REF!</v>
      </c>
      <c r="Q4139" s="2" t="e">
        <f t="shared" ca="1" si="518"/>
        <v>#REF!</v>
      </c>
      <c r="R4139" t="e">
        <f>IF(NOT(#REF!="Indskrevet"),"",IF(E4139="",FALSE,AND(NOT(#REF!),VALUE(RIGHT(CONCATENATE(YEAR(E4139)),2))=15)))</f>
        <v>#REF!</v>
      </c>
      <c r="S4139" t="e">
        <f t="shared" si="515"/>
        <v>#REF!</v>
      </c>
      <c r="T4139" t="e">
        <f t="shared" si="516"/>
        <v>#REF!</v>
      </c>
      <c r="U4139" s="2" t="e">
        <f t="shared" si="519"/>
        <v>#REF!</v>
      </c>
      <c r="V4139" s="2"/>
    </row>
    <row r="4140" spans="1:22" x14ac:dyDescent="0.25">
      <c r="A4140" t="s">
        <v>2557</v>
      </c>
      <c r="B4140" t="s">
        <v>2558</v>
      </c>
      <c r="C4140">
        <v>89.999999999998195</v>
      </c>
      <c r="D4140" t="s">
        <v>5296</v>
      </c>
      <c r="E4140" s="1">
        <v>41808</v>
      </c>
      <c r="F4140" t="s">
        <v>5359</v>
      </c>
      <c r="G4140">
        <v>1</v>
      </c>
      <c r="H4140" t="s">
        <v>5287</v>
      </c>
      <c r="I4140" t="s">
        <v>5334</v>
      </c>
      <c r="J4140" t="s">
        <v>5293</v>
      </c>
      <c r="K4140" t="b">
        <f>LOOKUP(A4140,'[1]UDDATA-1'!B:B,'[1]UDDATA-1'!A:A)&lt;&gt;LOOKUP(A4140,'[1]UDDATA-2'!B:B,'[1]UDDATA-2'!A:A)</f>
        <v>0</v>
      </c>
      <c r="L4140" t="str">
        <f t="shared" si="512"/>
        <v>Objektorienteret programmering</v>
      </c>
      <c r="M4140">
        <f t="shared" si="513"/>
        <v>7</v>
      </c>
      <c r="N4140" t="str">
        <f t="shared" si="514"/>
        <v/>
      </c>
      <c r="O4140" t="e">
        <f>IF(AND(A4140&lt;&gt;A4139,#REF!&lt;&gt;""),#REF!,"")</f>
        <v>#REF!</v>
      </c>
      <c r="P4140" t="e">
        <f t="shared" si="517"/>
        <v>#REF!</v>
      </c>
      <c r="Q4140" s="2" t="e">
        <f t="shared" ca="1" si="518"/>
        <v>#REF!</v>
      </c>
      <c r="R4140" t="e">
        <f>IF(NOT(#REF!="Indskrevet"),"",IF(E4140="",FALSE,AND(NOT(#REF!),VALUE(RIGHT(CONCATENATE(YEAR(E4140)),2))=15)))</f>
        <v>#REF!</v>
      </c>
      <c r="S4140" t="e">
        <f t="shared" si="515"/>
        <v>#REF!</v>
      </c>
      <c r="T4140" t="e">
        <f t="shared" si="516"/>
        <v>#REF!</v>
      </c>
      <c r="U4140" s="2" t="e">
        <f t="shared" si="519"/>
        <v>#REF!</v>
      </c>
      <c r="V4140" s="2"/>
    </row>
    <row r="4141" spans="1:22" x14ac:dyDescent="0.25">
      <c r="A4141" t="s">
        <v>2557</v>
      </c>
      <c r="B4141" t="s">
        <v>2558</v>
      </c>
      <c r="C4141">
        <v>89.999999999998195</v>
      </c>
      <c r="D4141" t="s">
        <v>5285</v>
      </c>
      <c r="E4141" s="1">
        <v>42031</v>
      </c>
      <c r="F4141" t="s">
        <v>5360</v>
      </c>
      <c r="G4141">
        <v>1</v>
      </c>
      <c r="H4141" t="s">
        <v>5287</v>
      </c>
      <c r="I4141" t="s">
        <v>5340</v>
      </c>
      <c r="J4141" t="s">
        <v>5299</v>
      </c>
      <c r="K4141" t="b">
        <f>LOOKUP(A4141,'[1]UDDATA-1'!B:B,'[1]UDDATA-1'!A:A)&lt;&gt;LOOKUP(A4141,'[1]UDDATA-2'!B:B,'[1]UDDATA-2'!A:A)</f>
        <v>0</v>
      </c>
      <c r="L4141" t="str">
        <f t="shared" si="512"/>
        <v>Algoritmik og datastrukturer</v>
      </c>
      <c r="M4141">
        <f t="shared" si="513"/>
        <v>2</v>
      </c>
      <c r="N4141" t="str">
        <f t="shared" si="514"/>
        <v/>
      </c>
      <c r="O4141" t="e">
        <f>IF(AND(A4141&lt;&gt;A4140,#REF!&lt;&gt;""),#REF!,"")</f>
        <v>#REF!</v>
      </c>
      <c r="P4141" t="e">
        <f t="shared" si="517"/>
        <v>#REF!</v>
      </c>
      <c r="Q4141" s="2" t="e">
        <f t="shared" ca="1" si="518"/>
        <v>#REF!</v>
      </c>
      <c r="R4141" t="e">
        <f>IF(NOT(#REF!="Indskrevet"),"",IF(E4141="",FALSE,AND(NOT(#REF!),VALUE(RIGHT(CONCATENATE(YEAR(E4141)),2))=15)))</f>
        <v>#REF!</v>
      </c>
      <c r="S4141" t="e">
        <f t="shared" si="515"/>
        <v>#REF!</v>
      </c>
      <c r="T4141" t="e">
        <f t="shared" si="516"/>
        <v>#REF!</v>
      </c>
      <c r="U4141" s="2" t="e">
        <f t="shared" si="519"/>
        <v>#REF!</v>
      </c>
      <c r="V4141" s="2"/>
    </row>
    <row r="4142" spans="1:22" x14ac:dyDescent="0.25">
      <c r="A4142" t="s">
        <v>2559</v>
      </c>
      <c r="B4142" t="s">
        <v>2560</v>
      </c>
      <c r="C4142">
        <v>169.99999999999699</v>
      </c>
      <c r="D4142" t="s">
        <v>5317</v>
      </c>
      <c r="E4142" s="1">
        <v>41304</v>
      </c>
      <c r="F4142" t="s">
        <v>5323</v>
      </c>
      <c r="G4142">
        <v>1</v>
      </c>
      <c r="H4142" t="s">
        <v>5287</v>
      </c>
      <c r="I4142" t="s">
        <v>5324</v>
      </c>
      <c r="J4142" t="s">
        <v>5289</v>
      </c>
      <c r="K4142" t="b">
        <f>LOOKUP(A4142,'[1]UDDATA-1'!B:B,'[1]UDDATA-1'!A:A)&lt;&gt;LOOKUP(A4142,'[1]UDDATA-2'!B:B,'[1]UDDATA-2'!A:A)</f>
        <v>1</v>
      </c>
      <c r="L4142" t="str">
        <f t="shared" si="512"/>
        <v>Lineær algebra</v>
      </c>
      <c r="M4142">
        <f t="shared" si="513"/>
        <v>4</v>
      </c>
      <c r="N4142" t="str">
        <f t="shared" si="514"/>
        <v/>
      </c>
      <c r="O4142" t="e">
        <f>IF(AND(A4142&lt;&gt;A4141,#REF!&lt;&gt;""),#REF!,"")</f>
        <v>#REF!</v>
      </c>
      <c r="P4142" t="e">
        <f t="shared" si="517"/>
        <v>#REF!</v>
      </c>
      <c r="Q4142" s="2" t="e">
        <f t="shared" ca="1" si="518"/>
        <v>#REF!</v>
      </c>
      <c r="R4142" t="e">
        <f>IF(NOT(#REF!="Indskrevet"),"",IF(E4142="",FALSE,AND(NOT(#REF!),VALUE(RIGHT(CONCATENATE(YEAR(E4142)),2))=15)))</f>
        <v>#REF!</v>
      </c>
      <c r="S4142" t="e">
        <f t="shared" si="515"/>
        <v>#REF!</v>
      </c>
      <c r="T4142" t="e">
        <f t="shared" si="516"/>
        <v>#REF!</v>
      </c>
      <c r="U4142" s="2" t="e">
        <f t="shared" si="519"/>
        <v>#REF!</v>
      </c>
      <c r="V4142" s="2"/>
    </row>
    <row r="4143" spans="1:22" x14ac:dyDescent="0.25">
      <c r="A4143" t="s">
        <v>2559</v>
      </c>
      <c r="B4143" t="s">
        <v>2560</v>
      </c>
      <c r="C4143">
        <v>169.99999999999699</v>
      </c>
      <c r="D4143" t="s">
        <v>5317</v>
      </c>
      <c r="E4143" s="1">
        <v>41460</v>
      </c>
      <c r="F4143" t="s">
        <v>5325</v>
      </c>
      <c r="G4143">
        <v>1</v>
      </c>
      <c r="H4143" t="s">
        <v>5287</v>
      </c>
      <c r="I4143" t="s">
        <v>5326</v>
      </c>
      <c r="J4143" t="s">
        <v>5293</v>
      </c>
      <c r="K4143" t="b">
        <f>LOOKUP(A4143,'[1]UDDATA-1'!B:B,'[1]UDDATA-1'!A:A)&lt;&gt;LOOKUP(A4143,'[1]UDDATA-2'!B:B,'[1]UDDATA-2'!A:A)</f>
        <v>1</v>
      </c>
      <c r="L4143" t="str">
        <f t="shared" si="512"/>
        <v>Calculus</v>
      </c>
      <c r="M4143">
        <f t="shared" si="513"/>
        <v>4</v>
      </c>
      <c r="N4143" t="str">
        <f t="shared" si="514"/>
        <v/>
      </c>
      <c r="O4143" t="e">
        <f>IF(AND(A4143&lt;&gt;A4142,#REF!&lt;&gt;""),#REF!,"")</f>
        <v>#REF!</v>
      </c>
      <c r="P4143" t="e">
        <f t="shared" si="517"/>
        <v>#REF!</v>
      </c>
      <c r="Q4143" s="2" t="e">
        <f t="shared" ca="1" si="518"/>
        <v>#REF!</v>
      </c>
      <c r="R4143" t="e">
        <f>IF(NOT(#REF!="Indskrevet"),"",IF(E4143="",FALSE,AND(NOT(#REF!),VALUE(RIGHT(CONCATENATE(YEAR(E4143)),2))=15)))</f>
        <v>#REF!</v>
      </c>
      <c r="S4143" t="e">
        <f t="shared" si="515"/>
        <v>#REF!</v>
      </c>
      <c r="T4143" t="e">
        <f t="shared" si="516"/>
        <v>#REF!</v>
      </c>
      <c r="U4143" s="2" t="e">
        <f t="shared" si="519"/>
        <v>#REF!</v>
      </c>
      <c r="V4143" s="2"/>
    </row>
    <row r="4144" spans="1:22" x14ac:dyDescent="0.25">
      <c r="A4144" t="s">
        <v>2561</v>
      </c>
      <c r="B4144" t="s">
        <v>2562</v>
      </c>
      <c r="C4144">
        <v>29.9999999999994</v>
      </c>
      <c r="D4144" t="s">
        <v>5327</v>
      </c>
      <c r="E4144" s="1">
        <v>42031</v>
      </c>
      <c r="F4144" t="s">
        <v>5328</v>
      </c>
      <c r="G4144">
        <v>1</v>
      </c>
      <c r="H4144" t="s">
        <v>5307</v>
      </c>
      <c r="I4144" t="s">
        <v>5324</v>
      </c>
      <c r="J4144" t="s">
        <v>5289</v>
      </c>
      <c r="K4144" t="b">
        <f>LOOKUP(A4144,'[1]UDDATA-1'!B:B,'[1]UDDATA-1'!A:A)&lt;&gt;LOOKUP(A4144,'[1]UDDATA-2'!B:B,'[1]UDDATA-2'!A:A)</f>
        <v>0</v>
      </c>
      <c r="L4144" t="str">
        <f t="shared" si="512"/>
        <v>Lineær algebra</v>
      </c>
      <c r="M4144">
        <f t="shared" si="513"/>
        <v>-3</v>
      </c>
      <c r="N4144" t="str">
        <f t="shared" si="514"/>
        <v/>
      </c>
      <c r="O4144" t="e">
        <f>IF(AND(A4144&lt;&gt;A4143,#REF!&lt;&gt;""),#REF!,"")</f>
        <v>#REF!</v>
      </c>
      <c r="P4144" t="e">
        <f t="shared" si="517"/>
        <v>#REF!</v>
      </c>
      <c r="Q4144" s="2" t="e">
        <f t="shared" ca="1" si="518"/>
        <v>#REF!</v>
      </c>
      <c r="R4144" t="e">
        <f>IF(NOT(#REF!="Indskrevet"),"",IF(E4144="",FALSE,AND(NOT(#REF!),VALUE(RIGHT(CONCATENATE(YEAR(E4144)),2))=15)))</f>
        <v>#REF!</v>
      </c>
      <c r="S4144" t="e">
        <f t="shared" si="515"/>
        <v>#REF!</v>
      </c>
      <c r="T4144" t="e">
        <f t="shared" si="516"/>
        <v>#REF!</v>
      </c>
      <c r="U4144" s="2" t="e">
        <f t="shared" si="519"/>
        <v>#REF!</v>
      </c>
      <c r="V4144" s="2"/>
    </row>
    <row r="4145" spans="1:22" x14ac:dyDescent="0.25">
      <c r="A4145" t="s">
        <v>2561</v>
      </c>
      <c r="B4145" t="s">
        <v>2562</v>
      </c>
      <c r="C4145">
        <v>29.9999999999994</v>
      </c>
      <c r="D4145" t="s">
        <v>5327</v>
      </c>
      <c r="E4145" s="1">
        <v>42058</v>
      </c>
      <c r="F4145" t="s">
        <v>5328</v>
      </c>
      <c r="G4145">
        <v>2</v>
      </c>
      <c r="H4145" t="s">
        <v>5287</v>
      </c>
      <c r="I4145" t="s">
        <v>5324</v>
      </c>
      <c r="J4145" t="s">
        <v>5289</v>
      </c>
      <c r="K4145" t="b">
        <f>LOOKUP(A4145,'[1]UDDATA-1'!B:B,'[1]UDDATA-1'!A:A)&lt;&gt;LOOKUP(A4145,'[1]UDDATA-2'!B:B,'[1]UDDATA-2'!A:A)</f>
        <v>0</v>
      </c>
      <c r="L4145" t="str">
        <f t="shared" si="512"/>
        <v/>
      </c>
      <c r="M4145" t="str">
        <f t="shared" si="513"/>
        <v/>
      </c>
      <c r="N4145" t="str">
        <f t="shared" si="514"/>
        <v/>
      </c>
      <c r="O4145" t="e">
        <f>IF(AND(A4145&lt;&gt;A4144,#REF!&lt;&gt;""),#REF!,"")</f>
        <v>#REF!</v>
      </c>
      <c r="P4145" t="e">
        <f t="shared" si="517"/>
        <v>#REF!</v>
      </c>
      <c r="Q4145" s="2" t="e">
        <f t="shared" ca="1" si="518"/>
        <v>#REF!</v>
      </c>
      <c r="R4145" t="e">
        <f>IF(NOT(#REF!="Indskrevet"),"",IF(E4145="",FALSE,AND(NOT(#REF!),VALUE(RIGHT(CONCATENATE(YEAR(E4145)),2))=15)))</f>
        <v>#REF!</v>
      </c>
      <c r="S4145" t="e">
        <f t="shared" si="515"/>
        <v>#REF!</v>
      </c>
      <c r="T4145" t="e">
        <f t="shared" si="516"/>
        <v>#REF!</v>
      </c>
      <c r="U4145" s="2" t="e">
        <f t="shared" si="519"/>
        <v>#REF!</v>
      </c>
      <c r="V4145" s="2"/>
    </row>
    <row r="4146" spans="1:22" x14ac:dyDescent="0.25">
      <c r="A4146" t="s">
        <v>2561</v>
      </c>
      <c r="B4146" t="s">
        <v>2562</v>
      </c>
      <c r="C4146">
        <v>29.9999999999994</v>
      </c>
      <c r="D4146" t="s">
        <v>5306</v>
      </c>
      <c r="E4146" s="1">
        <v>42187</v>
      </c>
      <c r="F4146" t="s">
        <v>5329</v>
      </c>
      <c r="G4146">
        <v>1</v>
      </c>
      <c r="H4146" t="s">
        <v>5307</v>
      </c>
      <c r="I4146" t="s">
        <v>5330</v>
      </c>
      <c r="J4146" t="s">
        <v>5293</v>
      </c>
      <c r="K4146" t="b">
        <f>LOOKUP(A4146,'[1]UDDATA-1'!B:B,'[1]UDDATA-1'!A:A)&lt;&gt;LOOKUP(A4146,'[1]UDDATA-2'!B:B,'[1]UDDATA-2'!A:A)</f>
        <v>0</v>
      </c>
      <c r="L4146" t="str">
        <f t="shared" si="512"/>
        <v>Diskret matematik</v>
      </c>
      <c r="M4146">
        <f t="shared" si="513"/>
        <v>0</v>
      </c>
      <c r="N4146" t="str">
        <f t="shared" si="514"/>
        <v/>
      </c>
      <c r="O4146" t="e">
        <f>IF(AND(A4146&lt;&gt;A4145,#REF!&lt;&gt;""),#REF!,"")</f>
        <v>#REF!</v>
      </c>
      <c r="P4146" t="e">
        <f t="shared" si="517"/>
        <v>#REF!</v>
      </c>
      <c r="Q4146" s="2" t="e">
        <f t="shared" ca="1" si="518"/>
        <v>#REF!</v>
      </c>
      <c r="R4146" t="e">
        <f>IF(NOT(#REF!="Indskrevet"),"",IF(E4146="",FALSE,AND(NOT(#REF!),VALUE(RIGHT(CONCATENATE(YEAR(E4146)),2))=15)))</f>
        <v>#REF!</v>
      </c>
      <c r="S4146" t="e">
        <f t="shared" si="515"/>
        <v>#REF!</v>
      </c>
      <c r="T4146" t="e">
        <f t="shared" si="516"/>
        <v>#REF!</v>
      </c>
      <c r="U4146" s="2" t="e">
        <f t="shared" si="519"/>
        <v>#REF!</v>
      </c>
      <c r="V4146" s="2"/>
    </row>
    <row r="4147" spans="1:22" x14ac:dyDescent="0.25">
      <c r="A4147" t="s">
        <v>2561</v>
      </c>
      <c r="B4147" t="s">
        <v>2562</v>
      </c>
      <c r="C4147">
        <v>29.9999999999994</v>
      </c>
      <c r="D4147" t="s">
        <v>5285</v>
      </c>
      <c r="E4147" s="1">
        <v>42257</v>
      </c>
      <c r="F4147" t="s">
        <v>5329</v>
      </c>
      <c r="G4147">
        <v>2</v>
      </c>
      <c r="H4147" t="s">
        <v>5287</v>
      </c>
      <c r="I4147" t="s">
        <v>5330</v>
      </c>
      <c r="J4147" t="s">
        <v>5299</v>
      </c>
      <c r="K4147" t="b">
        <f>LOOKUP(A4147,'[1]UDDATA-1'!B:B,'[1]UDDATA-1'!A:A)&lt;&gt;LOOKUP(A4147,'[1]UDDATA-2'!B:B,'[1]UDDATA-2'!A:A)</f>
        <v>0</v>
      </c>
      <c r="L4147" t="str">
        <f t="shared" si="512"/>
        <v/>
      </c>
      <c r="M4147" t="str">
        <f t="shared" si="513"/>
        <v/>
      </c>
      <c r="N4147" t="str">
        <f t="shared" si="514"/>
        <v/>
      </c>
      <c r="O4147" t="e">
        <f>IF(AND(A4147&lt;&gt;A4146,#REF!&lt;&gt;""),#REF!,"")</f>
        <v>#REF!</v>
      </c>
      <c r="P4147" t="e">
        <f t="shared" si="517"/>
        <v>#REF!</v>
      </c>
      <c r="Q4147" s="2" t="e">
        <f t="shared" ca="1" si="518"/>
        <v>#REF!</v>
      </c>
      <c r="R4147" t="e">
        <f>IF(NOT(#REF!="Indskrevet"),"",IF(E4147="",FALSE,AND(NOT(#REF!),VALUE(RIGHT(CONCATENATE(YEAR(E4147)),2))=15)))</f>
        <v>#REF!</v>
      </c>
      <c r="S4147" t="e">
        <f t="shared" si="515"/>
        <v>#REF!</v>
      </c>
      <c r="T4147" t="e">
        <f t="shared" si="516"/>
        <v>#REF!</v>
      </c>
      <c r="U4147" s="2" t="e">
        <f t="shared" si="519"/>
        <v>#REF!</v>
      </c>
      <c r="V4147" s="2"/>
    </row>
    <row r="4148" spans="1:22" x14ac:dyDescent="0.25">
      <c r="A4148" t="s">
        <v>2561</v>
      </c>
      <c r="B4148" t="s">
        <v>2562</v>
      </c>
      <c r="C4148">
        <v>29.9999999999994</v>
      </c>
      <c r="D4148" t="s">
        <v>5327</v>
      </c>
      <c r="E4148" s="1">
        <v>42188</v>
      </c>
      <c r="F4148" t="s">
        <v>5331</v>
      </c>
      <c r="G4148">
        <v>1</v>
      </c>
      <c r="H4148" t="s">
        <v>5307</v>
      </c>
      <c r="I4148" t="s">
        <v>5332</v>
      </c>
      <c r="J4148" t="s">
        <v>5293</v>
      </c>
      <c r="K4148" t="b">
        <f>LOOKUP(A4148,'[1]UDDATA-1'!B:B,'[1]UDDATA-1'!A:A)&lt;&gt;LOOKUP(A4148,'[1]UDDATA-2'!B:B,'[1]UDDATA-2'!A:A)</f>
        <v>0</v>
      </c>
      <c r="L4148" t="str">
        <f t="shared" si="512"/>
        <v>Computerarkitektur</v>
      </c>
      <c r="M4148">
        <f t="shared" si="513"/>
        <v>-3</v>
      </c>
      <c r="N4148" t="str">
        <f t="shared" si="514"/>
        <v/>
      </c>
      <c r="O4148" t="e">
        <f>IF(AND(A4148&lt;&gt;A4147,#REF!&lt;&gt;""),#REF!,"")</f>
        <v>#REF!</v>
      </c>
      <c r="P4148" t="e">
        <f t="shared" si="517"/>
        <v>#REF!</v>
      </c>
      <c r="Q4148" s="2" t="e">
        <f t="shared" ca="1" si="518"/>
        <v>#REF!</v>
      </c>
      <c r="R4148" t="e">
        <f>IF(NOT(#REF!="Indskrevet"),"",IF(E4148="",FALSE,AND(NOT(#REF!),VALUE(RIGHT(CONCATENATE(YEAR(E4148)),2))=15)))</f>
        <v>#REF!</v>
      </c>
      <c r="S4148" t="e">
        <f t="shared" si="515"/>
        <v>#REF!</v>
      </c>
      <c r="T4148" t="e">
        <f t="shared" si="516"/>
        <v>#REF!</v>
      </c>
      <c r="U4148" s="2" t="e">
        <f t="shared" si="519"/>
        <v>#REF!</v>
      </c>
      <c r="V4148" s="2"/>
    </row>
    <row r="4149" spans="1:22" x14ac:dyDescent="0.25">
      <c r="A4149" t="s">
        <v>2561</v>
      </c>
      <c r="B4149" t="s">
        <v>2562</v>
      </c>
      <c r="C4149">
        <v>29.9999999999994</v>
      </c>
      <c r="D4149" t="s">
        <v>5327</v>
      </c>
      <c r="E4149" s="1">
        <v>42248</v>
      </c>
      <c r="F4149" t="s">
        <v>5331</v>
      </c>
      <c r="G4149">
        <v>2</v>
      </c>
      <c r="H4149" t="s">
        <v>5287</v>
      </c>
      <c r="I4149" t="s">
        <v>5332</v>
      </c>
      <c r="J4149" t="s">
        <v>5299</v>
      </c>
      <c r="K4149" t="b">
        <f>LOOKUP(A4149,'[1]UDDATA-1'!B:B,'[1]UDDATA-1'!A:A)&lt;&gt;LOOKUP(A4149,'[1]UDDATA-2'!B:B,'[1]UDDATA-2'!A:A)</f>
        <v>0</v>
      </c>
      <c r="L4149" t="str">
        <f t="shared" si="512"/>
        <v/>
      </c>
      <c r="M4149" t="str">
        <f t="shared" si="513"/>
        <v/>
      </c>
      <c r="N4149" t="str">
        <f t="shared" si="514"/>
        <v/>
      </c>
      <c r="O4149" t="e">
        <f>IF(AND(A4149&lt;&gt;A4148,#REF!&lt;&gt;""),#REF!,"")</f>
        <v>#REF!</v>
      </c>
      <c r="P4149" t="e">
        <f t="shared" si="517"/>
        <v>#REF!</v>
      </c>
      <c r="Q4149" s="2" t="e">
        <f t="shared" ca="1" si="518"/>
        <v>#REF!</v>
      </c>
      <c r="R4149" t="e">
        <f>IF(NOT(#REF!="Indskrevet"),"",IF(E4149="",FALSE,AND(NOT(#REF!),VALUE(RIGHT(CONCATENATE(YEAR(E4149)),2))=15)))</f>
        <v>#REF!</v>
      </c>
      <c r="S4149" t="e">
        <f t="shared" si="515"/>
        <v>#REF!</v>
      </c>
      <c r="T4149" t="e">
        <f t="shared" si="516"/>
        <v>#REF!</v>
      </c>
      <c r="U4149" s="2" t="e">
        <f t="shared" si="519"/>
        <v>#REF!</v>
      </c>
      <c r="V4149" s="2"/>
    </row>
    <row r="4150" spans="1:22" x14ac:dyDescent="0.25">
      <c r="A4150" t="s">
        <v>2561</v>
      </c>
      <c r="B4150" t="s">
        <v>2562</v>
      </c>
      <c r="C4150">
        <v>29.9999999999994</v>
      </c>
      <c r="D4150" t="s">
        <v>5318</v>
      </c>
      <c r="E4150" s="1">
        <v>42174</v>
      </c>
      <c r="F4150" t="s">
        <v>5333</v>
      </c>
      <c r="G4150">
        <v>1</v>
      </c>
      <c r="H4150" t="s">
        <v>5307</v>
      </c>
      <c r="I4150" t="s">
        <v>5334</v>
      </c>
      <c r="J4150" t="s">
        <v>5293</v>
      </c>
      <c r="K4150" t="b">
        <f>LOOKUP(A4150,'[1]UDDATA-1'!B:B,'[1]UDDATA-1'!A:A)&lt;&gt;LOOKUP(A4150,'[1]UDDATA-2'!B:B,'[1]UDDATA-2'!A:A)</f>
        <v>0</v>
      </c>
      <c r="L4150" t="str">
        <f t="shared" si="512"/>
        <v>Objektorienteret programmering</v>
      </c>
      <c r="M4150" t="str">
        <f t="shared" si="513"/>
        <v/>
      </c>
      <c r="N4150" t="str">
        <f t="shared" si="514"/>
        <v>U</v>
      </c>
      <c r="O4150" t="e">
        <f>IF(AND(A4150&lt;&gt;A4149,#REF!&lt;&gt;""),#REF!,"")</f>
        <v>#REF!</v>
      </c>
      <c r="P4150" t="e">
        <f t="shared" si="517"/>
        <v>#REF!</v>
      </c>
      <c r="Q4150" s="2" t="e">
        <f t="shared" ca="1" si="518"/>
        <v>#REF!</v>
      </c>
      <c r="R4150" t="e">
        <f>IF(NOT(#REF!="Indskrevet"),"",IF(E4150="",FALSE,AND(NOT(#REF!),VALUE(RIGHT(CONCATENATE(YEAR(E4150)),2))=15)))</f>
        <v>#REF!</v>
      </c>
      <c r="S4150" t="e">
        <f t="shared" si="515"/>
        <v>#REF!</v>
      </c>
      <c r="T4150" t="e">
        <f t="shared" si="516"/>
        <v>#REF!</v>
      </c>
      <c r="U4150" s="2" t="e">
        <f t="shared" si="519"/>
        <v>#REF!</v>
      </c>
      <c r="V4150" s="2"/>
    </row>
    <row r="4151" spans="1:22" x14ac:dyDescent="0.25">
      <c r="A4151" t="s">
        <v>2561</v>
      </c>
      <c r="B4151" t="s">
        <v>2562</v>
      </c>
      <c r="C4151">
        <v>29.9999999999994</v>
      </c>
      <c r="D4151" t="s">
        <v>5318</v>
      </c>
      <c r="E4151" s="1">
        <v>42244</v>
      </c>
      <c r="F4151" t="s">
        <v>5333</v>
      </c>
      <c r="G4151">
        <v>2</v>
      </c>
      <c r="H4151" t="s">
        <v>5287</v>
      </c>
      <c r="I4151" t="s">
        <v>5334</v>
      </c>
      <c r="J4151" t="s">
        <v>5293</v>
      </c>
      <c r="K4151" t="b">
        <f>LOOKUP(A4151,'[1]UDDATA-1'!B:B,'[1]UDDATA-1'!A:A)&lt;&gt;LOOKUP(A4151,'[1]UDDATA-2'!B:B,'[1]UDDATA-2'!A:A)</f>
        <v>0</v>
      </c>
      <c r="L4151" t="str">
        <f t="shared" si="512"/>
        <v/>
      </c>
      <c r="M4151" t="str">
        <f t="shared" si="513"/>
        <v/>
      </c>
      <c r="N4151" t="str">
        <f t="shared" si="514"/>
        <v/>
      </c>
      <c r="O4151" t="e">
        <f>IF(AND(A4151&lt;&gt;A4150,#REF!&lt;&gt;""),#REF!,"")</f>
        <v>#REF!</v>
      </c>
      <c r="P4151" t="e">
        <f t="shared" si="517"/>
        <v>#REF!</v>
      </c>
      <c r="Q4151" s="2" t="e">
        <f t="shared" ca="1" si="518"/>
        <v>#REF!</v>
      </c>
      <c r="R4151" t="e">
        <f>IF(NOT(#REF!="Indskrevet"),"",IF(E4151="",FALSE,AND(NOT(#REF!),VALUE(RIGHT(CONCATENATE(YEAR(E4151)),2))=15)))</f>
        <v>#REF!</v>
      </c>
      <c r="S4151" t="e">
        <f t="shared" si="515"/>
        <v>#REF!</v>
      </c>
      <c r="T4151" t="e">
        <f t="shared" si="516"/>
        <v>#REF!</v>
      </c>
      <c r="U4151" s="2" t="e">
        <f t="shared" si="519"/>
        <v>#REF!</v>
      </c>
      <c r="V4151" s="2"/>
    </row>
    <row r="4152" spans="1:22" x14ac:dyDescent="0.25">
      <c r="A4152" t="s">
        <v>2563</v>
      </c>
      <c r="B4152" t="s">
        <v>2564</v>
      </c>
      <c r="C4152">
        <v>24.999999999999002</v>
      </c>
      <c r="D4152" t="s">
        <v>5327</v>
      </c>
      <c r="E4152" s="1">
        <v>42032</v>
      </c>
      <c r="F4152" t="s">
        <v>5357</v>
      </c>
      <c r="G4152">
        <v>1</v>
      </c>
      <c r="H4152" t="s">
        <v>5307</v>
      </c>
      <c r="I4152" t="s">
        <v>5324</v>
      </c>
      <c r="J4152" t="s">
        <v>5289</v>
      </c>
      <c r="K4152" t="b">
        <f>LOOKUP(A4152,'[1]UDDATA-1'!B:B,'[1]UDDATA-1'!A:A)&lt;&gt;LOOKUP(A4152,'[1]UDDATA-2'!B:B,'[1]UDDATA-2'!A:A)</f>
        <v>0</v>
      </c>
      <c r="L4152" t="str">
        <f t="shared" si="512"/>
        <v>Lineær algebra</v>
      </c>
      <c r="M4152">
        <f t="shared" si="513"/>
        <v>-3</v>
      </c>
      <c r="N4152" t="str">
        <f t="shared" si="514"/>
        <v/>
      </c>
      <c r="O4152" t="e">
        <f>IF(AND(A4152&lt;&gt;A4151,#REF!&lt;&gt;""),#REF!,"")</f>
        <v>#REF!</v>
      </c>
      <c r="P4152" t="e">
        <f t="shared" si="517"/>
        <v>#REF!</v>
      </c>
      <c r="Q4152" s="2" t="e">
        <f t="shared" ca="1" si="518"/>
        <v>#REF!</v>
      </c>
      <c r="R4152" t="e">
        <f>IF(NOT(#REF!="Indskrevet"),"",IF(E4152="",FALSE,AND(NOT(#REF!),VALUE(RIGHT(CONCATENATE(YEAR(E4152)),2))=15)))</f>
        <v>#REF!</v>
      </c>
      <c r="S4152" t="e">
        <f t="shared" si="515"/>
        <v>#REF!</v>
      </c>
      <c r="T4152" t="e">
        <f t="shared" si="516"/>
        <v>#REF!</v>
      </c>
      <c r="U4152" s="2" t="e">
        <f t="shared" si="519"/>
        <v>#REF!</v>
      </c>
      <c r="V4152" s="2"/>
    </row>
    <row r="4153" spans="1:22" x14ac:dyDescent="0.25">
      <c r="A4153" t="s">
        <v>2563</v>
      </c>
      <c r="B4153" t="s">
        <v>2564</v>
      </c>
      <c r="C4153">
        <v>24.999999999999002</v>
      </c>
      <c r="D4153" t="s">
        <v>5285</v>
      </c>
      <c r="E4153" s="1">
        <v>42058</v>
      </c>
      <c r="F4153" t="s">
        <v>5357</v>
      </c>
      <c r="G4153">
        <v>2</v>
      </c>
      <c r="H4153" t="s">
        <v>5287</v>
      </c>
      <c r="I4153" t="s">
        <v>5324</v>
      </c>
      <c r="J4153" t="s">
        <v>5289</v>
      </c>
      <c r="K4153" t="b">
        <f>LOOKUP(A4153,'[1]UDDATA-1'!B:B,'[1]UDDATA-1'!A:A)&lt;&gt;LOOKUP(A4153,'[1]UDDATA-2'!B:B,'[1]UDDATA-2'!A:A)</f>
        <v>0</v>
      </c>
      <c r="L4153" t="str">
        <f t="shared" si="512"/>
        <v/>
      </c>
      <c r="M4153" t="str">
        <f t="shared" si="513"/>
        <v/>
      </c>
      <c r="N4153" t="str">
        <f t="shared" si="514"/>
        <v/>
      </c>
      <c r="O4153" t="e">
        <f>IF(AND(A4153&lt;&gt;A4152,#REF!&lt;&gt;""),#REF!,"")</f>
        <v>#REF!</v>
      </c>
      <c r="P4153" t="e">
        <f t="shared" si="517"/>
        <v>#REF!</v>
      </c>
      <c r="Q4153" s="2" t="e">
        <f t="shared" ca="1" si="518"/>
        <v>#REF!</v>
      </c>
      <c r="R4153" t="e">
        <f>IF(NOT(#REF!="Indskrevet"),"",IF(E4153="",FALSE,AND(NOT(#REF!),VALUE(RIGHT(CONCATENATE(YEAR(E4153)),2))=15)))</f>
        <v>#REF!</v>
      </c>
      <c r="S4153" t="e">
        <f t="shared" si="515"/>
        <v>#REF!</v>
      </c>
      <c r="T4153" t="e">
        <f t="shared" si="516"/>
        <v>#REF!</v>
      </c>
      <c r="U4153" s="2" t="e">
        <f t="shared" si="519"/>
        <v>#REF!</v>
      </c>
      <c r="V4153" s="2"/>
    </row>
    <row r="4154" spans="1:22" x14ac:dyDescent="0.25">
      <c r="A4154" t="s">
        <v>2563</v>
      </c>
      <c r="B4154" t="s">
        <v>2564</v>
      </c>
      <c r="C4154">
        <v>24.999999999999002</v>
      </c>
      <c r="D4154" t="s">
        <v>5285</v>
      </c>
      <c r="E4154" s="1">
        <v>42187</v>
      </c>
      <c r="F4154" t="s">
        <v>5358</v>
      </c>
      <c r="G4154">
        <v>1</v>
      </c>
      <c r="H4154" t="s">
        <v>5287</v>
      </c>
      <c r="I4154" t="s">
        <v>5330</v>
      </c>
      <c r="J4154" t="s">
        <v>5293</v>
      </c>
      <c r="K4154" t="b">
        <f>LOOKUP(A4154,'[1]UDDATA-1'!B:B,'[1]UDDATA-1'!A:A)&lt;&gt;LOOKUP(A4154,'[1]UDDATA-2'!B:B,'[1]UDDATA-2'!A:A)</f>
        <v>0</v>
      </c>
      <c r="L4154" t="str">
        <f t="shared" si="512"/>
        <v>Diskret matematik</v>
      </c>
      <c r="M4154">
        <f t="shared" si="513"/>
        <v>2</v>
      </c>
      <c r="N4154" t="str">
        <f t="shared" si="514"/>
        <v/>
      </c>
      <c r="O4154" t="e">
        <f>IF(AND(A4154&lt;&gt;A4153,#REF!&lt;&gt;""),#REF!,"")</f>
        <v>#REF!</v>
      </c>
      <c r="P4154" t="e">
        <f t="shared" si="517"/>
        <v>#REF!</v>
      </c>
      <c r="Q4154" s="2" t="e">
        <f t="shared" ca="1" si="518"/>
        <v>#REF!</v>
      </c>
      <c r="R4154" t="e">
        <f>IF(NOT(#REF!="Indskrevet"),"",IF(E4154="",FALSE,AND(NOT(#REF!),VALUE(RIGHT(CONCATENATE(YEAR(E4154)),2))=15)))</f>
        <v>#REF!</v>
      </c>
      <c r="S4154" t="e">
        <f t="shared" si="515"/>
        <v>#REF!</v>
      </c>
      <c r="T4154" t="e">
        <f t="shared" si="516"/>
        <v>#REF!</v>
      </c>
      <c r="U4154" s="2" t="e">
        <f t="shared" si="519"/>
        <v>#REF!</v>
      </c>
      <c r="V4154" s="2"/>
    </row>
    <row r="4155" spans="1:22" x14ac:dyDescent="0.25">
      <c r="A4155" t="s">
        <v>2563</v>
      </c>
      <c r="B4155" t="s">
        <v>2564</v>
      </c>
      <c r="C4155">
        <v>24.999999999999002</v>
      </c>
      <c r="D4155" t="s">
        <v>5318</v>
      </c>
      <c r="E4155" s="1">
        <v>42177</v>
      </c>
      <c r="F4155" t="s">
        <v>5359</v>
      </c>
      <c r="G4155">
        <v>1</v>
      </c>
      <c r="H4155" t="s">
        <v>5307</v>
      </c>
      <c r="I4155" t="s">
        <v>5334</v>
      </c>
      <c r="J4155" t="s">
        <v>5293</v>
      </c>
      <c r="K4155" t="b">
        <f>LOOKUP(A4155,'[1]UDDATA-1'!B:B,'[1]UDDATA-1'!A:A)&lt;&gt;LOOKUP(A4155,'[1]UDDATA-2'!B:B,'[1]UDDATA-2'!A:A)</f>
        <v>0</v>
      </c>
      <c r="L4155" t="str">
        <f t="shared" si="512"/>
        <v>Objektorienteret programmering</v>
      </c>
      <c r="M4155" t="str">
        <f t="shared" si="513"/>
        <v/>
      </c>
      <c r="N4155" t="str">
        <f t="shared" si="514"/>
        <v>U</v>
      </c>
      <c r="O4155" t="e">
        <f>IF(AND(A4155&lt;&gt;A4154,#REF!&lt;&gt;""),#REF!,"")</f>
        <v>#REF!</v>
      </c>
      <c r="P4155" t="e">
        <f t="shared" si="517"/>
        <v>#REF!</v>
      </c>
      <c r="Q4155" s="2" t="e">
        <f t="shared" ca="1" si="518"/>
        <v>#REF!</v>
      </c>
      <c r="R4155" t="e">
        <f>IF(NOT(#REF!="Indskrevet"),"",IF(E4155="",FALSE,AND(NOT(#REF!),VALUE(RIGHT(CONCATENATE(YEAR(E4155)),2))=15)))</f>
        <v>#REF!</v>
      </c>
      <c r="S4155" t="e">
        <f t="shared" si="515"/>
        <v>#REF!</v>
      </c>
      <c r="T4155" t="e">
        <f t="shared" si="516"/>
        <v>#REF!</v>
      </c>
      <c r="U4155" s="2" t="e">
        <f t="shared" si="519"/>
        <v>#REF!</v>
      </c>
      <c r="V4155" s="2"/>
    </row>
    <row r="4156" spans="1:22" x14ac:dyDescent="0.25">
      <c r="A4156" t="s">
        <v>2563</v>
      </c>
      <c r="B4156" t="s">
        <v>2564</v>
      </c>
      <c r="C4156">
        <v>24.999999999999002</v>
      </c>
      <c r="D4156" t="s">
        <v>5318</v>
      </c>
      <c r="E4156" s="1">
        <v>42244</v>
      </c>
      <c r="F4156" t="s">
        <v>5359</v>
      </c>
      <c r="G4156">
        <v>2</v>
      </c>
      <c r="H4156" t="s">
        <v>5287</v>
      </c>
      <c r="I4156" t="s">
        <v>5334</v>
      </c>
      <c r="J4156" t="s">
        <v>5293</v>
      </c>
      <c r="K4156" t="b">
        <f>LOOKUP(A4156,'[1]UDDATA-1'!B:B,'[1]UDDATA-1'!A:A)&lt;&gt;LOOKUP(A4156,'[1]UDDATA-2'!B:B,'[1]UDDATA-2'!A:A)</f>
        <v>0</v>
      </c>
      <c r="L4156" t="str">
        <f t="shared" si="512"/>
        <v/>
      </c>
      <c r="M4156" t="str">
        <f t="shared" si="513"/>
        <v/>
      </c>
      <c r="N4156" t="str">
        <f t="shared" si="514"/>
        <v/>
      </c>
      <c r="O4156" t="e">
        <f>IF(AND(A4156&lt;&gt;A4155,#REF!&lt;&gt;""),#REF!,"")</f>
        <v>#REF!</v>
      </c>
      <c r="P4156" t="e">
        <f t="shared" si="517"/>
        <v>#REF!</v>
      </c>
      <c r="Q4156" s="2" t="e">
        <f t="shared" ca="1" si="518"/>
        <v>#REF!</v>
      </c>
      <c r="R4156" t="e">
        <f>IF(NOT(#REF!="Indskrevet"),"",IF(E4156="",FALSE,AND(NOT(#REF!),VALUE(RIGHT(CONCATENATE(YEAR(E4156)),2))=15)))</f>
        <v>#REF!</v>
      </c>
      <c r="S4156" t="e">
        <f t="shared" si="515"/>
        <v>#REF!</v>
      </c>
      <c r="T4156" t="e">
        <f t="shared" si="516"/>
        <v>#REF!</v>
      </c>
      <c r="U4156" s="2" t="e">
        <f t="shared" si="519"/>
        <v>#REF!</v>
      </c>
      <c r="V4156" s="2"/>
    </row>
    <row r="4157" spans="1:22" x14ac:dyDescent="0.25">
      <c r="A4157" t="s">
        <v>2565</v>
      </c>
      <c r="B4157" t="s">
        <v>2566</v>
      </c>
      <c r="C4157">
        <v>44.999999999999403</v>
      </c>
      <c r="K4157" t="b">
        <f>LOOKUP(A4157,'[1]UDDATA-1'!B:B,'[1]UDDATA-1'!A:A)&lt;&gt;LOOKUP(A4157,'[1]UDDATA-2'!B:B,'[1]UDDATA-2'!A:A)</f>
        <v>0</v>
      </c>
      <c r="L4157" t="str">
        <f t="shared" si="512"/>
        <v/>
      </c>
      <c r="M4157" t="str">
        <f t="shared" si="513"/>
        <v/>
      </c>
      <c r="N4157" t="str">
        <f t="shared" si="514"/>
        <v/>
      </c>
      <c r="O4157" t="e">
        <f>IF(AND(A4157&lt;&gt;A4156,#REF!&lt;&gt;""),#REF!,"")</f>
        <v>#REF!</v>
      </c>
      <c r="P4157" t="e">
        <f t="shared" si="517"/>
        <v>#REF!</v>
      </c>
      <c r="Q4157" s="2" t="e">
        <f t="shared" ca="1" si="518"/>
        <v>#REF!</v>
      </c>
      <c r="R4157" t="e">
        <f>IF(NOT(#REF!="Indskrevet"),"",IF(E4157="",FALSE,AND(NOT(#REF!),VALUE(RIGHT(CONCATENATE(YEAR(E4157)),2))=15)))</f>
        <v>#REF!</v>
      </c>
      <c r="S4157" t="e">
        <f t="shared" si="515"/>
        <v>#REF!</v>
      </c>
      <c r="T4157" t="e">
        <f t="shared" si="516"/>
        <v>#REF!</v>
      </c>
      <c r="U4157" s="2" t="e">
        <f t="shared" si="519"/>
        <v>#REF!</v>
      </c>
      <c r="V4157" s="2"/>
    </row>
    <row r="4158" spans="1:22" x14ac:dyDescent="0.25">
      <c r="A4158" t="s">
        <v>2567</v>
      </c>
      <c r="B4158" t="s">
        <v>2568</v>
      </c>
      <c r="C4158">
        <v>179.99999999999599</v>
      </c>
      <c r="K4158" t="b">
        <f>LOOKUP(A4158,'[1]UDDATA-1'!B:B,'[1]UDDATA-1'!A:A)&lt;&gt;LOOKUP(A4158,'[1]UDDATA-2'!B:B,'[1]UDDATA-2'!A:A)</f>
        <v>0</v>
      </c>
      <c r="L4158" t="str">
        <f t="shared" si="512"/>
        <v/>
      </c>
      <c r="M4158" t="str">
        <f t="shared" si="513"/>
        <v/>
      </c>
      <c r="N4158" t="str">
        <f t="shared" si="514"/>
        <v/>
      </c>
      <c r="O4158" t="e">
        <f>IF(AND(A4158&lt;&gt;A4157,#REF!&lt;&gt;""),#REF!,"")</f>
        <v>#REF!</v>
      </c>
      <c r="P4158" t="e">
        <f t="shared" si="517"/>
        <v>#REF!</v>
      </c>
      <c r="Q4158" s="2" t="e">
        <f t="shared" ca="1" si="518"/>
        <v>#REF!</v>
      </c>
      <c r="R4158" t="e">
        <f>IF(NOT(#REF!="Indskrevet"),"",IF(E4158="",FALSE,AND(NOT(#REF!),VALUE(RIGHT(CONCATENATE(YEAR(E4158)),2))=15)))</f>
        <v>#REF!</v>
      </c>
      <c r="S4158" t="e">
        <f t="shared" si="515"/>
        <v>#REF!</v>
      </c>
      <c r="T4158" t="e">
        <f t="shared" si="516"/>
        <v>#REF!</v>
      </c>
      <c r="U4158" s="2" t="e">
        <f t="shared" si="519"/>
        <v>#REF!</v>
      </c>
      <c r="V4158" s="2"/>
    </row>
    <row r="4159" spans="1:22" x14ac:dyDescent="0.25">
      <c r="A4159" t="s">
        <v>2570</v>
      </c>
      <c r="B4159" t="s">
        <v>2571</v>
      </c>
      <c r="C4159">
        <v>4.9999999999998002</v>
      </c>
      <c r="D4159" t="s">
        <v>5318</v>
      </c>
      <c r="E4159" s="1">
        <v>41316</v>
      </c>
      <c r="F4159" t="s">
        <v>5308</v>
      </c>
      <c r="G4159">
        <v>1</v>
      </c>
      <c r="H4159" t="s">
        <v>5287</v>
      </c>
      <c r="I4159" t="s">
        <v>5288</v>
      </c>
      <c r="J4159" t="s">
        <v>5289</v>
      </c>
      <c r="K4159" t="b">
        <f>LOOKUP(A4159,'[1]UDDATA-1'!B:B,'[1]UDDATA-1'!A:A)&lt;&gt;LOOKUP(A4159,'[1]UDDATA-2'!B:B,'[1]UDDATA-2'!A:A)</f>
        <v>0</v>
      </c>
      <c r="L4159" t="str">
        <f t="shared" si="512"/>
        <v>Grundlæggende programmering</v>
      </c>
      <c r="M4159" t="str">
        <f t="shared" si="513"/>
        <v/>
      </c>
      <c r="N4159" t="str">
        <f t="shared" si="514"/>
        <v>U</v>
      </c>
      <c r="O4159" t="e">
        <f>IF(AND(A4159&lt;&gt;A4158,#REF!&lt;&gt;""),#REF!,"")</f>
        <v>#REF!</v>
      </c>
      <c r="P4159" t="e">
        <f t="shared" si="517"/>
        <v>#REF!</v>
      </c>
      <c r="Q4159" s="2" t="e">
        <f t="shared" ca="1" si="518"/>
        <v>#REF!</v>
      </c>
      <c r="R4159" t="e">
        <f>IF(NOT(#REF!="Indskrevet"),"",IF(E4159="",FALSE,AND(NOT(#REF!),VALUE(RIGHT(CONCATENATE(YEAR(E4159)),2))=15)))</f>
        <v>#REF!</v>
      </c>
      <c r="S4159" t="e">
        <f t="shared" si="515"/>
        <v>#REF!</v>
      </c>
      <c r="T4159" t="e">
        <f t="shared" si="516"/>
        <v>#REF!</v>
      </c>
      <c r="U4159" s="2" t="e">
        <f t="shared" si="519"/>
        <v>#REF!</v>
      </c>
      <c r="V4159" s="2"/>
    </row>
    <row r="4160" spans="1:22" x14ac:dyDescent="0.25">
      <c r="A4160" t="s">
        <v>2572</v>
      </c>
      <c r="B4160" t="s">
        <v>2573</v>
      </c>
      <c r="C4160">
        <v>29.9999999999994</v>
      </c>
      <c r="D4160" t="s">
        <v>5317</v>
      </c>
      <c r="E4160" s="1">
        <v>42031</v>
      </c>
      <c r="F4160" t="s">
        <v>5328</v>
      </c>
      <c r="G4160">
        <v>1</v>
      </c>
      <c r="H4160" t="s">
        <v>5287</v>
      </c>
      <c r="I4160" t="s">
        <v>5324</v>
      </c>
      <c r="J4160" t="s">
        <v>5289</v>
      </c>
      <c r="K4160" t="b">
        <f>LOOKUP(A4160,'[1]UDDATA-1'!B:B,'[1]UDDATA-1'!A:A)&lt;&gt;LOOKUP(A4160,'[1]UDDATA-2'!B:B,'[1]UDDATA-2'!A:A)</f>
        <v>0</v>
      </c>
      <c r="L4160" t="str">
        <f t="shared" si="512"/>
        <v>Lineær algebra</v>
      </c>
      <c r="M4160">
        <f t="shared" si="513"/>
        <v>4</v>
      </c>
      <c r="N4160" t="str">
        <f t="shared" si="514"/>
        <v/>
      </c>
      <c r="O4160" t="e">
        <f>IF(AND(A4160&lt;&gt;A4159,#REF!&lt;&gt;""),#REF!,"")</f>
        <v>#REF!</v>
      </c>
      <c r="P4160" t="e">
        <f t="shared" si="517"/>
        <v>#REF!</v>
      </c>
      <c r="Q4160" s="2" t="e">
        <f t="shared" ca="1" si="518"/>
        <v>#REF!</v>
      </c>
      <c r="R4160" t="e">
        <f>IF(NOT(#REF!="Indskrevet"),"",IF(E4160="",FALSE,AND(NOT(#REF!),VALUE(RIGHT(CONCATENATE(YEAR(E4160)),2))=15)))</f>
        <v>#REF!</v>
      </c>
      <c r="S4160" t="e">
        <f t="shared" si="515"/>
        <v>#REF!</v>
      </c>
      <c r="T4160" t="e">
        <f t="shared" si="516"/>
        <v>#REF!</v>
      </c>
      <c r="U4160" s="2" t="e">
        <f t="shared" si="519"/>
        <v>#REF!</v>
      </c>
      <c r="V4160" s="2"/>
    </row>
    <row r="4161" spans="1:22" x14ac:dyDescent="0.25">
      <c r="A4161" t="s">
        <v>2572</v>
      </c>
      <c r="B4161" t="s">
        <v>2573</v>
      </c>
      <c r="C4161">
        <v>29.9999999999994</v>
      </c>
      <c r="D4161" t="s">
        <v>5306</v>
      </c>
      <c r="E4161" s="1">
        <v>42187</v>
      </c>
      <c r="F4161" t="s">
        <v>5329</v>
      </c>
      <c r="G4161">
        <v>1</v>
      </c>
      <c r="H4161" t="s">
        <v>5307</v>
      </c>
      <c r="I4161" t="s">
        <v>5330</v>
      </c>
      <c r="J4161" t="s">
        <v>5293</v>
      </c>
      <c r="K4161" t="b">
        <f>LOOKUP(A4161,'[1]UDDATA-1'!B:B,'[1]UDDATA-1'!A:A)&lt;&gt;LOOKUP(A4161,'[1]UDDATA-2'!B:B,'[1]UDDATA-2'!A:A)</f>
        <v>0</v>
      </c>
      <c r="L4161" t="str">
        <f t="shared" si="512"/>
        <v>Diskret matematik</v>
      </c>
      <c r="M4161">
        <f t="shared" si="513"/>
        <v>0</v>
      </c>
      <c r="N4161" t="str">
        <f t="shared" si="514"/>
        <v/>
      </c>
      <c r="O4161" t="e">
        <f>IF(AND(A4161&lt;&gt;A4160,#REF!&lt;&gt;""),#REF!,"")</f>
        <v>#REF!</v>
      </c>
      <c r="P4161" t="e">
        <f t="shared" si="517"/>
        <v>#REF!</v>
      </c>
      <c r="Q4161" s="2" t="e">
        <f t="shared" ca="1" si="518"/>
        <v>#REF!</v>
      </c>
      <c r="R4161" t="e">
        <f>IF(NOT(#REF!="Indskrevet"),"",IF(E4161="",FALSE,AND(NOT(#REF!),VALUE(RIGHT(CONCATENATE(YEAR(E4161)),2))=15)))</f>
        <v>#REF!</v>
      </c>
      <c r="S4161" t="e">
        <f t="shared" si="515"/>
        <v>#REF!</v>
      </c>
      <c r="T4161" t="e">
        <f t="shared" si="516"/>
        <v>#REF!</v>
      </c>
      <c r="U4161" s="2" t="e">
        <f t="shared" si="519"/>
        <v>#REF!</v>
      </c>
      <c r="V4161" s="2"/>
    </row>
    <row r="4162" spans="1:22" x14ac:dyDescent="0.25">
      <c r="A4162" t="s">
        <v>2572</v>
      </c>
      <c r="B4162" t="s">
        <v>2573</v>
      </c>
      <c r="C4162">
        <v>29.9999999999994</v>
      </c>
      <c r="D4162" t="s">
        <v>5318</v>
      </c>
      <c r="E4162" s="1">
        <v>42257</v>
      </c>
      <c r="F4162" t="s">
        <v>5329</v>
      </c>
      <c r="G4162">
        <v>2</v>
      </c>
      <c r="H4162" t="s">
        <v>5287</v>
      </c>
      <c r="I4162" t="s">
        <v>5330</v>
      </c>
      <c r="J4162" t="s">
        <v>5299</v>
      </c>
      <c r="K4162" t="b">
        <f>LOOKUP(A4162,'[1]UDDATA-1'!B:B,'[1]UDDATA-1'!A:A)&lt;&gt;LOOKUP(A4162,'[1]UDDATA-2'!B:B,'[1]UDDATA-2'!A:A)</f>
        <v>0</v>
      </c>
      <c r="L4162" t="str">
        <f t="shared" ref="L4162:L4225" si="520">IF(AND(I4162&lt;&gt;"",I4162&lt;&gt;I4161),I4162,"")</f>
        <v/>
      </c>
      <c r="M4162" t="str">
        <f t="shared" ref="M4162:M4225" si="521">IF(AND(L4162&lt;&gt;"",ISNUMBER(VALUE(D4162))),VALUE(D4162),"")</f>
        <v/>
      </c>
      <c r="N4162" t="str">
        <f t="shared" ref="N4162:N4225" si="522">IF(L4162="","",IF(M4162="",D4162,""))</f>
        <v/>
      </c>
      <c r="O4162" t="e">
        <f>IF(AND(A4162&lt;&gt;A4161,#REF!&lt;&gt;""),#REF!,"")</f>
        <v>#REF!</v>
      </c>
      <c r="P4162" t="e">
        <f t="shared" si="517"/>
        <v>#REF!</v>
      </c>
      <c r="Q4162" s="2" t="e">
        <f t="shared" ca="1" si="518"/>
        <v>#REF!</v>
      </c>
      <c r="R4162" t="e">
        <f>IF(NOT(#REF!="Indskrevet"),"",IF(E4162="",FALSE,AND(NOT(#REF!),VALUE(RIGHT(CONCATENATE(YEAR(E4162)),2))=15)))</f>
        <v>#REF!</v>
      </c>
      <c r="S4162" t="e">
        <f t="shared" ref="S4162:S4225" si="523">IF(R4162="","",IF(A4162=A4161,S4161,NOT(OR(R4162,AND(A4163=A4162,R4163),AND(A4164=A4162,R4164),AND(A4165=A4162,R4165),AND(A4166=A4162,R4166),AND(A4167=A4162,R4167),AND(A4168=A4162,R4168),AND(A4169=A4162,R4169),AND(A4170=A4162,R4170),AND(A4171=A4162,R4171),AND(A4172=A4162,R4172)))))</f>
        <v>#REF!</v>
      </c>
      <c r="T4162" t="e">
        <f t="shared" ref="T4162:T4225" si="524">IF(U4162="","",O4162)</f>
        <v>#REF!</v>
      </c>
      <c r="U4162" s="2" t="e">
        <f t="shared" si="519"/>
        <v>#REF!</v>
      </c>
      <c r="V4162" s="2"/>
    </row>
    <row r="4163" spans="1:22" x14ac:dyDescent="0.25">
      <c r="A4163" t="s">
        <v>2572</v>
      </c>
      <c r="B4163" t="s">
        <v>2573</v>
      </c>
      <c r="C4163">
        <v>29.9999999999994</v>
      </c>
      <c r="D4163" t="s">
        <v>5327</v>
      </c>
      <c r="E4163" s="1">
        <v>42188</v>
      </c>
      <c r="F4163" t="s">
        <v>5331</v>
      </c>
      <c r="G4163">
        <v>1</v>
      </c>
      <c r="H4163" t="s">
        <v>5307</v>
      </c>
      <c r="I4163" t="s">
        <v>5332</v>
      </c>
      <c r="J4163" t="s">
        <v>5293</v>
      </c>
      <c r="K4163" t="b">
        <f>LOOKUP(A4163,'[1]UDDATA-1'!B:B,'[1]UDDATA-1'!A:A)&lt;&gt;LOOKUP(A4163,'[1]UDDATA-2'!B:B,'[1]UDDATA-2'!A:A)</f>
        <v>0</v>
      </c>
      <c r="L4163" t="str">
        <f t="shared" si="520"/>
        <v>Computerarkitektur</v>
      </c>
      <c r="M4163">
        <f t="shared" si="521"/>
        <v>-3</v>
      </c>
      <c r="N4163" t="str">
        <f t="shared" si="522"/>
        <v/>
      </c>
      <c r="O4163" t="e">
        <f>IF(AND(A4163&lt;&gt;A4162,#REF!&lt;&gt;""),#REF!,"")</f>
        <v>#REF!</v>
      </c>
      <c r="P4163" t="e">
        <f t="shared" ref="P4163:P4226" si="525">IF(O4163="","",IF(M4163="",0,IF(O4164&lt;&gt;"",1,IF(AND(O4164="",O4165&lt;&gt;""),2,IF(AND(O4164="",O4165="",O4166&lt;&gt;""),3,IF(AND(O4164="",O4165="",O4166="",O4167&lt;&gt;""),4,IF(AND(O4164="",O4165="",O4166="",O4167="",O4168&lt;&gt;""),5,IF(AND(O4164="",O4165="",O4166="",O4167="",O4168="",O4169&lt;&gt;""),6,IF(AND(O4164="",O4165="",O4166="",O4167="",O4168="",O4169="",O4170&lt;&gt;""),7,IF(AND(O4164="",O4165="",O4166="",O4167="",O4168="",O4169="",O4170="",O4171&lt;&gt;""),8,IF(AND(O4164="",O4165="",O4166="",O4167="",O4168="",O4169="",O4170="",O4171="",O4172&lt;&gt;""),9,IF(AND(O4164="",O4165="",O4166="",O4167="",O4168="",O4169="",O4170="",O4171="",O4172="",O4173&lt;&gt;""),10,IF(AND(O4164="",O4165="",O4166="",O4167="",O4168="",O4169="",O4170="",O4171="",O4172="",O4173="",O4174&lt;&gt;""),11,IF(AND(O4164="",O4165="",O4166="",O4167="",O4168="",O4169="",O4170="",O4171="",O4172="",O4173="",O4174="",O4175&lt;&gt;""),12,IF(AND(O4164="",O4165="",O4166="",O4167="",O4168="",O4169="",O4170="",O4171="",O4172="",O4173="",O4174="",O4175="",O4176&lt;&gt;""),13,IF(AND(O4164="",O4165="",O4166="",O4167="",O4168="",O4169="",O4170="",O4171="",O4172="",O4173="",O4174="",O4175="",O4176="",O4177&lt;&gt;""),14,IF(AND(O4164="",O4165="",O4166="",O4167="",O4168="",O4169="",O4170="",O4171="",O4172="",O4173="",O4174="",O4175="",O4176="",O4177="",O4178&lt;&gt;""),15)))))))))))))))))</f>
        <v>#REF!</v>
      </c>
      <c r="Q4163" s="2" t="e">
        <f t="shared" ref="Q4163:Q4226" ca="1" si="526">IF(OR(P4163="",P4163=0),"",AVERAGE(INDIRECT(CONCATENATE("AU",ROW(),":AU",ROW()+P4163))))</f>
        <v>#REF!</v>
      </c>
      <c r="R4163" t="e">
        <f>IF(NOT(#REF!="Indskrevet"),"",IF(E4163="",FALSE,AND(NOT(#REF!),VALUE(RIGHT(CONCATENATE(YEAR(E4163)),2))=15)))</f>
        <v>#REF!</v>
      </c>
      <c r="S4163" t="e">
        <f t="shared" si="523"/>
        <v>#REF!</v>
      </c>
      <c r="T4163" t="e">
        <f t="shared" si="524"/>
        <v>#REF!</v>
      </c>
      <c r="U4163" s="2" t="e">
        <f t="shared" si="519"/>
        <v>#REF!</v>
      </c>
      <c r="V4163" s="2"/>
    </row>
    <row r="4164" spans="1:22" x14ac:dyDescent="0.25">
      <c r="A4164" t="s">
        <v>2572</v>
      </c>
      <c r="B4164" t="s">
        <v>2573</v>
      </c>
      <c r="C4164">
        <v>29.9999999999994</v>
      </c>
      <c r="D4164" t="s">
        <v>5318</v>
      </c>
      <c r="E4164" s="1">
        <v>42248</v>
      </c>
      <c r="F4164" t="s">
        <v>5331</v>
      </c>
      <c r="G4164">
        <v>2</v>
      </c>
      <c r="H4164" t="s">
        <v>5287</v>
      </c>
      <c r="I4164" t="s">
        <v>5332</v>
      </c>
      <c r="J4164" t="s">
        <v>5299</v>
      </c>
      <c r="K4164" t="b">
        <f>LOOKUP(A4164,'[1]UDDATA-1'!B:B,'[1]UDDATA-1'!A:A)&lt;&gt;LOOKUP(A4164,'[1]UDDATA-2'!B:B,'[1]UDDATA-2'!A:A)</f>
        <v>0</v>
      </c>
      <c r="L4164" t="str">
        <f t="shared" si="520"/>
        <v/>
      </c>
      <c r="M4164" t="str">
        <f t="shared" si="521"/>
        <v/>
      </c>
      <c r="N4164" t="str">
        <f t="shared" si="522"/>
        <v/>
      </c>
      <c r="O4164" t="e">
        <f>IF(AND(A4164&lt;&gt;A4163,#REF!&lt;&gt;""),#REF!,"")</f>
        <v>#REF!</v>
      </c>
      <c r="P4164" t="e">
        <f t="shared" si="525"/>
        <v>#REF!</v>
      </c>
      <c r="Q4164" s="2" t="e">
        <f t="shared" ca="1" si="526"/>
        <v>#REF!</v>
      </c>
      <c r="R4164" t="e">
        <f>IF(NOT(#REF!="Indskrevet"),"",IF(E4164="",FALSE,AND(NOT(#REF!),VALUE(RIGHT(CONCATENATE(YEAR(E4164)),2))=15)))</f>
        <v>#REF!</v>
      </c>
      <c r="S4164" t="e">
        <f t="shared" si="523"/>
        <v>#REF!</v>
      </c>
      <c r="T4164" t="e">
        <f t="shared" si="524"/>
        <v>#REF!</v>
      </c>
      <c r="U4164" s="2" t="e">
        <f t="shared" ref="U4164:U4227" si="527">IF(OR(P4164="",P4164&lt;3),"",Q4164)</f>
        <v>#REF!</v>
      </c>
      <c r="V4164" s="2"/>
    </row>
    <row r="4165" spans="1:22" x14ac:dyDescent="0.25">
      <c r="A4165" t="s">
        <v>2572</v>
      </c>
      <c r="B4165" t="s">
        <v>2573</v>
      </c>
      <c r="C4165">
        <v>29.9999999999994</v>
      </c>
      <c r="D4165" t="s">
        <v>5318</v>
      </c>
      <c r="E4165" s="1">
        <v>42165</v>
      </c>
      <c r="F4165" t="s">
        <v>5333</v>
      </c>
      <c r="G4165">
        <v>1</v>
      </c>
      <c r="H4165" t="s">
        <v>5307</v>
      </c>
      <c r="I4165" t="s">
        <v>5334</v>
      </c>
      <c r="J4165" t="s">
        <v>5293</v>
      </c>
      <c r="K4165" t="b">
        <f>LOOKUP(A4165,'[1]UDDATA-1'!B:B,'[1]UDDATA-1'!A:A)&lt;&gt;LOOKUP(A4165,'[1]UDDATA-2'!B:B,'[1]UDDATA-2'!A:A)</f>
        <v>0</v>
      </c>
      <c r="L4165" t="str">
        <f t="shared" si="520"/>
        <v>Objektorienteret programmering</v>
      </c>
      <c r="M4165" t="str">
        <f t="shared" si="521"/>
        <v/>
      </c>
      <c r="N4165" t="str">
        <f t="shared" si="522"/>
        <v>U</v>
      </c>
      <c r="O4165" t="e">
        <f>IF(AND(A4165&lt;&gt;A4164,#REF!&lt;&gt;""),#REF!,"")</f>
        <v>#REF!</v>
      </c>
      <c r="P4165" t="e">
        <f t="shared" si="525"/>
        <v>#REF!</v>
      </c>
      <c r="Q4165" s="2" t="e">
        <f t="shared" ca="1" si="526"/>
        <v>#REF!</v>
      </c>
      <c r="R4165" t="e">
        <f>IF(NOT(#REF!="Indskrevet"),"",IF(E4165="",FALSE,AND(NOT(#REF!),VALUE(RIGHT(CONCATENATE(YEAR(E4165)),2))=15)))</f>
        <v>#REF!</v>
      </c>
      <c r="S4165" t="e">
        <f t="shared" si="523"/>
        <v>#REF!</v>
      </c>
      <c r="T4165" t="e">
        <f t="shared" si="524"/>
        <v>#REF!</v>
      </c>
      <c r="U4165" s="2" t="e">
        <f t="shared" si="527"/>
        <v>#REF!</v>
      </c>
      <c r="V4165" s="2"/>
    </row>
    <row r="4166" spans="1:22" x14ac:dyDescent="0.25">
      <c r="A4166" t="s">
        <v>2572</v>
      </c>
      <c r="B4166" t="s">
        <v>2573</v>
      </c>
      <c r="C4166">
        <v>29.9999999999994</v>
      </c>
      <c r="D4166" t="s">
        <v>5318</v>
      </c>
      <c r="E4166" s="1">
        <v>42244</v>
      </c>
      <c r="F4166" t="s">
        <v>5333</v>
      </c>
      <c r="G4166">
        <v>2</v>
      </c>
      <c r="H4166" t="s">
        <v>5287</v>
      </c>
      <c r="I4166" t="s">
        <v>5334</v>
      </c>
      <c r="J4166" t="s">
        <v>5293</v>
      </c>
      <c r="K4166" t="b">
        <f>LOOKUP(A4166,'[1]UDDATA-1'!B:B,'[1]UDDATA-1'!A:A)&lt;&gt;LOOKUP(A4166,'[1]UDDATA-2'!B:B,'[1]UDDATA-2'!A:A)</f>
        <v>0</v>
      </c>
      <c r="L4166" t="str">
        <f t="shared" si="520"/>
        <v/>
      </c>
      <c r="M4166" t="str">
        <f t="shared" si="521"/>
        <v/>
      </c>
      <c r="N4166" t="str">
        <f t="shared" si="522"/>
        <v/>
      </c>
      <c r="O4166" t="e">
        <f>IF(AND(A4166&lt;&gt;A4165,#REF!&lt;&gt;""),#REF!,"")</f>
        <v>#REF!</v>
      </c>
      <c r="P4166" t="e">
        <f t="shared" si="525"/>
        <v>#REF!</v>
      </c>
      <c r="Q4166" s="2" t="e">
        <f t="shared" ca="1" si="526"/>
        <v>#REF!</v>
      </c>
      <c r="R4166" t="e">
        <f>IF(NOT(#REF!="Indskrevet"),"",IF(E4166="",FALSE,AND(NOT(#REF!),VALUE(RIGHT(CONCATENATE(YEAR(E4166)),2))=15)))</f>
        <v>#REF!</v>
      </c>
      <c r="S4166" t="e">
        <f t="shared" si="523"/>
        <v>#REF!</v>
      </c>
      <c r="T4166" t="e">
        <f t="shared" si="524"/>
        <v>#REF!</v>
      </c>
      <c r="U4166" s="2" t="e">
        <f t="shared" si="527"/>
        <v>#REF!</v>
      </c>
      <c r="V4166" s="2"/>
    </row>
    <row r="4167" spans="1:22" x14ac:dyDescent="0.25">
      <c r="A4167" t="s">
        <v>2574</v>
      </c>
      <c r="B4167" t="s">
        <v>2575</v>
      </c>
      <c r="C4167">
        <v>29.9999999999994</v>
      </c>
      <c r="D4167" t="s">
        <v>5290</v>
      </c>
      <c r="E4167" s="1">
        <v>41652</v>
      </c>
      <c r="F4167" t="s">
        <v>5286</v>
      </c>
      <c r="G4167">
        <v>1</v>
      </c>
      <c r="H4167" t="s">
        <v>5287</v>
      </c>
      <c r="I4167" t="s">
        <v>5288</v>
      </c>
      <c r="J4167" t="s">
        <v>5289</v>
      </c>
      <c r="K4167" t="b">
        <f>LOOKUP(A4167,'[1]UDDATA-1'!B:B,'[1]UDDATA-1'!A:A)&lt;&gt;LOOKUP(A4167,'[1]UDDATA-2'!B:B,'[1]UDDATA-2'!A:A)</f>
        <v>0</v>
      </c>
      <c r="L4167" t="str">
        <f t="shared" si="520"/>
        <v>Grundlæggende programmering</v>
      </c>
      <c r="M4167">
        <f t="shared" si="521"/>
        <v>10</v>
      </c>
      <c r="N4167" t="str">
        <f t="shared" si="522"/>
        <v/>
      </c>
      <c r="O4167" t="e">
        <f>IF(AND(A4167&lt;&gt;A4166,#REF!&lt;&gt;""),#REF!,"")</f>
        <v>#REF!</v>
      </c>
      <c r="P4167" t="e">
        <f t="shared" si="525"/>
        <v>#REF!</v>
      </c>
      <c r="Q4167" s="2" t="e">
        <f t="shared" ca="1" si="526"/>
        <v>#REF!</v>
      </c>
      <c r="R4167" t="e">
        <f>IF(NOT(#REF!="Indskrevet"),"",IF(E4167="",FALSE,AND(NOT(#REF!),VALUE(RIGHT(CONCATENATE(YEAR(E4167)),2))=15)))</f>
        <v>#REF!</v>
      </c>
      <c r="S4167" t="e">
        <f t="shared" si="523"/>
        <v>#REF!</v>
      </c>
      <c r="T4167" t="e">
        <f t="shared" si="524"/>
        <v>#REF!</v>
      </c>
      <c r="U4167" s="2" t="e">
        <f t="shared" si="527"/>
        <v>#REF!</v>
      </c>
      <c r="V4167" s="2"/>
    </row>
    <row r="4168" spans="1:22" x14ac:dyDescent="0.25">
      <c r="A4168" t="s">
        <v>2576</v>
      </c>
      <c r="B4168" t="s">
        <v>2577</v>
      </c>
      <c r="C4168">
        <v>179.99999999999599</v>
      </c>
      <c r="D4168" t="s">
        <v>5306</v>
      </c>
      <c r="E4168" s="1">
        <v>41316</v>
      </c>
      <c r="F4168" t="s">
        <v>5308</v>
      </c>
      <c r="G4168">
        <v>1</v>
      </c>
      <c r="H4168" t="s">
        <v>5307</v>
      </c>
      <c r="I4168" t="s">
        <v>5288</v>
      </c>
      <c r="J4168" t="s">
        <v>5289</v>
      </c>
      <c r="K4168" t="b">
        <f>LOOKUP(A4168,'[1]UDDATA-1'!B:B,'[1]UDDATA-1'!A:A)&lt;&gt;LOOKUP(A4168,'[1]UDDATA-2'!B:B,'[1]UDDATA-2'!A:A)</f>
        <v>0</v>
      </c>
      <c r="L4168" t="str">
        <f t="shared" si="520"/>
        <v/>
      </c>
      <c r="M4168" t="str">
        <f t="shared" si="521"/>
        <v/>
      </c>
      <c r="N4168" t="str">
        <f t="shared" si="522"/>
        <v/>
      </c>
      <c r="O4168" t="e">
        <f>IF(AND(A4168&lt;&gt;A4167,#REF!&lt;&gt;""),#REF!,"")</f>
        <v>#REF!</v>
      </c>
      <c r="P4168" t="e">
        <f t="shared" si="525"/>
        <v>#REF!</v>
      </c>
      <c r="Q4168" s="2" t="e">
        <f t="shared" ca="1" si="526"/>
        <v>#REF!</v>
      </c>
      <c r="R4168" t="e">
        <f>IF(NOT(#REF!="Indskrevet"),"",IF(E4168="",FALSE,AND(NOT(#REF!),VALUE(RIGHT(CONCATENATE(YEAR(E4168)),2))=15)))</f>
        <v>#REF!</v>
      </c>
      <c r="S4168" t="e">
        <f t="shared" si="523"/>
        <v>#REF!</v>
      </c>
      <c r="T4168" t="e">
        <f t="shared" si="524"/>
        <v>#REF!</v>
      </c>
      <c r="U4168" s="2" t="e">
        <f t="shared" si="527"/>
        <v>#REF!</v>
      </c>
      <c r="V4168" s="2"/>
    </row>
    <row r="4169" spans="1:22" x14ac:dyDescent="0.25">
      <c r="A4169" t="s">
        <v>2576</v>
      </c>
      <c r="B4169" t="s">
        <v>2577</v>
      </c>
      <c r="C4169">
        <v>179.99999999999599</v>
      </c>
      <c r="D4169" t="s">
        <v>5296</v>
      </c>
      <c r="E4169" s="1">
        <v>41353</v>
      </c>
      <c r="F4169" t="s">
        <v>5308</v>
      </c>
      <c r="G4169">
        <v>2</v>
      </c>
      <c r="H4169" t="s">
        <v>5287</v>
      </c>
      <c r="I4169" t="s">
        <v>5288</v>
      </c>
      <c r="J4169" t="s">
        <v>5293</v>
      </c>
      <c r="K4169" t="b">
        <f>LOOKUP(A4169,'[1]UDDATA-1'!B:B,'[1]UDDATA-1'!A:A)&lt;&gt;LOOKUP(A4169,'[1]UDDATA-2'!B:B,'[1]UDDATA-2'!A:A)</f>
        <v>0</v>
      </c>
      <c r="L4169" t="str">
        <f t="shared" si="520"/>
        <v/>
      </c>
      <c r="M4169" t="str">
        <f t="shared" si="521"/>
        <v/>
      </c>
      <c r="N4169" t="str">
        <f t="shared" si="522"/>
        <v/>
      </c>
      <c r="O4169" t="e">
        <f>IF(AND(A4169&lt;&gt;A4168,#REF!&lt;&gt;""),#REF!,"")</f>
        <v>#REF!</v>
      </c>
      <c r="P4169" t="e">
        <f t="shared" si="525"/>
        <v>#REF!</v>
      </c>
      <c r="Q4169" s="2" t="e">
        <f t="shared" ca="1" si="526"/>
        <v>#REF!</v>
      </c>
      <c r="R4169" t="e">
        <f>IF(NOT(#REF!="Indskrevet"),"",IF(E4169="",FALSE,AND(NOT(#REF!),VALUE(RIGHT(CONCATENATE(YEAR(E4169)),2))=15)))</f>
        <v>#REF!</v>
      </c>
      <c r="S4169" t="e">
        <f t="shared" si="523"/>
        <v>#REF!</v>
      </c>
      <c r="T4169" t="e">
        <f t="shared" si="524"/>
        <v>#REF!</v>
      </c>
      <c r="U4169" s="2" t="e">
        <f t="shared" si="527"/>
        <v>#REF!</v>
      </c>
      <c r="V4169" s="2"/>
    </row>
    <row r="4170" spans="1:22" x14ac:dyDescent="0.25">
      <c r="A4170" t="s">
        <v>2576</v>
      </c>
      <c r="B4170" t="s">
        <v>2577</v>
      </c>
      <c r="C4170">
        <v>179.99999999999599</v>
      </c>
      <c r="D4170" t="s">
        <v>5285</v>
      </c>
      <c r="E4170" s="1">
        <v>41452</v>
      </c>
      <c r="F4170" t="s">
        <v>5309</v>
      </c>
      <c r="G4170">
        <v>1</v>
      </c>
      <c r="H4170" t="s">
        <v>5287</v>
      </c>
      <c r="I4170" t="s">
        <v>5292</v>
      </c>
      <c r="J4170" t="s">
        <v>5293</v>
      </c>
      <c r="K4170" t="b">
        <f>LOOKUP(A4170,'[1]UDDATA-1'!B:B,'[1]UDDATA-1'!A:A)&lt;&gt;LOOKUP(A4170,'[1]UDDATA-2'!B:B,'[1]UDDATA-2'!A:A)</f>
        <v>0</v>
      </c>
      <c r="L4170" t="str">
        <f t="shared" si="520"/>
        <v>Matematik til multimedie-applikationer</v>
      </c>
      <c r="M4170">
        <f t="shared" si="521"/>
        <v>2</v>
      </c>
      <c r="N4170" t="str">
        <f t="shared" si="522"/>
        <v/>
      </c>
      <c r="O4170" t="e">
        <f>IF(AND(A4170&lt;&gt;A4169,#REF!&lt;&gt;""),#REF!,"")</f>
        <v>#REF!</v>
      </c>
      <c r="P4170" t="e">
        <f t="shared" si="525"/>
        <v>#REF!</v>
      </c>
      <c r="Q4170" s="2" t="e">
        <f t="shared" ca="1" si="526"/>
        <v>#REF!</v>
      </c>
      <c r="R4170" t="e">
        <f>IF(NOT(#REF!="Indskrevet"),"",IF(E4170="",FALSE,AND(NOT(#REF!),VALUE(RIGHT(CONCATENATE(YEAR(E4170)),2))=15)))</f>
        <v>#REF!</v>
      </c>
      <c r="S4170" t="e">
        <f t="shared" si="523"/>
        <v>#REF!</v>
      </c>
      <c r="T4170" t="e">
        <f t="shared" si="524"/>
        <v>#REF!</v>
      </c>
      <c r="U4170" s="2" t="e">
        <f t="shared" si="527"/>
        <v>#REF!</v>
      </c>
      <c r="V4170" s="2"/>
    </row>
    <row r="4171" spans="1:22" x14ac:dyDescent="0.25">
      <c r="A4171" t="s">
        <v>2576</v>
      </c>
      <c r="B4171" t="s">
        <v>2577</v>
      </c>
      <c r="C4171">
        <v>179.99999999999599</v>
      </c>
      <c r="D4171" t="s">
        <v>5306</v>
      </c>
      <c r="E4171" s="1">
        <v>41484</v>
      </c>
      <c r="F4171" t="s">
        <v>5310</v>
      </c>
      <c r="G4171">
        <v>1</v>
      </c>
      <c r="H4171" t="s">
        <v>5307</v>
      </c>
      <c r="I4171" t="s">
        <v>5295</v>
      </c>
      <c r="J4171" t="s">
        <v>5293</v>
      </c>
      <c r="K4171" t="b">
        <f>LOOKUP(A4171,'[1]UDDATA-1'!B:B,'[1]UDDATA-1'!A:A)&lt;&gt;LOOKUP(A4171,'[1]UDDATA-2'!B:B,'[1]UDDATA-2'!A:A)</f>
        <v>0</v>
      </c>
      <c r="L4171" t="str">
        <f t="shared" si="520"/>
        <v>Fysisk interface design</v>
      </c>
      <c r="M4171">
        <f t="shared" si="521"/>
        <v>0</v>
      </c>
      <c r="N4171" t="str">
        <f t="shared" si="522"/>
        <v/>
      </c>
      <c r="O4171" t="e">
        <f>IF(AND(A4171&lt;&gt;A4170,#REF!&lt;&gt;""),#REF!,"")</f>
        <v>#REF!</v>
      </c>
      <c r="P4171" t="e">
        <f t="shared" si="525"/>
        <v>#REF!</v>
      </c>
      <c r="Q4171" s="2" t="e">
        <f t="shared" ca="1" si="526"/>
        <v>#REF!</v>
      </c>
      <c r="R4171" t="e">
        <f>IF(NOT(#REF!="Indskrevet"),"",IF(E4171="",FALSE,AND(NOT(#REF!),VALUE(RIGHT(CONCATENATE(YEAR(E4171)),2))=15)))</f>
        <v>#REF!</v>
      </c>
      <c r="S4171" t="e">
        <f t="shared" si="523"/>
        <v>#REF!</v>
      </c>
      <c r="T4171" t="e">
        <f t="shared" si="524"/>
        <v>#REF!</v>
      </c>
      <c r="U4171" s="2" t="e">
        <f t="shared" si="527"/>
        <v>#REF!</v>
      </c>
      <c r="V4171" s="2"/>
    </row>
    <row r="4172" spans="1:22" x14ac:dyDescent="0.25">
      <c r="A4172" t="s">
        <v>2576</v>
      </c>
      <c r="B4172" t="s">
        <v>2577</v>
      </c>
      <c r="C4172">
        <v>179.99999999999599</v>
      </c>
      <c r="D4172" t="s">
        <v>5317</v>
      </c>
      <c r="E4172" s="1">
        <v>41522</v>
      </c>
      <c r="F4172" t="s">
        <v>5310</v>
      </c>
      <c r="G4172">
        <v>2</v>
      </c>
      <c r="H4172" t="s">
        <v>5287</v>
      </c>
      <c r="I4172" t="s">
        <v>5295</v>
      </c>
      <c r="J4172" t="s">
        <v>5299</v>
      </c>
      <c r="K4172" t="b">
        <f>LOOKUP(A4172,'[1]UDDATA-1'!B:B,'[1]UDDATA-1'!A:A)&lt;&gt;LOOKUP(A4172,'[1]UDDATA-2'!B:B,'[1]UDDATA-2'!A:A)</f>
        <v>0</v>
      </c>
      <c r="L4172" t="str">
        <f t="shared" si="520"/>
        <v/>
      </c>
      <c r="M4172" t="str">
        <f t="shared" si="521"/>
        <v/>
      </c>
      <c r="N4172" t="str">
        <f t="shared" si="522"/>
        <v/>
      </c>
      <c r="O4172" t="e">
        <f>IF(AND(A4172&lt;&gt;A4171,#REF!&lt;&gt;""),#REF!,"")</f>
        <v>#REF!</v>
      </c>
      <c r="P4172" t="e">
        <f t="shared" si="525"/>
        <v>#REF!</v>
      </c>
      <c r="Q4172" s="2" t="e">
        <f t="shared" ca="1" si="526"/>
        <v>#REF!</v>
      </c>
      <c r="R4172" t="e">
        <f>IF(NOT(#REF!="Indskrevet"),"",IF(E4172="",FALSE,AND(NOT(#REF!),VALUE(RIGHT(CONCATENATE(YEAR(E4172)),2))=15)))</f>
        <v>#REF!</v>
      </c>
      <c r="S4172" t="e">
        <f t="shared" si="523"/>
        <v>#REF!</v>
      </c>
      <c r="T4172" t="e">
        <f t="shared" si="524"/>
        <v>#REF!</v>
      </c>
      <c r="U4172" s="2" t="e">
        <f t="shared" si="527"/>
        <v>#REF!</v>
      </c>
      <c r="V4172" s="2"/>
    </row>
    <row r="4173" spans="1:22" x14ac:dyDescent="0.25">
      <c r="A4173" t="s">
        <v>2576</v>
      </c>
      <c r="B4173" t="s">
        <v>2577</v>
      </c>
      <c r="C4173">
        <v>179.99999999999599</v>
      </c>
      <c r="D4173" t="s">
        <v>5306</v>
      </c>
      <c r="E4173" s="1">
        <v>41688</v>
      </c>
      <c r="F4173" t="s">
        <v>5311</v>
      </c>
      <c r="G4173">
        <v>1</v>
      </c>
      <c r="H4173" t="s">
        <v>5307</v>
      </c>
      <c r="I4173" t="s">
        <v>5298</v>
      </c>
      <c r="J4173" t="s">
        <v>5299</v>
      </c>
      <c r="K4173" t="b">
        <f>LOOKUP(A4173,'[1]UDDATA-1'!B:B,'[1]UDDATA-1'!A:A)&lt;&gt;LOOKUP(A4173,'[1]UDDATA-2'!B:B,'[1]UDDATA-2'!A:A)</f>
        <v>0</v>
      </c>
      <c r="L4173" t="str">
        <f t="shared" si="520"/>
        <v>Proceduremæssig programmering</v>
      </c>
      <c r="M4173">
        <f t="shared" si="521"/>
        <v>0</v>
      </c>
      <c r="N4173" t="str">
        <f t="shared" si="522"/>
        <v/>
      </c>
      <c r="O4173" t="e">
        <f>IF(AND(A4173&lt;&gt;A4172,#REF!&lt;&gt;""),#REF!,"")</f>
        <v>#REF!</v>
      </c>
      <c r="P4173" t="e">
        <f t="shared" si="525"/>
        <v>#REF!</v>
      </c>
      <c r="Q4173" s="2" t="e">
        <f t="shared" ca="1" si="526"/>
        <v>#REF!</v>
      </c>
      <c r="R4173" t="e">
        <f>IF(NOT(#REF!="Indskrevet"),"",IF(E4173="",FALSE,AND(NOT(#REF!),VALUE(RIGHT(CONCATENATE(YEAR(E4173)),2))=15)))</f>
        <v>#REF!</v>
      </c>
      <c r="S4173" t="e">
        <f t="shared" si="523"/>
        <v>#REF!</v>
      </c>
      <c r="T4173" t="e">
        <f t="shared" si="524"/>
        <v>#REF!</v>
      </c>
      <c r="U4173" s="2" t="e">
        <f t="shared" si="527"/>
        <v>#REF!</v>
      </c>
      <c r="V4173" s="2"/>
    </row>
    <row r="4174" spans="1:22" x14ac:dyDescent="0.25">
      <c r="A4174" t="s">
        <v>2576</v>
      </c>
      <c r="B4174" t="s">
        <v>2577</v>
      </c>
      <c r="C4174">
        <v>179.99999999999599</v>
      </c>
      <c r="D4174" t="s">
        <v>5306</v>
      </c>
      <c r="E4174" s="1">
        <v>41761</v>
      </c>
      <c r="F4174" t="s">
        <v>5311</v>
      </c>
      <c r="G4174">
        <v>2</v>
      </c>
      <c r="H4174" t="s">
        <v>5307</v>
      </c>
      <c r="I4174" t="s">
        <v>5298</v>
      </c>
      <c r="J4174" t="s">
        <v>5303</v>
      </c>
      <c r="K4174" t="b">
        <f>LOOKUP(A4174,'[1]UDDATA-1'!B:B,'[1]UDDATA-1'!A:A)&lt;&gt;LOOKUP(A4174,'[1]UDDATA-2'!B:B,'[1]UDDATA-2'!A:A)</f>
        <v>0</v>
      </c>
      <c r="L4174" t="str">
        <f t="shared" si="520"/>
        <v/>
      </c>
      <c r="M4174" t="str">
        <f t="shared" si="521"/>
        <v/>
      </c>
      <c r="N4174" t="str">
        <f t="shared" si="522"/>
        <v/>
      </c>
      <c r="O4174" t="e">
        <f>IF(AND(A4174&lt;&gt;A4173,#REF!&lt;&gt;""),#REF!,"")</f>
        <v>#REF!</v>
      </c>
      <c r="P4174" t="e">
        <f t="shared" si="525"/>
        <v>#REF!</v>
      </c>
      <c r="Q4174" s="2" t="e">
        <f t="shared" ca="1" si="526"/>
        <v>#REF!</v>
      </c>
      <c r="R4174" t="e">
        <f>IF(NOT(#REF!="Indskrevet"),"",IF(E4174="",FALSE,AND(NOT(#REF!),VALUE(RIGHT(CONCATENATE(YEAR(E4174)),2))=15)))</f>
        <v>#REF!</v>
      </c>
      <c r="S4174" t="e">
        <f t="shared" si="523"/>
        <v>#REF!</v>
      </c>
      <c r="T4174" t="e">
        <f t="shared" si="524"/>
        <v>#REF!</v>
      </c>
      <c r="U4174" s="2" t="e">
        <f t="shared" si="527"/>
        <v>#REF!</v>
      </c>
      <c r="V4174" s="2"/>
    </row>
    <row r="4175" spans="1:22" x14ac:dyDescent="0.25">
      <c r="A4175" t="s">
        <v>2576</v>
      </c>
      <c r="B4175" t="s">
        <v>2577</v>
      </c>
      <c r="C4175">
        <v>179.99999999999599</v>
      </c>
      <c r="D4175" t="s">
        <v>5285</v>
      </c>
      <c r="E4175" s="1">
        <v>42114</v>
      </c>
      <c r="F4175" t="s">
        <v>5311</v>
      </c>
      <c r="G4175">
        <v>3</v>
      </c>
      <c r="H4175" t="s">
        <v>5287</v>
      </c>
      <c r="I4175" t="s">
        <v>5298</v>
      </c>
      <c r="J4175" t="s">
        <v>5313</v>
      </c>
      <c r="K4175" t="b">
        <f>LOOKUP(A4175,'[1]UDDATA-1'!B:B,'[1]UDDATA-1'!A:A)&lt;&gt;LOOKUP(A4175,'[1]UDDATA-2'!B:B,'[1]UDDATA-2'!A:A)</f>
        <v>0</v>
      </c>
      <c r="L4175" t="str">
        <f t="shared" si="520"/>
        <v/>
      </c>
      <c r="M4175" t="str">
        <f t="shared" si="521"/>
        <v/>
      </c>
      <c r="N4175" t="str">
        <f t="shared" si="522"/>
        <v/>
      </c>
      <c r="O4175" t="e">
        <f>IF(AND(A4175&lt;&gt;A4174,#REF!&lt;&gt;""),#REF!,"")</f>
        <v>#REF!</v>
      </c>
      <c r="P4175" t="e">
        <f t="shared" si="525"/>
        <v>#REF!</v>
      </c>
      <c r="Q4175" s="2" t="e">
        <f t="shared" ca="1" si="526"/>
        <v>#REF!</v>
      </c>
      <c r="R4175" t="e">
        <f>IF(NOT(#REF!="Indskrevet"),"",IF(E4175="",FALSE,AND(NOT(#REF!),VALUE(RIGHT(CONCATENATE(YEAR(E4175)),2))=15)))</f>
        <v>#REF!</v>
      </c>
      <c r="S4175" t="e">
        <f t="shared" si="523"/>
        <v>#REF!</v>
      </c>
      <c r="T4175" t="e">
        <f t="shared" si="524"/>
        <v>#REF!</v>
      </c>
      <c r="U4175" s="2" t="e">
        <f t="shared" si="527"/>
        <v>#REF!</v>
      </c>
      <c r="V4175" s="2"/>
    </row>
    <row r="4176" spans="1:22" x14ac:dyDescent="0.25">
      <c r="A4176" t="s">
        <v>2576</v>
      </c>
      <c r="B4176" t="s">
        <v>2577</v>
      </c>
      <c r="C4176">
        <v>179.99999999999599</v>
      </c>
      <c r="D4176" t="s">
        <v>5306</v>
      </c>
      <c r="E4176" s="1">
        <v>41796</v>
      </c>
      <c r="F4176" t="s">
        <v>5312</v>
      </c>
      <c r="G4176">
        <v>1</v>
      </c>
      <c r="H4176" t="s">
        <v>5307</v>
      </c>
      <c r="I4176" t="s">
        <v>5302</v>
      </c>
      <c r="J4176" t="s">
        <v>5303</v>
      </c>
      <c r="K4176" t="b">
        <f>LOOKUP(A4176,'[1]UDDATA-1'!B:B,'[1]UDDATA-1'!A:A)&lt;&gt;LOOKUP(A4176,'[1]UDDATA-2'!B:B,'[1]UDDATA-2'!A:A)</f>
        <v>0</v>
      </c>
      <c r="L4176" t="str">
        <f t="shared" si="520"/>
        <v>Lyd- og musikbehandling</v>
      </c>
      <c r="M4176">
        <f t="shared" si="521"/>
        <v>0</v>
      </c>
      <c r="N4176" t="str">
        <f t="shared" si="522"/>
        <v/>
      </c>
      <c r="O4176" t="e">
        <f>IF(AND(A4176&lt;&gt;A4175,#REF!&lt;&gt;""),#REF!,"")</f>
        <v>#REF!</v>
      </c>
      <c r="P4176" t="e">
        <f t="shared" si="525"/>
        <v>#REF!</v>
      </c>
      <c r="Q4176" s="2" t="e">
        <f t="shared" ca="1" si="526"/>
        <v>#REF!</v>
      </c>
      <c r="R4176" t="e">
        <f>IF(NOT(#REF!="Indskrevet"),"",IF(E4176="",FALSE,AND(NOT(#REF!),VALUE(RIGHT(CONCATENATE(YEAR(E4176)),2))=15)))</f>
        <v>#REF!</v>
      </c>
      <c r="S4176" t="e">
        <f t="shared" si="523"/>
        <v>#REF!</v>
      </c>
      <c r="T4176" t="e">
        <f t="shared" si="524"/>
        <v>#REF!</v>
      </c>
      <c r="U4176" s="2" t="e">
        <f t="shared" si="527"/>
        <v>#REF!</v>
      </c>
      <c r="V4176" s="2"/>
    </row>
    <row r="4177" spans="1:22" x14ac:dyDescent="0.25">
      <c r="A4177" t="s">
        <v>2576</v>
      </c>
      <c r="B4177" t="s">
        <v>2577</v>
      </c>
      <c r="C4177">
        <v>179.99999999999599</v>
      </c>
      <c r="D4177" t="s">
        <v>5285</v>
      </c>
      <c r="E4177" s="1">
        <v>41878</v>
      </c>
      <c r="F4177" t="s">
        <v>5312</v>
      </c>
      <c r="G4177">
        <v>2</v>
      </c>
      <c r="H4177" t="s">
        <v>5287</v>
      </c>
      <c r="I4177" t="s">
        <v>5302</v>
      </c>
      <c r="J4177" t="s">
        <v>5303</v>
      </c>
      <c r="K4177" t="b">
        <f>LOOKUP(A4177,'[1]UDDATA-1'!B:B,'[1]UDDATA-1'!A:A)&lt;&gt;LOOKUP(A4177,'[1]UDDATA-2'!B:B,'[1]UDDATA-2'!A:A)</f>
        <v>0</v>
      </c>
      <c r="L4177" t="str">
        <f t="shared" si="520"/>
        <v/>
      </c>
      <c r="M4177" t="str">
        <f t="shared" si="521"/>
        <v/>
      </c>
      <c r="N4177" t="str">
        <f t="shared" si="522"/>
        <v/>
      </c>
      <c r="O4177" t="e">
        <f>IF(AND(A4177&lt;&gt;A4176,#REF!&lt;&gt;""),#REF!,"")</f>
        <v>#REF!</v>
      </c>
      <c r="P4177" t="e">
        <f t="shared" si="525"/>
        <v>#REF!</v>
      </c>
      <c r="Q4177" s="2" t="e">
        <f t="shared" ca="1" si="526"/>
        <v>#REF!</v>
      </c>
      <c r="R4177" t="e">
        <f>IF(NOT(#REF!="Indskrevet"),"",IF(E4177="",FALSE,AND(NOT(#REF!),VALUE(RIGHT(CONCATENATE(YEAR(E4177)),2))=15)))</f>
        <v>#REF!</v>
      </c>
      <c r="S4177" t="e">
        <f t="shared" si="523"/>
        <v>#REF!</v>
      </c>
      <c r="T4177" t="e">
        <f t="shared" si="524"/>
        <v>#REF!</v>
      </c>
      <c r="U4177" s="2" t="e">
        <f t="shared" si="527"/>
        <v>#REF!</v>
      </c>
      <c r="V4177" s="2"/>
    </row>
    <row r="4178" spans="1:22" x14ac:dyDescent="0.25">
      <c r="A4178" t="s">
        <v>2576</v>
      </c>
      <c r="B4178" t="s">
        <v>2577</v>
      </c>
      <c r="C4178">
        <v>179.99999999999599</v>
      </c>
      <c r="D4178" t="s">
        <v>5285</v>
      </c>
      <c r="E4178" s="1">
        <v>41837</v>
      </c>
      <c r="F4178" t="s">
        <v>5314</v>
      </c>
      <c r="G4178">
        <v>1</v>
      </c>
      <c r="H4178" t="s">
        <v>5287</v>
      </c>
      <c r="I4178" t="s">
        <v>5305</v>
      </c>
      <c r="J4178" t="s">
        <v>5303</v>
      </c>
      <c r="K4178" t="b">
        <f>LOOKUP(A4178,'[1]UDDATA-1'!B:B,'[1]UDDATA-1'!A:A)&lt;&gt;LOOKUP(A4178,'[1]UDDATA-2'!B:B,'[1]UDDATA-2'!A:A)</f>
        <v>0</v>
      </c>
      <c r="L4178" t="str">
        <f t="shared" si="520"/>
        <v>Objektorienteret Software Engineering</v>
      </c>
      <c r="M4178">
        <f t="shared" si="521"/>
        <v>2</v>
      </c>
      <c r="N4178" t="str">
        <f t="shared" si="522"/>
        <v/>
      </c>
      <c r="O4178" t="e">
        <f>IF(AND(A4178&lt;&gt;A4177,#REF!&lt;&gt;""),#REF!,"")</f>
        <v>#REF!</v>
      </c>
      <c r="P4178" t="e">
        <f t="shared" si="525"/>
        <v>#REF!</v>
      </c>
      <c r="Q4178" s="2" t="e">
        <f t="shared" ca="1" si="526"/>
        <v>#REF!</v>
      </c>
      <c r="R4178" t="e">
        <f>IF(NOT(#REF!="Indskrevet"),"",IF(E4178="",FALSE,AND(NOT(#REF!),VALUE(RIGHT(CONCATENATE(YEAR(E4178)),2))=15)))</f>
        <v>#REF!</v>
      </c>
      <c r="S4178" t="e">
        <f t="shared" si="523"/>
        <v>#REF!</v>
      </c>
      <c r="T4178" t="e">
        <f t="shared" si="524"/>
        <v>#REF!</v>
      </c>
      <c r="U4178" s="2" t="e">
        <f t="shared" si="527"/>
        <v>#REF!</v>
      </c>
      <c r="V4178" s="2"/>
    </row>
    <row r="4179" spans="1:22" x14ac:dyDescent="0.25">
      <c r="A4179" t="s">
        <v>2578</v>
      </c>
      <c r="B4179" t="s">
        <v>2579</v>
      </c>
      <c r="C4179">
        <v>179.99999999999599</v>
      </c>
      <c r="D4179" t="s">
        <v>5300</v>
      </c>
      <c r="E4179" s="1">
        <v>41312</v>
      </c>
      <c r="F4179" t="s">
        <v>5286</v>
      </c>
      <c r="G4179">
        <v>1</v>
      </c>
      <c r="H4179" t="s">
        <v>5287</v>
      </c>
      <c r="I4179" t="s">
        <v>5288</v>
      </c>
      <c r="J4179" t="s">
        <v>5289</v>
      </c>
      <c r="K4179" t="b">
        <f>LOOKUP(A4179,'[1]UDDATA-1'!B:B,'[1]UDDATA-1'!A:A)&lt;&gt;LOOKUP(A4179,'[1]UDDATA-2'!B:B,'[1]UDDATA-2'!A:A)</f>
        <v>0</v>
      </c>
      <c r="L4179" t="str">
        <f t="shared" si="520"/>
        <v>Grundlæggende programmering</v>
      </c>
      <c r="M4179">
        <f t="shared" si="521"/>
        <v>12</v>
      </c>
      <c r="N4179" t="str">
        <f t="shared" si="522"/>
        <v/>
      </c>
      <c r="O4179" t="e">
        <f>IF(AND(A4179&lt;&gt;A4178,#REF!&lt;&gt;""),#REF!,"")</f>
        <v>#REF!</v>
      </c>
      <c r="P4179" t="e">
        <f t="shared" si="525"/>
        <v>#REF!</v>
      </c>
      <c r="Q4179" s="2" t="e">
        <f t="shared" ca="1" si="526"/>
        <v>#REF!</v>
      </c>
      <c r="R4179" t="e">
        <f>IF(NOT(#REF!="Indskrevet"),"",IF(E4179="",FALSE,AND(NOT(#REF!),VALUE(RIGHT(CONCATENATE(YEAR(E4179)),2))=15)))</f>
        <v>#REF!</v>
      </c>
      <c r="S4179" t="e">
        <f t="shared" si="523"/>
        <v>#REF!</v>
      </c>
      <c r="T4179" t="e">
        <f t="shared" si="524"/>
        <v>#REF!</v>
      </c>
      <c r="U4179" s="2" t="e">
        <f t="shared" si="527"/>
        <v>#REF!</v>
      </c>
      <c r="V4179" s="2"/>
    </row>
    <row r="4180" spans="1:22" x14ac:dyDescent="0.25">
      <c r="A4180" t="s">
        <v>2578</v>
      </c>
      <c r="B4180" t="s">
        <v>2579</v>
      </c>
      <c r="C4180">
        <v>179.99999999999599</v>
      </c>
      <c r="D4180" t="s">
        <v>5300</v>
      </c>
      <c r="E4180" s="1">
        <v>41462</v>
      </c>
      <c r="F4180" t="s">
        <v>5291</v>
      </c>
      <c r="G4180">
        <v>1</v>
      </c>
      <c r="H4180" t="s">
        <v>5287</v>
      </c>
      <c r="I4180" t="s">
        <v>5292</v>
      </c>
      <c r="J4180" t="s">
        <v>5293</v>
      </c>
      <c r="K4180" t="b">
        <f>LOOKUP(A4180,'[1]UDDATA-1'!B:B,'[1]UDDATA-1'!A:A)&lt;&gt;LOOKUP(A4180,'[1]UDDATA-2'!B:B,'[1]UDDATA-2'!A:A)</f>
        <v>0</v>
      </c>
      <c r="L4180" t="str">
        <f t="shared" si="520"/>
        <v>Matematik til multimedie-applikationer</v>
      </c>
      <c r="M4180">
        <f t="shared" si="521"/>
        <v>12</v>
      </c>
      <c r="N4180" t="str">
        <f t="shared" si="522"/>
        <v/>
      </c>
      <c r="O4180" t="e">
        <f>IF(AND(A4180&lt;&gt;A4179,#REF!&lt;&gt;""),#REF!,"")</f>
        <v>#REF!</v>
      </c>
      <c r="P4180" t="e">
        <f t="shared" si="525"/>
        <v>#REF!</v>
      </c>
      <c r="Q4180" s="2" t="e">
        <f t="shared" ca="1" si="526"/>
        <v>#REF!</v>
      </c>
      <c r="R4180" t="e">
        <f>IF(NOT(#REF!="Indskrevet"),"",IF(E4180="",FALSE,AND(NOT(#REF!),VALUE(RIGHT(CONCATENATE(YEAR(E4180)),2))=15)))</f>
        <v>#REF!</v>
      </c>
      <c r="S4180" t="e">
        <f t="shared" si="523"/>
        <v>#REF!</v>
      </c>
      <c r="T4180" t="e">
        <f t="shared" si="524"/>
        <v>#REF!</v>
      </c>
      <c r="U4180" s="2" t="e">
        <f t="shared" si="527"/>
        <v>#REF!</v>
      </c>
      <c r="V4180" s="2"/>
    </row>
    <row r="4181" spans="1:22" x14ac:dyDescent="0.25">
      <c r="A4181" t="s">
        <v>2578</v>
      </c>
      <c r="B4181" t="s">
        <v>2579</v>
      </c>
      <c r="C4181">
        <v>179.99999999999599</v>
      </c>
      <c r="D4181" t="s">
        <v>5296</v>
      </c>
      <c r="E4181" s="1">
        <v>41432</v>
      </c>
      <c r="F4181" t="s">
        <v>5294</v>
      </c>
      <c r="G4181">
        <v>1</v>
      </c>
      <c r="H4181" t="s">
        <v>5287</v>
      </c>
      <c r="I4181" t="s">
        <v>5295</v>
      </c>
      <c r="J4181" t="s">
        <v>5293</v>
      </c>
      <c r="K4181" t="b">
        <f>LOOKUP(A4181,'[1]UDDATA-1'!B:B,'[1]UDDATA-1'!A:A)&lt;&gt;LOOKUP(A4181,'[1]UDDATA-2'!B:B,'[1]UDDATA-2'!A:A)</f>
        <v>0</v>
      </c>
      <c r="L4181" t="str">
        <f t="shared" si="520"/>
        <v>Fysisk interface design</v>
      </c>
      <c r="M4181">
        <f t="shared" si="521"/>
        <v>7</v>
      </c>
      <c r="N4181" t="str">
        <f t="shared" si="522"/>
        <v/>
      </c>
      <c r="O4181" t="e">
        <f>IF(AND(A4181&lt;&gt;A4180,#REF!&lt;&gt;""),#REF!,"")</f>
        <v>#REF!</v>
      </c>
      <c r="P4181" t="e">
        <f t="shared" si="525"/>
        <v>#REF!</v>
      </c>
      <c r="Q4181" s="2" t="e">
        <f t="shared" ca="1" si="526"/>
        <v>#REF!</v>
      </c>
      <c r="R4181" t="e">
        <f>IF(NOT(#REF!="Indskrevet"),"",IF(E4181="",FALSE,AND(NOT(#REF!),VALUE(RIGHT(CONCATENATE(YEAR(E4181)),2))=15)))</f>
        <v>#REF!</v>
      </c>
      <c r="S4181" t="e">
        <f t="shared" si="523"/>
        <v>#REF!</v>
      </c>
      <c r="T4181" t="e">
        <f t="shared" si="524"/>
        <v>#REF!</v>
      </c>
      <c r="U4181" s="2" t="e">
        <f t="shared" si="527"/>
        <v>#REF!</v>
      </c>
      <c r="V4181" s="2"/>
    </row>
    <row r="4182" spans="1:22" x14ac:dyDescent="0.25">
      <c r="A4182" t="s">
        <v>2578</v>
      </c>
      <c r="B4182" t="s">
        <v>2579</v>
      </c>
      <c r="C4182">
        <v>179.99999999999599</v>
      </c>
      <c r="D4182" t="s">
        <v>5290</v>
      </c>
      <c r="E4182" s="1">
        <v>41695</v>
      </c>
      <c r="F4182" t="s">
        <v>5297</v>
      </c>
      <c r="G4182">
        <v>1</v>
      </c>
      <c r="H4182" t="s">
        <v>5287</v>
      </c>
      <c r="I4182" t="s">
        <v>5298</v>
      </c>
      <c r="J4182" t="s">
        <v>5299</v>
      </c>
      <c r="K4182" t="b">
        <f>LOOKUP(A4182,'[1]UDDATA-1'!B:B,'[1]UDDATA-1'!A:A)&lt;&gt;LOOKUP(A4182,'[1]UDDATA-2'!B:B,'[1]UDDATA-2'!A:A)</f>
        <v>0</v>
      </c>
      <c r="L4182" t="str">
        <f t="shared" si="520"/>
        <v>Proceduremæssig programmering</v>
      </c>
      <c r="M4182">
        <f t="shared" si="521"/>
        <v>10</v>
      </c>
      <c r="N4182" t="str">
        <f t="shared" si="522"/>
        <v/>
      </c>
      <c r="O4182" t="e">
        <f>IF(AND(A4182&lt;&gt;A4181,#REF!&lt;&gt;""),#REF!,"")</f>
        <v>#REF!</v>
      </c>
      <c r="P4182" t="e">
        <f t="shared" si="525"/>
        <v>#REF!</v>
      </c>
      <c r="Q4182" s="2" t="e">
        <f t="shared" ca="1" si="526"/>
        <v>#REF!</v>
      </c>
      <c r="R4182" t="e">
        <f>IF(NOT(#REF!="Indskrevet"),"",IF(E4182="",FALSE,AND(NOT(#REF!),VALUE(RIGHT(CONCATENATE(YEAR(E4182)),2))=15)))</f>
        <v>#REF!</v>
      </c>
      <c r="S4182" t="e">
        <f t="shared" si="523"/>
        <v>#REF!</v>
      </c>
      <c r="T4182" t="e">
        <f t="shared" si="524"/>
        <v>#REF!</v>
      </c>
      <c r="U4182" s="2" t="e">
        <f t="shared" si="527"/>
        <v>#REF!</v>
      </c>
      <c r="V4182" s="2"/>
    </row>
    <row r="4183" spans="1:22" x14ac:dyDescent="0.25">
      <c r="A4183" t="s">
        <v>2578</v>
      </c>
      <c r="B4183" t="s">
        <v>2579</v>
      </c>
      <c r="C4183">
        <v>179.99999999999599</v>
      </c>
      <c r="D4183" t="s">
        <v>5300</v>
      </c>
      <c r="E4183" s="1">
        <v>41800</v>
      </c>
      <c r="F4183" t="s">
        <v>5301</v>
      </c>
      <c r="G4183">
        <v>1</v>
      </c>
      <c r="H4183" t="s">
        <v>5287</v>
      </c>
      <c r="I4183" t="s">
        <v>5302</v>
      </c>
      <c r="J4183" t="s">
        <v>5303</v>
      </c>
      <c r="K4183" t="b">
        <f>LOOKUP(A4183,'[1]UDDATA-1'!B:B,'[1]UDDATA-1'!A:A)&lt;&gt;LOOKUP(A4183,'[1]UDDATA-2'!B:B,'[1]UDDATA-2'!A:A)</f>
        <v>0</v>
      </c>
      <c r="L4183" t="str">
        <f t="shared" si="520"/>
        <v>Lyd- og musikbehandling</v>
      </c>
      <c r="M4183">
        <f t="shared" si="521"/>
        <v>12</v>
      </c>
      <c r="N4183" t="str">
        <f t="shared" si="522"/>
        <v/>
      </c>
      <c r="O4183" t="e">
        <f>IF(AND(A4183&lt;&gt;A4182,#REF!&lt;&gt;""),#REF!,"")</f>
        <v>#REF!</v>
      </c>
      <c r="P4183" t="e">
        <f t="shared" si="525"/>
        <v>#REF!</v>
      </c>
      <c r="Q4183" s="2" t="e">
        <f t="shared" ca="1" si="526"/>
        <v>#REF!</v>
      </c>
      <c r="R4183" t="e">
        <f>IF(NOT(#REF!="Indskrevet"),"",IF(E4183="",FALSE,AND(NOT(#REF!),VALUE(RIGHT(CONCATENATE(YEAR(E4183)),2))=15)))</f>
        <v>#REF!</v>
      </c>
      <c r="S4183" t="e">
        <f t="shared" si="523"/>
        <v>#REF!</v>
      </c>
      <c r="T4183" t="e">
        <f t="shared" si="524"/>
        <v>#REF!</v>
      </c>
      <c r="U4183" s="2" t="e">
        <f t="shared" si="527"/>
        <v>#REF!</v>
      </c>
      <c r="V4183" s="2"/>
    </row>
    <row r="4184" spans="1:22" x14ac:dyDescent="0.25">
      <c r="A4184" t="s">
        <v>2578</v>
      </c>
      <c r="B4184" t="s">
        <v>2579</v>
      </c>
      <c r="C4184">
        <v>179.99999999999599</v>
      </c>
      <c r="D4184" t="s">
        <v>5300</v>
      </c>
      <c r="E4184" s="1">
        <v>41823</v>
      </c>
      <c r="F4184" t="s">
        <v>5304</v>
      </c>
      <c r="G4184">
        <v>1</v>
      </c>
      <c r="H4184" t="s">
        <v>5287</v>
      </c>
      <c r="I4184" t="s">
        <v>5305</v>
      </c>
      <c r="J4184" t="s">
        <v>5303</v>
      </c>
      <c r="K4184" t="b">
        <f>LOOKUP(A4184,'[1]UDDATA-1'!B:B,'[1]UDDATA-1'!A:A)&lt;&gt;LOOKUP(A4184,'[1]UDDATA-2'!B:B,'[1]UDDATA-2'!A:A)</f>
        <v>0</v>
      </c>
      <c r="L4184" t="str">
        <f t="shared" si="520"/>
        <v>Objektorienteret Software Engineering</v>
      </c>
      <c r="M4184">
        <f t="shared" si="521"/>
        <v>12</v>
      </c>
      <c r="N4184" t="str">
        <f t="shared" si="522"/>
        <v/>
      </c>
      <c r="O4184" t="e">
        <f>IF(AND(A4184&lt;&gt;A4183,#REF!&lt;&gt;""),#REF!,"")</f>
        <v>#REF!</v>
      </c>
      <c r="P4184" t="e">
        <f t="shared" si="525"/>
        <v>#REF!</v>
      </c>
      <c r="Q4184" s="2" t="e">
        <f t="shared" ca="1" si="526"/>
        <v>#REF!</v>
      </c>
      <c r="R4184" t="e">
        <f>IF(NOT(#REF!="Indskrevet"),"",IF(E4184="",FALSE,AND(NOT(#REF!),VALUE(RIGHT(CONCATENATE(YEAR(E4184)),2))=15)))</f>
        <v>#REF!</v>
      </c>
      <c r="S4184" t="e">
        <f t="shared" si="523"/>
        <v>#REF!</v>
      </c>
      <c r="T4184" t="e">
        <f t="shared" si="524"/>
        <v>#REF!</v>
      </c>
      <c r="U4184" s="2" t="e">
        <f t="shared" si="527"/>
        <v>#REF!</v>
      </c>
      <c r="V4184" s="2"/>
    </row>
    <row r="4185" spans="1:22" x14ac:dyDescent="0.25">
      <c r="A4185" t="s">
        <v>2580</v>
      </c>
      <c r="B4185" t="s">
        <v>2581</v>
      </c>
      <c r="C4185">
        <v>179.99999999999599</v>
      </c>
      <c r="D4185" t="s">
        <v>5285</v>
      </c>
      <c r="E4185" s="1">
        <v>41316</v>
      </c>
      <c r="F4185" t="s">
        <v>5308</v>
      </c>
      <c r="G4185">
        <v>1</v>
      </c>
      <c r="H4185" t="s">
        <v>5287</v>
      </c>
      <c r="I4185" t="s">
        <v>5288</v>
      </c>
      <c r="J4185" t="s">
        <v>5289</v>
      </c>
      <c r="K4185" t="b">
        <f>LOOKUP(A4185,'[1]UDDATA-1'!B:B,'[1]UDDATA-1'!A:A)&lt;&gt;LOOKUP(A4185,'[1]UDDATA-2'!B:B,'[1]UDDATA-2'!A:A)</f>
        <v>0</v>
      </c>
      <c r="L4185" t="str">
        <f t="shared" si="520"/>
        <v>Grundlæggende programmering</v>
      </c>
      <c r="M4185">
        <f t="shared" si="521"/>
        <v>2</v>
      </c>
      <c r="N4185" t="str">
        <f t="shared" si="522"/>
        <v/>
      </c>
      <c r="O4185" t="e">
        <f>IF(AND(A4185&lt;&gt;A4184,#REF!&lt;&gt;""),#REF!,"")</f>
        <v>#REF!</v>
      </c>
      <c r="P4185" t="e">
        <f t="shared" si="525"/>
        <v>#REF!</v>
      </c>
      <c r="Q4185" s="2" t="e">
        <f t="shared" ca="1" si="526"/>
        <v>#REF!</v>
      </c>
      <c r="R4185" t="e">
        <f>IF(NOT(#REF!="Indskrevet"),"",IF(E4185="",FALSE,AND(NOT(#REF!),VALUE(RIGHT(CONCATENATE(YEAR(E4185)),2))=15)))</f>
        <v>#REF!</v>
      </c>
      <c r="S4185" t="e">
        <f t="shared" si="523"/>
        <v>#REF!</v>
      </c>
      <c r="T4185" t="e">
        <f t="shared" si="524"/>
        <v>#REF!</v>
      </c>
      <c r="U4185" s="2" t="e">
        <f t="shared" si="527"/>
        <v>#REF!</v>
      </c>
      <c r="V4185" s="2"/>
    </row>
    <row r="4186" spans="1:22" x14ac:dyDescent="0.25">
      <c r="A4186" t="s">
        <v>2580</v>
      </c>
      <c r="B4186" t="s">
        <v>2581</v>
      </c>
      <c r="C4186">
        <v>179.99999999999599</v>
      </c>
      <c r="D4186" t="s">
        <v>5296</v>
      </c>
      <c r="E4186" s="1">
        <v>41452</v>
      </c>
      <c r="F4186" t="s">
        <v>5309</v>
      </c>
      <c r="G4186">
        <v>1</v>
      </c>
      <c r="H4186" t="s">
        <v>5287</v>
      </c>
      <c r="I4186" t="s">
        <v>5292</v>
      </c>
      <c r="J4186" t="s">
        <v>5293</v>
      </c>
      <c r="K4186" t="b">
        <f>LOOKUP(A4186,'[1]UDDATA-1'!B:B,'[1]UDDATA-1'!A:A)&lt;&gt;LOOKUP(A4186,'[1]UDDATA-2'!B:B,'[1]UDDATA-2'!A:A)</f>
        <v>0</v>
      </c>
      <c r="L4186" t="str">
        <f t="shared" si="520"/>
        <v>Matematik til multimedie-applikationer</v>
      </c>
      <c r="M4186">
        <f t="shared" si="521"/>
        <v>7</v>
      </c>
      <c r="N4186" t="str">
        <f t="shared" si="522"/>
        <v/>
      </c>
      <c r="O4186" t="e">
        <f>IF(AND(A4186&lt;&gt;A4185,#REF!&lt;&gt;""),#REF!,"")</f>
        <v>#REF!</v>
      </c>
      <c r="P4186" t="e">
        <f t="shared" si="525"/>
        <v>#REF!</v>
      </c>
      <c r="Q4186" s="2" t="e">
        <f t="shared" ca="1" si="526"/>
        <v>#REF!</v>
      </c>
      <c r="R4186" t="e">
        <f>IF(NOT(#REF!="Indskrevet"),"",IF(E4186="",FALSE,AND(NOT(#REF!),VALUE(RIGHT(CONCATENATE(YEAR(E4186)),2))=15)))</f>
        <v>#REF!</v>
      </c>
      <c r="S4186" t="e">
        <f t="shared" si="523"/>
        <v>#REF!</v>
      </c>
      <c r="T4186" t="e">
        <f t="shared" si="524"/>
        <v>#REF!</v>
      </c>
      <c r="U4186" s="2" t="e">
        <f t="shared" si="527"/>
        <v>#REF!</v>
      </c>
      <c r="V4186" s="2"/>
    </row>
    <row r="4187" spans="1:22" x14ac:dyDescent="0.25">
      <c r="A4187" t="s">
        <v>2580</v>
      </c>
      <c r="B4187" t="s">
        <v>2581</v>
      </c>
      <c r="C4187">
        <v>179.99999999999599</v>
      </c>
      <c r="D4187" t="s">
        <v>5296</v>
      </c>
      <c r="E4187" s="1">
        <v>41484</v>
      </c>
      <c r="F4187" t="s">
        <v>5310</v>
      </c>
      <c r="G4187">
        <v>1</v>
      </c>
      <c r="H4187" t="s">
        <v>5287</v>
      </c>
      <c r="I4187" t="s">
        <v>5295</v>
      </c>
      <c r="J4187" t="s">
        <v>5293</v>
      </c>
      <c r="K4187" t="b">
        <f>LOOKUP(A4187,'[1]UDDATA-1'!B:B,'[1]UDDATA-1'!A:A)&lt;&gt;LOOKUP(A4187,'[1]UDDATA-2'!B:B,'[1]UDDATA-2'!A:A)</f>
        <v>0</v>
      </c>
      <c r="L4187" t="str">
        <f t="shared" si="520"/>
        <v>Fysisk interface design</v>
      </c>
      <c r="M4187">
        <f t="shared" si="521"/>
        <v>7</v>
      </c>
      <c r="N4187" t="str">
        <f t="shared" si="522"/>
        <v/>
      </c>
      <c r="O4187" t="e">
        <f>IF(AND(A4187&lt;&gt;A4186,#REF!&lt;&gt;""),#REF!,"")</f>
        <v>#REF!</v>
      </c>
      <c r="P4187" t="e">
        <f t="shared" si="525"/>
        <v>#REF!</v>
      </c>
      <c r="Q4187" s="2" t="e">
        <f t="shared" ca="1" si="526"/>
        <v>#REF!</v>
      </c>
      <c r="R4187" t="e">
        <f>IF(NOT(#REF!="Indskrevet"),"",IF(E4187="",FALSE,AND(NOT(#REF!),VALUE(RIGHT(CONCATENATE(YEAR(E4187)),2))=15)))</f>
        <v>#REF!</v>
      </c>
      <c r="S4187" t="e">
        <f t="shared" si="523"/>
        <v>#REF!</v>
      </c>
      <c r="T4187" t="e">
        <f t="shared" si="524"/>
        <v>#REF!</v>
      </c>
      <c r="U4187" s="2" t="e">
        <f t="shared" si="527"/>
        <v>#REF!</v>
      </c>
      <c r="V4187" s="2"/>
    </row>
    <row r="4188" spans="1:22" x14ac:dyDescent="0.25">
      <c r="A4188" t="s">
        <v>2580</v>
      </c>
      <c r="B4188" t="s">
        <v>2581</v>
      </c>
      <c r="C4188">
        <v>179.99999999999599</v>
      </c>
      <c r="D4188" t="s">
        <v>5296</v>
      </c>
      <c r="E4188" s="1">
        <v>41688</v>
      </c>
      <c r="F4188" t="s">
        <v>5311</v>
      </c>
      <c r="G4188">
        <v>1</v>
      </c>
      <c r="H4188" t="s">
        <v>5287</v>
      </c>
      <c r="I4188" t="s">
        <v>5298</v>
      </c>
      <c r="J4188" t="s">
        <v>5299</v>
      </c>
      <c r="K4188" t="b">
        <f>LOOKUP(A4188,'[1]UDDATA-1'!B:B,'[1]UDDATA-1'!A:A)&lt;&gt;LOOKUP(A4188,'[1]UDDATA-2'!B:B,'[1]UDDATA-2'!A:A)</f>
        <v>0</v>
      </c>
      <c r="L4188" t="str">
        <f t="shared" si="520"/>
        <v>Proceduremæssig programmering</v>
      </c>
      <c r="M4188">
        <f t="shared" si="521"/>
        <v>7</v>
      </c>
      <c r="N4188" t="str">
        <f t="shared" si="522"/>
        <v/>
      </c>
      <c r="O4188" t="e">
        <f>IF(AND(A4188&lt;&gt;A4187,#REF!&lt;&gt;""),#REF!,"")</f>
        <v>#REF!</v>
      </c>
      <c r="P4188" t="e">
        <f t="shared" si="525"/>
        <v>#REF!</v>
      </c>
      <c r="Q4188" s="2" t="e">
        <f t="shared" ca="1" si="526"/>
        <v>#REF!</v>
      </c>
      <c r="R4188" t="e">
        <f>IF(NOT(#REF!="Indskrevet"),"",IF(E4188="",FALSE,AND(NOT(#REF!),VALUE(RIGHT(CONCATENATE(YEAR(E4188)),2))=15)))</f>
        <v>#REF!</v>
      </c>
      <c r="S4188" t="e">
        <f t="shared" si="523"/>
        <v>#REF!</v>
      </c>
      <c r="T4188" t="e">
        <f t="shared" si="524"/>
        <v>#REF!</v>
      </c>
      <c r="U4188" s="2" t="e">
        <f t="shared" si="527"/>
        <v>#REF!</v>
      </c>
      <c r="V4188" s="2"/>
    </row>
    <row r="4189" spans="1:22" x14ac:dyDescent="0.25">
      <c r="A4189" t="s">
        <v>2580</v>
      </c>
      <c r="B4189" t="s">
        <v>2581</v>
      </c>
      <c r="C4189">
        <v>179.99999999999599</v>
      </c>
      <c r="D4189" t="s">
        <v>5296</v>
      </c>
      <c r="E4189" s="1">
        <v>41796</v>
      </c>
      <c r="F4189" t="s">
        <v>5312</v>
      </c>
      <c r="G4189">
        <v>1</v>
      </c>
      <c r="H4189" t="s">
        <v>5287</v>
      </c>
      <c r="I4189" t="s">
        <v>5302</v>
      </c>
      <c r="J4189" t="s">
        <v>5303</v>
      </c>
      <c r="K4189" t="b">
        <f>LOOKUP(A4189,'[1]UDDATA-1'!B:B,'[1]UDDATA-1'!A:A)&lt;&gt;LOOKUP(A4189,'[1]UDDATA-2'!B:B,'[1]UDDATA-2'!A:A)</f>
        <v>0</v>
      </c>
      <c r="L4189" t="str">
        <f t="shared" si="520"/>
        <v>Lyd- og musikbehandling</v>
      </c>
      <c r="M4189">
        <f t="shared" si="521"/>
        <v>7</v>
      </c>
      <c r="N4189" t="str">
        <f t="shared" si="522"/>
        <v/>
      </c>
      <c r="O4189" t="e">
        <f>IF(AND(A4189&lt;&gt;A4188,#REF!&lt;&gt;""),#REF!,"")</f>
        <v>#REF!</v>
      </c>
      <c r="P4189" t="e">
        <f t="shared" si="525"/>
        <v>#REF!</v>
      </c>
      <c r="Q4189" s="2" t="e">
        <f t="shared" ca="1" si="526"/>
        <v>#REF!</v>
      </c>
      <c r="R4189" t="e">
        <f>IF(NOT(#REF!="Indskrevet"),"",IF(E4189="",FALSE,AND(NOT(#REF!),VALUE(RIGHT(CONCATENATE(YEAR(E4189)),2))=15)))</f>
        <v>#REF!</v>
      </c>
      <c r="S4189" t="e">
        <f t="shared" si="523"/>
        <v>#REF!</v>
      </c>
      <c r="T4189" t="e">
        <f t="shared" si="524"/>
        <v>#REF!</v>
      </c>
      <c r="U4189" s="2" t="e">
        <f t="shared" si="527"/>
        <v>#REF!</v>
      </c>
      <c r="V4189" s="2"/>
    </row>
    <row r="4190" spans="1:22" x14ac:dyDescent="0.25">
      <c r="A4190" t="s">
        <v>2580</v>
      </c>
      <c r="B4190" t="s">
        <v>2581</v>
      </c>
      <c r="C4190">
        <v>179.99999999999599</v>
      </c>
      <c r="D4190" t="s">
        <v>5317</v>
      </c>
      <c r="E4190" s="1">
        <v>41830</v>
      </c>
      <c r="F4190" t="s">
        <v>5314</v>
      </c>
      <c r="G4190">
        <v>1</v>
      </c>
      <c r="H4190" t="s">
        <v>5287</v>
      </c>
      <c r="I4190" t="s">
        <v>5305</v>
      </c>
      <c r="J4190" t="s">
        <v>5303</v>
      </c>
      <c r="K4190" t="b">
        <f>LOOKUP(A4190,'[1]UDDATA-1'!B:B,'[1]UDDATA-1'!A:A)&lt;&gt;LOOKUP(A4190,'[1]UDDATA-2'!B:B,'[1]UDDATA-2'!A:A)</f>
        <v>0</v>
      </c>
      <c r="L4190" t="str">
        <f t="shared" si="520"/>
        <v>Objektorienteret Software Engineering</v>
      </c>
      <c r="M4190">
        <f t="shared" si="521"/>
        <v>4</v>
      </c>
      <c r="N4190" t="str">
        <f t="shared" si="522"/>
        <v/>
      </c>
      <c r="O4190" t="e">
        <f>IF(AND(A4190&lt;&gt;A4189,#REF!&lt;&gt;""),#REF!,"")</f>
        <v>#REF!</v>
      </c>
      <c r="P4190" t="e">
        <f t="shared" si="525"/>
        <v>#REF!</v>
      </c>
      <c r="Q4190" s="2" t="e">
        <f t="shared" ca="1" si="526"/>
        <v>#REF!</v>
      </c>
      <c r="R4190" t="e">
        <f>IF(NOT(#REF!="Indskrevet"),"",IF(E4190="",FALSE,AND(NOT(#REF!),VALUE(RIGHT(CONCATENATE(YEAR(E4190)),2))=15)))</f>
        <v>#REF!</v>
      </c>
      <c r="S4190" t="e">
        <f t="shared" si="523"/>
        <v>#REF!</v>
      </c>
      <c r="T4190" t="e">
        <f t="shared" si="524"/>
        <v>#REF!</v>
      </c>
      <c r="U4190" s="2" t="e">
        <f t="shared" si="527"/>
        <v>#REF!</v>
      </c>
      <c r="V4190" s="2"/>
    </row>
    <row r="4191" spans="1:22" x14ac:dyDescent="0.25">
      <c r="A4191" t="s">
        <v>2582</v>
      </c>
      <c r="B4191" t="s">
        <v>2583</v>
      </c>
      <c r="C4191">
        <v>24.999999999999599</v>
      </c>
      <c r="D4191" t="s">
        <v>5327</v>
      </c>
      <c r="E4191" s="1">
        <v>42031</v>
      </c>
      <c r="F4191" t="s">
        <v>5308</v>
      </c>
      <c r="G4191">
        <v>1</v>
      </c>
      <c r="H4191" t="s">
        <v>5307</v>
      </c>
      <c r="I4191" t="s">
        <v>5288</v>
      </c>
      <c r="J4191" t="s">
        <v>5289</v>
      </c>
      <c r="K4191" t="b">
        <f>LOOKUP(A4191,'[1]UDDATA-1'!B:B,'[1]UDDATA-1'!A:A)&lt;&gt;LOOKUP(A4191,'[1]UDDATA-2'!B:B,'[1]UDDATA-2'!A:A)</f>
        <v>0</v>
      </c>
      <c r="L4191" t="str">
        <f t="shared" si="520"/>
        <v>Grundlæggende programmering</v>
      </c>
      <c r="M4191">
        <f t="shared" si="521"/>
        <v>-3</v>
      </c>
      <c r="N4191" t="str">
        <f t="shared" si="522"/>
        <v/>
      </c>
      <c r="O4191" t="e">
        <f>IF(AND(A4191&lt;&gt;A4190,#REF!&lt;&gt;""),#REF!,"")</f>
        <v>#REF!</v>
      </c>
      <c r="P4191" t="e">
        <f t="shared" si="525"/>
        <v>#REF!</v>
      </c>
      <c r="Q4191" s="2" t="e">
        <f t="shared" ca="1" si="526"/>
        <v>#REF!</v>
      </c>
      <c r="R4191" t="e">
        <f>IF(NOT(#REF!="Indskrevet"),"",IF(E4191="",FALSE,AND(NOT(#REF!),VALUE(RIGHT(CONCATENATE(YEAR(E4191)),2))=15)))</f>
        <v>#REF!</v>
      </c>
      <c r="S4191" t="e">
        <f t="shared" si="523"/>
        <v>#REF!</v>
      </c>
      <c r="T4191" t="e">
        <f t="shared" si="524"/>
        <v>#REF!</v>
      </c>
      <c r="U4191" s="2" t="e">
        <f t="shared" si="527"/>
        <v>#REF!</v>
      </c>
      <c r="V4191" s="2"/>
    </row>
    <row r="4192" spans="1:22" x14ac:dyDescent="0.25">
      <c r="A4192" t="s">
        <v>2582</v>
      </c>
      <c r="B4192" t="s">
        <v>2583</v>
      </c>
      <c r="C4192">
        <v>24.999999999999599</v>
      </c>
      <c r="D4192" t="s">
        <v>5318</v>
      </c>
      <c r="E4192" s="1">
        <v>42067</v>
      </c>
      <c r="F4192" t="s">
        <v>5308</v>
      </c>
      <c r="G4192">
        <v>2</v>
      </c>
      <c r="H4192" t="s">
        <v>5287</v>
      </c>
      <c r="I4192" t="s">
        <v>5288</v>
      </c>
      <c r="J4192" t="s">
        <v>5293</v>
      </c>
      <c r="K4192" t="b">
        <f>LOOKUP(A4192,'[1]UDDATA-1'!B:B,'[1]UDDATA-1'!A:A)&lt;&gt;LOOKUP(A4192,'[1]UDDATA-2'!B:B,'[1]UDDATA-2'!A:A)</f>
        <v>0</v>
      </c>
      <c r="L4192" t="str">
        <f t="shared" si="520"/>
        <v/>
      </c>
      <c r="M4192" t="str">
        <f t="shared" si="521"/>
        <v/>
      </c>
      <c r="N4192" t="str">
        <f t="shared" si="522"/>
        <v/>
      </c>
      <c r="O4192" t="e">
        <f>IF(AND(A4192&lt;&gt;A4191,#REF!&lt;&gt;""),#REF!,"")</f>
        <v>#REF!</v>
      </c>
      <c r="P4192" t="e">
        <f t="shared" si="525"/>
        <v>#REF!</v>
      </c>
      <c r="Q4192" s="2" t="e">
        <f t="shared" ca="1" si="526"/>
        <v>#REF!</v>
      </c>
      <c r="R4192" t="e">
        <f>IF(NOT(#REF!="Indskrevet"),"",IF(E4192="",FALSE,AND(NOT(#REF!),VALUE(RIGHT(CONCATENATE(YEAR(E4192)),2))=15)))</f>
        <v>#REF!</v>
      </c>
      <c r="S4192" t="e">
        <f t="shared" si="523"/>
        <v>#REF!</v>
      </c>
      <c r="T4192" t="e">
        <f t="shared" si="524"/>
        <v>#REF!</v>
      </c>
      <c r="U4192" s="2" t="e">
        <f t="shared" si="527"/>
        <v>#REF!</v>
      </c>
      <c r="V4192" s="2"/>
    </row>
    <row r="4193" spans="1:22" x14ac:dyDescent="0.25">
      <c r="A4193" t="s">
        <v>2582</v>
      </c>
      <c r="B4193" t="s">
        <v>2583</v>
      </c>
      <c r="C4193">
        <v>24.999999999999599</v>
      </c>
      <c r="D4193" t="s">
        <v>5318</v>
      </c>
      <c r="E4193" s="1">
        <v>42178</v>
      </c>
      <c r="F4193" t="s">
        <v>5309</v>
      </c>
      <c r="G4193">
        <v>1</v>
      </c>
      <c r="H4193" t="s">
        <v>5287</v>
      </c>
      <c r="I4193" t="s">
        <v>5292</v>
      </c>
      <c r="J4193" t="s">
        <v>5293</v>
      </c>
      <c r="K4193" t="b">
        <f>LOOKUP(A4193,'[1]UDDATA-1'!B:B,'[1]UDDATA-1'!A:A)&lt;&gt;LOOKUP(A4193,'[1]UDDATA-2'!B:B,'[1]UDDATA-2'!A:A)</f>
        <v>0</v>
      </c>
      <c r="L4193" t="str">
        <f t="shared" si="520"/>
        <v>Matematik til multimedie-applikationer</v>
      </c>
      <c r="M4193" t="str">
        <f t="shared" si="521"/>
        <v/>
      </c>
      <c r="N4193" t="str">
        <f t="shared" si="522"/>
        <v>U</v>
      </c>
      <c r="O4193" t="e">
        <f>IF(AND(A4193&lt;&gt;A4192,#REF!&lt;&gt;""),#REF!,"")</f>
        <v>#REF!</v>
      </c>
      <c r="P4193" t="e">
        <f t="shared" si="525"/>
        <v>#REF!</v>
      </c>
      <c r="Q4193" s="2" t="e">
        <f t="shared" ca="1" si="526"/>
        <v>#REF!</v>
      </c>
      <c r="R4193" t="e">
        <f>IF(NOT(#REF!="Indskrevet"),"",IF(E4193="",FALSE,AND(NOT(#REF!),VALUE(RIGHT(CONCATENATE(YEAR(E4193)),2))=15)))</f>
        <v>#REF!</v>
      </c>
      <c r="S4193" t="e">
        <f t="shared" si="523"/>
        <v>#REF!</v>
      </c>
      <c r="T4193" t="e">
        <f t="shared" si="524"/>
        <v>#REF!</v>
      </c>
      <c r="U4193" s="2" t="e">
        <f t="shared" si="527"/>
        <v>#REF!</v>
      </c>
      <c r="V4193" s="2"/>
    </row>
    <row r="4194" spans="1:22" x14ac:dyDescent="0.25">
      <c r="A4194" t="s">
        <v>2585</v>
      </c>
      <c r="B4194" t="s">
        <v>2586</v>
      </c>
      <c r="C4194">
        <v>4.9999999999998002</v>
      </c>
      <c r="K4194" t="b">
        <f>LOOKUP(A4194,'[1]UDDATA-1'!B:B,'[1]UDDATA-1'!A:A)&lt;&gt;LOOKUP(A4194,'[1]UDDATA-2'!B:B,'[1]UDDATA-2'!A:A)</f>
        <v>0</v>
      </c>
      <c r="L4194" t="str">
        <f t="shared" si="520"/>
        <v/>
      </c>
      <c r="M4194" t="str">
        <f t="shared" si="521"/>
        <v/>
      </c>
      <c r="N4194" t="str">
        <f t="shared" si="522"/>
        <v/>
      </c>
      <c r="O4194" t="e">
        <f>IF(AND(A4194&lt;&gt;A4193,#REF!&lt;&gt;""),#REF!,"")</f>
        <v>#REF!</v>
      </c>
      <c r="P4194" t="e">
        <f t="shared" si="525"/>
        <v>#REF!</v>
      </c>
      <c r="Q4194" s="2" t="e">
        <f t="shared" ca="1" si="526"/>
        <v>#REF!</v>
      </c>
      <c r="R4194" t="e">
        <f>IF(NOT(#REF!="Indskrevet"),"",IF(E4194="",FALSE,AND(NOT(#REF!),VALUE(RIGHT(CONCATENATE(YEAR(E4194)),2))=15)))</f>
        <v>#REF!</v>
      </c>
      <c r="S4194" t="e">
        <f t="shared" si="523"/>
        <v>#REF!</v>
      </c>
      <c r="T4194" t="e">
        <f t="shared" si="524"/>
        <v>#REF!</v>
      </c>
      <c r="U4194" s="2" t="e">
        <f t="shared" si="527"/>
        <v>#REF!</v>
      </c>
      <c r="V4194" s="2"/>
    </row>
    <row r="4195" spans="1:22" x14ac:dyDescent="0.25">
      <c r="A4195" t="s">
        <v>2587</v>
      </c>
      <c r="B4195" t="s">
        <v>2588</v>
      </c>
      <c r="C4195">
        <v>174.99999999999699</v>
      </c>
      <c r="D4195" t="s">
        <v>5290</v>
      </c>
      <c r="E4195" s="1">
        <v>41289</v>
      </c>
      <c r="F4195" t="s">
        <v>5349</v>
      </c>
      <c r="G4195">
        <v>1</v>
      </c>
      <c r="H4195" t="s">
        <v>5287</v>
      </c>
      <c r="I4195" t="s">
        <v>5350</v>
      </c>
      <c r="J4195" t="s">
        <v>5289</v>
      </c>
      <c r="K4195" t="b">
        <f>LOOKUP(A4195,'[1]UDDATA-1'!B:B,'[1]UDDATA-1'!A:A)&lt;&gt;LOOKUP(A4195,'[1]UDDATA-2'!B:B,'[1]UDDATA-2'!A:A)</f>
        <v>1</v>
      </c>
      <c r="L4195" t="str">
        <f t="shared" si="520"/>
        <v>Objektorienteret programmering 1</v>
      </c>
      <c r="M4195">
        <f t="shared" si="521"/>
        <v>10</v>
      </c>
      <c r="N4195" t="str">
        <f t="shared" si="522"/>
        <v/>
      </c>
      <c r="O4195" t="e">
        <f>IF(AND(A4195&lt;&gt;A4194,#REF!&lt;&gt;""),#REF!,"")</f>
        <v>#REF!</v>
      </c>
      <c r="P4195" t="e">
        <f t="shared" si="525"/>
        <v>#REF!</v>
      </c>
      <c r="Q4195" s="2" t="e">
        <f t="shared" ca="1" si="526"/>
        <v>#REF!</v>
      </c>
      <c r="R4195" t="e">
        <f>IF(NOT(#REF!="Indskrevet"),"",IF(E4195="",FALSE,AND(NOT(#REF!),VALUE(RIGHT(CONCATENATE(YEAR(E4195)),2))=15)))</f>
        <v>#REF!</v>
      </c>
      <c r="S4195" t="e">
        <f t="shared" si="523"/>
        <v>#REF!</v>
      </c>
      <c r="T4195" t="e">
        <f t="shared" si="524"/>
        <v>#REF!</v>
      </c>
      <c r="U4195" s="2" t="e">
        <f t="shared" si="527"/>
        <v>#REF!</v>
      </c>
      <c r="V4195" s="2"/>
    </row>
    <row r="4196" spans="1:22" x14ac:dyDescent="0.25">
      <c r="A4196" t="s">
        <v>2587</v>
      </c>
      <c r="B4196" t="s">
        <v>2588</v>
      </c>
      <c r="C4196">
        <v>174.99999999999699</v>
      </c>
      <c r="D4196" t="s">
        <v>5285</v>
      </c>
      <c r="E4196" s="1">
        <v>41296</v>
      </c>
      <c r="F4196" t="s">
        <v>5351</v>
      </c>
      <c r="G4196">
        <v>1</v>
      </c>
      <c r="H4196" t="s">
        <v>5287</v>
      </c>
      <c r="I4196" t="s">
        <v>5324</v>
      </c>
      <c r="J4196" t="s">
        <v>5289</v>
      </c>
      <c r="K4196" t="b">
        <f>LOOKUP(A4196,'[1]UDDATA-1'!B:B,'[1]UDDATA-1'!A:A)&lt;&gt;LOOKUP(A4196,'[1]UDDATA-2'!B:B,'[1]UDDATA-2'!A:A)</f>
        <v>1</v>
      </c>
      <c r="L4196" t="str">
        <f t="shared" si="520"/>
        <v>Lineær algebra</v>
      </c>
      <c r="M4196">
        <f t="shared" si="521"/>
        <v>2</v>
      </c>
      <c r="N4196" t="str">
        <f t="shared" si="522"/>
        <v/>
      </c>
      <c r="O4196" t="e">
        <f>IF(AND(A4196&lt;&gt;A4195,#REF!&lt;&gt;""),#REF!,"")</f>
        <v>#REF!</v>
      </c>
      <c r="P4196" t="e">
        <f t="shared" si="525"/>
        <v>#REF!</v>
      </c>
      <c r="Q4196" s="2" t="e">
        <f t="shared" ca="1" si="526"/>
        <v>#REF!</v>
      </c>
      <c r="R4196" t="e">
        <f>IF(NOT(#REF!="Indskrevet"),"",IF(E4196="",FALSE,AND(NOT(#REF!),VALUE(RIGHT(CONCATENATE(YEAR(E4196)),2))=15)))</f>
        <v>#REF!</v>
      </c>
      <c r="S4196" t="e">
        <f t="shared" si="523"/>
        <v>#REF!</v>
      </c>
      <c r="T4196" t="e">
        <f t="shared" si="524"/>
        <v>#REF!</v>
      </c>
      <c r="U4196" s="2" t="e">
        <f t="shared" si="527"/>
        <v>#REF!</v>
      </c>
      <c r="V4196" s="2"/>
    </row>
    <row r="4197" spans="1:22" x14ac:dyDescent="0.25">
      <c r="A4197" t="s">
        <v>2587</v>
      </c>
      <c r="B4197" t="s">
        <v>2588</v>
      </c>
      <c r="C4197">
        <v>174.99999999999699</v>
      </c>
      <c r="D4197" t="s">
        <v>5290</v>
      </c>
      <c r="E4197" s="1">
        <v>41424</v>
      </c>
      <c r="F4197" t="s">
        <v>5352</v>
      </c>
      <c r="G4197">
        <v>1</v>
      </c>
      <c r="H4197" t="s">
        <v>5287</v>
      </c>
      <c r="I4197" t="s">
        <v>5353</v>
      </c>
      <c r="J4197" t="s">
        <v>5293</v>
      </c>
      <c r="K4197" t="b">
        <f>LOOKUP(A4197,'[1]UDDATA-1'!B:B,'[1]UDDATA-1'!A:A)&lt;&gt;LOOKUP(A4197,'[1]UDDATA-2'!B:B,'[1]UDDATA-2'!A:A)</f>
        <v>1</v>
      </c>
      <c r="L4197" t="str">
        <f t="shared" si="520"/>
        <v>Objektorienteret programmering 2</v>
      </c>
      <c r="M4197">
        <f t="shared" si="521"/>
        <v>10</v>
      </c>
      <c r="N4197" t="str">
        <f t="shared" si="522"/>
        <v/>
      </c>
      <c r="O4197" t="e">
        <f>IF(AND(A4197&lt;&gt;A4196,#REF!&lt;&gt;""),#REF!,"")</f>
        <v>#REF!</v>
      </c>
      <c r="P4197" t="e">
        <f t="shared" si="525"/>
        <v>#REF!</v>
      </c>
      <c r="Q4197" s="2" t="e">
        <f t="shared" ca="1" si="526"/>
        <v>#REF!</v>
      </c>
      <c r="R4197" t="e">
        <f>IF(NOT(#REF!="Indskrevet"),"",IF(E4197="",FALSE,AND(NOT(#REF!),VALUE(RIGHT(CONCATENATE(YEAR(E4197)),2))=15)))</f>
        <v>#REF!</v>
      </c>
      <c r="S4197" t="e">
        <f t="shared" si="523"/>
        <v>#REF!</v>
      </c>
      <c r="T4197" t="e">
        <f t="shared" si="524"/>
        <v>#REF!</v>
      </c>
      <c r="U4197" s="2" t="e">
        <f t="shared" si="527"/>
        <v>#REF!</v>
      </c>
      <c r="V4197" s="2"/>
    </row>
    <row r="4198" spans="1:22" x14ac:dyDescent="0.25">
      <c r="A4198" t="s">
        <v>2587</v>
      </c>
      <c r="B4198" t="s">
        <v>2588</v>
      </c>
      <c r="C4198">
        <v>174.99999999999699</v>
      </c>
      <c r="D4198" t="s">
        <v>5306</v>
      </c>
      <c r="E4198" s="1">
        <v>41649</v>
      </c>
      <c r="F4198" t="s">
        <v>5355</v>
      </c>
      <c r="G4198">
        <v>1</v>
      </c>
      <c r="H4198" t="s">
        <v>5307</v>
      </c>
      <c r="I4198" t="s">
        <v>5356</v>
      </c>
      <c r="J4198" t="s">
        <v>5299</v>
      </c>
      <c r="K4198" t="b">
        <f>LOOKUP(A4198,'[1]UDDATA-1'!B:B,'[1]UDDATA-1'!A:A)&lt;&gt;LOOKUP(A4198,'[1]UDDATA-2'!B:B,'[1]UDDATA-2'!A:A)</f>
        <v>1</v>
      </c>
      <c r="L4198" t="str">
        <f t="shared" si="520"/>
        <v>Computer-net og internettet</v>
      </c>
      <c r="M4198">
        <f t="shared" si="521"/>
        <v>0</v>
      </c>
      <c r="N4198" t="str">
        <f t="shared" si="522"/>
        <v/>
      </c>
      <c r="O4198" t="e">
        <f>IF(AND(A4198&lt;&gt;A4197,#REF!&lt;&gt;""),#REF!,"")</f>
        <v>#REF!</v>
      </c>
      <c r="P4198" t="e">
        <f t="shared" si="525"/>
        <v>#REF!</v>
      </c>
      <c r="Q4198" s="2" t="e">
        <f t="shared" ca="1" si="526"/>
        <v>#REF!</v>
      </c>
      <c r="R4198" t="e">
        <f>IF(NOT(#REF!="Indskrevet"),"",IF(E4198="",FALSE,AND(NOT(#REF!),VALUE(RIGHT(CONCATENATE(YEAR(E4198)),2))=15)))</f>
        <v>#REF!</v>
      </c>
      <c r="S4198" t="e">
        <f t="shared" si="523"/>
        <v>#REF!</v>
      </c>
      <c r="T4198" t="e">
        <f t="shared" si="524"/>
        <v>#REF!</v>
      </c>
      <c r="U4198" s="2" t="e">
        <f t="shared" si="527"/>
        <v>#REF!</v>
      </c>
      <c r="V4198" s="2"/>
    </row>
    <row r="4199" spans="1:22" x14ac:dyDescent="0.25">
      <c r="A4199" t="s">
        <v>2587</v>
      </c>
      <c r="B4199" t="s">
        <v>2588</v>
      </c>
      <c r="C4199">
        <v>174.99999999999699</v>
      </c>
      <c r="D4199" t="s">
        <v>5306</v>
      </c>
      <c r="E4199" s="1">
        <v>41694</v>
      </c>
      <c r="F4199" t="s">
        <v>5355</v>
      </c>
      <c r="G4199">
        <v>2</v>
      </c>
      <c r="H4199" t="s">
        <v>5307</v>
      </c>
      <c r="I4199" t="s">
        <v>5356</v>
      </c>
      <c r="J4199" t="s">
        <v>5299</v>
      </c>
      <c r="K4199" t="b">
        <f>LOOKUP(A4199,'[1]UDDATA-1'!B:B,'[1]UDDATA-1'!A:A)&lt;&gt;LOOKUP(A4199,'[1]UDDATA-2'!B:B,'[1]UDDATA-2'!A:A)</f>
        <v>1</v>
      </c>
      <c r="L4199" t="str">
        <f t="shared" si="520"/>
        <v/>
      </c>
      <c r="M4199" t="str">
        <f t="shared" si="521"/>
        <v/>
      </c>
      <c r="N4199" t="str">
        <f t="shared" si="522"/>
        <v/>
      </c>
      <c r="O4199" t="e">
        <f>IF(AND(A4199&lt;&gt;A4198,#REF!&lt;&gt;""),#REF!,"")</f>
        <v>#REF!</v>
      </c>
      <c r="P4199" t="e">
        <f t="shared" si="525"/>
        <v>#REF!</v>
      </c>
      <c r="Q4199" s="2" t="e">
        <f t="shared" ca="1" si="526"/>
        <v>#REF!</v>
      </c>
      <c r="R4199" t="e">
        <f>IF(NOT(#REF!="Indskrevet"),"",IF(E4199="",FALSE,AND(NOT(#REF!),VALUE(RIGHT(CONCATENATE(YEAR(E4199)),2))=15)))</f>
        <v>#REF!</v>
      </c>
      <c r="S4199" t="e">
        <f t="shared" si="523"/>
        <v>#REF!</v>
      </c>
      <c r="T4199" t="e">
        <f t="shared" si="524"/>
        <v>#REF!</v>
      </c>
      <c r="U4199" s="2" t="e">
        <f t="shared" si="527"/>
        <v>#REF!</v>
      </c>
      <c r="V4199" s="2"/>
    </row>
    <row r="4200" spans="1:22" x14ac:dyDescent="0.25">
      <c r="A4200" t="s">
        <v>2587</v>
      </c>
      <c r="B4200" t="s">
        <v>2588</v>
      </c>
      <c r="C4200">
        <v>174.99999999999699</v>
      </c>
      <c r="D4200" t="s">
        <v>5317</v>
      </c>
      <c r="E4200" s="1">
        <v>42017</v>
      </c>
      <c r="F4200" t="s">
        <v>5355</v>
      </c>
      <c r="G4200">
        <v>3</v>
      </c>
      <c r="H4200" t="s">
        <v>5287</v>
      </c>
      <c r="I4200" t="s">
        <v>5356</v>
      </c>
      <c r="J4200" t="s">
        <v>5315</v>
      </c>
      <c r="K4200" t="b">
        <f>LOOKUP(A4200,'[1]UDDATA-1'!B:B,'[1]UDDATA-1'!A:A)&lt;&gt;LOOKUP(A4200,'[1]UDDATA-2'!B:B,'[1]UDDATA-2'!A:A)</f>
        <v>1</v>
      </c>
      <c r="L4200" t="str">
        <f t="shared" si="520"/>
        <v/>
      </c>
      <c r="M4200" t="str">
        <f t="shared" si="521"/>
        <v/>
      </c>
      <c r="N4200" t="str">
        <f t="shared" si="522"/>
        <v/>
      </c>
      <c r="O4200" t="e">
        <f>IF(AND(A4200&lt;&gt;A4199,#REF!&lt;&gt;""),#REF!,"")</f>
        <v>#REF!</v>
      </c>
      <c r="P4200" t="e">
        <f t="shared" si="525"/>
        <v>#REF!</v>
      </c>
      <c r="Q4200" s="2" t="e">
        <f t="shared" ca="1" si="526"/>
        <v>#REF!</v>
      </c>
      <c r="R4200" t="e">
        <f>IF(NOT(#REF!="Indskrevet"),"",IF(E4200="",FALSE,AND(NOT(#REF!),VALUE(RIGHT(CONCATENATE(YEAR(E4200)),2))=15)))</f>
        <v>#REF!</v>
      </c>
      <c r="S4200" t="e">
        <f t="shared" si="523"/>
        <v>#REF!</v>
      </c>
      <c r="T4200" t="e">
        <f t="shared" si="524"/>
        <v>#REF!</v>
      </c>
      <c r="U4200" s="2" t="e">
        <f t="shared" si="527"/>
        <v>#REF!</v>
      </c>
      <c r="V4200" s="2"/>
    </row>
    <row r="4201" spans="1:22" x14ac:dyDescent="0.25">
      <c r="A4201" t="s">
        <v>2589</v>
      </c>
      <c r="B4201" t="s">
        <v>2590</v>
      </c>
      <c r="C4201">
        <v>179.99999999999599</v>
      </c>
      <c r="D4201" t="s">
        <v>5290</v>
      </c>
      <c r="E4201" s="1">
        <v>41296</v>
      </c>
      <c r="F4201" t="s">
        <v>5328</v>
      </c>
      <c r="G4201">
        <v>1</v>
      </c>
      <c r="H4201" t="s">
        <v>5287</v>
      </c>
      <c r="I4201" t="s">
        <v>5324</v>
      </c>
      <c r="J4201" t="s">
        <v>5289</v>
      </c>
      <c r="K4201" t="b">
        <f>LOOKUP(A4201,'[1]UDDATA-1'!B:B,'[1]UDDATA-1'!A:A)&lt;&gt;LOOKUP(A4201,'[1]UDDATA-2'!B:B,'[1]UDDATA-2'!A:A)</f>
        <v>0</v>
      </c>
      <c r="L4201" t="str">
        <f t="shared" si="520"/>
        <v>Lineær algebra</v>
      </c>
      <c r="M4201">
        <f t="shared" si="521"/>
        <v>10</v>
      </c>
      <c r="N4201" t="str">
        <f t="shared" si="522"/>
        <v/>
      </c>
      <c r="O4201" t="e">
        <f>IF(AND(A4201&lt;&gt;A4200,#REF!&lt;&gt;""),#REF!,"")</f>
        <v>#REF!</v>
      </c>
      <c r="P4201" t="e">
        <f t="shared" si="525"/>
        <v>#REF!</v>
      </c>
      <c r="Q4201" s="2" t="e">
        <f t="shared" ca="1" si="526"/>
        <v>#REF!</v>
      </c>
      <c r="R4201" t="e">
        <f>IF(NOT(#REF!="Indskrevet"),"",IF(E4201="",FALSE,AND(NOT(#REF!),VALUE(RIGHT(CONCATENATE(YEAR(E4201)),2))=15)))</f>
        <v>#REF!</v>
      </c>
      <c r="S4201" t="e">
        <f t="shared" si="523"/>
        <v>#REF!</v>
      </c>
      <c r="T4201" t="e">
        <f t="shared" si="524"/>
        <v>#REF!</v>
      </c>
      <c r="U4201" s="2" t="e">
        <f t="shared" si="527"/>
        <v>#REF!</v>
      </c>
      <c r="V4201" s="2"/>
    </row>
    <row r="4202" spans="1:22" x14ac:dyDescent="0.25">
      <c r="A4202" t="s">
        <v>2589</v>
      </c>
      <c r="B4202" t="s">
        <v>2590</v>
      </c>
      <c r="C4202">
        <v>179.99999999999599</v>
      </c>
      <c r="D4202" t="s">
        <v>5300</v>
      </c>
      <c r="E4202" s="1">
        <v>41444</v>
      </c>
      <c r="F4202" t="s">
        <v>5329</v>
      </c>
      <c r="G4202">
        <v>1</v>
      </c>
      <c r="H4202" t="s">
        <v>5287</v>
      </c>
      <c r="I4202" t="s">
        <v>5330</v>
      </c>
      <c r="J4202" t="s">
        <v>5293</v>
      </c>
      <c r="K4202" t="b">
        <f>LOOKUP(A4202,'[1]UDDATA-1'!B:B,'[1]UDDATA-1'!A:A)&lt;&gt;LOOKUP(A4202,'[1]UDDATA-2'!B:B,'[1]UDDATA-2'!A:A)</f>
        <v>0</v>
      </c>
      <c r="L4202" t="str">
        <f t="shared" si="520"/>
        <v>Diskret matematik</v>
      </c>
      <c r="M4202">
        <f t="shared" si="521"/>
        <v>12</v>
      </c>
      <c r="N4202" t="str">
        <f t="shared" si="522"/>
        <v/>
      </c>
      <c r="O4202" t="e">
        <f>IF(AND(A4202&lt;&gt;A4201,#REF!&lt;&gt;""),#REF!,"")</f>
        <v>#REF!</v>
      </c>
      <c r="P4202" t="e">
        <f t="shared" si="525"/>
        <v>#REF!</v>
      </c>
      <c r="Q4202" s="2" t="e">
        <f t="shared" ca="1" si="526"/>
        <v>#REF!</v>
      </c>
      <c r="R4202" t="e">
        <f>IF(NOT(#REF!="Indskrevet"),"",IF(E4202="",FALSE,AND(NOT(#REF!),VALUE(RIGHT(CONCATENATE(YEAR(E4202)),2))=15)))</f>
        <v>#REF!</v>
      </c>
      <c r="S4202" t="e">
        <f t="shared" si="523"/>
        <v>#REF!</v>
      </c>
      <c r="T4202" t="e">
        <f t="shared" si="524"/>
        <v>#REF!</v>
      </c>
      <c r="U4202" s="2" t="e">
        <f t="shared" si="527"/>
        <v>#REF!</v>
      </c>
      <c r="V4202" s="2"/>
    </row>
    <row r="4203" spans="1:22" x14ac:dyDescent="0.25">
      <c r="A4203" t="s">
        <v>2589</v>
      </c>
      <c r="B4203" t="s">
        <v>2590</v>
      </c>
      <c r="C4203">
        <v>179.99999999999599</v>
      </c>
      <c r="D4203" t="s">
        <v>5290</v>
      </c>
      <c r="E4203" s="1">
        <v>41452</v>
      </c>
      <c r="F4203" t="s">
        <v>5331</v>
      </c>
      <c r="G4203">
        <v>1</v>
      </c>
      <c r="H4203" t="s">
        <v>5287</v>
      </c>
      <c r="I4203" t="s">
        <v>5332</v>
      </c>
      <c r="J4203" t="s">
        <v>5293</v>
      </c>
      <c r="K4203" t="b">
        <f>LOOKUP(A4203,'[1]UDDATA-1'!B:B,'[1]UDDATA-1'!A:A)&lt;&gt;LOOKUP(A4203,'[1]UDDATA-2'!B:B,'[1]UDDATA-2'!A:A)</f>
        <v>0</v>
      </c>
      <c r="L4203" t="str">
        <f t="shared" si="520"/>
        <v>Computerarkitektur</v>
      </c>
      <c r="M4203">
        <f t="shared" si="521"/>
        <v>10</v>
      </c>
      <c r="N4203" t="str">
        <f t="shared" si="522"/>
        <v/>
      </c>
      <c r="O4203" t="e">
        <f>IF(AND(A4203&lt;&gt;A4202,#REF!&lt;&gt;""),#REF!,"")</f>
        <v>#REF!</v>
      </c>
      <c r="P4203" t="e">
        <f t="shared" si="525"/>
        <v>#REF!</v>
      </c>
      <c r="Q4203" s="2" t="e">
        <f t="shared" ca="1" si="526"/>
        <v>#REF!</v>
      </c>
      <c r="R4203" t="e">
        <f>IF(NOT(#REF!="Indskrevet"),"",IF(E4203="",FALSE,AND(NOT(#REF!),VALUE(RIGHT(CONCATENATE(YEAR(E4203)),2))=15)))</f>
        <v>#REF!</v>
      </c>
      <c r="S4203" t="e">
        <f t="shared" si="523"/>
        <v>#REF!</v>
      </c>
      <c r="T4203" t="e">
        <f t="shared" si="524"/>
        <v>#REF!</v>
      </c>
      <c r="U4203" s="2" t="e">
        <f t="shared" si="527"/>
        <v>#REF!</v>
      </c>
      <c r="V4203" s="2"/>
    </row>
    <row r="4204" spans="1:22" x14ac:dyDescent="0.25">
      <c r="A4204" t="s">
        <v>2589</v>
      </c>
      <c r="B4204" t="s">
        <v>2590</v>
      </c>
      <c r="C4204">
        <v>179.99999999999599</v>
      </c>
      <c r="D4204" t="s">
        <v>5296</v>
      </c>
      <c r="E4204" s="1">
        <v>41450</v>
      </c>
      <c r="F4204" t="s">
        <v>5333</v>
      </c>
      <c r="G4204">
        <v>1</v>
      </c>
      <c r="H4204" t="s">
        <v>5287</v>
      </c>
      <c r="I4204" t="s">
        <v>5334</v>
      </c>
      <c r="J4204" t="s">
        <v>5293</v>
      </c>
      <c r="K4204" t="b">
        <f>LOOKUP(A4204,'[1]UDDATA-1'!B:B,'[1]UDDATA-1'!A:A)&lt;&gt;LOOKUP(A4204,'[1]UDDATA-2'!B:B,'[1]UDDATA-2'!A:A)</f>
        <v>0</v>
      </c>
      <c r="L4204" t="str">
        <f t="shared" si="520"/>
        <v>Objektorienteret programmering</v>
      </c>
      <c r="M4204">
        <f t="shared" si="521"/>
        <v>7</v>
      </c>
      <c r="N4204" t="str">
        <f t="shared" si="522"/>
        <v/>
      </c>
      <c r="O4204" t="e">
        <f>IF(AND(A4204&lt;&gt;A4203,#REF!&lt;&gt;""),#REF!,"")</f>
        <v>#REF!</v>
      </c>
      <c r="P4204" t="e">
        <f t="shared" si="525"/>
        <v>#REF!</v>
      </c>
      <c r="Q4204" s="2" t="e">
        <f t="shared" ca="1" si="526"/>
        <v>#REF!</v>
      </c>
      <c r="R4204" t="e">
        <f>IF(NOT(#REF!="Indskrevet"),"",IF(E4204="",FALSE,AND(NOT(#REF!),VALUE(RIGHT(CONCATENATE(YEAR(E4204)),2))=15)))</f>
        <v>#REF!</v>
      </c>
      <c r="S4204" t="e">
        <f t="shared" si="523"/>
        <v>#REF!</v>
      </c>
      <c r="T4204" t="e">
        <f t="shared" si="524"/>
        <v>#REF!</v>
      </c>
      <c r="U4204" s="2" t="e">
        <f t="shared" si="527"/>
        <v>#REF!</v>
      </c>
      <c r="V4204" s="2"/>
    </row>
    <row r="4205" spans="1:22" x14ac:dyDescent="0.25">
      <c r="A4205" t="s">
        <v>2589</v>
      </c>
      <c r="B4205" t="s">
        <v>2590</v>
      </c>
      <c r="C4205">
        <v>179.99999999999599</v>
      </c>
      <c r="D4205" t="s">
        <v>5317</v>
      </c>
      <c r="E4205" s="1">
        <v>41682</v>
      </c>
      <c r="F4205" t="s">
        <v>5339</v>
      </c>
      <c r="G4205">
        <v>1</v>
      </c>
      <c r="H4205" t="s">
        <v>5287</v>
      </c>
      <c r="I4205" t="s">
        <v>5340</v>
      </c>
      <c r="J4205" t="s">
        <v>5299</v>
      </c>
      <c r="K4205" t="b">
        <f>LOOKUP(A4205,'[1]UDDATA-1'!B:B,'[1]UDDATA-1'!A:A)&lt;&gt;LOOKUP(A4205,'[1]UDDATA-2'!B:B,'[1]UDDATA-2'!A:A)</f>
        <v>0</v>
      </c>
      <c r="L4205" t="str">
        <f t="shared" si="520"/>
        <v>Algoritmik og datastrukturer</v>
      </c>
      <c r="M4205">
        <f t="shared" si="521"/>
        <v>4</v>
      </c>
      <c r="N4205" t="str">
        <f t="shared" si="522"/>
        <v/>
      </c>
      <c r="O4205" t="e">
        <f>IF(AND(A4205&lt;&gt;A4204,#REF!&lt;&gt;""),#REF!,"")</f>
        <v>#REF!</v>
      </c>
      <c r="P4205" t="e">
        <f t="shared" si="525"/>
        <v>#REF!</v>
      </c>
      <c r="Q4205" s="2" t="e">
        <f t="shared" ca="1" si="526"/>
        <v>#REF!</v>
      </c>
      <c r="R4205" t="e">
        <f>IF(NOT(#REF!="Indskrevet"),"",IF(E4205="",FALSE,AND(NOT(#REF!),VALUE(RIGHT(CONCATENATE(YEAR(E4205)),2))=15)))</f>
        <v>#REF!</v>
      </c>
      <c r="S4205" t="e">
        <f t="shared" si="523"/>
        <v>#REF!</v>
      </c>
      <c r="T4205" t="e">
        <f t="shared" si="524"/>
        <v>#REF!</v>
      </c>
      <c r="U4205" s="2" t="e">
        <f t="shared" si="527"/>
        <v>#REF!</v>
      </c>
      <c r="V4205" s="2"/>
    </row>
    <row r="4206" spans="1:22" x14ac:dyDescent="0.25">
      <c r="A4206" t="s">
        <v>2589</v>
      </c>
      <c r="B4206" t="s">
        <v>2590</v>
      </c>
      <c r="C4206">
        <v>179.99999999999599</v>
      </c>
      <c r="D4206" t="s">
        <v>5300</v>
      </c>
      <c r="E4206" s="1">
        <v>41814</v>
      </c>
      <c r="F4206" t="s">
        <v>5341</v>
      </c>
      <c r="G4206">
        <v>1</v>
      </c>
      <c r="H4206" t="s">
        <v>5287</v>
      </c>
      <c r="I4206" t="s">
        <v>5342</v>
      </c>
      <c r="J4206" t="s">
        <v>5303</v>
      </c>
      <c r="K4206" t="b">
        <f>LOOKUP(A4206,'[1]UDDATA-1'!B:B,'[1]UDDATA-1'!A:A)&lt;&gt;LOOKUP(A4206,'[1]UDDATA-2'!B:B,'[1]UDDATA-2'!A:A)</f>
        <v>0</v>
      </c>
      <c r="L4206" t="str">
        <f t="shared" si="520"/>
        <v>Syntaks og semantik</v>
      </c>
      <c r="M4206">
        <f t="shared" si="521"/>
        <v>12</v>
      </c>
      <c r="N4206" t="str">
        <f t="shared" si="522"/>
        <v/>
      </c>
      <c r="O4206" t="e">
        <f>IF(AND(A4206&lt;&gt;A4205,#REF!&lt;&gt;""),#REF!,"")</f>
        <v>#REF!</v>
      </c>
      <c r="P4206" t="e">
        <f t="shared" si="525"/>
        <v>#REF!</v>
      </c>
      <c r="Q4206" s="2" t="e">
        <f t="shared" ca="1" si="526"/>
        <v>#REF!</v>
      </c>
      <c r="R4206" t="e">
        <f>IF(NOT(#REF!="Indskrevet"),"",IF(E4206="",FALSE,AND(NOT(#REF!),VALUE(RIGHT(CONCATENATE(YEAR(E4206)),2))=15)))</f>
        <v>#REF!</v>
      </c>
      <c r="S4206" t="e">
        <f t="shared" si="523"/>
        <v>#REF!</v>
      </c>
      <c r="T4206" t="e">
        <f t="shared" si="524"/>
        <v>#REF!</v>
      </c>
      <c r="U4206" s="2" t="e">
        <f t="shared" si="527"/>
        <v>#REF!</v>
      </c>
      <c r="V4206" s="2"/>
    </row>
    <row r="4207" spans="1:22" x14ac:dyDescent="0.25">
      <c r="A4207" t="s">
        <v>2591</v>
      </c>
      <c r="B4207" t="s">
        <v>2592</v>
      </c>
      <c r="C4207">
        <v>119.999999999998</v>
      </c>
      <c r="D4207" t="s">
        <v>5317</v>
      </c>
      <c r="E4207" s="1">
        <v>41652</v>
      </c>
      <c r="F4207" t="s">
        <v>5286</v>
      </c>
      <c r="G4207">
        <v>1</v>
      </c>
      <c r="H4207" t="s">
        <v>5287</v>
      </c>
      <c r="I4207" t="s">
        <v>5288</v>
      </c>
      <c r="J4207" t="s">
        <v>5289</v>
      </c>
      <c r="K4207" t="b">
        <f>LOOKUP(A4207,'[1]UDDATA-1'!B:B,'[1]UDDATA-1'!A:A)&lt;&gt;LOOKUP(A4207,'[1]UDDATA-2'!B:B,'[1]UDDATA-2'!A:A)</f>
        <v>0</v>
      </c>
      <c r="L4207" t="str">
        <f t="shared" si="520"/>
        <v>Grundlæggende programmering</v>
      </c>
      <c r="M4207">
        <f t="shared" si="521"/>
        <v>4</v>
      </c>
      <c r="N4207" t="str">
        <f t="shared" si="522"/>
        <v/>
      </c>
      <c r="O4207" t="e">
        <f>IF(AND(A4207&lt;&gt;A4206,#REF!&lt;&gt;""),#REF!,"")</f>
        <v>#REF!</v>
      </c>
      <c r="P4207" t="e">
        <f t="shared" si="525"/>
        <v>#REF!</v>
      </c>
      <c r="Q4207" s="2" t="e">
        <f t="shared" ca="1" si="526"/>
        <v>#REF!</v>
      </c>
      <c r="R4207" t="e">
        <f>IF(NOT(#REF!="Indskrevet"),"",IF(E4207="",FALSE,AND(NOT(#REF!),VALUE(RIGHT(CONCATENATE(YEAR(E4207)),2))=15)))</f>
        <v>#REF!</v>
      </c>
      <c r="S4207" t="e">
        <f t="shared" si="523"/>
        <v>#REF!</v>
      </c>
      <c r="T4207" t="e">
        <f t="shared" si="524"/>
        <v>#REF!</v>
      </c>
      <c r="U4207" s="2" t="e">
        <f t="shared" si="527"/>
        <v>#REF!</v>
      </c>
      <c r="V4207" s="2"/>
    </row>
    <row r="4208" spans="1:22" x14ac:dyDescent="0.25">
      <c r="A4208" t="s">
        <v>2591</v>
      </c>
      <c r="B4208" t="s">
        <v>2592</v>
      </c>
      <c r="C4208">
        <v>119.999999999998</v>
      </c>
      <c r="D4208" t="s">
        <v>5285</v>
      </c>
      <c r="E4208" s="1">
        <v>41815</v>
      </c>
      <c r="F4208" t="s">
        <v>5291</v>
      </c>
      <c r="G4208">
        <v>1</v>
      </c>
      <c r="H4208" t="s">
        <v>5287</v>
      </c>
      <c r="I4208" t="s">
        <v>5292</v>
      </c>
      <c r="J4208" t="s">
        <v>5293</v>
      </c>
      <c r="K4208" t="b">
        <f>LOOKUP(A4208,'[1]UDDATA-1'!B:B,'[1]UDDATA-1'!A:A)&lt;&gt;LOOKUP(A4208,'[1]UDDATA-2'!B:B,'[1]UDDATA-2'!A:A)</f>
        <v>0</v>
      </c>
      <c r="L4208" t="str">
        <f t="shared" si="520"/>
        <v>Matematik til multimedie-applikationer</v>
      </c>
      <c r="M4208">
        <f t="shared" si="521"/>
        <v>2</v>
      </c>
      <c r="N4208" t="str">
        <f t="shared" si="522"/>
        <v/>
      </c>
      <c r="O4208" t="e">
        <f>IF(AND(A4208&lt;&gt;A4207,#REF!&lt;&gt;""),#REF!,"")</f>
        <v>#REF!</v>
      </c>
      <c r="P4208" t="e">
        <f t="shared" si="525"/>
        <v>#REF!</v>
      </c>
      <c r="Q4208" s="2" t="e">
        <f t="shared" ca="1" si="526"/>
        <v>#REF!</v>
      </c>
      <c r="R4208" t="e">
        <f>IF(NOT(#REF!="Indskrevet"),"",IF(E4208="",FALSE,AND(NOT(#REF!),VALUE(RIGHT(CONCATENATE(YEAR(E4208)),2))=15)))</f>
        <v>#REF!</v>
      </c>
      <c r="S4208" t="e">
        <f t="shared" si="523"/>
        <v>#REF!</v>
      </c>
      <c r="T4208" t="e">
        <f t="shared" si="524"/>
        <v>#REF!</v>
      </c>
      <c r="U4208" s="2" t="e">
        <f t="shared" si="527"/>
        <v>#REF!</v>
      </c>
      <c r="V4208" s="2"/>
    </row>
    <row r="4209" spans="1:22" x14ac:dyDescent="0.25">
      <c r="A4209" t="s">
        <v>2591</v>
      </c>
      <c r="B4209" t="s">
        <v>2592</v>
      </c>
      <c r="C4209">
        <v>119.999999999998</v>
      </c>
      <c r="D4209" t="s">
        <v>5285</v>
      </c>
      <c r="E4209" s="1">
        <v>41824</v>
      </c>
      <c r="F4209" t="s">
        <v>5294</v>
      </c>
      <c r="G4209">
        <v>1</v>
      </c>
      <c r="H4209" t="s">
        <v>5287</v>
      </c>
      <c r="I4209" t="s">
        <v>5295</v>
      </c>
      <c r="J4209" t="s">
        <v>5293</v>
      </c>
      <c r="K4209" t="b">
        <f>LOOKUP(A4209,'[1]UDDATA-1'!B:B,'[1]UDDATA-1'!A:A)&lt;&gt;LOOKUP(A4209,'[1]UDDATA-2'!B:B,'[1]UDDATA-2'!A:A)</f>
        <v>0</v>
      </c>
      <c r="L4209" t="str">
        <f t="shared" si="520"/>
        <v>Fysisk interface design</v>
      </c>
      <c r="M4209">
        <f t="shared" si="521"/>
        <v>2</v>
      </c>
      <c r="N4209" t="str">
        <f t="shared" si="522"/>
        <v/>
      </c>
      <c r="O4209" t="e">
        <f>IF(AND(A4209&lt;&gt;A4208,#REF!&lt;&gt;""),#REF!,"")</f>
        <v>#REF!</v>
      </c>
      <c r="P4209" t="e">
        <f t="shared" si="525"/>
        <v>#REF!</v>
      </c>
      <c r="Q4209" s="2" t="e">
        <f t="shared" ca="1" si="526"/>
        <v>#REF!</v>
      </c>
      <c r="R4209" t="e">
        <f>IF(NOT(#REF!="Indskrevet"),"",IF(E4209="",FALSE,AND(NOT(#REF!),VALUE(RIGHT(CONCATENATE(YEAR(E4209)),2))=15)))</f>
        <v>#REF!</v>
      </c>
      <c r="S4209" t="e">
        <f t="shared" si="523"/>
        <v>#REF!</v>
      </c>
      <c r="T4209" t="e">
        <f t="shared" si="524"/>
        <v>#REF!</v>
      </c>
      <c r="U4209" s="2" t="e">
        <f t="shared" si="527"/>
        <v>#REF!</v>
      </c>
      <c r="V4209" s="2"/>
    </row>
    <row r="4210" spans="1:22" x14ac:dyDescent="0.25">
      <c r="A4210" t="s">
        <v>2591</v>
      </c>
      <c r="B4210" t="s">
        <v>2592</v>
      </c>
      <c r="C4210">
        <v>119.999999999998</v>
      </c>
      <c r="D4210" t="s">
        <v>5285</v>
      </c>
      <c r="E4210" s="1">
        <v>42027</v>
      </c>
      <c r="F4210" t="s">
        <v>5297</v>
      </c>
      <c r="G4210">
        <v>1</v>
      </c>
      <c r="H4210" t="s">
        <v>5287</v>
      </c>
      <c r="I4210" t="s">
        <v>5298</v>
      </c>
      <c r="J4210" t="s">
        <v>5299</v>
      </c>
      <c r="K4210" t="b">
        <f>LOOKUP(A4210,'[1]UDDATA-1'!B:B,'[1]UDDATA-1'!A:A)&lt;&gt;LOOKUP(A4210,'[1]UDDATA-2'!B:B,'[1]UDDATA-2'!A:A)</f>
        <v>0</v>
      </c>
      <c r="L4210" t="str">
        <f t="shared" si="520"/>
        <v>Proceduremæssig programmering</v>
      </c>
      <c r="M4210">
        <f t="shared" si="521"/>
        <v>2</v>
      </c>
      <c r="N4210" t="str">
        <f t="shared" si="522"/>
        <v/>
      </c>
      <c r="O4210" t="e">
        <f>IF(AND(A4210&lt;&gt;A4209,#REF!&lt;&gt;""),#REF!,"")</f>
        <v>#REF!</v>
      </c>
      <c r="P4210" t="e">
        <f t="shared" si="525"/>
        <v>#REF!</v>
      </c>
      <c r="Q4210" s="2" t="e">
        <f t="shared" ca="1" si="526"/>
        <v>#REF!</v>
      </c>
      <c r="R4210" t="e">
        <f>IF(NOT(#REF!="Indskrevet"),"",IF(E4210="",FALSE,AND(NOT(#REF!),VALUE(RIGHT(CONCATENATE(YEAR(E4210)),2))=15)))</f>
        <v>#REF!</v>
      </c>
      <c r="S4210" t="e">
        <f t="shared" si="523"/>
        <v>#REF!</v>
      </c>
      <c r="T4210" t="e">
        <f t="shared" si="524"/>
        <v>#REF!</v>
      </c>
      <c r="U4210" s="2" t="e">
        <f t="shared" si="527"/>
        <v>#REF!</v>
      </c>
      <c r="V4210" s="2"/>
    </row>
    <row r="4211" spans="1:22" x14ac:dyDescent="0.25">
      <c r="A4211" t="s">
        <v>2591</v>
      </c>
      <c r="B4211" t="s">
        <v>2592</v>
      </c>
      <c r="C4211">
        <v>119.999999999998</v>
      </c>
      <c r="D4211" t="s">
        <v>5306</v>
      </c>
      <c r="E4211" s="1">
        <v>42163</v>
      </c>
      <c r="F4211" t="s">
        <v>5301</v>
      </c>
      <c r="G4211">
        <v>1</v>
      </c>
      <c r="H4211" t="s">
        <v>5307</v>
      </c>
      <c r="I4211" t="s">
        <v>5302</v>
      </c>
      <c r="J4211" t="s">
        <v>5303</v>
      </c>
      <c r="K4211" t="b">
        <f>LOOKUP(A4211,'[1]UDDATA-1'!B:B,'[1]UDDATA-1'!A:A)&lt;&gt;LOOKUP(A4211,'[1]UDDATA-2'!B:B,'[1]UDDATA-2'!A:A)</f>
        <v>0</v>
      </c>
      <c r="L4211" t="str">
        <f t="shared" si="520"/>
        <v>Lyd- og musikbehandling</v>
      </c>
      <c r="M4211">
        <f t="shared" si="521"/>
        <v>0</v>
      </c>
      <c r="N4211" t="str">
        <f t="shared" si="522"/>
        <v/>
      </c>
      <c r="O4211" t="e">
        <f>IF(AND(A4211&lt;&gt;A4210,#REF!&lt;&gt;""),#REF!,"")</f>
        <v>#REF!</v>
      </c>
      <c r="P4211" t="e">
        <f t="shared" si="525"/>
        <v>#REF!</v>
      </c>
      <c r="Q4211" s="2" t="e">
        <f t="shared" ca="1" si="526"/>
        <v>#REF!</v>
      </c>
      <c r="R4211" t="e">
        <f>IF(NOT(#REF!="Indskrevet"),"",IF(E4211="",FALSE,AND(NOT(#REF!),VALUE(RIGHT(CONCATENATE(YEAR(E4211)),2))=15)))</f>
        <v>#REF!</v>
      </c>
      <c r="S4211" t="e">
        <f t="shared" si="523"/>
        <v>#REF!</v>
      </c>
      <c r="T4211" t="e">
        <f t="shared" si="524"/>
        <v>#REF!</v>
      </c>
      <c r="U4211" s="2" t="e">
        <f t="shared" si="527"/>
        <v>#REF!</v>
      </c>
      <c r="V4211" s="2"/>
    </row>
    <row r="4212" spans="1:22" x14ac:dyDescent="0.25">
      <c r="A4212" t="s">
        <v>2591</v>
      </c>
      <c r="B4212" t="s">
        <v>2592</v>
      </c>
      <c r="C4212">
        <v>119.999999999998</v>
      </c>
      <c r="D4212" t="s">
        <v>5296</v>
      </c>
      <c r="E4212" s="1">
        <v>42240</v>
      </c>
      <c r="F4212" t="s">
        <v>5301</v>
      </c>
      <c r="G4212">
        <v>2</v>
      </c>
      <c r="H4212" t="s">
        <v>5287</v>
      </c>
      <c r="I4212" t="s">
        <v>5302</v>
      </c>
      <c r="J4212" t="s">
        <v>5303</v>
      </c>
      <c r="K4212" t="b">
        <f>LOOKUP(A4212,'[1]UDDATA-1'!B:B,'[1]UDDATA-1'!A:A)&lt;&gt;LOOKUP(A4212,'[1]UDDATA-2'!B:B,'[1]UDDATA-2'!A:A)</f>
        <v>0</v>
      </c>
      <c r="L4212" t="str">
        <f t="shared" si="520"/>
        <v/>
      </c>
      <c r="M4212" t="str">
        <f t="shared" si="521"/>
        <v/>
      </c>
      <c r="N4212" t="str">
        <f t="shared" si="522"/>
        <v/>
      </c>
      <c r="O4212" t="e">
        <f>IF(AND(A4212&lt;&gt;A4211,#REF!&lt;&gt;""),#REF!,"")</f>
        <v>#REF!</v>
      </c>
      <c r="P4212" t="e">
        <f t="shared" si="525"/>
        <v>#REF!</v>
      </c>
      <c r="Q4212" s="2" t="e">
        <f t="shared" ca="1" si="526"/>
        <v>#REF!</v>
      </c>
      <c r="R4212" t="e">
        <f>IF(NOT(#REF!="Indskrevet"),"",IF(E4212="",FALSE,AND(NOT(#REF!),VALUE(RIGHT(CONCATENATE(YEAR(E4212)),2))=15)))</f>
        <v>#REF!</v>
      </c>
      <c r="S4212" t="e">
        <f t="shared" si="523"/>
        <v>#REF!</v>
      </c>
      <c r="T4212" t="e">
        <f t="shared" si="524"/>
        <v>#REF!</v>
      </c>
      <c r="U4212" s="2" t="e">
        <f t="shared" si="527"/>
        <v>#REF!</v>
      </c>
      <c r="V4212" s="2"/>
    </row>
    <row r="4213" spans="1:22" x14ac:dyDescent="0.25">
      <c r="A4213" t="s">
        <v>2591</v>
      </c>
      <c r="B4213" t="s">
        <v>2592</v>
      </c>
      <c r="C4213">
        <v>119.999999999998</v>
      </c>
      <c r="D4213" t="s">
        <v>5285</v>
      </c>
      <c r="E4213" s="1">
        <v>42171</v>
      </c>
      <c r="F4213" t="s">
        <v>5304</v>
      </c>
      <c r="G4213">
        <v>1</v>
      </c>
      <c r="H4213" t="s">
        <v>5287</v>
      </c>
      <c r="I4213" t="s">
        <v>5305</v>
      </c>
      <c r="J4213" t="s">
        <v>5303</v>
      </c>
      <c r="K4213" t="b">
        <f>LOOKUP(A4213,'[1]UDDATA-1'!B:B,'[1]UDDATA-1'!A:A)&lt;&gt;LOOKUP(A4213,'[1]UDDATA-2'!B:B,'[1]UDDATA-2'!A:A)</f>
        <v>0</v>
      </c>
      <c r="L4213" t="str">
        <f t="shared" si="520"/>
        <v>Objektorienteret Software Engineering</v>
      </c>
      <c r="M4213">
        <f t="shared" si="521"/>
        <v>2</v>
      </c>
      <c r="N4213" t="str">
        <f t="shared" si="522"/>
        <v/>
      </c>
      <c r="O4213" t="e">
        <f>IF(AND(A4213&lt;&gt;A4212,#REF!&lt;&gt;""),#REF!,"")</f>
        <v>#REF!</v>
      </c>
      <c r="P4213" t="e">
        <f t="shared" si="525"/>
        <v>#REF!</v>
      </c>
      <c r="Q4213" s="2" t="e">
        <f t="shared" ca="1" si="526"/>
        <v>#REF!</v>
      </c>
      <c r="R4213" t="e">
        <f>IF(NOT(#REF!="Indskrevet"),"",IF(E4213="",FALSE,AND(NOT(#REF!),VALUE(RIGHT(CONCATENATE(YEAR(E4213)),2))=15)))</f>
        <v>#REF!</v>
      </c>
      <c r="S4213" t="e">
        <f t="shared" si="523"/>
        <v>#REF!</v>
      </c>
      <c r="T4213" t="e">
        <f t="shared" si="524"/>
        <v>#REF!</v>
      </c>
      <c r="U4213" s="2" t="e">
        <f t="shared" si="527"/>
        <v>#REF!</v>
      </c>
      <c r="V4213" s="2"/>
    </row>
    <row r="4214" spans="1:22" x14ac:dyDescent="0.25">
      <c r="A4214" t="s">
        <v>2593</v>
      </c>
      <c r="B4214" t="s">
        <v>2594</v>
      </c>
      <c r="C4214">
        <v>59.999999999998799</v>
      </c>
      <c r="D4214" t="s">
        <v>5296</v>
      </c>
      <c r="E4214" s="1">
        <v>42031</v>
      </c>
      <c r="F4214" t="s">
        <v>5328</v>
      </c>
      <c r="G4214">
        <v>1</v>
      </c>
      <c r="H4214" t="s">
        <v>5287</v>
      </c>
      <c r="I4214" t="s">
        <v>5324</v>
      </c>
      <c r="J4214" t="s">
        <v>5289</v>
      </c>
      <c r="K4214" t="b">
        <f>LOOKUP(A4214,'[1]UDDATA-1'!B:B,'[1]UDDATA-1'!A:A)&lt;&gt;LOOKUP(A4214,'[1]UDDATA-2'!B:B,'[1]UDDATA-2'!A:A)</f>
        <v>0</v>
      </c>
      <c r="L4214" t="str">
        <f t="shared" si="520"/>
        <v>Lineær algebra</v>
      </c>
      <c r="M4214">
        <f t="shared" si="521"/>
        <v>7</v>
      </c>
      <c r="N4214" t="str">
        <f t="shared" si="522"/>
        <v/>
      </c>
      <c r="O4214" t="e">
        <f>IF(AND(A4214&lt;&gt;A4213,#REF!&lt;&gt;""),#REF!,"")</f>
        <v>#REF!</v>
      </c>
      <c r="P4214" t="e">
        <f t="shared" si="525"/>
        <v>#REF!</v>
      </c>
      <c r="Q4214" s="2" t="e">
        <f t="shared" ca="1" si="526"/>
        <v>#REF!</v>
      </c>
      <c r="R4214" t="e">
        <f>IF(NOT(#REF!="Indskrevet"),"",IF(E4214="",FALSE,AND(NOT(#REF!),VALUE(RIGHT(CONCATENATE(YEAR(E4214)),2))=15)))</f>
        <v>#REF!</v>
      </c>
      <c r="S4214" t="e">
        <f t="shared" si="523"/>
        <v>#REF!</v>
      </c>
      <c r="T4214" t="e">
        <f t="shared" si="524"/>
        <v>#REF!</v>
      </c>
      <c r="U4214" s="2" t="e">
        <f t="shared" si="527"/>
        <v>#REF!</v>
      </c>
      <c r="V4214" s="2"/>
    </row>
    <row r="4215" spans="1:22" x14ac:dyDescent="0.25">
      <c r="A4215" t="s">
        <v>2593</v>
      </c>
      <c r="B4215" t="s">
        <v>2594</v>
      </c>
      <c r="C4215">
        <v>59.999999999998799</v>
      </c>
      <c r="D4215" t="s">
        <v>5317</v>
      </c>
      <c r="E4215" s="1">
        <v>42187</v>
      </c>
      <c r="F4215" t="s">
        <v>5329</v>
      </c>
      <c r="G4215">
        <v>1</v>
      </c>
      <c r="H4215" t="s">
        <v>5287</v>
      </c>
      <c r="I4215" t="s">
        <v>5330</v>
      </c>
      <c r="J4215" t="s">
        <v>5293</v>
      </c>
      <c r="K4215" t="b">
        <f>LOOKUP(A4215,'[1]UDDATA-1'!B:B,'[1]UDDATA-1'!A:A)&lt;&gt;LOOKUP(A4215,'[1]UDDATA-2'!B:B,'[1]UDDATA-2'!A:A)</f>
        <v>0</v>
      </c>
      <c r="L4215" t="str">
        <f t="shared" si="520"/>
        <v>Diskret matematik</v>
      </c>
      <c r="M4215">
        <f t="shared" si="521"/>
        <v>4</v>
      </c>
      <c r="N4215" t="str">
        <f t="shared" si="522"/>
        <v/>
      </c>
      <c r="O4215" t="e">
        <f>IF(AND(A4215&lt;&gt;A4214,#REF!&lt;&gt;""),#REF!,"")</f>
        <v>#REF!</v>
      </c>
      <c r="P4215" t="e">
        <f t="shared" si="525"/>
        <v>#REF!</v>
      </c>
      <c r="Q4215" s="2" t="e">
        <f t="shared" ca="1" si="526"/>
        <v>#REF!</v>
      </c>
      <c r="R4215" t="e">
        <f>IF(NOT(#REF!="Indskrevet"),"",IF(E4215="",FALSE,AND(NOT(#REF!),VALUE(RIGHT(CONCATENATE(YEAR(E4215)),2))=15)))</f>
        <v>#REF!</v>
      </c>
      <c r="S4215" t="e">
        <f t="shared" si="523"/>
        <v>#REF!</v>
      </c>
      <c r="T4215" t="e">
        <f t="shared" si="524"/>
        <v>#REF!</v>
      </c>
      <c r="U4215" s="2" t="e">
        <f t="shared" si="527"/>
        <v>#REF!</v>
      </c>
      <c r="V4215" s="2"/>
    </row>
    <row r="4216" spans="1:22" x14ac:dyDescent="0.25">
      <c r="A4216" t="s">
        <v>2593</v>
      </c>
      <c r="B4216" t="s">
        <v>2594</v>
      </c>
      <c r="C4216">
        <v>59.999999999998799</v>
      </c>
      <c r="D4216" t="s">
        <v>5290</v>
      </c>
      <c r="E4216" s="1">
        <v>42188</v>
      </c>
      <c r="F4216" t="s">
        <v>5331</v>
      </c>
      <c r="G4216">
        <v>1</v>
      </c>
      <c r="H4216" t="s">
        <v>5287</v>
      </c>
      <c r="I4216" t="s">
        <v>5332</v>
      </c>
      <c r="J4216" t="s">
        <v>5293</v>
      </c>
      <c r="K4216" t="b">
        <f>LOOKUP(A4216,'[1]UDDATA-1'!B:B,'[1]UDDATA-1'!A:A)&lt;&gt;LOOKUP(A4216,'[1]UDDATA-2'!B:B,'[1]UDDATA-2'!A:A)</f>
        <v>0</v>
      </c>
      <c r="L4216" t="str">
        <f t="shared" si="520"/>
        <v>Computerarkitektur</v>
      </c>
      <c r="M4216">
        <f t="shared" si="521"/>
        <v>10</v>
      </c>
      <c r="N4216" t="str">
        <f t="shared" si="522"/>
        <v/>
      </c>
      <c r="O4216" t="e">
        <f>IF(AND(A4216&lt;&gt;A4215,#REF!&lt;&gt;""),#REF!,"")</f>
        <v>#REF!</v>
      </c>
      <c r="P4216" t="e">
        <f t="shared" si="525"/>
        <v>#REF!</v>
      </c>
      <c r="Q4216" s="2" t="e">
        <f t="shared" ca="1" si="526"/>
        <v>#REF!</v>
      </c>
      <c r="R4216" t="e">
        <f>IF(NOT(#REF!="Indskrevet"),"",IF(E4216="",FALSE,AND(NOT(#REF!),VALUE(RIGHT(CONCATENATE(YEAR(E4216)),2))=15)))</f>
        <v>#REF!</v>
      </c>
      <c r="S4216" t="e">
        <f t="shared" si="523"/>
        <v>#REF!</v>
      </c>
      <c r="T4216" t="e">
        <f t="shared" si="524"/>
        <v>#REF!</v>
      </c>
      <c r="U4216" s="2" t="e">
        <f t="shared" si="527"/>
        <v>#REF!</v>
      </c>
      <c r="V4216" s="2"/>
    </row>
    <row r="4217" spans="1:22" x14ac:dyDescent="0.25">
      <c r="A4217" t="s">
        <v>2593</v>
      </c>
      <c r="B4217" t="s">
        <v>2594</v>
      </c>
      <c r="C4217">
        <v>59.999999999998799</v>
      </c>
      <c r="D4217" t="s">
        <v>5300</v>
      </c>
      <c r="E4217" s="1">
        <v>42158</v>
      </c>
      <c r="F4217" t="s">
        <v>5333</v>
      </c>
      <c r="G4217">
        <v>1</v>
      </c>
      <c r="H4217" t="s">
        <v>5287</v>
      </c>
      <c r="I4217" t="s">
        <v>5334</v>
      </c>
      <c r="J4217" t="s">
        <v>5293</v>
      </c>
      <c r="K4217" t="b">
        <f>LOOKUP(A4217,'[1]UDDATA-1'!B:B,'[1]UDDATA-1'!A:A)&lt;&gt;LOOKUP(A4217,'[1]UDDATA-2'!B:B,'[1]UDDATA-2'!A:A)</f>
        <v>0</v>
      </c>
      <c r="L4217" t="str">
        <f t="shared" si="520"/>
        <v>Objektorienteret programmering</v>
      </c>
      <c r="M4217">
        <f t="shared" si="521"/>
        <v>12</v>
      </c>
      <c r="N4217" t="str">
        <f t="shared" si="522"/>
        <v/>
      </c>
      <c r="O4217" t="e">
        <f>IF(AND(A4217&lt;&gt;A4216,#REF!&lt;&gt;""),#REF!,"")</f>
        <v>#REF!</v>
      </c>
      <c r="P4217" t="e">
        <f t="shared" si="525"/>
        <v>#REF!</v>
      </c>
      <c r="Q4217" s="2" t="e">
        <f t="shared" ca="1" si="526"/>
        <v>#REF!</v>
      </c>
      <c r="R4217" t="e">
        <f>IF(NOT(#REF!="Indskrevet"),"",IF(E4217="",FALSE,AND(NOT(#REF!),VALUE(RIGHT(CONCATENATE(YEAR(E4217)),2))=15)))</f>
        <v>#REF!</v>
      </c>
      <c r="S4217" t="e">
        <f t="shared" si="523"/>
        <v>#REF!</v>
      </c>
      <c r="T4217" t="e">
        <f t="shared" si="524"/>
        <v>#REF!</v>
      </c>
      <c r="U4217" s="2" t="e">
        <f t="shared" si="527"/>
        <v>#REF!</v>
      </c>
      <c r="V4217" s="2"/>
    </row>
    <row r="4218" spans="1:22" x14ac:dyDescent="0.25">
      <c r="A4218" t="s">
        <v>2595</v>
      </c>
      <c r="B4218" t="s">
        <v>2596</v>
      </c>
      <c r="C4218">
        <v>79.999999999998593</v>
      </c>
      <c r="D4218" t="s">
        <v>5306</v>
      </c>
      <c r="E4218" s="1">
        <v>41312</v>
      </c>
      <c r="F4218" t="s">
        <v>5286</v>
      </c>
      <c r="G4218">
        <v>1</v>
      </c>
      <c r="H4218" t="s">
        <v>5307</v>
      </c>
      <c r="I4218" t="s">
        <v>5288</v>
      </c>
      <c r="J4218" t="s">
        <v>5289</v>
      </c>
      <c r="K4218" t="b">
        <f>LOOKUP(A4218,'[1]UDDATA-1'!B:B,'[1]UDDATA-1'!A:A)&lt;&gt;LOOKUP(A4218,'[1]UDDATA-2'!B:B,'[1]UDDATA-2'!A:A)</f>
        <v>0</v>
      </c>
      <c r="L4218" t="str">
        <f t="shared" si="520"/>
        <v>Grundlæggende programmering</v>
      </c>
      <c r="M4218">
        <f t="shared" si="521"/>
        <v>0</v>
      </c>
      <c r="N4218" t="str">
        <f t="shared" si="522"/>
        <v/>
      </c>
      <c r="O4218" t="e">
        <f>IF(AND(A4218&lt;&gt;A4217,#REF!&lt;&gt;""),#REF!,"")</f>
        <v>#REF!</v>
      </c>
      <c r="P4218" t="e">
        <f t="shared" si="525"/>
        <v>#REF!</v>
      </c>
      <c r="Q4218" s="2" t="e">
        <f t="shared" ca="1" si="526"/>
        <v>#REF!</v>
      </c>
      <c r="R4218" t="e">
        <f>IF(NOT(#REF!="Indskrevet"),"",IF(E4218="",FALSE,AND(NOT(#REF!),VALUE(RIGHT(CONCATENATE(YEAR(E4218)),2))=15)))</f>
        <v>#REF!</v>
      </c>
      <c r="S4218" t="e">
        <f t="shared" si="523"/>
        <v>#REF!</v>
      </c>
      <c r="T4218" t="e">
        <f t="shared" si="524"/>
        <v>#REF!</v>
      </c>
      <c r="U4218" s="2" t="e">
        <f t="shared" si="527"/>
        <v>#REF!</v>
      </c>
      <c r="V4218" s="2"/>
    </row>
    <row r="4219" spans="1:22" x14ac:dyDescent="0.25">
      <c r="A4219" t="s">
        <v>2595</v>
      </c>
      <c r="B4219" t="s">
        <v>2596</v>
      </c>
      <c r="C4219">
        <v>79.999999999998593</v>
      </c>
      <c r="D4219" t="s">
        <v>5317</v>
      </c>
      <c r="E4219" s="1">
        <v>41355</v>
      </c>
      <c r="F4219" t="s">
        <v>5286</v>
      </c>
      <c r="G4219">
        <v>2</v>
      </c>
      <c r="H4219" t="s">
        <v>5287</v>
      </c>
      <c r="I4219" t="s">
        <v>5288</v>
      </c>
      <c r="J4219" t="s">
        <v>5293</v>
      </c>
      <c r="K4219" t="b">
        <f>LOOKUP(A4219,'[1]UDDATA-1'!B:B,'[1]UDDATA-1'!A:A)&lt;&gt;LOOKUP(A4219,'[1]UDDATA-2'!B:B,'[1]UDDATA-2'!A:A)</f>
        <v>0</v>
      </c>
      <c r="L4219" t="str">
        <f t="shared" si="520"/>
        <v/>
      </c>
      <c r="M4219" t="str">
        <f t="shared" si="521"/>
        <v/>
      </c>
      <c r="N4219" t="str">
        <f t="shared" si="522"/>
        <v/>
      </c>
      <c r="O4219" t="e">
        <f>IF(AND(A4219&lt;&gt;A4218,#REF!&lt;&gt;""),#REF!,"")</f>
        <v>#REF!</v>
      </c>
      <c r="P4219" t="e">
        <f t="shared" si="525"/>
        <v>#REF!</v>
      </c>
      <c r="Q4219" s="2" t="e">
        <f t="shared" ca="1" si="526"/>
        <v>#REF!</v>
      </c>
      <c r="R4219" t="e">
        <f>IF(NOT(#REF!="Indskrevet"),"",IF(E4219="",FALSE,AND(NOT(#REF!),VALUE(RIGHT(CONCATENATE(YEAR(E4219)),2))=15)))</f>
        <v>#REF!</v>
      </c>
      <c r="S4219" t="e">
        <f t="shared" si="523"/>
        <v>#REF!</v>
      </c>
      <c r="T4219" t="e">
        <f t="shared" si="524"/>
        <v>#REF!</v>
      </c>
      <c r="U4219" s="2" t="e">
        <f t="shared" si="527"/>
        <v>#REF!</v>
      </c>
      <c r="V4219" s="2"/>
    </row>
    <row r="4220" spans="1:22" x14ac:dyDescent="0.25">
      <c r="A4220" t="s">
        <v>2595</v>
      </c>
      <c r="B4220" t="s">
        <v>2596</v>
      </c>
      <c r="C4220">
        <v>79.999999999998593</v>
      </c>
      <c r="D4220" t="s">
        <v>5285</v>
      </c>
      <c r="E4220" s="1">
        <v>41462</v>
      </c>
      <c r="F4220" t="s">
        <v>5291</v>
      </c>
      <c r="G4220">
        <v>1</v>
      </c>
      <c r="H4220" t="s">
        <v>5287</v>
      </c>
      <c r="I4220" t="s">
        <v>5292</v>
      </c>
      <c r="J4220" t="s">
        <v>5293</v>
      </c>
      <c r="K4220" t="b">
        <f>LOOKUP(A4220,'[1]UDDATA-1'!B:B,'[1]UDDATA-1'!A:A)&lt;&gt;LOOKUP(A4220,'[1]UDDATA-2'!B:B,'[1]UDDATA-2'!A:A)</f>
        <v>0</v>
      </c>
      <c r="L4220" t="str">
        <f t="shared" si="520"/>
        <v>Matematik til multimedie-applikationer</v>
      </c>
      <c r="M4220">
        <f t="shared" si="521"/>
        <v>2</v>
      </c>
      <c r="N4220" t="str">
        <f t="shared" si="522"/>
        <v/>
      </c>
      <c r="O4220" t="e">
        <f>IF(AND(A4220&lt;&gt;A4219,#REF!&lt;&gt;""),#REF!,"")</f>
        <v>#REF!</v>
      </c>
      <c r="P4220" t="e">
        <f t="shared" si="525"/>
        <v>#REF!</v>
      </c>
      <c r="Q4220" s="2" t="e">
        <f t="shared" ca="1" si="526"/>
        <v>#REF!</v>
      </c>
      <c r="R4220" t="e">
        <f>IF(NOT(#REF!="Indskrevet"),"",IF(E4220="",FALSE,AND(NOT(#REF!),VALUE(RIGHT(CONCATENATE(YEAR(E4220)),2))=15)))</f>
        <v>#REF!</v>
      </c>
      <c r="S4220" t="e">
        <f t="shared" si="523"/>
        <v>#REF!</v>
      </c>
      <c r="T4220" t="e">
        <f t="shared" si="524"/>
        <v>#REF!</v>
      </c>
      <c r="U4220" s="2" t="e">
        <f t="shared" si="527"/>
        <v>#REF!</v>
      </c>
      <c r="V4220" s="2"/>
    </row>
    <row r="4221" spans="1:22" x14ac:dyDescent="0.25">
      <c r="A4221" t="s">
        <v>2595</v>
      </c>
      <c r="B4221" t="s">
        <v>2596</v>
      </c>
      <c r="C4221">
        <v>79.999999999998593</v>
      </c>
      <c r="D4221" t="s">
        <v>5306</v>
      </c>
      <c r="E4221" s="1">
        <v>41431</v>
      </c>
      <c r="F4221" t="s">
        <v>5294</v>
      </c>
      <c r="G4221">
        <v>1</v>
      </c>
      <c r="H4221" t="s">
        <v>5307</v>
      </c>
      <c r="I4221" t="s">
        <v>5295</v>
      </c>
      <c r="J4221" t="s">
        <v>5293</v>
      </c>
      <c r="K4221" t="b">
        <f>LOOKUP(A4221,'[1]UDDATA-1'!B:B,'[1]UDDATA-1'!A:A)&lt;&gt;LOOKUP(A4221,'[1]UDDATA-2'!B:B,'[1]UDDATA-2'!A:A)</f>
        <v>0</v>
      </c>
      <c r="L4221" t="str">
        <f t="shared" si="520"/>
        <v>Fysisk interface design</v>
      </c>
      <c r="M4221">
        <f t="shared" si="521"/>
        <v>0</v>
      </c>
      <c r="N4221" t="str">
        <f t="shared" si="522"/>
        <v/>
      </c>
      <c r="O4221" t="e">
        <f>IF(AND(A4221&lt;&gt;A4220,#REF!&lt;&gt;""),#REF!,"")</f>
        <v>#REF!</v>
      </c>
      <c r="P4221" t="e">
        <f t="shared" si="525"/>
        <v>#REF!</v>
      </c>
      <c r="Q4221" s="2" t="e">
        <f t="shared" ca="1" si="526"/>
        <v>#REF!</v>
      </c>
      <c r="R4221" t="e">
        <f>IF(NOT(#REF!="Indskrevet"),"",IF(E4221="",FALSE,AND(NOT(#REF!),VALUE(RIGHT(CONCATENATE(YEAR(E4221)),2))=15)))</f>
        <v>#REF!</v>
      </c>
      <c r="S4221" t="e">
        <f t="shared" si="523"/>
        <v>#REF!</v>
      </c>
      <c r="T4221" t="e">
        <f t="shared" si="524"/>
        <v>#REF!</v>
      </c>
      <c r="U4221" s="2" t="e">
        <f t="shared" si="527"/>
        <v>#REF!</v>
      </c>
      <c r="V4221" s="2"/>
    </row>
    <row r="4222" spans="1:22" x14ac:dyDescent="0.25">
      <c r="A4222" t="s">
        <v>2595</v>
      </c>
      <c r="B4222" t="s">
        <v>2596</v>
      </c>
      <c r="C4222">
        <v>79.999999999998593</v>
      </c>
      <c r="D4222" t="s">
        <v>5285</v>
      </c>
      <c r="E4222" s="1">
        <v>41508</v>
      </c>
      <c r="F4222" t="s">
        <v>5294</v>
      </c>
      <c r="G4222">
        <v>2</v>
      </c>
      <c r="H4222" t="s">
        <v>5287</v>
      </c>
      <c r="I4222" t="s">
        <v>5295</v>
      </c>
      <c r="J4222" t="s">
        <v>5293</v>
      </c>
      <c r="K4222" t="b">
        <f>LOOKUP(A4222,'[1]UDDATA-1'!B:B,'[1]UDDATA-1'!A:A)&lt;&gt;LOOKUP(A4222,'[1]UDDATA-2'!B:B,'[1]UDDATA-2'!A:A)</f>
        <v>0</v>
      </c>
      <c r="L4222" t="str">
        <f t="shared" si="520"/>
        <v/>
      </c>
      <c r="M4222" t="str">
        <f t="shared" si="521"/>
        <v/>
      </c>
      <c r="N4222" t="str">
        <f t="shared" si="522"/>
        <v/>
      </c>
      <c r="O4222" t="e">
        <f>IF(AND(A4222&lt;&gt;A4221,#REF!&lt;&gt;""),#REF!,"")</f>
        <v>#REF!</v>
      </c>
      <c r="P4222" t="e">
        <f t="shared" si="525"/>
        <v>#REF!</v>
      </c>
      <c r="Q4222" s="2" t="e">
        <f t="shared" ca="1" si="526"/>
        <v>#REF!</v>
      </c>
      <c r="R4222" t="e">
        <f>IF(NOT(#REF!="Indskrevet"),"",IF(E4222="",FALSE,AND(NOT(#REF!),VALUE(RIGHT(CONCATENATE(YEAR(E4222)),2))=15)))</f>
        <v>#REF!</v>
      </c>
      <c r="S4222" t="e">
        <f t="shared" si="523"/>
        <v>#REF!</v>
      </c>
      <c r="T4222" t="e">
        <f t="shared" si="524"/>
        <v>#REF!</v>
      </c>
      <c r="U4222" s="2" t="e">
        <f t="shared" si="527"/>
        <v>#REF!</v>
      </c>
      <c r="V4222" s="2"/>
    </row>
    <row r="4223" spans="1:22" x14ac:dyDescent="0.25">
      <c r="A4223" t="s">
        <v>2595</v>
      </c>
      <c r="B4223" t="s">
        <v>2596</v>
      </c>
      <c r="C4223">
        <v>79.999999999998593</v>
      </c>
      <c r="D4223" t="s">
        <v>5306</v>
      </c>
      <c r="E4223" s="1">
        <v>41695</v>
      </c>
      <c r="F4223" t="s">
        <v>5297</v>
      </c>
      <c r="G4223">
        <v>1</v>
      </c>
      <c r="H4223" t="s">
        <v>5307</v>
      </c>
      <c r="I4223" t="s">
        <v>5298</v>
      </c>
      <c r="J4223" t="s">
        <v>5299</v>
      </c>
      <c r="K4223" t="b">
        <f>LOOKUP(A4223,'[1]UDDATA-1'!B:B,'[1]UDDATA-1'!A:A)&lt;&gt;LOOKUP(A4223,'[1]UDDATA-2'!B:B,'[1]UDDATA-2'!A:A)</f>
        <v>0</v>
      </c>
      <c r="L4223" t="str">
        <f t="shared" si="520"/>
        <v>Proceduremæssig programmering</v>
      </c>
      <c r="M4223">
        <f t="shared" si="521"/>
        <v>0</v>
      </c>
      <c r="N4223" t="str">
        <f t="shared" si="522"/>
        <v/>
      </c>
      <c r="O4223" t="e">
        <f>IF(AND(A4223&lt;&gt;A4222,#REF!&lt;&gt;""),#REF!,"")</f>
        <v>#REF!</v>
      </c>
      <c r="P4223" t="e">
        <f t="shared" si="525"/>
        <v>#REF!</v>
      </c>
      <c r="Q4223" s="2" t="e">
        <f t="shared" ca="1" si="526"/>
        <v>#REF!</v>
      </c>
      <c r="R4223" t="e">
        <f>IF(NOT(#REF!="Indskrevet"),"",IF(E4223="",FALSE,AND(NOT(#REF!),VALUE(RIGHT(CONCATENATE(YEAR(E4223)),2))=15)))</f>
        <v>#REF!</v>
      </c>
      <c r="S4223" t="e">
        <f t="shared" si="523"/>
        <v>#REF!</v>
      </c>
      <c r="T4223" t="e">
        <f t="shared" si="524"/>
        <v>#REF!</v>
      </c>
      <c r="U4223" s="2" t="e">
        <f t="shared" si="527"/>
        <v>#REF!</v>
      </c>
      <c r="V4223" s="2"/>
    </row>
    <row r="4224" spans="1:22" x14ac:dyDescent="0.25">
      <c r="A4224" t="s">
        <v>2595</v>
      </c>
      <c r="B4224" t="s">
        <v>2596</v>
      </c>
      <c r="C4224">
        <v>79.999999999998593</v>
      </c>
      <c r="D4224" t="s">
        <v>5306</v>
      </c>
      <c r="E4224" s="1">
        <v>41739</v>
      </c>
      <c r="F4224" t="s">
        <v>5297</v>
      </c>
      <c r="G4224">
        <v>2</v>
      </c>
      <c r="H4224" t="s">
        <v>5287</v>
      </c>
      <c r="I4224" t="s">
        <v>5298</v>
      </c>
      <c r="J4224" t="s">
        <v>5303</v>
      </c>
      <c r="K4224" t="b">
        <f>LOOKUP(A4224,'[1]UDDATA-1'!B:B,'[1]UDDATA-1'!A:A)&lt;&gt;LOOKUP(A4224,'[1]UDDATA-2'!B:B,'[1]UDDATA-2'!A:A)</f>
        <v>0</v>
      </c>
      <c r="L4224" t="str">
        <f t="shared" si="520"/>
        <v/>
      </c>
      <c r="M4224" t="str">
        <f t="shared" si="521"/>
        <v/>
      </c>
      <c r="N4224" t="str">
        <f t="shared" si="522"/>
        <v/>
      </c>
      <c r="O4224" t="e">
        <f>IF(AND(A4224&lt;&gt;A4223,#REF!&lt;&gt;""),#REF!,"")</f>
        <v>#REF!</v>
      </c>
      <c r="P4224" t="e">
        <f t="shared" si="525"/>
        <v>#REF!</v>
      </c>
      <c r="Q4224" s="2" t="e">
        <f t="shared" ca="1" si="526"/>
        <v>#REF!</v>
      </c>
      <c r="R4224" t="e">
        <f>IF(NOT(#REF!="Indskrevet"),"",IF(E4224="",FALSE,AND(NOT(#REF!),VALUE(RIGHT(CONCATENATE(YEAR(E4224)),2))=15)))</f>
        <v>#REF!</v>
      </c>
      <c r="S4224" t="e">
        <f t="shared" si="523"/>
        <v>#REF!</v>
      </c>
      <c r="T4224" t="e">
        <f t="shared" si="524"/>
        <v>#REF!</v>
      </c>
      <c r="U4224" s="2" t="e">
        <f t="shared" si="527"/>
        <v>#REF!</v>
      </c>
      <c r="V4224" s="2"/>
    </row>
    <row r="4225" spans="1:22" x14ac:dyDescent="0.25">
      <c r="A4225" t="s">
        <v>2595</v>
      </c>
      <c r="B4225" t="s">
        <v>2596</v>
      </c>
      <c r="C4225">
        <v>79.999999999998593</v>
      </c>
      <c r="D4225" t="s">
        <v>5318</v>
      </c>
      <c r="E4225" s="1">
        <v>41800</v>
      </c>
      <c r="F4225" t="s">
        <v>5301</v>
      </c>
      <c r="G4225">
        <v>1</v>
      </c>
      <c r="H4225" t="s">
        <v>5287</v>
      </c>
      <c r="I4225" t="s">
        <v>5302</v>
      </c>
      <c r="J4225" t="s">
        <v>5303</v>
      </c>
      <c r="K4225" t="b">
        <f>LOOKUP(A4225,'[1]UDDATA-1'!B:B,'[1]UDDATA-1'!A:A)&lt;&gt;LOOKUP(A4225,'[1]UDDATA-2'!B:B,'[1]UDDATA-2'!A:A)</f>
        <v>0</v>
      </c>
      <c r="L4225" t="str">
        <f t="shared" si="520"/>
        <v>Lyd- og musikbehandling</v>
      </c>
      <c r="M4225" t="str">
        <f t="shared" si="521"/>
        <v/>
      </c>
      <c r="N4225" t="str">
        <f t="shared" si="522"/>
        <v>U</v>
      </c>
      <c r="O4225" t="e">
        <f>IF(AND(A4225&lt;&gt;A4224,#REF!&lt;&gt;""),#REF!,"")</f>
        <v>#REF!</v>
      </c>
      <c r="P4225" t="e">
        <f t="shared" si="525"/>
        <v>#REF!</v>
      </c>
      <c r="Q4225" s="2" t="e">
        <f t="shared" ca="1" si="526"/>
        <v>#REF!</v>
      </c>
      <c r="R4225" t="e">
        <f>IF(NOT(#REF!="Indskrevet"),"",IF(E4225="",FALSE,AND(NOT(#REF!),VALUE(RIGHT(CONCATENATE(YEAR(E4225)),2))=15)))</f>
        <v>#REF!</v>
      </c>
      <c r="S4225" t="e">
        <f t="shared" si="523"/>
        <v>#REF!</v>
      </c>
      <c r="T4225" t="e">
        <f t="shared" si="524"/>
        <v>#REF!</v>
      </c>
      <c r="U4225" s="2" t="e">
        <f t="shared" si="527"/>
        <v>#REF!</v>
      </c>
      <c r="V4225" s="2"/>
    </row>
    <row r="4226" spans="1:22" x14ac:dyDescent="0.25">
      <c r="A4226" t="s">
        <v>2595</v>
      </c>
      <c r="B4226" t="s">
        <v>2596</v>
      </c>
      <c r="C4226">
        <v>79.999999999998593</v>
      </c>
      <c r="D4226" t="s">
        <v>5318</v>
      </c>
      <c r="E4226" s="1">
        <v>41823</v>
      </c>
      <c r="F4226" t="s">
        <v>5304</v>
      </c>
      <c r="G4226">
        <v>1</v>
      </c>
      <c r="H4226" t="s">
        <v>5287</v>
      </c>
      <c r="I4226" t="s">
        <v>5305</v>
      </c>
      <c r="J4226" t="s">
        <v>5303</v>
      </c>
      <c r="K4226" t="b">
        <f>LOOKUP(A4226,'[1]UDDATA-1'!B:B,'[1]UDDATA-1'!A:A)&lt;&gt;LOOKUP(A4226,'[1]UDDATA-2'!B:B,'[1]UDDATA-2'!A:A)</f>
        <v>0</v>
      </c>
      <c r="L4226" t="str">
        <f t="shared" ref="L4226:L4289" si="528">IF(AND(I4226&lt;&gt;"",I4226&lt;&gt;I4225),I4226,"")</f>
        <v>Objektorienteret Software Engineering</v>
      </c>
      <c r="M4226" t="str">
        <f t="shared" ref="M4226:M4289" si="529">IF(AND(L4226&lt;&gt;"",ISNUMBER(VALUE(D4226))),VALUE(D4226),"")</f>
        <v/>
      </c>
      <c r="N4226" t="str">
        <f t="shared" ref="N4226:N4289" si="530">IF(L4226="","",IF(M4226="",D4226,""))</f>
        <v>U</v>
      </c>
      <c r="O4226" t="e">
        <f>IF(AND(A4226&lt;&gt;A4225,#REF!&lt;&gt;""),#REF!,"")</f>
        <v>#REF!</v>
      </c>
      <c r="P4226" t="e">
        <f t="shared" si="525"/>
        <v>#REF!</v>
      </c>
      <c r="Q4226" s="2" t="e">
        <f t="shared" ca="1" si="526"/>
        <v>#REF!</v>
      </c>
      <c r="R4226" t="e">
        <f>IF(NOT(#REF!="Indskrevet"),"",IF(E4226="",FALSE,AND(NOT(#REF!),VALUE(RIGHT(CONCATENATE(YEAR(E4226)),2))=15)))</f>
        <v>#REF!</v>
      </c>
      <c r="S4226" t="e">
        <f t="shared" ref="S4226:S4289" si="531">IF(R4226="","",IF(A4226=A4225,S4225,NOT(OR(R4226,AND(A4227=A4226,R4227),AND(A4228=A4226,R4228),AND(A4229=A4226,R4229),AND(A4230=A4226,R4230),AND(A4231=A4226,R4231),AND(A4232=A4226,R4232),AND(A4233=A4226,R4233),AND(A4234=A4226,R4234),AND(A4235=A4226,R4235),AND(A4236=A4226,R4236)))))</f>
        <v>#REF!</v>
      </c>
      <c r="T4226" t="e">
        <f t="shared" ref="T4226:T4289" si="532">IF(U4226="","",O4226)</f>
        <v>#REF!</v>
      </c>
      <c r="U4226" s="2" t="e">
        <f t="shared" si="527"/>
        <v>#REF!</v>
      </c>
      <c r="V4226" s="2"/>
    </row>
    <row r="4227" spans="1:22" x14ac:dyDescent="0.25">
      <c r="A4227" t="s">
        <v>2597</v>
      </c>
      <c r="B4227" t="s">
        <v>2598</v>
      </c>
      <c r="C4227">
        <v>179.99999999999599</v>
      </c>
      <c r="K4227" t="b">
        <f>LOOKUP(A4227,'[1]UDDATA-1'!B:B,'[1]UDDATA-1'!A:A)&lt;&gt;LOOKUP(A4227,'[1]UDDATA-2'!B:B,'[1]UDDATA-2'!A:A)</f>
        <v>0</v>
      </c>
      <c r="L4227" t="str">
        <f t="shared" si="528"/>
        <v/>
      </c>
      <c r="M4227" t="str">
        <f t="shared" si="529"/>
        <v/>
      </c>
      <c r="N4227" t="str">
        <f t="shared" si="530"/>
        <v/>
      </c>
      <c r="O4227" t="e">
        <f>IF(AND(A4227&lt;&gt;A4226,#REF!&lt;&gt;""),#REF!,"")</f>
        <v>#REF!</v>
      </c>
      <c r="P4227" t="e">
        <f t="shared" ref="P4227:P4290" si="533">IF(O4227="","",IF(M4227="",0,IF(O4228&lt;&gt;"",1,IF(AND(O4228="",O4229&lt;&gt;""),2,IF(AND(O4228="",O4229="",O4230&lt;&gt;""),3,IF(AND(O4228="",O4229="",O4230="",O4231&lt;&gt;""),4,IF(AND(O4228="",O4229="",O4230="",O4231="",O4232&lt;&gt;""),5,IF(AND(O4228="",O4229="",O4230="",O4231="",O4232="",O4233&lt;&gt;""),6,IF(AND(O4228="",O4229="",O4230="",O4231="",O4232="",O4233="",O4234&lt;&gt;""),7,IF(AND(O4228="",O4229="",O4230="",O4231="",O4232="",O4233="",O4234="",O4235&lt;&gt;""),8,IF(AND(O4228="",O4229="",O4230="",O4231="",O4232="",O4233="",O4234="",O4235="",O4236&lt;&gt;""),9,IF(AND(O4228="",O4229="",O4230="",O4231="",O4232="",O4233="",O4234="",O4235="",O4236="",O4237&lt;&gt;""),10,IF(AND(O4228="",O4229="",O4230="",O4231="",O4232="",O4233="",O4234="",O4235="",O4236="",O4237="",O4238&lt;&gt;""),11,IF(AND(O4228="",O4229="",O4230="",O4231="",O4232="",O4233="",O4234="",O4235="",O4236="",O4237="",O4238="",O4239&lt;&gt;""),12,IF(AND(O4228="",O4229="",O4230="",O4231="",O4232="",O4233="",O4234="",O4235="",O4236="",O4237="",O4238="",O4239="",O4240&lt;&gt;""),13,IF(AND(O4228="",O4229="",O4230="",O4231="",O4232="",O4233="",O4234="",O4235="",O4236="",O4237="",O4238="",O4239="",O4240="",O4241&lt;&gt;""),14,IF(AND(O4228="",O4229="",O4230="",O4231="",O4232="",O4233="",O4234="",O4235="",O4236="",O4237="",O4238="",O4239="",O4240="",O4241="",O4242&lt;&gt;""),15)))))))))))))))))</f>
        <v>#REF!</v>
      </c>
      <c r="Q4227" s="2" t="e">
        <f t="shared" ref="Q4227:Q4290" ca="1" si="534">IF(OR(P4227="",P4227=0),"",AVERAGE(INDIRECT(CONCATENATE("AU",ROW(),":AU",ROW()+P4227))))</f>
        <v>#REF!</v>
      </c>
      <c r="R4227" t="e">
        <f>IF(NOT(#REF!="Indskrevet"),"",IF(E4227="",FALSE,AND(NOT(#REF!),VALUE(RIGHT(CONCATENATE(YEAR(E4227)),2))=15)))</f>
        <v>#REF!</v>
      </c>
      <c r="S4227" t="e">
        <f t="shared" si="531"/>
        <v>#REF!</v>
      </c>
      <c r="T4227" t="e">
        <f t="shared" si="532"/>
        <v>#REF!</v>
      </c>
      <c r="U4227" s="2" t="e">
        <f t="shared" si="527"/>
        <v>#REF!</v>
      </c>
      <c r="V4227" s="2"/>
    </row>
    <row r="4228" spans="1:22" x14ac:dyDescent="0.25">
      <c r="A4228" t="s">
        <v>2600</v>
      </c>
      <c r="B4228" t="s">
        <v>2601</v>
      </c>
      <c r="C4228">
        <v>119.999999999998</v>
      </c>
      <c r="D4228" t="s">
        <v>5296</v>
      </c>
      <c r="E4228" s="1">
        <v>41646</v>
      </c>
      <c r="F4228" t="s">
        <v>5328</v>
      </c>
      <c r="G4228">
        <v>1</v>
      </c>
      <c r="H4228" t="s">
        <v>5287</v>
      </c>
      <c r="I4228" t="s">
        <v>5324</v>
      </c>
      <c r="J4228" t="s">
        <v>5289</v>
      </c>
      <c r="K4228" t="b">
        <f>LOOKUP(A4228,'[1]UDDATA-1'!B:B,'[1]UDDATA-1'!A:A)&lt;&gt;LOOKUP(A4228,'[1]UDDATA-2'!B:B,'[1]UDDATA-2'!A:A)</f>
        <v>0</v>
      </c>
      <c r="L4228" t="str">
        <f t="shared" si="528"/>
        <v>Lineær algebra</v>
      </c>
      <c r="M4228">
        <f t="shared" si="529"/>
        <v>7</v>
      </c>
      <c r="N4228" t="str">
        <f t="shared" si="530"/>
        <v/>
      </c>
      <c r="O4228" t="e">
        <f>IF(AND(A4228&lt;&gt;A4227,#REF!&lt;&gt;""),#REF!,"")</f>
        <v>#REF!</v>
      </c>
      <c r="P4228" t="e">
        <f t="shared" si="533"/>
        <v>#REF!</v>
      </c>
      <c r="Q4228" s="2" t="e">
        <f t="shared" ca="1" si="534"/>
        <v>#REF!</v>
      </c>
      <c r="R4228" t="e">
        <f>IF(NOT(#REF!="Indskrevet"),"",IF(E4228="",FALSE,AND(NOT(#REF!),VALUE(RIGHT(CONCATENATE(YEAR(E4228)),2))=15)))</f>
        <v>#REF!</v>
      </c>
      <c r="S4228" t="e">
        <f t="shared" si="531"/>
        <v>#REF!</v>
      </c>
      <c r="T4228" t="e">
        <f t="shared" si="532"/>
        <v>#REF!</v>
      </c>
      <c r="U4228" s="2" t="e">
        <f t="shared" ref="U4228:U4291" si="535">IF(OR(P4228="",P4228&lt;3),"",Q4228)</f>
        <v>#REF!</v>
      </c>
      <c r="V4228" s="2"/>
    </row>
    <row r="4229" spans="1:22" x14ac:dyDescent="0.25">
      <c r="A4229" t="s">
        <v>2600</v>
      </c>
      <c r="B4229" t="s">
        <v>2601</v>
      </c>
      <c r="C4229">
        <v>119.999999999998</v>
      </c>
      <c r="D4229" t="s">
        <v>5317</v>
      </c>
      <c r="E4229" s="1">
        <v>41823</v>
      </c>
      <c r="F4229" t="s">
        <v>5329</v>
      </c>
      <c r="G4229">
        <v>1</v>
      </c>
      <c r="H4229" t="s">
        <v>5287</v>
      </c>
      <c r="I4229" t="s">
        <v>5330</v>
      </c>
      <c r="J4229" t="s">
        <v>5293</v>
      </c>
      <c r="K4229" t="b">
        <f>LOOKUP(A4229,'[1]UDDATA-1'!B:B,'[1]UDDATA-1'!A:A)&lt;&gt;LOOKUP(A4229,'[1]UDDATA-2'!B:B,'[1]UDDATA-2'!A:A)</f>
        <v>0</v>
      </c>
      <c r="L4229" t="str">
        <f t="shared" si="528"/>
        <v>Diskret matematik</v>
      </c>
      <c r="M4229">
        <f t="shared" si="529"/>
        <v>4</v>
      </c>
      <c r="N4229" t="str">
        <f t="shared" si="530"/>
        <v/>
      </c>
      <c r="O4229" t="e">
        <f>IF(AND(A4229&lt;&gt;A4228,#REF!&lt;&gt;""),#REF!,"")</f>
        <v>#REF!</v>
      </c>
      <c r="P4229" t="e">
        <f t="shared" si="533"/>
        <v>#REF!</v>
      </c>
      <c r="Q4229" s="2" t="e">
        <f t="shared" ca="1" si="534"/>
        <v>#REF!</v>
      </c>
      <c r="R4229" t="e">
        <f>IF(NOT(#REF!="Indskrevet"),"",IF(E4229="",FALSE,AND(NOT(#REF!),VALUE(RIGHT(CONCATENATE(YEAR(E4229)),2))=15)))</f>
        <v>#REF!</v>
      </c>
      <c r="S4229" t="e">
        <f t="shared" si="531"/>
        <v>#REF!</v>
      </c>
      <c r="T4229" t="e">
        <f t="shared" si="532"/>
        <v>#REF!</v>
      </c>
      <c r="U4229" s="2" t="e">
        <f t="shared" si="535"/>
        <v>#REF!</v>
      </c>
      <c r="V4229" s="2"/>
    </row>
    <row r="4230" spans="1:22" x14ac:dyDescent="0.25">
      <c r="A4230" t="s">
        <v>2600</v>
      </c>
      <c r="B4230" t="s">
        <v>2601</v>
      </c>
      <c r="C4230">
        <v>119.999999999998</v>
      </c>
      <c r="D4230" t="s">
        <v>5296</v>
      </c>
      <c r="E4230" s="1">
        <v>41810</v>
      </c>
      <c r="F4230" t="s">
        <v>5331</v>
      </c>
      <c r="G4230">
        <v>1</v>
      </c>
      <c r="H4230" t="s">
        <v>5287</v>
      </c>
      <c r="I4230" t="s">
        <v>5332</v>
      </c>
      <c r="J4230" t="s">
        <v>5293</v>
      </c>
      <c r="K4230" t="b">
        <f>LOOKUP(A4230,'[1]UDDATA-1'!B:B,'[1]UDDATA-1'!A:A)&lt;&gt;LOOKUP(A4230,'[1]UDDATA-2'!B:B,'[1]UDDATA-2'!A:A)</f>
        <v>0</v>
      </c>
      <c r="L4230" t="str">
        <f t="shared" si="528"/>
        <v>Computerarkitektur</v>
      </c>
      <c r="M4230">
        <f t="shared" si="529"/>
        <v>7</v>
      </c>
      <c r="N4230" t="str">
        <f t="shared" si="530"/>
        <v/>
      </c>
      <c r="O4230" t="e">
        <f>IF(AND(A4230&lt;&gt;A4229,#REF!&lt;&gt;""),#REF!,"")</f>
        <v>#REF!</v>
      </c>
      <c r="P4230" t="e">
        <f t="shared" si="533"/>
        <v>#REF!</v>
      </c>
      <c r="Q4230" s="2" t="e">
        <f t="shared" ca="1" si="534"/>
        <v>#REF!</v>
      </c>
      <c r="R4230" t="e">
        <f>IF(NOT(#REF!="Indskrevet"),"",IF(E4230="",FALSE,AND(NOT(#REF!),VALUE(RIGHT(CONCATENATE(YEAR(E4230)),2))=15)))</f>
        <v>#REF!</v>
      </c>
      <c r="S4230" t="e">
        <f t="shared" si="531"/>
        <v>#REF!</v>
      </c>
      <c r="T4230" t="e">
        <f t="shared" si="532"/>
        <v>#REF!</v>
      </c>
      <c r="U4230" s="2" t="e">
        <f t="shared" si="535"/>
        <v>#REF!</v>
      </c>
      <c r="V4230" s="2"/>
    </row>
    <row r="4231" spans="1:22" x14ac:dyDescent="0.25">
      <c r="A4231" t="s">
        <v>2600</v>
      </c>
      <c r="B4231" t="s">
        <v>2601</v>
      </c>
      <c r="C4231">
        <v>119.999999999998</v>
      </c>
      <c r="D4231" t="s">
        <v>5296</v>
      </c>
      <c r="E4231" s="1">
        <v>41817</v>
      </c>
      <c r="F4231" t="s">
        <v>5333</v>
      </c>
      <c r="G4231">
        <v>1</v>
      </c>
      <c r="H4231" t="s">
        <v>5287</v>
      </c>
      <c r="I4231" t="s">
        <v>5334</v>
      </c>
      <c r="J4231" t="s">
        <v>5293</v>
      </c>
      <c r="K4231" t="b">
        <f>LOOKUP(A4231,'[1]UDDATA-1'!B:B,'[1]UDDATA-1'!A:A)&lt;&gt;LOOKUP(A4231,'[1]UDDATA-2'!B:B,'[1]UDDATA-2'!A:A)</f>
        <v>0</v>
      </c>
      <c r="L4231" t="str">
        <f t="shared" si="528"/>
        <v>Objektorienteret programmering</v>
      </c>
      <c r="M4231">
        <f t="shared" si="529"/>
        <v>7</v>
      </c>
      <c r="N4231" t="str">
        <f t="shared" si="530"/>
        <v/>
      </c>
      <c r="O4231" t="e">
        <f>IF(AND(A4231&lt;&gt;A4230,#REF!&lt;&gt;""),#REF!,"")</f>
        <v>#REF!</v>
      </c>
      <c r="P4231" t="e">
        <f t="shared" si="533"/>
        <v>#REF!</v>
      </c>
      <c r="Q4231" s="2" t="e">
        <f t="shared" ca="1" si="534"/>
        <v>#REF!</v>
      </c>
      <c r="R4231" t="e">
        <f>IF(NOT(#REF!="Indskrevet"),"",IF(E4231="",FALSE,AND(NOT(#REF!),VALUE(RIGHT(CONCATENATE(YEAR(E4231)),2))=15)))</f>
        <v>#REF!</v>
      </c>
      <c r="S4231" t="e">
        <f t="shared" si="531"/>
        <v>#REF!</v>
      </c>
      <c r="T4231" t="e">
        <f t="shared" si="532"/>
        <v>#REF!</v>
      </c>
      <c r="U4231" s="2" t="e">
        <f t="shared" si="535"/>
        <v>#REF!</v>
      </c>
      <c r="V4231" s="2"/>
    </row>
    <row r="4232" spans="1:22" x14ac:dyDescent="0.25">
      <c r="A4232" t="s">
        <v>2600</v>
      </c>
      <c r="B4232" t="s">
        <v>2601</v>
      </c>
      <c r="C4232">
        <v>119.999999999998</v>
      </c>
      <c r="D4232" t="s">
        <v>5306</v>
      </c>
      <c r="E4232" s="1">
        <v>42031</v>
      </c>
      <c r="F4232" t="s">
        <v>5339</v>
      </c>
      <c r="G4232">
        <v>1</v>
      </c>
      <c r="H4232" t="s">
        <v>5307</v>
      </c>
      <c r="I4232" t="s">
        <v>5340</v>
      </c>
      <c r="J4232" t="s">
        <v>5299</v>
      </c>
      <c r="K4232" t="b">
        <f>LOOKUP(A4232,'[1]UDDATA-1'!B:B,'[1]UDDATA-1'!A:A)&lt;&gt;LOOKUP(A4232,'[1]UDDATA-2'!B:B,'[1]UDDATA-2'!A:A)</f>
        <v>0</v>
      </c>
      <c r="L4232" t="str">
        <f t="shared" si="528"/>
        <v>Algoritmik og datastrukturer</v>
      </c>
      <c r="M4232">
        <f t="shared" si="529"/>
        <v>0</v>
      </c>
      <c r="N4232" t="str">
        <f t="shared" si="530"/>
        <v/>
      </c>
      <c r="O4232" t="e">
        <f>IF(AND(A4232&lt;&gt;A4231,#REF!&lt;&gt;""),#REF!,"")</f>
        <v>#REF!</v>
      </c>
      <c r="P4232" t="e">
        <f t="shared" si="533"/>
        <v>#REF!</v>
      </c>
      <c r="Q4232" s="2" t="e">
        <f t="shared" ca="1" si="534"/>
        <v>#REF!</v>
      </c>
      <c r="R4232" t="e">
        <f>IF(NOT(#REF!="Indskrevet"),"",IF(E4232="",FALSE,AND(NOT(#REF!),VALUE(RIGHT(CONCATENATE(YEAR(E4232)),2))=15)))</f>
        <v>#REF!</v>
      </c>
      <c r="S4232" t="e">
        <f t="shared" si="531"/>
        <v>#REF!</v>
      </c>
      <c r="T4232" t="e">
        <f t="shared" si="532"/>
        <v>#REF!</v>
      </c>
      <c r="U4232" s="2" t="e">
        <f t="shared" si="535"/>
        <v>#REF!</v>
      </c>
      <c r="V4232" s="2"/>
    </row>
    <row r="4233" spans="1:22" x14ac:dyDescent="0.25">
      <c r="A4233" t="s">
        <v>2600</v>
      </c>
      <c r="B4233" t="s">
        <v>2601</v>
      </c>
      <c r="C4233">
        <v>119.999999999998</v>
      </c>
      <c r="D4233" t="s">
        <v>5317</v>
      </c>
      <c r="E4233" s="1">
        <v>42068</v>
      </c>
      <c r="F4233" t="s">
        <v>5339</v>
      </c>
      <c r="G4233">
        <v>2</v>
      </c>
      <c r="H4233" t="s">
        <v>5287</v>
      </c>
      <c r="I4233" t="s">
        <v>5340</v>
      </c>
      <c r="J4233" t="s">
        <v>5303</v>
      </c>
      <c r="K4233" t="b">
        <f>LOOKUP(A4233,'[1]UDDATA-1'!B:B,'[1]UDDATA-1'!A:A)&lt;&gt;LOOKUP(A4233,'[1]UDDATA-2'!B:B,'[1]UDDATA-2'!A:A)</f>
        <v>0</v>
      </c>
      <c r="L4233" t="str">
        <f t="shared" si="528"/>
        <v/>
      </c>
      <c r="M4233" t="str">
        <f t="shared" si="529"/>
        <v/>
      </c>
      <c r="N4233" t="str">
        <f t="shared" si="530"/>
        <v/>
      </c>
      <c r="O4233" t="e">
        <f>IF(AND(A4233&lt;&gt;A4232,#REF!&lt;&gt;""),#REF!,"")</f>
        <v>#REF!</v>
      </c>
      <c r="P4233" t="e">
        <f t="shared" si="533"/>
        <v>#REF!</v>
      </c>
      <c r="Q4233" s="2" t="e">
        <f t="shared" ca="1" si="534"/>
        <v>#REF!</v>
      </c>
      <c r="R4233" t="e">
        <f>IF(NOT(#REF!="Indskrevet"),"",IF(E4233="",FALSE,AND(NOT(#REF!),VALUE(RIGHT(CONCATENATE(YEAR(E4233)),2))=15)))</f>
        <v>#REF!</v>
      </c>
      <c r="S4233" t="e">
        <f t="shared" si="531"/>
        <v>#REF!</v>
      </c>
      <c r="T4233" t="e">
        <f t="shared" si="532"/>
        <v>#REF!</v>
      </c>
      <c r="U4233" s="2" t="e">
        <f t="shared" si="535"/>
        <v>#REF!</v>
      </c>
      <c r="V4233" s="2"/>
    </row>
    <row r="4234" spans="1:22" x14ac:dyDescent="0.25">
      <c r="A4234" t="s">
        <v>2600</v>
      </c>
      <c r="B4234" t="s">
        <v>2601</v>
      </c>
      <c r="C4234">
        <v>119.999999999998</v>
      </c>
      <c r="D4234" t="s">
        <v>5306</v>
      </c>
      <c r="E4234" s="1">
        <v>42172</v>
      </c>
      <c r="F4234" t="s">
        <v>5341</v>
      </c>
      <c r="G4234">
        <v>1</v>
      </c>
      <c r="H4234" t="s">
        <v>5307</v>
      </c>
      <c r="I4234" t="s">
        <v>5342</v>
      </c>
      <c r="J4234" t="s">
        <v>5303</v>
      </c>
      <c r="K4234" t="b">
        <f>LOOKUP(A4234,'[1]UDDATA-1'!B:B,'[1]UDDATA-1'!A:A)&lt;&gt;LOOKUP(A4234,'[1]UDDATA-2'!B:B,'[1]UDDATA-2'!A:A)</f>
        <v>0</v>
      </c>
      <c r="L4234" t="str">
        <f t="shared" si="528"/>
        <v>Syntaks og semantik</v>
      </c>
      <c r="M4234">
        <f t="shared" si="529"/>
        <v>0</v>
      </c>
      <c r="N4234" t="str">
        <f t="shared" si="530"/>
        <v/>
      </c>
      <c r="O4234" t="e">
        <f>IF(AND(A4234&lt;&gt;A4233,#REF!&lt;&gt;""),#REF!,"")</f>
        <v>#REF!</v>
      </c>
      <c r="P4234" t="e">
        <f t="shared" si="533"/>
        <v>#REF!</v>
      </c>
      <c r="Q4234" s="2" t="e">
        <f t="shared" ca="1" si="534"/>
        <v>#REF!</v>
      </c>
      <c r="R4234" t="e">
        <f>IF(NOT(#REF!="Indskrevet"),"",IF(E4234="",FALSE,AND(NOT(#REF!),VALUE(RIGHT(CONCATENATE(YEAR(E4234)),2))=15)))</f>
        <v>#REF!</v>
      </c>
      <c r="S4234" t="e">
        <f t="shared" si="531"/>
        <v>#REF!</v>
      </c>
      <c r="T4234" t="e">
        <f t="shared" si="532"/>
        <v>#REF!</v>
      </c>
      <c r="U4234" s="2" t="e">
        <f t="shared" si="535"/>
        <v>#REF!</v>
      </c>
      <c r="V4234" s="2"/>
    </row>
    <row r="4235" spans="1:22" x14ac:dyDescent="0.25">
      <c r="A4235" t="s">
        <v>2600</v>
      </c>
      <c r="B4235" t="s">
        <v>2601</v>
      </c>
      <c r="C4235">
        <v>119.999999999998</v>
      </c>
      <c r="D4235" t="s">
        <v>5285</v>
      </c>
      <c r="E4235" s="1">
        <v>42249</v>
      </c>
      <c r="F4235" t="s">
        <v>5341</v>
      </c>
      <c r="G4235">
        <v>2</v>
      </c>
      <c r="H4235" t="s">
        <v>5287</v>
      </c>
      <c r="I4235" t="s">
        <v>5342</v>
      </c>
      <c r="J4235" t="s">
        <v>5315</v>
      </c>
      <c r="K4235" t="b">
        <f>LOOKUP(A4235,'[1]UDDATA-1'!B:B,'[1]UDDATA-1'!A:A)&lt;&gt;LOOKUP(A4235,'[1]UDDATA-2'!B:B,'[1]UDDATA-2'!A:A)</f>
        <v>0</v>
      </c>
      <c r="L4235" t="str">
        <f t="shared" si="528"/>
        <v/>
      </c>
      <c r="M4235" t="str">
        <f t="shared" si="529"/>
        <v/>
      </c>
      <c r="N4235" t="str">
        <f t="shared" si="530"/>
        <v/>
      </c>
      <c r="O4235" t="e">
        <f>IF(AND(A4235&lt;&gt;A4234,#REF!&lt;&gt;""),#REF!,"")</f>
        <v>#REF!</v>
      </c>
      <c r="P4235" t="e">
        <f t="shared" si="533"/>
        <v>#REF!</v>
      </c>
      <c r="Q4235" s="2" t="e">
        <f t="shared" ca="1" si="534"/>
        <v>#REF!</v>
      </c>
      <c r="R4235" t="e">
        <f>IF(NOT(#REF!="Indskrevet"),"",IF(E4235="",FALSE,AND(NOT(#REF!),VALUE(RIGHT(CONCATENATE(YEAR(E4235)),2))=15)))</f>
        <v>#REF!</v>
      </c>
      <c r="S4235" t="e">
        <f t="shared" si="531"/>
        <v>#REF!</v>
      </c>
      <c r="T4235" t="e">
        <f t="shared" si="532"/>
        <v>#REF!</v>
      </c>
      <c r="U4235" s="2" t="e">
        <f t="shared" si="535"/>
        <v>#REF!</v>
      </c>
      <c r="V4235" s="2"/>
    </row>
    <row r="4236" spans="1:22" x14ac:dyDescent="0.25">
      <c r="A4236" t="s">
        <v>2602</v>
      </c>
      <c r="B4236" t="s">
        <v>2603</v>
      </c>
      <c r="C4236">
        <v>39.999999999999602</v>
      </c>
      <c r="D4236" t="s">
        <v>5306</v>
      </c>
      <c r="E4236" s="1">
        <v>42031</v>
      </c>
      <c r="F4236" t="s">
        <v>5328</v>
      </c>
      <c r="G4236">
        <v>1</v>
      </c>
      <c r="H4236" t="s">
        <v>5307</v>
      </c>
      <c r="I4236" t="s">
        <v>5324</v>
      </c>
      <c r="J4236" t="s">
        <v>5289</v>
      </c>
      <c r="K4236" t="b">
        <f>LOOKUP(A4236,'[1]UDDATA-1'!B:B,'[1]UDDATA-1'!A:A)&lt;&gt;LOOKUP(A4236,'[1]UDDATA-2'!B:B,'[1]UDDATA-2'!A:A)</f>
        <v>0</v>
      </c>
      <c r="L4236" t="str">
        <f t="shared" si="528"/>
        <v>Lineær algebra</v>
      </c>
      <c r="M4236">
        <f t="shared" si="529"/>
        <v>0</v>
      </c>
      <c r="N4236" t="str">
        <f t="shared" si="530"/>
        <v/>
      </c>
      <c r="O4236" t="e">
        <f>IF(AND(A4236&lt;&gt;A4235,#REF!&lt;&gt;""),#REF!,"")</f>
        <v>#REF!</v>
      </c>
      <c r="P4236" t="e">
        <f t="shared" si="533"/>
        <v>#REF!</v>
      </c>
      <c r="Q4236" s="2" t="e">
        <f t="shared" ca="1" si="534"/>
        <v>#REF!</v>
      </c>
      <c r="R4236" t="e">
        <f>IF(NOT(#REF!="Indskrevet"),"",IF(E4236="",FALSE,AND(NOT(#REF!),VALUE(RIGHT(CONCATENATE(YEAR(E4236)),2))=15)))</f>
        <v>#REF!</v>
      </c>
      <c r="S4236" t="e">
        <f t="shared" si="531"/>
        <v>#REF!</v>
      </c>
      <c r="T4236" t="e">
        <f t="shared" si="532"/>
        <v>#REF!</v>
      </c>
      <c r="U4236" s="2" t="e">
        <f t="shared" si="535"/>
        <v>#REF!</v>
      </c>
      <c r="V4236" s="2"/>
    </row>
    <row r="4237" spans="1:22" x14ac:dyDescent="0.25">
      <c r="A4237" t="s">
        <v>2602</v>
      </c>
      <c r="B4237" t="s">
        <v>2603</v>
      </c>
      <c r="C4237">
        <v>39.999999999999602</v>
      </c>
      <c r="D4237" t="s">
        <v>5306</v>
      </c>
      <c r="E4237" s="1">
        <v>42058</v>
      </c>
      <c r="F4237" t="s">
        <v>5328</v>
      </c>
      <c r="G4237">
        <v>2</v>
      </c>
      <c r="H4237" t="s">
        <v>5287</v>
      </c>
      <c r="I4237" t="s">
        <v>5324</v>
      </c>
      <c r="J4237" t="s">
        <v>5289</v>
      </c>
      <c r="K4237" t="b">
        <f>LOOKUP(A4237,'[1]UDDATA-1'!B:B,'[1]UDDATA-1'!A:A)&lt;&gt;LOOKUP(A4237,'[1]UDDATA-2'!B:B,'[1]UDDATA-2'!A:A)</f>
        <v>0</v>
      </c>
      <c r="L4237" t="str">
        <f t="shared" si="528"/>
        <v/>
      </c>
      <c r="M4237" t="str">
        <f t="shared" si="529"/>
        <v/>
      </c>
      <c r="N4237" t="str">
        <f t="shared" si="530"/>
        <v/>
      </c>
      <c r="O4237" t="e">
        <f>IF(AND(A4237&lt;&gt;A4236,#REF!&lt;&gt;""),#REF!,"")</f>
        <v>#REF!</v>
      </c>
      <c r="P4237" t="e">
        <f t="shared" si="533"/>
        <v>#REF!</v>
      </c>
      <c r="Q4237" s="2" t="e">
        <f t="shared" ca="1" si="534"/>
        <v>#REF!</v>
      </c>
      <c r="R4237" t="e">
        <f>IF(NOT(#REF!="Indskrevet"),"",IF(E4237="",FALSE,AND(NOT(#REF!),VALUE(RIGHT(CONCATENATE(YEAR(E4237)),2))=15)))</f>
        <v>#REF!</v>
      </c>
      <c r="S4237" t="e">
        <f t="shared" si="531"/>
        <v>#REF!</v>
      </c>
      <c r="T4237" t="e">
        <f t="shared" si="532"/>
        <v>#REF!</v>
      </c>
      <c r="U4237" s="2" t="e">
        <f t="shared" si="535"/>
        <v>#REF!</v>
      </c>
      <c r="V4237" s="2"/>
    </row>
    <row r="4238" spans="1:22" x14ac:dyDescent="0.25">
      <c r="A4238" t="s">
        <v>2602</v>
      </c>
      <c r="B4238" t="s">
        <v>2603</v>
      </c>
      <c r="C4238">
        <v>39.999999999999602</v>
      </c>
      <c r="D4238" t="s">
        <v>5306</v>
      </c>
      <c r="E4238" s="1">
        <v>42187</v>
      </c>
      <c r="F4238" t="s">
        <v>5329</v>
      </c>
      <c r="G4238">
        <v>1</v>
      </c>
      <c r="H4238" t="s">
        <v>5307</v>
      </c>
      <c r="I4238" t="s">
        <v>5330</v>
      </c>
      <c r="J4238" t="s">
        <v>5293</v>
      </c>
      <c r="K4238" t="b">
        <f>LOOKUP(A4238,'[1]UDDATA-1'!B:B,'[1]UDDATA-1'!A:A)&lt;&gt;LOOKUP(A4238,'[1]UDDATA-2'!B:B,'[1]UDDATA-2'!A:A)</f>
        <v>0</v>
      </c>
      <c r="L4238" t="str">
        <f t="shared" si="528"/>
        <v>Diskret matematik</v>
      </c>
      <c r="M4238">
        <f t="shared" si="529"/>
        <v>0</v>
      </c>
      <c r="N4238" t="str">
        <f t="shared" si="530"/>
        <v/>
      </c>
      <c r="O4238" t="e">
        <f>IF(AND(A4238&lt;&gt;A4237,#REF!&lt;&gt;""),#REF!,"")</f>
        <v>#REF!</v>
      </c>
      <c r="P4238" t="e">
        <f t="shared" si="533"/>
        <v>#REF!</v>
      </c>
      <c r="Q4238" s="2" t="e">
        <f t="shared" ca="1" si="534"/>
        <v>#REF!</v>
      </c>
      <c r="R4238" t="e">
        <f>IF(NOT(#REF!="Indskrevet"),"",IF(E4238="",FALSE,AND(NOT(#REF!),VALUE(RIGHT(CONCATENATE(YEAR(E4238)),2))=15)))</f>
        <v>#REF!</v>
      </c>
      <c r="S4238" t="e">
        <f t="shared" si="531"/>
        <v>#REF!</v>
      </c>
      <c r="T4238" t="e">
        <f t="shared" si="532"/>
        <v>#REF!</v>
      </c>
      <c r="U4238" s="2" t="e">
        <f t="shared" si="535"/>
        <v>#REF!</v>
      </c>
      <c r="V4238" s="2"/>
    </row>
    <row r="4239" spans="1:22" x14ac:dyDescent="0.25">
      <c r="A4239" t="s">
        <v>2602</v>
      </c>
      <c r="B4239" t="s">
        <v>2603</v>
      </c>
      <c r="C4239">
        <v>39.999999999999602</v>
      </c>
      <c r="D4239" t="s">
        <v>5306</v>
      </c>
      <c r="E4239" s="1">
        <v>42257</v>
      </c>
      <c r="F4239" t="s">
        <v>5329</v>
      </c>
      <c r="G4239">
        <v>2</v>
      </c>
      <c r="H4239" t="s">
        <v>5287</v>
      </c>
      <c r="I4239" t="s">
        <v>5330</v>
      </c>
      <c r="J4239" t="s">
        <v>5299</v>
      </c>
      <c r="K4239" t="b">
        <f>LOOKUP(A4239,'[1]UDDATA-1'!B:B,'[1]UDDATA-1'!A:A)&lt;&gt;LOOKUP(A4239,'[1]UDDATA-2'!B:B,'[1]UDDATA-2'!A:A)</f>
        <v>0</v>
      </c>
      <c r="L4239" t="str">
        <f t="shared" si="528"/>
        <v/>
      </c>
      <c r="M4239" t="str">
        <f t="shared" si="529"/>
        <v/>
      </c>
      <c r="N4239" t="str">
        <f t="shared" si="530"/>
        <v/>
      </c>
      <c r="O4239" t="e">
        <f>IF(AND(A4239&lt;&gt;A4238,#REF!&lt;&gt;""),#REF!,"")</f>
        <v>#REF!</v>
      </c>
      <c r="P4239" t="e">
        <f t="shared" si="533"/>
        <v>#REF!</v>
      </c>
      <c r="Q4239" s="2" t="e">
        <f t="shared" ca="1" si="534"/>
        <v>#REF!</v>
      </c>
      <c r="R4239" t="e">
        <f>IF(NOT(#REF!="Indskrevet"),"",IF(E4239="",FALSE,AND(NOT(#REF!),VALUE(RIGHT(CONCATENATE(YEAR(E4239)),2))=15)))</f>
        <v>#REF!</v>
      </c>
      <c r="S4239" t="e">
        <f t="shared" si="531"/>
        <v>#REF!</v>
      </c>
      <c r="T4239" t="e">
        <f t="shared" si="532"/>
        <v>#REF!</v>
      </c>
      <c r="U4239" s="2" t="e">
        <f t="shared" si="535"/>
        <v>#REF!</v>
      </c>
      <c r="V4239" s="2"/>
    </row>
    <row r="4240" spans="1:22" x14ac:dyDescent="0.25">
      <c r="A4240" t="s">
        <v>2602</v>
      </c>
      <c r="B4240" t="s">
        <v>2603</v>
      </c>
      <c r="C4240">
        <v>39.999999999999602</v>
      </c>
      <c r="D4240" t="s">
        <v>5327</v>
      </c>
      <c r="E4240" s="1">
        <v>42188</v>
      </c>
      <c r="F4240" t="s">
        <v>5331</v>
      </c>
      <c r="G4240">
        <v>1</v>
      </c>
      <c r="H4240" t="s">
        <v>5307</v>
      </c>
      <c r="I4240" t="s">
        <v>5332</v>
      </c>
      <c r="J4240" t="s">
        <v>5293</v>
      </c>
      <c r="K4240" t="b">
        <f>LOOKUP(A4240,'[1]UDDATA-1'!B:B,'[1]UDDATA-1'!A:A)&lt;&gt;LOOKUP(A4240,'[1]UDDATA-2'!B:B,'[1]UDDATA-2'!A:A)</f>
        <v>0</v>
      </c>
      <c r="L4240" t="str">
        <f t="shared" si="528"/>
        <v>Computerarkitektur</v>
      </c>
      <c r="M4240">
        <f t="shared" si="529"/>
        <v>-3</v>
      </c>
      <c r="N4240" t="str">
        <f t="shared" si="530"/>
        <v/>
      </c>
      <c r="O4240" t="e">
        <f>IF(AND(A4240&lt;&gt;A4239,#REF!&lt;&gt;""),#REF!,"")</f>
        <v>#REF!</v>
      </c>
      <c r="P4240" t="e">
        <f t="shared" si="533"/>
        <v>#REF!</v>
      </c>
      <c r="Q4240" s="2" t="e">
        <f t="shared" ca="1" si="534"/>
        <v>#REF!</v>
      </c>
      <c r="R4240" t="e">
        <f>IF(NOT(#REF!="Indskrevet"),"",IF(E4240="",FALSE,AND(NOT(#REF!),VALUE(RIGHT(CONCATENATE(YEAR(E4240)),2))=15)))</f>
        <v>#REF!</v>
      </c>
      <c r="S4240" t="e">
        <f t="shared" si="531"/>
        <v>#REF!</v>
      </c>
      <c r="T4240" t="e">
        <f t="shared" si="532"/>
        <v>#REF!</v>
      </c>
      <c r="U4240" s="2" t="e">
        <f t="shared" si="535"/>
        <v>#REF!</v>
      </c>
      <c r="V4240" s="2"/>
    </row>
    <row r="4241" spans="1:22" x14ac:dyDescent="0.25">
      <c r="A4241" t="s">
        <v>2602</v>
      </c>
      <c r="B4241" t="s">
        <v>2603</v>
      </c>
      <c r="C4241">
        <v>39.999999999999602</v>
      </c>
      <c r="D4241" t="s">
        <v>5327</v>
      </c>
      <c r="E4241" s="1">
        <v>42248</v>
      </c>
      <c r="F4241" t="s">
        <v>5331</v>
      </c>
      <c r="G4241">
        <v>2</v>
      </c>
      <c r="H4241" t="s">
        <v>5287</v>
      </c>
      <c r="I4241" t="s">
        <v>5332</v>
      </c>
      <c r="J4241" t="s">
        <v>5299</v>
      </c>
      <c r="K4241" t="b">
        <f>LOOKUP(A4241,'[1]UDDATA-1'!B:B,'[1]UDDATA-1'!A:A)&lt;&gt;LOOKUP(A4241,'[1]UDDATA-2'!B:B,'[1]UDDATA-2'!A:A)</f>
        <v>0</v>
      </c>
      <c r="L4241" t="str">
        <f t="shared" si="528"/>
        <v/>
      </c>
      <c r="M4241" t="str">
        <f t="shared" si="529"/>
        <v/>
      </c>
      <c r="N4241" t="str">
        <f t="shared" si="530"/>
        <v/>
      </c>
      <c r="O4241" t="e">
        <f>IF(AND(A4241&lt;&gt;A4240,#REF!&lt;&gt;""),#REF!,"")</f>
        <v>#REF!</v>
      </c>
      <c r="P4241" t="e">
        <f t="shared" si="533"/>
        <v>#REF!</v>
      </c>
      <c r="Q4241" s="2" t="e">
        <f t="shared" ca="1" si="534"/>
        <v>#REF!</v>
      </c>
      <c r="R4241" t="e">
        <f>IF(NOT(#REF!="Indskrevet"),"",IF(E4241="",FALSE,AND(NOT(#REF!),VALUE(RIGHT(CONCATENATE(YEAR(E4241)),2))=15)))</f>
        <v>#REF!</v>
      </c>
      <c r="S4241" t="e">
        <f t="shared" si="531"/>
        <v>#REF!</v>
      </c>
      <c r="T4241" t="e">
        <f t="shared" si="532"/>
        <v>#REF!</v>
      </c>
      <c r="U4241" s="2" t="e">
        <f t="shared" si="535"/>
        <v>#REF!</v>
      </c>
      <c r="V4241" s="2"/>
    </row>
    <row r="4242" spans="1:22" x14ac:dyDescent="0.25">
      <c r="A4242" t="s">
        <v>2602</v>
      </c>
      <c r="B4242" t="s">
        <v>2603</v>
      </c>
      <c r="C4242">
        <v>39.999999999999602</v>
      </c>
      <c r="D4242" t="s">
        <v>5306</v>
      </c>
      <c r="E4242" s="1">
        <v>42165</v>
      </c>
      <c r="F4242" t="s">
        <v>5333</v>
      </c>
      <c r="G4242">
        <v>1</v>
      </c>
      <c r="H4242" t="s">
        <v>5307</v>
      </c>
      <c r="I4242" t="s">
        <v>5334</v>
      </c>
      <c r="J4242" t="s">
        <v>5293</v>
      </c>
      <c r="K4242" t="b">
        <f>LOOKUP(A4242,'[1]UDDATA-1'!B:B,'[1]UDDATA-1'!A:A)&lt;&gt;LOOKUP(A4242,'[1]UDDATA-2'!B:B,'[1]UDDATA-2'!A:A)</f>
        <v>0</v>
      </c>
      <c r="L4242" t="str">
        <f t="shared" si="528"/>
        <v>Objektorienteret programmering</v>
      </c>
      <c r="M4242">
        <f t="shared" si="529"/>
        <v>0</v>
      </c>
      <c r="N4242" t="str">
        <f t="shared" si="530"/>
        <v/>
      </c>
      <c r="O4242" t="e">
        <f>IF(AND(A4242&lt;&gt;A4241,#REF!&lt;&gt;""),#REF!,"")</f>
        <v>#REF!</v>
      </c>
      <c r="P4242" t="e">
        <f t="shared" si="533"/>
        <v>#REF!</v>
      </c>
      <c r="Q4242" s="2" t="e">
        <f t="shared" ca="1" si="534"/>
        <v>#REF!</v>
      </c>
      <c r="R4242" t="e">
        <f>IF(NOT(#REF!="Indskrevet"),"",IF(E4242="",FALSE,AND(NOT(#REF!),VALUE(RIGHT(CONCATENATE(YEAR(E4242)),2))=15)))</f>
        <v>#REF!</v>
      </c>
      <c r="S4242" t="e">
        <f t="shared" si="531"/>
        <v>#REF!</v>
      </c>
      <c r="T4242" t="e">
        <f t="shared" si="532"/>
        <v>#REF!</v>
      </c>
      <c r="U4242" s="2" t="e">
        <f t="shared" si="535"/>
        <v>#REF!</v>
      </c>
      <c r="V4242" s="2"/>
    </row>
    <row r="4243" spans="1:22" x14ac:dyDescent="0.25">
      <c r="A4243" t="s">
        <v>2602</v>
      </c>
      <c r="B4243" t="s">
        <v>2603</v>
      </c>
      <c r="C4243">
        <v>39.999999999999602</v>
      </c>
      <c r="D4243" t="s">
        <v>5306</v>
      </c>
      <c r="E4243" s="1">
        <v>42244</v>
      </c>
      <c r="F4243" t="s">
        <v>5333</v>
      </c>
      <c r="G4243">
        <v>2</v>
      </c>
      <c r="H4243" t="s">
        <v>5287</v>
      </c>
      <c r="I4243" t="s">
        <v>5334</v>
      </c>
      <c r="J4243" t="s">
        <v>5293</v>
      </c>
      <c r="K4243" t="b">
        <f>LOOKUP(A4243,'[1]UDDATA-1'!B:B,'[1]UDDATA-1'!A:A)&lt;&gt;LOOKUP(A4243,'[1]UDDATA-2'!B:B,'[1]UDDATA-2'!A:A)</f>
        <v>0</v>
      </c>
      <c r="L4243" t="str">
        <f t="shared" si="528"/>
        <v/>
      </c>
      <c r="M4243" t="str">
        <f t="shared" si="529"/>
        <v/>
      </c>
      <c r="N4243" t="str">
        <f t="shared" si="530"/>
        <v/>
      </c>
      <c r="O4243" t="e">
        <f>IF(AND(A4243&lt;&gt;A4242,#REF!&lt;&gt;""),#REF!,"")</f>
        <v>#REF!</v>
      </c>
      <c r="P4243" t="e">
        <f t="shared" si="533"/>
        <v>#REF!</v>
      </c>
      <c r="Q4243" s="2" t="e">
        <f t="shared" ca="1" si="534"/>
        <v>#REF!</v>
      </c>
      <c r="R4243" t="e">
        <f>IF(NOT(#REF!="Indskrevet"),"",IF(E4243="",FALSE,AND(NOT(#REF!),VALUE(RIGHT(CONCATENATE(YEAR(E4243)),2))=15)))</f>
        <v>#REF!</v>
      </c>
      <c r="S4243" t="e">
        <f t="shared" si="531"/>
        <v>#REF!</v>
      </c>
      <c r="T4243" t="e">
        <f t="shared" si="532"/>
        <v>#REF!</v>
      </c>
      <c r="U4243" s="2" t="e">
        <f t="shared" si="535"/>
        <v>#REF!</v>
      </c>
      <c r="V4243" s="2"/>
    </row>
    <row r="4244" spans="1:22" x14ac:dyDescent="0.25">
      <c r="A4244" t="s">
        <v>2604</v>
      </c>
      <c r="B4244" t="s">
        <v>2605</v>
      </c>
      <c r="C4244">
        <v>109.999999999998</v>
      </c>
      <c r="D4244" t="s">
        <v>5306</v>
      </c>
      <c r="E4244" s="1">
        <v>41316</v>
      </c>
      <c r="F4244" t="s">
        <v>5308</v>
      </c>
      <c r="G4244">
        <v>1</v>
      </c>
      <c r="H4244" t="s">
        <v>5307</v>
      </c>
      <c r="I4244" t="s">
        <v>5288</v>
      </c>
      <c r="J4244" t="s">
        <v>5289</v>
      </c>
      <c r="K4244" t="b">
        <f>LOOKUP(A4244,'[1]UDDATA-1'!B:B,'[1]UDDATA-1'!A:A)&lt;&gt;LOOKUP(A4244,'[1]UDDATA-2'!B:B,'[1]UDDATA-2'!A:A)</f>
        <v>0</v>
      </c>
      <c r="L4244" t="str">
        <f t="shared" si="528"/>
        <v>Grundlæggende programmering</v>
      </c>
      <c r="M4244">
        <f t="shared" si="529"/>
        <v>0</v>
      </c>
      <c r="N4244" t="str">
        <f t="shared" si="530"/>
        <v/>
      </c>
      <c r="O4244" t="e">
        <f>IF(AND(A4244&lt;&gt;A4243,#REF!&lt;&gt;""),#REF!,"")</f>
        <v>#REF!</v>
      </c>
      <c r="P4244" t="e">
        <f t="shared" si="533"/>
        <v>#REF!</v>
      </c>
      <c r="Q4244" s="2" t="e">
        <f t="shared" ca="1" si="534"/>
        <v>#REF!</v>
      </c>
      <c r="R4244" t="e">
        <f>IF(NOT(#REF!="Indskrevet"),"",IF(E4244="",FALSE,AND(NOT(#REF!),VALUE(RIGHT(CONCATENATE(YEAR(E4244)),2))=15)))</f>
        <v>#REF!</v>
      </c>
      <c r="S4244" t="e">
        <f t="shared" si="531"/>
        <v>#REF!</v>
      </c>
      <c r="T4244" t="e">
        <f t="shared" si="532"/>
        <v>#REF!</v>
      </c>
      <c r="U4244" s="2" t="e">
        <f t="shared" si="535"/>
        <v>#REF!</v>
      </c>
      <c r="V4244" s="2"/>
    </row>
    <row r="4245" spans="1:22" x14ac:dyDescent="0.25">
      <c r="A4245" t="s">
        <v>2604</v>
      </c>
      <c r="B4245" t="s">
        <v>2605</v>
      </c>
      <c r="C4245">
        <v>109.999999999998</v>
      </c>
      <c r="D4245" t="s">
        <v>5317</v>
      </c>
      <c r="E4245" s="1">
        <v>41353</v>
      </c>
      <c r="F4245" t="s">
        <v>5308</v>
      </c>
      <c r="G4245">
        <v>2</v>
      </c>
      <c r="H4245" t="s">
        <v>5287</v>
      </c>
      <c r="I4245" t="s">
        <v>5288</v>
      </c>
      <c r="J4245" t="s">
        <v>5293</v>
      </c>
      <c r="K4245" t="b">
        <f>LOOKUP(A4245,'[1]UDDATA-1'!B:B,'[1]UDDATA-1'!A:A)&lt;&gt;LOOKUP(A4245,'[1]UDDATA-2'!B:B,'[1]UDDATA-2'!A:A)</f>
        <v>0</v>
      </c>
      <c r="L4245" t="str">
        <f t="shared" si="528"/>
        <v/>
      </c>
      <c r="M4245" t="str">
        <f t="shared" si="529"/>
        <v/>
      </c>
      <c r="N4245" t="str">
        <f t="shared" si="530"/>
        <v/>
      </c>
      <c r="O4245" t="e">
        <f>IF(AND(A4245&lt;&gt;A4244,#REF!&lt;&gt;""),#REF!,"")</f>
        <v>#REF!</v>
      </c>
      <c r="P4245" t="e">
        <f t="shared" si="533"/>
        <v>#REF!</v>
      </c>
      <c r="Q4245" s="2" t="e">
        <f t="shared" ca="1" si="534"/>
        <v>#REF!</v>
      </c>
      <c r="R4245" t="e">
        <f>IF(NOT(#REF!="Indskrevet"),"",IF(E4245="",FALSE,AND(NOT(#REF!),VALUE(RIGHT(CONCATENATE(YEAR(E4245)),2))=15)))</f>
        <v>#REF!</v>
      </c>
      <c r="S4245" t="e">
        <f t="shared" si="531"/>
        <v>#REF!</v>
      </c>
      <c r="T4245" t="e">
        <f t="shared" si="532"/>
        <v>#REF!</v>
      </c>
      <c r="U4245" s="2" t="e">
        <f t="shared" si="535"/>
        <v>#REF!</v>
      </c>
      <c r="V4245" s="2"/>
    </row>
    <row r="4246" spans="1:22" x14ac:dyDescent="0.25">
      <c r="A4246" t="s">
        <v>2604</v>
      </c>
      <c r="B4246" t="s">
        <v>2605</v>
      </c>
      <c r="C4246">
        <v>109.999999999998</v>
      </c>
      <c r="D4246" t="s">
        <v>5306</v>
      </c>
      <c r="E4246" s="1">
        <v>41452</v>
      </c>
      <c r="F4246" t="s">
        <v>5309</v>
      </c>
      <c r="G4246">
        <v>1</v>
      </c>
      <c r="H4246" t="s">
        <v>5307</v>
      </c>
      <c r="I4246" t="s">
        <v>5292</v>
      </c>
      <c r="J4246" t="s">
        <v>5293</v>
      </c>
      <c r="K4246" t="b">
        <f>LOOKUP(A4246,'[1]UDDATA-1'!B:B,'[1]UDDATA-1'!A:A)&lt;&gt;LOOKUP(A4246,'[1]UDDATA-2'!B:B,'[1]UDDATA-2'!A:A)</f>
        <v>0</v>
      </c>
      <c r="L4246" t="str">
        <f t="shared" si="528"/>
        <v>Matematik til multimedie-applikationer</v>
      </c>
      <c r="M4246">
        <f t="shared" si="529"/>
        <v>0</v>
      </c>
      <c r="N4246" t="str">
        <f t="shared" si="530"/>
        <v/>
      </c>
      <c r="O4246" t="e">
        <f>IF(AND(A4246&lt;&gt;A4245,#REF!&lt;&gt;""),#REF!,"")</f>
        <v>#REF!</v>
      </c>
      <c r="P4246" t="e">
        <f t="shared" si="533"/>
        <v>#REF!</v>
      </c>
      <c r="Q4246" s="2" t="e">
        <f t="shared" ca="1" si="534"/>
        <v>#REF!</v>
      </c>
      <c r="R4246" t="e">
        <f>IF(NOT(#REF!="Indskrevet"),"",IF(E4246="",FALSE,AND(NOT(#REF!),VALUE(RIGHT(CONCATENATE(YEAR(E4246)),2))=15)))</f>
        <v>#REF!</v>
      </c>
      <c r="S4246" t="e">
        <f t="shared" si="531"/>
        <v>#REF!</v>
      </c>
      <c r="T4246" t="e">
        <f t="shared" si="532"/>
        <v>#REF!</v>
      </c>
      <c r="U4246" s="2" t="e">
        <f t="shared" si="535"/>
        <v>#REF!</v>
      </c>
      <c r="V4246" s="2"/>
    </row>
    <row r="4247" spans="1:22" x14ac:dyDescent="0.25">
      <c r="A4247" t="s">
        <v>2604</v>
      </c>
      <c r="B4247" t="s">
        <v>2605</v>
      </c>
      <c r="C4247">
        <v>109.999999999998</v>
      </c>
      <c r="D4247" t="s">
        <v>5306</v>
      </c>
      <c r="E4247" s="1">
        <v>41530</v>
      </c>
      <c r="F4247" t="s">
        <v>5309</v>
      </c>
      <c r="G4247">
        <v>2</v>
      </c>
      <c r="H4247" t="s">
        <v>5307</v>
      </c>
      <c r="I4247" t="s">
        <v>5292</v>
      </c>
      <c r="J4247" t="s">
        <v>5299</v>
      </c>
      <c r="K4247" t="b">
        <f>LOOKUP(A4247,'[1]UDDATA-1'!B:B,'[1]UDDATA-1'!A:A)&lt;&gt;LOOKUP(A4247,'[1]UDDATA-2'!B:B,'[1]UDDATA-2'!A:A)</f>
        <v>0</v>
      </c>
      <c r="L4247" t="str">
        <f t="shared" si="528"/>
        <v/>
      </c>
      <c r="M4247" t="str">
        <f t="shared" si="529"/>
        <v/>
      </c>
      <c r="N4247" t="str">
        <f t="shared" si="530"/>
        <v/>
      </c>
      <c r="O4247" t="e">
        <f>IF(AND(A4247&lt;&gt;A4246,#REF!&lt;&gt;""),#REF!,"")</f>
        <v>#REF!</v>
      </c>
      <c r="P4247" t="e">
        <f t="shared" si="533"/>
        <v>#REF!</v>
      </c>
      <c r="Q4247" s="2" t="e">
        <f t="shared" ca="1" si="534"/>
        <v>#REF!</v>
      </c>
      <c r="R4247" t="e">
        <f>IF(NOT(#REF!="Indskrevet"),"",IF(E4247="",FALSE,AND(NOT(#REF!),VALUE(RIGHT(CONCATENATE(YEAR(E4247)),2))=15)))</f>
        <v>#REF!</v>
      </c>
      <c r="S4247" t="e">
        <f t="shared" si="531"/>
        <v>#REF!</v>
      </c>
      <c r="T4247" t="e">
        <f t="shared" si="532"/>
        <v>#REF!</v>
      </c>
      <c r="U4247" s="2" t="e">
        <f t="shared" si="535"/>
        <v>#REF!</v>
      </c>
      <c r="V4247" s="2"/>
    </row>
    <row r="4248" spans="1:22" x14ac:dyDescent="0.25">
      <c r="A4248" t="s">
        <v>2604</v>
      </c>
      <c r="B4248" t="s">
        <v>2605</v>
      </c>
      <c r="C4248">
        <v>109.999999999998</v>
      </c>
      <c r="D4248" t="s">
        <v>5296</v>
      </c>
      <c r="E4248" s="1">
        <v>41873</v>
      </c>
      <c r="F4248" t="s">
        <v>5309</v>
      </c>
      <c r="G4248">
        <v>3</v>
      </c>
      <c r="H4248" t="s">
        <v>5287</v>
      </c>
      <c r="I4248" t="s">
        <v>5292</v>
      </c>
      <c r="J4248" t="s">
        <v>5303</v>
      </c>
      <c r="K4248" t="b">
        <f>LOOKUP(A4248,'[1]UDDATA-1'!B:B,'[1]UDDATA-1'!A:A)&lt;&gt;LOOKUP(A4248,'[1]UDDATA-2'!B:B,'[1]UDDATA-2'!A:A)</f>
        <v>0</v>
      </c>
      <c r="L4248" t="str">
        <f t="shared" si="528"/>
        <v/>
      </c>
      <c r="M4248" t="str">
        <f t="shared" si="529"/>
        <v/>
      </c>
      <c r="N4248" t="str">
        <f t="shared" si="530"/>
        <v/>
      </c>
      <c r="O4248" t="e">
        <f>IF(AND(A4248&lt;&gt;A4247,#REF!&lt;&gt;""),#REF!,"")</f>
        <v>#REF!</v>
      </c>
      <c r="P4248" t="e">
        <f t="shared" si="533"/>
        <v>#REF!</v>
      </c>
      <c r="Q4248" s="2" t="e">
        <f t="shared" ca="1" si="534"/>
        <v>#REF!</v>
      </c>
      <c r="R4248" t="e">
        <f>IF(NOT(#REF!="Indskrevet"),"",IF(E4248="",FALSE,AND(NOT(#REF!),VALUE(RIGHT(CONCATENATE(YEAR(E4248)),2))=15)))</f>
        <v>#REF!</v>
      </c>
      <c r="S4248" t="e">
        <f t="shared" si="531"/>
        <v>#REF!</v>
      </c>
      <c r="T4248" t="e">
        <f t="shared" si="532"/>
        <v>#REF!</v>
      </c>
      <c r="U4248" s="2" t="e">
        <f t="shared" si="535"/>
        <v>#REF!</v>
      </c>
      <c r="V4248" s="2"/>
    </row>
    <row r="4249" spans="1:22" x14ac:dyDescent="0.25">
      <c r="A4249" t="s">
        <v>2604</v>
      </c>
      <c r="B4249" t="s">
        <v>2605</v>
      </c>
      <c r="C4249">
        <v>109.999999999998</v>
      </c>
      <c r="D4249" t="s">
        <v>5285</v>
      </c>
      <c r="E4249" s="1">
        <v>41484</v>
      </c>
      <c r="F4249" t="s">
        <v>5310</v>
      </c>
      <c r="G4249">
        <v>1</v>
      </c>
      <c r="H4249" t="s">
        <v>5287</v>
      </c>
      <c r="I4249" t="s">
        <v>5295</v>
      </c>
      <c r="J4249" t="s">
        <v>5293</v>
      </c>
      <c r="K4249" t="b">
        <f>LOOKUP(A4249,'[1]UDDATA-1'!B:B,'[1]UDDATA-1'!A:A)&lt;&gt;LOOKUP(A4249,'[1]UDDATA-2'!B:B,'[1]UDDATA-2'!A:A)</f>
        <v>0</v>
      </c>
      <c r="L4249" t="str">
        <f t="shared" si="528"/>
        <v>Fysisk interface design</v>
      </c>
      <c r="M4249">
        <f t="shared" si="529"/>
        <v>2</v>
      </c>
      <c r="N4249" t="str">
        <f t="shared" si="530"/>
        <v/>
      </c>
      <c r="O4249" t="e">
        <f>IF(AND(A4249&lt;&gt;A4248,#REF!&lt;&gt;""),#REF!,"")</f>
        <v>#REF!</v>
      </c>
      <c r="P4249" t="e">
        <f t="shared" si="533"/>
        <v>#REF!</v>
      </c>
      <c r="Q4249" s="2" t="e">
        <f t="shared" ca="1" si="534"/>
        <v>#REF!</v>
      </c>
      <c r="R4249" t="e">
        <f>IF(NOT(#REF!="Indskrevet"),"",IF(E4249="",FALSE,AND(NOT(#REF!),VALUE(RIGHT(CONCATENATE(YEAR(E4249)),2))=15)))</f>
        <v>#REF!</v>
      </c>
      <c r="S4249" t="e">
        <f t="shared" si="531"/>
        <v>#REF!</v>
      </c>
      <c r="T4249" t="e">
        <f t="shared" si="532"/>
        <v>#REF!</v>
      </c>
      <c r="U4249" s="2" t="e">
        <f t="shared" si="535"/>
        <v>#REF!</v>
      </c>
      <c r="V4249" s="2"/>
    </row>
    <row r="4250" spans="1:22" x14ac:dyDescent="0.25">
      <c r="A4250" t="s">
        <v>2604</v>
      </c>
      <c r="B4250" t="s">
        <v>2605</v>
      </c>
      <c r="C4250">
        <v>109.999999999998</v>
      </c>
      <c r="D4250" t="s">
        <v>5306</v>
      </c>
      <c r="E4250" s="1">
        <v>41688</v>
      </c>
      <c r="F4250" t="s">
        <v>5311</v>
      </c>
      <c r="G4250">
        <v>1</v>
      </c>
      <c r="H4250" t="s">
        <v>5307</v>
      </c>
      <c r="I4250" t="s">
        <v>5298</v>
      </c>
      <c r="J4250" t="s">
        <v>5299</v>
      </c>
      <c r="K4250" t="b">
        <f>LOOKUP(A4250,'[1]UDDATA-1'!B:B,'[1]UDDATA-1'!A:A)&lt;&gt;LOOKUP(A4250,'[1]UDDATA-2'!B:B,'[1]UDDATA-2'!A:A)</f>
        <v>0</v>
      </c>
      <c r="L4250" t="str">
        <f t="shared" si="528"/>
        <v>Proceduremæssig programmering</v>
      </c>
      <c r="M4250">
        <f t="shared" si="529"/>
        <v>0</v>
      </c>
      <c r="N4250" t="str">
        <f t="shared" si="530"/>
        <v/>
      </c>
      <c r="O4250" t="e">
        <f>IF(AND(A4250&lt;&gt;A4249,#REF!&lt;&gt;""),#REF!,"")</f>
        <v>#REF!</v>
      </c>
      <c r="P4250" t="e">
        <f t="shared" si="533"/>
        <v>#REF!</v>
      </c>
      <c r="Q4250" s="2" t="e">
        <f t="shared" ca="1" si="534"/>
        <v>#REF!</v>
      </c>
      <c r="R4250" t="e">
        <f>IF(NOT(#REF!="Indskrevet"),"",IF(E4250="",FALSE,AND(NOT(#REF!),VALUE(RIGHT(CONCATENATE(YEAR(E4250)),2))=15)))</f>
        <v>#REF!</v>
      </c>
      <c r="S4250" t="e">
        <f t="shared" si="531"/>
        <v>#REF!</v>
      </c>
      <c r="T4250" t="e">
        <f t="shared" si="532"/>
        <v>#REF!</v>
      </c>
      <c r="U4250" s="2" t="e">
        <f t="shared" si="535"/>
        <v>#REF!</v>
      </c>
      <c r="V4250" s="2"/>
    </row>
    <row r="4251" spans="1:22" x14ac:dyDescent="0.25">
      <c r="A4251" t="s">
        <v>2604</v>
      </c>
      <c r="B4251" t="s">
        <v>2605</v>
      </c>
      <c r="C4251">
        <v>109.999999999998</v>
      </c>
      <c r="D4251" t="s">
        <v>5317</v>
      </c>
      <c r="E4251" s="1">
        <v>42032</v>
      </c>
      <c r="F4251" t="s">
        <v>5311</v>
      </c>
      <c r="G4251">
        <v>2</v>
      </c>
      <c r="H4251" t="s">
        <v>5287</v>
      </c>
      <c r="I4251" t="s">
        <v>5298</v>
      </c>
      <c r="J4251" t="s">
        <v>5315</v>
      </c>
      <c r="K4251" t="b">
        <f>LOOKUP(A4251,'[1]UDDATA-1'!B:B,'[1]UDDATA-1'!A:A)&lt;&gt;LOOKUP(A4251,'[1]UDDATA-2'!B:B,'[1]UDDATA-2'!A:A)</f>
        <v>0</v>
      </c>
      <c r="L4251" t="str">
        <f t="shared" si="528"/>
        <v/>
      </c>
      <c r="M4251" t="str">
        <f t="shared" si="529"/>
        <v/>
      </c>
      <c r="N4251" t="str">
        <f t="shared" si="530"/>
        <v/>
      </c>
      <c r="O4251" t="e">
        <f>IF(AND(A4251&lt;&gt;A4250,#REF!&lt;&gt;""),#REF!,"")</f>
        <v>#REF!</v>
      </c>
      <c r="P4251" t="e">
        <f t="shared" si="533"/>
        <v>#REF!</v>
      </c>
      <c r="Q4251" s="2" t="e">
        <f t="shared" ca="1" si="534"/>
        <v>#REF!</v>
      </c>
      <c r="R4251" t="e">
        <f>IF(NOT(#REF!="Indskrevet"),"",IF(E4251="",FALSE,AND(NOT(#REF!),VALUE(RIGHT(CONCATENATE(YEAR(E4251)),2))=15)))</f>
        <v>#REF!</v>
      </c>
      <c r="S4251" t="e">
        <f t="shared" si="531"/>
        <v>#REF!</v>
      </c>
      <c r="T4251" t="e">
        <f t="shared" si="532"/>
        <v>#REF!</v>
      </c>
      <c r="U4251" s="2" t="e">
        <f t="shared" si="535"/>
        <v>#REF!</v>
      </c>
      <c r="V4251" s="2"/>
    </row>
    <row r="4252" spans="1:22" x14ac:dyDescent="0.25">
      <c r="A4252" t="s">
        <v>2604</v>
      </c>
      <c r="B4252" t="s">
        <v>2605</v>
      </c>
      <c r="C4252">
        <v>109.999999999998</v>
      </c>
      <c r="D4252" t="s">
        <v>5285</v>
      </c>
      <c r="E4252" s="1">
        <v>42165</v>
      </c>
      <c r="F4252" t="s">
        <v>5312</v>
      </c>
      <c r="G4252">
        <v>1</v>
      </c>
      <c r="H4252" t="s">
        <v>5287</v>
      </c>
      <c r="I4252" t="s">
        <v>5302</v>
      </c>
      <c r="J4252" t="s">
        <v>5313</v>
      </c>
      <c r="K4252" t="b">
        <f>LOOKUP(A4252,'[1]UDDATA-1'!B:B,'[1]UDDATA-1'!A:A)&lt;&gt;LOOKUP(A4252,'[1]UDDATA-2'!B:B,'[1]UDDATA-2'!A:A)</f>
        <v>0</v>
      </c>
      <c r="L4252" t="str">
        <f t="shared" si="528"/>
        <v>Lyd- og musikbehandling</v>
      </c>
      <c r="M4252">
        <f t="shared" si="529"/>
        <v>2</v>
      </c>
      <c r="N4252" t="str">
        <f t="shared" si="530"/>
        <v/>
      </c>
      <c r="O4252" t="e">
        <f>IF(AND(A4252&lt;&gt;A4251,#REF!&lt;&gt;""),#REF!,"")</f>
        <v>#REF!</v>
      </c>
      <c r="P4252" t="e">
        <f t="shared" si="533"/>
        <v>#REF!</v>
      </c>
      <c r="Q4252" s="2" t="e">
        <f t="shared" ca="1" si="534"/>
        <v>#REF!</v>
      </c>
      <c r="R4252" t="e">
        <f>IF(NOT(#REF!="Indskrevet"),"",IF(E4252="",FALSE,AND(NOT(#REF!),VALUE(RIGHT(CONCATENATE(YEAR(E4252)),2))=15)))</f>
        <v>#REF!</v>
      </c>
      <c r="S4252" t="e">
        <f t="shared" si="531"/>
        <v>#REF!</v>
      </c>
      <c r="T4252" t="e">
        <f t="shared" si="532"/>
        <v>#REF!</v>
      </c>
      <c r="U4252" s="2" t="e">
        <f t="shared" si="535"/>
        <v>#REF!</v>
      </c>
      <c r="V4252" s="2"/>
    </row>
    <row r="4253" spans="1:22" x14ac:dyDescent="0.25">
      <c r="A4253" t="s">
        <v>2604</v>
      </c>
      <c r="B4253" t="s">
        <v>2605</v>
      </c>
      <c r="C4253">
        <v>109.999999999998</v>
      </c>
      <c r="D4253" t="s">
        <v>5327</v>
      </c>
      <c r="E4253" s="1">
        <v>42186</v>
      </c>
      <c r="F4253" t="s">
        <v>5314</v>
      </c>
      <c r="G4253">
        <v>1</v>
      </c>
      <c r="H4253" t="s">
        <v>5307</v>
      </c>
      <c r="I4253" t="s">
        <v>5305</v>
      </c>
      <c r="J4253" t="s">
        <v>5313</v>
      </c>
      <c r="K4253" t="b">
        <f>LOOKUP(A4253,'[1]UDDATA-1'!B:B,'[1]UDDATA-1'!A:A)&lt;&gt;LOOKUP(A4253,'[1]UDDATA-2'!B:B,'[1]UDDATA-2'!A:A)</f>
        <v>0</v>
      </c>
      <c r="L4253" t="str">
        <f t="shared" si="528"/>
        <v>Objektorienteret Software Engineering</v>
      </c>
      <c r="M4253">
        <f t="shared" si="529"/>
        <v>-3</v>
      </c>
      <c r="N4253" t="str">
        <f t="shared" si="530"/>
        <v/>
      </c>
      <c r="O4253" t="e">
        <f>IF(AND(A4253&lt;&gt;A4252,#REF!&lt;&gt;""),#REF!,"")</f>
        <v>#REF!</v>
      </c>
      <c r="P4253" t="e">
        <f t="shared" si="533"/>
        <v>#REF!</v>
      </c>
      <c r="Q4253" s="2" t="e">
        <f t="shared" ca="1" si="534"/>
        <v>#REF!</v>
      </c>
      <c r="R4253" t="e">
        <f>IF(NOT(#REF!="Indskrevet"),"",IF(E4253="",FALSE,AND(NOT(#REF!),VALUE(RIGHT(CONCATENATE(YEAR(E4253)),2))=15)))</f>
        <v>#REF!</v>
      </c>
      <c r="S4253" t="e">
        <f t="shared" si="531"/>
        <v>#REF!</v>
      </c>
      <c r="T4253" t="e">
        <f t="shared" si="532"/>
        <v>#REF!</v>
      </c>
      <c r="U4253" s="2" t="e">
        <f t="shared" si="535"/>
        <v>#REF!</v>
      </c>
      <c r="V4253" s="2"/>
    </row>
    <row r="4254" spans="1:22" x14ac:dyDescent="0.25">
      <c r="A4254" t="s">
        <v>2604</v>
      </c>
      <c r="B4254" t="s">
        <v>2605</v>
      </c>
      <c r="C4254">
        <v>109.999999999998</v>
      </c>
      <c r="D4254" t="s">
        <v>5306</v>
      </c>
      <c r="E4254" s="1">
        <v>42267</v>
      </c>
      <c r="F4254" t="s">
        <v>5314</v>
      </c>
      <c r="G4254">
        <v>2</v>
      </c>
      <c r="H4254" t="s">
        <v>5287</v>
      </c>
      <c r="I4254" t="s">
        <v>5305</v>
      </c>
      <c r="J4254" t="s">
        <v>5316</v>
      </c>
      <c r="K4254" t="b">
        <f>LOOKUP(A4254,'[1]UDDATA-1'!B:B,'[1]UDDATA-1'!A:A)&lt;&gt;LOOKUP(A4254,'[1]UDDATA-2'!B:B,'[1]UDDATA-2'!A:A)</f>
        <v>0</v>
      </c>
      <c r="L4254" t="str">
        <f t="shared" si="528"/>
        <v/>
      </c>
      <c r="M4254" t="str">
        <f t="shared" si="529"/>
        <v/>
      </c>
      <c r="N4254" t="str">
        <f t="shared" si="530"/>
        <v/>
      </c>
      <c r="O4254" t="e">
        <f>IF(AND(A4254&lt;&gt;A4253,#REF!&lt;&gt;""),#REF!,"")</f>
        <v>#REF!</v>
      </c>
      <c r="P4254" t="e">
        <f t="shared" si="533"/>
        <v>#REF!</v>
      </c>
      <c r="Q4254" s="2" t="e">
        <f t="shared" ca="1" si="534"/>
        <v>#REF!</v>
      </c>
      <c r="R4254" t="e">
        <f>IF(NOT(#REF!="Indskrevet"),"",IF(E4254="",FALSE,AND(NOT(#REF!),VALUE(RIGHT(CONCATENATE(YEAR(E4254)),2))=15)))</f>
        <v>#REF!</v>
      </c>
      <c r="S4254" t="e">
        <f t="shared" si="531"/>
        <v>#REF!</v>
      </c>
      <c r="T4254" t="e">
        <f t="shared" si="532"/>
        <v>#REF!</v>
      </c>
      <c r="U4254" s="2" t="e">
        <f t="shared" si="535"/>
        <v>#REF!</v>
      </c>
      <c r="V4254" s="2"/>
    </row>
    <row r="4255" spans="1:22" x14ac:dyDescent="0.25">
      <c r="A4255" t="s">
        <v>2607</v>
      </c>
      <c r="B4255" t="s">
        <v>2608</v>
      </c>
      <c r="C4255">
        <v>4.9999999999998002</v>
      </c>
      <c r="D4255" t="s">
        <v>5318</v>
      </c>
      <c r="E4255" s="1">
        <v>41296</v>
      </c>
      <c r="F4255" t="s">
        <v>5328</v>
      </c>
      <c r="G4255">
        <v>1</v>
      </c>
      <c r="H4255" t="s">
        <v>5287</v>
      </c>
      <c r="I4255" t="s">
        <v>5324</v>
      </c>
      <c r="J4255" t="s">
        <v>5289</v>
      </c>
      <c r="K4255" t="b">
        <f>LOOKUP(A4255,'[1]UDDATA-1'!B:B,'[1]UDDATA-1'!A:A)&lt;&gt;LOOKUP(A4255,'[1]UDDATA-2'!B:B,'[1]UDDATA-2'!A:A)</f>
        <v>0</v>
      </c>
      <c r="L4255" t="str">
        <f t="shared" si="528"/>
        <v>Lineær algebra</v>
      </c>
      <c r="M4255" t="str">
        <f t="shared" si="529"/>
        <v/>
      </c>
      <c r="N4255" t="str">
        <f t="shared" si="530"/>
        <v>U</v>
      </c>
      <c r="O4255" t="e">
        <f>IF(AND(A4255&lt;&gt;A4254,#REF!&lt;&gt;""),#REF!,"")</f>
        <v>#REF!</v>
      </c>
      <c r="P4255" t="e">
        <f t="shared" si="533"/>
        <v>#REF!</v>
      </c>
      <c r="Q4255" s="2" t="e">
        <f t="shared" ca="1" si="534"/>
        <v>#REF!</v>
      </c>
      <c r="R4255" t="e">
        <f>IF(NOT(#REF!="Indskrevet"),"",IF(E4255="",FALSE,AND(NOT(#REF!),VALUE(RIGHT(CONCATENATE(YEAR(E4255)),2))=15)))</f>
        <v>#REF!</v>
      </c>
      <c r="S4255" t="e">
        <f t="shared" si="531"/>
        <v>#REF!</v>
      </c>
      <c r="T4255" t="e">
        <f t="shared" si="532"/>
        <v>#REF!</v>
      </c>
      <c r="U4255" s="2" t="e">
        <f t="shared" si="535"/>
        <v>#REF!</v>
      </c>
      <c r="V4255" s="2"/>
    </row>
    <row r="4256" spans="1:22" x14ac:dyDescent="0.25">
      <c r="A4256" t="s">
        <v>2607</v>
      </c>
      <c r="B4256" t="s">
        <v>2608</v>
      </c>
      <c r="C4256">
        <v>4.9999999999998002</v>
      </c>
      <c r="D4256" t="s">
        <v>5318</v>
      </c>
      <c r="E4256" s="1">
        <v>41444</v>
      </c>
      <c r="F4256" t="s">
        <v>5329</v>
      </c>
      <c r="G4256">
        <v>1</v>
      </c>
      <c r="H4256" t="s">
        <v>5287</v>
      </c>
      <c r="I4256" t="s">
        <v>5330</v>
      </c>
      <c r="J4256" t="s">
        <v>5293</v>
      </c>
      <c r="K4256" t="b">
        <f>LOOKUP(A4256,'[1]UDDATA-1'!B:B,'[1]UDDATA-1'!A:A)&lt;&gt;LOOKUP(A4256,'[1]UDDATA-2'!B:B,'[1]UDDATA-2'!A:A)</f>
        <v>0</v>
      </c>
      <c r="L4256" t="str">
        <f t="shared" si="528"/>
        <v>Diskret matematik</v>
      </c>
      <c r="M4256" t="str">
        <f t="shared" si="529"/>
        <v/>
      </c>
      <c r="N4256" t="str">
        <f t="shared" si="530"/>
        <v>U</v>
      </c>
      <c r="O4256" t="e">
        <f>IF(AND(A4256&lt;&gt;A4255,#REF!&lt;&gt;""),#REF!,"")</f>
        <v>#REF!</v>
      </c>
      <c r="P4256" t="e">
        <f t="shared" si="533"/>
        <v>#REF!</v>
      </c>
      <c r="Q4256" s="2" t="e">
        <f t="shared" ca="1" si="534"/>
        <v>#REF!</v>
      </c>
      <c r="R4256" t="e">
        <f>IF(NOT(#REF!="Indskrevet"),"",IF(E4256="",FALSE,AND(NOT(#REF!),VALUE(RIGHT(CONCATENATE(YEAR(E4256)),2))=15)))</f>
        <v>#REF!</v>
      </c>
      <c r="S4256" t="e">
        <f t="shared" si="531"/>
        <v>#REF!</v>
      </c>
      <c r="T4256" t="e">
        <f t="shared" si="532"/>
        <v>#REF!</v>
      </c>
      <c r="U4256" s="2" t="e">
        <f t="shared" si="535"/>
        <v>#REF!</v>
      </c>
      <c r="V4256" s="2"/>
    </row>
    <row r="4257" spans="1:22" x14ac:dyDescent="0.25">
      <c r="A4257" t="s">
        <v>2607</v>
      </c>
      <c r="B4257" t="s">
        <v>2608</v>
      </c>
      <c r="C4257">
        <v>4.9999999999998002</v>
      </c>
      <c r="D4257" t="s">
        <v>5318</v>
      </c>
      <c r="E4257" s="1">
        <v>41452</v>
      </c>
      <c r="F4257" t="s">
        <v>5331</v>
      </c>
      <c r="G4257">
        <v>1</v>
      </c>
      <c r="H4257" t="s">
        <v>5287</v>
      </c>
      <c r="I4257" t="s">
        <v>5332</v>
      </c>
      <c r="J4257" t="s">
        <v>5293</v>
      </c>
      <c r="K4257" t="b">
        <f>LOOKUP(A4257,'[1]UDDATA-1'!B:B,'[1]UDDATA-1'!A:A)&lt;&gt;LOOKUP(A4257,'[1]UDDATA-2'!B:B,'[1]UDDATA-2'!A:A)</f>
        <v>0</v>
      </c>
      <c r="L4257" t="str">
        <f t="shared" si="528"/>
        <v>Computerarkitektur</v>
      </c>
      <c r="M4257" t="str">
        <f t="shared" si="529"/>
        <v/>
      </c>
      <c r="N4257" t="str">
        <f t="shared" si="530"/>
        <v>U</v>
      </c>
      <c r="O4257" t="e">
        <f>IF(AND(A4257&lt;&gt;A4256,#REF!&lt;&gt;""),#REF!,"")</f>
        <v>#REF!</v>
      </c>
      <c r="P4257" t="e">
        <f t="shared" si="533"/>
        <v>#REF!</v>
      </c>
      <c r="Q4257" s="2" t="e">
        <f t="shared" ca="1" si="534"/>
        <v>#REF!</v>
      </c>
      <c r="R4257" t="e">
        <f>IF(NOT(#REF!="Indskrevet"),"",IF(E4257="",FALSE,AND(NOT(#REF!),VALUE(RIGHT(CONCATENATE(YEAR(E4257)),2))=15)))</f>
        <v>#REF!</v>
      </c>
      <c r="S4257" t="e">
        <f t="shared" si="531"/>
        <v>#REF!</v>
      </c>
      <c r="T4257" t="e">
        <f t="shared" si="532"/>
        <v>#REF!</v>
      </c>
      <c r="U4257" s="2" t="e">
        <f t="shared" si="535"/>
        <v>#REF!</v>
      </c>
      <c r="V4257" s="2"/>
    </row>
    <row r="4258" spans="1:22" x14ac:dyDescent="0.25">
      <c r="A4258" t="s">
        <v>2607</v>
      </c>
      <c r="B4258" t="s">
        <v>2608</v>
      </c>
      <c r="C4258">
        <v>4.9999999999998002</v>
      </c>
      <c r="D4258" t="s">
        <v>5318</v>
      </c>
      <c r="E4258" s="1">
        <v>41453</v>
      </c>
      <c r="F4258" t="s">
        <v>5333</v>
      </c>
      <c r="G4258">
        <v>1</v>
      </c>
      <c r="H4258" t="s">
        <v>5287</v>
      </c>
      <c r="I4258" t="s">
        <v>5334</v>
      </c>
      <c r="J4258" t="s">
        <v>5293</v>
      </c>
      <c r="K4258" t="b">
        <f>LOOKUP(A4258,'[1]UDDATA-1'!B:B,'[1]UDDATA-1'!A:A)&lt;&gt;LOOKUP(A4258,'[1]UDDATA-2'!B:B,'[1]UDDATA-2'!A:A)</f>
        <v>0</v>
      </c>
      <c r="L4258" t="str">
        <f t="shared" si="528"/>
        <v>Objektorienteret programmering</v>
      </c>
      <c r="M4258" t="str">
        <f t="shared" si="529"/>
        <v/>
      </c>
      <c r="N4258" t="str">
        <f t="shared" si="530"/>
        <v>U</v>
      </c>
      <c r="O4258" t="e">
        <f>IF(AND(A4258&lt;&gt;A4257,#REF!&lt;&gt;""),#REF!,"")</f>
        <v>#REF!</v>
      </c>
      <c r="P4258" t="e">
        <f t="shared" si="533"/>
        <v>#REF!</v>
      </c>
      <c r="Q4258" s="2" t="e">
        <f t="shared" ca="1" si="534"/>
        <v>#REF!</v>
      </c>
      <c r="R4258" t="e">
        <f>IF(NOT(#REF!="Indskrevet"),"",IF(E4258="",FALSE,AND(NOT(#REF!),VALUE(RIGHT(CONCATENATE(YEAR(E4258)),2))=15)))</f>
        <v>#REF!</v>
      </c>
      <c r="S4258" t="e">
        <f t="shared" si="531"/>
        <v>#REF!</v>
      </c>
      <c r="T4258" t="e">
        <f t="shared" si="532"/>
        <v>#REF!</v>
      </c>
      <c r="U4258" s="2" t="e">
        <f t="shared" si="535"/>
        <v>#REF!</v>
      </c>
      <c r="V4258" s="2"/>
    </row>
    <row r="4259" spans="1:22" x14ac:dyDescent="0.25">
      <c r="A4259" t="s">
        <v>2610</v>
      </c>
      <c r="B4259" t="s">
        <v>2611</v>
      </c>
      <c r="C4259">
        <v>39.999999999999602</v>
      </c>
      <c r="D4259" t="s">
        <v>5306</v>
      </c>
      <c r="E4259" s="1">
        <v>42033</v>
      </c>
      <c r="F4259" t="s">
        <v>5286</v>
      </c>
      <c r="G4259">
        <v>1</v>
      </c>
      <c r="H4259" t="s">
        <v>5307</v>
      </c>
      <c r="I4259" t="s">
        <v>5288</v>
      </c>
      <c r="J4259" t="s">
        <v>5289</v>
      </c>
      <c r="K4259" t="b">
        <f>LOOKUP(A4259,'[1]UDDATA-1'!B:B,'[1]UDDATA-1'!A:A)&lt;&gt;LOOKUP(A4259,'[1]UDDATA-2'!B:B,'[1]UDDATA-2'!A:A)</f>
        <v>0</v>
      </c>
      <c r="L4259" t="str">
        <f t="shared" si="528"/>
        <v>Grundlæggende programmering</v>
      </c>
      <c r="M4259">
        <f t="shared" si="529"/>
        <v>0</v>
      </c>
      <c r="N4259" t="str">
        <f t="shared" si="530"/>
        <v/>
      </c>
      <c r="O4259" t="e">
        <f>IF(AND(A4259&lt;&gt;A4258,#REF!&lt;&gt;""),#REF!,"")</f>
        <v>#REF!</v>
      </c>
      <c r="P4259" t="e">
        <f t="shared" si="533"/>
        <v>#REF!</v>
      </c>
      <c r="Q4259" s="2" t="e">
        <f t="shared" ca="1" si="534"/>
        <v>#REF!</v>
      </c>
      <c r="R4259" t="e">
        <f>IF(NOT(#REF!="Indskrevet"),"",IF(E4259="",FALSE,AND(NOT(#REF!),VALUE(RIGHT(CONCATENATE(YEAR(E4259)),2))=15)))</f>
        <v>#REF!</v>
      </c>
      <c r="S4259" t="e">
        <f t="shared" si="531"/>
        <v>#REF!</v>
      </c>
      <c r="T4259" t="e">
        <f t="shared" si="532"/>
        <v>#REF!</v>
      </c>
      <c r="U4259" s="2" t="e">
        <f t="shared" si="535"/>
        <v>#REF!</v>
      </c>
      <c r="V4259" s="2"/>
    </row>
    <row r="4260" spans="1:22" x14ac:dyDescent="0.25">
      <c r="A4260" t="s">
        <v>2610</v>
      </c>
      <c r="B4260" t="s">
        <v>2611</v>
      </c>
      <c r="C4260">
        <v>39.999999999999602</v>
      </c>
      <c r="D4260" t="s">
        <v>5306</v>
      </c>
      <c r="E4260" s="1">
        <v>42066</v>
      </c>
      <c r="F4260" t="s">
        <v>5286</v>
      </c>
      <c r="G4260">
        <v>2</v>
      </c>
      <c r="H4260" t="s">
        <v>5287</v>
      </c>
      <c r="I4260" t="s">
        <v>5288</v>
      </c>
      <c r="J4260" t="s">
        <v>5293</v>
      </c>
      <c r="K4260" t="b">
        <f>LOOKUP(A4260,'[1]UDDATA-1'!B:B,'[1]UDDATA-1'!A:A)&lt;&gt;LOOKUP(A4260,'[1]UDDATA-2'!B:B,'[1]UDDATA-2'!A:A)</f>
        <v>0</v>
      </c>
      <c r="L4260" t="str">
        <f t="shared" si="528"/>
        <v/>
      </c>
      <c r="M4260" t="str">
        <f t="shared" si="529"/>
        <v/>
      </c>
      <c r="N4260" t="str">
        <f t="shared" si="530"/>
        <v/>
      </c>
      <c r="O4260" t="e">
        <f>IF(AND(A4260&lt;&gt;A4259,#REF!&lt;&gt;""),#REF!,"")</f>
        <v>#REF!</v>
      </c>
      <c r="P4260" t="e">
        <f t="shared" si="533"/>
        <v>#REF!</v>
      </c>
      <c r="Q4260" s="2" t="e">
        <f t="shared" ca="1" si="534"/>
        <v>#REF!</v>
      </c>
      <c r="R4260" t="e">
        <f>IF(NOT(#REF!="Indskrevet"),"",IF(E4260="",FALSE,AND(NOT(#REF!),VALUE(RIGHT(CONCATENATE(YEAR(E4260)),2))=15)))</f>
        <v>#REF!</v>
      </c>
      <c r="S4260" t="e">
        <f t="shared" si="531"/>
        <v>#REF!</v>
      </c>
      <c r="T4260" t="e">
        <f t="shared" si="532"/>
        <v>#REF!</v>
      </c>
      <c r="U4260" s="2" t="e">
        <f t="shared" si="535"/>
        <v>#REF!</v>
      </c>
      <c r="V4260" s="2"/>
    </row>
    <row r="4261" spans="1:22" x14ac:dyDescent="0.25">
      <c r="A4261" t="s">
        <v>2610</v>
      </c>
      <c r="B4261" t="s">
        <v>2611</v>
      </c>
      <c r="C4261">
        <v>39.999999999999602</v>
      </c>
      <c r="D4261" t="s">
        <v>5318</v>
      </c>
      <c r="E4261" s="1">
        <v>42178</v>
      </c>
      <c r="F4261" t="s">
        <v>5291</v>
      </c>
      <c r="G4261">
        <v>1</v>
      </c>
      <c r="H4261" t="s">
        <v>5307</v>
      </c>
      <c r="I4261" t="s">
        <v>5292</v>
      </c>
      <c r="J4261" t="s">
        <v>5293</v>
      </c>
      <c r="K4261" t="b">
        <f>LOOKUP(A4261,'[1]UDDATA-1'!B:B,'[1]UDDATA-1'!A:A)&lt;&gt;LOOKUP(A4261,'[1]UDDATA-2'!B:B,'[1]UDDATA-2'!A:A)</f>
        <v>0</v>
      </c>
      <c r="L4261" t="str">
        <f t="shared" si="528"/>
        <v>Matematik til multimedie-applikationer</v>
      </c>
      <c r="M4261" t="str">
        <f t="shared" si="529"/>
        <v/>
      </c>
      <c r="N4261" t="str">
        <f t="shared" si="530"/>
        <v>U</v>
      </c>
      <c r="O4261" t="e">
        <f>IF(AND(A4261&lt;&gt;A4260,#REF!&lt;&gt;""),#REF!,"")</f>
        <v>#REF!</v>
      </c>
      <c r="P4261" t="e">
        <f t="shared" si="533"/>
        <v>#REF!</v>
      </c>
      <c r="Q4261" s="2" t="e">
        <f t="shared" ca="1" si="534"/>
        <v>#REF!</v>
      </c>
      <c r="R4261" t="e">
        <f>IF(NOT(#REF!="Indskrevet"),"",IF(E4261="",FALSE,AND(NOT(#REF!),VALUE(RIGHT(CONCATENATE(YEAR(E4261)),2))=15)))</f>
        <v>#REF!</v>
      </c>
      <c r="S4261" t="e">
        <f t="shared" si="531"/>
        <v>#REF!</v>
      </c>
      <c r="T4261" t="e">
        <f t="shared" si="532"/>
        <v>#REF!</v>
      </c>
      <c r="U4261" s="2" t="e">
        <f t="shared" si="535"/>
        <v>#REF!</v>
      </c>
      <c r="V4261" s="2"/>
    </row>
    <row r="4262" spans="1:22" x14ac:dyDescent="0.25">
      <c r="A4262" t="s">
        <v>2610</v>
      </c>
      <c r="B4262" t="s">
        <v>2611</v>
      </c>
      <c r="C4262">
        <v>39.999999999999602</v>
      </c>
      <c r="D4262" t="s">
        <v>5318</v>
      </c>
      <c r="E4262" s="1">
        <v>42249</v>
      </c>
      <c r="F4262" t="s">
        <v>5291</v>
      </c>
      <c r="G4262">
        <v>2</v>
      </c>
      <c r="H4262" t="s">
        <v>5287</v>
      </c>
      <c r="I4262" t="s">
        <v>5292</v>
      </c>
      <c r="J4262" t="s">
        <v>5299</v>
      </c>
      <c r="K4262" t="b">
        <f>LOOKUP(A4262,'[1]UDDATA-1'!B:B,'[1]UDDATA-1'!A:A)&lt;&gt;LOOKUP(A4262,'[1]UDDATA-2'!B:B,'[1]UDDATA-2'!A:A)</f>
        <v>0</v>
      </c>
      <c r="L4262" t="str">
        <f t="shared" si="528"/>
        <v/>
      </c>
      <c r="M4262" t="str">
        <f t="shared" si="529"/>
        <v/>
      </c>
      <c r="N4262" t="str">
        <f t="shared" si="530"/>
        <v/>
      </c>
      <c r="O4262" t="e">
        <f>IF(AND(A4262&lt;&gt;A4261,#REF!&lt;&gt;""),#REF!,"")</f>
        <v>#REF!</v>
      </c>
      <c r="P4262" t="e">
        <f t="shared" si="533"/>
        <v>#REF!</v>
      </c>
      <c r="Q4262" s="2" t="e">
        <f t="shared" ca="1" si="534"/>
        <v>#REF!</v>
      </c>
      <c r="R4262" t="e">
        <f>IF(NOT(#REF!="Indskrevet"),"",IF(E4262="",FALSE,AND(NOT(#REF!),VALUE(RIGHT(CONCATENATE(YEAR(E4262)),2))=15)))</f>
        <v>#REF!</v>
      </c>
      <c r="S4262" t="e">
        <f t="shared" si="531"/>
        <v>#REF!</v>
      </c>
      <c r="T4262" t="e">
        <f t="shared" si="532"/>
        <v>#REF!</v>
      </c>
      <c r="U4262" s="2" t="e">
        <f t="shared" si="535"/>
        <v>#REF!</v>
      </c>
      <c r="V4262" s="2"/>
    </row>
    <row r="4263" spans="1:22" x14ac:dyDescent="0.25">
      <c r="A4263" t="s">
        <v>2612</v>
      </c>
      <c r="B4263" t="s">
        <v>2613</v>
      </c>
      <c r="C4263">
        <v>4.9999999999998002</v>
      </c>
      <c r="D4263" t="s">
        <v>5318</v>
      </c>
      <c r="E4263" s="1">
        <v>42031</v>
      </c>
      <c r="F4263" t="s">
        <v>5328</v>
      </c>
      <c r="G4263">
        <v>1</v>
      </c>
      <c r="H4263" t="s">
        <v>5287</v>
      </c>
      <c r="I4263" t="s">
        <v>5324</v>
      </c>
      <c r="J4263" t="s">
        <v>5289</v>
      </c>
      <c r="K4263" t="b">
        <f>LOOKUP(A4263,'[1]UDDATA-1'!B:B,'[1]UDDATA-1'!A:A)&lt;&gt;LOOKUP(A4263,'[1]UDDATA-2'!B:B,'[1]UDDATA-2'!A:A)</f>
        <v>0</v>
      </c>
      <c r="L4263" t="str">
        <f t="shared" si="528"/>
        <v>Lineær algebra</v>
      </c>
      <c r="M4263" t="str">
        <f t="shared" si="529"/>
        <v/>
      </c>
      <c r="N4263" t="str">
        <f t="shared" si="530"/>
        <v>U</v>
      </c>
      <c r="O4263" t="e">
        <f>IF(AND(A4263&lt;&gt;A4262,#REF!&lt;&gt;""),#REF!,"")</f>
        <v>#REF!</v>
      </c>
      <c r="P4263" t="e">
        <f t="shared" si="533"/>
        <v>#REF!</v>
      </c>
      <c r="Q4263" s="2" t="e">
        <f t="shared" ca="1" si="534"/>
        <v>#REF!</v>
      </c>
      <c r="R4263" t="e">
        <f>IF(NOT(#REF!="Indskrevet"),"",IF(E4263="",FALSE,AND(NOT(#REF!),VALUE(RIGHT(CONCATENATE(YEAR(E4263)),2))=15)))</f>
        <v>#REF!</v>
      </c>
      <c r="S4263" t="e">
        <f t="shared" si="531"/>
        <v>#REF!</v>
      </c>
      <c r="T4263" t="e">
        <f t="shared" si="532"/>
        <v>#REF!</v>
      </c>
      <c r="U4263" s="2" t="e">
        <f t="shared" si="535"/>
        <v>#REF!</v>
      </c>
      <c r="V4263" s="2"/>
    </row>
    <row r="4264" spans="1:22" x14ac:dyDescent="0.25">
      <c r="A4264" t="s">
        <v>2614</v>
      </c>
      <c r="B4264" t="s">
        <v>2615</v>
      </c>
      <c r="C4264">
        <v>69.999999999999005</v>
      </c>
      <c r="D4264" t="s">
        <v>5306</v>
      </c>
      <c r="E4264" s="1">
        <v>41676</v>
      </c>
      <c r="F4264" t="s">
        <v>5308</v>
      </c>
      <c r="G4264">
        <v>1</v>
      </c>
      <c r="H4264" t="s">
        <v>5307</v>
      </c>
      <c r="I4264" t="s">
        <v>5288</v>
      </c>
      <c r="J4264" t="s">
        <v>5289</v>
      </c>
      <c r="K4264" t="b">
        <f>LOOKUP(A4264,'[1]UDDATA-1'!B:B,'[1]UDDATA-1'!A:A)&lt;&gt;LOOKUP(A4264,'[1]UDDATA-2'!B:B,'[1]UDDATA-2'!A:A)</f>
        <v>0</v>
      </c>
      <c r="L4264" t="str">
        <f t="shared" si="528"/>
        <v>Grundlæggende programmering</v>
      </c>
      <c r="M4264">
        <f t="shared" si="529"/>
        <v>0</v>
      </c>
      <c r="N4264" t="str">
        <f t="shared" si="530"/>
        <v/>
      </c>
      <c r="O4264" t="e">
        <f>IF(AND(A4264&lt;&gt;A4263,#REF!&lt;&gt;""),#REF!,"")</f>
        <v>#REF!</v>
      </c>
      <c r="P4264" t="e">
        <f t="shared" si="533"/>
        <v>#REF!</v>
      </c>
      <c r="Q4264" s="2" t="e">
        <f t="shared" ca="1" si="534"/>
        <v>#REF!</v>
      </c>
      <c r="R4264" t="e">
        <f>IF(NOT(#REF!="Indskrevet"),"",IF(E4264="",FALSE,AND(NOT(#REF!),VALUE(RIGHT(CONCATENATE(YEAR(E4264)),2))=15)))</f>
        <v>#REF!</v>
      </c>
      <c r="S4264" t="e">
        <f t="shared" si="531"/>
        <v>#REF!</v>
      </c>
      <c r="T4264" t="e">
        <f t="shared" si="532"/>
        <v>#REF!</v>
      </c>
      <c r="U4264" s="2" t="e">
        <f t="shared" si="535"/>
        <v>#REF!</v>
      </c>
      <c r="V4264" s="2"/>
    </row>
    <row r="4265" spans="1:22" x14ac:dyDescent="0.25">
      <c r="A4265" t="s">
        <v>2614</v>
      </c>
      <c r="B4265" t="s">
        <v>2615</v>
      </c>
      <c r="C4265">
        <v>69.999999999999005</v>
      </c>
      <c r="D4265" t="s">
        <v>5317</v>
      </c>
      <c r="E4265" s="1">
        <v>41723</v>
      </c>
      <c r="F4265" t="s">
        <v>5308</v>
      </c>
      <c r="G4265">
        <v>2</v>
      </c>
      <c r="H4265" t="s">
        <v>5287</v>
      </c>
      <c r="I4265" t="s">
        <v>5288</v>
      </c>
      <c r="J4265" t="s">
        <v>5293</v>
      </c>
      <c r="K4265" t="b">
        <f>LOOKUP(A4265,'[1]UDDATA-1'!B:B,'[1]UDDATA-1'!A:A)&lt;&gt;LOOKUP(A4265,'[1]UDDATA-2'!B:B,'[1]UDDATA-2'!A:A)</f>
        <v>0</v>
      </c>
      <c r="L4265" t="str">
        <f t="shared" si="528"/>
        <v/>
      </c>
      <c r="M4265" t="str">
        <f t="shared" si="529"/>
        <v/>
      </c>
      <c r="N4265" t="str">
        <f t="shared" si="530"/>
        <v/>
      </c>
      <c r="O4265" t="e">
        <f>IF(AND(A4265&lt;&gt;A4264,#REF!&lt;&gt;""),#REF!,"")</f>
        <v>#REF!</v>
      </c>
      <c r="P4265" t="e">
        <f t="shared" si="533"/>
        <v>#REF!</v>
      </c>
      <c r="Q4265" s="2" t="e">
        <f t="shared" ca="1" si="534"/>
        <v>#REF!</v>
      </c>
      <c r="R4265" t="e">
        <f>IF(NOT(#REF!="Indskrevet"),"",IF(E4265="",FALSE,AND(NOT(#REF!),VALUE(RIGHT(CONCATENATE(YEAR(E4265)),2))=15)))</f>
        <v>#REF!</v>
      </c>
      <c r="S4265" t="e">
        <f t="shared" si="531"/>
        <v>#REF!</v>
      </c>
      <c r="T4265" t="e">
        <f t="shared" si="532"/>
        <v>#REF!</v>
      </c>
      <c r="U4265" s="2" t="e">
        <f t="shared" si="535"/>
        <v>#REF!</v>
      </c>
      <c r="V4265" s="2"/>
    </row>
    <row r="4266" spans="1:22" x14ac:dyDescent="0.25">
      <c r="A4266" t="s">
        <v>2614</v>
      </c>
      <c r="B4266" t="s">
        <v>2615</v>
      </c>
      <c r="C4266">
        <v>69.999999999999005</v>
      </c>
      <c r="D4266" t="s">
        <v>5285</v>
      </c>
      <c r="E4266" s="1">
        <v>41815</v>
      </c>
      <c r="F4266" t="s">
        <v>5309</v>
      </c>
      <c r="G4266">
        <v>1</v>
      </c>
      <c r="H4266" t="s">
        <v>5287</v>
      </c>
      <c r="I4266" t="s">
        <v>5292</v>
      </c>
      <c r="J4266" t="s">
        <v>5293</v>
      </c>
      <c r="K4266" t="b">
        <f>LOOKUP(A4266,'[1]UDDATA-1'!B:B,'[1]UDDATA-1'!A:A)&lt;&gt;LOOKUP(A4266,'[1]UDDATA-2'!B:B,'[1]UDDATA-2'!A:A)</f>
        <v>0</v>
      </c>
      <c r="L4266" t="str">
        <f t="shared" si="528"/>
        <v>Matematik til multimedie-applikationer</v>
      </c>
      <c r="M4266">
        <f t="shared" si="529"/>
        <v>2</v>
      </c>
      <c r="N4266" t="str">
        <f t="shared" si="530"/>
        <v/>
      </c>
      <c r="O4266" t="e">
        <f>IF(AND(A4266&lt;&gt;A4265,#REF!&lt;&gt;""),#REF!,"")</f>
        <v>#REF!</v>
      </c>
      <c r="P4266" t="e">
        <f t="shared" si="533"/>
        <v>#REF!</v>
      </c>
      <c r="Q4266" s="2" t="e">
        <f t="shared" ca="1" si="534"/>
        <v>#REF!</v>
      </c>
      <c r="R4266" t="e">
        <f>IF(NOT(#REF!="Indskrevet"),"",IF(E4266="",FALSE,AND(NOT(#REF!),VALUE(RIGHT(CONCATENATE(YEAR(E4266)),2))=15)))</f>
        <v>#REF!</v>
      </c>
      <c r="S4266" t="e">
        <f t="shared" si="531"/>
        <v>#REF!</v>
      </c>
      <c r="T4266" t="e">
        <f t="shared" si="532"/>
        <v>#REF!</v>
      </c>
      <c r="U4266" s="2" t="e">
        <f t="shared" si="535"/>
        <v>#REF!</v>
      </c>
      <c r="V4266" s="2"/>
    </row>
    <row r="4267" spans="1:22" x14ac:dyDescent="0.25">
      <c r="A4267" t="s">
        <v>2614</v>
      </c>
      <c r="B4267" t="s">
        <v>2615</v>
      </c>
      <c r="C4267">
        <v>69.999999999999005</v>
      </c>
      <c r="D4267" t="s">
        <v>5306</v>
      </c>
      <c r="E4267" s="1">
        <v>41824</v>
      </c>
      <c r="F4267" t="s">
        <v>5310</v>
      </c>
      <c r="G4267">
        <v>1</v>
      </c>
      <c r="H4267" t="s">
        <v>5307</v>
      </c>
      <c r="I4267" t="s">
        <v>5295</v>
      </c>
      <c r="J4267" t="s">
        <v>5293</v>
      </c>
      <c r="K4267" t="b">
        <f>LOOKUP(A4267,'[1]UDDATA-1'!B:B,'[1]UDDATA-1'!A:A)&lt;&gt;LOOKUP(A4267,'[1]UDDATA-2'!B:B,'[1]UDDATA-2'!A:A)</f>
        <v>0</v>
      </c>
      <c r="L4267" t="str">
        <f t="shared" si="528"/>
        <v>Fysisk interface design</v>
      </c>
      <c r="M4267">
        <f t="shared" si="529"/>
        <v>0</v>
      </c>
      <c r="N4267" t="str">
        <f t="shared" si="530"/>
        <v/>
      </c>
      <c r="O4267" t="e">
        <f>IF(AND(A4267&lt;&gt;A4266,#REF!&lt;&gt;""),#REF!,"")</f>
        <v>#REF!</v>
      </c>
      <c r="P4267" t="e">
        <f t="shared" si="533"/>
        <v>#REF!</v>
      </c>
      <c r="Q4267" s="2" t="e">
        <f t="shared" ca="1" si="534"/>
        <v>#REF!</v>
      </c>
      <c r="R4267" t="e">
        <f>IF(NOT(#REF!="Indskrevet"),"",IF(E4267="",FALSE,AND(NOT(#REF!),VALUE(RIGHT(CONCATENATE(YEAR(E4267)),2))=15)))</f>
        <v>#REF!</v>
      </c>
      <c r="S4267" t="e">
        <f t="shared" si="531"/>
        <v>#REF!</v>
      </c>
      <c r="T4267" t="e">
        <f t="shared" si="532"/>
        <v>#REF!</v>
      </c>
      <c r="U4267" s="2" t="e">
        <f t="shared" si="535"/>
        <v>#REF!</v>
      </c>
      <c r="V4267" s="2"/>
    </row>
    <row r="4268" spans="1:22" x14ac:dyDescent="0.25">
      <c r="A4268" t="s">
        <v>2614</v>
      </c>
      <c r="B4268" t="s">
        <v>2615</v>
      </c>
      <c r="C4268">
        <v>69.999999999999005</v>
      </c>
      <c r="D4268" t="s">
        <v>5306</v>
      </c>
      <c r="E4268" s="1">
        <v>41884</v>
      </c>
      <c r="F4268" t="s">
        <v>5310</v>
      </c>
      <c r="G4268">
        <v>2</v>
      </c>
      <c r="H4268" t="s">
        <v>5287</v>
      </c>
      <c r="I4268" t="s">
        <v>5295</v>
      </c>
      <c r="J4268" t="s">
        <v>5299</v>
      </c>
      <c r="K4268" t="b">
        <f>LOOKUP(A4268,'[1]UDDATA-1'!B:B,'[1]UDDATA-1'!A:A)&lt;&gt;LOOKUP(A4268,'[1]UDDATA-2'!B:B,'[1]UDDATA-2'!A:A)</f>
        <v>0</v>
      </c>
      <c r="L4268" t="str">
        <f t="shared" si="528"/>
        <v/>
      </c>
      <c r="M4268" t="str">
        <f t="shared" si="529"/>
        <v/>
      </c>
      <c r="N4268" t="str">
        <f t="shared" si="530"/>
        <v/>
      </c>
      <c r="O4268" t="e">
        <f>IF(AND(A4268&lt;&gt;A4267,#REF!&lt;&gt;""),#REF!,"")</f>
        <v>#REF!</v>
      </c>
      <c r="P4268" t="e">
        <f t="shared" si="533"/>
        <v>#REF!</v>
      </c>
      <c r="Q4268" s="2" t="e">
        <f t="shared" ca="1" si="534"/>
        <v>#REF!</v>
      </c>
      <c r="R4268" t="e">
        <f>IF(NOT(#REF!="Indskrevet"),"",IF(E4268="",FALSE,AND(NOT(#REF!),VALUE(RIGHT(CONCATENATE(YEAR(E4268)),2))=15)))</f>
        <v>#REF!</v>
      </c>
      <c r="S4268" t="e">
        <f t="shared" si="531"/>
        <v>#REF!</v>
      </c>
      <c r="T4268" t="e">
        <f t="shared" si="532"/>
        <v>#REF!</v>
      </c>
      <c r="U4268" s="2" t="e">
        <f t="shared" si="535"/>
        <v>#REF!</v>
      </c>
      <c r="V4268" s="2"/>
    </row>
    <row r="4269" spans="1:22" x14ac:dyDescent="0.25">
      <c r="A4269" t="s">
        <v>2614</v>
      </c>
      <c r="B4269" t="s">
        <v>2615</v>
      </c>
      <c r="C4269">
        <v>69.999999999999005</v>
      </c>
      <c r="D4269" t="s">
        <v>5318</v>
      </c>
      <c r="E4269" s="1">
        <v>42165</v>
      </c>
      <c r="F4269" t="s">
        <v>5312</v>
      </c>
      <c r="G4269">
        <v>1</v>
      </c>
      <c r="H4269" t="s">
        <v>5287</v>
      </c>
      <c r="I4269" t="s">
        <v>5302</v>
      </c>
      <c r="J4269" t="s">
        <v>5303</v>
      </c>
      <c r="K4269" t="b">
        <f>LOOKUP(A4269,'[1]UDDATA-1'!B:B,'[1]UDDATA-1'!A:A)&lt;&gt;LOOKUP(A4269,'[1]UDDATA-2'!B:B,'[1]UDDATA-2'!A:A)</f>
        <v>0</v>
      </c>
      <c r="L4269" t="str">
        <f t="shared" si="528"/>
        <v>Lyd- og musikbehandling</v>
      </c>
      <c r="M4269" t="str">
        <f t="shared" si="529"/>
        <v/>
      </c>
      <c r="N4269" t="str">
        <f t="shared" si="530"/>
        <v>U</v>
      </c>
      <c r="O4269" t="e">
        <f>IF(AND(A4269&lt;&gt;A4268,#REF!&lt;&gt;""),#REF!,"")</f>
        <v>#REF!</v>
      </c>
      <c r="P4269" t="e">
        <f t="shared" si="533"/>
        <v>#REF!</v>
      </c>
      <c r="Q4269" s="2" t="e">
        <f t="shared" ca="1" si="534"/>
        <v>#REF!</v>
      </c>
      <c r="R4269" t="e">
        <f>IF(NOT(#REF!="Indskrevet"),"",IF(E4269="",FALSE,AND(NOT(#REF!),VALUE(RIGHT(CONCATENATE(YEAR(E4269)),2))=15)))</f>
        <v>#REF!</v>
      </c>
      <c r="S4269" t="e">
        <f t="shared" si="531"/>
        <v>#REF!</v>
      </c>
      <c r="T4269" t="e">
        <f t="shared" si="532"/>
        <v>#REF!</v>
      </c>
      <c r="U4269" s="2" t="e">
        <f t="shared" si="535"/>
        <v>#REF!</v>
      </c>
      <c r="V4269" s="2"/>
    </row>
    <row r="4270" spans="1:22" x14ac:dyDescent="0.25">
      <c r="A4270" t="s">
        <v>2614</v>
      </c>
      <c r="B4270" t="s">
        <v>2615</v>
      </c>
      <c r="C4270">
        <v>69.999999999999005</v>
      </c>
      <c r="D4270" t="s">
        <v>5318</v>
      </c>
      <c r="E4270" s="1">
        <v>42186</v>
      </c>
      <c r="F4270" t="s">
        <v>5314</v>
      </c>
      <c r="G4270">
        <v>1</v>
      </c>
      <c r="H4270" t="s">
        <v>5287</v>
      </c>
      <c r="I4270" t="s">
        <v>5305</v>
      </c>
      <c r="J4270" t="s">
        <v>5303</v>
      </c>
      <c r="K4270" t="b">
        <f>LOOKUP(A4270,'[1]UDDATA-1'!B:B,'[1]UDDATA-1'!A:A)&lt;&gt;LOOKUP(A4270,'[1]UDDATA-2'!B:B,'[1]UDDATA-2'!A:A)</f>
        <v>0</v>
      </c>
      <c r="L4270" t="str">
        <f t="shared" si="528"/>
        <v>Objektorienteret Software Engineering</v>
      </c>
      <c r="M4270" t="str">
        <f t="shared" si="529"/>
        <v/>
      </c>
      <c r="N4270" t="str">
        <f t="shared" si="530"/>
        <v>U</v>
      </c>
      <c r="O4270" t="e">
        <f>IF(AND(A4270&lt;&gt;A4269,#REF!&lt;&gt;""),#REF!,"")</f>
        <v>#REF!</v>
      </c>
      <c r="P4270" t="e">
        <f t="shared" si="533"/>
        <v>#REF!</v>
      </c>
      <c r="Q4270" s="2" t="e">
        <f t="shared" ca="1" si="534"/>
        <v>#REF!</v>
      </c>
      <c r="R4270" t="e">
        <f>IF(NOT(#REF!="Indskrevet"),"",IF(E4270="",FALSE,AND(NOT(#REF!),VALUE(RIGHT(CONCATENATE(YEAR(E4270)),2))=15)))</f>
        <v>#REF!</v>
      </c>
      <c r="S4270" t="e">
        <f t="shared" si="531"/>
        <v>#REF!</v>
      </c>
      <c r="T4270" t="e">
        <f t="shared" si="532"/>
        <v>#REF!</v>
      </c>
      <c r="U4270" s="2" t="e">
        <f t="shared" si="535"/>
        <v>#REF!</v>
      </c>
      <c r="V4270" s="2"/>
    </row>
    <row r="4271" spans="1:22" x14ac:dyDescent="0.25">
      <c r="A4271" t="s">
        <v>2616</v>
      </c>
      <c r="B4271" t="s">
        <v>2617</v>
      </c>
      <c r="C4271">
        <v>24.999999999999599</v>
      </c>
      <c r="D4271" t="s">
        <v>5306</v>
      </c>
      <c r="E4271" s="1">
        <v>41676</v>
      </c>
      <c r="F4271" t="s">
        <v>5308</v>
      </c>
      <c r="G4271">
        <v>1</v>
      </c>
      <c r="H4271" t="s">
        <v>5307</v>
      </c>
      <c r="I4271" t="s">
        <v>5288</v>
      </c>
      <c r="J4271" t="s">
        <v>5289</v>
      </c>
      <c r="K4271" t="b">
        <f>LOOKUP(A4271,'[1]UDDATA-1'!B:B,'[1]UDDATA-1'!A:A)&lt;&gt;LOOKUP(A4271,'[1]UDDATA-2'!B:B,'[1]UDDATA-2'!A:A)</f>
        <v>0</v>
      </c>
      <c r="L4271" t="str">
        <f t="shared" si="528"/>
        <v>Grundlæggende programmering</v>
      </c>
      <c r="M4271">
        <f t="shared" si="529"/>
        <v>0</v>
      </c>
      <c r="N4271" t="str">
        <f t="shared" si="530"/>
        <v/>
      </c>
      <c r="O4271" t="e">
        <f>IF(AND(A4271&lt;&gt;A4270,#REF!&lt;&gt;""),#REF!,"")</f>
        <v>#REF!</v>
      </c>
      <c r="P4271" t="e">
        <f t="shared" si="533"/>
        <v>#REF!</v>
      </c>
      <c r="Q4271" s="2" t="e">
        <f t="shared" ca="1" si="534"/>
        <v>#REF!</v>
      </c>
      <c r="R4271" t="e">
        <f>IF(NOT(#REF!="Indskrevet"),"",IF(E4271="",FALSE,AND(NOT(#REF!),VALUE(RIGHT(CONCATENATE(YEAR(E4271)),2))=15)))</f>
        <v>#REF!</v>
      </c>
      <c r="S4271" t="e">
        <f t="shared" si="531"/>
        <v>#REF!</v>
      </c>
      <c r="T4271" t="e">
        <f t="shared" si="532"/>
        <v>#REF!</v>
      </c>
      <c r="U4271" s="2" t="e">
        <f t="shared" si="535"/>
        <v>#REF!</v>
      </c>
      <c r="V4271" s="2"/>
    </row>
    <row r="4272" spans="1:22" x14ac:dyDescent="0.25">
      <c r="A4272" t="s">
        <v>2616</v>
      </c>
      <c r="B4272" t="s">
        <v>2617</v>
      </c>
      <c r="C4272">
        <v>24.999999999999599</v>
      </c>
      <c r="D4272" t="s">
        <v>5306</v>
      </c>
      <c r="E4272" s="1">
        <v>41723</v>
      </c>
      <c r="F4272" t="s">
        <v>5308</v>
      </c>
      <c r="G4272">
        <v>2</v>
      </c>
      <c r="H4272" t="s">
        <v>5287</v>
      </c>
      <c r="I4272" t="s">
        <v>5288</v>
      </c>
      <c r="J4272" t="s">
        <v>5293</v>
      </c>
      <c r="K4272" t="b">
        <f>LOOKUP(A4272,'[1]UDDATA-1'!B:B,'[1]UDDATA-1'!A:A)&lt;&gt;LOOKUP(A4272,'[1]UDDATA-2'!B:B,'[1]UDDATA-2'!A:A)</f>
        <v>0</v>
      </c>
      <c r="L4272" t="str">
        <f t="shared" si="528"/>
        <v/>
      </c>
      <c r="M4272" t="str">
        <f t="shared" si="529"/>
        <v/>
      </c>
      <c r="N4272" t="str">
        <f t="shared" si="530"/>
        <v/>
      </c>
      <c r="O4272" t="e">
        <f>IF(AND(A4272&lt;&gt;A4271,#REF!&lt;&gt;""),#REF!,"")</f>
        <v>#REF!</v>
      </c>
      <c r="P4272" t="e">
        <f t="shared" si="533"/>
        <v>#REF!</v>
      </c>
      <c r="Q4272" s="2" t="e">
        <f t="shared" ca="1" si="534"/>
        <v>#REF!</v>
      </c>
      <c r="R4272" t="e">
        <f>IF(NOT(#REF!="Indskrevet"),"",IF(E4272="",FALSE,AND(NOT(#REF!),VALUE(RIGHT(CONCATENATE(YEAR(E4272)),2))=15)))</f>
        <v>#REF!</v>
      </c>
      <c r="S4272" t="e">
        <f t="shared" si="531"/>
        <v>#REF!</v>
      </c>
      <c r="T4272" t="e">
        <f t="shared" si="532"/>
        <v>#REF!</v>
      </c>
      <c r="U4272" s="2" t="e">
        <f t="shared" si="535"/>
        <v>#REF!</v>
      </c>
      <c r="V4272" s="2"/>
    </row>
    <row r="4273" spans="1:22" x14ac:dyDescent="0.25">
      <c r="A4273" t="s">
        <v>2616</v>
      </c>
      <c r="B4273" t="s">
        <v>2617</v>
      </c>
      <c r="C4273">
        <v>24.999999999999599</v>
      </c>
      <c r="D4273" t="s">
        <v>5318</v>
      </c>
      <c r="E4273" s="1">
        <v>41815</v>
      </c>
      <c r="F4273" t="s">
        <v>5309</v>
      </c>
      <c r="G4273">
        <v>1</v>
      </c>
      <c r="H4273" t="s">
        <v>5287</v>
      </c>
      <c r="I4273" t="s">
        <v>5292</v>
      </c>
      <c r="J4273" t="s">
        <v>5293</v>
      </c>
      <c r="K4273" t="b">
        <f>LOOKUP(A4273,'[1]UDDATA-1'!B:B,'[1]UDDATA-1'!A:A)&lt;&gt;LOOKUP(A4273,'[1]UDDATA-2'!B:B,'[1]UDDATA-2'!A:A)</f>
        <v>0</v>
      </c>
      <c r="L4273" t="str">
        <f t="shared" si="528"/>
        <v>Matematik til multimedie-applikationer</v>
      </c>
      <c r="M4273" t="str">
        <f t="shared" si="529"/>
        <v/>
      </c>
      <c r="N4273" t="str">
        <f t="shared" si="530"/>
        <v>U</v>
      </c>
      <c r="O4273" t="e">
        <f>IF(AND(A4273&lt;&gt;A4272,#REF!&lt;&gt;""),#REF!,"")</f>
        <v>#REF!</v>
      </c>
      <c r="P4273" t="e">
        <f t="shared" si="533"/>
        <v>#REF!</v>
      </c>
      <c r="Q4273" s="2" t="e">
        <f t="shared" ca="1" si="534"/>
        <v>#REF!</v>
      </c>
      <c r="R4273" t="e">
        <f>IF(NOT(#REF!="Indskrevet"),"",IF(E4273="",FALSE,AND(NOT(#REF!),VALUE(RIGHT(CONCATENATE(YEAR(E4273)),2))=15)))</f>
        <v>#REF!</v>
      </c>
      <c r="S4273" t="e">
        <f t="shared" si="531"/>
        <v>#REF!</v>
      </c>
      <c r="T4273" t="e">
        <f t="shared" si="532"/>
        <v>#REF!</v>
      </c>
      <c r="U4273" s="2" t="e">
        <f t="shared" si="535"/>
        <v>#REF!</v>
      </c>
      <c r="V4273" s="2"/>
    </row>
    <row r="4274" spans="1:22" x14ac:dyDescent="0.25">
      <c r="A4274" t="s">
        <v>2616</v>
      </c>
      <c r="B4274" t="s">
        <v>2617</v>
      </c>
      <c r="C4274">
        <v>24.999999999999599</v>
      </c>
      <c r="D4274" t="s">
        <v>5318</v>
      </c>
      <c r="E4274" s="1">
        <v>42247</v>
      </c>
      <c r="F4274" t="s">
        <v>5310</v>
      </c>
      <c r="G4274">
        <v>1</v>
      </c>
      <c r="H4274" t="s">
        <v>5287</v>
      </c>
      <c r="I4274" t="s">
        <v>5295</v>
      </c>
      <c r="J4274" t="s">
        <v>5303</v>
      </c>
      <c r="K4274" t="b">
        <f>LOOKUP(A4274,'[1]UDDATA-1'!B:B,'[1]UDDATA-1'!A:A)&lt;&gt;LOOKUP(A4274,'[1]UDDATA-2'!B:B,'[1]UDDATA-2'!A:A)</f>
        <v>0</v>
      </c>
      <c r="L4274" t="str">
        <f t="shared" si="528"/>
        <v>Fysisk interface design</v>
      </c>
      <c r="M4274" t="str">
        <f t="shared" si="529"/>
        <v/>
      </c>
      <c r="N4274" t="str">
        <f t="shared" si="530"/>
        <v>U</v>
      </c>
      <c r="O4274" t="e">
        <f>IF(AND(A4274&lt;&gt;A4273,#REF!&lt;&gt;""),#REF!,"")</f>
        <v>#REF!</v>
      </c>
      <c r="P4274" t="e">
        <f t="shared" si="533"/>
        <v>#REF!</v>
      </c>
      <c r="Q4274" s="2" t="e">
        <f t="shared" ca="1" si="534"/>
        <v>#REF!</v>
      </c>
      <c r="R4274" t="e">
        <f>IF(NOT(#REF!="Indskrevet"),"",IF(E4274="",FALSE,AND(NOT(#REF!),VALUE(RIGHT(CONCATENATE(YEAR(E4274)),2))=15)))</f>
        <v>#REF!</v>
      </c>
      <c r="S4274" t="e">
        <f t="shared" si="531"/>
        <v>#REF!</v>
      </c>
      <c r="T4274" t="e">
        <f t="shared" si="532"/>
        <v>#REF!</v>
      </c>
      <c r="U4274" s="2" t="e">
        <f t="shared" si="535"/>
        <v>#REF!</v>
      </c>
      <c r="V4274" s="2"/>
    </row>
    <row r="4275" spans="1:22" x14ac:dyDescent="0.25">
      <c r="A4275" t="s">
        <v>2618</v>
      </c>
      <c r="B4275" t="s">
        <v>2619</v>
      </c>
      <c r="C4275">
        <v>19.999999999999801</v>
      </c>
      <c r="D4275" t="s">
        <v>5327</v>
      </c>
      <c r="E4275" s="1">
        <v>41646</v>
      </c>
      <c r="F4275" t="s">
        <v>5357</v>
      </c>
      <c r="G4275">
        <v>1</v>
      </c>
      <c r="H4275" t="s">
        <v>5287</v>
      </c>
      <c r="I4275" t="s">
        <v>5324</v>
      </c>
      <c r="J4275" t="s">
        <v>5289</v>
      </c>
      <c r="K4275" t="b">
        <f>LOOKUP(A4275,'[1]UDDATA-1'!B:B,'[1]UDDATA-1'!A:A)&lt;&gt;LOOKUP(A4275,'[1]UDDATA-2'!B:B,'[1]UDDATA-2'!A:A)</f>
        <v>0</v>
      </c>
      <c r="L4275" t="str">
        <f t="shared" si="528"/>
        <v>Lineær algebra</v>
      </c>
      <c r="M4275">
        <f t="shared" si="529"/>
        <v>-3</v>
      </c>
      <c r="N4275" t="str">
        <f t="shared" si="530"/>
        <v/>
      </c>
      <c r="O4275" t="e">
        <f>IF(AND(A4275&lt;&gt;A4274,#REF!&lt;&gt;""),#REF!,"")</f>
        <v>#REF!</v>
      </c>
      <c r="P4275" t="e">
        <f t="shared" si="533"/>
        <v>#REF!</v>
      </c>
      <c r="Q4275" s="2" t="e">
        <f t="shared" ca="1" si="534"/>
        <v>#REF!</v>
      </c>
      <c r="R4275" t="e">
        <f>IF(NOT(#REF!="Indskrevet"),"",IF(E4275="",FALSE,AND(NOT(#REF!),VALUE(RIGHT(CONCATENATE(YEAR(E4275)),2))=15)))</f>
        <v>#REF!</v>
      </c>
      <c r="S4275" t="e">
        <f t="shared" si="531"/>
        <v>#REF!</v>
      </c>
      <c r="T4275" t="e">
        <f t="shared" si="532"/>
        <v>#REF!</v>
      </c>
      <c r="U4275" s="2" t="e">
        <f t="shared" si="535"/>
        <v>#REF!</v>
      </c>
      <c r="V4275" s="2"/>
    </row>
    <row r="4276" spans="1:22" x14ac:dyDescent="0.25">
      <c r="A4276" t="s">
        <v>2618</v>
      </c>
      <c r="B4276" t="s">
        <v>2619</v>
      </c>
      <c r="C4276">
        <v>19.999999999999801</v>
      </c>
      <c r="D4276" t="s">
        <v>5306</v>
      </c>
      <c r="E4276" s="1">
        <v>41823</v>
      </c>
      <c r="F4276" t="s">
        <v>5358</v>
      </c>
      <c r="G4276">
        <v>1</v>
      </c>
      <c r="H4276" t="s">
        <v>5287</v>
      </c>
      <c r="I4276" t="s">
        <v>5330</v>
      </c>
      <c r="J4276" t="s">
        <v>5293</v>
      </c>
      <c r="K4276" t="b">
        <f>LOOKUP(A4276,'[1]UDDATA-1'!B:B,'[1]UDDATA-1'!A:A)&lt;&gt;LOOKUP(A4276,'[1]UDDATA-2'!B:B,'[1]UDDATA-2'!A:A)</f>
        <v>0</v>
      </c>
      <c r="L4276" t="str">
        <f t="shared" si="528"/>
        <v>Diskret matematik</v>
      </c>
      <c r="M4276">
        <f t="shared" si="529"/>
        <v>0</v>
      </c>
      <c r="N4276" t="str">
        <f t="shared" si="530"/>
        <v/>
      </c>
      <c r="O4276" t="e">
        <f>IF(AND(A4276&lt;&gt;A4275,#REF!&lt;&gt;""),#REF!,"")</f>
        <v>#REF!</v>
      </c>
      <c r="P4276" t="e">
        <f t="shared" si="533"/>
        <v>#REF!</v>
      </c>
      <c r="Q4276" s="2" t="e">
        <f t="shared" ca="1" si="534"/>
        <v>#REF!</v>
      </c>
      <c r="R4276" t="e">
        <f>IF(NOT(#REF!="Indskrevet"),"",IF(E4276="",FALSE,AND(NOT(#REF!),VALUE(RIGHT(CONCATENATE(YEAR(E4276)),2))=15)))</f>
        <v>#REF!</v>
      </c>
      <c r="S4276" t="e">
        <f t="shared" si="531"/>
        <v>#REF!</v>
      </c>
      <c r="T4276" t="e">
        <f t="shared" si="532"/>
        <v>#REF!</v>
      </c>
      <c r="U4276" s="2" t="e">
        <f t="shared" si="535"/>
        <v>#REF!</v>
      </c>
      <c r="V4276" s="2"/>
    </row>
    <row r="4277" spans="1:22" x14ac:dyDescent="0.25">
      <c r="A4277" t="s">
        <v>2618</v>
      </c>
      <c r="B4277" t="s">
        <v>2619</v>
      </c>
      <c r="C4277">
        <v>19.999999999999801</v>
      </c>
      <c r="D4277" t="s">
        <v>5306</v>
      </c>
      <c r="E4277" s="1">
        <v>41815</v>
      </c>
      <c r="F4277" t="s">
        <v>5359</v>
      </c>
      <c r="G4277">
        <v>1</v>
      </c>
      <c r="H4277" t="s">
        <v>5287</v>
      </c>
      <c r="I4277" t="s">
        <v>5334</v>
      </c>
      <c r="J4277" t="s">
        <v>5293</v>
      </c>
      <c r="K4277" t="b">
        <f>LOOKUP(A4277,'[1]UDDATA-1'!B:B,'[1]UDDATA-1'!A:A)&lt;&gt;LOOKUP(A4277,'[1]UDDATA-2'!B:B,'[1]UDDATA-2'!A:A)</f>
        <v>0</v>
      </c>
      <c r="L4277" t="str">
        <f t="shared" si="528"/>
        <v>Objektorienteret programmering</v>
      </c>
      <c r="M4277">
        <f t="shared" si="529"/>
        <v>0</v>
      </c>
      <c r="N4277" t="str">
        <f t="shared" si="530"/>
        <v/>
      </c>
      <c r="O4277" t="e">
        <f>IF(AND(A4277&lt;&gt;A4276,#REF!&lt;&gt;""),#REF!,"")</f>
        <v>#REF!</v>
      </c>
      <c r="P4277" t="e">
        <f t="shared" si="533"/>
        <v>#REF!</v>
      </c>
      <c r="Q4277" s="2" t="e">
        <f t="shared" ca="1" si="534"/>
        <v>#REF!</v>
      </c>
      <c r="R4277" t="e">
        <f>IF(NOT(#REF!="Indskrevet"),"",IF(E4277="",FALSE,AND(NOT(#REF!),VALUE(RIGHT(CONCATENATE(YEAR(E4277)),2))=15)))</f>
        <v>#REF!</v>
      </c>
      <c r="S4277" t="e">
        <f t="shared" si="531"/>
        <v>#REF!</v>
      </c>
      <c r="T4277" t="e">
        <f t="shared" si="532"/>
        <v>#REF!</v>
      </c>
      <c r="U4277" s="2" t="e">
        <f t="shared" si="535"/>
        <v>#REF!</v>
      </c>
      <c r="V4277" s="2"/>
    </row>
    <row r="4278" spans="1:22" x14ac:dyDescent="0.25">
      <c r="A4278" t="s">
        <v>2620</v>
      </c>
      <c r="B4278" t="s">
        <v>2621</v>
      </c>
      <c r="C4278">
        <v>49.999999999999197</v>
      </c>
      <c r="D4278" t="s">
        <v>5285</v>
      </c>
      <c r="E4278" s="1">
        <v>42028</v>
      </c>
      <c r="F4278" t="s">
        <v>5335</v>
      </c>
      <c r="G4278">
        <v>1</v>
      </c>
      <c r="H4278" t="s">
        <v>5287</v>
      </c>
      <c r="I4278" t="s">
        <v>5324</v>
      </c>
      <c r="J4278" t="s">
        <v>5289</v>
      </c>
      <c r="K4278" t="b">
        <f>LOOKUP(A4278,'[1]UDDATA-1'!B:B,'[1]UDDATA-1'!A:A)&lt;&gt;LOOKUP(A4278,'[1]UDDATA-2'!B:B,'[1]UDDATA-2'!A:A)</f>
        <v>0</v>
      </c>
      <c r="L4278" t="str">
        <f t="shared" si="528"/>
        <v>Lineær algebra</v>
      </c>
      <c r="M4278">
        <f t="shared" si="529"/>
        <v>2</v>
      </c>
      <c r="N4278" t="str">
        <f t="shared" si="530"/>
        <v/>
      </c>
      <c r="O4278" t="e">
        <f>IF(AND(A4278&lt;&gt;A4277,#REF!&lt;&gt;""),#REF!,"")</f>
        <v>#REF!</v>
      </c>
      <c r="P4278" t="e">
        <f t="shared" si="533"/>
        <v>#REF!</v>
      </c>
      <c r="Q4278" s="2" t="e">
        <f t="shared" ca="1" si="534"/>
        <v>#REF!</v>
      </c>
      <c r="R4278" t="e">
        <f>IF(NOT(#REF!="Indskrevet"),"",IF(E4278="",FALSE,AND(NOT(#REF!),VALUE(RIGHT(CONCATENATE(YEAR(E4278)),2))=15)))</f>
        <v>#REF!</v>
      </c>
      <c r="S4278" t="e">
        <f t="shared" si="531"/>
        <v>#REF!</v>
      </c>
      <c r="T4278" t="e">
        <f t="shared" si="532"/>
        <v>#REF!</v>
      </c>
      <c r="U4278" s="2" t="e">
        <f t="shared" si="535"/>
        <v>#REF!</v>
      </c>
      <c r="V4278" s="2"/>
    </row>
    <row r="4279" spans="1:22" x14ac:dyDescent="0.25">
      <c r="A4279" t="s">
        <v>2620</v>
      </c>
      <c r="B4279" t="s">
        <v>2621</v>
      </c>
      <c r="C4279">
        <v>49.999999999999197</v>
      </c>
      <c r="D4279" t="s">
        <v>5306</v>
      </c>
      <c r="E4279" s="1">
        <v>42183</v>
      </c>
      <c r="F4279" t="s">
        <v>5336</v>
      </c>
      <c r="G4279">
        <v>1</v>
      </c>
      <c r="H4279" t="s">
        <v>5307</v>
      </c>
      <c r="I4279" t="s">
        <v>5326</v>
      </c>
      <c r="J4279" t="s">
        <v>5293</v>
      </c>
      <c r="K4279" t="b">
        <f>LOOKUP(A4279,'[1]UDDATA-1'!B:B,'[1]UDDATA-1'!A:A)&lt;&gt;LOOKUP(A4279,'[1]UDDATA-2'!B:B,'[1]UDDATA-2'!A:A)</f>
        <v>0</v>
      </c>
      <c r="L4279" t="str">
        <f t="shared" si="528"/>
        <v>Calculus</v>
      </c>
      <c r="M4279">
        <f t="shared" si="529"/>
        <v>0</v>
      </c>
      <c r="N4279" t="str">
        <f t="shared" si="530"/>
        <v/>
      </c>
      <c r="O4279" t="e">
        <f>IF(AND(A4279&lt;&gt;A4278,#REF!&lt;&gt;""),#REF!,"")</f>
        <v>#REF!</v>
      </c>
      <c r="P4279" t="e">
        <f t="shared" si="533"/>
        <v>#REF!</v>
      </c>
      <c r="Q4279" s="2" t="e">
        <f t="shared" ca="1" si="534"/>
        <v>#REF!</v>
      </c>
      <c r="R4279" t="e">
        <f>IF(NOT(#REF!="Indskrevet"),"",IF(E4279="",FALSE,AND(NOT(#REF!),VALUE(RIGHT(CONCATENATE(YEAR(E4279)),2))=15)))</f>
        <v>#REF!</v>
      </c>
      <c r="S4279" t="e">
        <f t="shared" si="531"/>
        <v>#REF!</v>
      </c>
      <c r="T4279" t="e">
        <f t="shared" si="532"/>
        <v>#REF!</v>
      </c>
      <c r="U4279" s="2" t="e">
        <f t="shared" si="535"/>
        <v>#REF!</v>
      </c>
      <c r="V4279" s="2"/>
    </row>
    <row r="4280" spans="1:22" x14ac:dyDescent="0.25">
      <c r="A4280" t="s">
        <v>2620</v>
      </c>
      <c r="B4280" t="s">
        <v>2621</v>
      </c>
      <c r="C4280">
        <v>49.999999999999197</v>
      </c>
      <c r="D4280" t="s">
        <v>5318</v>
      </c>
      <c r="E4280" s="1">
        <v>42256</v>
      </c>
      <c r="F4280" t="s">
        <v>5336</v>
      </c>
      <c r="G4280">
        <v>2</v>
      </c>
      <c r="H4280" t="s">
        <v>5287</v>
      </c>
      <c r="I4280" t="s">
        <v>5326</v>
      </c>
      <c r="J4280" t="s">
        <v>5299</v>
      </c>
      <c r="K4280" t="b">
        <f>LOOKUP(A4280,'[1]UDDATA-1'!B:B,'[1]UDDATA-1'!A:A)&lt;&gt;LOOKUP(A4280,'[1]UDDATA-2'!B:B,'[1]UDDATA-2'!A:A)</f>
        <v>0</v>
      </c>
      <c r="L4280" t="str">
        <f t="shared" si="528"/>
        <v/>
      </c>
      <c r="M4280" t="str">
        <f t="shared" si="529"/>
        <v/>
      </c>
      <c r="N4280" t="str">
        <f t="shared" si="530"/>
        <v/>
      </c>
      <c r="O4280" t="e">
        <f>IF(AND(A4280&lt;&gt;A4279,#REF!&lt;&gt;""),#REF!,"")</f>
        <v>#REF!</v>
      </c>
      <c r="P4280" t="e">
        <f t="shared" si="533"/>
        <v>#REF!</v>
      </c>
      <c r="Q4280" s="2" t="e">
        <f t="shared" ca="1" si="534"/>
        <v>#REF!</v>
      </c>
      <c r="R4280" t="e">
        <f>IF(NOT(#REF!="Indskrevet"),"",IF(E4280="",FALSE,AND(NOT(#REF!),VALUE(RIGHT(CONCATENATE(YEAR(E4280)),2))=15)))</f>
        <v>#REF!</v>
      </c>
      <c r="S4280" t="e">
        <f t="shared" si="531"/>
        <v>#REF!</v>
      </c>
      <c r="T4280" t="e">
        <f t="shared" si="532"/>
        <v>#REF!</v>
      </c>
      <c r="U4280" s="2" t="e">
        <f t="shared" si="535"/>
        <v>#REF!</v>
      </c>
      <c r="V4280" s="2"/>
    </row>
    <row r="4281" spans="1:22" x14ac:dyDescent="0.25">
      <c r="A4281" t="s">
        <v>2620</v>
      </c>
      <c r="B4281" t="s">
        <v>2621</v>
      </c>
      <c r="C4281">
        <v>49.999999999999197</v>
      </c>
      <c r="D4281" t="s">
        <v>5327</v>
      </c>
      <c r="E4281" s="1">
        <v>42180</v>
      </c>
      <c r="F4281" t="s">
        <v>5337</v>
      </c>
      <c r="G4281">
        <v>1</v>
      </c>
      <c r="H4281" t="s">
        <v>5307</v>
      </c>
      <c r="I4281" t="s">
        <v>5338</v>
      </c>
      <c r="J4281" t="s">
        <v>5293</v>
      </c>
      <c r="K4281" t="b">
        <f>LOOKUP(A4281,'[1]UDDATA-1'!B:B,'[1]UDDATA-1'!A:A)&lt;&gt;LOOKUP(A4281,'[1]UDDATA-2'!B:B,'[1]UDDATA-2'!A:A)</f>
        <v>0</v>
      </c>
      <c r="L4281" t="str">
        <f t="shared" si="528"/>
        <v>Kredsløbsteori og dynamiske systemer</v>
      </c>
      <c r="M4281">
        <f t="shared" si="529"/>
        <v>-3</v>
      </c>
      <c r="N4281" t="str">
        <f t="shared" si="530"/>
        <v/>
      </c>
      <c r="O4281" t="e">
        <f>IF(AND(A4281&lt;&gt;A4280,#REF!&lt;&gt;""),#REF!,"")</f>
        <v>#REF!</v>
      </c>
      <c r="P4281" t="e">
        <f t="shared" si="533"/>
        <v>#REF!</v>
      </c>
      <c r="Q4281" s="2" t="e">
        <f t="shared" ca="1" si="534"/>
        <v>#REF!</v>
      </c>
      <c r="R4281" t="e">
        <f>IF(NOT(#REF!="Indskrevet"),"",IF(E4281="",FALSE,AND(NOT(#REF!),VALUE(RIGHT(CONCATENATE(YEAR(E4281)),2))=15)))</f>
        <v>#REF!</v>
      </c>
      <c r="S4281" t="e">
        <f t="shared" si="531"/>
        <v>#REF!</v>
      </c>
      <c r="T4281" t="e">
        <f t="shared" si="532"/>
        <v>#REF!</v>
      </c>
      <c r="U4281" s="2" t="e">
        <f t="shared" si="535"/>
        <v>#REF!</v>
      </c>
      <c r="V4281" s="2"/>
    </row>
    <row r="4282" spans="1:22" x14ac:dyDescent="0.25">
      <c r="A4282" t="s">
        <v>2620</v>
      </c>
      <c r="B4282" t="s">
        <v>2621</v>
      </c>
      <c r="C4282">
        <v>49.999999999999197</v>
      </c>
      <c r="D4282" t="s">
        <v>5318</v>
      </c>
      <c r="E4282" s="1">
        <v>42248</v>
      </c>
      <c r="F4282" t="s">
        <v>5337</v>
      </c>
      <c r="G4282">
        <v>2</v>
      </c>
      <c r="H4282" t="s">
        <v>5287</v>
      </c>
      <c r="I4282" t="s">
        <v>5338</v>
      </c>
      <c r="J4282" t="s">
        <v>5299</v>
      </c>
      <c r="K4282" t="b">
        <f>LOOKUP(A4282,'[1]UDDATA-1'!B:B,'[1]UDDATA-1'!A:A)&lt;&gt;LOOKUP(A4282,'[1]UDDATA-2'!B:B,'[1]UDDATA-2'!A:A)</f>
        <v>0</v>
      </c>
      <c r="L4282" t="str">
        <f t="shared" si="528"/>
        <v/>
      </c>
      <c r="M4282" t="str">
        <f t="shared" si="529"/>
        <v/>
      </c>
      <c r="N4282" t="str">
        <f t="shared" si="530"/>
        <v/>
      </c>
      <c r="O4282" t="e">
        <f>IF(AND(A4282&lt;&gt;A4281,#REF!&lt;&gt;""),#REF!,"")</f>
        <v>#REF!</v>
      </c>
      <c r="P4282" t="e">
        <f t="shared" si="533"/>
        <v>#REF!</v>
      </c>
      <c r="Q4282" s="2" t="e">
        <f t="shared" ca="1" si="534"/>
        <v>#REF!</v>
      </c>
      <c r="R4282" t="e">
        <f>IF(NOT(#REF!="Indskrevet"),"",IF(E4282="",FALSE,AND(NOT(#REF!),VALUE(RIGHT(CONCATENATE(YEAR(E4282)),2))=15)))</f>
        <v>#REF!</v>
      </c>
      <c r="S4282" t="e">
        <f t="shared" si="531"/>
        <v>#REF!</v>
      </c>
      <c r="T4282" t="e">
        <f t="shared" si="532"/>
        <v>#REF!</v>
      </c>
      <c r="U4282" s="2" t="e">
        <f t="shared" si="535"/>
        <v>#REF!</v>
      </c>
      <c r="V4282" s="2"/>
    </row>
    <row r="4283" spans="1:22" x14ac:dyDescent="0.25">
      <c r="A4283" t="s">
        <v>2623</v>
      </c>
      <c r="B4283" t="s">
        <v>2624</v>
      </c>
      <c r="C4283">
        <v>24.999999999999599</v>
      </c>
      <c r="D4283" t="s">
        <v>5327</v>
      </c>
      <c r="E4283" s="1">
        <v>41652</v>
      </c>
      <c r="F4283" t="s">
        <v>5286</v>
      </c>
      <c r="G4283">
        <v>1</v>
      </c>
      <c r="H4283" t="s">
        <v>5287</v>
      </c>
      <c r="I4283" t="s">
        <v>5288</v>
      </c>
      <c r="J4283" t="s">
        <v>5289</v>
      </c>
      <c r="K4283" t="b">
        <f>LOOKUP(A4283,'[1]UDDATA-1'!B:B,'[1]UDDATA-1'!A:A)&lt;&gt;LOOKUP(A4283,'[1]UDDATA-2'!B:B,'[1]UDDATA-2'!A:A)</f>
        <v>0</v>
      </c>
      <c r="L4283" t="str">
        <f t="shared" si="528"/>
        <v>Grundlæggende programmering</v>
      </c>
      <c r="M4283">
        <f t="shared" si="529"/>
        <v>-3</v>
      </c>
      <c r="N4283" t="str">
        <f t="shared" si="530"/>
        <v/>
      </c>
      <c r="O4283" t="e">
        <f>IF(AND(A4283&lt;&gt;A4282,#REF!&lt;&gt;""),#REF!,"")</f>
        <v>#REF!</v>
      </c>
      <c r="P4283" t="e">
        <f t="shared" si="533"/>
        <v>#REF!</v>
      </c>
      <c r="Q4283" s="2" t="e">
        <f t="shared" ca="1" si="534"/>
        <v>#REF!</v>
      </c>
      <c r="R4283" t="e">
        <f>IF(NOT(#REF!="Indskrevet"),"",IF(E4283="",FALSE,AND(NOT(#REF!),VALUE(RIGHT(CONCATENATE(YEAR(E4283)),2))=15)))</f>
        <v>#REF!</v>
      </c>
      <c r="S4283" t="e">
        <f t="shared" si="531"/>
        <v>#REF!</v>
      </c>
      <c r="T4283" t="e">
        <f t="shared" si="532"/>
        <v>#REF!</v>
      </c>
      <c r="U4283" s="2" t="e">
        <f t="shared" si="535"/>
        <v>#REF!</v>
      </c>
      <c r="V4283" s="2"/>
    </row>
    <row r="4284" spans="1:22" x14ac:dyDescent="0.25">
      <c r="A4284" t="s">
        <v>2623</v>
      </c>
      <c r="B4284" t="s">
        <v>2624</v>
      </c>
      <c r="C4284">
        <v>24.999999999999599</v>
      </c>
      <c r="D4284" t="s">
        <v>5318</v>
      </c>
      <c r="E4284" s="1">
        <v>41815</v>
      </c>
      <c r="F4284" t="s">
        <v>5291</v>
      </c>
      <c r="G4284">
        <v>1</v>
      </c>
      <c r="H4284" t="s">
        <v>5287</v>
      </c>
      <c r="I4284" t="s">
        <v>5292</v>
      </c>
      <c r="J4284" t="s">
        <v>5293</v>
      </c>
      <c r="K4284" t="b">
        <f>LOOKUP(A4284,'[1]UDDATA-1'!B:B,'[1]UDDATA-1'!A:A)&lt;&gt;LOOKUP(A4284,'[1]UDDATA-2'!B:B,'[1]UDDATA-2'!A:A)</f>
        <v>0</v>
      </c>
      <c r="L4284" t="str">
        <f t="shared" si="528"/>
        <v>Matematik til multimedie-applikationer</v>
      </c>
      <c r="M4284" t="str">
        <f t="shared" si="529"/>
        <v/>
      </c>
      <c r="N4284" t="str">
        <f t="shared" si="530"/>
        <v>U</v>
      </c>
      <c r="O4284" t="e">
        <f>IF(AND(A4284&lt;&gt;A4283,#REF!&lt;&gt;""),#REF!,"")</f>
        <v>#REF!</v>
      </c>
      <c r="P4284" t="e">
        <f t="shared" si="533"/>
        <v>#REF!</v>
      </c>
      <c r="Q4284" s="2" t="e">
        <f t="shared" ca="1" si="534"/>
        <v>#REF!</v>
      </c>
      <c r="R4284" t="e">
        <f>IF(NOT(#REF!="Indskrevet"),"",IF(E4284="",FALSE,AND(NOT(#REF!),VALUE(RIGHT(CONCATENATE(YEAR(E4284)),2))=15)))</f>
        <v>#REF!</v>
      </c>
      <c r="S4284" t="e">
        <f t="shared" si="531"/>
        <v>#REF!</v>
      </c>
      <c r="T4284" t="e">
        <f t="shared" si="532"/>
        <v>#REF!</v>
      </c>
      <c r="U4284" s="2" t="e">
        <f t="shared" si="535"/>
        <v>#REF!</v>
      </c>
      <c r="V4284" s="2"/>
    </row>
    <row r="4285" spans="1:22" x14ac:dyDescent="0.25">
      <c r="A4285" t="s">
        <v>2623</v>
      </c>
      <c r="B4285" t="s">
        <v>2624</v>
      </c>
      <c r="C4285">
        <v>24.999999999999599</v>
      </c>
      <c r="D4285" t="s">
        <v>5318</v>
      </c>
      <c r="E4285" s="1">
        <v>41824</v>
      </c>
      <c r="F4285" t="s">
        <v>5294</v>
      </c>
      <c r="G4285">
        <v>1</v>
      </c>
      <c r="H4285" t="s">
        <v>5287</v>
      </c>
      <c r="I4285" t="s">
        <v>5295</v>
      </c>
      <c r="J4285" t="s">
        <v>5293</v>
      </c>
      <c r="K4285" t="b">
        <f>LOOKUP(A4285,'[1]UDDATA-1'!B:B,'[1]UDDATA-1'!A:A)&lt;&gt;LOOKUP(A4285,'[1]UDDATA-2'!B:B,'[1]UDDATA-2'!A:A)</f>
        <v>0</v>
      </c>
      <c r="L4285" t="str">
        <f t="shared" si="528"/>
        <v>Fysisk interface design</v>
      </c>
      <c r="M4285" t="str">
        <f t="shared" si="529"/>
        <v/>
      </c>
      <c r="N4285" t="str">
        <f t="shared" si="530"/>
        <v>U</v>
      </c>
      <c r="O4285" t="e">
        <f>IF(AND(A4285&lt;&gt;A4284,#REF!&lt;&gt;""),#REF!,"")</f>
        <v>#REF!</v>
      </c>
      <c r="P4285" t="e">
        <f t="shared" si="533"/>
        <v>#REF!</v>
      </c>
      <c r="Q4285" s="2" t="e">
        <f t="shared" ca="1" si="534"/>
        <v>#REF!</v>
      </c>
      <c r="R4285" t="e">
        <f>IF(NOT(#REF!="Indskrevet"),"",IF(E4285="",FALSE,AND(NOT(#REF!),VALUE(RIGHT(CONCATENATE(YEAR(E4285)),2))=15)))</f>
        <v>#REF!</v>
      </c>
      <c r="S4285" t="e">
        <f t="shared" si="531"/>
        <v>#REF!</v>
      </c>
      <c r="T4285" t="e">
        <f t="shared" si="532"/>
        <v>#REF!</v>
      </c>
      <c r="U4285" s="2" t="e">
        <f t="shared" si="535"/>
        <v>#REF!</v>
      </c>
      <c r="V4285" s="2"/>
    </row>
    <row r="4286" spans="1:22" x14ac:dyDescent="0.25">
      <c r="A4286" t="s">
        <v>2625</v>
      </c>
      <c r="B4286" t="s">
        <v>2185</v>
      </c>
      <c r="C4286">
        <v>109.999999999998</v>
      </c>
      <c r="D4286" t="s">
        <v>5318</v>
      </c>
      <c r="E4286" s="1">
        <v>40558</v>
      </c>
      <c r="F4286" t="s">
        <v>5286</v>
      </c>
      <c r="G4286">
        <v>1</v>
      </c>
      <c r="H4286" t="s">
        <v>5307</v>
      </c>
      <c r="I4286" t="s">
        <v>5288</v>
      </c>
      <c r="J4286" t="s">
        <v>5362</v>
      </c>
      <c r="K4286" t="b">
        <f>LOOKUP(A4286,'[1]UDDATA-1'!B:B,'[1]UDDATA-1'!A:A)&lt;&gt;LOOKUP(A4286,'[1]UDDATA-2'!B:B,'[1]UDDATA-2'!A:A)</f>
        <v>0</v>
      </c>
      <c r="L4286" t="str">
        <f t="shared" si="528"/>
        <v>Grundlæggende programmering</v>
      </c>
      <c r="M4286" t="str">
        <f t="shared" si="529"/>
        <v/>
      </c>
      <c r="N4286" t="str">
        <f t="shared" si="530"/>
        <v>U</v>
      </c>
      <c r="O4286" t="e">
        <f>IF(AND(A4286&lt;&gt;A4285,#REF!&lt;&gt;""),#REF!,"")</f>
        <v>#REF!</v>
      </c>
      <c r="P4286" t="e">
        <f t="shared" si="533"/>
        <v>#REF!</v>
      </c>
      <c r="Q4286" s="2" t="e">
        <f t="shared" ca="1" si="534"/>
        <v>#REF!</v>
      </c>
      <c r="R4286" t="e">
        <f>IF(NOT(#REF!="Indskrevet"),"",IF(E4286="",FALSE,AND(NOT(#REF!),VALUE(RIGHT(CONCATENATE(YEAR(E4286)),2))=15)))</f>
        <v>#REF!</v>
      </c>
      <c r="S4286" t="e">
        <f t="shared" si="531"/>
        <v>#REF!</v>
      </c>
      <c r="T4286" t="e">
        <f t="shared" si="532"/>
        <v>#REF!</v>
      </c>
      <c r="U4286" s="2" t="e">
        <f t="shared" si="535"/>
        <v>#REF!</v>
      </c>
      <c r="V4286" s="2"/>
    </row>
    <row r="4287" spans="1:22" x14ac:dyDescent="0.25">
      <c r="A4287" t="s">
        <v>2625</v>
      </c>
      <c r="B4287" t="s">
        <v>2185</v>
      </c>
      <c r="C4287">
        <v>109.999999999998</v>
      </c>
      <c r="D4287" t="s">
        <v>5318</v>
      </c>
      <c r="E4287" s="1">
        <v>40618</v>
      </c>
      <c r="F4287" t="s">
        <v>5286</v>
      </c>
      <c r="G4287">
        <v>2</v>
      </c>
      <c r="H4287" t="s">
        <v>5287</v>
      </c>
      <c r="I4287" t="s">
        <v>5288</v>
      </c>
      <c r="J4287" t="s">
        <v>5362</v>
      </c>
      <c r="K4287" t="b">
        <f>LOOKUP(A4287,'[1]UDDATA-1'!B:B,'[1]UDDATA-1'!A:A)&lt;&gt;LOOKUP(A4287,'[1]UDDATA-2'!B:B,'[1]UDDATA-2'!A:A)</f>
        <v>0</v>
      </c>
      <c r="L4287" t="str">
        <f t="shared" si="528"/>
        <v/>
      </c>
      <c r="M4287" t="str">
        <f t="shared" si="529"/>
        <v/>
      </c>
      <c r="N4287" t="str">
        <f t="shared" si="530"/>
        <v/>
      </c>
      <c r="O4287" t="e">
        <f>IF(AND(A4287&lt;&gt;A4286,#REF!&lt;&gt;""),#REF!,"")</f>
        <v>#REF!</v>
      </c>
      <c r="P4287" t="e">
        <f t="shared" si="533"/>
        <v>#REF!</v>
      </c>
      <c r="Q4287" s="2" t="e">
        <f t="shared" ca="1" si="534"/>
        <v>#REF!</v>
      </c>
      <c r="R4287" t="e">
        <f>IF(NOT(#REF!="Indskrevet"),"",IF(E4287="",FALSE,AND(NOT(#REF!),VALUE(RIGHT(CONCATENATE(YEAR(E4287)),2))=15)))</f>
        <v>#REF!</v>
      </c>
      <c r="S4287" t="e">
        <f t="shared" si="531"/>
        <v>#REF!</v>
      </c>
      <c r="T4287" t="e">
        <f t="shared" si="532"/>
        <v>#REF!</v>
      </c>
      <c r="U4287" s="2" t="e">
        <f t="shared" si="535"/>
        <v>#REF!</v>
      </c>
      <c r="V4287" s="2"/>
    </row>
    <row r="4288" spans="1:22" x14ac:dyDescent="0.25">
      <c r="A4288" t="s">
        <v>2625</v>
      </c>
      <c r="B4288" t="s">
        <v>2185</v>
      </c>
      <c r="C4288">
        <v>109.999999999998</v>
      </c>
      <c r="D4288" t="s">
        <v>5327</v>
      </c>
      <c r="E4288" s="1">
        <v>40710</v>
      </c>
      <c r="F4288" t="s">
        <v>5291</v>
      </c>
      <c r="G4288">
        <v>1</v>
      </c>
      <c r="H4288" t="s">
        <v>5287</v>
      </c>
      <c r="I4288" t="s">
        <v>5292</v>
      </c>
      <c r="J4288" t="s">
        <v>5362</v>
      </c>
      <c r="K4288" t="b">
        <f>LOOKUP(A4288,'[1]UDDATA-1'!B:B,'[1]UDDATA-1'!A:A)&lt;&gt;LOOKUP(A4288,'[1]UDDATA-2'!B:B,'[1]UDDATA-2'!A:A)</f>
        <v>0</v>
      </c>
      <c r="L4288" t="str">
        <f t="shared" si="528"/>
        <v>Matematik til multimedie-applikationer</v>
      </c>
      <c r="M4288">
        <f t="shared" si="529"/>
        <v>-3</v>
      </c>
      <c r="N4288" t="str">
        <f t="shared" si="530"/>
        <v/>
      </c>
      <c r="O4288" t="e">
        <f>IF(AND(A4288&lt;&gt;A4287,#REF!&lt;&gt;""),#REF!,"")</f>
        <v>#REF!</v>
      </c>
      <c r="P4288" t="e">
        <f t="shared" si="533"/>
        <v>#REF!</v>
      </c>
      <c r="Q4288" s="2" t="e">
        <f t="shared" ca="1" si="534"/>
        <v>#REF!</v>
      </c>
      <c r="R4288" t="e">
        <f>IF(NOT(#REF!="Indskrevet"),"",IF(E4288="",FALSE,AND(NOT(#REF!),VALUE(RIGHT(CONCATENATE(YEAR(E4288)),2))=15)))</f>
        <v>#REF!</v>
      </c>
      <c r="S4288" t="e">
        <f t="shared" si="531"/>
        <v>#REF!</v>
      </c>
      <c r="T4288" t="e">
        <f t="shared" si="532"/>
        <v>#REF!</v>
      </c>
      <c r="U4288" s="2" t="e">
        <f t="shared" si="535"/>
        <v>#REF!</v>
      </c>
      <c r="V4288" s="2"/>
    </row>
    <row r="4289" spans="1:22" x14ac:dyDescent="0.25">
      <c r="A4289" t="s">
        <v>2625</v>
      </c>
      <c r="B4289" t="s">
        <v>2185</v>
      </c>
      <c r="C4289">
        <v>109.999999999998</v>
      </c>
      <c r="D4289" t="s">
        <v>5318</v>
      </c>
      <c r="E4289" s="1">
        <v>40701</v>
      </c>
      <c r="F4289" t="s">
        <v>5294</v>
      </c>
      <c r="G4289">
        <v>1</v>
      </c>
      <c r="H4289" t="s">
        <v>5287</v>
      </c>
      <c r="I4289" t="s">
        <v>5295</v>
      </c>
      <c r="J4289" t="s">
        <v>5362</v>
      </c>
      <c r="K4289" t="b">
        <f>LOOKUP(A4289,'[1]UDDATA-1'!B:B,'[1]UDDATA-1'!A:A)&lt;&gt;LOOKUP(A4289,'[1]UDDATA-2'!B:B,'[1]UDDATA-2'!A:A)</f>
        <v>0</v>
      </c>
      <c r="L4289" t="str">
        <f t="shared" si="528"/>
        <v>Fysisk interface design</v>
      </c>
      <c r="M4289" t="str">
        <f t="shared" si="529"/>
        <v/>
      </c>
      <c r="N4289" t="str">
        <f t="shared" si="530"/>
        <v>U</v>
      </c>
      <c r="O4289" t="e">
        <f>IF(AND(A4289&lt;&gt;A4288,#REF!&lt;&gt;""),#REF!,"")</f>
        <v>#REF!</v>
      </c>
      <c r="P4289" t="e">
        <f t="shared" si="533"/>
        <v>#REF!</v>
      </c>
      <c r="Q4289" s="2" t="e">
        <f t="shared" ca="1" si="534"/>
        <v>#REF!</v>
      </c>
      <c r="R4289" t="e">
        <f>IF(NOT(#REF!="Indskrevet"),"",IF(E4289="",FALSE,AND(NOT(#REF!),VALUE(RIGHT(CONCATENATE(YEAR(E4289)),2))=15)))</f>
        <v>#REF!</v>
      </c>
      <c r="S4289" t="e">
        <f t="shared" si="531"/>
        <v>#REF!</v>
      </c>
      <c r="T4289" t="e">
        <f t="shared" si="532"/>
        <v>#REF!</v>
      </c>
      <c r="U4289" s="2" t="e">
        <f t="shared" si="535"/>
        <v>#REF!</v>
      </c>
      <c r="V4289" s="2"/>
    </row>
    <row r="4290" spans="1:22" x14ac:dyDescent="0.25">
      <c r="A4290" t="s">
        <v>2625</v>
      </c>
      <c r="B4290" t="s">
        <v>2185</v>
      </c>
      <c r="C4290">
        <v>109.999999999998</v>
      </c>
      <c r="D4290" t="s">
        <v>5306</v>
      </c>
      <c r="E4290" s="1">
        <v>41296</v>
      </c>
      <c r="F4290" t="s">
        <v>5357</v>
      </c>
      <c r="G4290">
        <v>1</v>
      </c>
      <c r="H4290" t="s">
        <v>5307</v>
      </c>
      <c r="I4290" t="s">
        <v>5324</v>
      </c>
      <c r="J4290" t="s">
        <v>5289</v>
      </c>
      <c r="K4290" t="b">
        <f>LOOKUP(A4290,'[1]UDDATA-1'!B:B,'[1]UDDATA-1'!A:A)&lt;&gt;LOOKUP(A4290,'[1]UDDATA-2'!B:B,'[1]UDDATA-2'!A:A)</f>
        <v>0</v>
      </c>
      <c r="L4290" t="str">
        <f t="shared" ref="L4290:L4353" si="536">IF(AND(I4290&lt;&gt;"",I4290&lt;&gt;I4289),I4290,"")</f>
        <v>Lineær algebra</v>
      </c>
      <c r="M4290">
        <f t="shared" ref="M4290:M4353" si="537">IF(AND(L4290&lt;&gt;"",ISNUMBER(VALUE(D4290))),VALUE(D4290),"")</f>
        <v>0</v>
      </c>
      <c r="N4290" t="str">
        <f t="shared" ref="N4290:N4353" si="538">IF(L4290="","",IF(M4290="",D4290,""))</f>
        <v/>
      </c>
      <c r="O4290" t="e">
        <f>IF(AND(A4290&lt;&gt;A4289,#REF!&lt;&gt;""),#REF!,"")</f>
        <v>#REF!</v>
      </c>
      <c r="P4290" t="e">
        <f t="shared" si="533"/>
        <v>#REF!</v>
      </c>
      <c r="Q4290" s="2" t="e">
        <f t="shared" ca="1" si="534"/>
        <v>#REF!</v>
      </c>
      <c r="R4290" t="e">
        <f>IF(NOT(#REF!="Indskrevet"),"",IF(E4290="",FALSE,AND(NOT(#REF!),VALUE(RIGHT(CONCATENATE(YEAR(E4290)),2))=15)))</f>
        <v>#REF!</v>
      </c>
      <c r="S4290" t="e">
        <f t="shared" ref="S4290:S4353" si="539">IF(R4290="","",IF(A4290=A4289,S4289,NOT(OR(R4290,AND(A4291=A4290,R4291),AND(A4292=A4290,R4292),AND(A4293=A4290,R4293),AND(A4294=A4290,R4294),AND(A4295=A4290,R4295),AND(A4296=A4290,R4296),AND(A4297=A4290,R4297),AND(A4298=A4290,R4298),AND(A4299=A4290,R4299),AND(A4300=A4290,R4300)))))</f>
        <v>#REF!</v>
      </c>
      <c r="T4290" t="e">
        <f t="shared" ref="T4290:T4353" si="540">IF(U4290="","",O4290)</f>
        <v>#REF!</v>
      </c>
      <c r="U4290" s="2" t="e">
        <f t="shared" si="535"/>
        <v>#REF!</v>
      </c>
      <c r="V4290" s="2"/>
    </row>
    <row r="4291" spans="1:22" x14ac:dyDescent="0.25">
      <c r="A4291" t="s">
        <v>2625</v>
      </c>
      <c r="B4291" t="s">
        <v>2185</v>
      </c>
      <c r="C4291">
        <v>109.999999999998</v>
      </c>
      <c r="D4291" t="s">
        <v>5285</v>
      </c>
      <c r="E4291" s="1">
        <v>41646</v>
      </c>
      <c r="F4291" t="s">
        <v>5357</v>
      </c>
      <c r="G4291">
        <v>2</v>
      </c>
      <c r="H4291" t="s">
        <v>5287</v>
      </c>
      <c r="I4291" t="s">
        <v>5324</v>
      </c>
      <c r="J4291" t="s">
        <v>5299</v>
      </c>
      <c r="K4291" t="b">
        <f>LOOKUP(A4291,'[1]UDDATA-1'!B:B,'[1]UDDATA-1'!A:A)&lt;&gt;LOOKUP(A4291,'[1]UDDATA-2'!B:B,'[1]UDDATA-2'!A:A)</f>
        <v>0</v>
      </c>
      <c r="L4291" t="str">
        <f t="shared" si="536"/>
        <v/>
      </c>
      <c r="M4291" t="str">
        <f t="shared" si="537"/>
        <v/>
      </c>
      <c r="N4291" t="str">
        <f t="shared" si="538"/>
        <v/>
      </c>
      <c r="O4291" t="e">
        <f>IF(AND(A4291&lt;&gt;A4290,#REF!&lt;&gt;""),#REF!,"")</f>
        <v>#REF!</v>
      </c>
      <c r="P4291" t="e">
        <f t="shared" ref="P4291:P4354" si="541">IF(O4291="","",IF(M4291="",0,IF(O4292&lt;&gt;"",1,IF(AND(O4292="",O4293&lt;&gt;""),2,IF(AND(O4292="",O4293="",O4294&lt;&gt;""),3,IF(AND(O4292="",O4293="",O4294="",O4295&lt;&gt;""),4,IF(AND(O4292="",O4293="",O4294="",O4295="",O4296&lt;&gt;""),5,IF(AND(O4292="",O4293="",O4294="",O4295="",O4296="",O4297&lt;&gt;""),6,IF(AND(O4292="",O4293="",O4294="",O4295="",O4296="",O4297="",O4298&lt;&gt;""),7,IF(AND(O4292="",O4293="",O4294="",O4295="",O4296="",O4297="",O4298="",O4299&lt;&gt;""),8,IF(AND(O4292="",O4293="",O4294="",O4295="",O4296="",O4297="",O4298="",O4299="",O4300&lt;&gt;""),9,IF(AND(O4292="",O4293="",O4294="",O4295="",O4296="",O4297="",O4298="",O4299="",O4300="",O4301&lt;&gt;""),10,IF(AND(O4292="",O4293="",O4294="",O4295="",O4296="",O4297="",O4298="",O4299="",O4300="",O4301="",O4302&lt;&gt;""),11,IF(AND(O4292="",O4293="",O4294="",O4295="",O4296="",O4297="",O4298="",O4299="",O4300="",O4301="",O4302="",O4303&lt;&gt;""),12,IF(AND(O4292="",O4293="",O4294="",O4295="",O4296="",O4297="",O4298="",O4299="",O4300="",O4301="",O4302="",O4303="",O4304&lt;&gt;""),13,IF(AND(O4292="",O4293="",O4294="",O4295="",O4296="",O4297="",O4298="",O4299="",O4300="",O4301="",O4302="",O4303="",O4304="",O4305&lt;&gt;""),14,IF(AND(O4292="",O4293="",O4294="",O4295="",O4296="",O4297="",O4298="",O4299="",O4300="",O4301="",O4302="",O4303="",O4304="",O4305="",O4306&lt;&gt;""),15)))))))))))))))))</f>
        <v>#REF!</v>
      </c>
      <c r="Q4291" s="2" t="e">
        <f t="shared" ref="Q4291:Q4354" ca="1" si="542">IF(OR(P4291="",P4291=0),"",AVERAGE(INDIRECT(CONCATENATE("AU",ROW(),":AU",ROW()+P4291))))</f>
        <v>#REF!</v>
      </c>
      <c r="R4291" t="e">
        <f>IF(NOT(#REF!="Indskrevet"),"",IF(E4291="",FALSE,AND(NOT(#REF!),VALUE(RIGHT(CONCATENATE(YEAR(E4291)),2))=15)))</f>
        <v>#REF!</v>
      </c>
      <c r="S4291" t="e">
        <f t="shared" si="539"/>
        <v>#REF!</v>
      </c>
      <c r="T4291" t="e">
        <f t="shared" si="540"/>
        <v>#REF!</v>
      </c>
      <c r="U4291" s="2" t="e">
        <f t="shared" si="535"/>
        <v>#REF!</v>
      </c>
      <c r="V4291" s="2"/>
    </row>
    <row r="4292" spans="1:22" x14ac:dyDescent="0.25">
      <c r="A4292" t="s">
        <v>2625</v>
      </c>
      <c r="B4292" t="s">
        <v>2185</v>
      </c>
      <c r="C4292">
        <v>109.999999999998</v>
      </c>
      <c r="D4292" t="s">
        <v>5318</v>
      </c>
      <c r="E4292" s="1">
        <v>41444</v>
      </c>
      <c r="F4292" t="s">
        <v>5358</v>
      </c>
      <c r="G4292">
        <v>1</v>
      </c>
      <c r="H4292" t="s">
        <v>5307</v>
      </c>
      <c r="I4292" t="s">
        <v>5330</v>
      </c>
      <c r="J4292" t="s">
        <v>5293</v>
      </c>
      <c r="K4292" t="b">
        <f>LOOKUP(A4292,'[1]UDDATA-1'!B:B,'[1]UDDATA-1'!A:A)&lt;&gt;LOOKUP(A4292,'[1]UDDATA-2'!B:B,'[1]UDDATA-2'!A:A)</f>
        <v>0</v>
      </c>
      <c r="L4292" t="str">
        <f t="shared" si="536"/>
        <v>Diskret matematik</v>
      </c>
      <c r="M4292" t="str">
        <f t="shared" si="537"/>
        <v/>
      </c>
      <c r="N4292" t="str">
        <f t="shared" si="538"/>
        <v>U</v>
      </c>
      <c r="O4292" t="e">
        <f>IF(AND(A4292&lt;&gt;A4291,#REF!&lt;&gt;""),#REF!,"")</f>
        <v>#REF!</v>
      </c>
      <c r="P4292" t="e">
        <f t="shared" si="541"/>
        <v>#REF!</v>
      </c>
      <c r="Q4292" s="2" t="e">
        <f t="shared" ca="1" si="542"/>
        <v>#REF!</v>
      </c>
      <c r="R4292" t="e">
        <f>IF(NOT(#REF!="Indskrevet"),"",IF(E4292="",FALSE,AND(NOT(#REF!),VALUE(RIGHT(CONCATENATE(YEAR(E4292)),2))=15)))</f>
        <v>#REF!</v>
      </c>
      <c r="S4292" t="e">
        <f t="shared" si="539"/>
        <v>#REF!</v>
      </c>
      <c r="T4292" t="e">
        <f t="shared" si="540"/>
        <v>#REF!</v>
      </c>
      <c r="U4292" s="2" t="e">
        <f t="shared" ref="U4292:U4355" si="543">IF(OR(P4292="",P4292&lt;3),"",Q4292)</f>
        <v>#REF!</v>
      </c>
      <c r="V4292" s="2"/>
    </row>
    <row r="4293" spans="1:22" x14ac:dyDescent="0.25">
      <c r="A4293" t="s">
        <v>2625</v>
      </c>
      <c r="B4293" t="s">
        <v>2185</v>
      </c>
      <c r="C4293">
        <v>109.999999999998</v>
      </c>
      <c r="D4293" t="s">
        <v>5285</v>
      </c>
      <c r="E4293" s="1">
        <v>41823</v>
      </c>
      <c r="F4293" t="s">
        <v>5358</v>
      </c>
      <c r="G4293">
        <v>2</v>
      </c>
      <c r="H4293" t="s">
        <v>5287</v>
      </c>
      <c r="I4293" t="s">
        <v>5330</v>
      </c>
      <c r="J4293" t="s">
        <v>5303</v>
      </c>
      <c r="K4293" t="b">
        <f>LOOKUP(A4293,'[1]UDDATA-1'!B:B,'[1]UDDATA-1'!A:A)&lt;&gt;LOOKUP(A4293,'[1]UDDATA-2'!B:B,'[1]UDDATA-2'!A:A)</f>
        <v>0</v>
      </c>
      <c r="L4293" t="str">
        <f t="shared" si="536"/>
        <v/>
      </c>
      <c r="M4293" t="str">
        <f t="shared" si="537"/>
        <v/>
      </c>
      <c r="N4293" t="str">
        <f t="shared" si="538"/>
        <v/>
      </c>
      <c r="O4293" t="e">
        <f>IF(AND(A4293&lt;&gt;A4292,#REF!&lt;&gt;""),#REF!,"")</f>
        <v>#REF!</v>
      </c>
      <c r="P4293" t="e">
        <f t="shared" si="541"/>
        <v>#REF!</v>
      </c>
      <c r="Q4293" s="2" t="e">
        <f t="shared" ca="1" si="542"/>
        <v>#REF!</v>
      </c>
      <c r="R4293" t="e">
        <f>IF(NOT(#REF!="Indskrevet"),"",IF(E4293="",FALSE,AND(NOT(#REF!),VALUE(RIGHT(CONCATENATE(YEAR(E4293)),2))=15)))</f>
        <v>#REF!</v>
      </c>
      <c r="S4293" t="e">
        <f t="shared" si="539"/>
        <v>#REF!</v>
      </c>
      <c r="T4293" t="e">
        <f t="shared" si="540"/>
        <v>#REF!</v>
      </c>
      <c r="U4293" s="2" t="e">
        <f t="shared" si="543"/>
        <v>#REF!</v>
      </c>
      <c r="V4293" s="2"/>
    </row>
    <row r="4294" spans="1:22" x14ac:dyDescent="0.25">
      <c r="A4294" t="s">
        <v>2625</v>
      </c>
      <c r="B4294" t="s">
        <v>2185</v>
      </c>
      <c r="C4294">
        <v>109.999999999998</v>
      </c>
      <c r="D4294" t="s">
        <v>5306</v>
      </c>
      <c r="E4294" s="1">
        <v>41425</v>
      </c>
      <c r="F4294" t="s">
        <v>5359</v>
      </c>
      <c r="G4294">
        <v>1</v>
      </c>
      <c r="H4294" t="s">
        <v>5307</v>
      </c>
      <c r="I4294" t="s">
        <v>5334</v>
      </c>
      <c r="J4294" t="s">
        <v>5293</v>
      </c>
      <c r="K4294" t="b">
        <f>LOOKUP(A4294,'[1]UDDATA-1'!B:B,'[1]UDDATA-1'!A:A)&lt;&gt;LOOKUP(A4294,'[1]UDDATA-2'!B:B,'[1]UDDATA-2'!A:A)</f>
        <v>0</v>
      </c>
      <c r="L4294" t="str">
        <f t="shared" si="536"/>
        <v>Objektorienteret programmering</v>
      </c>
      <c r="M4294">
        <f t="shared" si="537"/>
        <v>0</v>
      </c>
      <c r="N4294" t="str">
        <f t="shared" si="538"/>
        <v/>
      </c>
      <c r="O4294" t="e">
        <f>IF(AND(A4294&lt;&gt;A4293,#REF!&lt;&gt;""),#REF!,"")</f>
        <v>#REF!</v>
      </c>
      <c r="P4294" t="e">
        <f t="shared" si="541"/>
        <v>#REF!</v>
      </c>
      <c r="Q4294" s="2" t="e">
        <f t="shared" ca="1" si="542"/>
        <v>#REF!</v>
      </c>
      <c r="R4294" t="e">
        <f>IF(NOT(#REF!="Indskrevet"),"",IF(E4294="",FALSE,AND(NOT(#REF!),VALUE(RIGHT(CONCATENATE(YEAR(E4294)),2))=15)))</f>
        <v>#REF!</v>
      </c>
      <c r="S4294" t="e">
        <f t="shared" si="539"/>
        <v>#REF!</v>
      </c>
      <c r="T4294" t="e">
        <f t="shared" si="540"/>
        <v>#REF!</v>
      </c>
      <c r="U4294" s="2" t="e">
        <f t="shared" si="543"/>
        <v>#REF!</v>
      </c>
      <c r="V4294" s="2"/>
    </row>
    <row r="4295" spans="1:22" x14ac:dyDescent="0.25">
      <c r="A4295" t="s">
        <v>2625</v>
      </c>
      <c r="B4295" t="s">
        <v>2185</v>
      </c>
      <c r="C4295">
        <v>109.999999999998</v>
      </c>
      <c r="D4295" t="s">
        <v>5306</v>
      </c>
      <c r="E4295" s="1">
        <v>41816</v>
      </c>
      <c r="F4295" t="s">
        <v>5359</v>
      </c>
      <c r="G4295">
        <v>2</v>
      </c>
      <c r="H4295" t="s">
        <v>5307</v>
      </c>
      <c r="I4295" t="s">
        <v>5334</v>
      </c>
      <c r="J4295" t="s">
        <v>5303</v>
      </c>
      <c r="K4295" t="b">
        <f>LOOKUP(A4295,'[1]UDDATA-1'!B:B,'[1]UDDATA-1'!A:A)&lt;&gt;LOOKUP(A4295,'[1]UDDATA-2'!B:B,'[1]UDDATA-2'!A:A)</f>
        <v>0</v>
      </c>
      <c r="L4295" t="str">
        <f t="shared" si="536"/>
        <v/>
      </c>
      <c r="M4295" t="str">
        <f t="shared" si="537"/>
        <v/>
      </c>
      <c r="N4295" t="str">
        <f t="shared" si="538"/>
        <v/>
      </c>
      <c r="O4295" t="e">
        <f>IF(AND(A4295&lt;&gt;A4294,#REF!&lt;&gt;""),#REF!,"")</f>
        <v>#REF!</v>
      </c>
      <c r="P4295" t="e">
        <f t="shared" si="541"/>
        <v>#REF!</v>
      </c>
      <c r="Q4295" s="2" t="e">
        <f t="shared" ca="1" si="542"/>
        <v>#REF!</v>
      </c>
      <c r="R4295" t="e">
        <f>IF(NOT(#REF!="Indskrevet"),"",IF(E4295="",FALSE,AND(NOT(#REF!),VALUE(RIGHT(CONCATENATE(YEAR(E4295)),2))=15)))</f>
        <v>#REF!</v>
      </c>
      <c r="S4295" t="e">
        <f t="shared" si="539"/>
        <v>#REF!</v>
      </c>
      <c r="T4295" t="e">
        <f t="shared" si="540"/>
        <v>#REF!</v>
      </c>
      <c r="U4295" s="2" t="e">
        <f t="shared" si="543"/>
        <v>#REF!</v>
      </c>
      <c r="V4295" s="2"/>
    </row>
    <row r="4296" spans="1:22" x14ac:dyDescent="0.25">
      <c r="A4296" t="s">
        <v>2625</v>
      </c>
      <c r="B4296" t="s">
        <v>2185</v>
      </c>
      <c r="C4296">
        <v>109.999999999998</v>
      </c>
      <c r="D4296" t="s">
        <v>5317</v>
      </c>
      <c r="E4296" s="1">
        <v>41879</v>
      </c>
      <c r="F4296" t="s">
        <v>5359</v>
      </c>
      <c r="G4296">
        <v>3</v>
      </c>
      <c r="H4296" t="s">
        <v>5287</v>
      </c>
      <c r="I4296" t="s">
        <v>5334</v>
      </c>
      <c r="J4296" t="s">
        <v>5303</v>
      </c>
      <c r="K4296" t="b">
        <f>LOOKUP(A4296,'[1]UDDATA-1'!B:B,'[1]UDDATA-1'!A:A)&lt;&gt;LOOKUP(A4296,'[1]UDDATA-2'!B:B,'[1]UDDATA-2'!A:A)</f>
        <v>0</v>
      </c>
      <c r="L4296" t="str">
        <f t="shared" si="536"/>
        <v/>
      </c>
      <c r="M4296" t="str">
        <f t="shared" si="537"/>
        <v/>
      </c>
      <c r="N4296" t="str">
        <f t="shared" si="538"/>
        <v/>
      </c>
      <c r="O4296" t="e">
        <f>IF(AND(A4296&lt;&gt;A4295,#REF!&lt;&gt;""),#REF!,"")</f>
        <v>#REF!</v>
      </c>
      <c r="P4296" t="e">
        <f t="shared" si="541"/>
        <v>#REF!</v>
      </c>
      <c r="Q4296" s="2" t="e">
        <f t="shared" ca="1" si="542"/>
        <v>#REF!</v>
      </c>
      <c r="R4296" t="e">
        <f>IF(NOT(#REF!="Indskrevet"),"",IF(E4296="",FALSE,AND(NOT(#REF!),VALUE(RIGHT(CONCATENATE(YEAR(E4296)),2))=15)))</f>
        <v>#REF!</v>
      </c>
      <c r="S4296" t="e">
        <f t="shared" si="539"/>
        <v>#REF!</v>
      </c>
      <c r="T4296" t="e">
        <f t="shared" si="540"/>
        <v>#REF!</v>
      </c>
      <c r="U4296" s="2" t="e">
        <f t="shared" si="543"/>
        <v>#REF!</v>
      </c>
      <c r="V4296" s="2"/>
    </row>
    <row r="4297" spans="1:22" x14ac:dyDescent="0.25">
      <c r="A4297" t="s">
        <v>2625</v>
      </c>
      <c r="B4297" t="s">
        <v>2185</v>
      </c>
      <c r="C4297">
        <v>109.999999999998</v>
      </c>
      <c r="D4297" t="s">
        <v>5327</v>
      </c>
      <c r="E4297" s="1">
        <v>41682</v>
      </c>
      <c r="F4297" t="s">
        <v>5360</v>
      </c>
      <c r="G4297">
        <v>1</v>
      </c>
      <c r="H4297" t="s">
        <v>5307</v>
      </c>
      <c r="I4297" t="s">
        <v>5340</v>
      </c>
      <c r="J4297" t="s">
        <v>5299</v>
      </c>
      <c r="K4297" t="b">
        <f>LOOKUP(A4297,'[1]UDDATA-1'!B:B,'[1]UDDATA-1'!A:A)&lt;&gt;LOOKUP(A4297,'[1]UDDATA-2'!B:B,'[1]UDDATA-2'!A:A)</f>
        <v>0</v>
      </c>
      <c r="L4297" t="str">
        <f t="shared" si="536"/>
        <v>Algoritmik og datastrukturer</v>
      </c>
      <c r="M4297">
        <f t="shared" si="537"/>
        <v>-3</v>
      </c>
      <c r="N4297" t="str">
        <f t="shared" si="538"/>
        <v/>
      </c>
      <c r="O4297" t="e">
        <f>IF(AND(A4297&lt;&gt;A4296,#REF!&lt;&gt;""),#REF!,"")</f>
        <v>#REF!</v>
      </c>
      <c r="P4297" t="e">
        <f t="shared" si="541"/>
        <v>#REF!</v>
      </c>
      <c r="Q4297" s="2" t="e">
        <f t="shared" ca="1" si="542"/>
        <v>#REF!</v>
      </c>
      <c r="R4297" t="e">
        <f>IF(NOT(#REF!="Indskrevet"),"",IF(E4297="",FALSE,AND(NOT(#REF!),VALUE(RIGHT(CONCATENATE(YEAR(E4297)),2))=15)))</f>
        <v>#REF!</v>
      </c>
      <c r="S4297" t="e">
        <f t="shared" si="539"/>
        <v>#REF!</v>
      </c>
      <c r="T4297" t="e">
        <f t="shared" si="540"/>
        <v>#REF!</v>
      </c>
      <c r="U4297" s="2" t="e">
        <f t="shared" si="543"/>
        <v>#REF!</v>
      </c>
      <c r="V4297" s="2"/>
    </row>
    <row r="4298" spans="1:22" x14ac:dyDescent="0.25">
      <c r="A4298" t="s">
        <v>2625</v>
      </c>
      <c r="B4298" t="s">
        <v>2185</v>
      </c>
      <c r="C4298">
        <v>109.999999999998</v>
      </c>
      <c r="D4298" t="s">
        <v>5306</v>
      </c>
      <c r="E4298" s="1">
        <v>42031</v>
      </c>
      <c r="F4298" t="s">
        <v>5360</v>
      </c>
      <c r="G4298">
        <v>2</v>
      </c>
      <c r="H4298" t="s">
        <v>5287</v>
      </c>
      <c r="I4298" t="s">
        <v>5340</v>
      </c>
      <c r="J4298" t="s">
        <v>5315</v>
      </c>
      <c r="K4298" t="b">
        <f>LOOKUP(A4298,'[1]UDDATA-1'!B:B,'[1]UDDATA-1'!A:A)&lt;&gt;LOOKUP(A4298,'[1]UDDATA-2'!B:B,'[1]UDDATA-2'!A:A)</f>
        <v>0</v>
      </c>
      <c r="L4298" t="str">
        <f t="shared" si="536"/>
        <v/>
      </c>
      <c r="M4298" t="str">
        <f t="shared" si="537"/>
        <v/>
      </c>
      <c r="N4298" t="str">
        <f t="shared" si="538"/>
        <v/>
      </c>
      <c r="O4298" t="e">
        <f>IF(AND(A4298&lt;&gt;A4297,#REF!&lt;&gt;""),#REF!,"")</f>
        <v>#REF!</v>
      </c>
      <c r="P4298" t="e">
        <f t="shared" si="541"/>
        <v>#REF!</v>
      </c>
      <c r="Q4298" s="2" t="e">
        <f t="shared" ca="1" si="542"/>
        <v>#REF!</v>
      </c>
      <c r="R4298" t="e">
        <f>IF(NOT(#REF!="Indskrevet"),"",IF(E4298="",FALSE,AND(NOT(#REF!),VALUE(RIGHT(CONCATENATE(YEAR(E4298)),2))=15)))</f>
        <v>#REF!</v>
      </c>
      <c r="S4298" t="e">
        <f t="shared" si="539"/>
        <v>#REF!</v>
      </c>
      <c r="T4298" t="e">
        <f t="shared" si="540"/>
        <v>#REF!</v>
      </c>
      <c r="U4298" s="2" t="e">
        <f t="shared" si="543"/>
        <v>#REF!</v>
      </c>
      <c r="V4298" s="2"/>
    </row>
    <row r="4299" spans="1:22" x14ac:dyDescent="0.25">
      <c r="A4299" t="s">
        <v>2625</v>
      </c>
      <c r="B4299" t="s">
        <v>2185</v>
      </c>
      <c r="C4299">
        <v>109.999999999998</v>
      </c>
      <c r="D4299" t="s">
        <v>5306</v>
      </c>
      <c r="E4299" s="1">
        <v>42172</v>
      </c>
      <c r="F4299" t="s">
        <v>5361</v>
      </c>
      <c r="G4299">
        <v>1</v>
      </c>
      <c r="H4299" t="s">
        <v>5307</v>
      </c>
      <c r="I4299" t="s">
        <v>5342</v>
      </c>
      <c r="J4299" t="s">
        <v>5313</v>
      </c>
      <c r="K4299" t="b">
        <f>LOOKUP(A4299,'[1]UDDATA-1'!B:B,'[1]UDDATA-1'!A:A)&lt;&gt;LOOKUP(A4299,'[1]UDDATA-2'!B:B,'[1]UDDATA-2'!A:A)</f>
        <v>0</v>
      </c>
      <c r="L4299" t="str">
        <f t="shared" si="536"/>
        <v>Syntaks og semantik</v>
      </c>
      <c r="M4299">
        <f t="shared" si="537"/>
        <v>0</v>
      </c>
      <c r="N4299" t="str">
        <f t="shared" si="538"/>
        <v/>
      </c>
      <c r="O4299" t="e">
        <f>IF(AND(A4299&lt;&gt;A4298,#REF!&lt;&gt;""),#REF!,"")</f>
        <v>#REF!</v>
      </c>
      <c r="P4299" t="e">
        <f t="shared" si="541"/>
        <v>#REF!</v>
      </c>
      <c r="Q4299" s="2" t="e">
        <f t="shared" ca="1" si="542"/>
        <v>#REF!</v>
      </c>
      <c r="R4299" t="e">
        <f>IF(NOT(#REF!="Indskrevet"),"",IF(E4299="",FALSE,AND(NOT(#REF!),VALUE(RIGHT(CONCATENATE(YEAR(E4299)),2))=15)))</f>
        <v>#REF!</v>
      </c>
      <c r="S4299" t="e">
        <f t="shared" si="539"/>
        <v>#REF!</v>
      </c>
      <c r="T4299" t="e">
        <f t="shared" si="540"/>
        <v>#REF!</v>
      </c>
      <c r="U4299" s="2" t="e">
        <f t="shared" si="543"/>
        <v>#REF!</v>
      </c>
      <c r="V4299" s="2"/>
    </row>
    <row r="4300" spans="1:22" x14ac:dyDescent="0.25">
      <c r="A4300" t="s">
        <v>2625</v>
      </c>
      <c r="B4300" t="s">
        <v>2185</v>
      </c>
      <c r="C4300">
        <v>109.999999999998</v>
      </c>
      <c r="D4300" t="s">
        <v>5306</v>
      </c>
      <c r="E4300" s="1">
        <v>42249</v>
      </c>
      <c r="F4300" t="s">
        <v>5361</v>
      </c>
      <c r="G4300">
        <v>2</v>
      </c>
      <c r="H4300" t="s">
        <v>5287</v>
      </c>
      <c r="I4300" t="s">
        <v>5342</v>
      </c>
      <c r="J4300" t="s">
        <v>5316</v>
      </c>
      <c r="K4300" t="b">
        <f>LOOKUP(A4300,'[1]UDDATA-1'!B:B,'[1]UDDATA-1'!A:A)&lt;&gt;LOOKUP(A4300,'[1]UDDATA-2'!B:B,'[1]UDDATA-2'!A:A)</f>
        <v>0</v>
      </c>
      <c r="L4300" t="str">
        <f t="shared" si="536"/>
        <v/>
      </c>
      <c r="M4300" t="str">
        <f t="shared" si="537"/>
        <v/>
      </c>
      <c r="N4300" t="str">
        <f t="shared" si="538"/>
        <v/>
      </c>
      <c r="O4300" t="e">
        <f>IF(AND(A4300&lt;&gt;A4299,#REF!&lt;&gt;""),#REF!,"")</f>
        <v>#REF!</v>
      </c>
      <c r="P4300" t="e">
        <f t="shared" si="541"/>
        <v>#REF!</v>
      </c>
      <c r="Q4300" s="2" t="e">
        <f t="shared" ca="1" si="542"/>
        <v>#REF!</v>
      </c>
      <c r="R4300" t="e">
        <f>IF(NOT(#REF!="Indskrevet"),"",IF(E4300="",FALSE,AND(NOT(#REF!),VALUE(RIGHT(CONCATENATE(YEAR(E4300)),2))=15)))</f>
        <v>#REF!</v>
      </c>
      <c r="S4300" t="e">
        <f t="shared" si="539"/>
        <v>#REF!</v>
      </c>
      <c r="T4300" t="e">
        <f t="shared" si="540"/>
        <v>#REF!</v>
      </c>
      <c r="U4300" s="2" t="e">
        <f t="shared" si="543"/>
        <v>#REF!</v>
      </c>
      <c r="V4300" s="2"/>
    </row>
    <row r="4301" spans="1:22" x14ac:dyDescent="0.25">
      <c r="A4301" t="s">
        <v>2626</v>
      </c>
      <c r="B4301" t="s">
        <v>2627</v>
      </c>
      <c r="C4301">
        <v>15</v>
      </c>
      <c r="D4301" t="s">
        <v>5318</v>
      </c>
      <c r="E4301" s="1">
        <v>41652</v>
      </c>
      <c r="F4301" t="s">
        <v>5286</v>
      </c>
      <c r="G4301">
        <v>1</v>
      </c>
      <c r="H4301" t="s">
        <v>5287</v>
      </c>
      <c r="I4301" t="s">
        <v>5288</v>
      </c>
      <c r="J4301" t="s">
        <v>5289</v>
      </c>
      <c r="K4301" t="b">
        <f>LOOKUP(A4301,'[1]UDDATA-1'!B:B,'[1]UDDATA-1'!A:A)&lt;&gt;LOOKUP(A4301,'[1]UDDATA-2'!B:B,'[1]UDDATA-2'!A:A)</f>
        <v>0</v>
      </c>
      <c r="L4301" t="str">
        <f t="shared" si="536"/>
        <v>Grundlæggende programmering</v>
      </c>
      <c r="M4301" t="str">
        <f t="shared" si="537"/>
        <v/>
      </c>
      <c r="N4301" t="str">
        <f t="shared" si="538"/>
        <v>U</v>
      </c>
      <c r="O4301" t="e">
        <f>IF(AND(A4301&lt;&gt;A4300,#REF!&lt;&gt;""),#REF!,"")</f>
        <v>#REF!</v>
      </c>
      <c r="P4301" t="e">
        <f t="shared" si="541"/>
        <v>#REF!</v>
      </c>
      <c r="Q4301" s="2" t="e">
        <f t="shared" ca="1" si="542"/>
        <v>#REF!</v>
      </c>
      <c r="R4301" t="e">
        <f>IF(NOT(#REF!="Indskrevet"),"",IF(E4301="",FALSE,AND(NOT(#REF!),VALUE(RIGHT(CONCATENATE(YEAR(E4301)),2))=15)))</f>
        <v>#REF!</v>
      </c>
      <c r="S4301" t="e">
        <f t="shared" si="539"/>
        <v>#REF!</v>
      </c>
      <c r="T4301" t="e">
        <f t="shared" si="540"/>
        <v>#REF!</v>
      </c>
      <c r="U4301" s="2" t="e">
        <f t="shared" si="543"/>
        <v>#REF!</v>
      </c>
      <c r="V4301" s="2"/>
    </row>
    <row r="4302" spans="1:22" x14ac:dyDescent="0.25">
      <c r="A4302" t="s">
        <v>2628</v>
      </c>
      <c r="B4302" t="s">
        <v>2629</v>
      </c>
      <c r="C4302">
        <v>49.999999999999197</v>
      </c>
      <c r="D4302" t="s">
        <v>5306</v>
      </c>
      <c r="E4302" s="1">
        <v>42018</v>
      </c>
      <c r="F4302" t="s">
        <v>5349</v>
      </c>
      <c r="G4302">
        <v>1</v>
      </c>
      <c r="H4302" t="s">
        <v>5307</v>
      </c>
      <c r="I4302" t="s">
        <v>5350</v>
      </c>
      <c r="J4302" t="s">
        <v>5289</v>
      </c>
      <c r="K4302" t="b">
        <f>LOOKUP(A4302,'[1]UDDATA-1'!B:B,'[1]UDDATA-1'!A:A)&lt;&gt;LOOKUP(A4302,'[1]UDDATA-2'!B:B,'[1]UDDATA-2'!A:A)</f>
        <v>0</v>
      </c>
      <c r="L4302" t="str">
        <f t="shared" si="536"/>
        <v>Objektorienteret programmering 1</v>
      </c>
      <c r="M4302">
        <f t="shared" si="537"/>
        <v>0</v>
      </c>
      <c r="N4302" t="str">
        <f t="shared" si="538"/>
        <v/>
      </c>
      <c r="O4302" t="e">
        <f>IF(AND(A4302&lt;&gt;A4301,#REF!&lt;&gt;""),#REF!,"")</f>
        <v>#REF!</v>
      </c>
      <c r="P4302" t="e">
        <f t="shared" si="541"/>
        <v>#REF!</v>
      </c>
      <c r="Q4302" s="2" t="e">
        <f t="shared" ca="1" si="542"/>
        <v>#REF!</v>
      </c>
      <c r="R4302" t="e">
        <f>IF(NOT(#REF!="Indskrevet"),"",IF(E4302="",FALSE,AND(NOT(#REF!),VALUE(RIGHT(CONCATENATE(YEAR(E4302)),2))=15)))</f>
        <v>#REF!</v>
      </c>
      <c r="S4302" t="e">
        <f t="shared" si="539"/>
        <v>#REF!</v>
      </c>
      <c r="T4302" t="e">
        <f t="shared" si="540"/>
        <v>#REF!</v>
      </c>
      <c r="U4302" s="2" t="e">
        <f t="shared" si="543"/>
        <v>#REF!</v>
      </c>
      <c r="V4302" s="2"/>
    </row>
    <row r="4303" spans="1:22" x14ac:dyDescent="0.25">
      <c r="A4303" t="s">
        <v>2628</v>
      </c>
      <c r="B4303" t="s">
        <v>2629</v>
      </c>
      <c r="C4303">
        <v>49.999999999999197</v>
      </c>
      <c r="D4303" t="s">
        <v>5285</v>
      </c>
      <c r="E4303" s="1">
        <v>42063</v>
      </c>
      <c r="F4303" t="s">
        <v>5349</v>
      </c>
      <c r="G4303">
        <v>2</v>
      </c>
      <c r="H4303" t="s">
        <v>5287</v>
      </c>
      <c r="I4303" t="s">
        <v>5350</v>
      </c>
      <c r="J4303" t="s">
        <v>5289</v>
      </c>
      <c r="K4303" t="b">
        <f>LOOKUP(A4303,'[1]UDDATA-1'!B:B,'[1]UDDATA-1'!A:A)&lt;&gt;LOOKUP(A4303,'[1]UDDATA-2'!B:B,'[1]UDDATA-2'!A:A)</f>
        <v>0</v>
      </c>
      <c r="L4303" t="str">
        <f t="shared" si="536"/>
        <v/>
      </c>
      <c r="M4303" t="str">
        <f t="shared" si="537"/>
        <v/>
      </c>
      <c r="N4303" t="str">
        <f t="shared" si="538"/>
        <v/>
      </c>
      <c r="O4303" t="e">
        <f>IF(AND(A4303&lt;&gt;A4302,#REF!&lt;&gt;""),#REF!,"")</f>
        <v>#REF!</v>
      </c>
      <c r="P4303" t="e">
        <f t="shared" si="541"/>
        <v>#REF!</v>
      </c>
      <c r="Q4303" s="2" t="e">
        <f t="shared" ca="1" si="542"/>
        <v>#REF!</v>
      </c>
      <c r="R4303" t="e">
        <f>IF(NOT(#REF!="Indskrevet"),"",IF(E4303="",FALSE,AND(NOT(#REF!),VALUE(RIGHT(CONCATENATE(YEAR(E4303)),2))=15)))</f>
        <v>#REF!</v>
      </c>
      <c r="S4303" t="e">
        <f t="shared" si="539"/>
        <v>#REF!</v>
      </c>
      <c r="T4303" t="e">
        <f t="shared" si="540"/>
        <v>#REF!</v>
      </c>
      <c r="U4303" s="2" t="e">
        <f t="shared" si="543"/>
        <v>#REF!</v>
      </c>
      <c r="V4303" s="2"/>
    </row>
    <row r="4304" spans="1:22" x14ac:dyDescent="0.25">
      <c r="A4304" t="s">
        <v>2628</v>
      </c>
      <c r="B4304" t="s">
        <v>2629</v>
      </c>
      <c r="C4304">
        <v>49.999999999999197</v>
      </c>
      <c r="D4304" t="s">
        <v>5306</v>
      </c>
      <c r="E4304" s="1">
        <v>42030</v>
      </c>
      <c r="F4304" t="s">
        <v>5351</v>
      </c>
      <c r="G4304">
        <v>1</v>
      </c>
      <c r="H4304" t="s">
        <v>5307</v>
      </c>
      <c r="I4304" t="s">
        <v>5324</v>
      </c>
      <c r="J4304" t="s">
        <v>5289</v>
      </c>
      <c r="K4304" t="b">
        <f>LOOKUP(A4304,'[1]UDDATA-1'!B:B,'[1]UDDATA-1'!A:A)&lt;&gt;LOOKUP(A4304,'[1]UDDATA-2'!B:B,'[1]UDDATA-2'!A:A)</f>
        <v>0</v>
      </c>
      <c r="L4304" t="str">
        <f t="shared" si="536"/>
        <v>Lineær algebra</v>
      </c>
      <c r="M4304">
        <f t="shared" si="537"/>
        <v>0</v>
      </c>
      <c r="N4304" t="str">
        <f t="shared" si="538"/>
        <v/>
      </c>
      <c r="O4304" t="e">
        <f>IF(AND(A4304&lt;&gt;A4303,#REF!&lt;&gt;""),#REF!,"")</f>
        <v>#REF!</v>
      </c>
      <c r="P4304" t="e">
        <f t="shared" si="541"/>
        <v>#REF!</v>
      </c>
      <c r="Q4304" s="2" t="e">
        <f t="shared" ca="1" si="542"/>
        <v>#REF!</v>
      </c>
      <c r="R4304" t="e">
        <f>IF(NOT(#REF!="Indskrevet"),"",IF(E4304="",FALSE,AND(NOT(#REF!),VALUE(RIGHT(CONCATENATE(YEAR(E4304)),2))=15)))</f>
        <v>#REF!</v>
      </c>
      <c r="S4304" t="e">
        <f t="shared" si="539"/>
        <v>#REF!</v>
      </c>
      <c r="T4304" t="e">
        <f t="shared" si="540"/>
        <v>#REF!</v>
      </c>
      <c r="U4304" s="2" t="e">
        <f t="shared" si="543"/>
        <v>#REF!</v>
      </c>
      <c r="V4304" s="2"/>
    </row>
    <row r="4305" spans="1:22" x14ac:dyDescent="0.25">
      <c r="A4305" t="s">
        <v>2628</v>
      </c>
      <c r="B4305" t="s">
        <v>2629</v>
      </c>
      <c r="C4305">
        <v>49.999999999999197</v>
      </c>
      <c r="D4305" t="s">
        <v>5306</v>
      </c>
      <c r="E4305" s="1">
        <v>42059</v>
      </c>
      <c r="F4305" t="s">
        <v>5351</v>
      </c>
      <c r="G4305">
        <v>2</v>
      </c>
      <c r="H4305" t="s">
        <v>5287</v>
      </c>
      <c r="I4305" t="s">
        <v>5324</v>
      </c>
      <c r="J4305" t="s">
        <v>5289</v>
      </c>
      <c r="K4305" t="b">
        <f>LOOKUP(A4305,'[1]UDDATA-1'!B:B,'[1]UDDATA-1'!A:A)&lt;&gt;LOOKUP(A4305,'[1]UDDATA-2'!B:B,'[1]UDDATA-2'!A:A)</f>
        <v>0</v>
      </c>
      <c r="L4305" t="str">
        <f t="shared" si="536"/>
        <v/>
      </c>
      <c r="M4305" t="str">
        <f t="shared" si="537"/>
        <v/>
      </c>
      <c r="N4305" t="str">
        <f t="shared" si="538"/>
        <v/>
      </c>
      <c r="O4305" t="e">
        <f>IF(AND(A4305&lt;&gt;A4304,#REF!&lt;&gt;""),#REF!,"")</f>
        <v>#REF!</v>
      </c>
      <c r="P4305" t="e">
        <f t="shared" si="541"/>
        <v>#REF!</v>
      </c>
      <c r="Q4305" s="2" t="e">
        <f t="shared" ca="1" si="542"/>
        <v>#REF!</v>
      </c>
      <c r="R4305" t="e">
        <f>IF(NOT(#REF!="Indskrevet"),"",IF(E4305="",FALSE,AND(NOT(#REF!),VALUE(RIGHT(CONCATENATE(YEAR(E4305)),2))=15)))</f>
        <v>#REF!</v>
      </c>
      <c r="S4305" t="e">
        <f t="shared" si="539"/>
        <v>#REF!</v>
      </c>
      <c r="T4305" t="e">
        <f t="shared" si="540"/>
        <v>#REF!</v>
      </c>
      <c r="U4305" s="2" t="e">
        <f t="shared" si="543"/>
        <v>#REF!</v>
      </c>
      <c r="V4305" s="2"/>
    </row>
    <row r="4306" spans="1:22" x14ac:dyDescent="0.25">
      <c r="A4306" t="s">
        <v>2628</v>
      </c>
      <c r="B4306" t="s">
        <v>2629</v>
      </c>
      <c r="C4306">
        <v>49.999999999999197</v>
      </c>
      <c r="D4306" t="s">
        <v>5285</v>
      </c>
      <c r="E4306" s="1">
        <v>42180</v>
      </c>
      <c r="F4306" t="s">
        <v>5352</v>
      </c>
      <c r="G4306">
        <v>1</v>
      </c>
      <c r="H4306" t="s">
        <v>5287</v>
      </c>
      <c r="I4306" t="s">
        <v>5353</v>
      </c>
      <c r="J4306" t="s">
        <v>5293</v>
      </c>
      <c r="K4306" t="b">
        <f>LOOKUP(A4306,'[1]UDDATA-1'!B:B,'[1]UDDATA-1'!A:A)&lt;&gt;LOOKUP(A4306,'[1]UDDATA-2'!B:B,'[1]UDDATA-2'!A:A)</f>
        <v>0</v>
      </c>
      <c r="L4306" t="str">
        <f t="shared" si="536"/>
        <v>Objektorienteret programmering 2</v>
      </c>
      <c r="M4306">
        <f t="shared" si="537"/>
        <v>2</v>
      </c>
      <c r="N4306" t="str">
        <f t="shared" si="538"/>
        <v/>
      </c>
      <c r="O4306" t="e">
        <f>IF(AND(A4306&lt;&gt;A4305,#REF!&lt;&gt;""),#REF!,"")</f>
        <v>#REF!</v>
      </c>
      <c r="P4306" t="e">
        <f t="shared" si="541"/>
        <v>#REF!</v>
      </c>
      <c r="Q4306" s="2" t="e">
        <f t="shared" ca="1" si="542"/>
        <v>#REF!</v>
      </c>
      <c r="R4306" t="e">
        <f>IF(NOT(#REF!="Indskrevet"),"",IF(E4306="",FALSE,AND(NOT(#REF!),VALUE(RIGHT(CONCATENATE(YEAR(E4306)),2))=15)))</f>
        <v>#REF!</v>
      </c>
      <c r="S4306" t="e">
        <f t="shared" si="539"/>
        <v>#REF!</v>
      </c>
      <c r="T4306" t="e">
        <f t="shared" si="540"/>
        <v>#REF!</v>
      </c>
      <c r="U4306" s="2" t="e">
        <f t="shared" si="543"/>
        <v>#REF!</v>
      </c>
      <c r="V4306" s="2"/>
    </row>
    <row r="4307" spans="1:22" x14ac:dyDescent="0.25">
      <c r="A4307" t="s">
        <v>2628</v>
      </c>
      <c r="B4307" t="s">
        <v>2629</v>
      </c>
      <c r="C4307">
        <v>49.999999999999197</v>
      </c>
      <c r="D4307" t="s">
        <v>5306</v>
      </c>
      <c r="E4307" s="1">
        <v>42191</v>
      </c>
      <c r="F4307" t="s">
        <v>5354</v>
      </c>
      <c r="G4307">
        <v>1</v>
      </c>
      <c r="H4307" t="s">
        <v>5307</v>
      </c>
      <c r="I4307" t="s">
        <v>5330</v>
      </c>
      <c r="J4307" t="s">
        <v>5293</v>
      </c>
      <c r="K4307" t="b">
        <f>LOOKUP(A4307,'[1]UDDATA-1'!B:B,'[1]UDDATA-1'!A:A)&lt;&gt;LOOKUP(A4307,'[1]UDDATA-2'!B:B,'[1]UDDATA-2'!A:A)</f>
        <v>0</v>
      </c>
      <c r="L4307" t="str">
        <f t="shared" si="536"/>
        <v>Diskret matematik</v>
      </c>
      <c r="M4307">
        <f t="shared" si="537"/>
        <v>0</v>
      </c>
      <c r="N4307" t="str">
        <f t="shared" si="538"/>
        <v/>
      </c>
      <c r="O4307" t="e">
        <f>IF(AND(A4307&lt;&gt;A4306,#REF!&lt;&gt;""),#REF!,"")</f>
        <v>#REF!</v>
      </c>
      <c r="P4307" t="e">
        <f t="shared" si="541"/>
        <v>#REF!</v>
      </c>
      <c r="Q4307" s="2" t="e">
        <f t="shared" ca="1" si="542"/>
        <v>#REF!</v>
      </c>
      <c r="R4307" t="e">
        <f>IF(NOT(#REF!="Indskrevet"),"",IF(E4307="",FALSE,AND(NOT(#REF!),VALUE(RIGHT(CONCATENATE(YEAR(E4307)),2))=15)))</f>
        <v>#REF!</v>
      </c>
      <c r="S4307" t="e">
        <f t="shared" si="539"/>
        <v>#REF!</v>
      </c>
      <c r="T4307" t="e">
        <f t="shared" si="540"/>
        <v>#REF!</v>
      </c>
      <c r="U4307" s="2" t="e">
        <f t="shared" si="543"/>
        <v>#REF!</v>
      </c>
      <c r="V4307" s="2"/>
    </row>
    <row r="4308" spans="1:22" x14ac:dyDescent="0.25">
      <c r="A4308" t="s">
        <v>2628</v>
      </c>
      <c r="B4308" t="s">
        <v>2629</v>
      </c>
      <c r="C4308">
        <v>49.999999999999197</v>
      </c>
      <c r="D4308" t="s">
        <v>5306</v>
      </c>
      <c r="E4308" s="1">
        <v>42256</v>
      </c>
      <c r="F4308" t="s">
        <v>5354</v>
      </c>
      <c r="G4308">
        <v>2</v>
      </c>
      <c r="H4308" t="s">
        <v>5287</v>
      </c>
      <c r="I4308" t="s">
        <v>5330</v>
      </c>
      <c r="J4308" t="s">
        <v>5299</v>
      </c>
      <c r="K4308" t="b">
        <f>LOOKUP(A4308,'[1]UDDATA-1'!B:B,'[1]UDDATA-1'!A:A)&lt;&gt;LOOKUP(A4308,'[1]UDDATA-2'!B:B,'[1]UDDATA-2'!A:A)</f>
        <v>0</v>
      </c>
      <c r="L4308" t="str">
        <f t="shared" si="536"/>
        <v/>
      </c>
      <c r="M4308" t="str">
        <f t="shared" si="537"/>
        <v/>
      </c>
      <c r="N4308" t="str">
        <f t="shared" si="538"/>
        <v/>
      </c>
      <c r="O4308" t="e">
        <f>IF(AND(A4308&lt;&gt;A4307,#REF!&lt;&gt;""),#REF!,"")</f>
        <v>#REF!</v>
      </c>
      <c r="P4308" t="e">
        <f t="shared" si="541"/>
        <v>#REF!</v>
      </c>
      <c r="Q4308" s="2" t="e">
        <f t="shared" ca="1" si="542"/>
        <v>#REF!</v>
      </c>
      <c r="R4308" t="e">
        <f>IF(NOT(#REF!="Indskrevet"),"",IF(E4308="",FALSE,AND(NOT(#REF!),VALUE(RIGHT(CONCATENATE(YEAR(E4308)),2))=15)))</f>
        <v>#REF!</v>
      </c>
      <c r="S4308" t="e">
        <f t="shared" si="539"/>
        <v>#REF!</v>
      </c>
      <c r="T4308" t="e">
        <f t="shared" si="540"/>
        <v>#REF!</v>
      </c>
      <c r="U4308" s="2" t="e">
        <f t="shared" si="543"/>
        <v>#REF!</v>
      </c>
      <c r="V4308" s="2"/>
    </row>
    <row r="4309" spans="1:22" x14ac:dyDescent="0.25">
      <c r="A4309" t="s">
        <v>2630</v>
      </c>
      <c r="B4309" t="s">
        <v>2631</v>
      </c>
      <c r="C4309">
        <v>49.999999999999197</v>
      </c>
      <c r="D4309" t="s">
        <v>5327</v>
      </c>
      <c r="E4309" s="1">
        <v>41316</v>
      </c>
      <c r="F4309" t="s">
        <v>5308</v>
      </c>
      <c r="G4309">
        <v>1</v>
      </c>
      <c r="H4309" t="s">
        <v>5307</v>
      </c>
      <c r="I4309" t="s">
        <v>5288</v>
      </c>
      <c r="J4309" t="s">
        <v>5289</v>
      </c>
      <c r="K4309" t="b">
        <f>LOOKUP(A4309,'[1]UDDATA-1'!B:B,'[1]UDDATA-1'!A:A)&lt;&gt;LOOKUP(A4309,'[1]UDDATA-2'!B:B,'[1]UDDATA-2'!A:A)</f>
        <v>0</v>
      </c>
      <c r="L4309" t="str">
        <f t="shared" si="536"/>
        <v>Grundlæggende programmering</v>
      </c>
      <c r="M4309">
        <f t="shared" si="537"/>
        <v>-3</v>
      </c>
      <c r="N4309" t="str">
        <f t="shared" si="538"/>
        <v/>
      </c>
      <c r="O4309" t="e">
        <f>IF(AND(A4309&lt;&gt;A4308,#REF!&lt;&gt;""),#REF!,"")</f>
        <v>#REF!</v>
      </c>
      <c r="P4309" t="e">
        <f t="shared" si="541"/>
        <v>#REF!</v>
      </c>
      <c r="Q4309" s="2" t="e">
        <f t="shared" ca="1" si="542"/>
        <v>#REF!</v>
      </c>
      <c r="R4309" t="e">
        <f>IF(NOT(#REF!="Indskrevet"),"",IF(E4309="",FALSE,AND(NOT(#REF!),VALUE(RIGHT(CONCATENATE(YEAR(E4309)),2))=15)))</f>
        <v>#REF!</v>
      </c>
      <c r="S4309" t="e">
        <f t="shared" si="539"/>
        <v>#REF!</v>
      </c>
      <c r="T4309" t="e">
        <f t="shared" si="540"/>
        <v>#REF!</v>
      </c>
      <c r="U4309" s="2" t="e">
        <f t="shared" si="543"/>
        <v>#REF!</v>
      </c>
      <c r="V4309" s="2"/>
    </row>
    <row r="4310" spans="1:22" x14ac:dyDescent="0.25">
      <c r="A4310" t="s">
        <v>2630</v>
      </c>
      <c r="B4310" t="s">
        <v>2631</v>
      </c>
      <c r="C4310">
        <v>49.999999999999197</v>
      </c>
      <c r="D4310" t="s">
        <v>5306</v>
      </c>
      <c r="E4310" s="1">
        <v>41353</v>
      </c>
      <c r="F4310" t="s">
        <v>5308</v>
      </c>
      <c r="G4310">
        <v>2</v>
      </c>
      <c r="H4310" t="s">
        <v>5287</v>
      </c>
      <c r="I4310" t="s">
        <v>5288</v>
      </c>
      <c r="J4310" t="s">
        <v>5293</v>
      </c>
      <c r="K4310" t="b">
        <f>LOOKUP(A4310,'[1]UDDATA-1'!B:B,'[1]UDDATA-1'!A:A)&lt;&gt;LOOKUP(A4310,'[1]UDDATA-2'!B:B,'[1]UDDATA-2'!A:A)</f>
        <v>0</v>
      </c>
      <c r="L4310" t="str">
        <f t="shared" si="536"/>
        <v/>
      </c>
      <c r="M4310" t="str">
        <f t="shared" si="537"/>
        <v/>
      </c>
      <c r="N4310" t="str">
        <f t="shared" si="538"/>
        <v/>
      </c>
      <c r="O4310" t="e">
        <f>IF(AND(A4310&lt;&gt;A4309,#REF!&lt;&gt;""),#REF!,"")</f>
        <v>#REF!</v>
      </c>
      <c r="P4310" t="e">
        <f t="shared" si="541"/>
        <v>#REF!</v>
      </c>
      <c r="Q4310" s="2" t="e">
        <f t="shared" ca="1" si="542"/>
        <v>#REF!</v>
      </c>
      <c r="R4310" t="e">
        <f>IF(NOT(#REF!="Indskrevet"),"",IF(E4310="",FALSE,AND(NOT(#REF!),VALUE(RIGHT(CONCATENATE(YEAR(E4310)),2))=15)))</f>
        <v>#REF!</v>
      </c>
      <c r="S4310" t="e">
        <f t="shared" si="539"/>
        <v>#REF!</v>
      </c>
      <c r="T4310" t="e">
        <f t="shared" si="540"/>
        <v>#REF!</v>
      </c>
      <c r="U4310" s="2" t="e">
        <f t="shared" si="543"/>
        <v>#REF!</v>
      </c>
      <c r="V4310" s="2"/>
    </row>
    <row r="4311" spans="1:22" x14ac:dyDescent="0.25">
      <c r="A4311" t="s">
        <v>2630</v>
      </c>
      <c r="B4311" t="s">
        <v>2631</v>
      </c>
      <c r="C4311">
        <v>49.999999999999197</v>
      </c>
      <c r="D4311" t="s">
        <v>5306</v>
      </c>
      <c r="E4311" s="1">
        <v>41452</v>
      </c>
      <c r="F4311" t="s">
        <v>5309</v>
      </c>
      <c r="G4311">
        <v>1</v>
      </c>
      <c r="H4311" t="s">
        <v>5307</v>
      </c>
      <c r="I4311" t="s">
        <v>5292</v>
      </c>
      <c r="J4311" t="s">
        <v>5293</v>
      </c>
      <c r="K4311" t="b">
        <f>LOOKUP(A4311,'[1]UDDATA-1'!B:B,'[1]UDDATA-1'!A:A)&lt;&gt;LOOKUP(A4311,'[1]UDDATA-2'!B:B,'[1]UDDATA-2'!A:A)</f>
        <v>0</v>
      </c>
      <c r="L4311" t="str">
        <f t="shared" si="536"/>
        <v>Matematik til multimedie-applikationer</v>
      </c>
      <c r="M4311">
        <f t="shared" si="537"/>
        <v>0</v>
      </c>
      <c r="N4311" t="str">
        <f t="shared" si="538"/>
        <v/>
      </c>
      <c r="O4311" t="e">
        <f>IF(AND(A4311&lt;&gt;A4310,#REF!&lt;&gt;""),#REF!,"")</f>
        <v>#REF!</v>
      </c>
      <c r="P4311" t="e">
        <f t="shared" si="541"/>
        <v>#REF!</v>
      </c>
      <c r="Q4311" s="2" t="e">
        <f t="shared" ca="1" si="542"/>
        <v>#REF!</v>
      </c>
      <c r="R4311" t="e">
        <f>IF(NOT(#REF!="Indskrevet"),"",IF(E4311="",FALSE,AND(NOT(#REF!),VALUE(RIGHT(CONCATENATE(YEAR(E4311)),2))=15)))</f>
        <v>#REF!</v>
      </c>
      <c r="S4311" t="e">
        <f t="shared" si="539"/>
        <v>#REF!</v>
      </c>
      <c r="T4311" t="e">
        <f t="shared" si="540"/>
        <v>#REF!</v>
      </c>
      <c r="U4311" s="2" t="e">
        <f t="shared" si="543"/>
        <v>#REF!</v>
      </c>
      <c r="V4311" s="2"/>
    </row>
    <row r="4312" spans="1:22" x14ac:dyDescent="0.25">
      <c r="A4312" t="s">
        <v>2630</v>
      </c>
      <c r="B4312" t="s">
        <v>2631</v>
      </c>
      <c r="C4312">
        <v>49.999999999999197</v>
      </c>
      <c r="D4312" t="s">
        <v>5306</v>
      </c>
      <c r="E4312" s="1">
        <v>41530</v>
      </c>
      <c r="F4312" t="s">
        <v>5309</v>
      </c>
      <c r="G4312">
        <v>2</v>
      </c>
      <c r="H4312" t="s">
        <v>5287</v>
      </c>
      <c r="I4312" t="s">
        <v>5292</v>
      </c>
      <c r="J4312" t="s">
        <v>5299</v>
      </c>
      <c r="K4312" t="b">
        <f>LOOKUP(A4312,'[1]UDDATA-1'!B:B,'[1]UDDATA-1'!A:A)&lt;&gt;LOOKUP(A4312,'[1]UDDATA-2'!B:B,'[1]UDDATA-2'!A:A)</f>
        <v>0</v>
      </c>
      <c r="L4312" t="str">
        <f t="shared" si="536"/>
        <v/>
      </c>
      <c r="M4312" t="str">
        <f t="shared" si="537"/>
        <v/>
      </c>
      <c r="N4312" t="str">
        <f t="shared" si="538"/>
        <v/>
      </c>
      <c r="O4312" t="e">
        <f>IF(AND(A4312&lt;&gt;A4311,#REF!&lt;&gt;""),#REF!,"")</f>
        <v>#REF!</v>
      </c>
      <c r="P4312" t="e">
        <f t="shared" si="541"/>
        <v>#REF!</v>
      </c>
      <c r="Q4312" s="2" t="e">
        <f t="shared" ca="1" si="542"/>
        <v>#REF!</v>
      </c>
      <c r="R4312" t="e">
        <f>IF(NOT(#REF!="Indskrevet"),"",IF(E4312="",FALSE,AND(NOT(#REF!),VALUE(RIGHT(CONCATENATE(YEAR(E4312)),2))=15)))</f>
        <v>#REF!</v>
      </c>
      <c r="S4312" t="e">
        <f t="shared" si="539"/>
        <v>#REF!</v>
      </c>
      <c r="T4312" t="e">
        <f t="shared" si="540"/>
        <v>#REF!</v>
      </c>
      <c r="U4312" s="2" t="e">
        <f t="shared" si="543"/>
        <v>#REF!</v>
      </c>
      <c r="V4312" s="2"/>
    </row>
    <row r="4313" spans="1:22" x14ac:dyDescent="0.25">
      <c r="A4313" t="s">
        <v>2630</v>
      </c>
      <c r="B4313" t="s">
        <v>2631</v>
      </c>
      <c r="C4313">
        <v>49.999999999999197</v>
      </c>
      <c r="D4313" t="s">
        <v>5306</v>
      </c>
      <c r="E4313" s="1">
        <v>41484</v>
      </c>
      <c r="F4313" t="s">
        <v>5310</v>
      </c>
      <c r="G4313">
        <v>1</v>
      </c>
      <c r="H4313" t="s">
        <v>5307</v>
      </c>
      <c r="I4313" t="s">
        <v>5295</v>
      </c>
      <c r="J4313" t="s">
        <v>5293</v>
      </c>
      <c r="K4313" t="b">
        <f>LOOKUP(A4313,'[1]UDDATA-1'!B:B,'[1]UDDATA-1'!A:A)&lt;&gt;LOOKUP(A4313,'[1]UDDATA-2'!B:B,'[1]UDDATA-2'!A:A)</f>
        <v>0</v>
      </c>
      <c r="L4313" t="str">
        <f t="shared" si="536"/>
        <v>Fysisk interface design</v>
      </c>
      <c r="M4313">
        <f t="shared" si="537"/>
        <v>0</v>
      </c>
      <c r="N4313" t="str">
        <f t="shared" si="538"/>
        <v/>
      </c>
      <c r="O4313" t="e">
        <f>IF(AND(A4313&lt;&gt;A4312,#REF!&lt;&gt;""),#REF!,"")</f>
        <v>#REF!</v>
      </c>
      <c r="P4313" t="e">
        <f t="shared" si="541"/>
        <v>#REF!</v>
      </c>
      <c r="Q4313" s="2" t="e">
        <f t="shared" ca="1" si="542"/>
        <v>#REF!</v>
      </c>
      <c r="R4313" t="e">
        <f>IF(NOT(#REF!="Indskrevet"),"",IF(E4313="",FALSE,AND(NOT(#REF!),VALUE(RIGHT(CONCATENATE(YEAR(E4313)),2))=15)))</f>
        <v>#REF!</v>
      </c>
      <c r="S4313" t="e">
        <f t="shared" si="539"/>
        <v>#REF!</v>
      </c>
      <c r="T4313" t="e">
        <f t="shared" si="540"/>
        <v>#REF!</v>
      </c>
      <c r="U4313" s="2" t="e">
        <f t="shared" si="543"/>
        <v>#REF!</v>
      </c>
      <c r="V4313" s="2"/>
    </row>
    <row r="4314" spans="1:22" x14ac:dyDescent="0.25">
      <c r="A4314" t="s">
        <v>2630</v>
      </c>
      <c r="B4314" t="s">
        <v>2631</v>
      </c>
      <c r="C4314">
        <v>49.999999999999197</v>
      </c>
      <c r="D4314" t="s">
        <v>5306</v>
      </c>
      <c r="E4314" s="1">
        <v>41522</v>
      </c>
      <c r="F4314" t="s">
        <v>5310</v>
      </c>
      <c r="G4314">
        <v>2</v>
      </c>
      <c r="H4314" t="s">
        <v>5287</v>
      </c>
      <c r="I4314" t="s">
        <v>5295</v>
      </c>
      <c r="J4314" t="s">
        <v>5299</v>
      </c>
      <c r="K4314" t="b">
        <f>LOOKUP(A4314,'[1]UDDATA-1'!B:B,'[1]UDDATA-1'!A:A)&lt;&gt;LOOKUP(A4314,'[1]UDDATA-2'!B:B,'[1]UDDATA-2'!A:A)</f>
        <v>0</v>
      </c>
      <c r="L4314" t="str">
        <f t="shared" si="536"/>
        <v/>
      </c>
      <c r="M4314" t="str">
        <f t="shared" si="537"/>
        <v/>
      </c>
      <c r="N4314" t="str">
        <f t="shared" si="538"/>
        <v/>
      </c>
      <c r="O4314" t="e">
        <f>IF(AND(A4314&lt;&gt;A4313,#REF!&lt;&gt;""),#REF!,"")</f>
        <v>#REF!</v>
      </c>
      <c r="P4314" t="e">
        <f t="shared" si="541"/>
        <v>#REF!</v>
      </c>
      <c r="Q4314" s="2" t="e">
        <f t="shared" ca="1" si="542"/>
        <v>#REF!</v>
      </c>
      <c r="R4314" t="e">
        <f>IF(NOT(#REF!="Indskrevet"),"",IF(E4314="",FALSE,AND(NOT(#REF!),VALUE(RIGHT(CONCATENATE(YEAR(E4314)),2))=15)))</f>
        <v>#REF!</v>
      </c>
      <c r="S4314" t="e">
        <f t="shared" si="539"/>
        <v>#REF!</v>
      </c>
      <c r="T4314" t="e">
        <f t="shared" si="540"/>
        <v>#REF!</v>
      </c>
      <c r="U4314" s="2" t="e">
        <f t="shared" si="543"/>
        <v>#REF!</v>
      </c>
      <c r="V4314" s="2"/>
    </row>
    <row r="4315" spans="1:22" x14ac:dyDescent="0.25">
      <c r="A4315" t="s">
        <v>2633</v>
      </c>
      <c r="B4315" t="s">
        <v>2634</v>
      </c>
      <c r="C4315">
        <v>24.999999999999599</v>
      </c>
      <c r="D4315" t="s">
        <v>5306</v>
      </c>
      <c r="E4315" s="1">
        <v>41676</v>
      </c>
      <c r="F4315" t="s">
        <v>5308</v>
      </c>
      <c r="G4315">
        <v>1</v>
      </c>
      <c r="H4315" t="s">
        <v>5307</v>
      </c>
      <c r="I4315" t="s">
        <v>5288</v>
      </c>
      <c r="J4315" t="s">
        <v>5289</v>
      </c>
      <c r="K4315" t="b">
        <f>LOOKUP(A4315,'[1]UDDATA-1'!B:B,'[1]UDDATA-1'!A:A)&lt;&gt;LOOKUP(A4315,'[1]UDDATA-2'!B:B,'[1]UDDATA-2'!A:A)</f>
        <v>0</v>
      </c>
      <c r="L4315" t="str">
        <f t="shared" si="536"/>
        <v>Grundlæggende programmering</v>
      </c>
      <c r="M4315">
        <f t="shared" si="537"/>
        <v>0</v>
      </c>
      <c r="N4315" t="str">
        <f t="shared" si="538"/>
        <v/>
      </c>
      <c r="O4315" t="e">
        <f>IF(AND(A4315&lt;&gt;A4314,#REF!&lt;&gt;""),#REF!,"")</f>
        <v>#REF!</v>
      </c>
      <c r="P4315" t="e">
        <f t="shared" si="541"/>
        <v>#REF!</v>
      </c>
      <c r="Q4315" s="2" t="e">
        <f t="shared" ca="1" si="542"/>
        <v>#REF!</v>
      </c>
      <c r="R4315" t="e">
        <f>IF(NOT(#REF!="Indskrevet"),"",IF(E4315="",FALSE,AND(NOT(#REF!),VALUE(RIGHT(CONCATENATE(YEAR(E4315)),2))=15)))</f>
        <v>#REF!</v>
      </c>
      <c r="S4315" t="e">
        <f t="shared" si="539"/>
        <v>#REF!</v>
      </c>
      <c r="T4315" t="e">
        <f t="shared" si="540"/>
        <v>#REF!</v>
      </c>
      <c r="U4315" s="2" t="e">
        <f t="shared" si="543"/>
        <v>#REF!</v>
      </c>
      <c r="V4315" s="2"/>
    </row>
    <row r="4316" spans="1:22" x14ac:dyDescent="0.25">
      <c r="A4316" t="s">
        <v>2633</v>
      </c>
      <c r="B4316" t="s">
        <v>2634</v>
      </c>
      <c r="C4316">
        <v>24.999999999999599</v>
      </c>
      <c r="D4316" t="s">
        <v>5306</v>
      </c>
      <c r="E4316" s="1">
        <v>41723</v>
      </c>
      <c r="F4316" t="s">
        <v>5308</v>
      </c>
      <c r="G4316">
        <v>2</v>
      </c>
      <c r="H4316" t="s">
        <v>5287</v>
      </c>
      <c r="I4316" t="s">
        <v>5288</v>
      </c>
      <c r="J4316" t="s">
        <v>5293</v>
      </c>
      <c r="K4316" t="b">
        <f>LOOKUP(A4316,'[1]UDDATA-1'!B:B,'[1]UDDATA-1'!A:A)&lt;&gt;LOOKUP(A4316,'[1]UDDATA-2'!B:B,'[1]UDDATA-2'!A:A)</f>
        <v>0</v>
      </c>
      <c r="L4316" t="str">
        <f t="shared" si="536"/>
        <v/>
      </c>
      <c r="M4316" t="str">
        <f t="shared" si="537"/>
        <v/>
      </c>
      <c r="N4316" t="str">
        <f t="shared" si="538"/>
        <v/>
      </c>
      <c r="O4316" t="e">
        <f>IF(AND(A4316&lt;&gt;A4315,#REF!&lt;&gt;""),#REF!,"")</f>
        <v>#REF!</v>
      </c>
      <c r="P4316" t="e">
        <f t="shared" si="541"/>
        <v>#REF!</v>
      </c>
      <c r="Q4316" s="2" t="e">
        <f t="shared" ca="1" si="542"/>
        <v>#REF!</v>
      </c>
      <c r="R4316" t="e">
        <f>IF(NOT(#REF!="Indskrevet"),"",IF(E4316="",FALSE,AND(NOT(#REF!),VALUE(RIGHT(CONCATENATE(YEAR(E4316)),2))=15)))</f>
        <v>#REF!</v>
      </c>
      <c r="S4316" t="e">
        <f t="shared" si="539"/>
        <v>#REF!</v>
      </c>
      <c r="T4316" t="e">
        <f t="shared" si="540"/>
        <v>#REF!</v>
      </c>
      <c r="U4316" s="2" t="e">
        <f t="shared" si="543"/>
        <v>#REF!</v>
      </c>
      <c r="V4316" s="2"/>
    </row>
    <row r="4317" spans="1:22" x14ac:dyDescent="0.25">
      <c r="A4317" t="s">
        <v>2633</v>
      </c>
      <c r="B4317" t="s">
        <v>2634</v>
      </c>
      <c r="C4317">
        <v>24.999999999999599</v>
      </c>
      <c r="D4317" t="s">
        <v>5318</v>
      </c>
      <c r="E4317" s="1">
        <v>41815</v>
      </c>
      <c r="F4317" t="s">
        <v>5309</v>
      </c>
      <c r="G4317">
        <v>1</v>
      </c>
      <c r="H4317" t="s">
        <v>5287</v>
      </c>
      <c r="I4317" t="s">
        <v>5292</v>
      </c>
      <c r="J4317" t="s">
        <v>5293</v>
      </c>
      <c r="K4317" t="b">
        <f>LOOKUP(A4317,'[1]UDDATA-1'!B:B,'[1]UDDATA-1'!A:A)&lt;&gt;LOOKUP(A4317,'[1]UDDATA-2'!B:B,'[1]UDDATA-2'!A:A)</f>
        <v>0</v>
      </c>
      <c r="L4317" t="str">
        <f t="shared" si="536"/>
        <v>Matematik til multimedie-applikationer</v>
      </c>
      <c r="M4317" t="str">
        <f t="shared" si="537"/>
        <v/>
      </c>
      <c r="N4317" t="str">
        <f t="shared" si="538"/>
        <v>U</v>
      </c>
      <c r="O4317" t="e">
        <f>IF(AND(A4317&lt;&gt;A4316,#REF!&lt;&gt;""),#REF!,"")</f>
        <v>#REF!</v>
      </c>
      <c r="P4317" t="e">
        <f t="shared" si="541"/>
        <v>#REF!</v>
      </c>
      <c r="Q4317" s="2" t="e">
        <f t="shared" ca="1" si="542"/>
        <v>#REF!</v>
      </c>
      <c r="R4317" t="e">
        <f>IF(NOT(#REF!="Indskrevet"),"",IF(E4317="",FALSE,AND(NOT(#REF!),VALUE(RIGHT(CONCATENATE(YEAR(E4317)),2))=15)))</f>
        <v>#REF!</v>
      </c>
      <c r="S4317" t="e">
        <f t="shared" si="539"/>
        <v>#REF!</v>
      </c>
      <c r="T4317" t="e">
        <f t="shared" si="540"/>
        <v>#REF!</v>
      </c>
      <c r="U4317" s="2" t="e">
        <f t="shared" si="543"/>
        <v>#REF!</v>
      </c>
      <c r="V4317" s="2"/>
    </row>
    <row r="4318" spans="1:22" x14ac:dyDescent="0.25">
      <c r="A4318" t="s">
        <v>2633</v>
      </c>
      <c r="B4318" t="s">
        <v>2634</v>
      </c>
      <c r="C4318">
        <v>24.999999999999599</v>
      </c>
      <c r="D4318" t="s">
        <v>5318</v>
      </c>
      <c r="E4318" s="1">
        <v>41824</v>
      </c>
      <c r="F4318" t="s">
        <v>5310</v>
      </c>
      <c r="G4318">
        <v>1</v>
      </c>
      <c r="H4318" t="s">
        <v>5287</v>
      </c>
      <c r="I4318" t="s">
        <v>5295</v>
      </c>
      <c r="J4318" t="s">
        <v>5293</v>
      </c>
      <c r="K4318" t="b">
        <f>LOOKUP(A4318,'[1]UDDATA-1'!B:B,'[1]UDDATA-1'!A:A)&lt;&gt;LOOKUP(A4318,'[1]UDDATA-2'!B:B,'[1]UDDATA-2'!A:A)</f>
        <v>0</v>
      </c>
      <c r="L4318" t="str">
        <f t="shared" si="536"/>
        <v>Fysisk interface design</v>
      </c>
      <c r="M4318" t="str">
        <f t="shared" si="537"/>
        <v/>
      </c>
      <c r="N4318" t="str">
        <f t="shared" si="538"/>
        <v>U</v>
      </c>
      <c r="O4318" t="e">
        <f>IF(AND(A4318&lt;&gt;A4317,#REF!&lt;&gt;""),#REF!,"")</f>
        <v>#REF!</v>
      </c>
      <c r="P4318" t="e">
        <f t="shared" si="541"/>
        <v>#REF!</v>
      </c>
      <c r="Q4318" s="2" t="e">
        <f t="shared" ca="1" si="542"/>
        <v>#REF!</v>
      </c>
      <c r="R4318" t="e">
        <f>IF(NOT(#REF!="Indskrevet"),"",IF(E4318="",FALSE,AND(NOT(#REF!),VALUE(RIGHT(CONCATENATE(YEAR(E4318)),2))=15)))</f>
        <v>#REF!</v>
      </c>
      <c r="S4318" t="e">
        <f t="shared" si="539"/>
        <v>#REF!</v>
      </c>
      <c r="T4318" t="e">
        <f t="shared" si="540"/>
        <v>#REF!</v>
      </c>
      <c r="U4318" s="2" t="e">
        <f t="shared" si="543"/>
        <v>#REF!</v>
      </c>
      <c r="V4318" s="2"/>
    </row>
    <row r="4319" spans="1:22" x14ac:dyDescent="0.25">
      <c r="A4319" t="s">
        <v>2636</v>
      </c>
      <c r="B4319" t="s">
        <v>2637</v>
      </c>
      <c r="C4319">
        <v>44.999999999999403</v>
      </c>
      <c r="D4319" t="s">
        <v>5327</v>
      </c>
      <c r="E4319" s="1">
        <v>42032</v>
      </c>
      <c r="F4319" t="s">
        <v>5343</v>
      </c>
      <c r="G4319">
        <v>1</v>
      </c>
      <c r="H4319" t="s">
        <v>5307</v>
      </c>
      <c r="I4319" t="s">
        <v>5288</v>
      </c>
      <c r="J4319" t="s">
        <v>5289</v>
      </c>
      <c r="K4319" t="b">
        <f>LOOKUP(A4319,'[1]UDDATA-1'!B:B,'[1]UDDATA-1'!A:A)&lt;&gt;LOOKUP(A4319,'[1]UDDATA-2'!B:B,'[1]UDDATA-2'!A:A)</f>
        <v>0</v>
      </c>
      <c r="L4319" t="str">
        <f t="shared" si="536"/>
        <v>Grundlæggende programmering</v>
      </c>
      <c r="M4319">
        <f t="shared" si="537"/>
        <v>-3</v>
      </c>
      <c r="N4319" t="str">
        <f t="shared" si="538"/>
        <v/>
      </c>
      <c r="O4319" t="e">
        <f>IF(AND(A4319&lt;&gt;A4318,#REF!&lt;&gt;""),#REF!,"")</f>
        <v>#REF!</v>
      </c>
      <c r="P4319" t="e">
        <f t="shared" si="541"/>
        <v>#REF!</v>
      </c>
      <c r="Q4319" s="2" t="e">
        <f t="shared" ca="1" si="542"/>
        <v>#REF!</v>
      </c>
      <c r="R4319" t="e">
        <f>IF(NOT(#REF!="Indskrevet"),"",IF(E4319="",FALSE,AND(NOT(#REF!),VALUE(RIGHT(CONCATENATE(YEAR(E4319)),2))=15)))</f>
        <v>#REF!</v>
      </c>
      <c r="S4319" t="e">
        <f t="shared" si="539"/>
        <v>#REF!</v>
      </c>
      <c r="T4319" t="e">
        <f t="shared" si="540"/>
        <v>#REF!</v>
      </c>
      <c r="U4319" s="2" t="e">
        <f t="shared" si="543"/>
        <v>#REF!</v>
      </c>
      <c r="V4319" s="2"/>
    </row>
    <row r="4320" spans="1:22" x14ac:dyDescent="0.25">
      <c r="A4320" t="s">
        <v>2636</v>
      </c>
      <c r="B4320" t="s">
        <v>2637</v>
      </c>
      <c r="C4320">
        <v>44.999999999999403</v>
      </c>
      <c r="D4320" t="s">
        <v>5285</v>
      </c>
      <c r="E4320" s="1">
        <v>42068</v>
      </c>
      <c r="F4320" t="s">
        <v>5343</v>
      </c>
      <c r="G4320">
        <v>2</v>
      </c>
      <c r="H4320" t="s">
        <v>5287</v>
      </c>
      <c r="I4320" t="s">
        <v>5288</v>
      </c>
      <c r="J4320" t="s">
        <v>5293</v>
      </c>
      <c r="K4320" t="b">
        <f>LOOKUP(A4320,'[1]UDDATA-1'!B:B,'[1]UDDATA-1'!A:A)&lt;&gt;LOOKUP(A4320,'[1]UDDATA-2'!B:B,'[1]UDDATA-2'!A:A)</f>
        <v>0</v>
      </c>
      <c r="L4320" t="str">
        <f t="shared" si="536"/>
        <v/>
      </c>
      <c r="M4320" t="str">
        <f t="shared" si="537"/>
        <v/>
      </c>
      <c r="N4320" t="str">
        <f t="shared" si="538"/>
        <v/>
      </c>
      <c r="O4320" t="e">
        <f>IF(AND(A4320&lt;&gt;A4319,#REF!&lt;&gt;""),#REF!,"")</f>
        <v>#REF!</v>
      </c>
      <c r="P4320" t="e">
        <f t="shared" si="541"/>
        <v>#REF!</v>
      </c>
      <c r="Q4320" s="2" t="e">
        <f t="shared" ca="1" si="542"/>
        <v>#REF!</v>
      </c>
      <c r="R4320" t="e">
        <f>IF(NOT(#REF!="Indskrevet"),"",IF(E4320="",FALSE,AND(NOT(#REF!),VALUE(RIGHT(CONCATENATE(YEAR(E4320)),2))=15)))</f>
        <v>#REF!</v>
      </c>
      <c r="S4320" t="e">
        <f t="shared" si="539"/>
        <v>#REF!</v>
      </c>
      <c r="T4320" t="e">
        <f t="shared" si="540"/>
        <v>#REF!</v>
      </c>
      <c r="U4320" s="2" t="e">
        <f t="shared" si="543"/>
        <v>#REF!</v>
      </c>
      <c r="V4320" s="2"/>
    </row>
    <row r="4321" spans="1:22" x14ac:dyDescent="0.25">
      <c r="A4321" t="s">
        <v>2636</v>
      </c>
      <c r="B4321" t="s">
        <v>2637</v>
      </c>
      <c r="C4321">
        <v>44.999999999999403</v>
      </c>
      <c r="D4321" t="s">
        <v>5327</v>
      </c>
      <c r="E4321" s="1">
        <v>42178</v>
      </c>
      <c r="F4321" t="s">
        <v>5344</v>
      </c>
      <c r="G4321">
        <v>1</v>
      </c>
      <c r="H4321" t="s">
        <v>5307</v>
      </c>
      <c r="I4321" t="s">
        <v>5292</v>
      </c>
      <c r="J4321" t="s">
        <v>5293</v>
      </c>
      <c r="K4321" t="b">
        <f>LOOKUP(A4321,'[1]UDDATA-1'!B:B,'[1]UDDATA-1'!A:A)&lt;&gt;LOOKUP(A4321,'[1]UDDATA-2'!B:B,'[1]UDDATA-2'!A:A)</f>
        <v>0</v>
      </c>
      <c r="L4321" t="str">
        <f t="shared" si="536"/>
        <v>Matematik til multimedie-applikationer</v>
      </c>
      <c r="M4321">
        <f t="shared" si="537"/>
        <v>-3</v>
      </c>
      <c r="N4321" t="str">
        <f t="shared" si="538"/>
        <v/>
      </c>
      <c r="O4321" t="e">
        <f>IF(AND(A4321&lt;&gt;A4320,#REF!&lt;&gt;""),#REF!,"")</f>
        <v>#REF!</v>
      </c>
      <c r="P4321" t="e">
        <f t="shared" si="541"/>
        <v>#REF!</v>
      </c>
      <c r="Q4321" s="2" t="e">
        <f t="shared" ca="1" si="542"/>
        <v>#REF!</v>
      </c>
      <c r="R4321" t="e">
        <f>IF(NOT(#REF!="Indskrevet"),"",IF(E4321="",FALSE,AND(NOT(#REF!),VALUE(RIGHT(CONCATENATE(YEAR(E4321)),2))=15)))</f>
        <v>#REF!</v>
      </c>
      <c r="S4321" t="e">
        <f t="shared" si="539"/>
        <v>#REF!</v>
      </c>
      <c r="T4321" t="e">
        <f t="shared" si="540"/>
        <v>#REF!</v>
      </c>
      <c r="U4321" s="2" t="e">
        <f t="shared" si="543"/>
        <v>#REF!</v>
      </c>
      <c r="V4321" s="2"/>
    </row>
    <row r="4322" spans="1:22" x14ac:dyDescent="0.25">
      <c r="A4322" t="s">
        <v>2636</v>
      </c>
      <c r="B4322" t="s">
        <v>2637</v>
      </c>
      <c r="C4322">
        <v>44.999999999999403</v>
      </c>
      <c r="D4322" t="s">
        <v>5327</v>
      </c>
      <c r="E4322" s="1">
        <v>42249</v>
      </c>
      <c r="F4322" t="s">
        <v>5344</v>
      </c>
      <c r="G4322">
        <v>2</v>
      </c>
      <c r="H4322" t="s">
        <v>5287</v>
      </c>
      <c r="I4322" t="s">
        <v>5292</v>
      </c>
      <c r="J4322" t="s">
        <v>5299</v>
      </c>
      <c r="K4322" t="b">
        <f>LOOKUP(A4322,'[1]UDDATA-1'!B:B,'[1]UDDATA-1'!A:A)&lt;&gt;LOOKUP(A4322,'[1]UDDATA-2'!B:B,'[1]UDDATA-2'!A:A)</f>
        <v>0</v>
      </c>
      <c r="L4322" t="str">
        <f t="shared" si="536"/>
        <v/>
      </c>
      <c r="M4322" t="str">
        <f t="shared" si="537"/>
        <v/>
      </c>
      <c r="N4322" t="str">
        <f t="shared" si="538"/>
        <v/>
      </c>
      <c r="O4322" t="e">
        <f>IF(AND(A4322&lt;&gt;A4321,#REF!&lt;&gt;""),#REF!,"")</f>
        <v>#REF!</v>
      </c>
      <c r="P4322" t="e">
        <f t="shared" si="541"/>
        <v>#REF!</v>
      </c>
      <c r="Q4322" s="2" t="e">
        <f t="shared" ca="1" si="542"/>
        <v>#REF!</v>
      </c>
      <c r="R4322" t="e">
        <f>IF(NOT(#REF!="Indskrevet"),"",IF(E4322="",FALSE,AND(NOT(#REF!),VALUE(RIGHT(CONCATENATE(YEAR(E4322)),2))=15)))</f>
        <v>#REF!</v>
      </c>
      <c r="S4322" t="e">
        <f t="shared" si="539"/>
        <v>#REF!</v>
      </c>
      <c r="T4322" t="e">
        <f t="shared" si="540"/>
        <v>#REF!</v>
      </c>
      <c r="U4322" s="2" t="e">
        <f t="shared" si="543"/>
        <v>#REF!</v>
      </c>
      <c r="V4322" s="2"/>
    </row>
    <row r="4323" spans="1:22" x14ac:dyDescent="0.25">
      <c r="A4323" t="s">
        <v>2639</v>
      </c>
      <c r="B4323" t="s">
        <v>2640</v>
      </c>
      <c r="C4323">
        <v>179.99999999999599</v>
      </c>
      <c r="D4323" t="s">
        <v>5290</v>
      </c>
      <c r="E4323" s="1">
        <v>41296</v>
      </c>
      <c r="F4323" t="s">
        <v>5357</v>
      </c>
      <c r="G4323">
        <v>1</v>
      </c>
      <c r="H4323" t="s">
        <v>5287</v>
      </c>
      <c r="I4323" t="s">
        <v>5324</v>
      </c>
      <c r="J4323" t="s">
        <v>5289</v>
      </c>
      <c r="K4323" t="b">
        <f>LOOKUP(A4323,'[1]UDDATA-1'!B:B,'[1]UDDATA-1'!A:A)&lt;&gt;LOOKUP(A4323,'[1]UDDATA-2'!B:B,'[1]UDDATA-2'!A:A)</f>
        <v>0</v>
      </c>
      <c r="L4323" t="str">
        <f t="shared" si="536"/>
        <v>Lineær algebra</v>
      </c>
      <c r="M4323">
        <f t="shared" si="537"/>
        <v>10</v>
      </c>
      <c r="N4323" t="str">
        <f t="shared" si="538"/>
        <v/>
      </c>
      <c r="O4323" t="e">
        <f>IF(AND(A4323&lt;&gt;A4322,#REF!&lt;&gt;""),#REF!,"")</f>
        <v>#REF!</v>
      </c>
      <c r="P4323" t="e">
        <f t="shared" si="541"/>
        <v>#REF!</v>
      </c>
      <c r="Q4323" s="2" t="e">
        <f t="shared" ca="1" si="542"/>
        <v>#REF!</v>
      </c>
      <c r="R4323" t="e">
        <f>IF(NOT(#REF!="Indskrevet"),"",IF(E4323="",FALSE,AND(NOT(#REF!),VALUE(RIGHT(CONCATENATE(YEAR(E4323)),2))=15)))</f>
        <v>#REF!</v>
      </c>
      <c r="S4323" t="e">
        <f t="shared" si="539"/>
        <v>#REF!</v>
      </c>
      <c r="T4323" t="e">
        <f t="shared" si="540"/>
        <v>#REF!</v>
      </c>
      <c r="U4323" s="2" t="e">
        <f t="shared" si="543"/>
        <v>#REF!</v>
      </c>
      <c r="V4323" s="2"/>
    </row>
    <row r="4324" spans="1:22" x14ac:dyDescent="0.25">
      <c r="A4324" t="s">
        <v>2639</v>
      </c>
      <c r="B4324" t="s">
        <v>2640</v>
      </c>
      <c r="C4324">
        <v>179.99999999999599</v>
      </c>
      <c r="D4324" t="s">
        <v>5290</v>
      </c>
      <c r="E4324" s="1">
        <v>41444</v>
      </c>
      <c r="F4324" t="s">
        <v>5358</v>
      </c>
      <c r="G4324">
        <v>1</v>
      </c>
      <c r="H4324" t="s">
        <v>5287</v>
      </c>
      <c r="I4324" t="s">
        <v>5330</v>
      </c>
      <c r="J4324" t="s">
        <v>5293</v>
      </c>
      <c r="K4324" t="b">
        <f>LOOKUP(A4324,'[1]UDDATA-1'!B:B,'[1]UDDATA-1'!A:A)&lt;&gt;LOOKUP(A4324,'[1]UDDATA-2'!B:B,'[1]UDDATA-2'!A:A)</f>
        <v>0</v>
      </c>
      <c r="L4324" t="str">
        <f t="shared" si="536"/>
        <v>Diskret matematik</v>
      </c>
      <c r="M4324">
        <f t="shared" si="537"/>
        <v>10</v>
      </c>
      <c r="N4324" t="str">
        <f t="shared" si="538"/>
        <v/>
      </c>
      <c r="O4324" t="e">
        <f>IF(AND(A4324&lt;&gt;A4323,#REF!&lt;&gt;""),#REF!,"")</f>
        <v>#REF!</v>
      </c>
      <c r="P4324" t="e">
        <f t="shared" si="541"/>
        <v>#REF!</v>
      </c>
      <c r="Q4324" s="2" t="e">
        <f t="shared" ca="1" si="542"/>
        <v>#REF!</v>
      </c>
      <c r="R4324" t="e">
        <f>IF(NOT(#REF!="Indskrevet"),"",IF(E4324="",FALSE,AND(NOT(#REF!),VALUE(RIGHT(CONCATENATE(YEAR(E4324)),2))=15)))</f>
        <v>#REF!</v>
      </c>
      <c r="S4324" t="e">
        <f t="shared" si="539"/>
        <v>#REF!</v>
      </c>
      <c r="T4324" t="e">
        <f t="shared" si="540"/>
        <v>#REF!</v>
      </c>
      <c r="U4324" s="2" t="e">
        <f t="shared" si="543"/>
        <v>#REF!</v>
      </c>
      <c r="V4324" s="2"/>
    </row>
    <row r="4325" spans="1:22" x14ac:dyDescent="0.25">
      <c r="A4325" t="s">
        <v>2639</v>
      </c>
      <c r="B4325" t="s">
        <v>2640</v>
      </c>
      <c r="C4325">
        <v>179.99999999999599</v>
      </c>
      <c r="D4325" t="s">
        <v>5290</v>
      </c>
      <c r="E4325" s="1">
        <v>41424</v>
      </c>
      <c r="F4325" t="s">
        <v>5359</v>
      </c>
      <c r="G4325">
        <v>1</v>
      </c>
      <c r="H4325" t="s">
        <v>5287</v>
      </c>
      <c r="I4325" t="s">
        <v>5334</v>
      </c>
      <c r="J4325" t="s">
        <v>5293</v>
      </c>
      <c r="K4325" t="b">
        <f>LOOKUP(A4325,'[1]UDDATA-1'!B:B,'[1]UDDATA-1'!A:A)&lt;&gt;LOOKUP(A4325,'[1]UDDATA-2'!B:B,'[1]UDDATA-2'!A:A)</f>
        <v>0</v>
      </c>
      <c r="L4325" t="str">
        <f t="shared" si="536"/>
        <v>Objektorienteret programmering</v>
      </c>
      <c r="M4325">
        <f t="shared" si="537"/>
        <v>10</v>
      </c>
      <c r="N4325" t="str">
        <f t="shared" si="538"/>
        <v/>
      </c>
      <c r="O4325" t="e">
        <f>IF(AND(A4325&lt;&gt;A4324,#REF!&lt;&gt;""),#REF!,"")</f>
        <v>#REF!</v>
      </c>
      <c r="P4325" t="e">
        <f t="shared" si="541"/>
        <v>#REF!</v>
      </c>
      <c r="Q4325" s="2" t="e">
        <f t="shared" ca="1" si="542"/>
        <v>#REF!</v>
      </c>
      <c r="R4325" t="e">
        <f>IF(NOT(#REF!="Indskrevet"),"",IF(E4325="",FALSE,AND(NOT(#REF!),VALUE(RIGHT(CONCATENATE(YEAR(E4325)),2))=15)))</f>
        <v>#REF!</v>
      </c>
      <c r="S4325" t="e">
        <f t="shared" si="539"/>
        <v>#REF!</v>
      </c>
      <c r="T4325" t="e">
        <f t="shared" si="540"/>
        <v>#REF!</v>
      </c>
      <c r="U4325" s="2" t="e">
        <f t="shared" si="543"/>
        <v>#REF!</v>
      </c>
      <c r="V4325" s="2"/>
    </row>
    <row r="4326" spans="1:22" x14ac:dyDescent="0.25">
      <c r="A4326" t="s">
        <v>2639</v>
      </c>
      <c r="B4326" t="s">
        <v>2640</v>
      </c>
      <c r="C4326">
        <v>179.99999999999599</v>
      </c>
      <c r="D4326" t="s">
        <v>5290</v>
      </c>
      <c r="E4326" s="1">
        <v>41682</v>
      </c>
      <c r="F4326" t="s">
        <v>5360</v>
      </c>
      <c r="G4326">
        <v>1</v>
      </c>
      <c r="H4326" t="s">
        <v>5287</v>
      </c>
      <c r="I4326" t="s">
        <v>5340</v>
      </c>
      <c r="J4326" t="s">
        <v>5299</v>
      </c>
      <c r="K4326" t="b">
        <f>LOOKUP(A4326,'[1]UDDATA-1'!B:B,'[1]UDDATA-1'!A:A)&lt;&gt;LOOKUP(A4326,'[1]UDDATA-2'!B:B,'[1]UDDATA-2'!A:A)</f>
        <v>0</v>
      </c>
      <c r="L4326" t="str">
        <f t="shared" si="536"/>
        <v>Algoritmik og datastrukturer</v>
      </c>
      <c r="M4326">
        <f t="shared" si="537"/>
        <v>10</v>
      </c>
      <c r="N4326" t="str">
        <f t="shared" si="538"/>
        <v/>
      </c>
      <c r="O4326" t="e">
        <f>IF(AND(A4326&lt;&gt;A4325,#REF!&lt;&gt;""),#REF!,"")</f>
        <v>#REF!</v>
      </c>
      <c r="P4326" t="e">
        <f t="shared" si="541"/>
        <v>#REF!</v>
      </c>
      <c r="Q4326" s="2" t="e">
        <f t="shared" ca="1" si="542"/>
        <v>#REF!</v>
      </c>
      <c r="R4326" t="e">
        <f>IF(NOT(#REF!="Indskrevet"),"",IF(E4326="",FALSE,AND(NOT(#REF!),VALUE(RIGHT(CONCATENATE(YEAR(E4326)),2))=15)))</f>
        <v>#REF!</v>
      </c>
      <c r="S4326" t="e">
        <f t="shared" si="539"/>
        <v>#REF!</v>
      </c>
      <c r="T4326" t="e">
        <f t="shared" si="540"/>
        <v>#REF!</v>
      </c>
      <c r="U4326" s="2" t="e">
        <f t="shared" si="543"/>
        <v>#REF!</v>
      </c>
      <c r="V4326" s="2"/>
    </row>
    <row r="4327" spans="1:22" x14ac:dyDescent="0.25">
      <c r="A4327" t="s">
        <v>2639</v>
      </c>
      <c r="B4327" t="s">
        <v>2640</v>
      </c>
      <c r="C4327">
        <v>179.99999999999599</v>
      </c>
      <c r="D4327" t="s">
        <v>5290</v>
      </c>
      <c r="E4327" s="1">
        <v>41814</v>
      </c>
      <c r="F4327" t="s">
        <v>5361</v>
      </c>
      <c r="G4327">
        <v>1</v>
      </c>
      <c r="H4327" t="s">
        <v>5287</v>
      </c>
      <c r="I4327" t="s">
        <v>5342</v>
      </c>
      <c r="J4327" t="s">
        <v>5303</v>
      </c>
      <c r="K4327" t="b">
        <f>LOOKUP(A4327,'[1]UDDATA-1'!B:B,'[1]UDDATA-1'!A:A)&lt;&gt;LOOKUP(A4327,'[1]UDDATA-2'!B:B,'[1]UDDATA-2'!A:A)</f>
        <v>0</v>
      </c>
      <c r="L4327" t="str">
        <f t="shared" si="536"/>
        <v>Syntaks og semantik</v>
      </c>
      <c r="M4327">
        <f t="shared" si="537"/>
        <v>10</v>
      </c>
      <c r="N4327" t="str">
        <f t="shared" si="538"/>
        <v/>
      </c>
      <c r="O4327" t="e">
        <f>IF(AND(A4327&lt;&gt;A4326,#REF!&lt;&gt;""),#REF!,"")</f>
        <v>#REF!</v>
      </c>
      <c r="P4327" t="e">
        <f t="shared" si="541"/>
        <v>#REF!</v>
      </c>
      <c r="Q4327" s="2" t="e">
        <f t="shared" ca="1" si="542"/>
        <v>#REF!</v>
      </c>
      <c r="R4327" t="e">
        <f>IF(NOT(#REF!="Indskrevet"),"",IF(E4327="",FALSE,AND(NOT(#REF!),VALUE(RIGHT(CONCATENATE(YEAR(E4327)),2))=15)))</f>
        <v>#REF!</v>
      </c>
      <c r="S4327" t="e">
        <f t="shared" si="539"/>
        <v>#REF!</v>
      </c>
      <c r="T4327" t="e">
        <f t="shared" si="540"/>
        <v>#REF!</v>
      </c>
      <c r="U4327" s="2" t="e">
        <f t="shared" si="543"/>
        <v>#REF!</v>
      </c>
      <c r="V4327" s="2"/>
    </row>
    <row r="4328" spans="1:22" x14ac:dyDescent="0.25">
      <c r="A4328" t="s">
        <v>2641</v>
      </c>
      <c r="B4328" t="s">
        <v>2642</v>
      </c>
      <c r="C4328">
        <v>59.999999999998799</v>
      </c>
      <c r="K4328" t="b">
        <f>LOOKUP(A4328,'[1]UDDATA-1'!B:B,'[1]UDDATA-1'!A:A)&lt;&gt;LOOKUP(A4328,'[1]UDDATA-2'!B:B,'[1]UDDATA-2'!A:A)</f>
        <v>0</v>
      </c>
      <c r="L4328" t="str">
        <f t="shared" si="536"/>
        <v/>
      </c>
      <c r="M4328" t="str">
        <f t="shared" si="537"/>
        <v/>
      </c>
      <c r="N4328" t="str">
        <f t="shared" si="538"/>
        <v/>
      </c>
      <c r="O4328" t="e">
        <f>IF(AND(A4328&lt;&gt;A4327,#REF!&lt;&gt;""),#REF!,"")</f>
        <v>#REF!</v>
      </c>
      <c r="P4328" t="e">
        <f t="shared" si="541"/>
        <v>#REF!</v>
      </c>
      <c r="Q4328" s="2" t="e">
        <f t="shared" ca="1" si="542"/>
        <v>#REF!</v>
      </c>
      <c r="R4328" t="e">
        <f>IF(NOT(#REF!="Indskrevet"),"",IF(E4328="",FALSE,AND(NOT(#REF!),VALUE(RIGHT(CONCATENATE(YEAR(E4328)),2))=15)))</f>
        <v>#REF!</v>
      </c>
      <c r="S4328" t="e">
        <f t="shared" si="539"/>
        <v>#REF!</v>
      </c>
      <c r="T4328" t="e">
        <f t="shared" si="540"/>
        <v>#REF!</v>
      </c>
      <c r="U4328" s="2" t="e">
        <f t="shared" si="543"/>
        <v>#REF!</v>
      </c>
      <c r="V4328" s="2"/>
    </row>
    <row r="4329" spans="1:22" x14ac:dyDescent="0.25">
      <c r="A4329" t="s">
        <v>2643</v>
      </c>
      <c r="B4329" t="s">
        <v>2644</v>
      </c>
      <c r="C4329">
        <v>59.999999999998799</v>
      </c>
      <c r="D4329" t="s">
        <v>5300</v>
      </c>
      <c r="E4329" s="1">
        <v>42018</v>
      </c>
      <c r="F4329" t="s">
        <v>5349</v>
      </c>
      <c r="G4329">
        <v>1</v>
      </c>
      <c r="H4329" t="s">
        <v>5287</v>
      </c>
      <c r="I4329" t="s">
        <v>5350</v>
      </c>
      <c r="J4329" t="s">
        <v>5289</v>
      </c>
      <c r="K4329" t="b">
        <f>LOOKUP(A4329,'[1]UDDATA-1'!B:B,'[1]UDDATA-1'!A:A)&lt;&gt;LOOKUP(A4329,'[1]UDDATA-2'!B:B,'[1]UDDATA-2'!A:A)</f>
        <v>0</v>
      </c>
      <c r="L4329" t="str">
        <f t="shared" si="536"/>
        <v>Objektorienteret programmering 1</v>
      </c>
      <c r="M4329">
        <f t="shared" si="537"/>
        <v>12</v>
      </c>
      <c r="N4329" t="str">
        <f t="shared" si="538"/>
        <v/>
      </c>
      <c r="O4329" t="e">
        <f>IF(AND(A4329&lt;&gt;A4328,#REF!&lt;&gt;""),#REF!,"")</f>
        <v>#REF!</v>
      </c>
      <c r="P4329" t="e">
        <f t="shared" si="541"/>
        <v>#REF!</v>
      </c>
      <c r="Q4329" s="2" t="e">
        <f t="shared" ca="1" si="542"/>
        <v>#REF!</v>
      </c>
      <c r="R4329" t="e">
        <f>IF(NOT(#REF!="Indskrevet"),"",IF(E4329="",FALSE,AND(NOT(#REF!),VALUE(RIGHT(CONCATENATE(YEAR(E4329)),2))=15)))</f>
        <v>#REF!</v>
      </c>
      <c r="S4329" t="e">
        <f t="shared" si="539"/>
        <v>#REF!</v>
      </c>
      <c r="T4329" t="e">
        <f t="shared" si="540"/>
        <v>#REF!</v>
      </c>
      <c r="U4329" s="2" t="e">
        <f t="shared" si="543"/>
        <v>#REF!</v>
      </c>
      <c r="V4329" s="2"/>
    </row>
    <row r="4330" spans="1:22" x14ac:dyDescent="0.25">
      <c r="A4330" t="s">
        <v>2643</v>
      </c>
      <c r="B4330" t="s">
        <v>2644</v>
      </c>
      <c r="C4330">
        <v>59.999999999998799</v>
      </c>
      <c r="D4330" t="s">
        <v>5290</v>
      </c>
      <c r="E4330" s="1">
        <v>42030</v>
      </c>
      <c r="F4330" t="s">
        <v>5351</v>
      </c>
      <c r="G4330">
        <v>1</v>
      </c>
      <c r="H4330" t="s">
        <v>5287</v>
      </c>
      <c r="I4330" t="s">
        <v>5324</v>
      </c>
      <c r="J4330" t="s">
        <v>5289</v>
      </c>
      <c r="K4330" t="b">
        <f>LOOKUP(A4330,'[1]UDDATA-1'!B:B,'[1]UDDATA-1'!A:A)&lt;&gt;LOOKUP(A4330,'[1]UDDATA-2'!B:B,'[1]UDDATA-2'!A:A)</f>
        <v>0</v>
      </c>
      <c r="L4330" t="str">
        <f t="shared" si="536"/>
        <v>Lineær algebra</v>
      </c>
      <c r="M4330">
        <f t="shared" si="537"/>
        <v>10</v>
      </c>
      <c r="N4330" t="str">
        <f t="shared" si="538"/>
        <v/>
      </c>
      <c r="O4330" t="e">
        <f>IF(AND(A4330&lt;&gt;A4329,#REF!&lt;&gt;""),#REF!,"")</f>
        <v>#REF!</v>
      </c>
      <c r="P4330" t="e">
        <f t="shared" si="541"/>
        <v>#REF!</v>
      </c>
      <c r="Q4330" s="2" t="e">
        <f t="shared" ca="1" si="542"/>
        <v>#REF!</v>
      </c>
      <c r="R4330" t="e">
        <f>IF(NOT(#REF!="Indskrevet"),"",IF(E4330="",FALSE,AND(NOT(#REF!),VALUE(RIGHT(CONCATENATE(YEAR(E4330)),2))=15)))</f>
        <v>#REF!</v>
      </c>
      <c r="S4330" t="e">
        <f t="shared" si="539"/>
        <v>#REF!</v>
      </c>
      <c r="T4330" t="e">
        <f t="shared" si="540"/>
        <v>#REF!</v>
      </c>
      <c r="U4330" s="2" t="e">
        <f t="shared" si="543"/>
        <v>#REF!</v>
      </c>
      <c r="V4330" s="2"/>
    </row>
    <row r="4331" spans="1:22" x14ac:dyDescent="0.25">
      <c r="A4331" t="s">
        <v>2643</v>
      </c>
      <c r="B4331" t="s">
        <v>2644</v>
      </c>
      <c r="C4331">
        <v>59.999999999998799</v>
      </c>
      <c r="D4331" t="s">
        <v>5300</v>
      </c>
      <c r="E4331" s="1">
        <v>42180</v>
      </c>
      <c r="F4331" t="s">
        <v>5352</v>
      </c>
      <c r="G4331">
        <v>1</v>
      </c>
      <c r="H4331" t="s">
        <v>5287</v>
      </c>
      <c r="I4331" t="s">
        <v>5353</v>
      </c>
      <c r="J4331" t="s">
        <v>5293</v>
      </c>
      <c r="K4331" t="b">
        <f>LOOKUP(A4331,'[1]UDDATA-1'!B:B,'[1]UDDATA-1'!A:A)&lt;&gt;LOOKUP(A4331,'[1]UDDATA-2'!B:B,'[1]UDDATA-2'!A:A)</f>
        <v>0</v>
      </c>
      <c r="L4331" t="str">
        <f t="shared" si="536"/>
        <v>Objektorienteret programmering 2</v>
      </c>
      <c r="M4331">
        <f t="shared" si="537"/>
        <v>12</v>
      </c>
      <c r="N4331" t="str">
        <f t="shared" si="538"/>
        <v/>
      </c>
      <c r="O4331" t="e">
        <f>IF(AND(A4331&lt;&gt;A4330,#REF!&lt;&gt;""),#REF!,"")</f>
        <v>#REF!</v>
      </c>
      <c r="P4331" t="e">
        <f t="shared" si="541"/>
        <v>#REF!</v>
      </c>
      <c r="Q4331" s="2" t="e">
        <f t="shared" ca="1" si="542"/>
        <v>#REF!</v>
      </c>
      <c r="R4331" t="e">
        <f>IF(NOT(#REF!="Indskrevet"),"",IF(E4331="",FALSE,AND(NOT(#REF!),VALUE(RIGHT(CONCATENATE(YEAR(E4331)),2))=15)))</f>
        <v>#REF!</v>
      </c>
      <c r="S4331" t="e">
        <f t="shared" si="539"/>
        <v>#REF!</v>
      </c>
      <c r="T4331" t="e">
        <f t="shared" si="540"/>
        <v>#REF!</v>
      </c>
      <c r="U4331" s="2" t="e">
        <f t="shared" si="543"/>
        <v>#REF!</v>
      </c>
      <c r="V4331" s="2"/>
    </row>
    <row r="4332" spans="1:22" x14ac:dyDescent="0.25">
      <c r="A4332" t="s">
        <v>2643</v>
      </c>
      <c r="B4332" t="s">
        <v>2644</v>
      </c>
      <c r="C4332">
        <v>59.999999999998799</v>
      </c>
      <c r="D4332" t="s">
        <v>5290</v>
      </c>
      <c r="E4332" s="1">
        <v>42191</v>
      </c>
      <c r="F4332" t="s">
        <v>5354</v>
      </c>
      <c r="G4332">
        <v>1</v>
      </c>
      <c r="H4332" t="s">
        <v>5287</v>
      </c>
      <c r="I4332" t="s">
        <v>5330</v>
      </c>
      <c r="J4332" t="s">
        <v>5293</v>
      </c>
      <c r="K4332" t="b">
        <f>LOOKUP(A4332,'[1]UDDATA-1'!B:B,'[1]UDDATA-1'!A:A)&lt;&gt;LOOKUP(A4332,'[1]UDDATA-2'!B:B,'[1]UDDATA-2'!A:A)</f>
        <v>0</v>
      </c>
      <c r="L4332" t="str">
        <f t="shared" si="536"/>
        <v>Diskret matematik</v>
      </c>
      <c r="M4332">
        <f t="shared" si="537"/>
        <v>10</v>
      </c>
      <c r="N4332" t="str">
        <f t="shared" si="538"/>
        <v/>
      </c>
      <c r="O4332" t="e">
        <f>IF(AND(A4332&lt;&gt;A4331,#REF!&lt;&gt;""),#REF!,"")</f>
        <v>#REF!</v>
      </c>
      <c r="P4332" t="e">
        <f t="shared" si="541"/>
        <v>#REF!</v>
      </c>
      <c r="Q4332" s="2" t="e">
        <f t="shared" ca="1" si="542"/>
        <v>#REF!</v>
      </c>
      <c r="R4332" t="e">
        <f>IF(NOT(#REF!="Indskrevet"),"",IF(E4332="",FALSE,AND(NOT(#REF!),VALUE(RIGHT(CONCATENATE(YEAR(E4332)),2))=15)))</f>
        <v>#REF!</v>
      </c>
      <c r="S4332" t="e">
        <f t="shared" si="539"/>
        <v>#REF!</v>
      </c>
      <c r="T4332" t="e">
        <f t="shared" si="540"/>
        <v>#REF!</v>
      </c>
      <c r="U4332" s="2" t="e">
        <f t="shared" si="543"/>
        <v>#REF!</v>
      </c>
      <c r="V4332" s="2"/>
    </row>
    <row r="4333" spans="1:22" x14ac:dyDescent="0.25">
      <c r="A4333" t="s">
        <v>2645</v>
      </c>
      <c r="B4333" t="s">
        <v>2646</v>
      </c>
      <c r="C4333">
        <v>54.999999999998998</v>
      </c>
      <c r="D4333" t="s">
        <v>5306</v>
      </c>
      <c r="E4333" s="1">
        <v>41676</v>
      </c>
      <c r="F4333" t="s">
        <v>5308</v>
      </c>
      <c r="G4333">
        <v>1</v>
      </c>
      <c r="H4333" t="s">
        <v>5307</v>
      </c>
      <c r="I4333" t="s">
        <v>5288</v>
      </c>
      <c r="J4333" t="s">
        <v>5289</v>
      </c>
      <c r="K4333" t="b">
        <f>LOOKUP(A4333,'[1]UDDATA-1'!B:B,'[1]UDDATA-1'!A:A)&lt;&gt;LOOKUP(A4333,'[1]UDDATA-2'!B:B,'[1]UDDATA-2'!A:A)</f>
        <v>0</v>
      </c>
      <c r="L4333" t="str">
        <f t="shared" si="536"/>
        <v>Grundlæggende programmering</v>
      </c>
      <c r="M4333">
        <f t="shared" si="537"/>
        <v>0</v>
      </c>
      <c r="N4333" t="str">
        <f t="shared" si="538"/>
        <v/>
      </c>
      <c r="O4333" t="e">
        <f>IF(AND(A4333&lt;&gt;A4332,#REF!&lt;&gt;""),#REF!,"")</f>
        <v>#REF!</v>
      </c>
      <c r="P4333" t="e">
        <f t="shared" si="541"/>
        <v>#REF!</v>
      </c>
      <c r="Q4333" s="2" t="e">
        <f t="shared" ca="1" si="542"/>
        <v>#REF!</v>
      </c>
      <c r="R4333" t="e">
        <f>IF(NOT(#REF!="Indskrevet"),"",IF(E4333="",FALSE,AND(NOT(#REF!),VALUE(RIGHT(CONCATENATE(YEAR(E4333)),2))=15)))</f>
        <v>#REF!</v>
      </c>
      <c r="S4333" t="e">
        <f t="shared" si="539"/>
        <v>#REF!</v>
      </c>
      <c r="T4333" t="e">
        <f t="shared" si="540"/>
        <v>#REF!</v>
      </c>
      <c r="U4333" s="2" t="e">
        <f t="shared" si="543"/>
        <v>#REF!</v>
      </c>
      <c r="V4333" s="2"/>
    </row>
    <row r="4334" spans="1:22" x14ac:dyDescent="0.25">
      <c r="A4334" t="s">
        <v>2645</v>
      </c>
      <c r="B4334" t="s">
        <v>2646</v>
      </c>
      <c r="C4334">
        <v>54.999999999998998</v>
      </c>
      <c r="D4334" t="s">
        <v>5317</v>
      </c>
      <c r="E4334" s="1">
        <v>41723</v>
      </c>
      <c r="F4334" t="s">
        <v>5308</v>
      </c>
      <c r="G4334">
        <v>2</v>
      </c>
      <c r="H4334" t="s">
        <v>5287</v>
      </c>
      <c r="I4334" t="s">
        <v>5288</v>
      </c>
      <c r="J4334" t="s">
        <v>5293</v>
      </c>
      <c r="K4334" t="b">
        <f>LOOKUP(A4334,'[1]UDDATA-1'!B:B,'[1]UDDATA-1'!A:A)&lt;&gt;LOOKUP(A4334,'[1]UDDATA-2'!B:B,'[1]UDDATA-2'!A:A)</f>
        <v>0</v>
      </c>
      <c r="L4334" t="str">
        <f t="shared" si="536"/>
        <v/>
      </c>
      <c r="M4334" t="str">
        <f t="shared" si="537"/>
        <v/>
      </c>
      <c r="N4334" t="str">
        <f t="shared" si="538"/>
        <v/>
      </c>
      <c r="O4334" t="e">
        <f>IF(AND(A4334&lt;&gt;A4333,#REF!&lt;&gt;""),#REF!,"")</f>
        <v>#REF!</v>
      </c>
      <c r="P4334" t="e">
        <f t="shared" si="541"/>
        <v>#REF!</v>
      </c>
      <c r="Q4334" s="2" t="e">
        <f t="shared" ca="1" si="542"/>
        <v>#REF!</v>
      </c>
      <c r="R4334" t="e">
        <f>IF(NOT(#REF!="Indskrevet"),"",IF(E4334="",FALSE,AND(NOT(#REF!),VALUE(RIGHT(CONCATENATE(YEAR(E4334)),2))=15)))</f>
        <v>#REF!</v>
      </c>
      <c r="S4334" t="e">
        <f t="shared" si="539"/>
        <v>#REF!</v>
      </c>
      <c r="T4334" t="e">
        <f t="shared" si="540"/>
        <v>#REF!</v>
      </c>
      <c r="U4334" s="2" t="e">
        <f t="shared" si="543"/>
        <v>#REF!</v>
      </c>
      <c r="V4334" s="2"/>
    </row>
    <row r="4335" spans="1:22" x14ac:dyDescent="0.25">
      <c r="A4335" t="s">
        <v>2645</v>
      </c>
      <c r="B4335" t="s">
        <v>2646</v>
      </c>
      <c r="C4335">
        <v>54.999999999998998</v>
      </c>
      <c r="D4335" t="s">
        <v>5296</v>
      </c>
      <c r="E4335" s="1">
        <v>41815</v>
      </c>
      <c r="F4335" t="s">
        <v>5309</v>
      </c>
      <c r="G4335">
        <v>1</v>
      </c>
      <c r="H4335" t="s">
        <v>5287</v>
      </c>
      <c r="I4335" t="s">
        <v>5292</v>
      </c>
      <c r="J4335" t="s">
        <v>5293</v>
      </c>
      <c r="K4335" t="b">
        <f>LOOKUP(A4335,'[1]UDDATA-1'!B:B,'[1]UDDATA-1'!A:A)&lt;&gt;LOOKUP(A4335,'[1]UDDATA-2'!B:B,'[1]UDDATA-2'!A:A)</f>
        <v>0</v>
      </c>
      <c r="L4335" t="str">
        <f t="shared" si="536"/>
        <v>Matematik til multimedie-applikationer</v>
      </c>
      <c r="M4335">
        <f t="shared" si="537"/>
        <v>7</v>
      </c>
      <c r="N4335" t="str">
        <f t="shared" si="538"/>
        <v/>
      </c>
      <c r="O4335" t="e">
        <f>IF(AND(A4335&lt;&gt;A4334,#REF!&lt;&gt;""),#REF!,"")</f>
        <v>#REF!</v>
      </c>
      <c r="P4335" t="e">
        <f t="shared" si="541"/>
        <v>#REF!</v>
      </c>
      <c r="Q4335" s="2" t="e">
        <f t="shared" ca="1" si="542"/>
        <v>#REF!</v>
      </c>
      <c r="R4335" t="e">
        <f>IF(NOT(#REF!="Indskrevet"),"",IF(E4335="",FALSE,AND(NOT(#REF!),VALUE(RIGHT(CONCATENATE(YEAR(E4335)),2))=15)))</f>
        <v>#REF!</v>
      </c>
      <c r="S4335" t="e">
        <f t="shared" si="539"/>
        <v>#REF!</v>
      </c>
      <c r="T4335" t="e">
        <f t="shared" si="540"/>
        <v>#REF!</v>
      </c>
      <c r="U4335" s="2" t="e">
        <f t="shared" si="543"/>
        <v>#REF!</v>
      </c>
      <c r="V4335" s="2"/>
    </row>
    <row r="4336" spans="1:22" x14ac:dyDescent="0.25">
      <c r="A4336" t="s">
        <v>2645</v>
      </c>
      <c r="B4336" t="s">
        <v>2646</v>
      </c>
      <c r="C4336">
        <v>54.999999999998998</v>
      </c>
      <c r="D4336" t="s">
        <v>5306</v>
      </c>
      <c r="E4336" s="1">
        <v>41824</v>
      </c>
      <c r="F4336" t="s">
        <v>5310</v>
      </c>
      <c r="G4336">
        <v>1</v>
      </c>
      <c r="H4336" t="s">
        <v>5307</v>
      </c>
      <c r="I4336" t="s">
        <v>5295</v>
      </c>
      <c r="J4336" t="s">
        <v>5293</v>
      </c>
      <c r="K4336" t="b">
        <f>LOOKUP(A4336,'[1]UDDATA-1'!B:B,'[1]UDDATA-1'!A:A)&lt;&gt;LOOKUP(A4336,'[1]UDDATA-2'!B:B,'[1]UDDATA-2'!A:A)</f>
        <v>0</v>
      </c>
      <c r="L4336" t="str">
        <f t="shared" si="536"/>
        <v>Fysisk interface design</v>
      </c>
      <c r="M4336">
        <f t="shared" si="537"/>
        <v>0</v>
      </c>
      <c r="N4336" t="str">
        <f t="shared" si="538"/>
        <v/>
      </c>
      <c r="O4336" t="e">
        <f>IF(AND(A4336&lt;&gt;A4335,#REF!&lt;&gt;""),#REF!,"")</f>
        <v>#REF!</v>
      </c>
      <c r="P4336" t="e">
        <f t="shared" si="541"/>
        <v>#REF!</v>
      </c>
      <c r="Q4336" s="2" t="e">
        <f t="shared" ca="1" si="542"/>
        <v>#REF!</v>
      </c>
      <c r="R4336" t="e">
        <f>IF(NOT(#REF!="Indskrevet"),"",IF(E4336="",FALSE,AND(NOT(#REF!),VALUE(RIGHT(CONCATENATE(YEAR(E4336)),2))=15)))</f>
        <v>#REF!</v>
      </c>
      <c r="S4336" t="e">
        <f t="shared" si="539"/>
        <v>#REF!</v>
      </c>
      <c r="T4336" t="e">
        <f t="shared" si="540"/>
        <v>#REF!</v>
      </c>
      <c r="U4336" s="2" t="e">
        <f t="shared" si="543"/>
        <v>#REF!</v>
      </c>
      <c r="V4336" s="2"/>
    </row>
    <row r="4337" spans="1:22" x14ac:dyDescent="0.25">
      <c r="A4337" t="s">
        <v>2645</v>
      </c>
      <c r="B4337" t="s">
        <v>2646</v>
      </c>
      <c r="C4337">
        <v>54.999999999998998</v>
      </c>
      <c r="D4337" t="s">
        <v>5306</v>
      </c>
      <c r="E4337" s="1">
        <v>41884</v>
      </c>
      <c r="F4337" t="s">
        <v>5310</v>
      </c>
      <c r="G4337">
        <v>2</v>
      </c>
      <c r="H4337" t="s">
        <v>5307</v>
      </c>
      <c r="I4337" t="s">
        <v>5295</v>
      </c>
      <c r="J4337" t="s">
        <v>5299</v>
      </c>
      <c r="K4337" t="b">
        <f>LOOKUP(A4337,'[1]UDDATA-1'!B:B,'[1]UDDATA-1'!A:A)&lt;&gt;LOOKUP(A4337,'[1]UDDATA-2'!B:B,'[1]UDDATA-2'!A:A)</f>
        <v>0</v>
      </c>
      <c r="L4337" t="str">
        <f t="shared" si="536"/>
        <v/>
      </c>
      <c r="M4337" t="str">
        <f t="shared" si="537"/>
        <v/>
      </c>
      <c r="N4337" t="str">
        <f t="shared" si="538"/>
        <v/>
      </c>
      <c r="O4337" t="e">
        <f>IF(AND(A4337&lt;&gt;A4336,#REF!&lt;&gt;""),#REF!,"")</f>
        <v>#REF!</v>
      </c>
      <c r="P4337" t="e">
        <f t="shared" si="541"/>
        <v>#REF!</v>
      </c>
      <c r="Q4337" s="2" t="e">
        <f t="shared" ca="1" si="542"/>
        <v>#REF!</v>
      </c>
      <c r="R4337" t="e">
        <f>IF(NOT(#REF!="Indskrevet"),"",IF(E4337="",FALSE,AND(NOT(#REF!),VALUE(RIGHT(CONCATENATE(YEAR(E4337)),2))=15)))</f>
        <v>#REF!</v>
      </c>
      <c r="S4337" t="e">
        <f t="shared" si="539"/>
        <v>#REF!</v>
      </c>
      <c r="T4337" t="e">
        <f t="shared" si="540"/>
        <v>#REF!</v>
      </c>
      <c r="U4337" s="2" t="e">
        <f t="shared" si="543"/>
        <v>#REF!</v>
      </c>
      <c r="V4337" s="2"/>
    </row>
    <row r="4338" spans="1:22" x14ac:dyDescent="0.25">
      <c r="A4338" t="s">
        <v>2645</v>
      </c>
      <c r="B4338" t="s">
        <v>2646</v>
      </c>
      <c r="C4338">
        <v>54.999999999998998</v>
      </c>
      <c r="D4338" t="s">
        <v>5318</v>
      </c>
      <c r="E4338" s="1">
        <v>42247</v>
      </c>
      <c r="F4338" t="s">
        <v>5310</v>
      </c>
      <c r="G4338">
        <v>3</v>
      </c>
      <c r="H4338" t="s">
        <v>5287</v>
      </c>
      <c r="I4338" t="s">
        <v>5295</v>
      </c>
      <c r="J4338" t="s">
        <v>5303</v>
      </c>
      <c r="K4338" t="b">
        <f>LOOKUP(A4338,'[1]UDDATA-1'!B:B,'[1]UDDATA-1'!A:A)&lt;&gt;LOOKUP(A4338,'[1]UDDATA-2'!B:B,'[1]UDDATA-2'!A:A)</f>
        <v>0</v>
      </c>
      <c r="L4338" t="str">
        <f t="shared" si="536"/>
        <v/>
      </c>
      <c r="M4338" t="str">
        <f t="shared" si="537"/>
        <v/>
      </c>
      <c r="N4338" t="str">
        <f t="shared" si="538"/>
        <v/>
      </c>
      <c r="O4338" t="e">
        <f>IF(AND(A4338&lt;&gt;A4337,#REF!&lt;&gt;""),#REF!,"")</f>
        <v>#REF!</v>
      </c>
      <c r="P4338" t="e">
        <f t="shared" si="541"/>
        <v>#REF!</v>
      </c>
      <c r="Q4338" s="2" t="e">
        <f t="shared" ca="1" si="542"/>
        <v>#REF!</v>
      </c>
      <c r="R4338" t="e">
        <f>IF(NOT(#REF!="Indskrevet"),"",IF(E4338="",FALSE,AND(NOT(#REF!),VALUE(RIGHT(CONCATENATE(YEAR(E4338)),2))=15)))</f>
        <v>#REF!</v>
      </c>
      <c r="S4338" t="e">
        <f t="shared" si="539"/>
        <v>#REF!</v>
      </c>
      <c r="T4338" t="e">
        <f t="shared" si="540"/>
        <v>#REF!</v>
      </c>
      <c r="U4338" s="2" t="e">
        <f t="shared" si="543"/>
        <v>#REF!</v>
      </c>
      <c r="V4338" s="2"/>
    </row>
    <row r="4339" spans="1:22" x14ac:dyDescent="0.25">
      <c r="A4339" t="s">
        <v>2645</v>
      </c>
      <c r="B4339" t="s">
        <v>2646</v>
      </c>
      <c r="C4339">
        <v>54.999999999998998</v>
      </c>
      <c r="D4339" t="s">
        <v>5318</v>
      </c>
      <c r="E4339" s="1">
        <v>42170</v>
      </c>
      <c r="F4339" t="s">
        <v>5312</v>
      </c>
      <c r="G4339">
        <v>1</v>
      </c>
      <c r="H4339" t="s">
        <v>5287</v>
      </c>
      <c r="I4339" t="s">
        <v>5302</v>
      </c>
      <c r="J4339" t="s">
        <v>5303</v>
      </c>
      <c r="K4339" t="b">
        <f>LOOKUP(A4339,'[1]UDDATA-1'!B:B,'[1]UDDATA-1'!A:A)&lt;&gt;LOOKUP(A4339,'[1]UDDATA-2'!B:B,'[1]UDDATA-2'!A:A)</f>
        <v>0</v>
      </c>
      <c r="L4339" t="str">
        <f t="shared" si="536"/>
        <v>Lyd- og musikbehandling</v>
      </c>
      <c r="M4339" t="str">
        <f t="shared" si="537"/>
        <v/>
      </c>
      <c r="N4339" t="str">
        <f t="shared" si="538"/>
        <v>U</v>
      </c>
      <c r="O4339" t="e">
        <f>IF(AND(A4339&lt;&gt;A4338,#REF!&lt;&gt;""),#REF!,"")</f>
        <v>#REF!</v>
      </c>
      <c r="P4339" t="e">
        <f t="shared" si="541"/>
        <v>#REF!</v>
      </c>
      <c r="Q4339" s="2" t="e">
        <f t="shared" ca="1" si="542"/>
        <v>#REF!</v>
      </c>
      <c r="R4339" t="e">
        <f>IF(NOT(#REF!="Indskrevet"),"",IF(E4339="",FALSE,AND(NOT(#REF!),VALUE(RIGHT(CONCATENATE(YEAR(E4339)),2))=15)))</f>
        <v>#REF!</v>
      </c>
      <c r="S4339" t="e">
        <f t="shared" si="539"/>
        <v>#REF!</v>
      </c>
      <c r="T4339" t="e">
        <f t="shared" si="540"/>
        <v>#REF!</v>
      </c>
      <c r="U4339" s="2" t="e">
        <f t="shared" si="543"/>
        <v>#REF!</v>
      </c>
      <c r="V4339" s="2"/>
    </row>
    <row r="4340" spans="1:22" x14ac:dyDescent="0.25">
      <c r="A4340" t="s">
        <v>2645</v>
      </c>
      <c r="B4340" t="s">
        <v>2646</v>
      </c>
      <c r="C4340">
        <v>54.999999999998998</v>
      </c>
      <c r="D4340" t="s">
        <v>5318</v>
      </c>
      <c r="E4340" s="1">
        <v>42186</v>
      </c>
      <c r="F4340" t="s">
        <v>5314</v>
      </c>
      <c r="G4340">
        <v>1</v>
      </c>
      <c r="H4340" t="s">
        <v>5287</v>
      </c>
      <c r="I4340" t="s">
        <v>5305</v>
      </c>
      <c r="J4340" t="s">
        <v>5303</v>
      </c>
      <c r="K4340" t="b">
        <f>LOOKUP(A4340,'[1]UDDATA-1'!B:B,'[1]UDDATA-1'!A:A)&lt;&gt;LOOKUP(A4340,'[1]UDDATA-2'!B:B,'[1]UDDATA-2'!A:A)</f>
        <v>0</v>
      </c>
      <c r="L4340" t="str">
        <f t="shared" si="536"/>
        <v>Objektorienteret Software Engineering</v>
      </c>
      <c r="M4340" t="str">
        <f t="shared" si="537"/>
        <v/>
      </c>
      <c r="N4340" t="str">
        <f t="shared" si="538"/>
        <v>U</v>
      </c>
      <c r="O4340" t="e">
        <f>IF(AND(A4340&lt;&gt;A4339,#REF!&lt;&gt;""),#REF!,"")</f>
        <v>#REF!</v>
      </c>
      <c r="P4340" t="e">
        <f t="shared" si="541"/>
        <v>#REF!</v>
      </c>
      <c r="Q4340" s="2" t="e">
        <f t="shared" ca="1" si="542"/>
        <v>#REF!</v>
      </c>
      <c r="R4340" t="e">
        <f>IF(NOT(#REF!="Indskrevet"),"",IF(E4340="",FALSE,AND(NOT(#REF!),VALUE(RIGHT(CONCATENATE(YEAR(E4340)),2))=15)))</f>
        <v>#REF!</v>
      </c>
      <c r="S4340" t="e">
        <f t="shared" si="539"/>
        <v>#REF!</v>
      </c>
      <c r="T4340" t="e">
        <f t="shared" si="540"/>
        <v>#REF!</v>
      </c>
      <c r="U4340" s="2" t="e">
        <f t="shared" si="543"/>
        <v>#REF!</v>
      </c>
      <c r="V4340" s="2"/>
    </row>
    <row r="4341" spans="1:22" x14ac:dyDescent="0.25">
      <c r="A4341" t="s">
        <v>2648</v>
      </c>
      <c r="B4341" t="s">
        <v>2649</v>
      </c>
      <c r="C4341">
        <v>59.999999999998799</v>
      </c>
      <c r="D4341" t="s">
        <v>5296</v>
      </c>
      <c r="E4341" s="1">
        <v>42028</v>
      </c>
      <c r="F4341" t="s">
        <v>5335</v>
      </c>
      <c r="G4341">
        <v>1</v>
      </c>
      <c r="H4341" t="s">
        <v>5287</v>
      </c>
      <c r="I4341" t="s">
        <v>5324</v>
      </c>
      <c r="J4341" t="s">
        <v>5289</v>
      </c>
      <c r="K4341" t="b">
        <f>LOOKUP(A4341,'[1]UDDATA-1'!B:B,'[1]UDDATA-1'!A:A)&lt;&gt;LOOKUP(A4341,'[1]UDDATA-2'!B:B,'[1]UDDATA-2'!A:A)</f>
        <v>0</v>
      </c>
      <c r="L4341" t="str">
        <f t="shared" si="536"/>
        <v>Lineær algebra</v>
      </c>
      <c r="M4341">
        <f t="shared" si="537"/>
        <v>7</v>
      </c>
      <c r="N4341" t="str">
        <f t="shared" si="538"/>
        <v/>
      </c>
      <c r="O4341" t="e">
        <f>IF(AND(A4341&lt;&gt;A4340,#REF!&lt;&gt;""),#REF!,"")</f>
        <v>#REF!</v>
      </c>
      <c r="P4341" t="e">
        <f t="shared" si="541"/>
        <v>#REF!</v>
      </c>
      <c r="Q4341" s="2" t="e">
        <f t="shared" ca="1" si="542"/>
        <v>#REF!</v>
      </c>
      <c r="R4341" t="e">
        <f>IF(NOT(#REF!="Indskrevet"),"",IF(E4341="",FALSE,AND(NOT(#REF!),VALUE(RIGHT(CONCATENATE(YEAR(E4341)),2))=15)))</f>
        <v>#REF!</v>
      </c>
      <c r="S4341" t="e">
        <f t="shared" si="539"/>
        <v>#REF!</v>
      </c>
      <c r="T4341" t="e">
        <f t="shared" si="540"/>
        <v>#REF!</v>
      </c>
      <c r="U4341" s="2" t="e">
        <f t="shared" si="543"/>
        <v>#REF!</v>
      </c>
      <c r="V4341" s="2"/>
    </row>
    <row r="4342" spans="1:22" x14ac:dyDescent="0.25">
      <c r="A4342" t="s">
        <v>2648</v>
      </c>
      <c r="B4342" t="s">
        <v>2649</v>
      </c>
      <c r="C4342">
        <v>59.999999999998799</v>
      </c>
      <c r="D4342" t="s">
        <v>5290</v>
      </c>
      <c r="E4342" s="1">
        <v>42183</v>
      </c>
      <c r="F4342" t="s">
        <v>5336</v>
      </c>
      <c r="G4342">
        <v>1</v>
      </c>
      <c r="H4342" t="s">
        <v>5287</v>
      </c>
      <c r="I4342" t="s">
        <v>5326</v>
      </c>
      <c r="J4342" t="s">
        <v>5293</v>
      </c>
      <c r="K4342" t="b">
        <f>LOOKUP(A4342,'[1]UDDATA-1'!B:B,'[1]UDDATA-1'!A:A)&lt;&gt;LOOKUP(A4342,'[1]UDDATA-2'!B:B,'[1]UDDATA-2'!A:A)</f>
        <v>0</v>
      </c>
      <c r="L4342" t="str">
        <f t="shared" si="536"/>
        <v>Calculus</v>
      </c>
      <c r="M4342">
        <f t="shared" si="537"/>
        <v>10</v>
      </c>
      <c r="N4342" t="str">
        <f t="shared" si="538"/>
        <v/>
      </c>
      <c r="O4342" t="e">
        <f>IF(AND(A4342&lt;&gt;A4341,#REF!&lt;&gt;""),#REF!,"")</f>
        <v>#REF!</v>
      </c>
      <c r="P4342" t="e">
        <f t="shared" si="541"/>
        <v>#REF!</v>
      </c>
      <c r="Q4342" s="2" t="e">
        <f t="shared" ca="1" si="542"/>
        <v>#REF!</v>
      </c>
      <c r="R4342" t="e">
        <f>IF(NOT(#REF!="Indskrevet"),"",IF(E4342="",FALSE,AND(NOT(#REF!),VALUE(RIGHT(CONCATENATE(YEAR(E4342)),2))=15)))</f>
        <v>#REF!</v>
      </c>
      <c r="S4342" t="e">
        <f t="shared" si="539"/>
        <v>#REF!</v>
      </c>
      <c r="T4342" t="e">
        <f t="shared" si="540"/>
        <v>#REF!</v>
      </c>
      <c r="U4342" s="2" t="e">
        <f t="shared" si="543"/>
        <v>#REF!</v>
      </c>
      <c r="V4342" s="2"/>
    </row>
    <row r="4343" spans="1:22" x14ac:dyDescent="0.25">
      <c r="A4343" t="s">
        <v>2648</v>
      </c>
      <c r="B4343" t="s">
        <v>2649</v>
      </c>
      <c r="C4343">
        <v>59.999999999998799</v>
      </c>
      <c r="D4343" t="s">
        <v>5306</v>
      </c>
      <c r="E4343" s="1">
        <v>42180</v>
      </c>
      <c r="F4343" t="s">
        <v>5337</v>
      </c>
      <c r="G4343">
        <v>1</v>
      </c>
      <c r="H4343" t="s">
        <v>5307</v>
      </c>
      <c r="I4343" t="s">
        <v>5338</v>
      </c>
      <c r="J4343" t="s">
        <v>5293</v>
      </c>
      <c r="K4343" t="b">
        <f>LOOKUP(A4343,'[1]UDDATA-1'!B:B,'[1]UDDATA-1'!A:A)&lt;&gt;LOOKUP(A4343,'[1]UDDATA-2'!B:B,'[1]UDDATA-2'!A:A)</f>
        <v>0</v>
      </c>
      <c r="L4343" t="str">
        <f t="shared" si="536"/>
        <v>Kredsløbsteori og dynamiske systemer</v>
      </c>
      <c r="M4343">
        <f t="shared" si="537"/>
        <v>0</v>
      </c>
      <c r="N4343" t="str">
        <f t="shared" si="538"/>
        <v/>
      </c>
      <c r="O4343" t="e">
        <f>IF(AND(A4343&lt;&gt;A4342,#REF!&lt;&gt;""),#REF!,"")</f>
        <v>#REF!</v>
      </c>
      <c r="P4343" t="e">
        <f t="shared" si="541"/>
        <v>#REF!</v>
      </c>
      <c r="Q4343" s="2" t="e">
        <f t="shared" ca="1" si="542"/>
        <v>#REF!</v>
      </c>
      <c r="R4343" t="e">
        <f>IF(NOT(#REF!="Indskrevet"),"",IF(E4343="",FALSE,AND(NOT(#REF!),VALUE(RIGHT(CONCATENATE(YEAR(E4343)),2))=15)))</f>
        <v>#REF!</v>
      </c>
      <c r="S4343" t="e">
        <f t="shared" si="539"/>
        <v>#REF!</v>
      </c>
      <c r="T4343" t="e">
        <f t="shared" si="540"/>
        <v>#REF!</v>
      </c>
      <c r="U4343" s="2" t="e">
        <f t="shared" si="543"/>
        <v>#REF!</v>
      </c>
      <c r="V4343" s="2"/>
    </row>
    <row r="4344" spans="1:22" x14ac:dyDescent="0.25">
      <c r="A4344" t="s">
        <v>2648</v>
      </c>
      <c r="B4344" t="s">
        <v>2649</v>
      </c>
      <c r="C4344">
        <v>59.999999999998799</v>
      </c>
      <c r="D4344" t="s">
        <v>5317</v>
      </c>
      <c r="E4344" s="1">
        <v>42248</v>
      </c>
      <c r="F4344" t="s">
        <v>5337</v>
      </c>
      <c r="G4344">
        <v>2</v>
      </c>
      <c r="H4344" t="s">
        <v>5287</v>
      </c>
      <c r="I4344" t="s">
        <v>5338</v>
      </c>
      <c r="J4344" t="s">
        <v>5299</v>
      </c>
      <c r="K4344" t="b">
        <f>LOOKUP(A4344,'[1]UDDATA-1'!B:B,'[1]UDDATA-1'!A:A)&lt;&gt;LOOKUP(A4344,'[1]UDDATA-2'!B:B,'[1]UDDATA-2'!A:A)</f>
        <v>0</v>
      </c>
      <c r="L4344" t="str">
        <f t="shared" si="536"/>
        <v/>
      </c>
      <c r="M4344" t="str">
        <f t="shared" si="537"/>
        <v/>
      </c>
      <c r="N4344" t="str">
        <f t="shared" si="538"/>
        <v/>
      </c>
      <c r="O4344" t="e">
        <f>IF(AND(A4344&lt;&gt;A4343,#REF!&lt;&gt;""),#REF!,"")</f>
        <v>#REF!</v>
      </c>
      <c r="P4344" t="e">
        <f t="shared" si="541"/>
        <v>#REF!</v>
      </c>
      <c r="Q4344" s="2" t="e">
        <f t="shared" ca="1" si="542"/>
        <v>#REF!</v>
      </c>
      <c r="R4344" t="e">
        <f>IF(NOT(#REF!="Indskrevet"),"",IF(E4344="",FALSE,AND(NOT(#REF!),VALUE(RIGHT(CONCATENATE(YEAR(E4344)),2))=15)))</f>
        <v>#REF!</v>
      </c>
      <c r="S4344" t="e">
        <f t="shared" si="539"/>
        <v>#REF!</v>
      </c>
      <c r="T4344" t="e">
        <f t="shared" si="540"/>
        <v>#REF!</v>
      </c>
      <c r="U4344" s="2" t="e">
        <f t="shared" si="543"/>
        <v>#REF!</v>
      </c>
      <c r="V4344" s="2"/>
    </row>
    <row r="4345" spans="1:22" x14ac:dyDescent="0.25">
      <c r="A4345" t="s">
        <v>2650</v>
      </c>
      <c r="B4345" t="s">
        <v>2651</v>
      </c>
      <c r="C4345">
        <v>64.999999999998593</v>
      </c>
      <c r="D4345" t="s">
        <v>5300</v>
      </c>
      <c r="E4345" s="1">
        <v>42032</v>
      </c>
      <c r="F4345" t="s">
        <v>5357</v>
      </c>
      <c r="G4345">
        <v>1</v>
      </c>
      <c r="H4345" t="s">
        <v>5287</v>
      </c>
      <c r="I4345" t="s">
        <v>5324</v>
      </c>
      <c r="J4345" t="s">
        <v>5289</v>
      </c>
      <c r="K4345" t="b">
        <f>LOOKUP(A4345,'[1]UDDATA-1'!B:B,'[1]UDDATA-1'!A:A)&lt;&gt;LOOKUP(A4345,'[1]UDDATA-2'!B:B,'[1]UDDATA-2'!A:A)</f>
        <v>0</v>
      </c>
      <c r="L4345" t="str">
        <f t="shared" si="536"/>
        <v>Lineær algebra</v>
      </c>
      <c r="M4345">
        <f t="shared" si="537"/>
        <v>12</v>
      </c>
      <c r="N4345" t="str">
        <f t="shared" si="538"/>
        <v/>
      </c>
      <c r="O4345" t="e">
        <f>IF(AND(A4345&lt;&gt;A4344,#REF!&lt;&gt;""),#REF!,"")</f>
        <v>#REF!</v>
      </c>
      <c r="P4345" t="e">
        <f t="shared" si="541"/>
        <v>#REF!</v>
      </c>
      <c r="Q4345" s="2" t="e">
        <f t="shared" ca="1" si="542"/>
        <v>#REF!</v>
      </c>
      <c r="R4345" t="e">
        <f>IF(NOT(#REF!="Indskrevet"),"",IF(E4345="",FALSE,AND(NOT(#REF!),VALUE(RIGHT(CONCATENATE(YEAR(E4345)),2))=15)))</f>
        <v>#REF!</v>
      </c>
      <c r="S4345" t="e">
        <f t="shared" si="539"/>
        <v>#REF!</v>
      </c>
      <c r="T4345" t="e">
        <f t="shared" si="540"/>
        <v>#REF!</v>
      </c>
      <c r="U4345" s="2" t="e">
        <f t="shared" si="543"/>
        <v>#REF!</v>
      </c>
      <c r="V4345" s="2"/>
    </row>
    <row r="4346" spans="1:22" x14ac:dyDescent="0.25">
      <c r="A4346" t="s">
        <v>2650</v>
      </c>
      <c r="B4346" t="s">
        <v>2651</v>
      </c>
      <c r="C4346">
        <v>64.999999999998593</v>
      </c>
      <c r="D4346" t="s">
        <v>5285</v>
      </c>
      <c r="E4346" s="1">
        <v>42187</v>
      </c>
      <c r="F4346" t="s">
        <v>5358</v>
      </c>
      <c r="G4346">
        <v>1</v>
      </c>
      <c r="H4346" t="s">
        <v>5287</v>
      </c>
      <c r="I4346" t="s">
        <v>5330</v>
      </c>
      <c r="J4346" t="s">
        <v>5293</v>
      </c>
      <c r="K4346" t="b">
        <f>LOOKUP(A4346,'[1]UDDATA-1'!B:B,'[1]UDDATA-1'!A:A)&lt;&gt;LOOKUP(A4346,'[1]UDDATA-2'!B:B,'[1]UDDATA-2'!A:A)</f>
        <v>0</v>
      </c>
      <c r="L4346" t="str">
        <f t="shared" si="536"/>
        <v>Diskret matematik</v>
      </c>
      <c r="M4346">
        <f t="shared" si="537"/>
        <v>2</v>
      </c>
      <c r="N4346" t="str">
        <f t="shared" si="538"/>
        <v/>
      </c>
      <c r="O4346" t="e">
        <f>IF(AND(A4346&lt;&gt;A4345,#REF!&lt;&gt;""),#REF!,"")</f>
        <v>#REF!</v>
      </c>
      <c r="P4346" t="e">
        <f t="shared" si="541"/>
        <v>#REF!</v>
      </c>
      <c r="Q4346" s="2" t="e">
        <f t="shared" ca="1" si="542"/>
        <v>#REF!</v>
      </c>
      <c r="R4346" t="e">
        <f>IF(NOT(#REF!="Indskrevet"),"",IF(E4346="",FALSE,AND(NOT(#REF!),VALUE(RIGHT(CONCATENATE(YEAR(E4346)),2))=15)))</f>
        <v>#REF!</v>
      </c>
      <c r="S4346" t="e">
        <f t="shared" si="539"/>
        <v>#REF!</v>
      </c>
      <c r="T4346" t="e">
        <f t="shared" si="540"/>
        <v>#REF!</v>
      </c>
      <c r="U4346" s="2" t="e">
        <f t="shared" si="543"/>
        <v>#REF!</v>
      </c>
      <c r="V4346" s="2"/>
    </row>
    <row r="4347" spans="1:22" x14ac:dyDescent="0.25">
      <c r="A4347" t="s">
        <v>2650</v>
      </c>
      <c r="B4347" t="s">
        <v>2651</v>
      </c>
      <c r="C4347">
        <v>64.999999999998593</v>
      </c>
      <c r="D4347" t="s">
        <v>5300</v>
      </c>
      <c r="E4347" s="1">
        <v>42166</v>
      </c>
      <c r="F4347" t="s">
        <v>5359</v>
      </c>
      <c r="G4347">
        <v>1</v>
      </c>
      <c r="H4347" t="s">
        <v>5287</v>
      </c>
      <c r="I4347" t="s">
        <v>5334</v>
      </c>
      <c r="J4347" t="s">
        <v>5293</v>
      </c>
      <c r="K4347" t="b">
        <f>LOOKUP(A4347,'[1]UDDATA-1'!B:B,'[1]UDDATA-1'!A:A)&lt;&gt;LOOKUP(A4347,'[1]UDDATA-2'!B:B,'[1]UDDATA-2'!A:A)</f>
        <v>0</v>
      </c>
      <c r="L4347" t="str">
        <f t="shared" si="536"/>
        <v>Objektorienteret programmering</v>
      </c>
      <c r="M4347">
        <f t="shared" si="537"/>
        <v>12</v>
      </c>
      <c r="N4347" t="str">
        <f t="shared" si="538"/>
        <v/>
      </c>
      <c r="O4347" t="e">
        <f>IF(AND(A4347&lt;&gt;A4346,#REF!&lt;&gt;""),#REF!,"")</f>
        <v>#REF!</v>
      </c>
      <c r="P4347" t="e">
        <f t="shared" si="541"/>
        <v>#REF!</v>
      </c>
      <c r="Q4347" s="2" t="e">
        <f t="shared" ca="1" si="542"/>
        <v>#REF!</v>
      </c>
      <c r="R4347" t="e">
        <f>IF(NOT(#REF!="Indskrevet"),"",IF(E4347="",FALSE,AND(NOT(#REF!),VALUE(RIGHT(CONCATENATE(YEAR(E4347)),2))=15)))</f>
        <v>#REF!</v>
      </c>
      <c r="S4347" t="e">
        <f t="shared" si="539"/>
        <v>#REF!</v>
      </c>
      <c r="T4347" t="e">
        <f t="shared" si="540"/>
        <v>#REF!</v>
      </c>
      <c r="U4347" s="2" t="e">
        <f t="shared" si="543"/>
        <v>#REF!</v>
      </c>
      <c r="V4347" s="2"/>
    </row>
    <row r="4348" spans="1:22" x14ac:dyDescent="0.25">
      <c r="A4348" t="s">
        <v>2653</v>
      </c>
      <c r="B4348" t="s">
        <v>2654</v>
      </c>
      <c r="C4348">
        <v>179.99999999999599</v>
      </c>
      <c r="D4348" t="s">
        <v>5317</v>
      </c>
      <c r="E4348" s="1">
        <v>41296</v>
      </c>
      <c r="F4348" t="s">
        <v>5328</v>
      </c>
      <c r="G4348">
        <v>1</v>
      </c>
      <c r="H4348" t="s">
        <v>5287</v>
      </c>
      <c r="I4348" t="s">
        <v>5324</v>
      </c>
      <c r="J4348" t="s">
        <v>5289</v>
      </c>
      <c r="K4348" t="b">
        <f>LOOKUP(A4348,'[1]UDDATA-1'!B:B,'[1]UDDATA-1'!A:A)&lt;&gt;LOOKUP(A4348,'[1]UDDATA-2'!B:B,'[1]UDDATA-2'!A:A)</f>
        <v>0</v>
      </c>
      <c r="L4348" t="str">
        <f t="shared" si="536"/>
        <v>Lineær algebra</v>
      </c>
      <c r="M4348">
        <f t="shared" si="537"/>
        <v>4</v>
      </c>
      <c r="N4348" t="str">
        <f t="shared" si="538"/>
        <v/>
      </c>
      <c r="O4348" t="e">
        <f>IF(AND(A4348&lt;&gt;A4347,#REF!&lt;&gt;""),#REF!,"")</f>
        <v>#REF!</v>
      </c>
      <c r="P4348" t="e">
        <f t="shared" si="541"/>
        <v>#REF!</v>
      </c>
      <c r="Q4348" s="2" t="e">
        <f t="shared" ca="1" si="542"/>
        <v>#REF!</v>
      </c>
      <c r="R4348" t="e">
        <f>IF(NOT(#REF!="Indskrevet"),"",IF(E4348="",FALSE,AND(NOT(#REF!),VALUE(RIGHT(CONCATENATE(YEAR(E4348)),2))=15)))</f>
        <v>#REF!</v>
      </c>
      <c r="S4348" t="e">
        <f t="shared" si="539"/>
        <v>#REF!</v>
      </c>
      <c r="T4348" t="e">
        <f t="shared" si="540"/>
        <v>#REF!</v>
      </c>
      <c r="U4348" s="2" t="e">
        <f t="shared" si="543"/>
        <v>#REF!</v>
      </c>
      <c r="V4348" s="2"/>
    </row>
    <row r="4349" spans="1:22" x14ac:dyDescent="0.25">
      <c r="A4349" t="s">
        <v>2653</v>
      </c>
      <c r="B4349" t="s">
        <v>2654</v>
      </c>
      <c r="C4349">
        <v>179.99999999999599</v>
      </c>
      <c r="D4349" t="s">
        <v>5317</v>
      </c>
      <c r="E4349" s="1">
        <v>41444</v>
      </c>
      <c r="F4349" t="s">
        <v>5329</v>
      </c>
      <c r="G4349">
        <v>1</v>
      </c>
      <c r="H4349" t="s">
        <v>5287</v>
      </c>
      <c r="I4349" t="s">
        <v>5330</v>
      </c>
      <c r="J4349" t="s">
        <v>5293</v>
      </c>
      <c r="K4349" t="b">
        <f>LOOKUP(A4349,'[1]UDDATA-1'!B:B,'[1]UDDATA-1'!A:A)&lt;&gt;LOOKUP(A4349,'[1]UDDATA-2'!B:B,'[1]UDDATA-2'!A:A)</f>
        <v>0</v>
      </c>
      <c r="L4349" t="str">
        <f t="shared" si="536"/>
        <v>Diskret matematik</v>
      </c>
      <c r="M4349">
        <f t="shared" si="537"/>
        <v>4</v>
      </c>
      <c r="N4349" t="str">
        <f t="shared" si="538"/>
        <v/>
      </c>
      <c r="O4349" t="e">
        <f>IF(AND(A4349&lt;&gt;A4348,#REF!&lt;&gt;""),#REF!,"")</f>
        <v>#REF!</v>
      </c>
      <c r="P4349" t="e">
        <f t="shared" si="541"/>
        <v>#REF!</v>
      </c>
      <c r="Q4349" s="2" t="e">
        <f t="shared" ca="1" si="542"/>
        <v>#REF!</v>
      </c>
      <c r="R4349" t="e">
        <f>IF(NOT(#REF!="Indskrevet"),"",IF(E4349="",FALSE,AND(NOT(#REF!),VALUE(RIGHT(CONCATENATE(YEAR(E4349)),2))=15)))</f>
        <v>#REF!</v>
      </c>
      <c r="S4349" t="e">
        <f t="shared" si="539"/>
        <v>#REF!</v>
      </c>
      <c r="T4349" t="e">
        <f t="shared" si="540"/>
        <v>#REF!</v>
      </c>
      <c r="U4349" s="2" t="e">
        <f t="shared" si="543"/>
        <v>#REF!</v>
      </c>
      <c r="V4349" s="2"/>
    </row>
    <row r="4350" spans="1:22" x14ac:dyDescent="0.25">
      <c r="A4350" t="s">
        <v>2653</v>
      </c>
      <c r="B4350" t="s">
        <v>2654</v>
      </c>
      <c r="C4350">
        <v>179.99999999999599</v>
      </c>
      <c r="D4350" t="s">
        <v>5317</v>
      </c>
      <c r="E4350" s="1">
        <v>41452</v>
      </c>
      <c r="F4350" t="s">
        <v>5331</v>
      </c>
      <c r="G4350">
        <v>1</v>
      </c>
      <c r="H4350" t="s">
        <v>5287</v>
      </c>
      <c r="I4350" t="s">
        <v>5332</v>
      </c>
      <c r="J4350" t="s">
        <v>5293</v>
      </c>
      <c r="K4350" t="b">
        <f>LOOKUP(A4350,'[1]UDDATA-1'!B:B,'[1]UDDATA-1'!A:A)&lt;&gt;LOOKUP(A4350,'[1]UDDATA-2'!B:B,'[1]UDDATA-2'!A:A)</f>
        <v>0</v>
      </c>
      <c r="L4350" t="str">
        <f t="shared" si="536"/>
        <v>Computerarkitektur</v>
      </c>
      <c r="M4350">
        <f t="shared" si="537"/>
        <v>4</v>
      </c>
      <c r="N4350" t="str">
        <f t="shared" si="538"/>
        <v/>
      </c>
      <c r="O4350" t="e">
        <f>IF(AND(A4350&lt;&gt;A4349,#REF!&lt;&gt;""),#REF!,"")</f>
        <v>#REF!</v>
      </c>
      <c r="P4350" t="e">
        <f t="shared" si="541"/>
        <v>#REF!</v>
      </c>
      <c r="Q4350" s="2" t="e">
        <f t="shared" ca="1" si="542"/>
        <v>#REF!</v>
      </c>
      <c r="R4350" t="e">
        <f>IF(NOT(#REF!="Indskrevet"),"",IF(E4350="",FALSE,AND(NOT(#REF!),VALUE(RIGHT(CONCATENATE(YEAR(E4350)),2))=15)))</f>
        <v>#REF!</v>
      </c>
      <c r="S4350" t="e">
        <f t="shared" si="539"/>
        <v>#REF!</v>
      </c>
      <c r="T4350" t="e">
        <f t="shared" si="540"/>
        <v>#REF!</v>
      </c>
      <c r="U4350" s="2" t="e">
        <f t="shared" si="543"/>
        <v>#REF!</v>
      </c>
      <c r="V4350" s="2"/>
    </row>
    <row r="4351" spans="1:22" x14ac:dyDescent="0.25">
      <c r="A4351" t="s">
        <v>2653</v>
      </c>
      <c r="B4351" t="s">
        <v>2654</v>
      </c>
      <c r="C4351">
        <v>179.99999999999599</v>
      </c>
      <c r="D4351" t="s">
        <v>5285</v>
      </c>
      <c r="E4351" s="1">
        <v>41452</v>
      </c>
      <c r="F4351" t="s">
        <v>5333</v>
      </c>
      <c r="G4351">
        <v>1</v>
      </c>
      <c r="H4351" t="s">
        <v>5287</v>
      </c>
      <c r="I4351" t="s">
        <v>5334</v>
      </c>
      <c r="J4351" t="s">
        <v>5293</v>
      </c>
      <c r="K4351" t="b">
        <f>LOOKUP(A4351,'[1]UDDATA-1'!B:B,'[1]UDDATA-1'!A:A)&lt;&gt;LOOKUP(A4351,'[1]UDDATA-2'!B:B,'[1]UDDATA-2'!A:A)</f>
        <v>0</v>
      </c>
      <c r="L4351" t="str">
        <f t="shared" si="536"/>
        <v>Objektorienteret programmering</v>
      </c>
      <c r="M4351">
        <f t="shared" si="537"/>
        <v>2</v>
      </c>
      <c r="N4351" t="str">
        <f t="shared" si="538"/>
        <v/>
      </c>
      <c r="O4351" t="e">
        <f>IF(AND(A4351&lt;&gt;A4350,#REF!&lt;&gt;""),#REF!,"")</f>
        <v>#REF!</v>
      </c>
      <c r="P4351" t="e">
        <f t="shared" si="541"/>
        <v>#REF!</v>
      </c>
      <c r="Q4351" s="2" t="e">
        <f t="shared" ca="1" si="542"/>
        <v>#REF!</v>
      </c>
      <c r="R4351" t="e">
        <f>IF(NOT(#REF!="Indskrevet"),"",IF(E4351="",FALSE,AND(NOT(#REF!),VALUE(RIGHT(CONCATENATE(YEAR(E4351)),2))=15)))</f>
        <v>#REF!</v>
      </c>
      <c r="S4351" t="e">
        <f t="shared" si="539"/>
        <v>#REF!</v>
      </c>
      <c r="T4351" t="e">
        <f t="shared" si="540"/>
        <v>#REF!</v>
      </c>
      <c r="U4351" s="2" t="e">
        <f t="shared" si="543"/>
        <v>#REF!</v>
      </c>
      <c r="V4351" s="2"/>
    </row>
    <row r="4352" spans="1:22" x14ac:dyDescent="0.25">
      <c r="A4352" t="s">
        <v>2653</v>
      </c>
      <c r="B4352" t="s">
        <v>2654</v>
      </c>
      <c r="C4352">
        <v>179.99999999999599</v>
      </c>
      <c r="D4352" t="s">
        <v>5306</v>
      </c>
      <c r="E4352" s="1">
        <v>41682</v>
      </c>
      <c r="F4352" t="s">
        <v>5339</v>
      </c>
      <c r="G4352">
        <v>1</v>
      </c>
      <c r="H4352" t="s">
        <v>5307</v>
      </c>
      <c r="I4352" t="s">
        <v>5340</v>
      </c>
      <c r="J4352" t="s">
        <v>5299</v>
      </c>
      <c r="K4352" t="b">
        <f>LOOKUP(A4352,'[1]UDDATA-1'!B:B,'[1]UDDATA-1'!A:A)&lt;&gt;LOOKUP(A4352,'[1]UDDATA-2'!B:B,'[1]UDDATA-2'!A:A)</f>
        <v>0</v>
      </c>
      <c r="L4352" t="str">
        <f t="shared" si="536"/>
        <v>Algoritmik og datastrukturer</v>
      </c>
      <c r="M4352">
        <f t="shared" si="537"/>
        <v>0</v>
      </c>
      <c r="N4352" t="str">
        <f t="shared" si="538"/>
        <v/>
      </c>
      <c r="O4352" t="e">
        <f>IF(AND(A4352&lt;&gt;A4351,#REF!&lt;&gt;""),#REF!,"")</f>
        <v>#REF!</v>
      </c>
      <c r="P4352" t="e">
        <f t="shared" si="541"/>
        <v>#REF!</v>
      </c>
      <c r="Q4352" s="2" t="e">
        <f t="shared" ca="1" si="542"/>
        <v>#REF!</v>
      </c>
      <c r="R4352" t="e">
        <f>IF(NOT(#REF!="Indskrevet"),"",IF(E4352="",FALSE,AND(NOT(#REF!),VALUE(RIGHT(CONCATENATE(YEAR(E4352)),2))=15)))</f>
        <v>#REF!</v>
      </c>
      <c r="S4352" t="e">
        <f t="shared" si="539"/>
        <v>#REF!</v>
      </c>
      <c r="T4352" t="e">
        <f t="shared" si="540"/>
        <v>#REF!</v>
      </c>
      <c r="U4352" s="2" t="e">
        <f t="shared" si="543"/>
        <v>#REF!</v>
      </c>
      <c r="V4352" s="2"/>
    </row>
    <row r="4353" spans="1:22" x14ac:dyDescent="0.25">
      <c r="A4353" t="s">
        <v>2653</v>
      </c>
      <c r="B4353" t="s">
        <v>2654</v>
      </c>
      <c r="C4353">
        <v>179.99999999999599</v>
      </c>
      <c r="D4353" t="s">
        <v>5317</v>
      </c>
      <c r="E4353" s="1">
        <v>41737</v>
      </c>
      <c r="F4353" t="s">
        <v>5339</v>
      </c>
      <c r="G4353">
        <v>2</v>
      </c>
      <c r="H4353" t="s">
        <v>5287</v>
      </c>
      <c r="I4353" t="s">
        <v>5340</v>
      </c>
      <c r="J4353" t="s">
        <v>5303</v>
      </c>
      <c r="K4353" t="b">
        <f>LOOKUP(A4353,'[1]UDDATA-1'!B:B,'[1]UDDATA-1'!A:A)&lt;&gt;LOOKUP(A4353,'[1]UDDATA-2'!B:B,'[1]UDDATA-2'!A:A)</f>
        <v>0</v>
      </c>
      <c r="L4353" t="str">
        <f t="shared" si="536"/>
        <v/>
      </c>
      <c r="M4353" t="str">
        <f t="shared" si="537"/>
        <v/>
      </c>
      <c r="N4353" t="str">
        <f t="shared" si="538"/>
        <v/>
      </c>
      <c r="O4353" t="e">
        <f>IF(AND(A4353&lt;&gt;A4352,#REF!&lt;&gt;""),#REF!,"")</f>
        <v>#REF!</v>
      </c>
      <c r="P4353" t="e">
        <f t="shared" si="541"/>
        <v>#REF!</v>
      </c>
      <c r="Q4353" s="2" t="e">
        <f t="shared" ca="1" si="542"/>
        <v>#REF!</v>
      </c>
      <c r="R4353" t="e">
        <f>IF(NOT(#REF!="Indskrevet"),"",IF(E4353="",FALSE,AND(NOT(#REF!),VALUE(RIGHT(CONCATENATE(YEAR(E4353)),2))=15)))</f>
        <v>#REF!</v>
      </c>
      <c r="S4353" t="e">
        <f t="shared" si="539"/>
        <v>#REF!</v>
      </c>
      <c r="T4353" t="e">
        <f t="shared" si="540"/>
        <v>#REF!</v>
      </c>
      <c r="U4353" s="2" t="e">
        <f t="shared" si="543"/>
        <v>#REF!</v>
      </c>
      <c r="V4353" s="2"/>
    </row>
    <row r="4354" spans="1:22" x14ac:dyDescent="0.25">
      <c r="A4354" t="s">
        <v>2653</v>
      </c>
      <c r="B4354" t="s">
        <v>2654</v>
      </c>
      <c r="C4354">
        <v>179.99999999999599</v>
      </c>
      <c r="D4354" t="s">
        <v>5296</v>
      </c>
      <c r="E4354" s="1">
        <v>41814</v>
      </c>
      <c r="F4354" t="s">
        <v>5341</v>
      </c>
      <c r="G4354">
        <v>1</v>
      </c>
      <c r="H4354" t="s">
        <v>5287</v>
      </c>
      <c r="I4354" t="s">
        <v>5342</v>
      </c>
      <c r="J4354" t="s">
        <v>5303</v>
      </c>
      <c r="K4354" t="b">
        <f>LOOKUP(A4354,'[1]UDDATA-1'!B:B,'[1]UDDATA-1'!A:A)&lt;&gt;LOOKUP(A4354,'[1]UDDATA-2'!B:B,'[1]UDDATA-2'!A:A)</f>
        <v>0</v>
      </c>
      <c r="L4354" t="str">
        <f t="shared" ref="L4354:L4417" si="544">IF(AND(I4354&lt;&gt;"",I4354&lt;&gt;I4353),I4354,"")</f>
        <v>Syntaks og semantik</v>
      </c>
      <c r="M4354">
        <f t="shared" ref="M4354:M4417" si="545">IF(AND(L4354&lt;&gt;"",ISNUMBER(VALUE(D4354))),VALUE(D4354),"")</f>
        <v>7</v>
      </c>
      <c r="N4354" t="str">
        <f t="shared" ref="N4354:N4417" si="546">IF(L4354="","",IF(M4354="",D4354,""))</f>
        <v/>
      </c>
      <c r="O4354" t="e">
        <f>IF(AND(A4354&lt;&gt;A4353,#REF!&lt;&gt;""),#REF!,"")</f>
        <v>#REF!</v>
      </c>
      <c r="P4354" t="e">
        <f t="shared" si="541"/>
        <v>#REF!</v>
      </c>
      <c r="Q4354" s="2" t="e">
        <f t="shared" ca="1" si="542"/>
        <v>#REF!</v>
      </c>
      <c r="R4354" t="e">
        <f>IF(NOT(#REF!="Indskrevet"),"",IF(E4354="",FALSE,AND(NOT(#REF!),VALUE(RIGHT(CONCATENATE(YEAR(E4354)),2))=15)))</f>
        <v>#REF!</v>
      </c>
      <c r="S4354" t="e">
        <f t="shared" ref="S4354:S4417" si="547">IF(R4354="","",IF(A4354=A4353,S4353,NOT(OR(R4354,AND(A4355=A4354,R4355),AND(A4356=A4354,R4356),AND(A4357=A4354,R4357),AND(A4358=A4354,R4358),AND(A4359=A4354,R4359),AND(A4360=A4354,R4360),AND(A4361=A4354,R4361),AND(A4362=A4354,R4362),AND(A4363=A4354,R4363),AND(A4364=A4354,R4364)))))</f>
        <v>#REF!</v>
      </c>
      <c r="T4354" t="e">
        <f t="shared" ref="T4354:T4417" si="548">IF(U4354="","",O4354)</f>
        <v>#REF!</v>
      </c>
      <c r="U4354" s="2" t="e">
        <f t="shared" si="543"/>
        <v>#REF!</v>
      </c>
      <c r="V4354" s="2"/>
    </row>
    <row r="4355" spans="1:22" x14ac:dyDescent="0.25">
      <c r="A4355" t="s">
        <v>2655</v>
      </c>
      <c r="B4355" t="s">
        <v>2656</v>
      </c>
      <c r="C4355">
        <v>19.999999999999801</v>
      </c>
      <c r="D4355" t="s">
        <v>5318</v>
      </c>
      <c r="E4355" s="1">
        <v>41289</v>
      </c>
      <c r="F4355" t="s">
        <v>5349</v>
      </c>
      <c r="G4355">
        <v>1</v>
      </c>
      <c r="H4355" t="s">
        <v>5287</v>
      </c>
      <c r="I4355" t="s">
        <v>5350</v>
      </c>
      <c r="J4355" t="s">
        <v>5289</v>
      </c>
      <c r="K4355" t="b">
        <f>LOOKUP(A4355,'[1]UDDATA-1'!B:B,'[1]UDDATA-1'!A:A)&lt;&gt;LOOKUP(A4355,'[1]UDDATA-2'!B:B,'[1]UDDATA-2'!A:A)</f>
        <v>0</v>
      </c>
      <c r="L4355" t="str">
        <f t="shared" si="544"/>
        <v>Objektorienteret programmering 1</v>
      </c>
      <c r="M4355" t="str">
        <f t="shared" si="545"/>
        <v/>
      </c>
      <c r="N4355" t="str">
        <f t="shared" si="546"/>
        <v>U</v>
      </c>
      <c r="O4355" t="e">
        <f>IF(AND(A4355&lt;&gt;A4354,#REF!&lt;&gt;""),#REF!,"")</f>
        <v>#REF!</v>
      </c>
      <c r="P4355" t="e">
        <f t="shared" ref="P4355:P4418" si="549">IF(O4355="","",IF(M4355="",0,IF(O4356&lt;&gt;"",1,IF(AND(O4356="",O4357&lt;&gt;""),2,IF(AND(O4356="",O4357="",O4358&lt;&gt;""),3,IF(AND(O4356="",O4357="",O4358="",O4359&lt;&gt;""),4,IF(AND(O4356="",O4357="",O4358="",O4359="",O4360&lt;&gt;""),5,IF(AND(O4356="",O4357="",O4358="",O4359="",O4360="",O4361&lt;&gt;""),6,IF(AND(O4356="",O4357="",O4358="",O4359="",O4360="",O4361="",O4362&lt;&gt;""),7,IF(AND(O4356="",O4357="",O4358="",O4359="",O4360="",O4361="",O4362="",O4363&lt;&gt;""),8,IF(AND(O4356="",O4357="",O4358="",O4359="",O4360="",O4361="",O4362="",O4363="",O4364&lt;&gt;""),9,IF(AND(O4356="",O4357="",O4358="",O4359="",O4360="",O4361="",O4362="",O4363="",O4364="",O4365&lt;&gt;""),10,IF(AND(O4356="",O4357="",O4358="",O4359="",O4360="",O4361="",O4362="",O4363="",O4364="",O4365="",O4366&lt;&gt;""),11,IF(AND(O4356="",O4357="",O4358="",O4359="",O4360="",O4361="",O4362="",O4363="",O4364="",O4365="",O4366="",O4367&lt;&gt;""),12,IF(AND(O4356="",O4357="",O4358="",O4359="",O4360="",O4361="",O4362="",O4363="",O4364="",O4365="",O4366="",O4367="",O4368&lt;&gt;""),13,IF(AND(O4356="",O4357="",O4358="",O4359="",O4360="",O4361="",O4362="",O4363="",O4364="",O4365="",O4366="",O4367="",O4368="",O4369&lt;&gt;""),14,IF(AND(O4356="",O4357="",O4358="",O4359="",O4360="",O4361="",O4362="",O4363="",O4364="",O4365="",O4366="",O4367="",O4368="",O4369="",O4370&lt;&gt;""),15)))))))))))))))))</f>
        <v>#REF!</v>
      </c>
      <c r="Q4355" s="2" t="e">
        <f t="shared" ref="Q4355:Q4418" ca="1" si="550">IF(OR(P4355="",P4355=0),"",AVERAGE(INDIRECT(CONCATENATE("AU",ROW(),":AU",ROW()+P4355))))</f>
        <v>#REF!</v>
      </c>
      <c r="R4355" t="e">
        <f>IF(NOT(#REF!="Indskrevet"),"",IF(E4355="",FALSE,AND(NOT(#REF!),VALUE(RIGHT(CONCATENATE(YEAR(E4355)),2))=15)))</f>
        <v>#REF!</v>
      </c>
      <c r="S4355" t="e">
        <f t="shared" si="547"/>
        <v>#REF!</v>
      </c>
      <c r="T4355" t="e">
        <f t="shared" si="548"/>
        <v>#REF!</v>
      </c>
      <c r="U4355" s="2" t="e">
        <f t="shared" si="543"/>
        <v>#REF!</v>
      </c>
      <c r="V4355" s="2"/>
    </row>
    <row r="4356" spans="1:22" x14ac:dyDescent="0.25">
      <c r="A4356" t="s">
        <v>2655</v>
      </c>
      <c r="B4356" t="s">
        <v>2656</v>
      </c>
      <c r="C4356">
        <v>19.999999999999801</v>
      </c>
      <c r="D4356" t="s">
        <v>5306</v>
      </c>
      <c r="E4356" s="1">
        <v>41296</v>
      </c>
      <c r="F4356" t="s">
        <v>5351</v>
      </c>
      <c r="G4356">
        <v>1</v>
      </c>
      <c r="H4356" t="s">
        <v>5307</v>
      </c>
      <c r="I4356" t="s">
        <v>5324</v>
      </c>
      <c r="J4356" t="s">
        <v>5289</v>
      </c>
      <c r="K4356" t="b">
        <f>LOOKUP(A4356,'[1]UDDATA-1'!B:B,'[1]UDDATA-1'!A:A)&lt;&gt;LOOKUP(A4356,'[1]UDDATA-2'!B:B,'[1]UDDATA-2'!A:A)</f>
        <v>0</v>
      </c>
      <c r="L4356" t="str">
        <f t="shared" si="544"/>
        <v>Lineær algebra</v>
      </c>
      <c r="M4356">
        <f t="shared" si="545"/>
        <v>0</v>
      </c>
      <c r="N4356" t="str">
        <f t="shared" si="546"/>
        <v/>
      </c>
      <c r="O4356" t="e">
        <f>IF(AND(A4356&lt;&gt;A4355,#REF!&lt;&gt;""),#REF!,"")</f>
        <v>#REF!</v>
      </c>
      <c r="P4356" t="e">
        <f t="shared" si="549"/>
        <v>#REF!</v>
      </c>
      <c r="Q4356" s="2" t="e">
        <f t="shared" ca="1" si="550"/>
        <v>#REF!</v>
      </c>
      <c r="R4356" t="e">
        <f>IF(NOT(#REF!="Indskrevet"),"",IF(E4356="",FALSE,AND(NOT(#REF!),VALUE(RIGHT(CONCATENATE(YEAR(E4356)),2))=15)))</f>
        <v>#REF!</v>
      </c>
      <c r="S4356" t="e">
        <f t="shared" si="547"/>
        <v>#REF!</v>
      </c>
      <c r="T4356" t="e">
        <f t="shared" si="548"/>
        <v>#REF!</v>
      </c>
      <c r="U4356" s="2" t="e">
        <f t="shared" ref="U4356:U4419" si="551">IF(OR(P4356="",P4356&lt;3),"",Q4356)</f>
        <v>#REF!</v>
      </c>
      <c r="V4356" s="2"/>
    </row>
    <row r="4357" spans="1:22" x14ac:dyDescent="0.25">
      <c r="A4357" t="s">
        <v>2655</v>
      </c>
      <c r="B4357" t="s">
        <v>2656</v>
      </c>
      <c r="C4357">
        <v>19.999999999999801</v>
      </c>
      <c r="D4357" t="s">
        <v>5306</v>
      </c>
      <c r="E4357" s="1">
        <v>41337</v>
      </c>
      <c r="F4357" t="s">
        <v>5351</v>
      </c>
      <c r="G4357">
        <v>2</v>
      </c>
      <c r="H4357" t="s">
        <v>5287</v>
      </c>
      <c r="I4357" t="s">
        <v>5324</v>
      </c>
      <c r="J4357" t="s">
        <v>5293</v>
      </c>
      <c r="K4357" t="b">
        <f>LOOKUP(A4357,'[1]UDDATA-1'!B:B,'[1]UDDATA-1'!A:A)&lt;&gt;LOOKUP(A4357,'[1]UDDATA-2'!B:B,'[1]UDDATA-2'!A:A)</f>
        <v>0</v>
      </c>
      <c r="L4357" t="str">
        <f t="shared" si="544"/>
        <v/>
      </c>
      <c r="M4357" t="str">
        <f t="shared" si="545"/>
        <v/>
      </c>
      <c r="N4357" t="str">
        <f t="shared" si="546"/>
        <v/>
      </c>
      <c r="O4357" t="e">
        <f>IF(AND(A4357&lt;&gt;A4356,#REF!&lt;&gt;""),#REF!,"")</f>
        <v>#REF!</v>
      </c>
      <c r="P4357" t="e">
        <f t="shared" si="549"/>
        <v>#REF!</v>
      </c>
      <c r="Q4357" s="2" t="e">
        <f t="shared" ca="1" si="550"/>
        <v>#REF!</v>
      </c>
      <c r="R4357" t="e">
        <f>IF(NOT(#REF!="Indskrevet"),"",IF(E4357="",FALSE,AND(NOT(#REF!),VALUE(RIGHT(CONCATENATE(YEAR(E4357)),2))=15)))</f>
        <v>#REF!</v>
      </c>
      <c r="S4357" t="e">
        <f t="shared" si="547"/>
        <v>#REF!</v>
      </c>
      <c r="T4357" t="e">
        <f t="shared" si="548"/>
        <v>#REF!</v>
      </c>
      <c r="U4357" s="2" t="e">
        <f t="shared" si="551"/>
        <v>#REF!</v>
      </c>
      <c r="V4357" s="2"/>
    </row>
    <row r="4358" spans="1:22" x14ac:dyDescent="0.25">
      <c r="A4358" t="s">
        <v>2655</v>
      </c>
      <c r="B4358" t="s">
        <v>2656</v>
      </c>
      <c r="C4358">
        <v>19.999999999999801</v>
      </c>
      <c r="D4358" t="s">
        <v>5318</v>
      </c>
      <c r="E4358" s="1">
        <v>41424</v>
      </c>
      <c r="F4358" t="s">
        <v>5352</v>
      </c>
      <c r="G4358">
        <v>1</v>
      </c>
      <c r="H4358" t="s">
        <v>5287</v>
      </c>
      <c r="I4358" t="s">
        <v>5353</v>
      </c>
      <c r="J4358" t="s">
        <v>5293</v>
      </c>
      <c r="K4358" t="b">
        <f>LOOKUP(A4358,'[1]UDDATA-1'!B:B,'[1]UDDATA-1'!A:A)&lt;&gt;LOOKUP(A4358,'[1]UDDATA-2'!B:B,'[1]UDDATA-2'!A:A)</f>
        <v>0</v>
      </c>
      <c r="L4358" t="str">
        <f t="shared" si="544"/>
        <v>Objektorienteret programmering 2</v>
      </c>
      <c r="M4358" t="str">
        <f t="shared" si="545"/>
        <v/>
      </c>
      <c r="N4358" t="str">
        <f t="shared" si="546"/>
        <v>U</v>
      </c>
      <c r="O4358" t="e">
        <f>IF(AND(A4358&lt;&gt;A4357,#REF!&lt;&gt;""),#REF!,"")</f>
        <v>#REF!</v>
      </c>
      <c r="P4358" t="e">
        <f t="shared" si="549"/>
        <v>#REF!</v>
      </c>
      <c r="Q4358" s="2" t="e">
        <f t="shared" ca="1" si="550"/>
        <v>#REF!</v>
      </c>
      <c r="R4358" t="e">
        <f>IF(NOT(#REF!="Indskrevet"),"",IF(E4358="",FALSE,AND(NOT(#REF!),VALUE(RIGHT(CONCATENATE(YEAR(E4358)),2))=15)))</f>
        <v>#REF!</v>
      </c>
      <c r="S4358" t="e">
        <f t="shared" si="547"/>
        <v>#REF!</v>
      </c>
      <c r="T4358" t="e">
        <f t="shared" si="548"/>
        <v>#REF!</v>
      </c>
      <c r="U4358" s="2" t="e">
        <f t="shared" si="551"/>
        <v>#REF!</v>
      </c>
      <c r="V4358" s="2"/>
    </row>
    <row r="4359" spans="1:22" x14ac:dyDescent="0.25">
      <c r="A4359" t="s">
        <v>2657</v>
      </c>
      <c r="B4359" t="s">
        <v>2658</v>
      </c>
      <c r="C4359">
        <v>49.999999999999197</v>
      </c>
      <c r="D4359" t="s">
        <v>5306</v>
      </c>
      <c r="E4359" s="1">
        <v>42028</v>
      </c>
      <c r="F4359" t="s">
        <v>5335</v>
      </c>
      <c r="G4359">
        <v>1</v>
      </c>
      <c r="H4359" t="s">
        <v>5307</v>
      </c>
      <c r="I4359" t="s">
        <v>5324</v>
      </c>
      <c r="J4359" t="s">
        <v>5289</v>
      </c>
      <c r="K4359" t="b">
        <f>LOOKUP(A4359,'[1]UDDATA-1'!B:B,'[1]UDDATA-1'!A:A)&lt;&gt;LOOKUP(A4359,'[1]UDDATA-2'!B:B,'[1]UDDATA-2'!A:A)</f>
        <v>0</v>
      </c>
      <c r="L4359" t="str">
        <f t="shared" si="544"/>
        <v>Lineær algebra</v>
      </c>
      <c r="M4359">
        <f t="shared" si="545"/>
        <v>0</v>
      </c>
      <c r="N4359" t="str">
        <f t="shared" si="546"/>
        <v/>
      </c>
      <c r="O4359" t="e">
        <f>IF(AND(A4359&lt;&gt;A4358,#REF!&lt;&gt;""),#REF!,"")</f>
        <v>#REF!</v>
      </c>
      <c r="P4359" t="e">
        <f t="shared" si="549"/>
        <v>#REF!</v>
      </c>
      <c r="Q4359" s="2" t="e">
        <f t="shared" ca="1" si="550"/>
        <v>#REF!</v>
      </c>
      <c r="R4359" t="e">
        <f>IF(NOT(#REF!="Indskrevet"),"",IF(E4359="",FALSE,AND(NOT(#REF!),VALUE(RIGHT(CONCATENATE(YEAR(E4359)),2))=15)))</f>
        <v>#REF!</v>
      </c>
      <c r="S4359" t="e">
        <f t="shared" si="547"/>
        <v>#REF!</v>
      </c>
      <c r="T4359" t="e">
        <f t="shared" si="548"/>
        <v>#REF!</v>
      </c>
      <c r="U4359" s="2" t="e">
        <f t="shared" si="551"/>
        <v>#REF!</v>
      </c>
      <c r="V4359" s="2"/>
    </row>
    <row r="4360" spans="1:22" x14ac:dyDescent="0.25">
      <c r="A4360" t="s">
        <v>2657</v>
      </c>
      <c r="B4360" t="s">
        <v>2658</v>
      </c>
      <c r="C4360">
        <v>49.999999999999197</v>
      </c>
      <c r="D4360" t="s">
        <v>5317</v>
      </c>
      <c r="E4360" s="1">
        <v>42058</v>
      </c>
      <c r="F4360" t="s">
        <v>5335</v>
      </c>
      <c r="G4360">
        <v>2</v>
      </c>
      <c r="H4360" t="s">
        <v>5287</v>
      </c>
      <c r="I4360" t="s">
        <v>5324</v>
      </c>
      <c r="J4360" t="s">
        <v>5289</v>
      </c>
      <c r="K4360" t="b">
        <f>LOOKUP(A4360,'[1]UDDATA-1'!B:B,'[1]UDDATA-1'!A:A)&lt;&gt;LOOKUP(A4360,'[1]UDDATA-2'!B:B,'[1]UDDATA-2'!A:A)</f>
        <v>0</v>
      </c>
      <c r="L4360" t="str">
        <f t="shared" si="544"/>
        <v/>
      </c>
      <c r="M4360" t="str">
        <f t="shared" si="545"/>
        <v/>
      </c>
      <c r="N4360" t="str">
        <f t="shared" si="546"/>
        <v/>
      </c>
      <c r="O4360" t="e">
        <f>IF(AND(A4360&lt;&gt;A4359,#REF!&lt;&gt;""),#REF!,"")</f>
        <v>#REF!</v>
      </c>
      <c r="P4360" t="e">
        <f t="shared" si="549"/>
        <v>#REF!</v>
      </c>
      <c r="Q4360" s="2" t="e">
        <f t="shared" ca="1" si="550"/>
        <v>#REF!</v>
      </c>
      <c r="R4360" t="e">
        <f>IF(NOT(#REF!="Indskrevet"),"",IF(E4360="",FALSE,AND(NOT(#REF!),VALUE(RIGHT(CONCATENATE(YEAR(E4360)),2))=15)))</f>
        <v>#REF!</v>
      </c>
      <c r="S4360" t="e">
        <f t="shared" si="547"/>
        <v>#REF!</v>
      </c>
      <c r="T4360" t="e">
        <f t="shared" si="548"/>
        <v>#REF!</v>
      </c>
      <c r="U4360" s="2" t="e">
        <f t="shared" si="551"/>
        <v>#REF!</v>
      </c>
      <c r="V4360" s="2"/>
    </row>
    <row r="4361" spans="1:22" x14ac:dyDescent="0.25">
      <c r="A4361" t="s">
        <v>2657</v>
      </c>
      <c r="B4361" t="s">
        <v>2658</v>
      </c>
      <c r="C4361">
        <v>49.999999999999197</v>
      </c>
      <c r="D4361" t="s">
        <v>5327</v>
      </c>
      <c r="E4361" s="1">
        <v>42183</v>
      </c>
      <c r="F4361" t="s">
        <v>5336</v>
      </c>
      <c r="G4361">
        <v>1</v>
      </c>
      <c r="H4361" t="s">
        <v>5307</v>
      </c>
      <c r="I4361" t="s">
        <v>5326</v>
      </c>
      <c r="J4361" t="s">
        <v>5293</v>
      </c>
      <c r="K4361" t="b">
        <f>LOOKUP(A4361,'[1]UDDATA-1'!B:B,'[1]UDDATA-1'!A:A)&lt;&gt;LOOKUP(A4361,'[1]UDDATA-2'!B:B,'[1]UDDATA-2'!A:A)</f>
        <v>0</v>
      </c>
      <c r="L4361" t="str">
        <f t="shared" si="544"/>
        <v>Calculus</v>
      </c>
      <c r="M4361">
        <f t="shared" si="545"/>
        <v>-3</v>
      </c>
      <c r="N4361" t="str">
        <f t="shared" si="546"/>
        <v/>
      </c>
      <c r="O4361" t="e">
        <f>IF(AND(A4361&lt;&gt;A4360,#REF!&lt;&gt;""),#REF!,"")</f>
        <v>#REF!</v>
      </c>
      <c r="P4361" t="e">
        <f t="shared" si="549"/>
        <v>#REF!</v>
      </c>
      <c r="Q4361" s="2" t="e">
        <f t="shared" ca="1" si="550"/>
        <v>#REF!</v>
      </c>
      <c r="R4361" t="e">
        <f>IF(NOT(#REF!="Indskrevet"),"",IF(E4361="",FALSE,AND(NOT(#REF!),VALUE(RIGHT(CONCATENATE(YEAR(E4361)),2))=15)))</f>
        <v>#REF!</v>
      </c>
      <c r="S4361" t="e">
        <f t="shared" si="547"/>
        <v>#REF!</v>
      </c>
      <c r="T4361" t="e">
        <f t="shared" si="548"/>
        <v>#REF!</v>
      </c>
      <c r="U4361" s="2" t="e">
        <f t="shared" si="551"/>
        <v>#REF!</v>
      </c>
      <c r="V4361" s="2"/>
    </row>
    <row r="4362" spans="1:22" x14ac:dyDescent="0.25">
      <c r="A4362" t="s">
        <v>2657</v>
      </c>
      <c r="B4362" t="s">
        <v>2658</v>
      </c>
      <c r="C4362">
        <v>49.999999999999197</v>
      </c>
      <c r="D4362" t="s">
        <v>5318</v>
      </c>
      <c r="E4362" s="1">
        <v>42256</v>
      </c>
      <c r="F4362" t="s">
        <v>5336</v>
      </c>
      <c r="G4362">
        <v>2</v>
      </c>
      <c r="H4362" t="s">
        <v>5287</v>
      </c>
      <c r="I4362" t="s">
        <v>5326</v>
      </c>
      <c r="J4362" t="s">
        <v>5299</v>
      </c>
      <c r="K4362" t="b">
        <f>LOOKUP(A4362,'[1]UDDATA-1'!B:B,'[1]UDDATA-1'!A:A)&lt;&gt;LOOKUP(A4362,'[1]UDDATA-2'!B:B,'[1]UDDATA-2'!A:A)</f>
        <v>0</v>
      </c>
      <c r="L4362" t="str">
        <f t="shared" si="544"/>
        <v/>
      </c>
      <c r="M4362" t="str">
        <f t="shared" si="545"/>
        <v/>
      </c>
      <c r="N4362" t="str">
        <f t="shared" si="546"/>
        <v/>
      </c>
      <c r="O4362" t="e">
        <f>IF(AND(A4362&lt;&gt;A4361,#REF!&lt;&gt;""),#REF!,"")</f>
        <v>#REF!</v>
      </c>
      <c r="P4362" t="e">
        <f t="shared" si="549"/>
        <v>#REF!</v>
      </c>
      <c r="Q4362" s="2" t="e">
        <f t="shared" ca="1" si="550"/>
        <v>#REF!</v>
      </c>
      <c r="R4362" t="e">
        <f>IF(NOT(#REF!="Indskrevet"),"",IF(E4362="",FALSE,AND(NOT(#REF!),VALUE(RIGHT(CONCATENATE(YEAR(E4362)),2))=15)))</f>
        <v>#REF!</v>
      </c>
      <c r="S4362" t="e">
        <f t="shared" si="547"/>
        <v>#REF!</v>
      </c>
      <c r="T4362" t="e">
        <f t="shared" si="548"/>
        <v>#REF!</v>
      </c>
      <c r="U4362" s="2" t="e">
        <f t="shared" si="551"/>
        <v>#REF!</v>
      </c>
      <c r="V4362" s="2"/>
    </row>
    <row r="4363" spans="1:22" x14ac:dyDescent="0.25">
      <c r="A4363" t="s">
        <v>2657</v>
      </c>
      <c r="B4363" t="s">
        <v>2658</v>
      </c>
      <c r="C4363">
        <v>49.999999999999197</v>
      </c>
      <c r="D4363" t="s">
        <v>5306</v>
      </c>
      <c r="E4363" s="1">
        <v>42180</v>
      </c>
      <c r="F4363" t="s">
        <v>5337</v>
      </c>
      <c r="G4363">
        <v>1</v>
      </c>
      <c r="H4363" t="s">
        <v>5307</v>
      </c>
      <c r="I4363" t="s">
        <v>5338</v>
      </c>
      <c r="J4363" t="s">
        <v>5293</v>
      </c>
      <c r="K4363" t="b">
        <f>LOOKUP(A4363,'[1]UDDATA-1'!B:B,'[1]UDDATA-1'!A:A)&lt;&gt;LOOKUP(A4363,'[1]UDDATA-2'!B:B,'[1]UDDATA-2'!A:A)</f>
        <v>0</v>
      </c>
      <c r="L4363" t="str">
        <f t="shared" si="544"/>
        <v>Kredsløbsteori og dynamiske systemer</v>
      </c>
      <c r="M4363">
        <f t="shared" si="545"/>
        <v>0</v>
      </c>
      <c r="N4363" t="str">
        <f t="shared" si="546"/>
        <v/>
      </c>
      <c r="O4363" t="e">
        <f>IF(AND(A4363&lt;&gt;A4362,#REF!&lt;&gt;""),#REF!,"")</f>
        <v>#REF!</v>
      </c>
      <c r="P4363" t="e">
        <f t="shared" si="549"/>
        <v>#REF!</v>
      </c>
      <c r="Q4363" s="2" t="e">
        <f t="shared" ca="1" si="550"/>
        <v>#REF!</v>
      </c>
      <c r="R4363" t="e">
        <f>IF(NOT(#REF!="Indskrevet"),"",IF(E4363="",FALSE,AND(NOT(#REF!),VALUE(RIGHT(CONCATENATE(YEAR(E4363)),2))=15)))</f>
        <v>#REF!</v>
      </c>
      <c r="S4363" t="e">
        <f t="shared" si="547"/>
        <v>#REF!</v>
      </c>
      <c r="T4363" t="e">
        <f t="shared" si="548"/>
        <v>#REF!</v>
      </c>
      <c r="U4363" s="2" t="e">
        <f t="shared" si="551"/>
        <v>#REF!</v>
      </c>
      <c r="V4363" s="2"/>
    </row>
    <row r="4364" spans="1:22" x14ac:dyDescent="0.25">
      <c r="A4364" t="s">
        <v>2657</v>
      </c>
      <c r="B4364" t="s">
        <v>2658</v>
      </c>
      <c r="C4364">
        <v>49.999999999999197</v>
      </c>
      <c r="D4364" t="s">
        <v>5318</v>
      </c>
      <c r="E4364" s="1">
        <v>42248</v>
      </c>
      <c r="F4364" t="s">
        <v>5337</v>
      </c>
      <c r="G4364">
        <v>2</v>
      </c>
      <c r="H4364" t="s">
        <v>5287</v>
      </c>
      <c r="I4364" t="s">
        <v>5338</v>
      </c>
      <c r="J4364" t="s">
        <v>5299</v>
      </c>
      <c r="K4364" t="b">
        <f>LOOKUP(A4364,'[1]UDDATA-1'!B:B,'[1]UDDATA-1'!A:A)&lt;&gt;LOOKUP(A4364,'[1]UDDATA-2'!B:B,'[1]UDDATA-2'!A:A)</f>
        <v>0</v>
      </c>
      <c r="L4364" t="str">
        <f t="shared" si="544"/>
        <v/>
      </c>
      <c r="M4364" t="str">
        <f t="shared" si="545"/>
        <v/>
      </c>
      <c r="N4364" t="str">
        <f t="shared" si="546"/>
        <v/>
      </c>
      <c r="O4364" t="e">
        <f>IF(AND(A4364&lt;&gt;A4363,#REF!&lt;&gt;""),#REF!,"")</f>
        <v>#REF!</v>
      </c>
      <c r="P4364" t="e">
        <f t="shared" si="549"/>
        <v>#REF!</v>
      </c>
      <c r="Q4364" s="2" t="e">
        <f t="shared" ca="1" si="550"/>
        <v>#REF!</v>
      </c>
      <c r="R4364" t="e">
        <f>IF(NOT(#REF!="Indskrevet"),"",IF(E4364="",FALSE,AND(NOT(#REF!),VALUE(RIGHT(CONCATENATE(YEAR(E4364)),2))=15)))</f>
        <v>#REF!</v>
      </c>
      <c r="S4364" t="e">
        <f t="shared" si="547"/>
        <v>#REF!</v>
      </c>
      <c r="T4364" t="e">
        <f t="shared" si="548"/>
        <v>#REF!</v>
      </c>
      <c r="U4364" s="2" t="e">
        <f t="shared" si="551"/>
        <v>#REF!</v>
      </c>
      <c r="V4364" s="2"/>
    </row>
    <row r="4365" spans="1:22" x14ac:dyDescent="0.25">
      <c r="A4365" t="s">
        <v>2659</v>
      </c>
      <c r="B4365" t="s">
        <v>2660</v>
      </c>
      <c r="C4365">
        <v>59.999999999998799</v>
      </c>
      <c r="D4365" t="s">
        <v>5317</v>
      </c>
      <c r="E4365" s="1">
        <v>42032</v>
      </c>
      <c r="F4365" t="s">
        <v>5357</v>
      </c>
      <c r="G4365">
        <v>1</v>
      </c>
      <c r="H4365" t="s">
        <v>5287</v>
      </c>
      <c r="I4365" t="s">
        <v>5324</v>
      </c>
      <c r="J4365" t="s">
        <v>5289</v>
      </c>
      <c r="K4365" t="b">
        <f>LOOKUP(A4365,'[1]UDDATA-1'!B:B,'[1]UDDATA-1'!A:A)&lt;&gt;LOOKUP(A4365,'[1]UDDATA-2'!B:B,'[1]UDDATA-2'!A:A)</f>
        <v>0</v>
      </c>
      <c r="L4365" t="str">
        <f t="shared" si="544"/>
        <v>Lineær algebra</v>
      </c>
      <c r="M4365">
        <f t="shared" si="545"/>
        <v>4</v>
      </c>
      <c r="N4365" t="str">
        <f t="shared" si="546"/>
        <v/>
      </c>
      <c r="O4365" t="e">
        <f>IF(AND(A4365&lt;&gt;A4364,#REF!&lt;&gt;""),#REF!,"")</f>
        <v>#REF!</v>
      </c>
      <c r="P4365" t="e">
        <f t="shared" si="549"/>
        <v>#REF!</v>
      </c>
      <c r="Q4365" s="2" t="e">
        <f t="shared" ca="1" si="550"/>
        <v>#REF!</v>
      </c>
      <c r="R4365" t="e">
        <f>IF(NOT(#REF!="Indskrevet"),"",IF(E4365="",FALSE,AND(NOT(#REF!),VALUE(RIGHT(CONCATENATE(YEAR(E4365)),2))=15)))</f>
        <v>#REF!</v>
      </c>
      <c r="S4365" t="e">
        <f t="shared" si="547"/>
        <v>#REF!</v>
      </c>
      <c r="T4365" t="e">
        <f t="shared" si="548"/>
        <v>#REF!</v>
      </c>
      <c r="U4365" s="2" t="e">
        <f t="shared" si="551"/>
        <v>#REF!</v>
      </c>
      <c r="V4365" s="2"/>
    </row>
    <row r="4366" spans="1:22" x14ac:dyDescent="0.25">
      <c r="A4366" t="s">
        <v>2659</v>
      </c>
      <c r="B4366" t="s">
        <v>2660</v>
      </c>
      <c r="C4366">
        <v>59.999999999998799</v>
      </c>
      <c r="D4366" t="s">
        <v>5290</v>
      </c>
      <c r="E4366" s="1">
        <v>42187</v>
      </c>
      <c r="F4366" t="s">
        <v>5358</v>
      </c>
      <c r="G4366">
        <v>1</v>
      </c>
      <c r="H4366" t="s">
        <v>5287</v>
      </c>
      <c r="I4366" t="s">
        <v>5330</v>
      </c>
      <c r="J4366" t="s">
        <v>5293</v>
      </c>
      <c r="K4366" t="b">
        <f>LOOKUP(A4366,'[1]UDDATA-1'!B:B,'[1]UDDATA-1'!A:A)&lt;&gt;LOOKUP(A4366,'[1]UDDATA-2'!B:B,'[1]UDDATA-2'!A:A)</f>
        <v>0</v>
      </c>
      <c r="L4366" t="str">
        <f t="shared" si="544"/>
        <v>Diskret matematik</v>
      </c>
      <c r="M4366">
        <f t="shared" si="545"/>
        <v>10</v>
      </c>
      <c r="N4366" t="str">
        <f t="shared" si="546"/>
        <v/>
      </c>
      <c r="O4366" t="e">
        <f>IF(AND(A4366&lt;&gt;A4365,#REF!&lt;&gt;""),#REF!,"")</f>
        <v>#REF!</v>
      </c>
      <c r="P4366" t="e">
        <f t="shared" si="549"/>
        <v>#REF!</v>
      </c>
      <c r="Q4366" s="2" t="e">
        <f t="shared" ca="1" si="550"/>
        <v>#REF!</v>
      </c>
      <c r="R4366" t="e">
        <f>IF(NOT(#REF!="Indskrevet"),"",IF(E4366="",FALSE,AND(NOT(#REF!),VALUE(RIGHT(CONCATENATE(YEAR(E4366)),2))=15)))</f>
        <v>#REF!</v>
      </c>
      <c r="S4366" t="e">
        <f t="shared" si="547"/>
        <v>#REF!</v>
      </c>
      <c r="T4366" t="e">
        <f t="shared" si="548"/>
        <v>#REF!</v>
      </c>
      <c r="U4366" s="2" t="e">
        <f t="shared" si="551"/>
        <v>#REF!</v>
      </c>
      <c r="V4366" s="2"/>
    </row>
    <row r="4367" spans="1:22" x14ac:dyDescent="0.25">
      <c r="A4367" t="s">
        <v>2659</v>
      </c>
      <c r="B4367" t="s">
        <v>2660</v>
      </c>
      <c r="C4367">
        <v>59.999999999998799</v>
      </c>
      <c r="D4367" t="s">
        <v>5290</v>
      </c>
      <c r="E4367" s="1">
        <v>42177</v>
      </c>
      <c r="F4367" t="s">
        <v>5359</v>
      </c>
      <c r="G4367">
        <v>1</v>
      </c>
      <c r="H4367" t="s">
        <v>5287</v>
      </c>
      <c r="I4367" t="s">
        <v>5334</v>
      </c>
      <c r="J4367" t="s">
        <v>5293</v>
      </c>
      <c r="K4367" t="b">
        <f>LOOKUP(A4367,'[1]UDDATA-1'!B:B,'[1]UDDATA-1'!A:A)&lt;&gt;LOOKUP(A4367,'[1]UDDATA-2'!B:B,'[1]UDDATA-2'!A:A)</f>
        <v>0</v>
      </c>
      <c r="L4367" t="str">
        <f t="shared" si="544"/>
        <v>Objektorienteret programmering</v>
      </c>
      <c r="M4367">
        <f t="shared" si="545"/>
        <v>10</v>
      </c>
      <c r="N4367" t="str">
        <f t="shared" si="546"/>
        <v/>
      </c>
      <c r="O4367" t="e">
        <f>IF(AND(A4367&lt;&gt;A4366,#REF!&lt;&gt;""),#REF!,"")</f>
        <v>#REF!</v>
      </c>
      <c r="P4367" t="e">
        <f t="shared" si="549"/>
        <v>#REF!</v>
      </c>
      <c r="Q4367" s="2" t="e">
        <f t="shared" ca="1" si="550"/>
        <v>#REF!</v>
      </c>
      <c r="R4367" t="e">
        <f>IF(NOT(#REF!="Indskrevet"),"",IF(E4367="",FALSE,AND(NOT(#REF!),VALUE(RIGHT(CONCATENATE(YEAR(E4367)),2))=15)))</f>
        <v>#REF!</v>
      </c>
      <c r="S4367" t="e">
        <f t="shared" si="547"/>
        <v>#REF!</v>
      </c>
      <c r="T4367" t="e">
        <f t="shared" si="548"/>
        <v>#REF!</v>
      </c>
      <c r="U4367" s="2" t="e">
        <f t="shared" si="551"/>
        <v>#REF!</v>
      </c>
      <c r="V4367" s="2"/>
    </row>
    <row r="4368" spans="1:22" x14ac:dyDescent="0.25">
      <c r="A4368" t="s">
        <v>2662</v>
      </c>
      <c r="B4368" t="s">
        <v>2663</v>
      </c>
      <c r="C4368">
        <v>59.999999999998799</v>
      </c>
      <c r="K4368" t="b">
        <f>LOOKUP(A4368,'[1]UDDATA-1'!B:B,'[1]UDDATA-1'!A:A)&lt;&gt;LOOKUP(A4368,'[1]UDDATA-2'!B:B,'[1]UDDATA-2'!A:A)</f>
        <v>0</v>
      </c>
      <c r="L4368" t="str">
        <f t="shared" si="544"/>
        <v/>
      </c>
      <c r="M4368" t="str">
        <f t="shared" si="545"/>
        <v/>
      </c>
      <c r="N4368" t="str">
        <f t="shared" si="546"/>
        <v/>
      </c>
      <c r="O4368" t="e">
        <f>IF(AND(A4368&lt;&gt;A4367,#REF!&lt;&gt;""),#REF!,"")</f>
        <v>#REF!</v>
      </c>
      <c r="P4368" t="e">
        <f t="shared" si="549"/>
        <v>#REF!</v>
      </c>
      <c r="Q4368" s="2" t="e">
        <f t="shared" ca="1" si="550"/>
        <v>#REF!</v>
      </c>
      <c r="R4368" t="e">
        <f>IF(NOT(#REF!="Indskrevet"),"",IF(E4368="",FALSE,AND(NOT(#REF!),VALUE(RIGHT(CONCATENATE(YEAR(E4368)),2))=15)))</f>
        <v>#REF!</v>
      </c>
      <c r="S4368" t="e">
        <f t="shared" si="547"/>
        <v>#REF!</v>
      </c>
      <c r="T4368" t="e">
        <f t="shared" si="548"/>
        <v>#REF!</v>
      </c>
      <c r="U4368" s="2" t="e">
        <f t="shared" si="551"/>
        <v>#REF!</v>
      </c>
      <c r="V4368" s="2"/>
    </row>
    <row r="4369" spans="1:22" x14ac:dyDescent="0.25">
      <c r="A4369" t="s">
        <v>2664</v>
      </c>
      <c r="B4369" t="s">
        <v>2665</v>
      </c>
      <c r="C4369">
        <v>54.999999999998998</v>
      </c>
      <c r="D4369" t="s">
        <v>5317</v>
      </c>
      <c r="E4369" s="1">
        <v>42028</v>
      </c>
      <c r="F4369" t="s">
        <v>5335</v>
      </c>
      <c r="G4369">
        <v>1</v>
      </c>
      <c r="H4369" t="s">
        <v>5287</v>
      </c>
      <c r="I4369" t="s">
        <v>5324</v>
      </c>
      <c r="J4369" t="s">
        <v>5289</v>
      </c>
      <c r="K4369" t="b">
        <f>LOOKUP(A4369,'[1]UDDATA-1'!B:B,'[1]UDDATA-1'!A:A)&lt;&gt;LOOKUP(A4369,'[1]UDDATA-2'!B:B,'[1]UDDATA-2'!A:A)</f>
        <v>0</v>
      </c>
      <c r="L4369" t="str">
        <f t="shared" si="544"/>
        <v>Lineær algebra</v>
      </c>
      <c r="M4369">
        <f t="shared" si="545"/>
        <v>4</v>
      </c>
      <c r="N4369" t="str">
        <f t="shared" si="546"/>
        <v/>
      </c>
      <c r="O4369" t="e">
        <f>IF(AND(A4369&lt;&gt;A4368,#REF!&lt;&gt;""),#REF!,"")</f>
        <v>#REF!</v>
      </c>
      <c r="P4369" t="e">
        <f t="shared" si="549"/>
        <v>#REF!</v>
      </c>
      <c r="Q4369" s="2" t="e">
        <f t="shared" ca="1" si="550"/>
        <v>#REF!</v>
      </c>
      <c r="R4369" t="e">
        <f>IF(NOT(#REF!="Indskrevet"),"",IF(E4369="",FALSE,AND(NOT(#REF!),VALUE(RIGHT(CONCATENATE(YEAR(E4369)),2))=15)))</f>
        <v>#REF!</v>
      </c>
      <c r="S4369" t="e">
        <f t="shared" si="547"/>
        <v>#REF!</v>
      </c>
      <c r="T4369" t="e">
        <f t="shared" si="548"/>
        <v>#REF!</v>
      </c>
      <c r="U4369" s="2" t="e">
        <f t="shared" si="551"/>
        <v>#REF!</v>
      </c>
      <c r="V4369" s="2"/>
    </row>
    <row r="4370" spans="1:22" x14ac:dyDescent="0.25">
      <c r="A4370" t="s">
        <v>2664</v>
      </c>
      <c r="B4370" t="s">
        <v>2665</v>
      </c>
      <c r="C4370">
        <v>54.999999999998998</v>
      </c>
      <c r="D4370" t="s">
        <v>5296</v>
      </c>
      <c r="E4370" s="1">
        <v>42183</v>
      </c>
      <c r="F4370" t="s">
        <v>5336</v>
      </c>
      <c r="G4370">
        <v>1</v>
      </c>
      <c r="H4370" t="s">
        <v>5287</v>
      </c>
      <c r="I4370" t="s">
        <v>5326</v>
      </c>
      <c r="J4370" t="s">
        <v>5293</v>
      </c>
      <c r="K4370" t="b">
        <f>LOOKUP(A4370,'[1]UDDATA-1'!B:B,'[1]UDDATA-1'!A:A)&lt;&gt;LOOKUP(A4370,'[1]UDDATA-2'!B:B,'[1]UDDATA-2'!A:A)</f>
        <v>0</v>
      </c>
      <c r="L4370" t="str">
        <f t="shared" si="544"/>
        <v>Calculus</v>
      </c>
      <c r="M4370">
        <f t="shared" si="545"/>
        <v>7</v>
      </c>
      <c r="N4370" t="str">
        <f t="shared" si="546"/>
        <v/>
      </c>
      <c r="O4370" t="e">
        <f>IF(AND(A4370&lt;&gt;A4369,#REF!&lt;&gt;""),#REF!,"")</f>
        <v>#REF!</v>
      </c>
      <c r="P4370" t="e">
        <f t="shared" si="549"/>
        <v>#REF!</v>
      </c>
      <c r="Q4370" s="2" t="e">
        <f t="shared" ca="1" si="550"/>
        <v>#REF!</v>
      </c>
      <c r="R4370" t="e">
        <f>IF(NOT(#REF!="Indskrevet"),"",IF(E4370="",FALSE,AND(NOT(#REF!),VALUE(RIGHT(CONCATENATE(YEAR(E4370)),2))=15)))</f>
        <v>#REF!</v>
      </c>
      <c r="S4370" t="e">
        <f t="shared" si="547"/>
        <v>#REF!</v>
      </c>
      <c r="T4370" t="e">
        <f t="shared" si="548"/>
        <v>#REF!</v>
      </c>
      <c r="U4370" s="2" t="e">
        <f t="shared" si="551"/>
        <v>#REF!</v>
      </c>
      <c r="V4370" s="2"/>
    </row>
    <row r="4371" spans="1:22" x14ac:dyDescent="0.25">
      <c r="A4371" t="s">
        <v>2664</v>
      </c>
      <c r="B4371" t="s">
        <v>2665</v>
      </c>
      <c r="C4371">
        <v>54.999999999998998</v>
      </c>
      <c r="D4371" t="s">
        <v>5306</v>
      </c>
      <c r="E4371" s="1">
        <v>42180</v>
      </c>
      <c r="F4371" t="s">
        <v>5337</v>
      </c>
      <c r="G4371">
        <v>1</v>
      </c>
      <c r="H4371" t="s">
        <v>5307</v>
      </c>
      <c r="I4371" t="s">
        <v>5338</v>
      </c>
      <c r="J4371" t="s">
        <v>5293</v>
      </c>
      <c r="K4371" t="b">
        <f>LOOKUP(A4371,'[1]UDDATA-1'!B:B,'[1]UDDATA-1'!A:A)&lt;&gt;LOOKUP(A4371,'[1]UDDATA-2'!B:B,'[1]UDDATA-2'!A:A)</f>
        <v>0</v>
      </c>
      <c r="L4371" t="str">
        <f t="shared" si="544"/>
        <v>Kredsløbsteori og dynamiske systemer</v>
      </c>
      <c r="M4371">
        <f t="shared" si="545"/>
        <v>0</v>
      </c>
      <c r="N4371" t="str">
        <f t="shared" si="546"/>
        <v/>
      </c>
      <c r="O4371" t="e">
        <f>IF(AND(A4371&lt;&gt;A4370,#REF!&lt;&gt;""),#REF!,"")</f>
        <v>#REF!</v>
      </c>
      <c r="P4371" t="e">
        <f t="shared" si="549"/>
        <v>#REF!</v>
      </c>
      <c r="Q4371" s="2" t="e">
        <f t="shared" ca="1" si="550"/>
        <v>#REF!</v>
      </c>
      <c r="R4371" t="e">
        <f>IF(NOT(#REF!="Indskrevet"),"",IF(E4371="",FALSE,AND(NOT(#REF!),VALUE(RIGHT(CONCATENATE(YEAR(E4371)),2))=15)))</f>
        <v>#REF!</v>
      </c>
      <c r="S4371" t="e">
        <f t="shared" si="547"/>
        <v>#REF!</v>
      </c>
      <c r="T4371" t="e">
        <f t="shared" si="548"/>
        <v>#REF!</v>
      </c>
      <c r="U4371" s="2" t="e">
        <f t="shared" si="551"/>
        <v>#REF!</v>
      </c>
      <c r="V4371" s="2"/>
    </row>
    <row r="4372" spans="1:22" x14ac:dyDescent="0.25">
      <c r="A4372" t="s">
        <v>2664</v>
      </c>
      <c r="B4372" t="s">
        <v>2665</v>
      </c>
      <c r="C4372">
        <v>54.999999999998998</v>
      </c>
      <c r="D4372" t="s">
        <v>5318</v>
      </c>
      <c r="E4372" s="1">
        <v>42248</v>
      </c>
      <c r="F4372" t="s">
        <v>5337</v>
      </c>
      <c r="G4372">
        <v>2</v>
      </c>
      <c r="H4372" t="s">
        <v>5287</v>
      </c>
      <c r="I4372" t="s">
        <v>5338</v>
      </c>
      <c r="J4372" t="s">
        <v>5299</v>
      </c>
      <c r="K4372" t="b">
        <f>LOOKUP(A4372,'[1]UDDATA-1'!B:B,'[1]UDDATA-1'!A:A)&lt;&gt;LOOKUP(A4372,'[1]UDDATA-2'!B:B,'[1]UDDATA-2'!A:A)</f>
        <v>0</v>
      </c>
      <c r="L4372" t="str">
        <f t="shared" si="544"/>
        <v/>
      </c>
      <c r="M4372" t="str">
        <f t="shared" si="545"/>
        <v/>
      </c>
      <c r="N4372" t="str">
        <f t="shared" si="546"/>
        <v/>
      </c>
      <c r="O4372" t="e">
        <f>IF(AND(A4372&lt;&gt;A4371,#REF!&lt;&gt;""),#REF!,"")</f>
        <v>#REF!</v>
      </c>
      <c r="P4372" t="e">
        <f t="shared" si="549"/>
        <v>#REF!</v>
      </c>
      <c r="Q4372" s="2" t="e">
        <f t="shared" ca="1" si="550"/>
        <v>#REF!</v>
      </c>
      <c r="R4372" t="e">
        <f>IF(NOT(#REF!="Indskrevet"),"",IF(E4372="",FALSE,AND(NOT(#REF!),VALUE(RIGHT(CONCATENATE(YEAR(E4372)),2))=15)))</f>
        <v>#REF!</v>
      </c>
      <c r="S4372" t="e">
        <f t="shared" si="547"/>
        <v>#REF!</v>
      </c>
      <c r="T4372" t="e">
        <f t="shared" si="548"/>
        <v>#REF!</v>
      </c>
      <c r="U4372" s="2" t="e">
        <f t="shared" si="551"/>
        <v>#REF!</v>
      </c>
      <c r="V4372" s="2"/>
    </row>
    <row r="4373" spans="1:22" x14ac:dyDescent="0.25">
      <c r="A4373" t="s">
        <v>2666</v>
      </c>
      <c r="B4373" t="s">
        <v>2667</v>
      </c>
      <c r="C4373">
        <v>114.999999999998</v>
      </c>
      <c r="D4373" t="s">
        <v>5296</v>
      </c>
      <c r="E4373" s="1">
        <v>41676</v>
      </c>
      <c r="F4373" t="s">
        <v>5308</v>
      </c>
      <c r="G4373">
        <v>1</v>
      </c>
      <c r="H4373" t="s">
        <v>5287</v>
      </c>
      <c r="I4373" t="s">
        <v>5288</v>
      </c>
      <c r="J4373" t="s">
        <v>5289</v>
      </c>
      <c r="K4373" t="b">
        <f>LOOKUP(A4373,'[1]UDDATA-1'!B:B,'[1]UDDATA-1'!A:A)&lt;&gt;LOOKUP(A4373,'[1]UDDATA-2'!B:B,'[1]UDDATA-2'!A:A)</f>
        <v>0</v>
      </c>
      <c r="L4373" t="str">
        <f t="shared" si="544"/>
        <v>Grundlæggende programmering</v>
      </c>
      <c r="M4373">
        <f t="shared" si="545"/>
        <v>7</v>
      </c>
      <c r="N4373" t="str">
        <f t="shared" si="546"/>
        <v/>
      </c>
      <c r="O4373" t="e">
        <f>IF(AND(A4373&lt;&gt;A4372,#REF!&lt;&gt;""),#REF!,"")</f>
        <v>#REF!</v>
      </c>
      <c r="P4373" t="e">
        <f t="shared" si="549"/>
        <v>#REF!</v>
      </c>
      <c r="Q4373" s="2" t="e">
        <f t="shared" ca="1" si="550"/>
        <v>#REF!</v>
      </c>
      <c r="R4373" t="e">
        <f>IF(NOT(#REF!="Indskrevet"),"",IF(E4373="",FALSE,AND(NOT(#REF!),VALUE(RIGHT(CONCATENATE(YEAR(E4373)),2))=15)))</f>
        <v>#REF!</v>
      </c>
      <c r="S4373" t="e">
        <f t="shared" si="547"/>
        <v>#REF!</v>
      </c>
      <c r="T4373" t="e">
        <f t="shared" si="548"/>
        <v>#REF!</v>
      </c>
      <c r="U4373" s="2" t="e">
        <f t="shared" si="551"/>
        <v>#REF!</v>
      </c>
      <c r="V4373" s="2"/>
    </row>
    <row r="4374" spans="1:22" x14ac:dyDescent="0.25">
      <c r="A4374" t="s">
        <v>2666</v>
      </c>
      <c r="B4374" t="s">
        <v>2667</v>
      </c>
      <c r="C4374">
        <v>114.999999999998</v>
      </c>
      <c r="D4374" t="s">
        <v>5290</v>
      </c>
      <c r="E4374" s="1">
        <v>41815</v>
      </c>
      <c r="F4374" t="s">
        <v>5309</v>
      </c>
      <c r="G4374">
        <v>1</v>
      </c>
      <c r="H4374" t="s">
        <v>5287</v>
      </c>
      <c r="I4374" t="s">
        <v>5292</v>
      </c>
      <c r="J4374" t="s">
        <v>5293</v>
      </c>
      <c r="K4374" t="b">
        <f>LOOKUP(A4374,'[1]UDDATA-1'!B:B,'[1]UDDATA-1'!A:A)&lt;&gt;LOOKUP(A4374,'[1]UDDATA-2'!B:B,'[1]UDDATA-2'!A:A)</f>
        <v>0</v>
      </c>
      <c r="L4374" t="str">
        <f t="shared" si="544"/>
        <v>Matematik til multimedie-applikationer</v>
      </c>
      <c r="M4374">
        <f t="shared" si="545"/>
        <v>10</v>
      </c>
      <c r="N4374" t="str">
        <f t="shared" si="546"/>
        <v/>
      </c>
      <c r="O4374" t="e">
        <f>IF(AND(A4374&lt;&gt;A4373,#REF!&lt;&gt;""),#REF!,"")</f>
        <v>#REF!</v>
      </c>
      <c r="P4374" t="e">
        <f t="shared" si="549"/>
        <v>#REF!</v>
      </c>
      <c r="Q4374" s="2" t="e">
        <f t="shared" ca="1" si="550"/>
        <v>#REF!</v>
      </c>
      <c r="R4374" t="e">
        <f>IF(NOT(#REF!="Indskrevet"),"",IF(E4374="",FALSE,AND(NOT(#REF!),VALUE(RIGHT(CONCATENATE(YEAR(E4374)),2))=15)))</f>
        <v>#REF!</v>
      </c>
      <c r="S4374" t="e">
        <f t="shared" si="547"/>
        <v>#REF!</v>
      </c>
      <c r="T4374" t="e">
        <f t="shared" si="548"/>
        <v>#REF!</v>
      </c>
      <c r="U4374" s="2" t="e">
        <f t="shared" si="551"/>
        <v>#REF!</v>
      </c>
      <c r="V4374" s="2"/>
    </row>
    <row r="4375" spans="1:22" x14ac:dyDescent="0.25">
      <c r="A4375" t="s">
        <v>2666</v>
      </c>
      <c r="B4375" t="s">
        <v>2667</v>
      </c>
      <c r="C4375">
        <v>114.999999999998</v>
      </c>
      <c r="D4375" t="s">
        <v>5285</v>
      </c>
      <c r="E4375" s="1">
        <v>41824</v>
      </c>
      <c r="F4375" t="s">
        <v>5310</v>
      </c>
      <c r="G4375">
        <v>1</v>
      </c>
      <c r="H4375" t="s">
        <v>5287</v>
      </c>
      <c r="I4375" t="s">
        <v>5295</v>
      </c>
      <c r="J4375" t="s">
        <v>5293</v>
      </c>
      <c r="K4375" t="b">
        <f>LOOKUP(A4375,'[1]UDDATA-1'!B:B,'[1]UDDATA-1'!A:A)&lt;&gt;LOOKUP(A4375,'[1]UDDATA-2'!B:B,'[1]UDDATA-2'!A:A)</f>
        <v>0</v>
      </c>
      <c r="L4375" t="str">
        <f t="shared" si="544"/>
        <v>Fysisk interface design</v>
      </c>
      <c r="M4375">
        <f t="shared" si="545"/>
        <v>2</v>
      </c>
      <c r="N4375" t="str">
        <f t="shared" si="546"/>
        <v/>
      </c>
      <c r="O4375" t="e">
        <f>IF(AND(A4375&lt;&gt;A4374,#REF!&lt;&gt;""),#REF!,"")</f>
        <v>#REF!</v>
      </c>
      <c r="P4375" t="e">
        <f t="shared" si="549"/>
        <v>#REF!</v>
      </c>
      <c r="Q4375" s="2" t="e">
        <f t="shared" ca="1" si="550"/>
        <v>#REF!</v>
      </c>
      <c r="R4375" t="e">
        <f>IF(NOT(#REF!="Indskrevet"),"",IF(E4375="",FALSE,AND(NOT(#REF!),VALUE(RIGHT(CONCATENATE(YEAR(E4375)),2))=15)))</f>
        <v>#REF!</v>
      </c>
      <c r="S4375" t="e">
        <f t="shared" si="547"/>
        <v>#REF!</v>
      </c>
      <c r="T4375" t="e">
        <f t="shared" si="548"/>
        <v>#REF!</v>
      </c>
      <c r="U4375" s="2" t="e">
        <f t="shared" si="551"/>
        <v>#REF!</v>
      </c>
      <c r="V4375" s="2"/>
    </row>
    <row r="4376" spans="1:22" x14ac:dyDescent="0.25">
      <c r="A4376" t="s">
        <v>2666</v>
      </c>
      <c r="B4376" t="s">
        <v>2667</v>
      </c>
      <c r="C4376">
        <v>114.999999999998</v>
      </c>
      <c r="D4376" t="s">
        <v>5317</v>
      </c>
      <c r="E4376" s="1">
        <v>42114</v>
      </c>
      <c r="F4376" t="s">
        <v>5311</v>
      </c>
      <c r="G4376">
        <v>1</v>
      </c>
      <c r="H4376" t="s">
        <v>5287</v>
      </c>
      <c r="I4376" t="s">
        <v>5298</v>
      </c>
      <c r="J4376" t="s">
        <v>5303</v>
      </c>
      <c r="K4376" t="b">
        <f>LOOKUP(A4376,'[1]UDDATA-1'!B:B,'[1]UDDATA-1'!A:A)&lt;&gt;LOOKUP(A4376,'[1]UDDATA-2'!B:B,'[1]UDDATA-2'!A:A)</f>
        <v>0</v>
      </c>
      <c r="L4376" t="str">
        <f t="shared" si="544"/>
        <v>Proceduremæssig programmering</v>
      </c>
      <c r="M4376">
        <f t="shared" si="545"/>
        <v>4</v>
      </c>
      <c r="N4376" t="str">
        <f t="shared" si="546"/>
        <v/>
      </c>
      <c r="O4376" t="e">
        <f>IF(AND(A4376&lt;&gt;A4375,#REF!&lt;&gt;""),#REF!,"")</f>
        <v>#REF!</v>
      </c>
      <c r="P4376" t="e">
        <f t="shared" si="549"/>
        <v>#REF!</v>
      </c>
      <c r="Q4376" s="2" t="e">
        <f t="shared" ca="1" si="550"/>
        <v>#REF!</v>
      </c>
      <c r="R4376" t="e">
        <f>IF(NOT(#REF!="Indskrevet"),"",IF(E4376="",FALSE,AND(NOT(#REF!),VALUE(RIGHT(CONCATENATE(YEAR(E4376)),2))=15)))</f>
        <v>#REF!</v>
      </c>
      <c r="S4376" t="e">
        <f t="shared" si="547"/>
        <v>#REF!</v>
      </c>
      <c r="T4376" t="e">
        <f t="shared" si="548"/>
        <v>#REF!</v>
      </c>
      <c r="U4376" s="2" t="e">
        <f t="shared" si="551"/>
        <v>#REF!</v>
      </c>
      <c r="V4376" s="2"/>
    </row>
    <row r="4377" spans="1:22" x14ac:dyDescent="0.25">
      <c r="A4377" t="s">
        <v>2666</v>
      </c>
      <c r="B4377" t="s">
        <v>2667</v>
      </c>
      <c r="C4377">
        <v>114.999999999998</v>
      </c>
      <c r="D4377" t="s">
        <v>5317</v>
      </c>
      <c r="E4377" s="1">
        <v>42163</v>
      </c>
      <c r="F4377" t="s">
        <v>5312</v>
      </c>
      <c r="G4377">
        <v>1</v>
      </c>
      <c r="H4377" t="s">
        <v>5287</v>
      </c>
      <c r="I4377" t="s">
        <v>5302</v>
      </c>
      <c r="J4377" t="s">
        <v>5303</v>
      </c>
      <c r="K4377" t="b">
        <f>LOOKUP(A4377,'[1]UDDATA-1'!B:B,'[1]UDDATA-1'!A:A)&lt;&gt;LOOKUP(A4377,'[1]UDDATA-2'!B:B,'[1]UDDATA-2'!A:A)</f>
        <v>0</v>
      </c>
      <c r="L4377" t="str">
        <f t="shared" si="544"/>
        <v>Lyd- og musikbehandling</v>
      </c>
      <c r="M4377">
        <f t="shared" si="545"/>
        <v>4</v>
      </c>
      <c r="N4377" t="str">
        <f t="shared" si="546"/>
        <v/>
      </c>
      <c r="O4377" t="e">
        <f>IF(AND(A4377&lt;&gt;A4376,#REF!&lt;&gt;""),#REF!,"")</f>
        <v>#REF!</v>
      </c>
      <c r="P4377" t="e">
        <f t="shared" si="549"/>
        <v>#REF!</v>
      </c>
      <c r="Q4377" s="2" t="e">
        <f t="shared" ca="1" si="550"/>
        <v>#REF!</v>
      </c>
      <c r="R4377" t="e">
        <f>IF(NOT(#REF!="Indskrevet"),"",IF(E4377="",FALSE,AND(NOT(#REF!),VALUE(RIGHT(CONCATENATE(YEAR(E4377)),2))=15)))</f>
        <v>#REF!</v>
      </c>
      <c r="S4377" t="e">
        <f t="shared" si="547"/>
        <v>#REF!</v>
      </c>
      <c r="T4377" t="e">
        <f t="shared" si="548"/>
        <v>#REF!</v>
      </c>
      <c r="U4377" s="2" t="e">
        <f t="shared" si="551"/>
        <v>#REF!</v>
      </c>
      <c r="V4377" s="2"/>
    </row>
    <row r="4378" spans="1:22" x14ac:dyDescent="0.25">
      <c r="A4378" t="s">
        <v>2666</v>
      </c>
      <c r="B4378" t="s">
        <v>2667</v>
      </c>
      <c r="C4378">
        <v>114.999999999998</v>
      </c>
      <c r="D4378" t="s">
        <v>5306</v>
      </c>
      <c r="E4378" s="1">
        <v>42186</v>
      </c>
      <c r="F4378" t="s">
        <v>5314</v>
      </c>
      <c r="G4378">
        <v>1</v>
      </c>
      <c r="H4378" t="s">
        <v>5307</v>
      </c>
      <c r="I4378" t="s">
        <v>5305</v>
      </c>
      <c r="J4378" t="s">
        <v>5303</v>
      </c>
      <c r="K4378" t="b">
        <f>LOOKUP(A4378,'[1]UDDATA-1'!B:B,'[1]UDDATA-1'!A:A)&lt;&gt;LOOKUP(A4378,'[1]UDDATA-2'!B:B,'[1]UDDATA-2'!A:A)</f>
        <v>0</v>
      </c>
      <c r="L4378" t="str">
        <f t="shared" si="544"/>
        <v>Objektorienteret Software Engineering</v>
      </c>
      <c r="M4378">
        <f t="shared" si="545"/>
        <v>0</v>
      </c>
      <c r="N4378" t="str">
        <f t="shared" si="546"/>
        <v/>
      </c>
      <c r="O4378" t="e">
        <f>IF(AND(A4378&lt;&gt;A4377,#REF!&lt;&gt;""),#REF!,"")</f>
        <v>#REF!</v>
      </c>
      <c r="P4378" t="e">
        <f t="shared" si="549"/>
        <v>#REF!</v>
      </c>
      <c r="Q4378" s="2" t="e">
        <f t="shared" ca="1" si="550"/>
        <v>#REF!</v>
      </c>
      <c r="R4378" t="e">
        <f>IF(NOT(#REF!="Indskrevet"),"",IF(E4378="",FALSE,AND(NOT(#REF!),VALUE(RIGHT(CONCATENATE(YEAR(E4378)),2))=15)))</f>
        <v>#REF!</v>
      </c>
      <c r="S4378" t="e">
        <f t="shared" si="547"/>
        <v>#REF!</v>
      </c>
      <c r="T4378" t="e">
        <f t="shared" si="548"/>
        <v>#REF!</v>
      </c>
      <c r="U4378" s="2" t="e">
        <f t="shared" si="551"/>
        <v>#REF!</v>
      </c>
      <c r="V4378" s="2"/>
    </row>
    <row r="4379" spans="1:22" x14ac:dyDescent="0.25">
      <c r="A4379" t="s">
        <v>2666</v>
      </c>
      <c r="B4379" t="s">
        <v>2667</v>
      </c>
      <c r="C4379">
        <v>114.999999999998</v>
      </c>
      <c r="D4379" t="s">
        <v>5327</v>
      </c>
      <c r="E4379" s="1">
        <v>42267</v>
      </c>
      <c r="F4379" t="s">
        <v>5314</v>
      </c>
      <c r="G4379">
        <v>2</v>
      </c>
      <c r="H4379" t="s">
        <v>5287</v>
      </c>
      <c r="I4379" t="s">
        <v>5305</v>
      </c>
      <c r="J4379" t="s">
        <v>5315</v>
      </c>
      <c r="K4379" t="b">
        <f>LOOKUP(A4379,'[1]UDDATA-1'!B:B,'[1]UDDATA-1'!A:A)&lt;&gt;LOOKUP(A4379,'[1]UDDATA-2'!B:B,'[1]UDDATA-2'!A:A)</f>
        <v>0</v>
      </c>
      <c r="L4379" t="str">
        <f t="shared" si="544"/>
        <v/>
      </c>
      <c r="M4379" t="str">
        <f t="shared" si="545"/>
        <v/>
      </c>
      <c r="N4379" t="str">
        <f t="shared" si="546"/>
        <v/>
      </c>
      <c r="O4379" t="e">
        <f>IF(AND(A4379&lt;&gt;A4378,#REF!&lt;&gt;""),#REF!,"")</f>
        <v>#REF!</v>
      </c>
      <c r="P4379" t="e">
        <f t="shared" si="549"/>
        <v>#REF!</v>
      </c>
      <c r="Q4379" s="2" t="e">
        <f t="shared" ca="1" si="550"/>
        <v>#REF!</v>
      </c>
      <c r="R4379" t="e">
        <f>IF(NOT(#REF!="Indskrevet"),"",IF(E4379="",FALSE,AND(NOT(#REF!),VALUE(RIGHT(CONCATENATE(YEAR(E4379)),2))=15)))</f>
        <v>#REF!</v>
      </c>
      <c r="S4379" t="e">
        <f t="shared" si="547"/>
        <v>#REF!</v>
      </c>
      <c r="T4379" t="e">
        <f t="shared" si="548"/>
        <v>#REF!</v>
      </c>
      <c r="U4379" s="2" t="e">
        <f t="shared" si="551"/>
        <v>#REF!</v>
      </c>
      <c r="V4379" s="2"/>
    </row>
    <row r="4380" spans="1:22" x14ac:dyDescent="0.25">
      <c r="A4380" t="s">
        <v>2668</v>
      </c>
      <c r="B4380" t="s">
        <v>2669</v>
      </c>
      <c r="C4380">
        <v>59.999999999998799</v>
      </c>
      <c r="D4380" t="s">
        <v>5317</v>
      </c>
      <c r="E4380" s="1">
        <v>42031</v>
      </c>
      <c r="F4380" t="s">
        <v>5328</v>
      </c>
      <c r="G4380">
        <v>1</v>
      </c>
      <c r="H4380" t="s">
        <v>5287</v>
      </c>
      <c r="I4380" t="s">
        <v>5324</v>
      </c>
      <c r="J4380" t="s">
        <v>5289</v>
      </c>
      <c r="K4380" t="b">
        <f>LOOKUP(A4380,'[1]UDDATA-1'!B:B,'[1]UDDATA-1'!A:A)&lt;&gt;LOOKUP(A4380,'[1]UDDATA-2'!B:B,'[1]UDDATA-2'!A:A)</f>
        <v>0</v>
      </c>
      <c r="L4380" t="str">
        <f t="shared" si="544"/>
        <v>Lineær algebra</v>
      </c>
      <c r="M4380">
        <f t="shared" si="545"/>
        <v>4</v>
      </c>
      <c r="N4380" t="str">
        <f t="shared" si="546"/>
        <v/>
      </c>
      <c r="O4380" t="e">
        <f>IF(AND(A4380&lt;&gt;A4379,#REF!&lt;&gt;""),#REF!,"")</f>
        <v>#REF!</v>
      </c>
      <c r="P4380" t="e">
        <f t="shared" si="549"/>
        <v>#REF!</v>
      </c>
      <c r="Q4380" s="2" t="e">
        <f t="shared" ca="1" si="550"/>
        <v>#REF!</v>
      </c>
      <c r="R4380" t="e">
        <f>IF(NOT(#REF!="Indskrevet"),"",IF(E4380="",FALSE,AND(NOT(#REF!),VALUE(RIGHT(CONCATENATE(YEAR(E4380)),2))=15)))</f>
        <v>#REF!</v>
      </c>
      <c r="S4380" t="e">
        <f t="shared" si="547"/>
        <v>#REF!</v>
      </c>
      <c r="T4380" t="e">
        <f t="shared" si="548"/>
        <v>#REF!</v>
      </c>
      <c r="U4380" s="2" t="e">
        <f t="shared" si="551"/>
        <v>#REF!</v>
      </c>
      <c r="V4380" s="2"/>
    </row>
    <row r="4381" spans="1:22" x14ac:dyDescent="0.25">
      <c r="A4381" t="s">
        <v>2668</v>
      </c>
      <c r="B4381" t="s">
        <v>2669</v>
      </c>
      <c r="C4381">
        <v>59.999999999998799</v>
      </c>
      <c r="D4381" t="s">
        <v>5306</v>
      </c>
      <c r="E4381" s="1">
        <v>42187</v>
      </c>
      <c r="F4381" t="s">
        <v>5329</v>
      </c>
      <c r="G4381">
        <v>1</v>
      </c>
      <c r="H4381" t="s">
        <v>5307</v>
      </c>
      <c r="I4381" t="s">
        <v>5330</v>
      </c>
      <c r="J4381" t="s">
        <v>5293</v>
      </c>
      <c r="K4381" t="b">
        <f>LOOKUP(A4381,'[1]UDDATA-1'!B:B,'[1]UDDATA-1'!A:A)&lt;&gt;LOOKUP(A4381,'[1]UDDATA-2'!B:B,'[1]UDDATA-2'!A:A)</f>
        <v>0</v>
      </c>
      <c r="L4381" t="str">
        <f t="shared" si="544"/>
        <v>Diskret matematik</v>
      </c>
      <c r="M4381">
        <f t="shared" si="545"/>
        <v>0</v>
      </c>
      <c r="N4381" t="str">
        <f t="shared" si="546"/>
        <v/>
      </c>
      <c r="O4381" t="e">
        <f>IF(AND(A4381&lt;&gt;A4380,#REF!&lt;&gt;""),#REF!,"")</f>
        <v>#REF!</v>
      </c>
      <c r="P4381" t="e">
        <f t="shared" si="549"/>
        <v>#REF!</v>
      </c>
      <c r="Q4381" s="2" t="e">
        <f t="shared" ca="1" si="550"/>
        <v>#REF!</v>
      </c>
      <c r="R4381" t="e">
        <f>IF(NOT(#REF!="Indskrevet"),"",IF(E4381="",FALSE,AND(NOT(#REF!),VALUE(RIGHT(CONCATENATE(YEAR(E4381)),2))=15)))</f>
        <v>#REF!</v>
      </c>
      <c r="S4381" t="e">
        <f t="shared" si="547"/>
        <v>#REF!</v>
      </c>
      <c r="T4381" t="e">
        <f t="shared" si="548"/>
        <v>#REF!</v>
      </c>
      <c r="U4381" s="2" t="e">
        <f t="shared" si="551"/>
        <v>#REF!</v>
      </c>
      <c r="V4381" s="2"/>
    </row>
    <row r="4382" spans="1:22" x14ac:dyDescent="0.25">
      <c r="A4382" t="s">
        <v>2668</v>
      </c>
      <c r="B4382" t="s">
        <v>2669</v>
      </c>
      <c r="C4382">
        <v>59.999999999998799</v>
      </c>
      <c r="D4382" t="s">
        <v>5317</v>
      </c>
      <c r="E4382" s="1">
        <v>42257</v>
      </c>
      <c r="F4382" t="s">
        <v>5329</v>
      </c>
      <c r="G4382">
        <v>2</v>
      </c>
      <c r="H4382" t="s">
        <v>5287</v>
      </c>
      <c r="I4382" t="s">
        <v>5330</v>
      </c>
      <c r="J4382" t="s">
        <v>5299</v>
      </c>
      <c r="K4382" t="b">
        <f>LOOKUP(A4382,'[1]UDDATA-1'!B:B,'[1]UDDATA-1'!A:A)&lt;&gt;LOOKUP(A4382,'[1]UDDATA-2'!B:B,'[1]UDDATA-2'!A:A)</f>
        <v>0</v>
      </c>
      <c r="L4382" t="str">
        <f t="shared" si="544"/>
        <v/>
      </c>
      <c r="M4382" t="str">
        <f t="shared" si="545"/>
        <v/>
      </c>
      <c r="N4382" t="str">
        <f t="shared" si="546"/>
        <v/>
      </c>
      <c r="O4382" t="e">
        <f>IF(AND(A4382&lt;&gt;A4381,#REF!&lt;&gt;""),#REF!,"")</f>
        <v>#REF!</v>
      </c>
      <c r="P4382" t="e">
        <f t="shared" si="549"/>
        <v>#REF!</v>
      </c>
      <c r="Q4382" s="2" t="e">
        <f t="shared" ca="1" si="550"/>
        <v>#REF!</v>
      </c>
      <c r="R4382" t="e">
        <f>IF(NOT(#REF!="Indskrevet"),"",IF(E4382="",FALSE,AND(NOT(#REF!),VALUE(RIGHT(CONCATENATE(YEAR(E4382)),2))=15)))</f>
        <v>#REF!</v>
      </c>
      <c r="S4382" t="e">
        <f t="shared" si="547"/>
        <v>#REF!</v>
      </c>
      <c r="T4382" t="e">
        <f t="shared" si="548"/>
        <v>#REF!</v>
      </c>
      <c r="U4382" s="2" t="e">
        <f t="shared" si="551"/>
        <v>#REF!</v>
      </c>
      <c r="V4382" s="2"/>
    </row>
    <row r="4383" spans="1:22" x14ac:dyDescent="0.25">
      <c r="A4383" t="s">
        <v>2668</v>
      </c>
      <c r="B4383" t="s">
        <v>2669</v>
      </c>
      <c r="C4383">
        <v>59.999999999998799</v>
      </c>
      <c r="D4383" t="s">
        <v>5296</v>
      </c>
      <c r="E4383" s="1">
        <v>42188</v>
      </c>
      <c r="F4383" t="s">
        <v>5331</v>
      </c>
      <c r="G4383">
        <v>1</v>
      </c>
      <c r="H4383" t="s">
        <v>5287</v>
      </c>
      <c r="I4383" t="s">
        <v>5332</v>
      </c>
      <c r="J4383" t="s">
        <v>5293</v>
      </c>
      <c r="K4383" t="b">
        <f>LOOKUP(A4383,'[1]UDDATA-1'!B:B,'[1]UDDATA-1'!A:A)&lt;&gt;LOOKUP(A4383,'[1]UDDATA-2'!B:B,'[1]UDDATA-2'!A:A)</f>
        <v>0</v>
      </c>
      <c r="L4383" t="str">
        <f t="shared" si="544"/>
        <v>Computerarkitektur</v>
      </c>
      <c r="M4383">
        <f t="shared" si="545"/>
        <v>7</v>
      </c>
      <c r="N4383" t="str">
        <f t="shared" si="546"/>
        <v/>
      </c>
      <c r="O4383" t="e">
        <f>IF(AND(A4383&lt;&gt;A4382,#REF!&lt;&gt;""),#REF!,"")</f>
        <v>#REF!</v>
      </c>
      <c r="P4383" t="e">
        <f t="shared" si="549"/>
        <v>#REF!</v>
      </c>
      <c r="Q4383" s="2" t="e">
        <f t="shared" ca="1" si="550"/>
        <v>#REF!</v>
      </c>
      <c r="R4383" t="e">
        <f>IF(NOT(#REF!="Indskrevet"),"",IF(E4383="",FALSE,AND(NOT(#REF!),VALUE(RIGHT(CONCATENATE(YEAR(E4383)),2))=15)))</f>
        <v>#REF!</v>
      </c>
      <c r="S4383" t="e">
        <f t="shared" si="547"/>
        <v>#REF!</v>
      </c>
      <c r="T4383" t="e">
        <f t="shared" si="548"/>
        <v>#REF!</v>
      </c>
      <c r="U4383" s="2" t="e">
        <f t="shared" si="551"/>
        <v>#REF!</v>
      </c>
      <c r="V4383" s="2"/>
    </row>
    <row r="4384" spans="1:22" x14ac:dyDescent="0.25">
      <c r="A4384" t="s">
        <v>2668</v>
      </c>
      <c r="B4384" t="s">
        <v>2669</v>
      </c>
      <c r="C4384">
        <v>59.999999999998799</v>
      </c>
      <c r="D4384" t="s">
        <v>5306</v>
      </c>
      <c r="E4384" s="1">
        <v>42157</v>
      </c>
      <c r="F4384" t="s">
        <v>5333</v>
      </c>
      <c r="G4384">
        <v>1</v>
      </c>
      <c r="H4384" t="s">
        <v>5307</v>
      </c>
      <c r="I4384" t="s">
        <v>5334</v>
      </c>
      <c r="J4384" t="s">
        <v>5293</v>
      </c>
      <c r="K4384" t="b">
        <f>LOOKUP(A4384,'[1]UDDATA-1'!B:B,'[1]UDDATA-1'!A:A)&lt;&gt;LOOKUP(A4384,'[1]UDDATA-2'!B:B,'[1]UDDATA-2'!A:A)</f>
        <v>0</v>
      </c>
      <c r="L4384" t="str">
        <f t="shared" si="544"/>
        <v>Objektorienteret programmering</v>
      </c>
      <c r="M4384">
        <f t="shared" si="545"/>
        <v>0</v>
      </c>
      <c r="N4384" t="str">
        <f t="shared" si="546"/>
        <v/>
      </c>
      <c r="O4384" t="e">
        <f>IF(AND(A4384&lt;&gt;A4383,#REF!&lt;&gt;""),#REF!,"")</f>
        <v>#REF!</v>
      </c>
      <c r="P4384" t="e">
        <f t="shared" si="549"/>
        <v>#REF!</v>
      </c>
      <c r="Q4384" s="2" t="e">
        <f t="shared" ca="1" si="550"/>
        <v>#REF!</v>
      </c>
      <c r="R4384" t="e">
        <f>IF(NOT(#REF!="Indskrevet"),"",IF(E4384="",FALSE,AND(NOT(#REF!),VALUE(RIGHT(CONCATENATE(YEAR(E4384)),2))=15)))</f>
        <v>#REF!</v>
      </c>
      <c r="S4384" t="e">
        <f t="shared" si="547"/>
        <v>#REF!</v>
      </c>
      <c r="T4384" t="e">
        <f t="shared" si="548"/>
        <v>#REF!</v>
      </c>
      <c r="U4384" s="2" t="e">
        <f t="shared" si="551"/>
        <v>#REF!</v>
      </c>
      <c r="V4384" s="2"/>
    </row>
    <row r="4385" spans="1:22" x14ac:dyDescent="0.25">
      <c r="A4385" t="s">
        <v>2668</v>
      </c>
      <c r="B4385" t="s">
        <v>2669</v>
      </c>
      <c r="C4385">
        <v>59.999999999998799</v>
      </c>
      <c r="D4385" t="s">
        <v>5285</v>
      </c>
      <c r="E4385" s="1">
        <v>42244</v>
      </c>
      <c r="F4385" t="s">
        <v>5333</v>
      </c>
      <c r="G4385">
        <v>2</v>
      </c>
      <c r="H4385" t="s">
        <v>5287</v>
      </c>
      <c r="I4385" t="s">
        <v>5334</v>
      </c>
      <c r="J4385" t="s">
        <v>5293</v>
      </c>
      <c r="K4385" t="b">
        <f>LOOKUP(A4385,'[1]UDDATA-1'!B:B,'[1]UDDATA-1'!A:A)&lt;&gt;LOOKUP(A4385,'[1]UDDATA-2'!B:B,'[1]UDDATA-2'!A:A)</f>
        <v>0</v>
      </c>
      <c r="L4385" t="str">
        <f t="shared" si="544"/>
        <v/>
      </c>
      <c r="M4385" t="str">
        <f t="shared" si="545"/>
        <v/>
      </c>
      <c r="N4385" t="str">
        <f t="shared" si="546"/>
        <v/>
      </c>
      <c r="O4385" t="e">
        <f>IF(AND(A4385&lt;&gt;A4384,#REF!&lt;&gt;""),#REF!,"")</f>
        <v>#REF!</v>
      </c>
      <c r="P4385" t="e">
        <f t="shared" si="549"/>
        <v>#REF!</v>
      </c>
      <c r="Q4385" s="2" t="e">
        <f t="shared" ca="1" si="550"/>
        <v>#REF!</v>
      </c>
      <c r="R4385" t="e">
        <f>IF(NOT(#REF!="Indskrevet"),"",IF(E4385="",FALSE,AND(NOT(#REF!),VALUE(RIGHT(CONCATENATE(YEAR(E4385)),2))=15)))</f>
        <v>#REF!</v>
      </c>
      <c r="S4385" t="e">
        <f t="shared" si="547"/>
        <v>#REF!</v>
      </c>
      <c r="T4385" t="e">
        <f t="shared" si="548"/>
        <v>#REF!</v>
      </c>
      <c r="U4385" s="2" t="e">
        <f t="shared" si="551"/>
        <v>#REF!</v>
      </c>
      <c r="V4385" s="2"/>
    </row>
    <row r="4386" spans="1:22" x14ac:dyDescent="0.25">
      <c r="A4386" t="s">
        <v>2670</v>
      </c>
      <c r="B4386" t="s">
        <v>2671</v>
      </c>
      <c r="C4386">
        <v>49.999999999999197</v>
      </c>
      <c r="D4386" t="s">
        <v>5306</v>
      </c>
      <c r="E4386" s="1">
        <v>41676</v>
      </c>
      <c r="F4386" t="s">
        <v>5308</v>
      </c>
      <c r="G4386">
        <v>1</v>
      </c>
      <c r="H4386" t="s">
        <v>5307</v>
      </c>
      <c r="I4386" t="s">
        <v>5288</v>
      </c>
      <c r="J4386" t="s">
        <v>5289</v>
      </c>
      <c r="K4386" t="b">
        <f>LOOKUP(A4386,'[1]UDDATA-1'!B:B,'[1]UDDATA-1'!A:A)&lt;&gt;LOOKUP(A4386,'[1]UDDATA-2'!B:B,'[1]UDDATA-2'!A:A)</f>
        <v>0</v>
      </c>
      <c r="L4386" t="str">
        <f t="shared" si="544"/>
        <v>Grundlæggende programmering</v>
      </c>
      <c r="M4386">
        <f t="shared" si="545"/>
        <v>0</v>
      </c>
      <c r="N4386" t="str">
        <f t="shared" si="546"/>
        <v/>
      </c>
      <c r="O4386" t="e">
        <f>IF(AND(A4386&lt;&gt;A4385,#REF!&lt;&gt;""),#REF!,"")</f>
        <v>#REF!</v>
      </c>
      <c r="P4386" t="e">
        <f t="shared" si="549"/>
        <v>#REF!</v>
      </c>
      <c r="Q4386" s="2" t="e">
        <f t="shared" ca="1" si="550"/>
        <v>#REF!</v>
      </c>
      <c r="R4386" t="e">
        <f>IF(NOT(#REF!="Indskrevet"),"",IF(E4386="",FALSE,AND(NOT(#REF!),VALUE(RIGHT(CONCATENATE(YEAR(E4386)),2))=15)))</f>
        <v>#REF!</v>
      </c>
      <c r="S4386" t="e">
        <f t="shared" si="547"/>
        <v>#REF!</v>
      </c>
      <c r="T4386" t="e">
        <f t="shared" si="548"/>
        <v>#REF!</v>
      </c>
      <c r="U4386" s="2" t="e">
        <f t="shared" si="551"/>
        <v>#REF!</v>
      </c>
      <c r="V4386" s="2"/>
    </row>
    <row r="4387" spans="1:22" x14ac:dyDescent="0.25">
      <c r="A4387" t="s">
        <v>2670</v>
      </c>
      <c r="B4387" t="s">
        <v>2671</v>
      </c>
      <c r="C4387">
        <v>49.999999999999197</v>
      </c>
      <c r="D4387" t="s">
        <v>5306</v>
      </c>
      <c r="E4387" s="1">
        <v>41723</v>
      </c>
      <c r="F4387" t="s">
        <v>5308</v>
      </c>
      <c r="G4387">
        <v>2</v>
      </c>
      <c r="H4387" t="s">
        <v>5307</v>
      </c>
      <c r="I4387" t="s">
        <v>5288</v>
      </c>
      <c r="J4387" t="s">
        <v>5293</v>
      </c>
      <c r="K4387" t="b">
        <f>LOOKUP(A4387,'[1]UDDATA-1'!B:B,'[1]UDDATA-1'!A:A)&lt;&gt;LOOKUP(A4387,'[1]UDDATA-2'!B:B,'[1]UDDATA-2'!A:A)</f>
        <v>0</v>
      </c>
      <c r="L4387" t="str">
        <f t="shared" si="544"/>
        <v/>
      </c>
      <c r="M4387" t="str">
        <f t="shared" si="545"/>
        <v/>
      </c>
      <c r="N4387" t="str">
        <f t="shared" si="546"/>
        <v/>
      </c>
      <c r="O4387" t="e">
        <f>IF(AND(A4387&lt;&gt;A4386,#REF!&lt;&gt;""),#REF!,"")</f>
        <v>#REF!</v>
      </c>
      <c r="P4387" t="e">
        <f t="shared" si="549"/>
        <v>#REF!</v>
      </c>
      <c r="Q4387" s="2" t="e">
        <f t="shared" ca="1" si="550"/>
        <v>#REF!</v>
      </c>
      <c r="R4387" t="e">
        <f>IF(NOT(#REF!="Indskrevet"),"",IF(E4387="",FALSE,AND(NOT(#REF!),VALUE(RIGHT(CONCATENATE(YEAR(E4387)),2))=15)))</f>
        <v>#REF!</v>
      </c>
      <c r="S4387" t="e">
        <f t="shared" si="547"/>
        <v>#REF!</v>
      </c>
      <c r="T4387" t="e">
        <f t="shared" si="548"/>
        <v>#REF!</v>
      </c>
      <c r="U4387" s="2" t="e">
        <f t="shared" si="551"/>
        <v>#REF!</v>
      </c>
      <c r="V4387" s="2"/>
    </row>
    <row r="4388" spans="1:22" x14ac:dyDescent="0.25">
      <c r="A4388" t="s">
        <v>2670</v>
      </c>
      <c r="B4388" t="s">
        <v>2671</v>
      </c>
      <c r="C4388">
        <v>49.999999999999197</v>
      </c>
      <c r="D4388" t="s">
        <v>5306</v>
      </c>
      <c r="E4388" s="1">
        <v>42053</v>
      </c>
      <c r="F4388" t="s">
        <v>5308</v>
      </c>
      <c r="G4388">
        <v>3</v>
      </c>
      <c r="H4388" t="s">
        <v>5287</v>
      </c>
      <c r="I4388" t="s">
        <v>5288</v>
      </c>
      <c r="J4388" t="s">
        <v>5299</v>
      </c>
      <c r="K4388" t="b">
        <f>LOOKUP(A4388,'[1]UDDATA-1'!B:B,'[1]UDDATA-1'!A:A)&lt;&gt;LOOKUP(A4388,'[1]UDDATA-2'!B:B,'[1]UDDATA-2'!A:A)</f>
        <v>0</v>
      </c>
      <c r="L4388" t="str">
        <f t="shared" si="544"/>
        <v/>
      </c>
      <c r="M4388" t="str">
        <f t="shared" si="545"/>
        <v/>
      </c>
      <c r="N4388" t="str">
        <f t="shared" si="546"/>
        <v/>
      </c>
      <c r="O4388" t="e">
        <f>IF(AND(A4388&lt;&gt;A4387,#REF!&lt;&gt;""),#REF!,"")</f>
        <v>#REF!</v>
      </c>
      <c r="P4388" t="e">
        <f t="shared" si="549"/>
        <v>#REF!</v>
      </c>
      <c r="Q4388" s="2" t="e">
        <f t="shared" ca="1" si="550"/>
        <v>#REF!</v>
      </c>
      <c r="R4388" t="e">
        <f>IF(NOT(#REF!="Indskrevet"),"",IF(E4388="",FALSE,AND(NOT(#REF!),VALUE(RIGHT(CONCATENATE(YEAR(E4388)),2))=15)))</f>
        <v>#REF!</v>
      </c>
      <c r="S4388" t="e">
        <f t="shared" si="547"/>
        <v>#REF!</v>
      </c>
      <c r="T4388" t="e">
        <f t="shared" si="548"/>
        <v>#REF!</v>
      </c>
      <c r="U4388" s="2" t="e">
        <f t="shared" si="551"/>
        <v>#REF!</v>
      </c>
      <c r="V4388" s="2"/>
    </row>
    <row r="4389" spans="1:22" x14ac:dyDescent="0.25">
      <c r="A4389" t="s">
        <v>2670</v>
      </c>
      <c r="B4389" t="s">
        <v>2671</v>
      </c>
      <c r="C4389">
        <v>49.999999999999197</v>
      </c>
      <c r="D4389" t="s">
        <v>5306</v>
      </c>
      <c r="E4389" s="1">
        <v>41815</v>
      </c>
      <c r="F4389" t="s">
        <v>5309</v>
      </c>
      <c r="G4389">
        <v>1</v>
      </c>
      <c r="H4389" t="s">
        <v>5307</v>
      </c>
      <c r="I4389" t="s">
        <v>5292</v>
      </c>
      <c r="J4389" t="s">
        <v>5293</v>
      </c>
      <c r="K4389" t="b">
        <f>LOOKUP(A4389,'[1]UDDATA-1'!B:B,'[1]UDDATA-1'!A:A)&lt;&gt;LOOKUP(A4389,'[1]UDDATA-2'!B:B,'[1]UDDATA-2'!A:A)</f>
        <v>0</v>
      </c>
      <c r="L4389" t="str">
        <f t="shared" si="544"/>
        <v>Matematik til multimedie-applikationer</v>
      </c>
      <c r="M4389">
        <f t="shared" si="545"/>
        <v>0</v>
      </c>
      <c r="N4389" t="str">
        <f t="shared" si="546"/>
        <v/>
      </c>
      <c r="O4389" t="e">
        <f>IF(AND(A4389&lt;&gt;A4388,#REF!&lt;&gt;""),#REF!,"")</f>
        <v>#REF!</v>
      </c>
      <c r="P4389" t="e">
        <f t="shared" si="549"/>
        <v>#REF!</v>
      </c>
      <c r="Q4389" s="2" t="e">
        <f t="shared" ca="1" si="550"/>
        <v>#REF!</v>
      </c>
      <c r="R4389" t="e">
        <f>IF(NOT(#REF!="Indskrevet"),"",IF(E4389="",FALSE,AND(NOT(#REF!),VALUE(RIGHT(CONCATENATE(YEAR(E4389)),2))=15)))</f>
        <v>#REF!</v>
      </c>
      <c r="S4389" t="e">
        <f t="shared" si="547"/>
        <v>#REF!</v>
      </c>
      <c r="T4389" t="e">
        <f t="shared" si="548"/>
        <v>#REF!</v>
      </c>
      <c r="U4389" s="2" t="e">
        <f t="shared" si="551"/>
        <v>#REF!</v>
      </c>
      <c r="V4389" s="2"/>
    </row>
    <row r="4390" spans="1:22" x14ac:dyDescent="0.25">
      <c r="A4390" t="s">
        <v>2670</v>
      </c>
      <c r="B4390" t="s">
        <v>2671</v>
      </c>
      <c r="C4390">
        <v>49.999999999999197</v>
      </c>
      <c r="D4390" t="s">
        <v>5285</v>
      </c>
      <c r="E4390" s="1">
        <v>42178</v>
      </c>
      <c r="F4390" t="s">
        <v>5309</v>
      </c>
      <c r="G4390">
        <v>2</v>
      </c>
      <c r="H4390" t="s">
        <v>5287</v>
      </c>
      <c r="I4390" t="s">
        <v>5292</v>
      </c>
      <c r="J4390" t="s">
        <v>5303</v>
      </c>
      <c r="K4390" t="b">
        <f>LOOKUP(A4390,'[1]UDDATA-1'!B:B,'[1]UDDATA-1'!A:A)&lt;&gt;LOOKUP(A4390,'[1]UDDATA-2'!B:B,'[1]UDDATA-2'!A:A)</f>
        <v>0</v>
      </c>
      <c r="L4390" t="str">
        <f t="shared" si="544"/>
        <v/>
      </c>
      <c r="M4390" t="str">
        <f t="shared" si="545"/>
        <v/>
      </c>
      <c r="N4390" t="str">
        <f t="shared" si="546"/>
        <v/>
      </c>
      <c r="O4390" t="e">
        <f>IF(AND(A4390&lt;&gt;A4389,#REF!&lt;&gt;""),#REF!,"")</f>
        <v>#REF!</v>
      </c>
      <c r="P4390" t="e">
        <f t="shared" si="549"/>
        <v>#REF!</v>
      </c>
      <c r="Q4390" s="2" t="e">
        <f t="shared" ca="1" si="550"/>
        <v>#REF!</v>
      </c>
      <c r="R4390" t="e">
        <f>IF(NOT(#REF!="Indskrevet"),"",IF(E4390="",FALSE,AND(NOT(#REF!),VALUE(RIGHT(CONCATENATE(YEAR(E4390)),2))=15)))</f>
        <v>#REF!</v>
      </c>
      <c r="S4390" t="e">
        <f t="shared" si="547"/>
        <v>#REF!</v>
      </c>
      <c r="T4390" t="e">
        <f t="shared" si="548"/>
        <v>#REF!</v>
      </c>
      <c r="U4390" s="2" t="e">
        <f t="shared" si="551"/>
        <v>#REF!</v>
      </c>
      <c r="V4390" s="2"/>
    </row>
    <row r="4391" spans="1:22" x14ac:dyDescent="0.25">
      <c r="A4391" t="s">
        <v>2670</v>
      </c>
      <c r="B4391" t="s">
        <v>2671</v>
      </c>
      <c r="C4391">
        <v>49.999999999999197</v>
      </c>
      <c r="D4391" t="s">
        <v>5306</v>
      </c>
      <c r="E4391" s="1">
        <v>41824</v>
      </c>
      <c r="F4391" t="s">
        <v>5310</v>
      </c>
      <c r="G4391">
        <v>1</v>
      </c>
      <c r="H4391" t="s">
        <v>5307</v>
      </c>
      <c r="I4391" t="s">
        <v>5295</v>
      </c>
      <c r="J4391" t="s">
        <v>5293</v>
      </c>
      <c r="K4391" t="b">
        <f>LOOKUP(A4391,'[1]UDDATA-1'!B:B,'[1]UDDATA-1'!A:A)&lt;&gt;LOOKUP(A4391,'[1]UDDATA-2'!B:B,'[1]UDDATA-2'!A:A)</f>
        <v>0</v>
      </c>
      <c r="L4391" t="str">
        <f t="shared" si="544"/>
        <v>Fysisk interface design</v>
      </c>
      <c r="M4391">
        <f t="shared" si="545"/>
        <v>0</v>
      </c>
      <c r="N4391" t="str">
        <f t="shared" si="546"/>
        <v/>
      </c>
      <c r="O4391" t="e">
        <f>IF(AND(A4391&lt;&gt;A4390,#REF!&lt;&gt;""),#REF!,"")</f>
        <v>#REF!</v>
      </c>
      <c r="P4391" t="e">
        <f t="shared" si="549"/>
        <v>#REF!</v>
      </c>
      <c r="Q4391" s="2" t="e">
        <f t="shared" ca="1" si="550"/>
        <v>#REF!</v>
      </c>
      <c r="R4391" t="e">
        <f>IF(NOT(#REF!="Indskrevet"),"",IF(E4391="",FALSE,AND(NOT(#REF!),VALUE(RIGHT(CONCATENATE(YEAR(E4391)),2))=15)))</f>
        <v>#REF!</v>
      </c>
      <c r="S4391" t="e">
        <f t="shared" si="547"/>
        <v>#REF!</v>
      </c>
      <c r="T4391" t="e">
        <f t="shared" si="548"/>
        <v>#REF!</v>
      </c>
      <c r="U4391" s="2" t="e">
        <f t="shared" si="551"/>
        <v>#REF!</v>
      </c>
      <c r="V4391" s="2"/>
    </row>
    <row r="4392" spans="1:22" x14ac:dyDescent="0.25">
      <c r="A4392" t="s">
        <v>2670</v>
      </c>
      <c r="B4392" t="s">
        <v>2671</v>
      </c>
      <c r="C4392">
        <v>49.999999999999197</v>
      </c>
      <c r="D4392" t="s">
        <v>5318</v>
      </c>
      <c r="E4392" s="1">
        <v>42247</v>
      </c>
      <c r="F4392" t="s">
        <v>5310</v>
      </c>
      <c r="G4392">
        <v>2</v>
      </c>
      <c r="H4392" t="s">
        <v>5287</v>
      </c>
      <c r="I4392" t="s">
        <v>5295</v>
      </c>
      <c r="J4392" t="s">
        <v>5303</v>
      </c>
      <c r="K4392" t="b">
        <f>LOOKUP(A4392,'[1]UDDATA-1'!B:B,'[1]UDDATA-1'!A:A)&lt;&gt;LOOKUP(A4392,'[1]UDDATA-2'!B:B,'[1]UDDATA-2'!A:A)</f>
        <v>0</v>
      </c>
      <c r="L4392" t="str">
        <f t="shared" si="544"/>
        <v/>
      </c>
      <c r="M4392" t="str">
        <f t="shared" si="545"/>
        <v/>
      </c>
      <c r="N4392" t="str">
        <f t="shared" si="546"/>
        <v/>
      </c>
      <c r="O4392" t="e">
        <f>IF(AND(A4392&lt;&gt;A4391,#REF!&lt;&gt;""),#REF!,"")</f>
        <v>#REF!</v>
      </c>
      <c r="P4392" t="e">
        <f t="shared" si="549"/>
        <v>#REF!</v>
      </c>
      <c r="Q4392" s="2" t="e">
        <f t="shared" ca="1" si="550"/>
        <v>#REF!</v>
      </c>
      <c r="R4392" t="e">
        <f>IF(NOT(#REF!="Indskrevet"),"",IF(E4392="",FALSE,AND(NOT(#REF!),VALUE(RIGHT(CONCATENATE(YEAR(E4392)),2))=15)))</f>
        <v>#REF!</v>
      </c>
      <c r="S4392" t="e">
        <f t="shared" si="547"/>
        <v>#REF!</v>
      </c>
      <c r="T4392" t="e">
        <f t="shared" si="548"/>
        <v>#REF!</v>
      </c>
      <c r="U4392" s="2" t="e">
        <f t="shared" si="551"/>
        <v>#REF!</v>
      </c>
      <c r="V4392" s="2"/>
    </row>
    <row r="4393" spans="1:22" x14ac:dyDescent="0.25">
      <c r="A4393" t="s">
        <v>2672</v>
      </c>
      <c r="B4393" t="s">
        <v>2673</v>
      </c>
      <c r="C4393">
        <v>4.9999999999998002</v>
      </c>
      <c r="K4393" t="b">
        <f>LOOKUP(A4393,'[1]UDDATA-1'!B:B,'[1]UDDATA-1'!A:A)&lt;&gt;LOOKUP(A4393,'[1]UDDATA-2'!B:B,'[1]UDDATA-2'!A:A)</f>
        <v>0</v>
      </c>
      <c r="L4393" t="str">
        <f t="shared" si="544"/>
        <v/>
      </c>
      <c r="M4393" t="str">
        <f t="shared" si="545"/>
        <v/>
      </c>
      <c r="N4393" t="str">
        <f t="shared" si="546"/>
        <v/>
      </c>
      <c r="O4393" t="e">
        <f>IF(AND(A4393&lt;&gt;A4392,#REF!&lt;&gt;""),#REF!,"")</f>
        <v>#REF!</v>
      </c>
      <c r="P4393" t="e">
        <f t="shared" si="549"/>
        <v>#REF!</v>
      </c>
      <c r="Q4393" s="2" t="e">
        <f t="shared" ca="1" si="550"/>
        <v>#REF!</v>
      </c>
      <c r="R4393" t="e">
        <f>IF(NOT(#REF!="Indskrevet"),"",IF(E4393="",FALSE,AND(NOT(#REF!),VALUE(RIGHT(CONCATENATE(YEAR(E4393)),2))=15)))</f>
        <v>#REF!</v>
      </c>
      <c r="S4393" t="e">
        <f t="shared" si="547"/>
        <v>#REF!</v>
      </c>
      <c r="T4393" t="e">
        <f t="shared" si="548"/>
        <v>#REF!</v>
      </c>
      <c r="U4393" s="2" t="e">
        <f t="shared" si="551"/>
        <v>#REF!</v>
      </c>
      <c r="V4393" s="2"/>
    </row>
    <row r="4394" spans="1:22" x14ac:dyDescent="0.25">
      <c r="A4394" t="s">
        <v>2674</v>
      </c>
      <c r="B4394" t="s">
        <v>2675</v>
      </c>
      <c r="C4394">
        <v>59.999999999998799</v>
      </c>
      <c r="D4394" t="s">
        <v>5317</v>
      </c>
      <c r="E4394" s="1">
        <v>42031</v>
      </c>
      <c r="F4394" t="s">
        <v>5328</v>
      </c>
      <c r="G4394">
        <v>1</v>
      </c>
      <c r="H4394" t="s">
        <v>5287</v>
      </c>
      <c r="I4394" t="s">
        <v>5324</v>
      </c>
      <c r="J4394" t="s">
        <v>5289</v>
      </c>
      <c r="K4394" t="b">
        <f>LOOKUP(A4394,'[1]UDDATA-1'!B:B,'[1]UDDATA-1'!A:A)&lt;&gt;LOOKUP(A4394,'[1]UDDATA-2'!B:B,'[1]UDDATA-2'!A:A)</f>
        <v>0</v>
      </c>
      <c r="L4394" t="str">
        <f t="shared" si="544"/>
        <v>Lineær algebra</v>
      </c>
      <c r="M4394">
        <f t="shared" si="545"/>
        <v>4</v>
      </c>
      <c r="N4394" t="str">
        <f t="shared" si="546"/>
        <v/>
      </c>
      <c r="O4394" t="e">
        <f>IF(AND(A4394&lt;&gt;A4393,#REF!&lt;&gt;""),#REF!,"")</f>
        <v>#REF!</v>
      </c>
      <c r="P4394" t="e">
        <f t="shared" si="549"/>
        <v>#REF!</v>
      </c>
      <c r="Q4394" s="2" t="e">
        <f t="shared" ca="1" si="550"/>
        <v>#REF!</v>
      </c>
      <c r="R4394" t="e">
        <f>IF(NOT(#REF!="Indskrevet"),"",IF(E4394="",FALSE,AND(NOT(#REF!),VALUE(RIGHT(CONCATENATE(YEAR(E4394)),2))=15)))</f>
        <v>#REF!</v>
      </c>
      <c r="S4394" t="e">
        <f t="shared" si="547"/>
        <v>#REF!</v>
      </c>
      <c r="T4394" t="e">
        <f t="shared" si="548"/>
        <v>#REF!</v>
      </c>
      <c r="U4394" s="2" t="e">
        <f t="shared" si="551"/>
        <v>#REF!</v>
      </c>
      <c r="V4394" s="2"/>
    </row>
    <row r="4395" spans="1:22" x14ac:dyDescent="0.25">
      <c r="A4395" t="s">
        <v>2674</v>
      </c>
      <c r="B4395" t="s">
        <v>2675</v>
      </c>
      <c r="C4395">
        <v>59.999999999998799</v>
      </c>
      <c r="D4395" t="s">
        <v>5317</v>
      </c>
      <c r="E4395" s="1">
        <v>42187</v>
      </c>
      <c r="F4395" t="s">
        <v>5329</v>
      </c>
      <c r="G4395">
        <v>1</v>
      </c>
      <c r="H4395" t="s">
        <v>5287</v>
      </c>
      <c r="I4395" t="s">
        <v>5330</v>
      </c>
      <c r="J4395" t="s">
        <v>5293</v>
      </c>
      <c r="K4395" t="b">
        <f>LOOKUP(A4395,'[1]UDDATA-1'!B:B,'[1]UDDATA-1'!A:A)&lt;&gt;LOOKUP(A4395,'[1]UDDATA-2'!B:B,'[1]UDDATA-2'!A:A)</f>
        <v>0</v>
      </c>
      <c r="L4395" t="str">
        <f t="shared" si="544"/>
        <v>Diskret matematik</v>
      </c>
      <c r="M4395">
        <f t="shared" si="545"/>
        <v>4</v>
      </c>
      <c r="N4395" t="str">
        <f t="shared" si="546"/>
        <v/>
      </c>
      <c r="O4395" t="e">
        <f>IF(AND(A4395&lt;&gt;A4394,#REF!&lt;&gt;""),#REF!,"")</f>
        <v>#REF!</v>
      </c>
      <c r="P4395" t="e">
        <f t="shared" si="549"/>
        <v>#REF!</v>
      </c>
      <c r="Q4395" s="2" t="e">
        <f t="shared" ca="1" si="550"/>
        <v>#REF!</v>
      </c>
      <c r="R4395" t="e">
        <f>IF(NOT(#REF!="Indskrevet"),"",IF(E4395="",FALSE,AND(NOT(#REF!),VALUE(RIGHT(CONCATENATE(YEAR(E4395)),2))=15)))</f>
        <v>#REF!</v>
      </c>
      <c r="S4395" t="e">
        <f t="shared" si="547"/>
        <v>#REF!</v>
      </c>
      <c r="T4395" t="e">
        <f t="shared" si="548"/>
        <v>#REF!</v>
      </c>
      <c r="U4395" s="2" t="e">
        <f t="shared" si="551"/>
        <v>#REF!</v>
      </c>
      <c r="V4395" s="2"/>
    </row>
    <row r="4396" spans="1:22" x14ac:dyDescent="0.25">
      <c r="A4396" t="s">
        <v>2674</v>
      </c>
      <c r="B4396" t="s">
        <v>2675</v>
      </c>
      <c r="C4396">
        <v>59.999999999998799</v>
      </c>
      <c r="D4396" t="s">
        <v>5317</v>
      </c>
      <c r="E4396" s="1">
        <v>42188</v>
      </c>
      <c r="F4396" t="s">
        <v>5331</v>
      </c>
      <c r="G4396">
        <v>1</v>
      </c>
      <c r="H4396" t="s">
        <v>5287</v>
      </c>
      <c r="I4396" t="s">
        <v>5332</v>
      </c>
      <c r="J4396" t="s">
        <v>5293</v>
      </c>
      <c r="K4396" t="b">
        <f>LOOKUP(A4396,'[1]UDDATA-1'!B:B,'[1]UDDATA-1'!A:A)&lt;&gt;LOOKUP(A4396,'[1]UDDATA-2'!B:B,'[1]UDDATA-2'!A:A)</f>
        <v>0</v>
      </c>
      <c r="L4396" t="str">
        <f t="shared" si="544"/>
        <v>Computerarkitektur</v>
      </c>
      <c r="M4396">
        <f t="shared" si="545"/>
        <v>4</v>
      </c>
      <c r="N4396" t="str">
        <f t="shared" si="546"/>
        <v/>
      </c>
      <c r="O4396" t="e">
        <f>IF(AND(A4396&lt;&gt;A4395,#REF!&lt;&gt;""),#REF!,"")</f>
        <v>#REF!</v>
      </c>
      <c r="P4396" t="e">
        <f t="shared" si="549"/>
        <v>#REF!</v>
      </c>
      <c r="Q4396" s="2" t="e">
        <f t="shared" ca="1" si="550"/>
        <v>#REF!</v>
      </c>
      <c r="R4396" t="e">
        <f>IF(NOT(#REF!="Indskrevet"),"",IF(E4396="",FALSE,AND(NOT(#REF!),VALUE(RIGHT(CONCATENATE(YEAR(E4396)),2))=15)))</f>
        <v>#REF!</v>
      </c>
      <c r="S4396" t="e">
        <f t="shared" si="547"/>
        <v>#REF!</v>
      </c>
      <c r="T4396" t="e">
        <f t="shared" si="548"/>
        <v>#REF!</v>
      </c>
      <c r="U4396" s="2" t="e">
        <f t="shared" si="551"/>
        <v>#REF!</v>
      </c>
      <c r="V4396" s="2"/>
    </row>
    <row r="4397" spans="1:22" x14ac:dyDescent="0.25">
      <c r="A4397" t="s">
        <v>2674</v>
      </c>
      <c r="B4397" t="s">
        <v>2675</v>
      </c>
      <c r="C4397">
        <v>59.999999999998799</v>
      </c>
      <c r="D4397" t="s">
        <v>5300</v>
      </c>
      <c r="E4397" s="1">
        <v>42157</v>
      </c>
      <c r="F4397" t="s">
        <v>5333</v>
      </c>
      <c r="G4397">
        <v>1</v>
      </c>
      <c r="H4397" t="s">
        <v>5287</v>
      </c>
      <c r="I4397" t="s">
        <v>5334</v>
      </c>
      <c r="J4397" t="s">
        <v>5293</v>
      </c>
      <c r="K4397" t="b">
        <f>LOOKUP(A4397,'[1]UDDATA-1'!B:B,'[1]UDDATA-1'!A:A)&lt;&gt;LOOKUP(A4397,'[1]UDDATA-2'!B:B,'[1]UDDATA-2'!A:A)</f>
        <v>0</v>
      </c>
      <c r="L4397" t="str">
        <f t="shared" si="544"/>
        <v>Objektorienteret programmering</v>
      </c>
      <c r="M4397">
        <f t="shared" si="545"/>
        <v>12</v>
      </c>
      <c r="N4397" t="str">
        <f t="shared" si="546"/>
        <v/>
      </c>
      <c r="O4397" t="e">
        <f>IF(AND(A4397&lt;&gt;A4396,#REF!&lt;&gt;""),#REF!,"")</f>
        <v>#REF!</v>
      </c>
      <c r="P4397" t="e">
        <f t="shared" si="549"/>
        <v>#REF!</v>
      </c>
      <c r="Q4397" s="2" t="e">
        <f t="shared" ca="1" si="550"/>
        <v>#REF!</v>
      </c>
      <c r="R4397" t="e">
        <f>IF(NOT(#REF!="Indskrevet"),"",IF(E4397="",FALSE,AND(NOT(#REF!),VALUE(RIGHT(CONCATENATE(YEAR(E4397)),2))=15)))</f>
        <v>#REF!</v>
      </c>
      <c r="S4397" t="e">
        <f t="shared" si="547"/>
        <v>#REF!</v>
      </c>
      <c r="T4397" t="e">
        <f t="shared" si="548"/>
        <v>#REF!</v>
      </c>
      <c r="U4397" s="2" t="e">
        <f t="shared" si="551"/>
        <v>#REF!</v>
      </c>
      <c r="V4397" s="2"/>
    </row>
    <row r="4398" spans="1:22" x14ac:dyDescent="0.25">
      <c r="A4398" t="s">
        <v>2676</v>
      </c>
      <c r="B4398" t="s">
        <v>2677</v>
      </c>
      <c r="C4398">
        <v>19.999999999999801</v>
      </c>
      <c r="D4398" t="s">
        <v>5306</v>
      </c>
      <c r="E4398" s="1">
        <v>41676</v>
      </c>
      <c r="F4398" t="s">
        <v>5343</v>
      </c>
      <c r="G4398">
        <v>1</v>
      </c>
      <c r="H4398" t="s">
        <v>5307</v>
      </c>
      <c r="I4398" t="s">
        <v>5288</v>
      </c>
      <c r="J4398" t="s">
        <v>5289</v>
      </c>
      <c r="K4398" t="b">
        <f>LOOKUP(A4398,'[1]UDDATA-1'!B:B,'[1]UDDATA-1'!A:A)&lt;&gt;LOOKUP(A4398,'[1]UDDATA-2'!B:B,'[1]UDDATA-2'!A:A)</f>
        <v>0</v>
      </c>
      <c r="L4398" t="str">
        <f t="shared" si="544"/>
        <v>Grundlæggende programmering</v>
      </c>
      <c r="M4398">
        <f t="shared" si="545"/>
        <v>0</v>
      </c>
      <c r="N4398" t="str">
        <f t="shared" si="546"/>
        <v/>
      </c>
      <c r="O4398" t="e">
        <f>IF(AND(A4398&lt;&gt;A4397,#REF!&lt;&gt;""),#REF!,"")</f>
        <v>#REF!</v>
      </c>
      <c r="P4398" t="e">
        <f t="shared" si="549"/>
        <v>#REF!</v>
      </c>
      <c r="Q4398" s="2" t="e">
        <f t="shared" ca="1" si="550"/>
        <v>#REF!</v>
      </c>
      <c r="R4398" t="e">
        <f>IF(NOT(#REF!="Indskrevet"),"",IF(E4398="",FALSE,AND(NOT(#REF!),VALUE(RIGHT(CONCATENATE(YEAR(E4398)),2))=15)))</f>
        <v>#REF!</v>
      </c>
      <c r="S4398" t="e">
        <f t="shared" si="547"/>
        <v>#REF!</v>
      </c>
      <c r="T4398" t="e">
        <f t="shared" si="548"/>
        <v>#REF!</v>
      </c>
      <c r="U4398" s="2" t="e">
        <f t="shared" si="551"/>
        <v>#REF!</v>
      </c>
      <c r="V4398" s="2"/>
    </row>
    <row r="4399" spans="1:22" x14ac:dyDescent="0.25">
      <c r="A4399" t="s">
        <v>2676</v>
      </c>
      <c r="B4399" t="s">
        <v>2677</v>
      </c>
      <c r="C4399">
        <v>19.999999999999801</v>
      </c>
      <c r="D4399" t="s">
        <v>5306</v>
      </c>
      <c r="E4399" s="1">
        <v>41709</v>
      </c>
      <c r="F4399" t="s">
        <v>5343</v>
      </c>
      <c r="G4399">
        <v>2</v>
      </c>
      <c r="H4399" t="s">
        <v>5287</v>
      </c>
      <c r="I4399" t="s">
        <v>5288</v>
      </c>
      <c r="J4399" t="s">
        <v>5293</v>
      </c>
      <c r="K4399" t="b">
        <f>LOOKUP(A4399,'[1]UDDATA-1'!B:B,'[1]UDDATA-1'!A:A)&lt;&gt;LOOKUP(A4399,'[1]UDDATA-2'!B:B,'[1]UDDATA-2'!A:A)</f>
        <v>0</v>
      </c>
      <c r="L4399" t="str">
        <f t="shared" si="544"/>
        <v/>
      </c>
      <c r="M4399" t="str">
        <f t="shared" si="545"/>
        <v/>
      </c>
      <c r="N4399" t="str">
        <f t="shared" si="546"/>
        <v/>
      </c>
      <c r="O4399" t="e">
        <f>IF(AND(A4399&lt;&gt;A4398,#REF!&lt;&gt;""),#REF!,"")</f>
        <v>#REF!</v>
      </c>
      <c r="P4399" t="e">
        <f t="shared" si="549"/>
        <v>#REF!</v>
      </c>
      <c r="Q4399" s="2" t="e">
        <f t="shared" ca="1" si="550"/>
        <v>#REF!</v>
      </c>
      <c r="R4399" t="e">
        <f>IF(NOT(#REF!="Indskrevet"),"",IF(E4399="",FALSE,AND(NOT(#REF!),VALUE(RIGHT(CONCATENATE(YEAR(E4399)),2))=15)))</f>
        <v>#REF!</v>
      </c>
      <c r="S4399" t="e">
        <f t="shared" si="547"/>
        <v>#REF!</v>
      </c>
      <c r="T4399" t="e">
        <f t="shared" si="548"/>
        <v>#REF!</v>
      </c>
      <c r="U4399" s="2" t="e">
        <f t="shared" si="551"/>
        <v>#REF!</v>
      </c>
      <c r="V4399" s="2"/>
    </row>
    <row r="4400" spans="1:22" x14ac:dyDescent="0.25">
      <c r="A4400" t="s">
        <v>2680</v>
      </c>
      <c r="B4400" t="s">
        <v>2681</v>
      </c>
      <c r="C4400">
        <v>109.999999999998</v>
      </c>
      <c r="D4400" t="s">
        <v>5285</v>
      </c>
      <c r="E4400" s="1">
        <v>41676</v>
      </c>
      <c r="F4400" t="s">
        <v>5308</v>
      </c>
      <c r="G4400">
        <v>1</v>
      </c>
      <c r="H4400" t="s">
        <v>5287</v>
      </c>
      <c r="I4400" t="s">
        <v>5288</v>
      </c>
      <c r="J4400" t="s">
        <v>5289</v>
      </c>
      <c r="K4400" t="b">
        <f>LOOKUP(A4400,'[1]UDDATA-1'!B:B,'[1]UDDATA-1'!A:A)&lt;&gt;LOOKUP(A4400,'[1]UDDATA-2'!B:B,'[1]UDDATA-2'!A:A)</f>
        <v>0</v>
      </c>
      <c r="L4400" t="str">
        <f t="shared" si="544"/>
        <v/>
      </c>
      <c r="M4400" t="str">
        <f t="shared" si="545"/>
        <v/>
      </c>
      <c r="N4400" t="str">
        <f t="shared" si="546"/>
        <v/>
      </c>
      <c r="O4400" t="e">
        <f>IF(AND(A4400&lt;&gt;A4399,#REF!&lt;&gt;""),#REF!,"")</f>
        <v>#REF!</v>
      </c>
      <c r="P4400" t="e">
        <f t="shared" si="549"/>
        <v>#REF!</v>
      </c>
      <c r="Q4400" s="2" t="e">
        <f t="shared" ca="1" si="550"/>
        <v>#REF!</v>
      </c>
      <c r="R4400" t="e">
        <f>IF(NOT(#REF!="Indskrevet"),"",IF(E4400="",FALSE,AND(NOT(#REF!),VALUE(RIGHT(CONCATENATE(YEAR(E4400)),2))=15)))</f>
        <v>#REF!</v>
      </c>
      <c r="S4400" t="e">
        <f t="shared" si="547"/>
        <v>#REF!</v>
      </c>
      <c r="T4400" t="e">
        <f t="shared" si="548"/>
        <v>#REF!</v>
      </c>
      <c r="U4400" s="2" t="e">
        <f t="shared" si="551"/>
        <v>#REF!</v>
      </c>
      <c r="V4400" s="2"/>
    </row>
    <row r="4401" spans="1:22" x14ac:dyDescent="0.25">
      <c r="A4401" t="s">
        <v>2680</v>
      </c>
      <c r="B4401" t="s">
        <v>2681</v>
      </c>
      <c r="C4401">
        <v>109.999999999998</v>
      </c>
      <c r="D4401" t="s">
        <v>5306</v>
      </c>
      <c r="E4401" s="1">
        <v>41815</v>
      </c>
      <c r="F4401" t="s">
        <v>5309</v>
      </c>
      <c r="G4401">
        <v>1</v>
      </c>
      <c r="H4401" t="s">
        <v>5307</v>
      </c>
      <c r="I4401" t="s">
        <v>5292</v>
      </c>
      <c r="J4401" t="s">
        <v>5293</v>
      </c>
      <c r="K4401" t="b">
        <f>LOOKUP(A4401,'[1]UDDATA-1'!B:B,'[1]UDDATA-1'!A:A)&lt;&gt;LOOKUP(A4401,'[1]UDDATA-2'!B:B,'[1]UDDATA-2'!A:A)</f>
        <v>0</v>
      </c>
      <c r="L4401" t="str">
        <f t="shared" si="544"/>
        <v>Matematik til multimedie-applikationer</v>
      </c>
      <c r="M4401">
        <f t="shared" si="545"/>
        <v>0</v>
      </c>
      <c r="N4401" t="str">
        <f t="shared" si="546"/>
        <v/>
      </c>
      <c r="O4401" t="e">
        <f>IF(AND(A4401&lt;&gt;A4400,#REF!&lt;&gt;""),#REF!,"")</f>
        <v>#REF!</v>
      </c>
      <c r="P4401" t="e">
        <f t="shared" si="549"/>
        <v>#REF!</v>
      </c>
      <c r="Q4401" s="2" t="e">
        <f t="shared" ca="1" si="550"/>
        <v>#REF!</v>
      </c>
      <c r="R4401" t="e">
        <f>IF(NOT(#REF!="Indskrevet"),"",IF(E4401="",FALSE,AND(NOT(#REF!),VALUE(RIGHT(CONCATENATE(YEAR(E4401)),2))=15)))</f>
        <v>#REF!</v>
      </c>
      <c r="S4401" t="e">
        <f t="shared" si="547"/>
        <v>#REF!</v>
      </c>
      <c r="T4401" t="e">
        <f t="shared" si="548"/>
        <v>#REF!</v>
      </c>
      <c r="U4401" s="2" t="e">
        <f t="shared" si="551"/>
        <v>#REF!</v>
      </c>
      <c r="V4401" s="2"/>
    </row>
    <row r="4402" spans="1:22" x14ac:dyDescent="0.25">
      <c r="A4402" t="s">
        <v>2680</v>
      </c>
      <c r="B4402" t="s">
        <v>2681</v>
      </c>
      <c r="C4402">
        <v>109.999999999998</v>
      </c>
      <c r="D4402" t="s">
        <v>5290</v>
      </c>
      <c r="E4402" s="1">
        <v>41873</v>
      </c>
      <c r="F4402" t="s">
        <v>5309</v>
      </c>
      <c r="G4402">
        <v>2</v>
      </c>
      <c r="H4402" t="s">
        <v>5287</v>
      </c>
      <c r="I4402" t="s">
        <v>5292</v>
      </c>
      <c r="J4402" t="s">
        <v>5293</v>
      </c>
      <c r="K4402" t="b">
        <f>LOOKUP(A4402,'[1]UDDATA-1'!B:B,'[1]UDDATA-1'!A:A)&lt;&gt;LOOKUP(A4402,'[1]UDDATA-2'!B:B,'[1]UDDATA-2'!A:A)</f>
        <v>0</v>
      </c>
      <c r="L4402" t="str">
        <f t="shared" si="544"/>
        <v/>
      </c>
      <c r="M4402" t="str">
        <f t="shared" si="545"/>
        <v/>
      </c>
      <c r="N4402" t="str">
        <f t="shared" si="546"/>
        <v/>
      </c>
      <c r="O4402" t="e">
        <f>IF(AND(A4402&lt;&gt;A4401,#REF!&lt;&gt;""),#REF!,"")</f>
        <v>#REF!</v>
      </c>
      <c r="P4402" t="e">
        <f t="shared" si="549"/>
        <v>#REF!</v>
      </c>
      <c r="Q4402" s="2" t="e">
        <f t="shared" ca="1" si="550"/>
        <v>#REF!</v>
      </c>
      <c r="R4402" t="e">
        <f>IF(NOT(#REF!="Indskrevet"),"",IF(E4402="",FALSE,AND(NOT(#REF!),VALUE(RIGHT(CONCATENATE(YEAR(E4402)),2))=15)))</f>
        <v>#REF!</v>
      </c>
      <c r="S4402" t="e">
        <f t="shared" si="547"/>
        <v>#REF!</v>
      </c>
      <c r="T4402" t="e">
        <f t="shared" si="548"/>
        <v>#REF!</v>
      </c>
      <c r="U4402" s="2" t="e">
        <f t="shared" si="551"/>
        <v>#REF!</v>
      </c>
      <c r="V4402" s="2"/>
    </row>
    <row r="4403" spans="1:22" x14ac:dyDescent="0.25">
      <c r="A4403" t="s">
        <v>2680</v>
      </c>
      <c r="B4403" t="s">
        <v>2681</v>
      </c>
      <c r="C4403">
        <v>109.999999999998</v>
      </c>
      <c r="D4403" t="s">
        <v>5285</v>
      </c>
      <c r="E4403" s="1">
        <v>41824</v>
      </c>
      <c r="F4403" t="s">
        <v>5310</v>
      </c>
      <c r="G4403">
        <v>1</v>
      </c>
      <c r="H4403" t="s">
        <v>5287</v>
      </c>
      <c r="I4403" t="s">
        <v>5295</v>
      </c>
      <c r="J4403" t="s">
        <v>5293</v>
      </c>
      <c r="K4403" t="b">
        <f>LOOKUP(A4403,'[1]UDDATA-1'!B:B,'[1]UDDATA-1'!A:A)&lt;&gt;LOOKUP(A4403,'[1]UDDATA-2'!B:B,'[1]UDDATA-2'!A:A)</f>
        <v>0</v>
      </c>
      <c r="L4403" t="str">
        <f t="shared" si="544"/>
        <v>Fysisk interface design</v>
      </c>
      <c r="M4403">
        <f t="shared" si="545"/>
        <v>2</v>
      </c>
      <c r="N4403" t="str">
        <f t="shared" si="546"/>
        <v/>
      </c>
      <c r="O4403" t="e">
        <f>IF(AND(A4403&lt;&gt;A4402,#REF!&lt;&gt;""),#REF!,"")</f>
        <v>#REF!</v>
      </c>
      <c r="P4403" t="e">
        <f t="shared" si="549"/>
        <v>#REF!</v>
      </c>
      <c r="Q4403" s="2" t="e">
        <f t="shared" ca="1" si="550"/>
        <v>#REF!</v>
      </c>
      <c r="R4403" t="e">
        <f>IF(NOT(#REF!="Indskrevet"),"",IF(E4403="",FALSE,AND(NOT(#REF!),VALUE(RIGHT(CONCATENATE(YEAR(E4403)),2))=15)))</f>
        <v>#REF!</v>
      </c>
      <c r="S4403" t="e">
        <f t="shared" si="547"/>
        <v>#REF!</v>
      </c>
      <c r="T4403" t="e">
        <f t="shared" si="548"/>
        <v>#REF!</v>
      </c>
      <c r="U4403" s="2" t="e">
        <f t="shared" si="551"/>
        <v>#REF!</v>
      </c>
      <c r="V4403" s="2"/>
    </row>
    <row r="4404" spans="1:22" x14ac:dyDescent="0.25">
      <c r="A4404" t="s">
        <v>2680</v>
      </c>
      <c r="B4404" t="s">
        <v>2681</v>
      </c>
      <c r="C4404">
        <v>109.999999999998</v>
      </c>
      <c r="D4404" t="s">
        <v>5317</v>
      </c>
      <c r="E4404" s="1">
        <v>42032</v>
      </c>
      <c r="F4404" t="s">
        <v>5311</v>
      </c>
      <c r="G4404">
        <v>1</v>
      </c>
      <c r="H4404" t="s">
        <v>5287</v>
      </c>
      <c r="I4404" t="s">
        <v>5298</v>
      </c>
      <c r="J4404" t="s">
        <v>5299</v>
      </c>
      <c r="K4404" t="b">
        <f>LOOKUP(A4404,'[1]UDDATA-1'!B:B,'[1]UDDATA-1'!A:A)&lt;&gt;LOOKUP(A4404,'[1]UDDATA-2'!B:B,'[1]UDDATA-2'!A:A)</f>
        <v>0</v>
      </c>
      <c r="L4404" t="str">
        <f t="shared" si="544"/>
        <v>Proceduremæssig programmering</v>
      </c>
      <c r="M4404">
        <f t="shared" si="545"/>
        <v>4</v>
      </c>
      <c r="N4404" t="str">
        <f t="shared" si="546"/>
        <v/>
      </c>
      <c r="O4404" t="e">
        <f>IF(AND(A4404&lt;&gt;A4403,#REF!&lt;&gt;""),#REF!,"")</f>
        <v>#REF!</v>
      </c>
      <c r="P4404" t="e">
        <f t="shared" si="549"/>
        <v>#REF!</v>
      </c>
      <c r="Q4404" s="2" t="e">
        <f t="shared" ca="1" si="550"/>
        <v>#REF!</v>
      </c>
      <c r="R4404" t="e">
        <f>IF(NOT(#REF!="Indskrevet"),"",IF(E4404="",FALSE,AND(NOT(#REF!),VALUE(RIGHT(CONCATENATE(YEAR(E4404)),2))=15)))</f>
        <v>#REF!</v>
      </c>
      <c r="S4404" t="e">
        <f t="shared" si="547"/>
        <v>#REF!</v>
      </c>
      <c r="T4404" t="e">
        <f t="shared" si="548"/>
        <v>#REF!</v>
      </c>
      <c r="U4404" s="2" t="e">
        <f t="shared" si="551"/>
        <v>#REF!</v>
      </c>
      <c r="V4404" s="2"/>
    </row>
    <row r="4405" spans="1:22" x14ac:dyDescent="0.25">
      <c r="A4405" t="s">
        <v>2680</v>
      </c>
      <c r="B4405" t="s">
        <v>2681</v>
      </c>
      <c r="C4405">
        <v>109.999999999998</v>
      </c>
      <c r="D4405" t="s">
        <v>5290</v>
      </c>
      <c r="E4405" s="1">
        <v>42165</v>
      </c>
      <c r="F4405" t="s">
        <v>5312</v>
      </c>
      <c r="G4405">
        <v>1</v>
      </c>
      <c r="H4405" t="s">
        <v>5287</v>
      </c>
      <c r="I4405" t="s">
        <v>5302</v>
      </c>
      <c r="J4405" t="s">
        <v>5303</v>
      </c>
      <c r="K4405" t="b">
        <f>LOOKUP(A4405,'[1]UDDATA-1'!B:B,'[1]UDDATA-1'!A:A)&lt;&gt;LOOKUP(A4405,'[1]UDDATA-2'!B:B,'[1]UDDATA-2'!A:A)</f>
        <v>0</v>
      </c>
      <c r="L4405" t="str">
        <f t="shared" si="544"/>
        <v>Lyd- og musikbehandling</v>
      </c>
      <c r="M4405">
        <f t="shared" si="545"/>
        <v>10</v>
      </c>
      <c r="N4405" t="str">
        <f t="shared" si="546"/>
        <v/>
      </c>
      <c r="O4405" t="e">
        <f>IF(AND(A4405&lt;&gt;A4404,#REF!&lt;&gt;""),#REF!,"")</f>
        <v>#REF!</v>
      </c>
      <c r="P4405" t="e">
        <f t="shared" si="549"/>
        <v>#REF!</v>
      </c>
      <c r="Q4405" s="2" t="e">
        <f t="shared" ca="1" si="550"/>
        <v>#REF!</v>
      </c>
      <c r="R4405" t="e">
        <f>IF(NOT(#REF!="Indskrevet"),"",IF(E4405="",FALSE,AND(NOT(#REF!),VALUE(RIGHT(CONCATENATE(YEAR(E4405)),2))=15)))</f>
        <v>#REF!</v>
      </c>
      <c r="S4405" t="e">
        <f t="shared" si="547"/>
        <v>#REF!</v>
      </c>
      <c r="T4405" t="e">
        <f t="shared" si="548"/>
        <v>#REF!</v>
      </c>
      <c r="U4405" s="2" t="e">
        <f t="shared" si="551"/>
        <v>#REF!</v>
      </c>
      <c r="V4405" s="2"/>
    </row>
    <row r="4406" spans="1:22" x14ac:dyDescent="0.25">
      <c r="A4406" t="s">
        <v>2680</v>
      </c>
      <c r="B4406" t="s">
        <v>2681</v>
      </c>
      <c r="C4406">
        <v>109.999999999998</v>
      </c>
      <c r="D4406" t="s">
        <v>5306</v>
      </c>
      <c r="E4406" s="1">
        <v>42186</v>
      </c>
      <c r="F4406" t="s">
        <v>5314</v>
      </c>
      <c r="G4406">
        <v>1</v>
      </c>
      <c r="H4406" t="s">
        <v>5287</v>
      </c>
      <c r="I4406" t="s">
        <v>5305</v>
      </c>
      <c r="J4406" t="s">
        <v>5303</v>
      </c>
      <c r="K4406" t="b">
        <f>LOOKUP(A4406,'[1]UDDATA-1'!B:B,'[1]UDDATA-1'!A:A)&lt;&gt;LOOKUP(A4406,'[1]UDDATA-2'!B:B,'[1]UDDATA-2'!A:A)</f>
        <v>0</v>
      </c>
      <c r="L4406" t="str">
        <f t="shared" si="544"/>
        <v>Objektorienteret Software Engineering</v>
      </c>
      <c r="M4406">
        <f t="shared" si="545"/>
        <v>0</v>
      </c>
      <c r="N4406" t="str">
        <f t="shared" si="546"/>
        <v/>
      </c>
      <c r="O4406" t="e">
        <f>IF(AND(A4406&lt;&gt;A4405,#REF!&lt;&gt;""),#REF!,"")</f>
        <v>#REF!</v>
      </c>
      <c r="P4406" t="e">
        <f t="shared" si="549"/>
        <v>#REF!</v>
      </c>
      <c r="Q4406" s="2" t="e">
        <f t="shared" ca="1" si="550"/>
        <v>#REF!</v>
      </c>
      <c r="R4406" t="e">
        <f>IF(NOT(#REF!="Indskrevet"),"",IF(E4406="",FALSE,AND(NOT(#REF!),VALUE(RIGHT(CONCATENATE(YEAR(E4406)),2))=15)))</f>
        <v>#REF!</v>
      </c>
      <c r="S4406" t="e">
        <f t="shared" si="547"/>
        <v>#REF!</v>
      </c>
      <c r="T4406" t="e">
        <f t="shared" si="548"/>
        <v>#REF!</v>
      </c>
      <c r="U4406" s="2" t="e">
        <f t="shared" si="551"/>
        <v>#REF!</v>
      </c>
      <c r="V4406" s="2"/>
    </row>
    <row r="4407" spans="1:22" x14ac:dyDescent="0.25">
      <c r="A4407" t="s">
        <v>2682</v>
      </c>
      <c r="B4407" t="s">
        <v>2683</v>
      </c>
      <c r="C4407">
        <v>89.999999999998195</v>
      </c>
      <c r="K4407" t="b">
        <f>LOOKUP(A4407,'[1]UDDATA-1'!B:B,'[1]UDDATA-1'!A:A)&lt;&gt;LOOKUP(A4407,'[1]UDDATA-2'!B:B,'[1]UDDATA-2'!A:A)</f>
        <v>0</v>
      </c>
      <c r="L4407" t="str">
        <f t="shared" si="544"/>
        <v/>
      </c>
      <c r="M4407" t="str">
        <f t="shared" si="545"/>
        <v/>
      </c>
      <c r="N4407" t="str">
        <f t="shared" si="546"/>
        <v/>
      </c>
      <c r="O4407" t="e">
        <f>IF(AND(A4407&lt;&gt;A4406,#REF!&lt;&gt;""),#REF!,"")</f>
        <v>#REF!</v>
      </c>
      <c r="P4407" t="e">
        <f t="shared" si="549"/>
        <v>#REF!</v>
      </c>
      <c r="Q4407" s="2" t="e">
        <f t="shared" ca="1" si="550"/>
        <v>#REF!</v>
      </c>
      <c r="R4407" t="e">
        <f>IF(NOT(#REF!="Indskrevet"),"",IF(E4407="",FALSE,AND(NOT(#REF!),VALUE(RIGHT(CONCATENATE(YEAR(E4407)),2))=15)))</f>
        <v>#REF!</v>
      </c>
      <c r="S4407" t="e">
        <f t="shared" si="547"/>
        <v>#REF!</v>
      </c>
      <c r="T4407" t="e">
        <f t="shared" si="548"/>
        <v>#REF!</v>
      </c>
      <c r="U4407" s="2" t="e">
        <f t="shared" si="551"/>
        <v>#REF!</v>
      </c>
      <c r="V4407" s="2"/>
    </row>
    <row r="4408" spans="1:22" x14ac:dyDescent="0.25">
      <c r="A4408" t="s">
        <v>2684</v>
      </c>
      <c r="B4408" t="s">
        <v>2685</v>
      </c>
      <c r="C4408">
        <v>4.9999999999998002</v>
      </c>
      <c r="D4408" t="s">
        <v>5318</v>
      </c>
      <c r="E4408" s="1">
        <v>41815</v>
      </c>
      <c r="F4408" t="s">
        <v>5309</v>
      </c>
      <c r="G4408">
        <v>1</v>
      </c>
      <c r="H4408" t="s">
        <v>5287</v>
      </c>
      <c r="I4408" t="s">
        <v>5292</v>
      </c>
      <c r="J4408" t="s">
        <v>5293</v>
      </c>
      <c r="K4408" t="b">
        <f>LOOKUP(A4408,'[1]UDDATA-1'!B:B,'[1]UDDATA-1'!A:A)&lt;&gt;LOOKUP(A4408,'[1]UDDATA-2'!B:B,'[1]UDDATA-2'!A:A)</f>
        <v>0</v>
      </c>
      <c r="L4408" t="str">
        <f t="shared" si="544"/>
        <v>Matematik til multimedie-applikationer</v>
      </c>
      <c r="M4408" t="str">
        <f t="shared" si="545"/>
        <v/>
      </c>
      <c r="N4408" t="str">
        <f t="shared" si="546"/>
        <v>U</v>
      </c>
      <c r="O4408" t="e">
        <f>IF(AND(A4408&lt;&gt;A4407,#REF!&lt;&gt;""),#REF!,"")</f>
        <v>#REF!</v>
      </c>
      <c r="P4408" t="e">
        <f t="shared" si="549"/>
        <v>#REF!</v>
      </c>
      <c r="Q4408" s="2" t="e">
        <f t="shared" ca="1" si="550"/>
        <v>#REF!</v>
      </c>
      <c r="R4408" t="e">
        <f>IF(NOT(#REF!="Indskrevet"),"",IF(E4408="",FALSE,AND(NOT(#REF!),VALUE(RIGHT(CONCATENATE(YEAR(E4408)),2))=15)))</f>
        <v>#REF!</v>
      </c>
      <c r="S4408" t="e">
        <f t="shared" si="547"/>
        <v>#REF!</v>
      </c>
      <c r="T4408" t="e">
        <f t="shared" si="548"/>
        <v>#REF!</v>
      </c>
      <c r="U4408" s="2" t="e">
        <f t="shared" si="551"/>
        <v>#REF!</v>
      </c>
      <c r="V4408" s="2"/>
    </row>
    <row r="4409" spans="1:22" x14ac:dyDescent="0.25">
      <c r="A4409" t="s">
        <v>2687</v>
      </c>
      <c r="B4409" t="s">
        <v>2688</v>
      </c>
      <c r="C4409">
        <v>39.999999999999602</v>
      </c>
      <c r="K4409" t="b">
        <f>LOOKUP(A4409,'[1]UDDATA-1'!B:B,'[1]UDDATA-1'!A:A)&lt;&gt;LOOKUP(A4409,'[1]UDDATA-2'!B:B,'[1]UDDATA-2'!A:A)</f>
        <v>0</v>
      </c>
      <c r="L4409" t="str">
        <f t="shared" si="544"/>
        <v/>
      </c>
      <c r="M4409" t="str">
        <f t="shared" si="545"/>
        <v/>
      </c>
      <c r="N4409" t="str">
        <f t="shared" si="546"/>
        <v/>
      </c>
      <c r="O4409" t="e">
        <f>IF(AND(A4409&lt;&gt;A4408,#REF!&lt;&gt;""),#REF!,"")</f>
        <v>#REF!</v>
      </c>
      <c r="P4409" t="e">
        <f t="shared" si="549"/>
        <v>#REF!</v>
      </c>
      <c r="Q4409" s="2" t="e">
        <f t="shared" ca="1" si="550"/>
        <v>#REF!</v>
      </c>
      <c r="R4409" t="e">
        <f>IF(NOT(#REF!="Indskrevet"),"",IF(E4409="",FALSE,AND(NOT(#REF!),VALUE(RIGHT(CONCATENATE(YEAR(E4409)),2))=15)))</f>
        <v>#REF!</v>
      </c>
      <c r="S4409" t="e">
        <f t="shared" si="547"/>
        <v>#REF!</v>
      </c>
      <c r="T4409" t="e">
        <f t="shared" si="548"/>
        <v>#REF!</v>
      </c>
      <c r="U4409" s="2" t="e">
        <f t="shared" si="551"/>
        <v>#REF!</v>
      </c>
      <c r="V4409" s="2"/>
    </row>
    <row r="4410" spans="1:22" x14ac:dyDescent="0.25">
      <c r="A4410" t="s">
        <v>2690</v>
      </c>
      <c r="B4410" t="s">
        <v>2691</v>
      </c>
      <c r="C4410">
        <v>59.999999999998799</v>
      </c>
      <c r="K4410" t="b">
        <f>LOOKUP(A4410,'[1]UDDATA-1'!B:B,'[1]UDDATA-1'!A:A)&lt;&gt;LOOKUP(A4410,'[1]UDDATA-2'!B:B,'[1]UDDATA-2'!A:A)</f>
        <v>0</v>
      </c>
      <c r="L4410" t="str">
        <f t="shared" si="544"/>
        <v/>
      </c>
      <c r="M4410" t="str">
        <f t="shared" si="545"/>
        <v/>
      </c>
      <c r="N4410" t="str">
        <f t="shared" si="546"/>
        <v/>
      </c>
      <c r="O4410" t="e">
        <f>IF(AND(A4410&lt;&gt;A4409,#REF!&lt;&gt;""),#REF!,"")</f>
        <v>#REF!</v>
      </c>
      <c r="P4410" t="e">
        <f t="shared" si="549"/>
        <v>#REF!</v>
      </c>
      <c r="Q4410" s="2" t="e">
        <f t="shared" ca="1" si="550"/>
        <v>#REF!</v>
      </c>
      <c r="R4410" t="e">
        <f>IF(NOT(#REF!="Indskrevet"),"",IF(E4410="",FALSE,AND(NOT(#REF!),VALUE(RIGHT(CONCATENATE(YEAR(E4410)),2))=15)))</f>
        <v>#REF!</v>
      </c>
      <c r="S4410" t="e">
        <f t="shared" si="547"/>
        <v>#REF!</v>
      </c>
      <c r="T4410" t="e">
        <f t="shared" si="548"/>
        <v>#REF!</v>
      </c>
      <c r="U4410" s="2" t="e">
        <f t="shared" si="551"/>
        <v>#REF!</v>
      </c>
      <c r="V4410" s="2"/>
    </row>
    <row r="4411" spans="1:22" x14ac:dyDescent="0.25">
      <c r="A4411" t="s">
        <v>2692</v>
      </c>
      <c r="B4411" t="s">
        <v>2693</v>
      </c>
      <c r="C4411">
        <v>49.999999999999197</v>
      </c>
      <c r="K4411" t="b">
        <f>LOOKUP(A4411,'[1]UDDATA-1'!B:B,'[1]UDDATA-1'!A:A)&lt;&gt;LOOKUP(A4411,'[1]UDDATA-2'!B:B,'[1]UDDATA-2'!A:A)</f>
        <v>0</v>
      </c>
      <c r="L4411" t="str">
        <f t="shared" si="544"/>
        <v/>
      </c>
      <c r="M4411" t="str">
        <f t="shared" si="545"/>
        <v/>
      </c>
      <c r="N4411" t="str">
        <f t="shared" si="546"/>
        <v/>
      </c>
      <c r="O4411" t="e">
        <f>IF(AND(A4411&lt;&gt;A4410,#REF!&lt;&gt;""),#REF!,"")</f>
        <v>#REF!</v>
      </c>
      <c r="P4411" t="e">
        <f t="shared" si="549"/>
        <v>#REF!</v>
      </c>
      <c r="Q4411" s="2" t="e">
        <f t="shared" ca="1" si="550"/>
        <v>#REF!</v>
      </c>
      <c r="R4411" t="e">
        <f>IF(NOT(#REF!="Indskrevet"),"",IF(E4411="",FALSE,AND(NOT(#REF!),VALUE(RIGHT(CONCATENATE(YEAR(E4411)),2))=15)))</f>
        <v>#REF!</v>
      </c>
      <c r="S4411" t="e">
        <f t="shared" si="547"/>
        <v>#REF!</v>
      </c>
      <c r="T4411" t="e">
        <f t="shared" si="548"/>
        <v>#REF!</v>
      </c>
      <c r="U4411" s="2" t="e">
        <f t="shared" si="551"/>
        <v>#REF!</v>
      </c>
      <c r="V4411" s="2"/>
    </row>
    <row r="4412" spans="1:22" x14ac:dyDescent="0.25">
      <c r="A4412" t="s">
        <v>2694</v>
      </c>
      <c r="B4412" t="s">
        <v>2695</v>
      </c>
      <c r="C4412">
        <v>15</v>
      </c>
      <c r="D4412" t="s">
        <v>5318</v>
      </c>
      <c r="E4412" s="1">
        <v>41676</v>
      </c>
      <c r="F4412" t="s">
        <v>5308</v>
      </c>
      <c r="G4412">
        <v>1</v>
      </c>
      <c r="H4412" t="s">
        <v>5287</v>
      </c>
      <c r="I4412" t="s">
        <v>5288</v>
      </c>
      <c r="J4412" t="s">
        <v>5289</v>
      </c>
      <c r="K4412" t="b">
        <f>LOOKUP(A4412,'[1]UDDATA-1'!B:B,'[1]UDDATA-1'!A:A)&lt;&gt;LOOKUP(A4412,'[1]UDDATA-2'!B:B,'[1]UDDATA-2'!A:A)</f>
        <v>0</v>
      </c>
      <c r="L4412" t="str">
        <f t="shared" si="544"/>
        <v>Grundlæggende programmering</v>
      </c>
      <c r="M4412" t="str">
        <f t="shared" si="545"/>
        <v/>
      </c>
      <c r="N4412" t="str">
        <f t="shared" si="546"/>
        <v>U</v>
      </c>
      <c r="O4412" t="e">
        <f>IF(AND(A4412&lt;&gt;A4411,#REF!&lt;&gt;""),#REF!,"")</f>
        <v>#REF!</v>
      </c>
      <c r="P4412" t="e">
        <f t="shared" si="549"/>
        <v>#REF!</v>
      </c>
      <c r="Q4412" s="2" t="e">
        <f t="shared" ca="1" si="550"/>
        <v>#REF!</v>
      </c>
      <c r="R4412" t="e">
        <f>IF(NOT(#REF!="Indskrevet"),"",IF(E4412="",FALSE,AND(NOT(#REF!),VALUE(RIGHT(CONCATENATE(YEAR(E4412)),2))=15)))</f>
        <v>#REF!</v>
      </c>
      <c r="S4412" t="e">
        <f t="shared" si="547"/>
        <v>#REF!</v>
      </c>
      <c r="T4412" t="e">
        <f t="shared" si="548"/>
        <v>#REF!</v>
      </c>
      <c r="U4412" s="2" t="e">
        <f t="shared" si="551"/>
        <v>#REF!</v>
      </c>
      <c r="V4412" s="2"/>
    </row>
    <row r="4413" spans="1:22" x14ac:dyDescent="0.25">
      <c r="A4413" t="s">
        <v>2694</v>
      </c>
      <c r="B4413" t="s">
        <v>2695</v>
      </c>
      <c r="C4413">
        <v>15</v>
      </c>
      <c r="D4413" t="s">
        <v>5318</v>
      </c>
      <c r="E4413" s="1">
        <v>41815</v>
      </c>
      <c r="F4413" t="s">
        <v>5309</v>
      </c>
      <c r="G4413">
        <v>1</v>
      </c>
      <c r="H4413" t="s">
        <v>5287</v>
      </c>
      <c r="I4413" t="s">
        <v>5292</v>
      </c>
      <c r="J4413" t="s">
        <v>5293</v>
      </c>
      <c r="K4413" t="b">
        <f>LOOKUP(A4413,'[1]UDDATA-1'!B:B,'[1]UDDATA-1'!A:A)&lt;&gt;LOOKUP(A4413,'[1]UDDATA-2'!B:B,'[1]UDDATA-2'!A:A)</f>
        <v>0</v>
      </c>
      <c r="L4413" t="str">
        <f t="shared" si="544"/>
        <v>Matematik til multimedie-applikationer</v>
      </c>
      <c r="M4413" t="str">
        <f t="shared" si="545"/>
        <v/>
      </c>
      <c r="N4413" t="str">
        <f t="shared" si="546"/>
        <v>U</v>
      </c>
      <c r="O4413" t="e">
        <f>IF(AND(A4413&lt;&gt;A4412,#REF!&lt;&gt;""),#REF!,"")</f>
        <v>#REF!</v>
      </c>
      <c r="P4413" t="e">
        <f t="shared" si="549"/>
        <v>#REF!</v>
      </c>
      <c r="Q4413" s="2" t="e">
        <f t="shared" ca="1" si="550"/>
        <v>#REF!</v>
      </c>
      <c r="R4413" t="e">
        <f>IF(NOT(#REF!="Indskrevet"),"",IF(E4413="",FALSE,AND(NOT(#REF!),VALUE(RIGHT(CONCATENATE(YEAR(E4413)),2))=15)))</f>
        <v>#REF!</v>
      </c>
      <c r="S4413" t="e">
        <f t="shared" si="547"/>
        <v>#REF!</v>
      </c>
      <c r="T4413" t="e">
        <f t="shared" si="548"/>
        <v>#REF!</v>
      </c>
      <c r="U4413" s="2" t="e">
        <f t="shared" si="551"/>
        <v>#REF!</v>
      </c>
      <c r="V4413" s="2"/>
    </row>
    <row r="4414" spans="1:22" x14ac:dyDescent="0.25">
      <c r="A4414" t="s">
        <v>2694</v>
      </c>
      <c r="B4414" t="s">
        <v>2695</v>
      </c>
      <c r="C4414">
        <v>15</v>
      </c>
      <c r="D4414" t="s">
        <v>5318</v>
      </c>
      <c r="E4414" s="1">
        <v>41824</v>
      </c>
      <c r="F4414" t="s">
        <v>5310</v>
      </c>
      <c r="G4414">
        <v>1</v>
      </c>
      <c r="H4414" t="s">
        <v>5307</v>
      </c>
      <c r="I4414" t="s">
        <v>5295</v>
      </c>
      <c r="J4414" t="s">
        <v>5293</v>
      </c>
      <c r="K4414" t="b">
        <f>LOOKUP(A4414,'[1]UDDATA-1'!B:B,'[1]UDDATA-1'!A:A)&lt;&gt;LOOKUP(A4414,'[1]UDDATA-2'!B:B,'[1]UDDATA-2'!A:A)</f>
        <v>0</v>
      </c>
      <c r="L4414" t="str">
        <f t="shared" si="544"/>
        <v>Fysisk interface design</v>
      </c>
      <c r="M4414" t="str">
        <f t="shared" si="545"/>
        <v/>
      </c>
      <c r="N4414" t="str">
        <f t="shared" si="546"/>
        <v>U</v>
      </c>
      <c r="O4414" t="e">
        <f>IF(AND(A4414&lt;&gt;A4413,#REF!&lt;&gt;""),#REF!,"")</f>
        <v>#REF!</v>
      </c>
      <c r="P4414" t="e">
        <f t="shared" si="549"/>
        <v>#REF!</v>
      </c>
      <c r="Q4414" s="2" t="e">
        <f t="shared" ca="1" si="550"/>
        <v>#REF!</v>
      </c>
      <c r="R4414" t="e">
        <f>IF(NOT(#REF!="Indskrevet"),"",IF(E4414="",FALSE,AND(NOT(#REF!),VALUE(RIGHT(CONCATENATE(YEAR(E4414)),2))=15)))</f>
        <v>#REF!</v>
      </c>
      <c r="S4414" t="e">
        <f t="shared" si="547"/>
        <v>#REF!</v>
      </c>
      <c r="T4414" t="e">
        <f t="shared" si="548"/>
        <v>#REF!</v>
      </c>
      <c r="U4414" s="2" t="e">
        <f t="shared" si="551"/>
        <v>#REF!</v>
      </c>
      <c r="V4414" s="2"/>
    </row>
    <row r="4415" spans="1:22" x14ac:dyDescent="0.25">
      <c r="A4415" t="s">
        <v>2694</v>
      </c>
      <c r="B4415" t="s">
        <v>2695</v>
      </c>
      <c r="C4415">
        <v>15</v>
      </c>
      <c r="D4415" t="s">
        <v>5318</v>
      </c>
      <c r="E4415" s="1">
        <v>42247</v>
      </c>
      <c r="F4415" t="s">
        <v>5310</v>
      </c>
      <c r="G4415">
        <v>2</v>
      </c>
      <c r="H4415" t="s">
        <v>5287</v>
      </c>
      <c r="I4415" t="s">
        <v>5295</v>
      </c>
      <c r="J4415" t="s">
        <v>5303</v>
      </c>
      <c r="K4415" t="b">
        <f>LOOKUP(A4415,'[1]UDDATA-1'!B:B,'[1]UDDATA-1'!A:A)&lt;&gt;LOOKUP(A4415,'[1]UDDATA-2'!B:B,'[1]UDDATA-2'!A:A)</f>
        <v>0</v>
      </c>
      <c r="L4415" t="str">
        <f t="shared" si="544"/>
        <v/>
      </c>
      <c r="M4415" t="str">
        <f t="shared" si="545"/>
        <v/>
      </c>
      <c r="N4415" t="str">
        <f t="shared" si="546"/>
        <v/>
      </c>
      <c r="O4415" t="e">
        <f>IF(AND(A4415&lt;&gt;A4414,#REF!&lt;&gt;""),#REF!,"")</f>
        <v>#REF!</v>
      </c>
      <c r="P4415" t="e">
        <f t="shared" si="549"/>
        <v>#REF!</v>
      </c>
      <c r="Q4415" s="2" t="e">
        <f t="shared" ca="1" si="550"/>
        <v>#REF!</v>
      </c>
      <c r="R4415" t="e">
        <f>IF(NOT(#REF!="Indskrevet"),"",IF(E4415="",FALSE,AND(NOT(#REF!),VALUE(RIGHT(CONCATENATE(YEAR(E4415)),2))=15)))</f>
        <v>#REF!</v>
      </c>
      <c r="S4415" t="e">
        <f t="shared" si="547"/>
        <v>#REF!</v>
      </c>
      <c r="T4415" t="e">
        <f t="shared" si="548"/>
        <v>#REF!</v>
      </c>
      <c r="U4415" s="2" t="e">
        <f t="shared" si="551"/>
        <v>#REF!</v>
      </c>
      <c r="V4415" s="2"/>
    </row>
    <row r="4416" spans="1:22" x14ac:dyDescent="0.25">
      <c r="A4416" t="s">
        <v>2696</v>
      </c>
      <c r="B4416" t="s">
        <v>2697</v>
      </c>
      <c r="C4416">
        <v>119.999999999998</v>
      </c>
      <c r="D4416" t="s">
        <v>5296</v>
      </c>
      <c r="E4416" s="1">
        <v>41646</v>
      </c>
      <c r="F4416" t="s">
        <v>5357</v>
      </c>
      <c r="G4416">
        <v>1</v>
      </c>
      <c r="H4416" t="s">
        <v>5287</v>
      </c>
      <c r="I4416" t="s">
        <v>5324</v>
      </c>
      <c r="J4416" t="s">
        <v>5289</v>
      </c>
      <c r="K4416" t="b">
        <f>LOOKUP(A4416,'[1]UDDATA-1'!B:B,'[1]UDDATA-1'!A:A)&lt;&gt;LOOKUP(A4416,'[1]UDDATA-2'!B:B,'[1]UDDATA-2'!A:A)</f>
        <v>0</v>
      </c>
      <c r="L4416" t="str">
        <f t="shared" si="544"/>
        <v>Lineær algebra</v>
      </c>
      <c r="M4416">
        <f t="shared" si="545"/>
        <v>7</v>
      </c>
      <c r="N4416" t="str">
        <f t="shared" si="546"/>
        <v/>
      </c>
      <c r="O4416" t="e">
        <f>IF(AND(A4416&lt;&gt;A4415,#REF!&lt;&gt;""),#REF!,"")</f>
        <v>#REF!</v>
      </c>
      <c r="P4416" t="e">
        <f t="shared" si="549"/>
        <v>#REF!</v>
      </c>
      <c r="Q4416" s="2" t="e">
        <f t="shared" ca="1" si="550"/>
        <v>#REF!</v>
      </c>
      <c r="R4416" t="e">
        <f>IF(NOT(#REF!="Indskrevet"),"",IF(E4416="",FALSE,AND(NOT(#REF!),VALUE(RIGHT(CONCATENATE(YEAR(E4416)),2))=15)))</f>
        <v>#REF!</v>
      </c>
      <c r="S4416" t="e">
        <f t="shared" si="547"/>
        <v>#REF!</v>
      </c>
      <c r="T4416" t="e">
        <f t="shared" si="548"/>
        <v>#REF!</v>
      </c>
      <c r="U4416" s="2" t="e">
        <f t="shared" si="551"/>
        <v>#REF!</v>
      </c>
      <c r="V4416" s="2"/>
    </row>
    <row r="4417" spans="1:22" x14ac:dyDescent="0.25">
      <c r="A4417" t="s">
        <v>2696</v>
      </c>
      <c r="B4417" t="s">
        <v>2697</v>
      </c>
      <c r="C4417">
        <v>119.999999999998</v>
      </c>
      <c r="D4417" t="s">
        <v>5317</v>
      </c>
      <c r="E4417" s="1">
        <v>41823</v>
      </c>
      <c r="F4417" t="s">
        <v>5358</v>
      </c>
      <c r="G4417">
        <v>1</v>
      </c>
      <c r="H4417" t="s">
        <v>5287</v>
      </c>
      <c r="I4417" t="s">
        <v>5330</v>
      </c>
      <c r="J4417" t="s">
        <v>5293</v>
      </c>
      <c r="K4417" t="b">
        <f>LOOKUP(A4417,'[1]UDDATA-1'!B:B,'[1]UDDATA-1'!A:A)&lt;&gt;LOOKUP(A4417,'[1]UDDATA-2'!B:B,'[1]UDDATA-2'!A:A)</f>
        <v>0</v>
      </c>
      <c r="L4417" t="str">
        <f t="shared" si="544"/>
        <v>Diskret matematik</v>
      </c>
      <c r="M4417">
        <f t="shared" si="545"/>
        <v>4</v>
      </c>
      <c r="N4417" t="str">
        <f t="shared" si="546"/>
        <v/>
      </c>
      <c r="O4417" t="e">
        <f>IF(AND(A4417&lt;&gt;A4416,#REF!&lt;&gt;""),#REF!,"")</f>
        <v>#REF!</v>
      </c>
      <c r="P4417" t="e">
        <f t="shared" si="549"/>
        <v>#REF!</v>
      </c>
      <c r="Q4417" s="2" t="e">
        <f t="shared" ca="1" si="550"/>
        <v>#REF!</v>
      </c>
      <c r="R4417" t="e">
        <f>IF(NOT(#REF!="Indskrevet"),"",IF(E4417="",FALSE,AND(NOT(#REF!),VALUE(RIGHT(CONCATENATE(YEAR(E4417)),2))=15)))</f>
        <v>#REF!</v>
      </c>
      <c r="S4417" t="e">
        <f t="shared" si="547"/>
        <v>#REF!</v>
      </c>
      <c r="T4417" t="e">
        <f t="shared" si="548"/>
        <v>#REF!</v>
      </c>
      <c r="U4417" s="2" t="e">
        <f t="shared" si="551"/>
        <v>#REF!</v>
      </c>
      <c r="V4417" s="2"/>
    </row>
    <row r="4418" spans="1:22" x14ac:dyDescent="0.25">
      <c r="A4418" t="s">
        <v>2696</v>
      </c>
      <c r="B4418" t="s">
        <v>2697</v>
      </c>
      <c r="C4418">
        <v>119.999999999998</v>
      </c>
      <c r="D4418" t="s">
        <v>5296</v>
      </c>
      <c r="E4418" s="1">
        <v>41806</v>
      </c>
      <c r="F4418" t="s">
        <v>5359</v>
      </c>
      <c r="G4418">
        <v>1</v>
      </c>
      <c r="H4418" t="s">
        <v>5287</v>
      </c>
      <c r="I4418" t="s">
        <v>5334</v>
      </c>
      <c r="J4418" t="s">
        <v>5293</v>
      </c>
      <c r="K4418" t="b">
        <f>LOOKUP(A4418,'[1]UDDATA-1'!B:B,'[1]UDDATA-1'!A:A)&lt;&gt;LOOKUP(A4418,'[1]UDDATA-2'!B:B,'[1]UDDATA-2'!A:A)</f>
        <v>0</v>
      </c>
      <c r="L4418" t="str">
        <f t="shared" ref="L4418:L4481" si="552">IF(AND(I4418&lt;&gt;"",I4418&lt;&gt;I4417),I4418,"")</f>
        <v>Objektorienteret programmering</v>
      </c>
      <c r="M4418">
        <f t="shared" ref="M4418:M4481" si="553">IF(AND(L4418&lt;&gt;"",ISNUMBER(VALUE(D4418))),VALUE(D4418),"")</f>
        <v>7</v>
      </c>
      <c r="N4418" t="str">
        <f t="shared" ref="N4418:N4481" si="554">IF(L4418="","",IF(M4418="",D4418,""))</f>
        <v/>
      </c>
      <c r="O4418" t="e">
        <f>IF(AND(A4418&lt;&gt;A4417,#REF!&lt;&gt;""),#REF!,"")</f>
        <v>#REF!</v>
      </c>
      <c r="P4418" t="e">
        <f t="shared" si="549"/>
        <v>#REF!</v>
      </c>
      <c r="Q4418" s="2" t="e">
        <f t="shared" ca="1" si="550"/>
        <v>#REF!</v>
      </c>
      <c r="R4418" t="e">
        <f>IF(NOT(#REF!="Indskrevet"),"",IF(E4418="",FALSE,AND(NOT(#REF!),VALUE(RIGHT(CONCATENATE(YEAR(E4418)),2))=15)))</f>
        <v>#REF!</v>
      </c>
      <c r="S4418" t="e">
        <f t="shared" ref="S4418:S4481" si="555">IF(R4418="","",IF(A4418=A4417,S4417,NOT(OR(R4418,AND(A4419=A4418,R4419),AND(A4420=A4418,R4420),AND(A4421=A4418,R4421),AND(A4422=A4418,R4422),AND(A4423=A4418,R4423),AND(A4424=A4418,R4424),AND(A4425=A4418,R4425),AND(A4426=A4418,R4426),AND(A4427=A4418,R4427),AND(A4428=A4418,R4428)))))</f>
        <v>#REF!</v>
      </c>
      <c r="T4418" t="e">
        <f t="shared" ref="T4418:T4481" si="556">IF(U4418="","",O4418)</f>
        <v>#REF!</v>
      </c>
      <c r="U4418" s="2" t="e">
        <f t="shared" si="551"/>
        <v>#REF!</v>
      </c>
      <c r="V4418" s="2"/>
    </row>
    <row r="4419" spans="1:22" x14ac:dyDescent="0.25">
      <c r="A4419" t="s">
        <v>2696</v>
      </c>
      <c r="B4419" t="s">
        <v>2697</v>
      </c>
      <c r="C4419">
        <v>119.999999999998</v>
      </c>
      <c r="D4419" t="s">
        <v>5290</v>
      </c>
      <c r="E4419" s="1">
        <v>42031</v>
      </c>
      <c r="F4419" t="s">
        <v>5360</v>
      </c>
      <c r="G4419">
        <v>1</v>
      </c>
      <c r="H4419" t="s">
        <v>5287</v>
      </c>
      <c r="I4419" t="s">
        <v>5340</v>
      </c>
      <c r="J4419" t="s">
        <v>5299</v>
      </c>
      <c r="K4419" t="b">
        <f>LOOKUP(A4419,'[1]UDDATA-1'!B:B,'[1]UDDATA-1'!A:A)&lt;&gt;LOOKUP(A4419,'[1]UDDATA-2'!B:B,'[1]UDDATA-2'!A:A)</f>
        <v>0</v>
      </c>
      <c r="L4419" t="str">
        <f t="shared" si="552"/>
        <v>Algoritmik og datastrukturer</v>
      </c>
      <c r="M4419">
        <f t="shared" si="553"/>
        <v>10</v>
      </c>
      <c r="N4419" t="str">
        <f t="shared" si="554"/>
        <v/>
      </c>
      <c r="O4419" t="e">
        <f>IF(AND(A4419&lt;&gt;A4418,#REF!&lt;&gt;""),#REF!,"")</f>
        <v>#REF!</v>
      </c>
      <c r="P4419" t="e">
        <f t="shared" ref="P4419:P4482" si="557">IF(O4419="","",IF(M4419="",0,IF(O4420&lt;&gt;"",1,IF(AND(O4420="",O4421&lt;&gt;""),2,IF(AND(O4420="",O4421="",O4422&lt;&gt;""),3,IF(AND(O4420="",O4421="",O4422="",O4423&lt;&gt;""),4,IF(AND(O4420="",O4421="",O4422="",O4423="",O4424&lt;&gt;""),5,IF(AND(O4420="",O4421="",O4422="",O4423="",O4424="",O4425&lt;&gt;""),6,IF(AND(O4420="",O4421="",O4422="",O4423="",O4424="",O4425="",O4426&lt;&gt;""),7,IF(AND(O4420="",O4421="",O4422="",O4423="",O4424="",O4425="",O4426="",O4427&lt;&gt;""),8,IF(AND(O4420="",O4421="",O4422="",O4423="",O4424="",O4425="",O4426="",O4427="",O4428&lt;&gt;""),9,IF(AND(O4420="",O4421="",O4422="",O4423="",O4424="",O4425="",O4426="",O4427="",O4428="",O4429&lt;&gt;""),10,IF(AND(O4420="",O4421="",O4422="",O4423="",O4424="",O4425="",O4426="",O4427="",O4428="",O4429="",O4430&lt;&gt;""),11,IF(AND(O4420="",O4421="",O4422="",O4423="",O4424="",O4425="",O4426="",O4427="",O4428="",O4429="",O4430="",O4431&lt;&gt;""),12,IF(AND(O4420="",O4421="",O4422="",O4423="",O4424="",O4425="",O4426="",O4427="",O4428="",O4429="",O4430="",O4431="",O4432&lt;&gt;""),13,IF(AND(O4420="",O4421="",O4422="",O4423="",O4424="",O4425="",O4426="",O4427="",O4428="",O4429="",O4430="",O4431="",O4432="",O4433&lt;&gt;""),14,IF(AND(O4420="",O4421="",O4422="",O4423="",O4424="",O4425="",O4426="",O4427="",O4428="",O4429="",O4430="",O4431="",O4432="",O4433="",O4434&lt;&gt;""),15)))))))))))))))))</f>
        <v>#REF!</v>
      </c>
      <c r="Q4419" s="2" t="e">
        <f t="shared" ref="Q4419:Q4482" ca="1" si="558">IF(OR(P4419="",P4419=0),"",AVERAGE(INDIRECT(CONCATENATE("AU",ROW(),":AU",ROW()+P4419))))</f>
        <v>#REF!</v>
      </c>
      <c r="R4419" t="e">
        <f>IF(NOT(#REF!="Indskrevet"),"",IF(E4419="",FALSE,AND(NOT(#REF!),VALUE(RIGHT(CONCATENATE(YEAR(E4419)),2))=15)))</f>
        <v>#REF!</v>
      </c>
      <c r="S4419" t="e">
        <f t="shared" si="555"/>
        <v>#REF!</v>
      </c>
      <c r="T4419" t="e">
        <f t="shared" si="556"/>
        <v>#REF!</v>
      </c>
      <c r="U4419" s="2" t="e">
        <f t="shared" si="551"/>
        <v>#REF!</v>
      </c>
      <c r="V4419" s="2"/>
    </row>
    <row r="4420" spans="1:22" x14ac:dyDescent="0.25">
      <c r="A4420" t="s">
        <v>2696</v>
      </c>
      <c r="B4420" t="s">
        <v>2697</v>
      </c>
      <c r="C4420">
        <v>119.999999999998</v>
      </c>
      <c r="D4420" t="s">
        <v>5296</v>
      </c>
      <c r="E4420" s="1">
        <v>42172</v>
      </c>
      <c r="F4420" t="s">
        <v>5361</v>
      </c>
      <c r="G4420">
        <v>1</v>
      </c>
      <c r="H4420" t="s">
        <v>5287</v>
      </c>
      <c r="I4420" t="s">
        <v>5342</v>
      </c>
      <c r="J4420" t="s">
        <v>5303</v>
      </c>
      <c r="K4420" t="b">
        <f>LOOKUP(A4420,'[1]UDDATA-1'!B:B,'[1]UDDATA-1'!A:A)&lt;&gt;LOOKUP(A4420,'[1]UDDATA-2'!B:B,'[1]UDDATA-2'!A:A)</f>
        <v>0</v>
      </c>
      <c r="L4420" t="str">
        <f t="shared" si="552"/>
        <v>Syntaks og semantik</v>
      </c>
      <c r="M4420">
        <f t="shared" si="553"/>
        <v>7</v>
      </c>
      <c r="N4420" t="str">
        <f t="shared" si="554"/>
        <v/>
      </c>
      <c r="O4420" t="e">
        <f>IF(AND(A4420&lt;&gt;A4419,#REF!&lt;&gt;""),#REF!,"")</f>
        <v>#REF!</v>
      </c>
      <c r="P4420" t="e">
        <f t="shared" si="557"/>
        <v>#REF!</v>
      </c>
      <c r="Q4420" s="2" t="e">
        <f t="shared" ca="1" si="558"/>
        <v>#REF!</v>
      </c>
      <c r="R4420" t="e">
        <f>IF(NOT(#REF!="Indskrevet"),"",IF(E4420="",FALSE,AND(NOT(#REF!),VALUE(RIGHT(CONCATENATE(YEAR(E4420)),2))=15)))</f>
        <v>#REF!</v>
      </c>
      <c r="S4420" t="e">
        <f t="shared" si="555"/>
        <v>#REF!</v>
      </c>
      <c r="T4420" t="e">
        <f t="shared" si="556"/>
        <v>#REF!</v>
      </c>
      <c r="U4420" s="2" t="e">
        <f t="shared" ref="U4420:U4483" si="559">IF(OR(P4420="",P4420&lt;3),"",Q4420)</f>
        <v>#REF!</v>
      </c>
      <c r="V4420" s="2"/>
    </row>
    <row r="4421" spans="1:22" x14ac:dyDescent="0.25">
      <c r="A4421" t="s">
        <v>2698</v>
      </c>
      <c r="B4421" t="s">
        <v>2699</v>
      </c>
      <c r="C4421">
        <v>49.999999999999197</v>
      </c>
      <c r="D4421" t="s">
        <v>5306</v>
      </c>
      <c r="E4421" s="1">
        <v>42032</v>
      </c>
      <c r="F4421" t="s">
        <v>5343</v>
      </c>
      <c r="G4421">
        <v>1</v>
      </c>
      <c r="H4421" t="s">
        <v>5307</v>
      </c>
      <c r="I4421" t="s">
        <v>5288</v>
      </c>
      <c r="J4421" t="s">
        <v>5289</v>
      </c>
      <c r="K4421" t="b">
        <f>LOOKUP(A4421,'[1]UDDATA-1'!B:B,'[1]UDDATA-1'!A:A)&lt;&gt;LOOKUP(A4421,'[1]UDDATA-2'!B:B,'[1]UDDATA-2'!A:A)</f>
        <v>0</v>
      </c>
      <c r="L4421" t="str">
        <f t="shared" si="552"/>
        <v>Grundlæggende programmering</v>
      </c>
      <c r="M4421">
        <f t="shared" si="553"/>
        <v>0</v>
      </c>
      <c r="N4421" t="str">
        <f t="shared" si="554"/>
        <v/>
      </c>
      <c r="O4421" t="e">
        <f>IF(AND(A4421&lt;&gt;A4420,#REF!&lt;&gt;""),#REF!,"")</f>
        <v>#REF!</v>
      </c>
      <c r="P4421" t="e">
        <f t="shared" si="557"/>
        <v>#REF!</v>
      </c>
      <c r="Q4421" s="2" t="e">
        <f t="shared" ca="1" si="558"/>
        <v>#REF!</v>
      </c>
      <c r="R4421" t="e">
        <f>IF(NOT(#REF!="Indskrevet"),"",IF(E4421="",FALSE,AND(NOT(#REF!),VALUE(RIGHT(CONCATENATE(YEAR(E4421)),2))=15)))</f>
        <v>#REF!</v>
      </c>
      <c r="S4421" t="e">
        <f t="shared" si="555"/>
        <v>#REF!</v>
      </c>
      <c r="T4421" t="e">
        <f t="shared" si="556"/>
        <v>#REF!</v>
      </c>
      <c r="U4421" s="2" t="e">
        <f t="shared" si="559"/>
        <v>#REF!</v>
      </c>
      <c r="V4421" s="2"/>
    </row>
    <row r="4422" spans="1:22" x14ac:dyDescent="0.25">
      <c r="A4422" t="s">
        <v>2698</v>
      </c>
      <c r="B4422" t="s">
        <v>2699</v>
      </c>
      <c r="C4422">
        <v>49.999999999999197</v>
      </c>
      <c r="D4422" t="s">
        <v>5296</v>
      </c>
      <c r="E4422" s="1">
        <v>42068</v>
      </c>
      <c r="F4422" t="s">
        <v>5343</v>
      </c>
      <c r="G4422">
        <v>2</v>
      </c>
      <c r="H4422" t="s">
        <v>5287</v>
      </c>
      <c r="I4422" t="s">
        <v>5288</v>
      </c>
      <c r="J4422" t="s">
        <v>5293</v>
      </c>
      <c r="K4422" t="b">
        <f>LOOKUP(A4422,'[1]UDDATA-1'!B:B,'[1]UDDATA-1'!A:A)&lt;&gt;LOOKUP(A4422,'[1]UDDATA-2'!B:B,'[1]UDDATA-2'!A:A)</f>
        <v>0</v>
      </c>
      <c r="L4422" t="str">
        <f t="shared" si="552"/>
        <v/>
      </c>
      <c r="M4422" t="str">
        <f t="shared" si="553"/>
        <v/>
      </c>
      <c r="N4422" t="str">
        <f t="shared" si="554"/>
        <v/>
      </c>
      <c r="O4422" t="e">
        <f>IF(AND(A4422&lt;&gt;A4421,#REF!&lt;&gt;""),#REF!,"")</f>
        <v>#REF!</v>
      </c>
      <c r="P4422" t="e">
        <f t="shared" si="557"/>
        <v>#REF!</v>
      </c>
      <c r="Q4422" s="2" t="e">
        <f t="shared" ca="1" si="558"/>
        <v>#REF!</v>
      </c>
      <c r="R4422" t="e">
        <f>IF(NOT(#REF!="Indskrevet"),"",IF(E4422="",FALSE,AND(NOT(#REF!),VALUE(RIGHT(CONCATENATE(YEAR(E4422)),2))=15)))</f>
        <v>#REF!</v>
      </c>
      <c r="S4422" t="e">
        <f t="shared" si="555"/>
        <v>#REF!</v>
      </c>
      <c r="T4422" t="e">
        <f t="shared" si="556"/>
        <v>#REF!</v>
      </c>
      <c r="U4422" s="2" t="e">
        <f t="shared" si="559"/>
        <v>#REF!</v>
      </c>
      <c r="V4422" s="2"/>
    </row>
    <row r="4423" spans="1:22" x14ac:dyDescent="0.25">
      <c r="A4423" t="s">
        <v>2698</v>
      </c>
      <c r="B4423" t="s">
        <v>2699</v>
      </c>
      <c r="C4423">
        <v>49.999999999999197</v>
      </c>
      <c r="D4423" t="s">
        <v>5306</v>
      </c>
      <c r="E4423" s="1">
        <v>42178</v>
      </c>
      <c r="F4423" t="s">
        <v>5344</v>
      </c>
      <c r="G4423">
        <v>1</v>
      </c>
      <c r="H4423" t="s">
        <v>5307</v>
      </c>
      <c r="I4423" t="s">
        <v>5292</v>
      </c>
      <c r="J4423" t="s">
        <v>5293</v>
      </c>
      <c r="K4423" t="b">
        <f>LOOKUP(A4423,'[1]UDDATA-1'!B:B,'[1]UDDATA-1'!A:A)&lt;&gt;LOOKUP(A4423,'[1]UDDATA-2'!B:B,'[1]UDDATA-2'!A:A)</f>
        <v>0</v>
      </c>
      <c r="L4423" t="str">
        <f t="shared" si="552"/>
        <v>Matematik til multimedie-applikationer</v>
      </c>
      <c r="M4423">
        <f t="shared" si="553"/>
        <v>0</v>
      </c>
      <c r="N4423" t="str">
        <f t="shared" si="554"/>
        <v/>
      </c>
      <c r="O4423" t="e">
        <f>IF(AND(A4423&lt;&gt;A4422,#REF!&lt;&gt;""),#REF!,"")</f>
        <v>#REF!</v>
      </c>
      <c r="P4423" t="e">
        <f t="shared" si="557"/>
        <v>#REF!</v>
      </c>
      <c r="Q4423" s="2" t="e">
        <f t="shared" ca="1" si="558"/>
        <v>#REF!</v>
      </c>
      <c r="R4423" t="e">
        <f>IF(NOT(#REF!="Indskrevet"),"",IF(E4423="",FALSE,AND(NOT(#REF!),VALUE(RIGHT(CONCATENATE(YEAR(E4423)),2))=15)))</f>
        <v>#REF!</v>
      </c>
      <c r="S4423" t="e">
        <f t="shared" si="555"/>
        <v>#REF!</v>
      </c>
      <c r="T4423" t="e">
        <f t="shared" si="556"/>
        <v>#REF!</v>
      </c>
      <c r="U4423" s="2" t="e">
        <f t="shared" si="559"/>
        <v>#REF!</v>
      </c>
      <c r="V4423" s="2"/>
    </row>
    <row r="4424" spans="1:22" x14ac:dyDescent="0.25">
      <c r="A4424" t="s">
        <v>2698</v>
      </c>
      <c r="B4424" t="s">
        <v>2699</v>
      </c>
      <c r="C4424">
        <v>49.999999999999197</v>
      </c>
      <c r="D4424" t="s">
        <v>5306</v>
      </c>
      <c r="E4424" s="1">
        <v>42249</v>
      </c>
      <c r="F4424" t="s">
        <v>5344</v>
      </c>
      <c r="G4424">
        <v>2</v>
      </c>
      <c r="H4424" t="s">
        <v>5287</v>
      </c>
      <c r="I4424" t="s">
        <v>5292</v>
      </c>
      <c r="J4424" t="s">
        <v>5299</v>
      </c>
      <c r="K4424" t="b">
        <f>LOOKUP(A4424,'[1]UDDATA-1'!B:B,'[1]UDDATA-1'!A:A)&lt;&gt;LOOKUP(A4424,'[1]UDDATA-2'!B:B,'[1]UDDATA-2'!A:A)</f>
        <v>0</v>
      </c>
      <c r="L4424" t="str">
        <f t="shared" si="552"/>
        <v/>
      </c>
      <c r="M4424" t="str">
        <f t="shared" si="553"/>
        <v/>
      </c>
      <c r="N4424" t="str">
        <f t="shared" si="554"/>
        <v/>
      </c>
      <c r="O4424" t="e">
        <f>IF(AND(A4424&lt;&gt;A4423,#REF!&lt;&gt;""),#REF!,"")</f>
        <v>#REF!</v>
      </c>
      <c r="P4424" t="e">
        <f t="shared" si="557"/>
        <v>#REF!</v>
      </c>
      <c r="Q4424" s="2" t="e">
        <f t="shared" ca="1" si="558"/>
        <v>#REF!</v>
      </c>
      <c r="R4424" t="e">
        <f>IF(NOT(#REF!="Indskrevet"),"",IF(E4424="",FALSE,AND(NOT(#REF!),VALUE(RIGHT(CONCATENATE(YEAR(E4424)),2))=15)))</f>
        <v>#REF!</v>
      </c>
      <c r="S4424" t="e">
        <f t="shared" si="555"/>
        <v>#REF!</v>
      </c>
      <c r="T4424" t="e">
        <f t="shared" si="556"/>
        <v>#REF!</v>
      </c>
      <c r="U4424" s="2" t="e">
        <f t="shared" si="559"/>
        <v>#REF!</v>
      </c>
      <c r="V4424" s="2"/>
    </row>
    <row r="4425" spans="1:22" x14ac:dyDescent="0.25">
      <c r="A4425" t="s">
        <v>2701</v>
      </c>
      <c r="B4425" t="s">
        <v>2702</v>
      </c>
      <c r="C4425">
        <v>34.999999999999801</v>
      </c>
      <c r="D4425" t="s">
        <v>5327</v>
      </c>
      <c r="E4425" s="1">
        <v>42031</v>
      </c>
      <c r="F4425" t="s">
        <v>5308</v>
      </c>
      <c r="G4425">
        <v>1</v>
      </c>
      <c r="H4425" t="s">
        <v>5307</v>
      </c>
      <c r="I4425" t="s">
        <v>5288</v>
      </c>
      <c r="J4425" t="s">
        <v>5289</v>
      </c>
      <c r="K4425" t="b">
        <f>LOOKUP(A4425,'[1]UDDATA-1'!B:B,'[1]UDDATA-1'!A:A)&lt;&gt;LOOKUP(A4425,'[1]UDDATA-2'!B:B,'[1]UDDATA-2'!A:A)</f>
        <v>0</v>
      </c>
      <c r="L4425" t="str">
        <f t="shared" si="552"/>
        <v>Grundlæggende programmering</v>
      </c>
      <c r="M4425">
        <f t="shared" si="553"/>
        <v>-3</v>
      </c>
      <c r="N4425" t="str">
        <f t="shared" si="554"/>
        <v/>
      </c>
      <c r="O4425" t="e">
        <f>IF(AND(A4425&lt;&gt;A4424,#REF!&lt;&gt;""),#REF!,"")</f>
        <v>#REF!</v>
      </c>
      <c r="P4425" t="e">
        <f t="shared" si="557"/>
        <v>#REF!</v>
      </c>
      <c r="Q4425" s="2" t="e">
        <f t="shared" ca="1" si="558"/>
        <v>#REF!</v>
      </c>
      <c r="R4425" t="e">
        <f>IF(NOT(#REF!="Indskrevet"),"",IF(E4425="",FALSE,AND(NOT(#REF!),VALUE(RIGHT(CONCATENATE(YEAR(E4425)),2))=15)))</f>
        <v>#REF!</v>
      </c>
      <c r="S4425" t="e">
        <f t="shared" si="555"/>
        <v>#REF!</v>
      </c>
      <c r="T4425" t="e">
        <f t="shared" si="556"/>
        <v>#REF!</v>
      </c>
      <c r="U4425" s="2" t="e">
        <f t="shared" si="559"/>
        <v>#REF!</v>
      </c>
      <c r="V4425" s="2"/>
    </row>
    <row r="4426" spans="1:22" x14ac:dyDescent="0.25">
      <c r="A4426" t="s">
        <v>2701</v>
      </c>
      <c r="B4426" t="s">
        <v>2702</v>
      </c>
      <c r="C4426">
        <v>34.999999999999801</v>
      </c>
      <c r="D4426" t="s">
        <v>5327</v>
      </c>
      <c r="E4426" s="1">
        <v>42067</v>
      </c>
      <c r="F4426" t="s">
        <v>5308</v>
      </c>
      <c r="G4426">
        <v>2</v>
      </c>
      <c r="H4426" t="s">
        <v>5287</v>
      </c>
      <c r="I4426" t="s">
        <v>5288</v>
      </c>
      <c r="J4426" t="s">
        <v>5293</v>
      </c>
      <c r="K4426" t="b">
        <f>LOOKUP(A4426,'[1]UDDATA-1'!B:B,'[1]UDDATA-1'!A:A)&lt;&gt;LOOKUP(A4426,'[1]UDDATA-2'!B:B,'[1]UDDATA-2'!A:A)</f>
        <v>0</v>
      </c>
      <c r="L4426" t="str">
        <f t="shared" si="552"/>
        <v/>
      </c>
      <c r="M4426" t="str">
        <f t="shared" si="553"/>
        <v/>
      </c>
      <c r="N4426" t="str">
        <f t="shared" si="554"/>
        <v/>
      </c>
      <c r="O4426" t="e">
        <f>IF(AND(A4426&lt;&gt;A4425,#REF!&lt;&gt;""),#REF!,"")</f>
        <v>#REF!</v>
      </c>
      <c r="P4426" t="e">
        <f t="shared" si="557"/>
        <v>#REF!</v>
      </c>
      <c r="Q4426" s="2" t="e">
        <f t="shared" ca="1" si="558"/>
        <v>#REF!</v>
      </c>
      <c r="R4426" t="e">
        <f>IF(NOT(#REF!="Indskrevet"),"",IF(E4426="",FALSE,AND(NOT(#REF!),VALUE(RIGHT(CONCATENATE(YEAR(E4426)),2))=15)))</f>
        <v>#REF!</v>
      </c>
      <c r="S4426" t="e">
        <f t="shared" si="555"/>
        <v>#REF!</v>
      </c>
      <c r="T4426" t="e">
        <f t="shared" si="556"/>
        <v>#REF!</v>
      </c>
      <c r="U4426" s="2" t="e">
        <f t="shared" si="559"/>
        <v>#REF!</v>
      </c>
      <c r="V4426" s="2"/>
    </row>
    <row r="4427" spans="1:22" x14ac:dyDescent="0.25">
      <c r="A4427" t="s">
        <v>2701</v>
      </c>
      <c r="B4427" t="s">
        <v>2702</v>
      </c>
      <c r="C4427">
        <v>34.999999999999801</v>
      </c>
      <c r="D4427" t="s">
        <v>5318</v>
      </c>
      <c r="E4427" s="1">
        <v>42178</v>
      </c>
      <c r="F4427" t="s">
        <v>5309</v>
      </c>
      <c r="G4427">
        <v>1</v>
      </c>
      <c r="H4427" t="s">
        <v>5307</v>
      </c>
      <c r="I4427" t="s">
        <v>5292</v>
      </c>
      <c r="J4427" t="s">
        <v>5293</v>
      </c>
      <c r="K4427" t="b">
        <f>LOOKUP(A4427,'[1]UDDATA-1'!B:B,'[1]UDDATA-1'!A:A)&lt;&gt;LOOKUP(A4427,'[1]UDDATA-2'!B:B,'[1]UDDATA-2'!A:A)</f>
        <v>0</v>
      </c>
      <c r="L4427" t="str">
        <f t="shared" si="552"/>
        <v>Matematik til multimedie-applikationer</v>
      </c>
      <c r="M4427" t="str">
        <f t="shared" si="553"/>
        <v/>
      </c>
      <c r="N4427" t="str">
        <f t="shared" si="554"/>
        <v>U</v>
      </c>
      <c r="O4427" t="e">
        <f>IF(AND(A4427&lt;&gt;A4426,#REF!&lt;&gt;""),#REF!,"")</f>
        <v>#REF!</v>
      </c>
      <c r="P4427" t="e">
        <f t="shared" si="557"/>
        <v>#REF!</v>
      </c>
      <c r="Q4427" s="2" t="e">
        <f t="shared" ca="1" si="558"/>
        <v>#REF!</v>
      </c>
      <c r="R4427" t="e">
        <f>IF(NOT(#REF!="Indskrevet"),"",IF(E4427="",FALSE,AND(NOT(#REF!),VALUE(RIGHT(CONCATENATE(YEAR(E4427)),2))=15)))</f>
        <v>#REF!</v>
      </c>
      <c r="S4427" t="e">
        <f t="shared" si="555"/>
        <v>#REF!</v>
      </c>
      <c r="T4427" t="e">
        <f t="shared" si="556"/>
        <v>#REF!</v>
      </c>
      <c r="U4427" s="2" t="e">
        <f t="shared" si="559"/>
        <v>#REF!</v>
      </c>
      <c r="V4427" s="2"/>
    </row>
    <row r="4428" spans="1:22" x14ac:dyDescent="0.25">
      <c r="A4428" t="s">
        <v>2701</v>
      </c>
      <c r="B4428" t="s">
        <v>2702</v>
      </c>
      <c r="C4428">
        <v>34.999999999999801</v>
      </c>
      <c r="D4428" t="s">
        <v>5318</v>
      </c>
      <c r="E4428" s="1">
        <v>42249</v>
      </c>
      <c r="F4428" t="s">
        <v>5309</v>
      </c>
      <c r="G4428">
        <v>2</v>
      </c>
      <c r="H4428" t="s">
        <v>5287</v>
      </c>
      <c r="I4428" t="s">
        <v>5292</v>
      </c>
      <c r="J4428" t="s">
        <v>5299</v>
      </c>
      <c r="K4428" t="b">
        <f>LOOKUP(A4428,'[1]UDDATA-1'!B:B,'[1]UDDATA-1'!A:A)&lt;&gt;LOOKUP(A4428,'[1]UDDATA-2'!B:B,'[1]UDDATA-2'!A:A)</f>
        <v>0</v>
      </c>
      <c r="L4428" t="str">
        <f t="shared" si="552"/>
        <v/>
      </c>
      <c r="M4428" t="str">
        <f t="shared" si="553"/>
        <v/>
      </c>
      <c r="N4428" t="str">
        <f t="shared" si="554"/>
        <v/>
      </c>
      <c r="O4428" t="e">
        <f>IF(AND(A4428&lt;&gt;A4427,#REF!&lt;&gt;""),#REF!,"")</f>
        <v>#REF!</v>
      </c>
      <c r="P4428" t="e">
        <f t="shared" si="557"/>
        <v>#REF!</v>
      </c>
      <c r="Q4428" s="2" t="e">
        <f t="shared" ca="1" si="558"/>
        <v>#REF!</v>
      </c>
      <c r="R4428" t="e">
        <f>IF(NOT(#REF!="Indskrevet"),"",IF(E4428="",FALSE,AND(NOT(#REF!),VALUE(RIGHT(CONCATENATE(YEAR(E4428)),2))=15)))</f>
        <v>#REF!</v>
      </c>
      <c r="S4428" t="e">
        <f t="shared" si="555"/>
        <v>#REF!</v>
      </c>
      <c r="T4428" t="e">
        <f t="shared" si="556"/>
        <v>#REF!</v>
      </c>
      <c r="U4428" s="2" t="e">
        <f t="shared" si="559"/>
        <v>#REF!</v>
      </c>
      <c r="V4428" s="2"/>
    </row>
    <row r="4429" spans="1:22" x14ac:dyDescent="0.25">
      <c r="A4429" t="s">
        <v>2703</v>
      </c>
      <c r="B4429" t="s">
        <v>2704</v>
      </c>
      <c r="C4429">
        <v>159.99999999999699</v>
      </c>
      <c r="D4429" t="s">
        <v>5318</v>
      </c>
      <c r="E4429" s="1">
        <v>41316</v>
      </c>
      <c r="F4429" t="s">
        <v>5308</v>
      </c>
      <c r="G4429">
        <v>1</v>
      </c>
      <c r="H4429" t="s">
        <v>5307</v>
      </c>
      <c r="I4429" t="s">
        <v>5288</v>
      </c>
      <c r="J4429" t="s">
        <v>5289</v>
      </c>
      <c r="K4429" t="b">
        <f>LOOKUP(A4429,'[1]UDDATA-1'!B:B,'[1]UDDATA-1'!A:A)&lt;&gt;LOOKUP(A4429,'[1]UDDATA-2'!B:B,'[1]UDDATA-2'!A:A)</f>
        <v>0</v>
      </c>
      <c r="L4429" t="str">
        <f t="shared" si="552"/>
        <v>Grundlæggende programmering</v>
      </c>
      <c r="M4429" t="str">
        <f t="shared" si="553"/>
        <v/>
      </c>
      <c r="N4429" t="str">
        <f t="shared" si="554"/>
        <v>U</v>
      </c>
      <c r="O4429" t="e">
        <f>IF(AND(A4429&lt;&gt;A4428,#REF!&lt;&gt;""),#REF!,"")</f>
        <v>#REF!</v>
      </c>
      <c r="P4429" t="e">
        <f t="shared" si="557"/>
        <v>#REF!</v>
      </c>
      <c r="Q4429" s="2" t="e">
        <f t="shared" ca="1" si="558"/>
        <v>#REF!</v>
      </c>
      <c r="R4429" t="e">
        <f>IF(NOT(#REF!="Indskrevet"),"",IF(E4429="",FALSE,AND(NOT(#REF!),VALUE(RIGHT(CONCATENATE(YEAR(E4429)),2))=15)))</f>
        <v>#REF!</v>
      </c>
      <c r="S4429" t="e">
        <f t="shared" si="555"/>
        <v>#REF!</v>
      </c>
      <c r="T4429" t="e">
        <f t="shared" si="556"/>
        <v>#REF!</v>
      </c>
      <c r="U4429" s="2" t="e">
        <f t="shared" si="559"/>
        <v>#REF!</v>
      </c>
      <c r="V4429" s="2"/>
    </row>
    <row r="4430" spans="1:22" x14ac:dyDescent="0.25">
      <c r="A4430" t="s">
        <v>2703</v>
      </c>
      <c r="B4430" t="s">
        <v>2704</v>
      </c>
      <c r="C4430">
        <v>159.99999999999699</v>
      </c>
      <c r="D4430" t="s">
        <v>5306</v>
      </c>
      <c r="E4430" s="1">
        <v>41353</v>
      </c>
      <c r="F4430" t="s">
        <v>5308</v>
      </c>
      <c r="G4430">
        <v>2</v>
      </c>
      <c r="H4430" t="s">
        <v>5307</v>
      </c>
      <c r="I4430" t="s">
        <v>5288</v>
      </c>
      <c r="J4430" t="s">
        <v>5293</v>
      </c>
      <c r="K4430" t="b">
        <f>LOOKUP(A4430,'[1]UDDATA-1'!B:B,'[1]UDDATA-1'!A:A)&lt;&gt;LOOKUP(A4430,'[1]UDDATA-2'!B:B,'[1]UDDATA-2'!A:A)</f>
        <v>0</v>
      </c>
      <c r="L4430" t="str">
        <f t="shared" si="552"/>
        <v/>
      </c>
      <c r="M4430" t="str">
        <f t="shared" si="553"/>
        <v/>
      </c>
      <c r="N4430" t="str">
        <f t="shared" si="554"/>
        <v/>
      </c>
      <c r="O4430" t="e">
        <f>IF(AND(A4430&lt;&gt;A4429,#REF!&lt;&gt;""),#REF!,"")</f>
        <v>#REF!</v>
      </c>
      <c r="P4430" t="e">
        <f t="shared" si="557"/>
        <v>#REF!</v>
      </c>
      <c r="Q4430" s="2" t="e">
        <f t="shared" ca="1" si="558"/>
        <v>#REF!</v>
      </c>
      <c r="R4430" t="e">
        <f>IF(NOT(#REF!="Indskrevet"),"",IF(E4430="",FALSE,AND(NOT(#REF!),VALUE(RIGHT(CONCATENATE(YEAR(E4430)),2))=15)))</f>
        <v>#REF!</v>
      </c>
      <c r="S4430" t="e">
        <f t="shared" si="555"/>
        <v>#REF!</v>
      </c>
      <c r="T4430" t="e">
        <f t="shared" si="556"/>
        <v>#REF!</v>
      </c>
      <c r="U4430" s="2" t="e">
        <f t="shared" si="559"/>
        <v>#REF!</v>
      </c>
      <c r="V4430" s="2"/>
    </row>
    <row r="4431" spans="1:22" x14ac:dyDescent="0.25">
      <c r="A4431" t="s">
        <v>2703</v>
      </c>
      <c r="B4431" t="s">
        <v>2704</v>
      </c>
      <c r="C4431">
        <v>159.99999999999699</v>
      </c>
      <c r="D4431" t="s">
        <v>5296</v>
      </c>
      <c r="E4431" s="1">
        <v>41723</v>
      </c>
      <c r="F4431" t="s">
        <v>5308</v>
      </c>
      <c r="G4431">
        <v>3</v>
      </c>
      <c r="H4431" t="s">
        <v>5287</v>
      </c>
      <c r="I4431" t="s">
        <v>5288</v>
      </c>
      <c r="J4431" t="s">
        <v>5303</v>
      </c>
      <c r="K4431" t="b">
        <f>LOOKUP(A4431,'[1]UDDATA-1'!B:B,'[1]UDDATA-1'!A:A)&lt;&gt;LOOKUP(A4431,'[1]UDDATA-2'!B:B,'[1]UDDATA-2'!A:A)</f>
        <v>0</v>
      </c>
      <c r="L4431" t="str">
        <f t="shared" si="552"/>
        <v/>
      </c>
      <c r="M4431" t="str">
        <f t="shared" si="553"/>
        <v/>
      </c>
      <c r="N4431" t="str">
        <f t="shared" si="554"/>
        <v/>
      </c>
      <c r="O4431" t="e">
        <f>IF(AND(A4431&lt;&gt;A4430,#REF!&lt;&gt;""),#REF!,"")</f>
        <v>#REF!</v>
      </c>
      <c r="P4431" t="e">
        <f t="shared" si="557"/>
        <v>#REF!</v>
      </c>
      <c r="Q4431" s="2" t="e">
        <f t="shared" ca="1" si="558"/>
        <v>#REF!</v>
      </c>
      <c r="R4431" t="e">
        <f>IF(NOT(#REF!="Indskrevet"),"",IF(E4431="",FALSE,AND(NOT(#REF!),VALUE(RIGHT(CONCATENATE(YEAR(E4431)),2))=15)))</f>
        <v>#REF!</v>
      </c>
      <c r="S4431" t="e">
        <f t="shared" si="555"/>
        <v>#REF!</v>
      </c>
      <c r="T4431" t="e">
        <f t="shared" si="556"/>
        <v>#REF!</v>
      </c>
      <c r="U4431" s="2" t="e">
        <f t="shared" si="559"/>
        <v>#REF!</v>
      </c>
      <c r="V4431" s="2"/>
    </row>
    <row r="4432" spans="1:22" x14ac:dyDescent="0.25">
      <c r="A4432" t="s">
        <v>2703</v>
      </c>
      <c r="B4432" t="s">
        <v>2704</v>
      </c>
      <c r="C4432">
        <v>159.99999999999699</v>
      </c>
      <c r="D4432" t="s">
        <v>5306</v>
      </c>
      <c r="E4432" s="1">
        <v>41452</v>
      </c>
      <c r="F4432" t="s">
        <v>5309</v>
      </c>
      <c r="G4432">
        <v>1</v>
      </c>
      <c r="H4432" t="s">
        <v>5307</v>
      </c>
      <c r="I4432" t="s">
        <v>5292</v>
      </c>
      <c r="J4432" t="s">
        <v>5293</v>
      </c>
      <c r="K4432" t="b">
        <f>LOOKUP(A4432,'[1]UDDATA-1'!B:B,'[1]UDDATA-1'!A:A)&lt;&gt;LOOKUP(A4432,'[1]UDDATA-2'!B:B,'[1]UDDATA-2'!A:A)</f>
        <v>0</v>
      </c>
      <c r="L4432" t="str">
        <f t="shared" si="552"/>
        <v>Matematik til multimedie-applikationer</v>
      </c>
      <c r="M4432">
        <f t="shared" si="553"/>
        <v>0</v>
      </c>
      <c r="N4432" t="str">
        <f t="shared" si="554"/>
        <v/>
      </c>
      <c r="O4432" t="e">
        <f>IF(AND(A4432&lt;&gt;A4431,#REF!&lt;&gt;""),#REF!,"")</f>
        <v>#REF!</v>
      </c>
      <c r="P4432" t="e">
        <f t="shared" si="557"/>
        <v>#REF!</v>
      </c>
      <c r="Q4432" s="2" t="e">
        <f t="shared" ca="1" si="558"/>
        <v>#REF!</v>
      </c>
      <c r="R4432" t="e">
        <f>IF(NOT(#REF!="Indskrevet"),"",IF(E4432="",FALSE,AND(NOT(#REF!),VALUE(RIGHT(CONCATENATE(YEAR(E4432)),2))=15)))</f>
        <v>#REF!</v>
      </c>
      <c r="S4432" t="e">
        <f t="shared" si="555"/>
        <v>#REF!</v>
      </c>
      <c r="T4432" t="e">
        <f t="shared" si="556"/>
        <v>#REF!</v>
      </c>
      <c r="U4432" s="2" t="e">
        <f t="shared" si="559"/>
        <v>#REF!</v>
      </c>
      <c r="V4432" s="2"/>
    </row>
    <row r="4433" spans="1:22" x14ac:dyDescent="0.25">
      <c r="A4433" t="s">
        <v>2703</v>
      </c>
      <c r="B4433" t="s">
        <v>2704</v>
      </c>
      <c r="C4433">
        <v>159.99999999999699</v>
      </c>
      <c r="D4433" t="s">
        <v>5285</v>
      </c>
      <c r="E4433" s="1">
        <v>41530</v>
      </c>
      <c r="F4433" t="s">
        <v>5309</v>
      </c>
      <c r="G4433">
        <v>2</v>
      </c>
      <c r="H4433" t="s">
        <v>5287</v>
      </c>
      <c r="I4433" t="s">
        <v>5292</v>
      </c>
      <c r="J4433" t="s">
        <v>5299</v>
      </c>
      <c r="K4433" t="b">
        <f>LOOKUP(A4433,'[1]UDDATA-1'!B:B,'[1]UDDATA-1'!A:A)&lt;&gt;LOOKUP(A4433,'[1]UDDATA-2'!B:B,'[1]UDDATA-2'!A:A)</f>
        <v>0</v>
      </c>
      <c r="L4433" t="str">
        <f t="shared" si="552"/>
        <v/>
      </c>
      <c r="M4433" t="str">
        <f t="shared" si="553"/>
        <v/>
      </c>
      <c r="N4433" t="str">
        <f t="shared" si="554"/>
        <v/>
      </c>
      <c r="O4433" t="e">
        <f>IF(AND(A4433&lt;&gt;A4432,#REF!&lt;&gt;""),#REF!,"")</f>
        <v>#REF!</v>
      </c>
      <c r="P4433" t="e">
        <f t="shared" si="557"/>
        <v>#REF!</v>
      </c>
      <c r="Q4433" s="2" t="e">
        <f t="shared" ca="1" si="558"/>
        <v>#REF!</v>
      </c>
      <c r="R4433" t="e">
        <f>IF(NOT(#REF!="Indskrevet"),"",IF(E4433="",FALSE,AND(NOT(#REF!),VALUE(RIGHT(CONCATENATE(YEAR(E4433)),2))=15)))</f>
        <v>#REF!</v>
      </c>
      <c r="S4433" t="e">
        <f t="shared" si="555"/>
        <v>#REF!</v>
      </c>
      <c r="T4433" t="e">
        <f t="shared" si="556"/>
        <v>#REF!</v>
      </c>
      <c r="U4433" s="2" t="e">
        <f t="shared" si="559"/>
        <v>#REF!</v>
      </c>
      <c r="V4433" s="2"/>
    </row>
    <row r="4434" spans="1:22" x14ac:dyDescent="0.25">
      <c r="A4434" t="s">
        <v>2703</v>
      </c>
      <c r="B4434" t="s">
        <v>2704</v>
      </c>
      <c r="C4434">
        <v>159.99999999999699</v>
      </c>
      <c r="D4434" t="s">
        <v>5306</v>
      </c>
      <c r="E4434" s="1">
        <v>41484</v>
      </c>
      <c r="F4434" t="s">
        <v>5310</v>
      </c>
      <c r="G4434">
        <v>1</v>
      </c>
      <c r="H4434" t="s">
        <v>5307</v>
      </c>
      <c r="I4434" t="s">
        <v>5295</v>
      </c>
      <c r="J4434" t="s">
        <v>5293</v>
      </c>
      <c r="K4434" t="b">
        <f>LOOKUP(A4434,'[1]UDDATA-1'!B:B,'[1]UDDATA-1'!A:A)&lt;&gt;LOOKUP(A4434,'[1]UDDATA-2'!B:B,'[1]UDDATA-2'!A:A)</f>
        <v>0</v>
      </c>
      <c r="L4434" t="str">
        <f t="shared" si="552"/>
        <v>Fysisk interface design</v>
      </c>
      <c r="M4434">
        <f t="shared" si="553"/>
        <v>0</v>
      </c>
      <c r="N4434" t="str">
        <f t="shared" si="554"/>
        <v/>
      </c>
      <c r="O4434" t="e">
        <f>IF(AND(A4434&lt;&gt;A4433,#REF!&lt;&gt;""),#REF!,"")</f>
        <v>#REF!</v>
      </c>
      <c r="P4434" t="e">
        <f t="shared" si="557"/>
        <v>#REF!</v>
      </c>
      <c r="Q4434" s="2" t="e">
        <f t="shared" ca="1" si="558"/>
        <v>#REF!</v>
      </c>
      <c r="R4434" t="e">
        <f>IF(NOT(#REF!="Indskrevet"),"",IF(E4434="",FALSE,AND(NOT(#REF!),VALUE(RIGHT(CONCATENATE(YEAR(E4434)),2))=15)))</f>
        <v>#REF!</v>
      </c>
      <c r="S4434" t="e">
        <f t="shared" si="555"/>
        <v>#REF!</v>
      </c>
      <c r="T4434" t="e">
        <f t="shared" si="556"/>
        <v>#REF!</v>
      </c>
      <c r="U4434" s="2" t="e">
        <f t="shared" si="559"/>
        <v>#REF!</v>
      </c>
      <c r="V4434" s="2"/>
    </row>
    <row r="4435" spans="1:22" x14ac:dyDescent="0.25">
      <c r="A4435" t="s">
        <v>2703</v>
      </c>
      <c r="B4435" t="s">
        <v>2704</v>
      </c>
      <c r="C4435">
        <v>159.99999999999699</v>
      </c>
      <c r="D4435" t="s">
        <v>5290</v>
      </c>
      <c r="E4435" s="1">
        <v>41522</v>
      </c>
      <c r="F4435" t="s">
        <v>5310</v>
      </c>
      <c r="G4435">
        <v>2</v>
      </c>
      <c r="H4435" t="s">
        <v>5287</v>
      </c>
      <c r="I4435" t="s">
        <v>5295</v>
      </c>
      <c r="J4435" t="s">
        <v>5299</v>
      </c>
      <c r="K4435" t="b">
        <f>LOOKUP(A4435,'[1]UDDATA-1'!B:B,'[1]UDDATA-1'!A:A)&lt;&gt;LOOKUP(A4435,'[1]UDDATA-2'!B:B,'[1]UDDATA-2'!A:A)</f>
        <v>0</v>
      </c>
      <c r="L4435" t="str">
        <f t="shared" si="552"/>
        <v/>
      </c>
      <c r="M4435" t="str">
        <f t="shared" si="553"/>
        <v/>
      </c>
      <c r="N4435" t="str">
        <f t="shared" si="554"/>
        <v/>
      </c>
      <c r="O4435" t="e">
        <f>IF(AND(A4435&lt;&gt;A4434,#REF!&lt;&gt;""),#REF!,"")</f>
        <v>#REF!</v>
      </c>
      <c r="P4435" t="e">
        <f t="shared" si="557"/>
        <v>#REF!</v>
      </c>
      <c r="Q4435" s="2" t="e">
        <f t="shared" ca="1" si="558"/>
        <v>#REF!</v>
      </c>
      <c r="R4435" t="e">
        <f>IF(NOT(#REF!="Indskrevet"),"",IF(E4435="",FALSE,AND(NOT(#REF!),VALUE(RIGHT(CONCATENATE(YEAR(E4435)),2))=15)))</f>
        <v>#REF!</v>
      </c>
      <c r="S4435" t="e">
        <f t="shared" si="555"/>
        <v>#REF!</v>
      </c>
      <c r="T4435" t="e">
        <f t="shared" si="556"/>
        <v>#REF!</v>
      </c>
      <c r="U4435" s="2" t="e">
        <f t="shared" si="559"/>
        <v>#REF!</v>
      </c>
      <c r="V4435" s="2"/>
    </row>
    <row r="4436" spans="1:22" x14ac:dyDescent="0.25">
      <c r="A4436" t="s">
        <v>2703</v>
      </c>
      <c r="B4436" t="s">
        <v>2704</v>
      </c>
      <c r="C4436">
        <v>159.99999999999699</v>
      </c>
      <c r="D4436" t="s">
        <v>5327</v>
      </c>
      <c r="E4436" s="1">
        <v>41688</v>
      </c>
      <c r="F4436" t="s">
        <v>5311</v>
      </c>
      <c r="G4436">
        <v>1</v>
      </c>
      <c r="H4436" t="s">
        <v>5307</v>
      </c>
      <c r="I4436" t="s">
        <v>5298</v>
      </c>
      <c r="J4436" t="s">
        <v>5299</v>
      </c>
      <c r="K4436" t="b">
        <f>LOOKUP(A4436,'[1]UDDATA-1'!B:B,'[1]UDDATA-1'!A:A)&lt;&gt;LOOKUP(A4436,'[1]UDDATA-2'!B:B,'[1]UDDATA-2'!A:A)</f>
        <v>0</v>
      </c>
      <c r="L4436" t="str">
        <f t="shared" si="552"/>
        <v>Proceduremæssig programmering</v>
      </c>
      <c r="M4436">
        <f t="shared" si="553"/>
        <v>-3</v>
      </c>
      <c r="N4436" t="str">
        <f t="shared" si="554"/>
        <v/>
      </c>
      <c r="O4436" t="e">
        <f>IF(AND(A4436&lt;&gt;A4435,#REF!&lt;&gt;""),#REF!,"")</f>
        <v>#REF!</v>
      </c>
      <c r="P4436" t="e">
        <f t="shared" si="557"/>
        <v>#REF!</v>
      </c>
      <c r="Q4436" s="2" t="e">
        <f t="shared" ca="1" si="558"/>
        <v>#REF!</v>
      </c>
      <c r="R4436" t="e">
        <f>IF(NOT(#REF!="Indskrevet"),"",IF(E4436="",FALSE,AND(NOT(#REF!),VALUE(RIGHT(CONCATENATE(YEAR(E4436)),2))=15)))</f>
        <v>#REF!</v>
      </c>
      <c r="S4436" t="e">
        <f t="shared" si="555"/>
        <v>#REF!</v>
      </c>
      <c r="T4436" t="e">
        <f t="shared" si="556"/>
        <v>#REF!</v>
      </c>
      <c r="U4436" s="2" t="e">
        <f t="shared" si="559"/>
        <v>#REF!</v>
      </c>
      <c r="V4436" s="2"/>
    </row>
    <row r="4437" spans="1:22" x14ac:dyDescent="0.25">
      <c r="A4437" t="s">
        <v>2703</v>
      </c>
      <c r="B4437" t="s">
        <v>2704</v>
      </c>
      <c r="C4437">
        <v>159.99999999999699</v>
      </c>
      <c r="D4437" t="s">
        <v>5327</v>
      </c>
      <c r="E4437" s="1">
        <v>41761</v>
      </c>
      <c r="F4437" t="s">
        <v>5311</v>
      </c>
      <c r="G4437">
        <v>2</v>
      </c>
      <c r="H4437" t="s">
        <v>5307</v>
      </c>
      <c r="I4437" t="s">
        <v>5298</v>
      </c>
      <c r="J4437" t="s">
        <v>5303</v>
      </c>
      <c r="K4437" t="b">
        <f>LOOKUP(A4437,'[1]UDDATA-1'!B:B,'[1]UDDATA-1'!A:A)&lt;&gt;LOOKUP(A4437,'[1]UDDATA-2'!B:B,'[1]UDDATA-2'!A:A)</f>
        <v>0</v>
      </c>
      <c r="L4437" t="str">
        <f t="shared" si="552"/>
        <v/>
      </c>
      <c r="M4437" t="str">
        <f t="shared" si="553"/>
        <v/>
      </c>
      <c r="N4437" t="str">
        <f t="shared" si="554"/>
        <v/>
      </c>
      <c r="O4437" t="e">
        <f>IF(AND(A4437&lt;&gt;A4436,#REF!&lt;&gt;""),#REF!,"")</f>
        <v>#REF!</v>
      </c>
      <c r="P4437" t="e">
        <f t="shared" si="557"/>
        <v>#REF!</v>
      </c>
      <c r="Q4437" s="2" t="e">
        <f t="shared" ca="1" si="558"/>
        <v>#REF!</v>
      </c>
      <c r="R4437" t="e">
        <f>IF(NOT(#REF!="Indskrevet"),"",IF(E4437="",FALSE,AND(NOT(#REF!),VALUE(RIGHT(CONCATENATE(YEAR(E4437)),2))=15)))</f>
        <v>#REF!</v>
      </c>
      <c r="S4437" t="e">
        <f t="shared" si="555"/>
        <v>#REF!</v>
      </c>
      <c r="T4437" t="e">
        <f t="shared" si="556"/>
        <v>#REF!</v>
      </c>
      <c r="U4437" s="2" t="e">
        <f t="shared" si="559"/>
        <v>#REF!</v>
      </c>
      <c r="V4437" s="2"/>
    </row>
    <row r="4438" spans="1:22" x14ac:dyDescent="0.25">
      <c r="A4438" t="s">
        <v>2703</v>
      </c>
      <c r="B4438" t="s">
        <v>2704</v>
      </c>
      <c r="C4438">
        <v>159.99999999999699</v>
      </c>
      <c r="D4438" t="s">
        <v>5306</v>
      </c>
      <c r="E4438" s="1">
        <v>42114</v>
      </c>
      <c r="F4438" t="s">
        <v>5311</v>
      </c>
      <c r="G4438">
        <v>3</v>
      </c>
      <c r="H4438" t="s">
        <v>5287</v>
      </c>
      <c r="I4438" t="s">
        <v>5298</v>
      </c>
      <c r="J4438" t="s">
        <v>5313</v>
      </c>
      <c r="K4438" t="b">
        <f>LOOKUP(A4438,'[1]UDDATA-1'!B:B,'[1]UDDATA-1'!A:A)&lt;&gt;LOOKUP(A4438,'[1]UDDATA-2'!B:B,'[1]UDDATA-2'!A:A)</f>
        <v>0</v>
      </c>
      <c r="L4438" t="str">
        <f t="shared" si="552"/>
        <v/>
      </c>
      <c r="M4438" t="str">
        <f t="shared" si="553"/>
        <v/>
      </c>
      <c r="N4438" t="str">
        <f t="shared" si="554"/>
        <v/>
      </c>
      <c r="O4438" t="e">
        <f>IF(AND(A4438&lt;&gt;A4437,#REF!&lt;&gt;""),#REF!,"")</f>
        <v>#REF!</v>
      </c>
      <c r="P4438" t="e">
        <f t="shared" si="557"/>
        <v>#REF!</v>
      </c>
      <c r="Q4438" s="2" t="e">
        <f t="shared" ca="1" si="558"/>
        <v>#REF!</v>
      </c>
      <c r="R4438" t="e">
        <f>IF(NOT(#REF!="Indskrevet"),"",IF(E4438="",FALSE,AND(NOT(#REF!),VALUE(RIGHT(CONCATENATE(YEAR(E4438)),2))=15)))</f>
        <v>#REF!</v>
      </c>
      <c r="S4438" t="e">
        <f t="shared" si="555"/>
        <v>#REF!</v>
      </c>
      <c r="T4438" t="e">
        <f t="shared" si="556"/>
        <v>#REF!</v>
      </c>
      <c r="U4438" s="2" t="e">
        <f t="shared" si="559"/>
        <v>#REF!</v>
      </c>
      <c r="V4438" s="2"/>
    </row>
    <row r="4439" spans="1:22" x14ac:dyDescent="0.25">
      <c r="A4439" t="s">
        <v>2703</v>
      </c>
      <c r="B4439" t="s">
        <v>2704</v>
      </c>
      <c r="C4439">
        <v>159.99999999999699</v>
      </c>
      <c r="D4439" t="s">
        <v>5306</v>
      </c>
      <c r="E4439" s="1">
        <v>41796</v>
      </c>
      <c r="F4439" t="s">
        <v>5312</v>
      </c>
      <c r="G4439">
        <v>1</v>
      </c>
      <c r="H4439" t="s">
        <v>5307</v>
      </c>
      <c r="I4439" t="s">
        <v>5302</v>
      </c>
      <c r="J4439" t="s">
        <v>5303</v>
      </c>
      <c r="K4439" t="b">
        <f>LOOKUP(A4439,'[1]UDDATA-1'!B:B,'[1]UDDATA-1'!A:A)&lt;&gt;LOOKUP(A4439,'[1]UDDATA-2'!B:B,'[1]UDDATA-2'!A:A)</f>
        <v>0</v>
      </c>
      <c r="L4439" t="str">
        <f t="shared" si="552"/>
        <v>Lyd- og musikbehandling</v>
      </c>
      <c r="M4439">
        <f t="shared" si="553"/>
        <v>0</v>
      </c>
      <c r="N4439" t="str">
        <f t="shared" si="554"/>
        <v/>
      </c>
      <c r="O4439" t="e">
        <f>IF(AND(A4439&lt;&gt;A4438,#REF!&lt;&gt;""),#REF!,"")</f>
        <v>#REF!</v>
      </c>
      <c r="P4439" t="e">
        <f t="shared" si="557"/>
        <v>#REF!</v>
      </c>
      <c r="Q4439" s="2" t="e">
        <f t="shared" ca="1" si="558"/>
        <v>#REF!</v>
      </c>
      <c r="R4439" t="e">
        <f>IF(NOT(#REF!="Indskrevet"),"",IF(E4439="",FALSE,AND(NOT(#REF!),VALUE(RIGHT(CONCATENATE(YEAR(E4439)),2))=15)))</f>
        <v>#REF!</v>
      </c>
      <c r="S4439" t="e">
        <f t="shared" si="555"/>
        <v>#REF!</v>
      </c>
      <c r="T4439" t="e">
        <f t="shared" si="556"/>
        <v>#REF!</v>
      </c>
      <c r="U4439" s="2" t="e">
        <f t="shared" si="559"/>
        <v>#REF!</v>
      </c>
      <c r="V4439" s="2"/>
    </row>
    <row r="4440" spans="1:22" x14ac:dyDescent="0.25">
      <c r="A4440" t="s">
        <v>2703</v>
      </c>
      <c r="B4440" t="s">
        <v>2704</v>
      </c>
      <c r="C4440">
        <v>159.99999999999699</v>
      </c>
      <c r="D4440" t="s">
        <v>5306</v>
      </c>
      <c r="E4440" s="1">
        <v>41878</v>
      </c>
      <c r="F4440" t="s">
        <v>5312</v>
      </c>
      <c r="G4440">
        <v>2</v>
      </c>
      <c r="H4440" t="s">
        <v>5307</v>
      </c>
      <c r="I4440" t="s">
        <v>5302</v>
      </c>
      <c r="J4440" t="s">
        <v>5303</v>
      </c>
      <c r="K4440" t="b">
        <f>LOOKUP(A4440,'[1]UDDATA-1'!B:B,'[1]UDDATA-1'!A:A)&lt;&gt;LOOKUP(A4440,'[1]UDDATA-2'!B:B,'[1]UDDATA-2'!A:A)</f>
        <v>0</v>
      </c>
      <c r="L4440" t="str">
        <f t="shared" si="552"/>
        <v/>
      </c>
      <c r="M4440" t="str">
        <f t="shared" si="553"/>
        <v/>
      </c>
      <c r="N4440" t="str">
        <f t="shared" si="554"/>
        <v/>
      </c>
      <c r="O4440" t="e">
        <f>IF(AND(A4440&lt;&gt;A4439,#REF!&lt;&gt;""),#REF!,"")</f>
        <v>#REF!</v>
      </c>
      <c r="P4440" t="e">
        <f t="shared" si="557"/>
        <v>#REF!</v>
      </c>
      <c r="Q4440" s="2" t="e">
        <f t="shared" ca="1" si="558"/>
        <v>#REF!</v>
      </c>
      <c r="R4440" t="e">
        <f>IF(NOT(#REF!="Indskrevet"),"",IF(E4440="",FALSE,AND(NOT(#REF!),VALUE(RIGHT(CONCATENATE(YEAR(E4440)),2))=15)))</f>
        <v>#REF!</v>
      </c>
      <c r="S4440" t="e">
        <f t="shared" si="555"/>
        <v>#REF!</v>
      </c>
      <c r="T4440" t="e">
        <f t="shared" si="556"/>
        <v>#REF!</v>
      </c>
      <c r="U4440" s="2" t="e">
        <f t="shared" si="559"/>
        <v>#REF!</v>
      </c>
      <c r="V4440" s="2"/>
    </row>
    <row r="4441" spans="1:22" x14ac:dyDescent="0.25">
      <c r="A4441" t="s">
        <v>2703</v>
      </c>
      <c r="B4441" t="s">
        <v>2704</v>
      </c>
      <c r="C4441">
        <v>159.99999999999699</v>
      </c>
      <c r="D4441" t="s">
        <v>5306</v>
      </c>
      <c r="E4441" s="1">
        <v>42240</v>
      </c>
      <c r="F4441" t="s">
        <v>5312</v>
      </c>
      <c r="G4441">
        <v>3</v>
      </c>
      <c r="H4441" t="s">
        <v>5287</v>
      </c>
      <c r="I4441" t="s">
        <v>5302</v>
      </c>
      <c r="J4441" t="s">
        <v>5313</v>
      </c>
      <c r="K4441" t="b">
        <f>LOOKUP(A4441,'[1]UDDATA-1'!B:B,'[1]UDDATA-1'!A:A)&lt;&gt;LOOKUP(A4441,'[1]UDDATA-2'!B:B,'[1]UDDATA-2'!A:A)</f>
        <v>0</v>
      </c>
      <c r="L4441" t="str">
        <f t="shared" si="552"/>
        <v/>
      </c>
      <c r="M4441" t="str">
        <f t="shared" si="553"/>
        <v/>
      </c>
      <c r="N4441" t="str">
        <f t="shared" si="554"/>
        <v/>
      </c>
      <c r="O4441" t="e">
        <f>IF(AND(A4441&lt;&gt;A4440,#REF!&lt;&gt;""),#REF!,"")</f>
        <v>#REF!</v>
      </c>
      <c r="P4441" t="e">
        <f t="shared" si="557"/>
        <v>#REF!</v>
      </c>
      <c r="Q4441" s="2" t="e">
        <f t="shared" ca="1" si="558"/>
        <v>#REF!</v>
      </c>
      <c r="R4441" t="e">
        <f>IF(NOT(#REF!="Indskrevet"),"",IF(E4441="",FALSE,AND(NOT(#REF!),VALUE(RIGHT(CONCATENATE(YEAR(E4441)),2))=15)))</f>
        <v>#REF!</v>
      </c>
      <c r="S4441" t="e">
        <f t="shared" si="555"/>
        <v>#REF!</v>
      </c>
      <c r="T4441" t="e">
        <f t="shared" si="556"/>
        <v>#REF!</v>
      </c>
      <c r="U4441" s="2" t="e">
        <f t="shared" si="559"/>
        <v>#REF!</v>
      </c>
      <c r="V4441" s="2"/>
    </row>
    <row r="4442" spans="1:22" x14ac:dyDescent="0.25">
      <c r="A4442" t="s">
        <v>2703</v>
      </c>
      <c r="B4442" t="s">
        <v>2704</v>
      </c>
      <c r="C4442">
        <v>159.99999999999699</v>
      </c>
      <c r="D4442" t="s">
        <v>5306</v>
      </c>
      <c r="E4442" s="1">
        <v>41837</v>
      </c>
      <c r="F4442" t="s">
        <v>5314</v>
      </c>
      <c r="G4442">
        <v>1</v>
      </c>
      <c r="H4442" t="s">
        <v>5307</v>
      </c>
      <c r="I4442" t="s">
        <v>5305</v>
      </c>
      <c r="J4442" t="s">
        <v>5303</v>
      </c>
      <c r="K4442" t="b">
        <f>LOOKUP(A4442,'[1]UDDATA-1'!B:B,'[1]UDDATA-1'!A:A)&lt;&gt;LOOKUP(A4442,'[1]UDDATA-2'!B:B,'[1]UDDATA-2'!A:A)</f>
        <v>0</v>
      </c>
      <c r="L4442" t="str">
        <f t="shared" si="552"/>
        <v>Objektorienteret Software Engineering</v>
      </c>
      <c r="M4442">
        <f t="shared" si="553"/>
        <v>0</v>
      </c>
      <c r="N4442" t="str">
        <f t="shared" si="554"/>
        <v/>
      </c>
      <c r="O4442" t="e">
        <f>IF(AND(A4442&lt;&gt;A4441,#REF!&lt;&gt;""),#REF!,"")</f>
        <v>#REF!</v>
      </c>
      <c r="P4442" t="e">
        <f t="shared" si="557"/>
        <v>#REF!</v>
      </c>
      <c r="Q4442" s="2" t="e">
        <f t="shared" ca="1" si="558"/>
        <v>#REF!</v>
      </c>
      <c r="R4442" t="e">
        <f>IF(NOT(#REF!="Indskrevet"),"",IF(E4442="",FALSE,AND(NOT(#REF!),VALUE(RIGHT(CONCATENATE(YEAR(E4442)),2))=15)))</f>
        <v>#REF!</v>
      </c>
      <c r="S4442" t="e">
        <f t="shared" si="555"/>
        <v>#REF!</v>
      </c>
      <c r="T4442" t="e">
        <f t="shared" si="556"/>
        <v>#REF!</v>
      </c>
      <c r="U4442" s="2" t="e">
        <f t="shared" si="559"/>
        <v>#REF!</v>
      </c>
      <c r="V4442" s="2"/>
    </row>
    <row r="4443" spans="1:22" x14ac:dyDescent="0.25">
      <c r="A4443" t="s">
        <v>2703</v>
      </c>
      <c r="B4443" t="s">
        <v>2704</v>
      </c>
      <c r="C4443">
        <v>159.99999999999699</v>
      </c>
      <c r="D4443" t="s">
        <v>5327</v>
      </c>
      <c r="E4443" s="1">
        <v>41984</v>
      </c>
      <c r="F4443" t="s">
        <v>5314</v>
      </c>
      <c r="G4443">
        <v>2</v>
      </c>
      <c r="H4443" t="s">
        <v>5307</v>
      </c>
      <c r="I4443" t="s">
        <v>5305</v>
      </c>
      <c r="J4443" t="s">
        <v>5315</v>
      </c>
      <c r="K4443" t="b">
        <f>LOOKUP(A4443,'[1]UDDATA-1'!B:B,'[1]UDDATA-1'!A:A)&lt;&gt;LOOKUP(A4443,'[1]UDDATA-2'!B:B,'[1]UDDATA-2'!A:A)</f>
        <v>0</v>
      </c>
      <c r="L4443" t="str">
        <f t="shared" si="552"/>
        <v/>
      </c>
      <c r="M4443" t="str">
        <f t="shared" si="553"/>
        <v/>
      </c>
      <c r="N4443" t="str">
        <f t="shared" si="554"/>
        <v/>
      </c>
      <c r="O4443" t="e">
        <f>IF(AND(A4443&lt;&gt;A4442,#REF!&lt;&gt;""),#REF!,"")</f>
        <v>#REF!</v>
      </c>
      <c r="P4443" t="e">
        <f t="shared" si="557"/>
        <v>#REF!</v>
      </c>
      <c r="Q4443" s="2" t="e">
        <f t="shared" ca="1" si="558"/>
        <v>#REF!</v>
      </c>
      <c r="R4443" t="e">
        <f>IF(NOT(#REF!="Indskrevet"),"",IF(E4443="",FALSE,AND(NOT(#REF!),VALUE(RIGHT(CONCATENATE(YEAR(E4443)),2))=15)))</f>
        <v>#REF!</v>
      </c>
      <c r="S4443" t="e">
        <f t="shared" si="555"/>
        <v>#REF!</v>
      </c>
      <c r="T4443" t="e">
        <f t="shared" si="556"/>
        <v>#REF!</v>
      </c>
      <c r="U4443" s="2" t="e">
        <f t="shared" si="559"/>
        <v>#REF!</v>
      </c>
      <c r="V4443" s="2"/>
    </row>
    <row r="4444" spans="1:22" x14ac:dyDescent="0.25">
      <c r="A4444" t="s">
        <v>2703</v>
      </c>
      <c r="B4444" t="s">
        <v>2704</v>
      </c>
      <c r="C4444">
        <v>159.99999999999699</v>
      </c>
      <c r="D4444" t="s">
        <v>5327</v>
      </c>
      <c r="E4444" s="1">
        <v>42186</v>
      </c>
      <c r="F4444" t="s">
        <v>5314</v>
      </c>
      <c r="G4444">
        <v>3</v>
      </c>
      <c r="H4444" t="s">
        <v>5287</v>
      </c>
      <c r="I4444" t="s">
        <v>5305</v>
      </c>
      <c r="J4444" t="s">
        <v>5313</v>
      </c>
      <c r="K4444" t="b">
        <f>LOOKUP(A4444,'[1]UDDATA-1'!B:B,'[1]UDDATA-1'!A:A)&lt;&gt;LOOKUP(A4444,'[1]UDDATA-2'!B:B,'[1]UDDATA-2'!A:A)</f>
        <v>0</v>
      </c>
      <c r="L4444" t="str">
        <f t="shared" si="552"/>
        <v/>
      </c>
      <c r="M4444" t="str">
        <f t="shared" si="553"/>
        <v/>
      </c>
      <c r="N4444" t="str">
        <f t="shared" si="554"/>
        <v/>
      </c>
      <c r="O4444" t="e">
        <f>IF(AND(A4444&lt;&gt;A4443,#REF!&lt;&gt;""),#REF!,"")</f>
        <v>#REF!</v>
      </c>
      <c r="P4444" t="e">
        <f t="shared" si="557"/>
        <v>#REF!</v>
      </c>
      <c r="Q4444" s="2" t="e">
        <f t="shared" ca="1" si="558"/>
        <v>#REF!</v>
      </c>
      <c r="R4444" t="e">
        <f>IF(NOT(#REF!="Indskrevet"),"",IF(E4444="",FALSE,AND(NOT(#REF!),VALUE(RIGHT(CONCATENATE(YEAR(E4444)),2))=15)))</f>
        <v>#REF!</v>
      </c>
      <c r="S4444" t="e">
        <f t="shared" si="555"/>
        <v>#REF!</v>
      </c>
      <c r="T4444" t="e">
        <f t="shared" si="556"/>
        <v>#REF!</v>
      </c>
      <c r="U4444" s="2" t="e">
        <f t="shared" si="559"/>
        <v>#REF!</v>
      </c>
      <c r="V4444" s="2"/>
    </row>
    <row r="4445" spans="1:22" x14ac:dyDescent="0.25">
      <c r="A4445" t="s">
        <v>2706</v>
      </c>
      <c r="B4445" t="s">
        <v>2707</v>
      </c>
      <c r="C4445">
        <v>29.9999999999994</v>
      </c>
      <c r="D4445" t="s">
        <v>5306</v>
      </c>
      <c r="E4445" s="1">
        <v>41652</v>
      </c>
      <c r="F4445" t="s">
        <v>5286</v>
      </c>
      <c r="G4445">
        <v>1</v>
      </c>
      <c r="H4445" t="s">
        <v>5307</v>
      </c>
      <c r="I4445" t="s">
        <v>5288</v>
      </c>
      <c r="J4445" t="s">
        <v>5289</v>
      </c>
      <c r="K4445" t="b">
        <f>LOOKUP(A4445,'[1]UDDATA-1'!B:B,'[1]UDDATA-1'!A:A)&lt;&gt;LOOKUP(A4445,'[1]UDDATA-2'!B:B,'[1]UDDATA-2'!A:A)</f>
        <v>0</v>
      </c>
      <c r="L4445" t="str">
        <f t="shared" si="552"/>
        <v>Grundlæggende programmering</v>
      </c>
      <c r="M4445">
        <f t="shared" si="553"/>
        <v>0</v>
      </c>
      <c r="N4445" t="str">
        <f t="shared" si="554"/>
        <v/>
      </c>
      <c r="O4445" t="e">
        <f>IF(AND(A4445&lt;&gt;A4444,#REF!&lt;&gt;""),#REF!,"")</f>
        <v>#REF!</v>
      </c>
      <c r="P4445" t="e">
        <f t="shared" si="557"/>
        <v>#REF!</v>
      </c>
      <c r="Q4445" s="2" t="e">
        <f t="shared" ca="1" si="558"/>
        <v>#REF!</v>
      </c>
      <c r="R4445" t="e">
        <f>IF(NOT(#REF!="Indskrevet"),"",IF(E4445="",FALSE,AND(NOT(#REF!),VALUE(RIGHT(CONCATENATE(YEAR(E4445)),2))=15)))</f>
        <v>#REF!</v>
      </c>
      <c r="S4445" t="e">
        <f t="shared" si="555"/>
        <v>#REF!</v>
      </c>
      <c r="T4445" t="e">
        <f t="shared" si="556"/>
        <v>#REF!</v>
      </c>
      <c r="U4445" s="2" t="e">
        <f t="shared" si="559"/>
        <v>#REF!</v>
      </c>
      <c r="V4445" s="2"/>
    </row>
    <row r="4446" spans="1:22" x14ac:dyDescent="0.25">
      <c r="A4446" t="s">
        <v>2706</v>
      </c>
      <c r="B4446" t="s">
        <v>2707</v>
      </c>
      <c r="C4446">
        <v>29.9999999999994</v>
      </c>
      <c r="D4446" t="s">
        <v>5296</v>
      </c>
      <c r="E4446" s="1">
        <v>41716</v>
      </c>
      <c r="F4446" t="s">
        <v>5286</v>
      </c>
      <c r="G4446">
        <v>2</v>
      </c>
      <c r="H4446" t="s">
        <v>5287</v>
      </c>
      <c r="I4446" t="s">
        <v>5288</v>
      </c>
      <c r="J4446" t="s">
        <v>5293</v>
      </c>
      <c r="K4446" t="b">
        <f>LOOKUP(A4446,'[1]UDDATA-1'!B:B,'[1]UDDATA-1'!A:A)&lt;&gt;LOOKUP(A4446,'[1]UDDATA-2'!B:B,'[1]UDDATA-2'!A:A)</f>
        <v>0</v>
      </c>
      <c r="L4446" t="str">
        <f t="shared" si="552"/>
        <v/>
      </c>
      <c r="M4446" t="str">
        <f t="shared" si="553"/>
        <v/>
      </c>
      <c r="N4446" t="str">
        <f t="shared" si="554"/>
        <v/>
      </c>
      <c r="O4446" t="e">
        <f>IF(AND(A4446&lt;&gt;A4445,#REF!&lt;&gt;""),#REF!,"")</f>
        <v>#REF!</v>
      </c>
      <c r="P4446" t="e">
        <f t="shared" si="557"/>
        <v>#REF!</v>
      </c>
      <c r="Q4446" s="2" t="e">
        <f t="shared" ca="1" si="558"/>
        <v>#REF!</v>
      </c>
      <c r="R4446" t="e">
        <f>IF(NOT(#REF!="Indskrevet"),"",IF(E4446="",FALSE,AND(NOT(#REF!),VALUE(RIGHT(CONCATENATE(YEAR(E4446)),2))=15)))</f>
        <v>#REF!</v>
      </c>
      <c r="S4446" t="e">
        <f t="shared" si="555"/>
        <v>#REF!</v>
      </c>
      <c r="T4446" t="e">
        <f t="shared" si="556"/>
        <v>#REF!</v>
      </c>
      <c r="U4446" s="2" t="e">
        <f t="shared" si="559"/>
        <v>#REF!</v>
      </c>
      <c r="V4446" s="2"/>
    </row>
    <row r="4447" spans="1:22" x14ac:dyDescent="0.25">
      <c r="A4447" t="s">
        <v>2706</v>
      </c>
      <c r="B4447" t="s">
        <v>2707</v>
      </c>
      <c r="C4447">
        <v>29.9999999999994</v>
      </c>
      <c r="D4447" t="s">
        <v>5318</v>
      </c>
      <c r="E4447" s="1">
        <v>41815</v>
      </c>
      <c r="F4447" t="s">
        <v>5291</v>
      </c>
      <c r="G4447">
        <v>1</v>
      </c>
      <c r="H4447" t="s">
        <v>5287</v>
      </c>
      <c r="I4447" t="s">
        <v>5292</v>
      </c>
      <c r="J4447" t="s">
        <v>5293</v>
      </c>
      <c r="K4447" t="b">
        <f>LOOKUP(A4447,'[1]UDDATA-1'!B:B,'[1]UDDATA-1'!A:A)&lt;&gt;LOOKUP(A4447,'[1]UDDATA-2'!B:B,'[1]UDDATA-2'!A:A)</f>
        <v>0</v>
      </c>
      <c r="L4447" t="str">
        <f t="shared" si="552"/>
        <v>Matematik til multimedie-applikationer</v>
      </c>
      <c r="M4447" t="str">
        <f t="shared" si="553"/>
        <v/>
      </c>
      <c r="N4447" t="str">
        <f t="shared" si="554"/>
        <v>U</v>
      </c>
      <c r="O4447" t="e">
        <f>IF(AND(A4447&lt;&gt;A4446,#REF!&lt;&gt;""),#REF!,"")</f>
        <v>#REF!</v>
      </c>
      <c r="P4447" t="e">
        <f t="shared" si="557"/>
        <v>#REF!</v>
      </c>
      <c r="Q4447" s="2" t="e">
        <f t="shared" ca="1" si="558"/>
        <v>#REF!</v>
      </c>
      <c r="R4447" t="e">
        <f>IF(NOT(#REF!="Indskrevet"),"",IF(E4447="",FALSE,AND(NOT(#REF!),VALUE(RIGHT(CONCATENATE(YEAR(E4447)),2))=15)))</f>
        <v>#REF!</v>
      </c>
      <c r="S4447" t="e">
        <f t="shared" si="555"/>
        <v>#REF!</v>
      </c>
      <c r="T4447" t="e">
        <f t="shared" si="556"/>
        <v>#REF!</v>
      </c>
      <c r="U4447" s="2" t="e">
        <f t="shared" si="559"/>
        <v>#REF!</v>
      </c>
      <c r="V4447" s="2"/>
    </row>
    <row r="4448" spans="1:22" x14ac:dyDescent="0.25">
      <c r="A4448" t="s">
        <v>2706</v>
      </c>
      <c r="B4448" t="s">
        <v>2707</v>
      </c>
      <c r="C4448">
        <v>29.9999999999994</v>
      </c>
      <c r="D4448" t="s">
        <v>5318</v>
      </c>
      <c r="E4448" s="1">
        <v>41824</v>
      </c>
      <c r="F4448" t="s">
        <v>5294</v>
      </c>
      <c r="G4448">
        <v>1</v>
      </c>
      <c r="H4448" t="s">
        <v>5287</v>
      </c>
      <c r="I4448" t="s">
        <v>5295</v>
      </c>
      <c r="J4448" t="s">
        <v>5293</v>
      </c>
      <c r="K4448" t="b">
        <f>LOOKUP(A4448,'[1]UDDATA-1'!B:B,'[1]UDDATA-1'!A:A)&lt;&gt;LOOKUP(A4448,'[1]UDDATA-2'!B:B,'[1]UDDATA-2'!A:A)</f>
        <v>0</v>
      </c>
      <c r="L4448" t="str">
        <f t="shared" si="552"/>
        <v>Fysisk interface design</v>
      </c>
      <c r="M4448" t="str">
        <f t="shared" si="553"/>
        <v/>
      </c>
      <c r="N4448" t="str">
        <f t="shared" si="554"/>
        <v>U</v>
      </c>
      <c r="O4448" t="e">
        <f>IF(AND(A4448&lt;&gt;A4447,#REF!&lt;&gt;""),#REF!,"")</f>
        <v>#REF!</v>
      </c>
      <c r="P4448" t="e">
        <f t="shared" si="557"/>
        <v>#REF!</v>
      </c>
      <c r="Q4448" s="2" t="e">
        <f t="shared" ca="1" si="558"/>
        <v>#REF!</v>
      </c>
      <c r="R4448" t="e">
        <f>IF(NOT(#REF!="Indskrevet"),"",IF(E4448="",FALSE,AND(NOT(#REF!),VALUE(RIGHT(CONCATENATE(YEAR(E4448)),2))=15)))</f>
        <v>#REF!</v>
      </c>
      <c r="S4448" t="e">
        <f t="shared" si="555"/>
        <v>#REF!</v>
      </c>
      <c r="T4448" t="e">
        <f t="shared" si="556"/>
        <v>#REF!</v>
      </c>
      <c r="U4448" s="2" t="e">
        <f t="shared" si="559"/>
        <v>#REF!</v>
      </c>
      <c r="V4448" s="2"/>
    </row>
    <row r="4449" spans="1:22" x14ac:dyDescent="0.25">
      <c r="A4449" t="s">
        <v>2709</v>
      </c>
      <c r="B4449" t="s">
        <v>2710</v>
      </c>
      <c r="C4449">
        <v>4.9999999999998002</v>
      </c>
      <c r="K4449" t="b">
        <f>LOOKUP(A4449,'[1]UDDATA-1'!B:B,'[1]UDDATA-1'!A:A)&lt;&gt;LOOKUP(A4449,'[1]UDDATA-2'!B:B,'[1]UDDATA-2'!A:A)</f>
        <v>0</v>
      </c>
      <c r="L4449" t="str">
        <f t="shared" si="552"/>
        <v/>
      </c>
      <c r="M4449" t="str">
        <f t="shared" si="553"/>
        <v/>
      </c>
      <c r="N4449" t="str">
        <f t="shared" si="554"/>
        <v/>
      </c>
      <c r="O4449" t="e">
        <f>IF(AND(A4449&lt;&gt;A4448,#REF!&lt;&gt;""),#REF!,"")</f>
        <v>#REF!</v>
      </c>
      <c r="P4449" t="e">
        <f t="shared" si="557"/>
        <v>#REF!</v>
      </c>
      <c r="Q4449" s="2" t="e">
        <f t="shared" ca="1" si="558"/>
        <v>#REF!</v>
      </c>
      <c r="R4449" t="e">
        <f>IF(NOT(#REF!="Indskrevet"),"",IF(E4449="",FALSE,AND(NOT(#REF!),VALUE(RIGHT(CONCATENATE(YEAR(E4449)),2))=15)))</f>
        <v>#REF!</v>
      </c>
      <c r="S4449" t="e">
        <f t="shared" si="555"/>
        <v>#REF!</v>
      </c>
      <c r="T4449" t="e">
        <f t="shared" si="556"/>
        <v>#REF!</v>
      </c>
      <c r="U4449" s="2" t="e">
        <f t="shared" si="559"/>
        <v>#REF!</v>
      </c>
      <c r="V4449" s="2"/>
    </row>
    <row r="4450" spans="1:22" x14ac:dyDescent="0.25">
      <c r="A4450" t="s">
        <v>2711</v>
      </c>
      <c r="B4450" t="s">
        <v>2712</v>
      </c>
      <c r="C4450">
        <v>149.99999999999699</v>
      </c>
      <c r="K4450" t="b">
        <f>LOOKUP(A4450,'[1]UDDATA-1'!B:B,'[1]UDDATA-1'!A:A)&lt;&gt;LOOKUP(A4450,'[1]UDDATA-2'!B:B,'[1]UDDATA-2'!A:A)</f>
        <v>0</v>
      </c>
      <c r="L4450" t="str">
        <f t="shared" si="552"/>
        <v/>
      </c>
      <c r="M4450" t="str">
        <f t="shared" si="553"/>
        <v/>
      </c>
      <c r="N4450" t="str">
        <f t="shared" si="554"/>
        <v/>
      </c>
      <c r="O4450" t="e">
        <f>IF(AND(A4450&lt;&gt;A4449,#REF!&lt;&gt;""),#REF!,"")</f>
        <v>#REF!</v>
      </c>
      <c r="P4450" t="e">
        <f t="shared" si="557"/>
        <v>#REF!</v>
      </c>
      <c r="Q4450" s="2" t="e">
        <f t="shared" ca="1" si="558"/>
        <v>#REF!</v>
      </c>
      <c r="R4450" t="e">
        <f>IF(NOT(#REF!="Indskrevet"),"",IF(E4450="",FALSE,AND(NOT(#REF!),VALUE(RIGHT(CONCATENATE(YEAR(E4450)),2))=15)))</f>
        <v>#REF!</v>
      </c>
      <c r="S4450" t="e">
        <f t="shared" si="555"/>
        <v>#REF!</v>
      </c>
      <c r="T4450" t="e">
        <f t="shared" si="556"/>
        <v>#REF!</v>
      </c>
      <c r="U4450" s="2" t="e">
        <f t="shared" si="559"/>
        <v>#REF!</v>
      </c>
      <c r="V4450" s="2"/>
    </row>
    <row r="4451" spans="1:22" x14ac:dyDescent="0.25">
      <c r="A4451" t="s">
        <v>2714</v>
      </c>
      <c r="B4451" t="s">
        <v>2715</v>
      </c>
      <c r="C4451">
        <v>4.9999999999998002</v>
      </c>
      <c r="D4451" t="s">
        <v>5318</v>
      </c>
      <c r="E4451" s="1">
        <v>42031</v>
      </c>
      <c r="F4451" t="s">
        <v>5328</v>
      </c>
      <c r="G4451">
        <v>1</v>
      </c>
      <c r="H4451" t="s">
        <v>5307</v>
      </c>
      <c r="I4451" t="s">
        <v>5324</v>
      </c>
      <c r="J4451" t="s">
        <v>5289</v>
      </c>
      <c r="K4451" t="b">
        <f>LOOKUP(A4451,'[1]UDDATA-1'!B:B,'[1]UDDATA-1'!A:A)&lt;&gt;LOOKUP(A4451,'[1]UDDATA-2'!B:B,'[1]UDDATA-2'!A:A)</f>
        <v>0</v>
      </c>
      <c r="L4451" t="str">
        <f t="shared" si="552"/>
        <v>Lineær algebra</v>
      </c>
      <c r="M4451" t="str">
        <f t="shared" si="553"/>
        <v/>
      </c>
      <c r="N4451" t="str">
        <f t="shared" si="554"/>
        <v>U</v>
      </c>
      <c r="O4451" t="e">
        <f>IF(AND(A4451&lt;&gt;A4450,#REF!&lt;&gt;""),#REF!,"")</f>
        <v>#REF!</v>
      </c>
      <c r="P4451" t="e">
        <f t="shared" si="557"/>
        <v>#REF!</v>
      </c>
      <c r="Q4451" s="2" t="e">
        <f t="shared" ca="1" si="558"/>
        <v>#REF!</v>
      </c>
      <c r="R4451" t="e">
        <f>IF(NOT(#REF!="Indskrevet"),"",IF(E4451="",FALSE,AND(NOT(#REF!),VALUE(RIGHT(CONCATENATE(YEAR(E4451)),2))=15)))</f>
        <v>#REF!</v>
      </c>
      <c r="S4451" t="e">
        <f t="shared" si="555"/>
        <v>#REF!</v>
      </c>
      <c r="T4451" t="e">
        <f t="shared" si="556"/>
        <v>#REF!</v>
      </c>
      <c r="U4451" s="2" t="e">
        <f t="shared" si="559"/>
        <v>#REF!</v>
      </c>
      <c r="V4451" s="2"/>
    </row>
    <row r="4452" spans="1:22" x14ac:dyDescent="0.25">
      <c r="A4452" t="s">
        <v>2714</v>
      </c>
      <c r="B4452" t="s">
        <v>2715</v>
      </c>
      <c r="C4452">
        <v>4.9999999999998002</v>
      </c>
      <c r="D4452" t="s">
        <v>5318</v>
      </c>
      <c r="E4452" s="1">
        <v>42058</v>
      </c>
      <c r="F4452" t="s">
        <v>5328</v>
      </c>
      <c r="G4452">
        <v>2</v>
      </c>
      <c r="H4452" t="s">
        <v>5287</v>
      </c>
      <c r="I4452" t="s">
        <v>5324</v>
      </c>
      <c r="J4452" t="s">
        <v>5289</v>
      </c>
      <c r="K4452" t="b">
        <f>LOOKUP(A4452,'[1]UDDATA-1'!B:B,'[1]UDDATA-1'!A:A)&lt;&gt;LOOKUP(A4452,'[1]UDDATA-2'!B:B,'[1]UDDATA-2'!A:A)</f>
        <v>0</v>
      </c>
      <c r="L4452" t="str">
        <f t="shared" si="552"/>
        <v/>
      </c>
      <c r="M4452" t="str">
        <f t="shared" si="553"/>
        <v/>
      </c>
      <c r="N4452" t="str">
        <f t="shared" si="554"/>
        <v/>
      </c>
      <c r="O4452" t="e">
        <f>IF(AND(A4452&lt;&gt;A4451,#REF!&lt;&gt;""),#REF!,"")</f>
        <v>#REF!</v>
      </c>
      <c r="P4452" t="e">
        <f t="shared" si="557"/>
        <v>#REF!</v>
      </c>
      <c r="Q4452" s="2" t="e">
        <f t="shared" ca="1" si="558"/>
        <v>#REF!</v>
      </c>
      <c r="R4452" t="e">
        <f>IF(NOT(#REF!="Indskrevet"),"",IF(E4452="",FALSE,AND(NOT(#REF!),VALUE(RIGHT(CONCATENATE(YEAR(E4452)),2))=15)))</f>
        <v>#REF!</v>
      </c>
      <c r="S4452" t="e">
        <f t="shared" si="555"/>
        <v>#REF!</v>
      </c>
      <c r="T4452" t="e">
        <f t="shared" si="556"/>
        <v>#REF!</v>
      </c>
      <c r="U4452" s="2" t="e">
        <f t="shared" si="559"/>
        <v>#REF!</v>
      </c>
      <c r="V4452" s="2"/>
    </row>
    <row r="4453" spans="1:22" x14ac:dyDescent="0.25">
      <c r="A4453" t="s">
        <v>2716</v>
      </c>
      <c r="B4453" t="s">
        <v>2717</v>
      </c>
      <c r="C4453">
        <v>84.999999999998394</v>
      </c>
      <c r="D4453" t="s">
        <v>5306</v>
      </c>
      <c r="E4453" s="1">
        <v>41652</v>
      </c>
      <c r="F4453" t="s">
        <v>5286</v>
      </c>
      <c r="G4453">
        <v>1</v>
      </c>
      <c r="H4453" t="s">
        <v>5307</v>
      </c>
      <c r="I4453" t="s">
        <v>5288</v>
      </c>
      <c r="J4453" t="s">
        <v>5289</v>
      </c>
      <c r="K4453" t="b">
        <f>LOOKUP(A4453,'[1]UDDATA-1'!B:B,'[1]UDDATA-1'!A:A)&lt;&gt;LOOKUP(A4453,'[1]UDDATA-2'!B:B,'[1]UDDATA-2'!A:A)</f>
        <v>0</v>
      </c>
      <c r="L4453" t="str">
        <f t="shared" si="552"/>
        <v>Grundlæggende programmering</v>
      </c>
      <c r="M4453">
        <f t="shared" si="553"/>
        <v>0</v>
      </c>
      <c r="N4453" t="str">
        <f t="shared" si="554"/>
        <v/>
      </c>
      <c r="O4453" t="e">
        <f>IF(AND(A4453&lt;&gt;A4452,#REF!&lt;&gt;""),#REF!,"")</f>
        <v>#REF!</v>
      </c>
      <c r="P4453" t="e">
        <f t="shared" si="557"/>
        <v>#REF!</v>
      </c>
      <c r="Q4453" s="2" t="e">
        <f t="shared" ca="1" si="558"/>
        <v>#REF!</v>
      </c>
      <c r="R4453" t="e">
        <f>IF(NOT(#REF!="Indskrevet"),"",IF(E4453="",FALSE,AND(NOT(#REF!),VALUE(RIGHT(CONCATENATE(YEAR(E4453)),2))=15)))</f>
        <v>#REF!</v>
      </c>
      <c r="S4453" t="e">
        <f t="shared" si="555"/>
        <v>#REF!</v>
      </c>
      <c r="T4453" t="e">
        <f t="shared" si="556"/>
        <v>#REF!</v>
      </c>
      <c r="U4453" s="2" t="e">
        <f t="shared" si="559"/>
        <v>#REF!</v>
      </c>
      <c r="V4453" s="2"/>
    </row>
    <row r="4454" spans="1:22" x14ac:dyDescent="0.25">
      <c r="A4454" t="s">
        <v>2716</v>
      </c>
      <c r="B4454" t="s">
        <v>2717</v>
      </c>
      <c r="C4454">
        <v>84.999999999998394</v>
      </c>
      <c r="D4454" t="s">
        <v>5285</v>
      </c>
      <c r="E4454" s="1">
        <v>41716</v>
      </c>
      <c r="F4454" t="s">
        <v>5286</v>
      </c>
      <c r="G4454">
        <v>2</v>
      </c>
      <c r="H4454" t="s">
        <v>5287</v>
      </c>
      <c r="I4454" t="s">
        <v>5288</v>
      </c>
      <c r="J4454" t="s">
        <v>5293</v>
      </c>
      <c r="K4454" t="b">
        <f>LOOKUP(A4454,'[1]UDDATA-1'!B:B,'[1]UDDATA-1'!A:A)&lt;&gt;LOOKUP(A4454,'[1]UDDATA-2'!B:B,'[1]UDDATA-2'!A:A)</f>
        <v>0</v>
      </c>
      <c r="L4454" t="str">
        <f t="shared" si="552"/>
        <v/>
      </c>
      <c r="M4454" t="str">
        <f t="shared" si="553"/>
        <v/>
      </c>
      <c r="N4454" t="str">
        <f t="shared" si="554"/>
        <v/>
      </c>
      <c r="O4454" t="e">
        <f>IF(AND(A4454&lt;&gt;A4453,#REF!&lt;&gt;""),#REF!,"")</f>
        <v>#REF!</v>
      </c>
      <c r="P4454" t="e">
        <f t="shared" si="557"/>
        <v>#REF!</v>
      </c>
      <c r="Q4454" s="2" t="e">
        <f t="shared" ca="1" si="558"/>
        <v>#REF!</v>
      </c>
      <c r="R4454" t="e">
        <f>IF(NOT(#REF!="Indskrevet"),"",IF(E4454="",FALSE,AND(NOT(#REF!),VALUE(RIGHT(CONCATENATE(YEAR(E4454)),2))=15)))</f>
        <v>#REF!</v>
      </c>
      <c r="S4454" t="e">
        <f t="shared" si="555"/>
        <v>#REF!</v>
      </c>
      <c r="T4454" t="e">
        <f t="shared" si="556"/>
        <v>#REF!</v>
      </c>
      <c r="U4454" s="2" t="e">
        <f t="shared" si="559"/>
        <v>#REF!</v>
      </c>
      <c r="V4454" s="2"/>
    </row>
    <row r="4455" spans="1:22" x14ac:dyDescent="0.25">
      <c r="A4455" t="s">
        <v>2716</v>
      </c>
      <c r="B4455" t="s">
        <v>2717</v>
      </c>
      <c r="C4455">
        <v>84.999999999998394</v>
      </c>
      <c r="D4455" t="s">
        <v>5285</v>
      </c>
      <c r="E4455" s="1">
        <v>41815</v>
      </c>
      <c r="F4455" t="s">
        <v>5291</v>
      </c>
      <c r="G4455">
        <v>1</v>
      </c>
      <c r="H4455" t="s">
        <v>5287</v>
      </c>
      <c r="I4455" t="s">
        <v>5292</v>
      </c>
      <c r="J4455" t="s">
        <v>5293</v>
      </c>
      <c r="K4455" t="b">
        <f>LOOKUP(A4455,'[1]UDDATA-1'!B:B,'[1]UDDATA-1'!A:A)&lt;&gt;LOOKUP(A4455,'[1]UDDATA-2'!B:B,'[1]UDDATA-2'!A:A)</f>
        <v>0</v>
      </c>
      <c r="L4455" t="str">
        <f t="shared" si="552"/>
        <v>Matematik til multimedie-applikationer</v>
      </c>
      <c r="M4455">
        <f t="shared" si="553"/>
        <v>2</v>
      </c>
      <c r="N4455" t="str">
        <f t="shared" si="554"/>
        <v/>
      </c>
      <c r="O4455" t="e">
        <f>IF(AND(A4455&lt;&gt;A4454,#REF!&lt;&gt;""),#REF!,"")</f>
        <v>#REF!</v>
      </c>
      <c r="P4455" t="e">
        <f t="shared" si="557"/>
        <v>#REF!</v>
      </c>
      <c r="Q4455" s="2" t="e">
        <f t="shared" ca="1" si="558"/>
        <v>#REF!</v>
      </c>
      <c r="R4455" t="e">
        <f>IF(NOT(#REF!="Indskrevet"),"",IF(E4455="",FALSE,AND(NOT(#REF!),VALUE(RIGHT(CONCATENATE(YEAR(E4455)),2))=15)))</f>
        <v>#REF!</v>
      </c>
      <c r="S4455" t="e">
        <f t="shared" si="555"/>
        <v>#REF!</v>
      </c>
      <c r="T4455" t="e">
        <f t="shared" si="556"/>
        <v>#REF!</v>
      </c>
      <c r="U4455" s="2" t="e">
        <f t="shared" si="559"/>
        <v>#REF!</v>
      </c>
      <c r="V4455" s="2"/>
    </row>
    <row r="4456" spans="1:22" x14ac:dyDescent="0.25">
      <c r="A4456" t="s">
        <v>2716</v>
      </c>
      <c r="B4456" t="s">
        <v>2717</v>
      </c>
      <c r="C4456">
        <v>84.999999999998394</v>
      </c>
      <c r="D4456" t="s">
        <v>5285</v>
      </c>
      <c r="E4456" s="1">
        <v>41824</v>
      </c>
      <c r="F4456" t="s">
        <v>5294</v>
      </c>
      <c r="G4456">
        <v>1</v>
      </c>
      <c r="H4456" t="s">
        <v>5287</v>
      </c>
      <c r="I4456" t="s">
        <v>5295</v>
      </c>
      <c r="J4456" t="s">
        <v>5293</v>
      </c>
      <c r="K4456" t="b">
        <f>LOOKUP(A4456,'[1]UDDATA-1'!B:B,'[1]UDDATA-1'!A:A)&lt;&gt;LOOKUP(A4456,'[1]UDDATA-2'!B:B,'[1]UDDATA-2'!A:A)</f>
        <v>0</v>
      </c>
      <c r="L4456" t="str">
        <f t="shared" si="552"/>
        <v>Fysisk interface design</v>
      </c>
      <c r="M4456">
        <f t="shared" si="553"/>
        <v>2</v>
      </c>
      <c r="N4456" t="str">
        <f t="shared" si="554"/>
        <v/>
      </c>
      <c r="O4456" t="e">
        <f>IF(AND(A4456&lt;&gt;A4455,#REF!&lt;&gt;""),#REF!,"")</f>
        <v>#REF!</v>
      </c>
      <c r="P4456" t="e">
        <f t="shared" si="557"/>
        <v>#REF!</v>
      </c>
      <c r="Q4456" s="2" t="e">
        <f t="shared" ca="1" si="558"/>
        <v>#REF!</v>
      </c>
      <c r="R4456" t="e">
        <f>IF(NOT(#REF!="Indskrevet"),"",IF(E4456="",FALSE,AND(NOT(#REF!),VALUE(RIGHT(CONCATENATE(YEAR(E4456)),2))=15)))</f>
        <v>#REF!</v>
      </c>
      <c r="S4456" t="e">
        <f t="shared" si="555"/>
        <v>#REF!</v>
      </c>
      <c r="T4456" t="e">
        <f t="shared" si="556"/>
        <v>#REF!</v>
      </c>
      <c r="U4456" s="2" t="e">
        <f t="shared" si="559"/>
        <v>#REF!</v>
      </c>
      <c r="V4456" s="2"/>
    </row>
    <row r="4457" spans="1:22" x14ac:dyDescent="0.25">
      <c r="A4457" t="s">
        <v>2716</v>
      </c>
      <c r="B4457" t="s">
        <v>2717</v>
      </c>
      <c r="C4457">
        <v>84.999999999998394</v>
      </c>
      <c r="D4457" t="s">
        <v>5306</v>
      </c>
      <c r="E4457" s="1">
        <v>42151</v>
      </c>
      <c r="F4457" t="s">
        <v>5297</v>
      </c>
      <c r="G4457">
        <v>1</v>
      </c>
      <c r="H4457" t="s">
        <v>5287</v>
      </c>
      <c r="I4457" t="s">
        <v>5298</v>
      </c>
      <c r="J4457" t="s">
        <v>5303</v>
      </c>
      <c r="K4457" t="b">
        <f>LOOKUP(A4457,'[1]UDDATA-1'!B:B,'[1]UDDATA-1'!A:A)&lt;&gt;LOOKUP(A4457,'[1]UDDATA-2'!B:B,'[1]UDDATA-2'!A:A)</f>
        <v>0</v>
      </c>
      <c r="L4457" t="str">
        <f t="shared" si="552"/>
        <v>Proceduremæssig programmering</v>
      </c>
      <c r="M4457">
        <f t="shared" si="553"/>
        <v>0</v>
      </c>
      <c r="N4457" t="str">
        <f t="shared" si="554"/>
        <v/>
      </c>
      <c r="O4457" t="e">
        <f>IF(AND(A4457&lt;&gt;A4456,#REF!&lt;&gt;""),#REF!,"")</f>
        <v>#REF!</v>
      </c>
      <c r="P4457" t="e">
        <f t="shared" si="557"/>
        <v>#REF!</v>
      </c>
      <c r="Q4457" s="2" t="e">
        <f t="shared" ca="1" si="558"/>
        <v>#REF!</v>
      </c>
      <c r="R4457" t="e">
        <f>IF(NOT(#REF!="Indskrevet"),"",IF(E4457="",FALSE,AND(NOT(#REF!),VALUE(RIGHT(CONCATENATE(YEAR(E4457)),2))=15)))</f>
        <v>#REF!</v>
      </c>
      <c r="S4457" t="e">
        <f t="shared" si="555"/>
        <v>#REF!</v>
      </c>
      <c r="T4457" t="e">
        <f t="shared" si="556"/>
        <v>#REF!</v>
      </c>
      <c r="U4457" s="2" t="e">
        <f t="shared" si="559"/>
        <v>#REF!</v>
      </c>
      <c r="V4457" s="2"/>
    </row>
    <row r="4458" spans="1:22" x14ac:dyDescent="0.25">
      <c r="A4458" t="s">
        <v>2718</v>
      </c>
      <c r="B4458" t="s">
        <v>2719</v>
      </c>
      <c r="C4458">
        <v>144.99999999999699</v>
      </c>
      <c r="D4458" t="s">
        <v>5296</v>
      </c>
      <c r="E4458" s="1">
        <v>41316</v>
      </c>
      <c r="F4458" t="s">
        <v>5308</v>
      </c>
      <c r="G4458">
        <v>1</v>
      </c>
      <c r="H4458" t="s">
        <v>5287</v>
      </c>
      <c r="I4458" t="s">
        <v>5288</v>
      </c>
      <c r="J4458" t="s">
        <v>5289</v>
      </c>
      <c r="K4458" t="b">
        <f>LOOKUP(A4458,'[1]UDDATA-1'!B:B,'[1]UDDATA-1'!A:A)&lt;&gt;LOOKUP(A4458,'[1]UDDATA-2'!B:B,'[1]UDDATA-2'!A:A)</f>
        <v>0</v>
      </c>
      <c r="L4458" t="str">
        <f t="shared" si="552"/>
        <v>Grundlæggende programmering</v>
      </c>
      <c r="M4458">
        <f t="shared" si="553"/>
        <v>7</v>
      </c>
      <c r="N4458" t="str">
        <f t="shared" si="554"/>
        <v/>
      </c>
      <c r="O4458" t="e">
        <f>IF(AND(A4458&lt;&gt;A4457,#REF!&lt;&gt;""),#REF!,"")</f>
        <v>#REF!</v>
      </c>
      <c r="P4458" t="e">
        <f t="shared" si="557"/>
        <v>#REF!</v>
      </c>
      <c r="Q4458" s="2" t="e">
        <f t="shared" ca="1" si="558"/>
        <v>#REF!</v>
      </c>
      <c r="R4458" t="e">
        <f>IF(NOT(#REF!="Indskrevet"),"",IF(E4458="",FALSE,AND(NOT(#REF!),VALUE(RIGHT(CONCATENATE(YEAR(E4458)),2))=15)))</f>
        <v>#REF!</v>
      </c>
      <c r="S4458" t="e">
        <f t="shared" si="555"/>
        <v>#REF!</v>
      </c>
      <c r="T4458" t="e">
        <f t="shared" si="556"/>
        <v>#REF!</v>
      </c>
      <c r="U4458" s="2" t="e">
        <f t="shared" si="559"/>
        <v>#REF!</v>
      </c>
      <c r="V4458" s="2"/>
    </row>
    <row r="4459" spans="1:22" x14ac:dyDescent="0.25">
      <c r="A4459" t="s">
        <v>2718</v>
      </c>
      <c r="B4459" t="s">
        <v>2719</v>
      </c>
      <c r="C4459">
        <v>144.99999999999699</v>
      </c>
      <c r="D4459" t="s">
        <v>5296</v>
      </c>
      <c r="E4459" s="1">
        <v>41452</v>
      </c>
      <c r="F4459" t="s">
        <v>5309</v>
      </c>
      <c r="G4459">
        <v>1</v>
      </c>
      <c r="H4459" t="s">
        <v>5287</v>
      </c>
      <c r="I4459" t="s">
        <v>5292</v>
      </c>
      <c r="J4459" t="s">
        <v>5293</v>
      </c>
      <c r="K4459" t="b">
        <f>LOOKUP(A4459,'[1]UDDATA-1'!B:B,'[1]UDDATA-1'!A:A)&lt;&gt;LOOKUP(A4459,'[1]UDDATA-2'!B:B,'[1]UDDATA-2'!A:A)</f>
        <v>0</v>
      </c>
      <c r="L4459" t="str">
        <f t="shared" si="552"/>
        <v>Matematik til multimedie-applikationer</v>
      </c>
      <c r="M4459">
        <f t="shared" si="553"/>
        <v>7</v>
      </c>
      <c r="N4459" t="str">
        <f t="shared" si="554"/>
        <v/>
      </c>
      <c r="O4459" t="e">
        <f>IF(AND(A4459&lt;&gt;A4458,#REF!&lt;&gt;""),#REF!,"")</f>
        <v>#REF!</v>
      </c>
      <c r="P4459" t="e">
        <f t="shared" si="557"/>
        <v>#REF!</v>
      </c>
      <c r="Q4459" s="2" t="e">
        <f t="shared" ca="1" si="558"/>
        <v>#REF!</v>
      </c>
      <c r="R4459" t="e">
        <f>IF(NOT(#REF!="Indskrevet"),"",IF(E4459="",FALSE,AND(NOT(#REF!),VALUE(RIGHT(CONCATENATE(YEAR(E4459)),2))=15)))</f>
        <v>#REF!</v>
      </c>
      <c r="S4459" t="e">
        <f t="shared" si="555"/>
        <v>#REF!</v>
      </c>
      <c r="T4459" t="e">
        <f t="shared" si="556"/>
        <v>#REF!</v>
      </c>
      <c r="U4459" s="2" t="e">
        <f t="shared" si="559"/>
        <v>#REF!</v>
      </c>
      <c r="V4459" s="2"/>
    </row>
    <row r="4460" spans="1:22" x14ac:dyDescent="0.25">
      <c r="A4460" t="s">
        <v>2718</v>
      </c>
      <c r="B4460" t="s">
        <v>2719</v>
      </c>
      <c r="C4460">
        <v>144.99999999999699</v>
      </c>
      <c r="D4460" t="s">
        <v>5317</v>
      </c>
      <c r="E4460" s="1">
        <v>41484</v>
      </c>
      <c r="F4460" t="s">
        <v>5310</v>
      </c>
      <c r="G4460">
        <v>1</v>
      </c>
      <c r="H4460" t="s">
        <v>5287</v>
      </c>
      <c r="I4460" t="s">
        <v>5295</v>
      </c>
      <c r="J4460" t="s">
        <v>5293</v>
      </c>
      <c r="K4460" t="b">
        <f>LOOKUP(A4460,'[1]UDDATA-1'!B:B,'[1]UDDATA-1'!A:A)&lt;&gt;LOOKUP(A4460,'[1]UDDATA-2'!B:B,'[1]UDDATA-2'!A:A)</f>
        <v>0</v>
      </c>
      <c r="L4460" t="str">
        <f t="shared" si="552"/>
        <v>Fysisk interface design</v>
      </c>
      <c r="M4460">
        <f t="shared" si="553"/>
        <v>4</v>
      </c>
      <c r="N4460" t="str">
        <f t="shared" si="554"/>
        <v/>
      </c>
      <c r="O4460" t="e">
        <f>IF(AND(A4460&lt;&gt;A4459,#REF!&lt;&gt;""),#REF!,"")</f>
        <v>#REF!</v>
      </c>
      <c r="P4460" t="e">
        <f t="shared" si="557"/>
        <v>#REF!</v>
      </c>
      <c r="Q4460" s="2" t="e">
        <f t="shared" ca="1" si="558"/>
        <v>#REF!</v>
      </c>
      <c r="R4460" t="e">
        <f>IF(NOT(#REF!="Indskrevet"),"",IF(E4460="",FALSE,AND(NOT(#REF!),VALUE(RIGHT(CONCATENATE(YEAR(E4460)),2))=15)))</f>
        <v>#REF!</v>
      </c>
      <c r="S4460" t="e">
        <f t="shared" si="555"/>
        <v>#REF!</v>
      </c>
      <c r="T4460" t="e">
        <f t="shared" si="556"/>
        <v>#REF!</v>
      </c>
      <c r="U4460" s="2" t="e">
        <f t="shared" si="559"/>
        <v>#REF!</v>
      </c>
      <c r="V4460" s="2"/>
    </row>
    <row r="4461" spans="1:22" x14ac:dyDescent="0.25">
      <c r="A4461" t="s">
        <v>2718</v>
      </c>
      <c r="B4461" t="s">
        <v>2719</v>
      </c>
      <c r="C4461">
        <v>144.99999999999699</v>
      </c>
      <c r="D4461" t="s">
        <v>5318</v>
      </c>
      <c r="E4461" s="1">
        <v>41688</v>
      </c>
      <c r="F4461" t="s">
        <v>5311</v>
      </c>
      <c r="G4461">
        <v>1</v>
      </c>
      <c r="H4461" t="s">
        <v>5307</v>
      </c>
      <c r="I4461" t="s">
        <v>5298</v>
      </c>
      <c r="J4461" t="s">
        <v>5299</v>
      </c>
      <c r="K4461" t="b">
        <f>LOOKUP(A4461,'[1]UDDATA-1'!B:B,'[1]UDDATA-1'!A:A)&lt;&gt;LOOKUP(A4461,'[1]UDDATA-2'!B:B,'[1]UDDATA-2'!A:A)</f>
        <v>0</v>
      </c>
      <c r="L4461" t="str">
        <f t="shared" si="552"/>
        <v>Proceduremæssig programmering</v>
      </c>
      <c r="M4461" t="str">
        <f t="shared" si="553"/>
        <v/>
      </c>
      <c r="N4461" t="str">
        <f t="shared" si="554"/>
        <v>U</v>
      </c>
      <c r="O4461" t="e">
        <f>IF(AND(A4461&lt;&gt;A4460,#REF!&lt;&gt;""),#REF!,"")</f>
        <v>#REF!</v>
      </c>
      <c r="P4461" t="e">
        <f t="shared" si="557"/>
        <v>#REF!</v>
      </c>
      <c r="Q4461" s="2" t="e">
        <f t="shared" ca="1" si="558"/>
        <v>#REF!</v>
      </c>
      <c r="R4461" t="e">
        <f>IF(NOT(#REF!="Indskrevet"),"",IF(E4461="",FALSE,AND(NOT(#REF!),VALUE(RIGHT(CONCATENATE(YEAR(E4461)),2))=15)))</f>
        <v>#REF!</v>
      </c>
      <c r="S4461" t="e">
        <f t="shared" si="555"/>
        <v>#REF!</v>
      </c>
      <c r="T4461" t="e">
        <f t="shared" si="556"/>
        <v>#REF!</v>
      </c>
      <c r="U4461" s="2" t="e">
        <f t="shared" si="559"/>
        <v>#REF!</v>
      </c>
      <c r="V4461" s="2"/>
    </row>
    <row r="4462" spans="1:22" x14ac:dyDescent="0.25">
      <c r="A4462" t="s">
        <v>2718</v>
      </c>
      <c r="B4462" t="s">
        <v>2719</v>
      </c>
      <c r="C4462">
        <v>144.99999999999699</v>
      </c>
      <c r="D4462" t="s">
        <v>5285</v>
      </c>
      <c r="E4462" s="1">
        <v>41761</v>
      </c>
      <c r="F4462" t="s">
        <v>5311</v>
      </c>
      <c r="G4462">
        <v>2</v>
      </c>
      <c r="H4462" t="s">
        <v>5287</v>
      </c>
      <c r="I4462" t="s">
        <v>5298</v>
      </c>
      <c r="J4462" t="s">
        <v>5303</v>
      </c>
      <c r="K4462" t="b">
        <f>LOOKUP(A4462,'[1]UDDATA-1'!B:B,'[1]UDDATA-1'!A:A)&lt;&gt;LOOKUP(A4462,'[1]UDDATA-2'!B:B,'[1]UDDATA-2'!A:A)</f>
        <v>0</v>
      </c>
      <c r="L4462" t="str">
        <f t="shared" si="552"/>
        <v/>
      </c>
      <c r="M4462" t="str">
        <f t="shared" si="553"/>
        <v/>
      </c>
      <c r="N4462" t="str">
        <f t="shared" si="554"/>
        <v/>
      </c>
      <c r="O4462" t="e">
        <f>IF(AND(A4462&lt;&gt;A4461,#REF!&lt;&gt;""),#REF!,"")</f>
        <v>#REF!</v>
      </c>
      <c r="P4462" t="e">
        <f t="shared" si="557"/>
        <v>#REF!</v>
      </c>
      <c r="Q4462" s="2" t="e">
        <f t="shared" ca="1" si="558"/>
        <v>#REF!</v>
      </c>
      <c r="R4462" t="e">
        <f>IF(NOT(#REF!="Indskrevet"),"",IF(E4462="",FALSE,AND(NOT(#REF!),VALUE(RIGHT(CONCATENATE(YEAR(E4462)),2))=15)))</f>
        <v>#REF!</v>
      </c>
      <c r="S4462" t="e">
        <f t="shared" si="555"/>
        <v>#REF!</v>
      </c>
      <c r="T4462" t="e">
        <f t="shared" si="556"/>
        <v>#REF!</v>
      </c>
      <c r="U4462" s="2" t="e">
        <f t="shared" si="559"/>
        <v>#REF!</v>
      </c>
      <c r="V4462" s="2"/>
    </row>
    <row r="4463" spans="1:22" x14ac:dyDescent="0.25">
      <c r="A4463" t="s">
        <v>2718</v>
      </c>
      <c r="B4463" t="s">
        <v>2719</v>
      </c>
      <c r="C4463">
        <v>144.99999999999699</v>
      </c>
      <c r="D4463" t="s">
        <v>5306</v>
      </c>
      <c r="E4463" s="1">
        <v>41796</v>
      </c>
      <c r="F4463" t="s">
        <v>5312</v>
      </c>
      <c r="G4463">
        <v>1</v>
      </c>
      <c r="H4463" t="s">
        <v>5307</v>
      </c>
      <c r="I4463" t="s">
        <v>5302</v>
      </c>
      <c r="J4463" t="s">
        <v>5303</v>
      </c>
      <c r="K4463" t="b">
        <f>LOOKUP(A4463,'[1]UDDATA-1'!B:B,'[1]UDDATA-1'!A:A)&lt;&gt;LOOKUP(A4463,'[1]UDDATA-2'!B:B,'[1]UDDATA-2'!A:A)</f>
        <v>0</v>
      </c>
      <c r="L4463" t="str">
        <f t="shared" si="552"/>
        <v>Lyd- og musikbehandling</v>
      </c>
      <c r="M4463">
        <f t="shared" si="553"/>
        <v>0</v>
      </c>
      <c r="N4463" t="str">
        <f t="shared" si="554"/>
        <v/>
      </c>
      <c r="O4463" t="e">
        <f>IF(AND(A4463&lt;&gt;A4462,#REF!&lt;&gt;""),#REF!,"")</f>
        <v>#REF!</v>
      </c>
      <c r="P4463" t="e">
        <f t="shared" si="557"/>
        <v>#REF!</v>
      </c>
      <c r="Q4463" s="2" t="e">
        <f t="shared" ca="1" si="558"/>
        <v>#REF!</v>
      </c>
      <c r="R4463" t="e">
        <f>IF(NOT(#REF!="Indskrevet"),"",IF(E4463="",FALSE,AND(NOT(#REF!),VALUE(RIGHT(CONCATENATE(YEAR(E4463)),2))=15)))</f>
        <v>#REF!</v>
      </c>
      <c r="S4463" t="e">
        <f t="shared" si="555"/>
        <v>#REF!</v>
      </c>
      <c r="T4463" t="e">
        <f t="shared" si="556"/>
        <v>#REF!</v>
      </c>
      <c r="U4463" s="2" t="e">
        <f t="shared" si="559"/>
        <v>#REF!</v>
      </c>
      <c r="V4463" s="2"/>
    </row>
    <row r="4464" spans="1:22" x14ac:dyDescent="0.25">
      <c r="A4464" t="s">
        <v>2718</v>
      </c>
      <c r="B4464" t="s">
        <v>2719</v>
      </c>
      <c r="C4464">
        <v>144.99999999999699</v>
      </c>
      <c r="D4464" t="s">
        <v>5317</v>
      </c>
      <c r="E4464" s="1">
        <v>42166</v>
      </c>
      <c r="F4464" t="s">
        <v>5312</v>
      </c>
      <c r="G4464">
        <v>2</v>
      </c>
      <c r="H4464" t="s">
        <v>5287</v>
      </c>
      <c r="I4464" t="s">
        <v>5302</v>
      </c>
      <c r="J4464" t="s">
        <v>5313</v>
      </c>
      <c r="K4464" t="b">
        <f>LOOKUP(A4464,'[1]UDDATA-1'!B:B,'[1]UDDATA-1'!A:A)&lt;&gt;LOOKUP(A4464,'[1]UDDATA-2'!B:B,'[1]UDDATA-2'!A:A)</f>
        <v>0</v>
      </c>
      <c r="L4464" t="str">
        <f t="shared" si="552"/>
        <v/>
      </c>
      <c r="M4464" t="str">
        <f t="shared" si="553"/>
        <v/>
      </c>
      <c r="N4464" t="str">
        <f t="shared" si="554"/>
        <v/>
      </c>
      <c r="O4464" t="e">
        <f>IF(AND(A4464&lt;&gt;A4463,#REF!&lt;&gt;""),#REF!,"")</f>
        <v>#REF!</v>
      </c>
      <c r="P4464" t="e">
        <f t="shared" si="557"/>
        <v>#REF!</v>
      </c>
      <c r="Q4464" s="2" t="e">
        <f t="shared" ca="1" si="558"/>
        <v>#REF!</v>
      </c>
      <c r="R4464" t="e">
        <f>IF(NOT(#REF!="Indskrevet"),"",IF(E4464="",FALSE,AND(NOT(#REF!),VALUE(RIGHT(CONCATENATE(YEAR(E4464)),2))=15)))</f>
        <v>#REF!</v>
      </c>
      <c r="S4464" t="e">
        <f t="shared" si="555"/>
        <v>#REF!</v>
      </c>
      <c r="T4464" t="e">
        <f t="shared" si="556"/>
        <v>#REF!</v>
      </c>
      <c r="U4464" s="2" t="e">
        <f t="shared" si="559"/>
        <v>#REF!</v>
      </c>
      <c r="V4464" s="2"/>
    </row>
    <row r="4465" spans="1:22" x14ac:dyDescent="0.25">
      <c r="A4465" t="s">
        <v>2718</v>
      </c>
      <c r="B4465" t="s">
        <v>2719</v>
      </c>
      <c r="C4465">
        <v>144.99999999999699</v>
      </c>
      <c r="D4465" t="s">
        <v>5318</v>
      </c>
      <c r="E4465" s="1">
        <v>41837</v>
      </c>
      <c r="F4465" t="s">
        <v>5314</v>
      </c>
      <c r="G4465">
        <v>1</v>
      </c>
      <c r="H4465" t="s">
        <v>5307</v>
      </c>
      <c r="I4465" t="s">
        <v>5305</v>
      </c>
      <c r="J4465" t="s">
        <v>5303</v>
      </c>
      <c r="K4465" t="b">
        <f>LOOKUP(A4465,'[1]UDDATA-1'!B:B,'[1]UDDATA-1'!A:A)&lt;&gt;LOOKUP(A4465,'[1]UDDATA-2'!B:B,'[1]UDDATA-2'!A:A)</f>
        <v>0</v>
      </c>
      <c r="L4465" t="str">
        <f t="shared" si="552"/>
        <v>Objektorienteret Software Engineering</v>
      </c>
      <c r="M4465" t="str">
        <f t="shared" si="553"/>
        <v/>
      </c>
      <c r="N4465" t="str">
        <f t="shared" si="554"/>
        <v>U</v>
      </c>
      <c r="O4465" t="e">
        <f>IF(AND(A4465&lt;&gt;A4464,#REF!&lt;&gt;""),#REF!,"")</f>
        <v>#REF!</v>
      </c>
      <c r="P4465" t="e">
        <f t="shared" si="557"/>
        <v>#REF!</v>
      </c>
      <c r="Q4465" s="2" t="e">
        <f t="shared" ca="1" si="558"/>
        <v>#REF!</v>
      </c>
      <c r="R4465" t="e">
        <f>IF(NOT(#REF!="Indskrevet"),"",IF(E4465="",FALSE,AND(NOT(#REF!),VALUE(RIGHT(CONCATENATE(YEAR(E4465)),2))=15)))</f>
        <v>#REF!</v>
      </c>
      <c r="S4465" t="e">
        <f t="shared" si="555"/>
        <v>#REF!</v>
      </c>
      <c r="T4465" t="e">
        <f t="shared" si="556"/>
        <v>#REF!</v>
      </c>
      <c r="U4465" s="2" t="e">
        <f t="shared" si="559"/>
        <v>#REF!</v>
      </c>
      <c r="V4465" s="2"/>
    </row>
    <row r="4466" spans="1:22" x14ac:dyDescent="0.25">
      <c r="A4466" t="s">
        <v>2718</v>
      </c>
      <c r="B4466" t="s">
        <v>2719</v>
      </c>
      <c r="C4466">
        <v>144.99999999999699</v>
      </c>
      <c r="D4466" t="s">
        <v>5317</v>
      </c>
      <c r="E4466" s="1">
        <v>42186</v>
      </c>
      <c r="F4466" t="s">
        <v>5314</v>
      </c>
      <c r="G4466">
        <v>2</v>
      </c>
      <c r="H4466" t="s">
        <v>5287</v>
      </c>
      <c r="I4466" t="s">
        <v>5305</v>
      </c>
      <c r="J4466" t="s">
        <v>5313</v>
      </c>
      <c r="K4466" t="b">
        <f>LOOKUP(A4466,'[1]UDDATA-1'!B:B,'[1]UDDATA-1'!A:A)&lt;&gt;LOOKUP(A4466,'[1]UDDATA-2'!B:B,'[1]UDDATA-2'!A:A)</f>
        <v>0</v>
      </c>
      <c r="L4466" t="str">
        <f t="shared" si="552"/>
        <v/>
      </c>
      <c r="M4466" t="str">
        <f t="shared" si="553"/>
        <v/>
      </c>
      <c r="N4466" t="str">
        <f t="shared" si="554"/>
        <v/>
      </c>
      <c r="O4466" t="e">
        <f>IF(AND(A4466&lt;&gt;A4465,#REF!&lt;&gt;""),#REF!,"")</f>
        <v>#REF!</v>
      </c>
      <c r="P4466" t="e">
        <f t="shared" si="557"/>
        <v>#REF!</v>
      </c>
      <c r="Q4466" s="2" t="e">
        <f t="shared" ca="1" si="558"/>
        <v>#REF!</v>
      </c>
      <c r="R4466" t="e">
        <f>IF(NOT(#REF!="Indskrevet"),"",IF(E4466="",FALSE,AND(NOT(#REF!),VALUE(RIGHT(CONCATENATE(YEAR(E4466)),2))=15)))</f>
        <v>#REF!</v>
      </c>
      <c r="S4466" t="e">
        <f t="shared" si="555"/>
        <v>#REF!</v>
      </c>
      <c r="T4466" t="e">
        <f t="shared" si="556"/>
        <v>#REF!</v>
      </c>
      <c r="U4466" s="2" t="e">
        <f t="shared" si="559"/>
        <v>#REF!</v>
      </c>
      <c r="V4466" s="2"/>
    </row>
    <row r="4467" spans="1:22" x14ac:dyDescent="0.25">
      <c r="A4467" t="s">
        <v>2720</v>
      </c>
      <c r="B4467" t="s">
        <v>2721</v>
      </c>
      <c r="C4467">
        <v>4.9999999999998002</v>
      </c>
      <c r="D4467" t="s">
        <v>5327</v>
      </c>
      <c r="E4467" s="1">
        <v>42031</v>
      </c>
      <c r="F4467" t="s">
        <v>5308</v>
      </c>
      <c r="G4467">
        <v>1</v>
      </c>
      <c r="H4467" t="s">
        <v>5307</v>
      </c>
      <c r="I4467" t="s">
        <v>5288</v>
      </c>
      <c r="J4467" t="s">
        <v>5289</v>
      </c>
      <c r="K4467" t="b">
        <f>LOOKUP(A4467,'[1]UDDATA-1'!B:B,'[1]UDDATA-1'!A:A)&lt;&gt;LOOKUP(A4467,'[1]UDDATA-2'!B:B,'[1]UDDATA-2'!A:A)</f>
        <v>0</v>
      </c>
      <c r="L4467" t="str">
        <f t="shared" si="552"/>
        <v>Grundlæggende programmering</v>
      </c>
      <c r="M4467">
        <f t="shared" si="553"/>
        <v>-3</v>
      </c>
      <c r="N4467" t="str">
        <f t="shared" si="554"/>
        <v/>
      </c>
      <c r="O4467" t="e">
        <f>IF(AND(A4467&lt;&gt;A4466,#REF!&lt;&gt;""),#REF!,"")</f>
        <v>#REF!</v>
      </c>
      <c r="P4467" t="e">
        <f t="shared" si="557"/>
        <v>#REF!</v>
      </c>
      <c r="Q4467" s="2" t="e">
        <f t="shared" ca="1" si="558"/>
        <v>#REF!</v>
      </c>
      <c r="R4467" t="e">
        <f>IF(NOT(#REF!="Indskrevet"),"",IF(E4467="",FALSE,AND(NOT(#REF!),VALUE(RIGHT(CONCATENATE(YEAR(E4467)),2))=15)))</f>
        <v>#REF!</v>
      </c>
      <c r="S4467" t="e">
        <f t="shared" si="555"/>
        <v>#REF!</v>
      </c>
      <c r="T4467" t="e">
        <f t="shared" si="556"/>
        <v>#REF!</v>
      </c>
      <c r="U4467" s="2" t="e">
        <f t="shared" si="559"/>
        <v>#REF!</v>
      </c>
      <c r="V4467" s="2"/>
    </row>
    <row r="4468" spans="1:22" x14ac:dyDescent="0.25">
      <c r="A4468" t="s">
        <v>2720</v>
      </c>
      <c r="B4468" t="s">
        <v>2721</v>
      </c>
      <c r="C4468">
        <v>4.9999999999998002</v>
      </c>
      <c r="D4468" t="s">
        <v>5318</v>
      </c>
      <c r="E4468" s="1">
        <v>42067</v>
      </c>
      <c r="F4468" t="s">
        <v>5308</v>
      </c>
      <c r="G4468">
        <v>2</v>
      </c>
      <c r="H4468" t="s">
        <v>5287</v>
      </c>
      <c r="I4468" t="s">
        <v>5288</v>
      </c>
      <c r="J4468" t="s">
        <v>5293</v>
      </c>
      <c r="K4468" t="b">
        <f>LOOKUP(A4468,'[1]UDDATA-1'!B:B,'[1]UDDATA-1'!A:A)&lt;&gt;LOOKUP(A4468,'[1]UDDATA-2'!B:B,'[1]UDDATA-2'!A:A)</f>
        <v>0</v>
      </c>
      <c r="L4468" t="str">
        <f t="shared" si="552"/>
        <v/>
      </c>
      <c r="M4468" t="str">
        <f t="shared" si="553"/>
        <v/>
      </c>
      <c r="N4468" t="str">
        <f t="shared" si="554"/>
        <v/>
      </c>
      <c r="O4468" t="e">
        <f>IF(AND(A4468&lt;&gt;A4467,#REF!&lt;&gt;""),#REF!,"")</f>
        <v>#REF!</v>
      </c>
      <c r="P4468" t="e">
        <f t="shared" si="557"/>
        <v>#REF!</v>
      </c>
      <c r="Q4468" s="2" t="e">
        <f t="shared" ca="1" si="558"/>
        <v>#REF!</v>
      </c>
      <c r="R4468" t="e">
        <f>IF(NOT(#REF!="Indskrevet"),"",IF(E4468="",FALSE,AND(NOT(#REF!),VALUE(RIGHT(CONCATENATE(YEAR(E4468)),2))=15)))</f>
        <v>#REF!</v>
      </c>
      <c r="S4468" t="e">
        <f t="shared" si="555"/>
        <v>#REF!</v>
      </c>
      <c r="T4468" t="e">
        <f t="shared" si="556"/>
        <v>#REF!</v>
      </c>
      <c r="U4468" s="2" t="e">
        <f t="shared" si="559"/>
        <v>#REF!</v>
      </c>
      <c r="V4468" s="2"/>
    </row>
    <row r="4469" spans="1:22" x14ac:dyDescent="0.25">
      <c r="A4469" t="s">
        <v>2723</v>
      </c>
      <c r="B4469" t="s">
        <v>2724</v>
      </c>
      <c r="C4469">
        <v>54.999999999998998</v>
      </c>
      <c r="D4469" t="s">
        <v>5317</v>
      </c>
      <c r="E4469" s="1">
        <v>42028</v>
      </c>
      <c r="F4469" t="s">
        <v>5335</v>
      </c>
      <c r="G4469">
        <v>1</v>
      </c>
      <c r="H4469" t="s">
        <v>5287</v>
      </c>
      <c r="I4469" t="s">
        <v>5324</v>
      </c>
      <c r="J4469" t="s">
        <v>5289</v>
      </c>
      <c r="K4469" t="b">
        <f>LOOKUP(A4469,'[1]UDDATA-1'!B:B,'[1]UDDATA-1'!A:A)&lt;&gt;LOOKUP(A4469,'[1]UDDATA-2'!B:B,'[1]UDDATA-2'!A:A)</f>
        <v>0</v>
      </c>
      <c r="L4469" t="str">
        <f t="shared" si="552"/>
        <v>Lineær algebra</v>
      </c>
      <c r="M4469">
        <f t="shared" si="553"/>
        <v>4</v>
      </c>
      <c r="N4469" t="str">
        <f t="shared" si="554"/>
        <v/>
      </c>
      <c r="O4469" t="e">
        <f>IF(AND(A4469&lt;&gt;A4468,#REF!&lt;&gt;""),#REF!,"")</f>
        <v>#REF!</v>
      </c>
      <c r="P4469" t="e">
        <f t="shared" si="557"/>
        <v>#REF!</v>
      </c>
      <c r="Q4469" s="2" t="e">
        <f t="shared" ca="1" si="558"/>
        <v>#REF!</v>
      </c>
      <c r="R4469" t="e">
        <f>IF(NOT(#REF!="Indskrevet"),"",IF(E4469="",FALSE,AND(NOT(#REF!),VALUE(RIGHT(CONCATENATE(YEAR(E4469)),2))=15)))</f>
        <v>#REF!</v>
      </c>
      <c r="S4469" t="e">
        <f t="shared" si="555"/>
        <v>#REF!</v>
      </c>
      <c r="T4469" t="e">
        <f t="shared" si="556"/>
        <v>#REF!</v>
      </c>
      <c r="U4469" s="2" t="e">
        <f t="shared" si="559"/>
        <v>#REF!</v>
      </c>
      <c r="V4469" s="2"/>
    </row>
    <row r="4470" spans="1:22" x14ac:dyDescent="0.25">
      <c r="A4470" t="s">
        <v>2723</v>
      </c>
      <c r="B4470" t="s">
        <v>2724</v>
      </c>
      <c r="C4470">
        <v>54.999999999998998</v>
      </c>
      <c r="D4470" t="s">
        <v>5285</v>
      </c>
      <c r="E4470" s="1">
        <v>42183</v>
      </c>
      <c r="F4470" t="s">
        <v>5336</v>
      </c>
      <c r="G4470">
        <v>1</v>
      </c>
      <c r="H4470" t="s">
        <v>5287</v>
      </c>
      <c r="I4470" t="s">
        <v>5326</v>
      </c>
      <c r="J4470" t="s">
        <v>5293</v>
      </c>
      <c r="K4470" t="b">
        <f>LOOKUP(A4470,'[1]UDDATA-1'!B:B,'[1]UDDATA-1'!A:A)&lt;&gt;LOOKUP(A4470,'[1]UDDATA-2'!B:B,'[1]UDDATA-2'!A:A)</f>
        <v>0</v>
      </c>
      <c r="L4470" t="str">
        <f t="shared" si="552"/>
        <v>Calculus</v>
      </c>
      <c r="M4470">
        <f t="shared" si="553"/>
        <v>2</v>
      </c>
      <c r="N4470" t="str">
        <f t="shared" si="554"/>
        <v/>
      </c>
      <c r="O4470" t="e">
        <f>IF(AND(A4470&lt;&gt;A4469,#REF!&lt;&gt;""),#REF!,"")</f>
        <v>#REF!</v>
      </c>
      <c r="P4470" t="e">
        <f t="shared" si="557"/>
        <v>#REF!</v>
      </c>
      <c r="Q4470" s="2" t="e">
        <f t="shared" ca="1" si="558"/>
        <v>#REF!</v>
      </c>
      <c r="R4470" t="e">
        <f>IF(NOT(#REF!="Indskrevet"),"",IF(E4470="",FALSE,AND(NOT(#REF!),VALUE(RIGHT(CONCATENATE(YEAR(E4470)),2))=15)))</f>
        <v>#REF!</v>
      </c>
      <c r="S4470" t="e">
        <f t="shared" si="555"/>
        <v>#REF!</v>
      </c>
      <c r="T4470" t="e">
        <f t="shared" si="556"/>
        <v>#REF!</v>
      </c>
      <c r="U4470" s="2" t="e">
        <f t="shared" si="559"/>
        <v>#REF!</v>
      </c>
      <c r="V4470" s="2"/>
    </row>
    <row r="4471" spans="1:22" x14ac:dyDescent="0.25">
      <c r="A4471" t="s">
        <v>2723</v>
      </c>
      <c r="B4471" t="s">
        <v>2724</v>
      </c>
      <c r="C4471">
        <v>54.999999999998998</v>
      </c>
      <c r="D4471" t="s">
        <v>5306</v>
      </c>
      <c r="E4471" s="1">
        <v>42180</v>
      </c>
      <c r="F4471" t="s">
        <v>5337</v>
      </c>
      <c r="G4471">
        <v>1</v>
      </c>
      <c r="H4471" t="s">
        <v>5307</v>
      </c>
      <c r="I4471" t="s">
        <v>5338</v>
      </c>
      <c r="J4471" t="s">
        <v>5293</v>
      </c>
      <c r="K4471" t="b">
        <f>LOOKUP(A4471,'[1]UDDATA-1'!B:B,'[1]UDDATA-1'!A:A)&lt;&gt;LOOKUP(A4471,'[1]UDDATA-2'!B:B,'[1]UDDATA-2'!A:A)</f>
        <v>0</v>
      </c>
      <c r="L4471" t="str">
        <f t="shared" si="552"/>
        <v>Kredsløbsteori og dynamiske systemer</v>
      </c>
      <c r="M4471">
        <f t="shared" si="553"/>
        <v>0</v>
      </c>
      <c r="N4471" t="str">
        <f t="shared" si="554"/>
        <v/>
      </c>
      <c r="O4471" t="e">
        <f>IF(AND(A4471&lt;&gt;A4470,#REF!&lt;&gt;""),#REF!,"")</f>
        <v>#REF!</v>
      </c>
      <c r="P4471" t="e">
        <f t="shared" si="557"/>
        <v>#REF!</v>
      </c>
      <c r="Q4471" s="2" t="e">
        <f t="shared" ca="1" si="558"/>
        <v>#REF!</v>
      </c>
      <c r="R4471" t="e">
        <f>IF(NOT(#REF!="Indskrevet"),"",IF(E4471="",FALSE,AND(NOT(#REF!),VALUE(RIGHT(CONCATENATE(YEAR(E4471)),2))=15)))</f>
        <v>#REF!</v>
      </c>
      <c r="S4471" t="e">
        <f t="shared" si="555"/>
        <v>#REF!</v>
      </c>
      <c r="T4471" t="e">
        <f t="shared" si="556"/>
        <v>#REF!</v>
      </c>
      <c r="U4471" s="2" t="e">
        <f t="shared" si="559"/>
        <v>#REF!</v>
      </c>
      <c r="V4471" s="2"/>
    </row>
    <row r="4472" spans="1:22" x14ac:dyDescent="0.25">
      <c r="A4472" t="s">
        <v>2723</v>
      </c>
      <c r="B4472" t="s">
        <v>2724</v>
      </c>
      <c r="C4472">
        <v>54.999999999998998</v>
      </c>
      <c r="D4472" t="s">
        <v>5318</v>
      </c>
      <c r="E4472" s="1">
        <v>42248</v>
      </c>
      <c r="F4472" t="s">
        <v>5337</v>
      </c>
      <c r="G4472">
        <v>2</v>
      </c>
      <c r="H4472" t="s">
        <v>5287</v>
      </c>
      <c r="I4472" t="s">
        <v>5338</v>
      </c>
      <c r="J4472" t="s">
        <v>5299</v>
      </c>
      <c r="K4472" t="b">
        <f>LOOKUP(A4472,'[1]UDDATA-1'!B:B,'[1]UDDATA-1'!A:A)&lt;&gt;LOOKUP(A4472,'[1]UDDATA-2'!B:B,'[1]UDDATA-2'!A:A)</f>
        <v>0</v>
      </c>
      <c r="L4472" t="str">
        <f t="shared" si="552"/>
        <v/>
      </c>
      <c r="M4472" t="str">
        <f t="shared" si="553"/>
        <v/>
      </c>
      <c r="N4472" t="str">
        <f t="shared" si="554"/>
        <v/>
      </c>
      <c r="O4472" t="e">
        <f>IF(AND(A4472&lt;&gt;A4471,#REF!&lt;&gt;""),#REF!,"")</f>
        <v>#REF!</v>
      </c>
      <c r="P4472" t="e">
        <f t="shared" si="557"/>
        <v>#REF!</v>
      </c>
      <c r="Q4472" s="2" t="e">
        <f t="shared" ca="1" si="558"/>
        <v>#REF!</v>
      </c>
      <c r="R4472" t="e">
        <f>IF(NOT(#REF!="Indskrevet"),"",IF(E4472="",FALSE,AND(NOT(#REF!),VALUE(RIGHT(CONCATENATE(YEAR(E4472)),2))=15)))</f>
        <v>#REF!</v>
      </c>
      <c r="S4472" t="e">
        <f t="shared" si="555"/>
        <v>#REF!</v>
      </c>
      <c r="T4472" t="e">
        <f t="shared" si="556"/>
        <v>#REF!</v>
      </c>
      <c r="U4472" s="2" t="e">
        <f t="shared" si="559"/>
        <v>#REF!</v>
      </c>
      <c r="V4472" s="2"/>
    </row>
    <row r="4473" spans="1:22" x14ac:dyDescent="0.25">
      <c r="A4473" t="s">
        <v>2725</v>
      </c>
      <c r="B4473" t="s">
        <v>2726</v>
      </c>
      <c r="C4473">
        <v>179.99999999999599</v>
      </c>
      <c r="D4473" t="s">
        <v>5285</v>
      </c>
      <c r="E4473" s="1">
        <v>41316</v>
      </c>
      <c r="F4473" t="s">
        <v>5308</v>
      </c>
      <c r="G4473">
        <v>1</v>
      </c>
      <c r="H4473" t="s">
        <v>5287</v>
      </c>
      <c r="I4473" t="s">
        <v>5288</v>
      </c>
      <c r="J4473" t="s">
        <v>5289</v>
      </c>
      <c r="K4473" t="b">
        <f>LOOKUP(A4473,'[1]UDDATA-1'!B:B,'[1]UDDATA-1'!A:A)&lt;&gt;LOOKUP(A4473,'[1]UDDATA-2'!B:B,'[1]UDDATA-2'!A:A)</f>
        <v>0</v>
      </c>
      <c r="L4473" t="str">
        <f t="shared" si="552"/>
        <v>Grundlæggende programmering</v>
      </c>
      <c r="M4473">
        <f t="shared" si="553"/>
        <v>2</v>
      </c>
      <c r="N4473" t="str">
        <f t="shared" si="554"/>
        <v/>
      </c>
      <c r="O4473" t="e">
        <f>IF(AND(A4473&lt;&gt;A4472,#REF!&lt;&gt;""),#REF!,"")</f>
        <v>#REF!</v>
      </c>
      <c r="P4473" t="e">
        <f t="shared" si="557"/>
        <v>#REF!</v>
      </c>
      <c r="Q4473" s="2" t="e">
        <f t="shared" ca="1" si="558"/>
        <v>#REF!</v>
      </c>
      <c r="R4473" t="e">
        <f>IF(NOT(#REF!="Indskrevet"),"",IF(E4473="",FALSE,AND(NOT(#REF!),VALUE(RIGHT(CONCATENATE(YEAR(E4473)),2))=15)))</f>
        <v>#REF!</v>
      </c>
      <c r="S4473" t="e">
        <f t="shared" si="555"/>
        <v>#REF!</v>
      </c>
      <c r="T4473" t="e">
        <f t="shared" si="556"/>
        <v>#REF!</v>
      </c>
      <c r="U4473" s="2" t="e">
        <f t="shared" si="559"/>
        <v>#REF!</v>
      </c>
      <c r="V4473" s="2"/>
    </row>
    <row r="4474" spans="1:22" x14ac:dyDescent="0.25">
      <c r="A4474" t="s">
        <v>2725</v>
      </c>
      <c r="B4474" t="s">
        <v>2726</v>
      </c>
      <c r="C4474">
        <v>179.99999999999599</v>
      </c>
      <c r="D4474" t="s">
        <v>5296</v>
      </c>
      <c r="E4474" s="1">
        <v>41452</v>
      </c>
      <c r="F4474" t="s">
        <v>5309</v>
      </c>
      <c r="G4474">
        <v>1</v>
      </c>
      <c r="H4474" t="s">
        <v>5287</v>
      </c>
      <c r="I4474" t="s">
        <v>5292</v>
      </c>
      <c r="J4474" t="s">
        <v>5293</v>
      </c>
      <c r="K4474" t="b">
        <f>LOOKUP(A4474,'[1]UDDATA-1'!B:B,'[1]UDDATA-1'!A:A)&lt;&gt;LOOKUP(A4474,'[1]UDDATA-2'!B:B,'[1]UDDATA-2'!A:A)</f>
        <v>0</v>
      </c>
      <c r="L4474" t="str">
        <f t="shared" si="552"/>
        <v>Matematik til multimedie-applikationer</v>
      </c>
      <c r="M4474">
        <f t="shared" si="553"/>
        <v>7</v>
      </c>
      <c r="N4474" t="str">
        <f t="shared" si="554"/>
        <v/>
      </c>
      <c r="O4474" t="e">
        <f>IF(AND(A4474&lt;&gt;A4473,#REF!&lt;&gt;""),#REF!,"")</f>
        <v>#REF!</v>
      </c>
      <c r="P4474" t="e">
        <f t="shared" si="557"/>
        <v>#REF!</v>
      </c>
      <c r="Q4474" s="2" t="e">
        <f t="shared" ca="1" si="558"/>
        <v>#REF!</v>
      </c>
      <c r="R4474" t="e">
        <f>IF(NOT(#REF!="Indskrevet"),"",IF(E4474="",FALSE,AND(NOT(#REF!),VALUE(RIGHT(CONCATENATE(YEAR(E4474)),2))=15)))</f>
        <v>#REF!</v>
      </c>
      <c r="S4474" t="e">
        <f t="shared" si="555"/>
        <v>#REF!</v>
      </c>
      <c r="T4474" t="e">
        <f t="shared" si="556"/>
        <v>#REF!</v>
      </c>
      <c r="U4474" s="2" t="e">
        <f t="shared" si="559"/>
        <v>#REF!</v>
      </c>
      <c r="V4474" s="2"/>
    </row>
    <row r="4475" spans="1:22" x14ac:dyDescent="0.25">
      <c r="A4475" t="s">
        <v>2725</v>
      </c>
      <c r="B4475" t="s">
        <v>2726</v>
      </c>
      <c r="C4475">
        <v>179.99999999999599</v>
      </c>
      <c r="D4475" t="s">
        <v>5296</v>
      </c>
      <c r="E4475" s="1">
        <v>41484</v>
      </c>
      <c r="F4475" t="s">
        <v>5310</v>
      </c>
      <c r="G4475">
        <v>1</v>
      </c>
      <c r="H4475" t="s">
        <v>5287</v>
      </c>
      <c r="I4475" t="s">
        <v>5295</v>
      </c>
      <c r="J4475" t="s">
        <v>5293</v>
      </c>
      <c r="K4475" t="b">
        <f>LOOKUP(A4475,'[1]UDDATA-1'!B:B,'[1]UDDATA-1'!A:A)&lt;&gt;LOOKUP(A4475,'[1]UDDATA-2'!B:B,'[1]UDDATA-2'!A:A)</f>
        <v>0</v>
      </c>
      <c r="L4475" t="str">
        <f t="shared" si="552"/>
        <v>Fysisk interface design</v>
      </c>
      <c r="M4475">
        <f t="shared" si="553"/>
        <v>7</v>
      </c>
      <c r="N4475" t="str">
        <f t="shared" si="554"/>
        <v/>
      </c>
      <c r="O4475" t="e">
        <f>IF(AND(A4475&lt;&gt;A4474,#REF!&lt;&gt;""),#REF!,"")</f>
        <v>#REF!</v>
      </c>
      <c r="P4475" t="e">
        <f t="shared" si="557"/>
        <v>#REF!</v>
      </c>
      <c r="Q4475" s="2" t="e">
        <f t="shared" ca="1" si="558"/>
        <v>#REF!</v>
      </c>
      <c r="R4475" t="e">
        <f>IF(NOT(#REF!="Indskrevet"),"",IF(E4475="",FALSE,AND(NOT(#REF!),VALUE(RIGHT(CONCATENATE(YEAR(E4475)),2))=15)))</f>
        <v>#REF!</v>
      </c>
      <c r="S4475" t="e">
        <f t="shared" si="555"/>
        <v>#REF!</v>
      </c>
      <c r="T4475" t="e">
        <f t="shared" si="556"/>
        <v>#REF!</v>
      </c>
      <c r="U4475" s="2" t="e">
        <f t="shared" si="559"/>
        <v>#REF!</v>
      </c>
      <c r="V4475" s="2"/>
    </row>
    <row r="4476" spans="1:22" x14ac:dyDescent="0.25">
      <c r="A4476" t="s">
        <v>2725</v>
      </c>
      <c r="B4476" t="s">
        <v>2726</v>
      </c>
      <c r="C4476">
        <v>179.99999999999599</v>
      </c>
      <c r="D4476" t="s">
        <v>5296</v>
      </c>
      <c r="E4476" s="1">
        <v>41688</v>
      </c>
      <c r="F4476" t="s">
        <v>5311</v>
      </c>
      <c r="G4476">
        <v>1</v>
      </c>
      <c r="H4476" t="s">
        <v>5287</v>
      </c>
      <c r="I4476" t="s">
        <v>5298</v>
      </c>
      <c r="J4476" t="s">
        <v>5299</v>
      </c>
      <c r="K4476" t="b">
        <f>LOOKUP(A4476,'[1]UDDATA-1'!B:B,'[1]UDDATA-1'!A:A)&lt;&gt;LOOKUP(A4476,'[1]UDDATA-2'!B:B,'[1]UDDATA-2'!A:A)</f>
        <v>0</v>
      </c>
      <c r="L4476" t="str">
        <f t="shared" si="552"/>
        <v>Proceduremæssig programmering</v>
      </c>
      <c r="M4476">
        <f t="shared" si="553"/>
        <v>7</v>
      </c>
      <c r="N4476" t="str">
        <f t="shared" si="554"/>
        <v/>
      </c>
      <c r="O4476" t="e">
        <f>IF(AND(A4476&lt;&gt;A4475,#REF!&lt;&gt;""),#REF!,"")</f>
        <v>#REF!</v>
      </c>
      <c r="P4476" t="e">
        <f t="shared" si="557"/>
        <v>#REF!</v>
      </c>
      <c r="Q4476" s="2" t="e">
        <f t="shared" ca="1" si="558"/>
        <v>#REF!</v>
      </c>
      <c r="R4476" t="e">
        <f>IF(NOT(#REF!="Indskrevet"),"",IF(E4476="",FALSE,AND(NOT(#REF!),VALUE(RIGHT(CONCATENATE(YEAR(E4476)),2))=15)))</f>
        <v>#REF!</v>
      </c>
      <c r="S4476" t="e">
        <f t="shared" si="555"/>
        <v>#REF!</v>
      </c>
      <c r="T4476" t="e">
        <f t="shared" si="556"/>
        <v>#REF!</v>
      </c>
      <c r="U4476" s="2" t="e">
        <f t="shared" si="559"/>
        <v>#REF!</v>
      </c>
      <c r="V4476" s="2"/>
    </row>
    <row r="4477" spans="1:22" x14ac:dyDescent="0.25">
      <c r="A4477" t="s">
        <v>2725</v>
      </c>
      <c r="B4477" t="s">
        <v>2726</v>
      </c>
      <c r="C4477">
        <v>179.99999999999599</v>
      </c>
      <c r="D4477" t="s">
        <v>5317</v>
      </c>
      <c r="E4477" s="1">
        <v>41796</v>
      </c>
      <c r="F4477" t="s">
        <v>5312</v>
      </c>
      <c r="G4477">
        <v>1</v>
      </c>
      <c r="H4477" t="s">
        <v>5287</v>
      </c>
      <c r="I4477" t="s">
        <v>5302</v>
      </c>
      <c r="J4477" t="s">
        <v>5303</v>
      </c>
      <c r="K4477" t="b">
        <f>LOOKUP(A4477,'[1]UDDATA-1'!B:B,'[1]UDDATA-1'!A:A)&lt;&gt;LOOKUP(A4477,'[1]UDDATA-2'!B:B,'[1]UDDATA-2'!A:A)</f>
        <v>0</v>
      </c>
      <c r="L4477" t="str">
        <f t="shared" si="552"/>
        <v>Lyd- og musikbehandling</v>
      </c>
      <c r="M4477">
        <f t="shared" si="553"/>
        <v>4</v>
      </c>
      <c r="N4477" t="str">
        <f t="shared" si="554"/>
        <v/>
      </c>
      <c r="O4477" t="e">
        <f>IF(AND(A4477&lt;&gt;A4476,#REF!&lt;&gt;""),#REF!,"")</f>
        <v>#REF!</v>
      </c>
      <c r="P4477" t="e">
        <f t="shared" si="557"/>
        <v>#REF!</v>
      </c>
      <c r="Q4477" s="2" t="e">
        <f t="shared" ca="1" si="558"/>
        <v>#REF!</v>
      </c>
      <c r="R4477" t="e">
        <f>IF(NOT(#REF!="Indskrevet"),"",IF(E4477="",FALSE,AND(NOT(#REF!),VALUE(RIGHT(CONCATENATE(YEAR(E4477)),2))=15)))</f>
        <v>#REF!</v>
      </c>
      <c r="S4477" t="e">
        <f t="shared" si="555"/>
        <v>#REF!</v>
      </c>
      <c r="T4477" t="e">
        <f t="shared" si="556"/>
        <v>#REF!</v>
      </c>
      <c r="U4477" s="2" t="e">
        <f t="shared" si="559"/>
        <v>#REF!</v>
      </c>
      <c r="V4477" s="2"/>
    </row>
    <row r="4478" spans="1:22" x14ac:dyDescent="0.25">
      <c r="A4478" t="s">
        <v>2725</v>
      </c>
      <c r="B4478" t="s">
        <v>2726</v>
      </c>
      <c r="C4478">
        <v>179.99999999999599</v>
      </c>
      <c r="D4478" t="s">
        <v>5290</v>
      </c>
      <c r="E4478" s="1">
        <v>41837</v>
      </c>
      <c r="F4478" t="s">
        <v>5314</v>
      </c>
      <c r="G4478">
        <v>1</v>
      </c>
      <c r="H4478" t="s">
        <v>5287</v>
      </c>
      <c r="I4478" t="s">
        <v>5305</v>
      </c>
      <c r="J4478" t="s">
        <v>5303</v>
      </c>
      <c r="K4478" t="b">
        <f>LOOKUP(A4478,'[1]UDDATA-1'!B:B,'[1]UDDATA-1'!A:A)&lt;&gt;LOOKUP(A4478,'[1]UDDATA-2'!B:B,'[1]UDDATA-2'!A:A)</f>
        <v>0</v>
      </c>
      <c r="L4478" t="str">
        <f t="shared" si="552"/>
        <v>Objektorienteret Software Engineering</v>
      </c>
      <c r="M4478">
        <f t="shared" si="553"/>
        <v>10</v>
      </c>
      <c r="N4478" t="str">
        <f t="shared" si="554"/>
        <v/>
      </c>
      <c r="O4478" t="e">
        <f>IF(AND(A4478&lt;&gt;A4477,#REF!&lt;&gt;""),#REF!,"")</f>
        <v>#REF!</v>
      </c>
      <c r="P4478" t="e">
        <f t="shared" si="557"/>
        <v>#REF!</v>
      </c>
      <c r="Q4478" s="2" t="e">
        <f t="shared" ca="1" si="558"/>
        <v>#REF!</v>
      </c>
      <c r="R4478" t="e">
        <f>IF(NOT(#REF!="Indskrevet"),"",IF(E4478="",FALSE,AND(NOT(#REF!),VALUE(RIGHT(CONCATENATE(YEAR(E4478)),2))=15)))</f>
        <v>#REF!</v>
      </c>
      <c r="S4478" t="e">
        <f t="shared" si="555"/>
        <v>#REF!</v>
      </c>
      <c r="T4478" t="e">
        <f t="shared" si="556"/>
        <v>#REF!</v>
      </c>
      <c r="U4478" s="2" t="e">
        <f t="shared" si="559"/>
        <v>#REF!</v>
      </c>
      <c r="V4478" s="2"/>
    </row>
    <row r="4479" spans="1:22" x14ac:dyDescent="0.25">
      <c r="A4479" t="s">
        <v>2727</v>
      </c>
      <c r="B4479" t="s">
        <v>2728</v>
      </c>
      <c r="C4479">
        <v>39.999999999999602</v>
      </c>
      <c r="D4479" t="s">
        <v>5327</v>
      </c>
      <c r="E4479" s="1">
        <v>42033</v>
      </c>
      <c r="F4479" t="s">
        <v>5286</v>
      </c>
      <c r="G4479">
        <v>1</v>
      </c>
      <c r="H4479" t="s">
        <v>5307</v>
      </c>
      <c r="I4479" t="s">
        <v>5288</v>
      </c>
      <c r="J4479" t="s">
        <v>5289</v>
      </c>
      <c r="K4479" t="b">
        <f>LOOKUP(A4479,'[1]UDDATA-1'!B:B,'[1]UDDATA-1'!A:A)&lt;&gt;LOOKUP(A4479,'[1]UDDATA-2'!B:B,'[1]UDDATA-2'!A:A)</f>
        <v>0</v>
      </c>
      <c r="L4479" t="str">
        <f t="shared" si="552"/>
        <v>Grundlæggende programmering</v>
      </c>
      <c r="M4479">
        <f t="shared" si="553"/>
        <v>-3</v>
      </c>
      <c r="N4479" t="str">
        <f t="shared" si="554"/>
        <v/>
      </c>
      <c r="O4479" t="e">
        <f>IF(AND(A4479&lt;&gt;A4478,#REF!&lt;&gt;""),#REF!,"")</f>
        <v>#REF!</v>
      </c>
      <c r="P4479" t="e">
        <f t="shared" si="557"/>
        <v>#REF!</v>
      </c>
      <c r="Q4479" s="2" t="e">
        <f t="shared" ca="1" si="558"/>
        <v>#REF!</v>
      </c>
      <c r="R4479" t="e">
        <f>IF(NOT(#REF!="Indskrevet"),"",IF(E4479="",FALSE,AND(NOT(#REF!),VALUE(RIGHT(CONCATENATE(YEAR(E4479)),2))=15)))</f>
        <v>#REF!</v>
      </c>
      <c r="S4479" t="e">
        <f t="shared" si="555"/>
        <v>#REF!</v>
      </c>
      <c r="T4479" t="e">
        <f t="shared" si="556"/>
        <v>#REF!</v>
      </c>
      <c r="U4479" s="2" t="e">
        <f t="shared" si="559"/>
        <v>#REF!</v>
      </c>
      <c r="V4479" s="2"/>
    </row>
    <row r="4480" spans="1:22" x14ac:dyDescent="0.25">
      <c r="A4480" t="s">
        <v>2727</v>
      </c>
      <c r="B4480" t="s">
        <v>2728</v>
      </c>
      <c r="C4480">
        <v>39.999999999999602</v>
      </c>
      <c r="D4480" t="s">
        <v>5327</v>
      </c>
      <c r="E4480" s="1">
        <v>42066</v>
      </c>
      <c r="F4480" t="s">
        <v>5286</v>
      </c>
      <c r="G4480">
        <v>2</v>
      </c>
      <c r="H4480" t="s">
        <v>5287</v>
      </c>
      <c r="I4480" t="s">
        <v>5288</v>
      </c>
      <c r="J4480" t="s">
        <v>5293</v>
      </c>
      <c r="K4480" t="b">
        <f>LOOKUP(A4480,'[1]UDDATA-1'!B:B,'[1]UDDATA-1'!A:A)&lt;&gt;LOOKUP(A4480,'[1]UDDATA-2'!B:B,'[1]UDDATA-2'!A:A)</f>
        <v>0</v>
      </c>
      <c r="L4480" t="str">
        <f t="shared" si="552"/>
        <v/>
      </c>
      <c r="M4480" t="str">
        <f t="shared" si="553"/>
        <v/>
      </c>
      <c r="N4480" t="str">
        <f t="shared" si="554"/>
        <v/>
      </c>
      <c r="O4480" t="e">
        <f>IF(AND(A4480&lt;&gt;A4479,#REF!&lt;&gt;""),#REF!,"")</f>
        <v>#REF!</v>
      </c>
      <c r="P4480" t="e">
        <f t="shared" si="557"/>
        <v>#REF!</v>
      </c>
      <c r="Q4480" s="2" t="e">
        <f t="shared" ca="1" si="558"/>
        <v>#REF!</v>
      </c>
      <c r="R4480" t="e">
        <f>IF(NOT(#REF!="Indskrevet"),"",IF(E4480="",FALSE,AND(NOT(#REF!),VALUE(RIGHT(CONCATENATE(YEAR(E4480)),2))=15)))</f>
        <v>#REF!</v>
      </c>
      <c r="S4480" t="e">
        <f t="shared" si="555"/>
        <v>#REF!</v>
      </c>
      <c r="T4480" t="e">
        <f t="shared" si="556"/>
        <v>#REF!</v>
      </c>
      <c r="U4480" s="2" t="e">
        <f t="shared" si="559"/>
        <v>#REF!</v>
      </c>
      <c r="V4480" s="2"/>
    </row>
    <row r="4481" spans="1:22" x14ac:dyDescent="0.25">
      <c r="A4481" t="s">
        <v>2727</v>
      </c>
      <c r="B4481" t="s">
        <v>2728</v>
      </c>
      <c r="C4481">
        <v>39.999999999999602</v>
      </c>
      <c r="D4481" t="s">
        <v>5306</v>
      </c>
      <c r="E4481" s="1">
        <v>42178</v>
      </c>
      <c r="F4481" t="s">
        <v>5291</v>
      </c>
      <c r="G4481">
        <v>1</v>
      </c>
      <c r="H4481" t="s">
        <v>5307</v>
      </c>
      <c r="I4481" t="s">
        <v>5292</v>
      </c>
      <c r="J4481" t="s">
        <v>5293</v>
      </c>
      <c r="K4481" t="b">
        <f>LOOKUP(A4481,'[1]UDDATA-1'!B:B,'[1]UDDATA-1'!A:A)&lt;&gt;LOOKUP(A4481,'[1]UDDATA-2'!B:B,'[1]UDDATA-2'!A:A)</f>
        <v>0</v>
      </c>
      <c r="L4481" t="str">
        <f t="shared" si="552"/>
        <v>Matematik til multimedie-applikationer</v>
      </c>
      <c r="M4481">
        <f t="shared" si="553"/>
        <v>0</v>
      </c>
      <c r="N4481" t="str">
        <f t="shared" si="554"/>
        <v/>
      </c>
      <c r="O4481" t="e">
        <f>IF(AND(A4481&lt;&gt;A4480,#REF!&lt;&gt;""),#REF!,"")</f>
        <v>#REF!</v>
      </c>
      <c r="P4481" t="e">
        <f t="shared" si="557"/>
        <v>#REF!</v>
      </c>
      <c r="Q4481" s="2" t="e">
        <f t="shared" ca="1" si="558"/>
        <v>#REF!</v>
      </c>
      <c r="R4481" t="e">
        <f>IF(NOT(#REF!="Indskrevet"),"",IF(E4481="",FALSE,AND(NOT(#REF!),VALUE(RIGHT(CONCATENATE(YEAR(E4481)),2))=15)))</f>
        <v>#REF!</v>
      </c>
      <c r="S4481" t="e">
        <f t="shared" si="555"/>
        <v>#REF!</v>
      </c>
      <c r="T4481" t="e">
        <f t="shared" si="556"/>
        <v>#REF!</v>
      </c>
      <c r="U4481" s="2" t="e">
        <f t="shared" si="559"/>
        <v>#REF!</v>
      </c>
      <c r="V4481" s="2"/>
    </row>
    <row r="4482" spans="1:22" x14ac:dyDescent="0.25">
      <c r="A4482" t="s">
        <v>2727</v>
      </c>
      <c r="B4482" t="s">
        <v>2728</v>
      </c>
      <c r="C4482">
        <v>39.999999999999602</v>
      </c>
      <c r="D4482" t="s">
        <v>5306</v>
      </c>
      <c r="E4482" s="1">
        <v>42249</v>
      </c>
      <c r="F4482" t="s">
        <v>5291</v>
      </c>
      <c r="G4482">
        <v>2</v>
      </c>
      <c r="H4482" t="s">
        <v>5287</v>
      </c>
      <c r="I4482" t="s">
        <v>5292</v>
      </c>
      <c r="J4482" t="s">
        <v>5299</v>
      </c>
      <c r="K4482" t="b">
        <f>LOOKUP(A4482,'[1]UDDATA-1'!B:B,'[1]UDDATA-1'!A:A)&lt;&gt;LOOKUP(A4482,'[1]UDDATA-2'!B:B,'[1]UDDATA-2'!A:A)</f>
        <v>0</v>
      </c>
      <c r="L4482" t="str">
        <f t="shared" ref="L4482:L4545" si="560">IF(AND(I4482&lt;&gt;"",I4482&lt;&gt;I4481),I4482,"")</f>
        <v/>
      </c>
      <c r="M4482" t="str">
        <f t="shared" ref="M4482:M4545" si="561">IF(AND(L4482&lt;&gt;"",ISNUMBER(VALUE(D4482))),VALUE(D4482),"")</f>
        <v/>
      </c>
      <c r="N4482" t="str">
        <f t="shared" ref="N4482:N4545" si="562">IF(L4482="","",IF(M4482="",D4482,""))</f>
        <v/>
      </c>
      <c r="O4482" t="e">
        <f>IF(AND(A4482&lt;&gt;A4481,#REF!&lt;&gt;""),#REF!,"")</f>
        <v>#REF!</v>
      </c>
      <c r="P4482" t="e">
        <f t="shared" si="557"/>
        <v>#REF!</v>
      </c>
      <c r="Q4482" s="2" t="e">
        <f t="shared" ca="1" si="558"/>
        <v>#REF!</v>
      </c>
      <c r="R4482" t="e">
        <f>IF(NOT(#REF!="Indskrevet"),"",IF(E4482="",FALSE,AND(NOT(#REF!),VALUE(RIGHT(CONCATENATE(YEAR(E4482)),2))=15)))</f>
        <v>#REF!</v>
      </c>
      <c r="S4482" t="e">
        <f t="shared" ref="S4482:S4545" si="563">IF(R4482="","",IF(A4482=A4481,S4481,NOT(OR(R4482,AND(A4483=A4482,R4483),AND(A4484=A4482,R4484),AND(A4485=A4482,R4485),AND(A4486=A4482,R4486),AND(A4487=A4482,R4487),AND(A4488=A4482,R4488),AND(A4489=A4482,R4489),AND(A4490=A4482,R4490),AND(A4491=A4482,R4491),AND(A4492=A4482,R4492)))))</f>
        <v>#REF!</v>
      </c>
      <c r="T4482" t="e">
        <f t="shared" ref="T4482:T4545" si="564">IF(U4482="","",O4482)</f>
        <v>#REF!</v>
      </c>
      <c r="U4482" s="2" t="e">
        <f t="shared" si="559"/>
        <v>#REF!</v>
      </c>
      <c r="V4482" s="2"/>
    </row>
    <row r="4483" spans="1:22" x14ac:dyDescent="0.25">
      <c r="A4483" t="s">
        <v>2729</v>
      </c>
      <c r="B4483" t="s">
        <v>2730</v>
      </c>
      <c r="C4483">
        <v>74.999999999998806</v>
      </c>
      <c r="D4483" t="s">
        <v>5327</v>
      </c>
      <c r="E4483" s="1">
        <v>41676</v>
      </c>
      <c r="F4483" t="s">
        <v>5308</v>
      </c>
      <c r="G4483">
        <v>1</v>
      </c>
      <c r="H4483" t="s">
        <v>5307</v>
      </c>
      <c r="I4483" t="s">
        <v>5288</v>
      </c>
      <c r="J4483" t="s">
        <v>5289</v>
      </c>
      <c r="K4483" t="b">
        <f>LOOKUP(A4483,'[1]UDDATA-1'!B:B,'[1]UDDATA-1'!A:A)&lt;&gt;LOOKUP(A4483,'[1]UDDATA-2'!B:B,'[1]UDDATA-2'!A:A)</f>
        <v>0</v>
      </c>
      <c r="L4483" t="str">
        <f t="shared" si="560"/>
        <v>Grundlæggende programmering</v>
      </c>
      <c r="M4483">
        <f t="shared" si="561"/>
        <v>-3</v>
      </c>
      <c r="N4483" t="str">
        <f t="shared" si="562"/>
        <v/>
      </c>
      <c r="O4483" t="e">
        <f>IF(AND(A4483&lt;&gt;A4482,#REF!&lt;&gt;""),#REF!,"")</f>
        <v>#REF!</v>
      </c>
      <c r="P4483" t="e">
        <f t="shared" ref="P4483:P4546" si="565">IF(O4483="","",IF(M4483="",0,IF(O4484&lt;&gt;"",1,IF(AND(O4484="",O4485&lt;&gt;""),2,IF(AND(O4484="",O4485="",O4486&lt;&gt;""),3,IF(AND(O4484="",O4485="",O4486="",O4487&lt;&gt;""),4,IF(AND(O4484="",O4485="",O4486="",O4487="",O4488&lt;&gt;""),5,IF(AND(O4484="",O4485="",O4486="",O4487="",O4488="",O4489&lt;&gt;""),6,IF(AND(O4484="",O4485="",O4486="",O4487="",O4488="",O4489="",O4490&lt;&gt;""),7,IF(AND(O4484="",O4485="",O4486="",O4487="",O4488="",O4489="",O4490="",O4491&lt;&gt;""),8,IF(AND(O4484="",O4485="",O4486="",O4487="",O4488="",O4489="",O4490="",O4491="",O4492&lt;&gt;""),9,IF(AND(O4484="",O4485="",O4486="",O4487="",O4488="",O4489="",O4490="",O4491="",O4492="",O4493&lt;&gt;""),10,IF(AND(O4484="",O4485="",O4486="",O4487="",O4488="",O4489="",O4490="",O4491="",O4492="",O4493="",O4494&lt;&gt;""),11,IF(AND(O4484="",O4485="",O4486="",O4487="",O4488="",O4489="",O4490="",O4491="",O4492="",O4493="",O4494="",O4495&lt;&gt;""),12,IF(AND(O4484="",O4485="",O4486="",O4487="",O4488="",O4489="",O4490="",O4491="",O4492="",O4493="",O4494="",O4495="",O4496&lt;&gt;""),13,IF(AND(O4484="",O4485="",O4486="",O4487="",O4488="",O4489="",O4490="",O4491="",O4492="",O4493="",O4494="",O4495="",O4496="",O4497&lt;&gt;""),14,IF(AND(O4484="",O4485="",O4486="",O4487="",O4488="",O4489="",O4490="",O4491="",O4492="",O4493="",O4494="",O4495="",O4496="",O4497="",O4498&lt;&gt;""),15)))))))))))))))))</f>
        <v>#REF!</v>
      </c>
      <c r="Q4483" s="2" t="e">
        <f t="shared" ref="Q4483:Q4546" ca="1" si="566">IF(OR(P4483="",P4483=0),"",AVERAGE(INDIRECT(CONCATENATE("AU",ROW(),":AU",ROW()+P4483))))</f>
        <v>#REF!</v>
      </c>
      <c r="R4483" t="e">
        <f>IF(NOT(#REF!="Indskrevet"),"",IF(E4483="",FALSE,AND(NOT(#REF!),VALUE(RIGHT(CONCATENATE(YEAR(E4483)),2))=15)))</f>
        <v>#REF!</v>
      </c>
      <c r="S4483" t="e">
        <f t="shared" si="563"/>
        <v>#REF!</v>
      </c>
      <c r="T4483" t="e">
        <f t="shared" si="564"/>
        <v>#REF!</v>
      </c>
      <c r="U4483" s="2" t="e">
        <f t="shared" si="559"/>
        <v>#REF!</v>
      </c>
      <c r="V4483" s="2"/>
    </row>
    <row r="4484" spans="1:22" x14ac:dyDescent="0.25">
      <c r="A4484" t="s">
        <v>2729</v>
      </c>
      <c r="B4484" t="s">
        <v>2730</v>
      </c>
      <c r="C4484">
        <v>74.999999999998806</v>
      </c>
      <c r="D4484" t="s">
        <v>5306</v>
      </c>
      <c r="E4484" s="1">
        <v>41723</v>
      </c>
      <c r="F4484" t="s">
        <v>5308</v>
      </c>
      <c r="G4484">
        <v>2</v>
      </c>
      <c r="H4484" t="s">
        <v>5307</v>
      </c>
      <c r="I4484" t="s">
        <v>5288</v>
      </c>
      <c r="J4484" t="s">
        <v>5293</v>
      </c>
      <c r="K4484" t="b">
        <f>LOOKUP(A4484,'[1]UDDATA-1'!B:B,'[1]UDDATA-1'!A:A)&lt;&gt;LOOKUP(A4484,'[1]UDDATA-2'!B:B,'[1]UDDATA-2'!A:A)</f>
        <v>0</v>
      </c>
      <c r="L4484" t="str">
        <f t="shared" si="560"/>
        <v/>
      </c>
      <c r="M4484" t="str">
        <f t="shared" si="561"/>
        <v/>
      </c>
      <c r="N4484" t="str">
        <f t="shared" si="562"/>
        <v/>
      </c>
      <c r="O4484" t="e">
        <f>IF(AND(A4484&lt;&gt;A4483,#REF!&lt;&gt;""),#REF!,"")</f>
        <v>#REF!</v>
      </c>
      <c r="P4484" t="e">
        <f t="shared" si="565"/>
        <v>#REF!</v>
      </c>
      <c r="Q4484" s="2" t="e">
        <f t="shared" ca="1" si="566"/>
        <v>#REF!</v>
      </c>
      <c r="R4484" t="e">
        <f>IF(NOT(#REF!="Indskrevet"),"",IF(E4484="",FALSE,AND(NOT(#REF!),VALUE(RIGHT(CONCATENATE(YEAR(E4484)),2))=15)))</f>
        <v>#REF!</v>
      </c>
      <c r="S4484" t="e">
        <f t="shared" si="563"/>
        <v>#REF!</v>
      </c>
      <c r="T4484" t="e">
        <f t="shared" si="564"/>
        <v>#REF!</v>
      </c>
      <c r="U4484" s="2" t="e">
        <f t="shared" ref="U4484:U4547" si="567">IF(OR(P4484="",P4484&lt;3),"",Q4484)</f>
        <v>#REF!</v>
      </c>
      <c r="V4484" s="2"/>
    </row>
    <row r="4485" spans="1:22" x14ac:dyDescent="0.25">
      <c r="A4485" t="s">
        <v>2729</v>
      </c>
      <c r="B4485" t="s">
        <v>2730</v>
      </c>
      <c r="C4485">
        <v>74.999999999998806</v>
      </c>
      <c r="D4485" t="s">
        <v>5306</v>
      </c>
      <c r="E4485" s="1">
        <v>42031</v>
      </c>
      <c r="F4485" t="s">
        <v>5308</v>
      </c>
      <c r="G4485">
        <v>3</v>
      </c>
      <c r="H4485" t="s">
        <v>5287</v>
      </c>
      <c r="I4485" t="s">
        <v>5288</v>
      </c>
      <c r="J4485" t="s">
        <v>5299</v>
      </c>
      <c r="K4485" t="b">
        <f>LOOKUP(A4485,'[1]UDDATA-1'!B:B,'[1]UDDATA-1'!A:A)&lt;&gt;LOOKUP(A4485,'[1]UDDATA-2'!B:B,'[1]UDDATA-2'!A:A)</f>
        <v>0</v>
      </c>
      <c r="L4485" t="str">
        <f t="shared" si="560"/>
        <v/>
      </c>
      <c r="M4485" t="str">
        <f t="shared" si="561"/>
        <v/>
      </c>
      <c r="N4485" t="str">
        <f t="shared" si="562"/>
        <v/>
      </c>
      <c r="O4485" t="e">
        <f>IF(AND(A4485&lt;&gt;A4484,#REF!&lt;&gt;""),#REF!,"")</f>
        <v>#REF!</v>
      </c>
      <c r="P4485" t="e">
        <f t="shared" si="565"/>
        <v>#REF!</v>
      </c>
      <c r="Q4485" s="2" t="e">
        <f t="shared" ca="1" si="566"/>
        <v>#REF!</v>
      </c>
      <c r="R4485" t="e">
        <f>IF(NOT(#REF!="Indskrevet"),"",IF(E4485="",FALSE,AND(NOT(#REF!),VALUE(RIGHT(CONCATENATE(YEAR(E4485)),2))=15)))</f>
        <v>#REF!</v>
      </c>
      <c r="S4485" t="e">
        <f t="shared" si="563"/>
        <v>#REF!</v>
      </c>
      <c r="T4485" t="e">
        <f t="shared" si="564"/>
        <v>#REF!</v>
      </c>
      <c r="U4485" s="2" t="e">
        <f t="shared" si="567"/>
        <v>#REF!</v>
      </c>
      <c r="V4485" s="2"/>
    </row>
    <row r="4486" spans="1:22" x14ac:dyDescent="0.25">
      <c r="A4486" t="s">
        <v>2729</v>
      </c>
      <c r="B4486" t="s">
        <v>2730</v>
      </c>
      <c r="C4486">
        <v>74.999999999998806</v>
      </c>
      <c r="D4486" t="s">
        <v>5285</v>
      </c>
      <c r="E4486" s="1">
        <v>41815</v>
      </c>
      <c r="F4486" t="s">
        <v>5309</v>
      </c>
      <c r="G4486">
        <v>1</v>
      </c>
      <c r="H4486" t="s">
        <v>5287</v>
      </c>
      <c r="I4486" t="s">
        <v>5292</v>
      </c>
      <c r="J4486" t="s">
        <v>5293</v>
      </c>
      <c r="K4486" t="b">
        <f>LOOKUP(A4486,'[1]UDDATA-1'!B:B,'[1]UDDATA-1'!A:A)&lt;&gt;LOOKUP(A4486,'[1]UDDATA-2'!B:B,'[1]UDDATA-2'!A:A)</f>
        <v>0</v>
      </c>
      <c r="L4486" t="str">
        <f t="shared" si="560"/>
        <v>Matematik til multimedie-applikationer</v>
      </c>
      <c r="M4486">
        <f t="shared" si="561"/>
        <v>2</v>
      </c>
      <c r="N4486" t="str">
        <f t="shared" si="562"/>
        <v/>
      </c>
      <c r="O4486" t="e">
        <f>IF(AND(A4486&lt;&gt;A4485,#REF!&lt;&gt;""),#REF!,"")</f>
        <v>#REF!</v>
      </c>
      <c r="P4486" t="e">
        <f t="shared" si="565"/>
        <v>#REF!</v>
      </c>
      <c r="Q4486" s="2" t="e">
        <f t="shared" ca="1" si="566"/>
        <v>#REF!</v>
      </c>
      <c r="R4486" t="e">
        <f>IF(NOT(#REF!="Indskrevet"),"",IF(E4486="",FALSE,AND(NOT(#REF!),VALUE(RIGHT(CONCATENATE(YEAR(E4486)),2))=15)))</f>
        <v>#REF!</v>
      </c>
      <c r="S4486" t="e">
        <f t="shared" si="563"/>
        <v>#REF!</v>
      </c>
      <c r="T4486" t="e">
        <f t="shared" si="564"/>
        <v>#REF!</v>
      </c>
      <c r="U4486" s="2" t="e">
        <f t="shared" si="567"/>
        <v>#REF!</v>
      </c>
      <c r="V4486" s="2"/>
    </row>
    <row r="4487" spans="1:22" x14ac:dyDescent="0.25">
      <c r="A4487" t="s">
        <v>2729</v>
      </c>
      <c r="B4487" t="s">
        <v>2730</v>
      </c>
      <c r="C4487">
        <v>74.999999999998806</v>
      </c>
      <c r="D4487" t="s">
        <v>5306</v>
      </c>
      <c r="E4487" s="1">
        <v>41824</v>
      </c>
      <c r="F4487" t="s">
        <v>5310</v>
      </c>
      <c r="G4487">
        <v>1</v>
      </c>
      <c r="H4487" t="s">
        <v>5307</v>
      </c>
      <c r="I4487" t="s">
        <v>5295</v>
      </c>
      <c r="J4487" t="s">
        <v>5293</v>
      </c>
      <c r="K4487" t="b">
        <f>LOOKUP(A4487,'[1]UDDATA-1'!B:B,'[1]UDDATA-1'!A:A)&lt;&gt;LOOKUP(A4487,'[1]UDDATA-2'!B:B,'[1]UDDATA-2'!A:A)</f>
        <v>0</v>
      </c>
      <c r="L4487" t="str">
        <f t="shared" si="560"/>
        <v>Fysisk interface design</v>
      </c>
      <c r="M4487">
        <f t="shared" si="561"/>
        <v>0</v>
      </c>
      <c r="N4487" t="str">
        <f t="shared" si="562"/>
        <v/>
      </c>
      <c r="O4487" t="e">
        <f>IF(AND(A4487&lt;&gt;A4486,#REF!&lt;&gt;""),#REF!,"")</f>
        <v>#REF!</v>
      </c>
      <c r="P4487" t="e">
        <f t="shared" si="565"/>
        <v>#REF!</v>
      </c>
      <c r="Q4487" s="2" t="e">
        <f t="shared" ca="1" si="566"/>
        <v>#REF!</v>
      </c>
      <c r="R4487" t="e">
        <f>IF(NOT(#REF!="Indskrevet"),"",IF(E4487="",FALSE,AND(NOT(#REF!),VALUE(RIGHT(CONCATENATE(YEAR(E4487)),2))=15)))</f>
        <v>#REF!</v>
      </c>
      <c r="S4487" t="e">
        <f t="shared" si="563"/>
        <v>#REF!</v>
      </c>
      <c r="T4487" t="e">
        <f t="shared" si="564"/>
        <v>#REF!</v>
      </c>
      <c r="U4487" s="2" t="e">
        <f t="shared" si="567"/>
        <v>#REF!</v>
      </c>
      <c r="V4487" s="2"/>
    </row>
    <row r="4488" spans="1:22" x14ac:dyDescent="0.25">
      <c r="A4488" t="s">
        <v>2729</v>
      </c>
      <c r="B4488" t="s">
        <v>2730</v>
      </c>
      <c r="C4488">
        <v>74.999999999998806</v>
      </c>
      <c r="D4488" t="s">
        <v>5285</v>
      </c>
      <c r="E4488" s="1">
        <v>41884</v>
      </c>
      <c r="F4488" t="s">
        <v>5310</v>
      </c>
      <c r="G4488">
        <v>2</v>
      </c>
      <c r="H4488" t="s">
        <v>5287</v>
      </c>
      <c r="I4488" t="s">
        <v>5295</v>
      </c>
      <c r="J4488" t="s">
        <v>5299</v>
      </c>
      <c r="K4488" t="b">
        <f>LOOKUP(A4488,'[1]UDDATA-1'!B:B,'[1]UDDATA-1'!A:A)&lt;&gt;LOOKUP(A4488,'[1]UDDATA-2'!B:B,'[1]UDDATA-2'!A:A)</f>
        <v>0</v>
      </c>
      <c r="L4488" t="str">
        <f t="shared" si="560"/>
        <v/>
      </c>
      <c r="M4488" t="str">
        <f t="shared" si="561"/>
        <v/>
      </c>
      <c r="N4488" t="str">
        <f t="shared" si="562"/>
        <v/>
      </c>
      <c r="O4488" t="e">
        <f>IF(AND(A4488&lt;&gt;A4487,#REF!&lt;&gt;""),#REF!,"")</f>
        <v>#REF!</v>
      </c>
      <c r="P4488" t="e">
        <f t="shared" si="565"/>
        <v>#REF!</v>
      </c>
      <c r="Q4488" s="2" t="e">
        <f t="shared" ca="1" si="566"/>
        <v>#REF!</v>
      </c>
      <c r="R4488" t="e">
        <f>IF(NOT(#REF!="Indskrevet"),"",IF(E4488="",FALSE,AND(NOT(#REF!),VALUE(RIGHT(CONCATENATE(YEAR(E4488)),2))=15)))</f>
        <v>#REF!</v>
      </c>
      <c r="S4488" t="e">
        <f t="shared" si="563"/>
        <v>#REF!</v>
      </c>
      <c r="T4488" t="e">
        <f t="shared" si="564"/>
        <v>#REF!</v>
      </c>
      <c r="U4488" s="2" t="e">
        <f t="shared" si="567"/>
        <v>#REF!</v>
      </c>
      <c r="V4488" s="2"/>
    </row>
    <row r="4489" spans="1:22" x14ac:dyDescent="0.25">
      <c r="A4489" t="s">
        <v>2731</v>
      </c>
      <c r="B4489" t="s">
        <v>2732</v>
      </c>
      <c r="C4489">
        <v>15</v>
      </c>
      <c r="D4489" t="s">
        <v>5318</v>
      </c>
      <c r="E4489" s="1">
        <v>41312</v>
      </c>
      <c r="F4489" t="s">
        <v>5286</v>
      </c>
      <c r="G4489">
        <v>1</v>
      </c>
      <c r="H4489" t="s">
        <v>5307</v>
      </c>
      <c r="I4489" t="s">
        <v>5288</v>
      </c>
      <c r="J4489" t="s">
        <v>5289</v>
      </c>
      <c r="K4489" t="b">
        <f>LOOKUP(A4489,'[1]UDDATA-1'!B:B,'[1]UDDATA-1'!A:A)&lt;&gt;LOOKUP(A4489,'[1]UDDATA-2'!B:B,'[1]UDDATA-2'!A:A)</f>
        <v>0</v>
      </c>
      <c r="L4489" t="str">
        <f t="shared" si="560"/>
        <v>Grundlæggende programmering</v>
      </c>
      <c r="M4489" t="str">
        <f t="shared" si="561"/>
        <v/>
      </c>
      <c r="N4489" t="str">
        <f t="shared" si="562"/>
        <v>U</v>
      </c>
      <c r="O4489" t="e">
        <f>IF(AND(A4489&lt;&gt;A4488,#REF!&lt;&gt;""),#REF!,"")</f>
        <v>#REF!</v>
      </c>
      <c r="P4489" t="e">
        <f t="shared" si="565"/>
        <v>#REF!</v>
      </c>
      <c r="Q4489" s="2" t="e">
        <f t="shared" ca="1" si="566"/>
        <v>#REF!</v>
      </c>
      <c r="R4489" t="e">
        <f>IF(NOT(#REF!="Indskrevet"),"",IF(E4489="",FALSE,AND(NOT(#REF!),VALUE(RIGHT(CONCATENATE(YEAR(E4489)),2))=15)))</f>
        <v>#REF!</v>
      </c>
      <c r="S4489" t="e">
        <f t="shared" si="563"/>
        <v>#REF!</v>
      </c>
      <c r="T4489" t="e">
        <f t="shared" si="564"/>
        <v>#REF!</v>
      </c>
      <c r="U4489" s="2" t="e">
        <f t="shared" si="567"/>
        <v>#REF!</v>
      </c>
      <c r="V4489" s="2"/>
    </row>
    <row r="4490" spans="1:22" x14ac:dyDescent="0.25">
      <c r="A4490" t="s">
        <v>2731</v>
      </c>
      <c r="B4490" t="s">
        <v>2732</v>
      </c>
      <c r="C4490">
        <v>15</v>
      </c>
      <c r="D4490" t="s">
        <v>5318</v>
      </c>
      <c r="E4490" s="1">
        <v>41652</v>
      </c>
      <c r="F4490" t="s">
        <v>5286</v>
      </c>
      <c r="G4490">
        <v>2</v>
      </c>
      <c r="H4490" t="s">
        <v>5287</v>
      </c>
      <c r="I4490" t="s">
        <v>5288</v>
      </c>
      <c r="J4490" t="s">
        <v>5299</v>
      </c>
      <c r="K4490" t="b">
        <f>LOOKUP(A4490,'[1]UDDATA-1'!B:B,'[1]UDDATA-1'!A:A)&lt;&gt;LOOKUP(A4490,'[1]UDDATA-2'!B:B,'[1]UDDATA-2'!A:A)</f>
        <v>0</v>
      </c>
      <c r="L4490" t="str">
        <f t="shared" si="560"/>
        <v/>
      </c>
      <c r="M4490" t="str">
        <f t="shared" si="561"/>
        <v/>
      </c>
      <c r="N4490" t="str">
        <f t="shared" si="562"/>
        <v/>
      </c>
      <c r="O4490" t="e">
        <f>IF(AND(A4490&lt;&gt;A4489,#REF!&lt;&gt;""),#REF!,"")</f>
        <v>#REF!</v>
      </c>
      <c r="P4490" t="e">
        <f t="shared" si="565"/>
        <v>#REF!</v>
      </c>
      <c r="Q4490" s="2" t="e">
        <f t="shared" ca="1" si="566"/>
        <v>#REF!</v>
      </c>
      <c r="R4490" t="e">
        <f>IF(NOT(#REF!="Indskrevet"),"",IF(E4490="",FALSE,AND(NOT(#REF!),VALUE(RIGHT(CONCATENATE(YEAR(E4490)),2))=15)))</f>
        <v>#REF!</v>
      </c>
      <c r="S4490" t="e">
        <f t="shared" si="563"/>
        <v>#REF!</v>
      </c>
      <c r="T4490" t="e">
        <f t="shared" si="564"/>
        <v>#REF!</v>
      </c>
      <c r="U4490" s="2" t="e">
        <f t="shared" si="567"/>
        <v>#REF!</v>
      </c>
      <c r="V4490" s="2"/>
    </row>
    <row r="4491" spans="1:22" x14ac:dyDescent="0.25">
      <c r="A4491" t="s">
        <v>2731</v>
      </c>
      <c r="B4491" t="s">
        <v>2732</v>
      </c>
      <c r="C4491">
        <v>15</v>
      </c>
      <c r="D4491" t="s">
        <v>5318</v>
      </c>
      <c r="E4491" s="1">
        <v>41815</v>
      </c>
      <c r="F4491" t="s">
        <v>5291</v>
      </c>
      <c r="G4491">
        <v>1</v>
      </c>
      <c r="H4491" t="s">
        <v>5287</v>
      </c>
      <c r="I4491" t="s">
        <v>5292</v>
      </c>
      <c r="J4491" t="s">
        <v>5303</v>
      </c>
      <c r="K4491" t="b">
        <f>LOOKUP(A4491,'[1]UDDATA-1'!B:B,'[1]UDDATA-1'!A:A)&lt;&gt;LOOKUP(A4491,'[1]UDDATA-2'!B:B,'[1]UDDATA-2'!A:A)</f>
        <v>0</v>
      </c>
      <c r="L4491" t="str">
        <f t="shared" si="560"/>
        <v>Matematik til multimedie-applikationer</v>
      </c>
      <c r="M4491" t="str">
        <f t="shared" si="561"/>
        <v/>
      </c>
      <c r="N4491" t="str">
        <f t="shared" si="562"/>
        <v>U</v>
      </c>
      <c r="O4491" t="e">
        <f>IF(AND(A4491&lt;&gt;A4490,#REF!&lt;&gt;""),#REF!,"")</f>
        <v>#REF!</v>
      </c>
      <c r="P4491" t="e">
        <f t="shared" si="565"/>
        <v>#REF!</v>
      </c>
      <c r="Q4491" s="2" t="e">
        <f t="shared" ca="1" si="566"/>
        <v>#REF!</v>
      </c>
      <c r="R4491" t="e">
        <f>IF(NOT(#REF!="Indskrevet"),"",IF(E4491="",FALSE,AND(NOT(#REF!),VALUE(RIGHT(CONCATENATE(YEAR(E4491)),2))=15)))</f>
        <v>#REF!</v>
      </c>
      <c r="S4491" t="e">
        <f t="shared" si="563"/>
        <v>#REF!</v>
      </c>
      <c r="T4491" t="e">
        <f t="shared" si="564"/>
        <v>#REF!</v>
      </c>
      <c r="U4491" s="2" t="e">
        <f t="shared" si="567"/>
        <v>#REF!</v>
      </c>
      <c r="V4491" s="2"/>
    </row>
    <row r="4492" spans="1:22" x14ac:dyDescent="0.25">
      <c r="A4492" t="s">
        <v>2731</v>
      </c>
      <c r="B4492" t="s">
        <v>2732</v>
      </c>
      <c r="C4492">
        <v>15</v>
      </c>
      <c r="D4492" t="s">
        <v>5318</v>
      </c>
      <c r="E4492" s="1">
        <v>41824</v>
      </c>
      <c r="F4492" t="s">
        <v>5294</v>
      </c>
      <c r="G4492">
        <v>1</v>
      </c>
      <c r="H4492" t="s">
        <v>5287</v>
      </c>
      <c r="I4492" t="s">
        <v>5295</v>
      </c>
      <c r="J4492" t="s">
        <v>5303</v>
      </c>
      <c r="K4492" t="b">
        <f>LOOKUP(A4492,'[1]UDDATA-1'!B:B,'[1]UDDATA-1'!A:A)&lt;&gt;LOOKUP(A4492,'[1]UDDATA-2'!B:B,'[1]UDDATA-2'!A:A)</f>
        <v>0</v>
      </c>
      <c r="L4492" t="str">
        <f t="shared" si="560"/>
        <v>Fysisk interface design</v>
      </c>
      <c r="M4492" t="str">
        <f t="shared" si="561"/>
        <v/>
      </c>
      <c r="N4492" t="str">
        <f t="shared" si="562"/>
        <v>U</v>
      </c>
      <c r="O4492" t="e">
        <f>IF(AND(A4492&lt;&gt;A4491,#REF!&lt;&gt;""),#REF!,"")</f>
        <v>#REF!</v>
      </c>
      <c r="P4492" t="e">
        <f t="shared" si="565"/>
        <v>#REF!</v>
      </c>
      <c r="Q4492" s="2" t="e">
        <f t="shared" ca="1" si="566"/>
        <v>#REF!</v>
      </c>
      <c r="R4492" t="e">
        <f>IF(NOT(#REF!="Indskrevet"),"",IF(E4492="",FALSE,AND(NOT(#REF!),VALUE(RIGHT(CONCATENATE(YEAR(E4492)),2))=15)))</f>
        <v>#REF!</v>
      </c>
      <c r="S4492" t="e">
        <f t="shared" si="563"/>
        <v>#REF!</v>
      </c>
      <c r="T4492" t="e">
        <f t="shared" si="564"/>
        <v>#REF!</v>
      </c>
      <c r="U4492" s="2" t="e">
        <f t="shared" si="567"/>
        <v>#REF!</v>
      </c>
      <c r="V4492" s="2"/>
    </row>
    <row r="4493" spans="1:22" x14ac:dyDescent="0.25">
      <c r="A4493" t="s">
        <v>2731</v>
      </c>
      <c r="B4493" t="s">
        <v>2732</v>
      </c>
      <c r="C4493">
        <v>15</v>
      </c>
      <c r="D4493" t="s">
        <v>5318</v>
      </c>
      <c r="E4493" s="1">
        <v>42032</v>
      </c>
      <c r="F4493" t="s">
        <v>5357</v>
      </c>
      <c r="G4493">
        <v>1</v>
      </c>
      <c r="H4493" t="s">
        <v>5307</v>
      </c>
      <c r="I4493" t="s">
        <v>5324</v>
      </c>
      <c r="J4493" t="s">
        <v>5315</v>
      </c>
      <c r="K4493" t="b">
        <f>LOOKUP(A4493,'[1]UDDATA-1'!B:B,'[1]UDDATA-1'!A:A)&lt;&gt;LOOKUP(A4493,'[1]UDDATA-2'!B:B,'[1]UDDATA-2'!A:A)</f>
        <v>0</v>
      </c>
      <c r="L4493" t="str">
        <f t="shared" si="560"/>
        <v>Lineær algebra</v>
      </c>
      <c r="M4493" t="str">
        <f t="shared" si="561"/>
        <v/>
      </c>
      <c r="N4493" t="str">
        <f t="shared" si="562"/>
        <v>U</v>
      </c>
      <c r="O4493" t="e">
        <f>IF(AND(A4493&lt;&gt;A4492,#REF!&lt;&gt;""),#REF!,"")</f>
        <v>#REF!</v>
      </c>
      <c r="P4493" t="e">
        <f t="shared" si="565"/>
        <v>#REF!</v>
      </c>
      <c r="Q4493" s="2" t="e">
        <f t="shared" ca="1" si="566"/>
        <v>#REF!</v>
      </c>
      <c r="R4493" t="e">
        <f>IF(NOT(#REF!="Indskrevet"),"",IF(E4493="",FALSE,AND(NOT(#REF!),VALUE(RIGHT(CONCATENATE(YEAR(E4493)),2))=15)))</f>
        <v>#REF!</v>
      </c>
      <c r="S4493" t="e">
        <f t="shared" si="563"/>
        <v>#REF!</v>
      </c>
      <c r="T4493" t="e">
        <f t="shared" si="564"/>
        <v>#REF!</v>
      </c>
      <c r="U4493" s="2" t="e">
        <f t="shared" si="567"/>
        <v>#REF!</v>
      </c>
      <c r="V4493" s="2"/>
    </row>
    <row r="4494" spans="1:22" x14ac:dyDescent="0.25">
      <c r="A4494" t="s">
        <v>2731</v>
      </c>
      <c r="B4494" t="s">
        <v>2732</v>
      </c>
      <c r="C4494">
        <v>15</v>
      </c>
      <c r="D4494" t="s">
        <v>5318</v>
      </c>
      <c r="E4494" s="1">
        <v>42058</v>
      </c>
      <c r="F4494" t="s">
        <v>5357</v>
      </c>
      <c r="G4494">
        <v>2</v>
      </c>
      <c r="H4494" t="s">
        <v>5287</v>
      </c>
      <c r="I4494" t="s">
        <v>5324</v>
      </c>
      <c r="J4494" t="s">
        <v>5315</v>
      </c>
      <c r="K4494" t="b">
        <f>LOOKUP(A4494,'[1]UDDATA-1'!B:B,'[1]UDDATA-1'!A:A)&lt;&gt;LOOKUP(A4494,'[1]UDDATA-2'!B:B,'[1]UDDATA-2'!A:A)</f>
        <v>0</v>
      </c>
      <c r="L4494" t="str">
        <f t="shared" si="560"/>
        <v/>
      </c>
      <c r="M4494" t="str">
        <f t="shared" si="561"/>
        <v/>
      </c>
      <c r="N4494" t="str">
        <f t="shared" si="562"/>
        <v/>
      </c>
      <c r="O4494" t="e">
        <f>IF(AND(A4494&lt;&gt;A4493,#REF!&lt;&gt;""),#REF!,"")</f>
        <v>#REF!</v>
      </c>
      <c r="P4494" t="e">
        <f t="shared" si="565"/>
        <v>#REF!</v>
      </c>
      <c r="Q4494" s="2" t="e">
        <f t="shared" ca="1" si="566"/>
        <v>#REF!</v>
      </c>
      <c r="R4494" t="e">
        <f>IF(NOT(#REF!="Indskrevet"),"",IF(E4494="",FALSE,AND(NOT(#REF!),VALUE(RIGHT(CONCATENATE(YEAR(E4494)),2))=15)))</f>
        <v>#REF!</v>
      </c>
      <c r="S4494" t="e">
        <f t="shared" si="563"/>
        <v>#REF!</v>
      </c>
      <c r="T4494" t="e">
        <f t="shared" si="564"/>
        <v>#REF!</v>
      </c>
      <c r="U4494" s="2" t="e">
        <f t="shared" si="567"/>
        <v>#REF!</v>
      </c>
      <c r="V4494" s="2"/>
    </row>
    <row r="4495" spans="1:22" x14ac:dyDescent="0.25">
      <c r="A4495" t="s">
        <v>2731</v>
      </c>
      <c r="B4495" t="s">
        <v>2732</v>
      </c>
      <c r="C4495">
        <v>15</v>
      </c>
      <c r="D4495" t="s">
        <v>5318</v>
      </c>
      <c r="E4495" s="1">
        <v>42158</v>
      </c>
      <c r="F4495" t="s">
        <v>5359</v>
      </c>
      <c r="G4495">
        <v>1</v>
      </c>
      <c r="H4495" t="s">
        <v>5287</v>
      </c>
      <c r="I4495" t="s">
        <v>5334</v>
      </c>
      <c r="J4495" t="s">
        <v>5313</v>
      </c>
      <c r="K4495" t="b">
        <f>LOOKUP(A4495,'[1]UDDATA-1'!B:B,'[1]UDDATA-1'!A:A)&lt;&gt;LOOKUP(A4495,'[1]UDDATA-2'!B:B,'[1]UDDATA-2'!A:A)</f>
        <v>0</v>
      </c>
      <c r="L4495" t="str">
        <f t="shared" si="560"/>
        <v>Objektorienteret programmering</v>
      </c>
      <c r="M4495" t="str">
        <f t="shared" si="561"/>
        <v/>
      </c>
      <c r="N4495" t="str">
        <f t="shared" si="562"/>
        <v>U</v>
      </c>
      <c r="O4495" t="e">
        <f>IF(AND(A4495&lt;&gt;A4494,#REF!&lt;&gt;""),#REF!,"")</f>
        <v>#REF!</v>
      </c>
      <c r="P4495" t="e">
        <f t="shared" si="565"/>
        <v>#REF!</v>
      </c>
      <c r="Q4495" s="2" t="e">
        <f t="shared" ca="1" si="566"/>
        <v>#REF!</v>
      </c>
      <c r="R4495" t="e">
        <f>IF(NOT(#REF!="Indskrevet"),"",IF(E4495="",FALSE,AND(NOT(#REF!),VALUE(RIGHT(CONCATENATE(YEAR(E4495)),2))=15)))</f>
        <v>#REF!</v>
      </c>
      <c r="S4495" t="e">
        <f t="shared" si="563"/>
        <v>#REF!</v>
      </c>
      <c r="T4495" t="e">
        <f t="shared" si="564"/>
        <v>#REF!</v>
      </c>
      <c r="U4495" s="2" t="e">
        <f t="shared" si="567"/>
        <v>#REF!</v>
      </c>
      <c r="V4495" s="2"/>
    </row>
    <row r="4496" spans="1:22" x14ac:dyDescent="0.25">
      <c r="A4496" t="s">
        <v>2733</v>
      </c>
      <c r="B4496" t="s">
        <v>2734</v>
      </c>
      <c r="C4496">
        <v>59.999999999998799</v>
      </c>
      <c r="D4496" t="s">
        <v>5285</v>
      </c>
      <c r="E4496" s="1">
        <v>42032</v>
      </c>
      <c r="F4496" t="s">
        <v>5343</v>
      </c>
      <c r="G4496">
        <v>1</v>
      </c>
      <c r="H4496" t="s">
        <v>5287</v>
      </c>
      <c r="I4496" t="s">
        <v>5288</v>
      </c>
      <c r="J4496" t="s">
        <v>5289</v>
      </c>
      <c r="K4496" t="b">
        <f>LOOKUP(A4496,'[1]UDDATA-1'!B:B,'[1]UDDATA-1'!A:A)&lt;&gt;LOOKUP(A4496,'[1]UDDATA-2'!B:B,'[1]UDDATA-2'!A:A)</f>
        <v>0</v>
      </c>
      <c r="L4496" t="str">
        <f t="shared" si="560"/>
        <v>Grundlæggende programmering</v>
      </c>
      <c r="M4496">
        <f t="shared" si="561"/>
        <v>2</v>
      </c>
      <c r="N4496" t="str">
        <f t="shared" si="562"/>
        <v/>
      </c>
      <c r="O4496" t="e">
        <f>IF(AND(A4496&lt;&gt;A4495,#REF!&lt;&gt;""),#REF!,"")</f>
        <v>#REF!</v>
      </c>
      <c r="P4496" t="e">
        <f t="shared" si="565"/>
        <v>#REF!</v>
      </c>
      <c r="Q4496" s="2" t="e">
        <f t="shared" ca="1" si="566"/>
        <v>#REF!</v>
      </c>
      <c r="R4496" t="e">
        <f>IF(NOT(#REF!="Indskrevet"),"",IF(E4496="",FALSE,AND(NOT(#REF!),VALUE(RIGHT(CONCATENATE(YEAR(E4496)),2))=15)))</f>
        <v>#REF!</v>
      </c>
      <c r="S4496" t="e">
        <f t="shared" si="563"/>
        <v>#REF!</v>
      </c>
      <c r="T4496" t="e">
        <f t="shared" si="564"/>
        <v>#REF!</v>
      </c>
      <c r="U4496" s="2" t="e">
        <f t="shared" si="567"/>
        <v>#REF!</v>
      </c>
      <c r="V4496" s="2"/>
    </row>
    <row r="4497" spans="1:22" x14ac:dyDescent="0.25">
      <c r="A4497" t="s">
        <v>2733</v>
      </c>
      <c r="B4497" t="s">
        <v>2734</v>
      </c>
      <c r="C4497">
        <v>59.999999999998799</v>
      </c>
      <c r="D4497" t="s">
        <v>5285</v>
      </c>
      <c r="E4497" s="1">
        <v>42178</v>
      </c>
      <c r="F4497" t="s">
        <v>5344</v>
      </c>
      <c r="G4497">
        <v>1</v>
      </c>
      <c r="H4497" t="s">
        <v>5287</v>
      </c>
      <c r="I4497" t="s">
        <v>5292</v>
      </c>
      <c r="J4497" t="s">
        <v>5293</v>
      </c>
      <c r="K4497" t="b">
        <f>LOOKUP(A4497,'[1]UDDATA-1'!B:B,'[1]UDDATA-1'!A:A)&lt;&gt;LOOKUP(A4497,'[1]UDDATA-2'!B:B,'[1]UDDATA-2'!A:A)</f>
        <v>0</v>
      </c>
      <c r="L4497" t="str">
        <f t="shared" si="560"/>
        <v>Matematik til multimedie-applikationer</v>
      </c>
      <c r="M4497">
        <f t="shared" si="561"/>
        <v>2</v>
      </c>
      <c r="N4497" t="str">
        <f t="shared" si="562"/>
        <v/>
      </c>
      <c r="O4497" t="e">
        <f>IF(AND(A4497&lt;&gt;A4496,#REF!&lt;&gt;""),#REF!,"")</f>
        <v>#REF!</v>
      </c>
      <c r="P4497" t="e">
        <f t="shared" si="565"/>
        <v>#REF!</v>
      </c>
      <c r="Q4497" s="2" t="e">
        <f t="shared" ca="1" si="566"/>
        <v>#REF!</v>
      </c>
      <c r="R4497" t="e">
        <f>IF(NOT(#REF!="Indskrevet"),"",IF(E4497="",FALSE,AND(NOT(#REF!),VALUE(RIGHT(CONCATENATE(YEAR(E4497)),2))=15)))</f>
        <v>#REF!</v>
      </c>
      <c r="S4497" t="e">
        <f t="shared" si="563"/>
        <v>#REF!</v>
      </c>
      <c r="T4497" t="e">
        <f t="shared" si="564"/>
        <v>#REF!</v>
      </c>
      <c r="U4497" s="2" t="e">
        <f t="shared" si="567"/>
        <v>#REF!</v>
      </c>
      <c r="V4497" s="2"/>
    </row>
    <row r="4498" spans="1:22" x14ac:dyDescent="0.25">
      <c r="A4498" t="s">
        <v>2735</v>
      </c>
      <c r="B4498" t="s">
        <v>2736</v>
      </c>
      <c r="C4498">
        <v>49.999999999999197</v>
      </c>
      <c r="D4498" t="s">
        <v>5317</v>
      </c>
      <c r="E4498" s="1">
        <v>41296</v>
      </c>
      <c r="F4498" t="s">
        <v>5328</v>
      </c>
      <c r="G4498">
        <v>1</v>
      </c>
      <c r="H4498" t="s">
        <v>5287</v>
      </c>
      <c r="I4498" t="s">
        <v>5324</v>
      </c>
      <c r="J4498" t="s">
        <v>5289</v>
      </c>
      <c r="K4498" t="b">
        <f>LOOKUP(A4498,'[1]UDDATA-1'!B:B,'[1]UDDATA-1'!A:A)&lt;&gt;LOOKUP(A4498,'[1]UDDATA-2'!B:B,'[1]UDDATA-2'!A:A)</f>
        <v>0</v>
      </c>
      <c r="L4498" t="str">
        <f t="shared" si="560"/>
        <v>Lineær algebra</v>
      </c>
      <c r="M4498">
        <f t="shared" si="561"/>
        <v>4</v>
      </c>
      <c r="N4498" t="str">
        <f t="shared" si="562"/>
        <v/>
      </c>
      <c r="O4498" t="e">
        <f>IF(AND(A4498&lt;&gt;A4497,#REF!&lt;&gt;""),#REF!,"")</f>
        <v>#REF!</v>
      </c>
      <c r="P4498" t="e">
        <f t="shared" si="565"/>
        <v>#REF!</v>
      </c>
      <c r="Q4498" s="2" t="e">
        <f t="shared" ca="1" si="566"/>
        <v>#REF!</v>
      </c>
      <c r="R4498" t="e">
        <f>IF(NOT(#REF!="Indskrevet"),"",IF(E4498="",FALSE,AND(NOT(#REF!),VALUE(RIGHT(CONCATENATE(YEAR(E4498)),2))=15)))</f>
        <v>#REF!</v>
      </c>
      <c r="S4498" t="e">
        <f t="shared" si="563"/>
        <v>#REF!</v>
      </c>
      <c r="T4498" t="e">
        <f t="shared" si="564"/>
        <v>#REF!</v>
      </c>
      <c r="U4498" s="2" t="e">
        <f t="shared" si="567"/>
        <v>#REF!</v>
      </c>
      <c r="V4498" s="2"/>
    </row>
    <row r="4499" spans="1:22" x14ac:dyDescent="0.25">
      <c r="A4499" t="s">
        <v>2735</v>
      </c>
      <c r="B4499" t="s">
        <v>2736</v>
      </c>
      <c r="C4499">
        <v>49.999999999999197</v>
      </c>
      <c r="D4499" t="s">
        <v>5318</v>
      </c>
      <c r="E4499" s="1">
        <v>41444</v>
      </c>
      <c r="F4499" t="s">
        <v>5329</v>
      </c>
      <c r="G4499">
        <v>1</v>
      </c>
      <c r="H4499" t="s">
        <v>5287</v>
      </c>
      <c r="I4499" t="s">
        <v>5330</v>
      </c>
      <c r="J4499" t="s">
        <v>5293</v>
      </c>
      <c r="K4499" t="b">
        <f>LOOKUP(A4499,'[1]UDDATA-1'!B:B,'[1]UDDATA-1'!A:A)&lt;&gt;LOOKUP(A4499,'[1]UDDATA-2'!B:B,'[1]UDDATA-2'!A:A)</f>
        <v>0</v>
      </c>
      <c r="L4499" t="str">
        <f t="shared" si="560"/>
        <v>Diskret matematik</v>
      </c>
      <c r="M4499" t="str">
        <f t="shared" si="561"/>
        <v/>
      </c>
      <c r="N4499" t="str">
        <f t="shared" si="562"/>
        <v>U</v>
      </c>
      <c r="O4499" t="e">
        <f>IF(AND(A4499&lt;&gt;A4498,#REF!&lt;&gt;""),#REF!,"")</f>
        <v>#REF!</v>
      </c>
      <c r="P4499" t="e">
        <f t="shared" si="565"/>
        <v>#REF!</v>
      </c>
      <c r="Q4499" s="2" t="e">
        <f t="shared" ca="1" si="566"/>
        <v>#REF!</v>
      </c>
      <c r="R4499" t="e">
        <f>IF(NOT(#REF!="Indskrevet"),"",IF(E4499="",FALSE,AND(NOT(#REF!),VALUE(RIGHT(CONCATENATE(YEAR(E4499)),2))=15)))</f>
        <v>#REF!</v>
      </c>
      <c r="S4499" t="e">
        <f t="shared" si="563"/>
        <v>#REF!</v>
      </c>
      <c r="T4499" t="e">
        <f t="shared" si="564"/>
        <v>#REF!</v>
      </c>
      <c r="U4499" s="2" t="e">
        <f t="shared" si="567"/>
        <v>#REF!</v>
      </c>
      <c r="V4499" s="2"/>
    </row>
    <row r="4500" spans="1:22" x14ac:dyDescent="0.25">
      <c r="A4500" t="s">
        <v>2735</v>
      </c>
      <c r="B4500" t="s">
        <v>2736</v>
      </c>
      <c r="C4500">
        <v>49.999999999999197</v>
      </c>
      <c r="D4500" t="s">
        <v>5318</v>
      </c>
      <c r="E4500" s="1">
        <v>41452</v>
      </c>
      <c r="F4500" t="s">
        <v>5331</v>
      </c>
      <c r="G4500">
        <v>1</v>
      </c>
      <c r="H4500" t="s">
        <v>5287</v>
      </c>
      <c r="I4500" t="s">
        <v>5332</v>
      </c>
      <c r="J4500" t="s">
        <v>5293</v>
      </c>
      <c r="K4500" t="b">
        <f>LOOKUP(A4500,'[1]UDDATA-1'!B:B,'[1]UDDATA-1'!A:A)&lt;&gt;LOOKUP(A4500,'[1]UDDATA-2'!B:B,'[1]UDDATA-2'!A:A)</f>
        <v>0</v>
      </c>
      <c r="L4500" t="str">
        <f t="shared" si="560"/>
        <v>Computerarkitektur</v>
      </c>
      <c r="M4500" t="str">
        <f t="shared" si="561"/>
        <v/>
      </c>
      <c r="N4500" t="str">
        <f t="shared" si="562"/>
        <v>U</v>
      </c>
      <c r="O4500" t="e">
        <f>IF(AND(A4500&lt;&gt;A4499,#REF!&lt;&gt;""),#REF!,"")</f>
        <v>#REF!</v>
      </c>
      <c r="P4500" t="e">
        <f t="shared" si="565"/>
        <v>#REF!</v>
      </c>
      <c r="Q4500" s="2" t="e">
        <f t="shared" ca="1" si="566"/>
        <v>#REF!</v>
      </c>
      <c r="R4500" t="e">
        <f>IF(NOT(#REF!="Indskrevet"),"",IF(E4500="",FALSE,AND(NOT(#REF!),VALUE(RIGHT(CONCATENATE(YEAR(E4500)),2))=15)))</f>
        <v>#REF!</v>
      </c>
      <c r="S4500" t="e">
        <f t="shared" si="563"/>
        <v>#REF!</v>
      </c>
      <c r="T4500" t="e">
        <f t="shared" si="564"/>
        <v>#REF!</v>
      </c>
      <c r="U4500" s="2" t="e">
        <f t="shared" si="567"/>
        <v>#REF!</v>
      </c>
      <c r="V4500" s="2"/>
    </row>
    <row r="4501" spans="1:22" x14ac:dyDescent="0.25">
      <c r="A4501" t="s">
        <v>2735</v>
      </c>
      <c r="B4501" t="s">
        <v>2736</v>
      </c>
      <c r="C4501">
        <v>49.999999999999197</v>
      </c>
      <c r="D4501" t="s">
        <v>5317</v>
      </c>
      <c r="E4501" s="1">
        <v>41452</v>
      </c>
      <c r="F4501" t="s">
        <v>5333</v>
      </c>
      <c r="G4501">
        <v>1</v>
      </c>
      <c r="H4501" t="s">
        <v>5287</v>
      </c>
      <c r="I4501" t="s">
        <v>5334</v>
      </c>
      <c r="J4501" t="s">
        <v>5293</v>
      </c>
      <c r="K4501" t="b">
        <f>LOOKUP(A4501,'[1]UDDATA-1'!B:B,'[1]UDDATA-1'!A:A)&lt;&gt;LOOKUP(A4501,'[1]UDDATA-2'!B:B,'[1]UDDATA-2'!A:A)</f>
        <v>0</v>
      </c>
      <c r="L4501" t="str">
        <f t="shared" si="560"/>
        <v>Objektorienteret programmering</v>
      </c>
      <c r="M4501">
        <f t="shared" si="561"/>
        <v>4</v>
      </c>
      <c r="N4501" t="str">
        <f t="shared" si="562"/>
        <v/>
      </c>
      <c r="O4501" t="e">
        <f>IF(AND(A4501&lt;&gt;A4500,#REF!&lt;&gt;""),#REF!,"")</f>
        <v>#REF!</v>
      </c>
      <c r="P4501" t="e">
        <f t="shared" si="565"/>
        <v>#REF!</v>
      </c>
      <c r="Q4501" s="2" t="e">
        <f t="shared" ca="1" si="566"/>
        <v>#REF!</v>
      </c>
      <c r="R4501" t="e">
        <f>IF(NOT(#REF!="Indskrevet"),"",IF(E4501="",FALSE,AND(NOT(#REF!),VALUE(RIGHT(CONCATENATE(YEAR(E4501)),2))=15)))</f>
        <v>#REF!</v>
      </c>
      <c r="S4501" t="e">
        <f t="shared" si="563"/>
        <v>#REF!</v>
      </c>
      <c r="T4501" t="e">
        <f t="shared" si="564"/>
        <v>#REF!</v>
      </c>
      <c r="U4501" s="2" t="e">
        <f t="shared" si="567"/>
        <v>#REF!</v>
      </c>
      <c r="V4501" s="2"/>
    </row>
    <row r="4502" spans="1:22" x14ac:dyDescent="0.25">
      <c r="A4502" t="s">
        <v>2737</v>
      </c>
      <c r="B4502" t="s">
        <v>2738</v>
      </c>
      <c r="C4502">
        <v>119.999999999998</v>
      </c>
      <c r="D4502" t="s">
        <v>5296</v>
      </c>
      <c r="E4502" s="1">
        <v>41676</v>
      </c>
      <c r="F4502" t="s">
        <v>5308</v>
      </c>
      <c r="G4502">
        <v>1</v>
      </c>
      <c r="H4502" t="s">
        <v>5287</v>
      </c>
      <c r="I4502" t="s">
        <v>5288</v>
      </c>
      <c r="J4502" t="s">
        <v>5289</v>
      </c>
      <c r="K4502" t="b">
        <f>LOOKUP(A4502,'[1]UDDATA-1'!B:B,'[1]UDDATA-1'!A:A)&lt;&gt;LOOKUP(A4502,'[1]UDDATA-2'!B:B,'[1]UDDATA-2'!A:A)</f>
        <v>0</v>
      </c>
      <c r="L4502" t="str">
        <f t="shared" si="560"/>
        <v>Grundlæggende programmering</v>
      </c>
      <c r="M4502">
        <f t="shared" si="561"/>
        <v>7</v>
      </c>
      <c r="N4502" t="str">
        <f t="shared" si="562"/>
        <v/>
      </c>
      <c r="O4502" t="e">
        <f>IF(AND(A4502&lt;&gt;A4501,#REF!&lt;&gt;""),#REF!,"")</f>
        <v>#REF!</v>
      </c>
      <c r="P4502" t="e">
        <f t="shared" si="565"/>
        <v>#REF!</v>
      </c>
      <c r="Q4502" s="2" t="e">
        <f t="shared" ca="1" si="566"/>
        <v>#REF!</v>
      </c>
      <c r="R4502" t="e">
        <f>IF(NOT(#REF!="Indskrevet"),"",IF(E4502="",FALSE,AND(NOT(#REF!),VALUE(RIGHT(CONCATENATE(YEAR(E4502)),2))=15)))</f>
        <v>#REF!</v>
      </c>
      <c r="S4502" t="e">
        <f t="shared" si="563"/>
        <v>#REF!</v>
      </c>
      <c r="T4502" t="e">
        <f t="shared" si="564"/>
        <v>#REF!</v>
      </c>
      <c r="U4502" s="2" t="e">
        <f t="shared" si="567"/>
        <v>#REF!</v>
      </c>
      <c r="V4502" s="2"/>
    </row>
    <row r="4503" spans="1:22" x14ac:dyDescent="0.25">
      <c r="A4503" t="s">
        <v>2737</v>
      </c>
      <c r="B4503" t="s">
        <v>2738</v>
      </c>
      <c r="C4503">
        <v>119.999999999998</v>
      </c>
      <c r="D4503" t="s">
        <v>5290</v>
      </c>
      <c r="E4503" s="1">
        <v>41815</v>
      </c>
      <c r="F4503" t="s">
        <v>5309</v>
      </c>
      <c r="G4503">
        <v>1</v>
      </c>
      <c r="H4503" t="s">
        <v>5287</v>
      </c>
      <c r="I4503" t="s">
        <v>5292</v>
      </c>
      <c r="J4503" t="s">
        <v>5293</v>
      </c>
      <c r="K4503" t="b">
        <f>LOOKUP(A4503,'[1]UDDATA-1'!B:B,'[1]UDDATA-1'!A:A)&lt;&gt;LOOKUP(A4503,'[1]UDDATA-2'!B:B,'[1]UDDATA-2'!A:A)</f>
        <v>0</v>
      </c>
      <c r="L4503" t="str">
        <f t="shared" si="560"/>
        <v>Matematik til multimedie-applikationer</v>
      </c>
      <c r="M4503">
        <f t="shared" si="561"/>
        <v>10</v>
      </c>
      <c r="N4503" t="str">
        <f t="shared" si="562"/>
        <v/>
      </c>
      <c r="O4503" t="e">
        <f>IF(AND(A4503&lt;&gt;A4502,#REF!&lt;&gt;""),#REF!,"")</f>
        <v>#REF!</v>
      </c>
      <c r="P4503" t="e">
        <f t="shared" si="565"/>
        <v>#REF!</v>
      </c>
      <c r="Q4503" s="2" t="e">
        <f t="shared" ca="1" si="566"/>
        <v>#REF!</v>
      </c>
      <c r="R4503" t="e">
        <f>IF(NOT(#REF!="Indskrevet"),"",IF(E4503="",FALSE,AND(NOT(#REF!),VALUE(RIGHT(CONCATENATE(YEAR(E4503)),2))=15)))</f>
        <v>#REF!</v>
      </c>
      <c r="S4503" t="e">
        <f t="shared" si="563"/>
        <v>#REF!</v>
      </c>
      <c r="T4503" t="e">
        <f t="shared" si="564"/>
        <v>#REF!</v>
      </c>
      <c r="U4503" s="2" t="e">
        <f t="shared" si="567"/>
        <v>#REF!</v>
      </c>
      <c r="V4503" s="2"/>
    </row>
    <row r="4504" spans="1:22" x14ac:dyDescent="0.25">
      <c r="A4504" t="s">
        <v>2737</v>
      </c>
      <c r="B4504" t="s">
        <v>2738</v>
      </c>
      <c r="C4504">
        <v>119.999999999998</v>
      </c>
      <c r="D4504" t="s">
        <v>5296</v>
      </c>
      <c r="E4504" s="1">
        <v>41824</v>
      </c>
      <c r="F4504" t="s">
        <v>5310</v>
      </c>
      <c r="G4504">
        <v>1</v>
      </c>
      <c r="H4504" t="s">
        <v>5287</v>
      </c>
      <c r="I4504" t="s">
        <v>5295</v>
      </c>
      <c r="J4504" t="s">
        <v>5293</v>
      </c>
      <c r="K4504" t="b">
        <f>LOOKUP(A4504,'[1]UDDATA-1'!B:B,'[1]UDDATA-1'!A:A)&lt;&gt;LOOKUP(A4504,'[1]UDDATA-2'!B:B,'[1]UDDATA-2'!A:A)</f>
        <v>0</v>
      </c>
      <c r="L4504" t="str">
        <f t="shared" si="560"/>
        <v>Fysisk interface design</v>
      </c>
      <c r="M4504">
        <f t="shared" si="561"/>
        <v>7</v>
      </c>
      <c r="N4504" t="str">
        <f t="shared" si="562"/>
        <v/>
      </c>
      <c r="O4504" t="e">
        <f>IF(AND(A4504&lt;&gt;A4503,#REF!&lt;&gt;""),#REF!,"")</f>
        <v>#REF!</v>
      </c>
      <c r="P4504" t="e">
        <f t="shared" si="565"/>
        <v>#REF!</v>
      </c>
      <c r="Q4504" s="2" t="e">
        <f t="shared" ca="1" si="566"/>
        <v>#REF!</v>
      </c>
      <c r="R4504" t="e">
        <f>IF(NOT(#REF!="Indskrevet"),"",IF(E4504="",FALSE,AND(NOT(#REF!),VALUE(RIGHT(CONCATENATE(YEAR(E4504)),2))=15)))</f>
        <v>#REF!</v>
      </c>
      <c r="S4504" t="e">
        <f t="shared" si="563"/>
        <v>#REF!</v>
      </c>
      <c r="T4504" t="e">
        <f t="shared" si="564"/>
        <v>#REF!</v>
      </c>
      <c r="U4504" s="2" t="e">
        <f t="shared" si="567"/>
        <v>#REF!</v>
      </c>
      <c r="V4504" s="2"/>
    </row>
    <row r="4505" spans="1:22" x14ac:dyDescent="0.25">
      <c r="A4505" t="s">
        <v>2737</v>
      </c>
      <c r="B4505" t="s">
        <v>2738</v>
      </c>
      <c r="C4505">
        <v>119.999999999998</v>
      </c>
      <c r="D4505" t="s">
        <v>5290</v>
      </c>
      <c r="E4505" s="1">
        <v>42172</v>
      </c>
      <c r="F4505" t="s">
        <v>5311</v>
      </c>
      <c r="G4505">
        <v>1</v>
      </c>
      <c r="H4505" t="s">
        <v>5287</v>
      </c>
      <c r="I4505" t="s">
        <v>5298</v>
      </c>
      <c r="J4505" t="s">
        <v>5303</v>
      </c>
      <c r="K4505" t="b">
        <f>LOOKUP(A4505,'[1]UDDATA-1'!B:B,'[1]UDDATA-1'!A:A)&lt;&gt;LOOKUP(A4505,'[1]UDDATA-2'!B:B,'[1]UDDATA-2'!A:A)</f>
        <v>0</v>
      </c>
      <c r="L4505" t="str">
        <f t="shared" si="560"/>
        <v>Proceduremæssig programmering</v>
      </c>
      <c r="M4505">
        <f t="shared" si="561"/>
        <v>10</v>
      </c>
      <c r="N4505" t="str">
        <f t="shared" si="562"/>
        <v/>
      </c>
      <c r="O4505" t="e">
        <f>IF(AND(A4505&lt;&gt;A4504,#REF!&lt;&gt;""),#REF!,"")</f>
        <v>#REF!</v>
      </c>
      <c r="P4505" t="e">
        <f t="shared" si="565"/>
        <v>#REF!</v>
      </c>
      <c r="Q4505" s="2" t="e">
        <f t="shared" ca="1" si="566"/>
        <v>#REF!</v>
      </c>
      <c r="R4505" t="e">
        <f>IF(NOT(#REF!="Indskrevet"),"",IF(E4505="",FALSE,AND(NOT(#REF!),VALUE(RIGHT(CONCATENATE(YEAR(E4505)),2))=15)))</f>
        <v>#REF!</v>
      </c>
      <c r="S4505" t="e">
        <f t="shared" si="563"/>
        <v>#REF!</v>
      </c>
      <c r="T4505" t="e">
        <f t="shared" si="564"/>
        <v>#REF!</v>
      </c>
      <c r="U4505" s="2" t="e">
        <f t="shared" si="567"/>
        <v>#REF!</v>
      </c>
      <c r="V4505" s="2"/>
    </row>
    <row r="4506" spans="1:22" x14ac:dyDescent="0.25">
      <c r="A4506" t="s">
        <v>2737</v>
      </c>
      <c r="B4506" t="s">
        <v>2738</v>
      </c>
      <c r="C4506">
        <v>119.999999999998</v>
      </c>
      <c r="D4506" t="s">
        <v>5317</v>
      </c>
      <c r="E4506" s="1">
        <v>42165</v>
      </c>
      <c r="F4506" t="s">
        <v>5312</v>
      </c>
      <c r="G4506">
        <v>1</v>
      </c>
      <c r="H4506" t="s">
        <v>5287</v>
      </c>
      <c r="I4506" t="s">
        <v>5302</v>
      </c>
      <c r="J4506" t="s">
        <v>5303</v>
      </c>
      <c r="K4506" t="b">
        <f>LOOKUP(A4506,'[1]UDDATA-1'!B:B,'[1]UDDATA-1'!A:A)&lt;&gt;LOOKUP(A4506,'[1]UDDATA-2'!B:B,'[1]UDDATA-2'!A:A)</f>
        <v>0</v>
      </c>
      <c r="L4506" t="str">
        <f t="shared" si="560"/>
        <v>Lyd- og musikbehandling</v>
      </c>
      <c r="M4506">
        <f t="shared" si="561"/>
        <v>4</v>
      </c>
      <c r="N4506" t="str">
        <f t="shared" si="562"/>
        <v/>
      </c>
      <c r="O4506" t="e">
        <f>IF(AND(A4506&lt;&gt;A4505,#REF!&lt;&gt;""),#REF!,"")</f>
        <v>#REF!</v>
      </c>
      <c r="P4506" t="e">
        <f t="shared" si="565"/>
        <v>#REF!</v>
      </c>
      <c r="Q4506" s="2" t="e">
        <f t="shared" ca="1" si="566"/>
        <v>#REF!</v>
      </c>
      <c r="R4506" t="e">
        <f>IF(NOT(#REF!="Indskrevet"),"",IF(E4506="",FALSE,AND(NOT(#REF!),VALUE(RIGHT(CONCATENATE(YEAR(E4506)),2))=15)))</f>
        <v>#REF!</v>
      </c>
      <c r="S4506" t="e">
        <f t="shared" si="563"/>
        <v>#REF!</v>
      </c>
      <c r="T4506" t="e">
        <f t="shared" si="564"/>
        <v>#REF!</v>
      </c>
      <c r="U4506" s="2" t="e">
        <f t="shared" si="567"/>
        <v>#REF!</v>
      </c>
      <c r="V4506" s="2"/>
    </row>
    <row r="4507" spans="1:22" x14ac:dyDescent="0.25">
      <c r="A4507" t="s">
        <v>2737</v>
      </c>
      <c r="B4507" t="s">
        <v>2738</v>
      </c>
      <c r="C4507">
        <v>119.999999999998</v>
      </c>
      <c r="D4507" t="s">
        <v>5290</v>
      </c>
      <c r="E4507" s="1">
        <v>42186</v>
      </c>
      <c r="F4507" t="s">
        <v>5314</v>
      </c>
      <c r="G4507">
        <v>1</v>
      </c>
      <c r="H4507" t="s">
        <v>5287</v>
      </c>
      <c r="I4507" t="s">
        <v>5305</v>
      </c>
      <c r="J4507" t="s">
        <v>5303</v>
      </c>
      <c r="K4507" t="b">
        <f>LOOKUP(A4507,'[1]UDDATA-1'!B:B,'[1]UDDATA-1'!A:A)&lt;&gt;LOOKUP(A4507,'[1]UDDATA-2'!B:B,'[1]UDDATA-2'!A:A)</f>
        <v>0</v>
      </c>
      <c r="L4507" t="str">
        <f t="shared" si="560"/>
        <v>Objektorienteret Software Engineering</v>
      </c>
      <c r="M4507">
        <f t="shared" si="561"/>
        <v>10</v>
      </c>
      <c r="N4507" t="str">
        <f t="shared" si="562"/>
        <v/>
      </c>
      <c r="O4507" t="e">
        <f>IF(AND(A4507&lt;&gt;A4506,#REF!&lt;&gt;""),#REF!,"")</f>
        <v>#REF!</v>
      </c>
      <c r="P4507" t="e">
        <f t="shared" si="565"/>
        <v>#REF!</v>
      </c>
      <c r="Q4507" s="2" t="e">
        <f t="shared" ca="1" si="566"/>
        <v>#REF!</v>
      </c>
      <c r="R4507" t="e">
        <f>IF(NOT(#REF!="Indskrevet"),"",IF(E4507="",FALSE,AND(NOT(#REF!),VALUE(RIGHT(CONCATENATE(YEAR(E4507)),2))=15)))</f>
        <v>#REF!</v>
      </c>
      <c r="S4507" t="e">
        <f t="shared" si="563"/>
        <v>#REF!</v>
      </c>
      <c r="T4507" t="e">
        <f t="shared" si="564"/>
        <v>#REF!</v>
      </c>
      <c r="U4507" s="2" t="e">
        <f t="shared" si="567"/>
        <v>#REF!</v>
      </c>
      <c r="V4507" s="2"/>
    </row>
    <row r="4508" spans="1:22" x14ac:dyDescent="0.25">
      <c r="A4508" t="s">
        <v>2739</v>
      </c>
      <c r="B4508" t="s">
        <v>2740</v>
      </c>
      <c r="C4508">
        <v>69.999999999999005</v>
      </c>
      <c r="D4508" t="s">
        <v>5285</v>
      </c>
      <c r="E4508" s="1">
        <v>41676</v>
      </c>
      <c r="F4508" t="s">
        <v>5343</v>
      </c>
      <c r="G4508">
        <v>1</v>
      </c>
      <c r="H4508" t="s">
        <v>5287</v>
      </c>
      <c r="I4508" t="s">
        <v>5288</v>
      </c>
      <c r="J4508" t="s">
        <v>5289</v>
      </c>
      <c r="K4508" t="b">
        <f>LOOKUP(A4508,'[1]UDDATA-1'!B:B,'[1]UDDATA-1'!A:A)&lt;&gt;LOOKUP(A4508,'[1]UDDATA-2'!B:B,'[1]UDDATA-2'!A:A)</f>
        <v>0</v>
      </c>
      <c r="L4508" t="str">
        <f t="shared" si="560"/>
        <v>Grundlæggende programmering</v>
      </c>
      <c r="M4508">
        <f t="shared" si="561"/>
        <v>2</v>
      </c>
      <c r="N4508" t="str">
        <f t="shared" si="562"/>
        <v/>
      </c>
      <c r="O4508" t="e">
        <f>IF(AND(A4508&lt;&gt;A4507,#REF!&lt;&gt;""),#REF!,"")</f>
        <v>#REF!</v>
      </c>
      <c r="P4508" t="e">
        <f t="shared" si="565"/>
        <v>#REF!</v>
      </c>
      <c r="Q4508" s="2" t="e">
        <f t="shared" ca="1" si="566"/>
        <v>#REF!</v>
      </c>
      <c r="R4508" t="e">
        <f>IF(NOT(#REF!="Indskrevet"),"",IF(E4508="",FALSE,AND(NOT(#REF!),VALUE(RIGHT(CONCATENATE(YEAR(E4508)),2))=15)))</f>
        <v>#REF!</v>
      </c>
      <c r="S4508" t="e">
        <f t="shared" si="563"/>
        <v>#REF!</v>
      </c>
      <c r="T4508" t="e">
        <f t="shared" si="564"/>
        <v>#REF!</v>
      </c>
      <c r="U4508" s="2" t="e">
        <f t="shared" si="567"/>
        <v>#REF!</v>
      </c>
      <c r="V4508" s="2"/>
    </row>
    <row r="4509" spans="1:22" x14ac:dyDescent="0.25">
      <c r="A4509" t="s">
        <v>2739</v>
      </c>
      <c r="B4509" t="s">
        <v>2740</v>
      </c>
      <c r="C4509">
        <v>69.999999999999005</v>
      </c>
      <c r="D4509" t="s">
        <v>5327</v>
      </c>
      <c r="E4509" s="1">
        <v>41815</v>
      </c>
      <c r="F4509" t="s">
        <v>5344</v>
      </c>
      <c r="G4509">
        <v>1</v>
      </c>
      <c r="H4509" t="s">
        <v>5307</v>
      </c>
      <c r="I4509" t="s">
        <v>5292</v>
      </c>
      <c r="J4509" t="s">
        <v>5293</v>
      </c>
      <c r="K4509" t="b">
        <f>LOOKUP(A4509,'[1]UDDATA-1'!B:B,'[1]UDDATA-1'!A:A)&lt;&gt;LOOKUP(A4509,'[1]UDDATA-2'!B:B,'[1]UDDATA-2'!A:A)</f>
        <v>0</v>
      </c>
      <c r="L4509" t="str">
        <f t="shared" si="560"/>
        <v>Matematik til multimedie-applikationer</v>
      </c>
      <c r="M4509">
        <f t="shared" si="561"/>
        <v>-3</v>
      </c>
      <c r="N4509" t="str">
        <f t="shared" si="562"/>
        <v/>
      </c>
      <c r="O4509" t="e">
        <f>IF(AND(A4509&lt;&gt;A4508,#REF!&lt;&gt;""),#REF!,"")</f>
        <v>#REF!</v>
      </c>
      <c r="P4509" t="e">
        <f t="shared" si="565"/>
        <v>#REF!</v>
      </c>
      <c r="Q4509" s="2" t="e">
        <f t="shared" ca="1" si="566"/>
        <v>#REF!</v>
      </c>
      <c r="R4509" t="e">
        <f>IF(NOT(#REF!="Indskrevet"),"",IF(E4509="",FALSE,AND(NOT(#REF!),VALUE(RIGHT(CONCATENATE(YEAR(E4509)),2))=15)))</f>
        <v>#REF!</v>
      </c>
      <c r="S4509" t="e">
        <f t="shared" si="563"/>
        <v>#REF!</v>
      </c>
      <c r="T4509" t="e">
        <f t="shared" si="564"/>
        <v>#REF!</v>
      </c>
      <c r="U4509" s="2" t="e">
        <f t="shared" si="567"/>
        <v>#REF!</v>
      </c>
      <c r="V4509" s="2"/>
    </row>
    <row r="4510" spans="1:22" x14ac:dyDescent="0.25">
      <c r="A4510" t="s">
        <v>2739</v>
      </c>
      <c r="B4510" t="s">
        <v>2740</v>
      </c>
      <c r="C4510">
        <v>69.999999999999005</v>
      </c>
      <c r="D4510" t="s">
        <v>5318</v>
      </c>
      <c r="E4510" s="1">
        <v>41873</v>
      </c>
      <c r="F4510" t="s">
        <v>5344</v>
      </c>
      <c r="G4510">
        <v>2</v>
      </c>
      <c r="H4510" t="s">
        <v>5287</v>
      </c>
      <c r="I4510" t="s">
        <v>5292</v>
      </c>
      <c r="J4510" t="s">
        <v>5293</v>
      </c>
      <c r="K4510" t="b">
        <f>LOOKUP(A4510,'[1]UDDATA-1'!B:B,'[1]UDDATA-1'!A:A)&lt;&gt;LOOKUP(A4510,'[1]UDDATA-2'!B:B,'[1]UDDATA-2'!A:A)</f>
        <v>0</v>
      </c>
      <c r="L4510" t="str">
        <f t="shared" si="560"/>
        <v/>
      </c>
      <c r="M4510" t="str">
        <f t="shared" si="561"/>
        <v/>
      </c>
      <c r="N4510" t="str">
        <f t="shared" si="562"/>
        <v/>
      </c>
      <c r="O4510" t="e">
        <f>IF(AND(A4510&lt;&gt;A4509,#REF!&lt;&gt;""),#REF!,"")</f>
        <v>#REF!</v>
      </c>
      <c r="P4510" t="e">
        <f t="shared" si="565"/>
        <v>#REF!</v>
      </c>
      <c r="Q4510" s="2" t="e">
        <f t="shared" ca="1" si="566"/>
        <v>#REF!</v>
      </c>
      <c r="R4510" t="e">
        <f>IF(NOT(#REF!="Indskrevet"),"",IF(E4510="",FALSE,AND(NOT(#REF!),VALUE(RIGHT(CONCATENATE(YEAR(E4510)),2))=15)))</f>
        <v>#REF!</v>
      </c>
      <c r="S4510" t="e">
        <f t="shared" si="563"/>
        <v>#REF!</v>
      </c>
      <c r="T4510" t="e">
        <f t="shared" si="564"/>
        <v>#REF!</v>
      </c>
      <c r="U4510" s="2" t="e">
        <f t="shared" si="567"/>
        <v>#REF!</v>
      </c>
      <c r="V4510" s="2"/>
    </row>
    <row r="4511" spans="1:22" x14ac:dyDescent="0.25">
      <c r="A4511" t="s">
        <v>2739</v>
      </c>
      <c r="B4511" t="s">
        <v>2740</v>
      </c>
      <c r="C4511">
        <v>69.999999999999005</v>
      </c>
      <c r="D4511" t="s">
        <v>5285</v>
      </c>
      <c r="E4511" s="1">
        <v>41824</v>
      </c>
      <c r="F4511" t="s">
        <v>5345</v>
      </c>
      <c r="G4511">
        <v>1</v>
      </c>
      <c r="H4511" t="s">
        <v>5287</v>
      </c>
      <c r="I4511" t="s">
        <v>5295</v>
      </c>
      <c r="J4511" t="s">
        <v>5293</v>
      </c>
      <c r="K4511" t="b">
        <f>LOOKUP(A4511,'[1]UDDATA-1'!B:B,'[1]UDDATA-1'!A:A)&lt;&gt;LOOKUP(A4511,'[1]UDDATA-2'!B:B,'[1]UDDATA-2'!A:A)</f>
        <v>0</v>
      </c>
      <c r="L4511" t="str">
        <f t="shared" si="560"/>
        <v>Fysisk interface design</v>
      </c>
      <c r="M4511">
        <f t="shared" si="561"/>
        <v>2</v>
      </c>
      <c r="N4511" t="str">
        <f t="shared" si="562"/>
        <v/>
      </c>
      <c r="O4511" t="e">
        <f>IF(AND(A4511&lt;&gt;A4510,#REF!&lt;&gt;""),#REF!,"")</f>
        <v>#REF!</v>
      </c>
      <c r="P4511" t="e">
        <f t="shared" si="565"/>
        <v>#REF!</v>
      </c>
      <c r="Q4511" s="2" t="e">
        <f t="shared" ca="1" si="566"/>
        <v>#REF!</v>
      </c>
      <c r="R4511" t="e">
        <f>IF(NOT(#REF!="Indskrevet"),"",IF(E4511="",FALSE,AND(NOT(#REF!),VALUE(RIGHT(CONCATENATE(YEAR(E4511)),2))=15)))</f>
        <v>#REF!</v>
      </c>
      <c r="S4511" t="e">
        <f t="shared" si="563"/>
        <v>#REF!</v>
      </c>
      <c r="T4511" t="e">
        <f t="shared" si="564"/>
        <v>#REF!</v>
      </c>
      <c r="U4511" s="2" t="e">
        <f t="shared" si="567"/>
        <v>#REF!</v>
      </c>
      <c r="V4511" s="2"/>
    </row>
    <row r="4512" spans="1:22" x14ac:dyDescent="0.25">
      <c r="A4512" t="s">
        <v>2739</v>
      </c>
      <c r="B4512" t="s">
        <v>2740</v>
      </c>
      <c r="C4512">
        <v>69.999999999999005</v>
      </c>
      <c r="D4512" t="s">
        <v>5318</v>
      </c>
      <c r="E4512" s="1">
        <v>42150</v>
      </c>
      <c r="F4512" t="s">
        <v>5346</v>
      </c>
      <c r="G4512">
        <v>1</v>
      </c>
      <c r="H4512" t="s">
        <v>5287</v>
      </c>
      <c r="I4512" t="s">
        <v>5298</v>
      </c>
      <c r="J4512" t="s">
        <v>5303</v>
      </c>
      <c r="K4512" t="b">
        <f>LOOKUP(A4512,'[1]UDDATA-1'!B:B,'[1]UDDATA-1'!A:A)&lt;&gt;LOOKUP(A4512,'[1]UDDATA-2'!B:B,'[1]UDDATA-2'!A:A)</f>
        <v>0</v>
      </c>
      <c r="L4512" t="str">
        <f t="shared" si="560"/>
        <v>Proceduremæssig programmering</v>
      </c>
      <c r="M4512" t="str">
        <f t="shared" si="561"/>
        <v/>
      </c>
      <c r="N4512" t="str">
        <f t="shared" si="562"/>
        <v>U</v>
      </c>
      <c r="O4512" t="e">
        <f>IF(AND(A4512&lt;&gt;A4511,#REF!&lt;&gt;""),#REF!,"")</f>
        <v>#REF!</v>
      </c>
      <c r="P4512" t="e">
        <f t="shared" si="565"/>
        <v>#REF!</v>
      </c>
      <c r="Q4512" s="2" t="e">
        <f t="shared" ca="1" si="566"/>
        <v>#REF!</v>
      </c>
      <c r="R4512" t="e">
        <f>IF(NOT(#REF!="Indskrevet"),"",IF(E4512="",FALSE,AND(NOT(#REF!),VALUE(RIGHT(CONCATENATE(YEAR(E4512)),2))=15)))</f>
        <v>#REF!</v>
      </c>
      <c r="S4512" t="e">
        <f t="shared" si="563"/>
        <v>#REF!</v>
      </c>
      <c r="T4512" t="e">
        <f t="shared" si="564"/>
        <v>#REF!</v>
      </c>
      <c r="U4512" s="2" t="e">
        <f t="shared" si="567"/>
        <v>#REF!</v>
      </c>
      <c r="V4512" s="2"/>
    </row>
    <row r="4513" spans="1:22" x14ac:dyDescent="0.25">
      <c r="A4513" t="s">
        <v>2739</v>
      </c>
      <c r="B4513" t="s">
        <v>2740</v>
      </c>
      <c r="C4513">
        <v>69.999999999999005</v>
      </c>
      <c r="D4513" t="s">
        <v>5318</v>
      </c>
      <c r="E4513" s="1">
        <v>42171</v>
      </c>
      <c r="F4513" t="s">
        <v>5347</v>
      </c>
      <c r="G4513">
        <v>1</v>
      </c>
      <c r="H4513" t="s">
        <v>5287</v>
      </c>
      <c r="I4513" t="s">
        <v>5302</v>
      </c>
      <c r="J4513" t="s">
        <v>5303</v>
      </c>
      <c r="K4513" t="b">
        <f>LOOKUP(A4513,'[1]UDDATA-1'!B:B,'[1]UDDATA-1'!A:A)&lt;&gt;LOOKUP(A4513,'[1]UDDATA-2'!B:B,'[1]UDDATA-2'!A:A)</f>
        <v>0</v>
      </c>
      <c r="L4513" t="str">
        <f t="shared" si="560"/>
        <v>Lyd- og musikbehandling</v>
      </c>
      <c r="M4513" t="str">
        <f t="shared" si="561"/>
        <v/>
      </c>
      <c r="N4513" t="str">
        <f t="shared" si="562"/>
        <v>U</v>
      </c>
      <c r="O4513" t="e">
        <f>IF(AND(A4513&lt;&gt;A4512,#REF!&lt;&gt;""),#REF!,"")</f>
        <v>#REF!</v>
      </c>
      <c r="P4513" t="e">
        <f t="shared" si="565"/>
        <v>#REF!</v>
      </c>
      <c r="Q4513" s="2" t="e">
        <f t="shared" ca="1" si="566"/>
        <v>#REF!</v>
      </c>
      <c r="R4513" t="e">
        <f>IF(NOT(#REF!="Indskrevet"),"",IF(E4513="",FALSE,AND(NOT(#REF!),VALUE(RIGHT(CONCATENATE(YEAR(E4513)),2))=15)))</f>
        <v>#REF!</v>
      </c>
      <c r="S4513" t="e">
        <f t="shared" si="563"/>
        <v>#REF!</v>
      </c>
      <c r="T4513" t="e">
        <f t="shared" si="564"/>
        <v>#REF!</v>
      </c>
      <c r="U4513" s="2" t="e">
        <f t="shared" si="567"/>
        <v>#REF!</v>
      </c>
      <c r="V4513" s="2"/>
    </row>
    <row r="4514" spans="1:22" x14ac:dyDescent="0.25">
      <c r="A4514" t="s">
        <v>2739</v>
      </c>
      <c r="B4514" t="s">
        <v>2740</v>
      </c>
      <c r="C4514">
        <v>69.999999999999005</v>
      </c>
      <c r="D4514" t="s">
        <v>5318</v>
      </c>
      <c r="E4514" s="1">
        <v>42184</v>
      </c>
      <c r="F4514" t="s">
        <v>5348</v>
      </c>
      <c r="G4514">
        <v>1</v>
      </c>
      <c r="H4514" t="s">
        <v>5287</v>
      </c>
      <c r="I4514" t="s">
        <v>5305</v>
      </c>
      <c r="J4514" t="s">
        <v>5303</v>
      </c>
      <c r="K4514" t="b">
        <f>LOOKUP(A4514,'[1]UDDATA-1'!B:B,'[1]UDDATA-1'!A:A)&lt;&gt;LOOKUP(A4514,'[1]UDDATA-2'!B:B,'[1]UDDATA-2'!A:A)</f>
        <v>0</v>
      </c>
      <c r="L4514" t="str">
        <f t="shared" si="560"/>
        <v>Objektorienteret Software Engineering</v>
      </c>
      <c r="M4514" t="str">
        <f t="shared" si="561"/>
        <v/>
      </c>
      <c r="N4514" t="str">
        <f t="shared" si="562"/>
        <v>U</v>
      </c>
      <c r="O4514" t="e">
        <f>IF(AND(A4514&lt;&gt;A4513,#REF!&lt;&gt;""),#REF!,"")</f>
        <v>#REF!</v>
      </c>
      <c r="P4514" t="e">
        <f t="shared" si="565"/>
        <v>#REF!</v>
      </c>
      <c r="Q4514" s="2" t="e">
        <f t="shared" ca="1" si="566"/>
        <v>#REF!</v>
      </c>
      <c r="R4514" t="e">
        <f>IF(NOT(#REF!="Indskrevet"),"",IF(E4514="",FALSE,AND(NOT(#REF!),VALUE(RIGHT(CONCATENATE(YEAR(E4514)),2))=15)))</f>
        <v>#REF!</v>
      </c>
      <c r="S4514" t="e">
        <f t="shared" si="563"/>
        <v>#REF!</v>
      </c>
      <c r="T4514" t="e">
        <f t="shared" si="564"/>
        <v>#REF!</v>
      </c>
      <c r="U4514" s="2" t="e">
        <f t="shared" si="567"/>
        <v>#REF!</v>
      </c>
      <c r="V4514" s="2"/>
    </row>
    <row r="4515" spans="1:22" x14ac:dyDescent="0.25">
      <c r="A4515" t="s">
        <v>2741</v>
      </c>
      <c r="B4515" t="s">
        <v>2742</v>
      </c>
      <c r="C4515">
        <v>59.999999999998799</v>
      </c>
      <c r="D4515" t="s">
        <v>5317</v>
      </c>
      <c r="E4515" s="1">
        <v>42031</v>
      </c>
      <c r="F4515" t="s">
        <v>5328</v>
      </c>
      <c r="G4515">
        <v>1</v>
      </c>
      <c r="H4515" t="s">
        <v>5287</v>
      </c>
      <c r="I4515" t="s">
        <v>5324</v>
      </c>
      <c r="J4515" t="s">
        <v>5289</v>
      </c>
      <c r="K4515" t="b">
        <f>LOOKUP(A4515,'[1]UDDATA-1'!B:B,'[1]UDDATA-1'!A:A)&lt;&gt;LOOKUP(A4515,'[1]UDDATA-2'!B:B,'[1]UDDATA-2'!A:A)</f>
        <v>0</v>
      </c>
      <c r="L4515" t="str">
        <f t="shared" si="560"/>
        <v>Lineær algebra</v>
      </c>
      <c r="M4515">
        <f t="shared" si="561"/>
        <v>4</v>
      </c>
      <c r="N4515" t="str">
        <f t="shared" si="562"/>
        <v/>
      </c>
      <c r="O4515" t="e">
        <f>IF(AND(A4515&lt;&gt;A4514,#REF!&lt;&gt;""),#REF!,"")</f>
        <v>#REF!</v>
      </c>
      <c r="P4515" t="e">
        <f t="shared" si="565"/>
        <v>#REF!</v>
      </c>
      <c r="Q4515" s="2" t="e">
        <f t="shared" ca="1" si="566"/>
        <v>#REF!</v>
      </c>
      <c r="R4515" t="e">
        <f>IF(NOT(#REF!="Indskrevet"),"",IF(E4515="",FALSE,AND(NOT(#REF!),VALUE(RIGHT(CONCATENATE(YEAR(E4515)),2))=15)))</f>
        <v>#REF!</v>
      </c>
      <c r="S4515" t="e">
        <f t="shared" si="563"/>
        <v>#REF!</v>
      </c>
      <c r="T4515" t="e">
        <f t="shared" si="564"/>
        <v>#REF!</v>
      </c>
      <c r="U4515" s="2" t="e">
        <f t="shared" si="567"/>
        <v>#REF!</v>
      </c>
      <c r="V4515" s="2"/>
    </row>
    <row r="4516" spans="1:22" x14ac:dyDescent="0.25">
      <c r="A4516" t="s">
        <v>2741</v>
      </c>
      <c r="B4516" t="s">
        <v>2742</v>
      </c>
      <c r="C4516">
        <v>59.999999999998799</v>
      </c>
      <c r="D4516" t="s">
        <v>5285</v>
      </c>
      <c r="E4516" s="1">
        <v>42187</v>
      </c>
      <c r="F4516" t="s">
        <v>5329</v>
      </c>
      <c r="G4516">
        <v>1</v>
      </c>
      <c r="H4516" t="s">
        <v>5287</v>
      </c>
      <c r="I4516" t="s">
        <v>5330</v>
      </c>
      <c r="J4516" t="s">
        <v>5293</v>
      </c>
      <c r="K4516" t="b">
        <f>LOOKUP(A4516,'[1]UDDATA-1'!B:B,'[1]UDDATA-1'!A:A)&lt;&gt;LOOKUP(A4516,'[1]UDDATA-2'!B:B,'[1]UDDATA-2'!A:A)</f>
        <v>0</v>
      </c>
      <c r="L4516" t="str">
        <f t="shared" si="560"/>
        <v>Diskret matematik</v>
      </c>
      <c r="M4516">
        <f t="shared" si="561"/>
        <v>2</v>
      </c>
      <c r="N4516" t="str">
        <f t="shared" si="562"/>
        <v/>
      </c>
      <c r="O4516" t="e">
        <f>IF(AND(A4516&lt;&gt;A4515,#REF!&lt;&gt;""),#REF!,"")</f>
        <v>#REF!</v>
      </c>
      <c r="P4516" t="e">
        <f t="shared" si="565"/>
        <v>#REF!</v>
      </c>
      <c r="Q4516" s="2" t="e">
        <f t="shared" ca="1" si="566"/>
        <v>#REF!</v>
      </c>
      <c r="R4516" t="e">
        <f>IF(NOT(#REF!="Indskrevet"),"",IF(E4516="",FALSE,AND(NOT(#REF!),VALUE(RIGHT(CONCATENATE(YEAR(E4516)),2))=15)))</f>
        <v>#REF!</v>
      </c>
      <c r="S4516" t="e">
        <f t="shared" si="563"/>
        <v>#REF!</v>
      </c>
      <c r="T4516" t="e">
        <f t="shared" si="564"/>
        <v>#REF!</v>
      </c>
      <c r="U4516" s="2" t="e">
        <f t="shared" si="567"/>
        <v>#REF!</v>
      </c>
      <c r="V4516" s="2"/>
    </row>
    <row r="4517" spans="1:22" x14ac:dyDescent="0.25">
      <c r="A4517" t="s">
        <v>2741</v>
      </c>
      <c r="B4517" t="s">
        <v>2742</v>
      </c>
      <c r="C4517">
        <v>59.999999999998799</v>
      </c>
      <c r="D4517" t="s">
        <v>5285</v>
      </c>
      <c r="E4517" s="1">
        <v>42188</v>
      </c>
      <c r="F4517" t="s">
        <v>5331</v>
      </c>
      <c r="G4517">
        <v>1</v>
      </c>
      <c r="H4517" t="s">
        <v>5287</v>
      </c>
      <c r="I4517" t="s">
        <v>5332</v>
      </c>
      <c r="J4517" t="s">
        <v>5293</v>
      </c>
      <c r="K4517" t="b">
        <f>LOOKUP(A4517,'[1]UDDATA-1'!B:B,'[1]UDDATA-1'!A:A)&lt;&gt;LOOKUP(A4517,'[1]UDDATA-2'!B:B,'[1]UDDATA-2'!A:A)</f>
        <v>0</v>
      </c>
      <c r="L4517" t="str">
        <f t="shared" si="560"/>
        <v>Computerarkitektur</v>
      </c>
      <c r="M4517">
        <f t="shared" si="561"/>
        <v>2</v>
      </c>
      <c r="N4517" t="str">
        <f t="shared" si="562"/>
        <v/>
      </c>
      <c r="O4517" t="e">
        <f>IF(AND(A4517&lt;&gt;A4516,#REF!&lt;&gt;""),#REF!,"")</f>
        <v>#REF!</v>
      </c>
      <c r="P4517" t="e">
        <f t="shared" si="565"/>
        <v>#REF!</v>
      </c>
      <c r="Q4517" s="2" t="e">
        <f t="shared" ca="1" si="566"/>
        <v>#REF!</v>
      </c>
      <c r="R4517" t="e">
        <f>IF(NOT(#REF!="Indskrevet"),"",IF(E4517="",FALSE,AND(NOT(#REF!),VALUE(RIGHT(CONCATENATE(YEAR(E4517)),2))=15)))</f>
        <v>#REF!</v>
      </c>
      <c r="S4517" t="e">
        <f t="shared" si="563"/>
        <v>#REF!</v>
      </c>
      <c r="T4517" t="e">
        <f t="shared" si="564"/>
        <v>#REF!</v>
      </c>
      <c r="U4517" s="2" t="e">
        <f t="shared" si="567"/>
        <v>#REF!</v>
      </c>
      <c r="V4517" s="2"/>
    </row>
    <row r="4518" spans="1:22" x14ac:dyDescent="0.25">
      <c r="A4518" t="s">
        <v>2741</v>
      </c>
      <c r="B4518" t="s">
        <v>2742</v>
      </c>
      <c r="C4518">
        <v>59.999999999998799</v>
      </c>
      <c r="D4518" t="s">
        <v>5317</v>
      </c>
      <c r="E4518" s="1">
        <v>42166</v>
      </c>
      <c r="F4518" t="s">
        <v>5333</v>
      </c>
      <c r="G4518">
        <v>1</v>
      </c>
      <c r="H4518" t="s">
        <v>5287</v>
      </c>
      <c r="I4518" t="s">
        <v>5334</v>
      </c>
      <c r="J4518" t="s">
        <v>5293</v>
      </c>
      <c r="K4518" t="b">
        <f>LOOKUP(A4518,'[1]UDDATA-1'!B:B,'[1]UDDATA-1'!A:A)&lt;&gt;LOOKUP(A4518,'[1]UDDATA-2'!B:B,'[1]UDDATA-2'!A:A)</f>
        <v>0</v>
      </c>
      <c r="L4518" t="str">
        <f t="shared" si="560"/>
        <v>Objektorienteret programmering</v>
      </c>
      <c r="M4518">
        <f t="shared" si="561"/>
        <v>4</v>
      </c>
      <c r="N4518" t="str">
        <f t="shared" si="562"/>
        <v/>
      </c>
      <c r="O4518" t="e">
        <f>IF(AND(A4518&lt;&gt;A4517,#REF!&lt;&gt;""),#REF!,"")</f>
        <v>#REF!</v>
      </c>
      <c r="P4518" t="e">
        <f t="shared" si="565"/>
        <v>#REF!</v>
      </c>
      <c r="Q4518" s="2" t="e">
        <f t="shared" ca="1" si="566"/>
        <v>#REF!</v>
      </c>
      <c r="R4518" t="e">
        <f>IF(NOT(#REF!="Indskrevet"),"",IF(E4518="",FALSE,AND(NOT(#REF!),VALUE(RIGHT(CONCATENATE(YEAR(E4518)),2))=15)))</f>
        <v>#REF!</v>
      </c>
      <c r="S4518" t="e">
        <f t="shared" si="563"/>
        <v>#REF!</v>
      </c>
      <c r="T4518" t="e">
        <f t="shared" si="564"/>
        <v>#REF!</v>
      </c>
      <c r="U4518" s="2" t="e">
        <f t="shared" si="567"/>
        <v>#REF!</v>
      </c>
      <c r="V4518" s="2"/>
    </row>
    <row r="4519" spans="1:22" x14ac:dyDescent="0.25">
      <c r="A4519" t="s">
        <v>2743</v>
      </c>
      <c r="B4519" t="s">
        <v>2744</v>
      </c>
      <c r="C4519">
        <v>59.999999999998799</v>
      </c>
      <c r="D4519" t="s">
        <v>5296</v>
      </c>
      <c r="E4519" s="1">
        <v>42018</v>
      </c>
      <c r="F4519" t="s">
        <v>5349</v>
      </c>
      <c r="G4519">
        <v>1</v>
      </c>
      <c r="H4519" t="s">
        <v>5287</v>
      </c>
      <c r="I4519" t="s">
        <v>5350</v>
      </c>
      <c r="J4519" t="s">
        <v>5289</v>
      </c>
      <c r="K4519" t="b">
        <f>LOOKUP(A4519,'[1]UDDATA-1'!B:B,'[1]UDDATA-1'!A:A)&lt;&gt;LOOKUP(A4519,'[1]UDDATA-2'!B:B,'[1]UDDATA-2'!A:A)</f>
        <v>0</v>
      </c>
      <c r="L4519" t="str">
        <f t="shared" si="560"/>
        <v>Objektorienteret programmering 1</v>
      </c>
      <c r="M4519">
        <f t="shared" si="561"/>
        <v>7</v>
      </c>
      <c r="N4519" t="str">
        <f t="shared" si="562"/>
        <v/>
      </c>
      <c r="O4519" t="e">
        <f>IF(AND(A4519&lt;&gt;A4518,#REF!&lt;&gt;""),#REF!,"")</f>
        <v>#REF!</v>
      </c>
      <c r="P4519" t="e">
        <f t="shared" si="565"/>
        <v>#REF!</v>
      </c>
      <c r="Q4519" s="2" t="e">
        <f t="shared" ca="1" si="566"/>
        <v>#REF!</v>
      </c>
      <c r="R4519" t="e">
        <f>IF(NOT(#REF!="Indskrevet"),"",IF(E4519="",FALSE,AND(NOT(#REF!),VALUE(RIGHT(CONCATENATE(YEAR(E4519)),2))=15)))</f>
        <v>#REF!</v>
      </c>
      <c r="S4519" t="e">
        <f t="shared" si="563"/>
        <v>#REF!</v>
      </c>
      <c r="T4519" t="e">
        <f t="shared" si="564"/>
        <v>#REF!</v>
      </c>
      <c r="U4519" s="2" t="e">
        <f t="shared" si="567"/>
        <v>#REF!</v>
      </c>
      <c r="V4519" s="2"/>
    </row>
    <row r="4520" spans="1:22" x14ac:dyDescent="0.25">
      <c r="A4520" t="s">
        <v>2743</v>
      </c>
      <c r="B4520" t="s">
        <v>2744</v>
      </c>
      <c r="C4520">
        <v>59.999999999998799</v>
      </c>
      <c r="D4520" t="s">
        <v>5285</v>
      </c>
      <c r="E4520" s="1">
        <v>42030</v>
      </c>
      <c r="F4520" t="s">
        <v>5351</v>
      </c>
      <c r="G4520">
        <v>1</v>
      </c>
      <c r="H4520" t="s">
        <v>5287</v>
      </c>
      <c r="I4520" t="s">
        <v>5324</v>
      </c>
      <c r="J4520" t="s">
        <v>5289</v>
      </c>
      <c r="K4520" t="b">
        <f>LOOKUP(A4520,'[1]UDDATA-1'!B:B,'[1]UDDATA-1'!A:A)&lt;&gt;LOOKUP(A4520,'[1]UDDATA-2'!B:B,'[1]UDDATA-2'!A:A)</f>
        <v>0</v>
      </c>
      <c r="L4520" t="str">
        <f t="shared" si="560"/>
        <v>Lineær algebra</v>
      </c>
      <c r="M4520">
        <f t="shared" si="561"/>
        <v>2</v>
      </c>
      <c r="N4520" t="str">
        <f t="shared" si="562"/>
        <v/>
      </c>
      <c r="O4520" t="e">
        <f>IF(AND(A4520&lt;&gt;A4519,#REF!&lt;&gt;""),#REF!,"")</f>
        <v>#REF!</v>
      </c>
      <c r="P4520" t="e">
        <f t="shared" si="565"/>
        <v>#REF!</v>
      </c>
      <c r="Q4520" s="2" t="e">
        <f t="shared" ca="1" si="566"/>
        <v>#REF!</v>
      </c>
      <c r="R4520" t="e">
        <f>IF(NOT(#REF!="Indskrevet"),"",IF(E4520="",FALSE,AND(NOT(#REF!),VALUE(RIGHT(CONCATENATE(YEAR(E4520)),2))=15)))</f>
        <v>#REF!</v>
      </c>
      <c r="S4520" t="e">
        <f t="shared" si="563"/>
        <v>#REF!</v>
      </c>
      <c r="T4520" t="e">
        <f t="shared" si="564"/>
        <v>#REF!</v>
      </c>
      <c r="U4520" s="2" t="e">
        <f t="shared" si="567"/>
        <v>#REF!</v>
      </c>
      <c r="V4520" s="2"/>
    </row>
    <row r="4521" spans="1:22" x14ac:dyDescent="0.25">
      <c r="A4521" t="s">
        <v>2743</v>
      </c>
      <c r="B4521" t="s">
        <v>2744</v>
      </c>
      <c r="C4521">
        <v>59.999999999998799</v>
      </c>
      <c r="D4521" t="s">
        <v>5300</v>
      </c>
      <c r="E4521" s="1">
        <v>42180</v>
      </c>
      <c r="F4521" t="s">
        <v>5352</v>
      </c>
      <c r="G4521">
        <v>1</v>
      </c>
      <c r="H4521" t="s">
        <v>5287</v>
      </c>
      <c r="I4521" t="s">
        <v>5353</v>
      </c>
      <c r="J4521" t="s">
        <v>5293</v>
      </c>
      <c r="K4521" t="b">
        <f>LOOKUP(A4521,'[1]UDDATA-1'!B:B,'[1]UDDATA-1'!A:A)&lt;&gt;LOOKUP(A4521,'[1]UDDATA-2'!B:B,'[1]UDDATA-2'!A:A)</f>
        <v>0</v>
      </c>
      <c r="L4521" t="str">
        <f t="shared" si="560"/>
        <v>Objektorienteret programmering 2</v>
      </c>
      <c r="M4521">
        <f t="shared" si="561"/>
        <v>12</v>
      </c>
      <c r="N4521" t="str">
        <f t="shared" si="562"/>
        <v/>
      </c>
      <c r="O4521" t="e">
        <f>IF(AND(A4521&lt;&gt;A4520,#REF!&lt;&gt;""),#REF!,"")</f>
        <v>#REF!</v>
      </c>
      <c r="P4521" t="e">
        <f t="shared" si="565"/>
        <v>#REF!</v>
      </c>
      <c r="Q4521" s="2" t="e">
        <f t="shared" ca="1" si="566"/>
        <v>#REF!</v>
      </c>
      <c r="R4521" t="e">
        <f>IF(NOT(#REF!="Indskrevet"),"",IF(E4521="",FALSE,AND(NOT(#REF!),VALUE(RIGHT(CONCATENATE(YEAR(E4521)),2))=15)))</f>
        <v>#REF!</v>
      </c>
      <c r="S4521" t="e">
        <f t="shared" si="563"/>
        <v>#REF!</v>
      </c>
      <c r="T4521" t="e">
        <f t="shared" si="564"/>
        <v>#REF!</v>
      </c>
      <c r="U4521" s="2" t="e">
        <f t="shared" si="567"/>
        <v>#REF!</v>
      </c>
      <c r="V4521" s="2"/>
    </row>
    <row r="4522" spans="1:22" x14ac:dyDescent="0.25">
      <c r="A4522" t="s">
        <v>2743</v>
      </c>
      <c r="B4522" t="s">
        <v>2744</v>
      </c>
      <c r="C4522">
        <v>59.999999999998799</v>
      </c>
      <c r="D4522" t="s">
        <v>5317</v>
      </c>
      <c r="E4522" s="1">
        <v>42191</v>
      </c>
      <c r="F4522" t="s">
        <v>5354</v>
      </c>
      <c r="G4522">
        <v>1</v>
      </c>
      <c r="H4522" t="s">
        <v>5287</v>
      </c>
      <c r="I4522" t="s">
        <v>5330</v>
      </c>
      <c r="J4522" t="s">
        <v>5293</v>
      </c>
      <c r="K4522" t="b">
        <f>LOOKUP(A4522,'[1]UDDATA-1'!B:B,'[1]UDDATA-1'!A:A)&lt;&gt;LOOKUP(A4522,'[1]UDDATA-2'!B:B,'[1]UDDATA-2'!A:A)</f>
        <v>0</v>
      </c>
      <c r="L4522" t="str">
        <f t="shared" si="560"/>
        <v>Diskret matematik</v>
      </c>
      <c r="M4522">
        <f t="shared" si="561"/>
        <v>4</v>
      </c>
      <c r="N4522" t="str">
        <f t="shared" si="562"/>
        <v/>
      </c>
      <c r="O4522" t="e">
        <f>IF(AND(A4522&lt;&gt;A4521,#REF!&lt;&gt;""),#REF!,"")</f>
        <v>#REF!</v>
      </c>
      <c r="P4522" t="e">
        <f t="shared" si="565"/>
        <v>#REF!</v>
      </c>
      <c r="Q4522" s="2" t="e">
        <f t="shared" ca="1" si="566"/>
        <v>#REF!</v>
      </c>
      <c r="R4522" t="e">
        <f>IF(NOT(#REF!="Indskrevet"),"",IF(E4522="",FALSE,AND(NOT(#REF!),VALUE(RIGHT(CONCATENATE(YEAR(E4522)),2))=15)))</f>
        <v>#REF!</v>
      </c>
      <c r="S4522" t="e">
        <f t="shared" si="563"/>
        <v>#REF!</v>
      </c>
      <c r="T4522" t="e">
        <f t="shared" si="564"/>
        <v>#REF!</v>
      </c>
      <c r="U4522" s="2" t="e">
        <f t="shared" si="567"/>
        <v>#REF!</v>
      </c>
      <c r="V4522" s="2"/>
    </row>
    <row r="4523" spans="1:22" x14ac:dyDescent="0.25">
      <c r="A4523" t="s">
        <v>2746</v>
      </c>
      <c r="B4523" t="s">
        <v>2747</v>
      </c>
      <c r="C4523">
        <v>4.9999999999998002</v>
      </c>
      <c r="D4523" t="s">
        <v>5318</v>
      </c>
      <c r="E4523" s="1">
        <v>42028</v>
      </c>
      <c r="F4523" t="s">
        <v>5335</v>
      </c>
      <c r="G4523">
        <v>1</v>
      </c>
      <c r="H4523" t="s">
        <v>5287</v>
      </c>
      <c r="I4523" t="s">
        <v>5324</v>
      </c>
      <c r="J4523" t="s">
        <v>5289</v>
      </c>
      <c r="K4523" t="b">
        <f>LOOKUP(A4523,'[1]UDDATA-1'!B:B,'[1]UDDATA-1'!A:A)&lt;&gt;LOOKUP(A4523,'[1]UDDATA-2'!B:B,'[1]UDDATA-2'!A:A)</f>
        <v>0</v>
      </c>
      <c r="L4523" t="str">
        <f t="shared" si="560"/>
        <v>Lineær algebra</v>
      </c>
      <c r="M4523" t="str">
        <f t="shared" si="561"/>
        <v/>
      </c>
      <c r="N4523" t="str">
        <f t="shared" si="562"/>
        <v>U</v>
      </c>
      <c r="O4523" t="e">
        <f>IF(AND(A4523&lt;&gt;A4522,#REF!&lt;&gt;""),#REF!,"")</f>
        <v>#REF!</v>
      </c>
      <c r="P4523" t="e">
        <f t="shared" si="565"/>
        <v>#REF!</v>
      </c>
      <c r="Q4523" s="2" t="e">
        <f t="shared" ca="1" si="566"/>
        <v>#REF!</v>
      </c>
      <c r="R4523" t="e">
        <f>IF(NOT(#REF!="Indskrevet"),"",IF(E4523="",FALSE,AND(NOT(#REF!),VALUE(RIGHT(CONCATENATE(YEAR(E4523)),2))=15)))</f>
        <v>#REF!</v>
      </c>
      <c r="S4523" t="e">
        <f t="shared" si="563"/>
        <v>#REF!</v>
      </c>
      <c r="T4523" t="e">
        <f t="shared" si="564"/>
        <v>#REF!</v>
      </c>
      <c r="U4523" s="2" t="e">
        <f t="shared" si="567"/>
        <v>#REF!</v>
      </c>
      <c r="V4523" s="2"/>
    </row>
    <row r="4524" spans="1:22" x14ac:dyDescent="0.25">
      <c r="A4524" t="s">
        <v>2749</v>
      </c>
      <c r="B4524" t="s">
        <v>2750</v>
      </c>
      <c r="C4524">
        <v>4.9999999999998002</v>
      </c>
      <c r="D4524" t="s">
        <v>5318</v>
      </c>
      <c r="E4524" s="1">
        <v>42033</v>
      </c>
      <c r="F4524" t="s">
        <v>5286</v>
      </c>
      <c r="G4524">
        <v>1</v>
      </c>
      <c r="H4524" t="s">
        <v>5307</v>
      </c>
      <c r="I4524" t="s">
        <v>5288</v>
      </c>
      <c r="J4524" t="s">
        <v>5289</v>
      </c>
      <c r="K4524" t="b">
        <f>LOOKUP(A4524,'[1]UDDATA-1'!B:B,'[1]UDDATA-1'!A:A)&lt;&gt;LOOKUP(A4524,'[1]UDDATA-2'!B:B,'[1]UDDATA-2'!A:A)</f>
        <v>0</v>
      </c>
      <c r="L4524" t="str">
        <f t="shared" si="560"/>
        <v>Grundlæggende programmering</v>
      </c>
      <c r="M4524" t="str">
        <f t="shared" si="561"/>
        <v/>
      </c>
      <c r="N4524" t="str">
        <f t="shared" si="562"/>
        <v>U</v>
      </c>
      <c r="O4524" t="e">
        <f>IF(AND(A4524&lt;&gt;A4523,#REF!&lt;&gt;""),#REF!,"")</f>
        <v>#REF!</v>
      </c>
      <c r="P4524" t="e">
        <f t="shared" si="565"/>
        <v>#REF!</v>
      </c>
      <c r="Q4524" s="2" t="e">
        <f t="shared" ca="1" si="566"/>
        <v>#REF!</v>
      </c>
      <c r="R4524" t="e">
        <f>IF(NOT(#REF!="Indskrevet"),"",IF(E4524="",FALSE,AND(NOT(#REF!),VALUE(RIGHT(CONCATENATE(YEAR(E4524)),2))=15)))</f>
        <v>#REF!</v>
      </c>
      <c r="S4524" t="e">
        <f t="shared" si="563"/>
        <v>#REF!</v>
      </c>
      <c r="T4524" t="e">
        <f t="shared" si="564"/>
        <v>#REF!</v>
      </c>
      <c r="U4524" s="2" t="e">
        <f t="shared" si="567"/>
        <v>#REF!</v>
      </c>
      <c r="V4524" s="2"/>
    </row>
    <row r="4525" spans="1:22" x14ac:dyDescent="0.25">
      <c r="A4525" t="s">
        <v>2749</v>
      </c>
      <c r="B4525" t="s">
        <v>2750</v>
      </c>
      <c r="C4525">
        <v>4.9999999999998002</v>
      </c>
      <c r="D4525" t="s">
        <v>5318</v>
      </c>
      <c r="E4525" s="1">
        <v>42066</v>
      </c>
      <c r="F4525" t="s">
        <v>5286</v>
      </c>
      <c r="G4525">
        <v>2</v>
      </c>
      <c r="H4525" t="s">
        <v>5287</v>
      </c>
      <c r="I4525" t="s">
        <v>5288</v>
      </c>
      <c r="J4525" t="s">
        <v>5293</v>
      </c>
      <c r="K4525" t="b">
        <f>LOOKUP(A4525,'[1]UDDATA-1'!B:B,'[1]UDDATA-1'!A:A)&lt;&gt;LOOKUP(A4525,'[1]UDDATA-2'!B:B,'[1]UDDATA-2'!A:A)</f>
        <v>0</v>
      </c>
      <c r="L4525" t="str">
        <f t="shared" si="560"/>
        <v/>
      </c>
      <c r="M4525" t="str">
        <f t="shared" si="561"/>
        <v/>
      </c>
      <c r="N4525" t="str">
        <f t="shared" si="562"/>
        <v/>
      </c>
      <c r="O4525" t="e">
        <f>IF(AND(A4525&lt;&gt;A4524,#REF!&lt;&gt;""),#REF!,"")</f>
        <v>#REF!</v>
      </c>
      <c r="P4525" t="e">
        <f t="shared" si="565"/>
        <v>#REF!</v>
      </c>
      <c r="Q4525" s="2" t="e">
        <f t="shared" ca="1" si="566"/>
        <v>#REF!</v>
      </c>
      <c r="R4525" t="e">
        <f>IF(NOT(#REF!="Indskrevet"),"",IF(E4525="",FALSE,AND(NOT(#REF!),VALUE(RIGHT(CONCATENATE(YEAR(E4525)),2))=15)))</f>
        <v>#REF!</v>
      </c>
      <c r="S4525" t="e">
        <f t="shared" si="563"/>
        <v>#REF!</v>
      </c>
      <c r="T4525" t="e">
        <f t="shared" si="564"/>
        <v>#REF!</v>
      </c>
      <c r="U4525" s="2" t="e">
        <f t="shared" si="567"/>
        <v>#REF!</v>
      </c>
      <c r="V4525" s="2"/>
    </row>
    <row r="4526" spans="1:22" x14ac:dyDescent="0.25">
      <c r="A4526" t="s">
        <v>2749</v>
      </c>
      <c r="B4526" t="s">
        <v>2750</v>
      </c>
      <c r="C4526">
        <v>4.9999999999998002</v>
      </c>
      <c r="D4526" t="s">
        <v>5318</v>
      </c>
      <c r="E4526" s="1">
        <v>42178</v>
      </c>
      <c r="F4526" t="s">
        <v>5291</v>
      </c>
      <c r="G4526">
        <v>1</v>
      </c>
      <c r="H4526" t="s">
        <v>5287</v>
      </c>
      <c r="I4526" t="s">
        <v>5292</v>
      </c>
      <c r="J4526" t="s">
        <v>5293</v>
      </c>
      <c r="K4526" t="b">
        <f>LOOKUP(A4526,'[1]UDDATA-1'!B:B,'[1]UDDATA-1'!A:A)&lt;&gt;LOOKUP(A4526,'[1]UDDATA-2'!B:B,'[1]UDDATA-2'!A:A)</f>
        <v>0</v>
      </c>
      <c r="L4526" t="str">
        <f t="shared" si="560"/>
        <v>Matematik til multimedie-applikationer</v>
      </c>
      <c r="M4526" t="str">
        <f t="shared" si="561"/>
        <v/>
      </c>
      <c r="N4526" t="str">
        <f t="shared" si="562"/>
        <v>U</v>
      </c>
      <c r="O4526" t="e">
        <f>IF(AND(A4526&lt;&gt;A4525,#REF!&lt;&gt;""),#REF!,"")</f>
        <v>#REF!</v>
      </c>
      <c r="P4526" t="e">
        <f t="shared" si="565"/>
        <v>#REF!</v>
      </c>
      <c r="Q4526" s="2" t="e">
        <f t="shared" ca="1" si="566"/>
        <v>#REF!</v>
      </c>
      <c r="R4526" t="e">
        <f>IF(NOT(#REF!="Indskrevet"),"",IF(E4526="",FALSE,AND(NOT(#REF!),VALUE(RIGHT(CONCATENATE(YEAR(E4526)),2))=15)))</f>
        <v>#REF!</v>
      </c>
      <c r="S4526" t="e">
        <f t="shared" si="563"/>
        <v>#REF!</v>
      </c>
      <c r="T4526" t="e">
        <f t="shared" si="564"/>
        <v>#REF!</v>
      </c>
      <c r="U4526" s="2" t="e">
        <f t="shared" si="567"/>
        <v>#REF!</v>
      </c>
      <c r="V4526" s="2"/>
    </row>
    <row r="4527" spans="1:22" x14ac:dyDescent="0.25">
      <c r="A4527" t="s">
        <v>2751</v>
      </c>
      <c r="B4527" t="s">
        <v>2752</v>
      </c>
      <c r="C4527">
        <v>29.9999999999994</v>
      </c>
      <c r="D4527" t="s">
        <v>5285</v>
      </c>
      <c r="E4527" s="1">
        <v>41296</v>
      </c>
      <c r="F4527" t="s">
        <v>5357</v>
      </c>
      <c r="G4527">
        <v>1</v>
      </c>
      <c r="H4527" t="s">
        <v>5287</v>
      </c>
      <c r="I4527" t="s">
        <v>5324</v>
      </c>
      <c r="J4527" t="s">
        <v>5289</v>
      </c>
      <c r="K4527" t="b">
        <f>LOOKUP(A4527,'[1]UDDATA-1'!B:B,'[1]UDDATA-1'!A:A)&lt;&gt;LOOKUP(A4527,'[1]UDDATA-2'!B:B,'[1]UDDATA-2'!A:A)</f>
        <v>0</v>
      </c>
      <c r="L4527" t="str">
        <f t="shared" si="560"/>
        <v>Lineær algebra</v>
      </c>
      <c r="M4527">
        <f t="shared" si="561"/>
        <v>2</v>
      </c>
      <c r="N4527" t="str">
        <f t="shared" si="562"/>
        <v/>
      </c>
      <c r="O4527" t="e">
        <f>IF(AND(A4527&lt;&gt;A4526,#REF!&lt;&gt;""),#REF!,"")</f>
        <v>#REF!</v>
      </c>
      <c r="P4527" t="e">
        <f t="shared" si="565"/>
        <v>#REF!</v>
      </c>
      <c r="Q4527" s="2" t="e">
        <f t="shared" ca="1" si="566"/>
        <v>#REF!</v>
      </c>
      <c r="R4527" t="e">
        <f>IF(NOT(#REF!="Indskrevet"),"",IF(E4527="",FALSE,AND(NOT(#REF!),VALUE(RIGHT(CONCATENATE(YEAR(E4527)),2))=15)))</f>
        <v>#REF!</v>
      </c>
      <c r="S4527" t="e">
        <f t="shared" si="563"/>
        <v>#REF!</v>
      </c>
      <c r="T4527" t="e">
        <f t="shared" si="564"/>
        <v>#REF!</v>
      </c>
      <c r="U4527" s="2" t="e">
        <f t="shared" si="567"/>
        <v>#REF!</v>
      </c>
      <c r="V4527" s="2"/>
    </row>
    <row r="4528" spans="1:22" x14ac:dyDescent="0.25">
      <c r="A4528" t="s">
        <v>2753</v>
      </c>
      <c r="B4528" t="s">
        <v>2754</v>
      </c>
      <c r="C4528">
        <v>174.99999999999699</v>
      </c>
      <c r="D4528" t="s">
        <v>5306</v>
      </c>
      <c r="E4528" s="1">
        <v>41891</v>
      </c>
      <c r="F4528" t="s">
        <v>5304</v>
      </c>
      <c r="G4528">
        <v>1</v>
      </c>
      <c r="H4528" t="s">
        <v>5287</v>
      </c>
      <c r="I4528" t="s">
        <v>5305</v>
      </c>
      <c r="J4528" t="s">
        <v>5315</v>
      </c>
      <c r="K4528" t="b">
        <f>LOOKUP(A4528,'[1]UDDATA-1'!B:B,'[1]UDDATA-1'!A:A)&lt;&gt;LOOKUP(A4528,'[1]UDDATA-2'!B:B,'[1]UDDATA-2'!A:A)</f>
        <v>0</v>
      </c>
      <c r="L4528" t="str">
        <f t="shared" si="560"/>
        <v>Objektorienteret Software Engineering</v>
      </c>
      <c r="M4528">
        <f t="shared" si="561"/>
        <v>0</v>
      </c>
      <c r="N4528" t="str">
        <f t="shared" si="562"/>
        <v/>
      </c>
      <c r="O4528" t="e">
        <f>IF(AND(A4528&lt;&gt;A4527,#REF!&lt;&gt;""),#REF!,"")</f>
        <v>#REF!</v>
      </c>
      <c r="P4528" t="e">
        <f t="shared" si="565"/>
        <v>#REF!</v>
      </c>
      <c r="Q4528" s="2" t="e">
        <f t="shared" ca="1" si="566"/>
        <v>#REF!</v>
      </c>
      <c r="R4528" t="e">
        <f>IF(NOT(#REF!="Indskrevet"),"",IF(E4528="",FALSE,AND(NOT(#REF!),VALUE(RIGHT(CONCATENATE(YEAR(E4528)),2))=15)))</f>
        <v>#REF!</v>
      </c>
      <c r="S4528" t="e">
        <f t="shared" si="563"/>
        <v>#REF!</v>
      </c>
      <c r="T4528" t="e">
        <f t="shared" si="564"/>
        <v>#REF!</v>
      </c>
      <c r="U4528" s="2" t="e">
        <f t="shared" si="567"/>
        <v>#REF!</v>
      </c>
      <c r="V4528" s="2"/>
    </row>
    <row r="4529" spans="1:22" x14ac:dyDescent="0.25">
      <c r="A4529" t="s">
        <v>2753</v>
      </c>
      <c r="B4529" t="s">
        <v>2754</v>
      </c>
      <c r="C4529">
        <v>174.99999999999699</v>
      </c>
      <c r="D4529" t="s">
        <v>5285</v>
      </c>
      <c r="E4529" s="1">
        <v>41290</v>
      </c>
      <c r="F4529" t="s">
        <v>5343</v>
      </c>
      <c r="G4529">
        <v>1</v>
      </c>
      <c r="H4529" t="s">
        <v>5287</v>
      </c>
      <c r="I4529" t="s">
        <v>5288</v>
      </c>
      <c r="J4529" t="s">
        <v>5289</v>
      </c>
      <c r="K4529" t="b">
        <f>LOOKUP(A4529,'[1]UDDATA-1'!B:B,'[1]UDDATA-1'!A:A)&lt;&gt;LOOKUP(A4529,'[1]UDDATA-2'!B:B,'[1]UDDATA-2'!A:A)</f>
        <v>0</v>
      </c>
      <c r="L4529" t="str">
        <f t="shared" si="560"/>
        <v>Grundlæggende programmering</v>
      </c>
      <c r="M4529">
        <f t="shared" si="561"/>
        <v>2</v>
      </c>
      <c r="N4529" t="str">
        <f t="shared" si="562"/>
        <v/>
      </c>
      <c r="O4529" t="e">
        <f>IF(AND(A4529&lt;&gt;A4528,#REF!&lt;&gt;""),#REF!,"")</f>
        <v>#REF!</v>
      </c>
      <c r="P4529" t="e">
        <f t="shared" si="565"/>
        <v>#REF!</v>
      </c>
      <c r="Q4529" s="2" t="e">
        <f t="shared" ca="1" si="566"/>
        <v>#REF!</v>
      </c>
      <c r="R4529" t="e">
        <f>IF(NOT(#REF!="Indskrevet"),"",IF(E4529="",FALSE,AND(NOT(#REF!),VALUE(RIGHT(CONCATENATE(YEAR(E4529)),2))=15)))</f>
        <v>#REF!</v>
      </c>
      <c r="S4529" t="e">
        <f t="shared" si="563"/>
        <v>#REF!</v>
      </c>
      <c r="T4529" t="e">
        <f t="shared" si="564"/>
        <v>#REF!</v>
      </c>
      <c r="U4529" s="2" t="e">
        <f t="shared" si="567"/>
        <v>#REF!</v>
      </c>
      <c r="V4529" s="2"/>
    </row>
    <row r="4530" spans="1:22" x14ac:dyDescent="0.25">
      <c r="A4530" t="s">
        <v>2753</v>
      </c>
      <c r="B4530" t="s">
        <v>2754</v>
      </c>
      <c r="C4530">
        <v>174.99999999999699</v>
      </c>
      <c r="D4530" t="s">
        <v>5306</v>
      </c>
      <c r="E4530" s="1">
        <v>41456</v>
      </c>
      <c r="F4530" t="s">
        <v>5344</v>
      </c>
      <c r="G4530">
        <v>1</v>
      </c>
      <c r="H4530" t="s">
        <v>5307</v>
      </c>
      <c r="I4530" t="s">
        <v>5292</v>
      </c>
      <c r="J4530" t="s">
        <v>5293</v>
      </c>
      <c r="K4530" t="b">
        <f>LOOKUP(A4530,'[1]UDDATA-1'!B:B,'[1]UDDATA-1'!A:A)&lt;&gt;LOOKUP(A4530,'[1]UDDATA-2'!B:B,'[1]UDDATA-2'!A:A)</f>
        <v>0</v>
      </c>
      <c r="L4530" t="str">
        <f t="shared" si="560"/>
        <v>Matematik til multimedie-applikationer</v>
      </c>
      <c r="M4530">
        <f t="shared" si="561"/>
        <v>0</v>
      </c>
      <c r="N4530" t="str">
        <f t="shared" si="562"/>
        <v/>
      </c>
      <c r="O4530" t="e">
        <f>IF(AND(A4530&lt;&gt;A4529,#REF!&lt;&gt;""),#REF!,"")</f>
        <v>#REF!</v>
      </c>
      <c r="P4530" t="e">
        <f t="shared" si="565"/>
        <v>#REF!</v>
      </c>
      <c r="Q4530" s="2" t="e">
        <f t="shared" ca="1" si="566"/>
        <v>#REF!</v>
      </c>
      <c r="R4530" t="e">
        <f>IF(NOT(#REF!="Indskrevet"),"",IF(E4530="",FALSE,AND(NOT(#REF!),VALUE(RIGHT(CONCATENATE(YEAR(E4530)),2))=15)))</f>
        <v>#REF!</v>
      </c>
      <c r="S4530" t="e">
        <f t="shared" si="563"/>
        <v>#REF!</v>
      </c>
      <c r="T4530" t="e">
        <f t="shared" si="564"/>
        <v>#REF!</v>
      </c>
      <c r="U4530" s="2" t="e">
        <f t="shared" si="567"/>
        <v>#REF!</v>
      </c>
      <c r="V4530" s="2"/>
    </row>
    <row r="4531" spans="1:22" x14ac:dyDescent="0.25">
      <c r="A4531" t="s">
        <v>2753</v>
      </c>
      <c r="B4531" t="s">
        <v>2754</v>
      </c>
      <c r="C4531">
        <v>174.99999999999699</v>
      </c>
      <c r="D4531" t="s">
        <v>5306</v>
      </c>
      <c r="E4531" s="1">
        <v>41530</v>
      </c>
      <c r="F4531" t="s">
        <v>5344</v>
      </c>
      <c r="G4531">
        <v>2</v>
      </c>
      <c r="H4531" t="s">
        <v>5307</v>
      </c>
      <c r="I4531" t="s">
        <v>5292</v>
      </c>
      <c r="J4531" t="s">
        <v>5299</v>
      </c>
      <c r="K4531" t="b">
        <f>LOOKUP(A4531,'[1]UDDATA-1'!B:B,'[1]UDDATA-1'!A:A)&lt;&gt;LOOKUP(A4531,'[1]UDDATA-2'!B:B,'[1]UDDATA-2'!A:A)</f>
        <v>0</v>
      </c>
      <c r="L4531" t="str">
        <f t="shared" si="560"/>
        <v/>
      </c>
      <c r="M4531" t="str">
        <f t="shared" si="561"/>
        <v/>
      </c>
      <c r="N4531" t="str">
        <f t="shared" si="562"/>
        <v/>
      </c>
      <c r="O4531" t="e">
        <f>IF(AND(A4531&lt;&gt;A4530,#REF!&lt;&gt;""),#REF!,"")</f>
        <v>#REF!</v>
      </c>
      <c r="P4531" t="e">
        <f t="shared" si="565"/>
        <v>#REF!</v>
      </c>
      <c r="Q4531" s="2" t="e">
        <f t="shared" ca="1" si="566"/>
        <v>#REF!</v>
      </c>
      <c r="R4531" t="e">
        <f>IF(NOT(#REF!="Indskrevet"),"",IF(E4531="",FALSE,AND(NOT(#REF!),VALUE(RIGHT(CONCATENATE(YEAR(E4531)),2))=15)))</f>
        <v>#REF!</v>
      </c>
      <c r="S4531" t="e">
        <f t="shared" si="563"/>
        <v>#REF!</v>
      </c>
      <c r="T4531" t="e">
        <f t="shared" si="564"/>
        <v>#REF!</v>
      </c>
      <c r="U4531" s="2" t="e">
        <f t="shared" si="567"/>
        <v>#REF!</v>
      </c>
      <c r="V4531" s="2"/>
    </row>
    <row r="4532" spans="1:22" x14ac:dyDescent="0.25">
      <c r="A4532" t="s">
        <v>2753</v>
      </c>
      <c r="B4532" t="s">
        <v>2754</v>
      </c>
      <c r="C4532">
        <v>174.99999999999699</v>
      </c>
      <c r="D4532" t="s">
        <v>5285</v>
      </c>
      <c r="E4532" s="1">
        <v>41873</v>
      </c>
      <c r="F4532" t="s">
        <v>5344</v>
      </c>
      <c r="G4532">
        <v>3</v>
      </c>
      <c r="H4532" t="s">
        <v>5287</v>
      </c>
      <c r="I4532" t="s">
        <v>5292</v>
      </c>
      <c r="J4532" t="s">
        <v>5303</v>
      </c>
      <c r="K4532" t="b">
        <f>LOOKUP(A4532,'[1]UDDATA-1'!B:B,'[1]UDDATA-1'!A:A)&lt;&gt;LOOKUP(A4532,'[1]UDDATA-2'!B:B,'[1]UDDATA-2'!A:A)</f>
        <v>0</v>
      </c>
      <c r="L4532" t="str">
        <f t="shared" si="560"/>
        <v/>
      </c>
      <c r="M4532" t="str">
        <f t="shared" si="561"/>
        <v/>
      </c>
      <c r="N4532" t="str">
        <f t="shared" si="562"/>
        <v/>
      </c>
      <c r="O4532" t="e">
        <f>IF(AND(A4532&lt;&gt;A4531,#REF!&lt;&gt;""),#REF!,"")</f>
        <v>#REF!</v>
      </c>
      <c r="P4532" t="e">
        <f t="shared" si="565"/>
        <v>#REF!</v>
      </c>
      <c r="Q4532" s="2" t="e">
        <f t="shared" ca="1" si="566"/>
        <v>#REF!</v>
      </c>
      <c r="R4532" t="e">
        <f>IF(NOT(#REF!="Indskrevet"),"",IF(E4532="",FALSE,AND(NOT(#REF!),VALUE(RIGHT(CONCATENATE(YEAR(E4532)),2))=15)))</f>
        <v>#REF!</v>
      </c>
      <c r="S4532" t="e">
        <f t="shared" si="563"/>
        <v>#REF!</v>
      </c>
      <c r="T4532" t="e">
        <f t="shared" si="564"/>
        <v>#REF!</v>
      </c>
      <c r="U4532" s="2" t="e">
        <f t="shared" si="567"/>
        <v>#REF!</v>
      </c>
      <c r="V4532" s="2"/>
    </row>
    <row r="4533" spans="1:22" x14ac:dyDescent="0.25">
      <c r="A4533" t="s">
        <v>2753</v>
      </c>
      <c r="B4533" t="s">
        <v>2754</v>
      </c>
      <c r="C4533">
        <v>174.99999999999699</v>
      </c>
      <c r="D4533" t="s">
        <v>5317</v>
      </c>
      <c r="E4533" s="1">
        <v>41429</v>
      </c>
      <c r="F4533" t="s">
        <v>5345</v>
      </c>
      <c r="G4533">
        <v>1</v>
      </c>
      <c r="H4533" t="s">
        <v>5287</v>
      </c>
      <c r="I4533" t="s">
        <v>5295</v>
      </c>
      <c r="J4533" t="s">
        <v>5293</v>
      </c>
      <c r="K4533" t="b">
        <f>LOOKUP(A4533,'[1]UDDATA-1'!B:B,'[1]UDDATA-1'!A:A)&lt;&gt;LOOKUP(A4533,'[1]UDDATA-2'!B:B,'[1]UDDATA-2'!A:A)</f>
        <v>0</v>
      </c>
      <c r="L4533" t="str">
        <f t="shared" si="560"/>
        <v>Fysisk interface design</v>
      </c>
      <c r="M4533">
        <f t="shared" si="561"/>
        <v>4</v>
      </c>
      <c r="N4533" t="str">
        <f t="shared" si="562"/>
        <v/>
      </c>
      <c r="O4533" t="e">
        <f>IF(AND(A4533&lt;&gt;A4532,#REF!&lt;&gt;""),#REF!,"")</f>
        <v>#REF!</v>
      </c>
      <c r="P4533" t="e">
        <f t="shared" si="565"/>
        <v>#REF!</v>
      </c>
      <c r="Q4533" s="2" t="e">
        <f t="shared" ca="1" si="566"/>
        <v>#REF!</v>
      </c>
      <c r="R4533" t="e">
        <f>IF(NOT(#REF!="Indskrevet"),"",IF(E4533="",FALSE,AND(NOT(#REF!),VALUE(RIGHT(CONCATENATE(YEAR(E4533)),2))=15)))</f>
        <v>#REF!</v>
      </c>
      <c r="S4533" t="e">
        <f t="shared" si="563"/>
        <v>#REF!</v>
      </c>
      <c r="T4533" t="e">
        <f t="shared" si="564"/>
        <v>#REF!</v>
      </c>
      <c r="U4533" s="2" t="e">
        <f t="shared" si="567"/>
        <v>#REF!</v>
      </c>
      <c r="V4533" s="2"/>
    </row>
    <row r="4534" spans="1:22" x14ac:dyDescent="0.25">
      <c r="A4534" t="s">
        <v>2753</v>
      </c>
      <c r="B4534" t="s">
        <v>2754</v>
      </c>
      <c r="C4534">
        <v>174.99999999999699</v>
      </c>
      <c r="D4534" t="s">
        <v>5327</v>
      </c>
      <c r="E4534" s="1">
        <v>41690</v>
      </c>
      <c r="F4534" t="s">
        <v>5346</v>
      </c>
      <c r="G4534">
        <v>1</v>
      </c>
      <c r="H4534" t="s">
        <v>5307</v>
      </c>
      <c r="I4534" t="s">
        <v>5298</v>
      </c>
      <c r="J4534" t="s">
        <v>5299</v>
      </c>
      <c r="K4534" t="b">
        <f>LOOKUP(A4534,'[1]UDDATA-1'!B:B,'[1]UDDATA-1'!A:A)&lt;&gt;LOOKUP(A4534,'[1]UDDATA-2'!B:B,'[1]UDDATA-2'!A:A)</f>
        <v>0</v>
      </c>
      <c r="L4534" t="str">
        <f t="shared" si="560"/>
        <v>Proceduremæssig programmering</v>
      </c>
      <c r="M4534">
        <f t="shared" si="561"/>
        <v>-3</v>
      </c>
      <c r="N4534" t="str">
        <f t="shared" si="562"/>
        <v/>
      </c>
      <c r="O4534" t="e">
        <f>IF(AND(A4534&lt;&gt;A4533,#REF!&lt;&gt;""),#REF!,"")</f>
        <v>#REF!</v>
      </c>
      <c r="P4534" t="e">
        <f t="shared" si="565"/>
        <v>#REF!</v>
      </c>
      <c r="Q4534" s="2" t="e">
        <f t="shared" ca="1" si="566"/>
        <v>#REF!</v>
      </c>
      <c r="R4534" t="e">
        <f>IF(NOT(#REF!="Indskrevet"),"",IF(E4534="",FALSE,AND(NOT(#REF!),VALUE(RIGHT(CONCATENATE(YEAR(E4534)),2))=15)))</f>
        <v>#REF!</v>
      </c>
      <c r="S4534" t="e">
        <f t="shared" si="563"/>
        <v>#REF!</v>
      </c>
      <c r="T4534" t="e">
        <f t="shared" si="564"/>
        <v>#REF!</v>
      </c>
      <c r="U4534" s="2" t="e">
        <f t="shared" si="567"/>
        <v>#REF!</v>
      </c>
      <c r="V4534" s="2"/>
    </row>
    <row r="4535" spans="1:22" x14ac:dyDescent="0.25">
      <c r="A4535" t="s">
        <v>2753</v>
      </c>
      <c r="B4535" t="s">
        <v>2754</v>
      </c>
      <c r="C4535">
        <v>174.99999999999699</v>
      </c>
      <c r="D4535" t="s">
        <v>5285</v>
      </c>
      <c r="E4535" s="1">
        <v>41774</v>
      </c>
      <c r="F4535" t="s">
        <v>5346</v>
      </c>
      <c r="G4535">
        <v>2</v>
      </c>
      <c r="H4535" t="s">
        <v>5287</v>
      </c>
      <c r="I4535" t="s">
        <v>5298</v>
      </c>
      <c r="J4535" t="s">
        <v>5303</v>
      </c>
      <c r="K4535" t="b">
        <f>LOOKUP(A4535,'[1]UDDATA-1'!B:B,'[1]UDDATA-1'!A:A)&lt;&gt;LOOKUP(A4535,'[1]UDDATA-2'!B:B,'[1]UDDATA-2'!A:A)</f>
        <v>0</v>
      </c>
      <c r="L4535" t="str">
        <f t="shared" si="560"/>
        <v/>
      </c>
      <c r="M4535" t="str">
        <f t="shared" si="561"/>
        <v/>
      </c>
      <c r="N4535" t="str">
        <f t="shared" si="562"/>
        <v/>
      </c>
      <c r="O4535" t="e">
        <f>IF(AND(A4535&lt;&gt;A4534,#REF!&lt;&gt;""),#REF!,"")</f>
        <v>#REF!</v>
      </c>
      <c r="P4535" t="e">
        <f t="shared" si="565"/>
        <v>#REF!</v>
      </c>
      <c r="Q4535" s="2" t="e">
        <f t="shared" ca="1" si="566"/>
        <v>#REF!</v>
      </c>
      <c r="R4535" t="e">
        <f>IF(NOT(#REF!="Indskrevet"),"",IF(E4535="",FALSE,AND(NOT(#REF!),VALUE(RIGHT(CONCATENATE(YEAR(E4535)),2))=15)))</f>
        <v>#REF!</v>
      </c>
      <c r="S4535" t="e">
        <f t="shared" si="563"/>
        <v>#REF!</v>
      </c>
      <c r="T4535" t="e">
        <f t="shared" si="564"/>
        <v>#REF!</v>
      </c>
      <c r="U4535" s="2" t="e">
        <f t="shared" si="567"/>
        <v>#REF!</v>
      </c>
      <c r="V4535" s="2"/>
    </row>
    <row r="4536" spans="1:22" x14ac:dyDescent="0.25">
      <c r="A4536" t="s">
        <v>2753</v>
      </c>
      <c r="B4536" t="s">
        <v>2754</v>
      </c>
      <c r="C4536">
        <v>174.99999999999699</v>
      </c>
      <c r="D4536" t="s">
        <v>5327</v>
      </c>
      <c r="E4536" s="1">
        <v>41800</v>
      </c>
      <c r="F4536" t="s">
        <v>5347</v>
      </c>
      <c r="G4536">
        <v>1</v>
      </c>
      <c r="H4536" t="s">
        <v>5307</v>
      </c>
      <c r="I4536" t="s">
        <v>5302</v>
      </c>
      <c r="J4536" t="s">
        <v>5303</v>
      </c>
      <c r="K4536" t="b">
        <f>LOOKUP(A4536,'[1]UDDATA-1'!B:B,'[1]UDDATA-1'!A:A)&lt;&gt;LOOKUP(A4536,'[1]UDDATA-2'!B:B,'[1]UDDATA-2'!A:A)</f>
        <v>0</v>
      </c>
      <c r="L4536" t="str">
        <f t="shared" si="560"/>
        <v>Lyd- og musikbehandling</v>
      </c>
      <c r="M4536">
        <f t="shared" si="561"/>
        <v>-3</v>
      </c>
      <c r="N4536" t="str">
        <f t="shared" si="562"/>
        <v/>
      </c>
      <c r="O4536" t="e">
        <f>IF(AND(A4536&lt;&gt;A4535,#REF!&lt;&gt;""),#REF!,"")</f>
        <v>#REF!</v>
      </c>
      <c r="P4536" t="e">
        <f t="shared" si="565"/>
        <v>#REF!</v>
      </c>
      <c r="Q4536" s="2" t="e">
        <f t="shared" ca="1" si="566"/>
        <v>#REF!</v>
      </c>
      <c r="R4536" t="e">
        <f>IF(NOT(#REF!="Indskrevet"),"",IF(E4536="",FALSE,AND(NOT(#REF!),VALUE(RIGHT(CONCATENATE(YEAR(E4536)),2))=15)))</f>
        <v>#REF!</v>
      </c>
      <c r="S4536" t="e">
        <f t="shared" si="563"/>
        <v>#REF!</v>
      </c>
      <c r="T4536" t="e">
        <f t="shared" si="564"/>
        <v>#REF!</v>
      </c>
      <c r="U4536" s="2" t="e">
        <f t="shared" si="567"/>
        <v>#REF!</v>
      </c>
      <c r="V4536" s="2"/>
    </row>
    <row r="4537" spans="1:22" x14ac:dyDescent="0.25">
      <c r="A4537" t="s">
        <v>2753</v>
      </c>
      <c r="B4537" t="s">
        <v>2754</v>
      </c>
      <c r="C4537">
        <v>174.99999999999699</v>
      </c>
      <c r="D4537" t="s">
        <v>5285</v>
      </c>
      <c r="E4537" s="1">
        <v>41873</v>
      </c>
      <c r="F4537" t="s">
        <v>5347</v>
      </c>
      <c r="G4537">
        <v>2</v>
      </c>
      <c r="H4537" t="s">
        <v>5287</v>
      </c>
      <c r="I4537" t="s">
        <v>5302</v>
      </c>
      <c r="J4537" t="s">
        <v>5303</v>
      </c>
      <c r="K4537" t="b">
        <f>LOOKUP(A4537,'[1]UDDATA-1'!B:B,'[1]UDDATA-1'!A:A)&lt;&gt;LOOKUP(A4537,'[1]UDDATA-2'!B:B,'[1]UDDATA-2'!A:A)</f>
        <v>0</v>
      </c>
      <c r="L4537" t="str">
        <f t="shared" si="560"/>
        <v/>
      </c>
      <c r="M4537" t="str">
        <f t="shared" si="561"/>
        <v/>
      </c>
      <c r="N4537" t="str">
        <f t="shared" si="562"/>
        <v/>
      </c>
      <c r="O4537" t="e">
        <f>IF(AND(A4537&lt;&gt;A4536,#REF!&lt;&gt;""),#REF!,"")</f>
        <v>#REF!</v>
      </c>
      <c r="P4537" t="e">
        <f t="shared" si="565"/>
        <v>#REF!</v>
      </c>
      <c r="Q4537" s="2" t="e">
        <f t="shared" ca="1" si="566"/>
        <v>#REF!</v>
      </c>
      <c r="R4537" t="e">
        <f>IF(NOT(#REF!="Indskrevet"),"",IF(E4537="",FALSE,AND(NOT(#REF!),VALUE(RIGHT(CONCATENATE(YEAR(E4537)),2))=15)))</f>
        <v>#REF!</v>
      </c>
      <c r="S4537" t="e">
        <f t="shared" si="563"/>
        <v>#REF!</v>
      </c>
      <c r="T4537" t="e">
        <f t="shared" si="564"/>
        <v>#REF!</v>
      </c>
      <c r="U4537" s="2" t="e">
        <f t="shared" si="567"/>
        <v>#REF!</v>
      </c>
      <c r="V4537" s="2"/>
    </row>
    <row r="4538" spans="1:22" x14ac:dyDescent="0.25">
      <c r="A4538" t="s">
        <v>2753</v>
      </c>
      <c r="B4538" t="s">
        <v>2754</v>
      </c>
      <c r="C4538">
        <v>174.99999999999699</v>
      </c>
      <c r="D4538" t="s">
        <v>5327</v>
      </c>
      <c r="E4538" s="1">
        <v>41815</v>
      </c>
      <c r="F4538" t="s">
        <v>5348</v>
      </c>
      <c r="G4538">
        <v>1</v>
      </c>
      <c r="H4538" t="s">
        <v>5307</v>
      </c>
      <c r="I4538" t="s">
        <v>5305</v>
      </c>
      <c r="J4538" t="s">
        <v>5303</v>
      </c>
      <c r="K4538" t="b">
        <f>LOOKUP(A4538,'[1]UDDATA-1'!B:B,'[1]UDDATA-1'!A:A)&lt;&gt;LOOKUP(A4538,'[1]UDDATA-2'!B:B,'[1]UDDATA-2'!A:A)</f>
        <v>0</v>
      </c>
      <c r="L4538" t="str">
        <f t="shared" si="560"/>
        <v>Objektorienteret Software Engineering</v>
      </c>
      <c r="M4538">
        <f t="shared" si="561"/>
        <v>-3</v>
      </c>
      <c r="N4538" t="str">
        <f t="shared" si="562"/>
        <v/>
      </c>
      <c r="O4538" t="e">
        <f>IF(AND(A4538&lt;&gt;A4537,#REF!&lt;&gt;""),#REF!,"")</f>
        <v>#REF!</v>
      </c>
      <c r="P4538" t="e">
        <f t="shared" si="565"/>
        <v>#REF!</v>
      </c>
      <c r="Q4538" s="2" t="e">
        <f t="shared" ca="1" si="566"/>
        <v>#REF!</v>
      </c>
      <c r="R4538" t="e">
        <f>IF(NOT(#REF!="Indskrevet"),"",IF(E4538="",FALSE,AND(NOT(#REF!),VALUE(RIGHT(CONCATENATE(YEAR(E4538)),2))=15)))</f>
        <v>#REF!</v>
      </c>
      <c r="S4538" t="e">
        <f t="shared" si="563"/>
        <v>#REF!</v>
      </c>
      <c r="T4538" t="e">
        <f t="shared" si="564"/>
        <v>#REF!</v>
      </c>
      <c r="U4538" s="2" t="e">
        <f t="shared" si="567"/>
        <v>#REF!</v>
      </c>
      <c r="V4538" s="2"/>
    </row>
    <row r="4539" spans="1:22" x14ac:dyDescent="0.25">
      <c r="A4539" t="s">
        <v>2753</v>
      </c>
      <c r="B4539" t="s">
        <v>2754</v>
      </c>
      <c r="C4539">
        <v>174.99999999999699</v>
      </c>
      <c r="D4539" t="s">
        <v>5306</v>
      </c>
      <c r="E4539" s="1">
        <v>41891</v>
      </c>
      <c r="F4539" t="s">
        <v>5348</v>
      </c>
      <c r="G4539">
        <v>2</v>
      </c>
      <c r="H4539" t="s">
        <v>5307</v>
      </c>
      <c r="I4539" t="s">
        <v>5305</v>
      </c>
      <c r="J4539" t="s">
        <v>5315</v>
      </c>
      <c r="K4539" t="b">
        <f>LOOKUP(A4539,'[1]UDDATA-1'!B:B,'[1]UDDATA-1'!A:A)&lt;&gt;LOOKUP(A4539,'[1]UDDATA-2'!B:B,'[1]UDDATA-2'!A:A)</f>
        <v>0</v>
      </c>
      <c r="L4539" t="str">
        <f t="shared" si="560"/>
        <v/>
      </c>
      <c r="M4539" t="str">
        <f t="shared" si="561"/>
        <v/>
      </c>
      <c r="N4539" t="str">
        <f t="shared" si="562"/>
        <v/>
      </c>
      <c r="O4539" t="e">
        <f>IF(AND(A4539&lt;&gt;A4538,#REF!&lt;&gt;""),#REF!,"")</f>
        <v>#REF!</v>
      </c>
      <c r="P4539" t="e">
        <f t="shared" si="565"/>
        <v>#REF!</v>
      </c>
      <c r="Q4539" s="2" t="e">
        <f t="shared" ca="1" si="566"/>
        <v>#REF!</v>
      </c>
      <c r="R4539" t="e">
        <f>IF(NOT(#REF!="Indskrevet"),"",IF(E4539="",FALSE,AND(NOT(#REF!),VALUE(RIGHT(CONCATENATE(YEAR(E4539)),2))=15)))</f>
        <v>#REF!</v>
      </c>
      <c r="S4539" t="e">
        <f t="shared" si="563"/>
        <v>#REF!</v>
      </c>
      <c r="T4539" t="e">
        <f t="shared" si="564"/>
        <v>#REF!</v>
      </c>
      <c r="U4539" s="2" t="e">
        <f t="shared" si="567"/>
        <v>#REF!</v>
      </c>
      <c r="V4539" s="2"/>
    </row>
    <row r="4540" spans="1:22" x14ac:dyDescent="0.25">
      <c r="A4540" t="s">
        <v>2753</v>
      </c>
      <c r="B4540" t="s">
        <v>2754</v>
      </c>
      <c r="C4540">
        <v>174.99999999999699</v>
      </c>
      <c r="D4540" t="s">
        <v>5306</v>
      </c>
      <c r="E4540" s="1">
        <v>42179</v>
      </c>
      <c r="F4540" t="s">
        <v>5348</v>
      </c>
      <c r="G4540">
        <v>3</v>
      </c>
      <c r="H4540" t="s">
        <v>5307</v>
      </c>
      <c r="I4540" t="s">
        <v>5305</v>
      </c>
      <c r="J4540" t="s">
        <v>5313</v>
      </c>
      <c r="K4540" t="b">
        <f>LOOKUP(A4540,'[1]UDDATA-1'!B:B,'[1]UDDATA-1'!A:A)&lt;&gt;LOOKUP(A4540,'[1]UDDATA-2'!B:B,'[1]UDDATA-2'!A:A)</f>
        <v>0</v>
      </c>
      <c r="L4540" t="str">
        <f t="shared" si="560"/>
        <v/>
      </c>
      <c r="M4540" t="str">
        <f t="shared" si="561"/>
        <v/>
      </c>
      <c r="N4540" t="str">
        <f t="shared" si="562"/>
        <v/>
      </c>
      <c r="O4540" t="e">
        <f>IF(AND(A4540&lt;&gt;A4539,#REF!&lt;&gt;""),#REF!,"")</f>
        <v>#REF!</v>
      </c>
      <c r="P4540" t="e">
        <f t="shared" si="565"/>
        <v>#REF!</v>
      </c>
      <c r="Q4540" s="2" t="e">
        <f t="shared" ca="1" si="566"/>
        <v>#REF!</v>
      </c>
      <c r="R4540" t="e">
        <f>IF(NOT(#REF!="Indskrevet"),"",IF(E4540="",FALSE,AND(NOT(#REF!),VALUE(RIGHT(CONCATENATE(YEAR(E4540)),2))=15)))</f>
        <v>#REF!</v>
      </c>
      <c r="S4540" t="e">
        <f t="shared" si="563"/>
        <v>#REF!</v>
      </c>
      <c r="T4540" t="e">
        <f t="shared" si="564"/>
        <v>#REF!</v>
      </c>
      <c r="U4540" s="2" t="e">
        <f t="shared" si="567"/>
        <v>#REF!</v>
      </c>
      <c r="V4540" s="2"/>
    </row>
    <row r="4541" spans="1:22" x14ac:dyDescent="0.25">
      <c r="A4541" t="s">
        <v>2753</v>
      </c>
      <c r="B4541" t="s">
        <v>2754</v>
      </c>
      <c r="C4541">
        <v>174.99999999999699</v>
      </c>
      <c r="D4541" t="s">
        <v>5306</v>
      </c>
      <c r="E4541" s="1">
        <v>42261</v>
      </c>
      <c r="F4541" t="s">
        <v>5348</v>
      </c>
      <c r="G4541">
        <v>4</v>
      </c>
      <c r="H4541" t="s">
        <v>5287</v>
      </c>
      <c r="I4541" t="s">
        <v>5305</v>
      </c>
      <c r="J4541" t="s">
        <v>5316</v>
      </c>
      <c r="K4541" t="b">
        <f>LOOKUP(A4541,'[1]UDDATA-1'!B:B,'[1]UDDATA-1'!A:A)&lt;&gt;LOOKUP(A4541,'[1]UDDATA-2'!B:B,'[1]UDDATA-2'!A:A)</f>
        <v>0</v>
      </c>
      <c r="L4541" t="str">
        <f t="shared" si="560"/>
        <v/>
      </c>
      <c r="M4541" t="str">
        <f t="shared" si="561"/>
        <v/>
      </c>
      <c r="N4541" t="str">
        <f t="shared" si="562"/>
        <v/>
      </c>
      <c r="O4541" t="e">
        <f>IF(AND(A4541&lt;&gt;A4540,#REF!&lt;&gt;""),#REF!,"")</f>
        <v>#REF!</v>
      </c>
      <c r="P4541" t="e">
        <f t="shared" si="565"/>
        <v>#REF!</v>
      </c>
      <c r="Q4541" s="2" t="e">
        <f t="shared" ca="1" si="566"/>
        <v>#REF!</v>
      </c>
      <c r="R4541" t="e">
        <f>IF(NOT(#REF!="Indskrevet"),"",IF(E4541="",FALSE,AND(NOT(#REF!),VALUE(RIGHT(CONCATENATE(YEAR(E4541)),2))=15)))</f>
        <v>#REF!</v>
      </c>
      <c r="S4541" t="e">
        <f t="shared" si="563"/>
        <v>#REF!</v>
      </c>
      <c r="T4541" t="e">
        <f t="shared" si="564"/>
        <v>#REF!</v>
      </c>
      <c r="U4541" s="2" t="e">
        <f t="shared" si="567"/>
        <v>#REF!</v>
      </c>
      <c r="V4541" s="2"/>
    </row>
    <row r="4542" spans="1:22" x14ac:dyDescent="0.25">
      <c r="A4542" t="s">
        <v>2755</v>
      </c>
      <c r="B4542" t="s">
        <v>2756</v>
      </c>
      <c r="C4542">
        <v>0</v>
      </c>
      <c r="K4542" t="b">
        <f>LOOKUP(A4542,'[1]UDDATA-1'!B:B,'[1]UDDATA-1'!A:A)&lt;&gt;LOOKUP(A4542,'[1]UDDATA-2'!B:B,'[1]UDDATA-2'!A:A)</f>
        <v>0</v>
      </c>
      <c r="L4542" t="str">
        <f t="shared" si="560"/>
        <v/>
      </c>
      <c r="M4542" t="str">
        <f t="shared" si="561"/>
        <v/>
      </c>
      <c r="N4542" t="str">
        <f t="shared" si="562"/>
        <v/>
      </c>
      <c r="O4542" t="e">
        <f>IF(AND(A4542&lt;&gt;A4541,#REF!&lt;&gt;""),#REF!,"")</f>
        <v>#REF!</v>
      </c>
      <c r="P4542" t="e">
        <f t="shared" si="565"/>
        <v>#REF!</v>
      </c>
      <c r="Q4542" s="2" t="e">
        <f t="shared" ca="1" si="566"/>
        <v>#REF!</v>
      </c>
      <c r="R4542" t="e">
        <f>IF(NOT(#REF!="Indskrevet"),"",IF(E4542="",FALSE,AND(NOT(#REF!),VALUE(RIGHT(CONCATENATE(YEAR(E4542)),2))=15)))</f>
        <v>#REF!</v>
      </c>
      <c r="S4542" t="e">
        <f t="shared" si="563"/>
        <v>#REF!</v>
      </c>
      <c r="T4542" t="e">
        <f t="shared" si="564"/>
        <v>#REF!</v>
      </c>
      <c r="U4542" s="2" t="e">
        <f t="shared" si="567"/>
        <v>#REF!</v>
      </c>
      <c r="V4542" s="2"/>
    </row>
    <row r="4543" spans="1:22" x14ac:dyDescent="0.25">
      <c r="A4543" t="s">
        <v>2757</v>
      </c>
      <c r="B4543" t="s">
        <v>2758</v>
      </c>
      <c r="C4543">
        <v>114.999999999998</v>
      </c>
      <c r="D4543" t="s">
        <v>5296</v>
      </c>
      <c r="E4543" s="1">
        <v>41312</v>
      </c>
      <c r="F4543" t="s">
        <v>5286</v>
      </c>
      <c r="G4543">
        <v>1</v>
      </c>
      <c r="H4543" t="s">
        <v>5287</v>
      </c>
      <c r="I4543" t="s">
        <v>5288</v>
      </c>
      <c r="J4543" t="s">
        <v>5289</v>
      </c>
      <c r="K4543" t="b">
        <f>LOOKUP(A4543,'[1]UDDATA-1'!B:B,'[1]UDDATA-1'!A:A)&lt;&gt;LOOKUP(A4543,'[1]UDDATA-2'!B:B,'[1]UDDATA-2'!A:A)</f>
        <v>0</v>
      </c>
      <c r="L4543" t="str">
        <f t="shared" si="560"/>
        <v>Grundlæggende programmering</v>
      </c>
      <c r="M4543">
        <f t="shared" si="561"/>
        <v>7</v>
      </c>
      <c r="N4543" t="str">
        <f t="shared" si="562"/>
        <v/>
      </c>
      <c r="O4543" t="e">
        <f>IF(AND(A4543&lt;&gt;A4542,#REF!&lt;&gt;""),#REF!,"")</f>
        <v>#REF!</v>
      </c>
      <c r="P4543" t="e">
        <f t="shared" si="565"/>
        <v>#REF!</v>
      </c>
      <c r="Q4543" s="2" t="e">
        <f t="shared" ca="1" si="566"/>
        <v>#REF!</v>
      </c>
      <c r="R4543" t="e">
        <f>IF(NOT(#REF!="Indskrevet"),"",IF(E4543="",FALSE,AND(NOT(#REF!),VALUE(RIGHT(CONCATENATE(YEAR(E4543)),2))=15)))</f>
        <v>#REF!</v>
      </c>
      <c r="S4543" t="e">
        <f t="shared" si="563"/>
        <v>#REF!</v>
      </c>
      <c r="T4543" t="e">
        <f t="shared" si="564"/>
        <v>#REF!</v>
      </c>
      <c r="U4543" s="2" t="e">
        <f t="shared" si="567"/>
        <v>#REF!</v>
      </c>
      <c r="V4543" s="2"/>
    </row>
    <row r="4544" spans="1:22" x14ac:dyDescent="0.25">
      <c r="A4544" t="s">
        <v>2757</v>
      </c>
      <c r="B4544" t="s">
        <v>2758</v>
      </c>
      <c r="C4544">
        <v>114.999999999998</v>
      </c>
      <c r="D4544" t="s">
        <v>5290</v>
      </c>
      <c r="E4544" s="1">
        <v>41462</v>
      </c>
      <c r="F4544" t="s">
        <v>5291</v>
      </c>
      <c r="G4544">
        <v>1</v>
      </c>
      <c r="H4544" t="s">
        <v>5287</v>
      </c>
      <c r="I4544" t="s">
        <v>5292</v>
      </c>
      <c r="J4544" t="s">
        <v>5293</v>
      </c>
      <c r="K4544" t="b">
        <f>LOOKUP(A4544,'[1]UDDATA-1'!B:B,'[1]UDDATA-1'!A:A)&lt;&gt;LOOKUP(A4544,'[1]UDDATA-2'!B:B,'[1]UDDATA-2'!A:A)</f>
        <v>0</v>
      </c>
      <c r="L4544" t="str">
        <f t="shared" si="560"/>
        <v>Matematik til multimedie-applikationer</v>
      </c>
      <c r="M4544">
        <f t="shared" si="561"/>
        <v>10</v>
      </c>
      <c r="N4544" t="str">
        <f t="shared" si="562"/>
        <v/>
      </c>
      <c r="O4544" t="e">
        <f>IF(AND(A4544&lt;&gt;A4543,#REF!&lt;&gt;""),#REF!,"")</f>
        <v>#REF!</v>
      </c>
      <c r="P4544" t="e">
        <f t="shared" si="565"/>
        <v>#REF!</v>
      </c>
      <c r="Q4544" s="2" t="e">
        <f t="shared" ca="1" si="566"/>
        <v>#REF!</v>
      </c>
      <c r="R4544" t="e">
        <f>IF(NOT(#REF!="Indskrevet"),"",IF(E4544="",FALSE,AND(NOT(#REF!),VALUE(RIGHT(CONCATENATE(YEAR(E4544)),2))=15)))</f>
        <v>#REF!</v>
      </c>
      <c r="S4544" t="e">
        <f t="shared" si="563"/>
        <v>#REF!</v>
      </c>
      <c r="T4544" t="e">
        <f t="shared" si="564"/>
        <v>#REF!</v>
      </c>
      <c r="U4544" s="2" t="e">
        <f t="shared" si="567"/>
        <v>#REF!</v>
      </c>
      <c r="V4544" s="2"/>
    </row>
    <row r="4545" spans="1:22" x14ac:dyDescent="0.25">
      <c r="A4545" t="s">
        <v>2757</v>
      </c>
      <c r="B4545" t="s">
        <v>2758</v>
      </c>
      <c r="C4545">
        <v>114.999999999998</v>
      </c>
      <c r="D4545" t="s">
        <v>5285</v>
      </c>
      <c r="E4545" s="1">
        <v>41431</v>
      </c>
      <c r="F4545" t="s">
        <v>5294</v>
      </c>
      <c r="G4545">
        <v>1</v>
      </c>
      <c r="H4545" t="s">
        <v>5287</v>
      </c>
      <c r="I4545" t="s">
        <v>5295</v>
      </c>
      <c r="J4545" t="s">
        <v>5293</v>
      </c>
      <c r="K4545" t="b">
        <f>LOOKUP(A4545,'[1]UDDATA-1'!B:B,'[1]UDDATA-1'!A:A)&lt;&gt;LOOKUP(A4545,'[1]UDDATA-2'!B:B,'[1]UDDATA-2'!A:A)</f>
        <v>0</v>
      </c>
      <c r="L4545" t="str">
        <f t="shared" si="560"/>
        <v>Fysisk interface design</v>
      </c>
      <c r="M4545">
        <f t="shared" si="561"/>
        <v>2</v>
      </c>
      <c r="N4545" t="str">
        <f t="shared" si="562"/>
        <v/>
      </c>
      <c r="O4545" t="e">
        <f>IF(AND(A4545&lt;&gt;A4544,#REF!&lt;&gt;""),#REF!,"")</f>
        <v>#REF!</v>
      </c>
      <c r="P4545" t="e">
        <f t="shared" si="565"/>
        <v>#REF!</v>
      </c>
      <c r="Q4545" s="2" t="e">
        <f t="shared" ca="1" si="566"/>
        <v>#REF!</v>
      </c>
      <c r="R4545" t="e">
        <f>IF(NOT(#REF!="Indskrevet"),"",IF(E4545="",FALSE,AND(NOT(#REF!),VALUE(RIGHT(CONCATENATE(YEAR(E4545)),2))=15)))</f>
        <v>#REF!</v>
      </c>
      <c r="S4545" t="e">
        <f t="shared" si="563"/>
        <v>#REF!</v>
      </c>
      <c r="T4545" t="e">
        <f t="shared" si="564"/>
        <v>#REF!</v>
      </c>
      <c r="U4545" s="2" t="e">
        <f t="shared" si="567"/>
        <v>#REF!</v>
      </c>
      <c r="V4545" s="2"/>
    </row>
    <row r="4546" spans="1:22" x14ac:dyDescent="0.25">
      <c r="A4546" t="s">
        <v>2757</v>
      </c>
      <c r="B4546" t="s">
        <v>2758</v>
      </c>
      <c r="C4546">
        <v>114.999999999998</v>
      </c>
      <c r="D4546" t="s">
        <v>5285</v>
      </c>
      <c r="E4546" s="1">
        <v>41695</v>
      </c>
      <c r="F4546" t="s">
        <v>5297</v>
      </c>
      <c r="G4546">
        <v>1</v>
      </c>
      <c r="H4546" t="s">
        <v>5287</v>
      </c>
      <c r="I4546" t="s">
        <v>5298</v>
      </c>
      <c r="J4546" t="s">
        <v>5299</v>
      </c>
      <c r="K4546" t="b">
        <f>LOOKUP(A4546,'[1]UDDATA-1'!B:B,'[1]UDDATA-1'!A:A)&lt;&gt;LOOKUP(A4546,'[1]UDDATA-2'!B:B,'[1]UDDATA-2'!A:A)</f>
        <v>0</v>
      </c>
      <c r="L4546" t="str">
        <f t="shared" ref="L4546:L4609" si="568">IF(AND(I4546&lt;&gt;"",I4546&lt;&gt;I4545),I4546,"")</f>
        <v>Proceduremæssig programmering</v>
      </c>
      <c r="M4546">
        <f t="shared" ref="M4546:M4609" si="569">IF(AND(L4546&lt;&gt;"",ISNUMBER(VALUE(D4546))),VALUE(D4546),"")</f>
        <v>2</v>
      </c>
      <c r="N4546" t="str">
        <f t="shared" ref="N4546:N4609" si="570">IF(L4546="","",IF(M4546="",D4546,""))</f>
        <v/>
      </c>
      <c r="O4546" t="e">
        <f>IF(AND(A4546&lt;&gt;A4545,#REF!&lt;&gt;""),#REF!,"")</f>
        <v>#REF!</v>
      </c>
      <c r="P4546" t="e">
        <f t="shared" si="565"/>
        <v>#REF!</v>
      </c>
      <c r="Q4546" s="2" t="e">
        <f t="shared" ca="1" si="566"/>
        <v>#REF!</v>
      </c>
      <c r="R4546" t="e">
        <f>IF(NOT(#REF!="Indskrevet"),"",IF(E4546="",FALSE,AND(NOT(#REF!),VALUE(RIGHT(CONCATENATE(YEAR(E4546)),2))=15)))</f>
        <v>#REF!</v>
      </c>
      <c r="S4546" t="e">
        <f t="shared" ref="S4546:S4609" si="571">IF(R4546="","",IF(A4546=A4545,S4545,NOT(OR(R4546,AND(A4547=A4546,R4547),AND(A4548=A4546,R4548),AND(A4549=A4546,R4549),AND(A4550=A4546,R4550),AND(A4551=A4546,R4551),AND(A4552=A4546,R4552),AND(A4553=A4546,R4553),AND(A4554=A4546,R4554),AND(A4555=A4546,R4555),AND(A4556=A4546,R4556)))))</f>
        <v>#REF!</v>
      </c>
      <c r="T4546" t="e">
        <f t="shared" ref="T4546:T4609" si="572">IF(U4546="","",O4546)</f>
        <v>#REF!</v>
      </c>
      <c r="U4546" s="2" t="e">
        <f t="shared" si="567"/>
        <v>#REF!</v>
      </c>
      <c r="V4546" s="2"/>
    </row>
    <row r="4547" spans="1:22" x14ac:dyDescent="0.25">
      <c r="A4547" t="s">
        <v>2757</v>
      </c>
      <c r="B4547" t="s">
        <v>2758</v>
      </c>
      <c r="C4547">
        <v>114.999999999998</v>
      </c>
      <c r="D4547" t="s">
        <v>5306</v>
      </c>
      <c r="E4547" s="1">
        <v>41800</v>
      </c>
      <c r="F4547" t="s">
        <v>5301</v>
      </c>
      <c r="G4547">
        <v>1</v>
      </c>
      <c r="H4547" t="s">
        <v>5307</v>
      </c>
      <c r="I4547" t="s">
        <v>5302</v>
      </c>
      <c r="J4547" t="s">
        <v>5303</v>
      </c>
      <c r="K4547" t="b">
        <f>LOOKUP(A4547,'[1]UDDATA-1'!B:B,'[1]UDDATA-1'!A:A)&lt;&gt;LOOKUP(A4547,'[1]UDDATA-2'!B:B,'[1]UDDATA-2'!A:A)</f>
        <v>0</v>
      </c>
      <c r="L4547" t="str">
        <f t="shared" si="568"/>
        <v>Lyd- og musikbehandling</v>
      </c>
      <c r="M4547">
        <f t="shared" si="569"/>
        <v>0</v>
      </c>
      <c r="N4547" t="str">
        <f t="shared" si="570"/>
        <v/>
      </c>
      <c r="O4547" t="e">
        <f>IF(AND(A4547&lt;&gt;A4546,#REF!&lt;&gt;""),#REF!,"")</f>
        <v>#REF!</v>
      </c>
      <c r="P4547" t="e">
        <f t="shared" ref="P4547:P4610" si="573">IF(O4547="","",IF(M4547="",0,IF(O4548&lt;&gt;"",1,IF(AND(O4548="",O4549&lt;&gt;""),2,IF(AND(O4548="",O4549="",O4550&lt;&gt;""),3,IF(AND(O4548="",O4549="",O4550="",O4551&lt;&gt;""),4,IF(AND(O4548="",O4549="",O4550="",O4551="",O4552&lt;&gt;""),5,IF(AND(O4548="",O4549="",O4550="",O4551="",O4552="",O4553&lt;&gt;""),6,IF(AND(O4548="",O4549="",O4550="",O4551="",O4552="",O4553="",O4554&lt;&gt;""),7,IF(AND(O4548="",O4549="",O4550="",O4551="",O4552="",O4553="",O4554="",O4555&lt;&gt;""),8,IF(AND(O4548="",O4549="",O4550="",O4551="",O4552="",O4553="",O4554="",O4555="",O4556&lt;&gt;""),9,IF(AND(O4548="",O4549="",O4550="",O4551="",O4552="",O4553="",O4554="",O4555="",O4556="",O4557&lt;&gt;""),10,IF(AND(O4548="",O4549="",O4550="",O4551="",O4552="",O4553="",O4554="",O4555="",O4556="",O4557="",O4558&lt;&gt;""),11,IF(AND(O4548="",O4549="",O4550="",O4551="",O4552="",O4553="",O4554="",O4555="",O4556="",O4557="",O4558="",O4559&lt;&gt;""),12,IF(AND(O4548="",O4549="",O4550="",O4551="",O4552="",O4553="",O4554="",O4555="",O4556="",O4557="",O4558="",O4559="",O4560&lt;&gt;""),13,IF(AND(O4548="",O4549="",O4550="",O4551="",O4552="",O4553="",O4554="",O4555="",O4556="",O4557="",O4558="",O4559="",O4560="",O4561&lt;&gt;""),14,IF(AND(O4548="",O4549="",O4550="",O4551="",O4552="",O4553="",O4554="",O4555="",O4556="",O4557="",O4558="",O4559="",O4560="",O4561="",O4562&lt;&gt;""),15)))))))))))))))))</f>
        <v>#REF!</v>
      </c>
      <c r="Q4547" s="2" t="e">
        <f t="shared" ref="Q4547:Q4610" ca="1" si="574">IF(OR(P4547="",P4547=0),"",AVERAGE(INDIRECT(CONCATENATE("AU",ROW(),":AU",ROW()+P4547))))</f>
        <v>#REF!</v>
      </c>
      <c r="R4547" t="e">
        <f>IF(NOT(#REF!="Indskrevet"),"",IF(E4547="",FALSE,AND(NOT(#REF!),VALUE(RIGHT(CONCATENATE(YEAR(E4547)),2))=15)))</f>
        <v>#REF!</v>
      </c>
      <c r="S4547" t="e">
        <f t="shared" si="571"/>
        <v>#REF!</v>
      </c>
      <c r="T4547" t="e">
        <f t="shared" si="572"/>
        <v>#REF!</v>
      </c>
      <c r="U4547" s="2" t="e">
        <f t="shared" si="567"/>
        <v>#REF!</v>
      </c>
      <c r="V4547" s="2"/>
    </row>
    <row r="4548" spans="1:22" x14ac:dyDescent="0.25">
      <c r="A4548" t="s">
        <v>2757</v>
      </c>
      <c r="B4548" t="s">
        <v>2758</v>
      </c>
      <c r="C4548">
        <v>114.999999999998</v>
      </c>
      <c r="D4548" t="s">
        <v>5317</v>
      </c>
      <c r="E4548" s="1">
        <v>41873</v>
      </c>
      <c r="F4548" t="s">
        <v>5301</v>
      </c>
      <c r="G4548">
        <v>2</v>
      </c>
      <c r="H4548" t="s">
        <v>5287</v>
      </c>
      <c r="I4548" t="s">
        <v>5302</v>
      </c>
      <c r="J4548" t="s">
        <v>5303</v>
      </c>
      <c r="K4548" t="b">
        <f>LOOKUP(A4548,'[1]UDDATA-1'!B:B,'[1]UDDATA-1'!A:A)&lt;&gt;LOOKUP(A4548,'[1]UDDATA-2'!B:B,'[1]UDDATA-2'!A:A)</f>
        <v>0</v>
      </c>
      <c r="L4548" t="str">
        <f t="shared" si="568"/>
        <v/>
      </c>
      <c r="M4548" t="str">
        <f t="shared" si="569"/>
        <v/>
      </c>
      <c r="N4548" t="str">
        <f t="shared" si="570"/>
        <v/>
      </c>
      <c r="O4548" t="e">
        <f>IF(AND(A4548&lt;&gt;A4547,#REF!&lt;&gt;""),#REF!,"")</f>
        <v>#REF!</v>
      </c>
      <c r="P4548" t="e">
        <f t="shared" si="573"/>
        <v>#REF!</v>
      </c>
      <c r="Q4548" s="2" t="e">
        <f t="shared" ca="1" si="574"/>
        <v>#REF!</v>
      </c>
      <c r="R4548" t="e">
        <f>IF(NOT(#REF!="Indskrevet"),"",IF(E4548="",FALSE,AND(NOT(#REF!),VALUE(RIGHT(CONCATENATE(YEAR(E4548)),2))=15)))</f>
        <v>#REF!</v>
      </c>
      <c r="S4548" t="e">
        <f t="shared" si="571"/>
        <v>#REF!</v>
      </c>
      <c r="T4548" t="e">
        <f t="shared" si="572"/>
        <v>#REF!</v>
      </c>
      <c r="U4548" s="2" t="e">
        <f t="shared" ref="U4548:U4611" si="575">IF(OR(P4548="",P4548&lt;3),"",Q4548)</f>
        <v>#REF!</v>
      </c>
      <c r="V4548" s="2"/>
    </row>
    <row r="4549" spans="1:22" x14ac:dyDescent="0.25">
      <c r="A4549" t="s">
        <v>2757</v>
      </c>
      <c r="B4549" t="s">
        <v>2758</v>
      </c>
      <c r="C4549">
        <v>114.999999999998</v>
      </c>
      <c r="D4549" t="s">
        <v>5317</v>
      </c>
      <c r="E4549" s="1">
        <v>41823</v>
      </c>
      <c r="F4549" t="s">
        <v>5304</v>
      </c>
      <c r="G4549">
        <v>1</v>
      </c>
      <c r="H4549" t="s">
        <v>5287</v>
      </c>
      <c r="I4549" t="s">
        <v>5305</v>
      </c>
      <c r="J4549" t="s">
        <v>5303</v>
      </c>
      <c r="K4549" t="b">
        <f>LOOKUP(A4549,'[1]UDDATA-1'!B:B,'[1]UDDATA-1'!A:A)&lt;&gt;LOOKUP(A4549,'[1]UDDATA-2'!B:B,'[1]UDDATA-2'!A:A)</f>
        <v>0</v>
      </c>
      <c r="L4549" t="str">
        <f t="shared" si="568"/>
        <v>Objektorienteret Software Engineering</v>
      </c>
      <c r="M4549">
        <f t="shared" si="569"/>
        <v>4</v>
      </c>
      <c r="N4549" t="str">
        <f t="shared" si="570"/>
        <v/>
      </c>
      <c r="O4549" t="e">
        <f>IF(AND(A4549&lt;&gt;A4548,#REF!&lt;&gt;""),#REF!,"")</f>
        <v>#REF!</v>
      </c>
      <c r="P4549" t="e">
        <f t="shared" si="573"/>
        <v>#REF!</v>
      </c>
      <c r="Q4549" s="2" t="e">
        <f t="shared" ca="1" si="574"/>
        <v>#REF!</v>
      </c>
      <c r="R4549" t="e">
        <f>IF(NOT(#REF!="Indskrevet"),"",IF(E4549="",FALSE,AND(NOT(#REF!),VALUE(RIGHT(CONCATENATE(YEAR(E4549)),2))=15)))</f>
        <v>#REF!</v>
      </c>
      <c r="S4549" t="e">
        <f t="shared" si="571"/>
        <v>#REF!</v>
      </c>
      <c r="T4549" t="e">
        <f t="shared" si="572"/>
        <v>#REF!</v>
      </c>
      <c r="U4549" s="2" t="e">
        <f t="shared" si="575"/>
        <v>#REF!</v>
      </c>
      <c r="V4549" s="2"/>
    </row>
    <row r="4550" spans="1:22" x14ac:dyDescent="0.25">
      <c r="A4550" t="s">
        <v>2761</v>
      </c>
      <c r="B4550" t="s">
        <v>2762</v>
      </c>
      <c r="C4550">
        <v>34.999999999999801</v>
      </c>
      <c r="D4550" t="s">
        <v>5327</v>
      </c>
      <c r="E4550" s="1">
        <v>41652</v>
      </c>
      <c r="F4550" t="s">
        <v>5286</v>
      </c>
      <c r="G4550">
        <v>1</v>
      </c>
      <c r="H4550" t="s">
        <v>5307</v>
      </c>
      <c r="I4550" t="s">
        <v>5288</v>
      </c>
      <c r="J4550" t="s">
        <v>5289</v>
      </c>
      <c r="K4550" t="b">
        <f>LOOKUP(A4550,'[1]UDDATA-1'!B:B,'[1]UDDATA-1'!A:A)&lt;&gt;LOOKUP(A4550,'[1]UDDATA-2'!B:B,'[1]UDDATA-2'!A:A)</f>
        <v>0</v>
      </c>
      <c r="L4550" t="str">
        <f t="shared" si="568"/>
        <v>Grundlæggende programmering</v>
      </c>
      <c r="M4550">
        <f t="shared" si="569"/>
        <v>-3</v>
      </c>
      <c r="N4550" t="str">
        <f t="shared" si="570"/>
        <v/>
      </c>
      <c r="O4550" t="e">
        <f>IF(AND(A4550&lt;&gt;A4549,#REF!&lt;&gt;""),#REF!,"")</f>
        <v>#REF!</v>
      </c>
      <c r="P4550" t="e">
        <f t="shared" si="573"/>
        <v>#REF!</v>
      </c>
      <c r="Q4550" s="2" t="e">
        <f t="shared" ca="1" si="574"/>
        <v>#REF!</v>
      </c>
      <c r="R4550" t="e">
        <f>IF(NOT(#REF!="Indskrevet"),"",IF(E4550="",FALSE,AND(NOT(#REF!),VALUE(RIGHT(CONCATENATE(YEAR(E4550)),2))=15)))</f>
        <v>#REF!</v>
      </c>
      <c r="S4550" t="e">
        <f t="shared" si="571"/>
        <v>#REF!</v>
      </c>
      <c r="T4550" t="e">
        <f t="shared" si="572"/>
        <v>#REF!</v>
      </c>
      <c r="U4550" s="2" t="e">
        <f t="shared" si="575"/>
        <v>#REF!</v>
      </c>
      <c r="V4550" s="2"/>
    </row>
    <row r="4551" spans="1:22" x14ac:dyDescent="0.25">
      <c r="A4551" t="s">
        <v>2761</v>
      </c>
      <c r="B4551" t="s">
        <v>2762</v>
      </c>
      <c r="C4551">
        <v>34.999999999999801</v>
      </c>
      <c r="D4551" t="s">
        <v>5306</v>
      </c>
      <c r="E4551" s="1">
        <v>41716</v>
      </c>
      <c r="F4551" t="s">
        <v>5286</v>
      </c>
      <c r="G4551">
        <v>2</v>
      </c>
      <c r="H4551" t="s">
        <v>5287</v>
      </c>
      <c r="I4551" t="s">
        <v>5288</v>
      </c>
      <c r="J4551" t="s">
        <v>5293</v>
      </c>
      <c r="K4551" t="b">
        <f>LOOKUP(A4551,'[1]UDDATA-1'!B:B,'[1]UDDATA-1'!A:A)&lt;&gt;LOOKUP(A4551,'[1]UDDATA-2'!B:B,'[1]UDDATA-2'!A:A)</f>
        <v>0</v>
      </c>
      <c r="L4551" t="str">
        <f t="shared" si="568"/>
        <v/>
      </c>
      <c r="M4551" t="str">
        <f t="shared" si="569"/>
        <v/>
      </c>
      <c r="N4551" t="str">
        <f t="shared" si="570"/>
        <v/>
      </c>
      <c r="O4551" t="e">
        <f>IF(AND(A4551&lt;&gt;A4550,#REF!&lt;&gt;""),#REF!,"")</f>
        <v>#REF!</v>
      </c>
      <c r="P4551" t="e">
        <f t="shared" si="573"/>
        <v>#REF!</v>
      </c>
      <c r="Q4551" s="2" t="e">
        <f t="shared" ca="1" si="574"/>
        <v>#REF!</v>
      </c>
      <c r="R4551" t="e">
        <f>IF(NOT(#REF!="Indskrevet"),"",IF(E4551="",FALSE,AND(NOT(#REF!),VALUE(RIGHT(CONCATENATE(YEAR(E4551)),2))=15)))</f>
        <v>#REF!</v>
      </c>
      <c r="S4551" t="e">
        <f t="shared" si="571"/>
        <v>#REF!</v>
      </c>
      <c r="T4551" t="e">
        <f t="shared" si="572"/>
        <v>#REF!</v>
      </c>
      <c r="U4551" s="2" t="e">
        <f t="shared" si="575"/>
        <v>#REF!</v>
      </c>
      <c r="V4551" s="2"/>
    </row>
    <row r="4552" spans="1:22" x14ac:dyDescent="0.25">
      <c r="A4552" t="s">
        <v>2761</v>
      </c>
      <c r="B4552" t="s">
        <v>2762</v>
      </c>
      <c r="C4552">
        <v>34.999999999999801</v>
      </c>
      <c r="D4552" t="s">
        <v>5318</v>
      </c>
      <c r="E4552" s="1">
        <v>41815</v>
      </c>
      <c r="F4552" t="s">
        <v>5291</v>
      </c>
      <c r="G4552">
        <v>1</v>
      </c>
      <c r="H4552" t="s">
        <v>5287</v>
      </c>
      <c r="I4552" t="s">
        <v>5292</v>
      </c>
      <c r="J4552" t="s">
        <v>5293</v>
      </c>
      <c r="K4552" t="b">
        <f>LOOKUP(A4552,'[1]UDDATA-1'!B:B,'[1]UDDATA-1'!A:A)&lt;&gt;LOOKUP(A4552,'[1]UDDATA-2'!B:B,'[1]UDDATA-2'!A:A)</f>
        <v>0</v>
      </c>
      <c r="L4552" t="str">
        <f t="shared" si="568"/>
        <v>Matematik til multimedie-applikationer</v>
      </c>
      <c r="M4552" t="str">
        <f t="shared" si="569"/>
        <v/>
      </c>
      <c r="N4552" t="str">
        <f t="shared" si="570"/>
        <v>U</v>
      </c>
      <c r="O4552" t="e">
        <f>IF(AND(A4552&lt;&gt;A4551,#REF!&lt;&gt;""),#REF!,"")</f>
        <v>#REF!</v>
      </c>
      <c r="P4552" t="e">
        <f t="shared" si="573"/>
        <v>#REF!</v>
      </c>
      <c r="Q4552" s="2" t="e">
        <f t="shared" ca="1" si="574"/>
        <v>#REF!</v>
      </c>
      <c r="R4552" t="e">
        <f>IF(NOT(#REF!="Indskrevet"),"",IF(E4552="",FALSE,AND(NOT(#REF!),VALUE(RIGHT(CONCATENATE(YEAR(E4552)),2))=15)))</f>
        <v>#REF!</v>
      </c>
      <c r="S4552" t="e">
        <f t="shared" si="571"/>
        <v>#REF!</v>
      </c>
      <c r="T4552" t="e">
        <f t="shared" si="572"/>
        <v>#REF!</v>
      </c>
      <c r="U4552" s="2" t="e">
        <f t="shared" si="575"/>
        <v>#REF!</v>
      </c>
      <c r="V4552" s="2"/>
    </row>
    <row r="4553" spans="1:22" x14ac:dyDescent="0.25">
      <c r="A4553" t="s">
        <v>2761</v>
      </c>
      <c r="B4553" t="s">
        <v>2762</v>
      </c>
      <c r="C4553">
        <v>34.999999999999801</v>
      </c>
      <c r="D4553" t="s">
        <v>5318</v>
      </c>
      <c r="E4553" s="1">
        <v>41824</v>
      </c>
      <c r="F4553" t="s">
        <v>5294</v>
      </c>
      <c r="G4553">
        <v>1</v>
      </c>
      <c r="H4553" t="s">
        <v>5287</v>
      </c>
      <c r="I4553" t="s">
        <v>5295</v>
      </c>
      <c r="J4553" t="s">
        <v>5293</v>
      </c>
      <c r="K4553" t="b">
        <f>LOOKUP(A4553,'[1]UDDATA-1'!B:B,'[1]UDDATA-1'!A:A)&lt;&gt;LOOKUP(A4553,'[1]UDDATA-2'!B:B,'[1]UDDATA-2'!A:A)</f>
        <v>0</v>
      </c>
      <c r="L4553" t="str">
        <f t="shared" si="568"/>
        <v>Fysisk interface design</v>
      </c>
      <c r="M4553" t="str">
        <f t="shared" si="569"/>
        <v/>
      </c>
      <c r="N4553" t="str">
        <f t="shared" si="570"/>
        <v>U</v>
      </c>
      <c r="O4553" t="e">
        <f>IF(AND(A4553&lt;&gt;A4552,#REF!&lt;&gt;""),#REF!,"")</f>
        <v>#REF!</v>
      </c>
      <c r="P4553" t="e">
        <f t="shared" si="573"/>
        <v>#REF!</v>
      </c>
      <c r="Q4553" s="2" t="e">
        <f t="shared" ca="1" si="574"/>
        <v>#REF!</v>
      </c>
      <c r="R4553" t="e">
        <f>IF(NOT(#REF!="Indskrevet"),"",IF(E4553="",FALSE,AND(NOT(#REF!),VALUE(RIGHT(CONCATENATE(YEAR(E4553)),2))=15)))</f>
        <v>#REF!</v>
      </c>
      <c r="S4553" t="e">
        <f t="shared" si="571"/>
        <v>#REF!</v>
      </c>
      <c r="T4553" t="e">
        <f t="shared" si="572"/>
        <v>#REF!</v>
      </c>
      <c r="U4553" s="2" t="e">
        <f t="shared" si="575"/>
        <v>#REF!</v>
      </c>
      <c r="V4553" s="2"/>
    </row>
    <row r="4554" spans="1:22" x14ac:dyDescent="0.25">
      <c r="A4554" t="s">
        <v>2763</v>
      </c>
      <c r="B4554" t="s">
        <v>2764</v>
      </c>
      <c r="C4554">
        <v>29.9999999999994</v>
      </c>
      <c r="K4554" t="b">
        <f>LOOKUP(A4554,'[1]UDDATA-1'!B:B,'[1]UDDATA-1'!A:A)&lt;&gt;LOOKUP(A4554,'[1]UDDATA-2'!B:B,'[1]UDDATA-2'!A:A)</f>
        <v>0</v>
      </c>
      <c r="L4554" t="str">
        <f t="shared" si="568"/>
        <v/>
      </c>
      <c r="M4554" t="str">
        <f t="shared" si="569"/>
        <v/>
      </c>
      <c r="N4554" t="str">
        <f t="shared" si="570"/>
        <v/>
      </c>
      <c r="O4554" t="e">
        <f>IF(AND(A4554&lt;&gt;A4553,#REF!&lt;&gt;""),#REF!,"")</f>
        <v>#REF!</v>
      </c>
      <c r="P4554" t="e">
        <f t="shared" si="573"/>
        <v>#REF!</v>
      </c>
      <c r="Q4554" s="2" t="e">
        <f t="shared" ca="1" si="574"/>
        <v>#REF!</v>
      </c>
      <c r="R4554" t="e">
        <f>IF(NOT(#REF!="Indskrevet"),"",IF(E4554="",FALSE,AND(NOT(#REF!),VALUE(RIGHT(CONCATENATE(YEAR(E4554)),2))=15)))</f>
        <v>#REF!</v>
      </c>
      <c r="S4554" t="e">
        <f t="shared" si="571"/>
        <v>#REF!</v>
      </c>
      <c r="T4554" t="e">
        <f t="shared" si="572"/>
        <v>#REF!</v>
      </c>
      <c r="U4554" s="2" t="e">
        <f t="shared" si="575"/>
        <v>#REF!</v>
      </c>
      <c r="V4554" s="2"/>
    </row>
    <row r="4555" spans="1:22" x14ac:dyDescent="0.25">
      <c r="A4555" t="s">
        <v>2765</v>
      </c>
      <c r="B4555" t="s">
        <v>2766</v>
      </c>
      <c r="C4555">
        <v>64.999999999998593</v>
      </c>
      <c r="K4555" t="b">
        <f>LOOKUP(A4555,'[1]UDDATA-1'!B:B,'[1]UDDATA-1'!A:A)&lt;&gt;LOOKUP(A4555,'[1]UDDATA-2'!B:B,'[1]UDDATA-2'!A:A)</f>
        <v>0</v>
      </c>
      <c r="L4555" t="str">
        <f t="shared" si="568"/>
        <v/>
      </c>
      <c r="M4555" t="str">
        <f t="shared" si="569"/>
        <v/>
      </c>
      <c r="N4555" t="str">
        <f t="shared" si="570"/>
        <v/>
      </c>
      <c r="O4555" t="e">
        <f>IF(AND(A4555&lt;&gt;A4554,#REF!&lt;&gt;""),#REF!,"")</f>
        <v>#REF!</v>
      </c>
      <c r="P4555" t="e">
        <f t="shared" si="573"/>
        <v>#REF!</v>
      </c>
      <c r="Q4555" s="2" t="e">
        <f t="shared" ca="1" si="574"/>
        <v>#REF!</v>
      </c>
      <c r="R4555" t="e">
        <f>IF(NOT(#REF!="Indskrevet"),"",IF(E4555="",FALSE,AND(NOT(#REF!),VALUE(RIGHT(CONCATENATE(YEAR(E4555)),2))=15)))</f>
        <v>#REF!</v>
      </c>
      <c r="S4555" t="e">
        <f t="shared" si="571"/>
        <v>#REF!</v>
      </c>
      <c r="T4555" t="e">
        <f t="shared" si="572"/>
        <v>#REF!</v>
      </c>
      <c r="U4555" s="2" t="e">
        <f t="shared" si="575"/>
        <v>#REF!</v>
      </c>
      <c r="V4555" s="2"/>
    </row>
    <row r="4556" spans="1:22" x14ac:dyDescent="0.25">
      <c r="A4556" t="s">
        <v>2767</v>
      </c>
      <c r="B4556" t="s">
        <v>2768</v>
      </c>
      <c r="C4556">
        <v>29.9999999999994</v>
      </c>
      <c r="D4556" t="s">
        <v>5296</v>
      </c>
      <c r="E4556" s="1">
        <v>41656</v>
      </c>
      <c r="F4556" t="s">
        <v>5349</v>
      </c>
      <c r="G4556">
        <v>1</v>
      </c>
      <c r="H4556" t="s">
        <v>5287</v>
      </c>
      <c r="I4556" t="s">
        <v>5350</v>
      </c>
      <c r="J4556" t="s">
        <v>5289</v>
      </c>
      <c r="K4556" t="b">
        <f>LOOKUP(A4556,'[1]UDDATA-1'!B:B,'[1]UDDATA-1'!A:A)&lt;&gt;LOOKUP(A4556,'[1]UDDATA-2'!B:B,'[1]UDDATA-2'!A:A)</f>
        <v>0</v>
      </c>
      <c r="L4556" t="str">
        <f t="shared" si="568"/>
        <v>Objektorienteret programmering 1</v>
      </c>
      <c r="M4556">
        <f t="shared" si="569"/>
        <v>7</v>
      </c>
      <c r="N4556" t="str">
        <f t="shared" si="570"/>
        <v/>
      </c>
      <c r="O4556" t="e">
        <f>IF(AND(A4556&lt;&gt;A4555,#REF!&lt;&gt;""),#REF!,"")</f>
        <v>#REF!</v>
      </c>
      <c r="P4556" t="e">
        <f t="shared" si="573"/>
        <v>#REF!</v>
      </c>
      <c r="Q4556" s="2" t="e">
        <f t="shared" ca="1" si="574"/>
        <v>#REF!</v>
      </c>
      <c r="R4556" t="e">
        <f>IF(NOT(#REF!="Indskrevet"),"",IF(E4556="",FALSE,AND(NOT(#REF!),VALUE(RIGHT(CONCATENATE(YEAR(E4556)),2))=15)))</f>
        <v>#REF!</v>
      </c>
      <c r="S4556" t="e">
        <f t="shared" si="571"/>
        <v>#REF!</v>
      </c>
      <c r="T4556" t="e">
        <f t="shared" si="572"/>
        <v>#REF!</v>
      </c>
      <c r="U4556" s="2" t="e">
        <f t="shared" si="575"/>
        <v>#REF!</v>
      </c>
      <c r="V4556" s="2"/>
    </row>
    <row r="4557" spans="1:22" x14ac:dyDescent="0.25">
      <c r="A4557" t="s">
        <v>2767</v>
      </c>
      <c r="B4557" t="s">
        <v>2768</v>
      </c>
      <c r="C4557">
        <v>29.9999999999994</v>
      </c>
      <c r="D4557" t="s">
        <v>5296</v>
      </c>
      <c r="E4557" s="1">
        <v>41675</v>
      </c>
      <c r="F4557" t="s">
        <v>5351</v>
      </c>
      <c r="G4557">
        <v>1</v>
      </c>
      <c r="H4557" t="s">
        <v>5287</v>
      </c>
      <c r="I4557" t="s">
        <v>5324</v>
      </c>
      <c r="J4557" t="s">
        <v>5289</v>
      </c>
      <c r="K4557" t="b">
        <f>LOOKUP(A4557,'[1]UDDATA-1'!B:B,'[1]UDDATA-1'!A:A)&lt;&gt;LOOKUP(A4557,'[1]UDDATA-2'!B:B,'[1]UDDATA-2'!A:A)</f>
        <v>0</v>
      </c>
      <c r="L4557" t="str">
        <f t="shared" si="568"/>
        <v>Lineær algebra</v>
      </c>
      <c r="M4557">
        <f t="shared" si="569"/>
        <v>7</v>
      </c>
      <c r="N4557" t="str">
        <f t="shared" si="570"/>
        <v/>
      </c>
      <c r="O4557" t="e">
        <f>IF(AND(A4557&lt;&gt;A4556,#REF!&lt;&gt;""),#REF!,"")</f>
        <v>#REF!</v>
      </c>
      <c r="P4557" t="e">
        <f t="shared" si="573"/>
        <v>#REF!</v>
      </c>
      <c r="Q4557" s="2" t="e">
        <f t="shared" ca="1" si="574"/>
        <v>#REF!</v>
      </c>
      <c r="R4557" t="e">
        <f>IF(NOT(#REF!="Indskrevet"),"",IF(E4557="",FALSE,AND(NOT(#REF!),VALUE(RIGHT(CONCATENATE(YEAR(E4557)),2))=15)))</f>
        <v>#REF!</v>
      </c>
      <c r="S4557" t="e">
        <f t="shared" si="571"/>
        <v>#REF!</v>
      </c>
      <c r="T4557" t="e">
        <f t="shared" si="572"/>
        <v>#REF!</v>
      </c>
      <c r="U4557" s="2" t="e">
        <f t="shared" si="575"/>
        <v>#REF!</v>
      </c>
      <c r="V4557" s="2"/>
    </row>
    <row r="4558" spans="1:22" x14ac:dyDescent="0.25">
      <c r="A4558" t="s">
        <v>2769</v>
      </c>
      <c r="B4558" t="s">
        <v>2770</v>
      </c>
      <c r="C4558">
        <v>59.999999999998799</v>
      </c>
      <c r="K4558" t="b">
        <f>LOOKUP(A4558,'[1]UDDATA-1'!B:B,'[1]UDDATA-1'!A:A)&lt;&gt;LOOKUP(A4558,'[1]UDDATA-2'!B:B,'[1]UDDATA-2'!A:A)</f>
        <v>0</v>
      </c>
      <c r="L4558" t="str">
        <f t="shared" si="568"/>
        <v/>
      </c>
      <c r="M4558" t="str">
        <f t="shared" si="569"/>
        <v/>
      </c>
      <c r="N4558" t="str">
        <f t="shared" si="570"/>
        <v/>
      </c>
      <c r="O4558" t="e">
        <f>IF(AND(A4558&lt;&gt;A4557,#REF!&lt;&gt;""),#REF!,"")</f>
        <v>#REF!</v>
      </c>
      <c r="P4558" t="e">
        <f t="shared" si="573"/>
        <v>#REF!</v>
      </c>
      <c r="Q4558" s="2" t="e">
        <f t="shared" ca="1" si="574"/>
        <v>#REF!</v>
      </c>
      <c r="R4558" t="e">
        <f>IF(NOT(#REF!="Indskrevet"),"",IF(E4558="",FALSE,AND(NOT(#REF!),VALUE(RIGHT(CONCATENATE(YEAR(E4558)),2))=15)))</f>
        <v>#REF!</v>
      </c>
      <c r="S4558" t="e">
        <f t="shared" si="571"/>
        <v>#REF!</v>
      </c>
      <c r="T4558" t="e">
        <f t="shared" si="572"/>
        <v>#REF!</v>
      </c>
      <c r="U4558" s="2" t="e">
        <f t="shared" si="575"/>
        <v>#REF!</v>
      </c>
      <c r="V4558" s="2"/>
    </row>
    <row r="4559" spans="1:22" x14ac:dyDescent="0.25">
      <c r="A4559" t="s">
        <v>2771</v>
      </c>
      <c r="B4559" t="s">
        <v>2772</v>
      </c>
      <c r="C4559">
        <v>24.999999999999599</v>
      </c>
      <c r="D4559" t="s">
        <v>5296</v>
      </c>
      <c r="E4559" s="1">
        <v>41646</v>
      </c>
      <c r="F4559" t="s">
        <v>5328</v>
      </c>
      <c r="G4559">
        <v>1</v>
      </c>
      <c r="H4559" t="s">
        <v>5287</v>
      </c>
      <c r="I4559" t="s">
        <v>5324</v>
      </c>
      <c r="J4559" t="s">
        <v>5289</v>
      </c>
      <c r="K4559" t="b">
        <f>LOOKUP(A4559,'[1]UDDATA-1'!B:B,'[1]UDDATA-1'!A:A)&lt;&gt;LOOKUP(A4559,'[1]UDDATA-2'!B:B,'[1]UDDATA-2'!A:A)</f>
        <v>0</v>
      </c>
      <c r="L4559" t="str">
        <f t="shared" si="568"/>
        <v>Lineær algebra</v>
      </c>
      <c r="M4559">
        <f t="shared" si="569"/>
        <v>7</v>
      </c>
      <c r="N4559" t="str">
        <f t="shared" si="570"/>
        <v/>
      </c>
      <c r="O4559" t="e">
        <f>IF(AND(A4559&lt;&gt;A4558,#REF!&lt;&gt;""),#REF!,"")</f>
        <v>#REF!</v>
      </c>
      <c r="P4559" t="e">
        <f t="shared" si="573"/>
        <v>#REF!</v>
      </c>
      <c r="Q4559" s="2" t="e">
        <f t="shared" ca="1" si="574"/>
        <v>#REF!</v>
      </c>
      <c r="R4559" t="e">
        <f>IF(NOT(#REF!="Indskrevet"),"",IF(E4559="",FALSE,AND(NOT(#REF!),VALUE(RIGHT(CONCATENATE(YEAR(E4559)),2))=15)))</f>
        <v>#REF!</v>
      </c>
      <c r="S4559" t="e">
        <f t="shared" si="571"/>
        <v>#REF!</v>
      </c>
      <c r="T4559" t="e">
        <f t="shared" si="572"/>
        <v>#REF!</v>
      </c>
      <c r="U4559" s="2" t="e">
        <f t="shared" si="575"/>
        <v>#REF!</v>
      </c>
      <c r="V4559" s="2"/>
    </row>
    <row r="4560" spans="1:22" x14ac:dyDescent="0.25">
      <c r="A4560" t="s">
        <v>2771</v>
      </c>
      <c r="B4560" t="s">
        <v>2772</v>
      </c>
      <c r="C4560">
        <v>24.999999999999599</v>
      </c>
      <c r="D4560" t="s">
        <v>5318</v>
      </c>
      <c r="E4560" s="1">
        <v>41823</v>
      </c>
      <c r="F4560" t="s">
        <v>5329</v>
      </c>
      <c r="G4560">
        <v>1</v>
      </c>
      <c r="H4560" t="s">
        <v>5287</v>
      </c>
      <c r="I4560" t="s">
        <v>5330</v>
      </c>
      <c r="J4560" t="s">
        <v>5293</v>
      </c>
      <c r="K4560" t="b">
        <f>LOOKUP(A4560,'[1]UDDATA-1'!B:B,'[1]UDDATA-1'!A:A)&lt;&gt;LOOKUP(A4560,'[1]UDDATA-2'!B:B,'[1]UDDATA-2'!A:A)</f>
        <v>0</v>
      </c>
      <c r="L4560" t="str">
        <f t="shared" si="568"/>
        <v>Diskret matematik</v>
      </c>
      <c r="M4560" t="str">
        <f t="shared" si="569"/>
        <v/>
      </c>
      <c r="N4560" t="str">
        <f t="shared" si="570"/>
        <v>U</v>
      </c>
      <c r="O4560" t="e">
        <f>IF(AND(A4560&lt;&gt;A4559,#REF!&lt;&gt;""),#REF!,"")</f>
        <v>#REF!</v>
      </c>
      <c r="P4560" t="e">
        <f t="shared" si="573"/>
        <v>#REF!</v>
      </c>
      <c r="Q4560" s="2" t="e">
        <f t="shared" ca="1" si="574"/>
        <v>#REF!</v>
      </c>
      <c r="R4560" t="e">
        <f>IF(NOT(#REF!="Indskrevet"),"",IF(E4560="",FALSE,AND(NOT(#REF!),VALUE(RIGHT(CONCATENATE(YEAR(E4560)),2))=15)))</f>
        <v>#REF!</v>
      </c>
      <c r="S4560" t="e">
        <f t="shared" si="571"/>
        <v>#REF!</v>
      </c>
      <c r="T4560" t="e">
        <f t="shared" si="572"/>
        <v>#REF!</v>
      </c>
      <c r="U4560" s="2" t="e">
        <f t="shared" si="575"/>
        <v>#REF!</v>
      </c>
      <c r="V4560" s="2"/>
    </row>
    <row r="4561" spans="1:22" x14ac:dyDescent="0.25">
      <c r="A4561" t="s">
        <v>2771</v>
      </c>
      <c r="B4561" t="s">
        <v>2772</v>
      </c>
      <c r="C4561">
        <v>24.999999999999599</v>
      </c>
      <c r="D4561" t="s">
        <v>5318</v>
      </c>
      <c r="E4561" s="1">
        <v>41810</v>
      </c>
      <c r="F4561" t="s">
        <v>5331</v>
      </c>
      <c r="G4561">
        <v>1</v>
      </c>
      <c r="H4561" t="s">
        <v>5287</v>
      </c>
      <c r="I4561" t="s">
        <v>5332</v>
      </c>
      <c r="J4561" t="s">
        <v>5293</v>
      </c>
      <c r="K4561" t="b">
        <f>LOOKUP(A4561,'[1]UDDATA-1'!B:B,'[1]UDDATA-1'!A:A)&lt;&gt;LOOKUP(A4561,'[1]UDDATA-2'!B:B,'[1]UDDATA-2'!A:A)</f>
        <v>0</v>
      </c>
      <c r="L4561" t="str">
        <f t="shared" si="568"/>
        <v>Computerarkitektur</v>
      </c>
      <c r="M4561" t="str">
        <f t="shared" si="569"/>
        <v/>
      </c>
      <c r="N4561" t="str">
        <f t="shared" si="570"/>
        <v>U</v>
      </c>
      <c r="O4561" t="e">
        <f>IF(AND(A4561&lt;&gt;A4560,#REF!&lt;&gt;""),#REF!,"")</f>
        <v>#REF!</v>
      </c>
      <c r="P4561" t="e">
        <f t="shared" si="573"/>
        <v>#REF!</v>
      </c>
      <c r="Q4561" s="2" t="e">
        <f t="shared" ca="1" si="574"/>
        <v>#REF!</v>
      </c>
      <c r="R4561" t="e">
        <f>IF(NOT(#REF!="Indskrevet"),"",IF(E4561="",FALSE,AND(NOT(#REF!),VALUE(RIGHT(CONCATENATE(YEAR(E4561)),2))=15)))</f>
        <v>#REF!</v>
      </c>
      <c r="S4561" t="e">
        <f t="shared" si="571"/>
        <v>#REF!</v>
      </c>
      <c r="T4561" t="e">
        <f t="shared" si="572"/>
        <v>#REF!</v>
      </c>
      <c r="U4561" s="2" t="e">
        <f t="shared" si="575"/>
        <v>#REF!</v>
      </c>
      <c r="V4561" s="2"/>
    </row>
    <row r="4562" spans="1:22" x14ac:dyDescent="0.25">
      <c r="A4562" t="s">
        <v>2771</v>
      </c>
      <c r="B4562" t="s">
        <v>2772</v>
      </c>
      <c r="C4562">
        <v>24.999999999999599</v>
      </c>
      <c r="D4562" t="s">
        <v>5318</v>
      </c>
      <c r="E4562" s="1">
        <v>41820</v>
      </c>
      <c r="F4562" t="s">
        <v>5333</v>
      </c>
      <c r="G4562">
        <v>1</v>
      </c>
      <c r="H4562" t="s">
        <v>5287</v>
      </c>
      <c r="I4562" t="s">
        <v>5334</v>
      </c>
      <c r="J4562" t="s">
        <v>5293</v>
      </c>
      <c r="K4562" t="b">
        <f>LOOKUP(A4562,'[1]UDDATA-1'!B:B,'[1]UDDATA-1'!A:A)&lt;&gt;LOOKUP(A4562,'[1]UDDATA-2'!B:B,'[1]UDDATA-2'!A:A)</f>
        <v>0</v>
      </c>
      <c r="L4562" t="str">
        <f t="shared" si="568"/>
        <v>Objektorienteret programmering</v>
      </c>
      <c r="M4562" t="str">
        <f t="shared" si="569"/>
        <v/>
      </c>
      <c r="N4562" t="str">
        <f t="shared" si="570"/>
        <v>U</v>
      </c>
      <c r="O4562" t="e">
        <f>IF(AND(A4562&lt;&gt;A4561,#REF!&lt;&gt;""),#REF!,"")</f>
        <v>#REF!</v>
      </c>
      <c r="P4562" t="e">
        <f t="shared" si="573"/>
        <v>#REF!</v>
      </c>
      <c r="Q4562" s="2" t="e">
        <f t="shared" ca="1" si="574"/>
        <v>#REF!</v>
      </c>
      <c r="R4562" t="e">
        <f>IF(NOT(#REF!="Indskrevet"),"",IF(E4562="",FALSE,AND(NOT(#REF!),VALUE(RIGHT(CONCATENATE(YEAR(E4562)),2))=15)))</f>
        <v>#REF!</v>
      </c>
      <c r="S4562" t="e">
        <f t="shared" si="571"/>
        <v>#REF!</v>
      </c>
      <c r="T4562" t="e">
        <f t="shared" si="572"/>
        <v>#REF!</v>
      </c>
      <c r="U4562" s="2" t="e">
        <f t="shared" si="575"/>
        <v>#REF!</v>
      </c>
      <c r="V4562" s="2"/>
    </row>
    <row r="4563" spans="1:22" x14ac:dyDescent="0.25">
      <c r="A4563" t="s">
        <v>2773</v>
      </c>
      <c r="B4563" t="s">
        <v>2774</v>
      </c>
      <c r="C4563">
        <v>84.999999999998394</v>
      </c>
      <c r="D4563" t="s">
        <v>5318</v>
      </c>
      <c r="E4563" s="1">
        <v>41316</v>
      </c>
      <c r="F4563" t="s">
        <v>5308</v>
      </c>
      <c r="G4563">
        <v>1</v>
      </c>
      <c r="H4563" t="s">
        <v>5307</v>
      </c>
      <c r="I4563" t="s">
        <v>5288</v>
      </c>
      <c r="J4563" t="s">
        <v>5289</v>
      </c>
      <c r="K4563" t="b">
        <f>LOOKUP(A4563,'[1]UDDATA-1'!B:B,'[1]UDDATA-1'!A:A)&lt;&gt;LOOKUP(A4563,'[1]UDDATA-2'!B:B,'[1]UDDATA-2'!A:A)</f>
        <v>0</v>
      </c>
      <c r="L4563" t="str">
        <f t="shared" si="568"/>
        <v>Grundlæggende programmering</v>
      </c>
      <c r="M4563" t="str">
        <f t="shared" si="569"/>
        <v/>
      </c>
      <c r="N4563" t="str">
        <f t="shared" si="570"/>
        <v>U</v>
      </c>
      <c r="O4563" t="e">
        <f>IF(AND(A4563&lt;&gt;A4562,#REF!&lt;&gt;""),#REF!,"")</f>
        <v>#REF!</v>
      </c>
      <c r="P4563" t="e">
        <f t="shared" si="573"/>
        <v>#REF!</v>
      </c>
      <c r="Q4563" s="2" t="e">
        <f t="shared" ca="1" si="574"/>
        <v>#REF!</v>
      </c>
      <c r="R4563" t="e">
        <f>IF(NOT(#REF!="Indskrevet"),"",IF(E4563="",FALSE,AND(NOT(#REF!),VALUE(RIGHT(CONCATENATE(YEAR(E4563)),2))=15)))</f>
        <v>#REF!</v>
      </c>
      <c r="S4563" t="e">
        <f t="shared" si="571"/>
        <v>#REF!</v>
      </c>
      <c r="T4563" t="e">
        <f t="shared" si="572"/>
        <v>#REF!</v>
      </c>
      <c r="U4563" s="2" t="e">
        <f t="shared" si="575"/>
        <v>#REF!</v>
      </c>
      <c r="V4563" s="2"/>
    </row>
    <row r="4564" spans="1:22" x14ac:dyDescent="0.25">
      <c r="A4564" t="s">
        <v>2773</v>
      </c>
      <c r="B4564" t="s">
        <v>2774</v>
      </c>
      <c r="C4564">
        <v>84.999999999998394</v>
      </c>
      <c r="D4564" t="s">
        <v>5306</v>
      </c>
      <c r="E4564" s="1">
        <v>41353</v>
      </c>
      <c r="F4564" t="s">
        <v>5308</v>
      </c>
      <c r="G4564">
        <v>2</v>
      </c>
      <c r="H4564" t="s">
        <v>5307</v>
      </c>
      <c r="I4564" t="s">
        <v>5288</v>
      </c>
      <c r="J4564" t="s">
        <v>5293</v>
      </c>
      <c r="K4564" t="b">
        <f>LOOKUP(A4564,'[1]UDDATA-1'!B:B,'[1]UDDATA-1'!A:A)&lt;&gt;LOOKUP(A4564,'[1]UDDATA-2'!B:B,'[1]UDDATA-2'!A:A)</f>
        <v>0</v>
      </c>
      <c r="L4564" t="str">
        <f t="shared" si="568"/>
        <v/>
      </c>
      <c r="M4564" t="str">
        <f t="shared" si="569"/>
        <v/>
      </c>
      <c r="N4564" t="str">
        <f t="shared" si="570"/>
        <v/>
      </c>
      <c r="O4564" t="e">
        <f>IF(AND(A4564&lt;&gt;A4563,#REF!&lt;&gt;""),#REF!,"")</f>
        <v>#REF!</v>
      </c>
      <c r="P4564" t="e">
        <f t="shared" si="573"/>
        <v>#REF!</v>
      </c>
      <c r="Q4564" s="2" t="e">
        <f t="shared" ca="1" si="574"/>
        <v>#REF!</v>
      </c>
      <c r="R4564" t="e">
        <f>IF(NOT(#REF!="Indskrevet"),"",IF(E4564="",FALSE,AND(NOT(#REF!),VALUE(RIGHT(CONCATENATE(YEAR(E4564)),2))=15)))</f>
        <v>#REF!</v>
      </c>
      <c r="S4564" t="e">
        <f t="shared" si="571"/>
        <v>#REF!</v>
      </c>
      <c r="T4564" t="e">
        <f t="shared" si="572"/>
        <v>#REF!</v>
      </c>
      <c r="U4564" s="2" t="e">
        <f t="shared" si="575"/>
        <v>#REF!</v>
      </c>
      <c r="V4564" s="2"/>
    </row>
    <row r="4565" spans="1:22" x14ac:dyDescent="0.25">
      <c r="A4565" t="s">
        <v>2773</v>
      </c>
      <c r="B4565" t="s">
        <v>2774</v>
      </c>
      <c r="C4565">
        <v>84.999999999998394</v>
      </c>
      <c r="D4565" t="s">
        <v>5285</v>
      </c>
      <c r="E4565" s="1">
        <v>41676</v>
      </c>
      <c r="F4565" t="s">
        <v>5308</v>
      </c>
      <c r="G4565">
        <v>3</v>
      </c>
      <c r="H4565" t="s">
        <v>5287</v>
      </c>
      <c r="I4565" t="s">
        <v>5288</v>
      </c>
      <c r="J4565" t="s">
        <v>5299</v>
      </c>
      <c r="K4565" t="b">
        <f>LOOKUP(A4565,'[1]UDDATA-1'!B:B,'[1]UDDATA-1'!A:A)&lt;&gt;LOOKUP(A4565,'[1]UDDATA-2'!B:B,'[1]UDDATA-2'!A:A)</f>
        <v>0</v>
      </c>
      <c r="L4565" t="str">
        <f t="shared" si="568"/>
        <v/>
      </c>
      <c r="M4565" t="str">
        <f t="shared" si="569"/>
        <v/>
      </c>
      <c r="N4565" t="str">
        <f t="shared" si="570"/>
        <v/>
      </c>
      <c r="O4565" t="e">
        <f>IF(AND(A4565&lt;&gt;A4564,#REF!&lt;&gt;""),#REF!,"")</f>
        <v>#REF!</v>
      </c>
      <c r="P4565" t="e">
        <f t="shared" si="573"/>
        <v>#REF!</v>
      </c>
      <c r="Q4565" s="2" t="e">
        <f t="shared" ca="1" si="574"/>
        <v>#REF!</v>
      </c>
      <c r="R4565" t="e">
        <f>IF(NOT(#REF!="Indskrevet"),"",IF(E4565="",FALSE,AND(NOT(#REF!),VALUE(RIGHT(CONCATENATE(YEAR(E4565)),2))=15)))</f>
        <v>#REF!</v>
      </c>
      <c r="S4565" t="e">
        <f t="shared" si="571"/>
        <v>#REF!</v>
      </c>
      <c r="T4565" t="e">
        <f t="shared" si="572"/>
        <v>#REF!</v>
      </c>
      <c r="U4565" s="2" t="e">
        <f t="shared" si="575"/>
        <v>#REF!</v>
      </c>
      <c r="V4565" s="2"/>
    </row>
    <row r="4566" spans="1:22" x14ac:dyDescent="0.25">
      <c r="A4566" t="s">
        <v>2773</v>
      </c>
      <c r="B4566" t="s">
        <v>2774</v>
      </c>
      <c r="C4566">
        <v>84.999999999998394</v>
      </c>
      <c r="D4566" t="s">
        <v>5318</v>
      </c>
      <c r="E4566" s="1">
        <v>41452</v>
      </c>
      <c r="F4566" t="s">
        <v>5309</v>
      </c>
      <c r="G4566">
        <v>1</v>
      </c>
      <c r="H4566" t="s">
        <v>5307</v>
      </c>
      <c r="I4566" t="s">
        <v>5292</v>
      </c>
      <c r="J4566" t="s">
        <v>5293</v>
      </c>
      <c r="K4566" t="b">
        <f>LOOKUP(A4566,'[1]UDDATA-1'!B:B,'[1]UDDATA-1'!A:A)&lt;&gt;LOOKUP(A4566,'[1]UDDATA-2'!B:B,'[1]UDDATA-2'!A:A)</f>
        <v>0</v>
      </c>
      <c r="L4566" t="str">
        <f t="shared" si="568"/>
        <v>Matematik til multimedie-applikationer</v>
      </c>
      <c r="M4566" t="str">
        <f t="shared" si="569"/>
        <v/>
      </c>
      <c r="N4566" t="str">
        <f t="shared" si="570"/>
        <v>U</v>
      </c>
      <c r="O4566" t="e">
        <f>IF(AND(A4566&lt;&gt;A4565,#REF!&lt;&gt;""),#REF!,"")</f>
        <v>#REF!</v>
      </c>
      <c r="P4566" t="e">
        <f t="shared" si="573"/>
        <v>#REF!</v>
      </c>
      <c r="Q4566" s="2" t="e">
        <f t="shared" ca="1" si="574"/>
        <v>#REF!</v>
      </c>
      <c r="R4566" t="e">
        <f>IF(NOT(#REF!="Indskrevet"),"",IF(E4566="",FALSE,AND(NOT(#REF!),VALUE(RIGHT(CONCATENATE(YEAR(E4566)),2))=15)))</f>
        <v>#REF!</v>
      </c>
      <c r="S4566" t="e">
        <f t="shared" si="571"/>
        <v>#REF!</v>
      </c>
      <c r="T4566" t="e">
        <f t="shared" si="572"/>
        <v>#REF!</v>
      </c>
      <c r="U4566" s="2" t="e">
        <f t="shared" si="575"/>
        <v>#REF!</v>
      </c>
      <c r="V4566" s="2"/>
    </row>
    <row r="4567" spans="1:22" x14ac:dyDescent="0.25">
      <c r="A4567" t="s">
        <v>2773</v>
      </c>
      <c r="B4567" t="s">
        <v>2774</v>
      </c>
      <c r="C4567">
        <v>84.999999999998394</v>
      </c>
      <c r="D4567" t="s">
        <v>5318</v>
      </c>
      <c r="E4567" s="1">
        <v>41530</v>
      </c>
      <c r="F4567" t="s">
        <v>5309</v>
      </c>
      <c r="G4567">
        <v>2</v>
      </c>
      <c r="H4567" t="s">
        <v>5307</v>
      </c>
      <c r="I4567" t="s">
        <v>5292</v>
      </c>
      <c r="J4567" t="s">
        <v>5299</v>
      </c>
      <c r="K4567" t="b">
        <f>LOOKUP(A4567,'[1]UDDATA-1'!B:B,'[1]UDDATA-1'!A:A)&lt;&gt;LOOKUP(A4567,'[1]UDDATA-2'!B:B,'[1]UDDATA-2'!A:A)</f>
        <v>0</v>
      </c>
      <c r="L4567" t="str">
        <f t="shared" si="568"/>
        <v/>
      </c>
      <c r="M4567" t="str">
        <f t="shared" si="569"/>
        <v/>
      </c>
      <c r="N4567" t="str">
        <f t="shared" si="570"/>
        <v/>
      </c>
      <c r="O4567" t="e">
        <f>IF(AND(A4567&lt;&gt;A4566,#REF!&lt;&gt;""),#REF!,"")</f>
        <v>#REF!</v>
      </c>
      <c r="P4567" t="e">
        <f t="shared" si="573"/>
        <v>#REF!</v>
      </c>
      <c r="Q4567" s="2" t="e">
        <f t="shared" ca="1" si="574"/>
        <v>#REF!</v>
      </c>
      <c r="R4567" t="e">
        <f>IF(NOT(#REF!="Indskrevet"),"",IF(E4567="",FALSE,AND(NOT(#REF!),VALUE(RIGHT(CONCATENATE(YEAR(E4567)),2))=15)))</f>
        <v>#REF!</v>
      </c>
      <c r="S4567" t="e">
        <f t="shared" si="571"/>
        <v>#REF!</v>
      </c>
      <c r="T4567" t="e">
        <f t="shared" si="572"/>
        <v>#REF!</v>
      </c>
      <c r="U4567" s="2" t="e">
        <f t="shared" si="575"/>
        <v>#REF!</v>
      </c>
      <c r="V4567" s="2"/>
    </row>
    <row r="4568" spans="1:22" x14ac:dyDescent="0.25">
      <c r="A4568" t="s">
        <v>2773</v>
      </c>
      <c r="B4568" t="s">
        <v>2774</v>
      </c>
      <c r="C4568">
        <v>84.999999999998394</v>
      </c>
      <c r="D4568" t="s">
        <v>5285</v>
      </c>
      <c r="E4568" s="1">
        <v>41873</v>
      </c>
      <c r="F4568" t="s">
        <v>5309</v>
      </c>
      <c r="G4568">
        <v>3</v>
      </c>
      <c r="H4568" t="s">
        <v>5287</v>
      </c>
      <c r="I4568" t="s">
        <v>5292</v>
      </c>
      <c r="J4568" t="s">
        <v>5303</v>
      </c>
      <c r="K4568" t="b">
        <f>LOOKUP(A4568,'[1]UDDATA-1'!B:B,'[1]UDDATA-1'!A:A)&lt;&gt;LOOKUP(A4568,'[1]UDDATA-2'!B:B,'[1]UDDATA-2'!A:A)</f>
        <v>0</v>
      </c>
      <c r="L4568" t="str">
        <f t="shared" si="568"/>
        <v/>
      </c>
      <c r="M4568" t="str">
        <f t="shared" si="569"/>
        <v/>
      </c>
      <c r="N4568" t="str">
        <f t="shared" si="570"/>
        <v/>
      </c>
      <c r="O4568" t="e">
        <f>IF(AND(A4568&lt;&gt;A4567,#REF!&lt;&gt;""),#REF!,"")</f>
        <v>#REF!</v>
      </c>
      <c r="P4568" t="e">
        <f t="shared" si="573"/>
        <v>#REF!</v>
      </c>
      <c r="Q4568" s="2" t="e">
        <f t="shared" ca="1" si="574"/>
        <v>#REF!</v>
      </c>
      <c r="R4568" t="e">
        <f>IF(NOT(#REF!="Indskrevet"),"",IF(E4568="",FALSE,AND(NOT(#REF!),VALUE(RIGHT(CONCATENATE(YEAR(E4568)),2))=15)))</f>
        <v>#REF!</v>
      </c>
      <c r="S4568" t="e">
        <f t="shared" si="571"/>
        <v>#REF!</v>
      </c>
      <c r="T4568" t="e">
        <f t="shared" si="572"/>
        <v>#REF!</v>
      </c>
      <c r="U4568" s="2" t="e">
        <f t="shared" si="575"/>
        <v>#REF!</v>
      </c>
      <c r="V4568" s="2"/>
    </row>
    <row r="4569" spans="1:22" x14ac:dyDescent="0.25">
      <c r="A4569" t="s">
        <v>2773</v>
      </c>
      <c r="B4569" t="s">
        <v>2774</v>
      </c>
      <c r="C4569">
        <v>84.999999999998394</v>
      </c>
      <c r="D4569" t="s">
        <v>5306</v>
      </c>
      <c r="E4569" s="1">
        <v>41484</v>
      </c>
      <c r="F4569" t="s">
        <v>5310</v>
      </c>
      <c r="G4569">
        <v>1</v>
      </c>
      <c r="H4569" t="s">
        <v>5307</v>
      </c>
      <c r="I4569" t="s">
        <v>5295</v>
      </c>
      <c r="J4569" t="s">
        <v>5293</v>
      </c>
      <c r="K4569" t="b">
        <f>LOOKUP(A4569,'[1]UDDATA-1'!B:B,'[1]UDDATA-1'!A:A)&lt;&gt;LOOKUP(A4569,'[1]UDDATA-2'!B:B,'[1]UDDATA-2'!A:A)</f>
        <v>0</v>
      </c>
      <c r="L4569" t="str">
        <f t="shared" si="568"/>
        <v>Fysisk interface design</v>
      </c>
      <c r="M4569">
        <f t="shared" si="569"/>
        <v>0</v>
      </c>
      <c r="N4569" t="str">
        <f t="shared" si="570"/>
        <v/>
      </c>
      <c r="O4569" t="e">
        <f>IF(AND(A4569&lt;&gt;A4568,#REF!&lt;&gt;""),#REF!,"")</f>
        <v>#REF!</v>
      </c>
      <c r="P4569" t="e">
        <f t="shared" si="573"/>
        <v>#REF!</v>
      </c>
      <c r="Q4569" s="2" t="e">
        <f t="shared" ca="1" si="574"/>
        <v>#REF!</v>
      </c>
      <c r="R4569" t="e">
        <f>IF(NOT(#REF!="Indskrevet"),"",IF(E4569="",FALSE,AND(NOT(#REF!),VALUE(RIGHT(CONCATENATE(YEAR(E4569)),2))=15)))</f>
        <v>#REF!</v>
      </c>
      <c r="S4569" t="e">
        <f t="shared" si="571"/>
        <v>#REF!</v>
      </c>
      <c r="T4569" t="e">
        <f t="shared" si="572"/>
        <v>#REF!</v>
      </c>
      <c r="U4569" s="2" t="e">
        <f t="shared" si="575"/>
        <v>#REF!</v>
      </c>
      <c r="V4569" s="2"/>
    </row>
    <row r="4570" spans="1:22" x14ac:dyDescent="0.25">
      <c r="A4570" t="s">
        <v>2773</v>
      </c>
      <c r="B4570" t="s">
        <v>2774</v>
      </c>
      <c r="C4570">
        <v>84.999999999998394</v>
      </c>
      <c r="D4570" t="s">
        <v>5318</v>
      </c>
      <c r="E4570" s="1">
        <v>41522</v>
      </c>
      <c r="F4570" t="s">
        <v>5310</v>
      </c>
      <c r="G4570">
        <v>2</v>
      </c>
      <c r="H4570" t="s">
        <v>5307</v>
      </c>
      <c r="I4570" t="s">
        <v>5295</v>
      </c>
      <c r="J4570" t="s">
        <v>5299</v>
      </c>
      <c r="K4570" t="b">
        <f>LOOKUP(A4570,'[1]UDDATA-1'!B:B,'[1]UDDATA-1'!A:A)&lt;&gt;LOOKUP(A4570,'[1]UDDATA-2'!B:B,'[1]UDDATA-2'!A:A)</f>
        <v>0</v>
      </c>
      <c r="L4570" t="str">
        <f t="shared" si="568"/>
        <v/>
      </c>
      <c r="M4570" t="str">
        <f t="shared" si="569"/>
        <v/>
      </c>
      <c r="N4570" t="str">
        <f t="shared" si="570"/>
        <v/>
      </c>
      <c r="O4570" t="e">
        <f>IF(AND(A4570&lt;&gt;A4569,#REF!&lt;&gt;""),#REF!,"")</f>
        <v>#REF!</v>
      </c>
      <c r="P4570" t="e">
        <f t="shared" si="573"/>
        <v>#REF!</v>
      </c>
      <c r="Q4570" s="2" t="e">
        <f t="shared" ca="1" si="574"/>
        <v>#REF!</v>
      </c>
      <c r="R4570" t="e">
        <f>IF(NOT(#REF!="Indskrevet"),"",IF(E4570="",FALSE,AND(NOT(#REF!),VALUE(RIGHT(CONCATENATE(YEAR(E4570)),2))=15)))</f>
        <v>#REF!</v>
      </c>
      <c r="S4570" t="e">
        <f t="shared" si="571"/>
        <v>#REF!</v>
      </c>
      <c r="T4570" t="e">
        <f t="shared" si="572"/>
        <v>#REF!</v>
      </c>
      <c r="U4570" s="2" t="e">
        <f t="shared" si="575"/>
        <v>#REF!</v>
      </c>
      <c r="V4570" s="2"/>
    </row>
    <row r="4571" spans="1:22" x14ac:dyDescent="0.25">
      <c r="A4571" t="s">
        <v>2773</v>
      </c>
      <c r="B4571" t="s">
        <v>2774</v>
      </c>
      <c r="C4571">
        <v>84.999999999998394</v>
      </c>
      <c r="D4571" t="s">
        <v>5306</v>
      </c>
      <c r="E4571" s="1">
        <v>41824</v>
      </c>
      <c r="F4571" t="s">
        <v>5310</v>
      </c>
      <c r="G4571">
        <v>3</v>
      </c>
      <c r="H4571" t="s">
        <v>5307</v>
      </c>
      <c r="I4571" t="s">
        <v>5295</v>
      </c>
      <c r="J4571" t="s">
        <v>5303</v>
      </c>
      <c r="K4571" t="b">
        <f>LOOKUP(A4571,'[1]UDDATA-1'!B:B,'[1]UDDATA-1'!A:A)&lt;&gt;LOOKUP(A4571,'[1]UDDATA-2'!B:B,'[1]UDDATA-2'!A:A)</f>
        <v>0</v>
      </c>
      <c r="L4571" t="str">
        <f t="shared" si="568"/>
        <v/>
      </c>
      <c r="M4571" t="str">
        <f t="shared" si="569"/>
        <v/>
      </c>
      <c r="N4571" t="str">
        <f t="shared" si="570"/>
        <v/>
      </c>
      <c r="O4571" t="e">
        <f>IF(AND(A4571&lt;&gt;A4570,#REF!&lt;&gt;""),#REF!,"")</f>
        <v>#REF!</v>
      </c>
      <c r="P4571" t="e">
        <f t="shared" si="573"/>
        <v>#REF!</v>
      </c>
      <c r="Q4571" s="2" t="e">
        <f t="shared" ca="1" si="574"/>
        <v>#REF!</v>
      </c>
      <c r="R4571" t="e">
        <f>IF(NOT(#REF!="Indskrevet"),"",IF(E4571="",FALSE,AND(NOT(#REF!),VALUE(RIGHT(CONCATENATE(YEAR(E4571)),2))=15)))</f>
        <v>#REF!</v>
      </c>
      <c r="S4571" t="e">
        <f t="shared" si="571"/>
        <v>#REF!</v>
      </c>
      <c r="T4571" t="e">
        <f t="shared" si="572"/>
        <v>#REF!</v>
      </c>
      <c r="U4571" s="2" t="e">
        <f t="shared" si="575"/>
        <v>#REF!</v>
      </c>
      <c r="V4571" s="2"/>
    </row>
    <row r="4572" spans="1:22" x14ac:dyDescent="0.25">
      <c r="A4572" t="s">
        <v>2773</v>
      </c>
      <c r="B4572" t="s">
        <v>2774</v>
      </c>
      <c r="C4572">
        <v>84.999999999998394</v>
      </c>
      <c r="D4572" t="s">
        <v>5296</v>
      </c>
      <c r="E4572" s="1">
        <v>41884</v>
      </c>
      <c r="F4572" t="s">
        <v>5310</v>
      </c>
      <c r="G4572">
        <v>4</v>
      </c>
      <c r="H4572" t="s">
        <v>5287</v>
      </c>
      <c r="I4572" t="s">
        <v>5295</v>
      </c>
      <c r="J4572" t="s">
        <v>5315</v>
      </c>
      <c r="K4572" t="b">
        <f>LOOKUP(A4572,'[1]UDDATA-1'!B:B,'[1]UDDATA-1'!A:A)&lt;&gt;LOOKUP(A4572,'[1]UDDATA-2'!B:B,'[1]UDDATA-2'!A:A)</f>
        <v>0</v>
      </c>
      <c r="L4572" t="str">
        <f t="shared" si="568"/>
        <v/>
      </c>
      <c r="M4572" t="str">
        <f t="shared" si="569"/>
        <v/>
      </c>
      <c r="N4572" t="str">
        <f t="shared" si="570"/>
        <v/>
      </c>
      <c r="O4572" t="e">
        <f>IF(AND(A4572&lt;&gt;A4571,#REF!&lt;&gt;""),#REF!,"")</f>
        <v>#REF!</v>
      </c>
      <c r="P4572" t="e">
        <f t="shared" si="573"/>
        <v>#REF!</v>
      </c>
      <c r="Q4572" s="2" t="e">
        <f t="shared" ca="1" si="574"/>
        <v>#REF!</v>
      </c>
      <c r="R4572" t="e">
        <f>IF(NOT(#REF!="Indskrevet"),"",IF(E4572="",FALSE,AND(NOT(#REF!),VALUE(RIGHT(CONCATENATE(YEAR(E4572)),2))=15)))</f>
        <v>#REF!</v>
      </c>
      <c r="S4572" t="e">
        <f t="shared" si="571"/>
        <v>#REF!</v>
      </c>
      <c r="T4572" t="e">
        <f t="shared" si="572"/>
        <v>#REF!</v>
      </c>
      <c r="U4572" s="2" t="e">
        <f t="shared" si="575"/>
        <v>#REF!</v>
      </c>
      <c r="V4572" s="2"/>
    </row>
    <row r="4573" spans="1:22" x14ac:dyDescent="0.25">
      <c r="A4573" t="s">
        <v>2773</v>
      </c>
      <c r="B4573" t="s">
        <v>2774</v>
      </c>
      <c r="C4573">
        <v>84.999999999998394</v>
      </c>
      <c r="D4573" t="s">
        <v>5318</v>
      </c>
      <c r="E4573" s="1">
        <v>42114</v>
      </c>
      <c r="F4573" t="s">
        <v>5311</v>
      </c>
      <c r="G4573">
        <v>1</v>
      </c>
      <c r="H4573" t="s">
        <v>5287</v>
      </c>
      <c r="I4573" t="s">
        <v>5298</v>
      </c>
      <c r="J4573" t="s">
        <v>5313</v>
      </c>
      <c r="K4573" t="b">
        <f>LOOKUP(A4573,'[1]UDDATA-1'!B:B,'[1]UDDATA-1'!A:A)&lt;&gt;LOOKUP(A4573,'[1]UDDATA-2'!B:B,'[1]UDDATA-2'!A:A)</f>
        <v>0</v>
      </c>
      <c r="L4573" t="str">
        <f t="shared" si="568"/>
        <v>Proceduremæssig programmering</v>
      </c>
      <c r="M4573" t="str">
        <f t="shared" si="569"/>
        <v/>
      </c>
      <c r="N4573" t="str">
        <f t="shared" si="570"/>
        <v>U</v>
      </c>
      <c r="O4573" t="e">
        <f>IF(AND(A4573&lt;&gt;A4572,#REF!&lt;&gt;""),#REF!,"")</f>
        <v>#REF!</v>
      </c>
      <c r="P4573" t="e">
        <f t="shared" si="573"/>
        <v>#REF!</v>
      </c>
      <c r="Q4573" s="2" t="e">
        <f t="shared" ca="1" si="574"/>
        <v>#REF!</v>
      </c>
      <c r="R4573" t="e">
        <f>IF(NOT(#REF!="Indskrevet"),"",IF(E4573="",FALSE,AND(NOT(#REF!),VALUE(RIGHT(CONCATENATE(YEAR(E4573)),2))=15)))</f>
        <v>#REF!</v>
      </c>
      <c r="S4573" t="e">
        <f t="shared" si="571"/>
        <v>#REF!</v>
      </c>
      <c r="T4573" t="e">
        <f t="shared" si="572"/>
        <v>#REF!</v>
      </c>
      <c r="U4573" s="2" t="e">
        <f t="shared" si="575"/>
        <v>#REF!</v>
      </c>
      <c r="V4573" s="2"/>
    </row>
    <row r="4574" spans="1:22" x14ac:dyDescent="0.25">
      <c r="A4574" t="s">
        <v>2775</v>
      </c>
      <c r="B4574" t="s">
        <v>2776</v>
      </c>
      <c r="C4574">
        <v>59.999999999998799</v>
      </c>
      <c r="D4574" t="s">
        <v>5296</v>
      </c>
      <c r="E4574" s="1">
        <v>42032</v>
      </c>
      <c r="F4574" t="s">
        <v>5357</v>
      </c>
      <c r="G4574">
        <v>1</v>
      </c>
      <c r="H4574" t="s">
        <v>5287</v>
      </c>
      <c r="I4574" t="s">
        <v>5324</v>
      </c>
      <c r="J4574" t="s">
        <v>5289</v>
      </c>
      <c r="K4574" t="b">
        <f>LOOKUP(A4574,'[1]UDDATA-1'!B:B,'[1]UDDATA-1'!A:A)&lt;&gt;LOOKUP(A4574,'[1]UDDATA-2'!B:B,'[1]UDDATA-2'!A:A)</f>
        <v>0</v>
      </c>
      <c r="L4574" t="str">
        <f t="shared" si="568"/>
        <v>Lineær algebra</v>
      </c>
      <c r="M4574">
        <f t="shared" si="569"/>
        <v>7</v>
      </c>
      <c r="N4574" t="str">
        <f t="shared" si="570"/>
        <v/>
      </c>
      <c r="O4574" t="e">
        <f>IF(AND(A4574&lt;&gt;A4573,#REF!&lt;&gt;""),#REF!,"")</f>
        <v>#REF!</v>
      </c>
      <c r="P4574" t="e">
        <f t="shared" si="573"/>
        <v>#REF!</v>
      </c>
      <c r="Q4574" s="2" t="e">
        <f t="shared" ca="1" si="574"/>
        <v>#REF!</v>
      </c>
      <c r="R4574" t="e">
        <f>IF(NOT(#REF!="Indskrevet"),"",IF(E4574="",FALSE,AND(NOT(#REF!),VALUE(RIGHT(CONCATENATE(YEAR(E4574)),2))=15)))</f>
        <v>#REF!</v>
      </c>
      <c r="S4574" t="e">
        <f t="shared" si="571"/>
        <v>#REF!</v>
      </c>
      <c r="T4574" t="e">
        <f t="shared" si="572"/>
        <v>#REF!</v>
      </c>
      <c r="U4574" s="2" t="e">
        <f t="shared" si="575"/>
        <v>#REF!</v>
      </c>
      <c r="V4574" s="2"/>
    </row>
    <row r="4575" spans="1:22" x14ac:dyDescent="0.25">
      <c r="A4575" t="s">
        <v>2775</v>
      </c>
      <c r="B4575" t="s">
        <v>2776</v>
      </c>
      <c r="C4575">
        <v>59.999999999998799</v>
      </c>
      <c r="D4575" t="s">
        <v>5317</v>
      </c>
      <c r="E4575" s="1">
        <v>42187</v>
      </c>
      <c r="F4575" t="s">
        <v>5358</v>
      </c>
      <c r="G4575">
        <v>1</v>
      </c>
      <c r="H4575" t="s">
        <v>5287</v>
      </c>
      <c r="I4575" t="s">
        <v>5330</v>
      </c>
      <c r="J4575" t="s">
        <v>5293</v>
      </c>
      <c r="K4575" t="b">
        <f>LOOKUP(A4575,'[1]UDDATA-1'!B:B,'[1]UDDATA-1'!A:A)&lt;&gt;LOOKUP(A4575,'[1]UDDATA-2'!B:B,'[1]UDDATA-2'!A:A)</f>
        <v>0</v>
      </c>
      <c r="L4575" t="str">
        <f t="shared" si="568"/>
        <v>Diskret matematik</v>
      </c>
      <c r="M4575">
        <f t="shared" si="569"/>
        <v>4</v>
      </c>
      <c r="N4575" t="str">
        <f t="shared" si="570"/>
        <v/>
      </c>
      <c r="O4575" t="e">
        <f>IF(AND(A4575&lt;&gt;A4574,#REF!&lt;&gt;""),#REF!,"")</f>
        <v>#REF!</v>
      </c>
      <c r="P4575" t="e">
        <f t="shared" si="573"/>
        <v>#REF!</v>
      </c>
      <c r="Q4575" s="2" t="e">
        <f t="shared" ca="1" si="574"/>
        <v>#REF!</v>
      </c>
      <c r="R4575" t="e">
        <f>IF(NOT(#REF!="Indskrevet"),"",IF(E4575="",FALSE,AND(NOT(#REF!),VALUE(RIGHT(CONCATENATE(YEAR(E4575)),2))=15)))</f>
        <v>#REF!</v>
      </c>
      <c r="S4575" t="e">
        <f t="shared" si="571"/>
        <v>#REF!</v>
      </c>
      <c r="T4575" t="e">
        <f t="shared" si="572"/>
        <v>#REF!</v>
      </c>
      <c r="U4575" s="2" t="e">
        <f t="shared" si="575"/>
        <v>#REF!</v>
      </c>
      <c r="V4575" s="2"/>
    </row>
    <row r="4576" spans="1:22" x14ac:dyDescent="0.25">
      <c r="A4576" t="s">
        <v>2775</v>
      </c>
      <c r="B4576" t="s">
        <v>2776</v>
      </c>
      <c r="C4576">
        <v>59.999999999998799</v>
      </c>
      <c r="D4576" t="s">
        <v>5296</v>
      </c>
      <c r="E4576" s="1">
        <v>42167</v>
      </c>
      <c r="F4576" t="s">
        <v>5359</v>
      </c>
      <c r="G4576">
        <v>1</v>
      </c>
      <c r="H4576" t="s">
        <v>5287</v>
      </c>
      <c r="I4576" t="s">
        <v>5334</v>
      </c>
      <c r="J4576" t="s">
        <v>5293</v>
      </c>
      <c r="K4576" t="b">
        <f>LOOKUP(A4576,'[1]UDDATA-1'!B:B,'[1]UDDATA-1'!A:A)&lt;&gt;LOOKUP(A4576,'[1]UDDATA-2'!B:B,'[1]UDDATA-2'!A:A)</f>
        <v>0</v>
      </c>
      <c r="L4576" t="str">
        <f t="shared" si="568"/>
        <v>Objektorienteret programmering</v>
      </c>
      <c r="M4576">
        <f t="shared" si="569"/>
        <v>7</v>
      </c>
      <c r="N4576" t="str">
        <f t="shared" si="570"/>
        <v/>
      </c>
      <c r="O4576" t="e">
        <f>IF(AND(A4576&lt;&gt;A4575,#REF!&lt;&gt;""),#REF!,"")</f>
        <v>#REF!</v>
      </c>
      <c r="P4576" t="e">
        <f t="shared" si="573"/>
        <v>#REF!</v>
      </c>
      <c r="Q4576" s="2" t="e">
        <f t="shared" ca="1" si="574"/>
        <v>#REF!</v>
      </c>
      <c r="R4576" t="e">
        <f>IF(NOT(#REF!="Indskrevet"),"",IF(E4576="",FALSE,AND(NOT(#REF!),VALUE(RIGHT(CONCATENATE(YEAR(E4576)),2))=15)))</f>
        <v>#REF!</v>
      </c>
      <c r="S4576" t="e">
        <f t="shared" si="571"/>
        <v>#REF!</v>
      </c>
      <c r="T4576" t="e">
        <f t="shared" si="572"/>
        <v>#REF!</v>
      </c>
      <c r="U4576" s="2" t="e">
        <f t="shared" si="575"/>
        <v>#REF!</v>
      </c>
      <c r="V4576" s="2"/>
    </row>
    <row r="4577" spans="1:22" x14ac:dyDescent="0.25">
      <c r="A4577" t="s">
        <v>2778</v>
      </c>
      <c r="B4577" t="s">
        <v>2779</v>
      </c>
      <c r="C4577">
        <v>179.99999999999599</v>
      </c>
      <c r="D4577" t="s">
        <v>5317</v>
      </c>
      <c r="E4577" s="1">
        <v>41304</v>
      </c>
      <c r="F4577" t="s">
        <v>5323</v>
      </c>
      <c r="G4577">
        <v>1</v>
      </c>
      <c r="H4577" t="s">
        <v>5287</v>
      </c>
      <c r="I4577" t="s">
        <v>5324</v>
      </c>
      <c r="J4577" t="s">
        <v>5289</v>
      </c>
      <c r="K4577" t="b">
        <f>LOOKUP(A4577,'[1]UDDATA-1'!B:B,'[1]UDDATA-1'!A:A)&lt;&gt;LOOKUP(A4577,'[1]UDDATA-2'!B:B,'[1]UDDATA-2'!A:A)</f>
        <v>0</v>
      </c>
      <c r="L4577" t="str">
        <f t="shared" si="568"/>
        <v>Lineær algebra</v>
      </c>
      <c r="M4577">
        <f t="shared" si="569"/>
        <v>4</v>
      </c>
      <c r="N4577" t="str">
        <f t="shared" si="570"/>
        <v/>
      </c>
      <c r="O4577" t="e">
        <f>IF(AND(A4577&lt;&gt;A4576,#REF!&lt;&gt;""),#REF!,"")</f>
        <v>#REF!</v>
      </c>
      <c r="P4577" t="e">
        <f t="shared" si="573"/>
        <v>#REF!</v>
      </c>
      <c r="Q4577" s="2" t="e">
        <f t="shared" ca="1" si="574"/>
        <v>#REF!</v>
      </c>
      <c r="R4577" t="e">
        <f>IF(NOT(#REF!="Indskrevet"),"",IF(E4577="",FALSE,AND(NOT(#REF!),VALUE(RIGHT(CONCATENATE(YEAR(E4577)),2))=15)))</f>
        <v>#REF!</v>
      </c>
      <c r="S4577" t="e">
        <f t="shared" si="571"/>
        <v>#REF!</v>
      </c>
      <c r="T4577" t="e">
        <f t="shared" si="572"/>
        <v>#REF!</v>
      </c>
      <c r="U4577" s="2" t="e">
        <f t="shared" si="575"/>
        <v>#REF!</v>
      </c>
      <c r="V4577" s="2"/>
    </row>
    <row r="4578" spans="1:22" x14ac:dyDescent="0.25">
      <c r="A4578" t="s">
        <v>2778</v>
      </c>
      <c r="B4578" t="s">
        <v>2779</v>
      </c>
      <c r="C4578">
        <v>179.99999999999599</v>
      </c>
      <c r="D4578" t="s">
        <v>5285</v>
      </c>
      <c r="E4578" s="1">
        <v>41460</v>
      </c>
      <c r="F4578" t="s">
        <v>5325</v>
      </c>
      <c r="G4578">
        <v>1</v>
      </c>
      <c r="H4578" t="s">
        <v>5287</v>
      </c>
      <c r="I4578" t="s">
        <v>5326</v>
      </c>
      <c r="J4578" t="s">
        <v>5293</v>
      </c>
      <c r="K4578" t="b">
        <f>LOOKUP(A4578,'[1]UDDATA-1'!B:B,'[1]UDDATA-1'!A:A)&lt;&gt;LOOKUP(A4578,'[1]UDDATA-2'!B:B,'[1]UDDATA-2'!A:A)</f>
        <v>0</v>
      </c>
      <c r="L4578" t="str">
        <f t="shared" si="568"/>
        <v>Calculus</v>
      </c>
      <c r="M4578">
        <f t="shared" si="569"/>
        <v>2</v>
      </c>
      <c r="N4578" t="str">
        <f t="shared" si="570"/>
        <v/>
      </c>
      <c r="O4578" t="e">
        <f>IF(AND(A4578&lt;&gt;A4577,#REF!&lt;&gt;""),#REF!,"")</f>
        <v>#REF!</v>
      </c>
      <c r="P4578" t="e">
        <f t="shared" si="573"/>
        <v>#REF!</v>
      </c>
      <c r="Q4578" s="2" t="e">
        <f t="shared" ca="1" si="574"/>
        <v>#REF!</v>
      </c>
      <c r="R4578" t="e">
        <f>IF(NOT(#REF!="Indskrevet"),"",IF(E4578="",FALSE,AND(NOT(#REF!),VALUE(RIGHT(CONCATENATE(YEAR(E4578)),2))=15)))</f>
        <v>#REF!</v>
      </c>
      <c r="S4578" t="e">
        <f t="shared" si="571"/>
        <v>#REF!</v>
      </c>
      <c r="T4578" t="e">
        <f t="shared" si="572"/>
        <v>#REF!</v>
      </c>
      <c r="U4578" s="2" t="e">
        <f t="shared" si="575"/>
        <v>#REF!</v>
      </c>
      <c r="V4578" s="2"/>
    </row>
    <row r="4579" spans="1:22" x14ac:dyDescent="0.25">
      <c r="A4579" t="s">
        <v>2780</v>
      </c>
      <c r="B4579" t="s">
        <v>2781</v>
      </c>
      <c r="C4579">
        <v>44.999999999999403</v>
      </c>
      <c r="D4579" t="s">
        <v>5285</v>
      </c>
      <c r="E4579" s="1">
        <v>41646</v>
      </c>
      <c r="F4579" t="s">
        <v>5328</v>
      </c>
      <c r="G4579">
        <v>1</v>
      </c>
      <c r="H4579" t="s">
        <v>5287</v>
      </c>
      <c r="I4579" t="s">
        <v>5324</v>
      </c>
      <c r="J4579" t="s">
        <v>5289</v>
      </c>
      <c r="K4579" t="b">
        <f>LOOKUP(A4579,'[1]UDDATA-1'!B:B,'[1]UDDATA-1'!A:A)&lt;&gt;LOOKUP(A4579,'[1]UDDATA-2'!B:B,'[1]UDDATA-2'!A:A)</f>
        <v>0</v>
      </c>
      <c r="L4579" t="str">
        <f t="shared" si="568"/>
        <v>Lineær algebra</v>
      </c>
      <c r="M4579">
        <f t="shared" si="569"/>
        <v>2</v>
      </c>
      <c r="N4579" t="str">
        <f t="shared" si="570"/>
        <v/>
      </c>
      <c r="O4579" t="e">
        <f>IF(AND(A4579&lt;&gt;A4578,#REF!&lt;&gt;""),#REF!,"")</f>
        <v>#REF!</v>
      </c>
      <c r="P4579" t="e">
        <f t="shared" si="573"/>
        <v>#REF!</v>
      </c>
      <c r="Q4579" s="2" t="e">
        <f t="shared" ca="1" si="574"/>
        <v>#REF!</v>
      </c>
      <c r="R4579" t="e">
        <f>IF(NOT(#REF!="Indskrevet"),"",IF(E4579="",FALSE,AND(NOT(#REF!),VALUE(RIGHT(CONCATENATE(YEAR(E4579)),2))=15)))</f>
        <v>#REF!</v>
      </c>
      <c r="S4579" t="e">
        <f t="shared" si="571"/>
        <v>#REF!</v>
      </c>
      <c r="T4579" t="e">
        <f t="shared" si="572"/>
        <v>#REF!</v>
      </c>
      <c r="U4579" s="2" t="e">
        <f t="shared" si="575"/>
        <v>#REF!</v>
      </c>
      <c r="V4579" s="2"/>
    </row>
    <row r="4580" spans="1:22" x14ac:dyDescent="0.25">
      <c r="A4580" t="s">
        <v>2780</v>
      </c>
      <c r="B4580" t="s">
        <v>2781</v>
      </c>
      <c r="C4580">
        <v>44.999999999999403</v>
      </c>
      <c r="D4580" t="s">
        <v>5306</v>
      </c>
      <c r="E4580" s="1">
        <v>41823</v>
      </c>
      <c r="F4580" t="s">
        <v>5329</v>
      </c>
      <c r="G4580">
        <v>1</v>
      </c>
      <c r="H4580" t="s">
        <v>5287</v>
      </c>
      <c r="I4580" t="s">
        <v>5330</v>
      </c>
      <c r="J4580" t="s">
        <v>5293</v>
      </c>
      <c r="K4580" t="b">
        <f>LOOKUP(A4580,'[1]UDDATA-1'!B:B,'[1]UDDATA-1'!A:A)&lt;&gt;LOOKUP(A4580,'[1]UDDATA-2'!B:B,'[1]UDDATA-2'!A:A)</f>
        <v>0</v>
      </c>
      <c r="L4580" t="str">
        <f t="shared" si="568"/>
        <v>Diskret matematik</v>
      </c>
      <c r="M4580">
        <f t="shared" si="569"/>
        <v>0</v>
      </c>
      <c r="N4580" t="str">
        <f t="shared" si="570"/>
        <v/>
      </c>
      <c r="O4580" t="e">
        <f>IF(AND(A4580&lt;&gt;A4579,#REF!&lt;&gt;""),#REF!,"")</f>
        <v>#REF!</v>
      </c>
      <c r="P4580" t="e">
        <f t="shared" si="573"/>
        <v>#REF!</v>
      </c>
      <c r="Q4580" s="2" t="e">
        <f t="shared" ca="1" si="574"/>
        <v>#REF!</v>
      </c>
      <c r="R4580" t="e">
        <f>IF(NOT(#REF!="Indskrevet"),"",IF(E4580="",FALSE,AND(NOT(#REF!),VALUE(RIGHT(CONCATENATE(YEAR(E4580)),2))=15)))</f>
        <v>#REF!</v>
      </c>
      <c r="S4580" t="e">
        <f t="shared" si="571"/>
        <v>#REF!</v>
      </c>
      <c r="T4580" t="e">
        <f t="shared" si="572"/>
        <v>#REF!</v>
      </c>
      <c r="U4580" s="2" t="e">
        <f t="shared" si="575"/>
        <v>#REF!</v>
      </c>
      <c r="V4580" s="2"/>
    </row>
    <row r="4581" spans="1:22" x14ac:dyDescent="0.25">
      <c r="A4581" t="s">
        <v>2780</v>
      </c>
      <c r="B4581" t="s">
        <v>2781</v>
      </c>
      <c r="C4581">
        <v>44.999999999999403</v>
      </c>
      <c r="D4581" t="s">
        <v>5327</v>
      </c>
      <c r="E4581" s="1">
        <v>41808</v>
      </c>
      <c r="F4581" t="s">
        <v>5331</v>
      </c>
      <c r="G4581">
        <v>1</v>
      </c>
      <c r="H4581" t="s">
        <v>5287</v>
      </c>
      <c r="I4581" t="s">
        <v>5332</v>
      </c>
      <c r="J4581" t="s">
        <v>5293</v>
      </c>
      <c r="K4581" t="b">
        <f>LOOKUP(A4581,'[1]UDDATA-1'!B:B,'[1]UDDATA-1'!A:A)&lt;&gt;LOOKUP(A4581,'[1]UDDATA-2'!B:B,'[1]UDDATA-2'!A:A)</f>
        <v>0</v>
      </c>
      <c r="L4581" t="str">
        <f t="shared" si="568"/>
        <v>Computerarkitektur</v>
      </c>
      <c r="M4581">
        <f t="shared" si="569"/>
        <v>-3</v>
      </c>
      <c r="N4581" t="str">
        <f t="shared" si="570"/>
        <v/>
      </c>
      <c r="O4581" t="e">
        <f>IF(AND(A4581&lt;&gt;A4580,#REF!&lt;&gt;""),#REF!,"")</f>
        <v>#REF!</v>
      </c>
      <c r="P4581" t="e">
        <f t="shared" si="573"/>
        <v>#REF!</v>
      </c>
      <c r="Q4581" s="2" t="e">
        <f t="shared" ca="1" si="574"/>
        <v>#REF!</v>
      </c>
      <c r="R4581" t="e">
        <f>IF(NOT(#REF!="Indskrevet"),"",IF(E4581="",FALSE,AND(NOT(#REF!),VALUE(RIGHT(CONCATENATE(YEAR(E4581)),2))=15)))</f>
        <v>#REF!</v>
      </c>
      <c r="S4581" t="e">
        <f t="shared" si="571"/>
        <v>#REF!</v>
      </c>
      <c r="T4581" t="e">
        <f t="shared" si="572"/>
        <v>#REF!</v>
      </c>
      <c r="U4581" s="2" t="e">
        <f t="shared" si="575"/>
        <v>#REF!</v>
      </c>
      <c r="V4581" s="2"/>
    </row>
    <row r="4582" spans="1:22" x14ac:dyDescent="0.25">
      <c r="A4582" t="s">
        <v>2780</v>
      </c>
      <c r="B4582" t="s">
        <v>2781</v>
      </c>
      <c r="C4582">
        <v>44.999999999999403</v>
      </c>
      <c r="D4582" t="s">
        <v>5306</v>
      </c>
      <c r="E4582" s="1">
        <v>41806</v>
      </c>
      <c r="F4582" t="s">
        <v>5333</v>
      </c>
      <c r="G4582">
        <v>1</v>
      </c>
      <c r="H4582" t="s">
        <v>5287</v>
      </c>
      <c r="I4582" t="s">
        <v>5334</v>
      </c>
      <c r="J4582" t="s">
        <v>5293</v>
      </c>
      <c r="K4582" t="b">
        <f>LOOKUP(A4582,'[1]UDDATA-1'!B:B,'[1]UDDATA-1'!A:A)&lt;&gt;LOOKUP(A4582,'[1]UDDATA-2'!B:B,'[1]UDDATA-2'!A:A)</f>
        <v>0</v>
      </c>
      <c r="L4582" t="str">
        <f t="shared" si="568"/>
        <v>Objektorienteret programmering</v>
      </c>
      <c r="M4582">
        <f t="shared" si="569"/>
        <v>0</v>
      </c>
      <c r="N4582" t="str">
        <f t="shared" si="570"/>
        <v/>
      </c>
      <c r="O4582" t="e">
        <f>IF(AND(A4582&lt;&gt;A4581,#REF!&lt;&gt;""),#REF!,"")</f>
        <v>#REF!</v>
      </c>
      <c r="P4582" t="e">
        <f t="shared" si="573"/>
        <v>#REF!</v>
      </c>
      <c r="Q4582" s="2" t="e">
        <f t="shared" ca="1" si="574"/>
        <v>#REF!</v>
      </c>
      <c r="R4582" t="e">
        <f>IF(NOT(#REF!="Indskrevet"),"",IF(E4582="",FALSE,AND(NOT(#REF!),VALUE(RIGHT(CONCATENATE(YEAR(E4582)),2))=15)))</f>
        <v>#REF!</v>
      </c>
      <c r="S4582" t="e">
        <f t="shared" si="571"/>
        <v>#REF!</v>
      </c>
      <c r="T4582" t="e">
        <f t="shared" si="572"/>
        <v>#REF!</v>
      </c>
      <c r="U4582" s="2" t="e">
        <f t="shared" si="575"/>
        <v>#REF!</v>
      </c>
      <c r="V4582" s="2"/>
    </row>
    <row r="4583" spans="1:22" x14ac:dyDescent="0.25">
      <c r="A4583" t="s">
        <v>2782</v>
      </c>
      <c r="B4583" t="s">
        <v>2783</v>
      </c>
      <c r="C4583">
        <v>119.999999999998</v>
      </c>
      <c r="D4583" t="s">
        <v>5290</v>
      </c>
      <c r="E4583" s="1">
        <v>41656</v>
      </c>
      <c r="F4583" t="s">
        <v>5349</v>
      </c>
      <c r="G4583">
        <v>1</v>
      </c>
      <c r="H4583" t="s">
        <v>5287</v>
      </c>
      <c r="I4583" t="s">
        <v>5350</v>
      </c>
      <c r="J4583" t="s">
        <v>5289</v>
      </c>
      <c r="K4583" t="b">
        <f>LOOKUP(A4583,'[1]UDDATA-1'!B:B,'[1]UDDATA-1'!A:A)&lt;&gt;LOOKUP(A4583,'[1]UDDATA-2'!B:B,'[1]UDDATA-2'!A:A)</f>
        <v>0</v>
      </c>
      <c r="L4583" t="str">
        <f t="shared" si="568"/>
        <v>Objektorienteret programmering 1</v>
      </c>
      <c r="M4583">
        <f t="shared" si="569"/>
        <v>10</v>
      </c>
      <c r="N4583" t="str">
        <f t="shared" si="570"/>
        <v/>
      </c>
      <c r="O4583" t="e">
        <f>IF(AND(A4583&lt;&gt;A4582,#REF!&lt;&gt;""),#REF!,"")</f>
        <v>#REF!</v>
      </c>
      <c r="P4583" t="e">
        <f t="shared" si="573"/>
        <v>#REF!</v>
      </c>
      <c r="Q4583" s="2" t="e">
        <f t="shared" ca="1" si="574"/>
        <v>#REF!</v>
      </c>
      <c r="R4583" t="e">
        <f>IF(NOT(#REF!="Indskrevet"),"",IF(E4583="",FALSE,AND(NOT(#REF!),VALUE(RIGHT(CONCATENATE(YEAR(E4583)),2))=15)))</f>
        <v>#REF!</v>
      </c>
      <c r="S4583" t="e">
        <f t="shared" si="571"/>
        <v>#REF!</v>
      </c>
      <c r="T4583" t="e">
        <f t="shared" si="572"/>
        <v>#REF!</v>
      </c>
      <c r="U4583" s="2" t="e">
        <f t="shared" si="575"/>
        <v>#REF!</v>
      </c>
      <c r="V4583" s="2"/>
    </row>
    <row r="4584" spans="1:22" x14ac:dyDescent="0.25">
      <c r="A4584" t="s">
        <v>2782</v>
      </c>
      <c r="B4584" t="s">
        <v>2783</v>
      </c>
      <c r="C4584">
        <v>119.999999999998</v>
      </c>
      <c r="D4584" t="s">
        <v>5300</v>
      </c>
      <c r="E4584" s="1">
        <v>41697</v>
      </c>
      <c r="F4584" t="s">
        <v>5351</v>
      </c>
      <c r="G4584">
        <v>1</v>
      </c>
      <c r="H4584" t="s">
        <v>5287</v>
      </c>
      <c r="I4584" t="s">
        <v>5324</v>
      </c>
      <c r="J4584" t="s">
        <v>5289</v>
      </c>
      <c r="K4584" t="b">
        <f>LOOKUP(A4584,'[1]UDDATA-1'!B:B,'[1]UDDATA-1'!A:A)&lt;&gt;LOOKUP(A4584,'[1]UDDATA-2'!B:B,'[1]UDDATA-2'!A:A)</f>
        <v>0</v>
      </c>
      <c r="L4584" t="str">
        <f t="shared" si="568"/>
        <v>Lineær algebra</v>
      </c>
      <c r="M4584">
        <f t="shared" si="569"/>
        <v>12</v>
      </c>
      <c r="N4584" t="str">
        <f t="shared" si="570"/>
        <v/>
      </c>
      <c r="O4584" t="e">
        <f>IF(AND(A4584&lt;&gt;A4583,#REF!&lt;&gt;""),#REF!,"")</f>
        <v>#REF!</v>
      </c>
      <c r="P4584" t="e">
        <f t="shared" si="573"/>
        <v>#REF!</v>
      </c>
      <c r="Q4584" s="2" t="e">
        <f t="shared" ca="1" si="574"/>
        <v>#REF!</v>
      </c>
      <c r="R4584" t="e">
        <f>IF(NOT(#REF!="Indskrevet"),"",IF(E4584="",FALSE,AND(NOT(#REF!),VALUE(RIGHT(CONCATENATE(YEAR(E4584)),2))=15)))</f>
        <v>#REF!</v>
      </c>
      <c r="S4584" t="e">
        <f t="shared" si="571"/>
        <v>#REF!</v>
      </c>
      <c r="T4584" t="e">
        <f t="shared" si="572"/>
        <v>#REF!</v>
      </c>
      <c r="U4584" s="2" t="e">
        <f t="shared" si="575"/>
        <v>#REF!</v>
      </c>
      <c r="V4584" s="2"/>
    </row>
    <row r="4585" spans="1:22" x14ac:dyDescent="0.25">
      <c r="A4585" t="s">
        <v>2782</v>
      </c>
      <c r="B4585" t="s">
        <v>2783</v>
      </c>
      <c r="C4585">
        <v>119.999999999998</v>
      </c>
      <c r="D4585" t="s">
        <v>5318</v>
      </c>
      <c r="E4585" s="1">
        <v>41787</v>
      </c>
      <c r="F4585" t="s">
        <v>5352</v>
      </c>
      <c r="G4585">
        <v>1</v>
      </c>
      <c r="H4585" t="s">
        <v>5307</v>
      </c>
      <c r="I4585" t="s">
        <v>5353</v>
      </c>
      <c r="J4585" t="s">
        <v>5293</v>
      </c>
      <c r="K4585" t="b">
        <f>LOOKUP(A4585,'[1]UDDATA-1'!B:B,'[1]UDDATA-1'!A:A)&lt;&gt;LOOKUP(A4585,'[1]UDDATA-2'!B:B,'[1]UDDATA-2'!A:A)</f>
        <v>0</v>
      </c>
      <c r="L4585" t="str">
        <f t="shared" si="568"/>
        <v>Objektorienteret programmering 2</v>
      </c>
      <c r="M4585" t="str">
        <f t="shared" si="569"/>
        <v/>
      </c>
      <c r="N4585" t="str">
        <f t="shared" si="570"/>
        <v>U</v>
      </c>
      <c r="O4585" t="e">
        <f>IF(AND(A4585&lt;&gt;A4584,#REF!&lt;&gt;""),#REF!,"")</f>
        <v>#REF!</v>
      </c>
      <c r="P4585" t="e">
        <f t="shared" si="573"/>
        <v>#REF!</v>
      </c>
      <c r="Q4585" s="2" t="e">
        <f t="shared" ca="1" si="574"/>
        <v>#REF!</v>
      </c>
      <c r="R4585" t="e">
        <f>IF(NOT(#REF!="Indskrevet"),"",IF(E4585="",FALSE,AND(NOT(#REF!),VALUE(RIGHT(CONCATENATE(YEAR(E4585)),2))=15)))</f>
        <v>#REF!</v>
      </c>
      <c r="S4585" t="e">
        <f t="shared" si="571"/>
        <v>#REF!</v>
      </c>
      <c r="T4585" t="e">
        <f t="shared" si="572"/>
        <v>#REF!</v>
      </c>
      <c r="U4585" s="2" t="e">
        <f t="shared" si="575"/>
        <v>#REF!</v>
      </c>
      <c r="V4585" s="2"/>
    </row>
    <row r="4586" spans="1:22" x14ac:dyDescent="0.25">
      <c r="A4586" t="s">
        <v>2782</v>
      </c>
      <c r="B4586" t="s">
        <v>2783</v>
      </c>
      <c r="C4586">
        <v>119.999999999998</v>
      </c>
      <c r="D4586" t="s">
        <v>5290</v>
      </c>
      <c r="E4586" s="1">
        <v>42233</v>
      </c>
      <c r="F4586" t="s">
        <v>5352</v>
      </c>
      <c r="G4586">
        <v>2</v>
      </c>
      <c r="H4586" t="s">
        <v>5287</v>
      </c>
      <c r="I4586" t="s">
        <v>5353</v>
      </c>
      <c r="J4586" t="s">
        <v>5303</v>
      </c>
      <c r="K4586" t="b">
        <f>LOOKUP(A4586,'[1]UDDATA-1'!B:B,'[1]UDDATA-1'!A:A)&lt;&gt;LOOKUP(A4586,'[1]UDDATA-2'!B:B,'[1]UDDATA-2'!A:A)</f>
        <v>0</v>
      </c>
      <c r="L4586" t="str">
        <f t="shared" si="568"/>
        <v/>
      </c>
      <c r="M4586" t="str">
        <f t="shared" si="569"/>
        <v/>
      </c>
      <c r="N4586" t="str">
        <f t="shared" si="570"/>
        <v/>
      </c>
      <c r="O4586" t="e">
        <f>IF(AND(A4586&lt;&gt;A4585,#REF!&lt;&gt;""),#REF!,"")</f>
        <v>#REF!</v>
      </c>
      <c r="P4586" t="e">
        <f t="shared" si="573"/>
        <v>#REF!</v>
      </c>
      <c r="Q4586" s="2" t="e">
        <f t="shared" ca="1" si="574"/>
        <v>#REF!</v>
      </c>
      <c r="R4586" t="e">
        <f>IF(NOT(#REF!="Indskrevet"),"",IF(E4586="",FALSE,AND(NOT(#REF!),VALUE(RIGHT(CONCATENATE(YEAR(E4586)),2))=15)))</f>
        <v>#REF!</v>
      </c>
      <c r="S4586" t="e">
        <f t="shared" si="571"/>
        <v>#REF!</v>
      </c>
      <c r="T4586" t="e">
        <f t="shared" si="572"/>
        <v>#REF!</v>
      </c>
      <c r="U4586" s="2" t="e">
        <f t="shared" si="575"/>
        <v>#REF!</v>
      </c>
      <c r="V4586" s="2"/>
    </row>
    <row r="4587" spans="1:22" x14ac:dyDescent="0.25">
      <c r="A4587" t="s">
        <v>2782</v>
      </c>
      <c r="B4587" t="s">
        <v>2783</v>
      </c>
      <c r="C4587">
        <v>119.999999999998</v>
      </c>
      <c r="D4587" t="s">
        <v>5318</v>
      </c>
      <c r="E4587" s="1">
        <v>41823</v>
      </c>
      <c r="F4587" t="s">
        <v>5354</v>
      </c>
      <c r="G4587">
        <v>1</v>
      </c>
      <c r="H4587" t="s">
        <v>5307</v>
      </c>
      <c r="I4587" t="s">
        <v>5330</v>
      </c>
      <c r="J4587" t="s">
        <v>5293</v>
      </c>
      <c r="K4587" t="b">
        <f>LOOKUP(A4587,'[1]UDDATA-1'!B:B,'[1]UDDATA-1'!A:A)&lt;&gt;LOOKUP(A4587,'[1]UDDATA-2'!B:B,'[1]UDDATA-2'!A:A)</f>
        <v>0</v>
      </c>
      <c r="L4587" t="str">
        <f t="shared" si="568"/>
        <v>Diskret matematik</v>
      </c>
      <c r="M4587" t="str">
        <f t="shared" si="569"/>
        <v/>
      </c>
      <c r="N4587" t="str">
        <f t="shared" si="570"/>
        <v>U</v>
      </c>
      <c r="O4587" t="e">
        <f>IF(AND(A4587&lt;&gt;A4586,#REF!&lt;&gt;""),#REF!,"")</f>
        <v>#REF!</v>
      </c>
      <c r="P4587" t="e">
        <f t="shared" si="573"/>
        <v>#REF!</v>
      </c>
      <c r="Q4587" s="2" t="e">
        <f t="shared" ca="1" si="574"/>
        <v>#REF!</v>
      </c>
      <c r="R4587" t="e">
        <f>IF(NOT(#REF!="Indskrevet"),"",IF(E4587="",FALSE,AND(NOT(#REF!),VALUE(RIGHT(CONCATENATE(YEAR(E4587)),2))=15)))</f>
        <v>#REF!</v>
      </c>
      <c r="S4587" t="e">
        <f t="shared" si="571"/>
        <v>#REF!</v>
      </c>
      <c r="T4587" t="e">
        <f t="shared" si="572"/>
        <v>#REF!</v>
      </c>
      <c r="U4587" s="2" t="e">
        <f t="shared" si="575"/>
        <v>#REF!</v>
      </c>
      <c r="V4587" s="2"/>
    </row>
    <row r="4588" spans="1:22" x14ac:dyDescent="0.25">
      <c r="A4588" t="s">
        <v>2782</v>
      </c>
      <c r="B4588" t="s">
        <v>2783</v>
      </c>
      <c r="C4588">
        <v>119.999999999998</v>
      </c>
      <c r="D4588" t="s">
        <v>5300</v>
      </c>
      <c r="E4588" s="1">
        <v>41891</v>
      </c>
      <c r="F4588" t="s">
        <v>5354</v>
      </c>
      <c r="G4588">
        <v>2</v>
      </c>
      <c r="H4588" t="s">
        <v>5287</v>
      </c>
      <c r="I4588" t="s">
        <v>5330</v>
      </c>
      <c r="J4588" t="s">
        <v>5299</v>
      </c>
      <c r="K4588" t="b">
        <f>LOOKUP(A4588,'[1]UDDATA-1'!B:B,'[1]UDDATA-1'!A:A)&lt;&gt;LOOKUP(A4588,'[1]UDDATA-2'!B:B,'[1]UDDATA-2'!A:A)</f>
        <v>0</v>
      </c>
      <c r="L4588" t="str">
        <f t="shared" si="568"/>
        <v/>
      </c>
      <c r="M4588" t="str">
        <f t="shared" si="569"/>
        <v/>
      </c>
      <c r="N4588" t="str">
        <f t="shared" si="570"/>
        <v/>
      </c>
      <c r="O4588" t="e">
        <f>IF(AND(A4588&lt;&gt;A4587,#REF!&lt;&gt;""),#REF!,"")</f>
        <v>#REF!</v>
      </c>
      <c r="P4588" t="e">
        <f t="shared" si="573"/>
        <v>#REF!</v>
      </c>
      <c r="Q4588" s="2" t="e">
        <f t="shared" ca="1" si="574"/>
        <v>#REF!</v>
      </c>
      <c r="R4588" t="e">
        <f>IF(NOT(#REF!="Indskrevet"),"",IF(E4588="",FALSE,AND(NOT(#REF!),VALUE(RIGHT(CONCATENATE(YEAR(E4588)),2))=15)))</f>
        <v>#REF!</v>
      </c>
      <c r="S4588" t="e">
        <f t="shared" si="571"/>
        <v>#REF!</v>
      </c>
      <c r="T4588" t="e">
        <f t="shared" si="572"/>
        <v>#REF!</v>
      </c>
      <c r="U4588" s="2" t="e">
        <f t="shared" si="575"/>
        <v>#REF!</v>
      </c>
      <c r="V4588" s="2"/>
    </row>
    <row r="4589" spans="1:22" x14ac:dyDescent="0.25">
      <c r="A4589" t="s">
        <v>2782</v>
      </c>
      <c r="B4589" t="s">
        <v>2783</v>
      </c>
      <c r="C4589">
        <v>119.999999999998</v>
      </c>
      <c r="D4589" t="s">
        <v>5290</v>
      </c>
      <c r="E4589" s="1">
        <v>42017</v>
      </c>
      <c r="F4589" t="s">
        <v>5355</v>
      </c>
      <c r="G4589">
        <v>1</v>
      </c>
      <c r="H4589" t="s">
        <v>5287</v>
      </c>
      <c r="I4589" t="s">
        <v>5356</v>
      </c>
      <c r="J4589" t="s">
        <v>5299</v>
      </c>
      <c r="K4589" t="b">
        <f>LOOKUP(A4589,'[1]UDDATA-1'!B:B,'[1]UDDATA-1'!A:A)&lt;&gt;LOOKUP(A4589,'[1]UDDATA-2'!B:B,'[1]UDDATA-2'!A:A)</f>
        <v>0</v>
      </c>
      <c r="L4589" t="str">
        <f t="shared" si="568"/>
        <v>Computer-net og internettet</v>
      </c>
      <c r="M4589">
        <f t="shared" si="569"/>
        <v>10</v>
      </c>
      <c r="N4589" t="str">
        <f t="shared" si="570"/>
        <v/>
      </c>
      <c r="O4589" t="e">
        <f>IF(AND(A4589&lt;&gt;A4588,#REF!&lt;&gt;""),#REF!,"")</f>
        <v>#REF!</v>
      </c>
      <c r="P4589" t="e">
        <f t="shared" si="573"/>
        <v>#REF!</v>
      </c>
      <c r="Q4589" s="2" t="e">
        <f t="shared" ca="1" si="574"/>
        <v>#REF!</v>
      </c>
      <c r="R4589" t="e">
        <f>IF(NOT(#REF!="Indskrevet"),"",IF(E4589="",FALSE,AND(NOT(#REF!),VALUE(RIGHT(CONCATENATE(YEAR(E4589)),2))=15)))</f>
        <v>#REF!</v>
      </c>
      <c r="S4589" t="e">
        <f t="shared" si="571"/>
        <v>#REF!</v>
      </c>
      <c r="T4589" t="e">
        <f t="shared" si="572"/>
        <v>#REF!</v>
      </c>
      <c r="U4589" s="2" t="e">
        <f t="shared" si="575"/>
        <v>#REF!</v>
      </c>
      <c r="V4589" s="2"/>
    </row>
    <row r="4590" spans="1:22" x14ac:dyDescent="0.25">
      <c r="A4590" t="s">
        <v>2784</v>
      </c>
      <c r="B4590" t="s">
        <v>2785</v>
      </c>
      <c r="C4590">
        <v>114.999999999998</v>
      </c>
      <c r="D4590" t="s">
        <v>5285</v>
      </c>
      <c r="E4590" s="1">
        <v>41646</v>
      </c>
      <c r="F4590" t="s">
        <v>5357</v>
      </c>
      <c r="G4590">
        <v>1</v>
      </c>
      <c r="H4590" t="s">
        <v>5287</v>
      </c>
      <c r="I4590" t="s">
        <v>5324</v>
      </c>
      <c r="J4590" t="s">
        <v>5289</v>
      </c>
      <c r="K4590" t="b">
        <f>LOOKUP(A4590,'[1]UDDATA-1'!B:B,'[1]UDDATA-1'!A:A)&lt;&gt;LOOKUP(A4590,'[1]UDDATA-2'!B:B,'[1]UDDATA-2'!A:A)</f>
        <v>0</v>
      </c>
      <c r="L4590" t="str">
        <f t="shared" si="568"/>
        <v>Lineær algebra</v>
      </c>
      <c r="M4590">
        <f t="shared" si="569"/>
        <v>2</v>
      </c>
      <c r="N4590" t="str">
        <f t="shared" si="570"/>
        <v/>
      </c>
      <c r="O4590" t="e">
        <f>IF(AND(A4590&lt;&gt;A4589,#REF!&lt;&gt;""),#REF!,"")</f>
        <v>#REF!</v>
      </c>
      <c r="P4590" t="e">
        <f t="shared" si="573"/>
        <v>#REF!</v>
      </c>
      <c r="Q4590" s="2" t="e">
        <f t="shared" ca="1" si="574"/>
        <v>#REF!</v>
      </c>
      <c r="R4590" t="e">
        <f>IF(NOT(#REF!="Indskrevet"),"",IF(E4590="",FALSE,AND(NOT(#REF!),VALUE(RIGHT(CONCATENATE(YEAR(E4590)),2))=15)))</f>
        <v>#REF!</v>
      </c>
      <c r="S4590" t="e">
        <f t="shared" si="571"/>
        <v>#REF!</v>
      </c>
      <c r="T4590" t="e">
        <f t="shared" si="572"/>
        <v>#REF!</v>
      </c>
      <c r="U4590" s="2" t="e">
        <f t="shared" si="575"/>
        <v>#REF!</v>
      </c>
      <c r="V4590" s="2"/>
    </row>
    <row r="4591" spans="1:22" x14ac:dyDescent="0.25">
      <c r="A4591" t="s">
        <v>2784</v>
      </c>
      <c r="B4591" t="s">
        <v>2785</v>
      </c>
      <c r="C4591">
        <v>114.999999999998</v>
      </c>
      <c r="D4591" t="s">
        <v>5285</v>
      </c>
      <c r="E4591" s="1">
        <v>41823</v>
      </c>
      <c r="F4591" t="s">
        <v>5358</v>
      </c>
      <c r="G4591">
        <v>1</v>
      </c>
      <c r="H4591" t="s">
        <v>5287</v>
      </c>
      <c r="I4591" t="s">
        <v>5330</v>
      </c>
      <c r="J4591" t="s">
        <v>5293</v>
      </c>
      <c r="K4591" t="b">
        <f>LOOKUP(A4591,'[1]UDDATA-1'!B:B,'[1]UDDATA-1'!A:A)&lt;&gt;LOOKUP(A4591,'[1]UDDATA-2'!B:B,'[1]UDDATA-2'!A:A)</f>
        <v>0</v>
      </c>
      <c r="L4591" t="str">
        <f t="shared" si="568"/>
        <v>Diskret matematik</v>
      </c>
      <c r="M4591">
        <f t="shared" si="569"/>
        <v>2</v>
      </c>
      <c r="N4591" t="str">
        <f t="shared" si="570"/>
        <v/>
      </c>
      <c r="O4591" t="e">
        <f>IF(AND(A4591&lt;&gt;A4590,#REF!&lt;&gt;""),#REF!,"")</f>
        <v>#REF!</v>
      </c>
      <c r="P4591" t="e">
        <f t="shared" si="573"/>
        <v>#REF!</v>
      </c>
      <c r="Q4591" s="2" t="e">
        <f t="shared" ca="1" si="574"/>
        <v>#REF!</v>
      </c>
      <c r="R4591" t="e">
        <f>IF(NOT(#REF!="Indskrevet"),"",IF(E4591="",FALSE,AND(NOT(#REF!),VALUE(RIGHT(CONCATENATE(YEAR(E4591)),2))=15)))</f>
        <v>#REF!</v>
      </c>
      <c r="S4591" t="e">
        <f t="shared" si="571"/>
        <v>#REF!</v>
      </c>
      <c r="T4591" t="e">
        <f t="shared" si="572"/>
        <v>#REF!</v>
      </c>
      <c r="U4591" s="2" t="e">
        <f t="shared" si="575"/>
        <v>#REF!</v>
      </c>
      <c r="V4591" s="2"/>
    </row>
    <row r="4592" spans="1:22" x14ac:dyDescent="0.25">
      <c r="A4592" t="s">
        <v>2784</v>
      </c>
      <c r="B4592" t="s">
        <v>2785</v>
      </c>
      <c r="C4592">
        <v>114.999999999998</v>
      </c>
      <c r="D4592" t="s">
        <v>5317</v>
      </c>
      <c r="E4592" s="1">
        <v>41806</v>
      </c>
      <c r="F4592" t="s">
        <v>5359</v>
      </c>
      <c r="G4592">
        <v>1</v>
      </c>
      <c r="H4592" t="s">
        <v>5287</v>
      </c>
      <c r="I4592" t="s">
        <v>5334</v>
      </c>
      <c r="J4592" t="s">
        <v>5293</v>
      </c>
      <c r="K4592" t="b">
        <f>LOOKUP(A4592,'[1]UDDATA-1'!B:B,'[1]UDDATA-1'!A:A)&lt;&gt;LOOKUP(A4592,'[1]UDDATA-2'!B:B,'[1]UDDATA-2'!A:A)</f>
        <v>0</v>
      </c>
      <c r="L4592" t="str">
        <f t="shared" si="568"/>
        <v>Objektorienteret programmering</v>
      </c>
      <c r="M4592">
        <f t="shared" si="569"/>
        <v>4</v>
      </c>
      <c r="N4592" t="str">
        <f t="shared" si="570"/>
        <v/>
      </c>
      <c r="O4592" t="e">
        <f>IF(AND(A4592&lt;&gt;A4591,#REF!&lt;&gt;""),#REF!,"")</f>
        <v>#REF!</v>
      </c>
      <c r="P4592" t="e">
        <f t="shared" si="573"/>
        <v>#REF!</v>
      </c>
      <c r="Q4592" s="2" t="e">
        <f t="shared" ca="1" si="574"/>
        <v>#REF!</v>
      </c>
      <c r="R4592" t="e">
        <f>IF(NOT(#REF!="Indskrevet"),"",IF(E4592="",FALSE,AND(NOT(#REF!),VALUE(RIGHT(CONCATENATE(YEAR(E4592)),2))=15)))</f>
        <v>#REF!</v>
      </c>
      <c r="S4592" t="e">
        <f t="shared" si="571"/>
        <v>#REF!</v>
      </c>
      <c r="T4592" t="e">
        <f t="shared" si="572"/>
        <v>#REF!</v>
      </c>
      <c r="U4592" s="2" t="e">
        <f t="shared" si="575"/>
        <v>#REF!</v>
      </c>
      <c r="V4592" s="2"/>
    </row>
    <row r="4593" spans="1:22" x14ac:dyDescent="0.25">
      <c r="A4593" t="s">
        <v>2784</v>
      </c>
      <c r="B4593" t="s">
        <v>2785</v>
      </c>
      <c r="C4593">
        <v>114.999999999998</v>
      </c>
      <c r="D4593" t="s">
        <v>5306</v>
      </c>
      <c r="E4593" s="1">
        <v>42031</v>
      </c>
      <c r="F4593" t="s">
        <v>5360</v>
      </c>
      <c r="G4593">
        <v>1</v>
      </c>
      <c r="H4593" t="s">
        <v>5307</v>
      </c>
      <c r="I4593" t="s">
        <v>5340</v>
      </c>
      <c r="J4593" t="s">
        <v>5299</v>
      </c>
      <c r="K4593" t="b">
        <f>LOOKUP(A4593,'[1]UDDATA-1'!B:B,'[1]UDDATA-1'!A:A)&lt;&gt;LOOKUP(A4593,'[1]UDDATA-2'!B:B,'[1]UDDATA-2'!A:A)</f>
        <v>0</v>
      </c>
      <c r="L4593" t="str">
        <f t="shared" si="568"/>
        <v>Algoritmik og datastrukturer</v>
      </c>
      <c r="M4593">
        <f t="shared" si="569"/>
        <v>0</v>
      </c>
      <c r="N4593" t="str">
        <f t="shared" si="570"/>
        <v/>
      </c>
      <c r="O4593" t="e">
        <f>IF(AND(A4593&lt;&gt;A4592,#REF!&lt;&gt;""),#REF!,"")</f>
        <v>#REF!</v>
      </c>
      <c r="P4593" t="e">
        <f t="shared" si="573"/>
        <v>#REF!</v>
      </c>
      <c r="Q4593" s="2" t="e">
        <f t="shared" ca="1" si="574"/>
        <v>#REF!</v>
      </c>
      <c r="R4593" t="e">
        <f>IF(NOT(#REF!="Indskrevet"),"",IF(E4593="",FALSE,AND(NOT(#REF!),VALUE(RIGHT(CONCATENATE(YEAR(E4593)),2))=15)))</f>
        <v>#REF!</v>
      </c>
      <c r="S4593" t="e">
        <f t="shared" si="571"/>
        <v>#REF!</v>
      </c>
      <c r="T4593" t="e">
        <f t="shared" si="572"/>
        <v>#REF!</v>
      </c>
      <c r="U4593" s="2" t="e">
        <f t="shared" si="575"/>
        <v>#REF!</v>
      </c>
      <c r="V4593" s="2"/>
    </row>
    <row r="4594" spans="1:22" x14ac:dyDescent="0.25">
      <c r="A4594" t="s">
        <v>2784</v>
      </c>
      <c r="B4594" t="s">
        <v>2785</v>
      </c>
      <c r="C4594">
        <v>114.999999999998</v>
      </c>
      <c r="D4594" t="s">
        <v>5306</v>
      </c>
      <c r="E4594" s="1">
        <v>42068</v>
      </c>
      <c r="F4594" t="s">
        <v>5360</v>
      </c>
      <c r="G4594">
        <v>2</v>
      </c>
      <c r="H4594" t="s">
        <v>5287</v>
      </c>
      <c r="I4594" t="s">
        <v>5340</v>
      </c>
      <c r="J4594" t="s">
        <v>5303</v>
      </c>
      <c r="K4594" t="b">
        <f>LOOKUP(A4594,'[1]UDDATA-1'!B:B,'[1]UDDATA-1'!A:A)&lt;&gt;LOOKUP(A4594,'[1]UDDATA-2'!B:B,'[1]UDDATA-2'!A:A)</f>
        <v>0</v>
      </c>
      <c r="L4594" t="str">
        <f t="shared" si="568"/>
        <v/>
      </c>
      <c r="M4594" t="str">
        <f t="shared" si="569"/>
        <v/>
      </c>
      <c r="N4594" t="str">
        <f t="shared" si="570"/>
        <v/>
      </c>
      <c r="O4594" t="e">
        <f>IF(AND(A4594&lt;&gt;A4593,#REF!&lt;&gt;""),#REF!,"")</f>
        <v>#REF!</v>
      </c>
      <c r="P4594" t="e">
        <f t="shared" si="573"/>
        <v>#REF!</v>
      </c>
      <c r="Q4594" s="2" t="e">
        <f t="shared" ca="1" si="574"/>
        <v>#REF!</v>
      </c>
      <c r="R4594" t="e">
        <f>IF(NOT(#REF!="Indskrevet"),"",IF(E4594="",FALSE,AND(NOT(#REF!),VALUE(RIGHT(CONCATENATE(YEAR(E4594)),2))=15)))</f>
        <v>#REF!</v>
      </c>
      <c r="S4594" t="e">
        <f t="shared" si="571"/>
        <v>#REF!</v>
      </c>
      <c r="T4594" t="e">
        <f t="shared" si="572"/>
        <v>#REF!</v>
      </c>
      <c r="U4594" s="2" t="e">
        <f t="shared" si="575"/>
        <v>#REF!</v>
      </c>
      <c r="V4594" s="2"/>
    </row>
    <row r="4595" spans="1:22" x14ac:dyDescent="0.25">
      <c r="A4595" t="s">
        <v>2784</v>
      </c>
      <c r="B4595" t="s">
        <v>2785</v>
      </c>
      <c r="C4595">
        <v>114.999999999998</v>
      </c>
      <c r="D4595" t="s">
        <v>5306</v>
      </c>
      <c r="E4595" s="1">
        <v>42172</v>
      </c>
      <c r="F4595" t="s">
        <v>5361</v>
      </c>
      <c r="G4595">
        <v>1</v>
      </c>
      <c r="H4595" t="s">
        <v>5307</v>
      </c>
      <c r="I4595" t="s">
        <v>5342</v>
      </c>
      <c r="J4595" t="s">
        <v>5303</v>
      </c>
      <c r="K4595" t="b">
        <f>LOOKUP(A4595,'[1]UDDATA-1'!B:B,'[1]UDDATA-1'!A:A)&lt;&gt;LOOKUP(A4595,'[1]UDDATA-2'!B:B,'[1]UDDATA-2'!A:A)</f>
        <v>0</v>
      </c>
      <c r="L4595" t="str">
        <f t="shared" si="568"/>
        <v>Syntaks og semantik</v>
      </c>
      <c r="M4595">
        <f t="shared" si="569"/>
        <v>0</v>
      </c>
      <c r="N4595" t="str">
        <f t="shared" si="570"/>
        <v/>
      </c>
      <c r="O4595" t="e">
        <f>IF(AND(A4595&lt;&gt;A4594,#REF!&lt;&gt;""),#REF!,"")</f>
        <v>#REF!</v>
      </c>
      <c r="P4595" t="e">
        <f t="shared" si="573"/>
        <v>#REF!</v>
      </c>
      <c r="Q4595" s="2" t="e">
        <f t="shared" ca="1" si="574"/>
        <v>#REF!</v>
      </c>
      <c r="R4595" t="e">
        <f>IF(NOT(#REF!="Indskrevet"),"",IF(E4595="",FALSE,AND(NOT(#REF!),VALUE(RIGHT(CONCATENATE(YEAR(E4595)),2))=15)))</f>
        <v>#REF!</v>
      </c>
      <c r="S4595" t="e">
        <f t="shared" si="571"/>
        <v>#REF!</v>
      </c>
      <c r="T4595" t="e">
        <f t="shared" si="572"/>
        <v>#REF!</v>
      </c>
      <c r="U4595" s="2" t="e">
        <f t="shared" si="575"/>
        <v>#REF!</v>
      </c>
      <c r="V4595" s="2"/>
    </row>
    <row r="4596" spans="1:22" x14ac:dyDescent="0.25">
      <c r="A4596" t="s">
        <v>2784</v>
      </c>
      <c r="B4596" t="s">
        <v>2785</v>
      </c>
      <c r="C4596">
        <v>114.999999999998</v>
      </c>
      <c r="D4596" t="s">
        <v>5317</v>
      </c>
      <c r="E4596" s="1">
        <v>42249</v>
      </c>
      <c r="F4596" t="s">
        <v>5361</v>
      </c>
      <c r="G4596">
        <v>2</v>
      </c>
      <c r="H4596" t="s">
        <v>5287</v>
      </c>
      <c r="I4596" t="s">
        <v>5342</v>
      </c>
      <c r="J4596" t="s">
        <v>5315</v>
      </c>
      <c r="K4596" t="b">
        <f>LOOKUP(A4596,'[1]UDDATA-1'!B:B,'[1]UDDATA-1'!A:A)&lt;&gt;LOOKUP(A4596,'[1]UDDATA-2'!B:B,'[1]UDDATA-2'!A:A)</f>
        <v>0</v>
      </c>
      <c r="L4596" t="str">
        <f t="shared" si="568"/>
        <v/>
      </c>
      <c r="M4596" t="str">
        <f t="shared" si="569"/>
        <v/>
      </c>
      <c r="N4596" t="str">
        <f t="shared" si="570"/>
        <v/>
      </c>
      <c r="O4596" t="e">
        <f>IF(AND(A4596&lt;&gt;A4595,#REF!&lt;&gt;""),#REF!,"")</f>
        <v>#REF!</v>
      </c>
      <c r="P4596" t="e">
        <f t="shared" si="573"/>
        <v>#REF!</v>
      </c>
      <c r="Q4596" s="2" t="e">
        <f t="shared" ca="1" si="574"/>
        <v>#REF!</v>
      </c>
      <c r="R4596" t="e">
        <f>IF(NOT(#REF!="Indskrevet"),"",IF(E4596="",FALSE,AND(NOT(#REF!),VALUE(RIGHT(CONCATENATE(YEAR(E4596)),2))=15)))</f>
        <v>#REF!</v>
      </c>
      <c r="S4596" t="e">
        <f t="shared" si="571"/>
        <v>#REF!</v>
      </c>
      <c r="T4596" t="e">
        <f t="shared" si="572"/>
        <v>#REF!</v>
      </c>
      <c r="U4596" s="2" t="e">
        <f t="shared" si="575"/>
        <v>#REF!</v>
      </c>
      <c r="V4596" s="2"/>
    </row>
    <row r="4597" spans="1:22" x14ac:dyDescent="0.25">
      <c r="A4597" t="s">
        <v>2786</v>
      </c>
      <c r="B4597" t="s">
        <v>2787</v>
      </c>
      <c r="C4597">
        <v>59.999999999998799</v>
      </c>
      <c r="D4597" t="s">
        <v>5317</v>
      </c>
      <c r="E4597" s="1">
        <v>42033</v>
      </c>
      <c r="F4597" t="s">
        <v>5286</v>
      </c>
      <c r="G4597">
        <v>1</v>
      </c>
      <c r="H4597" t="s">
        <v>5287</v>
      </c>
      <c r="I4597" t="s">
        <v>5288</v>
      </c>
      <c r="J4597" t="s">
        <v>5289</v>
      </c>
      <c r="K4597" t="b">
        <f>LOOKUP(A4597,'[1]UDDATA-1'!B:B,'[1]UDDATA-1'!A:A)&lt;&gt;LOOKUP(A4597,'[1]UDDATA-2'!B:B,'[1]UDDATA-2'!A:A)</f>
        <v>0</v>
      </c>
      <c r="L4597" t="str">
        <f t="shared" si="568"/>
        <v>Grundlæggende programmering</v>
      </c>
      <c r="M4597">
        <f t="shared" si="569"/>
        <v>4</v>
      </c>
      <c r="N4597" t="str">
        <f t="shared" si="570"/>
        <v/>
      </c>
      <c r="O4597" t="e">
        <f>IF(AND(A4597&lt;&gt;A4596,#REF!&lt;&gt;""),#REF!,"")</f>
        <v>#REF!</v>
      </c>
      <c r="P4597" t="e">
        <f t="shared" si="573"/>
        <v>#REF!</v>
      </c>
      <c r="Q4597" s="2" t="e">
        <f t="shared" ca="1" si="574"/>
        <v>#REF!</v>
      </c>
      <c r="R4597" t="e">
        <f>IF(NOT(#REF!="Indskrevet"),"",IF(E4597="",FALSE,AND(NOT(#REF!),VALUE(RIGHT(CONCATENATE(YEAR(E4597)),2))=15)))</f>
        <v>#REF!</v>
      </c>
      <c r="S4597" t="e">
        <f t="shared" si="571"/>
        <v>#REF!</v>
      </c>
      <c r="T4597" t="e">
        <f t="shared" si="572"/>
        <v>#REF!</v>
      </c>
      <c r="U4597" s="2" t="e">
        <f t="shared" si="575"/>
        <v>#REF!</v>
      </c>
      <c r="V4597" s="2"/>
    </row>
    <row r="4598" spans="1:22" x14ac:dyDescent="0.25">
      <c r="A4598" t="s">
        <v>2786</v>
      </c>
      <c r="B4598" t="s">
        <v>2787</v>
      </c>
      <c r="C4598">
        <v>59.999999999998799</v>
      </c>
      <c r="D4598" t="s">
        <v>5306</v>
      </c>
      <c r="E4598" s="1">
        <v>42178</v>
      </c>
      <c r="F4598" t="s">
        <v>5291</v>
      </c>
      <c r="G4598">
        <v>1</v>
      </c>
      <c r="H4598" t="s">
        <v>5307</v>
      </c>
      <c r="I4598" t="s">
        <v>5292</v>
      </c>
      <c r="J4598" t="s">
        <v>5293</v>
      </c>
      <c r="K4598" t="b">
        <f>LOOKUP(A4598,'[1]UDDATA-1'!B:B,'[1]UDDATA-1'!A:A)&lt;&gt;LOOKUP(A4598,'[1]UDDATA-2'!B:B,'[1]UDDATA-2'!A:A)</f>
        <v>0</v>
      </c>
      <c r="L4598" t="str">
        <f t="shared" si="568"/>
        <v>Matematik til multimedie-applikationer</v>
      </c>
      <c r="M4598">
        <f t="shared" si="569"/>
        <v>0</v>
      </c>
      <c r="N4598" t="str">
        <f t="shared" si="570"/>
        <v/>
      </c>
      <c r="O4598" t="e">
        <f>IF(AND(A4598&lt;&gt;A4597,#REF!&lt;&gt;""),#REF!,"")</f>
        <v>#REF!</v>
      </c>
      <c r="P4598" t="e">
        <f t="shared" si="573"/>
        <v>#REF!</v>
      </c>
      <c r="Q4598" s="2" t="e">
        <f t="shared" ca="1" si="574"/>
        <v>#REF!</v>
      </c>
      <c r="R4598" t="e">
        <f>IF(NOT(#REF!="Indskrevet"),"",IF(E4598="",FALSE,AND(NOT(#REF!),VALUE(RIGHT(CONCATENATE(YEAR(E4598)),2))=15)))</f>
        <v>#REF!</v>
      </c>
      <c r="S4598" t="e">
        <f t="shared" si="571"/>
        <v>#REF!</v>
      </c>
      <c r="T4598" t="e">
        <f t="shared" si="572"/>
        <v>#REF!</v>
      </c>
      <c r="U4598" s="2" t="e">
        <f t="shared" si="575"/>
        <v>#REF!</v>
      </c>
      <c r="V4598" s="2"/>
    </row>
    <row r="4599" spans="1:22" x14ac:dyDescent="0.25">
      <c r="A4599" t="s">
        <v>2786</v>
      </c>
      <c r="B4599" t="s">
        <v>2787</v>
      </c>
      <c r="C4599">
        <v>59.999999999998799</v>
      </c>
      <c r="D4599" t="s">
        <v>5285</v>
      </c>
      <c r="E4599" s="1">
        <v>42249</v>
      </c>
      <c r="F4599" t="s">
        <v>5291</v>
      </c>
      <c r="G4599">
        <v>2</v>
      </c>
      <c r="H4599" t="s">
        <v>5287</v>
      </c>
      <c r="I4599" t="s">
        <v>5292</v>
      </c>
      <c r="J4599" t="s">
        <v>5299</v>
      </c>
      <c r="K4599" t="b">
        <f>LOOKUP(A4599,'[1]UDDATA-1'!B:B,'[1]UDDATA-1'!A:A)&lt;&gt;LOOKUP(A4599,'[1]UDDATA-2'!B:B,'[1]UDDATA-2'!A:A)</f>
        <v>0</v>
      </c>
      <c r="L4599" t="str">
        <f t="shared" si="568"/>
        <v/>
      </c>
      <c r="M4599" t="str">
        <f t="shared" si="569"/>
        <v/>
      </c>
      <c r="N4599" t="str">
        <f t="shared" si="570"/>
        <v/>
      </c>
      <c r="O4599" t="e">
        <f>IF(AND(A4599&lt;&gt;A4598,#REF!&lt;&gt;""),#REF!,"")</f>
        <v>#REF!</v>
      </c>
      <c r="P4599" t="e">
        <f t="shared" si="573"/>
        <v>#REF!</v>
      </c>
      <c r="Q4599" s="2" t="e">
        <f t="shared" ca="1" si="574"/>
        <v>#REF!</v>
      </c>
      <c r="R4599" t="e">
        <f>IF(NOT(#REF!="Indskrevet"),"",IF(E4599="",FALSE,AND(NOT(#REF!),VALUE(RIGHT(CONCATENATE(YEAR(E4599)),2))=15)))</f>
        <v>#REF!</v>
      </c>
      <c r="S4599" t="e">
        <f t="shared" si="571"/>
        <v>#REF!</v>
      </c>
      <c r="T4599" t="e">
        <f t="shared" si="572"/>
        <v>#REF!</v>
      </c>
      <c r="U4599" s="2" t="e">
        <f t="shared" si="575"/>
        <v>#REF!</v>
      </c>
      <c r="V4599" s="2"/>
    </row>
    <row r="4600" spans="1:22" x14ac:dyDescent="0.25">
      <c r="A4600" t="s">
        <v>2788</v>
      </c>
      <c r="B4600" t="s">
        <v>2789</v>
      </c>
      <c r="C4600">
        <v>0</v>
      </c>
      <c r="K4600" t="b">
        <f>LOOKUP(A4600,'[1]UDDATA-1'!B:B,'[1]UDDATA-1'!A:A)&lt;&gt;LOOKUP(A4600,'[1]UDDATA-2'!B:B,'[1]UDDATA-2'!A:A)</f>
        <v>0</v>
      </c>
      <c r="L4600" t="str">
        <f t="shared" si="568"/>
        <v/>
      </c>
      <c r="M4600" t="str">
        <f t="shared" si="569"/>
        <v/>
      </c>
      <c r="N4600" t="str">
        <f t="shared" si="570"/>
        <v/>
      </c>
      <c r="O4600" t="e">
        <f>IF(AND(A4600&lt;&gt;A4599,#REF!&lt;&gt;""),#REF!,"")</f>
        <v>#REF!</v>
      </c>
      <c r="P4600" t="e">
        <f t="shared" si="573"/>
        <v>#REF!</v>
      </c>
      <c r="Q4600" s="2" t="e">
        <f t="shared" ca="1" si="574"/>
        <v>#REF!</v>
      </c>
      <c r="R4600" t="e">
        <f>IF(NOT(#REF!="Indskrevet"),"",IF(E4600="",FALSE,AND(NOT(#REF!),VALUE(RIGHT(CONCATENATE(YEAR(E4600)),2))=15)))</f>
        <v>#REF!</v>
      </c>
      <c r="S4600" t="e">
        <f t="shared" si="571"/>
        <v>#REF!</v>
      </c>
      <c r="T4600" t="e">
        <f t="shared" si="572"/>
        <v>#REF!</v>
      </c>
      <c r="U4600" s="2" t="e">
        <f t="shared" si="575"/>
        <v>#REF!</v>
      </c>
      <c r="V4600" s="2"/>
    </row>
    <row r="4601" spans="1:22" x14ac:dyDescent="0.25">
      <c r="A4601" t="s">
        <v>2790</v>
      </c>
      <c r="B4601" t="s">
        <v>2791</v>
      </c>
      <c r="C4601">
        <v>169.99999999999699</v>
      </c>
      <c r="D4601" t="s">
        <v>5285</v>
      </c>
      <c r="E4601" s="1">
        <v>41296</v>
      </c>
      <c r="F4601" t="s">
        <v>5328</v>
      </c>
      <c r="G4601">
        <v>1</v>
      </c>
      <c r="H4601" t="s">
        <v>5287</v>
      </c>
      <c r="I4601" t="s">
        <v>5324</v>
      </c>
      <c r="J4601" t="s">
        <v>5289</v>
      </c>
      <c r="K4601" t="b">
        <f>LOOKUP(A4601,'[1]UDDATA-1'!B:B,'[1]UDDATA-1'!A:A)&lt;&gt;LOOKUP(A4601,'[1]UDDATA-2'!B:B,'[1]UDDATA-2'!A:A)</f>
        <v>0</v>
      </c>
      <c r="L4601" t="str">
        <f t="shared" si="568"/>
        <v>Lineær algebra</v>
      </c>
      <c r="M4601">
        <f t="shared" si="569"/>
        <v>2</v>
      </c>
      <c r="N4601" t="str">
        <f t="shared" si="570"/>
        <v/>
      </c>
      <c r="O4601" t="e">
        <f>IF(AND(A4601&lt;&gt;A4600,#REF!&lt;&gt;""),#REF!,"")</f>
        <v>#REF!</v>
      </c>
      <c r="P4601" t="e">
        <f t="shared" si="573"/>
        <v>#REF!</v>
      </c>
      <c r="Q4601" s="2" t="e">
        <f t="shared" ca="1" si="574"/>
        <v>#REF!</v>
      </c>
      <c r="R4601" t="e">
        <f>IF(NOT(#REF!="Indskrevet"),"",IF(E4601="",FALSE,AND(NOT(#REF!),VALUE(RIGHT(CONCATENATE(YEAR(E4601)),2))=15)))</f>
        <v>#REF!</v>
      </c>
      <c r="S4601" t="e">
        <f t="shared" si="571"/>
        <v>#REF!</v>
      </c>
      <c r="T4601" t="e">
        <f t="shared" si="572"/>
        <v>#REF!</v>
      </c>
      <c r="U4601" s="2" t="e">
        <f t="shared" si="575"/>
        <v>#REF!</v>
      </c>
      <c r="V4601" s="2"/>
    </row>
    <row r="4602" spans="1:22" x14ac:dyDescent="0.25">
      <c r="A4602" t="s">
        <v>2790</v>
      </c>
      <c r="B4602" t="s">
        <v>2791</v>
      </c>
      <c r="C4602">
        <v>169.99999999999699</v>
      </c>
      <c r="D4602" t="s">
        <v>5285</v>
      </c>
      <c r="E4602" s="1">
        <v>41444</v>
      </c>
      <c r="F4602" t="s">
        <v>5329</v>
      </c>
      <c r="G4602">
        <v>1</v>
      </c>
      <c r="H4602" t="s">
        <v>5287</v>
      </c>
      <c r="I4602" t="s">
        <v>5330</v>
      </c>
      <c r="J4602" t="s">
        <v>5293</v>
      </c>
      <c r="K4602" t="b">
        <f>LOOKUP(A4602,'[1]UDDATA-1'!B:B,'[1]UDDATA-1'!A:A)&lt;&gt;LOOKUP(A4602,'[1]UDDATA-2'!B:B,'[1]UDDATA-2'!A:A)</f>
        <v>0</v>
      </c>
      <c r="L4602" t="str">
        <f t="shared" si="568"/>
        <v>Diskret matematik</v>
      </c>
      <c r="M4602">
        <f t="shared" si="569"/>
        <v>2</v>
      </c>
      <c r="N4602" t="str">
        <f t="shared" si="570"/>
        <v/>
      </c>
      <c r="O4602" t="e">
        <f>IF(AND(A4602&lt;&gt;A4601,#REF!&lt;&gt;""),#REF!,"")</f>
        <v>#REF!</v>
      </c>
      <c r="P4602" t="e">
        <f t="shared" si="573"/>
        <v>#REF!</v>
      </c>
      <c r="Q4602" s="2" t="e">
        <f t="shared" ca="1" si="574"/>
        <v>#REF!</v>
      </c>
      <c r="R4602" t="e">
        <f>IF(NOT(#REF!="Indskrevet"),"",IF(E4602="",FALSE,AND(NOT(#REF!),VALUE(RIGHT(CONCATENATE(YEAR(E4602)),2))=15)))</f>
        <v>#REF!</v>
      </c>
      <c r="S4602" t="e">
        <f t="shared" si="571"/>
        <v>#REF!</v>
      </c>
      <c r="T4602" t="e">
        <f t="shared" si="572"/>
        <v>#REF!</v>
      </c>
      <c r="U4602" s="2" t="e">
        <f t="shared" si="575"/>
        <v>#REF!</v>
      </c>
      <c r="V4602" s="2"/>
    </row>
    <row r="4603" spans="1:22" x14ac:dyDescent="0.25">
      <c r="A4603" t="s">
        <v>2790</v>
      </c>
      <c r="B4603" t="s">
        <v>2791</v>
      </c>
      <c r="C4603">
        <v>169.99999999999699</v>
      </c>
      <c r="D4603" t="s">
        <v>5285</v>
      </c>
      <c r="E4603" s="1">
        <v>41452</v>
      </c>
      <c r="F4603" t="s">
        <v>5331</v>
      </c>
      <c r="G4603">
        <v>1</v>
      </c>
      <c r="H4603" t="s">
        <v>5287</v>
      </c>
      <c r="I4603" t="s">
        <v>5332</v>
      </c>
      <c r="J4603" t="s">
        <v>5293</v>
      </c>
      <c r="K4603" t="b">
        <f>LOOKUP(A4603,'[1]UDDATA-1'!B:B,'[1]UDDATA-1'!A:A)&lt;&gt;LOOKUP(A4603,'[1]UDDATA-2'!B:B,'[1]UDDATA-2'!A:A)</f>
        <v>0</v>
      </c>
      <c r="L4603" t="str">
        <f t="shared" si="568"/>
        <v>Computerarkitektur</v>
      </c>
      <c r="M4603">
        <f t="shared" si="569"/>
        <v>2</v>
      </c>
      <c r="N4603" t="str">
        <f t="shared" si="570"/>
        <v/>
      </c>
      <c r="O4603" t="e">
        <f>IF(AND(A4603&lt;&gt;A4602,#REF!&lt;&gt;""),#REF!,"")</f>
        <v>#REF!</v>
      </c>
      <c r="P4603" t="e">
        <f t="shared" si="573"/>
        <v>#REF!</v>
      </c>
      <c r="Q4603" s="2" t="e">
        <f t="shared" ca="1" si="574"/>
        <v>#REF!</v>
      </c>
      <c r="R4603" t="e">
        <f>IF(NOT(#REF!="Indskrevet"),"",IF(E4603="",FALSE,AND(NOT(#REF!),VALUE(RIGHT(CONCATENATE(YEAR(E4603)),2))=15)))</f>
        <v>#REF!</v>
      </c>
      <c r="S4603" t="e">
        <f t="shared" si="571"/>
        <v>#REF!</v>
      </c>
      <c r="T4603" t="e">
        <f t="shared" si="572"/>
        <v>#REF!</v>
      </c>
      <c r="U4603" s="2" t="e">
        <f t="shared" si="575"/>
        <v>#REF!</v>
      </c>
      <c r="V4603" s="2"/>
    </row>
    <row r="4604" spans="1:22" x14ac:dyDescent="0.25">
      <c r="A4604" t="s">
        <v>2790</v>
      </c>
      <c r="B4604" t="s">
        <v>2791</v>
      </c>
      <c r="C4604">
        <v>169.99999999999699</v>
      </c>
      <c r="D4604" t="s">
        <v>5296</v>
      </c>
      <c r="E4604" s="1">
        <v>41452</v>
      </c>
      <c r="F4604" t="s">
        <v>5333</v>
      </c>
      <c r="G4604">
        <v>1</v>
      </c>
      <c r="H4604" t="s">
        <v>5287</v>
      </c>
      <c r="I4604" t="s">
        <v>5334</v>
      </c>
      <c r="J4604" t="s">
        <v>5293</v>
      </c>
      <c r="K4604" t="b">
        <f>LOOKUP(A4604,'[1]UDDATA-1'!B:B,'[1]UDDATA-1'!A:A)&lt;&gt;LOOKUP(A4604,'[1]UDDATA-2'!B:B,'[1]UDDATA-2'!A:A)</f>
        <v>0</v>
      </c>
      <c r="L4604" t="str">
        <f t="shared" si="568"/>
        <v>Objektorienteret programmering</v>
      </c>
      <c r="M4604">
        <f t="shared" si="569"/>
        <v>7</v>
      </c>
      <c r="N4604" t="str">
        <f t="shared" si="570"/>
        <v/>
      </c>
      <c r="O4604" t="e">
        <f>IF(AND(A4604&lt;&gt;A4603,#REF!&lt;&gt;""),#REF!,"")</f>
        <v>#REF!</v>
      </c>
      <c r="P4604" t="e">
        <f t="shared" si="573"/>
        <v>#REF!</v>
      </c>
      <c r="Q4604" s="2" t="e">
        <f t="shared" ca="1" si="574"/>
        <v>#REF!</v>
      </c>
      <c r="R4604" t="e">
        <f>IF(NOT(#REF!="Indskrevet"),"",IF(E4604="",FALSE,AND(NOT(#REF!),VALUE(RIGHT(CONCATENATE(YEAR(E4604)),2))=15)))</f>
        <v>#REF!</v>
      </c>
      <c r="S4604" t="e">
        <f t="shared" si="571"/>
        <v>#REF!</v>
      </c>
      <c r="T4604" t="e">
        <f t="shared" si="572"/>
        <v>#REF!</v>
      </c>
      <c r="U4604" s="2" t="e">
        <f t="shared" si="575"/>
        <v>#REF!</v>
      </c>
      <c r="V4604" s="2"/>
    </row>
    <row r="4605" spans="1:22" x14ac:dyDescent="0.25">
      <c r="A4605" t="s">
        <v>2790</v>
      </c>
      <c r="B4605" t="s">
        <v>2791</v>
      </c>
      <c r="C4605">
        <v>169.99999999999699</v>
      </c>
      <c r="D4605" t="s">
        <v>5306</v>
      </c>
      <c r="E4605" s="1">
        <v>41682</v>
      </c>
      <c r="F4605" t="s">
        <v>5339</v>
      </c>
      <c r="G4605">
        <v>1</v>
      </c>
      <c r="H4605" t="s">
        <v>5307</v>
      </c>
      <c r="I4605" t="s">
        <v>5340</v>
      </c>
      <c r="J4605" t="s">
        <v>5299</v>
      </c>
      <c r="K4605" t="b">
        <f>LOOKUP(A4605,'[1]UDDATA-1'!B:B,'[1]UDDATA-1'!A:A)&lt;&gt;LOOKUP(A4605,'[1]UDDATA-2'!B:B,'[1]UDDATA-2'!A:A)</f>
        <v>0</v>
      </c>
      <c r="L4605" t="str">
        <f t="shared" si="568"/>
        <v>Algoritmik og datastrukturer</v>
      </c>
      <c r="M4605">
        <f t="shared" si="569"/>
        <v>0</v>
      </c>
      <c r="N4605" t="str">
        <f t="shared" si="570"/>
        <v/>
      </c>
      <c r="O4605" t="e">
        <f>IF(AND(A4605&lt;&gt;A4604,#REF!&lt;&gt;""),#REF!,"")</f>
        <v>#REF!</v>
      </c>
      <c r="P4605" t="e">
        <f t="shared" si="573"/>
        <v>#REF!</v>
      </c>
      <c r="Q4605" s="2" t="e">
        <f t="shared" ca="1" si="574"/>
        <v>#REF!</v>
      </c>
      <c r="R4605" t="e">
        <f>IF(NOT(#REF!="Indskrevet"),"",IF(E4605="",FALSE,AND(NOT(#REF!),VALUE(RIGHT(CONCATENATE(YEAR(E4605)),2))=15)))</f>
        <v>#REF!</v>
      </c>
      <c r="S4605" t="e">
        <f t="shared" si="571"/>
        <v>#REF!</v>
      </c>
      <c r="T4605" t="e">
        <f t="shared" si="572"/>
        <v>#REF!</v>
      </c>
      <c r="U4605" s="2" t="e">
        <f t="shared" si="575"/>
        <v>#REF!</v>
      </c>
      <c r="V4605" s="2"/>
    </row>
    <row r="4606" spans="1:22" x14ac:dyDescent="0.25">
      <c r="A4606" t="s">
        <v>2790</v>
      </c>
      <c r="B4606" t="s">
        <v>2791</v>
      </c>
      <c r="C4606">
        <v>169.99999999999699</v>
      </c>
      <c r="D4606" t="s">
        <v>5306</v>
      </c>
      <c r="E4606" s="1">
        <v>41737</v>
      </c>
      <c r="F4606" t="s">
        <v>5339</v>
      </c>
      <c r="G4606">
        <v>2</v>
      </c>
      <c r="H4606" t="s">
        <v>5307</v>
      </c>
      <c r="I4606" t="s">
        <v>5340</v>
      </c>
      <c r="J4606" t="s">
        <v>5303</v>
      </c>
      <c r="K4606" t="b">
        <f>LOOKUP(A4606,'[1]UDDATA-1'!B:B,'[1]UDDATA-1'!A:A)&lt;&gt;LOOKUP(A4606,'[1]UDDATA-2'!B:B,'[1]UDDATA-2'!A:A)</f>
        <v>0</v>
      </c>
      <c r="L4606" t="str">
        <f t="shared" si="568"/>
        <v/>
      </c>
      <c r="M4606" t="str">
        <f t="shared" si="569"/>
        <v/>
      </c>
      <c r="N4606" t="str">
        <f t="shared" si="570"/>
        <v/>
      </c>
      <c r="O4606" t="e">
        <f>IF(AND(A4606&lt;&gt;A4605,#REF!&lt;&gt;""),#REF!,"")</f>
        <v>#REF!</v>
      </c>
      <c r="P4606" t="e">
        <f t="shared" si="573"/>
        <v>#REF!</v>
      </c>
      <c r="Q4606" s="2" t="e">
        <f t="shared" ca="1" si="574"/>
        <v>#REF!</v>
      </c>
      <c r="R4606" t="e">
        <f>IF(NOT(#REF!="Indskrevet"),"",IF(E4606="",FALSE,AND(NOT(#REF!),VALUE(RIGHT(CONCATENATE(YEAR(E4606)),2))=15)))</f>
        <v>#REF!</v>
      </c>
      <c r="S4606" t="e">
        <f t="shared" si="571"/>
        <v>#REF!</v>
      </c>
      <c r="T4606" t="e">
        <f t="shared" si="572"/>
        <v>#REF!</v>
      </c>
      <c r="U4606" s="2" t="e">
        <f t="shared" si="575"/>
        <v>#REF!</v>
      </c>
      <c r="V4606" s="2"/>
    </row>
    <row r="4607" spans="1:22" x14ac:dyDescent="0.25">
      <c r="A4607" t="s">
        <v>2790</v>
      </c>
      <c r="B4607" t="s">
        <v>2791</v>
      </c>
      <c r="C4607">
        <v>169.99999999999699</v>
      </c>
      <c r="D4607" t="s">
        <v>5317</v>
      </c>
      <c r="E4607" s="1">
        <v>42031</v>
      </c>
      <c r="F4607" t="s">
        <v>5339</v>
      </c>
      <c r="G4607">
        <v>3</v>
      </c>
      <c r="H4607" t="s">
        <v>5287</v>
      </c>
      <c r="I4607" t="s">
        <v>5340</v>
      </c>
      <c r="J4607" t="s">
        <v>5315</v>
      </c>
      <c r="K4607" t="b">
        <f>LOOKUP(A4607,'[1]UDDATA-1'!B:B,'[1]UDDATA-1'!A:A)&lt;&gt;LOOKUP(A4607,'[1]UDDATA-2'!B:B,'[1]UDDATA-2'!A:A)</f>
        <v>0</v>
      </c>
      <c r="L4607" t="str">
        <f t="shared" si="568"/>
        <v/>
      </c>
      <c r="M4607" t="str">
        <f t="shared" si="569"/>
        <v/>
      </c>
      <c r="N4607" t="str">
        <f t="shared" si="570"/>
        <v/>
      </c>
      <c r="O4607" t="e">
        <f>IF(AND(A4607&lt;&gt;A4606,#REF!&lt;&gt;""),#REF!,"")</f>
        <v>#REF!</v>
      </c>
      <c r="P4607" t="e">
        <f t="shared" si="573"/>
        <v>#REF!</v>
      </c>
      <c r="Q4607" s="2" t="e">
        <f t="shared" ca="1" si="574"/>
        <v>#REF!</v>
      </c>
      <c r="R4607" t="e">
        <f>IF(NOT(#REF!="Indskrevet"),"",IF(E4607="",FALSE,AND(NOT(#REF!),VALUE(RIGHT(CONCATENATE(YEAR(E4607)),2))=15)))</f>
        <v>#REF!</v>
      </c>
      <c r="S4607" t="e">
        <f t="shared" si="571"/>
        <v>#REF!</v>
      </c>
      <c r="T4607" t="e">
        <f t="shared" si="572"/>
        <v>#REF!</v>
      </c>
      <c r="U4607" s="2" t="e">
        <f t="shared" si="575"/>
        <v>#REF!</v>
      </c>
      <c r="V4607" s="2"/>
    </row>
    <row r="4608" spans="1:22" x14ac:dyDescent="0.25">
      <c r="A4608" t="s">
        <v>2790</v>
      </c>
      <c r="B4608" t="s">
        <v>2791</v>
      </c>
      <c r="C4608">
        <v>169.99999999999699</v>
      </c>
      <c r="D4608" t="s">
        <v>5296</v>
      </c>
      <c r="E4608" s="1">
        <v>41814</v>
      </c>
      <c r="F4608" t="s">
        <v>5341</v>
      </c>
      <c r="G4608">
        <v>1</v>
      </c>
      <c r="H4608" t="s">
        <v>5287</v>
      </c>
      <c r="I4608" t="s">
        <v>5342</v>
      </c>
      <c r="J4608" t="s">
        <v>5303</v>
      </c>
      <c r="K4608" t="b">
        <f>LOOKUP(A4608,'[1]UDDATA-1'!B:B,'[1]UDDATA-1'!A:A)&lt;&gt;LOOKUP(A4608,'[1]UDDATA-2'!B:B,'[1]UDDATA-2'!A:A)</f>
        <v>0</v>
      </c>
      <c r="L4608" t="str">
        <f t="shared" si="568"/>
        <v>Syntaks og semantik</v>
      </c>
      <c r="M4608">
        <f t="shared" si="569"/>
        <v>7</v>
      </c>
      <c r="N4608" t="str">
        <f t="shared" si="570"/>
        <v/>
      </c>
      <c r="O4608" t="e">
        <f>IF(AND(A4608&lt;&gt;A4607,#REF!&lt;&gt;""),#REF!,"")</f>
        <v>#REF!</v>
      </c>
      <c r="P4608" t="e">
        <f t="shared" si="573"/>
        <v>#REF!</v>
      </c>
      <c r="Q4608" s="2" t="e">
        <f t="shared" ca="1" si="574"/>
        <v>#REF!</v>
      </c>
      <c r="R4608" t="e">
        <f>IF(NOT(#REF!="Indskrevet"),"",IF(E4608="",FALSE,AND(NOT(#REF!),VALUE(RIGHT(CONCATENATE(YEAR(E4608)),2))=15)))</f>
        <v>#REF!</v>
      </c>
      <c r="S4608" t="e">
        <f t="shared" si="571"/>
        <v>#REF!</v>
      </c>
      <c r="T4608" t="e">
        <f t="shared" si="572"/>
        <v>#REF!</v>
      </c>
      <c r="U4608" s="2" t="e">
        <f t="shared" si="575"/>
        <v>#REF!</v>
      </c>
      <c r="V4608" s="2"/>
    </row>
    <row r="4609" spans="1:22" x14ac:dyDescent="0.25">
      <c r="A4609" t="s">
        <v>2792</v>
      </c>
      <c r="B4609" t="s">
        <v>2793</v>
      </c>
      <c r="C4609">
        <v>104.999999999998</v>
      </c>
      <c r="D4609" t="s">
        <v>5306</v>
      </c>
      <c r="E4609" s="1">
        <v>41676</v>
      </c>
      <c r="F4609" t="s">
        <v>5343</v>
      </c>
      <c r="G4609">
        <v>1</v>
      </c>
      <c r="H4609" t="s">
        <v>5307</v>
      </c>
      <c r="I4609" t="s">
        <v>5288</v>
      </c>
      <c r="J4609" t="s">
        <v>5289</v>
      </c>
      <c r="K4609" t="b">
        <f>LOOKUP(A4609,'[1]UDDATA-1'!B:B,'[1]UDDATA-1'!A:A)&lt;&gt;LOOKUP(A4609,'[1]UDDATA-2'!B:B,'[1]UDDATA-2'!A:A)</f>
        <v>0</v>
      </c>
      <c r="L4609" t="str">
        <f t="shared" si="568"/>
        <v>Grundlæggende programmering</v>
      </c>
      <c r="M4609">
        <f t="shared" si="569"/>
        <v>0</v>
      </c>
      <c r="N4609" t="str">
        <f t="shared" si="570"/>
        <v/>
      </c>
      <c r="O4609" t="e">
        <f>IF(AND(A4609&lt;&gt;A4608,#REF!&lt;&gt;""),#REF!,"")</f>
        <v>#REF!</v>
      </c>
      <c r="P4609" t="e">
        <f t="shared" si="573"/>
        <v>#REF!</v>
      </c>
      <c r="Q4609" s="2" t="e">
        <f t="shared" ca="1" si="574"/>
        <v>#REF!</v>
      </c>
      <c r="R4609" t="e">
        <f>IF(NOT(#REF!="Indskrevet"),"",IF(E4609="",FALSE,AND(NOT(#REF!),VALUE(RIGHT(CONCATENATE(YEAR(E4609)),2))=15)))</f>
        <v>#REF!</v>
      </c>
      <c r="S4609" t="e">
        <f t="shared" si="571"/>
        <v>#REF!</v>
      </c>
      <c r="T4609" t="e">
        <f t="shared" si="572"/>
        <v>#REF!</v>
      </c>
      <c r="U4609" s="2" t="e">
        <f t="shared" si="575"/>
        <v>#REF!</v>
      </c>
      <c r="V4609" s="2"/>
    </row>
    <row r="4610" spans="1:22" x14ac:dyDescent="0.25">
      <c r="A4610" t="s">
        <v>2792</v>
      </c>
      <c r="B4610" t="s">
        <v>2793</v>
      </c>
      <c r="C4610">
        <v>104.999999999998</v>
      </c>
      <c r="D4610" t="s">
        <v>5285</v>
      </c>
      <c r="E4610" s="1">
        <v>41709</v>
      </c>
      <c r="F4610" t="s">
        <v>5343</v>
      </c>
      <c r="G4610">
        <v>2</v>
      </c>
      <c r="H4610" t="s">
        <v>5287</v>
      </c>
      <c r="I4610" t="s">
        <v>5288</v>
      </c>
      <c r="J4610" t="s">
        <v>5293</v>
      </c>
      <c r="K4610" t="b">
        <f>LOOKUP(A4610,'[1]UDDATA-1'!B:B,'[1]UDDATA-1'!A:A)&lt;&gt;LOOKUP(A4610,'[1]UDDATA-2'!B:B,'[1]UDDATA-2'!A:A)</f>
        <v>0</v>
      </c>
      <c r="L4610" t="str">
        <f t="shared" ref="L4610:L4673" si="576">IF(AND(I4610&lt;&gt;"",I4610&lt;&gt;I4609),I4610,"")</f>
        <v/>
      </c>
      <c r="M4610" t="str">
        <f t="shared" ref="M4610:M4673" si="577">IF(AND(L4610&lt;&gt;"",ISNUMBER(VALUE(D4610))),VALUE(D4610),"")</f>
        <v/>
      </c>
      <c r="N4610" t="str">
        <f t="shared" ref="N4610:N4673" si="578">IF(L4610="","",IF(M4610="",D4610,""))</f>
        <v/>
      </c>
      <c r="O4610" t="e">
        <f>IF(AND(A4610&lt;&gt;A4609,#REF!&lt;&gt;""),#REF!,"")</f>
        <v>#REF!</v>
      </c>
      <c r="P4610" t="e">
        <f t="shared" si="573"/>
        <v>#REF!</v>
      </c>
      <c r="Q4610" s="2" t="e">
        <f t="shared" ca="1" si="574"/>
        <v>#REF!</v>
      </c>
      <c r="R4610" t="e">
        <f>IF(NOT(#REF!="Indskrevet"),"",IF(E4610="",FALSE,AND(NOT(#REF!),VALUE(RIGHT(CONCATENATE(YEAR(E4610)),2))=15)))</f>
        <v>#REF!</v>
      </c>
      <c r="S4610" t="e">
        <f t="shared" ref="S4610:S4673" si="579">IF(R4610="","",IF(A4610=A4609,S4609,NOT(OR(R4610,AND(A4611=A4610,R4611),AND(A4612=A4610,R4612),AND(A4613=A4610,R4613),AND(A4614=A4610,R4614),AND(A4615=A4610,R4615),AND(A4616=A4610,R4616),AND(A4617=A4610,R4617),AND(A4618=A4610,R4618),AND(A4619=A4610,R4619),AND(A4620=A4610,R4620)))))</f>
        <v>#REF!</v>
      </c>
      <c r="T4610" t="e">
        <f t="shared" ref="T4610:T4673" si="580">IF(U4610="","",O4610)</f>
        <v>#REF!</v>
      </c>
      <c r="U4610" s="2" t="e">
        <f t="shared" si="575"/>
        <v>#REF!</v>
      </c>
      <c r="V4610" s="2"/>
    </row>
    <row r="4611" spans="1:22" x14ac:dyDescent="0.25">
      <c r="A4611" t="s">
        <v>2792</v>
      </c>
      <c r="B4611" t="s">
        <v>2793</v>
      </c>
      <c r="C4611">
        <v>104.999999999998</v>
      </c>
      <c r="D4611" t="s">
        <v>5317</v>
      </c>
      <c r="E4611" s="1">
        <v>41815</v>
      </c>
      <c r="F4611" t="s">
        <v>5344</v>
      </c>
      <c r="G4611">
        <v>1</v>
      </c>
      <c r="H4611" t="s">
        <v>5287</v>
      </c>
      <c r="I4611" t="s">
        <v>5292</v>
      </c>
      <c r="J4611" t="s">
        <v>5293</v>
      </c>
      <c r="K4611" t="b">
        <f>LOOKUP(A4611,'[1]UDDATA-1'!B:B,'[1]UDDATA-1'!A:A)&lt;&gt;LOOKUP(A4611,'[1]UDDATA-2'!B:B,'[1]UDDATA-2'!A:A)</f>
        <v>0</v>
      </c>
      <c r="L4611" t="str">
        <f t="shared" si="576"/>
        <v>Matematik til multimedie-applikationer</v>
      </c>
      <c r="M4611">
        <f t="shared" si="577"/>
        <v>4</v>
      </c>
      <c r="N4611" t="str">
        <f t="shared" si="578"/>
        <v/>
      </c>
      <c r="O4611" t="e">
        <f>IF(AND(A4611&lt;&gt;A4610,#REF!&lt;&gt;""),#REF!,"")</f>
        <v>#REF!</v>
      </c>
      <c r="P4611" t="e">
        <f t="shared" ref="P4611:P4674" si="581">IF(O4611="","",IF(M4611="",0,IF(O4612&lt;&gt;"",1,IF(AND(O4612="",O4613&lt;&gt;""),2,IF(AND(O4612="",O4613="",O4614&lt;&gt;""),3,IF(AND(O4612="",O4613="",O4614="",O4615&lt;&gt;""),4,IF(AND(O4612="",O4613="",O4614="",O4615="",O4616&lt;&gt;""),5,IF(AND(O4612="",O4613="",O4614="",O4615="",O4616="",O4617&lt;&gt;""),6,IF(AND(O4612="",O4613="",O4614="",O4615="",O4616="",O4617="",O4618&lt;&gt;""),7,IF(AND(O4612="",O4613="",O4614="",O4615="",O4616="",O4617="",O4618="",O4619&lt;&gt;""),8,IF(AND(O4612="",O4613="",O4614="",O4615="",O4616="",O4617="",O4618="",O4619="",O4620&lt;&gt;""),9,IF(AND(O4612="",O4613="",O4614="",O4615="",O4616="",O4617="",O4618="",O4619="",O4620="",O4621&lt;&gt;""),10,IF(AND(O4612="",O4613="",O4614="",O4615="",O4616="",O4617="",O4618="",O4619="",O4620="",O4621="",O4622&lt;&gt;""),11,IF(AND(O4612="",O4613="",O4614="",O4615="",O4616="",O4617="",O4618="",O4619="",O4620="",O4621="",O4622="",O4623&lt;&gt;""),12,IF(AND(O4612="",O4613="",O4614="",O4615="",O4616="",O4617="",O4618="",O4619="",O4620="",O4621="",O4622="",O4623="",O4624&lt;&gt;""),13,IF(AND(O4612="",O4613="",O4614="",O4615="",O4616="",O4617="",O4618="",O4619="",O4620="",O4621="",O4622="",O4623="",O4624="",O4625&lt;&gt;""),14,IF(AND(O4612="",O4613="",O4614="",O4615="",O4616="",O4617="",O4618="",O4619="",O4620="",O4621="",O4622="",O4623="",O4624="",O4625="",O4626&lt;&gt;""),15)))))))))))))))))</f>
        <v>#REF!</v>
      </c>
      <c r="Q4611" s="2" t="e">
        <f t="shared" ref="Q4611:Q4674" ca="1" si="582">IF(OR(P4611="",P4611=0),"",AVERAGE(INDIRECT(CONCATENATE("AU",ROW(),":AU",ROW()+P4611))))</f>
        <v>#REF!</v>
      </c>
      <c r="R4611" t="e">
        <f>IF(NOT(#REF!="Indskrevet"),"",IF(E4611="",FALSE,AND(NOT(#REF!),VALUE(RIGHT(CONCATENATE(YEAR(E4611)),2))=15)))</f>
        <v>#REF!</v>
      </c>
      <c r="S4611" t="e">
        <f t="shared" si="579"/>
        <v>#REF!</v>
      </c>
      <c r="T4611" t="e">
        <f t="shared" si="580"/>
        <v>#REF!</v>
      </c>
      <c r="U4611" s="2" t="e">
        <f t="shared" si="575"/>
        <v>#REF!</v>
      </c>
      <c r="V4611" s="2"/>
    </row>
    <row r="4612" spans="1:22" x14ac:dyDescent="0.25">
      <c r="A4612" t="s">
        <v>2792</v>
      </c>
      <c r="B4612" t="s">
        <v>2793</v>
      </c>
      <c r="C4612">
        <v>104.999999999998</v>
      </c>
      <c r="D4612" t="s">
        <v>5318</v>
      </c>
      <c r="E4612" s="1">
        <v>41824</v>
      </c>
      <c r="F4612" t="s">
        <v>5345</v>
      </c>
      <c r="G4612">
        <v>1</v>
      </c>
      <c r="H4612" t="s">
        <v>5307</v>
      </c>
      <c r="I4612" t="s">
        <v>5295</v>
      </c>
      <c r="J4612" t="s">
        <v>5293</v>
      </c>
      <c r="K4612" t="b">
        <f>LOOKUP(A4612,'[1]UDDATA-1'!B:B,'[1]UDDATA-1'!A:A)&lt;&gt;LOOKUP(A4612,'[1]UDDATA-2'!B:B,'[1]UDDATA-2'!A:A)</f>
        <v>0</v>
      </c>
      <c r="L4612" t="str">
        <f t="shared" si="576"/>
        <v>Fysisk interface design</v>
      </c>
      <c r="M4612" t="str">
        <f t="shared" si="577"/>
        <v/>
      </c>
      <c r="N4612" t="str">
        <f t="shared" si="578"/>
        <v>U</v>
      </c>
      <c r="O4612" t="e">
        <f>IF(AND(A4612&lt;&gt;A4611,#REF!&lt;&gt;""),#REF!,"")</f>
        <v>#REF!</v>
      </c>
      <c r="P4612" t="e">
        <f t="shared" si="581"/>
        <v>#REF!</v>
      </c>
      <c r="Q4612" s="2" t="e">
        <f t="shared" ca="1" si="582"/>
        <v>#REF!</v>
      </c>
      <c r="R4612" t="e">
        <f>IF(NOT(#REF!="Indskrevet"),"",IF(E4612="",FALSE,AND(NOT(#REF!),VALUE(RIGHT(CONCATENATE(YEAR(E4612)),2))=15)))</f>
        <v>#REF!</v>
      </c>
      <c r="S4612" t="e">
        <f t="shared" si="579"/>
        <v>#REF!</v>
      </c>
      <c r="T4612" t="e">
        <f t="shared" si="580"/>
        <v>#REF!</v>
      </c>
      <c r="U4612" s="2" t="e">
        <f t="shared" ref="U4612:U4675" si="583">IF(OR(P4612="",P4612&lt;3),"",Q4612)</f>
        <v>#REF!</v>
      </c>
      <c r="V4612" s="2"/>
    </row>
    <row r="4613" spans="1:22" x14ac:dyDescent="0.25">
      <c r="A4613" t="s">
        <v>2792</v>
      </c>
      <c r="B4613" t="s">
        <v>2793</v>
      </c>
      <c r="C4613">
        <v>104.999999999998</v>
      </c>
      <c r="D4613" t="s">
        <v>5285</v>
      </c>
      <c r="E4613" s="1">
        <v>41880</v>
      </c>
      <c r="F4613" t="s">
        <v>5345</v>
      </c>
      <c r="G4613">
        <v>2</v>
      </c>
      <c r="H4613" t="s">
        <v>5287</v>
      </c>
      <c r="I4613" t="s">
        <v>5295</v>
      </c>
      <c r="J4613" t="s">
        <v>5293</v>
      </c>
      <c r="K4613" t="b">
        <f>LOOKUP(A4613,'[1]UDDATA-1'!B:B,'[1]UDDATA-1'!A:A)&lt;&gt;LOOKUP(A4613,'[1]UDDATA-2'!B:B,'[1]UDDATA-2'!A:A)</f>
        <v>0</v>
      </c>
      <c r="L4613" t="str">
        <f t="shared" si="576"/>
        <v/>
      </c>
      <c r="M4613" t="str">
        <f t="shared" si="577"/>
        <v/>
      </c>
      <c r="N4613" t="str">
        <f t="shared" si="578"/>
        <v/>
      </c>
      <c r="O4613" t="e">
        <f>IF(AND(A4613&lt;&gt;A4612,#REF!&lt;&gt;""),#REF!,"")</f>
        <v>#REF!</v>
      </c>
      <c r="P4613" t="e">
        <f t="shared" si="581"/>
        <v>#REF!</v>
      </c>
      <c r="Q4613" s="2" t="e">
        <f t="shared" ca="1" si="582"/>
        <v>#REF!</v>
      </c>
      <c r="R4613" t="e">
        <f>IF(NOT(#REF!="Indskrevet"),"",IF(E4613="",FALSE,AND(NOT(#REF!),VALUE(RIGHT(CONCATENATE(YEAR(E4613)),2))=15)))</f>
        <v>#REF!</v>
      </c>
      <c r="S4613" t="e">
        <f t="shared" si="579"/>
        <v>#REF!</v>
      </c>
      <c r="T4613" t="e">
        <f t="shared" si="580"/>
        <v>#REF!</v>
      </c>
      <c r="U4613" s="2" t="e">
        <f t="shared" si="583"/>
        <v>#REF!</v>
      </c>
      <c r="V4613" s="2"/>
    </row>
    <row r="4614" spans="1:22" x14ac:dyDescent="0.25">
      <c r="A4614" t="s">
        <v>2792</v>
      </c>
      <c r="B4614" t="s">
        <v>2793</v>
      </c>
      <c r="C4614">
        <v>104.999999999998</v>
      </c>
      <c r="D4614" t="s">
        <v>5306</v>
      </c>
      <c r="E4614" s="1">
        <v>42150</v>
      </c>
      <c r="F4614" t="s">
        <v>5346</v>
      </c>
      <c r="G4614">
        <v>1</v>
      </c>
      <c r="H4614" t="s">
        <v>5307</v>
      </c>
      <c r="I4614" t="s">
        <v>5298</v>
      </c>
      <c r="J4614" t="s">
        <v>5303</v>
      </c>
      <c r="K4614" t="b">
        <f>LOOKUP(A4614,'[1]UDDATA-1'!B:B,'[1]UDDATA-1'!A:A)&lt;&gt;LOOKUP(A4614,'[1]UDDATA-2'!B:B,'[1]UDDATA-2'!A:A)</f>
        <v>0</v>
      </c>
      <c r="L4614" t="str">
        <f t="shared" si="576"/>
        <v>Proceduremæssig programmering</v>
      </c>
      <c r="M4614">
        <f t="shared" si="577"/>
        <v>0</v>
      </c>
      <c r="N4614" t="str">
        <f t="shared" si="578"/>
        <v/>
      </c>
      <c r="O4614" t="e">
        <f>IF(AND(A4614&lt;&gt;A4613,#REF!&lt;&gt;""),#REF!,"")</f>
        <v>#REF!</v>
      </c>
      <c r="P4614" t="e">
        <f t="shared" si="581"/>
        <v>#REF!</v>
      </c>
      <c r="Q4614" s="2" t="e">
        <f t="shared" ca="1" si="582"/>
        <v>#REF!</v>
      </c>
      <c r="R4614" t="e">
        <f>IF(NOT(#REF!="Indskrevet"),"",IF(E4614="",FALSE,AND(NOT(#REF!),VALUE(RIGHT(CONCATENATE(YEAR(E4614)),2))=15)))</f>
        <v>#REF!</v>
      </c>
      <c r="S4614" t="e">
        <f t="shared" si="579"/>
        <v>#REF!</v>
      </c>
      <c r="T4614" t="e">
        <f t="shared" si="580"/>
        <v>#REF!</v>
      </c>
      <c r="U4614" s="2" t="e">
        <f t="shared" si="583"/>
        <v>#REF!</v>
      </c>
      <c r="V4614" s="2"/>
    </row>
    <row r="4615" spans="1:22" x14ac:dyDescent="0.25">
      <c r="A4615" t="s">
        <v>2792</v>
      </c>
      <c r="B4615" t="s">
        <v>2793</v>
      </c>
      <c r="C4615">
        <v>104.999999999998</v>
      </c>
      <c r="D4615" t="s">
        <v>5306</v>
      </c>
      <c r="E4615" s="1">
        <v>42261</v>
      </c>
      <c r="F4615" t="s">
        <v>5346</v>
      </c>
      <c r="G4615">
        <v>2</v>
      </c>
      <c r="H4615" t="s">
        <v>5287</v>
      </c>
      <c r="I4615" t="s">
        <v>5298</v>
      </c>
      <c r="J4615" t="s">
        <v>5315</v>
      </c>
      <c r="K4615" t="b">
        <f>LOOKUP(A4615,'[1]UDDATA-1'!B:B,'[1]UDDATA-1'!A:A)&lt;&gt;LOOKUP(A4615,'[1]UDDATA-2'!B:B,'[1]UDDATA-2'!A:A)</f>
        <v>0</v>
      </c>
      <c r="L4615" t="str">
        <f t="shared" si="576"/>
        <v/>
      </c>
      <c r="M4615" t="str">
        <f t="shared" si="577"/>
        <v/>
      </c>
      <c r="N4615" t="str">
        <f t="shared" si="578"/>
        <v/>
      </c>
      <c r="O4615" t="e">
        <f>IF(AND(A4615&lt;&gt;A4614,#REF!&lt;&gt;""),#REF!,"")</f>
        <v>#REF!</v>
      </c>
      <c r="P4615" t="e">
        <f t="shared" si="581"/>
        <v>#REF!</v>
      </c>
      <c r="Q4615" s="2" t="e">
        <f t="shared" ca="1" si="582"/>
        <v>#REF!</v>
      </c>
      <c r="R4615" t="e">
        <f>IF(NOT(#REF!="Indskrevet"),"",IF(E4615="",FALSE,AND(NOT(#REF!),VALUE(RIGHT(CONCATENATE(YEAR(E4615)),2))=15)))</f>
        <v>#REF!</v>
      </c>
      <c r="S4615" t="e">
        <f t="shared" si="579"/>
        <v>#REF!</v>
      </c>
      <c r="T4615" t="e">
        <f t="shared" si="580"/>
        <v>#REF!</v>
      </c>
      <c r="U4615" s="2" t="e">
        <f t="shared" si="583"/>
        <v>#REF!</v>
      </c>
      <c r="V4615" s="2"/>
    </row>
    <row r="4616" spans="1:22" x14ac:dyDescent="0.25">
      <c r="A4616" t="s">
        <v>2792</v>
      </c>
      <c r="B4616" t="s">
        <v>2793</v>
      </c>
      <c r="C4616">
        <v>104.999999999998</v>
      </c>
      <c r="D4616" t="s">
        <v>5318</v>
      </c>
      <c r="E4616" s="1">
        <v>42179</v>
      </c>
      <c r="F4616" t="s">
        <v>5348</v>
      </c>
      <c r="G4616">
        <v>1</v>
      </c>
      <c r="H4616" t="s">
        <v>5307</v>
      </c>
      <c r="I4616" t="s">
        <v>5305</v>
      </c>
      <c r="J4616" t="s">
        <v>5303</v>
      </c>
      <c r="K4616" t="b">
        <f>LOOKUP(A4616,'[1]UDDATA-1'!B:B,'[1]UDDATA-1'!A:A)&lt;&gt;LOOKUP(A4616,'[1]UDDATA-2'!B:B,'[1]UDDATA-2'!A:A)</f>
        <v>0</v>
      </c>
      <c r="L4616" t="str">
        <f t="shared" si="576"/>
        <v>Objektorienteret Software Engineering</v>
      </c>
      <c r="M4616" t="str">
        <f t="shared" si="577"/>
        <v/>
      </c>
      <c r="N4616" t="str">
        <f t="shared" si="578"/>
        <v>U</v>
      </c>
      <c r="O4616" t="e">
        <f>IF(AND(A4616&lt;&gt;A4615,#REF!&lt;&gt;""),#REF!,"")</f>
        <v>#REF!</v>
      </c>
      <c r="P4616" t="e">
        <f t="shared" si="581"/>
        <v>#REF!</v>
      </c>
      <c r="Q4616" s="2" t="e">
        <f t="shared" ca="1" si="582"/>
        <v>#REF!</v>
      </c>
      <c r="R4616" t="e">
        <f>IF(NOT(#REF!="Indskrevet"),"",IF(E4616="",FALSE,AND(NOT(#REF!),VALUE(RIGHT(CONCATENATE(YEAR(E4616)),2))=15)))</f>
        <v>#REF!</v>
      </c>
      <c r="S4616" t="e">
        <f t="shared" si="579"/>
        <v>#REF!</v>
      </c>
      <c r="T4616" t="e">
        <f t="shared" si="580"/>
        <v>#REF!</v>
      </c>
      <c r="U4616" s="2" t="e">
        <f t="shared" si="583"/>
        <v>#REF!</v>
      </c>
      <c r="V4616" s="2"/>
    </row>
    <row r="4617" spans="1:22" x14ac:dyDescent="0.25">
      <c r="A4617" t="s">
        <v>2792</v>
      </c>
      <c r="B4617" t="s">
        <v>2793</v>
      </c>
      <c r="C4617">
        <v>104.999999999998</v>
      </c>
      <c r="D4617" t="s">
        <v>5306</v>
      </c>
      <c r="E4617" s="1">
        <v>42261</v>
      </c>
      <c r="F4617" t="s">
        <v>5348</v>
      </c>
      <c r="G4617">
        <v>2</v>
      </c>
      <c r="H4617" t="s">
        <v>5287</v>
      </c>
      <c r="I4617" t="s">
        <v>5305</v>
      </c>
      <c r="J4617" t="s">
        <v>5315</v>
      </c>
      <c r="K4617" t="b">
        <f>LOOKUP(A4617,'[1]UDDATA-1'!B:B,'[1]UDDATA-1'!A:A)&lt;&gt;LOOKUP(A4617,'[1]UDDATA-2'!B:B,'[1]UDDATA-2'!A:A)</f>
        <v>0</v>
      </c>
      <c r="L4617" t="str">
        <f t="shared" si="576"/>
        <v/>
      </c>
      <c r="M4617" t="str">
        <f t="shared" si="577"/>
        <v/>
      </c>
      <c r="N4617" t="str">
        <f t="shared" si="578"/>
        <v/>
      </c>
      <c r="O4617" t="e">
        <f>IF(AND(A4617&lt;&gt;A4616,#REF!&lt;&gt;""),#REF!,"")</f>
        <v>#REF!</v>
      </c>
      <c r="P4617" t="e">
        <f t="shared" si="581"/>
        <v>#REF!</v>
      </c>
      <c r="Q4617" s="2" t="e">
        <f t="shared" ca="1" si="582"/>
        <v>#REF!</v>
      </c>
      <c r="R4617" t="e">
        <f>IF(NOT(#REF!="Indskrevet"),"",IF(E4617="",FALSE,AND(NOT(#REF!),VALUE(RIGHT(CONCATENATE(YEAR(E4617)),2))=15)))</f>
        <v>#REF!</v>
      </c>
      <c r="S4617" t="e">
        <f t="shared" si="579"/>
        <v>#REF!</v>
      </c>
      <c r="T4617" t="e">
        <f t="shared" si="580"/>
        <v>#REF!</v>
      </c>
      <c r="U4617" s="2" t="e">
        <f t="shared" si="583"/>
        <v>#REF!</v>
      </c>
      <c r="V4617" s="2"/>
    </row>
    <row r="4618" spans="1:22" x14ac:dyDescent="0.25">
      <c r="A4618" t="s">
        <v>2795</v>
      </c>
      <c r="B4618" t="s">
        <v>2796</v>
      </c>
      <c r="C4618">
        <v>59.999999999998799</v>
      </c>
      <c r="D4618" t="s">
        <v>5318</v>
      </c>
      <c r="E4618" s="1">
        <v>42018</v>
      </c>
      <c r="F4618" t="s">
        <v>5349</v>
      </c>
      <c r="G4618">
        <v>1</v>
      </c>
      <c r="H4618" t="s">
        <v>5307</v>
      </c>
      <c r="I4618" t="s">
        <v>5350</v>
      </c>
      <c r="J4618" t="s">
        <v>5289</v>
      </c>
      <c r="K4618" t="b">
        <f>LOOKUP(A4618,'[1]UDDATA-1'!B:B,'[1]UDDATA-1'!A:A)&lt;&gt;LOOKUP(A4618,'[1]UDDATA-2'!B:B,'[1]UDDATA-2'!A:A)</f>
        <v>0</v>
      </c>
      <c r="L4618" t="str">
        <f t="shared" si="576"/>
        <v>Objektorienteret programmering 1</v>
      </c>
      <c r="M4618" t="str">
        <f t="shared" si="577"/>
        <v/>
      </c>
      <c r="N4618" t="str">
        <f t="shared" si="578"/>
        <v>U</v>
      </c>
      <c r="O4618" t="e">
        <f>IF(AND(A4618&lt;&gt;A4617,#REF!&lt;&gt;""),#REF!,"")</f>
        <v>#REF!</v>
      </c>
      <c r="P4618" t="e">
        <f t="shared" si="581"/>
        <v>#REF!</v>
      </c>
      <c r="Q4618" s="2" t="e">
        <f t="shared" ca="1" si="582"/>
        <v>#REF!</v>
      </c>
      <c r="R4618" t="e">
        <f>IF(NOT(#REF!="Indskrevet"),"",IF(E4618="",FALSE,AND(NOT(#REF!),VALUE(RIGHT(CONCATENATE(YEAR(E4618)),2))=15)))</f>
        <v>#REF!</v>
      </c>
      <c r="S4618" t="e">
        <f t="shared" si="579"/>
        <v>#REF!</v>
      </c>
      <c r="T4618" t="e">
        <f t="shared" si="580"/>
        <v>#REF!</v>
      </c>
      <c r="U4618" s="2" t="e">
        <f t="shared" si="583"/>
        <v>#REF!</v>
      </c>
      <c r="V4618" s="2"/>
    </row>
    <row r="4619" spans="1:22" x14ac:dyDescent="0.25">
      <c r="A4619" t="s">
        <v>2795</v>
      </c>
      <c r="B4619" t="s">
        <v>2796</v>
      </c>
      <c r="C4619">
        <v>59.999999999998799</v>
      </c>
      <c r="D4619" t="s">
        <v>5296</v>
      </c>
      <c r="E4619" s="1">
        <v>42063</v>
      </c>
      <c r="F4619" t="s">
        <v>5349</v>
      </c>
      <c r="G4619">
        <v>2</v>
      </c>
      <c r="H4619" t="s">
        <v>5287</v>
      </c>
      <c r="I4619" t="s">
        <v>5350</v>
      </c>
      <c r="J4619" t="s">
        <v>5289</v>
      </c>
      <c r="K4619" t="b">
        <f>LOOKUP(A4619,'[1]UDDATA-1'!B:B,'[1]UDDATA-1'!A:A)&lt;&gt;LOOKUP(A4619,'[1]UDDATA-2'!B:B,'[1]UDDATA-2'!A:A)</f>
        <v>0</v>
      </c>
      <c r="L4619" t="str">
        <f t="shared" si="576"/>
        <v/>
      </c>
      <c r="M4619" t="str">
        <f t="shared" si="577"/>
        <v/>
      </c>
      <c r="N4619" t="str">
        <f t="shared" si="578"/>
        <v/>
      </c>
      <c r="O4619" t="e">
        <f>IF(AND(A4619&lt;&gt;A4618,#REF!&lt;&gt;""),#REF!,"")</f>
        <v>#REF!</v>
      </c>
      <c r="P4619" t="e">
        <f t="shared" si="581"/>
        <v>#REF!</v>
      </c>
      <c r="Q4619" s="2" t="e">
        <f t="shared" ca="1" si="582"/>
        <v>#REF!</v>
      </c>
      <c r="R4619" t="e">
        <f>IF(NOT(#REF!="Indskrevet"),"",IF(E4619="",FALSE,AND(NOT(#REF!),VALUE(RIGHT(CONCATENATE(YEAR(E4619)),2))=15)))</f>
        <v>#REF!</v>
      </c>
      <c r="S4619" t="e">
        <f t="shared" si="579"/>
        <v>#REF!</v>
      </c>
      <c r="T4619" t="e">
        <f t="shared" si="580"/>
        <v>#REF!</v>
      </c>
      <c r="U4619" s="2" t="e">
        <f t="shared" si="583"/>
        <v>#REF!</v>
      </c>
      <c r="V4619" s="2"/>
    </row>
    <row r="4620" spans="1:22" x14ac:dyDescent="0.25">
      <c r="A4620" t="s">
        <v>2795</v>
      </c>
      <c r="B4620" t="s">
        <v>2796</v>
      </c>
      <c r="C4620">
        <v>59.999999999998799</v>
      </c>
      <c r="D4620" t="s">
        <v>5285</v>
      </c>
      <c r="E4620" s="1">
        <v>42030</v>
      </c>
      <c r="F4620" t="s">
        <v>5351</v>
      </c>
      <c r="G4620">
        <v>1</v>
      </c>
      <c r="H4620" t="s">
        <v>5287</v>
      </c>
      <c r="I4620" t="s">
        <v>5324</v>
      </c>
      <c r="J4620" t="s">
        <v>5289</v>
      </c>
      <c r="K4620" t="b">
        <f>LOOKUP(A4620,'[1]UDDATA-1'!B:B,'[1]UDDATA-1'!A:A)&lt;&gt;LOOKUP(A4620,'[1]UDDATA-2'!B:B,'[1]UDDATA-2'!A:A)</f>
        <v>0</v>
      </c>
      <c r="L4620" t="str">
        <f t="shared" si="576"/>
        <v>Lineær algebra</v>
      </c>
      <c r="M4620">
        <f t="shared" si="577"/>
        <v>2</v>
      </c>
      <c r="N4620" t="str">
        <f t="shared" si="578"/>
        <v/>
      </c>
      <c r="O4620" t="e">
        <f>IF(AND(A4620&lt;&gt;A4619,#REF!&lt;&gt;""),#REF!,"")</f>
        <v>#REF!</v>
      </c>
      <c r="P4620" t="e">
        <f t="shared" si="581"/>
        <v>#REF!</v>
      </c>
      <c r="Q4620" s="2" t="e">
        <f t="shared" ca="1" si="582"/>
        <v>#REF!</v>
      </c>
      <c r="R4620" t="e">
        <f>IF(NOT(#REF!="Indskrevet"),"",IF(E4620="",FALSE,AND(NOT(#REF!),VALUE(RIGHT(CONCATENATE(YEAR(E4620)),2))=15)))</f>
        <v>#REF!</v>
      </c>
      <c r="S4620" t="e">
        <f t="shared" si="579"/>
        <v>#REF!</v>
      </c>
      <c r="T4620" t="e">
        <f t="shared" si="580"/>
        <v>#REF!</v>
      </c>
      <c r="U4620" s="2" t="e">
        <f t="shared" si="583"/>
        <v>#REF!</v>
      </c>
      <c r="V4620" s="2"/>
    </row>
    <row r="4621" spans="1:22" x14ac:dyDescent="0.25">
      <c r="A4621" t="s">
        <v>2795</v>
      </c>
      <c r="B4621" t="s">
        <v>2796</v>
      </c>
      <c r="C4621">
        <v>59.999999999998799</v>
      </c>
      <c r="D4621" t="s">
        <v>5317</v>
      </c>
      <c r="E4621" s="1">
        <v>42180</v>
      </c>
      <c r="F4621" t="s">
        <v>5352</v>
      </c>
      <c r="G4621">
        <v>1</v>
      </c>
      <c r="H4621" t="s">
        <v>5287</v>
      </c>
      <c r="I4621" t="s">
        <v>5353</v>
      </c>
      <c r="J4621" t="s">
        <v>5293</v>
      </c>
      <c r="K4621" t="b">
        <f>LOOKUP(A4621,'[1]UDDATA-1'!B:B,'[1]UDDATA-1'!A:A)&lt;&gt;LOOKUP(A4621,'[1]UDDATA-2'!B:B,'[1]UDDATA-2'!A:A)</f>
        <v>0</v>
      </c>
      <c r="L4621" t="str">
        <f t="shared" si="576"/>
        <v>Objektorienteret programmering 2</v>
      </c>
      <c r="M4621">
        <f t="shared" si="577"/>
        <v>4</v>
      </c>
      <c r="N4621" t="str">
        <f t="shared" si="578"/>
        <v/>
      </c>
      <c r="O4621" t="e">
        <f>IF(AND(A4621&lt;&gt;A4620,#REF!&lt;&gt;""),#REF!,"")</f>
        <v>#REF!</v>
      </c>
      <c r="P4621" t="e">
        <f t="shared" si="581"/>
        <v>#REF!</v>
      </c>
      <c r="Q4621" s="2" t="e">
        <f t="shared" ca="1" si="582"/>
        <v>#REF!</v>
      </c>
      <c r="R4621" t="e">
        <f>IF(NOT(#REF!="Indskrevet"),"",IF(E4621="",FALSE,AND(NOT(#REF!),VALUE(RIGHT(CONCATENATE(YEAR(E4621)),2))=15)))</f>
        <v>#REF!</v>
      </c>
      <c r="S4621" t="e">
        <f t="shared" si="579"/>
        <v>#REF!</v>
      </c>
      <c r="T4621" t="e">
        <f t="shared" si="580"/>
        <v>#REF!</v>
      </c>
      <c r="U4621" s="2" t="e">
        <f t="shared" si="583"/>
        <v>#REF!</v>
      </c>
      <c r="V4621" s="2"/>
    </row>
    <row r="4622" spans="1:22" x14ac:dyDescent="0.25">
      <c r="A4622" t="s">
        <v>2795</v>
      </c>
      <c r="B4622" t="s">
        <v>2796</v>
      </c>
      <c r="C4622">
        <v>59.999999999998799</v>
      </c>
      <c r="D4622" t="s">
        <v>5306</v>
      </c>
      <c r="E4622" s="1">
        <v>42191</v>
      </c>
      <c r="F4622" t="s">
        <v>5354</v>
      </c>
      <c r="G4622">
        <v>1</v>
      </c>
      <c r="H4622" t="s">
        <v>5307</v>
      </c>
      <c r="I4622" t="s">
        <v>5330</v>
      </c>
      <c r="J4622" t="s">
        <v>5293</v>
      </c>
      <c r="K4622" t="b">
        <f>LOOKUP(A4622,'[1]UDDATA-1'!B:B,'[1]UDDATA-1'!A:A)&lt;&gt;LOOKUP(A4622,'[1]UDDATA-2'!B:B,'[1]UDDATA-2'!A:A)</f>
        <v>0</v>
      </c>
      <c r="L4622" t="str">
        <f t="shared" si="576"/>
        <v>Diskret matematik</v>
      </c>
      <c r="M4622">
        <f t="shared" si="577"/>
        <v>0</v>
      </c>
      <c r="N4622" t="str">
        <f t="shared" si="578"/>
        <v/>
      </c>
      <c r="O4622" t="e">
        <f>IF(AND(A4622&lt;&gt;A4621,#REF!&lt;&gt;""),#REF!,"")</f>
        <v>#REF!</v>
      </c>
      <c r="P4622" t="e">
        <f t="shared" si="581"/>
        <v>#REF!</v>
      </c>
      <c r="Q4622" s="2" t="e">
        <f t="shared" ca="1" si="582"/>
        <v>#REF!</v>
      </c>
      <c r="R4622" t="e">
        <f>IF(NOT(#REF!="Indskrevet"),"",IF(E4622="",FALSE,AND(NOT(#REF!),VALUE(RIGHT(CONCATENATE(YEAR(E4622)),2))=15)))</f>
        <v>#REF!</v>
      </c>
      <c r="S4622" t="e">
        <f t="shared" si="579"/>
        <v>#REF!</v>
      </c>
      <c r="T4622" t="e">
        <f t="shared" si="580"/>
        <v>#REF!</v>
      </c>
      <c r="U4622" s="2" t="e">
        <f t="shared" si="583"/>
        <v>#REF!</v>
      </c>
      <c r="V4622" s="2"/>
    </row>
    <row r="4623" spans="1:22" x14ac:dyDescent="0.25">
      <c r="A4623" t="s">
        <v>2795</v>
      </c>
      <c r="B4623" t="s">
        <v>2796</v>
      </c>
      <c r="C4623">
        <v>59.999999999998799</v>
      </c>
      <c r="D4623" t="s">
        <v>5285</v>
      </c>
      <c r="E4623" s="1">
        <v>42256</v>
      </c>
      <c r="F4623" t="s">
        <v>5354</v>
      </c>
      <c r="G4623">
        <v>2</v>
      </c>
      <c r="H4623" t="s">
        <v>5287</v>
      </c>
      <c r="I4623" t="s">
        <v>5330</v>
      </c>
      <c r="J4623" t="s">
        <v>5299</v>
      </c>
      <c r="K4623" t="b">
        <f>LOOKUP(A4623,'[1]UDDATA-1'!B:B,'[1]UDDATA-1'!A:A)&lt;&gt;LOOKUP(A4623,'[1]UDDATA-2'!B:B,'[1]UDDATA-2'!A:A)</f>
        <v>0</v>
      </c>
      <c r="L4623" t="str">
        <f t="shared" si="576"/>
        <v/>
      </c>
      <c r="M4623" t="str">
        <f t="shared" si="577"/>
        <v/>
      </c>
      <c r="N4623" t="str">
        <f t="shared" si="578"/>
        <v/>
      </c>
      <c r="O4623" t="e">
        <f>IF(AND(A4623&lt;&gt;A4622,#REF!&lt;&gt;""),#REF!,"")</f>
        <v>#REF!</v>
      </c>
      <c r="P4623" t="e">
        <f t="shared" si="581"/>
        <v>#REF!</v>
      </c>
      <c r="Q4623" s="2" t="e">
        <f t="shared" ca="1" si="582"/>
        <v>#REF!</v>
      </c>
      <c r="R4623" t="e">
        <f>IF(NOT(#REF!="Indskrevet"),"",IF(E4623="",FALSE,AND(NOT(#REF!),VALUE(RIGHT(CONCATENATE(YEAR(E4623)),2))=15)))</f>
        <v>#REF!</v>
      </c>
      <c r="S4623" t="e">
        <f t="shared" si="579"/>
        <v>#REF!</v>
      </c>
      <c r="T4623" t="e">
        <f t="shared" si="580"/>
        <v>#REF!</v>
      </c>
      <c r="U4623" s="2" t="e">
        <f t="shared" si="583"/>
        <v>#REF!</v>
      </c>
      <c r="V4623" s="2"/>
    </row>
    <row r="4624" spans="1:22" x14ac:dyDescent="0.25">
      <c r="A4624" t="s">
        <v>2798</v>
      </c>
      <c r="B4624" t="s">
        <v>2799</v>
      </c>
      <c r="C4624">
        <v>179.99999999999699</v>
      </c>
      <c r="D4624" t="s">
        <v>5285</v>
      </c>
      <c r="E4624" s="1">
        <v>41656</v>
      </c>
      <c r="F4624" t="s">
        <v>5319</v>
      </c>
      <c r="G4624">
        <v>1</v>
      </c>
      <c r="H4624" t="s">
        <v>5287</v>
      </c>
      <c r="I4624" t="s">
        <v>5320</v>
      </c>
      <c r="J4624" t="s">
        <v>5299</v>
      </c>
      <c r="K4624" t="b">
        <f>LOOKUP(A4624,'[1]UDDATA-1'!B:B,'[1]UDDATA-1'!A:A)&lt;&gt;LOOKUP(A4624,'[1]UDDATA-2'!B:B,'[1]UDDATA-2'!A:A)</f>
        <v>0</v>
      </c>
      <c r="L4624" t="str">
        <f t="shared" si="576"/>
        <v>Beregningsteknik inden for elektronikområdet 1</v>
      </c>
      <c r="M4624">
        <f t="shared" si="577"/>
        <v>2</v>
      </c>
      <c r="N4624" t="str">
        <f t="shared" si="578"/>
        <v/>
      </c>
      <c r="O4624" t="e">
        <f>IF(AND(A4624&lt;&gt;A4623,#REF!&lt;&gt;""),#REF!,"")</f>
        <v>#REF!</v>
      </c>
      <c r="P4624" t="e">
        <f t="shared" si="581"/>
        <v>#REF!</v>
      </c>
      <c r="Q4624" s="2" t="e">
        <f t="shared" ca="1" si="582"/>
        <v>#REF!</v>
      </c>
      <c r="R4624" t="e">
        <f>IF(NOT(#REF!="Indskrevet"),"",IF(E4624="",FALSE,AND(NOT(#REF!),VALUE(RIGHT(CONCATENATE(YEAR(E4624)),2))=15)))</f>
        <v>#REF!</v>
      </c>
      <c r="S4624" t="e">
        <f t="shared" si="579"/>
        <v>#REF!</v>
      </c>
      <c r="T4624" t="e">
        <f t="shared" si="580"/>
        <v>#REF!</v>
      </c>
      <c r="U4624" s="2" t="e">
        <f t="shared" si="583"/>
        <v>#REF!</v>
      </c>
      <c r="V4624" s="2"/>
    </row>
    <row r="4625" spans="1:22" x14ac:dyDescent="0.25">
      <c r="A4625" t="s">
        <v>2798</v>
      </c>
      <c r="B4625" t="s">
        <v>2799</v>
      </c>
      <c r="C4625">
        <v>179.99999999999699</v>
      </c>
      <c r="D4625" t="s">
        <v>5306</v>
      </c>
      <c r="E4625" s="1">
        <v>41808</v>
      </c>
      <c r="F4625" t="s">
        <v>5321</v>
      </c>
      <c r="G4625">
        <v>1</v>
      </c>
      <c r="H4625" t="s">
        <v>5307</v>
      </c>
      <c r="I4625" t="s">
        <v>5322</v>
      </c>
      <c r="J4625" t="s">
        <v>5303</v>
      </c>
      <c r="K4625" t="b">
        <f>LOOKUP(A4625,'[1]UDDATA-1'!B:B,'[1]UDDATA-1'!A:A)&lt;&gt;LOOKUP(A4625,'[1]UDDATA-2'!B:B,'[1]UDDATA-2'!A:A)</f>
        <v>0</v>
      </c>
      <c r="L4625" t="str">
        <f t="shared" si="576"/>
        <v>Beregningsteknik inden for elektronik</v>
      </c>
      <c r="M4625">
        <f t="shared" si="577"/>
        <v>0</v>
      </c>
      <c r="N4625" t="str">
        <f t="shared" si="578"/>
        <v/>
      </c>
      <c r="O4625" t="e">
        <f>IF(AND(A4625&lt;&gt;A4624,#REF!&lt;&gt;""),#REF!,"")</f>
        <v>#REF!</v>
      </c>
      <c r="P4625" t="e">
        <f t="shared" si="581"/>
        <v>#REF!</v>
      </c>
      <c r="Q4625" s="2" t="e">
        <f t="shared" ca="1" si="582"/>
        <v>#REF!</v>
      </c>
      <c r="R4625" t="e">
        <f>IF(NOT(#REF!="Indskrevet"),"",IF(E4625="",FALSE,AND(NOT(#REF!),VALUE(RIGHT(CONCATENATE(YEAR(E4625)),2))=15)))</f>
        <v>#REF!</v>
      </c>
      <c r="S4625" t="e">
        <f t="shared" si="579"/>
        <v>#REF!</v>
      </c>
      <c r="T4625" t="e">
        <f t="shared" si="580"/>
        <v>#REF!</v>
      </c>
      <c r="U4625" s="2" t="e">
        <f t="shared" si="583"/>
        <v>#REF!</v>
      </c>
      <c r="V4625" s="2"/>
    </row>
    <row r="4626" spans="1:22" x14ac:dyDescent="0.25">
      <c r="A4626" t="s">
        <v>2798</v>
      </c>
      <c r="B4626" t="s">
        <v>2799</v>
      </c>
      <c r="C4626">
        <v>179.99999999999699</v>
      </c>
      <c r="D4626" t="s">
        <v>5285</v>
      </c>
      <c r="E4626" s="1">
        <v>41890</v>
      </c>
      <c r="F4626" t="s">
        <v>5321</v>
      </c>
      <c r="G4626">
        <v>2</v>
      </c>
      <c r="H4626" t="s">
        <v>5287</v>
      </c>
      <c r="I4626" t="s">
        <v>5322</v>
      </c>
      <c r="J4626" t="s">
        <v>5315</v>
      </c>
      <c r="K4626" t="b">
        <f>LOOKUP(A4626,'[1]UDDATA-1'!B:B,'[1]UDDATA-1'!A:A)&lt;&gt;LOOKUP(A4626,'[1]UDDATA-2'!B:B,'[1]UDDATA-2'!A:A)</f>
        <v>0</v>
      </c>
      <c r="L4626" t="str">
        <f t="shared" si="576"/>
        <v/>
      </c>
      <c r="M4626" t="str">
        <f t="shared" si="577"/>
        <v/>
      </c>
      <c r="N4626" t="str">
        <f t="shared" si="578"/>
        <v/>
      </c>
      <c r="O4626" t="e">
        <f>IF(AND(A4626&lt;&gt;A4625,#REF!&lt;&gt;""),#REF!,"")</f>
        <v>#REF!</v>
      </c>
      <c r="P4626" t="e">
        <f t="shared" si="581"/>
        <v>#REF!</v>
      </c>
      <c r="Q4626" s="2" t="e">
        <f t="shared" ca="1" si="582"/>
        <v>#REF!</v>
      </c>
      <c r="R4626" t="e">
        <f>IF(NOT(#REF!="Indskrevet"),"",IF(E4626="",FALSE,AND(NOT(#REF!),VALUE(RIGHT(CONCATENATE(YEAR(E4626)),2))=15)))</f>
        <v>#REF!</v>
      </c>
      <c r="S4626" t="e">
        <f t="shared" si="579"/>
        <v>#REF!</v>
      </c>
      <c r="T4626" t="e">
        <f t="shared" si="580"/>
        <v>#REF!</v>
      </c>
      <c r="U4626" s="2" t="e">
        <f t="shared" si="583"/>
        <v>#REF!</v>
      </c>
      <c r="V4626" s="2"/>
    </row>
    <row r="4627" spans="1:22" x14ac:dyDescent="0.25">
      <c r="A4627" t="s">
        <v>2800</v>
      </c>
      <c r="B4627" t="s">
        <v>2801</v>
      </c>
      <c r="C4627">
        <v>4.9999999999998002</v>
      </c>
      <c r="D4627" t="s">
        <v>5318</v>
      </c>
      <c r="E4627" s="1">
        <v>41676</v>
      </c>
      <c r="F4627" t="s">
        <v>5308</v>
      </c>
      <c r="G4627">
        <v>1</v>
      </c>
      <c r="H4627" t="s">
        <v>5287</v>
      </c>
      <c r="I4627" t="s">
        <v>5288</v>
      </c>
      <c r="J4627" t="s">
        <v>5289</v>
      </c>
      <c r="K4627" t="b">
        <f>LOOKUP(A4627,'[1]UDDATA-1'!B:B,'[1]UDDATA-1'!A:A)&lt;&gt;LOOKUP(A4627,'[1]UDDATA-2'!B:B,'[1]UDDATA-2'!A:A)</f>
        <v>0</v>
      </c>
      <c r="L4627" t="str">
        <f t="shared" si="576"/>
        <v>Grundlæggende programmering</v>
      </c>
      <c r="M4627" t="str">
        <f t="shared" si="577"/>
        <v/>
      </c>
      <c r="N4627" t="str">
        <f t="shared" si="578"/>
        <v>U</v>
      </c>
      <c r="O4627" t="e">
        <f>IF(AND(A4627&lt;&gt;A4626,#REF!&lt;&gt;""),#REF!,"")</f>
        <v>#REF!</v>
      </c>
      <c r="P4627" t="e">
        <f t="shared" si="581"/>
        <v>#REF!</v>
      </c>
      <c r="Q4627" s="2" t="e">
        <f t="shared" ca="1" si="582"/>
        <v>#REF!</v>
      </c>
      <c r="R4627" t="e">
        <f>IF(NOT(#REF!="Indskrevet"),"",IF(E4627="",FALSE,AND(NOT(#REF!),VALUE(RIGHT(CONCATENATE(YEAR(E4627)),2))=15)))</f>
        <v>#REF!</v>
      </c>
      <c r="S4627" t="e">
        <f t="shared" si="579"/>
        <v>#REF!</v>
      </c>
      <c r="T4627" t="e">
        <f t="shared" si="580"/>
        <v>#REF!</v>
      </c>
      <c r="U4627" s="2" t="e">
        <f t="shared" si="583"/>
        <v>#REF!</v>
      </c>
      <c r="V4627" s="2"/>
    </row>
    <row r="4628" spans="1:22" x14ac:dyDescent="0.25">
      <c r="A4628" t="s">
        <v>2800</v>
      </c>
      <c r="B4628" t="s">
        <v>2801</v>
      </c>
      <c r="C4628">
        <v>4.9999999999998002</v>
      </c>
      <c r="D4628" t="s">
        <v>5318</v>
      </c>
      <c r="E4628" s="1">
        <v>41815</v>
      </c>
      <c r="F4628" t="s">
        <v>5309</v>
      </c>
      <c r="G4628">
        <v>1</v>
      </c>
      <c r="H4628" t="s">
        <v>5287</v>
      </c>
      <c r="I4628" t="s">
        <v>5292</v>
      </c>
      <c r="J4628" t="s">
        <v>5293</v>
      </c>
      <c r="K4628" t="b">
        <f>LOOKUP(A4628,'[1]UDDATA-1'!B:B,'[1]UDDATA-1'!A:A)&lt;&gt;LOOKUP(A4628,'[1]UDDATA-2'!B:B,'[1]UDDATA-2'!A:A)</f>
        <v>0</v>
      </c>
      <c r="L4628" t="str">
        <f t="shared" si="576"/>
        <v>Matematik til multimedie-applikationer</v>
      </c>
      <c r="M4628" t="str">
        <f t="shared" si="577"/>
        <v/>
      </c>
      <c r="N4628" t="str">
        <f t="shared" si="578"/>
        <v>U</v>
      </c>
      <c r="O4628" t="e">
        <f>IF(AND(A4628&lt;&gt;A4627,#REF!&lt;&gt;""),#REF!,"")</f>
        <v>#REF!</v>
      </c>
      <c r="P4628" t="e">
        <f t="shared" si="581"/>
        <v>#REF!</v>
      </c>
      <c r="Q4628" s="2" t="e">
        <f t="shared" ca="1" si="582"/>
        <v>#REF!</v>
      </c>
      <c r="R4628" t="e">
        <f>IF(NOT(#REF!="Indskrevet"),"",IF(E4628="",FALSE,AND(NOT(#REF!),VALUE(RIGHT(CONCATENATE(YEAR(E4628)),2))=15)))</f>
        <v>#REF!</v>
      </c>
      <c r="S4628" t="e">
        <f t="shared" si="579"/>
        <v>#REF!</v>
      </c>
      <c r="T4628" t="e">
        <f t="shared" si="580"/>
        <v>#REF!</v>
      </c>
      <c r="U4628" s="2" t="e">
        <f t="shared" si="583"/>
        <v>#REF!</v>
      </c>
      <c r="V4628" s="2"/>
    </row>
    <row r="4629" spans="1:22" x14ac:dyDescent="0.25">
      <c r="A4629" t="s">
        <v>2802</v>
      </c>
      <c r="B4629" t="s">
        <v>2803</v>
      </c>
      <c r="C4629">
        <v>64.999999999998593</v>
      </c>
      <c r="K4629" t="b">
        <f>LOOKUP(A4629,'[1]UDDATA-1'!B:B,'[1]UDDATA-1'!A:A)&lt;&gt;LOOKUP(A4629,'[1]UDDATA-2'!B:B,'[1]UDDATA-2'!A:A)</f>
        <v>0</v>
      </c>
      <c r="L4629" t="str">
        <f t="shared" si="576"/>
        <v/>
      </c>
      <c r="M4629" t="str">
        <f t="shared" si="577"/>
        <v/>
      </c>
      <c r="N4629" t="str">
        <f t="shared" si="578"/>
        <v/>
      </c>
      <c r="O4629" t="e">
        <f>IF(AND(A4629&lt;&gt;A4628,#REF!&lt;&gt;""),#REF!,"")</f>
        <v>#REF!</v>
      </c>
      <c r="P4629" t="e">
        <f t="shared" si="581"/>
        <v>#REF!</v>
      </c>
      <c r="Q4629" s="2" t="e">
        <f t="shared" ca="1" si="582"/>
        <v>#REF!</v>
      </c>
      <c r="R4629" t="e">
        <f>IF(NOT(#REF!="Indskrevet"),"",IF(E4629="",FALSE,AND(NOT(#REF!),VALUE(RIGHT(CONCATENATE(YEAR(E4629)),2))=15)))</f>
        <v>#REF!</v>
      </c>
      <c r="S4629" t="e">
        <f t="shared" si="579"/>
        <v>#REF!</v>
      </c>
      <c r="T4629" t="e">
        <f t="shared" si="580"/>
        <v>#REF!</v>
      </c>
      <c r="U4629" s="2" t="e">
        <f t="shared" si="583"/>
        <v>#REF!</v>
      </c>
      <c r="V4629" s="2"/>
    </row>
    <row r="4630" spans="1:22" x14ac:dyDescent="0.25">
      <c r="A4630" t="s">
        <v>2805</v>
      </c>
      <c r="B4630" t="s">
        <v>2806</v>
      </c>
      <c r="C4630">
        <v>119.999999999998</v>
      </c>
      <c r="D4630" t="s">
        <v>5296</v>
      </c>
      <c r="E4630" s="1">
        <v>41646</v>
      </c>
      <c r="F4630" t="s">
        <v>5328</v>
      </c>
      <c r="G4630">
        <v>1</v>
      </c>
      <c r="H4630" t="s">
        <v>5287</v>
      </c>
      <c r="I4630" t="s">
        <v>5324</v>
      </c>
      <c r="J4630" t="s">
        <v>5289</v>
      </c>
      <c r="K4630" t="b">
        <f>LOOKUP(A4630,'[1]UDDATA-1'!B:B,'[1]UDDATA-1'!A:A)&lt;&gt;LOOKUP(A4630,'[1]UDDATA-2'!B:B,'[1]UDDATA-2'!A:A)</f>
        <v>0</v>
      </c>
      <c r="L4630" t="str">
        <f t="shared" si="576"/>
        <v>Lineær algebra</v>
      </c>
      <c r="M4630">
        <f t="shared" si="577"/>
        <v>7</v>
      </c>
      <c r="N4630" t="str">
        <f t="shared" si="578"/>
        <v/>
      </c>
      <c r="O4630" t="e">
        <f>IF(AND(A4630&lt;&gt;A4629,#REF!&lt;&gt;""),#REF!,"")</f>
        <v>#REF!</v>
      </c>
      <c r="P4630" t="e">
        <f t="shared" si="581"/>
        <v>#REF!</v>
      </c>
      <c r="Q4630" s="2" t="e">
        <f t="shared" ca="1" si="582"/>
        <v>#REF!</v>
      </c>
      <c r="R4630" t="e">
        <f>IF(NOT(#REF!="Indskrevet"),"",IF(E4630="",FALSE,AND(NOT(#REF!),VALUE(RIGHT(CONCATENATE(YEAR(E4630)),2))=15)))</f>
        <v>#REF!</v>
      </c>
      <c r="S4630" t="e">
        <f t="shared" si="579"/>
        <v>#REF!</v>
      </c>
      <c r="T4630" t="e">
        <f t="shared" si="580"/>
        <v>#REF!</v>
      </c>
      <c r="U4630" s="2" t="e">
        <f t="shared" si="583"/>
        <v>#REF!</v>
      </c>
      <c r="V4630" s="2"/>
    </row>
    <row r="4631" spans="1:22" x14ac:dyDescent="0.25">
      <c r="A4631" t="s">
        <v>2805</v>
      </c>
      <c r="B4631" t="s">
        <v>2806</v>
      </c>
      <c r="C4631">
        <v>119.999999999998</v>
      </c>
      <c r="D4631" t="s">
        <v>5285</v>
      </c>
      <c r="E4631" s="1">
        <v>41823</v>
      </c>
      <c r="F4631" t="s">
        <v>5329</v>
      </c>
      <c r="G4631">
        <v>1</v>
      </c>
      <c r="H4631" t="s">
        <v>5287</v>
      </c>
      <c r="I4631" t="s">
        <v>5330</v>
      </c>
      <c r="J4631" t="s">
        <v>5293</v>
      </c>
      <c r="K4631" t="b">
        <f>LOOKUP(A4631,'[1]UDDATA-1'!B:B,'[1]UDDATA-1'!A:A)&lt;&gt;LOOKUP(A4631,'[1]UDDATA-2'!B:B,'[1]UDDATA-2'!A:A)</f>
        <v>0</v>
      </c>
      <c r="L4631" t="str">
        <f t="shared" si="576"/>
        <v>Diskret matematik</v>
      </c>
      <c r="M4631">
        <f t="shared" si="577"/>
        <v>2</v>
      </c>
      <c r="N4631" t="str">
        <f t="shared" si="578"/>
        <v/>
      </c>
      <c r="O4631" t="e">
        <f>IF(AND(A4631&lt;&gt;A4630,#REF!&lt;&gt;""),#REF!,"")</f>
        <v>#REF!</v>
      </c>
      <c r="P4631" t="e">
        <f t="shared" si="581"/>
        <v>#REF!</v>
      </c>
      <c r="Q4631" s="2" t="e">
        <f t="shared" ca="1" si="582"/>
        <v>#REF!</v>
      </c>
      <c r="R4631" t="e">
        <f>IF(NOT(#REF!="Indskrevet"),"",IF(E4631="",FALSE,AND(NOT(#REF!),VALUE(RIGHT(CONCATENATE(YEAR(E4631)),2))=15)))</f>
        <v>#REF!</v>
      </c>
      <c r="S4631" t="e">
        <f t="shared" si="579"/>
        <v>#REF!</v>
      </c>
      <c r="T4631" t="e">
        <f t="shared" si="580"/>
        <v>#REF!</v>
      </c>
      <c r="U4631" s="2" t="e">
        <f t="shared" si="583"/>
        <v>#REF!</v>
      </c>
      <c r="V4631" s="2"/>
    </row>
    <row r="4632" spans="1:22" x14ac:dyDescent="0.25">
      <c r="A4632" t="s">
        <v>2805</v>
      </c>
      <c r="B4632" t="s">
        <v>2806</v>
      </c>
      <c r="C4632">
        <v>119.999999999998</v>
      </c>
      <c r="D4632" t="s">
        <v>5290</v>
      </c>
      <c r="E4632" s="1">
        <v>41810</v>
      </c>
      <c r="F4632" t="s">
        <v>5331</v>
      </c>
      <c r="G4632">
        <v>1</v>
      </c>
      <c r="H4632" t="s">
        <v>5287</v>
      </c>
      <c r="I4632" t="s">
        <v>5332</v>
      </c>
      <c r="J4632" t="s">
        <v>5293</v>
      </c>
      <c r="K4632" t="b">
        <f>LOOKUP(A4632,'[1]UDDATA-1'!B:B,'[1]UDDATA-1'!A:A)&lt;&gt;LOOKUP(A4632,'[1]UDDATA-2'!B:B,'[1]UDDATA-2'!A:A)</f>
        <v>0</v>
      </c>
      <c r="L4632" t="str">
        <f t="shared" si="576"/>
        <v>Computerarkitektur</v>
      </c>
      <c r="M4632">
        <f t="shared" si="577"/>
        <v>10</v>
      </c>
      <c r="N4632" t="str">
        <f t="shared" si="578"/>
        <v/>
      </c>
      <c r="O4632" t="e">
        <f>IF(AND(A4632&lt;&gt;A4631,#REF!&lt;&gt;""),#REF!,"")</f>
        <v>#REF!</v>
      </c>
      <c r="P4632" t="e">
        <f t="shared" si="581"/>
        <v>#REF!</v>
      </c>
      <c r="Q4632" s="2" t="e">
        <f t="shared" ca="1" si="582"/>
        <v>#REF!</v>
      </c>
      <c r="R4632" t="e">
        <f>IF(NOT(#REF!="Indskrevet"),"",IF(E4632="",FALSE,AND(NOT(#REF!),VALUE(RIGHT(CONCATENATE(YEAR(E4632)),2))=15)))</f>
        <v>#REF!</v>
      </c>
      <c r="S4632" t="e">
        <f t="shared" si="579"/>
        <v>#REF!</v>
      </c>
      <c r="T4632" t="e">
        <f t="shared" si="580"/>
        <v>#REF!</v>
      </c>
      <c r="U4632" s="2" t="e">
        <f t="shared" si="583"/>
        <v>#REF!</v>
      </c>
      <c r="V4632" s="2"/>
    </row>
    <row r="4633" spans="1:22" x14ac:dyDescent="0.25">
      <c r="A4633" t="s">
        <v>2805</v>
      </c>
      <c r="B4633" t="s">
        <v>2806</v>
      </c>
      <c r="C4633">
        <v>119.999999999998</v>
      </c>
      <c r="D4633" t="s">
        <v>5296</v>
      </c>
      <c r="E4633" s="1">
        <v>41817</v>
      </c>
      <c r="F4633" t="s">
        <v>5333</v>
      </c>
      <c r="G4633">
        <v>1</v>
      </c>
      <c r="H4633" t="s">
        <v>5287</v>
      </c>
      <c r="I4633" t="s">
        <v>5334</v>
      </c>
      <c r="J4633" t="s">
        <v>5293</v>
      </c>
      <c r="K4633" t="b">
        <f>LOOKUP(A4633,'[1]UDDATA-1'!B:B,'[1]UDDATA-1'!A:A)&lt;&gt;LOOKUP(A4633,'[1]UDDATA-2'!B:B,'[1]UDDATA-2'!A:A)</f>
        <v>0</v>
      </c>
      <c r="L4633" t="str">
        <f t="shared" si="576"/>
        <v>Objektorienteret programmering</v>
      </c>
      <c r="M4633">
        <f t="shared" si="577"/>
        <v>7</v>
      </c>
      <c r="N4633" t="str">
        <f t="shared" si="578"/>
        <v/>
      </c>
      <c r="O4633" t="e">
        <f>IF(AND(A4633&lt;&gt;A4632,#REF!&lt;&gt;""),#REF!,"")</f>
        <v>#REF!</v>
      </c>
      <c r="P4633" t="e">
        <f t="shared" si="581"/>
        <v>#REF!</v>
      </c>
      <c r="Q4633" s="2" t="e">
        <f t="shared" ca="1" si="582"/>
        <v>#REF!</v>
      </c>
      <c r="R4633" t="e">
        <f>IF(NOT(#REF!="Indskrevet"),"",IF(E4633="",FALSE,AND(NOT(#REF!),VALUE(RIGHT(CONCATENATE(YEAR(E4633)),2))=15)))</f>
        <v>#REF!</v>
      </c>
      <c r="S4633" t="e">
        <f t="shared" si="579"/>
        <v>#REF!</v>
      </c>
      <c r="T4633" t="e">
        <f t="shared" si="580"/>
        <v>#REF!</v>
      </c>
      <c r="U4633" s="2" t="e">
        <f t="shared" si="583"/>
        <v>#REF!</v>
      </c>
      <c r="V4633" s="2"/>
    </row>
    <row r="4634" spans="1:22" x14ac:dyDescent="0.25">
      <c r="A4634" t="s">
        <v>2805</v>
      </c>
      <c r="B4634" t="s">
        <v>2806</v>
      </c>
      <c r="C4634">
        <v>119.999999999998</v>
      </c>
      <c r="D4634" t="s">
        <v>5285</v>
      </c>
      <c r="E4634" s="1">
        <v>42031</v>
      </c>
      <c r="F4634" t="s">
        <v>5339</v>
      </c>
      <c r="G4634">
        <v>1</v>
      </c>
      <c r="H4634" t="s">
        <v>5287</v>
      </c>
      <c r="I4634" t="s">
        <v>5340</v>
      </c>
      <c r="J4634" t="s">
        <v>5299</v>
      </c>
      <c r="K4634" t="b">
        <f>LOOKUP(A4634,'[1]UDDATA-1'!B:B,'[1]UDDATA-1'!A:A)&lt;&gt;LOOKUP(A4634,'[1]UDDATA-2'!B:B,'[1]UDDATA-2'!A:A)</f>
        <v>0</v>
      </c>
      <c r="L4634" t="str">
        <f t="shared" si="576"/>
        <v>Algoritmik og datastrukturer</v>
      </c>
      <c r="M4634">
        <f t="shared" si="577"/>
        <v>2</v>
      </c>
      <c r="N4634" t="str">
        <f t="shared" si="578"/>
        <v/>
      </c>
      <c r="O4634" t="e">
        <f>IF(AND(A4634&lt;&gt;A4633,#REF!&lt;&gt;""),#REF!,"")</f>
        <v>#REF!</v>
      </c>
      <c r="P4634" t="e">
        <f t="shared" si="581"/>
        <v>#REF!</v>
      </c>
      <c r="Q4634" s="2" t="e">
        <f t="shared" ca="1" si="582"/>
        <v>#REF!</v>
      </c>
      <c r="R4634" t="e">
        <f>IF(NOT(#REF!="Indskrevet"),"",IF(E4634="",FALSE,AND(NOT(#REF!),VALUE(RIGHT(CONCATENATE(YEAR(E4634)),2))=15)))</f>
        <v>#REF!</v>
      </c>
      <c r="S4634" t="e">
        <f t="shared" si="579"/>
        <v>#REF!</v>
      </c>
      <c r="T4634" t="e">
        <f t="shared" si="580"/>
        <v>#REF!</v>
      </c>
      <c r="U4634" s="2" t="e">
        <f t="shared" si="583"/>
        <v>#REF!</v>
      </c>
      <c r="V4634" s="2"/>
    </row>
    <row r="4635" spans="1:22" x14ac:dyDescent="0.25">
      <c r="A4635" t="s">
        <v>2805</v>
      </c>
      <c r="B4635" t="s">
        <v>2806</v>
      </c>
      <c r="C4635">
        <v>119.999999999998</v>
      </c>
      <c r="D4635" t="s">
        <v>5296</v>
      </c>
      <c r="E4635" s="1">
        <v>42172</v>
      </c>
      <c r="F4635" t="s">
        <v>5341</v>
      </c>
      <c r="G4635">
        <v>1</v>
      </c>
      <c r="H4635" t="s">
        <v>5287</v>
      </c>
      <c r="I4635" t="s">
        <v>5342</v>
      </c>
      <c r="J4635" t="s">
        <v>5303</v>
      </c>
      <c r="K4635" t="b">
        <f>LOOKUP(A4635,'[1]UDDATA-1'!B:B,'[1]UDDATA-1'!A:A)&lt;&gt;LOOKUP(A4635,'[1]UDDATA-2'!B:B,'[1]UDDATA-2'!A:A)</f>
        <v>0</v>
      </c>
      <c r="L4635" t="str">
        <f t="shared" si="576"/>
        <v>Syntaks og semantik</v>
      </c>
      <c r="M4635">
        <f t="shared" si="577"/>
        <v>7</v>
      </c>
      <c r="N4635" t="str">
        <f t="shared" si="578"/>
        <v/>
      </c>
      <c r="O4635" t="e">
        <f>IF(AND(A4635&lt;&gt;A4634,#REF!&lt;&gt;""),#REF!,"")</f>
        <v>#REF!</v>
      </c>
      <c r="P4635" t="e">
        <f t="shared" si="581"/>
        <v>#REF!</v>
      </c>
      <c r="Q4635" s="2" t="e">
        <f t="shared" ca="1" si="582"/>
        <v>#REF!</v>
      </c>
      <c r="R4635" t="e">
        <f>IF(NOT(#REF!="Indskrevet"),"",IF(E4635="",FALSE,AND(NOT(#REF!),VALUE(RIGHT(CONCATENATE(YEAR(E4635)),2))=15)))</f>
        <v>#REF!</v>
      </c>
      <c r="S4635" t="e">
        <f t="shared" si="579"/>
        <v>#REF!</v>
      </c>
      <c r="T4635" t="e">
        <f t="shared" si="580"/>
        <v>#REF!</v>
      </c>
      <c r="U4635" s="2" t="e">
        <f t="shared" si="583"/>
        <v>#REF!</v>
      </c>
      <c r="V4635" s="2"/>
    </row>
    <row r="4636" spans="1:22" x14ac:dyDescent="0.25">
      <c r="A4636" t="s">
        <v>2807</v>
      </c>
      <c r="B4636" t="s">
        <v>2808</v>
      </c>
      <c r="C4636">
        <v>59.999999999998799</v>
      </c>
      <c r="D4636" t="s">
        <v>5317</v>
      </c>
      <c r="E4636" s="1">
        <v>41316</v>
      </c>
      <c r="F4636" t="s">
        <v>5308</v>
      </c>
      <c r="G4636">
        <v>1</v>
      </c>
      <c r="H4636" t="s">
        <v>5287</v>
      </c>
      <c r="I4636" t="s">
        <v>5288</v>
      </c>
      <c r="J4636" t="s">
        <v>5289</v>
      </c>
      <c r="K4636" t="b">
        <f>LOOKUP(A4636,'[1]UDDATA-1'!B:B,'[1]UDDATA-1'!A:A)&lt;&gt;LOOKUP(A4636,'[1]UDDATA-2'!B:B,'[1]UDDATA-2'!A:A)</f>
        <v>0</v>
      </c>
      <c r="L4636" t="str">
        <f t="shared" si="576"/>
        <v>Grundlæggende programmering</v>
      </c>
      <c r="M4636">
        <f t="shared" si="577"/>
        <v>4</v>
      </c>
      <c r="N4636" t="str">
        <f t="shared" si="578"/>
        <v/>
      </c>
      <c r="O4636" t="e">
        <f>IF(AND(A4636&lt;&gt;A4635,#REF!&lt;&gt;""),#REF!,"")</f>
        <v>#REF!</v>
      </c>
      <c r="P4636" t="e">
        <f t="shared" si="581"/>
        <v>#REF!</v>
      </c>
      <c r="Q4636" s="2" t="e">
        <f t="shared" ca="1" si="582"/>
        <v>#REF!</v>
      </c>
      <c r="R4636" t="e">
        <f>IF(NOT(#REF!="Indskrevet"),"",IF(E4636="",FALSE,AND(NOT(#REF!),VALUE(RIGHT(CONCATENATE(YEAR(E4636)),2))=15)))</f>
        <v>#REF!</v>
      </c>
      <c r="S4636" t="e">
        <f t="shared" si="579"/>
        <v>#REF!</v>
      </c>
      <c r="T4636" t="e">
        <f t="shared" si="580"/>
        <v>#REF!</v>
      </c>
      <c r="U4636" s="2" t="e">
        <f t="shared" si="583"/>
        <v>#REF!</v>
      </c>
      <c r="V4636" s="2"/>
    </row>
    <row r="4637" spans="1:22" x14ac:dyDescent="0.25">
      <c r="A4637" t="s">
        <v>2807</v>
      </c>
      <c r="B4637" t="s">
        <v>2808</v>
      </c>
      <c r="C4637">
        <v>59.999999999998799</v>
      </c>
      <c r="D4637" t="s">
        <v>5285</v>
      </c>
      <c r="E4637" s="1">
        <v>41452</v>
      </c>
      <c r="F4637" t="s">
        <v>5309</v>
      </c>
      <c r="G4637">
        <v>1</v>
      </c>
      <c r="H4637" t="s">
        <v>5287</v>
      </c>
      <c r="I4637" t="s">
        <v>5292</v>
      </c>
      <c r="J4637" t="s">
        <v>5293</v>
      </c>
      <c r="K4637" t="b">
        <f>LOOKUP(A4637,'[1]UDDATA-1'!B:B,'[1]UDDATA-1'!A:A)&lt;&gt;LOOKUP(A4637,'[1]UDDATA-2'!B:B,'[1]UDDATA-2'!A:A)</f>
        <v>0</v>
      </c>
      <c r="L4637" t="str">
        <f t="shared" si="576"/>
        <v>Matematik til multimedie-applikationer</v>
      </c>
      <c r="M4637">
        <f t="shared" si="577"/>
        <v>2</v>
      </c>
      <c r="N4637" t="str">
        <f t="shared" si="578"/>
        <v/>
      </c>
      <c r="O4637" t="e">
        <f>IF(AND(A4637&lt;&gt;A4636,#REF!&lt;&gt;""),#REF!,"")</f>
        <v>#REF!</v>
      </c>
      <c r="P4637" t="e">
        <f t="shared" si="581"/>
        <v>#REF!</v>
      </c>
      <c r="Q4637" s="2" t="e">
        <f t="shared" ca="1" si="582"/>
        <v>#REF!</v>
      </c>
      <c r="R4637" t="e">
        <f>IF(NOT(#REF!="Indskrevet"),"",IF(E4637="",FALSE,AND(NOT(#REF!),VALUE(RIGHT(CONCATENATE(YEAR(E4637)),2))=15)))</f>
        <v>#REF!</v>
      </c>
      <c r="S4637" t="e">
        <f t="shared" si="579"/>
        <v>#REF!</v>
      </c>
      <c r="T4637" t="e">
        <f t="shared" si="580"/>
        <v>#REF!</v>
      </c>
      <c r="U4637" s="2" t="e">
        <f t="shared" si="583"/>
        <v>#REF!</v>
      </c>
      <c r="V4637" s="2"/>
    </row>
    <row r="4638" spans="1:22" x14ac:dyDescent="0.25">
      <c r="A4638" t="s">
        <v>2807</v>
      </c>
      <c r="B4638" t="s">
        <v>2808</v>
      </c>
      <c r="C4638">
        <v>59.999999999998799</v>
      </c>
      <c r="D4638" t="s">
        <v>5285</v>
      </c>
      <c r="E4638" s="1">
        <v>41484</v>
      </c>
      <c r="F4638" t="s">
        <v>5310</v>
      </c>
      <c r="G4638">
        <v>1</v>
      </c>
      <c r="H4638" t="s">
        <v>5287</v>
      </c>
      <c r="I4638" t="s">
        <v>5295</v>
      </c>
      <c r="J4638" t="s">
        <v>5293</v>
      </c>
      <c r="K4638" t="b">
        <f>LOOKUP(A4638,'[1]UDDATA-1'!B:B,'[1]UDDATA-1'!A:A)&lt;&gt;LOOKUP(A4638,'[1]UDDATA-2'!B:B,'[1]UDDATA-2'!A:A)</f>
        <v>0</v>
      </c>
      <c r="L4638" t="str">
        <f t="shared" si="576"/>
        <v>Fysisk interface design</v>
      </c>
      <c r="M4638">
        <f t="shared" si="577"/>
        <v>2</v>
      </c>
      <c r="N4638" t="str">
        <f t="shared" si="578"/>
        <v/>
      </c>
      <c r="O4638" t="e">
        <f>IF(AND(A4638&lt;&gt;A4637,#REF!&lt;&gt;""),#REF!,"")</f>
        <v>#REF!</v>
      </c>
      <c r="P4638" t="e">
        <f t="shared" si="581"/>
        <v>#REF!</v>
      </c>
      <c r="Q4638" s="2" t="e">
        <f t="shared" ca="1" si="582"/>
        <v>#REF!</v>
      </c>
      <c r="R4638" t="e">
        <f>IF(NOT(#REF!="Indskrevet"),"",IF(E4638="",FALSE,AND(NOT(#REF!),VALUE(RIGHT(CONCATENATE(YEAR(E4638)),2))=15)))</f>
        <v>#REF!</v>
      </c>
      <c r="S4638" t="e">
        <f t="shared" si="579"/>
        <v>#REF!</v>
      </c>
      <c r="T4638" t="e">
        <f t="shared" si="580"/>
        <v>#REF!</v>
      </c>
      <c r="U4638" s="2" t="e">
        <f t="shared" si="583"/>
        <v>#REF!</v>
      </c>
      <c r="V4638" s="2"/>
    </row>
    <row r="4639" spans="1:22" x14ac:dyDescent="0.25">
      <c r="A4639" t="s">
        <v>2807</v>
      </c>
      <c r="B4639" t="s">
        <v>2808</v>
      </c>
      <c r="C4639">
        <v>59.999999999998799</v>
      </c>
      <c r="D4639" t="s">
        <v>5318</v>
      </c>
      <c r="E4639" s="1">
        <v>41688</v>
      </c>
      <c r="F4639" t="s">
        <v>5311</v>
      </c>
      <c r="G4639">
        <v>1</v>
      </c>
      <c r="H4639" t="s">
        <v>5287</v>
      </c>
      <c r="I4639" t="s">
        <v>5298</v>
      </c>
      <c r="J4639" t="s">
        <v>5299</v>
      </c>
      <c r="K4639" t="b">
        <f>LOOKUP(A4639,'[1]UDDATA-1'!B:B,'[1]UDDATA-1'!A:A)&lt;&gt;LOOKUP(A4639,'[1]UDDATA-2'!B:B,'[1]UDDATA-2'!A:A)</f>
        <v>0</v>
      </c>
      <c r="L4639" t="str">
        <f t="shared" si="576"/>
        <v>Proceduremæssig programmering</v>
      </c>
      <c r="M4639" t="str">
        <f t="shared" si="577"/>
        <v/>
      </c>
      <c r="N4639" t="str">
        <f t="shared" si="578"/>
        <v>U</v>
      </c>
      <c r="O4639" t="e">
        <f>IF(AND(A4639&lt;&gt;A4638,#REF!&lt;&gt;""),#REF!,"")</f>
        <v>#REF!</v>
      </c>
      <c r="P4639" t="e">
        <f t="shared" si="581"/>
        <v>#REF!</v>
      </c>
      <c r="Q4639" s="2" t="e">
        <f t="shared" ca="1" si="582"/>
        <v>#REF!</v>
      </c>
      <c r="R4639" t="e">
        <f>IF(NOT(#REF!="Indskrevet"),"",IF(E4639="",FALSE,AND(NOT(#REF!),VALUE(RIGHT(CONCATENATE(YEAR(E4639)),2))=15)))</f>
        <v>#REF!</v>
      </c>
      <c r="S4639" t="e">
        <f t="shared" si="579"/>
        <v>#REF!</v>
      </c>
      <c r="T4639" t="e">
        <f t="shared" si="580"/>
        <v>#REF!</v>
      </c>
      <c r="U4639" s="2" t="e">
        <f t="shared" si="583"/>
        <v>#REF!</v>
      </c>
      <c r="V4639" s="2"/>
    </row>
    <row r="4640" spans="1:22" x14ac:dyDescent="0.25">
      <c r="A4640" t="s">
        <v>2810</v>
      </c>
      <c r="B4640" t="s">
        <v>2811</v>
      </c>
      <c r="C4640">
        <v>29.9999999999994</v>
      </c>
      <c r="D4640" t="s">
        <v>5306</v>
      </c>
      <c r="E4640" s="1">
        <v>41296</v>
      </c>
      <c r="F4640" t="s">
        <v>5328</v>
      </c>
      <c r="G4640">
        <v>1</v>
      </c>
      <c r="H4640" t="s">
        <v>5307</v>
      </c>
      <c r="I4640" t="s">
        <v>5324</v>
      </c>
      <c r="J4640" t="s">
        <v>5289</v>
      </c>
      <c r="K4640" t="b">
        <f>LOOKUP(A4640,'[1]UDDATA-1'!B:B,'[1]UDDATA-1'!A:A)&lt;&gt;LOOKUP(A4640,'[1]UDDATA-2'!B:B,'[1]UDDATA-2'!A:A)</f>
        <v>0</v>
      </c>
      <c r="L4640" t="str">
        <f t="shared" si="576"/>
        <v>Lineær algebra</v>
      </c>
      <c r="M4640">
        <f t="shared" si="577"/>
        <v>0</v>
      </c>
      <c r="N4640" t="str">
        <f t="shared" si="578"/>
        <v/>
      </c>
      <c r="O4640" t="e">
        <f>IF(AND(A4640&lt;&gt;A4639,#REF!&lt;&gt;""),#REF!,"")</f>
        <v>#REF!</v>
      </c>
      <c r="P4640" t="e">
        <f t="shared" si="581"/>
        <v>#REF!</v>
      </c>
      <c r="Q4640" s="2" t="e">
        <f t="shared" ca="1" si="582"/>
        <v>#REF!</v>
      </c>
      <c r="R4640" t="e">
        <f>IF(NOT(#REF!="Indskrevet"),"",IF(E4640="",FALSE,AND(NOT(#REF!),VALUE(RIGHT(CONCATENATE(YEAR(E4640)),2))=15)))</f>
        <v>#REF!</v>
      </c>
      <c r="S4640" t="e">
        <f t="shared" si="579"/>
        <v>#REF!</v>
      </c>
      <c r="T4640" t="e">
        <f t="shared" si="580"/>
        <v>#REF!</v>
      </c>
      <c r="U4640" s="2" t="e">
        <f t="shared" si="583"/>
        <v>#REF!</v>
      </c>
      <c r="V4640" s="2"/>
    </row>
    <row r="4641" spans="1:22" x14ac:dyDescent="0.25">
      <c r="A4641" t="s">
        <v>2810</v>
      </c>
      <c r="B4641" t="s">
        <v>2811</v>
      </c>
      <c r="C4641">
        <v>29.9999999999994</v>
      </c>
      <c r="D4641" t="s">
        <v>5285</v>
      </c>
      <c r="E4641" s="1">
        <v>41338</v>
      </c>
      <c r="F4641" t="s">
        <v>5328</v>
      </c>
      <c r="G4641">
        <v>2</v>
      </c>
      <c r="H4641" t="s">
        <v>5287</v>
      </c>
      <c r="I4641" t="s">
        <v>5324</v>
      </c>
      <c r="J4641" t="s">
        <v>5293</v>
      </c>
      <c r="K4641" t="b">
        <f>LOOKUP(A4641,'[1]UDDATA-1'!B:B,'[1]UDDATA-1'!A:A)&lt;&gt;LOOKUP(A4641,'[1]UDDATA-2'!B:B,'[1]UDDATA-2'!A:A)</f>
        <v>0</v>
      </c>
      <c r="L4641" t="str">
        <f t="shared" si="576"/>
        <v/>
      </c>
      <c r="M4641" t="str">
        <f t="shared" si="577"/>
        <v/>
      </c>
      <c r="N4641" t="str">
        <f t="shared" si="578"/>
        <v/>
      </c>
      <c r="O4641" t="e">
        <f>IF(AND(A4641&lt;&gt;A4640,#REF!&lt;&gt;""),#REF!,"")</f>
        <v>#REF!</v>
      </c>
      <c r="P4641" t="e">
        <f t="shared" si="581"/>
        <v>#REF!</v>
      </c>
      <c r="Q4641" s="2" t="e">
        <f t="shared" ca="1" si="582"/>
        <v>#REF!</v>
      </c>
      <c r="R4641" t="e">
        <f>IF(NOT(#REF!="Indskrevet"),"",IF(E4641="",FALSE,AND(NOT(#REF!),VALUE(RIGHT(CONCATENATE(YEAR(E4641)),2))=15)))</f>
        <v>#REF!</v>
      </c>
      <c r="S4641" t="e">
        <f t="shared" si="579"/>
        <v>#REF!</v>
      </c>
      <c r="T4641" t="e">
        <f t="shared" si="580"/>
        <v>#REF!</v>
      </c>
      <c r="U4641" s="2" t="e">
        <f t="shared" si="583"/>
        <v>#REF!</v>
      </c>
      <c r="V4641" s="2"/>
    </row>
    <row r="4642" spans="1:22" x14ac:dyDescent="0.25">
      <c r="A4642" t="s">
        <v>2812</v>
      </c>
      <c r="B4642" t="s">
        <v>2813</v>
      </c>
      <c r="C4642">
        <v>179.99999999999599</v>
      </c>
      <c r="D4642" t="s">
        <v>5296</v>
      </c>
      <c r="E4642" s="1">
        <v>41296</v>
      </c>
      <c r="F4642" t="s">
        <v>5357</v>
      </c>
      <c r="G4642">
        <v>1</v>
      </c>
      <c r="H4642" t="s">
        <v>5287</v>
      </c>
      <c r="I4642" t="s">
        <v>5324</v>
      </c>
      <c r="J4642" t="s">
        <v>5289</v>
      </c>
      <c r="K4642" t="b">
        <f>LOOKUP(A4642,'[1]UDDATA-1'!B:B,'[1]UDDATA-1'!A:A)&lt;&gt;LOOKUP(A4642,'[1]UDDATA-2'!B:B,'[1]UDDATA-2'!A:A)</f>
        <v>0</v>
      </c>
      <c r="L4642" t="str">
        <f t="shared" si="576"/>
        <v/>
      </c>
      <c r="M4642" t="str">
        <f t="shared" si="577"/>
        <v/>
      </c>
      <c r="N4642" t="str">
        <f t="shared" si="578"/>
        <v/>
      </c>
      <c r="O4642" t="e">
        <f>IF(AND(A4642&lt;&gt;A4641,#REF!&lt;&gt;""),#REF!,"")</f>
        <v>#REF!</v>
      </c>
      <c r="P4642" t="e">
        <f t="shared" si="581"/>
        <v>#REF!</v>
      </c>
      <c r="Q4642" s="2" t="e">
        <f t="shared" ca="1" si="582"/>
        <v>#REF!</v>
      </c>
      <c r="R4642" t="e">
        <f>IF(NOT(#REF!="Indskrevet"),"",IF(E4642="",FALSE,AND(NOT(#REF!),VALUE(RIGHT(CONCATENATE(YEAR(E4642)),2))=15)))</f>
        <v>#REF!</v>
      </c>
      <c r="S4642" t="e">
        <f t="shared" si="579"/>
        <v>#REF!</v>
      </c>
      <c r="T4642" t="e">
        <f t="shared" si="580"/>
        <v>#REF!</v>
      </c>
      <c r="U4642" s="2" t="e">
        <f t="shared" si="583"/>
        <v>#REF!</v>
      </c>
      <c r="V4642" s="2"/>
    </row>
    <row r="4643" spans="1:22" x14ac:dyDescent="0.25">
      <c r="A4643" t="s">
        <v>2812</v>
      </c>
      <c r="B4643" t="s">
        <v>2813</v>
      </c>
      <c r="C4643">
        <v>179.99999999999599</v>
      </c>
      <c r="D4643" t="s">
        <v>5290</v>
      </c>
      <c r="E4643" s="1">
        <v>41444</v>
      </c>
      <c r="F4643" t="s">
        <v>5358</v>
      </c>
      <c r="G4643">
        <v>1</v>
      </c>
      <c r="H4643" t="s">
        <v>5287</v>
      </c>
      <c r="I4643" t="s">
        <v>5330</v>
      </c>
      <c r="J4643" t="s">
        <v>5293</v>
      </c>
      <c r="K4643" t="b">
        <f>LOOKUP(A4643,'[1]UDDATA-1'!B:B,'[1]UDDATA-1'!A:A)&lt;&gt;LOOKUP(A4643,'[1]UDDATA-2'!B:B,'[1]UDDATA-2'!A:A)</f>
        <v>0</v>
      </c>
      <c r="L4643" t="str">
        <f t="shared" si="576"/>
        <v>Diskret matematik</v>
      </c>
      <c r="M4643">
        <f t="shared" si="577"/>
        <v>10</v>
      </c>
      <c r="N4643" t="str">
        <f t="shared" si="578"/>
        <v/>
      </c>
      <c r="O4643" t="e">
        <f>IF(AND(A4643&lt;&gt;A4642,#REF!&lt;&gt;""),#REF!,"")</f>
        <v>#REF!</v>
      </c>
      <c r="P4643" t="e">
        <f t="shared" si="581"/>
        <v>#REF!</v>
      </c>
      <c r="Q4643" s="2" t="e">
        <f t="shared" ca="1" si="582"/>
        <v>#REF!</v>
      </c>
      <c r="R4643" t="e">
        <f>IF(NOT(#REF!="Indskrevet"),"",IF(E4643="",FALSE,AND(NOT(#REF!),VALUE(RIGHT(CONCATENATE(YEAR(E4643)),2))=15)))</f>
        <v>#REF!</v>
      </c>
      <c r="S4643" t="e">
        <f t="shared" si="579"/>
        <v>#REF!</v>
      </c>
      <c r="T4643" t="e">
        <f t="shared" si="580"/>
        <v>#REF!</v>
      </c>
      <c r="U4643" s="2" t="e">
        <f t="shared" si="583"/>
        <v>#REF!</v>
      </c>
      <c r="V4643" s="2"/>
    </row>
    <row r="4644" spans="1:22" x14ac:dyDescent="0.25">
      <c r="A4644" t="s">
        <v>2812</v>
      </c>
      <c r="B4644" t="s">
        <v>2813</v>
      </c>
      <c r="C4644">
        <v>179.99999999999599</v>
      </c>
      <c r="D4644" t="s">
        <v>5296</v>
      </c>
      <c r="E4644" s="1">
        <v>41451</v>
      </c>
      <c r="F4644" t="s">
        <v>5359</v>
      </c>
      <c r="G4644">
        <v>1</v>
      </c>
      <c r="H4644" t="s">
        <v>5287</v>
      </c>
      <c r="I4644" t="s">
        <v>5334</v>
      </c>
      <c r="J4644" t="s">
        <v>5293</v>
      </c>
      <c r="K4644" t="b">
        <f>LOOKUP(A4644,'[1]UDDATA-1'!B:B,'[1]UDDATA-1'!A:A)&lt;&gt;LOOKUP(A4644,'[1]UDDATA-2'!B:B,'[1]UDDATA-2'!A:A)</f>
        <v>0</v>
      </c>
      <c r="L4644" t="str">
        <f t="shared" si="576"/>
        <v>Objektorienteret programmering</v>
      </c>
      <c r="M4644">
        <f t="shared" si="577"/>
        <v>7</v>
      </c>
      <c r="N4644" t="str">
        <f t="shared" si="578"/>
        <v/>
      </c>
      <c r="O4644" t="e">
        <f>IF(AND(A4644&lt;&gt;A4643,#REF!&lt;&gt;""),#REF!,"")</f>
        <v>#REF!</v>
      </c>
      <c r="P4644" t="e">
        <f t="shared" si="581"/>
        <v>#REF!</v>
      </c>
      <c r="Q4644" s="2" t="e">
        <f t="shared" ca="1" si="582"/>
        <v>#REF!</v>
      </c>
      <c r="R4644" t="e">
        <f>IF(NOT(#REF!="Indskrevet"),"",IF(E4644="",FALSE,AND(NOT(#REF!),VALUE(RIGHT(CONCATENATE(YEAR(E4644)),2))=15)))</f>
        <v>#REF!</v>
      </c>
      <c r="S4644" t="e">
        <f t="shared" si="579"/>
        <v>#REF!</v>
      </c>
      <c r="T4644" t="e">
        <f t="shared" si="580"/>
        <v>#REF!</v>
      </c>
      <c r="U4644" s="2" t="e">
        <f t="shared" si="583"/>
        <v>#REF!</v>
      </c>
      <c r="V4644" s="2"/>
    </row>
    <row r="4645" spans="1:22" x14ac:dyDescent="0.25">
      <c r="A4645" t="s">
        <v>2812</v>
      </c>
      <c r="B4645" t="s">
        <v>2813</v>
      </c>
      <c r="C4645">
        <v>179.99999999999599</v>
      </c>
      <c r="D4645" t="s">
        <v>5296</v>
      </c>
      <c r="E4645" s="1">
        <v>41682</v>
      </c>
      <c r="F4645" t="s">
        <v>5360</v>
      </c>
      <c r="G4645">
        <v>1</v>
      </c>
      <c r="H4645" t="s">
        <v>5287</v>
      </c>
      <c r="I4645" t="s">
        <v>5340</v>
      </c>
      <c r="J4645" t="s">
        <v>5299</v>
      </c>
      <c r="K4645" t="b">
        <f>LOOKUP(A4645,'[1]UDDATA-1'!B:B,'[1]UDDATA-1'!A:A)&lt;&gt;LOOKUP(A4645,'[1]UDDATA-2'!B:B,'[1]UDDATA-2'!A:A)</f>
        <v>0</v>
      </c>
      <c r="L4645" t="str">
        <f t="shared" si="576"/>
        <v>Algoritmik og datastrukturer</v>
      </c>
      <c r="M4645">
        <f t="shared" si="577"/>
        <v>7</v>
      </c>
      <c r="N4645" t="str">
        <f t="shared" si="578"/>
        <v/>
      </c>
      <c r="O4645" t="e">
        <f>IF(AND(A4645&lt;&gt;A4644,#REF!&lt;&gt;""),#REF!,"")</f>
        <v>#REF!</v>
      </c>
      <c r="P4645" t="e">
        <f t="shared" si="581"/>
        <v>#REF!</v>
      </c>
      <c r="Q4645" s="2" t="e">
        <f t="shared" ca="1" si="582"/>
        <v>#REF!</v>
      </c>
      <c r="R4645" t="e">
        <f>IF(NOT(#REF!="Indskrevet"),"",IF(E4645="",FALSE,AND(NOT(#REF!),VALUE(RIGHT(CONCATENATE(YEAR(E4645)),2))=15)))</f>
        <v>#REF!</v>
      </c>
      <c r="S4645" t="e">
        <f t="shared" si="579"/>
        <v>#REF!</v>
      </c>
      <c r="T4645" t="e">
        <f t="shared" si="580"/>
        <v>#REF!</v>
      </c>
      <c r="U4645" s="2" t="e">
        <f t="shared" si="583"/>
        <v>#REF!</v>
      </c>
      <c r="V4645" s="2"/>
    </row>
    <row r="4646" spans="1:22" x14ac:dyDescent="0.25">
      <c r="A4646" t="s">
        <v>2812</v>
      </c>
      <c r="B4646" t="s">
        <v>2813</v>
      </c>
      <c r="C4646">
        <v>179.99999999999599</v>
      </c>
      <c r="D4646" t="s">
        <v>5290</v>
      </c>
      <c r="E4646" s="1">
        <v>41814</v>
      </c>
      <c r="F4646" t="s">
        <v>5361</v>
      </c>
      <c r="G4646">
        <v>1</v>
      </c>
      <c r="H4646" t="s">
        <v>5287</v>
      </c>
      <c r="I4646" t="s">
        <v>5342</v>
      </c>
      <c r="J4646" t="s">
        <v>5303</v>
      </c>
      <c r="K4646" t="b">
        <f>LOOKUP(A4646,'[1]UDDATA-1'!B:B,'[1]UDDATA-1'!A:A)&lt;&gt;LOOKUP(A4646,'[1]UDDATA-2'!B:B,'[1]UDDATA-2'!A:A)</f>
        <v>0</v>
      </c>
      <c r="L4646" t="str">
        <f t="shared" si="576"/>
        <v>Syntaks og semantik</v>
      </c>
      <c r="M4646">
        <f t="shared" si="577"/>
        <v>10</v>
      </c>
      <c r="N4646" t="str">
        <f t="shared" si="578"/>
        <v/>
      </c>
      <c r="O4646" t="e">
        <f>IF(AND(A4646&lt;&gt;A4645,#REF!&lt;&gt;""),#REF!,"")</f>
        <v>#REF!</v>
      </c>
      <c r="P4646" t="e">
        <f t="shared" si="581"/>
        <v>#REF!</v>
      </c>
      <c r="Q4646" s="2" t="e">
        <f t="shared" ca="1" si="582"/>
        <v>#REF!</v>
      </c>
      <c r="R4646" t="e">
        <f>IF(NOT(#REF!="Indskrevet"),"",IF(E4646="",FALSE,AND(NOT(#REF!),VALUE(RIGHT(CONCATENATE(YEAR(E4646)),2))=15)))</f>
        <v>#REF!</v>
      </c>
      <c r="S4646" t="e">
        <f t="shared" si="579"/>
        <v>#REF!</v>
      </c>
      <c r="T4646" t="e">
        <f t="shared" si="580"/>
        <v>#REF!</v>
      </c>
      <c r="U4646" s="2" t="e">
        <f t="shared" si="583"/>
        <v>#REF!</v>
      </c>
      <c r="V4646" s="2"/>
    </row>
    <row r="4647" spans="1:22" x14ac:dyDescent="0.25">
      <c r="A4647" t="s">
        <v>2814</v>
      </c>
      <c r="B4647" t="s">
        <v>2815</v>
      </c>
      <c r="C4647">
        <v>54.999999999998998</v>
      </c>
      <c r="D4647" t="s">
        <v>5327</v>
      </c>
      <c r="E4647" s="1">
        <v>42031</v>
      </c>
      <c r="F4647" t="s">
        <v>5308</v>
      </c>
      <c r="G4647">
        <v>1</v>
      </c>
      <c r="H4647" t="s">
        <v>5307</v>
      </c>
      <c r="I4647" t="s">
        <v>5288</v>
      </c>
      <c r="J4647" t="s">
        <v>5289</v>
      </c>
      <c r="K4647" t="b">
        <f>LOOKUP(A4647,'[1]UDDATA-1'!B:B,'[1]UDDATA-1'!A:A)&lt;&gt;LOOKUP(A4647,'[1]UDDATA-2'!B:B,'[1]UDDATA-2'!A:A)</f>
        <v>0</v>
      </c>
      <c r="L4647" t="str">
        <f t="shared" si="576"/>
        <v>Grundlæggende programmering</v>
      </c>
      <c r="M4647">
        <f t="shared" si="577"/>
        <v>-3</v>
      </c>
      <c r="N4647" t="str">
        <f t="shared" si="578"/>
        <v/>
      </c>
      <c r="O4647" t="e">
        <f>IF(AND(A4647&lt;&gt;A4646,#REF!&lt;&gt;""),#REF!,"")</f>
        <v>#REF!</v>
      </c>
      <c r="P4647" t="e">
        <f t="shared" si="581"/>
        <v>#REF!</v>
      </c>
      <c r="Q4647" s="2" t="e">
        <f t="shared" ca="1" si="582"/>
        <v>#REF!</v>
      </c>
      <c r="R4647" t="e">
        <f>IF(NOT(#REF!="Indskrevet"),"",IF(E4647="",FALSE,AND(NOT(#REF!),VALUE(RIGHT(CONCATENATE(YEAR(E4647)),2))=15)))</f>
        <v>#REF!</v>
      </c>
      <c r="S4647" t="e">
        <f t="shared" si="579"/>
        <v>#REF!</v>
      </c>
      <c r="T4647" t="e">
        <f t="shared" si="580"/>
        <v>#REF!</v>
      </c>
      <c r="U4647" s="2" t="e">
        <f t="shared" si="583"/>
        <v>#REF!</v>
      </c>
      <c r="V4647" s="2"/>
    </row>
    <row r="4648" spans="1:22" x14ac:dyDescent="0.25">
      <c r="A4648" t="s">
        <v>2814</v>
      </c>
      <c r="B4648" t="s">
        <v>2815</v>
      </c>
      <c r="C4648">
        <v>54.999999999998998</v>
      </c>
      <c r="D4648" t="s">
        <v>5290</v>
      </c>
      <c r="E4648" s="1">
        <v>42067</v>
      </c>
      <c r="F4648" t="s">
        <v>5308</v>
      </c>
      <c r="G4648">
        <v>2</v>
      </c>
      <c r="H4648" t="s">
        <v>5287</v>
      </c>
      <c r="I4648" t="s">
        <v>5288</v>
      </c>
      <c r="J4648" t="s">
        <v>5293</v>
      </c>
      <c r="K4648" t="b">
        <f>LOOKUP(A4648,'[1]UDDATA-1'!B:B,'[1]UDDATA-1'!A:A)&lt;&gt;LOOKUP(A4648,'[1]UDDATA-2'!B:B,'[1]UDDATA-2'!A:A)</f>
        <v>0</v>
      </c>
      <c r="L4648" t="str">
        <f t="shared" si="576"/>
        <v/>
      </c>
      <c r="M4648" t="str">
        <f t="shared" si="577"/>
        <v/>
      </c>
      <c r="N4648" t="str">
        <f t="shared" si="578"/>
        <v/>
      </c>
      <c r="O4648" t="e">
        <f>IF(AND(A4648&lt;&gt;A4647,#REF!&lt;&gt;""),#REF!,"")</f>
        <v>#REF!</v>
      </c>
      <c r="P4648" t="e">
        <f t="shared" si="581"/>
        <v>#REF!</v>
      </c>
      <c r="Q4648" s="2" t="e">
        <f t="shared" ca="1" si="582"/>
        <v>#REF!</v>
      </c>
      <c r="R4648" t="e">
        <f>IF(NOT(#REF!="Indskrevet"),"",IF(E4648="",FALSE,AND(NOT(#REF!),VALUE(RIGHT(CONCATENATE(YEAR(E4648)),2))=15)))</f>
        <v>#REF!</v>
      </c>
      <c r="S4648" t="e">
        <f t="shared" si="579"/>
        <v>#REF!</v>
      </c>
      <c r="T4648" t="e">
        <f t="shared" si="580"/>
        <v>#REF!</v>
      </c>
      <c r="U4648" s="2" t="e">
        <f t="shared" si="583"/>
        <v>#REF!</v>
      </c>
      <c r="V4648" s="2"/>
    </row>
    <row r="4649" spans="1:22" x14ac:dyDescent="0.25">
      <c r="A4649" t="s">
        <v>2814</v>
      </c>
      <c r="B4649" t="s">
        <v>2815</v>
      </c>
      <c r="C4649">
        <v>54.999999999998998</v>
      </c>
      <c r="D4649" t="s">
        <v>5290</v>
      </c>
      <c r="E4649" s="1">
        <v>42178</v>
      </c>
      <c r="F4649" t="s">
        <v>5309</v>
      </c>
      <c r="G4649">
        <v>1</v>
      </c>
      <c r="H4649" t="s">
        <v>5287</v>
      </c>
      <c r="I4649" t="s">
        <v>5292</v>
      </c>
      <c r="J4649" t="s">
        <v>5293</v>
      </c>
      <c r="K4649" t="b">
        <f>LOOKUP(A4649,'[1]UDDATA-1'!B:B,'[1]UDDATA-1'!A:A)&lt;&gt;LOOKUP(A4649,'[1]UDDATA-2'!B:B,'[1]UDDATA-2'!A:A)</f>
        <v>0</v>
      </c>
      <c r="L4649" t="str">
        <f t="shared" si="576"/>
        <v>Matematik til multimedie-applikationer</v>
      </c>
      <c r="M4649">
        <f t="shared" si="577"/>
        <v>10</v>
      </c>
      <c r="N4649" t="str">
        <f t="shared" si="578"/>
        <v/>
      </c>
      <c r="O4649" t="e">
        <f>IF(AND(A4649&lt;&gt;A4648,#REF!&lt;&gt;""),#REF!,"")</f>
        <v>#REF!</v>
      </c>
      <c r="P4649" t="e">
        <f t="shared" si="581"/>
        <v>#REF!</v>
      </c>
      <c r="Q4649" s="2" t="e">
        <f t="shared" ca="1" si="582"/>
        <v>#REF!</v>
      </c>
      <c r="R4649" t="e">
        <f>IF(NOT(#REF!="Indskrevet"),"",IF(E4649="",FALSE,AND(NOT(#REF!),VALUE(RIGHT(CONCATENATE(YEAR(E4649)),2))=15)))</f>
        <v>#REF!</v>
      </c>
      <c r="S4649" t="e">
        <f t="shared" si="579"/>
        <v>#REF!</v>
      </c>
      <c r="T4649" t="e">
        <f t="shared" si="580"/>
        <v>#REF!</v>
      </c>
      <c r="U4649" s="2" t="e">
        <f t="shared" si="583"/>
        <v>#REF!</v>
      </c>
      <c r="V4649" s="2"/>
    </row>
    <row r="4650" spans="1:22" x14ac:dyDescent="0.25">
      <c r="A4650" t="s">
        <v>2816</v>
      </c>
      <c r="B4650" t="s">
        <v>2817</v>
      </c>
      <c r="C4650">
        <v>29.9999999999994</v>
      </c>
      <c r="D4650" t="s">
        <v>5296</v>
      </c>
      <c r="E4650" s="1">
        <v>41290</v>
      </c>
      <c r="F4650" t="s">
        <v>5343</v>
      </c>
      <c r="G4650">
        <v>1</v>
      </c>
      <c r="H4650" t="s">
        <v>5287</v>
      </c>
      <c r="I4650" t="s">
        <v>5288</v>
      </c>
      <c r="J4650" t="s">
        <v>5289</v>
      </c>
      <c r="K4650" t="b">
        <f>LOOKUP(A4650,'[1]UDDATA-1'!B:B,'[1]UDDATA-1'!A:A)&lt;&gt;LOOKUP(A4650,'[1]UDDATA-2'!B:B,'[1]UDDATA-2'!A:A)</f>
        <v>0</v>
      </c>
      <c r="L4650" t="str">
        <f t="shared" si="576"/>
        <v>Grundlæggende programmering</v>
      </c>
      <c r="M4650">
        <f t="shared" si="577"/>
        <v>7</v>
      </c>
      <c r="N4650" t="str">
        <f t="shared" si="578"/>
        <v/>
      </c>
      <c r="O4650" t="e">
        <f>IF(AND(A4650&lt;&gt;A4649,#REF!&lt;&gt;""),#REF!,"")</f>
        <v>#REF!</v>
      </c>
      <c r="P4650" t="e">
        <f t="shared" si="581"/>
        <v>#REF!</v>
      </c>
      <c r="Q4650" s="2" t="e">
        <f t="shared" ca="1" si="582"/>
        <v>#REF!</v>
      </c>
      <c r="R4650" t="e">
        <f>IF(NOT(#REF!="Indskrevet"),"",IF(E4650="",FALSE,AND(NOT(#REF!),VALUE(RIGHT(CONCATENATE(YEAR(E4650)),2))=15)))</f>
        <v>#REF!</v>
      </c>
      <c r="S4650" t="e">
        <f t="shared" si="579"/>
        <v>#REF!</v>
      </c>
      <c r="T4650" t="e">
        <f t="shared" si="580"/>
        <v>#REF!</v>
      </c>
      <c r="U4650" s="2" t="e">
        <f t="shared" si="583"/>
        <v>#REF!</v>
      </c>
      <c r="V4650" s="2"/>
    </row>
    <row r="4651" spans="1:22" x14ac:dyDescent="0.25">
      <c r="A4651" t="s">
        <v>2818</v>
      </c>
      <c r="B4651" t="s">
        <v>2819</v>
      </c>
      <c r="C4651">
        <v>119.999999999998</v>
      </c>
      <c r="D4651" t="s">
        <v>5285</v>
      </c>
      <c r="E4651" s="1">
        <v>41652</v>
      </c>
      <c r="F4651" t="s">
        <v>5286</v>
      </c>
      <c r="G4651">
        <v>1</v>
      </c>
      <c r="H4651" t="s">
        <v>5287</v>
      </c>
      <c r="I4651" t="s">
        <v>5288</v>
      </c>
      <c r="J4651" t="s">
        <v>5289</v>
      </c>
      <c r="K4651" t="b">
        <f>LOOKUP(A4651,'[1]UDDATA-1'!B:B,'[1]UDDATA-1'!A:A)&lt;&gt;LOOKUP(A4651,'[1]UDDATA-2'!B:B,'[1]UDDATA-2'!A:A)</f>
        <v>0</v>
      </c>
      <c r="L4651" t="str">
        <f t="shared" si="576"/>
        <v/>
      </c>
      <c r="M4651" t="str">
        <f t="shared" si="577"/>
        <v/>
      </c>
      <c r="N4651" t="str">
        <f t="shared" si="578"/>
        <v/>
      </c>
      <c r="O4651" t="e">
        <f>IF(AND(A4651&lt;&gt;A4650,#REF!&lt;&gt;""),#REF!,"")</f>
        <v>#REF!</v>
      </c>
      <c r="P4651" t="e">
        <f t="shared" si="581"/>
        <v>#REF!</v>
      </c>
      <c r="Q4651" s="2" t="e">
        <f t="shared" ca="1" si="582"/>
        <v>#REF!</v>
      </c>
      <c r="R4651" t="e">
        <f>IF(NOT(#REF!="Indskrevet"),"",IF(E4651="",FALSE,AND(NOT(#REF!),VALUE(RIGHT(CONCATENATE(YEAR(E4651)),2))=15)))</f>
        <v>#REF!</v>
      </c>
      <c r="S4651" t="e">
        <f t="shared" si="579"/>
        <v>#REF!</v>
      </c>
      <c r="T4651" t="e">
        <f t="shared" si="580"/>
        <v>#REF!</v>
      </c>
      <c r="U4651" s="2" t="e">
        <f t="shared" si="583"/>
        <v>#REF!</v>
      </c>
      <c r="V4651" s="2"/>
    </row>
    <row r="4652" spans="1:22" x14ac:dyDescent="0.25">
      <c r="A4652" t="s">
        <v>2818</v>
      </c>
      <c r="B4652" t="s">
        <v>2819</v>
      </c>
      <c r="C4652">
        <v>119.999999999998</v>
      </c>
      <c r="D4652" t="s">
        <v>5300</v>
      </c>
      <c r="E4652" s="1">
        <v>41815</v>
      </c>
      <c r="F4652" t="s">
        <v>5291</v>
      </c>
      <c r="G4652">
        <v>1</v>
      </c>
      <c r="H4652" t="s">
        <v>5287</v>
      </c>
      <c r="I4652" t="s">
        <v>5292</v>
      </c>
      <c r="J4652" t="s">
        <v>5293</v>
      </c>
      <c r="K4652" t="b">
        <f>LOOKUP(A4652,'[1]UDDATA-1'!B:B,'[1]UDDATA-1'!A:A)&lt;&gt;LOOKUP(A4652,'[1]UDDATA-2'!B:B,'[1]UDDATA-2'!A:A)</f>
        <v>0</v>
      </c>
      <c r="L4652" t="str">
        <f t="shared" si="576"/>
        <v>Matematik til multimedie-applikationer</v>
      </c>
      <c r="M4652">
        <f t="shared" si="577"/>
        <v>12</v>
      </c>
      <c r="N4652" t="str">
        <f t="shared" si="578"/>
        <v/>
      </c>
      <c r="O4652" t="e">
        <f>IF(AND(A4652&lt;&gt;A4651,#REF!&lt;&gt;""),#REF!,"")</f>
        <v>#REF!</v>
      </c>
      <c r="P4652" t="e">
        <f t="shared" si="581"/>
        <v>#REF!</v>
      </c>
      <c r="Q4652" s="2" t="e">
        <f t="shared" ca="1" si="582"/>
        <v>#REF!</v>
      </c>
      <c r="R4652" t="e">
        <f>IF(NOT(#REF!="Indskrevet"),"",IF(E4652="",FALSE,AND(NOT(#REF!),VALUE(RIGHT(CONCATENATE(YEAR(E4652)),2))=15)))</f>
        <v>#REF!</v>
      </c>
      <c r="S4652" t="e">
        <f t="shared" si="579"/>
        <v>#REF!</v>
      </c>
      <c r="T4652" t="e">
        <f t="shared" si="580"/>
        <v>#REF!</v>
      </c>
      <c r="U4652" s="2" t="e">
        <f t="shared" si="583"/>
        <v>#REF!</v>
      </c>
      <c r="V4652" s="2"/>
    </row>
    <row r="4653" spans="1:22" x14ac:dyDescent="0.25">
      <c r="A4653" t="s">
        <v>2818</v>
      </c>
      <c r="B4653" t="s">
        <v>2819</v>
      </c>
      <c r="C4653">
        <v>119.999999999998</v>
      </c>
      <c r="D4653" t="s">
        <v>5306</v>
      </c>
      <c r="E4653" s="1">
        <v>41824</v>
      </c>
      <c r="F4653" t="s">
        <v>5294</v>
      </c>
      <c r="G4653">
        <v>1</v>
      </c>
      <c r="H4653" t="s">
        <v>5307</v>
      </c>
      <c r="I4653" t="s">
        <v>5295</v>
      </c>
      <c r="J4653" t="s">
        <v>5293</v>
      </c>
      <c r="K4653" t="b">
        <f>LOOKUP(A4653,'[1]UDDATA-1'!B:B,'[1]UDDATA-1'!A:A)&lt;&gt;LOOKUP(A4653,'[1]UDDATA-2'!B:B,'[1]UDDATA-2'!A:A)</f>
        <v>0</v>
      </c>
      <c r="L4653" t="str">
        <f t="shared" si="576"/>
        <v>Fysisk interface design</v>
      </c>
      <c r="M4653">
        <f t="shared" si="577"/>
        <v>0</v>
      </c>
      <c r="N4653" t="str">
        <f t="shared" si="578"/>
        <v/>
      </c>
      <c r="O4653" t="e">
        <f>IF(AND(A4653&lt;&gt;A4652,#REF!&lt;&gt;""),#REF!,"")</f>
        <v>#REF!</v>
      </c>
      <c r="P4653" t="e">
        <f t="shared" si="581"/>
        <v>#REF!</v>
      </c>
      <c r="Q4653" s="2" t="e">
        <f t="shared" ca="1" si="582"/>
        <v>#REF!</v>
      </c>
      <c r="R4653" t="e">
        <f>IF(NOT(#REF!="Indskrevet"),"",IF(E4653="",FALSE,AND(NOT(#REF!),VALUE(RIGHT(CONCATENATE(YEAR(E4653)),2))=15)))</f>
        <v>#REF!</v>
      </c>
      <c r="S4653" t="e">
        <f t="shared" si="579"/>
        <v>#REF!</v>
      </c>
      <c r="T4653" t="e">
        <f t="shared" si="580"/>
        <v>#REF!</v>
      </c>
      <c r="U4653" s="2" t="e">
        <f t="shared" si="583"/>
        <v>#REF!</v>
      </c>
      <c r="V4653" s="2"/>
    </row>
    <row r="4654" spans="1:22" x14ac:dyDescent="0.25">
      <c r="A4654" t="s">
        <v>2818</v>
      </c>
      <c r="B4654" t="s">
        <v>2819</v>
      </c>
      <c r="C4654">
        <v>119.999999999998</v>
      </c>
      <c r="D4654" t="s">
        <v>5285</v>
      </c>
      <c r="E4654" s="1">
        <v>42255</v>
      </c>
      <c r="F4654" t="s">
        <v>5294</v>
      </c>
      <c r="G4654">
        <v>2</v>
      </c>
      <c r="H4654" t="s">
        <v>5287</v>
      </c>
      <c r="I4654" t="s">
        <v>5295</v>
      </c>
      <c r="J4654" t="s">
        <v>5315</v>
      </c>
      <c r="K4654" t="b">
        <f>LOOKUP(A4654,'[1]UDDATA-1'!B:B,'[1]UDDATA-1'!A:A)&lt;&gt;LOOKUP(A4654,'[1]UDDATA-2'!B:B,'[1]UDDATA-2'!A:A)</f>
        <v>0</v>
      </c>
      <c r="L4654" t="str">
        <f t="shared" si="576"/>
        <v/>
      </c>
      <c r="M4654" t="str">
        <f t="shared" si="577"/>
        <v/>
      </c>
      <c r="N4654" t="str">
        <f t="shared" si="578"/>
        <v/>
      </c>
      <c r="O4654" t="e">
        <f>IF(AND(A4654&lt;&gt;A4653,#REF!&lt;&gt;""),#REF!,"")</f>
        <v>#REF!</v>
      </c>
      <c r="P4654" t="e">
        <f t="shared" si="581"/>
        <v>#REF!</v>
      </c>
      <c r="Q4654" s="2" t="e">
        <f t="shared" ca="1" si="582"/>
        <v>#REF!</v>
      </c>
      <c r="R4654" t="e">
        <f>IF(NOT(#REF!="Indskrevet"),"",IF(E4654="",FALSE,AND(NOT(#REF!),VALUE(RIGHT(CONCATENATE(YEAR(E4654)),2))=15)))</f>
        <v>#REF!</v>
      </c>
      <c r="S4654" t="e">
        <f t="shared" si="579"/>
        <v>#REF!</v>
      </c>
      <c r="T4654" t="e">
        <f t="shared" si="580"/>
        <v>#REF!</v>
      </c>
      <c r="U4654" s="2" t="e">
        <f t="shared" si="583"/>
        <v>#REF!</v>
      </c>
      <c r="V4654" s="2"/>
    </row>
    <row r="4655" spans="1:22" x14ac:dyDescent="0.25">
      <c r="A4655" t="s">
        <v>2818</v>
      </c>
      <c r="B4655" t="s">
        <v>2819</v>
      </c>
      <c r="C4655">
        <v>119.999999999998</v>
      </c>
      <c r="D4655" t="s">
        <v>5317</v>
      </c>
      <c r="E4655" s="1">
        <v>42151</v>
      </c>
      <c r="F4655" t="s">
        <v>5297</v>
      </c>
      <c r="G4655">
        <v>1</v>
      </c>
      <c r="H4655" t="s">
        <v>5287</v>
      </c>
      <c r="I4655" t="s">
        <v>5298</v>
      </c>
      <c r="J4655" t="s">
        <v>5303</v>
      </c>
      <c r="K4655" t="b">
        <f>LOOKUP(A4655,'[1]UDDATA-1'!B:B,'[1]UDDATA-1'!A:A)&lt;&gt;LOOKUP(A4655,'[1]UDDATA-2'!B:B,'[1]UDDATA-2'!A:A)</f>
        <v>0</v>
      </c>
      <c r="L4655" t="str">
        <f t="shared" si="576"/>
        <v>Proceduremæssig programmering</v>
      </c>
      <c r="M4655">
        <f t="shared" si="577"/>
        <v>4</v>
      </c>
      <c r="N4655" t="str">
        <f t="shared" si="578"/>
        <v/>
      </c>
      <c r="O4655" t="e">
        <f>IF(AND(A4655&lt;&gt;A4654,#REF!&lt;&gt;""),#REF!,"")</f>
        <v>#REF!</v>
      </c>
      <c r="P4655" t="e">
        <f t="shared" si="581"/>
        <v>#REF!</v>
      </c>
      <c r="Q4655" s="2" t="e">
        <f t="shared" ca="1" si="582"/>
        <v>#REF!</v>
      </c>
      <c r="R4655" t="e">
        <f>IF(NOT(#REF!="Indskrevet"),"",IF(E4655="",FALSE,AND(NOT(#REF!),VALUE(RIGHT(CONCATENATE(YEAR(E4655)),2))=15)))</f>
        <v>#REF!</v>
      </c>
      <c r="S4655" t="e">
        <f t="shared" si="579"/>
        <v>#REF!</v>
      </c>
      <c r="T4655" t="e">
        <f t="shared" si="580"/>
        <v>#REF!</v>
      </c>
      <c r="U4655" s="2" t="e">
        <f t="shared" si="583"/>
        <v>#REF!</v>
      </c>
      <c r="V4655" s="2"/>
    </row>
    <row r="4656" spans="1:22" x14ac:dyDescent="0.25">
      <c r="A4656" t="s">
        <v>2818</v>
      </c>
      <c r="B4656" t="s">
        <v>2819</v>
      </c>
      <c r="C4656">
        <v>119.999999999998</v>
      </c>
      <c r="D4656" t="s">
        <v>5296</v>
      </c>
      <c r="E4656" s="1">
        <v>42164</v>
      </c>
      <c r="F4656" t="s">
        <v>5301</v>
      </c>
      <c r="G4656">
        <v>1</v>
      </c>
      <c r="H4656" t="s">
        <v>5287</v>
      </c>
      <c r="I4656" t="s">
        <v>5302</v>
      </c>
      <c r="J4656" t="s">
        <v>5303</v>
      </c>
      <c r="K4656" t="b">
        <f>LOOKUP(A4656,'[1]UDDATA-1'!B:B,'[1]UDDATA-1'!A:A)&lt;&gt;LOOKUP(A4656,'[1]UDDATA-2'!B:B,'[1]UDDATA-2'!A:A)</f>
        <v>0</v>
      </c>
      <c r="L4656" t="str">
        <f t="shared" si="576"/>
        <v>Lyd- og musikbehandling</v>
      </c>
      <c r="M4656">
        <f t="shared" si="577"/>
        <v>7</v>
      </c>
      <c r="N4656" t="str">
        <f t="shared" si="578"/>
        <v/>
      </c>
      <c r="O4656" t="e">
        <f>IF(AND(A4656&lt;&gt;A4655,#REF!&lt;&gt;""),#REF!,"")</f>
        <v>#REF!</v>
      </c>
      <c r="P4656" t="e">
        <f t="shared" si="581"/>
        <v>#REF!</v>
      </c>
      <c r="Q4656" s="2" t="e">
        <f t="shared" ca="1" si="582"/>
        <v>#REF!</v>
      </c>
      <c r="R4656" t="e">
        <f>IF(NOT(#REF!="Indskrevet"),"",IF(E4656="",FALSE,AND(NOT(#REF!),VALUE(RIGHT(CONCATENATE(YEAR(E4656)),2))=15)))</f>
        <v>#REF!</v>
      </c>
      <c r="S4656" t="e">
        <f t="shared" si="579"/>
        <v>#REF!</v>
      </c>
      <c r="T4656" t="e">
        <f t="shared" si="580"/>
        <v>#REF!</v>
      </c>
      <c r="U4656" s="2" t="e">
        <f t="shared" si="583"/>
        <v>#REF!</v>
      </c>
      <c r="V4656" s="2"/>
    </row>
    <row r="4657" spans="1:22" x14ac:dyDescent="0.25">
      <c r="A4657" t="s">
        <v>2818</v>
      </c>
      <c r="B4657" t="s">
        <v>2819</v>
      </c>
      <c r="C4657">
        <v>119.999999999998</v>
      </c>
      <c r="D4657" t="s">
        <v>5306</v>
      </c>
      <c r="E4657" s="1">
        <v>42171</v>
      </c>
      <c r="F4657" t="s">
        <v>5304</v>
      </c>
      <c r="G4657">
        <v>1</v>
      </c>
      <c r="H4657" t="s">
        <v>5307</v>
      </c>
      <c r="I4657" t="s">
        <v>5305</v>
      </c>
      <c r="J4657" t="s">
        <v>5303</v>
      </c>
      <c r="K4657" t="b">
        <f>LOOKUP(A4657,'[1]UDDATA-1'!B:B,'[1]UDDATA-1'!A:A)&lt;&gt;LOOKUP(A4657,'[1]UDDATA-2'!B:B,'[1]UDDATA-2'!A:A)</f>
        <v>0</v>
      </c>
      <c r="L4657" t="str">
        <f t="shared" si="576"/>
        <v>Objektorienteret Software Engineering</v>
      </c>
      <c r="M4657">
        <f t="shared" si="577"/>
        <v>0</v>
      </c>
      <c r="N4657" t="str">
        <f t="shared" si="578"/>
        <v/>
      </c>
      <c r="O4657" t="e">
        <f>IF(AND(A4657&lt;&gt;A4656,#REF!&lt;&gt;""),#REF!,"")</f>
        <v>#REF!</v>
      </c>
      <c r="P4657" t="e">
        <f t="shared" si="581"/>
        <v>#REF!</v>
      </c>
      <c r="Q4657" s="2" t="e">
        <f t="shared" ca="1" si="582"/>
        <v>#REF!</v>
      </c>
      <c r="R4657" t="e">
        <f>IF(NOT(#REF!="Indskrevet"),"",IF(E4657="",FALSE,AND(NOT(#REF!),VALUE(RIGHT(CONCATENATE(YEAR(E4657)),2))=15)))</f>
        <v>#REF!</v>
      </c>
      <c r="S4657" t="e">
        <f t="shared" si="579"/>
        <v>#REF!</v>
      </c>
      <c r="T4657" t="e">
        <f t="shared" si="580"/>
        <v>#REF!</v>
      </c>
      <c r="U4657" s="2" t="e">
        <f t="shared" si="583"/>
        <v>#REF!</v>
      </c>
      <c r="V4657" s="2"/>
    </row>
    <row r="4658" spans="1:22" x14ac:dyDescent="0.25">
      <c r="A4658" t="s">
        <v>2818</v>
      </c>
      <c r="B4658" t="s">
        <v>2819</v>
      </c>
      <c r="C4658">
        <v>119.999999999998</v>
      </c>
      <c r="D4658" t="s">
        <v>5285</v>
      </c>
      <c r="E4658" s="1">
        <v>42256</v>
      </c>
      <c r="F4658" t="s">
        <v>5304</v>
      </c>
      <c r="G4658">
        <v>2</v>
      </c>
      <c r="H4658" t="s">
        <v>5287</v>
      </c>
      <c r="I4658" t="s">
        <v>5305</v>
      </c>
      <c r="J4658" t="s">
        <v>5315</v>
      </c>
      <c r="K4658" t="b">
        <f>LOOKUP(A4658,'[1]UDDATA-1'!B:B,'[1]UDDATA-1'!A:A)&lt;&gt;LOOKUP(A4658,'[1]UDDATA-2'!B:B,'[1]UDDATA-2'!A:A)</f>
        <v>0</v>
      </c>
      <c r="L4658" t="str">
        <f t="shared" si="576"/>
        <v/>
      </c>
      <c r="M4658" t="str">
        <f t="shared" si="577"/>
        <v/>
      </c>
      <c r="N4658" t="str">
        <f t="shared" si="578"/>
        <v/>
      </c>
      <c r="O4658" t="e">
        <f>IF(AND(A4658&lt;&gt;A4657,#REF!&lt;&gt;""),#REF!,"")</f>
        <v>#REF!</v>
      </c>
      <c r="P4658" t="e">
        <f t="shared" si="581"/>
        <v>#REF!</v>
      </c>
      <c r="Q4658" s="2" t="e">
        <f t="shared" ca="1" si="582"/>
        <v>#REF!</v>
      </c>
      <c r="R4658" t="e">
        <f>IF(NOT(#REF!="Indskrevet"),"",IF(E4658="",FALSE,AND(NOT(#REF!),VALUE(RIGHT(CONCATENATE(YEAR(E4658)),2))=15)))</f>
        <v>#REF!</v>
      </c>
      <c r="S4658" t="e">
        <f t="shared" si="579"/>
        <v>#REF!</v>
      </c>
      <c r="T4658" t="e">
        <f t="shared" si="580"/>
        <v>#REF!</v>
      </c>
      <c r="U4658" s="2" t="e">
        <f t="shared" si="583"/>
        <v>#REF!</v>
      </c>
      <c r="V4658" s="2"/>
    </row>
    <row r="4659" spans="1:22" x14ac:dyDescent="0.25">
      <c r="A4659" t="s">
        <v>2820</v>
      </c>
      <c r="B4659" t="s">
        <v>2821</v>
      </c>
      <c r="C4659">
        <v>59.999999999998799</v>
      </c>
      <c r="D4659" t="s">
        <v>5318</v>
      </c>
      <c r="E4659" s="1">
        <v>42028</v>
      </c>
      <c r="F4659" t="s">
        <v>5323</v>
      </c>
      <c r="G4659">
        <v>1</v>
      </c>
      <c r="H4659" t="s">
        <v>5307</v>
      </c>
      <c r="I4659" t="s">
        <v>5324</v>
      </c>
      <c r="J4659" t="s">
        <v>5289</v>
      </c>
      <c r="K4659" t="b">
        <f>LOOKUP(A4659,'[1]UDDATA-1'!B:B,'[1]UDDATA-1'!A:A)&lt;&gt;LOOKUP(A4659,'[1]UDDATA-2'!B:B,'[1]UDDATA-2'!A:A)</f>
        <v>0</v>
      </c>
      <c r="L4659" t="str">
        <f t="shared" si="576"/>
        <v>Lineær algebra</v>
      </c>
      <c r="M4659" t="str">
        <f t="shared" si="577"/>
        <v/>
      </c>
      <c r="N4659" t="str">
        <f t="shared" si="578"/>
        <v>U</v>
      </c>
      <c r="O4659" t="e">
        <f>IF(AND(A4659&lt;&gt;A4658,#REF!&lt;&gt;""),#REF!,"")</f>
        <v>#REF!</v>
      </c>
      <c r="P4659" t="e">
        <f t="shared" si="581"/>
        <v>#REF!</v>
      </c>
      <c r="Q4659" s="2" t="e">
        <f t="shared" ca="1" si="582"/>
        <v>#REF!</v>
      </c>
      <c r="R4659" t="e">
        <f>IF(NOT(#REF!="Indskrevet"),"",IF(E4659="",FALSE,AND(NOT(#REF!),VALUE(RIGHT(CONCATENATE(YEAR(E4659)),2))=15)))</f>
        <v>#REF!</v>
      </c>
      <c r="S4659" t="e">
        <f t="shared" si="579"/>
        <v>#REF!</v>
      </c>
      <c r="T4659" t="e">
        <f t="shared" si="580"/>
        <v>#REF!</v>
      </c>
      <c r="U4659" s="2" t="e">
        <f t="shared" si="583"/>
        <v>#REF!</v>
      </c>
      <c r="V4659" s="2"/>
    </row>
    <row r="4660" spans="1:22" x14ac:dyDescent="0.25">
      <c r="A4660" t="s">
        <v>2820</v>
      </c>
      <c r="B4660" t="s">
        <v>2821</v>
      </c>
      <c r="C4660">
        <v>59.999999999998799</v>
      </c>
      <c r="D4660" t="s">
        <v>5300</v>
      </c>
      <c r="E4660" s="1">
        <v>42058</v>
      </c>
      <c r="F4660" t="s">
        <v>5323</v>
      </c>
      <c r="G4660">
        <v>2</v>
      </c>
      <c r="H4660" t="s">
        <v>5287</v>
      </c>
      <c r="I4660" t="s">
        <v>5324</v>
      </c>
      <c r="J4660" t="s">
        <v>5289</v>
      </c>
      <c r="K4660" t="b">
        <f>LOOKUP(A4660,'[1]UDDATA-1'!B:B,'[1]UDDATA-1'!A:A)&lt;&gt;LOOKUP(A4660,'[1]UDDATA-2'!B:B,'[1]UDDATA-2'!A:A)</f>
        <v>0</v>
      </c>
      <c r="L4660" t="str">
        <f t="shared" si="576"/>
        <v/>
      </c>
      <c r="M4660" t="str">
        <f t="shared" si="577"/>
        <v/>
      </c>
      <c r="N4660" t="str">
        <f t="shared" si="578"/>
        <v/>
      </c>
      <c r="O4660" t="e">
        <f>IF(AND(A4660&lt;&gt;A4659,#REF!&lt;&gt;""),#REF!,"")</f>
        <v>#REF!</v>
      </c>
      <c r="P4660" t="e">
        <f t="shared" si="581"/>
        <v>#REF!</v>
      </c>
      <c r="Q4660" s="2" t="e">
        <f t="shared" ca="1" si="582"/>
        <v>#REF!</v>
      </c>
      <c r="R4660" t="e">
        <f>IF(NOT(#REF!="Indskrevet"),"",IF(E4660="",FALSE,AND(NOT(#REF!),VALUE(RIGHT(CONCATENATE(YEAR(E4660)),2))=15)))</f>
        <v>#REF!</v>
      </c>
      <c r="S4660" t="e">
        <f t="shared" si="579"/>
        <v>#REF!</v>
      </c>
      <c r="T4660" t="e">
        <f t="shared" si="580"/>
        <v>#REF!</v>
      </c>
      <c r="U4660" s="2" t="e">
        <f t="shared" si="583"/>
        <v>#REF!</v>
      </c>
      <c r="V4660" s="2"/>
    </row>
    <row r="4661" spans="1:22" x14ac:dyDescent="0.25">
      <c r="A4661" t="s">
        <v>2820</v>
      </c>
      <c r="B4661" t="s">
        <v>2821</v>
      </c>
      <c r="C4661">
        <v>59.999999999998799</v>
      </c>
      <c r="D4661" t="s">
        <v>5290</v>
      </c>
      <c r="E4661" s="1">
        <v>42183</v>
      </c>
      <c r="F4661" t="s">
        <v>5325</v>
      </c>
      <c r="G4661">
        <v>1</v>
      </c>
      <c r="H4661" t="s">
        <v>5287</v>
      </c>
      <c r="I4661" t="s">
        <v>5326</v>
      </c>
      <c r="J4661" t="s">
        <v>5293</v>
      </c>
      <c r="K4661" t="b">
        <f>LOOKUP(A4661,'[1]UDDATA-1'!B:B,'[1]UDDATA-1'!A:A)&lt;&gt;LOOKUP(A4661,'[1]UDDATA-2'!B:B,'[1]UDDATA-2'!A:A)</f>
        <v>0</v>
      </c>
      <c r="L4661" t="str">
        <f t="shared" si="576"/>
        <v>Calculus</v>
      </c>
      <c r="M4661">
        <f t="shared" si="577"/>
        <v>10</v>
      </c>
      <c r="N4661" t="str">
        <f t="shared" si="578"/>
        <v/>
      </c>
      <c r="O4661" t="e">
        <f>IF(AND(A4661&lt;&gt;A4660,#REF!&lt;&gt;""),#REF!,"")</f>
        <v>#REF!</v>
      </c>
      <c r="P4661" t="e">
        <f t="shared" si="581"/>
        <v>#REF!</v>
      </c>
      <c r="Q4661" s="2" t="e">
        <f t="shared" ca="1" si="582"/>
        <v>#REF!</v>
      </c>
      <c r="R4661" t="e">
        <f>IF(NOT(#REF!="Indskrevet"),"",IF(E4661="",FALSE,AND(NOT(#REF!),VALUE(RIGHT(CONCATENATE(YEAR(E4661)),2))=15)))</f>
        <v>#REF!</v>
      </c>
      <c r="S4661" t="e">
        <f t="shared" si="579"/>
        <v>#REF!</v>
      </c>
      <c r="T4661" t="e">
        <f t="shared" si="580"/>
        <v>#REF!</v>
      </c>
      <c r="U4661" s="2" t="e">
        <f t="shared" si="583"/>
        <v>#REF!</v>
      </c>
      <c r="V4661" s="2"/>
    </row>
    <row r="4662" spans="1:22" x14ac:dyDescent="0.25">
      <c r="A4662" t="s">
        <v>2823</v>
      </c>
      <c r="B4662" t="s">
        <v>2824</v>
      </c>
      <c r="C4662">
        <v>179.99999999999599</v>
      </c>
      <c r="K4662" t="b">
        <f>LOOKUP(A4662,'[1]UDDATA-1'!B:B,'[1]UDDATA-1'!A:A)&lt;&gt;LOOKUP(A4662,'[1]UDDATA-2'!B:B,'[1]UDDATA-2'!A:A)</f>
        <v>0</v>
      </c>
      <c r="L4662" t="str">
        <f t="shared" si="576"/>
        <v/>
      </c>
      <c r="M4662" t="str">
        <f t="shared" si="577"/>
        <v/>
      </c>
      <c r="N4662" t="str">
        <f t="shared" si="578"/>
        <v/>
      </c>
      <c r="O4662" t="e">
        <f>IF(AND(A4662&lt;&gt;A4661,#REF!&lt;&gt;""),#REF!,"")</f>
        <v>#REF!</v>
      </c>
      <c r="P4662" t="e">
        <f t="shared" si="581"/>
        <v>#REF!</v>
      </c>
      <c r="Q4662" s="2" t="e">
        <f t="shared" ca="1" si="582"/>
        <v>#REF!</v>
      </c>
      <c r="R4662" t="e">
        <f>IF(NOT(#REF!="Indskrevet"),"",IF(E4662="",FALSE,AND(NOT(#REF!),VALUE(RIGHT(CONCATENATE(YEAR(E4662)),2))=15)))</f>
        <v>#REF!</v>
      </c>
      <c r="S4662" t="e">
        <f t="shared" si="579"/>
        <v>#REF!</v>
      </c>
      <c r="T4662" t="e">
        <f t="shared" si="580"/>
        <v>#REF!</v>
      </c>
      <c r="U4662" s="2" t="e">
        <f t="shared" si="583"/>
        <v>#REF!</v>
      </c>
      <c r="V4662" s="2"/>
    </row>
    <row r="4663" spans="1:22" x14ac:dyDescent="0.25">
      <c r="A4663" t="s">
        <v>2825</v>
      </c>
      <c r="B4663" t="s">
        <v>2826</v>
      </c>
      <c r="C4663">
        <v>54.999999999998998</v>
      </c>
      <c r="D4663" t="s">
        <v>5327</v>
      </c>
      <c r="E4663" s="1">
        <v>41316</v>
      </c>
      <c r="F4663" t="s">
        <v>5308</v>
      </c>
      <c r="G4663">
        <v>1</v>
      </c>
      <c r="H4663" t="s">
        <v>5287</v>
      </c>
      <c r="I4663" t="s">
        <v>5288</v>
      </c>
      <c r="J4663" t="s">
        <v>5289</v>
      </c>
      <c r="K4663" t="b">
        <f>LOOKUP(A4663,'[1]UDDATA-1'!B:B,'[1]UDDATA-1'!A:A)&lt;&gt;LOOKUP(A4663,'[1]UDDATA-2'!B:B,'[1]UDDATA-2'!A:A)</f>
        <v>0</v>
      </c>
      <c r="L4663" t="str">
        <f t="shared" si="576"/>
        <v>Grundlæggende programmering</v>
      </c>
      <c r="M4663">
        <f t="shared" si="577"/>
        <v>-3</v>
      </c>
      <c r="N4663" t="str">
        <f t="shared" si="578"/>
        <v/>
      </c>
      <c r="O4663" t="e">
        <f>IF(AND(A4663&lt;&gt;A4662,#REF!&lt;&gt;""),#REF!,"")</f>
        <v>#REF!</v>
      </c>
      <c r="P4663" t="e">
        <f t="shared" si="581"/>
        <v>#REF!</v>
      </c>
      <c r="Q4663" s="2" t="e">
        <f t="shared" ca="1" si="582"/>
        <v>#REF!</v>
      </c>
      <c r="R4663" t="e">
        <f>IF(NOT(#REF!="Indskrevet"),"",IF(E4663="",FALSE,AND(NOT(#REF!),VALUE(RIGHT(CONCATENATE(YEAR(E4663)),2))=15)))</f>
        <v>#REF!</v>
      </c>
      <c r="S4663" t="e">
        <f t="shared" si="579"/>
        <v>#REF!</v>
      </c>
      <c r="T4663" t="e">
        <f t="shared" si="580"/>
        <v>#REF!</v>
      </c>
      <c r="U4663" s="2" t="e">
        <f t="shared" si="583"/>
        <v>#REF!</v>
      </c>
      <c r="V4663" s="2"/>
    </row>
    <row r="4664" spans="1:22" x14ac:dyDescent="0.25">
      <c r="A4664" t="s">
        <v>2825</v>
      </c>
      <c r="B4664" t="s">
        <v>2826</v>
      </c>
      <c r="C4664">
        <v>54.999999999998998</v>
      </c>
      <c r="D4664" t="s">
        <v>5306</v>
      </c>
      <c r="E4664" s="1">
        <v>41452</v>
      </c>
      <c r="F4664" t="s">
        <v>5309</v>
      </c>
      <c r="G4664">
        <v>1</v>
      </c>
      <c r="H4664" t="s">
        <v>5307</v>
      </c>
      <c r="I4664" t="s">
        <v>5292</v>
      </c>
      <c r="J4664" t="s">
        <v>5293</v>
      </c>
      <c r="K4664" t="b">
        <f>LOOKUP(A4664,'[1]UDDATA-1'!B:B,'[1]UDDATA-1'!A:A)&lt;&gt;LOOKUP(A4664,'[1]UDDATA-2'!B:B,'[1]UDDATA-2'!A:A)</f>
        <v>0</v>
      </c>
      <c r="L4664" t="str">
        <f t="shared" si="576"/>
        <v>Matematik til multimedie-applikationer</v>
      </c>
      <c r="M4664">
        <f t="shared" si="577"/>
        <v>0</v>
      </c>
      <c r="N4664" t="str">
        <f t="shared" si="578"/>
        <v/>
      </c>
      <c r="O4664" t="e">
        <f>IF(AND(A4664&lt;&gt;A4663,#REF!&lt;&gt;""),#REF!,"")</f>
        <v>#REF!</v>
      </c>
      <c r="P4664" t="e">
        <f t="shared" si="581"/>
        <v>#REF!</v>
      </c>
      <c r="Q4664" s="2" t="e">
        <f t="shared" ca="1" si="582"/>
        <v>#REF!</v>
      </c>
      <c r="R4664" t="e">
        <f>IF(NOT(#REF!="Indskrevet"),"",IF(E4664="",FALSE,AND(NOT(#REF!),VALUE(RIGHT(CONCATENATE(YEAR(E4664)),2))=15)))</f>
        <v>#REF!</v>
      </c>
      <c r="S4664" t="e">
        <f t="shared" si="579"/>
        <v>#REF!</v>
      </c>
      <c r="T4664" t="e">
        <f t="shared" si="580"/>
        <v>#REF!</v>
      </c>
      <c r="U4664" s="2" t="e">
        <f t="shared" si="583"/>
        <v>#REF!</v>
      </c>
      <c r="V4664" s="2"/>
    </row>
    <row r="4665" spans="1:22" x14ac:dyDescent="0.25">
      <c r="A4665" t="s">
        <v>2825</v>
      </c>
      <c r="B4665" t="s">
        <v>2826</v>
      </c>
      <c r="C4665">
        <v>54.999999999998998</v>
      </c>
      <c r="D4665" t="s">
        <v>5285</v>
      </c>
      <c r="E4665" s="1">
        <v>41530</v>
      </c>
      <c r="F4665" t="s">
        <v>5309</v>
      </c>
      <c r="G4665">
        <v>2</v>
      </c>
      <c r="H4665" t="s">
        <v>5287</v>
      </c>
      <c r="I4665" t="s">
        <v>5292</v>
      </c>
      <c r="J4665" t="s">
        <v>5299</v>
      </c>
      <c r="K4665" t="b">
        <f>LOOKUP(A4665,'[1]UDDATA-1'!B:B,'[1]UDDATA-1'!A:A)&lt;&gt;LOOKUP(A4665,'[1]UDDATA-2'!B:B,'[1]UDDATA-2'!A:A)</f>
        <v>0</v>
      </c>
      <c r="L4665" t="str">
        <f t="shared" si="576"/>
        <v/>
      </c>
      <c r="M4665" t="str">
        <f t="shared" si="577"/>
        <v/>
      </c>
      <c r="N4665" t="str">
        <f t="shared" si="578"/>
        <v/>
      </c>
      <c r="O4665" t="e">
        <f>IF(AND(A4665&lt;&gt;A4664,#REF!&lt;&gt;""),#REF!,"")</f>
        <v>#REF!</v>
      </c>
      <c r="P4665" t="e">
        <f t="shared" si="581"/>
        <v>#REF!</v>
      </c>
      <c r="Q4665" s="2" t="e">
        <f t="shared" ca="1" si="582"/>
        <v>#REF!</v>
      </c>
      <c r="R4665" t="e">
        <f>IF(NOT(#REF!="Indskrevet"),"",IF(E4665="",FALSE,AND(NOT(#REF!),VALUE(RIGHT(CONCATENATE(YEAR(E4665)),2))=15)))</f>
        <v>#REF!</v>
      </c>
      <c r="S4665" t="e">
        <f t="shared" si="579"/>
        <v>#REF!</v>
      </c>
      <c r="T4665" t="e">
        <f t="shared" si="580"/>
        <v>#REF!</v>
      </c>
      <c r="U4665" s="2" t="e">
        <f t="shared" si="583"/>
        <v>#REF!</v>
      </c>
      <c r="V4665" s="2"/>
    </row>
    <row r="4666" spans="1:22" x14ac:dyDescent="0.25">
      <c r="A4666" t="s">
        <v>2825</v>
      </c>
      <c r="B4666" t="s">
        <v>2826</v>
      </c>
      <c r="C4666">
        <v>54.999999999998998</v>
      </c>
      <c r="D4666" t="s">
        <v>5306</v>
      </c>
      <c r="E4666" s="1">
        <v>41484</v>
      </c>
      <c r="F4666" t="s">
        <v>5310</v>
      </c>
      <c r="G4666">
        <v>1</v>
      </c>
      <c r="H4666" t="s">
        <v>5307</v>
      </c>
      <c r="I4666" t="s">
        <v>5295</v>
      </c>
      <c r="J4666" t="s">
        <v>5293</v>
      </c>
      <c r="K4666" t="b">
        <f>LOOKUP(A4666,'[1]UDDATA-1'!B:B,'[1]UDDATA-1'!A:A)&lt;&gt;LOOKUP(A4666,'[1]UDDATA-2'!B:B,'[1]UDDATA-2'!A:A)</f>
        <v>0</v>
      </c>
      <c r="L4666" t="str">
        <f t="shared" si="576"/>
        <v>Fysisk interface design</v>
      </c>
      <c r="M4666">
        <f t="shared" si="577"/>
        <v>0</v>
      </c>
      <c r="N4666" t="str">
        <f t="shared" si="578"/>
        <v/>
      </c>
      <c r="O4666" t="e">
        <f>IF(AND(A4666&lt;&gt;A4665,#REF!&lt;&gt;""),#REF!,"")</f>
        <v>#REF!</v>
      </c>
      <c r="P4666" t="e">
        <f t="shared" si="581"/>
        <v>#REF!</v>
      </c>
      <c r="Q4666" s="2" t="e">
        <f t="shared" ca="1" si="582"/>
        <v>#REF!</v>
      </c>
      <c r="R4666" t="e">
        <f>IF(NOT(#REF!="Indskrevet"),"",IF(E4666="",FALSE,AND(NOT(#REF!),VALUE(RIGHT(CONCATENATE(YEAR(E4666)),2))=15)))</f>
        <v>#REF!</v>
      </c>
      <c r="S4666" t="e">
        <f t="shared" si="579"/>
        <v>#REF!</v>
      </c>
      <c r="T4666" t="e">
        <f t="shared" si="580"/>
        <v>#REF!</v>
      </c>
      <c r="U4666" s="2" t="e">
        <f t="shared" si="583"/>
        <v>#REF!</v>
      </c>
      <c r="V4666" s="2"/>
    </row>
    <row r="4667" spans="1:22" x14ac:dyDescent="0.25">
      <c r="A4667" t="s">
        <v>2825</v>
      </c>
      <c r="B4667" t="s">
        <v>2826</v>
      </c>
      <c r="C4667">
        <v>54.999999999998998</v>
      </c>
      <c r="D4667" t="s">
        <v>5317</v>
      </c>
      <c r="E4667" s="1">
        <v>41522</v>
      </c>
      <c r="F4667" t="s">
        <v>5310</v>
      </c>
      <c r="G4667">
        <v>2</v>
      </c>
      <c r="H4667" t="s">
        <v>5287</v>
      </c>
      <c r="I4667" t="s">
        <v>5295</v>
      </c>
      <c r="J4667" t="s">
        <v>5299</v>
      </c>
      <c r="K4667" t="b">
        <f>LOOKUP(A4667,'[1]UDDATA-1'!B:B,'[1]UDDATA-1'!A:A)&lt;&gt;LOOKUP(A4667,'[1]UDDATA-2'!B:B,'[1]UDDATA-2'!A:A)</f>
        <v>0</v>
      </c>
      <c r="L4667" t="str">
        <f t="shared" si="576"/>
        <v/>
      </c>
      <c r="M4667" t="str">
        <f t="shared" si="577"/>
        <v/>
      </c>
      <c r="N4667" t="str">
        <f t="shared" si="578"/>
        <v/>
      </c>
      <c r="O4667" t="e">
        <f>IF(AND(A4667&lt;&gt;A4666,#REF!&lt;&gt;""),#REF!,"")</f>
        <v>#REF!</v>
      </c>
      <c r="P4667" t="e">
        <f t="shared" si="581"/>
        <v>#REF!</v>
      </c>
      <c r="Q4667" s="2" t="e">
        <f t="shared" ca="1" si="582"/>
        <v>#REF!</v>
      </c>
      <c r="R4667" t="e">
        <f>IF(NOT(#REF!="Indskrevet"),"",IF(E4667="",FALSE,AND(NOT(#REF!),VALUE(RIGHT(CONCATENATE(YEAR(E4667)),2))=15)))</f>
        <v>#REF!</v>
      </c>
      <c r="S4667" t="e">
        <f t="shared" si="579"/>
        <v>#REF!</v>
      </c>
      <c r="T4667" t="e">
        <f t="shared" si="580"/>
        <v>#REF!</v>
      </c>
      <c r="U4667" s="2" t="e">
        <f t="shared" si="583"/>
        <v>#REF!</v>
      </c>
      <c r="V4667" s="2"/>
    </row>
    <row r="4668" spans="1:22" x14ac:dyDescent="0.25">
      <c r="A4668" t="s">
        <v>2827</v>
      </c>
      <c r="B4668" t="s">
        <v>2828</v>
      </c>
      <c r="C4668">
        <v>109.999999999998</v>
      </c>
      <c r="D4668" t="s">
        <v>5327</v>
      </c>
      <c r="E4668" s="1">
        <v>41676</v>
      </c>
      <c r="F4668" t="s">
        <v>5308</v>
      </c>
      <c r="G4668">
        <v>1</v>
      </c>
      <c r="H4668" t="s">
        <v>5307</v>
      </c>
      <c r="I4668" t="s">
        <v>5288</v>
      </c>
      <c r="J4668" t="s">
        <v>5289</v>
      </c>
      <c r="K4668" t="b">
        <f>LOOKUP(A4668,'[1]UDDATA-1'!B:B,'[1]UDDATA-1'!A:A)&lt;&gt;LOOKUP(A4668,'[1]UDDATA-2'!B:B,'[1]UDDATA-2'!A:A)</f>
        <v>0</v>
      </c>
      <c r="L4668" t="str">
        <f t="shared" si="576"/>
        <v>Grundlæggende programmering</v>
      </c>
      <c r="M4668">
        <f t="shared" si="577"/>
        <v>-3</v>
      </c>
      <c r="N4668" t="str">
        <f t="shared" si="578"/>
        <v/>
      </c>
      <c r="O4668" t="e">
        <f>IF(AND(A4668&lt;&gt;A4667,#REF!&lt;&gt;""),#REF!,"")</f>
        <v>#REF!</v>
      </c>
      <c r="P4668" t="e">
        <f t="shared" si="581"/>
        <v>#REF!</v>
      </c>
      <c r="Q4668" s="2" t="e">
        <f t="shared" ca="1" si="582"/>
        <v>#REF!</v>
      </c>
      <c r="R4668" t="e">
        <f>IF(NOT(#REF!="Indskrevet"),"",IF(E4668="",FALSE,AND(NOT(#REF!),VALUE(RIGHT(CONCATENATE(YEAR(E4668)),2))=15)))</f>
        <v>#REF!</v>
      </c>
      <c r="S4668" t="e">
        <f t="shared" si="579"/>
        <v>#REF!</v>
      </c>
      <c r="T4668" t="e">
        <f t="shared" si="580"/>
        <v>#REF!</v>
      </c>
      <c r="U4668" s="2" t="e">
        <f t="shared" si="583"/>
        <v>#REF!</v>
      </c>
      <c r="V4668" s="2"/>
    </row>
    <row r="4669" spans="1:22" x14ac:dyDescent="0.25">
      <c r="A4669" t="s">
        <v>2827</v>
      </c>
      <c r="B4669" t="s">
        <v>2828</v>
      </c>
      <c r="C4669">
        <v>109.999999999998</v>
      </c>
      <c r="D4669" t="s">
        <v>5317</v>
      </c>
      <c r="E4669" s="1">
        <v>41723</v>
      </c>
      <c r="F4669" t="s">
        <v>5308</v>
      </c>
      <c r="G4669">
        <v>2</v>
      </c>
      <c r="H4669" t="s">
        <v>5287</v>
      </c>
      <c r="I4669" t="s">
        <v>5288</v>
      </c>
      <c r="J4669" t="s">
        <v>5293</v>
      </c>
      <c r="K4669" t="b">
        <f>LOOKUP(A4669,'[1]UDDATA-1'!B:B,'[1]UDDATA-1'!A:A)&lt;&gt;LOOKUP(A4669,'[1]UDDATA-2'!B:B,'[1]UDDATA-2'!A:A)</f>
        <v>0</v>
      </c>
      <c r="L4669" t="str">
        <f t="shared" si="576"/>
        <v/>
      </c>
      <c r="M4669" t="str">
        <f t="shared" si="577"/>
        <v/>
      </c>
      <c r="N4669" t="str">
        <f t="shared" si="578"/>
        <v/>
      </c>
      <c r="O4669" t="e">
        <f>IF(AND(A4669&lt;&gt;A4668,#REF!&lt;&gt;""),#REF!,"")</f>
        <v>#REF!</v>
      </c>
      <c r="P4669" t="e">
        <f t="shared" si="581"/>
        <v>#REF!</v>
      </c>
      <c r="Q4669" s="2" t="e">
        <f t="shared" ca="1" si="582"/>
        <v>#REF!</v>
      </c>
      <c r="R4669" t="e">
        <f>IF(NOT(#REF!="Indskrevet"),"",IF(E4669="",FALSE,AND(NOT(#REF!),VALUE(RIGHT(CONCATENATE(YEAR(E4669)),2))=15)))</f>
        <v>#REF!</v>
      </c>
      <c r="S4669" t="e">
        <f t="shared" si="579"/>
        <v>#REF!</v>
      </c>
      <c r="T4669" t="e">
        <f t="shared" si="580"/>
        <v>#REF!</v>
      </c>
      <c r="U4669" s="2" t="e">
        <f t="shared" si="583"/>
        <v>#REF!</v>
      </c>
      <c r="V4669" s="2"/>
    </row>
    <row r="4670" spans="1:22" x14ac:dyDescent="0.25">
      <c r="A4670" t="s">
        <v>2827</v>
      </c>
      <c r="B4670" t="s">
        <v>2828</v>
      </c>
      <c r="C4670">
        <v>109.999999999998</v>
      </c>
      <c r="D4670" t="s">
        <v>5306</v>
      </c>
      <c r="E4670" s="1">
        <v>41815</v>
      </c>
      <c r="F4670" t="s">
        <v>5309</v>
      </c>
      <c r="G4670">
        <v>1</v>
      </c>
      <c r="H4670" t="s">
        <v>5307</v>
      </c>
      <c r="I4670" t="s">
        <v>5292</v>
      </c>
      <c r="J4670" t="s">
        <v>5293</v>
      </c>
      <c r="K4670" t="b">
        <f>LOOKUP(A4670,'[1]UDDATA-1'!B:B,'[1]UDDATA-1'!A:A)&lt;&gt;LOOKUP(A4670,'[1]UDDATA-2'!B:B,'[1]UDDATA-2'!A:A)</f>
        <v>0</v>
      </c>
      <c r="L4670" t="str">
        <f t="shared" si="576"/>
        <v>Matematik til multimedie-applikationer</v>
      </c>
      <c r="M4670">
        <f t="shared" si="577"/>
        <v>0</v>
      </c>
      <c r="N4670" t="str">
        <f t="shared" si="578"/>
        <v/>
      </c>
      <c r="O4670" t="e">
        <f>IF(AND(A4670&lt;&gt;A4669,#REF!&lt;&gt;""),#REF!,"")</f>
        <v>#REF!</v>
      </c>
      <c r="P4670" t="e">
        <f t="shared" si="581"/>
        <v>#REF!</v>
      </c>
      <c r="Q4670" s="2" t="e">
        <f t="shared" ca="1" si="582"/>
        <v>#REF!</v>
      </c>
      <c r="R4670" t="e">
        <f>IF(NOT(#REF!="Indskrevet"),"",IF(E4670="",FALSE,AND(NOT(#REF!),VALUE(RIGHT(CONCATENATE(YEAR(E4670)),2))=15)))</f>
        <v>#REF!</v>
      </c>
      <c r="S4670" t="e">
        <f t="shared" si="579"/>
        <v>#REF!</v>
      </c>
      <c r="T4670" t="e">
        <f t="shared" si="580"/>
        <v>#REF!</v>
      </c>
      <c r="U4670" s="2" t="e">
        <f t="shared" si="583"/>
        <v>#REF!</v>
      </c>
      <c r="V4670" s="2"/>
    </row>
    <row r="4671" spans="1:22" x14ac:dyDescent="0.25">
      <c r="A4671" t="s">
        <v>2827</v>
      </c>
      <c r="B4671" t="s">
        <v>2828</v>
      </c>
      <c r="C4671">
        <v>109.999999999998</v>
      </c>
      <c r="D4671" t="s">
        <v>5306</v>
      </c>
      <c r="E4671" s="1">
        <v>41873</v>
      </c>
      <c r="F4671" t="s">
        <v>5309</v>
      </c>
      <c r="G4671">
        <v>2</v>
      </c>
      <c r="H4671" t="s">
        <v>5307</v>
      </c>
      <c r="I4671" t="s">
        <v>5292</v>
      </c>
      <c r="J4671" t="s">
        <v>5293</v>
      </c>
      <c r="K4671" t="b">
        <f>LOOKUP(A4671,'[1]UDDATA-1'!B:B,'[1]UDDATA-1'!A:A)&lt;&gt;LOOKUP(A4671,'[1]UDDATA-2'!B:B,'[1]UDDATA-2'!A:A)</f>
        <v>0</v>
      </c>
      <c r="L4671" t="str">
        <f t="shared" si="576"/>
        <v/>
      </c>
      <c r="M4671" t="str">
        <f t="shared" si="577"/>
        <v/>
      </c>
      <c r="N4671" t="str">
        <f t="shared" si="578"/>
        <v/>
      </c>
      <c r="O4671" t="e">
        <f>IF(AND(A4671&lt;&gt;A4670,#REF!&lt;&gt;""),#REF!,"")</f>
        <v>#REF!</v>
      </c>
      <c r="P4671" t="e">
        <f t="shared" si="581"/>
        <v>#REF!</v>
      </c>
      <c r="Q4671" s="2" t="e">
        <f t="shared" ca="1" si="582"/>
        <v>#REF!</v>
      </c>
      <c r="R4671" t="e">
        <f>IF(NOT(#REF!="Indskrevet"),"",IF(E4671="",FALSE,AND(NOT(#REF!),VALUE(RIGHT(CONCATENATE(YEAR(E4671)),2))=15)))</f>
        <v>#REF!</v>
      </c>
      <c r="S4671" t="e">
        <f t="shared" si="579"/>
        <v>#REF!</v>
      </c>
      <c r="T4671" t="e">
        <f t="shared" si="580"/>
        <v>#REF!</v>
      </c>
      <c r="U4671" s="2" t="e">
        <f t="shared" si="583"/>
        <v>#REF!</v>
      </c>
      <c r="V4671" s="2"/>
    </row>
    <row r="4672" spans="1:22" x14ac:dyDescent="0.25">
      <c r="A4672" t="s">
        <v>2827</v>
      </c>
      <c r="B4672" t="s">
        <v>2828</v>
      </c>
      <c r="C4672">
        <v>109.999999999998</v>
      </c>
      <c r="D4672" t="s">
        <v>5285</v>
      </c>
      <c r="E4672" s="1">
        <v>42178</v>
      </c>
      <c r="F4672" t="s">
        <v>5309</v>
      </c>
      <c r="G4672">
        <v>3</v>
      </c>
      <c r="H4672" t="s">
        <v>5287</v>
      </c>
      <c r="I4672" t="s">
        <v>5292</v>
      </c>
      <c r="J4672" t="s">
        <v>5303</v>
      </c>
      <c r="K4672" t="b">
        <f>LOOKUP(A4672,'[1]UDDATA-1'!B:B,'[1]UDDATA-1'!A:A)&lt;&gt;LOOKUP(A4672,'[1]UDDATA-2'!B:B,'[1]UDDATA-2'!A:A)</f>
        <v>0</v>
      </c>
      <c r="L4672" t="str">
        <f t="shared" si="576"/>
        <v/>
      </c>
      <c r="M4672" t="str">
        <f t="shared" si="577"/>
        <v/>
      </c>
      <c r="N4672" t="str">
        <f t="shared" si="578"/>
        <v/>
      </c>
      <c r="O4672" t="e">
        <f>IF(AND(A4672&lt;&gt;A4671,#REF!&lt;&gt;""),#REF!,"")</f>
        <v>#REF!</v>
      </c>
      <c r="P4672" t="e">
        <f t="shared" si="581"/>
        <v>#REF!</v>
      </c>
      <c r="Q4672" s="2" t="e">
        <f t="shared" ca="1" si="582"/>
        <v>#REF!</v>
      </c>
      <c r="R4672" t="e">
        <f>IF(NOT(#REF!="Indskrevet"),"",IF(E4672="",FALSE,AND(NOT(#REF!),VALUE(RIGHT(CONCATENATE(YEAR(E4672)),2))=15)))</f>
        <v>#REF!</v>
      </c>
      <c r="S4672" t="e">
        <f t="shared" si="579"/>
        <v>#REF!</v>
      </c>
      <c r="T4672" t="e">
        <f t="shared" si="580"/>
        <v>#REF!</v>
      </c>
      <c r="U4672" s="2" t="e">
        <f t="shared" si="583"/>
        <v>#REF!</v>
      </c>
      <c r="V4672" s="2"/>
    </row>
    <row r="4673" spans="1:22" x14ac:dyDescent="0.25">
      <c r="A4673" t="s">
        <v>2827</v>
      </c>
      <c r="B4673" t="s">
        <v>2828</v>
      </c>
      <c r="C4673">
        <v>109.999999999998</v>
      </c>
      <c r="D4673" t="s">
        <v>5306</v>
      </c>
      <c r="E4673" s="1">
        <v>41824</v>
      </c>
      <c r="F4673" t="s">
        <v>5310</v>
      </c>
      <c r="G4673">
        <v>1</v>
      </c>
      <c r="H4673" t="s">
        <v>5307</v>
      </c>
      <c r="I4673" t="s">
        <v>5295</v>
      </c>
      <c r="J4673" t="s">
        <v>5293</v>
      </c>
      <c r="K4673" t="b">
        <f>LOOKUP(A4673,'[1]UDDATA-1'!B:B,'[1]UDDATA-1'!A:A)&lt;&gt;LOOKUP(A4673,'[1]UDDATA-2'!B:B,'[1]UDDATA-2'!A:A)</f>
        <v>0</v>
      </c>
      <c r="L4673" t="str">
        <f t="shared" si="576"/>
        <v>Fysisk interface design</v>
      </c>
      <c r="M4673">
        <f t="shared" si="577"/>
        <v>0</v>
      </c>
      <c r="N4673" t="str">
        <f t="shared" si="578"/>
        <v/>
      </c>
      <c r="O4673" t="e">
        <f>IF(AND(A4673&lt;&gt;A4672,#REF!&lt;&gt;""),#REF!,"")</f>
        <v>#REF!</v>
      </c>
      <c r="P4673" t="e">
        <f t="shared" si="581"/>
        <v>#REF!</v>
      </c>
      <c r="Q4673" s="2" t="e">
        <f t="shared" ca="1" si="582"/>
        <v>#REF!</v>
      </c>
      <c r="R4673" t="e">
        <f>IF(NOT(#REF!="Indskrevet"),"",IF(E4673="",FALSE,AND(NOT(#REF!),VALUE(RIGHT(CONCATENATE(YEAR(E4673)),2))=15)))</f>
        <v>#REF!</v>
      </c>
      <c r="S4673" t="e">
        <f t="shared" si="579"/>
        <v>#REF!</v>
      </c>
      <c r="T4673" t="e">
        <f t="shared" si="580"/>
        <v>#REF!</v>
      </c>
      <c r="U4673" s="2" t="e">
        <f t="shared" si="583"/>
        <v>#REF!</v>
      </c>
      <c r="V4673" s="2"/>
    </row>
    <row r="4674" spans="1:22" x14ac:dyDescent="0.25">
      <c r="A4674" t="s">
        <v>2827</v>
      </c>
      <c r="B4674" t="s">
        <v>2828</v>
      </c>
      <c r="C4674">
        <v>109.999999999998</v>
      </c>
      <c r="D4674" t="s">
        <v>5285</v>
      </c>
      <c r="E4674" s="1">
        <v>41884</v>
      </c>
      <c r="F4674" t="s">
        <v>5310</v>
      </c>
      <c r="G4674">
        <v>2</v>
      </c>
      <c r="H4674" t="s">
        <v>5287</v>
      </c>
      <c r="I4674" t="s">
        <v>5295</v>
      </c>
      <c r="J4674" t="s">
        <v>5299</v>
      </c>
      <c r="K4674" t="b">
        <f>LOOKUP(A4674,'[1]UDDATA-1'!B:B,'[1]UDDATA-1'!A:A)&lt;&gt;LOOKUP(A4674,'[1]UDDATA-2'!B:B,'[1]UDDATA-2'!A:A)</f>
        <v>0</v>
      </c>
      <c r="L4674" t="str">
        <f t="shared" ref="L4674:L4737" si="584">IF(AND(I4674&lt;&gt;"",I4674&lt;&gt;I4673),I4674,"")</f>
        <v/>
      </c>
      <c r="M4674" t="str">
        <f t="shared" ref="M4674:M4737" si="585">IF(AND(L4674&lt;&gt;"",ISNUMBER(VALUE(D4674))),VALUE(D4674),"")</f>
        <v/>
      </c>
      <c r="N4674" t="str">
        <f t="shared" ref="N4674:N4737" si="586">IF(L4674="","",IF(M4674="",D4674,""))</f>
        <v/>
      </c>
      <c r="O4674" t="e">
        <f>IF(AND(A4674&lt;&gt;A4673,#REF!&lt;&gt;""),#REF!,"")</f>
        <v>#REF!</v>
      </c>
      <c r="P4674" t="e">
        <f t="shared" si="581"/>
        <v>#REF!</v>
      </c>
      <c r="Q4674" s="2" t="e">
        <f t="shared" ca="1" si="582"/>
        <v>#REF!</v>
      </c>
      <c r="R4674" t="e">
        <f>IF(NOT(#REF!="Indskrevet"),"",IF(E4674="",FALSE,AND(NOT(#REF!),VALUE(RIGHT(CONCATENATE(YEAR(E4674)),2))=15)))</f>
        <v>#REF!</v>
      </c>
      <c r="S4674" t="e">
        <f t="shared" ref="S4674:S4737" si="587">IF(R4674="","",IF(A4674=A4673,S4673,NOT(OR(R4674,AND(A4675=A4674,R4675),AND(A4676=A4674,R4676),AND(A4677=A4674,R4677),AND(A4678=A4674,R4678),AND(A4679=A4674,R4679),AND(A4680=A4674,R4680),AND(A4681=A4674,R4681),AND(A4682=A4674,R4682),AND(A4683=A4674,R4683),AND(A4684=A4674,R4684)))))</f>
        <v>#REF!</v>
      </c>
      <c r="T4674" t="e">
        <f t="shared" ref="T4674:T4737" si="588">IF(U4674="","",O4674)</f>
        <v>#REF!</v>
      </c>
      <c r="U4674" s="2" t="e">
        <f t="shared" si="583"/>
        <v>#REF!</v>
      </c>
      <c r="V4674" s="2"/>
    </row>
    <row r="4675" spans="1:22" x14ac:dyDescent="0.25">
      <c r="A4675" t="s">
        <v>2827</v>
      </c>
      <c r="B4675" t="s">
        <v>2828</v>
      </c>
      <c r="C4675">
        <v>109.999999999998</v>
      </c>
      <c r="D4675" t="s">
        <v>5306</v>
      </c>
      <c r="E4675" s="1">
        <v>42114</v>
      </c>
      <c r="F4675" t="s">
        <v>5311</v>
      </c>
      <c r="G4675">
        <v>1</v>
      </c>
      <c r="H4675" t="s">
        <v>5307</v>
      </c>
      <c r="I4675" t="s">
        <v>5298</v>
      </c>
      <c r="J4675" t="s">
        <v>5303</v>
      </c>
      <c r="K4675" t="b">
        <f>LOOKUP(A4675,'[1]UDDATA-1'!B:B,'[1]UDDATA-1'!A:A)&lt;&gt;LOOKUP(A4675,'[1]UDDATA-2'!B:B,'[1]UDDATA-2'!A:A)</f>
        <v>0</v>
      </c>
      <c r="L4675" t="str">
        <f t="shared" si="584"/>
        <v>Proceduremæssig programmering</v>
      </c>
      <c r="M4675">
        <f t="shared" si="585"/>
        <v>0</v>
      </c>
      <c r="N4675" t="str">
        <f t="shared" si="586"/>
        <v/>
      </c>
      <c r="O4675" t="e">
        <f>IF(AND(A4675&lt;&gt;A4674,#REF!&lt;&gt;""),#REF!,"")</f>
        <v>#REF!</v>
      </c>
      <c r="P4675" t="e">
        <f t="shared" ref="P4675:P4738" si="589">IF(O4675="","",IF(M4675="",0,IF(O4676&lt;&gt;"",1,IF(AND(O4676="",O4677&lt;&gt;""),2,IF(AND(O4676="",O4677="",O4678&lt;&gt;""),3,IF(AND(O4676="",O4677="",O4678="",O4679&lt;&gt;""),4,IF(AND(O4676="",O4677="",O4678="",O4679="",O4680&lt;&gt;""),5,IF(AND(O4676="",O4677="",O4678="",O4679="",O4680="",O4681&lt;&gt;""),6,IF(AND(O4676="",O4677="",O4678="",O4679="",O4680="",O4681="",O4682&lt;&gt;""),7,IF(AND(O4676="",O4677="",O4678="",O4679="",O4680="",O4681="",O4682="",O4683&lt;&gt;""),8,IF(AND(O4676="",O4677="",O4678="",O4679="",O4680="",O4681="",O4682="",O4683="",O4684&lt;&gt;""),9,IF(AND(O4676="",O4677="",O4678="",O4679="",O4680="",O4681="",O4682="",O4683="",O4684="",O4685&lt;&gt;""),10,IF(AND(O4676="",O4677="",O4678="",O4679="",O4680="",O4681="",O4682="",O4683="",O4684="",O4685="",O4686&lt;&gt;""),11,IF(AND(O4676="",O4677="",O4678="",O4679="",O4680="",O4681="",O4682="",O4683="",O4684="",O4685="",O4686="",O4687&lt;&gt;""),12,IF(AND(O4676="",O4677="",O4678="",O4679="",O4680="",O4681="",O4682="",O4683="",O4684="",O4685="",O4686="",O4687="",O4688&lt;&gt;""),13,IF(AND(O4676="",O4677="",O4678="",O4679="",O4680="",O4681="",O4682="",O4683="",O4684="",O4685="",O4686="",O4687="",O4688="",O4689&lt;&gt;""),14,IF(AND(O4676="",O4677="",O4678="",O4679="",O4680="",O4681="",O4682="",O4683="",O4684="",O4685="",O4686="",O4687="",O4688="",O4689="",O4690&lt;&gt;""),15)))))))))))))))))</f>
        <v>#REF!</v>
      </c>
      <c r="Q4675" s="2" t="e">
        <f t="shared" ref="Q4675:Q4738" ca="1" si="590">IF(OR(P4675="",P4675=0),"",AVERAGE(INDIRECT(CONCATENATE("AU",ROW(),":AU",ROW()+P4675))))</f>
        <v>#REF!</v>
      </c>
      <c r="R4675" t="e">
        <f>IF(NOT(#REF!="Indskrevet"),"",IF(E4675="",FALSE,AND(NOT(#REF!),VALUE(RIGHT(CONCATENATE(YEAR(E4675)),2))=15)))</f>
        <v>#REF!</v>
      </c>
      <c r="S4675" t="e">
        <f t="shared" si="587"/>
        <v>#REF!</v>
      </c>
      <c r="T4675" t="e">
        <f t="shared" si="588"/>
        <v>#REF!</v>
      </c>
      <c r="U4675" s="2" t="e">
        <f t="shared" si="583"/>
        <v>#REF!</v>
      </c>
      <c r="V4675" s="2"/>
    </row>
    <row r="4676" spans="1:22" x14ac:dyDescent="0.25">
      <c r="A4676" t="s">
        <v>2827</v>
      </c>
      <c r="B4676" t="s">
        <v>2828</v>
      </c>
      <c r="C4676">
        <v>109.999999999998</v>
      </c>
      <c r="D4676" t="s">
        <v>5285</v>
      </c>
      <c r="E4676" s="1">
        <v>42284</v>
      </c>
      <c r="F4676" t="s">
        <v>5311</v>
      </c>
      <c r="G4676">
        <v>2</v>
      </c>
      <c r="H4676" t="s">
        <v>5287</v>
      </c>
      <c r="I4676" t="s">
        <v>5298</v>
      </c>
      <c r="J4676" t="s">
        <v>5315</v>
      </c>
      <c r="K4676" t="b">
        <f>LOOKUP(A4676,'[1]UDDATA-1'!B:B,'[1]UDDATA-1'!A:A)&lt;&gt;LOOKUP(A4676,'[1]UDDATA-2'!B:B,'[1]UDDATA-2'!A:A)</f>
        <v>0</v>
      </c>
      <c r="L4676" t="str">
        <f t="shared" si="584"/>
        <v/>
      </c>
      <c r="M4676" t="str">
        <f t="shared" si="585"/>
        <v/>
      </c>
      <c r="N4676" t="str">
        <f t="shared" si="586"/>
        <v/>
      </c>
      <c r="O4676" t="e">
        <f>IF(AND(A4676&lt;&gt;A4675,#REF!&lt;&gt;""),#REF!,"")</f>
        <v>#REF!</v>
      </c>
      <c r="P4676" t="e">
        <f t="shared" si="589"/>
        <v>#REF!</v>
      </c>
      <c r="Q4676" s="2" t="e">
        <f t="shared" ca="1" si="590"/>
        <v>#REF!</v>
      </c>
      <c r="R4676" t="e">
        <f>IF(NOT(#REF!="Indskrevet"),"",IF(E4676="",FALSE,AND(NOT(#REF!),VALUE(RIGHT(CONCATENATE(YEAR(E4676)),2))=15)))</f>
        <v>#REF!</v>
      </c>
      <c r="S4676" t="e">
        <f t="shared" si="587"/>
        <v>#REF!</v>
      </c>
      <c r="T4676" t="e">
        <f t="shared" si="588"/>
        <v>#REF!</v>
      </c>
      <c r="U4676" s="2" t="e">
        <f t="shared" ref="U4676:U4739" si="591">IF(OR(P4676="",P4676&lt;3),"",Q4676)</f>
        <v>#REF!</v>
      </c>
      <c r="V4676" s="2"/>
    </row>
    <row r="4677" spans="1:22" x14ac:dyDescent="0.25">
      <c r="A4677" t="s">
        <v>2827</v>
      </c>
      <c r="B4677" t="s">
        <v>2828</v>
      </c>
      <c r="C4677">
        <v>109.999999999998</v>
      </c>
      <c r="D4677" t="s">
        <v>5318</v>
      </c>
      <c r="E4677" s="1">
        <v>42170</v>
      </c>
      <c r="F4677" t="s">
        <v>5312</v>
      </c>
      <c r="G4677">
        <v>1</v>
      </c>
      <c r="H4677" t="s">
        <v>5307</v>
      </c>
      <c r="I4677" t="s">
        <v>5302</v>
      </c>
      <c r="J4677" t="s">
        <v>5303</v>
      </c>
      <c r="K4677" t="b">
        <f>LOOKUP(A4677,'[1]UDDATA-1'!B:B,'[1]UDDATA-1'!A:A)&lt;&gt;LOOKUP(A4677,'[1]UDDATA-2'!B:B,'[1]UDDATA-2'!A:A)</f>
        <v>0</v>
      </c>
      <c r="L4677" t="str">
        <f t="shared" si="584"/>
        <v>Lyd- og musikbehandling</v>
      </c>
      <c r="M4677" t="str">
        <f t="shared" si="585"/>
        <v/>
      </c>
      <c r="N4677" t="str">
        <f t="shared" si="586"/>
        <v>U</v>
      </c>
      <c r="O4677" t="e">
        <f>IF(AND(A4677&lt;&gt;A4676,#REF!&lt;&gt;""),#REF!,"")</f>
        <v>#REF!</v>
      </c>
      <c r="P4677" t="e">
        <f t="shared" si="589"/>
        <v>#REF!</v>
      </c>
      <c r="Q4677" s="2" t="e">
        <f t="shared" ca="1" si="590"/>
        <v>#REF!</v>
      </c>
      <c r="R4677" t="e">
        <f>IF(NOT(#REF!="Indskrevet"),"",IF(E4677="",FALSE,AND(NOT(#REF!),VALUE(RIGHT(CONCATENATE(YEAR(E4677)),2))=15)))</f>
        <v>#REF!</v>
      </c>
      <c r="S4677" t="e">
        <f t="shared" si="587"/>
        <v>#REF!</v>
      </c>
      <c r="T4677" t="e">
        <f t="shared" si="588"/>
        <v>#REF!</v>
      </c>
      <c r="U4677" s="2" t="e">
        <f t="shared" si="591"/>
        <v>#REF!</v>
      </c>
      <c r="V4677" s="2"/>
    </row>
    <row r="4678" spans="1:22" x14ac:dyDescent="0.25">
      <c r="A4678" t="s">
        <v>2827</v>
      </c>
      <c r="B4678" t="s">
        <v>2828</v>
      </c>
      <c r="C4678">
        <v>109.999999999998</v>
      </c>
      <c r="D4678" t="s">
        <v>5306</v>
      </c>
      <c r="E4678" s="1">
        <v>42237</v>
      </c>
      <c r="F4678" t="s">
        <v>5312</v>
      </c>
      <c r="G4678">
        <v>2</v>
      </c>
      <c r="H4678" t="s">
        <v>5287</v>
      </c>
      <c r="I4678" t="s">
        <v>5302</v>
      </c>
      <c r="J4678" t="s">
        <v>5303</v>
      </c>
      <c r="K4678" t="b">
        <f>LOOKUP(A4678,'[1]UDDATA-1'!B:B,'[1]UDDATA-1'!A:A)&lt;&gt;LOOKUP(A4678,'[1]UDDATA-2'!B:B,'[1]UDDATA-2'!A:A)</f>
        <v>0</v>
      </c>
      <c r="L4678" t="str">
        <f t="shared" si="584"/>
        <v/>
      </c>
      <c r="M4678" t="str">
        <f t="shared" si="585"/>
        <v/>
      </c>
      <c r="N4678" t="str">
        <f t="shared" si="586"/>
        <v/>
      </c>
      <c r="O4678" t="e">
        <f>IF(AND(A4678&lt;&gt;A4677,#REF!&lt;&gt;""),#REF!,"")</f>
        <v>#REF!</v>
      </c>
      <c r="P4678" t="e">
        <f t="shared" si="589"/>
        <v>#REF!</v>
      </c>
      <c r="Q4678" s="2" t="e">
        <f t="shared" ca="1" si="590"/>
        <v>#REF!</v>
      </c>
      <c r="R4678" t="e">
        <f>IF(NOT(#REF!="Indskrevet"),"",IF(E4678="",FALSE,AND(NOT(#REF!),VALUE(RIGHT(CONCATENATE(YEAR(E4678)),2))=15)))</f>
        <v>#REF!</v>
      </c>
      <c r="S4678" t="e">
        <f t="shared" si="587"/>
        <v>#REF!</v>
      </c>
      <c r="T4678" t="e">
        <f t="shared" si="588"/>
        <v>#REF!</v>
      </c>
      <c r="U4678" s="2" t="e">
        <f t="shared" si="591"/>
        <v>#REF!</v>
      </c>
      <c r="V4678" s="2"/>
    </row>
    <row r="4679" spans="1:22" x14ac:dyDescent="0.25">
      <c r="A4679" t="s">
        <v>2827</v>
      </c>
      <c r="B4679" t="s">
        <v>2828</v>
      </c>
      <c r="C4679">
        <v>109.999999999998</v>
      </c>
      <c r="D4679" t="s">
        <v>5306</v>
      </c>
      <c r="E4679" s="1">
        <v>42186</v>
      </c>
      <c r="F4679" t="s">
        <v>5314</v>
      </c>
      <c r="G4679">
        <v>1</v>
      </c>
      <c r="H4679" t="s">
        <v>5307</v>
      </c>
      <c r="I4679" t="s">
        <v>5305</v>
      </c>
      <c r="J4679" t="s">
        <v>5303</v>
      </c>
      <c r="K4679" t="b">
        <f>LOOKUP(A4679,'[1]UDDATA-1'!B:B,'[1]UDDATA-1'!A:A)&lt;&gt;LOOKUP(A4679,'[1]UDDATA-2'!B:B,'[1]UDDATA-2'!A:A)</f>
        <v>0</v>
      </c>
      <c r="L4679" t="str">
        <f t="shared" si="584"/>
        <v>Objektorienteret Software Engineering</v>
      </c>
      <c r="M4679">
        <f t="shared" si="585"/>
        <v>0</v>
      </c>
      <c r="N4679" t="str">
        <f t="shared" si="586"/>
        <v/>
      </c>
      <c r="O4679" t="e">
        <f>IF(AND(A4679&lt;&gt;A4678,#REF!&lt;&gt;""),#REF!,"")</f>
        <v>#REF!</v>
      </c>
      <c r="P4679" t="e">
        <f t="shared" si="589"/>
        <v>#REF!</v>
      </c>
      <c r="Q4679" s="2" t="e">
        <f t="shared" ca="1" si="590"/>
        <v>#REF!</v>
      </c>
      <c r="R4679" t="e">
        <f>IF(NOT(#REF!="Indskrevet"),"",IF(E4679="",FALSE,AND(NOT(#REF!),VALUE(RIGHT(CONCATENATE(YEAR(E4679)),2))=15)))</f>
        <v>#REF!</v>
      </c>
      <c r="S4679" t="e">
        <f t="shared" si="587"/>
        <v>#REF!</v>
      </c>
      <c r="T4679" t="e">
        <f t="shared" si="588"/>
        <v>#REF!</v>
      </c>
      <c r="U4679" s="2" t="e">
        <f t="shared" si="591"/>
        <v>#REF!</v>
      </c>
      <c r="V4679" s="2"/>
    </row>
    <row r="4680" spans="1:22" x14ac:dyDescent="0.25">
      <c r="A4680" t="s">
        <v>2827</v>
      </c>
      <c r="B4680" t="s">
        <v>2828</v>
      </c>
      <c r="C4680">
        <v>109.999999999998</v>
      </c>
      <c r="D4680" t="s">
        <v>5306</v>
      </c>
      <c r="E4680" s="1">
        <v>42267</v>
      </c>
      <c r="F4680" t="s">
        <v>5314</v>
      </c>
      <c r="G4680">
        <v>2</v>
      </c>
      <c r="H4680" t="s">
        <v>5287</v>
      </c>
      <c r="I4680" t="s">
        <v>5305</v>
      </c>
      <c r="J4680" t="s">
        <v>5315</v>
      </c>
      <c r="K4680" t="b">
        <f>LOOKUP(A4680,'[1]UDDATA-1'!B:B,'[1]UDDATA-1'!A:A)&lt;&gt;LOOKUP(A4680,'[1]UDDATA-2'!B:B,'[1]UDDATA-2'!A:A)</f>
        <v>0</v>
      </c>
      <c r="L4680" t="str">
        <f t="shared" si="584"/>
        <v/>
      </c>
      <c r="M4680" t="str">
        <f t="shared" si="585"/>
        <v/>
      </c>
      <c r="N4680" t="str">
        <f t="shared" si="586"/>
        <v/>
      </c>
      <c r="O4680" t="e">
        <f>IF(AND(A4680&lt;&gt;A4679,#REF!&lt;&gt;""),#REF!,"")</f>
        <v>#REF!</v>
      </c>
      <c r="P4680" t="e">
        <f t="shared" si="589"/>
        <v>#REF!</v>
      </c>
      <c r="Q4680" s="2" t="e">
        <f t="shared" ca="1" si="590"/>
        <v>#REF!</v>
      </c>
      <c r="R4680" t="e">
        <f>IF(NOT(#REF!="Indskrevet"),"",IF(E4680="",FALSE,AND(NOT(#REF!),VALUE(RIGHT(CONCATENATE(YEAR(E4680)),2))=15)))</f>
        <v>#REF!</v>
      </c>
      <c r="S4680" t="e">
        <f t="shared" si="587"/>
        <v>#REF!</v>
      </c>
      <c r="T4680" t="e">
        <f t="shared" si="588"/>
        <v>#REF!</v>
      </c>
      <c r="U4680" s="2" t="e">
        <f t="shared" si="591"/>
        <v>#REF!</v>
      </c>
      <c r="V4680" s="2"/>
    </row>
    <row r="4681" spans="1:22" x14ac:dyDescent="0.25">
      <c r="A4681" t="s">
        <v>2829</v>
      </c>
      <c r="B4681" t="s">
        <v>2830</v>
      </c>
      <c r="C4681">
        <v>29.9999999999994</v>
      </c>
      <c r="D4681" t="s">
        <v>5296</v>
      </c>
      <c r="E4681" s="1">
        <v>41646</v>
      </c>
      <c r="F4681" t="s">
        <v>5328</v>
      </c>
      <c r="G4681">
        <v>1</v>
      </c>
      <c r="H4681" t="s">
        <v>5287</v>
      </c>
      <c r="I4681" t="s">
        <v>5324</v>
      </c>
      <c r="J4681" t="s">
        <v>5299</v>
      </c>
      <c r="K4681" t="b">
        <f>LOOKUP(A4681,'[1]UDDATA-1'!B:B,'[1]UDDATA-1'!A:A)&lt;&gt;LOOKUP(A4681,'[1]UDDATA-2'!B:B,'[1]UDDATA-2'!A:A)</f>
        <v>0</v>
      </c>
      <c r="L4681" t="str">
        <f t="shared" si="584"/>
        <v>Lineær algebra</v>
      </c>
      <c r="M4681">
        <f t="shared" si="585"/>
        <v>7</v>
      </c>
      <c r="N4681" t="str">
        <f t="shared" si="586"/>
        <v/>
      </c>
      <c r="O4681" t="e">
        <f>IF(AND(A4681&lt;&gt;A4680,#REF!&lt;&gt;""),#REF!,"")</f>
        <v>#REF!</v>
      </c>
      <c r="P4681" t="e">
        <f t="shared" si="589"/>
        <v>#REF!</v>
      </c>
      <c r="Q4681" s="2" t="e">
        <f t="shared" ca="1" si="590"/>
        <v>#REF!</v>
      </c>
      <c r="R4681" t="e">
        <f>IF(NOT(#REF!="Indskrevet"),"",IF(E4681="",FALSE,AND(NOT(#REF!),VALUE(RIGHT(CONCATENATE(YEAR(E4681)),2))=15)))</f>
        <v>#REF!</v>
      </c>
      <c r="S4681" t="e">
        <f t="shared" si="587"/>
        <v>#REF!</v>
      </c>
      <c r="T4681" t="e">
        <f t="shared" si="588"/>
        <v>#REF!</v>
      </c>
      <c r="U4681" s="2" t="e">
        <f t="shared" si="591"/>
        <v>#REF!</v>
      </c>
      <c r="V4681" s="2"/>
    </row>
    <row r="4682" spans="1:22" x14ac:dyDescent="0.25">
      <c r="A4682" t="s">
        <v>2829</v>
      </c>
      <c r="B4682" t="s">
        <v>2830</v>
      </c>
      <c r="C4682">
        <v>29.9999999999994</v>
      </c>
      <c r="D4682" t="s">
        <v>5290</v>
      </c>
      <c r="E4682" s="1">
        <v>41823</v>
      </c>
      <c r="F4682" t="s">
        <v>5329</v>
      </c>
      <c r="G4682">
        <v>1</v>
      </c>
      <c r="H4682" t="s">
        <v>5287</v>
      </c>
      <c r="I4682" t="s">
        <v>5330</v>
      </c>
      <c r="J4682" t="s">
        <v>5303</v>
      </c>
      <c r="K4682" t="b">
        <f>LOOKUP(A4682,'[1]UDDATA-1'!B:B,'[1]UDDATA-1'!A:A)&lt;&gt;LOOKUP(A4682,'[1]UDDATA-2'!B:B,'[1]UDDATA-2'!A:A)</f>
        <v>0</v>
      </c>
      <c r="L4682" t="str">
        <f t="shared" si="584"/>
        <v>Diskret matematik</v>
      </c>
      <c r="M4682">
        <f t="shared" si="585"/>
        <v>10</v>
      </c>
      <c r="N4682" t="str">
        <f t="shared" si="586"/>
        <v/>
      </c>
      <c r="O4682" t="e">
        <f>IF(AND(A4682&lt;&gt;A4681,#REF!&lt;&gt;""),#REF!,"")</f>
        <v>#REF!</v>
      </c>
      <c r="P4682" t="e">
        <f t="shared" si="589"/>
        <v>#REF!</v>
      </c>
      <c r="Q4682" s="2" t="e">
        <f t="shared" ca="1" si="590"/>
        <v>#REF!</v>
      </c>
      <c r="R4682" t="e">
        <f>IF(NOT(#REF!="Indskrevet"),"",IF(E4682="",FALSE,AND(NOT(#REF!),VALUE(RIGHT(CONCATENATE(YEAR(E4682)),2))=15)))</f>
        <v>#REF!</v>
      </c>
      <c r="S4682" t="e">
        <f t="shared" si="587"/>
        <v>#REF!</v>
      </c>
      <c r="T4682" t="e">
        <f t="shared" si="588"/>
        <v>#REF!</v>
      </c>
      <c r="U4682" s="2" t="e">
        <f t="shared" si="591"/>
        <v>#REF!</v>
      </c>
      <c r="V4682" s="2"/>
    </row>
    <row r="4683" spans="1:22" x14ac:dyDescent="0.25">
      <c r="A4683" t="s">
        <v>2829</v>
      </c>
      <c r="B4683" t="s">
        <v>2830</v>
      </c>
      <c r="C4683">
        <v>29.9999999999994</v>
      </c>
      <c r="D4683" t="s">
        <v>5300</v>
      </c>
      <c r="E4683" s="1">
        <v>41808</v>
      </c>
      <c r="F4683" t="s">
        <v>5331</v>
      </c>
      <c r="G4683">
        <v>1</v>
      </c>
      <c r="H4683" t="s">
        <v>5287</v>
      </c>
      <c r="I4683" t="s">
        <v>5332</v>
      </c>
      <c r="J4683" t="s">
        <v>5303</v>
      </c>
      <c r="K4683" t="b">
        <f>LOOKUP(A4683,'[1]UDDATA-1'!B:B,'[1]UDDATA-1'!A:A)&lt;&gt;LOOKUP(A4683,'[1]UDDATA-2'!B:B,'[1]UDDATA-2'!A:A)</f>
        <v>0</v>
      </c>
      <c r="L4683" t="str">
        <f t="shared" si="584"/>
        <v>Computerarkitektur</v>
      </c>
      <c r="M4683">
        <f t="shared" si="585"/>
        <v>12</v>
      </c>
      <c r="N4683" t="str">
        <f t="shared" si="586"/>
        <v/>
      </c>
      <c r="O4683" t="e">
        <f>IF(AND(A4683&lt;&gt;A4682,#REF!&lt;&gt;""),#REF!,"")</f>
        <v>#REF!</v>
      </c>
      <c r="P4683" t="e">
        <f t="shared" si="589"/>
        <v>#REF!</v>
      </c>
      <c r="Q4683" s="2" t="e">
        <f t="shared" ca="1" si="590"/>
        <v>#REF!</v>
      </c>
      <c r="R4683" t="e">
        <f>IF(NOT(#REF!="Indskrevet"),"",IF(E4683="",FALSE,AND(NOT(#REF!),VALUE(RIGHT(CONCATENATE(YEAR(E4683)),2))=15)))</f>
        <v>#REF!</v>
      </c>
      <c r="S4683" t="e">
        <f t="shared" si="587"/>
        <v>#REF!</v>
      </c>
      <c r="T4683" t="e">
        <f t="shared" si="588"/>
        <v>#REF!</v>
      </c>
      <c r="U4683" s="2" t="e">
        <f t="shared" si="591"/>
        <v>#REF!</v>
      </c>
      <c r="V4683" s="2"/>
    </row>
    <row r="4684" spans="1:22" x14ac:dyDescent="0.25">
      <c r="A4684" t="s">
        <v>2829</v>
      </c>
      <c r="B4684" t="s">
        <v>2830</v>
      </c>
      <c r="C4684">
        <v>29.9999999999994</v>
      </c>
      <c r="D4684" t="s">
        <v>5296</v>
      </c>
      <c r="E4684" s="1">
        <v>41803</v>
      </c>
      <c r="F4684" t="s">
        <v>5333</v>
      </c>
      <c r="G4684">
        <v>1</v>
      </c>
      <c r="H4684" t="s">
        <v>5287</v>
      </c>
      <c r="I4684" t="s">
        <v>5334</v>
      </c>
      <c r="J4684" t="s">
        <v>5303</v>
      </c>
      <c r="K4684" t="b">
        <f>LOOKUP(A4684,'[1]UDDATA-1'!B:B,'[1]UDDATA-1'!A:A)&lt;&gt;LOOKUP(A4684,'[1]UDDATA-2'!B:B,'[1]UDDATA-2'!A:A)</f>
        <v>0</v>
      </c>
      <c r="L4684" t="str">
        <f t="shared" si="584"/>
        <v>Objektorienteret programmering</v>
      </c>
      <c r="M4684">
        <f t="shared" si="585"/>
        <v>7</v>
      </c>
      <c r="N4684" t="str">
        <f t="shared" si="586"/>
        <v/>
      </c>
      <c r="O4684" t="e">
        <f>IF(AND(A4684&lt;&gt;A4683,#REF!&lt;&gt;""),#REF!,"")</f>
        <v>#REF!</v>
      </c>
      <c r="P4684" t="e">
        <f t="shared" si="589"/>
        <v>#REF!</v>
      </c>
      <c r="Q4684" s="2" t="e">
        <f t="shared" ca="1" si="590"/>
        <v>#REF!</v>
      </c>
      <c r="R4684" t="e">
        <f>IF(NOT(#REF!="Indskrevet"),"",IF(E4684="",FALSE,AND(NOT(#REF!),VALUE(RIGHT(CONCATENATE(YEAR(E4684)),2))=15)))</f>
        <v>#REF!</v>
      </c>
      <c r="S4684" t="e">
        <f t="shared" si="587"/>
        <v>#REF!</v>
      </c>
      <c r="T4684" t="e">
        <f t="shared" si="588"/>
        <v>#REF!</v>
      </c>
      <c r="U4684" s="2" t="e">
        <f t="shared" si="591"/>
        <v>#REF!</v>
      </c>
      <c r="V4684" s="2"/>
    </row>
    <row r="4685" spans="1:22" x14ac:dyDescent="0.25">
      <c r="A4685" t="s">
        <v>2829</v>
      </c>
      <c r="B4685" t="s">
        <v>2830</v>
      </c>
      <c r="C4685">
        <v>29.9999999999994</v>
      </c>
      <c r="D4685" t="s">
        <v>5317</v>
      </c>
      <c r="E4685" s="1">
        <v>42031</v>
      </c>
      <c r="F4685" t="s">
        <v>5339</v>
      </c>
      <c r="G4685">
        <v>1</v>
      </c>
      <c r="H4685" t="s">
        <v>5287</v>
      </c>
      <c r="I4685" t="s">
        <v>5340</v>
      </c>
      <c r="J4685" t="s">
        <v>5315</v>
      </c>
      <c r="K4685" t="b">
        <f>LOOKUP(A4685,'[1]UDDATA-1'!B:B,'[1]UDDATA-1'!A:A)&lt;&gt;LOOKUP(A4685,'[1]UDDATA-2'!B:B,'[1]UDDATA-2'!A:A)</f>
        <v>0</v>
      </c>
      <c r="L4685" t="str">
        <f t="shared" si="584"/>
        <v>Algoritmik og datastrukturer</v>
      </c>
      <c r="M4685">
        <f t="shared" si="585"/>
        <v>4</v>
      </c>
      <c r="N4685" t="str">
        <f t="shared" si="586"/>
        <v/>
      </c>
      <c r="O4685" t="e">
        <f>IF(AND(A4685&lt;&gt;A4684,#REF!&lt;&gt;""),#REF!,"")</f>
        <v>#REF!</v>
      </c>
      <c r="P4685" t="e">
        <f t="shared" si="589"/>
        <v>#REF!</v>
      </c>
      <c r="Q4685" s="2" t="e">
        <f t="shared" ca="1" si="590"/>
        <v>#REF!</v>
      </c>
      <c r="R4685" t="e">
        <f>IF(NOT(#REF!="Indskrevet"),"",IF(E4685="",FALSE,AND(NOT(#REF!),VALUE(RIGHT(CONCATENATE(YEAR(E4685)),2))=15)))</f>
        <v>#REF!</v>
      </c>
      <c r="S4685" t="e">
        <f t="shared" si="587"/>
        <v>#REF!</v>
      </c>
      <c r="T4685" t="e">
        <f t="shared" si="588"/>
        <v>#REF!</v>
      </c>
      <c r="U4685" s="2" t="e">
        <f t="shared" si="591"/>
        <v>#REF!</v>
      </c>
      <c r="V4685" s="2"/>
    </row>
    <row r="4686" spans="1:22" x14ac:dyDescent="0.25">
      <c r="A4686" t="s">
        <v>2829</v>
      </c>
      <c r="B4686" t="s">
        <v>2830</v>
      </c>
      <c r="C4686">
        <v>29.9999999999994</v>
      </c>
      <c r="D4686" t="s">
        <v>5290</v>
      </c>
      <c r="E4686" s="1">
        <v>42172</v>
      </c>
      <c r="F4686" t="s">
        <v>5341</v>
      </c>
      <c r="G4686">
        <v>1</v>
      </c>
      <c r="H4686" t="s">
        <v>5287</v>
      </c>
      <c r="I4686" t="s">
        <v>5342</v>
      </c>
      <c r="J4686" t="s">
        <v>5313</v>
      </c>
      <c r="K4686" t="b">
        <f>LOOKUP(A4686,'[1]UDDATA-1'!B:B,'[1]UDDATA-1'!A:A)&lt;&gt;LOOKUP(A4686,'[1]UDDATA-2'!B:B,'[1]UDDATA-2'!A:A)</f>
        <v>0</v>
      </c>
      <c r="L4686" t="str">
        <f t="shared" si="584"/>
        <v>Syntaks og semantik</v>
      </c>
      <c r="M4686">
        <f t="shared" si="585"/>
        <v>10</v>
      </c>
      <c r="N4686" t="str">
        <f t="shared" si="586"/>
        <v/>
      </c>
      <c r="O4686" t="e">
        <f>IF(AND(A4686&lt;&gt;A4685,#REF!&lt;&gt;""),#REF!,"")</f>
        <v>#REF!</v>
      </c>
      <c r="P4686" t="e">
        <f t="shared" si="589"/>
        <v>#REF!</v>
      </c>
      <c r="Q4686" s="2" t="e">
        <f t="shared" ca="1" si="590"/>
        <v>#REF!</v>
      </c>
      <c r="R4686" t="e">
        <f>IF(NOT(#REF!="Indskrevet"),"",IF(E4686="",FALSE,AND(NOT(#REF!),VALUE(RIGHT(CONCATENATE(YEAR(E4686)),2))=15)))</f>
        <v>#REF!</v>
      </c>
      <c r="S4686" t="e">
        <f t="shared" si="587"/>
        <v>#REF!</v>
      </c>
      <c r="T4686" t="e">
        <f t="shared" si="588"/>
        <v>#REF!</v>
      </c>
      <c r="U4686" s="2" t="e">
        <f t="shared" si="591"/>
        <v>#REF!</v>
      </c>
      <c r="V4686" s="2"/>
    </row>
    <row r="4687" spans="1:22" x14ac:dyDescent="0.25">
      <c r="A4687" t="s">
        <v>2829</v>
      </c>
      <c r="B4687" t="s">
        <v>2830</v>
      </c>
      <c r="C4687">
        <v>29.9999999999994</v>
      </c>
      <c r="D4687" t="s">
        <v>5317</v>
      </c>
      <c r="E4687" s="1">
        <v>41312</v>
      </c>
      <c r="F4687" t="s">
        <v>5286</v>
      </c>
      <c r="G4687">
        <v>1</v>
      </c>
      <c r="H4687" t="s">
        <v>5287</v>
      </c>
      <c r="I4687" t="s">
        <v>5288</v>
      </c>
      <c r="J4687" t="s">
        <v>5289</v>
      </c>
      <c r="K4687" t="b">
        <f>LOOKUP(A4687,'[1]UDDATA-1'!B:B,'[1]UDDATA-1'!A:A)&lt;&gt;LOOKUP(A4687,'[1]UDDATA-2'!B:B,'[1]UDDATA-2'!A:A)</f>
        <v>0</v>
      </c>
      <c r="L4687" t="str">
        <f t="shared" si="584"/>
        <v>Grundlæggende programmering</v>
      </c>
      <c r="M4687">
        <f t="shared" si="585"/>
        <v>4</v>
      </c>
      <c r="N4687" t="str">
        <f t="shared" si="586"/>
        <v/>
      </c>
      <c r="O4687" t="e">
        <f>IF(AND(A4687&lt;&gt;A4686,#REF!&lt;&gt;""),#REF!,"")</f>
        <v>#REF!</v>
      </c>
      <c r="P4687" t="e">
        <f t="shared" si="589"/>
        <v>#REF!</v>
      </c>
      <c r="Q4687" s="2" t="e">
        <f t="shared" ca="1" si="590"/>
        <v>#REF!</v>
      </c>
      <c r="R4687" t="e">
        <f>IF(NOT(#REF!="Indskrevet"),"",IF(E4687="",FALSE,AND(NOT(#REF!),VALUE(RIGHT(CONCATENATE(YEAR(E4687)),2))=15)))</f>
        <v>#REF!</v>
      </c>
      <c r="S4687" t="e">
        <f t="shared" si="587"/>
        <v>#REF!</v>
      </c>
      <c r="T4687" t="e">
        <f t="shared" si="588"/>
        <v>#REF!</v>
      </c>
      <c r="U4687" s="2" t="e">
        <f t="shared" si="591"/>
        <v>#REF!</v>
      </c>
      <c r="V4687" s="2"/>
    </row>
    <row r="4688" spans="1:22" x14ac:dyDescent="0.25">
      <c r="A4688" t="s">
        <v>2829</v>
      </c>
      <c r="B4688" t="s">
        <v>2830</v>
      </c>
      <c r="C4688">
        <v>29.9999999999994</v>
      </c>
      <c r="D4688" t="s">
        <v>5318</v>
      </c>
      <c r="E4688" s="1">
        <v>41462</v>
      </c>
      <c r="F4688" t="s">
        <v>5291</v>
      </c>
      <c r="G4688">
        <v>1</v>
      </c>
      <c r="H4688" t="s">
        <v>5287</v>
      </c>
      <c r="I4688" t="s">
        <v>5292</v>
      </c>
      <c r="J4688" t="s">
        <v>5293</v>
      </c>
      <c r="K4688" t="b">
        <f>LOOKUP(A4688,'[1]UDDATA-1'!B:B,'[1]UDDATA-1'!A:A)&lt;&gt;LOOKUP(A4688,'[1]UDDATA-2'!B:B,'[1]UDDATA-2'!A:A)</f>
        <v>0</v>
      </c>
      <c r="L4688" t="str">
        <f t="shared" si="584"/>
        <v>Matematik til multimedie-applikationer</v>
      </c>
      <c r="M4688" t="str">
        <f t="shared" si="585"/>
        <v/>
      </c>
      <c r="N4688" t="str">
        <f t="shared" si="586"/>
        <v>U</v>
      </c>
      <c r="O4688" t="e">
        <f>IF(AND(A4688&lt;&gt;A4687,#REF!&lt;&gt;""),#REF!,"")</f>
        <v>#REF!</v>
      </c>
      <c r="P4688" t="e">
        <f t="shared" si="589"/>
        <v>#REF!</v>
      </c>
      <c r="Q4688" s="2" t="e">
        <f t="shared" ca="1" si="590"/>
        <v>#REF!</v>
      </c>
      <c r="R4688" t="e">
        <f>IF(NOT(#REF!="Indskrevet"),"",IF(E4688="",FALSE,AND(NOT(#REF!),VALUE(RIGHT(CONCATENATE(YEAR(E4688)),2))=15)))</f>
        <v>#REF!</v>
      </c>
      <c r="S4688" t="e">
        <f t="shared" si="587"/>
        <v>#REF!</v>
      </c>
      <c r="T4688" t="e">
        <f t="shared" si="588"/>
        <v>#REF!</v>
      </c>
      <c r="U4688" s="2" t="e">
        <f t="shared" si="591"/>
        <v>#REF!</v>
      </c>
      <c r="V4688" s="2"/>
    </row>
    <row r="4689" spans="1:22" x14ac:dyDescent="0.25">
      <c r="A4689" t="s">
        <v>2829</v>
      </c>
      <c r="B4689" t="s">
        <v>2830</v>
      </c>
      <c r="C4689">
        <v>29.9999999999994</v>
      </c>
      <c r="D4689" t="s">
        <v>5318</v>
      </c>
      <c r="E4689" s="1">
        <v>41450</v>
      </c>
      <c r="F4689" t="s">
        <v>5294</v>
      </c>
      <c r="G4689">
        <v>1</v>
      </c>
      <c r="H4689" t="s">
        <v>5287</v>
      </c>
      <c r="I4689" t="s">
        <v>5295</v>
      </c>
      <c r="J4689" t="s">
        <v>5293</v>
      </c>
      <c r="K4689" t="b">
        <f>LOOKUP(A4689,'[1]UDDATA-1'!B:B,'[1]UDDATA-1'!A:A)&lt;&gt;LOOKUP(A4689,'[1]UDDATA-2'!B:B,'[1]UDDATA-2'!A:A)</f>
        <v>0</v>
      </c>
      <c r="L4689" t="str">
        <f t="shared" si="584"/>
        <v>Fysisk interface design</v>
      </c>
      <c r="M4689" t="str">
        <f t="shared" si="585"/>
        <v/>
      </c>
      <c r="N4689" t="str">
        <f t="shared" si="586"/>
        <v>U</v>
      </c>
      <c r="O4689" t="e">
        <f>IF(AND(A4689&lt;&gt;A4688,#REF!&lt;&gt;""),#REF!,"")</f>
        <v>#REF!</v>
      </c>
      <c r="P4689" t="e">
        <f t="shared" si="589"/>
        <v>#REF!</v>
      </c>
      <c r="Q4689" s="2" t="e">
        <f t="shared" ca="1" si="590"/>
        <v>#REF!</v>
      </c>
      <c r="R4689" t="e">
        <f>IF(NOT(#REF!="Indskrevet"),"",IF(E4689="",FALSE,AND(NOT(#REF!),VALUE(RIGHT(CONCATENATE(YEAR(E4689)),2))=15)))</f>
        <v>#REF!</v>
      </c>
      <c r="S4689" t="e">
        <f t="shared" si="587"/>
        <v>#REF!</v>
      </c>
      <c r="T4689" t="e">
        <f t="shared" si="588"/>
        <v>#REF!</v>
      </c>
      <c r="U4689" s="2" t="e">
        <f t="shared" si="591"/>
        <v>#REF!</v>
      </c>
      <c r="V4689" s="2"/>
    </row>
    <row r="4690" spans="1:22" x14ac:dyDescent="0.25">
      <c r="A4690" t="s">
        <v>2832</v>
      </c>
      <c r="B4690" t="s">
        <v>2833</v>
      </c>
      <c r="C4690">
        <v>179.99999999999599</v>
      </c>
      <c r="D4690" t="s">
        <v>5300</v>
      </c>
      <c r="E4690" s="1">
        <v>41296</v>
      </c>
      <c r="F4690" t="s">
        <v>5357</v>
      </c>
      <c r="G4690">
        <v>1</v>
      </c>
      <c r="H4690" t="s">
        <v>5287</v>
      </c>
      <c r="I4690" t="s">
        <v>5324</v>
      </c>
      <c r="J4690" t="s">
        <v>5289</v>
      </c>
      <c r="K4690" t="b">
        <f>LOOKUP(A4690,'[1]UDDATA-1'!B:B,'[1]UDDATA-1'!A:A)&lt;&gt;LOOKUP(A4690,'[1]UDDATA-2'!B:B,'[1]UDDATA-2'!A:A)</f>
        <v>0</v>
      </c>
      <c r="L4690" t="str">
        <f t="shared" si="584"/>
        <v>Lineær algebra</v>
      </c>
      <c r="M4690">
        <f t="shared" si="585"/>
        <v>12</v>
      </c>
      <c r="N4690" t="str">
        <f t="shared" si="586"/>
        <v/>
      </c>
      <c r="O4690" t="e">
        <f>IF(AND(A4690&lt;&gt;A4689,#REF!&lt;&gt;""),#REF!,"")</f>
        <v>#REF!</v>
      </c>
      <c r="P4690" t="e">
        <f t="shared" si="589"/>
        <v>#REF!</v>
      </c>
      <c r="Q4690" s="2" t="e">
        <f t="shared" ca="1" si="590"/>
        <v>#REF!</v>
      </c>
      <c r="R4690" t="e">
        <f>IF(NOT(#REF!="Indskrevet"),"",IF(E4690="",FALSE,AND(NOT(#REF!),VALUE(RIGHT(CONCATENATE(YEAR(E4690)),2))=15)))</f>
        <v>#REF!</v>
      </c>
      <c r="S4690" t="e">
        <f t="shared" si="587"/>
        <v>#REF!</v>
      </c>
      <c r="T4690" t="e">
        <f t="shared" si="588"/>
        <v>#REF!</v>
      </c>
      <c r="U4690" s="2" t="e">
        <f t="shared" si="591"/>
        <v>#REF!</v>
      </c>
      <c r="V4690" s="2"/>
    </row>
    <row r="4691" spans="1:22" x14ac:dyDescent="0.25">
      <c r="A4691" t="s">
        <v>2832</v>
      </c>
      <c r="B4691" t="s">
        <v>2833</v>
      </c>
      <c r="C4691">
        <v>179.99999999999599</v>
      </c>
      <c r="D4691" t="s">
        <v>5290</v>
      </c>
      <c r="E4691" s="1">
        <v>41444</v>
      </c>
      <c r="F4691" t="s">
        <v>5358</v>
      </c>
      <c r="G4691">
        <v>1</v>
      </c>
      <c r="H4691" t="s">
        <v>5287</v>
      </c>
      <c r="I4691" t="s">
        <v>5330</v>
      </c>
      <c r="J4691" t="s">
        <v>5293</v>
      </c>
      <c r="K4691" t="b">
        <f>LOOKUP(A4691,'[1]UDDATA-1'!B:B,'[1]UDDATA-1'!A:A)&lt;&gt;LOOKUP(A4691,'[1]UDDATA-2'!B:B,'[1]UDDATA-2'!A:A)</f>
        <v>0</v>
      </c>
      <c r="L4691" t="str">
        <f t="shared" si="584"/>
        <v>Diskret matematik</v>
      </c>
      <c r="M4691">
        <f t="shared" si="585"/>
        <v>10</v>
      </c>
      <c r="N4691" t="str">
        <f t="shared" si="586"/>
        <v/>
      </c>
      <c r="O4691" t="e">
        <f>IF(AND(A4691&lt;&gt;A4690,#REF!&lt;&gt;""),#REF!,"")</f>
        <v>#REF!</v>
      </c>
      <c r="P4691" t="e">
        <f t="shared" si="589"/>
        <v>#REF!</v>
      </c>
      <c r="Q4691" s="2" t="e">
        <f t="shared" ca="1" si="590"/>
        <v>#REF!</v>
      </c>
      <c r="R4691" t="e">
        <f>IF(NOT(#REF!="Indskrevet"),"",IF(E4691="",FALSE,AND(NOT(#REF!),VALUE(RIGHT(CONCATENATE(YEAR(E4691)),2))=15)))</f>
        <v>#REF!</v>
      </c>
      <c r="S4691" t="e">
        <f t="shared" si="587"/>
        <v>#REF!</v>
      </c>
      <c r="T4691" t="e">
        <f t="shared" si="588"/>
        <v>#REF!</v>
      </c>
      <c r="U4691" s="2" t="e">
        <f t="shared" si="591"/>
        <v>#REF!</v>
      </c>
      <c r="V4691" s="2"/>
    </row>
    <row r="4692" spans="1:22" x14ac:dyDescent="0.25">
      <c r="A4692" t="s">
        <v>2832</v>
      </c>
      <c r="B4692" t="s">
        <v>2833</v>
      </c>
      <c r="C4692">
        <v>179.99999999999599</v>
      </c>
      <c r="D4692" t="s">
        <v>5317</v>
      </c>
      <c r="E4692" s="1">
        <v>41424</v>
      </c>
      <c r="F4692" t="s">
        <v>5359</v>
      </c>
      <c r="G4692">
        <v>1</v>
      </c>
      <c r="H4692" t="s">
        <v>5287</v>
      </c>
      <c r="I4692" t="s">
        <v>5334</v>
      </c>
      <c r="J4692" t="s">
        <v>5293</v>
      </c>
      <c r="K4692" t="b">
        <f>LOOKUP(A4692,'[1]UDDATA-1'!B:B,'[1]UDDATA-1'!A:A)&lt;&gt;LOOKUP(A4692,'[1]UDDATA-2'!B:B,'[1]UDDATA-2'!A:A)</f>
        <v>0</v>
      </c>
      <c r="L4692" t="str">
        <f t="shared" si="584"/>
        <v>Objektorienteret programmering</v>
      </c>
      <c r="M4692">
        <f t="shared" si="585"/>
        <v>4</v>
      </c>
      <c r="N4692" t="str">
        <f t="shared" si="586"/>
        <v/>
      </c>
      <c r="O4692" t="e">
        <f>IF(AND(A4692&lt;&gt;A4691,#REF!&lt;&gt;""),#REF!,"")</f>
        <v>#REF!</v>
      </c>
      <c r="P4692" t="e">
        <f t="shared" si="589"/>
        <v>#REF!</v>
      </c>
      <c r="Q4692" s="2" t="e">
        <f t="shared" ca="1" si="590"/>
        <v>#REF!</v>
      </c>
      <c r="R4692" t="e">
        <f>IF(NOT(#REF!="Indskrevet"),"",IF(E4692="",FALSE,AND(NOT(#REF!),VALUE(RIGHT(CONCATENATE(YEAR(E4692)),2))=15)))</f>
        <v>#REF!</v>
      </c>
      <c r="S4692" t="e">
        <f t="shared" si="587"/>
        <v>#REF!</v>
      </c>
      <c r="T4692" t="e">
        <f t="shared" si="588"/>
        <v>#REF!</v>
      </c>
      <c r="U4692" s="2" t="e">
        <f t="shared" si="591"/>
        <v>#REF!</v>
      </c>
      <c r="V4692" s="2"/>
    </row>
    <row r="4693" spans="1:22" x14ac:dyDescent="0.25">
      <c r="A4693" t="s">
        <v>2832</v>
      </c>
      <c r="B4693" t="s">
        <v>2833</v>
      </c>
      <c r="C4693">
        <v>179.99999999999599</v>
      </c>
      <c r="D4693" t="s">
        <v>5306</v>
      </c>
      <c r="E4693" s="1">
        <v>41682</v>
      </c>
      <c r="F4693" t="s">
        <v>5360</v>
      </c>
      <c r="G4693">
        <v>1</v>
      </c>
      <c r="H4693" t="s">
        <v>5307</v>
      </c>
      <c r="I4693" t="s">
        <v>5340</v>
      </c>
      <c r="J4693" t="s">
        <v>5299</v>
      </c>
      <c r="K4693" t="b">
        <f>LOOKUP(A4693,'[1]UDDATA-1'!B:B,'[1]UDDATA-1'!A:A)&lt;&gt;LOOKUP(A4693,'[1]UDDATA-2'!B:B,'[1]UDDATA-2'!A:A)</f>
        <v>0</v>
      </c>
      <c r="L4693" t="str">
        <f t="shared" si="584"/>
        <v>Algoritmik og datastrukturer</v>
      </c>
      <c r="M4693">
        <f t="shared" si="585"/>
        <v>0</v>
      </c>
      <c r="N4693" t="str">
        <f t="shared" si="586"/>
        <v/>
      </c>
      <c r="O4693" t="e">
        <f>IF(AND(A4693&lt;&gt;A4692,#REF!&lt;&gt;""),#REF!,"")</f>
        <v>#REF!</v>
      </c>
      <c r="P4693" t="e">
        <f t="shared" si="589"/>
        <v>#REF!</v>
      </c>
      <c r="Q4693" s="2" t="e">
        <f t="shared" ca="1" si="590"/>
        <v>#REF!</v>
      </c>
      <c r="R4693" t="e">
        <f>IF(NOT(#REF!="Indskrevet"),"",IF(E4693="",FALSE,AND(NOT(#REF!),VALUE(RIGHT(CONCATENATE(YEAR(E4693)),2))=15)))</f>
        <v>#REF!</v>
      </c>
      <c r="S4693" t="e">
        <f t="shared" si="587"/>
        <v>#REF!</v>
      </c>
      <c r="T4693" t="e">
        <f t="shared" si="588"/>
        <v>#REF!</v>
      </c>
      <c r="U4693" s="2" t="e">
        <f t="shared" si="591"/>
        <v>#REF!</v>
      </c>
      <c r="V4693" s="2"/>
    </row>
    <row r="4694" spans="1:22" x14ac:dyDescent="0.25">
      <c r="A4694" t="s">
        <v>2832</v>
      </c>
      <c r="B4694" t="s">
        <v>2833</v>
      </c>
      <c r="C4694">
        <v>179.99999999999599</v>
      </c>
      <c r="D4694" t="s">
        <v>5296</v>
      </c>
      <c r="E4694" s="1">
        <v>41737</v>
      </c>
      <c r="F4694" t="s">
        <v>5360</v>
      </c>
      <c r="G4694">
        <v>2</v>
      </c>
      <c r="H4694" t="s">
        <v>5287</v>
      </c>
      <c r="I4694" t="s">
        <v>5340</v>
      </c>
      <c r="J4694" t="s">
        <v>5303</v>
      </c>
      <c r="K4694" t="b">
        <f>LOOKUP(A4694,'[1]UDDATA-1'!B:B,'[1]UDDATA-1'!A:A)&lt;&gt;LOOKUP(A4694,'[1]UDDATA-2'!B:B,'[1]UDDATA-2'!A:A)</f>
        <v>0</v>
      </c>
      <c r="L4694" t="str">
        <f t="shared" si="584"/>
        <v/>
      </c>
      <c r="M4694" t="str">
        <f t="shared" si="585"/>
        <v/>
      </c>
      <c r="N4694" t="str">
        <f t="shared" si="586"/>
        <v/>
      </c>
      <c r="O4694" t="e">
        <f>IF(AND(A4694&lt;&gt;A4693,#REF!&lt;&gt;""),#REF!,"")</f>
        <v>#REF!</v>
      </c>
      <c r="P4694" t="e">
        <f t="shared" si="589"/>
        <v>#REF!</v>
      </c>
      <c r="Q4694" s="2" t="e">
        <f t="shared" ca="1" si="590"/>
        <v>#REF!</v>
      </c>
      <c r="R4694" t="e">
        <f>IF(NOT(#REF!="Indskrevet"),"",IF(E4694="",FALSE,AND(NOT(#REF!),VALUE(RIGHT(CONCATENATE(YEAR(E4694)),2))=15)))</f>
        <v>#REF!</v>
      </c>
      <c r="S4694" t="e">
        <f t="shared" si="587"/>
        <v>#REF!</v>
      </c>
      <c r="T4694" t="e">
        <f t="shared" si="588"/>
        <v>#REF!</v>
      </c>
      <c r="U4694" s="2" t="e">
        <f t="shared" si="591"/>
        <v>#REF!</v>
      </c>
      <c r="V4694" s="2"/>
    </row>
    <row r="4695" spans="1:22" x14ac:dyDescent="0.25">
      <c r="A4695" t="s">
        <v>2832</v>
      </c>
      <c r="B4695" t="s">
        <v>2833</v>
      </c>
      <c r="C4695">
        <v>179.99999999999599</v>
      </c>
      <c r="D4695" t="s">
        <v>5327</v>
      </c>
      <c r="E4695" s="1">
        <v>41814</v>
      </c>
      <c r="F4695" t="s">
        <v>5361</v>
      </c>
      <c r="G4695">
        <v>1</v>
      </c>
      <c r="H4695" t="s">
        <v>5307</v>
      </c>
      <c r="I4695" t="s">
        <v>5342</v>
      </c>
      <c r="J4695" t="s">
        <v>5303</v>
      </c>
      <c r="K4695" t="b">
        <f>LOOKUP(A4695,'[1]UDDATA-1'!B:B,'[1]UDDATA-1'!A:A)&lt;&gt;LOOKUP(A4695,'[1]UDDATA-2'!B:B,'[1]UDDATA-2'!A:A)</f>
        <v>0</v>
      </c>
      <c r="L4695" t="str">
        <f t="shared" si="584"/>
        <v>Syntaks og semantik</v>
      </c>
      <c r="M4695">
        <f t="shared" si="585"/>
        <v>-3</v>
      </c>
      <c r="N4695" t="str">
        <f t="shared" si="586"/>
        <v/>
      </c>
      <c r="O4695" t="e">
        <f>IF(AND(A4695&lt;&gt;A4694,#REF!&lt;&gt;""),#REF!,"")</f>
        <v>#REF!</v>
      </c>
      <c r="P4695" t="e">
        <f t="shared" si="589"/>
        <v>#REF!</v>
      </c>
      <c r="Q4695" s="2" t="e">
        <f t="shared" ca="1" si="590"/>
        <v>#REF!</v>
      </c>
      <c r="R4695" t="e">
        <f>IF(NOT(#REF!="Indskrevet"),"",IF(E4695="",FALSE,AND(NOT(#REF!),VALUE(RIGHT(CONCATENATE(YEAR(E4695)),2))=15)))</f>
        <v>#REF!</v>
      </c>
      <c r="S4695" t="e">
        <f t="shared" si="587"/>
        <v>#REF!</v>
      </c>
      <c r="T4695" t="e">
        <f t="shared" si="588"/>
        <v>#REF!</v>
      </c>
      <c r="U4695" s="2" t="e">
        <f t="shared" si="591"/>
        <v>#REF!</v>
      </c>
      <c r="V4695" s="2"/>
    </row>
    <row r="4696" spans="1:22" x14ac:dyDescent="0.25">
      <c r="A4696" t="s">
        <v>2832</v>
      </c>
      <c r="B4696" t="s">
        <v>2833</v>
      </c>
      <c r="C4696">
        <v>179.99999999999599</v>
      </c>
      <c r="D4696" t="s">
        <v>5290</v>
      </c>
      <c r="E4696" s="1">
        <v>41898</v>
      </c>
      <c r="F4696" t="s">
        <v>5361</v>
      </c>
      <c r="G4696">
        <v>2</v>
      </c>
      <c r="H4696" t="s">
        <v>5287</v>
      </c>
      <c r="I4696" t="s">
        <v>5342</v>
      </c>
      <c r="J4696" t="s">
        <v>5315</v>
      </c>
      <c r="K4696" t="b">
        <f>LOOKUP(A4696,'[1]UDDATA-1'!B:B,'[1]UDDATA-1'!A:A)&lt;&gt;LOOKUP(A4696,'[1]UDDATA-2'!B:B,'[1]UDDATA-2'!A:A)</f>
        <v>0</v>
      </c>
      <c r="L4696" t="str">
        <f t="shared" si="584"/>
        <v/>
      </c>
      <c r="M4696" t="str">
        <f t="shared" si="585"/>
        <v/>
      </c>
      <c r="N4696" t="str">
        <f t="shared" si="586"/>
        <v/>
      </c>
      <c r="O4696" t="e">
        <f>IF(AND(A4696&lt;&gt;A4695,#REF!&lt;&gt;""),#REF!,"")</f>
        <v>#REF!</v>
      </c>
      <c r="P4696" t="e">
        <f t="shared" si="589"/>
        <v>#REF!</v>
      </c>
      <c r="Q4696" s="2" t="e">
        <f t="shared" ca="1" si="590"/>
        <v>#REF!</v>
      </c>
      <c r="R4696" t="e">
        <f>IF(NOT(#REF!="Indskrevet"),"",IF(E4696="",FALSE,AND(NOT(#REF!),VALUE(RIGHT(CONCATENATE(YEAR(E4696)),2))=15)))</f>
        <v>#REF!</v>
      </c>
      <c r="S4696" t="e">
        <f t="shared" si="587"/>
        <v>#REF!</v>
      </c>
      <c r="T4696" t="e">
        <f t="shared" si="588"/>
        <v>#REF!</v>
      </c>
      <c r="U4696" s="2" t="e">
        <f t="shared" si="591"/>
        <v>#REF!</v>
      </c>
      <c r="V4696" s="2"/>
    </row>
    <row r="4697" spans="1:22" x14ac:dyDescent="0.25">
      <c r="A4697" t="s">
        <v>2834</v>
      </c>
      <c r="B4697" t="s">
        <v>2835</v>
      </c>
      <c r="C4697">
        <v>4.9999999999998002</v>
      </c>
      <c r="K4697" t="b">
        <f>LOOKUP(A4697,'[1]UDDATA-1'!B:B,'[1]UDDATA-1'!A:A)&lt;&gt;LOOKUP(A4697,'[1]UDDATA-2'!B:B,'[1]UDDATA-2'!A:A)</f>
        <v>0</v>
      </c>
      <c r="L4697" t="str">
        <f t="shared" si="584"/>
        <v/>
      </c>
      <c r="M4697" t="str">
        <f t="shared" si="585"/>
        <v/>
      </c>
      <c r="N4697" t="str">
        <f t="shared" si="586"/>
        <v/>
      </c>
      <c r="O4697" t="e">
        <f>IF(AND(A4697&lt;&gt;A4696,#REF!&lt;&gt;""),#REF!,"")</f>
        <v>#REF!</v>
      </c>
      <c r="P4697" t="e">
        <f t="shared" si="589"/>
        <v>#REF!</v>
      </c>
      <c r="Q4697" s="2" t="e">
        <f t="shared" ca="1" si="590"/>
        <v>#REF!</v>
      </c>
      <c r="R4697" t="e">
        <f>IF(NOT(#REF!="Indskrevet"),"",IF(E4697="",FALSE,AND(NOT(#REF!),VALUE(RIGHT(CONCATENATE(YEAR(E4697)),2))=15)))</f>
        <v>#REF!</v>
      </c>
      <c r="S4697" t="e">
        <f t="shared" si="587"/>
        <v>#REF!</v>
      </c>
      <c r="T4697" t="e">
        <f t="shared" si="588"/>
        <v>#REF!</v>
      </c>
      <c r="U4697" s="2" t="e">
        <f t="shared" si="591"/>
        <v>#REF!</v>
      </c>
      <c r="V4697" s="2"/>
    </row>
    <row r="4698" spans="1:22" x14ac:dyDescent="0.25">
      <c r="A4698" t="s">
        <v>2836</v>
      </c>
      <c r="B4698" t="s">
        <v>2837</v>
      </c>
      <c r="C4698">
        <v>59.999999999998799</v>
      </c>
      <c r="D4698" t="s">
        <v>5285</v>
      </c>
      <c r="E4698" s="1">
        <v>42018</v>
      </c>
      <c r="F4698" t="s">
        <v>5349</v>
      </c>
      <c r="G4698">
        <v>1</v>
      </c>
      <c r="H4698" t="s">
        <v>5287</v>
      </c>
      <c r="I4698" t="s">
        <v>5350</v>
      </c>
      <c r="J4698" t="s">
        <v>5289</v>
      </c>
      <c r="K4698" t="b">
        <f>LOOKUP(A4698,'[1]UDDATA-1'!B:B,'[1]UDDATA-1'!A:A)&lt;&gt;LOOKUP(A4698,'[1]UDDATA-2'!B:B,'[1]UDDATA-2'!A:A)</f>
        <v>0</v>
      </c>
      <c r="L4698" t="str">
        <f t="shared" si="584"/>
        <v>Objektorienteret programmering 1</v>
      </c>
      <c r="M4698">
        <f t="shared" si="585"/>
        <v>2</v>
      </c>
      <c r="N4698" t="str">
        <f t="shared" si="586"/>
        <v/>
      </c>
      <c r="O4698" t="e">
        <f>IF(AND(A4698&lt;&gt;A4697,#REF!&lt;&gt;""),#REF!,"")</f>
        <v>#REF!</v>
      </c>
      <c r="P4698" t="e">
        <f t="shared" si="589"/>
        <v>#REF!</v>
      </c>
      <c r="Q4698" s="2" t="e">
        <f t="shared" ca="1" si="590"/>
        <v>#REF!</v>
      </c>
      <c r="R4698" t="e">
        <f>IF(NOT(#REF!="Indskrevet"),"",IF(E4698="",FALSE,AND(NOT(#REF!),VALUE(RIGHT(CONCATENATE(YEAR(E4698)),2))=15)))</f>
        <v>#REF!</v>
      </c>
      <c r="S4698" t="e">
        <f t="shared" si="587"/>
        <v>#REF!</v>
      </c>
      <c r="T4698" t="e">
        <f t="shared" si="588"/>
        <v>#REF!</v>
      </c>
      <c r="U4698" s="2" t="e">
        <f t="shared" si="591"/>
        <v>#REF!</v>
      </c>
      <c r="V4698" s="2"/>
    </row>
    <row r="4699" spans="1:22" x14ac:dyDescent="0.25">
      <c r="A4699" t="s">
        <v>2836</v>
      </c>
      <c r="B4699" t="s">
        <v>2837</v>
      </c>
      <c r="C4699">
        <v>59.999999999998799</v>
      </c>
      <c r="D4699" t="s">
        <v>5290</v>
      </c>
      <c r="E4699" s="1">
        <v>42030</v>
      </c>
      <c r="F4699" t="s">
        <v>5351</v>
      </c>
      <c r="G4699">
        <v>1</v>
      </c>
      <c r="H4699" t="s">
        <v>5287</v>
      </c>
      <c r="I4699" t="s">
        <v>5324</v>
      </c>
      <c r="J4699" t="s">
        <v>5289</v>
      </c>
      <c r="K4699" t="b">
        <f>LOOKUP(A4699,'[1]UDDATA-1'!B:B,'[1]UDDATA-1'!A:A)&lt;&gt;LOOKUP(A4699,'[1]UDDATA-2'!B:B,'[1]UDDATA-2'!A:A)</f>
        <v>0</v>
      </c>
      <c r="L4699" t="str">
        <f t="shared" si="584"/>
        <v>Lineær algebra</v>
      </c>
      <c r="M4699">
        <f t="shared" si="585"/>
        <v>10</v>
      </c>
      <c r="N4699" t="str">
        <f t="shared" si="586"/>
        <v/>
      </c>
      <c r="O4699" t="e">
        <f>IF(AND(A4699&lt;&gt;A4698,#REF!&lt;&gt;""),#REF!,"")</f>
        <v>#REF!</v>
      </c>
      <c r="P4699" t="e">
        <f t="shared" si="589"/>
        <v>#REF!</v>
      </c>
      <c r="Q4699" s="2" t="e">
        <f t="shared" ca="1" si="590"/>
        <v>#REF!</v>
      </c>
      <c r="R4699" t="e">
        <f>IF(NOT(#REF!="Indskrevet"),"",IF(E4699="",FALSE,AND(NOT(#REF!),VALUE(RIGHT(CONCATENATE(YEAR(E4699)),2))=15)))</f>
        <v>#REF!</v>
      </c>
      <c r="S4699" t="e">
        <f t="shared" si="587"/>
        <v>#REF!</v>
      </c>
      <c r="T4699" t="e">
        <f t="shared" si="588"/>
        <v>#REF!</v>
      </c>
      <c r="U4699" s="2" t="e">
        <f t="shared" si="591"/>
        <v>#REF!</v>
      </c>
      <c r="V4699" s="2"/>
    </row>
    <row r="4700" spans="1:22" x14ac:dyDescent="0.25">
      <c r="A4700" t="s">
        <v>2836</v>
      </c>
      <c r="B4700" t="s">
        <v>2837</v>
      </c>
      <c r="C4700">
        <v>59.999999999998799</v>
      </c>
      <c r="D4700" t="s">
        <v>5296</v>
      </c>
      <c r="E4700" s="1">
        <v>42180</v>
      </c>
      <c r="F4700" t="s">
        <v>5352</v>
      </c>
      <c r="G4700">
        <v>1</v>
      </c>
      <c r="H4700" t="s">
        <v>5287</v>
      </c>
      <c r="I4700" t="s">
        <v>5353</v>
      </c>
      <c r="J4700" t="s">
        <v>5293</v>
      </c>
      <c r="K4700" t="b">
        <f>LOOKUP(A4700,'[1]UDDATA-1'!B:B,'[1]UDDATA-1'!A:A)&lt;&gt;LOOKUP(A4700,'[1]UDDATA-2'!B:B,'[1]UDDATA-2'!A:A)</f>
        <v>0</v>
      </c>
      <c r="L4700" t="str">
        <f t="shared" si="584"/>
        <v>Objektorienteret programmering 2</v>
      </c>
      <c r="M4700">
        <f t="shared" si="585"/>
        <v>7</v>
      </c>
      <c r="N4700" t="str">
        <f t="shared" si="586"/>
        <v/>
      </c>
      <c r="O4700" t="e">
        <f>IF(AND(A4700&lt;&gt;A4699,#REF!&lt;&gt;""),#REF!,"")</f>
        <v>#REF!</v>
      </c>
      <c r="P4700" t="e">
        <f t="shared" si="589"/>
        <v>#REF!</v>
      </c>
      <c r="Q4700" s="2" t="e">
        <f t="shared" ca="1" si="590"/>
        <v>#REF!</v>
      </c>
      <c r="R4700" t="e">
        <f>IF(NOT(#REF!="Indskrevet"),"",IF(E4700="",FALSE,AND(NOT(#REF!),VALUE(RIGHT(CONCATENATE(YEAR(E4700)),2))=15)))</f>
        <v>#REF!</v>
      </c>
      <c r="S4700" t="e">
        <f t="shared" si="587"/>
        <v>#REF!</v>
      </c>
      <c r="T4700" t="e">
        <f t="shared" si="588"/>
        <v>#REF!</v>
      </c>
      <c r="U4700" s="2" t="e">
        <f t="shared" si="591"/>
        <v>#REF!</v>
      </c>
      <c r="V4700" s="2"/>
    </row>
    <row r="4701" spans="1:22" x14ac:dyDescent="0.25">
      <c r="A4701" t="s">
        <v>2836</v>
      </c>
      <c r="B4701" t="s">
        <v>2837</v>
      </c>
      <c r="C4701">
        <v>59.999999999998799</v>
      </c>
      <c r="D4701" t="s">
        <v>5300</v>
      </c>
      <c r="E4701" s="1">
        <v>42191</v>
      </c>
      <c r="F4701" t="s">
        <v>5354</v>
      </c>
      <c r="G4701">
        <v>1</v>
      </c>
      <c r="H4701" t="s">
        <v>5287</v>
      </c>
      <c r="I4701" t="s">
        <v>5330</v>
      </c>
      <c r="J4701" t="s">
        <v>5293</v>
      </c>
      <c r="K4701" t="b">
        <f>LOOKUP(A4701,'[1]UDDATA-1'!B:B,'[1]UDDATA-1'!A:A)&lt;&gt;LOOKUP(A4701,'[1]UDDATA-2'!B:B,'[1]UDDATA-2'!A:A)</f>
        <v>0</v>
      </c>
      <c r="L4701" t="str">
        <f t="shared" si="584"/>
        <v>Diskret matematik</v>
      </c>
      <c r="M4701">
        <f t="shared" si="585"/>
        <v>12</v>
      </c>
      <c r="N4701" t="str">
        <f t="shared" si="586"/>
        <v/>
      </c>
      <c r="O4701" t="e">
        <f>IF(AND(A4701&lt;&gt;A4700,#REF!&lt;&gt;""),#REF!,"")</f>
        <v>#REF!</v>
      </c>
      <c r="P4701" t="e">
        <f t="shared" si="589"/>
        <v>#REF!</v>
      </c>
      <c r="Q4701" s="2" t="e">
        <f t="shared" ca="1" si="590"/>
        <v>#REF!</v>
      </c>
      <c r="R4701" t="e">
        <f>IF(NOT(#REF!="Indskrevet"),"",IF(E4701="",FALSE,AND(NOT(#REF!),VALUE(RIGHT(CONCATENATE(YEAR(E4701)),2))=15)))</f>
        <v>#REF!</v>
      </c>
      <c r="S4701" t="e">
        <f t="shared" si="587"/>
        <v>#REF!</v>
      </c>
      <c r="T4701" t="e">
        <f t="shared" si="588"/>
        <v>#REF!</v>
      </c>
      <c r="U4701" s="2" t="e">
        <f t="shared" si="591"/>
        <v>#REF!</v>
      </c>
      <c r="V4701" s="2"/>
    </row>
    <row r="4702" spans="1:22" x14ac:dyDescent="0.25">
      <c r="A4702" t="s">
        <v>2839</v>
      </c>
      <c r="B4702" t="s">
        <v>2840</v>
      </c>
      <c r="C4702">
        <v>44.999999999999403</v>
      </c>
      <c r="D4702" t="s">
        <v>5327</v>
      </c>
      <c r="E4702" s="1">
        <v>41316</v>
      </c>
      <c r="F4702" t="s">
        <v>5308</v>
      </c>
      <c r="G4702">
        <v>1</v>
      </c>
      <c r="H4702" t="s">
        <v>5307</v>
      </c>
      <c r="I4702" t="s">
        <v>5288</v>
      </c>
      <c r="J4702" t="s">
        <v>5289</v>
      </c>
      <c r="K4702" t="b">
        <f>LOOKUP(A4702,'[1]UDDATA-1'!B:B,'[1]UDDATA-1'!A:A)&lt;&gt;LOOKUP(A4702,'[1]UDDATA-2'!B:B,'[1]UDDATA-2'!A:A)</f>
        <v>0</v>
      </c>
      <c r="L4702" t="str">
        <f t="shared" si="584"/>
        <v>Grundlæggende programmering</v>
      </c>
      <c r="M4702">
        <f t="shared" si="585"/>
        <v>-3</v>
      </c>
      <c r="N4702" t="str">
        <f t="shared" si="586"/>
        <v/>
      </c>
      <c r="O4702" t="e">
        <f>IF(AND(A4702&lt;&gt;A4701,#REF!&lt;&gt;""),#REF!,"")</f>
        <v>#REF!</v>
      </c>
      <c r="P4702" t="e">
        <f t="shared" si="589"/>
        <v>#REF!</v>
      </c>
      <c r="Q4702" s="2" t="e">
        <f t="shared" ca="1" si="590"/>
        <v>#REF!</v>
      </c>
      <c r="R4702" t="e">
        <f>IF(NOT(#REF!="Indskrevet"),"",IF(E4702="",FALSE,AND(NOT(#REF!),VALUE(RIGHT(CONCATENATE(YEAR(E4702)),2))=15)))</f>
        <v>#REF!</v>
      </c>
      <c r="S4702" t="e">
        <f t="shared" si="587"/>
        <v>#REF!</v>
      </c>
      <c r="T4702" t="e">
        <f t="shared" si="588"/>
        <v>#REF!</v>
      </c>
      <c r="U4702" s="2" t="e">
        <f t="shared" si="591"/>
        <v>#REF!</v>
      </c>
      <c r="V4702" s="2"/>
    </row>
    <row r="4703" spans="1:22" x14ac:dyDescent="0.25">
      <c r="A4703" t="s">
        <v>2839</v>
      </c>
      <c r="B4703" t="s">
        <v>2840</v>
      </c>
      <c r="C4703">
        <v>44.999999999999403</v>
      </c>
      <c r="D4703" t="s">
        <v>5306</v>
      </c>
      <c r="E4703" s="1">
        <v>41353</v>
      </c>
      <c r="F4703" t="s">
        <v>5308</v>
      </c>
      <c r="G4703">
        <v>2</v>
      </c>
      <c r="H4703" t="s">
        <v>5287</v>
      </c>
      <c r="I4703" t="s">
        <v>5288</v>
      </c>
      <c r="J4703" t="s">
        <v>5293</v>
      </c>
      <c r="K4703" t="b">
        <f>LOOKUP(A4703,'[1]UDDATA-1'!B:B,'[1]UDDATA-1'!A:A)&lt;&gt;LOOKUP(A4703,'[1]UDDATA-2'!B:B,'[1]UDDATA-2'!A:A)</f>
        <v>0</v>
      </c>
      <c r="L4703" t="str">
        <f t="shared" si="584"/>
        <v/>
      </c>
      <c r="M4703" t="str">
        <f t="shared" si="585"/>
        <v/>
      </c>
      <c r="N4703" t="str">
        <f t="shared" si="586"/>
        <v/>
      </c>
      <c r="O4703" t="e">
        <f>IF(AND(A4703&lt;&gt;A4702,#REF!&lt;&gt;""),#REF!,"")</f>
        <v>#REF!</v>
      </c>
      <c r="P4703" t="e">
        <f t="shared" si="589"/>
        <v>#REF!</v>
      </c>
      <c r="Q4703" s="2" t="e">
        <f t="shared" ca="1" si="590"/>
        <v>#REF!</v>
      </c>
      <c r="R4703" t="e">
        <f>IF(NOT(#REF!="Indskrevet"),"",IF(E4703="",FALSE,AND(NOT(#REF!),VALUE(RIGHT(CONCATENATE(YEAR(E4703)),2))=15)))</f>
        <v>#REF!</v>
      </c>
      <c r="S4703" t="e">
        <f t="shared" si="587"/>
        <v>#REF!</v>
      </c>
      <c r="T4703" t="e">
        <f t="shared" si="588"/>
        <v>#REF!</v>
      </c>
      <c r="U4703" s="2" t="e">
        <f t="shared" si="591"/>
        <v>#REF!</v>
      </c>
      <c r="V4703" s="2"/>
    </row>
    <row r="4704" spans="1:22" x14ac:dyDescent="0.25">
      <c r="A4704" t="s">
        <v>2839</v>
      </c>
      <c r="B4704" t="s">
        <v>2840</v>
      </c>
      <c r="C4704">
        <v>44.999999999999403</v>
      </c>
      <c r="D4704" t="s">
        <v>5306</v>
      </c>
      <c r="E4704" s="1">
        <v>41452</v>
      </c>
      <c r="F4704" t="s">
        <v>5309</v>
      </c>
      <c r="G4704">
        <v>1</v>
      </c>
      <c r="H4704" t="s">
        <v>5287</v>
      </c>
      <c r="I4704" t="s">
        <v>5292</v>
      </c>
      <c r="J4704" t="s">
        <v>5293</v>
      </c>
      <c r="K4704" t="b">
        <f>LOOKUP(A4704,'[1]UDDATA-1'!B:B,'[1]UDDATA-1'!A:A)&lt;&gt;LOOKUP(A4704,'[1]UDDATA-2'!B:B,'[1]UDDATA-2'!A:A)</f>
        <v>0</v>
      </c>
      <c r="L4704" t="str">
        <f t="shared" si="584"/>
        <v>Matematik til multimedie-applikationer</v>
      </c>
      <c r="M4704">
        <f t="shared" si="585"/>
        <v>0</v>
      </c>
      <c r="N4704" t="str">
        <f t="shared" si="586"/>
        <v/>
      </c>
      <c r="O4704" t="e">
        <f>IF(AND(A4704&lt;&gt;A4703,#REF!&lt;&gt;""),#REF!,"")</f>
        <v>#REF!</v>
      </c>
      <c r="P4704" t="e">
        <f t="shared" si="589"/>
        <v>#REF!</v>
      </c>
      <c r="Q4704" s="2" t="e">
        <f t="shared" ca="1" si="590"/>
        <v>#REF!</v>
      </c>
      <c r="R4704" t="e">
        <f>IF(NOT(#REF!="Indskrevet"),"",IF(E4704="",FALSE,AND(NOT(#REF!),VALUE(RIGHT(CONCATENATE(YEAR(E4704)),2))=15)))</f>
        <v>#REF!</v>
      </c>
      <c r="S4704" t="e">
        <f t="shared" si="587"/>
        <v>#REF!</v>
      </c>
      <c r="T4704" t="e">
        <f t="shared" si="588"/>
        <v>#REF!</v>
      </c>
      <c r="U4704" s="2" t="e">
        <f t="shared" si="591"/>
        <v>#REF!</v>
      </c>
      <c r="V4704" s="2"/>
    </row>
    <row r="4705" spans="1:22" x14ac:dyDescent="0.25">
      <c r="A4705" t="s">
        <v>2839</v>
      </c>
      <c r="B4705" t="s">
        <v>2840</v>
      </c>
      <c r="C4705">
        <v>44.999999999999403</v>
      </c>
      <c r="D4705" t="s">
        <v>5306</v>
      </c>
      <c r="E4705" s="1">
        <v>41484</v>
      </c>
      <c r="F4705" t="s">
        <v>5310</v>
      </c>
      <c r="G4705">
        <v>1</v>
      </c>
      <c r="H4705" t="s">
        <v>5287</v>
      </c>
      <c r="I4705" t="s">
        <v>5295</v>
      </c>
      <c r="J4705" t="s">
        <v>5293</v>
      </c>
      <c r="K4705" t="b">
        <f>LOOKUP(A4705,'[1]UDDATA-1'!B:B,'[1]UDDATA-1'!A:A)&lt;&gt;LOOKUP(A4705,'[1]UDDATA-2'!B:B,'[1]UDDATA-2'!A:A)</f>
        <v>0</v>
      </c>
      <c r="L4705" t="str">
        <f t="shared" si="584"/>
        <v>Fysisk interface design</v>
      </c>
      <c r="M4705">
        <f t="shared" si="585"/>
        <v>0</v>
      </c>
      <c r="N4705" t="str">
        <f t="shared" si="586"/>
        <v/>
      </c>
      <c r="O4705" t="e">
        <f>IF(AND(A4705&lt;&gt;A4704,#REF!&lt;&gt;""),#REF!,"")</f>
        <v>#REF!</v>
      </c>
      <c r="P4705" t="e">
        <f t="shared" si="589"/>
        <v>#REF!</v>
      </c>
      <c r="Q4705" s="2" t="e">
        <f t="shared" ca="1" si="590"/>
        <v>#REF!</v>
      </c>
      <c r="R4705" t="e">
        <f>IF(NOT(#REF!="Indskrevet"),"",IF(E4705="",FALSE,AND(NOT(#REF!),VALUE(RIGHT(CONCATENATE(YEAR(E4705)),2))=15)))</f>
        <v>#REF!</v>
      </c>
      <c r="S4705" t="e">
        <f t="shared" si="587"/>
        <v>#REF!</v>
      </c>
      <c r="T4705" t="e">
        <f t="shared" si="588"/>
        <v>#REF!</v>
      </c>
      <c r="U4705" s="2" t="e">
        <f t="shared" si="591"/>
        <v>#REF!</v>
      </c>
      <c r="V4705" s="2"/>
    </row>
    <row r="4706" spans="1:22" x14ac:dyDescent="0.25">
      <c r="A4706" t="s">
        <v>2841</v>
      </c>
      <c r="B4706" t="s">
        <v>2842</v>
      </c>
      <c r="C4706">
        <v>179.99999999999599</v>
      </c>
      <c r="D4706" t="s">
        <v>5317</v>
      </c>
      <c r="E4706" s="1">
        <v>41316</v>
      </c>
      <c r="F4706" t="s">
        <v>5308</v>
      </c>
      <c r="G4706">
        <v>1</v>
      </c>
      <c r="H4706" t="s">
        <v>5287</v>
      </c>
      <c r="I4706" t="s">
        <v>5288</v>
      </c>
      <c r="J4706" t="s">
        <v>5289</v>
      </c>
      <c r="K4706" t="b">
        <f>LOOKUP(A4706,'[1]UDDATA-1'!B:B,'[1]UDDATA-1'!A:A)&lt;&gt;LOOKUP(A4706,'[1]UDDATA-2'!B:B,'[1]UDDATA-2'!A:A)</f>
        <v>0</v>
      </c>
      <c r="L4706" t="str">
        <f t="shared" si="584"/>
        <v>Grundlæggende programmering</v>
      </c>
      <c r="M4706">
        <f t="shared" si="585"/>
        <v>4</v>
      </c>
      <c r="N4706" t="str">
        <f t="shared" si="586"/>
        <v/>
      </c>
      <c r="O4706" t="e">
        <f>IF(AND(A4706&lt;&gt;A4705,#REF!&lt;&gt;""),#REF!,"")</f>
        <v>#REF!</v>
      </c>
      <c r="P4706" t="e">
        <f t="shared" si="589"/>
        <v>#REF!</v>
      </c>
      <c r="Q4706" s="2" t="e">
        <f t="shared" ca="1" si="590"/>
        <v>#REF!</v>
      </c>
      <c r="R4706" t="e">
        <f>IF(NOT(#REF!="Indskrevet"),"",IF(E4706="",FALSE,AND(NOT(#REF!),VALUE(RIGHT(CONCATENATE(YEAR(E4706)),2))=15)))</f>
        <v>#REF!</v>
      </c>
      <c r="S4706" t="e">
        <f t="shared" si="587"/>
        <v>#REF!</v>
      </c>
      <c r="T4706" t="e">
        <f t="shared" si="588"/>
        <v>#REF!</v>
      </c>
      <c r="U4706" s="2" t="e">
        <f t="shared" si="591"/>
        <v>#REF!</v>
      </c>
      <c r="V4706" s="2"/>
    </row>
    <row r="4707" spans="1:22" x14ac:dyDescent="0.25">
      <c r="A4707" t="s">
        <v>2841</v>
      </c>
      <c r="B4707" t="s">
        <v>2842</v>
      </c>
      <c r="C4707">
        <v>179.99999999999599</v>
      </c>
      <c r="D4707" t="s">
        <v>5296</v>
      </c>
      <c r="E4707" s="1">
        <v>41452</v>
      </c>
      <c r="F4707" t="s">
        <v>5309</v>
      </c>
      <c r="G4707">
        <v>1</v>
      </c>
      <c r="H4707" t="s">
        <v>5287</v>
      </c>
      <c r="I4707" t="s">
        <v>5292</v>
      </c>
      <c r="J4707" t="s">
        <v>5293</v>
      </c>
      <c r="K4707" t="b">
        <f>LOOKUP(A4707,'[1]UDDATA-1'!B:B,'[1]UDDATA-1'!A:A)&lt;&gt;LOOKUP(A4707,'[1]UDDATA-2'!B:B,'[1]UDDATA-2'!A:A)</f>
        <v>0</v>
      </c>
      <c r="L4707" t="str">
        <f t="shared" si="584"/>
        <v>Matematik til multimedie-applikationer</v>
      </c>
      <c r="M4707">
        <f t="shared" si="585"/>
        <v>7</v>
      </c>
      <c r="N4707" t="str">
        <f t="shared" si="586"/>
        <v/>
      </c>
      <c r="O4707" t="e">
        <f>IF(AND(A4707&lt;&gt;A4706,#REF!&lt;&gt;""),#REF!,"")</f>
        <v>#REF!</v>
      </c>
      <c r="P4707" t="e">
        <f t="shared" si="589"/>
        <v>#REF!</v>
      </c>
      <c r="Q4707" s="2" t="e">
        <f t="shared" ca="1" si="590"/>
        <v>#REF!</v>
      </c>
      <c r="R4707" t="e">
        <f>IF(NOT(#REF!="Indskrevet"),"",IF(E4707="",FALSE,AND(NOT(#REF!),VALUE(RIGHT(CONCATENATE(YEAR(E4707)),2))=15)))</f>
        <v>#REF!</v>
      </c>
      <c r="S4707" t="e">
        <f t="shared" si="587"/>
        <v>#REF!</v>
      </c>
      <c r="T4707" t="e">
        <f t="shared" si="588"/>
        <v>#REF!</v>
      </c>
      <c r="U4707" s="2" t="e">
        <f t="shared" si="591"/>
        <v>#REF!</v>
      </c>
      <c r="V4707" s="2"/>
    </row>
    <row r="4708" spans="1:22" x14ac:dyDescent="0.25">
      <c r="A4708" t="s">
        <v>2841</v>
      </c>
      <c r="B4708" t="s">
        <v>2842</v>
      </c>
      <c r="C4708">
        <v>179.99999999999599</v>
      </c>
      <c r="D4708" t="s">
        <v>5317</v>
      </c>
      <c r="E4708" s="1">
        <v>41484</v>
      </c>
      <c r="F4708" t="s">
        <v>5310</v>
      </c>
      <c r="G4708">
        <v>1</v>
      </c>
      <c r="H4708" t="s">
        <v>5287</v>
      </c>
      <c r="I4708" t="s">
        <v>5295</v>
      </c>
      <c r="J4708" t="s">
        <v>5293</v>
      </c>
      <c r="K4708" t="b">
        <f>LOOKUP(A4708,'[1]UDDATA-1'!B:B,'[1]UDDATA-1'!A:A)&lt;&gt;LOOKUP(A4708,'[1]UDDATA-2'!B:B,'[1]UDDATA-2'!A:A)</f>
        <v>0</v>
      </c>
      <c r="L4708" t="str">
        <f t="shared" si="584"/>
        <v>Fysisk interface design</v>
      </c>
      <c r="M4708">
        <f t="shared" si="585"/>
        <v>4</v>
      </c>
      <c r="N4708" t="str">
        <f t="shared" si="586"/>
        <v/>
      </c>
      <c r="O4708" t="e">
        <f>IF(AND(A4708&lt;&gt;A4707,#REF!&lt;&gt;""),#REF!,"")</f>
        <v>#REF!</v>
      </c>
      <c r="P4708" t="e">
        <f t="shared" si="589"/>
        <v>#REF!</v>
      </c>
      <c r="Q4708" s="2" t="e">
        <f t="shared" ca="1" si="590"/>
        <v>#REF!</v>
      </c>
      <c r="R4708" t="e">
        <f>IF(NOT(#REF!="Indskrevet"),"",IF(E4708="",FALSE,AND(NOT(#REF!),VALUE(RIGHT(CONCATENATE(YEAR(E4708)),2))=15)))</f>
        <v>#REF!</v>
      </c>
      <c r="S4708" t="e">
        <f t="shared" si="587"/>
        <v>#REF!</v>
      </c>
      <c r="T4708" t="e">
        <f t="shared" si="588"/>
        <v>#REF!</v>
      </c>
      <c r="U4708" s="2" t="e">
        <f t="shared" si="591"/>
        <v>#REF!</v>
      </c>
      <c r="V4708" s="2"/>
    </row>
    <row r="4709" spans="1:22" x14ac:dyDescent="0.25">
      <c r="A4709" t="s">
        <v>2841</v>
      </c>
      <c r="B4709" t="s">
        <v>2842</v>
      </c>
      <c r="C4709">
        <v>179.99999999999599</v>
      </c>
      <c r="D4709" t="s">
        <v>5285</v>
      </c>
      <c r="E4709" s="1">
        <v>41688</v>
      </c>
      <c r="F4709" t="s">
        <v>5311</v>
      </c>
      <c r="G4709">
        <v>1</v>
      </c>
      <c r="H4709" t="s">
        <v>5287</v>
      </c>
      <c r="I4709" t="s">
        <v>5298</v>
      </c>
      <c r="J4709" t="s">
        <v>5299</v>
      </c>
      <c r="K4709" t="b">
        <f>LOOKUP(A4709,'[1]UDDATA-1'!B:B,'[1]UDDATA-1'!A:A)&lt;&gt;LOOKUP(A4709,'[1]UDDATA-2'!B:B,'[1]UDDATA-2'!A:A)</f>
        <v>0</v>
      </c>
      <c r="L4709" t="str">
        <f t="shared" si="584"/>
        <v>Proceduremæssig programmering</v>
      </c>
      <c r="M4709">
        <f t="shared" si="585"/>
        <v>2</v>
      </c>
      <c r="N4709" t="str">
        <f t="shared" si="586"/>
        <v/>
      </c>
      <c r="O4709" t="e">
        <f>IF(AND(A4709&lt;&gt;A4708,#REF!&lt;&gt;""),#REF!,"")</f>
        <v>#REF!</v>
      </c>
      <c r="P4709" t="e">
        <f t="shared" si="589"/>
        <v>#REF!</v>
      </c>
      <c r="Q4709" s="2" t="e">
        <f t="shared" ca="1" si="590"/>
        <v>#REF!</v>
      </c>
      <c r="R4709" t="e">
        <f>IF(NOT(#REF!="Indskrevet"),"",IF(E4709="",FALSE,AND(NOT(#REF!),VALUE(RIGHT(CONCATENATE(YEAR(E4709)),2))=15)))</f>
        <v>#REF!</v>
      </c>
      <c r="S4709" t="e">
        <f t="shared" si="587"/>
        <v>#REF!</v>
      </c>
      <c r="T4709" t="e">
        <f t="shared" si="588"/>
        <v>#REF!</v>
      </c>
      <c r="U4709" s="2" t="e">
        <f t="shared" si="591"/>
        <v>#REF!</v>
      </c>
      <c r="V4709" s="2"/>
    </row>
    <row r="4710" spans="1:22" x14ac:dyDescent="0.25">
      <c r="A4710" t="s">
        <v>2841</v>
      </c>
      <c r="B4710" t="s">
        <v>2842</v>
      </c>
      <c r="C4710">
        <v>179.99999999999599</v>
      </c>
      <c r="D4710" t="s">
        <v>5317</v>
      </c>
      <c r="E4710" s="1">
        <v>41796</v>
      </c>
      <c r="F4710" t="s">
        <v>5312</v>
      </c>
      <c r="G4710">
        <v>1</v>
      </c>
      <c r="H4710" t="s">
        <v>5287</v>
      </c>
      <c r="I4710" t="s">
        <v>5302</v>
      </c>
      <c r="J4710" t="s">
        <v>5303</v>
      </c>
      <c r="K4710" t="b">
        <f>LOOKUP(A4710,'[1]UDDATA-1'!B:B,'[1]UDDATA-1'!A:A)&lt;&gt;LOOKUP(A4710,'[1]UDDATA-2'!B:B,'[1]UDDATA-2'!A:A)</f>
        <v>0</v>
      </c>
      <c r="L4710" t="str">
        <f t="shared" si="584"/>
        <v>Lyd- og musikbehandling</v>
      </c>
      <c r="M4710">
        <f t="shared" si="585"/>
        <v>4</v>
      </c>
      <c r="N4710" t="str">
        <f t="shared" si="586"/>
        <v/>
      </c>
      <c r="O4710" t="e">
        <f>IF(AND(A4710&lt;&gt;A4709,#REF!&lt;&gt;""),#REF!,"")</f>
        <v>#REF!</v>
      </c>
      <c r="P4710" t="e">
        <f t="shared" si="589"/>
        <v>#REF!</v>
      </c>
      <c r="Q4710" s="2" t="e">
        <f t="shared" ca="1" si="590"/>
        <v>#REF!</v>
      </c>
      <c r="R4710" t="e">
        <f>IF(NOT(#REF!="Indskrevet"),"",IF(E4710="",FALSE,AND(NOT(#REF!),VALUE(RIGHT(CONCATENATE(YEAR(E4710)),2))=15)))</f>
        <v>#REF!</v>
      </c>
      <c r="S4710" t="e">
        <f t="shared" si="587"/>
        <v>#REF!</v>
      </c>
      <c r="T4710" t="e">
        <f t="shared" si="588"/>
        <v>#REF!</v>
      </c>
      <c r="U4710" s="2" t="e">
        <f t="shared" si="591"/>
        <v>#REF!</v>
      </c>
      <c r="V4710" s="2"/>
    </row>
    <row r="4711" spans="1:22" x14ac:dyDescent="0.25">
      <c r="A4711" t="s">
        <v>2841</v>
      </c>
      <c r="B4711" t="s">
        <v>2842</v>
      </c>
      <c r="C4711">
        <v>179.99999999999599</v>
      </c>
      <c r="D4711" t="s">
        <v>5285</v>
      </c>
      <c r="E4711" s="1">
        <v>41837</v>
      </c>
      <c r="F4711" t="s">
        <v>5314</v>
      </c>
      <c r="G4711">
        <v>1</v>
      </c>
      <c r="H4711" t="s">
        <v>5287</v>
      </c>
      <c r="I4711" t="s">
        <v>5305</v>
      </c>
      <c r="J4711" t="s">
        <v>5303</v>
      </c>
      <c r="K4711" t="b">
        <f>LOOKUP(A4711,'[1]UDDATA-1'!B:B,'[1]UDDATA-1'!A:A)&lt;&gt;LOOKUP(A4711,'[1]UDDATA-2'!B:B,'[1]UDDATA-2'!A:A)</f>
        <v>0</v>
      </c>
      <c r="L4711" t="str">
        <f t="shared" si="584"/>
        <v>Objektorienteret Software Engineering</v>
      </c>
      <c r="M4711">
        <f t="shared" si="585"/>
        <v>2</v>
      </c>
      <c r="N4711" t="str">
        <f t="shared" si="586"/>
        <v/>
      </c>
      <c r="O4711" t="e">
        <f>IF(AND(A4711&lt;&gt;A4710,#REF!&lt;&gt;""),#REF!,"")</f>
        <v>#REF!</v>
      </c>
      <c r="P4711" t="e">
        <f t="shared" si="589"/>
        <v>#REF!</v>
      </c>
      <c r="Q4711" s="2" t="e">
        <f t="shared" ca="1" si="590"/>
        <v>#REF!</v>
      </c>
      <c r="R4711" t="e">
        <f>IF(NOT(#REF!="Indskrevet"),"",IF(E4711="",FALSE,AND(NOT(#REF!),VALUE(RIGHT(CONCATENATE(YEAR(E4711)),2))=15)))</f>
        <v>#REF!</v>
      </c>
      <c r="S4711" t="e">
        <f t="shared" si="587"/>
        <v>#REF!</v>
      </c>
      <c r="T4711" t="e">
        <f t="shared" si="588"/>
        <v>#REF!</v>
      </c>
      <c r="U4711" s="2" t="e">
        <f t="shared" si="591"/>
        <v>#REF!</v>
      </c>
      <c r="V4711" s="2"/>
    </row>
    <row r="4712" spans="1:22" x14ac:dyDescent="0.25">
      <c r="A4712" t="s">
        <v>2843</v>
      </c>
      <c r="B4712" t="s">
        <v>2844</v>
      </c>
      <c r="C4712">
        <v>119.999999999998</v>
      </c>
      <c r="K4712" t="b">
        <f>LOOKUP(A4712,'[1]UDDATA-1'!B:B,'[1]UDDATA-1'!A:A)&lt;&gt;LOOKUP(A4712,'[1]UDDATA-2'!B:B,'[1]UDDATA-2'!A:A)</f>
        <v>0</v>
      </c>
      <c r="L4712" t="str">
        <f t="shared" si="584"/>
        <v/>
      </c>
      <c r="M4712" t="str">
        <f t="shared" si="585"/>
        <v/>
      </c>
      <c r="N4712" t="str">
        <f t="shared" si="586"/>
        <v/>
      </c>
      <c r="O4712" t="e">
        <f>IF(AND(A4712&lt;&gt;A4711,#REF!&lt;&gt;""),#REF!,"")</f>
        <v>#REF!</v>
      </c>
      <c r="P4712" t="e">
        <f t="shared" si="589"/>
        <v>#REF!</v>
      </c>
      <c r="Q4712" s="2" t="e">
        <f t="shared" ca="1" si="590"/>
        <v>#REF!</v>
      </c>
      <c r="R4712" t="e">
        <f>IF(NOT(#REF!="Indskrevet"),"",IF(E4712="",FALSE,AND(NOT(#REF!),VALUE(RIGHT(CONCATENATE(YEAR(E4712)),2))=15)))</f>
        <v>#REF!</v>
      </c>
      <c r="S4712" t="e">
        <f t="shared" si="587"/>
        <v>#REF!</v>
      </c>
      <c r="T4712" t="e">
        <f t="shared" si="588"/>
        <v>#REF!</v>
      </c>
      <c r="U4712" s="2" t="e">
        <f t="shared" si="591"/>
        <v>#REF!</v>
      </c>
      <c r="V4712" s="2"/>
    </row>
    <row r="4713" spans="1:22" x14ac:dyDescent="0.25">
      <c r="A4713" t="s">
        <v>2845</v>
      </c>
      <c r="B4713" t="s">
        <v>2846</v>
      </c>
      <c r="C4713">
        <v>19.999999999999801</v>
      </c>
      <c r="D4713" t="s">
        <v>5306</v>
      </c>
      <c r="E4713" s="1">
        <v>41676</v>
      </c>
      <c r="F4713" t="s">
        <v>5343</v>
      </c>
      <c r="G4713">
        <v>1</v>
      </c>
      <c r="H4713" t="s">
        <v>5287</v>
      </c>
      <c r="I4713" t="s">
        <v>5288</v>
      </c>
      <c r="J4713" t="s">
        <v>5289</v>
      </c>
      <c r="K4713" t="b">
        <f>LOOKUP(A4713,'[1]UDDATA-1'!B:B,'[1]UDDATA-1'!A:A)&lt;&gt;LOOKUP(A4713,'[1]UDDATA-2'!B:B,'[1]UDDATA-2'!A:A)</f>
        <v>0</v>
      </c>
      <c r="L4713" t="str">
        <f t="shared" si="584"/>
        <v>Grundlæggende programmering</v>
      </c>
      <c r="M4713">
        <f t="shared" si="585"/>
        <v>0</v>
      </c>
      <c r="N4713" t="str">
        <f t="shared" si="586"/>
        <v/>
      </c>
      <c r="O4713" t="e">
        <f>IF(AND(A4713&lt;&gt;A4712,#REF!&lt;&gt;""),#REF!,"")</f>
        <v>#REF!</v>
      </c>
      <c r="P4713" t="e">
        <f t="shared" si="589"/>
        <v>#REF!</v>
      </c>
      <c r="Q4713" s="2" t="e">
        <f t="shared" ca="1" si="590"/>
        <v>#REF!</v>
      </c>
      <c r="R4713" t="e">
        <f>IF(NOT(#REF!="Indskrevet"),"",IF(E4713="",FALSE,AND(NOT(#REF!),VALUE(RIGHT(CONCATENATE(YEAR(E4713)),2))=15)))</f>
        <v>#REF!</v>
      </c>
      <c r="S4713" t="e">
        <f t="shared" si="587"/>
        <v>#REF!</v>
      </c>
      <c r="T4713" t="e">
        <f t="shared" si="588"/>
        <v>#REF!</v>
      </c>
      <c r="U4713" s="2" t="e">
        <f t="shared" si="591"/>
        <v>#REF!</v>
      </c>
      <c r="V4713" s="2"/>
    </row>
    <row r="4714" spans="1:22" x14ac:dyDescent="0.25">
      <c r="A4714" t="s">
        <v>2845</v>
      </c>
      <c r="B4714" t="s">
        <v>2846</v>
      </c>
      <c r="C4714">
        <v>19.999999999999801</v>
      </c>
      <c r="D4714" t="s">
        <v>5318</v>
      </c>
      <c r="E4714" s="1">
        <v>41815</v>
      </c>
      <c r="F4714" t="s">
        <v>5344</v>
      </c>
      <c r="G4714">
        <v>1</v>
      </c>
      <c r="H4714" t="s">
        <v>5287</v>
      </c>
      <c r="I4714" t="s">
        <v>5292</v>
      </c>
      <c r="J4714" t="s">
        <v>5293</v>
      </c>
      <c r="K4714" t="b">
        <f>LOOKUP(A4714,'[1]UDDATA-1'!B:B,'[1]UDDATA-1'!A:A)&lt;&gt;LOOKUP(A4714,'[1]UDDATA-2'!B:B,'[1]UDDATA-2'!A:A)</f>
        <v>0</v>
      </c>
      <c r="L4714" t="str">
        <f t="shared" si="584"/>
        <v>Matematik til multimedie-applikationer</v>
      </c>
      <c r="M4714" t="str">
        <f t="shared" si="585"/>
        <v/>
      </c>
      <c r="N4714" t="str">
        <f t="shared" si="586"/>
        <v>U</v>
      </c>
      <c r="O4714" t="e">
        <f>IF(AND(A4714&lt;&gt;A4713,#REF!&lt;&gt;""),#REF!,"")</f>
        <v>#REF!</v>
      </c>
      <c r="P4714" t="e">
        <f t="shared" si="589"/>
        <v>#REF!</v>
      </c>
      <c r="Q4714" s="2" t="e">
        <f t="shared" ca="1" si="590"/>
        <v>#REF!</v>
      </c>
      <c r="R4714" t="e">
        <f>IF(NOT(#REF!="Indskrevet"),"",IF(E4714="",FALSE,AND(NOT(#REF!),VALUE(RIGHT(CONCATENATE(YEAR(E4714)),2))=15)))</f>
        <v>#REF!</v>
      </c>
      <c r="S4714" t="e">
        <f t="shared" si="587"/>
        <v>#REF!</v>
      </c>
      <c r="T4714" t="e">
        <f t="shared" si="588"/>
        <v>#REF!</v>
      </c>
      <c r="U4714" s="2" t="e">
        <f t="shared" si="591"/>
        <v>#REF!</v>
      </c>
      <c r="V4714" s="2"/>
    </row>
    <row r="4715" spans="1:22" x14ac:dyDescent="0.25">
      <c r="A4715" t="s">
        <v>2845</v>
      </c>
      <c r="B4715" t="s">
        <v>2846</v>
      </c>
      <c r="C4715">
        <v>19.999999999999801</v>
      </c>
      <c r="D4715" t="s">
        <v>5318</v>
      </c>
      <c r="E4715" s="1">
        <v>41824</v>
      </c>
      <c r="F4715" t="s">
        <v>5345</v>
      </c>
      <c r="G4715">
        <v>1</v>
      </c>
      <c r="H4715" t="s">
        <v>5287</v>
      </c>
      <c r="I4715" t="s">
        <v>5295</v>
      </c>
      <c r="J4715" t="s">
        <v>5293</v>
      </c>
      <c r="K4715" t="b">
        <f>LOOKUP(A4715,'[1]UDDATA-1'!B:B,'[1]UDDATA-1'!A:A)&lt;&gt;LOOKUP(A4715,'[1]UDDATA-2'!B:B,'[1]UDDATA-2'!A:A)</f>
        <v>0</v>
      </c>
      <c r="L4715" t="str">
        <f t="shared" si="584"/>
        <v>Fysisk interface design</v>
      </c>
      <c r="M4715" t="str">
        <f t="shared" si="585"/>
        <v/>
      </c>
      <c r="N4715" t="str">
        <f t="shared" si="586"/>
        <v>U</v>
      </c>
      <c r="O4715" t="e">
        <f>IF(AND(A4715&lt;&gt;A4714,#REF!&lt;&gt;""),#REF!,"")</f>
        <v>#REF!</v>
      </c>
      <c r="P4715" t="e">
        <f t="shared" si="589"/>
        <v>#REF!</v>
      </c>
      <c r="Q4715" s="2" t="e">
        <f t="shared" ca="1" si="590"/>
        <v>#REF!</v>
      </c>
      <c r="R4715" t="e">
        <f>IF(NOT(#REF!="Indskrevet"),"",IF(E4715="",FALSE,AND(NOT(#REF!),VALUE(RIGHT(CONCATENATE(YEAR(E4715)),2))=15)))</f>
        <v>#REF!</v>
      </c>
      <c r="S4715" t="e">
        <f t="shared" si="587"/>
        <v>#REF!</v>
      </c>
      <c r="T4715" t="e">
        <f t="shared" si="588"/>
        <v>#REF!</v>
      </c>
      <c r="U4715" s="2" t="e">
        <f t="shared" si="591"/>
        <v>#REF!</v>
      </c>
      <c r="V4715" s="2"/>
    </row>
    <row r="4716" spans="1:22" x14ac:dyDescent="0.25">
      <c r="A4716" t="s">
        <v>2847</v>
      </c>
      <c r="B4716" t="s">
        <v>2848</v>
      </c>
      <c r="C4716">
        <v>4.9999999999998002</v>
      </c>
      <c r="D4716" t="s">
        <v>5318</v>
      </c>
      <c r="E4716" s="1">
        <v>41676</v>
      </c>
      <c r="F4716" t="s">
        <v>5308</v>
      </c>
      <c r="G4716">
        <v>1</v>
      </c>
      <c r="H4716" t="s">
        <v>5287</v>
      </c>
      <c r="I4716" t="s">
        <v>5288</v>
      </c>
      <c r="J4716" t="s">
        <v>5289</v>
      </c>
      <c r="K4716" t="b">
        <f>LOOKUP(A4716,'[1]UDDATA-1'!B:B,'[1]UDDATA-1'!A:A)&lt;&gt;LOOKUP(A4716,'[1]UDDATA-2'!B:B,'[1]UDDATA-2'!A:A)</f>
        <v>0</v>
      </c>
      <c r="L4716" t="str">
        <f t="shared" si="584"/>
        <v>Grundlæggende programmering</v>
      </c>
      <c r="M4716" t="str">
        <f t="shared" si="585"/>
        <v/>
      </c>
      <c r="N4716" t="str">
        <f t="shared" si="586"/>
        <v>U</v>
      </c>
      <c r="O4716" t="e">
        <f>IF(AND(A4716&lt;&gt;A4715,#REF!&lt;&gt;""),#REF!,"")</f>
        <v>#REF!</v>
      </c>
      <c r="P4716" t="e">
        <f t="shared" si="589"/>
        <v>#REF!</v>
      </c>
      <c r="Q4716" s="2" t="e">
        <f t="shared" ca="1" si="590"/>
        <v>#REF!</v>
      </c>
      <c r="R4716" t="e">
        <f>IF(NOT(#REF!="Indskrevet"),"",IF(E4716="",FALSE,AND(NOT(#REF!),VALUE(RIGHT(CONCATENATE(YEAR(E4716)),2))=15)))</f>
        <v>#REF!</v>
      </c>
      <c r="S4716" t="e">
        <f t="shared" si="587"/>
        <v>#REF!</v>
      </c>
      <c r="T4716" t="e">
        <f t="shared" si="588"/>
        <v>#REF!</v>
      </c>
      <c r="U4716" s="2" t="e">
        <f t="shared" si="591"/>
        <v>#REF!</v>
      </c>
      <c r="V4716" s="2"/>
    </row>
    <row r="4717" spans="1:22" x14ac:dyDescent="0.25">
      <c r="A4717" t="s">
        <v>2850</v>
      </c>
      <c r="B4717" t="s">
        <v>2851</v>
      </c>
      <c r="C4717">
        <v>59.999999999998799</v>
      </c>
      <c r="D4717" t="s">
        <v>5306</v>
      </c>
      <c r="E4717" s="1">
        <v>42033</v>
      </c>
      <c r="F4717" t="s">
        <v>5286</v>
      </c>
      <c r="G4717">
        <v>1</v>
      </c>
      <c r="H4717" t="s">
        <v>5307</v>
      </c>
      <c r="I4717" t="s">
        <v>5288</v>
      </c>
      <c r="J4717" t="s">
        <v>5289</v>
      </c>
      <c r="K4717" t="b">
        <f>LOOKUP(A4717,'[1]UDDATA-1'!B:B,'[1]UDDATA-1'!A:A)&lt;&gt;LOOKUP(A4717,'[1]UDDATA-2'!B:B,'[1]UDDATA-2'!A:A)</f>
        <v>0</v>
      </c>
      <c r="L4717" t="str">
        <f t="shared" si="584"/>
        <v/>
      </c>
      <c r="M4717" t="str">
        <f t="shared" si="585"/>
        <v/>
      </c>
      <c r="N4717" t="str">
        <f t="shared" si="586"/>
        <v/>
      </c>
      <c r="O4717" t="e">
        <f>IF(AND(A4717&lt;&gt;A4716,#REF!&lt;&gt;""),#REF!,"")</f>
        <v>#REF!</v>
      </c>
      <c r="P4717" t="e">
        <f t="shared" si="589"/>
        <v>#REF!</v>
      </c>
      <c r="Q4717" s="2" t="e">
        <f t="shared" ca="1" si="590"/>
        <v>#REF!</v>
      </c>
      <c r="R4717" t="e">
        <f>IF(NOT(#REF!="Indskrevet"),"",IF(E4717="",FALSE,AND(NOT(#REF!),VALUE(RIGHT(CONCATENATE(YEAR(E4717)),2))=15)))</f>
        <v>#REF!</v>
      </c>
      <c r="S4717" t="e">
        <f t="shared" si="587"/>
        <v>#REF!</v>
      </c>
      <c r="T4717" t="e">
        <f t="shared" si="588"/>
        <v>#REF!</v>
      </c>
      <c r="U4717" s="2" t="e">
        <f t="shared" si="591"/>
        <v>#REF!</v>
      </c>
      <c r="V4717" s="2"/>
    </row>
    <row r="4718" spans="1:22" x14ac:dyDescent="0.25">
      <c r="A4718" t="s">
        <v>2850</v>
      </c>
      <c r="B4718" t="s">
        <v>2851</v>
      </c>
      <c r="C4718">
        <v>59.999999999998799</v>
      </c>
      <c r="D4718" t="s">
        <v>5285</v>
      </c>
      <c r="E4718" s="1">
        <v>42066</v>
      </c>
      <c r="F4718" t="s">
        <v>5286</v>
      </c>
      <c r="G4718">
        <v>2</v>
      </c>
      <c r="H4718" t="s">
        <v>5287</v>
      </c>
      <c r="I4718" t="s">
        <v>5288</v>
      </c>
      <c r="J4718" t="s">
        <v>5293</v>
      </c>
      <c r="K4718" t="b">
        <f>LOOKUP(A4718,'[1]UDDATA-1'!B:B,'[1]UDDATA-1'!A:A)&lt;&gt;LOOKUP(A4718,'[1]UDDATA-2'!B:B,'[1]UDDATA-2'!A:A)</f>
        <v>0</v>
      </c>
      <c r="L4718" t="str">
        <f t="shared" si="584"/>
        <v/>
      </c>
      <c r="M4718" t="str">
        <f t="shared" si="585"/>
        <v/>
      </c>
      <c r="N4718" t="str">
        <f t="shared" si="586"/>
        <v/>
      </c>
      <c r="O4718" t="e">
        <f>IF(AND(A4718&lt;&gt;A4717,#REF!&lt;&gt;""),#REF!,"")</f>
        <v>#REF!</v>
      </c>
      <c r="P4718" t="e">
        <f t="shared" si="589"/>
        <v>#REF!</v>
      </c>
      <c r="Q4718" s="2" t="e">
        <f t="shared" ca="1" si="590"/>
        <v>#REF!</v>
      </c>
      <c r="R4718" t="e">
        <f>IF(NOT(#REF!="Indskrevet"),"",IF(E4718="",FALSE,AND(NOT(#REF!),VALUE(RIGHT(CONCATENATE(YEAR(E4718)),2))=15)))</f>
        <v>#REF!</v>
      </c>
      <c r="S4718" t="e">
        <f t="shared" si="587"/>
        <v>#REF!</v>
      </c>
      <c r="T4718" t="e">
        <f t="shared" si="588"/>
        <v>#REF!</v>
      </c>
      <c r="U4718" s="2" t="e">
        <f t="shared" si="591"/>
        <v>#REF!</v>
      </c>
      <c r="V4718" s="2"/>
    </row>
    <row r="4719" spans="1:22" x14ac:dyDescent="0.25">
      <c r="A4719" t="s">
        <v>2850</v>
      </c>
      <c r="B4719" t="s">
        <v>2851</v>
      </c>
      <c r="C4719">
        <v>59.999999999998799</v>
      </c>
      <c r="D4719" t="s">
        <v>5317</v>
      </c>
      <c r="E4719" s="1">
        <v>42178</v>
      </c>
      <c r="F4719" t="s">
        <v>5291</v>
      </c>
      <c r="G4719">
        <v>1</v>
      </c>
      <c r="H4719" t="s">
        <v>5287</v>
      </c>
      <c r="I4719" t="s">
        <v>5292</v>
      </c>
      <c r="J4719" t="s">
        <v>5293</v>
      </c>
      <c r="K4719" t="b">
        <f>LOOKUP(A4719,'[1]UDDATA-1'!B:B,'[1]UDDATA-1'!A:A)&lt;&gt;LOOKUP(A4719,'[1]UDDATA-2'!B:B,'[1]UDDATA-2'!A:A)</f>
        <v>0</v>
      </c>
      <c r="L4719" t="str">
        <f t="shared" si="584"/>
        <v>Matematik til multimedie-applikationer</v>
      </c>
      <c r="M4719">
        <f t="shared" si="585"/>
        <v>4</v>
      </c>
      <c r="N4719" t="str">
        <f t="shared" si="586"/>
        <v/>
      </c>
      <c r="O4719" t="e">
        <f>IF(AND(A4719&lt;&gt;A4718,#REF!&lt;&gt;""),#REF!,"")</f>
        <v>#REF!</v>
      </c>
      <c r="P4719" t="e">
        <f t="shared" si="589"/>
        <v>#REF!</v>
      </c>
      <c r="Q4719" s="2" t="e">
        <f t="shared" ca="1" si="590"/>
        <v>#REF!</v>
      </c>
      <c r="R4719" t="e">
        <f>IF(NOT(#REF!="Indskrevet"),"",IF(E4719="",FALSE,AND(NOT(#REF!),VALUE(RIGHT(CONCATENATE(YEAR(E4719)),2))=15)))</f>
        <v>#REF!</v>
      </c>
      <c r="S4719" t="e">
        <f t="shared" si="587"/>
        <v>#REF!</v>
      </c>
      <c r="T4719" t="e">
        <f t="shared" si="588"/>
        <v>#REF!</v>
      </c>
      <c r="U4719" s="2" t="e">
        <f t="shared" si="591"/>
        <v>#REF!</v>
      </c>
      <c r="V4719" s="2"/>
    </row>
    <row r="4720" spans="1:22" x14ac:dyDescent="0.25">
      <c r="A4720" t="s">
        <v>2853</v>
      </c>
      <c r="B4720" t="s">
        <v>2854</v>
      </c>
      <c r="C4720">
        <v>59.999999999998799</v>
      </c>
      <c r="D4720" t="s">
        <v>5306</v>
      </c>
      <c r="E4720" s="1">
        <v>42031</v>
      </c>
      <c r="F4720" t="s">
        <v>5328</v>
      </c>
      <c r="G4720">
        <v>1</v>
      </c>
      <c r="H4720" t="s">
        <v>5307</v>
      </c>
      <c r="I4720" t="s">
        <v>5324</v>
      </c>
      <c r="J4720" t="s">
        <v>5289</v>
      </c>
      <c r="K4720" t="b">
        <f>LOOKUP(A4720,'[1]UDDATA-1'!B:B,'[1]UDDATA-1'!A:A)&lt;&gt;LOOKUP(A4720,'[1]UDDATA-2'!B:B,'[1]UDDATA-2'!A:A)</f>
        <v>0</v>
      </c>
      <c r="L4720" t="str">
        <f t="shared" si="584"/>
        <v>Lineær algebra</v>
      </c>
      <c r="M4720">
        <f t="shared" si="585"/>
        <v>0</v>
      </c>
      <c r="N4720" t="str">
        <f t="shared" si="586"/>
        <v/>
      </c>
      <c r="O4720" t="e">
        <f>IF(AND(A4720&lt;&gt;A4719,#REF!&lt;&gt;""),#REF!,"")</f>
        <v>#REF!</v>
      </c>
      <c r="P4720" t="e">
        <f t="shared" si="589"/>
        <v>#REF!</v>
      </c>
      <c r="Q4720" s="2" t="e">
        <f t="shared" ca="1" si="590"/>
        <v>#REF!</v>
      </c>
      <c r="R4720" t="e">
        <f>IF(NOT(#REF!="Indskrevet"),"",IF(E4720="",FALSE,AND(NOT(#REF!),VALUE(RIGHT(CONCATENATE(YEAR(E4720)),2))=15)))</f>
        <v>#REF!</v>
      </c>
      <c r="S4720" t="e">
        <f t="shared" si="587"/>
        <v>#REF!</v>
      </c>
      <c r="T4720" t="e">
        <f t="shared" si="588"/>
        <v>#REF!</v>
      </c>
      <c r="U4720" s="2" t="e">
        <f t="shared" si="591"/>
        <v>#REF!</v>
      </c>
      <c r="V4720" s="2"/>
    </row>
    <row r="4721" spans="1:22" x14ac:dyDescent="0.25">
      <c r="A4721" t="s">
        <v>2853</v>
      </c>
      <c r="B4721" t="s">
        <v>2854</v>
      </c>
      <c r="C4721">
        <v>59.999999999998799</v>
      </c>
      <c r="D4721" t="s">
        <v>5285</v>
      </c>
      <c r="E4721" s="1">
        <v>42058</v>
      </c>
      <c r="F4721" t="s">
        <v>5328</v>
      </c>
      <c r="G4721">
        <v>2</v>
      </c>
      <c r="H4721" t="s">
        <v>5287</v>
      </c>
      <c r="I4721" t="s">
        <v>5324</v>
      </c>
      <c r="J4721" t="s">
        <v>5289</v>
      </c>
      <c r="K4721" t="b">
        <f>LOOKUP(A4721,'[1]UDDATA-1'!B:B,'[1]UDDATA-1'!A:A)&lt;&gt;LOOKUP(A4721,'[1]UDDATA-2'!B:B,'[1]UDDATA-2'!A:A)</f>
        <v>0</v>
      </c>
      <c r="L4721" t="str">
        <f t="shared" si="584"/>
        <v/>
      </c>
      <c r="M4721" t="str">
        <f t="shared" si="585"/>
        <v/>
      </c>
      <c r="N4721" t="str">
        <f t="shared" si="586"/>
        <v/>
      </c>
      <c r="O4721" t="e">
        <f>IF(AND(A4721&lt;&gt;A4720,#REF!&lt;&gt;""),#REF!,"")</f>
        <v>#REF!</v>
      </c>
      <c r="P4721" t="e">
        <f t="shared" si="589"/>
        <v>#REF!</v>
      </c>
      <c r="Q4721" s="2" t="e">
        <f t="shared" ca="1" si="590"/>
        <v>#REF!</v>
      </c>
      <c r="R4721" t="e">
        <f>IF(NOT(#REF!="Indskrevet"),"",IF(E4721="",FALSE,AND(NOT(#REF!),VALUE(RIGHT(CONCATENATE(YEAR(E4721)),2))=15)))</f>
        <v>#REF!</v>
      </c>
      <c r="S4721" t="e">
        <f t="shared" si="587"/>
        <v>#REF!</v>
      </c>
      <c r="T4721" t="e">
        <f t="shared" si="588"/>
        <v>#REF!</v>
      </c>
      <c r="U4721" s="2" t="e">
        <f t="shared" si="591"/>
        <v>#REF!</v>
      </c>
      <c r="V4721" s="2"/>
    </row>
    <row r="4722" spans="1:22" x14ac:dyDescent="0.25">
      <c r="A4722" t="s">
        <v>2853</v>
      </c>
      <c r="B4722" t="s">
        <v>2854</v>
      </c>
      <c r="C4722">
        <v>59.999999999998799</v>
      </c>
      <c r="D4722" t="s">
        <v>5285</v>
      </c>
      <c r="E4722" s="1">
        <v>42187</v>
      </c>
      <c r="F4722" t="s">
        <v>5329</v>
      </c>
      <c r="G4722">
        <v>1</v>
      </c>
      <c r="H4722" t="s">
        <v>5287</v>
      </c>
      <c r="I4722" t="s">
        <v>5330</v>
      </c>
      <c r="J4722" t="s">
        <v>5293</v>
      </c>
      <c r="K4722" t="b">
        <f>LOOKUP(A4722,'[1]UDDATA-1'!B:B,'[1]UDDATA-1'!A:A)&lt;&gt;LOOKUP(A4722,'[1]UDDATA-2'!B:B,'[1]UDDATA-2'!A:A)</f>
        <v>0</v>
      </c>
      <c r="L4722" t="str">
        <f t="shared" si="584"/>
        <v>Diskret matematik</v>
      </c>
      <c r="M4722">
        <f t="shared" si="585"/>
        <v>2</v>
      </c>
      <c r="N4722" t="str">
        <f t="shared" si="586"/>
        <v/>
      </c>
      <c r="O4722" t="e">
        <f>IF(AND(A4722&lt;&gt;A4721,#REF!&lt;&gt;""),#REF!,"")</f>
        <v>#REF!</v>
      </c>
      <c r="P4722" t="e">
        <f t="shared" si="589"/>
        <v>#REF!</v>
      </c>
      <c r="Q4722" s="2" t="e">
        <f t="shared" ca="1" si="590"/>
        <v>#REF!</v>
      </c>
      <c r="R4722" t="e">
        <f>IF(NOT(#REF!="Indskrevet"),"",IF(E4722="",FALSE,AND(NOT(#REF!),VALUE(RIGHT(CONCATENATE(YEAR(E4722)),2))=15)))</f>
        <v>#REF!</v>
      </c>
      <c r="S4722" t="e">
        <f t="shared" si="587"/>
        <v>#REF!</v>
      </c>
      <c r="T4722" t="e">
        <f t="shared" si="588"/>
        <v>#REF!</v>
      </c>
      <c r="U4722" s="2" t="e">
        <f t="shared" si="591"/>
        <v>#REF!</v>
      </c>
      <c r="V4722" s="2"/>
    </row>
    <row r="4723" spans="1:22" x14ac:dyDescent="0.25">
      <c r="A4723" t="s">
        <v>2853</v>
      </c>
      <c r="B4723" t="s">
        <v>2854</v>
      </c>
      <c r="C4723">
        <v>59.999999999998799</v>
      </c>
      <c r="D4723" t="s">
        <v>5296</v>
      </c>
      <c r="E4723" s="1">
        <v>42188</v>
      </c>
      <c r="F4723" t="s">
        <v>5331</v>
      </c>
      <c r="G4723">
        <v>1</v>
      </c>
      <c r="H4723" t="s">
        <v>5287</v>
      </c>
      <c r="I4723" t="s">
        <v>5332</v>
      </c>
      <c r="J4723" t="s">
        <v>5293</v>
      </c>
      <c r="K4723" t="b">
        <f>LOOKUP(A4723,'[1]UDDATA-1'!B:B,'[1]UDDATA-1'!A:A)&lt;&gt;LOOKUP(A4723,'[1]UDDATA-2'!B:B,'[1]UDDATA-2'!A:A)</f>
        <v>0</v>
      </c>
      <c r="L4723" t="str">
        <f t="shared" si="584"/>
        <v>Computerarkitektur</v>
      </c>
      <c r="M4723">
        <f t="shared" si="585"/>
        <v>7</v>
      </c>
      <c r="N4723" t="str">
        <f t="shared" si="586"/>
        <v/>
      </c>
      <c r="O4723" t="e">
        <f>IF(AND(A4723&lt;&gt;A4722,#REF!&lt;&gt;""),#REF!,"")</f>
        <v>#REF!</v>
      </c>
      <c r="P4723" t="e">
        <f t="shared" si="589"/>
        <v>#REF!</v>
      </c>
      <c r="Q4723" s="2" t="e">
        <f t="shared" ca="1" si="590"/>
        <v>#REF!</v>
      </c>
      <c r="R4723" t="e">
        <f>IF(NOT(#REF!="Indskrevet"),"",IF(E4723="",FALSE,AND(NOT(#REF!),VALUE(RIGHT(CONCATENATE(YEAR(E4723)),2))=15)))</f>
        <v>#REF!</v>
      </c>
      <c r="S4723" t="e">
        <f t="shared" si="587"/>
        <v>#REF!</v>
      </c>
      <c r="T4723" t="e">
        <f t="shared" si="588"/>
        <v>#REF!</v>
      </c>
      <c r="U4723" s="2" t="e">
        <f t="shared" si="591"/>
        <v>#REF!</v>
      </c>
      <c r="V4723" s="2"/>
    </row>
    <row r="4724" spans="1:22" x14ac:dyDescent="0.25">
      <c r="A4724" t="s">
        <v>2853</v>
      </c>
      <c r="B4724" t="s">
        <v>2854</v>
      </c>
      <c r="C4724">
        <v>59.999999999998799</v>
      </c>
      <c r="D4724" t="s">
        <v>5296</v>
      </c>
      <c r="E4724" s="1">
        <v>42174</v>
      </c>
      <c r="F4724" t="s">
        <v>5333</v>
      </c>
      <c r="G4724">
        <v>1</v>
      </c>
      <c r="H4724" t="s">
        <v>5287</v>
      </c>
      <c r="I4724" t="s">
        <v>5334</v>
      </c>
      <c r="J4724" t="s">
        <v>5293</v>
      </c>
      <c r="K4724" t="b">
        <f>LOOKUP(A4724,'[1]UDDATA-1'!B:B,'[1]UDDATA-1'!A:A)&lt;&gt;LOOKUP(A4724,'[1]UDDATA-2'!B:B,'[1]UDDATA-2'!A:A)</f>
        <v>0</v>
      </c>
      <c r="L4724" t="str">
        <f t="shared" si="584"/>
        <v>Objektorienteret programmering</v>
      </c>
      <c r="M4724">
        <f t="shared" si="585"/>
        <v>7</v>
      </c>
      <c r="N4724" t="str">
        <f t="shared" si="586"/>
        <v/>
      </c>
      <c r="O4724" t="e">
        <f>IF(AND(A4724&lt;&gt;A4723,#REF!&lt;&gt;""),#REF!,"")</f>
        <v>#REF!</v>
      </c>
      <c r="P4724" t="e">
        <f t="shared" si="589"/>
        <v>#REF!</v>
      </c>
      <c r="Q4724" s="2" t="e">
        <f t="shared" ca="1" si="590"/>
        <v>#REF!</v>
      </c>
      <c r="R4724" t="e">
        <f>IF(NOT(#REF!="Indskrevet"),"",IF(E4724="",FALSE,AND(NOT(#REF!),VALUE(RIGHT(CONCATENATE(YEAR(E4724)),2))=15)))</f>
        <v>#REF!</v>
      </c>
      <c r="S4724" t="e">
        <f t="shared" si="587"/>
        <v>#REF!</v>
      </c>
      <c r="T4724" t="e">
        <f t="shared" si="588"/>
        <v>#REF!</v>
      </c>
      <c r="U4724" s="2" t="e">
        <f t="shared" si="591"/>
        <v>#REF!</v>
      </c>
      <c r="V4724" s="2"/>
    </row>
    <row r="4725" spans="1:22" x14ac:dyDescent="0.25">
      <c r="A4725" t="s">
        <v>2855</v>
      </c>
      <c r="B4725" t="s">
        <v>2856</v>
      </c>
      <c r="C4725">
        <v>114.999999999998</v>
      </c>
      <c r="D4725" t="s">
        <v>5296</v>
      </c>
      <c r="E4725" s="1">
        <v>41646</v>
      </c>
      <c r="F4725" t="s">
        <v>5357</v>
      </c>
      <c r="G4725">
        <v>1</v>
      </c>
      <c r="H4725" t="s">
        <v>5287</v>
      </c>
      <c r="I4725" t="s">
        <v>5324</v>
      </c>
      <c r="J4725" t="s">
        <v>5289</v>
      </c>
      <c r="K4725" t="b">
        <f>LOOKUP(A4725,'[1]UDDATA-1'!B:B,'[1]UDDATA-1'!A:A)&lt;&gt;LOOKUP(A4725,'[1]UDDATA-2'!B:B,'[1]UDDATA-2'!A:A)</f>
        <v>0</v>
      </c>
      <c r="L4725" t="str">
        <f t="shared" si="584"/>
        <v>Lineær algebra</v>
      </c>
      <c r="M4725">
        <f t="shared" si="585"/>
        <v>7</v>
      </c>
      <c r="N4725" t="str">
        <f t="shared" si="586"/>
        <v/>
      </c>
      <c r="O4725" t="e">
        <f>IF(AND(A4725&lt;&gt;A4724,#REF!&lt;&gt;""),#REF!,"")</f>
        <v>#REF!</v>
      </c>
      <c r="P4725" t="e">
        <f t="shared" si="589"/>
        <v>#REF!</v>
      </c>
      <c r="Q4725" s="2" t="e">
        <f t="shared" ca="1" si="590"/>
        <v>#REF!</v>
      </c>
      <c r="R4725" t="e">
        <f>IF(NOT(#REF!="Indskrevet"),"",IF(E4725="",FALSE,AND(NOT(#REF!),VALUE(RIGHT(CONCATENATE(YEAR(E4725)),2))=15)))</f>
        <v>#REF!</v>
      </c>
      <c r="S4725" t="e">
        <f t="shared" si="587"/>
        <v>#REF!</v>
      </c>
      <c r="T4725" t="e">
        <f t="shared" si="588"/>
        <v>#REF!</v>
      </c>
      <c r="U4725" s="2" t="e">
        <f t="shared" si="591"/>
        <v>#REF!</v>
      </c>
      <c r="V4725" s="2"/>
    </row>
    <row r="4726" spans="1:22" x14ac:dyDescent="0.25">
      <c r="A4726" t="s">
        <v>2855</v>
      </c>
      <c r="B4726" t="s">
        <v>2856</v>
      </c>
      <c r="C4726">
        <v>114.999999999998</v>
      </c>
      <c r="D4726" t="s">
        <v>5296</v>
      </c>
      <c r="E4726" s="1">
        <v>41823</v>
      </c>
      <c r="F4726" t="s">
        <v>5358</v>
      </c>
      <c r="G4726">
        <v>1</v>
      </c>
      <c r="H4726" t="s">
        <v>5287</v>
      </c>
      <c r="I4726" t="s">
        <v>5330</v>
      </c>
      <c r="J4726" t="s">
        <v>5293</v>
      </c>
      <c r="K4726" t="b">
        <f>LOOKUP(A4726,'[1]UDDATA-1'!B:B,'[1]UDDATA-1'!A:A)&lt;&gt;LOOKUP(A4726,'[1]UDDATA-2'!B:B,'[1]UDDATA-2'!A:A)</f>
        <v>0</v>
      </c>
      <c r="L4726" t="str">
        <f t="shared" si="584"/>
        <v>Diskret matematik</v>
      </c>
      <c r="M4726">
        <f t="shared" si="585"/>
        <v>7</v>
      </c>
      <c r="N4726" t="str">
        <f t="shared" si="586"/>
        <v/>
      </c>
      <c r="O4726" t="e">
        <f>IF(AND(A4726&lt;&gt;A4725,#REF!&lt;&gt;""),#REF!,"")</f>
        <v>#REF!</v>
      </c>
      <c r="P4726" t="e">
        <f t="shared" si="589"/>
        <v>#REF!</v>
      </c>
      <c r="Q4726" s="2" t="e">
        <f t="shared" ca="1" si="590"/>
        <v>#REF!</v>
      </c>
      <c r="R4726" t="e">
        <f>IF(NOT(#REF!="Indskrevet"),"",IF(E4726="",FALSE,AND(NOT(#REF!),VALUE(RIGHT(CONCATENATE(YEAR(E4726)),2))=15)))</f>
        <v>#REF!</v>
      </c>
      <c r="S4726" t="e">
        <f t="shared" si="587"/>
        <v>#REF!</v>
      </c>
      <c r="T4726" t="e">
        <f t="shared" si="588"/>
        <v>#REF!</v>
      </c>
      <c r="U4726" s="2" t="e">
        <f t="shared" si="591"/>
        <v>#REF!</v>
      </c>
      <c r="V4726" s="2"/>
    </row>
    <row r="4727" spans="1:22" x14ac:dyDescent="0.25">
      <c r="A4727" t="s">
        <v>2855</v>
      </c>
      <c r="B4727" t="s">
        <v>2856</v>
      </c>
      <c r="C4727">
        <v>114.999999999998</v>
      </c>
      <c r="D4727" t="s">
        <v>5296</v>
      </c>
      <c r="E4727" s="1">
        <v>41815</v>
      </c>
      <c r="F4727" t="s">
        <v>5359</v>
      </c>
      <c r="G4727">
        <v>1</v>
      </c>
      <c r="H4727" t="s">
        <v>5287</v>
      </c>
      <c r="I4727" t="s">
        <v>5334</v>
      </c>
      <c r="J4727" t="s">
        <v>5293</v>
      </c>
      <c r="K4727" t="b">
        <f>LOOKUP(A4727,'[1]UDDATA-1'!B:B,'[1]UDDATA-1'!A:A)&lt;&gt;LOOKUP(A4727,'[1]UDDATA-2'!B:B,'[1]UDDATA-2'!A:A)</f>
        <v>0</v>
      </c>
      <c r="L4727" t="str">
        <f t="shared" si="584"/>
        <v>Objektorienteret programmering</v>
      </c>
      <c r="M4727">
        <f t="shared" si="585"/>
        <v>7</v>
      </c>
      <c r="N4727" t="str">
        <f t="shared" si="586"/>
        <v/>
      </c>
      <c r="O4727" t="e">
        <f>IF(AND(A4727&lt;&gt;A4726,#REF!&lt;&gt;""),#REF!,"")</f>
        <v>#REF!</v>
      </c>
      <c r="P4727" t="e">
        <f t="shared" si="589"/>
        <v>#REF!</v>
      </c>
      <c r="Q4727" s="2" t="e">
        <f t="shared" ca="1" si="590"/>
        <v>#REF!</v>
      </c>
      <c r="R4727" t="e">
        <f>IF(NOT(#REF!="Indskrevet"),"",IF(E4727="",FALSE,AND(NOT(#REF!),VALUE(RIGHT(CONCATENATE(YEAR(E4727)),2))=15)))</f>
        <v>#REF!</v>
      </c>
      <c r="S4727" t="e">
        <f t="shared" si="587"/>
        <v>#REF!</v>
      </c>
      <c r="T4727" t="e">
        <f t="shared" si="588"/>
        <v>#REF!</v>
      </c>
      <c r="U4727" s="2" t="e">
        <f t="shared" si="591"/>
        <v>#REF!</v>
      </c>
      <c r="V4727" s="2"/>
    </row>
    <row r="4728" spans="1:22" x14ac:dyDescent="0.25">
      <c r="A4728" t="s">
        <v>2855</v>
      </c>
      <c r="B4728" t="s">
        <v>2856</v>
      </c>
      <c r="C4728">
        <v>114.999999999998</v>
      </c>
      <c r="D4728" t="s">
        <v>5306</v>
      </c>
      <c r="E4728" s="1">
        <v>42031</v>
      </c>
      <c r="F4728" t="s">
        <v>5360</v>
      </c>
      <c r="G4728">
        <v>1</v>
      </c>
      <c r="H4728" t="s">
        <v>5307</v>
      </c>
      <c r="I4728" t="s">
        <v>5340</v>
      </c>
      <c r="J4728" t="s">
        <v>5299</v>
      </c>
      <c r="K4728" t="b">
        <f>LOOKUP(A4728,'[1]UDDATA-1'!B:B,'[1]UDDATA-1'!A:A)&lt;&gt;LOOKUP(A4728,'[1]UDDATA-2'!B:B,'[1]UDDATA-2'!A:A)</f>
        <v>0</v>
      </c>
      <c r="L4728" t="str">
        <f t="shared" si="584"/>
        <v>Algoritmik og datastrukturer</v>
      </c>
      <c r="M4728">
        <f t="shared" si="585"/>
        <v>0</v>
      </c>
      <c r="N4728" t="str">
        <f t="shared" si="586"/>
        <v/>
      </c>
      <c r="O4728" t="e">
        <f>IF(AND(A4728&lt;&gt;A4727,#REF!&lt;&gt;""),#REF!,"")</f>
        <v>#REF!</v>
      </c>
      <c r="P4728" t="e">
        <f t="shared" si="589"/>
        <v>#REF!</v>
      </c>
      <c r="Q4728" s="2" t="e">
        <f t="shared" ca="1" si="590"/>
        <v>#REF!</v>
      </c>
      <c r="R4728" t="e">
        <f>IF(NOT(#REF!="Indskrevet"),"",IF(E4728="",FALSE,AND(NOT(#REF!),VALUE(RIGHT(CONCATENATE(YEAR(E4728)),2))=15)))</f>
        <v>#REF!</v>
      </c>
      <c r="S4728" t="e">
        <f t="shared" si="587"/>
        <v>#REF!</v>
      </c>
      <c r="T4728" t="e">
        <f t="shared" si="588"/>
        <v>#REF!</v>
      </c>
      <c r="U4728" s="2" t="e">
        <f t="shared" si="591"/>
        <v>#REF!</v>
      </c>
      <c r="V4728" s="2"/>
    </row>
    <row r="4729" spans="1:22" x14ac:dyDescent="0.25">
      <c r="A4729" t="s">
        <v>2855</v>
      </c>
      <c r="B4729" t="s">
        <v>2856</v>
      </c>
      <c r="C4729">
        <v>114.999999999998</v>
      </c>
      <c r="D4729" t="s">
        <v>5306</v>
      </c>
      <c r="E4729" s="1">
        <v>42068</v>
      </c>
      <c r="F4729" t="s">
        <v>5360</v>
      </c>
      <c r="G4729">
        <v>2</v>
      </c>
      <c r="H4729" t="s">
        <v>5287</v>
      </c>
      <c r="I4729" t="s">
        <v>5340</v>
      </c>
      <c r="J4729" t="s">
        <v>5303</v>
      </c>
      <c r="K4729" t="b">
        <f>LOOKUP(A4729,'[1]UDDATA-1'!B:B,'[1]UDDATA-1'!A:A)&lt;&gt;LOOKUP(A4729,'[1]UDDATA-2'!B:B,'[1]UDDATA-2'!A:A)</f>
        <v>0</v>
      </c>
      <c r="L4729" t="str">
        <f t="shared" si="584"/>
        <v/>
      </c>
      <c r="M4729" t="str">
        <f t="shared" si="585"/>
        <v/>
      </c>
      <c r="N4729" t="str">
        <f t="shared" si="586"/>
        <v/>
      </c>
      <c r="O4729" t="e">
        <f>IF(AND(A4729&lt;&gt;A4728,#REF!&lt;&gt;""),#REF!,"")</f>
        <v>#REF!</v>
      </c>
      <c r="P4729" t="e">
        <f t="shared" si="589"/>
        <v>#REF!</v>
      </c>
      <c r="Q4729" s="2" t="e">
        <f t="shared" ca="1" si="590"/>
        <v>#REF!</v>
      </c>
      <c r="R4729" t="e">
        <f>IF(NOT(#REF!="Indskrevet"),"",IF(E4729="",FALSE,AND(NOT(#REF!),VALUE(RIGHT(CONCATENATE(YEAR(E4729)),2))=15)))</f>
        <v>#REF!</v>
      </c>
      <c r="S4729" t="e">
        <f t="shared" si="587"/>
        <v>#REF!</v>
      </c>
      <c r="T4729" t="e">
        <f t="shared" si="588"/>
        <v>#REF!</v>
      </c>
      <c r="U4729" s="2" t="e">
        <f t="shared" si="591"/>
        <v>#REF!</v>
      </c>
      <c r="V4729" s="2"/>
    </row>
    <row r="4730" spans="1:22" x14ac:dyDescent="0.25">
      <c r="A4730" t="s">
        <v>2855</v>
      </c>
      <c r="B4730" t="s">
        <v>2856</v>
      </c>
      <c r="C4730">
        <v>114.999999999998</v>
      </c>
      <c r="D4730" t="s">
        <v>5317</v>
      </c>
      <c r="E4730" s="1">
        <v>42172</v>
      </c>
      <c r="F4730" t="s">
        <v>5361</v>
      </c>
      <c r="G4730">
        <v>1</v>
      </c>
      <c r="H4730" t="s">
        <v>5287</v>
      </c>
      <c r="I4730" t="s">
        <v>5342</v>
      </c>
      <c r="J4730" t="s">
        <v>5303</v>
      </c>
      <c r="K4730" t="b">
        <f>LOOKUP(A4730,'[1]UDDATA-1'!B:B,'[1]UDDATA-1'!A:A)&lt;&gt;LOOKUP(A4730,'[1]UDDATA-2'!B:B,'[1]UDDATA-2'!A:A)</f>
        <v>0</v>
      </c>
      <c r="L4730" t="str">
        <f t="shared" si="584"/>
        <v>Syntaks og semantik</v>
      </c>
      <c r="M4730">
        <f t="shared" si="585"/>
        <v>4</v>
      </c>
      <c r="N4730" t="str">
        <f t="shared" si="586"/>
        <v/>
      </c>
      <c r="O4730" t="e">
        <f>IF(AND(A4730&lt;&gt;A4729,#REF!&lt;&gt;""),#REF!,"")</f>
        <v>#REF!</v>
      </c>
      <c r="P4730" t="e">
        <f t="shared" si="589"/>
        <v>#REF!</v>
      </c>
      <c r="Q4730" s="2" t="e">
        <f t="shared" ca="1" si="590"/>
        <v>#REF!</v>
      </c>
      <c r="R4730" t="e">
        <f>IF(NOT(#REF!="Indskrevet"),"",IF(E4730="",FALSE,AND(NOT(#REF!),VALUE(RIGHT(CONCATENATE(YEAR(E4730)),2))=15)))</f>
        <v>#REF!</v>
      </c>
      <c r="S4730" t="e">
        <f t="shared" si="587"/>
        <v>#REF!</v>
      </c>
      <c r="T4730" t="e">
        <f t="shared" si="588"/>
        <v>#REF!</v>
      </c>
      <c r="U4730" s="2" t="e">
        <f t="shared" si="591"/>
        <v>#REF!</v>
      </c>
      <c r="V4730" s="2"/>
    </row>
    <row r="4731" spans="1:22" x14ac:dyDescent="0.25">
      <c r="A4731" t="s">
        <v>2857</v>
      </c>
      <c r="B4731" t="s">
        <v>2858</v>
      </c>
      <c r="C4731">
        <v>119.999999999998</v>
      </c>
      <c r="D4731" t="s">
        <v>5317</v>
      </c>
      <c r="E4731" s="1">
        <v>41676</v>
      </c>
      <c r="F4731" t="s">
        <v>5308</v>
      </c>
      <c r="G4731">
        <v>1</v>
      </c>
      <c r="H4731" t="s">
        <v>5287</v>
      </c>
      <c r="I4731" t="s">
        <v>5288</v>
      </c>
      <c r="J4731" t="s">
        <v>5289</v>
      </c>
      <c r="K4731" t="b">
        <f>LOOKUP(A4731,'[1]UDDATA-1'!B:B,'[1]UDDATA-1'!A:A)&lt;&gt;LOOKUP(A4731,'[1]UDDATA-2'!B:B,'[1]UDDATA-2'!A:A)</f>
        <v>0</v>
      </c>
      <c r="L4731" t="str">
        <f t="shared" si="584"/>
        <v>Grundlæggende programmering</v>
      </c>
      <c r="M4731">
        <f t="shared" si="585"/>
        <v>4</v>
      </c>
      <c r="N4731" t="str">
        <f t="shared" si="586"/>
        <v/>
      </c>
      <c r="O4731" t="e">
        <f>IF(AND(A4731&lt;&gt;A4730,#REF!&lt;&gt;""),#REF!,"")</f>
        <v>#REF!</v>
      </c>
      <c r="P4731" t="e">
        <f t="shared" si="589"/>
        <v>#REF!</v>
      </c>
      <c r="Q4731" s="2" t="e">
        <f t="shared" ca="1" si="590"/>
        <v>#REF!</v>
      </c>
      <c r="R4731" t="e">
        <f>IF(NOT(#REF!="Indskrevet"),"",IF(E4731="",FALSE,AND(NOT(#REF!),VALUE(RIGHT(CONCATENATE(YEAR(E4731)),2))=15)))</f>
        <v>#REF!</v>
      </c>
      <c r="S4731" t="e">
        <f t="shared" si="587"/>
        <v>#REF!</v>
      </c>
      <c r="T4731" t="e">
        <f t="shared" si="588"/>
        <v>#REF!</v>
      </c>
      <c r="U4731" s="2" t="e">
        <f t="shared" si="591"/>
        <v>#REF!</v>
      </c>
      <c r="V4731" s="2"/>
    </row>
    <row r="4732" spans="1:22" x14ac:dyDescent="0.25">
      <c r="A4732" t="s">
        <v>2857</v>
      </c>
      <c r="B4732" t="s">
        <v>2858</v>
      </c>
      <c r="C4732">
        <v>119.999999999998</v>
      </c>
      <c r="D4732" t="s">
        <v>5317</v>
      </c>
      <c r="E4732" s="1">
        <v>41815</v>
      </c>
      <c r="F4732" t="s">
        <v>5309</v>
      </c>
      <c r="G4732">
        <v>1</v>
      </c>
      <c r="H4732" t="s">
        <v>5287</v>
      </c>
      <c r="I4732" t="s">
        <v>5292</v>
      </c>
      <c r="J4732" t="s">
        <v>5293</v>
      </c>
      <c r="K4732" t="b">
        <f>LOOKUP(A4732,'[1]UDDATA-1'!B:B,'[1]UDDATA-1'!A:A)&lt;&gt;LOOKUP(A4732,'[1]UDDATA-2'!B:B,'[1]UDDATA-2'!A:A)</f>
        <v>0</v>
      </c>
      <c r="L4732" t="str">
        <f t="shared" si="584"/>
        <v>Matematik til multimedie-applikationer</v>
      </c>
      <c r="M4732">
        <f t="shared" si="585"/>
        <v>4</v>
      </c>
      <c r="N4732" t="str">
        <f t="shared" si="586"/>
        <v/>
      </c>
      <c r="O4732" t="e">
        <f>IF(AND(A4732&lt;&gt;A4731,#REF!&lt;&gt;""),#REF!,"")</f>
        <v>#REF!</v>
      </c>
      <c r="P4732" t="e">
        <f t="shared" si="589"/>
        <v>#REF!</v>
      </c>
      <c r="Q4732" s="2" t="e">
        <f t="shared" ca="1" si="590"/>
        <v>#REF!</v>
      </c>
      <c r="R4732" t="e">
        <f>IF(NOT(#REF!="Indskrevet"),"",IF(E4732="",FALSE,AND(NOT(#REF!),VALUE(RIGHT(CONCATENATE(YEAR(E4732)),2))=15)))</f>
        <v>#REF!</v>
      </c>
      <c r="S4732" t="e">
        <f t="shared" si="587"/>
        <v>#REF!</v>
      </c>
      <c r="T4732" t="e">
        <f t="shared" si="588"/>
        <v>#REF!</v>
      </c>
      <c r="U4732" s="2" t="e">
        <f t="shared" si="591"/>
        <v>#REF!</v>
      </c>
      <c r="V4732" s="2"/>
    </row>
    <row r="4733" spans="1:22" x14ac:dyDescent="0.25">
      <c r="A4733" t="s">
        <v>2857</v>
      </c>
      <c r="B4733" t="s">
        <v>2858</v>
      </c>
      <c r="C4733">
        <v>119.999999999998</v>
      </c>
      <c r="D4733" t="s">
        <v>5296</v>
      </c>
      <c r="E4733" s="1">
        <v>41824</v>
      </c>
      <c r="F4733" t="s">
        <v>5310</v>
      </c>
      <c r="G4733">
        <v>1</v>
      </c>
      <c r="H4733" t="s">
        <v>5287</v>
      </c>
      <c r="I4733" t="s">
        <v>5295</v>
      </c>
      <c r="J4733" t="s">
        <v>5293</v>
      </c>
      <c r="K4733" t="b">
        <f>LOOKUP(A4733,'[1]UDDATA-1'!B:B,'[1]UDDATA-1'!A:A)&lt;&gt;LOOKUP(A4733,'[1]UDDATA-2'!B:B,'[1]UDDATA-2'!A:A)</f>
        <v>0</v>
      </c>
      <c r="L4733" t="str">
        <f t="shared" si="584"/>
        <v>Fysisk interface design</v>
      </c>
      <c r="M4733">
        <f t="shared" si="585"/>
        <v>7</v>
      </c>
      <c r="N4733" t="str">
        <f t="shared" si="586"/>
        <v/>
      </c>
      <c r="O4733" t="e">
        <f>IF(AND(A4733&lt;&gt;A4732,#REF!&lt;&gt;""),#REF!,"")</f>
        <v>#REF!</v>
      </c>
      <c r="P4733" t="e">
        <f t="shared" si="589"/>
        <v>#REF!</v>
      </c>
      <c r="Q4733" s="2" t="e">
        <f t="shared" ca="1" si="590"/>
        <v>#REF!</v>
      </c>
      <c r="R4733" t="e">
        <f>IF(NOT(#REF!="Indskrevet"),"",IF(E4733="",FALSE,AND(NOT(#REF!),VALUE(RIGHT(CONCATENATE(YEAR(E4733)),2))=15)))</f>
        <v>#REF!</v>
      </c>
      <c r="S4733" t="e">
        <f t="shared" si="587"/>
        <v>#REF!</v>
      </c>
      <c r="T4733" t="e">
        <f t="shared" si="588"/>
        <v>#REF!</v>
      </c>
      <c r="U4733" s="2" t="e">
        <f t="shared" si="591"/>
        <v>#REF!</v>
      </c>
      <c r="V4733" s="2"/>
    </row>
    <row r="4734" spans="1:22" x14ac:dyDescent="0.25">
      <c r="A4734" t="s">
        <v>2857</v>
      </c>
      <c r="B4734" t="s">
        <v>2858</v>
      </c>
      <c r="C4734">
        <v>119.999999999998</v>
      </c>
      <c r="D4734" t="s">
        <v>5317</v>
      </c>
      <c r="E4734" s="1">
        <v>42032</v>
      </c>
      <c r="F4734" t="s">
        <v>5311</v>
      </c>
      <c r="G4734">
        <v>1</v>
      </c>
      <c r="H4734" t="s">
        <v>5287</v>
      </c>
      <c r="I4734" t="s">
        <v>5298</v>
      </c>
      <c r="J4734" t="s">
        <v>5299</v>
      </c>
      <c r="K4734" t="b">
        <f>LOOKUP(A4734,'[1]UDDATA-1'!B:B,'[1]UDDATA-1'!A:A)&lt;&gt;LOOKUP(A4734,'[1]UDDATA-2'!B:B,'[1]UDDATA-2'!A:A)</f>
        <v>0</v>
      </c>
      <c r="L4734" t="str">
        <f t="shared" si="584"/>
        <v>Proceduremæssig programmering</v>
      </c>
      <c r="M4734">
        <f t="shared" si="585"/>
        <v>4</v>
      </c>
      <c r="N4734" t="str">
        <f t="shared" si="586"/>
        <v/>
      </c>
      <c r="O4734" t="e">
        <f>IF(AND(A4734&lt;&gt;A4733,#REF!&lt;&gt;""),#REF!,"")</f>
        <v>#REF!</v>
      </c>
      <c r="P4734" t="e">
        <f t="shared" si="589"/>
        <v>#REF!</v>
      </c>
      <c r="Q4734" s="2" t="e">
        <f t="shared" ca="1" si="590"/>
        <v>#REF!</v>
      </c>
      <c r="R4734" t="e">
        <f>IF(NOT(#REF!="Indskrevet"),"",IF(E4734="",FALSE,AND(NOT(#REF!),VALUE(RIGHT(CONCATENATE(YEAR(E4734)),2))=15)))</f>
        <v>#REF!</v>
      </c>
      <c r="S4734" t="e">
        <f t="shared" si="587"/>
        <v>#REF!</v>
      </c>
      <c r="T4734" t="e">
        <f t="shared" si="588"/>
        <v>#REF!</v>
      </c>
      <c r="U4734" s="2" t="e">
        <f t="shared" si="591"/>
        <v>#REF!</v>
      </c>
      <c r="V4734" s="2"/>
    </row>
    <row r="4735" spans="1:22" x14ac:dyDescent="0.25">
      <c r="A4735" t="s">
        <v>2857</v>
      </c>
      <c r="B4735" t="s">
        <v>2858</v>
      </c>
      <c r="C4735">
        <v>119.999999999998</v>
      </c>
      <c r="D4735" t="s">
        <v>5285</v>
      </c>
      <c r="E4735" s="1">
        <v>42165</v>
      </c>
      <c r="F4735" t="s">
        <v>5312</v>
      </c>
      <c r="G4735">
        <v>1</v>
      </c>
      <c r="H4735" t="s">
        <v>5287</v>
      </c>
      <c r="I4735" t="s">
        <v>5302</v>
      </c>
      <c r="J4735" t="s">
        <v>5303</v>
      </c>
      <c r="K4735" t="b">
        <f>LOOKUP(A4735,'[1]UDDATA-1'!B:B,'[1]UDDATA-1'!A:A)&lt;&gt;LOOKUP(A4735,'[1]UDDATA-2'!B:B,'[1]UDDATA-2'!A:A)</f>
        <v>0</v>
      </c>
      <c r="L4735" t="str">
        <f t="shared" si="584"/>
        <v>Lyd- og musikbehandling</v>
      </c>
      <c r="M4735">
        <f t="shared" si="585"/>
        <v>2</v>
      </c>
      <c r="N4735" t="str">
        <f t="shared" si="586"/>
        <v/>
      </c>
      <c r="O4735" t="e">
        <f>IF(AND(A4735&lt;&gt;A4734,#REF!&lt;&gt;""),#REF!,"")</f>
        <v>#REF!</v>
      </c>
      <c r="P4735" t="e">
        <f t="shared" si="589"/>
        <v>#REF!</v>
      </c>
      <c r="Q4735" s="2" t="e">
        <f t="shared" ca="1" si="590"/>
        <v>#REF!</v>
      </c>
      <c r="R4735" t="e">
        <f>IF(NOT(#REF!="Indskrevet"),"",IF(E4735="",FALSE,AND(NOT(#REF!),VALUE(RIGHT(CONCATENATE(YEAR(E4735)),2))=15)))</f>
        <v>#REF!</v>
      </c>
      <c r="S4735" t="e">
        <f t="shared" si="587"/>
        <v>#REF!</v>
      </c>
      <c r="T4735" t="e">
        <f t="shared" si="588"/>
        <v>#REF!</v>
      </c>
      <c r="U4735" s="2" t="e">
        <f t="shared" si="591"/>
        <v>#REF!</v>
      </c>
      <c r="V4735" s="2"/>
    </row>
    <row r="4736" spans="1:22" x14ac:dyDescent="0.25">
      <c r="A4736" t="s">
        <v>2857</v>
      </c>
      <c r="B4736" t="s">
        <v>2858</v>
      </c>
      <c r="C4736">
        <v>119.999999999998</v>
      </c>
      <c r="D4736" t="s">
        <v>5285</v>
      </c>
      <c r="E4736" s="1">
        <v>42186</v>
      </c>
      <c r="F4736" t="s">
        <v>5314</v>
      </c>
      <c r="G4736">
        <v>1</v>
      </c>
      <c r="H4736" t="s">
        <v>5287</v>
      </c>
      <c r="I4736" t="s">
        <v>5305</v>
      </c>
      <c r="J4736" t="s">
        <v>5303</v>
      </c>
      <c r="K4736" t="b">
        <f>LOOKUP(A4736,'[1]UDDATA-1'!B:B,'[1]UDDATA-1'!A:A)&lt;&gt;LOOKUP(A4736,'[1]UDDATA-2'!B:B,'[1]UDDATA-2'!A:A)</f>
        <v>0</v>
      </c>
      <c r="L4736" t="str">
        <f t="shared" si="584"/>
        <v>Objektorienteret Software Engineering</v>
      </c>
      <c r="M4736">
        <f t="shared" si="585"/>
        <v>2</v>
      </c>
      <c r="N4736" t="str">
        <f t="shared" si="586"/>
        <v/>
      </c>
      <c r="O4736" t="e">
        <f>IF(AND(A4736&lt;&gt;A4735,#REF!&lt;&gt;""),#REF!,"")</f>
        <v>#REF!</v>
      </c>
      <c r="P4736" t="e">
        <f t="shared" si="589"/>
        <v>#REF!</v>
      </c>
      <c r="Q4736" s="2" t="e">
        <f t="shared" ca="1" si="590"/>
        <v>#REF!</v>
      </c>
      <c r="R4736" t="e">
        <f>IF(NOT(#REF!="Indskrevet"),"",IF(E4736="",FALSE,AND(NOT(#REF!),VALUE(RIGHT(CONCATENATE(YEAR(E4736)),2))=15)))</f>
        <v>#REF!</v>
      </c>
      <c r="S4736" t="e">
        <f t="shared" si="587"/>
        <v>#REF!</v>
      </c>
      <c r="T4736" t="e">
        <f t="shared" si="588"/>
        <v>#REF!</v>
      </c>
      <c r="U4736" s="2" t="e">
        <f t="shared" si="591"/>
        <v>#REF!</v>
      </c>
      <c r="V4736" s="2"/>
    </row>
    <row r="4737" spans="1:22" x14ac:dyDescent="0.25">
      <c r="A4737" t="s">
        <v>2859</v>
      </c>
      <c r="B4737" t="s">
        <v>2860</v>
      </c>
      <c r="C4737">
        <v>94.999999999997996</v>
      </c>
      <c r="D4737" t="s">
        <v>5317</v>
      </c>
      <c r="E4737" s="1">
        <v>41652</v>
      </c>
      <c r="F4737" t="s">
        <v>5286</v>
      </c>
      <c r="G4737">
        <v>1</v>
      </c>
      <c r="H4737" t="s">
        <v>5287</v>
      </c>
      <c r="I4737" t="s">
        <v>5288</v>
      </c>
      <c r="J4737" t="s">
        <v>5289</v>
      </c>
      <c r="K4737" t="b">
        <f>LOOKUP(A4737,'[1]UDDATA-1'!B:B,'[1]UDDATA-1'!A:A)&lt;&gt;LOOKUP(A4737,'[1]UDDATA-2'!B:B,'[1]UDDATA-2'!A:A)</f>
        <v>0</v>
      </c>
      <c r="L4737" t="str">
        <f t="shared" si="584"/>
        <v>Grundlæggende programmering</v>
      </c>
      <c r="M4737">
        <f t="shared" si="585"/>
        <v>4</v>
      </c>
      <c r="N4737" t="str">
        <f t="shared" si="586"/>
        <v/>
      </c>
      <c r="O4737" t="e">
        <f>IF(AND(A4737&lt;&gt;A4736,#REF!&lt;&gt;""),#REF!,"")</f>
        <v>#REF!</v>
      </c>
      <c r="P4737" t="e">
        <f t="shared" si="589"/>
        <v>#REF!</v>
      </c>
      <c r="Q4737" s="2" t="e">
        <f t="shared" ca="1" si="590"/>
        <v>#REF!</v>
      </c>
      <c r="R4737" t="e">
        <f>IF(NOT(#REF!="Indskrevet"),"",IF(E4737="",FALSE,AND(NOT(#REF!),VALUE(RIGHT(CONCATENATE(YEAR(E4737)),2))=15)))</f>
        <v>#REF!</v>
      </c>
      <c r="S4737" t="e">
        <f t="shared" si="587"/>
        <v>#REF!</v>
      </c>
      <c r="T4737" t="e">
        <f t="shared" si="588"/>
        <v>#REF!</v>
      </c>
      <c r="U4737" s="2" t="e">
        <f t="shared" si="591"/>
        <v>#REF!</v>
      </c>
      <c r="V4737" s="2"/>
    </row>
    <row r="4738" spans="1:22" x14ac:dyDescent="0.25">
      <c r="A4738" t="s">
        <v>2859</v>
      </c>
      <c r="B4738" t="s">
        <v>2860</v>
      </c>
      <c r="C4738">
        <v>94.999999999997996</v>
      </c>
      <c r="D4738" t="s">
        <v>5285</v>
      </c>
      <c r="E4738" s="1">
        <v>41824</v>
      </c>
      <c r="F4738" t="s">
        <v>5294</v>
      </c>
      <c r="G4738">
        <v>1</v>
      </c>
      <c r="H4738" t="s">
        <v>5287</v>
      </c>
      <c r="I4738" t="s">
        <v>5295</v>
      </c>
      <c r="J4738" t="s">
        <v>5293</v>
      </c>
      <c r="K4738" t="b">
        <f>LOOKUP(A4738,'[1]UDDATA-1'!B:B,'[1]UDDATA-1'!A:A)&lt;&gt;LOOKUP(A4738,'[1]UDDATA-2'!B:B,'[1]UDDATA-2'!A:A)</f>
        <v>0</v>
      </c>
      <c r="L4738" t="str">
        <f t="shared" ref="L4738:L4801" si="592">IF(AND(I4738&lt;&gt;"",I4738&lt;&gt;I4737),I4738,"")</f>
        <v>Fysisk interface design</v>
      </c>
      <c r="M4738">
        <f t="shared" ref="M4738:M4801" si="593">IF(AND(L4738&lt;&gt;"",ISNUMBER(VALUE(D4738))),VALUE(D4738),"")</f>
        <v>2</v>
      </c>
      <c r="N4738" t="str">
        <f t="shared" ref="N4738:N4801" si="594">IF(L4738="","",IF(M4738="",D4738,""))</f>
        <v/>
      </c>
      <c r="O4738" t="e">
        <f>IF(AND(A4738&lt;&gt;A4737,#REF!&lt;&gt;""),#REF!,"")</f>
        <v>#REF!</v>
      </c>
      <c r="P4738" t="e">
        <f t="shared" si="589"/>
        <v>#REF!</v>
      </c>
      <c r="Q4738" s="2" t="e">
        <f t="shared" ca="1" si="590"/>
        <v>#REF!</v>
      </c>
      <c r="R4738" t="e">
        <f>IF(NOT(#REF!="Indskrevet"),"",IF(E4738="",FALSE,AND(NOT(#REF!),VALUE(RIGHT(CONCATENATE(YEAR(E4738)),2))=15)))</f>
        <v>#REF!</v>
      </c>
      <c r="S4738" t="e">
        <f t="shared" ref="S4738:S4801" si="595">IF(R4738="","",IF(A4738=A4737,S4737,NOT(OR(R4738,AND(A4739=A4738,R4739),AND(A4740=A4738,R4740),AND(A4741=A4738,R4741),AND(A4742=A4738,R4742),AND(A4743=A4738,R4743),AND(A4744=A4738,R4744),AND(A4745=A4738,R4745),AND(A4746=A4738,R4746),AND(A4747=A4738,R4747),AND(A4748=A4738,R4748)))))</f>
        <v>#REF!</v>
      </c>
      <c r="T4738" t="e">
        <f t="shared" ref="T4738:T4801" si="596">IF(U4738="","",O4738)</f>
        <v>#REF!</v>
      </c>
      <c r="U4738" s="2" t="e">
        <f t="shared" si="591"/>
        <v>#REF!</v>
      </c>
      <c r="V4738" s="2"/>
    </row>
    <row r="4739" spans="1:22" x14ac:dyDescent="0.25">
      <c r="A4739" t="s">
        <v>2859</v>
      </c>
      <c r="B4739" t="s">
        <v>2860</v>
      </c>
      <c r="C4739">
        <v>94.999999999997996</v>
      </c>
      <c r="D4739" t="s">
        <v>5306</v>
      </c>
      <c r="E4739" s="1">
        <v>42151</v>
      </c>
      <c r="F4739" t="s">
        <v>5297</v>
      </c>
      <c r="G4739">
        <v>1</v>
      </c>
      <c r="H4739" t="s">
        <v>5307</v>
      </c>
      <c r="I4739" t="s">
        <v>5298</v>
      </c>
      <c r="J4739" t="s">
        <v>5303</v>
      </c>
      <c r="K4739" t="b">
        <f>LOOKUP(A4739,'[1]UDDATA-1'!B:B,'[1]UDDATA-1'!A:A)&lt;&gt;LOOKUP(A4739,'[1]UDDATA-2'!B:B,'[1]UDDATA-2'!A:A)</f>
        <v>0</v>
      </c>
      <c r="L4739" t="str">
        <f t="shared" si="592"/>
        <v>Proceduremæssig programmering</v>
      </c>
      <c r="M4739">
        <f t="shared" si="593"/>
        <v>0</v>
      </c>
      <c r="N4739" t="str">
        <f t="shared" si="594"/>
        <v/>
      </c>
      <c r="O4739" t="e">
        <f>IF(AND(A4739&lt;&gt;A4738,#REF!&lt;&gt;""),#REF!,"")</f>
        <v>#REF!</v>
      </c>
      <c r="P4739" t="e">
        <f t="shared" ref="P4739:P4802" si="597">IF(O4739="","",IF(M4739="",0,IF(O4740&lt;&gt;"",1,IF(AND(O4740="",O4741&lt;&gt;""),2,IF(AND(O4740="",O4741="",O4742&lt;&gt;""),3,IF(AND(O4740="",O4741="",O4742="",O4743&lt;&gt;""),4,IF(AND(O4740="",O4741="",O4742="",O4743="",O4744&lt;&gt;""),5,IF(AND(O4740="",O4741="",O4742="",O4743="",O4744="",O4745&lt;&gt;""),6,IF(AND(O4740="",O4741="",O4742="",O4743="",O4744="",O4745="",O4746&lt;&gt;""),7,IF(AND(O4740="",O4741="",O4742="",O4743="",O4744="",O4745="",O4746="",O4747&lt;&gt;""),8,IF(AND(O4740="",O4741="",O4742="",O4743="",O4744="",O4745="",O4746="",O4747="",O4748&lt;&gt;""),9,IF(AND(O4740="",O4741="",O4742="",O4743="",O4744="",O4745="",O4746="",O4747="",O4748="",O4749&lt;&gt;""),10,IF(AND(O4740="",O4741="",O4742="",O4743="",O4744="",O4745="",O4746="",O4747="",O4748="",O4749="",O4750&lt;&gt;""),11,IF(AND(O4740="",O4741="",O4742="",O4743="",O4744="",O4745="",O4746="",O4747="",O4748="",O4749="",O4750="",O4751&lt;&gt;""),12,IF(AND(O4740="",O4741="",O4742="",O4743="",O4744="",O4745="",O4746="",O4747="",O4748="",O4749="",O4750="",O4751="",O4752&lt;&gt;""),13,IF(AND(O4740="",O4741="",O4742="",O4743="",O4744="",O4745="",O4746="",O4747="",O4748="",O4749="",O4750="",O4751="",O4752="",O4753&lt;&gt;""),14,IF(AND(O4740="",O4741="",O4742="",O4743="",O4744="",O4745="",O4746="",O4747="",O4748="",O4749="",O4750="",O4751="",O4752="",O4753="",O4754&lt;&gt;""),15)))))))))))))))))</f>
        <v>#REF!</v>
      </c>
      <c r="Q4739" s="2" t="e">
        <f t="shared" ref="Q4739:Q4802" ca="1" si="598">IF(OR(P4739="",P4739=0),"",AVERAGE(INDIRECT(CONCATENATE("AU",ROW(),":AU",ROW()+P4739))))</f>
        <v>#REF!</v>
      </c>
      <c r="R4739" t="e">
        <f>IF(NOT(#REF!="Indskrevet"),"",IF(E4739="",FALSE,AND(NOT(#REF!),VALUE(RIGHT(CONCATENATE(YEAR(E4739)),2))=15)))</f>
        <v>#REF!</v>
      </c>
      <c r="S4739" t="e">
        <f t="shared" si="595"/>
        <v>#REF!</v>
      </c>
      <c r="T4739" t="e">
        <f t="shared" si="596"/>
        <v>#REF!</v>
      </c>
      <c r="U4739" s="2" t="e">
        <f t="shared" si="591"/>
        <v>#REF!</v>
      </c>
      <c r="V4739" s="2"/>
    </row>
    <row r="4740" spans="1:22" x14ac:dyDescent="0.25">
      <c r="A4740" t="s">
        <v>2859</v>
      </c>
      <c r="B4740" t="s">
        <v>2860</v>
      </c>
      <c r="C4740">
        <v>94.999999999997996</v>
      </c>
      <c r="D4740" t="s">
        <v>5306</v>
      </c>
      <c r="E4740" s="1">
        <v>42258</v>
      </c>
      <c r="F4740" t="s">
        <v>5297</v>
      </c>
      <c r="G4740">
        <v>2</v>
      </c>
      <c r="H4740" t="s">
        <v>5287</v>
      </c>
      <c r="I4740" t="s">
        <v>5298</v>
      </c>
      <c r="J4740" t="s">
        <v>5315</v>
      </c>
      <c r="K4740" t="b">
        <f>LOOKUP(A4740,'[1]UDDATA-1'!B:B,'[1]UDDATA-1'!A:A)&lt;&gt;LOOKUP(A4740,'[1]UDDATA-2'!B:B,'[1]UDDATA-2'!A:A)</f>
        <v>0</v>
      </c>
      <c r="L4740" t="str">
        <f t="shared" si="592"/>
        <v/>
      </c>
      <c r="M4740" t="str">
        <f t="shared" si="593"/>
        <v/>
      </c>
      <c r="N4740" t="str">
        <f t="shared" si="594"/>
        <v/>
      </c>
      <c r="O4740" t="e">
        <f>IF(AND(A4740&lt;&gt;A4739,#REF!&lt;&gt;""),#REF!,"")</f>
        <v>#REF!</v>
      </c>
      <c r="P4740" t="e">
        <f t="shared" si="597"/>
        <v>#REF!</v>
      </c>
      <c r="Q4740" s="2" t="e">
        <f t="shared" ca="1" si="598"/>
        <v>#REF!</v>
      </c>
      <c r="R4740" t="e">
        <f>IF(NOT(#REF!="Indskrevet"),"",IF(E4740="",FALSE,AND(NOT(#REF!),VALUE(RIGHT(CONCATENATE(YEAR(E4740)),2))=15)))</f>
        <v>#REF!</v>
      </c>
      <c r="S4740" t="e">
        <f t="shared" si="595"/>
        <v>#REF!</v>
      </c>
      <c r="T4740" t="e">
        <f t="shared" si="596"/>
        <v>#REF!</v>
      </c>
      <c r="U4740" s="2" t="e">
        <f t="shared" ref="U4740:U4803" si="599">IF(OR(P4740="",P4740&lt;3),"",Q4740)</f>
        <v>#REF!</v>
      </c>
      <c r="V4740" s="2"/>
    </row>
    <row r="4741" spans="1:22" x14ac:dyDescent="0.25">
      <c r="A4741" t="s">
        <v>2859</v>
      </c>
      <c r="B4741" t="s">
        <v>2860</v>
      </c>
      <c r="C4741">
        <v>94.999999999997996</v>
      </c>
      <c r="D4741" t="s">
        <v>5317</v>
      </c>
      <c r="E4741" s="1">
        <v>42163</v>
      </c>
      <c r="F4741" t="s">
        <v>5301</v>
      </c>
      <c r="G4741">
        <v>1</v>
      </c>
      <c r="H4741" t="s">
        <v>5287</v>
      </c>
      <c r="I4741" t="s">
        <v>5302</v>
      </c>
      <c r="J4741" t="s">
        <v>5303</v>
      </c>
      <c r="K4741" t="b">
        <f>LOOKUP(A4741,'[1]UDDATA-1'!B:B,'[1]UDDATA-1'!A:A)&lt;&gt;LOOKUP(A4741,'[1]UDDATA-2'!B:B,'[1]UDDATA-2'!A:A)</f>
        <v>0</v>
      </c>
      <c r="L4741" t="str">
        <f t="shared" si="592"/>
        <v>Lyd- og musikbehandling</v>
      </c>
      <c r="M4741">
        <f t="shared" si="593"/>
        <v>4</v>
      </c>
      <c r="N4741" t="str">
        <f t="shared" si="594"/>
        <v/>
      </c>
      <c r="O4741" t="e">
        <f>IF(AND(A4741&lt;&gt;A4740,#REF!&lt;&gt;""),#REF!,"")</f>
        <v>#REF!</v>
      </c>
      <c r="P4741" t="e">
        <f t="shared" si="597"/>
        <v>#REF!</v>
      </c>
      <c r="Q4741" s="2" t="e">
        <f t="shared" ca="1" si="598"/>
        <v>#REF!</v>
      </c>
      <c r="R4741" t="e">
        <f>IF(NOT(#REF!="Indskrevet"),"",IF(E4741="",FALSE,AND(NOT(#REF!),VALUE(RIGHT(CONCATENATE(YEAR(E4741)),2))=15)))</f>
        <v>#REF!</v>
      </c>
      <c r="S4741" t="e">
        <f t="shared" si="595"/>
        <v>#REF!</v>
      </c>
      <c r="T4741" t="e">
        <f t="shared" si="596"/>
        <v>#REF!</v>
      </c>
      <c r="U4741" s="2" t="e">
        <f t="shared" si="599"/>
        <v>#REF!</v>
      </c>
      <c r="V4741" s="2"/>
    </row>
    <row r="4742" spans="1:22" x14ac:dyDescent="0.25">
      <c r="A4742" t="s">
        <v>2859</v>
      </c>
      <c r="B4742" t="s">
        <v>2860</v>
      </c>
      <c r="C4742">
        <v>94.999999999997996</v>
      </c>
      <c r="D4742" t="s">
        <v>5306</v>
      </c>
      <c r="E4742" s="1">
        <v>42171</v>
      </c>
      <c r="F4742" t="s">
        <v>5304</v>
      </c>
      <c r="G4742">
        <v>1</v>
      </c>
      <c r="H4742" t="s">
        <v>5307</v>
      </c>
      <c r="I4742" t="s">
        <v>5305</v>
      </c>
      <c r="J4742" t="s">
        <v>5303</v>
      </c>
      <c r="K4742" t="b">
        <f>LOOKUP(A4742,'[1]UDDATA-1'!B:B,'[1]UDDATA-1'!A:A)&lt;&gt;LOOKUP(A4742,'[1]UDDATA-2'!B:B,'[1]UDDATA-2'!A:A)</f>
        <v>0</v>
      </c>
      <c r="L4742" t="str">
        <f t="shared" si="592"/>
        <v>Objektorienteret Software Engineering</v>
      </c>
      <c r="M4742">
        <f t="shared" si="593"/>
        <v>0</v>
      </c>
      <c r="N4742" t="str">
        <f t="shared" si="594"/>
        <v/>
      </c>
      <c r="O4742" t="e">
        <f>IF(AND(A4742&lt;&gt;A4741,#REF!&lt;&gt;""),#REF!,"")</f>
        <v>#REF!</v>
      </c>
      <c r="P4742" t="e">
        <f t="shared" si="597"/>
        <v>#REF!</v>
      </c>
      <c r="Q4742" s="2" t="e">
        <f t="shared" ca="1" si="598"/>
        <v>#REF!</v>
      </c>
      <c r="R4742" t="e">
        <f>IF(NOT(#REF!="Indskrevet"),"",IF(E4742="",FALSE,AND(NOT(#REF!),VALUE(RIGHT(CONCATENATE(YEAR(E4742)),2))=15)))</f>
        <v>#REF!</v>
      </c>
      <c r="S4742" t="e">
        <f t="shared" si="595"/>
        <v>#REF!</v>
      </c>
      <c r="T4742" t="e">
        <f t="shared" si="596"/>
        <v>#REF!</v>
      </c>
      <c r="U4742" s="2" t="e">
        <f t="shared" si="599"/>
        <v>#REF!</v>
      </c>
      <c r="V4742" s="2"/>
    </row>
    <row r="4743" spans="1:22" x14ac:dyDescent="0.25">
      <c r="A4743" t="s">
        <v>2859</v>
      </c>
      <c r="B4743" t="s">
        <v>2860</v>
      </c>
      <c r="C4743">
        <v>94.999999999997996</v>
      </c>
      <c r="D4743" t="s">
        <v>5306</v>
      </c>
      <c r="E4743" s="1">
        <v>42256</v>
      </c>
      <c r="F4743" t="s">
        <v>5304</v>
      </c>
      <c r="G4743">
        <v>2</v>
      </c>
      <c r="H4743" t="s">
        <v>5287</v>
      </c>
      <c r="I4743" t="s">
        <v>5305</v>
      </c>
      <c r="J4743" t="s">
        <v>5315</v>
      </c>
      <c r="K4743" t="b">
        <f>LOOKUP(A4743,'[1]UDDATA-1'!B:B,'[1]UDDATA-1'!A:A)&lt;&gt;LOOKUP(A4743,'[1]UDDATA-2'!B:B,'[1]UDDATA-2'!A:A)</f>
        <v>0</v>
      </c>
      <c r="L4743" t="str">
        <f t="shared" si="592"/>
        <v/>
      </c>
      <c r="M4743" t="str">
        <f t="shared" si="593"/>
        <v/>
      </c>
      <c r="N4743" t="str">
        <f t="shared" si="594"/>
        <v/>
      </c>
      <c r="O4743" t="e">
        <f>IF(AND(A4743&lt;&gt;A4742,#REF!&lt;&gt;""),#REF!,"")</f>
        <v>#REF!</v>
      </c>
      <c r="P4743" t="e">
        <f t="shared" si="597"/>
        <v>#REF!</v>
      </c>
      <c r="Q4743" s="2" t="e">
        <f t="shared" ca="1" si="598"/>
        <v>#REF!</v>
      </c>
      <c r="R4743" t="e">
        <f>IF(NOT(#REF!="Indskrevet"),"",IF(E4743="",FALSE,AND(NOT(#REF!),VALUE(RIGHT(CONCATENATE(YEAR(E4743)),2))=15)))</f>
        <v>#REF!</v>
      </c>
      <c r="S4743" t="e">
        <f t="shared" si="595"/>
        <v>#REF!</v>
      </c>
      <c r="T4743" t="e">
        <f t="shared" si="596"/>
        <v>#REF!</v>
      </c>
      <c r="U4743" s="2" t="e">
        <f t="shared" si="599"/>
        <v>#REF!</v>
      </c>
      <c r="V4743" s="2"/>
    </row>
    <row r="4744" spans="1:22" x14ac:dyDescent="0.25">
      <c r="A4744" t="s">
        <v>2861</v>
      </c>
      <c r="B4744" t="s">
        <v>2862</v>
      </c>
      <c r="C4744">
        <v>49.999999999999197</v>
      </c>
      <c r="D4744" t="s">
        <v>5318</v>
      </c>
      <c r="E4744" s="1">
        <v>42018</v>
      </c>
      <c r="F4744" t="s">
        <v>5349</v>
      </c>
      <c r="G4744">
        <v>1</v>
      </c>
      <c r="H4744" t="s">
        <v>5307</v>
      </c>
      <c r="I4744" t="s">
        <v>5350</v>
      </c>
      <c r="J4744" t="s">
        <v>5289</v>
      </c>
      <c r="K4744" t="b">
        <f>LOOKUP(A4744,'[1]UDDATA-1'!B:B,'[1]UDDATA-1'!A:A)&lt;&gt;LOOKUP(A4744,'[1]UDDATA-2'!B:B,'[1]UDDATA-2'!A:A)</f>
        <v>0</v>
      </c>
      <c r="L4744" t="str">
        <f t="shared" si="592"/>
        <v>Objektorienteret programmering 1</v>
      </c>
      <c r="M4744" t="str">
        <f t="shared" si="593"/>
        <v/>
      </c>
      <c r="N4744" t="str">
        <f t="shared" si="594"/>
        <v>U</v>
      </c>
      <c r="O4744" t="e">
        <f>IF(AND(A4744&lt;&gt;A4743,#REF!&lt;&gt;""),#REF!,"")</f>
        <v>#REF!</v>
      </c>
      <c r="P4744" t="e">
        <f t="shared" si="597"/>
        <v>#REF!</v>
      </c>
      <c r="Q4744" s="2" t="e">
        <f t="shared" ca="1" si="598"/>
        <v>#REF!</v>
      </c>
      <c r="R4744" t="e">
        <f>IF(NOT(#REF!="Indskrevet"),"",IF(E4744="",FALSE,AND(NOT(#REF!),VALUE(RIGHT(CONCATENATE(YEAR(E4744)),2))=15)))</f>
        <v>#REF!</v>
      </c>
      <c r="S4744" t="e">
        <f t="shared" si="595"/>
        <v>#REF!</v>
      </c>
      <c r="T4744" t="e">
        <f t="shared" si="596"/>
        <v>#REF!</v>
      </c>
      <c r="U4744" s="2" t="e">
        <f t="shared" si="599"/>
        <v>#REF!</v>
      </c>
      <c r="V4744" s="2"/>
    </row>
    <row r="4745" spans="1:22" x14ac:dyDescent="0.25">
      <c r="A4745" t="s">
        <v>2861</v>
      </c>
      <c r="B4745" t="s">
        <v>2862</v>
      </c>
      <c r="C4745">
        <v>49.999999999999197</v>
      </c>
      <c r="D4745" t="s">
        <v>5285</v>
      </c>
      <c r="E4745" s="1">
        <v>42063</v>
      </c>
      <c r="F4745" t="s">
        <v>5349</v>
      </c>
      <c r="G4745">
        <v>2</v>
      </c>
      <c r="H4745" t="s">
        <v>5287</v>
      </c>
      <c r="I4745" t="s">
        <v>5350</v>
      </c>
      <c r="J4745" t="s">
        <v>5289</v>
      </c>
      <c r="K4745" t="b">
        <f>LOOKUP(A4745,'[1]UDDATA-1'!B:B,'[1]UDDATA-1'!A:A)&lt;&gt;LOOKUP(A4745,'[1]UDDATA-2'!B:B,'[1]UDDATA-2'!A:A)</f>
        <v>0</v>
      </c>
      <c r="L4745" t="str">
        <f t="shared" si="592"/>
        <v/>
      </c>
      <c r="M4745" t="str">
        <f t="shared" si="593"/>
        <v/>
      </c>
      <c r="N4745" t="str">
        <f t="shared" si="594"/>
        <v/>
      </c>
      <c r="O4745" t="e">
        <f>IF(AND(A4745&lt;&gt;A4744,#REF!&lt;&gt;""),#REF!,"")</f>
        <v>#REF!</v>
      </c>
      <c r="P4745" t="e">
        <f t="shared" si="597"/>
        <v>#REF!</v>
      </c>
      <c r="Q4745" s="2" t="e">
        <f t="shared" ca="1" si="598"/>
        <v>#REF!</v>
      </c>
      <c r="R4745" t="e">
        <f>IF(NOT(#REF!="Indskrevet"),"",IF(E4745="",FALSE,AND(NOT(#REF!),VALUE(RIGHT(CONCATENATE(YEAR(E4745)),2))=15)))</f>
        <v>#REF!</v>
      </c>
      <c r="S4745" t="e">
        <f t="shared" si="595"/>
        <v>#REF!</v>
      </c>
      <c r="T4745" t="e">
        <f t="shared" si="596"/>
        <v>#REF!</v>
      </c>
      <c r="U4745" s="2" t="e">
        <f t="shared" si="599"/>
        <v>#REF!</v>
      </c>
      <c r="V4745" s="2"/>
    </row>
    <row r="4746" spans="1:22" x14ac:dyDescent="0.25">
      <c r="A4746" t="s">
        <v>2861</v>
      </c>
      <c r="B4746" t="s">
        <v>2862</v>
      </c>
      <c r="C4746">
        <v>49.999999999999197</v>
      </c>
      <c r="D4746" t="s">
        <v>5317</v>
      </c>
      <c r="E4746" s="1">
        <v>42030</v>
      </c>
      <c r="F4746" t="s">
        <v>5351</v>
      </c>
      <c r="G4746">
        <v>1</v>
      </c>
      <c r="H4746" t="s">
        <v>5287</v>
      </c>
      <c r="I4746" t="s">
        <v>5324</v>
      </c>
      <c r="J4746" t="s">
        <v>5289</v>
      </c>
      <c r="K4746" t="b">
        <f>LOOKUP(A4746,'[1]UDDATA-1'!B:B,'[1]UDDATA-1'!A:A)&lt;&gt;LOOKUP(A4746,'[1]UDDATA-2'!B:B,'[1]UDDATA-2'!A:A)</f>
        <v>0</v>
      </c>
      <c r="L4746" t="str">
        <f t="shared" si="592"/>
        <v>Lineær algebra</v>
      </c>
      <c r="M4746">
        <f t="shared" si="593"/>
        <v>4</v>
      </c>
      <c r="N4746" t="str">
        <f t="shared" si="594"/>
        <v/>
      </c>
      <c r="O4746" t="e">
        <f>IF(AND(A4746&lt;&gt;A4745,#REF!&lt;&gt;""),#REF!,"")</f>
        <v>#REF!</v>
      </c>
      <c r="P4746" t="e">
        <f t="shared" si="597"/>
        <v>#REF!</v>
      </c>
      <c r="Q4746" s="2" t="e">
        <f t="shared" ca="1" si="598"/>
        <v>#REF!</v>
      </c>
      <c r="R4746" t="e">
        <f>IF(NOT(#REF!="Indskrevet"),"",IF(E4746="",FALSE,AND(NOT(#REF!),VALUE(RIGHT(CONCATENATE(YEAR(E4746)),2))=15)))</f>
        <v>#REF!</v>
      </c>
      <c r="S4746" t="e">
        <f t="shared" si="595"/>
        <v>#REF!</v>
      </c>
      <c r="T4746" t="e">
        <f t="shared" si="596"/>
        <v>#REF!</v>
      </c>
      <c r="U4746" s="2" t="e">
        <f t="shared" si="599"/>
        <v>#REF!</v>
      </c>
      <c r="V4746" s="2"/>
    </row>
    <row r="4747" spans="1:22" x14ac:dyDescent="0.25">
      <c r="A4747" t="s">
        <v>2861</v>
      </c>
      <c r="B4747" t="s">
        <v>2862</v>
      </c>
      <c r="C4747">
        <v>49.999999999999197</v>
      </c>
      <c r="D4747" t="s">
        <v>5318</v>
      </c>
      <c r="E4747" s="1">
        <v>42180</v>
      </c>
      <c r="F4747" t="s">
        <v>5352</v>
      </c>
      <c r="G4747">
        <v>1</v>
      </c>
      <c r="H4747" t="s">
        <v>5307</v>
      </c>
      <c r="I4747" t="s">
        <v>5353</v>
      </c>
      <c r="J4747" t="s">
        <v>5293</v>
      </c>
      <c r="K4747" t="b">
        <f>LOOKUP(A4747,'[1]UDDATA-1'!B:B,'[1]UDDATA-1'!A:A)&lt;&gt;LOOKUP(A4747,'[1]UDDATA-2'!B:B,'[1]UDDATA-2'!A:A)</f>
        <v>0</v>
      </c>
      <c r="L4747" t="str">
        <f t="shared" si="592"/>
        <v>Objektorienteret programmering 2</v>
      </c>
      <c r="M4747" t="str">
        <f t="shared" si="593"/>
        <v/>
      </c>
      <c r="N4747" t="str">
        <f t="shared" si="594"/>
        <v>U</v>
      </c>
      <c r="O4747" t="e">
        <f>IF(AND(A4747&lt;&gt;A4746,#REF!&lt;&gt;""),#REF!,"")</f>
        <v>#REF!</v>
      </c>
      <c r="P4747" t="e">
        <f t="shared" si="597"/>
        <v>#REF!</v>
      </c>
      <c r="Q4747" s="2" t="e">
        <f t="shared" ca="1" si="598"/>
        <v>#REF!</v>
      </c>
      <c r="R4747" t="e">
        <f>IF(NOT(#REF!="Indskrevet"),"",IF(E4747="",FALSE,AND(NOT(#REF!),VALUE(RIGHT(CONCATENATE(YEAR(E4747)),2))=15)))</f>
        <v>#REF!</v>
      </c>
      <c r="S4747" t="e">
        <f t="shared" si="595"/>
        <v>#REF!</v>
      </c>
      <c r="T4747" t="e">
        <f t="shared" si="596"/>
        <v>#REF!</v>
      </c>
      <c r="U4747" s="2" t="e">
        <f t="shared" si="599"/>
        <v>#REF!</v>
      </c>
      <c r="V4747" s="2"/>
    </row>
    <row r="4748" spans="1:22" x14ac:dyDescent="0.25">
      <c r="A4748" t="s">
        <v>2861</v>
      </c>
      <c r="B4748" t="s">
        <v>2862</v>
      </c>
      <c r="C4748">
        <v>49.999999999999197</v>
      </c>
      <c r="D4748" t="s">
        <v>5306</v>
      </c>
      <c r="E4748" s="1">
        <v>42242</v>
      </c>
      <c r="F4748" t="s">
        <v>5352</v>
      </c>
      <c r="G4748">
        <v>2</v>
      </c>
      <c r="H4748" t="s">
        <v>5287</v>
      </c>
      <c r="I4748" t="s">
        <v>5353</v>
      </c>
      <c r="J4748" t="s">
        <v>5293</v>
      </c>
      <c r="K4748" t="b">
        <f>LOOKUP(A4748,'[1]UDDATA-1'!B:B,'[1]UDDATA-1'!A:A)&lt;&gt;LOOKUP(A4748,'[1]UDDATA-2'!B:B,'[1]UDDATA-2'!A:A)</f>
        <v>0</v>
      </c>
      <c r="L4748" t="str">
        <f t="shared" si="592"/>
        <v/>
      </c>
      <c r="M4748" t="str">
        <f t="shared" si="593"/>
        <v/>
      </c>
      <c r="N4748" t="str">
        <f t="shared" si="594"/>
        <v/>
      </c>
      <c r="O4748" t="e">
        <f>IF(AND(A4748&lt;&gt;A4747,#REF!&lt;&gt;""),#REF!,"")</f>
        <v>#REF!</v>
      </c>
      <c r="P4748" t="e">
        <f t="shared" si="597"/>
        <v>#REF!</v>
      </c>
      <c r="Q4748" s="2" t="e">
        <f t="shared" ca="1" si="598"/>
        <v>#REF!</v>
      </c>
      <c r="R4748" t="e">
        <f>IF(NOT(#REF!="Indskrevet"),"",IF(E4748="",FALSE,AND(NOT(#REF!),VALUE(RIGHT(CONCATENATE(YEAR(E4748)),2))=15)))</f>
        <v>#REF!</v>
      </c>
      <c r="S4748" t="e">
        <f t="shared" si="595"/>
        <v>#REF!</v>
      </c>
      <c r="T4748" t="e">
        <f t="shared" si="596"/>
        <v>#REF!</v>
      </c>
      <c r="U4748" s="2" t="e">
        <f t="shared" si="599"/>
        <v>#REF!</v>
      </c>
      <c r="V4748" s="2"/>
    </row>
    <row r="4749" spans="1:22" x14ac:dyDescent="0.25">
      <c r="A4749" t="s">
        <v>2861</v>
      </c>
      <c r="B4749" t="s">
        <v>2862</v>
      </c>
      <c r="C4749">
        <v>49.999999999999197</v>
      </c>
      <c r="D4749" t="s">
        <v>5318</v>
      </c>
      <c r="E4749" s="1">
        <v>42191</v>
      </c>
      <c r="F4749" t="s">
        <v>5354</v>
      </c>
      <c r="G4749">
        <v>1</v>
      </c>
      <c r="H4749" t="s">
        <v>5307</v>
      </c>
      <c r="I4749" t="s">
        <v>5330</v>
      </c>
      <c r="J4749" t="s">
        <v>5293</v>
      </c>
      <c r="K4749" t="b">
        <f>LOOKUP(A4749,'[1]UDDATA-1'!B:B,'[1]UDDATA-1'!A:A)&lt;&gt;LOOKUP(A4749,'[1]UDDATA-2'!B:B,'[1]UDDATA-2'!A:A)</f>
        <v>0</v>
      </c>
      <c r="L4749" t="str">
        <f t="shared" si="592"/>
        <v>Diskret matematik</v>
      </c>
      <c r="M4749" t="str">
        <f t="shared" si="593"/>
        <v/>
      </c>
      <c r="N4749" t="str">
        <f t="shared" si="594"/>
        <v>U</v>
      </c>
      <c r="O4749" t="e">
        <f>IF(AND(A4749&lt;&gt;A4748,#REF!&lt;&gt;""),#REF!,"")</f>
        <v>#REF!</v>
      </c>
      <c r="P4749" t="e">
        <f t="shared" si="597"/>
        <v>#REF!</v>
      </c>
      <c r="Q4749" s="2" t="e">
        <f t="shared" ca="1" si="598"/>
        <v>#REF!</v>
      </c>
      <c r="R4749" t="e">
        <f>IF(NOT(#REF!="Indskrevet"),"",IF(E4749="",FALSE,AND(NOT(#REF!),VALUE(RIGHT(CONCATENATE(YEAR(E4749)),2))=15)))</f>
        <v>#REF!</v>
      </c>
      <c r="S4749" t="e">
        <f t="shared" si="595"/>
        <v>#REF!</v>
      </c>
      <c r="T4749" t="e">
        <f t="shared" si="596"/>
        <v>#REF!</v>
      </c>
      <c r="U4749" s="2" t="e">
        <f t="shared" si="599"/>
        <v>#REF!</v>
      </c>
      <c r="V4749" s="2"/>
    </row>
    <row r="4750" spans="1:22" x14ac:dyDescent="0.25">
      <c r="A4750" t="s">
        <v>2861</v>
      </c>
      <c r="B4750" t="s">
        <v>2862</v>
      </c>
      <c r="C4750">
        <v>49.999999999999197</v>
      </c>
      <c r="D4750" t="s">
        <v>5318</v>
      </c>
      <c r="E4750" s="1">
        <v>42256</v>
      </c>
      <c r="F4750" t="s">
        <v>5354</v>
      </c>
      <c r="G4750">
        <v>2</v>
      </c>
      <c r="H4750" t="s">
        <v>5287</v>
      </c>
      <c r="I4750" t="s">
        <v>5330</v>
      </c>
      <c r="J4750" t="s">
        <v>5299</v>
      </c>
      <c r="K4750" t="b">
        <f>LOOKUP(A4750,'[1]UDDATA-1'!B:B,'[1]UDDATA-1'!A:A)&lt;&gt;LOOKUP(A4750,'[1]UDDATA-2'!B:B,'[1]UDDATA-2'!A:A)</f>
        <v>0</v>
      </c>
      <c r="L4750" t="str">
        <f t="shared" si="592"/>
        <v/>
      </c>
      <c r="M4750" t="str">
        <f t="shared" si="593"/>
        <v/>
      </c>
      <c r="N4750" t="str">
        <f t="shared" si="594"/>
        <v/>
      </c>
      <c r="O4750" t="e">
        <f>IF(AND(A4750&lt;&gt;A4749,#REF!&lt;&gt;""),#REF!,"")</f>
        <v>#REF!</v>
      </c>
      <c r="P4750" t="e">
        <f t="shared" si="597"/>
        <v>#REF!</v>
      </c>
      <c r="Q4750" s="2" t="e">
        <f t="shared" ca="1" si="598"/>
        <v>#REF!</v>
      </c>
      <c r="R4750" t="e">
        <f>IF(NOT(#REF!="Indskrevet"),"",IF(E4750="",FALSE,AND(NOT(#REF!),VALUE(RIGHT(CONCATENATE(YEAR(E4750)),2))=15)))</f>
        <v>#REF!</v>
      </c>
      <c r="S4750" t="e">
        <f t="shared" si="595"/>
        <v>#REF!</v>
      </c>
      <c r="T4750" t="e">
        <f t="shared" si="596"/>
        <v>#REF!</v>
      </c>
      <c r="U4750" s="2" t="e">
        <f t="shared" si="599"/>
        <v>#REF!</v>
      </c>
      <c r="V4750" s="2"/>
    </row>
    <row r="4751" spans="1:22" x14ac:dyDescent="0.25">
      <c r="A4751" t="s">
        <v>2863</v>
      </c>
      <c r="B4751" t="s">
        <v>2864</v>
      </c>
      <c r="C4751">
        <v>59.999999999998799</v>
      </c>
      <c r="D4751" t="s">
        <v>5290</v>
      </c>
      <c r="E4751" s="1">
        <v>42032</v>
      </c>
      <c r="F4751" t="s">
        <v>5357</v>
      </c>
      <c r="G4751">
        <v>1</v>
      </c>
      <c r="H4751" t="s">
        <v>5287</v>
      </c>
      <c r="I4751" t="s">
        <v>5324</v>
      </c>
      <c r="J4751" t="s">
        <v>5289</v>
      </c>
      <c r="K4751" t="b">
        <f>LOOKUP(A4751,'[1]UDDATA-1'!B:B,'[1]UDDATA-1'!A:A)&lt;&gt;LOOKUP(A4751,'[1]UDDATA-2'!B:B,'[1]UDDATA-2'!A:A)</f>
        <v>0</v>
      </c>
      <c r="L4751" t="str">
        <f t="shared" si="592"/>
        <v>Lineær algebra</v>
      </c>
      <c r="M4751">
        <f t="shared" si="593"/>
        <v>10</v>
      </c>
      <c r="N4751" t="str">
        <f t="shared" si="594"/>
        <v/>
      </c>
      <c r="O4751" t="e">
        <f>IF(AND(A4751&lt;&gt;A4750,#REF!&lt;&gt;""),#REF!,"")</f>
        <v>#REF!</v>
      </c>
      <c r="P4751" t="e">
        <f t="shared" si="597"/>
        <v>#REF!</v>
      </c>
      <c r="Q4751" s="2" t="e">
        <f t="shared" ca="1" si="598"/>
        <v>#REF!</v>
      </c>
      <c r="R4751" t="e">
        <f>IF(NOT(#REF!="Indskrevet"),"",IF(E4751="",FALSE,AND(NOT(#REF!),VALUE(RIGHT(CONCATENATE(YEAR(E4751)),2))=15)))</f>
        <v>#REF!</v>
      </c>
      <c r="S4751" t="e">
        <f t="shared" si="595"/>
        <v>#REF!</v>
      </c>
      <c r="T4751" t="e">
        <f t="shared" si="596"/>
        <v>#REF!</v>
      </c>
      <c r="U4751" s="2" t="e">
        <f t="shared" si="599"/>
        <v>#REF!</v>
      </c>
      <c r="V4751" s="2"/>
    </row>
    <row r="4752" spans="1:22" x14ac:dyDescent="0.25">
      <c r="A4752" t="s">
        <v>2863</v>
      </c>
      <c r="B4752" t="s">
        <v>2864</v>
      </c>
      <c r="C4752">
        <v>59.999999999998799</v>
      </c>
      <c r="D4752" t="s">
        <v>5285</v>
      </c>
      <c r="E4752" s="1">
        <v>42187</v>
      </c>
      <c r="F4752" t="s">
        <v>5358</v>
      </c>
      <c r="G4752">
        <v>1</v>
      </c>
      <c r="H4752" t="s">
        <v>5287</v>
      </c>
      <c r="I4752" t="s">
        <v>5330</v>
      </c>
      <c r="J4752" t="s">
        <v>5293</v>
      </c>
      <c r="K4752" t="b">
        <f>LOOKUP(A4752,'[1]UDDATA-1'!B:B,'[1]UDDATA-1'!A:A)&lt;&gt;LOOKUP(A4752,'[1]UDDATA-2'!B:B,'[1]UDDATA-2'!A:A)</f>
        <v>0</v>
      </c>
      <c r="L4752" t="str">
        <f t="shared" si="592"/>
        <v>Diskret matematik</v>
      </c>
      <c r="M4752">
        <f t="shared" si="593"/>
        <v>2</v>
      </c>
      <c r="N4752" t="str">
        <f t="shared" si="594"/>
        <v/>
      </c>
      <c r="O4752" t="e">
        <f>IF(AND(A4752&lt;&gt;A4751,#REF!&lt;&gt;""),#REF!,"")</f>
        <v>#REF!</v>
      </c>
      <c r="P4752" t="e">
        <f t="shared" si="597"/>
        <v>#REF!</v>
      </c>
      <c r="Q4752" s="2" t="e">
        <f t="shared" ca="1" si="598"/>
        <v>#REF!</v>
      </c>
      <c r="R4752" t="e">
        <f>IF(NOT(#REF!="Indskrevet"),"",IF(E4752="",FALSE,AND(NOT(#REF!),VALUE(RIGHT(CONCATENATE(YEAR(E4752)),2))=15)))</f>
        <v>#REF!</v>
      </c>
      <c r="S4752" t="e">
        <f t="shared" si="595"/>
        <v>#REF!</v>
      </c>
      <c r="T4752" t="e">
        <f t="shared" si="596"/>
        <v>#REF!</v>
      </c>
      <c r="U4752" s="2" t="e">
        <f t="shared" si="599"/>
        <v>#REF!</v>
      </c>
      <c r="V4752" s="2"/>
    </row>
    <row r="4753" spans="1:22" x14ac:dyDescent="0.25">
      <c r="A4753" t="s">
        <v>2863</v>
      </c>
      <c r="B4753" t="s">
        <v>2864</v>
      </c>
      <c r="C4753">
        <v>59.999999999998799</v>
      </c>
      <c r="D4753" t="s">
        <v>5296</v>
      </c>
      <c r="E4753" s="1">
        <v>42167</v>
      </c>
      <c r="F4753" t="s">
        <v>5359</v>
      </c>
      <c r="G4753">
        <v>1</v>
      </c>
      <c r="H4753" t="s">
        <v>5287</v>
      </c>
      <c r="I4753" t="s">
        <v>5334</v>
      </c>
      <c r="J4753" t="s">
        <v>5293</v>
      </c>
      <c r="K4753" t="b">
        <f>LOOKUP(A4753,'[1]UDDATA-1'!B:B,'[1]UDDATA-1'!A:A)&lt;&gt;LOOKUP(A4753,'[1]UDDATA-2'!B:B,'[1]UDDATA-2'!A:A)</f>
        <v>0</v>
      </c>
      <c r="L4753" t="str">
        <f t="shared" si="592"/>
        <v>Objektorienteret programmering</v>
      </c>
      <c r="M4753">
        <f t="shared" si="593"/>
        <v>7</v>
      </c>
      <c r="N4753" t="str">
        <f t="shared" si="594"/>
        <v/>
      </c>
      <c r="O4753" t="e">
        <f>IF(AND(A4753&lt;&gt;A4752,#REF!&lt;&gt;""),#REF!,"")</f>
        <v>#REF!</v>
      </c>
      <c r="P4753" t="e">
        <f t="shared" si="597"/>
        <v>#REF!</v>
      </c>
      <c r="Q4753" s="2" t="e">
        <f t="shared" ca="1" si="598"/>
        <v>#REF!</v>
      </c>
      <c r="R4753" t="e">
        <f>IF(NOT(#REF!="Indskrevet"),"",IF(E4753="",FALSE,AND(NOT(#REF!),VALUE(RIGHT(CONCATENATE(YEAR(E4753)),2))=15)))</f>
        <v>#REF!</v>
      </c>
      <c r="S4753" t="e">
        <f t="shared" si="595"/>
        <v>#REF!</v>
      </c>
      <c r="T4753" t="e">
        <f t="shared" si="596"/>
        <v>#REF!</v>
      </c>
      <c r="U4753" s="2" t="e">
        <f t="shared" si="599"/>
        <v>#REF!</v>
      </c>
      <c r="V4753" s="2"/>
    </row>
    <row r="4754" spans="1:22" x14ac:dyDescent="0.25">
      <c r="A4754" t="s">
        <v>2866</v>
      </c>
      <c r="B4754" t="s">
        <v>2867</v>
      </c>
      <c r="C4754">
        <v>19.999999999999801</v>
      </c>
      <c r="D4754" t="s">
        <v>5306</v>
      </c>
      <c r="E4754" s="1">
        <v>42031</v>
      </c>
      <c r="F4754" t="s">
        <v>5328</v>
      </c>
      <c r="G4754">
        <v>1</v>
      </c>
      <c r="H4754" t="s">
        <v>5307</v>
      </c>
      <c r="I4754" t="s">
        <v>5324</v>
      </c>
      <c r="J4754" t="s">
        <v>5289</v>
      </c>
      <c r="K4754" t="b">
        <f>LOOKUP(A4754,'[1]UDDATA-1'!B:B,'[1]UDDATA-1'!A:A)&lt;&gt;LOOKUP(A4754,'[1]UDDATA-2'!B:B,'[1]UDDATA-2'!A:A)</f>
        <v>0</v>
      </c>
      <c r="L4754" t="str">
        <f t="shared" si="592"/>
        <v>Lineær algebra</v>
      </c>
      <c r="M4754">
        <f t="shared" si="593"/>
        <v>0</v>
      </c>
      <c r="N4754" t="str">
        <f t="shared" si="594"/>
        <v/>
      </c>
      <c r="O4754" t="e">
        <f>IF(AND(A4754&lt;&gt;A4753,#REF!&lt;&gt;""),#REF!,"")</f>
        <v>#REF!</v>
      </c>
      <c r="P4754" t="e">
        <f t="shared" si="597"/>
        <v>#REF!</v>
      </c>
      <c r="Q4754" s="2" t="e">
        <f t="shared" ca="1" si="598"/>
        <v>#REF!</v>
      </c>
      <c r="R4754" t="e">
        <f>IF(NOT(#REF!="Indskrevet"),"",IF(E4754="",FALSE,AND(NOT(#REF!),VALUE(RIGHT(CONCATENATE(YEAR(E4754)),2))=15)))</f>
        <v>#REF!</v>
      </c>
      <c r="S4754" t="e">
        <f t="shared" si="595"/>
        <v>#REF!</v>
      </c>
      <c r="T4754" t="e">
        <f t="shared" si="596"/>
        <v>#REF!</v>
      </c>
      <c r="U4754" s="2" t="e">
        <f t="shared" si="599"/>
        <v>#REF!</v>
      </c>
      <c r="V4754" s="2"/>
    </row>
    <row r="4755" spans="1:22" x14ac:dyDescent="0.25">
      <c r="A4755" t="s">
        <v>2866</v>
      </c>
      <c r="B4755" t="s">
        <v>2867</v>
      </c>
      <c r="C4755">
        <v>19.999999999999801</v>
      </c>
      <c r="D4755" t="s">
        <v>5306</v>
      </c>
      <c r="E4755" s="1">
        <v>42058</v>
      </c>
      <c r="F4755" t="s">
        <v>5328</v>
      </c>
      <c r="G4755">
        <v>2</v>
      </c>
      <c r="H4755" t="s">
        <v>5287</v>
      </c>
      <c r="I4755" t="s">
        <v>5324</v>
      </c>
      <c r="J4755" t="s">
        <v>5289</v>
      </c>
      <c r="K4755" t="b">
        <f>LOOKUP(A4755,'[1]UDDATA-1'!B:B,'[1]UDDATA-1'!A:A)&lt;&gt;LOOKUP(A4755,'[1]UDDATA-2'!B:B,'[1]UDDATA-2'!A:A)</f>
        <v>0</v>
      </c>
      <c r="L4755" t="str">
        <f t="shared" si="592"/>
        <v/>
      </c>
      <c r="M4755" t="str">
        <f t="shared" si="593"/>
        <v/>
      </c>
      <c r="N4755" t="str">
        <f t="shared" si="594"/>
        <v/>
      </c>
      <c r="O4755" t="e">
        <f>IF(AND(A4755&lt;&gt;A4754,#REF!&lt;&gt;""),#REF!,"")</f>
        <v>#REF!</v>
      </c>
      <c r="P4755" t="e">
        <f t="shared" si="597"/>
        <v>#REF!</v>
      </c>
      <c r="Q4755" s="2" t="e">
        <f t="shared" ca="1" si="598"/>
        <v>#REF!</v>
      </c>
      <c r="R4755" t="e">
        <f>IF(NOT(#REF!="Indskrevet"),"",IF(E4755="",FALSE,AND(NOT(#REF!),VALUE(RIGHT(CONCATENATE(YEAR(E4755)),2))=15)))</f>
        <v>#REF!</v>
      </c>
      <c r="S4755" t="e">
        <f t="shared" si="595"/>
        <v>#REF!</v>
      </c>
      <c r="T4755" t="e">
        <f t="shared" si="596"/>
        <v>#REF!</v>
      </c>
      <c r="U4755" s="2" t="e">
        <f t="shared" si="599"/>
        <v>#REF!</v>
      </c>
      <c r="V4755" s="2"/>
    </row>
    <row r="4756" spans="1:22" x14ac:dyDescent="0.25">
      <c r="A4756" t="s">
        <v>2866</v>
      </c>
      <c r="B4756" t="s">
        <v>2867</v>
      </c>
      <c r="C4756">
        <v>19.999999999999801</v>
      </c>
      <c r="D4756" t="s">
        <v>5318</v>
      </c>
      <c r="E4756" s="1">
        <v>42187</v>
      </c>
      <c r="F4756" t="s">
        <v>5329</v>
      </c>
      <c r="G4756">
        <v>1</v>
      </c>
      <c r="H4756" t="s">
        <v>5307</v>
      </c>
      <c r="I4756" t="s">
        <v>5330</v>
      </c>
      <c r="J4756" t="s">
        <v>5293</v>
      </c>
      <c r="K4756" t="b">
        <f>LOOKUP(A4756,'[1]UDDATA-1'!B:B,'[1]UDDATA-1'!A:A)&lt;&gt;LOOKUP(A4756,'[1]UDDATA-2'!B:B,'[1]UDDATA-2'!A:A)</f>
        <v>0</v>
      </c>
      <c r="L4756" t="str">
        <f t="shared" si="592"/>
        <v>Diskret matematik</v>
      </c>
      <c r="M4756" t="str">
        <f t="shared" si="593"/>
        <v/>
      </c>
      <c r="N4756" t="str">
        <f t="shared" si="594"/>
        <v>U</v>
      </c>
      <c r="O4756" t="e">
        <f>IF(AND(A4756&lt;&gt;A4755,#REF!&lt;&gt;""),#REF!,"")</f>
        <v>#REF!</v>
      </c>
      <c r="P4756" t="e">
        <f t="shared" si="597"/>
        <v>#REF!</v>
      </c>
      <c r="Q4756" s="2" t="e">
        <f t="shared" ca="1" si="598"/>
        <v>#REF!</v>
      </c>
      <c r="R4756" t="e">
        <f>IF(NOT(#REF!="Indskrevet"),"",IF(E4756="",FALSE,AND(NOT(#REF!),VALUE(RIGHT(CONCATENATE(YEAR(E4756)),2))=15)))</f>
        <v>#REF!</v>
      </c>
      <c r="S4756" t="e">
        <f t="shared" si="595"/>
        <v>#REF!</v>
      </c>
      <c r="T4756" t="e">
        <f t="shared" si="596"/>
        <v>#REF!</v>
      </c>
      <c r="U4756" s="2" t="e">
        <f t="shared" si="599"/>
        <v>#REF!</v>
      </c>
      <c r="V4756" s="2"/>
    </row>
    <row r="4757" spans="1:22" x14ac:dyDescent="0.25">
      <c r="A4757" t="s">
        <v>2866</v>
      </c>
      <c r="B4757" t="s">
        <v>2867</v>
      </c>
      <c r="C4757">
        <v>19.999999999999801</v>
      </c>
      <c r="D4757" t="s">
        <v>5318</v>
      </c>
      <c r="E4757" s="1">
        <v>42257</v>
      </c>
      <c r="F4757" t="s">
        <v>5329</v>
      </c>
      <c r="G4757">
        <v>2</v>
      </c>
      <c r="H4757" t="s">
        <v>5287</v>
      </c>
      <c r="I4757" t="s">
        <v>5330</v>
      </c>
      <c r="J4757" t="s">
        <v>5299</v>
      </c>
      <c r="K4757" t="b">
        <f>LOOKUP(A4757,'[1]UDDATA-1'!B:B,'[1]UDDATA-1'!A:A)&lt;&gt;LOOKUP(A4757,'[1]UDDATA-2'!B:B,'[1]UDDATA-2'!A:A)</f>
        <v>0</v>
      </c>
      <c r="L4757" t="str">
        <f t="shared" si="592"/>
        <v/>
      </c>
      <c r="M4757" t="str">
        <f t="shared" si="593"/>
        <v/>
      </c>
      <c r="N4757" t="str">
        <f t="shared" si="594"/>
        <v/>
      </c>
      <c r="O4757" t="e">
        <f>IF(AND(A4757&lt;&gt;A4756,#REF!&lt;&gt;""),#REF!,"")</f>
        <v>#REF!</v>
      </c>
      <c r="P4757" t="e">
        <f t="shared" si="597"/>
        <v>#REF!</v>
      </c>
      <c r="Q4757" s="2" t="e">
        <f t="shared" ca="1" si="598"/>
        <v>#REF!</v>
      </c>
      <c r="R4757" t="e">
        <f>IF(NOT(#REF!="Indskrevet"),"",IF(E4757="",FALSE,AND(NOT(#REF!),VALUE(RIGHT(CONCATENATE(YEAR(E4757)),2))=15)))</f>
        <v>#REF!</v>
      </c>
      <c r="S4757" t="e">
        <f t="shared" si="595"/>
        <v>#REF!</v>
      </c>
      <c r="T4757" t="e">
        <f t="shared" si="596"/>
        <v>#REF!</v>
      </c>
      <c r="U4757" s="2" t="e">
        <f t="shared" si="599"/>
        <v>#REF!</v>
      </c>
      <c r="V4757" s="2"/>
    </row>
    <row r="4758" spans="1:22" x14ac:dyDescent="0.25">
      <c r="A4758" t="s">
        <v>2866</v>
      </c>
      <c r="B4758" t="s">
        <v>2867</v>
      </c>
      <c r="C4758">
        <v>19.999999999999801</v>
      </c>
      <c r="D4758" t="s">
        <v>5318</v>
      </c>
      <c r="E4758" s="1">
        <v>42188</v>
      </c>
      <c r="F4758" t="s">
        <v>5331</v>
      </c>
      <c r="G4758">
        <v>1</v>
      </c>
      <c r="H4758" t="s">
        <v>5307</v>
      </c>
      <c r="I4758" t="s">
        <v>5332</v>
      </c>
      <c r="J4758" t="s">
        <v>5293</v>
      </c>
      <c r="K4758" t="b">
        <f>LOOKUP(A4758,'[1]UDDATA-1'!B:B,'[1]UDDATA-1'!A:A)&lt;&gt;LOOKUP(A4758,'[1]UDDATA-2'!B:B,'[1]UDDATA-2'!A:A)</f>
        <v>0</v>
      </c>
      <c r="L4758" t="str">
        <f t="shared" si="592"/>
        <v>Computerarkitektur</v>
      </c>
      <c r="M4758" t="str">
        <f t="shared" si="593"/>
        <v/>
      </c>
      <c r="N4758" t="str">
        <f t="shared" si="594"/>
        <v>U</v>
      </c>
      <c r="O4758" t="e">
        <f>IF(AND(A4758&lt;&gt;A4757,#REF!&lt;&gt;""),#REF!,"")</f>
        <v>#REF!</v>
      </c>
      <c r="P4758" t="e">
        <f t="shared" si="597"/>
        <v>#REF!</v>
      </c>
      <c r="Q4758" s="2" t="e">
        <f t="shared" ca="1" si="598"/>
        <v>#REF!</v>
      </c>
      <c r="R4758" t="e">
        <f>IF(NOT(#REF!="Indskrevet"),"",IF(E4758="",FALSE,AND(NOT(#REF!),VALUE(RIGHT(CONCATENATE(YEAR(E4758)),2))=15)))</f>
        <v>#REF!</v>
      </c>
      <c r="S4758" t="e">
        <f t="shared" si="595"/>
        <v>#REF!</v>
      </c>
      <c r="T4758" t="e">
        <f t="shared" si="596"/>
        <v>#REF!</v>
      </c>
      <c r="U4758" s="2" t="e">
        <f t="shared" si="599"/>
        <v>#REF!</v>
      </c>
      <c r="V4758" s="2"/>
    </row>
    <row r="4759" spans="1:22" x14ac:dyDescent="0.25">
      <c r="A4759" t="s">
        <v>2866</v>
      </c>
      <c r="B4759" t="s">
        <v>2867</v>
      </c>
      <c r="C4759">
        <v>19.999999999999801</v>
      </c>
      <c r="D4759" t="s">
        <v>5318</v>
      </c>
      <c r="E4759" s="1">
        <v>42248</v>
      </c>
      <c r="F4759" t="s">
        <v>5331</v>
      </c>
      <c r="G4759">
        <v>2</v>
      </c>
      <c r="H4759" t="s">
        <v>5287</v>
      </c>
      <c r="I4759" t="s">
        <v>5332</v>
      </c>
      <c r="J4759" t="s">
        <v>5299</v>
      </c>
      <c r="K4759" t="b">
        <f>LOOKUP(A4759,'[1]UDDATA-1'!B:B,'[1]UDDATA-1'!A:A)&lt;&gt;LOOKUP(A4759,'[1]UDDATA-2'!B:B,'[1]UDDATA-2'!A:A)</f>
        <v>0</v>
      </c>
      <c r="L4759" t="str">
        <f t="shared" si="592"/>
        <v/>
      </c>
      <c r="M4759" t="str">
        <f t="shared" si="593"/>
        <v/>
      </c>
      <c r="N4759" t="str">
        <f t="shared" si="594"/>
        <v/>
      </c>
      <c r="O4759" t="e">
        <f>IF(AND(A4759&lt;&gt;A4758,#REF!&lt;&gt;""),#REF!,"")</f>
        <v>#REF!</v>
      </c>
      <c r="P4759" t="e">
        <f t="shared" si="597"/>
        <v>#REF!</v>
      </c>
      <c r="Q4759" s="2" t="e">
        <f t="shared" ca="1" si="598"/>
        <v>#REF!</v>
      </c>
      <c r="R4759" t="e">
        <f>IF(NOT(#REF!="Indskrevet"),"",IF(E4759="",FALSE,AND(NOT(#REF!),VALUE(RIGHT(CONCATENATE(YEAR(E4759)),2))=15)))</f>
        <v>#REF!</v>
      </c>
      <c r="S4759" t="e">
        <f t="shared" si="595"/>
        <v>#REF!</v>
      </c>
      <c r="T4759" t="e">
        <f t="shared" si="596"/>
        <v>#REF!</v>
      </c>
      <c r="U4759" s="2" t="e">
        <f t="shared" si="599"/>
        <v>#REF!</v>
      </c>
      <c r="V4759" s="2"/>
    </row>
    <row r="4760" spans="1:22" x14ac:dyDescent="0.25">
      <c r="A4760" t="s">
        <v>2866</v>
      </c>
      <c r="B4760" t="s">
        <v>2867</v>
      </c>
      <c r="C4760">
        <v>19.999999999999801</v>
      </c>
      <c r="D4760" t="s">
        <v>5318</v>
      </c>
      <c r="E4760" s="1">
        <v>42157</v>
      </c>
      <c r="F4760" t="s">
        <v>5333</v>
      </c>
      <c r="G4760">
        <v>1</v>
      </c>
      <c r="H4760" t="s">
        <v>5307</v>
      </c>
      <c r="I4760" t="s">
        <v>5334</v>
      </c>
      <c r="J4760" t="s">
        <v>5293</v>
      </c>
      <c r="K4760" t="b">
        <f>LOOKUP(A4760,'[1]UDDATA-1'!B:B,'[1]UDDATA-1'!A:A)&lt;&gt;LOOKUP(A4760,'[1]UDDATA-2'!B:B,'[1]UDDATA-2'!A:A)</f>
        <v>0</v>
      </c>
      <c r="L4760" t="str">
        <f t="shared" si="592"/>
        <v>Objektorienteret programmering</v>
      </c>
      <c r="M4760" t="str">
        <f t="shared" si="593"/>
        <v/>
      </c>
      <c r="N4760" t="str">
        <f t="shared" si="594"/>
        <v>U</v>
      </c>
      <c r="O4760" t="e">
        <f>IF(AND(A4760&lt;&gt;A4759,#REF!&lt;&gt;""),#REF!,"")</f>
        <v>#REF!</v>
      </c>
      <c r="P4760" t="e">
        <f t="shared" si="597"/>
        <v>#REF!</v>
      </c>
      <c r="Q4760" s="2" t="e">
        <f t="shared" ca="1" si="598"/>
        <v>#REF!</v>
      </c>
      <c r="R4760" t="e">
        <f>IF(NOT(#REF!="Indskrevet"),"",IF(E4760="",FALSE,AND(NOT(#REF!),VALUE(RIGHT(CONCATENATE(YEAR(E4760)),2))=15)))</f>
        <v>#REF!</v>
      </c>
      <c r="S4760" t="e">
        <f t="shared" si="595"/>
        <v>#REF!</v>
      </c>
      <c r="T4760" t="e">
        <f t="shared" si="596"/>
        <v>#REF!</v>
      </c>
      <c r="U4760" s="2" t="e">
        <f t="shared" si="599"/>
        <v>#REF!</v>
      </c>
      <c r="V4760" s="2"/>
    </row>
    <row r="4761" spans="1:22" x14ac:dyDescent="0.25">
      <c r="A4761" t="s">
        <v>2866</v>
      </c>
      <c r="B4761" t="s">
        <v>2867</v>
      </c>
      <c r="C4761">
        <v>19.999999999999801</v>
      </c>
      <c r="D4761" t="s">
        <v>5318</v>
      </c>
      <c r="E4761" s="1">
        <v>42244</v>
      </c>
      <c r="F4761" t="s">
        <v>5333</v>
      </c>
      <c r="G4761">
        <v>2</v>
      </c>
      <c r="H4761" t="s">
        <v>5287</v>
      </c>
      <c r="I4761" t="s">
        <v>5334</v>
      </c>
      <c r="J4761" t="s">
        <v>5293</v>
      </c>
      <c r="K4761" t="b">
        <f>LOOKUP(A4761,'[1]UDDATA-1'!B:B,'[1]UDDATA-1'!A:A)&lt;&gt;LOOKUP(A4761,'[1]UDDATA-2'!B:B,'[1]UDDATA-2'!A:A)</f>
        <v>0</v>
      </c>
      <c r="L4761" t="str">
        <f t="shared" si="592"/>
        <v/>
      </c>
      <c r="M4761" t="str">
        <f t="shared" si="593"/>
        <v/>
      </c>
      <c r="N4761" t="str">
        <f t="shared" si="594"/>
        <v/>
      </c>
      <c r="O4761" t="e">
        <f>IF(AND(A4761&lt;&gt;A4760,#REF!&lt;&gt;""),#REF!,"")</f>
        <v>#REF!</v>
      </c>
      <c r="P4761" t="e">
        <f t="shared" si="597"/>
        <v>#REF!</v>
      </c>
      <c r="Q4761" s="2" t="e">
        <f t="shared" ca="1" si="598"/>
        <v>#REF!</v>
      </c>
      <c r="R4761" t="e">
        <f>IF(NOT(#REF!="Indskrevet"),"",IF(E4761="",FALSE,AND(NOT(#REF!),VALUE(RIGHT(CONCATENATE(YEAR(E4761)),2))=15)))</f>
        <v>#REF!</v>
      </c>
      <c r="S4761" t="e">
        <f t="shared" si="595"/>
        <v>#REF!</v>
      </c>
      <c r="T4761" t="e">
        <f t="shared" si="596"/>
        <v>#REF!</v>
      </c>
      <c r="U4761" s="2" t="e">
        <f t="shared" si="599"/>
        <v>#REF!</v>
      </c>
      <c r="V4761" s="2"/>
    </row>
    <row r="4762" spans="1:22" x14ac:dyDescent="0.25">
      <c r="A4762" t="s">
        <v>2868</v>
      </c>
      <c r="B4762" t="s">
        <v>2869</v>
      </c>
      <c r="C4762">
        <v>4.9999999999998002</v>
      </c>
      <c r="D4762" t="s">
        <v>5318</v>
      </c>
      <c r="E4762" s="1">
        <v>41316</v>
      </c>
      <c r="F4762" t="s">
        <v>5308</v>
      </c>
      <c r="G4762">
        <v>1</v>
      </c>
      <c r="H4762" t="s">
        <v>5287</v>
      </c>
      <c r="I4762" t="s">
        <v>5288</v>
      </c>
      <c r="J4762" t="s">
        <v>5289</v>
      </c>
      <c r="K4762" t="b">
        <f>LOOKUP(A4762,'[1]UDDATA-1'!B:B,'[1]UDDATA-1'!A:A)&lt;&gt;LOOKUP(A4762,'[1]UDDATA-2'!B:B,'[1]UDDATA-2'!A:A)</f>
        <v>0</v>
      </c>
      <c r="L4762" t="str">
        <f t="shared" si="592"/>
        <v>Grundlæggende programmering</v>
      </c>
      <c r="M4762" t="str">
        <f t="shared" si="593"/>
        <v/>
      </c>
      <c r="N4762" t="str">
        <f t="shared" si="594"/>
        <v>U</v>
      </c>
      <c r="O4762" t="e">
        <f>IF(AND(A4762&lt;&gt;A4761,#REF!&lt;&gt;""),#REF!,"")</f>
        <v>#REF!</v>
      </c>
      <c r="P4762" t="e">
        <f t="shared" si="597"/>
        <v>#REF!</v>
      </c>
      <c r="Q4762" s="2" t="e">
        <f t="shared" ca="1" si="598"/>
        <v>#REF!</v>
      </c>
      <c r="R4762" t="e">
        <f>IF(NOT(#REF!="Indskrevet"),"",IF(E4762="",FALSE,AND(NOT(#REF!),VALUE(RIGHT(CONCATENATE(YEAR(E4762)),2))=15)))</f>
        <v>#REF!</v>
      </c>
      <c r="S4762" t="e">
        <f t="shared" si="595"/>
        <v>#REF!</v>
      </c>
      <c r="T4762" t="e">
        <f t="shared" si="596"/>
        <v>#REF!</v>
      </c>
      <c r="U4762" s="2" t="e">
        <f t="shared" si="599"/>
        <v>#REF!</v>
      </c>
      <c r="V4762" s="2"/>
    </row>
    <row r="4763" spans="1:22" x14ac:dyDescent="0.25">
      <c r="A4763" t="s">
        <v>2868</v>
      </c>
      <c r="B4763" t="s">
        <v>2869</v>
      </c>
      <c r="C4763">
        <v>4.9999999999998002</v>
      </c>
      <c r="D4763" t="s">
        <v>5318</v>
      </c>
      <c r="E4763" s="1">
        <v>41452</v>
      </c>
      <c r="F4763" t="s">
        <v>5309</v>
      </c>
      <c r="G4763">
        <v>1</v>
      </c>
      <c r="H4763" t="s">
        <v>5287</v>
      </c>
      <c r="I4763" t="s">
        <v>5292</v>
      </c>
      <c r="J4763" t="s">
        <v>5293</v>
      </c>
      <c r="K4763" t="b">
        <f>LOOKUP(A4763,'[1]UDDATA-1'!B:B,'[1]UDDATA-1'!A:A)&lt;&gt;LOOKUP(A4763,'[1]UDDATA-2'!B:B,'[1]UDDATA-2'!A:A)</f>
        <v>0</v>
      </c>
      <c r="L4763" t="str">
        <f t="shared" si="592"/>
        <v>Matematik til multimedie-applikationer</v>
      </c>
      <c r="M4763" t="str">
        <f t="shared" si="593"/>
        <v/>
      </c>
      <c r="N4763" t="str">
        <f t="shared" si="594"/>
        <v>U</v>
      </c>
      <c r="O4763" t="e">
        <f>IF(AND(A4763&lt;&gt;A4762,#REF!&lt;&gt;""),#REF!,"")</f>
        <v>#REF!</v>
      </c>
      <c r="P4763" t="e">
        <f t="shared" si="597"/>
        <v>#REF!</v>
      </c>
      <c r="Q4763" s="2" t="e">
        <f t="shared" ca="1" si="598"/>
        <v>#REF!</v>
      </c>
      <c r="R4763" t="e">
        <f>IF(NOT(#REF!="Indskrevet"),"",IF(E4763="",FALSE,AND(NOT(#REF!),VALUE(RIGHT(CONCATENATE(YEAR(E4763)),2))=15)))</f>
        <v>#REF!</v>
      </c>
      <c r="S4763" t="e">
        <f t="shared" si="595"/>
        <v>#REF!</v>
      </c>
      <c r="T4763" t="e">
        <f t="shared" si="596"/>
        <v>#REF!</v>
      </c>
      <c r="U4763" s="2" t="e">
        <f t="shared" si="599"/>
        <v>#REF!</v>
      </c>
      <c r="V4763" s="2"/>
    </row>
    <row r="4764" spans="1:22" x14ac:dyDescent="0.25">
      <c r="A4764" t="s">
        <v>2868</v>
      </c>
      <c r="B4764" t="s">
        <v>2869</v>
      </c>
      <c r="C4764">
        <v>4.9999999999998002</v>
      </c>
      <c r="D4764" t="s">
        <v>5318</v>
      </c>
      <c r="E4764" s="1">
        <v>41484</v>
      </c>
      <c r="F4764" t="s">
        <v>5310</v>
      </c>
      <c r="G4764">
        <v>1</v>
      </c>
      <c r="H4764" t="s">
        <v>5287</v>
      </c>
      <c r="I4764" t="s">
        <v>5295</v>
      </c>
      <c r="J4764" t="s">
        <v>5293</v>
      </c>
      <c r="K4764" t="b">
        <f>LOOKUP(A4764,'[1]UDDATA-1'!B:B,'[1]UDDATA-1'!A:A)&lt;&gt;LOOKUP(A4764,'[1]UDDATA-2'!B:B,'[1]UDDATA-2'!A:A)</f>
        <v>0</v>
      </c>
      <c r="L4764" t="str">
        <f t="shared" si="592"/>
        <v>Fysisk interface design</v>
      </c>
      <c r="M4764" t="str">
        <f t="shared" si="593"/>
        <v/>
      </c>
      <c r="N4764" t="str">
        <f t="shared" si="594"/>
        <v>U</v>
      </c>
      <c r="O4764" t="e">
        <f>IF(AND(A4764&lt;&gt;A4763,#REF!&lt;&gt;""),#REF!,"")</f>
        <v>#REF!</v>
      </c>
      <c r="P4764" t="e">
        <f t="shared" si="597"/>
        <v>#REF!</v>
      </c>
      <c r="Q4764" s="2" t="e">
        <f t="shared" ca="1" si="598"/>
        <v>#REF!</v>
      </c>
      <c r="R4764" t="e">
        <f>IF(NOT(#REF!="Indskrevet"),"",IF(E4764="",FALSE,AND(NOT(#REF!),VALUE(RIGHT(CONCATENATE(YEAR(E4764)),2))=15)))</f>
        <v>#REF!</v>
      </c>
      <c r="S4764" t="e">
        <f t="shared" si="595"/>
        <v>#REF!</v>
      </c>
      <c r="T4764" t="e">
        <f t="shared" si="596"/>
        <v>#REF!</v>
      </c>
      <c r="U4764" s="2" t="e">
        <f t="shared" si="599"/>
        <v>#REF!</v>
      </c>
      <c r="V4764" s="2"/>
    </row>
    <row r="4765" spans="1:22" x14ac:dyDescent="0.25">
      <c r="A4765" t="s">
        <v>2870</v>
      </c>
      <c r="B4765" t="s">
        <v>2871</v>
      </c>
      <c r="C4765">
        <v>0</v>
      </c>
      <c r="K4765" t="b">
        <f>LOOKUP(A4765,'[1]UDDATA-1'!B:B,'[1]UDDATA-1'!A:A)&lt;&gt;LOOKUP(A4765,'[1]UDDATA-2'!B:B,'[1]UDDATA-2'!A:A)</f>
        <v>0</v>
      </c>
      <c r="L4765" t="str">
        <f t="shared" si="592"/>
        <v/>
      </c>
      <c r="M4765" t="str">
        <f t="shared" si="593"/>
        <v/>
      </c>
      <c r="N4765" t="str">
        <f t="shared" si="594"/>
        <v/>
      </c>
      <c r="O4765" t="e">
        <f>IF(AND(A4765&lt;&gt;A4764,#REF!&lt;&gt;""),#REF!,"")</f>
        <v>#REF!</v>
      </c>
      <c r="P4765" t="e">
        <f t="shared" si="597"/>
        <v>#REF!</v>
      </c>
      <c r="Q4765" s="2" t="e">
        <f t="shared" ca="1" si="598"/>
        <v>#REF!</v>
      </c>
      <c r="R4765" t="e">
        <f>IF(NOT(#REF!="Indskrevet"),"",IF(E4765="",FALSE,AND(NOT(#REF!),VALUE(RIGHT(CONCATENATE(YEAR(E4765)),2))=15)))</f>
        <v>#REF!</v>
      </c>
      <c r="S4765" t="e">
        <f t="shared" si="595"/>
        <v>#REF!</v>
      </c>
      <c r="T4765" t="e">
        <f t="shared" si="596"/>
        <v>#REF!</v>
      </c>
      <c r="U4765" s="2" t="e">
        <f t="shared" si="599"/>
        <v>#REF!</v>
      </c>
      <c r="V4765" s="2"/>
    </row>
    <row r="4766" spans="1:22" x14ac:dyDescent="0.25">
      <c r="A4766" t="s">
        <v>2873</v>
      </c>
      <c r="B4766" t="s">
        <v>2874</v>
      </c>
      <c r="C4766">
        <v>179.99999999999599</v>
      </c>
      <c r="D4766" t="s">
        <v>5290</v>
      </c>
      <c r="E4766" s="1">
        <v>41296</v>
      </c>
      <c r="F4766" t="s">
        <v>5357</v>
      </c>
      <c r="G4766">
        <v>1</v>
      </c>
      <c r="H4766" t="s">
        <v>5287</v>
      </c>
      <c r="I4766" t="s">
        <v>5324</v>
      </c>
      <c r="J4766" t="s">
        <v>5289</v>
      </c>
      <c r="K4766" t="b">
        <f>LOOKUP(A4766,'[1]UDDATA-1'!B:B,'[1]UDDATA-1'!A:A)&lt;&gt;LOOKUP(A4766,'[1]UDDATA-2'!B:B,'[1]UDDATA-2'!A:A)</f>
        <v>0</v>
      </c>
      <c r="L4766" t="str">
        <f t="shared" si="592"/>
        <v>Lineær algebra</v>
      </c>
      <c r="M4766">
        <f t="shared" si="593"/>
        <v>10</v>
      </c>
      <c r="N4766" t="str">
        <f t="shared" si="594"/>
        <v/>
      </c>
      <c r="O4766" t="e">
        <f>IF(AND(A4766&lt;&gt;A4765,#REF!&lt;&gt;""),#REF!,"")</f>
        <v>#REF!</v>
      </c>
      <c r="P4766" t="e">
        <f t="shared" si="597"/>
        <v>#REF!</v>
      </c>
      <c r="Q4766" s="2" t="e">
        <f t="shared" ca="1" si="598"/>
        <v>#REF!</v>
      </c>
      <c r="R4766" t="e">
        <f>IF(NOT(#REF!="Indskrevet"),"",IF(E4766="",FALSE,AND(NOT(#REF!),VALUE(RIGHT(CONCATENATE(YEAR(E4766)),2))=15)))</f>
        <v>#REF!</v>
      </c>
      <c r="S4766" t="e">
        <f t="shared" si="595"/>
        <v>#REF!</v>
      </c>
      <c r="T4766" t="e">
        <f t="shared" si="596"/>
        <v>#REF!</v>
      </c>
      <c r="U4766" s="2" t="e">
        <f t="shared" si="599"/>
        <v>#REF!</v>
      </c>
      <c r="V4766" s="2"/>
    </row>
    <row r="4767" spans="1:22" x14ac:dyDescent="0.25">
      <c r="A4767" t="s">
        <v>2873</v>
      </c>
      <c r="B4767" t="s">
        <v>2874</v>
      </c>
      <c r="C4767">
        <v>179.99999999999599</v>
      </c>
      <c r="D4767" t="s">
        <v>5300</v>
      </c>
      <c r="E4767" s="1">
        <v>41444</v>
      </c>
      <c r="F4767" t="s">
        <v>5358</v>
      </c>
      <c r="G4767">
        <v>1</v>
      </c>
      <c r="H4767" t="s">
        <v>5287</v>
      </c>
      <c r="I4767" t="s">
        <v>5330</v>
      </c>
      <c r="J4767" t="s">
        <v>5293</v>
      </c>
      <c r="K4767" t="b">
        <f>LOOKUP(A4767,'[1]UDDATA-1'!B:B,'[1]UDDATA-1'!A:A)&lt;&gt;LOOKUP(A4767,'[1]UDDATA-2'!B:B,'[1]UDDATA-2'!A:A)</f>
        <v>0</v>
      </c>
      <c r="L4767" t="str">
        <f t="shared" si="592"/>
        <v>Diskret matematik</v>
      </c>
      <c r="M4767">
        <f t="shared" si="593"/>
        <v>12</v>
      </c>
      <c r="N4767" t="str">
        <f t="shared" si="594"/>
        <v/>
      </c>
      <c r="O4767" t="e">
        <f>IF(AND(A4767&lt;&gt;A4766,#REF!&lt;&gt;""),#REF!,"")</f>
        <v>#REF!</v>
      </c>
      <c r="P4767" t="e">
        <f t="shared" si="597"/>
        <v>#REF!</v>
      </c>
      <c r="Q4767" s="2" t="e">
        <f t="shared" ca="1" si="598"/>
        <v>#REF!</v>
      </c>
      <c r="R4767" t="e">
        <f>IF(NOT(#REF!="Indskrevet"),"",IF(E4767="",FALSE,AND(NOT(#REF!),VALUE(RIGHT(CONCATENATE(YEAR(E4767)),2))=15)))</f>
        <v>#REF!</v>
      </c>
      <c r="S4767" t="e">
        <f t="shared" si="595"/>
        <v>#REF!</v>
      </c>
      <c r="T4767" t="e">
        <f t="shared" si="596"/>
        <v>#REF!</v>
      </c>
      <c r="U4767" s="2" t="e">
        <f t="shared" si="599"/>
        <v>#REF!</v>
      </c>
      <c r="V4767" s="2"/>
    </row>
    <row r="4768" spans="1:22" x14ac:dyDescent="0.25">
      <c r="A4768" t="s">
        <v>2873</v>
      </c>
      <c r="B4768" t="s">
        <v>2874</v>
      </c>
      <c r="C4768">
        <v>179.99999999999599</v>
      </c>
      <c r="D4768" t="s">
        <v>5296</v>
      </c>
      <c r="E4768" s="1">
        <v>41451</v>
      </c>
      <c r="F4768" t="s">
        <v>5359</v>
      </c>
      <c r="G4768">
        <v>1</v>
      </c>
      <c r="H4768" t="s">
        <v>5287</v>
      </c>
      <c r="I4768" t="s">
        <v>5334</v>
      </c>
      <c r="J4768" t="s">
        <v>5293</v>
      </c>
      <c r="K4768" t="b">
        <f>LOOKUP(A4768,'[1]UDDATA-1'!B:B,'[1]UDDATA-1'!A:A)&lt;&gt;LOOKUP(A4768,'[1]UDDATA-2'!B:B,'[1]UDDATA-2'!A:A)</f>
        <v>0</v>
      </c>
      <c r="L4768" t="str">
        <f t="shared" si="592"/>
        <v>Objektorienteret programmering</v>
      </c>
      <c r="M4768">
        <f t="shared" si="593"/>
        <v>7</v>
      </c>
      <c r="N4768" t="str">
        <f t="shared" si="594"/>
        <v/>
      </c>
      <c r="O4768" t="e">
        <f>IF(AND(A4768&lt;&gt;A4767,#REF!&lt;&gt;""),#REF!,"")</f>
        <v>#REF!</v>
      </c>
      <c r="P4768" t="e">
        <f t="shared" si="597"/>
        <v>#REF!</v>
      </c>
      <c r="Q4768" s="2" t="e">
        <f t="shared" ca="1" si="598"/>
        <v>#REF!</v>
      </c>
      <c r="R4768" t="e">
        <f>IF(NOT(#REF!="Indskrevet"),"",IF(E4768="",FALSE,AND(NOT(#REF!),VALUE(RIGHT(CONCATENATE(YEAR(E4768)),2))=15)))</f>
        <v>#REF!</v>
      </c>
      <c r="S4768" t="e">
        <f t="shared" si="595"/>
        <v>#REF!</v>
      </c>
      <c r="T4768" t="e">
        <f t="shared" si="596"/>
        <v>#REF!</v>
      </c>
      <c r="U4768" s="2" t="e">
        <f t="shared" si="599"/>
        <v>#REF!</v>
      </c>
      <c r="V4768" s="2"/>
    </row>
    <row r="4769" spans="1:22" x14ac:dyDescent="0.25">
      <c r="A4769" t="s">
        <v>2873</v>
      </c>
      <c r="B4769" t="s">
        <v>2874</v>
      </c>
      <c r="C4769">
        <v>179.99999999999599</v>
      </c>
      <c r="D4769" t="s">
        <v>5296</v>
      </c>
      <c r="E4769" s="1">
        <v>41682</v>
      </c>
      <c r="F4769" t="s">
        <v>5360</v>
      </c>
      <c r="G4769">
        <v>1</v>
      </c>
      <c r="H4769" t="s">
        <v>5287</v>
      </c>
      <c r="I4769" t="s">
        <v>5340</v>
      </c>
      <c r="J4769" t="s">
        <v>5299</v>
      </c>
      <c r="K4769" t="b">
        <f>LOOKUP(A4769,'[1]UDDATA-1'!B:B,'[1]UDDATA-1'!A:A)&lt;&gt;LOOKUP(A4769,'[1]UDDATA-2'!B:B,'[1]UDDATA-2'!A:A)</f>
        <v>0</v>
      </c>
      <c r="L4769" t="str">
        <f t="shared" si="592"/>
        <v>Algoritmik og datastrukturer</v>
      </c>
      <c r="M4769">
        <f t="shared" si="593"/>
        <v>7</v>
      </c>
      <c r="N4769" t="str">
        <f t="shared" si="594"/>
        <v/>
      </c>
      <c r="O4769" t="e">
        <f>IF(AND(A4769&lt;&gt;A4768,#REF!&lt;&gt;""),#REF!,"")</f>
        <v>#REF!</v>
      </c>
      <c r="P4769" t="e">
        <f t="shared" si="597"/>
        <v>#REF!</v>
      </c>
      <c r="Q4769" s="2" t="e">
        <f t="shared" ca="1" si="598"/>
        <v>#REF!</v>
      </c>
      <c r="R4769" t="e">
        <f>IF(NOT(#REF!="Indskrevet"),"",IF(E4769="",FALSE,AND(NOT(#REF!),VALUE(RIGHT(CONCATENATE(YEAR(E4769)),2))=15)))</f>
        <v>#REF!</v>
      </c>
      <c r="S4769" t="e">
        <f t="shared" si="595"/>
        <v>#REF!</v>
      </c>
      <c r="T4769" t="e">
        <f t="shared" si="596"/>
        <v>#REF!</v>
      </c>
      <c r="U4769" s="2" t="e">
        <f t="shared" si="599"/>
        <v>#REF!</v>
      </c>
      <c r="V4769" s="2"/>
    </row>
    <row r="4770" spans="1:22" x14ac:dyDescent="0.25">
      <c r="A4770" t="s">
        <v>2873</v>
      </c>
      <c r="B4770" t="s">
        <v>2874</v>
      </c>
      <c r="C4770">
        <v>179.99999999999599</v>
      </c>
      <c r="D4770" t="s">
        <v>5317</v>
      </c>
      <c r="E4770" s="1">
        <v>41814</v>
      </c>
      <c r="F4770" t="s">
        <v>5361</v>
      </c>
      <c r="G4770">
        <v>1</v>
      </c>
      <c r="H4770" t="s">
        <v>5287</v>
      </c>
      <c r="I4770" t="s">
        <v>5342</v>
      </c>
      <c r="J4770" t="s">
        <v>5303</v>
      </c>
      <c r="K4770" t="b">
        <f>LOOKUP(A4770,'[1]UDDATA-1'!B:B,'[1]UDDATA-1'!A:A)&lt;&gt;LOOKUP(A4770,'[1]UDDATA-2'!B:B,'[1]UDDATA-2'!A:A)</f>
        <v>0</v>
      </c>
      <c r="L4770" t="str">
        <f t="shared" si="592"/>
        <v>Syntaks og semantik</v>
      </c>
      <c r="M4770">
        <f t="shared" si="593"/>
        <v>4</v>
      </c>
      <c r="N4770" t="str">
        <f t="shared" si="594"/>
        <v/>
      </c>
      <c r="O4770" t="e">
        <f>IF(AND(A4770&lt;&gt;A4769,#REF!&lt;&gt;""),#REF!,"")</f>
        <v>#REF!</v>
      </c>
      <c r="P4770" t="e">
        <f t="shared" si="597"/>
        <v>#REF!</v>
      </c>
      <c r="Q4770" s="2" t="e">
        <f t="shared" ca="1" si="598"/>
        <v>#REF!</v>
      </c>
      <c r="R4770" t="e">
        <f>IF(NOT(#REF!="Indskrevet"),"",IF(E4770="",FALSE,AND(NOT(#REF!),VALUE(RIGHT(CONCATENATE(YEAR(E4770)),2))=15)))</f>
        <v>#REF!</v>
      </c>
      <c r="S4770" t="e">
        <f t="shared" si="595"/>
        <v>#REF!</v>
      </c>
      <c r="T4770" t="e">
        <f t="shared" si="596"/>
        <v>#REF!</v>
      </c>
      <c r="U4770" s="2" t="e">
        <f t="shared" si="599"/>
        <v>#REF!</v>
      </c>
      <c r="V4770" s="2"/>
    </row>
    <row r="4771" spans="1:22" x14ac:dyDescent="0.25">
      <c r="A4771" t="s">
        <v>2875</v>
      </c>
      <c r="B4771" t="s">
        <v>2876</v>
      </c>
      <c r="C4771">
        <v>59.999999999998799</v>
      </c>
      <c r="K4771" t="b">
        <f>LOOKUP(A4771,'[1]UDDATA-1'!B:B,'[1]UDDATA-1'!A:A)&lt;&gt;LOOKUP(A4771,'[1]UDDATA-2'!B:B,'[1]UDDATA-2'!A:A)</f>
        <v>0</v>
      </c>
      <c r="L4771" t="str">
        <f t="shared" si="592"/>
        <v/>
      </c>
      <c r="M4771" t="str">
        <f t="shared" si="593"/>
        <v/>
      </c>
      <c r="N4771" t="str">
        <f t="shared" si="594"/>
        <v/>
      </c>
      <c r="O4771" t="e">
        <f>IF(AND(A4771&lt;&gt;A4770,#REF!&lt;&gt;""),#REF!,"")</f>
        <v>#REF!</v>
      </c>
      <c r="P4771" t="e">
        <f t="shared" si="597"/>
        <v>#REF!</v>
      </c>
      <c r="Q4771" s="2" t="e">
        <f t="shared" ca="1" si="598"/>
        <v>#REF!</v>
      </c>
      <c r="R4771" t="e">
        <f>IF(NOT(#REF!="Indskrevet"),"",IF(E4771="",FALSE,AND(NOT(#REF!),VALUE(RIGHT(CONCATENATE(YEAR(E4771)),2))=15)))</f>
        <v>#REF!</v>
      </c>
      <c r="S4771" t="e">
        <f t="shared" si="595"/>
        <v>#REF!</v>
      </c>
      <c r="T4771" t="e">
        <f t="shared" si="596"/>
        <v>#REF!</v>
      </c>
      <c r="U4771" s="2" t="e">
        <f t="shared" si="599"/>
        <v>#REF!</v>
      </c>
      <c r="V4771" s="2"/>
    </row>
    <row r="4772" spans="1:22" x14ac:dyDescent="0.25">
      <c r="A4772" t="s">
        <v>2877</v>
      </c>
      <c r="B4772" t="s">
        <v>2878</v>
      </c>
      <c r="C4772">
        <v>24.999999999999599</v>
      </c>
      <c r="D4772" t="s">
        <v>5285</v>
      </c>
      <c r="E4772" s="1">
        <v>42031</v>
      </c>
      <c r="F4772" t="s">
        <v>5308</v>
      </c>
      <c r="G4772">
        <v>1</v>
      </c>
      <c r="H4772" t="s">
        <v>5287</v>
      </c>
      <c r="I4772" t="s">
        <v>5288</v>
      </c>
      <c r="J4772" t="s">
        <v>5289</v>
      </c>
      <c r="K4772" t="b">
        <f>LOOKUP(A4772,'[1]UDDATA-1'!B:B,'[1]UDDATA-1'!A:A)&lt;&gt;LOOKUP(A4772,'[1]UDDATA-2'!B:B,'[1]UDDATA-2'!A:A)</f>
        <v>0</v>
      </c>
      <c r="L4772" t="str">
        <f t="shared" si="592"/>
        <v>Grundlæggende programmering</v>
      </c>
      <c r="M4772">
        <f t="shared" si="593"/>
        <v>2</v>
      </c>
      <c r="N4772" t="str">
        <f t="shared" si="594"/>
        <v/>
      </c>
      <c r="O4772" t="e">
        <f>IF(AND(A4772&lt;&gt;A4771,#REF!&lt;&gt;""),#REF!,"")</f>
        <v>#REF!</v>
      </c>
      <c r="P4772" t="e">
        <f t="shared" si="597"/>
        <v>#REF!</v>
      </c>
      <c r="Q4772" s="2" t="e">
        <f t="shared" ca="1" si="598"/>
        <v>#REF!</v>
      </c>
      <c r="R4772" t="e">
        <f>IF(NOT(#REF!="Indskrevet"),"",IF(E4772="",FALSE,AND(NOT(#REF!),VALUE(RIGHT(CONCATENATE(YEAR(E4772)),2))=15)))</f>
        <v>#REF!</v>
      </c>
      <c r="S4772" t="e">
        <f t="shared" si="595"/>
        <v>#REF!</v>
      </c>
      <c r="T4772" t="e">
        <f t="shared" si="596"/>
        <v>#REF!</v>
      </c>
      <c r="U4772" s="2" t="e">
        <f t="shared" si="599"/>
        <v>#REF!</v>
      </c>
      <c r="V4772" s="2"/>
    </row>
    <row r="4773" spans="1:22" x14ac:dyDescent="0.25">
      <c r="A4773" t="s">
        <v>2879</v>
      </c>
      <c r="B4773" t="s">
        <v>2880</v>
      </c>
      <c r="C4773">
        <v>15</v>
      </c>
      <c r="D4773" t="s">
        <v>5327</v>
      </c>
      <c r="E4773" s="1">
        <v>41316</v>
      </c>
      <c r="F4773" t="s">
        <v>5308</v>
      </c>
      <c r="G4773">
        <v>1</v>
      </c>
      <c r="H4773" t="s">
        <v>5307</v>
      </c>
      <c r="I4773" t="s">
        <v>5288</v>
      </c>
      <c r="J4773" t="s">
        <v>5289</v>
      </c>
      <c r="K4773" t="b">
        <f>LOOKUP(A4773,'[1]UDDATA-1'!B:B,'[1]UDDATA-1'!A:A)&lt;&gt;LOOKUP(A4773,'[1]UDDATA-2'!B:B,'[1]UDDATA-2'!A:A)</f>
        <v>0</v>
      </c>
      <c r="L4773" t="str">
        <f t="shared" si="592"/>
        <v/>
      </c>
      <c r="M4773" t="str">
        <f t="shared" si="593"/>
        <v/>
      </c>
      <c r="N4773" t="str">
        <f t="shared" si="594"/>
        <v/>
      </c>
      <c r="O4773" t="e">
        <f>IF(AND(A4773&lt;&gt;A4772,#REF!&lt;&gt;""),#REF!,"")</f>
        <v>#REF!</v>
      </c>
      <c r="P4773" t="e">
        <f t="shared" si="597"/>
        <v>#REF!</v>
      </c>
      <c r="Q4773" s="2" t="e">
        <f t="shared" ca="1" si="598"/>
        <v>#REF!</v>
      </c>
      <c r="R4773" t="e">
        <f>IF(NOT(#REF!="Indskrevet"),"",IF(E4773="",FALSE,AND(NOT(#REF!),VALUE(RIGHT(CONCATENATE(YEAR(E4773)),2))=15)))</f>
        <v>#REF!</v>
      </c>
      <c r="S4773" t="e">
        <f t="shared" si="595"/>
        <v>#REF!</v>
      </c>
      <c r="T4773" t="e">
        <f t="shared" si="596"/>
        <v>#REF!</v>
      </c>
      <c r="U4773" s="2" t="e">
        <f t="shared" si="599"/>
        <v>#REF!</v>
      </c>
      <c r="V4773" s="2"/>
    </row>
    <row r="4774" spans="1:22" x14ac:dyDescent="0.25">
      <c r="A4774" t="s">
        <v>2879</v>
      </c>
      <c r="B4774" t="s">
        <v>2880</v>
      </c>
      <c r="C4774">
        <v>15</v>
      </c>
      <c r="D4774" t="s">
        <v>5306</v>
      </c>
      <c r="E4774" s="1">
        <v>41353</v>
      </c>
      <c r="F4774" t="s">
        <v>5308</v>
      </c>
      <c r="G4774">
        <v>2</v>
      </c>
      <c r="H4774" t="s">
        <v>5287</v>
      </c>
      <c r="I4774" t="s">
        <v>5288</v>
      </c>
      <c r="J4774" t="s">
        <v>5293</v>
      </c>
      <c r="K4774" t="b">
        <f>LOOKUP(A4774,'[1]UDDATA-1'!B:B,'[1]UDDATA-1'!A:A)&lt;&gt;LOOKUP(A4774,'[1]UDDATA-2'!B:B,'[1]UDDATA-2'!A:A)</f>
        <v>0</v>
      </c>
      <c r="L4774" t="str">
        <f t="shared" si="592"/>
        <v/>
      </c>
      <c r="M4774" t="str">
        <f t="shared" si="593"/>
        <v/>
      </c>
      <c r="N4774" t="str">
        <f t="shared" si="594"/>
        <v/>
      </c>
      <c r="O4774" t="e">
        <f>IF(AND(A4774&lt;&gt;A4773,#REF!&lt;&gt;""),#REF!,"")</f>
        <v>#REF!</v>
      </c>
      <c r="P4774" t="e">
        <f t="shared" si="597"/>
        <v>#REF!</v>
      </c>
      <c r="Q4774" s="2" t="e">
        <f t="shared" ca="1" si="598"/>
        <v>#REF!</v>
      </c>
      <c r="R4774" t="e">
        <f>IF(NOT(#REF!="Indskrevet"),"",IF(E4774="",FALSE,AND(NOT(#REF!),VALUE(RIGHT(CONCATENATE(YEAR(E4774)),2))=15)))</f>
        <v>#REF!</v>
      </c>
      <c r="S4774" t="e">
        <f t="shared" si="595"/>
        <v>#REF!</v>
      </c>
      <c r="T4774" t="e">
        <f t="shared" si="596"/>
        <v>#REF!</v>
      </c>
      <c r="U4774" s="2" t="e">
        <f t="shared" si="599"/>
        <v>#REF!</v>
      </c>
      <c r="V4774" s="2"/>
    </row>
    <row r="4775" spans="1:22" x14ac:dyDescent="0.25">
      <c r="A4775" t="s">
        <v>2879</v>
      </c>
      <c r="B4775" t="s">
        <v>2880</v>
      </c>
      <c r="C4775">
        <v>15</v>
      </c>
      <c r="D4775" t="s">
        <v>5318</v>
      </c>
      <c r="E4775" s="1">
        <v>41452</v>
      </c>
      <c r="F4775" t="s">
        <v>5309</v>
      </c>
      <c r="G4775">
        <v>1</v>
      </c>
      <c r="H4775" t="s">
        <v>5287</v>
      </c>
      <c r="I4775" t="s">
        <v>5292</v>
      </c>
      <c r="J4775" t="s">
        <v>5293</v>
      </c>
      <c r="K4775" t="b">
        <f>LOOKUP(A4775,'[1]UDDATA-1'!B:B,'[1]UDDATA-1'!A:A)&lt;&gt;LOOKUP(A4775,'[1]UDDATA-2'!B:B,'[1]UDDATA-2'!A:A)</f>
        <v>0</v>
      </c>
      <c r="L4775" t="str">
        <f t="shared" si="592"/>
        <v>Matematik til multimedie-applikationer</v>
      </c>
      <c r="M4775" t="str">
        <f t="shared" si="593"/>
        <v/>
      </c>
      <c r="N4775" t="str">
        <f t="shared" si="594"/>
        <v>U</v>
      </c>
      <c r="O4775" t="e">
        <f>IF(AND(A4775&lt;&gt;A4774,#REF!&lt;&gt;""),#REF!,"")</f>
        <v>#REF!</v>
      </c>
      <c r="P4775" t="e">
        <f t="shared" si="597"/>
        <v>#REF!</v>
      </c>
      <c r="Q4775" s="2" t="e">
        <f t="shared" ca="1" si="598"/>
        <v>#REF!</v>
      </c>
      <c r="R4775" t="e">
        <f>IF(NOT(#REF!="Indskrevet"),"",IF(E4775="",FALSE,AND(NOT(#REF!),VALUE(RIGHT(CONCATENATE(YEAR(E4775)),2))=15)))</f>
        <v>#REF!</v>
      </c>
      <c r="S4775" t="e">
        <f t="shared" si="595"/>
        <v>#REF!</v>
      </c>
      <c r="T4775" t="e">
        <f t="shared" si="596"/>
        <v>#REF!</v>
      </c>
      <c r="U4775" s="2" t="e">
        <f t="shared" si="599"/>
        <v>#REF!</v>
      </c>
      <c r="V4775" s="2"/>
    </row>
    <row r="4776" spans="1:22" x14ac:dyDescent="0.25">
      <c r="A4776" t="s">
        <v>2879</v>
      </c>
      <c r="B4776" t="s">
        <v>2880</v>
      </c>
      <c r="C4776">
        <v>15</v>
      </c>
      <c r="D4776" t="s">
        <v>5318</v>
      </c>
      <c r="E4776" s="1">
        <v>41484</v>
      </c>
      <c r="F4776" t="s">
        <v>5310</v>
      </c>
      <c r="G4776">
        <v>1</v>
      </c>
      <c r="H4776" t="s">
        <v>5287</v>
      </c>
      <c r="I4776" t="s">
        <v>5295</v>
      </c>
      <c r="J4776" t="s">
        <v>5293</v>
      </c>
      <c r="K4776" t="b">
        <f>LOOKUP(A4776,'[1]UDDATA-1'!B:B,'[1]UDDATA-1'!A:A)&lt;&gt;LOOKUP(A4776,'[1]UDDATA-2'!B:B,'[1]UDDATA-2'!A:A)</f>
        <v>0</v>
      </c>
      <c r="L4776" t="str">
        <f t="shared" si="592"/>
        <v>Fysisk interface design</v>
      </c>
      <c r="M4776" t="str">
        <f t="shared" si="593"/>
        <v/>
      </c>
      <c r="N4776" t="str">
        <f t="shared" si="594"/>
        <v>U</v>
      </c>
      <c r="O4776" t="e">
        <f>IF(AND(A4776&lt;&gt;A4775,#REF!&lt;&gt;""),#REF!,"")</f>
        <v>#REF!</v>
      </c>
      <c r="P4776" t="e">
        <f t="shared" si="597"/>
        <v>#REF!</v>
      </c>
      <c r="Q4776" s="2" t="e">
        <f t="shared" ca="1" si="598"/>
        <v>#REF!</v>
      </c>
      <c r="R4776" t="e">
        <f>IF(NOT(#REF!="Indskrevet"),"",IF(E4776="",FALSE,AND(NOT(#REF!),VALUE(RIGHT(CONCATENATE(YEAR(E4776)),2))=15)))</f>
        <v>#REF!</v>
      </c>
      <c r="S4776" t="e">
        <f t="shared" si="595"/>
        <v>#REF!</v>
      </c>
      <c r="T4776" t="e">
        <f t="shared" si="596"/>
        <v>#REF!</v>
      </c>
      <c r="U4776" s="2" t="e">
        <f t="shared" si="599"/>
        <v>#REF!</v>
      </c>
      <c r="V4776" s="2"/>
    </row>
    <row r="4777" spans="1:22" x14ac:dyDescent="0.25">
      <c r="A4777" t="s">
        <v>2881</v>
      </c>
      <c r="B4777" t="s">
        <v>2882</v>
      </c>
      <c r="C4777">
        <v>119.999999999998</v>
      </c>
      <c r="D4777" t="s">
        <v>5296</v>
      </c>
      <c r="E4777" s="1">
        <v>41652</v>
      </c>
      <c r="F4777" t="s">
        <v>5286</v>
      </c>
      <c r="G4777">
        <v>1</v>
      </c>
      <c r="H4777" t="s">
        <v>5287</v>
      </c>
      <c r="I4777" t="s">
        <v>5288</v>
      </c>
      <c r="J4777" t="s">
        <v>5289</v>
      </c>
      <c r="K4777" t="b">
        <f>LOOKUP(A4777,'[1]UDDATA-1'!B:B,'[1]UDDATA-1'!A:A)&lt;&gt;LOOKUP(A4777,'[1]UDDATA-2'!B:B,'[1]UDDATA-2'!A:A)</f>
        <v>0</v>
      </c>
      <c r="L4777" t="str">
        <f t="shared" si="592"/>
        <v>Grundlæggende programmering</v>
      </c>
      <c r="M4777">
        <f t="shared" si="593"/>
        <v>7</v>
      </c>
      <c r="N4777" t="str">
        <f t="shared" si="594"/>
        <v/>
      </c>
      <c r="O4777" t="e">
        <f>IF(AND(A4777&lt;&gt;A4776,#REF!&lt;&gt;""),#REF!,"")</f>
        <v>#REF!</v>
      </c>
      <c r="P4777" t="e">
        <f t="shared" si="597"/>
        <v>#REF!</v>
      </c>
      <c r="Q4777" s="2" t="e">
        <f t="shared" ca="1" si="598"/>
        <v>#REF!</v>
      </c>
      <c r="R4777" t="e">
        <f>IF(NOT(#REF!="Indskrevet"),"",IF(E4777="",FALSE,AND(NOT(#REF!),VALUE(RIGHT(CONCATENATE(YEAR(E4777)),2))=15)))</f>
        <v>#REF!</v>
      </c>
      <c r="S4777" t="e">
        <f t="shared" si="595"/>
        <v>#REF!</v>
      </c>
      <c r="T4777" t="e">
        <f t="shared" si="596"/>
        <v>#REF!</v>
      </c>
      <c r="U4777" s="2" t="e">
        <f t="shared" si="599"/>
        <v>#REF!</v>
      </c>
      <c r="V4777" s="2"/>
    </row>
    <row r="4778" spans="1:22" x14ac:dyDescent="0.25">
      <c r="A4778" t="s">
        <v>2881</v>
      </c>
      <c r="B4778" t="s">
        <v>2882</v>
      </c>
      <c r="C4778">
        <v>119.999999999998</v>
      </c>
      <c r="D4778" t="s">
        <v>5296</v>
      </c>
      <c r="E4778" s="1">
        <v>41815</v>
      </c>
      <c r="F4778" t="s">
        <v>5291</v>
      </c>
      <c r="G4778">
        <v>1</v>
      </c>
      <c r="H4778" t="s">
        <v>5287</v>
      </c>
      <c r="I4778" t="s">
        <v>5292</v>
      </c>
      <c r="J4778" t="s">
        <v>5293</v>
      </c>
      <c r="K4778" t="b">
        <f>LOOKUP(A4778,'[1]UDDATA-1'!B:B,'[1]UDDATA-1'!A:A)&lt;&gt;LOOKUP(A4778,'[1]UDDATA-2'!B:B,'[1]UDDATA-2'!A:A)</f>
        <v>0</v>
      </c>
      <c r="L4778" t="str">
        <f t="shared" si="592"/>
        <v>Matematik til multimedie-applikationer</v>
      </c>
      <c r="M4778">
        <f t="shared" si="593"/>
        <v>7</v>
      </c>
      <c r="N4778" t="str">
        <f t="shared" si="594"/>
        <v/>
      </c>
      <c r="O4778" t="e">
        <f>IF(AND(A4778&lt;&gt;A4777,#REF!&lt;&gt;""),#REF!,"")</f>
        <v>#REF!</v>
      </c>
      <c r="P4778" t="e">
        <f t="shared" si="597"/>
        <v>#REF!</v>
      </c>
      <c r="Q4778" s="2" t="e">
        <f t="shared" ca="1" si="598"/>
        <v>#REF!</v>
      </c>
      <c r="R4778" t="e">
        <f>IF(NOT(#REF!="Indskrevet"),"",IF(E4778="",FALSE,AND(NOT(#REF!),VALUE(RIGHT(CONCATENATE(YEAR(E4778)),2))=15)))</f>
        <v>#REF!</v>
      </c>
      <c r="S4778" t="e">
        <f t="shared" si="595"/>
        <v>#REF!</v>
      </c>
      <c r="T4778" t="e">
        <f t="shared" si="596"/>
        <v>#REF!</v>
      </c>
      <c r="U4778" s="2" t="e">
        <f t="shared" si="599"/>
        <v>#REF!</v>
      </c>
      <c r="V4778" s="2"/>
    </row>
    <row r="4779" spans="1:22" x14ac:dyDescent="0.25">
      <c r="A4779" t="s">
        <v>2881</v>
      </c>
      <c r="B4779" t="s">
        <v>2882</v>
      </c>
      <c r="C4779">
        <v>119.999999999998</v>
      </c>
      <c r="D4779" t="s">
        <v>5317</v>
      </c>
      <c r="E4779" s="1">
        <v>41824</v>
      </c>
      <c r="F4779" t="s">
        <v>5294</v>
      </c>
      <c r="G4779">
        <v>1</v>
      </c>
      <c r="H4779" t="s">
        <v>5287</v>
      </c>
      <c r="I4779" t="s">
        <v>5295</v>
      </c>
      <c r="J4779" t="s">
        <v>5293</v>
      </c>
      <c r="K4779" t="b">
        <f>LOOKUP(A4779,'[1]UDDATA-1'!B:B,'[1]UDDATA-1'!A:A)&lt;&gt;LOOKUP(A4779,'[1]UDDATA-2'!B:B,'[1]UDDATA-2'!A:A)</f>
        <v>0</v>
      </c>
      <c r="L4779" t="str">
        <f t="shared" si="592"/>
        <v>Fysisk interface design</v>
      </c>
      <c r="M4779">
        <f t="shared" si="593"/>
        <v>4</v>
      </c>
      <c r="N4779" t="str">
        <f t="shared" si="594"/>
        <v/>
      </c>
      <c r="O4779" t="e">
        <f>IF(AND(A4779&lt;&gt;A4778,#REF!&lt;&gt;""),#REF!,"")</f>
        <v>#REF!</v>
      </c>
      <c r="P4779" t="e">
        <f t="shared" si="597"/>
        <v>#REF!</v>
      </c>
      <c r="Q4779" s="2" t="e">
        <f t="shared" ca="1" si="598"/>
        <v>#REF!</v>
      </c>
      <c r="R4779" t="e">
        <f>IF(NOT(#REF!="Indskrevet"),"",IF(E4779="",FALSE,AND(NOT(#REF!),VALUE(RIGHT(CONCATENATE(YEAR(E4779)),2))=15)))</f>
        <v>#REF!</v>
      </c>
      <c r="S4779" t="e">
        <f t="shared" si="595"/>
        <v>#REF!</v>
      </c>
      <c r="T4779" t="e">
        <f t="shared" si="596"/>
        <v>#REF!</v>
      </c>
      <c r="U4779" s="2" t="e">
        <f t="shared" si="599"/>
        <v>#REF!</v>
      </c>
      <c r="V4779" s="2"/>
    </row>
    <row r="4780" spans="1:22" x14ac:dyDescent="0.25">
      <c r="A4780" t="s">
        <v>2881</v>
      </c>
      <c r="B4780" t="s">
        <v>2882</v>
      </c>
      <c r="C4780">
        <v>119.999999999998</v>
      </c>
      <c r="D4780" t="s">
        <v>5306</v>
      </c>
      <c r="E4780" s="1">
        <v>42151</v>
      </c>
      <c r="F4780" t="s">
        <v>5297</v>
      </c>
      <c r="G4780">
        <v>1</v>
      </c>
      <c r="H4780" t="s">
        <v>5307</v>
      </c>
      <c r="I4780" t="s">
        <v>5298</v>
      </c>
      <c r="J4780" t="s">
        <v>5303</v>
      </c>
      <c r="K4780" t="b">
        <f>LOOKUP(A4780,'[1]UDDATA-1'!B:B,'[1]UDDATA-1'!A:A)&lt;&gt;LOOKUP(A4780,'[1]UDDATA-2'!B:B,'[1]UDDATA-2'!A:A)</f>
        <v>0</v>
      </c>
      <c r="L4780" t="str">
        <f t="shared" si="592"/>
        <v>Proceduremæssig programmering</v>
      </c>
      <c r="M4780">
        <f t="shared" si="593"/>
        <v>0</v>
      </c>
      <c r="N4780" t="str">
        <f t="shared" si="594"/>
        <v/>
      </c>
      <c r="O4780" t="e">
        <f>IF(AND(A4780&lt;&gt;A4779,#REF!&lt;&gt;""),#REF!,"")</f>
        <v>#REF!</v>
      </c>
      <c r="P4780" t="e">
        <f t="shared" si="597"/>
        <v>#REF!</v>
      </c>
      <c r="Q4780" s="2" t="e">
        <f t="shared" ca="1" si="598"/>
        <v>#REF!</v>
      </c>
      <c r="R4780" t="e">
        <f>IF(NOT(#REF!="Indskrevet"),"",IF(E4780="",FALSE,AND(NOT(#REF!),VALUE(RIGHT(CONCATENATE(YEAR(E4780)),2))=15)))</f>
        <v>#REF!</v>
      </c>
      <c r="S4780" t="e">
        <f t="shared" si="595"/>
        <v>#REF!</v>
      </c>
      <c r="T4780" t="e">
        <f t="shared" si="596"/>
        <v>#REF!</v>
      </c>
      <c r="U4780" s="2" t="e">
        <f t="shared" si="599"/>
        <v>#REF!</v>
      </c>
      <c r="V4780" s="2"/>
    </row>
    <row r="4781" spans="1:22" x14ac:dyDescent="0.25">
      <c r="A4781" t="s">
        <v>2881</v>
      </c>
      <c r="B4781" t="s">
        <v>2882</v>
      </c>
      <c r="C4781">
        <v>119.999999999998</v>
      </c>
      <c r="D4781" t="s">
        <v>5296</v>
      </c>
      <c r="E4781" s="1">
        <v>42258</v>
      </c>
      <c r="F4781" t="s">
        <v>5297</v>
      </c>
      <c r="G4781">
        <v>2</v>
      </c>
      <c r="H4781" t="s">
        <v>5287</v>
      </c>
      <c r="I4781" t="s">
        <v>5298</v>
      </c>
      <c r="J4781" t="s">
        <v>5315</v>
      </c>
      <c r="K4781" t="b">
        <f>LOOKUP(A4781,'[1]UDDATA-1'!B:B,'[1]UDDATA-1'!A:A)&lt;&gt;LOOKUP(A4781,'[1]UDDATA-2'!B:B,'[1]UDDATA-2'!A:A)</f>
        <v>0</v>
      </c>
      <c r="L4781" t="str">
        <f t="shared" si="592"/>
        <v/>
      </c>
      <c r="M4781" t="str">
        <f t="shared" si="593"/>
        <v/>
      </c>
      <c r="N4781" t="str">
        <f t="shared" si="594"/>
        <v/>
      </c>
      <c r="O4781" t="e">
        <f>IF(AND(A4781&lt;&gt;A4780,#REF!&lt;&gt;""),#REF!,"")</f>
        <v>#REF!</v>
      </c>
      <c r="P4781" t="e">
        <f t="shared" si="597"/>
        <v>#REF!</v>
      </c>
      <c r="Q4781" s="2" t="e">
        <f t="shared" ca="1" si="598"/>
        <v>#REF!</v>
      </c>
      <c r="R4781" t="e">
        <f>IF(NOT(#REF!="Indskrevet"),"",IF(E4781="",FALSE,AND(NOT(#REF!),VALUE(RIGHT(CONCATENATE(YEAR(E4781)),2))=15)))</f>
        <v>#REF!</v>
      </c>
      <c r="S4781" t="e">
        <f t="shared" si="595"/>
        <v>#REF!</v>
      </c>
      <c r="T4781" t="e">
        <f t="shared" si="596"/>
        <v>#REF!</v>
      </c>
      <c r="U4781" s="2" t="e">
        <f t="shared" si="599"/>
        <v>#REF!</v>
      </c>
      <c r="V4781" s="2"/>
    </row>
    <row r="4782" spans="1:22" x14ac:dyDescent="0.25">
      <c r="A4782" t="s">
        <v>2881</v>
      </c>
      <c r="B4782" t="s">
        <v>2882</v>
      </c>
      <c r="C4782">
        <v>119.999999999998</v>
      </c>
      <c r="D4782" t="s">
        <v>5306</v>
      </c>
      <c r="E4782" s="1">
        <v>42163</v>
      </c>
      <c r="F4782" t="s">
        <v>5301</v>
      </c>
      <c r="G4782">
        <v>1</v>
      </c>
      <c r="H4782" t="s">
        <v>5307</v>
      </c>
      <c r="I4782" t="s">
        <v>5302</v>
      </c>
      <c r="J4782" t="s">
        <v>5303</v>
      </c>
      <c r="K4782" t="b">
        <f>LOOKUP(A4782,'[1]UDDATA-1'!B:B,'[1]UDDATA-1'!A:A)&lt;&gt;LOOKUP(A4782,'[1]UDDATA-2'!B:B,'[1]UDDATA-2'!A:A)</f>
        <v>0</v>
      </c>
      <c r="L4782" t="str">
        <f t="shared" si="592"/>
        <v>Lyd- og musikbehandling</v>
      </c>
      <c r="M4782">
        <f t="shared" si="593"/>
        <v>0</v>
      </c>
      <c r="N4782" t="str">
        <f t="shared" si="594"/>
        <v/>
      </c>
      <c r="O4782" t="e">
        <f>IF(AND(A4782&lt;&gt;A4781,#REF!&lt;&gt;""),#REF!,"")</f>
        <v>#REF!</v>
      </c>
      <c r="P4782" t="e">
        <f t="shared" si="597"/>
        <v>#REF!</v>
      </c>
      <c r="Q4782" s="2" t="e">
        <f t="shared" ca="1" si="598"/>
        <v>#REF!</v>
      </c>
      <c r="R4782" t="e">
        <f>IF(NOT(#REF!="Indskrevet"),"",IF(E4782="",FALSE,AND(NOT(#REF!),VALUE(RIGHT(CONCATENATE(YEAR(E4782)),2))=15)))</f>
        <v>#REF!</v>
      </c>
      <c r="S4782" t="e">
        <f t="shared" si="595"/>
        <v>#REF!</v>
      </c>
      <c r="T4782" t="e">
        <f t="shared" si="596"/>
        <v>#REF!</v>
      </c>
      <c r="U4782" s="2" t="e">
        <f t="shared" si="599"/>
        <v>#REF!</v>
      </c>
      <c r="V4782" s="2"/>
    </row>
    <row r="4783" spans="1:22" x14ac:dyDescent="0.25">
      <c r="A4783" t="s">
        <v>2881</v>
      </c>
      <c r="B4783" t="s">
        <v>2882</v>
      </c>
      <c r="C4783">
        <v>119.999999999998</v>
      </c>
      <c r="D4783" t="s">
        <v>5290</v>
      </c>
      <c r="E4783" s="1">
        <v>42240</v>
      </c>
      <c r="F4783" t="s">
        <v>5301</v>
      </c>
      <c r="G4783">
        <v>2</v>
      </c>
      <c r="H4783" t="s">
        <v>5287</v>
      </c>
      <c r="I4783" t="s">
        <v>5302</v>
      </c>
      <c r="J4783" t="s">
        <v>5303</v>
      </c>
      <c r="K4783" t="b">
        <f>LOOKUP(A4783,'[1]UDDATA-1'!B:B,'[1]UDDATA-1'!A:A)&lt;&gt;LOOKUP(A4783,'[1]UDDATA-2'!B:B,'[1]UDDATA-2'!A:A)</f>
        <v>0</v>
      </c>
      <c r="L4783" t="str">
        <f t="shared" si="592"/>
        <v/>
      </c>
      <c r="M4783" t="str">
        <f t="shared" si="593"/>
        <v/>
      </c>
      <c r="N4783" t="str">
        <f t="shared" si="594"/>
        <v/>
      </c>
      <c r="O4783" t="e">
        <f>IF(AND(A4783&lt;&gt;A4782,#REF!&lt;&gt;""),#REF!,"")</f>
        <v>#REF!</v>
      </c>
      <c r="P4783" t="e">
        <f t="shared" si="597"/>
        <v>#REF!</v>
      </c>
      <c r="Q4783" s="2" t="e">
        <f t="shared" ca="1" si="598"/>
        <v>#REF!</v>
      </c>
      <c r="R4783" t="e">
        <f>IF(NOT(#REF!="Indskrevet"),"",IF(E4783="",FALSE,AND(NOT(#REF!),VALUE(RIGHT(CONCATENATE(YEAR(E4783)),2))=15)))</f>
        <v>#REF!</v>
      </c>
      <c r="S4783" t="e">
        <f t="shared" si="595"/>
        <v>#REF!</v>
      </c>
      <c r="T4783" t="e">
        <f t="shared" si="596"/>
        <v>#REF!</v>
      </c>
      <c r="U4783" s="2" t="e">
        <f t="shared" si="599"/>
        <v>#REF!</v>
      </c>
      <c r="V4783" s="2"/>
    </row>
    <row r="4784" spans="1:22" x14ac:dyDescent="0.25">
      <c r="A4784" t="s">
        <v>2881</v>
      </c>
      <c r="B4784" t="s">
        <v>2882</v>
      </c>
      <c r="C4784">
        <v>119.999999999998</v>
      </c>
      <c r="D4784" t="s">
        <v>5317</v>
      </c>
      <c r="E4784" s="1">
        <v>42171</v>
      </c>
      <c r="F4784" t="s">
        <v>5304</v>
      </c>
      <c r="G4784">
        <v>1</v>
      </c>
      <c r="H4784" t="s">
        <v>5287</v>
      </c>
      <c r="I4784" t="s">
        <v>5305</v>
      </c>
      <c r="J4784" t="s">
        <v>5303</v>
      </c>
      <c r="K4784" t="b">
        <f>LOOKUP(A4784,'[1]UDDATA-1'!B:B,'[1]UDDATA-1'!A:A)&lt;&gt;LOOKUP(A4784,'[1]UDDATA-2'!B:B,'[1]UDDATA-2'!A:A)</f>
        <v>0</v>
      </c>
      <c r="L4784" t="str">
        <f t="shared" si="592"/>
        <v>Objektorienteret Software Engineering</v>
      </c>
      <c r="M4784">
        <f t="shared" si="593"/>
        <v>4</v>
      </c>
      <c r="N4784" t="str">
        <f t="shared" si="594"/>
        <v/>
      </c>
      <c r="O4784" t="e">
        <f>IF(AND(A4784&lt;&gt;A4783,#REF!&lt;&gt;""),#REF!,"")</f>
        <v>#REF!</v>
      </c>
      <c r="P4784" t="e">
        <f t="shared" si="597"/>
        <v>#REF!</v>
      </c>
      <c r="Q4784" s="2" t="e">
        <f t="shared" ca="1" si="598"/>
        <v>#REF!</v>
      </c>
      <c r="R4784" t="e">
        <f>IF(NOT(#REF!="Indskrevet"),"",IF(E4784="",FALSE,AND(NOT(#REF!),VALUE(RIGHT(CONCATENATE(YEAR(E4784)),2))=15)))</f>
        <v>#REF!</v>
      </c>
      <c r="S4784" t="e">
        <f t="shared" si="595"/>
        <v>#REF!</v>
      </c>
      <c r="T4784" t="e">
        <f t="shared" si="596"/>
        <v>#REF!</v>
      </c>
      <c r="U4784" s="2" t="e">
        <f t="shared" si="599"/>
        <v>#REF!</v>
      </c>
      <c r="V4784" s="2"/>
    </row>
    <row r="4785" spans="1:22" x14ac:dyDescent="0.25">
      <c r="A4785" t="s">
        <v>2883</v>
      </c>
      <c r="B4785" t="s">
        <v>2884</v>
      </c>
      <c r="C4785">
        <v>15</v>
      </c>
      <c r="D4785" t="s">
        <v>5306</v>
      </c>
      <c r="E4785" s="1">
        <v>41646</v>
      </c>
      <c r="F4785" t="s">
        <v>5323</v>
      </c>
      <c r="G4785">
        <v>1</v>
      </c>
      <c r="H4785" t="s">
        <v>5287</v>
      </c>
      <c r="I4785" t="s">
        <v>5324</v>
      </c>
      <c r="J4785" t="s">
        <v>5289</v>
      </c>
      <c r="K4785" t="b">
        <f>LOOKUP(A4785,'[1]UDDATA-1'!B:B,'[1]UDDATA-1'!A:A)&lt;&gt;LOOKUP(A4785,'[1]UDDATA-2'!B:B,'[1]UDDATA-2'!A:A)</f>
        <v>0</v>
      </c>
      <c r="L4785" t="str">
        <f t="shared" si="592"/>
        <v>Lineær algebra</v>
      </c>
      <c r="M4785">
        <f t="shared" si="593"/>
        <v>0</v>
      </c>
      <c r="N4785" t="str">
        <f t="shared" si="594"/>
        <v/>
      </c>
      <c r="O4785" t="e">
        <f>IF(AND(A4785&lt;&gt;A4784,#REF!&lt;&gt;""),#REF!,"")</f>
        <v>#REF!</v>
      </c>
      <c r="P4785" t="e">
        <f t="shared" si="597"/>
        <v>#REF!</v>
      </c>
      <c r="Q4785" s="2" t="e">
        <f t="shared" ca="1" si="598"/>
        <v>#REF!</v>
      </c>
      <c r="R4785" t="e">
        <f>IF(NOT(#REF!="Indskrevet"),"",IF(E4785="",FALSE,AND(NOT(#REF!),VALUE(RIGHT(CONCATENATE(YEAR(E4785)),2))=15)))</f>
        <v>#REF!</v>
      </c>
      <c r="S4785" t="e">
        <f t="shared" si="595"/>
        <v>#REF!</v>
      </c>
      <c r="T4785" t="e">
        <f t="shared" si="596"/>
        <v>#REF!</v>
      </c>
      <c r="U4785" s="2" t="e">
        <f t="shared" si="599"/>
        <v>#REF!</v>
      </c>
      <c r="V4785" s="2"/>
    </row>
    <row r="4786" spans="1:22" x14ac:dyDescent="0.25">
      <c r="A4786" t="s">
        <v>2885</v>
      </c>
      <c r="B4786" t="s">
        <v>2886</v>
      </c>
      <c r="C4786">
        <v>114.999999999998</v>
      </c>
      <c r="D4786" t="s">
        <v>5306</v>
      </c>
      <c r="E4786" s="1">
        <v>42025</v>
      </c>
      <c r="F4786" t="s">
        <v>5319</v>
      </c>
      <c r="G4786">
        <v>1</v>
      </c>
      <c r="H4786" t="s">
        <v>5307</v>
      </c>
      <c r="I4786" t="s">
        <v>5320</v>
      </c>
      <c r="J4786" t="s">
        <v>5299</v>
      </c>
      <c r="K4786" t="b">
        <f>LOOKUP(A4786,'[1]UDDATA-1'!B:B,'[1]UDDATA-1'!A:A)&lt;&gt;LOOKUP(A4786,'[1]UDDATA-2'!B:B,'[1]UDDATA-2'!A:A)</f>
        <v>0</v>
      </c>
      <c r="L4786" t="str">
        <f t="shared" si="592"/>
        <v>Beregningsteknik inden for elektronikområdet 1</v>
      </c>
      <c r="M4786">
        <f t="shared" si="593"/>
        <v>0</v>
      </c>
      <c r="N4786" t="str">
        <f t="shared" si="594"/>
        <v/>
      </c>
      <c r="O4786" t="e">
        <f>IF(AND(A4786&lt;&gt;A4785,#REF!&lt;&gt;""),#REF!,"")</f>
        <v>#REF!</v>
      </c>
      <c r="P4786" t="e">
        <f t="shared" si="597"/>
        <v>#REF!</v>
      </c>
      <c r="Q4786" s="2" t="e">
        <f t="shared" ca="1" si="598"/>
        <v>#REF!</v>
      </c>
      <c r="R4786" t="e">
        <f>IF(NOT(#REF!="Indskrevet"),"",IF(E4786="",FALSE,AND(NOT(#REF!),VALUE(RIGHT(CONCATENATE(YEAR(E4786)),2))=15)))</f>
        <v>#REF!</v>
      </c>
      <c r="S4786" t="e">
        <f t="shared" si="595"/>
        <v>#REF!</v>
      </c>
      <c r="T4786" t="e">
        <f t="shared" si="596"/>
        <v>#REF!</v>
      </c>
      <c r="U4786" s="2" t="e">
        <f t="shared" si="599"/>
        <v>#REF!</v>
      </c>
      <c r="V4786" s="2"/>
    </row>
    <row r="4787" spans="1:22" x14ac:dyDescent="0.25">
      <c r="A4787" t="s">
        <v>2885</v>
      </c>
      <c r="B4787" t="s">
        <v>2886</v>
      </c>
      <c r="C4787">
        <v>114.999999999998</v>
      </c>
      <c r="D4787" t="s">
        <v>5306</v>
      </c>
      <c r="E4787" s="1">
        <v>42047</v>
      </c>
      <c r="F4787" t="s">
        <v>5319</v>
      </c>
      <c r="G4787">
        <v>2</v>
      </c>
      <c r="H4787" t="s">
        <v>5287</v>
      </c>
      <c r="I4787" t="s">
        <v>5320</v>
      </c>
      <c r="J4787" t="s">
        <v>5299</v>
      </c>
      <c r="K4787" t="b">
        <f>LOOKUP(A4787,'[1]UDDATA-1'!B:B,'[1]UDDATA-1'!A:A)&lt;&gt;LOOKUP(A4787,'[1]UDDATA-2'!B:B,'[1]UDDATA-2'!A:A)</f>
        <v>0</v>
      </c>
      <c r="L4787" t="str">
        <f t="shared" si="592"/>
        <v/>
      </c>
      <c r="M4787" t="str">
        <f t="shared" si="593"/>
        <v/>
      </c>
      <c r="N4787" t="str">
        <f t="shared" si="594"/>
        <v/>
      </c>
      <c r="O4787" t="e">
        <f>IF(AND(A4787&lt;&gt;A4786,#REF!&lt;&gt;""),#REF!,"")</f>
        <v>#REF!</v>
      </c>
      <c r="P4787" t="e">
        <f t="shared" si="597"/>
        <v>#REF!</v>
      </c>
      <c r="Q4787" s="2" t="e">
        <f t="shared" ca="1" si="598"/>
        <v>#REF!</v>
      </c>
      <c r="R4787" t="e">
        <f>IF(NOT(#REF!="Indskrevet"),"",IF(E4787="",FALSE,AND(NOT(#REF!),VALUE(RIGHT(CONCATENATE(YEAR(E4787)),2))=15)))</f>
        <v>#REF!</v>
      </c>
      <c r="S4787" t="e">
        <f t="shared" si="595"/>
        <v>#REF!</v>
      </c>
      <c r="T4787" t="e">
        <f t="shared" si="596"/>
        <v>#REF!</v>
      </c>
      <c r="U4787" s="2" t="e">
        <f t="shared" si="599"/>
        <v>#REF!</v>
      </c>
      <c r="V4787" s="2"/>
    </row>
    <row r="4788" spans="1:22" x14ac:dyDescent="0.25">
      <c r="A4788" t="s">
        <v>2885</v>
      </c>
      <c r="B4788" t="s">
        <v>2886</v>
      </c>
      <c r="C4788">
        <v>114.999999999998</v>
      </c>
      <c r="D4788" t="s">
        <v>5306</v>
      </c>
      <c r="E4788" s="1">
        <v>42172</v>
      </c>
      <c r="F4788" t="s">
        <v>5321</v>
      </c>
      <c r="G4788">
        <v>1</v>
      </c>
      <c r="H4788" t="s">
        <v>5307</v>
      </c>
      <c r="I4788" t="s">
        <v>5322</v>
      </c>
      <c r="J4788" t="s">
        <v>5303</v>
      </c>
      <c r="K4788" t="b">
        <f>LOOKUP(A4788,'[1]UDDATA-1'!B:B,'[1]UDDATA-1'!A:A)&lt;&gt;LOOKUP(A4788,'[1]UDDATA-2'!B:B,'[1]UDDATA-2'!A:A)</f>
        <v>0</v>
      </c>
      <c r="L4788" t="str">
        <f t="shared" si="592"/>
        <v>Beregningsteknik inden for elektronik</v>
      </c>
      <c r="M4788">
        <f t="shared" si="593"/>
        <v>0</v>
      </c>
      <c r="N4788" t="str">
        <f t="shared" si="594"/>
        <v/>
      </c>
      <c r="O4788" t="e">
        <f>IF(AND(A4788&lt;&gt;A4787,#REF!&lt;&gt;""),#REF!,"")</f>
        <v>#REF!</v>
      </c>
      <c r="P4788" t="e">
        <f t="shared" si="597"/>
        <v>#REF!</v>
      </c>
      <c r="Q4788" s="2" t="e">
        <f t="shared" ca="1" si="598"/>
        <v>#REF!</v>
      </c>
      <c r="R4788" t="e">
        <f>IF(NOT(#REF!="Indskrevet"),"",IF(E4788="",FALSE,AND(NOT(#REF!),VALUE(RIGHT(CONCATENATE(YEAR(E4788)),2))=15)))</f>
        <v>#REF!</v>
      </c>
      <c r="S4788" t="e">
        <f t="shared" si="595"/>
        <v>#REF!</v>
      </c>
      <c r="T4788" t="e">
        <f t="shared" si="596"/>
        <v>#REF!</v>
      </c>
      <c r="U4788" s="2" t="e">
        <f t="shared" si="599"/>
        <v>#REF!</v>
      </c>
      <c r="V4788" s="2"/>
    </row>
    <row r="4789" spans="1:22" x14ac:dyDescent="0.25">
      <c r="A4789" t="s">
        <v>2885</v>
      </c>
      <c r="B4789" t="s">
        <v>2886</v>
      </c>
      <c r="C4789">
        <v>114.999999999998</v>
      </c>
      <c r="D4789" t="s">
        <v>5317</v>
      </c>
      <c r="E4789" s="1">
        <v>42250</v>
      </c>
      <c r="F4789" t="s">
        <v>5321</v>
      </c>
      <c r="G4789">
        <v>2</v>
      </c>
      <c r="H4789" t="s">
        <v>5287</v>
      </c>
      <c r="I4789" t="s">
        <v>5322</v>
      </c>
      <c r="J4789" t="s">
        <v>5315</v>
      </c>
      <c r="K4789" t="b">
        <f>LOOKUP(A4789,'[1]UDDATA-1'!B:B,'[1]UDDATA-1'!A:A)&lt;&gt;LOOKUP(A4789,'[1]UDDATA-2'!B:B,'[1]UDDATA-2'!A:A)</f>
        <v>0</v>
      </c>
      <c r="L4789" t="str">
        <f t="shared" si="592"/>
        <v/>
      </c>
      <c r="M4789" t="str">
        <f t="shared" si="593"/>
        <v/>
      </c>
      <c r="N4789" t="str">
        <f t="shared" si="594"/>
        <v/>
      </c>
      <c r="O4789" t="e">
        <f>IF(AND(A4789&lt;&gt;A4788,#REF!&lt;&gt;""),#REF!,"")</f>
        <v>#REF!</v>
      </c>
      <c r="P4789" t="e">
        <f t="shared" si="597"/>
        <v>#REF!</v>
      </c>
      <c r="Q4789" s="2" t="e">
        <f t="shared" ca="1" si="598"/>
        <v>#REF!</v>
      </c>
      <c r="R4789" t="e">
        <f>IF(NOT(#REF!="Indskrevet"),"",IF(E4789="",FALSE,AND(NOT(#REF!),VALUE(RIGHT(CONCATENATE(YEAR(E4789)),2))=15)))</f>
        <v>#REF!</v>
      </c>
      <c r="S4789" t="e">
        <f t="shared" si="595"/>
        <v>#REF!</v>
      </c>
      <c r="T4789" t="e">
        <f t="shared" si="596"/>
        <v>#REF!</v>
      </c>
      <c r="U4789" s="2" t="e">
        <f t="shared" si="599"/>
        <v>#REF!</v>
      </c>
      <c r="V4789" s="2"/>
    </row>
    <row r="4790" spans="1:22" x14ac:dyDescent="0.25">
      <c r="A4790" t="s">
        <v>2887</v>
      </c>
      <c r="B4790" t="s">
        <v>2888</v>
      </c>
      <c r="C4790">
        <v>59.999999999998799</v>
      </c>
      <c r="K4790" t="b">
        <f>LOOKUP(A4790,'[1]UDDATA-1'!B:B,'[1]UDDATA-1'!A:A)&lt;&gt;LOOKUP(A4790,'[1]UDDATA-2'!B:B,'[1]UDDATA-2'!A:A)</f>
        <v>0</v>
      </c>
      <c r="L4790" t="str">
        <f t="shared" si="592"/>
        <v/>
      </c>
      <c r="M4790" t="str">
        <f t="shared" si="593"/>
        <v/>
      </c>
      <c r="N4790" t="str">
        <f t="shared" si="594"/>
        <v/>
      </c>
      <c r="O4790" t="e">
        <f>IF(AND(A4790&lt;&gt;A4789,#REF!&lt;&gt;""),#REF!,"")</f>
        <v>#REF!</v>
      </c>
      <c r="P4790" t="e">
        <f t="shared" si="597"/>
        <v>#REF!</v>
      </c>
      <c r="Q4790" s="2" t="e">
        <f t="shared" ca="1" si="598"/>
        <v>#REF!</v>
      </c>
      <c r="R4790" t="e">
        <f>IF(NOT(#REF!="Indskrevet"),"",IF(E4790="",FALSE,AND(NOT(#REF!),VALUE(RIGHT(CONCATENATE(YEAR(E4790)),2))=15)))</f>
        <v>#REF!</v>
      </c>
      <c r="S4790" t="e">
        <f t="shared" si="595"/>
        <v>#REF!</v>
      </c>
      <c r="T4790" t="e">
        <f t="shared" si="596"/>
        <v>#REF!</v>
      </c>
      <c r="U4790" s="2" t="e">
        <f t="shared" si="599"/>
        <v>#REF!</v>
      </c>
      <c r="V4790" s="2"/>
    </row>
    <row r="4791" spans="1:22" x14ac:dyDescent="0.25">
      <c r="A4791" t="s">
        <v>2889</v>
      </c>
      <c r="B4791" t="s">
        <v>2890</v>
      </c>
      <c r="C4791">
        <v>59.999999999998799</v>
      </c>
      <c r="K4791" t="b">
        <f>LOOKUP(A4791,'[1]UDDATA-1'!B:B,'[1]UDDATA-1'!A:A)&lt;&gt;LOOKUP(A4791,'[1]UDDATA-2'!B:B,'[1]UDDATA-2'!A:A)</f>
        <v>0</v>
      </c>
      <c r="L4791" t="str">
        <f t="shared" si="592"/>
        <v/>
      </c>
      <c r="M4791" t="str">
        <f t="shared" si="593"/>
        <v/>
      </c>
      <c r="N4791" t="str">
        <f t="shared" si="594"/>
        <v/>
      </c>
      <c r="O4791" t="e">
        <f>IF(AND(A4791&lt;&gt;A4790,#REF!&lt;&gt;""),#REF!,"")</f>
        <v>#REF!</v>
      </c>
      <c r="P4791" t="e">
        <f t="shared" si="597"/>
        <v>#REF!</v>
      </c>
      <c r="Q4791" s="2" t="e">
        <f t="shared" ca="1" si="598"/>
        <v>#REF!</v>
      </c>
      <c r="R4791" t="e">
        <f>IF(NOT(#REF!="Indskrevet"),"",IF(E4791="",FALSE,AND(NOT(#REF!),VALUE(RIGHT(CONCATENATE(YEAR(E4791)),2))=15)))</f>
        <v>#REF!</v>
      </c>
      <c r="S4791" t="e">
        <f t="shared" si="595"/>
        <v>#REF!</v>
      </c>
      <c r="T4791" t="e">
        <f t="shared" si="596"/>
        <v>#REF!</v>
      </c>
      <c r="U4791" s="2" t="e">
        <f t="shared" si="599"/>
        <v>#REF!</v>
      </c>
      <c r="V4791" s="2"/>
    </row>
    <row r="4792" spans="1:22" x14ac:dyDescent="0.25">
      <c r="A4792" t="s">
        <v>2891</v>
      </c>
      <c r="B4792" t="s">
        <v>2892</v>
      </c>
      <c r="C4792">
        <v>59.999999999998799</v>
      </c>
      <c r="D4792" t="s">
        <v>5327</v>
      </c>
      <c r="E4792" s="1">
        <v>42031</v>
      </c>
      <c r="F4792" t="s">
        <v>5308</v>
      </c>
      <c r="G4792">
        <v>1</v>
      </c>
      <c r="H4792" t="s">
        <v>5307</v>
      </c>
      <c r="I4792" t="s">
        <v>5288</v>
      </c>
      <c r="J4792" t="s">
        <v>5289</v>
      </c>
      <c r="K4792" t="b">
        <f>LOOKUP(A4792,'[1]UDDATA-1'!B:B,'[1]UDDATA-1'!A:A)&lt;&gt;LOOKUP(A4792,'[1]UDDATA-2'!B:B,'[1]UDDATA-2'!A:A)</f>
        <v>0</v>
      </c>
      <c r="L4792" t="str">
        <f t="shared" si="592"/>
        <v>Grundlæggende programmering</v>
      </c>
      <c r="M4792">
        <f t="shared" si="593"/>
        <v>-3</v>
      </c>
      <c r="N4792" t="str">
        <f t="shared" si="594"/>
        <v/>
      </c>
      <c r="O4792" t="e">
        <f>IF(AND(A4792&lt;&gt;A4791,#REF!&lt;&gt;""),#REF!,"")</f>
        <v>#REF!</v>
      </c>
      <c r="P4792" t="e">
        <f t="shared" si="597"/>
        <v>#REF!</v>
      </c>
      <c r="Q4792" s="2" t="e">
        <f t="shared" ca="1" si="598"/>
        <v>#REF!</v>
      </c>
      <c r="R4792" t="e">
        <f>IF(NOT(#REF!="Indskrevet"),"",IF(E4792="",FALSE,AND(NOT(#REF!),VALUE(RIGHT(CONCATENATE(YEAR(E4792)),2))=15)))</f>
        <v>#REF!</v>
      </c>
      <c r="S4792" t="e">
        <f t="shared" si="595"/>
        <v>#REF!</v>
      </c>
      <c r="T4792" t="e">
        <f t="shared" si="596"/>
        <v>#REF!</v>
      </c>
      <c r="U4792" s="2" t="e">
        <f t="shared" si="599"/>
        <v>#REF!</v>
      </c>
      <c r="V4792" s="2"/>
    </row>
    <row r="4793" spans="1:22" x14ac:dyDescent="0.25">
      <c r="A4793" t="s">
        <v>2891</v>
      </c>
      <c r="B4793" t="s">
        <v>2892</v>
      </c>
      <c r="C4793">
        <v>59.999999999998799</v>
      </c>
      <c r="D4793" t="s">
        <v>5317</v>
      </c>
      <c r="E4793" s="1">
        <v>42067</v>
      </c>
      <c r="F4793" t="s">
        <v>5308</v>
      </c>
      <c r="G4793">
        <v>2</v>
      </c>
      <c r="H4793" t="s">
        <v>5287</v>
      </c>
      <c r="I4793" t="s">
        <v>5288</v>
      </c>
      <c r="J4793" t="s">
        <v>5293</v>
      </c>
      <c r="K4793" t="b">
        <f>LOOKUP(A4793,'[1]UDDATA-1'!B:B,'[1]UDDATA-1'!A:A)&lt;&gt;LOOKUP(A4793,'[1]UDDATA-2'!B:B,'[1]UDDATA-2'!A:A)</f>
        <v>0</v>
      </c>
      <c r="L4793" t="str">
        <f t="shared" si="592"/>
        <v/>
      </c>
      <c r="M4793" t="str">
        <f t="shared" si="593"/>
        <v/>
      </c>
      <c r="N4793" t="str">
        <f t="shared" si="594"/>
        <v/>
      </c>
      <c r="O4793" t="e">
        <f>IF(AND(A4793&lt;&gt;A4792,#REF!&lt;&gt;""),#REF!,"")</f>
        <v>#REF!</v>
      </c>
      <c r="P4793" t="e">
        <f t="shared" si="597"/>
        <v>#REF!</v>
      </c>
      <c r="Q4793" s="2" t="e">
        <f t="shared" ca="1" si="598"/>
        <v>#REF!</v>
      </c>
      <c r="R4793" t="e">
        <f>IF(NOT(#REF!="Indskrevet"),"",IF(E4793="",FALSE,AND(NOT(#REF!),VALUE(RIGHT(CONCATENATE(YEAR(E4793)),2))=15)))</f>
        <v>#REF!</v>
      </c>
      <c r="S4793" t="e">
        <f t="shared" si="595"/>
        <v>#REF!</v>
      </c>
      <c r="T4793" t="e">
        <f t="shared" si="596"/>
        <v>#REF!</v>
      </c>
      <c r="U4793" s="2" t="e">
        <f t="shared" si="599"/>
        <v>#REF!</v>
      </c>
      <c r="V4793" s="2"/>
    </row>
    <row r="4794" spans="1:22" x14ac:dyDescent="0.25">
      <c r="A4794" t="s">
        <v>2891</v>
      </c>
      <c r="B4794" t="s">
        <v>2892</v>
      </c>
      <c r="C4794">
        <v>59.999999999998799</v>
      </c>
      <c r="D4794" t="s">
        <v>5306</v>
      </c>
      <c r="E4794" s="1">
        <v>42178</v>
      </c>
      <c r="F4794" t="s">
        <v>5309</v>
      </c>
      <c r="G4794">
        <v>1</v>
      </c>
      <c r="H4794" t="s">
        <v>5307</v>
      </c>
      <c r="I4794" t="s">
        <v>5292</v>
      </c>
      <c r="J4794" t="s">
        <v>5293</v>
      </c>
      <c r="K4794" t="b">
        <f>LOOKUP(A4794,'[1]UDDATA-1'!B:B,'[1]UDDATA-1'!A:A)&lt;&gt;LOOKUP(A4794,'[1]UDDATA-2'!B:B,'[1]UDDATA-2'!A:A)</f>
        <v>0</v>
      </c>
      <c r="L4794" t="str">
        <f t="shared" si="592"/>
        <v>Matematik til multimedie-applikationer</v>
      </c>
      <c r="M4794">
        <f t="shared" si="593"/>
        <v>0</v>
      </c>
      <c r="N4794" t="str">
        <f t="shared" si="594"/>
        <v/>
      </c>
      <c r="O4794" t="e">
        <f>IF(AND(A4794&lt;&gt;A4793,#REF!&lt;&gt;""),#REF!,"")</f>
        <v>#REF!</v>
      </c>
      <c r="P4794" t="e">
        <f t="shared" si="597"/>
        <v>#REF!</v>
      </c>
      <c r="Q4794" s="2" t="e">
        <f t="shared" ca="1" si="598"/>
        <v>#REF!</v>
      </c>
      <c r="R4794" t="e">
        <f>IF(NOT(#REF!="Indskrevet"),"",IF(E4794="",FALSE,AND(NOT(#REF!),VALUE(RIGHT(CONCATENATE(YEAR(E4794)),2))=15)))</f>
        <v>#REF!</v>
      </c>
      <c r="S4794" t="e">
        <f t="shared" si="595"/>
        <v>#REF!</v>
      </c>
      <c r="T4794" t="e">
        <f t="shared" si="596"/>
        <v>#REF!</v>
      </c>
      <c r="U4794" s="2" t="e">
        <f t="shared" si="599"/>
        <v>#REF!</v>
      </c>
      <c r="V4794" s="2"/>
    </row>
    <row r="4795" spans="1:22" x14ac:dyDescent="0.25">
      <c r="A4795" t="s">
        <v>2891</v>
      </c>
      <c r="B4795" t="s">
        <v>2892</v>
      </c>
      <c r="C4795">
        <v>59.999999999998799</v>
      </c>
      <c r="D4795" t="s">
        <v>5285</v>
      </c>
      <c r="E4795" s="1">
        <v>42249</v>
      </c>
      <c r="F4795" t="s">
        <v>5309</v>
      </c>
      <c r="G4795">
        <v>2</v>
      </c>
      <c r="H4795" t="s">
        <v>5287</v>
      </c>
      <c r="I4795" t="s">
        <v>5292</v>
      </c>
      <c r="J4795" t="s">
        <v>5299</v>
      </c>
      <c r="K4795" t="b">
        <f>LOOKUP(A4795,'[1]UDDATA-1'!B:B,'[1]UDDATA-1'!A:A)&lt;&gt;LOOKUP(A4795,'[1]UDDATA-2'!B:B,'[1]UDDATA-2'!A:A)</f>
        <v>0</v>
      </c>
      <c r="L4795" t="str">
        <f t="shared" si="592"/>
        <v/>
      </c>
      <c r="M4795" t="str">
        <f t="shared" si="593"/>
        <v/>
      </c>
      <c r="N4795" t="str">
        <f t="shared" si="594"/>
        <v/>
      </c>
      <c r="O4795" t="e">
        <f>IF(AND(A4795&lt;&gt;A4794,#REF!&lt;&gt;""),#REF!,"")</f>
        <v>#REF!</v>
      </c>
      <c r="P4795" t="e">
        <f t="shared" si="597"/>
        <v>#REF!</v>
      </c>
      <c r="Q4795" s="2" t="e">
        <f t="shared" ca="1" si="598"/>
        <v>#REF!</v>
      </c>
      <c r="R4795" t="e">
        <f>IF(NOT(#REF!="Indskrevet"),"",IF(E4795="",FALSE,AND(NOT(#REF!),VALUE(RIGHT(CONCATENATE(YEAR(E4795)),2))=15)))</f>
        <v>#REF!</v>
      </c>
      <c r="S4795" t="e">
        <f t="shared" si="595"/>
        <v>#REF!</v>
      </c>
      <c r="T4795" t="e">
        <f t="shared" si="596"/>
        <v>#REF!</v>
      </c>
      <c r="U4795" s="2" t="e">
        <f t="shared" si="599"/>
        <v>#REF!</v>
      </c>
      <c r="V4795" s="2"/>
    </row>
    <row r="4796" spans="1:22" x14ac:dyDescent="0.25">
      <c r="A4796" t="s">
        <v>2894</v>
      </c>
      <c r="B4796" t="s">
        <v>2895</v>
      </c>
      <c r="C4796">
        <v>0</v>
      </c>
      <c r="D4796" t="s">
        <v>5318</v>
      </c>
      <c r="E4796" s="1">
        <v>42018</v>
      </c>
      <c r="F4796" t="s">
        <v>5349</v>
      </c>
      <c r="G4796">
        <v>1</v>
      </c>
      <c r="H4796" t="s">
        <v>5287</v>
      </c>
      <c r="I4796" t="s">
        <v>5350</v>
      </c>
      <c r="J4796" t="s">
        <v>5289</v>
      </c>
      <c r="K4796" t="b">
        <f>LOOKUP(A4796,'[1]UDDATA-1'!B:B,'[1]UDDATA-1'!A:A)&lt;&gt;LOOKUP(A4796,'[1]UDDATA-2'!B:B,'[1]UDDATA-2'!A:A)</f>
        <v>0</v>
      </c>
      <c r="L4796" t="str">
        <f t="shared" si="592"/>
        <v>Objektorienteret programmering 1</v>
      </c>
      <c r="M4796" t="str">
        <f t="shared" si="593"/>
        <v/>
      </c>
      <c r="N4796" t="str">
        <f t="shared" si="594"/>
        <v>U</v>
      </c>
      <c r="O4796" t="e">
        <f>IF(AND(A4796&lt;&gt;A4795,#REF!&lt;&gt;""),#REF!,"")</f>
        <v>#REF!</v>
      </c>
      <c r="P4796" t="e">
        <f t="shared" si="597"/>
        <v>#REF!</v>
      </c>
      <c r="Q4796" s="2" t="e">
        <f t="shared" ca="1" si="598"/>
        <v>#REF!</v>
      </c>
      <c r="R4796" t="e">
        <f>IF(NOT(#REF!="Indskrevet"),"",IF(E4796="",FALSE,AND(NOT(#REF!),VALUE(RIGHT(CONCATENATE(YEAR(E4796)),2))=15)))</f>
        <v>#REF!</v>
      </c>
      <c r="S4796" t="e">
        <f t="shared" si="595"/>
        <v>#REF!</v>
      </c>
      <c r="T4796" t="e">
        <f t="shared" si="596"/>
        <v>#REF!</v>
      </c>
      <c r="U4796" s="2" t="e">
        <f t="shared" si="599"/>
        <v>#REF!</v>
      </c>
      <c r="V4796" s="2"/>
    </row>
    <row r="4797" spans="1:22" x14ac:dyDescent="0.25">
      <c r="A4797" t="s">
        <v>2894</v>
      </c>
      <c r="B4797" t="s">
        <v>2895</v>
      </c>
      <c r="C4797">
        <v>0</v>
      </c>
      <c r="D4797" t="s">
        <v>5318</v>
      </c>
      <c r="E4797" s="1">
        <v>42242</v>
      </c>
      <c r="F4797" t="s">
        <v>5352</v>
      </c>
      <c r="G4797">
        <v>1</v>
      </c>
      <c r="H4797" t="s">
        <v>5287</v>
      </c>
      <c r="I4797" t="s">
        <v>5353</v>
      </c>
      <c r="J4797" t="s">
        <v>5293</v>
      </c>
      <c r="K4797" t="b">
        <f>LOOKUP(A4797,'[1]UDDATA-1'!B:B,'[1]UDDATA-1'!A:A)&lt;&gt;LOOKUP(A4797,'[1]UDDATA-2'!B:B,'[1]UDDATA-2'!A:A)</f>
        <v>0</v>
      </c>
      <c r="L4797" t="str">
        <f t="shared" si="592"/>
        <v>Objektorienteret programmering 2</v>
      </c>
      <c r="M4797" t="str">
        <f t="shared" si="593"/>
        <v/>
      </c>
      <c r="N4797" t="str">
        <f t="shared" si="594"/>
        <v>U</v>
      </c>
      <c r="O4797" t="e">
        <f>IF(AND(A4797&lt;&gt;A4796,#REF!&lt;&gt;""),#REF!,"")</f>
        <v>#REF!</v>
      </c>
      <c r="P4797" t="e">
        <f t="shared" si="597"/>
        <v>#REF!</v>
      </c>
      <c r="Q4797" s="2" t="e">
        <f t="shared" ca="1" si="598"/>
        <v>#REF!</v>
      </c>
      <c r="R4797" t="e">
        <f>IF(NOT(#REF!="Indskrevet"),"",IF(E4797="",FALSE,AND(NOT(#REF!),VALUE(RIGHT(CONCATENATE(YEAR(E4797)),2))=15)))</f>
        <v>#REF!</v>
      </c>
      <c r="S4797" t="e">
        <f t="shared" si="595"/>
        <v>#REF!</v>
      </c>
      <c r="T4797" t="e">
        <f t="shared" si="596"/>
        <v>#REF!</v>
      </c>
      <c r="U4797" s="2" t="e">
        <f t="shared" si="599"/>
        <v>#REF!</v>
      </c>
      <c r="V4797" s="2"/>
    </row>
    <row r="4798" spans="1:22" x14ac:dyDescent="0.25">
      <c r="A4798" t="s">
        <v>2894</v>
      </c>
      <c r="B4798" t="s">
        <v>2895</v>
      </c>
      <c r="C4798">
        <v>0</v>
      </c>
      <c r="D4798" t="s">
        <v>5318</v>
      </c>
      <c r="E4798" s="1">
        <v>42256</v>
      </c>
      <c r="F4798" t="s">
        <v>5354</v>
      </c>
      <c r="G4798">
        <v>1</v>
      </c>
      <c r="H4798" t="s">
        <v>5287</v>
      </c>
      <c r="I4798" t="s">
        <v>5330</v>
      </c>
      <c r="J4798" t="s">
        <v>5299</v>
      </c>
      <c r="K4798" t="b">
        <f>LOOKUP(A4798,'[1]UDDATA-1'!B:B,'[1]UDDATA-1'!A:A)&lt;&gt;LOOKUP(A4798,'[1]UDDATA-2'!B:B,'[1]UDDATA-2'!A:A)</f>
        <v>0</v>
      </c>
      <c r="L4798" t="str">
        <f t="shared" si="592"/>
        <v>Diskret matematik</v>
      </c>
      <c r="M4798" t="str">
        <f t="shared" si="593"/>
        <v/>
      </c>
      <c r="N4798" t="str">
        <f t="shared" si="594"/>
        <v>U</v>
      </c>
      <c r="O4798" t="e">
        <f>IF(AND(A4798&lt;&gt;A4797,#REF!&lt;&gt;""),#REF!,"")</f>
        <v>#REF!</v>
      </c>
      <c r="P4798" t="e">
        <f t="shared" si="597"/>
        <v>#REF!</v>
      </c>
      <c r="Q4798" s="2" t="e">
        <f t="shared" ca="1" si="598"/>
        <v>#REF!</v>
      </c>
      <c r="R4798" t="e">
        <f>IF(NOT(#REF!="Indskrevet"),"",IF(E4798="",FALSE,AND(NOT(#REF!),VALUE(RIGHT(CONCATENATE(YEAR(E4798)),2))=15)))</f>
        <v>#REF!</v>
      </c>
      <c r="S4798" t="e">
        <f t="shared" si="595"/>
        <v>#REF!</v>
      </c>
      <c r="T4798" t="e">
        <f t="shared" si="596"/>
        <v>#REF!</v>
      </c>
      <c r="U4798" s="2" t="e">
        <f t="shared" si="599"/>
        <v>#REF!</v>
      </c>
      <c r="V4798" s="2"/>
    </row>
    <row r="4799" spans="1:22" x14ac:dyDescent="0.25">
      <c r="A4799" t="s">
        <v>2897</v>
      </c>
      <c r="B4799" t="s">
        <v>2898</v>
      </c>
      <c r="C4799">
        <v>104.999999999998</v>
      </c>
      <c r="D4799" t="s">
        <v>5318</v>
      </c>
      <c r="E4799" s="1">
        <v>41316</v>
      </c>
      <c r="F4799" t="s">
        <v>5308</v>
      </c>
      <c r="G4799">
        <v>1</v>
      </c>
      <c r="H4799" t="s">
        <v>5307</v>
      </c>
      <c r="I4799" t="s">
        <v>5288</v>
      </c>
      <c r="J4799" t="s">
        <v>5289</v>
      </c>
      <c r="K4799" t="b">
        <f>LOOKUP(A4799,'[1]UDDATA-1'!B:B,'[1]UDDATA-1'!A:A)&lt;&gt;LOOKUP(A4799,'[1]UDDATA-2'!B:B,'[1]UDDATA-2'!A:A)</f>
        <v>0</v>
      </c>
      <c r="L4799" t="str">
        <f t="shared" si="592"/>
        <v>Grundlæggende programmering</v>
      </c>
      <c r="M4799" t="str">
        <f t="shared" si="593"/>
        <v/>
      </c>
      <c r="N4799" t="str">
        <f t="shared" si="594"/>
        <v>U</v>
      </c>
      <c r="O4799" t="e">
        <f>IF(AND(A4799&lt;&gt;A4798,#REF!&lt;&gt;""),#REF!,"")</f>
        <v>#REF!</v>
      </c>
      <c r="P4799" t="e">
        <f t="shared" si="597"/>
        <v>#REF!</v>
      </c>
      <c r="Q4799" s="2" t="e">
        <f t="shared" ca="1" si="598"/>
        <v>#REF!</v>
      </c>
      <c r="R4799" t="e">
        <f>IF(NOT(#REF!="Indskrevet"),"",IF(E4799="",FALSE,AND(NOT(#REF!),VALUE(RIGHT(CONCATENATE(YEAR(E4799)),2))=15)))</f>
        <v>#REF!</v>
      </c>
      <c r="S4799" t="e">
        <f t="shared" si="595"/>
        <v>#REF!</v>
      </c>
      <c r="T4799" t="e">
        <f t="shared" si="596"/>
        <v>#REF!</v>
      </c>
      <c r="U4799" s="2" t="e">
        <f t="shared" si="599"/>
        <v>#REF!</v>
      </c>
      <c r="V4799" s="2"/>
    </row>
    <row r="4800" spans="1:22" x14ac:dyDescent="0.25">
      <c r="A4800" t="s">
        <v>2897</v>
      </c>
      <c r="B4800" t="s">
        <v>2898</v>
      </c>
      <c r="C4800">
        <v>104.999999999998</v>
      </c>
      <c r="D4800" t="s">
        <v>5285</v>
      </c>
      <c r="E4800" s="1">
        <v>41353</v>
      </c>
      <c r="F4800" t="s">
        <v>5308</v>
      </c>
      <c r="G4800">
        <v>2</v>
      </c>
      <c r="H4800" t="s">
        <v>5287</v>
      </c>
      <c r="I4800" t="s">
        <v>5288</v>
      </c>
      <c r="J4800" t="s">
        <v>5293</v>
      </c>
      <c r="K4800" t="b">
        <f>LOOKUP(A4800,'[1]UDDATA-1'!B:B,'[1]UDDATA-1'!A:A)&lt;&gt;LOOKUP(A4800,'[1]UDDATA-2'!B:B,'[1]UDDATA-2'!A:A)</f>
        <v>0</v>
      </c>
      <c r="L4800" t="str">
        <f t="shared" si="592"/>
        <v/>
      </c>
      <c r="M4800" t="str">
        <f t="shared" si="593"/>
        <v/>
      </c>
      <c r="N4800" t="str">
        <f t="shared" si="594"/>
        <v/>
      </c>
      <c r="O4800" t="e">
        <f>IF(AND(A4800&lt;&gt;A4799,#REF!&lt;&gt;""),#REF!,"")</f>
        <v>#REF!</v>
      </c>
      <c r="P4800" t="e">
        <f t="shared" si="597"/>
        <v>#REF!</v>
      </c>
      <c r="Q4800" s="2" t="e">
        <f t="shared" ca="1" si="598"/>
        <v>#REF!</v>
      </c>
      <c r="R4800" t="e">
        <f>IF(NOT(#REF!="Indskrevet"),"",IF(E4800="",FALSE,AND(NOT(#REF!),VALUE(RIGHT(CONCATENATE(YEAR(E4800)),2))=15)))</f>
        <v>#REF!</v>
      </c>
      <c r="S4800" t="e">
        <f t="shared" si="595"/>
        <v>#REF!</v>
      </c>
      <c r="T4800" t="e">
        <f t="shared" si="596"/>
        <v>#REF!</v>
      </c>
      <c r="U4800" s="2" t="e">
        <f t="shared" si="599"/>
        <v>#REF!</v>
      </c>
      <c r="V4800" s="2"/>
    </row>
    <row r="4801" spans="1:22" x14ac:dyDescent="0.25">
      <c r="A4801" t="s">
        <v>2897</v>
      </c>
      <c r="B4801" t="s">
        <v>2898</v>
      </c>
      <c r="C4801">
        <v>104.999999999998</v>
      </c>
      <c r="D4801" t="s">
        <v>5318</v>
      </c>
      <c r="E4801" s="1">
        <v>41452</v>
      </c>
      <c r="F4801" t="s">
        <v>5309</v>
      </c>
      <c r="G4801">
        <v>1</v>
      </c>
      <c r="H4801" t="s">
        <v>5307</v>
      </c>
      <c r="I4801" t="s">
        <v>5292</v>
      </c>
      <c r="J4801" t="s">
        <v>5293</v>
      </c>
      <c r="K4801" t="b">
        <f>LOOKUP(A4801,'[1]UDDATA-1'!B:B,'[1]UDDATA-1'!A:A)&lt;&gt;LOOKUP(A4801,'[1]UDDATA-2'!B:B,'[1]UDDATA-2'!A:A)</f>
        <v>0</v>
      </c>
      <c r="L4801" t="str">
        <f t="shared" si="592"/>
        <v>Matematik til multimedie-applikationer</v>
      </c>
      <c r="M4801" t="str">
        <f t="shared" si="593"/>
        <v/>
      </c>
      <c r="N4801" t="str">
        <f t="shared" si="594"/>
        <v>U</v>
      </c>
      <c r="O4801" t="e">
        <f>IF(AND(A4801&lt;&gt;A4800,#REF!&lt;&gt;""),#REF!,"")</f>
        <v>#REF!</v>
      </c>
      <c r="P4801" t="e">
        <f t="shared" si="597"/>
        <v>#REF!</v>
      </c>
      <c r="Q4801" s="2" t="e">
        <f t="shared" ca="1" si="598"/>
        <v>#REF!</v>
      </c>
      <c r="R4801" t="e">
        <f>IF(NOT(#REF!="Indskrevet"),"",IF(E4801="",FALSE,AND(NOT(#REF!),VALUE(RIGHT(CONCATENATE(YEAR(E4801)),2))=15)))</f>
        <v>#REF!</v>
      </c>
      <c r="S4801" t="e">
        <f t="shared" si="595"/>
        <v>#REF!</v>
      </c>
      <c r="T4801" t="e">
        <f t="shared" si="596"/>
        <v>#REF!</v>
      </c>
      <c r="U4801" s="2" t="e">
        <f t="shared" si="599"/>
        <v>#REF!</v>
      </c>
      <c r="V4801" s="2"/>
    </row>
    <row r="4802" spans="1:22" x14ac:dyDescent="0.25">
      <c r="A4802" t="s">
        <v>2897</v>
      </c>
      <c r="B4802" t="s">
        <v>2898</v>
      </c>
      <c r="C4802">
        <v>104.999999999998</v>
      </c>
      <c r="D4802" t="s">
        <v>5285</v>
      </c>
      <c r="E4802" s="1">
        <v>41873</v>
      </c>
      <c r="F4802" t="s">
        <v>5309</v>
      </c>
      <c r="G4802">
        <v>2</v>
      </c>
      <c r="H4802" t="s">
        <v>5287</v>
      </c>
      <c r="I4802" t="s">
        <v>5292</v>
      </c>
      <c r="J4802" t="s">
        <v>5303</v>
      </c>
      <c r="K4802" t="b">
        <f>LOOKUP(A4802,'[1]UDDATA-1'!B:B,'[1]UDDATA-1'!A:A)&lt;&gt;LOOKUP(A4802,'[1]UDDATA-2'!B:B,'[1]UDDATA-2'!A:A)</f>
        <v>0</v>
      </c>
      <c r="L4802" t="str">
        <f t="shared" ref="L4802:L4865" si="600">IF(AND(I4802&lt;&gt;"",I4802&lt;&gt;I4801),I4802,"")</f>
        <v/>
      </c>
      <c r="M4802" t="str">
        <f t="shared" ref="M4802:M4865" si="601">IF(AND(L4802&lt;&gt;"",ISNUMBER(VALUE(D4802))),VALUE(D4802),"")</f>
        <v/>
      </c>
      <c r="N4802" t="str">
        <f t="shared" ref="N4802:N4865" si="602">IF(L4802="","",IF(M4802="",D4802,""))</f>
        <v/>
      </c>
      <c r="O4802" t="e">
        <f>IF(AND(A4802&lt;&gt;A4801,#REF!&lt;&gt;""),#REF!,"")</f>
        <v>#REF!</v>
      </c>
      <c r="P4802" t="e">
        <f t="shared" si="597"/>
        <v>#REF!</v>
      </c>
      <c r="Q4802" s="2" t="e">
        <f t="shared" ca="1" si="598"/>
        <v>#REF!</v>
      </c>
      <c r="R4802" t="e">
        <f>IF(NOT(#REF!="Indskrevet"),"",IF(E4802="",FALSE,AND(NOT(#REF!),VALUE(RIGHT(CONCATENATE(YEAR(E4802)),2))=15)))</f>
        <v>#REF!</v>
      </c>
      <c r="S4802" t="e">
        <f t="shared" ref="S4802:S4865" si="603">IF(R4802="","",IF(A4802=A4801,S4801,NOT(OR(R4802,AND(A4803=A4802,R4803),AND(A4804=A4802,R4804),AND(A4805=A4802,R4805),AND(A4806=A4802,R4806),AND(A4807=A4802,R4807),AND(A4808=A4802,R4808),AND(A4809=A4802,R4809),AND(A4810=A4802,R4810),AND(A4811=A4802,R4811),AND(A4812=A4802,R4812)))))</f>
        <v>#REF!</v>
      </c>
      <c r="T4802" t="e">
        <f t="shared" ref="T4802:T4865" si="604">IF(U4802="","",O4802)</f>
        <v>#REF!</v>
      </c>
      <c r="U4802" s="2" t="e">
        <f t="shared" si="599"/>
        <v>#REF!</v>
      </c>
      <c r="V4802" s="2"/>
    </row>
    <row r="4803" spans="1:22" x14ac:dyDescent="0.25">
      <c r="A4803" t="s">
        <v>2897</v>
      </c>
      <c r="B4803" t="s">
        <v>2898</v>
      </c>
      <c r="C4803">
        <v>104.999999999998</v>
      </c>
      <c r="D4803" t="s">
        <v>5318</v>
      </c>
      <c r="E4803" s="1">
        <v>41484</v>
      </c>
      <c r="F4803" t="s">
        <v>5310</v>
      </c>
      <c r="G4803">
        <v>1</v>
      </c>
      <c r="H4803" t="s">
        <v>5307</v>
      </c>
      <c r="I4803" t="s">
        <v>5295</v>
      </c>
      <c r="J4803" t="s">
        <v>5293</v>
      </c>
      <c r="K4803" t="b">
        <f>LOOKUP(A4803,'[1]UDDATA-1'!B:B,'[1]UDDATA-1'!A:A)&lt;&gt;LOOKUP(A4803,'[1]UDDATA-2'!B:B,'[1]UDDATA-2'!A:A)</f>
        <v>0</v>
      </c>
      <c r="L4803" t="str">
        <f t="shared" si="600"/>
        <v>Fysisk interface design</v>
      </c>
      <c r="M4803" t="str">
        <f t="shared" si="601"/>
        <v/>
      </c>
      <c r="N4803" t="str">
        <f t="shared" si="602"/>
        <v>U</v>
      </c>
      <c r="O4803" t="e">
        <f>IF(AND(A4803&lt;&gt;A4802,#REF!&lt;&gt;""),#REF!,"")</f>
        <v>#REF!</v>
      </c>
      <c r="P4803" t="e">
        <f t="shared" ref="P4803:P4866" si="605">IF(O4803="","",IF(M4803="",0,IF(O4804&lt;&gt;"",1,IF(AND(O4804="",O4805&lt;&gt;""),2,IF(AND(O4804="",O4805="",O4806&lt;&gt;""),3,IF(AND(O4804="",O4805="",O4806="",O4807&lt;&gt;""),4,IF(AND(O4804="",O4805="",O4806="",O4807="",O4808&lt;&gt;""),5,IF(AND(O4804="",O4805="",O4806="",O4807="",O4808="",O4809&lt;&gt;""),6,IF(AND(O4804="",O4805="",O4806="",O4807="",O4808="",O4809="",O4810&lt;&gt;""),7,IF(AND(O4804="",O4805="",O4806="",O4807="",O4808="",O4809="",O4810="",O4811&lt;&gt;""),8,IF(AND(O4804="",O4805="",O4806="",O4807="",O4808="",O4809="",O4810="",O4811="",O4812&lt;&gt;""),9,IF(AND(O4804="",O4805="",O4806="",O4807="",O4808="",O4809="",O4810="",O4811="",O4812="",O4813&lt;&gt;""),10,IF(AND(O4804="",O4805="",O4806="",O4807="",O4808="",O4809="",O4810="",O4811="",O4812="",O4813="",O4814&lt;&gt;""),11,IF(AND(O4804="",O4805="",O4806="",O4807="",O4808="",O4809="",O4810="",O4811="",O4812="",O4813="",O4814="",O4815&lt;&gt;""),12,IF(AND(O4804="",O4805="",O4806="",O4807="",O4808="",O4809="",O4810="",O4811="",O4812="",O4813="",O4814="",O4815="",O4816&lt;&gt;""),13,IF(AND(O4804="",O4805="",O4806="",O4807="",O4808="",O4809="",O4810="",O4811="",O4812="",O4813="",O4814="",O4815="",O4816="",O4817&lt;&gt;""),14,IF(AND(O4804="",O4805="",O4806="",O4807="",O4808="",O4809="",O4810="",O4811="",O4812="",O4813="",O4814="",O4815="",O4816="",O4817="",O4818&lt;&gt;""),15)))))))))))))))))</f>
        <v>#REF!</v>
      </c>
      <c r="Q4803" s="2" t="e">
        <f t="shared" ref="Q4803:Q4866" ca="1" si="606">IF(OR(P4803="",P4803=0),"",AVERAGE(INDIRECT(CONCATENATE("AU",ROW(),":AU",ROW()+P4803))))</f>
        <v>#REF!</v>
      </c>
      <c r="R4803" t="e">
        <f>IF(NOT(#REF!="Indskrevet"),"",IF(E4803="",FALSE,AND(NOT(#REF!),VALUE(RIGHT(CONCATENATE(YEAR(E4803)),2))=15)))</f>
        <v>#REF!</v>
      </c>
      <c r="S4803" t="e">
        <f t="shared" si="603"/>
        <v>#REF!</v>
      </c>
      <c r="T4803" t="e">
        <f t="shared" si="604"/>
        <v>#REF!</v>
      </c>
      <c r="U4803" s="2" t="e">
        <f t="shared" si="599"/>
        <v>#REF!</v>
      </c>
      <c r="V4803" s="2"/>
    </row>
    <row r="4804" spans="1:22" x14ac:dyDescent="0.25">
      <c r="A4804" t="s">
        <v>2897</v>
      </c>
      <c r="B4804" t="s">
        <v>2898</v>
      </c>
      <c r="C4804">
        <v>104.999999999998</v>
      </c>
      <c r="D4804" t="s">
        <v>5306</v>
      </c>
      <c r="E4804" s="1">
        <v>41522</v>
      </c>
      <c r="F4804" t="s">
        <v>5310</v>
      </c>
      <c r="G4804">
        <v>2</v>
      </c>
      <c r="H4804" t="s">
        <v>5307</v>
      </c>
      <c r="I4804" t="s">
        <v>5295</v>
      </c>
      <c r="J4804" t="s">
        <v>5299</v>
      </c>
      <c r="K4804" t="b">
        <f>LOOKUP(A4804,'[1]UDDATA-1'!B:B,'[1]UDDATA-1'!A:A)&lt;&gt;LOOKUP(A4804,'[1]UDDATA-2'!B:B,'[1]UDDATA-2'!A:A)</f>
        <v>0</v>
      </c>
      <c r="L4804" t="str">
        <f t="shared" si="600"/>
        <v/>
      </c>
      <c r="M4804" t="str">
        <f t="shared" si="601"/>
        <v/>
      </c>
      <c r="N4804" t="str">
        <f t="shared" si="602"/>
        <v/>
      </c>
      <c r="O4804" t="e">
        <f>IF(AND(A4804&lt;&gt;A4803,#REF!&lt;&gt;""),#REF!,"")</f>
        <v>#REF!</v>
      </c>
      <c r="P4804" t="e">
        <f t="shared" si="605"/>
        <v>#REF!</v>
      </c>
      <c r="Q4804" s="2" t="e">
        <f t="shared" ca="1" si="606"/>
        <v>#REF!</v>
      </c>
      <c r="R4804" t="e">
        <f>IF(NOT(#REF!="Indskrevet"),"",IF(E4804="",FALSE,AND(NOT(#REF!),VALUE(RIGHT(CONCATENATE(YEAR(E4804)),2))=15)))</f>
        <v>#REF!</v>
      </c>
      <c r="S4804" t="e">
        <f t="shared" si="603"/>
        <v>#REF!</v>
      </c>
      <c r="T4804" t="e">
        <f t="shared" si="604"/>
        <v>#REF!</v>
      </c>
      <c r="U4804" s="2" t="e">
        <f t="shared" ref="U4804:U4867" si="607">IF(OR(P4804="",P4804&lt;3),"",Q4804)</f>
        <v>#REF!</v>
      </c>
      <c r="V4804" s="2"/>
    </row>
    <row r="4805" spans="1:22" x14ac:dyDescent="0.25">
      <c r="A4805" t="s">
        <v>2897</v>
      </c>
      <c r="B4805" t="s">
        <v>2898</v>
      </c>
      <c r="C4805">
        <v>104.999999999998</v>
      </c>
      <c r="D4805" t="s">
        <v>5285</v>
      </c>
      <c r="E4805" s="1">
        <v>41884</v>
      </c>
      <c r="F4805" t="s">
        <v>5310</v>
      </c>
      <c r="G4805">
        <v>3</v>
      </c>
      <c r="H4805" t="s">
        <v>5287</v>
      </c>
      <c r="I4805" t="s">
        <v>5295</v>
      </c>
      <c r="J4805" t="s">
        <v>5315</v>
      </c>
      <c r="K4805" t="b">
        <f>LOOKUP(A4805,'[1]UDDATA-1'!B:B,'[1]UDDATA-1'!A:A)&lt;&gt;LOOKUP(A4805,'[1]UDDATA-2'!B:B,'[1]UDDATA-2'!A:A)</f>
        <v>0</v>
      </c>
      <c r="L4805" t="str">
        <f t="shared" si="600"/>
        <v/>
      </c>
      <c r="M4805" t="str">
        <f t="shared" si="601"/>
        <v/>
      </c>
      <c r="N4805" t="str">
        <f t="shared" si="602"/>
        <v/>
      </c>
      <c r="O4805" t="e">
        <f>IF(AND(A4805&lt;&gt;A4804,#REF!&lt;&gt;""),#REF!,"")</f>
        <v>#REF!</v>
      </c>
      <c r="P4805" t="e">
        <f t="shared" si="605"/>
        <v>#REF!</v>
      </c>
      <c r="Q4805" s="2" t="e">
        <f t="shared" ca="1" si="606"/>
        <v>#REF!</v>
      </c>
      <c r="R4805" t="e">
        <f>IF(NOT(#REF!="Indskrevet"),"",IF(E4805="",FALSE,AND(NOT(#REF!),VALUE(RIGHT(CONCATENATE(YEAR(E4805)),2))=15)))</f>
        <v>#REF!</v>
      </c>
      <c r="S4805" t="e">
        <f t="shared" si="603"/>
        <v>#REF!</v>
      </c>
      <c r="T4805" t="e">
        <f t="shared" si="604"/>
        <v>#REF!</v>
      </c>
      <c r="U4805" s="2" t="e">
        <f t="shared" si="607"/>
        <v>#REF!</v>
      </c>
      <c r="V4805" s="2"/>
    </row>
    <row r="4806" spans="1:22" x14ac:dyDescent="0.25">
      <c r="A4806" t="s">
        <v>2897</v>
      </c>
      <c r="B4806" t="s">
        <v>2898</v>
      </c>
      <c r="C4806">
        <v>104.999999999998</v>
      </c>
      <c r="D4806" t="s">
        <v>5306</v>
      </c>
      <c r="E4806" s="1">
        <v>41761</v>
      </c>
      <c r="F4806" t="s">
        <v>5311</v>
      </c>
      <c r="G4806">
        <v>1</v>
      </c>
      <c r="H4806" t="s">
        <v>5287</v>
      </c>
      <c r="I4806" t="s">
        <v>5298</v>
      </c>
      <c r="J4806" t="s">
        <v>5303</v>
      </c>
      <c r="K4806" t="b">
        <f>LOOKUP(A4806,'[1]UDDATA-1'!B:B,'[1]UDDATA-1'!A:A)&lt;&gt;LOOKUP(A4806,'[1]UDDATA-2'!B:B,'[1]UDDATA-2'!A:A)</f>
        <v>0</v>
      </c>
      <c r="L4806" t="str">
        <f t="shared" si="600"/>
        <v>Proceduremæssig programmering</v>
      </c>
      <c r="M4806">
        <f t="shared" si="601"/>
        <v>0</v>
      </c>
      <c r="N4806" t="str">
        <f t="shared" si="602"/>
        <v/>
      </c>
      <c r="O4806" t="e">
        <f>IF(AND(A4806&lt;&gt;A4805,#REF!&lt;&gt;""),#REF!,"")</f>
        <v>#REF!</v>
      </c>
      <c r="P4806" t="e">
        <f t="shared" si="605"/>
        <v>#REF!</v>
      </c>
      <c r="Q4806" s="2" t="e">
        <f t="shared" ca="1" si="606"/>
        <v>#REF!</v>
      </c>
      <c r="R4806" t="e">
        <f>IF(NOT(#REF!="Indskrevet"),"",IF(E4806="",FALSE,AND(NOT(#REF!),VALUE(RIGHT(CONCATENATE(YEAR(E4806)),2))=15)))</f>
        <v>#REF!</v>
      </c>
      <c r="S4806" t="e">
        <f t="shared" si="603"/>
        <v>#REF!</v>
      </c>
      <c r="T4806" t="e">
        <f t="shared" si="604"/>
        <v>#REF!</v>
      </c>
      <c r="U4806" s="2" t="e">
        <f t="shared" si="607"/>
        <v>#REF!</v>
      </c>
      <c r="V4806" s="2"/>
    </row>
    <row r="4807" spans="1:22" x14ac:dyDescent="0.25">
      <c r="A4807" t="s">
        <v>2897</v>
      </c>
      <c r="B4807" t="s">
        <v>2898</v>
      </c>
      <c r="C4807">
        <v>104.999999999998</v>
      </c>
      <c r="D4807" t="s">
        <v>5318</v>
      </c>
      <c r="E4807" s="1">
        <v>41796</v>
      </c>
      <c r="F4807" t="s">
        <v>5312</v>
      </c>
      <c r="G4807">
        <v>1</v>
      </c>
      <c r="H4807" t="s">
        <v>5307</v>
      </c>
      <c r="I4807" t="s">
        <v>5302</v>
      </c>
      <c r="J4807" t="s">
        <v>5303</v>
      </c>
      <c r="K4807" t="b">
        <f>LOOKUP(A4807,'[1]UDDATA-1'!B:B,'[1]UDDATA-1'!A:A)&lt;&gt;LOOKUP(A4807,'[1]UDDATA-2'!B:B,'[1]UDDATA-2'!A:A)</f>
        <v>0</v>
      </c>
      <c r="L4807" t="str">
        <f t="shared" si="600"/>
        <v>Lyd- og musikbehandling</v>
      </c>
      <c r="M4807" t="str">
        <f t="shared" si="601"/>
        <v/>
      </c>
      <c r="N4807" t="str">
        <f t="shared" si="602"/>
        <v>U</v>
      </c>
      <c r="O4807" t="e">
        <f>IF(AND(A4807&lt;&gt;A4806,#REF!&lt;&gt;""),#REF!,"")</f>
        <v>#REF!</v>
      </c>
      <c r="P4807" t="e">
        <f t="shared" si="605"/>
        <v>#REF!</v>
      </c>
      <c r="Q4807" s="2" t="e">
        <f t="shared" ca="1" si="606"/>
        <v>#REF!</v>
      </c>
      <c r="R4807" t="e">
        <f>IF(NOT(#REF!="Indskrevet"),"",IF(E4807="",FALSE,AND(NOT(#REF!),VALUE(RIGHT(CONCATENATE(YEAR(E4807)),2))=15)))</f>
        <v>#REF!</v>
      </c>
      <c r="S4807" t="e">
        <f t="shared" si="603"/>
        <v>#REF!</v>
      </c>
      <c r="T4807" t="e">
        <f t="shared" si="604"/>
        <v>#REF!</v>
      </c>
      <c r="U4807" s="2" t="e">
        <f t="shared" si="607"/>
        <v>#REF!</v>
      </c>
      <c r="V4807" s="2"/>
    </row>
    <row r="4808" spans="1:22" x14ac:dyDescent="0.25">
      <c r="A4808" t="s">
        <v>2897</v>
      </c>
      <c r="B4808" t="s">
        <v>2898</v>
      </c>
      <c r="C4808">
        <v>104.999999999998</v>
      </c>
      <c r="D4808" t="s">
        <v>5285</v>
      </c>
      <c r="E4808" s="1">
        <v>41878</v>
      </c>
      <c r="F4808" t="s">
        <v>5312</v>
      </c>
      <c r="G4808">
        <v>2</v>
      </c>
      <c r="H4808" t="s">
        <v>5287</v>
      </c>
      <c r="I4808" t="s">
        <v>5302</v>
      </c>
      <c r="J4808" t="s">
        <v>5303</v>
      </c>
      <c r="K4808" t="b">
        <f>LOOKUP(A4808,'[1]UDDATA-1'!B:B,'[1]UDDATA-1'!A:A)&lt;&gt;LOOKUP(A4808,'[1]UDDATA-2'!B:B,'[1]UDDATA-2'!A:A)</f>
        <v>0</v>
      </c>
      <c r="L4808" t="str">
        <f t="shared" si="600"/>
        <v/>
      </c>
      <c r="M4808" t="str">
        <f t="shared" si="601"/>
        <v/>
      </c>
      <c r="N4808" t="str">
        <f t="shared" si="602"/>
        <v/>
      </c>
      <c r="O4808" t="e">
        <f>IF(AND(A4808&lt;&gt;A4807,#REF!&lt;&gt;""),#REF!,"")</f>
        <v>#REF!</v>
      </c>
      <c r="P4808" t="e">
        <f t="shared" si="605"/>
        <v>#REF!</v>
      </c>
      <c r="Q4808" s="2" t="e">
        <f t="shared" ca="1" si="606"/>
        <v>#REF!</v>
      </c>
      <c r="R4808" t="e">
        <f>IF(NOT(#REF!="Indskrevet"),"",IF(E4808="",FALSE,AND(NOT(#REF!),VALUE(RIGHT(CONCATENATE(YEAR(E4808)),2))=15)))</f>
        <v>#REF!</v>
      </c>
      <c r="S4808" t="e">
        <f t="shared" si="603"/>
        <v>#REF!</v>
      </c>
      <c r="T4808" t="e">
        <f t="shared" si="604"/>
        <v>#REF!</v>
      </c>
      <c r="U4808" s="2" t="e">
        <f t="shared" si="607"/>
        <v>#REF!</v>
      </c>
      <c r="V4808" s="2"/>
    </row>
    <row r="4809" spans="1:22" x14ac:dyDescent="0.25">
      <c r="A4809" t="s">
        <v>2897</v>
      </c>
      <c r="B4809" t="s">
        <v>2898</v>
      </c>
      <c r="C4809">
        <v>104.999999999998</v>
      </c>
      <c r="D4809" t="s">
        <v>5318</v>
      </c>
      <c r="E4809" s="1">
        <v>41837</v>
      </c>
      <c r="F4809" t="s">
        <v>5314</v>
      </c>
      <c r="G4809">
        <v>1</v>
      </c>
      <c r="H4809" t="s">
        <v>5287</v>
      </c>
      <c r="I4809" t="s">
        <v>5305</v>
      </c>
      <c r="J4809" t="s">
        <v>5303</v>
      </c>
      <c r="K4809" t="b">
        <f>LOOKUP(A4809,'[1]UDDATA-1'!B:B,'[1]UDDATA-1'!A:A)&lt;&gt;LOOKUP(A4809,'[1]UDDATA-2'!B:B,'[1]UDDATA-2'!A:A)</f>
        <v>0</v>
      </c>
      <c r="L4809" t="str">
        <f t="shared" si="600"/>
        <v>Objektorienteret Software Engineering</v>
      </c>
      <c r="M4809" t="str">
        <f t="shared" si="601"/>
        <v/>
      </c>
      <c r="N4809" t="str">
        <f t="shared" si="602"/>
        <v>U</v>
      </c>
      <c r="O4809" t="e">
        <f>IF(AND(A4809&lt;&gt;A4808,#REF!&lt;&gt;""),#REF!,"")</f>
        <v>#REF!</v>
      </c>
      <c r="P4809" t="e">
        <f t="shared" si="605"/>
        <v>#REF!</v>
      </c>
      <c r="Q4809" s="2" t="e">
        <f t="shared" ca="1" si="606"/>
        <v>#REF!</v>
      </c>
      <c r="R4809" t="e">
        <f>IF(NOT(#REF!="Indskrevet"),"",IF(E4809="",FALSE,AND(NOT(#REF!),VALUE(RIGHT(CONCATENATE(YEAR(E4809)),2))=15)))</f>
        <v>#REF!</v>
      </c>
      <c r="S4809" t="e">
        <f t="shared" si="603"/>
        <v>#REF!</v>
      </c>
      <c r="T4809" t="e">
        <f t="shared" si="604"/>
        <v>#REF!</v>
      </c>
      <c r="U4809" s="2" t="e">
        <f t="shared" si="607"/>
        <v>#REF!</v>
      </c>
      <c r="V4809" s="2"/>
    </row>
    <row r="4810" spans="1:22" x14ac:dyDescent="0.25">
      <c r="A4810" t="s">
        <v>2899</v>
      </c>
      <c r="B4810" t="s">
        <v>2900</v>
      </c>
      <c r="C4810">
        <v>119.999999999998</v>
      </c>
      <c r="D4810" t="s">
        <v>5285</v>
      </c>
      <c r="E4810" s="1">
        <v>41289</v>
      </c>
      <c r="F4810" t="s">
        <v>5349</v>
      </c>
      <c r="G4810">
        <v>1</v>
      </c>
      <c r="H4810" t="s">
        <v>5287</v>
      </c>
      <c r="I4810" t="s">
        <v>5350</v>
      </c>
      <c r="J4810" t="s">
        <v>5289</v>
      </c>
      <c r="K4810" t="b">
        <f>LOOKUP(A4810,'[1]UDDATA-1'!B:B,'[1]UDDATA-1'!A:A)&lt;&gt;LOOKUP(A4810,'[1]UDDATA-2'!B:B,'[1]UDDATA-2'!A:A)</f>
        <v>0</v>
      </c>
      <c r="L4810" t="str">
        <f t="shared" si="600"/>
        <v>Objektorienteret programmering 1</v>
      </c>
      <c r="M4810">
        <f t="shared" si="601"/>
        <v>2</v>
      </c>
      <c r="N4810" t="str">
        <f t="shared" si="602"/>
        <v/>
      </c>
      <c r="O4810" t="e">
        <f>IF(AND(A4810&lt;&gt;A4809,#REF!&lt;&gt;""),#REF!,"")</f>
        <v>#REF!</v>
      </c>
      <c r="P4810" t="e">
        <f t="shared" si="605"/>
        <v>#REF!</v>
      </c>
      <c r="Q4810" s="2" t="e">
        <f t="shared" ca="1" si="606"/>
        <v>#REF!</v>
      </c>
      <c r="R4810" t="e">
        <f>IF(NOT(#REF!="Indskrevet"),"",IF(E4810="",FALSE,AND(NOT(#REF!),VALUE(RIGHT(CONCATENATE(YEAR(E4810)),2))=15)))</f>
        <v>#REF!</v>
      </c>
      <c r="S4810" t="e">
        <f t="shared" si="603"/>
        <v>#REF!</v>
      </c>
      <c r="T4810" t="e">
        <f t="shared" si="604"/>
        <v>#REF!</v>
      </c>
      <c r="U4810" s="2" t="e">
        <f t="shared" si="607"/>
        <v>#REF!</v>
      </c>
      <c r="V4810" s="2"/>
    </row>
    <row r="4811" spans="1:22" x14ac:dyDescent="0.25">
      <c r="A4811" t="s">
        <v>2899</v>
      </c>
      <c r="B4811" t="s">
        <v>2900</v>
      </c>
      <c r="C4811">
        <v>119.999999999998</v>
      </c>
      <c r="D4811" t="s">
        <v>5306</v>
      </c>
      <c r="E4811" s="1">
        <v>41296</v>
      </c>
      <c r="F4811" t="s">
        <v>5351</v>
      </c>
      <c r="G4811">
        <v>1</v>
      </c>
      <c r="H4811" t="s">
        <v>5307</v>
      </c>
      <c r="I4811" t="s">
        <v>5324</v>
      </c>
      <c r="J4811" t="s">
        <v>5289</v>
      </c>
      <c r="K4811" t="b">
        <f>LOOKUP(A4811,'[1]UDDATA-1'!B:B,'[1]UDDATA-1'!A:A)&lt;&gt;LOOKUP(A4811,'[1]UDDATA-2'!B:B,'[1]UDDATA-2'!A:A)</f>
        <v>0</v>
      </c>
      <c r="L4811" t="str">
        <f t="shared" si="600"/>
        <v>Lineær algebra</v>
      </c>
      <c r="M4811">
        <f t="shared" si="601"/>
        <v>0</v>
      </c>
      <c r="N4811" t="str">
        <f t="shared" si="602"/>
        <v/>
      </c>
      <c r="O4811" t="e">
        <f>IF(AND(A4811&lt;&gt;A4810,#REF!&lt;&gt;""),#REF!,"")</f>
        <v>#REF!</v>
      </c>
      <c r="P4811" t="e">
        <f t="shared" si="605"/>
        <v>#REF!</v>
      </c>
      <c r="Q4811" s="2" t="e">
        <f t="shared" ca="1" si="606"/>
        <v>#REF!</v>
      </c>
      <c r="R4811" t="e">
        <f>IF(NOT(#REF!="Indskrevet"),"",IF(E4811="",FALSE,AND(NOT(#REF!),VALUE(RIGHT(CONCATENATE(YEAR(E4811)),2))=15)))</f>
        <v>#REF!</v>
      </c>
      <c r="S4811" t="e">
        <f t="shared" si="603"/>
        <v>#REF!</v>
      </c>
      <c r="T4811" t="e">
        <f t="shared" si="604"/>
        <v>#REF!</v>
      </c>
      <c r="U4811" s="2" t="e">
        <f t="shared" si="607"/>
        <v>#REF!</v>
      </c>
      <c r="V4811" s="2"/>
    </row>
    <row r="4812" spans="1:22" x14ac:dyDescent="0.25">
      <c r="A4812" t="s">
        <v>2899</v>
      </c>
      <c r="B4812" t="s">
        <v>2900</v>
      </c>
      <c r="C4812">
        <v>119.999999999998</v>
      </c>
      <c r="D4812" t="s">
        <v>5317</v>
      </c>
      <c r="E4812" s="1">
        <v>41337</v>
      </c>
      <c r="F4812" t="s">
        <v>5351</v>
      </c>
      <c r="G4812">
        <v>2</v>
      </c>
      <c r="H4812" t="s">
        <v>5287</v>
      </c>
      <c r="I4812" t="s">
        <v>5324</v>
      </c>
      <c r="J4812" t="s">
        <v>5293</v>
      </c>
      <c r="K4812" t="b">
        <f>LOOKUP(A4812,'[1]UDDATA-1'!B:B,'[1]UDDATA-1'!A:A)&lt;&gt;LOOKUP(A4812,'[1]UDDATA-2'!B:B,'[1]UDDATA-2'!A:A)</f>
        <v>0</v>
      </c>
      <c r="L4812" t="str">
        <f t="shared" si="600"/>
        <v/>
      </c>
      <c r="M4812" t="str">
        <f t="shared" si="601"/>
        <v/>
      </c>
      <c r="N4812" t="str">
        <f t="shared" si="602"/>
        <v/>
      </c>
      <c r="O4812" t="e">
        <f>IF(AND(A4812&lt;&gt;A4811,#REF!&lt;&gt;""),#REF!,"")</f>
        <v>#REF!</v>
      </c>
      <c r="P4812" t="e">
        <f t="shared" si="605"/>
        <v>#REF!</v>
      </c>
      <c r="Q4812" s="2" t="e">
        <f t="shared" ca="1" si="606"/>
        <v>#REF!</v>
      </c>
      <c r="R4812" t="e">
        <f>IF(NOT(#REF!="Indskrevet"),"",IF(E4812="",FALSE,AND(NOT(#REF!),VALUE(RIGHT(CONCATENATE(YEAR(E4812)),2))=15)))</f>
        <v>#REF!</v>
      </c>
      <c r="S4812" t="e">
        <f t="shared" si="603"/>
        <v>#REF!</v>
      </c>
      <c r="T4812" t="e">
        <f t="shared" si="604"/>
        <v>#REF!</v>
      </c>
      <c r="U4812" s="2" t="e">
        <f t="shared" si="607"/>
        <v>#REF!</v>
      </c>
      <c r="V4812" s="2"/>
    </row>
    <row r="4813" spans="1:22" x14ac:dyDescent="0.25">
      <c r="A4813" t="s">
        <v>2899</v>
      </c>
      <c r="B4813" t="s">
        <v>2900</v>
      </c>
      <c r="C4813">
        <v>119.999999999998</v>
      </c>
      <c r="D4813" t="s">
        <v>5296</v>
      </c>
      <c r="E4813" s="1">
        <v>41424</v>
      </c>
      <c r="F4813" t="s">
        <v>5352</v>
      </c>
      <c r="G4813">
        <v>1</v>
      </c>
      <c r="H4813" t="s">
        <v>5287</v>
      </c>
      <c r="I4813" t="s">
        <v>5353</v>
      </c>
      <c r="J4813" t="s">
        <v>5293</v>
      </c>
      <c r="K4813" t="b">
        <f>LOOKUP(A4813,'[1]UDDATA-1'!B:B,'[1]UDDATA-1'!A:A)&lt;&gt;LOOKUP(A4813,'[1]UDDATA-2'!B:B,'[1]UDDATA-2'!A:A)</f>
        <v>0</v>
      </c>
      <c r="L4813" t="str">
        <f t="shared" si="600"/>
        <v>Objektorienteret programmering 2</v>
      </c>
      <c r="M4813">
        <f t="shared" si="601"/>
        <v>7</v>
      </c>
      <c r="N4813" t="str">
        <f t="shared" si="602"/>
        <v/>
      </c>
      <c r="O4813" t="e">
        <f>IF(AND(A4813&lt;&gt;A4812,#REF!&lt;&gt;""),#REF!,"")</f>
        <v>#REF!</v>
      </c>
      <c r="P4813" t="e">
        <f t="shared" si="605"/>
        <v>#REF!</v>
      </c>
      <c r="Q4813" s="2" t="e">
        <f t="shared" ca="1" si="606"/>
        <v>#REF!</v>
      </c>
      <c r="R4813" t="e">
        <f>IF(NOT(#REF!="Indskrevet"),"",IF(E4813="",FALSE,AND(NOT(#REF!),VALUE(RIGHT(CONCATENATE(YEAR(E4813)),2))=15)))</f>
        <v>#REF!</v>
      </c>
      <c r="S4813" t="e">
        <f t="shared" si="603"/>
        <v>#REF!</v>
      </c>
      <c r="T4813" t="e">
        <f t="shared" si="604"/>
        <v>#REF!</v>
      </c>
      <c r="U4813" s="2" t="e">
        <f t="shared" si="607"/>
        <v>#REF!</v>
      </c>
      <c r="V4813" s="2"/>
    </row>
    <row r="4814" spans="1:22" x14ac:dyDescent="0.25">
      <c r="A4814" t="s">
        <v>2899</v>
      </c>
      <c r="B4814" t="s">
        <v>2900</v>
      </c>
      <c r="C4814">
        <v>119.999999999998</v>
      </c>
      <c r="D4814" t="s">
        <v>5306</v>
      </c>
      <c r="E4814" s="1">
        <v>41649</v>
      </c>
      <c r="F4814" t="s">
        <v>5355</v>
      </c>
      <c r="G4814">
        <v>1</v>
      </c>
      <c r="H4814" t="s">
        <v>5307</v>
      </c>
      <c r="I4814" t="s">
        <v>5356</v>
      </c>
      <c r="J4814" t="s">
        <v>5299</v>
      </c>
      <c r="K4814" t="b">
        <f>LOOKUP(A4814,'[1]UDDATA-1'!B:B,'[1]UDDATA-1'!A:A)&lt;&gt;LOOKUP(A4814,'[1]UDDATA-2'!B:B,'[1]UDDATA-2'!A:A)</f>
        <v>0</v>
      </c>
      <c r="L4814" t="str">
        <f t="shared" si="600"/>
        <v>Computer-net og internettet</v>
      </c>
      <c r="M4814">
        <f t="shared" si="601"/>
        <v>0</v>
      </c>
      <c r="N4814" t="str">
        <f t="shared" si="602"/>
        <v/>
      </c>
      <c r="O4814" t="e">
        <f>IF(AND(A4814&lt;&gt;A4813,#REF!&lt;&gt;""),#REF!,"")</f>
        <v>#REF!</v>
      </c>
      <c r="P4814" t="e">
        <f t="shared" si="605"/>
        <v>#REF!</v>
      </c>
      <c r="Q4814" s="2" t="e">
        <f t="shared" ca="1" si="606"/>
        <v>#REF!</v>
      </c>
      <c r="R4814" t="e">
        <f>IF(NOT(#REF!="Indskrevet"),"",IF(E4814="",FALSE,AND(NOT(#REF!),VALUE(RIGHT(CONCATENATE(YEAR(E4814)),2))=15)))</f>
        <v>#REF!</v>
      </c>
      <c r="S4814" t="e">
        <f t="shared" si="603"/>
        <v>#REF!</v>
      </c>
      <c r="T4814" t="e">
        <f t="shared" si="604"/>
        <v>#REF!</v>
      </c>
      <c r="U4814" s="2" t="e">
        <f t="shared" si="607"/>
        <v>#REF!</v>
      </c>
      <c r="V4814" s="2"/>
    </row>
    <row r="4815" spans="1:22" x14ac:dyDescent="0.25">
      <c r="A4815" t="s">
        <v>2899</v>
      </c>
      <c r="B4815" t="s">
        <v>2900</v>
      </c>
      <c r="C4815">
        <v>119.999999999998</v>
      </c>
      <c r="D4815" t="s">
        <v>5285</v>
      </c>
      <c r="E4815" s="1">
        <v>41694</v>
      </c>
      <c r="F4815" t="s">
        <v>5355</v>
      </c>
      <c r="G4815">
        <v>2</v>
      </c>
      <c r="H4815" t="s">
        <v>5287</v>
      </c>
      <c r="I4815" t="s">
        <v>5356</v>
      </c>
      <c r="J4815" t="s">
        <v>5299</v>
      </c>
      <c r="K4815" t="b">
        <f>LOOKUP(A4815,'[1]UDDATA-1'!B:B,'[1]UDDATA-1'!A:A)&lt;&gt;LOOKUP(A4815,'[1]UDDATA-2'!B:B,'[1]UDDATA-2'!A:A)</f>
        <v>0</v>
      </c>
      <c r="L4815" t="str">
        <f t="shared" si="600"/>
        <v/>
      </c>
      <c r="M4815" t="str">
        <f t="shared" si="601"/>
        <v/>
      </c>
      <c r="N4815" t="str">
        <f t="shared" si="602"/>
        <v/>
      </c>
      <c r="O4815" t="e">
        <f>IF(AND(A4815&lt;&gt;A4814,#REF!&lt;&gt;""),#REF!,"")</f>
        <v>#REF!</v>
      </c>
      <c r="P4815" t="e">
        <f t="shared" si="605"/>
        <v>#REF!</v>
      </c>
      <c r="Q4815" s="2" t="e">
        <f t="shared" ca="1" si="606"/>
        <v>#REF!</v>
      </c>
      <c r="R4815" t="e">
        <f>IF(NOT(#REF!="Indskrevet"),"",IF(E4815="",FALSE,AND(NOT(#REF!),VALUE(RIGHT(CONCATENATE(YEAR(E4815)),2))=15)))</f>
        <v>#REF!</v>
      </c>
      <c r="S4815" t="e">
        <f t="shared" si="603"/>
        <v>#REF!</v>
      </c>
      <c r="T4815" t="e">
        <f t="shared" si="604"/>
        <v>#REF!</v>
      </c>
      <c r="U4815" s="2" t="e">
        <f t="shared" si="607"/>
        <v>#REF!</v>
      </c>
      <c r="V4815" s="2"/>
    </row>
    <row r="4816" spans="1:22" x14ac:dyDescent="0.25">
      <c r="A4816" t="s">
        <v>2901</v>
      </c>
      <c r="B4816" t="s">
        <v>2902</v>
      </c>
      <c r="C4816">
        <v>119.999999999998</v>
      </c>
      <c r="D4816" t="s">
        <v>5296</v>
      </c>
      <c r="E4816" s="1">
        <v>41646</v>
      </c>
      <c r="F4816" t="s">
        <v>5357</v>
      </c>
      <c r="G4816">
        <v>1</v>
      </c>
      <c r="H4816" t="s">
        <v>5287</v>
      </c>
      <c r="I4816" t="s">
        <v>5324</v>
      </c>
      <c r="J4816" t="s">
        <v>5289</v>
      </c>
      <c r="K4816" t="b">
        <f>LOOKUP(A4816,'[1]UDDATA-1'!B:B,'[1]UDDATA-1'!A:A)&lt;&gt;LOOKUP(A4816,'[1]UDDATA-2'!B:B,'[1]UDDATA-2'!A:A)</f>
        <v>0</v>
      </c>
      <c r="L4816" t="str">
        <f t="shared" si="600"/>
        <v>Lineær algebra</v>
      </c>
      <c r="M4816">
        <f t="shared" si="601"/>
        <v>7</v>
      </c>
      <c r="N4816" t="str">
        <f t="shared" si="602"/>
        <v/>
      </c>
      <c r="O4816" t="e">
        <f>IF(AND(A4816&lt;&gt;A4815,#REF!&lt;&gt;""),#REF!,"")</f>
        <v>#REF!</v>
      </c>
      <c r="P4816" t="e">
        <f t="shared" si="605"/>
        <v>#REF!</v>
      </c>
      <c r="Q4816" s="2" t="e">
        <f t="shared" ca="1" si="606"/>
        <v>#REF!</v>
      </c>
      <c r="R4816" t="e">
        <f>IF(NOT(#REF!="Indskrevet"),"",IF(E4816="",FALSE,AND(NOT(#REF!),VALUE(RIGHT(CONCATENATE(YEAR(E4816)),2))=15)))</f>
        <v>#REF!</v>
      </c>
      <c r="S4816" t="e">
        <f t="shared" si="603"/>
        <v>#REF!</v>
      </c>
      <c r="T4816" t="e">
        <f t="shared" si="604"/>
        <v>#REF!</v>
      </c>
      <c r="U4816" s="2" t="e">
        <f t="shared" si="607"/>
        <v>#REF!</v>
      </c>
      <c r="V4816" s="2"/>
    </row>
    <row r="4817" spans="1:22" x14ac:dyDescent="0.25">
      <c r="A4817" t="s">
        <v>2901</v>
      </c>
      <c r="B4817" t="s">
        <v>2902</v>
      </c>
      <c r="C4817">
        <v>119.999999999998</v>
      </c>
      <c r="D4817" t="s">
        <v>5296</v>
      </c>
      <c r="E4817" s="1">
        <v>41823</v>
      </c>
      <c r="F4817" t="s">
        <v>5358</v>
      </c>
      <c r="G4817">
        <v>1</v>
      </c>
      <c r="H4817" t="s">
        <v>5287</v>
      </c>
      <c r="I4817" t="s">
        <v>5330</v>
      </c>
      <c r="J4817" t="s">
        <v>5293</v>
      </c>
      <c r="K4817" t="b">
        <f>LOOKUP(A4817,'[1]UDDATA-1'!B:B,'[1]UDDATA-1'!A:A)&lt;&gt;LOOKUP(A4817,'[1]UDDATA-2'!B:B,'[1]UDDATA-2'!A:A)</f>
        <v>0</v>
      </c>
      <c r="L4817" t="str">
        <f t="shared" si="600"/>
        <v>Diskret matematik</v>
      </c>
      <c r="M4817">
        <f t="shared" si="601"/>
        <v>7</v>
      </c>
      <c r="N4817" t="str">
        <f t="shared" si="602"/>
        <v/>
      </c>
      <c r="O4817" t="e">
        <f>IF(AND(A4817&lt;&gt;A4816,#REF!&lt;&gt;""),#REF!,"")</f>
        <v>#REF!</v>
      </c>
      <c r="P4817" t="e">
        <f t="shared" si="605"/>
        <v>#REF!</v>
      </c>
      <c r="Q4817" s="2" t="e">
        <f t="shared" ca="1" si="606"/>
        <v>#REF!</v>
      </c>
      <c r="R4817" t="e">
        <f>IF(NOT(#REF!="Indskrevet"),"",IF(E4817="",FALSE,AND(NOT(#REF!),VALUE(RIGHT(CONCATENATE(YEAR(E4817)),2))=15)))</f>
        <v>#REF!</v>
      </c>
      <c r="S4817" t="e">
        <f t="shared" si="603"/>
        <v>#REF!</v>
      </c>
      <c r="T4817" t="e">
        <f t="shared" si="604"/>
        <v>#REF!</v>
      </c>
      <c r="U4817" s="2" t="e">
        <f t="shared" si="607"/>
        <v>#REF!</v>
      </c>
      <c r="V4817" s="2"/>
    </row>
    <row r="4818" spans="1:22" x14ac:dyDescent="0.25">
      <c r="A4818" t="s">
        <v>2901</v>
      </c>
      <c r="B4818" t="s">
        <v>2902</v>
      </c>
      <c r="C4818">
        <v>119.999999999998</v>
      </c>
      <c r="D4818" t="s">
        <v>5290</v>
      </c>
      <c r="E4818" s="1">
        <v>41806</v>
      </c>
      <c r="F4818" t="s">
        <v>5359</v>
      </c>
      <c r="G4818">
        <v>1</v>
      </c>
      <c r="H4818" t="s">
        <v>5287</v>
      </c>
      <c r="I4818" t="s">
        <v>5334</v>
      </c>
      <c r="J4818" t="s">
        <v>5293</v>
      </c>
      <c r="K4818" t="b">
        <f>LOOKUP(A4818,'[1]UDDATA-1'!B:B,'[1]UDDATA-1'!A:A)&lt;&gt;LOOKUP(A4818,'[1]UDDATA-2'!B:B,'[1]UDDATA-2'!A:A)</f>
        <v>0</v>
      </c>
      <c r="L4818" t="str">
        <f t="shared" si="600"/>
        <v>Objektorienteret programmering</v>
      </c>
      <c r="M4818">
        <f t="shared" si="601"/>
        <v>10</v>
      </c>
      <c r="N4818" t="str">
        <f t="shared" si="602"/>
        <v/>
      </c>
      <c r="O4818" t="e">
        <f>IF(AND(A4818&lt;&gt;A4817,#REF!&lt;&gt;""),#REF!,"")</f>
        <v>#REF!</v>
      </c>
      <c r="P4818" t="e">
        <f t="shared" si="605"/>
        <v>#REF!</v>
      </c>
      <c r="Q4818" s="2" t="e">
        <f t="shared" ca="1" si="606"/>
        <v>#REF!</v>
      </c>
      <c r="R4818" t="e">
        <f>IF(NOT(#REF!="Indskrevet"),"",IF(E4818="",FALSE,AND(NOT(#REF!),VALUE(RIGHT(CONCATENATE(YEAR(E4818)),2))=15)))</f>
        <v>#REF!</v>
      </c>
      <c r="S4818" t="e">
        <f t="shared" si="603"/>
        <v>#REF!</v>
      </c>
      <c r="T4818" t="e">
        <f t="shared" si="604"/>
        <v>#REF!</v>
      </c>
      <c r="U4818" s="2" t="e">
        <f t="shared" si="607"/>
        <v>#REF!</v>
      </c>
      <c r="V4818" s="2"/>
    </row>
    <row r="4819" spans="1:22" x14ac:dyDescent="0.25">
      <c r="A4819" t="s">
        <v>2901</v>
      </c>
      <c r="B4819" t="s">
        <v>2902</v>
      </c>
      <c r="C4819">
        <v>119.999999999998</v>
      </c>
      <c r="D4819" t="s">
        <v>5306</v>
      </c>
      <c r="E4819" s="1">
        <v>42031</v>
      </c>
      <c r="F4819" t="s">
        <v>5360</v>
      </c>
      <c r="G4819">
        <v>1</v>
      </c>
      <c r="H4819" t="s">
        <v>5307</v>
      </c>
      <c r="I4819" t="s">
        <v>5340</v>
      </c>
      <c r="J4819" t="s">
        <v>5299</v>
      </c>
      <c r="K4819" t="b">
        <f>LOOKUP(A4819,'[1]UDDATA-1'!B:B,'[1]UDDATA-1'!A:A)&lt;&gt;LOOKUP(A4819,'[1]UDDATA-2'!B:B,'[1]UDDATA-2'!A:A)</f>
        <v>0</v>
      </c>
      <c r="L4819" t="str">
        <f t="shared" si="600"/>
        <v>Algoritmik og datastrukturer</v>
      </c>
      <c r="M4819">
        <f t="shared" si="601"/>
        <v>0</v>
      </c>
      <c r="N4819" t="str">
        <f t="shared" si="602"/>
        <v/>
      </c>
      <c r="O4819" t="e">
        <f>IF(AND(A4819&lt;&gt;A4818,#REF!&lt;&gt;""),#REF!,"")</f>
        <v>#REF!</v>
      </c>
      <c r="P4819" t="e">
        <f t="shared" si="605"/>
        <v>#REF!</v>
      </c>
      <c r="Q4819" s="2" t="e">
        <f t="shared" ca="1" si="606"/>
        <v>#REF!</v>
      </c>
      <c r="R4819" t="e">
        <f>IF(NOT(#REF!="Indskrevet"),"",IF(E4819="",FALSE,AND(NOT(#REF!),VALUE(RIGHT(CONCATENATE(YEAR(E4819)),2))=15)))</f>
        <v>#REF!</v>
      </c>
      <c r="S4819" t="e">
        <f t="shared" si="603"/>
        <v>#REF!</v>
      </c>
      <c r="T4819" t="e">
        <f t="shared" si="604"/>
        <v>#REF!</v>
      </c>
      <c r="U4819" s="2" t="e">
        <f t="shared" si="607"/>
        <v>#REF!</v>
      </c>
      <c r="V4819" s="2"/>
    </row>
    <row r="4820" spans="1:22" x14ac:dyDescent="0.25">
      <c r="A4820" t="s">
        <v>2901</v>
      </c>
      <c r="B4820" t="s">
        <v>2902</v>
      </c>
      <c r="C4820">
        <v>119.999999999998</v>
      </c>
      <c r="D4820" t="s">
        <v>5296</v>
      </c>
      <c r="E4820" s="1">
        <v>42068</v>
      </c>
      <c r="F4820" t="s">
        <v>5360</v>
      </c>
      <c r="G4820">
        <v>2</v>
      </c>
      <c r="H4820" t="s">
        <v>5287</v>
      </c>
      <c r="I4820" t="s">
        <v>5340</v>
      </c>
      <c r="J4820" t="s">
        <v>5303</v>
      </c>
      <c r="K4820" t="b">
        <f>LOOKUP(A4820,'[1]UDDATA-1'!B:B,'[1]UDDATA-1'!A:A)&lt;&gt;LOOKUP(A4820,'[1]UDDATA-2'!B:B,'[1]UDDATA-2'!A:A)</f>
        <v>0</v>
      </c>
      <c r="L4820" t="str">
        <f t="shared" si="600"/>
        <v/>
      </c>
      <c r="M4820" t="str">
        <f t="shared" si="601"/>
        <v/>
      </c>
      <c r="N4820" t="str">
        <f t="shared" si="602"/>
        <v/>
      </c>
      <c r="O4820" t="e">
        <f>IF(AND(A4820&lt;&gt;A4819,#REF!&lt;&gt;""),#REF!,"")</f>
        <v>#REF!</v>
      </c>
      <c r="P4820" t="e">
        <f t="shared" si="605"/>
        <v>#REF!</v>
      </c>
      <c r="Q4820" s="2" t="e">
        <f t="shared" ca="1" si="606"/>
        <v>#REF!</v>
      </c>
      <c r="R4820" t="e">
        <f>IF(NOT(#REF!="Indskrevet"),"",IF(E4820="",FALSE,AND(NOT(#REF!),VALUE(RIGHT(CONCATENATE(YEAR(E4820)),2))=15)))</f>
        <v>#REF!</v>
      </c>
      <c r="S4820" t="e">
        <f t="shared" si="603"/>
        <v>#REF!</v>
      </c>
      <c r="T4820" t="e">
        <f t="shared" si="604"/>
        <v>#REF!</v>
      </c>
      <c r="U4820" s="2" t="e">
        <f t="shared" si="607"/>
        <v>#REF!</v>
      </c>
      <c r="V4820" s="2"/>
    </row>
    <row r="4821" spans="1:22" x14ac:dyDescent="0.25">
      <c r="A4821" t="s">
        <v>2901</v>
      </c>
      <c r="B4821" t="s">
        <v>2902</v>
      </c>
      <c r="C4821">
        <v>119.999999999998</v>
      </c>
      <c r="D4821" t="s">
        <v>5296</v>
      </c>
      <c r="E4821" s="1">
        <v>42172</v>
      </c>
      <c r="F4821" t="s">
        <v>5361</v>
      </c>
      <c r="G4821">
        <v>1</v>
      </c>
      <c r="H4821" t="s">
        <v>5287</v>
      </c>
      <c r="I4821" t="s">
        <v>5342</v>
      </c>
      <c r="J4821" t="s">
        <v>5303</v>
      </c>
      <c r="K4821" t="b">
        <f>LOOKUP(A4821,'[1]UDDATA-1'!B:B,'[1]UDDATA-1'!A:A)&lt;&gt;LOOKUP(A4821,'[1]UDDATA-2'!B:B,'[1]UDDATA-2'!A:A)</f>
        <v>0</v>
      </c>
      <c r="L4821" t="str">
        <f t="shared" si="600"/>
        <v>Syntaks og semantik</v>
      </c>
      <c r="M4821">
        <f t="shared" si="601"/>
        <v>7</v>
      </c>
      <c r="N4821" t="str">
        <f t="shared" si="602"/>
        <v/>
      </c>
      <c r="O4821" t="e">
        <f>IF(AND(A4821&lt;&gt;A4820,#REF!&lt;&gt;""),#REF!,"")</f>
        <v>#REF!</v>
      </c>
      <c r="P4821" t="e">
        <f t="shared" si="605"/>
        <v>#REF!</v>
      </c>
      <c r="Q4821" s="2" t="e">
        <f t="shared" ca="1" si="606"/>
        <v>#REF!</v>
      </c>
      <c r="R4821" t="e">
        <f>IF(NOT(#REF!="Indskrevet"),"",IF(E4821="",FALSE,AND(NOT(#REF!),VALUE(RIGHT(CONCATENATE(YEAR(E4821)),2))=15)))</f>
        <v>#REF!</v>
      </c>
      <c r="S4821" t="e">
        <f t="shared" si="603"/>
        <v>#REF!</v>
      </c>
      <c r="T4821" t="e">
        <f t="shared" si="604"/>
        <v>#REF!</v>
      </c>
      <c r="U4821" s="2" t="e">
        <f t="shared" si="607"/>
        <v>#REF!</v>
      </c>
      <c r="V4821" s="2"/>
    </row>
    <row r="4822" spans="1:22" x14ac:dyDescent="0.25">
      <c r="A4822" t="s">
        <v>2904</v>
      </c>
      <c r="B4822" t="s">
        <v>2905</v>
      </c>
      <c r="C4822">
        <v>69.999999999999005</v>
      </c>
      <c r="D4822" t="s">
        <v>5285</v>
      </c>
      <c r="E4822" s="1">
        <v>41304</v>
      </c>
      <c r="F4822" t="s">
        <v>5335</v>
      </c>
      <c r="G4822">
        <v>1</v>
      </c>
      <c r="H4822" t="s">
        <v>5287</v>
      </c>
      <c r="I4822" t="s">
        <v>5324</v>
      </c>
      <c r="J4822" t="s">
        <v>5289</v>
      </c>
      <c r="K4822" t="b">
        <f>LOOKUP(A4822,'[1]UDDATA-1'!B:B,'[1]UDDATA-1'!A:A)&lt;&gt;LOOKUP(A4822,'[1]UDDATA-2'!B:B,'[1]UDDATA-2'!A:A)</f>
        <v>0</v>
      </c>
      <c r="L4822" t="str">
        <f t="shared" si="600"/>
        <v>Lineær algebra</v>
      </c>
      <c r="M4822">
        <f t="shared" si="601"/>
        <v>2</v>
      </c>
      <c r="N4822" t="str">
        <f t="shared" si="602"/>
        <v/>
      </c>
      <c r="O4822" t="e">
        <f>IF(AND(A4822&lt;&gt;A4821,#REF!&lt;&gt;""),#REF!,"")</f>
        <v>#REF!</v>
      </c>
      <c r="P4822" t="e">
        <f t="shared" si="605"/>
        <v>#REF!</v>
      </c>
      <c r="Q4822" s="2" t="e">
        <f t="shared" ca="1" si="606"/>
        <v>#REF!</v>
      </c>
      <c r="R4822" t="e">
        <f>IF(NOT(#REF!="Indskrevet"),"",IF(E4822="",FALSE,AND(NOT(#REF!),VALUE(RIGHT(CONCATENATE(YEAR(E4822)),2))=15)))</f>
        <v>#REF!</v>
      </c>
      <c r="S4822" t="e">
        <f t="shared" si="603"/>
        <v>#REF!</v>
      </c>
      <c r="T4822" t="e">
        <f t="shared" si="604"/>
        <v>#REF!</v>
      </c>
      <c r="U4822" s="2" t="e">
        <f t="shared" si="607"/>
        <v>#REF!</v>
      </c>
      <c r="V4822" s="2"/>
    </row>
    <row r="4823" spans="1:22" x14ac:dyDescent="0.25">
      <c r="A4823" t="s">
        <v>2904</v>
      </c>
      <c r="B4823" t="s">
        <v>2905</v>
      </c>
      <c r="C4823">
        <v>69.999999999999005</v>
      </c>
      <c r="D4823" t="s">
        <v>5285</v>
      </c>
      <c r="E4823" s="1">
        <v>41460</v>
      </c>
      <c r="F4823" t="s">
        <v>5336</v>
      </c>
      <c r="G4823">
        <v>1</v>
      </c>
      <c r="H4823" t="s">
        <v>5287</v>
      </c>
      <c r="I4823" t="s">
        <v>5326</v>
      </c>
      <c r="J4823" t="s">
        <v>5293</v>
      </c>
      <c r="K4823" t="b">
        <f>LOOKUP(A4823,'[1]UDDATA-1'!B:B,'[1]UDDATA-1'!A:A)&lt;&gt;LOOKUP(A4823,'[1]UDDATA-2'!B:B,'[1]UDDATA-2'!A:A)</f>
        <v>0</v>
      </c>
      <c r="L4823" t="str">
        <f t="shared" si="600"/>
        <v>Calculus</v>
      </c>
      <c r="M4823">
        <f t="shared" si="601"/>
        <v>2</v>
      </c>
      <c r="N4823" t="str">
        <f t="shared" si="602"/>
        <v/>
      </c>
      <c r="O4823" t="e">
        <f>IF(AND(A4823&lt;&gt;A4822,#REF!&lt;&gt;""),#REF!,"")</f>
        <v>#REF!</v>
      </c>
      <c r="P4823" t="e">
        <f t="shared" si="605"/>
        <v>#REF!</v>
      </c>
      <c r="Q4823" s="2" t="e">
        <f t="shared" ca="1" si="606"/>
        <v>#REF!</v>
      </c>
      <c r="R4823" t="e">
        <f>IF(NOT(#REF!="Indskrevet"),"",IF(E4823="",FALSE,AND(NOT(#REF!),VALUE(RIGHT(CONCATENATE(YEAR(E4823)),2))=15)))</f>
        <v>#REF!</v>
      </c>
      <c r="S4823" t="e">
        <f t="shared" si="603"/>
        <v>#REF!</v>
      </c>
      <c r="T4823" t="e">
        <f t="shared" si="604"/>
        <v>#REF!</v>
      </c>
      <c r="U4823" s="2" t="e">
        <f t="shared" si="607"/>
        <v>#REF!</v>
      </c>
      <c r="V4823" s="2"/>
    </row>
    <row r="4824" spans="1:22" x14ac:dyDescent="0.25">
      <c r="A4824" t="s">
        <v>2904</v>
      </c>
      <c r="B4824" t="s">
        <v>2905</v>
      </c>
      <c r="C4824">
        <v>69.999999999999005</v>
      </c>
      <c r="D4824" t="s">
        <v>5327</v>
      </c>
      <c r="E4824" s="1">
        <v>41452</v>
      </c>
      <c r="F4824" t="s">
        <v>5337</v>
      </c>
      <c r="G4824">
        <v>1</v>
      </c>
      <c r="H4824" t="s">
        <v>5307</v>
      </c>
      <c r="I4824" t="s">
        <v>5338</v>
      </c>
      <c r="J4824" t="s">
        <v>5293</v>
      </c>
      <c r="K4824" t="b">
        <f>LOOKUP(A4824,'[1]UDDATA-1'!B:B,'[1]UDDATA-1'!A:A)&lt;&gt;LOOKUP(A4824,'[1]UDDATA-2'!B:B,'[1]UDDATA-2'!A:A)</f>
        <v>0</v>
      </c>
      <c r="L4824" t="str">
        <f t="shared" si="600"/>
        <v>Kredsløbsteori og dynamiske systemer</v>
      </c>
      <c r="M4824">
        <f t="shared" si="601"/>
        <v>-3</v>
      </c>
      <c r="N4824" t="str">
        <f t="shared" si="602"/>
        <v/>
      </c>
      <c r="O4824" t="e">
        <f>IF(AND(A4824&lt;&gt;A4823,#REF!&lt;&gt;""),#REF!,"")</f>
        <v>#REF!</v>
      </c>
      <c r="P4824" t="e">
        <f t="shared" si="605"/>
        <v>#REF!</v>
      </c>
      <c r="Q4824" s="2" t="e">
        <f t="shared" ca="1" si="606"/>
        <v>#REF!</v>
      </c>
      <c r="R4824" t="e">
        <f>IF(NOT(#REF!="Indskrevet"),"",IF(E4824="",FALSE,AND(NOT(#REF!),VALUE(RIGHT(CONCATENATE(YEAR(E4824)),2))=15)))</f>
        <v>#REF!</v>
      </c>
      <c r="S4824" t="e">
        <f t="shared" si="603"/>
        <v>#REF!</v>
      </c>
      <c r="T4824" t="e">
        <f t="shared" si="604"/>
        <v>#REF!</v>
      </c>
      <c r="U4824" s="2" t="e">
        <f t="shared" si="607"/>
        <v>#REF!</v>
      </c>
      <c r="V4824" s="2"/>
    </row>
    <row r="4825" spans="1:22" x14ac:dyDescent="0.25">
      <c r="A4825" t="s">
        <v>2904</v>
      </c>
      <c r="B4825" t="s">
        <v>2905</v>
      </c>
      <c r="C4825">
        <v>69.999999999999005</v>
      </c>
      <c r="D4825" t="s">
        <v>5306</v>
      </c>
      <c r="E4825" s="1">
        <v>41508</v>
      </c>
      <c r="F4825" t="s">
        <v>5337</v>
      </c>
      <c r="G4825">
        <v>2</v>
      </c>
      <c r="H4825" t="s">
        <v>5287</v>
      </c>
      <c r="I4825" t="s">
        <v>5338</v>
      </c>
      <c r="J4825" t="s">
        <v>5293</v>
      </c>
      <c r="K4825" t="b">
        <f>LOOKUP(A4825,'[1]UDDATA-1'!B:B,'[1]UDDATA-1'!A:A)&lt;&gt;LOOKUP(A4825,'[1]UDDATA-2'!B:B,'[1]UDDATA-2'!A:A)</f>
        <v>0</v>
      </c>
      <c r="L4825" t="str">
        <f t="shared" si="600"/>
        <v/>
      </c>
      <c r="M4825" t="str">
        <f t="shared" si="601"/>
        <v/>
      </c>
      <c r="N4825" t="str">
        <f t="shared" si="602"/>
        <v/>
      </c>
      <c r="O4825" t="e">
        <f>IF(AND(A4825&lt;&gt;A4824,#REF!&lt;&gt;""),#REF!,"")</f>
        <v>#REF!</v>
      </c>
      <c r="P4825" t="e">
        <f t="shared" si="605"/>
        <v>#REF!</v>
      </c>
      <c r="Q4825" s="2" t="e">
        <f t="shared" ca="1" si="606"/>
        <v>#REF!</v>
      </c>
      <c r="R4825" t="e">
        <f>IF(NOT(#REF!="Indskrevet"),"",IF(E4825="",FALSE,AND(NOT(#REF!),VALUE(RIGHT(CONCATENATE(YEAR(E4825)),2))=15)))</f>
        <v>#REF!</v>
      </c>
      <c r="S4825" t="e">
        <f t="shared" si="603"/>
        <v>#REF!</v>
      </c>
      <c r="T4825" t="e">
        <f t="shared" si="604"/>
        <v>#REF!</v>
      </c>
      <c r="U4825" s="2" t="e">
        <f t="shared" si="607"/>
        <v>#REF!</v>
      </c>
      <c r="V4825" s="2"/>
    </row>
    <row r="4826" spans="1:22" x14ac:dyDescent="0.25">
      <c r="A4826" t="s">
        <v>2904</v>
      </c>
      <c r="B4826" t="s">
        <v>2905</v>
      </c>
      <c r="C4826">
        <v>69.999999999999005</v>
      </c>
      <c r="D4826" t="s">
        <v>5327</v>
      </c>
      <c r="E4826" s="1">
        <v>41656</v>
      </c>
      <c r="F4826" t="s">
        <v>5319</v>
      </c>
      <c r="G4826">
        <v>1</v>
      </c>
      <c r="H4826" t="s">
        <v>5307</v>
      </c>
      <c r="I4826" t="s">
        <v>5320</v>
      </c>
      <c r="J4826" t="s">
        <v>5299</v>
      </c>
      <c r="K4826" t="b">
        <f>LOOKUP(A4826,'[1]UDDATA-1'!B:B,'[1]UDDATA-1'!A:A)&lt;&gt;LOOKUP(A4826,'[1]UDDATA-2'!B:B,'[1]UDDATA-2'!A:A)</f>
        <v>0</v>
      </c>
      <c r="L4826" t="str">
        <f t="shared" si="600"/>
        <v>Beregningsteknik inden for elektronikområdet 1</v>
      </c>
      <c r="M4826">
        <f t="shared" si="601"/>
        <v>-3</v>
      </c>
      <c r="N4826" t="str">
        <f t="shared" si="602"/>
        <v/>
      </c>
      <c r="O4826" t="e">
        <f>IF(AND(A4826&lt;&gt;A4825,#REF!&lt;&gt;""),#REF!,"")</f>
        <v>#REF!</v>
      </c>
      <c r="P4826" t="e">
        <f t="shared" si="605"/>
        <v>#REF!</v>
      </c>
      <c r="Q4826" s="2" t="e">
        <f t="shared" ca="1" si="606"/>
        <v>#REF!</v>
      </c>
      <c r="R4826" t="e">
        <f>IF(NOT(#REF!="Indskrevet"),"",IF(E4826="",FALSE,AND(NOT(#REF!),VALUE(RIGHT(CONCATENATE(YEAR(E4826)),2))=15)))</f>
        <v>#REF!</v>
      </c>
      <c r="S4826" t="e">
        <f t="shared" si="603"/>
        <v>#REF!</v>
      </c>
      <c r="T4826" t="e">
        <f t="shared" si="604"/>
        <v>#REF!</v>
      </c>
      <c r="U4826" s="2" t="e">
        <f t="shared" si="607"/>
        <v>#REF!</v>
      </c>
      <c r="V4826" s="2"/>
    </row>
    <row r="4827" spans="1:22" x14ac:dyDescent="0.25">
      <c r="A4827" t="s">
        <v>2904</v>
      </c>
      <c r="B4827" t="s">
        <v>2905</v>
      </c>
      <c r="C4827">
        <v>69.999999999999005</v>
      </c>
      <c r="D4827" t="s">
        <v>5327</v>
      </c>
      <c r="E4827" s="1">
        <v>41688</v>
      </c>
      <c r="F4827" t="s">
        <v>5319</v>
      </c>
      <c r="G4827">
        <v>2</v>
      </c>
      <c r="H4827" t="s">
        <v>5287</v>
      </c>
      <c r="I4827" t="s">
        <v>5320</v>
      </c>
      <c r="J4827" t="s">
        <v>5299</v>
      </c>
      <c r="K4827" t="b">
        <f>LOOKUP(A4827,'[1]UDDATA-1'!B:B,'[1]UDDATA-1'!A:A)&lt;&gt;LOOKUP(A4827,'[1]UDDATA-2'!B:B,'[1]UDDATA-2'!A:A)</f>
        <v>0</v>
      </c>
      <c r="L4827" t="str">
        <f t="shared" si="600"/>
        <v/>
      </c>
      <c r="M4827" t="str">
        <f t="shared" si="601"/>
        <v/>
      </c>
      <c r="N4827" t="str">
        <f t="shared" si="602"/>
        <v/>
      </c>
      <c r="O4827" t="e">
        <f>IF(AND(A4827&lt;&gt;A4826,#REF!&lt;&gt;""),#REF!,"")</f>
        <v>#REF!</v>
      </c>
      <c r="P4827" t="e">
        <f t="shared" si="605"/>
        <v>#REF!</v>
      </c>
      <c r="Q4827" s="2" t="e">
        <f t="shared" ca="1" si="606"/>
        <v>#REF!</v>
      </c>
      <c r="R4827" t="e">
        <f>IF(NOT(#REF!="Indskrevet"),"",IF(E4827="",FALSE,AND(NOT(#REF!),VALUE(RIGHT(CONCATENATE(YEAR(E4827)),2))=15)))</f>
        <v>#REF!</v>
      </c>
      <c r="S4827" t="e">
        <f t="shared" si="603"/>
        <v>#REF!</v>
      </c>
      <c r="T4827" t="e">
        <f t="shared" si="604"/>
        <v>#REF!</v>
      </c>
      <c r="U4827" s="2" t="e">
        <f t="shared" si="607"/>
        <v>#REF!</v>
      </c>
      <c r="V4827" s="2"/>
    </row>
    <row r="4828" spans="1:22" x14ac:dyDescent="0.25">
      <c r="A4828" t="s">
        <v>2906</v>
      </c>
      <c r="B4828" t="s">
        <v>2907</v>
      </c>
      <c r="C4828">
        <v>44.999999999999403</v>
      </c>
      <c r="D4828" t="s">
        <v>5306</v>
      </c>
      <c r="E4828" s="1">
        <v>41646</v>
      </c>
      <c r="F4828" t="s">
        <v>5335</v>
      </c>
      <c r="G4828">
        <v>1</v>
      </c>
      <c r="H4828" t="s">
        <v>5307</v>
      </c>
      <c r="I4828" t="s">
        <v>5324</v>
      </c>
      <c r="J4828" t="s">
        <v>5289</v>
      </c>
      <c r="K4828" t="b">
        <f>LOOKUP(A4828,'[1]UDDATA-1'!B:B,'[1]UDDATA-1'!A:A)&lt;&gt;LOOKUP(A4828,'[1]UDDATA-2'!B:B,'[1]UDDATA-2'!A:A)</f>
        <v>0</v>
      </c>
      <c r="L4828" t="str">
        <f t="shared" si="600"/>
        <v>Lineær algebra</v>
      </c>
      <c r="M4828">
        <f t="shared" si="601"/>
        <v>0</v>
      </c>
      <c r="N4828" t="str">
        <f t="shared" si="602"/>
        <v/>
      </c>
      <c r="O4828" t="e">
        <f>IF(AND(A4828&lt;&gt;A4827,#REF!&lt;&gt;""),#REF!,"")</f>
        <v>#REF!</v>
      </c>
      <c r="P4828" t="e">
        <f t="shared" si="605"/>
        <v>#REF!</v>
      </c>
      <c r="Q4828" s="2" t="e">
        <f t="shared" ca="1" si="606"/>
        <v>#REF!</v>
      </c>
      <c r="R4828" t="e">
        <f>IF(NOT(#REF!="Indskrevet"),"",IF(E4828="",FALSE,AND(NOT(#REF!),VALUE(RIGHT(CONCATENATE(YEAR(E4828)),2))=15)))</f>
        <v>#REF!</v>
      </c>
      <c r="S4828" t="e">
        <f t="shared" si="603"/>
        <v>#REF!</v>
      </c>
      <c r="T4828" t="e">
        <f t="shared" si="604"/>
        <v>#REF!</v>
      </c>
      <c r="U4828" s="2" t="e">
        <f t="shared" si="607"/>
        <v>#REF!</v>
      </c>
      <c r="V4828" s="2"/>
    </row>
    <row r="4829" spans="1:22" x14ac:dyDescent="0.25">
      <c r="A4829" t="s">
        <v>2906</v>
      </c>
      <c r="B4829" t="s">
        <v>2907</v>
      </c>
      <c r="C4829">
        <v>44.999999999999403</v>
      </c>
      <c r="D4829" t="s">
        <v>5317</v>
      </c>
      <c r="E4829" s="1">
        <v>41708</v>
      </c>
      <c r="F4829" t="s">
        <v>5335</v>
      </c>
      <c r="G4829">
        <v>2</v>
      </c>
      <c r="H4829" t="s">
        <v>5287</v>
      </c>
      <c r="I4829" t="s">
        <v>5324</v>
      </c>
      <c r="J4829" t="s">
        <v>5293</v>
      </c>
      <c r="K4829" t="b">
        <f>LOOKUP(A4829,'[1]UDDATA-1'!B:B,'[1]UDDATA-1'!A:A)&lt;&gt;LOOKUP(A4829,'[1]UDDATA-2'!B:B,'[1]UDDATA-2'!A:A)</f>
        <v>0</v>
      </c>
      <c r="L4829" t="str">
        <f t="shared" si="600"/>
        <v/>
      </c>
      <c r="M4829" t="str">
        <f t="shared" si="601"/>
        <v/>
      </c>
      <c r="N4829" t="str">
        <f t="shared" si="602"/>
        <v/>
      </c>
      <c r="O4829" t="e">
        <f>IF(AND(A4829&lt;&gt;A4828,#REF!&lt;&gt;""),#REF!,"")</f>
        <v>#REF!</v>
      </c>
      <c r="P4829" t="e">
        <f t="shared" si="605"/>
        <v>#REF!</v>
      </c>
      <c r="Q4829" s="2" t="e">
        <f t="shared" ca="1" si="606"/>
        <v>#REF!</v>
      </c>
      <c r="R4829" t="e">
        <f>IF(NOT(#REF!="Indskrevet"),"",IF(E4829="",FALSE,AND(NOT(#REF!),VALUE(RIGHT(CONCATENATE(YEAR(E4829)),2))=15)))</f>
        <v>#REF!</v>
      </c>
      <c r="S4829" t="e">
        <f t="shared" si="603"/>
        <v>#REF!</v>
      </c>
      <c r="T4829" t="e">
        <f t="shared" si="604"/>
        <v>#REF!</v>
      </c>
      <c r="U4829" s="2" t="e">
        <f t="shared" si="607"/>
        <v>#REF!</v>
      </c>
      <c r="V4829" s="2"/>
    </row>
    <row r="4830" spans="1:22" x14ac:dyDescent="0.25">
      <c r="A4830" t="s">
        <v>2906</v>
      </c>
      <c r="B4830" t="s">
        <v>2907</v>
      </c>
      <c r="C4830">
        <v>44.999999999999403</v>
      </c>
      <c r="D4830" t="s">
        <v>5306</v>
      </c>
      <c r="E4830" s="1">
        <v>41817</v>
      </c>
      <c r="F4830" t="s">
        <v>5336</v>
      </c>
      <c r="G4830">
        <v>1</v>
      </c>
      <c r="H4830" t="s">
        <v>5307</v>
      </c>
      <c r="I4830" t="s">
        <v>5326</v>
      </c>
      <c r="J4830" t="s">
        <v>5293</v>
      </c>
      <c r="K4830" t="b">
        <f>LOOKUP(A4830,'[1]UDDATA-1'!B:B,'[1]UDDATA-1'!A:A)&lt;&gt;LOOKUP(A4830,'[1]UDDATA-2'!B:B,'[1]UDDATA-2'!A:A)</f>
        <v>0</v>
      </c>
      <c r="L4830" t="str">
        <f t="shared" si="600"/>
        <v>Calculus</v>
      </c>
      <c r="M4830">
        <f t="shared" si="601"/>
        <v>0</v>
      </c>
      <c r="N4830" t="str">
        <f t="shared" si="602"/>
        <v/>
      </c>
      <c r="O4830" t="e">
        <f>IF(AND(A4830&lt;&gt;A4829,#REF!&lt;&gt;""),#REF!,"")</f>
        <v>#REF!</v>
      </c>
      <c r="P4830" t="e">
        <f t="shared" si="605"/>
        <v>#REF!</v>
      </c>
      <c r="Q4830" s="2" t="e">
        <f t="shared" ca="1" si="606"/>
        <v>#REF!</v>
      </c>
      <c r="R4830" t="e">
        <f>IF(NOT(#REF!="Indskrevet"),"",IF(E4830="",FALSE,AND(NOT(#REF!),VALUE(RIGHT(CONCATENATE(YEAR(E4830)),2))=15)))</f>
        <v>#REF!</v>
      </c>
      <c r="S4830" t="e">
        <f t="shared" si="603"/>
        <v>#REF!</v>
      </c>
      <c r="T4830" t="e">
        <f t="shared" si="604"/>
        <v>#REF!</v>
      </c>
      <c r="U4830" s="2" t="e">
        <f t="shared" si="607"/>
        <v>#REF!</v>
      </c>
      <c r="V4830" s="2"/>
    </row>
    <row r="4831" spans="1:22" x14ac:dyDescent="0.25">
      <c r="A4831" t="s">
        <v>2906</v>
      </c>
      <c r="B4831" t="s">
        <v>2907</v>
      </c>
      <c r="C4831">
        <v>44.999999999999403</v>
      </c>
      <c r="D4831" t="s">
        <v>5318</v>
      </c>
      <c r="E4831" s="1">
        <v>41887</v>
      </c>
      <c r="F4831" t="s">
        <v>5336</v>
      </c>
      <c r="G4831">
        <v>2</v>
      </c>
      <c r="H4831" t="s">
        <v>5287</v>
      </c>
      <c r="I4831" t="s">
        <v>5326</v>
      </c>
      <c r="J4831" t="s">
        <v>5299</v>
      </c>
      <c r="K4831" t="b">
        <f>LOOKUP(A4831,'[1]UDDATA-1'!B:B,'[1]UDDATA-1'!A:A)&lt;&gt;LOOKUP(A4831,'[1]UDDATA-2'!B:B,'[1]UDDATA-2'!A:A)</f>
        <v>0</v>
      </c>
      <c r="L4831" t="str">
        <f t="shared" si="600"/>
        <v/>
      </c>
      <c r="M4831" t="str">
        <f t="shared" si="601"/>
        <v/>
      </c>
      <c r="N4831" t="str">
        <f t="shared" si="602"/>
        <v/>
      </c>
      <c r="O4831" t="e">
        <f>IF(AND(A4831&lt;&gt;A4830,#REF!&lt;&gt;""),#REF!,"")</f>
        <v>#REF!</v>
      </c>
      <c r="P4831" t="e">
        <f t="shared" si="605"/>
        <v>#REF!</v>
      </c>
      <c r="Q4831" s="2" t="e">
        <f t="shared" ca="1" si="606"/>
        <v>#REF!</v>
      </c>
      <c r="R4831" t="e">
        <f>IF(NOT(#REF!="Indskrevet"),"",IF(E4831="",FALSE,AND(NOT(#REF!),VALUE(RIGHT(CONCATENATE(YEAR(E4831)),2))=15)))</f>
        <v>#REF!</v>
      </c>
      <c r="S4831" t="e">
        <f t="shared" si="603"/>
        <v>#REF!</v>
      </c>
      <c r="T4831" t="e">
        <f t="shared" si="604"/>
        <v>#REF!</v>
      </c>
      <c r="U4831" s="2" t="e">
        <f t="shared" si="607"/>
        <v>#REF!</v>
      </c>
      <c r="V4831" s="2"/>
    </row>
    <row r="4832" spans="1:22" x14ac:dyDescent="0.25">
      <c r="A4832" t="s">
        <v>2906</v>
      </c>
      <c r="B4832" t="s">
        <v>2907</v>
      </c>
      <c r="C4832">
        <v>44.999999999999403</v>
      </c>
      <c r="D4832" t="s">
        <v>5306</v>
      </c>
      <c r="E4832" s="1">
        <v>41816</v>
      </c>
      <c r="F4832" t="s">
        <v>5337</v>
      </c>
      <c r="G4832">
        <v>1</v>
      </c>
      <c r="H4832" t="s">
        <v>5307</v>
      </c>
      <c r="I4832" t="s">
        <v>5338</v>
      </c>
      <c r="J4832" t="s">
        <v>5293</v>
      </c>
      <c r="K4832" t="b">
        <f>LOOKUP(A4832,'[1]UDDATA-1'!B:B,'[1]UDDATA-1'!A:A)&lt;&gt;LOOKUP(A4832,'[1]UDDATA-2'!B:B,'[1]UDDATA-2'!A:A)</f>
        <v>0</v>
      </c>
      <c r="L4832" t="str">
        <f t="shared" si="600"/>
        <v>Kredsløbsteori og dynamiske systemer</v>
      </c>
      <c r="M4832">
        <f t="shared" si="601"/>
        <v>0</v>
      </c>
      <c r="N4832" t="str">
        <f t="shared" si="602"/>
        <v/>
      </c>
      <c r="O4832" t="e">
        <f>IF(AND(A4832&lt;&gt;A4831,#REF!&lt;&gt;""),#REF!,"")</f>
        <v>#REF!</v>
      </c>
      <c r="P4832" t="e">
        <f t="shared" si="605"/>
        <v>#REF!</v>
      </c>
      <c r="Q4832" s="2" t="e">
        <f t="shared" ca="1" si="606"/>
        <v>#REF!</v>
      </c>
      <c r="R4832" t="e">
        <f>IF(NOT(#REF!="Indskrevet"),"",IF(E4832="",FALSE,AND(NOT(#REF!),VALUE(RIGHT(CONCATENATE(YEAR(E4832)),2))=15)))</f>
        <v>#REF!</v>
      </c>
      <c r="S4832" t="e">
        <f t="shared" si="603"/>
        <v>#REF!</v>
      </c>
      <c r="T4832" t="e">
        <f t="shared" si="604"/>
        <v>#REF!</v>
      </c>
      <c r="U4832" s="2" t="e">
        <f t="shared" si="607"/>
        <v>#REF!</v>
      </c>
      <c r="V4832" s="2"/>
    </row>
    <row r="4833" spans="1:22" x14ac:dyDescent="0.25">
      <c r="A4833" t="s">
        <v>2906</v>
      </c>
      <c r="B4833" t="s">
        <v>2907</v>
      </c>
      <c r="C4833">
        <v>44.999999999999403</v>
      </c>
      <c r="D4833" t="s">
        <v>5318</v>
      </c>
      <c r="E4833" s="1">
        <v>41886</v>
      </c>
      <c r="F4833" t="s">
        <v>5337</v>
      </c>
      <c r="G4833">
        <v>2</v>
      </c>
      <c r="H4833" t="s">
        <v>5287</v>
      </c>
      <c r="I4833" t="s">
        <v>5338</v>
      </c>
      <c r="J4833" t="s">
        <v>5299</v>
      </c>
      <c r="K4833" t="b">
        <f>LOOKUP(A4833,'[1]UDDATA-1'!B:B,'[1]UDDATA-1'!A:A)&lt;&gt;LOOKUP(A4833,'[1]UDDATA-2'!B:B,'[1]UDDATA-2'!A:A)</f>
        <v>0</v>
      </c>
      <c r="L4833" t="str">
        <f t="shared" si="600"/>
        <v/>
      </c>
      <c r="M4833" t="str">
        <f t="shared" si="601"/>
        <v/>
      </c>
      <c r="N4833" t="str">
        <f t="shared" si="602"/>
        <v/>
      </c>
      <c r="O4833" t="e">
        <f>IF(AND(A4833&lt;&gt;A4832,#REF!&lt;&gt;""),#REF!,"")</f>
        <v>#REF!</v>
      </c>
      <c r="P4833" t="e">
        <f t="shared" si="605"/>
        <v>#REF!</v>
      </c>
      <c r="Q4833" s="2" t="e">
        <f t="shared" ca="1" si="606"/>
        <v>#REF!</v>
      </c>
      <c r="R4833" t="e">
        <f>IF(NOT(#REF!="Indskrevet"),"",IF(E4833="",FALSE,AND(NOT(#REF!),VALUE(RIGHT(CONCATENATE(YEAR(E4833)),2))=15)))</f>
        <v>#REF!</v>
      </c>
      <c r="S4833" t="e">
        <f t="shared" si="603"/>
        <v>#REF!</v>
      </c>
      <c r="T4833" t="e">
        <f t="shared" si="604"/>
        <v>#REF!</v>
      </c>
      <c r="U4833" s="2" t="e">
        <f t="shared" si="607"/>
        <v>#REF!</v>
      </c>
      <c r="V4833" s="2"/>
    </row>
    <row r="4834" spans="1:22" x14ac:dyDescent="0.25">
      <c r="A4834" t="s">
        <v>2908</v>
      </c>
      <c r="B4834" t="s">
        <v>2909</v>
      </c>
      <c r="C4834">
        <v>119.999999999998</v>
      </c>
      <c r="D4834" t="s">
        <v>5296</v>
      </c>
      <c r="E4834" s="1">
        <v>41676</v>
      </c>
      <c r="F4834" t="s">
        <v>5308</v>
      </c>
      <c r="G4834">
        <v>1</v>
      </c>
      <c r="H4834" t="s">
        <v>5287</v>
      </c>
      <c r="I4834" t="s">
        <v>5288</v>
      </c>
      <c r="J4834" t="s">
        <v>5289</v>
      </c>
      <c r="K4834" t="b">
        <f>LOOKUP(A4834,'[1]UDDATA-1'!B:B,'[1]UDDATA-1'!A:A)&lt;&gt;LOOKUP(A4834,'[1]UDDATA-2'!B:B,'[1]UDDATA-2'!A:A)</f>
        <v>0</v>
      </c>
      <c r="L4834" t="str">
        <f t="shared" si="600"/>
        <v>Grundlæggende programmering</v>
      </c>
      <c r="M4834">
        <f t="shared" si="601"/>
        <v>7</v>
      </c>
      <c r="N4834" t="str">
        <f t="shared" si="602"/>
        <v/>
      </c>
      <c r="O4834" t="e">
        <f>IF(AND(A4834&lt;&gt;A4833,#REF!&lt;&gt;""),#REF!,"")</f>
        <v>#REF!</v>
      </c>
      <c r="P4834" t="e">
        <f t="shared" si="605"/>
        <v>#REF!</v>
      </c>
      <c r="Q4834" s="2" t="e">
        <f t="shared" ca="1" si="606"/>
        <v>#REF!</v>
      </c>
      <c r="R4834" t="e">
        <f>IF(NOT(#REF!="Indskrevet"),"",IF(E4834="",FALSE,AND(NOT(#REF!),VALUE(RIGHT(CONCATENATE(YEAR(E4834)),2))=15)))</f>
        <v>#REF!</v>
      </c>
      <c r="S4834" t="e">
        <f t="shared" si="603"/>
        <v>#REF!</v>
      </c>
      <c r="T4834" t="e">
        <f t="shared" si="604"/>
        <v>#REF!</v>
      </c>
      <c r="U4834" s="2" t="e">
        <f t="shared" si="607"/>
        <v>#REF!</v>
      </c>
      <c r="V4834" s="2"/>
    </row>
    <row r="4835" spans="1:22" x14ac:dyDescent="0.25">
      <c r="A4835" t="s">
        <v>2908</v>
      </c>
      <c r="B4835" t="s">
        <v>2909</v>
      </c>
      <c r="C4835">
        <v>119.999999999998</v>
      </c>
      <c r="D4835" t="s">
        <v>5290</v>
      </c>
      <c r="E4835" s="1">
        <v>41815</v>
      </c>
      <c r="F4835" t="s">
        <v>5309</v>
      </c>
      <c r="G4835">
        <v>1</v>
      </c>
      <c r="H4835" t="s">
        <v>5287</v>
      </c>
      <c r="I4835" t="s">
        <v>5292</v>
      </c>
      <c r="J4835" t="s">
        <v>5293</v>
      </c>
      <c r="K4835" t="b">
        <f>LOOKUP(A4835,'[1]UDDATA-1'!B:B,'[1]UDDATA-1'!A:A)&lt;&gt;LOOKUP(A4835,'[1]UDDATA-2'!B:B,'[1]UDDATA-2'!A:A)</f>
        <v>0</v>
      </c>
      <c r="L4835" t="str">
        <f t="shared" si="600"/>
        <v>Matematik til multimedie-applikationer</v>
      </c>
      <c r="M4835">
        <f t="shared" si="601"/>
        <v>10</v>
      </c>
      <c r="N4835" t="str">
        <f t="shared" si="602"/>
        <v/>
      </c>
      <c r="O4835" t="e">
        <f>IF(AND(A4835&lt;&gt;A4834,#REF!&lt;&gt;""),#REF!,"")</f>
        <v>#REF!</v>
      </c>
      <c r="P4835" t="e">
        <f t="shared" si="605"/>
        <v>#REF!</v>
      </c>
      <c r="Q4835" s="2" t="e">
        <f t="shared" ca="1" si="606"/>
        <v>#REF!</v>
      </c>
      <c r="R4835" t="e">
        <f>IF(NOT(#REF!="Indskrevet"),"",IF(E4835="",FALSE,AND(NOT(#REF!),VALUE(RIGHT(CONCATENATE(YEAR(E4835)),2))=15)))</f>
        <v>#REF!</v>
      </c>
      <c r="S4835" t="e">
        <f t="shared" si="603"/>
        <v>#REF!</v>
      </c>
      <c r="T4835" t="e">
        <f t="shared" si="604"/>
        <v>#REF!</v>
      </c>
      <c r="U4835" s="2" t="e">
        <f t="shared" si="607"/>
        <v>#REF!</v>
      </c>
      <c r="V4835" s="2"/>
    </row>
    <row r="4836" spans="1:22" x14ac:dyDescent="0.25">
      <c r="A4836" t="s">
        <v>2908</v>
      </c>
      <c r="B4836" t="s">
        <v>2909</v>
      </c>
      <c r="C4836">
        <v>119.999999999998</v>
      </c>
      <c r="D4836" t="s">
        <v>5296</v>
      </c>
      <c r="E4836" s="1">
        <v>41824</v>
      </c>
      <c r="F4836" t="s">
        <v>5310</v>
      </c>
      <c r="G4836">
        <v>1</v>
      </c>
      <c r="H4836" t="s">
        <v>5287</v>
      </c>
      <c r="I4836" t="s">
        <v>5295</v>
      </c>
      <c r="J4836" t="s">
        <v>5293</v>
      </c>
      <c r="K4836" t="b">
        <f>LOOKUP(A4836,'[1]UDDATA-1'!B:B,'[1]UDDATA-1'!A:A)&lt;&gt;LOOKUP(A4836,'[1]UDDATA-2'!B:B,'[1]UDDATA-2'!A:A)</f>
        <v>0</v>
      </c>
      <c r="L4836" t="str">
        <f t="shared" si="600"/>
        <v>Fysisk interface design</v>
      </c>
      <c r="M4836">
        <f t="shared" si="601"/>
        <v>7</v>
      </c>
      <c r="N4836" t="str">
        <f t="shared" si="602"/>
        <v/>
      </c>
      <c r="O4836" t="e">
        <f>IF(AND(A4836&lt;&gt;A4835,#REF!&lt;&gt;""),#REF!,"")</f>
        <v>#REF!</v>
      </c>
      <c r="P4836" t="e">
        <f t="shared" si="605"/>
        <v>#REF!</v>
      </c>
      <c r="Q4836" s="2" t="e">
        <f t="shared" ca="1" si="606"/>
        <v>#REF!</v>
      </c>
      <c r="R4836" t="e">
        <f>IF(NOT(#REF!="Indskrevet"),"",IF(E4836="",FALSE,AND(NOT(#REF!),VALUE(RIGHT(CONCATENATE(YEAR(E4836)),2))=15)))</f>
        <v>#REF!</v>
      </c>
      <c r="S4836" t="e">
        <f t="shared" si="603"/>
        <v>#REF!</v>
      </c>
      <c r="T4836" t="e">
        <f t="shared" si="604"/>
        <v>#REF!</v>
      </c>
      <c r="U4836" s="2" t="e">
        <f t="shared" si="607"/>
        <v>#REF!</v>
      </c>
      <c r="V4836" s="2"/>
    </row>
    <row r="4837" spans="1:22" x14ac:dyDescent="0.25">
      <c r="A4837" t="s">
        <v>2908</v>
      </c>
      <c r="B4837" t="s">
        <v>2909</v>
      </c>
      <c r="C4837">
        <v>119.999999999998</v>
      </c>
      <c r="D4837" t="s">
        <v>5290</v>
      </c>
      <c r="E4837" s="1">
        <v>42032</v>
      </c>
      <c r="F4837" t="s">
        <v>5311</v>
      </c>
      <c r="G4837">
        <v>1</v>
      </c>
      <c r="H4837" t="s">
        <v>5287</v>
      </c>
      <c r="I4837" t="s">
        <v>5298</v>
      </c>
      <c r="J4837" t="s">
        <v>5299</v>
      </c>
      <c r="K4837" t="b">
        <f>LOOKUP(A4837,'[1]UDDATA-1'!B:B,'[1]UDDATA-1'!A:A)&lt;&gt;LOOKUP(A4837,'[1]UDDATA-2'!B:B,'[1]UDDATA-2'!A:A)</f>
        <v>0</v>
      </c>
      <c r="L4837" t="str">
        <f t="shared" si="600"/>
        <v>Proceduremæssig programmering</v>
      </c>
      <c r="M4837">
        <f t="shared" si="601"/>
        <v>10</v>
      </c>
      <c r="N4837" t="str">
        <f t="shared" si="602"/>
        <v/>
      </c>
      <c r="O4837" t="e">
        <f>IF(AND(A4837&lt;&gt;A4836,#REF!&lt;&gt;""),#REF!,"")</f>
        <v>#REF!</v>
      </c>
      <c r="P4837" t="e">
        <f t="shared" si="605"/>
        <v>#REF!</v>
      </c>
      <c r="Q4837" s="2" t="e">
        <f t="shared" ca="1" si="606"/>
        <v>#REF!</v>
      </c>
      <c r="R4837" t="e">
        <f>IF(NOT(#REF!="Indskrevet"),"",IF(E4837="",FALSE,AND(NOT(#REF!),VALUE(RIGHT(CONCATENATE(YEAR(E4837)),2))=15)))</f>
        <v>#REF!</v>
      </c>
      <c r="S4837" t="e">
        <f t="shared" si="603"/>
        <v>#REF!</v>
      </c>
      <c r="T4837" t="e">
        <f t="shared" si="604"/>
        <v>#REF!</v>
      </c>
      <c r="U4837" s="2" t="e">
        <f t="shared" si="607"/>
        <v>#REF!</v>
      </c>
      <c r="V4837" s="2"/>
    </row>
    <row r="4838" spans="1:22" x14ac:dyDescent="0.25">
      <c r="A4838" t="s">
        <v>2908</v>
      </c>
      <c r="B4838" t="s">
        <v>2909</v>
      </c>
      <c r="C4838">
        <v>119.999999999998</v>
      </c>
      <c r="D4838" t="s">
        <v>5317</v>
      </c>
      <c r="E4838" s="1">
        <v>42165</v>
      </c>
      <c r="F4838" t="s">
        <v>5312</v>
      </c>
      <c r="G4838">
        <v>1</v>
      </c>
      <c r="H4838" t="s">
        <v>5287</v>
      </c>
      <c r="I4838" t="s">
        <v>5302</v>
      </c>
      <c r="J4838" t="s">
        <v>5303</v>
      </c>
      <c r="K4838" t="b">
        <f>LOOKUP(A4838,'[1]UDDATA-1'!B:B,'[1]UDDATA-1'!A:A)&lt;&gt;LOOKUP(A4838,'[1]UDDATA-2'!B:B,'[1]UDDATA-2'!A:A)</f>
        <v>0</v>
      </c>
      <c r="L4838" t="str">
        <f t="shared" si="600"/>
        <v>Lyd- og musikbehandling</v>
      </c>
      <c r="M4838">
        <f t="shared" si="601"/>
        <v>4</v>
      </c>
      <c r="N4838" t="str">
        <f t="shared" si="602"/>
        <v/>
      </c>
      <c r="O4838" t="e">
        <f>IF(AND(A4838&lt;&gt;A4837,#REF!&lt;&gt;""),#REF!,"")</f>
        <v>#REF!</v>
      </c>
      <c r="P4838" t="e">
        <f t="shared" si="605"/>
        <v>#REF!</v>
      </c>
      <c r="Q4838" s="2" t="e">
        <f t="shared" ca="1" si="606"/>
        <v>#REF!</v>
      </c>
      <c r="R4838" t="e">
        <f>IF(NOT(#REF!="Indskrevet"),"",IF(E4838="",FALSE,AND(NOT(#REF!),VALUE(RIGHT(CONCATENATE(YEAR(E4838)),2))=15)))</f>
        <v>#REF!</v>
      </c>
      <c r="S4838" t="e">
        <f t="shared" si="603"/>
        <v>#REF!</v>
      </c>
      <c r="T4838" t="e">
        <f t="shared" si="604"/>
        <v>#REF!</v>
      </c>
      <c r="U4838" s="2" t="e">
        <f t="shared" si="607"/>
        <v>#REF!</v>
      </c>
      <c r="V4838" s="2"/>
    </row>
    <row r="4839" spans="1:22" x14ac:dyDescent="0.25">
      <c r="A4839" t="s">
        <v>2908</v>
      </c>
      <c r="B4839" t="s">
        <v>2909</v>
      </c>
      <c r="C4839">
        <v>119.999999999998</v>
      </c>
      <c r="D4839" t="s">
        <v>5317</v>
      </c>
      <c r="E4839" s="1">
        <v>42186</v>
      </c>
      <c r="F4839" t="s">
        <v>5314</v>
      </c>
      <c r="G4839">
        <v>1</v>
      </c>
      <c r="H4839" t="s">
        <v>5287</v>
      </c>
      <c r="I4839" t="s">
        <v>5305</v>
      </c>
      <c r="J4839" t="s">
        <v>5303</v>
      </c>
      <c r="K4839" t="b">
        <f>LOOKUP(A4839,'[1]UDDATA-1'!B:B,'[1]UDDATA-1'!A:A)&lt;&gt;LOOKUP(A4839,'[1]UDDATA-2'!B:B,'[1]UDDATA-2'!A:A)</f>
        <v>0</v>
      </c>
      <c r="L4839" t="str">
        <f t="shared" si="600"/>
        <v>Objektorienteret Software Engineering</v>
      </c>
      <c r="M4839">
        <f t="shared" si="601"/>
        <v>4</v>
      </c>
      <c r="N4839" t="str">
        <f t="shared" si="602"/>
        <v/>
      </c>
      <c r="O4839" t="e">
        <f>IF(AND(A4839&lt;&gt;A4838,#REF!&lt;&gt;""),#REF!,"")</f>
        <v>#REF!</v>
      </c>
      <c r="P4839" t="e">
        <f t="shared" si="605"/>
        <v>#REF!</v>
      </c>
      <c r="Q4839" s="2" t="e">
        <f t="shared" ca="1" si="606"/>
        <v>#REF!</v>
      </c>
      <c r="R4839" t="e">
        <f>IF(NOT(#REF!="Indskrevet"),"",IF(E4839="",FALSE,AND(NOT(#REF!),VALUE(RIGHT(CONCATENATE(YEAR(E4839)),2))=15)))</f>
        <v>#REF!</v>
      </c>
      <c r="S4839" t="e">
        <f t="shared" si="603"/>
        <v>#REF!</v>
      </c>
      <c r="T4839" t="e">
        <f t="shared" si="604"/>
        <v>#REF!</v>
      </c>
      <c r="U4839" s="2" t="e">
        <f t="shared" si="607"/>
        <v>#REF!</v>
      </c>
      <c r="V4839" s="2"/>
    </row>
    <row r="4840" spans="1:22" x14ac:dyDescent="0.25">
      <c r="A4840" t="s">
        <v>2910</v>
      </c>
      <c r="B4840" t="s">
        <v>2911</v>
      </c>
      <c r="C4840">
        <v>54.999999999998998</v>
      </c>
      <c r="D4840" t="s">
        <v>5306</v>
      </c>
      <c r="E4840" s="1">
        <v>42033</v>
      </c>
      <c r="F4840" t="s">
        <v>5286</v>
      </c>
      <c r="G4840">
        <v>1</v>
      </c>
      <c r="H4840" t="s">
        <v>5307</v>
      </c>
      <c r="I4840" t="s">
        <v>5288</v>
      </c>
      <c r="J4840" t="s">
        <v>5289</v>
      </c>
      <c r="K4840" t="b">
        <f>LOOKUP(A4840,'[1]UDDATA-1'!B:B,'[1]UDDATA-1'!A:A)&lt;&gt;LOOKUP(A4840,'[1]UDDATA-2'!B:B,'[1]UDDATA-2'!A:A)</f>
        <v>0</v>
      </c>
      <c r="L4840" t="str">
        <f t="shared" si="600"/>
        <v>Grundlæggende programmering</v>
      </c>
      <c r="M4840">
        <f t="shared" si="601"/>
        <v>0</v>
      </c>
      <c r="N4840" t="str">
        <f t="shared" si="602"/>
        <v/>
      </c>
      <c r="O4840" t="e">
        <f>IF(AND(A4840&lt;&gt;A4839,#REF!&lt;&gt;""),#REF!,"")</f>
        <v>#REF!</v>
      </c>
      <c r="P4840" t="e">
        <f t="shared" si="605"/>
        <v>#REF!</v>
      </c>
      <c r="Q4840" s="2" t="e">
        <f t="shared" ca="1" si="606"/>
        <v>#REF!</v>
      </c>
      <c r="R4840" t="e">
        <f>IF(NOT(#REF!="Indskrevet"),"",IF(E4840="",FALSE,AND(NOT(#REF!),VALUE(RIGHT(CONCATENATE(YEAR(E4840)),2))=15)))</f>
        <v>#REF!</v>
      </c>
      <c r="S4840" t="e">
        <f t="shared" si="603"/>
        <v>#REF!</v>
      </c>
      <c r="T4840" t="e">
        <f t="shared" si="604"/>
        <v>#REF!</v>
      </c>
      <c r="U4840" s="2" t="e">
        <f t="shared" si="607"/>
        <v>#REF!</v>
      </c>
      <c r="V4840" s="2"/>
    </row>
    <row r="4841" spans="1:22" x14ac:dyDescent="0.25">
      <c r="A4841" t="s">
        <v>2910</v>
      </c>
      <c r="B4841" t="s">
        <v>2911</v>
      </c>
      <c r="C4841">
        <v>54.999999999998998</v>
      </c>
      <c r="D4841" t="s">
        <v>5306</v>
      </c>
      <c r="E4841" s="1">
        <v>42066</v>
      </c>
      <c r="F4841" t="s">
        <v>5286</v>
      </c>
      <c r="G4841">
        <v>2</v>
      </c>
      <c r="H4841" t="s">
        <v>5287</v>
      </c>
      <c r="I4841" t="s">
        <v>5288</v>
      </c>
      <c r="J4841" t="s">
        <v>5293</v>
      </c>
      <c r="K4841" t="b">
        <f>LOOKUP(A4841,'[1]UDDATA-1'!B:B,'[1]UDDATA-1'!A:A)&lt;&gt;LOOKUP(A4841,'[1]UDDATA-2'!B:B,'[1]UDDATA-2'!A:A)</f>
        <v>0</v>
      </c>
      <c r="L4841" t="str">
        <f t="shared" si="600"/>
        <v/>
      </c>
      <c r="M4841" t="str">
        <f t="shared" si="601"/>
        <v/>
      </c>
      <c r="N4841" t="str">
        <f t="shared" si="602"/>
        <v/>
      </c>
      <c r="O4841" t="e">
        <f>IF(AND(A4841&lt;&gt;A4840,#REF!&lt;&gt;""),#REF!,"")</f>
        <v>#REF!</v>
      </c>
      <c r="P4841" t="e">
        <f t="shared" si="605"/>
        <v>#REF!</v>
      </c>
      <c r="Q4841" s="2" t="e">
        <f t="shared" ca="1" si="606"/>
        <v>#REF!</v>
      </c>
      <c r="R4841" t="e">
        <f>IF(NOT(#REF!="Indskrevet"),"",IF(E4841="",FALSE,AND(NOT(#REF!),VALUE(RIGHT(CONCATENATE(YEAR(E4841)),2))=15)))</f>
        <v>#REF!</v>
      </c>
      <c r="S4841" t="e">
        <f t="shared" si="603"/>
        <v>#REF!</v>
      </c>
      <c r="T4841" t="e">
        <f t="shared" si="604"/>
        <v>#REF!</v>
      </c>
      <c r="U4841" s="2" t="e">
        <f t="shared" si="607"/>
        <v>#REF!</v>
      </c>
      <c r="V4841" s="2"/>
    </row>
    <row r="4842" spans="1:22" x14ac:dyDescent="0.25">
      <c r="A4842" t="s">
        <v>2910</v>
      </c>
      <c r="B4842" t="s">
        <v>2911</v>
      </c>
      <c r="C4842">
        <v>54.999999999998998</v>
      </c>
      <c r="D4842" t="s">
        <v>5317</v>
      </c>
      <c r="E4842" s="1">
        <v>42178</v>
      </c>
      <c r="F4842" t="s">
        <v>5291</v>
      </c>
      <c r="G4842">
        <v>1</v>
      </c>
      <c r="H4842" t="s">
        <v>5287</v>
      </c>
      <c r="I4842" t="s">
        <v>5292</v>
      </c>
      <c r="J4842" t="s">
        <v>5293</v>
      </c>
      <c r="K4842" t="b">
        <f>LOOKUP(A4842,'[1]UDDATA-1'!B:B,'[1]UDDATA-1'!A:A)&lt;&gt;LOOKUP(A4842,'[1]UDDATA-2'!B:B,'[1]UDDATA-2'!A:A)</f>
        <v>0</v>
      </c>
      <c r="L4842" t="str">
        <f t="shared" si="600"/>
        <v>Matematik til multimedie-applikationer</v>
      </c>
      <c r="M4842">
        <f t="shared" si="601"/>
        <v>4</v>
      </c>
      <c r="N4842" t="str">
        <f t="shared" si="602"/>
        <v/>
      </c>
      <c r="O4842" t="e">
        <f>IF(AND(A4842&lt;&gt;A4841,#REF!&lt;&gt;""),#REF!,"")</f>
        <v>#REF!</v>
      </c>
      <c r="P4842" t="e">
        <f t="shared" si="605"/>
        <v>#REF!</v>
      </c>
      <c r="Q4842" s="2" t="e">
        <f t="shared" ca="1" si="606"/>
        <v>#REF!</v>
      </c>
      <c r="R4842" t="e">
        <f>IF(NOT(#REF!="Indskrevet"),"",IF(E4842="",FALSE,AND(NOT(#REF!),VALUE(RIGHT(CONCATENATE(YEAR(E4842)),2))=15)))</f>
        <v>#REF!</v>
      </c>
      <c r="S4842" t="e">
        <f t="shared" si="603"/>
        <v>#REF!</v>
      </c>
      <c r="T4842" t="e">
        <f t="shared" si="604"/>
        <v>#REF!</v>
      </c>
      <c r="U4842" s="2" t="e">
        <f t="shared" si="607"/>
        <v>#REF!</v>
      </c>
      <c r="V4842" s="2"/>
    </row>
    <row r="4843" spans="1:22" x14ac:dyDescent="0.25">
      <c r="A4843" t="s">
        <v>2912</v>
      </c>
      <c r="B4843" t="s">
        <v>2913</v>
      </c>
      <c r="C4843">
        <v>4.9999999999998002</v>
      </c>
      <c r="D4843" t="s">
        <v>5318</v>
      </c>
      <c r="E4843" s="1">
        <v>41316</v>
      </c>
      <c r="F4843" t="s">
        <v>5308</v>
      </c>
      <c r="G4843">
        <v>1</v>
      </c>
      <c r="H4843" t="s">
        <v>5287</v>
      </c>
      <c r="I4843" t="s">
        <v>5288</v>
      </c>
      <c r="J4843" t="s">
        <v>5289</v>
      </c>
      <c r="K4843" t="b">
        <f>LOOKUP(A4843,'[1]UDDATA-1'!B:B,'[1]UDDATA-1'!A:A)&lt;&gt;LOOKUP(A4843,'[1]UDDATA-2'!B:B,'[1]UDDATA-2'!A:A)</f>
        <v>0</v>
      </c>
      <c r="L4843" t="str">
        <f t="shared" si="600"/>
        <v>Grundlæggende programmering</v>
      </c>
      <c r="M4843" t="str">
        <f t="shared" si="601"/>
        <v/>
      </c>
      <c r="N4843" t="str">
        <f t="shared" si="602"/>
        <v>U</v>
      </c>
      <c r="O4843" t="e">
        <f>IF(AND(A4843&lt;&gt;A4842,#REF!&lt;&gt;""),#REF!,"")</f>
        <v>#REF!</v>
      </c>
      <c r="P4843" t="e">
        <f t="shared" si="605"/>
        <v>#REF!</v>
      </c>
      <c r="Q4843" s="2" t="e">
        <f t="shared" ca="1" si="606"/>
        <v>#REF!</v>
      </c>
      <c r="R4843" t="e">
        <f>IF(NOT(#REF!="Indskrevet"),"",IF(E4843="",FALSE,AND(NOT(#REF!),VALUE(RIGHT(CONCATENATE(YEAR(E4843)),2))=15)))</f>
        <v>#REF!</v>
      </c>
      <c r="S4843" t="e">
        <f t="shared" si="603"/>
        <v>#REF!</v>
      </c>
      <c r="T4843" t="e">
        <f t="shared" si="604"/>
        <v>#REF!</v>
      </c>
      <c r="U4843" s="2" t="e">
        <f t="shared" si="607"/>
        <v>#REF!</v>
      </c>
      <c r="V4843" s="2"/>
    </row>
    <row r="4844" spans="1:22" x14ac:dyDescent="0.25">
      <c r="A4844" t="s">
        <v>2914</v>
      </c>
      <c r="B4844" t="s">
        <v>2915</v>
      </c>
      <c r="C4844">
        <v>59.999999999998799</v>
      </c>
      <c r="D4844" t="s">
        <v>5285</v>
      </c>
      <c r="E4844" s="1">
        <v>42033</v>
      </c>
      <c r="F4844" t="s">
        <v>5286</v>
      </c>
      <c r="G4844">
        <v>1</v>
      </c>
      <c r="H4844" t="s">
        <v>5287</v>
      </c>
      <c r="I4844" t="s">
        <v>5288</v>
      </c>
      <c r="J4844" t="s">
        <v>5289</v>
      </c>
      <c r="K4844" t="b">
        <f>LOOKUP(A4844,'[1]UDDATA-1'!B:B,'[1]UDDATA-1'!A:A)&lt;&gt;LOOKUP(A4844,'[1]UDDATA-2'!B:B,'[1]UDDATA-2'!A:A)</f>
        <v>0</v>
      </c>
      <c r="L4844" t="str">
        <f t="shared" si="600"/>
        <v/>
      </c>
      <c r="M4844" t="str">
        <f t="shared" si="601"/>
        <v/>
      </c>
      <c r="N4844" t="str">
        <f t="shared" si="602"/>
        <v/>
      </c>
      <c r="O4844" t="e">
        <f>IF(AND(A4844&lt;&gt;A4843,#REF!&lt;&gt;""),#REF!,"")</f>
        <v>#REF!</v>
      </c>
      <c r="P4844" t="e">
        <f t="shared" si="605"/>
        <v>#REF!</v>
      </c>
      <c r="Q4844" s="2" t="e">
        <f t="shared" ca="1" si="606"/>
        <v>#REF!</v>
      </c>
      <c r="R4844" t="e">
        <f>IF(NOT(#REF!="Indskrevet"),"",IF(E4844="",FALSE,AND(NOT(#REF!),VALUE(RIGHT(CONCATENATE(YEAR(E4844)),2))=15)))</f>
        <v>#REF!</v>
      </c>
      <c r="S4844" t="e">
        <f t="shared" si="603"/>
        <v>#REF!</v>
      </c>
      <c r="T4844" t="e">
        <f t="shared" si="604"/>
        <v>#REF!</v>
      </c>
      <c r="U4844" s="2" t="e">
        <f t="shared" si="607"/>
        <v>#REF!</v>
      </c>
      <c r="V4844" s="2"/>
    </row>
    <row r="4845" spans="1:22" x14ac:dyDescent="0.25">
      <c r="A4845" t="s">
        <v>2914</v>
      </c>
      <c r="B4845" t="s">
        <v>2915</v>
      </c>
      <c r="C4845">
        <v>59.999999999998799</v>
      </c>
      <c r="D4845" t="s">
        <v>5285</v>
      </c>
      <c r="E4845" s="1">
        <v>42178</v>
      </c>
      <c r="F4845" t="s">
        <v>5291</v>
      </c>
      <c r="G4845">
        <v>1</v>
      </c>
      <c r="H4845" t="s">
        <v>5287</v>
      </c>
      <c r="I4845" t="s">
        <v>5292</v>
      </c>
      <c r="J4845" t="s">
        <v>5293</v>
      </c>
      <c r="K4845" t="b">
        <f>LOOKUP(A4845,'[1]UDDATA-1'!B:B,'[1]UDDATA-1'!A:A)&lt;&gt;LOOKUP(A4845,'[1]UDDATA-2'!B:B,'[1]UDDATA-2'!A:A)</f>
        <v>0</v>
      </c>
      <c r="L4845" t="str">
        <f t="shared" si="600"/>
        <v>Matematik til multimedie-applikationer</v>
      </c>
      <c r="M4845">
        <f t="shared" si="601"/>
        <v>2</v>
      </c>
      <c r="N4845" t="str">
        <f t="shared" si="602"/>
        <v/>
      </c>
      <c r="O4845" t="e">
        <f>IF(AND(A4845&lt;&gt;A4844,#REF!&lt;&gt;""),#REF!,"")</f>
        <v>#REF!</v>
      </c>
      <c r="P4845" t="e">
        <f t="shared" si="605"/>
        <v>#REF!</v>
      </c>
      <c r="Q4845" s="2" t="e">
        <f t="shared" ca="1" si="606"/>
        <v>#REF!</v>
      </c>
      <c r="R4845" t="e">
        <f>IF(NOT(#REF!="Indskrevet"),"",IF(E4845="",FALSE,AND(NOT(#REF!),VALUE(RIGHT(CONCATENATE(YEAR(E4845)),2))=15)))</f>
        <v>#REF!</v>
      </c>
      <c r="S4845" t="e">
        <f t="shared" si="603"/>
        <v>#REF!</v>
      </c>
      <c r="T4845" t="e">
        <f t="shared" si="604"/>
        <v>#REF!</v>
      </c>
      <c r="U4845" s="2" t="e">
        <f t="shared" si="607"/>
        <v>#REF!</v>
      </c>
      <c r="V4845" s="2"/>
    </row>
    <row r="4846" spans="1:22" x14ac:dyDescent="0.25">
      <c r="A4846" t="s">
        <v>2916</v>
      </c>
      <c r="B4846" t="s">
        <v>2917</v>
      </c>
      <c r="C4846">
        <v>114.999999999998</v>
      </c>
      <c r="K4846" t="b">
        <f>LOOKUP(A4846,'[1]UDDATA-1'!B:B,'[1]UDDATA-1'!A:A)&lt;&gt;LOOKUP(A4846,'[1]UDDATA-2'!B:B,'[1]UDDATA-2'!A:A)</f>
        <v>0</v>
      </c>
      <c r="L4846" t="str">
        <f t="shared" si="600"/>
        <v/>
      </c>
      <c r="M4846" t="str">
        <f t="shared" si="601"/>
        <v/>
      </c>
      <c r="N4846" t="str">
        <f t="shared" si="602"/>
        <v/>
      </c>
      <c r="O4846" t="e">
        <f>IF(AND(A4846&lt;&gt;A4845,#REF!&lt;&gt;""),#REF!,"")</f>
        <v>#REF!</v>
      </c>
      <c r="P4846" t="e">
        <f t="shared" si="605"/>
        <v>#REF!</v>
      </c>
      <c r="Q4846" s="2" t="e">
        <f t="shared" ca="1" si="606"/>
        <v>#REF!</v>
      </c>
      <c r="R4846" t="e">
        <f>IF(NOT(#REF!="Indskrevet"),"",IF(E4846="",FALSE,AND(NOT(#REF!),VALUE(RIGHT(CONCATENATE(YEAR(E4846)),2))=15)))</f>
        <v>#REF!</v>
      </c>
      <c r="S4846" t="e">
        <f t="shared" si="603"/>
        <v>#REF!</v>
      </c>
      <c r="T4846" t="e">
        <f t="shared" si="604"/>
        <v>#REF!</v>
      </c>
      <c r="U4846" s="2" t="e">
        <f t="shared" si="607"/>
        <v>#REF!</v>
      </c>
      <c r="V4846" s="2"/>
    </row>
    <row r="4847" spans="1:22" x14ac:dyDescent="0.25">
      <c r="A4847" t="s">
        <v>2918</v>
      </c>
      <c r="B4847" t="s">
        <v>2919</v>
      </c>
      <c r="C4847">
        <v>44.999999999999403</v>
      </c>
      <c r="D4847" t="s">
        <v>5327</v>
      </c>
      <c r="E4847" s="1">
        <v>42033</v>
      </c>
      <c r="F4847" t="s">
        <v>5286</v>
      </c>
      <c r="G4847">
        <v>1</v>
      </c>
      <c r="H4847" t="s">
        <v>5307</v>
      </c>
      <c r="I4847" t="s">
        <v>5288</v>
      </c>
      <c r="J4847" t="s">
        <v>5289</v>
      </c>
      <c r="K4847" t="b">
        <f>LOOKUP(A4847,'[1]UDDATA-1'!B:B,'[1]UDDATA-1'!A:A)&lt;&gt;LOOKUP(A4847,'[1]UDDATA-2'!B:B,'[1]UDDATA-2'!A:A)</f>
        <v>0</v>
      </c>
      <c r="L4847" t="str">
        <f t="shared" si="600"/>
        <v>Grundlæggende programmering</v>
      </c>
      <c r="M4847">
        <f t="shared" si="601"/>
        <v>-3</v>
      </c>
      <c r="N4847" t="str">
        <f t="shared" si="602"/>
        <v/>
      </c>
      <c r="O4847" t="e">
        <f>IF(AND(A4847&lt;&gt;A4846,#REF!&lt;&gt;""),#REF!,"")</f>
        <v>#REF!</v>
      </c>
      <c r="P4847" t="e">
        <f t="shared" si="605"/>
        <v>#REF!</v>
      </c>
      <c r="Q4847" s="2" t="e">
        <f t="shared" ca="1" si="606"/>
        <v>#REF!</v>
      </c>
      <c r="R4847" t="e">
        <f>IF(NOT(#REF!="Indskrevet"),"",IF(E4847="",FALSE,AND(NOT(#REF!),VALUE(RIGHT(CONCATENATE(YEAR(E4847)),2))=15)))</f>
        <v>#REF!</v>
      </c>
      <c r="S4847" t="e">
        <f t="shared" si="603"/>
        <v>#REF!</v>
      </c>
      <c r="T4847" t="e">
        <f t="shared" si="604"/>
        <v>#REF!</v>
      </c>
      <c r="U4847" s="2" t="e">
        <f t="shared" si="607"/>
        <v>#REF!</v>
      </c>
      <c r="V4847" s="2"/>
    </row>
    <row r="4848" spans="1:22" x14ac:dyDescent="0.25">
      <c r="A4848" t="s">
        <v>2918</v>
      </c>
      <c r="B4848" t="s">
        <v>2919</v>
      </c>
      <c r="C4848">
        <v>44.999999999999403</v>
      </c>
      <c r="D4848" t="s">
        <v>5327</v>
      </c>
      <c r="E4848" s="1">
        <v>42066</v>
      </c>
      <c r="F4848" t="s">
        <v>5286</v>
      </c>
      <c r="G4848">
        <v>2</v>
      </c>
      <c r="H4848" t="s">
        <v>5287</v>
      </c>
      <c r="I4848" t="s">
        <v>5288</v>
      </c>
      <c r="J4848" t="s">
        <v>5293</v>
      </c>
      <c r="K4848" t="b">
        <f>LOOKUP(A4848,'[1]UDDATA-1'!B:B,'[1]UDDATA-1'!A:A)&lt;&gt;LOOKUP(A4848,'[1]UDDATA-2'!B:B,'[1]UDDATA-2'!A:A)</f>
        <v>0</v>
      </c>
      <c r="L4848" t="str">
        <f t="shared" si="600"/>
        <v/>
      </c>
      <c r="M4848" t="str">
        <f t="shared" si="601"/>
        <v/>
      </c>
      <c r="N4848" t="str">
        <f t="shared" si="602"/>
        <v/>
      </c>
      <c r="O4848" t="e">
        <f>IF(AND(A4848&lt;&gt;A4847,#REF!&lt;&gt;""),#REF!,"")</f>
        <v>#REF!</v>
      </c>
      <c r="P4848" t="e">
        <f t="shared" si="605"/>
        <v>#REF!</v>
      </c>
      <c r="Q4848" s="2" t="e">
        <f t="shared" ca="1" si="606"/>
        <v>#REF!</v>
      </c>
      <c r="R4848" t="e">
        <f>IF(NOT(#REF!="Indskrevet"),"",IF(E4848="",FALSE,AND(NOT(#REF!),VALUE(RIGHT(CONCATENATE(YEAR(E4848)),2))=15)))</f>
        <v>#REF!</v>
      </c>
      <c r="S4848" t="e">
        <f t="shared" si="603"/>
        <v>#REF!</v>
      </c>
      <c r="T4848" t="e">
        <f t="shared" si="604"/>
        <v>#REF!</v>
      </c>
      <c r="U4848" s="2" t="e">
        <f t="shared" si="607"/>
        <v>#REF!</v>
      </c>
      <c r="V4848" s="2"/>
    </row>
    <row r="4849" spans="1:22" x14ac:dyDescent="0.25">
      <c r="A4849" t="s">
        <v>2918</v>
      </c>
      <c r="B4849" t="s">
        <v>2919</v>
      </c>
      <c r="C4849">
        <v>44.999999999999403</v>
      </c>
      <c r="D4849" t="s">
        <v>5306</v>
      </c>
      <c r="E4849" s="1">
        <v>42178</v>
      </c>
      <c r="F4849" t="s">
        <v>5291</v>
      </c>
      <c r="G4849">
        <v>1</v>
      </c>
      <c r="H4849" t="s">
        <v>5307</v>
      </c>
      <c r="I4849" t="s">
        <v>5292</v>
      </c>
      <c r="J4849" t="s">
        <v>5293</v>
      </c>
      <c r="K4849" t="b">
        <f>LOOKUP(A4849,'[1]UDDATA-1'!B:B,'[1]UDDATA-1'!A:A)&lt;&gt;LOOKUP(A4849,'[1]UDDATA-2'!B:B,'[1]UDDATA-2'!A:A)</f>
        <v>0</v>
      </c>
      <c r="L4849" t="str">
        <f t="shared" si="600"/>
        <v>Matematik til multimedie-applikationer</v>
      </c>
      <c r="M4849">
        <f t="shared" si="601"/>
        <v>0</v>
      </c>
      <c r="N4849" t="str">
        <f t="shared" si="602"/>
        <v/>
      </c>
      <c r="O4849" t="e">
        <f>IF(AND(A4849&lt;&gt;A4848,#REF!&lt;&gt;""),#REF!,"")</f>
        <v>#REF!</v>
      </c>
      <c r="P4849" t="e">
        <f t="shared" si="605"/>
        <v>#REF!</v>
      </c>
      <c r="Q4849" s="2" t="e">
        <f t="shared" ca="1" si="606"/>
        <v>#REF!</v>
      </c>
      <c r="R4849" t="e">
        <f>IF(NOT(#REF!="Indskrevet"),"",IF(E4849="",FALSE,AND(NOT(#REF!),VALUE(RIGHT(CONCATENATE(YEAR(E4849)),2))=15)))</f>
        <v>#REF!</v>
      </c>
      <c r="S4849" t="e">
        <f t="shared" si="603"/>
        <v>#REF!</v>
      </c>
      <c r="T4849" t="e">
        <f t="shared" si="604"/>
        <v>#REF!</v>
      </c>
      <c r="U4849" s="2" t="e">
        <f t="shared" si="607"/>
        <v>#REF!</v>
      </c>
      <c r="V4849" s="2"/>
    </row>
    <row r="4850" spans="1:22" x14ac:dyDescent="0.25">
      <c r="A4850" t="s">
        <v>2918</v>
      </c>
      <c r="B4850" t="s">
        <v>2919</v>
      </c>
      <c r="C4850">
        <v>44.999999999999403</v>
      </c>
      <c r="D4850" t="s">
        <v>5306</v>
      </c>
      <c r="E4850" s="1">
        <v>42249</v>
      </c>
      <c r="F4850" t="s">
        <v>5291</v>
      </c>
      <c r="G4850">
        <v>2</v>
      </c>
      <c r="H4850" t="s">
        <v>5287</v>
      </c>
      <c r="I4850" t="s">
        <v>5292</v>
      </c>
      <c r="J4850" t="s">
        <v>5299</v>
      </c>
      <c r="K4850" t="b">
        <f>LOOKUP(A4850,'[1]UDDATA-1'!B:B,'[1]UDDATA-1'!A:A)&lt;&gt;LOOKUP(A4850,'[1]UDDATA-2'!B:B,'[1]UDDATA-2'!A:A)</f>
        <v>0</v>
      </c>
      <c r="L4850" t="str">
        <f t="shared" si="600"/>
        <v/>
      </c>
      <c r="M4850" t="str">
        <f t="shared" si="601"/>
        <v/>
      </c>
      <c r="N4850" t="str">
        <f t="shared" si="602"/>
        <v/>
      </c>
      <c r="O4850" t="e">
        <f>IF(AND(A4850&lt;&gt;A4849,#REF!&lt;&gt;""),#REF!,"")</f>
        <v>#REF!</v>
      </c>
      <c r="P4850" t="e">
        <f t="shared" si="605"/>
        <v>#REF!</v>
      </c>
      <c r="Q4850" s="2" t="e">
        <f t="shared" ca="1" si="606"/>
        <v>#REF!</v>
      </c>
      <c r="R4850" t="e">
        <f>IF(NOT(#REF!="Indskrevet"),"",IF(E4850="",FALSE,AND(NOT(#REF!),VALUE(RIGHT(CONCATENATE(YEAR(E4850)),2))=15)))</f>
        <v>#REF!</v>
      </c>
      <c r="S4850" t="e">
        <f t="shared" si="603"/>
        <v>#REF!</v>
      </c>
      <c r="T4850" t="e">
        <f t="shared" si="604"/>
        <v>#REF!</v>
      </c>
      <c r="U4850" s="2" t="e">
        <f t="shared" si="607"/>
        <v>#REF!</v>
      </c>
      <c r="V4850" s="2"/>
    </row>
    <row r="4851" spans="1:22" x14ac:dyDescent="0.25">
      <c r="A4851" t="s">
        <v>2920</v>
      </c>
      <c r="B4851" t="s">
        <v>2921</v>
      </c>
      <c r="C4851">
        <v>99.999999999997797</v>
      </c>
      <c r="K4851" t="b">
        <f>LOOKUP(A4851,'[1]UDDATA-1'!B:B,'[1]UDDATA-1'!A:A)&lt;&gt;LOOKUP(A4851,'[1]UDDATA-2'!B:B,'[1]UDDATA-2'!A:A)</f>
        <v>0</v>
      </c>
      <c r="L4851" t="str">
        <f t="shared" si="600"/>
        <v/>
      </c>
      <c r="M4851" t="str">
        <f t="shared" si="601"/>
        <v/>
      </c>
      <c r="N4851" t="str">
        <f t="shared" si="602"/>
        <v/>
      </c>
      <c r="O4851" t="e">
        <f>IF(AND(A4851&lt;&gt;A4850,#REF!&lt;&gt;""),#REF!,"")</f>
        <v>#REF!</v>
      </c>
      <c r="P4851" t="e">
        <f t="shared" si="605"/>
        <v>#REF!</v>
      </c>
      <c r="Q4851" s="2" t="e">
        <f t="shared" ca="1" si="606"/>
        <v>#REF!</v>
      </c>
      <c r="R4851" t="e">
        <f>IF(NOT(#REF!="Indskrevet"),"",IF(E4851="",FALSE,AND(NOT(#REF!),VALUE(RIGHT(CONCATENATE(YEAR(E4851)),2))=15)))</f>
        <v>#REF!</v>
      </c>
      <c r="S4851" t="e">
        <f t="shared" si="603"/>
        <v>#REF!</v>
      </c>
      <c r="T4851" t="e">
        <f t="shared" si="604"/>
        <v>#REF!</v>
      </c>
      <c r="U4851" s="2" t="e">
        <f t="shared" si="607"/>
        <v>#REF!</v>
      </c>
      <c r="V4851" s="2"/>
    </row>
    <row r="4852" spans="1:22" x14ac:dyDescent="0.25">
      <c r="A4852" t="s">
        <v>2922</v>
      </c>
      <c r="B4852" t="s">
        <v>2923</v>
      </c>
      <c r="C4852">
        <v>4.9999999999998002</v>
      </c>
      <c r="D4852" t="s">
        <v>5318</v>
      </c>
      <c r="E4852" s="1">
        <v>41296</v>
      </c>
      <c r="F4852" t="s">
        <v>5328</v>
      </c>
      <c r="G4852">
        <v>1</v>
      </c>
      <c r="H4852" t="s">
        <v>5287</v>
      </c>
      <c r="I4852" t="s">
        <v>5324</v>
      </c>
      <c r="J4852" t="s">
        <v>5289</v>
      </c>
      <c r="K4852" t="b">
        <f>LOOKUP(A4852,'[1]UDDATA-1'!B:B,'[1]UDDATA-1'!A:A)&lt;&gt;LOOKUP(A4852,'[1]UDDATA-2'!B:B,'[1]UDDATA-2'!A:A)</f>
        <v>0</v>
      </c>
      <c r="L4852" t="str">
        <f t="shared" si="600"/>
        <v>Lineær algebra</v>
      </c>
      <c r="M4852" t="str">
        <f t="shared" si="601"/>
        <v/>
      </c>
      <c r="N4852" t="str">
        <f t="shared" si="602"/>
        <v>U</v>
      </c>
      <c r="O4852" t="e">
        <f>IF(AND(A4852&lt;&gt;A4851,#REF!&lt;&gt;""),#REF!,"")</f>
        <v>#REF!</v>
      </c>
      <c r="P4852" t="e">
        <f t="shared" si="605"/>
        <v>#REF!</v>
      </c>
      <c r="Q4852" s="2" t="e">
        <f t="shared" ca="1" si="606"/>
        <v>#REF!</v>
      </c>
      <c r="R4852" t="e">
        <f>IF(NOT(#REF!="Indskrevet"),"",IF(E4852="",FALSE,AND(NOT(#REF!),VALUE(RIGHT(CONCATENATE(YEAR(E4852)),2))=15)))</f>
        <v>#REF!</v>
      </c>
      <c r="S4852" t="e">
        <f t="shared" si="603"/>
        <v>#REF!</v>
      </c>
      <c r="T4852" t="e">
        <f t="shared" si="604"/>
        <v>#REF!</v>
      </c>
      <c r="U4852" s="2" t="e">
        <f t="shared" si="607"/>
        <v>#REF!</v>
      </c>
      <c r="V4852" s="2"/>
    </row>
    <row r="4853" spans="1:22" x14ac:dyDescent="0.25">
      <c r="A4853" t="s">
        <v>2924</v>
      </c>
      <c r="B4853" t="s">
        <v>2925</v>
      </c>
      <c r="C4853">
        <v>119.999999999998</v>
      </c>
      <c r="D4853" t="s">
        <v>5306</v>
      </c>
      <c r="E4853" s="1">
        <v>41646</v>
      </c>
      <c r="F4853" t="s">
        <v>5335</v>
      </c>
      <c r="G4853">
        <v>1</v>
      </c>
      <c r="H4853" t="s">
        <v>5307</v>
      </c>
      <c r="I4853" t="s">
        <v>5324</v>
      </c>
      <c r="J4853" t="s">
        <v>5289</v>
      </c>
      <c r="K4853" t="b">
        <f>LOOKUP(A4853,'[1]UDDATA-1'!B:B,'[1]UDDATA-1'!A:A)&lt;&gt;LOOKUP(A4853,'[1]UDDATA-2'!B:B,'[1]UDDATA-2'!A:A)</f>
        <v>0</v>
      </c>
      <c r="L4853" t="str">
        <f t="shared" si="600"/>
        <v/>
      </c>
      <c r="M4853" t="str">
        <f t="shared" si="601"/>
        <v/>
      </c>
      <c r="N4853" t="str">
        <f t="shared" si="602"/>
        <v/>
      </c>
      <c r="O4853" t="e">
        <f>IF(AND(A4853&lt;&gt;A4852,#REF!&lt;&gt;""),#REF!,"")</f>
        <v>#REF!</v>
      </c>
      <c r="P4853" t="e">
        <f t="shared" si="605"/>
        <v>#REF!</v>
      </c>
      <c r="Q4853" s="2" t="e">
        <f t="shared" ca="1" si="606"/>
        <v>#REF!</v>
      </c>
      <c r="R4853" t="e">
        <f>IF(NOT(#REF!="Indskrevet"),"",IF(E4853="",FALSE,AND(NOT(#REF!),VALUE(RIGHT(CONCATENATE(YEAR(E4853)),2))=15)))</f>
        <v>#REF!</v>
      </c>
      <c r="S4853" t="e">
        <f t="shared" si="603"/>
        <v>#REF!</v>
      </c>
      <c r="T4853" t="e">
        <f t="shared" si="604"/>
        <v>#REF!</v>
      </c>
      <c r="U4853" s="2" t="e">
        <f t="shared" si="607"/>
        <v>#REF!</v>
      </c>
      <c r="V4853" s="2"/>
    </row>
    <row r="4854" spans="1:22" x14ac:dyDescent="0.25">
      <c r="A4854" t="s">
        <v>2924</v>
      </c>
      <c r="B4854" t="s">
        <v>2925</v>
      </c>
      <c r="C4854">
        <v>119.999999999998</v>
      </c>
      <c r="D4854" t="s">
        <v>5317</v>
      </c>
      <c r="E4854" s="1">
        <v>41708</v>
      </c>
      <c r="F4854" t="s">
        <v>5335</v>
      </c>
      <c r="G4854">
        <v>2</v>
      </c>
      <c r="H4854" t="s">
        <v>5287</v>
      </c>
      <c r="I4854" t="s">
        <v>5324</v>
      </c>
      <c r="J4854" t="s">
        <v>5293</v>
      </c>
      <c r="K4854" t="b">
        <f>LOOKUP(A4854,'[1]UDDATA-1'!B:B,'[1]UDDATA-1'!A:A)&lt;&gt;LOOKUP(A4854,'[1]UDDATA-2'!B:B,'[1]UDDATA-2'!A:A)</f>
        <v>0</v>
      </c>
      <c r="L4854" t="str">
        <f t="shared" si="600"/>
        <v/>
      </c>
      <c r="M4854" t="str">
        <f t="shared" si="601"/>
        <v/>
      </c>
      <c r="N4854" t="str">
        <f t="shared" si="602"/>
        <v/>
      </c>
      <c r="O4854" t="e">
        <f>IF(AND(A4854&lt;&gt;A4853,#REF!&lt;&gt;""),#REF!,"")</f>
        <v>#REF!</v>
      </c>
      <c r="P4854" t="e">
        <f t="shared" si="605"/>
        <v>#REF!</v>
      </c>
      <c r="Q4854" s="2" t="e">
        <f t="shared" ca="1" si="606"/>
        <v>#REF!</v>
      </c>
      <c r="R4854" t="e">
        <f>IF(NOT(#REF!="Indskrevet"),"",IF(E4854="",FALSE,AND(NOT(#REF!),VALUE(RIGHT(CONCATENATE(YEAR(E4854)),2))=15)))</f>
        <v>#REF!</v>
      </c>
      <c r="S4854" t="e">
        <f t="shared" si="603"/>
        <v>#REF!</v>
      </c>
      <c r="T4854" t="e">
        <f t="shared" si="604"/>
        <v>#REF!</v>
      </c>
      <c r="U4854" s="2" t="e">
        <f t="shared" si="607"/>
        <v>#REF!</v>
      </c>
      <c r="V4854" s="2"/>
    </row>
    <row r="4855" spans="1:22" x14ac:dyDescent="0.25">
      <c r="A4855" t="s">
        <v>2924</v>
      </c>
      <c r="B4855" t="s">
        <v>2925</v>
      </c>
      <c r="C4855">
        <v>119.999999999998</v>
      </c>
      <c r="D4855" t="s">
        <v>5306</v>
      </c>
      <c r="E4855" s="1">
        <v>41817</v>
      </c>
      <c r="F4855" t="s">
        <v>5336</v>
      </c>
      <c r="G4855">
        <v>1</v>
      </c>
      <c r="H4855" t="s">
        <v>5307</v>
      </c>
      <c r="I4855" t="s">
        <v>5326</v>
      </c>
      <c r="J4855" t="s">
        <v>5293</v>
      </c>
      <c r="K4855" t="b">
        <f>LOOKUP(A4855,'[1]UDDATA-1'!B:B,'[1]UDDATA-1'!A:A)&lt;&gt;LOOKUP(A4855,'[1]UDDATA-2'!B:B,'[1]UDDATA-2'!A:A)</f>
        <v>0</v>
      </c>
      <c r="L4855" t="str">
        <f t="shared" si="600"/>
        <v>Calculus</v>
      </c>
      <c r="M4855">
        <f t="shared" si="601"/>
        <v>0</v>
      </c>
      <c r="N4855" t="str">
        <f t="shared" si="602"/>
        <v/>
      </c>
      <c r="O4855" t="e">
        <f>IF(AND(A4855&lt;&gt;A4854,#REF!&lt;&gt;""),#REF!,"")</f>
        <v>#REF!</v>
      </c>
      <c r="P4855" t="e">
        <f t="shared" si="605"/>
        <v>#REF!</v>
      </c>
      <c r="Q4855" s="2" t="e">
        <f t="shared" ca="1" si="606"/>
        <v>#REF!</v>
      </c>
      <c r="R4855" t="e">
        <f>IF(NOT(#REF!="Indskrevet"),"",IF(E4855="",FALSE,AND(NOT(#REF!),VALUE(RIGHT(CONCATENATE(YEAR(E4855)),2))=15)))</f>
        <v>#REF!</v>
      </c>
      <c r="S4855" t="e">
        <f t="shared" si="603"/>
        <v>#REF!</v>
      </c>
      <c r="T4855" t="e">
        <f t="shared" si="604"/>
        <v>#REF!</v>
      </c>
      <c r="U4855" s="2" t="e">
        <f t="shared" si="607"/>
        <v>#REF!</v>
      </c>
      <c r="V4855" s="2"/>
    </row>
    <row r="4856" spans="1:22" x14ac:dyDescent="0.25">
      <c r="A4856" t="s">
        <v>2924</v>
      </c>
      <c r="B4856" t="s">
        <v>2925</v>
      </c>
      <c r="C4856">
        <v>119.999999999998</v>
      </c>
      <c r="D4856" t="s">
        <v>5306</v>
      </c>
      <c r="E4856" s="1">
        <v>41887</v>
      </c>
      <c r="F4856" t="s">
        <v>5336</v>
      </c>
      <c r="G4856">
        <v>2</v>
      </c>
      <c r="H4856" t="s">
        <v>5307</v>
      </c>
      <c r="I4856" t="s">
        <v>5326</v>
      </c>
      <c r="J4856" t="s">
        <v>5299</v>
      </c>
      <c r="K4856" t="b">
        <f>LOOKUP(A4856,'[1]UDDATA-1'!B:B,'[1]UDDATA-1'!A:A)&lt;&gt;LOOKUP(A4856,'[1]UDDATA-2'!B:B,'[1]UDDATA-2'!A:A)</f>
        <v>0</v>
      </c>
      <c r="L4856" t="str">
        <f t="shared" si="600"/>
        <v/>
      </c>
      <c r="M4856" t="str">
        <f t="shared" si="601"/>
        <v/>
      </c>
      <c r="N4856" t="str">
        <f t="shared" si="602"/>
        <v/>
      </c>
      <c r="O4856" t="e">
        <f>IF(AND(A4856&lt;&gt;A4855,#REF!&lt;&gt;""),#REF!,"")</f>
        <v>#REF!</v>
      </c>
      <c r="P4856" t="e">
        <f t="shared" si="605"/>
        <v>#REF!</v>
      </c>
      <c r="Q4856" s="2" t="e">
        <f t="shared" ca="1" si="606"/>
        <v>#REF!</v>
      </c>
      <c r="R4856" t="e">
        <f>IF(NOT(#REF!="Indskrevet"),"",IF(E4856="",FALSE,AND(NOT(#REF!),VALUE(RIGHT(CONCATENATE(YEAR(E4856)),2))=15)))</f>
        <v>#REF!</v>
      </c>
      <c r="S4856" t="e">
        <f t="shared" si="603"/>
        <v>#REF!</v>
      </c>
      <c r="T4856" t="e">
        <f t="shared" si="604"/>
        <v>#REF!</v>
      </c>
      <c r="U4856" s="2" t="e">
        <f t="shared" si="607"/>
        <v>#REF!</v>
      </c>
      <c r="V4856" s="2"/>
    </row>
    <row r="4857" spans="1:22" x14ac:dyDescent="0.25">
      <c r="A4857" t="s">
        <v>2924</v>
      </c>
      <c r="B4857" t="s">
        <v>2925</v>
      </c>
      <c r="C4857">
        <v>119.999999999998</v>
      </c>
      <c r="D4857" t="s">
        <v>5306</v>
      </c>
      <c r="E4857" s="1">
        <v>42183</v>
      </c>
      <c r="F4857" t="s">
        <v>5336</v>
      </c>
      <c r="G4857">
        <v>3</v>
      </c>
      <c r="H4857" t="s">
        <v>5307</v>
      </c>
      <c r="I4857" t="s">
        <v>5326</v>
      </c>
      <c r="J4857" t="s">
        <v>5303</v>
      </c>
      <c r="K4857" t="b">
        <f>LOOKUP(A4857,'[1]UDDATA-1'!B:B,'[1]UDDATA-1'!A:A)&lt;&gt;LOOKUP(A4857,'[1]UDDATA-2'!B:B,'[1]UDDATA-2'!A:A)</f>
        <v>0</v>
      </c>
      <c r="L4857" t="str">
        <f t="shared" si="600"/>
        <v/>
      </c>
      <c r="M4857" t="str">
        <f t="shared" si="601"/>
        <v/>
      </c>
      <c r="N4857" t="str">
        <f t="shared" si="602"/>
        <v/>
      </c>
      <c r="O4857" t="e">
        <f>IF(AND(A4857&lt;&gt;A4856,#REF!&lt;&gt;""),#REF!,"")</f>
        <v>#REF!</v>
      </c>
      <c r="P4857" t="e">
        <f t="shared" si="605"/>
        <v>#REF!</v>
      </c>
      <c r="Q4857" s="2" t="e">
        <f t="shared" ca="1" si="606"/>
        <v>#REF!</v>
      </c>
      <c r="R4857" t="e">
        <f>IF(NOT(#REF!="Indskrevet"),"",IF(E4857="",FALSE,AND(NOT(#REF!),VALUE(RIGHT(CONCATENATE(YEAR(E4857)),2))=15)))</f>
        <v>#REF!</v>
      </c>
      <c r="S4857" t="e">
        <f t="shared" si="603"/>
        <v>#REF!</v>
      </c>
      <c r="T4857" t="e">
        <f t="shared" si="604"/>
        <v>#REF!</v>
      </c>
      <c r="U4857" s="2" t="e">
        <f t="shared" si="607"/>
        <v>#REF!</v>
      </c>
      <c r="V4857" s="2"/>
    </row>
    <row r="4858" spans="1:22" x14ac:dyDescent="0.25">
      <c r="A4858" t="s">
        <v>2924</v>
      </c>
      <c r="B4858" t="s">
        <v>2925</v>
      </c>
      <c r="C4858">
        <v>119.999999999998</v>
      </c>
      <c r="D4858" t="s">
        <v>5296</v>
      </c>
      <c r="E4858" s="1">
        <v>42256</v>
      </c>
      <c r="F4858" t="s">
        <v>5336</v>
      </c>
      <c r="G4858">
        <v>4</v>
      </c>
      <c r="H4858" t="s">
        <v>5287</v>
      </c>
      <c r="I4858" t="s">
        <v>5326</v>
      </c>
      <c r="J4858" t="s">
        <v>5315</v>
      </c>
      <c r="K4858" t="b">
        <f>LOOKUP(A4858,'[1]UDDATA-1'!B:B,'[1]UDDATA-1'!A:A)&lt;&gt;LOOKUP(A4858,'[1]UDDATA-2'!B:B,'[1]UDDATA-2'!A:A)</f>
        <v>0</v>
      </c>
      <c r="L4858" t="str">
        <f t="shared" si="600"/>
        <v/>
      </c>
      <c r="M4858" t="str">
        <f t="shared" si="601"/>
        <v/>
      </c>
      <c r="N4858" t="str">
        <f t="shared" si="602"/>
        <v/>
      </c>
      <c r="O4858" t="e">
        <f>IF(AND(A4858&lt;&gt;A4857,#REF!&lt;&gt;""),#REF!,"")</f>
        <v>#REF!</v>
      </c>
      <c r="P4858" t="e">
        <f t="shared" si="605"/>
        <v>#REF!</v>
      </c>
      <c r="Q4858" s="2" t="e">
        <f t="shared" ca="1" si="606"/>
        <v>#REF!</v>
      </c>
      <c r="R4858" t="e">
        <f>IF(NOT(#REF!="Indskrevet"),"",IF(E4858="",FALSE,AND(NOT(#REF!),VALUE(RIGHT(CONCATENATE(YEAR(E4858)),2))=15)))</f>
        <v>#REF!</v>
      </c>
      <c r="S4858" t="e">
        <f t="shared" si="603"/>
        <v>#REF!</v>
      </c>
      <c r="T4858" t="e">
        <f t="shared" si="604"/>
        <v>#REF!</v>
      </c>
      <c r="U4858" s="2" t="e">
        <f t="shared" si="607"/>
        <v>#REF!</v>
      </c>
      <c r="V4858" s="2"/>
    </row>
    <row r="4859" spans="1:22" x14ac:dyDescent="0.25">
      <c r="A4859" t="s">
        <v>2924</v>
      </c>
      <c r="B4859" t="s">
        <v>2925</v>
      </c>
      <c r="C4859">
        <v>119.999999999998</v>
      </c>
      <c r="D4859" t="s">
        <v>5306</v>
      </c>
      <c r="E4859" s="1">
        <v>41816</v>
      </c>
      <c r="F4859" t="s">
        <v>5337</v>
      </c>
      <c r="G4859">
        <v>1</v>
      </c>
      <c r="H4859" t="s">
        <v>5307</v>
      </c>
      <c r="I4859" t="s">
        <v>5338</v>
      </c>
      <c r="J4859" t="s">
        <v>5293</v>
      </c>
      <c r="K4859" t="b">
        <f>LOOKUP(A4859,'[1]UDDATA-1'!B:B,'[1]UDDATA-1'!A:A)&lt;&gt;LOOKUP(A4859,'[1]UDDATA-2'!B:B,'[1]UDDATA-2'!A:A)</f>
        <v>0</v>
      </c>
      <c r="L4859" t="str">
        <f t="shared" si="600"/>
        <v>Kredsløbsteori og dynamiske systemer</v>
      </c>
      <c r="M4859">
        <f t="shared" si="601"/>
        <v>0</v>
      </c>
      <c r="N4859" t="str">
        <f t="shared" si="602"/>
        <v/>
      </c>
      <c r="O4859" t="e">
        <f>IF(AND(A4859&lt;&gt;A4858,#REF!&lt;&gt;""),#REF!,"")</f>
        <v>#REF!</v>
      </c>
      <c r="P4859" t="e">
        <f t="shared" si="605"/>
        <v>#REF!</v>
      </c>
      <c r="Q4859" s="2" t="e">
        <f t="shared" ca="1" si="606"/>
        <v>#REF!</v>
      </c>
      <c r="R4859" t="e">
        <f>IF(NOT(#REF!="Indskrevet"),"",IF(E4859="",FALSE,AND(NOT(#REF!),VALUE(RIGHT(CONCATENATE(YEAR(E4859)),2))=15)))</f>
        <v>#REF!</v>
      </c>
      <c r="S4859" t="e">
        <f t="shared" si="603"/>
        <v>#REF!</v>
      </c>
      <c r="T4859" t="e">
        <f t="shared" si="604"/>
        <v>#REF!</v>
      </c>
      <c r="U4859" s="2" t="e">
        <f t="shared" si="607"/>
        <v>#REF!</v>
      </c>
      <c r="V4859" s="2"/>
    </row>
    <row r="4860" spans="1:22" x14ac:dyDescent="0.25">
      <c r="A4860" t="s">
        <v>2924</v>
      </c>
      <c r="B4860" t="s">
        <v>2925</v>
      </c>
      <c r="C4860">
        <v>119.999999999998</v>
      </c>
      <c r="D4860" t="s">
        <v>5296</v>
      </c>
      <c r="E4860" s="1">
        <v>41886</v>
      </c>
      <c r="F4860" t="s">
        <v>5337</v>
      </c>
      <c r="G4860">
        <v>2</v>
      </c>
      <c r="H4860" t="s">
        <v>5287</v>
      </c>
      <c r="I4860" t="s">
        <v>5338</v>
      </c>
      <c r="J4860" t="s">
        <v>5299</v>
      </c>
      <c r="K4860" t="b">
        <f>LOOKUP(A4860,'[1]UDDATA-1'!B:B,'[1]UDDATA-1'!A:A)&lt;&gt;LOOKUP(A4860,'[1]UDDATA-2'!B:B,'[1]UDDATA-2'!A:A)</f>
        <v>0</v>
      </c>
      <c r="L4860" t="str">
        <f t="shared" si="600"/>
        <v/>
      </c>
      <c r="M4860" t="str">
        <f t="shared" si="601"/>
        <v/>
      </c>
      <c r="N4860" t="str">
        <f t="shared" si="602"/>
        <v/>
      </c>
      <c r="O4860" t="e">
        <f>IF(AND(A4860&lt;&gt;A4859,#REF!&lt;&gt;""),#REF!,"")</f>
        <v>#REF!</v>
      </c>
      <c r="P4860" t="e">
        <f t="shared" si="605"/>
        <v>#REF!</v>
      </c>
      <c r="Q4860" s="2" t="e">
        <f t="shared" ca="1" si="606"/>
        <v>#REF!</v>
      </c>
      <c r="R4860" t="e">
        <f>IF(NOT(#REF!="Indskrevet"),"",IF(E4860="",FALSE,AND(NOT(#REF!),VALUE(RIGHT(CONCATENATE(YEAR(E4860)),2))=15)))</f>
        <v>#REF!</v>
      </c>
      <c r="S4860" t="e">
        <f t="shared" si="603"/>
        <v>#REF!</v>
      </c>
      <c r="T4860" t="e">
        <f t="shared" si="604"/>
        <v>#REF!</v>
      </c>
      <c r="U4860" s="2" t="e">
        <f t="shared" si="607"/>
        <v>#REF!</v>
      </c>
      <c r="V4860" s="2"/>
    </row>
    <row r="4861" spans="1:22" x14ac:dyDescent="0.25">
      <c r="A4861" t="s">
        <v>2924</v>
      </c>
      <c r="B4861" t="s">
        <v>2925</v>
      </c>
      <c r="C4861">
        <v>119.999999999998</v>
      </c>
      <c r="D4861" t="s">
        <v>5285</v>
      </c>
      <c r="E4861" s="1">
        <v>42025</v>
      </c>
      <c r="F4861" t="s">
        <v>5319</v>
      </c>
      <c r="G4861">
        <v>1</v>
      </c>
      <c r="H4861" t="s">
        <v>5287</v>
      </c>
      <c r="I4861" t="s">
        <v>5320</v>
      </c>
      <c r="J4861" t="s">
        <v>5299</v>
      </c>
      <c r="K4861" t="b">
        <f>LOOKUP(A4861,'[1]UDDATA-1'!B:B,'[1]UDDATA-1'!A:A)&lt;&gt;LOOKUP(A4861,'[1]UDDATA-2'!B:B,'[1]UDDATA-2'!A:A)</f>
        <v>0</v>
      </c>
      <c r="L4861" t="str">
        <f t="shared" si="600"/>
        <v>Beregningsteknik inden for elektronikområdet 1</v>
      </c>
      <c r="M4861">
        <f t="shared" si="601"/>
        <v>2</v>
      </c>
      <c r="N4861" t="str">
        <f t="shared" si="602"/>
        <v/>
      </c>
      <c r="O4861" t="e">
        <f>IF(AND(A4861&lt;&gt;A4860,#REF!&lt;&gt;""),#REF!,"")</f>
        <v>#REF!</v>
      </c>
      <c r="P4861" t="e">
        <f t="shared" si="605"/>
        <v>#REF!</v>
      </c>
      <c r="Q4861" s="2" t="e">
        <f t="shared" ca="1" si="606"/>
        <v>#REF!</v>
      </c>
      <c r="R4861" t="e">
        <f>IF(NOT(#REF!="Indskrevet"),"",IF(E4861="",FALSE,AND(NOT(#REF!),VALUE(RIGHT(CONCATENATE(YEAR(E4861)),2))=15)))</f>
        <v>#REF!</v>
      </c>
      <c r="S4861" t="e">
        <f t="shared" si="603"/>
        <v>#REF!</v>
      </c>
      <c r="T4861" t="e">
        <f t="shared" si="604"/>
        <v>#REF!</v>
      </c>
      <c r="U4861" s="2" t="e">
        <f t="shared" si="607"/>
        <v>#REF!</v>
      </c>
      <c r="V4861" s="2"/>
    </row>
    <row r="4862" spans="1:22" x14ac:dyDescent="0.25">
      <c r="A4862" t="s">
        <v>2924</v>
      </c>
      <c r="B4862" t="s">
        <v>2925</v>
      </c>
      <c r="C4862">
        <v>119.999999999998</v>
      </c>
      <c r="D4862" t="s">
        <v>5285</v>
      </c>
      <c r="E4862" s="1">
        <v>42250</v>
      </c>
      <c r="F4862" t="s">
        <v>5321</v>
      </c>
      <c r="G4862">
        <v>1</v>
      </c>
      <c r="H4862" t="s">
        <v>5287</v>
      </c>
      <c r="I4862" t="s">
        <v>5322</v>
      </c>
      <c r="J4862" t="s">
        <v>5315</v>
      </c>
      <c r="K4862" t="b">
        <f>LOOKUP(A4862,'[1]UDDATA-1'!B:B,'[1]UDDATA-1'!A:A)&lt;&gt;LOOKUP(A4862,'[1]UDDATA-2'!B:B,'[1]UDDATA-2'!A:A)</f>
        <v>0</v>
      </c>
      <c r="L4862" t="str">
        <f t="shared" si="600"/>
        <v>Beregningsteknik inden for elektronik</v>
      </c>
      <c r="M4862">
        <f t="shared" si="601"/>
        <v>2</v>
      </c>
      <c r="N4862" t="str">
        <f t="shared" si="602"/>
        <v/>
      </c>
      <c r="O4862" t="e">
        <f>IF(AND(A4862&lt;&gt;A4861,#REF!&lt;&gt;""),#REF!,"")</f>
        <v>#REF!</v>
      </c>
      <c r="P4862" t="e">
        <f t="shared" si="605"/>
        <v>#REF!</v>
      </c>
      <c r="Q4862" s="2" t="e">
        <f t="shared" ca="1" si="606"/>
        <v>#REF!</v>
      </c>
      <c r="R4862" t="e">
        <f>IF(NOT(#REF!="Indskrevet"),"",IF(E4862="",FALSE,AND(NOT(#REF!),VALUE(RIGHT(CONCATENATE(YEAR(E4862)),2))=15)))</f>
        <v>#REF!</v>
      </c>
      <c r="S4862" t="e">
        <f t="shared" si="603"/>
        <v>#REF!</v>
      </c>
      <c r="T4862" t="e">
        <f t="shared" si="604"/>
        <v>#REF!</v>
      </c>
      <c r="U4862" s="2" t="e">
        <f t="shared" si="607"/>
        <v>#REF!</v>
      </c>
      <c r="V4862" s="2"/>
    </row>
    <row r="4863" spans="1:22" x14ac:dyDescent="0.25">
      <c r="A4863" t="s">
        <v>2927</v>
      </c>
      <c r="B4863" t="s">
        <v>2928</v>
      </c>
      <c r="C4863">
        <v>169.99999999999699</v>
      </c>
      <c r="D4863" t="s">
        <v>5306</v>
      </c>
      <c r="E4863" s="1">
        <v>41316</v>
      </c>
      <c r="F4863" t="s">
        <v>5308</v>
      </c>
      <c r="G4863">
        <v>1</v>
      </c>
      <c r="H4863" t="s">
        <v>5307</v>
      </c>
      <c r="I4863" t="s">
        <v>5288</v>
      </c>
      <c r="J4863" t="s">
        <v>5289</v>
      </c>
      <c r="K4863" t="b">
        <f>LOOKUP(A4863,'[1]UDDATA-1'!B:B,'[1]UDDATA-1'!A:A)&lt;&gt;LOOKUP(A4863,'[1]UDDATA-2'!B:B,'[1]UDDATA-2'!A:A)</f>
        <v>0</v>
      </c>
      <c r="L4863" t="str">
        <f t="shared" si="600"/>
        <v>Grundlæggende programmering</v>
      </c>
      <c r="M4863">
        <f t="shared" si="601"/>
        <v>0</v>
      </c>
      <c r="N4863" t="str">
        <f t="shared" si="602"/>
        <v/>
      </c>
      <c r="O4863" t="e">
        <f>IF(AND(A4863&lt;&gt;A4862,#REF!&lt;&gt;""),#REF!,"")</f>
        <v>#REF!</v>
      </c>
      <c r="P4863" t="e">
        <f t="shared" si="605"/>
        <v>#REF!</v>
      </c>
      <c r="Q4863" s="2" t="e">
        <f t="shared" ca="1" si="606"/>
        <v>#REF!</v>
      </c>
      <c r="R4863" t="e">
        <f>IF(NOT(#REF!="Indskrevet"),"",IF(E4863="",FALSE,AND(NOT(#REF!),VALUE(RIGHT(CONCATENATE(YEAR(E4863)),2))=15)))</f>
        <v>#REF!</v>
      </c>
      <c r="S4863" t="e">
        <f t="shared" si="603"/>
        <v>#REF!</v>
      </c>
      <c r="T4863" t="e">
        <f t="shared" si="604"/>
        <v>#REF!</v>
      </c>
      <c r="U4863" s="2" t="e">
        <f t="shared" si="607"/>
        <v>#REF!</v>
      </c>
      <c r="V4863" s="2"/>
    </row>
    <row r="4864" spans="1:22" x14ac:dyDescent="0.25">
      <c r="A4864" t="s">
        <v>2927</v>
      </c>
      <c r="B4864" t="s">
        <v>2928</v>
      </c>
      <c r="C4864">
        <v>169.99999999999699</v>
      </c>
      <c r="D4864" t="s">
        <v>5290</v>
      </c>
      <c r="E4864" s="1">
        <v>41353</v>
      </c>
      <c r="F4864" t="s">
        <v>5308</v>
      </c>
      <c r="G4864">
        <v>2</v>
      </c>
      <c r="H4864" t="s">
        <v>5287</v>
      </c>
      <c r="I4864" t="s">
        <v>5288</v>
      </c>
      <c r="J4864" t="s">
        <v>5293</v>
      </c>
      <c r="K4864" t="b">
        <f>LOOKUP(A4864,'[1]UDDATA-1'!B:B,'[1]UDDATA-1'!A:A)&lt;&gt;LOOKUP(A4864,'[1]UDDATA-2'!B:B,'[1]UDDATA-2'!A:A)</f>
        <v>0</v>
      </c>
      <c r="L4864" t="str">
        <f t="shared" si="600"/>
        <v/>
      </c>
      <c r="M4864" t="str">
        <f t="shared" si="601"/>
        <v/>
      </c>
      <c r="N4864" t="str">
        <f t="shared" si="602"/>
        <v/>
      </c>
      <c r="O4864" t="e">
        <f>IF(AND(A4864&lt;&gt;A4863,#REF!&lt;&gt;""),#REF!,"")</f>
        <v>#REF!</v>
      </c>
      <c r="P4864" t="e">
        <f t="shared" si="605"/>
        <v>#REF!</v>
      </c>
      <c r="Q4864" s="2" t="e">
        <f t="shared" ca="1" si="606"/>
        <v>#REF!</v>
      </c>
      <c r="R4864" t="e">
        <f>IF(NOT(#REF!="Indskrevet"),"",IF(E4864="",FALSE,AND(NOT(#REF!),VALUE(RIGHT(CONCATENATE(YEAR(E4864)),2))=15)))</f>
        <v>#REF!</v>
      </c>
      <c r="S4864" t="e">
        <f t="shared" si="603"/>
        <v>#REF!</v>
      </c>
      <c r="T4864" t="e">
        <f t="shared" si="604"/>
        <v>#REF!</v>
      </c>
      <c r="U4864" s="2" t="e">
        <f t="shared" si="607"/>
        <v>#REF!</v>
      </c>
      <c r="V4864" s="2"/>
    </row>
    <row r="4865" spans="1:22" x14ac:dyDescent="0.25">
      <c r="A4865" t="s">
        <v>2927</v>
      </c>
      <c r="B4865" t="s">
        <v>2928</v>
      </c>
      <c r="C4865">
        <v>169.99999999999699</v>
      </c>
      <c r="D4865" t="s">
        <v>5317</v>
      </c>
      <c r="E4865" s="1">
        <v>41452</v>
      </c>
      <c r="F4865" t="s">
        <v>5309</v>
      </c>
      <c r="G4865">
        <v>1</v>
      </c>
      <c r="H4865" t="s">
        <v>5287</v>
      </c>
      <c r="I4865" t="s">
        <v>5292</v>
      </c>
      <c r="J4865" t="s">
        <v>5293</v>
      </c>
      <c r="K4865" t="b">
        <f>LOOKUP(A4865,'[1]UDDATA-1'!B:B,'[1]UDDATA-1'!A:A)&lt;&gt;LOOKUP(A4865,'[1]UDDATA-2'!B:B,'[1]UDDATA-2'!A:A)</f>
        <v>0</v>
      </c>
      <c r="L4865" t="str">
        <f t="shared" si="600"/>
        <v>Matematik til multimedie-applikationer</v>
      </c>
      <c r="M4865">
        <f t="shared" si="601"/>
        <v>4</v>
      </c>
      <c r="N4865" t="str">
        <f t="shared" si="602"/>
        <v/>
      </c>
      <c r="O4865" t="e">
        <f>IF(AND(A4865&lt;&gt;A4864,#REF!&lt;&gt;""),#REF!,"")</f>
        <v>#REF!</v>
      </c>
      <c r="P4865" t="e">
        <f t="shared" si="605"/>
        <v>#REF!</v>
      </c>
      <c r="Q4865" s="2" t="e">
        <f t="shared" ca="1" si="606"/>
        <v>#REF!</v>
      </c>
      <c r="R4865" t="e">
        <f>IF(NOT(#REF!="Indskrevet"),"",IF(E4865="",FALSE,AND(NOT(#REF!),VALUE(RIGHT(CONCATENATE(YEAR(E4865)),2))=15)))</f>
        <v>#REF!</v>
      </c>
      <c r="S4865" t="e">
        <f t="shared" si="603"/>
        <v>#REF!</v>
      </c>
      <c r="T4865" t="e">
        <f t="shared" si="604"/>
        <v>#REF!</v>
      </c>
      <c r="U4865" s="2" t="e">
        <f t="shared" si="607"/>
        <v>#REF!</v>
      </c>
      <c r="V4865" s="2"/>
    </row>
    <row r="4866" spans="1:22" x14ac:dyDescent="0.25">
      <c r="A4866" t="s">
        <v>2927</v>
      </c>
      <c r="B4866" t="s">
        <v>2928</v>
      </c>
      <c r="C4866">
        <v>169.99999999999699</v>
      </c>
      <c r="D4866" t="s">
        <v>5285</v>
      </c>
      <c r="E4866" s="1">
        <v>41484</v>
      </c>
      <c r="F4866" t="s">
        <v>5310</v>
      </c>
      <c r="G4866">
        <v>1</v>
      </c>
      <c r="H4866" t="s">
        <v>5287</v>
      </c>
      <c r="I4866" t="s">
        <v>5295</v>
      </c>
      <c r="J4866" t="s">
        <v>5293</v>
      </c>
      <c r="K4866" t="b">
        <f>LOOKUP(A4866,'[1]UDDATA-1'!B:B,'[1]UDDATA-1'!A:A)&lt;&gt;LOOKUP(A4866,'[1]UDDATA-2'!B:B,'[1]UDDATA-2'!A:A)</f>
        <v>0</v>
      </c>
      <c r="L4866" t="str">
        <f t="shared" ref="L4866:L4929" si="608">IF(AND(I4866&lt;&gt;"",I4866&lt;&gt;I4865),I4866,"")</f>
        <v>Fysisk interface design</v>
      </c>
      <c r="M4866">
        <f t="shared" ref="M4866:M4929" si="609">IF(AND(L4866&lt;&gt;"",ISNUMBER(VALUE(D4866))),VALUE(D4866),"")</f>
        <v>2</v>
      </c>
      <c r="N4866" t="str">
        <f t="shared" ref="N4866:N4929" si="610">IF(L4866="","",IF(M4866="",D4866,""))</f>
        <v/>
      </c>
      <c r="O4866" t="e">
        <f>IF(AND(A4866&lt;&gt;A4865,#REF!&lt;&gt;""),#REF!,"")</f>
        <v>#REF!</v>
      </c>
      <c r="P4866" t="e">
        <f t="shared" si="605"/>
        <v>#REF!</v>
      </c>
      <c r="Q4866" s="2" t="e">
        <f t="shared" ca="1" si="606"/>
        <v>#REF!</v>
      </c>
      <c r="R4866" t="e">
        <f>IF(NOT(#REF!="Indskrevet"),"",IF(E4866="",FALSE,AND(NOT(#REF!),VALUE(RIGHT(CONCATENATE(YEAR(E4866)),2))=15)))</f>
        <v>#REF!</v>
      </c>
      <c r="S4866" t="e">
        <f t="shared" ref="S4866:S4929" si="611">IF(R4866="","",IF(A4866=A4865,S4865,NOT(OR(R4866,AND(A4867=A4866,R4867),AND(A4868=A4866,R4868),AND(A4869=A4866,R4869),AND(A4870=A4866,R4870),AND(A4871=A4866,R4871),AND(A4872=A4866,R4872),AND(A4873=A4866,R4873),AND(A4874=A4866,R4874),AND(A4875=A4866,R4875),AND(A4876=A4866,R4876)))))</f>
        <v>#REF!</v>
      </c>
      <c r="T4866" t="e">
        <f t="shared" ref="T4866:T4929" si="612">IF(U4866="","",O4866)</f>
        <v>#REF!</v>
      </c>
      <c r="U4866" s="2" t="e">
        <f t="shared" si="607"/>
        <v>#REF!</v>
      </c>
      <c r="V4866" s="2"/>
    </row>
    <row r="4867" spans="1:22" x14ac:dyDescent="0.25">
      <c r="A4867" t="s">
        <v>2927</v>
      </c>
      <c r="B4867" t="s">
        <v>2928</v>
      </c>
      <c r="C4867">
        <v>169.99999999999699</v>
      </c>
      <c r="D4867" t="s">
        <v>5296</v>
      </c>
      <c r="E4867" s="1">
        <v>41688</v>
      </c>
      <c r="F4867" t="s">
        <v>5311</v>
      </c>
      <c r="G4867">
        <v>1</v>
      </c>
      <c r="H4867" t="s">
        <v>5287</v>
      </c>
      <c r="I4867" t="s">
        <v>5298</v>
      </c>
      <c r="J4867" t="s">
        <v>5299</v>
      </c>
      <c r="K4867" t="b">
        <f>LOOKUP(A4867,'[1]UDDATA-1'!B:B,'[1]UDDATA-1'!A:A)&lt;&gt;LOOKUP(A4867,'[1]UDDATA-2'!B:B,'[1]UDDATA-2'!A:A)</f>
        <v>0</v>
      </c>
      <c r="L4867" t="str">
        <f t="shared" si="608"/>
        <v>Proceduremæssig programmering</v>
      </c>
      <c r="M4867">
        <f t="shared" si="609"/>
        <v>7</v>
      </c>
      <c r="N4867" t="str">
        <f t="shared" si="610"/>
        <v/>
      </c>
      <c r="O4867" t="e">
        <f>IF(AND(A4867&lt;&gt;A4866,#REF!&lt;&gt;""),#REF!,"")</f>
        <v>#REF!</v>
      </c>
      <c r="P4867" t="e">
        <f t="shared" ref="P4867:P4930" si="613">IF(O4867="","",IF(M4867="",0,IF(O4868&lt;&gt;"",1,IF(AND(O4868="",O4869&lt;&gt;""),2,IF(AND(O4868="",O4869="",O4870&lt;&gt;""),3,IF(AND(O4868="",O4869="",O4870="",O4871&lt;&gt;""),4,IF(AND(O4868="",O4869="",O4870="",O4871="",O4872&lt;&gt;""),5,IF(AND(O4868="",O4869="",O4870="",O4871="",O4872="",O4873&lt;&gt;""),6,IF(AND(O4868="",O4869="",O4870="",O4871="",O4872="",O4873="",O4874&lt;&gt;""),7,IF(AND(O4868="",O4869="",O4870="",O4871="",O4872="",O4873="",O4874="",O4875&lt;&gt;""),8,IF(AND(O4868="",O4869="",O4870="",O4871="",O4872="",O4873="",O4874="",O4875="",O4876&lt;&gt;""),9,IF(AND(O4868="",O4869="",O4870="",O4871="",O4872="",O4873="",O4874="",O4875="",O4876="",O4877&lt;&gt;""),10,IF(AND(O4868="",O4869="",O4870="",O4871="",O4872="",O4873="",O4874="",O4875="",O4876="",O4877="",O4878&lt;&gt;""),11,IF(AND(O4868="",O4869="",O4870="",O4871="",O4872="",O4873="",O4874="",O4875="",O4876="",O4877="",O4878="",O4879&lt;&gt;""),12,IF(AND(O4868="",O4869="",O4870="",O4871="",O4872="",O4873="",O4874="",O4875="",O4876="",O4877="",O4878="",O4879="",O4880&lt;&gt;""),13,IF(AND(O4868="",O4869="",O4870="",O4871="",O4872="",O4873="",O4874="",O4875="",O4876="",O4877="",O4878="",O4879="",O4880="",O4881&lt;&gt;""),14,IF(AND(O4868="",O4869="",O4870="",O4871="",O4872="",O4873="",O4874="",O4875="",O4876="",O4877="",O4878="",O4879="",O4880="",O4881="",O4882&lt;&gt;""),15)))))))))))))))))</f>
        <v>#REF!</v>
      </c>
      <c r="Q4867" s="2" t="e">
        <f t="shared" ref="Q4867:Q4930" ca="1" si="614">IF(OR(P4867="",P4867=0),"",AVERAGE(INDIRECT(CONCATENATE("AU",ROW(),":AU",ROW()+P4867))))</f>
        <v>#REF!</v>
      </c>
      <c r="R4867" t="e">
        <f>IF(NOT(#REF!="Indskrevet"),"",IF(E4867="",FALSE,AND(NOT(#REF!),VALUE(RIGHT(CONCATENATE(YEAR(E4867)),2))=15)))</f>
        <v>#REF!</v>
      </c>
      <c r="S4867" t="e">
        <f t="shared" si="611"/>
        <v>#REF!</v>
      </c>
      <c r="T4867" t="e">
        <f t="shared" si="612"/>
        <v>#REF!</v>
      </c>
      <c r="U4867" s="2" t="e">
        <f t="shared" si="607"/>
        <v>#REF!</v>
      </c>
      <c r="V4867" s="2"/>
    </row>
    <row r="4868" spans="1:22" x14ac:dyDescent="0.25">
      <c r="A4868" t="s">
        <v>2927</v>
      </c>
      <c r="B4868" t="s">
        <v>2928</v>
      </c>
      <c r="C4868">
        <v>169.99999999999699</v>
      </c>
      <c r="D4868" t="s">
        <v>5296</v>
      </c>
      <c r="E4868" s="1">
        <v>41796</v>
      </c>
      <c r="F4868" t="s">
        <v>5312</v>
      </c>
      <c r="G4868">
        <v>1</v>
      </c>
      <c r="H4868" t="s">
        <v>5287</v>
      </c>
      <c r="I4868" t="s">
        <v>5302</v>
      </c>
      <c r="J4868" t="s">
        <v>5303</v>
      </c>
      <c r="K4868" t="b">
        <f>LOOKUP(A4868,'[1]UDDATA-1'!B:B,'[1]UDDATA-1'!A:A)&lt;&gt;LOOKUP(A4868,'[1]UDDATA-2'!B:B,'[1]UDDATA-2'!A:A)</f>
        <v>0</v>
      </c>
      <c r="L4868" t="str">
        <f t="shared" si="608"/>
        <v>Lyd- og musikbehandling</v>
      </c>
      <c r="M4868">
        <f t="shared" si="609"/>
        <v>7</v>
      </c>
      <c r="N4868" t="str">
        <f t="shared" si="610"/>
        <v/>
      </c>
      <c r="O4868" t="e">
        <f>IF(AND(A4868&lt;&gt;A4867,#REF!&lt;&gt;""),#REF!,"")</f>
        <v>#REF!</v>
      </c>
      <c r="P4868" t="e">
        <f t="shared" si="613"/>
        <v>#REF!</v>
      </c>
      <c r="Q4868" s="2" t="e">
        <f t="shared" ca="1" si="614"/>
        <v>#REF!</v>
      </c>
      <c r="R4868" t="e">
        <f>IF(NOT(#REF!="Indskrevet"),"",IF(E4868="",FALSE,AND(NOT(#REF!),VALUE(RIGHT(CONCATENATE(YEAR(E4868)),2))=15)))</f>
        <v>#REF!</v>
      </c>
      <c r="S4868" t="e">
        <f t="shared" si="611"/>
        <v>#REF!</v>
      </c>
      <c r="T4868" t="e">
        <f t="shared" si="612"/>
        <v>#REF!</v>
      </c>
      <c r="U4868" s="2" t="e">
        <f t="shared" ref="U4868:U4931" si="615">IF(OR(P4868="",P4868&lt;3),"",Q4868)</f>
        <v>#REF!</v>
      </c>
      <c r="V4868" s="2"/>
    </row>
    <row r="4869" spans="1:22" x14ac:dyDescent="0.25">
      <c r="A4869" t="s">
        <v>2927</v>
      </c>
      <c r="B4869" t="s">
        <v>2928</v>
      </c>
      <c r="C4869">
        <v>169.99999999999699</v>
      </c>
      <c r="D4869" t="s">
        <v>5296</v>
      </c>
      <c r="E4869" s="1">
        <v>41837</v>
      </c>
      <c r="F4869" t="s">
        <v>5314</v>
      </c>
      <c r="G4869">
        <v>1</v>
      </c>
      <c r="H4869" t="s">
        <v>5287</v>
      </c>
      <c r="I4869" t="s">
        <v>5305</v>
      </c>
      <c r="J4869" t="s">
        <v>5303</v>
      </c>
      <c r="K4869" t="b">
        <f>LOOKUP(A4869,'[1]UDDATA-1'!B:B,'[1]UDDATA-1'!A:A)&lt;&gt;LOOKUP(A4869,'[1]UDDATA-2'!B:B,'[1]UDDATA-2'!A:A)</f>
        <v>0</v>
      </c>
      <c r="L4869" t="str">
        <f t="shared" si="608"/>
        <v>Objektorienteret Software Engineering</v>
      </c>
      <c r="M4869">
        <f t="shared" si="609"/>
        <v>7</v>
      </c>
      <c r="N4869" t="str">
        <f t="shared" si="610"/>
        <v/>
      </c>
      <c r="O4869" t="e">
        <f>IF(AND(A4869&lt;&gt;A4868,#REF!&lt;&gt;""),#REF!,"")</f>
        <v>#REF!</v>
      </c>
      <c r="P4869" t="e">
        <f t="shared" si="613"/>
        <v>#REF!</v>
      </c>
      <c r="Q4869" s="2" t="e">
        <f t="shared" ca="1" si="614"/>
        <v>#REF!</v>
      </c>
      <c r="R4869" t="e">
        <f>IF(NOT(#REF!="Indskrevet"),"",IF(E4869="",FALSE,AND(NOT(#REF!),VALUE(RIGHT(CONCATENATE(YEAR(E4869)),2))=15)))</f>
        <v>#REF!</v>
      </c>
      <c r="S4869" t="e">
        <f t="shared" si="611"/>
        <v>#REF!</v>
      </c>
      <c r="T4869" t="e">
        <f t="shared" si="612"/>
        <v>#REF!</v>
      </c>
      <c r="U4869" s="2" t="e">
        <f t="shared" si="615"/>
        <v>#REF!</v>
      </c>
      <c r="V4869" s="2"/>
    </row>
    <row r="4870" spans="1:22" x14ac:dyDescent="0.25">
      <c r="A4870" t="s">
        <v>2929</v>
      </c>
      <c r="B4870" t="s">
        <v>2930</v>
      </c>
      <c r="C4870">
        <v>54.999999999998998</v>
      </c>
      <c r="D4870" t="s">
        <v>5317</v>
      </c>
      <c r="E4870" s="1">
        <v>42018</v>
      </c>
      <c r="F4870" t="s">
        <v>5349</v>
      </c>
      <c r="G4870">
        <v>1</v>
      </c>
      <c r="H4870" t="s">
        <v>5287</v>
      </c>
      <c r="I4870" t="s">
        <v>5350</v>
      </c>
      <c r="J4870" t="s">
        <v>5289</v>
      </c>
      <c r="K4870" t="b">
        <f>LOOKUP(A4870,'[1]UDDATA-1'!B:B,'[1]UDDATA-1'!A:A)&lt;&gt;LOOKUP(A4870,'[1]UDDATA-2'!B:B,'[1]UDDATA-2'!A:A)</f>
        <v>0</v>
      </c>
      <c r="L4870" t="str">
        <f t="shared" si="608"/>
        <v>Objektorienteret programmering 1</v>
      </c>
      <c r="M4870">
        <f t="shared" si="609"/>
        <v>4</v>
      </c>
      <c r="N4870" t="str">
        <f t="shared" si="610"/>
        <v/>
      </c>
      <c r="O4870" t="e">
        <f>IF(AND(A4870&lt;&gt;A4869,#REF!&lt;&gt;""),#REF!,"")</f>
        <v>#REF!</v>
      </c>
      <c r="P4870" t="e">
        <f t="shared" si="613"/>
        <v>#REF!</v>
      </c>
      <c r="Q4870" s="2" t="e">
        <f t="shared" ca="1" si="614"/>
        <v>#REF!</v>
      </c>
      <c r="R4870" t="e">
        <f>IF(NOT(#REF!="Indskrevet"),"",IF(E4870="",FALSE,AND(NOT(#REF!),VALUE(RIGHT(CONCATENATE(YEAR(E4870)),2))=15)))</f>
        <v>#REF!</v>
      </c>
      <c r="S4870" t="e">
        <f t="shared" si="611"/>
        <v>#REF!</v>
      </c>
      <c r="T4870" t="e">
        <f t="shared" si="612"/>
        <v>#REF!</v>
      </c>
      <c r="U4870" s="2" t="e">
        <f t="shared" si="615"/>
        <v>#REF!</v>
      </c>
      <c r="V4870" s="2"/>
    </row>
    <row r="4871" spans="1:22" x14ac:dyDescent="0.25">
      <c r="A4871" t="s">
        <v>2929</v>
      </c>
      <c r="B4871" t="s">
        <v>2930</v>
      </c>
      <c r="C4871">
        <v>54.999999999998998</v>
      </c>
      <c r="D4871" t="s">
        <v>5306</v>
      </c>
      <c r="E4871" s="1">
        <v>42059</v>
      </c>
      <c r="F4871" t="s">
        <v>5351</v>
      </c>
      <c r="G4871">
        <v>1</v>
      </c>
      <c r="H4871" t="s">
        <v>5287</v>
      </c>
      <c r="I4871" t="s">
        <v>5324</v>
      </c>
      <c r="J4871" t="s">
        <v>5289</v>
      </c>
      <c r="K4871" t="b">
        <f>LOOKUP(A4871,'[1]UDDATA-1'!B:B,'[1]UDDATA-1'!A:A)&lt;&gt;LOOKUP(A4871,'[1]UDDATA-2'!B:B,'[1]UDDATA-2'!A:A)</f>
        <v>0</v>
      </c>
      <c r="L4871" t="str">
        <f t="shared" si="608"/>
        <v>Lineær algebra</v>
      </c>
      <c r="M4871">
        <f t="shared" si="609"/>
        <v>0</v>
      </c>
      <c r="N4871" t="str">
        <f t="shared" si="610"/>
        <v/>
      </c>
      <c r="O4871" t="e">
        <f>IF(AND(A4871&lt;&gt;A4870,#REF!&lt;&gt;""),#REF!,"")</f>
        <v>#REF!</v>
      </c>
      <c r="P4871" t="e">
        <f t="shared" si="613"/>
        <v>#REF!</v>
      </c>
      <c r="Q4871" s="2" t="e">
        <f t="shared" ca="1" si="614"/>
        <v>#REF!</v>
      </c>
      <c r="R4871" t="e">
        <f>IF(NOT(#REF!="Indskrevet"),"",IF(E4871="",FALSE,AND(NOT(#REF!),VALUE(RIGHT(CONCATENATE(YEAR(E4871)),2))=15)))</f>
        <v>#REF!</v>
      </c>
      <c r="S4871" t="e">
        <f t="shared" si="611"/>
        <v>#REF!</v>
      </c>
      <c r="T4871" t="e">
        <f t="shared" si="612"/>
        <v>#REF!</v>
      </c>
      <c r="U4871" s="2" t="e">
        <f t="shared" si="615"/>
        <v>#REF!</v>
      </c>
      <c r="V4871" s="2"/>
    </row>
    <row r="4872" spans="1:22" x14ac:dyDescent="0.25">
      <c r="A4872" t="s">
        <v>2929</v>
      </c>
      <c r="B4872" t="s">
        <v>2930</v>
      </c>
      <c r="C4872">
        <v>54.999999999998998</v>
      </c>
      <c r="D4872" t="s">
        <v>5290</v>
      </c>
      <c r="E4872" s="1">
        <v>42180</v>
      </c>
      <c r="F4872" t="s">
        <v>5352</v>
      </c>
      <c r="G4872">
        <v>1</v>
      </c>
      <c r="H4872" t="s">
        <v>5287</v>
      </c>
      <c r="I4872" t="s">
        <v>5353</v>
      </c>
      <c r="J4872" t="s">
        <v>5293</v>
      </c>
      <c r="K4872" t="b">
        <f>LOOKUP(A4872,'[1]UDDATA-1'!B:B,'[1]UDDATA-1'!A:A)&lt;&gt;LOOKUP(A4872,'[1]UDDATA-2'!B:B,'[1]UDDATA-2'!A:A)</f>
        <v>0</v>
      </c>
      <c r="L4872" t="str">
        <f t="shared" si="608"/>
        <v>Objektorienteret programmering 2</v>
      </c>
      <c r="M4872">
        <f t="shared" si="609"/>
        <v>10</v>
      </c>
      <c r="N4872" t="str">
        <f t="shared" si="610"/>
        <v/>
      </c>
      <c r="O4872" t="e">
        <f>IF(AND(A4872&lt;&gt;A4871,#REF!&lt;&gt;""),#REF!,"")</f>
        <v>#REF!</v>
      </c>
      <c r="P4872" t="e">
        <f t="shared" si="613"/>
        <v>#REF!</v>
      </c>
      <c r="Q4872" s="2" t="e">
        <f t="shared" ca="1" si="614"/>
        <v>#REF!</v>
      </c>
      <c r="R4872" t="e">
        <f>IF(NOT(#REF!="Indskrevet"),"",IF(E4872="",FALSE,AND(NOT(#REF!),VALUE(RIGHT(CONCATENATE(YEAR(E4872)),2))=15)))</f>
        <v>#REF!</v>
      </c>
      <c r="S4872" t="e">
        <f t="shared" si="611"/>
        <v>#REF!</v>
      </c>
      <c r="T4872" t="e">
        <f t="shared" si="612"/>
        <v>#REF!</v>
      </c>
      <c r="U4872" s="2" t="e">
        <f t="shared" si="615"/>
        <v>#REF!</v>
      </c>
      <c r="V4872" s="2"/>
    </row>
    <row r="4873" spans="1:22" x14ac:dyDescent="0.25">
      <c r="A4873" t="s">
        <v>2929</v>
      </c>
      <c r="B4873" t="s">
        <v>2930</v>
      </c>
      <c r="C4873">
        <v>54.999999999998998</v>
      </c>
      <c r="D4873" t="s">
        <v>5285</v>
      </c>
      <c r="E4873" s="1">
        <v>42191</v>
      </c>
      <c r="F4873" t="s">
        <v>5354</v>
      </c>
      <c r="G4873">
        <v>1</v>
      </c>
      <c r="H4873" t="s">
        <v>5287</v>
      </c>
      <c r="I4873" t="s">
        <v>5330</v>
      </c>
      <c r="J4873" t="s">
        <v>5293</v>
      </c>
      <c r="K4873" t="b">
        <f>LOOKUP(A4873,'[1]UDDATA-1'!B:B,'[1]UDDATA-1'!A:A)&lt;&gt;LOOKUP(A4873,'[1]UDDATA-2'!B:B,'[1]UDDATA-2'!A:A)</f>
        <v>0</v>
      </c>
      <c r="L4873" t="str">
        <f t="shared" si="608"/>
        <v>Diskret matematik</v>
      </c>
      <c r="M4873">
        <f t="shared" si="609"/>
        <v>2</v>
      </c>
      <c r="N4873" t="str">
        <f t="shared" si="610"/>
        <v/>
      </c>
      <c r="O4873" t="e">
        <f>IF(AND(A4873&lt;&gt;A4872,#REF!&lt;&gt;""),#REF!,"")</f>
        <v>#REF!</v>
      </c>
      <c r="P4873" t="e">
        <f t="shared" si="613"/>
        <v>#REF!</v>
      </c>
      <c r="Q4873" s="2" t="e">
        <f t="shared" ca="1" si="614"/>
        <v>#REF!</v>
      </c>
      <c r="R4873" t="e">
        <f>IF(NOT(#REF!="Indskrevet"),"",IF(E4873="",FALSE,AND(NOT(#REF!),VALUE(RIGHT(CONCATENATE(YEAR(E4873)),2))=15)))</f>
        <v>#REF!</v>
      </c>
      <c r="S4873" t="e">
        <f t="shared" si="611"/>
        <v>#REF!</v>
      </c>
      <c r="T4873" t="e">
        <f t="shared" si="612"/>
        <v>#REF!</v>
      </c>
      <c r="U4873" s="2" t="e">
        <f t="shared" si="615"/>
        <v>#REF!</v>
      </c>
      <c r="V4873" s="2"/>
    </row>
    <row r="4874" spans="1:22" x14ac:dyDescent="0.25">
      <c r="A4874" t="s">
        <v>2931</v>
      </c>
      <c r="B4874" t="s">
        <v>2932</v>
      </c>
      <c r="C4874">
        <v>109.999999999998</v>
      </c>
      <c r="K4874" t="b">
        <f>LOOKUP(A4874,'[1]UDDATA-1'!B:B,'[1]UDDATA-1'!A:A)&lt;&gt;LOOKUP(A4874,'[1]UDDATA-2'!B:B,'[1]UDDATA-2'!A:A)</f>
        <v>0</v>
      </c>
      <c r="L4874" t="str">
        <f t="shared" si="608"/>
        <v/>
      </c>
      <c r="M4874" t="str">
        <f t="shared" si="609"/>
        <v/>
      </c>
      <c r="N4874" t="str">
        <f t="shared" si="610"/>
        <v/>
      </c>
      <c r="O4874" t="e">
        <f>IF(AND(A4874&lt;&gt;A4873,#REF!&lt;&gt;""),#REF!,"")</f>
        <v>#REF!</v>
      </c>
      <c r="P4874" t="e">
        <f t="shared" si="613"/>
        <v>#REF!</v>
      </c>
      <c r="Q4874" s="2" t="e">
        <f t="shared" ca="1" si="614"/>
        <v>#REF!</v>
      </c>
      <c r="R4874" t="e">
        <f>IF(NOT(#REF!="Indskrevet"),"",IF(E4874="",FALSE,AND(NOT(#REF!),VALUE(RIGHT(CONCATENATE(YEAR(E4874)),2))=15)))</f>
        <v>#REF!</v>
      </c>
      <c r="S4874" t="e">
        <f t="shared" si="611"/>
        <v>#REF!</v>
      </c>
      <c r="T4874" t="e">
        <f t="shared" si="612"/>
        <v>#REF!</v>
      </c>
      <c r="U4874" s="2" t="e">
        <f t="shared" si="615"/>
        <v>#REF!</v>
      </c>
      <c r="V4874" s="2"/>
    </row>
    <row r="4875" spans="1:22" x14ac:dyDescent="0.25">
      <c r="A4875" t="s">
        <v>2933</v>
      </c>
      <c r="B4875" t="s">
        <v>2934</v>
      </c>
      <c r="C4875">
        <v>19.999999999999801</v>
      </c>
      <c r="D4875" t="s">
        <v>5306</v>
      </c>
      <c r="E4875" s="1">
        <v>41676</v>
      </c>
      <c r="F4875" t="s">
        <v>5308</v>
      </c>
      <c r="G4875">
        <v>1</v>
      </c>
      <c r="H4875" t="s">
        <v>5307</v>
      </c>
      <c r="I4875" t="s">
        <v>5288</v>
      </c>
      <c r="J4875" t="s">
        <v>5289</v>
      </c>
      <c r="K4875" t="b">
        <f>LOOKUP(A4875,'[1]UDDATA-1'!B:B,'[1]UDDATA-1'!A:A)&lt;&gt;LOOKUP(A4875,'[1]UDDATA-2'!B:B,'[1]UDDATA-2'!A:A)</f>
        <v>0</v>
      </c>
      <c r="L4875" t="str">
        <f t="shared" si="608"/>
        <v>Grundlæggende programmering</v>
      </c>
      <c r="M4875">
        <f t="shared" si="609"/>
        <v>0</v>
      </c>
      <c r="N4875" t="str">
        <f t="shared" si="610"/>
        <v/>
      </c>
      <c r="O4875" t="e">
        <f>IF(AND(A4875&lt;&gt;A4874,#REF!&lt;&gt;""),#REF!,"")</f>
        <v>#REF!</v>
      </c>
      <c r="P4875" t="e">
        <f t="shared" si="613"/>
        <v>#REF!</v>
      </c>
      <c r="Q4875" s="2" t="e">
        <f t="shared" ca="1" si="614"/>
        <v>#REF!</v>
      </c>
      <c r="R4875" t="e">
        <f>IF(NOT(#REF!="Indskrevet"),"",IF(E4875="",FALSE,AND(NOT(#REF!),VALUE(RIGHT(CONCATENATE(YEAR(E4875)),2))=15)))</f>
        <v>#REF!</v>
      </c>
      <c r="S4875" t="e">
        <f t="shared" si="611"/>
        <v>#REF!</v>
      </c>
      <c r="T4875" t="e">
        <f t="shared" si="612"/>
        <v>#REF!</v>
      </c>
      <c r="U4875" s="2" t="e">
        <f t="shared" si="615"/>
        <v>#REF!</v>
      </c>
      <c r="V4875" s="2"/>
    </row>
    <row r="4876" spans="1:22" x14ac:dyDescent="0.25">
      <c r="A4876" t="s">
        <v>2933</v>
      </c>
      <c r="B4876" t="s">
        <v>2934</v>
      </c>
      <c r="C4876">
        <v>19.999999999999801</v>
      </c>
      <c r="D4876" t="s">
        <v>5327</v>
      </c>
      <c r="E4876" s="1">
        <v>41723</v>
      </c>
      <c r="F4876" t="s">
        <v>5308</v>
      </c>
      <c r="G4876">
        <v>2</v>
      </c>
      <c r="H4876" t="s">
        <v>5287</v>
      </c>
      <c r="I4876" t="s">
        <v>5288</v>
      </c>
      <c r="J4876" t="s">
        <v>5293</v>
      </c>
      <c r="K4876" t="b">
        <f>LOOKUP(A4876,'[1]UDDATA-1'!B:B,'[1]UDDATA-1'!A:A)&lt;&gt;LOOKUP(A4876,'[1]UDDATA-2'!B:B,'[1]UDDATA-2'!A:A)</f>
        <v>0</v>
      </c>
      <c r="L4876" t="str">
        <f t="shared" si="608"/>
        <v/>
      </c>
      <c r="M4876" t="str">
        <f t="shared" si="609"/>
        <v/>
      </c>
      <c r="N4876" t="str">
        <f t="shared" si="610"/>
        <v/>
      </c>
      <c r="O4876" t="e">
        <f>IF(AND(A4876&lt;&gt;A4875,#REF!&lt;&gt;""),#REF!,"")</f>
        <v>#REF!</v>
      </c>
      <c r="P4876" t="e">
        <f t="shared" si="613"/>
        <v>#REF!</v>
      </c>
      <c r="Q4876" s="2" t="e">
        <f t="shared" ca="1" si="614"/>
        <v>#REF!</v>
      </c>
      <c r="R4876" t="e">
        <f>IF(NOT(#REF!="Indskrevet"),"",IF(E4876="",FALSE,AND(NOT(#REF!),VALUE(RIGHT(CONCATENATE(YEAR(E4876)),2))=15)))</f>
        <v>#REF!</v>
      </c>
      <c r="S4876" t="e">
        <f t="shared" si="611"/>
        <v>#REF!</v>
      </c>
      <c r="T4876" t="e">
        <f t="shared" si="612"/>
        <v>#REF!</v>
      </c>
      <c r="U4876" s="2" t="e">
        <f t="shared" si="615"/>
        <v>#REF!</v>
      </c>
      <c r="V4876" s="2"/>
    </row>
    <row r="4877" spans="1:22" x14ac:dyDescent="0.25">
      <c r="A4877" t="s">
        <v>2933</v>
      </c>
      <c r="B4877" t="s">
        <v>2934</v>
      </c>
      <c r="C4877">
        <v>19.999999999999801</v>
      </c>
      <c r="D4877" t="s">
        <v>5318</v>
      </c>
      <c r="E4877" s="1">
        <v>41815</v>
      </c>
      <c r="F4877" t="s">
        <v>5309</v>
      </c>
      <c r="G4877">
        <v>1</v>
      </c>
      <c r="H4877" t="s">
        <v>5287</v>
      </c>
      <c r="I4877" t="s">
        <v>5292</v>
      </c>
      <c r="J4877" t="s">
        <v>5293</v>
      </c>
      <c r="K4877" t="b">
        <f>LOOKUP(A4877,'[1]UDDATA-1'!B:B,'[1]UDDATA-1'!A:A)&lt;&gt;LOOKUP(A4877,'[1]UDDATA-2'!B:B,'[1]UDDATA-2'!A:A)</f>
        <v>0</v>
      </c>
      <c r="L4877" t="str">
        <f t="shared" si="608"/>
        <v>Matematik til multimedie-applikationer</v>
      </c>
      <c r="M4877" t="str">
        <f t="shared" si="609"/>
        <v/>
      </c>
      <c r="N4877" t="str">
        <f t="shared" si="610"/>
        <v>U</v>
      </c>
      <c r="O4877" t="e">
        <f>IF(AND(A4877&lt;&gt;A4876,#REF!&lt;&gt;""),#REF!,"")</f>
        <v>#REF!</v>
      </c>
      <c r="P4877" t="e">
        <f t="shared" si="613"/>
        <v>#REF!</v>
      </c>
      <c r="Q4877" s="2" t="e">
        <f t="shared" ca="1" si="614"/>
        <v>#REF!</v>
      </c>
      <c r="R4877" t="e">
        <f>IF(NOT(#REF!="Indskrevet"),"",IF(E4877="",FALSE,AND(NOT(#REF!),VALUE(RIGHT(CONCATENATE(YEAR(E4877)),2))=15)))</f>
        <v>#REF!</v>
      </c>
      <c r="S4877" t="e">
        <f t="shared" si="611"/>
        <v>#REF!</v>
      </c>
      <c r="T4877" t="e">
        <f t="shared" si="612"/>
        <v>#REF!</v>
      </c>
      <c r="U4877" s="2" t="e">
        <f t="shared" si="615"/>
        <v>#REF!</v>
      </c>
      <c r="V4877" s="2"/>
    </row>
    <row r="4878" spans="1:22" x14ac:dyDescent="0.25">
      <c r="A4878" t="s">
        <v>2933</v>
      </c>
      <c r="B4878" t="s">
        <v>2934</v>
      </c>
      <c r="C4878">
        <v>19.999999999999801</v>
      </c>
      <c r="D4878" t="s">
        <v>5318</v>
      </c>
      <c r="E4878" s="1">
        <v>41824</v>
      </c>
      <c r="F4878" t="s">
        <v>5310</v>
      </c>
      <c r="G4878">
        <v>1</v>
      </c>
      <c r="H4878" t="s">
        <v>5307</v>
      </c>
      <c r="I4878" t="s">
        <v>5295</v>
      </c>
      <c r="J4878" t="s">
        <v>5293</v>
      </c>
      <c r="K4878" t="b">
        <f>LOOKUP(A4878,'[1]UDDATA-1'!B:B,'[1]UDDATA-1'!A:A)&lt;&gt;LOOKUP(A4878,'[1]UDDATA-2'!B:B,'[1]UDDATA-2'!A:A)</f>
        <v>0</v>
      </c>
      <c r="L4878" t="str">
        <f t="shared" si="608"/>
        <v>Fysisk interface design</v>
      </c>
      <c r="M4878" t="str">
        <f t="shared" si="609"/>
        <v/>
      </c>
      <c r="N4878" t="str">
        <f t="shared" si="610"/>
        <v>U</v>
      </c>
      <c r="O4878" t="e">
        <f>IF(AND(A4878&lt;&gt;A4877,#REF!&lt;&gt;""),#REF!,"")</f>
        <v>#REF!</v>
      </c>
      <c r="P4878" t="e">
        <f t="shared" si="613"/>
        <v>#REF!</v>
      </c>
      <c r="Q4878" s="2" t="e">
        <f t="shared" ca="1" si="614"/>
        <v>#REF!</v>
      </c>
      <c r="R4878" t="e">
        <f>IF(NOT(#REF!="Indskrevet"),"",IF(E4878="",FALSE,AND(NOT(#REF!),VALUE(RIGHT(CONCATENATE(YEAR(E4878)),2))=15)))</f>
        <v>#REF!</v>
      </c>
      <c r="S4878" t="e">
        <f t="shared" si="611"/>
        <v>#REF!</v>
      </c>
      <c r="T4878" t="e">
        <f t="shared" si="612"/>
        <v>#REF!</v>
      </c>
      <c r="U4878" s="2" t="e">
        <f t="shared" si="615"/>
        <v>#REF!</v>
      </c>
      <c r="V4878" s="2"/>
    </row>
    <row r="4879" spans="1:22" x14ac:dyDescent="0.25">
      <c r="A4879" t="s">
        <v>2933</v>
      </c>
      <c r="B4879" t="s">
        <v>2934</v>
      </c>
      <c r="C4879">
        <v>19.999999999999801</v>
      </c>
      <c r="D4879" t="s">
        <v>5318</v>
      </c>
      <c r="E4879" s="1">
        <v>42247</v>
      </c>
      <c r="F4879" t="s">
        <v>5310</v>
      </c>
      <c r="G4879">
        <v>2</v>
      </c>
      <c r="H4879" t="s">
        <v>5287</v>
      </c>
      <c r="I4879" t="s">
        <v>5295</v>
      </c>
      <c r="J4879" t="s">
        <v>5303</v>
      </c>
      <c r="K4879" t="b">
        <f>LOOKUP(A4879,'[1]UDDATA-1'!B:B,'[1]UDDATA-1'!A:A)&lt;&gt;LOOKUP(A4879,'[1]UDDATA-2'!B:B,'[1]UDDATA-2'!A:A)</f>
        <v>0</v>
      </c>
      <c r="L4879" t="str">
        <f t="shared" si="608"/>
        <v/>
      </c>
      <c r="M4879" t="str">
        <f t="shared" si="609"/>
        <v/>
      </c>
      <c r="N4879" t="str">
        <f t="shared" si="610"/>
        <v/>
      </c>
      <c r="O4879" t="e">
        <f>IF(AND(A4879&lt;&gt;A4878,#REF!&lt;&gt;""),#REF!,"")</f>
        <v>#REF!</v>
      </c>
      <c r="P4879" t="e">
        <f t="shared" si="613"/>
        <v>#REF!</v>
      </c>
      <c r="Q4879" s="2" t="e">
        <f t="shared" ca="1" si="614"/>
        <v>#REF!</v>
      </c>
      <c r="R4879" t="e">
        <f>IF(NOT(#REF!="Indskrevet"),"",IF(E4879="",FALSE,AND(NOT(#REF!),VALUE(RIGHT(CONCATENATE(YEAR(E4879)),2))=15)))</f>
        <v>#REF!</v>
      </c>
      <c r="S4879" t="e">
        <f t="shared" si="611"/>
        <v>#REF!</v>
      </c>
      <c r="T4879" t="e">
        <f t="shared" si="612"/>
        <v>#REF!</v>
      </c>
      <c r="U4879" s="2" t="e">
        <f t="shared" si="615"/>
        <v>#REF!</v>
      </c>
      <c r="V4879" s="2"/>
    </row>
    <row r="4880" spans="1:22" x14ac:dyDescent="0.25">
      <c r="A4880" t="s">
        <v>2935</v>
      </c>
      <c r="B4880" t="s">
        <v>2936</v>
      </c>
      <c r="C4880">
        <v>29.9999999999994</v>
      </c>
      <c r="D4880" t="s">
        <v>5285</v>
      </c>
      <c r="E4880" s="1">
        <v>41676</v>
      </c>
      <c r="F4880" t="s">
        <v>5308</v>
      </c>
      <c r="G4880">
        <v>1</v>
      </c>
      <c r="H4880" t="s">
        <v>5287</v>
      </c>
      <c r="I4880" t="s">
        <v>5288</v>
      </c>
      <c r="J4880" t="s">
        <v>5289</v>
      </c>
      <c r="K4880" t="b">
        <f>LOOKUP(A4880,'[1]UDDATA-1'!B:B,'[1]UDDATA-1'!A:A)&lt;&gt;LOOKUP(A4880,'[1]UDDATA-2'!B:B,'[1]UDDATA-2'!A:A)</f>
        <v>0</v>
      </c>
      <c r="L4880" t="str">
        <f t="shared" si="608"/>
        <v>Grundlæggende programmering</v>
      </c>
      <c r="M4880">
        <f t="shared" si="609"/>
        <v>2</v>
      </c>
      <c r="N4880" t="str">
        <f t="shared" si="610"/>
        <v/>
      </c>
      <c r="O4880" t="e">
        <f>IF(AND(A4880&lt;&gt;A4879,#REF!&lt;&gt;""),#REF!,"")</f>
        <v>#REF!</v>
      </c>
      <c r="P4880" t="e">
        <f t="shared" si="613"/>
        <v>#REF!</v>
      </c>
      <c r="Q4880" s="2" t="e">
        <f t="shared" ca="1" si="614"/>
        <v>#REF!</v>
      </c>
      <c r="R4880" t="e">
        <f>IF(NOT(#REF!="Indskrevet"),"",IF(E4880="",FALSE,AND(NOT(#REF!),VALUE(RIGHT(CONCATENATE(YEAR(E4880)),2))=15)))</f>
        <v>#REF!</v>
      </c>
      <c r="S4880" t="e">
        <f t="shared" si="611"/>
        <v>#REF!</v>
      </c>
      <c r="T4880" t="e">
        <f t="shared" si="612"/>
        <v>#REF!</v>
      </c>
      <c r="U4880" s="2" t="e">
        <f t="shared" si="615"/>
        <v>#REF!</v>
      </c>
      <c r="V4880" s="2"/>
    </row>
    <row r="4881" spans="1:22" x14ac:dyDescent="0.25">
      <c r="A4881" t="s">
        <v>2935</v>
      </c>
      <c r="B4881" t="s">
        <v>2936</v>
      </c>
      <c r="C4881">
        <v>29.9999999999994</v>
      </c>
      <c r="D4881" t="s">
        <v>5318</v>
      </c>
      <c r="E4881" s="1">
        <v>41815</v>
      </c>
      <c r="F4881" t="s">
        <v>5309</v>
      </c>
      <c r="G4881">
        <v>1</v>
      </c>
      <c r="H4881" t="s">
        <v>5287</v>
      </c>
      <c r="I4881" t="s">
        <v>5292</v>
      </c>
      <c r="J4881" t="s">
        <v>5293</v>
      </c>
      <c r="K4881" t="b">
        <f>LOOKUP(A4881,'[1]UDDATA-1'!B:B,'[1]UDDATA-1'!A:A)&lt;&gt;LOOKUP(A4881,'[1]UDDATA-2'!B:B,'[1]UDDATA-2'!A:A)</f>
        <v>0</v>
      </c>
      <c r="L4881" t="str">
        <f t="shared" si="608"/>
        <v>Matematik til multimedie-applikationer</v>
      </c>
      <c r="M4881" t="str">
        <f t="shared" si="609"/>
        <v/>
      </c>
      <c r="N4881" t="str">
        <f t="shared" si="610"/>
        <v>U</v>
      </c>
      <c r="O4881" t="e">
        <f>IF(AND(A4881&lt;&gt;A4880,#REF!&lt;&gt;""),#REF!,"")</f>
        <v>#REF!</v>
      </c>
      <c r="P4881" t="e">
        <f t="shared" si="613"/>
        <v>#REF!</v>
      </c>
      <c r="Q4881" s="2" t="e">
        <f t="shared" ca="1" si="614"/>
        <v>#REF!</v>
      </c>
      <c r="R4881" t="e">
        <f>IF(NOT(#REF!="Indskrevet"),"",IF(E4881="",FALSE,AND(NOT(#REF!),VALUE(RIGHT(CONCATENATE(YEAR(E4881)),2))=15)))</f>
        <v>#REF!</v>
      </c>
      <c r="S4881" t="e">
        <f t="shared" si="611"/>
        <v>#REF!</v>
      </c>
      <c r="T4881" t="e">
        <f t="shared" si="612"/>
        <v>#REF!</v>
      </c>
      <c r="U4881" s="2" t="e">
        <f t="shared" si="615"/>
        <v>#REF!</v>
      </c>
      <c r="V4881" s="2"/>
    </row>
    <row r="4882" spans="1:22" x14ac:dyDescent="0.25">
      <c r="A4882" t="s">
        <v>2937</v>
      </c>
      <c r="B4882" t="s">
        <v>2938</v>
      </c>
      <c r="C4882">
        <v>179.99999999999599</v>
      </c>
      <c r="D4882" t="s">
        <v>5296</v>
      </c>
      <c r="E4882" s="1">
        <v>41296</v>
      </c>
      <c r="F4882" t="s">
        <v>5328</v>
      </c>
      <c r="G4882">
        <v>1</v>
      </c>
      <c r="H4882" t="s">
        <v>5287</v>
      </c>
      <c r="I4882" t="s">
        <v>5324</v>
      </c>
      <c r="J4882" t="s">
        <v>5289</v>
      </c>
      <c r="K4882" t="b">
        <f>LOOKUP(A4882,'[1]UDDATA-1'!B:B,'[1]UDDATA-1'!A:A)&lt;&gt;LOOKUP(A4882,'[1]UDDATA-2'!B:B,'[1]UDDATA-2'!A:A)</f>
        <v>0</v>
      </c>
      <c r="L4882" t="str">
        <f t="shared" si="608"/>
        <v>Lineær algebra</v>
      </c>
      <c r="M4882">
        <f t="shared" si="609"/>
        <v>7</v>
      </c>
      <c r="N4882" t="str">
        <f t="shared" si="610"/>
        <v/>
      </c>
      <c r="O4882" t="e">
        <f>IF(AND(A4882&lt;&gt;A4881,#REF!&lt;&gt;""),#REF!,"")</f>
        <v>#REF!</v>
      </c>
      <c r="P4882" t="e">
        <f t="shared" si="613"/>
        <v>#REF!</v>
      </c>
      <c r="Q4882" s="2" t="e">
        <f t="shared" ca="1" si="614"/>
        <v>#REF!</v>
      </c>
      <c r="R4882" t="e">
        <f>IF(NOT(#REF!="Indskrevet"),"",IF(E4882="",FALSE,AND(NOT(#REF!),VALUE(RIGHT(CONCATENATE(YEAR(E4882)),2))=15)))</f>
        <v>#REF!</v>
      </c>
      <c r="S4882" t="e">
        <f t="shared" si="611"/>
        <v>#REF!</v>
      </c>
      <c r="T4882" t="e">
        <f t="shared" si="612"/>
        <v>#REF!</v>
      </c>
      <c r="U4882" s="2" t="e">
        <f t="shared" si="615"/>
        <v>#REF!</v>
      </c>
      <c r="V4882" s="2"/>
    </row>
    <row r="4883" spans="1:22" x14ac:dyDescent="0.25">
      <c r="A4883" t="s">
        <v>2937</v>
      </c>
      <c r="B4883" t="s">
        <v>2938</v>
      </c>
      <c r="C4883">
        <v>179.99999999999599</v>
      </c>
      <c r="D4883" t="s">
        <v>5296</v>
      </c>
      <c r="E4883" s="1">
        <v>41444</v>
      </c>
      <c r="F4883" t="s">
        <v>5329</v>
      </c>
      <c r="G4883">
        <v>1</v>
      </c>
      <c r="H4883" t="s">
        <v>5287</v>
      </c>
      <c r="I4883" t="s">
        <v>5330</v>
      </c>
      <c r="J4883" t="s">
        <v>5293</v>
      </c>
      <c r="K4883" t="b">
        <f>LOOKUP(A4883,'[1]UDDATA-1'!B:B,'[1]UDDATA-1'!A:A)&lt;&gt;LOOKUP(A4883,'[1]UDDATA-2'!B:B,'[1]UDDATA-2'!A:A)</f>
        <v>0</v>
      </c>
      <c r="L4883" t="str">
        <f t="shared" si="608"/>
        <v>Diskret matematik</v>
      </c>
      <c r="M4883">
        <f t="shared" si="609"/>
        <v>7</v>
      </c>
      <c r="N4883" t="str">
        <f t="shared" si="610"/>
        <v/>
      </c>
      <c r="O4883" t="e">
        <f>IF(AND(A4883&lt;&gt;A4882,#REF!&lt;&gt;""),#REF!,"")</f>
        <v>#REF!</v>
      </c>
      <c r="P4883" t="e">
        <f t="shared" si="613"/>
        <v>#REF!</v>
      </c>
      <c r="Q4883" s="2" t="e">
        <f t="shared" ca="1" si="614"/>
        <v>#REF!</v>
      </c>
      <c r="R4883" t="e">
        <f>IF(NOT(#REF!="Indskrevet"),"",IF(E4883="",FALSE,AND(NOT(#REF!),VALUE(RIGHT(CONCATENATE(YEAR(E4883)),2))=15)))</f>
        <v>#REF!</v>
      </c>
      <c r="S4883" t="e">
        <f t="shared" si="611"/>
        <v>#REF!</v>
      </c>
      <c r="T4883" t="e">
        <f t="shared" si="612"/>
        <v>#REF!</v>
      </c>
      <c r="U4883" s="2" t="e">
        <f t="shared" si="615"/>
        <v>#REF!</v>
      </c>
      <c r="V4883" s="2"/>
    </row>
    <row r="4884" spans="1:22" x14ac:dyDescent="0.25">
      <c r="A4884" t="s">
        <v>2937</v>
      </c>
      <c r="B4884" t="s">
        <v>2938</v>
      </c>
      <c r="C4884">
        <v>179.99999999999599</v>
      </c>
      <c r="D4884" t="s">
        <v>5317</v>
      </c>
      <c r="E4884" s="1">
        <v>41452</v>
      </c>
      <c r="F4884" t="s">
        <v>5331</v>
      </c>
      <c r="G4884">
        <v>1</v>
      </c>
      <c r="H4884" t="s">
        <v>5287</v>
      </c>
      <c r="I4884" t="s">
        <v>5332</v>
      </c>
      <c r="J4884" t="s">
        <v>5293</v>
      </c>
      <c r="K4884" t="b">
        <f>LOOKUP(A4884,'[1]UDDATA-1'!B:B,'[1]UDDATA-1'!A:A)&lt;&gt;LOOKUP(A4884,'[1]UDDATA-2'!B:B,'[1]UDDATA-2'!A:A)</f>
        <v>0</v>
      </c>
      <c r="L4884" t="str">
        <f t="shared" si="608"/>
        <v>Computerarkitektur</v>
      </c>
      <c r="M4884">
        <f t="shared" si="609"/>
        <v>4</v>
      </c>
      <c r="N4884" t="str">
        <f t="shared" si="610"/>
        <v/>
      </c>
      <c r="O4884" t="e">
        <f>IF(AND(A4884&lt;&gt;A4883,#REF!&lt;&gt;""),#REF!,"")</f>
        <v>#REF!</v>
      </c>
      <c r="P4884" t="e">
        <f t="shared" si="613"/>
        <v>#REF!</v>
      </c>
      <c r="Q4884" s="2" t="e">
        <f t="shared" ca="1" si="614"/>
        <v>#REF!</v>
      </c>
      <c r="R4884" t="e">
        <f>IF(NOT(#REF!="Indskrevet"),"",IF(E4884="",FALSE,AND(NOT(#REF!),VALUE(RIGHT(CONCATENATE(YEAR(E4884)),2))=15)))</f>
        <v>#REF!</v>
      </c>
      <c r="S4884" t="e">
        <f t="shared" si="611"/>
        <v>#REF!</v>
      </c>
      <c r="T4884" t="e">
        <f t="shared" si="612"/>
        <v>#REF!</v>
      </c>
      <c r="U4884" s="2" t="e">
        <f t="shared" si="615"/>
        <v>#REF!</v>
      </c>
      <c r="V4884" s="2"/>
    </row>
    <row r="4885" spans="1:22" x14ac:dyDescent="0.25">
      <c r="A4885" t="s">
        <v>2937</v>
      </c>
      <c r="B4885" t="s">
        <v>2938</v>
      </c>
      <c r="C4885">
        <v>179.99999999999599</v>
      </c>
      <c r="D4885" t="s">
        <v>5290</v>
      </c>
      <c r="E4885" s="1">
        <v>41432</v>
      </c>
      <c r="F4885" t="s">
        <v>5333</v>
      </c>
      <c r="G4885">
        <v>1</v>
      </c>
      <c r="H4885" t="s">
        <v>5287</v>
      </c>
      <c r="I4885" t="s">
        <v>5334</v>
      </c>
      <c r="J4885" t="s">
        <v>5293</v>
      </c>
      <c r="K4885" t="b">
        <f>LOOKUP(A4885,'[1]UDDATA-1'!B:B,'[1]UDDATA-1'!A:A)&lt;&gt;LOOKUP(A4885,'[1]UDDATA-2'!B:B,'[1]UDDATA-2'!A:A)</f>
        <v>0</v>
      </c>
      <c r="L4885" t="str">
        <f t="shared" si="608"/>
        <v>Objektorienteret programmering</v>
      </c>
      <c r="M4885">
        <f t="shared" si="609"/>
        <v>10</v>
      </c>
      <c r="N4885" t="str">
        <f t="shared" si="610"/>
        <v/>
      </c>
      <c r="O4885" t="e">
        <f>IF(AND(A4885&lt;&gt;A4884,#REF!&lt;&gt;""),#REF!,"")</f>
        <v>#REF!</v>
      </c>
      <c r="P4885" t="e">
        <f t="shared" si="613"/>
        <v>#REF!</v>
      </c>
      <c r="Q4885" s="2" t="e">
        <f t="shared" ca="1" si="614"/>
        <v>#REF!</v>
      </c>
      <c r="R4885" t="e">
        <f>IF(NOT(#REF!="Indskrevet"),"",IF(E4885="",FALSE,AND(NOT(#REF!),VALUE(RIGHT(CONCATENATE(YEAR(E4885)),2))=15)))</f>
        <v>#REF!</v>
      </c>
      <c r="S4885" t="e">
        <f t="shared" si="611"/>
        <v>#REF!</v>
      </c>
      <c r="T4885" t="e">
        <f t="shared" si="612"/>
        <v>#REF!</v>
      </c>
      <c r="U4885" s="2" t="e">
        <f t="shared" si="615"/>
        <v>#REF!</v>
      </c>
      <c r="V4885" s="2"/>
    </row>
    <row r="4886" spans="1:22" x14ac:dyDescent="0.25">
      <c r="A4886" t="s">
        <v>2937</v>
      </c>
      <c r="B4886" t="s">
        <v>2938</v>
      </c>
      <c r="C4886">
        <v>179.99999999999599</v>
      </c>
      <c r="D4886" t="s">
        <v>5296</v>
      </c>
      <c r="E4886" s="1">
        <v>41682</v>
      </c>
      <c r="F4886" t="s">
        <v>5339</v>
      </c>
      <c r="G4886">
        <v>1</v>
      </c>
      <c r="H4886" t="s">
        <v>5287</v>
      </c>
      <c r="I4886" t="s">
        <v>5340</v>
      </c>
      <c r="J4886" t="s">
        <v>5299</v>
      </c>
      <c r="K4886" t="b">
        <f>LOOKUP(A4886,'[1]UDDATA-1'!B:B,'[1]UDDATA-1'!A:A)&lt;&gt;LOOKUP(A4886,'[1]UDDATA-2'!B:B,'[1]UDDATA-2'!A:A)</f>
        <v>0</v>
      </c>
      <c r="L4886" t="str">
        <f t="shared" si="608"/>
        <v>Algoritmik og datastrukturer</v>
      </c>
      <c r="M4886">
        <f t="shared" si="609"/>
        <v>7</v>
      </c>
      <c r="N4886" t="str">
        <f t="shared" si="610"/>
        <v/>
      </c>
      <c r="O4886" t="e">
        <f>IF(AND(A4886&lt;&gt;A4885,#REF!&lt;&gt;""),#REF!,"")</f>
        <v>#REF!</v>
      </c>
      <c r="P4886" t="e">
        <f t="shared" si="613"/>
        <v>#REF!</v>
      </c>
      <c r="Q4886" s="2" t="e">
        <f t="shared" ca="1" si="614"/>
        <v>#REF!</v>
      </c>
      <c r="R4886" t="e">
        <f>IF(NOT(#REF!="Indskrevet"),"",IF(E4886="",FALSE,AND(NOT(#REF!),VALUE(RIGHT(CONCATENATE(YEAR(E4886)),2))=15)))</f>
        <v>#REF!</v>
      </c>
      <c r="S4886" t="e">
        <f t="shared" si="611"/>
        <v>#REF!</v>
      </c>
      <c r="T4886" t="e">
        <f t="shared" si="612"/>
        <v>#REF!</v>
      </c>
      <c r="U4886" s="2" t="e">
        <f t="shared" si="615"/>
        <v>#REF!</v>
      </c>
      <c r="V4886" s="2"/>
    </row>
    <row r="4887" spans="1:22" x14ac:dyDescent="0.25">
      <c r="A4887" t="s">
        <v>2937</v>
      </c>
      <c r="B4887" t="s">
        <v>2938</v>
      </c>
      <c r="C4887">
        <v>179.99999999999599</v>
      </c>
      <c r="D4887" t="s">
        <v>5296</v>
      </c>
      <c r="E4887" s="1">
        <v>41814</v>
      </c>
      <c r="F4887" t="s">
        <v>5341</v>
      </c>
      <c r="G4887">
        <v>1</v>
      </c>
      <c r="H4887" t="s">
        <v>5287</v>
      </c>
      <c r="I4887" t="s">
        <v>5342</v>
      </c>
      <c r="J4887" t="s">
        <v>5303</v>
      </c>
      <c r="K4887" t="b">
        <f>LOOKUP(A4887,'[1]UDDATA-1'!B:B,'[1]UDDATA-1'!A:A)&lt;&gt;LOOKUP(A4887,'[1]UDDATA-2'!B:B,'[1]UDDATA-2'!A:A)</f>
        <v>0</v>
      </c>
      <c r="L4887" t="str">
        <f t="shared" si="608"/>
        <v>Syntaks og semantik</v>
      </c>
      <c r="M4887">
        <f t="shared" si="609"/>
        <v>7</v>
      </c>
      <c r="N4887" t="str">
        <f t="shared" si="610"/>
        <v/>
      </c>
      <c r="O4887" t="e">
        <f>IF(AND(A4887&lt;&gt;A4886,#REF!&lt;&gt;""),#REF!,"")</f>
        <v>#REF!</v>
      </c>
      <c r="P4887" t="e">
        <f t="shared" si="613"/>
        <v>#REF!</v>
      </c>
      <c r="Q4887" s="2" t="e">
        <f t="shared" ca="1" si="614"/>
        <v>#REF!</v>
      </c>
      <c r="R4887" t="e">
        <f>IF(NOT(#REF!="Indskrevet"),"",IF(E4887="",FALSE,AND(NOT(#REF!),VALUE(RIGHT(CONCATENATE(YEAR(E4887)),2))=15)))</f>
        <v>#REF!</v>
      </c>
      <c r="S4887" t="e">
        <f t="shared" si="611"/>
        <v>#REF!</v>
      </c>
      <c r="T4887" t="e">
        <f t="shared" si="612"/>
        <v>#REF!</v>
      </c>
      <c r="U4887" s="2" t="e">
        <f t="shared" si="615"/>
        <v>#REF!</v>
      </c>
      <c r="V4887" s="2"/>
    </row>
    <row r="4888" spans="1:22" x14ac:dyDescent="0.25">
      <c r="A4888" t="s">
        <v>2939</v>
      </c>
      <c r="B4888" t="s">
        <v>2940</v>
      </c>
      <c r="C4888">
        <v>119.999999999998</v>
      </c>
      <c r="D4888" t="s">
        <v>5290</v>
      </c>
      <c r="E4888" s="1">
        <v>41646</v>
      </c>
      <c r="F4888" t="s">
        <v>5335</v>
      </c>
      <c r="G4888">
        <v>1</v>
      </c>
      <c r="H4888" t="s">
        <v>5287</v>
      </c>
      <c r="I4888" t="s">
        <v>5324</v>
      </c>
      <c r="J4888" t="s">
        <v>5289</v>
      </c>
      <c r="K4888" t="b">
        <f>LOOKUP(A4888,'[1]UDDATA-1'!B:B,'[1]UDDATA-1'!A:A)&lt;&gt;LOOKUP(A4888,'[1]UDDATA-2'!B:B,'[1]UDDATA-2'!A:A)</f>
        <v>0</v>
      </c>
      <c r="L4888" t="str">
        <f t="shared" si="608"/>
        <v>Lineær algebra</v>
      </c>
      <c r="M4888">
        <f t="shared" si="609"/>
        <v>10</v>
      </c>
      <c r="N4888" t="str">
        <f t="shared" si="610"/>
        <v/>
      </c>
      <c r="O4888" t="e">
        <f>IF(AND(A4888&lt;&gt;A4887,#REF!&lt;&gt;""),#REF!,"")</f>
        <v>#REF!</v>
      </c>
      <c r="P4888" t="e">
        <f t="shared" si="613"/>
        <v>#REF!</v>
      </c>
      <c r="Q4888" s="2" t="e">
        <f t="shared" ca="1" si="614"/>
        <v>#REF!</v>
      </c>
      <c r="R4888" t="e">
        <f>IF(NOT(#REF!="Indskrevet"),"",IF(E4888="",FALSE,AND(NOT(#REF!),VALUE(RIGHT(CONCATENATE(YEAR(E4888)),2))=15)))</f>
        <v>#REF!</v>
      </c>
      <c r="S4888" t="e">
        <f t="shared" si="611"/>
        <v>#REF!</v>
      </c>
      <c r="T4888" t="e">
        <f t="shared" si="612"/>
        <v>#REF!</v>
      </c>
      <c r="U4888" s="2" t="e">
        <f t="shared" si="615"/>
        <v>#REF!</v>
      </c>
      <c r="V4888" s="2"/>
    </row>
    <row r="4889" spans="1:22" x14ac:dyDescent="0.25">
      <c r="A4889" t="s">
        <v>2939</v>
      </c>
      <c r="B4889" t="s">
        <v>2940</v>
      </c>
      <c r="C4889">
        <v>119.999999999998</v>
      </c>
      <c r="D4889" t="s">
        <v>5300</v>
      </c>
      <c r="E4889" s="1">
        <v>41817</v>
      </c>
      <c r="F4889" t="s">
        <v>5336</v>
      </c>
      <c r="G4889">
        <v>1</v>
      </c>
      <c r="H4889" t="s">
        <v>5287</v>
      </c>
      <c r="I4889" t="s">
        <v>5326</v>
      </c>
      <c r="J4889" t="s">
        <v>5293</v>
      </c>
      <c r="K4889" t="b">
        <f>LOOKUP(A4889,'[1]UDDATA-1'!B:B,'[1]UDDATA-1'!A:A)&lt;&gt;LOOKUP(A4889,'[1]UDDATA-2'!B:B,'[1]UDDATA-2'!A:A)</f>
        <v>0</v>
      </c>
      <c r="L4889" t="str">
        <f t="shared" si="608"/>
        <v>Calculus</v>
      </c>
      <c r="M4889">
        <f t="shared" si="609"/>
        <v>12</v>
      </c>
      <c r="N4889" t="str">
        <f t="shared" si="610"/>
        <v/>
      </c>
      <c r="O4889" t="e">
        <f>IF(AND(A4889&lt;&gt;A4888,#REF!&lt;&gt;""),#REF!,"")</f>
        <v>#REF!</v>
      </c>
      <c r="P4889" t="e">
        <f t="shared" si="613"/>
        <v>#REF!</v>
      </c>
      <c r="Q4889" s="2" t="e">
        <f t="shared" ca="1" si="614"/>
        <v>#REF!</v>
      </c>
      <c r="R4889" t="e">
        <f>IF(NOT(#REF!="Indskrevet"),"",IF(E4889="",FALSE,AND(NOT(#REF!),VALUE(RIGHT(CONCATENATE(YEAR(E4889)),2))=15)))</f>
        <v>#REF!</v>
      </c>
      <c r="S4889" t="e">
        <f t="shared" si="611"/>
        <v>#REF!</v>
      </c>
      <c r="T4889" t="e">
        <f t="shared" si="612"/>
        <v>#REF!</v>
      </c>
      <c r="U4889" s="2" t="e">
        <f t="shared" si="615"/>
        <v>#REF!</v>
      </c>
      <c r="V4889" s="2"/>
    </row>
    <row r="4890" spans="1:22" x14ac:dyDescent="0.25">
      <c r="A4890" t="s">
        <v>2939</v>
      </c>
      <c r="B4890" t="s">
        <v>2940</v>
      </c>
      <c r="C4890">
        <v>119.999999999998</v>
      </c>
      <c r="D4890" t="s">
        <v>5290</v>
      </c>
      <c r="E4890" s="1">
        <v>41816</v>
      </c>
      <c r="F4890" t="s">
        <v>5337</v>
      </c>
      <c r="G4890">
        <v>1</v>
      </c>
      <c r="H4890" t="s">
        <v>5287</v>
      </c>
      <c r="I4890" t="s">
        <v>5338</v>
      </c>
      <c r="J4890" t="s">
        <v>5293</v>
      </c>
      <c r="K4890" t="b">
        <f>LOOKUP(A4890,'[1]UDDATA-1'!B:B,'[1]UDDATA-1'!A:A)&lt;&gt;LOOKUP(A4890,'[1]UDDATA-2'!B:B,'[1]UDDATA-2'!A:A)</f>
        <v>0</v>
      </c>
      <c r="L4890" t="str">
        <f t="shared" si="608"/>
        <v>Kredsløbsteori og dynamiske systemer</v>
      </c>
      <c r="M4890">
        <f t="shared" si="609"/>
        <v>10</v>
      </c>
      <c r="N4890" t="str">
        <f t="shared" si="610"/>
        <v/>
      </c>
      <c r="O4890" t="e">
        <f>IF(AND(A4890&lt;&gt;A4889,#REF!&lt;&gt;""),#REF!,"")</f>
        <v>#REF!</v>
      </c>
      <c r="P4890" t="e">
        <f t="shared" si="613"/>
        <v>#REF!</v>
      </c>
      <c r="Q4890" s="2" t="e">
        <f t="shared" ca="1" si="614"/>
        <v>#REF!</v>
      </c>
      <c r="R4890" t="e">
        <f>IF(NOT(#REF!="Indskrevet"),"",IF(E4890="",FALSE,AND(NOT(#REF!),VALUE(RIGHT(CONCATENATE(YEAR(E4890)),2))=15)))</f>
        <v>#REF!</v>
      </c>
      <c r="S4890" t="e">
        <f t="shared" si="611"/>
        <v>#REF!</v>
      </c>
      <c r="T4890" t="e">
        <f t="shared" si="612"/>
        <v>#REF!</v>
      </c>
      <c r="U4890" s="2" t="e">
        <f t="shared" si="615"/>
        <v>#REF!</v>
      </c>
      <c r="V4890" s="2"/>
    </row>
    <row r="4891" spans="1:22" x14ac:dyDescent="0.25">
      <c r="A4891" t="s">
        <v>2939</v>
      </c>
      <c r="B4891" t="s">
        <v>2940</v>
      </c>
      <c r="C4891">
        <v>119.999999999998</v>
      </c>
      <c r="D4891" t="s">
        <v>5296</v>
      </c>
      <c r="E4891" s="1">
        <v>42025</v>
      </c>
      <c r="F4891" t="s">
        <v>5319</v>
      </c>
      <c r="G4891">
        <v>1</v>
      </c>
      <c r="H4891" t="s">
        <v>5287</v>
      </c>
      <c r="I4891" t="s">
        <v>5320</v>
      </c>
      <c r="J4891" t="s">
        <v>5299</v>
      </c>
      <c r="K4891" t="b">
        <f>LOOKUP(A4891,'[1]UDDATA-1'!B:B,'[1]UDDATA-1'!A:A)&lt;&gt;LOOKUP(A4891,'[1]UDDATA-2'!B:B,'[1]UDDATA-2'!A:A)</f>
        <v>0</v>
      </c>
      <c r="L4891" t="str">
        <f t="shared" si="608"/>
        <v>Beregningsteknik inden for elektronikområdet 1</v>
      </c>
      <c r="M4891">
        <f t="shared" si="609"/>
        <v>7</v>
      </c>
      <c r="N4891" t="str">
        <f t="shared" si="610"/>
        <v/>
      </c>
      <c r="O4891" t="e">
        <f>IF(AND(A4891&lt;&gt;A4890,#REF!&lt;&gt;""),#REF!,"")</f>
        <v>#REF!</v>
      </c>
      <c r="P4891" t="e">
        <f t="shared" si="613"/>
        <v>#REF!</v>
      </c>
      <c r="Q4891" s="2" t="e">
        <f t="shared" ca="1" si="614"/>
        <v>#REF!</v>
      </c>
      <c r="R4891" t="e">
        <f>IF(NOT(#REF!="Indskrevet"),"",IF(E4891="",FALSE,AND(NOT(#REF!),VALUE(RIGHT(CONCATENATE(YEAR(E4891)),2))=15)))</f>
        <v>#REF!</v>
      </c>
      <c r="S4891" t="e">
        <f t="shared" si="611"/>
        <v>#REF!</v>
      </c>
      <c r="T4891" t="e">
        <f t="shared" si="612"/>
        <v>#REF!</v>
      </c>
      <c r="U4891" s="2" t="e">
        <f t="shared" si="615"/>
        <v>#REF!</v>
      </c>
      <c r="V4891" s="2"/>
    </row>
    <row r="4892" spans="1:22" x14ac:dyDescent="0.25">
      <c r="A4892" t="s">
        <v>2939</v>
      </c>
      <c r="B4892" t="s">
        <v>2940</v>
      </c>
      <c r="C4892">
        <v>119.999999999998</v>
      </c>
      <c r="D4892" t="s">
        <v>5296</v>
      </c>
      <c r="E4892" s="1">
        <v>42172</v>
      </c>
      <c r="F4892" t="s">
        <v>5321</v>
      </c>
      <c r="G4892">
        <v>1</v>
      </c>
      <c r="H4892" t="s">
        <v>5287</v>
      </c>
      <c r="I4892" t="s">
        <v>5322</v>
      </c>
      <c r="J4892" t="s">
        <v>5303</v>
      </c>
      <c r="K4892" t="b">
        <f>LOOKUP(A4892,'[1]UDDATA-1'!B:B,'[1]UDDATA-1'!A:A)&lt;&gt;LOOKUP(A4892,'[1]UDDATA-2'!B:B,'[1]UDDATA-2'!A:A)</f>
        <v>0</v>
      </c>
      <c r="L4892" t="str">
        <f t="shared" si="608"/>
        <v>Beregningsteknik inden for elektronik</v>
      </c>
      <c r="M4892">
        <f t="shared" si="609"/>
        <v>7</v>
      </c>
      <c r="N4892" t="str">
        <f t="shared" si="610"/>
        <v/>
      </c>
      <c r="O4892" t="e">
        <f>IF(AND(A4892&lt;&gt;A4891,#REF!&lt;&gt;""),#REF!,"")</f>
        <v>#REF!</v>
      </c>
      <c r="P4892" t="e">
        <f t="shared" si="613"/>
        <v>#REF!</v>
      </c>
      <c r="Q4892" s="2" t="e">
        <f t="shared" ca="1" si="614"/>
        <v>#REF!</v>
      </c>
      <c r="R4892" t="e">
        <f>IF(NOT(#REF!="Indskrevet"),"",IF(E4892="",FALSE,AND(NOT(#REF!),VALUE(RIGHT(CONCATENATE(YEAR(E4892)),2))=15)))</f>
        <v>#REF!</v>
      </c>
      <c r="S4892" t="e">
        <f t="shared" si="611"/>
        <v>#REF!</v>
      </c>
      <c r="T4892" t="e">
        <f t="shared" si="612"/>
        <v>#REF!</v>
      </c>
      <c r="U4892" s="2" t="e">
        <f t="shared" si="615"/>
        <v>#REF!</v>
      </c>
      <c r="V4892" s="2"/>
    </row>
    <row r="4893" spans="1:22" x14ac:dyDescent="0.25">
      <c r="A4893" t="s">
        <v>2941</v>
      </c>
      <c r="B4893" t="s">
        <v>2942</v>
      </c>
      <c r="C4893">
        <v>119.999999999998</v>
      </c>
      <c r="D4893" t="s">
        <v>5290</v>
      </c>
      <c r="E4893" s="1">
        <v>41656</v>
      </c>
      <c r="F4893" t="s">
        <v>5349</v>
      </c>
      <c r="G4893">
        <v>1</v>
      </c>
      <c r="H4893" t="s">
        <v>5287</v>
      </c>
      <c r="I4893" t="s">
        <v>5350</v>
      </c>
      <c r="J4893" t="s">
        <v>5289</v>
      </c>
      <c r="K4893" t="b">
        <f>LOOKUP(A4893,'[1]UDDATA-1'!B:B,'[1]UDDATA-1'!A:A)&lt;&gt;LOOKUP(A4893,'[1]UDDATA-2'!B:B,'[1]UDDATA-2'!A:A)</f>
        <v>0</v>
      </c>
      <c r="L4893" t="str">
        <f t="shared" si="608"/>
        <v>Objektorienteret programmering 1</v>
      </c>
      <c r="M4893">
        <f t="shared" si="609"/>
        <v>10</v>
      </c>
      <c r="N4893" t="str">
        <f t="shared" si="610"/>
        <v/>
      </c>
      <c r="O4893" t="e">
        <f>IF(AND(A4893&lt;&gt;A4892,#REF!&lt;&gt;""),#REF!,"")</f>
        <v>#REF!</v>
      </c>
      <c r="P4893" t="e">
        <f t="shared" si="613"/>
        <v>#REF!</v>
      </c>
      <c r="Q4893" s="2" t="e">
        <f t="shared" ca="1" si="614"/>
        <v>#REF!</v>
      </c>
      <c r="R4893" t="e">
        <f>IF(NOT(#REF!="Indskrevet"),"",IF(E4893="",FALSE,AND(NOT(#REF!),VALUE(RIGHT(CONCATENATE(YEAR(E4893)),2))=15)))</f>
        <v>#REF!</v>
      </c>
      <c r="S4893" t="e">
        <f t="shared" si="611"/>
        <v>#REF!</v>
      </c>
      <c r="T4893" t="e">
        <f t="shared" si="612"/>
        <v>#REF!</v>
      </c>
      <c r="U4893" s="2" t="e">
        <f t="shared" si="615"/>
        <v>#REF!</v>
      </c>
      <c r="V4893" s="2"/>
    </row>
    <row r="4894" spans="1:22" x14ac:dyDescent="0.25">
      <c r="A4894" t="s">
        <v>2941</v>
      </c>
      <c r="B4894" t="s">
        <v>2942</v>
      </c>
      <c r="C4894">
        <v>119.999999999998</v>
      </c>
      <c r="D4894" t="s">
        <v>5317</v>
      </c>
      <c r="E4894" s="1">
        <v>41675</v>
      </c>
      <c r="F4894" t="s">
        <v>5351</v>
      </c>
      <c r="G4894">
        <v>1</v>
      </c>
      <c r="H4894" t="s">
        <v>5287</v>
      </c>
      <c r="I4894" t="s">
        <v>5324</v>
      </c>
      <c r="J4894" t="s">
        <v>5289</v>
      </c>
      <c r="K4894" t="b">
        <f>LOOKUP(A4894,'[1]UDDATA-1'!B:B,'[1]UDDATA-1'!A:A)&lt;&gt;LOOKUP(A4894,'[1]UDDATA-2'!B:B,'[1]UDDATA-2'!A:A)</f>
        <v>0</v>
      </c>
      <c r="L4894" t="str">
        <f t="shared" si="608"/>
        <v>Lineær algebra</v>
      </c>
      <c r="M4894">
        <f t="shared" si="609"/>
        <v>4</v>
      </c>
      <c r="N4894" t="str">
        <f t="shared" si="610"/>
        <v/>
      </c>
      <c r="O4894" t="e">
        <f>IF(AND(A4894&lt;&gt;A4893,#REF!&lt;&gt;""),#REF!,"")</f>
        <v>#REF!</v>
      </c>
      <c r="P4894" t="e">
        <f t="shared" si="613"/>
        <v>#REF!</v>
      </c>
      <c r="Q4894" s="2" t="e">
        <f t="shared" ca="1" si="614"/>
        <v>#REF!</v>
      </c>
      <c r="R4894" t="e">
        <f>IF(NOT(#REF!="Indskrevet"),"",IF(E4894="",FALSE,AND(NOT(#REF!),VALUE(RIGHT(CONCATENATE(YEAR(E4894)),2))=15)))</f>
        <v>#REF!</v>
      </c>
      <c r="S4894" t="e">
        <f t="shared" si="611"/>
        <v>#REF!</v>
      </c>
      <c r="T4894" t="e">
        <f t="shared" si="612"/>
        <v>#REF!</v>
      </c>
      <c r="U4894" s="2" t="e">
        <f t="shared" si="615"/>
        <v>#REF!</v>
      </c>
      <c r="V4894" s="2"/>
    </row>
    <row r="4895" spans="1:22" x14ac:dyDescent="0.25">
      <c r="A4895" t="s">
        <v>2941</v>
      </c>
      <c r="B4895" t="s">
        <v>2942</v>
      </c>
      <c r="C4895">
        <v>119.999999999998</v>
      </c>
      <c r="D4895" t="s">
        <v>5300</v>
      </c>
      <c r="E4895" s="1">
        <v>41787</v>
      </c>
      <c r="F4895" t="s">
        <v>5352</v>
      </c>
      <c r="G4895">
        <v>1</v>
      </c>
      <c r="H4895" t="s">
        <v>5287</v>
      </c>
      <c r="I4895" t="s">
        <v>5353</v>
      </c>
      <c r="J4895" t="s">
        <v>5293</v>
      </c>
      <c r="K4895" t="b">
        <f>LOOKUP(A4895,'[1]UDDATA-1'!B:B,'[1]UDDATA-1'!A:A)&lt;&gt;LOOKUP(A4895,'[1]UDDATA-2'!B:B,'[1]UDDATA-2'!A:A)</f>
        <v>0</v>
      </c>
      <c r="L4895" t="str">
        <f t="shared" si="608"/>
        <v>Objektorienteret programmering 2</v>
      </c>
      <c r="M4895">
        <f t="shared" si="609"/>
        <v>12</v>
      </c>
      <c r="N4895" t="str">
        <f t="shared" si="610"/>
        <v/>
      </c>
      <c r="O4895" t="e">
        <f>IF(AND(A4895&lt;&gt;A4894,#REF!&lt;&gt;""),#REF!,"")</f>
        <v>#REF!</v>
      </c>
      <c r="P4895" t="e">
        <f t="shared" si="613"/>
        <v>#REF!</v>
      </c>
      <c r="Q4895" s="2" t="e">
        <f t="shared" ca="1" si="614"/>
        <v>#REF!</v>
      </c>
      <c r="R4895" t="e">
        <f>IF(NOT(#REF!="Indskrevet"),"",IF(E4895="",FALSE,AND(NOT(#REF!),VALUE(RIGHT(CONCATENATE(YEAR(E4895)),2))=15)))</f>
        <v>#REF!</v>
      </c>
      <c r="S4895" t="e">
        <f t="shared" si="611"/>
        <v>#REF!</v>
      </c>
      <c r="T4895" t="e">
        <f t="shared" si="612"/>
        <v>#REF!</v>
      </c>
      <c r="U4895" s="2" t="e">
        <f t="shared" si="615"/>
        <v>#REF!</v>
      </c>
      <c r="V4895" s="2"/>
    </row>
    <row r="4896" spans="1:22" x14ac:dyDescent="0.25">
      <c r="A4896" t="s">
        <v>2941</v>
      </c>
      <c r="B4896" t="s">
        <v>2942</v>
      </c>
      <c r="C4896">
        <v>119.999999999998</v>
      </c>
      <c r="D4896" t="s">
        <v>5317</v>
      </c>
      <c r="E4896" s="1">
        <v>41823</v>
      </c>
      <c r="F4896" t="s">
        <v>5354</v>
      </c>
      <c r="G4896">
        <v>1</v>
      </c>
      <c r="H4896" t="s">
        <v>5287</v>
      </c>
      <c r="I4896" t="s">
        <v>5330</v>
      </c>
      <c r="J4896" t="s">
        <v>5293</v>
      </c>
      <c r="K4896" t="b">
        <f>LOOKUP(A4896,'[1]UDDATA-1'!B:B,'[1]UDDATA-1'!A:A)&lt;&gt;LOOKUP(A4896,'[1]UDDATA-2'!B:B,'[1]UDDATA-2'!A:A)</f>
        <v>0</v>
      </c>
      <c r="L4896" t="str">
        <f t="shared" si="608"/>
        <v>Diskret matematik</v>
      </c>
      <c r="M4896">
        <f t="shared" si="609"/>
        <v>4</v>
      </c>
      <c r="N4896" t="str">
        <f t="shared" si="610"/>
        <v/>
      </c>
      <c r="O4896" t="e">
        <f>IF(AND(A4896&lt;&gt;A4895,#REF!&lt;&gt;""),#REF!,"")</f>
        <v>#REF!</v>
      </c>
      <c r="P4896" t="e">
        <f t="shared" si="613"/>
        <v>#REF!</v>
      </c>
      <c r="Q4896" s="2" t="e">
        <f t="shared" ca="1" si="614"/>
        <v>#REF!</v>
      </c>
      <c r="R4896" t="e">
        <f>IF(NOT(#REF!="Indskrevet"),"",IF(E4896="",FALSE,AND(NOT(#REF!),VALUE(RIGHT(CONCATENATE(YEAR(E4896)),2))=15)))</f>
        <v>#REF!</v>
      </c>
      <c r="S4896" t="e">
        <f t="shared" si="611"/>
        <v>#REF!</v>
      </c>
      <c r="T4896" t="e">
        <f t="shared" si="612"/>
        <v>#REF!</v>
      </c>
      <c r="U4896" s="2" t="e">
        <f t="shared" si="615"/>
        <v>#REF!</v>
      </c>
      <c r="V4896" s="2"/>
    </row>
    <row r="4897" spans="1:22" x14ac:dyDescent="0.25">
      <c r="A4897" t="s">
        <v>2941</v>
      </c>
      <c r="B4897" t="s">
        <v>2942</v>
      </c>
      <c r="C4897">
        <v>119.999999999998</v>
      </c>
      <c r="D4897" t="s">
        <v>5296</v>
      </c>
      <c r="E4897" s="1">
        <v>42017</v>
      </c>
      <c r="F4897" t="s">
        <v>5355</v>
      </c>
      <c r="G4897">
        <v>1</v>
      </c>
      <c r="H4897" t="s">
        <v>5287</v>
      </c>
      <c r="I4897" t="s">
        <v>5356</v>
      </c>
      <c r="J4897" t="s">
        <v>5299</v>
      </c>
      <c r="K4897" t="b">
        <f>LOOKUP(A4897,'[1]UDDATA-1'!B:B,'[1]UDDATA-1'!A:A)&lt;&gt;LOOKUP(A4897,'[1]UDDATA-2'!B:B,'[1]UDDATA-2'!A:A)</f>
        <v>0</v>
      </c>
      <c r="L4897" t="str">
        <f t="shared" si="608"/>
        <v>Computer-net og internettet</v>
      </c>
      <c r="M4897">
        <f t="shared" si="609"/>
        <v>7</v>
      </c>
      <c r="N4897" t="str">
        <f t="shared" si="610"/>
        <v/>
      </c>
      <c r="O4897" t="e">
        <f>IF(AND(A4897&lt;&gt;A4896,#REF!&lt;&gt;""),#REF!,"")</f>
        <v>#REF!</v>
      </c>
      <c r="P4897" t="e">
        <f t="shared" si="613"/>
        <v>#REF!</v>
      </c>
      <c r="Q4897" s="2" t="e">
        <f t="shared" ca="1" si="614"/>
        <v>#REF!</v>
      </c>
      <c r="R4897" t="e">
        <f>IF(NOT(#REF!="Indskrevet"),"",IF(E4897="",FALSE,AND(NOT(#REF!),VALUE(RIGHT(CONCATENATE(YEAR(E4897)),2))=15)))</f>
        <v>#REF!</v>
      </c>
      <c r="S4897" t="e">
        <f t="shared" si="611"/>
        <v>#REF!</v>
      </c>
      <c r="T4897" t="e">
        <f t="shared" si="612"/>
        <v>#REF!</v>
      </c>
      <c r="U4897" s="2" t="e">
        <f t="shared" si="615"/>
        <v>#REF!</v>
      </c>
      <c r="V4897" s="2"/>
    </row>
    <row r="4898" spans="1:22" x14ac:dyDescent="0.25">
      <c r="A4898" t="s">
        <v>2943</v>
      </c>
      <c r="B4898" t="s">
        <v>2944</v>
      </c>
      <c r="C4898">
        <v>54.999999999998998</v>
      </c>
      <c r="D4898" t="s">
        <v>5327</v>
      </c>
      <c r="E4898" s="1">
        <v>42031</v>
      </c>
      <c r="F4898" t="s">
        <v>5308</v>
      </c>
      <c r="G4898">
        <v>1</v>
      </c>
      <c r="H4898" t="s">
        <v>5307</v>
      </c>
      <c r="I4898" t="s">
        <v>5288</v>
      </c>
      <c r="J4898" t="s">
        <v>5289</v>
      </c>
      <c r="K4898" t="b">
        <f>LOOKUP(A4898,'[1]UDDATA-1'!B:B,'[1]UDDATA-1'!A:A)&lt;&gt;LOOKUP(A4898,'[1]UDDATA-2'!B:B,'[1]UDDATA-2'!A:A)</f>
        <v>0</v>
      </c>
      <c r="L4898" t="str">
        <f t="shared" si="608"/>
        <v>Grundlæggende programmering</v>
      </c>
      <c r="M4898">
        <f t="shared" si="609"/>
        <v>-3</v>
      </c>
      <c r="N4898" t="str">
        <f t="shared" si="610"/>
        <v/>
      </c>
      <c r="O4898" t="e">
        <f>IF(AND(A4898&lt;&gt;A4897,#REF!&lt;&gt;""),#REF!,"")</f>
        <v>#REF!</v>
      </c>
      <c r="P4898" t="e">
        <f t="shared" si="613"/>
        <v>#REF!</v>
      </c>
      <c r="Q4898" s="2" t="e">
        <f t="shared" ca="1" si="614"/>
        <v>#REF!</v>
      </c>
      <c r="R4898" t="e">
        <f>IF(NOT(#REF!="Indskrevet"),"",IF(E4898="",FALSE,AND(NOT(#REF!),VALUE(RIGHT(CONCATENATE(YEAR(E4898)),2))=15)))</f>
        <v>#REF!</v>
      </c>
      <c r="S4898" t="e">
        <f t="shared" si="611"/>
        <v>#REF!</v>
      </c>
      <c r="T4898" t="e">
        <f t="shared" si="612"/>
        <v>#REF!</v>
      </c>
      <c r="U4898" s="2" t="e">
        <f t="shared" si="615"/>
        <v>#REF!</v>
      </c>
      <c r="V4898" s="2"/>
    </row>
    <row r="4899" spans="1:22" x14ac:dyDescent="0.25">
      <c r="A4899" t="s">
        <v>2943</v>
      </c>
      <c r="B4899" t="s">
        <v>2944</v>
      </c>
      <c r="C4899">
        <v>54.999999999998998</v>
      </c>
      <c r="D4899" t="s">
        <v>5318</v>
      </c>
      <c r="E4899" s="1">
        <v>42067</v>
      </c>
      <c r="F4899" t="s">
        <v>5308</v>
      </c>
      <c r="G4899">
        <v>2</v>
      </c>
      <c r="H4899" t="s">
        <v>5287</v>
      </c>
      <c r="I4899" t="s">
        <v>5288</v>
      </c>
      <c r="J4899" t="s">
        <v>5293</v>
      </c>
      <c r="K4899" t="b">
        <f>LOOKUP(A4899,'[1]UDDATA-1'!B:B,'[1]UDDATA-1'!A:A)&lt;&gt;LOOKUP(A4899,'[1]UDDATA-2'!B:B,'[1]UDDATA-2'!A:A)</f>
        <v>0</v>
      </c>
      <c r="L4899" t="str">
        <f t="shared" si="608"/>
        <v/>
      </c>
      <c r="M4899" t="str">
        <f t="shared" si="609"/>
        <v/>
      </c>
      <c r="N4899" t="str">
        <f t="shared" si="610"/>
        <v/>
      </c>
      <c r="O4899" t="e">
        <f>IF(AND(A4899&lt;&gt;A4898,#REF!&lt;&gt;""),#REF!,"")</f>
        <v>#REF!</v>
      </c>
      <c r="P4899" t="e">
        <f t="shared" si="613"/>
        <v>#REF!</v>
      </c>
      <c r="Q4899" s="2" t="e">
        <f t="shared" ca="1" si="614"/>
        <v>#REF!</v>
      </c>
      <c r="R4899" t="e">
        <f>IF(NOT(#REF!="Indskrevet"),"",IF(E4899="",FALSE,AND(NOT(#REF!),VALUE(RIGHT(CONCATENATE(YEAR(E4899)),2))=15)))</f>
        <v>#REF!</v>
      </c>
      <c r="S4899" t="e">
        <f t="shared" si="611"/>
        <v>#REF!</v>
      </c>
      <c r="T4899" t="e">
        <f t="shared" si="612"/>
        <v>#REF!</v>
      </c>
      <c r="U4899" s="2" t="e">
        <f t="shared" si="615"/>
        <v>#REF!</v>
      </c>
      <c r="V4899" s="2"/>
    </row>
    <row r="4900" spans="1:22" x14ac:dyDescent="0.25">
      <c r="A4900" t="s">
        <v>2943</v>
      </c>
      <c r="B4900" t="s">
        <v>2944</v>
      </c>
      <c r="C4900">
        <v>54.999999999998998</v>
      </c>
      <c r="D4900" t="s">
        <v>5285</v>
      </c>
      <c r="E4900" s="1">
        <v>42178</v>
      </c>
      <c r="F4900" t="s">
        <v>5309</v>
      </c>
      <c r="G4900">
        <v>1</v>
      </c>
      <c r="H4900" t="s">
        <v>5287</v>
      </c>
      <c r="I4900" t="s">
        <v>5292</v>
      </c>
      <c r="J4900" t="s">
        <v>5293</v>
      </c>
      <c r="K4900" t="b">
        <f>LOOKUP(A4900,'[1]UDDATA-1'!B:B,'[1]UDDATA-1'!A:A)&lt;&gt;LOOKUP(A4900,'[1]UDDATA-2'!B:B,'[1]UDDATA-2'!A:A)</f>
        <v>0</v>
      </c>
      <c r="L4900" t="str">
        <f t="shared" si="608"/>
        <v>Matematik til multimedie-applikationer</v>
      </c>
      <c r="M4900">
        <f t="shared" si="609"/>
        <v>2</v>
      </c>
      <c r="N4900" t="str">
        <f t="shared" si="610"/>
        <v/>
      </c>
      <c r="O4900" t="e">
        <f>IF(AND(A4900&lt;&gt;A4899,#REF!&lt;&gt;""),#REF!,"")</f>
        <v>#REF!</v>
      </c>
      <c r="P4900" t="e">
        <f t="shared" si="613"/>
        <v>#REF!</v>
      </c>
      <c r="Q4900" s="2" t="e">
        <f t="shared" ca="1" si="614"/>
        <v>#REF!</v>
      </c>
      <c r="R4900" t="e">
        <f>IF(NOT(#REF!="Indskrevet"),"",IF(E4900="",FALSE,AND(NOT(#REF!),VALUE(RIGHT(CONCATENATE(YEAR(E4900)),2))=15)))</f>
        <v>#REF!</v>
      </c>
      <c r="S4900" t="e">
        <f t="shared" si="611"/>
        <v>#REF!</v>
      </c>
      <c r="T4900" t="e">
        <f t="shared" si="612"/>
        <v>#REF!</v>
      </c>
      <c r="U4900" s="2" t="e">
        <f t="shared" si="615"/>
        <v>#REF!</v>
      </c>
      <c r="V4900" s="2"/>
    </row>
    <row r="4901" spans="1:22" x14ac:dyDescent="0.25">
      <c r="A4901" t="s">
        <v>2945</v>
      </c>
      <c r="B4901" t="s">
        <v>2946</v>
      </c>
      <c r="C4901">
        <v>149.99999999999801</v>
      </c>
      <c r="D4901" t="s">
        <v>5306</v>
      </c>
      <c r="E4901" s="1">
        <v>41316</v>
      </c>
      <c r="F4901" t="s">
        <v>5308</v>
      </c>
      <c r="G4901">
        <v>1</v>
      </c>
      <c r="H4901" t="s">
        <v>5307</v>
      </c>
      <c r="I4901" t="s">
        <v>5288</v>
      </c>
      <c r="J4901" t="s">
        <v>5289</v>
      </c>
      <c r="K4901" t="b">
        <f>LOOKUP(A4901,'[1]UDDATA-1'!B:B,'[1]UDDATA-1'!A:A)&lt;&gt;LOOKUP(A4901,'[1]UDDATA-2'!B:B,'[1]UDDATA-2'!A:A)</f>
        <v>0</v>
      </c>
      <c r="L4901" t="str">
        <f t="shared" si="608"/>
        <v>Grundlæggende programmering</v>
      </c>
      <c r="M4901">
        <f t="shared" si="609"/>
        <v>0</v>
      </c>
      <c r="N4901" t="str">
        <f t="shared" si="610"/>
        <v/>
      </c>
      <c r="O4901" t="e">
        <f>IF(AND(A4901&lt;&gt;A4900,#REF!&lt;&gt;""),#REF!,"")</f>
        <v>#REF!</v>
      </c>
      <c r="P4901" t="e">
        <f t="shared" si="613"/>
        <v>#REF!</v>
      </c>
      <c r="Q4901" s="2" t="e">
        <f t="shared" ca="1" si="614"/>
        <v>#REF!</v>
      </c>
      <c r="R4901" t="e">
        <f>IF(NOT(#REF!="Indskrevet"),"",IF(E4901="",FALSE,AND(NOT(#REF!),VALUE(RIGHT(CONCATENATE(YEAR(E4901)),2))=15)))</f>
        <v>#REF!</v>
      </c>
      <c r="S4901" t="e">
        <f t="shared" si="611"/>
        <v>#REF!</v>
      </c>
      <c r="T4901" t="e">
        <f t="shared" si="612"/>
        <v>#REF!</v>
      </c>
      <c r="U4901" s="2" t="e">
        <f t="shared" si="615"/>
        <v>#REF!</v>
      </c>
      <c r="V4901" s="2"/>
    </row>
    <row r="4902" spans="1:22" x14ac:dyDescent="0.25">
      <c r="A4902" t="s">
        <v>2945</v>
      </c>
      <c r="B4902" t="s">
        <v>2946</v>
      </c>
      <c r="C4902">
        <v>149.99999999999801</v>
      </c>
      <c r="D4902" t="s">
        <v>5296</v>
      </c>
      <c r="E4902" s="1">
        <v>41353</v>
      </c>
      <c r="F4902" t="s">
        <v>5308</v>
      </c>
      <c r="G4902">
        <v>2</v>
      </c>
      <c r="H4902" t="s">
        <v>5287</v>
      </c>
      <c r="I4902" t="s">
        <v>5288</v>
      </c>
      <c r="J4902" t="s">
        <v>5293</v>
      </c>
      <c r="K4902" t="b">
        <f>LOOKUP(A4902,'[1]UDDATA-1'!B:B,'[1]UDDATA-1'!A:A)&lt;&gt;LOOKUP(A4902,'[1]UDDATA-2'!B:B,'[1]UDDATA-2'!A:A)</f>
        <v>0</v>
      </c>
      <c r="L4902" t="str">
        <f t="shared" si="608"/>
        <v/>
      </c>
      <c r="M4902" t="str">
        <f t="shared" si="609"/>
        <v/>
      </c>
      <c r="N4902" t="str">
        <f t="shared" si="610"/>
        <v/>
      </c>
      <c r="O4902" t="e">
        <f>IF(AND(A4902&lt;&gt;A4901,#REF!&lt;&gt;""),#REF!,"")</f>
        <v>#REF!</v>
      </c>
      <c r="P4902" t="e">
        <f t="shared" si="613"/>
        <v>#REF!</v>
      </c>
      <c r="Q4902" s="2" t="e">
        <f t="shared" ca="1" si="614"/>
        <v>#REF!</v>
      </c>
      <c r="R4902" t="e">
        <f>IF(NOT(#REF!="Indskrevet"),"",IF(E4902="",FALSE,AND(NOT(#REF!),VALUE(RIGHT(CONCATENATE(YEAR(E4902)),2))=15)))</f>
        <v>#REF!</v>
      </c>
      <c r="S4902" t="e">
        <f t="shared" si="611"/>
        <v>#REF!</v>
      </c>
      <c r="T4902" t="e">
        <f t="shared" si="612"/>
        <v>#REF!</v>
      </c>
      <c r="U4902" s="2" t="e">
        <f t="shared" si="615"/>
        <v>#REF!</v>
      </c>
      <c r="V4902" s="2"/>
    </row>
    <row r="4903" spans="1:22" x14ac:dyDescent="0.25">
      <c r="A4903" t="s">
        <v>2945</v>
      </c>
      <c r="B4903" t="s">
        <v>2946</v>
      </c>
      <c r="C4903">
        <v>149.99999999999801</v>
      </c>
      <c r="D4903" t="s">
        <v>5317</v>
      </c>
      <c r="E4903" s="1">
        <v>41452</v>
      </c>
      <c r="F4903" t="s">
        <v>5309</v>
      </c>
      <c r="G4903">
        <v>1</v>
      </c>
      <c r="H4903" t="s">
        <v>5287</v>
      </c>
      <c r="I4903" t="s">
        <v>5292</v>
      </c>
      <c r="J4903" t="s">
        <v>5293</v>
      </c>
      <c r="K4903" t="b">
        <f>LOOKUP(A4903,'[1]UDDATA-1'!B:B,'[1]UDDATA-1'!A:A)&lt;&gt;LOOKUP(A4903,'[1]UDDATA-2'!B:B,'[1]UDDATA-2'!A:A)</f>
        <v>0</v>
      </c>
      <c r="L4903" t="str">
        <f t="shared" si="608"/>
        <v>Matematik til multimedie-applikationer</v>
      </c>
      <c r="M4903">
        <f t="shared" si="609"/>
        <v>4</v>
      </c>
      <c r="N4903" t="str">
        <f t="shared" si="610"/>
        <v/>
      </c>
      <c r="O4903" t="e">
        <f>IF(AND(A4903&lt;&gt;A4902,#REF!&lt;&gt;""),#REF!,"")</f>
        <v>#REF!</v>
      </c>
      <c r="P4903" t="e">
        <f t="shared" si="613"/>
        <v>#REF!</v>
      </c>
      <c r="Q4903" s="2" t="e">
        <f t="shared" ca="1" si="614"/>
        <v>#REF!</v>
      </c>
      <c r="R4903" t="e">
        <f>IF(NOT(#REF!="Indskrevet"),"",IF(E4903="",FALSE,AND(NOT(#REF!),VALUE(RIGHT(CONCATENATE(YEAR(E4903)),2))=15)))</f>
        <v>#REF!</v>
      </c>
      <c r="S4903" t="e">
        <f t="shared" si="611"/>
        <v>#REF!</v>
      </c>
      <c r="T4903" t="e">
        <f t="shared" si="612"/>
        <v>#REF!</v>
      </c>
      <c r="U4903" s="2" t="e">
        <f t="shared" si="615"/>
        <v>#REF!</v>
      </c>
      <c r="V4903" s="2"/>
    </row>
    <row r="4904" spans="1:22" x14ac:dyDescent="0.25">
      <c r="A4904" t="s">
        <v>2945</v>
      </c>
      <c r="B4904" t="s">
        <v>2946</v>
      </c>
      <c r="C4904">
        <v>149.99999999999801</v>
      </c>
      <c r="D4904" t="s">
        <v>5306</v>
      </c>
      <c r="E4904" s="1">
        <v>41484</v>
      </c>
      <c r="F4904" t="s">
        <v>5310</v>
      </c>
      <c r="G4904">
        <v>1</v>
      </c>
      <c r="H4904" t="s">
        <v>5307</v>
      </c>
      <c r="I4904" t="s">
        <v>5295</v>
      </c>
      <c r="J4904" t="s">
        <v>5293</v>
      </c>
      <c r="K4904" t="b">
        <f>LOOKUP(A4904,'[1]UDDATA-1'!B:B,'[1]UDDATA-1'!A:A)&lt;&gt;LOOKUP(A4904,'[1]UDDATA-2'!B:B,'[1]UDDATA-2'!A:A)</f>
        <v>0</v>
      </c>
      <c r="L4904" t="str">
        <f t="shared" si="608"/>
        <v>Fysisk interface design</v>
      </c>
      <c r="M4904">
        <f t="shared" si="609"/>
        <v>0</v>
      </c>
      <c r="N4904" t="str">
        <f t="shared" si="610"/>
        <v/>
      </c>
      <c r="O4904" t="e">
        <f>IF(AND(A4904&lt;&gt;A4903,#REF!&lt;&gt;""),#REF!,"")</f>
        <v>#REF!</v>
      </c>
      <c r="P4904" t="e">
        <f t="shared" si="613"/>
        <v>#REF!</v>
      </c>
      <c r="Q4904" s="2" t="e">
        <f t="shared" ca="1" si="614"/>
        <v>#REF!</v>
      </c>
      <c r="R4904" t="e">
        <f>IF(NOT(#REF!="Indskrevet"),"",IF(E4904="",FALSE,AND(NOT(#REF!),VALUE(RIGHT(CONCATENATE(YEAR(E4904)),2))=15)))</f>
        <v>#REF!</v>
      </c>
      <c r="S4904" t="e">
        <f t="shared" si="611"/>
        <v>#REF!</v>
      </c>
      <c r="T4904" t="e">
        <f t="shared" si="612"/>
        <v>#REF!</v>
      </c>
      <c r="U4904" s="2" t="e">
        <f t="shared" si="615"/>
        <v>#REF!</v>
      </c>
      <c r="V4904" s="2"/>
    </row>
    <row r="4905" spans="1:22" x14ac:dyDescent="0.25">
      <c r="A4905" t="s">
        <v>2945</v>
      </c>
      <c r="B4905" t="s">
        <v>2946</v>
      </c>
      <c r="C4905">
        <v>149.99999999999801</v>
      </c>
      <c r="D4905" t="s">
        <v>5285</v>
      </c>
      <c r="E4905" s="1">
        <v>41522</v>
      </c>
      <c r="F4905" t="s">
        <v>5310</v>
      </c>
      <c r="G4905">
        <v>2</v>
      </c>
      <c r="H4905" t="s">
        <v>5287</v>
      </c>
      <c r="I4905" t="s">
        <v>5295</v>
      </c>
      <c r="J4905" t="s">
        <v>5299</v>
      </c>
      <c r="K4905" t="b">
        <f>LOOKUP(A4905,'[1]UDDATA-1'!B:B,'[1]UDDATA-1'!A:A)&lt;&gt;LOOKUP(A4905,'[1]UDDATA-2'!B:B,'[1]UDDATA-2'!A:A)</f>
        <v>0</v>
      </c>
      <c r="L4905" t="str">
        <f t="shared" si="608"/>
        <v/>
      </c>
      <c r="M4905" t="str">
        <f t="shared" si="609"/>
        <v/>
      </c>
      <c r="N4905" t="str">
        <f t="shared" si="610"/>
        <v/>
      </c>
      <c r="O4905" t="e">
        <f>IF(AND(A4905&lt;&gt;A4904,#REF!&lt;&gt;""),#REF!,"")</f>
        <v>#REF!</v>
      </c>
      <c r="P4905" t="e">
        <f t="shared" si="613"/>
        <v>#REF!</v>
      </c>
      <c r="Q4905" s="2" t="e">
        <f t="shared" ca="1" si="614"/>
        <v>#REF!</v>
      </c>
      <c r="R4905" t="e">
        <f>IF(NOT(#REF!="Indskrevet"),"",IF(E4905="",FALSE,AND(NOT(#REF!),VALUE(RIGHT(CONCATENATE(YEAR(E4905)),2))=15)))</f>
        <v>#REF!</v>
      </c>
      <c r="S4905" t="e">
        <f t="shared" si="611"/>
        <v>#REF!</v>
      </c>
      <c r="T4905" t="e">
        <f t="shared" si="612"/>
        <v>#REF!</v>
      </c>
      <c r="U4905" s="2" t="e">
        <f t="shared" si="615"/>
        <v>#REF!</v>
      </c>
      <c r="V4905" s="2"/>
    </row>
    <row r="4906" spans="1:22" x14ac:dyDescent="0.25">
      <c r="A4906" t="s">
        <v>2945</v>
      </c>
      <c r="B4906" t="s">
        <v>2946</v>
      </c>
      <c r="C4906">
        <v>149.99999999999801</v>
      </c>
      <c r="D4906" t="s">
        <v>5285</v>
      </c>
      <c r="E4906" s="1">
        <v>41688</v>
      </c>
      <c r="F4906" t="s">
        <v>5311</v>
      </c>
      <c r="G4906">
        <v>1</v>
      </c>
      <c r="H4906" t="s">
        <v>5287</v>
      </c>
      <c r="I4906" t="s">
        <v>5298</v>
      </c>
      <c r="J4906" t="s">
        <v>5299</v>
      </c>
      <c r="K4906" t="b">
        <f>LOOKUP(A4906,'[1]UDDATA-1'!B:B,'[1]UDDATA-1'!A:A)&lt;&gt;LOOKUP(A4906,'[1]UDDATA-2'!B:B,'[1]UDDATA-2'!A:A)</f>
        <v>0</v>
      </c>
      <c r="L4906" t="str">
        <f t="shared" si="608"/>
        <v>Proceduremæssig programmering</v>
      </c>
      <c r="M4906">
        <f t="shared" si="609"/>
        <v>2</v>
      </c>
      <c r="N4906" t="str">
        <f t="shared" si="610"/>
        <v/>
      </c>
      <c r="O4906" t="e">
        <f>IF(AND(A4906&lt;&gt;A4905,#REF!&lt;&gt;""),#REF!,"")</f>
        <v>#REF!</v>
      </c>
      <c r="P4906" t="e">
        <f t="shared" si="613"/>
        <v>#REF!</v>
      </c>
      <c r="Q4906" s="2" t="e">
        <f t="shared" ca="1" si="614"/>
        <v>#REF!</v>
      </c>
      <c r="R4906" t="e">
        <f>IF(NOT(#REF!="Indskrevet"),"",IF(E4906="",FALSE,AND(NOT(#REF!),VALUE(RIGHT(CONCATENATE(YEAR(E4906)),2))=15)))</f>
        <v>#REF!</v>
      </c>
      <c r="S4906" t="e">
        <f t="shared" si="611"/>
        <v>#REF!</v>
      </c>
      <c r="T4906" t="e">
        <f t="shared" si="612"/>
        <v>#REF!</v>
      </c>
      <c r="U4906" s="2" t="e">
        <f t="shared" si="615"/>
        <v>#REF!</v>
      </c>
      <c r="V4906" s="2"/>
    </row>
    <row r="4907" spans="1:22" x14ac:dyDescent="0.25">
      <c r="A4907" t="s">
        <v>2945</v>
      </c>
      <c r="B4907" t="s">
        <v>2946</v>
      </c>
      <c r="C4907">
        <v>149.99999999999801</v>
      </c>
      <c r="D4907" t="s">
        <v>5318</v>
      </c>
      <c r="E4907" s="1">
        <v>41796</v>
      </c>
      <c r="F4907" t="s">
        <v>5312</v>
      </c>
      <c r="G4907">
        <v>1</v>
      </c>
      <c r="H4907" t="s">
        <v>5287</v>
      </c>
      <c r="I4907" t="s">
        <v>5302</v>
      </c>
      <c r="J4907" t="s">
        <v>5303</v>
      </c>
      <c r="K4907" t="b">
        <f>LOOKUP(A4907,'[1]UDDATA-1'!B:B,'[1]UDDATA-1'!A:A)&lt;&gt;LOOKUP(A4907,'[1]UDDATA-2'!B:B,'[1]UDDATA-2'!A:A)</f>
        <v>0</v>
      </c>
      <c r="L4907" t="str">
        <f t="shared" si="608"/>
        <v>Lyd- og musikbehandling</v>
      </c>
      <c r="M4907" t="str">
        <f t="shared" si="609"/>
        <v/>
      </c>
      <c r="N4907" t="str">
        <f t="shared" si="610"/>
        <v>U</v>
      </c>
      <c r="O4907" t="e">
        <f>IF(AND(A4907&lt;&gt;A4906,#REF!&lt;&gt;""),#REF!,"")</f>
        <v>#REF!</v>
      </c>
      <c r="P4907" t="e">
        <f t="shared" si="613"/>
        <v>#REF!</v>
      </c>
      <c r="Q4907" s="2" t="e">
        <f t="shared" ca="1" si="614"/>
        <v>#REF!</v>
      </c>
      <c r="R4907" t="e">
        <f>IF(NOT(#REF!="Indskrevet"),"",IF(E4907="",FALSE,AND(NOT(#REF!),VALUE(RIGHT(CONCATENATE(YEAR(E4907)),2))=15)))</f>
        <v>#REF!</v>
      </c>
      <c r="S4907" t="e">
        <f t="shared" si="611"/>
        <v>#REF!</v>
      </c>
      <c r="T4907" t="e">
        <f t="shared" si="612"/>
        <v>#REF!</v>
      </c>
      <c r="U4907" s="2" t="e">
        <f t="shared" si="615"/>
        <v>#REF!</v>
      </c>
      <c r="V4907" s="2"/>
    </row>
    <row r="4908" spans="1:22" x14ac:dyDescent="0.25">
      <c r="A4908" t="s">
        <v>2945</v>
      </c>
      <c r="B4908" t="s">
        <v>2946</v>
      </c>
      <c r="C4908">
        <v>149.99999999999801</v>
      </c>
      <c r="D4908" t="s">
        <v>5306</v>
      </c>
      <c r="E4908" s="1">
        <v>41837</v>
      </c>
      <c r="F4908" t="s">
        <v>5314</v>
      </c>
      <c r="G4908">
        <v>1</v>
      </c>
      <c r="H4908" t="s">
        <v>5287</v>
      </c>
      <c r="I4908" t="s">
        <v>5305</v>
      </c>
      <c r="J4908" t="s">
        <v>5303</v>
      </c>
      <c r="K4908" t="b">
        <f>LOOKUP(A4908,'[1]UDDATA-1'!B:B,'[1]UDDATA-1'!A:A)&lt;&gt;LOOKUP(A4908,'[1]UDDATA-2'!B:B,'[1]UDDATA-2'!A:A)</f>
        <v>0</v>
      </c>
      <c r="L4908" t="str">
        <f t="shared" si="608"/>
        <v>Objektorienteret Software Engineering</v>
      </c>
      <c r="M4908">
        <f t="shared" si="609"/>
        <v>0</v>
      </c>
      <c r="N4908" t="str">
        <f t="shared" si="610"/>
        <v/>
      </c>
      <c r="O4908" t="e">
        <f>IF(AND(A4908&lt;&gt;A4907,#REF!&lt;&gt;""),#REF!,"")</f>
        <v>#REF!</v>
      </c>
      <c r="P4908" t="e">
        <f t="shared" si="613"/>
        <v>#REF!</v>
      </c>
      <c r="Q4908" s="2" t="e">
        <f t="shared" ca="1" si="614"/>
        <v>#REF!</v>
      </c>
      <c r="R4908" t="e">
        <f>IF(NOT(#REF!="Indskrevet"),"",IF(E4908="",FALSE,AND(NOT(#REF!),VALUE(RIGHT(CONCATENATE(YEAR(E4908)),2))=15)))</f>
        <v>#REF!</v>
      </c>
      <c r="S4908" t="e">
        <f t="shared" si="611"/>
        <v>#REF!</v>
      </c>
      <c r="T4908" t="e">
        <f t="shared" si="612"/>
        <v>#REF!</v>
      </c>
      <c r="U4908" s="2" t="e">
        <f t="shared" si="615"/>
        <v>#REF!</v>
      </c>
      <c r="V4908" s="2"/>
    </row>
    <row r="4909" spans="1:22" x14ac:dyDescent="0.25">
      <c r="A4909" t="s">
        <v>2947</v>
      </c>
      <c r="B4909" t="s">
        <v>2948</v>
      </c>
      <c r="C4909">
        <v>19.999999999999801</v>
      </c>
      <c r="D4909" t="s">
        <v>5306</v>
      </c>
      <c r="E4909" s="1">
        <v>41652</v>
      </c>
      <c r="F4909" t="s">
        <v>5286</v>
      </c>
      <c r="G4909">
        <v>1</v>
      </c>
      <c r="H4909" t="s">
        <v>5287</v>
      </c>
      <c r="I4909" t="s">
        <v>5288</v>
      </c>
      <c r="J4909" t="s">
        <v>5289</v>
      </c>
      <c r="K4909" t="b">
        <f>LOOKUP(A4909,'[1]UDDATA-1'!B:B,'[1]UDDATA-1'!A:A)&lt;&gt;LOOKUP(A4909,'[1]UDDATA-2'!B:B,'[1]UDDATA-2'!A:A)</f>
        <v>0</v>
      </c>
      <c r="L4909" t="str">
        <f t="shared" si="608"/>
        <v>Grundlæggende programmering</v>
      </c>
      <c r="M4909">
        <f t="shared" si="609"/>
        <v>0</v>
      </c>
      <c r="N4909" t="str">
        <f t="shared" si="610"/>
        <v/>
      </c>
      <c r="O4909" t="e">
        <f>IF(AND(A4909&lt;&gt;A4908,#REF!&lt;&gt;""),#REF!,"")</f>
        <v>#REF!</v>
      </c>
      <c r="P4909" t="e">
        <f t="shared" si="613"/>
        <v>#REF!</v>
      </c>
      <c r="Q4909" s="2" t="e">
        <f t="shared" ca="1" si="614"/>
        <v>#REF!</v>
      </c>
      <c r="R4909" t="e">
        <f>IF(NOT(#REF!="Indskrevet"),"",IF(E4909="",FALSE,AND(NOT(#REF!),VALUE(RIGHT(CONCATENATE(YEAR(E4909)),2))=15)))</f>
        <v>#REF!</v>
      </c>
      <c r="S4909" t="e">
        <f t="shared" si="611"/>
        <v>#REF!</v>
      </c>
      <c r="T4909" t="e">
        <f t="shared" si="612"/>
        <v>#REF!</v>
      </c>
      <c r="U4909" s="2" t="e">
        <f t="shared" si="615"/>
        <v>#REF!</v>
      </c>
      <c r="V4909" s="2"/>
    </row>
    <row r="4910" spans="1:22" x14ac:dyDescent="0.25">
      <c r="A4910" t="s">
        <v>2947</v>
      </c>
      <c r="B4910" t="s">
        <v>2948</v>
      </c>
      <c r="C4910">
        <v>19.999999999999801</v>
      </c>
      <c r="D4910" t="s">
        <v>5318</v>
      </c>
      <c r="E4910" s="1">
        <v>41815</v>
      </c>
      <c r="F4910" t="s">
        <v>5291</v>
      </c>
      <c r="G4910">
        <v>1</v>
      </c>
      <c r="H4910" t="s">
        <v>5287</v>
      </c>
      <c r="I4910" t="s">
        <v>5292</v>
      </c>
      <c r="J4910" t="s">
        <v>5293</v>
      </c>
      <c r="K4910" t="b">
        <f>LOOKUP(A4910,'[1]UDDATA-1'!B:B,'[1]UDDATA-1'!A:A)&lt;&gt;LOOKUP(A4910,'[1]UDDATA-2'!B:B,'[1]UDDATA-2'!A:A)</f>
        <v>0</v>
      </c>
      <c r="L4910" t="str">
        <f t="shared" si="608"/>
        <v>Matematik til multimedie-applikationer</v>
      </c>
      <c r="M4910" t="str">
        <f t="shared" si="609"/>
        <v/>
      </c>
      <c r="N4910" t="str">
        <f t="shared" si="610"/>
        <v>U</v>
      </c>
      <c r="O4910" t="e">
        <f>IF(AND(A4910&lt;&gt;A4909,#REF!&lt;&gt;""),#REF!,"")</f>
        <v>#REF!</v>
      </c>
      <c r="P4910" t="e">
        <f t="shared" si="613"/>
        <v>#REF!</v>
      </c>
      <c r="Q4910" s="2" t="e">
        <f t="shared" ca="1" si="614"/>
        <v>#REF!</v>
      </c>
      <c r="R4910" t="e">
        <f>IF(NOT(#REF!="Indskrevet"),"",IF(E4910="",FALSE,AND(NOT(#REF!),VALUE(RIGHT(CONCATENATE(YEAR(E4910)),2))=15)))</f>
        <v>#REF!</v>
      </c>
      <c r="S4910" t="e">
        <f t="shared" si="611"/>
        <v>#REF!</v>
      </c>
      <c r="T4910" t="e">
        <f t="shared" si="612"/>
        <v>#REF!</v>
      </c>
      <c r="U4910" s="2" t="e">
        <f t="shared" si="615"/>
        <v>#REF!</v>
      </c>
      <c r="V4910" s="2"/>
    </row>
    <row r="4911" spans="1:22" x14ac:dyDescent="0.25">
      <c r="A4911" t="s">
        <v>2947</v>
      </c>
      <c r="B4911" t="s">
        <v>2948</v>
      </c>
      <c r="C4911">
        <v>19.999999999999801</v>
      </c>
      <c r="D4911" t="s">
        <v>5318</v>
      </c>
      <c r="E4911" s="1">
        <v>41824</v>
      </c>
      <c r="F4911" t="s">
        <v>5294</v>
      </c>
      <c r="G4911">
        <v>1</v>
      </c>
      <c r="H4911" t="s">
        <v>5287</v>
      </c>
      <c r="I4911" t="s">
        <v>5295</v>
      </c>
      <c r="J4911" t="s">
        <v>5293</v>
      </c>
      <c r="K4911" t="b">
        <f>LOOKUP(A4911,'[1]UDDATA-1'!B:B,'[1]UDDATA-1'!A:A)&lt;&gt;LOOKUP(A4911,'[1]UDDATA-2'!B:B,'[1]UDDATA-2'!A:A)</f>
        <v>0</v>
      </c>
      <c r="L4911" t="str">
        <f t="shared" si="608"/>
        <v>Fysisk interface design</v>
      </c>
      <c r="M4911" t="str">
        <f t="shared" si="609"/>
        <v/>
      </c>
      <c r="N4911" t="str">
        <f t="shared" si="610"/>
        <v>U</v>
      </c>
      <c r="O4911" t="e">
        <f>IF(AND(A4911&lt;&gt;A4910,#REF!&lt;&gt;""),#REF!,"")</f>
        <v>#REF!</v>
      </c>
      <c r="P4911" t="e">
        <f t="shared" si="613"/>
        <v>#REF!</v>
      </c>
      <c r="Q4911" s="2" t="e">
        <f t="shared" ca="1" si="614"/>
        <v>#REF!</v>
      </c>
      <c r="R4911" t="e">
        <f>IF(NOT(#REF!="Indskrevet"),"",IF(E4911="",FALSE,AND(NOT(#REF!),VALUE(RIGHT(CONCATENATE(YEAR(E4911)),2))=15)))</f>
        <v>#REF!</v>
      </c>
      <c r="S4911" t="e">
        <f t="shared" si="611"/>
        <v>#REF!</v>
      </c>
      <c r="T4911" t="e">
        <f t="shared" si="612"/>
        <v>#REF!</v>
      </c>
      <c r="U4911" s="2" t="e">
        <f t="shared" si="615"/>
        <v>#REF!</v>
      </c>
      <c r="V4911" s="2"/>
    </row>
    <row r="4912" spans="1:22" x14ac:dyDescent="0.25">
      <c r="A4912" t="s">
        <v>2949</v>
      </c>
      <c r="B4912" t="s">
        <v>2950</v>
      </c>
      <c r="C4912">
        <v>179.99999999999599</v>
      </c>
      <c r="D4912" t="s">
        <v>5296</v>
      </c>
      <c r="E4912" s="1">
        <v>41296</v>
      </c>
      <c r="F4912" t="s">
        <v>5328</v>
      </c>
      <c r="G4912">
        <v>1</v>
      </c>
      <c r="H4912" t="s">
        <v>5287</v>
      </c>
      <c r="I4912" t="s">
        <v>5324</v>
      </c>
      <c r="J4912" t="s">
        <v>5289</v>
      </c>
      <c r="K4912" t="b">
        <f>LOOKUP(A4912,'[1]UDDATA-1'!B:B,'[1]UDDATA-1'!A:A)&lt;&gt;LOOKUP(A4912,'[1]UDDATA-2'!B:B,'[1]UDDATA-2'!A:A)</f>
        <v>0</v>
      </c>
      <c r="L4912" t="str">
        <f t="shared" si="608"/>
        <v>Lineær algebra</v>
      </c>
      <c r="M4912">
        <f t="shared" si="609"/>
        <v>7</v>
      </c>
      <c r="N4912" t="str">
        <f t="shared" si="610"/>
        <v/>
      </c>
      <c r="O4912" t="e">
        <f>IF(AND(A4912&lt;&gt;A4911,#REF!&lt;&gt;""),#REF!,"")</f>
        <v>#REF!</v>
      </c>
      <c r="P4912" t="e">
        <f t="shared" si="613"/>
        <v>#REF!</v>
      </c>
      <c r="Q4912" s="2" t="e">
        <f t="shared" ca="1" si="614"/>
        <v>#REF!</v>
      </c>
      <c r="R4912" t="e">
        <f>IF(NOT(#REF!="Indskrevet"),"",IF(E4912="",FALSE,AND(NOT(#REF!),VALUE(RIGHT(CONCATENATE(YEAR(E4912)),2))=15)))</f>
        <v>#REF!</v>
      </c>
      <c r="S4912" t="e">
        <f t="shared" si="611"/>
        <v>#REF!</v>
      </c>
      <c r="T4912" t="e">
        <f t="shared" si="612"/>
        <v>#REF!</v>
      </c>
      <c r="U4912" s="2" t="e">
        <f t="shared" si="615"/>
        <v>#REF!</v>
      </c>
      <c r="V4912" s="2"/>
    </row>
    <row r="4913" spans="1:22" x14ac:dyDescent="0.25">
      <c r="A4913" t="s">
        <v>2949</v>
      </c>
      <c r="B4913" t="s">
        <v>2950</v>
      </c>
      <c r="C4913">
        <v>179.99999999999599</v>
      </c>
      <c r="D4913" t="s">
        <v>5300</v>
      </c>
      <c r="E4913" s="1">
        <v>41444</v>
      </c>
      <c r="F4913" t="s">
        <v>5329</v>
      </c>
      <c r="G4913">
        <v>1</v>
      </c>
      <c r="H4913" t="s">
        <v>5287</v>
      </c>
      <c r="I4913" t="s">
        <v>5330</v>
      </c>
      <c r="J4913" t="s">
        <v>5293</v>
      </c>
      <c r="K4913" t="b">
        <f>LOOKUP(A4913,'[1]UDDATA-1'!B:B,'[1]UDDATA-1'!A:A)&lt;&gt;LOOKUP(A4913,'[1]UDDATA-2'!B:B,'[1]UDDATA-2'!A:A)</f>
        <v>0</v>
      </c>
      <c r="L4913" t="str">
        <f t="shared" si="608"/>
        <v>Diskret matematik</v>
      </c>
      <c r="M4913">
        <f t="shared" si="609"/>
        <v>12</v>
      </c>
      <c r="N4913" t="str">
        <f t="shared" si="610"/>
        <v/>
      </c>
      <c r="O4913" t="e">
        <f>IF(AND(A4913&lt;&gt;A4912,#REF!&lt;&gt;""),#REF!,"")</f>
        <v>#REF!</v>
      </c>
      <c r="P4913" t="e">
        <f t="shared" si="613"/>
        <v>#REF!</v>
      </c>
      <c r="Q4913" s="2" t="e">
        <f t="shared" ca="1" si="614"/>
        <v>#REF!</v>
      </c>
      <c r="R4913" t="e">
        <f>IF(NOT(#REF!="Indskrevet"),"",IF(E4913="",FALSE,AND(NOT(#REF!),VALUE(RIGHT(CONCATENATE(YEAR(E4913)),2))=15)))</f>
        <v>#REF!</v>
      </c>
      <c r="S4913" t="e">
        <f t="shared" si="611"/>
        <v>#REF!</v>
      </c>
      <c r="T4913" t="e">
        <f t="shared" si="612"/>
        <v>#REF!</v>
      </c>
      <c r="U4913" s="2" t="e">
        <f t="shared" si="615"/>
        <v>#REF!</v>
      </c>
      <c r="V4913" s="2"/>
    </row>
    <row r="4914" spans="1:22" x14ac:dyDescent="0.25">
      <c r="A4914" t="s">
        <v>2949</v>
      </c>
      <c r="B4914" t="s">
        <v>2950</v>
      </c>
      <c r="C4914">
        <v>179.99999999999599</v>
      </c>
      <c r="D4914" t="s">
        <v>5290</v>
      </c>
      <c r="E4914" s="1">
        <v>41452</v>
      </c>
      <c r="F4914" t="s">
        <v>5331</v>
      </c>
      <c r="G4914">
        <v>1</v>
      </c>
      <c r="H4914" t="s">
        <v>5287</v>
      </c>
      <c r="I4914" t="s">
        <v>5332</v>
      </c>
      <c r="J4914" t="s">
        <v>5293</v>
      </c>
      <c r="K4914" t="b">
        <f>LOOKUP(A4914,'[1]UDDATA-1'!B:B,'[1]UDDATA-1'!A:A)&lt;&gt;LOOKUP(A4914,'[1]UDDATA-2'!B:B,'[1]UDDATA-2'!A:A)</f>
        <v>0</v>
      </c>
      <c r="L4914" t="str">
        <f t="shared" si="608"/>
        <v>Computerarkitektur</v>
      </c>
      <c r="M4914">
        <f t="shared" si="609"/>
        <v>10</v>
      </c>
      <c r="N4914" t="str">
        <f t="shared" si="610"/>
        <v/>
      </c>
      <c r="O4914" t="e">
        <f>IF(AND(A4914&lt;&gt;A4913,#REF!&lt;&gt;""),#REF!,"")</f>
        <v>#REF!</v>
      </c>
      <c r="P4914" t="e">
        <f t="shared" si="613"/>
        <v>#REF!</v>
      </c>
      <c r="Q4914" s="2" t="e">
        <f t="shared" ca="1" si="614"/>
        <v>#REF!</v>
      </c>
      <c r="R4914" t="e">
        <f>IF(NOT(#REF!="Indskrevet"),"",IF(E4914="",FALSE,AND(NOT(#REF!),VALUE(RIGHT(CONCATENATE(YEAR(E4914)),2))=15)))</f>
        <v>#REF!</v>
      </c>
      <c r="S4914" t="e">
        <f t="shared" si="611"/>
        <v>#REF!</v>
      </c>
      <c r="T4914" t="e">
        <f t="shared" si="612"/>
        <v>#REF!</v>
      </c>
      <c r="U4914" s="2" t="e">
        <f t="shared" si="615"/>
        <v>#REF!</v>
      </c>
      <c r="V4914" s="2"/>
    </row>
    <row r="4915" spans="1:22" x14ac:dyDescent="0.25">
      <c r="A4915" t="s">
        <v>2949</v>
      </c>
      <c r="B4915" t="s">
        <v>2950</v>
      </c>
      <c r="C4915">
        <v>179.99999999999599</v>
      </c>
      <c r="D4915" t="s">
        <v>5300</v>
      </c>
      <c r="E4915" s="1">
        <v>41432</v>
      </c>
      <c r="F4915" t="s">
        <v>5333</v>
      </c>
      <c r="G4915">
        <v>1</v>
      </c>
      <c r="H4915" t="s">
        <v>5287</v>
      </c>
      <c r="I4915" t="s">
        <v>5334</v>
      </c>
      <c r="J4915" t="s">
        <v>5293</v>
      </c>
      <c r="K4915" t="b">
        <f>LOOKUP(A4915,'[1]UDDATA-1'!B:B,'[1]UDDATA-1'!A:A)&lt;&gt;LOOKUP(A4915,'[1]UDDATA-2'!B:B,'[1]UDDATA-2'!A:A)</f>
        <v>0</v>
      </c>
      <c r="L4915" t="str">
        <f t="shared" si="608"/>
        <v>Objektorienteret programmering</v>
      </c>
      <c r="M4915">
        <f t="shared" si="609"/>
        <v>12</v>
      </c>
      <c r="N4915" t="str">
        <f t="shared" si="610"/>
        <v/>
      </c>
      <c r="O4915" t="e">
        <f>IF(AND(A4915&lt;&gt;A4914,#REF!&lt;&gt;""),#REF!,"")</f>
        <v>#REF!</v>
      </c>
      <c r="P4915" t="e">
        <f t="shared" si="613"/>
        <v>#REF!</v>
      </c>
      <c r="Q4915" s="2" t="e">
        <f t="shared" ca="1" si="614"/>
        <v>#REF!</v>
      </c>
      <c r="R4915" t="e">
        <f>IF(NOT(#REF!="Indskrevet"),"",IF(E4915="",FALSE,AND(NOT(#REF!),VALUE(RIGHT(CONCATENATE(YEAR(E4915)),2))=15)))</f>
        <v>#REF!</v>
      </c>
      <c r="S4915" t="e">
        <f t="shared" si="611"/>
        <v>#REF!</v>
      </c>
      <c r="T4915" t="e">
        <f t="shared" si="612"/>
        <v>#REF!</v>
      </c>
      <c r="U4915" s="2" t="e">
        <f t="shared" si="615"/>
        <v>#REF!</v>
      </c>
      <c r="V4915" s="2"/>
    </row>
    <row r="4916" spans="1:22" x14ac:dyDescent="0.25">
      <c r="A4916" t="s">
        <v>2949</v>
      </c>
      <c r="B4916" t="s">
        <v>2950</v>
      </c>
      <c r="C4916">
        <v>179.99999999999599</v>
      </c>
      <c r="D4916" t="s">
        <v>5285</v>
      </c>
      <c r="E4916" s="1">
        <v>41682</v>
      </c>
      <c r="F4916" t="s">
        <v>5339</v>
      </c>
      <c r="G4916">
        <v>1</v>
      </c>
      <c r="H4916" t="s">
        <v>5287</v>
      </c>
      <c r="I4916" t="s">
        <v>5340</v>
      </c>
      <c r="J4916" t="s">
        <v>5299</v>
      </c>
      <c r="K4916" t="b">
        <f>LOOKUP(A4916,'[1]UDDATA-1'!B:B,'[1]UDDATA-1'!A:A)&lt;&gt;LOOKUP(A4916,'[1]UDDATA-2'!B:B,'[1]UDDATA-2'!A:A)</f>
        <v>0</v>
      </c>
      <c r="L4916" t="str">
        <f t="shared" si="608"/>
        <v>Algoritmik og datastrukturer</v>
      </c>
      <c r="M4916">
        <f t="shared" si="609"/>
        <v>2</v>
      </c>
      <c r="N4916" t="str">
        <f t="shared" si="610"/>
        <v/>
      </c>
      <c r="O4916" t="e">
        <f>IF(AND(A4916&lt;&gt;A4915,#REF!&lt;&gt;""),#REF!,"")</f>
        <v>#REF!</v>
      </c>
      <c r="P4916" t="e">
        <f t="shared" si="613"/>
        <v>#REF!</v>
      </c>
      <c r="Q4916" s="2" t="e">
        <f t="shared" ca="1" si="614"/>
        <v>#REF!</v>
      </c>
      <c r="R4916" t="e">
        <f>IF(NOT(#REF!="Indskrevet"),"",IF(E4916="",FALSE,AND(NOT(#REF!),VALUE(RIGHT(CONCATENATE(YEAR(E4916)),2))=15)))</f>
        <v>#REF!</v>
      </c>
      <c r="S4916" t="e">
        <f t="shared" si="611"/>
        <v>#REF!</v>
      </c>
      <c r="T4916" t="e">
        <f t="shared" si="612"/>
        <v>#REF!</v>
      </c>
      <c r="U4916" s="2" t="e">
        <f t="shared" si="615"/>
        <v>#REF!</v>
      </c>
      <c r="V4916" s="2"/>
    </row>
    <row r="4917" spans="1:22" x14ac:dyDescent="0.25">
      <c r="A4917" t="s">
        <v>2949</v>
      </c>
      <c r="B4917" t="s">
        <v>2950</v>
      </c>
      <c r="C4917">
        <v>179.99999999999599</v>
      </c>
      <c r="D4917" t="s">
        <v>5290</v>
      </c>
      <c r="E4917" s="1">
        <v>41814</v>
      </c>
      <c r="F4917" t="s">
        <v>5341</v>
      </c>
      <c r="G4917">
        <v>1</v>
      </c>
      <c r="H4917" t="s">
        <v>5287</v>
      </c>
      <c r="I4917" t="s">
        <v>5342</v>
      </c>
      <c r="J4917" t="s">
        <v>5303</v>
      </c>
      <c r="K4917" t="b">
        <f>LOOKUP(A4917,'[1]UDDATA-1'!B:B,'[1]UDDATA-1'!A:A)&lt;&gt;LOOKUP(A4917,'[1]UDDATA-2'!B:B,'[1]UDDATA-2'!A:A)</f>
        <v>0</v>
      </c>
      <c r="L4917" t="str">
        <f t="shared" si="608"/>
        <v>Syntaks og semantik</v>
      </c>
      <c r="M4917">
        <f t="shared" si="609"/>
        <v>10</v>
      </c>
      <c r="N4917" t="str">
        <f t="shared" si="610"/>
        <v/>
      </c>
      <c r="O4917" t="e">
        <f>IF(AND(A4917&lt;&gt;A4916,#REF!&lt;&gt;""),#REF!,"")</f>
        <v>#REF!</v>
      </c>
      <c r="P4917" t="e">
        <f t="shared" si="613"/>
        <v>#REF!</v>
      </c>
      <c r="Q4917" s="2" t="e">
        <f t="shared" ca="1" si="614"/>
        <v>#REF!</v>
      </c>
      <c r="R4917" t="e">
        <f>IF(NOT(#REF!="Indskrevet"),"",IF(E4917="",FALSE,AND(NOT(#REF!),VALUE(RIGHT(CONCATENATE(YEAR(E4917)),2))=15)))</f>
        <v>#REF!</v>
      </c>
      <c r="S4917" t="e">
        <f t="shared" si="611"/>
        <v>#REF!</v>
      </c>
      <c r="T4917" t="e">
        <f t="shared" si="612"/>
        <v>#REF!</v>
      </c>
      <c r="U4917" s="2" t="e">
        <f t="shared" si="615"/>
        <v>#REF!</v>
      </c>
      <c r="V4917" s="2"/>
    </row>
    <row r="4918" spans="1:22" x14ac:dyDescent="0.25">
      <c r="A4918" t="s">
        <v>2951</v>
      </c>
      <c r="B4918" t="s">
        <v>2952</v>
      </c>
      <c r="C4918">
        <v>54.999999999998998</v>
      </c>
      <c r="K4918" t="b">
        <f>LOOKUP(A4918,'[1]UDDATA-1'!B:B,'[1]UDDATA-1'!A:A)&lt;&gt;LOOKUP(A4918,'[1]UDDATA-2'!B:B,'[1]UDDATA-2'!A:A)</f>
        <v>0</v>
      </c>
      <c r="L4918" t="str">
        <f t="shared" si="608"/>
        <v/>
      </c>
      <c r="M4918" t="str">
        <f t="shared" si="609"/>
        <v/>
      </c>
      <c r="N4918" t="str">
        <f t="shared" si="610"/>
        <v/>
      </c>
      <c r="O4918" t="e">
        <f>IF(AND(A4918&lt;&gt;A4917,#REF!&lt;&gt;""),#REF!,"")</f>
        <v>#REF!</v>
      </c>
      <c r="P4918" t="e">
        <f t="shared" si="613"/>
        <v>#REF!</v>
      </c>
      <c r="Q4918" s="2" t="e">
        <f t="shared" ca="1" si="614"/>
        <v>#REF!</v>
      </c>
      <c r="R4918" t="e">
        <f>IF(NOT(#REF!="Indskrevet"),"",IF(E4918="",FALSE,AND(NOT(#REF!),VALUE(RIGHT(CONCATENATE(YEAR(E4918)),2))=15)))</f>
        <v>#REF!</v>
      </c>
      <c r="S4918" t="e">
        <f t="shared" si="611"/>
        <v>#REF!</v>
      </c>
      <c r="T4918" t="e">
        <f t="shared" si="612"/>
        <v>#REF!</v>
      </c>
      <c r="U4918" s="2" t="e">
        <f t="shared" si="615"/>
        <v>#REF!</v>
      </c>
      <c r="V4918" s="2"/>
    </row>
    <row r="4919" spans="1:22" x14ac:dyDescent="0.25">
      <c r="A4919" t="s">
        <v>2953</v>
      </c>
      <c r="B4919" t="s">
        <v>2954</v>
      </c>
      <c r="C4919">
        <v>179.99999999999599</v>
      </c>
      <c r="D4919" t="s">
        <v>5317</v>
      </c>
      <c r="E4919" s="1">
        <v>41316</v>
      </c>
      <c r="F4919" t="s">
        <v>5308</v>
      </c>
      <c r="G4919">
        <v>1</v>
      </c>
      <c r="H4919" t="s">
        <v>5287</v>
      </c>
      <c r="I4919" t="s">
        <v>5288</v>
      </c>
      <c r="J4919" t="s">
        <v>5289</v>
      </c>
      <c r="K4919" t="b">
        <f>LOOKUP(A4919,'[1]UDDATA-1'!B:B,'[1]UDDATA-1'!A:A)&lt;&gt;LOOKUP(A4919,'[1]UDDATA-2'!B:B,'[1]UDDATA-2'!A:A)</f>
        <v>0</v>
      </c>
      <c r="L4919" t="str">
        <f t="shared" si="608"/>
        <v>Grundlæggende programmering</v>
      </c>
      <c r="M4919">
        <f t="shared" si="609"/>
        <v>4</v>
      </c>
      <c r="N4919" t="str">
        <f t="shared" si="610"/>
        <v/>
      </c>
      <c r="O4919" t="e">
        <f>IF(AND(A4919&lt;&gt;A4918,#REF!&lt;&gt;""),#REF!,"")</f>
        <v>#REF!</v>
      </c>
      <c r="P4919" t="e">
        <f t="shared" si="613"/>
        <v>#REF!</v>
      </c>
      <c r="Q4919" s="2" t="e">
        <f t="shared" ca="1" si="614"/>
        <v>#REF!</v>
      </c>
      <c r="R4919" t="e">
        <f>IF(NOT(#REF!="Indskrevet"),"",IF(E4919="",FALSE,AND(NOT(#REF!),VALUE(RIGHT(CONCATENATE(YEAR(E4919)),2))=15)))</f>
        <v>#REF!</v>
      </c>
      <c r="S4919" t="e">
        <f t="shared" si="611"/>
        <v>#REF!</v>
      </c>
      <c r="T4919" t="e">
        <f t="shared" si="612"/>
        <v>#REF!</v>
      </c>
      <c r="U4919" s="2" t="e">
        <f t="shared" si="615"/>
        <v>#REF!</v>
      </c>
      <c r="V4919" s="2"/>
    </row>
    <row r="4920" spans="1:22" x14ac:dyDescent="0.25">
      <c r="A4920" t="s">
        <v>2953</v>
      </c>
      <c r="B4920" t="s">
        <v>2954</v>
      </c>
      <c r="C4920">
        <v>179.99999999999599</v>
      </c>
      <c r="D4920" t="s">
        <v>5296</v>
      </c>
      <c r="E4920" s="1">
        <v>41452</v>
      </c>
      <c r="F4920" t="s">
        <v>5309</v>
      </c>
      <c r="G4920">
        <v>1</v>
      </c>
      <c r="H4920" t="s">
        <v>5287</v>
      </c>
      <c r="I4920" t="s">
        <v>5292</v>
      </c>
      <c r="J4920" t="s">
        <v>5293</v>
      </c>
      <c r="K4920" t="b">
        <f>LOOKUP(A4920,'[1]UDDATA-1'!B:B,'[1]UDDATA-1'!A:A)&lt;&gt;LOOKUP(A4920,'[1]UDDATA-2'!B:B,'[1]UDDATA-2'!A:A)</f>
        <v>0</v>
      </c>
      <c r="L4920" t="str">
        <f t="shared" si="608"/>
        <v>Matematik til multimedie-applikationer</v>
      </c>
      <c r="M4920">
        <f t="shared" si="609"/>
        <v>7</v>
      </c>
      <c r="N4920" t="str">
        <f t="shared" si="610"/>
        <v/>
      </c>
      <c r="O4920" t="e">
        <f>IF(AND(A4920&lt;&gt;A4919,#REF!&lt;&gt;""),#REF!,"")</f>
        <v>#REF!</v>
      </c>
      <c r="P4920" t="e">
        <f t="shared" si="613"/>
        <v>#REF!</v>
      </c>
      <c r="Q4920" s="2" t="e">
        <f t="shared" ca="1" si="614"/>
        <v>#REF!</v>
      </c>
      <c r="R4920" t="e">
        <f>IF(NOT(#REF!="Indskrevet"),"",IF(E4920="",FALSE,AND(NOT(#REF!),VALUE(RIGHT(CONCATENATE(YEAR(E4920)),2))=15)))</f>
        <v>#REF!</v>
      </c>
      <c r="S4920" t="e">
        <f t="shared" si="611"/>
        <v>#REF!</v>
      </c>
      <c r="T4920" t="e">
        <f t="shared" si="612"/>
        <v>#REF!</v>
      </c>
      <c r="U4920" s="2" t="e">
        <f t="shared" si="615"/>
        <v>#REF!</v>
      </c>
      <c r="V4920" s="2"/>
    </row>
    <row r="4921" spans="1:22" x14ac:dyDescent="0.25">
      <c r="A4921" t="s">
        <v>2953</v>
      </c>
      <c r="B4921" t="s">
        <v>2954</v>
      </c>
      <c r="C4921">
        <v>179.99999999999599</v>
      </c>
      <c r="D4921" t="s">
        <v>5296</v>
      </c>
      <c r="E4921" s="1">
        <v>41484</v>
      </c>
      <c r="F4921" t="s">
        <v>5310</v>
      </c>
      <c r="G4921">
        <v>1</v>
      </c>
      <c r="H4921" t="s">
        <v>5287</v>
      </c>
      <c r="I4921" t="s">
        <v>5295</v>
      </c>
      <c r="J4921" t="s">
        <v>5293</v>
      </c>
      <c r="K4921" t="b">
        <f>LOOKUP(A4921,'[1]UDDATA-1'!B:B,'[1]UDDATA-1'!A:A)&lt;&gt;LOOKUP(A4921,'[1]UDDATA-2'!B:B,'[1]UDDATA-2'!A:A)</f>
        <v>0</v>
      </c>
      <c r="L4921" t="str">
        <f t="shared" si="608"/>
        <v>Fysisk interface design</v>
      </c>
      <c r="M4921">
        <f t="shared" si="609"/>
        <v>7</v>
      </c>
      <c r="N4921" t="str">
        <f t="shared" si="610"/>
        <v/>
      </c>
      <c r="O4921" t="e">
        <f>IF(AND(A4921&lt;&gt;A4920,#REF!&lt;&gt;""),#REF!,"")</f>
        <v>#REF!</v>
      </c>
      <c r="P4921" t="e">
        <f t="shared" si="613"/>
        <v>#REF!</v>
      </c>
      <c r="Q4921" s="2" t="e">
        <f t="shared" ca="1" si="614"/>
        <v>#REF!</v>
      </c>
      <c r="R4921" t="e">
        <f>IF(NOT(#REF!="Indskrevet"),"",IF(E4921="",FALSE,AND(NOT(#REF!),VALUE(RIGHT(CONCATENATE(YEAR(E4921)),2))=15)))</f>
        <v>#REF!</v>
      </c>
      <c r="S4921" t="e">
        <f t="shared" si="611"/>
        <v>#REF!</v>
      </c>
      <c r="T4921" t="e">
        <f t="shared" si="612"/>
        <v>#REF!</v>
      </c>
      <c r="U4921" s="2" t="e">
        <f t="shared" si="615"/>
        <v>#REF!</v>
      </c>
      <c r="V4921" s="2"/>
    </row>
    <row r="4922" spans="1:22" x14ac:dyDescent="0.25">
      <c r="A4922" t="s">
        <v>2953</v>
      </c>
      <c r="B4922" t="s">
        <v>2954</v>
      </c>
      <c r="C4922">
        <v>179.99999999999599</v>
      </c>
      <c r="D4922" t="s">
        <v>5296</v>
      </c>
      <c r="E4922" s="1">
        <v>41688</v>
      </c>
      <c r="F4922" t="s">
        <v>5311</v>
      </c>
      <c r="G4922">
        <v>1</v>
      </c>
      <c r="H4922" t="s">
        <v>5287</v>
      </c>
      <c r="I4922" t="s">
        <v>5298</v>
      </c>
      <c r="J4922" t="s">
        <v>5299</v>
      </c>
      <c r="K4922" t="b">
        <f>LOOKUP(A4922,'[1]UDDATA-1'!B:B,'[1]UDDATA-1'!A:A)&lt;&gt;LOOKUP(A4922,'[1]UDDATA-2'!B:B,'[1]UDDATA-2'!A:A)</f>
        <v>0</v>
      </c>
      <c r="L4922" t="str">
        <f t="shared" si="608"/>
        <v>Proceduremæssig programmering</v>
      </c>
      <c r="M4922">
        <f t="shared" si="609"/>
        <v>7</v>
      </c>
      <c r="N4922" t="str">
        <f t="shared" si="610"/>
        <v/>
      </c>
      <c r="O4922" t="e">
        <f>IF(AND(A4922&lt;&gt;A4921,#REF!&lt;&gt;""),#REF!,"")</f>
        <v>#REF!</v>
      </c>
      <c r="P4922" t="e">
        <f t="shared" si="613"/>
        <v>#REF!</v>
      </c>
      <c r="Q4922" s="2" t="e">
        <f t="shared" ca="1" si="614"/>
        <v>#REF!</v>
      </c>
      <c r="R4922" t="e">
        <f>IF(NOT(#REF!="Indskrevet"),"",IF(E4922="",FALSE,AND(NOT(#REF!),VALUE(RIGHT(CONCATENATE(YEAR(E4922)),2))=15)))</f>
        <v>#REF!</v>
      </c>
      <c r="S4922" t="e">
        <f t="shared" si="611"/>
        <v>#REF!</v>
      </c>
      <c r="T4922" t="e">
        <f t="shared" si="612"/>
        <v>#REF!</v>
      </c>
      <c r="U4922" s="2" t="e">
        <f t="shared" si="615"/>
        <v>#REF!</v>
      </c>
      <c r="V4922" s="2"/>
    </row>
    <row r="4923" spans="1:22" x14ac:dyDescent="0.25">
      <c r="A4923" t="s">
        <v>2953</v>
      </c>
      <c r="B4923" t="s">
        <v>2954</v>
      </c>
      <c r="C4923">
        <v>179.99999999999599</v>
      </c>
      <c r="D4923" t="s">
        <v>5296</v>
      </c>
      <c r="E4923" s="1">
        <v>41796</v>
      </c>
      <c r="F4923" t="s">
        <v>5312</v>
      </c>
      <c r="G4923">
        <v>1</v>
      </c>
      <c r="H4923" t="s">
        <v>5287</v>
      </c>
      <c r="I4923" t="s">
        <v>5302</v>
      </c>
      <c r="J4923" t="s">
        <v>5303</v>
      </c>
      <c r="K4923" t="b">
        <f>LOOKUP(A4923,'[1]UDDATA-1'!B:B,'[1]UDDATA-1'!A:A)&lt;&gt;LOOKUP(A4923,'[1]UDDATA-2'!B:B,'[1]UDDATA-2'!A:A)</f>
        <v>0</v>
      </c>
      <c r="L4923" t="str">
        <f t="shared" si="608"/>
        <v>Lyd- og musikbehandling</v>
      </c>
      <c r="M4923">
        <f t="shared" si="609"/>
        <v>7</v>
      </c>
      <c r="N4923" t="str">
        <f t="shared" si="610"/>
        <v/>
      </c>
      <c r="O4923" t="e">
        <f>IF(AND(A4923&lt;&gt;A4922,#REF!&lt;&gt;""),#REF!,"")</f>
        <v>#REF!</v>
      </c>
      <c r="P4923" t="e">
        <f t="shared" si="613"/>
        <v>#REF!</v>
      </c>
      <c r="Q4923" s="2" t="e">
        <f t="shared" ca="1" si="614"/>
        <v>#REF!</v>
      </c>
      <c r="R4923" t="e">
        <f>IF(NOT(#REF!="Indskrevet"),"",IF(E4923="",FALSE,AND(NOT(#REF!),VALUE(RIGHT(CONCATENATE(YEAR(E4923)),2))=15)))</f>
        <v>#REF!</v>
      </c>
      <c r="S4923" t="e">
        <f t="shared" si="611"/>
        <v>#REF!</v>
      </c>
      <c r="T4923" t="e">
        <f t="shared" si="612"/>
        <v>#REF!</v>
      </c>
      <c r="U4923" s="2" t="e">
        <f t="shared" si="615"/>
        <v>#REF!</v>
      </c>
      <c r="V4923" s="2"/>
    </row>
    <row r="4924" spans="1:22" x14ac:dyDescent="0.25">
      <c r="A4924" t="s">
        <v>2953</v>
      </c>
      <c r="B4924" t="s">
        <v>2954</v>
      </c>
      <c r="C4924">
        <v>179.99999999999599</v>
      </c>
      <c r="D4924" t="s">
        <v>5317</v>
      </c>
      <c r="E4924" s="1">
        <v>41837</v>
      </c>
      <c r="F4924" t="s">
        <v>5314</v>
      </c>
      <c r="G4924">
        <v>1</v>
      </c>
      <c r="H4924" t="s">
        <v>5287</v>
      </c>
      <c r="I4924" t="s">
        <v>5305</v>
      </c>
      <c r="J4924" t="s">
        <v>5303</v>
      </c>
      <c r="K4924" t="b">
        <f>LOOKUP(A4924,'[1]UDDATA-1'!B:B,'[1]UDDATA-1'!A:A)&lt;&gt;LOOKUP(A4924,'[1]UDDATA-2'!B:B,'[1]UDDATA-2'!A:A)</f>
        <v>0</v>
      </c>
      <c r="L4924" t="str">
        <f t="shared" si="608"/>
        <v>Objektorienteret Software Engineering</v>
      </c>
      <c r="M4924">
        <f t="shared" si="609"/>
        <v>4</v>
      </c>
      <c r="N4924" t="str">
        <f t="shared" si="610"/>
        <v/>
      </c>
      <c r="O4924" t="e">
        <f>IF(AND(A4924&lt;&gt;A4923,#REF!&lt;&gt;""),#REF!,"")</f>
        <v>#REF!</v>
      </c>
      <c r="P4924" t="e">
        <f t="shared" si="613"/>
        <v>#REF!</v>
      </c>
      <c r="Q4924" s="2" t="e">
        <f t="shared" ca="1" si="614"/>
        <v>#REF!</v>
      </c>
      <c r="R4924" t="e">
        <f>IF(NOT(#REF!="Indskrevet"),"",IF(E4924="",FALSE,AND(NOT(#REF!),VALUE(RIGHT(CONCATENATE(YEAR(E4924)),2))=15)))</f>
        <v>#REF!</v>
      </c>
      <c r="S4924" t="e">
        <f t="shared" si="611"/>
        <v>#REF!</v>
      </c>
      <c r="T4924" t="e">
        <f t="shared" si="612"/>
        <v>#REF!</v>
      </c>
      <c r="U4924" s="2" t="e">
        <f t="shared" si="615"/>
        <v>#REF!</v>
      </c>
      <c r="V4924" s="2"/>
    </row>
    <row r="4925" spans="1:22" x14ac:dyDescent="0.25">
      <c r="A4925" t="s">
        <v>2955</v>
      </c>
      <c r="B4925" t="s">
        <v>2956</v>
      </c>
      <c r="C4925">
        <v>59.999999999998799</v>
      </c>
      <c r="D4925" t="s">
        <v>5306</v>
      </c>
      <c r="E4925" s="1">
        <v>42028</v>
      </c>
      <c r="F4925" t="s">
        <v>5335</v>
      </c>
      <c r="G4925">
        <v>1</v>
      </c>
      <c r="H4925" t="s">
        <v>5307</v>
      </c>
      <c r="I4925" t="s">
        <v>5324</v>
      </c>
      <c r="J4925" t="s">
        <v>5289</v>
      </c>
      <c r="K4925" t="b">
        <f>LOOKUP(A4925,'[1]UDDATA-1'!B:B,'[1]UDDATA-1'!A:A)&lt;&gt;LOOKUP(A4925,'[1]UDDATA-2'!B:B,'[1]UDDATA-2'!A:A)</f>
        <v>0</v>
      </c>
      <c r="L4925" t="str">
        <f t="shared" si="608"/>
        <v>Lineær algebra</v>
      </c>
      <c r="M4925">
        <f t="shared" si="609"/>
        <v>0</v>
      </c>
      <c r="N4925" t="str">
        <f t="shared" si="610"/>
        <v/>
      </c>
      <c r="O4925" t="e">
        <f>IF(AND(A4925&lt;&gt;A4924,#REF!&lt;&gt;""),#REF!,"")</f>
        <v>#REF!</v>
      </c>
      <c r="P4925" t="e">
        <f t="shared" si="613"/>
        <v>#REF!</v>
      </c>
      <c r="Q4925" s="2" t="e">
        <f t="shared" ca="1" si="614"/>
        <v>#REF!</v>
      </c>
      <c r="R4925" t="e">
        <f>IF(NOT(#REF!="Indskrevet"),"",IF(E4925="",FALSE,AND(NOT(#REF!),VALUE(RIGHT(CONCATENATE(YEAR(E4925)),2))=15)))</f>
        <v>#REF!</v>
      </c>
      <c r="S4925" t="e">
        <f t="shared" si="611"/>
        <v>#REF!</v>
      </c>
      <c r="T4925" t="e">
        <f t="shared" si="612"/>
        <v>#REF!</v>
      </c>
      <c r="U4925" s="2" t="e">
        <f t="shared" si="615"/>
        <v>#REF!</v>
      </c>
      <c r="V4925" s="2"/>
    </row>
    <row r="4926" spans="1:22" x14ac:dyDescent="0.25">
      <c r="A4926" t="s">
        <v>2955</v>
      </c>
      <c r="B4926" t="s">
        <v>2956</v>
      </c>
      <c r="C4926">
        <v>59.999999999998799</v>
      </c>
      <c r="D4926" t="s">
        <v>5285</v>
      </c>
      <c r="E4926" s="1">
        <v>42058</v>
      </c>
      <c r="F4926" t="s">
        <v>5335</v>
      </c>
      <c r="G4926">
        <v>2</v>
      </c>
      <c r="H4926" t="s">
        <v>5287</v>
      </c>
      <c r="I4926" t="s">
        <v>5324</v>
      </c>
      <c r="J4926" t="s">
        <v>5289</v>
      </c>
      <c r="K4926" t="b">
        <f>LOOKUP(A4926,'[1]UDDATA-1'!B:B,'[1]UDDATA-1'!A:A)&lt;&gt;LOOKUP(A4926,'[1]UDDATA-2'!B:B,'[1]UDDATA-2'!A:A)</f>
        <v>0</v>
      </c>
      <c r="L4926" t="str">
        <f t="shared" si="608"/>
        <v/>
      </c>
      <c r="M4926" t="str">
        <f t="shared" si="609"/>
        <v/>
      </c>
      <c r="N4926" t="str">
        <f t="shared" si="610"/>
        <v/>
      </c>
      <c r="O4926" t="e">
        <f>IF(AND(A4926&lt;&gt;A4925,#REF!&lt;&gt;""),#REF!,"")</f>
        <v>#REF!</v>
      </c>
      <c r="P4926" t="e">
        <f t="shared" si="613"/>
        <v>#REF!</v>
      </c>
      <c r="Q4926" s="2" t="e">
        <f t="shared" ca="1" si="614"/>
        <v>#REF!</v>
      </c>
      <c r="R4926" t="e">
        <f>IF(NOT(#REF!="Indskrevet"),"",IF(E4926="",FALSE,AND(NOT(#REF!),VALUE(RIGHT(CONCATENATE(YEAR(E4926)),2))=15)))</f>
        <v>#REF!</v>
      </c>
      <c r="S4926" t="e">
        <f t="shared" si="611"/>
        <v>#REF!</v>
      </c>
      <c r="T4926" t="e">
        <f t="shared" si="612"/>
        <v>#REF!</v>
      </c>
      <c r="U4926" s="2" t="e">
        <f t="shared" si="615"/>
        <v>#REF!</v>
      </c>
      <c r="V4926" s="2"/>
    </row>
    <row r="4927" spans="1:22" x14ac:dyDescent="0.25">
      <c r="A4927" t="s">
        <v>2955</v>
      </c>
      <c r="B4927" t="s">
        <v>2956</v>
      </c>
      <c r="C4927">
        <v>59.999999999998799</v>
      </c>
      <c r="D4927" t="s">
        <v>5317</v>
      </c>
      <c r="E4927" s="1">
        <v>42183</v>
      </c>
      <c r="F4927" t="s">
        <v>5336</v>
      </c>
      <c r="G4927">
        <v>1</v>
      </c>
      <c r="H4927" t="s">
        <v>5287</v>
      </c>
      <c r="I4927" t="s">
        <v>5326</v>
      </c>
      <c r="J4927" t="s">
        <v>5293</v>
      </c>
      <c r="K4927" t="b">
        <f>LOOKUP(A4927,'[1]UDDATA-1'!B:B,'[1]UDDATA-1'!A:A)&lt;&gt;LOOKUP(A4927,'[1]UDDATA-2'!B:B,'[1]UDDATA-2'!A:A)</f>
        <v>0</v>
      </c>
      <c r="L4927" t="str">
        <f t="shared" si="608"/>
        <v>Calculus</v>
      </c>
      <c r="M4927">
        <f t="shared" si="609"/>
        <v>4</v>
      </c>
      <c r="N4927" t="str">
        <f t="shared" si="610"/>
        <v/>
      </c>
      <c r="O4927" t="e">
        <f>IF(AND(A4927&lt;&gt;A4926,#REF!&lt;&gt;""),#REF!,"")</f>
        <v>#REF!</v>
      </c>
      <c r="P4927" t="e">
        <f t="shared" si="613"/>
        <v>#REF!</v>
      </c>
      <c r="Q4927" s="2" t="e">
        <f t="shared" ca="1" si="614"/>
        <v>#REF!</v>
      </c>
      <c r="R4927" t="e">
        <f>IF(NOT(#REF!="Indskrevet"),"",IF(E4927="",FALSE,AND(NOT(#REF!),VALUE(RIGHT(CONCATENATE(YEAR(E4927)),2))=15)))</f>
        <v>#REF!</v>
      </c>
      <c r="S4927" t="e">
        <f t="shared" si="611"/>
        <v>#REF!</v>
      </c>
      <c r="T4927" t="e">
        <f t="shared" si="612"/>
        <v>#REF!</v>
      </c>
      <c r="U4927" s="2" t="e">
        <f t="shared" si="615"/>
        <v>#REF!</v>
      </c>
      <c r="V4927" s="2"/>
    </row>
    <row r="4928" spans="1:22" x14ac:dyDescent="0.25">
      <c r="A4928" t="s">
        <v>2955</v>
      </c>
      <c r="B4928" t="s">
        <v>2956</v>
      </c>
      <c r="C4928">
        <v>59.999999999998799</v>
      </c>
      <c r="D4928" t="s">
        <v>5306</v>
      </c>
      <c r="E4928" s="1">
        <v>42180</v>
      </c>
      <c r="F4928" t="s">
        <v>5337</v>
      </c>
      <c r="G4928">
        <v>1</v>
      </c>
      <c r="H4928" t="s">
        <v>5307</v>
      </c>
      <c r="I4928" t="s">
        <v>5338</v>
      </c>
      <c r="J4928" t="s">
        <v>5293</v>
      </c>
      <c r="K4928" t="b">
        <f>LOOKUP(A4928,'[1]UDDATA-1'!B:B,'[1]UDDATA-1'!A:A)&lt;&gt;LOOKUP(A4928,'[1]UDDATA-2'!B:B,'[1]UDDATA-2'!A:A)</f>
        <v>0</v>
      </c>
      <c r="L4928" t="str">
        <f t="shared" si="608"/>
        <v>Kredsløbsteori og dynamiske systemer</v>
      </c>
      <c r="M4928">
        <f t="shared" si="609"/>
        <v>0</v>
      </c>
      <c r="N4928" t="str">
        <f t="shared" si="610"/>
        <v/>
      </c>
      <c r="O4928" t="e">
        <f>IF(AND(A4928&lt;&gt;A4927,#REF!&lt;&gt;""),#REF!,"")</f>
        <v>#REF!</v>
      </c>
      <c r="P4928" t="e">
        <f t="shared" si="613"/>
        <v>#REF!</v>
      </c>
      <c r="Q4928" s="2" t="e">
        <f t="shared" ca="1" si="614"/>
        <v>#REF!</v>
      </c>
      <c r="R4928" t="e">
        <f>IF(NOT(#REF!="Indskrevet"),"",IF(E4928="",FALSE,AND(NOT(#REF!),VALUE(RIGHT(CONCATENATE(YEAR(E4928)),2))=15)))</f>
        <v>#REF!</v>
      </c>
      <c r="S4928" t="e">
        <f t="shared" si="611"/>
        <v>#REF!</v>
      </c>
      <c r="T4928" t="e">
        <f t="shared" si="612"/>
        <v>#REF!</v>
      </c>
      <c r="U4928" s="2" t="e">
        <f t="shared" si="615"/>
        <v>#REF!</v>
      </c>
      <c r="V4928" s="2"/>
    </row>
    <row r="4929" spans="1:22" x14ac:dyDescent="0.25">
      <c r="A4929" t="s">
        <v>2955</v>
      </c>
      <c r="B4929" t="s">
        <v>2956</v>
      </c>
      <c r="C4929">
        <v>59.999999999998799</v>
      </c>
      <c r="D4929" t="s">
        <v>5285</v>
      </c>
      <c r="E4929" s="1">
        <v>42248</v>
      </c>
      <c r="F4929" t="s">
        <v>5337</v>
      </c>
      <c r="G4929">
        <v>2</v>
      </c>
      <c r="H4929" t="s">
        <v>5287</v>
      </c>
      <c r="I4929" t="s">
        <v>5338</v>
      </c>
      <c r="J4929" t="s">
        <v>5299</v>
      </c>
      <c r="K4929" t="b">
        <f>LOOKUP(A4929,'[1]UDDATA-1'!B:B,'[1]UDDATA-1'!A:A)&lt;&gt;LOOKUP(A4929,'[1]UDDATA-2'!B:B,'[1]UDDATA-2'!A:A)</f>
        <v>0</v>
      </c>
      <c r="L4929" t="str">
        <f t="shared" si="608"/>
        <v/>
      </c>
      <c r="M4929" t="str">
        <f t="shared" si="609"/>
        <v/>
      </c>
      <c r="N4929" t="str">
        <f t="shared" si="610"/>
        <v/>
      </c>
      <c r="O4929" t="e">
        <f>IF(AND(A4929&lt;&gt;A4928,#REF!&lt;&gt;""),#REF!,"")</f>
        <v>#REF!</v>
      </c>
      <c r="P4929" t="e">
        <f t="shared" si="613"/>
        <v>#REF!</v>
      </c>
      <c r="Q4929" s="2" t="e">
        <f t="shared" ca="1" si="614"/>
        <v>#REF!</v>
      </c>
      <c r="R4929" t="e">
        <f>IF(NOT(#REF!="Indskrevet"),"",IF(E4929="",FALSE,AND(NOT(#REF!),VALUE(RIGHT(CONCATENATE(YEAR(E4929)),2))=15)))</f>
        <v>#REF!</v>
      </c>
      <c r="S4929" t="e">
        <f t="shared" si="611"/>
        <v>#REF!</v>
      </c>
      <c r="T4929" t="e">
        <f t="shared" si="612"/>
        <v>#REF!</v>
      </c>
      <c r="U4929" s="2" t="e">
        <f t="shared" si="615"/>
        <v>#REF!</v>
      </c>
      <c r="V4929" s="2"/>
    </row>
    <row r="4930" spans="1:22" x14ac:dyDescent="0.25">
      <c r="A4930" t="s">
        <v>2957</v>
      </c>
      <c r="B4930" t="s">
        <v>2958</v>
      </c>
      <c r="C4930">
        <v>49.999999999999197</v>
      </c>
      <c r="D4930" t="s">
        <v>5306</v>
      </c>
      <c r="E4930" s="1">
        <v>41823</v>
      </c>
      <c r="F4930" t="s">
        <v>5329</v>
      </c>
      <c r="G4930">
        <v>1</v>
      </c>
      <c r="H4930" t="s">
        <v>5307</v>
      </c>
      <c r="I4930" t="s">
        <v>5330</v>
      </c>
      <c r="J4930" t="s">
        <v>5293</v>
      </c>
      <c r="K4930" t="b">
        <f>LOOKUP(A4930,'[1]UDDATA-1'!B:B,'[1]UDDATA-1'!A:A)&lt;&gt;LOOKUP(A4930,'[1]UDDATA-2'!B:B,'[1]UDDATA-2'!A:A)</f>
        <v>0</v>
      </c>
      <c r="L4930" t="str">
        <f t="shared" ref="L4930:L4993" si="616">IF(AND(I4930&lt;&gt;"",I4930&lt;&gt;I4929),I4930,"")</f>
        <v>Diskret matematik</v>
      </c>
      <c r="M4930">
        <f t="shared" ref="M4930:M4993" si="617">IF(AND(L4930&lt;&gt;"",ISNUMBER(VALUE(D4930))),VALUE(D4930),"")</f>
        <v>0</v>
      </c>
      <c r="N4930" t="str">
        <f t="shared" ref="N4930:N4993" si="618">IF(L4930="","",IF(M4930="",D4930,""))</f>
        <v/>
      </c>
      <c r="O4930" t="e">
        <f>IF(AND(A4930&lt;&gt;A4929,#REF!&lt;&gt;""),#REF!,"")</f>
        <v>#REF!</v>
      </c>
      <c r="P4930" t="e">
        <f t="shared" si="613"/>
        <v>#REF!</v>
      </c>
      <c r="Q4930" s="2" t="e">
        <f t="shared" ca="1" si="614"/>
        <v>#REF!</v>
      </c>
      <c r="R4930" t="e">
        <f>IF(NOT(#REF!="Indskrevet"),"",IF(E4930="",FALSE,AND(NOT(#REF!),VALUE(RIGHT(CONCATENATE(YEAR(E4930)),2))=15)))</f>
        <v>#REF!</v>
      </c>
      <c r="S4930" t="e">
        <f t="shared" ref="S4930:S4993" si="619">IF(R4930="","",IF(A4930=A4929,S4929,NOT(OR(R4930,AND(A4931=A4930,R4931),AND(A4932=A4930,R4932),AND(A4933=A4930,R4933),AND(A4934=A4930,R4934),AND(A4935=A4930,R4935),AND(A4936=A4930,R4936),AND(A4937=A4930,R4937),AND(A4938=A4930,R4938),AND(A4939=A4930,R4939),AND(A4940=A4930,R4940)))))</f>
        <v>#REF!</v>
      </c>
      <c r="T4930" t="e">
        <f t="shared" ref="T4930:T4993" si="620">IF(U4930="","",O4930)</f>
        <v>#REF!</v>
      </c>
      <c r="U4930" s="2" t="e">
        <f t="shared" si="615"/>
        <v>#REF!</v>
      </c>
      <c r="V4930" s="2"/>
    </row>
    <row r="4931" spans="1:22" x14ac:dyDescent="0.25">
      <c r="A4931" t="s">
        <v>2957</v>
      </c>
      <c r="B4931" t="s">
        <v>2958</v>
      </c>
      <c r="C4931">
        <v>49.999999999999197</v>
      </c>
      <c r="D4931" t="s">
        <v>5306</v>
      </c>
      <c r="E4931" s="1">
        <v>41891</v>
      </c>
      <c r="F4931" t="s">
        <v>5329</v>
      </c>
      <c r="G4931">
        <v>2</v>
      </c>
      <c r="H4931" t="s">
        <v>5287</v>
      </c>
      <c r="I4931" t="s">
        <v>5330</v>
      </c>
      <c r="J4931" t="s">
        <v>5299</v>
      </c>
      <c r="K4931" t="b">
        <f>LOOKUP(A4931,'[1]UDDATA-1'!B:B,'[1]UDDATA-1'!A:A)&lt;&gt;LOOKUP(A4931,'[1]UDDATA-2'!B:B,'[1]UDDATA-2'!A:A)</f>
        <v>0</v>
      </c>
      <c r="L4931" t="str">
        <f t="shared" si="616"/>
        <v/>
      </c>
      <c r="M4931" t="str">
        <f t="shared" si="617"/>
        <v/>
      </c>
      <c r="N4931" t="str">
        <f t="shared" si="618"/>
        <v/>
      </c>
      <c r="O4931" t="e">
        <f>IF(AND(A4931&lt;&gt;A4930,#REF!&lt;&gt;""),#REF!,"")</f>
        <v>#REF!</v>
      </c>
      <c r="P4931" t="e">
        <f t="shared" ref="P4931:P4994" si="621">IF(O4931="","",IF(M4931="",0,IF(O4932&lt;&gt;"",1,IF(AND(O4932="",O4933&lt;&gt;""),2,IF(AND(O4932="",O4933="",O4934&lt;&gt;""),3,IF(AND(O4932="",O4933="",O4934="",O4935&lt;&gt;""),4,IF(AND(O4932="",O4933="",O4934="",O4935="",O4936&lt;&gt;""),5,IF(AND(O4932="",O4933="",O4934="",O4935="",O4936="",O4937&lt;&gt;""),6,IF(AND(O4932="",O4933="",O4934="",O4935="",O4936="",O4937="",O4938&lt;&gt;""),7,IF(AND(O4932="",O4933="",O4934="",O4935="",O4936="",O4937="",O4938="",O4939&lt;&gt;""),8,IF(AND(O4932="",O4933="",O4934="",O4935="",O4936="",O4937="",O4938="",O4939="",O4940&lt;&gt;""),9,IF(AND(O4932="",O4933="",O4934="",O4935="",O4936="",O4937="",O4938="",O4939="",O4940="",O4941&lt;&gt;""),10,IF(AND(O4932="",O4933="",O4934="",O4935="",O4936="",O4937="",O4938="",O4939="",O4940="",O4941="",O4942&lt;&gt;""),11,IF(AND(O4932="",O4933="",O4934="",O4935="",O4936="",O4937="",O4938="",O4939="",O4940="",O4941="",O4942="",O4943&lt;&gt;""),12,IF(AND(O4932="",O4933="",O4934="",O4935="",O4936="",O4937="",O4938="",O4939="",O4940="",O4941="",O4942="",O4943="",O4944&lt;&gt;""),13,IF(AND(O4932="",O4933="",O4934="",O4935="",O4936="",O4937="",O4938="",O4939="",O4940="",O4941="",O4942="",O4943="",O4944="",O4945&lt;&gt;""),14,IF(AND(O4932="",O4933="",O4934="",O4935="",O4936="",O4937="",O4938="",O4939="",O4940="",O4941="",O4942="",O4943="",O4944="",O4945="",O4946&lt;&gt;""),15)))))))))))))))))</f>
        <v>#REF!</v>
      </c>
      <c r="Q4931" s="2" t="e">
        <f t="shared" ref="Q4931:Q4994" ca="1" si="622">IF(OR(P4931="",P4931=0),"",AVERAGE(INDIRECT(CONCATENATE("AU",ROW(),":AU",ROW()+P4931))))</f>
        <v>#REF!</v>
      </c>
      <c r="R4931" t="e">
        <f>IF(NOT(#REF!="Indskrevet"),"",IF(E4931="",FALSE,AND(NOT(#REF!),VALUE(RIGHT(CONCATENATE(YEAR(E4931)),2))=15)))</f>
        <v>#REF!</v>
      </c>
      <c r="S4931" t="e">
        <f t="shared" si="619"/>
        <v>#REF!</v>
      </c>
      <c r="T4931" t="e">
        <f t="shared" si="620"/>
        <v>#REF!</v>
      </c>
      <c r="U4931" s="2" t="e">
        <f t="shared" si="615"/>
        <v>#REF!</v>
      </c>
      <c r="V4931" s="2"/>
    </row>
    <row r="4932" spans="1:22" x14ac:dyDescent="0.25">
      <c r="A4932" t="s">
        <v>2957</v>
      </c>
      <c r="B4932" t="s">
        <v>2958</v>
      </c>
      <c r="C4932">
        <v>49.999999999999197</v>
      </c>
      <c r="D4932" t="s">
        <v>5317</v>
      </c>
      <c r="E4932" s="1">
        <v>41808</v>
      </c>
      <c r="F4932" t="s">
        <v>5331</v>
      </c>
      <c r="G4932">
        <v>1</v>
      </c>
      <c r="H4932" t="s">
        <v>5287</v>
      </c>
      <c r="I4932" t="s">
        <v>5332</v>
      </c>
      <c r="J4932" t="s">
        <v>5293</v>
      </c>
      <c r="K4932" t="b">
        <f>LOOKUP(A4932,'[1]UDDATA-1'!B:B,'[1]UDDATA-1'!A:A)&lt;&gt;LOOKUP(A4932,'[1]UDDATA-2'!B:B,'[1]UDDATA-2'!A:A)</f>
        <v>0</v>
      </c>
      <c r="L4932" t="str">
        <f t="shared" si="616"/>
        <v>Computerarkitektur</v>
      </c>
      <c r="M4932">
        <f t="shared" si="617"/>
        <v>4</v>
      </c>
      <c r="N4932" t="str">
        <f t="shared" si="618"/>
        <v/>
      </c>
      <c r="O4932" t="e">
        <f>IF(AND(A4932&lt;&gt;A4931,#REF!&lt;&gt;""),#REF!,"")</f>
        <v>#REF!</v>
      </c>
      <c r="P4932" t="e">
        <f t="shared" si="621"/>
        <v>#REF!</v>
      </c>
      <c r="Q4932" s="2" t="e">
        <f t="shared" ca="1" si="622"/>
        <v>#REF!</v>
      </c>
      <c r="R4932" t="e">
        <f>IF(NOT(#REF!="Indskrevet"),"",IF(E4932="",FALSE,AND(NOT(#REF!),VALUE(RIGHT(CONCATENATE(YEAR(E4932)),2))=15)))</f>
        <v>#REF!</v>
      </c>
      <c r="S4932" t="e">
        <f t="shared" si="619"/>
        <v>#REF!</v>
      </c>
      <c r="T4932" t="e">
        <f t="shared" si="620"/>
        <v>#REF!</v>
      </c>
      <c r="U4932" s="2" t="e">
        <f t="shared" ref="U4932:U4995" si="623">IF(OR(P4932="",P4932&lt;3),"",Q4932)</f>
        <v>#REF!</v>
      </c>
      <c r="V4932" s="2"/>
    </row>
    <row r="4933" spans="1:22" x14ac:dyDescent="0.25">
      <c r="A4933" t="s">
        <v>2957</v>
      </c>
      <c r="B4933" t="s">
        <v>2958</v>
      </c>
      <c r="C4933">
        <v>49.999999999999197</v>
      </c>
      <c r="D4933" t="s">
        <v>5306</v>
      </c>
      <c r="E4933" s="1">
        <v>41814</v>
      </c>
      <c r="F4933" t="s">
        <v>5333</v>
      </c>
      <c r="G4933">
        <v>1</v>
      </c>
      <c r="H4933" t="s">
        <v>5307</v>
      </c>
      <c r="I4933" t="s">
        <v>5334</v>
      </c>
      <c r="J4933" t="s">
        <v>5293</v>
      </c>
      <c r="K4933" t="b">
        <f>LOOKUP(A4933,'[1]UDDATA-1'!B:B,'[1]UDDATA-1'!A:A)&lt;&gt;LOOKUP(A4933,'[1]UDDATA-2'!B:B,'[1]UDDATA-2'!A:A)</f>
        <v>0</v>
      </c>
      <c r="L4933" t="str">
        <f t="shared" si="616"/>
        <v>Objektorienteret programmering</v>
      </c>
      <c r="M4933">
        <f t="shared" si="617"/>
        <v>0</v>
      </c>
      <c r="N4933" t="str">
        <f t="shared" si="618"/>
        <v/>
      </c>
      <c r="O4933" t="e">
        <f>IF(AND(A4933&lt;&gt;A4932,#REF!&lt;&gt;""),#REF!,"")</f>
        <v>#REF!</v>
      </c>
      <c r="P4933" t="e">
        <f t="shared" si="621"/>
        <v>#REF!</v>
      </c>
      <c r="Q4933" s="2" t="e">
        <f t="shared" ca="1" si="622"/>
        <v>#REF!</v>
      </c>
      <c r="R4933" t="e">
        <f>IF(NOT(#REF!="Indskrevet"),"",IF(E4933="",FALSE,AND(NOT(#REF!),VALUE(RIGHT(CONCATENATE(YEAR(E4933)),2))=15)))</f>
        <v>#REF!</v>
      </c>
      <c r="S4933" t="e">
        <f t="shared" si="619"/>
        <v>#REF!</v>
      </c>
      <c r="T4933" t="e">
        <f t="shared" si="620"/>
        <v>#REF!</v>
      </c>
      <c r="U4933" s="2" t="e">
        <f t="shared" si="623"/>
        <v>#REF!</v>
      </c>
      <c r="V4933" s="2"/>
    </row>
    <row r="4934" spans="1:22" x14ac:dyDescent="0.25">
      <c r="A4934" t="s">
        <v>2957</v>
      </c>
      <c r="B4934" t="s">
        <v>2958</v>
      </c>
      <c r="C4934">
        <v>49.999999999999197</v>
      </c>
      <c r="D4934" t="s">
        <v>5306</v>
      </c>
      <c r="E4934" s="1">
        <v>41879</v>
      </c>
      <c r="F4934" t="s">
        <v>5333</v>
      </c>
      <c r="G4934">
        <v>2</v>
      </c>
      <c r="H4934" t="s">
        <v>5287</v>
      </c>
      <c r="I4934" t="s">
        <v>5334</v>
      </c>
      <c r="J4934" t="s">
        <v>5293</v>
      </c>
      <c r="K4934" t="b">
        <f>LOOKUP(A4934,'[1]UDDATA-1'!B:B,'[1]UDDATA-1'!A:A)&lt;&gt;LOOKUP(A4934,'[1]UDDATA-2'!B:B,'[1]UDDATA-2'!A:A)</f>
        <v>0</v>
      </c>
      <c r="L4934" t="str">
        <f t="shared" si="616"/>
        <v/>
      </c>
      <c r="M4934" t="str">
        <f t="shared" si="617"/>
        <v/>
      </c>
      <c r="N4934" t="str">
        <f t="shared" si="618"/>
        <v/>
      </c>
      <c r="O4934" t="e">
        <f>IF(AND(A4934&lt;&gt;A4933,#REF!&lt;&gt;""),#REF!,"")</f>
        <v>#REF!</v>
      </c>
      <c r="P4934" t="e">
        <f t="shared" si="621"/>
        <v>#REF!</v>
      </c>
      <c r="Q4934" s="2" t="e">
        <f t="shared" ca="1" si="622"/>
        <v>#REF!</v>
      </c>
      <c r="R4934" t="e">
        <f>IF(NOT(#REF!="Indskrevet"),"",IF(E4934="",FALSE,AND(NOT(#REF!),VALUE(RIGHT(CONCATENATE(YEAR(E4934)),2))=15)))</f>
        <v>#REF!</v>
      </c>
      <c r="S4934" t="e">
        <f t="shared" si="619"/>
        <v>#REF!</v>
      </c>
      <c r="T4934" t="e">
        <f t="shared" si="620"/>
        <v>#REF!</v>
      </c>
      <c r="U4934" s="2" t="e">
        <f t="shared" si="623"/>
        <v>#REF!</v>
      </c>
      <c r="V4934" s="2"/>
    </row>
    <row r="4935" spans="1:22" x14ac:dyDescent="0.25">
      <c r="A4935" t="s">
        <v>2959</v>
      </c>
      <c r="B4935" t="s">
        <v>2960</v>
      </c>
      <c r="C4935">
        <v>44.999999999999403</v>
      </c>
      <c r="D4935" t="s">
        <v>5327</v>
      </c>
      <c r="E4935" s="1">
        <v>41676</v>
      </c>
      <c r="F4935" t="s">
        <v>5308</v>
      </c>
      <c r="G4935">
        <v>1</v>
      </c>
      <c r="H4935" t="s">
        <v>5307</v>
      </c>
      <c r="I4935" t="s">
        <v>5288</v>
      </c>
      <c r="J4935" t="s">
        <v>5289</v>
      </c>
      <c r="K4935" t="b">
        <f>LOOKUP(A4935,'[1]UDDATA-1'!B:B,'[1]UDDATA-1'!A:A)&lt;&gt;LOOKUP(A4935,'[1]UDDATA-2'!B:B,'[1]UDDATA-2'!A:A)</f>
        <v>0</v>
      </c>
      <c r="L4935" t="str">
        <f t="shared" si="616"/>
        <v>Grundlæggende programmering</v>
      </c>
      <c r="M4935">
        <f t="shared" si="617"/>
        <v>-3</v>
      </c>
      <c r="N4935" t="str">
        <f t="shared" si="618"/>
        <v/>
      </c>
      <c r="O4935" t="e">
        <f>IF(AND(A4935&lt;&gt;A4934,#REF!&lt;&gt;""),#REF!,"")</f>
        <v>#REF!</v>
      </c>
      <c r="P4935" t="e">
        <f t="shared" si="621"/>
        <v>#REF!</v>
      </c>
      <c r="Q4935" s="2" t="e">
        <f t="shared" ca="1" si="622"/>
        <v>#REF!</v>
      </c>
      <c r="R4935" t="e">
        <f>IF(NOT(#REF!="Indskrevet"),"",IF(E4935="",FALSE,AND(NOT(#REF!),VALUE(RIGHT(CONCATENATE(YEAR(E4935)),2))=15)))</f>
        <v>#REF!</v>
      </c>
      <c r="S4935" t="e">
        <f t="shared" si="619"/>
        <v>#REF!</v>
      </c>
      <c r="T4935" t="e">
        <f t="shared" si="620"/>
        <v>#REF!</v>
      </c>
      <c r="U4935" s="2" t="e">
        <f t="shared" si="623"/>
        <v>#REF!</v>
      </c>
      <c r="V4935" s="2"/>
    </row>
    <row r="4936" spans="1:22" x14ac:dyDescent="0.25">
      <c r="A4936" t="s">
        <v>2959</v>
      </c>
      <c r="B4936" t="s">
        <v>2960</v>
      </c>
      <c r="C4936">
        <v>44.999999999999403</v>
      </c>
      <c r="D4936" t="s">
        <v>5327</v>
      </c>
      <c r="E4936" s="1">
        <v>41723</v>
      </c>
      <c r="F4936" t="s">
        <v>5308</v>
      </c>
      <c r="G4936">
        <v>2</v>
      </c>
      <c r="H4936" t="s">
        <v>5287</v>
      </c>
      <c r="I4936" t="s">
        <v>5288</v>
      </c>
      <c r="J4936" t="s">
        <v>5293</v>
      </c>
      <c r="K4936" t="b">
        <f>LOOKUP(A4936,'[1]UDDATA-1'!B:B,'[1]UDDATA-1'!A:A)&lt;&gt;LOOKUP(A4936,'[1]UDDATA-2'!B:B,'[1]UDDATA-2'!A:A)</f>
        <v>0</v>
      </c>
      <c r="L4936" t="str">
        <f t="shared" si="616"/>
        <v/>
      </c>
      <c r="M4936" t="str">
        <f t="shared" si="617"/>
        <v/>
      </c>
      <c r="N4936" t="str">
        <f t="shared" si="618"/>
        <v/>
      </c>
      <c r="O4936" t="e">
        <f>IF(AND(A4936&lt;&gt;A4935,#REF!&lt;&gt;""),#REF!,"")</f>
        <v>#REF!</v>
      </c>
      <c r="P4936" t="e">
        <f t="shared" si="621"/>
        <v>#REF!</v>
      </c>
      <c r="Q4936" s="2" t="e">
        <f t="shared" ca="1" si="622"/>
        <v>#REF!</v>
      </c>
      <c r="R4936" t="e">
        <f>IF(NOT(#REF!="Indskrevet"),"",IF(E4936="",FALSE,AND(NOT(#REF!),VALUE(RIGHT(CONCATENATE(YEAR(E4936)),2))=15)))</f>
        <v>#REF!</v>
      </c>
      <c r="S4936" t="e">
        <f t="shared" si="619"/>
        <v>#REF!</v>
      </c>
      <c r="T4936" t="e">
        <f t="shared" si="620"/>
        <v>#REF!</v>
      </c>
      <c r="U4936" s="2" t="e">
        <f t="shared" si="623"/>
        <v>#REF!</v>
      </c>
      <c r="V4936" s="2"/>
    </row>
    <row r="4937" spans="1:22" x14ac:dyDescent="0.25">
      <c r="A4937" t="s">
        <v>2959</v>
      </c>
      <c r="B4937" t="s">
        <v>2960</v>
      </c>
      <c r="C4937">
        <v>44.999999999999403</v>
      </c>
      <c r="D4937" t="s">
        <v>5318</v>
      </c>
      <c r="E4937" s="1">
        <v>41815</v>
      </c>
      <c r="F4937" t="s">
        <v>5309</v>
      </c>
      <c r="G4937">
        <v>1</v>
      </c>
      <c r="H4937" t="s">
        <v>5287</v>
      </c>
      <c r="I4937" t="s">
        <v>5292</v>
      </c>
      <c r="J4937" t="s">
        <v>5293</v>
      </c>
      <c r="K4937" t="b">
        <f>LOOKUP(A4937,'[1]UDDATA-1'!B:B,'[1]UDDATA-1'!A:A)&lt;&gt;LOOKUP(A4937,'[1]UDDATA-2'!B:B,'[1]UDDATA-2'!A:A)</f>
        <v>0</v>
      </c>
      <c r="L4937" t="str">
        <f t="shared" si="616"/>
        <v>Matematik til multimedie-applikationer</v>
      </c>
      <c r="M4937" t="str">
        <f t="shared" si="617"/>
        <v/>
      </c>
      <c r="N4937" t="str">
        <f t="shared" si="618"/>
        <v>U</v>
      </c>
      <c r="O4937" t="e">
        <f>IF(AND(A4937&lt;&gt;A4936,#REF!&lt;&gt;""),#REF!,"")</f>
        <v>#REF!</v>
      </c>
      <c r="P4937" t="e">
        <f t="shared" si="621"/>
        <v>#REF!</v>
      </c>
      <c r="Q4937" s="2" t="e">
        <f t="shared" ca="1" si="622"/>
        <v>#REF!</v>
      </c>
      <c r="R4937" t="e">
        <f>IF(NOT(#REF!="Indskrevet"),"",IF(E4937="",FALSE,AND(NOT(#REF!),VALUE(RIGHT(CONCATENATE(YEAR(E4937)),2))=15)))</f>
        <v>#REF!</v>
      </c>
      <c r="S4937" t="e">
        <f t="shared" si="619"/>
        <v>#REF!</v>
      </c>
      <c r="T4937" t="e">
        <f t="shared" si="620"/>
        <v>#REF!</v>
      </c>
      <c r="U4937" s="2" t="e">
        <f t="shared" si="623"/>
        <v>#REF!</v>
      </c>
      <c r="V4937" s="2"/>
    </row>
    <row r="4938" spans="1:22" x14ac:dyDescent="0.25">
      <c r="A4938" t="s">
        <v>2959</v>
      </c>
      <c r="B4938" t="s">
        <v>2960</v>
      </c>
      <c r="C4938">
        <v>44.999999999999403</v>
      </c>
      <c r="D4938" t="s">
        <v>5306</v>
      </c>
      <c r="E4938" s="1">
        <v>41824</v>
      </c>
      <c r="F4938" t="s">
        <v>5310</v>
      </c>
      <c r="G4938">
        <v>1</v>
      </c>
      <c r="H4938" t="s">
        <v>5287</v>
      </c>
      <c r="I4938" t="s">
        <v>5295</v>
      </c>
      <c r="J4938" t="s">
        <v>5293</v>
      </c>
      <c r="K4938" t="b">
        <f>LOOKUP(A4938,'[1]UDDATA-1'!B:B,'[1]UDDATA-1'!A:A)&lt;&gt;LOOKUP(A4938,'[1]UDDATA-2'!B:B,'[1]UDDATA-2'!A:A)</f>
        <v>0</v>
      </c>
      <c r="L4938" t="str">
        <f t="shared" si="616"/>
        <v>Fysisk interface design</v>
      </c>
      <c r="M4938">
        <f t="shared" si="617"/>
        <v>0</v>
      </c>
      <c r="N4938" t="str">
        <f t="shared" si="618"/>
        <v/>
      </c>
      <c r="O4938" t="e">
        <f>IF(AND(A4938&lt;&gt;A4937,#REF!&lt;&gt;""),#REF!,"")</f>
        <v>#REF!</v>
      </c>
      <c r="P4938" t="e">
        <f t="shared" si="621"/>
        <v>#REF!</v>
      </c>
      <c r="Q4938" s="2" t="e">
        <f t="shared" ca="1" si="622"/>
        <v>#REF!</v>
      </c>
      <c r="R4938" t="e">
        <f>IF(NOT(#REF!="Indskrevet"),"",IF(E4938="",FALSE,AND(NOT(#REF!),VALUE(RIGHT(CONCATENATE(YEAR(E4938)),2))=15)))</f>
        <v>#REF!</v>
      </c>
      <c r="S4938" t="e">
        <f t="shared" si="619"/>
        <v>#REF!</v>
      </c>
      <c r="T4938" t="e">
        <f t="shared" si="620"/>
        <v>#REF!</v>
      </c>
      <c r="U4938" s="2" t="e">
        <f t="shared" si="623"/>
        <v>#REF!</v>
      </c>
      <c r="V4938" s="2"/>
    </row>
    <row r="4939" spans="1:22" x14ac:dyDescent="0.25">
      <c r="A4939" t="s">
        <v>2961</v>
      </c>
      <c r="B4939" t="s">
        <v>2962</v>
      </c>
      <c r="C4939">
        <v>44.999999999999403</v>
      </c>
      <c r="D4939" t="s">
        <v>5327</v>
      </c>
      <c r="E4939" s="1">
        <v>42033</v>
      </c>
      <c r="F4939" t="s">
        <v>5286</v>
      </c>
      <c r="G4939">
        <v>1</v>
      </c>
      <c r="H4939" t="s">
        <v>5307</v>
      </c>
      <c r="I4939" t="s">
        <v>5288</v>
      </c>
      <c r="J4939" t="s">
        <v>5289</v>
      </c>
      <c r="K4939" t="b">
        <f>LOOKUP(A4939,'[1]UDDATA-1'!B:B,'[1]UDDATA-1'!A:A)&lt;&gt;LOOKUP(A4939,'[1]UDDATA-2'!B:B,'[1]UDDATA-2'!A:A)</f>
        <v>0</v>
      </c>
      <c r="L4939" t="str">
        <f t="shared" si="616"/>
        <v>Grundlæggende programmering</v>
      </c>
      <c r="M4939">
        <f t="shared" si="617"/>
        <v>-3</v>
      </c>
      <c r="N4939" t="str">
        <f t="shared" si="618"/>
        <v/>
      </c>
      <c r="O4939" t="e">
        <f>IF(AND(A4939&lt;&gt;A4938,#REF!&lt;&gt;""),#REF!,"")</f>
        <v>#REF!</v>
      </c>
      <c r="P4939" t="e">
        <f t="shared" si="621"/>
        <v>#REF!</v>
      </c>
      <c r="Q4939" s="2" t="e">
        <f t="shared" ca="1" si="622"/>
        <v>#REF!</v>
      </c>
      <c r="R4939" t="e">
        <f>IF(NOT(#REF!="Indskrevet"),"",IF(E4939="",FALSE,AND(NOT(#REF!),VALUE(RIGHT(CONCATENATE(YEAR(E4939)),2))=15)))</f>
        <v>#REF!</v>
      </c>
      <c r="S4939" t="e">
        <f t="shared" si="619"/>
        <v>#REF!</v>
      </c>
      <c r="T4939" t="e">
        <f t="shared" si="620"/>
        <v>#REF!</v>
      </c>
      <c r="U4939" s="2" t="e">
        <f t="shared" si="623"/>
        <v>#REF!</v>
      </c>
      <c r="V4939" s="2"/>
    </row>
    <row r="4940" spans="1:22" x14ac:dyDescent="0.25">
      <c r="A4940" t="s">
        <v>2961</v>
      </c>
      <c r="B4940" t="s">
        <v>2962</v>
      </c>
      <c r="C4940">
        <v>44.999999999999403</v>
      </c>
      <c r="D4940" t="s">
        <v>5318</v>
      </c>
      <c r="E4940" s="1">
        <v>42066</v>
      </c>
      <c r="F4940" t="s">
        <v>5286</v>
      </c>
      <c r="G4940">
        <v>2</v>
      </c>
      <c r="H4940" t="s">
        <v>5287</v>
      </c>
      <c r="I4940" t="s">
        <v>5288</v>
      </c>
      <c r="J4940" t="s">
        <v>5293</v>
      </c>
      <c r="K4940" t="b">
        <f>LOOKUP(A4940,'[1]UDDATA-1'!B:B,'[1]UDDATA-1'!A:A)&lt;&gt;LOOKUP(A4940,'[1]UDDATA-2'!B:B,'[1]UDDATA-2'!A:A)</f>
        <v>0</v>
      </c>
      <c r="L4940" t="str">
        <f t="shared" si="616"/>
        <v/>
      </c>
      <c r="M4940" t="str">
        <f t="shared" si="617"/>
        <v/>
      </c>
      <c r="N4940" t="str">
        <f t="shared" si="618"/>
        <v/>
      </c>
      <c r="O4940" t="e">
        <f>IF(AND(A4940&lt;&gt;A4939,#REF!&lt;&gt;""),#REF!,"")</f>
        <v>#REF!</v>
      </c>
      <c r="P4940" t="e">
        <f t="shared" si="621"/>
        <v>#REF!</v>
      </c>
      <c r="Q4940" s="2" t="e">
        <f t="shared" ca="1" si="622"/>
        <v>#REF!</v>
      </c>
      <c r="R4940" t="e">
        <f>IF(NOT(#REF!="Indskrevet"),"",IF(E4940="",FALSE,AND(NOT(#REF!),VALUE(RIGHT(CONCATENATE(YEAR(E4940)),2))=15)))</f>
        <v>#REF!</v>
      </c>
      <c r="S4940" t="e">
        <f t="shared" si="619"/>
        <v>#REF!</v>
      </c>
      <c r="T4940" t="e">
        <f t="shared" si="620"/>
        <v>#REF!</v>
      </c>
      <c r="U4940" s="2" t="e">
        <f t="shared" si="623"/>
        <v>#REF!</v>
      </c>
      <c r="V4940" s="2"/>
    </row>
    <row r="4941" spans="1:22" x14ac:dyDescent="0.25">
      <c r="A4941" t="s">
        <v>2961</v>
      </c>
      <c r="B4941" t="s">
        <v>2962</v>
      </c>
      <c r="C4941">
        <v>44.999999999999403</v>
      </c>
      <c r="D4941" t="s">
        <v>5285</v>
      </c>
      <c r="E4941" s="1">
        <v>42178</v>
      </c>
      <c r="F4941" t="s">
        <v>5291</v>
      </c>
      <c r="G4941">
        <v>1</v>
      </c>
      <c r="H4941" t="s">
        <v>5287</v>
      </c>
      <c r="I4941" t="s">
        <v>5292</v>
      </c>
      <c r="J4941" t="s">
        <v>5293</v>
      </c>
      <c r="K4941" t="b">
        <f>LOOKUP(A4941,'[1]UDDATA-1'!B:B,'[1]UDDATA-1'!A:A)&lt;&gt;LOOKUP(A4941,'[1]UDDATA-2'!B:B,'[1]UDDATA-2'!A:A)</f>
        <v>0</v>
      </c>
      <c r="L4941" t="str">
        <f t="shared" si="616"/>
        <v>Matematik til multimedie-applikationer</v>
      </c>
      <c r="M4941">
        <f t="shared" si="617"/>
        <v>2</v>
      </c>
      <c r="N4941" t="str">
        <f t="shared" si="618"/>
        <v/>
      </c>
      <c r="O4941" t="e">
        <f>IF(AND(A4941&lt;&gt;A4940,#REF!&lt;&gt;""),#REF!,"")</f>
        <v>#REF!</v>
      </c>
      <c r="P4941" t="e">
        <f t="shared" si="621"/>
        <v>#REF!</v>
      </c>
      <c r="Q4941" s="2" t="e">
        <f t="shared" ca="1" si="622"/>
        <v>#REF!</v>
      </c>
      <c r="R4941" t="e">
        <f>IF(NOT(#REF!="Indskrevet"),"",IF(E4941="",FALSE,AND(NOT(#REF!),VALUE(RIGHT(CONCATENATE(YEAR(E4941)),2))=15)))</f>
        <v>#REF!</v>
      </c>
      <c r="S4941" t="e">
        <f t="shared" si="619"/>
        <v>#REF!</v>
      </c>
      <c r="T4941" t="e">
        <f t="shared" si="620"/>
        <v>#REF!</v>
      </c>
      <c r="U4941" s="2" t="e">
        <f t="shared" si="623"/>
        <v>#REF!</v>
      </c>
      <c r="V4941" s="2"/>
    </row>
    <row r="4942" spans="1:22" x14ac:dyDescent="0.25">
      <c r="A4942" t="s">
        <v>2963</v>
      </c>
      <c r="B4942" t="s">
        <v>2964</v>
      </c>
      <c r="C4942">
        <v>44.999999999999403</v>
      </c>
      <c r="D4942" t="s">
        <v>5327</v>
      </c>
      <c r="E4942" s="1">
        <v>42066</v>
      </c>
      <c r="F4942" t="s">
        <v>5286</v>
      </c>
      <c r="G4942">
        <v>1</v>
      </c>
      <c r="H4942" t="s">
        <v>5287</v>
      </c>
      <c r="I4942" t="s">
        <v>5288</v>
      </c>
      <c r="J4942" t="s">
        <v>5293</v>
      </c>
      <c r="K4942" t="b">
        <f>LOOKUP(A4942,'[1]UDDATA-1'!B:B,'[1]UDDATA-1'!A:A)&lt;&gt;LOOKUP(A4942,'[1]UDDATA-2'!B:B,'[1]UDDATA-2'!A:A)</f>
        <v>0</v>
      </c>
      <c r="L4942" t="str">
        <f t="shared" si="616"/>
        <v>Grundlæggende programmering</v>
      </c>
      <c r="M4942">
        <f t="shared" si="617"/>
        <v>-3</v>
      </c>
      <c r="N4942" t="str">
        <f t="shared" si="618"/>
        <v/>
      </c>
      <c r="O4942" t="e">
        <f>IF(AND(A4942&lt;&gt;A4941,#REF!&lt;&gt;""),#REF!,"")</f>
        <v>#REF!</v>
      </c>
      <c r="P4942" t="e">
        <f t="shared" si="621"/>
        <v>#REF!</v>
      </c>
      <c r="Q4942" s="2" t="e">
        <f t="shared" ca="1" si="622"/>
        <v>#REF!</v>
      </c>
      <c r="R4942" t="e">
        <f>IF(NOT(#REF!="Indskrevet"),"",IF(E4942="",FALSE,AND(NOT(#REF!),VALUE(RIGHT(CONCATENATE(YEAR(E4942)),2))=15)))</f>
        <v>#REF!</v>
      </c>
      <c r="S4942" t="e">
        <f t="shared" si="619"/>
        <v>#REF!</v>
      </c>
      <c r="T4942" t="e">
        <f t="shared" si="620"/>
        <v>#REF!</v>
      </c>
      <c r="U4942" s="2" t="e">
        <f t="shared" si="623"/>
        <v>#REF!</v>
      </c>
      <c r="V4942" s="2"/>
    </row>
    <row r="4943" spans="1:22" x14ac:dyDescent="0.25">
      <c r="A4943" t="s">
        <v>2963</v>
      </c>
      <c r="B4943" t="s">
        <v>2964</v>
      </c>
      <c r="C4943">
        <v>44.999999999999403</v>
      </c>
      <c r="D4943" t="s">
        <v>5306</v>
      </c>
      <c r="E4943" s="1">
        <v>42178</v>
      </c>
      <c r="F4943" t="s">
        <v>5291</v>
      </c>
      <c r="G4943">
        <v>1</v>
      </c>
      <c r="H4943" t="s">
        <v>5307</v>
      </c>
      <c r="I4943" t="s">
        <v>5292</v>
      </c>
      <c r="J4943" t="s">
        <v>5293</v>
      </c>
      <c r="K4943" t="b">
        <f>LOOKUP(A4943,'[1]UDDATA-1'!B:B,'[1]UDDATA-1'!A:A)&lt;&gt;LOOKUP(A4943,'[1]UDDATA-2'!B:B,'[1]UDDATA-2'!A:A)</f>
        <v>0</v>
      </c>
      <c r="L4943" t="str">
        <f t="shared" si="616"/>
        <v>Matematik til multimedie-applikationer</v>
      </c>
      <c r="M4943">
        <f t="shared" si="617"/>
        <v>0</v>
      </c>
      <c r="N4943" t="str">
        <f t="shared" si="618"/>
        <v/>
      </c>
      <c r="O4943" t="e">
        <f>IF(AND(A4943&lt;&gt;A4942,#REF!&lt;&gt;""),#REF!,"")</f>
        <v>#REF!</v>
      </c>
      <c r="P4943" t="e">
        <f t="shared" si="621"/>
        <v>#REF!</v>
      </c>
      <c r="Q4943" s="2" t="e">
        <f t="shared" ca="1" si="622"/>
        <v>#REF!</v>
      </c>
      <c r="R4943" t="e">
        <f>IF(NOT(#REF!="Indskrevet"),"",IF(E4943="",FALSE,AND(NOT(#REF!),VALUE(RIGHT(CONCATENATE(YEAR(E4943)),2))=15)))</f>
        <v>#REF!</v>
      </c>
      <c r="S4943" t="e">
        <f t="shared" si="619"/>
        <v>#REF!</v>
      </c>
      <c r="T4943" t="e">
        <f t="shared" si="620"/>
        <v>#REF!</v>
      </c>
      <c r="U4943" s="2" t="e">
        <f t="shared" si="623"/>
        <v>#REF!</v>
      </c>
      <c r="V4943" s="2"/>
    </row>
    <row r="4944" spans="1:22" x14ac:dyDescent="0.25">
      <c r="A4944" t="s">
        <v>2963</v>
      </c>
      <c r="B4944" t="s">
        <v>2964</v>
      </c>
      <c r="C4944">
        <v>44.999999999999403</v>
      </c>
      <c r="D4944" t="s">
        <v>5306</v>
      </c>
      <c r="E4944" s="1">
        <v>42249</v>
      </c>
      <c r="F4944" t="s">
        <v>5291</v>
      </c>
      <c r="G4944">
        <v>2</v>
      </c>
      <c r="H4944" t="s">
        <v>5287</v>
      </c>
      <c r="I4944" t="s">
        <v>5292</v>
      </c>
      <c r="J4944" t="s">
        <v>5299</v>
      </c>
      <c r="K4944" t="b">
        <f>LOOKUP(A4944,'[1]UDDATA-1'!B:B,'[1]UDDATA-1'!A:A)&lt;&gt;LOOKUP(A4944,'[1]UDDATA-2'!B:B,'[1]UDDATA-2'!A:A)</f>
        <v>0</v>
      </c>
      <c r="L4944" t="str">
        <f t="shared" si="616"/>
        <v/>
      </c>
      <c r="M4944" t="str">
        <f t="shared" si="617"/>
        <v/>
      </c>
      <c r="N4944" t="str">
        <f t="shared" si="618"/>
        <v/>
      </c>
      <c r="O4944" t="e">
        <f>IF(AND(A4944&lt;&gt;A4943,#REF!&lt;&gt;""),#REF!,"")</f>
        <v>#REF!</v>
      </c>
      <c r="P4944" t="e">
        <f t="shared" si="621"/>
        <v>#REF!</v>
      </c>
      <c r="Q4944" s="2" t="e">
        <f t="shared" ca="1" si="622"/>
        <v>#REF!</v>
      </c>
      <c r="R4944" t="e">
        <f>IF(NOT(#REF!="Indskrevet"),"",IF(E4944="",FALSE,AND(NOT(#REF!),VALUE(RIGHT(CONCATENATE(YEAR(E4944)),2))=15)))</f>
        <v>#REF!</v>
      </c>
      <c r="S4944" t="e">
        <f t="shared" si="619"/>
        <v>#REF!</v>
      </c>
      <c r="T4944" t="e">
        <f t="shared" si="620"/>
        <v>#REF!</v>
      </c>
      <c r="U4944" s="2" t="e">
        <f t="shared" si="623"/>
        <v>#REF!</v>
      </c>
      <c r="V4944" s="2"/>
    </row>
    <row r="4945" spans="1:22" x14ac:dyDescent="0.25">
      <c r="A4945" t="s">
        <v>2966</v>
      </c>
      <c r="B4945" t="s">
        <v>2967</v>
      </c>
      <c r="C4945">
        <v>4.9999999999998002</v>
      </c>
      <c r="D4945" t="s">
        <v>5327</v>
      </c>
      <c r="E4945" s="1">
        <v>42031</v>
      </c>
      <c r="F4945" t="s">
        <v>5308</v>
      </c>
      <c r="G4945">
        <v>1</v>
      </c>
      <c r="H4945" t="s">
        <v>5307</v>
      </c>
      <c r="I4945" t="s">
        <v>5288</v>
      </c>
      <c r="J4945" t="s">
        <v>5289</v>
      </c>
      <c r="K4945" t="b">
        <f>LOOKUP(A4945,'[1]UDDATA-1'!B:B,'[1]UDDATA-1'!A:A)&lt;&gt;LOOKUP(A4945,'[1]UDDATA-2'!B:B,'[1]UDDATA-2'!A:A)</f>
        <v>0</v>
      </c>
      <c r="L4945" t="str">
        <f t="shared" si="616"/>
        <v>Grundlæggende programmering</v>
      </c>
      <c r="M4945">
        <f t="shared" si="617"/>
        <v>-3</v>
      </c>
      <c r="N4945" t="str">
        <f t="shared" si="618"/>
        <v/>
      </c>
      <c r="O4945" t="e">
        <f>IF(AND(A4945&lt;&gt;A4944,#REF!&lt;&gt;""),#REF!,"")</f>
        <v>#REF!</v>
      </c>
      <c r="P4945" t="e">
        <f t="shared" si="621"/>
        <v>#REF!</v>
      </c>
      <c r="Q4945" s="2" t="e">
        <f t="shared" ca="1" si="622"/>
        <v>#REF!</v>
      </c>
      <c r="R4945" t="e">
        <f>IF(NOT(#REF!="Indskrevet"),"",IF(E4945="",FALSE,AND(NOT(#REF!),VALUE(RIGHT(CONCATENATE(YEAR(E4945)),2))=15)))</f>
        <v>#REF!</v>
      </c>
      <c r="S4945" t="e">
        <f t="shared" si="619"/>
        <v>#REF!</v>
      </c>
      <c r="T4945" t="e">
        <f t="shared" si="620"/>
        <v>#REF!</v>
      </c>
      <c r="U4945" s="2" t="e">
        <f t="shared" si="623"/>
        <v>#REF!</v>
      </c>
      <c r="V4945" s="2"/>
    </row>
    <row r="4946" spans="1:22" x14ac:dyDescent="0.25">
      <c r="A4946" t="s">
        <v>2966</v>
      </c>
      <c r="B4946" t="s">
        <v>2967</v>
      </c>
      <c r="C4946">
        <v>4.9999999999998002</v>
      </c>
      <c r="D4946" t="s">
        <v>5318</v>
      </c>
      <c r="E4946" s="1">
        <v>42067</v>
      </c>
      <c r="F4946" t="s">
        <v>5308</v>
      </c>
      <c r="G4946">
        <v>2</v>
      </c>
      <c r="H4946" t="s">
        <v>5287</v>
      </c>
      <c r="I4946" t="s">
        <v>5288</v>
      </c>
      <c r="J4946" t="s">
        <v>5293</v>
      </c>
      <c r="K4946" t="b">
        <f>LOOKUP(A4946,'[1]UDDATA-1'!B:B,'[1]UDDATA-1'!A:A)&lt;&gt;LOOKUP(A4946,'[1]UDDATA-2'!B:B,'[1]UDDATA-2'!A:A)</f>
        <v>0</v>
      </c>
      <c r="L4946" t="str">
        <f t="shared" si="616"/>
        <v/>
      </c>
      <c r="M4946" t="str">
        <f t="shared" si="617"/>
        <v/>
      </c>
      <c r="N4946" t="str">
        <f t="shared" si="618"/>
        <v/>
      </c>
      <c r="O4946" t="e">
        <f>IF(AND(A4946&lt;&gt;A4945,#REF!&lt;&gt;""),#REF!,"")</f>
        <v>#REF!</v>
      </c>
      <c r="P4946" t="e">
        <f t="shared" si="621"/>
        <v>#REF!</v>
      </c>
      <c r="Q4946" s="2" t="e">
        <f t="shared" ca="1" si="622"/>
        <v>#REF!</v>
      </c>
      <c r="R4946" t="e">
        <f>IF(NOT(#REF!="Indskrevet"),"",IF(E4946="",FALSE,AND(NOT(#REF!),VALUE(RIGHT(CONCATENATE(YEAR(E4946)),2))=15)))</f>
        <v>#REF!</v>
      </c>
      <c r="S4946" t="e">
        <f t="shared" si="619"/>
        <v>#REF!</v>
      </c>
      <c r="T4946" t="e">
        <f t="shared" si="620"/>
        <v>#REF!</v>
      </c>
      <c r="U4946" s="2" t="e">
        <f t="shared" si="623"/>
        <v>#REF!</v>
      </c>
      <c r="V4946" s="2"/>
    </row>
    <row r="4947" spans="1:22" x14ac:dyDescent="0.25">
      <c r="A4947" t="s">
        <v>2968</v>
      </c>
      <c r="B4947" t="s">
        <v>2969</v>
      </c>
      <c r="C4947">
        <v>169.99999999999699</v>
      </c>
      <c r="D4947" t="s">
        <v>5285</v>
      </c>
      <c r="E4947" s="1">
        <v>41316</v>
      </c>
      <c r="F4947" t="s">
        <v>5308</v>
      </c>
      <c r="G4947">
        <v>1</v>
      </c>
      <c r="H4947" t="s">
        <v>5287</v>
      </c>
      <c r="I4947" t="s">
        <v>5288</v>
      </c>
      <c r="J4947" t="s">
        <v>5289</v>
      </c>
      <c r="K4947" t="b">
        <f>LOOKUP(A4947,'[1]UDDATA-1'!B:B,'[1]UDDATA-1'!A:A)&lt;&gt;LOOKUP(A4947,'[1]UDDATA-2'!B:B,'[1]UDDATA-2'!A:A)</f>
        <v>0</v>
      </c>
      <c r="L4947" t="str">
        <f t="shared" si="616"/>
        <v/>
      </c>
      <c r="M4947" t="str">
        <f t="shared" si="617"/>
        <v/>
      </c>
      <c r="N4947" t="str">
        <f t="shared" si="618"/>
        <v/>
      </c>
      <c r="O4947" t="e">
        <f>IF(AND(A4947&lt;&gt;A4946,#REF!&lt;&gt;""),#REF!,"")</f>
        <v>#REF!</v>
      </c>
      <c r="P4947" t="e">
        <f t="shared" si="621"/>
        <v>#REF!</v>
      </c>
      <c r="Q4947" s="2" t="e">
        <f t="shared" ca="1" si="622"/>
        <v>#REF!</v>
      </c>
      <c r="R4947" t="e">
        <f>IF(NOT(#REF!="Indskrevet"),"",IF(E4947="",FALSE,AND(NOT(#REF!),VALUE(RIGHT(CONCATENATE(YEAR(E4947)),2))=15)))</f>
        <v>#REF!</v>
      </c>
      <c r="S4947" t="e">
        <f t="shared" si="619"/>
        <v>#REF!</v>
      </c>
      <c r="T4947" t="e">
        <f t="shared" si="620"/>
        <v>#REF!</v>
      </c>
      <c r="U4947" s="2" t="e">
        <f t="shared" si="623"/>
        <v>#REF!</v>
      </c>
      <c r="V4947" s="2"/>
    </row>
    <row r="4948" spans="1:22" x14ac:dyDescent="0.25">
      <c r="A4948" t="s">
        <v>2968</v>
      </c>
      <c r="B4948" t="s">
        <v>2969</v>
      </c>
      <c r="C4948">
        <v>169.99999999999699</v>
      </c>
      <c r="D4948" t="s">
        <v>5296</v>
      </c>
      <c r="E4948" s="1">
        <v>41452</v>
      </c>
      <c r="F4948" t="s">
        <v>5309</v>
      </c>
      <c r="G4948">
        <v>1</v>
      </c>
      <c r="H4948" t="s">
        <v>5287</v>
      </c>
      <c r="I4948" t="s">
        <v>5292</v>
      </c>
      <c r="J4948" t="s">
        <v>5293</v>
      </c>
      <c r="K4948" t="b">
        <f>LOOKUP(A4948,'[1]UDDATA-1'!B:B,'[1]UDDATA-1'!A:A)&lt;&gt;LOOKUP(A4948,'[1]UDDATA-2'!B:B,'[1]UDDATA-2'!A:A)</f>
        <v>0</v>
      </c>
      <c r="L4948" t="str">
        <f t="shared" si="616"/>
        <v>Matematik til multimedie-applikationer</v>
      </c>
      <c r="M4948">
        <f t="shared" si="617"/>
        <v>7</v>
      </c>
      <c r="N4948" t="str">
        <f t="shared" si="618"/>
        <v/>
      </c>
      <c r="O4948" t="e">
        <f>IF(AND(A4948&lt;&gt;A4947,#REF!&lt;&gt;""),#REF!,"")</f>
        <v>#REF!</v>
      </c>
      <c r="P4948" t="e">
        <f t="shared" si="621"/>
        <v>#REF!</v>
      </c>
      <c r="Q4948" s="2" t="e">
        <f t="shared" ca="1" si="622"/>
        <v>#REF!</v>
      </c>
      <c r="R4948" t="e">
        <f>IF(NOT(#REF!="Indskrevet"),"",IF(E4948="",FALSE,AND(NOT(#REF!),VALUE(RIGHT(CONCATENATE(YEAR(E4948)),2))=15)))</f>
        <v>#REF!</v>
      </c>
      <c r="S4948" t="e">
        <f t="shared" si="619"/>
        <v>#REF!</v>
      </c>
      <c r="T4948" t="e">
        <f t="shared" si="620"/>
        <v>#REF!</v>
      </c>
      <c r="U4948" s="2" t="e">
        <f t="shared" si="623"/>
        <v>#REF!</v>
      </c>
      <c r="V4948" s="2"/>
    </row>
    <row r="4949" spans="1:22" x14ac:dyDescent="0.25">
      <c r="A4949" t="s">
        <v>2968</v>
      </c>
      <c r="B4949" t="s">
        <v>2969</v>
      </c>
      <c r="C4949">
        <v>169.99999999999699</v>
      </c>
      <c r="D4949" t="s">
        <v>5296</v>
      </c>
      <c r="E4949" s="1">
        <v>41484</v>
      </c>
      <c r="F4949" t="s">
        <v>5310</v>
      </c>
      <c r="G4949">
        <v>1</v>
      </c>
      <c r="H4949" t="s">
        <v>5287</v>
      </c>
      <c r="I4949" t="s">
        <v>5295</v>
      </c>
      <c r="J4949" t="s">
        <v>5293</v>
      </c>
      <c r="K4949" t="b">
        <f>LOOKUP(A4949,'[1]UDDATA-1'!B:B,'[1]UDDATA-1'!A:A)&lt;&gt;LOOKUP(A4949,'[1]UDDATA-2'!B:B,'[1]UDDATA-2'!A:A)</f>
        <v>0</v>
      </c>
      <c r="L4949" t="str">
        <f t="shared" si="616"/>
        <v>Fysisk interface design</v>
      </c>
      <c r="M4949">
        <f t="shared" si="617"/>
        <v>7</v>
      </c>
      <c r="N4949" t="str">
        <f t="shared" si="618"/>
        <v/>
      </c>
      <c r="O4949" t="e">
        <f>IF(AND(A4949&lt;&gt;A4948,#REF!&lt;&gt;""),#REF!,"")</f>
        <v>#REF!</v>
      </c>
      <c r="P4949" t="e">
        <f t="shared" si="621"/>
        <v>#REF!</v>
      </c>
      <c r="Q4949" s="2" t="e">
        <f t="shared" ca="1" si="622"/>
        <v>#REF!</v>
      </c>
      <c r="R4949" t="e">
        <f>IF(NOT(#REF!="Indskrevet"),"",IF(E4949="",FALSE,AND(NOT(#REF!),VALUE(RIGHT(CONCATENATE(YEAR(E4949)),2))=15)))</f>
        <v>#REF!</v>
      </c>
      <c r="S4949" t="e">
        <f t="shared" si="619"/>
        <v>#REF!</v>
      </c>
      <c r="T4949" t="e">
        <f t="shared" si="620"/>
        <v>#REF!</v>
      </c>
      <c r="U4949" s="2" t="e">
        <f t="shared" si="623"/>
        <v>#REF!</v>
      </c>
      <c r="V4949" s="2"/>
    </row>
    <row r="4950" spans="1:22" x14ac:dyDescent="0.25">
      <c r="A4950" t="s">
        <v>2968</v>
      </c>
      <c r="B4950" t="s">
        <v>2969</v>
      </c>
      <c r="C4950">
        <v>169.99999999999699</v>
      </c>
      <c r="D4950" t="s">
        <v>5317</v>
      </c>
      <c r="E4950" s="1">
        <v>41688</v>
      </c>
      <c r="F4950" t="s">
        <v>5311</v>
      </c>
      <c r="G4950">
        <v>1</v>
      </c>
      <c r="H4950" t="s">
        <v>5287</v>
      </c>
      <c r="I4950" t="s">
        <v>5298</v>
      </c>
      <c r="J4950" t="s">
        <v>5299</v>
      </c>
      <c r="K4950" t="b">
        <f>LOOKUP(A4950,'[1]UDDATA-1'!B:B,'[1]UDDATA-1'!A:A)&lt;&gt;LOOKUP(A4950,'[1]UDDATA-2'!B:B,'[1]UDDATA-2'!A:A)</f>
        <v>0</v>
      </c>
      <c r="L4950" t="str">
        <f t="shared" si="616"/>
        <v>Proceduremæssig programmering</v>
      </c>
      <c r="M4950">
        <f t="shared" si="617"/>
        <v>4</v>
      </c>
      <c r="N4950" t="str">
        <f t="shared" si="618"/>
        <v/>
      </c>
      <c r="O4950" t="e">
        <f>IF(AND(A4950&lt;&gt;A4949,#REF!&lt;&gt;""),#REF!,"")</f>
        <v>#REF!</v>
      </c>
      <c r="P4950" t="e">
        <f t="shared" si="621"/>
        <v>#REF!</v>
      </c>
      <c r="Q4950" s="2" t="e">
        <f t="shared" ca="1" si="622"/>
        <v>#REF!</v>
      </c>
      <c r="R4950" t="e">
        <f>IF(NOT(#REF!="Indskrevet"),"",IF(E4950="",FALSE,AND(NOT(#REF!),VALUE(RIGHT(CONCATENATE(YEAR(E4950)),2))=15)))</f>
        <v>#REF!</v>
      </c>
      <c r="S4950" t="e">
        <f t="shared" si="619"/>
        <v>#REF!</v>
      </c>
      <c r="T4950" t="e">
        <f t="shared" si="620"/>
        <v>#REF!</v>
      </c>
      <c r="U4950" s="2" t="e">
        <f t="shared" si="623"/>
        <v>#REF!</v>
      </c>
      <c r="V4950" s="2"/>
    </row>
    <row r="4951" spans="1:22" x14ac:dyDescent="0.25">
      <c r="A4951" t="s">
        <v>2968</v>
      </c>
      <c r="B4951" t="s">
        <v>2969</v>
      </c>
      <c r="C4951">
        <v>169.99999999999699</v>
      </c>
      <c r="D4951" t="s">
        <v>5285</v>
      </c>
      <c r="E4951" s="1">
        <v>41796</v>
      </c>
      <c r="F4951" t="s">
        <v>5312</v>
      </c>
      <c r="G4951">
        <v>1</v>
      </c>
      <c r="H4951" t="s">
        <v>5287</v>
      </c>
      <c r="I4951" t="s">
        <v>5302</v>
      </c>
      <c r="J4951" t="s">
        <v>5303</v>
      </c>
      <c r="K4951" t="b">
        <f>LOOKUP(A4951,'[1]UDDATA-1'!B:B,'[1]UDDATA-1'!A:A)&lt;&gt;LOOKUP(A4951,'[1]UDDATA-2'!B:B,'[1]UDDATA-2'!A:A)</f>
        <v>0</v>
      </c>
      <c r="L4951" t="str">
        <f t="shared" si="616"/>
        <v>Lyd- og musikbehandling</v>
      </c>
      <c r="M4951">
        <f t="shared" si="617"/>
        <v>2</v>
      </c>
      <c r="N4951" t="str">
        <f t="shared" si="618"/>
        <v/>
      </c>
      <c r="O4951" t="e">
        <f>IF(AND(A4951&lt;&gt;A4950,#REF!&lt;&gt;""),#REF!,"")</f>
        <v>#REF!</v>
      </c>
      <c r="P4951" t="e">
        <f t="shared" si="621"/>
        <v>#REF!</v>
      </c>
      <c r="Q4951" s="2" t="e">
        <f t="shared" ca="1" si="622"/>
        <v>#REF!</v>
      </c>
      <c r="R4951" t="e">
        <f>IF(NOT(#REF!="Indskrevet"),"",IF(E4951="",FALSE,AND(NOT(#REF!),VALUE(RIGHT(CONCATENATE(YEAR(E4951)),2))=15)))</f>
        <v>#REF!</v>
      </c>
      <c r="S4951" t="e">
        <f t="shared" si="619"/>
        <v>#REF!</v>
      </c>
      <c r="T4951" t="e">
        <f t="shared" si="620"/>
        <v>#REF!</v>
      </c>
      <c r="U4951" s="2" t="e">
        <f t="shared" si="623"/>
        <v>#REF!</v>
      </c>
      <c r="V4951" s="2"/>
    </row>
    <row r="4952" spans="1:22" x14ac:dyDescent="0.25">
      <c r="A4952" t="s">
        <v>2968</v>
      </c>
      <c r="B4952" t="s">
        <v>2969</v>
      </c>
      <c r="C4952">
        <v>169.99999999999699</v>
      </c>
      <c r="D4952" t="s">
        <v>5306</v>
      </c>
      <c r="E4952" s="1">
        <v>41837</v>
      </c>
      <c r="F4952" t="s">
        <v>5314</v>
      </c>
      <c r="G4952">
        <v>1</v>
      </c>
      <c r="H4952" t="s">
        <v>5307</v>
      </c>
      <c r="I4952" t="s">
        <v>5305</v>
      </c>
      <c r="J4952" t="s">
        <v>5303</v>
      </c>
      <c r="K4952" t="b">
        <f>LOOKUP(A4952,'[1]UDDATA-1'!B:B,'[1]UDDATA-1'!A:A)&lt;&gt;LOOKUP(A4952,'[1]UDDATA-2'!B:B,'[1]UDDATA-2'!A:A)</f>
        <v>0</v>
      </c>
      <c r="L4952" t="str">
        <f t="shared" si="616"/>
        <v>Objektorienteret Software Engineering</v>
      </c>
      <c r="M4952">
        <f t="shared" si="617"/>
        <v>0</v>
      </c>
      <c r="N4952" t="str">
        <f t="shared" si="618"/>
        <v/>
      </c>
      <c r="O4952" t="e">
        <f>IF(AND(A4952&lt;&gt;A4951,#REF!&lt;&gt;""),#REF!,"")</f>
        <v>#REF!</v>
      </c>
      <c r="P4952" t="e">
        <f t="shared" si="621"/>
        <v>#REF!</v>
      </c>
      <c r="Q4952" s="2" t="e">
        <f t="shared" ca="1" si="622"/>
        <v>#REF!</v>
      </c>
      <c r="R4952" t="e">
        <f>IF(NOT(#REF!="Indskrevet"),"",IF(E4952="",FALSE,AND(NOT(#REF!),VALUE(RIGHT(CONCATENATE(YEAR(E4952)),2))=15)))</f>
        <v>#REF!</v>
      </c>
      <c r="S4952" t="e">
        <f t="shared" si="619"/>
        <v>#REF!</v>
      </c>
      <c r="T4952" t="e">
        <f t="shared" si="620"/>
        <v>#REF!</v>
      </c>
      <c r="U4952" s="2" t="e">
        <f t="shared" si="623"/>
        <v>#REF!</v>
      </c>
      <c r="V4952" s="2"/>
    </row>
    <row r="4953" spans="1:22" x14ac:dyDescent="0.25">
      <c r="A4953" t="s">
        <v>2968</v>
      </c>
      <c r="B4953" t="s">
        <v>2969</v>
      </c>
      <c r="C4953">
        <v>169.99999999999699</v>
      </c>
      <c r="D4953" t="s">
        <v>5317</v>
      </c>
      <c r="E4953" s="1">
        <v>41984</v>
      </c>
      <c r="F4953" t="s">
        <v>5314</v>
      </c>
      <c r="G4953">
        <v>2</v>
      </c>
      <c r="H4953" t="s">
        <v>5287</v>
      </c>
      <c r="I4953" t="s">
        <v>5305</v>
      </c>
      <c r="J4953" t="s">
        <v>5315</v>
      </c>
      <c r="K4953" t="b">
        <f>LOOKUP(A4953,'[1]UDDATA-1'!B:B,'[1]UDDATA-1'!A:A)&lt;&gt;LOOKUP(A4953,'[1]UDDATA-2'!B:B,'[1]UDDATA-2'!A:A)</f>
        <v>0</v>
      </c>
      <c r="L4953" t="str">
        <f t="shared" si="616"/>
        <v/>
      </c>
      <c r="M4953" t="str">
        <f t="shared" si="617"/>
        <v/>
      </c>
      <c r="N4953" t="str">
        <f t="shared" si="618"/>
        <v/>
      </c>
      <c r="O4953" t="e">
        <f>IF(AND(A4953&lt;&gt;A4952,#REF!&lt;&gt;""),#REF!,"")</f>
        <v>#REF!</v>
      </c>
      <c r="P4953" t="e">
        <f t="shared" si="621"/>
        <v>#REF!</v>
      </c>
      <c r="Q4953" s="2" t="e">
        <f t="shared" ca="1" si="622"/>
        <v>#REF!</v>
      </c>
      <c r="R4953" t="e">
        <f>IF(NOT(#REF!="Indskrevet"),"",IF(E4953="",FALSE,AND(NOT(#REF!),VALUE(RIGHT(CONCATENATE(YEAR(E4953)),2))=15)))</f>
        <v>#REF!</v>
      </c>
      <c r="S4953" t="e">
        <f t="shared" si="619"/>
        <v>#REF!</v>
      </c>
      <c r="T4953" t="e">
        <f t="shared" si="620"/>
        <v>#REF!</v>
      </c>
      <c r="U4953" s="2" t="e">
        <f t="shared" si="623"/>
        <v>#REF!</v>
      </c>
      <c r="V4953" s="2"/>
    </row>
    <row r="4954" spans="1:22" x14ac:dyDescent="0.25">
      <c r="A4954" t="s">
        <v>2970</v>
      </c>
      <c r="B4954" t="s">
        <v>2971</v>
      </c>
      <c r="C4954">
        <v>0</v>
      </c>
      <c r="D4954" t="s">
        <v>5318</v>
      </c>
      <c r="E4954" s="1">
        <v>41312</v>
      </c>
      <c r="F4954" t="s">
        <v>5286</v>
      </c>
      <c r="G4954">
        <v>1</v>
      </c>
      <c r="H4954" t="s">
        <v>5287</v>
      </c>
      <c r="I4954" t="s">
        <v>5288</v>
      </c>
      <c r="J4954" t="s">
        <v>5289</v>
      </c>
      <c r="K4954" t="b">
        <f>LOOKUP(A4954,'[1]UDDATA-1'!B:B,'[1]UDDATA-1'!A:A)&lt;&gt;LOOKUP(A4954,'[1]UDDATA-2'!B:B,'[1]UDDATA-2'!A:A)</f>
        <v>0</v>
      </c>
      <c r="L4954" t="str">
        <f t="shared" si="616"/>
        <v>Grundlæggende programmering</v>
      </c>
      <c r="M4954" t="str">
        <f t="shared" si="617"/>
        <v/>
      </c>
      <c r="N4954" t="str">
        <f t="shared" si="618"/>
        <v>U</v>
      </c>
      <c r="O4954" t="e">
        <f>IF(AND(A4954&lt;&gt;A4953,#REF!&lt;&gt;""),#REF!,"")</f>
        <v>#REF!</v>
      </c>
      <c r="P4954" t="e">
        <f t="shared" si="621"/>
        <v>#REF!</v>
      </c>
      <c r="Q4954" s="2" t="e">
        <f t="shared" ca="1" si="622"/>
        <v>#REF!</v>
      </c>
      <c r="R4954" t="e">
        <f>IF(NOT(#REF!="Indskrevet"),"",IF(E4954="",FALSE,AND(NOT(#REF!),VALUE(RIGHT(CONCATENATE(YEAR(E4954)),2))=15)))</f>
        <v>#REF!</v>
      </c>
      <c r="S4954" t="e">
        <f t="shared" si="619"/>
        <v>#REF!</v>
      </c>
      <c r="T4954" t="e">
        <f t="shared" si="620"/>
        <v>#REF!</v>
      </c>
      <c r="U4954" s="2" t="e">
        <f t="shared" si="623"/>
        <v>#REF!</v>
      </c>
      <c r="V4954" s="2"/>
    </row>
    <row r="4955" spans="1:22" x14ac:dyDescent="0.25">
      <c r="A4955" t="s">
        <v>2970</v>
      </c>
      <c r="B4955" t="s">
        <v>2971</v>
      </c>
      <c r="C4955">
        <v>0</v>
      </c>
      <c r="D4955" t="s">
        <v>5318</v>
      </c>
      <c r="E4955" s="1">
        <v>41462</v>
      </c>
      <c r="F4955" t="s">
        <v>5291</v>
      </c>
      <c r="G4955">
        <v>1</v>
      </c>
      <c r="H4955" t="s">
        <v>5287</v>
      </c>
      <c r="I4955" t="s">
        <v>5292</v>
      </c>
      <c r="J4955" t="s">
        <v>5293</v>
      </c>
      <c r="K4955" t="b">
        <f>LOOKUP(A4955,'[1]UDDATA-1'!B:B,'[1]UDDATA-1'!A:A)&lt;&gt;LOOKUP(A4955,'[1]UDDATA-2'!B:B,'[1]UDDATA-2'!A:A)</f>
        <v>0</v>
      </c>
      <c r="L4955" t="str">
        <f t="shared" si="616"/>
        <v>Matematik til multimedie-applikationer</v>
      </c>
      <c r="M4955" t="str">
        <f t="shared" si="617"/>
        <v/>
      </c>
      <c r="N4955" t="str">
        <f t="shared" si="618"/>
        <v>U</v>
      </c>
      <c r="O4955" t="e">
        <f>IF(AND(A4955&lt;&gt;A4954,#REF!&lt;&gt;""),#REF!,"")</f>
        <v>#REF!</v>
      </c>
      <c r="P4955" t="e">
        <f t="shared" si="621"/>
        <v>#REF!</v>
      </c>
      <c r="Q4955" s="2" t="e">
        <f t="shared" ca="1" si="622"/>
        <v>#REF!</v>
      </c>
      <c r="R4955" t="e">
        <f>IF(NOT(#REF!="Indskrevet"),"",IF(E4955="",FALSE,AND(NOT(#REF!),VALUE(RIGHT(CONCATENATE(YEAR(E4955)),2))=15)))</f>
        <v>#REF!</v>
      </c>
      <c r="S4955" t="e">
        <f t="shared" si="619"/>
        <v>#REF!</v>
      </c>
      <c r="T4955" t="e">
        <f t="shared" si="620"/>
        <v>#REF!</v>
      </c>
      <c r="U4955" s="2" t="e">
        <f t="shared" si="623"/>
        <v>#REF!</v>
      </c>
      <c r="V4955" s="2"/>
    </row>
    <row r="4956" spans="1:22" x14ac:dyDescent="0.25">
      <c r="A4956" t="s">
        <v>2970</v>
      </c>
      <c r="B4956" t="s">
        <v>2971</v>
      </c>
      <c r="C4956">
        <v>0</v>
      </c>
      <c r="D4956" t="s">
        <v>5318</v>
      </c>
      <c r="E4956" s="1">
        <v>41450</v>
      </c>
      <c r="F4956" t="s">
        <v>5294</v>
      </c>
      <c r="G4956">
        <v>1</v>
      </c>
      <c r="H4956" t="s">
        <v>5287</v>
      </c>
      <c r="I4956" t="s">
        <v>5295</v>
      </c>
      <c r="J4956" t="s">
        <v>5293</v>
      </c>
      <c r="K4956" t="b">
        <f>LOOKUP(A4956,'[1]UDDATA-1'!B:B,'[1]UDDATA-1'!A:A)&lt;&gt;LOOKUP(A4956,'[1]UDDATA-2'!B:B,'[1]UDDATA-2'!A:A)</f>
        <v>0</v>
      </c>
      <c r="L4956" t="str">
        <f t="shared" si="616"/>
        <v>Fysisk interface design</v>
      </c>
      <c r="M4956" t="str">
        <f t="shared" si="617"/>
        <v/>
      </c>
      <c r="N4956" t="str">
        <f t="shared" si="618"/>
        <v>U</v>
      </c>
      <c r="O4956" t="e">
        <f>IF(AND(A4956&lt;&gt;A4955,#REF!&lt;&gt;""),#REF!,"")</f>
        <v>#REF!</v>
      </c>
      <c r="P4956" t="e">
        <f t="shared" si="621"/>
        <v>#REF!</v>
      </c>
      <c r="Q4956" s="2" t="e">
        <f t="shared" ca="1" si="622"/>
        <v>#REF!</v>
      </c>
      <c r="R4956" t="e">
        <f>IF(NOT(#REF!="Indskrevet"),"",IF(E4956="",FALSE,AND(NOT(#REF!),VALUE(RIGHT(CONCATENATE(YEAR(E4956)),2))=15)))</f>
        <v>#REF!</v>
      </c>
      <c r="S4956" t="e">
        <f t="shared" si="619"/>
        <v>#REF!</v>
      </c>
      <c r="T4956" t="e">
        <f t="shared" si="620"/>
        <v>#REF!</v>
      </c>
      <c r="U4956" s="2" t="e">
        <f t="shared" si="623"/>
        <v>#REF!</v>
      </c>
      <c r="V4956" s="2"/>
    </row>
    <row r="4957" spans="1:22" x14ac:dyDescent="0.25">
      <c r="A4957" t="s">
        <v>2974</v>
      </c>
      <c r="B4957" t="s">
        <v>2975</v>
      </c>
      <c r="C4957">
        <v>54.999999999998998</v>
      </c>
      <c r="D4957" t="s">
        <v>5285</v>
      </c>
      <c r="E4957" s="1">
        <v>42032</v>
      </c>
      <c r="F4957" t="s">
        <v>5357</v>
      </c>
      <c r="G4957">
        <v>1</v>
      </c>
      <c r="H4957" t="s">
        <v>5287</v>
      </c>
      <c r="I4957" t="s">
        <v>5324</v>
      </c>
      <c r="J4957" t="s">
        <v>5289</v>
      </c>
      <c r="K4957" t="b">
        <f>LOOKUP(A4957,'[1]UDDATA-1'!B:B,'[1]UDDATA-1'!A:A)&lt;&gt;LOOKUP(A4957,'[1]UDDATA-2'!B:B,'[1]UDDATA-2'!A:A)</f>
        <v>0</v>
      </c>
      <c r="L4957" t="str">
        <f t="shared" si="616"/>
        <v>Lineær algebra</v>
      </c>
      <c r="M4957">
        <f t="shared" si="617"/>
        <v>2</v>
      </c>
      <c r="N4957" t="str">
        <f t="shared" si="618"/>
        <v/>
      </c>
      <c r="O4957" t="e">
        <f>IF(AND(A4957&lt;&gt;A4956,#REF!&lt;&gt;""),#REF!,"")</f>
        <v>#REF!</v>
      </c>
      <c r="P4957" t="e">
        <f t="shared" si="621"/>
        <v>#REF!</v>
      </c>
      <c r="Q4957" s="2" t="e">
        <f t="shared" ca="1" si="622"/>
        <v>#REF!</v>
      </c>
      <c r="R4957" t="e">
        <f>IF(NOT(#REF!="Indskrevet"),"",IF(E4957="",FALSE,AND(NOT(#REF!),VALUE(RIGHT(CONCATENATE(YEAR(E4957)),2))=15)))</f>
        <v>#REF!</v>
      </c>
      <c r="S4957" t="e">
        <f t="shared" si="619"/>
        <v>#REF!</v>
      </c>
      <c r="T4957" t="e">
        <f t="shared" si="620"/>
        <v>#REF!</v>
      </c>
      <c r="U4957" s="2" t="e">
        <f t="shared" si="623"/>
        <v>#REF!</v>
      </c>
      <c r="V4957" s="2"/>
    </row>
    <row r="4958" spans="1:22" x14ac:dyDescent="0.25">
      <c r="A4958" t="s">
        <v>2974</v>
      </c>
      <c r="B4958" t="s">
        <v>2975</v>
      </c>
      <c r="C4958">
        <v>54.999999999998998</v>
      </c>
      <c r="D4958" t="s">
        <v>5285</v>
      </c>
      <c r="E4958" s="1">
        <v>42187</v>
      </c>
      <c r="F4958" t="s">
        <v>5358</v>
      </c>
      <c r="G4958">
        <v>1</v>
      </c>
      <c r="H4958" t="s">
        <v>5287</v>
      </c>
      <c r="I4958" t="s">
        <v>5330</v>
      </c>
      <c r="J4958" t="s">
        <v>5293</v>
      </c>
      <c r="K4958" t="b">
        <f>LOOKUP(A4958,'[1]UDDATA-1'!B:B,'[1]UDDATA-1'!A:A)&lt;&gt;LOOKUP(A4958,'[1]UDDATA-2'!B:B,'[1]UDDATA-2'!A:A)</f>
        <v>0</v>
      </c>
      <c r="L4958" t="str">
        <f t="shared" si="616"/>
        <v>Diskret matematik</v>
      </c>
      <c r="M4958">
        <f t="shared" si="617"/>
        <v>2</v>
      </c>
      <c r="N4958" t="str">
        <f t="shared" si="618"/>
        <v/>
      </c>
      <c r="O4958" t="e">
        <f>IF(AND(A4958&lt;&gt;A4957,#REF!&lt;&gt;""),#REF!,"")</f>
        <v>#REF!</v>
      </c>
      <c r="P4958" t="e">
        <f t="shared" si="621"/>
        <v>#REF!</v>
      </c>
      <c r="Q4958" s="2" t="e">
        <f t="shared" ca="1" si="622"/>
        <v>#REF!</v>
      </c>
      <c r="R4958" t="e">
        <f>IF(NOT(#REF!="Indskrevet"),"",IF(E4958="",FALSE,AND(NOT(#REF!),VALUE(RIGHT(CONCATENATE(YEAR(E4958)),2))=15)))</f>
        <v>#REF!</v>
      </c>
      <c r="S4958" t="e">
        <f t="shared" si="619"/>
        <v>#REF!</v>
      </c>
      <c r="T4958" t="e">
        <f t="shared" si="620"/>
        <v>#REF!</v>
      </c>
      <c r="U4958" s="2" t="e">
        <f t="shared" si="623"/>
        <v>#REF!</v>
      </c>
      <c r="V4958" s="2"/>
    </row>
    <row r="4959" spans="1:22" x14ac:dyDescent="0.25">
      <c r="A4959" t="s">
        <v>2974</v>
      </c>
      <c r="B4959" t="s">
        <v>2975</v>
      </c>
      <c r="C4959">
        <v>54.999999999998998</v>
      </c>
      <c r="D4959" t="s">
        <v>5306</v>
      </c>
      <c r="E4959" s="1">
        <v>42166</v>
      </c>
      <c r="F4959" t="s">
        <v>5359</v>
      </c>
      <c r="G4959">
        <v>1</v>
      </c>
      <c r="H4959" t="s">
        <v>5307</v>
      </c>
      <c r="I4959" t="s">
        <v>5334</v>
      </c>
      <c r="J4959" t="s">
        <v>5293</v>
      </c>
      <c r="K4959" t="b">
        <f>LOOKUP(A4959,'[1]UDDATA-1'!B:B,'[1]UDDATA-1'!A:A)&lt;&gt;LOOKUP(A4959,'[1]UDDATA-2'!B:B,'[1]UDDATA-2'!A:A)</f>
        <v>0</v>
      </c>
      <c r="L4959" t="str">
        <f t="shared" si="616"/>
        <v>Objektorienteret programmering</v>
      </c>
      <c r="M4959">
        <f t="shared" si="617"/>
        <v>0</v>
      </c>
      <c r="N4959" t="str">
        <f t="shared" si="618"/>
        <v/>
      </c>
      <c r="O4959" t="e">
        <f>IF(AND(A4959&lt;&gt;A4958,#REF!&lt;&gt;""),#REF!,"")</f>
        <v>#REF!</v>
      </c>
      <c r="P4959" t="e">
        <f t="shared" si="621"/>
        <v>#REF!</v>
      </c>
      <c r="Q4959" s="2" t="e">
        <f t="shared" ca="1" si="622"/>
        <v>#REF!</v>
      </c>
      <c r="R4959" t="e">
        <f>IF(NOT(#REF!="Indskrevet"),"",IF(E4959="",FALSE,AND(NOT(#REF!),VALUE(RIGHT(CONCATENATE(YEAR(E4959)),2))=15)))</f>
        <v>#REF!</v>
      </c>
      <c r="S4959" t="e">
        <f t="shared" si="619"/>
        <v>#REF!</v>
      </c>
      <c r="T4959" t="e">
        <f t="shared" si="620"/>
        <v>#REF!</v>
      </c>
      <c r="U4959" s="2" t="e">
        <f t="shared" si="623"/>
        <v>#REF!</v>
      </c>
      <c r="V4959" s="2"/>
    </row>
    <row r="4960" spans="1:22" x14ac:dyDescent="0.25">
      <c r="A4960" t="s">
        <v>2974</v>
      </c>
      <c r="B4960" t="s">
        <v>2975</v>
      </c>
      <c r="C4960">
        <v>54.999999999998998</v>
      </c>
      <c r="D4960" t="s">
        <v>5306</v>
      </c>
      <c r="E4960" s="1">
        <v>42244</v>
      </c>
      <c r="F4960" t="s">
        <v>5359</v>
      </c>
      <c r="G4960">
        <v>2</v>
      </c>
      <c r="H4960" t="s">
        <v>5287</v>
      </c>
      <c r="I4960" t="s">
        <v>5334</v>
      </c>
      <c r="J4960" t="s">
        <v>5293</v>
      </c>
      <c r="K4960" t="b">
        <f>LOOKUP(A4960,'[1]UDDATA-1'!B:B,'[1]UDDATA-1'!A:A)&lt;&gt;LOOKUP(A4960,'[1]UDDATA-2'!B:B,'[1]UDDATA-2'!A:A)</f>
        <v>0</v>
      </c>
      <c r="L4960" t="str">
        <f t="shared" si="616"/>
        <v/>
      </c>
      <c r="M4960" t="str">
        <f t="shared" si="617"/>
        <v/>
      </c>
      <c r="N4960" t="str">
        <f t="shared" si="618"/>
        <v/>
      </c>
      <c r="O4960" t="e">
        <f>IF(AND(A4960&lt;&gt;A4959,#REF!&lt;&gt;""),#REF!,"")</f>
        <v>#REF!</v>
      </c>
      <c r="P4960" t="e">
        <f t="shared" si="621"/>
        <v>#REF!</v>
      </c>
      <c r="Q4960" s="2" t="e">
        <f t="shared" ca="1" si="622"/>
        <v>#REF!</v>
      </c>
      <c r="R4960" t="e">
        <f>IF(NOT(#REF!="Indskrevet"),"",IF(E4960="",FALSE,AND(NOT(#REF!),VALUE(RIGHT(CONCATENATE(YEAR(E4960)),2))=15)))</f>
        <v>#REF!</v>
      </c>
      <c r="S4960" t="e">
        <f t="shared" si="619"/>
        <v>#REF!</v>
      </c>
      <c r="T4960" t="e">
        <f t="shared" si="620"/>
        <v>#REF!</v>
      </c>
      <c r="U4960" s="2" t="e">
        <f t="shared" si="623"/>
        <v>#REF!</v>
      </c>
      <c r="V4960" s="2"/>
    </row>
    <row r="4961" spans="1:22" x14ac:dyDescent="0.25">
      <c r="A4961" t="s">
        <v>2976</v>
      </c>
      <c r="B4961" t="s">
        <v>2977</v>
      </c>
      <c r="C4961">
        <v>179.99999999999599</v>
      </c>
      <c r="K4961" t="b">
        <f>LOOKUP(A4961,'[1]UDDATA-1'!B:B,'[1]UDDATA-1'!A:A)&lt;&gt;LOOKUP(A4961,'[1]UDDATA-2'!B:B,'[1]UDDATA-2'!A:A)</f>
        <v>0</v>
      </c>
      <c r="L4961" t="str">
        <f t="shared" si="616"/>
        <v/>
      </c>
      <c r="M4961" t="str">
        <f t="shared" si="617"/>
        <v/>
      </c>
      <c r="N4961" t="str">
        <f t="shared" si="618"/>
        <v/>
      </c>
      <c r="O4961" t="e">
        <f>IF(AND(A4961&lt;&gt;A4960,#REF!&lt;&gt;""),#REF!,"")</f>
        <v>#REF!</v>
      </c>
      <c r="P4961" t="e">
        <f t="shared" si="621"/>
        <v>#REF!</v>
      </c>
      <c r="Q4961" s="2" t="e">
        <f t="shared" ca="1" si="622"/>
        <v>#REF!</v>
      </c>
      <c r="R4961" t="e">
        <f>IF(NOT(#REF!="Indskrevet"),"",IF(E4961="",FALSE,AND(NOT(#REF!),VALUE(RIGHT(CONCATENATE(YEAR(E4961)),2))=15)))</f>
        <v>#REF!</v>
      </c>
      <c r="S4961" t="e">
        <f t="shared" si="619"/>
        <v>#REF!</v>
      </c>
      <c r="T4961" t="e">
        <f t="shared" si="620"/>
        <v>#REF!</v>
      </c>
      <c r="U4961" s="2" t="e">
        <f t="shared" si="623"/>
        <v>#REF!</v>
      </c>
      <c r="V4961" s="2"/>
    </row>
    <row r="4962" spans="1:22" x14ac:dyDescent="0.25">
      <c r="A4962" t="s">
        <v>2978</v>
      </c>
      <c r="B4962" t="s">
        <v>2979</v>
      </c>
      <c r="C4962">
        <v>4.9999999999998002</v>
      </c>
      <c r="D4962" t="s">
        <v>5318</v>
      </c>
      <c r="E4962" s="1">
        <v>41312</v>
      </c>
      <c r="F4962" t="s">
        <v>5286</v>
      </c>
      <c r="G4962">
        <v>1</v>
      </c>
      <c r="H4962" t="s">
        <v>5287</v>
      </c>
      <c r="I4962" t="s">
        <v>5288</v>
      </c>
      <c r="J4962" t="s">
        <v>5289</v>
      </c>
      <c r="K4962" t="b">
        <f>LOOKUP(A4962,'[1]UDDATA-1'!B:B,'[1]UDDATA-1'!A:A)&lt;&gt;LOOKUP(A4962,'[1]UDDATA-2'!B:B,'[1]UDDATA-2'!A:A)</f>
        <v>0</v>
      </c>
      <c r="L4962" t="str">
        <f t="shared" si="616"/>
        <v>Grundlæggende programmering</v>
      </c>
      <c r="M4962" t="str">
        <f t="shared" si="617"/>
        <v/>
      </c>
      <c r="N4962" t="str">
        <f t="shared" si="618"/>
        <v>U</v>
      </c>
      <c r="O4962" t="e">
        <f>IF(AND(A4962&lt;&gt;A4961,#REF!&lt;&gt;""),#REF!,"")</f>
        <v>#REF!</v>
      </c>
      <c r="P4962" t="e">
        <f t="shared" si="621"/>
        <v>#REF!</v>
      </c>
      <c r="Q4962" s="2" t="e">
        <f t="shared" ca="1" si="622"/>
        <v>#REF!</v>
      </c>
      <c r="R4962" t="e">
        <f>IF(NOT(#REF!="Indskrevet"),"",IF(E4962="",FALSE,AND(NOT(#REF!),VALUE(RIGHT(CONCATENATE(YEAR(E4962)),2))=15)))</f>
        <v>#REF!</v>
      </c>
      <c r="S4962" t="e">
        <f t="shared" si="619"/>
        <v>#REF!</v>
      </c>
      <c r="T4962" t="e">
        <f t="shared" si="620"/>
        <v>#REF!</v>
      </c>
      <c r="U4962" s="2" t="e">
        <f t="shared" si="623"/>
        <v>#REF!</v>
      </c>
      <c r="V4962" s="2"/>
    </row>
    <row r="4963" spans="1:22" x14ac:dyDescent="0.25">
      <c r="A4963" t="s">
        <v>2980</v>
      </c>
      <c r="B4963" t="s">
        <v>2981</v>
      </c>
      <c r="C4963">
        <v>84.999999999999005</v>
      </c>
      <c r="D4963" t="s">
        <v>5306</v>
      </c>
      <c r="E4963" s="1">
        <v>41296</v>
      </c>
      <c r="F4963" t="s">
        <v>5357</v>
      </c>
      <c r="G4963">
        <v>1</v>
      </c>
      <c r="H4963" t="s">
        <v>5307</v>
      </c>
      <c r="I4963" t="s">
        <v>5324</v>
      </c>
      <c r="J4963" t="s">
        <v>5289</v>
      </c>
      <c r="K4963" t="b">
        <f>LOOKUP(A4963,'[1]UDDATA-1'!B:B,'[1]UDDATA-1'!A:A)&lt;&gt;LOOKUP(A4963,'[1]UDDATA-2'!B:B,'[1]UDDATA-2'!A:A)</f>
        <v>0</v>
      </c>
      <c r="L4963" t="str">
        <f t="shared" si="616"/>
        <v>Lineær algebra</v>
      </c>
      <c r="M4963">
        <f t="shared" si="617"/>
        <v>0</v>
      </c>
      <c r="N4963" t="str">
        <f t="shared" si="618"/>
        <v/>
      </c>
      <c r="O4963" t="e">
        <f>IF(AND(A4963&lt;&gt;A4962,#REF!&lt;&gt;""),#REF!,"")</f>
        <v>#REF!</v>
      </c>
      <c r="P4963" t="e">
        <f t="shared" si="621"/>
        <v>#REF!</v>
      </c>
      <c r="Q4963" s="2" t="e">
        <f t="shared" ca="1" si="622"/>
        <v>#REF!</v>
      </c>
      <c r="R4963" t="e">
        <f>IF(NOT(#REF!="Indskrevet"),"",IF(E4963="",FALSE,AND(NOT(#REF!),VALUE(RIGHT(CONCATENATE(YEAR(E4963)),2))=15)))</f>
        <v>#REF!</v>
      </c>
      <c r="S4963" t="e">
        <f t="shared" si="619"/>
        <v>#REF!</v>
      </c>
      <c r="T4963" t="e">
        <f t="shared" si="620"/>
        <v>#REF!</v>
      </c>
      <c r="U4963" s="2" t="e">
        <f t="shared" si="623"/>
        <v>#REF!</v>
      </c>
      <c r="V4963" s="2"/>
    </row>
    <row r="4964" spans="1:22" x14ac:dyDescent="0.25">
      <c r="A4964" t="s">
        <v>2980</v>
      </c>
      <c r="B4964" t="s">
        <v>2981</v>
      </c>
      <c r="C4964">
        <v>84.999999999999005</v>
      </c>
      <c r="D4964" t="s">
        <v>5285</v>
      </c>
      <c r="E4964" s="1">
        <v>41338</v>
      </c>
      <c r="F4964" t="s">
        <v>5357</v>
      </c>
      <c r="G4964">
        <v>2</v>
      </c>
      <c r="H4964" t="s">
        <v>5287</v>
      </c>
      <c r="I4964" t="s">
        <v>5324</v>
      </c>
      <c r="J4964" t="s">
        <v>5293</v>
      </c>
      <c r="K4964" t="b">
        <f>LOOKUP(A4964,'[1]UDDATA-1'!B:B,'[1]UDDATA-1'!A:A)&lt;&gt;LOOKUP(A4964,'[1]UDDATA-2'!B:B,'[1]UDDATA-2'!A:A)</f>
        <v>0</v>
      </c>
      <c r="L4964" t="str">
        <f t="shared" si="616"/>
        <v/>
      </c>
      <c r="M4964" t="str">
        <f t="shared" si="617"/>
        <v/>
      </c>
      <c r="N4964" t="str">
        <f t="shared" si="618"/>
        <v/>
      </c>
      <c r="O4964" t="e">
        <f>IF(AND(A4964&lt;&gt;A4963,#REF!&lt;&gt;""),#REF!,"")</f>
        <v>#REF!</v>
      </c>
      <c r="P4964" t="e">
        <f t="shared" si="621"/>
        <v>#REF!</v>
      </c>
      <c r="Q4964" s="2" t="e">
        <f t="shared" ca="1" si="622"/>
        <v>#REF!</v>
      </c>
      <c r="R4964" t="e">
        <f>IF(NOT(#REF!="Indskrevet"),"",IF(E4964="",FALSE,AND(NOT(#REF!),VALUE(RIGHT(CONCATENATE(YEAR(E4964)),2))=15)))</f>
        <v>#REF!</v>
      </c>
      <c r="S4964" t="e">
        <f t="shared" si="619"/>
        <v>#REF!</v>
      </c>
      <c r="T4964" t="e">
        <f t="shared" si="620"/>
        <v>#REF!</v>
      </c>
      <c r="U4964" s="2" t="e">
        <f t="shared" si="623"/>
        <v>#REF!</v>
      </c>
      <c r="V4964" s="2"/>
    </row>
    <row r="4965" spans="1:22" x14ac:dyDescent="0.25">
      <c r="A4965" t="s">
        <v>2980</v>
      </c>
      <c r="B4965" t="s">
        <v>2981</v>
      </c>
      <c r="C4965">
        <v>84.999999999999005</v>
      </c>
      <c r="D4965" t="s">
        <v>5327</v>
      </c>
      <c r="E4965" s="1">
        <v>41444</v>
      </c>
      <c r="F4965" t="s">
        <v>5358</v>
      </c>
      <c r="G4965">
        <v>1</v>
      </c>
      <c r="H4965" t="s">
        <v>5307</v>
      </c>
      <c r="I4965" t="s">
        <v>5330</v>
      </c>
      <c r="J4965" t="s">
        <v>5293</v>
      </c>
      <c r="K4965" t="b">
        <f>LOOKUP(A4965,'[1]UDDATA-1'!B:B,'[1]UDDATA-1'!A:A)&lt;&gt;LOOKUP(A4965,'[1]UDDATA-2'!B:B,'[1]UDDATA-2'!A:A)</f>
        <v>0</v>
      </c>
      <c r="L4965" t="str">
        <f t="shared" si="616"/>
        <v>Diskret matematik</v>
      </c>
      <c r="M4965">
        <f t="shared" si="617"/>
        <v>-3</v>
      </c>
      <c r="N4965" t="str">
        <f t="shared" si="618"/>
        <v/>
      </c>
      <c r="O4965" t="e">
        <f>IF(AND(A4965&lt;&gt;A4964,#REF!&lt;&gt;""),#REF!,"")</f>
        <v>#REF!</v>
      </c>
      <c r="P4965" t="e">
        <f t="shared" si="621"/>
        <v>#REF!</v>
      </c>
      <c r="Q4965" s="2" t="e">
        <f t="shared" ca="1" si="622"/>
        <v>#REF!</v>
      </c>
      <c r="R4965" t="e">
        <f>IF(NOT(#REF!="Indskrevet"),"",IF(E4965="",FALSE,AND(NOT(#REF!),VALUE(RIGHT(CONCATENATE(YEAR(E4965)),2))=15)))</f>
        <v>#REF!</v>
      </c>
      <c r="S4965" t="e">
        <f t="shared" si="619"/>
        <v>#REF!</v>
      </c>
      <c r="T4965" t="e">
        <f t="shared" si="620"/>
        <v>#REF!</v>
      </c>
      <c r="U4965" s="2" t="e">
        <f t="shared" si="623"/>
        <v>#REF!</v>
      </c>
      <c r="V4965" s="2"/>
    </row>
    <row r="4966" spans="1:22" x14ac:dyDescent="0.25">
      <c r="A4966" t="s">
        <v>2980</v>
      </c>
      <c r="B4966" t="s">
        <v>2981</v>
      </c>
      <c r="C4966">
        <v>84.999999999999005</v>
      </c>
      <c r="D4966" t="s">
        <v>5306</v>
      </c>
      <c r="E4966" s="1">
        <v>41514</v>
      </c>
      <c r="F4966" t="s">
        <v>5358</v>
      </c>
      <c r="G4966">
        <v>2</v>
      </c>
      <c r="H4966" t="s">
        <v>5307</v>
      </c>
      <c r="I4966" t="s">
        <v>5330</v>
      </c>
      <c r="J4966" t="s">
        <v>5293</v>
      </c>
      <c r="K4966" t="b">
        <f>LOOKUP(A4966,'[1]UDDATA-1'!B:B,'[1]UDDATA-1'!A:A)&lt;&gt;LOOKUP(A4966,'[1]UDDATA-2'!B:B,'[1]UDDATA-2'!A:A)</f>
        <v>0</v>
      </c>
      <c r="L4966" t="str">
        <f t="shared" si="616"/>
        <v/>
      </c>
      <c r="M4966" t="str">
        <f t="shared" si="617"/>
        <v/>
      </c>
      <c r="N4966" t="str">
        <f t="shared" si="618"/>
        <v/>
      </c>
      <c r="O4966" t="e">
        <f>IF(AND(A4966&lt;&gt;A4965,#REF!&lt;&gt;""),#REF!,"")</f>
        <v>#REF!</v>
      </c>
      <c r="P4966" t="e">
        <f t="shared" si="621"/>
        <v>#REF!</v>
      </c>
      <c r="Q4966" s="2" t="e">
        <f t="shared" ca="1" si="622"/>
        <v>#REF!</v>
      </c>
      <c r="R4966" t="e">
        <f>IF(NOT(#REF!="Indskrevet"),"",IF(E4966="",FALSE,AND(NOT(#REF!),VALUE(RIGHT(CONCATENATE(YEAR(E4966)),2))=15)))</f>
        <v>#REF!</v>
      </c>
      <c r="S4966" t="e">
        <f t="shared" si="619"/>
        <v>#REF!</v>
      </c>
      <c r="T4966" t="e">
        <f t="shared" si="620"/>
        <v>#REF!</v>
      </c>
      <c r="U4966" s="2" t="e">
        <f t="shared" si="623"/>
        <v>#REF!</v>
      </c>
      <c r="V4966" s="2"/>
    </row>
    <row r="4967" spans="1:22" x14ac:dyDescent="0.25">
      <c r="A4967" t="s">
        <v>2980</v>
      </c>
      <c r="B4967" t="s">
        <v>2981</v>
      </c>
      <c r="C4967">
        <v>84.999999999999005</v>
      </c>
      <c r="D4967" t="s">
        <v>5318</v>
      </c>
      <c r="E4967" s="1">
        <v>41823</v>
      </c>
      <c r="F4967" t="s">
        <v>5358</v>
      </c>
      <c r="G4967">
        <v>3</v>
      </c>
      <c r="H4967" t="s">
        <v>5307</v>
      </c>
      <c r="I4967" t="s">
        <v>5330</v>
      </c>
      <c r="J4967" t="s">
        <v>5303</v>
      </c>
      <c r="K4967" t="b">
        <f>LOOKUP(A4967,'[1]UDDATA-1'!B:B,'[1]UDDATA-1'!A:A)&lt;&gt;LOOKUP(A4967,'[1]UDDATA-2'!B:B,'[1]UDDATA-2'!A:A)</f>
        <v>0</v>
      </c>
      <c r="L4967" t="str">
        <f t="shared" si="616"/>
        <v/>
      </c>
      <c r="M4967" t="str">
        <f t="shared" si="617"/>
        <v/>
      </c>
      <c r="N4967" t="str">
        <f t="shared" si="618"/>
        <v/>
      </c>
      <c r="O4967" t="e">
        <f>IF(AND(A4967&lt;&gt;A4966,#REF!&lt;&gt;""),#REF!,"")</f>
        <v>#REF!</v>
      </c>
      <c r="P4967" t="e">
        <f t="shared" si="621"/>
        <v>#REF!</v>
      </c>
      <c r="Q4967" s="2" t="e">
        <f t="shared" ca="1" si="622"/>
        <v>#REF!</v>
      </c>
      <c r="R4967" t="e">
        <f>IF(NOT(#REF!="Indskrevet"),"",IF(E4967="",FALSE,AND(NOT(#REF!),VALUE(RIGHT(CONCATENATE(YEAR(E4967)),2))=15)))</f>
        <v>#REF!</v>
      </c>
      <c r="S4967" t="e">
        <f t="shared" si="619"/>
        <v>#REF!</v>
      </c>
      <c r="T4967" t="e">
        <f t="shared" si="620"/>
        <v>#REF!</v>
      </c>
      <c r="U4967" s="2" t="e">
        <f t="shared" si="623"/>
        <v>#REF!</v>
      </c>
      <c r="V4967" s="2"/>
    </row>
    <row r="4968" spans="1:22" x14ac:dyDescent="0.25">
      <c r="A4968" t="s">
        <v>2980</v>
      </c>
      <c r="B4968" t="s">
        <v>2981</v>
      </c>
      <c r="C4968">
        <v>84.999999999999005</v>
      </c>
      <c r="D4968" t="s">
        <v>5306</v>
      </c>
      <c r="E4968" s="1">
        <v>41891</v>
      </c>
      <c r="F4968" t="s">
        <v>5358</v>
      </c>
      <c r="G4968">
        <v>4</v>
      </c>
      <c r="H4968" t="s">
        <v>5287</v>
      </c>
      <c r="I4968" t="s">
        <v>5330</v>
      </c>
      <c r="J4968" t="s">
        <v>5315</v>
      </c>
      <c r="K4968" t="b">
        <f>LOOKUP(A4968,'[1]UDDATA-1'!B:B,'[1]UDDATA-1'!A:A)&lt;&gt;LOOKUP(A4968,'[1]UDDATA-2'!B:B,'[1]UDDATA-2'!A:A)</f>
        <v>0</v>
      </c>
      <c r="L4968" t="str">
        <f t="shared" si="616"/>
        <v/>
      </c>
      <c r="M4968" t="str">
        <f t="shared" si="617"/>
        <v/>
      </c>
      <c r="N4968" t="str">
        <f t="shared" si="618"/>
        <v/>
      </c>
      <c r="O4968" t="e">
        <f>IF(AND(A4968&lt;&gt;A4967,#REF!&lt;&gt;""),#REF!,"")</f>
        <v>#REF!</v>
      </c>
      <c r="P4968" t="e">
        <f t="shared" si="621"/>
        <v>#REF!</v>
      </c>
      <c r="Q4968" s="2" t="e">
        <f t="shared" ca="1" si="622"/>
        <v>#REF!</v>
      </c>
      <c r="R4968" t="e">
        <f>IF(NOT(#REF!="Indskrevet"),"",IF(E4968="",FALSE,AND(NOT(#REF!),VALUE(RIGHT(CONCATENATE(YEAR(E4968)),2))=15)))</f>
        <v>#REF!</v>
      </c>
      <c r="S4968" t="e">
        <f t="shared" si="619"/>
        <v>#REF!</v>
      </c>
      <c r="T4968" t="e">
        <f t="shared" si="620"/>
        <v>#REF!</v>
      </c>
      <c r="U4968" s="2" t="e">
        <f t="shared" si="623"/>
        <v>#REF!</v>
      </c>
      <c r="V4968" s="2"/>
    </row>
    <row r="4969" spans="1:22" x14ac:dyDescent="0.25">
      <c r="A4969" t="s">
        <v>2980</v>
      </c>
      <c r="B4969" t="s">
        <v>2981</v>
      </c>
      <c r="C4969">
        <v>84.999999999999005</v>
      </c>
      <c r="D4969" t="s">
        <v>5317</v>
      </c>
      <c r="E4969" s="1">
        <v>41453</v>
      </c>
      <c r="F4969" t="s">
        <v>5359</v>
      </c>
      <c r="G4969">
        <v>1</v>
      </c>
      <c r="H4969" t="s">
        <v>5287</v>
      </c>
      <c r="I4969" t="s">
        <v>5334</v>
      </c>
      <c r="J4969" t="s">
        <v>5293</v>
      </c>
      <c r="K4969" t="b">
        <f>LOOKUP(A4969,'[1]UDDATA-1'!B:B,'[1]UDDATA-1'!A:A)&lt;&gt;LOOKUP(A4969,'[1]UDDATA-2'!B:B,'[1]UDDATA-2'!A:A)</f>
        <v>0</v>
      </c>
      <c r="L4969" t="str">
        <f t="shared" si="616"/>
        <v>Objektorienteret programmering</v>
      </c>
      <c r="M4969">
        <f t="shared" si="617"/>
        <v>4</v>
      </c>
      <c r="N4969" t="str">
        <f t="shared" si="618"/>
        <v/>
      </c>
      <c r="O4969" t="e">
        <f>IF(AND(A4969&lt;&gt;A4968,#REF!&lt;&gt;""),#REF!,"")</f>
        <v>#REF!</v>
      </c>
      <c r="P4969" t="e">
        <f t="shared" si="621"/>
        <v>#REF!</v>
      </c>
      <c r="Q4969" s="2" t="e">
        <f t="shared" ca="1" si="622"/>
        <v>#REF!</v>
      </c>
      <c r="R4969" t="e">
        <f>IF(NOT(#REF!="Indskrevet"),"",IF(E4969="",FALSE,AND(NOT(#REF!),VALUE(RIGHT(CONCATENATE(YEAR(E4969)),2))=15)))</f>
        <v>#REF!</v>
      </c>
      <c r="S4969" t="e">
        <f t="shared" si="619"/>
        <v>#REF!</v>
      </c>
      <c r="T4969" t="e">
        <f t="shared" si="620"/>
        <v>#REF!</v>
      </c>
      <c r="U4969" s="2" t="e">
        <f t="shared" si="623"/>
        <v>#REF!</v>
      </c>
      <c r="V4969" s="2"/>
    </row>
    <row r="4970" spans="1:22" x14ac:dyDescent="0.25">
      <c r="A4970" t="s">
        <v>2980</v>
      </c>
      <c r="B4970" t="s">
        <v>2981</v>
      </c>
      <c r="C4970">
        <v>84.999999999999005</v>
      </c>
      <c r="D4970" t="s">
        <v>5306</v>
      </c>
      <c r="E4970" s="1">
        <v>41682</v>
      </c>
      <c r="F4970" t="s">
        <v>5360</v>
      </c>
      <c r="G4970">
        <v>1</v>
      </c>
      <c r="H4970" t="s">
        <v>5307</v>
      </c>
      <c r="I4970" t="s">
        <v>5340</v>
      </c>
      <c r="J4970" t="s">
        <v>5299</v>
      </c>
      <c r="K4970" t="b">
        <f>LOOKUP(A4970,'[1]UDDATA-1'!B:B,'[1]UDDATA-1'!A:A)&lt;&gt;LOOKUP(A4970,'[1]UDDATA-2'!B:B,'[1]UDDATA-2'!A:A)</f>
        <v>0</v>
      </c>
      <c r="L4970" t="str">
        <f t="shared" si="616"/>
        <v>Algoritmik og datastrukturer</v>
      </c>
      <c r="M4970">
        <f t="shared" si="617"/>
        <v>0</v>
      </c>
      <c r="N4970" t="str">
        <f t="shared" si="618"/>
        <v/>
      </c>
      <c r="O4970" t="e">
        <f>IF(AND(A4970&lt;&gt;A4969,#REF!&lt;&gt;""),#REF!,"")</f>
        <v>#REF!</v>
      </c>
      <c r="P4970" t="e">
        <f t="shared" si="621"/>
        <v>#REF!</v>
      </c>
      <c r="Q4970" s="2" t="e">
        <f t="shared" ca="1" si="622"/>
        <v>#REF!</v>
      </c>
      <c r="R4970" t="e">
        <f>IF(NOT(#REF!="Indskrevet"),"",IF(E4970="",FALSE,AND(NOT(#REF!),VALUE(RIGHT(CONCATENATE(YEAR(E4970)),2))=15)))</f>
        <v>#REF!</v>
      </c>
      <c r="S4970" t="e">
        <f t="shared" si="619"/>
        <v>#REF!</v>
      </c>
      <c r="T4970" t="e">
        <f t="shared" si="620"/>
        <v>#REF!</v>
      </c>
      <c r="U4970" s="2" t="e">
        <f t="shared" si="623"/>
        <v>#REF!</v>
      </c>
      <c r="V4970" s="2"/>
    </row>
    <row r="4971" spans="1:22" x14ac:dyDescent="0.25">
      <c r="A4971" t="s">
        <v>2980</v>
      </c>
      <c r="B4971" t="s">
        <v>2981</v>
      </c>
      <c r="C4971">
        <v>84.999999999999005</v>
      </c>
      <c r="D4971" t="s">
        <v>5318</v>
      </c>
      <c r="E4971" s="1">
        <v>42031</v>
      </c>
      <c r="F4971" t="s">
        <v>5360</v>
      </c>
      <c r="G4971">
        <v>2</v>
      </c>
      <c r="H4971" t="s">
        <v>5287</v>
      </c>
      <c r="I4971" t="s">
        <v>5340</v>
      </c>
      <c r="J4971" t="s">
        <v>5315</v>
      </c>
      <c r="K4971" t="b">
        <f>LOOKUP(A4971,'[1]UDDATA-1'!B:B,'[1]UDDATA-1'!A:A)&lt;&gt;LOOKUP(A4971,'[1]UDDATA-2'!B:B,'[1]UDDATA-2'!A:A)</f>
        <v>0</v>
      </c>
      <c r="L4971" t="str">
        <f t="shared" si="616"/>
        <v/>
      </c>
      <c r="M4971" t="str">
        <f t="shared" si="617"/>
        <v/>
      </c>
      <c r="N4971" t="str">
        <f t="shared" si="618"/>
        <v/>
      </c>
      <c r="O4971" t="e">
        <f>IF(AND(A4971&lt;&gt;A4970,#REF!&lt;&gt;""),#REF!,"")</f>
        <v>#REF!</v>
      </c>
      <c r="P4971" t="e">
        <f t="shared" si="621"/>
        <v>#REF!</v>
      </c>
      <c r="Q4971" s="2" t="e">
        <f t="shared" ca="1" si="622"/>
        <v>#REF!</v>
      </c>
      <c r="R4971" t="e">
        <f>IF(NOT(#REF!="Indskrevet"),"",IF(E4971="",FALSE,AND(NOT(#REF!),VALUE(RIGHT(CONCATENATE(YEAR(E4971)),2))=15)))</f>
        <v>#REF!</v>
      </c>
      <c r="S4971" t="e">
        <f t="shared" si="619"/>
        <v>#REF!</v>
      </c>
      <c r="T4971" t="e">
        <f t="shared" si="620"/>
        <v>#REF!</v>
      </c>
      <c r="U4971" s="2" t="e">
        <f t="shared" si="623"/>
        <v>#REF!</v>
      </c>
      <c r="V4971" s="2"/>
    </row>
    <row r="4972" spans="1:22" x14ac:dyDescent="0.25">
      <c r="A4972" t="s">
        <v>2982</v>
      </c>
      <c r="B4972" t="s">
        <v>2983</v>
      </c>
      <c r="C4972">
        <v>179.99999999999599</v>
      </c>
      <c r="D4972" t="s">
        <v>5296</v>
      </c>
      <c r="E4972" s="1">
        <v>41312</v>
      </c>
      <c r="F4972" t="s">
        <v>5286</v>
      </c>
      <c r="G4972">
        <v>1</v>
      </c>
      <c r="H4972" t="s">
        <v>5287</v>
      </c>
      <c r="I4972" t="s">
        <v>5288</v>
      </c>
      <c r="J4972" t="s">
        <v>5289</v>
      </c>
      <c r="K4972" t="b">
        <f>LOOKUP(A4972,'[1]UDDATA-1'!B:B,'[1]UDDATA-1'!A:A)&lt;&gt;LOOKUP(A4972,'[1]UDDATA-2'!B:B,'[1]UDDATA-2'!A:A)</f>
        <v>0</v>
      </c>
      <c r="L4972" t="str">
        <f t="shared" si="616"/>
        <v>Grundlæggende programmering</v>
      </c>
      <c r="M4972">
        <f t="shared" si="617"/>
        <v>7</v>
      </c>
      <c r="N4972" t="str">
        <f t="shared" si="618"/>
        <v/>
      </c>
      <c r="O4972" t="e">
        <f>IF(AND(A4972&lt;&gt;A4971,#REF!&lt;&gt;""),#REF!,"")</f>
        <v>#REF!</v>
      </c>
      <c r="P4972" t="e">
        <f t="shared" si="621"/>
        <v>#REF!</v>
      </c>
      <c r="Q4972" s="2" t="e">
        <f t="shared" ca="1" si="622"/>
        <v>#REF!</v>
      </c>
      <c r="R4972" t="e">
        <f>IF(NOT(#REF!="Indskrevet"),"",IF(E4972="",FALSE,AND(NOT(#REF!),VALUE(RIGHT(CONCATENATE(YEAR(E4972)),2))=15)))</f>
        <v>#REF!</v>
      </c>
      <c r="S4972" t="e">
        <f t="shared" si="619"/>
        <v>#REF!</v>
      </c>
      <c r="T4972" t="e">
        <f t="shared" si="620"/>
        <v>#REF!</v>
      </c>
      <c r="U4972" s="2" t="e">
        <f t="shared" si="623"/>
        <v>#REF!</v>
      </c>
      <c r="V4972" s="2"/>
    </row>
    <row r="4973" spans="1:22" x14ac:dyDescent="0.25">
      <c r="A4973" t="s">
        <v>2982</v>
      </c>
      <c r="B4973" t="s">
        <v>2983</v>
      </c>
      <c r="C4973">
        <v>179.99999999999599</v>
      </c>
      <c r="D4973" t="s">
        <v>5300</v>
      </c>
      <c r="E4973" s="1">
        <v>41462</v>
      </c>
      <c r="F4973" t="s">
        <v>5291</v>
      </c>
      <c r="G4973">
        <v>1</v>
      </c>
      <c r="H4973" t="s">
        <v>5287</v>
      </c>
      <c r="I4973" t="s">
        <v>5292</v>
      </c>
      <c r="J4973" t="s">
        <v>5293</v>
      </c>
      <c r="K4973" t="b">
        <f>LOOKUP(A4973,'[1]UDDATA-1'!B:B,'[1]UDDATA-1'!A:A)&lt;&gt;LOOKUP(A4973,'[1]UDDATA-2'!B:B,'[1]UDDATA-2'!A:A)</f>
        <v>0</v>
      </c>
      <c r="L4973" t="str">
        <f t="shared" si="616"/>
        <v>Matematik til multimedie-applikationer</v>
      </c>
      <c r="M4973">
        <f t="shared" si="617"/>
        <v>12</v>
      </c>
      <c r="N4973" t="str">
        <f t="shared" si="618"/>
        <v/>
      </c>
      <c r="O4973" t="e">
        <f>IF(AND(A4973&lt;&gt;A4972,#REF!&lt;&gt;""),#REF!,"")</f>
        <v>#REF!</v>
      </c>
      <c r="P4973" t="e">
        <f t="shared" si="621"/>
        <v>#REF!</v>
      </c>
      <c r="Q4973" s="2" t="e">
        <f t="shared" ca="1" si="622"/>
        <v>#REF!</v>
      </c>
      <c r="R4973" t="e">
        <f>IF(NOT(#REF!="Indskrevet"),"",IF(E4973="",FALSE,AND(NOT(#REF!),VALUE(RIGHT(CONCATENATE(YEAR(E4973)),2))=15)))</f>
        <v>#REF!</v>
      </c>
      <c r="S4973" t="e">
        <f t="shared" si="619"/>
        <v>#REF!</v>
      </c>
      <c r="T4973" t="e">
        <f t="shared" si="620"/>
        <v>#REF!</v>
      </c>
      <c r="U4973" s="2" t="e">
        <f t="shared" si="623"/>
        <v>#REF!</v>
      </c>
      <c r="V4973" s="2"/>
    </row>
    <row r="4974" spans="1:22" x14ac:dyDescent="0.25">
      <c r="A4974" t="s">
        <v>2982</v>
      </c>
      <c r="B4974" t="s">
        <v>2983</v>
      </c>
      <c r="C4974">
        <v>179.99999999999599</v>
      </c>
      <c r="D4974" t="s">
        <v>5317</v>
      </c>
      <c r="E4974" s="1">
        <v>41432</v>
      </c>
      <c r="F4974" t="s">
        <v>5294</v>
      </c>
      <c r="G4974">
        <v>1</v>
      </c>
      <c r="H4974" t="s">
        <v>5287</v>
      </c>
      <c r="I4974" t="s">
        <v>5295</v>
      </c>
      <c r="J4974" t="s">
        <v>5293</v>
      </c>
      <c r="K4974" t="b">
        <f>LOOKUP(A4974,'[1]UDDATA-1'!B:B,'[1]UDDATA-1'!A:A)&lt;&gt;LOOKUP(A4974,'[1]UDDATA-2'!B:B,'[1]UDDATA-2'!A:A)</f>
        <v>0</v>
      </c>
      <c r="L4974" t="str">
        <f t="shared" si="616"/>
        <v>Fysisk interface design</v>
      </c>
      <c r="M4974">
        <f t="shared" si="617"/>
        <v>4</v>
      </c>
      <c r="N4974" t="str">
        <f t="shared" si="618"/>
        <v/>
      </c>
      <c r="O4974" t="e">
        <f>IF(AND(A4974&lt;&gt;A4973,#REF!&lt;&gt;""),#REF!,"")</f>
        <v>#REF!</v>
      </c>
      <c r="P4974" t="e">
        <f t="shared" si="621"/>
        <v>#REF!</v>
      </c>
      <c r="Q4974" s="2" t="e">
        <f t="shared" ca="1" si="622"/>
        <v>#REF!</v>
      </c>
      <c r="R4974" t="e">
        <f>IF(NOT(#REF!="Indskrevet"),"",IF(E4974="",FALSE,AND(NOT(#REF!),VALUE(RIGHT(CONCATENATE(YEAR(E4974)),2))=15)))</f>
        <v>#REF!</v>
      </c>
      <c r="S4974" t="e">
        <f t="shared" si="619"/>
        <v>#REF!</v>
      </c>
      <c r="T4974" t="e">
        <f t="shared" si="620"/>
        <v>#REF!</v>
      </c>
      <c r="U4974" s="2" t="e">
        <f t="shared" si="623"/>
        <v>#REF!</v>
      </c>
      <c r="V4974" s="2"/>
    </row>
    <row r="4975" spans="1:22" x14ac:dyDescent="0.25">
      <c r="A4975" t="s">
        <v>2982</v>
      </c>
      <c r="B4975" t="s">
        <v>2983</v>
      </c>
      <c r="C4975">
        <v>179.99999999999599</v>
      </c>
      <c r="D4975" t="s">
        <v>5285</v>
      </c>
      <c r="E4975" s="1">
        <v>41695</v>
      </c>
      <c r="F4975" t="s">
        <v>5297</v>
      </c>
      <c r="G4975">
        <v>1</v>
      </c>
      <c r="H4975" t="s">
        <v>5287</v>
      </c>
      <c r="I4975" t="s">
        <v>5298</v>
      </c>
      <c r="J4975" t="s">
        <v>5299</v>
      </c>
      <c r="K4975" t="b">
        <f>LOOKUP(A4975,'[1]UDDATA-1'!B:B,'[1]UDDATA-1'!A:A)&lt;&gt;LOOKUP(A4975,'[1]UDDATA-2'!B:B,'[1]UDDATA-2'!A:A)</f>
        <v>0</v>
      </c>
      <c r="L4975" t="str">
        <f t="shared" si="616"/>
        <v>Proceduremæssig programmering</v>
      </c>
      <c r="M4975">
        <f t="shared" si="617"/>
        <v>2</v>
      </c>
      <c r="N4975" t="str">
        <f t="shared" si="618"/>
        <v/>
      </c>
      <c r="O4975" t="e">
        <f>IF(AND(A4975&lt;&gt;A4974,#REF!&lt;&gt;""),#REF!,"")</f>
        <v>#REF!</v>
      </c>
      <c r="P4975" t="e">
        <f t="shared" si="621"/>
        <v>#REF!</v>
      </c>
      <c r="Q4975" s="2" t="e">
        <f t="shared" ca="1" si="622"/>
        <v>#REF!</v>
      </c>
      <c r="R4975" t="e">
        <f>IF(NOT(#REF!="Indskrevet"),"",IF(E4975="",FALSE,AND(NOT(#REF!),VALUE(RIGHT(CONCATENATE(YEAR(E4975)),2))=15)))</f>
        <v>#REF!</v>
      </c>
      <c r="S4975" t="e">
        <f t="shared" si="619"/>
        <v>#REF!</v>
      </c>
      <c r="T4975" t="e">
        <f t="shared" si="620"/>
        <v>#REF!</v>
      </c>
      <c r="U4975" s="2" t="e">
        <f t="shared" si="623"/>
        <v>#REF!</v>
      </c>
      <c r="V4975" s="2"/>
    </row>
    <row r="4976" spans="1:22" x14ac:dyDescent="0.25">
      <c r="A4976" t="s">
        <v>2982</v>
      </c>
      <c r="B4976" t="s">
        <v>2983</v>
      </c>
      <c r="C4976">
        <v>179.99999999999599</v>
      </c>
      <c r="D4976" t="s">
        <v>5306</v>
      </c>
      <c r="E4976" s="1">
        <v>41800</v>
      </c>
      <c r="F4976" t="s">
        <v>5301</v>
      </c>
      <c r="G4976">
        <v>1</v>
      </c>
      <c r="H4976" t="s">
        <v>5307</v>
      </c>
      <c r="I4976" t="s">
        <v>5302</v>
      </c>
      <c r="J4976" t="s">
        <v>5303</v>
      </c>
      <c r="K4976" t="b">
        <f>LOOKUP(A4976,'[1]UDDATA-1'!B:B,'[1]UDDATA-1'!A:A)&lt;&gt;LOOKUP(A4976,'[1]UDDATA-2'!B:B,'[1]UDDATA-2'!A:A)</f>
        <v>0</v>
      </c>
      <c r="L4976" t="str">
        <f t="shared" si="616"/>
        <v>Lyd- og musikbehandling</v>
      </c>
      <c r="M4976">
        <f t="shared" si="617"/>
        <v>0</v>
      </c>
      <c r="N4976" t="str">
        <f t="shared" si="618"/>
        <v/>
      </c>
      <c r="O4976" t="e">
        <f>IF(AND(A4976&lt;&gt;A4975,#REF!&lt;&gt;""),#REF!,"")</f>
        <v>#REF!</v>
      </c>
      <c r="P4976" t="e">
        <f t="shared" si="621"/>
        <v>#REF!</v>
      </c>
      <c r="Q4976" s="2" t="e">
        <f t="shared" ca="1" si="622"/>
        <v>#REF!</v>
      </c>
      <c r="R4976" t="e">
        <f>IF(NOT(#REF!="Indskrevet"),"",IF(E4976="",FALSE,AND(NOT(#REF!),VALUE(RIGHT(CONCATENATE(YEAR(E4976)),2))=15)))</f>
        <v>#REF!</v>
      </c>
      <c r="S4976" t="e">
        <f t="shared" si="619"/>
        <v>#REF!</v>
      </c>
      <c r="T4976" t="e">
        <f t="shared" si="620"/>
        <v>#REF!</v>
      </c>
      <c r="U4976" s="2" t="e">
        <f t="shared" si="623"/>
        <v>#REF!</v>
      </c>
      <c r="V4976" s="2"/>
    </row>
    <row r="4977" spans="1:22" x14ac:dyDescent="0.25">
      <c r="A4977" t="s">
        <v>2982</v>
      </c>
      <c r="B4977" t="s">
        <v>2983</v>
      </c>
      <c r="C4977">
        <v>179.99999999999599</v>
      </c>
      <c r="D4977" t="s">
        <v>5306</v>
      </c>
      <c r="E4977" s="1">
        <v>41873</v>
      </c>
      <c r="F4977" t="s">
        <v>5301</v>
      </c>
      <c r="G4977">
        <v>2</v>
      </c>
      <c r="H4977" t="s">
        <v>5307</v>
      </c>
      <c r="I4977" t="s">
        <v>5302</v>
      </c>
      <c r="J4977" t="s">
        <v>5303</v>
      </c>
      <c r="K4977" t="b">
        <f>LOOKUP(A4977,'[1]UDDATA-1'!B:B,'[1]UDDATA-1'!A:A)&lt;&gt;LOOKUP(A4977,'[1]UDDATA-2'!B:B,'[1]UDDATA-2'!A:A)</f>
        <v>0</v>
      </c>
      <c r="L4977" t="str">
        <f t="shared" si="616"/>
        <v/>
      </c>
      <c r="M4977" t="str">
        <f t="shared" si="617"/>
        <v/>
      </c>
      <c r="N4977" t="str">
        <f t="shared" si="618"/>
        <v/>
      </c>
      <c r="O4977" t="e">
        <f>IF(AND(A4977&lt;&gt;A4976,#REF!&lt;&gt;""),#REF!,"")</f>
        <v>#REF!</v>
      </c>
      <c r="P4977" t="e">
        <f t="shared" si="621"/>
        <v>#REF!</v>
      </c>
      <c r="Q4977" s="2" t="e">
        <f t="shared" ca="1" si="622"/>
        <v>#REF!</v>
      </c>
      <c r="R4977" t="e">
        <f>IF(NOT(#REF!="Indskrevet"),"",IF(E4977="",FALSE,AND(NOT(#REF!),VALUE(RIGHT(CONCATENATE(YEAR(E4977)),2))=15)))</f>
        <v>#REF!</v>
      </c>
      <c r="S4977" t="e">
        <f t="shared" si="619"/>
        <v>#REF!</v>
      </c>
      <c r="T4977" t="e">
        <f t="shared" si="620"/>
        <v>#REF!</v>
      </c>
      <c r="U4977" s="2" t="e">
        <f t="shared" si="623"/>
        <v>#REF!</v>
      </c>
      <c r="V4977" s="2"/>
    </row>
    <row r="4978" spans="1:22" x14ac:dyDescent="0.25">
      <c r="A4978" t="s">
        <v>2982</v>
      </c>
      <c r="B4978" t="s">
        <v>2983</v>
      </c>
      <c r="C4978">
        <v>179.99999999999599</v>
      </c>
      <c r="D4978" t="s">
        <v>5296</v>
      </c>
      <c r="E4978" s="1">
        <v>42170</v>
      </c>
      <c r="F4978" t="s">
        <v>5301</v>
      </c>
      <c r="G4978">
        <v>3</v>
      </c>
      <c r="H4978" t="s">
        <v>5287</v>
      </c>
      <c r="I4978" t="s">
        <v>5302</v>
      </c>
      <c r="J4978" t="s">
        <v>5313</v>
      </c>
      <c r="K4978" t="b">
        <f>LOOKUP(A4978,'[1]UDDATA-1'!B:B,'[1]UDDATA-1'!A:A)&lt;&gt;LOOKUP(A4978,'[1]UDDATA-2'!B:B,'[1]UDDATA-2'!A:A)</f>
        <v>0</v>
      </c>
      <c r="L4978" t="str">
        <f t="shared" si="616"/>
        <v/>
      </c>
      <c r="M4978" t="str">
        <f t="shared" si="617"/>
        <v/>
      </c>
      <c r="N4978" t="str">
        <f t="shared" si="618"/>
        <v/>
      </c>
      <c r="O4978" t="e">
        <f>IF(AND(A4978&lt;&gt;A4977,#REF!&lt;&gt;""),#REF!,"")</f>
        <v>#REF!</v>
      </c>
      <c r="P4978" t="e">
        <f t="shared" si="621"/>
        <v>#REF!</v>
      </c>
      <c r="Q4978" s="2" t="e">
        <f t="shared" ca="1" si="622"/>
        <v>#REF!</v>
      </c>
      <c r="R4978" t="e">
        <f>IF(NOT(#REF!="Indskrevet"),"",IF(E4978="",FALSE,AND(NOT(#REF!),VALUE(RIGHT(CONCATENATE(YEAR(E4978)),2))=15)))</f>
        <v>#REF!</v>
      </c>
      <c r="S4978" t="e">
        <f t="shared" si="619"/>
        <v>#REF!</v>
      </c>
      <c r="T4978" t="e">
        <f t="shared" si="620"/>
        <v>#REF!</v>
      </c>
      <c r="U4978" s="2" t="e">
        <f t="shared" si="623"/>
        <v>#REF!</v>
      </c>
      <c r="V4978" s="2"/>
    </row>
    <row r="4979" spans="1:22" x14ac:dyDescent="0.25">
      <c r="A4979" t="s">
        <v>2982</v>
      </c>
      <c r="B4979" t="s">
        <v>2983</v>
      </c>
      <c r="C4979">
        <v>179.99999999999599</v>
      </c>
      <c r="D4979" t="s">
        <v>5285</v>
      </c>
      <c r="E4979" s="1">
        <v>41823</v>
      </c>
      <c r="F4979" t="s">
        <v>5304</v>
      </c>
      <c r="G4979">
        <v>1</v>
      </c>
      <c r="H4979" t="s">
        <v>5287</v>
      </c>
      <c r="I4979" t="s">
        <v>5305</v>
      </c>
      <c r="J4979" t="s">
        <v>5303</v>
      </c>
      <c r="K4979" t="b">
        <f>LOOKUP(A4979,'[1]UDDATA-1'!B:B,'[1]UDDATA-1'!A:A)&lt;&gt;LOOKUP(A4979,'[1]UDDATA-2'!B:B,'[1]UDDATA-2'!A:A)</f>
        <v>0</v>
      </c>
      <c r="L4979" t="str">
        <f t="shared" si="616"/>
        <v>Objektorienteret Software Engineering</v>
      </c>
      <c r="M4979">
        <f t="shared" si="617"/>
        <v>2</v>
      </c>
      <c r="N4979" t="str">
        <f t="shared" si="618"/>
        <v/>
      </c>
      <c r="O4979" t="e">
        <f>IF(AND(A4979&lt;&gt;A4978,#REF!&lt;&gt;""),#REF!,"")</f>
        <v>#REF!</v>
      </c>
      <c r="P4979" t="e">
        <f t="shared" si="621"/>
        <v>#REF!</v>
      </c>
      <c r="Q4979" s="2" t="e">
        <f t="shared" ca="1" si="622"/>
        <v>#REF!</v>
      </c>
      <c r="R4979" t="e">
        <f>IF(NOT(#REF!="Indskrevet"),"",IF(E4979="",FALSE,AND(NOT(#REF!),VALUE(RIGHT(CONCATENATE(YEAR(E4979)),2))=15)))</f>
        <v>#REF!</v>
      </c>
      <c r="S4979" t="e">
        <f t="shared" si="619"/>
        <v>#REF!</v>
      </c>
      <c r="T4979" t="e">
        <f t="shared" si="620"/>
        <v>#REF!</v>
      </c>
      <c r="U4979" s="2" t="e">
        <f t="shared" si="623"/>
        <v>#REF!</v>
      </c>
      <c r="V4979" s="2"/>
    </row>
    <row r="4980" spans="1:22" x14ac:dyDescent="0.25">
      <c r="A4980" t="s">
        <v>2984</v>
      </c>
      <c r="B4980" t="s">
        <v>2985</v>
      </c>
      <c r="C4980">
        <v>64.999999999998593</v>
      </c>
      <c r="K4980" t="b">
        <f>LOOKUP(A4980,'[1]UDDATA-1'!B:B,'[1]UDDATA-1'!A:A)&lt;&gt;LOOKUP(A4980,'[1]UDDATA-2'!B:B,'[1]UDDATA-2'!A:A)</f>
        <v>0</v>
      </c>
      <c r="L4980" t="str">
        <f t="shared" si="616"/>
        <v/>
      </c>
      <c r="M4980" t="str">
        <f t="shared" si="617"/>
        <v/>
      </c>
      <c r="N4980" t="str">
        <f t="shared" si="618"/>
        <v/>
      </c>
      <c r="O4980" t="e">
        <f>IF(AND(A4980&lt;&gt;A4979,#REF!&lt;&gt;""),#REF!,"")</f>
        <v>#REF!</v>
      </c>
      <c r="P4980" t="e">
        <f t="shared" si="621"/>
        <v>#REF!</v>
      </c>
      <c r="Q4980" s="2" t="e">
        <f t="shared" ca="1" si="622"/>
        <v>#REF!</v>
      </c>
      <c r="R4980" t="e">
        <f>IF(NOT(#REF!="Indskrevet"),"",IF(E4980="",FALSE,AND(NOT(#REF!),VALUE(RIGHT(CONCATENATE(YEAR(E4980)),2))=15)))</f>
        <v>#REF!</v>
      </c>
      <c r="S4980" t="e">
        <f t="shared" si="619"/>
        <v>#REF!</v>
      </c>
      <c r="T4980" t="e">
        <f t="shared" si="620"/>
        <v>#REF!</v>
      </c>
      <c r="U4980" s="2" t="e">
        <f t="shared" si="623"/>
        <v>#REF!</v>
      </c>
      <c r="V4980" s="2"/>
    </row>
    <row r="4981" spans="1:22" x14ac:dyDescent="0.25">
      <c r="A4981" t="s">
        <v>2986</v>
      </c>
      <c r="B4981" t="s">
        <v>2987</v>
      </c>
      <c r="C4981">
        <v>59.999999999998799</v>
      </c>
      <c r="D4981" t="s">
        <v>5318</v>
      </c>
      <c r="E4981" s="1">
        <v>41676</v>
      </c>
      <c r="F4981" t="s">
        <v>5343</v>
      </c>
      <c r="G4981">
        <v>1</v>
      </c>
      <c r="H4981" t="s">
        <v>5307</v>
      </c>
      <c r="I4981" t="s">
        <v>5288</v>
      </c>
      <c r="J4981" t="s">
        <v>5289</v>
      </c>
      <c r="K4981" t="b">
        <f>LOOKUP(A4981,'[1]UDDATA-1'!B:B,'[1]UDDATA-1'!A:A)&lt;&gt;LOOKUP(A4981,'[1]UDDATA-2'!B:B,'[1]UDDATA-2'!A:A)</f>
        <v>0</v>
      </c>
      <c r="L4981" t="str">
        <f t="shared" si="616"/>
        <v>Grundlæggende programmering</v>
      </c>
      <c r="M4981" t="str">
        <f t="shared" si="617"/>
        <v/>
      </c>
      <c r="N4981" t="str">
        <f t="shared" si="618"/>
        <v>U</v>
      </c>
      <c r="O4981" t="e">
        <f>IF(AND(A4981&lt;&gt;A4980,#REF!&lt;&gt;""),#REF!,"")</f>
        <v>#REF!</v>
      </c>
      <c r="P4981" t="e">
        <f t="shared" si="621"/>
        <v>#REF!</v>
      </c>
      <c r="Q4981" s="2" t="e">
        <f t="shared" ca="1" si="622"/>
        <v>#REF!</v>
      </c>
      <c r="R4981" t="e">
        <f>IF(NOT(#REF!="Indskrevet"),"",IF(E4981="",FALSE,AND(NOT(#REF!),VALUE(RIGHT(CONCATENATE(YEAR(E4981)),2))=15)))</f>
        <v>#REF!</v>
      </c>
      <c r="S4981" t="e">
        <f t="shared" si="619"/>
        <v>#REF!</v>
      </c>
      <c r="T4981" t="e">
        <f t="shared" si="620"/>
        <v>#REF!</v>
      </c>
      <c r="U4981" s="2" t="e">
        <f t="shared" si="623"/>
        <v>#REF!</v>
      </c>
      <c r="V4981" s="2"/>
    </row>
    <row r="4982" spans="1:22" x14ac:dyDescent="0.25">
      <c r="A4982" t="s">
        <v>2986</v>
      </c>
      <c r="B4982" t="s">
        <v>2987</v>
      </c>
      <c r="C4982">
        <v>59.999999999998799</v>
      </c>
      <c r="D4982" t="s">
        <v>5296</v>
      </c>
      <c r="E4982" s="1">
        <v>41709</v>
      </c>
      <c r="F4982" t="s">
        <v>5343</v>
      </c>
      <c r="G4982">
        <v>2</v>
      </c>
      <c r="H4982" t="s">
        <v>5287</v>
      </c>
      <c r="I4982" t="s">
        <v>5288</v>
      </c>
      <c r="J4982" t="s">
        <v>5293</v>
      </c>
      <c r="K4982" t="b">
        <f>LOOKUP(A4982,'[1]UDDATA-1'!B:B,'[1]UDDATA-1'!A:A)&lt;&gt;LOOKUP(A4982,'[1]UDDATA-2'!B:B,'[1]UDDATA-2'!A:A)</f>
        <v>0</v>
      </c>
      <c r="L4982" t="str">
        <f t="shared" si="616"/>
        <v/>
      </c>
      <c r="M4982" t="str">
        <f t="shared" si="617"/>
        <v/>
      </c>
      <c r="N4982" t="str">
        <f t="shared" si="618"/>
        <v/>
      </c>
      <c r="O4982" t="e">
        <f>IF(AND(A4982&lt;&gt;A4981,#REF!&lt;&gt;""),#REF!,"")</f>
        <v>#REF!</v>
      </c>
      <c r="P4982" t="e">
        <f t="shared" si="621"/>
        <v>#REF!</v>
      </c>
      <c r="Q4982" s="2" t="e">
        <f t="shared" ca="1" si="622"/>
        <v>#REF!</v>
      </c>
      <c r="R4982" t="e">
        <f>IF(NOT(#REF!="Indskrevet"),"",IF(E4982="",FALSE,AND(NOT(#REF!),VALUE(RIGHT(CONCATENATE(YEAR(E4982)),2))=15)))</f>
        <v>#REF!</v>
      </c>
      <c r="S4982" t="e">
        <f t="shared" si="619"/>
        <v>#REF!</v>
      </c>
      <c r="T4982" t="e">
        <f t="shared" si="620"/>
        <v>#REF!</v>
      </c>
      <c r="U4982" s="2" t="e">
        <f t="shared" si="623"/>
        <v>#REF!</v>
      </c>
      <c r="V4982" s="2"/>
    </row>
    <row r="4983" spans="1:22" x14ac:dyDescent="0.25">
      <c r="A4983" t="s">
        <v>2986</v>
      </c>
      <c r="B4983" t="s">
        <v>2987</v>
      </c>
      <c r="C4983">
        <v>59.999999999998799</v>
      </c>
      <c r="D4983" t="s">
        <v>5285</v>
      </c>
      <c r="E4983" s="1">
        <v>41815</v>
      </c>
      <c r="F4983" t="s">
        <v>5344</v>
      </c>
      <c r="G4983">
        <v>1</v>
      </c>
      <c r="H4983" t="s">
        <v>5287</v>
      </c>
      <c r="I4983" t="s">
        <v>5292</v>
      </c>
      <c r="J4983" t="s">
        <v>5293</v>
      </c>
      <c r="K4983" t="b">
        <f>LOOKUP(A4983,'[1]UDDATA-1'!B:B,'[1]UDDATA-1'!A:A)&lt;&gt;LOOKUP(A4983,'[1]UDDATA-2'!B:B,'[1]UDDATA-2'!A:A)</f>
        <v>0</v>
      </c>
      <c r="L4983" t="str">
        <f t="shared" si="616"/>
        <v>Matematik til multimedie-applikationer</v>
      </c>
      <c r="M4983">
        <f t="shared" si="617"/>
        <v>2</v>
      </c>
      <c r="N4983" t="str">
        <f t="shared" si="618"/>
        <v/>
      </c>
      <c r="O4983" t="e">
        <f>IF(AND(A4983&lt;&gt;A4982,#REF!&lt;&gt;""),#REF!,"")</f>
        <v>#REF!</v>
      </c>
      <c r="P4983" t="e">
        <f t="shared" si="621"/>
        <v>#REF!</v>
      </c>
      <c r="Q4983" s="2" t="e">
        <f t="shared" ca="1" si="622"/>
        <v>#REF!</v>
      </c>
      <c r="R4983" t="e">
        <f>IF(NOT(#REF!="Indskrevet"),"",IF(E4983="",FALSE,AND(NOT(#REF!),VALUE(RIGHT(CONCATENATE(YEAR(E4983)),2))=15)))</f>
        <v>#REF!</v>
      </c>
      <c r="S4983" t="e">
        <f t="shared" si="619"/>
        <v>#REF!</v>
      </c>
      <c r="T4983" t="e">
        <f t="shared" si="620"/>
        <v>#REF!</v>
      </c>
      <c r="U4983" s="2" t="e">
        <f t="shared" si="623"/>
        <v>#REF!</v>
      </c>
      <c r="V4983" s="2"/>
    </row>
    <row r="4984" spans="1:22" x14ac:dyDescent="0.25">
      <c r="A4984" t="s">
        <v>2986</v>
      </c>
      <c r="B4984" t="s">
        <v>2987</v>
      </c>
      <c r="C4984">
        <v>59.999999999998799</v>
      </c>
      <c r="D4984" t="s">
        <v>5317</v>
      </c>
      <c r="E4984" s="1">
        <v>41824</v>
      </c>
      <c r="F4984" t="s">
        <v>5345</v>
      </c>
      <c r="G4984">
        <v>1</v>
      </c>
      <c r="H4984" t="s">
        <v>5287</v>
      </c>
      <c r="I4984" t="s">
        <v>5295</v>
      </c>
      <c r="J4984" t="s">
        <v>5293</v>
      </c>
      <c r="K4984" t="b">
        <f>LOOKUP(A4984,'[1]UDDATA-1'!B:B,'[1]UDDATA-1'!A:A)&lt;&gt;LOOKUP(A4984,'[1]UDDATA-2'!B:B,'[1]UDDATA-2'!A:A)</f>
        <v>0</v>
      </c>
      <c r="L4984" t="str">
        <f t="shared" si="616"/>
        <v>Fysisk interface design</v>
      </c>
      <c r="M4984">
        <f t="shared" si="617"/>
        <v>4</v>
      </c>
      <c r="N4984" t="str">
        <f t="shared" si="618"/>
        <v/>
      </c>
      <c r="O4984" t="e">
        <f>IF(AND(A4984&lt;&gt;A4983,#REF!&lt;&gt;""),#REF!,"")</f>
        <v>#REF!</v>
      </c>
      <c r="P4984" t="e">
        <f t="shared" si="621"/>
        <v>#REF!</v>
      </c>
      <c r="Q4984" s="2" t="e">
        <f t="shared" ca="1" si="622"/>
        <v>#REF!</v>
      </c>
      <c r="R4984" t="e">
        <f>IF(NOT(#REF!="Indskrevet"),"",IF(E4984="",FALSE,AND(NOT(#REF!),VALUE(RIGHT(CONCATENATE(YEAR(E4984)),2))=15)))</f>
        <v>#REF!</v>
      </c>
      <c r="S4984" t="e">
        <f t="shared" si="619"/>
        <v>#REF!</v>
      </c>
      <c r="T4984" t="e">
        <f t="shared" si="620"/>
        <v>#REF!</v>
      </c>
      <c r="U4984" s="2" t="e">
        <f t="shared" si="623"/>
        <v>#REF!</v>
      </c>
      <c r="V4984" s="2"/>
    </row>
    <row r="4985" spans="1:22" x14ac:dyDescent="0.25">
      <c r="A4985" t="s">
        <v>2990</v>
      </c>
      <c r="B4985" t="s">
        <v>2991</v>
      </c>
      <c r="C4985">
        <v>174.99999999999699</v>
      </c>
      <c r="D4985" t="s">
        <v>5285</v>
      </c>
      <c r="E4985" s="1">
        <v>41304</v>
      </c>
      <c r="F4985" t="s">
        <v>5335</v>
      </c>
      <c r="G4985">
        <v>1</v>
      </c>
      <c r="H4985" t="s">
        <v>5287</v>
      </c>
      <c r="I4985" t="s">
        <v>5324</v>
      </c>
      <c r="J4985" t="s">
        <v>5289</v>
      </c>
      <c r="K4985" t="b">
        <f>LOOKUP(A4985,'[1]UDDATA-1'!B:B,'[1]UDDATA-1'!A:A)&lt;&gt;LOOKUP(A4985,'[1]UDDATA-2'!B:B,'[1]UDDATA-2'!A:A)</f>
        <v>1</v>
      </c>
      <c r="L4985" t="str">
        <f t="shared" si="616"/>
        <v>Lineær algebra</v>
      </c>
      <c r="M4985">
        <f t="shared" si="617"/>
        <v>2</v>
      </c>
      <c r="N4985" t="str">
        <f t="shared" si="618"/>
        <v/>
      </c>
      <c r="O4985" t="e">
        <f>IF(AND(A4985&lt;&gt;A4984,#REF!&lt;&gt;""),#REF!,"")</f>
        <v>#REF!</v>
      </c>
      <c r="P4985" t="e">
        <f t="shared" si="621"/>
        <v>#REF!</v>
      </c>
      <c r="Q4985" s="2" t="e">
        <f t="shared" ca="1" si="622"/>
        <v>#REF!</v>
      </c>
      <c r="R4985" t="e">
        <f>IF(NOT(#REF!="Indskrevet"),"",IF(E4985="",FALSE,AND(NOT(#REF!),VALUE(RIGHT(CONCATENATE(YEAR(E4985)),2))=15)))</f>
        <v>#REF!</v>
      </c>
      <c r="S4985" t="e">
        <f t="shared" si="619"/>
        <v>#REF!</v>
      </c>
      <c r="T4985" t="e">
        <f t="shared" si="620"/>
        <v>#REF!</v>
      </c>
      <c r="U4985" s="2" t="e">
        <f t="shared" si="623"/>
        <v>#REF!</v>
      </c>
      <c r="V4985" s="2"/>
    </row>
    <row r="4986" spans="1:22" x14ac:dyDescent="0.25">
      <c r="A4986" t="s">
        <v>2990</v>
      </c>
      <c r="B4986" t="s">
        <v>2991</v>
      </c>
      <c r="C4986">
        <v>174.99999999999699</v>
      </c>
      <c r="D4986" t="s">
        <v>5285</v>
      </c>
      <c r="E4986" s="1">
        <v>41460</v>
      </c>
      <c r="F4986" t="s">
        <v>5336</v>
      </c>
      <c r="G4986">
        <v>1</v>
      </c>
      <c r="H4986" t="s">
        <v>5287</v>
      </c>
      <c r="I4986" t="s">
        <v>5326</v>
      </c>
      <c r="J4986" t="s">
        <v>5293</v>
      </c>
      <c r="K4986" t="b">
        <f>LOOKUP(A4986,'[1]UDDATA-1'!B:B,'[1]UDDATA-1'!A:A)&lt;&gt;LOOKUP(A4986,'[1]UDDATA-2'!B:B,'[1]UDDATA-2'!A:A)</f>
        <v>1</v>
      </c>
      <c r="L4986" t="str">
        <f t="shared" si="616"/>
        <v>Calculus</v>
      </c>
      <c r="M4986">
        <f t="shared" si="617"/>
        <v>2</v>
      </c>
      <c r="N4986" t="str">
        <f t="shared" si="618"/>
        <v/>
      </c>
      <c r="O4986" t="e">
        <f>IF(AND(A4986&lt;&gt;A4985,#REF!&lt;&gt;""),#REF!,"")</f>
        <v>#REF!</v>
      </c>
      <c r="P4986" t="e">
        <f t="shared" si="621"/>
        <v>#REF!</v>
      </c>
      <c r="Q4986" s="2" t="e">
        <f t="shared" ca="1" si="622"/>
        <v>#REF!</v>
      </c>
      <c r="R4986" t="e">
        <f>IF(NOT(#REF!="Indskrevet"),"",IF(E4986="",FALSE,AND(NOT(#REF!),VALUE(RIGHT(CONCATENATE(YEAR(E4986)),2))=15)))</f>
        <v>#REF!</v>
      </c>
      <c r="S4986" t="e">
        <f t="shared" si="619"/>
        <v>#REF!</v>
      </c>
      <c r="T4986" t="e">
        <f t="shared" si="620"/>
        <v>#REF!</v>
      </c>
      <c r="U4986" s="2" t="e">
        <f t="shared" si="623"/>
        <v>#REF!</v>
      </c>
      <c r="V4986" s="2"/>
    </row>
    <row r="4987" spans="1:22" x14ac:dyDescent="0.25">
      <c r="A4987" t="s">
        <v>2990</v>
      </c>
      <c r="B4987" t="s">
        <v>2991</v>
      </c>
      <c r="C4987">
        <v>174.99999999999699</v>
      </c>
      <c r="D4987" t="s">
        <v>5306</v>
      </c>
      <c r="E4987" s="1">
        <v>41452</v>
      </c>
      <c r="F4987" t="s">
        <v>5337</v>
      </c>
      <c r="G4987">
        <v>1</v>
      </c>
      <c r="H4987" t="s">
        <v>5307</v>
      </c>
      <c r="I4987" t="s">
        <v>5338</v>
      </c>
      <c r="J4987" t="s">
        <v>5293</v>
      </c>
      <c r="K4987" t="b">
        <f>LOOKUP(A4987,'[1]UDDATA-1'!B:B,'[1]UDDATA-1'!A:A)&lt;&gt;LOOKUP(A4987,'[1]UDDATA-2'!B:B,'[1]UDDATA-2'!A:A)</f>
        <v>1</v>
      </c>
      <c r="L4987" t="str">
        <f t="shared" si="616"/>
        <v>Kredsløbsteori og dynamiske systemer</v>
      </c>
      <c r="M4987">
        <f t="shared" si="617"/>
        <v>0</v>
      </c>
      <c r="N4987" t="str">
        <f t="shared" si="618"/>
        <v/>
      </c>
      <c r="O4987" t="e">
        <f>IF(AND(A4987&lt;&gt;A4986,#REF!&lt;&gt;""),#REF!,"")</f>
        <v>#REF!</v>
      </c>
      <c r="P4987" t="e">
        <f t="shared" si="621"/>
        <v>#REF!</v>
      </c>
      <c r="Q4987" s="2" t="e">
        <f t="shared" ca="1" si="622"/>
        <v>#REF!</v>
      </c>
      <c r="R4987" t="e">
        <f>IF(NOT(#REF!="Indskrevet"),"",IF(E4987="",FALSE,AND(NOT(#REF!),VALUE(RIGHT(CONCATENATE(YEAR(E4987)),2))=15)))</f>
        <v>#REF!</v>
      </c>
      <c r="S4987" t="e">
        <f t="shared" si="619"/>
        <v>#REF!</v>
      </c>
      <c r="T4987" t="e">
        <f t="shared" si="620"/>
        <v>#REF!</v>
      </c>
      <c r="U4987" s="2" t="e">
        <f t="shared" si="623"/>
        <v>#REF!</v>
      </c>
      <c r="V4987" s="2"/>
    </row>
    <row r="4988" spans="1:22" x14ac:dyDescent="0.25">
      <c r="A4988" t="s">
        <v>2990</v>
      </c>
      <c r="B4988" t="s">
        <v>2991</v>
      </c>
      <c r="C4988">
        <v>174.99999999999699</v>
      </c>
      <c r="D4988" t="s">
        <v>5306</v>
      </c>
      <c r="E4988" s="1">
        <v>41508</v>
      </c>
      <c r="F4988" t="s">
        <v>5337</v>
      </c>
      <c r="G4988">
        <v>2</v>
      </c>
      <c r="H4988" t="s">
        <v>5307</v>
      </c>
      <c r="I4988" t="s">
        <v>5338</v>
      </c>
      <c r="J4988" t="s">
        <v>5293</v>
      </c>
      <c r="K4988" t="b">
        <f>LOOKUP(A4988,'[1]UDDATA-1'!B:B,'[1]UDDATA-1'!A:A)&lt;&gt;LOOKUP(A4988,'[1]UDDATA-2'!B:B,'[1]UDDATA-2'!A:A)</f>
        <v>1</v>
      </c>
      <c r="L4988" t="str">
        <f t="shared" si="616"/>
        <v/>
      </c>
      <c r="M4988" t="str">
        <f t="shared" si="617"/>
        <v/>
      </c>
      <c r="N4988" t="str">
        <f t="shared" si="618"/>
        <v/>
      </c>
      <c r="O4988" t="e">
        <f>IF(AND(A4988&lt;&gt;A4987,#REF!&lt;&gt;""),#REF!,"")</f>
        <v>#REF!</v>
      </c>
      <c r="P4988" t="e">
        <f t="shared" si="621"/>
        <v>#REF!</v>
      </c>
      <c r="Q4988" s="2" t="e">
        <f t="shared" ca="1" si="622"/>
        <v>#REF!</v>
      </c>
      <c r="R4988" t="e">
        <f>IF(NOT(#REF!="Indskrevet"),"",IF(E4988="",FALSE,AND(NOT(#REF!),VALUE(RIGHT(CONCATENATE(YEAR(E4988)),2))=15)))</f>
        <v>#REF!</v>
      </c>
      <c r="S4988" t="e">
        <f t="shared" si="619"/>
        <v>#REF!</v>
      </c>
      <c r="T4988" t="e">
        <f t="shared" si="620"/>
        <v>#REF!</v>
      </c>
      <c r="U4988" s="2" t="e">
        <f t="shared" si="623"/>
        <v>#REF!</v>
      </c>
      <c r="V4988" s="2"/>
    </row>
    <row r="4989" spans="1:22" x14ac:dyDescent="0.25">
      <c r="A4989" t="s">
        <v>2990</v>
      </c>
      <c r="B4989" t="s">
        <v>2991</v>
      </c>
      <c r="C4989">
        <v>174.99999999999699</v>
      </c>
      <c r="D4989" t="s">
        <v>5317</v>
      </c>
      <c r="E4989" s="1">
        <v>41816</v>
      </c>
      <c r="F4989" t="s">
        <v>5337</v>
      </c>
      <c r="G4989">
        <v>3</v>
      </c>
      <c r="H4989" t="s">
        <v>5287</v>
      </c>
      <c r="I4989" t="s">
        <v>5338</v>
      </c>
      <c r="J4989" t="s">
        <v>5303</v>
      </c>
      <c r="K4989" t="b">
        <f>LOOKUP(A4989,'[1]UDDATA-1'!B:B,'[1]UDDATA-1'!A:A)&lt;&gt;LOOKUP(A4989,'[1]UDDATA-2'!B:B,'[1]UDDATA-2'!A:A)</f>
        <v>1</v>
      </c>
      <c r="L4989" t="str">
        <f t="shared" si="616"/>
        <v/>
      </c>
      <c r="M4989" t="str">
        <f t="shared" si="617"/>
        <v/>
      </c>
      <c r="N4989" t="str">
        <f t="shared" si="618"/>
        <v/>
      </c>
      <c r="O4989" t="e">
        <f>IF(AND(A4989&lt;&gt;A4988,#REF!&lt;&gt;""),#REF!,"")</f>
        <v>#REF!</v>
      </c>
      <c r="P4989" t="e">
        <f t="shared" si="621"/>
        <v>#REF!</v>
      </c>
      <c r="Q4989" s="2" t="e">
        <f t="shared" ca="1" si="622"/>
        <v>#REF!</v>
      </c>
      <c r="R4989" t="e">
        <f>IF(NOT(#REF!="Indskrevet"),"",IF(E4989="",FALSE,AND(NOT(#REF!),VALUE(RIGHT(CONCATENATE(YEAR(E4989)),2))=15)))</f>
        <v>#REF!</v>
      </c>
      <c r="S4989" t="e">
        <f t="shared" si="619"/>
        <v>#REF!</v>
      </c>
      <c r="T4989" t="e">
        <f t="shared" si="620"/>
        <v>#REF!</v>
      </c>
      <c r="U4989" s="2" t="e">
        <f t="shared" si="623"/>
        <v>#REF!</v>
      </c>
      <c r="V4989" s="2"/>
    </row>
    <row r="4990" spans="1:22" x14ac:dyDescent="0.25">
      <c r="A4990" t="s">
        <v>2990</v>
      </c>
      <c r="B4990" t="s">
        <v>2991</v>
      </c>
      <c r="C4990">
        <v>174.99999999999699</v>
      </c>
      <c r="D4990" t="s">
        <v>5306</v>
      </c>
      <c r="E4990" s="1">
        <v>41656</v>
      </c>
      <c r="F4990" t="s">
        <v>5319</v>
      </c>
      <c r="G4990">
        <v>1</v>
      </c>
      <c r="H4990" t="s">
        <v>5307</v>
      </c>
      <c r="I4990" t="s">
        <v>5320</v>
      </c>
      <c r="J4990" t="s">
        <v>5299</v>
      </c>
      <c r="K4990" t="b">
        <f>LOOKUP(A4990,'[1]UDDATA-1'!B:B,'[1]UDDATA-1'!A:A)&lt;&gt;LOOKUP(A4990,'[1]UDDATA-2'!B:B,'[1]UDDATA-2'!A:A)</f>
        <v>1</v>
      </c>
      <c r="L4990" t="str">
        <f t="shared" si="616"/>
        <v>Beregningsteknik inden for elektronikområdet 1</v>
      </c>
      <c r="M4990">
        <f t="shared" si="617"/>
        <v>0</v>
      </c>
      <c r="N4990" t="str">
        <f t="shared" si="618"/>
        <v/>
      </c>
      <c r="O4990" t="e">
        <f>IF(AND(A4990&lt;&gt;A4989,#REF!&lt;&gt;""),#REF!,"")</f>
        <v>#REF!</v>
      </c>
      <c r="P4990" t="e">
        <f t="shared" si="621"/>
        <v>#REF!</v>
      </c>
      <c r="Q4990" s="2" t="e">
        <f t="shared" ca="1" si="622"/>
        <v>#REF!</v>
      </c>
      <c r="R4990" t="e">
        <f>IF(NOT(#REF!="Indskrevet"),"",IF(E4990="",FALSE,AND(NOT(#REF!),VALUE(RIGHT(CONCATENATE(YEAR(E4990)),2))=15)))</f>
        <v>#REF!</v>
      </c>
      <c r="S4990" t="e">
        <f t="shared" si="619"/>
        <v>#REF!</v>
      </c>
      <c r="T4990" t="e">
        <f t="shared" si="620"/>
        <v>#REF!</v>
      </c>
      <c r="U4990" s="2" t="e">
        <f t="shared" si="623"/>
        <v>#REF!</v>
      </c>
      <c r="V4990" s="2"/>
    </row>
    <row r="4991" spans="1:22" x14ac:dyDescent="0.25">
      <c r="A4991" t="s">
        <v>2990</v>
      </c>
      <c r="B4991" t="s">
        <v>2991</v>
      </c>
      <c r="C4991">
        <v>174.99999999999699</v>
      </c>
      <c r="D4991" t="s">
        <v>5306</v>
      </c>
      <c r="E4991" s="1">
        <v>41688</v>
      </c>
      <c r="F4991" t="s">
        <v>5319</v>
      </c>
      <c r="G4991">
        <v>2</v>
      </c>
      <c r="H4991" t="s">
        <v>5307</v>
      </c>
      <c r="I4991" t="s">
        <v>5320</v>
      </c>
      <c r="J4991" t="s">
        <v>5299</v>
      </c>
      <c r="K4991" t="b">
        <f>LOOKUP(A4991,'[1]UDDATA-1'!B:B,'[1]UDDATA-1'!A:A)&lt;&gt;LOOKUP(A4991,'[1]UDDATA-2'!B:B,'[1]UDDATA-2'!A:A)</f>
        <v>1</v>
      </c>
      <c r="L4991" t="str">
        <f t="shared" si="616"/>
        <v/>
      </c>
      <c r="M4991" t="str">
        <f t="shared" si="617"/>
        <v/>
      </c>
      <c r="N4991" t="str">
        <f t="shared" si="618"/>
        <v/>
      </c>
      <c r="O4991" t="e">
        <f>IF(AND(A4991&lt;&gt;A4990,#REF!&lt;&gt;""),#REF!,"")</f>
        <v>#REF!</v>
      </c>
      <c r="P4991" t="e">
        <f t="shared" si="621"/>
        <v>#REF!</v>
      </c>
      <c r="Q4991" s="2" t="e">
        <f t="shared" ca="1" si="622"/>
        <v>#REF!</v>
      </c>
      <c r="R4991" t="e">
        <f>IF(NOT(#REF!="Indskrevet"),"",IF(E4991="",FALSE,AND(NOT(#REF!),VALUE(RIGHT(CONCATENATE(YEAR(E4991)),2))=15)))</f>
        <v>#REF!</v>
      </c>
      <c r="S4991" t="e">
        <f t="shared" si="619"/>
        <v>#REF!</v>
      </c>
      <c r="T4991" t="e">
        <f t="shared" si="620"/>
        <v>#REF!</v>
      </c>
      <c r="U4991" s="2" t="e">
        <f t="shared" si="623"/>
        <v>#REF!</v>
      </c>
      <c r="V4991" s="2"/>
    </row>
    <row r="4992" spans="1:22" x14ac:dyDescent="0.25">
      <c r="A4992" t="s">
        <v>2990</v>
      </c>
      <c r="B4992" t="s">
        <v>2991</v>
      </c>
      <c r="C4992">
        <v>174.99999999999699</v>
      </c>
      <c r="D4992" t="s">
        <v>5285</v>
      </c>
      <c r="E4992" s="1">
        <v>42025</v>
      </c>
      <c r="F4992" t="s">
        <v>5319</v>
      </c>
      <c r="G4992">
        <v>3</v>
      </c>
      <c r="H4992" t="s">
        <v>5287</v>
      </c>
      <c r="I4992" t="s">
        <v>5320</v>
      </c>
      <c r="J4992" t="s">
        <v>5315</v>
      </c>
      <c r="K4992" t="b">
        <f>LOOKUP(A4992,'[1]UDDATA-1'!B:B,'[1]UDDATA-1'!A:A)&lt;&gt;LOOKUP(A4992,'[1]UDDATA-2'!B:B,'[1]UDDATA-2'!A:A)</f>
        <v>1</v>
      </c>
      <c r="L4992" t="str">
        <f t="shared" si="616"/>
        <v/>
      </c>
      <c r="M4992" t="str">
        <f t="shared" si="617"/>
        <v/>
      </c>
      <c r="N4992" t="str">
        <f t="shared" si="618"/>
        <v/>
      </c>
      <c r="O4992" t="e">
        <f>IF(AND(A4992&lt;&gt;A4991,#REF!&lt;&gt;""),#REF!,"")</f>
        <v>#REF!</v>
      </c>
      <c r="P4992" t="e">
        <f t="shared" si="621"/>
        <v>#REF!</v>
      </c>
      <c r="Q4992" s="2" t="e">
        <f t="shared" ca="1" si="622"/>
        <v>#REF!</v>
      </c>
      <c r="R4992" t="e">
        <f>IF(NOT(#REF!="Indskrevet"),"",IF(E4992="",FALSE,AND(NOT(#REF!),VALUE(RIGHT(CONCATENATE(YEAR(E4992)),2))=15)))</f>
        <v>#REF!</v>
      </c>
      <c r="S4992" t="e">
        <f t="shared" si="619"/>
        <v>#REF!</v>
      </c>
      <c r="T4992" t="e">
        <f t="shared" si="620"/>
        <v>#REF!</v>
      </c>
      <c r="U4992" s="2" t="e">
        <f t="shared" si="623"/>
        <v>#REF!</v>
      </c>
      <c r="V4992" s="2"/>
    </row>
    <row r="4993" spans="1:22" x14ac:dyDescent="0.25">
      <c r="A4993" t="s">
        <v>2990</v>
      </c>
      <c r="B4993" t="s">
        <v>2991</v>
      </c>
      <c r="C4993">
        <v>174.99999999999699</v>
      </c>
      <c r="D4993" t="s">
        <v>5296</v>
      </c>
      <c r="E4993" s="1">
        <v>41808</v>
      </c>
      <c r="F4993" t="s">
        <v>5321</v>
      </c>
      <c r="G4993">
        <v>1</v>
      </c>
      <c r="H4993" t="s">
        <v>5287</v>
      </c>
      <c r="I4993" t="s">
        <v>5322</v>
      </c>
      <c r="J4993" t="s">
        <v>5303</v>
      </c>
      <c r="K4993" t="b">
        <f>LOOKUP(A4993,'[1]UDDATA-1'!B:B,'[1]UDDATA-1'!A:A)&lt;&gt;LOOKUP(A4993,'[1]UDDATA-2'!B:B,'[1]UDDATA-2'!A:A)</f>
        <v>1</v>
      </c>
      <c r="L4993" t="str">
        <f t="shared" si="616"/>
        <v>Beregningsteknik inden for elektronik</v>
      </c>
      <c r="M4993">
        <f t="shared" si="617"/>
        <v>7</v>
      </c>
      <c r="N4993" t="str">
        <f t="shared" si="618"/>
        <v/>
      </c>
      <c r="O4993" t="e">
        <f>IF(AND(A4993&lt;&gt;A4992,#REF!&lt;&gt;""),#REF!,"")</f>
        <v>#REF!</v>
      </c>
      <c r="P4993" t="e">
        <f t="shared" si="621"/>
        <v>#REF!</v>
      </c>
      <c r="Q4993" s="2" t="e">
        <f t="shared" ca="1" si="622"/>
        <v>#REF!</v>
      </c>
      <c r="R4993" t="e">
        <f>IF(NOT(#REF!="Indskrevet"),"",IF(E4993="",FALSE,AND(NOT(#REF!),VALUE(RIGHT(CONCATENATE(YEAR(E4993)),2))=15)))</f>
        <v>#REF!</v>
      </c>
      <c r="S4993" t="e">
        <f t="shared" si="619"/>
        <v>#REF!</v>
      </c>
      <c r="T4993" t="e">
        <f t="shared" si="620"/>
        <v>#REF!</v>
      </c>
      <c r="U4993" s="2" t="e">
        <f t="shared" si="623"/>
        <v>#REF!</v>
      </c>
      <c r="V4993" s="2"/>
    </row>
    <row r="4994" spans="1:22" x14ac:dyDescent="0.25">
      <c r="A4994" t="s">
        <v>2992</v>
      </c>
      <c r="B4994" t="s">
        <v>2993</v>
      </c>
      <c r="C4994">
        <v>54.999999999998998</v>
      </c>
      <c r="D4994" t="s">
        <v>5306</v>
      </c>
      <c r="E4994" s="1">
        <v>42032</v>
      </c>
      <c r="F4994" t="s">
        <v>5343</v>
      </c>
      <c r="G4994">
        <v>1</v>
      </c>
      <c r="H4994" t="s">
        <v>5307</v>
      </c>
      <c r="I4994" t="s">
        <v>5288</v>
      </c>
      <c r="J4994" t="s">
        <v>5289</v>
      </c>
      <c r="K4994" t="b">
        <f>LOOKUP(A4994,'[1]UDDATA-1'!B:B,'[1]UDDATA-1'!A:A)&lt;&gt;LOOKUP(A4994,'[1]UDDATA-2'!B:B,'[1]UDDATA-2'!A:A)</f>
        <v>0</v>
      </c>
      <c r="L4994" t="str">
        <f t="shared" ref="L4994:L5057" si="624">IF(AND(I4994&lt;&gt;"",I4994&lt;&gt;I4993),I4994,"")</f>
        <v>Grundlæggende programmering</v>
      </c>
      <c r="M4994">
        <f t="shared" ref="M4994:M5057" si="625">IF(AND(L4994&lt;&gt;"",ISNUMBER(VALUE(D4994))),VALUE(D4994),"")</f>
        <v>0</v>
      </c>
      <c r="N4994" t="str">
        <f t="shared" ref="N4994:N5057" si="626">IF(L4994="","",IF(M4994="",D4994,""))</f>
        <v/>
      </c>
      <c r="O4994" t="e">
        <f>IF(AND(A4994&lt;&gt;A4993,#REF!&lt;&gt;""),#REF!,"")</f>
        <v>#REF!</v>
      </c>
      <c r="P4994" t="e">
        <f t="shared" si="621"/>
        <v>#REF!</v>
      </c>
      <c r="Q4994" s="2" t="e">
        <f t="shared" ca="1" si="622"/>
        <v>#REF!</v>
      </c>
      <c r="R4994" t="e">
        <f>IF(NOT(#REF!="Indskrevet"),"",IF(E4994="",FALSE,AND(NOT(#REF!),VALUE(RIGHT(CONCATENATE(YEAR(E4994)),2))=15)))</f>
        <v>#REF!</v>
      </c>
      <c r="S4994" t="e">
        <f t="shared" ref="S4994:S5057" si="627">IF(R4994="","",IF(A4994=A4993,S4993,NOT(OR(R4994,AND(A4995=A4994,R4995),AND(A4996=A4994,R4996),AND(A4997=A4994,R4997),AND(A4998=A4994,R4998),AND(A4999=A4994,R4999),AND(A5000=A4994,R5000),AND(A5001=A4994,R5001),AND(A5002=A4994,R5002),AND(A5003=A4994,R5003),AND(A5004=A4994,R5004)))))</f>
        <v>#REF!</v>
      </c>
      <c r="T4994" t="e">
        <f t="shared" ref="T4994:T5057" si="628">IF(U4994="","",O4994)</f>
        <v>#REF!</v>
      </c>
      <c r="U4994" s="2" t="e">
        <f t="shared" si="623"/>
        <v>#REF!</v>
      </c>
      <c r="V4994" s="2"/>
    </row>
    <row r="4995" spans="1:22" x14ac:dyDescent="0.25">
      <c r="A4995" t="s">
        <v>2992</v>
      </c>
      <c r="B4995" t="s">
        <v>2993</v>
      </c>
      <c r="C4995">
        <v>54.999999999998998</v>
      </c>
      <c r="D4995" t="s">
        <v>5327</v>
      </c>
      <c r="E4995" s="1">
        <v>42068</v>
      </c>
      <c r="F4995" t="s">
        <v>5343</v>
      </c>
      <c r="G4995">
        <v>2</v>
      </c>
      <c r="H4995" t="s">
        <v>5287</v>
      </c>
      <c r="I4995" t="s">
        <v>5288</v>
      </c>
      <c r="J4995" t="s">
        <v>5293</v>
      </c>
      <c r="K4995" t="b">
        <f>LOOKUP(A4995,'[1]UDDATA-1'!B:B,'[1]UDDATA-1'!A:A)&lt;&gt;LOOKUP(A4995,'[1]UDDATA-2'!B:B,'[1]UDDATA-2'!A:A)</f>
        <v>0</v>
      </c>
      <c r="L4995" t="str">
        <f t="shared" si="624"/>
        <v/>
      </c>
      <c r="M4995" t="str">
        <f t="shared" si="625"/>
        <v/>
      </c>
      <c r="N4995" t="str">
        <f t="shared" si="626"/>
        <v/>
      </c>
      <c r="O4995" t="e">
        <f>IF(AND(A4995&lt;&gt;A4994,#REF!&lt;&gt;""),#REF!,"")</f>
        <v>#REF!</v>
      </c>
      <c r="P4995" t="e">
        <f t="shared" ref="P4995:P5058" si="629">IF(O4995="","",IF(M4995="",0,IF(O4996&lt;&gt;"",1,IF(AND(O4996="",O4997&lt;&gt;""),2,IF(AND(O4996="",O4997="",O4998&lt;&gt;""),3,IF(AND(O4996="",O4997="",O4998="",O4999&lt;&gt;""),4,IF(AND(O4996="",O4997="",O4998="",O4999="",O5000&lt;&gt;""),5,IF(AND(O4996="",O4997="",O4998="",O4999="",O5000="",O5001&lt;&gt;""),6,IF(AND(O4996="",O4997="",O4998="",O4999="",O5000="",O5001="",O5002&lt;&gt;""),7,IF(AND(O4996="",O4997="",O4998="",O4999="",O5000="",O5001="",O5002="",O5003&lt;&gt;""),8,IF(AND(O4996="",O4997="",O4998="",O4999="",O5000="",O5001="",O5002="",O5003="",O5004&lt;&gt;""),9,IF(AND(O4996="",O4997="",O4998="",O4999="",O5000="",O5001="",O5002="",O5003="",O5004="",O5005&lt;&gt;""),10,IF(AND(O4996="",O4997="",O4998="",O4999="",O5000="",O5001="",O5002="",O5003="",O5004="",O5005="",O5006&lt;&gt;""),11,IF(AND(O4996="",O4997="",O4998="",O4999="",O5000="",O5001="",O5002="",O5003="",O5004="",O5005="",O5006="",O5007&lt;&gt;""),12,IF(AND(O4996="",O4997="",O4998="",O4999="",O5000="",O5001="",O5002="",O5003="",O5004="",O5005="",O5006="",O5007="",O5008&lt;&gt;""),13,IF(AND(O4996="",O4997="",O4998="",O4999="",O5000="",O5001="",O5002="",O5003="",O5004="",O5005="",O5006="",O5007="",O5008="",O5009&lt;&gt;""),14,IF(AND(O4996="",O4997="",O4998="",O4999="",O5000="",O5001="",O5002="",O5003="",O5004="",O5005="",O5006="",O5007="",O5008="",O5009="",O5010&lt;&gt;""),15)))))))))))))))))</f>
        <v>#REF!</v>
      </c>
      <c r="Q4995" s="2" t="e">
        <f t="shared" ref="Q4995:Q5058" ca="1" si="630">IF(OR(P4995="",P4995=0),"",AVERAGE(INDIRECT(CONCATENATE("AU",ROW(),":AU",ROW()+P4995))))</f>
        <v>#REF!</v>
      </c>
      <c r="R4995" t="e">
        <f>IF(NOT(#REF!="Indskrevet"),"",IF(E4995="",FALSE,AND(NOT(#REF!),VALUE(RIGHT(CONCATENATE(YEAR(E4995)),2))=15)))</f>
        <v>#REF!</v>
      </c>
      <c r="S4995" t="e">
        <f t="shared" si="627"/>
        <v>#REF!</v>
      </c>
      <c r="T4995" t="e">
        <f t="shared" si="628"/>
        <v>#REF!</v>
      </c>
      <c r="U4995" s="2" t="e">
        <f t="shared" si="623"/>
        <v>#REF!</v>
      </c>
      <c r="V4995" s="2"/>
    </row>
    <row r="4996" spans="1:22" x14ac:dyDescent="0.25">
      <c r="A4996" t="s">
        <v>2992</v>
      </c>
      <c r="B4996" t="s">
        <v>2993</v>
      </c>
      <c r="C4996">
        <v>54.999999999998998</v>
      </c>
      <c r="D4996" t="s">
        <v>5306</v>
      </c>
      <c r="E4996" s="1">
        <v>42178</v>
      </c>
      <c r="F4996" t="s">
        <v>5344</v>
      </c>
      <c r="G4996">
        <v>1</v>
      </c>
      <c r="H4996" t="s">
        <v>5307</v>
      </c>
      <c r="I4996" t="s">
        <v>5292</v>
      </c>
      <c r="J4996" t="s">
        <v>5293</v>
      </c>
      <c r="K4996" t="b">
        <f>LOOKUP(A4996,'[1]UDDATA-1'!B:B,'[1]UDDATA-1'!A:A)&lt;&gt;LOOKUP(A4996,'[1]UDDATA-2'!B:B,'[1]UDDATA-2'!A:A)</f>
        <v>0</v>
      </c>
      <c r="L4996" t="str">
        <f t="shared" si="624"/>
        <v>Matematik til multimedie-applikationer</v>
      </c>
      <c r="M4996">
        <f t="shared" si="625"/>
        <v>0</v>
      </c>
      <c r="N4996" t="str">
        <f t="shared" si="626"/>
        <v/>
      </c>
      <c r="O4996" t="e">
        <f>IF(AND(A4996&lt;&gt;A4995,#REF!&lt;&gt;""),#REF!,"")</f>
        <v>#REF!</v>
      </c>
      <c r="P4996" t="e">
        <f t="shared" si="629"/>
        <v>#REF!</v>
      </c>
      <c r="Q4996" s="2" t="e">
        <f t="shared" ca="1" si="630"/>
        <v>#REF!</v>
      </c>
      <c r="R4996" t="e">
        <f>IF(NOT(#REF!="Indskrevet"),"",IF(E4996="",FALSE,AND(NOT(#REF!),VALUE(RIGHT(CONCATENATE(YEAR(E4996)),2))=15)))</f>
        <v>#REF!</v>
      </c>
      <c r="S4996" t="e">
        <f t="shared" si="627"/>
        <v>#REF!</v>
      </c>
      <c r="T4996" t="e">
        <f t="shared" si="628"/>
        <v>#REF!</v>
      </c>
      <c r="U4996" s="2" t="e">
        <f t="shared" ref="U4996:U5059" si="631">IF(OR(P4996="",P4996&lt;3),"",Q4996)</f>
        <v>#REF!</v>
      </c>
      <c r="V4996" s="2"/>
    </row>
    <row r="4997" spans="1:22" x14ac:dyDescent="0.25">
      <c r="A4997" t="s">
        <v>2992</v>
      </c>
      <c r="B4997" t="s">
        <v>2993</v>
      </c>
      <c r="C4997">
        <v>54.999999999998998</v>
      </c>
      <c r="D4997" t="s">
        <v>5285</v>
      </c>
      <c r="E4997" s="1">
        <v>42249</v>
      </c>
      <c r="F4997" t="s">
        <v>5344</v>
      </c>
      <c r="G4997">
        <v>2</v>
      </c>
      <c r="H4997" t="s">
        <v>5287</v>
      </c>
      <c r="I4997" t="s">
        <v>5292</v>
      </c>
      <c r="J4997" t="s">
        <v>5299</v>
      </c>
      <c r="K4997" t="b">
        <f>LOOKUP(A4997,'[1]UDDATA-1'!B:B,'[1]UDDATA-1'!A:A)&lt;&gt;LOOKUP(A4997,'[1]UDDATA-2'!B:B,'[1]UDDATA-2'!A:A)</f>
        <v>0</v>
      </c>
      <c r="L4997" t="str">
        <f t="shared" si="624"/>
        <v/>
      </c>
      <c r="M4997" t="str">
        <f t="shared" si="625"/>
        <v/>
      </c>
      <c r="N4997" t="str">
        <f t="shared" si="626"/>
        <v/>
      </c>
      <c r="O4997" t="e">
        <f>IF(AND(A4997&lt;&gt;A4996,#REF!&lt;&gt;""),#REF!,"")</f>
        <v>#REF!</v>
      </c>
      <c r="P4997" t="e">
        <f t="shared" si="629"/>
        <v>#REF!</v>
      </c>
      <c r="Q4997" s="2" t="e">
        <f t="shared" ca="1" si="630"/>
        <v>#REF!</v>
      </c>
      <c r="R4997" t="e">
        <f>IF(NOT(#REF!="Indskrevet"),"",IF(E4997="",FALSE,AND(NOT(#REF!),VALUE(RIGHT(CONCATENATE(YEAR(E4997)),2))=15)))</f>
        <v>#REF!</v>
      </c>
      <c r="S4997" t="e">
        <f t="shared" si="627"/>
        <v>#REF!</v>
      </c>
      <c r="T4997" t="e">
        <f t="shared" si="628"/>
        <v>#REF!</v>
      </c>
      <c r="U4997" s="2" t="e">
        <f t="shared" si="631"/>
        <v>#REF!</v>
      </c>
      <c r="V4997" s="2"/>
    </row>
    <row r="4998" spans="1:22" x14ac:dyDescent="0.25">
      <c r="A4998" t="s">
        <v>2994</v>
      </c>
      <c r="B4998" t="s">
        <v>2995</v>
      </c>
      <c r="C4998">
        <v>59.999999999998799</v>
      </c>
      <c r="D4998" t="s">
        <v>5306</v>
      </c>
      <c r="E4998" s="1">
        <v>42031</v>
      </c>
      <c r="F4998" t="s">
        <v>5328</v>
      </c>
      <c r="G4998">
        <v>1</v>
      </c>
      <c r="H4998" t="s">
        <v>5307</v>
      </c>
      <c r="I4998" t="s">
        <v>5324</v>
      </c>
      <c r="J4998" t="s">
        <v>5289</v>
      </c>
      <c r="K4998" t="b">
        <f>LOOKUP(A4998,'[1]UDDATA-1'!B:B,'[1]UDDATA-1'!A:A)&lt;&gt;LOOKUP(A4998,'[1]UDDATA-2'!B:B,'[1]UDDATA-2'!A:A)</f>
        <v>0</v>
      </c>
      <c r="L4998" t="str">
        <f t="shared" si="624"/>
        <v>Lineær algebra</v>
      </c>
      <c r="M4998">
        <f t="shared" si="625"/>
        <v>0</v>
      </c>
      <c r="N4998" t="str">
        <f t="shared" si="626"/>
        <v/>
      </c>
      <c r="O4998" t="e">
        <f>IF(AND(A4998&lt;&gt;A4997,#REF!&lt;&gt;""),#REF!,"")</f>
        <v>#REF!</v>
      </c>
      <c r="P4998" t="e">
        <f t="shared" si="629"/>
        <v>#REF!</v>
      </c>
      <c r="Q4998" s="2" t="e">
        <f t="shared" ca="1" si="630"/>
        <v>#REF!</v>
      </c>
      <c r="R4998" t="e">
        <f>IF(NOT(#REF!="Indskrevet"),"",IF(E4998="",FALSE,AND(NOT(#REF!),VALUE(RIGHT(CONCATENATE(YEAR(E4998)),2))=15)))</f>
        <v>#REF!</v>
      </c>
      <c r="S4998" t="e">
        <f t="shared" si="627"/>
        <v>#REF!</v>
      </c>
      <c r="T4998" t="e">
        <f t="shared" si="628"/>
        <v>#REF!</v>
      </c>
      <c r="U4998" s="2" t="e">
        <f t="shared" si="631"/>
        <v>#REF!</v>
      </c>
      <c r="V4998" s="2"/>
    </row>
    <row r="4999" spans="1:22" x14ac:dyDescent="0.25">
      <c r="A4999" t="s">
        <v>2994</v>
      </c>
      <c r="B4999" t="s">
        <v>2995</v>
      </c>
      <c r="C4999">
        <v>59.999999999998799</v>
      </c>
      <c r="D4999" t="s">
        <v>5317</v>
      </c>
      <c r="E4999" s="1">
        <v>42058</v>
      </c>
      <c r="F4999" t="s">
        <v>5328</v>
      </c>
      <c r="G4999">
        <v>2</v>
      </c>
      <c r="H4999" t="s">
        <v>5287</v>
      </c>
      <c r="I4999" t="s">
        <v>5324</v>
      </c>
      <c r="J4999" t="s">
        <v>5289</v>
      </c>
      <c r="K4999" t="b">
        <f>LOOKUP(A4999,'[1]UDDATA-1'!B:B,'[1]UDDATA-1'!A:A)&lt;&gt;LOOKUP(A4999,'[1]UDDATA-2'!B:B,'[1]UDDATA-2'!A:A)</f>
        <v>0</v>
      </c>
      <c r="L4999" t="str">
        <f t="shared" si="624"/>
        <v/>
      </c>
      <c r="M4999" t="str">
        <f t="shared" si="625"/>
        <v/>
      </c>
      <c r="N4999" t="str">
        <f t="shared" si="626"/>
        <v/>
      </c>
      <c r="O4999" t="e">
        <f>IF(AND(A4999&lt;&gt;A4998,#REF!&lt;&gt;""),#REF!,"")</f>
        <v>#REF!</v>
      </c>
      <c r="P4999" t="e">
        <f t="shared" si="629"/>
        <v>#REF!</v>
      </c>
      <c r="Q4999" s="2" t="e">
        <f t="shared" ca="1" si="630"/>
        <v>#REF!</v>
      </c>
      <c r="R4999" t="e">
        <f>IF(NOT(#REF!="Indskrevet"),"",IF(E4999="",FALSE,AND(NOT(#REF!),VALUE(RIGHT(CONCATENATE(YEAR(E4999)),2))=15)))</f>
        <v>#REF!</v>
      </c>
      <c r="S4999" t="e">
        <f t="shared" si="627"/>
        <v>#REF!</v>
      </c>
      <c r="T4999" t="e">
        <f t="shared" si="628"/>
        <v>#REF!</v>
      </c>
      <c r="U4999" s="2" t="e">
        <f t="shared" si="631"/>
        <v>#REF!</v>
      </c>
      <c r="V4999" s="2"/>
    </row>
    <row r="5000" spans="1:22" x14ac:dyDescent="0.25">
      <c r="A5000" t="s">
        <v>2994</v>
      </c>
      <c r="B5000" t="s">
        <v>2995</v>
      </c>
      <c r="C5000">
        <v>59.999999999998799</v>
      </c>
      <c r="D5000" t="s">
        <v>5285</v>
      </c>
      <c r="E5000" s="1">
        <v>42187</v>
      </c>
      <c r="F5000" t="s">
        <v>5329</v>
      </c>
      <c r="G5000">
        <v>1</v>
      </c>
      <c r="H5000" t="s">
        <v>5287</v>
      </c>
      <c r="I5000" t="s">
        <v>5330</v>
      </c>
      <c r="J5000" t="s">
        <v>5293</v>
      </c>
      <c r="K5000" t="b">
        <f>LOOKUP(A5000,'[1]UDDATA-1'!B:B,'[1]UDDATA-1'!A:A)&lt;&gt;LOOKUP(A5000,'[1]UDDATA-2'!B:B,'[1]UDDATA-2'!A:A)</f>
        <v>0</v>
      </c>
      <c r="L5000" t="str">
        <f t="shared" si="624"/>
        <v>Diskret matematik</v>
      </c>
      <c r="M5000">
        <f t="shared" si="625"/>
        <v>2</v>
      </c>
      <c r="N5000" t="str">
        <f t="shared" si="626"/>
        <v/>
      </c>
      <c r="O5000" t="e">
        <f>IF(AND(A5000&lt;&gt;A4999,#REF!&lt;&gt;""),#REF!,"")</f>
        <v>#REF!</v>
      </c>
      <c r="P5000" t="e">
        <f t="shared" si="629"/>
        <v>#REF!</v>
      </c>
      <c r="Q5000" s="2" t="e">
        <f t="shared" ca="1" si="630"/>
        <v>#REF!</v>
      </c>
      <c r="R5000" t="e">
        <f>IF(NOT(#REF!="Indskrevet"),"",IF(E5000="",FALSE,AND(NOT(#REF!),VALUE(RIGHT(CONCATENATE(YEAR(E5000)),2))=15)))</f>
        <v>#REF!</v>
      </c>
      <c r="S5000" t="e">
        <f t="shared" si="627"/>
        <v>#REF!</v>
      </c>
      <c r="T5000" t="e">
        <f t="shared" si="628"/>
        <v>#REF!</v>
      </c>
      <c r="U5000" s="2" t="e">
        <f t="shared" si="631"/>
        <v>#REF!</v>
      </c>
      <c r="V5000" s="2"/>
    </row>
    <row r="5001" spans="1:22" x14ac:dyDescent="0.25">
      <c r="A5001" t="s">
        <v>2994</v>
      </c>
      <c r="B5001" t="s">
        <v>2995</v>
      </c>
      <c r="C5001">
        <v>59.999999999998799</v>
      </c>
      <c r="D5001" t="s">
        <v>5306</v>
      </c>
      <c r="E5001" s="1">
        <v>42188</v>
      </c>
      <c r="F5001" t="s">
        <v>5331</v>
      </c>
      <c r="G5001">
        <v>1</v>
      </c>
      <c r="H5001" t="s">
        <v>5307</v>
      </c>
      <c r="I5001" t="s">
        <v>5332</v>
      </c>
      <c r="J5001" t="s">
        <v>5293</v>
      </c>
      <c r="K5001" t="b">
        <f>LOOKUP(A5001,'[1]UDDATA-1'!B:B,'[1]UDDATA-1'!A:A)&lt;&gt;LOOKUP(A5001,'[1]UDDATA-2'!B:B,'[1]UDDATA-2'!A:A)</f>
        <v>0</v>
      </c>
      <c r="L5001" t="str">
        <f t="shared" si="624"/>
        <v>Computerarkitektur</v>
      </c>
      <c r="M5001">
        <f t="shared" si="625"/>
        <v>0</v>
      </c>
      <c r="N5001" t="str">
        <f t="shared" si="626"/>
        <v/>
      </c>
      <c r="O5001" t="e">
        <f>IF(AND(A5001&lt;&gt;A5000,#REF!&lt;&gt;""),#REF!,"")</f>
        <v>#REF!</v>
      </c>
      <c r="P5001" t="e">
        <f t="shared" si="629"/>
        <v>#REF!</v>
      </c>
      <c r="Q5001" s="2" t="e">
        <f t="shared" ca="1" si="630"/>
        <v>#REF!</v>
      </c>
      <c r="R5001" t="e">
        <f>IF(NOT(#REF!="Indskrevet"),"",IF(E5001="",FALSE,AND(NOT(#REF!),VALUE(RIGHT(CONCATENATE(YEAR(E5001)),2))=15)))</f>
        <v>#REF!</v>
      </c>
      <c r="S5001" t="e">
        <f t="shared" si="627"/>
        <v>#REF!</v>
      </c>
      <c r="T5001" t="e">
        <f t="shared" si="628"/>
        <v>#REF!</v>
      </c>
      <c r="U5001" s="2" t="e">
        <f t="shared" si="631"/>
        <v>#REF!</v>
      </c>
      <c r="V5001" s="2"/>
    </row>
    <row r="5002" spans="1:22" x14ac:dyDescent="0.25">
      <c r="A5002" t="s">
        <v>2994</v>
      </c>
      <c r="B5002" t="s">
        <v>2995</v>
      </c>
      <c r="C5002">
        <v>59.999999999998799</v>
      </c>
      <c r="D5002" t="s">
        <v>5290</v>
      </c>
      <c r="E5002" s="1">
        <v>42248</v>
      </c>
      <c r="F5002" t="s">
        <v>5331</v>
      </c>
      <c r="G5002">
        <v>2</v>
      </c>
      <c r="H5002" t="s">
        <v>5287</v>
      </c>
      <c r="I5002" t="s">
        <v>5332</v>
      </c>
      <c r="J5002" t="s">
        <v>5299</v>
      </c>
      <c r="K5002" t="b">
        <f>LOOKUP(A5002,'[1]UDDATA-1'!B:B,'[1]UDDATA-1'!A:A)&lt;&gt;LOOKUP(A5002,'[1]UDDATA-2'!B:B,'[1]UDDATA-2'!A:A)</f>
        <v>0</v>
      </c>
      <c r="L5002" t="str">
        <f t="shared" si="624"/>
        <v/>
      </c>
      <c r="M5002" t="str">
        <f t="shared" si="625"/>
        <v/>
      </c>
      <c r="N5002" t="str">
        <f t="shared" si="626"/>
        <v/>
      </c>
      <c r="O5002" t="e">
        <f>IF(AND(A5002&lt;&gt;A5001,#REF!&lt;&gt;""),#REF!,"")</f>
        <v>#REF!</v>
      </c>
      <c r="P5002" t="e">
        <f t="shared" si="629"/>
        <v>#REF!</v>
      </c>
      <c r="Q5002" s="2" t="e">
        <f t="shared" ca="1" si="630"/>
        <v>#REF!</v>
      </c>
      <c r="R5002" t="e">
        <f>IF(NOT(#REF!="Indskrevet"),"",IF(E5002="",FALSE,AND(NOT(#REF!),VALUE(RIGHT(CONCATENATE(YEAR(E5002)),2))=15)))</f>
        <v>#REF!</v>
      </c>
      <c r="S5002" t="e">
        <f t="shared" si="627"/>
        <v>#REF!</v>
      </c>
      <c r="T5002" t="e">
        <f t="shared" si="628"/>
        <v>#REF!</v>
      </c>
      <c r="U5002" s="2" t="e">
        <f t="shared" si="631"/>
        <v>#REF!</v>
      </c>
      <c r="V5002" s="2"/>
    </row>
    <row r="5003" spans="1:22" x14ac:dyDescent="0.25">
      <c r="A5003" t="s">
        <v>2994</v>
      </c>
      <c r="B5003" t="s">
        <v>2995</v>
      </c>
      <c r="C5003">
        <v>59.999999999998799</v>
      </c>
      <c r="D5003" t="s">
        <v>5290</v>
      </c>
      <c r="E5003" s="1">
        <v>42157</v>
      </c>
      <c r="F5003" t="s">
        <v>5333</v>
      </c>
      <c r="G5003">
        <v>1</v>
      </c>
      <c r="H5003" t="s">
        <v>5287</v>
      </c>
      <c r="I5003" t="s">
        <v>5334</v>
      </c>
      <c r="J5003" t="s">
        <v>5293</v>
      </c>
      <c r="K5003" t="b">
        <f>LOOKUP(A5003,'[1]UDDATA-1'!B:B,'[1]UDDATA-1'!A:A)&lt;&gt;LOOKUP(A5003,'[1]UDDATA-2'!B:B,'[1]UDDATA-2'!A:A)</f>
        <v>0</v>
      </c>
      <c r="L5003" t="str">
        <f t="shared" si="624"/>
        <v>Objektorienteret programmering</v>
      </c>
      <c r="M5003">
        <f t="shared" si="625"/>
        <v>10</v>
      </c>
      <c r="N5003" t="str">
        <f t="shared" si="626"/>
        <v/>
      </c>
      <c r="O5003" t="e">
        <f>IF(AND(A5003&lt;&gt;A5002,#REF!&lt;&gt;""),#REF!,"")</f>
        <v>#REF!</v>
      </c>
      <c r="P5003" t="e">
        <f t="shared" si="629"/>
        <v>#REF!</v>
      </c>
      <c r="Q5003" s="2" t="e">
        <f t="shared" ca="1" si="630"/>
        <v>#REF!</v>
      </c>
      <c r="R5003" t="e">
        <f>IF(NOT(#REF!="Indskrevet"),"",IF(E5003="",FALSE,AND(NOT(#REF!),VALUE(RIGHT(CONCATENATE(YEAR(E5003)),2))=15)))</f>
        <v>#REF!</v>
      </c>
      <c r="S5003" t="e">
        <f t="shared" si="627"/>
        <v>#REF!</v>
      </c>
      <c r="T5003" t="e">
        <f t="shared" si="628"/>
        <v>#REF!</v>
      </c>
      <c r="U5003" s="2" t="e">
        <f t="shared" si="631"/>
        <v>#REF!</v>
      </c>
      <c r="V5003" s="2"/>
    </row>
    <row r="5004" spans="1:22" x14ac:dyDescent="0.25">
      <c r="A5004" t="s">
        <v>2996</v>
      </c>
      <c r="B5004" t="s">
        <v>2997</v>
      </c>
      <c r="C5004">
        <v>179.99999999999599</v>
      </c>
      <c r="D5004" t="s">
        <v>5296</v>
      </c>
      <c r="E5004" s="1">
        <v>41688</v>
      </c>
      <c r="F5004" t="s">
        <v>5297</v>
      </c>
      <c r="G5004">
        <v>1</v>
      </c>
      <c r="H5004" t="s">
        <v>5287</v>
      </c>
      <c r="I5004" t="s">
        <v>5298</v>
      </c>
      <c r="J5004" t="s">
        <v>5299</v>
      </c>
      <c r="K5004" t="b">
        <f>LOOKUP(A5004,'[1]UDDATA-1'!B:B,'[1]UDDATA-1'!A:A)&lt;&gt;LOOKUP(A5004,'[1]UDDATA-2'!B:B,'[1]UDDATA-2'!A:A)</f>
        <v>0</v>
      </c>
      <c r="L5004" t="str">
        <f t="shared" si="624"/>
        <v>Proceduremæssig programmering</v>
      </c>
      <c r="M5004">
        <f t="shared" si="625"/>
        <v>7</v>
      </c>
      <c r="N5004" t="str">
        <f t="shared" si="626"/>
        <v/>
      </c>
      <c r="O5004" t="e">
        <f>IF(AND(A5004&lt;&gt;A5003,#REF!&lt;&gt;""),#REF!,"")</f>
        <v>#REF!</v>
      </c>
      <c r="P5004" t="e">
        <f t="shared" si="629"/>
        <v>#REF!</v>
      </c>
      <c r="Q5004" s="2" t="e">
        <f t="shared" ca="1" si="630"/>
        <v>#REF!</v>
      </c>
      <c r="R5004" t="e">
        <f>IF(NOT(#REF!="Indskrevet"),"",IF(E5004="",FALSE,AND(NOT(#REF!),VALUE(RIGHT(CONCATENATE(YEAR(E5004)),2))=15)))</f>
        <v>#REF!</v>
      </c>
      <c r="S5004" t="e">
        <f t="shared" si="627"/>
        <v>#REF!</v>
      </c>
      <c r="T5004" t="e">
        <f t="shared" si="628"/>
        <v>#REF!</v>
      </c>
      <c r="U5004" s="2" t="e">
        <f t="shared" si="631"/>
        <v>#REF!</v>
      </c>
      <c r="V5004" s="2"/>
    </row>
    <row r="5005" spans="1:22" x14ac:dyDescent="0.25">
      <c r="A5005" t="s">
        <v>2996</v>
      </c>
      <c r="B5005" t="s">
        <v>2997</v>
      </c>
      <c r="C5005">
        <v>179.99999999999599</v>
      </c>
      <c r="D5005" t="s">
        <v>5285</v>
      </c>
      <c r="E5005" s="1">
        <v>41796</v>
      </c>
      <c r="F5005" t="s">
        <v>5301</v>
      </c>
      <c r="G5005">
        <v>1</v>
      </c>
      <c r="H5005" t="s">
        <v>5287</v>
      </c>
      <c r="I5005" t="s">
        <v>5302</v>
      </c>
      <c r="J5005" t="s">
        <v>5303</v>
      </c>
      <c r="K5005" t="b">
        <f>LOOKUP(A5005,'[1]UDDATA-1'!B:B,'[1]UDDATA-1'!A:A)&lt;&gt;LOOKUP(A5005,'[1]UDDATA-2'!B:B,'[1]UDDATA-2'!A:A)</f>
        <v>0</v>
      </c>
      <c r="L5005" t="str">
        <f t="shared" si="624"/>
        <v>Lyd- og musikbehandling</v>
      </c>
      <c r="M5005">
        <f t="shared" si="625"/>
        <v>2</v>
      </c>
      <c r="N5005" t="str">
        <f t="shared" si="626"/>
        <v/>
      </c>
      <c r="O5005" t="e">
        <f>IF(AND(A5005&lt;&gt;A5004,#REF!&lt;&gt;""),#REF!,"")</f>
        <v>#REF!</v>
      </c>
      <c r="P5005" t="e">
        <f t="shared" si="629"/>
        <v>#REF!</v>
      </c>
      <c r="Q5005" s="2" t="e">
        <f t="shared" ca="1" si="630"/>
        <v>#REF!</v>
      </c>
      <c r="R5005" t="e">
        <f>IF(NOT(#REF!="Indskrevet"),"",IF(E5005="",FALSE,AND(NOT(#REF!),VALUE(RIGHT(CONCATENATE(YEAR(E5005)),2))=15)))</f>
        <v>#REF!</v>
      </c>
      <c r="S5005" t="e">
        <f t="shared" si="627"/>
        <v>#REF!</v>
      </c>
      <c r="T5005" t="e">
        <f t="shared" si="628"/>
        <v>#REF!</v>
      </c>
      <c r="U5005" s="2" t="e">
        <f t="shared" si="631"/>
        <v>#REF!</v>
      </c>
      <c r="V5005" s="2"/>
    </row>
    <row r="5006" spans="1:22" x14ac:dyDescent="0.25">
      <c r="A5006" t="s">
        <v>2996</v>
      </c>
      <c r="B5006" t="s">
        <v>2997</v>
      </c>
      <c r="C5006">
        <v>179.99999999999599</v>
      </c>
      <c r="D5006" t="s">
        <v>5317</v>
      </c>
      <c r="E5006" s="1">
        <v>41837</v>
      </c>
      <c r="F5006" t="s">
        <v>5304</v>
      </c>
      <c r="G5006">
        <v>1</v>
      </c>
      <c r="H5006" t="s">
        <v>5287</v>
      </c>
      <c r="I5006" t="s">
        <v>5305</v>
      </c>
      <c r="J5006" t="s">
        <v>5303</v>
      </c>
      <c r="K5006" t="b">
        <f>LOOKUP(A5006,'[1]UDDATA-1'!B:B,'[1]UDDATA-1'!A:A)&lt;&gt;LOOKUP(A5006,'[1]UDDATA-2'!B:B,'[1]UDDATA-2'!A:A)</f>
        <v>0</v>
      </c>
      <c r="L5006" t="str">
        <f t="shared" si="624"/>
        <v>Objektorienteret Software Engineering</v>
      </c>
      <c r="M5006">
        <f t="shared" si="625"/>
        <v>4</v>
      </c>
      <c r="N5006" t="str">
        <f t="shared" si="626"/>
        <v/>
      </c>
      <c r="O5006" t="e">
        <f>IF(AND(A5006&lt;&gt;A5005,#REF!&lt;&gt;""),#REF!,"")</f>
        <v>#REF!</v>
      </c>
      <c r="P5006" t="e">
        <f t="shared" si="629"/>
        <v>#REF!</v>
      </c>
      <c r="Q5006" s="2" t="e">
        <f t="shared" ca="1" si="630"/>
        <v>#REF!</v>
      </c>
      <c r="R5006" t="e">
        <f>IF(NOT(#REF!="Indskrevet"),"",IF(E5006="",FALSE,AND(NOT(#REF!),VALUE(RIGHT(CONCATENATE(YEAR(E5006)),2))=15)))</f>
        <v>#REF!</v>
      </c>
      <c r="S5006" t="e">
        <f t="shared" si="627"/>
        <v>#REF!</v>
      </c>
      <c r="T5006" t="e">
        <f t="shared" si="628"/>
        <v>#REF!</v>
      </c>
      <c r="U5006" s="2" t="e">
        <f t="shared" si="631"/>
        <v>#REF!</v>
      </c>
      <c r="V5006" s="2"/>
    </row>
    <row r="5007" spans="1:22" x14ac:dyDescent="0.25">
      <c r="A5007" t="s">
        <v>2996</v>
      </c>
      <c r="B5007" t="s">
        <v>2997</v>
      </c>
      <c r="C5007">
        <v>179.99999999999599</v>
      </c>
      <c r="D5007" t="s">
        <v>5285</v>
      </c>
      <c r="E5007" s="1">
        <v>41452</v>
      </c>
      <c r="F5007" t="s">
        <v>5309</v>
      </c>
      <c r="G5007">
        <v>1</v>
      </c>
      <c r="H5007" t="s">
        <v>5287</v>
      </c>
      <c r="I5007" t="s">
        <v>5292</v>
      </c>
      <c r="J5007" t="s">
        <v>5293</v>
      </c>
      <c r="K5007" t="b">
        <f>LOOKUP(A5007,'[1]UDDATA-1'!B:B,'[1]UDDATA-1'!A:A)&lt;&gt;LOOKUP(A5007,'[1]UDDATA-2'!B:B,'[1]UDDATA-2'!A:A)</f>
        <v>0</v>
      </c>
      <c r="L5007" t="str">
        <f t="shared" si="624"/>
        <v>Matematik til multimedie-applikationer</v>
      </c>
      <c r="M5007">
        <f t="shared" si="625"/>
        <v>2</v>
      </c>
      <c r="N5007" t="str">
        <f t="shared" si="626"/>
        <v/>
      </c>
      <c r="O5007" t="e">
        <f>IF(AND(A5007&lt;&gt;A5006,#REF!&lt;&gt;""),#REF!,"")</f>
        <v>#REF!</v>
      </c>
      <c r="P5007" t="e">
        <f t="shared" si="629"/>
        <v>#REF!</v>
      </c>
      <c r="Q5007" s="2" t="e">
        <f t="shared" ca="1" si="630"/>
        <v>#REF!</v>
      </c>
      <c r="R5007" t="e">
        <f>IF(NOT(#REF!="Indskrevet"),"",IF(E5007="",FALSE,AND(NOT(#REF!),VALUE(RIGHT(CONCATENATE(YEAR(E5007)),2))=15)))</f>
        <v>#REF!</v>
      </c>
      <c r="S5007" t="e">
        <f t="shared" si="627"/>
        <v>#REF!</v>
      </c>
      <c r="T5007" t="e">
        <f t="shared" si="628"/>
        <v>#REF!</v>
      </c>
      <c r="U5007" s="2" t="e">
        <f t="shared" si="631"/>
        <v>#REF!</v>
      </c>
      <c r="V5007" s="2"/>
    </row>
    <row r="5008" spans="1:22" x14ac:dyDescent="0.25">
      <c r="A5008" t="s">
        <v>2996</v>
      </c>
      <c r="B5008" t="s">
        <v>2997</v>
      </c>
      <c r="C5008">
        <v>179.99999999999599</v>
      </c>
      <c r="D5008" t="s">
        <v>5296</v>
      </c>
      <c r="E5008" s="1">
        <v>41484</v>
      </c>
      <c r="F5008" t="s">
        <v>5310</v>
      </c>
      <c r="G5008">
        <v>1</v>
      </c>
      <c r="H5008" t="s">
        <v>5287</v>
      </c>
      <c r="I5008" t="s">
        <v>5295</v>
      </c>
      <c r="J5008" t="s">
        <v>5293</v>
      </c>
      <c r="K5008" t="b">
        <f>LOOKUP(A5008,'[1]UDDATA-1'!B:B,'[1]UDDATA-1'!A:A)&lt;&gt;LOOKUP(A5008,'[1]UDDATA-2'!B:B,'[1]UDDATA-2'!A:A)</f>
        <v>0</v>
      </c>
      <c r="L5008" t="str">
        <f t="shared" si="624"/>
        <v>Fysisk interface design</v>
      </c>
      <c r="M5008">
        <f t="shared" si="625"/>
        <v>7</v>
      </c>
      <c r="N5008" t="str">
        <f t="shared" si="626"/>
        <v/>
      </c>
      <c r="O5008" t="e">
        <f>IF(AND(A5008&lt;&gt;A5007,#REF!&lt;&gt;""),#REF!,"")</f>
        <v>#REF!</v>
      </c>
      <c r="P5008" t="e">
        <f t="shared" si="629"/>
        <v>#REF!</v>
      </c>
      <c r="Q5008" s="2" t="e">
        <f t="shared" ca="1" si="630"/>
        <v>#REF!</v>
      </c>
      <c r="R5008" t="e">
        <f>IF(NOT(#REF!="Indskrevet"),"",IF(E5008="",FALSE,AND(NOT(#REF!),VALUE(RIGHT(CONCATENATE(YEAR(E5008)),2))=15)))</f>
        <v>#REF!</v>
      </c>
      <c r="S5008" t="e">
        <f t="shared" si="627"/>
        <v>#REF!</v>
      </c>
      <c r="T5008" t="e">
        <f t="shared" si="628"/>
        <v>#REF!</v>
      </c>
      <c r="U5008" s="2" t="e">
        <f t="shared" si="631"/>
        <v>#REF!</v>
      </c>
      <c r="V5008" s="2"/>
    </row>
    <row r="5009" spans="1:22" x14ac:dyDescent="0.25">
      <c r="A5009" t="s">
        <v>2998</v>
      </c>
      <c r="B5009" t="s">
        <v>2999</v>
      </c>
      <c r="C5009">
        <v>179.99999999999599</v>
      </c>
      <c r="D5009" t="s">
        <v>5285</v>
      </c>
      <c r="E5009" s="1">
        <v>41304</v>
      </c>
      <c r="F5009" t="s">
        <v>5323</v>
      </c>
      <c r="G5009">
        <v>1</v>
      </c>
      <c r="H5009" t="s">
        <v>5287</v>
      </c>
      <c r="I5009" t="s">
        <v>5324</v>
      </c>
      <c r="J5009" t="s">
        <v>5289</v>
      </c>
      <c r="K5009" t="b">
        <f>LOOKUP(A5009,'[1]UDDATA-1'!B:B,'[1]UDDATA-1'!A:A)&lt;&gt;LOOKUP(A5009,'[1]UDDATA-2'!B:B,'[1]UDDATA-2'!A:A)</f>
        <v>0</v>
      </c>
      <c r="L5009" t="str">
        <f t="shared" si="624"/>
        <v>Lineær algebra</v>
      </c>
      <c r="M5009">
        <f t="shared" si="625"/>
        <v>2</v>
      </c>
      <c r="N5009" t="str">
        <f t="shared" si="626"/>
        <v/>
      </c>
      <c r="O5009" t="e">
        <f>IF(AND(A5009&lt;&gt;A5008,#REF!&lt;&gt;""),#REF!,"")</f>
        <v>#REF!</v>
      </c>
      <c r="P5009" t="e">
        <f t="shared" si="629"/>
        <v>#REF!</v>
      </c>
      <c r="Q5009" s="2" t="e">
        <f t="shared" ca="1" si="630"/>
        <v>#REF!</v>
      </c>
      <c r="R5009" t="e">
        <f>IF(NOT(#REF!="Indskrevet"),"",IF(E5009="",FALSE,AND(NOT(#REF!),VALUE(RIGHT(CONCATENATE(YEAR(E5009)),2))=15)))</f>
        <v>#REF!</v>
      </c>
      <c r="S5009" t="e">
        <f t="shared" si="627"/>
        <v>#REF!</v>
      </c>
      <c r="T5009" t="e">
        <f t="shared" si="628"/>
        <v>#REF!</v>
      </c>
      <c r="U5009" s="2" t="e">
        <f t="shared" si="631"/>
        <v>#REF!</v>
      </c>
      <c r="V5009" s="2"/>
    </row>
    <row r="5010" spans="1:22" x14ac:dyDescent="0.25">
      <c r="A5010" t="s">
        <v>2998</v>
      </c>
      <c r="B5010" t="s">
        <v>2999</v>
      </c>
      <c r="C5010">
        <v>179.99999999999599</v>
      </c>
      <c r="D5010" t="s">
        <v>5285</v>
      </c>
      <c r="E5010" s="1">
        <v>41460</v>
      </c>
      <c r="F5010" t="s">
        <v>5325</v>
      </c>
      <c r="G5010">
        <v>1</v>
      </c>
      <c r="H5010" t="s">
        <v>5287</v>
      </c>
      <c r="I5010" t="s">
        <v>5326</v>
      </c>
      <c r="J5010" t="s">
        <v>5293</v>
      </c>
      <c r="K5010" t="b">
        <f>LOOKUP(A5010,'[1]UDDATA-1'!B:B,'[1]UDDATA-1'!A:A)&lt;&gt;LOOKUP(A5010,'[1]UDDATA-2'!B:B,'[1]UDDATA-2'!A:A)</f>
        <v>0</v>
      </c>
      <c r="L5010" t="str">
        <f t="shared" si="624"/>
        <v>Calculus</v>
      </c>
      <c r="M5010">
        <f t="shared" si="625"/>
        <v>2</v>
      </c>
      <c r="N5010" t="str">
        <f t="shared" si="626"/>
        <v/>
      </c>
      <c r="O5010" t="e">
        <f>IF(AND(A5010&lt;&gt;A5009,#REF!&lt;&gt;""),#REF!,"")</f>
        <v>#REF!</v>
      </c>
      <c r="P5010" t="e">
        <f t="shared" si="629"/>
        <v>#REF!</v>
      </c>
      <c r="Q5010" s="2" t="e">
        <f t="shared" ca="1" si="630"/>
        <v>#REF!</v>
      </c>
      <c r="R5010" t="e">
        <f>IF(NOT(#REF!="Indskrevet"),"",IF(E5010="",FALSE,AND(NOT(#REF!),VALUE(RIGHT(CONCATENATE(YEAR(E5010)),2))=15)))</f>
        <v>#REF!</v>
      </c>
      <c r="S5010" t="e">
        <f t="shared" si="627"/>
        <v>#REF!</v>
      </c>
      <c r="T5010" t="e">
        <f t="shared" si="628"/>
        <v>#REF!</v>
      </c>
      <c r="U5010" s="2" t="e">
        <f t="shared" si="631"/>
        <v>#REF!</v>
      </c>
      <c r="V5010" s="2"/>
    </row>
    <row r="5011" spans="1:22" x14ac:dyDescent="0.25">
      <c r="A5011" t="s">
        <v>3000</v>
      </c>
      <c r="B5011" t="s">
        <v>3001</v>
      </c>
      <c r="C5011">
        <v>59.999999999998799</v>
      </c>
      <c r="D5011" t="s">
        <v>5306</v>
      </c>
      <c r="E5011" s="1">
        <v>40946</v>
      </c>
      <c r="F5011" t="s">
        <v>5335</v>
      </c>
      <c r="G5011">
        <v>1</v>
      </c>
      <c r="H5011" t="s">
        <v>5307</v>
      </c>
      <c r="I5011" t="s">
        <v>5324</v>
      </c>
      <c r="J5011" t="s">
        <v>5362</v>
      </c>
      <c r="K5011" t="b">
        <f>LOOKUP(A5011,'[1]UDDATA-1'!B:B,'[1]UDDATA-1'!A:A)&lt;&gt;LOOKUP(A5011,'[1]UDDATA-2'!B:B,'[1]UDDATA-2'!A:A)</f>
        <v>0</v>
      </c>
      <c r="L5011" t="str">
        <f t="shared" si="624"/>
        <v>Lineær algebra</v>
      </c>
      <c r="M5011">
        <f t="shared" si="625"/>
        <v>0</v>
      </c>
      <c r="N5011" t="str">
        <f t="shared" si="626"/>
        <v/>
      </c>
      <c r="O5011" t="e">
        <f>IF(AND(A5011&lt;&gt;A5010,#REF!&lt;&gt;""),#REF!,"")</f>
        <v>#REF!</v>
      </c>
      <c r="P5011" t="e">
        <f t="shared" si="629"/>
        <v>#REF!</v>
      </c>
      <c r="Q5011" s="2" t="e">
        <f t="shared" ca="1" si="630"/>
        <v>#REF!</v>
      </c>
      <c r="R5011" t="e">
        <f>IF(NOT(#REF!="Indskrevet"),"",IF(E5011="",FALSE,AND(NOT(#REF!),VALUE(RIGHT(CONCATENATE(YEAR(E5011)),2))=15)))</f>
        <v>#REF!</v>
      </c>
      <c r="S5011" t="e">
        <f t="shared" si="627"/>
        <v>#REF!</v>
      </c>
      <c r="T5011" t="e">
        <f t="shared" si="628"/>
        <v>#REF!</v>
      </c>
      <c r="U5011" s="2" t="e">
        <f t="shared" si="631"/>
        <v>#REF!</v>
      </c>
      <c r="V5011" s="2"/>
    </row>
    <row r="5012" spans="1:22" x14ac:dyDescent="0.25">
      <c r="A5012" t="s">
        <v>3000</v>
      </c>
      <c r="B5012" t="s">
        <v>3001</v>
      </c>
      <c r="C5012">
        <v>59.999999999998799</v>
      </c>
      <c r="D5012" t="s">
        <v>5317</v>
      </c>
      <c r="E5012" s="1">
        <v>40983</v>
      </c>
      <c r="F5012" t="s">
        <v>5335</v>
      </c>
      <c r="G5012">
        <v>2</v>
      </c>
      <c r="H5012" t="s">
        <v>5287</v>
      </c>
      <c r="I5012" t="s">
        <v>5324</v>
      </c>
      <c r="J5012" t="s">
        <v>5362</v>
      </c>
      <c r="K5012" t="b">
        <f>LOOKUP(A5012,'[1]UDDATA-1'!B:B,'[1]UDDATA-1'!A:A)&lt;&gt;LOOKUP(A5012,'[1]UDDATA-2'!B:B,'[1]UDDATA-2'!A:A)</f>
        <v>0</v>
      </c>
      <c r="L5012" t="str">
        <f t="shared" si="624"/>
        <v/>
      </c>
      <c r="M5012" t="str">
        <f t="shared" si="625"/>
        <v/>
      </c>
      <c r="N5012" t="str">
        <f t="shared" si="626"/>
        <v/>
      </c>
      <c r="O5012" t="e">
        <f>IF(AND(A5012&lt;&gt;A5011,#REF!&lt;&gt;""),#REF!,"")</f>
        <v>#REF!</v>
      </c>
      <c r="P5012" t="e">
        <f t="shared" si="629"/>
        <v>#REF!</v>
      </c>
      <c r="Q5012" s="2" t="e">
        <f t="shared" ca="1" si="630"/>
        <v>#REF!</v>
      </c>
      <c r="R5012" t="e">
        <f>IF(NOT(#REF!="Indskrevet"),"",IF(E5012="",FALSE,AND(NOT(#REF!),VALUE(RIGHT(CONCATENATE(YEAR(E5012)),2))=15)))</f>
        <v>#REF!</v>
      </c>
      <c r="S5012" t="e">
        <f t="shared" si="627"/>
        <v>#REF!</v>
      </c>
      <c r="T5012" t="e">
        <f t="shared" si="628"/>
        <v>#REF!</v>
      </c>
      <c r="U5012" s="2" t="e">
        <f t="shared" si="631"/>
        <v>#REF!</v>
      </c>
      <c r="V5012" s="2"/>
    </row>
    <row r="5013" spans="1:22" x14ac:dyDescent="0.25">
      <c r="A5013" t="s">
        <v>3000</v>
      </c>
      <c r="B5013" t="s">
        <v>3001</v>
      </c>
      <c r="C5013">
        <v>59.999999999998799</v>
      </c>
      <c r="D5013" t="s">
        <v>5285</v>
      </c>
      <c r="E5013" s="1">
        <v>41087</v>
      </c>
      <c r="F5013" t="s">
        <v>5336</v>
      </c>
      <c r="G5013">
        <v>1</v>
      </c>
      <c r="H5013" t="s">
        <v>5287</v>
      </c>
      <c r="I5013" t="s">
        <v>5326</v>
      </c>
      <c r="J5013" t="s">
        <v>5362</v>
      </c>
      <c r="K5013" t="b">
        <f>LOOKUP(A5013,'[1]UDDATA-1'!B:B,'[1]UDDATA-1'!A:A)&lt;&gt;LOOKUP(A5013,'[1]UDDATA-2'!B:B,'[1]UDDATA-2'!A:A)</f>
        <v>0</v>
      </c>
      <c r="L5013" t="str">
        <f t="shared" si="624"/>
        <v>Calculus</v>
      </c>
      <c r="M5013">
        <f t="shared" si="625"/>
        <v>2</v>
      </c>
      <c r="N5013" t="str">
        <f t="shared" si="626"/>
        <v/>
      </c>
      <c r="O5013" t="e">
        <f>IF(AND(A5013&lt;&gt;A5012,#REF!&lt;&gt;""),#REF!,"")</f>
        <v>#REF!</v>
      </c>
      <c r="P5013" t="e">
        <f t="shared" si="629"/>
        <v>#REF!</v>
      </c>
      <c r="Q5013" s="2" t="e">
        <f t="shared" ca="1" si="630"/>
        <v>#REF!</v>
      </c>
      <c r="R5013" t="e">
        <f>IF(NOT(#REF!="Indskrevet"),"",IF(E5013="",FALSE,AND(NOT(#REF!),VALUE(RIGHT(CONCATENATE(YEAR(E5013)),2))=15)))</f>
        <v>#REF!</v>
      </c>
      <c r="S5013" t="e">
        <f t="shared" si="627"/>
        <v>#REF!</v>
      </c>
      <c r="T5013" t="e">
        <f t="shared" si="628"/>
        <v>#REF!</v>
      </c>
      <c r="U5013" s="2" t="e">
        <f t="shared" si="631"/>
        <v>#REF!</v>
      </c>
      <c r="V5013" s="2"/>
    </row>
    <row r="5014" spans="1:22" x14ac:dyDescent="0.25">
      <c r="A5014" t="s">
        <v>3000</v>
      </c>
      <c r="B5014" t="s">
        <v>3001</v>
      </c>
      <c r="C5014">
        <v>59.999999999998799</v>
      </c>
      <c r="D5014" t="s">
        <v>5318</v>
      </c>
      <c r="E5014" s="1">
        <v>41094</v>
      </c>
      <c r="F5014" t="s">
        <v>5337</v>
      </c>
      <c r="G5014">
        <v>1</v>
      </c>
      <c r="H5014" t="s">
        <v>5307</v>
      </c>
      <c r="I5014" t="s">
        <v>5338</v>
      </c>
      <c r="J5014" t="s">
        <v>5362</v>
      </c>
      <c r="K5014" t="b">
        <f>LOOKUP(A5014,'[1]UDDATA-1'!B:B,'[1]UDDATA-1'!A:A)&lt;&gt;LOOKUP(A5014,'[1]UDDATA-2'!B:B,'[1]UDDATA-2'!A:A)</f>
        <v>0</v>
      </c>
      <c r="L5014" t="str">
        <f t="shared" si="624"/>
        <v>Kredsløbsteori og dynamiske systemer</v>
      </c>
      <c r="M5014" t="str">
        <f t="shared" si="625"/>
        <v/>
      </c>
      <c r="N5014" t="str">
        <f t="shared" si="626"/>
        <v>U</v>
      </c>
      <c r="O5014" t="e">
        <f>IF(AND(A5014&lt;&gt;A5013,#REF!&lt;&gt;""),#REF!,"")</f>
        <v>#REF!</v>
      </c>
      <c r="P5014" t="e">
        <f t="shared" si="629"/>
        <v>#REF!</v>
      </c>
      <c r="Q5014" s="2" t="e">
        <f t="shared" ca="1" si="630"/>
        <v>#REF!</v>
      </c>
      <c r="R5014" t="e">
        <f>IF(NOT(#REF!="Indskrevet"),"",IF(E5014="",FALSE,AND(NOT(#REF!),VALUE(RIGHT(CONCATENATE(YEAR(E5014)),2))=15)))</f>
        <v>#REF!</v>
      </c>
      <c r="S5014" t="e">
        <f t="shared" si="627"/>
        <v>#REF!</v>
      </c>
      <c r="T5014" t="e">
        <f t="shared" si="628"/>
        <v>#REF!</v>
      </c>
      <c r="U5014" s="2" t="e">
        <f t="shared" si="631"/>
        <v>#REF!</v>
      </c>
      <c r="V5014" s="2"/>
    </row>
    <row r="5015" spans="1:22" x14ac:dyDescent="0.25">
      <c r="A5015" t="s">
        <v>3000</v>
      </c>
      <c r="B5015" t="s">
        <v>3001</v>
      </c>
      <c r="C5015">
        <v>59.999999999998799</v>
      </c>
      <c r="D5015" t="s">
        <v>5317</v>
      </c>
      <c r="E5015" s="1">
        <v>41170</v>
      </c>
      <c r="F5015" t="s">
        <v>5337</v>
      </c>
      <c r="G5015">
        <v>2</v>
      </c>
      <c r="H5015" t="s">
        <v>5287</v>
      </c>
      <c r="I5015" t="s">
        <v>5338</v>
      </c>
      <c r="J5015" t="s">
        <v>5362</v>
      </c>
      <c r="K5015" t="b">
        <f>LOOKUP(A5015,'[1]UDDATA-1'!B:B,'[1]UDDATA-1'!A:A)&lt;&gt;LOOKUP(A5015,'[1]UDDATA-2'!B:B,'[1]UDDATA-2'!A:A)</f>
        <v>0</v>
      </c>
      <c r="L5015" t="str">
        <f t="shared" si="624"/>
        <v/>
      </c>
      <c r="M5015" t="str">
        <f t="shared" si="625"/>
        <v/>
      </c>
      <c r="N5015" t="str">
        <f t="shared" si="626"/>
        <v/>
      </c>
      <c r="O5015" t="e">
        <f>IF(AND(A5015&lt;&gt;A5014,#REF!&lt;&gt;""),#REF!,"")</f>
        <v>#REF!</v>
      </c>
      <c r="P5015" t="e">
        <f t="shared" si="629"/>
        <v>#REF!</v>
      </c>
      <c r="Q5015" s="2" t="e">
        <f t="shared" ca="1" si="630"/>
        <v>#REF!</v>
      </c>
      <c r="R5015" t="e">
        <f>IF(NOT(#REF!="Indskrevet"),"",IF(E5015="",FALSE,AND(NOT(#REF!),VALUE(RIGHT(CONCATENATE(YEAR(E5015)),2))=15)))</f>
        <v>#REF!</v>
      </c>
      <c r="S5015" t="e">
        <f t="shared" si="627"/>
        <v>#REF!</v>
      </c>
      <c r="T5015" t="e">
        <f t="shared" si="628"/>
        <v>#REF!</v>
      </c>
      <c r="U5015" s="2" t="e">
        <f t="shared" si="631"/>
        <v>#REF!</v>
      </c>
      <c r="V5015" s="2"/>
    </row>
    <row r="5016" spans="1:22" x14ac:dyDescent="0.25">
      <c r="A5016" t="s">
        <v>3000</v>
      </c>
      <c r="B5016" t="s">
        <v>3001</v>
      </c>
      <c r="C5016">
        <v>59.999999999998799</v>
      </c>
      <c r="D5016" t="s">
        <v>5306</v>
      </c>
      <c r="E5016" s="1">
        <v>41354</v>
      </c>
      <c r="F5016" t="s">
        <v>5319</v>
      </c>
      <c r="G5016">
        <v>1</v>
      </c>
      <c r="H5016" t="s">
        <v>5307</v>
      </c>
      <c r="I5016" t="s">
        <v>5320</v>
      </c>
      <c r="J5016" t="s">
        <v>5362</v>
      </c>
      <c r="K5016" t="b">
        <f>LOOKUP(A5016,'[1]UDDATA-1'!B:B,'[1]UDDATA-1'!A:A)&lt;&gt;LOOKUP(A5016,'[1]UDDATA-2'!B:B,'[1]UDDATA-2'!A:A)</f>
        <v>0</v>
      </c>
      <c r="L5016" t="str">
        <f t="shared" si="624"/>
        <v>Beregningsteknik inden for elektronikområdet 1</v>
      </c>
      <c r="M5016">
        <f t="shared" si="625"/>
        <v>0</v>
      </c>
      <c r="N5016" t="str">
        <f t="shared" si="626"/>
        <v/>
      </c>
      <c r="O5016" t="e">
        <f>IF(AND(A5016&lt;&gt;A5015,#REF!&lt;&gt;""),#REF!,"")</f>
        <v>#REF!</v>
      </c>
      <c r="P5016" t="e">
        <f t="shared" si="629"/>
        <v>#REF!</v>
      </c>
      <c r="Q5016" s="2" t="e">
        <f t="shared" ca="1" si="630"/>
        <v>#REF!</v>
      </c>
      <c r="R5016" t="e">
        <f>IF(NOT(#REF!="Indskrevet"),"",IF(E5016="",FALSE,AND(NOT(#REF!),VALUE(RIGHT(CONCATENATE(YEAR(E5016)),2))=15)))</f>
        <v>#REF!</v>
      </c>
      <c r="S5016" t="e">
        <f t="shared" si="627"/>
        <v>#REF!</v>
      </c>
      <c r="T5016" t="e">
        <f t="shared" si="628"/>
        <v>#REF!</v>
      </c>
      <c r="U5016" s="2" t="e">
        <f t="shared" si="631"/>
        <v>#REF!</v>
      </c>
      <c r="V5016" s="2"/>
    </row>
    <row r="5017" spans="1:22" x14ac:dyDescent="0.25">
      <c r="A5017" t="s">
        <v>3000</v>
      </c>
      <c r="B5017" t="s">
        <v>3001</v>
      </c>
      <c r="C5017">
        <v>59.999999999998799</v>
      </c>
      <c r="D5017" t="s">
        <v>5318</v>
      </c>
      <c r="E5017" s="1">
        <v>41656</v>
      </c>
      <c r="F5017" t="s">
        <v>5319</v>
      </c>
      <c r="G5017">
        <v>2</v>
      </c>
      <c r="H5017" t="s">
        <v>5287</v>
      </c>
      <c r="I5017" t="s">
        <v>5320</v>
      </c>
      <c r="J5017" t="s">
        <v>5362</v>
      </c>
      <c r="K5017" t="b">
        <f>LOOKUP(A5017,'[1]UDDATA-1'!B:B,'[1]UDDATA-1'!A:A)&lt;&gt;LOOKUP(A5017,'[1]UDDATA-2'!B:B,'[1]UDDATA-2'!A:A)</f>
        <v>0</v>
      </c>
      <c r="L5017" t="str">
        <f t="shared" si="624"/>
        <v/>
      </c>
      <c r="M5017" t="str">
        <f t="shared" si="625"/>
        <v/>
      </c>
      <c r="N5017" t="str">
        <f t="shared" si="626"/>
        <v/>
      </c>
      <c r="O5017" t="e">
        <f>IF(AND(A5017&lt;&gt;A5016,#REF!&lt;&gt;""),#REF!,"")</f>
        <v>#REF!</v>
      </c>
      <c r="P5017" t="e">
        <f t="shared" si="629"/>
        <v>#REF!</v>
      </c>
      <c r="Q5017" s="2" t="e">
        <f t="shared" ca="1" si="630"/>
        <v>#REF!</v>
      </c>
      <c r="R5017" t="e">
        <f>IF(NOT(#REF!="Indskrevet"),"",IF(E5017="",FALSE,AND(NOT(#REF!),VALUE(RIGHT(CONCATENATE(YEAR(E5017)),2))=15)))</f>
        <v>#REF!</v>
      </c>
      <c r="S5017" t="e">
        <f t="shared" si="627"/>
        <v>#REF!</v>
      </c>
      <c r="T5017" t="e">
        <f t="shared" si="628"/>
        <v>#REF!</v>
      </c>
      <c r="U5017" s="2" t="e">
        <f t="shared" si="631"/>
        <v>#REF!</v>
      </c>
      <c r="V5017" s="2"/>
    </row>
    <row r="5018" spans="1:22" x14ac:dyDescent="0.25">
      <c r="A5018" t="s">
        <v>3000</v>
      </c>
      <c r="B5018" t="s">
        <v>3001</v>
      </c>
      <c r="C5018">
        <v>59.999999999998799</v>
      </c>
      <c r="D5018" t="s">
        <v>5306</v>
      </c>
      <c r="E5018" s="1">
        <v>41456</v>
      </c>
      <c r="F5018" t="s">
        <v>5321</v>
      </c>
      <c r="G5018">
        <v>1</v>
      </c>
      <c r="H5018" t="s">
        <v>5287</v>
      </c>
      <c r="I5018" t="s">
        <v>5322</v>
      </c>
      <c r="J5018" t="s">
        <v>5362</v>
      </c>
      <c r="K5018" t="b">
        <f>LOOKUP(A5018,'[1]UDDATA-1'!B:B,'[1]UDDATA-1'!A:A)&lt;&gt;LOOKUP(A5018,'[1]UDDATA-2'!B:B,'[1]UDDATA-2'!A:A)</f>
        <v>0</v>
      </c>
      <c r="L5018" t="str">
        <f t="shared" si="624"/>
        <v>Beregningsteknik inden for elektronik</v>
      </c>
      <c r="M5018">
        <f t="shared" si="625"/>
        <v>0</v>
      </c>
      <c r="N5018" t="str">
        <f t="shared" si="626"/>
        <v/>
      </c>
      <c r="O5018" t="e">
        <f>IF(AND(A5018&lt;&gt;A5017,#REF!&lt;&gt;""),#REF!,"")</f>
        <v>#REF!</v>
      </c>
      <c r="P5018" t="e">
        <f t="shared" si="629"/>
        <v>#REF!</v>
      </c>
      <c r="Q5018" s="2" t="e">
        <f t="shared" ca="1" si="630"/>
        <v>#REF!</v>
      </c>
      <c r="R5018" t="e">
        <f>IF(NOT(#REF!="Indskrevet"),"",IF(E5018="",FALSE,AND(NOT(#REF!),VALUE(RIGHT(CONCATENATE(YEAR(E5018)),2))=15)))</f>
        <v>#REF!</v>
      </c>
      <c r="S5018" t="e">
        <f t="shared" si="627"/>
        <v>#REF!</v>
      </c>
      <c r="T5018" t="e">
        <f t="shared" si="628"/>
        <v>#REF!</v>
      </c>
      <c r="U5018" s="2" t="e">
        <f t="shared" si="631"/>
        <v>#REF!</v>
      </c>
      <c r="V5018" s="2"/>
    </row>
    <row r="5019" spans="1:22" x14ac:dyDescent="0.25">
      <c r="A5019" t="s">
        <v>3002</v>
      </c>
      <c r="B5019" t="s">
        <v>3003</v>
      </c>
      <c r="C5019">
        <v>64.999999999998593</v>
      </c>
      <c r="D5019" t="s">
        <v>5317</v>
      </c>
      <c r="E5019" s="1">
        <v>41290</v>
      </c>
      <c r="F5019" t="s">
        <v>5343</v>
      </c>
      <c r="G5019">
        <v>1</v>
      </c>
      <c r="H5019" t="s">
        <v>5287</v>
      </c>
      <c r="I5019" t="s">
        <v>5288</v>
      </c>
      <c r="J5019" t="s">
        <v>5289</v>
      </c>
      <c r="K5019" t="b">
        <f>LOOKUP(A5019,'[1]UDDATA-1'!B:B,'[1]UDDATA-1'!A:A)&lt;&gt;LOOKUP(A5019,'[1]UDDATA-2'!B:B,'[1]UDDATA-2'!A:A)</f>
        <v>0</v>
      </c>
      <c r="L5019" t="str">
        <f t="shared" si="624"/>
        <v>Grundlæggende programmering</v>
      </c>
      <c r="M5019">
        <f t="shared" si="625"/>
        <v>4</v>
      </c>
      <c r="N5019" t="str">
        <f t="shared" si="626"/>
        <v/>
      </c>
      <c r="O5019" t="e">
        <f>IF(AND(A5019&lt;&gt;A5018,#REF!&lt;&gt;""),#REF!,"")</f>
        <v>#REF!</v>
      </c>
      <c r="P5019" t="e">
        <f t="shared" si="629"/>
        <v>#REF!</v>
      </c>
      <c r="Q5019" s="2" t="e">
        <f t="shared" ca="1" si="630"/>
        <v>#REF!</v>
      </c>
      <c r="R5019" t="e">
        <f>IF(NOT(#REF!="Indskrevet"),"",IF(E5019="",FALSE,AND(NOT(#REF!),VALUE(RIGHT(CONCATENATE(YEAR(E5019)),2))=15)))</f>
        <v>#REF!</v>
      </c>
      <c r="S5019" t="e">
        <f t="shared" si="627"/>
        <v>#REF!</v>
      </c>
      <c r="T5019" t="e">
        <f t="shared" si="628"/>
        <v>#REF!</v>
      </c>
      <c r="U5019" s="2" t="e">
        <f t="shared" si="631"/>
        <v>#REF!</v>
      </c>
      <c r="V5019" s="2"/>
    </row>
    <row r="5020" spans="1:22" x14ac:dyDescent="0.25">
      <c r="A5020" t="s">
        <v>3002</v>
      </c>
      <c r="B5020" t="s">
        <v>3003</v>
      </c>
      <c r="C5020">
        <v>64.999999999998593</v>
      </c>
      <c r="D5020" t="s">
        <v>5306</v>
      </c>
      <c r="E5020" s="1">
        <v>41456</v>
      </c>
      <c r="F5020" t="s">
        <v>5344</v>
      </c>
      <c r="G5020">
        <v>1</v>
      </c>
      <c r="H5020" t="s">
        <v>5307</v>
      </c>
      <c r="I5020" t="s">
        <v>5292</v>
      </c>
      <c r="J5020" t="s">
        <v>5293</v>
      </c>
      <c r="K5020" t="b">
        <f>LOOKUP(A5020,'[1]UDDATA-1'!B:B,'[1]UDDATA-1'!A:A)&lt;&gt;LOOKUP(A5020,'[1]UDDATA-2'!B:B,'[1]UDDATA-2'!A:A)</f>
        <v>0</v>
      </c>
      <c r="L5020" t="str">
        <f t="shared" si="624"/>
        <v>Matematik til multimedie-applikationer</v>
      </c>
      <c r="M5020">
        <f t="shared" si="625"/>
        <v>0</v>
      </c>
      <c r="N5020" t="str">
        <f t="shared" si="626"/>
        <v/>
      </c>
      <c r="O5020" t="e">
        <f>IF(AND(A5020&lt;&gt;A5019,#REF!&lt;&gt;""),#REF!,"")</f>
        <v>#REF!</v>
      </c>
      <c r="P5020" t="e">
        <f t="shared" si="629"/>
        <v>#REF!</v>
      </c>
      <c r="Q5020" s="2" t="e">
        <f t="shared" ca="1" si="630"/>
        <v>#REF!</v>
      </c>
      <c r="R5020" t="e">
        <f>IF(NOT(#REF!="Indskrevet"),"",IF(E5020="",FALSE,AND(NOT(#REF!),VALUE(RIGHT(CONCATENATE(YEAR(E5020)),2))=15)))</f>
        <v>#REF!</v>
      </c>
      <c r="S5020" t="e">
        <f t="shared" si="627"/>
        <v>#REF!</v>
      </c>
      <c r="T5020" t="e">
        <f t="shared" si="628"/>
        <v>#REF!</v>
      </c>
      <c r="U5020" s="2" t="e">
        <f t="shared" si="631"/>
        <v>#REF!</v>
      </c>
      <c r="V5020" s="2"/>
    </row>
    <row r="5021" spans="1:22" x14ac:dyDescent="0.25">
      <c r="A5021" t="s">
        <v>3002</v>
      </c>
      <c r="B5021" t="s">
        <v>3003</v>
      </c>
      <c r="C5021">
        <v>64.999999999998593</v>
      </c>
      <c r="D5021" t="s">
        <v>5306</v>
      </c>
      <c r="E5021" s="1">
        <v>41530</v>
      </c>
      <c r="F5021" t="s">
        <v>5344</v>
      </c>
      <c r="G5021">
        <v>2</v>
      </c>
      <c r="H5021" t="s">
        <v>5307</v>
      </c>
      <c r="I5021" t="s">
        <v>5292</v>
      </c>
      <c r="J5021" t="s">
        <v>5299</v>
      </c>
      <c r="K5021" t="b">
        <f>LOOKUP(A5021,'[1]UDDATA-1'!B:B,'[1]UDDATA-1'!A:A)&lt;&gt;LOOKUP(A5021,'[1]UDDATA-2'!B:B,'[1]UDDATA-2'!A:A)</f>
        <v>0</v>
      </c>
      <c r="L5021" t="str">
        <f t="shared" si="624"/>
        <v/>
      </c>
      <c r="M5021" t="str">
        <f t="shared" si="625"/>
        <v/>
      </c>
      <c r="N5021" t="str">
        <f t="shared" si="626"/>
        <v/>
      </c>
      <c r="O5021" t="e">
        <f>IF(AND(A5021&lt;&gt;A5020,#REF!&lt;&gt;""),#REF!,"")</f>
        <v>#REF!</v>
      </c>
      <c r="P5021" t="e">
        <f t="shared" si="629"/>
        <v>#REF!</v>
      </c>
      <c r="Q5021" s="2" t="e">
        <f t="shared" ca="1" si="630"/>
        <v>#REF!</v>
      </c>
      <c r="R5021" t="e">
        <f>IF(NOT(#REF!="Indskrevet"),"",IF(E5021="",FALSE,AND(NOT(#REF!),VALUE(RIGHT(CONCATENATE(YEAR(E5021)),2))=15)))</f>
        <v>#REF!</v>
      </c>
      <c r="S5021" t="e">
        <f t="shared" si="627"/>
        <v>#REF!</v>
      </c>
      <c r="T5021" t="e">
        <f t="shared" si="628"/>
        <v>#REF!</v>
      </c>
      <c r="U5021" s="2" t="e">
        <f t="shared" si="631"/>
        <v>#REF!</v>
      </c>
      <c r="V5021" s="2"/>
    </row>
    <row r="5022" spans="1:22" x14ac:dyDescent="0.25">
      <c r="A5022" t="s">
        <v>3002</v>
      </c>
      <c r="B5022" t="s">
        <v>3003</v>
      </c>
      <c r="C5022">
        <v>64.999999999998593</v>
      </c>
      <c r="D5022" t="s">
        <v>5327</v>
      </c>
      <c r="E5022" s="1">
        <v>41815</v>
      </c>
      <c r="F5022" t="s">
        <v>5344</v>
      </c>
      <c r="G5022">
        <v>3</v>
      </c>
      <c r="H5022" t="s">
        <v>5287</v>
      </c>
      <c r="I5022" t="s">
        <v>5292</v>
      </c>
      <c r="J5022" t="s">
        <v>5303</v>
      </c>
      <c r="K5022" t="b">
        <f>LOOKUP(A5022,'[1]UDDATA-1'!B:B,'[1]UDDATA-1'!A:A)&lt;&gt;LOOKUP(A5022,'[1]UDDATA-2'!B:B,'[1]UDDATA-2'!A:A)</f>
        <v>0</v>
      </c>
      <c r="L5022" t="str">
        <f t="shared" si="624"/>
        <v/>
      </c>
      <c r="M5022" t="str">
        <f t="shared" si="625"/>
        <v/>
      </c>
      <c r="N5022" t="str">
        <f t="shared" si="626"/>
        <v/>
      </c>
      <c r="O5022" t="e">
        <f>IF(AND(A5022&lt;&gt;A5021,#REF!&lt;&gt;""),#REF!,"")</f>
        <v>#REF!</v>
      </c>
      <c r="P5022" t="e">
        <f t="shared" si="629"/>
        <v>#REF!</v>
      </c>
      <c r="Q5022" s="2" t="e">
        <f t="shared" ca="1" si="630"/>
        <v>#REF!</v>
      </c>
      <c r="R5022" t="e">
        <f>IF(NOT(#REF!="Indskrevet"),"",IF(E5022="",FALSE,AND(NOT(#REF!),VALUE(RIGHT(CONCATENATE(YEAR(E5022)),2))=15)))</f>
        <v>#REF!</v>
      </c>
      <c r="S5022" t="e">
        <f t="shared" si="627"/>
        <v>#REF!</v>
      </c>
      <c r="T5022" t="e">
        <f t="shared" si="628"/>
        <v>#REF!</v>
      </c>
      <c r="U5022" s="2" t="e">
        <f t="shared" si="631"/>
        <v>#REF!</v>
      </c>
      <c r="V5022" s="2"/>
    </row>
    <row r="5023" spans="1:22" x14ac:dyDescent="0.25">
      <c r="A5023" t="s">
        <v>3002</v>
      </c>
      <c r="B5023" t="s">
        <v>3003</v>
      </c>
      <c r="C5023">
        <v>64.999999999998593</v>
      </c>
      <c r="D5023" t="s">
        <v>5317</v>
      </c>
      <c r="E5023" s="1">
        <v>41429</v>
      </c>
      <c r="F5023" t="s">
        <v>5345</v>
      </c>
      <c r="G5023">
        <v>1</v>
      </c>
      <c r="H5023" t="s">
        <v>5287</v>
      </c>
      <c r="I5023" t="s">
        <v>5295</v>
      </c>
      <c r="J5023" t="s">
        <v>5293</v>
      </c>
      <c r="K5023" t="b">
        <f>LOOKUP(A5023,'[1]UDDATA-1'!B:B,'[1]UDDATA-1'!A:A)&lt;&gt;LOOKUP(A5023,'[1]UDDATA-2'!B:B,'[1]UDDATA-2'!A:A)</f>
        <v>0</v>
      </c>
      <c r="L5023" t="str">
        <f t="shared" si="624"/>
        <v>Fysisk interface design</v>
      </c>
      <c r="M5023">
        <f t="shared" si="625"/>
        <v>4</v>
      </c>
      <c r="N5023" t="str">
        <f t="shared" si="626"/>
        <v/>
      </c>
      <c r="O5023" t="e">
        <f>IF(AND(A5023&lt;&gt;A5022,#REF!&lt;&gt;""),#REF!,"")</f>
        <v>#REF!</v>
      </c>
      <c r="P5023" t="e">
        <f t="shared" si="629"/>
        <v>#REF!</v>
      </c>
      <c r="Q5023" s="2" t="e">
        <f t="shared" ca="1" si="630"/>
        <v>#REF!</v>
      </c>
      <c r="R5023" t="e">
        <f>IF(NOT(#REF!="Indskrevet"),"",IF(E5023="",FALSE,AND(NOT(#REF!),VALUE(RIGHT(CONCATENATE(YEAR(E5023)),2))=15)))</f>
        <v>#REF!</v>
      </c>
      <c r="S5023" t="e">
        <f t="shared" si="627"/>
        <v>#REF!</v>
      </c>
      <c r="T5023" t="e">
        <f t="shared" si="628"/>
        <v>#REF!</v>
      </c>
      <c r="U5023" s="2" t="e">
        <f t="shared" si="631"/>
        <v>#REF!</v>
      </c>
      <c r="V5023" s="2"/>
    </row>
    <row r="5024" spans="1:22" x14ac:dyDescent="0.25">
      <c r="A5024" t="s">
        <v>3002</v>
      </c>
      <c r="B5024" t="s">
        <v>3003</v>
      </c>
      <c r="C5024">
        <v>64.999999999998593</v>
      </c>
      <c r="D5024" t="s">
        <v>5327</v>
      </c>
      <c r="E5024" s="1">
        <v>41690</v>
      </c>
      <c r="F5024" t="s">
        <v>5346</v>
      </c>
      <c r="G5024">
        <v>1</v>
      </c>
      <c r="H5024" t="s">
        <v>5307</v>
      </c>
      <c r="I5024" t="s">
        <v>5298</v>
      </c>
      <c r="J5024" t="s">
        <v>5299</v>
      </c>
      <c r="K5024" t="b">
        <f>LOOKUP(A5024,'[1]UDDATA-1'!B:B,'[1]UDDATA-1'!A:A)&lt;&gt;LOOKUP(A5024,'[1]UDDATA-2'!B:B,'[1]UDDATA-2'!A:A)</f>
        <v>0</v>
      </c>
      <c r="L5024" t="str">
        <f t="shared" si="624"/>
        <v>Proceduremæssig programmering</v>
      </c>
      <c r="M5024">
        <f t="shared" si="625"/>
        <v>-3</v>
      </c>
      <c r="N5024" t="str">
        <f t="shared" si="626"/>
        <v/>
      </c>
      <c r="O5024" t="e">
        <f>IF(AND(A5024&lt;&gt;A5023,#REF!&lt;&gt;""),#REF!,"")</f>
        <v>#REF!</v>
      </c>
      <c r="P5024" t="e">
        <f t="shared" si="629"/>
        <v>#REF!</v>
      </c>
      <c r="Q5024" s="2" t="e">
        <f t="shared" ca="1" si="630"/>
        <v>#REF!</v>
      </c>
      <c r="R5024" t="e">
        <f>IF(NOT(#REF!="Indskrevet"),"",IF(E5024="",FALSE,AND(NOT(#REF!),VALUE(RIGHT(CONCATENATE(YEAR(E5024)),2))=15)))</f>
        <v>#REF!</v>
      </c>
      <c r="S5024" t="e">
        <f t="shared" si="627"/>
        <v>#REF!</v>
      </c>
      <c r="T5024" t="e">
        <f t="shared" si="628"/>
        <v>#REF!</v>
      </c>
      <c r="U5024" s="2" t="e">
        <f t="shared" si="631"/>
        <v>#REF!</v>
      </c>
      <c r="V5024" s="2"/>
    </row>
    <row r="5025" spans="1:22" x14ac:dyDescent="0.25">
      <c r="A5025" t="s">
        <v>3002</v>
      </c>
      <c r="B5025" t="s">
        <v>3003</v>
      </c>
      <c r="C5025">
        <v>64.999999999998593</v>
      </c>
      <c r="D5025" t="s">
        <v>5327</v>
      </c>
      <c r="E5025" s="1">
        <v>41774</v>
      </c>
      <c r="F5025" t="s">
        <v>5346</v>
      </c>
      <c r="G5025">
        <v>2</v>
      </c>
      <c r="H5025" t="s">
        <v>5287</v>
      </c>
      <c r="I5025" t="s">
        <v>5298</v>
      </c>
      <c r="J5025" t="s">
        <v>5303</v>
      </c>
      <c r="K5025" t="b">
        <f>LOOKUP(A5025,'[1]UDDATA-1'!B:B,'[1]UDDATA-1'!A:A)&lt;&gt;LOOKUP(A5025,'[1]UDDATA-2'!B:B,'[1]UDDATA-2'!A:A)</f>
        <v>0</v>
      </c>
      <c r="L5025" t="str">
        <f t="shared" si="624"/>
        <v/>
      </c>
      <c r="M5025" t="str">
        <f t="shared" si="625"/>
        <v/>
      </c>
      <c r="N5025" t="str">
        <f t="shared" si="626"/>
        <v/>
      </c>
      <c r="O5025" t="e">
        <f>IF(AND(A5025&lt;&gt;A5024,#REF!&lt;&gt;""),#REF!,"")</f>
        <v>#REF!</v>
      </c>
      <c r="P5025" t="e">
        <f t="shared" si="629"/>
        <v>#REF!</v>
      </c>
      <c r="Q5025" s="2" t="e">
        <f t="shared" ca="1" si="630"/>
        <v>#REF!</v>
      </c>
      <c r="R5025" t="e">
        <f>IF(NOT(#REF!="Indskrevet"),"",IF(E5025="",FALSE,AND(NOT(#REF!),VALUE(RIGHT(CONCATENATE(YEAR(E5025)),2))=15)))</f>
        <v>#REF!</v>
      </c>
      <c r="S5025" t="e">
        <f t="shared" si="627"/>
        <v>#REF!</v>
      </c>
      <c r="T5025" t="e">
        <f t="shared" si="628"/>
        <v>#REF!</v>
      </c>
      <c r="U5025" s="2" t="e">
        <f t="shared" si="631"/>
        <v>#REF!</v>
      </c>
      <c r="V5025" s="2"/>
    </row>
    <row r="5026" spans="1:22" x14ac:dyDescent="0.25">
      <c r="A5026" t="s">
        <v>3004</v>
      </c>
      <c r="B5026" t="s">
        <v>3005</v>
      </c>
      <c r="C5026">
        <v>119.999999999998</v>
      </c>
      <c r="D5026" t="s">
        <v>5317</v>
      </c>
      <c r="E5026" s="1">
        <v>41823</v>
      </c>
      <c r="F5026" t="s">
        <v>5329</v>
      </c>
      <c r="G5026">
        <v>1</v>
      </c>
      <c r="H5026" t="s">
        <v>5287</v>
      </c>
      <c r="I5026" t="s">
        <v>5330</v>
      </c>
      <c r="J5026" t="s">
        <v>5293</v>
      </c>
      <c r="K5026" t="b">
        <f>LOOKUP(A5026,'[1]UDDATA-1'!B:B,'[1]UDDATA-1'!A:A)&lt;&gt;LOOKUP(A5026,'[1]UDDATA-2'!B:B,'[1]UDDATA-2'!A:A)</f>
        <v>0</v>
      </c>
      <c r="L5026" t="str">
        <f t="shared" si="624"/>
        <v>Diskret matematik</v>
      </c>
      <c r="M5026">
        <f t="shared" si="625"/>
        <v>4</v>
      </c>
      <c r="N5026" t="str">
        <f t="shared" si="626"/>
        <v/>
      </c>
      <c r="O5026" t="e">
        <f>IF(AND(A5026&lt;&gt;A5025,#REF!&lt;&gt;""),#REF!,"")</f>
        <v>#REF!</v>
      </c>
      <c r="P5026" t="e">
        <f t="shared" si="629"/>
        <v>#REF!</v>
      </c>
      <c r="Q5026" s="2" t="e">
        <f t="shared" ca="1" si="630"/>
        <v>#REF!</v>
      </c>
      <c r="R5026" t="e">
        <f>IF(NOT(#REF!="Indskrevet"),"",IF(E5026="",FALSE,AND(NOT(#REF!),VALUE(RIGHT(CONCATENATE(YEAR(E5026)),2))=15)))</f>
        <v>#REF!</v>
      </c>
      <c r="S5026" t="e">
        <f t="shared" si="627"/>
        <v>#REF!</v>
      </c>
      <c r="T5026" t="e">
        <f t="shared" si="628"/>
        <v>#REF!</v>
      </c>
      <c r="U5026" s="2" t="e">
        <f t="shared" si="631"/>
        <v>#REF!</v>
      </c>
      <c r="V5026" s="2"/>
    </row>
    <row r="5027" spans="1:22" x14ac:dyDescent="0.25">
      <c r="A5027" t="s">
        <v>3004</v>
      </c>
      <c r="B5027" t="s">
        <v>3005</v>
      </c>
      <c r="C5027">
        <v>119.999999999998</v>
      </c>
      <c r="D5027" t="s">
        <v>5290</v>
      </c>
      <c r="E5027" s="1">
        <v>41810</v>
      </c>
      <c r="F5027" t="s">
        <v>5331</v>
      </c>
      <c r="G5027">
        <v>1</v>
      </c>
      <c r="H5027" t="s">
        <v>5287</v>
      </c>
      <c r="I5027" t="s">
        <v>5332</v>
      </c>
      <c r="J5027" t="s">
        <v>5293</v>
      </c>
      <c r="K5027" t="b">
        <f>LOOKUP(A5027,'[1]UDDATA-1'!B:B,'[1]UDDATA-1'!A:A)&lt;&gt;LOOKUP(A5027,'[1]UDDATA-2'!B:B,'[1]UDDATA-2'!A:A)</f>
        <v>0</v>
      </c>
      <c r="L5027" t="str">
        <f t="shared" si="624"/>
        <v>Computerarkitektur</v>
      </c>
      <c r="M5027">
        <f t="shared" si="625"/>
        <v>10</v>
      </c>
      <c r="N5027" t="str">
        <f t="shared" si="626"/>
        <v/>
      </c>
      <c r="O5027" t="e">
        <f>IF(AND(A5027&lt;&gt;A5026,#REF!&lt;&gt;""),#REF!,"")</f>
        <v>#REF!</v>
      </c>
      <c r="P5027" t="e">
        <f t="shared" si="629"/>
        <v>#REF!</v>
      </c>
      <c r="Q5027" s="2" t="e">
        <f t="shared" ca="1" si="630"/>
        <v>#REF!</v>
      </c>
      <c r="R5027" t="e">
        <f>IF(NOT(#REF!="Indskrevet"),"",IF(E5027="",FALSE,AND(NOT(#REF!),VALUE(RIGHT(CONCATENATE(YEAR(E5027)),2))=15)))</f>
        <v>#REF!</v>
      </c>
      <c r="S5027" t="e">
        <f t="shared" si="627"/>
        <v>#REF!</v>
      </c>
      <c r="T5027" t="e">
        <f t="shared" si="628"/>
        <v>#REF!</v>
      </c>
      <c r="U5027" s="2" t="e">
        <f t="shared" si="631"/>
        <v>#REF!</v>
      </c>
      <c r="V5027" s="2"/>
    </row>
    <row r="5028" spans="1:22" x14ac:dyDescent="0.25">
      <c r="A5028" t="s">
        <v>3004</v>
      </c>
      <c r="B5028" t="s">
        <v>3005</v>
      </c>
      <c r="C5028">
        <v>119.999999999998</v>
      </c>
      <c r="D5028" t="s">
        <v>5296</v>
      </c>
      <c r="E5028" s="1">
        <v>41816</v>
      </c>
      <c r="F5028" t="s">
        <v>5333</v>
      </c>
      <c r="G5028">
        <v>1</v>
      </c>
      <c r="H5028" t="s">
        <v>5287</v>
      </c>
      <c r="I5028" t="s">
        <v>5334</v>
      </c>
      <c r="J5028" t="s">
        <v>5293</v>
      </c>
      <c r="K5028" t="b">
        <f>LOOKUP(A5028,'[1]UDDATA-1'!B:B,'[1]UDDATA-1'!A:A)&lt;&gt;LOOKUP(A5028,'[1]UDDATA-2'!B:B,'[1]UDDATA-2'!A:A)</f>
        <v>0</v>
      </c>
      <c r="L5028" t="str">
        <f t="shared" si="624"/>
        <v>Objektorienteret programmering</v>
      </c>
      <c r="M5028">
        <f t="shared" si="625"/>
        <v>7</v>
      </c>
      <c r="N5028" t="str">
        <f t="shared" si="626"/>
        <v/>
      </c>
      <c r="O5028" t="e">
        <f>IF(AND(A5028&lt;&gt;A5027,#REF!&lt;&gt;""),#REF!,"")</f>
        <v>#REF!</v>
      </c>
      <c r="P5028" t="e">
        <f t="shared" si="629"/>
        <v>#REF!</v>
      </c>
      <c r="Q5028" s="2" t="e">
        <f t="shared" ca="1" si="630"/>
        <v>#REF!</v>
      </c>
      <c r="R5028" t="e">
        <f>IF(NOT(#REF!="Indskrevet"),"",IF(E5028="",FALSE,AND(NOT(#REF!),VALUE(RIGHT(CONCATENATE(YEAR(E5028)),2))=15)))</f>
        <v>#REF!</v>
      </c>
      <c r="S5028" t="e">
        <f t="shared" si="627"/>
        <v>#REF!</v>
      </c>
      <c r="T5028" t="e">
        <f t="shared" si="628"/>
        <v>#REF!</v>
      </c>
      <c r="U5028" s="2" t="e">
        <f t="shared" si="631"/>
        <v>#REF!</v>
      </c>
      <c r="V5028" s="2"/>
    </row>
    <row r="5029" spans="1:22" x14ac:dyDescent="0.25">
      <c r="A5029" t="s">
        <v>3004</v>
      </c>
      <c r="B5029" t="s">
        <v>3005</v>
      </c>
      <c r="C5029">
        <v>119.999999999998</v>
      </c>
      <c r="D5029" t="s">
        <v>5285</v>
      </c>
      <c r="E5029" s="1">
        <v>42031</v>
      </c>
      <c r="F5029" t="s">
        <v>5339</v>
      </c>
      <c r="G5029">
        <v>1</v>
      </c>
      <c r="H5029" t="s">
        <v>5287</v>
      </c>
      <c r="I5029" t="s">
        <v>5340</v>
      </c>
      <c r="J5029" t="s">
        <v>5299</v>
      </c>
      <c r="K5029" t="b">
        <f>LOOKUP(A5029,'[1]UDDATA-1'!B:B,'[1]UDDATA-1'!A:A)&lt;&gt;LOOKUP(A5029,'[1]UDDATA-2'!B:B,'[1]UDDATA-2'!A:A)</f>
        <v>0</v>
      </c>
      <c r="L5029" t="str">
        <f t="shared" si="624"/>
        <v>Algoritmik og datastrukturer</v>
      </c>
      <c r="M5029">
        <f t="shared" si="625"/>
        <v>2</v>
      </c>
      <c r="N5029" t="str">
        <f t="shared" si="626"/>
        <v/>
      </c>
      <c r="O5029" t="e">
        <f>IF(AND(A5029&lt;&gt;A5028,#REF!&lt;&gt;""),#REF!,"")</f>
        <v>#REF!</v>
      </c>
      <c r="P5029" t="e">
        <f t="shared" si="629"/>
        <v>#REF!</v>
      </c>
      <c r="Q5029" s="2" t="e">
        <f t="shared" ca="1" si="630"/>
        <v>#REF!</v>
      </c>
      <c r="R5029" t="e">
        <f>IF(NOT(#REF!="Indskrevet"),"",IF(E5029="",FALSE,AND(NOT(#REF!),VALUE(RIGHT(CONCATENATE(YEAR(E5029)),2))=15)))</f>
        <v>#REF!</v>
      </c>
      <c r="S5029" t="e">
        <f t="shared" si="627"/>
        <v>#REF!</v>
      </c>
      <c r="T5029" t="e">
        <f t="shared" si="628"/>
        <v>#REF!</v>
      </c>
      <c r="U5029" s="2" t="e">
        <f t="shared" si="631"/>
        <v>#REF!</v>
      </c>
      <c r="V5029" s="2"/>
    </row>
    <row r="5030" spans="1:22" x14ac:dyDescent="0.25">
      <c r="A5030" t="s">
        <v>3004</v>
      </c>
      <c r="B5030" t="s">
        <v>3005</v>
      </c>
      <c r="C5030">
        <v>119.999999999998</v>
      </c>
      <c r="D5030" t="s">
        <v>5317</v>
      </c>
      <c r="E5030" s="1">
        <v>42172</v>
      </c>
      <c r="F5030" t="s">
        <v>5341</v>
      </c>
      <c r="G5030">
        <v>1</v>
      </c>
      <c r="H5030" t="s">
        <v>5287</v>
      </c>
      <c r="I5030" t="s">
        <v>5342</v>
      </c>
      <c r="J5030" t="s">
        <v>5303</v>
      </c>
      <c r="K5030" t="b">
        <f>LOOKUP(A5030,'[1]UDDATA-1'!B:B,'[1]UDDATA-1'!A:A)&lt;&gt;LOOKUP(A5030,'[1]UDDATA-2'!B:B,'[1]UDDATA-2'!A:A)</f>
        <v>0</v>
      </c>
      <c r="L5030" t="str">
        <f t="shared" si="624"/>
        <v>Syntaks og semantik</v>
      </c>
      <c r="M5030">
        <f t="shared" si="625"/>
        <v>4</v>
      </c>
      <c r="N5030" t="str">
        <f t="shared" si="626"/>
        <v/>
      </c>
      <c r="O5030" t="e">
        <f>IF(AND(A5030&lt;&gt;A5029,#REF!&lt;&gt;""),#REF!,"")</f>
        <v>#REF!</v>
      </c>
      <c r="P5030" t="e">
        <f t="shared" si="629"/>
        <v>#REF!</v>
      </c>
      <c r="Q5030" s="2" t="e">
        <f t="shared" ca="1" si="630"/>
        <v>#REF!</v>
      </c>
      <c r="R5030" t="e">
        <f>IF(NOT(#REF!="Indskrevet"),"",IF(E5030="",FALSE,AND(NOT(#REF!),VALUE(RIGHT(CONCATENATE(YEAR(E5030)),2))=15)))</f>
        <v>#REF!</v>
      </c>
      <c r="S5030" t="e">
        <f t="shared" si="627"/>
        <v>#REF!</v>
      </c>
      <c r="T5030" t="e">
        <f t="shared" si="628"/>
        <v>#REF!</v>
      </c>
      <c r="U5030" s="2" t="e">
        <f t="shared" si="631"/>
        <v>#REF!</v>
      </c>
      <c r="V5030" s="2"/>
    </row>
    <row r="5031" spans="1:22" x14ac:dyDescent="0.25">
      <c r="A5031" t="s">
        <v>3006</v>
      </c>
      <c r="B5031" t="s">
        <v>3007</v>
      </c>
      <c r="C5031">
        <v>9.9999999999996003</v>
      </c>
      <c r="D5031" t="s">
        <v>5327</v>
      </c>
      <c r="E5031" s="1">
        <v>42032</v>
      </c>
      <c r="F5031" t="s">
        <v>5343</v>
      </c>
      <c r="G5031">
        <v>1</v>
      </c>
      <c r="H5031" t="s">
        <v>5307</v>
      </c>
      <c r="I5031" t="s">
        <v>5288</v>
      </c>
      <c r="J5031" t="s">
        <v>5289</v>
      </c>
      <c r="K5031" t="b">
        <f>LOOKUP(A5031,'[1]UDDATA-1'!B:B,'[1]UDDATA-1'!A:A)&lt;&gt;LOOKUP(A5031,'[1]UDDATA-2'!B:B,'[1]UDDATA-2'!A:A)</f>
        <v>0</v>
      </c>
      <c r="L5031" t="str">
        <f t="shared" si="624"/>
        <v>Grundlæggende programmering</v>
      </c>
      <c r="M5031">
        <f t="shared" si="625"/>
        <v>-3</v>
      </c>
      <c r="N5031" t="str">
        <f t="shared" si="626"/>
        <v/>
      </c>
      <c r="O5031" t="e">
        <f>IF(AND(A5031&lt;&gt;A5030,#REF!&lt;&gt;""),#REF!,"")</f>
        <v>#REF!</v>
      </c>
      <c r="P5031" t="e">
        <f t="shared" si="629"/>
        <v>#REF!</v>
      </c>
      <c r="Q5031" s="2" t="e">
        <f t="shared" ca="1" si="630"/>
        <v>#REF!</v>
      </c>
      <c r="R5031" t="e">
        <f>IF(NOT(#REF!="Indskrevet"),"",IF(E5031="",FALSE,AND(NOT(#REF!),VALUE(RIGHT(CONCATENATE(YEAR(E5031)),2))=15)))</f>
        <v>#REF!</v>
      </c>
      <c r="S5031" t="e">
        <f t="shared" si="627"/>
        <v>#REF!</v>
      </c>
      <c r="T5031" t="e">
        <f t="shared" si="628"/>
        <v>#REF!</v>
      </c>
      <c r="U5031" s="2" t="e">
        <f t="shared" si="631"/>
        <v>#REF!</v>
      </c>
      <c r="V5031" s="2"/>
    </row>
    <row r="5032" spans="1:22" x14ac:dyDescent="0.25">
      <c r="A5032" t="s">
        <v>3006</v>
      </c>
      <c r="B5032" t="s">
        <v>3007</v>
      </c>
      <c r="C5032">
        <v>9.9999999999996003</v>
      </c>
      <c r="D5032" t="s">
        <v>5327</v>
      </c>
      <c r="E5032" s="1">
        <v>42068</v>
      </c>
      <c r="F5032" t="s">
        <v>5343</v>
      </c>
      <c r="G5032">
        <v>2</v>
      </c>
      <c r="H5032" t="s">
        <v>5287</v>
      </c>
      <c r="I5032" t="s">
        <v>5288</v>
      </c>
      <c r="J5032" t="s">
        <v>5293</v>
      </c>
      <c r="K5032" t="b">
        <f>LOOKUP(A5032,'[1]UDDATA-1'!B:B,'[1]UDDATA-1'!A:A)&lt;&gt;LOOKUP(A5032,'[1]UDDATA-2'!B:B,'[1]UDDATA-2'!A:A)</f>
        <v>0</v>
      </c>
      <c r="L5032" t="str">
        <f t="shared" si="624"/>
        <v/>
      </c>
      <c r="M5032" t="str">
        <f t="shared" si="625"/>
        <v/>
      </c>
      <c r="N5032" t="str">
        <f t="shared" si="626"/>
        <v/>
      </c>
      <c r="O5032" t="e">
        <f>IF(AND(A5032&lt;&gt;A5031,#REF!&lt;&gt;""),#REF!,"")</f>
        <v>#REF!</v>
      </c>
      <c r="P5032" t="e">
        <f t="shared" si="629"/>
        <v>#REF!</v>
      </c>
      <c r="Q5032" s="2" t="e">
        <f t="shared" ca="1" si="630"/>
        <v>#REF!</v>
      </c>
      <c r="R5032" t="e">
        <f>IF(NOT(#REF!="Indskrevet"),"",IF(E5032="",FALSE,AND(NOT(#REF!),VALUE(RIGHT(CONCATENATE(YEAR(E5032)),2))=15)))</f>
        <v>#REF!</v>
      </c>
      <c r="S5032" t="e">
        <f t="shared" si="627"/>
        <v>#REF!</v>
      </c>
      <c r="T5032" t="e">
        <f t="shared" si="628"/>
        <v>#REF!</v>
      </c>
      <c r="U5032" s="2" t="e">
        <f t="shared" si="631"/>
        <v>#REF!</v>
      </c>
      <c r="V5032" s="2"/>
    </row>
    <row r="5033" spans="1:22" x14ac:dyDescent="0.25">
      <c r="A5033" t="s">
        <v>3006</v>
      </c>
      <c r="B5033" t="s">
        <v>3007</v>
      </c>
      <c r="C5033">
        <v>9.9999999999996003</v>
      </c>
      <c r="D5033" t="s">
        <v>5318</v>
      </c>
      <c r="E5033" s="1">
        <v>42178</v>
      </c>
      <c r="F5033" t="s">
        <v>5344</v>
      </c>
      <c r="G5033">
        <v>1</v>
      </c>
      <c r="H5033" t="s">
        <v>5307</v>
      </c>
      <c r="I5033" t="s">
        <v>5292</v>
      </c>
      <c r="J5033" t="s">
        <v>5293</v>
      </c>
      <c r="K5033" t="b">
        <f>LOOKUP(A5033,'[1]UDDATA-1'!B:B,'[1]UDDATA-1'!A:A)&lt;&gt;LOOKUP(A5033,'[1]UDDATA-2'!B:B,'[1]UDDATA-2'!A:A)</f>
        <v>0</v>
      </c>
      <c r="L5033" t="str">
        <f t="shared" si="624"/>
        <v>Matematik til multimedie-applikationer</v>
      </c>
      <c r="M5033" t="str">
        <f t="shared" si="625"/>
        <v/>
      </c>
      <c r="N5033" t="str">
        <f t="shared" si="626"/>
        <v>U</v>
      </c>
      <c r="O5033" t="e">
        <f>IF(AND(A5033&lt;&gt;A5032,#REF!&lt;&gt;""),#REF!,"")</f>
        <v>#REF!</v>
      </c>
      <c r="P5033" t="e">
        <f t="shared" si="629"/>
        <v>#REF!</v>
      </c>
      <c r="Q5033" s="2" t="e">
        <f t="shared" ca="1" si="630"/>
        <v>#REF!</v>
      </c>
      <c r="R5033" t="e">
        <f>IF(NOT(#REF!="Indskrevet"),"",IF(E5033="",FALSE,AND(NOT(#REF!),VALUE(RIGHT(CONCATENATE(YEAR(E5033)),2))=15)))</f>
        <v>#REF!</v>
      </c>
      <c r="S5033" t="e">
        <f t="shared" si="627"/>
        <v>#REF!</v>
      </c>
      <c r="T5033" t="e">
        <f t="shared" si="628"/>
        <v>#REF!</v>
      </c>
      <c r="U5033" s="2" t="e">
        <f t="shared" si="631"/>
        <v>#REF!</v>
      </c>
      <c r="V5033" s="2"/>
    </row>
    <row r="5034" spans="1:22" x14ac:dyDescent="0.25">
      <c r="A5034" t="s">
        <v>3006</v>
      </c>
      <c r="B5034" t="s">
        <v>3007</v>
      </c>
      <c r="C5034">
        <v>9.9999999999996003</v>
      </c>
      <c r="D5034" t="s">
        <v>5318</v>
      </c>
      <c r="E5034" s="1">
        <v>42249</v>
      </c>
      <c r="F5034" t="s">
        <v>5344</v>
      </c>
      <c r="G5034">
        <v>2</v>
      </c>
      <c r="H5034" t="s">
        <v>5287</v>
      </c>
      <c r="I5034" t="s">
        <v>5292</v>
      </c>
      <c r="J5034" t="s">
        <v>5299</v>
      </c>
      <c r="K5034" t="b">
        <f>LOOKUP(A5034,'[1]UDDATA-1'!B:B,'[1]UDDATA-1'!A:A)&lt;&gt;LOOKUP(A5034,'[1]UDDATA-2'!B:B,'[1]UDDATA-2'!A:A)</f>
        <v>0</v>
      </c>
      <c r="L5034" t="str">
        <f t="shared" si="624"/>
        <v/>
      </c>
      <c r="M5034" t="str">
        <f t="shared" si="625"/>
        <v/>
      </c>
      <c r="N5034" t="str">
        <f t="shared" si="626"/>
        <v/>
      </c>
      <c r="O5034" t="e">
        <f>IF(AND(A5034&lt;&gt;A5033,#REF!&lt;&gt;""),#REF!,"")</f>
        <v>#REF!</v>
      </c>
      <c r="P5034" t="e">
        <f t="shared" si="629"/>
        <v>#REF!</v>
      </c>
      <c r="Q5034" s="2" t="e">
        <f t="shared" ca="1" si="630"/>
        <v>#REF!</v>
      </c>
      <c r="R5034" t="e">
        <f>IF(NOT(#REF!="Indskrevet"),"",IF(E5034="",FALSE,AND(NOT(#REF!),VALUE(RIGHT(CONCATENATE(YEAR(E5034)),2))=15)))</f>
        <v>#REF!</v>
      </c>
      <c r="S5034" t="e">
        <f t="shared" si="627"/>
        <v>#REF!</v>
      </c>
      <c r="T5034" t="e">
        <f t="shared" si="628"/>
        <v>#REF!</v>
      </c>
      <c r="U5034" s="2" t="e">
        <f t="shared" si="631"/>
        <v>#REF!</v>
      </c>
      <c r="V5034" s="2"/>
    </row>
    <row r="5035" spans="1:22" x14ac:dyDescent="0.25">
      <c r="A5035" t="s">
        <v>3009</v>
      </c>
      <c r="B5035" t="s">
        <v>3010</v>
      </c>
      <c r="C5035">
        <v>94.999999999997996</v>
      </c>
      <c r="D5035" t="s">
        <v>5296</v>
      </c>
      <c r="E5035" s="1">
        <v>41676</v>
      </c>
      <c r="F5035" t="s">
        <v>5308</v>
      </c>
      <c r="G5035">
        <v>1</v>
      </c>
      <c r="H5035" t="s">
        <v>5287</v>
      </c>
      <c r="I5035" t="s">
        <v>5288</v>
      </c>
      <c r="J5035" t="s">
        <v>5289</v>
      </c>
      <c r="K5035" t="b">
        <f>LOOKUP(A5035,'[1]UDDATA-1'!B:B,'[1]UDDATA-1'!A:A)&lt;&gt;LOOKUP(A5035,'[1]UDDATA-2'!B:B,'[1]UDDATA-2'!A:A)</f>
        <v>0</v>
      </c>
      <c r="L5035" t="str">
        <f t="shared" si="624"/>
        <v>Grundlæggende programmering</v>
      </c>
      <c r="M5035">
        <f t="shared" si="625"/>
        <v>7</v>
      </c>
      <c r="N5035" t="str">
        <f t="shared" si="626"/>
        <v/>
      </c>
      <c r="O5035" t="e">
        <f>IF(AND(A5035&lt;&gt;A5034,#REF!&lt;&gt;""),#REF!,"")</f>
        <v>#REF!</v>
      </c>
      <c r="P5035" t="e">
        <f t="shared" si="629"/>
        <v>#REF!</v>
      </c>
      <c r="Q5035" s="2" t="e">
        <f t="shared" ca="1" si="630"/>
        <v>#REF!</v>
      </c>
      <c r="R5035" t="e">
        <f>IF(NOT(#REF!="Indskrevet"),"",IF(E5035="",FALSE,AND(NOT(#REF!),VALUE(RIGHT(CONCATENATE(YEAR(E5035)),2))=15)))</f>
        <v>#REF!</v>
      </c>
      <c r="S5035" t="e">
        <f t="shared" si="627"/>
        <v>#REF!</v>
      </c>
      <c r="T5035" t="e">
        <f t="shared" si="628"/>
        <v>#REF!</v>
      </c>
      <c r="U5035" s="2" t="e">
        <f t="shared" si="631"/>
        <v>#REF!</v>
      </c>
      <c r="V5035" s="2"/>
    </row>
    <row r="5036" spans="1:22" x14ac:dyDescent="0.25">
      <c r="A5036" t="s">
        <v>3009</v>
      </c>
      <c r="B5036" t="s">
        <v>3010</v>
      </c>
      <c r="C5036">
        <v>94.999999999997996</v>
      </c>
      <c r="D5036" t="s">
        <v>5290</v>
      </c>
      <c r="E5036" s="1">
        <v>41815</v>
      </c>
      <c r="F5036" t="s">
        <v>5309</v>
      </c>
      <c r="G5036">
        <v>1</v>
      </c>
      <c r="H5036" t="s">
        <v>5287</v>
      </c>
      <c r="I5036" t="s">
        <v>5292</v>
      </c>
      <c r="J5036" t="s">
        <v>5293</v>
      </c>
      <c r="K5036" t="b">
        <f>LOOKUP(A5036,'[1]UDDATA-1'!B:B,'[1]UDDATA-1'!A:A)&lt;&gt;LOOKUP(A5036,'[1]UDDATA-2'!B:B,'[1]UDDATA-2'!A:A)</f>
        <v>0</v>
      </c>
      <c r="L5036" t="str">
        <f t="shared" si="624"/>
        <v>Matematik til multimedie-applikationer</v>
      </c>
      <c r="M5036">
        <f t="shared" si="625"/>
        <v>10</v>
      </c>
      <c r="N5036" t="str">
        <f t="shared" si="626"/>
        <v/>
      </c>
      <c r="O5036" t="e">
        <f>IF(AND(A5036&lt;&gt;A5035,#REF!&lt;&gt;""),#REF!,"")</f>
        <v>#REF!</v>
      </c>
      <c r="P5036" t="e">
        <f t="shared" si="629"/>
        <v>#REF!</v>
      </c>
      <c r="Q5036" s="2" t="e">
        <f t="shared" ca="1" si="630"/>
        <v>#REF!</v>
      </c>
      <c r="R5036" t="e">
        <f>IF(NOT(#REF!="Indskrevet"),"",IF(E5036="",FALSE,AND(NOT(#REF!),VALUE(RIGHT(CONCATENATE(YEAR(E5036)),2))=15)))</f>
        <v>#REF!</v>
      </c>
      <c r="S5036" t="e">
        <f t="shared" si="627"/>
        <v>#REF!</v>
      </c>
      <c r="T5036" t="e">
        <f t="shared" si="628"/>
        <v>#REF!</v>
      </c>
      <c r="U5036" s="2" t="e">
        <f t="shared" si="631"/>
        <v>#REF!</v>
      </c>
      <c r="V5036" s="2"/>
    </row>
    <row r="5037" spans="1:22" x14ac:dyDescent="0.25">
      <c r="A5037" t="s">
        <v>3009</v>
      </c>
      <c r="B5037" t="s">
        <v>3010</v>
      </c>
      <c r="C5037">
        <v>94.999999999997996</v>
      </c>
      <c r="D5037" t="s">
        <v>5285</v>
      </c>
      <c r="E5037" s="1">
        <v>41824</v>
      </c>
      <c r="F5037" t="s">
        <v>5310</v>
      </c>
      <c r="G5037">
        <v>1</v>
      </c>
      <c r="H5037" t="s">
        <v>5287</v>
      </c>
      <c r="I5037" t="s">
        <v>5295</v>
      </c>
      <c r="J5037" t="s">
        <v>5293</v>
      </c>
      <c r="K5037" t="b">
        <f>LOOKUP(A5037,'[1]UDDATA-1'!B:B,'[1]UDDATA-1'!A:A)&lt;&gt;LOOKUP(A5037,'[1]UDDATA-2'!B:B,'[1]UDDATA-2'!A:A)</f>
        <v>0</v>
      </c>
      <c r="L5037" t="str">
        <f t="shared" si="624"/>
        <v>Fysisk interface design</v>
      </c>
      <c r="M5037">
        <f t="shared" si="625"/>
        <v>2</v>
      </c>
      <c r="N5037" t="str">
        <f t="shared" si="626"/>
        <v/>
      </c>
      <c r="O5037" t="e">
        <f>IF(AND(A5037&lt;&gt;A5036,#REF!&lt;&gt;""),#REF!,"")</f>
        <v>#REF!</v>
      </c>
      <c r="P5037" t="e">
        <f t="shared" si="629"/>
        <v>#REF!</v>
      </c>
      <c r="Q5037" s="2" t="e">
        <f t="shared" ca="1" si="630"/>
        <v>#REF!</v>
      </c>
      <c r="R5037" t="e">
        <f>IF(NOT(#REF!="Indskrevet"),"",IF(E5037="",FALSE,AND(NOT(#REF!),VALUE(RIGHT(CONCATENATE(YEAR(E5037)),2))=15)))</f>
        <v>#REF!</v>
      </c>
      <c r="S5037" t="e">
        <f t="shared" si="627"/>
        <v>#REF!</v>
      </c>
      <c r="T5037" t="e">
        <f t="shared" si="628"/>
        <v>#REF!</v>
      </c>
      <c r="U5037" s="2" t="e">
        <f t="shared" si="631"/>
        <v>#REF!</v>
      </c>
      <c r="V5037" s="2"/>
    </row>
    <row r="5038" spans="1:22" x14ac:dyDescent="0.25">
      <c r="A5038" t="s">
        <v>3009</v>
      </c>
      <c r="B5038" t="s">
        <v>3010</v>
      </c>
      <c r="C5038">
        <v>94.999999999997996</v>
      </c>
      <c r="D5038" t="s">
        <v>5306</v>
      </c>
      <c r="E5038" s="1">
        <v>42114</v>
      </c>
      <c r="F5038" t="s">
        <v>5311</v>
      </c>
      <c r="G5038">
        <v>1</v>
      </c>
      <c r="H5038" t="s">
        <v>5307</v>
      </c>
      <c r="I5038" t="s">
        <v>5298</v>
      </c>
      <c r="J5038" t="s">
        <v>5303</v>
      </c>
      <c r="K5038" t="b">
        <f>LOOKUP(A5038,'[1]UDDATA-1'!B:B,'[1]UDDATA-1'!A:A)&lt;&gt;LOOKUP(A5038,'[1]UDDATA-2'!B:B,'[1]UDDATA-2'!A:A)</f>
        <v>0</v>
      </c>
      <c r="L5038" t="str">
        <f t="shared" si="624"/>
        <v>Proceduremæssig programmering</v>
      </c>
      <c r="M5038">
        <f t="shared" si="625"/>
        <v>0</v>
      </c>
      <c r="N5038" t="str">
        <f t="shared" si="626"/>
        <v/>
      </c>
      <c r="O5038" t="e">
        <f>IF(AND(A5038&lt;&gt;A5037,#REF!&lt;&gt;""),#REF!,"")</f>
        <v>#REF!</v>
      </c>
      <c r="P5038" t="e">
        <f t="shared" si="629"/>
        <v>#REF!</v>
      </c>
      <c r="Q5038" s="2" t="e">
        <f t="shared" ca="1" si="630"/>
        <v>#REF!</v>
      </c>
      <c r="R5038" t="e">
        <f>IF(NOT(#REF!="Indskrevet"),"",IF(E5038="",FALSE,AND(NOT(#REF!),VALUE(RIGHT(CONCATENATE(YEAR(E5038)),2))=15)))</f>
        <v>#REF!</v>
      </c>
      <c r="S5038" t="e">
        <f t="shared" si="627"/>
        <v>#REF!</v>
      </c>
      <c r="T5038" t="e">
        <f t="shared" si="628"/>
        <v>#REF!</v>
      </c>
      <c r="U5038" s="2" t="e">
        <f t="shared" si="631"/>
        <v>#REF!</v>
      </c>
      <c r="V5038" s="2"/>
    </row>
    <row r="5039" spans="1:22" x14ac:dyDescent="0.25">
      <c r="A5039" t="s">
        <v>3009</v>
      </c>
      <c r="B5039" t="s">
        <v>3010</v>
      </c>
      <c r="C5039">
        <v>94.999999999997996</v>
      </c>
      <c r="D5039" t="s">
        <v>5318</v>
      </c>
      <c r="E5039" s="1">
        <v>42284</v>
      </c>
      <c r="F5039" t="s">
        <v>5311</v>
      </c>
      <c r="G5039">
        <v>2</v>
      </c>
      <c r="H5039" t="s">
        <v>5287</v>
      </c>
      <c r="I5039" t="s">
        <v>5298</v>
      </c>
      <c r="J5039" t="s">
        <v>5315</v>
      </c>
      <c r="K5039" t="b">
        <f>LOOKUP(A5039,'[1]UDDATA-1'!B:B,'[1]UDDATA-1'!A:A)&lt;&gt;LOOKUP(A5039,'[1]UDDATA-2'!B:B,'[1]UDDATA-2'!A:A)</f>
        <v>0</v>
      </c>
      <c r="L5039" t="str">
        <f t="shared" si="624"/>
        <v/>
      </c>
      <c r="M5039" t="str">
        <f t="shared" si="625"/>
        <v/>
      </c>
      <c r="N5039" t="str">
        <f t="shared" si="626"/>
        <v/>
      </c>
      <c r="O5039" t="e">
        <f>IF(AND(A5039&lt;&gt;A5038,#REF!&lt;&gt;""),#REF!,"")</f>
        <v>#REF!</v>
      </c>
      <c r="P5039" t="e">
        <f t="shared" si="629"/>
        <v>#REF!</v>
      </c>
      <c r="Q5039" s="2" t="e">
        <f t="shared" ca="1" si="630"/>
        <v>#REF!</v>
      </c>
      <c r="R5039" t="e">
        <f>IF(NOT(#REF!="Indskrevet"),"",IF(E5039="",FALSE,AND(NOT(#REF!),VALUE(RIGHT(CONCATENATE(YEAR(E5039)),2))=15)))</f>
        <v>#REF!</v>
      </c>
      <c r="S5039" t="e">
        <f t="shared" si="627"/>
        <v>#REF!</v>
      </c>
      <c r="T5039" t="e">
        <f t="shared" si="628"/>
        <v>#REF!</v>
      </c>
      <c r="U5039" s="2" t="e">
        <f t="shared" si="631"/>
        <v>#REF!</v>
      </c>
      <c r="V5039" s="2"/>
    </row>
    <row r="5040" spans="1:22" x14ac:dyDescent="0.25">
      <c r="A5040" t="s">
        <v>3009</v>
      </c>
      <c r="B5040" t="s">
        <v>3010</v>
      </c>
      <c r="C5040">
        <v>94.999999999997996</v>
      </c>
      <c r="D5040" t="s">
        <v>5290</v>
      </c>
      <c r="E5040" s="1">
        <v>42166</v>
      </c>
      <c r="F5040" t="s">
        <v>5312</v>
      </c>
      <c r="G5040">
        <v>1</v>
      </c>
      <c r="H5040" t="s">
        <v>5287</v>
      </c>
      <c r="I5040" t="s">
        <v>5302</v>
      </c>
      <c r="J5040" t="s">
        <v>5303</v>
      </c>
      <c r="K5040" t="b">
        <f>LOOKUP(A5040,'[1]UDDATA-1'!B:B,'[1]UDDATA-1'!A:A)&lt;&gt;LOOKUP(A5040,'[1]UDDATA-2'!B:B,'[1]UDDATA-2'!A:A)</f>
        <v>0</v>
      </c>
      <c r="L5040" t="str">
        <f t="shared" si="624"/>
        <v>Lyd- og musikbehandling</v>
      </c>
      <c r="M5040">
        <f t="shared" si="625"/>
        <v>10</v>
      </c>
      <c r="N5040" t="str">
        <f t="shared" si="626"/>
        <v/>
      </c>
      <c r="O5040" t="e">
        <f>IF(AND(A5040&lt;&gt;A5039,#REF!&lt;&gt;""),#REF!,"")</f>
        <v>#REF!</v>
      </c>
      <c r="P5040" t="e">
        <f t="shared" si="629"/>
        <v>#REF!</v>
      </c>
      <c r="Q5040" s="2" t="e">
        <f t="shared" ca="1" si="630"/>
        <v>#REF!</v>
      </c>
      <c r="R5040" t="e">
        <f>IF(NOT(#REF!="Indskrevet"),"",IF(E5040="",FALSE,AND(NOT(#REF!),VALUE(RIGHT(CONCATENATE(YEAR(E5040)),2))=15)))</f>
        <v>#REF!</v>
      </c>
      <c r="S5040" t="e">
        <f t="shared" si="627"/>
        <v>#REF!</v>
      </c>
      <c r="T5040" t="e">
        <f t="shared" si="628"/>
        <v>#REF!</v>
      </c>
      <c r="U5040" s="2" t="e">
        <f t="shared" si="631"/>
        <v>#REF!</v>
      </c>
      <c r="V5040" s="2"/>
    </row>
    <row r="5041" spans="1:22" x14ac:dyDescent="0.25">
      <c r="A5041" t="s">
        <v>3009</v>
      </c>
      <c r="B5041" t="s">
        <v>3010</v>
      </c>
      <c r="C5041">
        <v>94.999999999997996</v>
      </c>
      <c r="D5041" t="s">
        <v>5285</v>
      </c>
      <c r="E5041" s="1">
        <v>42186</v>
      </c>
      <c r="F5041" t="s">
        <v>5314</v>
      </c>
      <c r="G5041">
        <v>1</v>
      </c>
      <c r="H5041" t="s">
        <v>5287</v>
      </c>
      <c r="I5041" t="s">
        <v>5305</v>
      </c>
      <c r="J5041" t="s">
        <v>5303</v>
      </c>
      <c r="K5041" t="b">
        <f>LOOKUP(A5041,'[1]UDDATA-1'!B:B,'[1]UDDATA-1'!A:A)&lt;&gt;LOOKUP(A5041,'[1]UDDATA-2'!B:B,'[1]UDDATA-2'!A:A)</f>
        <v>0</v>
      </c>
      <c r="L5041" t="str">
        <f t="shared" si="624"/>
        <v>Objektorienteret Software Engineering</v>
      </c>
      <c r="M5041">
        <f t="shared" si="625"/>
        <v>2</v>
      </c>
      <c r="N5041" t="str">
        <f t="shared" si="626"/>
        <v/>
      </c>
      <c r="O5041" t="e">
        <f>IF(AND(A5041&lt;&gt;A5040,#REF!&lt;&gt;""),#REF!,"")</f>
        <v>#REF!</v>
      </c>
      <c r="P5041" t="e">
        <f t="shared" si="629"/>
        <v>#REF!</v>
      </c>
      <c r="Q5041" s="2" t="e">
        <f t="shared" ca="1" si="630"/>
        <v>#REF!</v>
      </c>
      <c r="R5041" t="e">
        <f>IF(NOT(#REF!="Indskrevet"),"",IF(E5041="",FALSE,AND(NOT(#REF!),VALUE(RIGHT(CONCATENATE(YEAR(E5041)),2))=15)))</f>
        <v>#REF!</v>
      </c>
      <c r="S5041" t="e">
        <f t="shared" si="627"/>
        <v>#REF!</v>
      </c>
      <c r="T5041" t="e">
        <f t="shared" si="628"/>
        <v>#REF!</v>
      </c>
      <c r="U5041" s="2" t="e">
        <f t="shared" si="631"/>
        <v>#REF!</v>
      </c>
      <c r="V5041" s="2"/>
    </row>
    <row r="5042" spans="1:22" x14ac:dyDescent="0.25">
      <c r="A5042" t="s">
        <v>3011</v>
      </c>
      <c r="B5042" t="s">
        <v>3012</v>
      </c>
      <c r="C5042">
        <v>169.99999999999699</v>
      </c>
      <c r="D5042" t="s">
        <v>5285</v>
      </c>
      <c r="E5042" s="1">
        <v>41304</v>
      </c>
      <c r="F5042" t="s">
        <v>5335</v>
      </c>
      <c r="G5042">
        <v>1</v>
      </c>
      <c r="H5042" t="s">
        <v>5287</v>
      </c>
      <c r="I5042" t="s">
        <v>5324</v>
      </c>
      <c r="J5042" t="s">
        <v>5289</v>
      </c>
      <c r="K5042" t="b">
        <f>LOOKUP(A5042,'[1]UDDATA-1'!B:B,'[1]UDDATA-1'!A:A)&lt;&gt;LOOKUP(A5042,'[1]UDDATA-2'!B:B,'[1]UDDATA-2'!A:A)</f>
        <v>0</v>
      </c>
      <c r="L5042" t="str">
        <f t="shared" si="624"/>
        <v>Lineær algebra</v>
      </c>
      <c r="M5042">
        <f t="shared" si="625"/>
        <v>2</v>
      </c>
      <c r="N5042" t="str">
        <f t="shared" si="626"/>
        <v/>
      </c>
      <c r="O5042" t="e">
        <f>IF(AND(A5042&lt;&gt;A5041,#REF!&lt;&gt;""),#REF!,"")</f>
        <v>#REF!</v>
      </c>
      <c r="P5042" t="e">
        <f t="shared" si="629"/>
        <v>#REF!</v>
      </c>
      <c r="Q5042" s="2" t="e">
        <f t="shared" ca="1" si="630"/>
        <v>#REF!</v>
      </c>
      <c r="R5042" t="e">
        <f>IF(NOT(#REF!="Indskrevet"),"",IF(E5042="",FALSE,AND(NOT(#REF!),VALUE(RIGHT(CONCATENATE(YEAR(E5042)),2))=15)))</f>
        <v>#REF!</v>
      </c>
      <c r="S5042" t="e">
        <f t="shared" si="627"/>
        <v>#REF!</v>
      </c>
      <c r="T5042" t="e">
        <f t="shared" si="628"/>
        <v>#REF!</v>
      </c>
      <c r="U5042" s="2" t="e">
        <f t="shared" si="631"/>
        <v>#REF!</v>
      </c>
      <c r="V5042" s="2"/>
    </row>
    <row r="5043" spans="1:22" x14ac:dyDescent="0.25">
      <c r="A5043" t="s">
        <v>3011</v>
      </c>
      <c r="B5043" t="s">
        <v>3012</v>
      </c>
      <c r="C5043">
        <v>169.99999999999699</v>
      </c>
      <c r="D5043" t="s">
        <v>5285</v>
      </c>
      <c r="E5043" s="1">
        <v>41460</v>
      </c>
      <c r="F5043" t="s">
        <v>5336</v>
      </c>
      <c r="G5043">
        <v>1</v>
      </c>
      <c r="H5043" t="s">
        <v>5287</v>
      </c>
      <c r="I5043" t="s">
        <v>5326</v>
      </c>
      <c r="J5043" t="s">
        <v>5293</v>
      </c>
      <c r="K5043" t="b">
        <f>LOOKUP(A5043,'[1]UDDATA-1'!B:B,'[1]UDDATA-1'!A:A)&lt;&gt;LOOKUP(A5043,'[1]UDDATA-2'!B:B,'[1]UDDATA-2'!A:A)</f>
        <v>0</v>
      </c>
      <c r="L5043" t="str">
        <f t="shared" si="624"/>
        <v>Calculus</v>
      </c>
      <c r="M5043">
        <f t="shared" si="625"/>
        <v>2</v>
      </c>
      <c r="N5043" t="str">
        <f t="shared" si="626"/>
        <v/>
      </c>
      <c r="O5043" t="e">
        <f>IF(AND(A5043&lt;&gt;A5042,#REF!&lt;&gt;""),#REF!,"")</f>
        <v>#REF!</v>
      </c>
      <c r="P5043" t="e">
        <f t="shared" si="629"/>
        <v>#REF!</v>
      </c>
      <c r="Q5043" s="2" t="e">
        <f t="shared" ca="1" si="630"/>
        <v>#REF!</v>
      </c>
      <c r="R5043" t="e">
        <f>IF(NOT(#REF!="Indskrevet"),"",IF(E5043="",FALSE,AND(NOT(#REF!),VALUE(RIGHT(CONCATENATE(YEAR(E5043)),2))=15)))</f>
        <v>#REF!</v>
      </c>
      <c r="S5043" t="e">
        <f t="shared" si="627"/>
        <v>#REF!</v>
      </c>
      <c r="T5043" t="e">
        <f t="shared" si="628"/>
        <v>#REF!</v>
      </c>
      <c r="U5043" s="2" t="e">
        <f t="shared" si="631"/>
        <v>#REF!</v>
      </c>
      <c r="V5043" s="2"/>
    </row>
    <row r="5044" spans="1:22" x14ac:dyDescent="0.25">
      <c r="A5044" t="s">
        <v>3011</v>
      </c>
      <c r="B5044" t="s">
        <v>3012</v>
      </c>
      <c r="C5044">
        <v>169.99999999999699</v>
      </c>
      <c r="D5044" t="s">
        <v>5290</v>
      </c>
      <c r="E5044" s="1">
        <v>41452</v>
      </c>
      <c r="F5044" t="s">
        <v>5337</v>
      </c>
      <c r="G5044">
        <v>1</v>
      </c>
      <c r="H5044" t="s">
        <v>5287</v>
      </c>
      <c r="I5044" t="s">
        <v>5338</v>
      </c>
      <c r="J5044" t="s">
        <v>5293</v>
      </c>
      <c r="K5044" t="b">
        <f>LOOKUP(A5044,'[1]UDDATA-1'!B:B,'[1]UDDATA-1'!A:A)&lt;&gt;LOOKUP(A5044,'[1]UDDATA-2'!B:B,'[1]UDDATA-2'!A:A)</f>
        <v>0</v>
      </c>
      <c r="L5044" t="str">
        <f t="shared" si="624"/>
        <v>Kredsløbsteori og dynamiske systemer</v>
      </c>
      <c r="M5044">
        <f t="shared" si="625"/>
        <v>10</v>
      </c>
      <c r="N5044" t="str">
        <f t="shared" si="626"/>
        <v/>
      </c>
      <c r="O5044" t="e">
        <f>IF(AND(A5044&lt;&gt;A5043,#REF!&lt;&gt;""),#REF!,"")</f>
        <v>#REF!</v>
      </c>
      <c r="P5044" t="e">
        <f t="shared" si="629"/>
        <v>#REF!</v>
      </c>
      <c r="Q5044" s="2" t="e">
        <f t="shared" ca="1" si="630"/>
        <v>#REF!</v>
      </c>
      <c r="R5044" t="e">
        <f>IF(NOT(#REF!="Indskrevet"),"",IF(E5044="",FALSE,AND(NOT(#REF!),VALUE(RIGHT(CONCATENATE(YEAR(E5044)),2))=15)))</f>
        <v>#REF!</v>
      </c>
      <c r="S5044" t="e">
        <f t="shared" si="627"/>
        <v>#REF!</v>
      </c>
      <c r="T5044" t="e">
        <f t="shared" si="628"/>
        <v>#REF!</v>
      </c>
      <c r="U5044" s="2" t="e">
        <f t="shared" si="631"/>
        <v>#REF!</v>
      </c>
      <c r="V5044" s="2"/>
    </row>
    <row r="5045" spans="1:22" x14ac:dyDescent="0.25">
      <c r="A5045" t="s">
        <v>3011</v>
      </c>
      <c r="B5045" t="s">
        <v>3012</v>
      </c>
      <c r="C5045">
        <v>169.99999999999699</v>
      </c>
      <c r="D5045" t="s">
        <v>5306</v>
      </c>
      <c r="E5045" s="1">
        <v>41656</v>
      </c>
      <c r="F5045" t="s">
        <v>5319</v>
      </c>
      <c r="G5045">
        <v>1</v>
      </c>
      <c r="H5045" t="s">
        <v>5307</v>
      </c>
      <c r="I5045" t="s">
        <v>5320</v>
      </c>
      <c r="J5045" t="s">
        <v>5299</v>
      </c>
      <c r="K5045" t="b">
        <f>LOOKUP(A5045,'[1]UDDATA-1'!B:B,'[1]UDDATA-1'!A:A)&lt;&gt;LOOKUP(A5045,'[1]UDDATA-2'!B:B,'[1]UDDATA-2'!A:A)</f>
        <v>0</v>
      </c>
      <c r="L5045" t="str">
        <f t="shared" si="624"/>
        <v>Beregningsteknik inden for elektronikområdet 1</v>
      </c>
      <c r="M5045">
        <f t="shared" si="625"/>
        <v>0</v>
      </c>
      <c r="N5045" t="str">
        <f t="shared" si="626"/>
        <v/>
      </c>
      <c r="O5045" t="e">
        <f>IF(AND(A5045&lt;&gt;A5044,#REF!&lt;&gt;""),#REF!,"")</f>
        <v>#REF!</v>
      </c>
      <c r="P5045" t="e">
        <f t="shared" si="629"/>
        <v>#REF!</v>
      </c>
      <c r="Q5045" s="2" t="e">
        <f t="shared" ca="1" si="630"/>
        <v>#REF!</v>
      </c>
      <c r="R5045" t="e">
        <f>IF(NOT(#REF!="Indskrevet"),"",IF(E5045="",FALSE,AND(NOT(#REF!),VALUE(RIGHT(CONCATENATE(YEAR(E5045)),2))=15)))</f>
        <v>#REF!</v>
      </c>
      <c r="S5045" t="e">
        <f t="shared" si="627"/>
        <v>#REF!</v>
      </c>
      <c r="T5045" t="e">
        <f t="shared" si="628"/>
        <v>#REF!</v>
      </c>
      <c r="U5045" s="2" t="e">
        <f t="shared" si="631"/>
        <v>#REF!</v>
      </c>
      <c r="V5045" s="2"/>
    </row>
    <row r="5046" spans="1:22" x14ac:dyDescent="0.25">
      <c r="A5046" t="s">
        <v>3011</v>
      </c>
      <c r="B5046" t="s">
        <v>3012</v>
      </c>
      <c r="C5046">
        <v>169.99999999999699</v>
      </c>
      <c r="D5046" t="s">
        <v>5306</v>
      </c>
      <c r="E5046" s="1">
        <v>41688</v>
      </c>
      <c r="F5046" t="s">
        <v>5319</v>
      </c>
      <c r="G5046">
        <v>2</v>
      </c>
      <c r="H5046" t="s">
        <v>5307</v>
      </c>
      <c r="I5046" t="s">
        <v>5320</v>
      </c>
      <c r="J5046" t="s">
        <v>5299</v>
      </c>
      <c r="K5046" t="b">
        <f>LOOKUP(A5046,'[1]UDDATA-1'!B:B,'[1]UDDATA-1'!A:A)&lt;&gt;LOOKUP(A5046,'[1]UDDATA-2'!B:B,'[1]UDDATA-2'!A:A)</f>
        <v>0</v>
      </c>
      <c r="L5046" t="str">
        <f t="shared" si="624"/>
        <v/>
      </c>
      <c r="M5046" t="str">
        <f t="shared" si="625"/>
        <v/>
      </c>
      <c r="N5046" t="str">
        <f t="shared" si="626"/>
        <v/>
      </c>
      <c r="O5046" t="e">
        <f>IF(AND(A5046&lt;&gt;A5045,#REF!&lt;&gt;""),#REF!,"")</f>
        <v>#REF!</v>
      </c>
      <c r="P5046" t="e">
        <f t="shared" si="629"/>
        <v>#REF!</v>
      </c>
      <c r="Q5046" s="2" t="e">
        <f t="shared" ca="1" si="630"/>
        <v>#REF!</v>
      </c>
      <c r="R5046" t="e">
        <f>IF(NOT(#REF!="Indskrevet"),"",IF(E5046="",FALSE,AND(NOT(#REF!),VALUE(RIGHT(CONCATENATE(YEAR(E5046)),2))=15)))</f>
        <v>#REF!</v>
      </c>
      <c r="S5046" t="e">
        <f t="shared" si="627"/>
        <v>#REF!</v>
      </c>
      <c r="T5046" t="e">
        <f t="shared" si="628"/>
        <v>#REF!</v>
      </c>
      <c r="U5046" s="2" t="e">
        <f t="shared" si="631"/>
        <v>#REF!</v>
      </c>
      <c r="V5046" s="2"/>
    </row>
    <row r="5047" spans="1:22" x14ac:dyDescent="0.25">
      <c r="A5047" t="s">
        <v>3011</v>
      </c>
      <c r="B5047" t="s">
        <v>3012</v>
      </c>
      <c r="C5047">
        <v>169.99999999999699</v>
      </c>
      <c r="D5047" t="s">
        <v>5306</v>
      </c>
      <c r="E5047" s="1">
        <v>42025</v>
      </c>
      <c r="F5047" t="s">
        <v>5319</v>
      </c>
      <c r="G5047">
        <v>3</v>
      </c>
      <c r="H5047" t="s">
        <v>5287</v>
      </c>
      <c r="I5047" t="s">
        <v>5320</v>
      </c>
      <c r="J5047" t="s">
        <v>5315</v>
      </c>
      <c r="K5047" t="b">
        <f>LOOKUP(A5047,'[1]UDDATA-1'!B:B,'[1]UDDATA-1'!A:A)&lt;&gt;LOOKUP(A5047,'[1]UDDATA-2'!B:B,'[1]UDDATA-2'!A:A)</f>
        <v>0</v>
      </c>
      <c r="L5047" t="str">
        <f t="shared" si="624"/>
        <v/>
      </c>
      <c r="M5047" t="str">
        <f t="shared" si="625"/>
        <v/>
      </c>
      <c r="N5047" t="str">
        <f t="shared" si="626"/>
        <v/>
      </c>
      <c r="O5047" t="e">
        <f>IF(AND(A5047&lt;&gt;A5046,#REF!&lt;&gt;""),#REF!,"")</f>
        <v>#REF!</v>
      </c>
      <c r="P5047" t="e">
        <f t="shared" si="629"/>
        <v>#REF!</v>
      </c>
      <c r="Q5047" s="2" t="e">
        <f t="shared" ca="1" si="630"/>
        <v>#REF!</v>
      </c>
      <c r="R5047" t="e">
        <f>IF(NOT(#REF!="Indskrevet"),"",IF(E5047="",FALSE,AND(NOT(#REF!),VALUE(RIGHT(CONCATENATE(YEAR(E5047)),2))=15)))</f>
        <v>#REF!</v>
      </c>
      <c r="S5047" t="e">
        <f t="shared" si="627"/>
        <v>#REF!</v>
      </c>
      <c r="T5047" t="e">
        <f t="shared" si="628"/>
        <v>#REF!</v>
      </c>
      <c r="U5047" s="2" t="e">
        <f t="shared" si="631"/>
        <v>#REF!</v>
      </c>
      <c r="V5047" s="2"/>
    </row>
    <row r="5048" spans="1:22" x14ac:dyDescent="0.25">
      <c r="A5048" t="s">
        <v>3011</v>
      </c>
      <c r="B5048" t="s">
        <v>3012</v>
      </c>
      <c r="C5048">
        <v>169.99999999999699</v>
      </c>
      <c r="D5048" t="s">
        <v>5306</v>
      </c>
      <c r="E5048" s="1">
        <v>41808</v>
      </c>
      <c r="F5048" t="s">
        <v>5321</v>
      </c>
      <c r="G5048">
        <v>1</v>
      </c>
      <c r="H5048" t="s">
        <v>5307</v>
      </c>
      <c r="I5048" t="s">
        <v>5322</v>
      </c>
      <c r="J5048" t="s">
        <v>5303</v>
      </c>
      <c r="K5048" t="b">
        <f>LOOKUP(A5048,'[1]UDDATA-1'!B:B,'[1]UDDATA-1'!A:A)&lt;&gt;LOOKUP(A5048,'[1]UDDATA-2'!B:B,'[1]UDDATA-2'!A:A)</f>
        <v>0</v>
      </c>
      <c r="L5048" t="str">
        <f t="shared" si="624"/>
        <v>Beregningsteknik inden for elektronik</v>
      </c>
      <c r="M5048">
        <f t="shared" si="625"/>
        <v>0</v>
      </c>
      <c r="N5048" t="str">
        <f t="shared" si="626"/>
        <v/>
      </c>
      <c r="O5048" t="e">
        <f>IF(AND(A5048&lt;&gt;A5047,#REF!&lt;&gt;""),#REF!,"")</f>
        <v>#REF!</v>
      </c>
      <c r="P5048" t="e">
        <f t="shared" si="629"/>
        <v>#REF!</v>
      </c>
      <c r="Q5048" s="2" t="e">
        <f t="shared" ca="1" si="630"/>
        <v>#REF!</v>
      </c>
      <c r="R5048" t="e">
        <f>IF(NOT(#REF!="Indskrevet"),"",IF(E5048="",FALSE,AND(NOT(#REF!),VALUE(RIGHT(CONCATENATE(YEAR(E5048)),2))=15)))</f>
        <v>#REF!</v>
      </c>
      <c r="S5048" t="e">
        <f t="shared" si="627"/>
        <v>#REF!</v>
      </c>
      <c r="T5048" t="e">
        <f t="shared" si="628"/>
        <v>#REF!</v>
      </c>
      <c r="U5048" s="2" t="e">
        <f t="shared" si="631"/>
        <v>#REF!</v>
      </c>
      <c r="V5048" s="2"/>
    </row>
    <row r="5049" spans="1:22" x14ac:dyDescent="0.25">
      <c r="A5049" t="s">
        <v>3011</v>
      </c>
      <c r="B5049" t="s">
        <v>3012</v>
      </c>
      <c r="C5049">
        <v>169.99999999999699</v>
      </c>
      <c r="D5049" t="s">
        <v>5318</v>
      </c>
      <c r="E5049" s="1">
        <v>41890</v>
      </c>
      <c r="F5049" t="s">
        <v>5321</v>
      </c>
      <c r="G5049">
        <v>2</v>
      </c>
      <c r="H5049" t="s">
        <v>5307</v>
      </c>
      <c r="I5049" t="s">
        <v>5322</v>
      </c>
      <c r="J5049" t="s">
        <v>5315</v>
      </c>
      <c r="K5049" t="b">
        <f>LOOKUP(A5049,'[1]UDDATA-1'!B:B,'[1]UDDATA-1'!A:A)&lt;&gt;LOOKUP(A5049,'[1]UDDATA-2'!B:B,'[1]UDDATA-2'!A:A)</f>
        <v>0</v>
      </c>
      <c r="L5049" t="str">
        <f t="shared" si="624"/>
        <v/>
      </c>
      <c r="M5049" t="str">
        <f t="shared" si="625"/>
        <v/>
      </c>
      <c r="N5049" t="str">
        <f t="shared" si="626"/>
        <v/>
      </c>
      <c r="O5049" t="e">
        <f>IF(AND(A5049&lt;&gt;A5048,#REF!&lt;&gt;""),#REF!,"")</f>
        <v>#REF!</v>
      </c>
      <c r="P5049" t="e">
        <f t="shared" si="629"/>
        <v>#REF!</v>
      </c>
      <c r="Q5049" s="2" t="e">
        <f t="shared" ca="1" si="630"/>
        <v>#REF!</v>
      </c>
      <c r="R5049" t="e">
        <f>IF(NOT(#REF!="Indskrevet"),"",IF(E5049="",FALSE,AND(NOT(#REF!),VALUE(RIGHT(CONCATENATE(YEAR(E5049)),2))=15)))</f>
        <v>#REF!</v>
      </c>
      <c r="S5049" t="e">
        <f t="shared" si="627"/>
        <v>#REF!</v>
      </c>
      <c r="T5049" t="e">
        <f t="shared" si="628"/>
        <v>#REF!</v>
      </c>
      <c r="U5049" s="2" t="e">
        <f t="shared" si="631"/>
        <v>#REF!</v>
      </c>
      <c r="V5049" s="2"/>
    </row>
    <row r="5050" spans="1:22" x14ac:dyDescent="0.25">
      <c r="A5050" t="s">
        <v>3011</v>
      </c>
      <c r="B5050" t="s">
        <v>3012</v>
      </c>
      <c r="C5050">
        <v>169.99999999999699</v>
      </c>
      <c r="D5050" t="s">
        <v>5318</v>
      </c>
      <c r="E5050" s="1">
        <v>42250</v>
      </c>
      <c r="F5050" t="s">
        <v>5321</v>
      </c>
      <c r="G5050">
        <v>3</v>
      </c>
      <c r="H5050" t="s">
        <v>5287</v>
      </c>
      <c r="I5050" t="s">
        <v>5322</v>
      </c>
      <c r="J5050" t="s">
        <v>5316</v>
      </c>
      <c r="K5050" t="b">
        <f>LOOKUP(A5050,'[1]UDDATA-1'!B:B,'[1]UDDATA-1'!A:A)&lt;&gt;LOOKUP(A5050,'[1]UDDATA-2'!B:B,'[1]UDDATA-2'!A:A)</f>
        <v>0</v>
      </c>
      <c r="L5050" t="str">
        <f t="shared" si="624"/>
        <v/>
      </c>
      <c r="M5050" t="str">
        <f t="shared" si="625"/>
        <v/>
      </c>
      <c r="N5050" t="str">
        <f t="shared" si="626"/>
        <v/>
      </c>
      <c r="O5050" t="e">
        <f>IF(AND(A5050&lt;&gt;A5049,#REF!&lt;&gt;""),#REF!,"")</f>
        <v>#REF!</v>
      </c>
      <c r="P5050" t="e">
        <f t="shared" si="629"/>
        <v>#REF!</v>
      </c>
      <c r="Q5050" s="2" t="e">
        <f t="shared" ca="1" si="630"/>
        <v>#REF!</v>
      </c>
      <c r="R5050" t="e">
        <f>IF(NOT(#REF!="Indskrevet"),"",IF(E5050="",FALSE,AND(NOT(#REF!),VALUE(RIGHT(CONCATENATE(YEAR(E5050)),2))=15)))</f>
        <v>#REF!</v>
      </c>
      <c r="S5050" t="e">
        <f t="shared" si="627"/>
        <v>#REF!</v>
      </c>
      <c r="T5050" t="e">
        <f t="shared" si="628"/>
        <v>#REF!</v>
      </c>
      <c r="U5050" s="2" t="e">
        <f t="shared" si="631"/>
        <v>#REF!</v>
      </c>
      <c r="V5050" s="2"/>
    </row>
    <row r="5051" spans="1:22" x14ac:dyDescent="0.25">
      <c r="A5051" t="s">
        <v>3013</v>
      </c>
      <c r="B5051" t="s">
        <v>3014</v>
      </c>
      <c r="C5051">
        <v>174.99999999999699</v>
      </c>
      <c r="D5051" t="s">
        <v>5296</v>
      </c>
      <c r="E5051" s="1">
        <v>41316</v>
      </c>
      <c r="F5051" t="s">
        <v>5308</v>
      </c>
      <c r="G5051">
        <v>1</v>
      </c>
      <c r="H5051" t="s">
        <v>5287</v>
      </c>
      <c r="I5051" t="s">
        <v>5288</v>
      </c>
      <c r="J5051" t="s">
        <v>5289</v>
      </c>
      <c r="K5051" t="b">
        <f>LOOKUP(A5051,'[1]UDDATA-1'!B:B,'[1]UDDATA-1'!A:A)&lt;&gt;LOOKUP(A5051,'[1]UDDATA-2'!B:B,'[1]UDDATA-2'!A:A)</f>
        <v>1</v>
      </c>
      <c r="L5051" t="str">
        <f t="shared" si="624"/>
        <v>Grundlæggende programmering</v>
      </c>
      <c r="M5051">
        <f t="shared" si="625"/>
        <v>7</v>
      </c>
      <c r="N5051" t="str">
        <f t="shared" si="626"/>
        <v/>
      </c>
      <c r="O5051" t="e">
        <f>IF(AND(A5051&lt;&gt;A5050,#REF!&lt;&gt;""),#REF!,"")</f>
        <v>#REF!</v>
      </c>
      <c r="P5051" t="e">
        <f t="shared" si="629"/>
        <v>#REF!</v>
      </c>
      <c r="Q5051" s="2" t="e">
        <f t="shared" ca="1" si="630"/>
        <v>#REF!</v>
      </c>
      <c r="R5051" t="e">
        <f>IF(NOT(#REF!="Indskrevet"),"",IF(E5051="",FALSE,AND(NOT(#REF!),VALUE(RIGHT(CONCATENATE(YEAR(E5051)),2))=15)))</f>
        <v>#REF!</v>
      </c>
      <c r="S5051" t="e">
        <f t="shared" si="627"/>
        <v>#REF!</v>
      </c>
      <c r="T5051" t="e">
        <f t="shared" si="628"/>
        <v>#REF!</v>
      </c>
      <c r="U5051" s="2" t="e">
        <f t="shared" si="631"/>
        <v>#REF!</v>
      </c>
      <c r="V5051" s="2"/>
    </row>
    <row r="5052" spans="1:22" x14ac:dyDescent="0.25">
      <c r="A5052" t="s">
        <v>3013</v>
      </c>
      <c r="B5052" t="s">
        <v>3014</v>
      </c>
      <c r="C5052">
        <v>174.99999999999699</v>
      </c>
      <c r="D5052" t="s">
        <v>5300</v>
      </c>
      <c r="E5052" s="1">
        <v>41452</v>
      </c>
      <c r="F5052" t="s">
        <v>5309</v>
      </c>
      <c r="G5052">
        <v>1</v>
      </c>
      <c r="H5052" t="s">
        <v>5287</v>
      </c>
      <c r="I5052" t="s">
        <v>5292</v>
      </c>
      <c r="J5052" t="s">
        <v>5293</v>
      </c>
      <c r="K5052" t="b">
        <f>LOOKUP(A5052,'[1]UDDATA-1'!B:B,'[1]UDDATA-1'!A:A)&lt;&gt;LOOKUP(A5052,'[1]UDDATA-2'!B:B,'[1]UDDATA-2'!A:A)</f>
        <v>1</v>
      </c>
      <c r="L5052" t="str">
        <f t="shared" si="624"/>
        <v>Matematik til multimedie-applikationer</v>
      </c>
      <c r="M5052">
        <f t="shared" si="625"/>
        <v>12</v>
      </c>
      <c r="N5052" t="str">
        <f t="shared" si="626"/>
        <v/>
      </c>
      <c r="O5052" t="e">
        <f>IF(AND(A5052&lt;&gt;A5051,#REF!&lt;&gt;""),#REF!,"")</f>
        <v>#REF!</v>
      </c>
      <c r="P5052" t="e">
        <f t="shared" si="629"/>
        <v>#REF!</v>
      </c>
      <c r="Q5052" s="2" t="e">
        <f t="shared" ca="1" si="630"/>
        <v>#REF!</v>
      </c>
      <c r="R5052" t="e">
        <f>IF(NOT(#REF!="Indskrevet"),"",IF(E5052="",FALSE,AND(NOT(#REF!),VALUE(RIGHT(CONCATENATE(YEAR(E5052)),2))=15)))</f>
        <v>#REF!</v>
      </c>
      <c r="S5052" t="e">
        <f t="shared" si="627"/>
        <v>#REF!</v>
      </c>
      <c r="T5052" t="e">
        <f t="shared" si="628"/>
        <v>#REF!</v>
      </c>
      <c r="U5052" s="2" t="e">
        <f t="shared" si="631"/>
        <v>#REF!</v>
      </c>
      <c r="V5052" s="2"/>
    </row>
    <row r="5053" spans="1:22" x14ac:dyDescent="0.25">
      <c r="A5053" t="s">
        <v>3013</v>
      </c>
      <c r="B5053" t="s">
        <v>3014</v>
      </c>
      <c r="C5053">
        <v>174.99999999999699</v>
      </c>
      <c r="D5053" t="s">
        <v>5296</v>
      </c>
      <c r="E5053" s="1">
        <v>41484</v>
      </c>
      <c r="F5053" t="s">
        <v>5310</v>
      </c>
      <c r="G5053">
        <v>1</v>
      </c>
      <c r="H5053" t="s">
        <v>5287</v>
      </c>
      <c r="I5053" t="s">
        <v>5295</v>
      </c>
      <c r="J5053" t="s">
        <v>5293</v>
      </c>
      <c r="K5053" t="b">
        <f>LOOKUP(A5053,'[1]UDDATA-1'!B:B,'[1]UDDATA-1'!A:A)&lt;&gt;LOOKUP(A5053,'[1]UDDATA-2'!B:B,'[1]UDDATA-2'!A:A)</f>
        <v>1</v>
      </c>
      <c r="L5053" t="str">
        <f t="shared" si="624"/>
        <v>Fysisk interface design</v>
      </c>
      <c r="M5053">
        <f t="shared" si="625"/>
        <v>7</v>
      </c>
      <c r="N5053" t="str">
        <f t="shared" si="626"/>
        <v/>
      </c>
      <c r="O5053" t="e">
        <f>IF(AND(A5053&lt;&gt;A5052,#REF!&lt;&gt;""),#REF!,"")</f>
        <v>#REF!</v>
      </c>
      <c r="P5053" t="e">
        <f t="shared" si="629"/>
        <v>#REF!</v>
      </c>
      <c r="Q5053" s="2" t="e">
        <f t="shared" ca="1" si="630"/>
        <v>#REF!</v>
      </c>
      <c r="R5053" t="e">
        <f>IF(NOT(#REF!="Indskrevet"),"",IF(E5053="",FALSE,AND(NOT(#REF!),VALUE(RIGHT(CONCATENATE(YEAR(E5053)),2))=15)))</f>
        <v>#REF!</v>
      </c>
      <c r="S5053" t="e">
        <f t="shared" si="627"/>
        <v>#REF!</v>
      </c>
      <c r="T5053" t="e">
        <f t="shared" si="628"/>
        <v>#REF!</v>
      </c>
      <c r="U5053" s="2" t="e">
        <f t="shared" si="631"/>
        <v>#REF!</v>
      </c>
      <c r="V5053" s="2"/>
    </row>
    <row r="5054" spans="1:22" x14ac:dyDescent="0.25">
      <c r="A5054" t="s">
        <v>3013</v>
      </c>
      <c r="B5054" t="s">
        <v>3014</v>
      </c>
      <c r="C5054">
        <v>174.99999999999699</v>
      </c>
      <c r="D5054" t="s">
        <v>5296</v>
      </c>
      <c r="E5054" s="1">
        <v>41688</v>
      </c>
      <c r="F5054" t="s">
        <v>5311</v>
      </c>
      <c r="G5054">
        <v>1</v>
      </c>
      <c r="H5054" t="s">
        <v>5287</v>
      </c>
      <c r="I5054" t="s">
        <v>5298</v>
      </c>
      <c r="J5054" t="s">
        <v>5299</v>
      </c>
      <c r="K5054" t="b">
        <f>LOOKUP(A5054,'[1]UDDATA-1'!B:B,'[1]UDDATA-1'!A:A)&lt;&gt;LOOKUP(A5054,'[1]UDDATA-2'!B:B,'[1]UDDATA-2'!A:A)</f>
        <v>1</v>
      </c>
      <c r="L5054" t="str">
        <f t="shared" si="624"/>
        <v>Proceduremæssig programmering</v>
      </c>
      <c r="M5054">
        <f t="shared" si="625"/>
        <v>7</v>
      </c>
      <c r="N5054" t="str">
        <f t="shared" si="626"/>
        <v/>
      </c>
      <c r="O5054" t="e">
        <f>IF(AND(A5054&lt;&gt;A5053,#REF!&lt;&gt;""),#REF!,"")</f>
        <v>#REF!</v>
      </c>
      <c r="P5054" t="e">
        <f t="shared" si="629"/>
        <v>#REF!</v>
      </c>
      <c r="Q5054" s="2" t="e">
        <f t="shared" ca="1" si="630"/>
        <v>#REF!</v>
      </c>
      <c r="R5054" t="e">
        <f>IF(NOT(#REF!="Indskrevet"),"",IF(E5054="",FALSE,AND(NOT(#REF!),VALUE(RIGHT(CONCATENATE(YEAR(E5054)),2))=15)))</f>
        <v>#REF!</v>
      </c>
      <c r="S5054" t="e">
        <f t="shared" si="627"/>
        <v>#REF!</v>
      </c>
      <c r="T5054" t="e">
        <f t="shared" si="628"/>
        <v>#REF!</v>
      </c>
      <c r="U5054" s="2" t="e">
        <f t="shared" si="631"/>
        <v>#REF!</v>
      </c>
      <c r="V5054" s="2"/>
    </row>
    <row r="5055" spans="1:22" x14ac:dyDescent="0.25">
      <c r="A5055" t="s">
        <v>3013</v>
      </c>
      <c r="B5055" t="s">
        <v>3014</v>
      </c>
      <c r="C5055">
        <v>174.99999999999699</v>
      </c>
      <c r="D5055" t="s">
        <v>5317</v>
      </c>
      <c r="E5055" s="1">
        <v>41796</v>
      </c>
      <c r="F5055" t="s">
        <v>5312</v>
      </c>
      <c r="G5055">
        <v>1</v>
      </c>
      <c r="H5055" t="s">
        <v>5287</v>
      </c>
      <c r="I5055" t="s">
        <v>5302</v>
      </c>
      <c r="J5055" t="s">
        <v>5303</v>
      </c>
      <c r="K5055" t="b">
        <f>LOOKUP(A5055,'[1]UDDATA-1'!B:B,'[1]UDDATA-1'!A:A)&lt;&gt;LOOKUP(A5055,'[1]UDDATA-2'!B:B,'[1]UDDATA-2'!A:A)</f>
        <v>1</v>
      </c>
      <c r="L5055" t="str">
        <f t="shared" si="624"/>
        <v>Lyd- og musikbehandling</v>
      </c>
      <c r="M5055">
        <f t="shared" si="625"/>
        <v>4</v>
      </c>
      <c r="N5055" t="str">
        <f t="shared" si="626"/>
        <v/>
      </c>
      <c r="O5055" t="e">
        <f>IF(AND(A5055&lt;&gt;A5054,#REF!&lt;&gt;""),#REF!,"")</f>
        <v>#REF!</v>
      </c>
      <c r="P5055" t="e">
        <f t="shared" si="629"/>
        <v>#REF!</v>
      </c>
      <c r="Q5055" s="2" t="e">
        <f t="shared" ca="1" si="630"/>
        <v>#REF!</v>
      </c>
      <c r="R5055" t="e">
        <f>IF(NOT(#REF!="Indskrevet"),"",IF(E5055="",FALSE,AND(NOT(#REF!),VALUE(RIGHT(CONCATENATE(YEAR(E5055)),2))=15)))</f>
        <v>#REF!</v>
      </c>
      <c r="S5055" t="e">
        <f t="shared" si="627"/>
        <v>#REF!</v>
      </c>
      <c r="T5055" t="e">
        <f t="shared" si="628"/>
        <v>#REF!</v>
      </c>
      <c r="U5055" s="2" t="e">
        <f t="shared" si="631"/>
        <v>#REF!</v>
      </c>
      <c r="V5055" s="2"/>
    </row>
    <row r="5056" spans="1:22" x14ac:dyDescent="0.25">
      <c r="A5056" t="s">
        <v>3013</v>
      </c>
      <c r="B5056" t="s">
        <v>3014</v>
      </c>
      <c r="C5056">
        <v>174.99999999999699</v>
      </c>
      <c r="D5056" t="s">
        <v>5285</v>
      </c>
      <c r="E5056" s="1">
        <v>41837</v>
      </c>
      <c r="F5056" t="s">
        <v>5314</v>
      </c>
      <c r="G5056">
        <v>1</v>
      </c>
      <c r="H5056" t="s">
        <v>5287</v>
      </c>
      <c r="I5056" t="s">
        <v>5305</v>
      </c>
      <c r="J5056" t="s">
        <v>5303</v>
      </c>
      <c r="K5056" t="b">
        <f>LOOKUP(A5056,'[1]UDDATA-1'!B:B,'[1]UDDATA-1'!A:A)&lt;&gt;LOOKUP(A5056,'[1]UDDATA-2'!B:B,'[1]UDDATA-2'!A:A)</f>
        <v>1</v>
      </c>
      <c r="L5056" t="str">
        <f t="shared" si="624"/>
        <v>Objektorienteret Software Engineering</v>
      </c>
      <c r="M5056">
        <f t="shared" si="625"/>
        <v>2</v>
      </c>
      <c r="N5056" t="str">
        <f t="shared" si="626"/>
        <v/>
      </c>
      <c r="O5056" t="e">
        <f>IF(AND(A5056&lt;&gt;A5055,#REF!&lt;&gt;""),#REF!,"")</f>
        <v>#REF!</v>
      </c>
      <c r="P5056" t="e">
        <f t="shared" si="629"/>
        <v>#REF!</v>
      </c>
      <c r="Q5056" s="2" t="e">
        <f t="shared" ca="1" si="630"/>
        <v>#REF!</v>
      </c>
      <c r="R5056" t="e">
        <f>IF(NOT(#REF!="Indskrevet"),"",IF(E5056="",FALSE,AND(NOT(#REF!),VALUE(RIGHT(CONCATENATE(YEAR(E5056)),2))=15)))</f>
        <v>#REF!</v>
      </c>
      <c r="S5056" t="e">
        <f t="shared" si="627"/>
        <v>#REF!</v>
      </c>
      <c r="T5056" t="e">
        <f t="shared" si="628"/>
        <v>#REF!</v>
      </c>
      <c r="U5056" s="2" t="e">
        <f t="shared" si="631"/>
        <v>#REF!</v>
      </c>
      <c r="V5056" s="2"/>
    </row>
    <row r="5057" spans="1:22" x14ac:dyDescent="0.25">
      <c r="A5057" t="s">
        <v>3015</v>
      </c>
      <c r="B5057" t="s">
        <v>3016</v>
      </c>
      <c r="C5057">
        <v>24.999999999999599</v>
      </c>
      <c r="K5057" t="b">
        <f>LOOKUP(A5057,'[1]UDDATA-1'!B:B,'[1]UDDATA-1'!A:A)&lt;&gt;LOOKUP(A5057,'[1]UDDATA-2'!B:B,'[1]UDDATA-2'!A:A)</f>
        <v>0</v>
      </c>
      <c r="L5057" t="str">
        <f t="shared" si="624"/>
        <v/>
      </c>
      <c r="M5057" t="str">
        <f t="shared" si="625"/>
        <v/>
      </c>
      <c r="N5057" t="str">
        <f t="shared" si="626"/>
        <v/>
      </c>
      <c r="O5057" t="e">
        <f>IF(AND(A5057&lt;&gt;A5056,#REF!&lt;&gt;""),#REF!,"")</f>
        <v>#REF!</v>
      </c>
      <c r="P5057" t="e">
        <f t="shared" si="629"/>
        <v>#REF!</v>
      </c>
      <c r="Q5057" s="2" t="e">
        <f t="shared" ca="1" si="630"/>
        <v>#REF!</v>
      </c>
      <c r="R5057" t="e">
        <f>IF(NOT(#REF!="Indskrevet"),"",IF(E5057="",FALSE,AND(NOT(#REF!),VALUE(RIGHT(CONCATENATE(YEAR(E5057)),2))=15)))</f>
        <v>#REF!</v>
      </c>
      <c r="S5057" t="e">
        <f t="shared" si="627"/>
        <v>#REF!</v>
      </c>
      <c r="T5057" t="e">
        <f t="shared" si="628"/>
        <v>#REF!</v>
      </c>
      <c r="U5057" s="2" t="e">
        <f t="shared" si="631"/>
        <v>#REF!</v>
      </c>
      <c r="V5057" s="2"/>
    </row>
    <row r="5058" spans="1:22" x14ac:dyDescent="0.25">
      <c r="A5058" t="s">
        <v>3017</v>
      </c>
      <c r="B5058" t="s">
        <v>3018</v>
      </c>
      <c r="C5058">
        <v>4.9999999999998002</v>
      </c>
      <c r="K5058" t="b">
        <f>LOOKUP(A5058,'[1]UDDATA-1'!B:B,'[1]UDDATA-1'!A:A)&lt;&gt;LOOKUP(A5058,'[1]UDDATA-2'!B:B,'[1]UDDATA-2'!A:A)</f>
        <v>0</v>
      </c>
      <c r="L5058" t="str">
        <f t="shared" ref="L5058:L5121" si="632">IF(AND(I5058&lt;&gt;"",I5058&lt;&gt;I5057),I5058,"")</f>
        <v/>
      </c>
      <c r="M5058" t="str">
        <f t="shared" ref="M5058:M5121" si="633">IF(AND(L5058&lt;&gt;"",ISNUMBER(VALUE(D5058))),VALUE(D5058),"")</f>
        <v/>
      </c>
      <c r="N5058" t="str">
        <f t="shared" ref="N5058:N5121" si="634">IF(L5058="","",IF(M5058="",D5058,""))</f>
        <v/>
      </c>
      <c r="O5058" t="e">
        <f>IF(AND(A5058&lt;&gt;A5057,#REF!&lt;&gt;""),#REF!,"")</f>
        <v>#REF!</v>
      </c>
      <c r="P5058" t="e">
        <f t="shared" si="629"/>
        <v>#REF!</v>
      </c>
      <c r="Q5058" s="2" t="e">
        <f t="shared" ca="1" si="630"/>
        <v>#REF!</v>
      </c>
      <c r="R5058" t="e">
        <f>IF(NOT(#REF!="Indskrevet"),"",IF(E5058="",FALSE,AND(NOT(#REF!),VALUE(RIGHT(CONCATENATE(YEAR(E5058)),2))=15)))</f>
        <v>#REF!</v>
      </c>
      <c r="S5058" t="e">
        <f t="shared" ref="S5058:S5121" si="635">IF(R5058="","",IF(A5058=A5057,S5057,NOT(OR(R5058,AND(A5059=A5058,R5059),AND(A5060=A5058,R5060),AND(A5061=A5058,R5061),AND(A5062=A5058,R5062),AND(A5063=A5058,R5063),AND(A5064=A5058,R5064),AND(A5065=A5058,R5065),AND(A5066=A5058,R5066),AND(A5067=A5058,R5067),AND(A5068=A5058,R5068)))))</f>
        <v>#REF!</v>
      </c>
      <c r="T5058" t="e">
        <f t="shared" ref="T5058:T5121" si="636">IF(U5058="","",O5058)</f>
        <v>#REF!</v>
      </c>
      <c r="U5058" s="2" t="e">
        <f t="shared" si="631"/>
        <v>#REF!</v>
      </c>
      <c r="V5058" s="2"/>
    </row>
    <row r="5059" spans="1:22" x14ac:dyDescent="0.25">
      <c r="A5059" t="s">
        <v>3019</v>
      </c>
      <c r="B5059" t="s">
        <v>3020</v>
      </c>
      <c r="C5059">
        <v>4.9999999999998002</v>
      </c>
      <c r="K5059" t="b">
        <f>LOOKUP(A5059,'[1]UDDATA-1'!B:B,'[1]UDDATA-1'!A:A)&lt;&gt;LOOKUP(A5059,'[1]UDDATA-2'!B:B,'[1]UDDATA-2'!A:A)</f>
        <v>0</v>
      </c>
      <c r="L5059" t="str">
        <f t="shared" si="632"/>
        <v/>
      </c>
      <c r="M5059" t="str">
        <f t="shared" si="633"/>
        <v/>
      </c>
      <c r="N5059" t="str">
        <f t="shared" si="634"/>
        <v/>
      </c>
      <c r="O5059" t="e">
        <f>IF(AND(A5059&lt;&gt;A5058,#REF!&lt;&gt;""),#REF!,"")</f>
        <v>#REF!</v>
      </c>
      <c r="P5059" t="e">
        <f t="shared" ref="P5059:P5122" si="637">IF(O5059="","",IF(M5059="",0,IF(O5060&lt;&gt;"",1,IF(AND(O5060="",O5061&lt;&gt;""),2,IF(AND(O5060="",O5061="",O5062&lt;&gt;""),3,IF(AND(O5060="",O5061="",O5062="",O5063&lt;&gt;""),4,IF(AND(O5060="",O5061="",O5062="",O5063="",O5064&lt;&gt;""),5,IF(AND(O5060="",O5061="",O5062="",O5063="",O5064="",O5065&lt;&gt;""),6,IF(AND(O5060="",O5061="",O5062="",O5063="",O5064="",O5065="",O5066&lt;&gt;""),7,IF(AND(O5060="",O5061="",O5062="",O5063="",O5064="",O5065="",O5066="",O5067&lt;&gt;""),8,IF(AND(O5060="",O5061="",O5062="",O5063="",O5064="",O5065="",O5066="",O5067="",O5068&lt;&gt;""),9,IF(AND(O5060="",O5061="",O5062="",O5063="",O5064="",O5065="",O5066="",O5067="",O5068="",O5069&lt;&gt;""),10,IF(AND(O5060="",O5061="",O5062="",O5063="",O5064="",O5065="",O5066="",O5067="",O5068="",O5069="",O5070&lt;&gt;""),11,IF(AND(O5060="",O5061="",O5062="",O5063="",O5064="",O5065="",O5066="",O5067="",O5068="",O5069="",O5070="",O5071&lt;&gt;""),12,IF(AND(O5060="",O5061="",O5062="",O5063="",O5064="",O5065="",O5066="",O5067="",O5068="",O5069="",O5070="",O5071="",O5072&lt;&gt;""),13,IF(AND(O5060="",O5061="",O5062="",O5063="",O5064="",O5065="",O5066="",O5067="",O5068="",O5069="",O5070="",O5071="",O5072="",O5073&lt;&gt;""),14,IF(AND(O5060="",O5061="",O5062="",O5063="",O5064="",O5065="",O5066="",O5067="",O5068="",O5069="",O5070="",O5071="",O5072="",O5073="",O5074&lt;&gt;""),15)))))))))))))))))</f>
        <v>#REF!</v>
      </c>
      <c r="Q5059" s="2" t="e">
        <f t="shared" ref="Q5059:Q5122" ca="1" si="638">IF(OR(P5059="",P5059=0),"",AVERAGE(INDIRECT(CONCATENATE("AU",ROW(),":AU",ROW()+P5059))))</f>
        <v>#REF!</v>
      </c>
      <c r="R5059" t="e">
        <f>IF(NOT(#REF!="Indskrevet"),"",IF(E5059="",FALSE,AND(NOT(#REF!),VALUE(RIGHT(CONCATENATE(YEAR(E5059)),2))=15)))</f>
        <v>#REF!</v>
      </c>
      <c r="S5059" t="e">
        <f t="shared" si="635"/>
        <v>#REF!</v>
      </c>
      <c r="T5059" t="e">
        <f t="shared" si="636"/>
        <v>#REF!</v>
      </c>
      <c r="U5059" s="2" t="e">
        <f t="shared" si="631"/>
        <v>#REF!</v>
      </c>
      <c r="V5059" s="2"/>
    </row>
    <row r="5060" spans="1:22" x14ac:dyDescent="0.25">
      <c r="A5060" t="s">
        <v>3022</v>
      </c>
      <c r="B5060" t="s">
        <v>3023</v>
      </c>
      <c r="C5060">
        <v>59.999999999998799</v>
      </c>
      <c r="K5060" t="b">
        <f>LOOKUP(A5060,'[1]UDDATA-1'!B:B,'[1]UDDATA-1'!A:A)&lt;&gt;LOOKUP(A5060,'[1]UDDATA-2'!B:B,'[1]UDDATA-2'!A:A)</f>
        <v>0</v>
      </c>
      <c r="L5060" t="str">
        <f t="shared" si="632"/>
        <v/>
      </c>
      <c r="M5060" t="str">
        <f t="shared" si="633"/>
        <v/>
      </c>
      <c r="N5060" t="str">
        <f t="shared" si="634"/>
        <v/>
      </c>
      <c r="O5060" t="e">
        <f>IF(AND(A5060&lt;&gt;A5059,#REF!&lt;&gt;""),#REF!,"")</f>
        <v>#REF!</v>
      </c>
      <c r="P5060" t="e">
        <f t="shared" si="637"/>
        <v>#REF!</v>
      </c>
      <c r="Q5060" s="2" t="e">
        <f t="shared" ca="1" si="638"/>
        <v>#REF!</v>
      </c>
      <c r="R5060" t="e">
        <f>IF(NOT(#REF!="Indskrevet"),"",IF(E5060="",FALSE,AND(NOT(#REF!),VALUE(RIGHT(CONCATENATE(YEAR(E5060)),2))=15)))</f>
        <v>#REF!</v>
      </c>
      <c r="S5060" t="e">
        <f t="shared" si="635"/>
        <v>#REF!</v>
      </c>
      <c r="T5060" t="e">
        <f t="shared" si="636"/>
        <v>#REF!</v>
      </c>
      <c r="U5060" s="2" t="e">
        <f t="shared" ref="U5060:U5123" si="639">IF(OR(P5060="",P5060&lt;3),"",Q5060)</f>
        <v>#REF!</v>
      </c>
      <c r="V5060" s="2"/>
    </row>
    <row r="5061" spans="1:22" x14ac:dyDescent="0.25">
      <c r="A5061" t="s">
        <v>3024</v>
      </c>
      <c r="B5061" t="s">
        <v>3025</v>
      </c>
      <c r="C5061">
        <v>59.999999999998799</v>
      </c>
      <c r="D5061" t="s">
        <v>5296</v>
      </c>
      <c r="E5061" s="1">
        <v>42028</v>
      </c>
      <c r="F5061" t="s">
        <v>5335</v>
      </c>
      <c r="G5061">
        <v>1</v>
      </c>
      <c r="H5061" t="s">
        <v>5287</v>
      </c>
      <c r="I5061" t="s">
        <v>5324</v>
      </c>
      <c r="J5061" t="s">
        <v>5289</v>
      </c>
      <c r="K5061" t="b">
        <f>LOOKUP(A5061,'[1]UDDATA-1'!B:B,'[1]UDDATA-1'!A:A)&lt;&gt;LOOKUP(A5061,'[1]UDDATA-2'!B:B,'[1]UDDATA-2'!A:A)</f>
        <v>0</v>
      </c>
      <c r="L5061" t="str">
        <f t="shared" si="632"/>
        <v>Lineær algebra</v>
      </c>
      <c r="M5061">
        <f t="shared" si="633"/>
        <v>7</v>
      </c>
      <c r="N5061" t="str">
        <f t="shared" si="634"/>
        <v/>
      </c>
      <c r="O5061" t="e">
        <f>IF(AND(A5061&lt;&gt;A5060,#REF!&lt;&gt;""),#REF!,"")</f>
        <v>#REF!</v>
      </c>
      <c r="P5061" t="e">
        <f t="shared" si="637"/>
        <v>#REF!</v>
      </c>
      <c r="Q5061" s="2" t="e">
        <f t="shared" ca="1" si="638"/>
        <v>#REF!</v>
      </c>
      <c r="R5061" t="e">
        <f>IF(NOT(#REF!="Indskrevet"),"",IF(E5061="",FALSE,AND(NOT(#REF!),VALUE(RIGHT(CONCATENATE(YEAR(E5061)),2))=15)))</f>
        <v>#REF!</v>
      </c>
      <c r="S5061" t="e">
        <f t="shared" si="635"/>
        <v>#REF!</v>
      </c>
      <c r="T5061" t="e">
        <f t="shared" si="636"/>
        <v>#REF!</v>
      </c>
      <c r="U5061" s="2" t="e">
        <f t="shared" si="639"/>
        <v>#REF!</v>
      </c>
      <c r="V5061" s="2"/>
    </row>
    <row r="5062" spans="1:22" x14ac:dyDescent="0.25">
      <c r="A5062" t="s">
        <v>3024</v>
      </c>
      <c r="B5062" t="s">
        <v>3025</v>
      </c>
      <c r="C5062">
        <v>59.999999999998799</v>
      </c>
      <c r="D5062" t="s">
        <v>5317</v>
      </c>
      <c r="E5062" s="1">
        <v>42183</v>
      </c>
      <c r="F5062" t="s">
        <v>5336</v>
      </c>
      <c r="G5062">
        <v>1</v>
      </c>
      <c r="H5062" t="s">
        <v>5287</v>
      </c>
      <c r="I5062" t="s">
        <v>5326</v>
      </c>
      <c r="J5062" t="s">
        <v>5293</v>
      </c>
      <c r="K5062" t="b">
        <f>LOOKUP(A5062,'[1]UDDATA-1'!B:B,'[1]UDDATA-1'!A:A)&lt;&gt;LOOKUP(A5062,'[1]UDDATA-2'!B:B,'[1]UDDATA-2'!A:A)</f>
        <v>0</v>
      </c>
      <c r="L5062" t="str">
        <f t="shared" si="632"/>
        <v>Calculus</v>
      </c>
      <c r="M5062">
        <f t="shared" si="633"/>
        <v>4</v>
      </c>
      <c r="N5062" t="str">
        <f t="shared" si="634"/>
        <v/>
      </c>
      <c r="O5062" t="e">
        <f>IF(AND(A5062&lt;&gt;A5061,#REF!&lt;&gt;""),#REF!,"")</f>
        <v>#REF!</v>
      </c>
      <c r="P5062" t="e">
        <f t="shared" si="637"/>
        <v>#REF!</v>
      </c>
      <c r="Q5062" s="2" t="e">
        <f t="shared" ca="1" si="638"/>
        <v>#REF!</v>
      </c>
      <c r="R5062" t="e">
        <f>IF(NOT(#REF!="Indskrevet"),"",IF(E5062="",FALSE,AND(NOT(#REF!),VALUE(RIGHT(CONCATENATE(YEAR(E5062)),2))=15)))</f>
        <v>#REF!</v>
      </c>
      <c r="S5062" t="e">
        <f t="shared" si="635"/>
        <v>#REF!</v>
      </c>
      <c r="T5062" t="e">
        <f t="shared" si="636"/>
        <v>#REF!</v>
      </c>
      <c r="U5062" s="2" t="e">
        <f t="shared" si="639"/>
        <v>#REF!</v>
      </c>
      <c r="V5062" s="2"/>
    </row>
    <row r="5063" spans="1:22" x14ac:dyDescent="0.25">
      <c r="A5063" t="s">
        <v>3024</v>
      </c>
      <c r="B5063" t="s">
        <v>3025</v>
      </c>
      <c r="C5063">
        <v>59.999999999998799</v>
      </c>
      <c r="D5063" t="s">
        <v>5285</v>
      </c>
      <c r="E5063" s="1">
        <v>42180</v>
      </c>
      <c r="F5063" t="s">
        <v>5337</v>
      </c>
      <c r="G5063">
        <v>1</v>
      </c>
      <c r="H5063" t="s">
        <v>5287</v>
      </c>
      <c r="I5063" t="s">
        <v>5338</v>
      </c>
      <c r="J5063" t="s">
        <v>5293</v>
      </c>
      <c r="K5063" t="b">
        <f>LOOKUP(A5063,'[1]UDDATA-1'!B:B,'[1]UDDATA-1'!A:A)&lt;&gt;LOOKUP(A5063,'[1]UDDATA-2'!B:B,'[1]UDDATA-2'!A:A)</f>
        <v>0</v>
      </c>
      <c r="L5063" t="str">
        <f t="shared" si="632"/>
        <v>Kredsløbsteori og dynamiske systemer</v>
      </c>
      <c r="M5063">
        <f t="shared" si="633"/>
        <v>2</v>
      </c>
      <c r="N5063" t="str">
        <f t="shared" si="634"/>
        <v/>
      </c>
      <c r="O5063" t="e">
        <f>IF(AND(A5063&lt;&gt;A5062,#REF!&lt;&gt;""),#REF!,"")</f>
        <v>#REF!</v>
      </c>
      <c r="P5063" t="e">
        <f t="shared" si="637"/>
        <v>#REF!</v>
      </c>
      <c r="Q5063" s="2" t="e">
        <f t="shared" ca="1" si="638"/>
        <v>#REF!</v>
      </c>
      <c r="R5063" t="e">
        <f>IF(NOT(#REF!="Indskrevet"),"",IF(E5063="",FALSE,AND(NOT(#REF!),VALUE(RIGHT(CONCATENATE(YEAR(E5063)),2))=15)))</f>
        <v>#REF!</v>
      </c>
      <c r="S5063" t="e">
        <f t="shared" si="635"/>
        <v>#REF!</v>
      </c>
      <c r="T5063" t="e">
        <f t="shared" si="636"/>
        <v>#REF!</v>
      </c>
      <c r="U5063" s="2" t="e">
        <f t="shared" si="639"/>
        <v>#REF!</v>
      </c>
      <c r="V5063" s="2"/>
    </row>
    <row r="5064" spans="1:22" x14ac:dyDescent="0.25">
      <c r="A5064" t="s">
        <v>3026</v>
      </c>
      <c r="B5064" t="s">
        <v>3027</v>
      </c>
      <c r="C5064">
        <v>59.999999999998799</v>
      </c>
      <c r="D5064" t="s">
        <v>5306</v>
      </c>
      <c r="E5064" s="1">
        <v>42032</v>
      </c>
      <c r="F5064" t="s">
        <v>5357</v>
      </c>
      <c r="G5064">
        <v>1</v>
      </c>
      <c r="H5064" t="s">
        <v>5307</v>
      </c>
      <c r="I5064" t="s">
        <v>5324</v>
      </c>
      <c r="J5064" t="s">
        <v>5289</v>
      </c>
      <c r="K5064" t="b">
        <f>LOOKUP(A5064,'[1]UDDATA-1'!B:B,'[1]UDDATA-1'!A:A)&lt;&gt;LOOKUP(A5064,'[1]UDDATA-2'!B:B,'[1]UDDATA-2'!A:A)</f>
        <v>0</v>
      </c>
      <c r="L5064" t="str">
        <f t="shared" si="632"/>
        <v>Lineær algebra</v>
      </c>
      <c r="M5064">
        <f t="shared" si="633"/>
        <v>0</v>
      </c>
      <c r="N5064" t="str">
        <f t="shared" si="634"/>
        <v/>
      </c>
      <c r="O5064" t="e">
        <f>IF(AND(A5064&lt;&gt;A5063,#REF!&lt;&gt;""),#REF!,"")</f>
        <v>#REF!</v>
      </c>
      <c r="P5064" t="e">
        <f t="shared" si="637"/>
        <v>#REF!</v>
      </c>
      <c r="Q5064" s="2" t="e">
        <f t="shared" ca="1" si="638"/>
        <v>#REF!</v>
      </c>
      <c r="R5064" t="e">
        <f>IF(NOT(#REF!="Indskrevet"),"",IF(E5064="",FALSE,AND(NOT(#REF!),VALUE(RIGHT(CONCATENATE(YEAR(E5064)),2))=15)))</f>
        <v>#REF!</v>
      </c>
      <c r="S5064" t="e">
        <f t="shared" si="635"/>
        <v>#REF!</v>
      </c>
      <c r="T5064" t="e">
        <f t="shared" si="636"/>
        <v>#REF!</v>
      </c>
      <c r="U5064" s="2" t="e">
        <f t="shared" si="639"/>
        <v>#REF!</v>
      </c>
      <c r="V5064" s="2"/>
    </row>
    <row r="5065" spans="1:22" x14ac:dyDescent="0.25">
      <c r="A5065" t="s">
        <v>3026</v>
      </c>
      <c r="B5065" t="s">
        <v>3027</v>
      </c>
      <c r="C5065">
        <v>59.999999999998799</v>
      </c>
      <c r="D5065" t="s">
        <v>5285</v>
      </c>
      <c r="E5065" s="1">
        <v>42058</v>
      </c>
      <c r="F5065" t="s">
        <v>5357</v>
      </c>
      <c r="G5065">
        <v>2</v>
      </c>
      <c r="H5065" t="s">
        <v>5287</v>
      </c>
      <c r="I5065" t="s">
        <v>5324</v>
      </c>
      <c r="J5065" t="s">
        <v>5289</v>
      </c>
      <c r="K5065" t="b">
        <f>LOOKUP(A5065,'[1]UDDATA-1'!B:B,'[1]UDDATA-1'!A:A)&lt;&gt;LOOKUP(A5065,'[1]UDDATA-2'!B:B,'[1]UDDATA-2'!A:A)</f>
        <v>0</v>
      </c>
      <c r="L5065" t="str">
        <f t="shared" si="632"/>
        <v/>
      </c>
      <c r="M5065" t="str">
        <f t="shared" si="633"/>
        <v/>
      </c>
      <c r="N5065" t="str">
        <f t="shared" si="634"/>
        <v/>
      </c>
      <c r="O5065" t="e">
        <f>IF(AND(A5065&lt;&gt;A5064,#REF!&lt;&gt;""),#REF!,"")</f>
        <v>#REF!</v>
      </c>
      <c r="P5065" t="e">
        <f t="shared" si="637"/>
        <v>#REF!</v>
      </c>
      <c r="Q5065" s="2" t="e">
        <f t="shared" ca="1" si="638"/>
        <v>#REF!</v>
      </c>
      <c r="R5065" t="e">
        <f>IF(NOT(#REF!="Indskrevet"),"",IF(E5065="",FALSE,AND(NOT(#REF!),VALUE(RIGHT(CONCATENATE(YEAR(E5065)),2))=15)))</f>
        <v>#REF!</v>
      </c>
      <c r="S5065" t="e">
        <f t="shared" si="635"/>
        <v>#REF!</v>
      </c>
      <c r="T5065" t="e">
        <f t="shared" si="636"/>
        <v>#REF!</v>
      </c>
      <c r="U5065" s="2" t="e">
        <f t="shared" si="639"/>
        <v>#REF!</v>
      </c>
      <c r="V5065" s="2"/>
    </row>
    <row r="5066" spans="1:22" x14ac:dyDescent="0.25">
      <c r="A5066" t="s">
        <v>3026</v>
      </c>
      <c r="B5066" t="s">
        <v>3027</v>
      </c>
      <c r="C5066">
        <v>59.999999999998799</v>
      </c>
      <c r="D5066" t="s">
        <v>5285</v>
      </c>
      <c r="E5066" s="1">
        <v>42187</v>
      </c>
      <c r="F5066" t="s">
        <v>5358</v>
      </c>
      <c r="G5066">
        <v>1</v>
      </c>
      <c r="H5066" t="s">
        <v>5287</v>
      </c>
      <c r="I5066" t="s">
        <v>5330</v>
      </c>
      <c r="J5066" t="s">
        <v>5293</v>
      </c>
      <c r="K5066" t="b">
        <f>LOOKUP(A5066,'[1]UDDATA-1'!B:B,'[1]UDDATA-1'!A:A)&lt;&gt;LOOKUP(A5066,'[1]UDDATA-2'!B:B,'[1]UDDATA-2'!A:A)</f>
        <v>0</v>
      </c>
      <c r="L5066" t="str">
        <f t="shared" si="632"/>
        <v>Diskret matematik</v>
      </c>
      <c r="M5066">
        <f t="shared" si="633"/>
        <v>2</v>
      </c>
      <c r="N5066" t="str">
        <f t="shared" si="634"/>
        <v/>
      </c>
      <c r="O5066" t="e">
        <f>IF(AND(A5066&lt;&gt;A5065,#REF!&lt;&gt;""),#REF!,"")</f>
        <v>#REF!</v>
      </c>
      <c r="P5066" t="e">
        <f t="shared" si="637"/>
        <v>#REF!</v>
      </c>
      <c r="Q5066" s="2" t="e">
        <f t="shared" ca="1" si="638"/>
        <v>#REF!</v>
      </c>
      <c r="R5066" t="e">
        <f>IF(NOT(#REF!="Indskrevet"),"",IF(E5066="",FALSE,AND(NOT(#REF!),VALUE(RIGHT(CONCATENATE(YEAR(E5066)),2))=15)))</f>
        <v>#REF!</v>
      </c>
      <c r="S5066" t="e">
        <f t="shared" si="635"/>
        <v>#REF!</v>
      </c>
      <c r="T5066" t="e">
        <f t="shared" si="636"/>
        <v>#REF!</v>
      </c>
      <c r="U5066" s="2" t="e">
        <f t="shared" si="639"/>
        <v>#REF!</v>
      </c>
      <c r="V5066" s="2"/>
    </row>
    <row r="5067" spans="1:22" x14ac:dyDescent="0.25">
      <c r="A5067" t="s">
        <v>3026</v>
      </c>
      <c r="B5067" t="s">
        <v>3027</v>
      </c>
      <c r="C5067">
        <v>59.999999999998799</v>
      </c>
      <c r="D5067" t="s">
        <v>5296</v>
      </c>
      <c r="E5067" s="1">
        <v>42177</v>
      </c>
      <c r="F5067" t="s">
        <v>5359</v>
      </c>
      <c r="G5067">
        <v>1</v>
      </c>
      <c r="H5067" t="s">
        <v>5287</v>
      </c>
      <c r="I5067" t="s">
        <v>5334</v>
      </c>
      <c r="J5067" t="s">
        <v>5293</v>
      </c>
      <c r="K5067" t="b">
        <f>LOOKUP(A5067,'[1]UDDATA-1'!B:B,'[1]UDDATA-1'!A:A)&lt;&gt;LOOKUP(A5067,'[1]UDDATA-2'!B:B,'[1]UDDATA-2'!A:A)</f>
        <v>0</v>
      </c>
      <c r="L5067" t="str">
        <f t="shared" si="632"/>
        <v>Objektorienteret programmering</v>
      </c>
      <c r="M5067">
        <f t="shared" si="633"/>
        <v>7</v>
      </c>
      <c r="N5067" t="str">
        <f t="shared" si="634"/>
        <v/>
      </c>
      <c r="O5067" t="e">
        <f>IF(AND(A5067&lt;&gt;A5066,#REF!&lt;&gt;""),#REF!,"")</f>
        <v>#REF!</v>
      </c>
      <c r="P5067" t="e">
        <f t="shared" si="637"/>
        <v>#REF!</v>
      </c>
      <c r="Q5067" s="2" t="e">
        <f t="shared" ca="1" si="638"/>
        <v>#REF!</v>
      </c>
      <c r="R5067" t="e">
        <f>IF(NOT(#REF!="Indskrevet"),"",IF(E5067="",FALSE,AND(NOT(#REF!),VALUE(RIGHT(CONCATENATE(YEAR(E5067)),2))=15)))</f>
        <v>#REF!</v>
      </c>
      <c r="S5067" t="e">
        <f t="shared" si="635"/>
        <v>#REF!</v>
      </c>
      <c r="T5067" t="e">
        <f t="shared" si="636"/>
        <v>#REF!</v>
      </c>
      <c r="U5067" s="2" t="e">
        <f t="shared" si="639"/>
        <v>#REF!</v>
      </c>
      <c r="V5067" s="2"/>
    </row>
    <row r="5068" spans="1:22" x14ac:dyDescent="0.25">
      <c r="A5068" t="s">
        <v>3028</v>
      </c>
      <c r="B5068" t="s">
        <v>3029</v>
      </c>
      <c r="C5068">
        <v>119.999999999998</v>
      </c>
      <c r="D5068" t="s">
        <v>5290</v>
      </c>
      <c r="E5068" s="1">
        <v>41656</v>
      </c>
      <c r="F5068" t="s">
        <v>5349</v>
      </c>
      <c r="G5068">
        <v>1</v>
      </c>
      <c r="H5068" t="s">
        <v>5287</v>
      </c>
      <c r="I5068" t="s">
        <v>5350</v>
      </c>
      <c r="J5068" t="s">
        <v>5289</v>
      </c>
      <c r="K5068" t="b">
        <f>LOOKUP(A5068,'[1]UDDATA-1'!B:B,'[1]UDDATA-1'!A:A)&lt;&gt;LOOKUP(A5068,'[1]UDDATA-2'!B:B,'[1]UDDATA-2'!A:A)</f>
        <v>0</v>
      </c>
      <c r="L5068" t="str">
        <f t="shared" si="632"/>
        <v>Objektorienteret programmering 1</v>
      </c>
      <c r="M5068">
        <f t="shared" si="633"/>
        <v>10</v>
      </c>
      <c r="N5068" t="str">
        <f t="shared" si="634"/>
        <v/>
      </c>
      <c r="O5068" t="e">
        <f>IF(AND(A5068&lt;&gt;A5067,#REF!&lt;&gt;""),#REF!,"")</f>
        <v>#REF!</v>
      </c>
      <c r="P5068" t="e">
        <f t="shared" si="637"/>
        <v>#REF!</v>
      </c>
      <c r="Q5068" s="2" t="e">
        <f t="shared" ca="1" si="638"/>
        <v>#REF!</v>
      </c>
      <c r="R5068" t="e">
        <f>IF(NOT(#REF!="Indskrevet"),"",IF(E5068="",FALSE,AND(NOT(#REF!),VALUE(RIGHT(CONCATENATE(YEAR(E5068)),2))=15)))</f>
        <v>#REF!</v>
      </c>
      <c r="S5068" t="e">
        <f t="shared" si="635"/>
        <v>#REF!</v>
      </c>
      <c r="T5068" t="e">
        <f t="shared" si="636"/>
        <v>#REF!</v>
      </c>
      <c r="U5068" s="2" t="e">
        <f t="shared" si="639"/>
        <v>#REF!</v>
      </c>
      <c r="V5068" s="2"/>
    </row>
    <row r="5069" spans="1:22" x14ac:dyDescent="0.25">
      <c r="A5069" t="s">
        <v>3028</v>
      </c>
      <c r="B5069" t="s">
        <v>3029</v>
      </c>
      <c r="C5069">
        <v>119.999999999998</v>
      </c>
      <c r="D5069" t="s">
        <v>5300</v>
      </c>
      <c r="E5069" s="1">
        <v>41675</v>
      </c>
      <c r="F5069" t="s">
        <v>5351</v>
      </c>
      <c r="G5069">
        <v>1</v>
      </c>
      <c r="H5069" t="s">
        <v>5287</v>
      </c>
      <c r="I5069" t="s">
        <v>5324</v>
      </c>
      <c r="J5069" t="s">
        <v>5289</v>
      </c>
      <c r="K5069" t="b">
        <f>LOOKUP(A5069,'[1]UDDATA-1'!B:B,'[1]UDDATA-1'!A:A)&lt;&gt;LOOKUP(A5069,'[1]UDDATA-2'!B:B,'[1]UDDATA-2'!A:A)</f>
        <v>0</v>
      </c>
      <c r="L5069" t="str">
        <f t="shared" si="632"/>
        <v>Lineær algebra</v>
      </c>
      <c r="M5069">
        <f t="shared" si="633"/>
        <v>12</v>
      </c>
      <c r="N5069" t="str">
        <f t="shared" si="634"/>
        <v/>
      </c>
      <c r="O5069" t="e">
        <f>IF(AND(A5069&lt;&gt;A5068,#REF!&lt;&gt;""),#REF!,"")</f>
        <v>#REF!</v>
      </c>
      <c r="P5069" t="e">
        <f t="shared" si="637"/>
        <v>#REF!</v>
      </c>
      <c r="Q5069" s="2" t="e">
        <f t="shared" ca="1" si="638"/>
        <v>#REF!</v>
      </c>
      <c r="R5069" t="e">
        <f>IF(NOT(#REF!="Indskrevet"),"",IF(E5069="",FALSE,AND(NOT(#REF!),VALUE(RIGHT(CONCATENATE(YEAR(E5069)),2))=15)))</f>
        <v>#REF!</v>
      </c>
      <c r="S5069" t="e">
        <f t="shared" si="635"/>
        <v>#REF!</v>
      </c>
      <c r="T5069" t="e">
        <f t="shared" si="636"/>
        <v>#REF!</v>
      </c>
      <c r="U5069" s="2" t="e">
        <f t="shared" si="639"/>
        <v>#REF!</v>
      </c>
      <c r="V5069" s="2"/>
    </row>
    <row r="5070" spans="1:22" x14ac:dyDescent="0.25">
      <c r="A5070" t="s">
        <v>3028</v>
      </c>
      <c r="B5070" t="s">
        <v>3029</v>
      </c>
      <c r="C5070">
        <v>119.999999999998</v>
      </c>
      <c r="D5070" t="s">
        <v>5300</v>
      </c>
      <c r="E5070" s="1">
        <v>41787</v>
      </c>
      <c r="F5070" t="s">
        <v>5352</v>
      </c>
      <c r="G5070">
        <v>1</v>
      </c>
      <c r="H5070" t="s">
        <v>5287</v>
      </c>
      <c r="I5070" t="s">
        <v>5353</v>
      </c>
      <c r="J5070" t="s">
        <v>5293</v>
      </c>
      <c r="K5070" t="b">
        <f>LOOKUP(A5070,'[1]UDDATA-1'!B:B,'[1]UDDATA-1'!A:A)&lt;&gt;LOOKUP(A5070,'[1]UDDATA-2'!B:B,'[1]UDDATA-2'!A:A)</f>
        <v>0</v>
      </c>
      <c r="L5070" t="str">
        <f t="shared" si="632"/>
        <v>Objektorienteret programmering 2</v>
      </c>
      <c r="M5070">
        <f t="shared" si="633"/>
        <v>12</v>
      </c>
      <c r="N5070" t="str">
        <f t="shared" si="634"/>
        <v/>
      </c>
      <c r="O5070" t="e">
        <f>IF(AND(A5070&lt;&gt;A5069,#REF!&lt;&gt;""),#REF!,"")</f>
        <v>#REF!</v>
      </c>
      <c r="P5070" t="e">
        <f t="shared" si="637"/>
        <v>#REF!</v>
      </c>
      <c r="Q5070" s="2" t="e">
        <f t="shared" ca="1" si="638"/>
        <v>#REF!</v>
      </c>
      <c r="R5070" t="e">
        <f>IF(NOT(#REF!="Indskrevet"),"",IF(E5070="",FALSE,AND(NOT(#REF!),VALUE(RIGHT(CONCATENATE(YEAR(E5070)),2))=15)))</f>
        <v>#REF!</v>
      </c>
      <c r="S5070" t="e">
        <f t="shared" si="635"/>
        <v>#REF!</v>
      </c>
      <c r="T5070" t="e">
        <f t="shared" si="636"/>
        <v>#REF!</v>
      </c>
      <c r="U5070" s="2" t="e">
        <f t="shared" si="639"/>
        <v>#REF!</v>
      </c>
      <c r="V5070" s="2"/>
    </row>
    <row r="5071" spans="1:22" x14ac:dyDescent="0.25">
      <c r="A5071" t="s">
        <v>3028</v>
      </c>
      <c r="B5071" t="s">
        <v>3029</v>
      </c>
      <c r="C5071">
        <v>119.999999999998</v>
      </c>
      <c r="D5071" t="s">
        <v>5300</v>
      </c>
      <c r="E5071" s="1">
        <v>41823</v>
      </c>
      <c r="F5071" t="s">
        <v>5354</v>
      </c>
      <c r="G5071">
        <v>1</v>
      </c>
      <c r="H5071" t="s">
        <v>5287</v>
      </c>
      <c r="I5071" t="s">
        <v>5330</v>
      </c>
      <c r="J5071" t="s">
        <v>5293</v>
      </c>
      <c r="K5071" t="b">
        <f>LOOKUP(A5071,'[1]UDDATA-1'!B:B,'[1]UDDATA-1'!A:A)&lt;&gt;LOOKUP(A5071,'[1]UDDATA-2'!B:B,'[1]UDDATA-2'!A:A)</f>
        <v>0</v>
      </c>
      <c r="L5071" t="str">
        <f t="shared" si="632"/>
        <v>Diskret matematik</v>
      </c>
      <c r="M5071">
        <f t="shared" si="633"/>
        <v>12</v>
      </c>
      <c r="N5071" t="str">
        <f t="shared" si="634"/>
        <v/>
      </c>
      <c r="O5071" t="e">
        <f>IF(AND(A5071&lt;&gt;A5070,#REF!&lt;&gt;""),#REF!,"")</f>
        <v>#REF!</v>
      </c>
      <c r="P5071" t="e">
        <f t="shared" si="637"/>
        <v>#REF!</v>
      </c>
      <c r="Q5071" s="2" t="e">
        <f t="shared" ca="1" si="638"/>
        <v>#REF!</v>
      </c>
      <c r="R5071" t="e">
        <f>IF(NOT(#REF!="Indskrevet"),"",IF(E5071="",FALSE,AND(NOT(#REF!),VALUE(RIGHT(CONCATENATE(YEAR(E5071)),2))=15)))</f>
        <v>#REF!</v>
      </c>
      <c r="S5071" t="e">
        <f t="shared" si="635"/>
        <v>#REF!</v>
      </c>
      <c r="T5071" t="e">
        <f t="shared" si="636"/>
        <v>#REF!</v>
      </c>
      <c r="U5071" s="2" t="e">
        <f t="shared" si="639"/>
        <v>#REF!</v>
      </c>
      <c r="V5071" s="2"/>
    </row>
    <row r="5072" spans="1:22" x14ac:dyDescent="0.25">
      <c r="A5072" t="s">
        <v>3028</v>
      </c>
      <c r="B5072" t="s">
        <v>3029</v>
      </c>
      <c r="C5072">
        <v>119.999999999998</v>
      </c>
      <c r="D5072" t="s">
        <v>5296</v>
      </c>
      <c r="E5072" s="1">
        <v>42017</v>
      </c>
      <c r="F5072" t="s">
        <v>5355</v>
      </c>
      <c r="G5072">
        <v>1</v>
      </c>
      <c r="H5072" t="s">
        <v>5287</v>
      </c>
      <c r="I5072" t="s">
        <v>5356</v>
      </c>
      <c r="J5072" t="s">
        <v>5299</v>
      </c>
      <c r="K5072" t="b">
        <f>LOOKUP(A5072,'[1]UDDATA-1'!B:B,'[1]UDDATA-1'!A:A)&lt;&gt;LOOKUP(A5072,'[1]UDDATA-2'!B:B,'[1]UDDATA-2'!A:A)</f>
        <v>0</v>
      </c>
      <c r="L5072" t="str">
        <f t="shared" si="632"/>
        <v>Computer-net og internettet</v>
      </c>
      <c r="M5072">
        <f t="shared" si="633"/>
        <v>7</v>
      </c>
      <c r="N5072" t="str">
        <f t="shared" si="634"/>
        <v/>
      </c>
      <c r="O5072" t="e">
        <f>IF(AND(A5072&lt;&gt;A5071,#REF!&lt;&gt;""),#REF!,"")</f>
        <v>#REF!</v>
      </c>
      <c r="P5072" t="e">
        <f t="shared" si="637"/>
        <v>#REF!</v>
      </c>
      <c r="Q5072" s="2" t="e">
        <f t="shared" ca="1" si="638"/>
        <v>#REF!</v>
      </c>
      <c r="R5072" t="e">
        <f>IF(NOT(#REF!="Indskrevet"),"",IF(E5072="",FALSE,AND(NOT(#REF!),VALUE(RIGHT(CONCATENATE(YEAR(E5072)),2))=15)))</f>
        <v>#REF!</v>
      </c>
      <c r="S5072" t="e">
        <f t="shared" si="635"/>
        <v>#REF!</v>
      </c>
      <c r="T5072" t="e">
        <f t="shared" si="636"/>
        <v>#REF!</v>
      </c>
      <c r="U5072" s="2" t="e">
        <f t="shared" si="639"/>
        <v>#REF!</v>
      </c>
      <c r="V5072" s="2"/>
    </row>
    <row r="5073" spans="1:22" x14ac:dyDescent="0.25">
      <c r="A5073" t="s">
        <v>3031</v>
      </c>
      <c r="B5073" t="s">
        <v>3032</v>
      </c>
      <c r="C5073">
        <v>49.999999999999197</v>
      </c>
      <c r="D5073" t="s">
        <v>5306</v>
      </c>
      <c r="E5073" s="1">
        <v>42018</v>
      </c>
      <c r="F5073" t="s">
        <v>5349</v>
      </c>
      <c r="G5073">
        <v>1</v>
      </c>
      <c r="H5073" t="s">
        <v>5307</v>
      </c>
      <c r="I5073" t="s">
        <v>5350</v>
      </c>
      <c r="J5073" t="s">
        <v>5289</v>
      </c>
      <c r="K5073" t="b">
        <f>LOOKUP(A5073,'[1]UDDATA-1'!B:B,'[1]UDDATA-1'!A:A)&lt;&gt;LOOKUP(A5073,'[1]UDDATA-2'!B:B,'[1]UDDATA-2'!A:A)</f>
        <v>0</v>
      </c>
      <c r="L5073" t="str">
        <f t="shared" si="632"/>
        <v>Objektorienteret programmering 1</v>
      </c>
      <c r="M5073">
        <f t="shared" si="633"/>
        <v>0</v>
      </c>
      <c r="N5073" t="str">
        <f t="shared" si="634"/>
        <v/>
      </c>
      <c r="O5073" t="e">
        <f>IF(AND(A5073&lt;&gt;A5072,#REF!&lt;&gt;""),#REF!,"")</f>
        <v>#REF!</v>
      </c>
      <c r="P5073" t="e">
        <f t="shared" si="637"/>
        <v>#REF!</v>
      </c>
      <c r="Q5073" s="2" t="e">
        <f t="shared" ca="1" si="638"/>
        <v>#REF!</v>
      </c>
      <c r="R5073" t="e">
        <f>IF(NOT(#REF!="Indskrevet"),"",IF(E5073="",FALSE,AND(NOT(#REF!),VALUE(RIGHT(CONCATENATE(YEAR(E5073)),2))=15)))</f>
        <v>#REF!</v>
      </c>
      <c r="S5073" t="e">
        <f t="shared" si="635"/>
        <v>#REF!</v>
      </c>
      <c r="T5073" t="e">
        <f t="shared" si="636"/>
        <v>#REF!</v>
      </c>
      <c r="U5073" s="2" t="e">
        <f t="shared" si="639"/>
        <v>#REF!</v>
      </c>
      <c r="V5073" s="2"/>
    </row>
    <row r="5074" spans="1:22" x14ac:dyDescent="0.25">
      <c r="A5074" t="s">
        <v>3031</v>
      </c>
      <c r="B5074" t="s">
        <v>3032</v>
      </c>
      <c r="C5074">
        <v>49.999999999999197</v>
      </c>
      <c r="D5074" t="s">
        <v>5285</v>
      </c>
      <c r="E5074" s="1">
        <v>42063</v>
      </c>
      <c r="F5074" t="s">
        <v>5349</v>
      </c>
      <c r="G5074">
        <v>2</v>
      </c>
      <c r="H5074" t="s">
        <v>5287</v>
      </c>
      <c r="I5074" t="s">
        <v>5350</v>
      </c>
      <c r="J5074" t="s">
        <v>5289</v>
      </c>
      <c r="K5074" t="b">
        <f>LOOKUP(A5074,'[1]UDDATA-1'!B:B,'[1]UDDATA-1'!A:A)&lt;&gt;LOOKUP(A5074,'[1]UDDATA-2'!B:B,'[1]UDDATA-2'!A:A)</f>
        <v>0</v>
      </c>
      <c r="L5074" t="str">
        <f t="shared" si="632"/>
        <v/>
      </c>
      <c r="M5074" t="str">
        <f t="shared" si="633"/>
        <v/>
      </c>
      <c r="N5074" t="str">
        <f t="shared" si="634"/>
        <v/>
      </c>
      <c r="O5074" t="e">
        <f>IF(AND(A5074&lt;&gt;A5073,#REF!&lt;&gt;""),#REF!,"")</f>
        <v>#REF!</v>
      </c>
      <c r="P5074" t="e">
        <f t="shared" si="637"/>
        <v>#REF!</v>
      </c>
      <c r="Q5074" s="2" t="e">
        <f t="shared" ca="1" si="638"/>
        <v>#REF!</v>
      </c>
      <c r="R5074" t="e">
        <f>IF(NOT(#REF!="Indskrevet"),"",IF(E5074="",FALSE,AND(NOT(#REF!),VALUE(RIGHT(CONCATENATE(YEAR(E5074)),2))=15)))</f>
        <v>#REF!</v>
      </c>
      <c r="S5074" t="e">
        <f t="shared" si="635"/>
        <v>#REF!</v>
      </c>
      <c r="T5074" t="e">
        <f t="shared" si="636"/>
        <v>#REF!</v>
      </c>
      <c r="U5074" s="2" t="e">
        <f t="shared" si="639"/>
        <v>#REF!</v>
      </c>
      <c r="V5074" s="2"/>
    </row>
    <row r="5075" spans="1:22" x14ac:dyDescent="0.25">
      <c r="A5075" t="s">
        <v>3031</v>
      </c>
      <c r="B5075" t="s">
        <v>3032</v>
      </c>
      <c r="C5075">
        <v>49.999999999999197</v>
      </c>
      <c r="D5075" t="s">
        <v>5327</v>
      </c>
      <c r="E5075" s="1">
        <v>42030</v>
      </c>
      <c r="F5075" t="s">
        <v>5351</v>
      </c>
      <c r="G5075">
        <v>1</v>
      </c>
      <c r="H5075" t="s">
        <v>5307</v>
      </c>
      <c r="I5075" t="s">
        <v>5324</v>
      </c>
      <c r="J5075" t="s">
        <v>5289</v>
      </c>
      <c r="K5075" t="b">
        <f>LOOKUP(A5075,'[1]UDDATA-1'!B:B,'[1]UDDATA-1'!A:A)&lt;&gt;LOOKUP(A5075,'[1]UDDATA-2'!B:B,'[1]UDDATA-2'!A:A)</f>
        <v>0</v>
      </c>
      <c r="L5075" t="str">
        <f t="shared" si="632"/>
        <v>Lineær algebra</v>
      </c>
      <c r="M5075">
        <f t="shared" si="633"/>
        <v>-3</v>
      </c>
      <c r="N5075" t="str">
        <f t="shared" si="634"/>
        <v/>
      </c>
      <c r="O5075" t="e">
        <f>IF(AND(A5075&lt;&gt;A5074,#REF!&lt;&gt;""),#REF!,"")</f>
        <v>#REF!</v>
      </c>
      <c r="P5075" t="e">
        <f t="shared" si="637"/>
        <v>#REF!</v>
      </c>
      <c r="Q5075" s="2" t="e">
        <f t="shared" ca="1" si="638"/>
        <v>#REF!</v>
      </c>
      <c r="R5075" t="e">
        <f>IF(NOT(#REF!="Indskrevet"),"",IF(E5075="",FALSE,AND(NOT(#REF!),VALUE(RIGHT(CONCATENATE(YEAR(E5075)),2))=15)))</f>
        <v>#REF!</v>
      </c>
      <c r="S5075" t="e">
        <f t="shared" si="635"/>
        <v>#REF!</v>
      </c>
      <c r="T5075" t="e">
        <f t="shared" si="636"/>
        <v>#REF!</v>
      </c>
      <c r="U5075" s="2" t="e">
        <f t="shared" si="639"/>
        <v>#REF!</v>
      </c>
      <c r="V5075" s="2"/>
    </row>
    <row r="5076" spans="1:22" x14ac:dyDescent="0.25">
      <c r="A5076" t="s">
        <v>3031</v>
      </c>
      <c r="B5076" t="s">
        <v>3032</v>
      </c>
      <c r="C5076">
        <v>49.999999999999197</v>
      </c>
      <c r="D5076" t="s">
        <v>5306</v>
      </c>
      <c r="E5076" s="1">
        <v>42059</v>
      </c>
      <c r="F5076" t="s">
        <v>5351</v>
      </c>
      <c r="G5076">
        <v>2</v>
      </c>
      <c r="H5076" t="s">
        <v>5287</v>
      </c>
      <c r="I5076" t="s">
        <v>5324</v>
      </c>
      <c r="J5076" t="s">
        <v>5289</v>
      </c>
      <c r="K5076" t="b">
        <f>LOOKUP(A5076,'[1]UDDATA-1'!B:B,'[1]UDDATA-1'!A:A)&lt;&gt;LOOKUP(A5076,'[1]UDDATA-2'!B:B,'[1]UDDATA-2'!A:A)</f>
        <v>0</v>
      </c>
      <c r="L5076" t="str">
        <f t="shared" si="632"/>
        <v/>
      </c>
      <c r="M5076" t="str">
        <f t="shared" si="633"/>
        <v/>
      </c>
      <c r="N5076" t="str">
        <f t="shared" si="634"/>
        <v/>
      </c>
      <c r="O5076" t="e">
        <f>IF(AND(A5076&lt;&gt;A5075,#REF!&lt;&gt;""),#REF!,"")</f>
        <v>#REF!</v>
      </c>
      <c r="P5076" t="e">
        <f t="shared" si="637"/>
        <v>#REF!</v>
      </c>
      <c r="Q5076" s="2" t="e">
        <f t="shared" ca="1" si="638"/>
        <v>#REF!</v>
      </c>
      <c r="R5076" t="e">
        <f>IF(NOT(#REF!="Indskrevet"),"",IF(E5076="",FALSE,AND(NOT(#REF!),VALUE(RIGHT(CONCATENATE(YEAR(E5076)),2))=15)))</f>
        <v>#REF!</v>
      </c>
      <c r="S5076" t="e">
        <f t="shared" si="635"/>
        <v>#REF!</v>
      </c>
      <c r="T5076" t="e">
        <f t="shared" si="636"/>
        <v>#REF!</v>
      </c>
      <c r="U5076" s="2" t="e">
        <f t="shared" si="639"/>
        <v>#REF!</v>
      </c>
      <c r="V5076" s="2"/>
    </row>
    <row r="5077" spans="1:22" x14ac:dyDescent="0.25">
      <c r="A5077" t="s">
        <v>3031</v>
      </c>
      <c r="B5077" t="s">
        <v>3032</v>
      </c>
      <c r="C5077">
        <v>49.999999999999197</v>
      </c>
      <c r="D5077" t="s">
        <v>5317</v>
      </c>
      <c r="E5077" s="1">
        <v>42180</v>
      </c>
      <c r="F5077" t="s">
        <v>5352</v>
      </c>
      <c r="G5077">
        <v>1</v>
      </c>
      <c r="H5077" t="s">
        <v>5287</v>
      </c>
      <c r="I5077" t="s">
        <v>5353</v>
      </c>
      <c r="J5077" t="s">
        <v>5293</v>
      </c>
      <c r="K5077" t="b">
        <f>LOOKUP(A5077,'[1]UDDATA-1'!B:B,'[1]UDDATA-1'!A:A)&lt;&gt;LOOKUP(A5077,'[1]UDDATA-2'!B:B,'[1]UDDATA-2'!A:A)</f>
        <v>0</v>
      </c>
      <c r="L5077" t="str">
        <f t="shared" si="632"/>
        <v>Objektorienteret programmering 2</v>
      </c>
      <c r="M5077">
        <f t="shared" si="633"/>
        <v>4</v>
      </c>
      <c r="N5077" t="str">
        <f t="shared" si="634"/>
        <v/>
      </c>
      <c r="O5077" t="e">
        <f>IF(AND(A5077&lt;&gt;A5076,#REF!&lt;&gt;""),#REF!,"")</f>
        <v>#REF!</v>
      </c>
      <c r="P5077" t="e">
        <f t="shared" si="637"/>
        <v>#REF!</v>
      </c>
      <c r="Q5077" s="2" t="e">
        <f t="shared" ca="1" si="638"/>
        <v>#REF!</v>
      </c>
      <c r="R5077" t="e">
        <f>IF(NOT(#REF!="Indskrevet"),"",IF(E5077="",FALSE,AND(NOT(#REF!),VALUE(RIGHT(CONCATENATE(YEAR(E5077)),2))=15)))</f>
        <v>#REF!</v>
      </c>
      <c r="S5077" t="e">
        <f t="shared" si="635"/>
        <v>#REF!</v>
      </c>
      <c r="T5077" t="e">
        <f t="shared" si="636"/>
        <v>#REF!</v>
      </c>
      <c r="U5077" s="2" t="e">
        <f t="shared" si="639"/>
        <v>#REF!</v>
      </c>
      <c r="V5077" s="2"/>
    </row>
    <row r="5078" spans="1:22" x14ac:dyDescent="0.25">
      <c r="A5078" t="s">
        <v>3031</v>
      </c>
      <c r="B5078" t="s">
        <v>3032</v>
      </c>
      <c r="C5078">
        <v>49.999999999999197</v>
      </c>
      <c r="D5078" t="s">
        <v>5306</v>
      </c>
      <c r="E5078" s="1">
        <v>42191</v>
      </c>
      <c r="F5078" t="s">
        <v>5354</v>
      </c>
      <c r="G5078">
        <v>1</v>
      </c>
      <c r="H5078" t="s">
        <v>5307</v>
      </c>
      <c r="I5078" t="s">
        <v>5330</v>
      </c>
      <c r="J5078" t="s">
        <v>5293</v>
      </c>
      <c r="K5078" t="b">
        <f>LOOKUP(A5078,'[1]UDDATA-1'!B:B,'[1]UDDATA-1'!A:A)&lt;&gt;LOOKUP(A5078,'[1]UDDATA-2'!B:B,'[1]UDDATA-2'!A:A)</f>
        <v>0</v>
      </c>
      <c r="L5078" t="str">
        <f t="shared" si="632"/>
        <v>Diskret matematik</v>
      </c>
      <c r="M5078">
        <f t="shared" si="633"/>
        <v>0</v>
      </c>
      <c r="N5078" t="str">
        <f t="shared" si="634"/>
        <v/>
      </c>
      <c r="O5078" t="e">
        <f>IF(AND(A5078&lt;&gt;A5077,#REF!&lt;&gt;""),#REF!,"")</f>
        <v>#REF!</v>
      </c>
      <c r="P5078" t="e">
        <f t="shared" si="637"/>
        <v>#REF!</v>
      </c>
      <c r="Q5078" s="2" t="e">
        <f t="shared" ca="1" si="638"/>
        <v>#REF!</v>
      </c>
      <c r="R5078" t="e">
        <f>IF(NOT(#REF!="Indskrevet"),"",IF(E5078="",FALSE,AND(NOT(#REF!),VALUE(RIGHT(CONCATENATE(YEAR(E5078)),2))=15)))</f>
        <v>#REF!</v>
      </c>
      <c r="S5078" t="e">
        <f t="shared" si="635"/>
        <v>#REF!</v>
      </c>
      <c r="T5078" t="e">
        <f t="shared" si="636"/>
        <v>#REF!</v>
      </c>
      <c r="U5078" s="2" t="e">
        <f t="shared" si="639"/>
        <v>#REF!</v>
      </c>
      <c r="V5078" s="2"/>
    </row>
    <row r="5079" spans="1:22" x14ac:dyDescent="0.25">
      <c r="A5079" t="s">
        <v>3031</v>
      </c>
      <c r="B5079" t="s">
        <v>3032</v>
      </c>
      <c r="C5079">
        <v>49.999999999999197</v>
      </c>
      <c r="D5079" t="s">
        <v>5306</v>
      </c>
      <c r="E5079" s="1">
        <v>42256</v>
      </c>
      <c r="F5079" t="s">
        <v>5354</v>
      </c>
      <c r="G5079">
        <v>2</v>
      </c>
      <c r="H5079" t="s">
        <v>5287</v>
      </c>
      <c r="I5079" t="s">
        <v>5330</v>
      </c>
      <c r="J5079" t="s">
        <v>5299</v>
      </c>
      <c r="K5079" t="b">
        <f>LOOKUP(A5079,'[1]UDDATA-1'!B:B,'[1]UDDATA-1'!A:A)&lt;&gt;LOOKUP(A5079,'[1]UDDATA-2'!B:B,'[1]UDDATA-2'!A:A)</f>
        <v>0</v>
      </c>
      <c r="L5079" t="str">
        <f t="shared" si="632"/>
        <v/>
      </c>
      <c r="M5079" t="str">
        <f t="shared" si="633"/>
        <v/>
      </c>
      <c r="N5079" t="str">
        <f t="shared" si="634"/>
        <v/>
      </c>
      <c r="O5079" t="e">
        <f>IF(AND(A5079&lt;&gt;A5078,#REF!&lt;&gt;""),#REF!,"")</f>
        <v>#REF!</v>
      </c>
      <c r="P5079" t="e">
        <f t="shared" si="637"/>
        <v>#REF!</v>
      </c>
      <c r="Q5079" s="2" t="e">
        <f t="shared" ca="1" si="638"/>
        <v>#REF!</v>
      </c>
      <c r="R5079" t="e">
        <f>IF(NOT(#REF!="Indskrevet"),"",IF(E5079="",FALSE,AND(NOT(#REF!),VALUE(RIGHT(CONCATENATE(YEAR(E5079)),2))=15)))</f>
        <v>#REF!</v>
      </c>
      <c r="S5079" t="e">
        <f t="shared" si="635"/>
        <v>#REF!</v>
      </c>
      <c r="T5079" t="e">
        <f t="shared" si="636"/>
        <v>#REF!</v>
      </c>
      <c r="U5079" s="2" t="e">
        <f t="shared" si="639"/>
        <v>#REF!</v>
      </c>
      <c r="V5079" s="2"/>
    </row>
    <row r="5080" spans="1:22" x14ac:dyDescent="0.25">
      <c r="A5080" t="s">
        <v>3034</v>
      </c>
      <c r="B5080" t="s">
        <v>3035</v>
      </c>
      <c r="C5080">
        <v>119.999999999998</v>
      </c>
      <c r="D5080" t="s">
        <v>5317</v>
      </c>
      <c r="E5080" s="1">
        <v>41676</v>
      </c>
      <c r="F5080" t="s">
        <v>5308</v>
      </c>
      <c r="G5080">
        <v>1</v>
      </c>
      <c r="H5080" t="s">
        <v>5287</v>
      </c>
      <c r="I5080" t="s">
        <v>5288</v>
      </c>
      <c r="J5080" t="s">
        <v>5289</v>
      </c>
      <c r="K5080" t="b">
        <f>LOOKUP(A5080,'[1]UDDATA-1'!B:B,'[1]UDDATA-1'!A:A)&lt;&gt;LOOKUP(A5080,'[1]UDDATA-2'!B:B,'[1]UDDATA-2'!A:A)</f>
        <v>0</v>
      </c>
      <c r="L5080" t="str">
        <f t="shared" si="632"/>
        <v>Grundlæggende programmering</v>
      </c>
      <c r="M5080">
        <f t="shared" si="633"/>
        <v>4</v>
      </c>
      <c r="N5080" t="str">
        <f t="shared" si="634"/>
        <v/>
      </c>
      <c r="O5080" t="e">
        <f>IF(AND(A5080&lt;&gt;A5079,#REF!&lt;&gt;""),#REF!,"")</f>
        <v>#REF!</v>
      </c>
      <c r="P5080" t="e">
        <f t="shared" si="637"/>
        <v>#REF!</v>
      </c>
      <c r="Q5080" s="2" t="e">
        <f t="shared" ca="1" si="638"/>
        <v>#REF!</v>
      </c>
      <c r="R5080" t="e">
        <f>IF(NOT(#REF!="Indskrevet"),"",IF(E5080="",FALSE,AND(NOT(#REF!),VALUE(RIGHT(CONCATENATE(YEAR(E5080)),2))=15)))</f>
        <v>#REF!</v>
      </c>
      <c r="S5080" t="e">
        <f t="shared" si="635"/>
        <v>#REF!</v>
      </c>
      <c r="T5080" t="e">
        <f t="shared" si="636"/>
        <v>#REF!</v>
      </c>
      <c r="U5080" s="2" t="e">
        <f t="shared" si="639"/>
        <v>#REF!</v>
      </c>
      <c r="V5080" s="2"/>
    </row>
    <row r="5081" spans="1:22" x14ac:dyDescent="0.25">
      <c r="A5081" t="s">
        <v>3034</v>
      </c>
      <c r="B5081" t="s">
        <v>3035</v>
      </c>
      <c r="C5081">
        <v>119.999999999998</v>
      </c>
      <c r="D5081" t="s">
        <v>5296</v>
      </c>
      <c r="E5081" s="1">
        <v>41815</v>
      </c>
      <c r="F5081" t="s">
        <v>5309</v>
      </c>
      <c r="G5081">
        <v>1</v>
      </c>
      <c r="H5081" t="s">
        <v>5287</v>
      </c>
      <c r="I5081" t="s">
        <v>5292</v>
      </c>
      <c r="J5081" t="s">
        <v>5293</v>
      </c>
      <c r="K5081" t="b">
        <f>LOOKUP(A5081,'[1]UDDATA-1'!B:B,'[1]UDDATA-1'!A:A)&lt;&gt;LOOKUP(A5081,'[1]UDDATA-2'!B:B,'[1]UDDATA-2'!A:A)</f>
        <v>0</v>
      </c>
      <c r="L5081" t="str">
        <f t="shared" si="632"/>
        <v>Matematik til multimedie-applikationer</v>
      </c>
      <c r="M5081">
        <f t="shared" si="633"/>
        <v>7</v>
      </c>
      <c r="N5081" t="str">
        <f t="shared" si="634"/>
        <v/>
      </c>
      <c r="O5081" t="e">
        <f>IF(AND(A5081&lt;&gt;A5080,#REF!&lt;&gt;""),#REF!,"")</f>
        <v>#REF!</v>
      </c>
      <c r="P5081" t="e">
        <f t="shared" si="637"/>
        <v>#REF!</v>
      </c>
      <c r="Q5081" s="2" t="e">
        <f t="shared" ca="1" si="638"/>
        <v>#REF!</v>
      </c>
      <c r="R5081" t="e">
        <f>IF(NOT(#REF!="Indskrevet"),"",IF(E5081="",FALSE,AND(NOT(#REF!),VALUE(RIGHT(CONCATENATE(YEAR(E5081)),2))=15)))</f>
        <v>#REF!</v>
      </c>
      <c r="S5081" t="e">
        <f t="shared" si="635"/>
        <v>#REF!</v>
      </c>
      <c r="T5081" t="e">
        <f t="shared" si="636"/>
        <v>#REF!</v>
      </c>
      <c r="U5081" s="2" t="e">
        <f t="shared" si="639"/>
        <v>#REF!</v>
      </c>
      <c r="V5081" s="2"/>
    </row>
    <row r="5082" spans="1:22" x14ac:dyDescent="0.25">
      <c r="A5082" t="s">
        <v>3034</v>
      </c>
      <c r="B5082" t="s">
        <v>3035</v>
      </c>
      <c r="C5082">
        <v>119.999999999998</v>
      </c>
      <c r="D5082" t="s">
        <v>5285</v>
      </c>
      <c r="E5082" s="1">
        <v>41824</v>
      </c>
      <c r="F5082" t="s">
        <v>5310</v>
      </c>
      <c r="G5082">
        <v>1</v>
      </c>
      <c r="H5082" t="s">
        <v>5287</v>
      </c>
      <c r="I5082" t="s">
        <v>5295</v>
      </c>
      <c r="J5082" t="s">
        <v>5293</v>
      </c>
      <c r="K5082" t="b">
        <f>LOOKUP(A5082,'[1]UDDATA-1'!B:B,'[1]UDDATA-1'!A:A)&lt;&gt;LOOKUP(A5082,'[1]UDDATA-2'!B:B,'[1]UDDATA-2'!A:A)</f>
        <v>0</v>
      </c>
      <c r="L5082" t="str">
        <f t="shared" si="632"/>
        <v>Fysisk interface design</v>
      </c>
      <c r="M5082">
        <f t="shared" si="633"/>
        <v>2</v>
      </c>
      <c r="N5082" t="str">
        <f t="shared" si="634"/>
        <v/>
      </c>
      <c r="O5082" t="e">
        <f>IF(AND(A5082&lt;&gt;A5081,#REF!&lt;&gt;""),#REF!,"")</f>
        <v>#REF!</v>
      </c>
      <c r="P5082" t="e">
        <f t="shared" si="637"/>
        <v>#REF!</v>
      </c>
      <c r="Q5082" s="2" t="e">
        <f t="shared" ca="1" si="638"/>
        <v>#REF!</v>
      </c>
      <c r="R5082" t="e">
        <f>IF(NOT(#REF!="Indskrevet"),"",IF(E5082="",FALSE,AND(NOT(#REF!),VALUE(RIGHT(CONCATENATE(YEAR(E5082)),2))=15)))</f>
        <v>#REF!</v>
      </c>
      <c r="S5082" t="e">
        <f t="shared" si="635"/>
        <v>#REF!</v>
      </c>
      <c r="T5082" t="e">
        <f t="shared" si="636"/>
        <v>#REF!</v>
      </c>
      <c r="U5082" s="2" t="e">
        <f t="shared" si="639"/>
        <v>#REF!</v>
      </c>
      <c r="V5082" s="2"/>
    </row>
    <row r="5083" spans="1:22" x14ac:dyDescent="0.25">
      <c r="A5083" t="s">
        <v>3034</v>
      </c>
      <c r="B5083" t="s">
        <v>3035</v>
      </c>
      <c r="C5083">
        <v>119.999999999998</v>
      </c>
      <c r="D5083" t="s">
        <v>5290</v>
      </c>
      <c r="E5083" s="1">
        <v>42032</v>
      </c>
      <c r="F5083" t="s">
        <v>5311</v>
      </c>
      <c r="G5083">
        <v>1</v>
      </c>
      <c r="H5083" t="s">
        <v>5287</v>
      </c>
      <c r="I5083" t="s">
        <v>5298</v>
      </c>
      <c r="J5083" t="s">
        <v>5299</v>
      </c>
      <c r="K5083" t="b">
        <f>LOOKUP(A5083,'[1]UDDATA-1'!B:B,'[1]UDDATA-1'!A:A)&lt;&gt;LOOKUP(A5083,'[1]UDDATA-2'!B:B,'[1]UDDATA-2'!A:A)</f>
        <v>0</v>
      </c>
      <c r="L5083" t="str">
        <f t="shared" si="632"/>
        <v>Proceduremæssig programmering</v>
      </c>
      <c r="M5083">
        <f t="shared" si="633"/>
        <v>10</v>
      </c>
      <c r="N5083" t="str">
        <f t="shared" si="634"/>
        <v/>
      </c>
      <c r="O5083" t="e">
        <f>IF(AND(A5083&lt;&gt;A5082,#REF!&lt;&gt;""),#REF!,"")</f>
        <v>#REF!</v>
      </c>
      <c r="P5083" t="e">
        <f t="shared" si="637"/>
        <v>#REF!</v>
      </c>
      <c r="Q5083" s="2" t="e">
        <f t="shared" ca="1" si="638"/>
        <v>#REF!</v>
      </c>
      <c r="R5083" t="e">
        <f>IF(NOT(#REF!="Indskrevet"),"",IF(E5083="",FALSE,AND(NOT(#REF!),VALUE(RIGHT(CONCATENATE(YEAR(E5083)),2))=15)))</f>
        <v>#REF!</v>
      </c>
      <c r="S5083" t="e">
        <f t="shared" si="635"/>
        <v>#REF!</v>
      </c>
      <c r="T5083" t="e">
        <f t="shared" si="636"/>
        <v>#REF!</v>
      </c>
      <c r="U5083" s="2" t="e">
        <f t="shared" si="639"/>
        <v>#REF!</v>
      </c>
      <c r="V5083" s="2"/>
    </row>
    <row r="5084" spans="1:22" x14ac:dyDescent="0.25">
      <c r="A5084" t="s">
        <v>3034</v>
      </c>
      <c r="B5084" t="s">
        <v>3035</v>
      </c>
      <c r="C5084">
        <v>119.999999999998</v>
      </c>
      <c r="D5084" t="s">
        <v>5318</v>
      </c>
      <c r="E5084" s="1">
        <v>42165</v>
      </c>
      <c r="F5084" t="s">
        <v>5312</v>
      </c>
      <c r="G5084">
        <v>1</v>
      </c>
      <c r="H5084" t="s">
        <v>5307</v>
      </c>
      <c r="I5084" t="s">
        <v>5302</v>
      </c>
      <c r="J5084" t="s">
        <v>5303</v>
      </c>
      <c r="K5084" t="b">
        <f>LOOKUP(A5084,'[1]UDDATA-1'!B:B,'[1]UDDATA-1'!A:A)&lt;&gt;LOOKUP(A5084,'[1]UDDATA-2'!B:B,'[1]UDDATA-2'!A:A)</f>
        <v>0</v>
      </c>
      <c r="L5084" t="str">
        <f t="shared" si="632"/>
        <v>Lyd- og musikbehandling</v>
      </c>
      <c r="M5084" t="str">
        <f t="shared" si="633"/>
        <v/>
      </c>
      <c r="N5084" t="str">
        <f t="shared" si="634"/>
        <v>U</v>
      </c>
      <c r="O5084" t="e">
        <f>IF(AND(A5084&lt;&gt;A5083,#REF!&lt;&gt;""),#REF!,"")</f>
        <v>#REF!</v>
      </c>
      <c r="P5084" t="e">
        <f t="shared" si="637"/>
        <v>#REF!</v>
      </c>
      <c r="Q5084" s="2" t="e">
        <f t="shared" ca="1" si="638"/>
        <v>#REF!</v>
      </c>
      <c r="R5084" t="e">
        <f>IF(NOT(#REF!="Indskrevet"),"",IF(E5084="",FALSE,AND(NOT(#REF!),VALUE(RIGHT(CONCATENATE(YEAR(E5084)),2))=15)))</f>
        <v>#REF!</v>
      </c>
      <c r="S5084" t="e">
        <f t="shared" si="635"/>
        <v>#REF!</v>
      </c>
      <c r="T5084" t="e">
        <f t="shared" si="636"/>
        <v>#REF!</v>
      </c>
      <c r="U5084" s="2" t="e">
        <f t="shared" si="639"/>
        <v>#REF!</v>
      </c>
      <c r="V5084" s="2"/>
    </row>
    <row r="5085" spans="1:22" x14ac:dyDescent="0.25">
      <c r="A5085" t="s">
        <v>3034</v>
      </c>
      <c r="B5085" t="s">
        <v>3035</v>
      </c>
      <c r="C5085">
        <v>119.999999999998</v>
      </c>
      <c r="D5085" t="s">
        <v>5317</v>
      </c>
      <c r="E5085" s="1">
        <v>42237</v>
      </c>
      <c r="F5085" t="s">
        <v>5312</v>
      </c>
      <c r="G5085">
        <v>2</v>
      </c>
      <c r="H5085" t="s">
        <v>5287</v>
      </c>
      <c r="I5085" t="s">
        <v>5302</v>
      </c>
      <c r="J5085" t="s">
        <v>5303</v>
      </c>
      <c r="K5085" t="b">
        <f>LOOKUP(A5085,'[1]UDDATA-1'!B:B,'[1]UDDATA-1'!A:A)&lt;&gt;LOOKUP(A5085,'[1]UDDATA-2'!B:B,'[1]UDDATA-2'!A:A)</f>
        <v>0</v>
      </c>
      <c r="L5085" t="str">
        <f t="shared" si="632"/>
        <v/>
      </c>
      <c r="M5085" t="str">
        <f t="shared" si="633"/>
        <v/>
      </c>
      <c r="N5085" t="str">
        <f t="shared" si="634"/>
        <v/>
      </c>
      <c r="O5085" t="e">
        <f>IF(AND(A5085&lt;&gt;A5084,#REF!&lt;&gt;""),#REF!,"")</f>
        <v>#REF!</v>
      </c>
      <c r="P5085" t="e">
        <f t="shared" si="637"/>
        <v>#REF!</v>
      </c>
      <c r="Q5085" s="2" t="e">
        <f t="shared" ca="1" si="638"/>
        <v>#REF!</v>
      </c>
      <c r="R5085" t="e">
        <f>IF(NOT(#REF!="Indskrevet"),"",IF(E5085="",FALSE,AND(NOT(#REF!),VALUE(RIGHT(CONCATENATE(YEAR(E5085)),2))=15)))</f>
        <v>#REF!</v>
      </c>
      <c r="S5085" t="e">
        <f t="shared" si="635"/>
        <v>#REF!</v>
      </c>
      <c r="T5085" t="e">
        <f t="shared" si="636"/>
        <v>#REF!</v>
      </c>
      <c r="U5085" s="2" t="e">
        <f t="shared" si="639"/>
        <v>#REF!</v>
      </c>
      <c r="V5085" s="2"/>
    </row>
    <row r="5086" spans="1:22" x14ac:dyDescent="0.25">
      <c r="A5086" t="s">
        <v>3034</v>
      </c>
      <c r="B5086" t="s">
        <v>3035</v>
      </c>
      <c r="C5086">
        <v>119.999999999998</v>
      </c>
      <c r="D5086" t="s">
        <v>5285</v>
      </c>
      <c r="E5086" s="1">
        <v>42186</v>
      </c>
      <c r="F5086" t="s">
        <v>5314</v>
      </c>
      <c r="G5086">
        <v>1</v>
      </c>
      <c r="H5086" t="s">
        <v>5287</v>
      </c>
      <c r="I5086" t="s">
        <v>5305</v>
      </c>
      <c r="J5086" t="s">
        <v>5303</v>
      </c>
      <c r="K5086" t="b">
        <f>LOOKUP(A5086,'[1]UDDATA-1'!B:B,'[1]UDDATA-1'!A:A)&lt;&gt;LOOKUP(A5086,'[1]UDDATA-2'!B:B,'[1]UDDATA-2'!A:A)</f>
        <v>0</v>
      </c>
      <c r="L5086" t="str">
        <f t="shared" si="632"/>
        <v>Objektorienteret Software Engineering</v>
      </c>
      <c r="M5086">
        <f t="shared" si="633"/>
        <v>2</v>
      </c>
      <c r="N5086" t="str">
        <f t="shared" si="634"/>
        <v/>
      </c>
      <c r="O5086" t="e">
        <f>IF(AND(A5086&lt;&gt;A5085,#REF!&lt;&gt;""),#REF!,"")</f>
        <v>#REF!</v>
      </c>
      <c r="P5086" t="e">
        <f t="shared" si="637"/>
        <v>#REF!</v>
      </c>
      <c r="Q5086" s="2" t="e">
        <f t="shared" ca="1" si="638"/>
        <v>#REF!</v>
      </c>
      <c r="R5086" t="e">
        <f>IF(NOT(#REF!="Indskrevet"),"",IF(E5086="",FALSE,AND(NOT(#REF!),VALUE(RIGHT(CONCATENATE(YEAR(E5086)),2))=15)))</f>
        <v>#REF!</v>
      </c>
      <c r="S5086" t="e">
        <f t="shared" si="635"/>
        <v>#REF!</v>
      </c>
      <c r="T5086" t="e">
        <f t="shared" si="636"/>
        <v>#REF!</v>
      </c>
      <c r="U5086" s="2" t="e">
        <f t="shared" si="639"/>
        <v>#REF!</v>
      </c>
      <c r="V5086" s="2"/>
    </row>
    <row r="5087" spans="1:22" x14ac:dyDescent="0.25">
      <c r="A5087" t="s">
        <v>3036</v>
      </c>
      <c r="B5087" t="s">
        <v>3037</v>
      </c>
      <c r="C5087">
        <v>44.999999999999403</v>
      </c>
      <c r="D5087" t="s">
        <v>5306</v>
      </c>
      <c r="E5087" s="1">
        <v>41676</v>
      </c>
      <c r="F5087" t="s">
        <v>5308</v>
      </c>
      <c r="G5087">
        <v>1</v>
      </c>
      <c r="H5087" t="s">
        <v>5307</v>
      </c>
      <c r="I5087" t="s">
        <v>5288</v>
      </c>
      <c r="J5087" t="s">
        <v>5289</v>
      </c>
      <c r="K5087" t="b">
        <f>LOOKUP(A5087,'[1]UDDATA-1'!B:B,'[1]UDDATA-1'!A:A)&lt;&gt;LOOKUP(A5087,'[1]UDDATA-2'!B:B,'[1]UDDATA-2'!A:A)</f>
        <v>0</v>
      </c>
      <c r="L5087" t="str">
        <f t="shared" si="632"/>
        <v>Grundlæggende programmering</v>
      </c>
      <c r="M5087">
        <f t="shared" si="633"/>
        <v>0</v>
      </c>
      <c r="N5087" t="str">
        <f t="shared" si="634"/>
        <v/>
      </c>
      <c r="O5087" t="e">
        <f>IF(AND(A5087&lt;&gt;A5086,#REF!&lt;&gt;""),#REF!,"")</f>
        <v>#REF!</v>
      </c>
      <c r="P5087" t="e">
        <f t="shared" si="637"/>
        <v>#REF!</v>
      </c>
      <c r="Q5087" s="2" t="e">
        <f t="shared" ca="1" si="638"/>
        <v>#REF!</v>
      </c>
      <c r="R5087" t="e">
        <f>IF(NOT(#REF!="Indskrevet"),"",IF(E5087="",FALSE,AND(NOT(#REF!),VALUE(RIGHT(CONCATENATE(YEAR(E5087)),2))=15)))</f>
        <v>#REF!</v>
      </c>
      <c r="S5087" t="e">
        <f t="shared" si="635"/>
        <v>#REF!</v>
      </c>
      <c r="T5087" t="e">
        <f t="shared" si="636"/>
        <v>#REF!</v>
      </c>
      <c r="U5087" s="2" t="e">
        <f t="shared" si="639"/>
        <v>#REF!</v>
      </c>
      <c r="V5087" s="2"/>
    </row>
    <row r="5088" spans="1:22" x14ac:dyDescent="0.25">
      <c r="A5088" t="s">
        <v>3036</v>
      </c>
      <c r="B5088" t="s">
        <v>3037</v>
      </c>
      <c r="C5088">
        <v>44.999999999999403</v>
      </c>
      <c r="D5088" t="s">
        <v>5306</v>
      </c>
      <c r="E5088" s="1">
        <v>41723</v>
      </c>
      <c r="F5088" t="s">
        <v>5308</v>
      </c>
      <c r="G5088">
        <v>2</v>
      </c>
      <c r="H5088" t="s">
        <v>5287</v>
      </c>
      <c r="I5088" t="s">
        <v>5288</v>
      </c>
      <c r="J5088" t="s">
        <v>5293</v>
      </c>
      <c r="K5088" t="b">
        <f>LOOKUP(A5088,'[1]UDDATA-1'!B:B,'[1]UDDATA-1'!A:A)&lt;&gt;LOOKUP(A5088,'[1]UDDATA-2'!B:B,'[1]UDDATA-2'!A:A)</f>
        <v>0</v>
      </c>
      <c r="L5088" t="str">
        <f t="shared" si="632"/>
        <v/>
      </c>
      <c r="M5088" t="str">
        <f t="shared" si="633"/>
        <v/>
      </c>
      <c r="N5088" t="str">
        <f t="shared" si="634"/>
        <v/>
      </c>
      <c r="O5088" t="e">
        <f>IF(AND(A5088&lt;&gt;A5087,#REF!&lt;&gt;""),#REF!,"")</f>
        <v>#REF!</v>
      </c>
      <c r="P5088" t="e">
        <f t="shared" si="637"/>
        <v>#REF!</v>
      </c>
      <c r="Q5088" s="2" t="e">
        <f t="shared" ca="1" si="638"/>
        <v>#REF!</v>
      </c>
      <c r="R5088" t="e">
        <f>IF(NOT(#REF!="Indskrevet"),"",IF(E5088="",FALSE,AND(NOT(#REF!),VALUE(RIGHT(CONCATENATE(YEAR(E5088)),2))=15)))</f>
        <v>#REF!</v>
      </c>
      <c r="S5088" t="e">
        <f t="shared" si="635"/>
        <v>#REF!</v>
      </c>
      <c r="T5088" t="e">
        <f t="shared" si="636"/>
        <v>#REF!</v>
      </c>
      <c r="U5088" s="2" t="e">
        <f t="shared" si="639"/>
        <v>#REF!</v>
      </c>
      <c r="V5088" s="2"/>
    </row>
    <row r="5089" spans="1:22" x14ac:dyDescent="0.25">
      <c r="A5089" t="s">
        <v>3036</v>
      </c>
      <c r="B5089" t="s">
        <v>3037</v>
      </c>
      <c r="C5089">
        <v>44.999999999999403</v>
      </c>
      <c r="D5089" t="s">
        <v>5306</v>
      </c>
      <c r="E5089" s="1">
        <v>41815</v>
      </c>
      <c r="F5089" t="s">
        <v>5309</v>
      </c>
      <c r="G5089">
        <v>1</v>
      </c>
      <c r="H5089" t="s">
        <v>5287</v>
      </c>
      <c r="I5089" t="s">
        <v>5292</v>
      </c>
      <c r="J5089" t="s">
        <v>5293</v>
      </c>
      <c r="K5089" t="b">
        <f>LOOKUP(A5089,'[1]UDDATA-1'!B:B,'[1]UDDATA-1'!A:A)&lt;&gt;LOOKUP(A5089,'[1]UDDATA-2'!B:B,'[1]UDDATA-2'!A:A)</f>
        <v>0</v>
      </c>
      <c r="L5089" t="str">
        <f t="shared" si="632"/>
        <v>Matematik til multimedie-applikationer</v>
      </c>
      <c r="M5089">
        <f t="shared" si="633"/>
        <v>0</v>
      </c>
      <c r="N5089" t="str">
        <f t="shared" si="634"/>
        <v/>
      </c>
      <c r="O5089" t="e">
        <f>IF(AND(A5089&lt;&gt;A5088,#REF!&lt;&gt;""),#REF!,"")</f>
        <v>#REF!</v>
      </c>
      <c r="P5089" t="e">
        <f t="shared" si="637"/>
        <v>#REF!</v>
      </c>
      <c r="Q5089" s="2" t="e">
        <f t="shared" ca="1" si="638"/>
        <v>#REF!</v>
      </c>
      <c r="R5089" t="e">
        <f>IF(NOT(#REF!="Indskrevet"),"",IF(E5089="",FALSE,AND(NOT(#REF!),VALUE(RIGHT(CONCATENATE(YEAR(E5089)),2))=15)))</f>
        <v>#REF!</v>
      </c>
      <c r="S5089" t="e">
        <f t="shared" si="635"/>
        <v>#REF!</v>
      </c>
      <c r="T5089" t="e">
        <f t="shared" si="636"/>
        <v>#REF!</v>
      </c>
      <c r="U5089" s="2" t="e">
        <f t="shared" si="639"/>
        <v>#REF!</v>
      </c>
      <c r="V5089" s="2"/>
    </row>
    <row r="5090" spans="1:22" x14ac:dyDescent="0.25">
      <c r="A5090" t="s">
        <v>3036</v>
      </c>
      <c r="B5090" t="s">
        <v>3037</v>
      </c>
      <c r="C5090">
        <v>44.999999999999403</v>
      </c>
      <c r="D5090" t="s">
        <v>5306</v>
      </c>
      <c r="E5090" s="1">
        <v>41824</v>
      </c>
      <c r="F5090" t="s">
        <v>5310</v>
      </c>
      <c r="G5090">
        <v>1</v>
      </c>
      <c r="H5090" t="s">
        <v>5287</v>
      </c>
      <c r="I5090" t="s">
        <v>5295</v>
      </c>
      <c r="J5090" t="s">
        <v>5293</v>
      </c>
      <c r="K5090" t="b">
        <f>LOOKUP(A5090,'[1]UDDATA-1'!B:B,'[1]UDDATA-1'!A:A)&lt;&gt;LOOKUP(A5090,'[1]UDDATA-2'!B:B,'[1]UDDATA-2'!A:A)</f>
        <v>0</v>
      </c>
      <c r="L5090" t="str">
        <f t="shared" si="632"/>
        <v>Fysisk interface design</v>
      </c>
      <c r="M5090">
        <f t="shared" si="633"/>
        <v>0</v>
      </c>
      <c r="N5090" t="str">
        <f t="shared" si="634"/>
        <v/>
      </c>
      <c r="O5090" t="e">
        <f>IF(AND(A5090&lt;&gt;A5089,#REF!&lt;&gt;""),#REF!,"")</f>
        <v>#REF!</v>
      </c>
      <c r="P5090" t="e">
        <f t="shared" si="637"/>
        <v>#REF!</v>
      </c>
      <c r="Q5090" s="2" t="e">
        <f t="shared" ca="1" si="638"/>
        <v>#REF!</v>
      </c>
      <c r="R5090" t="e">
        <f>IF(NOT(#REF!="Indskrevet"),"",IF(E5090="",FALSE,AND(NOT(#REF!),VALUE(RIGHT(CONCATENATE(YEAR(E5090)),2))=15)))</f>
        <v>#REF!</v>
      </c>
      <c r="S5090" t="e">
        <f t="shared" si="635"/>
        <v>#REF!</v>
      </c>
      <c r="T5090" t="e">
        <f t="shared" si="636"/>
        <v>#REF!</v>
      </c>
      <c r="U5090" s="2" t="e">
        <f t="shared" si="639"/>
        <v>#REF!</v>
      </c>
      <c r="V5090" s="2"/>
    </row>
    <row r="5091" spans="1:22" x14ac:dyDescent="0.25">
      <c r="A5091" t="s">
        <v>3038</v>
      </c>
      <c r="B5091" t="s">
        <v>3039</v>
      </c>
      <c r="C5091">
        <v>24.999999999999599</v>
      </c>
      <c r="D5091" t="s">
        <v>5306</v>
      </c>
      <c r="E5091" s="1">
        <v>42033</v>
      </c>
      <c r="F5091" t="s">
        <v>5286</v>
      </c>
      <c r="G5091">
        <v>1</v>
      </c>
      <c r="H5091" t="s">
        <v>5307</v>
      </c>
      <c r="I5091" t="s">
        <v>5288</v>
      </c>
      <c r="J5091" t="s">
        <v>5289</v>
      </c>
      <c r="K5091" t="b">
        <f>LOOKUP(A5091,'[1]UDDATA-1'!B:B,'[1]UDDATA-1'!A:A)&lt;&gt;LOOKUP(A5091,'[1]UDDATA-2'!B:B,'[1]UDDATA-2'!A:A)</f>
        <v>0</v>
      </c>
      <c r="L5091" t="str">
        <f t="shared" si="632"/>
        <v>Grundlæggende programmering</v>
      </c>
      <c r="M5091">
        <f t="shared" si="633"/>
        <v>0</v>
      </c>
      <c r="N5091" t="str">
        <f t="shared" si="634"/>
        <v/>
      </c>
      <c r="O5091" t="e">
        <f>IF(AND(A5091&lt;&gt;A5090,#REF!&lt;&gt;""),#REF!,"")</f>
        <v>#REF!</v>
      </c>
      <c r="P5091" t="e">
        <f t="shared" si="637"/>
        <v>#REF!</v>
      </c>
      <c r="Q5091" s="2" t="e">
        <f t="shared" ca="1" si="638"/>
        <v>#REF!</v>
      </c>
      <c r="R5091" t="e">
        <f>IF(NOT(#REF!="Indskrevet"),"",IF(E5091="",FALSE,AND(NOT(#REF!),VALUE(RIGHT(CONCATENATE(YEAR(E5091)),2))=15)))</f>
        <v>#REF!</v>
      </c>
      <c r="S5091" t="e">
        <f t="shared" si="635"/>
        <v>#REF!</v>
      </c>
      <c r="T5091" t="e">
        <f t="shared" si="636"/>
        <v>#REF!</v>
      </c>
      <c r="U5091" s="2" t="e">
        <f t="shared" si="639"/>
        <v>#REF!</v>
      </c>
      <c r="V5091" s="2"/>
    </row>
    <row r="5092" spans="1:22" x14ac:dyDescent="0.25">
      <c r="A5092" t="s">
        <v>3038</v>
      </c>
      <c r="B5092" t="s">
        <v>3039</v>
      </c>
      <c r="C5092">
        <v>24.999999999999599</v>
      </c>
      <c r="D5092" t="s">
        <v>5306</v>
      </c>
      <c r="E5092" s="1">
        <v>42066</v>
      </c>
      <c r="F5092" t="s">
        <v>5286</v>
      </c>
      <c r="G5092">
        <v>2</v>
      </c>
      <c r="H5092" t="s">
        <v>5287</v>
      </c>
      <c r="I5092" t="s">
        <v>5288</v>
      </c>
      <c r="J5092" t="s">
        <v>5293</v>
      </c>
      <c r="K5092" t="b">
        <f>LOOKUP(A5092,'[1]UDDATA-1'!B:B,'[1]UDDATA-1'!A:A)&lt;&gt;LOOKUP(A5092,'[1]UDDATA-2'!B:B,'[1]UDDATA-2'!A:A)</f>
        <v>0</v>
      </c>
      <c r="L5092" t="str">
        <f t="shared" si="632"/>
        <v/>
      </c>
      <c r="M5092" t="str">
        <f t="shared" si="633"/>
        <v/>
      </c>
      <c r="N5092" t="str">
        <f t="shared" si="634"/>
        <v/>
      </c>
      <c r="O5092" t="e">
        <f>IF(AND(A5092&lt;&gt;A5091,#REF!&lt;&gt;""),#REF!,"")</f>
        <v>#REF!</v>
      </c>
      <c r="P5092" t="e">
        <f t="shared" si="637"/>
        <v>#REF!</v>
      </c>
      <c r="Q5092" s="2" t="e">
        <f t="shared" ca="1" si="638"/>
        <v>#REF!</v>
      </c>
      <c r="R5092" t="e">
        <f>IF(NOT(#REF!="Indskrevet"),"",IF(E5092="",FALSE,AND(NOT(#REF!),VALUE(RIGHT(CONCATENATE(YEAR(E5092)),2))=15)))</f>
        <v>#REF!</v>
      </c>
      <c r="S5092" t="e">
        <f t="shared" si="635"/>
        <v>#REF!</v>
      </c>
      <c r="T5092" t="e">
        <f t="shared" si="636"/>
        <v>#REF!</v>
      </c>
      <c r="U5092" s="2" t="e">
        <f t="shared" si="639"/>
        <v>#REF!</v>
      </c>
      <c r="V5092" s="2"/>
    </row>
    <row r="5093" spans="1:22" x14ac:dyDescent="0.25">
      <c r="A5093" t="s">
        <v>3038</v>
      </c>
      <c r="B5093" t="s">
        <v>3039</v>
      </c>
      <c r="C5093">
        <v>24.999999999999599</v>
      </c>
      <c r="D5093" t="s">
        <v>5318</v>
      </c>
      <c r="E5093" s="1">
        <v>42178</v>
      </c>
      <c r="F5093" t="s">
        <v>5291</v>
      </c>
      <c r="G5093">
        <v>1</v>
      </c>
      <c r="H5093" t="s">
        <v>5307</v>
      </c>
      <c r="I5093" t="s">
        <v>5292</v>
      </c>
      <c r="J5093" t="s">
        <v>5293</v>
      </c>
      <c r="K5093" t="b">
        <f>LOOKUP(A5093,'[1]UDDATA-1'!B:B,'[1]UDDATA-1'!A:A)&lt;&gt;LOOKUP(A5093,'[1]UDDATA-2'!B:B,'[1]UDDATA-2'!A:A)</f>
        <v>0</v>
      </c>
      <c r="L5093" t="str">
        <f t="shared" si="632"/>
        <v>Matematik til multimedie-applikationer</v>
      </c>
      <c r="M5093" t="str">
        <f t="shared" si="633"/>
        <v/>
      </c>
      <c r="N5093" t="str">
        <f t="shared" si="634"/>
        <v>U</v>
      </c>
      <c r="O5093" t="e">
        <f>IF(AND(A5093&lt;&gt;A5092,#REF!&lt;&gt;""),#REF!,"")</f>
        <v>#REF!</v>
      </c>
      <c r="P5093" t="e">
        <f t="shared" si="637"/>
        <v>#REF!</v>
      </c>
      <c r="Q5093" s="2" t="e">
        <f t="shared" ca="1" si="638"/>
        <v>#REF!</v>
      </c>
      <c r="R5093" t="e">
        <f>IF(NOT(#REF!="Indskrevet"),"",IF(E5093="",FALSE,AND(NOT(#REF!),VALUE(RIGHT(CONCATENATE(YEAR(E5093)),2))=15)))</f>
        <v>#REF!</v>
      </c>
      <c r="S5093" t="e">
        <f t="shared" si="635"/>
        <v>#REF!</v>
      </c>
      <c r="T5093" t="e">
        <f t="shared" si="636"/>
        <v>#REF!</v>
      </c>
      <c r="U5093" s="2" t="e">
        <f t="shared" si="639"/>
        <v>#REF!</v>
      </c>
      <c r="V5093" s="2"/>
    </row>
    <row r="5094" spans="1:22" x14ac:dyDescent="0.25">
      <c r="A5094" t="s">
        <v>3038</v>
      </c>
      <c r="B5094" t="s">
        <v>3039</v>
      </c>
      <c r="C5094">
        <v>24.999999999999599</v>
      </c>
      <c r="D5094" t="s">
        <v>5318</v>
      </c>
      <c r="E5094" s="1">
        <v>42249</v>
      </c>
      <c r="F5094" t="s">
        <v>5291</v>
      </c>
      <c r="G5094">
        <v>2</v>
      </c>
      <c r="H5094" t="s">
        <v>5287</v>
      </c>
      <c r="I5094" t="s">
        <v>5292</v>
      </c>
      <c r="J5094" t="s">
        <v>5299</v>
      </c>
      <c r="K5094" t="b">
        <f>LOOKUP(A5094,'[1]UDDATA-1'!B:B,'[1]UDDATA-1'!A:A)&lt;&gt;LOOKUP(A5094,'[1]UDDATA-2'!B:B,'[1]UDDATA-2'!A:A)</f>
        <v>0</v>
      </c>
      <c r="L5094" t="str">
        <f t="shared" si="632"/>
        <v/>
      </c>
      <c r="M5094" t="str">
        <f t="shared" si="633"/>
        <v/>
      </c>
      <c r="N5094" t="str">
        <f t="shared" si="634"/>
        <v/>
      </c>
      <c r="O5094" t="e">
        <f>IF(AND(A5094&lt;&gt;A5093,#REF!&lt;&gt;""),#REF!,"")</f>
        <v>#REF!</v>
      </c>
      <c r="P5094" t="e">
        <f t="shared" si="637"/>
        <v>#REF!</v>
      </c>
      <c r="Q5094" s="2" t="e">
        <f t="shared" ca="1" si="638"/>
        <v>#REF!</v>
      </c>
      <c r="R5094" t="e">
        <f>IF(NOT(#REF!="Indskrevet"),"",IF(E5094="",FALSE,AND(NOT(#REF!),VALUE(RIGHT(CONCATENATE(YEAR(E5094)),2))=15)))</f>
        <v>#REF!</v>
      </c>
      <c r="S5094" t="e">
        <f t="shared" si="635"/>
        <v>#REF!</v>
      </c>
      <c r="T5094" t="e">
        <f t="shared" si="636"/>
        <v>#REF!</v>
      </c>
      <c r="U5094" s="2" t="e">
        <f t="shared" si="639"/>
        <v>#REF!</v>
      </c>
      <c r="V5094" s="2"/>
    </row>
    <row r="5095" spans="1:22" x14ac:dyDescent="0.25">
      <c r="A5095" t="s">
        <v>3040</v>
      </c>
      <c r="B5095" t="s">
        <v>3041</v>
      </c>
      <c r="C5095">
        <v>59.999999999998799</v>
      </c>
      <c r="K5095" t="b">
        <f>LOOKUP(A5095,'[1]UDDATA-1'!B:B,'[1]UDDATA-1'!A:A)&lt;&gt;LOOKUP(A5095,'[1]UDDATA-2'!B:B,'[1]UDDATA-2'!A:A)</f>
        <v>0</v>
      </c>
      <c r="L5095" t="str">
        <f t="shared" si="632"/>
        <v/>
      </c>
      <c r="M5095" t="str">
        <f t="shared" si="633"/>
        <v/>
      </c>
      <c r="N5095" t="str">
        <f t="shared" si="634"/>
        <v/>
      </c>
      <c r="O5095" t="e">
        <f>IF(AND(A5095&lt;&gt;A5094,#REF!&lt;&gt;""),#REF!,"")</f>
        <v>#REF!</v>
      </c>
      <c r="P5095" t="e">
        <f t="shared" si="637"/>
        <v>#REF!</v>
      </c>
      <c r="Q5095" s="2" t="e">
        <f t="shared" ca="1" si="638"/>
        <v>#REF!</v>
      </c>
      <c r="R5095" t="e">
        <f>IF(NOT(#REF!="Indskrevet"),"",IF(E5095="",FALSE,AND(NOT(#REF!),VALUE(RIGHT(CONCATENATE(YEAR(E5095)),2))=15)))</f>
        <v>#REF!</v>
      </c>
      <c r="S5095" t="e">
        <f t="shared" si="635"/>
        <v>#REF!</v>
      </c>
      <c r="T5095" t="e">
        <f t="shared" si="636"/>
        <v>#REF!</v>
      </c>
      <c r="U5095" s="2" t="e">
        <f t="shared" si="639"/>
        <v>#REF!</v>
      </c>
      <c r="V5095" s="2"/>
    </row>
    <row r="5096" spans="1:22" x14ac:dyDescent="0.25">
      <c r="A5096" t="s">
        <v>3042</v>
      </c>
      <c r="B5096" t="s">
        <v>3043</v>
      </c>
      <c r="C5096">
        <v>4.9999999999998002</v>
      </c>
      <c r="D5096" t="s">
        <v>5318</v>
      </c>
      <c r="E5096" s="1">
        <v>42032</v>
      </c>
      <c r="F5096" t="s">
        <v>5343</v>
      </c>
      <c r="G5096">
        <v>1</v>
      </c>
      <c r="H5096" t="s">
        <v>5307</v>
      </c>
      <c r="I5096" t="s">
        <v>5288</v>
      </c>
      <c r="J5096" t="s">
        <v>5289</v>
      </c>
      <c r="K5096" t="b">
        <f>LOOKUP(A5096,'[1]UDDATA-1'!B:B,'[1]UDDATA-1'!A:A)&lt;&gt;LOOKUP(A5096,'[1]UDDATA-2'!B:B,'[1]UDDATA-2'!A:A)</f>
        <v>0</v>
      </c>
      <c r="L5096" t="str">
        <f t="shared" si="632"/>
        <v>Grundlæggende programmering</v>
      </c>
      <c r="M5096" t="str">
        <f t="shared" si="633"/>
        <v/>
      </c>
      <c r="N5096" t="str">
        <f t="shared" si="634"/>
        <v>U</v>
      </c>
      <c r="O5096" t="e">
        <f>IF(AND(A5096&lt;&gt;A5095,#REF!&lt;&gt;""),#REF!,"")</f>
        <v>#REF!</v>
      </c>
      <c r="P5096" t="e">
        <f t="shared" si="637"/>
        <v>#REF!</v>
      </c>
      <c r="Q5096" s="2" t="e">
        <f t="shared" ca="1" si="638"/>
        <v>#REF!</v>
      </c>
      <c r="R5096" t="e">
        <f>IF(NOT(#REF!="Indskrevet"),"",IF(E5096="",FALSE,AND(NOT(#REF!),VALUE(RIGHT(CONCATENATE(YEAR(E5096)),2))=15)))</f>
        <v>#REF!</v>
      </c>
      <c r="S5096" t="e">
        <f t="shared" si="635"/>
        <v>#REF!</v>
      </c>
      <c r="T5096" t="e">
        <f t="shared" si="636"/>
        <v>#REF!</v>
      </c>
      <c r="U5096" s="2" t="e">
        <f t="shared" si="639"/>
        <v>#REF!</v>
      </c>
      <c r="V5096" s="2"/>
    </row>
    <row r="5097" spans="1:22" x14ac:dyDescent="0.25">
      <c r="A5097" t="s">
        <v>3042</v>
      </c>
      <c r="B5097" t="s">
        <v>3043</v>
      </c>
      <c r="C5097">
        <v>4.9999999999998002</v>
      </c>
      <c r="D5097" t="s">
        <v>5318</v>
      </c>
      <c r="E5097" s="1">
        <v>42068</v>
      </c>
      <c r="F5097" t="s">
        <v>5343</v>
      </c>
      <c r="G5097">
        <v>2</v>
      </c>
      <c r="H5097" t="s">
        <v>5287</v>
      </c>
      <c r="I5097" t="s">
        <v>5288</v>
      </c>
      <c r="J5097" t="s">
        <v>5293</v>
      </c>
      <c r="K5097" t="b">
        <f>LOOKUP(A5097,'[1]UDDATA-1'!B:B,'[1]UDDATA-1'!A:A)&lt;&gt;LOOKUP(A5097,'[1]UDDATA-2'!B:B,'[1]UDDATA-2'!A:A)</f>
        <v>0</v>
      </c>
      <c r="L5097" t="str">
        <f t="shared" si="632"/>
        <v/>
      </c>
      <c r="M5097" t="str">
        <f t="shared" si="633"/>
        <v/>
      </c>
      <c r="N5097" t="str">
        <f t="shared" si="634"/>
        <v/>
      </c>
      <c r="O5097" t="e">
        <f>IF(AND(A5097&lt;&gt;A5096,#REF!&lt;&gt;""),#REF!,"")</f>
        <v>#REF!</v>
      </c>
      <c r="P5097" t="e">
        <f t="shared" si="637"/>
        <v>#REF!</v>
      </c>
      <c r="Q5097" s="2" t="e">
        <f t="shared" ca="1" si="638"/>
        <v>#REF!</v>
      </c>
      <c r="R5097" t="e">
        <f>IF(NOT(#REF!="Indskrevet"),"",IF(E5097="",FALSE,AND(NOT(#REF!),VALUE(RIGHT(CONCATENATE(YEAR(E5097)),2))=15)))</f>
        <v>#REF!</v>
      </c>
      <c r="S5097" t="e">
        <f t="shared" si="635"/>
        <v>#REF!</v>
      </c>
      <c r="T5097" t="e">
        <f t="shared" si="636"/>
        <v>#REF!</v>
      </c>
      <c r="U5097" s="2" t="e">
        <f t="shared" si="639"/>
        <v>#REF!</v>
      </c>
      <c r="V5097" s="2"/>
    </row>
    <row r="5098" spans="1:22" x14ac:dyDescent="0.25">
      <c r="A5098" t="s">
        <v>3042</v>
      </c>
      <c r="B5098" t="s">
        <v>3043</v>
      </c>
      <c r="C5098">
        <v>4.9999999999998002</v>
      </c>
      <c r="D5098" t="s">
        <v>5318</v>
      </c>
      <c r="E5098" s="1">
        <v>42178</v>
      </c>
      <c r="F5098" t="s">
        <v>5344</v>
      </c>
      <c r="G5098">
        <v>1</v>
      </c>
      <c r="H5098" t="s">
        <v>5307</v>
      </c>
      <c r="I5098" t="s">
        <v>5292</v>
      </c>
      <c r="J5098" t="s">
        <v>5293</v>
      </c>
      <c r="K5098" t="b">
        <f>LOOKUP(A5098,'[1]UDDATA-1'!B:B,'[1]UDDATA-1'!A:A)&lt;&gt;LOOKUP(A5098,'[1]UDDATA-2'!B:B,'[1]UDDATA-2'!A:A)</f>
        <v>0</v>
      </c>
      <c r="L5098" t="str">
        <f t="shared" si="632"/>
        <v>Matematik til multimedie-applikationer</v>
      </c>
      <c r="M5098" t="str">
        <f t="shared" si="633"/>
        <v/>
      </c>
      <c r="N5098" t="str">
        <f t="shared" si="634"/>
        <v>U</v>
      </c>
      <c r="O5098" t="e">
        <f>IF(AND(A5098&lt;&gt;A5097,#REF!&lt;&gt;""),#REF!,"")</f>
        <v>#REF!</v>
      </c>
      <c r="P5098" t="e">
        <f t="shared" si="637"/>
        <v>#REF!</v>
      </c>
      <c r="Q5098" s="2" t="e">
        <f t="shared" ca="1" si="638"/>
        <v>#REF!</v>
      </c>
      <c r="R5098" t="e">
        <f>IF(NOT(#REF!="Indskrevet"),"",IF(E5098="",FALSE,AND(NOT(#REF!),VALUE(RIGHT(CONCATENATE(YEAR(E5098)),2))=15)))</f>
        <v>#REF!</v>
      </c>
      <c r="S5098" t="e">
        <f t="shared" si="635"/>
        <v>#REF!</v>
      </c>
      <c r="T5098" t="e">
        <f t="shared" si="636"/>
        <v>#REF!</v>
      </c>
      <c r="U5098" s="2" t="e">
        <f t="shared" si="639"/>
        <v>#REF!</v>
      </c>
      <c r="V5098" s="2"/>
    </row>
    <row r="5099" spans="1:22" x14ac:dyDescent="0.25">
      <c r="A5099" t="s">
        <v>3042</v>
      </c>
      <c r="B5099" t="s">
        <v>3043</v>
      </c>
      <c r="C5099">
        <v>4.9999999999998002</v>
      </c>
      <c r="D5099" t="s">
        <v>5318</v>
      </c>
      <c r="E5099" s="1">
        <v>42249</v>
      </c>
      <c r="F5099" t="s">
        <v>5344</v>
      </c>
      <c r="G5099">
        <v>2</v>
      </c>
      <c r="H5099" t="s">
        <v>5287</v>
      </c>
      <c r="I5099" t="s">
        <v>5292</v>
      </c>
      <c r="J5099" t="s">
        <v>5299</v>
      </c>
      <c r="K5099" t="b">
        <f>LOOKUP(A5099,'[1]UDDATA-1'!B:B,'[1]UDDATA-1'!A:A)&lt;&gt;LOOKUP(A5099,'[1]UDDATA-2'!B:B,'[1]UDDATA-2'!A:A)</f>
        <v>0</v>
      </c>
      <c r="L5099" t="str">
        <f t="shared" si="632"/>
        <v/>
      </c>
      <c r="M5099" t="str">
        <f t="shared" si="633"/>
        <v/>
      </c>
      <c r="N5099" t="str">
        <f t="shared" si="634"/>
        <v/>
      </c>
      <c r="O5099" t="e">
        <f>IF(AND(A5099&lt;&gt;A5098,#REF!&lt;&gt;""),#REF!,"")</f>
        <v>#REF!</v>
      </c>
      <c r="P5099" t="e">
        <f t="shared" si="637"/>
        <v>#REF!</v>
      </c>
      <c r="Q5099" s="2" t="e">
        <f t="shared" ca="1" si="638"/>
        <v>#REF!</v>
      </c>
      <c r="R5099" t="e">
        <f>IF(NOT(#REF!="Indskrevet"),"",IF(E5099="",FALSE,AND(NOT(#REF!),VALUE(RIGHT(CONCATENATE(YEAR(E5099)),2))=15)))</f>
        <v>#REF!</v>
      </c>
      <c r="S5099" t="e">
        <f t="shared" si="635"/>
        <v>#REF!</v>
      </c>
      <c r="T5099" t="e">
        <f t="shared" si="636"/>
        <v>#REF!</v>
      </c>
      <c r="U5099" s="2" t="e">
        <f t="shared" si="639"/>
        <v>#REF!</v>
      </c>
      <c r="V5099" s="2"/>
    </row>
    <row r="5100" spans="1:22" x14ac:dyDescent="0.25">
      <c r="A5100" t="s">
        <v>3045</v>
      </c>
      <c r="B5100" t="s">
        <v>3046</v>
      </c>
      <c r="C5100">
        <v>4.9999999999998002</v>
      </c>
      <c r="K5100" t="b">
        <f>LOOKUP(A5100,'[1]UDDATA-1'!B:B,'[1]UDDATA-1'!A:A)&lt;&gt;LOOKUP(A5100,'[1]UDDATA-2'!B:B,'[1]UDDATA-2'!A:A)</f>
        <v>0</v>
      </c>
      <c r="L5100" t="str">
        <f t="shared" si="632"/>
        <v/>
      </c>
      <c r="M5100" t="str">
        <f t="shared" si="633"/>
        <v/>
      </c>
      <c r="N5100" t="str">
        <f t="shared" si="634"/>
        <v/>
      </c>
      <c r="O5100" t="e">
        <f>IF(AND(A5100&lt;&gt;A5099,#REF!&lt;&gt;""),#REF!,"")</f>
        <v>#REF!</v>
      </c>
      <c r="P5100" t="e">
        <f t="shared" si="637"/>
        <v>#REF!</v>
      </c>
      <c r="Q5100" s="2" t="e">
        <f t="shared" ca="1" si="638"/>
        <v>#REF!</v>
      </c>
      <c r="R5100" t="e">
        <f>IF(NOT(#REF!="Indskrevet"),"",IF(E5100="",FALSE,AND(NOT(#REF!),VALUE(RIGHT(CONCATENATE(YEAR(E5100)),2))=15)))</f>
        <v>#REF!</v>
      </c>
      <c r="S5100" t="e">
        <f t="shared" si="635"/>
        <v>#REF!</v>
      </c>
      <c r="T5100" t="e">
        <f t="shared" si="636"/>
        <v>#REF!</v>
      </c>
      <c r="U5100" s="2" t="e">
        <f t="shared" si="639"/>
        <v>#REF!</v>
      </c>
      <c r="V5100" s="2"/>
    </row>
    <row r="5101" spans="1:22" x14ac:dyDescent="0.25">
      <c r="A5101" t="s">
        <v>3049</v>
      </c>
      <c r="B5101" t="s">
        <v>3050</v>
      </c>
      <c r="C5101">
        <v>15</v>
      </c>
      <c r="D5101" t="s">
        <v>5306</v>
      </c>
      <c r="E5101" s="1">
        <v>41343</v>
      </c>
      <c r="F5101" t="s">
        <v>5323</v>
      </c>
      <c r="G5101">
        <v>1</v>
      </c>
      <c r="H5101" t="s">
        <v>5287</v>
      </c>
      <c r="I5101" t="s">
        <v>5324</v>
      </c>
      <c r="J5101" t="s">
        <v>5293</v>
      </c>
      <c r="K5101" t="b">
        <f>LOOKUP(A5101,'[1]UDDATA-1'!B:B,'[1]UDDATA-1'!A:A)&lt;&gt;LOOKUP(A5101,'[1]UDDATA-2'!B:B,'[1]UDDATA-2'!A:A)</f>
        <v>0</v>
      </c>
      <c r="L5101" t="str">
        <f t="shared" si="632"/>
        <v>Lineær algebra</v>
      </c>
      <c r="M5101">
        <f t="shared" si="633"/>
        <v>0</v>
      </c>
      <c r="N5101" t="str">
        <f t="shared" si="634"/>
        <v/>
      </c>
      <c r="O5101" t="e">
        <f>IF(AND(A5101&lt;&gt;A5100,#REF!&lt;&gt;""),#REF!,"")</f>
        <v>#REF!</v>
      </c>
      <c r="P5101" t="e">
        <f t="shared" si="637"/>
        <v>#REF!</v>
      </c>
      <c r="Q5101" s="2" t="e">
        <f t="shared" ca="1" si="638"/>
        <v>#REF!</v>
      </c>
      <c r="R5101" t="e">
        <f>IF(NOT(#REF!="Indskrevet"),"",IF(E5101="",FALSE,AND(NOT(#REF!),VALUE(RIGHT(CONCATENATE(YEAR(E5101)),2))=15)))</f>
        <v>#REF!</v>
      </c>
      <c r="S5101" t="e">
        <f t="shared" si="635"/>
        <v>#REF!</v>
      </c>
      <c r="T5101" t="e">
        <f t="shared" si="636"/>
        <v>#REF!</v>
      </c>
      <c r="U5101" s="2" t="e">
        <f t="shared" si="639"/>
        <v>#REF!</v>
      </c>
      <c r="V5101" s="2"/>
    </row>
    <row r="5102" spans="1:22" x14ac:dyDescent="0.25">
      <c r="A5102" t="s">
        <v>3051</v>
      </c>
      <c r="B5102" t="s">
        <v>3052</v>
      </c>
      <c r="C5102">
        <v>49.999999999999197</v>
      </c>
      <c r="D5102" t="s">
        <v>5306</v>
      </c>
      <c r="E5102" s="1">
        <v>41312</v>
      </c>
      <c r="F5102" t="s">
        <v>5286</v>
      </c>
      <c r="G5102">
        <v>1</v>
      </c>
      <c r="H5102" t="s">
        <v>5307</v>
      </c>
      <c r="I5102" t="s">
        <v>5288</v>
      </c>
      <c r="J5102" t="s">
        <v>5289</v>
      </c>
      <c r="K5102" t="b">
        <f>LOOKUP(A5102,'[1]UDDATA-1'!B:B,'[1]UDDATA-1'!A:A)&lt;&gt;LOOKUP(A5102,'[1]UDDATA-2'!B:B,'[1]UDDATA-2'!A:A)</f>
        <v>0</v>
      </c>
      <c r="L5102" t="str">
        <f t="shared" si="632"/>
        <v>Grundlæggende programmering</v>
      </c>
      <c r="M5102">
        <f t="shared" si="633"/>
        <v>0</v>
      </c>
      <c r="N5102" t="str">
        <f t="shared" si="634"/>
        <v/>
      </c>
      <c r="O5102" t="e">
        <f>IF(AND(A5102&lt;&gt;A5101,#REF!&lt;&gt;""),#REF!,"")</f>
        <v>#REF!</v>
      </c>
      <c r="P5102" t="e">
        <f t="shared" si="637"/>
        <v>#REF!</v>
      </c>
      <c r="Q5102" s="2" t="e">
        <f t="shared" ca="1" si="638"/>
        <v>#REF!</v>
      </c>
      <c r="R5102" t="e">
        <f>IF(NOT(#REF!="Indskrevet"),"",IF(E5102="",FALSE,AND(NOT(#REF!),VALUE(RIGHT(CONCATENATE(YEAR(E5102)),2))=15)))</f>
        <v>#REF!</v>
      </c>
      <c r="S5102" t="e">
        <f t="shared" si="635"/>
        <v>#REF!</v>
      </c>
      <c r="T5102" t="e">
        <f t="shared" si="636"/>
        <v>#REF!</v>
      </c>
      <c r="U5102" s="2" t="e">
        <f t="shared" si="639"/>
        <v>#REF!</v>
      </c>
      <c r="V5102" s="2"/>
    </row>
    <row r="5103" spans="1:22" x14ac:dyDescent="0.25">
      <c r="A5103" t="s">
        <v>3051</v>
      </c>
      <c r="B5103" t="s">
        <v>3052</v>
      </c>
      <c r="C5103">
        <v>49.999999999999197</v>
      </c>
      <c r="D5103" t="s">
        <v>5306</v>
      </c>
      <c r="E5103" s="1">
        <v>41355</v>
      </c>
      <c r="F5103" t="s">
        <v>5286</v>
      </c>
      <c r="G5103">
        <v>2</v>
      </c>
      <c r="H5103" t="s">
        <v>5287</v>
      </c>
      <c r="I5103" t="s">
        <v>5288</v>
      </c>
      <c r="J5103" t="s">
        <v>5293</v>
      </c>
      <c r="K5103" t="b">
        <f>LOOKUP(A5103,'[1]UDDATA-1'!B:B,'[1]UDDATA-1'!A:A)&lt;&gt;LOOKUP(A5103,'[1]UDDATA-2'!B:B,'[1]UDDATA-2'!A:A)</f>
        <v>0</v>
      </c>
      <c r="L5103" t="str">
        <f t="shared" si="632"/>
        <v/>
      </c>
      <c r="M5103" t="str">
        <f t="shared" si="633"/>
        <v/>
      </c>
      <c r="N5103" t="str">
        <f t="shared" si="634"/>
        <v/>
      </c>
      <c r="O5103" t="e">
        <f>IF(AND(A5103&lt;&gt;A5102,#REF!&lt;&gt;""),#REF!,"")</f>
        <v>#REF!</v>
      </c>
      <c r="P5103" t="e">
        <f t="shared" si="637"/>
        <v>#REF!</v>
      </c>
      <c r="Q5103" s="2" t="e">
        <f t="shared" ca="1" si="638"/>
        <v>#REF!</v>
      </c>
      <c r="R5103" t="e">
        <f>IF(NOT(#REF!="Indskrevet"),"",IF(E5103="",FALSE,AND(NOT(#REF!),VALUE(RIGHT(CONCATENATE(YEAR(E5103)),2))=15)))</f>
        <v>#REF!</v>
      </c>
      <c r="S5103" t="e">
        <f t="shared" si="635"/>
        <v>#REF!</v>
      </c>
      <c r="T5103" t="e">
        <f t="shared" si="636"/>
        <v>#REF!</v>
      </c>
      <c r="U5103" s="2" t="e">
        <f t="shared" si="639"/>
        <v>#REF!</v>
      </c>
      <c r="V5103" s="2"/>
    </row>
    <row r="5104" spans="1:22" x14ac:dyDescent="0.25">
      <c r="A5104" t="s">
        <v>3051</v>
      </c>
      <c r="B5104" t="s">
        <v>3052</v>
      </c>
      <c r="C5104">
        <v>49.999999999999197</v>
      </c>
      <c r="D5104" t="s">
        <v>5306</v>
      </c>
      <c r="E5104" s="1">
        <v>41462</v>
      </c>
      <c r="F5104" t="s">
        <v>5291</v>
      </c>
      <c r="G5104">
        <v>1</v>
      </c>
      <c r="H5104" t="s">
        <v>5307</v>
      </c>
      <c r="I5104" t="s">
        <v>5292</v>
      </c>
      <c r="J5104" t="s">
        <v>5293</v>
      </c>
      <c r="K5104" t="b">
        <f>LOOKUP(A5104,'[1]UDDATA-1'!B:B,'[1]UDDATA-1'!A:A)&lt;&gt;LOOKUP(A5104,'[1]UDDATA-2'!B:B,'[1]UDDATA-2'!A:A)</f>
        <v>0</v>
      </c>
      <c r="L5104" t="str">
        <f t="shared" si="632"/>
        <v>Matematik til multimedie-applikationer</v>
      </c>
      <c r="M5104">
        <f t="shared" si="633"/>
        <v>0</v>
      </c>
      <c r="N5104" t="str">
        <f t="shared" si="634"/>
        <v/>
      </c>
      <c r="O5104" t="e">
        <f>IF(AND(A5104&lt;&gt;A5103,#REF!&lt;&gt;""),#REF!,"")</f>
        <v>#REF!</v>
      </c>
      <c r="P5104" t="e">
        <f t="shared" si="637"/>
        <v>#REF!</v>
      </c>
      <c r="Q5104" s="2" t="e">
        <f t="shared" ca="1" si="638"/>
        <v>#REF!</v>
      </c>
      <c r="R5104" t="e">
        <f>IF(NOT(#REF!="Indskrevet"),"",IF(E5104="",FALSE,AND(NOT(#REF!),VALUE(RIGHT(CONCATENATE(YEAR(E5104)),2))=15)))</f>
        <v>#REF!</v>
      </c>
      <c r="S5104" t="e">
        <f t="shared" si="635"/>
        <v>#REF!</v>
      </c>
      <c r="T5104" t="e">
        <f t="shared" si="636"/>
        <v>#REF!</v>
      </c>
      <c r="U5104" s="2" t="e">
        <f t="shared" si="639"/>
        <v>#REF!</v>
      </c>
      <c r="V5104" s="2"/>
    </row>
    <row r="5105" spans="1:22" x14ac:dyDescent="0.25">
      <c r="A5105" t="s">
        <v>3051</v>
      </c>
      <c r="B5105" t="s">
        <v>3052</v>
      </c>
      <c r="C5105">
        <v>49.999999999999197</v>
      </c>
      <c r="D5105" t="s">
        <v>5327</v>
      </c>
      <c r="E5105" s="1">
        <v>41530</v>
      </c>
      <c r="F5105" t="s">
        <v>5291</v>
      </c>
      <c r="G5105">
        <v>2</v>
      </c>
      <c r="H5105" t="s">
        <v>5287</v>
      </c>
      <c r="I5105" t="s">
        <v>5292</v>
      </c>
      <c r="J5105" t="s">
        <v>5299</v>
      </c>
      <c r="K5105" t="b">
        <f>LOOKUP(A5105,'[1]UDDATA-1'!B:B,'[1]UDDATA-1'!A:A)&lt;&gt;LOOKUP(A5105,'[1]UDDATA-2'!B:B,'[1]UDDATA-2'!A:A)</f>
        <v>0</v>
      </c>
      <c r="L5105" t="str">
        <f t="shared" si="632"/>
        <v/>
      </c>
      <c r="M5105" t="str">
        <f t="shared" si="633"/>
        <v/>
      </c>
      <c r="N5105" t="str">
        <f t="shared" si="634"/>
        <v/>
      </c>
      <c r="O5105" t="e">
        <f>IF(AND(A5105&lt;&gt;A5104,#REF!&lt;&gt;""),#REF!,"")</f>
        <v>#REF!</v>
      </c>
      <c r="P5105" t="e">
        <f t="shared" si="637"/>
        <v>#REF!</v>
      </c>
      <c r="Q5105" s="2" t="e">
        <f t="shared" ca="1" si="638"/>
        <v>#REF!</v>
      </c>
      <c r="R5105" t="e">
        <f>IF(NOT(#REF!="Indskrevet"),"",IF(E5105="",FALSE,AND(NOT(#REF!),VALUE(RIGHT(CONCATENATE(YEAR(E5105)),2))=15)))</f>
        <v>#REF!</v>
      </c>
      <c r="S5105" t="e">
        <f t="shared" si="635"/>
        <v>#REF!</v>
      </c>
      <c r="T5105" t="e">
        <f t="shared" si="636"/>
        <v>#REF!</v>
      </c>
      <c r="U5105" s="2" t="e">
        <f t="shared" si="639"/>
        <v>#REF!</v>
      </c>
      <c r="V5105" s="2"/>
    </row>
    <row r="5106" spans="1:22" x14ac:dyDescent="0.25">
      <c r="A5106" t="s">
        <v>3051</v>
      </c>
      <c r="B5106" t="s">
        <v>3052</v>
      </c>
      <c r="C5106">
        <v>49.999999999999197</v>
      </c>
      <c r="D5106" t="s">
        <v>5317</v>
      </c>
      <c r="E5106" s="1">
        <v>41431</v>
      </c>
      <c r="F5106" t="s">
        <v>5294</v>
      </c>
      <c r="G5106">
        <v>1</v>
      </c>
      <c r="H5106" t="s">
        <v>5287</v>
      </c>
      <c r="I5106" t="s">
        <v>5295</v>
      </c>
      <c r="J5106" t="s">
        <v>5293</v>
      </c>
      <c r="K5106" t="b">
        <f>LOOKUP(A5106,'[1]UDDATA-1'!B:B,'[1]UDDATA-1'!A:A)&lt;&gt;LOOKUP(A5106,'[1]UDDATA-2'!B:B,'[1]UDDATA-2'!A:A)</f>
        <v>0</v>
      </c>
      <c r="L5106" t="str">
        <f t="shared" si="632"/>
        <v>Fysisk interface design</v>
      </c>
      <c r="M5106">
        <f t="shared" si="633"/>
        <v>4</v>
      </c>
      <c r="N5106" t="str">
        <f t="shared" si="634"/>
        <v/>
      </c>
      <c r="O5106" t="e">
        <f>IF(AND(A5106&lt;&gt;A5105,#REF!&lt;&gt;""),#REF!,"")</f>
        <v>#REF!</v>
      </c>
      <c r="P5106" t="e">
        <f t="shared" si="637"/>
        <v>#REF!</v>
      </c>
      <c r="Q5106" s="2" t="e">
        <f t="shared" ca="1" si="638"/>
        <v>#REF!</v>
      </c>
      <c r="R5106" t="e">
        <f>IF(NOT(#REF!="Indskrevet"),"",IF(E5106="",FALSE,AND(NOT(#REF!),VALUE(RIGHT(CONCATENATE(YEAR(E5106)),2))=15)))</f>
        <v>#REF!</v>
      </c>
      <c r="S5106" t="e">
        <f t="shared" si="635"/>
        <v>#REF!</v>
      </c>
      <c r="T5106" t="e">
        <f t="shared" si="636"/>
        <v>#REF!</v>
      </c>
      <c r="U5106" s="2" t="e">
        <f t="shared" si="639"/>
        <v>#REF!</v>
      </c>
      <c r="V5106" s="2"/>
    </row>
    <row r="5107" spans="1:22" x14ac:dyDescent="0.25">
      <c r="A5107" t="s">
        <v>3053</v>
      </c>
      <c r="B5107" t="s">
        <v>3054</v>
      </c>
      <c r="C5107">
        <v>179.99999999999699</v>
      </c>
      <c r="D5107" t="s">
        <v>5290</v>
      </c>
      <c r="E5107" s="1">
        <v>41289</v>
      </c>
      <c r="F5107" t="s">
        <v>5349</v>
      </c>
      <c r="G5107">
        <v>1</v>
      </c>
      <c r="H5107" t="s">
        <v>5287</v>
      </c>
      <c r="I5107" t="s">
        <v>5350</v>
      </c>
      <c r="J5107" t="s">
        <v>5289</v>
      </c>
      <c r="K5107" t="b">
        <f>LOOKUP(A5107,'[1]UDDATA-1'!B:B,'[1]UDDATA-1'!A:A)&lt;&gt;LOOKUP(A5107,'[1]UDDATA-2'!B:B,'[1]UDDATA-2'!A:A)</f>
        <v>0</v>
      </c>
      <c r="L5107" t="str">
        <f t="shared" si="632"/>
        <v>Objektorienteret programmering 1</v>
      </c>
      <c r="M5107">
        <f t="shared" si="633"/>
        <v>10</v>
      </c>
      <c r="N5107" t="str">
        <f t="shared" si="634"/>
        <v/>
      </c>
      <c r="O5107" t="e">
        <f>IF(AND(A5107&lt;&gt;A5106,#REF!&lt;&gt;""),#REF!,"")</f>
        <v>#REF!</v>
      </c>
      <c r="P5107" t="e">
        <f t="shared" si="637"/>
        <v>#REF!</v>
      </c>
      <c r="Q5107" s="2" t="e">
        <f t="shared" ca="1" si="638"/>
        <v>#REF!</v>
      </c>
      <c r="R5107" t="e">
        <f>IF(NOT(#REF!="Indskrevet"),"",IF(E5107="",FALSE,AND(NOT(#REF!),VALUE(RIGHT(CONCATENATE(YEAR(E5107)),2))=15)))</f>
        <v>#REF!</v>
      </c>
      <c r="S5107" t="e">
        <f t="shared" si="635"/>
        <v>#REF!</v>
      </c>
      <c r="T5107" t="e">
        <f t="shared" si="636"/>
        <v>#REF!</v>
      </c>
      <c r="U5107" s="2" t="e">
        <f t="shared" si="639"/>
        <v>#REF!</v>
      </c>
      <c r="V5107" s="2"/>
    </row>
    <row r="5108" spans="1:22" x14ac:dyDescent="0.25">
      <c r="A5108" t="s">
        <v>3053</v>
      </c>
      <c r="B5108" t="s">
        <v>3054</v>
      </c>
      <c r="C5108">
        <v>179.99999999999699</v>
      </c>
      <c r="D5108" t="s">
        <v>5300</v>
      </c>
      <c r="E5108" s="1">
        <v>41296</v>
      </c>
      <c r="F5108" t="s">
        <v>5351</v>
      </c>
      <c r="G5108">
        <v>1</v>
      </c>
      <c r="H5108" t="s">
        <v>5287</v>
      </c>
      <c r="I5108" t="s">
        <v>5324</v>
      </c>
      <c r="J5108" t="s">
        <v>5289</v>
      </c>
      <c r="K5108" t="b">
        <f>LOOKUP(A5108,'[1]UDDATA-1'!B:B,'[1]UDDATA-1'!A:A)&lt;&gt;LOOKUP(A5108,'[1]UDDATA-2'!B:B,'[1]UDDATA-2'!A:A)</f>
        <v>0</v>
      </c>
      <c r="L5108" t="str">
        <f t="shared" si="632"/>
        <v>Lineær algebra</v>
      </c>
      <c r="M5108">
        <f t="shared" si="633"/>
        <v>12</v>
      </c>
      <c r="N5108" t="str">
        <f t="shared" si="634"/>
        <v/>
      </c>
      <c r="O5108" t="e">
        <f>IF(AND(A5108&lt;&gt;A5107,#REF!&lt;&gt;""),#REF!,"")</f>
        <v>#REF!</v>
      </c>
      <c r="P5108" t="e">
        <f t="shared" si="637"/>
        <v>#REF!</v>
      </c>
      <c r="Q5108" s="2" t="e">
        <f t="shared" ca="1" si="638"/>
        <v>#REF!</v>
      </c>
      <c r="R5108" t="e">
        <f>IF(NOT(#REF!="Indskrevet"),"",IF(E5108="",FALSE,AND(NOT(#REF!),VALUE(RIGHT(CONCATENATE(YEAR(E5108)),2))=15)))</f>
        <v>#REF!</v>
      </c>
      <c r="S5108" t="e">
        <f t="shared" si="635"/>
        <v>#REF!</v>
      </c>
      <c r="T5108" t="e">
        <f t="shared" si="636"/>
        <v>#REF!</v>
      </c>
      <c r="U5108" s="2" t="e">
        <f t="shared" si="639"/>
        <v>#REF!</v>
      </c>
      <c r="V5108" s="2"/>
    </row>
    <row r="5109" spans="1:22" x14ac:dyDescent="0.25">
      <c r="A5109" t="s">
        <v>3053</v>
      </c>
      <c r="B5109" t="s">
        <v>3054</v>
      </c>
      <c r="C5109">
        <v>179.99999999999699</v>
      </c>
      <c r="D5109" t="s">
        <v>5300</v>
      </c>
      <c r="E5109" s="1">
        <v>41424</v>
      </c>
      <c r="F5109" t="s">
        <v>5352</v>
      </c>
      <c r="G5109">
        <v>1</v>
      </c>
      <c r="H5109" t="s">
        <v>5287</v>
      </c>
      <c r="I5109" t="s">
        <v>5353</v>
      </c>
      <c r="J5109" t="s">
        <v>5293</v>
      </c>
      <c r="K5109" t="b">
        <f>LOOKUP(A5109,'[1]UDDATA-1'!B:B,'[1]UDDATA-1'!A:A)&lt;&gt;LOOKUP(A5109,'[1]UDDATA-2'!B:B,'[1]UDDATA-2'!A:A)</f>
        <v>0</v>
      </c>
      <c r="L5109" t="str">
        <f t="shared" si="632"/>
        <v>Objektorienteret programmering 2</v>
      </c>
      <c r="M5109">
        <f t="shared" si="633"/>
        <v>12</v>
      </c>
      <c r="N5109" t="str">
        <f t="shared" si="634"/>
        <v/>
      </c>
      <c r="O5109" t="e">
        <f>IF(AND(A5109&lt;&gt;A5108,#REF!&lt;&gt;""),#REF!,"")</f>
        <v>#REF!</v>
      </c>
      <c r="P5109" t="e">
        <f t="shared" si="637"/>
        <v>#REF!</v>
      </c>
      <c r="Q5109" s="2" t="e">
        <f t="shared" ca="1" si="638"/>
        <v>#REF!</v>
      </c>
      <c r="R5109" t="e">
        <f>IF(NOT(#REF!="Indskrevet"),"",IF(E5109="",FALSE,AND(NOT(#REF!),VALUE(RIGHT(CONCATENATE(YEAR(E5109)),2))=15)))</f>
        <v>#REF!</v>
      </c>
      <c r="S5109" t="e">
        <f t="shared" si="635"/>
        <v>#REF!</v>
      </c>
      <c r="T5109" t="e">
        <f t="shared" si="636"/>
        <v>#REF!</v>
      </c>
      <c r="U5109" s="2" t="e">
        <f t="shared" si="639"/>
        <v>#REF!</v>
      </c>
      <c r="V5109" s="2"/>
    </row>
    <row r="5110" spans="1:22" x14ac:dyDescent="0.25">
      <c r="A5110" t="s">
        <v>3053</v>
      </c>
      <c r="B5110" t="s">
        <v>3054</v>
      </c>
      <c r="C5110">
        <v>179.99999999999699</v>
      </c>
      <c r="D5110" t="s">
        <v>5290</v>
      </c>
      <c r="E5110" s="1">
        <v>41649</v>
      </c>
      <c r="F5110" t="s">
        <v>5355</v>
      </c>
      <c r="G5110">
        <v>1</v>
      </c>
      <c r="H5110" t="s">
        <v>5287</v>
      </c>
      <c r="I5110" t="s">
        <v>5356</v>
      </c>
      <c r="J5110" t="s">
        <v>5299</v>
      </c>
      <c r="K5110" t="b">
        <f>LOOKUP(A5110,'[1]UDDATA-1'!B:B,'[1]UDDATA-1'!A:A)&lt;&gt;LOOKUP(A5110,'[1]UDDATA-2'!B:B,'[1]UDDATA-2'!A:A)</f>
        <v>0</v>
      </c>
      <c r="L5110" t="str">
        <f t="shared" si="632"/>
        <v>Computer-net og internettet</v>
      </c>
      <c r="M5110">
        <f t="shared" si="633"/>
        <v>10</v>
      </c>
      <c r="N5110" t="str">
        <f t="shared" si="634"/>
        <v/>
      </c>
      <c r="O5110" t="e">
        <f>IF(AND(A5110&lt;&gt;A5109,#REF!&lt;&gt;""),#REF!,"")</f>
        <v>#REF!</v>
      </c>
      <c r="P5110" t="e">
        <f t="shared" si="637"/>
        <v>#REF!</v>
      </c>
      <c r="Q5110" s="2" t="e">
        <f t="shared" ca="1" si="638"/>
        <v>#REF!</v>
      </c>
      <c r="R5110" t="e">
        <f>IF(NOT(#REF!="Indskrevet"),"",IF(E5110="",FALSE,AND(NOT(#REF!),VALUE(RIGHT(CONCATENATE(YEAR(E5110)),2))=15)))</f>
        <v>#REF!</v>
      </c>
      <c r="S5110" t="e">
        <f t="shared" si="635"/>
        <v>#REF!</v>
      </c>
      <c r="T5110" t="e">
        <f t="shared" si="636"/>
        <v>#REF!</v>
      </c>
      <c r="U5110" s="2" t="e">
        <f t="shared" si="639"/>
        <v>#REF!</v>
      </c>
      <c r="V5110" s="2"/>
    </row>
    <row r="5111" spans="1:22" x14ac:dyDescent="0.25">
      <c r="A5111" t="s">
        <v>3055</v>
      </c>
      <c r="B5111" t="s">
        <v>3056</v>
      </c>
      <c r="C5111">
        <v>74.999999999998806</v>
      </c>
      <c r="D5111" t="s">
        <v>5296</v>
      </c>
      <c r="E5111" s="1">
        <v>41646</v>
      </c>
      <c r="F5111" t="s">
        <v>5335</v>
      </c>
      <c r="G5111">
        <v>1</v>
      </c>
      <c r="H5111" t="s">
        <v>5287</v>
      </c>
      <c r="I5111" t="s">
        <v>5324</v>
      </c>
      <c r="J5111" t="s">
        <v>5289</v>
      </c>
      <c r="K5111" t="b">
        <f>LOOKUP(A5111,'[1]UDDATA-1'!B:B,'[1]UDDATA-1'!A:A)&lt;&gt;LOOKUP(A5111,'[1]UDDATA-2'!B:B,'[1]UDDATA-2'!A:A)</f>
        <v>0</v>
      </c>
      <c r="L5111" t="str">
        <f t="shared" si="632"/>
        <v>Lineær algebra</v>
      </c>
      <c r="M5111">
        <f t="shared" si="633"/>
        <v>7</v>
      </c>
      <c r="N5111" t="str">
        <f t="shared" si="634"/>
        <v/>
      </c>
      <c r="O5111" t="e">
        <f>IF(AND(A5111&lt;&gt;A5110,#REF!&lt;&gt;""),#REF!,"")</f>
        <v>#REF!</v>
      </c>
      <c r="P5111" t="e">
        <f t="shared" si="637"/>
        <v>#REF!</v>
      </c>
      <c r="Q5111" s="2" t="e">
        <f t="shared" ca="1" si="638"/>
        <v>#REF!</v>
      </c>
      <c r="R5111" t="e">
        <f>IF(NOT(#REF!="Indskrevet"),"",IF(E5111="",FALSE,AND(NOT(#REF!),VALUE(RIGHT(CONCATENATE(YEAR(E5111)),2))=15)))</f>
        <v>#REF!</v>
      </c>
      <c r="S5111" t="e">
        <f t="shared" si="635"/>
        <v>#REF!</v>
      </c>
      <c r="T5111" t="e">
        <f t="shared" si="636"/>
        <v>#REF!</v>
      </c>
      <c r="U5111" s="2" t="e">
        <f t="shared" si="639"/>
        <v>#REF!</v>
      </c>
      <c r="V5111" s="2"/>
    </row>
    <row r="5112" spans="1:22" x14ac:dyDescent="0.25">
      <c r="A5112" t="s">
        <v>3055</v>
      </c>
      <c r="B5112" t="s">
        <v>3056</v>
      </c>
      <c r="C5112">
        <v>74.999999999998806</v>
      </c>
      <c r="D5112" t="s">
        <v>5306</v>
      </c>
      <c r="E5112" s="1">
        <v>41817</v>
      </c>
      <c r="F5112" t="s">
        <v>5336</v>
      </c>
      <c r="G5112">
        <v>1</v>
      </c>
      <c r="H5112" t="s">
        <v>5307</v>
      </c>
      <c r="I5112" t="s">
        <v>5326</v>
      </c>
      <c r="J5112" t="s">
        <v>5293</v>
      </c>
      <c r="K5112" t="b">
        <f>LOOKUP(A5112,'[1]UDDATA-1'!B:B,'[1]UDDATA-1'!A:A)&lt;&gt;LOOKUP(A5112,'[1]UDDATA-2'!B:B,'[1]UDDATA-2'!A:A)</f>
        <v>0</v>
      </c>
      <c r="L5112" t="str">
        <f t="shared" si="632"/>
        <v>Calculus</v>
      </c>
      <c r="M5112">
        <f t="shared" si="633"/>
        <v>0</v>
      </c>
      <c r="N5112" t="str">
        <f t="shared" si="634"/>
        <v/>
      </c>
      <c r="O5112" t="e">
        <f>IF(AND(A5112&lt;&gt;A5111,#REF!&lt;&gt;""),#REF!,"")</f>
        <v>#REF!</v>
      </c>
      <c r="P5112" t="e">
        <f t="shared" si="637"/>
        <v>#REF!</v>
      </c>
      <c r="Q5112" s="2" t="e">
        <f t="shared" ca="1" si="638"/>
        <v>#REF!</v>
      </c>
      <c r="R5112" t="e">
        <f>IF(NOT(#REF!="Indskrevet"),"",IF(E5112="",FALSE,AND(NOT(#REF!),VALUE(RIGHT(CONCATENATE(YEAR(E5112)),2))=15)))</f>
        <v>#REF!</v>
      </c>
      <c r="S5112" t="e">
        <f t="shared" si="635"/>
        <v>#REF!</v>
      </c>
      <c r="T5112" t="e">
        <f t="shared" si="636"/>
        <v>#REF!</v>
      </c>
      <c r="U5112" s="2" t="e">
        <f t="shared" si="639"/>
        <v>#REF!</v>
      </c>
      <c r="V5112" s="2"/>
    </row>
    <row r="5113" spans="1:22" x14ac:dyDescent="0.25">
      <c r="A5113" t="s">
        <v>3055</v>
      </c>
      <c r="B5113" t="s">
        <v>3056</v>
      </c>
      <c r="C5113">
        <v>74.999999999998806</v>
      </c>
      <c r="D5113" t="s">
        <v>5306</v>
      </c>
      <c r="E5113" s="1">
        <v>41887</v>
      </c>
      <c r="F5113" t="s">
        <v>5336</v>
      </c>
      <c r="G5113">
        <v>2</v>
      </c>
      <c r="H5113" t="s">
        <v>5287</v>
      </c>
      <c r="I5113" t="s">
        <v>5326</v>
      </c>
      <c r="J5113" t="s">
        <v>5299</v>
      </c>
      <c r="K5113" t="b">
        <f>LOOKUP(A5113,'[1]UDDATA-1'!B:B,'[1]UDDATA-1'!A:A)&lt;&gt;LOOKUP(A5113,'[1]UDDATA-2'!B:B,'[1]UDDATA-2'!A:A)</f>
        <v>0</v>
      </c>
      <c r="L5113" t="str">
        <f t="shared" si="632"/>
        <v/>
      </c>
      <c r="M5113" t="str">
        <f t="shared" si="633"/>
        <v/>
      </c>
      <c r="N5113" t="str">
        <f t="shared" si="634"/>
        <v/>
      </c>
      <c r="O5113" t="e">
        <f>IF(AND(A5113&lt;&gt;A5112,#REF!&lt;&gt;""),#REF!,"")</f>
        <v>#REF!</v>
      </c>
      <c r="P5113" t="e">
        <f t="shared" si="637"/>
        <v>#REF!</v>
      </c>
      <c r="Q5113" s="2" t="e">
        <f t="shared" ca="1" si="638"/>
        <v>#REF!</v>
      </c>
      <c r="R5113" t="e">
        <f>IF(NOT(#REF!="Indskrevet"),"",IF(E5113="",FALSE,AND(NOT(#REF!),VALUE(RIGHT(CONCATENATE(YEAR(E5113)),2))=15)))</f>
        <v>#REF!</v>
      </c>
      <c r="S5113" t="e">
        <f t="shared" si="635"/>
        <v>#REF!</v>
      </c>
      <c r="T5113" t="e">
        <f t="shared" si="636"/>
        <v>#REF!</v>
      </c>
      <c r="U5113" s="2" t="e">
        <f t="shared" si="639"/>
        <v>#REF!</v>
      </c>
      <c r="V5113" s="2"/>
    </row>
    <row r="5114" spans="1:22" x14ac:dyDescent="0.25">
      <c r="A5114" t="s">
        <v>3055</v>
      </c>
      <c r="B5114" t="s">
        <v>3056</v>
      </c>
      <c r="C5114">
        <v>74.999999999998806</v>
      </c>
      <c r="D5114" t="s">
        <v>5306</v>
      </c>
      <c r="E5114" s="1">
        <v>41816</v>
      </c>
      <c r="F5114" t="s">
        <v>5337</v>
      </c>
      <c r="G5114">
        <v>1</v>
      </c>
      <c r="H5114" t="s">
        <v>5307</v>
      </c>
      <c r="I5114" t="s">
        <v>5338</v>
      </c>
      <c r="J5114" t="s">
        <v>5293</v>
      </c>
      <c r="K5114" t="b">
        <f>LOOKUP(A5114,'[1]UDDATA-1'!B:B,'[1]UDDATA-1'!A:A)&lt;&gt;LOOKUP(A5114,'[1]UDDATA-2'!B:B,'[1]UDDATA-2'!A:A)</f>
        <v>0</v>
      </c>
      <c r="L5114" t="str">
        <f t="shared" si="632"/>
        <v>Kredsløbsteori og dynamiske systemer</v>
      </c>
      <c r="M5114">
        <f t="shared" si="633"/>
        <v>0</v>
      </c>
      <c r="N5114" t="str">
        <f t="shared" si="634"/>
        <v/>
      </c>
      <c r="O5114" t="e">
        <f>IF(AND(A5114&lt;&gt;A5113,#REF!&lt;&gt;""),#REF!,"")</f>
        <v>#REF!</v>
      </c>
      <c r="P5114" t="e">
        <f t="shared" si="637"/>
        <v>#REF!</v>
      </c>
      <c r="Q5114" s="2" t="e">
        <f t="shared" ca="1" si="638"/>
        <v>#REF!</v>
      </c>
      <c r="R5114" t="e">
        <f>IF(NOT(#REF!="Indskrevet"),"",IF(E5114="",FALSE,AND(NOT(#REF!),VALUE(RIGHT(CONCATENATE(YEAR(E5114)),2))=15)))</f>
        <v>#REF!</v>
      </c>
      <c r="S5114" t="e">
        <f t="shared" si="635"/>
        <v>#REF!</v>
      </c>
      <c r="T5114" t="e">
        <f t="shared" si="636"/>
        <v>#REF!</v>
      </c>
      <c r="U5114" s="2" t="e">
        <f t="shared" si="639"/>
        <v>#REF!</v>
      </c>
      <c r="V5114" s="2"/>
    </row>
    <row r="5115" spans="1:22" x14ac:dyDescent="0.25">
      <c r="A5115" t="s">
        <v>3055</v>
      </c>
      <c r="B5115" t="s">
        <v>3056</v>
      </c>
      <c r="C5115">
        <v>74.999999999998806</v>
      </c>
      <c r="D5115" t="s">
        <v>5306</v>
      </c>
      <c r="E5115" s="1">
        <v>41886</v>
      </c>
      <c r="F5115" t="s">
        <v>5337</v>
      </c>
      <c r="G5115">
        <v>2</v>
      </c>
      <c r="H5115" t="s">
        <v>5287</v>
      </c>
      <c r="I5115" t="s">
        <v>5338</v>
      </c>
      <c r="J5115" t="s">
        <v>5299</v>
      </c>
      <c r="K5115" t="b">
        <f>LOOKUP(A5115,'[1]UDDATA-1'!B:B,'[1]UDDATA-1'!A:A)&lt;&gt;LOOKUP(A5115,'[1]UDDATA-2'!B:B,'[1]UDDATA-2'!A:A)</f>
        <v>0</v>
      </c>
      <c r="L5115" t="str">
        <f t="shared" si="632"/>
        <v/>
      </c>
      <c r="M5115" t="str">
        <f t="shared" si="633"/>
        <v/>
      </c>
      <c r="N5115" t="str">
        <f t="shared" si="634"/>
        <v/>
      </c>
      <c r="O5115" t="e">
        <f>IF(AND(A5115&lt;&gt;A5114,#REF!&lt;&gt;""),#REF!,"")</f>
        <v>#REF!</v>
      </c>
      <c r="P5115" t="e">
        <f t="shared" si="637"/>
        <v>#REF!</v>
      </c>
      <c r="Q5115" s="2" t="e">
        <f t="shared" ca="1" si="638"/>
        <v>#REF!</v>
      </c>
      <c r="R5115" t="e">
        <f>IF(NOT(#REF!="Indskrevet"),"",IF(E5115="",FALSE,AND(NOT(#REF!),VALUE(RIGHT(CONCATENATE(YEAR(E5115)),2))=15)))</f>
        <v>#REF!</v>
      </c>
      <c r="S5115" t="e">
        <f t="shared" si="635"/>
        <v>#REF!</v>
      </c>
      <c r="T5115" t="e">
        <f t="shared" si="636"/>
        <v>#REF!</v>
      </c>
      <c r="U5115" s="2" t="e">
        <f t="shared" si="639"/>
        <v>#REF!</v>
      </c>
      <c r="V5115" s="2"/>
    </row>
    <row r="5116" spans="1:22" x14ac:dyDescent="0.25">
      <c r="A5116" t="s">
        <v>3055</v>
      </c>
      <c r="B5116" t="s">
        <v>3056</v>
      </c>
      <c r="C5116">
        <v>74.999999999998806</v>
      </c>
      <c r="D5116" t="s">
        <v>5306</v>
      </c>
      <c r="E5116" s="1">
        <v>42025</v>
      </c>
      <c r="F5116" t="s">
        <v>5319</v>
      </c>
      <c r="G5116">
        <v>1</v>
      </c>
      <c r="H5116" t="s">
        <v>5307</v>
      </c>
      <c r="I5116" t="s">
        <v>5320</v>
      </c>
      <c r="J5116" t="s">
        <v>5299</v>
      </c>
      <c r="K5116" t="b">
        <f>LOOKUP(A5116,'[1]UDDATA-1'!B:B,'[1]UDDATA-1'!A:A)&lt;&gt;LOOKUP(A5116,'[1]UDDATA-2'!B:B,'[1]UDDATA-2'!A:A)</f>
        <v>0</v>
      </c>
      <c r="L5116" t="str">
        <f t="shared" si="632"/>
        <v>Beregningsteknik inden for elektronikområdet 1</v>
      </c>
      <c r="M5116">
        <f t="shared" si="633"/>
        <v>0</v>
      </c>
      <c r="N5116" t="str">
        <f t="shared" si="634"/>
        <v/>
      </c>
      <c r="O5116" t="e">
        <f>IF(AND(A5116&lt;&gt;A5115,#REF!&lt;&gt;""),#REF!,"")</f>
        <v>#REF!</v>
      </c>
      <c r="P5116" t="e">
        <f t="shared" si="637"/>
        <v>#REF!</v>
      </c>
      <c r="Q5116" s="2" t="e">
        <f t="shared" ca="1" si="638"/>
        <v>#REF!</v>
      </c>
      <c r="R5116" t="e">
        <f>IF(NOT(#REF!="Indskrevet"),"",IF(E5116="",FALSE,AND(NOT(#REF!),VALUE(RIGHT(CONCATENATE(YEAR(E5116)),2))=15)))</f>
        <v>#REF!</v>
      </c>
      <c r="S5116" t="e">
        <f t="shared" si="635"/>
        <v>#REF!</v>
      </c>
      <c r="T5116" t="e">
        <f t="shared" si="636"/>
        <v>#REF!</v>
      </c>
      <c r="U5116" s="2" t="e">
        <f t="shared" si="639"/>
        <v>#REF!</v>
      </c>
      <c r="V5116" s="2"/>
    </row>
    <row r="5117" spans="1:22" x14ac:dyDescent="0.25">
      <c r="A5117" t="s">
        <v>3055</v>
      </c>
      <c r="B5117" t="s">
        <v>3056</v>
      </c>
      <c r="C5117">
        <v>74.999999999998806</v>
      </c>
      <c r="D5117" t="s">
        <v>5306</v>
      </c>
      <c r="E5117" s="1">
        <v>42047</v>
      </c>
      <c r="F5117" t="s">
        <v>5319</v>
      </c>
      <c r="G5117">
        <v>2</v>
      </c>
      <c r="H5117" t="s">
        <v>5287</v>
      </c>
      <c r="I5117" t="s">
        <v>5320</v>
      </c>
      <c r="J5117" t="s">
        <v>5299</v>
      </c>
      <c r="K5117" t="b">
        <f>LOOKUP(A5117,'[1]UDDATA-1'!B:B,'[1]UDDATA-1'!A:A)&lt;&gt;LOOKUP(A5117,'[1]UDDATA-2'!B:B,'[1]UDDATA-2'!A:A)</f>
        <v>0</v>
      </c>
      <c r="L5117" t="str">
        <f t="shared" si="632"/>
        <v/>
      </c>
      <c r="M5117" t="str">
        <f t="shared" si="633"/>
        <v/>
      </c>
      <c r="N5117" t="str">
        <f t="shared" si="634"/>
        <v/>
      </c>
      <c r="O5117" t="e">
        <f>IF(AND(A5117&lt;&gt;A5116,#REF!&lt;&gt;""),#REF!,"")</f>
        <v>#REF!</v>
      </c>
      <c r="P5117" t="e">
        <f t="shared" si="637"/>
        <v>#REF!</v>
      </c>
      <c r="Q5117" s="2" t="e">
        <f t="shared" ca="1" si="638"/>
        <v>#REF!</v>
      </c>
      <c r="R5117" t="e">
        <f>IF(NOT(#REF!="Indskrevet"),"",IF(E5117="",FALSE,AND(NOT(#REF!),VALUE(RIGHT(CONCATENATE(YEAR(E5117)),2))=15)))</f>
        <v>#REF!</v>
      </c>
      <c r="S5117" t="e">
        <f t="shared" si="635"/>
        <v>#REF!</v>
      </c>
      <c r="T5117" t="e">
        <f t="shared" si="636"/>
        <v>#REF!</v>
      </c>
      <c r="U5117" s="2" t="e">
        <f t="shared" si="639"/>
        <v>#REF!</v>
      </c>
      <c r="V5117" s="2"/>
    </row>
    <row r="5118" spans="1:22" x14ac:dyDescent="0.25">
      <c r="A5118" t="s">
        <v>3055</v>
      </c>
      <c r="B5118" t="s">
        <v>3056</v>
      </c>
      <c r="C5118">
        <v>74.999999999998806</v>
      </c>
      <c r="D5118" t="s">
        <v>5306</v>
      </c>
      <c r="E5118" s="1">
        <v>42172</v>
      </c>
      <c r="F5118" t="s">
        <v>5321</v>
      </c>
      <c r="G5118">
        <v>1</v>
      </c>
      <c r="H5118" t="s">
        <v>5287</v>
      </c>
      <c r="I5118" t="s">
        <v>5322</v>
      </c>
      <c r="J5118" t="s">
        <v>5303</v>
      </c>
      <c r="K5118" t="b">
        <f>LOOKUP(A5118,'[1]UDDATA-1'!B:B,'[1]UDDATA-1'!A:A)&lt;&gt;LOOKUP(A5118,'[1]UDDATA-2'!B:B,'[1]UDDATA-2'!A:A)</f>
        <v>0</v>
      </c>
      <c r="L5118" t="str">
        <f t="shared" si="632"/>
        <v>Beregningsteknik inden for elektronik</v>
      </c>
      <c r="M5118">
        <f t="shared" si="633"/>
        <v>0</v>
      </c>
      <c r="N5118" t="str">
        <f t="shared" si="634"/>
        <v/>
      </c>
      <c r="O5118" t="e">
        <f>IF(AND(A5118&lt;&gt;A5117,#REF!&lt;&gt;""),#REF!,"")</f>
        <v>#REF!</v>
      </c>
      <c r="P5118" t="e">
        <f t="shared" si="637"/>
        <v>#REF!</v>
      </c>
      <c r="Q5118" s="2" t="e">
        <f t="shared" ca="1" si="638"/>
        <v>#REF!</v>
      </c>
      <c r="R5118" t="e">
        <f>IF(NOT(#REF!="Indskrevet"),"",IF(E5118="",FALSE,AND(NOT(#REF!),VALUE(RIGHT(CONCATENATE(YEAR(E5118)),2))=15)))</f>
        <v>#REF!</v>
      </c>
      <c r="S5118" t="e">
        <f t="shared" si="635"/>
        <v>#REF!</v>
      </c>
      <c r="T5118" t="e">
        <f t="shared" si="636"/>
        <v>#REF!</v>
      </c>
      <c r="U5118" s="2" t="e">
        <f t="shared" si="639"/>
        <v>#REF!</v>
      </c>
      <c r="V5118" s="2"/>
    </row>
    <row r="5119" spans="1:22" x14ac:dyDescent="0.25">
      <c r="A5119" t="s">
        <v>3058</v>
      </c>
      <c r="B5119" t="s">
        <v>3059</v>
      </c>
      <c r="C5119">
        <v>109.999999999998</v>
      </c>
      <c r="D5119" t="s">
        <v>5285</v>
      </c>
      <c r="E5119" s="1">
        <v>41676</v>
      </c>
      <c r="F5119" t="s">
        <v>5343</v>
      </c>
      <c r="G5119">
        <v>1</v>
      </c>
      <c r="H5119" t="s">
        <v>5287</v>
      </c>
      <c r="I5119" t="s">
        <v>5288</v>
      </c>
      <c r="J5119" t="s">
        <v>5289</v>
      </c>
      <c r="K5119" t="b">
        <f>LOOKUP(A5119,'[1]UDDATA-1'!B:B,'[1]UDDATA-1'!A:A)&lt;&gt;LOOKUP(A5119,'[1]UDDATA-2'!B:B,'[1]UDDATA-2'!A:A)</f>
        <v>0</v>
      </c>
      <c r="L5119" t="str">
        <f t="shared" si="632"/>
        <v>Grundlæggende programmering</v>
      </c>
      <c r="M5119">
        <f t="shared" si="633"/>
        <v>2</v>
      </c>
      <c r="N5119" t="str">
        <f t="shared" si="634"/>
        <v/>
      </c>
      <c r="O5119" t="e">
        <f>IF(AND(A5119&lt;&gt;A5118,#REF!&lt;&gt;""),#REF!,"")</f>
        <v>#REF!</v>
      </c>
      <c r="P5119" t="e">
        <f t="shared" si="637"/>
        <v>#REF!</v>
      </c>
      <c r="Q5119" s="2" t="e">
        <f t="shared" ca="1" si="638"/>
        <v>#REF!</v>
      </c>
      <c r="R5119" t="e">
        <f>IF(NOT(#REF!="Indskrevet"),"",IF(E5119="",FALSE,AND(NOT(#REF!),VALUE(RIGHT(CONCATENATE(YEAR(E5119)),2))=15)))</f>
        <v>#REF!</v>
      </c>
      <c r="S5119" t="e">
        <f t="shared" si="635"/>
        <v>#REF!</v>
      </c>
      <c r="T5119" t="e">
        <f t="shared" si="636"/>
        <v>#REF!</v>
      </c>
      <c r="U5119" s="2" t="e">
        <f t="shared" si="639"/>
        <v>#REF!</v>
      </c>
      <c r="V5119" s="2"/>
    </row>
    <row r="5120" spans="1:22" x14ac:dyDescent="0.25">
      <c r="A5120" t="s">
        <v>3058</v>
      </c>
      <c r="B5120" t="s">
        <v>3059</v>
      </c>
      <c r="C5120">
        <v>109.999999999998</v>
      </c>
      <c r="D5120" t="s">
        <v>5306</v>
      </c>
      <c r="E5120" s="1">
        <v>41815</v>
      </c>
      <c r="F5120" t="s">
        <v>5344</v>
      </c>
      <c r="G5120">
        <v>1</v>
      </c>
      <c r="H5120" t="s">
        <v>5307</v>
      </c>
      <c r="I5120" t="s">
        <v>5292</v>
      </c>
      <c r="J5120" t="s">
        <v>5293</v>
      </c>
      <c r="K5120" t="b">
        <f>LOOKUP(A5120,'[1]UDDATA-1'!B:B,'[1]UDDATA-1'!A:A)&lt;&gt;LOOKUP(A5120,'[1]UDDATA-2'!B:B,'[1]UDDATA-2'!A:A)</f>
        <v>0</v>
      </c>
      <c r="L5120" t="str">
        <f t="shared" si="632"/>
        <v>Matematik til multimedie-applikationer</v>
      </c>
      <c r="M5120">
        <f t="shared" si="633"/>
        <v>0</v>
      </c>
      <c r="N5120" t="str">
        <f t="shared" si="634"/>
        <v/>
      </c>
      <c r="O5120" t="e">
        <f>IF(AND(A5120&lt;&gt;A5119,#REF!&lt;&gt;""),#REF!,"")</f>
        <v>#REF!</v>
      </c>
      <c r="P5120" t="e">
        <f t="shared" si="637"/>
        <v>#REF!</v>
      </c>
      <c r="Q5120" s="2" t="e">
        <f t="shared" ca="1" si="638"/>
        <v>#REF!</v>
      </c>
      <c r="R5120" t="e">
        <f>IF(NOT(#REF!="Indskrevet"),"",IF(E5120="",FALSE,AND(NOT(#REF!),VALUE(RIGHT(CONCATENATE(YEAR(E5120)),2))=15)))</f>
        <v>#REF!</v>
      </c>
      <c r="S5120" t="e">
        <f t="shared" si="635"/>
        <v>#REF!</v>
      </c>
      <c r="T5120" t="e">
        <f t="shared" si="636"/>
        <v>#REF!</v>
      </c>
      <c r="U5120" s="2" t="e">
        <f t="shared" si="639"/>
        <v>#REF!</v>
      </c>
      <c r="V5120" s="2"/>
    </row>
    <row r="5121" spans="1:22" x14ac:dyDescent="0.25">
      <c r="A5121" t="s">
        <v>3058</v>
      </c>
      <c r="B5121" t="s">
        <v>3059</v>
      </c>
      <c r="C5121">
        <v>109.999999999998</v>
      </c>
      <c r="D5121" t="s">
        <v>5306</v>
      </c>
      <c r="E5121" s="1">
        <v>42178</v>
      </c>
      <c r="F5121" t="s">
        <v>5344</v>
      </c>
      <c r="G5121">
        <v>2</v>
      </c>
      <c r="H5121" t="s">
        <v>5307</v>
      </c>
      <c r="I5121" t="s">
        <v>5292</v>
      </c>
      <c r="J5121" t="s">
        <v>5303</v>
      </c>
      <c r="K5121" t="b">
        <f>LOOKUP(A5121,'[1]UDDATA-1'!B:B,'[1]UDDATA-1'!A:A)&lt;&gt;LOOKUP(A5121,'[1]UDDATA-2'!B:B,'[1]UDDATA-2'!A:A)</f>
        <v>0</v>
      </c>
      <c r="L5121" t="str">
        <f t="shared" si="632"/>
        <v/>
      </c>
      <c r="M5121" t="str">
        <f t="shared" si="633"/>
        <v/>
      </c>
      <c r="N5121" t="str">
        <f t="shared" si="634"/>
        <v/>
      </c>
      <c r="O5121" t="e">
        <f>IF(AND(A5121&lt;&gt;A5120,#REF!&lt;&gt;""),#REF!,"")</f>
        <v>#REF!</v>
      </c>
      <c r="P5121" t="e">
        <f t="shared" si="637"/>
        <v>#REF!</v>
      </c>
      <c r="Q5121" s="2" t="e">
        <f t="shared" ca="1" si="638"/>
        <v>#REF!</v>
      </c>
      <c r="R5121" t="e">
        <f>IF(NOT(#REF!="Indskrevet"),"",IF(E5121="",FALSE,AND(NOT(#REF!),VALUE(RIGHT(CONCATENATE(YEAR(E5121)),2))=15)))</f>
        <v>#REF!</v>
      </c>
      <c r="S5121" t="e">
        <f t="shared" si="635"/>
        <v>#REF!</v>
      </c>
      <c r="T5121" t="e">
        <f t="shared" si="636"/>
        <v>#REF!</v>
      </c>
      <c r="U5121" s="2" t="e">
        <f t="shared" si="639"/>
        <v>#REF!</v>
      </c>
      <c r="V5121" s="2"/>
    </row>
    <row r="5122" spans="1:22" x14ac:dyDescent="0.25">
      <c r="A5122" t="s">
        <v>3058</v>
      </c>
      <c r="B5122" t="s">
        <v>3059</v>
      </c>
      <c r="C5122">
        <v>109.999999999998</v>
      </c>
      <c r="D5122" t="s">
        <v>5285</v>
      </c>
      <c r="E5122" s="1">
        <v>42249</v>
      </c>
      <c r="F5122" t="s">
        <v>5344</v>
      </c>
      <c r="G5122">
        <v>3</v>
      </c>
      <c r="H5122" t="s">
        <v>5287</v>
      </c>
      <c r="I5122" t="s">
        <v>5292</v>
      </c>
      <c r="J5122" t="s">
        <v>5315</v>
      </c>
      <c r="K5122" t="b">
        <f>LOOKUP(A5122,'[1]UDDATA-1'!B:B,'[1]UDDATA-1'!A:A)&lt;&gt;LOOKUP(A5122,'[1]UDDATA-2'!B:B,'[1]UDDATA-2'!A:A)</f>
        <v>0</v>
      </c>
      <c r="L5122" t="str">
        <f t="shared" ref="L5122:L5185" si="640">IF(AND(I5122&lt;&gt;"",I5122&lt;&gt;I5121),I5122,"")</f>
        <v/>
      </c>
      <c r="M5122" t="str">
        <f t="shared" ref="M5122:M5185" si="641">IF(AND(L5122&lt;&gt;"",ISNUMBER(VALUE(D5122))),VALUE(D5122),"")</f>
        <v/>
      </c>
      <c r="N5122" t="str">
        <f t="shared" ref="N5122:N5185" si="642">IF(L5122="","",IF(M5122="",D5122,""))</f>
        <v/>
      </c>
      <c r="O5122" t="e">
        <f>IF(AND(A5122&lt;&gt;A5121,#REF!&lt;&gt;""),#REF!,"")</f>
        <v>#REF!</v>
      </c>
      <c r="P5122" t="e">
        <f t="shared" si="637"/>
        <v>#REF!</v>
      </c>
      <c r="Q5122" s="2" t="e">
        <f t="shared" ca="1" si="638"/>
        <v>#REF!</v>
      </c>
      <c r="R5122" t="e">
        <f>IF(NOT(#REF!="Indskrevet"),"",IF(E5122="",FALSE,AND(NOT(#REF!),VALUE(RIGHT(CONCATENATE(YEAR(E5122)),2))=15)))</f>
        <v>#REF!</v>
      </c>
      <c r="S5122" t="e">
        <f t="shared" ref="S5122:S5185" si="643">IF(R5122="","",IF(A5122=A5121,S5121,NOT(OR(R5122,AND(A5123=A5122,R5123),AND(A5124=A5122,R5124),AND(A5125=A5122,R5125),AND(A5126=A5122,R5126),AND(A5127=A5122,R5127),AND(A5128=A5122,R5128),AND(A5129=A5122,R5129),AND(A5130=A5122,R5130),AND(A5131=A5122,R5131),AND(A5132=A5122,R5132)))))</f>
        <v>#REF!</v>
      </c>
      <c r="T5122" t="e">
        <f t="shared" ref="T5122:T5185" si="644">IF(U5122="","",O5122)</f>
        <v>#REF!</v>
      </c>
      <c r="U5122" s="2" t="e">
        <f t="shared" si="639"/>
        <v>#REF!</v>
      </c>
      <c r="V5122" s="2"/>
    </row>
    <row r="5123" spans="1:22" x14ac:dyDescent="0.25">
      <c r="A5123" t="s">
        <v>3058</v>
      </c>
      <c r="B5123" t="s">
        <v>3059</v>
      </c>
      <c r="C5123">
        <v>109.999999999998</v>
      </c>
      <c r="D5123" t="s">
        <v>5285</v>
      </c>
      <c r="E5123" s="1">
        <v>41824</v>
      </c>
      <c r="F5123" t="s">
        <v>5345</v>
      </c>
      <c r="G5123">
        <v>1</v>
      </c>
      <c r="H5123" t="s">
        <v>5287</v>
      </c>
      <c r="I5123" t="s">
        <v>5295</v>
      </c>
      <c r="J5123" t="s">
        <v>5293</v>
      </c>
      <c r="K5123" t="b">
        <f>LOOKUP(A5123,'[1]UDDATA-1'!B:B,'[1]UDDATA-1'!A:A)&lt;&gt;LOOKUP(A5123,'[1]UDDATA-2'!B:B,'[1]UDDATA-2'!A:A)</f>
        <v>0</v>
      </c>
      <c r="L5123" t="str">
        <f t="shared" si="640"/>
        <v>Fysisk interface design</v>
      </c>
      <c r="M5123">
        <f t="shared" si="641"/>
        <v>2</v>
      </c>
      <c r="N5123" t="str">
        <f t="shared" si="642"/>
        <v/>
      </c>
      <c r="O5123" t="e">
        <f>IF(AND(A5123&lt;&gt;A5122,#REF!&lt;&gt;""),#REF!,"")</f>
        <v>#REF!</v>
      </c>
      <c r="P5123" t="e">
        <f t="shared" ref="P5123:P5186" si="645">IF(O5123="","",IF(M5123="",0,IF(O5124&lt;&gt;"",1,IF(AND(O5124="",O5125&lt;&gt;""),2,IF(AND(O5124="",O5125="",O5126&lt;&gt;""),3,IF(AND(O5124="",O5125="",O5126="",O5127&lt;&gt;""),4,IF(AND(O5124="",O5125="",O5126="",O5127="",O5128&lt;&gt;""),5,IF(AND(O5124="",O5125="",O5126="",O5127="",O5128="",O5129&lt;&gt;""),6,IF(AND(O5124="",O5125="",O5126="",O5127="",O5128="",O5129="",O5130&lt;&gt;""),7,IF(AND(O5124="",O5125="",O5126="",O5127="",O5128="",O5129="",O5130="",O5131&lt;&gt;""),8,IF(AND(O5124="",O5125="",O5126="",O5127="",O5128="",O5129="",O5130="",O5131="",O5132&lt;&gt;""),9,IF(AND(O5124="",O5125="",O5126="",O5127="",O5128="",O5129="",O5130="",O5131="",O5132="",O5133&lt;&gt;""),10,IF(AND(O5124="",O5125="",O5126="",O5127="",O5128="",O5129="",O5130="",O5131="",O5132="",O5133="",O5134&lt;&gt;""),11,IF(AND(O5124="",O5125="",O5126="",O5127="",O5128="",O5129="",O5130="",O5131="",O5132="",O5133="",O5134="",O5135&lt;&gt;""),12,IF(AND(O5124="",O5125="",O5126="",O5127="",O5128="",O5129="",O5130="",O5131="",O5132="",O5133="",O5134="",O5135="",O5136&lt;&gt;""),13,IF(AND(O5124="",O5125="",O5126="",O5127="",O5128="",O5129="",O5130="",O5131="",O5132="",O5133="",O5134="",O5135="",O5136="",O5137&lt;&gt;""),14,IF(AND(O5124="",O5125="",O5126="",O5127="",O5128="",O5129="",O5130="",O5131="",O5132="",O5133="",O5134="",O5135="",O5136="",O5137="",O5138&lt;&gt;""),15)))))))))))))))))</f>
        <v>#REF!</v>
      </c>
      <c r="Q5123" s="2" t="e">
        <f t="shared" ref="Q5123:Q5186" ca="1" si="646">IF(OR(P5123="",P5123=0),"",AVERAGE(INDIRECT(CONCATENATE("AU",ROW(),":AU",ROW()+P5123))))</f>
        <v>#REF!</v>
      </c>
      <c r="R5123" t="e">
        <f>IF(NOT(#REF!="Indskrevet"),"",IF(E5123="",FALSE,AND(NOT(#REF!),VALUE(RIGHT(CONCATENATE(YEAR(E5123)),2))=15)))</f>
        <v>#REF!</v>
      </c>
      <c r="S5123" t="e">
        <f t="shared" si="643"/>
        <v>#REF!</v>
      </c>
      <c r="T5123" t="e">
        <f t="shared" si="644"/>
        <v>#REF!</v>
      </c>
      <c r="U5123" s="2" t="e">
        <f t="shared" si="639"/>
        <v>#REF!</v>
      </c>
      <c r="V5123" s="2"/>
    </row>
    <row r="5124" spans="1:22" x14ac:dyDescent="0.25">
      <c r="A5124" t="s">
        <v>3058</v>
      </c>
      <c r="B5124" t="s">
        <v>3059</v>
      </c>
      <c r="C5124">
        <v>109.999999999998</v>
      </c>
      <c r="D5124" t="s">
        <v>5327</v>
      </c>
      <c r="E5124" s="1">
        <v>42150</v>
      </c>
      <c r="F5124" t="s">
        <v>5346</v>
      </c>
      <c r="G5124">
        <v>1</v>
      </c>
      <c r="H5124" t="s">
        <v>5307</v>
      </c>
      <c r="I5124" t="s">
        <v>5298</v>
      </c>
      <c r="J5124" t="s">
        <v>5303</v>
      </c>
      <c r="K5124" t="b">
        <f>LOOKUP(A5124,'[1]UDDATA-1'!B:B,'[1]UDDATA-1'!A:A)&lt;&gt;LOOKUP(A5124,'[1]UDDATA-2'!B:B,'[1]UDDATA-2'!A:A)</f>
        <v>0</v>
      </c>
      <c r="L5124" t="str">
        <f t="shared" si="640"/>
        <v>Proceduremæssig programmering</v>
      </c>
      <c r="M5124">
        <f t="shared" si="641"/>
        <v>-3</v>
      </c>
      <c r="N5124" t="str">
        <f t="shared" si="642"/>
        <v/>
      </c>
      <c r="O5124" t="e">
        <f>IF(AND(A5124&lt;&gt;A5123,#REF!&lt;&gt;""),#REF!,"")</f>
        <v>#REF!</v>
      </c>
      <c r="P5124" t="e">
        <f t="shared" si="645"/>
        <v>#REF!</v>
      </c>
      <c r="Q5124" s="2" t="e">
        <f t="shared" ca="1" si="646"/>
        <v>#REF!</v>
      </c>
      <c r="R5124" t="e">
        <f>IF(NOT(#REF!="Indskrevet"),"",IF(E5124="",FALSE,AND(NOT(#REF!),VALUE(RIGHT(CONCATENATE(YEAR(E5124)),2))=15)))</f>
        <v>#REF!</v>
      </c>
      <c r="S5124" t="e">
        <f t="shared" si="643"/>
        <v>#REF!</v>
      </c>
      <c r="T5124" t="e">
        <f t="shared" si="644"/>
        <v>#REF!</v>
      </c>
      <c r="U5124" s="2" t="e">
        <f t="shared" ref="U5124:U5187" si="647">IF(OR(P5124="",P5124&lt;3),"",Q5124)</f>
        <v>#REF!</v>
      </c>
      <c r="V5124" s="2"/>
    </row>
    <row r="5125" spans="1:22" x14ac:dyDescent="0.25">
      <c r="A5125" t="s">
        <v>3058</v>
      </c>
      <c r="B5125" t="s">
        <v>3059</v>
      </c>
      <c r="C5125">
        <v>109.999999999998</v>
      </c>
      <c r="D5125" t="s">
        <v>5306</v>
      </c>
      <c r="E5125" s="1">
        <v>42261</v>
      </c>
      <c r="F5125" t="s">
        <v>5346</v>
      </c>
      <c r="G5125">
        <v>2</v>
      </c>
      <c r="H5125" t="s">
        <v>5287</v>
      </c>
      <c r="I5125" t="s">
        <v>5298</v>
      </c>
      <c r="J5125" t="s">
        <v>5315</v>
      </c>
      <c r="K5125" t="b">
        <f>LOOKUP(A5125,'[1]UDDATA-1'!B:B,'[1]UDDATA-1'!A:A)&lt;&gt;LOOKUP(A5125,'[1]UDDATA-2'!B:B,'[1]UDDATA-2'!A:A)</f>
        <v>0</v>
      </c>
      <c r="L5125" t="str">
        <f t="shared" si="640"/>
        <v/>
      </c>
      <c r="M5125" t="str">
        <f t="shared" si="641"/>
        <v/>
      </c>
      <c r="N5125" t="str">
        <f t="shared" si="642"/>
        <v/>
      </c>
      <c r="O5125" t="e">
        <f>IF(AND(A5125&lt;&gt;A5124,#REF!&lt;&gt;""),#REF!,"")</f>
        <v>#REF!</v>
      </c>
      <c r="P5125" t="e">
        <f t="shared" si="645"/>
        <v>#REF!</v>
      </c>
      <c r="Q5125" s="2" t="e">
        <f t="shared" ca="1" si="646"/>
        <v>#REF!</v>
      </c>
      <c r="R5125" t="e">
        <f>IF(NOT(#REF!="Indskrevet"),"",IF(E5125="",FALSE,AND(NOT(#REF!),VALUE(RIGHT(CONCATENATE(YEAR(E5125)),2))=15)))</f>
        <v>#REF!</v>
      </c>
      <c r="S5125" t="e">
        <f t="shared" si="643"/>
        <v>#REF!</v>
      </c>
      <c r="T5125" t="e">
        <f t="shared" si="644"/>
        <v>#REF!</v>
      </c>
      <c r="U5125" s="2" t="e">
        <f t="shared" si="647"/>
        <v>#REF!</v>
      </c>
      <c r="V5125" s="2"/>
    </row>
    <row r="5126" spans="1:22" x14ac:dyDescent="0.25">
      <c r="A5126" t="s">
        <v>3058</v>
      </c>
      <c r="B5126" t="s">
        <v>3059</v>
      </c>
      <c r="C5126">
        <v>109.999999999998</v>
      </c>
      <c r="D5126" t="s">
        <v>5296</v>
      </c>
      <c r="E5126" s="1">
        <v>42170</v>
      </c>
      <c r="F5126" t="s">
        <v>5347</v>
      </c>
      <c r="G5126">
        <v>1</v>
      </c>
      <c r="H5126" t="s">
        <v>5287</v>
      </c>
      <c r="I5126" t="s">
        <v>5302</v>
      </c>
      <c r="J5126" t="s">
        <v>5303</v>
      </c>
      <c r="K5126" t="b">
        <f>LOOKUP(A5126,'[1]UDDATA-1'!B:B,'[1]UDDATA-1'!A:A)&lt;&gt;LOOKUP(A5126,'[1]UDDATA-2'!B:B,'[1]UDDATA-2'!A:A)</f>
        <v>0</v>
      </c>
      <c r="L5126" t="str">
        <f t="shared" si="640"/>
        <v>Lyd- og musikbehandling</v>
      </c>
      <c r="M5126">
        <f t="shared" si="641"/>
        <v>7</v>
      </c>
      <c r="N5126" t="str">
        <f t="shared" si="642"/>
        <v/>
      </c>
      <c r="O5126" t="e">
        <f>IF(AND(A5126&lt;&gt;A5125,#REF!&lt;&gt;""),#REF!,"")</f>
        <v>#REF!</v>
      </c>
      <c r="P5126" t="e">
        <f t="shared" si="645"/>
        <v>#REF!</v>
      </c>
      <c r="Q5126" s="2" t="e">
        <f t="shared" ca="1" si="646"/>
        <v>#REF!</v>
      </c>
      <c r="R5126" t="e">
        <f>IF(NOT(#REF!="Indskrevet"),"",IF(E5126="",FALSE,AND(NOT(#REF!),VALUE(RIGHT(CONCATENATE(YEAR(E5126)),2))=15)))</f>
        <v>#REF!</v>
      </c>
      <c r="S5126" t="e">
        <f t="shared" si="643"/>
        <v>#REF!</v>
      </c>
      <c r="T5126" t="e">
        <f t="shared" si="644"/>
        <v>#REF!</v>
      </c>
      <c r="U5126" s="2" t="e">
        <f t="shared" si="647"/>
        <v>#REF!</v>
      </c>
      <c r="V5126" s="2"/>
    </row>
    <row r="5127" spans="1:22" x14ac:dyDescent="0.25">
      <c r="A5127" t="s">
        <v>3058</v>
      </c>
      <c r="B5127" t="s">
        <v>3059</v>
      </c>
      <c r="C5127">
        <v>109.999999999998</v>
      </c>
      <c r="D5127" t="s">
        <v>5306</v>
      </c>
      <c r="E5127" s="1">
        <v>42179</v>
      </c>
      <c r="F5127" t="s">
        <v>5348</v>
      </c>
      <c r="G5127">
        <v>1</v>
      </c>
      <c r="H5127" t="s">
        <v>5287</v>
      </c>
      <c r="I5127" t="s">
        <v>5305</v>
      </c>
      <c r="J5127" t="s">
        <v>5303</v>
      </c>
      <c r="K5127" t="b">
        <f>LOOKUP(A5127,'[1]UDDATA-1'!B:B,'[1]UDDATA-1'!A:A)&lt;&gt;LOOKUP(A5127,'[1]UDDATA-2'!B:B,'[1]UDDATA-2'!A:A)</f>
        <v>0</v>
      </c>
      <c r="L5127" t="str">
        <f t="shared" si="640"/>
        <v>Objektorienteret Software Engineering</v>
      </c>
      <c r="M5127">
        <f t="shared" si="641"/>
        <v>0</v>
      </c>
      <c r="N5127" t="str">
        <f t="shared" si="642"/>
        <v/>
      </c>
      <c r="O5127" t="e">
        <f>IF(AND(A5127&lt;&gt;A5126,#REF!&lt;&gt;""),#REF!,"")</f>
        <v>#REF!</v>
      </c>
      <c r="P5127" t="e">
        <f t="shared" si="645"/>
        <v>#REF!</v>
      </c>
      <c r="Q5127" s="2" t="e">
        <f t="shared" ca="1" si="646"/>
        <v>#REF!</v>
      </c>
      <c r="R5127" t="e">
        <f>IF(NOT(#REF!="Indskrevet"),"",IF(E5127="",FALSE,AND(NOT(#REF!),VALUE(RIGHT(CONCATENATE(YEAR(E5127)),2))=15)))</f>
        <v>#REF!</v>
      </c>
      <c r="S5127" t="e">
        <f t="shared" si="643"/>
        <v>#REF!</v>
      </c>
      <c r="T5127" t="e">
        <f t="shared" si="644"/>
        <v>#REF!</v>
      </c>
      <c r="U5127" s="2" t="e">
        <f t="shared" si="647"/>
        <v>#REF!</v>
      </c>
      <c r="V5127" s="2"/>
    </row>
    <row r="5128" spans="1:22" x14ac:dyDescent="0.25">
      <c r="A5128" t="s">
        <v>3060</v>
      </c>
      <c r="B5128" t="s">
        <v>3061</v>
      </c>
      <c r="C5128">
        <v>179.99999999999599</v>
      </c>
      <c r="D5128" t="s">
        <v>5306</v>
      </c>
      <c r="E5128" s="1">
        <v>41656</v>
      </c>
      <c r="F5128" t="s">
        <v>5319</v>
      </c>
      <c r="G5128">
        <v>1</v>
      </c>
      <c r="H5128" t="s">
        <v>5307</v>
      </c>
      <c r="I5128" t="s">
        <v>5320</v>
      </c>
      <c r="J5128" t="s">
        <v>5299</v>
      </c>
      <c r="K5128" t="b">
        <f>LOOKUP(A5128,'[1]UDDATA-1'!B:B,'[1]UDDATA-1'!A:A)&lt;&gt;LOOKUP(A5128,'[1]UDDATA-2'!B:B,'[1]UDDATA-2'!A:A)</f>
        <v>0</v>
      </c>
      <c r="L5128" t="str">
        <f t="shared" si="640"/>
        <v>Beregningsteknik inden for elektronikområdet 1</v>
      </c>
      <c r="M5128">
        <f t="shared" si="641"/>
        <v>0</v>
      </c>
      <c r="N5128" t="str">
        <f t="shared" si="642"/>
        <v/>
      </c>
      <c r="O5128" t="e">
        <f>IF(AND(A5128&lt;&gt;A5127,#REF!&lt;&gt;""),#REF!,"")</f>
        <v>#REF!</v>
      </c>
      <c r="P5128" t="e">
        <f t="shared" si="645"/>
        <v>#REF!</v>
      </c>
      <c r="Q5128" s="2" t="e">
        <f t="shared" ca="1" si="646"/>
        <v>#REF!</v>
      </c>
      <c r="R5128" t="e">
        <f>IF(NOT(#REF!="Indskrevet"),"",IF(E5128="",FALSE,AND(NOT(#REF!),VALUE(RIGHT(CONCATENATE(YEAR(E5128)),2))=15)))</f>
        <v>#REF!</v>
      </c>
      <c r="S5128" t="e">
        <f t="shared" si="643"/>
        <v>#REF!</v>
      </c>
      <c r="T5128" t="e">
        <f t="shared" si="644"/>
        <v>#REF!</v>
      </c>
      <c r="U5128" s="2" t="e">
        <f t="shared" si="647"/>
        <v>#REF!</v>
      </c>
      <c r="V5128" s="2"/>
    </row>
    <row r="5129" spans="1:22" x14ac:dyDescent="0.25">
      <c r="A5129" t="s">
        <v>3060</v>
      </c>
      <c r="B5129" t="s">
        <v>3061</v>
      </c>
      <c r="C5129">
        <v>179.99999999999599</v>
      </c>
      <c r="D5129" t="s">
        <v>5317</v>
      </c>
      <c r="E5129" s="1">
        <v>41688</v>
      </c>
      <c r="F5129" t="s">
        <v>5319</v>
      </c>
      <c r="G5129">
        <v>2</v>
      </c>
      <c r="H5129" t="s">
        <v>5287</v>
      </c>
      <c r="I5129" t="s">
        <v>5320</v>
      </c>
      <c r="J5129" t="s">
        <v>5299</v>
      </c>
      <c r="K5129" t="b">
        <f>LOOKUP(A5129,'[1]UDDATA-1'!B:B,'[1]UDDATA-1'!A:A)&lt;&gt;LOOKUP(A5129,'[1]UDDATA-2'!B:B,'[1]UDDATA-2'!A:A)</f>
        <v>0</v>
      </c>
      <c r="L5129" t="str">
        <f t="shared" si="640"/>
        <v/>
      </c>
      <c r="M5129" t="str">
        <f t="shared" si="641"/>
        <v/>
      </c>
      <c r="N5129" t="str">
        <f t="shared" si="642"/>
        <v/>
      </c>
      <c r="O5129" t="e">
        <f>IF(AND(A5129&lt;&gt;A5128,#REF!&lt;&gt;""),#REF!,"")</f>
        <v>#REF!</v>
      </c>
      <c r="P5129" t="e">
        <f t="shared" si="645"/>
        <v>#REF!</v>
      </c>
      <c r="Q5129" s="2" t="e">
        <f t="shared" ca="1" si="646"/>
        <v>#REF!</v>
      </c>
      <c r="R5129" t="e">
        <f>IF(NOT(#REF!="Indskrevet"),"",IF(E5129="",FALSE,AND(NOT(#REF!),VALUE(RIGHT(CONCATENATE(YEAR(E5129)),2))=15)))</f>
        <v>#REF!</v>
      </c>
      <c r="S5129" t="e">
        <f t="shared" si="643"/>
        <v>#REF!</v>
      </c>
      <c r="T5129" t="e">
        <f t="shared" si="644"/>
        <v>#REF!</v>
      </c>
      <c r="U5129" s="2" t="e">
        <f t="shared" si="647"/>
        <v>#REF!</v>
      </c>
      <c r="V5129" s="2"/>
    </row>
    <row r="5130" spans="1:22" x14ac:dyDescent="0.25">
      <c r="A5130" t="s">
        <v>3060</v>
      </c>
      <c r="B5130" t="s">
        <v>3061</v>
      </c>
      <c r="C5130">
        <v>179.99999999999599</v>
      </c>
      <c r="D5130" t="s">
        <v>5296</v>
      </c>
      <c r="E5130" s="1">
        <v>41808</v>
      </c>
      <c r="F5130" t="s">
        <v>5321</v>
      </c>
      <c r="G5130">
        <v>1</v>
      </c>
      <c r="H5130" t="s">
        <v>5287</v>
      </c>
      <c r="I5130" t="s">
        <v>5322</v>
      </c>
      <c r="J5130" t="s">
        <v>5303</v>
      </c>
      <c r="K5130" t="b">
        <f>LOOKUP(A5130,'[1]UDDATA-1'!B:B,'[1]UDDATA-1'!A:A)&lt;&gt;LOOKUP(A5130,'[1]UDDATA-2'!B:B,'[1]UDDATA-2'!A:A)</f>
        <v>0</v>
      </c>
      <c r="L5130" t="str">
        <f t="shared" si="640"/>
        <v>Beregningsteknik inden for elektronik</v>
      </c>
      <c r="M5130">
        <f t="shared" si="641"/>
        <v>7</v>
      </c>
      <c r="N5130" t="str">
        <f t="shared" si="642"/>
        <v/>
      </c>
      <c r="O5130" t="e">
        <f>IF(AND(A5130&lt;&gt;A5129,#REF!&lt;&gt;""),#REF!,"")</f>
        <v>#REF!</v>
      </c>
      <c r="P5130" t="e">
        <f t="shared" si="645"/>
        <v>#REF!</v>
      </c>
      <c r="Q5130" s="2" t="e">
        <f t="shared" ca="1" si="646"/>
        <v>#REF!</v>
      </c>
      <c r="R5130" t="e">
        <f>IF(NOT(#REF!="Indskrevet"),"",IF(E5130="",FALSE,AND(NOT(#REF!),VALUE(RIGHT(CONCATENATE(YEAR(E5130)),2))=15)))</f>
        <v>#REF!</v>
      </c>
      <c r="S5130" t="e">
        <f t="shared" si="643"/>
        <v>#REF!</v>
      </c>
      <c r="T5130" t="e">
        <f t="shared" si="644"/>
        <v>#REF!</v>
      </c>
      <c r="U5130" s="2" t="e">
        <f t="shared" si="647"/>
        <v>#REF!</v>
      </c>
      <c r="V5130" s="2"/>
    </row>
    <row r="5131" spans="1:22" x14ac:dyDescent="0.25">
      <c r="A5131" t="s">
        <v>3062</v>
      </c>
      <c r="B5131" t="s">
        <v>3063</v>
      </c>
      <c r="C5131">
        <v>4.9999999999998002</v>
      </c>
      <c r="D5131" t="s">
        <v>5318</v>
      </c>
      <c r="E5131" s="1">
        <v>41316</v>
      </c>
      <c r="F5131" t="s">
        <v>5308</v>
      </c>
      <c r="G5131">
        <v>1</v>
      </c>
      <c r="H5131" t="s">
        <v>5287</v>
      </c>
      <c r="I5131" t="s">
        <v>5288</v>
      </c>
      <c r="J5131" t="s">
        <v>5289</v>
      </c>
      <c r="K5131" t="b">
        <f>LOOKUP(A5131,'[1]UDDATA-1'!B:B,'[1]UDDATA-1'!A:A)&lt;&gt;LOOKUP(A5131,'[1]UDDATA-2'!B:B,'[1]UDDATA-2'!A:A)</f>
        <v>0</v>
      </c>
      <c r="L5131" t="str">
        <f t="shared" si="640"/>
        <v>Grundlæggende programmering</v>
      </c>
      <c r="M5131" t="str">
        <f t="shared" si="641"/>
        <v/>
      </c>
      <c r="N5131" t="str">
        <f t="shared" si="642"/>
        <v>U</v>
      </c>
      <c r="O5131" t="e">
        <f>IF(AND(A5131&lt;&gt;A5130,#REF!&lt;&gt;""),#REF!,"")</f>
        <v>#REF!</v>
      </c>
      <c r="P5131" t="e">
        <f t="shared" si="645"/>
        <v>#REF!</v>
      </c>
      <c r="Q5131" s="2" t="e">
        <f t="shared" ca="1" si="646"/>
        <v>#REF!</v>
      </c>
      <c r="R5131" t="e">
        <f>IF(NOT(#REF!="Indskrevet"),"",IF(E5131="",FALSE,AND(NOT(#REF!),VALUE(RIGHT(CONCATENATE(YEAR(E5131)),2))=15)))</f>
        <v>#REF!</v>
      </c>
      <c r="S5131" t="e">
        <f t="shared" si="643"/>
        <v>#REF!</v>
      </c>
      <c r="T5131" t="e">
        <f t="shared" si="644"/>
        <v>#REF!</v>
      </c>
      <c r="U5131" s="2" t="e">
        <f t="shared" si="647"/>
        <v>#REF!</v>
      </c>
      <c r="V5131" s="2"/>
    </row>
    <row r="5132" spans="1:22" x14ac:dyDescent="0.25">
      <c r="A5132" t="s">
        <v>3064</v>
      </c>
      <c r="B5132" t="s">
        <v>3065</v>
      </c>
      <c r="C5132">
        <v>29.9999999999994</v>
      </c>
      <c r="K5132" t="b">
        <f>LOOKUP(A5132,'[1]UDDATA-1'!B:B,'[1]UDDATA-1'!A:A)&lt;&gt;LOOKUP(A5132,'[1]UDDATA-2'!B:B,'[1]UDDATA-2'!A:A)</f>
        <v>0</v>
      </c>
      <c r="L5132" t="str">
        <f t="shared" si="640"/>
        <v/>
      </c>
      <c r="M5132" t="str">
        <f t="shared" si="641"/>
        <v/>
      </c>
      <c r="N5132" t="str">
        <f t="shared" si="642"/>
        <v/>
      </c>
      <c r="O5132" t="e">
        <f>IF(AND(A5132&lt;&gt;A5131,#REF!&lt;&gt;""),#REF!,"")</f>
        <v>#REF!</v>
      </c>
      <c r="P5132" t="e">
        <f t="shared" si="645"/>
        <v>#REF!</v>
      </c>
      <c r="Q5132" s="2" t="e">
        <f t="shared" ca="1" si="646"/>
        <v>#REF!</v>
      </c>
      <c r="R5132" t="e">
        <f>IF(NOT(#REF!="Indskrevet"),"",IF(E5132="",FALSE,AND(NOT(#REF!),VALUE(RIGHT(CONCATENATE(YEAR(E5132)),2))=15)))</f>
        <v>#REF!</v>
      </c>
      <c r="S5132" t="e">
        <f t="shared" si="643"/>
        <v>#REF!</v>
      </c>
      <c r="T5132" t="e">
        <f t="shared" si="644"/>
        <v>#REF!</v>
      </c>
      <c r="U5132" s="2" t="e">
        <f t="shared" si="647"/>
        <v>#REF!</v>
      </c>
      <c r="V5132" s="2"/>
    </row>
    <row r="5133" spans="1:22" x14ac:dyDescent="0.25">
      <c r="A5133" t="s">
        <v>3066</v>
      </c>
      <c r="B5133" t="s">
        <v>3067</v>
      </c>
      <c r="C5133">
        <v>29.9999999999994</v>
      </c>
      <c r="K5133" t="b">
        <f>LOOKUP(A5133,'[1]UDDATA-1'!B:B,'[1]UDDATA-1'!A:A)&lt;&gt;LOOKUP(A5133,'[1]UDDATA-2'!B:B,'[1]UDDATA-2'!A:A)</f>
        <v>0</v>
      </c>
      <c r="L5133" t="str">
        <f t="shared" si="640"/>
        <v/>
      </c>
      <c r="M5133" t="str">
        <f t="shared" si="641"/>
        <v/>
      </c>
      <c r="N5133" t="str">
        <f t="shared" si="642"/>
        <v/>
      </c>
      <c r="O5133" t="e">
        <f>IF(AND(A5133&lt;&gt;A5132,#REF!&lt;&gt;""),#REF!,"")</f>
        <v>#REF!</v>
      </c>
      <c r="P5133" t="e">
        <f t="shared" si="645"/>
        <v>#REF!</v>
      </c>
      <c r="Q5133" s="2" t="e">
        <f t="shared" ca="1" si="646"/>
        <v>#REF!</v>
      </c>
      <c r="R5133" t="e">
        <f>IF(NOT(#REF!="Indskrevet"),"",IF(E5133="",FALSE,AND(NOT(#REF!),VALUE(RIGHT(CONCATENATE(YEAR(E5133)),2))=15)))</f>
        <v>#REF!</v>
      </c>
      <c r="S5133" t="e">
        <f t="shared" si="643"/>
        <v>#REF!</v>
      </c>
      <c r="T5133" t="e">
        <f t="shared" si="644"/>
        <v>#REF!</v>
      </c>
      <c r="U5133" s="2" t="e">
        <f t="shared" si="647"/>
        <v>#REF!</v>
      </c>
      <c r="V5133" s="2"/>
    </row>
    <row r="5134" spans="1:22" x14ac:dyDescent="0.25">
      <c r="A5134" t="s">
        <v>3068</v>
      </c>
      <c r="B5134" t="s">
        <v>3069</v>
      </c>
      <c r="C5134">
        <v>64.999999999998593</v>
      </c>
      <c r="D5134" t="s">
        <v>5306</v>
      </c>
      <c r="E5134" s="1">
        <v>41296</v>
      </c>
      <c r="F5134" t="s">
        <v>5357</v>
      </c>
      <c r="G5134">
        <v>1</v>
      </c>
      <c r="H5134" t="s">
        <v>5287</v>
      </c>
      <c r="I5134" t="s">
        <v>5324</v>
      </c>
      <c r="J5134" t="s">
        <v>5289</v>
      </c>
      <c r="K5134" t="b">
        <f>LOOKUP(A5134,'[1]UDDATA-1'!B:B,'[1]UDDATA-1'!A:A)&lt;&gt;LOOKUP(A5134,'[1]UDDATA-2'!B:B,'[1]UDDATA-2'!A:A)</f>
        <v>0</v>
      </c>
      <c r="L5134" t="str">
        <f t="shared" si="640"/>
        <v>Lineær algebra</v>
      </c>
      <c r="M5134">
        <f t="shared" si="641"/>
        <v>0</v>
      </c>
      <c r="N5134" t="str">
        <f t="shared" si="642"/>
        <v/>
      </c>
      <c r="O5134" t="e">
        <f>IF(AND(A5134&lt;&gt;A5133,#REF!&lt;&gt;""),#REF!,"")</f>
        <v>#REF!</v>
      </c>
      <c r="P5134" t="e">
        <f t="shared" si="645"/>
        <v>#REF!</v>
      </c>
      <c r="Q5134" s="2" t="e">
        <f t="shared" ca="1" si="646"/>
        <v>#REF!</v>
      </c>
      <c r="R5134" t="e">
        <f>IF(NOT(#REF!="Indskrevet"),"",IF(E5134="",FALSE,AND(NOT(#REF!),VALUE(RIGHT(CONCATENATE(YEAR(E5134)),2))=15)))</f>
        <v>#REF!</v>
      </c>
      <c r="S5134" t="e">
        <f t="shared" si="643"/>
        <v>#REF!</v>
      </c>
      <c r="T5134" t="e">
        <f t="shared" si="644"/>
        <v>#REF!</v>
      </c>
      <c r="U5134" s="2" t="e">
        <f t="shared" si="647"/>
        <v>#REF!</v>
      </c>
      <c r="V5134" s="2"/>
    </row>
    <row r="5135" spans="1:22" x14ac:dyDescent="0.25">
      <c r="A5135" t="s">
        <v>3068</v>
      </c>
      <c r="B5135" t="s">
        <v>3069</v>
      </c>
      <c r="C5135">
        <v>64.999999999998593</v>
      </c>
      <c r="D5135" t="s">
        <v>5327</v>
      </c>
      <c r="E5135" s="1">
        <v>41444</v>
      </c>
      <c r="F5135" t="s">
        <v>5358</v>
      </c>
      <c r="G5135">
        <v>1</v>
      </c>
      <c r="H5135" t="s">
        <v>5287</v>
      </c>
      <c r="I5135" t="s">
        <v>5330</v>
      </c>
      <c r="J5135" t="s">
        <v>5293</v>
      </c>
      <c r="K5135" t="b">
        <f>LOOKUP(A5135,'[1]UDDATA-1'!B:B,'[1]UDDATA-1'!A:A)&lt;&gt;LOOKUP(A5135,'[1]UDDATA-2'!B:B,'[1]UDDATA-2'!A:A)</f>
        <v>0</v>
      </c>
      <c r="L5135" t="str">
        <f t="shared" si="640"/>
        <v>Diskret matematik</v>
      </c>
      <c r="M5135">
        <f t="shared" si="641"/>
        <v>-3</v>
      </c>
      <c r="N5135" t="str">
        <f t="shared" si="642"/>
        <v/>
      </c>
      <c r="O5135" t="e">
        <f>IF(AND(A5135&lt;&gt;A5134,#REF!&lt;&gt;""),#REF!,"")</f>
        <v>#REF!</v>
      </c>
      <c r="P5135" t="e">
        <f t="shared" si="645"/>
        <v>#REF!</v>
      </c>
      <c r="Q5135" s="2" t="e">
        <f t="shared" ca="1" si="646"/>
        <v>#REF!</v>
      </c>
      <c r="R5135" t="e">
        <f>IF(NOT(#REF!="Indskrevet"),"",IF(E5135="",FALSE,AND(NOT(#REF!),VALUE(RIGHT(CONCATENATE(YEAR(E5135)),2))=15)))</f>
        <v>#REF!</v>
      </c>
      <c r="S5135" t="e">
        <f t="shared" si="643"/>
        <v>#REF!</v>
      </c>
      <c r="T5135" t="e">
        <f t="shared" si="644"/>
        <v>#REF!</v>
      </c>
      <c r="U5135" s="2" t="e">
        <f t="shared" si="647"/>
        <v>#REF!</v>
      </c>
      <c r="V5135" s="2"/>
    </row>
    <row r="5136" spans="1:22" x14ac:dyDescent="0.25">
      <c r="A5136" t="s">
        <v>3068</v>
      </c>
      <c r="B5136" t="s">
        <v>3069</v>
      </c>
      <c r="C5136">
        <v>64.999999999998593</v>
      </c>
      <c r="D5136" t="s">
        <v>5318</v>
      </c>
      <c r="E5136" s="1">
        <v>41453</v>
      </c>
      <c r="F5136" t="s">
        <v>5359</v>
      </c>
      <c r="G5136">
        <v>1</v>
      </c>
      <c r="H5136" t="s">
        <v>5287</v>
      </c>
      <c r="I5136" t="s">
        <v>5334</v>
      </c>
      <c r="J5136" t="s">
        <v>5293</v>
      </c>
      <c r="K5136" t="b">
        <f>LOOKUP(A5136,'[1]UDDATA-1'!B:B,'[1]UDDATA-1'!A:A)&lt;&gt;LOOKUP(A5136,'[1]UDDATA-2'!B:B,'[1]UDDATA-2'!A:A)</f>
        <v>0</v>
      </c>
      <c r="L5136" t="str">
        <f t="shared" si="640"/>
        <v>Objektorienteret programmering</v>
      </c>
      <c r="M5136" t="str">
        <f t="shared" si="641"/>
        <v/>
      </c>
      <c r="N5136" t="str">
        <f t="shared" si="642"/>
        <v>U</v>
      </c>
      <c r="O5136" t="e">
        <f>IF(AND(A5136&lt;&gt;A5135,#REF!&lt;&gt;""),#REF!,"")</f>
        <v>#REF!</v>
      </c>
      <c r="P5136" t="e">
        <f t="shared" si="645"/>
        <v>#REF!</v>
      </c>
      <c r="Q5136" s="2" t="e">
        <f t="shared" ca="1" si="646"/>
        <v>#REF!</v>
      </c>
      <c r="R5136" t="e">
        <f>IF(NOT(#REF!="Indskrevet"),"",IF(E5136="",FALSE,AND(NOT(#REF!),VALUE(RIGHT(CONCATENATE(YEAR(E5136)),2))=15)))</f>
        <v>#REF!</v>
      </c>
      <c r="S5136" t="e">
        <f t="shared" si="643"/>
        <v>#REF!</v>
      </c>
      <c r="T5136" t="e">
        <f t="shared" si="644"/>
        <v>#REF!</v>
      </c>
      <c r="U5136" s="2" t="e">
        <f t="shared" si="647"/>
        <v>#REF!</v>
      </c>
      <c r="V5136" s="2"/>
    </row>
    <row r="5137" spans="1:22" x14ac:dyDescent="0.25">
      <c r="A5137" t="s">
        <v>3070</v>
      </c>
      <c r="B5137" t="s">
        <v>3071</v>
      </c>
      <c r="C5137">
        <v>4.9999999999998002</v>
      </c>
      <c r="D5137" t="s">
        <v>5318</v>
      </c>
      <c r="E5137" s="1">
        <v>41316</v>
      </c>
      <c r="F5137" t="s">
        <v>5308</v>
      </c>
      <c r="G5137">
        <v>1</v>
      </c>
      <c r="H5137" t="s">
        <v>5287</v>
      </c>
      <c r="I5137" t="s">
        <v>5288</v>
      </c>
      <c r="J5137" t="s">
        <v>5289</v>
      </c>
      <c r="K5137" t="b">
        <f>LOOKUP(A5137,'[1]UDDATA-1'!B:B,'[1]UDDATA-1'!A:A)&lt;&gt;LOOKUP(A5137,'[1]UDDATA-2'!B:B,'[1]UDDATA-2'!A:A)</f>
        <v>0</v>
      </c>
      <c r="L5137" t="str">
        <f t="shared" si="640"/>
        <v>Grundlæggende programmering</v>
      </c>
      <c r="M5137" t="str">
        <f t="shared" si="641"/>
        <v/>
      </c>
      <c r="N5137" t="str">
        <f t="shared" si="642"/>
        <v>U</v>
      </c>
      <c r="O5137" t="e">
        <f>IF(AND(A5137&lt;&gt;A5136,#REF!&lt;&gt;""),#REF!,"")</f>
        <v>#REF!</v>
      </c>
      <c r="P5137" t="e">
        <f t="shared" si="645"/>
        <v>#REF!</v>
      </c>
      <c r="Q5137" s="2" t="e">
        <f t="shared" ca="1" si="646"/>
        <v>#REF!</v>
      </c>
      <c r="R5137" t="e">
        <f>IF(NOT(#REF!="Indskrevet"),"",IF(E5137="",FALSE,AND(NOT(#REF!),VALUE(RIGHT(CONCATENATE(YEAR(E5137)),2))=15)))</f>
        <v>#REF!</v>
      </c>
      <c r="S5137" t="e">
        <f t="shared" si="643"/>
        <v>#REF!</v>
      </c>
      <c r="T5137" t="e">
        <f t="shared" si="644"/>
        <v>#REF!</v>
      </c>
      <c r="U5137" s="2" t="e">
        <f t="shared" si="647"/>
        <v>#REF!</v>
      </c>
      <c r="V5137" s="2"/>
    </row>
    <row r="5138" spans="1:22" x14ac:dyDescent="0.25">
      <c r="A5138" t="s">
        <v>3070</v>
      </c>
      <c r="B5138" t="s">
        <v>3071</v>
      </c>
      <c r="C5138">
        <v>4.9999999999998002</v>
      </c>
      <c r="D5138" t="s">
        <v>5318</v>
      </c>
      <c r="E5138" s="1">
        <v>41452</v>
      </c>
      <c r="F5138" t="s">
        <v>5309</v>
      </c>
      <c r="G5138">
        <v>1</v>
      </c>
      <c r="H5138" t="s">
        <v>5287</v>
      </c>
      <c r="I5138" t="s">
        <v>5292</v>
      </c>
      <c r="J5138" t="s">
        <v>5293</v>
      </c>
      <c r="K5138" t="b">
        <f>LOOKUP(A5138,'[1]UDDATA-1'!B:B,'[1]UDDATA-1'!A:A)&lt;&gt;LOOKUP(A5138,'[1]UDDATA-2'!B:B,'[1]UDDATA-2'!A:A)</f>
        <v>0</v>
      </c>
      <c r="L5138" t="str">
        <f t="shared" si="640"/>
        <v>Matematik til multimedie-applikationer</v>
      </c>
      <c r="M5138" t="str">
        <f t="shared" si="641"/>
        <v/>
      </c>
      <c r="N5138" t="str">
        <f t="shared" si="642"/>
        <v>U</v>
      </c>
      <c r="O5138" t="e">
        <f>IF(AND(A5138&lt;&gt;A5137,#REF!&lt;&gt;""),#REF!,"")</f>
        <v>#REF!</v>
      </c>
      <c r="P5138" t="e">
        <f t="shared" si="645"/>
        <v>#REF!</v>
      </c>
      <c r="Q5138" s="2" t="e">
        <f t="shared" ca="1" si="646"/>
        <v>#REF!</v>
      </c>
      <c r="R5138" t="e">
        <f>IF(NOT(#REF!="Indskrevet"),"",IF(E5138="",FALSE,AND(NOT(#REF!),VALUE(RIGHT(CONCATENATE(YEAR(E5138)),2))=15)))</f>
        <v>#REF!</v>
      </c>
      <c r="S5138" t="e">
        <f t="shared" si="643"/>
        <v>#REF!</v>
      </c>
      <c r="T5138" t="e">
        <f t="shared" si="644"/>
        <v>#REF!</v>
      </c>
      <c r="U5138" s="2" t="e">
        <f t="shared" si="647"/>
        <v>#REF!</v>
      </c>
      <c r="V5138" s="2"/>
    </row>
    <row r="5139" spans="1:22" x14ac:dyDescent="0.25">
      <c r="A5139" t="s">
        <v>3070</v>
      </c>
      <c r="B5139" t="s">
        <v>3071</v>
      </c>
      <c r="C5139">
        <v>4.9999999999998002</v>
      </c>
      <c r="D5139" t="s">
        <v>5318</v>
      </c>
      <c r="E5139" s="1">
        <v>41484</v>
      </c>
      <c r="F5139" t="s">
        <v>5310</v>
      </c>
      <c r="G5139">
        <v>1</v>
      </c>
      <c r="H5139" t="s">
        <v>5287</v>
      </c>
      <c r="I5139" t="s">
        <v>5295</v>
      </c>
      <c r="J5139" t="s">
        <v>5293</v>
      </c>
      <c r="K5139" t="b">
        <f>LOOKUP(A5139,'[1]UDDATA-1'!B:B,'[1]UDDATA-1'!A:A)&lt;&gt;LOOKUP(A5139,'[1]UDDATA-2'!B:B,'[1]UDDATA-2'!A:A)</f>
        <v>0</v>
      </c>
      <c r="L5139" t="str">
        <f t="shared" si="640"/>
        <v>Fysisk interface design</v>
      </c>
      <c r="M5139" t="str">
        <f t="shared" si="641"/>
        <v/>
      </c>
      <c r="N5139" t="str">
        <f t="shared" si="642"/>
        <v>U</v>
      </c>
      <c r="O5139" t="e">
        <f>IF(AND(A5139&lt;&gt;A5138,#REF!&lt;&gt;""),#REF!,"")</f>
        <v>#REF!</v>
      </c>
      <c r="P5139" t="e">
        <f t="shared" si="645"/>
        <v>#REF!</v>
      </c>
      <c r="Q5139" s="2" t="e">
        <f t="shared" ca="1" si="646"/>
        <v>#REF!</v>
      </c>
      <c r="R5139" t="e">
        <f>IF(NOT(#REF!="Indskrevet"),"",IF(E5139="",FALSE,AND(NOT(#REF!),VALUE(RIGHT(CONCATENATE(YEAR(E5139)),2))=15)))</f>
        <v>#REF!</v>
      </c>
      <c r="S5139" t="e">
        <f t="shared" si="643"/>
        <v>#REF!</v>
      </c>
      <c r="T5139" t="e">
        <f t="shared" si="644"/>
        <v>#REF!</v>
      </c>
      <c r="U5139" s="2" t="e">
        <f t="shared" si="647"/>
        <v>#REF!</v>
      </c>
      <c r="V5139" s="2"/>
    </row>
    <row r="5140" spans="1:22" x14ac:dyDescent="0.25">
      <c r="A5140" t="s">
        <v>3072</v>
      </c>
      <c r="B5140" t="s">
        <v>3073</v>
      </c>
      <c r="C5140">
        <v>179.99999999999599</v>
      </c>
      <c r="D5140" t="s">
        <v>5300</v>
      </c>
      <c r="E5140" s="1">
        <v>41296</v>
      </c>
      <c r="F5140" t="s">
        <v>5357</v>
      </c>
      <c r="G5140">
        <v>1</v>
      </c>
      <c r="H5140" t="s">
        <v>5287</v>
      </c>
      <c r="I5140" t="s">
        <v>5324</v>
      </c>
      <c r="J5140" t="s">
        <v>5289</v>
      </c>
      <c r="K5140" t="b">
        <f>LOOKUP(A5140,'[1]UDDATA-1'!B:B,'[1]UDDATA-1'!A:A)&lt;&gt;LOOKUP(A5140,'[1]UDDATA-2'!B:B,'[1]UDDATA-2'!A:A)</f>
        <v>0</v>
      </c>
      <c r="L5140" t="str">
        <f t="shared" si="640"/>
        <v>Lineær algebra</v>
      </c>
      <c r="M5140">
        <f t="shared" si="641"/>
        <v>12</v>
      </c>
      <c r="N5140" t="str">
        <f t="shared" si="642"/>
        <v/>
      </c>
      <c r="O5140" t="e">
        <f>IF(AND(A5140&lt;&gt;A5139,#REF!&lt;&gt;""),#REF!,"")</f>
        <v>#REF!</v>
      </c>
      <c r="P5140" t="e">
        <f t="shared" si="645"/>
        <v>#REF!</v>
      </c>
      <c r="Q5140" s="2" t="e">
        <f t="shared" ca="1" si="646"/>
        <v>#REF!</v>
      </c>
      <c r="R5140" t="e">
        <f>IF(NOT(#REF!="Indskrevet"),"",IF(E5140="",FALSE,AND(NOT(#REF!),VALUE(RIGHT(CONCATENATE(YEAR(E5140)),2))=15)))</f>
        <v>#REF!</v>
      </c>
      <c r="S5140" t="e">
        <f t="shared" si="643"/>
        <v>#REF!</v>
      </c>
      <c r="T5140" t="e">
        <f t="shared" si="644"/>
        <v>#REF!</v>
      </c>
      <c r="U5140" s="2" t="e">
        <f t="shared" si="647"/>
        <v>#REF!</v>
      </c>
      <c r="V5140" s="2"/>
    </row>
    <row r="5141" spans="1:22" x14ac:dyDescent="0.25">
      <c r="A5141" t="s">
        <v>3072</v>
      </c>
      <c r="B5141" t="s">
        <v>3073</v>
      </c>
      <c r="C5141">
        <v>179.99999999999599</v>
      </c>
      <c r="D5141" t="s">
        <v>5300</v>
      </c>
      <c r="E5141" s="1">
        <v>41444</v>
      </c>
      <c r="F5141" t="s">
        <v>5358</v>
      </c>
      <c r="G5141">
        <v>1</v>
      </c>
      <c r="H5141" t="s">
        <v>5287</v>
      </c>
      <c r="I5141" t="s">
        <v>5330</v>
      </c>
      <c r="J5141" t="s">
        <v>5293</v>
      </c>
      <c r="K5141" t="b">
        <f>LOOKUP(A5141,'[1]UDDATA-1'!B:B,'[1]UDDATA-1'!A:A)&lt;&gt;LOOKUP(A5141,'[1]UDDATA-2'!B:B,'[1]UDDATA-2'!A:A)</f>
        <v>0</v>
      </c>
      <c r="L5141" t="str">
        <f t="shared" si="640"/>
        <v>Diskret matematik</v>
      </c>
      <c r="M5141">
        <f t="shared" si="641"/>
        <v>12</v>
      </c>
      <c r="N5141" t="str">
        <f t="shared" si="642"/>
        <v/>
      </c>
      <c r="O5141" t="e">
        <f>IF(AND(A5141&lt;&gt;A5140,#REF!&lt;&gt;""),#REF!,"")</f>
        <v>#REF!</v>
      </c>
      <c r="P5141" t="e">
        <f t="shared" si="645"/>
        <v>#REF!</v>
      </c>
      <c r="Q5141" s="2" t="e">
        <f t="shared" ca="1" si="646"/>
        <v>#REF!</v>
      </c>
      <c r="R5141" t="e">
        <f>IF(NOT(#REF!="Indskrevet"),"",IF(E5141="",FALSE,AND(NOT(#REF!),VALUE(RIGHT(CONCATENATE(YEAR(E5141)),2))=15)))</f>
        <v>#REF!</v>
      </c>
      <c r="S5141" t="e">
        <f t="shared" si="643"/>
        <v>#REF!</v>
      </c>
      <c r="T5141" t="e">
        <f t="shared" si="644"/>
        <v>#REF!</v>
      </c>
      <c r="U5141" s="2" t="e">
        <f t="shared" si="647"/>
        <v>#REF!</v>
      </c>
      <c r="V5141" s="2"/>
    </row>
    <row r="5142" spans="1:22" x14ac:dyDescent="0.25">
      <c r="A5142" t="s">
        <v>3072</v>
      </c>
      <c r="B5142" t="s">
        <v>3073</v>
      </c>
      <c r="C5142">
        <v>179.99999999999599</v>
      </c>
      <c r="D5142" t="s">
        <v>5290</v>
      </c>
      <c r="E5142" s="1">
        <v>41424</v>
      </c>
      <c r="F5142" t="s">
        <v>5359</v>
      </c>
      <c r="G5142">
        <v>1</v>
      </c>
      <c r="H5142" t="s">
        <v>5287</v>
      </c>
      <c r="I5142" t="s">
        <v>5334</v>
      </c>
      <c r="J5142" t="s">
        <v>5293</v>
      </c>
      <c r="K5142" t="b">
        <f>LOOKUP(A5142,'[1]UDDATA-1'!B:B,'[1]UDDATA-1'!A:A)&lt;&gt;LOOKUP(A5142,'[1]UDDATA-2'!B:B,'[1]UDDATA-2'!A:A)</f>
        <v>0</v>
      </c>
      <c r="L5142" t="str">
        <f t="shared" si="640"/>
        <v>Objektorienteret programmering</v>
      </c>
      <c r="M5142">
        <f t="shared" si="641"/>
        <v>10</v>
      </c>
      <c r="N5142" t="str">
        <f t="shared" si="642"/>
        <v/>
      </c>
      <c r="O5142" t="e">
        <f>IF(AND(A5142&lt;&gt;A5141,#REF!&lt;&gt;""),#REF!,"")</f>
        <v>#REF!</v>
      </c>
      <c r="P5142" t="e">
        <f t="shared" si="645"/>
        <v>#REF!</v>
      </c>
      <c r="Q5142" s="2" t="e">
        <f t="shared" ca="1" si="646"/>
        <v>#REF!</v>
      </c>
      <c r="R5142" t="e">
        <f>IF(NOT(#REF!="Indskrevet"),"",IF(E5142="",FALSE,AND(NOT(#REF!),VALUE(RIGHT(CONCATENATE(YEAR(E5142)),2))=15)))</f>
        <v>#REF!</v>
      </c>
      <c r="S5142" t="e">
        <f t="shared" si="643"/>
        <v>#REF!</v>
      </c>
      <c r="T5142" t="e">
        <f t="shared" si="644"/>
        <v>#REF!</v>
      </c>
      <c r="U5142" s="2" t="e">
        <f t="shared" si="647"/>
        <v>#REF!</v>
      </c>
      <c r="V5142" s="2"/>
    </row>
    <row r="5143" spans="1:22" x14ac:dyDescent="0.25">
      <c r="A5143" t="s">
        <v>3072</v>
      </c>
      <c r="B5143" t="s">
        <v>3073</v>
      </c>
      <c r="C5143">
        <v>179.99999999999599</v>
      </c>
      <c r="D5143" t="s">
        <v>5317</v>
      </c>
      <c r="E5143" s="1">
        <v>41682</v>
      </c>
      <c r="F5143" t="s">
        <v>5360</v>
      </c>
      <c r="G5143">
        <v>1</v>
      </c>
      <c r="H5143" t="s">
        <v>5287</v>
      </c>
      <c r="I5143" t="s">
        <v>5340</v>
      </c>
      <c r="J5143" t="s">
        <v>5299</v>
      </c>
      <c r="K5143" t="b">
        <f>LOOKUP(A5143,'[1]UDDATA-1'!B:B,'[1]UDDATA-1'!A:A)&lt;&gt;LOOKUP(A5143,'[1]UDDATA-2'!B:B,'[1]UDDATA-2'!A:A)</f>
        <v>0</v>
      </c>
      <c r="L5143" t="str">
        <f t="shared" si="640"/>
        <v>Algoritmik og datastrukturer</v>
      </c>
      <c r="M5143">
        <f t="shared" si="641"/>
        <v>4</v>
      </c>
      <c r="N5143" t="str">
        <f t="shared" si="642"/>
        <v/>
      </c>
      <c r="O5143" t="e">
        <f>IF(AND(A5143&lt;&gt;A5142,#REF!&lt;&gt;""),#REF!,"")</f>
        <v>#REF!</v>
      </c>
      <c r="P5143" t="e">
        <f t="shared" si="645"/>
        <v>#REF!</v>
      </c>
      <c r="Q5143" s="2" t="e">
        <f t="shared" ca="1" si="646"/>
        <v>#REF!</v>
      </c>
      <c r="R5143" t="e">
        <f>IF(NOT(#REF!="Indskrevet"),"",IF(E5143="",FALSE,AND(NOT(#REF!),VALUE(RIGHT(CONCATENATE(YEAR(E5143)),2))=15)))</f>
        <v>#REF!</v>
      </c>
      <c r="S5143" t="e">
        <f t="shared" si="643"/>
        <v>#REF!</v>
      </c>
      <c r="T5143" t="e">
        <f t="shared" si="644"/>
        <v>#REF!</v>
      </c>
      <c r="U5143" s="2" t="e">
        <f t="shared" si="647"/>
        <v>#REF!</v>
      </c>
      <c r="V5143" s="2"/>
    </row>
    <row r="5144" spans="1:22" x14ac:dyDescent="0.25">
      <c r="A5144" t="s">
        <v>3072</v>
      </c>
      <c r="B5144" t="s">
        <v>3073</v>
      </c>
      <c r="C5144">
        <v>179.99999999999599</v>
      </c>
      <c r="D5144" t="s">
        <v>5290</v>
      </c>
      <c r="E5144" s="1">
        <v>41814</v>
      </c>
      <c r="F5144" t="s">
        <v>5361</v>
      </c>
      <c r="G5144">
        <v>1</v>
      </c>
      <c r="H5144" t="s">
        <v>5287</v>
      </c>
      <c r="I5144" t="s">
        <v>5342</v>
      </c>
      <c r="J5144" t="s">
        <v>5303</v>
      </c>
      <c r="K5144" t="b">
        <f>LOOKUP(A5144,'[1]UDDATA-1'!B:B,'[1]UDDATA-1'!A:A)&lt;&gt;LOOKUP(A5144,'[1]UDDATA-2'!B:B,'[1]UDDATA-2'!A:A)</f>
        <v>0</v>
      </c>
      <c r="L5144" t="str">
        <f t="shared" si="640"/>
        <v>Syntaks og semantik</v>
      </c>
      <c r="M5144">
        <f t="shared" si="641"/>
        <v>10</v>
      </c>
      <c r="N5144" t="str">
        <f t="shared" si="642"/>
        <v/>
      </c>
      <c r="O5144" t="e">
        <f>IF(AND(A5144&lt;&gt;A5143,#REF!&lt;&gt;""),#REF!,"")</f>
        <v>#REF!</v>
      </c>
      <c r="P5144" t="e">
        <f t="shared" si="645"/>
        <v>#REF!</v>
      </c>
      <c r="Q5144" s="2" t="e">
        <f t="shared" ca="1" si="646"/>
        <v>#REF!</v>
      </c>
      <c r="R5144" t="e">
        <f>IF(NOT(#REF!="Indskrevet"),"",IF(E5144="",FALSE,AND(NOT(#REF!),VALUE(RIGHT(CONCATENATE(YEAR(E5144)),2))=15)))</f>
        <v>#REF!</v>
      </c>
      <c r="S5144" t="e">
        <f t="shared" si="643"/>
        <v>#REF!</v>
      </c>
      <c r="T5144" t="e">
        <f t="shared" si="644"/>
        <v>#REF!</v>
      </c>
      <c r="U5144" s="2" t="e">
        <f t="shared" si="647"/>
        <v>#REF!</v>
      </c>
      <c r="V5144" s="2"/>
    </row>
    <row r="5145" spans="1:22" x14ac:dyDescent="0.25">
      <c r="A5145" t="s">
        <v>3074</v>
      </c>
      <c r="B5145" t="s">
        <v>3075</v>
      </c>
      <c r="C5145">
        <v>4.9999999999998002</v>
      </c>
      <c r="K5145" t="b">
        <f>LOOKUP(A5145,'[1]UDDATA-1'!B:B,'[1]UDDATA-1'!A:A)&lt;&gt;LOOKUP(A5145,'[1]UDDATA-2'!B:B,'[1]UDDATA-2'!A:A)</f>
        <v>0</v>
      </c>
      <c r="L5145" t="str">
        <f t="shared" si="640"/>
        <v/>
      </c>
      <c r="M5145" t="str">
        <f t="shared" si="641"/>
        <v/>
      </c>
      <c r="N5145" t="str">
        <f t="shared" si="642"/>
        <v/>
      </c>
      <c r="O5145" t="e">
        <f>IF(AND(A5145&lt;&gt;A5144,#REF!&lt;&gt;""),#REF!,"")</f>
        <v>#REF!</v>
      </c>
      <c r="P5145" t="e">
        <f t="shared" si="645"/>
        <v>#REF!</v>
      </c>
      <c r="Q5145" s="2" t="e">
        <f t="shared" ca="1" si="646"/>
        <v>#REF!</v>
      </c>
      <c r="R5145" t="e">
        <f>IF(NOT(#REF!="Indskrevet"),"",IF(E5145="",FALSE,AND(NOT(#REF!),VALUE(RIGHT(CONCATENATE(YEAR(E5145)),2))=15)))</f>
        <v>#REF!</v>
      </c>
      <c r="S5145" t="e">
        <f t="shared" si="643"/>
        <v>#REF!</v>
      </c>
      <c r="T5145" t="e">
        <f t="shared" si="644"/>
        <v>#REF!</v>
      </c>
      <c r="U5145" s="2" t="e">
        <f t="shared" si="647"/>
        <v>#REF!</v>
      </c>
      <c r="V5145" s="2"/>
    </row>
    <row r="5146" spans="1:22" x14ac:dyDescent="0.25">
      <c r="A5146" t="s">
        <v>3076</v>
      </c>
      <c r="B5146" t="s">
        <v>3077</v>
      </c>
      <c r="C5146">
        <v>54.999999999998998</v>
      </c>
      <c r="D5146" t="s">
        <v>5296</v>
      </c>
      <c r="E5146" s="1">
        <v>42033</v>
      </c>
      <c r="F5146" t="s">
        <v>5286</v>
      </c>
      <c r="G5146">
        <v>1</v>
      </c>
      <c r="H5146" t="s">
        <v>5287</v>
      </c>
      <c r="I5146" t="s">
        <v>5288</v>
      </c>
      <c r="J5146" t="s">
        <v>5289</v>
      </c>
      <c r="K5146" t="b">
        <f>LOOKUP(A5146,'[1]UDDATA-1'!B:B,'[1]UDDATA-1'!A:A)&lt;&gt;LOOKUP(A5146,'[1]UDDATA-2'!B:B,'[1]UDDATA-2'!A:A)</f>
        <v>0</v>
      </c>
      <c r="L5146" t="str">
        <f t="shared" si="640"/>
        <v>Grundlæggende programmering</v>
      </c>
      <c r="M5146">
        <f t="shared" si="641"/>
        <v>7</v>
      </c>
      <c r="N5146" t="str">
        <f t="shared" si="642"/>
        <v/>
      </c>
      <c r="O5146" t="e">
        <f>IF(AND(A5146&lt;&gt;A5145,#REF!&lt;&gt;""),#REF!,"")</f>
        <v>#REF!</v>
      </c>
      <c r="P5146" t="e">
        <f t="shared" si="645"/>
        <v>#REF!</v>
      </c>
      <c r="Q5146" s="2" t="e">
        <f t="shared" ca="1" si="646"/>
        <v>#REF!</v>
      </c>
      <c r="R5146" t="e">
        <f>IF(NOT(#REF!="Indskrevet"),"",IF(E5146="",FALSE,AND(NOT(#REF!),VALUE(RIGHT(CONCATENATE(YEAR(E5146)),2))=15)))</f>
        <v>#REF!</v>
      </c>
      <c r="S5146" t="e">
        <f t="shared" si="643"/>
        <v>#REF!</v>
      </c>
      <c r="T5146" t="e">
        <f t="shared" si="644"/>
        <v>#REF!</v>
      </c>
      <c r="U5146" s="2" t="e">
        <f t="shared" si="647"/>
        <v>#REF!</v>
      </c>
      <c r="V5146" s="2"/>
    </row>
    <row r="5147" spans="1:22" x14ac:dyDescent="0.25">
      <c r="A5147" t="s">
        <v>3076</v>
      </c>
      <c r="B5147" t="s">
        <v>3077</v>
      </c>
      <c r="C5147">
        <v>54.999999999998998</v>
      </c>
      <c r="D5147" t="s">
        <v>5318</v>
      </c>
      <c r="E5147" s="1">
        <v>42178</v>
      </c>
      <c r="F5147" t="s">
        <v>5291</v>
      </c>
      <c r="G5147">
        <v>1</v>
      </c>
      <c r="H5147" t="s">
        <v>5307</v>
      </c>
      <c r="I5147" t="s">
        <v>5292</v>
      </c>
      <c r="J5147" t="s">
        <v>5293</v>
      </c>
      <c r="K5147" t="b">
        <f>LOOKUP(A5147,'[1]UDDATA-1'!B:B,'[1]UDDATA-1'!A:A)&lt;&gt;LOOKUP(A5147,'[1]UDDATA-2'!B:B,'[1]UDDATA-2'!A:A)</f>
        <v>0</v>
      </c>
      <c r="L5147" t="str">
        <f t="shared" si="640"/>
        <v>Matematik til multimedie-applikationer</v>
      </c>
      <c r="M5147" t="str">
        <f t="shared" si="641"/>
        <v/>
      </c>
      <c r="N5147" t="str">
        <f t="shared" si="642"/>
        <v>U</v>
      </c>
      <c r="O5147" t="e">
        <f>IF(AND(A5147&lt;&gt;A5146,#REF!&lt;&gt;""),#REF!,"")</f>
        <v>#REF!</v>
      </c>
      <c r="P5147" t="e">
        <f t="shared" si="645"/>
        <v>#REF!</v>
      </c>
      <c r="Q5147" s="2" t="e">
        <f t="shared" ca="1" si="646"/>
        <v>#REF!</v>
      </c>
      <c r="R5147" t="e">
        <f>IF(NOT(#REF!="Indskrevet"),"",IF(E5147="",FALSE,AND(NOT(#REF!),VALUE(RIGHT(CONCATENATE(YEAR(E5147)),2))=15)))</f>
        <v>#REF!</v>
      </c>
      <c r="S5147" t="e">
        <f t="shared" si="643"/>
        <v>#REF!</v>
      </c>
      <c r="T5147" t="e">
        <f t="shared" si="644"/>
        <v>#REF!</v>
      </c>
      <c r="U5147" s="2" t="e">
        <f t="shared" si="647"/>
        <v>#REF!</v>
      </c>
      <c r="V5147" s="2"/>
    </row>
    <row r="5148" spans="1:22" x14ac:dyDescent="0.25">
      <c r="A5148" t="s">
        <v>3076</v>
      </c>
      <c r="B5148" t="s">
        <v>3077</v>
      </c>
      <c r="C5148">
        <v>54.999999999998998</v>
      </c>
      <c r="D5148" t="s">
        <v>5318</v>
      </c>
      <c r="E5148" s="1">
        <v>42249</v>
      </c>
      <c r="F5148" t="s">
        <v>5291</v>
      </c>
      <c r="G5148">
        <v>2</v>
      </c>
      <c r="H5148" t="s">
        <v>5287</v>
      </c>
      <c r="I5148" t="s">
        <v>5292</v>
      </c>
      <c r="J5148" t="s">
        <v>5299</v>
      </c>
      <c r="K5148" t="b">
        <f>LOOKUP(A5148,'[1]UDDATA-1'!B:B,'[1]UDDATA-1'!A:A)&lt;&gt;LOOKUP(A5148,'[1]UDDATA-2'!B:B,'[1]UDDATA-2'!A:A)</f>
        <v>0</v>
      </c>
      <c r="L5148" t="str">
        <f t="shared" si="640"/>
        <v/>
      </c>
      <c r="M5148" t="str">
        <f t="shared" si="641"/>
        <v/>
      </c>
      <c r="N5148" t="str">
        <f t="shared" si="642"/>
        <v/>
      </c>
      <c r="O5148" t="e">
        <f>IF(AND(A5148&lt;&gt;A5147,#REF!&lt;&gt;""),#REF!,"")</f>
        <v>#REF!</v>
      </c>
      <c r="P5148" t="e">
        <f t="shared" si="645"/>
        <v>#REF!</v>
      </c>
      <c r="Q5148" s="2" t="e">
        <f t="shared" ca="1" si="646"/>
        <v>#REF!</v>
      </c>
      <c r="R5148" t="e">
        <f>IF(NOT(#REF!="Indskrevet"),"",IF(E5148="",FALSE,AND(NOT(#REF!),VALUE(RIGHT(CONCATENATE(YEAR(E5148)),2))=15)))</f>
        <v>#REF!</v>
      </c>
      <c r="S5148" t="e">
        <f t="shared" si="643"/>
        <v>#REF!</v>
      </c>
      <c r="T5148" t="e">
        <f t="shared" si="644"/>
        <v>#REF!</v>
      </c>
      <c r="U5148" s="2" t="e">
        <f t="shared" si="647"/>
        <v>#REF!</v>
      </c>
      <c r="V5148" s="2"/>
    </row>
    <row r="5149" spans="1:22" x14ac:dyDescent="0.25">
      <c r="A5149" t="s">
        <v>3078</v>
      </c>
      <c r="B5149" t="s">
        <v>3079</v>
      </c>
      <c r="C5149">
        <v>119.999999999998</v>
      </c>
      <c r="D5149" t="s">
        <v>5317</v>
      </c>
      <c r="E5149" s="1">
        <v>41652</v>
      </c>
      <c r="F5149" t="s">
        <v>5286</v>
      </c>
      <c r="G5149">
        <v>1</v>
      </c>
      <c r="H5149" t="s">
        <v>5287</v>
      </c>
      <c r="I5149" t="s">
        <v>5288</v>
      </c>
      <c r="J5149" t="s">
        <v>5289</v>
      </c>
      <c r="K5149" t="b">
        <f>LOOKUP(A5149,'[1]UDDATA-1'!B:B,'[1]UDDATA-1'!A:A)&lt;&gt;LOOKUP(A5149,'[1]UDDATA-2'!B:B,'[1]UDDATA-2'!A:A)</f>
        <v>0</v>
      </c>
      <c r="L5149" t="str">
        <f t="shared" si="640"/>
        <v>Grundlæggende programmering</v>
      </c>
      <c r="M5149">
        <f t="shared" si="641"/>
        <v>4</v>
      </c>
      <c r="N5149" t="str">
        <f t="shared" si="642"/>
        <v/>
      </c>
      <c r="O5149" t="e">
        <f>IF(AND(A5149&lt;&gt;A5148,#REF!&lt;&gt;""),#REF!,"")</f>
        <v>#REF!</v>
      </c>
      <c r="P5149" t="e">
        <f t="shared" si="645"/>
        <v>#REF!</v>
      </c>
      <c r="Q5149" s="2" t="e">
        <f t="shared" ca="1" si="646"/>
        <v>#REF!</v>
      </c>
      <c r="R5149" t="e">
        <f>IF(NOT(#REF!="Indskrevet"),"",IF(E5149="",FALSE,AND(NOT(#REF!),VALUE(RIGHT(CONCATENATE(YEAR(E5149)),2))=15)))</f>
        <v>#REF!</v>
      </c>
      <c r="S5149" t="e">
        <f t="shared" si="643"/>
        <v>#REF!</v>
      </c>
      <c r="T5149" t="e">
        <f t="shared" si="644"/>
        <v>#REF!</v>
      </c>
      <c r="U5149" s="2" t="e">
        <f t="shared" si="647"/>
        <v>#REF!</v>
      </c>
      <c r="V5149" s="2"/>
    </row>
    <row r="5150" spans="1:22" x14ac:dyDescent="0.25">
      <c r="A5150" t="s">
        <v>3078</v>
      </c>
      <c r="B5150" t="s">
        <v>3079</v>
      </c>
      <c r="C5150">
        <v>119.999999999998</v>
      </c>
      <c r="D5150" t="s">
        <v>5296</v>
      </c>
      <c r="E5150" s="1">
        <v>41815</v>
      </c>
      <c r="F5150" t="s">
        <v>5291</v>
      </c>
      <c r="G5150">
        <v>1</v>
      </c>
      <c r="H5150" t="s">
        <v>5287</v>
      </c>
      <c r="I5150" t="s">
        <v>5292</v>
      </c>
      <c r="J5150" t="s">
        <v>5293</v>
      </c>
      <c r="K5150" t="b">
        <f>LOOKUP(A5150,'[1]UDDATA-1'!B:B,'[1]UDDATA-1'!A:A)&lt;&gt;LOOKUP(A5150,'[1]UDDATA-2'!B:B,'[1]UDDATA-2'!A:A)</f>
        <v>0</v>
      </c>
      <c r="L5150" t="str">
        <f t="shared" si="640"/>
        <v>Matematik til multimedie-applikationer</v>
      </c>
      <c r="M5150">
        <f t="shared" si="641"/>
        <v>7</v>
      </c>
      <c r="N5150" t="str">
        <f t="shared" si="642"/>
        <v/>
      </c>
      <c r="O5150" t="e">
        <f>IF(AND(A5150&lt;&gt;A5149,#REF!&lt;&gt;""),#REF!,"")</f>
        <v>#REF!</v>
      </c>
      <c r="P5150" t="e">
        <f t="shared" si="645"/>
        <v>#REF!</v>
      </c>
      <c r="Q5150" s="2" t="e">
        <f t="shared" ca="1" si="646"/>
        <v>#REF!</v>
      </c>
      <c r="R5150" t="e">
        <f>IF(NOT(#REF!="Indskrevet"),"",IF(E5150="",FALSE,AND(NOT(#REF!),VALUE(RIGHT(CONCATENATE(YEAR(E5150)),2))=15)))</f>
        <v>#REF!</v>
      </c>
      <c r="S5150" t="e">
        <f t="shared" si="643"/>
        <v>#REF!</v>
      </c>
      <c r="T5150" t="e">
        <f t="shared" si="644"/>
        <v>#REF!</v>
      </c>
      <c r="U5150" s="2" t="e">
        <f t="shared" si="647"/>
        <v>#REF!</v>
      </c>
      <c r="V5150" s="2"/>
    </row>
    <row r="5151" spans="1:22" x14ac:dyDescent="0.25">
      <c r="A5151" t="s">
        <v>3078</v>
      </c>
      <c r="B5151" t="s">
        <v>3079</v>
      </c>
      <c r="C5151">
        <v>119.999999999998</v>
      </c>
      <c r="D5151" t="s">
        <v>5296</v>
      </c>
      <c r="E5151" s="1">
        <v>41824</v>
      </c>
      <c r="F5151" t="s">
        <v>5294</v>
      </c>
      <c r="G5151">
        <v>1</v>
      </c>
      <c r="H5151" t="s">
        <v>5287</v>
      </c>
      <c r="I5151" t="s">
        <v>5295</v>
      </c>
      <c r="J5151" t="s">
        <v>5293</v>
      </c>
      <c r="K5151" t="b">
        <f>LOOKUP(A5151,'[1]UDDATA-1'!B:B,'[1]UDDATA-1'!A:A)&lt;&gt;LOOKUP(A5151,'[1]UDDATA-2'!B:B,'[1]UDDATA-2'!A:A)</f>
        <v>0</v>
      </c>
      <c r="L5151" t="str">
        <f t="shared" si="640"/>
        <v>Fysisk interface design</v>
      </c>
      <c r="M5151">
        <f t="shared" si="641"/>
        <v>7</v>
      </c>
      <c r="N5151" t="str">
        <f t="shared" si="642"/>
        <v/>
      </c>
      <c r="O5151" t="e">
        <f>IF(AND(A5151&lt;&gt;A5150,#REF!&lt;&gt;""),#REF!,"")</f>
        <v>#REF!</v>
      </c>
      <c r="P5151" t="e">
        <f t="shared" si="645"/>
        <v>#REF!</v>
      </c>
      <c r="Q5151" s="2" t="e">
        <f t="shared" ca="1" si="646"/>
        <v>#REF!</v>
      </c>
      <c r="R5151" t="e">
        <f>IF(NOT(#REF!="Indskrevet"),"",IF(E5151="",FALSE,AND(NOT(#REF!),VALUE(RIGHT(CONCATENATE(YEAR(E5151)),2))=15)))</f>
        <v>#REF!</v>
      </c>
      <c r="S5151" t="e">
        <f t="shared" si="643"/>
        <v>#REF!</v>
      </c>
      <c r="T5151" t="e">
        <f t="shared" si="644"/>
        <v>#REF!</v>
      </c>
      <c r="U5151" s="2" t="e">
        <f t="shared" si="647"/>
        <v>#REF!</v>
      </c>
      <c r="V5151" s="2"/>
    </row>
    <row r="5152" spans="1:22" x14ac:dyDescent="0.25">
      <c r="A5152" t="s">
        <v>3078</v>
      </c>
      <c r="B5152" t="s">
        <v>3079</v>
      </c>
      <c r="C5152">
        <v>119.999999999998</v>
      </c>
      <c r="D5152" t="s">
        <v>5285</v>
      </c>
      <c r="E5152" s="1">
        <v>42027</v>
      </c>
      <c r="F5152" t="s">
        <v>5297</v>
      </c>
      <c r="G5152">
        <v>1</v>
      </c>
      <c r="H5152" t="s">
        <v>5287</v>
      </c>
      <c r="I5152" t="s">
        <v>5298</v>
      </c>
      <c r="J5152" t="s">
        <v>5299</v>
      </c>
      <c r="K5152" t="b">
        <f>LOOKUP(A5152,'[1]UDDATA-1'!B:B,'[1]UDDATA-1'!A:A)&lt;&gt;LOOKUP(A5152,'[1]UDDATA-2'!B:B,'[1]UDDATA-2'!A:A)</f>
        <v>0</v>
      </c>
      <c r="L5152" t="str">
        <f t="shared" si="640"/>
        <v>Proceduremæssig programmering</v>
      </c>
      <c r="M5152">
        <f t="shared" si="641"/>
        <v>2</v>
      </c>
      <c r="N5152" t="str">
        <f t="shared" si="642"/>
        <v/>
      </c>
      <c r="O5152" t="e">
        <f>IF(AND(A5152&lt;&gt;A5151,#REF!&lt;&gt;""),#REF!,"")</f>
        <v>#REF!</v>
      </c>
      <c r="P5152" t="e">
        <f t="shared" si="645"/>
        <v>#REF!</v>
      </c>
      <c r="Q5152" s="2" t="e">
        <f t="shared" ca="1" si="646"/>
        <v>#REF!</v>
      </c>
      <c r="R5152" t="e">
        <f>IF(NOT(#REF!="Indskrevet"),"",IF(E5152="",FALSE,AND(NOT(#REF!),VALUE(RIGHT(CONCATENATE(YEAR(E5152)),2))=15)))</f>
        <v>#REF!</v>
      </c>
      <c r="S5152" t="e">
        <f t="shared" si="643"/>
        <v>#REF!</v>
      </c>
      <c r="T5152" t="e">
        <f t="shared" si="644"/>
        <v>#REF!</v>
      </c>
      <c r="U5152" s="2" t="e">
        <f t="shared" si="647"/>
        <v>#REF!</v>
      </c>
      <c r="V5152" s="2"/>
    </row>
    <row r="5153" spans="1:22" x14ac:dyDescent="0.25">
      <c r="A5153" t="s">
        <v>3078</v>
      </c>
      <c r="B5153" t="s">
        <v>3079</v>
      </c>
      <c r="C5153">
        <v>119.999999999998</v>
      </c>
      <c r="D5153" t="s">
        <v>5300</v>
      </c>
      <c r="E5153" s="1">
        <v>42165</v>
      </c>
      <c r="F5153" t="s">
        <v>5301</v>
      </c>
      <c r="G5153">
        <v>1</v>
      </c>
      <c r="H5153" t="s">
        <v>5287</v>
      </c>
      <c r="I5153" t="s">
        <v>5302</v>
      </c>
      <c r="J5153" t="s">
        <v>5303</v>
      </c>
      <c r="K5153" t="b">
        <f>LOOKUP(A5153,'[1]UDDATA-1'!B:B,'[1]UDDATA-1'!A:A)&lt;&gt;LOOKUP(A5153,'[1]UDDATA-2'!B:B,'[1]UDDATA-2'!A:A)</f>
        <v>0</v>
      </c>
      <c r="L5153" t="str">
        <f t="shared" si="640"/>
        <v>Lyd- og musikbehandling</v>
      </c>
      <c r="M5153">
        <f t="shared" si="641"/>
        <v>12</v>
      </c>
      <c r="N5153" t="str">
        <f t="shared" si="642"/>
        <v/>
      </c>
      <c r="O5153" t="e">
        <f>IF(AND(A5153&lt;&gt;A5152,#REF!&lt;&gt;""),#REF!,"")</f>
        <v>#REF!</v>
      </c>
      <c r="P5153" t="e">
        <f t="shared" si="645"/>
        <v>#REF!</v>
      </c>
      <c r="Q5153" s="2" t="e">
        <f t="shared" ca="1" si="646"/>
        <v>#REF!</v>
      </c>
      <c r="R5153" t="e">
        <f>IF(NOT(#REF!="Indskrevet"),"",IF(E5153="",FALSE,AND(NOT(#REF!),VALUE(RIGHT(CONCATENATE(YEAR(E5153)),2))=15)))</f>
        <v>#REF!</v>
      </c>
      <c r="S5153" t="e">
        <f t="shared" si="643"/>
        <v>#REF!</v>
      </c>
      <c r="T5153" t="e">
        <f t="shared" si="644"/>
        <v>#REF!</v>
      </c>
      <c r="U5153" s="2" t="e">
        <f t="shared" si="647"/>
        <v>#REF!</v>
      </c>
      <c r="V5153" s="2"/>
    </row>
    <row r="5154" spans="1:22" x14ac:dyDescent="0.25">
      <c r="A5154" t="s">
        <v>3078</v>
      </c>
      <c r="B5154" t="s">
        <v>3079</v>
      </c>
      <c r="C5154">
        <v>119.999999999998</v>
      </c>
      <c r="D5154" t="s">
        <v>5296</v>
      </c>
      <c r="E5154" s="1">
        <v>42171</v>
      </c>
      <c r="F5154" t="s">
        <v>5304</v>
      </c>
      <c r="G5154">
        <v>1</v>
      </c>
      <c r="H5154" t="s">
        <v>5287</v>
      </c>
      <c r="I5154" t="s">
        <v>5305</v>
      </c>
      <c r="J5154" t="s">
        <v>5303</v>
      </c>
      <c r="K5154" t="b">
        <f>LOOKUP(A5154,'[1]UDDATA-1'!B:B,'[1]UDDATA-1'!A:A)&lt;&gt;LOOKUP(A5154,'[1]UDDATA-2'!B:B,'[1]UDDATA-2'!A:A)</f>
        <v>0</v>
      </c>
      <c r="L5154" t="str">
        <f t="shared" si="640"/>
        <v>Objektorienteret Software Engineering</v>
      </c>
      <c r="M5154">
        <f t="shared" si="641"/>
        <v>7</v>
      </c>
      <c r="N5154" t="str">
        <f t="shared" si="642"/>
        <v/>
      </c>
      <c r="O5154" t="e">
        <f>IF(AND(A5154&lt;&gt;A5153,#REF!&lt;&gt;""),#REF!,"")</f>
        <v>#REF!</v>
      </c>
      <c r="P5154" t="e">
        <f t="shared" si="645"/>
        <v>#REF!</v>
      </c>
      <c r="Q5154" s="2" t="e">
        <f t="shared" ca="1" si="646"/>
        <v>#REF!</v>
      </c>
      <c r="R5154" t="e">
        <f>IF(NOT(#REF!="Indskrevet"),"",IF(E5154="",FALSE,AND(NOT(#REF!),VALUE(RIGHT(CONCATENATE(YEAR(E5154)),2))=15)))</f>
        <v>#REF!</v>
      </c>
      <c r="S5154" t="e">
        <f t="shared" si="643"/>
        <v>#REF!</v>
      </c>
      <c r="T5154" t="e">
        <f t="shared" si="644"/>
        <v>#REF!</v>
      </c>
      <c r="U5154" s="2" t="e">
        <f t="shared" si="647"/>
        <v>#REF!</v>
      </c>
      <c r="V5154" s="2"/>
    </row>
    <row r="5155" spans="1:22" x14ac:dyDescent="0.25">
      <c r="A5155" t="s">
        <v>3080</v>
      </c>
      <c r="B5155" t="s">
        <v>3081</v>
      </c>
      <c r="C5155">
        <v>179.99999999999599</v>
      </c>
      <c r="D5155" t="s">
        <v>5317</v>
      </c>
      <c r="E5155" s="1">
        <v>41316</v>
      </c>
      <c r="F5155" t="s">
        <v>5308</v>
      </c>
      <c r="G5155">
        <v>1</v>
      </c>
      <c r="H5155" t="s">
        <v>5287</v>
      </c>
      <c r="I5155" t="s">
        <v>5288</v>
      </c>
      <c r="J5155" t="s">
        <v>5289</v>
      </c>
      <c r="K5155" t="b">
        <f>LOOKUP(A5155,'[1]UDDATA-1'!B:B,'[1]UDDATA-1'!A:A)&lt;&gt;LOOKUP(A5155,'[1]UDDATA-2'!B:B,'[1]UDDATA-2'!A:A)</f>
        <v>0</v>
      </c>
      <c r="L5155" t="str">
        <f t="shared" si="640"/>
        <v>Grundlæggende programmering</v>
      </c>
      <c r="M5155">
        <f t="shared" si="641"/>
        <v>4</v>
      </c>
      <c r="N5155" t="str">
        <f t="shared" si="642"/>
        <v/>
      </c>
      <c r="O5155" t="e">
        <f>IF(AND(A5155&lt;&gt;A5154,#REF!&lt;&gt;""),#REF!,"")</f>
        <v>#REF!</v>
      </c>
      <c r="P5155" t="e">
        <f t="shared" si="645"/>
        <v>#REF!</v>
      </c>
      <c r="Q5155" s="2" t="e">
        <f t="shared" ca="1" si="646"/>
        <v>#REF!</v>
      </c>
      <c r="R5155" t="e">
        <f>IF(NOT(#REF!="Indskrevet"),"",IF(E5155="",FALSE,AND(NOT(#REF!),VALUE(RIGHT(CONCATENATE(YEAR(E5155)),2))=15)))</f>
        <v>#REF!</v>
      </c>
      <c r="S5155" t="e">
        <f t="shared" si="643"/>
        <v>#REF!</v>
      </c>
      <c r="T5155" t="e">
        <f t="shared" si="644"/>
        <v>#REF!</v>
      </c>
      <c r="U5155" s="2" t="e">
        <f t="shared" si="647"/>
        <v>#REF!</v>
      </c>
      <c r="V5155" s="2"/>
    </row>
    <row r="5156" spans="1:22" x14ac:dyDescent="0.25">
      <c r="A5156" t="s">
        <v>3080</v>
      </c>
      <c r="B5156" t="s">
        <v>3081</v>
      </c>
      <c r="C5156">
        <v>179.99999999999599</v>
      </c>
      <c r="D5156" t="s">
        <v>5300</v>
      </c>
      <c r="E5156" s="1">
        <v>41452</v>
      </c>
      <c r="F5156" t="s">
        <v>5309</v>
      </c>
      <c r="G5156">
        <v>1</v>
      </c>
      <c r="H5156" t="s">
        <v>5287</v>
      </c>
      <c r="I5156" t="s">
        <v>5292</v>
      </c>
      <c r="J5156" t="s">
        <v>5293</v>
      </c>
      <c r="K5156" t="b">
        <f>LOOKUP(A5156,'[1]UDDATA-1'!B:B,'[1]UDDATA-1'!A:A)&lt;&gt;LOOKUP(A5156,'[1]UDDATA-2'!B:B,'[1]UDDATA-2'!A:A)</f>
        <v>0</v>
      </c>
      <c r="L5156" t="str">
        <f t="shared" si="640"/>
        <v>Matematik til multimedie-applikationer</v>
      </c>
      <c r="M5156">
        <f t="shared" si="641"/>
        <v>12</v>
      </c>
      <c r="N5156" t="str">
        <f t="shared" si="642"/>
        <v/>
      </c>
      <c r="O5156" t="e">
        <f>IF(AND(A5156&lt;&gt;A5155,#REF!&lt;&gt;""),#REF!,"")</f>
        <v>#REF!</v>
      </c>
      <c r="P5156" t="e">
        <f t="shared" si="645"/>
        <v>#REF!</v>
      </c>
      <c r="Q5156" s="2" t="e">
        <f t="shared" ca="1" si="646"/>
        <v>#REF!</v>
      </c>
      <c r="R5156" t="e">
        <f>IF(NOT(#REF!="Indskrevet"),"",IF(E5156="",FALSE,AND(NOT(#REF!),VALUE(RIGHT(CONCATENATE(YEAR(E5156)),2))=15)))</f>
        <v>#REF!</v>
      </c>
      <c r="S5156" t="e">
        <f t="shared" si="643"/>
        <v>#REF!</v>
      </c>
      <c r="T5156" t="e">
        <f t="shared" si="644"/>
        <v>#REF!</v>
      </c>
      <c r="U5156" s="2" t="e">
        <f t="shared" si="647"/>
        <v>#REF!</v>
      </c>
      <c r="V5156" s="2"/>
    </row>
    <row r="5157" spans="1:22" x14ac:dyDescent="0.25">
      <c r="A5157" t="s">
        <v>3080</v>
      </c>
      <c r="B5157" t="s">
        <v>3081</v>
      </c>
      <c r="C5157">
        <v>179.99999999999599</v>
      </c>
      <c r="D5157" t="s">
        <v>5300</v>
      </c>
      <c r="E5157" s="1">
        <v>41484</v>
      </c>
      <c r="F5157" t="s">
        <v>5310</v>
      </c>
      <c r="G5157">
        <v>1</v>
      </c>
      <c r="H5157" t="s">
        <v>5287</v>
      </c>
      <c r="I5157" t="s">
        <v>5295</v>
      </c>
      <c r="J5157" t="s">
        <v>5293</v>
      </c>
      <c r="K5157" t="b">
        <f>LOOKUP(A5157,'[1]UDDATA-1'!B:B,'[1]UDDATA-1'!A:A)&lt;&gt;LOOKUP(A5157,'[1]UDDATA-2'!B:B,'[1]UDDATA-2'!A:A)</f>
        <v>0</v>
      </c>
      <c r="L5157" t="str">
        <f t="shared" si="640"/>
        <v>Fysisk interface design</v>
      </c>
      <c r="M5157">
        <f t="shared" si="641"/>
        <v>12</v>
      </c>
      <c r="N5157" t="str">
        <f t="shared" si="642"/>
        <v/>
      </c>
      <c r="O5157" t="e">
        <f>IF(AND(A5157&lt;&gt;A5156,#REF!&lt;&gt;""),#REF!,"")</f>
        <v>#REF!</v>
      </c>
      <c r="P5157" t="e">
        <f t="shared" si="645"/>
        <v>#REF!</v>
      </c>
      <c r="Q5157" s="2" t="e">
        <f t="shared" ca="1" si="646"/>
        <v>#REF!</v>
      </c>
      <c r="R5157" t="e">
        <f>IF(NOT(#REF!="Indskrevet"),"",IF(E5157="",FALSE,AND(NOT(#REF!),VALUE(RIGHT(CONCATENATE(YEAR(E5157)),2))=15)))</f>
        <v>#REF!</v>
      </c>
      <c r="S5157" t="e">
        <f t="shared" si="643"/>
        <v>#REF!</v>
      </c>
      <c r="T5157" t="e">
        <f t="shared" si="644"/>
        <v>#REF!</v>
      </c>
      <c r="U5157" s="2" t="e">
        <f t="shared" si="647"/>
        <v>#REF!</v>
      </c>
      <c r="V5157" s="2"/>
    </row>
    <row r="5158" spans="1:22" x14ac:dyDescent="0.25">
      <c r="A5158" t="s">
        <v>3080</v>
      </c>
      <c r="B5158" t="s">
        <v>3081</v>
      </c>
      <c r="C5158">
        <v>179.99999999999599</v>
      </c>
      <c r="D5158" t="s">
        <v>5317</v>
      </c>
      <c r="E5158" s="1">
        <v>41688</v>
      </c>
      <c r="F5158" t="s">
        <v>5311</v>
      </c>
      <c r="G5158">
        <v>1</v>
      </c>
      <c r="H5158" t="s">
        <v>5287</v>
      </c>
      <c r="I5158" t="s">
        <v>5298</v>
      </c>
      <c r="J5158" t="s">
        <v>5299</v>
      </c>
      <c r="K5158" t="b">
        <f>LOOKUP(A5158,'[1]UDDATA-1'!B:B,'[1]UDDATA-1'!A:A)&lt;&gt;LOOKUP(A5158,'[1]UDDATA-2'!B:B,'[1]UDDATA-2'!A:A)</f>
        <v>0</v>
      </c>
      <c r="L5158" t="str">
        <f t="shared" si="640"/>
        <v>Proceduremæssig programmering</v>
      </c>
      <c r="M5158">
        <f t="shared" si="641"/>
        <v>4</v>
      </c>
      <c r="N5158" t="str">
        <f t="shared" si="642"/>
        <v/>
      </c>
      <c r="O5158" t="e">
        <f>IF(AND(A5158&lt;&gt;A5157,#REF!&lt;&gt;""),#REF!,"")</f>
        <v>#REF!</v>
      </c>
      <c r="P5158" t="e">
        <f t="shared" si="645"/>
        <v>#REF!</v>
      </c>
      <c r="Q5158" s="2" t="e">
        <f t="shared" ca="1" si="646"/>
        <v>#REF!</v>
      </c>
      <c r="R5158" t="e">
        <f>IF(NOT(#REF!="Indskrevet"),"",IF(E5158="",FALSE,AND(NOT(#REF!),VALUE(RIGHT(CONCATENATE(YEAR(E5158)),2))=15)))</f>
        <v>#REF!</v>
      </c>
      <c r="S5158" t="e">
        <f t="shared" si="643"/>
        <v>#REF!</v>
      </c>
      <c r="T5158" t="e">
        <f t="shared" si="644"/>
        <v>#REF!</v>
      </c>
      <c r="U5158" s="2" t="e">
        <f t="shared" si="647"/>
        <v>#REF!</v>
      </c>
      <c r="V5158" s="2"/>
    </row>
    <row r="5159" spans="1:22" x14ac:dyDescent="0.25">
      <c r="A5159" t="s">
        <v>3080</v>
      </c>
      <c r="B5159" t="s">
        <v>3081</v>
      </c>
      <c r="C5159">
        <v>179.99999999999599</v>
      </c>
      <c r="D5159" t="s">
        <v>5306</v>
      </c>
      <c r="E5159" s="1">
        <v>41796</v>
      </c>
      <c r="F5159" t="s">
        <v>5312</v>
      </c>
      <c r="G5159">
        <v>1</v>
      </c>
      <c r="H5159" t="s">
        <v>5307</v>
      </c>
      <c r="I5159" t="s">
        <v>5302</v>
      </c>
      <c r="J5159" t="s">
        <v>5303</v>
      </c>
      <c r="K5159" t="b">
        <f>LOOKUP(A5159,'[1]UDDATA-1'!B:B,'[1]UDDATA-1'!A:A)&lt;&gt;LOOKUP(A5159,'[1]UDDATA-2'!B:B,'[1]UDDATA-2'!A:A)</f>
        <v>0</v>
      </c>
      <c r="L5159" t="str">
        <f t="shared" si="640"/>
        <v>Lyd- og musikbehandling</v>
      </c>
      <c r="M5159">
        <f t="shared" si="641"/>
        <v>0</v>
      </c>
      <c r="N5159" t="str">
        <f t="shared" si="642"/>
        <v/>
      </c>
      <c r="O5159" t="e">
        <f>IF(AND(A5159&lt;&gt;A5158,#REF!&lt;&gt;""),#REF!,"")</f>
        <v>#REF!</v>
      </c>
      <c r="P5159" t="e">
        <f t="shared" si="645"/>
        <v>#REF!</v>
      </c>
      <c r="Q5159" s="2" t="e">
        <f t="shared" ca="1" si="646"/>
        <v>#REF!</v>
      </c>
      <c r="R5159" t="e">
        <f>IF(NOT(#REF!="Indskrevet"),"",IF(E5159="",FALSE,AND(NOT(#REF!),VALUE(RIGHT(CONCATENATE(YEAR(E5159)),2))=15)))</f>
        <v>#REF!</v>
      </c>
      <c r="S5159" t="e">
        <f t="shared" si="643"/>
        <v>#REF!</v>
      </c>
      <c r="T5159" t="e">
        <f t="shared" si="644"/>
        <v>#REF!</v>
      </c>
      <c r="U5159" s="2" t="e">
        <f t="shared" si="647"/>
        <v>#REF!</v>
      </c>
      <c r="V5159" s="2"/>
    </row>
    <row r="5160" spans="1:22" x14ac:dyDescent="0.25">
      <c r="A5160" t="s">
        <v>3080</v>
      </c>
      <c r="B5160" t="s">
        <v>3081</v>
      </c>
      <c r="C5160">
        <v>179.99999999999599</v>
      </c>
      <c r="D5160" t="s">
        <v>5306</v>
      </c>
      <c r="E5160" s="1">
        <v>41878</v>
      </c>
      <c r="F5160" t="s">
        <v>5312</v>
      </c>
      <c r="G5160">
        <v>2</v>
      </c>
      <c r="H5160" t="s">
        <v>5307</v>
      </c>
      <c r="I5160" t="s">
        <v>5302</v>
      </c>
      <c r="J5160" t="s">
        <v>5303</v>
      </c>
      <c r="K5160" t="b">
        <f>LOOKUP(A5160,'[1]UDDATA-1'!B:B,'[1]UDDATA-1'!A:A)&lt;&gt;LOOKUP(A5160,'[1]UDDATA-2'!B:B,'[1]UDDATA-2'!A:A)</f>
        <v>0</v>
      </c>
      <c r="L5160" t="str">
        <f t="shared" si="640"/>
        <v/>
      </c>
      <c r="M5160" t="str">
        <f t="shared" si="641"/>
        <v/>
      </c>
      <c r="N5160" t="str">
        <f t="shared" si="642"/>
        <v/>
      </c>
      <c r="O5160" t="e">
        <f>IF(AND(A5160&lt;&gt;A5159,#REF!&lt;&gt;""),#REF!,"")</f>
        <v>#REF!</v>
      </c>
      <c r="P5160" t="e">
        <f t="shared" si="645"/>
        <v>#REF!</v>
      </c>
      <c r="Q5160" s="2" t="e">
        <f t="shared" ca="1" si="646"/>
        <v>#REF!</v>
      </c>
      <c r="R5160" t="e">
        <f>IF(NOT(#REF!="Indskrevet"),"",IF(E5160="",FALSE,AND(NOT(#REF!),VALUE(RIGHT(CONCATENATE(YEAR(E5160)),2))=15)))</f>
        <v>#REF!</v>
      </c>
      <c r="S5160" t="e">
        <f t="shared" si="643"/>
        <v>#REF!</v>
      </c>
      <c r="T5160" t="e">
        <f t="shared" si="644"/>
        <v>#REF!</v>
      </c>
      <c r="U5160" s="2" t="e">
        <f t="shared" si="647"/>
        <v>#REF!</v>
      </c>
      <c r="V5160" s="2"/>
    </row>
    <row r="5161" spans="1:22" x14ac:dyDescent="0.25">
      <c r="A5161" t="s">
        <v>3080</v>
      </c>
      <c r="B5161" t="s">
        <v>3081</v>
      </c>
      <c r="C5161">
        <v>179.99999999999599</v>
      </c>
      <c r="D5161" t="s">
        <v>5290</v>
      </c>
      <c r="E5161" s="1">
        <v>42171</v>
      </c>
      <c r="F5161" t="s">
        <v>5312</v>
      </c>
      <c r="G5161">
        <v>3</v>
      </c>
      <c r="H5161" t="s">
        <v>5287</v>
      </c>
      <c r="I5161" t="s">
        <v>5302</v>
      </c>
      <c r="J5161" t="s">
        <v>5313</v>
      </c>
      <c r="K5161" t="b">
        <f>LOOKUP(A5161,'[1]UDDATA-1'!B:B,'[1]UDDATA-1'!A:A)&lt;&gt;LOOKUP(A5161,'[1]UDDATA-2'!B:B,'[1]UDDATA-2'!A:A)</f>
        <v>0</v>
      </c>
      <c r="L5161" t="str">
        <f t="shared" si="640"/>
        <v/>
      </c>
      <c r="M5161" t="str">
        <f t="shared" si="641"/>
        <v/>
      </c>
      <c r="N5161" t="str">
        <f t="shared" si="642"/>
        <v/>
      </c>
      <c r="O5161" t="e">
        <f>IF(AND(A5161&lt;&gt;A5160,#REF!&lt;&gt;""),#REF!,"")</f>
        <v>#REF!</v>
      </c>
      <c r="P5161" t="e">
        <f t="shared" si="645"/>
        <v>#REF!</v>
      </c>
      <c r="Q5161" s="2" t="e">
        <f t="shared" ca="1" si="646"/>
        <v>#REF!</v>
      </c>
      <c r="R5161" t="e">
        <f>IF(NOT(#REF!="Indskrevet"),"",IF(E5161="",FALSE,AND(NOT(#REF!),VALUE(RIGHT(CONCATENATE(YEAR(E5161)),2))=15)))</f>
        <v>#REF!</v>
      </c>
      <c r="S5161" t="e">
        <f t="shared" si="643"/>
        <v>#REF!</v>
      </c>
      <c r="T5161" t="e">
        <f t="shared" si="644"/>
        <v>#REF!</v>
      </c>
      <c r="U5161" s="2" t="e">
        <f t="shared" si="647"/>
        <v>#REF!</v>
      </c>
      <c r="V5161" s="2"/>
    </row>
    <row r="5162" spans="1:22" x14ac:dyDescent="0.25">
      <c r="A5162" t="s">
        <v>3080</v>
      </c>
      <c r="B5162" t="s">
        <v>3081</v>
      </c>
      <c r="C5162">
        <v>179.99999999999599</v>
      </c>
      <c r="D5162" t="s">
        <v>5285</v>
      </c>
      <c r="E5162" s="1">
        <v>41984</v>
      </c>
      <c r="F5162" t="s">
        <v>5314</v>
      </c>
      <c r="G5162">
        <v>1</v>
      </c>
      <c r="H5162" t="s">
        <v>5287</v>
      </c>
      <c r="I5162" t="s">
        <v>5305</v>
      </c>
      <c r="J5162" t="s">
        <v>5315</v>
      </c>
      <c r="K5162" t="b">
        <f>LOOKUP(A5162,'[1]UDDATA-1'!B:B,'[1]UDDATA-1'!A:A)&lt;&gt;LOOKUP(A5162,'[1]UDDATA-2'!B:B,'[1]UDDATA-2'!A:A)</f>
        <v>0</v>
      </c>
      <c r="L5162" t="str">
        <f t="shared" si="640"/>
        <v>Objektorienteret Software Engineering</v>
      </c>
      <c r="M5162">
        <f t="shared" si="641"/>
        <v>2</v>
      </c>
      <c r="N5162" t="str">
        <f t="shared" si="642"/>
        <v/>
      </c>
      <c r="O5162" t="e">
        <f>IF(AND(A5162&lt;&gt;A5161,#REF!&lt;&gt;""),#REF!,"")</f>
        <v>#REF!</v>
      </c>
      <c r="P5162" t="e">
        <f t="shared" si="645"/>
        <v>#REF!</v>
      </c>
      <c r="Q5162" s="2" t="e">
        <f t="shared" ca="1" si="646"/>
        <v>#REF!</v>
      </c>
      <c r="R5162" t="e">
        <f>IF(NOT(#REF!="Indskrevet"),"",IF(E5162="",FALSE,AND(NOT(#REF!),VALUE(RIGHT(CONCATENATE(YEAR(E5162)),2))=15)))</f>
        <v>#REF!</v>
      </c>
      <c r="S5162" t="e">
        <f t="shared" si="643"/>
        <v>#REF!</v>
      </c>
      <c r="T5162" t="e">
        <f t="shared" si="644"/>
        <v>#REF!</v>
      </c>
      <c r="U5162" s="2" t="e">
        <f t="shared" si="647"/>
        <v>#REF!</v>
      </c>
      <c r="V5162" s="2"/>
    </row>
    <row r="5163" spans="1:22" x14ac:dyDescent="0.25">
      <c r="A5163" t="s">
        <v>3082</v>
      </c>
      <c r="B5163" t="s">
        <v>3083</v>
      </c>
      <c r="C5163">
        <v>119.999999999998</v>
      </c>
      <c r="D5163" t="s">
        <v>5296</v>
      </c>
      <c r="E5163" s="1">
        <v>41652</v>
      </c>
      <c r="F5163" t="s">
        <v>5286</v>
      </c>
      <c r="G5163">
        <v>1</v>
      </c>
      <c r="H5163" t="s">
        <v>5287</v>
      </c>
      <c r="I5163" t="s">
        <v>5288</v>
      </c>
      <c r="J5163" t="s">
        <v>5289</v>
      </c>
      <c r="K5163" t="b">
        <f>LOOKUP(A5163,'[1]UDDATA-1'!B:B,'[1]UDDATA-1'!A:A)&lt;&gt;LOOKUP(A5163,'[1]UDDATA-2'!B:B,'[1]UDDATA-2'!A:A)</f>
        <v>0</v>
      </c>
      <c r="L5163" t="str">
        <f t="shared" si="640"/>
        <v>Grundlæggende programmering</v>
      </c>
      <c r="M5163">
        <f t="shared" si="641"/>
        <v>7</v>
      </c>
      <c r="N5163" t="str">
        <f t="shared" si="642"/>
        <v/>
      </c>
      <c r="O5163" t="e">
        <f>IF(AND(A5163&lt;&gt;A5162,#REF!&lt;&gt;""),#REF!,"")</f>
        <v>#REF!</v>
      </c>
      <c r="P5163" t="e">
        <f t="shared" si="645"/>
        <v>#REF!</v>
      </c>
      <c r="Q5163" s="2" t="e">
        <f t="shared" ca="1" si="646"/>
        <v>#REF!</v>
      </c>
      <c r="R5163" t="e">
        <f>IF(NOT(#REF!="Indskrevet"),"",IF(E5163="",FALSE,AND(NOT(#REF!),VALUE(RIGHT(CONCATENATE(YEAR(E5163)),2))=15)))</f>
        <v>#REF!</v>
      </c>
      <c r="S5163" t="e">
        <f t="shared" si="643"/>
        <v>#REF!</v>
      </c>
      <c r="T5163" t="e">
        <f t="shared" si="644"/>
        <v>#REF!</v>
      </c>
      <c r="U5163" s="2" t="e">
        <f t="shared" si="647"/>
        <v>#REF!</v>
      </c>
      <c r="V5163" s="2"/>
    </row>
    <row r="5164" spans="1:22" x14ac:dyDescent="0.25">
      <c r="A5164" t="s">
        <v>3082</v>
      </c>
      <c r="B5164" t="s">
        <v>3083</v>
      </c>
      <c r="C5164">
        <v>119.999999999998</v>
      </c>
      <c r="D5164" t="s">
        <v>5296</v>
      </c>
      <c r="E5164" s="1">
        <v>41815</v>
      </c>
      <c r="F5164" t="s">
        <v>5291</v>
      </c>
      <c r="G5164">
        <v>1</v>
      </c>
      <c r="H5164" t="s">
        <v>5287</v>
      </c>
      <c r="I5164" t="s">
        <v>5292</v>
      </c>
      <c r="J5164" t="s">
        <v>5293</v>
      </c>
      <c r="K5164" t="b">
        <f>LOOKUP(A5164,'[1]UDDATA-1'!B:B,'[1]UDDATA-1'!A:A)&lt;&gt;LOOKUP(A5164,'[1]UDDATA-2'!B:B,'[1]UDDATA-2'!A:A)</f>
        <v>0</v>
      </c>
      <c r="L5164" t="str">
        <f t="shared" si="640"/>
        <v>Matematik til multimedie-applikationer</v>
      </c>
      <c r="M5164">
        <f t="shared" si="641"/>
        <v>7</v>
      </c>
      <c r="N5164" t="str">
        <f t="shared" si="642"/>
        <v/>
      </c>
      <c r="O5164" t="e">
        <f>IF(AND(A5164&lt;&gt;A5163,#REF!&lt;&gt;""),#REF!,"")</f>
        <v>#REF!</v>
      </c>
      <c r="P5164" t="e">
        <f t="shared" si="645"/>
        <v>#REF!</v>
      </c>
      <c r="Q5164" s="2" t="e">
        <f t="shared" ca="1" si="646"/>
        <v>#REF!</v>
      </c>
      <c r="R5164" t="e">
        <f>IF(NOT(#REF!="Indskrevet"),"",IF(E5164="",FALSE,AND(NOT(#REF!),VALUE(RIGHT(CONCATENATE(YEAR(E5164)),2))=15)))</f>
        <v>#REF!</v>
      </c>
      <c r="S5164" t="e">
        <f t="shared" si="643"/>
        <v>#REF!</v>
      </c>
      <c r="T5164" t="e">
        <f t="shared" si="644"/>
        <v>#REF!</v>
      </c>
      <c r="U5164" s="2" t="e">
        <f t="shared" si="647"/>
        <v>#REF!</v>
      </c>
      <c r="V5164" s="2"/>
    </row>
    <row r="5165" spans="1:22" x14ac:dyDescent="0.25">
      <c r="A5165" t="s">
        <v>3082</v>
      </c>
      <c r="B5165" t="s">
        <v>3083</v>
      </c>
      <c r="C5165">
        <v>119.999999999998</v>
      </c>
      <c r="D5165" t="s">
        <v>5296</v>
      </c>
      <c r="E5165" s="1">
        <v>41824</v>
      </c>
      <c r="F5165" t="s">
        <v>5294</v>
      </c>
      <c r="G5165">
        <v>1</v>
      </c>
      <c r="H5165" t="s">
        <v>5287</v>
      </c>
      <c r="I5165" t="s">
        <v>5295</v>
      </c>
      <c r="J5165" t="s">
        <v>5293</v>
      </c>
      <c r="K5165" t="b">
        <f>LOOKUP(A5165,'[1]UDDATA-1'!B:B,'[1]UDDATA-1'!A:A)&lt;&gt;LOOKUP(A5165,'[1]UDDATA-2'!B:B,'[1]UDDATA-2'!A:A)</f>
        <v>0</v>
      </c>
      <c r="L5165" t="str">
        <f t="shared" si="640"/>
        <v>Fysisk interface design</v>
      </c>
      <c r="M5165">
        <f t="shared" si="641"/>
        <v>7</v>
      </c>
      <c r="N5165" t="str">
        <f t="shared" si="642"/>
        <v/>
      </c>
      <c r="O5165" t="e">
        <f>IF(AND(A5165&lt;&gt;A5164,#REF!&lt;&gt;""),#REF!,"")</f>
        <v>#REF!</v>
      </c>
      <c r="P5165" t="e">
        <f t="shared" si="645"/>
        <v>#REF!</v>
      </c>
      <c r="Q5165" s="2" t="e">
        <f t="shared" ca="1" si="646"/>
        <v>#REF!</v>
      </c>
      <c r="R5165" t="e">
        <f>IF(NOT(#REF!="Indskrevet"),"",IF(E5165="",FALSE,AND(NOT(#REF!),VALUE(RIGHT(CONCATENATE(YEAR(E5165)),2))=15)))</f>
        <v>#REF!</v>
      </c>
      <c r="S5165" t="e">
        <f t="shared" si="643"/>
        <v>#REF!</v>
      </c>
      <c r="T5165" t="e">
        <f t="shared" si="644"/>
        <v>#REF!</v>
      </c>
      <c r="U5165" s="2" t="e">
        <f t="shared" si="647"/>
        <v>#REF!</v>
      </c>
      <c r="V5165" s="2"/>
    </row>
    <row r="5166" spans="1:22" x14ac:dyDescent="0.25">
      <c r="A5166" t="s">
        <v>3082</v>
      </c>
      <c r="B5166" t="s">
        <v>3083</v>
      </c>
      <c r="C5166">
        <v>119.999999999998</v>
      </c>
      <c r="D5166" t="s">
        <v>5306</v>
      </c>
      <c r="E5166" s="1">
        <v>42151</v>
      </c>
      <c r="F5166" t="s">
        <v>5297</v>
      </c>
      <c r="G5166">
        <v>1</v>
      </c>
      <c r="H5166" t="s">
        <v>5307</v>
      </c>
      <c r="I5166" t="s">
        <v>5298</v>
      </c>
      <c r="J5166" t="s">
        <v>5303</v>
      </c>
      <c r="K5166" t="b">
        <f>LOOKUP(A5166,'[1]UDDATA-1'!B:B,'[1]UDDATA-1'!A:A)&lt;&gt;LOOKUP(A5166,'[1]UDDATA-2'!B:B,'[1]UDDATA-2'!A:A)</f>
        <v>0</v>
      </c>
      <c r="L5166" t="str">
        <f t="shared" si="640"/>
        <v>Proceduremæssig programmering</v>
      </c>
      <c r="M5166">
        <f t="shared" si="641"/>
        <v>0</v>
      </c>
      <c r="N5166" t="str">
        <f t="shared" si="642"/>
        <v/>
      </c>
      <c r="O5166" t="e">
        <f>IF(AND(A5166&lt;&gt;A5165,#REF!&lt;&gt;""),#REF!,"")</f>
        <v>#REF!</v>
      </c>
      <c r="P5166" t="e">
        <f t="shared" si="645"/>
        <v>#REF!</v>
      </c>
      <c r="Q5166" s="2" t="e">
        <f t="shared" ca="1" si="646"/>
        <v>#REF!</v>
      </c>
      <c r="R5166" t="e">
        <f>IF(NOT(#REF!="Indskrevet"),"",IF(E5166="",FALSE,AND(NOT(#REF!),VALUE(RIGHT(CONCATENATE(YEAR(E5166)),2))=15)))</f>
        <v>#REF!</v>
      </c>
      <c r="S5166" t="e">
        <f t="shared" si="643"/>
        <v>#REF!</v>
      </c>
      <c r="T5166" t="e">
        <f t="shared" si="644"/>
        <v>#REF!</v>
      </c>
      <c r="U5166" s="2" t="e">
        <f t="shared" si="647"/>
        <v>#REF!</v>
      </c>
      <c r="V5166" s="2"/>
    </row>
    <row r="5167" spans="1:22" x14ac:dyDescent="0.25">
      <c r="A5167" t="s">
        <v>3082</v>
      </c>
      <c r="B5167" t="s">
        <v>3083</v>
      </c>
      <c r="C5167">
        <v>119.999999999998</v>
      </c>
      <c r="D5167" t="s">
        <v>5296</v>
      </c>
      <c r="E5167" s="1">
        <v>42258</v>
      </c>
      <c r="F5167" t="s">
        <v>5297</v>
      </c>
      <c r="G5167">
        <v>2</v>
      </c>
      <c r="H5167" t="s">
        <v>5287</v>
      </c>
      <c r="I5167" t="s">
        <v>5298</v>
      </c>
      <c r="J5167" t="s">
        <v>5315</v>
      </c>
      <c r="K5167" t="b">
        <f>LOOKUP(A5167,'[1]UDDATA-1'!B:B,'[1]UDDATA-1'!A:A)&lt;&gt;LOOKUP(A5167,'[1]UDDATA-2'!B:B,'[1]UDDATA-2'!A:A)</f>
        <v>0</v>
      </c>
      <c r="L5167" t="str">
        <f t="shared" si="640"/>
        <v/>
      </c>
      <c r="M5167" t="str">
        <f t="shared" si="641"/>
        <v/>
      </c>
      <c r="N5167" t="str">
        <f t="shared" si="642"/>
        <v/>
      </c>
      <c r="O5167" t="e">
        <f>IF(AND(A5167&lt;&gt;A5166,#REF!&lt;&gt;""),#REF!,"")</f>
        <v>#REF!</v>
      </c>
      <c r="P5167" t="e">
        <f t="shared" si="645"/>
        <v>#REF!</v>
      </c>
      <c r="Q5167" s="2" t="e">
        <f t="shared" ca="1" si="646"/>
        <v>#REF!</v>
      </c>
      <c r="R5167" t="e">
        <f>IF(NOT(#REF!="Indskrevet"),"",IF(E5167="",FALSE,AND(NOT(#REF!),VALUE(RIGHT(CONCATENATE(YEAR(E5167)),2))=15)))</f>
        <v>#REF!</v>
      </c>
      <c r="S5167" t="e">
        <f t="shared" si="643"/>
        <v>#REF!</v>
      </c>
      <c r="T5167" t="e">
        <f t="shared" si="644"/>
        <v>#REF!</v>
      </c>
      <c r="U5167" s="2" t="e">
        <f t="shared" si="647"/>
        <v>#REF!</v>
      </c>
      <c r="V5167" s="2"/>
    </row>
    <row r="5168" spans="1:22" x14ac:dyDescent="0.25">
      <c r="A5168" t="s">
        <v>3082</v>
      </c>
      <c r="B5168" t="s">
        <v>3083</v>
      </c>
      <c r="C5168">
        <v>119.999999999998</v>
      </c>
      <c r="D5168" t="s">
        <v>5306</v>
      </c>
      <c r="E5168" s="1">
        <v>42163</v>
      </c>
      <c r="F5168" t="s">
        <v>5301</v>
      </c>
      <c r="G5168">
        <v>1</v>
      </c>
      <c r="H5168" t="s">
        <v>5307</v>
      </c>
      <c r="I5168" t="s">
        <v>5302</v>
      </c>
      <c r="J5168" t="s">
        <v>5303</v>
      </c>
      <c r="K5168" t="b">
        <f>LOOKUP(A5168,'[1]UDDATA-1'!B:B,'[1]UDDATA-1'!A:A)&lt;&gt;LOOKUP(A5168,'[1]UDDATA-2'!B:B,'[1]UDDATA-2'!A:A)</f>
        <v>0</v>
      </c>
      <c r="L5168" t="str">
        <f t="shared" si="640"/>
        <v>Lyd- og musikbehandling</v>
      </c>
      <c r="M5168">
        <f t="shared" si="641"/>
        <v>0</v>
      </c>
      <c r="N5168" t="str">
        <f t="shared" si="642"/>
        <v/>
      </c>
      <c r="O5168" t="e">
        <f>IF(AND(A5168&lt;&gt;A5167,#REF!&lt;&gt;""),#REF!,"")</f>
        <v>#REF!</v>
      </c>
      <c r="P5168" t="e">
        <f t="shared" si="645"/>
        <v>#REF!</v>
      </c>
      <c r="Q5168" s="2" t="e">
        <f t="shared" ca="1" si="646"/>
        <v>#REF!</v>
      </c>
      <c r="R5168" t="e">
        <f>IF(NOT(#REF!="Indskrevet"),"",IF(E5168="",FALSE,AND(NOT(#REF!),VALUE(RIGHT(CONCATENATE(YEAR(E5168)),2))=15)))</f>
        <v>#REF!</v>
      </c>
      <c r="S5168" t="e">
        <f t="shared" si="643"/>
        <v>#REF!</v>
      </c>
      <c r="T5168" t="e">
        <f t="shared" si="644"/>
        <v>#REF!</v>
      </c>
      <c r="U5168" s="2" t="e">
        <f t="shared" si="647"/>
        <v>#REF!</v>
      </c>
      <c r="V5168" s="2"/>
    </row>
    <row r="5169" spans="1:22" x14ac:dyDescent="0.25">
      <c r="A5169" t="s">
        <v>3082</v>
      </c>
      <c r="B5169" t="s">
        <v>3083</v>
      </c>
      <c r="C5169">
        <v>119.999999999998</v>
      </c>
      <c r="D5169" t="s">
        <v>5317</v>
      </c>
      <c r="E5169" s="1">
        <v>42240</v>
      </c>
      <c r="F5169" t="s">
        <v>5301</v>
      </c>
      <c r="G5169">
        <v>2</v>
      </c>
      <c r="H5169" t="s">
        <v>5287</v>
      </c>
      <c r="I5169" t="s">
        <v>5302</v>
      </c>
      <c r="J5169" t="s">
        <v>5303</v>
      </c>
      <c r="K5169" t="b">
        <f>LOOKUP(A5169,'[1]UDDATA-1'!B:B,'[1]UDDATA-1'!A:A)&lt;&gt;LOOKUP(A5169,'[1]UDDATA-2'!B:B,'[1]UDDATA-2'!A:A)</f>
        <v>0</v>
      </c>
      <c r="L5169" t="str">
        <f t="shared" si="640"/>
        <v/>
      </c>
      <c r="M5169" t="str">
        <f t="shared" si="641"/>
        <v/>
      </c>
      <c r="N5169" t="str">
        <f t="shared" si="642"/>
        <v/>
      </c>
      <c r="O5169" t="e">
        <f>IF(AND(A5169&lt;&gt;A5168,#REF!&lt;&gt;""),#REF!,"")</f>
        <v>#REF!</v>
      </c>
      <c r="P5169" t="e">
        <f t="shared" si="645"/>
        <v>#REF!</v>
      </c>
      <c r="Q5169" s="2" t="e">
        <f t="shared" ca="1" si="646"/>
        <v>#REF!</v>
      </c>
      <c r="R5169" t="e">
        <f>IF(NOT(#REF!="Indskrevet"),"",IF(E5169="",FALSE,AND(NOT(#REF!),VALUE(RIGHT(CONCATENATE(YEAR(E5169)),2))=15)))</f>
        <v>#REF!</v>
      </c>
      <c r="S5169" t="e">
        <f t="shared" si="643"/>
        <v>#REF!</v>
      </c>
      <c r="T5169" t="e">
        <f t="shared" si="644"/>
        <v>#REF!</v>
      </c>
      <c r="U5169" s="2" t="e">
        <f t="shared" si="647"/>
        <v>#REF!</v>
      </c>
      <c r="V5169" s="2"/>
    </row>
    <row r="5170" spans="1:22" x14ac:dyDescent="0.25">
      <c r="A5170" t="s">
        <v>3082</v>
      </c>
      <c r="B5170" t="s">
        <v>3083</v>
      </c>
      <c r="C5170">
        <v>119.999999999998</v>
      </c>
      <c r="D5170" t="s">
        <v>5306</v>
      </c>
      <c r="E5170" s="1">
        <v>42171</v>
      </c>
      <c r="F5170" t="s">
        <v>5304</v>
      </c>
      <c r="G5170">
        <v>1</v>
      </c>
      <c r="H5170" t="s">
        <v>5307</v>
      </c>
      <c r="I5170" t="s">
        <v>5305</v>
      </c>
      <c r="J5170" t="s">
        <v>5303</v>
      </c>
      <c r="K5170" t="b">
        <f>LOOKUP(A5170,'[1]UDDATA-1'!B:B,'[1]UDDATA-1'!A:A)&lt;&gt;LOOKUP(A5170,'[1]UDDATA-2'!B:B,'[1]UDDATA-2'!A:A)</f>
        <v>0</v>
      </c>
      <c r="L5170" t="str">
        <f t="shared" si="640"/>
        <v>Objektorienteret Software Engineering</v>
      </c>
      <c r="M5170">
        <f t="shared" si="641"/>
        <v>0</v>
      </c>
      <c r="N5170" t="str">
        <f t="shared" si="642"/>
        <v/>
      </c>
      <c r="O5170" t="e">
        <f>IF(AND(A5170&lt;&gt;A5169,#REF!&lt;&gt;""),#REF!,"")</f>
        <v>#REF!</v>
      </c>
      <c r="P5170" t="e">
        <f t="shared" si="645"/>
        <v>#REF!</v>
      </c>
      <c r="Q5170" s="2" t="e">
        <f t="shared" ca="1" si="646"/>
        <v>#REF!</v>
      </c>
      <c r="R5170" t="e">
        <f>IF(NOT(#REF!="Indskrevet"),"",IF(E5170="",FALSE,AND(NOT(#REF!),VALUE(RIGHT(CONCATENATE(YEAR(E5170)),2))=15)))</f>
        <v>#REF!</v>
      </c>
      <c r="S5170" t="e">
        <f t="shared" si="643"/>
        <v>#REF!</v>
      </c>
      <c r="T5170" t="e">
        <f t="shared" si="644"/>
        <v>#REF!</v>
      </c>
      <c r="U5170" s="2" t="e">
        <f t="shared" si="647"/>
        <v>#REF!</v>
      </c>
      <c r="V5170" s="2"/>
    </row>
    <row r="5171" spans="1:22" x14ac:dyDescent="0.25">
      <c r="A5171" t="s">
        <v>3082</v>
      </c>
      <c r="B5171" t="s">
        <v>3083</v>
      </c>
      <c r="C5171">
        <v>119.999999999998</v>
      </c>
      <c r="D5171" t="s">
        <v>5327</v>
      </c>
      <c r="E5171" s="1">
        <v>42256</v>
      </c>
      <c r="F5171" t="s">
        <v>5304</v>
      </c>
      <c r="G5171">
        <v>2</v>
      </c>
      <c r="H5171" t="s">
        <v>5287</v>
      </c>
      <c r="I5171" t="s">
        <v>5305</v>
      </c>
      <c r="J5171" t="s">
        <v>5315</v>
      </c>
      <c r="K5171" t="b">
        <f>LOOKUP(A5171,'[1]UDDATA-1'!B:B,'[1]UDDATA-1'!A:A)&lt;&gt;LOOKUP(A5171,'[1]UDDATA-2'!B:B,'[1]UDDATA-2'!A:A)</f>
        <v>0</v>
      </c>
      <c r="L5171" t="str">
        <f t="shared" si="640"/>
        <v/>
      </c>
      <c r="M5171" t="str">
        <f t="shared" si="641"/>
        <v/>
      </c>
      <c r="N5171" t="str">
        <f t="shared" si="642"/>
        <v/>
      </c>
      <c r="O5171" t="e">
        <f>IF(AND(A5171&lt;&gt;A5170,#REF!&lt;&gt;""),#REF!,"")</f>
        <v>#REF!</v>
      </c>
      <c r="P5171" t="e">
        <f t="shared" si="645"/>
        <v>#REF!</v>
      </c>
      <c r="Q5171" s="2" t="e">
        <f t="shared" ca="1" si="646"/>
        <v>#REF!</v>
      </c>
      <c r="R5171" t="e">
        <f>IF(NOT(#REF!="Indskrevet"),"",IF(E5171="",FALSE,AND(NOT(#REF!),VALUE(RIGHT(CONCATENATE(YEAR(E5171)),2))=15)))</f>
        <v>#REF!</v>
      </c>
      <c r="S5171" t="e">
        <f t="shared" si="643"/>
        <v>#REF!</v>
      </c>
      <c r="T5171" t="e">
        <f t="shared" si="644"/>
        <v>#REF!</v>
      </c>
      <c r="U5171" s="2" t="e">
        <f t="shared" si="647"/>
        <v>#REF!</v>
      </c>
      <c r="V5171" s="2"/>
    </row>
    <row r="5172" spans="1:22" x14ac:dyDescent="0.25">
      <c r="A5172" t="s">
        <v>3085</v>
      </c>
      <c r="B5172" t="s">
        <v>3086</v>
      </c>
      <c r="C5172">
        <v>179.99999999999599</v>
      </c>
      <c r="D5172" t="s">
        <v>5285</v>
      </c>
      <c r="E5172" s="1">
        <v>41296</v>
      </c>
      <c r="F5172" t="s">
        <v>5328</v>
      </c>
      <c r="G5172">
        <v>1</v>
      </c>
      <c r="H5172" t="s">
        <v>5287</v>
      </c>
      <c r="I5172" t="s">
        <v>5324</v>
      </c>
      <c r="J5172" t="s">
        <v>5289</v>
      </c>
      <c r="K5172" t="b">
        <f>LOOKUP(A5172,'[1]UDDATA-1'!B:B,'[1]UDDATA-1'!A:A)&lt;&gt;LOOKUP(A5172,'[1]UDDATA-2'!B:B,'[1]UDDATA-2'!A:A)</f>
        <v>0</v>
      </c>
      <c r="L5172" t="str">
        <f t="shared" si="640"/>
        <v>Lineær algebra</v>
      </c>
      <c r="M5172">
        <f t="shared" si="641"/>
        <v>2</v>
      </c>
      <c r="N5172" t="str">
        <f t="shared" si="642"/>
        <v/>
      </c>
      <c r="O5172" t="e">
        <f>IF(AND(A5172&lt;&gt;A5171,#REF!&lt;&gt;""),#REF!,"")</f>
        <v>#REF!</v>
      </c>
      <c r="P5172" t="e">
        <f t="shared" si="645"/>
        <v>#REF!</v>
      </c>
      <c r="Q5172" s="2" t="e">
        <f t="shared" ca="1" si="646"/>
        <v>#REF!</v>
      </c>
      <c r="R5172" t="e">
        <f>IF(NOT(#REF!="Indskrevet"),"",IF(E5172="",FALSE,AND(NOT(#REF!),VALUE(RIGHT(CONCATENATE(YEAR(E5172)),2))=15)))</f>
        <v>#REF!</v>
      </c>
      <c r="S5172" t="e">
        <f t="shared" si="643"/>
        <v>#REF!</v>
      </c>
      <c r="T5172" t="e">
        <f t="shared" si="644"/>
        <v>#REF!</v>
      </c>
      <c r="U5172" s="2" t="e">
        <f t="shared" si="647"/>
        <v>#REF!</v>
      </c>
      <c r="V5172" s="2"/>
    </row>
    <row r="5173" spans="1:22" x14ac:dyDescent="0.25">
      <c r="A5173" t="s">
        <v>3085</v>
      </c>
      <c r="B5173" t="s">
        <v>3086</v>
      </c>
      <c r="C5173">
        <v>179.99999999999599</v>
      </c>
      <c r="D5173" t="s">
        <v>5285</v>
      </c>
      <c r="E5173" s="1">
        <v>41444</v>
      </c>
      <c r="F5173" t="s">
        <v>5329</v>
      </c>
      <c r="G5173">
        <v>1</v>
      </c>
      <c r="H5173" t="s">
        <v>5287</v>
      </c>
      <c r="I5173" t="s">
        <v>5330</v>
      </c>
      <c r="J5173" t="s">
        <v>5293</v>
      </c>
      <c r="K5173" t="b">
        <f>LOOKUP(A5173,'[1]UDDATA-1'!B:B,'[1]UDDATA-1'!A:A)&lt;&gt;LOOKUP(A5173,'[1]UDDATA-2'!B:B,'[1]UDDATA-2'!A:A)</f>
        <v>0</v>
      </c>
      <c r="L5173" t="str">
        <f t="shared" si="640"/>
        <v>Diskret matematik</v>
      </c>
      <c r="M5173">
        <f t="shared" si="641"/>
        <v>2</v>
      </c>
      <c r="N5173" t="str">
        <f t="shared" si="642"/>
        <v/>
      </c>
      <c r="O5173" t="e">
        <f>IF(AND(A5173&lt;&gt;A5172,#REF!&lt;&gt;""),#REF!,"")</f>
        <v>#REF!</v>
      </c>
      <c r="P5173" t="e">
        <f t="shared" si="645"/>
        <v>#REF!</v>
      </c>
      <c r="Q5173" s="2" t="e">
        <f t="shared" ca="1" si="646"/>
        <v>#REF!</v>
      </c>
      <c r="R5173" t="e">
        <f>IF(NOT(#REF!="Indskrevet"),"",IF(E5173="",FALSE,AND(NOT(#REF!),VALUE(RIGHT(CONCATENATE(YEAR(E5173)),2))=15)))</f>
        <v>#REF!</v>
      </c>
      <c r="S5173" t="e">
        <f t="shared" si="643"/>
        <v>#REF!</v>
      </c>
      <c r="T5173" t="e">
        <f t="shared" si="644"/>
        <v>#REF!</v>
      </c>
      <c r="U5173" s="2" t="e">
        <f t="shared" si="647"/>
        <v>#REF!</v>
      </c>
      <c r="V5173" s="2"/>
    </row>
    <row r="5174" spans="1:22" x14ac:dyDescent="0.25">
      <c r="A5174" t="s">
        <v>3085</v>
      </c>
      <c r="B5174" t="s">
        <v>3086</v>
      </c>
      <c r="C5174">
        <v>179.99999999999599</v>
      </c>
      <c r="D5174" t="s">
        <v>5306</v>
      </c>
      <c r="E5174" s="1">
        <v>41452</v>
      </c>
      <c r="F5174" t="s">
        <v>5331</v>
      </c>
      <c r="G5174">
        <v>1</v>
      </c>
      <c r="H5174" t="s">
        <v>5307</v>
      </c>
      <c r="I5174" t="s">
        <v>5332</v>
      </c>
      <c r="J5174" t="s">
        <v>5293</v>
      </c>
      <c r="K5174" t="b">
        <f>LOOKUP(A5174,'[1]UDDATA-1'!B:B,'[1]UDDATA-1'!A:A)&lt;&gt;LOOKUP(A5174,'[1]UDDATA-2'!B:B,'[1]UDDATA-2'!A:A)</f>
        <v>0</v>
      </c>
      <c r="L5174" t="str">
        <f t="shared" si="640"/>
        <v>Computerarkitektur</v>
      </c>
      <c r="M5174">
        <f t="shared" si="641"/>
        <v>0</v>
      </c>
      <c r="N5174" t="str">
        <f t="shared" si="642"/>
        <v/>
      </c>
      <c r="O5174" t="e">
        <f>IF(AND(A5174&lt;&gt;A5173,#REF!&lt;&gt;""),#REF!,"")</f>
        <v>#REF!</v>
      </c>
      <c r="P5174" t="e">
        <f t="shared" si="645"/>
        <v>#REF!</v>
      </c>
      <c r="Q5174" s="2" t="e">
        <f t="shared" ca="1" si="646"/>
        <v>#REF!</v>
      </c>
      <c r="R5174" t="e">
        <f>IF(NOT(#REF!="Indskrevet"),"",IF(E5174="",FALSE,AND(NOT(#REF!),VALUE(RIGHT(CONCATENATE(YEAR(E5174)),2))=15)))</f>
        <v>#REF!</v>
      </c>
      <c r="S5174" t="e">
        <f t="shared" si="643"/>
        <v>#REF!</v>
      </c>
      <c r="T5174" t="e">
        <f t="shared" si="644"/>
        <v>#REF!</v>
      </c>
      <c r="U5174" s="2" t="e">
        <f t="shared" si="647"/>
        <v>#REF!</v>
      </c>
      <c r="V5174" s="2"/>
    </row>
    <row r="5175" spans="1:22" x14ac:dyDescent="0.25">
      <c r="A5175" t="s">
        <v>3085</v>
      </c>
      <c r="B5175" t="s">
        <v>3086</v>
      </c>
      <c r="C5175">
        <v>179.99999999999599</v>
      </c>
      <c r="D5175" t="s">
        <v>5306</v>
      </c>
      <c r="E5175" s="1">
        <v>41515</v>
      </c>
      <c r="F5175" t="s">
        <v>5331</v>
      </c>
      <c r="G5175">
        <v>2</v>
      </c>
      <c r="H5175" t="s">
        <v>5307</v>
      </c>
      <c r="I5175" t="s">
        <v>5332</v>
      </c>
      <c r="J5175" t="s">
        <v>5293</v>
      </c>
      <c r="K5175" t="b">
        <f>LOOKUP(A5175,'[1]UDDATA-1'!B:B,'[1]UDDATA-1'!A:A)&lt;&gt;LOOKUP(A5175,'[1]UDDATA-2'!B:B,'[1]UDDATA-2'!A:A)</f>
        <v>0</v>
      </c>
      <c r="L5175" t="str">
        <f t="shared" si="640"/>
        <v/>
      </c>
      <c r="M5175" t="str">
        <f t="shared" si="641"/>
        <v/>
      </c>
      <c r="N5175" t="str">
        <f t="shared" si="642"/>
        <v/>
      </c>
      <c r="O5175" t="e">
        <f>IF(AND(A5175&lt;&gt;A5174,#REF!&lt;&gt;""),#REF!,"")</f>
        <v>#REF!</v>
      </c>
      <c r="P5175" t="e">
        <f t="shared" si="645"/>
        <v>#REF!</v>
      </c>
      <c r="Q5175" s="2" t="e">
        <f t="shared" ca="1" si="646"/>
        <v>#REF!</v>
      </c>
      <c r="R5175" t="e">
        <f>IF(NOT(#REF!="Indskrevet"),"",IF(E5175="",FALSE,AND(NOT(#REF!),VALUE(RIGHT(CONCATENATE(YEAR(E5175)),2))=15)))</f>
        <v>#REF!</v>
      </c>
      <c r="S5175" t="e">
        <f t="shared" si="643"/>
        <v>#REF!</v>
      </c>
      <c r="T5175" t="e">
        <f t="shared" si="644"/>
        <v>#REF!</v>
      </c>
      <c r="U5175" s="2" t="e">
        <f t="shared" si="647"/>
        <v>#REF!</v>
      </c>
      <c r="V5175" s="2"/>
    </row>
    <row r="5176" spans="1:22" x14ac:dyDescent="0.25">
      <c r="A5176" t="s">
        <v>3085</v>
      </c>
      <c r="B5176" t="s">
        <v>3086</v>
      </c>
      <c r="C5176">
        <v>179.99999999999599</v>
      </c>
      <c r="D5176" t="s">
        <v>5296</v>
      </c>
      <c r="E5176" s="1">
        <v>41813</v>
      </c>
      <c r="F5176" t="s">
        <v>5331</v>
      </c>
      <c r="G5176">
        <v>3</v>
      </c>
      <c r="H5176" t="s">
        <v>5287</v>
      </c>
      <c r="I5176" t="s">
        <v>5332</v>
      </c>
      <c r="J5176" t="s">
        <v>5303</v>
      </c>
      <c r="K5176" t="b">
        <f>LOOKUP(A5176,'[1]UDDATA-1'!B:B,'[1]UDDATA-1'!A:A)&lt;&gt;LOOKUP(A5176,'[1]UDDATA-2'!B:B,'[1]UDDATA-2'!A:A)</f>
        <v>0</v>
      </c>
      <c r="L5176" t="str">
        <f t="shared" si="640"/>
        <v/>
      </c>
      <c r="M5176" t="str">
        <f t="shared" si="641"/>
        <v/>
      </c>
      <c r="N5176" t="str">
        <f t="shared" si="642"/>
        <v/>
      </c>
      <c r="O5176" t="e">
        <f>IF(AND(A5176&lt;&gt;A5175,#REF!&lt;&gt;""),#REF!,"")</f>
        <v>#REF!</v>
      </c>
      <c r="P5176" t="e">
        <f t="shared" si="645"/>
        <v>#REF!</v>
      </c>
      <c r="Q5176" s="2" t="e">
        <f t="shared" ca="1" si="646"/>
        <v>#REF!</v>
      </c>
      <c r="R5176" t="e">
        <f>IF(NOT(#REF!="Indskrevet"),"",IF(E5176="",FALSE,AND(NOT(#REF!),VALUE(RIGHT(CONCATENATE(YEAR(E5176)),2))=15)))</f>
        <v>#REF!</v>
      </c>
      <c r="S5176" t="e">
        <f t="shared" si="643"/>
        <v>#REF!</v>
      </c>
      <c r="T5176" t="e">
        <f t="shared" si="644"/>
        <v>#REF!</v>
      </c>
      <c r="U5176" s="2" t="e">
        <f t="shared" si="647"/>
        <v>#REF!</v>
      </c>
      <c r="V5176" s="2"/>
    </row>
    <row r="5177" spans="1:22" x14ac:dyDescent="0.25">
      <c r="A5177" t="s">
        <v>3085</v>
      </c>
      <c r="B5177" t="s">
        <v>3086</v>
      </c>
      <c r="C5177">
        <v>179.99999999999599</v>
      </c>
      <c r="D5177" t="s">
        <v>5317</v>
      </c>
      <c r="E5177" s="1">
        <v>41431</v>
      </c>
      <c r="F5177" t="s">
        <v>5333</v>
      </c>
      <c r="G5177">
        <v>1</v>
      </c>
      <c r="H5177" t="s">
        <v>5287</v>
      </c>
      <c r="I5177" t="s">
        <v>5334</v>
      </c>
      <c r="J5177" t="s">
        <v>5293</v>
      </c>
      <c r="K5177" t="b">
        <f>LOOKUP(A5177,'[1]UDDATA-1'!B:B,'[1]UDDATA-1'!A:A)&lt;&gt;LOOKUP(A5177,'[1]UDDATA-2'!B:B,'[1]UDDATA-2'!A:A)</f>
        <v>0</v>
      </c>
      <c r="L5177" t="str">
        <f t="shared" si="640"/>
        <v>Objektorienteret programmering</v>
      </c>
      <c r="M5177">
        <f t="shared" si="641"/>
        <v>4</v>
      </c>
      <c r="N5177" t="str">
        <f t="shared" si="642"/>
        <v/>
      </c>
      <c r="O5177" t="e">
        <f>IF(AND(A5177&lt;&gt;A5176,#REF!&lt;&gt;""),#REF!,"")</f>
        <v>#REF!</v>
      </c>
      <c r="P5177" t="e">
        <f t="shared" si="645"/>
        <v>#REF!</v>
      </c>
      <c r="Q5177" s="2" t="e">
        <f t="shared" ca="1" si="646"/>
        <v>#REF!</v>
      </c>
      <c r="R5177" t="e">
        <f>IF(NOT(#REF!="Indskrevet"),"",IF(E5177="",FALSE,AND(NOT(#REF!),VALUE(RIGHT(CONCATENATE(YEAR(E5177)),2))=15)))</f>
        <v>#REF!</v>
      </c>
      <c r="S5177" t="e">
        <f t="shared" si="643"/>
        <v>#REF!</v>
      </c>
      <c r="T5177" t="e">
        <f t="shared" si="644"/>
        <v>#REF!</v>
      </c>
      <c r="U5177" s="2" t="e">
        <f t="shared" si="647"/>
        <v>#REF!</v>
      </c>
      <c r="V5177" s="2"/>
    </row>
    <row r="5178" spans="1:22" x14ac:dyDescent="0.25">
      <c r="A5178" t="s">
        <v>3085</v>
      </c>
      <c r="B5178" t="s">
        <v>3086</v>
      </c>
      <c r="C5178">
        <v>179.99999999999599</v>
      </c>
      <c r="D5178" t="s">
        <v>5306</v>
      </c>
      <c r="E5178" s="1">
        <v>41682</v>
      </c>
      <c r="F5178" t="s">
        <v>5339</v>
      </c>
      <c r="G5178">
        <v>1</v>
      </c>
      <c r="H5178" t="s">
        <v>5307</v>
      </c>
      <c r="I5178" t="s">
        <v>5340</v>
      </c>
      <c r="J5178" t="s">
        <v>5299</v>
      </c>
      <c r="K5178" t="b">
        <f>LOOKUP(A5178,'[1]UDDATA-1'!B:B,'[1]UDDATA-1'!A:A)&lt;&gt;LOOKUP(A5178,'[1]UDDATA-2'!B:B,'[1]UDDATA-2'!A:A)</f>
        <v>0</v>
      </c>
      <c r="L5178" t="str">
        <f t="shared" si="640"/>
        <v>Algoritmik og datastrukturer</v>
      </c>
      <c r="M5178">
        <f t="shared" si="641"/>
        <v>0</v>
      </c>
      <c r="N5178" t="str">
        <f t="shared" si="642"/>
        <v/>
      </c>
      <c r="O5178" t="e">
        <f>IF(AND(A5178&lt;&gt;A5177,#REF!&lt;&gt;""),#REF!,"")</f>
        <v>#REF!</v>
      </c>
      <c r="P5178" t="e">
        <f t="shared" si="645"/>
        <v>#REF!</v>
      </c>
      <c r="Q5178" s="2" t="e">
        <f t="shared" ca="1" si="646"/>
        <v>#REF!</v>
      </c>
      <c r="R5178" t="e">
        <f>IF(NOT(#REF!="Indskrevet"),"",IF(E5178="",FALSE,AND(NOT(#REF!),VALUE(RIGHT(CONCATENATE(YEAR(E5178)),2))=15)))</f>
        <v>#REF!</v>
      </c>
      <c r="S5178" t="e">
        <f t="shared" si="643"/>
        <v>#REF!</v>
      </c>
      <c r="T5178" t="e">
        <f t="shared" si="644"/>
        <v>#REF!</v>
      </c>
      <c r="U5178" s="2" t="e">
        <f t="shared" si="647"/>
        <v>#REF!</v>
      </c>
      <c r="V5178" s="2"/>
    </row>
    <row r="5179" spans="1:22" x14ac:dyDescent="0.25">
      <c r="A5179" t="s">
        <v>3085</v>
      </c>
      <c r="B5179" t="s">
        <v>3086</v>
      </c>
      <c r="C5179">
        <v>179.99999999999599</v>
      </c>
      <c r="D5179" t="s">
        <v>5317</v>
      </c>
      <c r="E5179" s="1">
        <v>41737</v>
      </c>
      <c r="F5179" t="s">
        <v>5339</v>
      </c>
      <c r="G5179">
        <v>2</v>
      </c>
      <c r="H5179" t="s">
        <v>5287</v>
      </c>
      <c r="I5179" t="s">
        <v>5340</v>
      </c>
      <c r="J5179" t="s">
        <v>5303</v>
      </c>
      <c r="K5179" t="b">
        <f>LOOKUP(A5179,'[1]UDDATA-1'!B:B,'[1]UDDATA-1'!A:A)&lt;&gt;LOOKUP(A5179,'[1]UDDATA-2'!B:B,'[1]UDDATA-2'!A:A)</f>
        <v>0</v>
      </c>
      <c r="L5179" t="str">
        <f t="shared" si="640"/>
        <v/>
      </c>
      <c r="M5179" t="str">
        <f t="shared" si="641"/>
        <v/>
      </c>
      <c r="N5179" t="str">
        <f t="shared" si="642"/>
        <v/>
      </c>
      <c r="O5179" t="e">
        <f>IF(AND(A5179&lt;&gt;A5178,#REF!&lt;&gt;""),#REF!,"")</f>
        <v>#REF!</v>
      </c>
      <c r="P5179" t="e">
        <f t="shared" si="645"/>
        <v>#REF!</v>
      </c>
      <c r="Q5179" s="2" t="e">
        <f t="shared" ca="1" si="646"/>
        <v>#REF!</v>
      </c>
      <c r="R5179" t="e">
        <f>IF(NOT(#REF!="Indskrevet"),"",IF(E5179="",FALSE,AND(NOT(#REF!),VALUE(RIGHT(CONCATENATE(YEAR(E5179)),2))=15)))</f>
        <v>#REF!</v>
      </c>
      <c r="S5179" t="e">
        <f t="shared" si="643"/>
        <v>#REF!</v>
      </c>
      <c r="T5179" t="e">
        <f t="shared" si="644"/>
        <v>#REF!</v>
      </c>
      <c r="U5179" s="2" t="e">
        <f t="shared" si="647"/>
        <v>#REF!</v>
      </c>
      <c r="V5179" s="2"/>
    </row>
    <row r="5180" spans="1:22" x14ac:dyDescent="0.25">
      <c r="A5180" t="s">
        <v>3085</v>
      </c>
      <c r="B5180" t="s">
        <v>3086</v>
      </c>
      <c r="C5180">
        <v>179.99999999999599</v>
      </c>
      <c r="D5180" t="s">
        <v>5317</v>
      </c>
      <c r="E5180" s="1">
        <v>41814</v>
      </c>
      <c r="F5180" t="s">
        <v>5341</v>
      </c>
      <c r="G5180">
        <v>1</v>
      </c>
      <c r="H5180" t="s">
        <v>5287</v>
      </c>
      <c r="I5180" t="s">
        <v>5342</v>
      </c>
      <c r="J5180" t="s">
        <v>5303</v>
      </c>
      <c r="K5180" t="b">
        <f>LOOKUP(A5180,'[1]UDDATA-1'!B:B,'[1]UDDATA-1'!A:A)&lt;&gt;LOOKUP(A5180,'[1]UDDATA-2'!B:B,'[1]UDDATA-2'!A:A)</f>
        <v>0</v>
      </c>
      <c r="L5180" t="str">
        <f t="shared" si="640"/>
        <v>Syntaks og semantik</v>
      </c>
      <c r="M5180">
        <f t="shared" si="641"/>
        <v>4</v>
      </c>
      <c r="N5180" t="str">
        <f t="shared" si="642"/>
        <v/>
      </c>
      <c r="O5180" t="e">
        <f>IF(AND(A5180&lt;&gt;A5179,#REF!&lt;&gt;""),#REF!,"")</f>
        <v>#REF!</v>
      </c>
      <c r="P5180" t="e">
        <f t="shared" si="645"/>
        <v>#REF!</v>
      </c>
      <c r="Q5180" s="2" t="e">
        <f t="shared" ca="1" si="646"/>
        <v>#REF!</v>
      </c>
      <c r="R5180" t="e">
        <f>IF(NOT(#REF!="Indskrevet"),"",IF(E5180="",FALSE,AND(NOT(#REF!),VALUE(RIGHT(CONCATENATE(YEAR(E5180)),2))=15)))</f>
        <v>#REF!</v>
      </c>
      <c r="S5180" t="e">
        <f t="shared" si="643"/>
        <v>#REF!</v>
      </c>
      <c r="T5180" t="e">
        <f t="shared" si="644"/>
        <v>#REF!</v>
      </c>
      <c r="U5180" s="2" t="e">
        <f t="shared" si="647"/>
        <v>#REF!</v>
      </c>
      <c r="V5180" s="2"/>
    </row>
    <row r="5181" spans="1:22" x14ac:dyDescent="0.25">
      <c r="A5181" t="s">
        <v>3087</v>
      </c>
      <c r="B5181" t="s">
        <v>3088</v>
      </c>
      <c r="C5181">
        <v>114.999999999998</v>
      </c>
      <c r="D5181" t="s">
        <v>5285</v>
      </c>
      <c r="E5181" s="1">
        <v>41676</v>
      </c>
      <c r="F5181" t="s">
        <v>5308</v>
      </c>
      <c r="G5181">
        <v>1</v>
      </c>
      <c r="H5181" t="s">
        <v>5287</v>
      </c>
      <c r="I5181" t="s">
        <v>5288</v>
      </c>
      <c r="J5181" t="s">
        <v>5289</v>
      </c>
      <c r="K5181" t="b">
        <f>LOOKUP(A5181,'[1]UDDATA-1'!B:B,'[1]UDDATA-1'!A:A)&lt;&gt;LOOKUP(A5181,'[1]UDDATA-2'!B:B,'[1]UDDATA-2'!A:A)</f>
        <v>0</v>
      </c>
      <c r="L5181" t="str">
        <f t="shared" si="640"/>
        <v>Grundlæggende programmering</v>
      </c>
      <c r="M5181">
        <f t="shared" si="641"/>
        <v>2</v>
      </c>
      <c r="N5181" t="str">
        <f t="shared" si="642"/>
        <v/>
      </c>
      <c r="O5181" t="e">
        <f>IF(AND(A5181&lt;&gt;A5180,#REF!&lt;&gt;""),#REF!,"")</f>
        <v>#REF!</v>
      </c>
      <c r="P5181" t="e">
        <f t="shared" si="645"/>
        <v>#REF!</v>
      </c>
      <c r="Q5181" s="2" t="e">
        <f t="shared" ca="1" si="646"/>
        <v>#REF!</v>
      </c>
      <c r="R5181" t="e">
        <f>IF(NOT(#REF!="Indskrevet"),"",IF(E5181="",FALSE,AND(NOT(#REF!),VALUE(RIGHT(CONCATENATE(YEAR(E5181)),2))=15)))</f>
        <v>#REF!</v>
      </c>
      <c r="S5181" t="e">
        <f t="shared" si="643"/>
        <v>#REF!</v>
      </c>
      <c r="T5181" t="e">
        <f t="shared" si="644"/>
        <v>#REF!</v>
      </c>
      <c r="U5181" s="2" t="e">
        <f t="shared" si="647"/>
        <v>#REF!</v>
      </c>
      <c r="V5181" s="2"/>
    </row>
    <row r="5182" spans="1:22" x14ac:dyDescent="0.25">
      <c r="A5182" t="s">
        <v>3087</v>
      </c>
      <c r="B5182" t="s">
        <v>3088</v>
      </c>
      <c r="C5182">
        <v>114.999999999998</v>
      </c>
      <c r="D5182" t="s">
        <v>5317</v>
      </c>
      <c r="E5182" s="1">
        <v>41815</v>
      </c>
      <c r="F5182" t="s">
        <v>5309</v>
      </c>
      <c r="G5182">
        <v>1</v>
      </c>
      <c r="H5182" t="s">
        <v>5287</v>
      </c>
      <c r="I5182" t="s">
        <v>5292</v>
      </c>
      <c r="J5182" t="s">
        <v>5293</v>
      </c>
      <c r="K5182" t="b">
        <f>LOOKUP(A5182,'[1]UDDATA-1'!B:B,'[1]UDDATA-1'!A:A)&lt;&gt;LOOKUP(A5182,'[1]UDDATA-2'!B:B,'[1]UDDATA-2'!A:A)</f>
        <v>0</v>
      </c>
      <c r="L5182" t="str">
        <f t="shared" si="640"/>
        <v>Matematik til multimedie-applikationer</v>
      </c>
      <c r="M5182">
        <f t="shared" si="641"/>
        <v>4</v>
      </c>
      <c r="N5182" t="str">
        <f t="shared" si="642"/>
        <v/>
      </c>
      <c r="O5182" t="e">
        <f>IF(AND(A5182&lt;&gt;A5181,#REF!&lt;&gt;""),#REF!,"")</f>
        <v>#REF!</v>
      </c>
      <c r="P5182" t="e">
        <f t="shared" si="645"/>
        <v>#REF!</v>
      </c>
      <c r="Q5182" s="2" t="e">
        <f t="shared" ca="1" si="646"/>
        <v>#REF!</v>
      </c>
      <c r="R5182" t="e">
        <f>IF(NOT(#REF!="Indskrevet"),"",IF(E5182="",FALSE,AND(NOT(#REF!),VALUE(RIGHT(CONCATENATE(YEAR(E5182)),2))=15)))</f>
        <v>#REF!</v>
      </c>
      <c r="S5182" t="e">
        <f t="shared" si="643"/>
        <v>#REF!</v>
      </c>
      <c r="T5182" t="e">
        <f t="shared" si="644"/>
        <v>#REF!</v>
      </c>
      <c r="U5182" s="2" t="e">
        <f t="shared" si="647"/>
        <v>#REF!</v>
      </c>
      <c r="V5182" s="2"/>
    </row>
    <row r="5183" spans="1:22" x14ac:dyDescent="0.25">
      <c r="A5183" t="s">
        <v>3087</v>
      </c>
      <c r="B5183" t="s">
        <v>3088</v>
      </c>
      <c r="C5183">
        <v>114.999999999998</v>
      </c>
      <c r="D5183" t="s">
        <v>5306</v>
      </c>
      <c r="E5183" s="1">
        <v>41824</v>
      </c>
      <c r="F5183" t="s">
        <v>5310</v>
      </c>
      <c r="G5183">
        <v>1</v>
      </c>
      <c r="H5183" t="s">
        <v>5307</v>
      </c>
      <c r="I5183" t="s">
        <v>5295</v>
      </c>
      <c r="J5183" t="s">
        <v>5293</v>
      </c>
      <c r="K5183" t="b">
        <f>LOOKUP(A5183,'[1]UDDATA-1'!B:B,'[1]UDDATA-1'!A:A)&lt;&gt;LOOKUP(A5183,'[1]UDDATA-2'!B:B,'[1]UDDATA-2'!A:A)</f>
        <v>0</v>
      </c>
      <c r="L5183" t="str">
        <f t="shared" si="640"/>
        <v>Fysisk interface design</v>
      </c>
      <c r="M5183">
        <f t="shared" si="641"/>
        <v>0</v>
      </c>
      <c r="N5183" t="str">
        <f t="shared" si="642"/>
        <v/>
      </c>
      <c r="O5183" t="e">
        <f>IF(AND(A5183&lt;&gt;A5182,#REF!&lt;&gt;""),#REF!,"")</f>
        <v>#REF!</v>
      </c>
      <c r="P5183" t="e">
        <f t="shared" si="645"/>
        <v>#REF!</v>
      </c>
      <c r="Q5183" s="2" t="e">
        <f t="shared" ca="1" si="646"/>
        <v>#REF!</v>
      </c>
      <c r="R5183" t="e">
        <f>IF(NOT(#REF!="Indskrevet"),"",IF(E5183="",FALSE,AND(NOT(#REF!),VALUE(RIGHT(CONCATENATE(YEAR(E5183)),2))=15)))</f>
        <v>#REF!</v>
      </c>
      <c r="S5183" t="e">
        <f t="shared" si="643"/>
        <v>#REF!</v>
      </c>
      <c r="T5183" t="e">
        <f t="shared" si="644"/>
        <v>#REF!</v>
      </c>
      <c r="U5183" s="2" t="e">
        <f t="shared" si="647"/>
        <v>#REF!</v>
      </c>
      <c r="V5183" s="2"/>
    </row>
    <row r="5184" spans="1:22" x14ac:dyDescent="0.25">
      <c r="A5184" t="s">
        <v>3087</v>
      </c>
      <c r="B5184" t="s">
        <v>3088</v>
      </c>
      <c r="C5184">
        <v>114.999999999998</v>
      </c>
      <c r="D5184" t="s">
        <v>5317</v>
      </c>
      <c r="E5184" s="1">
        <v>41884</v>
      </c>
      <c r="F5184" t="s">
        <v>5310</v>
      </c>
      <c r="G5184">
        <v>2</v>
      </c>
      <c r="H5184" t="s">
        <v>5287</v>
      </c>
      <c r="I5184" t="s">
        <v>5295</v>
      </c>
      <c r="J5184" t="s">
        <v>5299</v>
      </c>
      <c r="K5184" t="b">
        <f>LOOKUP(A5184,'[1]UDDATA-1'!B:B,'[1]UDDATA-1'!A:A)&lt;&gt;LOOKUP(A5184,'[1]UDDATA-2'!B:B,'[1]UDDATA-2'!A:A)</f>
        <v>0</v>
      </c>
      <c r="L5184" t="str">
        <f t="shared" si="640"/>
        <v/>
      </c>
      <c r="M5184" t="str">
        <f t="shared" si="641"/>
        <v/>
      </c>
      <c r="N5184" t="str">
        <f t="shared" si="642"/>
        <v/>
      </c>
      <c r="O5184" t="e">
        <f>IF(AND(A5184&lt;&gt;A5183,#REF!&lt;&gt;""),#REF!,"")</f>
        <v>#REF!</v>
      </c>
      <c r="P5184" t="e">
        <f t="shared" si="645"/>
        <v>#REF!</v>
      </c>
      <c r="Q5184" s="2" t="e">
        <f t="shared" ca="1" si="646"/>
        <v>#REF!</v>
      </c>
      <c r="R5184" t="e">
        <f>IF(NOT(#REF!="Indskrevet"),"",IF(E5184="",FALSE,AND(NOT(#REF!),VALUE(RIGHT(CONCATENATE(YEAR(E5184)),2))=15)))</f>
        <v>#REF!</v>
      </c>
      <c r="S5184" t="e">
        <f t="shared" si="643"/>
        <v>#REF!</v>
      </c>
      <c r="T5184" t="e">
        <f t="shared" si="644"/>
        <v>#REF!</v>
      </c>
      <c r="U5184" s="2" t="e">
        <f t="shared" si="647"/>
        <v>#REF!</v>
      </c>
      <c r="V5184" s="2"/>
    </row>
    <row r="5185" spans="1:22" x14ac:dyDescent="0.25">
      <c r="A5185" t="s">
        <v>3087</v>
      </c>
      <c r="B5185" t="s">
        <v>3088</v>
      </c>
      <c r="C5185">
        <v>114.999999999998</v>
      </c>
      <c r="D5185" t="s">
        <v>5285</v>
      </c>
      <c r="E5185" s="1">
        <v>42032</v>
      </c>
      <c r="F5185" t="s">
        <v>5311</v>
      </c>
      <c r="G5185">
        <v>1</v>
      </c>
      <c r="H5185" t="s">
        <v>5287</v>
      </c>
      <c r="I5185" t="s">
        <v>5298</v>
      </c>
      <c r="J5185" t="s">
        <v>5299</v>
      </c>
      <c r="K5185" t="b">
        <f>LOOKUP(A5185,'[1]UDDATA-1'!B:B,'[1]UDDATA-1'!A:A)&lt;&gt;LOOKUP(A5185,'[1]UDDATA-2'!B:B,'[1]UDDATA-2'!A:A)</f>
        <v>0</v>
      </c>
      <c r="L5185" t="str">
        <f t="shared" si="640"/>
        <v>Proceduremæssig programmering</v>
      </c>
      <c r="M5185">
        <f t="shared" si="641"/>
        <v>2</v>
      </c>
      <c r="N5185" t="str">
        <f t="shared" si="642"/>
        <v/>
      </c>
      <c r="O5185" t="e">
        <f>IF(AND(A5185&lt;&gt;A5184,#REF!&lt;&gt;""),#REF!,"")</f>
        <v>#REF!</v>
      </c>
      <c r="P5185" t="e">
        <f t="shared" si="645"/>
        <v>#REF!</v>
      </c>
      <c r="Q5185" s="2" t="e">
        <f t="shared" ca="1" si="646"/>
        <v>#REF!</v>
      </c>
      <c r="R5185" t="e">
        <f>IF(NOT(#REF!="Indskrevet"),"",IF(E5185="",FALSE,AND(NOT(#REF!),VALUE(RIGHT(CONCATENATE(YEAR(E5185)),2))=15)))</f>
        <v>#REF!</v>
      </c>
      <c r="S5185" t="e">
        <f t="shared" si="643"/>
        <v>#REF!</v>
      </c>
      <c r="T5185" t="e">
        <f t="shared" si="644"/>
        <v>#REF!</v>
      </c>
      <c r="U5185" s="2" t="e">
        <f t="shared" si="647"/>
        <v>#REF!</v>
      </c>
      <c r="V5185" s="2"/>
    </row>
    <row r="5186" spans="1:22" x14ac:dyDescent="0.25">
      <c r="A5186" t="s">
        <v>3087</v>
      </c>
      <c r="B5186" t="s">
        <v>3088</v>
      </c>
      <c r="C5186">
        <v>114.999999999998</v>
      </c>
      <c r="D5186" t="s">
        <v>5306</v>
      </c>
      <c r="E5186" s="1">
        <v>42165</v>
      </c>
      <c r="F5186" t="s">
        <v>5312</v>
      </c>
      <c r="G5186">
        <v>1</v>
      </c>
      <c r="H5186" t="s">
        <v>5307</v>
      </c>
      <c r="I5186" t="s">
        <v>5302</v>
      </c>
      <c r="J5186" t="s">
        <v>5303</v>
      </c>
      <c r="K5186" t="b">
        <f>LOOKUP(A5186,'[1]UDDATA-1'!B:B,'[1]UDDATA-1'!A:A)&lt;&gt;LOOKUP(A5186,'[1]UDDATA-2'!B:B,'[1]UDDATA-2'!A:A)</f>
        <v>0</v>
      </c>
      <c r="L5186" t="str">
        <f t="shared" ref="L5186:L5249" si="648">IF(AND(I5186&lt;&gt;"",I5186&lt;&gt;I5185),I5186,"")</f>
        <v>Lyd- og musikbehandling</v>
      </c>
      <c r="M5186">
        <f t="shared" ref="M5186:M5249" si="649">IF(AND(L5186&lt;&gt;"",ISNUMBER(VALUE(D5186))),VALUE(D5186),"")</f>
        <v>0</v>
      </c>
      <c r="N5186" t="str">
        <f t="shared" ref="N5186:N5249" si="650">IF(L5186="","",IF(M5186="",D5186,""))</f>
        <v/>
      </c>
      <c r="O5186" t="e">
        <f>IF(AND(A5186&lt;&gt;A5185,#REF!&lt;&gt;""),#REF!,"")</f>
        <v>#REF!</v>
      </c>
      <c r="P5186" t="e">
        <f t="shared" si="645"/>
        <v>#REF!</v>
      </c>
      <c r="Q5186" s="2" t="e">
        <f t="shared" ca="1" si="646"/>
        <v>#REF!</v>
      </c>
      <c r="R5186" t="e">
        <f>IF(NOT(#REF!="Indskrevet"),"",IF(E5186="",FALSE,AND(NOT(#REF!),VALUE(RIGHT(CONCATENATE(YEAR(E5186)),2))=15)))</f>
        <v>#REF!</v>
      </c>
      <c r="S5186" t="e">
        <f t="shared" ref="S5186:S5249" si="651">IF(R5186="","",IF(A5186=A5185,S5185,NOT(OR(R5186,AND(A5187=A5186,R5187),AND(A5188=A5186,R5188),AND(A5189=A5186,R5189),AND(A5190=A5186,R5190),AND(A5191=A5186,R5191),AND(A5192=A5186,R5192),AND(A5193=A5186,R5193),AND(A5194=A5186,R5194),AND(A5195=A5186,R5195),AND(A5196=A5186,R5196)))))</f>
        <v>#REF!</v>
      </c>
      <c r="T5186" t="e">
        <f t="shared" ref="T5186:T5249" si="652">IF(U5186="","",O5186)</f>
        <v>#REF!</v>
      </c>
      <c r="U5186" s="2" t="e">
        <f t="shared" si="647"/>
        <v>#REF!</v>
      </c>
      <c r="V5186" s="2"/>
    </row>
    <row r="5187" spans="1:22" x14ac:dyDescent="0.25">
      <c r="A5187" t="s">
        <v>3087</v>
      </c>
      <c r="B5187" t="s">
        <v>3088</v>
      </c>
      <c r="C5187">
        <v>114.999999999998</v>
      </c>
      <c r="D5187" t="s">
        <v>5306</v>
      </c>
      <c r="E5187" s="1">
        <v>42237</v>
      </c>
      <c r="F5187" t="s">
        <v>5312</v>
      </c>
      <c r="G5187">
        <v>2</v>
      </c>
      <c r="H5187" t="s">
        <v>5287</v>
      </c>
      <c r="I5187" t="s">
        <v>5302</v>
      </c>
      <c r="J5187" t="s">
        <v>5303</v>
      </c>
      <c r="K5187" t="b">
        <f>LOOKUP(A5187,'[1]UDDATA-1'!B:B,'[1]UDDATA-1'!A:A)&lt;&gt;LOOKUP(A5187,'[1]UDDATA-2'!B:B,'[1]UDDATA-2'!A:A)</f>
        <v>0</v>
      </c>
      <c r="L5187" t="str">
        <f t="shared" si="648"/>
        <v/>
      </c>
      <c r="M5187" t="str">
        <f t="shared" si="649"/>
        <v/>
      </c>
      <c r="N5187" t="str">
        <f t="shared" si="650"/>
        <v/>
      </c>
      <c r="O5187" t="e">
        <f>IF(AND(A5187&lt;&gt;A5186,#REF!&lt;&gt;""),#REF!,"")</f>
        <v>#REF!</v>
      </c>
      <c r="P5187" t="e">
        <f t="shared" ref="P5187:P5250" si="653">IF(O5187="","",IF(M5187="",0,IF(O5188&lt;&gt;"",1,IF(AND(O5188="",O5189&lt;&gt;""),2,IF(AND(O5188="",O5189="",O5190&lt;&gt;""),3,IF(AND(O5188="",O5189="",O5190="",O5191&lt;&gt;""),4,IF(AND(O5188="",O5189="",O5190="",O5191="",O5192&lt;&gt;""),5,IF(AND(O5188="",O5189="",O5190="",O5191="",O5192="",O5193&lt;&gt;""),6,IF(AND(O5188="",O5189="",O5190="",O5191="",O5192="",O5193="",O5194&lt;&gt;""),7,IF(AND(O5188="",O5189="",O5190="",O5191="",O5192="",O5193="",O5194="",O5195&lt;&gt;""),8,IF(AND(O5188="",O5189="",O5190="",O5191="",O5192="",O5193="",O5194="",O5195="",O5196&lt;&gt;""),9,IF(AND(O5188="",O5189="",O5190="",O5191="",O5192="",O5193="",O5194="",O5195="",O5196="",O5197&lt;&gt;""),10,IF(AND(O5188="",O5189="",O5190="",O5191="",O5192="",O5193="",O5194="",O5195="",O5196="",O5197="",O5198&lt;&gt;""),11,IF(AND(O5188="",O5189="",O5190="",O5191="",O5192="",O5193="",O5194="",O5195="",O5196="",O5197="",O5198="",O5199&lt;&gt;""),12,IF(AND(O5188="",O5189="",O5190="",O5191="",O5192="",O5193="",O5194="",O5195="",O5196="",O5197="",O5198="",O5199="",O5200&lt;&gt;""),13,IF(AND(O5188="",O5189="",O5190="",O5191="",O5192="",O5193="",O5194="",O5195="",O5196="",O5197="",O5198="",O5199="",O5200="",O5201&lt;&gt;""),14,IF(AND(O5188="",O5189="",O5190="",O5191="",O5192="",O5193="",O5194="",O5195="",O5196="",O5197="",O5198="",O5199="",O5200="",O5201="",O5202&lt;&gt;""),15)))))))))))))))))</f>
        <v>#REF!</v>
      </c>
      <c r="Q5187" s="2" t="e">
        <f t="shared" ref="Q5187:Q5250" ca="1" si="654">IF(OR(P5187="",P5187=0),"",AVERAGE(INDIRECT(CONCATENATE("AU",ROW(),":AU",ROW()+P5187))))</f>
        <v>#REF!</v>
      </c>
      <c r="R5187" t="e">
        <f>IF(NOT(#REF!="Indskrevet"),"",IF(E5187="",FALSE,AND(NOT(#REF!),VALUE(RIGHT(CONCATENATE(YEAR(E5187)),2))=15)))</f>
        <v>#REF!</v>
      </c>
      <c r="S5187" t="e">
        <f t="shared" si="651"/>
        <v>#REF!</v>
      </c>
      <c r="T5187" t="e">
        <f t="shared" si="652"/>
        <v>#REF!</v>
      </c>
      <c r="U5187" s="2" t="e">
        <f t="shared" si="647"/>
        <v>#REF!</v>
      </c>
      <c r="V5187" s="2"/>
    </row>
    <row r="5188" spans="1:22" x14ac:dyDescent="0.25">
      <c r="A5188" t="s">
        <v>3087</v>
      </c>
      <c r="B5188" t="s">
        <v>3088</v>
      </c>
      <c r="C5188">
        <v>114.999999999998</v>
      </c>
      <c r="D5188" t="s">
        <v>5306</v>
      </c>
      <c r="E5188" s="1">
        <v>42186</v>
      </c>
      <c r="F5188" t="s">
        <v>5314</v>
      </c>
      <c r="G5188">
        <v>1</v>
      </c>
      <c r="H5188" t="s">
        <v>5307</v>
      </c>
      <c r="I5188" t="s">
        <v>5305</v>
      </c>
      <c r="J5188" t="s">
        <v>5303</v>
      </c>
      <c r="K5188" t="b">
        <f>LOOKUP(A5188,'[1]UDDATA-1'!B:B,'[1]UDDATA-1'!A:A)&lt;&gt;LOOKUP(A5188,'[1]UDDATA-2'!B:B,'[1]UDDATA-2'!A:A)</f>
        <v>0</v>
      </c>
      <c r="L5188" t="str">
        <f t="shared" si="648"/>
        <v>Objektorienteret Software Engineering</v>
      </c>
      <c r="M5188">
        <f t="shared" si="649"/>
        <v>0</v>
      </c>
      <c r="N5188" t="str">
        <f t="shared" si="650"/>
        <v/>
      </c>
      <c r="O5188" t="e">
        <f>IF(AND(A5188&lt;&gt;A5187,#REF!&lt;&gt;""),#REF!,"")</f>
        <v>#REF!</v>
      </c>
      <c r="P5188" t="e">
        <f t="shared" si="653"/>
        <v>#REF!</v>
      </c>
      <c r="Q5188" s="2" t="e">
        <f t="shared" ca="1" si="654"/>
        <v>#REF!</v>
      </c>
      <c r="R5188" t="e">
        <f>IF(NOT(#REF!="Indskrevet"),"",IF(E5188="",FALSE,AND(NOT(#REF!),VALUE(RIGHT(CONCATENATE(YEAR(E5188)),2))=15)))</f>
        <v>#REF!</v>
      </c>
      <c r="S5188" t="e">
        <f t="shared" si="651"/>
        <v>#REF!</v>
      </c>
      <c r="T5188" t="e">
        <f t="shared" si="652"/>
        <v>#REF!</v>
      </c>
      <c r="U5188" s="2" t="e">
        <f t="shared" ref="U5188:U5251" si="655">IF(OR(P5188="",P5188&lt;3),"",Q5188)</f>
        <v>#REF!</v>
      </c>
      <c r="V5188" s="2"/>
    </row>
    <row r="5189" spans="1:22" x14ac:dyDescent="0.25">
      <c r="A5189" t="s">
        <v>3087</v>
      </c>
      <c r="B5189" t="s">
        <v>3088</v>
      </c>
      <c r="C5189">
        <v>114.999999999998</v>
      </c>
      <c r="D5189" t="s">
        <v>5285</v>
      </c>
      <c r="E5189" s="1">
        <v>42267</v>
      </c>
      <c r="F5189" t="s">
        <v>5314</v>
      </c>
      <c r="G5189">
        <v>2</v>
      </c>
      <c r="H5189" t="s">
        <v>5287</v>
      </c>
      <c r="I5189" t="s">
        <v>5305</v>
      </c>
      <c r="J5189" t="s">
        <v>5315</v>
      </c>
      <c r="K5189" t="b">
        <f>LOOKUP(A5189,'[1]UDDATA-1'!B:B,'[1]UDDATA-1'!A:A)&lt;&gt;LOOKUP(A5189,'[1]UDDATA-2'!B:B,'[1]UDDATA-2'!A:A)</f>
        <v>0</v>
      </c>
      <c r="L5189" t="str">
        <f t="shared" si="648"/>
        <v/>
      </c>
      <c r="M5189" t="str">
        <f t="shared" si="649"/>
        <v/>
      </c>
      <c r="N5189" t="str">
        <f t="shared" si="650"/>
        <v/>
      </c>
      <c r="O5189" t="e">
        <f>IF(AND(A5189&lt;&gt;A5188,#REF!&lt;&gt;""),#REF!,"")</f>
        <v>#REF!</v>
      </c>
      <c r="P5189" t="e">
        <f t="shared" si="653"/>
        <v>#REF!</v>
      </c>
      <c r="Q5189" s="2" t="e">
        <f t="shared" ca="1" si="654"/>
        <v>#REF!</v>
      </c>
      <c r="R5189" t="e">
        <f>IF(NOT(#REF!="Indskrevet"),"",IF(E5189="",FALSE,AND(NOT(#REF!),VALUE(RIGHT(CONCATENATE(YEAR(E5189)),2))=15)))</f>
        <v>#REF!</v>
      </c>
      <c r="S5189" t="e">
        <f t="shared" si="651"/>
        <v>#REF!</v>
      </c>
      <c r="T5189" t="e">
        <f t="shared" si="652"/>
        <v>#REF!</v>
      </c>
      <c r="U5189" s="2" t="e">
        <f t="shared" si="655"/>
        <v>#REF!</v>
      </c>
      <c r="V5189" s="2"/>
    </row>
    <row r="5190" spans="1:22" x14ac:dyDescent="0.25">
      <c r="A5190" t="s">
        <v>3089</v>
      </c>
      <c r="B5190" t="s">
        <v>3090</v>
      </c>
      <c r="C5190">
        <v>84.999999999998394</v>
      </c>
      <c r="D5190" t="s">
        <v>5285</v>
      </c>
      <c r="E5190" s="1">
        <v>41646</v>
      </c>
      <c r="F5190" t="s">
        <v>5335</v>
      </c>
      <c r="G5190">
        <v>1</v>
      </c>
      <c r="H5190" t="s">
        <v>5287</v>
      </c>
      <c r="I5190" t="s">
        <v>5324</v>
      </c>
      <c r="J5190" t="s">
        <v>5289</v>
      </c>
      <c r="K5190" t="b">
        <f>LOOKUP(A5190,'[1]UDDATA-1'!B:B,'[1]UDDATA-1'!A:A)&lt;&gt;LOOKUP(A5190,'[1]UDDATA-2'!B:B,'[1]UDDATA-2'!A:A)</f>
        <v>0</v>
      </c>
      <c r="L5190" t="str">
        <f t="shared" si="648"/>
        <v>Lineær algebra</v>
      </c>
      <c r="M5190">
        <f t="shared" si="649"/>
        <v>2</v>
      </c>
      <c r="N5190" t="str">
        <f t="shared" si="650"/>
        <v/>
      </c>
      <c r="O5190" t="e">
        <f>IF(AND(A5190&lt;&gt;A5189,#REF!&lt;&gt;""),#REF!,"")</f>
        <v>#REF!</v>
      </c>
      <c r="P5190" t="e">
        <f t="shared" si="653"/>
        <v>#REF!</v>
      </c>
      <c r="Q5190" s="2" t="e">
        <f t="shared" ca="1" si="654"/>
        <v>#REF!</v>
      </c>
      <c r="R5190" t="e">
        <f>IF(NOT(#REF!="Indskrevet"),"",IF(E5190="",FALSE,AND(NOT(#REF!),VALUE(RIGHT(CONCATENATE(YEAR(E5190)),2))=15)))</f>
        <v>#REF!</v>
      </c>
      <c r="S5190" t="e">
        <f t="shared" si="651"/>
        <v>#REF!</v>
      </c>
      <c r="T5190" t="e">
        <f t="shared" si="652"/>
        <v>#REF!</v>
      </c>
      <c r="U5190" s="2" t="e">
        <f t="shared" si="655"/>
        <v>#REF!</v>
      </c>
      <c r="V5190" s="2"/>
    </row>
    <row r="5191" spans="1:22" x14ac:dyDescent="0.25">
      <c r="A5191" t="s">
        <v>3089</v>
      </c>
      <c r="B5191" t="s">
        <v>3090</v>
      </c>
      <c r="C5191">
        <v>84.999999999998394</v>
      </c>
      <c r="D5191" t="s">
        <v>5317</v>
      </c>
      <c r="E5191" s="1">
        <v>41817</v>
      </c>
      <c r="F5191" t="s">
        <v>5336</v>
      </c>
      <c r="G5191">
        <v>1</v>
      </c>
      <c r="H5191" t="s">
        <v>5287</v>
      </c>
      <c r="I5191" t="s">
        <v>5326</v>
      </c>
      <c r="J5191" t="s">
        <v>5293</v>
      </c>
      <c r="K5191" t="b">
        <f>LOOKUP(A5191,'[1]UDDATA-1'!B:B,'[1]UDDATA-1'!A:A)&lt;&gt;LOOKUP(A5191,'[1]UDDATA-2'!B:B,'[1]UDDATA-2'!A:A)</f>
        <v>0</v>
      </c>
      <c r="L5191" t="str">
        <f t="shared" si="648"/>
        <v>Calculus</v>
      </c>
      <c r="M5191">
        <f t="shared" si="649"/>
        <v>4</v>
      </c>
      <c r="N5191" t="str">
        <f t="shared" si="650"/>
        <v/>
      </c>
      <c r="O5191" t="e">
        <f>IF(AND(A5191&lt;&gt;A5190,#REF!&lt;&gt;""),#REF!,"")</f>
        <v>#REF!</v>
      </c>
      <c r="P5191" t="e">
        <f t="shared" si="653"/>
        <v>#REF!</v>
      </c>
      <c r="Q5191" s="2" t="e">
        <f t="shared" ca="1" si="654"/>
        <v>#REF!</v>
      </c>
      <c r="R5191" t="e">
        <f>IF(NOT(#REF!="Indskrevet"),"",IF(E5191="",FALSE,AND(NOT(#REF!),VALUE(RIGHT(CONCATENATE(YEAR(E5191)),2))=15)))</f>
        <v>#REF!</v>
      </c>
      <c r="S5191" t="e">
        <f t="shared" si="651"/>
        <v>#REF!</v>
      </c>
      <c r="T5191" t="e">
        <f t="shared" si="652"/>
        <v>#REF!</v>
      </c>
      <c r="U5191" s="2" t="e">
        <f t="shared" si="655"/>
        <v>#REF!</v>
      </c>
      <c r="V5191" s="2"/>
    </row>
    <row r="5192" spans="1:22" x14ac:dyDescent="0.25">
      <c r="A5192" t="s">
        <v>3089</v>
      </c>
      <c r="B5192" t="s">
        <v>3090</v>
      </c>
      <c r="C5192">
        <v>84.999999999998394</v>
      </c>
      <c r="D5192" t="s">
        <v>5296</v>
      </c>
      <c r="E5192" s="1">
        <v>41816</v>
      </c>
      <c r="F5192" t="s">
        <v>5337</v>
      </c>
      <c r="G5192">
        <v>1</v>
      </c>
      <c r="H5192" t="s">
        <v>5287</v>
      </c>
      <c r="I5192" t="s">
        <v>5338</v>
      </c>
      <c r="J5192" t="s">
        <v>5293</v>
      </c>
      <c r="K5192" t="b">
        <f>LOOKUP(A5192,'[1]UDDATA-1'!B:B,'[1]UDDATA-1'!A:A)&lt;&gt;LOOKUP(A5192,'[1]UDDATA-2'!B:B,'[1]UDDATA-2'!A:A)</f>
        <v>0</v>
      </c>
      <c r="L5192" t="str">
        <f t="shared" si="648"/>
        <v>Kredsløbsteori og dynamiske systemer</v>
      </c>
      <c r="M5192">
        <f t="shared" si="649"/>
        <v>7</v>
      </c>
      <c r="N5192" t="str">
        <f t="shared" si="650"/>
        <v/>
      </c>
      <c r="O5192" t="e">
        <f>IF(AND(A5192&lt;&gt;A5191,#REF!&lt;&gt;""),#REF!,"")</f>
        <v>#REF!</v>
      </c>
      <c r="P5192" t="e">
        <f t="shared" si="653"/>
        <v>#REF!</v>
      </c>
      <c r="Q5192" s="2" t="e">
        <f t="shared" ca="1" si="654"/>
        <v>#REF!</v>
      </c>
      <c r="R5192" t="e">
        <f>IF(NOT(#REF!="Indskrevet"),"",IF(E5192="",FALSE,AND(NOT(#REF!),VALUE(RIGHT(CONCATENATE(YEAR(E5192)),2))=15)))</f>
        <v>#REF!</v>
      </c>
      <c r="S5192" t="e">
        <f t="shared" si="651"/>
        <v>#REF!</v>
      </c>
      <c r="T5192" t="e">
        <f t="shared" si="652"/>
        <v>#REF!</v>
      </c>
      <c r="U5192" s="2" t="e">
        <f t="shared" si="655"/>
        <v>#REF!</v>
      </c>
      <c r="V5192" s="2"/>
    </row>
    <row r="5193" spans="1:22" x14ac:dyDescent="0.25">
      <c r="A5193" t="s">
        <v>3089</v>
      </c>
      <c r="B5193" t="s">
        <v>3090</v>
      </c>
      <c r="C5193">
        <v>84.999999999998394</v>
      </c>
      <c r="D5193" t="s">
        <v>5306</v>
      </c>
      <c r="E5193" s="1">
        <v>42025</v>
      </c>
      <c r="F5193" t="s">
        <v>5319</v>
      </c>
      <c r="G5193">
        <v>1</v>
      </c>
      <c r="H5193" t="s">
        <v>5287</v>
      </c>
      <c r="I5193" t="s">
        <v>5320</v>
      </c>
      <c r="J5193" t="s">
        <v>5299</v>
      </c>
      <c r="K5193" t="b">
        <f>LOOKUP(A5193,'[1]UDDATA-1'!B:B,'[1]UDDATA-1'!A:A)&lt;&gt;LOOKUP(A5193,'[1]UDDATA-2'!B:B,'[1]UDDATA-2'!A:A)</f>
        <v>0</v>
      </c>
      <c r="L5193" t="str">
        <f t="shared" si="648"/>
        <v>Beregningsteknik inden for elektronikområdet 1</v>
      </c>
      <c r="M5193">
        <f t="shared" si="649"/>
        <v>0</v>
      </c>
      <c r="N5193" t="str">
        <f t="shared" si="650"/>
        <v/>
      </c>
      <c r="O5193" t="e">
        <f>IF(AND(A5193&lt;&gt;A5192,#REF!&lt;&gt;""),#REF!,"")</f>
        <v>#REF!</v>
      </c>
      <c r="P5193" t="e">
        <f t="shared" si="653"/>
        <v>#REF!</v>
      </c>
      <c r="Q5193" s="2" t="e">
        <f t="shared" ca="1" si="654"/>
        <v>#REF!</v>
      </c>
      <c r="R5193" t="e">
        <f>IF(NOT(#REF!="Indskrevet"),"",IF(E5193="",FALSE,AND(NOT(#REF!),VALUE(RIGHT(CONCATENATE(YEAR(E5193)),2))=15)))</f>
        <v>#REF!</v>
      </c>
      <c r="S5193" t="e">
        <f t="shared" si="651"/>
        <v>#REF!</v>
      </c>
      <c r="T5193" t="e">
        <f t="shared" si="652"/>
        <v>#REF!</v>
      </c>
      <c r="U5193" s="2" t="e">
        <f t="shared" si="655"/>
        <v>#REF!</v>
      </c>
      <c r="V5193" s="2"/>
    </row>
    <row r="5194" spans="1:22" x14ac:dyDescent="0.25">
      <c r="A5194" t="s">
        <v>3089</v>
      </c>
      <c r="B5194" t="s">
        <v>3090</v>
      </c>
      <c r="C5194">
        <v>84.999999999998394</v>
      </c>
      <c r="D5194" t="s">
        <v>5306</v>
      </c>
      <c r="E5194" s="1">
        <v>42172</v>
      </c>
      <c r="F5194" t="s">
        <v>5321</v>
      </c>
      <c r="G5194">
        <v>1</v>
      </c>
      <c r="H5194" t="s">
        <v>5307</v>
      </c>
      <c r="I5194" t="s">
        <v>5322</v>
      </c>
      <c r="J5194" t="s">
        <v>5303</v>
      </c>
      <c r="K5194" t="b">
        <f>LOOKUP(A5194,'[1]UDDATA-1'!B:B,'[1]UDDATA-1'!A:A)&lt;&gt;LOOKUP(A5194,'[1]UDDATA-2'!B:B,'[1]UDDATA-2'!A:A)</f>
        <v>0</v>
      </c>
      <c r="L5194" t="str">
        <f t="shared" si="648"/>
        <v>Beregningsteknik inden for elektronik</v>
      </c>
      <c r="M5194">
        <f t="shared" si="649"/>
        <v>0</v>
      </c>
      <c r="N5194" t="str">
        <f t="shared" si="650"/>
        <v/>
      </c>
      <c r="O5194" t="e">
        <f>IF(AND(A5194&lt;&gt;A5193,#REF!&lt;&gt;""),#REF!,"")</f>
        <v>#REF!</v>
      </c>
      <c r="P5194" t="e">
        <f t="shared" si="653"/>
        <v>#REF!</v>
      </c>
      <c r="Q5194" s="2" t="e">
        <f t="shared" ca="1" si="654"/>
        <v>#REF!</v>
      </c>
      <c r="R5194" t="e">
        <f>IF(NOT(#REF!="Indskrevet"),"",IF(E5194="",FALSE,AND(NOT(#REF!),VALUE(RIGHT(CONCATENATE(YEAR(E5194)),2))=15)))</f>
        <v>#REF!</v>
      </c>
      <c r="S5194" t="e">
        <f t="shared" si="651"/>
        <v>#REF!</v>
      </c>
      <c r="T5194" t="e">
        <f t="shared" si="652"/>
        <v>#REF!</v>
      </c>
      <c r="U5194" s="2" t="e">
        <f t="shared" si="655"/>
        <v>#REF!</v>
      </c>
      <c r="V5194" s="2"/>
    </row>
    <row r="5195" spans="1:22" x14ac:dyDescent="0.25">
      <c r="A5195" t="s">
        <v>3089</v>
      </c>
      <c r="B5195" t="s">
        <v>3090</v>
      </c>
      <c r="C5195">
        <v>84.999999999998394</v>
      </c>
      <c r="D5195" t="s">
        <v>5306</v>
      </c>
      <c r="E5195" s="1">
        <v>42250</v>
      </c>
      <c r="F5195" t="s">
        <v>5321</v>
      </c>
      <c r="G5195">
        <v>2</v>
      </c>
      <c r="H5195" t="s">
        <v>5287</v>
      </c>
      <c r="I5195" t="s">
        <v>5322</v>
      </c>
      <c r="J5195" t="s">
        <v>5315</v>
      </c>
      <c r="K5195" t="b">
        <f>LOOKUP(A5195,'[1]UDDATA-1'!B:B,'[1]UDDATA-1'!A:A)&lt;&gt;LOOKUP(A5195,'[1]UDDATA-2'!B:B,'[1]UDDATA-2'!A:A)</f>
        <v>0</v>
      </c>
      <c r="L5195" t="str">
        <f t="shared" si="648"/>
        <v/>
      </c>
      <c r="M5195" t="str">
        <f t="shared" si="649"/>
        <v/>
      </c>
      <c r="N5195" t="str">
        <f t="shared" si="650"/>
        <v/>
      </c>
      <c r="O5195" t="e">
        <f>IF(AND(A5195&lt;&gt;A5194,#REF!&lt;&gt;""),#REF!,"")</f>
        <v>#REF!</v>
      </c>
      <c r="P5195" t="e">
        <f t="shared" si="653"/>
        <v>#REF!</v>
      </c>
      <c r="Q5195" s="2" t="e">
        <f t="shared" ca="1" si="654"/>
        <v>#REF!</v>
      </c>
      <c r="R5195" t="e">
        <f>IF(NOT(#REF!="Indskrevet"),"",IF(E5195="",FALSE,AND(NOT(#REF!),VALUE(RIGHT(CONCATENATE(YEAR(E5195)),2))=15)))</f>
        <v>#REF!</v>
      </c>
      <c r="S5195" t="e">
        <f t="shared" si="651"/>
        <v>#REF!</v>
      </c>
      <c r="T5195" t="e">
        <f t="shared" si="652"/>
        <v>#REF!</v>
      </c>
      <c r="U5195" s="2" t="e">
        <f t="shared" si="655"/>
        <v>#REF!</v>
      </c>
      <c r="V5195" s="2"/>
    </row>
    <row r="5196" spans="1:22" x14ac:dyDescent="0.25">
      <c r="A5196" t="s">
        <v>3091</v>
      </c>
      <c r="B5196" t="s">
        <v>3092</v>
      </c>
      <c r="C5196">
        <v>179.99999999999599</v>
      </c>
      <c r="D5196" t="s">
        <v>5285</v>
      </c>
      <c r="E5196" s="1">
        <v>41296</v>
      </c>
      <c r="F5196" t="s">
        <v>5328</v>
      </c>
      <c r="G5196">
        <v>1</v>
      </c>
      <c r="H5196" t="s">
        <v>5287</v>
      </c>
      <c r="I5196" t="s">
        <v>5324</v>
      </c>
      <c r="J5196" t="s">
        <v>5289</v>
      </c>
      <c r="K5196" t="b">
        <f>LOOKUP(A5196,'[1]UDDATA-1'!B:B,'[1]UDDATA-1'!A:A)&lt;&gt;LOOKUP(A5196,'[1]UDDATA-2'!B:B,'[1]UDDATA-2'!A:A)</f>
        <v>0</v>
      </c>
      <c r="L5196" t="str">
        <f t="shared" si="648"/>
        <v>Lineær algebra</v>
      </c>
      <c r="M5196">
        <f t="shared" si="649"/>
        <v>2</v>
      </c>
      <c r="N5196" t="str">
        <f t="shared" si="650"/>
        <v/>
      </c>
      <c r="O5196" t="e">
        <f>IF(AND(A5196&lt;&gt;A5195,#REF!&lt;&gt;""),#REF!,"")</f>
        <v>#REF!</v>
      </c>
      <c r="P5196" t="e">
        <f t="shared" si="653"/>
        <v>#REF!</v>
      </c>
      <c r="Q5196" s="2" t="e">
        <f t="shared" ca="1" si="654"/>
        <v>#REF!</v>
      </c>
      <c r="R5196" t="e">
        <f>IF(NOT(#REF!="Indskrevet"),"",IF(E5196="",FALSE,AND(NOT(#REF!),VALUE(RIGHT(CONCATENATE(YEAR(E5196)),2))=15)))</f>
        <v>#REF!</v>
      </c>
      <c r="S5196" t="e">
        <f t="shared" si="651"/>
        <v>#REF!</v>
      </c>
      <c r="T5196" t="e">
        <f t="shared" si="652"/>
        <v>#REF!</v>
      </c>
      <c r="U5196" s="2" t="e">
        <f t="shared" si="655"/>
        <v>#REF!</v>
      </c>
      <c r="V5196" s="2"/>
    </row>
    <row r="5197" spans="1:22" x14ac:dyDescent="0.25">
      <c r="A5197" t="s">
        <v>3091</v>
      </c>
      <c r="B5197" t="s">
        <v>3092</v>
      </c>
      <c r="C5197">
        <v>179.99999999999599</v>
      </c>
      <c r="D5197" t="s">
        <v>5317</v>
      </c>
      <c r="E5197" s="1">
        <v>41444</v>
      </c>
      <c r="F5197" t="s">
        <v>5329</v>
      </c>
      <c r="G5197">
        <v>1</v>
      </c>
      <c r="H5197" t="s">
        <v>5287</v>
      </c>
      <c r="I5197" t="s">
        <v>5330</v>
      </c>
      <c r="J5197" t="s">
        <v>5293</v>
      </c>
      <c r="K5197" t="b">
        <f>LOOKUP(A5197,'[1]UDDATA-1'!B:B,'[1]UDDATA-1'!A:A)&lt;&gt;LOOKUP(A5197,'[1]UDDATA-2'!B:B,'[1]UDDATA-2'!A:A)</f>
        <v>0</v>
      </c>
      <c r="L5197" t="str">
        <f t="shared" si="648"/>
        <v>Diskret matematik</v>
      </c>
      <c r="M5197">
        <f t="shared" si="649"/>
        <v>4</v>
      </c>
      <c r="N5197" t="str">
        <f t="shared" si="650"/>
        <v/>
      </c>
      <c r="O5197" t="e">
        <f>IF(AND(A5197&lt;&gt;A5196,#REF!&lt;&gt;""),#REF!,"")</f>
        <v>#REF!</v>
      </c>
      <c r="P5197" t="e">
        <f t="shared" si="653"/>
        <v>#REF!</v>
      </c>
      <c r="Q5197" s="2" t="e">
        <f t="shared" ca="1" si="654"/>
        <v>#REF!</v>
      </c>
      <c r="R5197" t="e">
        <f>IF(NOT(#REF!="Indskrevet"),"",IF(E5197="",FALSE,AND(NOT(#REF!),VALUE(RIGHT(CONCATENATE(YEAR(E5197)),2))=15)))</f>
        <v>#REF!</v>
      </c>
      <c r="S5197" t="e">
        <f t="shared" si="651"/>
        <v>#REF!</v>
      </c>
      <c r="T5197" t="e">
        <f t="shared" si="652"/>
        <v>#REF!</v>
      </c>
      <c r="U5197" s="2" t="e">
        <f t="shared" si="655"/>
        <v>#REF!</v>
      </c>
      <c r="V5197" s="2"/>
    </row>
    <row r="5198" spans="1:22" x14ac:dyDescent="0.25">
      <c r="A5198" t="s">
        <v>3091</v>
      </c>
      <c r="B5198" t="s">
        <v>3092</v>
      </c>
      <c r="C5198">
        <v>179.99999999999599</v>
      </c>
      <c r="D5198" t="s">
        <v>5317</v>
      </c>
      <c r="E5198" s="1">
        <v>41452</v>
      </c>
      <c r="F5198" t="s">
        <v>5331</v>
      </c>
      <c r="G5198">
        <v>1</v>
      </c>
      <c r="H5198" t="s">
        <v>5287</v>
      </c>
      <c r="I5198" t="s">
        <v>5332</v>
      </c>
      <c r="J5198" t="s">
        <v>5293</v>
      </c>
      <c r="K5198" t="b">
        <f>LOOKUP(A5198,'[1]UDDATA-1'!B:B,'[1]UDDATA-1'!A:A)&lt;&gt;LOOKUP(A5198,'[1]UDDATA-2'!B:B,'[1]UDDATA-2'!A:A)</f>
        <v>0</v>
      </c>
      <c r="L5198" t="str">
        <f t="shared" si="648"/>
        <v>Computerarkitektur</v>
      </c>
      <c r="M5198">
        <f t="shared" si="649"/>
        <v>4</v>
      </c>
      <c r="N5198" t="str">
        <f t="shared" si="650"/>
        <v/>
      </c>
      <c r="O5198" t="e">
        <f>IF(AND(A5198&lt;&gt;A5197,#REF!&lt;&gt;""),#REF!,"")</f>
        <v>#REF!</v>
      </c>
      <c r="P5198" t="e">
        <f t="shared" si="653"/>
        <v>#REF!</v>
      </c>
      <c r="Q5198" s="2" t="e">
        <f t="shared" ca="1" si="654"/>
        <v>#REF!</v>
      </c>
      <c r="R5198" t="e">
        <f>IF(NOT(#REF!="Indskrevet"),"",IF(E5198="",FALSE,AND(NOT(#REF!),VALUE(RIGHT(CONCATENATE(YEAR(E5198)),2))=15)))</f>
        <v>#REF!</v>
      </c>
      <c r="S5198" t="e">
        <f t="shared" si="651"/>
        <v>#REF!</v>
      </c>
      <c r="T5198" t="e">
        <f t="shared" si="652"/>
        <v>#REF!</v>
      </c>
      <c r="U5198" s="2" t="e">
        <f t="shared" si="655"/>
        <v>#REF!</v>
      </c>
      <c r="V5198" s="2"/>
    </row>
    <row r="5199" spans="1:22" x14ac:dyDescent="0.25">
      <c r="A5199" t="s">
        <v>3091</v>
      </c>
      <c r="B5199" t="s">
        <v>3092</v>
      </c>
      <c r="C5199">
        <v>179.99999999999599</v>
      </c>
      <c r="D5199" t="s">
        <v>5285</v>
      </c>
      <c r="E5199" s="1">
        <v>41451</v>
      </c>
      <c r="F5199" t="s">
        <v>5333</v>
      </c>
      <c r="G5199">
        <v>1</v>
      </c>
      <c r="H5199" t="s">
        <v>5287</v>
      </c>
      <c r="I5199" t="s">
        <v>5334</v>
      </c>
      <c r="J5199" t="s">
        <v>5293</v>
      </c>
      <c r="K5199" t="b">
        <f>LOOKUP(A5199,'[1]UDDATA-1'!B:B,'[1]UDDATA-1'!A:A)&lt;&gt;LOOKUP(A5199,'[1]UDDATA-2'!B:B,'[1]UDDATA-2'!A:A)</f>
        <v>0</v>
      </c>
      <c r="L5199" t="str">
        <f t="shared" si="648"/>
        <v>Objektorienteret programmering</v>
      </c>
      <c r="M5199">
        <f t="shared" si="649"/>
        <v>2</v>
      </c>
      <c r="N5199" t="str">
        <f t="shared" si="650"/>
        <v/>
      </c>
      <c r="O5199" t="e">
        <f>IF(AND(A5199&lt;&gt;A5198,#REF!&lt;&gt;""),#REF!,"")</f>
        <v>#REF!</v>
      </c>
      <c r="P5199" t="e">
        <f t="shared" si="653"/>
        <v>#REF!</v>
      </c>
      <c r="Q5199" s="2" t="e">
        <f t="shared" ca="1" si="654"/>
        <v>#REF!</v>
      </c>
      <c r="R5199" t="e">
        <f>IF(NOT(#REF!="Indskrevet"),"",IF(E5199="",FALSE,AND(NOT(#REF!),VALUE(RIGHT(CONCATENATE(YEAR(E5199)),2))=15)))</f>
        <v>#REF!</v>
      </c>
      <c r="S5199" t="e">
        <f t="shared" si="651"/>
        <v>#REF!</v>
      </c>
      <c r="T5199" t="e">
        <f t="shared" si="652"/>
        <v>#REF!</v>
      </c>
      <c r="U5199" s="2" t="e">
        <f t="shared" si="655"/>
        <v>#REF!</v>
      </c>
      <c r="V5199" s="2"/>
    </row>
    <row r="5200" spans="1:22" x14ac:dyDescent="0.25">
      <c r="A5200" t="s">
        <v>3091</v>
      </c>
      <c r="B5200" t="s">
        <v>3092</v>
      </c>
      <c r="C5200">
        <v>179.99999999999599</v>
      </c>
      <c r="D5200" t="s">
        <v>5306</v>
      </c>
      <c r="E5200" s="1">
        <v>41682</v>
      </c>
      <c r="F5200" t="s">
        <v>5339</v>
      </c>
      <c r="G5200">
        <v>1</v>
      </c>
      <c r="H5200" t="s">
        <v>5307</v>
      </c>
      <c r="I5200" t="s">
        <v>5340</v>
      </c>
      <c r="J5200" t="s">
        <v>5299</v>
      </c>
      <c r="K5200" t="b">
        <f>LOOKUP(A5200,'[1]UDDATA-1'!B:B,'[1]UDDATA-1'!A:A)&lt;&gt;LOOKUP(A5200,'[1]UDDATA-2'!B:B,'[1]UDDATA-2'!A:A)</f>
        <v>0</v>
      </c>
      <c r="L5200" t="str">
        <f t="shared" si="648"/>
        <v>Algoritmik og datastrukturer</v>
      </c>
      <c r="M5200">
        <f t="shared" si="649"/>
        <v>0</v>
      </c>
      <c r="N5200" t="str">
        <f t="shared" si="650"/>
        <v/>
      </c>
      <c r="O5200" t="e">
        <f>IF(AND(A5200&lt;&gt;A5199,#REF!&lt;&gt;""),#REF!,"")</f>
        <v>#REF!</v>
      </c>
      <c r="P5200" t="e">
        <f t="shared" si="653"/>
        <v>#REF!</v>
      </c>
      <c r="Q5200" s="2" t="e">
        <f t="shared" ca="1" si="654"/>
        <v>#REF!</v>
      </c>
      <c r="R5200" t="e">
        <f>IF(NOT(#REF!="Indskrevet"),"",IF(E5200="",FALSE,AND(NOT(#REF!),VALUE(RIGHT(CONCATENATE(YEAR(E5200)),2))=15)))</f>
        <v>#REF!</v>
      </c>
      <c r="S5200" t="e">
        <f t="shared" si="651"/>
        <v>#REF!</v>
      </c>
      <c r="T5200" t="e">
        <f t="shared" si="652"/>
        <v>#REF!</v>
      </c>
      <c r="U5200" s="2" t="e">
        <f t="shared" si="655"/>
        <v>#REF!</v>
      </c>
      <c r="V5200" s="2"/>
    </row>
    <row r="5201" spans="1:22" x14ac:dyDescent="0.25">
      <c r="A5201" t="s">
        <v>3091</v>
      </c>
      <c r="B5201" t="s">
        <v>3092</v>
      </c>
      <c r="C5201">
        <v>179.99999999999599</v>
      </c>
      <c r="D5201" t="s">
        <v>5285</v>
      </c>
      <c r="E5201" s="1">
        <v>41737</v>
      </c>
      <c r="F5201" t="s">
        <v>5339</v>
      </c>
      <c r="G5201">
        <v>2</v>
      </c>
      <c r="H5201" t="s">
        <v>5287</v>
      </c>
      <c r="I5201" t="s">
        <v>5340</v>
      </c>
      <c r="J5201" t="s">
        <v>5303</v>
      </c>
      <c r="K5201" t="b">
        <f>LOOKUP(A5201,'[1]UDDATA-1'!B:B,'[1]UDDATA-1'!A:A)&lt;&gt;LOOKUP(A5201,'[1]UDDATA-2'!B:B,'[1]UDDATA-2'!A:A)</f>
        <v>0</v>
      </c>
      <c r="L5201" t="str">
        <f t="shared" si="648"/>
        <v/>
      </c>
      <c r="M5201" t="str">
        <f t="shared" si="649"/>
        <v/>
      </c>
      <c r="N5201" t="str">
        <f t="shared" si="650"/>
        <v/>
      </c>
      <c r="O5201" t="e">
        <f>IF(AND(A5201&lt;&gt;A5200,#REF!&lt;&gt;""),#REF!,"")</f>
        <v>#REF!</v>
      </c>
      <c r="P5201" t="e">
        <f t="shared" si="653"/>
        <v>#REF!</v>
      </c>
      <c r="Q5201" s="2" t="e">
        <f t="shared" ca="1" si="654"/>
        <v>#REF!</v>
      </c>
      <c r="R5201" t="e">
        <f>IF(NOT(#REF!="Indskrevet"),"",IF(E5201="",FALSE,AND(NOT(#REF!),VALUE(RIGHT(CONCATENATE(YEAR(E5201)),2))=15)))</f>
        <v>#REF!</v>
      </c>
      <c r="S5201" t="e">
        <f t="shared" si="651"/>
        <v>#REF!</v>
      </c>
      <c r="T5201" t="e">
        <f t="shared" si="652"/>
        <v>#REF!</v>
      </c>
      <c r="U5201" s="2" t="e">
        <f t="shared" si="655"/>
        <v>#REF!</v>
      </c>
      <c r="V5201" s="2"/>
    </row>
    <row r="5202" spans="1:22" x14ac:dyDescent="0.25">
      <c r="A5202" t="s">
        <v>3091</v>
      </c>
      <c r="B5202" t="s">
        <v>3092</v>
      </c>
      <c r="C5202">
        <v>179.99999999999599</v>
      </c>
      <c r="D5202" t="s">
        <v>5296</v>
      </c>
      <c r="E5202" s="1">
        <v>41814</v>
      </c>
      <c r="F5202" t="s">
        <v>5341</v>
      </c>
      <c r="G5202">
        <v>1</v>
      </c>
      <c r="H5202" t="s">
        <v>5287</v>
      </c>
      <c r="I5202" t="s">
        <v>5342</v>
      </c>
      <c r="J5202" t="s">
        <v>5303</v>
      </c>
      <c r="K5202" t="b">
        <f>LOOKUP(A5202,'[1]UDDATA-1'!B:B,'[1]UDDATA-1'!A:A)&lt;&gt;LOOKUP(A5202,'[1]UDDATA-2'!B:B,'[1]UDDATA-2'!A:A)</f>
        <v>0</v>
      </c>
      <c r="L5202" t="str">
        <f t="shared" si="648"/>
        <v>Syntaks og semantik</v>
      </c>
      <c r="M5202">
        <f t="shared" si="649"/>
        <v>7</v>
      </c>
      <c r="N5202" t="str">
        <f t="shared" si="650"/>
        <v/>
      </c>
      <c r="O5202" t="e">
        <f>IF(AND(A5202&lt;&gt;A5201,#REF!&lt;&gt;""),#REF!,"")</f>
        <v>#REF!</v>
      </c>
      <c r="P5202" t="e">
        <f t="shared" si="653"/>
        <v>#REF!</v>
      </c>
      <c r="Q5202" s="2" t="e">
        <f t="shared" ca="1" si="654"/>
        <v>#REF!</v>
      </c>
      <c r="R5202" t="e">
        <f>IF(NOT(#REF!="Indskrevet"),"",IF(E5202="",FALSE,AND(NOT(#REF!),VALUE(RIGHT(CONCATENATE(YEAR(E5202)),2))=15)))</f>
        <v>#REF!</v>
      </c>
      <c r="S5202" t="e">
        <f t="shared" si="651"/>
        <v>#REF!</v>
      </c>
      <c r="T5202" t="e">
        <f t="shared" si="652"/>
        <v>#REF!</v>
      </c>
      <c r="U5202" s="2" t="e">
        <f t="shared" si="655"/>
        <v>#REF!</v>
      </c>
      <c r="V5202" s="2"/>
    </row>
    <row r="5203" spans="1:22" x14ac:dyDescent="0.25">
      <c r="A5203" t="s">
        <v>3093</v>
      </c>
      <c r="B5203" t="s">
        <v>3094</v>
      </c>
      <c r="C5203">
        <v>119.999999999998</v>
      </c>
      <c r="D5203" t="s">
        <v>5300</v>
      </c>
      <c r="E5203" s="1">
        <v>41646</v>
      </c>
      <c r="F5203" t="s">
        <v>5328</v>
      </c>
      <c r="G5203">
        <v>1</v>
      </c>
      <c r="H5203" t="s">
        <v>5287</v>
      </c>
      <c r="I5203" t="s">
        <v>5324</v>
      </c>
      <c r="J5203" t="s">
        <v>5289</v>
      </c>
      <c r="K5203" t="b">
        <f>LOOKUP(A5203,'[1]UDDATA-1'!B:B,'[1]UDDATA-1'!A:A)&lt;&gt;LOOKUP(A5203,'[1]UDDATA-2'!B:B,'[1]UDDATA-2'!A:A)</f>
        <v>0</v>
      </c>
      <c r="L5203" t="str">
        <f t="shared" si="648"/>
        <v>Lineær algebra</v>
      </c>
      <c r="M5203">
        <f t="shared" si="649"/>
        <v>12</v>
      </c>
      <c r="N5203" t="str">
        <f t="shared" si="650"/>
        <v/>
      </c>
      <c r="O5203" t="e">
        <f>IF(AND(A5203&lt;&gt;A5202,#REF!&lt;&gt;""),#REF!,"")</f>
        <v>#REF!</v>
      </c>
      <c r="P5203" t="e">
        <f t="shared" si="653"/>
        <v>#REF!</v>
      </c>
      <c r="Q5203" s="2" t="e">
        <f t="shared" ca="1" si="654"/>
        <v>#REF!</v>
      </c>
      <c r="R5203" t="e">
        <f>IF(NOT(#REF!="Indskrevet"),"",IF(E5203="",FALSE,AND(NOT(#REF!),VALUE(RIGHT(CONCATENATE(YEAR(E5203)),2))=15)))</f>
        <v>#REF!</v>
      </c>
      <c r="S5203" t="e">
        <f t="shared" si="651"/>
        <v>#REF!</v>
      </c>
      <c r="T5203" t="e">
        <f t="shared" si="652"/>
        <v>#REF!</v>
      </c>
      <c r="U5203" s="2" t="e">
        <f t="shared" si="655"/>
        <v>#REF!</v>
      </c>
      <c r="V5203" s="2"/>
    </row>
    <row r="5204" spans="1:22" x14ac:dyDescent="0.25">
      <c r="A5204" t="s">
        <v>3093</v>
      </c>
      <c r="B5204" t="s">
        <v>3094</v>
      </c>
      <c r="C5204">
        <v>119.999999999998</v>
      </c>
      <c r="D5204" t="s">
        <v>5300</v>
      </c>
      <c r="E5204" s="1">
        <v>41823</v>
      </c>
      <c r="F5204" t="s">
        <v>5329</v>
      </c>
      <c r="G5204">
        <v>1</v>
      </c>
      <c r="H5204" t="s">
        <v>5287</v>
      </c>
      <c r="I5204" t="s">
        <v>5330</v>
      </c>
      <c r="J5204" t="s">
        <v>5293</v>
      </c>
      <c r="K5204" t="b">
        <f>LOOKUP(A5204,'[1]UDDATA-1'!B:B,'[1]UDDATA-1'!A:A)&lt;&gt;LOOKUP(A5204,'[1]UDDATA-2'!B:B,'[1]UDDATA-2'!A:A)</f>
        <v>0</v>
      </c>
      <c r="L5204" t="str">
        <f t="shared" si="648"/>
        <v>Diskret matematik</v>
      </c>
      <c r="M5204">
        <f t="shared" si="649"/>
        <v>12</v>
      </c>
      <c r="N5204" t="str">
        <f t="shared" si="650"/>
        <v/>
      </c>
      <c r="O5204" t="e">
        <f>IF(AND(A5204&lt;&gt;A5203,#REF!&lt;&gt;""),#REF!,"")</f>
        <v>#REF!</v>
      </c>
      <c r="P5204" t="e">
        <f t="shared" si="653"/>
        <v>#REF!</v>
      </c>
      <c r="Q5204" s="2" t="e">
        <f t="shared" ca="1" si="654"/>
        <v>#REF!</v>
      </c>
      <c r="R5204" t="e">
        <f>IF(NOT(#REF!="Indskrevet"),"",IF(E5204="",FALSE,AND(NOT(#REF!),VALUE(RIGHT(CONCATENATE(YEAR(E5204)),2))=15)))</f>
        <v>#REF!</v>
      </c>
      <c r="S5204" t="e">
        <f t="shared" si="651"/>
        <v>#REF!</v>
      </c>
      <c r="T5204" t="e">
        <f t="shared" si="652"/>
        <v>#REF!</v>
      </c>
      <c r="U5204" s="2" t="e">
        <f t="shared" si="655"/>
        <v>#REF!</v>
      </c>
      <c r="V5204" s="2"/>
    </row>
    <row r="5205" spans="1:22" x14ac:dyDescent="0.25">
      <c r="A5205" t="s">
        <v>3093</v>
      </c>
      <c r="B5205" t="s">
        <v>3094</v>
      </c>
      <c r="C5205">
        <v>119.999999999998</v>
      </c>
      <c r="D5205" t="s">
        <v>5300</v>
      </c>
      <c r="E5205" s="1">
        <v>41810</v>
      </c>
      <c r="F5205" t="s">
        <v>5331</v>
      </c>
      <c r="G5205">
        <v>1</v>
      </c>
      <c r="H5205" t="s">
        <v>5287</v>
      </c>
      <c r="I5205" t="s">
        <v>5332</v>
      </c>
      <c r="J5205" t="s">
        <v>5293</v>
      </c>
      <c r="K5205" t="b">
        <f>LOOKUP(A5205,'[1]UDDATA-1'!B:B,'[1]UDDATA-1'!A:A)&lt;&gt;LOOKUP(A5205,'[1]UDDATA-2'!B:B,'[1]UDDATA-2'!A:A)</f>
        <v>0</v>
      </c>
      <c r="L5205" t="str">
        <f t="shared" si="648"/>
        <v>Computerarkitektur</v>
      </c>
      <c r="M5205">
        <f t="shared" si="649"/>
        <v>12</v>
      </c>
      <c r="N5205" t="str">
        <f t="shared" si="650"/>
        <v/>
      </c>
      <c r="O5205" t="e">
        <f>IF(AND(A5205&lt;&gt;A5204,#REF!&lt;&gt;""),#REF!,"")</f>
        <v>#REF!</v>
      </c>
      <c r="P5205" t="e">
        <f t="shared" si="653"/>
        <v>#REF!</v>
      </c>
      <c r="Q5205" s="2" t="e">
        <f t="shared" ca="1" si="654"/>
        <v>#REF!</v>
      </c>
      <c r="R5205" t="e">
        <f>IF(NOT(#REF!="Indskrevet"),"",IF(E5205="",FALSE,AND(NOT(#REF!),VALUE(RIGHT(CONCATENATE(YEAR(E5205)),2))=15)))</f>
        <v>#REF!</v>
      </c>
      <c r="S5205" t="e">
        <f t="shared" si="651"/>
        <v>#REF!</v>
      </c>
      <c r="T5205" t="e">
        <f t="shared" si="652"/>
        <v>#REF!</v>
      </c>
      <c r="U5205" s="2" t="e">
        <f t="shared" si="655"/>
        <v>#REF!</v>
      </c>
      <c r="V5205" s="2"/>
    </row>
    <row r="5206" spans="1:22" x14ac:dyDescent="0.25">
      <c r="A5206" t="s">
        <v>3093</v>
      </c>
      <c r="B5206" t="s">
        <v>3094</v>
      </c>
      <c r="C5206">
        <v>119.999999999998</v>
      </c>
      <c r="D5206" t="s">
        <v>5290</v>
      </c>
      <c r="E5206" s="1">
        <v>41809</v>
      </c>
      <c r="F5206" t="s">
        <v>5333</v>
      </c>
      <c r="G5206">
        <v>1</v>
      </c>
      <c r="H5206" t="s">
        <v>5287</v>
      </c>
      <c r="I5206" t="s">
        <v>5334</v>
      </c>
      <c r="J5206" t="s">
        <v>5293</v>
      </c>
      <c r="K5206" t="b">
        <f>LOOKUP(A5206,'[1]UDDATA-1'!B:B,'[1]UDDATA-1'!A:A)&lt;&gt;LOOKUP(A5206,'[1]UDDATA-2'!B:B,'[1]UDDATA-2'!A:A)</f>
        <v>0</v>
      </c>
      <c r="L5206" t="str">
        <f t="shared" si="648"/>
        <v>Objektorienteret programmering</v>
      </c>
      <c r="M5206">
        <f t="shared" si="649"/>
        <v>10</v>
      </c>
      <c r="N5206" t="str">
        <f t="shared" si="650"/>
        <v/>
      </c>
      <c r="O5206" t="e">
        <f>IF(AND(A5206&lt;&gt;A5205,#REF!&lt;&gt;""),#REF!,"")</f>
        <v>#REF!</v>
      </c>
      <c r="P5206" t="e">
        <f t="shared" si="653"/>
        <v>#REF!</v>
      </c>
      <c r="Q5206" s="2" t="e">
        <f t="shared" ca="1" si="654"/>
        <v>#REF!</v>
      </c>
      <c r="R5206" t="e">
        <f>IF(NOT(#REF!="Indskrevet"),"",IF(E5206="",FALSE,AND(NOT(#REF!),VALUE(RIGHT(CONCATENATE(YEAR(E5206)),2))=15)))</f>
        <v>#REF!</v>
      </c>
      <c r="S5206" t="e">
        <f t="shared" si="651"/>
        <v>#REF!</v>
      </c>
      <c r="T5206" t="e">
        <f t="shared" si="652"/>
        <v>#REF!</v>
      </c>
      <c r="U5206" s="2" t="e">
        <f t="shared" si="655"/>
        <v>#REF!</v>
      </c>
      <c r="V5206" s="2"/>
    </row>
    <row r="5207" spans="1:22" x14ac:dyDescent="0.25">
      <c r="A5207" t="s">
        <v>3093</v>
      </c>
      <c r="B5207" t="s">
        <v>3094</v>
      </c>
      <c r="C5207">
        <v>119.999999999998</v>
      </c>
      <c r="D5207" t="s">
        <v>5290</v>
      </c>
      <c r="E5207" s="1">
        <v>42031</v>
      </c>
      <c r="F5207" t="s">
        <v>5339</v>
      </c>
      <c r="G5207">
        <v>1</v>
      </c>
      <c r="H5207" t="s">
        <v>5287</v>
      </c>
      <c r="I5207" t="s">
        <v>5340</v>
      </c>
      <c r="J5207" t="s">
        <v>5299</v>
      </c>
      <c r="K5207" t="b">
        <f>LOOKUP(A5207,'[1]UDDATA-1'!B:B,'[1]UDDATA-1'!A:A)&lt;&gt;LOOKUP(A5207,'[1]UDDATA-2'!B:B,'[1]UDDATA-2'!A:A)</f>
        <v>0</v>
      </c>
      <c r="L5207" t="str">
        <f t="shared" si="648"/>
        <v>Algoritmik og datastrukturer</v>
      </c>
      <c r="M5207">
        <f t="shared" si="649"/>
        <v>10</v>
      </c>
      <c r="N5207" t="str">
        <f t="shared" si="650"/>
        <v/>
      </c>
      <c r="O5207" t="e">
        <f>IF(AND(A5207&lt;&gt;A5206,#REF!&lt;&gt;""),#REF!,"")</f>
        <v>#REF!</v>
      </c>
      <c r="P5207" t="e">
        <f t="shared" si="653"/>
        <v>#REF!</v>
      </c>
      <c r="Q5207" s="2" t="e">
        <f t="shared" ca="1" si="654"/>
        <v>#REF!</v>
      </c>
      <c r="R5207" t="e">
        <f>IF(NOT(#REF!="Indskrevet"),"",IF(E5207="",FALSE,AND(NOT(#REF!),VALUE(RIGHT(CONCATENATE(YEAR(E5207)),2))=15)))</f>
        <v>#REF!</v>
      </c>
      <c r="S5207" t="e">
        <f t="shared" si="651"/>
        <v>#REF!</v>
      </c>
      <c r="T5207" t="e">
        <f t="shared" si="652"/>
        <v>#REF!</v>
      </c>
      <c r="U5207" s="2" t="e">
        <f t="shared" si="655"/>
        <v>#REF!</v>
      </c>
      <c r="V5207" s="2"/>
    </row>
    <row r="5208" spans="1:22" x14ac:dyDescent="0.25">
      <c r="A5208" t="s">
        <v>3093</v>
      </c>
      <c r="B5208" t="s">
        <v>3094</v>
      </c>
      <c r="C5208">
        <v>119.999999999998</v>
      </c>
      <c r="D5208" t="s">
        <v>5300</v>
      </c>
      <c r="E5208" s="1">
        <v>42172</v>
      </c>
      <c r="F5208" t="s">
        <v>5341</v>
      </c>
      <c r="G5208">
        <v>1</v>
      </c>
      <c r="H5208" t="s">
        <v>5287</v>
      </c>
      <c r="I5208" t="s">
        <v>5342</v>
      </c>
      <c r="J5208" t="s">
        <v>5303</v>
      </c>
      <c r="K5208" t="b">
        <f>LOOKUP(A5208,'[1]UDDATA-1'!B:B,'[1]UDDATA-1'!A:A)&lt;&gt;LOOKUP(A5208,'[1]UDDATA-2'!B:B,'[1]UDDATA-2'!A:A)</f>
        <v>0</v>
      </c>
      <c r="L5208" t="str">
        <f t="shared" si="648"/>
        <v>Syntaks og semantik</v>
      </c>
      <c r="M5208">
        <f t="shared" si="649"/>
        <v>12</v>
      </c>
      <c r="N5208" t="str">
        <f t="shared" si="650"/>
        <v/>
      </c>
      <c r="O5208" t="e">
        <f>IF(AND(A5208&lt;&gt;A5207,#REF!&lt;&gt;""),#REF!,"")</f>
        <v>#REF!</v>
      </c>
      <c r="P5208" t="e">
        <f t="shared" si="653"/>
        <v>#REF!</v>
      </c>
      <c r="Q5208" s="2" t="e">
        <f t="shared" ca="1" si="654"/>
        <v>#REF!</v>
      </c>
      <c r="R5208" t="e">
        <f>IF(NOT(#REF!="Indskrevet"),"",IF(E5208="",FALSE,AND(NOT(#REF!),VALUE(RIGHT(CONCATENATE(YEAR(E5208)),2))=15)))</f>
        <v>#REF!</v>
      </c>
      <c r="S5208" t="e">
        <f t="shared" si="651"/>
        <v>#REF!</v>
      </c>
      <c r="T5208" t="e">
        <f t="shared" si="652"/>
        <v>#REF!</v>
      </c>
      <c r="U5208" s="2" t="e">
        <f t="shared" si="655"/>
        <v>#REF!</v>
      </c>
      <c r="V5208" s="2"/>
    </row>
    <row r="5209" spans="1:22" x14ac:dyDescent="0.25">
      <c r="A5209" t="s">
        <v>3095</v>
      </c>
      <c r="B5209" t="s">
        <v>3096</v>
      </c>
      <c r="C5209">
        <v>39.999999999999602</v>
      </c>
      <c r="D5209" t="s">
        <v>5306</v>
      </c>
      <c r="E5209" s="1">
        <v>42031</v>
      </c>
      <c r="F5209" t="s">
        <v>5328</v>
      </c>
      <c r="G5209">
        <v>1</v>
      </c>
      <c r="H5209" t="s">
        <v>5307</v>
      </c>
      <c r="I5209" t="s">
        <v>5324</v>
      </c>
      <c r="J5209" t="s">
        <v>5289</v>
      </c>
      <c r="K5209" t="b">
        <f>LOOKUP(A5209,'[1]UDDATA-1'!B:B,'[1]UDDATA-1'!A:A)&lt;&gt;LOOKUP(A5209,'[1]UDDATA-2'!B:B,'[1]UDDATA-2'!A:A)</f>
        <v>0</v>
      </c>
      <c r="L5209" t="str">
        <f t="shared" si="648"/>
        <v>Lineær algebra</v>
      </c>
      <c r="M5209">
        <f t="shared" si="649"/>
        <v>0</v>
      </c>
      <c r="N5209" t="str">
        <f t="shared" si="650"/>
        <v/>
      </c>
      <c r="O5209" t="e">
        <f>IF(AND(A5209&lt;&gt;A5208,#REF!&lt;&gt;""),#REF!,"")</f>
        <v>#REF!</v>
      </c>
      <c r="P5209" t="e">
        <f t="shared" si="653"/>
        <v>#REF!</v>
      </c>
      <c r="Q5209" s="2" t="e">
        <f t="shared" ca="1" si="654"/>
        <v>#REF!</v>
      </c>
      <c r="R5209" t="e">
        <f>IF(NOT(#REF!="Indskrevet"),"",IF(E5209="",FALSE,AND(NOT(#REF!),VALUE(RIGHT(CONCATENATE(YEAR(E5209)),2))=15)))</f>
        <v>#REF!</v>
      </c>
      <c r="S5209" t="e">
        <f t="shared" si="651"/>
        <v>#REF!</v>
      </c>
      <c r="T5209" t="e">
        <f t="shared" si="652"/>
        <v>#REF!</v>
      </c>
      <c r="U5209" s="2" t="e">
        <f t="shared" si="655"/>
        <v>#REF!</v>
      </c>
      <c r="V5209" s="2"/>
    </row>
    <row r="5210" spans="1:22" x14ac:dyDescent="0.25">
      <c r="A5210" t="s">
        <v>3095</v>
      </c>
      <c r="B5210" t="s">
        <v>3096</v>
      </c>
      <c r="C5210">
        <v>39.999999999999602</v>
      </c>
      <c r="D5210" t="s">
        <v>5306</v>
      </c>
      <c r="E5210" s="1">
        <v>42058</v>
      </c>
      <c r="F5210" t="s">
        <v>5328</v>
      </c>
      <c r="G5210">
        <v>2</v>
      </c>
      <c r="H5210" t="s">
        <v>5287</v>
      </c>
      <c r="I5210" t="s">
        <v>5324</v>
      </c>
      <c r="J5210" t="s">
        <v>5289</v>
      </c>
      <c r="K5210" t="b">
        <f>LOOKUP(A5210,'[1]UDDATA-1'!B:B,'[1]UDDATA-1'!A:A)&lt;&gt;LOOKUP(A5210,'[1]UDDATA-2'!B:B,'[1]UDDATA-2'!A:A)</f>
        <v>0</v>
      </c>
      <c r="L5210" t="str">
        <f t="shared" si="648"/>
        <v/>
      </c>
      <c r="M5210" t="str">
        <f t="shared" si="649"/>
        <v/>
      </c>
      <c r="N5210" t="str">
        <f t="shared" si="650"/>
        <v/>
      </c>
      <c r="O5210" t="e">
        <f>IF(AND(A5210&lt;&gt;A5209,#REF!&lt;&gt;""),#REF!,"")</f>
        <v>#REF!</v>
      </c>
      <c r="P5210" t="e">
        <f t="shared" si="653"/>
        <v>#REF!</v>
      </c>
      <c r="Q5210" s="2" t="e">
        <f t="shared" ca="1" si="654"/>
        <v>#REF!</v>
      </c>
      <c r="R5210" t="e">
        <f>IF(NOT(#REF!="Indskrevet"),"",IF(E5210="",FALSE,AND(NOT(#REF!),VALUE(RIGHT(CONCATENATE(YEAR(E5210)),2))=15)))</f>
        <v>#REF!</v>
      </c>
      <c r="S5210" t="e">
        <f t="shared" si="651"/>
        <v>#REF!</v>
      </c>
      <c r="T5210" t="e">
        <f t="shared" si="652"/>
        <v>#REF!</v>
      </c>
      <c r="U5210" s="2" t="e">
        <f t="shared" si="655"/>
        <v>#REF!</v>
      </c>
      <c r="V5210" s="2"/>
    </row>
    <row r="5211" spans="1:22" x14ac:dyDescent="0.25">
      <c r="A5211" t="s">
        <v>3095</v>
      </c>
      <c r="B5211" t="s">
        <v>3096</v>
      </c>
      <c r="C5211">
        <v>39.999999999999602</v>
      </c>
      <c r="D5211" t="s">
        <v>5306</v>
      </c>
      <c r="E5211" s="1">
        <v>42187</v>
      </c>
      <c r="F5211" t="s">
        <v>5329</v>
      </c>
      <c r="G5211">
        <v>1</v>
      </c>
      <c r="H5211" t="s">
        <v>5307</v>
      </c>
      <c r="I5211" t="s">
        <v>5330</v>
      </c>
      <c r="J5211" t="s">
        <v>5293</v>
      </c>
      <c r="K5211" t="b">
        <f>LOOKUP(A5211,'[1]UDDATA-1'!B:B,'[1]UDDATA-1'!A:A)&lt;&gt;LOOKUP(A5211,'[1]UDDATA-2'!B:B,'[1]UDDATA-2'!A:A)</f>
        <v>0</v>
      </c>
      <c r="L5211" t="str">
        <f t="shared" si="648"/>
        <v>Diskret matematik</v>
      </c>
      <c r="M5211">
        <f t="shared" si="649"/>
        <v>0</v>
      </c>
      <c r="N5211" t="str">
        <f t="shared" si="650"/>
        <v/>
      </c>
      <c r="O5211" t="e">
        <f>IF(AND(A5211&lt;&gt;A5210,#REF!&lt;&gt;""),#REF!,"")</f>
        <v>#REF!</v>
      </c>
      <c r="P5211" t="e">
        <f t="shared" si="653"/>
        <v>#REF!</v>
      </c>
      <c r="Q5211" s="2" t="e">
        <f t="shared" ca="1" si="654"/>
        <v>#REF!</v>
      </c>
      <c r="R5211" t="e">
        <f>IF(NOT(#REF!="Indskrevet"),"",IF(E5211="",FALSE,AND(NOT(#REF!),VALUE(RIGHT(CONCATENATE(YEAR(E5211)),2))=15)))</f>
        <v>#REF!</v>
      </c>
      <c r="S5211" t="e">
        <f t="shared" si="651"/>
        <v>#REF!</v>
      </c>
      <c r="T5211" t="e">
        <f t="shared" si="652"/>
        <v>#REF!</v>
      </c>
      <c r="U5211" s="2" t="e">
        <f t="shared" si="655"/>
        <v>#REF!</v>
      </c>
      <c r="V5211" s="2"/>
    </row>
    <row r="5212" spans="1:22" x14ac:dyDescent="0.25">
      <c r="A5212" t="s">
        <v>3095</v>
      </c>
      <c r="B5212" t="s">
        <v>3096</v>
      </c>
      <c r="C5212">
        <v>39.999999999999602</v>
      </c>
      <c r="D5212" t="s">
        <v>5318</v>
      </c>
      <c r="E5212" s="1">
        <v>42257</v>
      </c>
      <c r="F5212" t="s">
        <v>5329</v>
      </c>
      <c r="G5212">
        <v>2</v>
      </c>
      <c r="H5212" t="s">
        <v>5287</v>
      </c>
      <c r="I5212" t="s">
        <v>5330</v>
      </c>
      <c r="J5212" t="s">
        <v>5299</v>
      </c>
      <c r="K5212" t="b">
        <f>LOOKUP(A5212,'[1]UDDATA-1'!B:B,'[1]UDDATA-1'!A:A)&lt;&gt;LOOKUP(A5212,'[1]UDDATA-2'!B:B,'[1]UDDATA-2'!A:A)</f>
        <v>0</v>
      </c>
      <c r="L5212" t="str">
        <f t="shared" si="648"/>
        <v/>
      </c>
      <c r="M5212" t="str">
        <f t="shared" si="649"/>
        <v/>
      </c>
      <c r="N5212" t="str">
        <f t="shared" si="650"/>
        <v/>
      </c>
      <c r="O5212" t="e">
        <f>IF(AND(A5212&lt;&gt;A5211,#REF!&lt;&gt;""),#REF!,"")</f>
        <v>#REF!</v>
      </c>
      <c r="P5212" t="e">
        <f t="shared" si="653"/>
        <v>#REF!</v>
      </c>
      <c r="Q5212" s="2" t="e">
        <f t="shared" ca="1" si="654"/>
        <v>#REF!</v>
      </c>
      <c r="R5212" t="e">
        <f>IF(NOT(#REF!="Indskrevet"),"",IF(E5212="",FALSE,AND(NOT(#REF!),VALUE(RIGHT(CONCATENATE(YEAR(E5212)),2))=15)))</f>
        <v>#REF!</v>
      </c>
      <c r="S5212" t="e">
        <f t="shared" si="651"/>
        <v>#REF!</v>
      </c>
      <c r="T5212" t="e">
        <f t="shared" si="652"/>
        <v>#REF!</v>
      </c>
      <c r="U5212" s="2" t="e">
        <f t="shared" si="655"/>
        <v>#REF!</v>
      </c>
      <c r="V5212" s="2"/>
    </row>
    <row r="5213" spans="1:22" x14ac:dyDescent="0.25">
      <c r="A5213" t="s">
        <v>3095</v>
      </c>
      <c r="B5213" t="s">
        <v>3096</v>
      </c>
      <c r="C5213">
        <v>39.999999999999602</v>
      </c>
      <c r="D5213" t="s">
        <v>5318</v>
      </c>
      <c r="E5213" s="1">
        <v>42188</v>
      </c>
      <c r="F5213" t="s">
        <v>5331</v>
      </c>
      <c r="G5213">
        <v>1</v>
      </c>
      <c r="H5213" t="s">
        <v>5307</v>
      </c>
      <c r="I5213" t="s">
        <v>5332</v>
      </c>
      <c r="J5213" t="s">
        <v>5293</v>
      </c>
      <c r="K5213" t="b">
        <f>LOOKUP(A5213,'[1]UDDATA-1'!B:B,'[1]UDDATA-1'!A:A)&lt;&gt;LOOKUP(A5213,'[1]UDDATA-2'!B:B,'[1]UDDATA-2'!A:A)</f>
        <v>0</v>
      </c>
      <c r="L5213" t="str">
        <f t="shared" si="648"/>
        <v>Computerarkitektur</v>
      </c>
      <c r="M5213" t="str">
        <f t="shared" si="649"/>
        <v/>
      </c>
      <c r="N5213" t="str">
        <f t="shared" si="650"/>
        <v>U</v>
      </c>
      <c r="O5213" t="e">
        <f>IF(AND(A5213&lt;&gt;A5212,#REF!&lt;&gt;""),#REF!,"")</f>
        <v>#REF!</v>
      </c>
      <c r="P5213" t="e">
        <f t="shared" si="653"/>
        <v>#REF!</v>
      </c>
      <c r="Q5213" s="2" t="e">
        <f t="shared" ca="1" si="654"/>
        <v>#REF!</v>
      </c>
      <c r="R5213" t="e">
        <f>IF(NOT(#REF!="Indskrevet"),"",IF(E5213="",FALSE,AND(NOT(#REF!),VALUE(RIGHT(CONCATENATE(YEAR(E5213)),2))=15)))</f>
        <v>#REF!</v>
      </c>
      <c r="S5213" t="e">
        <f t="shared" si="651"/>
        <v>#REF!</v>
      </c>
      <c r="T5213" t="e">
        <f t="shared" si="652"/>
        <v>#REF!</v>
      </c>
      <c r="U5213" s="2" t="e">
        <f t="shared" si="655"/>
        <v>#REF!</v>
      </c>
      <c r="V5213" s="2"/>
    </row>
    <row r="5214" spans="1:22" x14ac:dyDescent="0.25">
      <c r="A5214" t="s">
        <v>3095</v>
      </c>
      <c r="B5214" t="s">
        <v>3096</v>
      </c>
      <c r="C5214">
        <v>39.999999999999602</v>
      </c>
      <c r="D5214" t="s">
        <v>5318</v>
      </c>
      <c r="E5214" s="1">
        <v>42248</v>
      </c>
      <c r="F5214" t="s">
        <v>5331</v>
      </c>
      <c r="G5214">
        <v>2</v>
      </c>
      <c r="H5214" t="s">
        <v>5287</v>
      </c>
      <c r="I5214" t="s">
        <v>5332</v>
      </c>
      <c r="J5214" t="s">
        <v>5299</v>
      </c>
      <c r="K5214" t="b">
        <f>LOOKUP(A5214,'[1]UDDATA-1'!B:B,'[1]UDDATA-1'!A:A)&lt;&gt;LOOKUP(A5214,'[1]UDDATA-2'!B:B,'[1]UDDATA-2'!A:A)</f>
        <v>0</v>
      </c>
      <c r="L5214" t="str">
        <f t="shared" si="648"/>
        <v/>
      </c>
      <c r="M5214" t="str">
        <f t="shared" si="649"/>
        <v/>
      </c>
      <c r="N5214" t="str">
        <f t="shared" si="650"/>
        <v/>
      </c>
      <c r="O5214" t="e">
        <f>IF(AND(A5214&lt;&gt;A5213,#REF!&lt;&gt;""),#REF!,"")</f>
        <v>#REF!</v>
      </c>
      <c r="P5214" t="e">
        <f t="shared" si="653"/>
        <v>#REF!</v>
      </c>
      <c r="Q5214" s="2" t="e">
        <f t="shared" ca="1" si="654"/>
        <v>#REF!</v>
      </c>
      <c r="R5214" t="e">
        <f>IF(NOT(#REF!="Indskrevet"),"",IF(E5214="",FALSE,AND(NOT(#REF!),VALUE(RIGHT(CONCATENATE(YEAR(E5214)),2))=15)))</f>
        <v>#REF!</v>
      </c>
      <c r="S5214" t="e">
        <f t="shared" si="651"/>
        <v>#REF!</v>
      </c>
      <c r="T5214" t="e">
        <f t="shared" si="652"/>
        <v>#REF!</v>
      </c>
      <c r="U5214" s="2" t="e">
        <f t="shared" si="655"/>
        <v>#REF!</v>
      </c>
      <c r="V5214" s="2"/>
    </row>
    <row r="5215" spans="1:22" x14ac:dyDescent="0.25">
      <c r="A5215" t="s">
        <v>3095</v>
      </c>
      <c r="B5215" t="s">
        <v>3096</v>
      </c>
      <c r="C5215">
        <v>39.999999999999602</v>
      </c>
      <c r="D5215" t="s">
        <v>5318</v>
      </c>
      <c r="E5215" s="1">
        <v>42165</v>
      </c>
      <c r="F5215" t="s">
        <v>5333</v>
      </c>
      <c r="G5215">
        <v>1</v>
      </c>
      <c r="H5215" t="s">
        <v>5307</v>
      </c>
      <c r="I5215" t="s">
        <v>5334</v>
      </c>
      <c r="J5215" t="s">
        <v>5293</v>
      </c>
      <c r="K5215" t="b">
        <f>LOOKUP(A5215,'[1]UDDATA-1'!B:B,'[1]UDDATA-1'!A:A)&lt;&gt;LOOKUP(A5215,'[1]UDDATA-2'!B:B,'[1]UDDATA-2'!A:A)</f>
        <v>0</v>
      </c>
      <c r="L5215" t="str">
        <f t="shared" si="648"/>
        <v>Objektorienteret programmering</v>
      </c>
      <c r="M5215" t="str">
        <f t="shared" si="649"/>
        <v/>
      </c>
      <c r="N5215" t="str">
        <f t="shared" si="650"/>
        <v>U</v>
      </c>
      <c r="O5215" t="e">
        <f>IF(AND(A5215&lt;&gt;A5214,#REF!&lt;&gt;""),#REF!,"")</f>
        <v>#REF!</v>
      </c>
      <c r="P5215" t="e">
        <f t="shared" si="653"/>
        <v>#REF!</v>
      </c>
      <c r="Q5215" s="2" t="e">
        <f t="shared" ca="1" si="654"/>
        <v>#REF!</v>
      </c>
      <c r="R5215" t="e">
        <f>IF(NOT(#REF!="Indskrevet"),"",IF(E5215="",FALSE,AND(NOT(#REF!),VALUE(RIGHT(CONCATENATE(YEAR(E5215)),2))=15)))</f>
        <v>#REF!</v>
      </c>
      <c r="S5215" t="e">
        <f t="shared" si="651"/>
        <v>#REF!</v>
      </c>
      <c r="T5215" t="e">
        <f t="shared" si="652"/>
        <v>#REF!</v>
      </c>
      <c r="U5215" s="2" t="e">
        <f t="shared" si="655"/>
        <v>#REF!</v>
      </c>
      <c r="V5215" s="2"/>
    </row>
    <row r="5216" spans="1:22" x14ac:dyDescent="0.25">
      <c r="A5216" t="s">
        <v>3095</v>
      </c>
      <c r="B5216" t="s">
        <v>3096</v>
      </c>
      <c r="C5216">
        <v>39.999999999999602</v>
      </c>
      <c r="D5216" t="s">
        <v>5318</v>
      </c>
      <c r="E5216" s="1">
        <v>42244</v>
      </c>
      <c r="F5216" t="s">
        <v>5333</v>
      </c>
      <c r="G5216">
        <v>2</v>
      </c>
      <c r="H5216" t="s">
        <v>5287</v>
      </c>
      <c r="I5216" t="s">
        <v>5334</v>
      </c>
      <c r="J5216" t="s">
        <v>5293</v>
      </c>
      <c r="K5216" t="b">
        <f>LOOKUP(A5216,'[1]UDDATA-1'!B:B,'[1]UDDATA-1'!A:A)&lt;&gt;LOOKUP(A5216,'[1]UDDATA-2'!B:B,'[1]UDDATA-2'!A:A)</f>
        <v>0</v>
      </c>
      <c r="L5216" t="str">
        <f t="shared" si="648"/>
        <v/>
      </c>
      <c r="M5216" t="str">
        <f t="shared" si="649"/>
        <v/>
      </c>
      <c r="N5216" t="str">
        <f t="shared" si="650"/>
        <v/>
      </c>
      <c r="O5216" t="e">
        <f>IF(AND(A5216&lt;&gt;A5215,#REF!&lt;&gt;""),#REF!,"")</f>
        <v>#REF!</v>
      </c>
      <c r="P5216" t="e">
        <f t="shared" si="653"/>
        <v>#REF!</v>
      </c>
      <c r="Q5216" s="2" t="e">
        <f t="shared" ca="1" si="654"/>
        <v>#REF!</v>
      </c>
      <c r="R5216" t="e">
        <f>IF(NOT(#REF!="Indskrevet"),"",IF(E5216="",FALSE,AND(NOT(#REF!),VALUE(RIGHT(CONCATENATE(YEAR(E5216)),2))=15)))</f>
        <v>#REF!</v>
      </c>
      <c r="S5216" t="e">
        <f t="shared" si="651"/>
        <v>#REF!</v>
      </c>
      <c r="T5216" t="e">
        <f t="shared" si="652"/>
        <v>#REF!</v>
      </c>
      <c r="U5216" s="2" t="e">
        <f t="shared" si="655"/>
        <v>#REF!</v>
      </c>
      <c r="V5216" s="2"/>
    </row>
    <row r="5217" spans="1:22" x14ac:dyDescent="0.25">
      <c r="A5217" t="s">
        <v>3097</v>
      </c>
      <c r="B5217" t="s">
        <v>3098</v>
      </c>
      <c r="C5217">
        <v>179.99999999999599</v>
      </c>
      <c r="D5217" t="s">
        <v>5306</v>
      </c>
      <c r="E5217" s="1">
        <v>41316</v>
      </c>
      <c r="F5217" t="s">
        <v>5308</v>
      </c>
      <c r="G5217">
        <v>1</v>
      </c>
      <c r="H5217" t="s">
        <v>5307</v>
      </c>
      <c r="I5217" t="s">
        <v>5288</v>
      </c>
      <c r="J5217" t="s">
        <v>5289</v>
      </c>
      <c r="K5217" t="b">
        <f>LOOKUP(A5217,'[1]UDDATA-1'!B:B,'[1]UDDATA-1'!A:A)&lt;&gt;LOOKUP(A5217,'[1]UDDATA-2'!B:B,'[1]UDDATA-2'!A:A)</f>
        <v>0</v>
      </c>
      <c r="L5217" t="str">
        <f t="shared" si="648"/>
        <v>Grundlæggende programmering</v>
      </c>
      <c r="M5217">
        <f t="shared" si="649"/>
        <v>0</v>
      </c>
      <c r="N5217" t="str">
        <f t="shared" si="650"/>
        <v/>
      </c>
      <c r="O5217" t="e">
        <f>IF(AND(A5217&lt;&gt;A5216,#REF!&lt;&gt;""),#REF!,"")</f>
        <v>#REF!</v>
      </c>
      <c r="P5217" t="e">
        <f t="shared" si="653"/>
        <v>#REF!</v>
      </c>
      <c r="Q5217" s="2" t="e">
        <f t="shared" ca="1" si="654"/>
        <v>#REF!</v>
      </c>
      <c r="R5217" t="e">
        <f>IF(NOT(#REF!="Indskrevet"),"",IF(E5217="",FALSE,AND(NOT(#REF!),VALUE(RIGHT(CONCATENATE(YEAR(E5217)),2))=15)))</f>
        <v>#REF!</v>
      </c>
      <c r="S5217" t="e">
        <f t="shared" si="651"/>
        <v>#REF!</v>
      </c>
      <c r="T5217" t="e">
        <f t="shared" si="652"/>
        <v>#REF!</v>
      </c>
      <c r="U5217" s="2" t="e">
        <f t="shared" si="655"/>
        <v>#REF!</v>
      </c>
      <c r="V5217" s="2"/>
    </row>
    <row r="5218" spans="1:22" x14ac:dyDescent="0.25">
      <c r="A5218" t="s">
        <v>3097</v>
      </c>
      <c r="B5218" t="s">
        <v>3098</v>
      </c>
      <c r="C5218">
        <v>179.99999999999599</v>
      </c>
      <c r="D5218" t="s">
        <v>5296</v>
      </c>
      <c r="E5218" s="1">
        <v>41353</v>
      </c>
      <c r="F5218" t="s">
        <v>5308</v>
      </c>
      <c r="G5218">
        <v>2</v>
      </c>
      <c r="H5218" t="s">
        <v>5287</v>
      </c>
      <c r="I5218" t="s">
        <v>5288</v>
      </c>
      <c r="J5218" t="s">
        <v>5293</v>
      </c>
      <c r="K5218" t="b">
        <f>LOOKUP(A5218,'[1]UDDATA-1'!B:B,'[1]UDDATA-1'!A:A)&lt;&gt;LOOKUP(A5218,'[1]UDDATA-2'!B:B,'[1]UDDATA-2'!A:A)</f>
        <v>0</v>
      </c>
      <c r="L5218" t="str">
        <f t="shared" si="648"/>
        <v/>
      </c>
      <c r="M5218" t="str">
        <f t="shared" si="649"/>
        <v/>
      </c>
      <c r="N5218" t="str">
        <f t="shared" si="650"/>
        <v/>
      </c>
      <c r="O5218" t="e">
        <f>IF(AND(A5218&lt;&gt;A5217,#REF!&lt;&gt;""),#REF!,"")</f>
        <v>#REF!</v>
      </c>
      <c r="P5218" t="e">
        <f t="shared" si="653"/>
        <v>#REF!</v>
      </c>
      <c r="Q5218" s="2" t="e">
        <f t="shared" ca="1" si="654"/>
        <v>#REF!</v>
      </c>
      <c r="R5218" t="e">
        <f>IF(NOT(#REF!="Indskrevet"),"",IF(E5218="",FALSE,AND(NOT(#REF!),VALUE(RIGHT(CONCATENATE(YEAR(E5218)),2))=15)))</f>
        <v>#REF!</v>
      </c>
      <c r="S5218" t="e">
        <f t="shared" si="651"/>
        <v>#REF!</v>
      </c>
      <c r="T5218" t="e">
        <f t="shared" si="652"/>
        <v>#REF!</v>
      </c>
      <c r="U5218" s="2" t="e">
        <f t="shared" si="655"/>
        <v>#REF!</v>
      </c>
      <c r="V5218" s="2"/>
    </row>
    <row r="5219" spans="1:22" x14ac:dyDescent="0.25">
      <c r="A5219" t="s">
        <v>3097</v>
      </c>
      <c r="B5219" t="s">
        <v>3098</v>
      </c>
      <c r="C5219">
        <v>179.99999999999599</v>
      </c>
      <c r="D5219" t="s">
        <v>5290</v>
      </c>
      <c r="E5219" s="1">
        <v>41452</v>
      </c>
      <c r="F5219" t="s">
        <v>5309</v>
      </c>
      <c r="G5219">
        <v>1</v>
      </c>
      <c r="H5219" t="s">
        <v>5287</v>
      </c>
      <c r="I5219" t="s">
        <v>5292</v>
      </c>
      <c r="J5219" t="s">
        <v>5293</v>
      </c>
      <c r="K5219" t="b">
        <f>LOOKUP(A5219,'[1]UDDATA-1'!B:B,'[1]UDDATA-1'!A:A)&lt;&gt;LOOKUP(A5219,'[1]UDDATA-2'!B:B,'[1]UDDATA-2'!A:A)</f>
        <v>0</v>
      </c>
      <c r="L5219" t="str">
        <f t="shared" si="648"/>
        <v>Matematik til multimedie-applikationer</v>
      </c>
      <c r="M5219">
        <f t="shared" si="649"/>
        <v>10</v>
      </c>
      <c r="N5219" t="str">
        <f t="shared" si="650"/>
        <v/>
      </c>
      <c r="O5219" t="e">
        <f>IF(AND(A5219&lt;&gt;A5218,#REF!&lt;&gt;""),#REF!,"")</f>
        <v>#REF!</v>
      </c>
      <c r="P5219" t="e">
        <f t="shared" si="653"/>
        <v>#REF!</v>
      </c>
      <c r="Q5219" s="2" t="e">
        <f t="shared" ca="1" si="654"/>
        <v>#REF!</v>
      </c>
      <c r="R5219" t="e">
        <f>IF(NOT(#REF!="Indskrevet"),"",IF(E5219="",FALSE,AND(NOT(#REF!),VALUE(RIGHT(CONCATENATE(YEAR(E5219)),2))=15)))</f>
        <v>#REF!</v>
      </c>
      <c r="S5219" t="e">
        <f t="shared" si="651"/>
        <v>#REF!</v>
      </c>
      <c r="T5219" t="e">
        <f t="shared" si="652"/>
        <v>#REF!</v>
      </c>
      <c r="U5219" s="2" t="e">
        <f t="shared" si="655"/>
        <v>#REF!</v>
      </c>
      <c r="V5219" s="2"/>
    </row>
    <row r="5220" spans="1:22" x14ac:dyDescent="0.25">
      <c r="A5220" t="s">
        <v>3097</v>
      </c>
      <c r="B5220" t="s">
        <v>3098</v>
      </c>
      <c r="C5220">
        <v>179.99999999999599</v>
      </c>
      <c r="D5220" t="s">
        <v>5296</v>
      </c>
      <c r="E5220" s="1">
        <v>41484</v>
      </c>
      <c r="F5220" t="s">
        <v>5310</v>
      </c>
      <c r="G5220">
        <v>1</v>
      </c>
      <c r="H5220" t="s">
        <v>5287</v>
      </c>
      <c r="I5220" t="s">
        <v>5295</v>
      </c>
      <c r="J5220" t="s">
        <v>5293</v>
      </c>
      <c r="K5220" t="b">
        <f>LOOKUP(A5220,'[1]UDDATA-1'!B:B,'[1]UDDATA-1'!A:A)&lt;&gt;LOOKUP(A5220,'[1]UDDATA-2'!B:B,'[1]UDDATA-2'!A:A)</f>
        <v>0</v>
      </c>
      <c r="L5220" t="str">
        <f t="shared" si="648"/>
        <v>Fysisk interface design</v>
      </c>
      <c r="M5220">
        <f t="shared" si="649"/>
        <v>7</v>
      </c>
      <c r="N5220" t="str">
        <f t="shared" si="650"/>
        <v/>
      </c>
      <c r="O5220" t="e">
        <f>IF(AND(A5220&lt;&gt;A5219,#REF!&lt;&gt;""),#REF!,"")</f>
        <v>#REF!</v>
      </c>
      <c r="P5220" t="e">
        <f t="shared" si="653"/>
        <v>#REF!</v>
      </c>
      <c r="Q5220" s="2" t="e">
        <f t="shared" ca="1" si="654"/>
        <v>#REF!</v>
      </c>
      <c r="R5220" t="e">
        <f>IF(NOT(#REF!="Indskrevet"),"",IF(E5220="",FALSE,AND(NOT(#REF!),VALUE(RIGHT(CONCATENATE(YEAR(E5220)),2))=15)))</f>
        <v>#REF!</v>
      </c>
      <c r="S5220" t="e">
        <f t="shared" si="651"/>
        <v>#REF!</v>
      </c>
      <c r="T5220" t="e">
        <f t="shared" si="652"/>
        <v>#REF!</v>
      </c>
      <c r="U5220" s="2" t="e">
        <f t="shared" si="655"/>
        <v>#REF!</v>
      </c>
      <c r="V5220" s="2"/>
    </row>
    <row r="5221" spans="1:22" x14ac:dyDescent="0.25">
      <c r="A5221" t="s">
        <v>3097</v>
      </c>
      <c r="B5221" t="s">
        <v>3098</v>
      </c>
      <c r="C5221">
        <v>179.99999999999599</v>
      </c>
      <c r="D5221" t="s">
        <v>5296</v>
      </c>
      <c r="E5221" s="1">
        <v>41688</v>
      </c>
      <c r="F5221" t="s">
        <v>5311</v>
      </c>
      <c r="G5221">
        <v>1</v>
      </c>
      <c r="H5221" t="s">
        <v>5287</v>
      </c>
      <c r="I5221" t="s">
        <v>5298</v>
      </c>
      <c r="J5221" t="s">
        <v>5299</v>
      </c>
      <c r="K5221" t="b">
        <f>LOOKUP(A5221,'[1]UDDATA-1'!B:B,'[1]UDDATA-1'!A:A)&lt;&gt;LOOKUP(A5221,'[1]UDDATA-2'!B:B,'[1]UDDATA-2'!A:A)</f>
        <v>0</v>
      </c>
      <c r="L5221" t="str">
        <f t="shared" si="648"/>
        <v>Proceduremæssig programmering</v>
      </c>
      <c r="M5221">
        <f t="shared" si="649"/>
        <v>7</v>
      </c>
      <c r="N5221" t="str">
        <f t="shared" si="650"/>
        <v/>
      </c>
      <c r="O5221" t="e">
        <f>IF(AND(A5221&lt;&gt;A5220,#REF!&lt;&gt;""),#REF!,"")</f>
        <v>#REF!</v>
      </c>
      <c r="P5221" t="e">
        <f t="shared" si="653"/>
        <v>#REF!</v>
      </c>
      <c r="Q5221" s="2" t="e">
        <f t="shared" ca="1" si="654"/>
        <v>#REF!</v>
      </c>
      <c r="R5221" t="e">
        <f>IF(NOT(#REF!="Indskrevet"),"",IF(E5221="",FALSE,AND(NOT(#REF!),VALUE(RIGHT(CONCATENATE(YEAR(E5221)),2))=15)))</f>
        <v>#REF!</v>
      </c>
      <c r="S5221" t="e">
        <f t="shared" si="651"/>
        <v>#REF!</v>
      </c>
      <c r="T5221" t="e">
        <f t="shared" si="652"/>
        <v>#REF!</v>
      </c>
      <c r="U5221" s="2" t="e">
        <f t="shared" si="655"/>
        <v>#REF!</v>
      </c>
      <c r="V5221" s="2"/>
    </row>
    <row r="5222" spans="1:22" x14ac:dyDescent="0.25">
      <c r="A5222" t="s">
        <v>3097</v>
      </c>
      <c r="B5222" t="s">
        <v>3098</v>
      </c>
      <c r="C5222">
        <v>179.99999999999599</v>
      </c>
      <c r="D5222" t="s">
        <v>5306</v>
      </c>
      <c r="E5222" s="1">
        <v>41796</v>
      </c>
      <c r="F5222" t="s">
        <v>5312</v>
      </c>
      <c r="G5222">
        <v>1</v>
      </c>
      <c r="H5222" t="s">
        <v>5307</v>
      </c>
      <c r="I5222" t="s">
        <v>5302</v>
      </c>
      <c r="J5222" t="s">
        <v>5303</v>
      </c>
      <c r="K5222" t="b">
        <f>LOOKUP(A5222,'[1]UDDATA-1'!B:B,'[1]UDDATA-1'!A:A)&lt;&gt;LOOKUP(A5222,'[1]UDDATA-2'!B:B,'[1]UDDATA-2'!A:A)</f>
        <v>0</v>
      </c>
      <c r="L5222" t="str">
        <f t="shared" si="648"/>
        <v>Lyd- og musikbehandling</v>
      </c>
      <c r="M5222">
        <f t="shared" si="649"/>
        <v>0</v>
      </c>
      <c r="N5222" t="str">
        <f t="shared" si="650"/>
        <v/>
      </c>
      <c r="O5222" t="e">
        <f>IF(AND(A5222&lt;&gt;A5221,#REF!&lt;&gt;""),#REF!,"")</f>
        <v>#REF!</v>
      </c>
      <c r="P5222" t="e">
        <f t="shared" si="653"/>
        <v>#REF!</v>
      </c>
      <c r="Q5222" s="2" t="e">
        <f t="shared" ca="1" si="654"/>
        <v>#REF!</v>
      </c>
      <c r="R5222" t="e">
        <f>IF(NOT(#REF!="Indskrevet"),"",IF(E5222="",FALSE,AND(NOT(#REF!),VALUE(RIGHT(CONCATENATE(YEAR(E5222)),2))=15)))</f>
        <v>#REF!</v>
      </c>
      <c r="S5222" t="e">
        <f t="shared" si="651"/>
        <v>#REF!</v>
      </c>
      <c r="T5222" t="e">
        <f t="shared" si="652"/>
        <v>#REF!</v>
      </c>
      <c r="U5222" s="2" t="e">
        <f t="shared" si="655"/>
        <v>#REF!</v>
      </c>
      <c r="V5222" s="2"/>
    </row>
    <row r="5223" spans="1:22" x14ac:dyDescent="0.25">
      <c r="A5223" t="s">
        <v>3097</v>
      </c>
      <c r="B5223" t="s">
        <v>3098</v>
      </c>
      <c r="C5223">
        <v>179.99999999999599</v>
      </c>
      <c r="D5223" t="s">
        <v>5317</v>
      </c>
      <c r="E5223" s="1">
        <v>41878</v>
      </c>
      <c r="F5223" t="s">
        <v>5312</v>
      </c>
      <c r="G5223">
        <v>2</v>
      </c>
      <c r="H5223" t="s">
        <v>5287</v>
      </c>
      <c r="I5223" t="s">
        <v>5302</v>
      </c>
      <c r="J5223" t="s">
        <v>5303</v>
      </c>
      <c r="K5223" t="b">
        <f>LOOKUP(A5223,'[1]UDDATA-1'!B:B,'[1]UDDATA-1'!A:A)&lt;&gt;LOOKUP(A5223,'[1]UDDATA-2'!B:B,'[1]UDDATA-2'!A:A)</f>
        <v>0</v>
      </c>
      <c r="L5223" t="str">
        <f t="shared" si="648"/>
        <v/>
      </c>
      <c r="M5223" t="str">
        <f t="shared" si="649"/>
        <v/>
      </c>
      <c r="N5223" t="str">
        <f t="shared" si="650"/>
        <v/>
      </c>
      <c r="O5223" t="e">
        <f>IF(AND(A5223&lt;&gt;A5222,#REF!&lt;&gt;""),#REF!,"")</f>
        <v>#REF!</v>
      </c>
      <c r="P5223" t="e">
        <f t="shared" si="653"/>
        <v>#REF!</v>
      </c>
      <c r="Q5223" s="2" t="e">
        <f t="shared" ca="1" si="654"/>
        <v>#REF!</v>
      </c>
      <c r="R5223" t="e">
        <f>IF(NOT(#REF!="Indskrevet"),"",IF(E5223="",FALSE,AND(NOT(#REF!),VALUE(RIGHT(CONCATENATE(YEAR(E5223)),2))=15)))</f>
        <v>#REF!</v>
      </c>
      <c r="S5223" t="e">
        <f t="shared" si="651"/>
        <v>#REF!</v>
      </c>
      <c r="T5223" t="e">
        <f t="shared" si="652"/>
        <v>#REF!</v>
      </c>
      <c r="U5223" s="2" t="e">
        <f t="shared" si="655"/>
        <v>#REF!</v>
      </c>
      <c r="V5223" s="2"/>
    </row>
    <row r="5224" spans="1:22" x14ac:dyDescent="0.25">
      <c r="A5224" t="s">
        <v>3097</v>
      </c>
      <c r="B5224" t="s">
        <v>3098</v>
      </c>
      <c r="C5224">
        <v>179.99999999999599</v>
      </c>
      <c r="D5224" t="s">
        <v>5317</v>
      </c>
      <c r="E5224" s="1">
        <v>41837</v>
      </c>
      <c r="F5224" t="s">
        <v>5314</v>
      </c>
      <c r="G5224">
        <v>1</v>
      </c>
      <c r="H5224" t="s">
        <v>5287</v>
      </c>
      <c r="I5224" t="s">
        <v>5305</v>
      </c>
      <c r="J5224" t="s">
        <v>5303</v>
      </c>
      <c r="K5224" t="b">
        <f>LOOKUP(A5224,'[1]UDDATA-1'!B:B,'[1]UDDATA-1'!A:A)&lt;&gt;LOOKUP(A5224,'[1]UDDATA-2'!B:B,'[1]UDDATA-2'!A:A)</f>
        <v>0</v>
      </c>
      <c r="L5224" t="str">
        <f t="shared" si="648"/>
        <v>Objektorienteret Software Engineering</v>
      </c>
      <c r="M5224">
        <f t="shared" si="649"/>
        <v>4</v>
      </c>
      <c r="N5224" t="str">
        <f t="shared" si="650"/>
        <v/>
      </c>
      <c r="O5224" t="e">
        <f>IF(AND(A5224&lt;&gt;A5223,#REF!&lt;&gt;""),#REF!,"")</f>
        <v>#REF!</v>
      </c>
      <c r="P5224" t="e">
        <f t="shared" si="653"/>
        <v>#REF!</v>
      </c>
      <c r="Q5224" s="2" t="e">
        <f t="shared" ca="1" si="654"/>
        <v>#REF!</v>
      </c>
      <c r="R5224" t="e">
        <f>IF(NOT(#REF!="Indskrevet"),"",IF(E5224="",FALSE,AND(NOT(#REF!),VALUE(RIGHT(CONCATENATE(YEAR(E5224)),2))=15)))</f>
        <v>#REF!</v>
      </c>
      <c r="S5224" t="e">
        <f t="shared" si="651"/>
        <v>#REF!</v>
      </c>
      <c r="T5224" t="e">
        <f t="shared" si="652"/>
        <v>#REF!</v>
      </c>
      <c r="U5224" s="2" t="e">
        <f t="shared" si="655"/>
        <v>#REF!</v>
      </c>
      <c r="V5224" s="2"/>
    </row>
    <row r="5225" spans="1:22" x14ac:dyDescent="0.25">
      <c r="A5225" t="s">
        <v>3101</v>
      </c>
      <c r="B5225" t="s">
        <v>3102</v>
      </c>
      <c r="C5225">
        <v>114.999999999998</v>
      </c>
      <c r="D5225" t="s">
        <v>5317</v>
      </c>
      <c r="E5225" s="1">
        <v>41646</v>
      </c>
      <c r="F5225" t="s">
        <v>5323</v>
      </c>
      <c r="G5225">
        <v>1</v>
      </c>
      <c r="H5225" t="s">
        <v>5287</v>
      </c>
      <c r="I5225" t="s">
        <v>5324</v>
      </c>
      <c r="J5225" t="s">
        <v>5289</v>
      </c>
      <c r="K5225" t="b">
        <f>LOOKUP(A5225,'[1]UDDATA-1'!B:B,'[1]UDDATA-1'!A:A)&lt;&gt;LOOKUP(A5225,'[1]UDDATA-2'!B:B,'[1]UDDATA-2'!A:A)</f>
        <v>0</v>
      </c>
      <c r="L5225" t="str">
        <f t="shared" si="648"/>
        <v>Lineær algebra</v>
      </c>
      <c r="M5225">
        <f t="shared" si="649"/>
        <v>4</v>
      </c>
      <c r="N5225" t="str">
        <f t="shared" si="650"/>
        <v/>
      </c>
      <c r="O5225" t="e">
        <f>IF(AND(A5225&lt;&gt;A5224,#REF!&lt;&gt;""),#REF!,"")</f>
        <v>#REF!</v>
      </c>
      <c r="P5225" t="e">
        <f t="shared" si="653"/>
        <v>#REF!</v>
      </c>
      <c r="Q5225" s="2" t="e">
        <f t="shared" ca="1" si="654"/>
        <v>#REF!</v>
      </c>
      <c r="R5225" t="e">
        <f>IF(NOT(#REF!="Indskrevet"),"",IF(E5225="",FALSE,AND(NOT(#REF!),VALUE(RIGHT(CONCATENATE(YEAR(E5225)),2))=15)))</f>
        <v>#REF!</v>
      </c>
      <c r="S5225" t="e">
        <f t="shared" si="651"/>
        <v>#REF!</v>
      </c>
      <c r="T5225" t="e">
        <f t="shared" si="652"/>
        <v>#REF!</v>
      </c>
      <c r="U5225" s="2" t="e">
        <f t="shared" si="655"/>
        <v>#REF!</v>
      </c>
      <c r="V5225" s="2"/>
    </row>
    <row r="5226" spans="1:22" x14ac:dyDescent="0.25">
      <c r="A5226" t="s">
        <v>3101</v>
      </c>
      <c r="B5226" t="s">
        <v>3102</v>
      </c>
      <c r="C5226">
        <v>114.999999999998</v>
      </c>
      <c r="D5226" t="s">
        <v>5317</v>
      </c>
      <c r="E5226" s="1">
        <v>41817</v>
      </c>
      <c r="F5226" t="s">
        <v>5325</v>
      </c>
      <c r="G5226">
        <v>1</v>
      </c>
      <c r="H5226" t="s">
        <v>5287</v>
      </c>
      <c r="I5226" t="s">
        <v>5326</v>
      </c>
      <c r="J5226" t="s">
        <v>5293</v>
      </c>
      <c r="K5226" t="b">
        <f>LOOKUP(A5226,'[1]UDDATA-1'!B:B,'[1]UDDATA-1'!A:A)&lt;&gt;LOOKUP(A5226,'[1]UDDATA-2'!B:B,'[1]UDDATA-2'!A:A)</f>
        <v>0</v>
      </c>
      <c r="L5226" t="str">
        <f t="shared" si="648"/>
        <v>Calculus</v>
      </c>
      <c r="M5226">
        <f t="shared" si="649"/>
        <v>4</v>
      </c>
      <c r="N5226" t="str">
        <f t="shared" si="650"/>
        <v/>
      </c>
      <c r="O5226" t="e">
        <f>IF(AND(A5226&lt;&gt;A5225,#REF!&lt;&gt;""),#REF!,"")</f>
        <v>#REF!</v>
      </c>
      <c r="P5226" t="e">
        <f t="shared" si="653"/>
        <v>#REF!</v>
      </c>
      <c r="Q5226" s="2" t="e">
        <f t="shared" ca="1" si="654"/>
        <v>#REF!</v>
      </c>
      <c r="R5226" t="e">
        <f>IF(NOT(#REF!="Indskrevet"),"",IF(E5226="",FALSE,AND(NOT(#REF!),VALUE(RIGHT(CONCATENATE(YEAR(E5226)),2))=15)))</f>
        <v>#REF!</v>
      </c>
      <c r="S5226" t="e">
        <f t="shared" si="651"/>
        <v>#REF!</v>
      </c>
      <c r="T5226" t="e">
        <f t="shared" si="652"/>
        <v>#REF!</v>
      </c>
      <c r="U5226" s="2" t="e">
        <f t="shared" si="655"/>
        <v>#REF!</v>
      </c>
      <c r="V5226" s="2"/>
    </row>
    <row r="5227" spans="1:22" x14ac:dyDescent="0.25">
      <c r="A5227" t="s">
        <v>3103</v>
      </c>
      <c r="B5227" t="s">
        <v>3104</v>
      </c>
      <c r="C5227">
        <v>119.999999999998</v>
      </c>
      <c r="D5227" t="s">
        <v>5300</v>
      </c>
      <c r="E5227" s="1">
        <v>41646</v>
      </c>
      <c r="F5227" t="s">
        <v>5335</v>
      </c>
      <c r="G5227">
        <v>1</v>
      </c>
      <c r="H5227" t="s">
        <v>5287</v>
      </c>
      <c r="I5227" t="s">
        <v>5324</v>
      </c>
      <c r="J5227" t="s">
        <v>5289</v>
      </c>
      <c r="K5227" t="b">
        <f>LOOKUP(A5227,'[1]UDDATA-1'!B:B,'[1]UDDATA-1'!A:A)&lt;&gt;LOOKUP(A5227,'[1]UDDATA-2'!B:B,'[1]UDDATA-2'!A:A)</f>
        <v>0</v>
      </c>
      <c r="L5227" t="str">
        <f t="shared" si="648"/>
        <v>Lineær algebra</v>
      </c>
      <c r="M5227">
        <f t="shared" si="649"/>
        <v>12</v>
      </c>
      <c r="N5227" t="str">
        <f t="shared" si="650"/>
        <v/>
      </c>
      <c r="O5227" t="e">
        <f>IF(AND(A5227&lt;&gt;A5226,#REF!&lt;&gt;""),#REF!,"")</f>
        <v>#REF!</v>
      </c>
      <c r="P5227" t="e">
        <f t="shared" si="653"/>
        <v>#REF!</v>
      </c>
      <c r="Q5227" s="2" t="e">
        <f t="shared" ca="1" si="654"/>
        <v>#REF!</v>
      </c>
      <c r="R5227" t="e">
        <f>IF(NOT(#REF!="Indskrevet"),"",IF(E5227="",FALSE,AND(NOT(#REF!),VALUE(RIGHT(CONCATENATE(YEAR(E5227)),2))=15)))</f>
        <v>#REF!</v>
      </c>
      <c r="S5227" t="e">
        <f t="shared" si="651"/>
        <v>#REF!</v>
      </c>
      <c r="T5227" t="e">
        <f t="shared" si="652"/>
        <v>#REF!</v>
      </c>
      <c r="U5227" s="2" t="e">
        <f t="shared" si="655"/>
        <v>#REF!</v>
      </c>
      <c r="V5227" s="2"/>
    </row>
    <row r="5228" spans="1:22" x14ac:dyDescent="0.25">
      <c r="A5228" t="s">
        <v>3103</v>
      </c>
      <c r="B5228" t="s">
        <v>3104</v>
      </c>
      <c r="C5228">
        <v>119.999999999998</v>
      </c>
      <c r="D5228" t="s">
        <v>5290</v>
      </c>
      <c r="E5228" s="1">
        <v>41817</v>
      </c>
      <c r="F5228" t="s">
        <v>5336</v>
      </c>
      <c r="G5228">
        <v>1</v>
      </c>
      <c r="H5228" t="s">
        <v>5287</v>
      </c>
      <c r="I5228" t="s">
        <v>5326</v>
      </c>
      <c r="J5228" t="s">
        <v>5293</v>
      </c>
      <c r="K5228" t="b">
        <f>LOOKUP(A5228,'[1]UDDATA-1'!B:B,'[1]UDDATA-1'!A:A)&lt;&gt;LOOKUP(A5228,'[1]UDDATA-2'!B:B,'[1]UDDATA-2'!A:A)</f>
        <v>0</v>
      </c>
      <c r="L5228" t="str">
        <f t="shared" si="648"/>
        <v>Calculus</v>
      </c>
      <c r="M5228">
        <f t="shared" si="649"/>
        <v>10</v>
      </c>
      <c r="N5228" t="str">
        <f t="shared" si="650"/>
        <v/>
      </c>
      <c r="O5228" t="e">
        <f>IF(AND(A5228&lt;&gt;A5227,#REF!&lt;&gt;""),#REF!,"")</f>
        <v>#REF!</v>
      </c>
      <c r="P5228" t="e">
        <f t="shared" si="653"/>
        <v>#REF!</v>
      </c>
      <c r="Q5228" s="2" t="e">
        <f t="shared" ca="1" si="654"/>
        <v>#REF!</v>
      </c>
      <c r="R5228" t="e">
        <f>IF(NOT(#REF!="Indskrevet"),"",IF(E5228="",FALSE,AND(NOT(#REF!),VALUE(RIGHT(CONCATENATE(YEAR(E5228)),2))=15)))</f>
        <v>#REF!</v>
      </c>
      <c r="S5228" t="e">
        <f t="shared" si="651"/>
        <v>#REF!</v>
      </c>
      <c r="T5228" t="e">
        <f t="shared" si="652"/>
        <v>#REF!</v>
      </c>
      <c r="U5228" s="2" t="e">
        <f t="shared" si="655"/>
        <v>#REF!</v>
      </c>
      <c r="V5228" s="2"/>
    </row>
    <row r="5229" spans="1:22" x14ac:dyDescent="0.25">
      <c r="A5229" t="s">
        <v>3103</v>
      </c>
      <c r="B5229" t="s">
        <v>3104</v>
      </c>
      <c r="C5229">
        <v>119.999999999998</v>
      </c>
      <c r="D5229" t="s">
        <v>5290</v>
      </c>
      <c r="E5229" s="1">
        <v>41816</v>
      </c>
      <c r="F5229" t="s">
        <v>5337</v>
      </c>
      <c r="G5229">
        <v>1</v>
      </c>
      <c r="H5229" t="s">
        <v>5287</v>
      </c>
      <c r="I5229" t="s">
        <v>5338</v>
      </c>
      <c r="J5229" t="s">
        <v>5293</v>
      </c>
      <c r="K5229" t="b">
        <f>LOOKUP(A5229,'[1]UDDATA-1'!B:B,'[1]UDDATA-1'!A:A)&lt;&gt;LOOKUP(A5229,'[1]UDDATA-2'!B:B,'[1]UDDATA-2'!A:A)</f>
        <v>0</v>
      </c>
      <c r="L5229" t="str">
        <f t="shared" si="648"/>
        <v>Kredsløbsteori og dynamiske systemer</v>
      </c>
      <c r="M5229">
        <f t="shared" si="649"/>
        <v>10</v>
      </c>
      <c r="N5229" t="str">
        <f t="shared" si="650"/>
        <v/>
      </c>
      <c r="O5229" t="e">
        <f>IF(AND(A5229&lt;&gt;A5228,#REF!&lt;&gt;""),#REF!,"")</f>
        <v>#REF!</v>
      </c>
      <c r="P5229" t="e">
        <f t="shared" si="653"/>
        <v>#REF!</v>
      </c>
      <c r="Q5229" s="2" t="e">
        <f t="shared" ca="1" si="654"/>
        <v>#REF!</v>
      </c>
      <c r="R5229" t="e">
        <f>IF(NOT(#REF!="Indskrevet"),"",IF(E5229="",FALSE,AND(NOT(#REF!),VALUE(RIGHT(CONCATENATE(YEAR(E5229)),2))=15)))</f>
        <v>#REF!</v>
      </c>
      <c r="S5229" t="e">
        <f t="shared" si="651"/>
        <v>#REF!</v>
      </c>
      <c r="T5229" t="e">
        <f t="shared" si="652"/>
        <v>#REF!</v>
      </c>
      <c r="U5229" s="2" t="e">
        <f t="shared" si="655"/>
        <v>#REF!</v>
      </c>
      <c r="V5229" s="2"/>
    </row>
    <row r="5230" spans="1:22" x14ac:dyDescent="0.25">
      <c r="A5230" t="s">
        <v>3103</v>
      </c>
      <c r="B5230" t="s">
        <v>3104</v>
      </c>
      <c r="C5230">
        <v>119.999999999998</v>
      </c>
      <c r="D5230" t="s">
        <v>5296</v>
      </c>
      <c r="E5230" s="1">
        <v>42025</v>
      </c>
      <c r="F5230" t="s">
        <v>5319</v>
      </c>
      <c r="G5230">
        <v>1</v>
      </c>
      <c r="H5230" t="s">
        <v>5287</v>
      </c>
      <c r="I5230" t="s">
        <v>5320</v>
      </c>
      <c r="J5230" t="s">
        <v>5299</v>
      </c>
      <c r="K5230" t="b">
        <f>LOOKUP(A5230,'[1]UDDATA-1'!B:B,'[1]UDDATA-1'!A:A)&lt;&gt;LOOKUP(A5230,'[1]UDDATA-2'!B:B,'[1]UDDATA-2'!A:A)</f>
        <v>0</v>
      </c>
      <c r="L5230" t="str">
        <f t="shared" si="648"/>
        <v>Beregningsteknik inden for elektronikområdet 1</v>
      </c>
      <c r="M5230">
        <f t="shared" si="649"/>
        <v>7</v>
      </c>
      <c r="N5230" t="str">
        <f t="shared" si="650"/>
        <v/>
      </c>
      <c r="O5230" t="e">
        <f>IF(AND(A5230&lt;&gt;A5229,#REF!&lt;&gt;""),#REF!,"")</f>
        <v>#REF!</v>
      </c>
      <c r="P5230" t="e">
        <f t="shared" si="653"/>
        <v>#REF!</v>
      </c>
      <c r="Q5230" s="2" t="e">
        <f t="shared" ca="1" si="654"/>
        <v>#REF!</v>
      </c>
      <c r="R5230" t="e">
        <f>IF(NOT(#REF!="Indskrevet"),"",IF(E5230="",FALSE,AND(NOT(#REF!),VALUE(RIGHT(CONCATENATE(YEAR(E5230)),2))=15)))</f>
        <v>#REF!</v>
      </c>
      <c r="S5230" t="e">
        <f t="shared" si="651"/>
        <v>#REF!</v>
      </c>
      <c r="T5230" t="e">
        <f t="shared" si="652"/>
        <v>#REF!</v>
      </c>
      <c r="U5230" s="2" t="e">
        <f t="shared" si="655"/>
        <v>#REF!</v>
      </c>
      <c r="V5230" s="2"/>
    </row>
    <row r="5231" spans="1:22" x14ac:dyDescent="0.25">
      <c r="A5231" t="s">
        <v>3103</v>
      </c>
      <c r="B5231" t="s">
        <v>3104</v>
      </c>
      <c r="C5231">
        <v>119.999999999998</v>
      </c>
      <c r="D5231" t="s">
        <v>5296</v>
      </c>
      <c r="E5231" s="1">
        <v>42172</v>
      </c>
      <c r="F5231" t="s">
        <v>5321</v>
      </c>
      <c r="G5231">
        <v>1</v>
      </c>
      <c r="H5231" t="s">
        <v>5287</v>
      </c>
      <c r="I5231" t="s">
        <v>5322</v>
      </c>
      <c r="J5231" t="s">
        <v>5303</v>
      </c>
      <c r="K5231" t="b">
        <f>LOOKUP(A5231,'[1]UDDATA-1'!B:B,'[1]UDDATA-1'!A:A)&lt;&gt;LOOKUP(A5231,'[1]UDDATA-2'!B:B,'[1]UDDATA-2'!A:A)</f>
        <v>0</v>
      </c>
      <c r="L5231" t="str">
        <f t="shared" si="648"/>
        <v>Beregningsteknik inden for elektronik</v>
      </c>
      <c r="M5231">
        <f t="shared" si="649"/>
        <v>7</v>
      </c>
      <c r="N5231" t="str">
        <f t="shared" si="650"/>
        <v/>
      </c>
      <c r="O5231" t="e">
        <f>IF(AND(A5231&lt;&gt;A5230,#REF!&lt;&gt;""),#REF!,"")</f>
        <v>#REF!</v>
      </c>
      <c r="P5231" t="e">
        <f t="shared" si="653"/>
        <v>#REF!</v>
      </c>
      <c r="Q5231" s="2" t="e">
        <f t="shared" ca="1" si="654"/>
        <v>#REF!</v>
      </c>
      <c r="R5231" t="e">
        <f>IF(NOT(#REF!="Indskrevet"),"",IF(E5231="",FALSE,AND(NOT(#REF!),VALUE(RIGHT(CONCATENATE(YEAR(E5231)),2))=15)))</f>
        <v>#REF!</v>
      </c>
      <c r="S5231" t="e">
        <f t="shared" si="651"/>
        <v>#REF!</v>
      </c>
      <c r="T5231" t="e">
        <f t="shared" si="652"/>
        <v>#REF!</v>
      </c>
      <c r="U5231" s="2" t="e">
        <f t="shared" si="655"/>
        <v>#REF!</v>
      </c>
      <c r="V5231" s="2"/>
    </row>
    <row r="5232" spans="1:22" x14ac:dyDescent="0.25">
      <c r="A5232" t="s">
        <v>3105</v>
      </c>
      <c r="B5232" t="s">
        <v>3106</v>
      </c>
      <c r="C5232">
        <v>29.9999999999994</v>
      </c>
      <c r="D5232" t="s">
        <v>5306</v>
      </c>
      <c r="E5232" s="1">
        <v>42028</v>
      </c>
      <c r="F5232" t="s">
        <v>5335</v>
      </c>
      <c r="G5232">
        <v>1</v>
      </c>
      <c r="H5232" t="s">
        <v>5307</v>
      </c>
      <c r="I5232" t="s">
        <v>5324</v>
      </c>
      <c r="J5232" t="s">
        <v>5289</v>
      </c>
      <c r="K5232" t="b">
        <f>LOOKUP(A5232,'[1]UDDATA-1'!B:B,'[1]UDDATA-1'!A:A)&lt;&gt;LOOKUP(A5232,'[1]UDDATA-2'!B:B,'[1]UDDATA-2'!A:A)</f>
        <v>0</v>
      </c>
      <c r="L5232" t="str">
        <f t="shared" si="648"/>
        <v>Lineær algebra</v>
      </c>
      <c r="M5232">
        <f t="shared" si="649"/>
        <v>0</v>
      </c>
      <c r="N5232" t="str">
        <f t="shared" si="650"/>
        <v/>
      </c>
      <c r="O5232" t="e">
        <f>IF(AND(A5232&lt;&gt;A5231,#REF!&lt;&gt;""),#REF!,"")</f>
        <v>#REF!</v>
      </c>
      <c r="P5232" t="e">
        <f t="shared" si="653"/>
        <v>#REF!</v>
      </c>
      <c r="Q5232" s="2" t="e">
        <f t="shared" ca="1" si="654"/>
        <v>#REF!</v>
      </c>
      <c r="R5232" t="e">
        <f>IF(NOT(#REF!="Indskrevet"),"",IF(E5232="",FALSE,AND(NOT(#REF!),VALUE(RIGHT(CONCATENATE(YEAR(E5232)),2))=15)))</f>
        <v>#REF!</v>
      </c>
      <c r="S5232" t="e">
        <f t="shared" si="651"/>
        <v>#REF!</v>
      </c>
      <c r="T5232" t="e">
        <f t="shared" si="652"/>
        <v>#REF!</v>
      </c>
      <c r="U5232" s="2" t="e">
        <f t="shared" si="655"/>
        <v>#REF!</v>
      </c>
      <c r="V5232" s="2"/>
    </row>
    <row r="5233" spans="1:22" x14ac:dyDescent="0.25">
      <c r="A5233" t="s">
        <v>3105</v>
      </c>
      <c r="B5233" t="s">
        <v>3106</v>
      </c>
      <c r="C5233">
        <v>29.9999999999994</v>
      </c>
      <c r="D5233" t="s">
        <v>5317</v>
      </c>
      <c r="E5233" s="1">
        <v>42058</v>
      </c>
      <c r="F5233" t="s">
        <v>5335</v>
      </c>
      <c r="G5233">
        <v>2</v>
      </c>
      <c r="H5233" t="s">
        <v>5287</v>
      </c>
      <c r="I5233" t="s">
        <v>5324</v>
      </c>
      <c r="J5233" t="s">
        <v>5289</v>
      </c>
      <c r="K5233" t="b">
        <f>LOOKUP(A5233,'[1]UDDATA-1'!B:B,'[1]UDDATA-1'!A:A)&lt;&gt;LOOKUP(A5233,'[1]UDDATA-2'!B:B,'[1]UDDATA-2'!A:A)</f>
        <v>0</v>
      </c>
      <c r="L5233" t="str">
        <f t="shared" si="648"/>
        <v/>
      </c>
      <c r="M5233" t="str">
        <f t="shared" si="649"/>
        <v/>
      </c>
      <c r="N5233" t="str">
        <f t="shared" si="650"/>
        <v/>
      </c>
      <c r="O5233" t="e">
        <f>IF(AND(A5233&lt;&gt;A5232,#REF!&lt;&gt;""),#REF!,"")</f>
        <v>#REF!</v>
      </c>
      <c r="P5233" t="e">
        <f t="shared" si="653"/>
        <v>#REF!</v>
      </c>
      <c r="Q5233" s="2" t="e">
        <f t="shared" ca="1" si="654"/>
        <v>#REF!</v>
      </c>
      <c r="R5233" t="e">
        <f>IF(NOT(#REF!="Indskrevet"),"",IF(E5233="",FALSE,AND(NOT(#REF!),VALUE(RIGHT(CONCATENATE(YEAR(E5233)),2))=15)))</f>
        <v>#REF!</v>
      </c>
      <c r="S5233" t="e">
        <f t="shared" si="651"/>
        <v>#REF!</v>
      </c>
      <c r="T5233" t="e">
        <f t="shared" si="652"/>
        <v>#REF!</v>
      </c>
      <c r="U5233" s="2" t="e">
        <f t="shared" si="655"/>
        <v>#REF!</v>
      </c>
      <c r="V5233" s="2"/>
    </row>
    <row r="5234" spans="1:22" x14ac:dyDescent="0.25">
      <c r="A5234" t="s">
        <v>3105</v>
      </c>
      <c r="B5234" t="s">
        <v>3106</v>
      </c>
      <c r="C5234">
        <v>29.9999999999994</v>
      </c>
      <c r="D5234" t="s">
        <v>5318</v>
      </c>
      <c r="E5234" s="1">
        <v>42183</v>
      </c>
      <c r="F5234" t="s">
        <v>5336</v>
      </c>
      <c r="G5234">
        <v>1</v>
      </c>
      <c r="H5234" t="s">
        <v>5307</v>
      </c>
      <c r="I5234" t="s">
        <v>5326</v>
      </c>
      <c r="J5234" t="s">
        <v>5293</v>
      </c>
      <c r="K5234" t="b">
        <f>LOOKUP(A5234,'[1]UDDATA-1'!B:B,'[1]UDDATA-1'!A:A)&lt;&gt;LOOKUP(A5234,'[1]UDDATA-2'!B:B,'[1]UDDATA-2'!A:A)</f>
        <v>0</v>
      </c>
      <c r="L5234" t="str">
        <f t="shared" si="648"/>
        <v>Calculus</v>
      </c>
      <c r="M5234" t="str">
        <f t="shared" si="649"/>
        <v/>
      </c>
      <c r="N5234" t="str">
        <f t="shared" si="650"/>
        <v>U</v>
      </c>
      <c r="O5234" t="e">
        <f>IF(AND(A5234&lt;&gt;A5233,#REF!&lt;&gt;""),#REF!,"")</f>
        <v>#REF!</v>
      </c>
      <c r="P5234" t="e">
        <f t="shared" si="653"/>
        <v>#REF!</v>
      </c>
      <c r="Q5234" s="2" t="e">
        <f t="shared" ca="1" si="654"/>
        <v>#REF!</v>
      </c>
      <c r="R5234" t="e">
        <f>IF(NOT(#REF!="Indskrevet"),"",IF(E5234="",FALSE,AND(NOT(#REF!),VALUE(RIGHT(CONCATENATE(YEAR(E5234)),2))=15)))</f>
        <v>#REF!</v>
      </c>
      <c r="S5234" t="e">
        <f t="shared" si="651"/>
        <v>#REF!</v>
      </c>
      <c r="T5234" t="e">
        <f t="shared" si="652"/>
        <v>#REF!</v>
      </c>
      <c r="U5234" s="2" t="e">
        <f t="shared" si="655"/>
        <v>#REF!</v>
      </c>
      <c r="V5234" s="2"/>
    </row>
    <row r="5235" spans="1:22" x14ac:dyDescent="0.25">
      <c r="A5235" t="s">
        <v>3105</v>
      </c>
      <c r="B5235" t="s">
        <v>3106</v>
      </c>
      <c r="C5235">
        <v>29.9999999999994</v>
      </c>
      <c r="D5235" t="s">
        <v>5318</v>
      </c>
      <c r="E5235" s="1">
        <v>42256</v>
      </c>
      <c r="F5235" t="s">
        <v>5336</v>
      </c>
      <c r="G5235">
        <v>2</v>
      </c>
      <c r="H5235" t="s">
        <v>5287</v>
      </c>
      <c r="I5235" t="s">
        <v>5326</v>
      </c>
      <c r="J5235" t="s">
        <v>5299</v>
      </c>
      <c r="K5235" t="b">
        <f>LOOKUP(A5235,'[1]UDDATA-1'!B:B,'[1]UDDATA-1'!A:A)&lt;&gt;LOOKUP(A5235,'[1]UDDATA-2'!B:B,'[1]UDDATA-2'!A:A)</f>
        <v>0</v>
      </c>
      <c r="L5235" t="str">
        <f t="shared" si="648"/>
        <v/>
      </c>
      <c r="M5235" t="str">
        <f t="shared" si="649"/>
        <v/>
      </c>
      <c r="N5235" t="str">
        <f t="shared" si="650"/>
        <v/>
      </c>
      <c r="O5235" t="e">
        <f>IF(AND(A5235&lt;&gt;A5234,#REF!&lt;&gt;""),#REF!,"")</f>
        <v>#REF!</v>
      </c>
      <c r="P5235" t="e">
        <f t="shared" si="653"/>
        <v>#REF!</v>
      </c>
      <c r="Q5235" s="2" t="e">
        <f t="shared" ca="1" si="654"/>
        <v>#REF!</v>
      </c>
      <c r="R5235" t="e">
        <f>IF(NOT(#REF!="Indskrevet"),"",IF(E5235="",FALSE,AND(NOT(#REF!),VALUE(RIGHT(CONCATENATE(YEAR(E5235)),2))=15)))</f>
        <v>#REF!</v>
      </c>
      <c r="S5235" t="e">
        <f t="shared" si="651"/>
        <v>#REF!</v>
      </c>
      <c r="T5235" t="e">
        <f t="shared" si="652"/>
        <v>#REF!</v>
      </c>
      <c r="U5235" s="2" t="e">
        <f t="shared" si="655"/>
        <v>#REF!</v>
      </c>
      <c r="V5235" s="2"/>
    </row>
    <row r="5236" spans="1:22" x14ac:dyDescent="0.25">
      <c r="A5236" t="s">
        <v>3105</v>
      </c>
      <c r="B5236" t="s">
        <v>3106</v>
      </c>
      <c r="C5236">
        <v>29.9999999999994</v>
      </c>
      <c r="D5236" t="s">
        <v>5318</v>
      </c>
      <c r="E5236" s="1">
        <v>42180</v>
      </c>
      <c r="F5236" t="s">
        <v>5337</v>
      </c>
      <c r="G5236">
        <v>1</v>
      </c>
      <c r="H5236" t="s">
        <v>5307</v>
      </c>
      <c r="I5236" t="s">
        <v>5338</v>
      </c>
      <c r="J5236" t="s">
        <v>5293</v>
      </c>
      <c r="K5236" t="b">
        <f>LOOKUP(A5236,'[1]UDDATA-1'!B:B,'[1]UDDATA-1'!A:A)&lt;&gt;LOOKUP(A5236,'[1]UDDATA-2'!B:B,'[1]UDDATA-2'!A:A)</f>
        <v>0</v>
      </c>
      <c r="L5236" t="str">
        <f t="shared" si="648"/>
        <v>Kredsløbsteori og dynamiske systemer</v>
      </c>
      <c r="M5236" t="str">
        <f t="shared" si="649"/>
        <v/>
      </c>
      <c r="N5236" t="str">
        <f t="shared" si="650"/>
        <v>U</v>
      </c>
      <c r="O5236" t="e">
        <f>IF(AND(A5236&lt;&gt;A5235,#REF!&lt;&gt;""),#REF!,"")</f>
        <v>#REF!</v>
      </c>
      <c r="P5236" t="e">
        <f t="shared" si="653"/>
        <v>#REF!</v>
      </c>
      <c r="Q5236" s="2" t="e">
        <f t="shared" ca="1" si="654"/>
        <v>#REF!</v>
      </c>
      <c r="R5236" t="e">
        <f>IF(NOT(#REF!="Indskrevet"),"",IF(E5236="",FALSE,AND(NOT(#REF!),VALUE(RIGHT(CONCATENATE(YEAR(E5236)),2))=15)))</f>
        <v>#REF!</v>
      </c>
      <c r="S5236" t="e">
        <f t="shared" si="651"/>
        <v>#REF!</v>
      </c>
      <c r="T5236" t="e">
        <f t="shared" si="652"/>
        <v>#REF!</v>
      </c>
      <c r="U5236" s="2" t="e">
        <f t="shared" si="655"/>
        <v>#REF!</v>
      </c>
      <c r="V5236" s="2"/>
    </row>
    <row r="5237" spans="1:22" x14ac:dyDescent="0.25">
      <c r="A5237" t="s">
        <v>3105</v>
      </c>
      <c r="B5237" t="s">
        <v>3106</v>
      </c>
      <c r="C5237">
        <v>29.9999999999994</v>
      </c>
      <c r="D5237" t="s">
        <v>5318</v>
      </c>
      <c r="E5237" s="1">
        <v>42248</v>
      </c>
      <c r="F5237" t="s">
        <v>5337</v>
      </c>
      <c r="G5237">
        <v>2</v>
      </c>
      <c r="H5237" t="s">
        <v>5287</v>
      </c>
      <c r="I5237" t="s">
        <v>5338</v>
      </c>
      <c r="J5237" t="s">
        <v>5299</v>
      </c>
      <c r="K5237" t="b">
        <f>LOOKUP(A5237,'[1]UDDATA-1'!B:B,'[1]UDDATA-1'!A:A)&lt;&gt;LOOKUP(A5237,'[1]UDDATA-2'!B:B,'[1]UDDATA-2'!A:A)</f>
        <v>0</v>
      </c>
      <c r="L5237" t="str">
        <f t="shared" si="648"/>
        <v/>
      </c>
      <c r="M5237" t="str">
        <f t="shared" si="649"/>
        <v/>
      </c>
      <c r="N5237" t="str">
        <f t="shared" si="650"/>
        <v/>
      </c>
      <c r="O5237" t="e">
        <f>IF(AND(A5237&lt;&gt;A5236,#REF!&lt;&gt;""),#REF!,"")</f>
        <v>#REF!</v>
      </c>
      <c r="P5237" t="e">
        <f t="shared" si="653"/>
        <v>#REF!</v>
      </c>
      <c r="Q5237" s="2" t="e">
        <f t="shared" ca="1" si="654"/>
        <v>#REF!</v>
      </c>
      <c r="R5237" t="e">
        <f>IF(NOT(#REF!="Indskrevet"),"",IF(E5237="",FALSE,AND(NOT(#REF!),VALUE(RIGHT(CONCATENATE(YEAR(E5237)),2))=15)))</f>
        <v>#REF!</v>
      </c>
      <c r="S5237" t="e">
        <f t="shared" si="651"/>
        <v>#REF!</v>
      </c>
      <c r="T5237" t="e">
        <f t="shared" si="652"/>
        <v>#REF!</v>
      </c>
      <c r="U5237" s="2" t="e">
        <f t="shared" si="655"/>
        <v>#REF!</v>
      </c>
      <c r="V5237" s="2"/>
    </row>
    <row r="5238" spans="1:22" x14ac:dyDescent="0.25">
      <c r="A5238" t="s">
        <v>3107</v>
      </c>
      <c r="B5238" t="s">
        <v>3108</v>
      </c>
      <c r="C5238">
        <v>4.9999999999998002</v>
      </c>
      <c r="K5238" t="b">
        <f>LOOKUP(A5238,'[1]UDDATA-1'!B:B,'[1]UDDATA-1'!A:A)&lt;&gt;LOOKUP(A5238,'[1]UDDATA-2'!B:B,'[1]UDDATA-2'!A:A)</f>
        <v>0</v>
      </c>
      <c r="L5238" t="str">
        <f t="shared" si="648"/>
        <v/>
      </c>
      <c r="M5238" t="str">
        <f t="shared" si="649"/>
        <v/>
      </c>
      <c r="N5238" t="str">
        <f t="shared" si="650"/>
        <v/>
      </c>
      <c r="O5238" t="e">
        <f>IF(AND(A5238&lt;&gt;A5237,#REF!&lt;&gt;""),#REF!,"")</f>
        <v>#REF!</v>
      </c>
      <c r="P5238" t="e">
        <f t="shared" si="653"/>
        <v>#REF!</v>
      </c>
      <c r="Q5238" s="2" t="e">
        <f t="shared" ca="1" si="654"/>
        <v>#REF!</v>
      </c>
      <c r="R5238" t="e">
        <f>IF(NOT(#REF!="Indskrevet"),"",IF(E5238="",FALSE,AND(NOT(#REF!),VALUE(RIGHT(CONCATENATE(YEAR(E5238)),2))=15)))</f>
        <v>#REF!</v>
      </c>
      <c r="S5238" t="e">
        <f t="shared" si="651"/>
        <v>#REF!</v>
      </c>
      <c r="T5238" t="e">
        <f t="shared" si="652"/>
        <v>#REF!</v>
      </c>
      <c r="U5238" s="2" t="e">
        <f t="shared" si="655"/>
        <v>#REF!</v>
      </c>
      <c r="V5238" s="2"/>
    </row>
    <row r="5239" spans="1:22" x14ac:dyDescent="0.25">
      <c r="A5239" t="s">
        <v>3109</v>
      </c>
      <c r="B5239" t="s">
        <v>3110</v>
      </c>
      <c r="C5239">
        <v>64.999999999998593</v>
      </c>
      <c r="K5239" t="b">
        <f>LOOKUP(A5239,'[1]UDDATA-1'!B:B,'[1]UDDATA-1'!A:A)&lt;&gt;LOOKUP(A5239,'[1]UDDATA-2'!B:B,'[1]UDDATA-2'!A:A)</f>
        <v>0</v>
      </c>
      <c r="L5239" t="str">
        <f t="shared" si="648"/>
        <v/>
      </c>
      <c r="M5239" t="str">
        <f t="shared" si="649"/>
        <v/>
      </c>
      <c r="N5239" t="str">
        <f t="shared" si="650"/>
        <v/>
      </c>
      <c r="O5239" t="e">
        <f>IF(AND(A5239&lt;&gt;A5238,#REF!&lt;&gt;""),#REF!,"")</f>
        <v>#REF!</v>
      </c>
      <c r="P5239" t="e">
        <f t="shared" si="653"/>
        <v>#REF!</v>
      </c>
      <c r="Q5239" s="2" t="e">
        <f t="shared" ca="1" si="654"/>
        <v>#REF!</v>
      </c>
      <c r="R5239" t="e">
        <f>IF(NOT(#REF!="Indskrevet"),"",IF(E5239="",FALSE,AND(NOT(#REF!),VALUE(RIGHT(CONCATENATE(YEAR(E5239)),2))=15)))</f>
        <v>#REF!</v>
      </c>
      <c r="S5239" t="e">
        <f t="shared" si="651"/>
        <v>#REF!</v>
      </c>
      <c r="T5239" t="e">
        <f t="shared" si="652"/>
        <v>#REF!</v>
      </c>
      <c r="U5239" s="2" t="e">
        <f t="shared" si="655"/>
        <v>#REF!</v>
      </c>
      <c r="V5239" s="2"/>
    </row>
    <row r="5240" spans="1:22" x14ac:dyDescent="0.25">
      <c r="A5240" t="s">
        <v>3111</v>
      </c>
      <c r="B5240" t="s">
        <v>3112</v>
      </c>
      <c r="C5240">
        <v>119.999999999998</v>
      </c>
      <c r="D5240" t="s">
        <v>5296</v>
      </c>
      <c r="E5240" s="1">
        <v>41646</v>
      </c>
      <c r="F5240" t="s">
        <v>5335</v>
      </c>
      <c r="G5240">
        <v>1</v>
      </c>
      <c r="H5240" t="s">
        <v>5287</v>
      </c>
      <c r="I5240" t="s">
        <v>5324</v>
      </c>
      <c r="J5240" t="s">
        <v>5289</v>
      </c>
      <c r="K5240" t="b">
        <f>LOOKUP(A5240,'[1]UDDATA-1'!B:B,'[1]UDDATA-1'!A:A)&lt;&gt;LOOKUP(A5240,'[1]UDDATA-2'!B:B,'[1]UDDATA-2'!A:A)</f>
        <v>0</v>
      </c>
      <c r="L5240" t="str">
        <f t="shared" si="648"/>
        <v>Lineær algebra</v>
      </c>
      <c r="M5240">
        <f t="shared" si="649"/>
        <v>7</v>
      </c>
      <c r="N5240" t="str">
        <f t="shared" si="650"/>
        <v/>
      </c>
      <c r="O5240" t="e">
        <f>IF(AND(A5240&lt;&gt;A5239,#REF!&lt;&gt;""),#REF!,"")</f>
        <v>#REF!</v>
      </c>
      <c r="P5240" t="e">
        <f t="shared" si="653"/>
        <v>#REF!</v>
      </c>
      <c r="Q5240" s="2" t="e">
        <f t="shared" ca="1" si="654"/>
        <v>#REF!</v>
      </c>
      <c r="R5240" t="e">
        <f>IF(NOT(#REF!="Indskrevet"),"",IF(E5240="",FALSE,AND(NOT(#REF!),VALUE(RIGHT(CONCATENATE(YEAR(E5240)),2))=15)))</f>
        <v>#REF!</v>
      </c>
      <c r="S5240" t="e">
        <f t="shared" si="651"/>
        <v>#REF!</v>
      </c>
      <c r="T5240" t="e">
        <f t="shared" si="652"/>
        <v>#REF!</v>
      </c>
      <c r="U5240" s="2" t="e">
        <f t="shared" si="655"/>
        <v>#REF!</v>
      </c>
      <c r="V5240" s="2"/>
    </row>
    <row r="5241" spans="1:22" x14ac:dyDescent="0.25">
      <c r="A5241" t="s">
        <v>3111</v>
      </c>
      <c r="B5241" t="s">
        <v>3112</v>
      </c>
      <c r="C5241">
        <v>119.999999999998</v>
      </c>
      <c r="D5241" t="s">
        <v>5296</v>
      </c>
      <c r="E5241" s="1">
        <v>41817</v>
      </c>
      <c r="F5241" t="s">
        <v>5336</v>
      </c>
      <c r="G5241">
        <v>1</v>
      </c>
      <c r="H5241" t="s">
        <v>5287</v>
      </c>
      <c r="I5241" t="s">
        <v>5326</v>
      </c>
      <c r="J5241" t="s">
        <v>5293</v>
      </c>
      <c r="K5241" t="b">
        <f>LOOKUP(A5241,'[1]UDDATA-1'!B:B,'[1]UDDATA-1'!A:A)&lt;&gt;LOOKUP(A5241,'[1]UDDATA-2'!B:B,'[1]UDDATA-2'!A:A)</f>
        <v>0</v>
      </c>
      <c r="L5241" t="str">
        <f t="shared" si="648"/>
        <v>Calculus</v>
      </c>
      <c r="M5241">
        <f t="shared" si="649"/>
        <v>7</v>
      </c>
      <c r="N5241" t="str">
        <f t="shared" si="650"/>
        <v/>
      </c>
      <c r="O5241" t="e">
        <f>IF(AND(A5241&lt;&gt;A5240,#REF!&lt;&gt;""),#REF!,"")</f>
        <v>#REF!</v>
      </c>
      <c r="P5241" t="e">
        <f t="shared" si="653"/>
        <v>#REF!</v>
      </c>
      <c r="Q5241" s="2" t="e">
        <f t="shared" ca="1" si="654"/>
        <v>#REF!</v>
      </c>
      <c r="R5241" t="e">
        <f>IF(NOT(#REF!="Indskrevet"),"",IF(E5241="",FALSE,AND(NOT(#REF!),VALUE(RIGHT(CONCATENATE(YEAR(E5241)),2))=15)))</f>
        <v>#REF!</v>
      </c>
      <c r="S5241" t="e">
        <f t="shared" si="651"/>
        <v>#REF!</v>
      </c>
      <c r="T5241" t="e">
        <f t="shared" si="652"/>
        <v>#REF!</v>
      </c>
      <c r="U5241" s="2" t="e">
        <f t="shared" si="655"/>
        <v>#REF!</v>
      </c>
      <c r="V5241" s="2"/>
    </row>
    <row r="5242" spans="1:22" x14ac:dyDescent="0.25">
      <c r="A5242" t="s">
        <v>3111</v>
      </c>
      <c r="B5242" t="s">
        <v>3112</v>
      </c>
      <c r="C5242">
        <v>119.999999999998</v>
      </c>
      <c r="D5242" t="s">
        <v>5317</v>
      </c>
      <c r="E5242" s="1">
        <v>41816</v>
      </c>
      <c r="F5242" t="s">
        <v>5337</v>
      </c>
      <c r="G5242">
        <v>1</v>
      </c>
      <c r="H5242" t="s">
        <v>5287</v>
      </c>
      <c r="I5242" t="s">
        <v>5338</v>
      </c>
      <c r="J5242" t="s">
        <v>5293</v>
      </c>
      <c r="K5242" t="b">
        <f>LOOKUP(A5242,'[1]UDDATA-1'!B:B,'[1]UDDATA-1'!A:A)&lt;&gt;LOOKUP(A5242,'[1]UDDATA-2'!B:B,'[1]UDDATA-2'!A:A)</f>
        <v>0</v>
      </c>
      <c r="L5242" t="str">
        <f t="shared" si="648"/>
        <v>Kredsløbsteori og dynamiske systemer</v>
      </c>
      <c r="M5242">
        <f t="shared" si="649"/>
        <v>4</v>
      </c>
      <c r="N5242" t="str">
        <f t="shared" si="650"/>
        <v/>
      </c>
      <c r="O5242" t="e">
        <f>IF(AND(A5242&lt;&gt;A5241,#REF!&lt;&gt;""),#REF!,"")</f>
        <v>#REF!</v>
      </c>
      <c r="P5242" t="e">
        <f t="shared" si="653"/>
        <v>#REF!</v>
      </c>
      <c r="Q5242" s="2" t="e">
        <f t="shared" ca="1" si="654"/>
        <v>#REF!</v>
      </c>
      <c r="R5242" t="e">
        <f>IF(NOT(#REF!="Indskrevet"),"",IF(E5242="",FALSE,AND(NOT(#REF!),VALUE(RIGHT(CONCATENATE(YEAR(E5242)),2))=15)))</f>
        <v>#REF!</v>
      </c>
      <c r="S5242" t="e">
        <f t="shared" si="651"/>
        <v>#REF!</v>
      </c>
      <c r="T5242" t="e">
        <f t="shared" si="652"/>
        <v>#REF!</v>
      </c>
      <c r="U5242" s="2" t="e">
        <f t="shared" si="655"/>
        <v>#REF!</v>
      </c>
      <c r="V5242" s="2"/>
    </row>
    <row r="5243" spans="1:22" x14ac:dyDescent="0.25">
      <c r="A5243" t="s">
        <v>3111</v>
      </c>
      <c r="B5243" t="s">
        <v>3112</v>
      </c>
      <c r="C5243">
        <v>119.999999999998</v>
      </c>
      <c r="D5243" t="s">
        <v>5285</v>
      </c>
      <c r="E5243" s="1">
        <v>42025</v>
      </c>
      <c r="F5243" t="s">
        <v>5319</v>
      </c>
      <c r="G5243">
        <v>1</v>
      </c>
      <c r="H5243" t="s">
        <v>5287</v>
      </c>
      <c r="I5243" t="s">
        <v>5320</v>
      </c>
      <c r="J5243" t="s">
        <v>5299</v>
      </c>
      <c r="K5243" t="b">
        <f>LOOKUP(A5243,'[1]UDDATA-1'!B:B,'[1]UDDATA-1'!A:A)&lt;&gt;LOOKUP(A5243,'[1]UDDATA-2'!B:B,'[1]UDDATA-2'!A:A)</f>
        <v>0</v>
      </c>
      <c r="L5243" t="str">
        <f t="shared" si="648"/>
        <v>Beregningsteknik inden for elektronikområdet 1</v>
      </c>
      <c r="M5243">
        <f t="shared" si="649"/>
        <v>2</v>
      </c>
      <c r="N5243" t="str">
        <f t="shared" si="650"/>
        <v/>
      </c>
      <c r="O5243" t="e">
        <f>IF(AND(A5243&lt;&gt;A5242,#REF!&lt;&gt;""),#REF!,"")</f>
        <v>#REF!</v>
      </c>
      <c r="P5243" t="e">
        <f t="shared" si="653"/>
        <v>#REF!</v>
      </c>
      <c r="Q5243" s="2" t="e">
        <f t="shared" ca="1" si="654"/>
        <v>#REF!</v>
      </c>
      <c r="R5243" t="e">
        <f>IF(NOT(#REF!="Indskrevet"),"",IF(E5243="",FALSE,AND(NOT(#REF!),VALUE(RIGHT(CONCATENATE(YEAR(E5243)),2))=15)))</f>
        <v>#REF!</v>
      </c>
      <c r="S5243" t="e">
        <f t="shared" si="651"/>
        <v>#REF!</v>
      </c>
      <c r="T5243" t="e">
        <f t="shared" si="652"/>
        <v>#REF!</v>
      </c>
      <c r="U5243" s="2" t="e">
        <f t="shared" si="655"/>
        <v>#REF!</v>
      </c>
      <c r="V5243" s="2"/>
    </row>
    <row r="5244" spans="1:22" x14ac:dyDescent="0.25">
      <c r="A5244" t="s">
        <v>3111</v>
      </c>
      <c r="B5244" t="s">
        <v>3112</v>
      </c>
      <c r="C5244">
        <v>119.999999999998</v>
      </c>
      <c r="D5244" t="s">
        <v>5285</v>
      </c>
      <c r="E5244" s="1">
        <v>42172</v>
      </c>
      <c r="F5244" t="s">
        <v>5321</v>
      </c>
      <c r="G5244">
        <v>1</v>
      </c>
      <c r="H5244" t="s">
        <v>5287</v>
      </c>
      <c r="I5244" t="s">
        <v>5322</v>
      </c>
      <c r="J5244" t="s">
        <v>5303</v>
      </c>
      <c r="K5244" t="b">
        <f>LOOKUP(A5244,'[1]UDDATA-1'!B:B,'[1]UDDATA-1'!A:A)&lt;&gt;LOOKUP(A5244,'[1]UDDATA-2'!B:B,'[1]UDDATA-2'!A:A)</f>
        <v>0</v>
      </c>
      <c r="L5244" t="str">
        <f t="shared" si="648"/>
        <v>Beregningsteknik inden for elektronik</v>
      </c>
      <c r="M5244">
        <f t="shared" si="649"/>
        <v>2</v>
      </c>
      <c r="N5244" t="str">
        <f t="shared" si="650"/>
        <v/>
      </c>
      <c r="O5244" t="e">
        <f>IF(AND(A5244&lt;&gt;A5243,#REF!&lt;&gt;""),#REF!,"")</f>
        <v>#REF!</v>
      </c>
      <c r="P5244" t="e">
        <f t="shared" si="653"/>
        <v>#REF!</v>
      </c>
      <c r="Q5244" s="2" t="e">
        <f t="shared" ca="1" si="654"/>
        <v>#REF!</v>
      </c>
      <c r="R5244" t="e">
        <f>IF(NOT(#REF!="Indskrevet"),"",IF(E5244="",FALSE,AND(NOT(#REF!),VALUE(RIGHT(CONCATENATE(YEAR(E5244)),2))=15)))</f>
        <v>#REF!</v>
      </c>
      <c r="S5244" t="e">
        <f t="shared" si="651"/>
        <v>#REF!</v>
      </c>
      <c r="T5244" t="e">
        <f t="shared" si="652"/>
        <v>#REF!</v>
      </c>
      <c r="U5244" s="2" t="e">
        <f t="shared" si="655"/>
        <v>#REF!</v>
      </c>
      <c r="V5244" s="2"/>
    </row>
    <row r="5245" spans="1:22" x14ac:dyDescent="0.25">
      <c r="A5245" t="s">
        <v>3113</v>
      </c>
      <c r="B5245" t="s">
        <v>3114</v>
      </c>
      <c r="C5245">
        <v>24.999999999999599</v>
      </c>
      <c r="D5245" t="s">
        <v>5317</v>
      </c>
      <c r="E5245" s="1">
        <v>41676</v>
      </c>
      <c r="F5245" t="s">
        <v>5343</v>
      </c>
      <c r="G5245">
        <v>1</v>
      </c>
      <c r="H5245" t="s">
        <v>5287</v>
      </c>
      <c r="I5245" t="s">
        <v>5288</v>
      </c>
      <c r="J5245" t="s">
        <v>5289</v>
      </c>
      <c r="K5245" t="b">
        <f>LOOKUP(A5245,'[1]UDDATA-1'!B:B,'[1]UDDATA-1'!A:A)&lt;&gt;LOOKUP(A5245,'[1]UDDATA-2'!B:B,'[1]UDDATA-2'!A:A)</f>
        <v>0</v>
      </c>
      <c r="L5245" t="str">
        <f t="shared" si="648"/>
        <v>Grundlæggende programmering</v>
      </c>
      <c r="M5245">
        <f t="shared" si="649"/>
        <v>4</v>
      </c>
      <c r="N5245" t="str">
        <f t="shared" si="650"/>
        <v/>
      </c>
      <c r="O5245" t="e">
        <f>IF(AND(A5245&lt;&gt;A5244,#REF!&lt;&gt;""),#REF!,"")</f>
        <v>#REF!</v>
      </c>
      <c r="P5245" t="e">
        <f t="shared" si="653"/>
        <v>#REF!</v>
      </c>
      <c r="Q5245" s="2" t="e">
        <f t="shared" ca="1" si="654"/>
        <v>#REF!</v>
      </c>
      <c r="R5245" t="e">
        <f>IF(NOT(#REF!="Indskrevet"),"",IF(E5245="",FALSE,AND(NOT(#REF!),VALUE(RIGHT(CONCATENATE(YEAR(E5245)),2))=15)))</f>
        <v>#REF!</v>
      </c>
      <c r="S5245" t="e">
        <f t="shared" si="651"/>
        <v>#REF!</v>
      </c>
      <c r="T5245" t="e">
        <f t="shared" si="652"/>
        <v>#REF!</v>
      </c>
      <c r="U5245" s="2" t="e">
        <f t="shared" si="655"/>
        <v>#REF!</v>
      </c>
      <c r="V5245" s="2"/>
    </row>
    <row r="5246" spans="1:22" x14ac:dyDescent="0.25">
      <c r="A5246" t="s">
        <v>3115</v>
      </c>
      <c r="B5246" t="s">
        <v>3116</v>
      </c>
      <c r="C5246">
        <v>49.999999999999197</v>
      </c>
      <c r="D5246" t="s">
        <v>5306</v>
      </c>
      <c r="E5246" s="1">
        <v>42032</v>
      </c>
      <c r="F5246" t="s">
        <v>5357</v>
      </c>
      <c r="G5246">
        <v>1</v>
      </c>
      <c r="H5246" t="s">
        <v>5307</v>
      </c>
      <c r="I5246" t="s">
        <v>5324</v>
      </c>
      <c r="J5246" t="s">
        <v>5289</v>
      </c>
      <c r="K5246" t="b">
        <f>LOOKUP(A5246,'[1]UDDATA-1'!B:B,'[1]UDDATA-1'!A:A)&lt;&gt;LOOKUP(A5246,'[1]UDDATA-2'!B:B,'[1]UDDATA-2'!A:A)</f>
        <v>0</v>
      </c>
      <c r="L5246" t="str">
        <f t="shared" si="648"/>
        <v>Lineær algebra</v>
      </c>
      <c r="M5246">
        <f t="shared" si="649"/>
        <v>0</v>
      </c>
      <c r="N5246" t="str">
        <f t="shared" si="650"/>
        <v/>
      </c>
      <c r="O5246" t="e">
        <f>IF(AND(A5246&lt;&gt;A5245,#REF!&lt;&gt;""),#REF!,"")</f>
        <v>#REF!</v>
      </c>
      <c r="P5246" t="e">
        <f t="shared" si="653"/>
        <v>#REF!</v>
      </c>
      <c r="Q5246" s="2" t="e">
        <f t="shared" ca="1" si="654"/>
        <v>#REF!</v>
      </c>
      <c r="R5246" t="e">
        <f>IF(NOT(#REF!="Indskrevet"),"",IF(E5246="",FALSE,AND(NOT(#REF!),VALUE(RIGHT(CONCATENATE(YEAR(E5246)),2))=15)))</f>
        <v>#REF!</v>
      </c>
      <c r="S5246" t="e">
        <f t="shared" si="651"/>
        <v>#REF!</v>
      </c>
      <c r="T5246" t="e">
        <f t="shared" si="652"/>
        <v>#REF!</v>
      </c>
      <c r="U5246" s="2" t="e">
        <f t="shared" si="655"/>
        <v>#REF!</v>
      </c>
      <c r="V5246" s="2"/>
    </row>
    <row r="5247" spans="1:22" x14ac:dyDescent="0.25">
      <c r="A5247" t="s">
        <v>3115</v>
      </c>
      <c r="B5247" t="s">
        <v>3116</v>
      </c>
      <c r="C5247">
        <v>49.999999999999197</v>
      </c>
      <c r="D5247" t="s">
        <v>5317</v>
      </c>
      <c r="E5247" s="1">
        <v>42058</v>
      </c>
      <c r="F5247" t="s">
        <v>5357</v>
      </c>
      <c r="G5247">
        <v>2</v>
      </c>
      <c r="H5247" t="s">
        <v>5287</v>
      </c>
      <c r="I5247" t="s">
        <v>5324</v>
      </c>
      <c r="J5247" t="s">
        <v>5289</v>
      </c>
      <c r="K5247" t="b">
        <f>LOOKUP(A5247,'[1]UDDATA-1'!B:B,'[1]UDDATA-1'!A:A)&lt;&gt;LOOKUP(A5247,'[1]UDDATA-2'!B:B,'[1]UDDATA-2'!A:A)</f>
        <v>0</v>
      </c>
      <c r="L5247" t="str">
        <f t="shared" si="648"/>
        <v/>
      </c>
      <c r="M5247" t="str">
        <f t="shared" si="649"/>
        <v/>
      </c>
      <c r="N5247" t="str">
        <f t="shared" si="650"/>
        <v/>
      </c>
      <c r="O5247" t="e">
        <f>IF(AND(A5247&lt;&gt;A5246,#REF!&lt;&gt;""),#REF!,"")</f>
        <v>#REF!</v>
      </c>
      <c r="P5247" t="e">
        <f t="shared" si="653"/>
        <v>#REF!</v>
      </c>
      <c r="Q5247" s="2" t="e">
        <f t="shared" ca="1" si="654"/>
        <v>#REF!</v>
      </c>
      <c r="R5247" t="e">
        <f>IF(NOT(#REF!="Indskrevet"),"",IF(E5247="",FALSE,AND(NOT(#REF!),VALUE(RIGHT(CONCATENATE(YEAR(E5247)),2))=15)))</f>
        <v>#REF!</v>
      </c>
      <c r="S5247" t="e">
        <f t="shared" si="651"/>
        <v>#REF!</v>
      </c>
      <c r="T5247" t="e">
        <f t="shared" si="652"/>
        <v>#REF!</v>
      </c>
      <c r="U5247" s="2" t="e">
        <f t="shared" si="655"/>
        <v>#REF!</v>
      </c>
      <c r="V5247" s="2"/>
    </row>
    <row r="5248" spans="1:22" x14ac:dyDescent="0.25">
      <c r="A5248" t="s">
        <v>3115</v>
      </c>
      <c r="B5248" t="s">
        <v>3116</v>
      </c>
      <c r="C5248">
        <v>49.999999999999197</v>
      </c>
      <c r="D5248" t="s">
        <v>5306</v>
      </c>
      <c r="E5248" s="1">
        <v>42187</v>
      </c>
      <c r="F5248" t="s">
        <v>5358</v>
      </c>
      <c r="G5248">
        <v>1</v>
      </c>
      <c r="H5248" t="s">
        <v>5307</v>
      </c>
      <c r="I5248" t="s">
        <v>5330</v>
      </c>
      <c r="J5248" t="s">
        <v>5293</v>
      </c>
      <c r="K5248" t="b">
        <f>LOOKUP(A5248,'[1]UDDATA-1'!B:B,'[1]UDDATA-1'!A:A)&lt;&gt;LOOKUP(A5248,'[1]UDDATA-2'!B:B,'[1]UDDATA-2'!A:A)</f>
        <v>0</v>
      </c>
      <c r="L5248" t="str">
        <f t="shared" si="648"/>
        <v>Diskret matematik</v>
      </c>
      <c r="M5248">
        <f t="shared" si="649"/>
        <v>0</v>
      </c>
      <c r="N5248" t="str">
        <f t="shared" si="650"/>
        <v/>
      </c>
      <c r="O5248" t="e">
        <f>IF(AND(A5248&lt;&gt;A5247,#REF!&lt;&gt;""),#REF!,"")</f>
        <v>#REF!</v>
      </c>
      <c r="P5248" t="e">
        <f t="shared" si="653"/>
        <v>#REF!</v>
      </c>
      <c r="Q5248" s="2" t="e">
        <f t="shared" ca="1" si="654"/>
        <v>#REF!</v>
      </c>
      <c r="R5248" t="e">
        <f>IF(NOT(#REF!="Indskrevet"),"",IF(E5248="",FALSE,AND(NOT(#REF!),VALUE(RIGHT(CONCATENATE(YEAR(E5248)),2))=15)))</f>
        <v>#REF!</v>
      </c>
      <c r="S5248" t="e">
        <f t="shared" si="651"/>
        <v>#REF!</v>
      </c>
      <c r="T5248" t="e">
        <f t="shared" si="652"/>
        <v>#REF!</v>
      </c>
      <c r="U5248" s="2" t="e">
        <f t="shared" si="655"/>
        <v>#REF!</v>
      </c>
      <c r="V5248" s="2"/>
    </row>
    <row r="5249" spans="1:22" x14ac:dyDescent="0.25">
      <c r="A5249" t="s">
        <v>3115</v>
      </c>
      <c r="B5249" t="s">
        <v>3116</v>
      </c>
      <c r="C5249">
        <v>49.999999999999197</v>
      </c>
      <c r="D5249" t="s">
        <v>5318</v>
      </c>
      <c r="E5249" s="1">
        <v>42257</v>
      </c>
      <c r="F5249" t="s">
        <v>5358</v>
      </c>
      <c r="G5249">
        <v>2</v>
      </c>
      <c r="H5249" t="s">
        <v>5287</v>
      </c>
      <c r="I5249" t="s">
        <v>5330</v>
      </c>
      <c r="J5249" t="s">
        <v>5299</v>
      </c>
      <c r="K5249" t="b">
        <f>LOOKUP(A5249,'[1]UDDATA-1'!B:B,'[1]UDDATA-1'!A:A)&lt;&gt;LOOKUP(A5249,'[1]UDDATA-2'!B:B,'[1]UDDATA-2'!A:A)</f>
        <v>0</v>
      </c>
      <c r="L5249" t="str">
        <f t="shared" si="648"/>
        <v/>
      </c>
      <c r="M5249" t="str">
        <f t="shared" si="649"/>
        <v/>
      </c>
      <c r="N5249" t="str">
        <f t="shared" si="650"/>
        <v/>
      </c>
      <c r="O5249" t="e">
        <f>IF(AND(A5249&lt;&gt;A5248,#REF!&lt;&gt;""),#REF!,"")</f>
        <v>#REF!</v>
      </c>
      <c r="P5249" t="e">
        <f t="shared" si="653"/>
        <v>#REF!</v>
      </c>
      <c r="Q5249" s="2" t="e">
        <f t="shared" ca="1" si="654"/>
        <v>#REF!</v>
      </c>
      <c r="R5249" t="e">
        <f>IF(NOT(#REF!="Indskrevet"),"",IF(E5249="",FALSE,AND(NOT(#REF!),VALUE(RIGHT(CONCATENATE(YEAR(E5249)),2))=15)))</f>
        <v>#REF!</v>
      </c>
      <c r="S5249" t="e">
        <f t="shared" si="651"/>
        <v>#REF!</v>
      </c>
      <c r="T5249" t="e">
        <f t="shared" si="652"/>
        <v>#REF!</v>
      </c>
      <c r="U5249" s="2" t="e">
        <f t="shared" si="655"/>
        <v>#REF!</v>
      </c>
      <c r="V5249" s="2"/>
    </row>
    <row r="5250" spans="1:22" x14ac:dyDescent="0.25">
      <c r="A5250" t="s">
        <v>3115</v>
      </c>
      <c r="B5250" t="s">
        <v>3116</v>
      </c>
      <c r="C5250">
        <v>49.999999999999197</v>
      </c>
      <c r="D5250" t="s">
        <v>5285</v>
      </c>
      <c r="E5250" s="1">
        <v>42174</v>
      </c>
      <c r="F5250" t="s">
        <v>5359</v>
      </c>
      <c r="G5250">
        <v>1</v>
      </c>
      <c r="H5250" t="s">
        <v>5287</v>
      </c>
      <c r="I5250" t="s">
        <v>5334</v>
      </c>
      <c r="J5250" t="s">
        <v>5293</v>
      </c>
      <c r="K5250" t="b">
        <f>LOOKUP(A5250,'[1]UDDATA-1'!B:B,'[1]UDDATA-1'!A:A)&lt;&gt;LOOKUP(A5250,'[1]UDDATA-2'!B:B,'[1]UDDATA-2'!A:A)</f>
        <v>0</v>
      </c>
      <c r="L5250" t="str">
        <f t="shared" ref="L5250:L5313" si="656">IF(AND(I5250&lt;&gt;"",I5250&lt;&gt;I5249),I5250,"")</f>
        <v>Objektorienteret programmering</v>
      </c>
      <c r="M5250">
        <f t="shared" ref="M5250:M5313" si="657">IF(AND(L5250&lt;&gt;"",ISNUMBER(VALUE(D5250))),VALUE(D5250),"")</f>
        <v>2</v>
      </c>
      <c r="N5250" t="str">
        <f t="shared" ref="N5250:N5313" si="658">IF(L5250="","",IF(M5250="",D5250,""))</f>
        <v/>
      </c>
      <c r="O5250" t="e">
        <f>IF(AND(A5250&lt;&gt;A5249,#REF!&lt;&gt;""),#REF!,"")</f>
        <v>#REF!</v>
      </c>
      <c r="P5250" t="e">
        <f t="shared" si="653"/>
        <v>#REF!</v>
      </c>
      <c r="Q5250" s="2" t="e">
        <f t="shared" ca="1" si="654"/>
        <v>#REF!</v>
      </c>
      <c r="R5250" t="e">
        <f>IF(NOT(#REF!="Indskrevet"),"",IF(E5250="",FALSE,AND(NOT(#REF!),VALUE(RIGHT(CONCATENATE(YEAR(E5250)),2))=15)))</f>
        <v>#REF!</v>
      </c>
      <c r="S5250" t="e">
        <f t="shared" ref="S5250:S5313" si="659">IF(R5250="","",IF(A5250=A5249,S5249,NOT(OR(R5250,AND(A5251=A5250,R5251),AND(A5252=A5250,R5252),AND(A5253=A5250,R5253),AND(A5254=A5250,R5254),AND(A5255=A5250,R5255),AND(A5256=A5250,R5256),AND(A5257=A5250,R5257),AND(A5258=A5250,R5258),AND(A5259=A5250,R5259),AND(A5260=A5250,R5260)))))</f>
        <v>#REF!</v>
      </c>
      <c r="T5250" t="e">
        <f t="shared" ref="T5250:T5313" si="660">IF(U5250="","",O5250)</f>
        <v>#REF!</v>
      </c>
      <c r="U5250" s="2" t="e">
        <f t="shared" si="655"/>
        <v>#REF!</v>
      </c>
      <c r="V5250" s="2"/>
    </row>
    <row r="5251" spans="1:22" x14ac:dyDescent="0.25">
      <c r="A5251" t="s">
        <v>3117</v>
      </c>
      <c r="B5251" t="s">
        <v>3118</v>
      </c>
      <c r="C5251">
        <v>59.999999999998799</v>
      </c>
      <c r="D5251" t="s">
        <v>5317</v>
      </c>
      <c r="E5251" s="1">
        <v>42018</v>
      </c>
      <c r="F5251" t="s">
        <v>5349</v>
      </c>
      <c r="G5251">
        <v>1</v>
      </c>
      <c r="H5251" t="s">
        <v>5287</v>
      </c>
      <c r="I5251" t="s">
        <v>5350</v>
      </c>
      <c r="J5251" t="s">
        <v>5289</v>
      </c>
      <c r="K5251" t="b">
        <f>LOOKUP(A5251,'[1]UDDATA-1'!B:B,'[1]UDDATA-1'!A:A)&lt;&gt;LOOKUP(A5251,'[1]UDDATA-2'!B:B,'[1]UDDATA-2'!A:A)</f>
        <v>0</v>
      </c>
      <c r="L5251" t="str">
        <f t="shared" si="656"/>
        <v>Objektorienteret programmering 1</v>
      </c>
      <c r="M5251">
        <f t="shared" si="657"/>
        <v>4</v>
      </c>
      <c r="N5251" t="str">
        <f t="shared" si="658"/>
        <v/>
      </c>
      <c r="O5251" t="e">
        <f>IF(AND(A5251&lt;&gt;A5250,#REF!&lt;&gt;""),#REF!,"")</f>
        <v>#REF!</v>
      </c>
      <c r="P5251" t="e">
        <f t="shared" ref="P5251:P5314" si="661">IF(O5251="","",IF(M5251="",0,IF(O5252&lt;&gt;"",1,IF(AND(O5252="",O5253&lt;&gt;""),2,IF(AND(O5252="",O5253="",O5254&lt;&gt;""),3,IF(AND(O5252="",O5253="",O5254="",O5255&lt;&gt;""),4,IF(AND(O5252="",O5253="",O5254="",O5255="",O5256&lt;&gt;""),5,IF(AND(O5252="",O5253="",O5254="",O5255="",O5256="",O5257&lt;&gt;""),6,IF(AND(O5252="",O5253="",O5254="",O5255="",O5256="",O5257="",O5258&lt;&gt;""),7,IF(AND(O5252="",O5253="",O5254="",O5255="",O5256="",O5257="",O5258="",O5259&lt;&gt;""),8,IF(AND(O5252="",O5253="",O5254="",O5255="",O5256="",O5257="",O5258="",O5259="",O5260&lt;&gt;""),9,IF(AND(O5252="",O5253="",O5254="",O5255="",O5256="",O5257="",O5258="",O5259="",O5260="",O5261&lt;&gt;""),10,IF(AND(O5252="",O5253="",O5254="",O5255="",O5256="",O5257="",O5258="",O5259="",O5260="",O5261="",O5262&lt;&gt;""),11,IF(AND(O5252="",O5253="",O5254="",O5255="",O5256="",O5257="",O5258="",O5259="",O5260="",O5261="",O5262="",O5263&lt;&gt;""),12,IF(AND(O5252="",O5253="",O5254="",O5255="",O5256="",O5257="",O5258="",O5259="",O5260="",O5261="",O5262="",O5263="",O5264&lt;&gt;""),13,IF(AND(O5252="",O5253="",O5254="",O5255="",O5256="",O5257="",O5258="",O5259="",O5260="",O5261="",O5262="",O5263="",O5264="",O5265&lt;&gt;""),14,IF(AND(O5252="",O5253="",O5254="",O5255="",O5256="",O5257="",O5258="",O5259="",O5260="",O5261="",O5262="",O5263="",O5264="",O5265="",O5266&lt;&gt;""),15)))))))))))))))))</f>
        <v>#REF!</v>
      </c>
      <c r="Q5251" s="2" t="e">
        <f t="shared" ref="Q5251:Q5314" ca="1" si="662">IF(OR(P5251="",P5251=0),"",AVERAGE(INDIRECT(CONCATENATE("AU",ROW(),":AU",ROW()+P5251))))</f>
        <v>#REF!</v>
      </c>
      <c r="R5251" t="e">
        <f>IF(NOT(#REF!="Indskrevet"),"",IF(E5251="",FALSE,AND(NOT(#REF!),VALUE(RIGHT(CONCATENATE(YEAR(E5251)),2))=15)))</f>
        <v>#REF!</v>
      </c>
      <c r="S5251" t="e">
        <f t="shared" si="659"/>
        <v>#REF!</v>
      </c>
      <c r="T5251" t="e">
        <f t="shared" si="660"/>
        <v>#REF!</v>
      </c>
      <c r="U5251" s="2" t="e">
        <f t="shared" si="655"/>
        <v>#REF!</v>
      </c>
      <c r="V5251" s="2"/>
    </row>
    <row r="5252" spans="1:22" x14ac:dyDescent="0.25">
      <c r="A5252" t="s">
        <v>3117</v>
      </c>
      <c r="B5252" t="s">
        <v>3118</v>
      </c>
      <c r="C5252">
        <v>59.999999999998799</v>
      </c>
      <c r="D5252" t="s">
        <v>5296</v>
      </c>
      <c r="E5252" s="1">
        <v>42030</v>
      </c>
      <c r="F5252" t="s">
        <v>5351</v>
      </c>
      <c r="G5252">
        <v>1</v>
      </c>
      <c r="H5252" t="s">
        <v>5287</v>
      </c>
      <c r="I5252" t="s">
        <v>5324</v>
      </c>
      <c r="J5252" t="s">
        <v>5289</v>
      </c>
      <c r="K5252" t="b">
        <f>LOOKUP(A5252,'[1]UDDATA-1'!B:B,'[1]UDDATA-1'!A:A)&lt;&gt;LOOKUP(A5252,'[1]UDDATA-2'!B:B,'[1]UDDATA-2'!A:A)</f>
        <v>0</v>
      </c>
      <c r="L5252" t="str">
        <f t="shared" si="656"/>
        <v>Lineær algebra</v>
      </c>
      <c r="M5252">
        <f t="shared" si="657"/>
        <v>7</v>
      </c>
      <c r="N5252" t="str">
        <f t="shared" si="658"/>
        <v/>
      </c>
      <c r="O5252" t="e">
        <f>IF(AND(A5252&lt;&gt;A5251,#REF!&lt;&gt;""),#REF!,"")</f>
        <v>#REF!</v>
      </c>
      <c r="P5252" t="e">
        <f t="shared" si="661"/>
        <v>#REF!</v>
      </c>
      <c r="Q5252" s="2" t="e">
        <f t="shared" ca="1" si="662"/>
        <v>#REF!</v>
      </c>
      <c r="R5252" t="e">
        <f>IF(NOT(#REF!="Indskrevet"),"",IF(E5252="",FALSE,AND(NOT(#REF!),VALUE(RIGHT(CONCATENATE(YEAR(E5252)),2))=15)))</f>
        <v>#REF!</v>
      </c>
      <c r="S5252" t="e">
        <f t="shared" si="659"/>
        <v>#REF!</v>
      </c>
      <c r="T5252" t="e">
        <f t="shared" si="660"/>
        <v>#REF!</v>
      </c>
      <c r="U5252" s="2" t="e">
        <f t="shared" ref="U5252:U5315" si="663">IF(OR(P5252="",P5252&lt;3),"",Q5252)</f>
        <v>#REF!</v>
      </c>
      <c r="V5252" s="2"/>
    </row>
    <row r="5253" spans="1:22" x14ac:dyDescent="0.25">
      <c r="A5253" t="s">
        <v>3117</v>
      </c>
      <c r="B5253" t="s">
        <v>3118</v>
      </c>
      <c r="C5253">
        <v>59.999999999998799</v>
      </c>
      <c r="D5253" t="s">
        <v>5296</v>
      </c>
      <c r="E5253" s="1">
        <v>42180</v>
      </c>
      <c r="F5253" t="s">
        <v>5352</v>
      </c>
      <c r="G5253">
        <v>1</v>
      </c>
      <c r="H5253" t="s">
        <v>5287</v>
      </c>
      <c r="I5253" t="s">
        <v>5353</v>
      </c>
      <c r="J5253" t="s">
        <v>5293</v>
      </c>
      <c r="K5253" t="b">
        <f>LOOKUP(A5253,'[1]UDDATA-1'!B:B,'[1]UDDATA-1'!A:A)&lt;&gt;LOOKUP(A5253,'[1]UDDATA-2'!B:B,'[1]UDDATA-2'!A:A)</f>
        <v>0</v>
      </c>
      <c r="L5253" t="str">
        <f t="shared" si="656"/>
        <v>Objektorienteret programmering 2</v>
      </c>
      <c r="M5253">
        <f t="shared" si="657"/>
        <v>7</v>
      </c>
      <c r="N5253" t="str">
        <f t="shared" si="658"/>
        <v/>
      </c>
      <c r="O5253" t="e">
        <f>IF(AND(A5253&lt;&gt;A5252,#REF!&lt;&gt;""),#REF!,"")</f>
        <v>#REF!</v>
      </c>
      <c r="P5253" t="e">
        <f t="shared" si="661"/>
        <v>#REF!</v>
      </c>
      <c r="Q5253" s="2" t="e">
        <f t="shared" ca="1" si="662"/>
        <v>#REF!</v>
      </c>
      <c r="R5253" t="e">
        <f>IF(NOT(#REF!="Indskrevet"),"",IF(E5253="",FALSE,AND(NOT(#REF!),VALUE(RIGHT(CONCATENATE(YEAR(E5253)),2))=15)))</f>
        <v>#REF!</v>
      </c>
      <c r="S5253" t="e">
        <f t="shared" si="659"/>
        <v>#REF!</v>
      </c>
      <c r="T5253" t="e">
        <f t="shared" si="660"/>
        <v>#REF!</v>
      </c>
      <c r="U5253" s="2" t="e">
        <f t="shared" si="663"/>
        <v>#REF!</v>
      </c>
      <c r="V5253" s="2"/>
    </row>
    <row r="5254" spans="1:22" x14ac:dyDescent="0.25">
      <c r="A5254" t="s">
        <v>3117</v>
      </c>
      <c r="B5254" t="s">
        <v>3118</v>
      </c>
      <c r="C5254">
        <v>59.999999999998799</v>
      </c>
      <c r="D5254" t="s">
        <v>5296</v>
      </c>
      <c r="E5254" s="1">
        <v>42191</v>
      </c>
      <c r="F5254" t="s">
        <v>5354</v>
      </c>
      <c r="G5254">
        <v>1</v>
      </c>
      <c r="H5254" t="s">
        <v>5287</v>
      </c>
      <c r="I5254" t="s">
        <v>5330</v>
      </c>
      <c r="J5254" t="s">
        <v>5293</v>
      </c>
      <c r="K5254" t="b">
        <f>LOOKUP(A5254,'[1]UDDATA-1'!B:B,'[1]UDDATA-1'!A:A)&lt;&gt;LOOKUP(A5254,'[1]UDDATA-2'!B:B,'[1]UDDATA-2'!A:A)</f>
        <v>0</v>
      </c>
      <c r="L5254" t="str">
        <f t="shared" si="656"/>
        <v>Diskret matematik</v>
      </c>
      <c r="M5254">
        <f t="shared" si="657"/>
        <v>7</v>
      </c>
      <c r="N5254" t="str">
        <f t="shared" si="658"/>
        <v/>
      </c>
      <c r="O5254" t="e">
        <f>IF(AND(A5254&lt;&gt;A5253,#REF!&lt;&gt;""),#REF!,"")</f>
        <v>#REF!</v>
      </c>
      <c r="P5254" t="e">
        <f t="shared" si="661"/>
        <v>#REF!</v>
      </c>
      <c r="Q5254" s="2" t="e">
        <f t="shared" ca="1" si="662"/>
        <v>#REF!</v>
      </c>
      <c r="R5254" t="e">
        <f>IF(NOT(#REF!="Indskrevet"),"",IF(E5254="",FALSE,AND(NOT(#REF!),VALUE(RIGHT(CONCATENATE(YEAR(E5254)),2))=15)))</f>
        <v>#REF!</v>
      </c>
      <c r="S5254" t="e">
        <f t="shared" si="659"/>
        <v>#REF!</v>
      </c>
      <c r="T5254" t="e">
        <f t="shared" si="660"/>
        <v>#REF!</v>
      </c>
      <c r="U5254" s="2" t="e">
        <f t="shared" si="663"/>
        <v>#REF!</v>
      </c>
      <c r="V5254" s="2"/>
    </row>
    <row r="5255" spans="1:22" x14ac:dyDescent="0.25">
      <c r="A5255" t="s">
        <v>3120</v>
      </c>
      <c r="B5255" t="s">
        <v>3121</v>
      </c>
      <c r="C5255">
        <v>59.999999999998799</v>
      </c>
      <c r="D5255" t="s">
        <v>5300</v>
      </c>
      <c r="E5255" s="1">
        <v>42033</v>
      </c>
      <c r="F5255" t="s">
        <v>5286</v>
      </c>
      <c r="G5255">
        <v>1</v>
      </c>
      <c r="H5255" t="s">
        <v>5287</v>
      </c>
      <c r="I5255" t="s">
        <v>5288</v>
      </c>
      <c r="J5255" t="s">
        <v>5289</v>
      </c>
      <c r="K5255" t="b">
        <f>LOOKUP(A5255,'[1]UDDATA-1'!B:B,'[1]UDDATA-1'!A:A)&lt;&gt;LOOKUP(A5255,'[1]UDDATA-2'!B:B,'[1]UDDATA-2'!A:A)</f>
        <v>0</v>
      </c>
      <c r="L5255" t="str">
        <f t="shared" si="656"/>
        <v>Grundlæggende programmering</v>
      </c>
      <c r="M5255">
        <f t="shared" si="657"/>
        <v>12</v>
      </c>
      <c r="N5255" t="str">
        <f t="shared" si="658"/>
        <v/>
      </c>
      <c r="O5255" t="e">
        <f>IF(AND(A5255&lt;&gt;A5254,#REF!&lt;&gt;""),#REF!,"")</f>
        <v>#REF!</v>
      </c>
      <c r="P5255" t="e">
        <f t="shared" si="661"/>
        <v>#REF!</v>
      </c>
      <c r="Q5255" s="2" t="e">
        <f t="shared" ca="1" si="662"/>
        <v>#REF!</v>
      </c>
      <c r="R5255" t="e">
        <f>IF(NOT(#REF!="Indskrevet"),"",IF(E5255="",FALSE,AND(NOT(#REF!),VALUE(RIGHT(CONCATENATE(YEAR(E5255)),2))=15)))</f>
        <v>#REF!</v>
      </c>
      <c r="S5255" t="e">
        <f t="shared" si="659"/>
        <v>#REF!</v>
      </c>
      <c r="T5255" t="e">
        <f t="shared" si="660"/>
        <v>#REF!</v>
      </c>
      <c r="U5255" s="2" t="e">
        <f t="shared" si="663"/>
        <v>#REF!</v>
      </c>
      <c r="V5255" s="2"/>
    </row>
    <row r="5256" spans="1:22" x14ac:dyDescent="0.25">
      <c r="A5256" t="s">
        <v>3120</v>
      </c>
      <c r="B5256" t="s">
        <v>3121</v>
      </c>
      <c r="C5256">
        <v>59.999999999998799</v>
      </c>
      <c r="D5256" t="s">
        <v>5296</v>
      </c>
      <c r="E5256" s="1">
        <v>42178</v>
      </c>
      <c r="F5256" t="s">
        <v>5291</v>
      </c>
      <c r="G5256">
        <v>1</v>
      </c>
      <c r="H5256" t="s">
        <v>5287</v>
      </c>
      <c r="I5256" t="s">
        <v>5292</v>
      </c>
      <c r="J5256" t="s">
        <v>5293</v>
      </c>
      <c r="K5256" t="b">
        <f>LOOKUP(A5256,'[1]UDDATA-1'!B:B,'[1]UDDATA-1'!A:A)&lt;&gt;LOOKUP(A5256,'[1]UDDATA-2'!B:B,'[1]UDDATA-2'!A:A)</f>
        <v>0</v>
      </c>
      <c r="L5256" t="str">
        <f t="shared" si="656"/>
        <v>Matematik til multimedie-applikationer</v>
      </c>
      <c r="M5256">
        <f t="shared" si="657"/>
        <v>7</v>
      </c>
      <c r="N5256" t="str">
        <f t="shared" si="658"/>
        <v/>
      </c>
      <c r="O5256" t="e">
        <f>IF(AND(A5256&lt;&gt;A5255,#REF!&lt;&gt;""),#REF!,"")</f>
        <v>#REF!</v>
      </c>
      <c r="P5256" t="e">
        <f t="shared" si="661"/>
        <v>#REF!</v>
      </c>
      <c r="Q5256" s="2" t="e">
        <f t="shared" ca="1" si="662"/>
        <v>#REF!</v>
      </c>
      <c r="R5256" t="e">
        <f>IF(NOT(#REF!="Indskrevet"),"",IF(E5256="",FALSE,AND(NOT(#REF!),VALUE(RIGHT(CONCATENATE(YEAR(E5256)),2))=15)))</f>
        <v>#REF!</v>
      </c>
      <c r="S5256" t="e">
        <f t="shared" si="659"/>
        <v>#REF!</v>
      </c>
      <c r="T5256" t="e">
        <f t="shared" si="660"/>
        <v>#REF!</v>
      </c>
      <c r="U5256" s="2" t="e">
        <f t="shared" si="663"/>
        <v>#REF!</v>
      </c>
      <c r="V5256" s="2"/>
    </row>
    <row r="5257" spans="1:22" x14ac:dyDescent="0.25">
      <c r="A5257" t="s">
        <v>3122</v>
      </c>
      <c r="B5257" t="s">
        <v>3123</v>
      </c>
      <c r="C5257">
        <v>119.999999999998</v>
      </c>
      <c r="D5257" t="s">
        <v>5317</v>
      </c>
      <c r="E5257" s="1">
        <v>41646</v>
      </c>
      <c r="F5257" t="s">
        <v>5335</v>
      </c>
      <c r="G5257">
        <v>1</v>
      </c>
      <c r="H5257" t="s">
        <v>5287</v>
      </c>
      <c r="I5257" t="s">
        <v>5324</v>
      </c>
      <c r="J5257" t="s">
        <v>5289</v>
      </c>
      <c r="K5257" t="b">
        <f>LOOKUP(A5257,'[1]UDDATA-1'!B:B,'[1]UDDATA-1'!A:A)&lt;&gt;LOOKUP(A5257,'[1]UDDATA-2'!B:B,'[1]UDDATA-2'!A:A)</f>
        <v>0</v>
      </c>
      <c r="L5257" t="str">
        <f t="shared" si="656"/>
        <v>Lineær algebra</v>
      </c>
      <c r="M5257">
        <f t="shared" si="657"/>
        <v>4</v>
      </c>
      <c r="N5257" t="str">
        <f t="shared" si="658"/>
        <v/>
      </c>
      <c r="O5257" t="e">
        <f>IF(AND(A5257&lt;&gt;A5256,#REF!&lt;&gt;""),#REF!,"")</f>
        <v>#REF!</v>
      </c>
      <c r="P5257" t="e">
        <f t="shared" si="661"/>
        <v>#REF!</v>
      </c>
      <c r="Q5257" s="2" t="e">
        <f t="shared" ca="1" si="662"/>
        <v>#REF!</v>
      </c>
      <c r="R5257" t="e">
        <f>IF(NOT(#REF!="Indskrevet"),"",IF(E5257="",FALSE,AND(NOT(#REF!),VALUE(RIGHT(CONCATENATE(YEAR(E5257)),2))=15)))</f>
        <v>#REF!</v>
      </c>
      <c r="S5257" t="e">
        <f t="shared" si="659"/>
        <v>#REF!</v>
      </c>
      <c r="T5257" t="e">
        <f t="shared" si="660"/>
        <v>#REF!</v>
      </c>
      <c r="U5257" s="2" t="e">
        <f t="shared" si="663"/>
        <v>#REF!</v>
      </c>
      <c r="V5257" s="2"/>
    </row>
    <row r="5258" spans="1:22" x14ac:dyDescent="0.25">
      <c r="A5258" t="s">
        <v>3122</v>
      </c>
      <c r="B5258" t="s">
        <v>3123</v>
      </c>
      <c r="C5258">
        <v>119.999999999998</v>
      </c>
      <c r="D5258" t="s">
        <v>5285</v>
      </c>
      <c r="E5258" s="1">
        <v>41817</v>
      </c>
      <c r="F5258" t="s">
        <v>5336</v>
      </c>
      <c r="G5258">
        <v>1</v>
      </c>
      <c r="H5258" t="s">
        <v>5287</v>
      </c>
      <c r="I5258" t="s">
        <v>5326</v>
      </c>
      <c r="J5258" t="s">
        <v>5293</v>
      </c>
      <c r="K5258" t="b">
        <f>LOOKUP(A5258,'[1]UDDATA-1'!B:B,'[1]UDDATA-1'!A:A)&lt;&gt;LOOKUP(A5258,'[1]UDDATA-2'!B:B,'[1]UDDATA-2'!A:A)</f>
        <v>0</v>
      </c>
      <c r="L5258" t="str">
        <f t="shared" si="656"/>
        <v>Calculus</v>
      </c>
      <c r="M5258">
        <f t="shared" si="657"/>
        <v>2</v>
      </c>
      <c r="N5258" t="str">
        <f t="shared" si="658"/>
        <v/>
      </c>
      <c r="O5258" t="e">
        <f>IF(AND(A5258&lt;&gt;A5257,#REF!&lt;&gt;""),#REF!,"")</f>
        <v>#REF!</v>
      </c>
      <c r="P5258" t="e">
        <f t="shared" si="661"/>
        <v>#REF!</v>
      </c>
      <c r="Q5258" s="2" t="e">
        <f t="shared" ca="1" si="662"/>
        <v>#REF!</v>
      </c>
      <c r="R5258" t="e">
        <f>IF(NOT(#REF!="Indskrevet"),"",IF(E5258="",FALSE,AND(NOT(#REF!),VALUE(RIGHT(CONCATENATE(YEAR(E5258)),2))=15)))</f>
        <v>#REF!</v>
      </c>
      <c r="S5258" t="e">
        <f t="shared" si="659"/>
        <v>#REF!</v>
      </c>
      <c r="T5258" t="e">
        <f t="shared" si="660"/>
        <v>#REF!</v>
      </c>
      <c r="U5258" s="2" t="e">
        <f t="shared" si="663"/>
        <v>#REF!</v>
      </c>
      <c r="V5258" s="2"/>
    </row>
    <row r="5259" spans="1:22" x14ac:dyDescent="0.25">
      <c r="A5259" t="s">
        <v>3122</v>
      </c>
      <c r="B5259" t="s">
        <v>3123</v>
      </c>
      <c r="C5259">
        <v>119.999999999998</v>
      </c>
      <c r="D5259" t="s">
        <v>5317</v>
      </c>
      <c r="E5259" s="1">
        <v>41816</v>
      </c>
      <c r="F5259" t="s">
        <v>5337</v>
      </c>
      <c r="G5259">
        <v>1</v>
      </c>
      <c r="H5259" t="s">
        <v>5287</v>
      </c>
      <c r="I5259" t="s">
        <v>5338</v>
      </c>
      <c r="J5259" t="s">
        <v>5293</v>
      </c>
      <c r="K5259" t="b">
        <f>LOOKUP(A5259,'[1]UDDATA-1'!B:B,'[1]UDDATA-1'!A:A)&lt;&gt;LOOKUP(A5259,'[1]UDDATA-2'!B:B,'[1]UDDATA-2'!A:A)</f>
        <v>0</v>
      </c>
      <c r="L5259" t="str">
        <f t="shared" si="656"/>
        <v>Kredsløbsteori og dynamiske systemer</v>
      </c>
      <c r="M5259">
        <f t="shared" si="657"/>
        <v>4</v>
      </c>
      <c r="N5259" t="str">
        <f t="shared" si="658"/>
        <v/>
      </c>
      <c r="O5259" t="e">
        <f>IF(AND(A5259&lt;&gt;A5258,#REF!&lt;&gt;""),#REF!,"")</f>
        <v>#REF!</v>
      </c>
      <c r="P5259" t="e">
        <f t="shared" si="661"/>
        <v>#REF!</v>
      </c>
      <c r="Q5259" s="2" t="e">
        <f t="shared" ca="1" si="662"/>
        <v>#REF!</v>
      </c>
      <c r="R5259" t="e">
        <f>IF(NOT(#REF!="Indskrevet"),"",IF(E5259="",FALSE,AND(NOT(#REF!),VALUE(RIGHT(CONCATENATE(YEAR(E5259)),2))=15)))</f>
        <v>#REF!</v>
      </c>
      <c r="S5259" t="e">
        <f t="shared" si="659"/>
        <v>#REF!</v>
      </c>
      <c r="T5259" t="e">
        <f t="shared" si="660"/>
        <v>#REF!</v>
      </c>
      <c r="U5259" s="2" t="e">
        <f t="shared" si="663"/>
        <v>#REF!</v>
      </c>
      <c r="V5259" s="2"/>
    </row>
    <row r="5260" spans="1:22" x14ac:dyDescent="0.25">
      <c r="A5260" t="s">
        <v>3122</v>
      </c>
      <c r="B5260" t="s">
        <v>3123</v>
      </c>
      <c r="C5260">
        <v>119.999999999998</v>
      </c>
      <c r="D5260" t="s">
        <v>5306</v>
      </c>
      <c r="E5260" s="1">
        <v>42025</v>
      </c>
      <c r="F5260" t="s">
        <v>5319</v>
      </c>
      <c r="G5260">
        <v>1</v>
      </c>
      <c r="H5260" t="s">
        <v>5307</v>
      </c>
      <c r="I5260" t="s">
        <v>5320</v>
      </c>
      <c r="J5260" t="s">
        <v>5299</v>
      </c>
      <c r="K5260" t="b">
        <f>LOOKUP(A5260,'[1]UDDATA-1'!B:B,'[1]UDDATA-1'!A:A)&lt;&gt;LOOKUP(A5260,'[1]UDDATA-2'!B:B,'[1]UDDATA-2'!A:A)</f>
        <v>0</v>
      </c>
      <c r="L5260" t="str">
        <f t="shared" si="656"/>
        <v>Beregningsteknik inden for elektronikområdet 1</v>
      </c>
      <c r="M5260">
        <f t="shared" si="657"/>
        <v>0</v>
      </c>
      <c r="N5260" t="str">
        <f t="shared" si="658"/>
        <v/>
      </c>
      <c r="O5260" t="e">
        <f>IF(AND(A5260&lt;&gt;A5259,#REF!&lt;&gt;""),#REF!,"")</f>
        <v>#REF!</v>
      </c>
      <c r="P5260" t="e">
        <f t="shared" si="661"/>
        <v>#REF!</v>
      </c>
      <c r="Q5260" s="2" t="e">
        <f t="shared" ca="1" si="662"/>
        <v>#REF!</v>
      </c>
      <c r="R5260" t="e">
        <f>IF(NOT(#REF!="Indskrevet"),"",IF(E5260="",FALSE,AND(NOT(#REF!),VALUE(RIGHT(CONCATENATE(YEAR(E5260)),2))=15)))</f>
        <v>#REF!</v>
      </c>
      <c r="S5260" t="e">
        <f t="shared" si="659"/>
        <v>#REF!</v>
      </c>
      <c r="T5260" t="e">
        <f t="shared" si="660"/>
        <v>#REF!</v>
      </c>
      <c r="U5260" s="2" t="e">
        <f t="shared" si="663"/>
        <v>#REF!</v>
      </c>
      <c r="V5260" s="2"/>
    </row>
    <row r="5261" spans="1:22" x14ac:dyDescent="0.25">
      <c r="A5261" t="s">
        <v>3122</v>
      </c>
      <c r="B5261" t="s">
        <v>3123</v>
      </c>
      <c r="C5261">
        <v>119.999999999998</v>
      </c>
      <c r="D5261" t="s">
        <v>5285</v>
      </c>
      <c r="E5261" s="1">
        <v>42047</v>
      </c>
      <c r="F5261" t="s">
        <v>5319</v>
      </c>
      <c r="G5261">
        <v>2</v>
      </c>
      <c r="H5261" t="s">
        <v>5287</v>
      </c>
      <c r="I5261" t="s">
        <v>5320</v>
      </c>
      <c r="J5261" t="s">
        <v>5299</v>
      </c>
      <c r="K5261" t="b">
        <f>LOOKUP(A5261,'[1]UDDATA-1'!B:B,'[1]UDDATA-1'!A:A)&lt;&gt;LOOKUP(A5261,'[1]UDDATA-2'!B:B,'[1]UDDATA-2'!A:A)</f>
        <v>0</v>
      </c>
      <c r="L5261" t="str">
        <f t="shared" si="656"/>
        <v/>
      </c>
      <c r="M5261" t="str">
        <f t="shared" si="657"/>
        <v/>
      </c>
      <c r="N5261" t="str">
        <f t="shared" si="658"/>
        <v/>
      </c>
      <c r="O5261" t="e">
        <f>IF(AND(A5261&lt;&gt;A5260,#REF!&lt;&gt;""),#REF!,"")</f>
        <v>#REF!</v>
      </c>
      <c r="P5261" t="e">
        <f t="shared" si="661"/>
        <v>#REF!</v>
      </c>
      <c r="Q5261" s="2" t="e">
        <f t="shared" ca="1" si="662"/>
        <v>#REF!</v>
      </c>
      <c r="R5261" t="e">
        <f>IF(NOT(#REF!="Indskrevet"),"",IF(E5261="",FALSE,AND(NOT(#REF!),VALUE(RIGHT(CONCATENATE(YEAR(E5261)),2))=15)))</f>
        <v>#REF!</v>
      </c>
      <c r="S5261" t="e">
        <f t="shared" si="659"/>
        <v>#REF!</v>
      </c>
      <c r="T5261" t="e">
        <f t="shared" si="660"/>
        <v>#REF!</v>
      </c>
      <c r="U5261" s="2" t="e">
        <f t="shared" si="663"/>
        <v>#REF!</v>
      </c>
      <c r="V5261" s="2"/>
    </row>
    <row r="5262" spans="1:22" x14ac:dyDescent="0.25">
      <c r="A5262" t="s">
        <v>3122</v>
      </c>
      <c r="B5262" t="s">
        <v>3123</v>
      </c>
      <c r="C5262">
        <v>119.999999999998</v>
      </c>
      <c r="D5262" t="s">
        <v>5317</v>
      </c>
      <c r="E5262" s="1">
        <v>42172</v>
      </c>
      <c r="F5262" t="s">
        <v>5321</v>
      </c>
      <c r="G5262">
        <v>1</v>
      </c>
      <c r="H5262" t="s">
        <v>5287</v>
      </c>
      <c r="I5262" t="s">
        <v>5322</v>
      </c>
      <c r="J5262" t="s">
        <v>5303</v>
      </c>
      <c r="K5262" t="b">
        <f>LOOKUP(A5262,'[1]UDDATA-1'!B:B,'[1]UDDATA-1'!A:A)&lt;&gt;LOOKUP(A5262,'[1]UDDATA-2'!B:B,'[1]UDDATA-2'!A:A)</f>
        <v>0</v>
      </c>
      <c r="L5262" t="str">
        <f t="shared" si="656"/>
        <v>Beregningsteknik inden for elektronik</v>
      </c>
      <c r="M5262">
        <f t="shared" si="657"/>
        <v>4</v>
      </c>
      <c r="N5262" t="str">
        <f t="shared" si="658"/>
        <v/>
      </c>
      <c r="O5262" t="e">
        <f>IF(AND(A5262&lt;&gt;A5261,#REF!&lt;&gt;""),#REF!,"")</f>
        <v>#REF!</v>
      </c>
      <c r="P5262" t="e">
        <f t="shared" si="661"/>
        <v>#REF!</v>
      </c>
      <c r="Q5262" s="2" t="e">
        <f t="shared" ca="1" si="662"/>
        <v>#REF!</v>
      </c>
      <c r="R5262" t="e">
        <f>IF(NOT(#REF!="Indskrevet"),"",IF(E5262="",FALSE,AND(NOT(#REF!),VALUE(RIGHT(CONCATENATE(YEAR(E5262)),2))=15)))</f>
        <v>#REF!</v>
      </c>
      <c r="S5262" t="e">
        <f t="shared" si="659"/>
        <v>#REF!</v>
      </c>
      <c r="T5262" t="e">
        <f t="shared" si="660"/>
        <v>#REF!</v>
      </c>
      <c r="U5262" s="2" t="e">
        <f t="shared" si="663"/>
        <v>#REF!</v>
      </c>
      <c r="V5262" s="2"/>
    </row>
    <row r="5263" spans="1:22" x14ac:dyDescent="0.25">
      <c r="A5263" t="s">
        <v>3124</v>
      </c>
      <c r="B5263" t="s">
        <v>3125</v>
      </c>
      <c r="C5263">
        <v>4.9999999999998002</v>
      </c>
      <c r="D5263" t="s">
        <v>5318</v>
      </c>
      <c r="E5263" s="1">
        <v>42031</v>
      </c>
      <c r="F5263" t="s">
        <v>5328</v>
      </c>
      <c r="G5263">
        <v>1</v>
      </c>
      <c r="H5263" t="s">
        <v>5307</v>
      </c>
      <c r="I5263" t="s">
        <v>5324</v>
      </c>
      <c r="J5263" t="s">
        <v>5289</v>
      </c>
      <c r="K5263" t="b">
        <f>LOOKUP(A5263,'[1]UDDATA-1'!B:B,'[1]UDDATA-1'!A:A)&lt;&gt;LOOKUP(A5263,'[1]UDDATA-2'!B:B,'[1]UDDATA-2'!A:A)</f>
        <v>0</v>
      </c>
      <c r="L5263" t="str">
        <f t="shared" si="656"/>
        <v>Lineær algebra</v>
      </c>
      <c r="M5263" t="str">
        <f t="shared" si="657"/>
        <v/>
      </c>
      <c r="N5263" t="str">
        <f t="shared" si="658"/>
        <v>U</v>
      </c>
      <c r="O5263" t="e">
        <f>IF(AND(A5263&lt;&gt;A5262,#REF!&lt;&gt;""),#REF!,"")</f>
        <v>#REF!</v>
      </c>
      <c r="P5263" t="e">
        <f t="shared" si="661"/>
        <v>#REF!</v>
      </c>
      <c r="Q5263" s="2" t="e">
        <f t="shared" ca="1" si="662"/>
        <v>#REF!</v>
      </c>
      <c r="R5263" t="e">
        <f>IF(NOT(#REF!="Indskrevet"),"",IF(E5263="",FALSE,AND(NOT(#REF!),VALUE(RIGHT(CONCATENATE(YEAR(E5263)),2))=15)))</f>
        <v>#REF!</v>
      </c>
      <c r="S5263" t="e">
        <f t="shared" si="659"/>
        <v>#REF!</v>
      </c>
      <c r="T5263" t="e">
        <f t="shared" si="660"/>
        <v>#REF!</v>
      </c>
      <c r="U5263" s="2" t="e">
        <f t="shared" si="663"/>
        <v>#REF!</v>
      </c>
      <c r="V5263" s="2"/>
    </row>
    <row r="5264" spans="1:22" x14ac:dyDescent="0.25">
      <c r="A5264" t="s">
        <v>3124</v>
      </c>
      <c r="B5264" t="s">
        <v>3125</v>
      </c>
      <c r="C5264">
        <v>4.9999999999998002</v>
      </c>
      <c r="D5264" t="s">
        <v>5318</v>
      </c>
      <c r="E5264" s="1">
        <v>42058</v>
      </c>
      <c r="F5264" t="s">
        <v>5328</v>
      </c>
      <c r="G5264">
        <v>2</v>
      </c>
      <c r="H5264" t="s">
        <v>5287</v>
      </c>
      <c r="I5264" t="s">
        <v>5324</v>
      </c>
      <c r="J5264" t="s">
        <v>5289</v>
      </c>
      <c r="K5264" t="b">
        <f>LOOKUP(A5264,'[1]UDDATA-1'!B:B,'[1]UDDATA-1'!A:A)&lt;&gt;LOOKUP(A5264,'[1]UDDATA-2'!B:B,'[1]UDDATA-2'!A:A)</f>
        <v>0</v>
      </c>
      <c r="L5264" t="str">
        <f t="shared" si="656"/>
        <v/>
      </c>
      <c r="M5264" t="str">
        <f t="shared" si="657"/>
        <v/>
      </c>
      <c r="N5264" t="str">
        <f t="shared" si="658"/>
        <v/>
      </c>
      <c r="O5264" t="e">
        <f>IF(AND(A5264&lt;&gt;A5263,#REF!&lt;&gt;""),#REF!,"")</f>
        <v>#REF!</v>
      </c>
      <c r="P5264" t="e">
        <f t="shared" si="661"/>
        <v>#REF!</v>
      </c>
      <c r="Q5264" s="2" t="e">
        <f t="shared" ca="1" si="662"/>
        <v>#REF!</v>
      </c>
      <c r="R5264" t="e">
        <f>IF(NOT(#REF!="Indskrevet"),"",IF(E5264="",FALSE,AND(NOT(#REF!),VALUE(RIGHT(CONCATENATE(YEAR(E5264)),2))=15)))</f>
        <v>#REF!</v>
      </c>
      <c r="S5264" t="e">
        <f t="shared" si="659"/>
        <v>#REF!</v>
      </c>
      <c r="T5264" t="e">
        <f t="shared" si="660"/>
        <v>#REF!</v>
      </c>
      <c r="U5264" s="2" t="e">
        <f t="shared" si="663"/>
        <v>#REF!</v>
      </c>
      <c r="V5264" s="2"/>
    </row>
    <row r="5265" spans="1:22" x14ac:dyDescent="0.25">
      <c r="A5265" t="s">
        <v>3126</v>
      </c>
      <c r="B5265" t="s">
        <v>3127</v>
      </c>
      <c r="C5265">
        <v>54.999999999998998</v>
      </c>
      <c r="D5265" t="s">
        <v>5306</v>
      </c>
      <c r="E5265" s="1">
        <v>42031</v>
      </c>
      <c r="F5265" t="s">
        <v>5328</v>
      </c>
      <c r="G5265">
        <v>1</v>
      </c>
      <c r="H5265" t="s">
        <v>5307</v>
      </c>
      <c r="I5265" t="s">
        <v>5324</v>
      </c>
      <c r="J5265" t="s">
        <v>5289</v>
      </c>
      <c r="K5265" t="b">
        <f>LOOKUP(A5265,'[1]UDDATA-1'!B:B,'[1]UDDATA-1'!A:A)&lt;&gt;LOOKUP(A5265,'[1]UDDATA-2'!B:B,'[1]UDDATA-2'!A:A)</f>
        <v>0</v>
      </c>
      <c r="L5265" t="str">
        <f t="shared" si="656"/>
        <v/>
      </c>
      <c r="M5265" t="str">
        <f t="shared" si="657"/>
        <v/>
      </c>
      <c r="N5265" t="str">
        <f t="shared" si="658"/>
        <v/>
      </c>
      <c r="O5265" t="e">
        <f>IF(AND(A5265&lt;&gt;A5264,#REF!&lt;&gt;""),#REF!,"")</f>
        <v>#REF!</v>
      </c>
      <c r="P5265" t="e">
        <f t="shared" si="661"/>
        <v>#REF!</v>
      </c>
      <c r="Q5265" s="2" t="e">
        <f t="shared" ca="1" si="662"/>
        <v>#REF!</v>
      </c>
      <c r="R5265" t="e">
        <f>IF(NOT(#REF!="Indskrevet"),"",IF(E5265="",FALSE,AND(NOT(#REF!),VALUE(RIGHT(CONCATENATE(YEAR(E5265)),2))=15)))</f>
        <v>#REF!</v>
      </c>
      <c r="S5265" t="e">
        <f t="shared" si="659"/>
        <v>#REF!</v>
      </c>
      <c r="T5265" t="e">
        <f t="shared" si="660"/>
        <v>#REF!</v>
      </c>
      <c r="U5265" s="2" t="e">
        <f t="shared" si="663"/>
        <v>#REF!</v>
      </c>
      <c r="V5265" s="2"/>
    </row>
    <row r="5266" spans="1:22" x14ac:dyDescent="0.25">
      <c r="A5266" t="s">
        <v>3126</v>
      </c>
      <c r="B5266" t="s">
        <v>3127</v>
      </c>
      <c r="C5266">
        <v>54.999999999998998</v>
      </c>
      <c r="D5266" t="s">
        <v>5317</v>
      </c>
      <c r="E5266" s="1">
        <v>42058</v>
      </c>
      <c r="F5266" t="s">
        <v>5328</v>
      </c>
      <c r="G5266">
        <v>2</v>
      </c>
      <c r="H5266" t="s">
        <v>5287</v>
      </c>
      <c r="I5266" t="s">
        <v>5324</v>
      </c>
      <c r="J5266" t="s">
        <v>5289</v>
      </c>
      <c r="K5266" t="b">
        <f>LOOKUP(A5266,'[1]UDDATA-1'!B:B,'[1]UDDATA-1'!A:A)&lt;&gt;LOOKUP(A5266,'[1]UDDATA-2'!B:B,'[1]UDDATA-2'!A:A)</f>
        <v>0</v>
      </c>
      <c r="L5266" t="str">
        <f t="shared" si="656"/>
        <v/>
      </c>
      <c r="M5266" t="str">
        <f t="shared" si="657"/>
        <v/>
      </c>
      <c r="N5266" t="str">
        <f t="shared" si="658"/>
        <v/>
      </c>
      <c r="O5266" t="e">
        <f>IF(AND(A5266&lt;&gt;A5265,#REF!&lt;&gt;""),#REF!,"")</f>
        <v>#REF!</v>
      </c>
      <c r="P5266" t="e">
        <f t="shared" si="661"/>
        <v>#REF!</v>
      </c>
      <c r="Q5266" s="2" t="e">
        <f t="shared" ca="1" si="662"/>
        <v>#REF!</v>
      </c>
      <c r="R5266" t="e">
        <f>IF(NOT(#REF!="Indskrevet"),"",IF(E5266="",FALSE,AND(NOT(#REF!),VALUE(RIGHT(CONCATENATE(YEAR(E5266)),2))=15)))</f>
        <v>#REF!</v>
      </c>
      <c r="S5266" t="e">
        <f t="shared" si="659"/>
        <v>#REF!</v>
      </c>
      <c r="T5266" t="e">
        <f t="shared" si="660"/>
        <v>#REF!</v>
      </c>
      <c r="U5266" s="2" t="e">
        <f t="shared" si="663"/>
        <v>#REF!</v>
      </c>
      <c r="V5266" s="2"/>
    </row>
    <row r="5267" spans="1:22" x14ac:dyDescent="0.25">
      <c r="A5267" t="s">
        <v>3126</v>
      </c>
      <c r="B5267" t="s">
        <v>3127</v>
      </c>
      <c r="C5267">
        <v>54.999999999998998</v>
      </c>
      <c r="D5267" t="s">
        <v>5306</v>
      </c>
      <c r="E5267" s="1">
        <v>42187</v>
      </c>
      <c r="F5267" t="s">
        <v>5329</v>
      </c>
      <c r="G5267">
        <v>1</v>
      </c>
      <c r="H5267" t="s">
        <v>5307</v>
      </c>
      <c r="I5267" t="s">
        <v>5330</v>
      </c>
      <c r="J5267" t="s">
        <v>5293</v>
      </c>
      <c r="K5267" t="b">
        <f>LOOKUP(A5267,'[1]UDDATA-1'!B:B,'[1]UDDATA-1'!A:A)&lt;&gt;LOOKUP(A5267,'[1]UDDATA-2'!B:B,'[1]UDDATA-2'!A:A)</f>
        <v>0</v>
      </c>
      <c r="L5267" t="str">
        <f t="shared" si="656"/>
        <v>Diskret matematik</v>
      </c>
      <c r="M5267">
        <f t="shared" si="657"/>
        <v>0</v>
      </c>
      <c r="N5267" t="str">
        <f t="shared" si="658"/>
        <v/>
      </c>
      <c r="O5267" t="e">
        <f>IF(AND(A5267&lt;&gt;A5266,#REF!&lt;&gt;""),#REF!,"")</f>
        <v>#REF!</v>
      </c>
      <c r="P5267" t="e">
        <f t="shared" si="661"/>
        <v>#REF!</v>
      </c>
      <c r="Q5267" s="2" t="e">
        <f t="shared" ca="1" si="662"/>
        <v>#REF!</v>
      </c>
      <c r="R5267" t="e">
        <f>IF(NOT(#REF!="Indskrevet"),"",IF(E5267="",FALSE,AND(NOT(#REF!),VALUE(RIGHT(CONCATENATE(YEAR(E5267)),2))=15)))</f>
        <v>#REF!</v>
      </c>
      <c r="S5267" t="e">
        <f t="shared" si="659"/>
        <v>#REF!</v>
      </c>
      <c r="T5267" t="e">
        <f t="shared" si="660"/>
        <v>#REF!</v>
      </c>
      <c r="U5267" s="2" t="e">
        <f t="shared" si="663"/>
        <v>#REF!</v>
      </c>
      <c r="V5267" s="2"/>
    </row>
    <row r="5268" spans="1:22" x14ac:dyDescent="0.25">
      <c r="A5268" t="s">
        <v>3126</v>
      </c>
      <c r="B5268" t="s">
        <v>3127</v>
      </c>
      <c r="C5268">
        <v>54.999999999998998</v>
      </c>
      <c r="D5268" t="s">
        <v>5285</v>
      </c>
      <c r="E5268" s="1">
        <v>42257</v>
      </c>
      <c r="F5268" t="s">
        <v>5329</v>
      </c>
      <c r="G5268">
        <v>2</v>
      </c>
      <c r="H5268" t="s">
        <v>5287</v>
      </c>
      <c r="I5268" t="s">
        <v>5330</v>
      </c>
      <c r="J5268" t="s">
        <v>5299</v>
      </c>
      <c r="K5268" t="b">
        <f>LOOKUP(A5268,'[1]UDDATA-1'!B:B,'[1]UDDATA-1'!A:A)&lt;&gt;LOOKUP(A5268,'[1]UDDATA-2'!B:B,'[1]UDDATA-2'!A:A)</f>
        <v>0</v>
      </c>
      <c r="L5268" t="str">
        <f t="shared" si="656"/>
        <v/>
      </c>
      <c r="M5268" t="str">
        <f t="shared" si="657"/>
        <v/>
      </c>
      <c r="N5268" t="str">
        <f t="shared" si="658"/>
        <v/>
      </c>
      <c r="O5268" t="e">
        <f>IF(AND(A5268&lt;&gt;A5267,#REF!&lt;&gt;""),#REF!,"")</f>
        <v>#REF!</v>
      </c>
      <c r="P5268" t="e">
        <f t="shared" si="661"/>
        <v>#REF!</v>
      </c>
      <c r="Q5268" s="2" t="e">
        <f t="shared" ca="1" si="662"/>
        <v>#REF!</v>
      </c>
      <c r="R5268" t="e">
        <f>IF(NOT(#REF!="Indskrevet"),"",IF(E5268="",FALSE,AND(NOT(#REF!),VALUE(RIGHT(CONCATENATE(YEAR(E5268)),2))=15)))</f>
        <v>#REF!</v>
      </c>
      <c r="S5268" t="e">
        <f t="shared" si="659"/>
        <v>#REF!</v>
      </c>
      <c r="T5268" t="e">
        <f t="shared" si="660"/>
        <v>#REF!</v>
      </c>
      <c r="U5268" s="2" t="e">
        <f t="shared" si="663"/>
        <v>#REF!</v>
      </c>
      <c r="V5268" s="2"/>
    </row>
    <row r="5269" spans="1:22" x14ac:dyDescent="0.25">
      <c r="A5269" t="s">
        <v>3126</v>
      </c>
      <c r="B5269" t="s">
        <v>3127</v>
      </c>
      <c r="C5269">
        <v>54.999999999998998</v>
      </c>
      <c r="D5269" t="s">
        <v>5306</v>
      </c>
      <c r="E5269" s="1">
        <v>42188</v>
      </c>
      <c r="F5269" t="s">
        <v>5331</v>
      </c>
      <c r="G5269">
        <v>1</v>
      </c>
      <c r="H5269" t="s">
        <v>5307</v>
      </c>
      <c r="I5269" t="s">
        <v>5332</v>
      </c>
      <c r="J5269" t="s">
        <v>5293</v>
      </c>
      <c r="K5269" t="b">
        <f>LOOKUP(A5269,'[1]UDDATA-1'!B:B,'[1]UDDATA-1'!A:A)&lt;&gt;LOOKUP(A5269,'[1]UDDATA-2'!B:B,'[1]UDDATA-2'!A:A)</f>
        <v>0</v>
      </c>
      <c r="L5269" t="str">
        <f t="shared" si="656"/>
        <v>Computerarkitektur</v>
      </c>
      <c r="M5269">
        <f t="shared" si="657"/>
        <v>0</v>
      </c>
      <c r="N5269" t="str">
        <f t="shared" si="658"/>
        <v/>
      </c>
      <c r="O5269" t="e">
        <f>IF(AND(A5269&lt;&gt;A5268,#REF!&lt;&gt;""),#REF!,"")</f>
        <v>#REF!</v>
      </c>
      <c r="P5269" t="e">
        <f t="shared" si="661"/>
        <v>#REF!</v>
      </c>
      <c r="Q5269" s="2" t="e">
        <f t="shared" ca="1" si="662"/>
        <v>#REF!</v>
      </c>
      <c r="R5269" t="e">
        <f>IF(NOT(#REF!="Indskrevet"),"",IF(E5269="",FALSE,AND(NOT(#REF!),VALUE(RIGHT(CONCATENATE(YEAR(E5269)),2))=15)))</f>
        <v>#REF!</v>
      </c>
      <c r="S5269" t="e">
        <f t="shared" si="659"/>
        <v>#REF!</v>
      </c>
      <c r="T5269" t="e">
        <f t="shared" si="660"/>
        <v>#REF!</v>
      </c>
      <c r="U5269" s="2" t="e">
        <f t="shared" si="663"/>
        <v>#REF!</v>
      </c>
      <c r="V5269" s="2"/>
    </row>
    <row r="5270" spans="1:22" x14ac:dyDescent="0.25">
      <c r="A5270" t="s">
        <v>3126</v>
      </c>
      <c r="B5270" t="s">
        <v>3127</v>
      </c>
      <c r="C5270">
        <v>54.999999999998998</v>
      </c>
      <c r="D5270" t="s">
        <v>5317</v>
      </c>
      <c r="E5270" s="1">
        <v>42248</v>
      </c>
      <c r="F5270" t="s">
        <v>5331</v>
      </c>
      <c r="G5270">
        <v>2</v>
      </c>
      <c r="H5270" t="s">
        <v>5287</v>
      </c>
      <c r="I5270" t="s">
        <v>5332</v>
      </c>
      <c r="J5270" t="s">
        <v>5299</v>
      </c>
      <c r="K5270" t="b">
        <f>LOOKUP(A5270,'[1]UDDATA-1'!B:B,'[1]UDDATA-1'!A:A)&lt;&gt;LOOKUP(A5270,'[1]UDDATA-2'!B:B,'[1]UDDATA-2'!A:A)</f>
        <v>0</v>
      </c>
      <c r="L5270" t="str">
        <f t="shared" si="656"/>
        <v/>
      </c>
      <c r="M5270" t="str">
        <f t="shared" si="657"/>
        <v/>
      </c>
      <c r="N5270" t="str">
        <f t="shared" si="658"/>
        <v/>
      </c>
      <c r="O5270" t="e">
        <f>IF(AND(A5270&lt;&gt;A5269,#REF!&lt;&gt;""),#REF!,"")</f>
        <v>#REF!</v>
      </c>
      <c r="P5270" t="e">
        <f t="shared" si="661"/>
        <v>#REF!</v>
      </c>
      <c r="Q5270" s="2" t="e">
        <f t="shared" ca="1" si="662"/>
        <v>#REF!</v>
      </c>
      <c r="R5270" t="e">
        <f>IF(NOT(#REF!="Indskrevet"),"",IF(E5270="",FALSE,AND(NOT(#REF!),VALUE(RIGHT(CONCATENATE(YEAR(E5270)),2))=15)))</f>
        <v>#REF!</v>
      </c>
      <c r="S5270" t="e">
        <f t="shared" si="659"/>
        <v>#REF!</v>
      </c>
      <c r="T5270" t="e">
        <f t="shared" si="660"/>
        <v>#REF!</v>
      </c>
      <c r="U5270" s="2" t="e">
        <f t="shared" si="663"/>
        <v>#REF!</v>
      </c>
      <c r="V5270" s="2"/>
    </row>
    <row r="5271" spans="1:22" x14ac:dyDescent="0.25">
      <c r="A5271" t="s">
        <v>3126</v>
      </c>
      <c r="B5271" t="s">
        <v>3127</v>
      </c>
      <c r="C5271">
        <v>54.999999999998998</v>
      </c>
      <c r="D5271" t="s">
        <v>5306</v>
      </c>
      <c r="E5271" s="1">
        <v>42165</v>
      </c>
      <c r="F5271" t="s">
        <v>5333</v>
      </c>
      <c r="G5271">
        <v>1</v>
      </c>
      <c r="H5271" t="s">
        <v>5307</v>
      </c>
      <c r="I5271" t="s">
        <v>5334</v>
      </c>
      <c r="J5271" t="s">
        <v>5293</v>
      </c>
      <c r="K5271" t="b">
        <f>LOOKUP(A5271,'[1]UDDATA-1'!B:B,'[1]UDDATA-1'!A:A)&lt;&gt;LOOKUP(A5271,'[1]UDDATA-2'!B:B,'[1]UDDATA-2'!A:A)</f>
        <v>0</v>
      </c>
      <c r="L5271" t="str">
        <f t="shared" si="656"/>
        <v>Objektorienteret programmering</v>
      </c>
      <c r="M5271">
        <f t="shared" si="657"/>
        <v>0</v>
      </c>
      <c r="N5271" t="str">
        <f t="shared" si="658"/>
        <v/>
      </c>
      <c r="O5271" t="e">
        <f>IF(AND(A5271&lt;&gt;A5270,#REF!&lt;&gt;""),#REF!,"")</f>
        <v>#REF!</v>
      </c>
      <c r="P5271" t="e">
        <f t="shared" si="661"/>
        <v>#REF!</v>
      </c>
      <c r="Q5271" s="2" t="e">
        <f t="shared" ca="1" si="662"/>
        <v>#REF!</v>
      </c>
      <c r="R5271" t="e">
        <f>IF(NOT(#REF!="Indskrevet"),"",IF(E5271="",FALSE,AND(NOT(#REF!),VALUE(RIGHT(CONCATENATE(YEAR(E5271)),2))=15)))</f>
        <v>#REF!</v>
      </c>
      <c r="S5271" t="e">
        <f t="shared" si="659"/>
        <v>#REF!</v>
      </c>
      <c r="T5271" t="e">
        <f t="shared" si="660"/>
        <v>#REF!</v>
      </c>
      <c r="U5271" s="2" t="e">
        <f t="shared" si="663"/>
        <v>#REF!</v>
      </c>
      <c r="V5271" s="2"/>
    </row>
    <row r="5272" spans="1:22" x14ac:dyDescent="0.25">
      <c r="A5272" t="s">
        <v>3126</v>
      </c>
      <c r="B5272" t="s">
        <v>3127</v>
      </c>
      <c r="C5272">
        <v>54.999999999998998</v>
      </c>
      <c r="D5272" t="s">
        <v>5306</v>
      </c>
      <c r="E5272" s="1">
        <v>42244</v>
      </c>
      <c r="F5272" t="s">
        <v>5333</v>
      </c>
      <c r="G5272">
        <v>2</v>
      </c>
      <c r="H5272" t="s">
        <v>5287</v>
      </c>
      <c r="I5272" t="s">
        <v>5334</v>
      </c>
      <c r="J5272" t="s">
        <v>5293</v>
      </c>
      <c r="K5272" t="b">
        <f>LOOKUP(A5272,'[1]UDDATA-1'!B:B,'[1]UDDATA-1'!A:A)&lt;&gt;LOOKUP(A5272,'[1]UDDATA-2'!B:B,'[1]UDDATA-2'!A:A)</f>
        <v>0</v>
      </c>
      <c r="L5272" t="str">
        <f t="shared" si="656"/>
        <v/>
      </c>
      <c r="M5272" t="str">
        <f t="shared" si="657"/>
        <v/>
      </c>
      <c r="N5272" t="str">
        <f t="shared" si="658"/>
        <v/>
      </c>
      <c r="O5272" t="e">
        <f>IF(AND(A5272&lt;&gt;A5271,#REF!&lt;&gt;""),#REF!,"")</f>
        <v>#REF!</v>
      </c>
      <c r="P5272" t="e">
        <f t="shared" si="661"/>
        <v>#REF!</v>
      </c>
      <c r="Q5272" s="2" t="e">
        <f t="shared" ca="1" si="662"/>
        <v>#REF!</v>
      </c>
      <c r="R5272" t="e">
        <f>IF(NOT(#REF!="Indskrevet"),"",IF(E5272="",FALSE,AND(NOT(#REF!),VALUE(RIGHT(CONCATENATE(YEAR(E5272)),2))=15)))</f>
        <v>#REF!</v>
      </c>
      <c r="S5272" t="e">
        <f t="shared" si="659"/>
        <v>#REF!</v>
      </c>
      <c r="T5272" t="e">
        <f t="shared" si="660"/>
        <v>#REF!</v>
      </c>
      <c r="U5272" s="2" t="e">
        <f t="shared" si="663"/>
        <v>#REF!</v>
      </c>
      <c r="V5272" s="2"/>
    </row>
    <row r="5273" spans="1:22" x14ac:dyDescent="0.25">
      <c r="A5273" t="s">
        <v>3128</v>
      </c>
      <c r="B5273" t="s">
        <v>3129</v>
      </c>
      <c r="C5273">
        <v>19.999999999999201</v>
      </c>
      <c r="D5273" t="s">
        <v>5285</v>
      </c>
      <c r="E5273" s="1">
        <v>41312</v>
      </c>
      <c r="F5273" t="s">
        <v>5286</v>
      </c>
      <c r="G5273">
        <v>1</v>
      </c>
      <c r="H5273" t="s">
        <v>5287</v>
      </c>
      <c r="I5273" t="s">
        <v>5288</v>
      </c>
      <c r="J5273" t="s">
        <v>5289</v>
      </c>
      <c r="K5273" t="b">
        <f>LOOKUP(A5273,'[1]UDDATA-1'!B:B,'[1]UDDATA-1'!A:A)&lt;&gt;LOOKUP(A5273,'[1]UDDATA-2'!B:B,'[1]UDDATA-2'!A:A)</f>
        <v>0</v>
      </c>
      <c r="L5273" t="str">
        <f t="shared" si="656"/>
        <v>Grundlæggende programmering</v>
      </c>
      <c r="M5273">
        <f t="shared" si="657"/>
        <v>2</v>
      </c>
      <c r="N5273" t="str">
        <f t="shared" si="658"/>
        <v/>
      </c>
      <c r="O5273" t="e">
        <f>IF(AND(A5273&lt;&gt;A5272,#REF!&lt;&gt;""),#REF!,"")</f>
        <v>#REF!</v>
      </c>
      <c r="P5273" t="e">
        <f t="shared" si="661"/>
        <v>#REF!</v>
      </c>
      <c r="Q5273" s="2" t="e">
        <f t="shared" ca="1" si="662"/>
        <v>#REF!</v>
      </c>
      <c r="R5273" t="e">
        <f>IF(NOT(#REF!="Indskrevet"),"",IF(E5273="",FALSE,AND(NOT(#REF!),VALUE(RIGHT(CONCATENATE(YEAR(E5273)),2))=15)))</f>
        <v>#REF!</v>
      </c>
      <c r="S5273" t="e">
        <f t="shared" si="659"/>
        <v>#REF!</v>
      </c>
      <c r="T5273" t="e">
        <f t="shared" si="660"/>
        <v>#REF!</v>
      </c>
      <c r="U5273" s="2" t="e">
        <f t="shared" si="663"/>
        <v>#REF!</v>
      </c>
      <c r="V5273" s="2"/>
    </row>
    <row r="5274" spans="1:22" x14ac:dyDescent="0.25">
      <c r="A5274" t="s">
        <v>3128</v>
      </c>
      <c r="B5274" t="s">
        <v>3129</v>
      </c>
      <c r="C5274">
        <v>19.999999999999201</v>
      </c>
      <c r="D5274" t="s">
        <v>5318</v>
      </c>
      <c r="E5274" s="1">
        <v>41462</v>
      </c>
      <c r="F5274" t="s">
        <v>5291</v>
      </c>
      <c r="G5274">
        <v>1</v>
      </c>
      <c r="H5274" t="s">
        <v>5287</v>
      </c>
      <c r="I5274" t="s">
        <v>5292</v>
      </c>
      <c r="J5274" t="s">
        <v>5293</v>
      </c>
      <c r="K5274" t="b">
        <f>LOOKUP(A5274,'[1]UDDATA-1'!B:B,'[1]UDDATA-1'!A:A)&lt;&gt;LOOKUP(A5274,'[1]UDDATA-2'!B:B,'[1]UDDATA-2'!A:A)</f>
        <v>0</v>
      </c>
      <c r="L5274" t="str">
        <f t="shared" si="656"/>
        <v>Matematik til multimedie-applikationer</v>
      </c>
      <c r="M5274" t="str">
        <f t="shared" si="657"/>
        <v/>
      </c>
      <c r="N5274" t="str">
        <f t="shared" si="658"/>
        <v>U</v>
      </c>
      <c r="O5274" t="e">
        <f>IF(AND(A5274&lt;&gt;A5273,#REF!&lt;&gt;""),#REF!,"")</f>
        <v>#REF!</v>
      </c>
      <c r="P5274" t="e">
        <f t="shared" si="661"/>
        <v>#REF!</v>
      </c>
      <c r="Q5274" s="2" t="e">
        <f t="shared" ca="1" si="662"/>
        <v>#REF!</v>
      </c>
      <c r="R5274" t="e">
        <f>IF(NOT(#REF!="Indskrevet"),"",IF(E5274="",FALSE,AND(NOT(#REF!),VALUE(RIGHT(CONCATENATE(YEAR(E5274)),2))=15)))</f>
        <v>#REF!</v>
      </c>
      <c r="S5274" t="e">
        <f t="shared" si="659"/>
        <v>#REF!</v>
      </c>
      <c r="T5274" t="e">
        <f t="shared" si="660"/>
        <v>#REF!</v>
      </c>
      <c r="U5274" s="2" t="e">
        <f t="shared" si="663"/>
        <v>#REF!</v>
      </c>
      <c r="V5274" s="2"/>
    </row>
    <row r="5275" spans="1:22" x14ac:dyDescent="0.25">
      <c r="A5275" t="s">
        <v>3128</v>
      </c>
      <c r="B5275" t="s">
        <v>3129</v>
      </c>
      <c r="C5275">
        <v>19.999999999999201</v>
      </c>
      <c r="D5275" t="s">
        <v>5318</v>
      </c>
      <c r="E5275" s="1">
        <v>41450</v>
      </c>
      <c r="F5275" t="s">
        <v>5294</v>
      </c>
      <c r="G5275">
        <v>1</v>
      </c>
      <c r="H5275" t="s">
        <v>5287</v>
      </c>
      <c r="I5275" t="s">
        <v>5295</v>
      </c>
      <c r="J5275" t="s">
        <v>5293</v>
      </c>
      <c r="K5275" t="b">
        <f>LOOKUP(A5275,'[1]UDDATA-1'!B:B,'[1]UDDATA-1'!A:A)&lt;&gt;LOOKUP(A5275,'[1]UDDATA-2'!B:B,'[1]UDDATA-2'!A:A)</f>
        <v>0</v>
      </c>
      <c r="L5275" t="str">
        <f t="shared" si="656"/>
        <v>Fysisk interface design</v>
      </c>
      <c r="M5275" t="str">
        <f t="shared" si="657"/>
        <v/>
      </c>
      <c r="N5275" t="str">
        <f t="shared" si="658"/>
        <v>U</v>
      </c>
      <c r="O5275" t="e">
        <f>IF(AND(A5275&lt;&gt;A5274,#REF!&lt;&gt;""),#REF!,"")</f>
        <v>#REF!</v>
      </c>
      <c r="P5275" t="e">
        <f t="shared" si="661"/>
        <v>#REF!</v>
      </c>
      <c r="Q5275" s="2" t="e">
        <f t="shared" ca="1" si="662"/>
        <v>#REF!</v>
      </c>
      <c r="R5275" t="e">
        <f>IF(NOT(#REF!="Indskrevet"),"",IF(E5275="",FALSE,AND(NOT(#REF!),VALUE(RIGHT(CONCATENATE(YEAR(E5275)),2))=15)))</f>
        <v>#REF!</v>
      </c>
      <c r="S5275" t="e">
        <f t="shared" si="659"/>
        <v>#REF!</v>
      </c>
      <c r="T5275" t="e">
        <f t="shared" si="660"/>
        <v>#REF!</v>
      </c>
      <c r="U5275" s="2" t="e">
        <f t="shared" si="663"/>
        <v>#REF!</v>
      </c>
      <c r="V5275" s="2"/>
    </row>
    <row r="5276" spans="1:22" x14ac:dyDescent="0.25">
      <c r="A5276" t="s">
        <v>3130</v>
      </c>
      <c r="B5276" t="s">
        <v>3131</v>
      </c>
      <c r="C5276">
        <v>4.9999999999998002</v>
      </c>
      <c r="K5276" t="b">
        <f>LOOKUP(A5276,'[1]UDDATA-1'!B:B,'[1]UDDATA-1'!A:A)&lt;&gt;LOOKUP(A5276,'[1]UDDATA-2'!B:B,'[1]UDDATA-2'!A:A)</f>
        <v>0</v>
      </c>
      <c r="L5276" t="str">
        <f t="shared" si="656"/>
        <v/>
      </c>
      <c r="M5276" t="str">
        <f t="shared" si="657"/>
        <v/>
      </c>
      <c r="N5276" t="str">
        <f t="shared" si="658"/>
        <v/>
      </c>
      <c r="O5276" t="e">
        <f>IF(AND(A5276&lt;&gt;A5275,#REF!&lt;&gt;""),#REF!,"")</f>
        <v>#REF!</v>
      </c>
      <c r="P5276" t="e">
        <f t="shared" si="661"/>
        <v>#REF!</v>
      </c>
      <c r="Q5276" s="2" t="e">
        <f t="shared" ca="1" si="662"/>
        <v>#REF!</v>
      </c>
      <c r="R5276" t="e">
        <f>IF(NOT(#REF!="Indskrevet"),"",IF(E5276="",FALSE,AND(NOT(#REF!),VALUE(RIGHT(CONCATENATE(YEAR(E5276)),2))=15)))</f>
        <v>#REF!</v>
      </c>
      <c r="S5276" t="e">
        <f t="shared" si="659"/>
        <v>#REF!</v>
      </c>
      <c r="T5276" t="e">
        <f t="shared" si="660"/>
        <v>#REF!</v>
      </c>
      <c r="U5276" s="2" t="e">
        <f t="shared" si="663"/>
        <v>#REF!</v>
      </c>
      <c r="V5276" s="2"/>
    </row>
    <row r="5277" spans="1:22" x14ac:dyDescent="0.25">
      <c r="A5277" t="s">
        <v>3133</v>
      </c>
      <c r="B5277" t="s">
        <v>3134</v>
      </c>
      <c r="C5277">
        <v>19.999999999999801</v>
      </c>
      <c r="D5277" t="s">
        <v>5306</v>
      </c>
      <c r="E5277" s="1">
        <v>41676</v>
      </c>
      <c r="F5277" t="s">
        <v>5343</v>
      </c>
      <c r="G5277">
        <v>1</v>
      </c>
      <c r="H5277" t="s">
        <v>5287</v>
      </c>
      <c r="I5277" t="s">
        <v>5288</v>
      </c>
      <c r="J5277" t="s">
        <v>5289</v>
      </c>
      <c r="K5277" t="b">
        <f>LOOKUP(A5277,'[1]UDDATA-1'!B:B,'[1]UDDATA-1'!A:A)&lt;&gt;LOOKUP(A5277,'[1]UDDATA-2'!B:B,'[1]UDDATA-2'!A:A)</f>
        <v>0</v>
      </c>
      <c r="L5277" t="str">
        <f t="shared" si="656"/>
        <v>Grundlæggende programmering</v>
      </c>
      <c r="M5277">
        <f t="shared" si="657"/>
        <v>0</v>
      </c>
      <c r="N5277" t="str">
        <f t="shared" si="658"/>
        <v/>
      </c>
      <c r="O5277" t="e">
        <f>IF(AND(A5277&lt;&gt;A5276,#REF!&lt;&gt;""),#REF!,"")</f>
        <v>#REF!</v>
      </c>
      <c r="P5277" t="e">
        <f t="shared" si="661"/>
        <v>#REF!</v>
      </c>
      <c r="Q5277" s="2" t="e">
        <f t="shared" ca="1" si="662"/>
        <v>#REF!</v>
      </c>
      <c r="R5277" t="e">
        <f>IF(NOT(#REF!="Indskrevet"),"",IF(E5277="",FALSE,AND(NOT(#REF!),VALUE(RIGHT(CONCATENATE(YEAR(E5277)),2))=15)))</f>
        <v>#REF!</v>
      </c>
      <c r="S5277" t="e">
        <f t="shared" si="659"/>
        <v>#REF!</v>
      </c>
      <c r="T5277" t="e">
        <f t="shared" si="660"/>
        <v>#REF!</v>
      </c>
      <c r="U5277" s="2" t="e">
        <f t="shared" si="663"/>
        <v>#REF!</v>
      </c>
      <c r="V5277" s="2"/>
    </row>
    <row r="5278" spans="1:22" x14ac:dyDescent="0.25">
      <c r="A5278" t="s">
        <v>3133</v>
      </c>
      <c r="B5278" t="s">
        <v>3134</v>
      </c>
      <c r="C5278">
        <v>19.999999999999801</v>
      </c>
      <c r="D5278" t="s">
        <v>5318</v>
      </c>
      <c r="E5278" s="1">
        <v>41815</v>
      </c>
      <c r="F5278" t="s">
        <v>5344</v>
      </c>
      <c r="G5278">
        <v>1</v>
      </c>
      <c r="H5278" t="s">
        <v>5287</v>
      </c>
      <c r="I5278" t="s">
        <v>5292</v>
      </c>
      <c r="J5278" t="s">
        <v>5293</v>
      </c>
      <c r="K5278" t="b">
        <f>LOOKUP(A5278,'[1]UDDATA-1'!B:B,'[1]UDDATA-1'!A:A)&lt;&gt;LOOKUP(A5278,'[1]UDDATA-2'!B:B,'[1]UDDATA-2'!A:A)</f>
        <v>0</v>
      </c>
      <c r="L5278" t="str">
        <f t="shared" si="656"/>
        <v>Matematik til multimedie-applikationer</v>
      </c>
      <c r="M5278" t="str">
        <f t="shared" si="657"/>
        <v/>
      </c>
      <c r="N5278" t="str">
        <f t="shared" si="658"/>
        <v>U</v>
      </c>
      <c r="O5278" t="e">
        <f>IF(AND(A5278&lt;&gt;A5277,#REF!&lt;&gt;""),#REF!,"")</f>
        <v>#REF!</v>
      </c>
      <c r="P5278" t="e">
        <f t="shared" si="661"/>
        <v>#REF!</v>
      </c>
      <c r="Q5278" s="2" t="e">
        <f t="shared" ca="1" si="662"/>
        <v>#REF!</v>
      </c>
      <c r="R5278" t="e">
        <f>IF(NOT(#REF!="Indskrevet"),"",IF(E5278="",FALSE,AND(NOT(#REF!),VALUE(RIGHT(CONCATENATE(YEAR(E5278)),2))=15)))</f>
        <v>#REF!</v>
      </c>
      <c r="S5278" t="e">
        <f t="shared" si="659"/>
        <v>#REF!</v>
      </c>
      <c r="T5278" t="e">
        <f t="shared" si="660"/>
        <v>#REF!</v>
      </c>
      <c r="U5278" s="2" t="e">
        <f t="shared" si="663"/>
        <v>#REF!</v>
      </c>
      <c r="V5278" s="2"/>
    </row>
    <row r="5279" spans="1:22" x14ac:dyDescent="0.25">
      <c r="A5279" t="s">
        <v>3133</v>
      </c>
      <c r="B5279" t="s">
        <v>3134</v>
      </c>
      <c r="C5279">
        <v>19.999999999999801</v>
      </c>
      <c r="D5279" t="s">
        <v>5318</v>
      </c>
      <c r="E5279" s="1">
        <v>41824</v>
      </c>
      <c r="F5279" t="s">
        <v>5345</v>
      </c>
      <c r="G5279">
        <v>1</v>
      </c>
      <c r="H5279" t="s">
        <v>5287</v>
      </c>
      <c r="I5279" t="s">
        <v>5295</v>
      </c>
      <c r="J5279" t="s">
        <v>5293</v>
      </c>
      <c r="K5279" t="b">
        <f>LOOKUP(A5279,'[1]UDDATA-1'!B:B,'[1]UDDATA-1'!A:A)&lt;&gt;LOOKUP(A5279,'[1]UDDATA-2'!B:B,'[1]UDDATA-2'!A:A)</f>
        <v>0</v>
      </c>
      <c r="L5279" t="str">
        <f t="shared" si="656"/>
        <v>Fysisk interface design</v>
      </c>
      <c r="M5279" t="str">
        <f t="shared" si="657"/>
        <v/>
      </c>
      <c r="N5279" t="str">
        <f t="shared" si="658"/>
        <v>U</v>
      </c>
      <c r="O5279" t="e">
        <f>IF(AND(A5279&lt;&gt;A5278,#REF!&lt;&gt;""),#REF!,"")</f>
        <v>#REF!</v>
      </c>
      <c r="P5279" t="e">
        <f t="shared" si="661"/>
        <v>#REF!</v>
      </c>
      <c r="Q5279" s="2" t="e">
        <f t="shared" ca="1" si="662"/>
        <v>#REF!</v>
      </c>
      <c r="R5279" t="e">
        <f>IF(NOT(#REF!="Indskrevet"),"",IF(E5279="",FALSE,AND(NOT(#REF!),VALUE(RIGHT(CONCATENATE(YEAR(E5279)),2))=15)))</f>
        <v>#REF!</v>
      </c>
      <c r="S5279" t="e">
        <f t="shared" si="659"/>
        <v>#REF!</v>
      </c>
      <c r="T5279" t="e">
        <f t="shared" si="660"/>
        <v>#REF!</v>
      </c>
      <c r="U5279" s="2" t="e">
        <f t="shared" si="663"/>
        <v>#REF!</v>
      </c>
      <c r="V5279" s="2"/>
    </row>
    <row r="5280" spans="1:22" x14ac:dyDescent="0.25">
      <c r="A5280" t="s">
        <v>3137</v>
      </c>
      <c r="B5280" t="s">
        <v>3138</v>
      </c>
      <c r="C5280">
        <v>59.999999999998799</v>
      </c>
      <c r="K5280" t="b">
        <f>LOOKUP(A5280,'[1]UDDATA-1'!B:B,'[1]UDDATA-1'!A:A)&lt;&gt;LOOKUP(A5280,'[1]UDDATA-2'!B:B,'[1]UDDATA-2'!A:A)</f>
        <v>0</v>
      </c>
      <c r="L5280" t="str">
        <f t="shared" si="656"/>
        <v/>
      </c>
      <c r="M5280" t="str">
        <f t="shared" si="657"/>
        <v/>
      </c>
      <c r="N5280" t="str">
        <f t="shared" si="658"/>
        <v/>
      </c>
      <c r="O5280" t="e">
        <f>IF(AND(A5280&lt;&gt;A5279,#REF!&lt;&gt;""),#REF!,"")</f>
        <v>#REF!</v>
      </c>
      <c r="P5280" t="e">
        <f t="shared" si="661"/>
        <v>#REF!</v>
      </c>
      <c r="Q5280" s="2" t="e">
        <f t="shared" ca="1" si="662"/>
        <v>#REF!</v>
      </c>
      <c r="R5280" t="e">
        <f>IF(NOT(#REF!="Indskrevet"),"",IF(E5280="",FALSE,AND(NOT(#REF!),VALUE(RIGHT(CONCATENATE(YEAR(E5280)),2))=15)))</f>
        <v>#REF!</v>
      </c>
      <c r="S5280" t="e">
        <f t="shared" si="659"/>
        <v>#REF!</v>
      </c>
      <c r="T5280" t="e">
        <f t="shared" si="660"/>
        <v>#REF!</v>
      </c>
      <c r="U5280" s="2" t="e">
        <f t="shared" si="663"/>
        <v>#REF!</v>
      </c>
      <c r="V5280" s="2"/>
    </row>
    <row r="5281" spans="1:22" x14ac:dyDescent="0.25">
      <c r="A5281" t="s">
        <v>3139</v>
      </c>
      <c r="B5281" t="s">
        <v>3140</v>
      </c>
      <c r="C5281">
        <v>54.999999999998998</v>
      </c>
      <c r="D5281" t="s">
        <v>5285</v>
      </c>
      <c r="E5281" s="1">
        <v>42033</v>
      </c>
      <c r="F5281" t="s">
        <v>5286</v>
      </c>
      <c r="G5281">
        <v>1</v>
      </c>
      <c r="H5281" t="s">
        <v>5287</v>
      </c>
      <c r="I5281" t="s">
        <v>5288</v>
      </c>
      <c r="J5281" t="s">
        <v>5289</v>
      </c>
      <c r="K5281" t="b">
        <f>LOOKUP(A5281,'[1]UDDATA-1'!B:B,'[1]UDDATA-1'!A:A)&lt;&gt;LOOKUP(A5281,'[1]UDDATA-2'!B:B,'[1]UDDATA-2'!A:A)</f>
        <v>0</v>
      </c>
      <c r="L5281" t="str">
        <f t="shared" si="656"/>
        <v>Grundlæggende programmering</v>
      </c>
      <c r="M5281">
        <f t="shared" si="657"/>
        <v>2</v>
      </c>
      <c r="N5281" t="str">
        <f t="shared" si="658"/>
        <v/>
      </c>
      <c r="O5281" t="e">
        <f>IF(AND(A5281&lt;&gt;A5280,#REF!&lt;&gt;""),#REF!,"")</f>
        <v>#REF!</v>
      </c>
      <c r="P5281" t="e">
        <f t="shared" si="661"/>
        <v>#REF!</v>
      </c>
      <c r="Q5281" s="2" t="e">
        <f t="shared" ca="1" si="662"/>
        <v>#REF!</v>
      </c>
      <c r="R5281" t="e">
        <f>IF(NOT(#REF!="Indskrevet"),"",IF(E5281="",FALSE,AND(NOT(#REF!),VALUE(RIGHT(CONCATENATE(YEAR(E5281)),2))=15)))</f>
        <v>#REF!</v>
      </c>
      <c r="S5281" t="e">
        <f t="shared" si="659"/>
        <v>#REF!</v>
      </c>
      <c r="T5281" t="e">
        <f t="shared" si="660"/>
        <v>#REF!</v>
      </c>
      <c r="U5281" s="2" t="e">
        <f t="shared" si="663"/>
        <v>#REF!</v>
      </c>
      <c r="V5281" s="2"/>
    </row>
    <row r="5282" spans="1:22" x14ac:dyDescent="0.25">
      <c r="A5282" t="s">
        <v>3139</v>
      </c>
      <c r="B5282" t="s">
        <v>3140</v>
      </c>
      <c r="C5282">
        <v>54.999999999998998</v>
      </c>
      <c r="D5282" t="s">
        <v>5306</v>
      </c>
      <c r="E5282" s="1">
        <v>42178</v>
      </c>
      <c r="F5282" t="s">
        <v>5291</v>
      </c>
      <c r="G5282">
        <v>1</v>
      </c>
      <c r="H5282" t="s">
        <v>5307</v>
      </c>
      <c r="I5282" t="s">
        <v>5292</v>
      </c>
      <c r="J5282" t="s">
        <v>5293</v>
      </c>
      <c r="K5282" t="b">
        <f>LOOKUP(A5282,'[1]UDDATA-1'!B:B,'[1]UDDATA-1'!A:A)&lt;&gt;LOOKUP(A5282,'[1]UDDATA-2'!B:B,'[1]UDDATA-2'!A:A)</f>
        <v>0</v>
      </c>
      <c r="L5282" t="str">
        <f t="shared" si="656"/>
        <v>Matematik til multimedie-applikationer</v>
      </c>
      <c r="M5282">
        <f t="shared" si="657"/>
        <v>0</v>
      </c>
      <c r="N5282" t="str">
        <f t="shared" si="658"/>
        <v/>
      </c>
      <c r="O5282" t="e">
        <f>IF(AND(A5282&lt;&gt;A5281,#REF!&lt;&gt;""),#REF!,"")</f>
        <v>#REF!</v>
      </c>
      <c r="P5282" t="e">
        <f t="shared" si="661"/>
        <v>#REF!</v>
      </c>
      <c r="Q5282" s="2" t="e">
        <f t="shared" ca="1" si="662"/>
        <v>#REF!</v>
      </c>
      <c r="R5282" t="e">
        <f>IF(NOT(#REF!="Indskrevet"),"",IF(E5282="",FALSE,AND(NOT(#REF!),VALUE(RIGHT(CONCATENATE(YEAR(E5282)),2))=15)))</f>
        <v>#REF!</v>
      </c>
      <c r="S5282" t="e">
        <f t="shared" si="659"/>
        <v>#REF!</v>
      </c>
      <c r="T5282" t="e">
        <f t="shared" si="660"/>
        <v>#REF!</v>
      </c>
      <c r="U5282" s="2" t="e">
        <f t="shared" si="663"/>
        <v>#REF!</v>
      </c>
      <c r="V5282" s="2"/>
    </row>
    <row r="5283" spans="1:22" x14ac:dyDescent="0.25">
      <c r="A5283" t="s">
        <v>3139</v>
      </c>
      <c r="B5283" t="s">
        <v>3140</v>
      </c>
      <c r="C5283">
        <v>54.999999999998998</v>
      </c>
      <c r="D5283" t="s">
        <v>5306</v>
      </c>
      <c r="E5283" s="1">
        <v>42249</v>
      </c>
      <c r="F5283" t="s">
        <v>5291</v>
      </c>
      <c r="G5283">
        <v>2</v>
      </c>
      <c r="H5283" t="s">
        <v>5287</v>
      </c>
      <c r="I5283" t="s">
        <v>5292</v>
      </c>
      <c r="J5283" t="s">
        <v>5299</v>
      </c>
      <c r="K5283" t="b">
        <f>LOOKUP(A5283,'[1]UDDATA-1'!B:B,'[1]UDDATA-1'!A:A)&lt;&gt;LOOKUP(A5283,'[1]UDDATA-2'!B:B,'[1]UDDATA-2'!A:A)</f>
        <v>0</v>
      </c>
      <c r="L5283" t="str">
        <f t="shared" si="656"/>
        <v/>
      </c>
      <c r="M5283" t="str">
        <f t="shared" si="657"/>
        <v/>
      </c>
      <c r="N5283" t="str">
        <f t="shared" si="658"/>
        <v/>
      </c>
      <c r="O5283" t="e">
        <f>IF(AND(A5283&lt;&gt;A5282,#REF!&lt;&gt;""),#REF!,"")</f>
        <v>#REF!</v>
      </c>
      <c r="P5283" t="e">
        <f t="shared" si="661"/>
        <v>#REF!</v>
      </c>
      <c r="Q5283" s="2" t="e">
        <f t="shared" ca="1" si="662"/>
        <v>#REF!</v>
      </c>
      <c r="R5283" t="e">
        <f>IF(NOT(#REF!="Indskrevet"),"",IF(E5283="",FALSE,AND(NOT(#REF!),VALUE(RIGHT(CONCATENATE(YEAR(E5283)),2))=15)))</f>
        <v>#REF!</v>
      </c>
      <c r="S5283" t="e">
        <f t="shared" si="659"/>
        <v>#REF!</v>
      </c>
      <c r="T5283" t="e">
        <f t="shared" si="660"/>
        <v>#REF!</v>
      </c>
      <c r="U5283" s="2" t="e">
        <f t="shared" si="663"/>
        <v>#REF!</v>
      </c>
      <c r="V5283" s="2"/>
    </row>
    <row r="5284" spans="1:22" x14ac:dyDescent="0.25">
      <c r="A5284" t="s">
        <v>3141</v>
      </c>
      <c r="B5284" t="s">
        <v>3142</v>
      </c>
      <c r="C5284">
        <v>4.9999999999998002</v>
      </c>
      <c r="D5284" t="s">
        <v>5318</v>
      </c>
      <c r="E5284" s="1">
        <v>42032</v>
      </c>
      <c r="F5284" t="s">
        <v>5357</v>
      </c>
      <c r="G5284">
        <v>1</v>
      </c>
      <c r="H5284" t="s">
        <v>5307</v>
      </c>
      <c r="I5284" t="s">
        <v>5324</v>
      </c>
      <c r="J5284" t="s">
        <v>5289</v>
      </c>
      <c r="K5284" t="b">
        <f>LOOKUP(A5284,'[1]UDDATA-1'!B:B,'[1]UDDATA-1'!A:A)&lt;&gt;LOOKUP(A5284,'[1]UDDATA-2'!B:B,'[1]UDDATA-2'!A:A)</f>
        <v>0</v>
      </c>
      <c r="L5284" t="str">
        <f t="shared" si="656"/>
        <v>Lineær algebra</v>
      </c>
      <c r="M5284" t="str">
        <f t="shared" si="657"/>
        <v/>
      </c>
      <c r="N5284" t="str">
        <f t="shared" si="658"/>
        <v>U</v>
      </c>
      <c r="O5284" t="e">
        <f>IF(AND(A5284&lt;&gt;A5283,#REF!&lt;&gt;""),#REF!,"")</f>
        <v>#REF!</v>
      </c>
      <c r="P5284" t="e">
        <f t="shared" si="661"/>
        <v>#REF!</v>
      </c>
      <c r="Q5284" s="2" t="e">
        <f t="shared" ca="1" si="662"/>
        <v>#REF!</v>
      </c>
      <c r="R5284" t="e">
        <f>IF(NOT(#REF!="Indskrevet"),"",IF(E5284="",FALSE,AND(NOT(#REF!),VALUE(RIGHT(CONCATENATE(YEAR(E5284)),2))=15)))</f>
        <v>#REF!</v>
      </c>
      <c r="S5284" t="e">
        <f t="shared" si="659"/>
        <v>#REF!</v>
      </c>
      <c r="T5284" t="e">
        <f t="shared" si="660"/>
        <v>#REF!</v>
      </c>
      <c r="U5284" s="2" t="e">
        <f t="shared" si="663"/>
        <v>#REF!</v>
      </c>
      <c r="V5284" s="2"/>
    </row>
    <row r="5285" spans="1:22" x14ac:dyDescent="0.25">
      <c r="A5285" t="s">
        <v>3141</v>
      </c>
      <c r="B5285" t="s">
        <v>3142</v>
      </c>
      <c r="C5285">
        <v>4.9999999999998002</v>
      </c>
      <c r="D5285" t="s">
        <v>5318</v>
      </c>
      <c r="E5285" s="1">
        <v>42058</v>
      </c>
      <c r="F5285" t="s">
        <v>5357</v>
      </c>
      <c r="G5285">
        <v>2</v>
      </c>
      <c r="H5285" t="s">
        <v>5287</v>
      </c>
      <c r="I5285" t="s">
        <v>5324</v>
      </c>
      <c r="J5285" t="s">
        <v>5289</v>
      </c>
      <c r="K5285" t="b">
        <f>LOOKUP(A5285,'[1]UDDATA-1'!B:B,'[1]UDDATA-1'!A:A)&lt;&gt;LOOKUP(A5285,'[1]UDDATA-2'!B:B,'[1]UDDATA-2'!A:A)</f>
        <v>0</v>
      </c>
      <c r="L5285" t="str">
        <f t="shared" si="656"/>
        <v/>
      </c>
      <c r="M5285" t="str">
        <f t="shared" si="657"/>
        <v/>
      </c>
      <c r="N5285" t="str">
        <f t="shared" si="658"/>
        <v/>
      </c>
      <c r="O5285" t="e">
        <f>IF(AND(A5285&lt;&gt;A5284,#REF!&lt;&gt;""),#REF!,"")</f>
        <v>#REF!</v>
      </c>
      <c r="P5285" t="e">
        <f t="shared" si="661"/>
        <v>#REF!</v>
      </c>
      <c r="Q5285" s="2" t="e">
        <f t="shared" ca="1" si="662"/>
        <v>#REF!</v>
      </c>
      <c r="R5285" t="e">
        <f>IF(NOT(#REF!="Indskrevet"),"",IF(E5285="",FALSE,AND(NOT(#REF!),VALUE(RIGHT(CONCATENATE(YEAR(E5285)),2))=15)))</f>
        <v>#REF!</v>
      </c>
      <c r="S5285" t="e">
        <f t="shared" si="659"/>
        <v>#REF!</v>
      </c>
      <c r="T5285" t="e">
        <f t="shared" si="660"/>
        <v>#REF!</v>
      </c>
      <c r="U5285" s="2" t="e">
        <f t="shared" si="663"/>
        <v>#REF!</v>
      </c>
      <c r="V5285" s="2"/>
    </row>
    <row r="5286" spans="1:22" x14ac:dyDescent="0.25">
      <c r="A5286" t="s">
        <v>3141</v>
      </c>
      <c r="B5286" t="s">
        <v>3142</v>
      </c>
      <c r="C5286">
        <v>4.9999999999998002</v>
      </c>
      <c r="D5286" t="s">
        <v>5318</v>
      </c>
      <c r="E5286" s="1">
        <v>42187</v>
      </c>
      <c r="F5286" t="s">
        <v>5358</v>
      </c>
      <c r="G5286">
        <v>1</v>
      </c>
      <c r="H5286" t="s">
        <v>5307</v>
      </c>
      <c r="I5286" t="s">
        <v>5330</v>
      </c>
      <c r="J5286" t="s">
        <v>5293</v>
      </c>
      <c r="K5286" t="b">
        <f>LOOKUP(A5286,'[1]UDDATA-1'!B:B,'[1]UDDATA-1'!A:A)&lt;&gt;LOOKUP(A5286,'[1]UDDATA-2'!B:B,'[1]UDDATA-2'!A:A)</f>
        <v>0</v>
      </c>
      <c r="L5286" t="str">
        <f t="shared" si="656"/>
        <v>Diskret matematik</v>
      </c>
      <c r="M5286" t="str">
        <f t="shared" si="657"/>
        <v/>
      </c>
      <c r="N5286" t="str">
        <f t="shared" si="658"/>
        <v>U</v>
      </c>
      <c r="O5286" t="e">
        <f>IF(AND(A5286&lt;&gt;A5285,#REF!&lt;&gt;""),#REF!,"")</f>
        <v>#REF!</v>
      </c>
      <c r="P5286" t="e">
        <f t="shared" si="661"/>
        <v>#REF!</v>
      </c>
      <c r="Q5286" s="2" t="e">
        <f t="shared" ca="1" si="662"/>
        <v>#REF!</v>
      </c>
      <c r="R5286" t="e">
        <f>IF(NOT(#REF!="Indskrevet"),"",IF(E5286="",FALSE,AND(NOT(#REF!),VALUE(RIGHT(CONCATENATE(YEAR(E5286)),2))=15)))</f>
        <v>#REF!</v>
      </c>
      <c r="S5286" t="e">
        <f t="shared" si="659"/>
        <v>#REF!</v>
      </c>
      <c r="T5286" t="e">
        <f t="shared" si="660"/>
        <v>#REF!</v>
      </c>
      <c r="U5286" s="2" t="e">
        <f t="shared" si="663"/>
        <v>#REF!</v>
      </c>
      <c r="V5286" s="2"/>
    </row>
    <row r="5287" spans="1:22" x14ac:dyDescent="0.25">
      <c r="A5287" t="s">
        <v>3141</v>
      </c>
      <c r="B5287" t="s">
        <v>3142</v>
      </c>
      <c r="C5287">
        <v>4.9999999999998002</v>
      </c>
      <c r="D5287" t="s">
        <v>5318</v>
      </c>
      <c r="E5287" s="1">
        <v>42257</v>
      </c>
      <c r="F5287" t="s">
        <v>5358</v>
      </c>
      <c r="G5287">
        <v>2</v>
      </c>
      <c r="H5287" t="s">
        <v>5287</v>
      </c>
      <c r="I5287" t="s">
        <v>5330</v>
      </c>
      <c r="J5287" t="s">
        <v>5299</v>
      </c>
      <c r="K5287" t="b">
        <f>LOOKUP(A5287,'[1]UDDATA-1'!B:B,'[1]UDDATA-1'!A:A)&lt;&gt;LOOKUP(A5287,'[1]UDDATA-2'!B:B,'[1]UDDATA-2'!A:A)</f>
        <v>0</v>
      </c>
      <c r="L5287" t="str">
        <f t="shared" si="656"/>
        <v/>
      </c>
      <c r="M5287" t="str">
        <f t="shared" si="657"/>
        <v/>
      </c>
      <c r="N5287" t="str">
        <f t="shared" si="658"/>
        <v/>
      </c>
      <c r="O5287" t="e">
        <f>IF(AND(A5287&lt;&gt;A5286,#REF!&lt;&gt;""),#REF!,"")</f>
        <v>#REF!</v>
      </c>
      <c r="P5287" t="e">
        <f t="shared" si="661"/>
        <v>#REF!</v>
      </c>
      <c r="Q5287" s="2" t="e">
        <f t="shared" ca="1" si="662"/>
        <v>#REF!</v>
      </c>
      <c r="R5287" t="e">
        <f>IF(NOT(#REF!="Indskrevet"),"",IF(E5287="",FALSE,AND(NOT(#REF!),VALUE(RIGHT(CONCATENATE(YEAR(E5287)),2))=15)))</f>
        <v>#REF!</v>
      </c>
      <c r="S5287" t="e">
        <f t="shared" si="659"/>
        <v>#REF!</v>
      </c>
      <c r="T5287" t="e">
        <f t="shared" si="660"/>
        <v>#REF!</v>
      </c>
      <c r="U5287" s="2" t="e">
        <f t="shared" si="663"/>
        <v>#REF!</v>
      </c>
      <c r="V5287" s="2"/>
    </row>
    <row r="5288" spans="1:22" x14ac:dyDescent="0.25">
      <c r="A5288" t="s">
        <v>3141</v>
      </c>
      <c r="B5288" t="s">
        <v>3142</v>
      </c>
      <c r="C5288">
        <v>4.9999999999998002</v>
      </c>
      <c r="D5288" t="s">
        <v>5318</v>
      </c>
      <c r="E5288" s="1">
        <v>42174</v>
      </c>
      <c r="F5288" t="s">
        <v>5359</v>
      </c>
      <c r="G5288">
        <v>1</v>
      </c>
      <c r="H5288" t="s">
        <v>5307</v>
      </c>
      <c r="I5288" t="s">
        <v>5334</v>
      </c>
      <c r="J5288" t="s">
        <v>5293</v>
      </c>
      <c r="K5288" t="b">
        <f>LOOKUP(A5288,'[1]UDDATA-1'!B:B,'[1]UDDATA-1'!A:A)&lt;&gt;LOOKUP(A5288,'[1]UDDATA-2'!B:B,'[1]UDDATA-2'!A:A)</f>
        <v>0</v>
      </c>
      <c r="L5288" t="str">
        <f t="shared" si="656"/>
        <v>Objektorienteret programmering</v>
      </c>
      <c r="M5288" t="str">
        <f t="shared" si="657"/>
        <v/>
      </c>
      <c r="N5288" t="str">
        <f t="shared" si="658"/>
        <v>U</v>
      </c>
      <c r="O5288" t="e">
        <f>IF(AND(A5288&lt;&gt;A5287,#REF!&lt;&gt;""),#REF!,"")</f>
        <v>#REF!</v>
      </c>
      <c r="P5288" t="e">
        <f t="shared" si="661"/>
        <v>#REF!</v>
      </c>
      <c r="Q5288" s="2" t="e">
        <f t="shared" ca="1" si="662"/>
        <v>#REF!</v>
      </c>
      <c r="R5288" t="e">
        <f>IF(NOT(#REF!="Indskrevet"),"",IF(E5288="",FALSE,AND(NOT(#REF!),VALUE(RIGHT(CONCATENATE(YEAR(E5288)),2))=15)))</f>
        <v>#REF!</v>
      </c>
      <c r="S5288" t="e">
        <f t="shared" si="659"/>
        <v>#REF!</v>
      </c>
      <c r="T5288" t="e">
        <f t="shared" si="660"/>
        <v>#REF!</v>
      </c>
      <c r="U5288" s="2" t="e">
        <f t="shared" si="663"/>
        <v>#REF!</v>
      </c>
      <c r="V5288" s="2"/>
    </row>
    <row r="5289" spans="1:22" x14ac:dyDescent="0.25">
      <c r="A5289" t="s">
        <v>3141</v>
      </c>
      <c r="B5289" t="s">
        <v>3142</v>
      </c>
      <c r="C5289">
        <v>4.9999999999998002</v>
      </c>
      <c r="D5289" t="s">
        <v>5318</v>
      </c>
      <c r="E5289" s="1">
        <v>42244</v>
      </c>
      <c r="F5289" t="s">
        <v>5359</v>
      </c>
      <c r="G5289">
        <v>2</v>
      </c>
      <c r="H5289" t="s">
        <v>5287</v>
      </c>
      <c r="I5289" t="s">
        <v>5334</v>
      </c>
      <c r="J5289" t="s">
        <v>5293</v>
      </c>
      <c r="K5289" t="b">
        <f>LOOKUP(A5289,'[1]UDDATA-1'!B:B,'[1]UDDATA-1'!A:A)&lt;&gt;LOOKUP(A5289,'[1]UDDATA-2'!B:B,'[1]UDDATA-2'!A:A)</f>
        <v>0</v>
      </c>
      <c r="L5289" t="str">
        <f t="shared" si="656"/>
        <v/>
      </c>
      <c r="M5289" t="str">
        <f t="shared" si="657"/>
        <v/>
      </c>
      <c r="N5289" t="str">
        <f t="shared" si="658"/>
        <v/>
      </c>
      <c r="O5289" t="e">
        <f>IF(AND(A5289&lt;&gt;A5288,#REF!&lt;&gt;""),#REF!,"")</f>
        <v>#REF!</v>
      </c>
      <c r="P5289" t="e">
        <f t="shared" si="661"/>
        <v>#REF!</v>
      </c>
      <c r="Q5289" s="2" t="e">
        <f t="shared" ca="1" si="662"/>
        <v>#REF!</v>
      </c>
      <c r="R5289" t="e">
        <f>IF(NOT(#REF!="Indskrevet"),"",IF(E5289="",FALSE,AND(NOT(#REF!),VALUE(RIGHT(CONCATENATE(YEAR(E5289)),2))=15)))</f>
        <v>#REF!</v>
      </c>
      <c r="S5289" t="e">
        <f t="shared" si="659"/>
        <v>#REF!</v>
      </c>
      <c r="T5289" t="e">
        <f t="shared" si="660"/>
        <v>#REF!</v>
      </c>
      <c r="U5289" s="2" t="e">
        <f t="shared" si="663"/>
        <v>#REF!</v>
      </c>
      <c r="V5289" s="2"/>
    </row>
    <row r="5290" spans="1:22" x14ac:dyDescent="0.25">
      <c r="A5290" t="s">
        <v>3144</v>
      </c>
      <c r="B5290" t="s">
        <v>3145</v>
      </c>
      <c r="C5290">
        <v>0</v>
      </c>
      <c r="D5290" t="s">
        <v>5318</v>
      </c>
      <c r="E5290" s="1">
        <v>42018</v>
      </c>
      <c r="F5290" t="s">
        <v>5349</v>
      </c>
      <c r="G5290">
        <v>1</v>
      </c>
      <c r="H5290" t="s">
        <v>5307</v>
      </c>
      <c r="I5290" t="s">
        <v>5350</v>
      </c>
      <c r="J5290" t="s">
        <v>5289</v>
      </c>
      <c r="K5290" t="b">
        <f>LOOKUP(A5290,'[1]UDDATA-1'!B:B,'[1]UDDATA-1'!A:A)&lt;&gt;LOOKUP(A5290,'[1]UDDATA-2'!B:B,'[1]UDDATA-2'!A:A)</f>
        <v>0</v>
      </c>
      <c r="L5290" t="str">
        <f t="shared" si="656"/>
        <v>Objektorienteret programmering 1</v>
      </c>
      <c r="M5290" t="str">
        <f t="shared" si="657"/>
        <v/>
      </c>
      <c r="N5290" t="str">
        <f t="shared" si="658"/>
        <v>U</v>
      </c>
      <c r="O5290" t="e">
        <f>IF(AND(A5290&lt;&gt;A5289,#REF!&lt;&gt;""),#REF!,"")</f>
        <v>#REF!</v>
      </c>
      <c r="P5290" t="e">
        <f t="shared" si="661"/>
        <v>#REF!</v>
      </c>
      <c r="Q5290" s="2" t="e">
        <f t="shared" ca="1" si="662"/>
        <v>#REF!</v>
      </c>
      <c r="R5290" t="e">
        <f>IF(NOT(#REF!="Indskrevet"),"",IF(E5290="",FALSE,AND(NOT(#REF!),VALUE(RIGHT(CONCATENATE(YEAR(E5290)),2))=15)))</f>
        <v>#REF!</v>
      </c>
      <c r="S5290" t="e">
        <f t="shared" si="659"/>
        <v>#REF!</v>
      </c>
      <c r="T5290" t="e">
        <f t="shared" si="660"/>
        <v>#REF!</v>
      </c>
      <c r="U5290" s="2" t="e">
        <f t="shared" si="663"/>
        <v>#REF!</v>
      </c>
      <c r="V5290" s="2"/>
    </row>
    <row r="5291" spans="1:22" x14ac:dyDescent="0.25">
      <c r="A5291" t="s">
        <v>3144</v>
      </c>
      <c r="B5291" t="s">
        <v>3145</v>
      </c>
      <c r="C5291">
        <v>0</v>
      </c>
      <c r="D5291" t="s">
        <v>5318</v>
      </c>
      <c r="E5291" s="1">
        <v>42063</v>
      </c>
      <c r="F5291" t="s">
        <v>5349</v>
      </c>
      <c r="G5291">
        <v>2</v>
      </c>
      <c r="H5291" t="s">
        <v>5287</v>
      </c>
      <c r="I5291" t="s">
        <v>5350</v>
      </c>
      <c r="J5291" t="s">
        <v>5289</v>
      </c>
      <c r="K5291" t="b">
        <f>LOOKUP(A5291,'[1]UDDATA-1'!B:B,'[1]UDDATA-1'!A:A)&lt;&gt;LOOKUP(A5291,'[1]UDDATA-2'!B:B,'[1]UDDATA-2'!A:A)</f>
        <v>0</v>
      </c>
      <c r="L5291" t="str">
        <f t="shared" si="656"/>
        <v/>
      </c>
      <c r="M5291" t="str">
        <f t="shared" si="657"/>
        <v/>
      </c>
      <c r="N5291" t="str">
        <f t="shared" si="658"/>
        <v/>
      </c>
      <c r="O5291" t="e">
        <f>IF(AND(A5291&lt;&gt;A5290,#REF!&lt;&gt;""),#REF!,"")</f>
        <v>#REF!</v>
      </c>
      <c r="P5291" t="e">
        <f t="shared" si="661"/>
        <v>#REF!</v>
      </c>
      <c r="Q5291" s="2" t="e">
        <f t="shared" ca="1" si="662"/>
        <v>#REF!</v>
      </c>
      <c r="R5291" t="e">
        <f>IF(NOT(#REF!="Indskrevet"),"",IF(E5291="",FALSE,AND(NOT(#REF!),VALUE(RIGHT(CONCATENATE(YEAR(E5291)),2))=15)))</f>
        <v>#REF!</v>
      </c>
      <c r="S5291" t="e">
        <f t="shared" si="659"/>
        <v>#REF!</v>
      </c>
      <c r="T5291" t="e">
        <f t="shared" si="660"/>
        <v>#REF!</v>
      </c>
      <c r="U5291" s="2" t="e">
        <f t="shared" si="663"/>
        <v>#REF!</v>
      </c>
      <c r="V5291" s="2"/>
    </row>
    <row r="5292" spans="1:22" x14ac:dyDescent="0.25">
      <c r="A5292" t="s">
        <v>3144</v>
      </c>
      <c r="B5292" t="s">
        <v>3145</v>
      </c>
      <c r="C5292">
        <v>0</v>
      </c>
      <c r="D5292" t="s">
        <v>5318</v>
      </c>
      <c r="E5292" s="1">
        <v>42242</v>
      </c>
      <c r="F5292" t="s">
        <v>5352</v>
      </c>
      <c r="G5292">
        <v>1</v>
      </c>
      <c r="H5292" t="s">
        <v>5287</v>
      </c>
      <c r="I5292" t="s">
        <v>5353</v>
      </c>
      <c r="J5292" t="s">
        <v>5293</v>
      </c>
      <c r="K5292" t="b">
        <f>LOOKUP(A5292,'[1]UDDATA-1'!B:B,'[1]UDDATA-1'!A:A)&lt;&gt;LOOKUP(A5292,'[1]UDDATA-2'!B:B,'[1]UDDATA-2'!A:A)</f>
        <v>0</v>
      </c>
      <c r="L5292" t="str">
        <f t="shared" si="656"/>
        <v>Objektorienteret programmering 2</v>
      </c>
      <c r="M5292" t="str">
        <f t="shared" si="657"/>
        <v/>
      </c>
      <c r="N5292" t="str">
        <f t="shared" si="658"/>
        <v>U</v>
      </c>
      <c r="O5292" t="e">
        <f>IF(AND(A5292&lt;&gt;A5291,#REF!&lt;&gt;""),#REF!,"")</f>
        <v>#REF!</v>
      </c>
      <c r="P5292" t="e">
        <f t="shared" si="661"/>
        <v>#REF!</v>
      </c>
      <c r="Q5292" s="2" t="e">
        <f t="shared" ca="1" si="662"/>
        <v>#REF!</v>
      </c>
      <c r="R5292" t="e">
        <f>IF(NOT(#REF!="Indskrevet"),"",IF(E5292="",FALSE,AND(NOT(#REF!),VALUE(RIGHT(CONCATENATE(YEAR(E5292)),2))=15)))</f>
        <v>#REF!</v>
      </c>
      <c r="S5292" t="e">
        <f t="shared" si="659"/>
        <v>#REF!</v>
      </c>
      <c r="T5292" t="e">
        <f t="shared" si="660"/>
        <v>#REF!</v>
      </c>
      <c r="U5292" s="2" t="e">
        <f t="shared" si="663"/>
        <v>#REF!</v>
      </c>
      <c r="V5292" s="2"/>
    </row>
    <row r="5293" spans="1:22" x14ac:dyDescent="0.25">
      <c r="A5293" t="s">
        <v>3144</v>
      </c>
      <c r="B5293" t="s">
        <v>3145</v>
      </c>
      <c r="C5293">
        <v>0</v>
      </c>
      <c r="D5293" t="s">
        <v>5318</v>
      </c>
      <c r="E5293" s="1">
        <v>42256</v>
      </c>
      <c r="F5293" t="s">
        <v>5354</v>
      </c>
      <c r="G5293">
        <v>1</v>
      </c>
      <c r="H5293" t="s">
        <v>5287</v>
      </c>
      <c r="I5293" t="s">
        <v>5330</v>
      </c>
      <c r="J5293" t="s">
        <v>5299</v>
      </c>
      <c r="K5293" t="b">
        <f>LOOKUP(A5293,'[1]UDDATA-1'!B:B,'[1]UDDATA-1'!A:A)&lt;&gt;LOOKUP(A5293,'[1]UDDATA-2'!B:B,'[1]UDDATA-2'!A:A)</f>
        <v>0</v>
      </c>
      <c r="L5293" t="str">
        <f t="shared" si="656"/>
        <v>Diskret matematik</v>
      </c>
      <c r="M5293" t="str">
        <f t="shared" si="657"/>
        <v/>
      </c>
      <c r="N5293" t="str">
        <f t="shared" si="658"/>
        <v>U</v>
      </c>
      <c r="O5293" t="e">
        <f>IF(AND(A5293&lt;&gt;A5292,#REF!&lt;&gt;""),#REF!,"")</f>
        <v>#REF!</v>
      </c>
      <c r="P5293" t="e">
        <f t="shared" si="661"/>
        <v>#REF!</v>
      </c>
      <c r="Q5293" s="2" t="e">
        <f t="shared" ca="1" si="662"/>
        <v>#REF!</v>
      </c>
      <c r="R5293" t="e">
        <f>IF(NOT(#REF!="Indskrevet"),"",IF(E5293="",FALSE,AND(NOT(#REF!),VALUE(RIGHT(CONCATENATE(YEAR(E5293)),2))=15)))</f>
        <v>#REF!</v>
      </c>
      <c r="S5293" t="e">
        <f t="shared" si="659"/>
        <v>#REF!</v>
      </c>
      <c r="T5293" t="e">
        <f t="shared" si="660"/>
        <v>#REF!</v>
      </c>
      <c r="U5293" s="2" t="e">
        <f t="shared" si="663"/>
        <v>#REF!</v>
      </c>
      <c r="V5293" s="2"/>
    </row>
    <row r="5294" spans="1:22" x14ac:dyDescent="0.25">
      <c r="A5294" t="s">
        <v>3146</v>
      </c>
      <c r="B5294" t="s">
        <v>3147</v>
      </c>
      <c r="C5294">
        <v>109.999999999998</v>
      </c>
      <c r="D5294" t="s">
        <v>5317</v>
      </c>
      <c r="E5294" s="1">
        <v>41676</v>
      </c>
      <c r="F5294" t="s">
        <v>5343</v>
      </c>
      <c r="G5294">
        <v>1</v>
      </c>
      <c r="H5294" t="s">
        <v>5287</v>
      </c>
      <c r="I5294" t="s">
        <v>5288</v>
      </c>
      <c r="J5294" t="s">
        <v>5289</v>
      </c>
      <c r="K5294" t="b">
        <f>LOOKUP(A5294,'[1]UDDATA-1'!B:B,'[1]UDDATA-1'!A:A)&lt;&gt;LOOKUP(A5294,'[1]UDDATA-2'!B:B,'[1]UDDATA-2'!A:A)</f>
        <v>0</v>
      </c>
      <c r="L5294" t="str">
        <f t="shared" si="656"/>
        <v>Grundlæggende programmering</v>
      </c>
      <c r="M5294">
        <f t="shared" si="657"/>
        <v>4</v>
      </c>
      <c r="N5294" t="str">
        <f t="shared" si="658"/>
        <v/>
      </c>
      <c r="O5294" t="e">
        <f>IF(AND(A5294&lt;&gt;A5293,#REF!&lt;&gt;""),#REF!,"")</f>
        <v>#REF!</v>
      </c>
      <c r="P5294" t="e">
        <f t="shared" si="661"/>
        <v>#REF!</v>
      </c>
      <c r="Q5294" s="2" t="e">
        <f t="shared" ca="1" si="662"/>
        <v>#REF!</v>
      </c>
      <c r="R5294" t="e">
        <f>IF(NOT(#REF!="Indskrevet"),"",IF(E5294="",FALSE,AND(NOT(#REF!),VALUE(RIGHT(CONCATENATE(YEAR(E5294)),2))=15)))</f>
        <v>#REF!</v>
      </c>
      <c r="S5294" t="e">
        <f t="shared" si="659"/>
        <v>#REF!</v>
      </c>
      <c r="T5294" t="e">
        <f t="shared" si="660"/>
        <v>#REF!</v>
      </c>
      <c r="U5294" s="2" t="e">
        <f t="shared" si="663"/>
        <v>#REF!</v>
      </c>
      <c r="V5294" s="2"/>
    </row>
    <row r="5295" spans="1:22" x14ac:dyDescent="0.25">
      <c r="A5295" t="s">
        <v>3146</v>
      </c>
      <c r="B5295" t="s">
        <v>3147</v>
      </c>
      <c r="C5295">
        <v>109.999999999998</v>
      </c>
      <c r="D5295" t="s">
        <v>5285</v>
      </c>
      <c r="E5295" s="1">
        <v>41815</v>
      </c>
      <c r="F5295" t="s">
        <v>5344</v>
      </c>
      <c r="G5295">
        <v>1</v>
      </c>
      <c r="H5295" t="s">
        <v>5287</v>
      </c>
      <c r="I5295" t="s">
        <v>5292</v>
      </c>
      <c r="J5295" t="s">
        <v>5293</v>
      </c>
      <c r="K5295" t="b">
        <f>LOOKUP(A5295,'[1]UDDATA-1'!B:B,'[1]UDDATA-1'!A:A)&lt;&gt;LOOKUP(A5295,'[1]UDDATA-2'!B:B,'[1]UDDATA-2'!A:A)</f>
        <v>0</v>
      </c>
      <c r="L5295" t="str">
        <f t="shared" si="656"/>
        <v>Matematik til multimedie-applikationer</v>
      </c>
      <c r="M5295">
        <f t="shared" si="657"/>
        <v>2</v>
      </c>
      <c r="N5295" t="str">
        <f t="shared" si="658"/>
        <v/>
      </c>
      <c r="O5295" t="e">
        <f>IF(AND(A5295&lt;&gt;A5294,#REF!&lt;&gt;""),#REF!,"")</f>
        <v>#REF!</v>
      </c>
      <c r="P5295" t="e">
        <f t="shared" si="661"/>
        <v>#REF!</v>
      </c>
      <c r="Q5295" s="2" t="e">
        <f t="shared" ca="1" si="662"/>
        <v>#REF!</v>
      </c>
      <c r="R5295" t="e">
        <f>IF(NOT(#REF!="Indskrevet"),"",IF(E5295="",FALSE,AND(NOT(#REF!),VALUE(RIGHT(CONCATENATE(YEAR(E5295)),2))=15)))</f>
        <v>#REF!</v>
      </c>
      <c r="S5295" t="e">
        <f t="shared" si="659"/>
        <v>#REF!</v>
      </c>
      <c r="T5295" t="e">
        <f t="shared" si="660"/>
        <v>#REF!</v>
      </c>
      <c r="U5295" s="2" t="e">
        <f t="shared" si="663"/>
        <v>#REF!</v>
      </c>
      <c r="V5295" s="2"/>
    </row>
    <row r="5296" spans="1:22" x14ac:dyDescent="0.25">
      <c r="A5296" t="s">
        <v>3146</v>
      </c>
      <c r="B5296" t="s">
        <v>3147</v>
      </c>
      <c r="C5296">
        <v>109.999999999998</v>
      </c>
      <c r="D5296" t="s">
        <v>5285</v>
      </c>
      <c r="E5296" s="1">
        <v>41824</v>
      </c>
      <c r="F5296" t="s">
        <v>5345</v>
      </c>
      <c r="G5296">
        <v>1</v>
      </c>
      <c r="H5296" t="s">
        <v>5287</v>
      </c>
      <c r="I5296" t="s">
        <v>5295</v>
      </c>
      <c r="J5296" t="s">
        <v>5293</v>
      </c>
      <c r="K5296" t="b">
        <f>LOOKUP(A5296,'[1]UDDATA-1'!B:B,'[1]UDDATA-1'!A:A)&lt;&gt;LOOKUP(A5296,'[1]UDDATA-2'!B:B,'[1]UDDATA-2'!A:A)</f>
        <v>0</v>
      </c>
      <c r="L5296" t="str">
        <f t="shared" si="656"/>
        <v>Fysisk interface design</v>
      </c>
      <c r="M5296">
        <f t="shared" si="657"/>
        <v>2</v>
      </c>
      <c r="N5296" t="str">
        <f t="shared" si="658"/>
        <v/>
      </c>
      <c r="O5296" t="e">
        <f>IF(AND(A5296&lt;&gt;A5295,#REF!&lt;&gt;""),#REF!,"")</f>
        <v>#REF!</v>
      </c>
      <c r="P5296" t="e">
        <f t="shared" si="661"/>
        <v>#REF!</v>
      </c>
      <c r="Q5296" s="2" t="e">
        <f t="shared" ca="1" si="662"/>
        <v>#REF!</v>
      </c>
      <c r="R5296" t="e">
        <f>IF(NOT(#REF!="Indskrevet"),"",IF(E5296="",FALSE,AND(NOT(#REF!),VALUE(RIGHT(CONCATENATE(YEAR(E5296)),2))=15)))</f>
        <v>#REF!</v>
      </c>
      <c r="S5296" t="e">
        <f t="shared" si="659"/>
        <v>#REF!</v>
      </c>
      <c r="T5296" t="e">
        <f t="shared" si="660"/>
        <v>#REF!</v>
      </c>
      <c r="U5296" s="2" t="e">
        <f t="shared" si="663"/>
        <v>#REF!</v>
      </c>
      <c r="V5296" s="2"/>
    </row>
    <row r="5297" spans="1:22" x14ac:dyDescent="0.25">
      <c r="A5297" t="s">
        <v>3146</v>
      </c>
      <c r="B5297" t="s">
        <v>3147</v>
      </c>
      <c r="C5297">
        <v>109.999999999998</v>
      </c>
      <c r="D5297" t="s">
        <v>5306</v>
      </c>
      <c r="E5297" s="1">
        <v>42150</v>
      </c>
      <c r="F5297" t="s">
        <v>5346</v>
      </c>
      <c r="G5297">
        <v>1</v>
      </c>
      <c r="H5297" t="s">
        <v>5307</v>
      </c>
      <c r="I5297" t="s">
        <v>5298</v>
      </c>
      <c r="J5297" t="s">
        <v>5303</v>
      </c>
      <c r="K5297" t="b">
        <f>LOOKUP(A5297,'[1]UDDATA-1'!B:B,'[1]UDDATA-1'!A:A)&lt;&gt;LOOKUP(A5297,'[1]UDDATA-2'!B:B,'[1]UDDATA-2'!A:A)</f>
        <v>0</v>
      </c>
      <c r="L5297" t="str">
        <f t="shared" si="656"/>
        <v>Proceduremæssig programmering</v>
      </c>
      <c r="M5297">
        <f t="shared" si="657"/>
        <v>0</v>
      </c>
      <c r="N5297" t="str">
        <f t="shared" si="658"/>
        <v/>
      </c>
      <c r="O5297" t="e">
        <f>IF(AND(A5297&lt;&gt;A5296,#REF!&lt;&gt;""),#REF!,"")</f>
        <v>#REF!</v>
      </c>
      <c r="P5297" t="e">
        <f t="shared" si="661"/>
        <v>#REF!</v>
      </c>
      <c r="Q5297" s="2" t="e">
        <f t="shared" ca="1" si="662"/>
        <v>#REF!</v>
      </c>
      <c r="R5297" t="e">
        <f>IF(NOT(#REF!="Indskrevet"),"",IF(E5297="",FALSE,AND(NOT(#REF!),VALUE(RIGHT(CONCATENATE(YEAR(E5297)),2))=15)))</f>
        <v>#REF!</v>
      </c>
      <c r="S5297" t="e">
        <f t="shared" si="659"/>
        <v>#REF!</v>
      </c>
      <c r="T5297" t="e">
        <f t="shared" si="660"/>
        <v>#REF!</v>
      </c>
      <c r="U5297" s="2" t="e">
        <f t="shared" si="663"/>
        <v>#REF!</v>
      </c>
      <c r="V5297" s="2"/>
    </row>
    <row r="5298" spans="1:22" x14ac:dyDescent="0.25">
      <c r="A5298" t="s">
        <v>3146</v>
      </c>
      <c r="B5298" t="s">
        <v>3147</v>
      </c>
      <c r="C5298">
        <v>109.999999999998</v>
      </c>
      <c r="D5298" t="s">
        <v>5285</v>
      </c>
      <c r="E5298" s="1">
        <v>42261</v>
      </c>
      <c r="F5298" t="s">
        <v>5346</v>
      </c>
      <c r="G5298">
        <v>2</v>
      </c>
      <c r="H5298" t="s">
        <v>5287</v>
      </c>
      <c r="I5298" t="s">
        <v>5298</v>
      </c>
      <c r="J5298" t="s">
        <v>5315</v>
      </c>
      <c r="K5298" t="b">
        <f>LOOKUP(A5298,'[1]UDDATA-1'!B:B,'[1]UDDATA-1'!A:A)&lt;&gt;LOOKUP(A5298,'[1]UDDATA-2'!B:B,'[1]UDDATA-2'!A:A)</f>
        <v>0</v>
      </c>
      <c r="L5298" t="str">
        <f t="shared" si="656"/>
        <v/>
      </c>
      <c r="M5298" t="str">
        <f t="shared" si="657"/>
        <v/>
      </c>
      <c r="N5298" t="str">
        <f t="shared" si="658"/>
        <v/>
      </c>
      <c r="O5298" t="e">
        <f>IF(AND(A5298&lt;&gt;A5297,#REF!&lt;&gt;""),#REF!,"")</f>
        <v>#REF!</v>
      </c>
      <c r="P5298" t="e">
        <f t="shared" si="661"/>
        <v>#REF!</v>
      </c>
      <c r="Q5298" s="2" t="e">
        <f t="shared" ca="1" si="662"/>
        <v>#REF!</v>
      </c>
      <c r="R5298" t="e">
        <f>IF(NOT(#REF!="Indskrevet"),"",IF(E5298="",FALSE,AND(NOT(#REF!),VALUE(RIGHT(CONCATENATE(YEAR(E5298)),2))=15)))</f>
        <v>#REF!</v>
      </c>
      <c r="S5298" t="e">
        <f t="shared" si="659"/>
        <v>#REF!</v>
      </c>
      <c r="T5298" t="e">
        <f t="shared" si="660"/>
        <v>#REF!</v>
      </c>
      <c r="U5298" s="2" t="e">
        <f t="shared" si="663"/>
        <v>#REF!</v>
      </c>
      <c r="V5298" s="2"/>
    </row>
    <row r="5299" spans="1:22" x14ac:dyDescent="0.25">
      <c r="A5299" t="s">
        <v>3146</v>
      </c>
      <c r="B5299" t="s">
        <v>3147</v>
      </c>
      <c r="C5299">
        <v>109.999999999998</v>
      </c>
      <c r="D5299" t="s">
        <v>5318</v>
      </c>
      <c r="E5299" s="1">
        <v>42171</v>
      </c>
      <c r="F5299" t="s">
        <v>5347</v>
      </c>
      <c r="G5299">
        <v>1</v>
      </c>
      <c r="H5299" t="s">
        <v>5287</v>
      </c>
      <c r="I5299" t="s">
        <v>5302</v>
      </c>
      <c r="J5299" t="s">
        <v>5303</v>
      </c>
      <c r="K5299" t="b">
        <f>LOOKUP(A5299,'[1]UDDATA-1'!B:B,'[1]UDDATA-1'!A:A)&lt;&gt;LOOKUP(A5299,'[1]UDDATA-2'!B:B,'[1]UDDATA-2'!A:A)</f>
        <v>0</v>
      </c>
      <c r="L5299" t="str">
        <f t="shared" si="656"/>
        <v>Lyd- og musikbehandling</v>
      </c>
      <c r="M5299" t="str">
        <f t="shared" si="657"/>
        <v/>
      </c>
      <c r="N5299" t="str">
        <f t="shared" si="658"/>
        <v>U</v>
      </c>
      <c r="O5299" t="e">
        <f>IF(AND(A5299&lt;&gt;A5298,#REF!&lt;&gt;""),#REF!,"")</f>
        <v>#REF!</v>
      </c>
      <c r="P5299" t="e">
        <f t="shared" si="661"/>
        <v>#REF!</v>
      </c>
      <c r="Q5299" s="2" t="e">
        <f t="shared" ca="1" si="662"/>
        <v>#REF!</v>
      </c>
      <c r="R5299" t="e">
        <f>IF(NOT(#REF!="Indskrevet"),"",IF(E5299="",FALSE,AND(NOT(#REF!),VALUE(RIGHT(CONCATENATE(YEAR(E5299)),2))=15)))</f>
        <v>#REF!</v>
      </c>
      <c r="S5299" t="e">
        <f t="shared" si="659"/>
        <v>#REF!</v>
      </c>
      <c r="T5299" t="e">
        <f t="shared" si="660"/>
        <v>#REF!</v>
      </c>
      <c r="U5299" s="2" t="e">
        <f t="shared" si="663"/>
        <v>#REF!</v>
      </c>
      <c r="V5299" s="2"/>
    </row>
    <row r="5300" spans="1:22" x14ac:dyDescent="0.25">
      <c r="A5300" t="s">
        <v>3146</v>
      </c>
      <c r="B5300" t="s">
        <v>3147</v>
      </c>
      <c r="C5300">
        <v>109.999999999998</v>
      </c>
      <c r="D5300" t="s">
        <v>5318</v>
      </c>
      <c r="E5300" s="1">
        <v>42179</v>
      </c>
      <c r="F5300" t="s">
        <v>5348</v>
      </c>
      <c r="G5300">
        <v>1</v>
      </c>
      <c r="H5300" t="s">
        <v>5307</v>
      </c>
      <c r="I5300" t="s">
        <v>5305</v>
      </c>
      <c r="J5300" t="s">
        <v>5303</v>
      </c>
      <c r="K5300" t="b">
        <f>LOOKUP(A5300,'[1]UDDATA-1'!B:B,'[1]UDDATA-1'!A:A)&lt;&gt;LOOKUP(A5300,'[1]UDDATA-2'!B:B,'[1]UDDATA-2'!A:A)</f>
        <v>0</v>
      </c>
      <c r="L5300" t="str">
        <f t="shared" si="656"/>
        <v>Objektorienteret Software Engineering</v>
      </c>
      <c r="M5300" t="str">
        <f t="shared" si="657"/>
        <v/>
      </c>
      <c r="N5300" t="str">
        <f t="shared" si="658"/>
        <v>U</v>
      </c>
      <c r="O5300" t="e">
        <f>IF(AND(A5300&lt;&gt;A5299,#REF!&lt;&gt;""),#REF!,"")</f>
        <v>#REF!</v>
      </c>
      <c r="P5300" t="e">
        <f t="shared" si="661"/>
        <v>#REF!</v>
      </c>
      <c r="Q5300" s="2" t="e">
        <f t="shared" ca="1" si="662"/>
        <v>#REF!</v>
      </c>
      <c r="R5300" t="e">
        <f>IF(NOT(#REF!="Indskrevet"),"",IF(E5300="",FALSE,AND(NOT(#REF!),VALUE(RIGHT(CONCATENATE(YEAR(E5300)),2))=15)))</f>
        <v>#REF!</v>
      </c>
      <c r="S5300" t="e">
        <f t="shared" si="659"/>
        <v>#REF!</v>
      </c>
      <c r="T5300" t="e">
        <f t="shared" si="660"/>
        <v>#REF!</v>
      </c>
      <c r="U5300" s="2" t="e">
        <f t="shared" si="663"/>
        <v>#REF!</v>
      </c>
      <c r="V5300" s="2"/>
    </row>
    <row r="5301" spans="1:22" x14ac:dyDescent="0.25">
      <c r="A5301" t="s">
        <v>3146</v>
      </c>
      <c r="B5301" t="s">
        <v>3147</v>
      </c>
      <c r="C5301">
        <v>109.999999999998</v>
      </c>
      <c r="D5301" t="s">
        <v>5285</v>
      </c>
      <c r="E5301" s="1">
        <v>42261</v>
      </c>
      <c r="F5301" t="s">
        <v>5348</v>
      </c>
      <c r="G5301">
        <v>2</v>
      </c>
      <c r="H5301" t="s">
        <v>5287</v>
      </c>
      <c r="I5301" t="s">
        <v>5305</v>
      </c>
      <c r="J5301" t="s">
        <v>5315</v>
      </c>
      <c r="K5301" t="b">
        <f>LOOKUP(A5301,'[1]UDDATA-1'!B:B,'[1]UDDATA-1'!A:A)&lt;&gt;LOOKUP(A5301,'[1]UDDATA-2'!B:B,'[1]UDDATA-2'!A:A)</f>
        <v>0</v>
      </c>
      <c r="L5301" t="str">
        <f t="shared" si="656"/>
        <v/>
      </c>
      <c r="M5301" t="str">
        <f t="shared" si="657"/>
        <v/>
      </c>
      <c r="N5301" t="str">
        <f t="shared" si="658"/>
        <v/>
      </c>
      <c r="O5301" t="e">
        <f>IF(AND(A5301&lt;&gt;A5300,#REF!&lt;&gt;""),#REF!,"")</f>
        <v>#REF!</v>
      </c>
      <c r="P5301" t="e">
        <f t="shared" si="661"/>
        <v>#REF!</v>
      </c>
      <c r="Q5301" s="2" t="e">
        <f t="shared" ca="1" si="662"/>
        <v>#REF!</v>
      </c>
      <c r="R5301" t="e">
        <f>IF(NOT(#REF!="Indskrevet"),"",IF(E5301="",FALSE,AND(NOT(#REF!),VALUE(RIGHT(CONCATENATE(YEAR(E5301)),2))=15)))</f>
        <v>#REF!</v>
      </c>
      <c r="S5301" t="e">
        <f t="shared" si="659"/>
        <v>#REF!</v>
      </c>
      <c r="T5301" t="e">
        <f t="shared" si="660"/>
        <v>#REF!</v>
      </c>
      <c r="U5301" s="2" t="e">
        <f t="shared" si="663"/>
        <v>#REF!</v>
      </c>
      <c r="V5301" s="2"/>
    </row>
    <row r="5302" spans="1:22" x14ac:dyDescent="0.25">
      <c r="A5302" t="s">
        <v>3149</v>
      </c>
      <c r="B5302" t="s">
        <v>3150</v>
      </c>
      <c r="C5302">
        <v>54.999999999998998</v>
      </c>
      <c r="D5302" t="s">
        <v>5327</v>
      </c>
      <c r="E5302" s="1">
        <v>42031</v>
      </c>
      <c r="F5302" t="s">
        <v>5308</v>
      </c>
      <c r="G5302">
        <v>1</v>
      </c>
      <c r="H5302" t="s">
        <v>5307</v>
      </c>
      <c r="I5302" t="s">
        <v>5288</v>
      </c>
      <c r="J5302" t="s">
        <v>5289</v>
      </c>
      <c r="K5302" t="b">
        <f>LOOKUP(A5302,'[1]UDDATA-1'!B:B,'[1]UDDATA-1'!A:A)&lt;&gt;LOOKUP(A5302,'[1]UDDATA-2'!B:B,'[1]UDDATA-2'!A:A)</f>
        <v>0</v>
      </c>
      <c r="L5302" t="str">
        <f t="shared" si="656"/>
        <v>Grundlæggende programmering</v>
      </c>
      <c r="M5302">
        <f t="shared" si="657"/>
        <v>-3</v>
      </c>
      <c r="N5302" t="str">
        <f t="shared" si="658"/>
        <v/>
      </c>
      <c r="O5302" t="e">
        <f>IF(AND(A5302&lt;&gt;A5301,#REF!&lt;&gt;""),#REF!,"")</f>
        <v>#REF!</v>
      </c>
      <c r="P5302" t="e">
        <f t="shared" si="661"/>
        <v>#REF!</v>
      </c>
      <c r="Q5302" s="2" t="e">
        <f t="shared" ca="1" si="662"/>
        <v>#REF!</v>
      </c>
      <c r="R5302" t="e">
        <f>IF(NOT(#REF!="Indskrevet"),"",IF(E5302="",FALSE,AND(NOT(#REF!),VALUE(RIGHT(CONCATENATE(YEAR(E5302)),2))=15)))</f>
        <v>#REF!</v>
      </c>
      <c r="S5302" t="e">
        <f t="shared" si="659"/>
        <v>#REF!</v>
      </c>
      <c r="T5302" t="e">
        <f t="shared" si="660"/>
        <v>#REF!</v>
      </c>
      <c r="U5302" s="2" t="e">
        <f t="shared" si="663"/>
        <v>#REF!</v>
      </c>
      <c r="V5302" s="2"/>
    </row>
    <row r="5303" spans="1:22" x14ac:dyDescent="0.25">
      <c r="A5303" t="s">
        <v>3149</v>
      </c>
      <c r="B5303" t="s">
        <v>3150</v>
      </c>
      <c r="C5303">
        <v>54.999999999998998</v>
      </c>
      <c r="D5303" t="s">
        <v>5306</v>
      </c>
      <c r="E5303" s="1">
        <v>42067</v>
      </c>
      <c r="F5303" t="s">
        <v>5308</v>
      </c>
      <c r="G5303">
        <v>2</v>
      </c>
      <c r="H5303" t="s">
        <v>5287</v>
      </c>
      <c r="I5303" t="s">
        <v>5288</v>
      </c>
      <c r="J5303" t="s">
        <v>5293</v>
      </c>
      <c r="K5303" t="b">
        <f>LOOKUP(A5303,'[1]UDDATA-1'!B:B,'[1]UDDATA-1'!A:A)&lt;&gt;LOOKUP(A5303,'[1]UDDATA-2'!B:B,'[1]UDDATA-2'!A:A)</f>
        <v>0</v>
      </c>
      <c r="L5303" t="str">
        <f t="shared" si="656"/>
        <v/>
      </c>
      <c r="M5303" t="str">
        <f t="shared" si="657"/>
        <v/>
      </c>
      <c r="N5303" t="str">
        <f t="shared" si="658"/>
        <v/>
      </c>
      <c r="O5303" t="e">
        <f>IF(AND(A5303&lt;&gt;A5302,#REF!&lt;&gt;""),#REF!,"")</f>
        <v>#REF!</v>
      </c>
      <c r="P5303" t="e">
        <f t="shared" si="661"/>
        <v>#REF!</v>
      </c>
      <c r="Q5303" s="2" t="e">
        <f t="shared" ca="1" si="662"/>
        <v>#REF!</v>
      </c>
      <c r="R5303" t="e">
        <f>IF(NOT(#REF!="Indskrevet"),"",IF(E5303="",FALSE,AND(NOT(#REF!),VALUE(RIGHT(CONCATENATE(YEAR(E5303)),2))=15)))</f>
        <v>#REF!</v>
      </c>
      <c r="S5303" t="e">
        <f t="shared" si="659"/>
        <v>#REF!</v>
      </c>
      <c r="T5303" t="e">
        <f t="shared" si="660"/>
        <v>#REF!</v>
      </c>
      <c r="U5303" s="2" t="e">
        <f t="shared" si="663"/>
        <v>#REF!</v>
      </c>
      <c r="V5303" s="2"/>
    </row>
    <row r="5304" spans="1:22" x14ac:dyDescent="0.25">
      <c r="A5304" t="s">
        <v>3149</v>
      </c>
      <c r="B5304" t="s">
        <v>3150</v>
      </c>
      <c r="C5304">
        <v>54.999999999998998</v>
      </c>
      <c r="D5304" t="s">
        <v>5317</v>
      </c>
      <c r="E5304" s="1">
        <v>42178</v>
      </c>
      <c r="F5304" t="s">
        <v>5309</v>
      </c>
      <c r="G5304">
        <v>1</v>
      </c>
      <c r="H5304" t="s">
        <v>5287</v>
      </c>
      <c r="I5304" t="s">
        <v>5292</v>
      </c>
      <c r="J5304" t="s">
        <v>5293</v>
      </c>
      <c r="K5304" t="b">
        <f>LOOKUP(A5304,'[1]UDDATA-1'!B:B,'[1]UDDATA-1'!A:A)&lt;&gt;LOOKUP(A5304,'[1]UDDATA-2'!B:B,'[1]UDDATA-2'!A:A)</f>
        <v>0</v>
      </c>
      <c r="L5304" t="str">
        <f t="shared" si="656"/>
        <v>Matematik til multimedie-applikationer</v>
      </c>
      <c r="M5304">
        <f t="shared" si="657"/>
        <v>4</v>
      </c>
      <c r="N5304" t="str">
        <f t="shared" si="658"/>
        <v/>
      </c>
      <c r="O5304" t="e">
        <f>IF(AND(A5304&lt;&gt;A5303,#REF!&lt;&gt;""),#REF!,"")</f>
        <v>#REF!</v>
      </c>
      <c r="P5304" t="e">
        <f t="shared" si="661"/>
        <v>#REF!</v>
      </c>
      <c r="Q5304" s="2" t="e">
        <f t="shared" ca="1" si="662"/>
        <v>#REF!</v>
      </c>
      <c r="R5304" t="e">
        <f>IF(NOT(#REF!="Indskrevet"),"",IF(E5304="",FALSE,AND(NOT(#REF!),VALUE(RIGHT(CONCATENATE(YEAR(E5304)),2))=15)))</f>
        <v>#REF!</v>
      </c>
      <c r="S5304" t="e">
        <f t="shared" si="659"/>
        <v>#REF!</v>
      </c>
      <c r="T5304" t="e">
        <f t="shared" si="660"/>
        <v>#REF!</v>
      </c>
      <c r="U5304" s="2" t="e">
        <f t="shared" si="663"/>
        <v>#REF!</v>
      </c>
      <c r="V5304" s="2"/>
    </row>
    <row r="5305" spans="1:22" x14ac:dyDescent="0.25">
      <c r="A5305" t="s">
        <v>3152</v>
      </c>
      <c r="B5305" t="s">
        <v>3153</v>
      </c>
      <c r="C5305">
        <v>59.999999999998799</v>
      </c>
      <c r="D5305" t="s">
        <v>5317</v>
      </c>
      <c r="E5305" s="1">
        <v>42032</v>
      </c>
      <c r="F5305" t="s">
        <v>5357</v>
      </c>
      <c r="G5305">
        <v>1</v>
      </c>
      <c r="H5305" t="s">
        <v>5287</v>
      </c>
      <c r="I5305" t="s">
        <v>5324</v>
      </c>
      <c r="J5305" t="s">
        <v>5289</v>
      </c>
      <c r="K5305" t="b">
        <f>LOOKUP(A5305,'[1]UDDATA-1'!B:B,'[1]UDDATA-1'!A:A)&lt;&gt;LOOKUP(A5305,'[1]UDDATA-2'!B:B,'[1]UDDATA-2'!A:A)</f>
        <v>0</v>
      </c>
      <c r="L5305" t="str">
        <f t="shared" si="656"/>
        <v>Lineær algebra</v>
      </c>
      <c r="M5305">
        <f t="shared" si="657"/>
        <v>4</v>
      </c>
      <c r="N5305" t="str">
        <f t="shared" si="658"/>
        <v/>
      </c>
      <c r="O5305" t="e">
        <f>IF(AND(A5305&lt;&gt;A5304,#REF!&lt;&gt;""),#REF!,"")</f>
        <v>#REF!</v>
      </c>
      <c r="P5305" t="e">
        <f t="shared" si="661"/>
        <v>#REF!</v>
      </c>
      <c r="Q5305" s="2" t="e">
        <f t="shared" ca="1" si="662"/>
        <v>#REF!</v>
      </c>
      <c r="R5305" t="e">
        <f>IF(NOT(#REF!="Indskrevet"),"",IF(E5305="",FALSE,AND(NOT(#REF!),VALUE(RIGHT(CONCATENATE(YEAR(E5305)),2))=15)))</f>
        <v>#REF!</v>
      </c>
      <c r="S5305" t="e">
        <f t="shared" si="659"/>
        <v>#REF!</v>
      </c>
      <c r="T5305" t="e">
        <f t="shared" si="660"/>
        <v>#REF!</v>
      </c>
      <c r="U5305" s="2" t="e">
        <f t="shared" si="663"/>
        <v>#REF!</v>
      </c>
      <c r="V5305" s="2"/>
    </row>
    <row r="5306" spans="1:22" x14ac:dyDescent="0.25">
      <c r="A5306" t="s">
        <v>3152</v>
      </c>
      <c r="B5306" t="s">
        <v>3153</v>
      </c>
      <c r="C5306">
        <v>59.999999999998799</v>
      </c>
      <c r="D5306" t="s">
        <v>5317</v>
      </c>
      <c r="E5306" s="1">
        <v>42187</v>
      </c>
      <c r="F5306" t="s">
        <v>5358</v>
      </c>
      <c r="G5306">
        <v>1</v>
      </c>
      <c r="H5306" t="s">
        <v>5287</v>
      </c>
      <c r="I5306" t="s">
        <v>5330</v>
      </c>
      <c r="J5306" t="s">
        <v>5293</v>
      </c>
      <c r="K5306" t="b">
        <f>LOOKUP(A5306,'[1]UDDATA-1'!B:B,'[1]UDDATA-1'!A:A)&lt;&gt;LOOKUP(A5306,'[1]UDDATA-2'!B:B,'[1]UDDATA-2'!A:A)</f>
        <v>0</v>
      </c>
      <c r="L5306" t="str">
        <f t="shared" si="656"/>
        <v>Diskret matematik</v>
      </c>
      <c r="M5306">
        <f t="shared" si="657"/>
        <v>4</v>
      </c>
      <c r="N5306" t="str">
        <f t="shared" si="658"/>
        <v/>
      </c>
      <c r="O5306" t="e">
        <f>IF(AND(A5306&lt;&gt;A5305,#REF!&lt;&gt;""),#REF!,"")</f>
        <v>#REF!</v>
      </c>
      <c r="P5306" t="e">
        <f t="shared" si="661"/>
        <v>#REF!</v>
      </c>
      <c r="Q5306" s="2" t="e">
        <f t="shared" ca="1" si="662"/>
        <v>#REF!</v>
      </c>
      <c r="R5306" t="e">
        <f>IF(NOT(#REF!="Indskrevet"),"",IF(E5306="",FALSE,AND(NOT(#REF!),VALUE(RIGHT(CONCATENATE(YEAR(E5306)),2))=15)))</f>
        <v>#REF!</v>
      </c>
      <c r="S5306" t="e">
        <f t="shared" si="659"/>
        <v>#REF!</v>
      </c>
      <c r="T5306" t="e">
        <f t="shared" si="660"/>
        <v>#REF!</v>
      </c>
      <c r="U5306" s="2" t="e">
        <f t="shared" si="663"/>
        <v>#REF!</v>
      </c>
      <c r="V5306" s="2"/>
    </row>
    <row r="5307" spans="1:22" x14ac:dyDescent="0.25">
      <c r="A5307" t="s">
        <v>3152</v>
      </c>
      <c r="B5307" t="s">
        <v>3153</v>
      </c>
      <c r="C5307">
        <v>59.999999999998799</v>
      </c>
      <c r="D5307" t="s">
        <v>5296</v>
      </c>
      <c r="E5307" s="1">
        <v>42177</v>
      </c>
      <c r="F5307" t="s">
        <v>5359</v>
      </c>
      <c r="G5307">
        <v>1</v>
      </c>
      <c r="H5307" t="s">
        <v>5287</v>
      </c>
      <c r="I5307" t="s">
        <v>5334</v>
      </c>
      <c r="J5307" t="s">
        <v>5293</v>
      </c>
      <c r="K5307" t="b">
        <f>LOOKUP(A5307,'[1]UDDATA-1'!B:B,'[1]UDDATA-1'!A:A)&lt;&gt;LOOKUP(A5307,'[1]UDDATA-2'!B:B,'[1]UDDATA-2'!A:A)</f>
        <v>0</v>
      </c>
      <c r="L5307" t="str">
        <f t="shared" si="656"/>
        <v>Objektorienteret programmering</v>
      </c>
      <c r="M5307">
        <f t="shared" si="657"/>
        <v>7</v>
      </c>
      <c r="N5307" t="str">
        <f t="shared" si="658"/>
        <v/>
      </c>
      <c r="O5307" t="e">
        <f>IF(AND(A5307&lt;&gt;A5306,#REF!&lt;&gt;""),#REF!,"")</f>
        <v>#REF!</v>
      </c>
      <c r="P5307" t="e">
        <f t="shared" si="661"/>
        <v>#REF!</v>
      </c>
      <c r="Q5307" s="2" t="e">
        <f t="shared" ca="1" si="662"/>
        <v>#REF!</v>
      </c>
      <c r="R5307" t="e">
        <f>IF(NOT(#REF!="Indskrevet"),"",IF(E5307="",FALSE,AND(NOT(#REF!),VALUE(RIGHT(CONCATENATE(YEAR(E5307)),2))=15)))</f>
        <v>#REF!</v>
      </c>
      <c r="S5307" t="e">
        <f t="shared" si="659"/>
        <v>#REF!</v>
      </c>
      <c r="T5307" t="e">
        <f t="shared" si="660"/>
        <v>#REF!</v>
      </c>
      <c r="U5307" s="2" t="e">
        <f t="shared" si="663"/>
        <v>#REF!</v>
      </c>
      <c r="V5307" s="2"/>
    </row>
    <row r="5308" spans="1:22" x14ac:dyDescent="0.25">
      <c r="A5308" t="s">
        <v>3154</v>
      </c>
      <c r="B5308" t="s">
        <v>3155</v>
      </c>
      <c r="C5308">
        <v>4.9999999999998002</v>
      </c>
      <c r="D5308" t="s">
        <v>5318</v>
      </c>
      <c r="E5308" s="1">
        <v>42032</v>
      </c>
      <c r="F5308" t="s">
        <v>5343</v>
      </c>
      <c r="G5308">
        <v>1</v>
      </c>
      <c r="H5308" t="s">
        <v>5287</v>
      </c>
      <c r="I5308" t="s">
        <v>5288</v>
      </c>
      <c r="J5308" t="s">
        <v>5289</v>
      </c>
      <c r="K5308" t="b">
        <f>LOOKUP(A5308,'[1]UDDATA-1'!B:B,'[1]UDDATA-1'!A:A)&lt;&gt;LOOKUP(A5308,'[1]UDDATA-2'!B:B,'[1]UDDATA-2'!A:A)</f>
        <v>0</v>
      </c>
      <c r="L5308" t="str">
        <f t="shared" si="656"/>
        <v>Grundlæggende programmering</v>
      </c>
      <c r="M5308" t="str">
        <f t="shared" si="657"/>
        <v/>
      </c>
      <c r="N5308" t="str">
        <f t="shared" si="658"/>
        <v>U</v>
      </c>
      <c r="O5308" t="e">
        <f>IF(AND(A5308&lt;&gt;A5307,#REF!&lt;&gt;""),#REF!,"")</f>
        <v>#REF!</v>
      </c>
      <c r="P5308" t="e">
        <f t="shared" si="661"/>
        <v>#REF!</v>
      </c>
      <c r="Q5308" s="2" t="e">
        <f t="shared" ca="1" si="662"/>
        <v>#REF!</v>
      </c>
      <c r="R5308" t="e">
        <f>IF(NOT(#REF!="Indskrevet"),"",IF(E5308="",FALSE,AND(NOT(#REF!),VALUE(RIGHT(CONCATENATE(YEAR(E5308)),2))=15)))</f>
        <v>#REF!</v>
      </c>
      <c r="S5308" t="e">
        <f t="shared" si="659"/>
        <v>#REF!</v>
      </c>
      <c r="T5308" t="e">
        <f t="shared" si="660"/>
        <v>#REF!</v>
      </c>
      <c r="U5308" s="2" t="e">
        <f t="shared" si="663"/>
        <v>#REF!</v>
      </c>
      <c r="V5308" s="2"/>
    </row>
    <row r="5309" spans="1:22" x14ac:dyDescent="0.25">
      <c r="A5309" t="s">
        <v>3156</v>
      </c>
      <c r="B5309" t="s">
        <v>3157</v>
      </c>
      <c r="C5309">
        <v>19.999999999999801</v>
      </c>
      <c r="D5309" t="s">
        <v>5306</v>
      </c>
      <c r="E5309" s="1">
        <v>41316</v>
      </c>
      <c r="F5309" t="s">
        <v>5308</v>
      </c>
      <c r="G5309">
        <v>1</v>
      </c>
      <c r="H5309" t="s">
        <v>5307</v>
      </c>
      <c r="I5309" t="s">
        <v>5288</v>
      </c>
      <c r="J5309" t="s">
        <v>5289</v>
      </c>
      <c r="K5309" t="b">
        <f>LOOKUP(A5309,'[1]UDDATA-1'!B:B,'[1]UDDATA-1'!A:A)&lt;&gt;LOOKUP(A5309,'[1]UDDATA-2'!B:B,'[1]UDDATA-2'!A:A)</f>
        <v>0</v>
      </c>
      <c r="L5309" t="str">
        <f t="shared" si="656"/>
        <v/>
      </c>
      <c r="M5309" t="str">
        <f t="shared" si="657"/>
        <v/>
      </c>
      <c r="N5309" t="str">
        <f t="shared" si="658"/>
        <v/>
      </c>
      <c r="O5309" t="e">
        <f>IF(AND(A5309&lt;&gt;A5308,#REF!&lt;&gt;""),#REF!,"")</f>
        <v>#REF!</v>
      </c>
      <c r="P5309" t="e">
        <f t="shared" si="661"/>
        <v>#REF!</v>
      </c>
      <c r="Q5309" s="2" t="e">
        <f t="shared" ca="1" si="662"/>
        <v>#REF!</v>
      </c>
      <c r="R5309" t="e">
        <f>IF(NOT(#REF!="Indskrevet"),"",IF(E5309="",FALSE,AND(NOT(#REF!),VALUE(RIGHT(CONCATENATE(YEAR(E5309)),2))=15)))</f>
        <v>#REF!</v>
      </c>
      <c r="S5309" t="e">
        <f t="shared" si="659"/>
        <v>#REF!</v>
      </c>
      <c r="T5309" t="e">
        <f t="shared" si="660"/>
        <v>#REF!</v>
      </c>
      <c r="U5309" s="2" t="e">
        <f t="shared" si="663"/>
        <v>#REF!</v>
      </c>
      <c r="V5309" s="2"/>
    </row>
    <row r="5310" spans="1:22" x14ac:dyDescent="0.25">
      <c r="A5310" t="s">
        <v>3156</v>
      </c>
      <c r="B5310" t="s">
        <v>3157</v>
      </c>
      <c r="C5310">
        <v>19.999999999999801</v>
      </c>
      <c r="D5310" t="s">
        <v>5285</v>
      </c>
      <c r="E5310" s="1">
        <v>41353</v>
      </c>
      <c r="F5310" t="s">
        <v>5308</v>
      </c>
      <c r="G5310">
        <v>2</v>
      </c>
      <c r="H5310" t="s">
        <v>5287</v>
      </c>
      <c r="I5310" t="s">
        <v>5288</v>
      </c>
      <c r="J5310" t="s">
        <v>5293</v>
      </c>
      <c r="K5310" t="b">
        <f>LOOKUP(A5310,'[1]UDDATA-1'!B:B,'[1]UDDATA-1'!A:A)&lt;&gt;LOOKUP(A5310,'[1]UDDATA-2'!B:B,'[1]UDDATA-2'!A:A)</f>
        <v>0</v>
      </c>
      <c r="L5310" t="str">
        <f t="shared" si="656"/>
        <v/>
      </c>
      <c r="M5310" t="str">
        <f t="shared" si="657"/>
        <v/>
      </c>
      <c r="N5310" t="str">
        <f t="shared" si="658"/>
        <v/>
      </c>
      <c r="O5310" t="e">
        <f>IF(AND(A5310&lt;&gt;A5309,#REF!&lt;&gt;""),#REF!,"")</f>
        <v>#REF!</v>
      </c>
      <c r="P5310" t="e">
        <f t="shared" si="661"/>
        <v>#REF!</v>
      </c>
      <c r="Q5310" s="2" t="e">
        <f t="shared" ca="1" si="662"/>
        <v>#REF!</v>
      </c>
      <c r="R5310" t="e">
        <f>IF(NOT(#REF!="Indskrevet"),"",IF(E5310="",FALSE,AND(NOT(#REF!),VALUE(RIGHT(CONCATENATE(YEAR(E5310)),2))=15)))</f>
        <v>#REF!</v>
      </c>
      <c r="S5310" t="e">
        <f t="shared" si="659"/>
        <v>#REF!</v>
      </c>
      <c r="T5310" t="e">
        <f t="shared" si="660"/>
        <v>#REF!</v>
      </c>
      <c r="U5310" s="2" t="e">
        <f t="shared" si="663"/>
        <v>#REF!</v>
      </c>
      <c r="V5310" s="2"/>
    </row>
    <row r="5311" spans="1:22" x14ac:dyDescent="0.25">
      <c r="A5311" t="s">
        <v>3156</v>
      </c>
      <c r="B5311" t="s">
        <v>3157</v>
      </c>
      <c r="C5311">
        <v>19.999999999999801</v>
      </c>
      <c r="D5311" t="s">
        <v>5318</v>
      </c>
      <c r="E5311" s="1">
        <v>41452</v>
      </c>
      <c r="F5311" t="s">
        <v>5309</v>
      </c>
      <c r="G5311">
        <v>1</v>
      </c>
      <c r="H5311" t="s">
        <v>5287</v>
      </c>
      <c r="I5311" t="s">
        <v>5292</v>
      </c>
      <c r="J5311" t="s">
        <v>5293</v>
      </c>
      <c r="K5311" t="b">
        <f>LOOKUP(A5311,'[1]UDDATA-1'!B:B,'[1]UDDATA-1'!A:A)&lt;&gt;LOOKUP(A5311,'[1]UDDATA-2'!B:B,'[1]UDDATA-2'!A:A)</f>
        <v>0</v>
      </c>
      <c r="L5311" t="str">
        <f t="shared" si="656"/>
        <v>Matematik til multimedie-applikationer</v>
      </c>
      <c r="M5311" t="str">
        <f t="shared" si="657"/>
        <v/>
      </c>
      <c r="N5311" t="str">
        <f t="shared" si="658"/>
        <v>U</v>
      </c>
      <c r="O5311" t="e">
        <f>IF(AND(A5311&lt;&gt;A5310,#REF!&lt;&gt;""),#REF!,"")</f>
        <v>#REF!</v>
      </c>
      <c r="P5311" t="e">
        <f t="shared" si="661"/>
        <v>#REF!</v>
      </c>
      <c r="Q5311" s="2" t="e">
        <f t="shared" ca="1" si="662"/>
        <v>#REF!</v>
      </c>
      <c r="R5311" t="e">
        <f>IF(NOT(#REF!="Indskrevet"),"",IF(E5311="",FALSE,AND(NOT(#REF!),VALUE(RIGHT(CONCATENATE(YEAR(E5311)),2))=15)))</f>
        <v>#REF!</v>
      </c>
      <c r="S5311" t="e">
        <f t="shared" si="659"/>
        <v>#REF!</v>
      </c>
      <c r="T5311" t="e">
        <f t="shared" si="660"/>
        <v>#REF!</v>
      </c>
      <c r="U5311" s="2" t="e">
        <f t="shared" si="663"/>
        <v>#REF!</v>
      </c>
      <c r="V5311" s="2"/>
    </row>
    <row r="5312" spans="1:22" x14ac:dyDescent="0.25">
      <c r="A5312" t="s">
        <v>3156</v>
      </c>
      <c r="B5312" t="s">
        <v>3157</v>
      </c>
      <c r="C5312">
        <v>19.999999999999801</v>
      </c>
      <c r="D5312" t="s">
        <v>5318</v>
      </c>
      <c r="E5312" s="1">
        <v>41484</v>
      </c>
      <c r="F5312" t="s">
        <v>5310</v>
      </c>
      <c r="G5312">
        <v>1</v>
      </c>
      <c r="H5312" t="s">
        <v>5287</v>
      </c>
      <c r="I5312" t="s">
        <v>5295</v>
      </c>
      <c r="J5312" t="s">
        <v>5293</v>
      </c>
      <c r="K5312" t="b">
        <f>LOOKUP(A5312,'[1]UDDATA-1'!B:B,'[1]UDDATA-1'!A:A)&lt;&gt;LOOKUP(A5312,'[1]UDDATA-2'!B:B,'[1]UDDATA-2'!A:A)</f>
        <v>0</v>
      </c>
      <c r="L5312" t="str">
        <f t="shared" si="656"/>
        <v>Fysisk interface design</v>
      </c>
      <c r="M5312" t="str">
        <f t="shared" si="657"/>
        <v/>
      </c>
      <c r="N5312" t="str">
        <f t="shared" si="658"/>
        <v>U</v>
      </c>
      <c r="O5312" t="e">
        <f>IF(AND(A5312&lt;&gt;A5311,#REF!&lt;&gt;""),#REF!,"")</f>
        <v>#REF!</v>
      </c>
      <c r="P5312" t="e">
        <f t="shared" si="661"/>
        <v>#REF!</v>
      </c>
      <c r="Q5312" s="2" t="e">
        <f t="shared" ca="1" si="662"/>
        <v>#REF!</v>
      </c>
      <c r="R5312" t="e">
        <f>IF(NOT(#REF!="Indskrevet"),"",IF(E5312="",FALSE,AND(NOT(#REF!),VALUE(RIGHT(CONCATENATE(YEAR(E5312)),2))=15)))</f>
        <v>#REF!</v>
      </c>
      <c r="S5312" t="e">
        <f t="shared" si="659"/>
        <v>#REF!</v>
      </c>
      <c r="T5312" t="e">
        <f t="shared" si="660"/>
        <v>#REF!</v>
      </c>
      <c r="U5312" s="2" t="e">
        <f t="shared" si="663"/>
        <v>#REF!</v>
      </c>
      <c r="V5312" s="2"/>
    </row>
    <row r="5313" spans="1:22" x14ac:dyDescent="0.25">
      <c r="A5313" t="s">
        <v>3158</v>
      </c>
      <c r="B5313" t="s">
        <v>3159</v>
      </c>
      <c r="C5313">
        <v>179.99999999999599</v>
      </c>
      <c r="D5313" t="s">
        <v>5290</v>
      </c>
      <c r="E5313" s="1">
        <v>41304</v>
      </c>
      <c r="F5313" t="s">
        <v>5335</v>
      </c>
      <c r="G5313">
        <v>1</v>
      </c>
      <c r="H5313" t="s">
        <v>5287</v>
      </c>
      <c r="I5313" t="s">
        <v>5324</v>
      </c>
      <c r="J5313" t="s">
        <v>5289</v>
      </c>
      <c r="K5313" t="b">
        <f>LOOKUP(A5313,'[1]UDDATA-1'!B:B,'[1]UDDATA-1'!A:A)&lt;&gt;LOOKUP(A5313,'[1]UDDATA-2'!B:B,'[1]UDDATA-2'!A:A)</f>
        <v>0</v>
      </c>
      <c r="L5313" t="str">
        <f t="shared" si="656"/>
        <v>Lineær algebra</v>
      </c>
      <c r="M5313">
        <f t="shared" si="657"/>
        <v>10</v>
      </c>
      <c r="N5313" t="str">
        <f t="shared" si="658"/>
        <v/>
      </c>
      <c r="O5313" t="e">
        <f>IF(AND(A5313&lt;&gt;A5312,#REF!&lt;&gt;""),#REF!,"")</f>
        <v>#REF!</v>
      </c>
      <c r="P5313" t="e">
        <f t="shared" si="661"/>
        <v>#REF!</v>
      </c>
      <c r="Q5313" s="2" t="e">
        <f t="shared" ca="1" si="662"/>
        <v>#REF!</v>
      </c>
      <c r="R5313" t="e">
        <f>IF(NOT(#REF!="Indskrevet"),"",IF(E5313="",FALSE,AND(NOT(#REF!),VALUE(RIGHT(CONCATENATE(YEAR(E5313)),2))=15)))</f>
        <v>#REF!</v>
      </c>
      <c r="S5313" t="e">
        <f t="shared" si="659"/>
        <v>#REF!</v>
      </c>
      <c r="T5313" t="e">
        <f t="shared" si="660"/>
        <v>#REF!</v>
      </c>
      <c r="U5313" s="2" t="e">
        <f t="shared" si="663"/>
        <v>#REF!</v>
      </c>
      <c r="V5313" s="2"/>
    </row>
    <row r="5314" spans="1:22" x14ac:dyDescent="0.25">
      <c r="A5314" t="s">
        <v>3158</v>
      </c>
      <c r="B5314" t="s">
        <v>3159</v>
      </c>
      <c r="C5314">
        <v>179.99999999999599</v>
      </c>
      <c r="D5314" t="s">
        <v>5290</v>
      </c>
      <c r="E5314" s="1">
        <v>41460</v>
      </c>
      <c r="F5314" t="s">
        <v>5336</v>
      </c>
      <c r="G5314">
        <v>1</v>
      </c>
      <c r="H5314" t="s">
        <v>5287</v>
      </c>
      <c r="I5314" t="s">
        <v>5326</v>
      </c>
      <c r="J5314" t="s">
        <v>5293</v>
      </c>
      <c r="K5314" t="b">
        <f>LOOKUP(A5314,'[1]UDDATA-1'!B:B,'[1]UDDATA-1'!A:A)&lt;&gt;LOOKUP(A5314,'[1]UDDATA-2'!B:B,'[1]UDDATA-2'!A:A)</f>
        <v>0</v>
      </c>
      <c r="L5314" t="str">
        <f t="shared" ref="L5314:L5377" si="664">IF(AND(I5314&lt;&gt;"",I5314&lt;&gt;I5313),I5314,"")</f>
        <v>Calculus</v>
      </c>
      <c r="M5314">
        <f t="shared" ref="M5314:M5377" si="665">IF(AND(L5314&lt;&gt;"",ISNUMBER(VALUE(D5314))),VALUE(D5314),"")</f>
        <v>10</v>
      </c>
      <c r="N5314" t="str">
        <f t="shared" ref="N5314:N5377" si="666">IF(L5314="","",IF(M5314="",D5314,""))</f>
        <v/>
      </c>
      <c r="O5314" t="e">
        <f>IF(AND(A5314&lt;&gt;A5313,#REF!&lt;&gt;""),#REF!,"")</f>
        <v>#REF!</v>
      </c>
      <c r="P5314" t="e">
        <f t="shared" si="661"/>
        <v>#REF!</v>
      </c>
      <c r="Q5314" s="2" t="e">
        <f t="shared" ca="1" si="662"/>
        <v>#REF!</v>
      </c>
      <c r="R5314" t="e">
        <f>IF(NOT(#REF!="Indskrevet"),"",IF(E5314="",FALSE,AND(NOT(#REF!),VALUE(RIGHT(CONCATENATE(YEAR(E5314)),2))=15)))</f>
        <v>#REF!</v>
      </c>
      <c r="S5314" t="e">
        <f t="shared" ref="S5314:S5377" si="667">IF(R5314="","",IF(A5314=A5313,S5313,NOT(OR(R5314,AND(A5315=A5314,R5315),AND(A5316=A5314,R5316),AND(A5317=A5314,R5317),AND(A5318=A5314,R5318),AND(A5319=A5314,R5319),AND(A5320=A5314,R5320),AND(A5321=A5314,R5321),AND(A5322=A5314,R5322),AND(A5323=A5314,R5323),AND(A5324=A5314,R5324)))))</f>
        <v>#REF!</v>
      </c>
      <c r="T5314" t="e">
        <f t="shared" ref="T5314:T5377" si="668">IF(U5314="","",O5314)</f>
        <v>#REF!</v>
      </c>
      <c r="U5314" s="2" t="e">
        <f t="shared" si="663"/>
        <v>#REF!</v>
      </c>
      <c r="V5314" s="2"/>
    </row>
    <row r="5315" spans="1:22" x14ac:dyDescent="0.25">
      <c r="A5315" t="s">
        <v>3158</v>
      </c>
      <c r="B5315" t="s">
        <v>3159</v>
      </c>
      <c r="C5315">
        <v>179.99999999999599</v>
      </c>
      <c r="D5315" t="s">
        <v>5290</v>
      </c>
      <c r="E5315" s="1">
        <v>41452</v>
      </c>
      <c r="F5315" t="s">
        <v>5337</v>
      </c>
      <c r="G5315">
        <v>1</v>
      </c>
      <c r="H5315" t="s">
        <v>5287</v>
      </c>
      <c r="I5315" t="s">
        <v>5338</v>
      </c>
      <c r="J5315" t="s">
        <v>5293</v>
      </c>
      <c r="K5315" t="b">
        <f>LOOKUP(A5315,'[1]UDDATA-1'!B:B,'[1]UDDATA-1'!A:A)&lt;&gt;LOOKUP(A5315,'[1]UDDATA-2'!B:B,'[1]UDDATA-2'!A:A)</f>
        <v>0</v>
      </c>
      <c r="L5315" t="str">
        <f t="shared" si="664"/>
        <v>Kredsløbsteori og dynamiske systemer</v>
      </c>
      <c r="M5315">
        <f t="shared" si="665"/>
        <v>10</v>
      </c>
      <c r="N5315" t="str">
        <f t="shared" si="666"/>
        <v/>
      </c>
      <c r="O5315" t="e">
        <f>IF(AND(A5315&lt;&gt;A5314,#REF!&lt;&gt;""),#REF!,"")</f>
        <v>#REF!</v>
      </c>
      <c r="P5315" t="e">
        <f t="shared" ref="P5315:P5378" si="669">IF(O5315="","",IF(M5315="",0,IF(O5316&lt;&gt;"",1,IF(AND(O5316="",O5317&lt;&gt;""),2,IF(AND(O5316="",O5317="",O5318&lt;&gt;""),3,IF(AND(O5316="",O5317="",O5318="",O5319&lt;&gt;""),4,IF(AND(O5316="",O5317="",O5318="",O5319="",O5320&lt;&gt;""),5,IF(AND(O5316="",O5317="",O5318="",O5319="",O5320="",O5321&lt;&gt;""),6,IF(AND(O5316="",O5317="",O5318="",O5319="",O5320="",O5321="",O5322&lt;&gt;""),7,IF(AND(O5316="",O5317="",O5318="",O5319="",O5320="",O5321="",O5322="",O5323&lt;&gt;""),8,IF(AND(O5316="",O5317="",O5318="",O5319="",O5320="",O5321="",O5322="",O5323="",O5324&lt;&gt;""),9,IF(AND(O5316="",O5317="",O5318="",O5319="",O5320="",O5321="",O5322="",O5323="",O5324="",O5325&lt;&gt;""),10,IF(AND(O5316="",O5317="",O5318="",O5319="",O5320="",O5321="",O5322="",O5323="",O5324="",O5325="",O5326&lt;&gt;""),11,IF(AND(O5316="",O5317="",O5318="",O5319="",O5320="",O5321="",O5322="",O5323="",O5324="",O5325="",O5326="",O5327&lt;&gt;""),12,IF(AND(O5316="",O5317="",O5318="",O5319="",O5320="",O5321="",O5322="",O5323="",O5324="",O5325="",O5326="",O5327="",O5328&lt;&gt;""),13,IF(AND(O5316="",O5317="",O5318="",O5319="",O5320="",O5321="",O5322="",O5323="",O5324="",O5325="",O5326="",O5327="",O5328="",O5329&lt;&gt;""),14,IF(AND(O5316="",O5317="",O5318="",O5319="",O5320="",O5321="",O5322="",O5323="",O5324="",O5325="",O5326="",O5327="",O5328="",O5329="",O5330&lt;&gt;""),15)))))))))))))))))</f>
        <v>#REF!</v>
      </c>
      <c r="Q5315" s="2" t="e">
        <f t="shared" ref="Q5315:Q5378" ca="1" si="670">IF(OR(P5315="",P5315=0),"",AVERAGE(INDIRECT(CONCATENATE("AU",ROW(),":AU",ROW()+P5315))))</f>
        <v>#REF!</v>
      </c>
      <c r="R5315" t="e">
        <f>IF(NOT(#REF!="Indskrevet"),"",IF(E5315="",FALSE,AND(NOT(#REF!),VALUE(RIGHT(CONCATENATE(YEAR(E5315)),2))=15)))</f>
        <v>#REF!</v>
      </c>
      <c r="S5315" t="e">
        <f t="shared" si="667"/>
        <v>#REF!</v>
      </c>
      <c r="T5315" t="e">
        <f t="shared" si="668"/>
        <v>#REF!</v>
      </c>
      <c r="U5315" s="2" t="e">
        <f t="shared" si="663"/>
        <v>#REF!</v>
      </c>
      <c r="V5315" s="2"/>
    </row>
    <row r="5316" spans="1:22" x14ac:dyDescent="0.25">
      <c r="A5316" t="s">
        <v>3158</v>
      </c>
      <c r="B5316" t="s">
        <v>3159</v>
      </c>
      <c r="C5316">
        <v>179.99999999999599</v>
      </c>
      <c r="D5316" t="s">
        <v>5296</v>
      </c>
      <c r="E5316" s="1">
        <v>41656</v>
      </c>
      <c r="F5316" t="s">
        <v>5319</v>
      </c>
      <c r="G5316">
        <v>1</v>
      </c>
      <c r="H5316" t="s">
        <v>5287</v>
      </c>
      <c r="I5316" t="s">
        <v>5320</v>
      </c>
      <c r="J5316" t="s">
        <v>5299</v>
      </c>
      <c r="K5316" t="b">
        <f>LOOKUP(A5316,'[1]UDDATA-1'!B:B,'[1]UDDATA-1'!A:A)&lt;&gt;LOOKUP(A5316,'[1]UDDATA-2'!B:B,'[1]UDDATA-2'!A:A)</f>
        <v>0</v>
      </c>
      <c r="L5316" t="str">
        <f t="shared" si="664"/>
        <v>Beregningsteknik inden for elektronikområdet 1</v>
      </c>
      <c r="M5316">
        <f t="shared" si="665"/>
        <v>7</v>
      </c>
      <c r="N5316" t="str">
        <f t="shared" si="666"/>
        <v/>
      </c>
      <c r="O5316" t="e">
        <f>IF(AND(A5316&lt;&gt;A5315,#REF!&lt;&gt;""),#REF!,"")</f>
        <v>#REF!</v>
      </c>
      <c r="P5316" t="e">
        <f t="shared" si="669"/>
        <v>#REF!</v>
      </c>
      <c r="Q5316" s="2" t="e">
        <f t="shared" ca="1" si="670"/>
        <v>#REF!</v>
      </c>
      <c r="R5316" t="e">
        <f>IF(NOT(#REF!="Indskrevet"),"",IF(E5316="",FALSE,AND(NOT(#REF!),VALUE(RIGHT(CONCATENATE(YEAR(E5316)),2))=15)))</f>
        <v>#REF!</v>
      </c>
      <c r="S5316" t="e">
        <f t="shared" si="667"/>
        <v>#REF!</v>
      </c>
      <c r="T5316" t="e">
        <f t="shared" si="668"/>
        <v>#REF!</v>
      </c>
      <c r="U5316" s="2" t="e">
        <f t="shared" ref="U5316:U5379" si="671">IF(OR(P5316="",P5316&lt;3),"",Q5316)</f>
        <v>#REF!</v>
      </c>
      <c r="V5316" s="2"/>
    </row>
    <row r="5317" spans="1:22" x14ac:dyDescent="0.25">
      <c r="A5317" t="s">
        <v>3158</v>
      </c>
      <c r="B5317" t="s">
        <v>3159</v>
      </c>
      <c r="C5317">
        <v>179.99999999999599</v>
      </c>
      <c r="D5317" t="s">
        <v>5317</v>
      </c>
      <c r="E5317" s="1">
        <v>41808</v>
      </c>
      <c r="F5317" t="s">
        <v>5321</v>
      </c>
      <c r="G5317">
        <v>1</v>
      </c>
      <c r="H5317" t="s">
        <v>5287</v>
      </c>
      <c r="I5317" t="s">
        <v>5322</v>
      </c>
      <c r="J5317" t="s">
        <v>5303</v>
      </c>
      <c r="K5317" t="b">
        <f>LOOKUP(A5317,'[1]UDDATA-1'!B:B,'[1]UDDATA-1'!A:A)&lt;&gt;LOOKUP(A5317,'[1]UDDATA-2'!B:B,'[1]UDDATA-2'!A:A)</f>
        <v>0</v>
      </c>
      <c r="L5317" t="str">
        <f t="shared" si="664"/>
        <v>Beregningsteknik inden for elektronik</v>
      </c>
      <c r="M5317">
        <f t="shared" si="665"/>
        <v>4</v>
      </c>
      <c r="N5317" t="str">
        <f t="shared" si="666"/>
        <v/>
      </c>
      <c r="O5317" t="e">
        <f>IF(AND(A5317&lt;&gt;A5316,#REF!&lt;&gt;""),#REF!,"")</f>
        <v>#REF!</v>
      </c>
      <c r="P5317" t="e">
        <f t="shared" si="669"/>
        <v>#REF!</v>
      </c>
      <c r="Q5317" s="2" t="e">
        <f t="shared" ca="1" si="670"/>
        <v>#REF!</v>
      </c>
      <c r="R5317" t="e">
        <f>IF(NOT(#REF!="Indskrevet"),"",IF(E5317="",FALSE,AND(NOT(#REF!),VALUE(RIGHT(CONCATENATE(YEAR(E5317)),2))=15)))</f>
        <v>#REF!</v>
      </c>
      <c r="S5317" t="e">
        <f t="shared" si="667"/>
        <v>#REF!</v>
      </c>
      <c r="T5317" t="e">
        <f t="shared" si="668"/>
        <v>#REF!</v>
      </c>
      <c r="U5317" s="2" t="e">
        <f t="shared" si="671"/>
        <v>#REF!</v>
      </c>
      <c r="V5317" s="2"/>
    </row>
    <row r="5318" spans="1:22" x14ac:dyDescent="0.25">
      <c r="A5318" t="s">
        <v>3160</v>
      </c>
      <c r="B5318" t="s">
        <v>3161</v>
      </c>
      <c r="C5318">
        <v>114.999999999998</v>
      </c>
      <c r="D5318" t="s">
        <v>5296</v>
      </c>
      <c r="E5318" s="1">
        <v>41676</v>
      </c>
      <c r="F5318" t="s">
        <v>5308</v>
      </c>
      <c r="G5318">
        <v>1</v>
      </c>
      <c r="H5318" t="s">
        <v>5287</v>
      </c>
      <c r="I5318" t="s">
        <v>5288</v>
      </c>
      <c r="J5318" t="s">
        <v>5289</v>
      </c>
      <c r="K5318" t="b">
        <f>LOOKUP(A5318,'[1]UDDATA-1'!B:B,'[1]UDDATA-1'!A:A)&lt;&gt;LOOKUP(A5318,'[1]UDDATA-2'!B:B,'[1]UDDATA-2'!A:A)</f>
        <v>0</v>
      </c>
      <c r="L5318" t="str">
        <f t="shared" si="664"/>
        <v>Grundlæggende programmering</v>
      </c>
      <c r="M5318">
        <f t="shared" si="665"/>
        <v>7</v>
      </c>
      <c r="N5318" t="str">
        <f t="shared" si="666"/>
        <v/>
      </c>
      <c r="O5318" t="e">
        <f>IF(AND(A5318&lt;&gt;A5317,#REF!&lt;&gt;""),#REF!,"")</f>
        <v>#REF!</v>
      </c>
      <c r="P5318" t="e">
        <f t="shared" si="669"/>
        <v>#REF!</v>
      </c>
      <c r="Q5318" s="2" t="e">
        <f t="shared" ca="1" si="670"/>
        <v>#REF!</v>
      </c>
      <c r="R5318" t="e">
        <f>IF(NOT(#REF!="Indskrevet"),"",IF(E5318="",FALSE,AND(NOT(#REF!),VALUE(RIGHT(CONCATENATE(YEAR(E5318)),2))=15)))</f>
        <v>#REF!</v>
      </c>
      <c r="S5318" t="e">
        <f t="shared" si="667"/>
        <v>#REF!</v>
      </c>
      <c r="T5318" t="e">
        <f t="shared" si="668"/>
        <v>#REF!</v>
      </c>
      <c r="U5318" s="2" t="e">
        <f t="shared" si="671"/>
        <v>#REF!</v>
      </c>
      <c r="V5318" s="2"/>
    </row>
    <row r="5319" spans="1:22" x14ac:dyDescent="0.25">
      <c r="A5319" t="s">
        <v>3160</v>
      </c>
      <c r="B5319" t="s">
        <v>3161</v>
      </c>
      <c r="C5319">
        <v>114.999999999998</v>
      </c>
      <c r="D5319" t="s">
        <v>5317</v>
      </c>
      <c r="E5319" s="1">
        <v>41815</v>
      </c>
      <c r="F5319" t="s">
        <v>5309</v>
      </c>
      <c r="G5319">
        <v>1</v>
      </c>
      <c r="H5319" t="s">
        <v>5287</v>
      </c>
      <c r="I5319" t="s">
        <v>5292</v>
      </c>
      <c r="J5319" t="s">
        <v>5293</v>
      </c>
      <c r="K5319" t="b">
        <f>LOOKUP(A5319,'[1]UDDATA-1'!B:B,'[1]UDDATA-1'!A:A)&lt;&gt;LOOKUP(A5319,'[1]UDDATA-2'!B:B,'[1]UDDATA-2'!A:A)</f>
        <v>0</v>
      </c>
      <c r="L5319" t="str">
        <f t="shared" si="664"/>
        <v>Matematik til multimedie-applikationer</v>
      </c>
      <c r="M5319">
        <f t="shared" si="665"/>
        <v>4</v>
      </c>
      <c r="N5319" t="str">
        <f t="shared" si="666"/>
        <v/>
      </c>
      <c r="O5319" t="e">
        <f>IF(AND(A5319&lt;&gt;A5318,#REF!&lt;&gt;""),#REF!,"")</f>
        <v>#REF!</v>
      </c>
      <c r="P5319" t="e">
        <f t="shared" si="669"/>
        <v>#REF!</v>
      </c>
      <c r="Q5319" s="2" t="e">
        <f t="shared" ca="1" si="670"/>
        <v>#REF!</v>
      </c>
      <c r="R5319" t="e">
        <f>IF(NOT(#REF!="Indskrevet"),"",IF(E5319="",FALSE,AND(NOT(#REF!),VALUE(RIGHT(CONCATENATE(YEAR(E5319)),2))=15)))</f>
        <v>#REF!</v>
      </c>
      <c r="S5319" t="e">
        <f t="shared" si="667"/>
        <v>#REF!</v>
      </c>
      <c r="T5319" t="e">
        <f t="shared" si="668"/>
        <v>#REF!</v>
      </c>
      <c r="U5319" s="2" t="e">
        <f t="shared" si="671"/>
        <v>#REF!</v>
      </c>
      <c r="V5319" s="2"/>
    </row>
    <row r="5320" spans="1:22" x14ac:dyDescent="0.25">
      <c r="A5320" t="s">
        <v>3160</v>
      </c>
      <c r="B5320" t="s">
        <v>3161</v>
      </c>
      <c r="C5320">
        <v>114.999999999998</v>
      </c>
      <c r="D5320" t="s">
        <v>5285</v>
      </c>
      <c r="E5320" s="1">
        <v>41824</v>
      </c>
      <c r="F5320" t="s">
        <v>5310</v>
      </c>
      <c r="G5320">
        <v>1</v>
      </c>
      <c r="H5320" t="s">
        <v>5287</v>
      </c>
      <c r="I5320" t="s">
        <v>5295</v>
      </c>
      <c r="J5320" t="s">
        <v>5293</v>
      </c>
      <c r="K5320" t="b">
        <f>LOOKUP(A5320,'[1]UDDATA-1'!B:B,'[1]UDDATA-1'!A:A)&lt;&gt;LOOKUP(A5320,'[1]UDDATA-2'!B:B,'[1]UDDATA-2'!A:A)</f>
        <v>0</v>
      </c>
      <c r="L5320" t="str">
        <f t="shared" si="664"/>
        <v>Fysisk interface design</v>
      </c>
      <c r="M5320">
        <f t="shared" si="665"/>
        <v>2</v>
      </c>
      <c r="N5320" t="str">
        <f t="shared" si="666"/>
        <v/>
      </c>
      <c r="O5320" t="e">
        <f>IF(AND(A5320&lt;&gt;A5319,#REF!&lt;&gt;""),#REF!,"")</f>
        <v>#REF!</v>
      </c>
      <c r="P5320" t="e">
        <f t="shared" si="669"/>
        <v>#REF!</v>
      </c>
      <c r="Q5320" s="2" t="e">
        <f t="shared" ca="1" si="670"/>
        <v>#REF!</v>
      </c>
      <c r="R5320" t="e">
        <f>IF(NOT(#REF!="Indskrevet"),"",IF(E5320="",FALSE,AND(NOT(#REF!),VALUE(RIGHT(CONCATENATE(YEAR(E5320)),2))=15)))</f>
        <v>#REF!</v>
      </c>
      <c r="S5320" t="e">
        <f t="shared" si="667"/>
        <v>#REF!</v>
      </c>
      <c r="T5320" t="e">
        <f t="shared" si="668"/>
        <v>#REF!</v>
      </c>
      <c r="U5320" s="2" t="e">
        <f t="shared" si="671"/>
        <v>#REF!</v>
      </c>
      <c r="V5320" s="2"/>
    </row>
    <row r="5321" spans="1:22" x14ac:dyDescent="0.25">
      <c r="A5321" t="s">
        <v>3160</v>
      </c>
      <c r="B5321" t="s">
        <v>3161</v>
      </c>
      <c r="C5321">
        <v>114.999999999998</v>
      </c>
      <c r="D5321" t="s">
        <v>5317</v>
      </c>
      <c r="E5321" s="1">
        <v>42032</v>
      </c>
      <c r="F5321" t="s">
        <v>5311</v>
      </c>
      <c r="G5321">
        <v>1</v>
      </c>
      <c r="H5321" t="s">
        <v>5287</v>
      </c>
      <c r="I5321" t="s">
        <v>5298</v>
      </c>
      <c r="J5321" t="s">
        <v>5299</v>
      </c>
      <c r="K5321" t="b">
        <f>LOOKUP(A5321,'[1]UDDATA-1'!B:B,'[1]UDDATA-1'!A:A)&lt;&gt;LOOKUP(A5321,'[1]UDDATA-2'!B:B,'[1]UDDATA-2'!A:A)</f>
        <v>0</v>
      </c>
      <c r="L5321" t="str">
        <f t="shared" si="664"/>
        <v>Proceduremæssig programmering</v>
      </c>
      <c r="M5321">
        <f t="shared" si="665"/>
        <v>4</v>
      </c>
      <c r="N5321" t="str">
        <f t="shared" si="666"/>
        <v/>
      </c>
      <c r="O5321" t="e">
        <f>IF(AND(A5321&lt;&gt;A5320,#REF!&lt;&gt;""),#REF!,"")</f>
        <v>#REF!</v>
      </c>
      <c r="P5321" t="e">
        <f t="shared" si="669"/>
        <v>#REF!</v>
      </c>
      <c r="Q5321" s="2" t="e">
        <f t="shared" ca="1" si="670"/>
        <v>#REF!</v>
      </c>
      <c r="R5321" t="e">
        <f>IF(NOT(#REF!="Indskrevet"),"",IF(E5321="",FALSE,AND(NOT(#REF!),VALUE(RIGHT(CONCATENATE(YEAR(E5321)),2))=15)))</f>
        <v>#REF!</v>
      </c>
      <c r="S5321" t="e">
        <f t="shared" si="667"/>
        <v>#REF!</v>
      </c>
      <c r="T5321" t="e">
        <f t="shared" si="668"/>
        <v>#REF!</v>
      </c>
      <c r="U5321" s="2" t="e">
        <f t="shared" si="671"/>
        <v>#REF!</v>
      </c>
      <c r="V5321" s="2"/>
    </row>
    <row r="5322" spans="1:22" x14ac:dyDescent="0.25">
      <c r="A5322" t="s">
        <v>3160</v>
      </c>
      <c r="B5322" t="s">
        <v>3161</v>
      </c>
      <c r="C5322">
        <v>114.999999999998</v>
      </c>
      <c r="D5322" t="s">
        <v>5317</v>
      </c>
      <c r="E5322" s="1">
        <v>42163</v>
      </c>
      <c r="F5322" t="s">
        <v>5312</v>
      </c>
      <c r="G5322">
        <v>1</v>
      </c>
      <c r="H5322" t="s">
        <v>5287</v>
      </c>
      <c r="I5322" t="s">
        <v>5302</v>
      </c>
      <c r="J5322" t="s">
        <v>5303</v>
      </c>
      <c r="K5322" t="b">
        <f>LOOKUP(A5322,'[1]UDDATA-1'!B:B,'[1]UDDATA-1'!A:A)&lt;&gt;LOOKUP(A5322,'[1]UDDATA-2'!B:B,'[1]UDDATA-2'!A:A)</f>
        <v>0</v>
      </c>
      <c r="L5322" t="str">
        <f t="shared" si="664"/>
        <v>Lyd- og musikbehandling</v>
      </c>
      <c r="M5322">
        <f t="shared" si="665"/>
        <v>4</v>
      </c>
      <c r="N5322" t="str">
        <f t="shared" si="666"/>
        <v/>
      </c>
      <c r="O5322" t="e">
        <f>IF(AND(A5322&lt;&gt;A5321,#REF!&lt;&gt;""),#REF!,"")</f>
        <v>#REF!</v>
      </c>
      <c r="P5322" t="e">
        <f t="shared" si="669"/>
        <v>#REF!</v>
      </c>
      <c r="Q5322" s="2" t="e">
        <f t="shared" ca="1" si="670"/>
        <v>#REF!</v>
      </c>
      <c r="R5322" t="e">
        <f>IF(NOT(#REF!="Indskrevet"),"",IF(E5322="",FALSE,AND(NOT(#REF!),VALUE(RIGHT(CONCATENATE(YEAR(E5322)),2))=15)))</f>
        <v>#REF!</v>
      </c>
      <c r="S5322" t="e">
        <f t="shared" si="667"/>
        <v>#REF!</v>
      </c>
      <c r="T5322" t="e">
        <f t="shared" si="668"/>
        <v>#REF!</v>
      </c>
      <c r="U5322" s="2" t="e">
        <f t="shared" si="671"/>
        <v>#REF!</v>
      </c>
      <c r="V5322" s="2"/>
    </row>
    <row r="5323" spans="1:22" x14ac:dyDescent="0.25">
      <c r="A5323" t="s">
        <v>3160</v>
      </c>
      <c r="B5323" t="s">
        <v>3161</v>
      </c>
      <c r="C5323">
        <v>114.999999999998</v>
      </c>
      <c r="D5323" t="s">
        <v>5327</v>
      </c>
      <c r="E5323" s="1">
        <v>42186</v>
      </c>
      <c r="F5323" t="s">
        <v>5314</v>
      </c>
      <c r="G5323">
        <v>1</v>
      </c>
      <c r="H5323" t="s">
        <v>5307</v>
      </c>
      <c r="I5323" t="s">
        <v>5305</v>
      </c>
      <c r="J5323" t="s">
        <v>5303</v>
      </c>
      <c r="K5323" t="b">
        <f>LOOKUP(A5323,'[1]UDDATA-1'!B:B,'[1]UDDATA-1'!A:A)&lt;&gt;LOOKUP(A5323,'[1]UDDATA-2'!B:B,'[1]UDDATA-2'!A:A)</f>
        <v>0</v>
      </c>
      <c r="L5323" t="str">
        <f t="shared" si="664"/>
        <v>Objektorienteret Software Engineering</v>
      </c>
      <c r="M5323">
        <f t="shared" si="665"/>
        <v>-3</v>
      </c>
      <c r="N5323" t="str">
        <f t="shared" si="666"/>
        <v/>
      </c>
      <c r="O5323" t="e">
        <f>IF(AND(A5323&lt;&gt;A5322,#REF!&lt;&gt;""),#REF!,"")</f>
        <v>#REF!</v>
      </c>
      <c r="P5323" t="e">
        <f t="shared" si="669"/>
        <v>#REF!</v>
      </c>
      <c r="Q5323" s="2" t="e">
        <f t="shared" ca="1" si="670"/>
        <v>#REF!</v>
      </c>
      <c r="R5323" t="e">
        <f>IF(NOT(#REF!="Indskrevet"),"",IF(E5323="",FALSE,AND(NOT(#REF!),VALUE(RIGHT(CONCATENATE(YEAR(E5323)),2))=15)))</f>
        <v>#REF!</v>
      </c>
      <c r="S5323" t="e">
        <f t="shared" si="667"/>
        <v>#REF!</v>
      </c>
      <c r="T5323" t="e">
        <f t="shared" si="668"/>
        <v>#REF!</v>
      </c>
      <c r="U5323" s="2" t="e">
        <f t="shared" si="671"/>
        <v>#REF!</v>
      </c>
      <c r="V5323" s="2"/>
    </row>
    <row r="5324" spans="1:22" x14ac:dyDescent="0.25">
      <c r="A5324" t="s">
        <v>3160</v>
      </c>
      <c r="B5324" t="s">
        <v>3161</v>
      </c>
      <c r="C5324">
        <v>114.999999999998</v>
      </c>
      <c r="D5324" t="s">
        <v>5306</v>
      </c>
      <c r="E5324" s="1">
        <v>42267</v>
      </c>
      <c r="F5324" t="s">
        <v>5314</v>
      </c>
      <c r="G5324">
        <v>2</v>
      </c>
      <c r="H5324" t="s">
        <v>5287</v>
      </c>
      <c r="I5324" t="s">
        <v>5305</v>
      </c>
      <c r="J5324" t="s">
        <v>5315</v>
      </c>
      <c r="K5324" t="b">
        <f>LOOKUP(A5324,'[1]UDDATA-1'!B:B,'[1]UDDATA-1'!A:A)&lt;&gt;LOOKUP(A5324,'[1]UDDATA-2'!B:B,'[1]UDDATA-2'!A:A)</f>
        <v>0</v>
      </c>
      <c r="L5324" t="str">
        <f t="shared" si="664"/>
        <v/>
      </c>
      <c r="M5324" t="str">
        <f t="shared" si="665"/>
        <v/>
      </c>
      <c r="N5324" t="str">
        <f t="shared" si="666"/>
        <v/>
      </c>
      <c r="O5324" t="e">
        <f>IF(AND(A5324&lt;&gt;A5323,#REF!&lt;&gt;""),#REF!,"")</f>
        <v>#REF!</v>
      </c>
      <c r="P5324" t="e">
        <f t="shared" si="669"/>
        <v>#REF!</v>
      </c>
      <c r="Q5324" s="2" t="e">
        <f t="shared" ca="1" si="670"/>
        <v>#REF!</v>
      </c>
      <c r="R5324" t="e">
        <f>IF(NOT(#REF!="Indskrevet"),"",IF(E5324="",FALSE,AND(NOT(#REF!),VALUE(RIGHT(CONCATENATE(YEAR(E5324)),2))=15)))</f>
        <v>#REF!</v>
      </c>
      <c r="S5324" t="e">
        <f t="shared" si="667"/>
        <v>#REF!</v>
      </c>
      <c r="T5324" t="e">
        <f t="shared" si="668"/>
        <v>#REF!</v>
      </c>
      <c r="U5324" s="2" t="e">
        <f t="shared" si="671"/>
        <v>#REF!</v>
      </c>
      <c r="V5324" s="2"/>
    </row>
    <row r="5325" spans="1:22" x14ac:dyDescent="0.25">
      <c r="A5325" t="s">
        <v>3162</v>
      </c>
      <c r="B5325" t="s">
        <v>3163</v>
      </c>
      <c r="C5325">
        <v>59.999999999998799</v>
      </c>
      <c r="D5325" t="s">
        <v>5290</v>
      </c>
      <c r="E5325" s="1">
        <v>42033</v>
      </c>
      <c r="F5325" t="s">
        <v>5286</v>
      </c>
      <c r="G5325">
        <v>1</v>
      </c>
      <c r="H5325" t="s">
        <v>5287</v>
      </c>
      <c r="I5325" t="s">
        <v>5288</v>
      </c>
      <c r="J5325" t="s">
        <v>5289</v>
      </c>
      <c r="K5325" t="b">
        <f>LOOKUP(A5325,'[1]UDDATA-1'!B:B,'[1]UDDATA-1'!A:A)&lt;&gt;LOOKUP(A5325,'[1]UDDATA-2'!B:B,'[1]UDDATA-2'!A:A)</f>
        <v>0</v>
      </c>
      <c r="L5325" t="str">
        <f t="shared" si="664"/>
        <v>Grundlæggende programmering</v>
      </c>
      <c r="M5325">
        <f t="shared" si="665"/>
        <v>10</v>
      </c>
      <c r="N5325" t="str">
        <f t="shared" si="666"/>
        <v/>
      </c>
      <c r="O5325" t="e">
        <f>IF(AND(A5325&lt;&gt;A5324,#REF!&lt;&gt;""),#REF!,"")</f>
        <v>#REF!</v>
      </c>
      <c r="P5325" t="e">
        <f t="shared" si="669"/>
        <v>#REF!</v>
      </c>
      <c r="Q5325" s="2" t="e">
        <f t="shared" ca="1" si="670"/>
        <v>#REF!</v>
      </c>
      <c r="R5325" t="e">
        <f>IF(NOT(#REF!="Indskrevet"),"",IF(E5325="",FALSE,AND(NOT(#REF!),VALUE(RIGHT(CONCATENATE(YEAR(E5325)),2))=15)))</f>
        <v>#REF!</v>
      </c>
      <c r="S5325" t="e">
        <f t="shared" si="667"/>
        <v>#REF!</v>
      </c>
      <c r="T5325" t="e">
        <f t="shared" si="668"/>
        <v>#REF!</v>
      </c>
      <c r="U5325" s="2" t="e">
        <f t="shared" si="671"/>
        <v>#REF!</v>
      </c>
      <c r="V5325" s="2"/>
    </row>
    <row r="5326" spans="1:22" x14ac:dyDescent="0.25">
      <c r="A5326" t="s">
        <v>3162</v>
      </c>
      <c r="B5326" t="s">
        <v>3163</v>
      </c>
      <c r="C5326">
        <v>59.999999999998799</v>
      </c>
      <c r="D5326" t="s">
        <v>5296</v>
      </c>
      <c r="E5326" s="1">
        <v>42178</v>
      </c>
      <c r="F5326" t="s">
        <v>5291</v>
      </c>
      <c r="G5326">
        <v>1</v>
      </c>
      <c r="H5326" t="s">
        <v>5287</v>
      </c>
      <c r="I5326" t="s">
        <v>5292</v>
      </c>
      <c r="J5326" t="s">
        <v>5293</v>
      </c>
      <c r="K5326" t="b">
        <f>LOOKUP(A5326,'[1]UDDATA-1'!B:B,'[1]UDDATA-1'!A:A)&lt;&gt;LOOKUP(A5326,'[1]UDDATA-2'!B:B,'[1]UDDATA-2'!A:A)</f>
        <v>0</v>
      </c>
      <c r="L5326" t="str">
        <f t="shared" si="664"/>
        <v>Matematik til multimedie-applikationer</v>
      </c>
      <c r="M5326">
        <f t="shared" si="665"/>
        <v>7</v>
      </c>
      <c r="N5326" t="str">
        <f t="shared" si="666"/>
        <v/>
      </c>
      <c r="O5326" t="e">
        <f>IF(AND(A5326&lt;&gt;A5325,#REF!&lt;&gt;""),#REF!,"")</f>
        <v>#REF!</v>
      </c>
      <c r="P5326" t="e">
        <f t="shared" si="669"/>
        <v>#REF!</v>
      </c>
      <c r="Q5326" s="2" t="e">
        <f t="shared" ca="1" si="670"/>
        <v>#REF!</v>
      </c>
      <c r="R5326" t="e">
        <f>IF(NOT(#REF!="Indskrevet"),"",IF(E5326="",FALSE,AND(NOT(#REF!),VALUE(RIGHT(CONCATENATE(YEAR(E5326)),2))=15)))</f>
        <v>#REF!</v>
      </c>
      <c r="S5326" t="e">
        <f t="shared" si="667"/>
        <v>#REF!</v>
      </c>
      <c r="T5326" t="e">
        <f t="shared" si="668"/>
        <v>#REF!</v>
      </c>
      <c r="U5326" s="2" t="e">
        <f t="shared" si="671"/>
        <v>#REF!</v>
      </c>
      <c r="V5326" s="2"/>
    </row>
    <row r="5327" spans="1:22" x14ac:dyDescent="0.25">
      <c r="A5327" t="s">
        <v>3164</v>
      </c>
      <c r="B5327" t="s">
        <v>3165</v>
      </c>
      <c r="C5327">
        <v>4.9999999999998002</v>
      </c>
      <c r="D5327" t="s">
        <v>5318</v>
      </c>
      <c r="E5327" s="1">
        <v>41815</v>
      </c>
      <c r="F5327" t="s">
        <v>5309</v>
      </c>
      <c r="G5327">
        <v>1</v>
      </c>
      <c r="H5327" t="s">
        <v>5287</v>
      </c>
      <c r="I5327" t="s">
        <v>5292</v>
      </c>
      <c r="J5327" t="s">
        <v>5293</v>
      </c>
      <c r="K5327" t="b">
        <f>LOOKUP(A5327,'[1]UDDATA-1'!B:B,'[1]UDDATA-1'!A:A)&lt;&gt;LOOKUP(A5327,'[1]UDDATA-2'!B:B,'[1]UDDATA-2'!A:A)</f>
        <v>0</v>
      </c>
      <c r="L5327" t="str">
        <f t="shared" si="664"/>
        <v/>
      </c>
      <c r="M5327" t="str">
        <f t="shared" si="665"/>
        <v/>
      </c>
      <c r="N5327" t="str">
        <f t="shared" si="666"/>
        <v/>
      </c>
      <c r="O5327" t="e">
        <f>IF(AND(A5327&lt;&gt;A5326,#REF!&lt;&gt;""),#REF!,"")</f>
        <v>#REF!</v>
      </c>
      <c r="P5327" t="e">
        <f t="shared" si="669"/>
        <v>#REF!</v>
      </c>
      <c r="Q5327" s="2" t="e">
        <f t="shared" ca="1" si="670"/>
        <v>#REF!</v>
      </c>
      <c r="R5327" t="e">
        <f>IF(NOT(#REF!="Indskrevet"),"",IF(E5327="",FALSE,AND(NOT(#REF!),VALUE(RIGHT(CONCATENATE(YEAR(E5327)),2))=15)))</f>
        <v>#REF!</v>
      </c>
      <c r="S5327" t="e">
        <f t="shared" si="667"/>
        <v>#REF!</v>
      </c>
      <c r="T5327" t="e">
        <f t="shared" si="668"/>
        <v>#REF!</v>
      </c>
      <c r="U5327" s="2" t="e">
        <f t="shared" si="671"/>
        <v>#REF!</v>
      </c>
      <c r="V5327" s="2"/>
    </row>
    <row r="5328" spans="1:22" x14ac:dyDescent="0.25">
      <c r="A5328" t="s">
        <v>3164</v>
      </c>
      <c r="B5328" t="s">
        <v>3165</v>
      </c>
      <c r="C5328">
        <v>4.9999999999998002</v>
      </c>
      <c r="D5328" t="s">
        <v>5318</v>
      </c>
      <c r="E5328" s="1">
        <v>42247</v>
      </c>
      <c r="F5328" t="s">
        <v>5310</v>
      </c>
      <c r="G5328">
        <v>1</v>
      </c>
      <c r="H5328" t="s">
        <v>5287</v>
      </c>
      <c r="I5328" t="s">
        <v>5295</v>
      </c>
      <c r="J5328" t="s">
        <v>5303</v>
      </c>
      <c r="K5328" t="b">
        <f>LOOKUP(A5328,'[1]UDDATA-1'!B:B,'[1]UDDATA-1'!A:A)&lt;&gt;LOOKUP(A5328,'[1]UDDATA-2'!B:B,'[1]UDDATA-2'!A:A)</f>
        <v>0</v>
      </c>
      <c r="L5328" t="str">
        <f t="shared" si="664"/>
        <v>Fysisk interface design</v>
      </c>
      <c r="M5328" t="str">
        <f t="shared" si="665"/>
        <v/>
      </c>
      <c r="N5328" t="str">
        <f t="shared" si="666"/>
        <v>U</v>
      </c>
      <c r="O5328" t="e">
        <f>IF(AND(A5328&lt;&gt;A5327,#REF!&lt;&gt;""),#REF!,"")</f>
        <v>#REF!</v>
      </c>
      <c r="P5328" t="e">
        <f t="shared" si="669"/>
        <v>#REF!</v>
      </c>
      <c r="Q5328" s="2" t="e">
        <f t="shared" ca="1" si="670"/>
        <v>#REF!</v>
      </c>
      <c r="R5328" t="e">
        <f>IF(NOT(#REF!="Indskrevet"),"",IF(E5328="",FALSE,AND(NOT(#REF!),VALUE(RIGHT(CONCATENATE(YEAR(E5328)),2))=15)))</f>
        <v>#REF!</v>
      </c>
      <c r="S5328" t="e">
        <f t="shared" si="667"/>
        <v>#REF!</v>
      </c>
      <c r="T5328" t="e">
        <f t="shared" si="668"/>
        <v>#REF!</v>
      </c>
      <c r="U5328" s="2" t="e">
        <f t="shared" si="671"/>
        <v>#REF!</v>
      </c>
      <c r="V5328" s="2"/>
    </row>
    <row r="5329" spans="1:22" x14ac:dyDescent="0.25">
      <c r="A5329" t="s">
        <v>3166</v>
      </c>
      <c r="B5329" t="s">
        <v>3167</v>
      </c>
      <c r="C5329">
        <v>114.999999999998</v>
      </c>
      <c r="D5329" t="s">
        <v>5317</v>
      </c>
      <c r="E5329" s="1">
        <v>41646</v>
      </c>
      <c r="F5329" t="s">
        <v>5357</v>
      </c>
      <c r="G5329">
        <v>1</v>
      </c>
      <c r="H5329" t="s">
        <v>5287</v>
      </c>
      <c r="I5329" t="s">
        <v>5324</v>
      </c>
      <c r="J5329" t="s">
        <v>5289</v>
      </c>
      <c r="K5329" t="b">
        <f>LOOKUP(A5329,'[1]UDDATA-1'!B:B,'[1]UDDATA-1'!A:A)&lt;&gt;LOOKUP(A5329,'[1]UDDATA-2'!B:B,'[1]UDDATA-2'!A:A)</f>
        <v>0</v>
      </c>
      <c r="L5329" t="str">
        <f t="shared" si="664"/>
        <v>Lineær algebra</v>
      </c>
      <c r="M5329">
        <f t="shared" si="665"/>
        <v>4</v>
      </c>
      <c r="N5329" t="str">
        <f t="shared" si="666"/>
        <v/>
      </c>
      <c r="O5329" t="e">
        <f>IF(AND(A5329&lt;&gt;A5328,#REF!&lt;&gt;""),#REF!,"")</f>
        <v>#REF!</v>
      </c>
      <c r="P5329" t="e">
        <f t="shared" si="669"/>
        <v>#REF!</v>
      </c>
      <c r="Q5329" s="2" t="e">
        <f t="shared" ca="1" si="670"/>
        <v>#REF!</v>
      </c>
      <c r="R5329" t="e">
        <f>IF(NOT(#REF!="Indskrevet"),"",IF(E5329="",FALSE,AND(NOT(#REF!),VALUE(RIGHT(CONCATENATE(YEAR(E5329)),2))=15)))</f>
        <v>#REF!</v>
      </c>
      <c r="S5329" t="e">
        <f t="shared" si="667"/>
        <v>#REF!</v>
      </c>
      <c r="T5329" t="e">
        <f t="shared" si="668"/>
        <v>#REF!</v>
      </c>
      <c r="U5329" s="2" t="e">
        <f t="shared" si="671"/>
        <v>#REF!</v>
      </c>
      <c r="V5329" s="2"/>
    </row>
    <row r="5330" spans="1:22" x14ac:dyDescent="0.25">
      <c r="A5330" t="s">
        <v>3166</v>
      </c>
      <c r="B5330" t="s">
        <v>3167</v>
      </c>
      <c r="C5330">
        <v>114.999999999998</v>
      </c>
      <c r="D5330" t="s">
        <v>5285</v>
      </c>
      <c r="E5330" s="1">
        <v>41823</v>
      </c>
      <c r="F5330" t="s">
        <v>5358</v>
      </c>
      <c r="G5330">
        <v>1</v>
      </c>
      <c r="H5330" t="s">
        <v>5287</v>
      </c>
      <c r="I5330" t="s">
        <v>5330</v>
      </c>
      <c r="J5330" t="s">
        <v>5293</v>
      </c>
      <c r="K5330" t="b">
        <f>LOOKUP(A5330,'[1]UDDATA-1'!B:B,'[1]UDDATA-1'!A:A)&lt;&gt;LOOKUP(A5330,'[1]UDDATA-2'!B:B,'[1]UDDATA-2'!A:A)</f>
        <v>0</v>
      </c>
      <c r="L5330" t="str">
        <f t="shared" si="664"/>
        <v>Diskret matematik</v>
      </c>
      <c r="M5330">
        <f t="shared" si="665"/>
        <v>2</v>
      </c>
      <c r="N5330" t="str">
        <f t="shared" si="666"/>
        <v/>
      </c>
      <c r="O5330" t="e">
        <f>IF(AND(A5330&lt;&gt;A5329,#REF!&lt;&gt;""),#REF!,"")</f>
        <v>#REF!</v>
      </c>
      <c r="P5330" t="e">
        <f t="shared" si="669"/>
        <v>#REF!</v>
      </c>
      <c r="Q5330" s="2" t="e">
        <f t="shared" ca="1" si="670"/>
        <v>#REF!</v>
      </c>
      <c r="R5330" t="e">
        <f>IF(NOT(#REF!="Indskrevet"),"",IF(E5330="",FALSE,AND(NOT(#REF!),VALUE(RIGHT(CONCATENATE(YEAR(E5330)),2))=15)))</f>
        <v>#REF!</v>
      </c>
      <c r="S5330" t="e">
        <f t="shared" si="667"/>
        <v>#REF!</v>
      </c>
      <c r="T5330" t="e">
        <f t="shared" si="668"/>
        <v>#REF!</v>
      </c>
      <c r="U5330" s="2" t="e">
        <f t="shared" si="671"/>
        <v>#REF!</v>
      </c>
      <c r="V5330" s="2"/>
    </row>
    <row r="5331" spans="1:22" x14ac:dyDescent="0.25">
      <c r="A5331" t="s">
        <v>3166</v>
      </c>
      <c r="B5331" t="s">
        <v>3167</v>
      </c>
      <c r="C5331">
        <v>114.999999999998</v>
      </c>
      <c r="D5331" t="s">
        <v>5317</v>
      </c>
      <c r="E5331" s="1">
        <v>41815</v>
      </c>
      <c r="F5331" t="s">
        <v>5359</v>
      </c>
      <c r="G5331">
        <v>1</v>
      </c>
      <c r="H5331" t="s">
        <v>5287</v>
      </c>
      <c r="I5331" t="s">
        <v>5334</v>
      </c>
      <c r="J5331" t="s">
        <v>5293</v>
      </c>
      <c r="K5331" t="b">
        <f>LOOKUP(A5331,'[1]UDDATA-1'!B:B,'[1]UDDATA-1'!A:A)&lt;&gt;LOOKUP(A5331,'[1]UDDATA-2'!B:B,'[1]UDDATA-2'!A:A)</f>
        <v>0</v>
      </c>
      <c r="L5331" t="str">
        <f t="shared" si="664"/>
        <v>Objektorienteret programmering</v>
      </c>
      <c r="M5331">
        <f t="shared" si="665"/>
        <v>4</v>
      </c>
      <c r="N5331" t="str">
        <f t="shared" si="666"/>
        <v/>
      </c>
      <c r="O5331" t="e">
        <f>IF(AND(A5331&lt;&gt;A5330,#REF!&lt;&gt;""),#REF!,"")</f>
        <v>#REF!</v>
      </c>
      <c r="P5331" t="e">
        <f t="shared" si="669"/>
        <v>#REF!</v>
      </c>
      <c r="Q5331" s="2" t="e">
        <f t="shared" ca="1" si="670"/>
        <v>#REF!</v>
      </c>
      <c r="R5331" t="e">
        <f>IF(NOT(#REF!="Indskrevet"),"",IF(E5331="",FALSE,AND(NOT(#REF!),VALUE(RIGHT(CONCATENATE(YEAR(E5331)),2))=15)))</f>
        <v>#REF!</v>
      </c>
      <c r="S5331" t="e">
        <f t="shared" si="667"/>
        <v>#REF!</v>
      </c>
      <c r="T5331" t="e">
        <f t="shared" si="668"/>
        <v>#REF!</v>
      </c>
      <c r="U5331" s="2" t="e">
        <f t="shared" si="671"/>
        <v>#REF!</v>
      </c>
      <c r="V5331" s="2"/>
    </row>
    <row r="5332" spans="1:22" x14ac:dyDescent="0.25">
      <c r="A5332" t="s">
        <v>3166</v>
      </c>
      <c r="B5332" t="s">
        <v>3167</v>
      </c>
      <c r="C5332">
        <v>114.999999999998</v>
      </c>
      <c r="D5332" t="s">
        <v>5285</v>
      </c>
      <c r="E5332" s="1">
        <v>42031</v>
      </c>
      <c r="F5332" t="s">
        <v>5360</v>
      </c>
      <c r="G5332">
        <v>1</v>
      </c>
      <c r="H5332" t="s">
        <v>5287</v>
      </c>
      <c r="I5332" t="s">
        <v>5340</v>
      </c>
      <c r="J5332" t="s">
        <v>5299</v>
      </c>
      <c r="K5332" t="b">
        <f>LOOKUP(A5332,'[1]UDDATA-1'!B:B,'[1]UDDATA-1'!A:A)&lt;&gt;LOOKUP(A5332,'[1]UDDATA-2'!B:B,'[1]UDDATA-2'!A:A)</f>
        <v>0</v>
      </c>
      <c r="L5332" t="str">
        <f t="shared" si="664"/>
        <v>Algoritmik og datastrukturer</v>
      </c>
      <c r="M5332">
        <f t="shared" si="665"/>
        <v>2</v>
      </c>
      <c r="N5332" t="str">
        <f t="shared" si="666"/>
        <v/>
      </c>
      <c r="O5332" t="e">
        <f>IF(AND(A5332&lt;&gt;A5331,#REF!&lt;&gt;""),#REF!,"")</f>
        <v>#REF!</v>
      </c>
      <c r="P5332" t="e">
        <f t="shared" si="669"/>
        <v>#REF!</v>
      </c>
      <c r="Q5332" s="2" t="e">
        <f t="shared" ca="1" si="670"/>
        <v>#REF!</v>
      </c>
      <c r="R5332" t="e">
        <f>IF(NOT(#REF!="Indskrevet"),"",IF(E5332="",FALSE,AND(NOT(#REF!),VALUE(RIGHT(CONCATENATE(YEAR(E5332)),2))=15)))</f>
        <v>#REF!</v>
      </c>
      <c r="S5332" t="e">
        <f t="shared" si="667"/>
        <v>#REF!</v>
      </c>
      <c r="T5332" t="e">
        <f t="shared" si="668"/>
        <v>#REF!</v>
      </c>
      <c r="U5332" s="2" t="e">
        <f t="shared" si="671"/>
        <v>#REF!</v>
      </c>
      <c r="V5332" s="2"/>
    </row>
    <row r="5333" spans="1:22" x14ac:dyDescent="0.25">
      <c r="A5333" t="s">
        <v>3166</v>
      </c>
      <c r="B5333" t="s">
        <v>3167</v>
      </c>
      <c r="C5333">
        <v>114.999999999998</v>
      </c>
      <c r="D5333" t="s">
        <v>5306</v>
      </c>
      <c r="E5333" s="1">
        <v>42172</v>
      </c>
      <c r="F5333" t="s">
        <v>5361</v>
      </c>
      <c r="G5333">
        <v>1</v>
      </c>
      <c r="H5333" t="s">
        <v>5307</v>
      </c>
      <c r="I5333" t="s">
        <v>5342</v>
      </c>
      <c r="J5333" t="s">
        <v>5303</v>
      </c>
      <c r="K5333" t="b">
        <f>LOOKUP(A5333,'[1]UDDATA-1'!B:B,'[1]UDDATA-1'!A:A)&lt;&gt;LOOKUP(A5333,'[1]UDDATA-2'!B:B,'[1]UDDATA-2'!A:A)</f>
        <v>0</v>
      </c>
      <c r="L5333" t="str">
        <f t="shared" si="664"/>
        <v>Syntaks og semantik</v>
      </c>
      <c r="M5333">
        <f t="shared" si="665"/>
        <v>0</v>
      </c>
      <c r="N5333" t="str">
        <f t="shared" si="666"/>
        <v/>
      </c>
      <c r="O5333" t="e">
        <f>IF(AND(A5333&lt;&gt;A5332,#REF!&lt;&gt;""),#REF!,"")</f>
        <v>#REF!</v>
      </c>
      <c r="P5333" t="e">
        <f t="shared" si="669"/>
        <v>#REF!</v>
      </c>
      <c r="Q5333" s="2" t="e">
        <f t="shared" ca="1" si="670"/>
        <v>#REF!</v>
      </c>
      <c r="R5333" t="e">
        <f>IF(NOT(#REF!="Indskrevet"),"",IF(E5333="",FALSE,AND(NOT(#REF!),VALUE(RIGHT(CONCATENATE(YEAR(E5333)),2))=15)))</f>
        <v>#REF!</v>
      </c>
      <c r="S5333" t="e">
        <f t="shared" si="667"/>
        <v>#REF!</v>
      </c>
      <c r="T5333" t="e">
        <f t="shared" si="668"/>
        <v>#REF!</v>
      </c>
      <c r="U5333" s="2" t="e">
        <f t="shared" si="671"/>
        <v>#REF!</v>
      </c>
      <c r="V5333" s="2"/>
    </row>
    <row r="5334" spans="1:22" x14ac:dyDescent="0.25">
      <c r="A5334" t="s">
        <v>3166</v>
      </c>
      <c r="B5334" t="s">
        <v>3167</v>
      </c>
      <c r="C5334">
        <v>114.999999999998</v>
      </c>
      <c r="D5334" t="s">
        <v>5306</v>
      </c>
      <c r="E5334" s="1">
        <v>42249</v>
      </c>
      <c r="F5334" t="s">
        <v>5361</v>
      </c>
      <c r="G5334">
        <v>2</v>
      </c>
      <c r="H5334" t="s">
        <v>5287</v>
      </c>
      <c r="I5334" t="s">
        <v>5342</v>
      </c>
      <c r="J5334" t="s">
        <v>5315</v>
      </c>
      <c r="K5334" t="b">
        <f>LOOKUP(A5334,'[1]UDDATA-1'!B:B,'[1]UDDATA-1'!A:A)&lt;&gt;LOOKUP(A5334,'[1]UDDATA-2'!B:B,'[1]UDDATA-2'!A:A)</f>
        <v>0</v>
      </c>
      <c r="L5334" t="str">
        <f t="shared" si="664"/>
        <v/>
      </c>
      <c r="M5334" t="str">
        <f t="shared" si="665"/>
        <v/>
      </c>
      <c r="N5334" t="str">
        <f t="shared" si="666"/>
        <v/>
      </c>
      <c r="O5334" t="e">
        <f>IF(AND(A5334&lt;&gt;A5333,#REF!&lt;&gt;""),#REF!,"")</f>
        <v>#REF!</v>
      </c>
      <c r="P5334" t="e">
        <f t="shared" si="669"/>
        <v>#REF!</v>
      </c>
      <c r="Q5334" s="2" t="e">
        <f t="shared" ca="1" si="670"/>
        <v>#REF!</v>
      </c>
      <c r="R5334" t="e">
        <f>IF(NOT(#REF!="Indskrevet"),"",IF(E5334="",FALSE,AND(NOT(#REF!),VALUE(RIGHT(CONCATENATE(YEAR(E5334)),2))=15)))</f>
        <v>#REF!</v>
      </c>
      <c r="S5334" t="e">
        <f t="shared" si="667"/>
        <v>#REF!</v>
      </c>
      <c r="T5334" t="e">
        <f t="shared" si="668"/>
        <v>#REF!</v>
      </c>
      <c r="U5334" s="2" t="e">
        <f t="shared" si="671"/>
        <v>#REF!</v>
      </c>
      <c r="V5334" s="2"/>
    </row>
    <row r="5335" spans="1:22" x14ac:dyDescent="0.25">
      <c r="A5335" t="s">
        <v>3168</v>
      </c>
      <c r="B5335" t="s">
        <v>3169</v>
      </c>
      <c r="C5335">
        <v>4.9999999999998002</v>
      </c>
      <c r="K5335" t="b">
        <f>LOOKUP(A5335,'[1]UDDATA-1'!B:B,'[1]UDDATA-1'!A:A)&lt;&gt;LOOKUP(A5335,'[1]UDDATA-2'!B:B,'[1]UDDATA-2'!A:A)</f>
        <v>0</v>
      </c>
      <c r="L5335" t="str">
        <f t="shared" si="664"/>
        <v/>
      </c>
      <c r="M5335" t="str">
        <f t="shared" si="665"/>
        <v/>
      </c>
      <c r="N5335" t="str">
        <f t="shared" si="666"/>
        <v/>
      </c>
      <c r="O5335" t="e">
        <f>IF(AND(A5335&lt;&gt;A5334,#REF!&lt;&gt;""),#REF!,"")</f>
        <v>#REF!</v>
      </c>
      <c r="P5335" t="e">
        <f t="shared" si="669"/>
        <v>#REF!</v>
      </c>
      <c r="Q5335" s="2" t="e">
        <f t="shared" ca="1" si="670"/>
        <v>#REF!</v>
      </c>
      <c r="R5335" t="e">
        <f>IF(NOT(#REF!="Indskrevet"),"",IF(E5335="",FALSE,AND(NOT(#REF!),VALUE(RIGHT(CONCATENATE(YEAR(E5335)),2))=15)))</f>
        <v>#REF!</v>
      </c>
      <c r="S5335" t="e">
        <f t="shared" si="667"/>
        <v>#REF!</v>
      </c>
      <c r="T5335" t="e">
        <f t="shared" si="668"/>
        <v>#REF!</v>
      </c>
      <c r="U5335" s="2" t="e">
        <f t="shared" si="671"/>
        <v>#REF!</v>
      </c>
      <c r="V5335" s="2"/>
    </row>
    <row r="5336" spans="1:22" x14ac:dyDescent="0.25">
      <c r="A5336" t="s">
        <v>3170</v>
      </c>
      <c r="B5336" t="s">
        <v>3171</v>
      </c>
      <c r="C5336">
        <v>59.999999999998799</v>
      </c>
      <c r="D5336" t="s">
        <v>5306</v>
      </c>
      <c r="E5336" s="1">
        <v>42032</v>
      </c>
      <c r="F5336" t="s">
        <v>5343</v>
      </c>
      <c r="G5336">
        <v>1</v>
      </c>
      <c r="H5336" t="s">
        <v>5307</v>
      </c>
      <c r="I5336" t="s">
        <v>5288</v>
      </c>
      <c r="J5336" t="s">
        <v>5289</v>
      </c>
      <c r="K5336" t="b">
        <f>LOOKUP(A5336,'[1]UDDATA-1'!B:B,'[1]UDDATA-1'!A:A)&lt;&gt;LOOKUP(A5336,'[1]UDDATA-2'!B:B,'[1]UDDATA-2'!A:A)</f>
        <v>0</v>
      </c>
      <c r="L5336" t="str">
        <f t="shared" si="664"/>
        <v>Grundlæggende programmering</v>
      </c>
      <c r="M5336">
        <f t="shared" si="665"/>
        <v>0</v>
      </c>
      <c r="N5336" t="str">
        <f t="shared" si="666"/>
        <v/>
      </c>
      <c r="O5336" t="e">
        <f>IF(AND(A5336&lt;&gt;A5335,#REF!&lt;&gt;""),#REF!,"")</f>
        <v>#REF!</v>
      </c>
      <c r="P5336" t="e">
        <f t="shared" si="669"/>
        <v>#REF!</v>
      </c>
      <c r="Q5336" s="2" t="e">
        <f t="shared" ca="1" si="670"/>
        <v>#REF!</v>
      </c>
      <c r="R5336" t="e">
        <f>IF(NOT(#REF!="Indskrevet"),"",IF(E5336="",FALSE,AND(NOT(#REF!),VALUE(RIGHT(CONCATENATE(YEAR(E5336)),2))=15)))</f>
        <v>#REF!</v>
      </c>
      <c r="S5336" t="e">
        <f t="shared" si="667"/>
        <v>#REF!</v>
      </c>
      <c r="T5336" t="e">
        <f t="shared" si="668"/>
        <v>#REF!</v>
      </c>
      <c r="U5336" s="2" t="e">
        <f t="shared" si="671"/>
        <v>#REF!</v>
      </c>
      <c r="V5336" s="2"/>
    </row>
    <row r="5337" spans="1:22" x14ac:dyDescent="0.25">
      <c r="A5337" t="s">
        <v>3170</v>
      </c>
      <c r="B5337" t="s">
        <v>3171</v>
      </c>
      <c r="C5337">
        <v>59.999999999998799</v>
      </c>
      <c r="D5337" t="s">
        <v>5317</v>
      </c>
      <c r="E5337" s="1">
        <v>42068</v>
      </c>
      <c r="F5337" t="s">
        <v>5343</v>
      </c>
      <c r="G5337">
        <v>2</v>
      </c>
      <c r="H5337" t="s">
        <v>5287</v>
      </c>
      <c r="I5337" t="s">
        <v>5288</v>
      </c>
      <c r="J5337" t="s">
        <v>5293</v>
      </c>
      <c r="K5337" t="b">
        <f>LOOKUP(A5337,'[1]UDDATA-1'!B:B,'[1]UDDATA-1'!A:A)&lt;&gt;LOOKUP(A5337,'[1]UDDATA-2'!B:B,'[1]UDDATA-2'!A:A)</f>
        <v>0</v>
      </c>
      <c r="L5337" t="str">
        <f t="shared" si="664"/>
        <v/>
      </c>
      <c r="M5337" t="str">
        <f t="shared" si="665"/>
        <v/>
      </c>
      <c r="N5337" t="str">
        <f t="shared" si="666"/>
        <v/>
      </c>
      <c r="O5337" t="e">
        <f>IF(AND(A5337&lt;&gt;A5336,#REF!&lt;&gt;""),#REF!,"")</f>
        <v>#REF!</v>
      </c>
      <c r="P5337" t="e">
        <f t="shared" si="669"/>
        <v>#REF!</v>
      </c>
      <c r="Q5337" s="2" t="e">
        <f t="shared" ca="1" si="670"/>
        <v>#REF!</v>
      </c>
      <c r="R5337" t="e">
        <f>IF(NOT(#REF!="Indskrevet"),"",IF(E5337="",FALSE,AND(NOT(#REF!),VALUE(RIGHT(CONCATENATE(YEAR(E5337)),2))=15)))</f>
        <v>#REF!</v>
      </c>
      <c r="S5337" t="e">
        <f t="shared" si="667"/>
        <v>#REF!</v>
      </c>
      <c r="T5337" t="e">
        <f t="shared" si="668"/>
        <v>#REF!</v>
      </c>
      <c r="U5337" s="2" t="e">
        <f t="shared" si="671"/>
        <v>#REF!</v>
      </c>
      <c r="V5337" s="2"/>
    </row>
    <row r="5338" spans="1:22" x14ac:dyDescent="0.25">
      <c r="A5338" t="s">
        <v>3170</v>
      </c>
      <c r="B5338" t="s">
        <v>3171</v>
      </c>
      <c r="C5338">
        <v>59.999999999998799</v>
      </c>
      <c r="D5338" t="s">
        <v>5285</v>
      </c>
      <c r="E5338" s="1">
        <v>42178</v>
      </c>
      <c r="F5338" t="s">
        <v>5344</v>
      </c>
      <c r="G5338">
        <v>1</v>
      </c>
      <c r="H5338" t="s">
        <v>5287</v>
      </c>
      <c r="I5338" t="s">
        <v>5292</v>
      </c>
      <c r="J5338" t="s">
        <v>5293</v>
      </c>
      <c r="K5338" t="b">
        <f>LOOKUP(A5338,'[1]UDDATA-1'!B:B,'[1]UDDATA-1'!A:A)&lt;&gt;LOOKUP(A5338,'[1]UDDATA-2'!B:B,'[1]UDDATA-2'!A:A)</f>
        <v>0</v>
      </c>
      <c r="L5338" t="str">
        <f t="shared" si="664"/>
        <v>Matematik til multimedie-applikationer</v>
      </c>
      <c r="M5338">
        <f t="shared" si="665"/>
        <v>2</v>
      </c>
      <c r="N5338" t="str">
        <f t="shared" si="666"/>
        <v/>
      </c>
      <c r="O5338" t="e">
        <f>IF(AND(A5338&lt;&gt;A5337,#REF!&lt;&gt;""),#REF!,"")</f>
        <v>#REF!</v>
      </c>
      <c r="P5338" t="e">
        <f t="shared" si="669"/>
        <v>#REF!</v>
      </c>
      <c r="Q5338" s="2" t="e">
        <f t="shared" ca="1" si="670"/>
        <v>#REF!</v>
      </c>
      <c r="R5338" t="e">
        <f>IF(NOT(#REF!="Indskrevet"),"",IF(E5338="",FALSE,AND(NOT(#REF!),VALUE(RIGHT(CONCATENATE(YEAR(E5338)),2))=15)))</f>
        <v>#REF!</v>
      </c>
      <c r="S5338" t="e">
        <f t="shared" si="667"/>
        <v>#REF!</v>
      </c>
      <c r="T5338" t="e">
        <f t="shared" si="668"/>
        <v>#REF!</v>
      </c>
      <c r="U5338" s="2" t="e">
        <f t="shared" si="671"/>
        <v>#REF!</v>
      </c>
      <c r="V5338" s="2"/>
    </row>
    <row r="5339" spans="1:22" x14ac:dyDescent="0.25">
      <c r="A5339" t="s">
        <v>3173</v>
      </c>
      <c r="B5339" t="s">
        <v>3174</v>
      </c>
      <c r="C5339">
        <v>59.999999999998799</v>
      </c>
      <c r="D5339" t="s">
        <v>5317</v>
      </c>
      <c r="E5339" s="1">
        <v>42028</v>
      </c>
      <c r="F5339" t="s">
        <v>5335</v>
      </c>
      <c r="G5339">
        <v>1</v>
      </c>
      <c r="H5339" t="s">
        <v>5287</v>
      </c>
      <c r="I5339" t="s">
        <v>5324</v>
      </c>
      <c r="J5339" t="s">
        <v>5289</v>
      </c>
      <c r="K5339" t="b">
        <f>LOOKUP(A5339,'[1]UDDATA-1'!B:B,'[1]UDDATA-1'!A:A)&lt;&gt;LOOKUP(A5339,'[1]UDDATA-2'!B:B,'[1]UDDATA-2'!A:A)</f>
        <v>0</v>
      </c>
      <c r="L5339" t="str">
        <f t="shared" si="664"/>
        <v>Lineær algebra</v>
      </c>
      <c r="M5339">
        <f t="shared" si="665"/>
        <v>4</v>
      </c>
      <c r="N5339" t="str">
        <f t="shared" si="666"/>
        <v/>
      </c>
      <c r="O5339" t="e">
        <f>IF(AND(A5339&lt;&gt;A5338,#REF!&lt;&gt;""),#REF!,"")</f>
        <v>#REF!</v>
      </c>
      <c r="P5339" t="e">
        <f t="shared" si="669"/>
        <v>#REF!</v>
      </c>
      <c r="Q5339" s="2" t="e">
        <f t="shared" ca="1" si="670"/>
        <v>#REF!</v>
      </c>
      <c r="R5339" t="e">
        <f>IF(NOT(#REF!="Indskrevet"),"",IF(E5339="",FALSE,AND(NOT(#REF!),VALUE(RIGHT(CONCATENATE(YEAR(E5339)),2))=15)))</f>
        <v>#REF!</v>
      </c>
      <c r="S5339" t="e">
        <f t="shared" si="667"/>
        <v>#REF!</v>
      </c>
      <c r="T5339" t="e">
        <f t="shared" si="668"/>
        <v>#REF!</v>
      </c>
      <c r="U5339" s="2" t="e">
        <f t="shared" si="671"/>
        <v>#REF!</v>
      </c>
      <c r="V5339" s="2"/>
    </row>
    <row r="5340" spans="1:22" x14ac:dyDescent="0.25">
      <c r="A5340" t="s">
        <v>3173</v>
      </c>
      <c r="B5340" t="s">
        <v>3174</v>
      </c>
      <c r="C5340">
        <v>59.999999999998799</v>
      </c>
      <c r="D5340" t="s">
        <v>5317</v>
      </c>
      <c r="E5340" s="1">
        <v>42183</v>
      </c>
      <c r="F5340" t="s">
        <v>5336</v>
      </c>
      <c r="G5340">
        <v>1</v>
      </c>
      <c r="H5340" t="s">
        <v>5287</v>
      </c>
      <c r="I5340" t="s">
        <v>5326</v>
      </c>
      <c r="J5340" t="s">
        <v>5293</v>
      </c>
      <c r="K5340" t="b">
        <f>LOOKUP(A5340,'[1]UDDATA-1'!B:B,'[1]UDDATA-1'!A:A)&lt;&gt;LOOKUP(A5340,'[1]UDDATA-2'!B:B,'[1]UDDATA-2'!A:A)</f>
        <v>0</v>
      </c>
      <c r="L5340" t="str">
        <f t="shared" si="664"/>
        <v>Calculus</v>
      </c>
      <c r="M5340">
        <f t="shared" si="665"/>
        <v>4</v>
      </c>
      <c r="N5340" t="str">
        <f t="shared" si="666"/>
        <v/>
      </c>
      <c r="O5340" t="e">
        <f>IF(AND(A5340&lt;&gt;A5339,#REF!&lt;&gt;""),#REF!,"")</f>
        <v>#REF!</v>
      </c>
      <c r="P5340" t="e">
        <f t="shared" si="669"/>
        <v>#REF!</v>
      </c>
      <c r="Q5340" s="2" t="e">
        <f t="shared" ca="1" si="670"/>
        <v>#REF!</v>
      </c>
      <c r="R5340" t="e">
        <f>IF(NOT(#REF!="Indskrevet"),"",IF(E5340="",FALSE,AND(NOT(#REF!),VALUE(RIGHT(CONCATENATE(YEAR(E5340)),2))=15)))</f>
        <v>#REF!</v>
      </c>
      <c r="S5340" t="e">
        <f t="shared" si="667"/>
        <v>#REF!</v>
      </c>
      <c r="T5340" t="e">
        <f t="shared" si="668"/>
        <v>#REF!</v>
      </c>
      <c r="U5340" s="2" t="e">
        <f t="shared" si="671"/>
        <v>#REF!</v>
      </c>
      <c r="V5340" s="2"/>
    </row>
    <row r="5341" spans="1:22" x14ac:dyDescent="0.25">
      <c r="A5341" t="s">
        <v>3173</v>
      </c>
      <c r="B5341" t="s">
        <v>3174</v>
      </c>
      <c r="C5341">
        <v>59.999999999998799</v>
      </c>
      <c r="D5341" t="s">
        <v>5285</v>
      </c>
      <c r="E5341" s="1">
        <v>42180</v>
      </c>
      <c r="F5341" t="s">
        <v>5337</v>
      </c>
      <c r="G5341">
        <v>1</v>
      </c>
      <c r="H5341" t="s">
        <v>5287</v>
      </c>
      <c r="I5341" t="s">
        <v>5338</v>
      </c>
      <c r="J5341" t="s">
        <v>5293</v>
      </c>
      <c r="K5341" t="b">
        <f>LOOKUP(A5341,'[1]UDDATA-1'!B:B,'[1]UDDATA-1'!A:A)&lt;&gt;LOOKUP(A5341,'[1]UDDATA-2'!B:B,'[1]UDDATA-2'!A:A)</f>
        <v>0</v>
      </c>
      <c r="L5341" t="str">
        <f t="shared" si="664"/>
        <v>Kredsløbsteori og dynamiske systemer</v>
      </c>
      <c r="M5341">
        <f t="shared" si="665"/>
        <v>2</v>
      </c>
      <c r="N5341" t="str">
        <f t="shared" si="666"/>
        <v/>
      </c>
      <c r="O5341" t="e">
        <f>IF(AND(A5341&lt;&gt;A5340,#REF!&lt;&gt;""),#REF!,"")</f>
        <v>#REF!</v>
      </c>
      <c r="P5341" t="e">
        <f t="shared" si="669"/>
        <v>#REF!</v>
      </c>
      <c r="Q5341" s="2" t="e">
        <f t="shared" ca="1" si="670"/>
        <v>#REF!</v>
      </c>
      <c r="R5341" t="e">
        <f>IF(NOT(#REF!="Indskrevet"),"",IF(E5341="",FALSE,AND(NOT(#REF!),VALUE(RIGHT(CONCATENATE(YEAR(E5341)),2))=15)))</f>
        <v>#REF!</v>
      </c>
      <c r="S5341" t="e">
        <f t="shared" si="667"/>
        <v>#REF!</v>
      </c>
      <c r="T5341" t="e">
        <f t="shared" si="668"/>
        <v>#REF!</v>
      </c>
      <c r="U5341" s="2" t="e">
        <f t="shared" si="671"/>
        <v>#REF!</v>
      </c>
      <c r="V5341" s="2"/>
    </row>
    <row r="5342" spans="1:22" x14ac:dyDescent="0.25">
      <c r="A5342" t="s">
        <v>3175</v>
      </c>
      <c r="B5342" t="s">
        <v>3176</v>
      </c>
      <c r="C5342">
        <v>29.9999999999994</v>
      </c>
      <c r="D5342" t="s">
        <v>5306</v>
      </c>
      <c r="E5342" s="1">
        <v>41296</v>
      </c>
      <c r="F5342" t="s">
        <v>5328</v>
      </c>
      <c r="G5342">
        <v>1</v>
      </c>
      <c r="H5342" t="s">
        <v>5307</v>
      </c>
      <c r="I5342" t="s">
        <v>5324</v>
      </c>
      <c r="J5342" t="s">
        <v>5289</v>
      </c>
      <c r="K5342" t="b">
        <f>LOOKUP(A5342,'[1]UDDATA-1'!B:B,'[1]UDDATA-1'!A:A)&lt;&gt;LOOKUP(A5342,'[1]UDDATA-2'!B:B,'[1]UDDATA-2'!A:A)</f>
        <v>0</v>
      </c>
      <c r="L5342" t="str">
        <f t="shared" si="664"/>
        <v>Lineær algebra</v>
      </c>
      <c r="M5342">
        <f t="shared" si="665"/>
        <v>0</v>
      </c>
      <c r="N5342" t="str">
        <f t="shared" si="666"/>
        <v/>
      </c>
      <c r="O5342" t="e">
        <f>IF(AND(A5342&lt;&gt;A5341,#REF!&lt;&gt;""),#REF!,"")</f>
        <v>#REF!</v>
      </c>
      <c r="P5342" t="e">
        <f t="shared" si="669"/>
        <v>#REF!</v>
      </c>
      <c r="Q5342" s="2" t="e">
        <f t="shared" ca="1" si="670"/>
        <v>#REF!</v>
      </c>
      <c r="R5342" t="e">
        <f>IF(NOT(#REF!="Indskrevet"),"",IF(E5342="",FALSE,AND(NOT(#REF!),VALUE(RIGHT(CONCATENATE(YEAR(E5342)),2))=15)))</f>
        <v>#REF!</v>
      </c>
      <c r="S5342" t="e">
        <f t="shared" si="667"/>
        <v>#REF!</v>
      </c>
      <c r="T5342" t="e">
        <f t="shared" si="668"/>
        <v>#REF!</v>
      </c>
      <c r="U5342" s="2" t="e">
        <f t="shared" si="671"/>
        <v>#REF!</v>
      </c>
      <c r="V5342" s="2"/>
    </row>
    <row r="5343" spans="1:22" x14ac:dyDescent="0.25">
      <c r="A5343" t="s">
        <v>3175</v>
      </c>
      <c r="B5343" t="s">
        <v>3176</v>
      </c>
      <c r="C5343">
        <v>29.9999999999994</v>
      </c>
      <c r="D5343" t="s">
        <v>5317</v>
      </c>
      <c r="E5343" s="1">
        <v>41338</v>
      </c>
      <c r="F5343" t="s">
        <v>5328</v>
      </c>
      <c r="G5343">
        <v>2</v>
      </c>
      <c r="H5343" t="s">
        <v>5287</v>
      </c>
      <c r="I5343" t="s">
        <v>5324</v>
      </c>
      <c r="J5343" t="s">
        <v>5293</v>
      </c>
      <c r="K5343" t="b">
        <f>LOOKUP(A5343,'[1]UDDATA-1'!B:B,'[1]UDDATA-1'!A:A)&lt;&gt;LOOKUP(A5343,'[1]UDDATA-2'!B:B,'[1]UDDATA-2'!A:A)</f>
        <v>0</v>
      </c>
      <c r="L5343" t="str">
        <f t="shared" si="664"/>
        <v/>
      </c>
      <c r="M5343" t="str">
        <f t="shared" si="665"/>
        <v/>
      </c>
      <c r="N5343" t="str">
        <f t="shared" si="666"/>
        <v/>
      </c>
      <c r="O5343" t="e">
        <f>IF(AND(A5343&lt;&gt;A5342,#REF!&lt;&gt;""),#REF!,"")</f>
        <v>#REF!</v>
      </c>
      <c r="P5343" t="e">
        <f t="shared" si="669"/>
        <v>#REF!</v>
      </c>
      <c r="Q5343" s="2" t="e">
        <f t="shared" ca="1" si="670"/>
        <v>#REF!</v>
      </c>
      <c r="R5343" t="e">
        <f>IF(NOT(#REF!="Indskrevet"),"",IF(E5343="",FALSE,AND(NOT(#REF!),VALUE(RIGHT(CONCATENATE(YEAR(E5343)),2))=15)))</f>
        <v>#REF!</v>
      </c>
      <c r="S5343" t="e">
        <f t="shared" si="667"/>
        <v>#REF!</v>
      </c>
      <c r="T5343" t="e">
        <f t="shared" si="668"/>
        <v>#REF!</v>
      </c>
      <c r="U5343" s="2" t="e">
        <f t="shared" si="671"/>
        <v>#REF!</v>
      </c>
      <c r="V5343" s="2"/>
    </row>
    <row r="5344" spans="1:22" x14ac:dyDescent="0.25">
      <c r="A5344" t="s">
        <v>3177</v>
      </c>
      <c r="B5344" t="s">
        <v>3178</v>
      </c>
      <c r="C5344">
        <v>129.99999999999801</v>
      </c>
      <c r="D5344" t="s">
        <v>5317</v>
      </c>
      <c r="E5344" s="1">
        <v>41289</v>
      </c>
      <c r="F5344" t="s">
        <v>5349</v>
      </c>
      <c r="G5344">
        <v>1</v>
      </c>
      <c r="H5344" t="s">
        <v>5287</v>
      </c>
      <c r="I5344" t="s">
        <v>5350</v>
      </c>
      <c r="J5344" t="s">
        <v>5289</v>
      </c>
      <c r="K5344" t="b">
        <f>LOOKUP(A5344,'[1]UDDATA-1'!B:B,'[1]UDDATA-1'!A:A)&lt;&gt;LOOKUP(A5344,'[1]UDDATA-2'!B:B,'[1]UDDATA-2'!A:A)</f>
        <v>0</v>
      </c>
      <c r="L5344" t="str">
        <f t="shared" si="664"/>
        <v>Objektorienteret programmering 1</v>
      </c>
      <c r="M5344">
        <f t="shared" si="665"/>
        <v>4</v>
      </c>
      <c r="N5344" t="str">
        <f t="shared" si="666"/>
        <v/>
      </c>
      <c r="O5344" t="e">
        <f>IF(AND(A5344&lt;&gt;A5343,#REF!&lt;&gt;""),#REF!,"")</f>
        <v>#REF!</v>
      </c>
      <c r="P5344" t="e">
        <f t="shared" si="669"/>
        <v>#REF!</v>
      </c>
      <c r="Q5344" s="2" t="e">
        <f t="shared" ca="1" si="670"/>
        <v>#REF!</v>
      </c>
      <c r="R5344" t="e">
        <f>IF(NOT(#REF!="Indskrevet"),"",IF(E5344="",FALSE,AND(NOT(#REF!),VALUE(RIGHT(CONCATENATE(YEAR(E5344)),2))=15)))</f>
        <v>#REF!</v>
      </c>
      <c r="S5344" t="e">
        <f t="shared" si="667"/>
        <v>#REF!</v>
      </c>
      <c r="T5344" t="e">
        <f t="shared" si="668"/>
        <v>#REF!</v>
      </c>
      <c r="U5344" s="2" t="e">
        <f t="shared" si="671"/>
        <v>#REF!</v>
      </c>
      <c r="V5344" s="2"/>
    </row>
    <row r="5345" spans="1:22" x14ac:dyDescent="0.25">
      <c r="A5345" t="s">
        <v>3177</v>
      </c>
      <c r="B5345" t="s">
        <v>3178</v>
      </c>
      <c r="C5345">
        <v>129.99999999999801</v>
      </c>
      <c r="D5345" t="s">
        <v>5306</v>
      </c>
      <c r="E5345" s="1">
        <v>41296</v>
      </c>
      <c r="F5345" t="s">
        <v>5351</v>
      </c>
      <c r="G5345">
        <v>1</v>
      </c>
      <c r="H5345" t="s">
        <v>5307</v>
      </c>
      <c r="I5345" t="s">
        <v>5324</v>
      </c>
      <c r="J5345" t="s">
        <v>5289</v>
      </c>
      <c r="K5345" t="b">
        <f>LOOKUP(A5345,'[1]UDDATA-1'!B:B,'[1]UDDATA-1'!A:A)&lt;&gt;LOOKUP(A5345,'[1]UDDATA-2'!B:B,'[1]UDDATA-2'!A:A)</f>
        <v>0</v>
      </c>
      <c r="L5345" t="str">
        <f t="shared" si="664"/>
        <v>Lineær algebra</v>
      </c>
      <c r="M5345">
        <f t="shared" si="665"/>
        <v>0</v>
      </c>
      <c r="N5345" t="str">
        <f t="shared" si="666"/>
        <v/>
      </c>
      <c r="O5345" t="e">
        <f>IF(AND(A5345&lt;&gt;A5344,#REF!&lt;&gt;""),#REF!,"")</f>
        <v>#REF!</v>
      </c>
      <c r="P5345" t="e">
        <f t="shared" si="669"/>
        <v>#REF!</v>
      </c>
      <c r="Q5345" s="2" t="e">
        <f t="shared" ca="1" si="670"/>
        <v>#REF!</v>
      </c>
      <c r="R5345" t="e">
        <f>IF(NOT(#REF!="Indskrevet"),"",IF(E5345="",FALSE,AND(NOT(#REF!),VALUE(RIGHT(CONCATENATE(YEAR(E5345)),2))=15)))</f>
        <v>#REF!</v>
      </c>
      <c r="S5345" t="e">
        <f t="shared" si="667"/>
        <v>#REF!</v>
      </c>
      <c r="T5345" t="e">
        <f t="shared" si="668"/>
        <v>#REF!</v>
      </c>
      <c r="U5345" s="2" t="e">
        <f t="shared" si="671"/>
        <v>#REF!</v>
      </c>
      <c r="V5345" s="2"/>
    </row>
    <row r="5346" spans="1:22" x14ac:dyDescent="0.25">
      <c r="A5346" t="s">
        <v>3177</v>
      </c>
      <c r="B5346" t="s">
        <v>3178</v>
      </c>
      <c r="C5346">
        <v>129.99999999999801</v>
      </c>
      <c r="D5346" t="s">
        <v>5306</v>
      </c>
      <c r="E5346" s="1">
        <v>41337</v>
      </c>
      <c r="F5346" t="s">
        <v>5351</v>
      </c>
      <c r="G5346">
        <v>2</v>
      </c>
      <c r="H5346" t="s">
        <v>5307</v>
      </c>
      <c r="I5346" t="s">
        <v>5324</v>
      </c>
      <c r="J5346" t="s">
        <v>5293</v>
      </c>
      <c r="K5346" t="b">
        <f>LOOKUP(A5346,'[1]UDDATA-1'!B:B,'[1]UDDATA-1'!A:A)&lt;&gt;LOOKUP(A5346,'[1]UDDATA-2'!B:B,'[1]UDDATA-2'!A:A)</f>
        <v>0</v>
      </c>
      <c r="L5346" t="str">
        <f t="shared" si="664"/>
        <v/>
      </c>
      <c r="M5346" t="str">
        <f t="shared" si="665"/>
        <v/>
      </c>
      <c r="N5346" t="str">
        <f t="shared" si="666"/>
        <v/>
      </c>
      <c r="O5346" t="e">
        <f>IF(AND(A5346&lt;&gt;A5345,#REF!&lt;&gt;""),#REF!,"")</f>
        <v>#REF!</v>
      </c>
      <c r="P5346" t="e">
        <f t="shared" si="669"/>
        <v>#REF!</v>
      </c>
      <c r="Q5346" s="2" t="e">
        <f t="shared" ca="1" si="670"/>
        <v>#REF!</v>
      </c>
      <c r="R5346" t="e">
        <f>IF(NOT(#REF!="Indskrevet"),"",IF(E5346="",FALSE,AND(NOT(#REF!),VALUE(RIGHT(CONCATENATE(YEAR(E5346)),2))=15)))</f>
        <v>#REF!</v>
      </c>
      <c r="S5346" t="e">
        <f t="shared" si="667"/>
        <v>#REF!</v>
      </c>
      <c r="T5346" t="e">
        <f t="shared" si="668"/>
        <v>#REF!</v>
      </c>
      <c r="U5346" s="2" t="e">
        <f t="shared" si="671"/>
        <v>#REF!</v>
      </c>
      <c r="V5346" s="2"/>
    </row>
    <row r="5347" spans="1:22" x14ac:dyDescent="0.25">
      <c r="A5347" t="s">
        <v>3177</v>
      </c>
      <c r="B5347" t="s">
        <v>3178</v>
      </c>
      <c r="C5347">
        <v>129.99999999999801</v>
      </c>
      <c r="D5347" t="s">
        <v>5306</v>
      </c>
      <c r="E5347" s="1">
        <v>41677</v>
      </c>
      <c r="F5347" t="s">
        <v>5351</v>
      </c>
      <c r="G5347">
        <v>3</v>
      </c>
      <c r="H5347" t="s">
        <v>5307</v>
      </c>
      <c r="I5347" t="s">
        <v>5324</v>
      </c>
      <c r="J5347" t="s">
        <v>5299</v>
      </c>
      <c r="K5347" t="b">
        <f>LOOKUP(A5347,'[1]UDDATA-1'!B:B,'[1]UDDATA-1'!A:A)&lt;&gt;LOOKUP(A5347,'[1]UDDATA-2'!B:B,'[1]UDDATA-2'!A:A)</f>
        <v>0</v>
      </c>
      <c r="L5347" t="str">
        <f t="shared" si="664"/>
        <v/>
      </c>
      <c r="M5347" t="str">
        <f t="shared" si="665"/>
        <v/>
      </c>
      <c r="N5347" t="str">
        <f t="shared" si="666"/>
        <v/>
      </c>
      <c r="O5347" t="e">
        <f>IF(AND(A5347&lt;&gt;A5346,#REF!&lt;&gt;""),#REF!,"")</f>
        <v>#REF!</v>
      </c>
      <c r="P5347" t="e">
        <f t="shared" si="669"/>
        <v>#REF!</v>
      </c>
      <c r="Q5347" s="2" t="e">
        <f t="shared" ca="1" si="670"/>
        <v>#REF!</v>
      </c>
      <c r="R5347" t="e">
        <f>IF(NOT(#REF!="Indskrevet"),"",IF(E5347="",FALSE,AND(NOT(#REF!),VALUE(RIGHT(CONCATENATE(YEAR(E5347)),2))=15)))</f>
        <v>#REF!</v>
      </c>
      <c r="S5347" t="e">
        <f t="shared" si="667"/>
        <v>#REF!</v>
      </c>
      <c r="T5347" t="e">
        <f t="shared" si="668"/>
        <v>#REF!</v>
      </c>
      <c r="U5347" s="2" t="e">
        <f t="shared" si="671"/>
        <v>#REF!</v>
      </c>
      <c r="V5347" s="2"/>
    </row>
    <row r="5348" spans="1:22" x14ac:dyDescent="0.25">
      <c r="A5348" t="s">
        <v>3177</v>
      </c>
      <c r="B5348" t="s">
        <v>3178</v>
      </c>
      <c r="C5348">
        <v>129.99999999999801</v>
      </c>
      <c r="D5348" t="s">
        <v>5306</v>
      </c>
      <c r="E5348" s="1">
        <v>42030</v>
      </c>
      <c r="F5348" t="s">
        <v>5351</v>
      </c>
      <c r="G5348">
        <v>4</v>
      </c>
      <c r="H5348" t="s">
        <v>5287</v>
      </c>
      <c r="I5348" t="s">
        <v>5324</v>
      </c>
      <c r="J5348" t="s">
        <v>5315</v>
      </c>
      <c r="K5348" t="b">
        <f>LOOKUP(A5348,'[1]UDDATA-1'!B:B,'[1]UDDATA-1'!A:A)&lt;&gt;LOOKUP(A5348,'[1]UDDATA-2'!B:B,'[1]UDDATA-2'!A:A)</f>
        <v>0</v>
      </c>
      <c r="L5348" t="str">
        <f t="shared" si="664"/>
        <v/>
      </c>
      <c r="M5348" t="str">
        <f t="shared" si="665"/>
        <v/>
      </c>
      <c r="N5348" t="str">
        <f t="shared" si="666"/>
        <v/>
      </c>
      <c r="O5348" t="e">
        <f>IF(AND(A5348&lt;&gt;A5347,#REF!&lt;&gt;""),#REF!,"")</f>
        <v>#REF!</v>
      </c>
      <c r="P5348" t="e">
        <f t="shared" si="669"/>
        <v>#REF!</v>
      </c>
      <c r="Q5348" s="2" t="e">
        <f t="shared" ca="1" si="670"/>
        <v>#REF!</v>
      </c>
      <c r="R5348" t="e">
        <f>IF(NOT(#REF!="Indskrevet"),"",IF(E5348="",FALSE,AND(NOT(#REF!),VALUE(RIGHT(CONCATENATE(YEAR(E5348)),2))=15)))</f>
        <v>#REF!</v>
      </c>
      <c r="S5348" t="e">
        <f t="shared" si="667"/>
        <v>#REF!</v>
      </c>
      <c r="T5348" t="e">
        <f t="shared" si="668"/>
        <v>#REF!</v>
      </c>
      <c r="U5348" s="2" t="e">
        <f t="shared" si="671"/>
        <v>#REF!</v>
      </c>
      <c r="V5348" s="2"/>
    </row>
    <row r="5349" spans="1:22" x14ac:dyDescent="0.25">
      <c r="A5349" t="s">
        <v>3177</v>
      </c>
      <c r="B5349" t="s">
        <v>3178</v>
      </c>
      <c r="C5349">
        <v>129.99999999999801</v>
      </c>
      <c r="D5349" t="s">
        <v>5296</v>
      </c>
      <c r="E5349" s="1">
        <v>41424</v>
      </c>
      <c r="F5349" t="s">
        <v>5352</v>
      </c>
      <c r="G5349">
        <v>1</v>
      </c>
      <c r="H5349" t="s">
        <v>5287</v>
      </c>
      <c r="I5349" t="s">
        <v>5353</v>
      </c>
      <c r="J5349" t="s">
        <v>5293</v>
      </c>
      <c r="K5349" t="b">
        <f>LOOKUP(A5349,'[1]UDDATA-1'!B:B,'[1]UDDATA-1'!A:A)&lt;&gt;LOOKUP(A5349,'[1]UDDATA-2'!B:B,'[1]UDDATA-2'!A:A)</f>
        <v>0</v>
      </c>
      <c r="L5349" t="str">
        <f t="shared" si="664"/>
        <v>Objektorienteret programmering 2</v>
      </c>
      <c r="M5349">
        <f t="shared" si="665"/>
        <v>7</v>
      </c>
      <c r="N5349" t="str">
        <f t="shared" si="666"/>
        <v/>
      </c>
      <c r="O5349" t="e">
        <f>IF(AND(A5349&lt;&gt;A5348,#REF!&lt;&gt;""),#REF!,"")</f>
        <v>#REF!</v>
      </c>
      <c r="P5349" t="e">
        <f t="shared" si="669"/>
        <v>#REF!</v>
      </c>
      <c r="Q5349" s="2" t="e">
        <f t="shared" ca="1" si="670"/>
        <v>#REF!</v>
      </c>
      <c r="R5349" t="e">
        <f>IF(NOT(#REF!="Indskrevet"),"",IF(E5349="",FALSE,AND(NOT(#REF!),VALUE(RIGHT(CONCATENATE(YEAR(E5349)),2))=15)))</f>
        <v>#REF!</v>
      </c>
      <c r="S5349" t="e">
        <f t="shared" si="667"/>
        <v>#REF!</v>
      </c>
      <c r="T5349" t="e">
        <f t="shared" si="668"/>
        <v>#REF!</v>
      </c>
      <c r="U5349" s="2" t="e">
        <f t="shared" si="671"/>
        <v>#REF!</v>
      </c>
      <c r="V5349" s="2"/>
    </row>
    <row r="5350" spans="1:22" x14ac:dyDescent="0.25">
      <c r="A5350" t="s">
        <v>3177</v>
      </c>
      <c r="B5350" t="s">
        <v>3178</v>
      </c>
      <c r="C5350">
        <v>129.99999999999801</v>
      </c>
      <c r="D5350" t="s">
        <v>5306</v>
      </c>
      <c r="E5350" s="1">
        <v>41649</v>
      </c>
      <c r="F5350" t="s">
        <v>5355</v>
      </c>
      <c r="G5350">
        <v>1</v>
      </c>
      <c r="H5350" t="s">
        <v>5307</v>
      </c>
      <c r="I5350" t="s">
        <v>5356</v>
      </c>
      <c r="J5350" t="s">
        <v>5299</v>
      </c>
      <c r="K5350" t="b">
        <f>LOOKUP(A5350,'[1]UDDATA-1'!B:B,'[1]UDDATA-1'!A:A)&lt;&gt;LOOKUP(A5350,'[1]UDDATA-2'!B:B,'[1]UDDATA-2'!A:A)</f>
        <v>0</v>
      </c>
      <c r="L5350" t="str">
        <f t="shared" si="664"/>
        <v>Computer-net og internettet</v>
      </c>
      <c r="M5350">
        <f t="shared" si="665"/>
        <v>0</v>
      </c>
      <c r="N5350" t="str">
        <f t="shared" si="666"/>
        <v/>
      </c>
      <c r="O5350" t="e">
        <f>IF(AND(A5350&lt;&gt;A5349,#REF!&lt;&gt;""),#REF!,"")</f>
        <v>#REF!</v>
      </c>
      <c r="P5350" t="e">
        <f t="shared" si="669"/>
        <v>#REF!</v>
      </c>
      <c r="Q5350" s="2" t="e">
        <f t="shared" ca="1" si="670"/>
        <v>#REF!</v>
      </c>
      <c r="R5350" t="e">
        <f>IF(NOT(#REF!="Indskrevet"),"",IF(E5350="",FALSE,AND(NOT(#REF!),VALUE(RIGHT(CONCATENATE(YEAR(E5350)),2))=15)))</f>
        <v>#REF!</v>
      </c>
      <c r="S5350" t="e">
        <f t="shared" si="667"/>
        <v>#REF!</v>
      </c>
      <c r="T5350" t="e">
        <f t="shared" si="668"/>
        <v>#REF!</v>
      </c>
      <c r="U5350" s="2" t="e">
        <f t="shared" si="671"/>
        <v>#REF!</v>
      </c>
      <c r="V5350" s="2"/>
    </row>
    <row r="5351" spans="1:22" x14ac:dyDescent="0.25">
      <c r="A5351" t="s">
        <v>3177</v>
      </c>
      <c r="B5351" t="s">
        <v>3178</v>
      </c>
      <c r="C5351">
        <v>129.99999999999801</v>
      </c>
      <c r="D5351" t="s">
        <v>5285</v>
      </c>
      <c r="E5351" s="1">
        <v>41694</v>
      </c>
      <c r="F5351" t="s">
        <v>5355</v>
      </c>
      <c r="G5351">
        <v>2</v>
      </c>
      <c r="H5351" t="s">
        <v>5287</v>
      </c>
      <c r="I5351" t="s">
        <v>5356</v>
      </c>
      <c r="J5351" t="s">
        <v>5299</v>
      </c>
      <c r="K5351" t="b">
        <f>LOOKUP(A5351,'[1]UDDATA-1'!B:B,'[1]UDDATA-1'!A:A)&lt;&gt;LOOKUP(A5351,'[1]UDDATA-2'!B:B,'[1]UDDATA-2'!A:A)</f>
        <v>0</v>
      </c>
      <c r="L5351" t="str">
        <f t="shared" si="664"/>
        <v/>
      </c>
      <c r="M5351" t="str">
        <f t="shared" si="665"/>
        <v/>
      </c>
      <c r="N5351" t="str">
        <f t="shared" si="666"/>
        <v/>
      </c>
      <c r="O5351" t="e">
        <f>IF(AND(A5351&lt;&gt;A5350,#REF!&lt;&gt;""),#REF!,"")</f>
        <v>#REF!</v>
      </c>
      <c r="P5351" t="e">
        <f t="shared" si="669"/>
        <v>#REF!</v>
      </c>
      <c r="Q5351" s="2" t="e">
        <f t="shared" ca="1" si="670"/>
        <v>#REF!</v>
      </c>
      <c r="R5351" t="e">
        <f>IF(NOT(#REF!="Indskrevet"),"",IF(E5351="",FALSE,AND(NOT(#REF!),VALUE(RIGHT(CONCATENATE(YEAR(E5351)),2))=15)))</f>
        <v>#REF!</v>
      </c>
      <c r="S5351" t="e">
        <f t="shared" si="667"/>
        <v>#REF!</v>
      </c>
      <c r="T5351" t="e">
        <f t="shared" si="668"/>
        <v>#REF!</v>
      </c>
      <c r="U5351" s="2" t="e">
        <f t="shared" si="671"/>
        <v>#REF!</v>
      </c>
      <c r="V5351" s="2"/>
    </row>
    <row r="5352" spans="1:22" x14ac:dyDescent="0.25">
      <c r="A5352" t="s">
        <v>3179</v>
      </c>
      <c r="B5352" t="s">
        <v>3180</v>
      </c>
      <c r="C5352">
        <v>59.999999999998799</v>
      </c>
      <c r="D5352" t="s">
        <v>5317</v>
      </c>
      <c r="E5352" s="1">
        <v>42033</v>
      </c>
      <c r="F5352" t="s">
        <v>5286</v>
      </c>
      <c r="G5352">
        <v>1</v>
      </c>
      <c r="H5352" t="s">
        <v>5287</v>
      </c>
      <c r="I5352" t="s">
        <v>5288</v>
      </c>
      <c r="J5352" t="s">
        <v>5289</v>
      </c>
      <c r="K5352" t="b">
        <f>LOOKUP(A5352,'[1]UDDATA-1'!B:B,'[1]UDDATA-1'!A:A)&lt;&gt;LOOKUP(A5352,'[1]UDDATA-2'!B:B,'[1]UDDATA-2'!A:A)</f>
        <v>0</v>
      </c>
      <c r="L5352" t="str">
        <f t="shared" si="664"/>
        <v>Grundlæggende programmering</v>
      </c>
      <c r="M5352">
        <f t="shared" si="665"/>
        <v>4</v>
      </c>
      <c r="N5352" t="str">
        <f t="shared" si="666"/>
        <v/>
      </c>
      <c r="O5352" t="e">
        <f>IF(AND(A5352&lt;&gt;A5351,#REF!&lt;&gt;""),#REF!,"")</f>
        <v>#REF!</v>
      </c>
      <c r="P5352" t="e">
        <f t="shared" si="669"/>
        <v>#REF!</v>
      </c>
      <c r="Q5352" s="2" t="e">
        <f t="shared" ca="1" si="670"/>
        <v>#REF!</v>
      </c>
      <c r="R5352" t="e">
        <f>IF(NOT(#REF!="Indskrevet"),"",IF(E5352="",FALSE,AND(NOT(#REF!),VALUE(RIGHT(CONCATENATE(YEAR(E5352)),2))=15)))</f>
        <v>#REF!</v>
      </c>
      <c r="S5352" t="e">
        <f t="shared" si="667"/>
        <v>#REF!</v>
      </c>
      <c r="T5352" t="e">
        <f t="shared" si="668"/>
        <v>#REF!</v>
      </c>
      <c r="U5352" s="2" t="e">
        <f t="shared" si="671"/>
        <v>#REF!</v>
      </c>
      <c r="V5352" s="2"/>
    </row>
    <row r="5353" spans="1:22" x14ac:dyDescent="0.25">
      <c r="A5353" t="s">
        <v>3179</v>
      </c>
      <c r="B5353" t="s">
        <v>3180</v>
      </c>
      <c r="C5353">
        <v>59.999999999998799</v>
      </c>
      <c r="D5353" t="s">
        <v>5317</v>
      </c>
      <c r="E5353" s="1">
        <v>42178</v>
      </c>
      <c r="F5353" t="s">
        <v>5291</v>
      </c>
      <c r="G5353">
        <v>1</v>
      </c>
      <c r="H5353" t="s">
        <v>5287</v>
      </c>
      <c r="I5353" t="s">
        <v>5292</v>
      </c>
      <c r="J5353" t="s">
        <v>5293</v>
      </c>
      <c r="K5353" t="b">
        <f>LOOKUP(A5353,'[1]UDDATA-1'!B:B,'[1]UDDATA-1'!A:A)&lt;&gt;LOOKUP(A5353,'[1]UDDATA-2'!B:B,'[1]UDDATA-2'!A:A)</f>
        <v>0</v>
      </c>
      <c r="L5353" t="str">
        <f t="shared" si="664"/>
        <v>Matematik til multimedie-applikationer</v>
      </c>
      <c r="M5353">
        <f t="shared" si="665"/>
        <v>4</v>
      </c>
      <c r="N5353" t="str">
        <f t="shared" si="666"/>
        <v/>
      </c>
      <c r="O5353" t="e">
        <f>IF(AND(A5353&lt;&gt;A5352,#REF!&lt;&gt;""),#REF!,"")</f>
        <v>#REF!</v>
      </c>
      <c r="P5353" t="e">
        <f t="shared" si="669"/>
        <v>#REF!</v>
      </c>
      <c r="Q5353" s="2" t="e">
        <f t="shared" ca="1" si="670"/>
        <v>#REF!</v>
      </c>
      <c r="R5353" t="e">
        <f>IF(NOT(#REF!="Indskrevet"),"",IF(E5353="",FALSE,AND(NOT(#REF!),VALUE(RIGHT(CONCATENATE(YEAR(E5353)),2))=15)))</f>
        <v>#REF!</v>
      </c>
      <c r="S5353" t="e">
        <f t="shared" si="667"/>
        <v>#REF!</v>
      </c>
      <c r="T5353" t="e">
        <f t="shared" si="668"/>
        <v>#REF!</v>
      </c>
      <c r="U5353" s="2" t="e">
        <f t="shared" si="671"/>
        <v>#REF!</v>
      </c>
      <c r="V5353" s="2"/>
    </row>
    <row r="5354" spans="1:22" x14ac:dyDescent="0.25">
      <c r="A5354" t="s">
        <v>3182</v>
      </c>
      <c r="B5354" t="s">
        <v>3183</v>
      </c>
      <c r="C5354">
        <v>74.999999999998806</v>
      </c>
      <c r="D5354" t="s">
        <v>5306</v>
      </c>
      <c r="E5354" s="1">
        <v>41304</v>
      </c>
      <c r="F5354" t="s">
        <v>5335</v>
      </c>
      <c r="G5354">
        <v>1</v>
      </c>
      <c r="H5354" t="s">
        <v>5307</v>
      </c>
      <c r="I5354" t="s">
        <v>5324</v>
      </c>
      <c r="J5354" t="s">
        <v>5289</v>
      </c>
      <c r="K5354" t="b">
        <f>LOOKUP(A5354,'[1]UDDATA-1'!B:B,'[1]UDDATA-1'!A:A)&lt;&gt;LOOKUP(A5354,'[1]UDDATA-2'!B:B,'[1]UDDATA-2'!A:A)</f>
        <v>0</v>
      </c>
      <c r="L5354" t="str">
        <f t="shared" si="664"/>
        <v>Lineær algebra</v>
      </c>
      <c r="M5354">
        <f t="shared" si="665"/>
        <v>0</v>
      </c>
      <c r="N5354" t="str">
        <f t="shared" si="666"/>
        <v/>
      </c>
      <c r="O5354" t="e">
        <f>IF(AND(A5354&lt;&gt;A5353,#REF!&lt;&gt;""),#REF!,"")</f>
        <v>#REF!</v>
      </c>
      <c r="P5354" t="e">
        <f t="shared" si="669"/>
        <v>#REF!</v>
      </c>
      <c r="Q5354" s="2" t="e">
        <f t="shared" ca="1" si="670"/>
        <v>#REF!</v>
      </c>
      <c r="R5354" t="e">
        <f>IF(NOT(#REF!="Indskrevet"),"",IF(E5354="",FALSE,AND(NOT(#REF!),VALUE(RIGHT(CONCATENATE(YEAR(E5354)),2))=15)))</f>
        <v>#REF!</v>
      </c>
      <c r="S5354" t="e">
        <f t="shared" si="667"/>
        <v>#REF!</v>
      </c>
      <c r="T5354" t="e">
        <f t="shared" si="668"/>
        <v>#REF!</v>
      </c>
      <c r="U5354" s="2" t="e">
        <f t="shared" si="671"/>
        <v>#REF!</v>
      </c>
      <c r="V5354" s="2"/>
    </row>
    <row r="5355" spans="1:22" x14ac:dyDescent="0.25">
      <c r="A5355" t="s">
        <v>3182</v>
      </c>
      <c r="B5355" t="s">
        <v>3183</v>
      </c>
      <c r="C5355">
        <v>74.999999999998806</v>
      </c>
      <c r="D5355" t="s">
        <v>5285</v>
      </c>
      <c r="E5355" s="1">
        <v>41342</v>
      </c>
      <c r="F5355" t="s">
        <v>5335</v>
      </c>
      <c r="G5355">
        <v>2</v>
      </c>
      <c r="H5355" t="s">
        <v>5287</v>
      </c>
      <c r="I5355" t="s">
        <v>5324</v>
      </c>
      <c r="J5355" t="s">
        <v>5293</v>
      </c>
      <c r="K5355" t="b">
        <f>LOOKUP(A5355,'[1]UDDATA-1'!B:B,'[1]UDDATA-1'!A:A)&lt;&gt;LOOKUP(A5355,'[1]UDDATA-2'!B:B,'[1]UDDATA-2'!A:A)</f>
        <v>0</v>
      </c>
      <c r="L5355" t="str">
        <f t="shared" si="664"/>
        <v/>
      </c>
      <c r="M5355" t="str">
        <f t="shared" si="665"/>
        <v/>
      </c>
      <c r="N5355" t="str">
        <f t="shared" si="666"/>
        <v/>
      </c>
      <c r="O5355" t="e">
        <f>IF(AND(A5355&lt;&gt;A5354,#REF!&lt;&gt;""),#REF!,"")</f>
        <v>#REF!</v>
      </c>
      <c r="P5355" t="e">
        <f t="shared" si="669"/>
        <v>#REF!</v>
      </c>
      <c r="Q5355" s="2" t="e">
        <f t="shared" ca="1" si="670"/>
        <v>#REF!</v>
      </c>
      <c r="R5355" t="e">
        <f>IF(NOT(#REF!="Indskrevet"),"",IF(E5355="",FALSE,AND(NOT(#REF!),VALUE(RIGHT(CONCATENATE(YEAR(E5355)),2))=15)))</f>
        <v>#REF!</v>
      </c>
      <c r="S5355" t="e">
        <f t="shared" si="667"/>
        <v>#REF!</v>
      </c>
      <c r="T5355" t="e">
        <f t="shared" si="668"/>
        <v>#REF!</v>
      </c>
      <c r="U5355" s="2" t="e">
        <f t="shared" si="671"/>
        <v>#REF!</v>
      </c>
      <c r="V5355" s="2"/>
    </row>
    <row r="5356" spans="1:22" x14ac:dyDescent="0.25">
      <c r="A5356" t="s">
        <v>3182</v>
      </c>
      <c r="B5356" t="s">
        <v>3183</v>
      </c>
      <c r="C5356">
        <v>74.999999999998806</v>
      </c>
      <c r="D5356" t="s">
        <v>5306</v>
      </c>
      <c r="E5356" s="1">
        <v>41460</v>
      </c>
      <c r="F5356" t="s">
        <v>5336</v>
      </c>
      <c r="G5356">
        <v>1</v>
      </c>
      <c r="H5356" t="s">
        <v>5307</v>
      </c>
      <c r="I5356" t="s">
        <v>5326</v>
      </c>
      <c r="J5356" t="s">
        <v>5293</v>
      </c>
      <c r="K5356" t="b">
        <f>LOOKUP(A5356,'[1]UDDATA-1'!B:B,'[1]UDDATA-1'!A:A)&lt;&gt;LOOKUP(A5356,'[1]UDDATA-2'!B:B,'[1]UDDATA-2'!A:A)</f>
        <v>0</v>
      </c>
      <c r="L5356" t="str">
        <f t="shared" si="664"/>
        <v>Calculus</v>
      </c>
      <c r="M5356">
        <f t="shared" si="665"/>
        <v>0</v>
      </c>
      <c r="N5356" t="str">
        <f t="shared" si="666"/>
        <v/>
      </c>
      <c r="O5356" t="e">
        <f>IF(AND(A5356&lt;&gt;A5355,#REF!&lt;&gt;""),#REF!,"")</f>
        <v>#REF!</v>
      </c>
      <c r="P5356" t="e">
        <f t="shared" si="669"/>
        <v>#REF!</v>
      </c>
      <c r="Q5356" s="2" t="e">
        <f t="shared" ca="1" si="670"/>
        <v>#REF!</v>
      </c>
      <c r="R5356" t="e">
        <f>IF(NOT(#REF!="Indskrevet"),"",IF(E5356="",FALSE,AND(NOT(#REF!),VALUE(RIGHT(CONCATENATE(YEAR(E5356)),2))=15)))</f>
        <v>#REF!</v>
      </c>
      <c r="S5356" t="e">
        <f t="shared" si="667"/>
        <v>#REF!</v>
      </c>
      <c r="T5356" t="e">
        <f t="shared" si="668"/>
        <v>#REF!</v>
      </c>
      <c r="U5356" s="2" t="e">
        <f t="shared" si="671"/>
        <v>#REF!</v>
      </c>
      <c r="V5356" s="2"/>
    </row>
    <row r="5357" spans="1:22" x14ac:dyDescent="0.25">
      <c r="A5357" t="s">
        <v>3182</v>
      </c>
      <c r="B5357" t="s">
        <v>3183</v>
      </c>
      <c r="C5357">
        <v>74.999999999998806</v>
      </c>
      <c r="D5357" t="s">
        <v>5306</v>
      </c>
      <c r="E5357" s="1">
        <v>41530</v>
      </c>
      <c r="F5357" t="s">
        <v>5336</v>
      </c>
      <c r="G5357">
        <v>2</v>
      </c>
      <c r="H5357" t="s">
        <v>5287</v>
      </c>
      <c r="I5357" t="s">
        <v>5326</v>
      </c>
      <c r="J5357" t="s">
        <v>5299</v>
      </c>
      <c r="K5357" t="b">
        <f>LOOKUP(A5357,'[1]UDDATA-1'!B:B,'[1]UDDATA-1'!A:A)&lt;&gt;LOOKUP(A5357,'[1]UDDATA-2'!B:B,'[1]UDDATA-2'!A:A)</f>
        <v>0</v>
      </c>
      <c r="L5357" t="str">
        <f t="shared" si="664"/>
        <v/>
      </c>
      <c r="M5357" t="str">
        <f t="shared" si="665"/>
        <v/>
      </c>
      <c r="N5357" t="str">
        <f t="shared" si="666"/>
        <v/>
      </c>
      <c r="O5357" t="e">
        <f>IF(AND(A5357&lt;&gt;A5356,#REF!&lt;&gt;""),#REF!,"")</f>
        <v>#REF!</v>
      </c>
      <c r="P5357" t="e">
        <f t="shared" si="669"/>
        <v>#REF!</v>
      </c>
      <c r="Q5357" s="2" t="e">
        <f t="shared" ca="1" si="670"/>
        <v>#REF!</v>
      </c>
      <c r="R5357" t="e">
        <f>IF(NOT(#REF!="Indskrevet"),"",IF(E5357="",FALSE,AND(NOT(#REF!),VALUE(RIGHT(CONCATENATE(YEAR(E5357)),2))=15)))</f>
        <v>#REF!</v>
      </c>
      <c r="S5357" t="e">
        <f t="shared" si="667"/>
        <v>#REF!</v>
      </c>
      <c r="T5357" t="e">
        <f t="shared" si="668"/>
        <v>#REF!</v>
      </c>
      <c r="U5357" s="2" t="e">
        <f t="shared" si="671"/>
        <v>#REF!</v>
      </c>
      <c r="V5357" s="2"/>
    </row>
    <row r="5358" spans="1:22" x14ac:dyDescent="0.25">
      <c r="A5358" t="s">
        <v>3182</v>
      </c>
      <c r="B5358" t="s">
        <v>3183</v>
      </c>
      <c r="C5358">
        <v>74.999999999998806</v>
      </c>
      <c r="D5358" t="s">
        <v>5285</v>
      </c>
      <c r="E5358" s="1">
        <v>41452</v>
      </c>
      <c r="F5358" t="s">
        <v>5337</v>
      </c>
      <c r="G5358">
        <v>1</v>
      </c>
      <c r="H5358" t="s">
        <v>5287</v>
      </c>
      <c r="I5358" t="s">
        <v>5338</v>
      </c>
      <c r="J5358" t="s">
        <v>5293</v>
      </c>
      <c r="K5358" t="b">
        <f>LOOKUP(A5358,'[1]UDDATA-1'!B:B,'[1]UDDATA-1'!A:A)&lt;&gt;LOOKUP(A5358,'[1]UDDATA-2'!B:B,'[1]UDDATA-2'!A:A)</f>
        <v>0</v>
      </c>
      <c r="L5358" t="str">
        <f t="shared" si="664"/>
        <v>Kredsløbsteori og dynamiske systemer</v>
      </c>
      <c r="M5358">
        <f t="shared" si="665"/>
        <v>2</v>
      </c>
      <c r="N5358" t="str">
        <f t="shared" si="666"/>
        <v/>
      </c>
      <c r="O5358" t="e">
        <f>IF(AND(A5358&lt;&gt;A5357,#REF!&lt;&gt;""),#REF!,"")</f>
        <v>#REF!</v>
      </c>
      <c r="P5358" t="e">
        <f t="shared" si="669"/>
        <v>#REF!</v>
      </c>
      <c r="Q5358" s="2" t="e">
        <f t="shared" ca="1" si="670"/>
        <v>#REF!</v>
      </c>
      <c r="R5358" t="e">
        <f>IF(NOT(#REF!="Indskrevet"),"",IF(E5358="",FALSE,AND(NOT(#REF!),VALUE(RIGHT(CONCATENATE(YEAR(E5358)),2))=15)))</f>
        <v>#REF!</v>
      </c>
      <c r="S5358" t="e">
        <f t="shared" si="667"/>
        <v>#REF!</v>
      </c>
      <c r="T5358" t="e">
        <f t="shared" si="668"/>
        <v>#REF!</v>
      </c>
      <c r="U5358" s="2" t="e">
        <f t="shared" si="671"/>
        <v>#REF!</v>
      </c>
      <c r="V5358" s="2"/>
    </row>
    <row r="5359" spans="1:22" x14ac:dyDescent="0.25">
      <c r="A5359" t="s">
        <v>3182</v>
      </c>
      <c r="B5359" t="s">
        <v>3183</v>
      </c>
      <c r="C5359">
        <v>74.999999999998806</v>
      </c>
      <c r="D5359" t="s">
        <v>5306</v>
      </c>
      <c r="E5359" s="1">
        <v>41656</v>
      </c>
      <c r="F5359" t="s">
        <v>5319</v>
      </c>
      <c r="G5359">
        <v>1</v>
      </c>
      <c r="H5359" t="s">
        <v>5307</v>
      </c>
      <c r="I5359" t="s">
        <v>5320</v>
      </c>
      <c r="J5359" t="s">
        <v>5299</v>
      </c>
      <c r="K5359" t="b">
        <f>LOOKUP(A5359,'[1]UDDATA-1'!B:B,'[1]UDDATA-1'!A:A)&lt;&gt;LOOKUP(A5359,'[1]UDDATA-2'!B:B,'[1]UDDATA-2'!A:A)</f>
        <v>0</v>
      </c>
      <c r="L5359" t="str">
        <f t="shared" si="664"/>
        <v>Beregningsteknik inden for elektronikområdet 1</v>
      </c>
      <c r="M5359">
        <f t="shared" si="665"/>
        <v>0</v>
      </c>
      <c r="N5359" t="str">
        <f t="shared" si="666"/>
        <v/>
      </c>
      <c r="O5359" t="e">
        <f>IF(AND(A5359&lt;&gt;A5358,#REF!&lt;&gt;""),#REF!,"")</f>
        <v>#REF!</v>
      </c>
      <c r="P5359" t="e">
        <f t="shared" si="669"/>
        <v>#REF!</v>
      </c>
      <c r="Q5359" s="2" t="e">
        <f t="shared" ca="1" si="670"/>
        <v>#REF!</v>
      </c>
      <c r="R5359" t="e">
        <f>IF(NOT(#REF!="Indskrevet"),"",IF(E5359="",FALSE,AND(NOT(#REF!),VALUE(RIGHT(CONCATENATE(YEAR(E5359)),2))=15)))</f>
        <v>#REF!</v>
      </c>
      <c r="S5359" t="e">
        <f t="shared" si="667"/>
        <v>#REF!</v>
      </c>
      <c r="T5359" t="e">
        <f t="shared" si="668"/>
        <v>#REF!</v>
      </c>
      <c r="U5359" s="2" t="e">
        <f t="shared" si="671"/>
        <v>#REF!</v>
      </c>
      <c r="V5359" s="2"/>
    </row>
    <row r="5360" spans="1:22" x14ac:dyDescent="0.25">
      <c r="A5360" t="s">
        <v>3182</v>
      </c>
      <c r="B5360" t="s">
        <v>3183</v>
      </c>
      <c r="C5360">
        <v>74.999999999998806</v>
      </c>
      <c r="D5360" t="s">
        <v>5306</v>
      </c>
      <c r="E5360" s="1">
        <v>41688</v>
      </c>
      <c r="F5360" t="s">
        <v>5319</v>
      </c>
      <c r="G5360">
        <v>2</v>
      </c>
      <c r="H5360" t="s">
        <v>5287</v>
      </c>
      <c r="I5360" t="s">
        <v>5320</v>
      </c>
      <c r="J5360" t="s">
        <v>5299</v>
      </c>
      <c r="K5360" t="b">
        <f>LOOKUP(A5360,'[1]UDDATA-1'!B:B,'[1]UDDATA-1'!A:A)&lt;&gt;LOOKUP(A5360,'[1]UDDATA-2'!B:B,'[1]UDDATA-2'!A:A)</f>
        <v>0</v>
      </c>
      <c r="L5360" t="str">
        <f t="shared" si="664"/>
        <v/>
      </c>
      <c r="M5360" t="str">
        <f t="shared" si="665"/>
        <v/>
      </c>
      <c r="N5360" t="str">
        <f t="shared" si="666"/>
        <v/>
      </c>
      <c r="O5360" t="e">
        <f>IF(AND(A5360&lt;&gt;A5359,#REF!&lt;&gt;""),#REF!,"")</f>
        <v>#REF!</v>
      </c>
      <c r="P5360" t="e">
        <f t="shared" si="669"/>
        <v>#REF!</v>
      </c>
      <c r="Q5360" s="2" t="e">
        <f t="shared" ca="1" si="670"/>
        <v>#REF!</v>
      </c>
      <c r="R5360" t="e">
        <f>IF(NOT(#REF!="Indskrevet"),"",IF(E5360="",FALSE,AND(NOT(#REF!),VALUE(RIGHT(CONCATENATE(YEAR(E5360)),2))=15)))</f>
        <v>#REF!</v>
      </c>
      <c r="S5360" t="e">
        <f t="shared" si="667"/>
        <v>#REF!</v>
      </c>
      <c r="T5360" t="e">
        <f t="shared" si="668"/>
        <v>#REF!</v>
      </c>
      <c r="U5360" s="2" t="e">
        <f t="shared" si="671"/>
        <v>#REF!</v>
      </c>
      <c r="V5360" s="2"/>
    </row>
    <row r="5361" spans="1:22" x14ac:dyDescent="0.25">
      <c r="A5361" t="s">
        <v>3184</v>
      </c>
      <c r="B5361" t="s">
        <v>3185</v>
      </c>
      <c r="C5361">
        <v>179.99999999999599</v>
      </c>
      <c r="D5361" t="s">
        <v>5290</v>
      </c>
      <c r="E5361" s="1">
        <v>41296</v>
      </c>
      <c r="F5361" t="s">
        <v>5328</v>
      </c>
      <c r="G5361">
        <v>1</v>
      </c>
      <c r="H5361" t="s">
        <v>5287</v>
      </c>
      <c r="I5361" t="s">
        <v>5324</v>
      </c>
      <c r="J5361" t="s">
        <v>5289</v>
      </c>
      <c r="K5361" t="b">
        <f>LOOKUP(A5361,'[1]UDDATA-1'!B:B,'[1]UDDATA-1'!A:A)&lt;&gt;LOOKUP(A5361,'[1]UDDATA-2'!B:B,'[1]UDDATA-2'!A:A)</f>
        <v>0</v>
      </c>
      <c r="L5361" t="str">
        <f t="shared" si="664"/>
        <v>Lineær algebra</v>
      </c>
      <c r="M5361">
        <f t="shared" si="665"/>
        <v>10</v>
      </c>
      <c r="N5361" t="str">
        <f t="shared" si="666"/>
        <v/>
      </c>
      <c r="O5361" t="e">
        <f>IF(AND(A5361&lt;&gt;A5360,#REF!&lt;&gt;""),#REF!,"")</f>
        <v>#REF!</v>
      </c>
      <c r="P5361" t="e">
        <f t="shared" si="669"/>
        <v>#REF!</v>
      </c>
      <c r="Q5361" s="2" t="e">
        <f t="shared" ca="1" si="670"/>
        <v>#REF!</v>
      </c>
      <c r="R5361" t="e">
        <f>IF(NOT(#REF!="Indskrevet"),"",IF(E5361="",FALSE,AND(NOT(#REF!),VALUE(RIGHT(CONCATENATE(YEAR(E5361)),2))=15)))</f>
        <v>#REF!</v>
      </c>
      <c r="S5361" t="e">
        <f t="shared" si="667"/>
        <v>#REF!</v>
      </c>
      <c r="T5361" t="e">
        <f t="shared" si="668"/>
        <v>#REF!</v>
      </c>
      <c r="U5361" s="2" t="e">
        <f t="shared" si="671"/>
        <v>#REF!</v>
      </c>
      <c r="V5361" s="2"/>
    </row>
    <row r="5362" spans="1:22" x14ac:dyDescent="0.25">
      <c r="A5362" t="s">
        <v>3184</v>
      </c>
      <c r="B5362" t="s">
        <v>3185</v>
      </c>
      <c r="C5362">
        <v>179.99999999999599</v>
      </c>
      <c r="D5362" t="s">
        <v>5290</v>
      </c>
      <c r="E5362" s="1">
        <v>41444</v>
      </c>
      <c r="F5362" t="s">
        <v>5329</v>
      </c>
      <c r="G5362">
        <v>1</v>
      </c>
      <c r="H5362" t="s">
        <v>5287</v>
      </c>
      <c r="I5362" t="s">
        <v>5330</v>
      </c>
      <c r="J5362" t="s">
        <v>5293</v>
      </c>
      <c r="K5362" t="b">
        <f>LOOKUP(A5362,'[1]UDDATA-1'!B:B,'[1]UDDATA-1'!A:A)&lt;&gt;LOOKUP(A5362,'[1]UDDATA-2'!B:B,'[1]UDDATA-2'!A:A)</f>
        <v>0</v>
      </c>
      <c r="L5362" t="str">
        <f t="shared" si="664"/>
        <v>Diskret matematik</v>
      </c>
      <c r="M5362">
        <f t="shared" si="665"/>
        <v>10</v>
      </c>
      <c r="N5362" t="str">
        <f t="shared" si="666"/>
        <v/>
      </c>
      <c r="O5362" t="e">
        <f>IF(AND(A5362&lt;&gt;A5361,#REF!&lt;&gt;""),#REF!,"")</f>
        <v>#REF!</v>
      </c>
      <c r="P5362" t="e">
        <f t="shared" si="669"/>
        <v>#REF!</v>
      </c>
      <c r="Q5362" s="2" t="e">
        <f t="shared" ca="1" si="670"/>
        <v>#REF!</v>
      </c>
      <c r="R5362" t="e">
        <f>IF(NOT(#REF!="Indskrevet"),"",IF(E5362="",FALSE,AND(NOT(#REF!),VALUE(RIGHT(CONCATENATE(YEAR(E5362)),2))=15)))</f>
        <v>#REF!</v>
      </c>
      <c r="S5362" t="e">
        <f t="shared" si="667"/>
        <v>#REF!</v>
      </c>
      <c r="T5362" t="e">
        <f t="shared" si="668"/>
        <v>#REF!</v>
      </c>
      <c r="U5362" s="2" t="e">
        <f t="shared" si="671"/>
        <v>#REF!</v>
      </c>
      <c r="V5362" s="2"/>
    </row>
    <row r="5363" spans="1:22" x14ac:dyDescent="0.25">
      <c r="A5363" t="s">
        <v>3184</v>
      </c>
      <c r="B5363" t="s">
        <v>3185</v>
      </c>
      <c r="C5363">
        <v>179.99999999999599</v>
      </c>
      <c r="D5363" t="s">
        <v>5296</v>
      </c>
      <c r="E5363" s="1">
        <v>41452</v>
      </c>
      <c r="F5363" t="s">
        <v>5331</v>
      </c>
      <c r="G5363">
        <v>1</v>
      </c>
      <c r="H5363" t="s">
        <v>5287</v>
      </c>
      <c r="I5363" t="s">
        <v>5332</v>
      </c>
      <c r="J5363" t="s">
        <v>5293</v>
      </c>
      <c r="K5363" t="b">
        <f>LOOKUP(A5363,'[1]UDDATA-1'!B:B,'[1]UDDATA-1'!A:A)&lt;&gt;LOOKUP(A5363,'[1]UDDATA-2'!B:B,'[1]UDDATA-2'!A:A)</f>
        <v>0</v>
      </c>
      <c r="L5363" t="str">
        <f t="shared" si="664"/>
        <v>Computerarkitektur</v>
      </c>
      <c r="M5363">
        <f t="shared" si="665"/>
        <v>7</v>
      </c>
      <c r="N5363" t="str">
        <f t="shared" si="666"/>
        <v/>
      </c>
      <c r="O5363" t="e">
        <f>IF(AND(A5363&lt;&gt;A5362,#REF!&lt;&gt;""),#REF!,"")</f>
        <v>#REF!</v>
      </c>
      <c r="P5363" t="e">
        <f t="shared" si="669"/>
        <v>#REF!</v>
      </c>
      <c r="Q5363" s="2" t="e">
        <f t="shared" ca="1" si="670"/>
        <v>#REF!</v>
      </c>
      <c r="R5363" t="e">
        <f>IF(NOT(#REF!="Indskrevet"),"",IF(E5363="",FALSE,AND(NOT(#REF!),VALUE(RIGHT(CONCATENATE(YEAR(E5363)),2))=15)))</f>
        <v>#REF!</v>
      </c>
      <c r="S5363" t="e">
        <f t="shared" si="667"/>
        <v>#REF!</v>
      </c>
      <c r="T5363" t="e">
        <f t="shared" si="668"/>
        <v>#REF!</v>
      </c>
      <c r="U5363" s="2" t="e">
        <f t="shared" si="671"/>
        <v>#REF!</v>
      </c>
      <c r="V5363" s="2"/>
    </row>
    <row r="5364" spans="1:22" x14ac:dyDescent="0.25">
      <c r="A5364" t="s">
        <v>3184</v>
      </c>
      <c r="B5364" t="s">
        <v>3185</v>
      </c>
      <c r="C5364">
        <v>179.99999999999599</v>
      </c>
      <c r="D5364" t="s">
        <v>5290</v>
      </c>
      <c r="E5364" s="1">
        <v>41432</v>
      </c>
      <c r="F5364" t="s">
        <v>5333</v>
      </c>
      <c r="G5364">
        <v>1</v>
      </c>
      <c r="H5364" t="s">
        <v>5287</v>
      </c>
      <c r="I5364" t="s">
        <v>5334</v>
      </c>
      <c r="J5364" t="s">
        <v>5293</v>
      </c>
      <c r="K5364" t="b">
        <f>LOOKUP(A5364,'[1]UDDATA-1'!B:B,'[1]UDDATA-1'!A:A)&lt;&gt;LOOKUP(A5364,'[1]UDDATA-2'!B:B,'[1]UDDATA-2'!A:A)</f>
        <v>0</v>
      </c>
      <c r="L5364" t="str">
        <f t="shared" si="664"/>
        <v>Objektorienteret programmering</v>
      </c>
      <c r="M5364">
        <f t="shared" si="665"/>
        <v>10</v>
      </c>
      <c r="N5364" t="str">
        <f t="shared" si="666"/>
        <v/>
      </c>
      <c r="O5364" t="e">
        <f>IF(AND(A5364&lt;&gt;A5363,#REF!&lt;&gt;""),#REF!,"")</f>
        <v>#REF!</v>
      </c>
      <c r="P5364" t="e">
        <f t="shared" si="669"/>
        <v>#REF!</v>
      </c>
      <c r="Q5364" s="2" t="e">
        <f t="shared" ca="1" si="670"/>
        <v>#REF!</v>
      </c>
      <c r="R5364" t="e">
        <f>IF(NOT(#REF!="Indskrevet"),"",IF(E5364="",FALSE,AND(NOT(#REF!),VALUE(RIGHT(CONCATENATE(YEAR(E5364)),2))=15)))</f>
        <v>#REF!</v>
      </c>
      <c r="S5364" t="e">
        <f t="shared" si="667"/>
        <v>#REF!</v>
      </c>
      <c r="T5364" t="e">
        <f t="shared" si="668"/>
        <v>#REF!</v>
      </c>
      <c r="U5364" s="2" t="e">
        <f t="shared" si="671"/>
        <v>#REF!</v>
      </c>
      <c r="V5364" s="2"/>
    </row>
    <row r="5365" spans="1:22" x14ac:dyDescent="0.25">
      <c r="A5365" t="s">
        <v>3184</v>
      </c>
      <c r="B5365" t="s">
        <v>3185</v>
      </c>
      <c r="C5365">
        <v>179.99999999999599</v>
      </c>
      <c r="D5365" t="s">
        <v>5300</v>
      </c>
      <c r="E5365" s="1">
        <v>41682</v>
      </c>
      <c r="F5365" t="s">
        <v>5339</v>
      </c>
      <c r="G5365">
        <v>1</v>
      </c>
      <c r="H5365" t="s">
        <v>5287</v>
      </c>
      <c r="I5365" t="s">
        <v>5340</v>
      </c>
      <c r="J5365" t="s">
        <v>5299</v>
      </c>
      <c r="K5365" t="b">
        <f>LOOKUP(A5365,'[1]UDDATA-1'!B:B,'[1]UDDATA-1'!A:A)&lt;&gt;LOOKUP(A5365,'[1]UDDATA-2'!B:B,'[1]UDDATA-2'!A:A)</f>
        <v>0</v>
      </c>
      <c r="L5365" t="str">
        <f t="shared" si="664"/>
        <v>Algoritmik og datastrukturer</v>
      </c>
      <c r="M5365">
        <f t="shared" si="665"/>
        <v>12</v>
      </c>
      <c r="N5365" t="str">
        <f t="shared" si="666"/>
        <v/>
      </c>
      <c r="O5365" t="e">
        <f>IF(AND(A5365&lt;&gt;A5364,#REF!&lt;&gt;""),#REF!,"")</f>
        <v>#REF!</v>
      </c>
      <c r="P5365" t="e">
        <f t="shared" si="669"/>
        <v>#REF!</v>
      </c>
      <c r="Q5365" s="2" t="e">
        <f t="shared" ca="1" si="670"/>
        <v>#REF!</v>
      </c>
      <c r="R5365" t="e">
        <f>IF(NOT(#REF!="Indskrevet"),"",IF(E5365="",FALSE,AND(NOT(#REF!),VALUE(RIGHT(CONCATENATE(YEAR(E5365)),2))=15)))</f>
        <v>#REF!</v>
      </c>
      <c r="S5365" t="e">
        <f t="shared" si="667"/>
        <v>#REF!</v>
      </c>
      <c r="T5365" t="e">
        <f t="shared" si="668"/>
        <v>#REF!</v>
      </c>
      <c r="U5365" s="2" t="e">
        <f t="shared" si="671"/>
        <v>#REF!</v>
      </c>
      <c r="V5365" s="2"/>
    </row>
    <row r="5366" spans="1:22" x14ac:dyDescent="0.25">
      <c r="A5366" t="s">
        <v>3184</v>
      </c>
      <c r="B5366" t="s">
        <v>3185</v>
      </c>
      <c r="C5366">
        <v>179.99999999999599</v>
      </c>
      <c r="D5366" t="s">
        <v>5290</v>
      </c>
      <c r="E5366" s="1">
        <v>41814</v>
      </c>
      <c r="F5366" t="s">
        <v>5341</v>
      </c>
      <c r="G5366">
        <v>1</v>
      </c>
      <c r="H5366" t="s">
        <v>5287</v>
      </c>
      <c r="I5366" t="s">
        <v>5342</v>
      </c>
      <c r="J5366" t="s">
        <v>5303</v>
      </c>
      <c r="K5366" t="b">
        <f>LOOKUP(A5366,'[1]UDDATA-1'!B:B,'[1]UDDATA-1'!A:A)&lt;&gt;LOOKUP(A5366,'[1]UDDATA-2'!B:B,'[1]UDDATA-2'!A:A)</f>
        <v>0</v>
      </c>
      <c r="L5366" t="str">
        <f t="shared" si="664"/>
        <v>Syntaks og semantik</v>
      </c>
      <c r="M5366">
        <f t="shared" si="665"/>
        <v>10</v>
      </c>
      <c r="N5366" t="str">
        <f t="shared" si="666"/>
        <v/>
      </c>
      <c r="O5366" t="e">
        <f>IF(AND(A5366&lt;&gt;A5365,#REF!&lt;&gt;""),#REF!,"")</f>
        <v>#REF!</v>
      </c>
      <c r="P5366" t="e">
        <f t="shared" si="669"/>
        <v>#REF!</v>
      </c>
      <c r="Q5366" s="2" t="e">
        <f t="shared" ca="1" si="670"/>
        <v>#REF!</v>
      </c>
      <c r="R5366" t="e">
        <f>IF(NOT(#REF!="Indskrevet"),"",IF(E5366="",FALSE,AND(NOT(#REF!),VALUE(RIGHT(CONCATENATE(YEAR(E5366)),2))=15)))</f>
        <v>#REF!</v>
      </c>
      <c r="S5366" t="e">
        <f t="shared" si="667"/>
        <v>#REF!</v>
      </c>
      <c r="T5366" t="e">
        <f t="shared" si="668"/>
        <v>#REF!</v>
      </c>
      <c r="U5366" s="2" t="e">
        <f t="shared" si="671"/>
        <v>#REF!</v>
      </c>
      <c r="V5366" s="2"/>
    </row>
    <row r="5367" spans="1:22" x14ac:dyDescent="0.25">
      <c r="A5367" t="s">
        <v>3186</v>
      </c>
      <c r="B5367" t="s">
        <v>3187</v>
      </c>
      <c r="C5367">
        <v>114.999999999998</v>
      </c>
      <c r="K5367" t="b">
        <f>LOOKUP(A5367,'[1]UDDATA-1'!B:B,'[1]UDDATA-1'!A:A)&lt;&gt;LOOKUP(A5367,'[1]UDDATA-2'!B:B,'[1]UDDATA-2'!A:A)</f>
        <v>0</v>
      </c>
      <c r="L5367" t="str">
        <f t="shared" si="664"/>
        <v/>
      </c>
      <c r="M5367" t="str">
        <f t="shared" si="665"/>
        <v/>
      </c>
      <c r="N5367" t="str">
        <f t="shared" si="666"/>
        <v/>
      </c>
      <c r="O5367" t="e">
        <f>IF(AND(A5367&lt;&gt;A5366,#REF!&lt;&gt;""),#REF!,"")</f>
        <v>#REF!</v>
      </c>
      <c r="P5367" t="e">
        <f t="shared" si="669"/>
        <v>#REF!</v>
      </c>
      <c r="Q5367" s="2" t="e">
        <f t="shared" ca="1" si="670"/>
        <v>#REF!</v>
      </c>
      <c r="R5367" t="e">
        <f>IF(NOT(#REF!="Indskrevet"),"",IF(E5367="",FALSE,AND(NOT(#REF!),VALUE(RIGHT(CONCATENATE(YEAR(E5367)),2))=15)))</f>
        <v>#REF!</v>
      </c>
      <c r="S5367" t="e">
        <f t="shared" si="667"/>
        <v>#REF!</v>
      </c>
      <c r="T5367" t="e">
        <f t="shared" si="668"/>
        <v>#REF!</v>
      </c>
      <c r="U5367" s="2" t="e">
        <f t="shared" si="671"/>
        <v>#REF!</v>
      </c>
      <c r="V5367" s="2"/>
    </row>
    <row r="5368" spans="1:22" x14ac:dyDescent="0.25">
      <c r="A5368" t="s">
        <v>3188</v>
      </c>
      <c r="B5368" t="s">
        <v>3189</v>
      </c>
      <c r="C5368">
        <v>169.99999999999699</v>
      </c>
      <c r="D5368" t="s">
        <v>5306</v>
      </c>
      <c r="E5368" s="1">
        <v>41316</v>
      </c>
      <c r="F5368" t="s">
        <v>5308</v>
      </c>
      <c r="G5368">
        <v>1</v>
      </c>
      <c r="H5368" t="s">
        <v>5307</v>
      </c>
      <c r="I5368" t="s">
        <v>5288</v>
      </c>
      <c r="J5368" t="s">
        <v>5289</v>
      </c>
      <c r="K5368" t="b">
        <f>LOOKUP(A5368,'[1]UDDATA-1'!B:B,'[1]UDDATA-1'!A:A)&lt;&gt;LOOKUP(A5368,'[1]UDDATA-2'!B:B,'[1]UDDATA-2'!A:A)</f>
        <v>1</v>
      </c>
      <c r="L5368" t="str">
        <f t="shared" si="664"/>
        <v>Grundlæggende programmering</v>
      </c>
      <c r="M5368">
        <f t="shared" si="665"/>
        <v>0</v>
      </c>
      <c r="N5368" t="str">
        <f t="shared" si="666"/>
        <v/>
      </c>
      <c r="O5368" t="e">
        <f>IF(AND(A5368&lt;&gt;A5367,#REF!&lt;&gt;""),#REF!,"")</f>
        <v>#REF!</v>
      </c>
      <c r="P5368" t="e">
        <f t="shared" si="669"/>
        <v>#REF!</v>
      </c>
      <c r="Q5368" s="2" t="e">
        <f t="shared" ca="1" si="670"/>
        <v>#REF!</v>
      </c>
      <c r="R5368" t="e">
        <f>IF(NOT(#REF!="Indskrevet"),"",IF(E5368="",FALSE,AND(NOT(#REF!),VALUE(RIGHT(CONCATENATE(YEAR(E5368)),2))=15)))</f>
        <v>#REF!</v>
      </c>
      <c r="S5368" t="e">
        <f t="shared" si="667"/>
        <v>#REF!</v>
      </c>
      <c r="T5368" t="e">
        <f t="shared" si="668"/>
        <v>#REF!</v>
      </c>
      <c r="U5368" s="2" t="e">
        <f t="shared" si="671"/>
        <v>#REF!</v>
      </c>
      <c r="V5368" s="2"/>
    </row>
    <row r="5369" spans="1:22" x14ac:dyDescent="0.25">
      <c r="A5369" t="s">
        <v>3188</v>
      </c>
      <c r="B5369" t="s">
        <v>3189</v>
      </c>
      <c r="C5369">
        <v>169.99999999999699</v>
      </c>
      <c r="D5369" t="s">
        <v>5317</v>
      </c>
      <c r="E5369" s="1">
        <v>41353</v>
      </c>
      <c r="F5369" t="s">
        <v>5308</v>
      </c>
      <c r="G5369">
        <v>2</v>
      </c>
      <c r="H5369" t="s">
        <v>5287</v>
      </c>
      <c r="I5369" t="s">
        <v>5288</v>
      </c>
      <c r="J5369" t="s">
        <v>5293</v>
      </c>
      <c r="K5369" t="b">
        <f>LOOKUP(A5369,'[1]UDDATA-1'!B:B,'[1]UDDATA-1'!A:A)&lt;&gt;LOOKUP(A5369,'[1]UDDATA-2'!B:B,'[1]UDDATA-2'!A:A)</f>
        <v>1</v>
      </c>
      <c r="L5369" t="str">
        <f t="shared" si="664"/>
        <v/>
      </c>
      <c r="M5369" t="str">
        <f t="shared" si="665"/>
        <v/>
      </c>
      <c r="N5369" t="str">
        <f t="shared" si="666"/>
        <v/>
      </c>
      <c r="O5369" t="e">
        <f>IF(AND(A5369&lt;&gt;A5368,#REF!&lt;&gt;""),#REF!,"")</f>
        <v>#REF!</v>
      </c>
      <c r="P5369" t="e">
        <f t="shared" si="669"/>
        <v>#REF!</v>
      </c>
      <c r="Q5369" s="2" t="e">
        <f t="shared" ca="1" si="670"/>
        <v>#REF!</v>
      </c>
      <c r="R5369" t="e">
        <f>IF(NOT(#REF!="Indskrevet"),"",IF(E5369="",FALSE,AND(NOT(#REF!),VALUE(RIGHT(CONCATENATE(YEAR(E5369)),2))=15)))</f>
        <v>#REF!</v>
      </c>
      <c r="S5369" t="e">
        <f t="shared" si="667"/>
        <v>#REF!</v>
      </c>
      <c r="T5369" t="e">
        <f t="shared" si="668"/>
        <v>#REF!</v>
      </c>
      <c r="U5369" s="2" t="e">
        <f t="shared" si="671"/>
        <v>#REF!</v>
      </c>
      <c r="V5369" s="2"/>
    </row>
    <row r="5370" spans="1:22" x14ac:dyDescent="0.25">
      <c r="A5370" t="s">
        <v>3188</v>
      </c>
      <c r="B5370" t="s">
        <v>3189</v>
      </c>
      <c r="C5370">
        <v>169.99999999999699</v>
      </c>
      <c r="D5370" t="s">
        <v>5285</v>
      </c>
      <c r="E5370" s="1">
        <v>41452</v>
      </c>
      <c r="F5370" t="s">
        <v>5309</v>
      </c>
      <c r="G5370">
        <v>1</v>
      </c>
      <c r="H5370" t="s">
        <v>5287</v>
      </c>
      <c r="I5370" t="s">
        <v>5292</v>
      </c>
      <c r="J5370" t="s">
        <v>5293</v>
      </c>
      <c r="K5370" t="b">
        <f>LOOKUP(A5370,'[1]UDDATA-1'!B:B,'[1]UDDATA-1'!A:A)&lt;&gt;LOOKUP(A5370,'[1]UDDATA-2'!B:B,'[1]UDDATA-2'!A:A)</f>
        <v>1</v>
      </c>
      <c r="L5370" t="str">
        <f t="shared" si="664"/>
        <v>Matematik til multimedie-applikationer</v>
      </c>
      <c r="M5370">
        <f t="shared" si="665"/>
        <v>2</v>
      </c>
      <c r="N5370" t="str">
        <f t="shared" si="666"/>
        <v/>
      </c>
      <c r="O5370" t="e">
        <f>IF(AND(A5370&lt;&gt;A5369,#REF!&lt;&gt;""),#REF!,"")</f>
        <v>#REF!</v>
      </c>
      <c r="P5370" t="e">
        <f t="shared" si="669"/>
        <v>#REF!</v>
      </c>
      <c r="Q5370" s="2" t="e">
        <f t="shared" ca="1" si="670"/>
        <v>#REF!</v>
      </c>
      <c r="R5370" t="e">
        <f>IF(NOT(#REF!="Indskrevet"),"",IF(E5370="",FALSE,AND(NOT(#REF!),VALUE(RIGHT(CONCATENATE(YEAR(E5370)),2))=15)))</f>
        <v>#REF!</v>
      </c>
      <c r="S5370" t="e">
        <f t="shared" si="667"/>
        <v>#REF!</v>
      </c>
      <c r="T5370" t="e">
        <f t="shared" si="668"/>
        <v>#REF!</v>
      </c>
      <c r="U5370" s="2" t="e">
        <f t="shared" si="671"/>
        <v>#REF!</v>
      </c>
      <c r="V5370" s="2"/>
    </row>
    <row r="5371" spans="1:22" x14ac:dyDescent="0.25">
      <c r="A5371" t="s">
        <v>3188</v>
      </c>
      <c r="B5371" t="s">
        <v>3189</v>
      </c>
      <c r="C5371">
        <v>169.99999999999699</v>
      </c>
      <c r="D5371" t="s">
        <v>5306</v>
      </c>
      <c r="E5371" s="1">
        <v>41484</v>
      </c>
      <c r="F5371" t="s">
        <v>5310</v>
      </c>
      <c r="G5371">
        <v>1</v>
      </c>
      <c r="H5371" t="s">
        <v>5307</v>
      </c>
      <c r="I5371" t="s">
        <v>5295</v>
      </c>
      <c r="J5371" t="s">
        <v>5293</v>
      </c>
      <c r="K5371" t="b">
        <f>LOOKUP(A5371,'[1]UDDATA-1'!B:B,'[1]UDDATA-1'!A:A)&lt;&gt;LOOKUP(A5371,'[1]UDDATA-2'!B:B,'[1]UDDATA-2'!A:A)</f>
        <v>1</v>
      </c>
      <c r="L5371" t="str">
        <f t="shared" si="664"/>
        <v>Fysisk interface design</v>
      </c>
      <c r="M5371">
        <f t="shared" si="665"/>
        <v>0</v>
      </c>
      <c r="N5371" t="str">
        <f t="shared" si="666"/>
        <v/>
      </c>
      <c r="O5371" t="e">
        <f>IF(AND(A5371&lt;&gt;A5370,#REF!&lt;&gt;""),#REF!,"")</f>
        <v>#REF!</v>
      </c>
      <c r="P5371" t="e">
        <f t="shared" si="669"/>
        <v>#REF!</v>
      </c>
      <c r="Q5371" s="2" t="e">
        <f t="shared" ca="1" si="670"/>
        <v>#REF!</v>
      </c>
      <c r="R5371" t="e">
        <f>IF(NOT(#REF!="Indskrevet"),"",IF(E5371="",FALSE,AND(NOT(#REF!),VALUE(RIGHT(CONCATENATE(YEAR(E5371)),2))=15)))</f>
        <v>#REF!</v>
      </c>
      <c r="S5371" t="e">
        <f t="shared" si="667"/>
        <v>#REF!</v>
      </c>
      <c r="T5371" t="e">
        <f t="shared" si="668"/>
        <v>#REF!</v>
      </c>
      <c r="U5371" s="2" t="e">
        <f t="shared" si="671"/>
        <v>#REF!</v>
      </c>
      <c r="V5371" s="2"/>
    </row>
    <row r="5372" spans="1:22" x14ac:dyDescent="0.25">
      <c r="A5372" t="s">
        <v>3188</v>
      </c>
      <c r="B5372" t="s">
        <v>3189</v>
      </c>
      <c r="C5372">
        <v>169.99999999999699</v>
      </c>
      <c r="D5372" t="s">
        <v>5285</v>
      </c>
      <c r="E5372" s="1">
        <v>41522</v>
      </c>
      <c r="F5372" t="s">
        <v>5310</v>
      </c>
      <c r="G5372">
        <v>2</v>
      </c>
      <c r="H5372" t="s">
        <v>5287</v>
      </c>
      <c r="I5372" t="s">
        <v>5295</v>
      </c>
      <c r="J5372" t="s">
        <v>5299</v>
      </c>
      <c r="K5372" t="b">
        <f>LOOKUP(A5372,'[1]UDDATA-1'!B:B,'[1]UDDATA-1'!A:A)&lt;&gt;LOOKUP(A5372,'[1]UDDATA-2'!B:B,'[1]UDDATA-2'!A:A)</f>
        <v>1</v>
      </c>
      <c r="L5372" t="str">
        <f t="shared" si="664"/>
        <v/>
      </c>
      <c r="M5372" t="str">
        <f t="shared" si="665"/>
        <v/>
      </c>
      <c r="N5372" t="str">
        <f t="shared" si="666"/>
        <v/>
      </c>
      <c r="O5372" t="e">
        <f>IF(AND(A5372&lt;&gt;A5371,#REF!&lt;&gt;""),#REF!,"")</f>
        <v>#REF!</v>
      </c>
      <c r="P5372" t="e">
        <f t="shared" si="669"/>
        <v>#REF!</v>
      </c>
      <c r="Q5372" s="2" t="e">
        <f t="shared" ca="1" si="670"/>
        <v>#REF!</v>
      </c>
      <c r="R5372" t="e">
        <f>IF(NOT(#REF!="Indskrevet"),"",IF(E5372="",FALSE,AND(NOT(#REF!),VALUE(RIGHT(CONCATENATE(YEAR(E5372)),2))=15)))</f>
        <v>#REF!</v>
      </c>
      <c r="S5372" t="e">
        <f t="shared" si="667"/>
        <v>#REF!</v>
      </c>
      <c r="T5372" t="e">
        <f t="shared" si="668"/>
        <v>#REF!</v>
      </c>
      <c r="U5372" s="2" t="e">
        <f t="shared" si="671"/>
        <v>#REF!</v>
      </c>
      <c r="V5372" s="2"/>
    </row>
    <row r="5373" spans="1:22" x14ac:dyDescent="0.25">
      <c r="A5373" t="s">
        <v>3188</v>
      </c>
      <c r="B5373" t="s">
        <v>3189</v>
      </c>
      <c r="C5373">
        <v>169.99999999999699</v>
      </c>
      <c r="D5373" t="s">
        <v>5317</v>
      </c>
      <c r="E5373" s="1">
        <v>41688</v>
      </c>
      <c r="F5373" t="s">
        <v>5311</v>
      </c>
      <c r="G5373">
        <v>1</v>
      </c>
      <c r="H5373" t="s">
        <v>5287</v>
      </c>
      <c r="I5373" t="s">
        <v>5298</v>
      </c>
      <c r="J5373" t="s">
        <v>5299</v>
      </c>
      <c r="K5373" t="b">
        <f>LOOKUP(A5373,'[1]UDDATA-1'!B:B,'[1]UDDATA-1'!A:A)&lt;&gt;LOOKUP(A5373,'[1]UDDATA-2'!B:B,'[1]UDDATA-2'!A:A)</f>
        <v>1</v>
      </c>
      <c r="L5373" t="str">
        <f t="shared" si="664"/>
        <v>Proceduremæssig programmering</v>
      </c>
      <c r="M5373">
        <f t="shared" si="665"/>
        <v>4</v>
      </c>
      <c r="N5373" t="str">
        <f t="shared" si="666"/>
        <v/>
      </c>
      <c r="O5373" t="e">
        <f>IF(AND(A5373&lt;&gt;A5372,#REF!&lt;&gt;""),#REF!,"")</f>
        <v>#REF!</v>
      </c>
      <c r="P5373" t="e">
        <f t="shared" si="669"/>
        <v>#REF!</v>
      </c>
      <c r="Q5373" s="2" t="e">
        <f t="shared" ca="1" si="670"/>
        <v>#REF!</v>
      </c>
      <c r="R5373" t="e">
        <f>IF(NOT(#REF!="Indskrevet"),"",IF(E5373="",FALSE,AND(NOT(#REF!),VALUE(RIGHT(CONCATENATE(YEAR(E5373)),2))=15)))</f>
        <v>#REF!</v>
      </c>
      <c r="S5373" t="e">
        <f t="shared" si="667"/>
        <v>#REF!</v>
      </c>
      <c r="T5373" t="e">
        <f t="shared" si="668"/>
        <v>#REF!</v>
      </c>
      <c r="U5373" s="2" t="e">
        <f t="shared" si="671"/>
        <v>#REF!</v>
      </c>
      <c r="V5373" s="2"/>
    </row>
    <row r="5374" spans="1:22" x14ac:dyDescent="0.25">
      <c r="A5374" t="s">
        <v>3188</v>
      </c>
      <c r="B5374" t="s">
        <v>3189</v>
      </c>
      <c r="C5374">
        <v>169.99999999999699</v>
      </c>
      <c r="D5374" t="s">
        <v>5306</v>
      </c>
      <c r="E5374" s="1">
        <v>41796</v>
      </c>
      <c r="F5374" t="s">
        <v>5312</v>
      </c>
      <c r="G5374">
        <v>1</v>
      </c>
      <c r="H5374" t="s">
        <v>5307</v>
      </c>
      <c r="I5374" t="s">
        <v>5302</v>
      </c>
      <c r="J5374" t="s">
        <v>5303</v>
      </c>
      <c r="K5374" t="b">
        <f>LOOKUP(A5374,'[1]UDDATA-1'!B:B,'[1]UDDATA-1'!A:A)&lt;&gt;LOOKUP(A5374,'[1]UDDATA-2'!B:B,'[1]UDDATA-2'!A:A)</f>
        <v>1</v>
      </c>
      <c r="L5374" t="str">
        <f t="shared" si="664"/>
        <v>Lyd- og musikbehandling</v>
      </c>
      <c r="M5374">
        <f t="shared" si="665"/>
        <v>0</v>
      </c>
      <c r="N5374" t="str">
        <f t="shared" si="666"/>
        <v/>
      </c>
      <c r="O5374" t="e">
        <f>IF(AND(A5374&lt;&gt;A5373,#REF!&lt;&gt;""),#REF!,"")</f>
        <v>#REF!</v>
      </c>
      <c r="P5374" t="e">
        <f t="shared" si="669"/>
        <v>#REF!</v>
      </c>
      <c r="Q5374" s="2" t="e">
        <f t="shared" ca="1" si="670"/>
        <v>#REF!</v>
      </c>
      <c r="R5374" t="e">
        <f>IF(NOT(#REF!="Indskrevet"),"",IF(E5374="",FALSE,AND(NOT(#REF!),VALUE(RIGHT(CONCATENATE(YEAR(E5374)),2))=15)))</f>
        <v>#REF!</v>
      </c>
      <c r="S5374" t="e">
        <f t="shared" si="667"/>
        <v>#REF!</v>
      </c>
      <c r="T5374" t="e">
        <f t="shared" si="668"/>
        <v>#REF!</v>
      </c>
      <c r="U5374" s="2" t="e">
        <f t="shared" si="671"/>
        <v>#REF!</v>
      </c>
      <c r="V5374" s="2"/>
    </row>
    <row r="5375" spans="1:22" x14ac:dyDescent="0.25">
      <c r="A5375" t="s">
        <v>3188</v>
      </c>
      <c r="B5375" t="s">
        <v>3189</v>
      </c>
      <c r="C5375">
        <v>169.99999999999699</v>
      </c>
      <c r="D5375" t="s">
        <v>5306</v>
      </c>
      <c r="E5375" s="1">
        <v>41878</v>
      </c>
      <c r="F5375" t="s">
        <v>5312</v>
      </c>
      <c r="G5375">
        <v>2</v>
      </c>
      <c r="H5375" t="s">
        <v>5307</v>
      </c>
      <c r="I5375" t="s">
        <v>5302</v>
      </c>
      <c r="J5375" t="s">
        <v>5303</v>
      </c>
      <c r="K5375" t="b">
        <f>LOOKUP(A5375,'[1]UDDATA-1'!B:B,'[1]UDDATA-1'!A:A)&lt;&gt;LOOKUP(A5375,'[1]UDDATA-2'!B:B,'[1]UDDATA-2'!A:A)</f>
        <v>1</v>
      </c>
      <c r="L5375" t="str">
        <f t="shared" si="664"/>
        <v/>
      </c>
      <c r="M5375" t="str">
        <f t="shared" si="665"/>
        <v/>
      </c>
      <c r="N5375" t="str">
        <f t="shared" si="666"/>
        <v/>
      </c>
      <c r="O5375" t="e">
        <f>IF(AND(A5375&lt;&gt;A5374,#REF!&lt;&gt;""),#REF!,"")</f>
        <v>#REF!</v>
      </c>
      <c r="P5375" t="e">
        <f t="shared" si="669"/>
        <v>#REF!</v>
      </c>
      <c r="Q5375" s="2" t="e">
        <f t="shared" ca="1" si="670"/>
        <v>#REF!</v>
      </c>
      <c r="R5375" t="e">
        <f>IF(NOT(#REF!="Indskrevet"),"",IF(E5375="",FALSE,AND(NOT(#REF!),VALUE(RIGHT(CONCATENATE(YEAR(E5375)),2))=15)))</f>
        <v>#REF!</v>
      </c>
      <c r="S5375" t="e">
        <f t="shared" si="667"/>
        <v>#REF!</v>
      </c>
      <c r="T5375" t="e">
        <f t="shared" si="668"/>
        <v>#REF!</v>
      </c>
      <c r="U5375" s="2" t="e">
        <f t="shared" si="671"/>
        <v>#REF!</v>
      </c>
      <c r="V5375" s="2"/>
    </row>
    <row r="5376" spans="1:22" x14ac:dyDescent="0.25">
      <c r="A5376" t="s">
        <v>3188</v>
      </c>
      <c r="B5376" t="s">
        <v>3189</v>
      </c>
      <c r="C5376">
        <v>169.99999999999699</v>
      </c>
      <c r="D5376" t="s">
        <v>5306</v>
      </c>
      <c r="E5376" s="1">
        <v>42166</v>
      </c>
      <c r="F5376" t="s">
        <v>5312</v>
      </c>
      <c r="G5376">
        <v>3</v>
      </c>
      <c r="H5376" t="s">
        <v>5307</v>
      </c>
      <c r="I5376" t="s">
        <v>5302</v>
      </c>
      <c r="J5376" t="s">
        <v>5313</v>
      </c>
      <c r="K5376" t="b">
        <f>LOOKUP(A5376,'[1]UDDATA-1'!B:B,'[1]UDDATA-1'!A:A)&lt;&gt;LOOKUP(A5376,'[1]UDDATA-2'!B:B,'[1]UDDATA-2'!A:A)</f>
        <v>1</v>
      </c>
      <c r="L5376" t="str">
        <f t="shared" si="664"/>
        <v/>
      </c>
      <c r="M5376" t="str">
        <f t="shared" si="665"/>
        <v/>
      </c>
      <c r="N5376" t="str">
        <f t="shared" si="666"/>
        <v/>
      </c>
      <c r="O5376" t="e">
        <f>IF(AND(A5376&lt;&gt;A5375,#REF!&lt;&gt;""),#REF!,"")</f>
        <v>#REF!</v>
      </c>
      <c r="P5376" t="e">
        <f t="shared" si="669"/>
        <v>#REF!</v>
      </c>
      <c r="Q5376" s="2" t="e">
        <f t="shared" ca="1" si="670"/>
        <v>#REF!</v>
      </c>
      <c r="R5376" t="e">
        <f>IF(NOT(#REF!="Indskrevet"),"",IF(E5376="",FALSE,AND(NOT(#REF!),VALUE(RIGHT(CONCATENATE(YEAR(E5376)),2))=15)))</f>
        <v>#REF!</v>
      </c>
      <c r="S5376" t="e">
        <f t="shared" si="667"/>
        <v>#REF!</v>
      </c>
      <c r="T5376" t="e">
        <f t="shared" si="668"/>
        <v>#REF!</v>
      </c>
      <c r="U5376" s="2" t="e">
        <f t="shared" si="671"/>
        <v>#REF!</v>
      </c>
      <c r="V5376" s="2"/>
    </row>
    <row r="5377" spans="1:22" x14ac:dyDescent="0.25">
      <c r="A5377" t="s">
        <v>3188</v>
      </c>
      <c r="B5377" t="s">
        <v>3189</v>
      </c>
      <c r="C5377">
        <v>169.99999999999699</v>
      </c>
      <c r="D5377" t="s">
        <v>5285</v>
      </c>
      <c r="E5377" s="1">
        <v>42237</v>
      </c>
      <c r="F5377" t="s">
        <v>5312</v>
      </c>
      <c r="G5377">
        <v>4</v>
      </c>
      <c r="H5377" t="s">
        <v>5287</v>
      </c>
      <c r="I5377" t="s">
        <v>5302</v>
      </c>
      <c r="J5377" t="s">
        <v>5313</v>
      </c>
      <c r="K5377" t="b">
        <f>LOOKUP(A5377,'[1]UDDATA-1'!B:B,'[1]UDDATA-1'!A:A)&lt;&gt;LOOKUP(A5377,'[1]UDDATA-2'!B:B,'[1]UDDATA-2'!A:A)</f>
        <v>1</v>
      </c>
      <c r="L5377" t="str">
        <f t="shared" si="664"/>
        <v/>
      </c>
      <c r="M5377" t="str">
        <f t="shared" si="665"/>
        <v/>
      </c>
      <c r="N5377" t="str">
        <f t="shared" si="666"/>
        <v/>
      </c>
      <c r="O5377" t="e">
        <f>IF(AND(A5377&lt;&gt;A5376,#REF!&lt;&gt;""),#REF!,"")</f>
        <v>#REF!</v>
      </c>
      <c r="P5377" t="e">
        <f t="shared" si="669"/>
        <v>#REF!</v>
      </c>
      <c r="Q5377" s="2" t="e">
        <f t="shared" ca="1" si="670"/>
        <v>#REF!</v>
      </c>
      <c r="R5377" t="e">
        <f>IF(NOT(#REF!="Indskrevet"),"",IF(E5377="",FALSE,AND(NOT(#REF!),VALUE(RIGHT(CONCATENATE(YEAR(E5377)),2))=15)))</f>
        <v>#REF!</v>
      </c>
      <c r="S5377" t="e">
        <f t="shared" si="667"/>
        <v>#REF!</v>
      </c>
      <c r="T5377" t="e">
        <f t="shared" si="668"/>
        <v>#REF!</v>
      </c>
      <c r="U5377" s="2" t="e">
        <f t="shared" si="671"/>
        <v>#REF!</v>
      </c>
      <c r="V5377" s="2"/>
    </row>
    <row r="5378" spans="1:22" x14ac:dyDescent="0.25">
      <c r="A5378" t="s">
        <v>3188</v>
      </c>
      <c r="B5378" t="s">
        <v>3189</v>
      </c>
      <c r="C5378">
        <v>169.99999999999699</v>
      </c>
      <c r="D5378" t="s">
        <v>5306</v>
      </c>
      <c r="E5378" s="1">
        <v>41837</v>
      </c>
      <c r="F5378" t="s">
        <v>5314</v>
      </c>
      <c r="G5378">
        <v>1</v>
      </c>
      <c r="H5378" t="s">
        <v>5307</v>
      </c>
      <c r="I5378" t="s">
        <v>5305</v>
      </c>
      <c r="J5378" t="s">
        <v>5303</v>
      </c>
      <c r="K5378" t="b">
        <f>LOOKUP(A5378,'[1]UDDATA-1'!B:B,'[1]UDDATA-1'!A:A)&lt;&gt;LOOKUP(A5378,'[1]UDDATA-2'!B:B,'[1]UDDATA-2'!A:A)</f>
        <v>1</v>
      </c>
      <c r="L5378" t="str">
        <f t="shared" ref="L5378:L5441" si="672">IF(AND(I5378&lt;&gt;"",I5378&lt;&gt;I5377),I5378,"")</f>
        <v>Objektorienteret Software Engineering</v>
      </c>
      <c r="M5378">
        <f t="shared" ref="M5378:M5441" si="673">IF(AND(L5378&lt;&gt;"",ISNUMBER(VALUE(D5378))),VALUE(D5378),"")</f>
        <v>0</v>
      </c>
      <c r="N5378" t="str">
        <f t="shared" ref="N5378:N5441" si="674">IF(L5378="","",IF(M5378="",D5378,""))</f>
        <v/>
      </c>
      <c r="O5378" t="e">
        <f>IF(AND(A5378&lt;&gt;A5377,#REF!&lt;&gt;""),#REF!,"")</f>
        <v>#REF!</v>
      </c>
      <c r="P5378" t="e">
        <f t="shared" si="669"/>
        <v>#REF!</v>
      </c>
      <c r="Q5378" s="2" t="e">
        <f t="shared" ca="1" si="670"/>
        <v>#REF!</v>
      </c>
      <c r="R5378" t="e">
        <f>IF(NOT(#REF!="Indskrevet"),"",IF(E5378="",FALSE,AND(NOT(#REF!),VALUE(RIGHT(CONCATENATE(YEAR(E5378)),2))=15)))</f>
        <v>#REF!</v>
      </c>
      <c r="S5378" t="e">
        <f t="shared" ref="S5378:S5441" si="675">IF(R5378="","",IF(A5378=A5377,S5377,NOT(OR(R5378,AND(A5379=A5378,R5379),AND(A5380=A5378,R5380),AND(A5381=A5378,R5381),AND(A5382=A5378,R5382),AND(A5383=A5378,R5383),AND(A5384=A5378,R5384),AND(A5385=A5378,R5385),AND(A5386=A5378,R5386),AND(A5387=A5378,R5387),AND(A5388=A5378,R5388)))))</f>
        <v>#REF!</v>
      </c>
      <c r="T5378" t="e">
        <f t="shared" ref="T5378:T5441" si="676">IF(U5378="","",O5378)</f>
        <v>#REF!</v>
      </c>
      <c r="U5378" s="2" t="e">
        <f t="shared" si="671"/>
        <v>#REF!</v>
      </c>
      <c r="V5378" s="2"/>
    </row>
    <row r="5379" spans="1:22" x14ac:dyDescent="0.25">
      <c r="A5379" t="s">
        <v>3188</v>
      </c>
      <c r="B5379" t="s">
        <v>3189</v>
      </c>
      <c r="C5379">
        <v>169.99999999999699</v>
      </c>
      <c r="D5379" t="s">
        <v>5285</v>
      </c>
      <c r="E5379" s="1">
        <v>41984</v>
      </c>
      <c r="F5379" t="s">
        <v>5314</v>
      </c>
      <c r="G5379">
        <v>2</v>
      </c>
      <c r="H5379" t="s">
        <v>5287</v>
      </c>
      <c r="I5379" t="s">
        <v>5305</v>
      </c>
      <c r="J5379" t="s">
        <v>5315</v>
      </c>
      <c r="K5379" t="b">
        <f>LOOKUP(A5379,'[1]UDDATA-1'!B:B,'[1]UDDATA-1'!A:A)&lt;&gt;LOOKUP(A5379,'[1]UDDATA-2'!B:B,'[1]UDDATA-2'!A:A)</f>
        <v>1</v>
      </c>
      <c r="L5379" t="str">
        <f t="shared" si="672"/>
        <v/>
      </c>
      <c r="M5379" t="str">
        <f t="shared" si="673"/>
        <v/>
      </c>
      <c r="N5379" t="str">
        <f t="shared" si="674"/>
        <v/>
      </c>
      <c r="O5379" t="e">
        <f>IF(AND(A5379&lt;&gt;A5378,#REF!&lt;&gt;""),#REF!,"")</f>
        <v>#REF!</v>
      </c>
      <c r="P5379" t="e">
        <f t="shared" ref="P5379:P5442" si="677">IF(O5379="","",IF(M5379="",0,IF(O5380&lt;&gt;"",1,IF(AND(O5380="",O5381&lt;&gt;""),2,IF(AND(O5380="",O5381="",O5382&lt;&gt;""),3,IF(AND(O5380="",O5381="",O5382="",O5383&lt;&gt;""),4,IF(AND(O5380="",O5381="",O5382="",O5383="",O5384&lt;&gt;""),5,IF(AND(O5380="",O5381="",O5382="",O5383="",O5384="",O5385&lt;&gt;""),6,IF(AND(O5380="",O5381="",O5382="",O5383="",O5384="",O5385="",O5386&lt;&gt;""),7,IF(AND(O5380="",O5381="",O5382="",O5383="",O5384="",O5385="",O5386="",O5387&lt;&gt;""),8,IF(AND(O5380="",O5381="",O5382="",O5383="",O5384="",O5385="",O5386="",O5387="",O5388&lt;&gt;""),9,IF(AND(O5380="",O5381="",O5382="",O5383="",O5384="",O5385="",O5386="",O5387="",O5388="",O5389&lt;&gt;""),10,IF(AND(O5380="",O5381="",O5382="",O5383="",O5384="",O5385="",O5386="",O5387="",O5388="",O5389="",O5390&lt;&gt;""),11,IF(AND(O5380="",O5381="",O5382="",O5383="",O5384="",O5385="",O5386="",O5387="",O5388="",O5389="",O5390="",O5391&lt;&gt;""),12,IF(AND(O5380="",O5381="",O5382="",O5383="",O5384="",O5385="",O5386="",O5387="",O5388="",O5389="",O5390="",O5391="",O5392&lt;&gt;""),13,IF(AND(O5380="",O5381="",O5382="",O5383="",O5384="",O5385="",O5386="",O5387="",O5388="",O5389="",O5390="",O5391="",O5392="",O5393&lt;&gt;""),14,IF(AND(O5380="",O5381="",O5382="",O5383="",O5384="",O5385="",O5386="",O5387="",O5388="",O5389="",O5390="",O5391="",O5392="",O5393="",O5394&lt;&gt;""),15)))))))))))))))))</f>
        <v>#REF!</v>
      </c>
      <c r="Q5379" s="2" t="e">
        <f t="shared" ref="Q5379:Q5442" ca="1" si="678">IF(OR(P5379="",P5379=0),"",AVERAGE(INDIRECT(CONCATENATE("AU",ROW(),":AU",ROW()+P5379))))</f>
        <v>#REF!</v>
      </c>
      <c r="R5379" t="e">
        <f>IF(NOT(#REF!="Indskrevet"),"",IF(E5379="",FALSE,AND(NOT(#REF!),VALUE(RIGHT(CONCATENATE(YEAR(E5379)),2))=15)))</f>
        <v>#REF!</v>
      </c>
      <c r="S5379" t="e">
        <f t="shared" si="675"/>
        <v>#REF!</v>
      </c>
      <c r="T5379" t="e">
        <f t="shared" si="676"/>
        <v>#REF!</v>
      </c>
      <c r="U5379" s="2" t="e">
        <f t="shared" si="671"/>
        <v>#REF!</v>
      </c>
      <c r="V5379" s="2"/>
    </row>
    <row r="5380" spans="1:22" x14ac:dyDescent="0.25">
      <c r="A5380" t="s">
        <v>3190</v>
      </c>
      <c r="B5380" t="s">
        <v>3191</v>
      </c>
      <c r="C5380">
        <v>44.999999999999403</v>
      </c>
      <c r="D5380" t="s">
        <v>5296</v>
      </c>
      <c r="E5380" s="1">
        <v>41646</v>
      </c>
      <c r="F5380" t="s">
        <v>5323</v>
      </c>
      <c r="G5380">
        <v>1</v>
      </c>
      <c r="H5380" t="s">
        <v>5287</v>
      </c>
      <c r="I5380" t="s">
        <v>5324</v>
      </c>
      <c r="J5380" t="s">
        <v>5289</v>
      </c>
      <c r="K5380" t="b">
        <f>LOOKUP(A5380,'[1]UDDATA-1'!B:B,'[1]UDDATA-1'!A:A)&lt;&gt;LOOKUP(A5380,'[1]UDDATA-2'!B:B,'[1]UDDATA-2'!A:A)</f>
        <v>0</v>
      </c>
      <c r="L5380" t="str">
        <f t="shared" si="672"/>
        <v>Lineær algebra</v>
      </c>
      <c r="M5380">
        <f t="shared" si="673"/>
        <v>7</v>
      </c>
      <c r="N5380" t="str">
        <f t="shared" si="674"/>
        <v/>
      </c>
      <c r="O5380" t="e">
        <f>IF(AND(A5380&lt;&gt;A5379,#REF!&lt;&gt;""),#REF!,"")</f>
        <v>#REF!</v>
      </c>
      <c r="P5380" t="e">
        <f t="shared" si="677"/>
        <v>#REF!</v>
      </c>
      <c r="Q5380" s="2" t="e">
        <f t="shared" ca="1" si="678"/>
        <v>#REF!</v>
      </c>
      <c r="R5380" t="e">
        <f>IF(NOT(#REF!="Indskrevet"),"",IF(E5380="",FALSE,AND(NOT(#REF!),VALUE(RIGHT(CONCATENATE(YEAR(E5380)),2))=15)))</f>
        <v>#REF!</v>
      </c>
      <c r="S5380" t="e">
        <f t="shared" si="675"/>
        <v>#REF!</v>
      </c>
      <c r="T5380" t="e">
        <f t="shared" si="676"/>
        <v>#REF!</v>
      </c>
      <c r="U5380" s="2" t="e">
        <f t="shared" ref="U5380:U5443" si="679">IF(OR(P5380="",P5380&lt;3),"",Q5380)</f>
        <v>#REF!</v>
      </c>
      <c r="V5380" s="2"/>
    </row>
    <row r="5381" spans="1:22" x14ac:dyDescent="0.25">
      <c r="A5381" t="s">
        <v>3190</v>
      </c>
      <c r="B5381" t="s">
        <v>3191</v>
      </c>
      <c r="C5381">
        <v>44.999999999999403</v>
      </c>
      <c r="D5381" t="s">
        <v>5318</v>
      </c>
      <c r="E5381" s="1">
        <v>41817</v>
      </c>
      <c r="F5381" t="s">
        <v>5325</v>
      </c>
      <c r="G5381">
        <v>1</v>
      </c>
      <c r="H5381" t="s">
        <v>5287</v>
      </c>
      <c r="I5381" t="s">
        <v>5326</v>
      </c>
      <c r="J5381" t="s">
        <v>5293</v>
      </c>
      <c r="K5381" t="b">
        <f>LOOKUP(A5381,'[1]UDDATA-1'!B:B,'[1]UDDATA-1'!A:A)&lt;&gt;LOOKUP(A5381,'[1]UDDATA-2'!B:B,'[1]UDDATA-2'!A:A)</f>
        <v>0</v>
      </c>
      <c r="L5381" t="str">
        <f t="shared" si="672"/>
        <v>Calculus</v>
      </c>
      <c r="M5381" t="str">
        <f t="shared" si="673"/>
        <v/>
      </c>
      <c r="N5381" t="str">
        <f t="shared" si="674"/>
        <v>U</v>
      </c>
      <c r="O5381" t="e">
        <f>IF(AND(A5381&lt;&gt;A5380,#REF!&lt;&gt;""),#REF!,"")</f>
        <v>#REF!</v>
      </c>
      <c r="P5381" t="e">
        <f t="shared" si="677"/>
        <v>#REF!</v>
      </c>
      <c r="Q5381" s="2" t="e">
        <f t="shared" ca="1" si="678"/>
        <v>#REF!</v>
      </c>
      <c r="R5381" t="e">
        <f>IF(NOT(#REF!="Indskrevet"),"",IF(E5381="",FALSE,AND(NOT(#REF!),VALUE(RIGHT(CONCATENATE(YEAR(E5381)),2))=15)))</f>
        <v>#REF!</v>
      </c>
      <c r="S5381" t="e">
        <f t="shared" si="675"/>
        <v>#REF!</v>
      </c>
      <c r="T5381" t="e">
        <f t="shared" si="676"/>
        <v>#REF!</v>
      </c>
      <c r="U5381" s="2" t="e">
        <f t="shared" si="679"/>
        <v>#REF!</v>
      </c>
      <c r="V5381" s="2"/>
    </row>
    <row r="5382" spans="1:22" x14ac:dyDescent="0.25">
      <c r="A5382" t="s">
        <v>3192</v>
      </c>
      <c r="B5382" t="s">
        <v>3193</v>
      </c>
      <c r="C5382">
        <v>119.999999999998</v>
      </c>
      <c r="D5382" t="s">
        <v>5285</v>
      </c>
      <c r="E5382" s="1">
        <v>41646</v>
      </c>
      <c r="F5382" t="s">
        <v>5328</v>
      </c>
      <c r="G5382">
        <v>1</v>
      </c>
      <c r="H5382" t="s">
        <v>5287</v>
      </c>
      <c r="I5382" t="s">
        <v>5324</v>
      </c>
      <c r="J5382" t="s">
        <v>5289</v>
      </c>
      <c r="K5382" t="b">
        <f>LOOKUP(A5382,'[1]UDDATA-1'!B:B,'[1]UDDATA-1'!A:A)&lt;&gt;LOOKUP(A5382,'[1]UDDATA-2'!B:B,'[1]UDDATA-2'!A:A)</f>
        <v>0</v>
      </c>
      <c r="L5382" t="str">
        <f t="shared" si="672"/>
        <v>Lineær algebra</v>
      </c>
      <c r="M5382">
        <f t="shared" si="673"/>
        <v>2</v>
      </c>
      <c r="N5382" t="str">
        <f t="shared" si="674"/>
        <v/>
      </c>
      <c r="O5382" t="e">
        <f>IF(AND(A5382&lt;&gt;A5381,#REF!&lt;&gt;""),#REF!,"")</f>
        <v>#REF!</v>
      </c>
      <c r="P5382" t="e">
        <f t="shared" si="677"/>
        <v>#REF!</v>
      </c>
      <c r="Q5382" s="2" t="e">
        <f t="shared" ca="1" si="678"/>
        <v>#REF!</v>
      </c>
      <c r="R5382" t="e">
        <f>IF(NOT(#REF!="Indskrevet"),"",IF(E5382="",FALSE,AND(NOT(#REF!),VALUE(RIGHT(CONCATENATE(YEAR(E5382)),2))=15)))</f>
        <v>#REF!</v>
      </c>
      <c r="S5382" t="e">
        <f t="shared" si="675"/>
        <v>#REF!</v>
      </c>
      <c r="T5382" t="e">
        <f t="shared" si="676"/>
        <v>#REF!</v>
      </c>
      <c r="U5382" s="2" t="e">
        <f t="shared" si="679"/>
        <v>#REF!</v>
      </c>
      <c r="V5382" s="2"/>
    </row>
    <row r="5383" spans="1:22" x14ac:dyDescent="0.25">
      <c r="A5383" t="s">
        <v>3192</v>
      </c>
      <c r="B5383" t="s">
        <v>3193</v>
      </c>
      <c r="C5383">
        <v>119.999999999998</v>
      </c>
      <c r="D5383" t="s">
        <v>5306</v>
      </c>
      <c r="E5383" s="1">
        <v>41823</v>
      </c>
      <c r="F5383" t="s">
        <v>5329</v>
      </c>
      <c r="G5383">
        <v>1</v>
      </c>
      <c r="H5383" t="s">
        <v>5307</v>
      </c>
      <c r="I5383" t="s">
        <v>5330</v>
      </c>
      <c r="J5383" t="s">
        <v>5293</v>
      </c>
      <c r="K5383" t="b">
        <f>LOOKUP(A5383,'[1]UDDATA-1'!B:B,'[1]UDDATA-1'!A:A)&lt;&gt;LOOKUP(A5383,'[1]UDDATA-2'!B:B,'[1]UDDATA-2'!A:A)</f>
        <v>0</v>
      </c>
      <c r="L5383" t="str">
        <f t="shared" si="672"/>
        <v>Diskret matematik</v>
      </c>
      <c r="M5383">
        <f t="shared" si="673"/>
        <v>0</v>
      </c>
      <c r="N5383" t="str">
        <f t="shared" si="674"/>
        <v/>
      </c>
      <c r="O5383" t="e">
        <f>IF(AND(A5383&lt;&gt;A5382,#REF!&lt;&gt;""),#REF!,"")</f>
        <v>#REF!</v>
      </c>
      <c r="P5383" t="e">
        <f t="shared" si="677"/>
        <v>#REF!</v>
      </c>
      <c r="Q5383" s="2" t="e">
        <f t="shared" ca="1" si="678"/>
        <v>#REF!</v>
      </c>
      <c r="R5383" t="e">
        <f>IF(NOT(#REF!="Indskrevet"),"",IF(E5383="",FALSE,AND(NOT(#REF!),VALUE(RIGHT(CONCATENATE(YEAR(E5383)),2))=15)))</f>
        <v>#REF!</v>
      </c>
      <c r="S5383" t="e">
        <f t="shared" si="675"/>
        <v>#REF!</v>
      </c>
      <c r="T5383" t="e">
        <f t="shared" si="676"/>
        <v>#REF!</v>
      </c>
      <c r="U5383" s="2" t="e">
        <f t="shared" si="679"/>
        <v>#REF!</v>
      </c>
      <c r="V5383" s="2"/>
    </row>
    <row r="5384" spans="1:22" x14ac:dyDescent="0.25">
      <c r="A5384" t="s">
        <v>3192</v>
      </c>
      <c r="B5384" t="s">
        <v>3193</v>
      </c>
      <c r="C5384">
        <v>119.999999999998</v>
      </c>
      <c r="D5384" t="s">
        <v>5296</v>
      </c>
      <c r="E5384" s="1">
        <v>41891</v>
      </c>
      <c r="F5384" t="s">
        <v>5329</v>
      </c>
      <c r="G5384">
        <v>2</v>
      </c>
      <c r="H5384" t="s">
        <v>5287</v>
      </c>
      <c r="I5384" t="s">
        <v>5330</v>
      </c>
      <c r="J5384" t="s">
        <v>5299</v>
      </c>
      <c r="K5384" t="b">
        <f>LOOKUP(A5384,'[1]UDDATA-1'!B:B,'[1]UDDATA-1'!A:A)&lt;&gt;LOOKUP(A5384,'[1]UDDATA-2'!B:B,'[1]UDDATA-2'!A:A)</f>
        <v>0</v>
      </c>
      <c r="L5384" t="str">
        <f t="shared" si="672"/>
        <v/>
      </c>
      <c r="M5384" t="str">
        <f t="shared" si="673"/>
        <v/>
      </c>
      <c r="N5384" t="str">
        <f t="shared" si="674"/>
        <v/>
      </c>
      <c r="O5384" t="e">
        <f>IF(AND(A5384&lt;&gt;A5383,#REF!&lt;&gt;""),#REF!,"")</f>
        <v>#REF!</v>
      </c>
      <c r="P5384" t="e">
        <f t="shared" si="677"/>
        <v>#REF!</v>
      </c>
      <c r="Q5384" s="2" t="e">
        <f t="shared" ca="1" si="678"/>
        <v>#REF!</v>
      </c>
      <c r="R5384" t="e">
        <f>IF(NOT(#REF!="Indskrevet"),"",IF(E5384="",FALSE,AND(NOT(#REF!),VALUE(RIGHT(CONCATENATE(YEAR(E5384)),2))=15)))</f>
        <v>#REF!</v>
      </c>
      <c r="S5384" t="e">
        <f t="shared" si="675"/>
        <v>#REF!</v>
      </c>
      <c r="T5384" t="e">
        <f t="shared" si="676"/>
        <v>#REF!</v>
      </c>
      <c r="U5384" s="2" t="e">
        <f t="shared" si="679"/>
        <v>#REF!</v>
      </c>
      <c r="V5384" s="2"/>
    </row>
    <row r="5385" spans="1:22" x14ac:dyDescent="0.25">
      <c r="A5385" t="s">
        <v>3192</v>
      </c>
      <c r="B5385" t="s">
        <v>3193</v>
      </c>
      <c r="C5385">
        <v>119.999999999998</v>
      </c>
      <c r="D5385" t="s">
        <v>5317</v>
      </c>
      <c r="E5385" s="1">
        <v>41813</v>
      </c>
      <c r="F5385" t="s">
        <v>5331</v>
      </c>
      <c r="G5385">
        <v>1</v>
      </c>
      <c r="H5385" t="s">
        <v>5287</v>
      </c>
      <c r="I5385" t="s">
        <v>5332</v>
      </c>
      <c r="J5385" t="s">
        <v>5293</v>
      </c>
      <c r="K5385" t="b">
        <f>LOOKUP(A5385,'[1]UDDATA-1'!B:B,'[1]UDDATA-1'!A:A)&lt;&gt;LOOKUP(A5385,'[1]UDDATA-2'!B:B,'[1]UDDATA-2'!A:A)</f>
        <v>0</v>
      </c>
      <c r="L5385" t="str">
        <f t="shared" si="672"/>
        <v>Computerarkitektur</v>
      </c>
      <c r="M5385">
        <f t="shared" si="673"/>
        <v>4</v>
      </c>
      <c r="N5385" t="str">
        <f t="shared" si="674"/>
        <v/>
      </c>
      <c r="O5385" t="e">
        <f>IF(AND(A5385&lt;&gt;A5384,#REF!&lt;&gt;""),#REF!,"")</f>
        <v>#REF!</v>
      </c>
      <c r="P5385" t="e">
        <f t="shared" si="677"/>
        <v>#REF!</v>
      </c>
      <c r="Q5385" s="2" t="e">
        <f t="shared" ca="1" si="678"/>
        <v>#REF!</v>
      </c>
      <c r="R5385" t="e">
        <f>IF(NOT(#REF!="Indskrevet"),"",IF(E5385="",FALSE,AND(NOT(#REF!),VALUE(RIGHT(CONCATENATE(YEAR(E5385)),2))=15)))</f>
        <v>#REF!</v>
      </c>
      <c r="S5385" t="e">
        <f t="shared" si="675"/>
        <v>#REF!</v>
      </c>
      <c r="T5385" t="e">
        <f t="shared" si="676"/>
        <v>#REF!</v>
      </c>
      <c r="U5385" s="2" t="e">
        <f t="shared" si="679"/>
        <v>#REF!</v>
      </c>
      <c r="V5385" s="2"/>
    </row>
    <row r="5386" spans="1:22" x14ac:dyDescent="0.25">
      <c r="A5386" t="s">
        <v>3192</v>
      </c>
      <c r="B5386" t="s">
        <v>3193</v>
      </c>
      <c r="C5386">
        <v>119.999999999998</v>
      </c>
      <c r="D5386" t="s">
        <v>5317</v>
      </c>
      <c r="E5386" s="1">
        <v>41806</v>
      </c>
      <c r="F5386" t="s">
        <v>5333</v>
      </c>
      <c r="G5386">
        <v>1</v>
      </c>
      <c r="H5386" t="s">
        <v>5287</v>
      </c>
      <c r="I5386" t="s">
        <v>5334</v>
      </c>
      <c r="J5386" t="s">
        <v>5293</v>
      </c>
      <c r="K5386" t="b">
        <f>LOOKUP(A5386,'[1]UDDATA-1'!B:B,'[1]UDDATA-1'!A:A)&lt;&gt;LOOKUP(A5386,'[1]UDDATA-2'!B:B,'[1]UDDATA-2'!A:A)</f>
        <v>0</v>
      </c>
      <c r="L5386" t="str">
        <f t="shared" si="672"/>
        <v>Objektorienteret programmering</v>
      </c>
      <c r="M5386">
        <f t="shared" si="673"/>
        <v>4</v>
      </c>
      <c r="N5386" t="str">
        <f t="shared" si="674"/>
        <v/>
      </c>
      <c r="O5386" t="e">
        <f>IF(AND(A5386&lt;&gt;A5385,#REF!&lt;&gt;""),#REF!,"")</f>
        <v>#REF!</v>
      </c>
      <c r="P5386" t="e">
        <f t="shared" si="677"/>
        <v>#REF!</v>
      </c>
      <c r="Q5386" s="2" t="e">
        <f t="shared" ca="1" si="678"/>
        <v>#REF!</v>
      </c>
      <c r="R5386" t="e">
        <f>IF(NOT(#REF!="Indskrevet"),"",IF(E5386="",FALSE,AND(NOT(#REF!),VALUE(RIGHT(CONCATENATE(YEAR(E5386)),2))=15)))</f>
        <v>#REF!</v>
      </c>
      <c r="S5386" t="e">
        <f t="shared" si="675"/>
        <v>#REF!</v>
      </c>
      <c r="T5386" t="e">
        <f t="shared" si="676"/>
        <v>#REF!</v>
      </c>
      <c r="U5386" s="2" t="e">
        <f t="shared" si="679"/>
        <v>#REF!</v>
      </c>
      <c r="V5386" s="2"/>
    </row>
    <row r="5387" spans="1:22" x14ac:dyDescent="0.25">
      <c r="A5387" t="s">
        <v>3192</v>
      </c>
      <c r="B5387" t="s">
        <v>3193</v>
      </c>
      <c r="C5387">
        <v>119.999999999998</v>
      </c>
      <c r="D5387" t="s">
        <v>5285</v>
      </c>
      <c r="E5387" s="1">
        <v>42031</v>
      </c>
      <c r="F5387" t="s">
        <v>5339</v>
      </c>
      <c r="G5387">
        <v>1</v>
      </c>
      <c r="H5387" t="s">
        <v>5287</v>
      </c>
      <c r="I5387" t="s">
        <v>5340</v>
      </c>
      <c r="J5387" t="s">
        <v>5299</v>
      </c>
      <c r="K5387" t="b">
        <f>LOOKUP(A5387,'[1]UDDATA-1'!B:B,'[1]UDDATA-1'!A:A)&lt;&gt;LOOKUP(A5387,'[1]UDDATA-2'!B:B,'[1]UDDATA-2'!A:A)</f>
        <v>0</v>
      </c>
      <c r="L5387" t="str">
        <f t="shared" si="672"/>
        <v>Algoritmik og datastrukturer</v>
      </c>
      <c r="M5387">
        <f t="shared" si="673"/>
        <v>2</v>
      </c>
      <c r="N5387" t="str">
        <f t="shared" si="674"/>
        <v/>
      </c>
      <c r="O5387" t="e">
        <f>IF(AND(A5387&lt;&gt;A5386,#REF!&lt;&gt;""),#REF!,"")</f>
        <v>#REF!</v>
      </c>
      <c r="P5387" t="e">
        <f t="shared" si="677"/>
        <v>#REF!</v>
      </c>
      <c r="Q5387" s="2" t="e">
        <f t="shared" ca="1" si="678"/>
        <v>#REF!</v>
      </c>
      <c r="R5387" t="e">
        <f>IF(NOT(#REF!="Indskrevet"),"",IF(E5387="",FALSE,AND(NOT(#REF!),VALUE(RIGHT(CONCATENATE(YEAR(E5387)),2))=15)))</f>
        <v>#REF!</v>
      </c>
      <c r="S5387" t="e">
        <f t="shared" si="675"/>
        <v>#REF!</v>
      </c>
      <c r="T5387" t="e">
        <f t="shared" si="676"/>
        <v>#REF!</v>
      </c>
      <c r="U5387" s="2" t="e">
        <f t="shared" si="679"/>
        <v>#REF!</v>
      </c>
      <c r="V5387" s="2"/>
    </row>
    <row r="5388" spans="1:22" x14ac:dyDescent="0.25">
      <c r="A5388" t="s">
        <v>3192</v>
      </c>
      <c r="B5388" t="s">
        <v>3193</v>
      </c>
      <c r="C5388">
        <v>119.999999999998</v>
      </c>
      <c r="D5388" t="s">
        <v>5296</v>
      </c>
      <c r="E5388" s="1">
        <v>42172</v>
      </c>
      <c r="F5388" t="s">
        <v>5341</v>
      </c>
      <c r="G5388">
        <v>1</v>
      </c>
      <c r="H5388" t="s">
        <v>5287</v>
      </c>
      <c r="I5388" t="s">
        <v>5342</v>
      </c>
      <c r="J5388" t="s">
        <v>5303</v>
      </c>
      <c r="K5388" t="b">
        <f>LOOKUP(A5388,'[1]UDDATA-1'!B:B,'[1]UDDATA-1'!A:A)&lt;&gt;LOOKUP(A5388,'[1]UDDATA-2'!B:B,'[1]UDDATA-2'!A:A)</f>
        <v>0</v>
      </c>
      <c r="L5388" t="str">
        <f t="shared" si="672"/>
        <v>Syntaks og semantik</v>
      </c>
      <c r="M5388">
        <f t="shared" si="673"/>
        <v>7</v>
      </c>
      <c r="N5388" t="str">
        <f t="shared" si="674"/>
        <v/>
      </c>
      <c r="O5388" t="e">
        <f>IF(AND(A5388&lt;&gt;A5387,#REF!&lt;&gt;""),#REF!,"")</f>
        <v>#REF!</v>
      </c>
      <c r="P5388" t="e">
        <f t="shared" si="677"/>
        <v>#REF!</v>
      </c>
      <c r="Q5388" s="2" t="e">
        <f t="shared" ca="1" si="678"/>
        <v>#REF!</v>
      </c>
      <c r="R5388" t="e">
        <f>IF(NOT(#REF!="Indskrevet"),"",IF(E5388="",FALSE,AND(NOT(#REF!),VALUE(RIGHT(CONCATENATE(YEAR(E5388)),2))=15)))</f>
        <v>#REF!</v>
      </c>
      <c r="S5388" t="e">
        <f t="shared" si="675"/>
        <v>#REF!</v>
      </c>
      <c r="T5388" t="e">
        <f t="shared" si="676"/>
        <v>#REF!</v>
      </c>
      <c r="U5388" s="2" t="e">
        <f t="shared" si="679"/>
        <v>#REF!</v>
      </c>
      <c r="V5388" s="2"/>
    </row>
    <row r="5389" spans="1:22" x14ac:dyDescent="0.25">
      <c r="A5389" t="s">
        <v>3194</v>
      </c>
      <c r="B5389" t="s">
        <v>3195</v>
      </c>
      <c r="C5389">
        <v>119.999999999998</v>
      </c>
      <c r="D5389" t="s">
        <v>5290</v>
      </c>
      <c r="E5389" s="1">
        <v>41676</v>
      </c>
      <c r="F5389" t="s">
        <v>5308</v>
      </c>
      <c r="G5389">
        <v>1</v>
      </c>
      <c r="H5389" t="s">
        <v>5287</v>
      </c>
      <c r="I5389" t="s">
        <v>5288</v>
      </c>
      <c r="J5389" t="s">
        <v>5289</v>
      </c>
      <c r="K5389" t="b">
        <f>LOOKUP(A5389,'[1]UDDATA-1'!B:B,'[1]UDDATA-1'!A:A)&lt;&gt;LOOKUP(A5389,'[1]UDDATA-2'!B:B,'[1]UDDATA-2'!A:A)</f>
        <v>0</v>
      </c>
      <c r="L5389" t="str">
        <f t="shared" si="672"/>
        <v>Grundlæggende programmering</v>
      </c>
      <c r="M5389">
        <f t="shared" si="673"/>
        <v>10</v>
      </c>
      <c r="N5389" t="str">
        <f t="shared" si="674"/>
        <v/>
      </c>
      <c r="O5389" t="e">
        <f>IF(AND(A5389&lt;&gt;A5388,#REF!&lt;&gt;""),#REF!,"")</f>
        <v>#REF!</v>
      </c>
      <c r="P5389" t="e">
        <f t="shared" si="677"/>
        <v>#REF!</v>
      </c>
      <c r="Q5389" s="2" t="e">
        <f t="shared" ca="1" si="678"/>
        <v>#REF!</v>
      </c>
      <c r="R5389" t="e">
        <f>IF(NOT(#REF!="Indskrevet"),"",IF(E5389="",FALSE,AND(NOT(#REF!),VALUE(RIGHT(CONCATENATE(YEAR(E5389)),2))=15)))</f>
        <v>#REF!</v>
      </c>
      <c r="S5389" t="e">
        <f t="shared" si="675"/>
        <v>#REF!</v>
      </c>
      <c r="T5389" t="e">
        <f t="shared" si="676"/>
        <v>#REF!</v>
      </c>
      <c r="U5389" s="2" t="e">
        <f t="shared" si="679"/>
        <v>#REF!</v>
      </c>
      <c r="V5389" s="2"/>
    </row>
    <row r="5390" spans="1:22" x14ac:dyDescent="0.25">
      <c r="A5390" t="s">
        <v>3194</v>
      </c>
      <c r="B5390" t="s">
        <v>3195</v>
      </c>
      <c r="C5390">
        <v>119.999999999998</v>
      </c>
      <c r="D5390" t="s">
        <v>5300</v>
      </c>
      <c r="E5390" s="1">
        <v>41815</v>
      </c>
      <c r="F5390" t="s">
        <v>5309</v>
      </c>
      <c r="G5390">
        <v>1</v>
      </c>
      <c r="H5390" t="s">
        <v>5287</v>
      </c>
      <c r="I5390" t="s">
        <v>5292</v>
      </c>
      <c r="J5390" t="s">
        <v>5293</v>
      </c>
      <c r="K5390" t="b">
        <f>LOOKUP(A5390,'[1]UDDATA-1'!B:B,'[1]UDDATA-1'!A:A)&lt;&gt;LOOKUP(A5390,'[1]UDDATA-2'!B:B,'[1]UDDATA-2'!A:A)</f>
        <v>0</v>
      </c>
      <c r="L5390" t="str">
        <f t="shared" si="672"/>
        <v>Matematik til multimedie-applikationer</v>
      </c>
      <c r="M5390">
        <f t="shared" si="673"/>
        <v>12</v>
      </c>
      <c r="N5390" t="str">
        <f t="shared" si="674"/>
        <v/>
      </c>
      <c r="O5390" t="e">
        <f>IF(AND(A5390&lt;&gt;A5389,#REF!&lt;&gt;""),#REF!,"")</f>
        <v>#REF!</v>
      </c>
      <c r="P5390" t="e">
        <f t="shared" si="677"/>
        <v>#REF!</v>
      </c>
      <c r="Q5390" s="2" t="e">
        <f t="shared" ca="1" si="678"/>
        <v>#REF!</v>
      </c>
      <c r="R5390" t="e">
        <f>IF(NOT(#REF!="Indskrevet"),"",IF(E5390="",FALSE,AND(NOT(#REF!),VALUE(RIGHT(CONCATENATE(YEAR(E5390)),2))=15)))</f>
        <v>#REF!</v>
      </c>
      <c r="S5390" t="e">
        <f t="shared" si="675"/>
        <v>#REF!</v>
      </c>
      <c r="T5390" t="e">
        <f t="shared" si="676"/>
        <v>#REF!</v>
      </c>
      <c r="U5390" s="2" t="e">
        <f t="shared" si="679"/>
        <v>#REF!</v>
      </c>
      <c r="V5390" s="2"/>
    </row>
    <row r="5391" spans="1:22" x14ac:dyDescent="0.25">
      <c r="A5391" t="s">
        <v>3194</v>
      </c>
      <c r="B5391" t="s">
        <v>3195</v>
      </c>
      <c r="C5391">
        <v>119.999999999998</v>
      </c>
      <c r="D5391" t="s">
        <v>5296</v>
      </c>
      <c r="E5391" s="1">
        <v>41824</v>
      </c>
      <c r="F5391" t="s">
        <v>5310</v>
      </c>
      <c r="G5391">
        <v>1</v>
      </c>
      <c r="H5391" t="s">
        <v>5287</v>
      </c>
      <c r="I5391" t="s">
        <v>5295</v>
      </c>
      <c r="J5391" t="s">
        <v>5293</v>
      </c>
      <c r="K5391" t="b">
        <f>LOOKUP(A5391,'[1]UDDATA-1'!B:B,'[1]UDDATA-1'!A:A)&lt;&gt;LOOKUP(A5391,'[1]UDDATA-2'!B:B,'[1]UDDATA-2'!A:A)</f>
        <v>0</v>
      </c>
      <c r="L5391" t="str">
        <f t="shared" si="672"/>
        <v>Fysisk interface design</v>
      </c>
      <c r="M5391">
        <f t="shared" si="673"/>
        <v>7</v>
      </c>
      <c r="N5391" t="str">
        <f t="shared" si="674"/>
        <v/>
      </c>
      <c r="O5391" t="e">
        <f>IF(AND(A5391&lt;&gt;A5390,#REF!&lt;&gt;""),#REF!,"")</f>
        <v>#REF!</v>
      </c>
      <c r="P5391" t="e">
        <f t="shared" si="677"/>
        <v>#REF!</v>
      </c>
      <c r="Q5391" s="2" t="e">
        <f t="shared" ca="1" si="678"/>
        <v>#REF!</v>
      </c>
      <c r="R5391" t="e">
        <f>IF(NOT(#REF!="Indskrevet"),"",IF(E5391="",FALSE,AND(NOT(#REF!),VALUE(RIGHT(CONCATENATE(YEAR(E5391)),2))=15)))</f>
        <v>#REF!</v>
      </c>
      <c r="S5391" t="e">
        <f t="shared" si="675"/>
        <v>#REF!</v>
      </c>
      <c r="T5391" t="e">
        <f t="shared" si="676"/>
        <v>#REF!</v>
      </c>
      <c r="U5391" s="2" t="e">
        <f t="shared" si="679"/>
        <v>#REF!</v>
      </c>
      <c r="V5391" s="2"/>
    </row>
    <row r="5392" spans="1:22" x14ac:dyDescent="0.25">
      <c r="A5392" t="s">
        <v>3194</v>
      </c>
      <c r="B5392" t="s">
        <v>3195</v>
      </c>
      <c r="C5392">
        <v>119.999999999998</v>
      </c>
      <c r="D5392" t="s">
        <v>5290</v>
      </c>
      <c r="E5392" s="1">
        <v>42114</v>
      </c>
      <c r="F5392" t="s">
        <v>5311</v>
      </c>
      <c r="G5392">
        <v>1</v>
      </c>
      <c r="H5392" t="s">
        <v>5287</v>
      </c>
      <c r="I5392" t="s">
        <v>5298</v>
      </c>
      <c r="J5392" t="s">
        <v>5303</v>
      </c>
      <c r="K5392" t="b">
        <f>LOOKUP(A5392,'[1]UDDATA-1'!B:B,'[1]UDDATA-1'!A:A)&lt;&gt;LOOKUP(A5392,'[1]UDDATA-2'!B:B,'[1]UDDATA-2'!A:A)</f>
        <v>0</v>
      </c>
      <c r="L5392" t="str">
        <f t="shared" si="672"/>
        <v>Proceduremæssig programmering</v>
      </c>
      <c r="M5392">
        <f t="shared" si="673"/>
        <v>10</v>
      </c>
      <c r="N5392" t="str">
        <f t="shared" si="674"/>
        <v/>
      </c>
      <c r="O5392" t="e">
        <f>IF(AND(A5392&lt;&gt;A5391,#REF!&lt;&gt;""),#REF!,"")</f>
        <v>#REF!</v>
      </c>
      <c r="P5392" t="e">
        <f t="shared" si="677"/>
        <v>#REF!</v>
      </c>
      <c r="Q5392" s="2" t="e">
        <f t="shared" ca="1" si="678"/>
        <v>#REF!</v>
      </c>
      <c r="R5392" t="e">
        <f>IF(NOT(#REF!="Indskrevet"),"",IF(E5392="",FALSE,AND(NOT(#REF!),VALUE(RIGHT(CONCATENATE(YEAR(E5392)),2))=15)))</f>
        <v>#REF!</v>
      </c>
      <c r="S5392" t="e">
        <f t="shared" si="675"/>
        <v>#REF!</v>
      </c>
      <c r="T5392" t="e">
        <f t="shared" si="676"/>
        <v>#REF!</v>
      </c>
      <c r="U5392" s="2" t="e">
        <f t="shared" si="679"/>
        <v>#REF!</v>
      </c>
      <c r="V5392" s="2"/>
    </row>
    <row r="5393" spans="1:22" x14ac:dyDescent="0.25">
      <c r="A5393" t="s">
        <v>3194</v>
      </c>
      <c r="B5393" t="s">
        <v>3195</v>
      </c>
      <c r="C5393">
        <v>119.999999999998</v>
      </c>
      <c r="D5393" t="s">
        <v>5285</v>
      </c>
      <c r="E5393" s="1">
        <v>42165</v>
      </c>
      <c r="F5393" t="s">
        <v>5312</v>
      </c>
      <c r="G5393">
        <v>1</v>
      </c>
      <c r="H5393" t="s">
        <v>5287</v>
      </c>
      <c r="I5393" t="s">
        <v>5302</v>
      </c>
      <c r="J5393" t="s">
        <v>5303</v>
      </c>
      <c r="K5393" t="b">
        <f>LOOKUP(A5393,'[1]UDDATA-1'!B:B,'[1]UDDATA-1'!A:A)&lt;&gt;LOOKUP(A5393,'[1]UDDATA-2'!B:B,'[1]UDDATA-2'!A:A)</f>
        <v>0</v>
      </c>
      <c r="L5393" t="str">
        <f t="shared" si="672"/>
        <v>Lyd- og musikbehandling</v>
      </c>
      <c r="M5393">
        <f t="shared" si="673"/>
        <v>2</v>
      </c>
      <c r="N5393" t="str">
        <f t="shared" si="674"/>
        <v/>
      </c>
      <c r="O5393" t="e">
        <f>IF(AND(A5393&lt;&gt;A5392,#REF!&lt;&gt;""),#REF!,"")</f>
        <v>#REF!</v>
      </c>
      <c r="P5393" t="e">
        <f t="shared" si="677"/>
        <v>#REF!</v>
      </c>
      <c r="Q5393" s="2" t="e">
        <f t="shared" ca="1" si="678"/>
        <v>#REF!</v>
      </c>
      <c r="R5393" t="e">
        <f>IF(NOT(#REF!="Indskrevet"),"",IF(E5393="",FALSE,AND(NOT(#REF!),VALUE(RIGHT(CONCATENATE(YEAR(E5393)),2))=15)))</f>
        <v>#REF!</v>
      </c>
      <c r="S5393" t="e">
        <f t="shared" si="675"/>
        <v>#REF!</v>
      </c>
      <c r="T5393" t="e">
        <f t="shared" si="676"/>
        <v>#REF!</v>
      </c>
      <c r="U5393" s="2" t="e">
        <f t="shared" si="679"/>
        <v>#REF!</v>
      </c>
      <c r="V5393" s="2"/>
    </row>
    <row r="5394" spans="1:22" x14ac:dyDescent="0.25">
      <c r="A5394" t="s">
        <v>3194</v>
      </c>
      <c r="B5394" t="s">
        <v>3195</v>
      </c>
      <c r="C5394">
        <v>119.999999999998</v>
      </c>
      <c r="D5394" t="s">
        <v>5296</v>
      </c>
      <c r="E5394" s="1">
        <v>42186</v>
      </c>
      <c r="F5394" t="s">
        <v>5314</v>
      </c>
      <c r="G5394">
        <v>1</v>
      </c>
      <c r="H5394" t="s">
        <v>5287</v>
      </c>
      <c r="I5394" t="s">
        <v>5305</v>
      </c>
      <c r="J5394" t="s">
        <v>5303</v>
      </c>
      <c r="K5394" t="b">
        <f>LOOKUP(A5394,'[1]UDDATA-1'!B:B,'[1]UDDATA-1'!A:A)&lt;&gt;LOOKUP(A5394,'[1]UDDATA-2'!B:B,'[1]UDDATA-2'!A:A)</f>
        <v>0</v>
      </c>
      <c r="L5394" t="str">
        <f t="shared" si="672"/>
        <v>Objektorienteret Software Engineering</v>
      </c>
      <c r="M5394">
        <f t="shared" si="673"/>
        <v>7</v>
      </c>
      <c r="N5394" t="str">
        <f t="shared" si="674"/>
        <v/>
      </c>
      <c r="O5394" t="e">
        <f>IF(AND(A5394&lt;&gt;A5393,#REF!&lt;&gt;""),#REF!,"")</f>
        <v>#REF!</v>
      </c>
      <c r="P5394" t="e">
        <f t="shared" si="677"/>
        <v>#REF!</v>
      </c>
      <c r="Q5394" s="2" t="e">
        <f t="shared" ca="1" si="678"/>
        <v>#REF!</v>
      </c>
      <c r="R5394" t="e">
        <f>IF(NOT(#REF!="Indskrevet"),"",IF(E5394="",FALSE,AND(NOT(#REF!),VALUE(RIGHT(CONCATENATE(YEAR(E5394)),2))=15)))</f>
        <v>#REF!</v>
      </c>
      <c r="S5394" t="e">
        <f t="shared" si="675"/>
        <v>#REF!</v>
      </c>
      <c r="T5394" t="e">
        <f t="shared" si="676"/>
        <v>#REF!</v>
      </c>
      <c r="U5394" s="2" t="e">
        <f t="shared" si="679"/>
        <v>#REF!</v>
      </c>
      <c r="V5394" s="2"/>
    </row>
    <row r="5395" spans="1:22" x14ac:dyDescent="0.25">
      <c r="A5395" t="s">
        <v>3197</v>
      </c>
      <c r="B5395" t="s">
        <v>3198</v>
      </c>
      <c r="C5395">
        <v>59.999999999998799</v>
      </c>
      <c r="K5395" t="b">
        <f>LOOKUP(A5395,'[1]UDDATA-1'!B:B,'[1]UDDATA-1'!A:A)&lt;&gt;LOOKUP(A5395,'[1]UDDATA-2'!B:B,'[1]UDDATA-2'!A:A)</f>
        <v>0</v>
      </c>
      <c r="L5395" t="str">
        <f t="shared" si="672"/>
        <v/>
      </c>
      <c r="M5395" t="str">
        <f t="shared" si="673"/>
        <v/>
      </c>
      <c r="N5395" t="str">
        <f t="shared" si="674"/>
        <v/>
      </c>
      <c r="O5395" t="e">
        <f>IF(AND(A5395&lt;&gt;A5394,#REF!&lt;&gt;""),#REF!,"")</f>
        <v>#REF!</v>
      </c>
      <c r="P5395" t="e">
        <f t="shared" si="677"/>
        <v>#REF!</v>
      </c>
      <c r="Q5395" s="2" t="e">
        <f t="shared" ca="1" si="678"/>
        <v>#REF!</v>
      </c>
      <c r="R5395" t="e">
        <f>IF(NOT(#REF!="Indskrevet"),"",IF(E5395="",FALSE,AND(NOT(#REF!),VALUE(RIGHT(CONCATENATE(YEAR(E5395)),2))=15)))</f>
        <v>#REF!</v>
      </c>
      <c r="S5395" t="e">
        <f t="shared" si="675"/>
        <v>#REF!</v>
      </c>
      <c r="T5395" t="e">
        <f t="shared" si="676"/>
        <v>#REF!</v>
      </c>
      <c r="U5395" s="2" t="e">
        <f t="shared" si="679"/>
        <v>#REF!</v>
      </c>
      <c r="V5395" s="2"/>
    </row>
    <row r="5396" spans="1:22" x14ac:dyDescent="0.25">
      <c r="A5396" t="s">
        <v>3199</v>
      </c>
      <c r="B5396" t="s">
        <v>3200</v>
      </c>
      <c r="C5396">
        <v>24.999999999999599</v>
      </c>
      <c r="D5396" t="s">
        <v>5306</v>
      </c>
      <c r="E5396" s="1">
        <v>41656</v>
      </c>
      <c r="F5396" t="s">
        <v>5349</v>
      </c>
      <c r="G5396">
        <v>1</v>
      </c>
      <c r="H5396" t="s">
        <v>5307</v>
      </c>
      <c r="I5396" t="s">
        <v>5350</v>
      </c>
      <c r="J5396" t="s">
        <v>5289</v>
      </c>
      <c r="K5396" t="b">
        <f>LOOKUP(A5396,'[1]UDDATA-1'!B:B,'[1]UDDATA-1'!A:A)&lt;&gt;LOOKUP(A5396,'[1]UDDATA-2'!B:B,'[1]UDDATA-2'!A:A)</f>
        <v>0</v>
      </c>
      <c r="L5396" t="str">
        <f t="shared" si="672"/>
        <v>Objektorienteret programmering 1</v>
      </c>
      <c r="M5396">
        <f t="shared" si="673"/>
        <v>0</v>
      </c>
      <c r="N5396" t="str">
        <f t="shared" si="674"/>
        <v/>
      </c>
      <c r="O5396" t="e">
        <f>IF(AND(A5396&lt;&gt;A5395,#REF!&lt;&gt;""),#REF!,"")</f>
        <v>#REF!</v>
      </c>
      <c r="P5396" t="e">
        <f t="shared" si="677"/>
        <v>#REF!</v>
      </c>
      <c r="Q5396" s="2" t="e">
        <f t="shared" ca="1" si="678"/>
        <v>#REF!</v>
      </c>
      <c r="R5396" t="e">
        <f>IF(NOT(#REF!="Indskrevet"),"",IF(E5396="",FALSE,AND(NOT(#REF!),VALUE(RIGHT(CONCATENATE(YEAR(E5396)),2))=15)))</f>
        <v>#REF!</v>
      </c>
      <c r="S5396" t="e">
        <f t="shared" si="675"/>
        <v>#REF!</v>
      </c>
      <c r="T5396" t="e">
        <f t="shared" si="676"/>
        <v>#REF!</v>
      </c>
      <c r="U5396" s="2" t="e">
        <f t="shared" si="679"/>
        <v>#REF!</v>
      </c>
      <c r="V5396" s="2"/>
    </row>
    <row r="5397" spans="1:22" x14ac:dyDescent="0.25">
      <c r="A5397" t="s">
        <v>3199</v>
      </c>
      <c r="B5397" t="s">
        <v>3200</v>
      </c>
      <c r="C5397">
        <v>24.999999999999599</v>
      </c>
      <c r="D5397" t="s">
        <v>5318</v>
      </c>
      <c r="E5397" s="1">
        <v>41695</v>
      </c>
      <c r="F5397" t="s">
        <v>5349</v>
      </c>
      <c r="G5397">
        <v>2</v>
      </c>
      <c r="H5397" t="s">
        <v>5287</v>
      </c>
      <c r="I5397" t="s">
        <v>5350</v>
      </c>
      <c r="J5397" t="s">
        <v>5289</v>
      </c>
      <c r="K5397" t="b">
        <f>LOOKUP(A5397,'[1]UDDATA-1'!B:B,'[1]UDDATA-1'!A:A)&lt;&gt;LOOKUP(A5397,'[1]UDDATA-2'!B:B,'[1]UDDATA-2'!A:A)</f>
        <v>0</v>
      </c>
      <c r="L5397" t="str">
        <f t="shared" si="672"/>
        <v/>
      </c>
      <c r="M5397" t="str">
        <f t="shared" si="673"/>
        <v/>
      </c>
      <c r="N5397" t="str">
        <f t="shared" si="674"/>
        <v/>
      </c>
      <c r="O5397" t="e">
        <f>IF(AND(A5397&lt;&gt;A5396,#REF!&lt;&gt;""),#REF!,"")</f>
        <v>#REF!</v>
      </c>
      <c r="P5397" t="e">
        <f t="shared" si="677"/>
        <v>#REF!</v>
      </c>
      <c r="Q5397" s="2" t="e">
        <f t="shared" ca="1" si="678"/>
        <v>#REF!</v>
      </c>
      <c r="R5397" t="e">
        <f>IF(NOT(#REF!="Indskrevet"),"",IF(E5397="",FALSE,AND(NOT(#REF!),VALUE(RIGHT(CONCATENATE(YEAR(E5397)),2))=15)))</f>
        <v>#REF!</v>
      </c>
      <c r="S5397" t="e">
        <f t="shared" si="675"/>
        <v>#REF!</v>
      </c>
      <c r="T5397" t="e">
        <f t="shared" si="676"/>
        <v>#REF!</v>
      </c>
      <c r="U5397" s="2" t="e">
        <f t="shared" si="679"/>
        <v>#REF!</v>
      </c>
      <c r="V5397" s="2"/>
    </row>
    <row r="5398" spans="1:22" x14ac:dyDescent="0.25">
      <c r="A5398" t="s">
        <v>3199</v>
      </c>
      <c r="B5398" t="s">
        <v>3200</v>
      </c>
      <c r="C5398">
        <v>24.999999999999599</v>
      </c>
      <c r="D5398" t="s">
        <v>5306</v>
      </c>
      <c r="E5398" s="1">
        <v>41675</v>
      </c>
      <c r="F5398" t="s">
        <v>5351</v>
      </c>
      <c r="G5398">
        <v>1</v>
      </c>
      <c r="H5398" t="s">
        <v>5307</v>
      </c>
      <c r="I5398" t="s">
        <v>5324</v>
      </c>
      <c r="J5398" t="s">
        <v>5289</v>
      </c>
      <c r="K5398" t="b">
        <f>LOOKUP(A5398,'[1]UDDATA-1'!B:B,'[1]UDDATA-1'!A:A)&lt;&gt;LOOKUP(A5398,'[1]UDDATA-2'!B:B,'[1]UDDATA-2'!A:A)</f>
        <v>0</v>
      </c>
      <c r="L5398" t="str">
        <f t="shared" si="672"/>
        <v>Lineær algebra</v>
      </c>
      <c r="M5398">
        <f t="shared" si="673"/>
        <v>0</v>
      </c>
      <c r="N5398" t="str">
        <f t="shared" si="674"/>
        <v/>
      </c>
      <c r="O5398" t="e">
        <f>IF(AND(A5398&lt;&gt;A5397,#REF!&lt;&gt;""),#REF!,"")</f>
        <v>#REF!</v>
      </c>
      <c r="P5398" t="e">
        <f t="shared" si="677"/>
        <v>#REF!</v>
      </c>
      <c r="Q5398" s="2" t="e">
        <f t="shared" ca="1" si="678"/>
        <v>#REF!</v>
      </c>
      <c r="R5398" t="e">
        <f>IF(NOT(#REF!="Indskrevet"),"",IF(E5398="",FALSE,AND(NOT(#REF!),VALUE(RIGHT(CONCATENATE(YEAR(E5398)),2))=15)))</f>
        <v>#REF!</v>
      </c>
      <c r="S5398" t="e">
        <f t="shared" si="675"/>
        <v>#REF!</v>
      </c>
      <c r="T5398" t="e">
        <f t="shared" si="676"/>
        <v>#REF!</v>
      </c>
      <c r="U5398" s="2" t="e">
        <f t="shared" si="679"/>
        <v>#REF!</v>
      </c>
      <c r="V5398" s="2"/>
    </row>
    <row r="5399" spans="1:22" x14ac:dyDescent="0.25">
      <c r="A5399" t="s">
        <v>3199</v>
      </c>
      <c r="B5399" t="s">
        <v>3200</v>
      </c>
      <c r="C5399">
        <v>24.999999999999599</v>
      </c>
      <c r="D5399" t="s">
        <v>5285</v>
      </c>
      <c r="E5399" s="1">
        <v>41697</v>
      </c>
      <c r="F5399" t="s">
        <v>5351</v>
      </c>
      <c r="G5399">
        <v>2</v>
      </c>
      <c r="H5399" t="s">
        <v>5287</v>
      </c>
      <c r="I5399" t="s">
        <v>5324</v>
      </c>
      <c r="J5399" t="s">
        <v>5289</v>
      </c>
      <c r="K5399" t="b">
        <f>LOOKUP(A5399,'[1]UDDATA-1'!B:B,'[1]UDDATA-1'!A:A)&lt;&gt;LOOKUP(A5399,'[1]UDDATA-2'!B:B,'[1]UDDATA-2'!A:A)</f>
        <v>0</v>
      </c>
      <c r="L5399" t="str">
        <f t="shared" si="672"/>
        <v/>
      </c>
      <c r="M5399" t="str">
        <f t="shared" si="673"/>
        <v/>
      </c>
      <c r="N5399" t="str">
        <f t="shared" si="674"/>
        <v/>
      </c>
      <c r="O5399" t="e">
        <f>IF(AND(A5399&lt;&gt;A5398,#REF!&lt;&gt;""),#REF!,"")</f>
        <v>#REF!</v>
      </c>
      <c r="P5399" t="e">
        <f t="shared" si="677"/>
        <v>#REF!</v>
      </c>
      <c r="Q5399" s="2" t="e">
        <f t="shared" ca="1" si="678"/>
        <v>#REF!</v>
      </c>
      <c r="R5399" t="e">
        <f>IF(NOT(#REF!="Indskrevet"),"",IF(E5399="",FALSE,AND(NOT(#REF!),VALUE(RIGHT(CONCATENATE(YEAR(E5399)),2))=15)))</f>
        <v>#REF!</v>
      </c>
      <c r="S5399" t="e">
        <f t="shared" si="675"/>
        <v>#REF!</v>
      </c>
      <c r="T5399" t="e">
        <f t="shared" si="676"/>
        <v>#REF!</v>
      </c>
      <c r="U5399" s="2" t="e">
        <f t="shared" si="679"/>
        <v>#REF!</v>
      </c>
      <c r="V5399" s="2"/>
    </row>
    <row r="5400" spans="1:22" x14ac:dyDescent="0.25">
      <c r="A5400" t="s">
        <v>3199</v>
      </c>
      <c r="B5400" t="s">
        <v>3200</v>
      </c>
      <c r="C5400">
        <v>24.999999999999599</v>
      </c>
      <c r="D5400" t="s">
        <v>5318</v>
      </c>
      <c r="E5400" s="1">
        <v>41787</v>
      </c>
      <c r="F5400" t="s">
        <v>5352</v>
      </c>
      <c r="G5400">
        <v>1</v>
      </c>
      <c r="H5400" t="s">
        <v>5287</v>
      </c>
      <c r="I5400" t="s">
        <v>5353</v>
      </c>
      <c r="J5400" t="s">
        <v>5293</v>
      </c>
      <c r="K5400" t="b">
        <f>LOOKUP(A5400,'[1]UDDATA-1'!B:B,'[1]UDDATA-1'!A:A)&lt;&gt;LOOKUP(A5400,'[1]UDDATA-2'!B:B,'[1]UDDATA-2'!A:A)</f>
        <v>0</v>
      </c>
      <c r="L5400" t="str">
        <f t="shared" si="672"/>
        <v>Objektorienteret programmering 2</v>
      </c>
      <c r="M5400" t="str">
        <f t="shared" si="673"/>
        <v/>
      </c>
      <c r="N5400" t="str">
        <f t="shared" si="674"/>
        <v>U</v>
      </c>
      <c r="O5400" t="e">
        <f>IF(AND(A5400&lt;&gt;A5399,#REF!&lt;&gt;""),#REF!,"")</f>
        <v>#REF!</v>
      </c>
      <c r="P5400" t="e">
        <f t="shared" si="677"/>
        <v>#REF!</v>
      </c>
      <c r="Q5400" s="2" t="e">
        <f t="shared" ca="1" si="678"/>
        <v>#REF!</v>
      </c>
      <c r="R5400" t="e">
        <f>IF(NOT(#REF!="Indskrevet"),"",IF(E5400="",FALSE,AND(NOT(#REF!),VALUE(RIGHT(CONCATENATE(YEAR(E5400)),2))=15)))</f>
        <v>#REF!</v>
      </c>
      <c r="S5400" t="e">
        <f t="shared" si="675"/>
        <v>#REF!</v>
      </c>
      <c r="T5400" t="e">
        <f t="shared" si="676"/>
        <v>#REF!</v>
      </c>
      <c r="U5400" s="2" t="e">
        <f t="shared" si="679"/>
        <v>#REF!</v>
      </c>
      <c r="V5400" s="2"/>
    </row>
    <row r="5401" spans="1:22" x14ac:dyDescent="0.25">
      <c r="A5401" t="s">
        <v>3199</v>
      </c>
      <c r="B5401" t="s">
        <v>3200</v>
      </c>
      <c r="C5401">
        <v>24.999999999999599</v>
      </c>
      <c r="D5401" t="s">
        <v>5318</v>
      </c>
      <c r="E5401" s="1">
        <v>41823</v>
      </c>
      <c r="F5401" t="s">
        <v>5354</v>
      </c>
      <c r="G5401">
        <v>1</v>
      </c>
      <c r="H5401" t="s">
        <v>5287</v>
      </c>
      <c r="I5401" t="s">
        <v>5330</v>
      </c>
      <c r="J5401" t="s">
        <v>5293</v>
      </c>
      <c r="K5401" t="b">
        <f>LOOKUP(A5401,'[1]UDDATA-1'!B:B,'[1]UDDATA-1'!A:A)&lt;&gt;LOOKUP(A5401,'[1]UDDATA-2'!B:B,'[1]UDDATA-2'!A:A)</f>
        <v>0</v>
      </c>
      <c r="L5401" t="str">
        <f t="shared" si="672"/>
        <v>Diskret matematik</v>
      </c>
      <c r="M5401" t="str">
        <f t="shared" si="673"/>
        <v/>
      </c>
      <c r="N5401" t="str">
        <f t="shared" si="674"/>
        <v>U</v>
      </c>
      <c r="O5401" t="e">
        <f>IF(AND(A5401&lt;&gt;A5400,#REF!&lt;&gt;""),#REF!,"")</f>
        <v>#REF!</v>
      </c>
      <c r="P5401" t="e">
        <f t="shared" si="677"/>
        <v>#REF!</v>
      </c>
      <c r="Q5401" s="2" t="e">
        <f t="shared" ca="1" si="678"/>
        <v>#REF!</v>
      </c>
      <c r="R5401" t="e">
        <f>IF(NOT(#REF!="Indskrevet"),"",IF(E5401="",FALSE,AND(NOT(#REF!),VALUE(RIGHT(CONCATENATE(YEAR(E5401)),2))=15)))</f>
        <v>#REF!</v>
      </c>
      <c r="S5401" t="e">
        <f t="shared" si="675"/>
        <v>#REF!</v>
      </c>
      <c r="T5401" t="e">
        <f t="shared" si="676"/>
        <v>#REF!</v>
      </c>
      <c r="U5401" s="2" t="e">
        <f t="shared" si="679"/>
        <v>#REF!</v>
      </c>
      <c r="V5401" s="2"/>
    </row>
    <row r="5402" spans="1:22" x14ac:dyDescent="0.25">
      <c r="A5402" t="s">
        <v>3203</v>
      </c>
      <c r="B5402" t="s">
        <v>3204</v>
      </c>
      <c r="C5402">
        <v>4.9999999999998002</v>
      </c>
      <c r="D5402" t="s">
        <v>5318</v>
      </c>
      <c r="E5402" s="1">
        <v>41676</v>
      </c>
      <c r="F5402" t="s">
        <v>5308</v>
      </c>
      <c r="G5402">
        <v>1</v>
      </c>
      <c r="H5402" t="s">
        <v>5287</v>
      </c>
      <c r="I5402" t="s">
        <v>5288</v>
      </c>
      <c r="J5402" t="s">
        <v>5289</v>
      </c>
      <c r="K5402" t="b">
        <f>LOOKUP(A5402,'[1]UDDATA-1'!B:B,'[1]UDDATA-1'!A:A)&lt;&gt;LOOKUP(A5402,'[1]UDDATA-2'!B:B,'[1]UDDATA-2'!A:A)</f>
        <v>0</v>
      </c>
      <c r="L5402" t="str">
        <f t="shared" si="672"/>
        <v>Grundlæggende programmering</v>
      </c>
      <c r="M5402" t="str">
        <f t="shared" si="673"/>
        <v/>
      </c>
      <c r="N5402" t="str">
        <f t="shared" si="674"/>
        <v>U</v>
      </c>
      <c r="O5402" t="e">
        <f>IF(AND(A5402&lt;&gt;A5401,#REF!&lt;&gt;""),#REF!,"")</f>
        <v>#REF!</v>
      </c>
      <c r="P5402" t="e">
        <f t="shared" si="677"/>
        <v>#REF!</v>
      </c>
      <c r="Q5402" s="2" t="e">
        <f t="shared" ca="1" si="678"/>
        <v>#REF!</v>
      </c>
      <c r="R5402" t="e">
        <f>IF(NOT(#REF!="Indskrevet"),"",IF(E5402="",FALSE,AND(NOT(#REF!),VALUE(RIGHT(CONCATENATE(YEAR(E5402)),2))=15)))</f>
        <v>#REF!</v>
      </c>
      <c r="S5402" t="e">
        <f t="shared" si="675"/>
        <v>#REF!</v>
      </c>
      <c r="T5402" t="e">
        <f t="shared" si="676"/>
        <v>#REF!</v>
      </c>
      <c r="U5402" s="2" t="e">
        <f t="shared" si="679"/>
        <v>#REF!</v>
      </c>
      <c r="V5402" s="2"/>
    </row>
    <row r="5403" spans="1:22" x14ac:dyDescent="0.25">
      <c r="A5403" t="s">
        <v>3205</v>
      </c>
      <c r="B5403" t="s">
        <v>3206</v>
      </c>
      <c r="C5403">
        <v>4.9999999999998002</v>
      </c>
      <c r="D5403" t="s">
        <v>5318</v>
      </c>
      <c r="E5403" s="1">
        <v>41316</v>
      </c>
      <c r="F5403" t="s">
        <v>5308</v>
      </c>
      <c r="G5403">
        <v>1</v>
      </c>
      <c r="H5403" t="s">
        <v>5287</v>
      </c>
      <c r="I5403" t="s">
        <v>5288</v>
      </c>
      <c r="J5403" t="s">
        <v>5289</v>
      </c>
      <c r="K5403" t="b">
        <f>LOOKUP(A5403,'[1]UDDATA-1'!B:B,'[1]UDDATA-1'!A:A)&lt;&gt;LOOKUP(A5403,'[1]UDDATA-2'!B:B,'[1]UDDATA-2'!A:A)</f>
        <v>0</v>
      </c>
      <c r="L5403" t="str">
        <f t="shared" si="672"/>
        <v/>
      </c>
      <c r="M5403" t="str">
        <f t="shared" si="673"/>
        <v/>
      </c>
      <c r="N5403" t="str">
        <f t="shared" si="674"/>
        <v/>
      </c>
      <c r="O5403" t="e">
        <f>IF(AND(A5403&lt;&gt;A5402,#REF!&lt;&gt;""),#REF!,"")</f>
        <v>#REF!</v>
      </c>
      <c r="P5403" t="e">
        <f t="shared" si="677"/>
        <v>#REF!</v>
      </c>
      <c r="Q5403" s="2" t="e">
        <f t="shared" ca="1" si="678"/>
        <v>#REF!</v>
      </c>
      <c r="R5403" t="e">
        <f>IF(NOT(#REF!="Indskrevet"),"",IF(E5403="",FALSE,AND(NOT(#REF!),VALUE(RIGHT(CONCATENATE(YEAR(E5403)),2))=15)))</f>
        <v>#REF!</v>
      </c>
      <c r="S5403" t="e">
        <f t="shared" si="675"/>
        <v>#REF!</v>
      </c>
      <c r="T5403" t="e">
        <f t="shared" si="676"/>
        <v>#REF!</v>
      </c>
      <c r="U5403" s="2" t="e">
        <f t="shared" si="679"/>
        <v>#REF!</v>
      </c>
      <c r="V5403" s="2"/>
    </row>
    <row r="5404" spans="1:22" x14ac:dyDescent="0.25">
      <c r="A5404" t="s">
        <v>3205</v>
      </c>
      <c r="B5404" t="s">
        <v>3206</v>
      </c>
      <c r="C5404">
        <v>4.9999999999998002</v>
      </c>
      <c r="D5404" t="s">
        <v>5318</v>
      </c>
      <c r="E5404" s="1">
        <v>41452</v>
      </c>
      <c r="F5404" t="s">
        <v>5309</v>
      </c>
      <c r="G5404">
        <v>1</v>
      </c>
      <c r="H5404" t="s">
        <v>5287</v>
      </c>
      <c r="I5404" t="s">
        <v>5292</v>
      </c>
      <c r="J5404" t="s">
        <v>5293</v>
      </c>
      <c r="K5404" t="b">
        <f>LOOKUP(A5404,'[1]UDDATA-1'!B:B,'[1]UDDATA-1'!A:A)&lt;&gt;LOOKUP(A5404,'[1]UDDATA-2'!B:B,'[1]UDDATA-2'!A:A)</f>
        <v>0</v>
      </c>
      <c r="L5404" t="str">
        <f t="shared" si="672"/>
        <v>Matematik til multimedie-applikationer</v>
      </c>
      <c r="M5404" t="str">
        <f t="shared" si="673"/>
        <v/>
      </c>
      <c r="N5404" t="str">
        <f t="shared" si="674"/>
        <v>U</v>
      </c>
      <c r="O5404" t="e">
        <f>IF(AND(A5404&lt;&gt;A5403,#REF!&lt;&gt;""),#REF!,"")</f>
        <v>#REF!</v>
      </c>
      <c r="P5404" t="e">
        <f t="shared" si="677"/>
        <v>#REF!</v>
      </c>
      <c r="Q5404" s="2" t="e">
        <f t="shared" ca="1" si="678"/>
        <v>#REF!</v>
      </c>
      <c r="R5404" t="e">
        <f>IF(NOT(#REF!="Indskrevet"),"",IF(E5404="",FALSE,AND(NOT(#REF!),VALUE(RIGHT(CONCATENATE(YEAR(E5404)),2))=15)))</f>
        <v>#REF!</v>
      </c>
      <c r="S5404" t="e">
        <f t="shared" si="675"/>
        <v>#REF!</v>
      </c>
      <c r="T5404" t="e">
        <f t="shared" si="676"/>
        <v>#REF!</v>
      </c>
      <c r="U5404" s="2" t="e">
        <f t="shared" si="679"/>
        <v>#REF!</v>
      </c>
      <c r="V5404" s="2"/>
    </row>
    <row r="5405" spans="1:22" x14ac:dyDescent="0.25">
      <c r="A5405" t="s">
        <v>3205</v>
      </c>
      <c r="B5405" t="s">
        <v>3206</v>
      </c>
      <c r="C5405">
        <v>4.9999999999998002</v>
      </c>
      <c r="D5405" t="s">
        <v>5318</v>
      </c>
      <c r="E5405" s="1">
        <v>41484</v>
      </c>
      <c r="F5405" t="s">
        <v>5310</v>
      </c>
      <c r="G5405">
        <v>1</v>
      </c>
      <c r="H5405" t="s">
        <v>5287</v>
      </c>
      <c r="I5405" t="s">
        <v>5295</v>
      </c>
      <c r="J5405" t="s">
        <v>5293</v>
      </c>
      <c r="K5405" t="b">
        <f>LOOKUP(A5405,'[1]UDDATA-1'!B:B,'[1]UDDATA-1'!A:A)&lt;&gt;LOOKUP(A5405,'[1]UDDATA-2'!B:B,'[1]UDDATA-2'!A:A)</f>
        <v>0</v>
      </c>
      <c r="L5405" t="str">
        <f t="shared" si="672"/>
        <v>Fysisk interface design</v>
      </c>
      <c r="M5405" t="str">
        <f t="shared" si="673"/>
        <v/>
      </c>
      <c r="N5405" t="str">
        <f t="shared" si="674"/>
        <v>U</v>
      </c>
      <c r="O5405" t="e">
        <f>IF(AND(A5405&lt;&gt;A5404,#REF!&lt;&gt;""),#REF!,"")</f>
        <v>#REF!</v>
      </c>
      <c r="P5405" t="e">
        <f t="shared" si="677"/>
        <v>#REF!</v>
      </c>
      <c r="Q5405" s="2" t="e">
        <f t="shared" ca="1" si="678"/>
        <v>#REF!</v>
      </c>
      <c r="R5405" t="e">
        <f>IF(NOT(#REF!="Indskrevet"),"",IF(E5405="",FALSE,AND(NOT(#REF!),VALUE(RIGHT(CONCATENATE(YEAR(E5405)),2))=15)))</f>
        <v>#REF!</v>
      </c>
      <c r="S5405" t="e">
        <f t="shared" si="675"/>
        <v>#REF!</v>
      </c>
      <c r="T5405" t="e">
        <f t="shared" si="676"/>
        <v>#REF!</v>
      </c>
      <c r="U5405" s="2" t="e">
        <f t="shared" si="679"/>
        <v>#REF!</v>
      </c>
      <c r="V5405" s="2"/>
    </row>
    <row r="5406" spans="1:22" x14ac:dyDescent="0.25">
      <c r="A5406" t="s">
        <v>3205</v>
      </c>
      <c r="B5406" t="s">
        <v>3206</v>
      </c>
      <c r="C5406">
        <v>4.9999999999998002</v>
      </c>
      <c r="D5406" t="s">
        <v>5318</v>
      </c>
      <c r="E5406" s="1">
        <v>41688</v>
      </c>
      <c r="F5406" t="s">
        <v>5311</v>
      </c>
      <c r="G5406">
        <v>1</v>
      </c>
      <c r="H5406" t="s">
        <v>5287</v>
      </c>
      <c r="I5406" t="s">
        <v>5298</v>
      </c>
      <c r="J5406" t="s">
        <v>5299</v>
      </c>
      <c r="K5406" t="b">
        <f>LOOKUP(A5406,'[1]UDDATA-1'!B:B,'[1]UDDATA-1'!A:A)&lt;&gt;LOOKUP(A5406,'[1]UDDATA-2'!B:B,'[1]UDDATA-2'!A:A)</f>
        <v>0</v>
      </c>
      <c r="L5406" t="str">
        <f t="shared" si="672"/>
        <v>Proceduremæssig programmering</v>
      </c>
      <c r="M5406" t="str">
        <f t="shared" si="673"/>
        <v/>
      </c>
      <c r="N5406" t="str">
        <f t="shared" si="674"/>
        <v>U</v>
      </c>
      <c r="O5406" t="e">
        <f>IF(AND(A5406&lt;&gt;A5405,#REF!&lt;&gt;""),#REF!,"")</f>
        <v>#REF!</v>
      </c>
      <c r="P5406" t="e">
        <f t="shared" si="677"/>
        <v>#REF!</v>
      </c>
      <c r="Q5406" s="2" t="e">
        <f t="shared" ca="1" si="678"/>
        <v>#REF!</v>
      </c>
      <c r="R5406" t="e">
        <f>IF(NOT(#REF!="Indskrevet"),"",IF(E5406="",FALSE,AND(NOT(#REF!),VALUE(RIGHT(CONCATENATE(YEAR(E5406)),2))=15)))</f>
        <v>#REF!</v>
      </c>
      <c r="S5406" t="e">
        <f t="shared" si="675"/>
        <v>#REF!</v>
      </c>
      <c r="T5406" t="e">
        <f t="shared" si="676"/>
        <v>#REF!</v>
      </c>
      <c r="U5406" s="2" t="e">
        <f t="shared" si="679"/>
        <v>#REF!</v>
      </c>
      <c r="V5406" s="2"/>
    </row>
    <row r="5407" spans="1:22" x14ac:dyDescent="0.25">
      <c r="A5407" t="s">
        <v>3207</v>
      </c>
      <c r="B5407" t="s">
        <v>3208</v>
      </c>
      <c r="C5407">
        <v>59.999999999998799</v>
      </c>
      <c r="D5407" t="s">
        <v>5317</v>
      </c>
      <c r="E5407" s="1">
        <v>42031</v>
      </c>
      <c r="F5407" t="s">
        <v>5308</v>
      </c>
      <c r="G5407">
        <v>1</v>
      </c>
      <c r="H5407" t="s">
        <v>5287</v>
      </c>
      <c r="I5407" t="s">
        <v>5288</v>
      </c>
      <c r="J5407" t="s">
        <v>5289</v>
      </c>
      <c r="K5407" t="b">
        <f>LOOKUP(A5407,'[1]UDDATA-1'!B:B,'[1]UDDATA-1'!A:A)&lt;&gt;LOOKUP(A5407,'[1]UDDATA-2'!B:B,'[1]UDDATA-2'!A:A)</f>
        <v>0</v>
      </c>
      <c r="L5407" t="str">
        <f t="shared" si="672"/>
        <v>Grundlæggende programmering</v>
      </c>
      <c r="M5407">
        <f t="shared" si="673"/>
        <v>4</v>
      </c>
      <c r="N5407" t="str">
        <f t="shared" si="674"/>
        <v/>
      </c>
      <c r="O5407" t="e">
        <f>IF(AND(A5407&lt;&gt;A5406,#REF!&lt;&gt;""),#REF!,"")</f>
        <v>#REF!</v>
      </c>
      <c r="P5407" t="e">
        <f t="shared" si="677"/>
        <v>#REF!</v>
      </c>
      <c r="Q5407" s="2" t="e">
        <f t="shared" ca="1" si="678"/>
        <v>#REF!</v>
      </c>
      <c r="R5407" t="e">
        <f>IF(NOT(#REF!="Indskrevet"),"",IF(E5407="",FALSE,AND(NOT(#REF!),VALUE(RIGHT(CONCATENATE(YEAR(E5407)),2))=15)))</f>
        <v>#REF!</v>
      </c>
      <c r="S5407" t="e">
        <f t="shared" si="675"/>
        <v>#REF!</v>
      </c>
      <c r="T5407" t="e">
        <f t="shared" si="676"/>
        <v>#REF!</v>
      </c>
      <c r="U5407" s="2" t="e">
        <f t="shared" si="679"/>
        <v>#REF!</v>
      </c>
      <c r="V5407" s="2"/>
    </row>
    <row r="5408" spans="1:22" x14ac:dyDescent="0.25">
      <c r="A5408" t="s">
        <v>3207</v>
      </c>
      <c r="B5408" t="s">
        <v>3208</v>
      </c>
      <c r="C5408">
        <v>59.999999999998799</v>
      </c>
      <c r="D5408" t="s">
        <v>5296</v>
      </c>
      <c r="E5408" s="1">
        <v>42178</v>
      </c>
      <c r="F5408" t="s">
        <v>5309</v>
      </c>
      <c r="G5408">
        <v>1</v>
      </c>
      <c r="H5408" t="s">
        <v>5287</v>
      </c>
      <c r="I5408" t="s">
        <v>5292</v>
      </c>
      <c r="J5408" t="s">
        <v>5293</v>
      </c>
      <c r="K5408" t="b">
        <f>LOOKUP(A5408,'[1]UDDATA-1'!B:B,'[1]UDDATA-1'!A:A)&lt;&gt;LOOKUP(A5408,'[1]UDDATA-2'!B:B,'[1]UDDATA-2'!A:A)</f>
        <v>0</v>
      </c>
      <c r="L5408" t="str">
        <f t="shared" si="672"/>
        <v>Matematik til multimedie-applikationer</v>
      </c>
      <c r="M5408">
        <f t="shared" si="673"/>
        <v>7</v>
      </c>
      <c r="N5408" t="str">
        <f t="shared" si="674"/>
        <v/>
      </c>
      <c r="O5408" t="e">
        <f>IF(AND(A5408&lt;&gt;A5407,#REF!&lt;&gt;""),#REF!,"")</f>
        <v>#REF!</v>
      </c>
      <c r="P5408" t="e">
        <f t="shared" si="677"/>
        <v>#REF!</v>
      </c>
      <c r="Q5408" s="2" t="e">
        <f t="shared" ca="1" si="678"/>
        <v>#REF!</v>
      </c>
      <c r="R5408" t="e">
        <f>IF(NOT(#REF!="Indskrevet"),"",IF(E5408="",FALSE,AND(NOT(#REF!),VALUE(RIGHT(CONCATENATE(YEAR(E5408)),2))=15)))</f>
        <v>#REF!</v>
      </c>
      <c r="S5408" t="e">
        <f t="shared" si="675"/>
        <v>#REF!</v>
      </c>
      <c r="T5408" t="e">
        <f t="shared" si="676"/>
        <v>#REF!</v>
      </c>
      <c r="U5408" s="2" t="e">
        <f t="shared" si="679"/>
        <v>#REF!</v>
      </c>
      <c r="V5408" s="2"/>
    </row>
    <row r="5409" spans="1:22" x14ac:dyDescent="0.25">
      <c r="A5409" t="s">
        <v>3209</v>
      </c>
      <c r="B5409" t="s">
        <v>3210</v>
      </c>
      <c r="C5409">
        <v>59.999999999998799</v>
      </c>
      <c r="K5409" t="b">
        <f>LOOKUP(A5409,'[1]UDDATA-1'!B:B,'[1]UDDATA-1'!A:A)&lt;&gt;LOOKUP(A5409,'[1]UDDATA-2'!B:B,'[1]UDDATA-2'!A:A)</f>
        <v>0</v>
      </c>
      <c r="L5409" t="str">
        <f t="shared" si="672"/>
        <v/>
      </c>
      <c r="M5409" t="str">
        <f t="shared" si="673"/>
        <v/>
      </c>
      <c r="N5409" t="str">
        <f t="shared" si="674"/>
        <v/>
      </c>
      <c r="O5409" t="e">
        <f>IF(AND(A5409&lt;&gt;A5408,#REF!&lt;&gt;""),#REF!,"")</f>
        <v>#REF!</v>
      </c>
      <c r="P5409" t="e">
        <f t="shared" si="677"/>
        <v>#REF!</v>
      </c>
      <c r="Q5409" s="2" t="e">
        <f t="shared" ca="1" si="678"/>
        <v>#REF!</v>
      </c>
      <c r="R5409" t="e">
        <f>IF(NOT(#REF!="Indskrevet"),"",IF(E5409="",FALSE,AND(NOT(#REF!),VALUE(RIGHT(CONCATENATE(YEAR(E5409)),2))=15)))</f>
        <v>#REF!</v>
      </c>
      <c r="S5409" t="e">
        <f t="shared" si="675"/>
        <v>#REF!</v>
      </c>
      <c r="T5409" t="e">
        <f t="shared" si="676"/>
        <v>#REF!</v>
      </c>
      <c r="U5409" s="2" t="e">
        <f t="shared" si="679"/>
        <v>#REF!</v>
      </c>
      <c r="V5409" s="2"/>
    </row>
    <row r="5410" spans="1:22" x14ac:dyDescent="0.25">
      <c r="A5410" t="s">
        <v>3212</v>
      </c>
      <c r="B5410" t="s">
        <v>3213</v>
      </c>
      <c r="C5410">
        <v>49.999999999999197</v>
      </c>
      <c r="D5410" t="s">
        <v>5306</v>
      </c>
      <c r="E5410" s="1">
        <v>41676</v>
      </c>
      <c r="F5410" t="s">
        <v>5308</v>
      </c>
      <c r="G5410">
        <v>1</v>
      </c>
      <c r="H5410" t="s">
        <v>5307</v>
      </c>
      <c r="I5410" t="s">
        <v>5288</v>
      </c>
      <c r="J5410" t="s">
        <v>5289</v>
      </c>
      <c r="K5410" t="b">
        <f>LOOKUP(A5410,'[1]UDDATA-1'!B:B,'[1]UDDATA-1'!A:A)&lt;&gt;LOOKUP(A5410,'[1]UDDATA-2'!B:B,'[1]UDDATA-2'!A:A)</f>
        <v>0</v>
      </c>
      <c r="L5410" t="str">
        <f t="shared" si="672"/>
        <v>Grundlæggende programmering</v>
      </c>
      <c r="M5410">
        <f t="shared" si="673"/>
        <v>0</v>
      </c>
      <c r="N5410" t="str">
        <f t="shared" si="674"/>
        <v/>
      </c>
      <c r="O5410" t="e">
        <f>IF(AND(A5410&lt;&gt;A5409,#REF!&lt;&gt;""),#REF!,"")</f>
        <v>#REF!</v>
      </c>
      <c r="P5410" t="e">
        <f t="shared" si="677"/>
        <v>#REF!</v>
      </c>
      <c r="Q5410" s="2" t="e">
        <f t="shared" ca="1" si="678"/>
        <v>#REF!</v>
      </c>
      <c r="R5410" t="e">
        <f>IF(NOT(#REF!="Indskrevet"),"",IF(E5410="",FALSE,AND(NOT(#REF!),VALUE(RIGHT(CONCATENATE(YEAR(E5410)),2))=15)))</f>
        <v>#REF!</v>
      </c>
      <c r="S5410" t="e">
        <f t="shared" si="675"/>
        <v>#REF!</v>
      </c>
      <c r="T5410" t="e">
        <f t="shared" si="676"/>
        <v>#REF!</v>
      </c>
      <c r="U5410" s="2" t="e">
        <f t="shared" si="679"/>
        <v>#REF!</v>
      </c>
      <c r="V5410" s="2"/>
    </row>
    <row r="5411" spans="1:22" x14ac:dyDescent="0.25">
      <c r="A5411" t="s">
        <v>3212</v>
      </c>
      <c r="B5411" t="s">
        <v>3213</v>
      </c>
      <c r="C5411">
        <v>49.999999999999197</v>
      </c>
      <c r="D5411" t="s">
        <v>5306</v>
      </c>
      <c r="E5411" s="1">
        <v>41723</v>
      </c>
      <c r="F5411" t="s">
        <v>5308</v>
      </c>
      <c r="G5411">
        <v>2</v>
      </c>
      <c r="H5411" t="s">
        <v>5287</v>
      </c>
      <c r="I5411" t="s">
        <v>5288</v>
      </c>
      <c r="J5411" t="s">
        <v>5293</v>
      </c>
      <c r="K5411" t="b">
        <f>LOOKUP(A5411,'[1]UDDATA-1'!B:B,'[1]UDDATA-1'!A:A)&lt;&gt;LOOKUP(A5411,'[1]UDDATA-2'!B:B,'[1]UDDATA-2'!A:A)</f>
        <v>0</v>
      </c>
      <c r="L5411" t="str">
        <f t="shared" si="672"/>
        <v/>
      </c>
      <c r="M5411" t="str">
        <f t="shared" si="673"/>
        <v/>
      </c>
      <c r="N5411" t="str">
        <f t="shared" si="674"/>
        <v/>
      </c>
      <c r="O5411" t="e">
        <f>IF(AND(A5411&lt;&gt;A5410,#REF!&lt;&gt;""),#REF!,"")</f>
        <v>#REF!</v>
      </c>
      <c r="P5411" t="e">
        <f t="shared" si="677"/>
        <v>#REF!</v>
      </c>
      <c r="Q5411" s="2" t="e">
        <f t="shared" ca="1" si="678"/>
        <v>#REF!</v>
      </c>
      <c r="R5411" t="e">
        <f>IF(NOT(#REF!="Indskrevet"),"",IF(E5411="",FALSE,AND(NOT(#REF!),VALUE(RIGHT(CONCATENATE(YEAR(E5411)),2))=15)))</f>
        <v>#REF!</v>
      </c>
      <c r="S5411" t="e">
        <f t="shared" si="675"/>
        <v>#REF!</v>
      </c>
      <c r="T5411" t="e">
        <f t="shared" si="676"/>
        <v>#REF!</v>
      </c>
      <c r="U5411" s="2" t="e">
        <f t="shared" si="679"/>
        <v>#REF!</v>
      </c>
      <c r="V5411" s="2"/>
    </row>
    <row r="5412" spans="1:22" x14ac:dyDescent="0.25">
      <c r="A5412" t="s">
        <v>3212</v>
      </c>
      <c r="B5412" t="s">
        <v>3213</v>
      </c>
      <c r="C5412">
        <v>49.999999999999197</v>
      </c>
      <c r="D5412" t="s">
        <v>5306</v>
      </c>
      <c r="E5412" s="1">
        <v>41815</v>
      </c>
      <c r="F5412" t="s">
        <v>5309</v>
      </c>
      <c r="G5412">
        <v>1</v>
      </c>
      <c r="H5412" t="s">
        <v>5307</v>
      </c>
      <c r="I5412" t="s">
        <v>5292</v>
      </c>
      <c r="J5412" t="s">
        <v>5293</v>
      </c>
      <c r="K5412" t="b">
        <f>LOOKUP(A5412,'[1]UDDATA-1'!B:B,'[1]UDDATA-1'!A:A)&lt;&gt;LOOKUP(A5412,'[1]UDDATA-2'!B:B,'[1]UDDATA-2'!A:A)</f>
        <v>0</v>
      </c>
      <c r="L5412" t="str">
        <f t="shared" si="672"/>
        <v>Matematik til multimedie-applikationer</v>
      </c>
      <c r="M5412">
        <f t="shared" si="673"/>
        <v>0</v>
      </c>
      <c r="N5412" t="str">
        <f t="shared" si="674"/>
        <v/>
      </c>
      <c r="O5412" t="e">
        <f>IF(AND(A5412&lt;&gt;A5411,#REF!&lt;&gt;""),#REF!,"")</f>
        <v>#REF!</v>
      </c>
      <c r="P5412" t="e">
        <f t="shared" si="677"/>
        <v>#REF!</v>
      </c>
      <c r="Q5412" s="2" t="e">
        <f t="shared" ca="1" si="678"/>
        <v>#REF!</v>
      </c>
      <c r="R5412" t="e">
        <f>IF(NOT(#REF!="Indskrevet"),"",IF(E5412="",FALSE,AND(NOT(#REF!),VALUE(RIGHT(CONCATENATE(YEAR(E5412)),2))=15)))</f>
        <v>#REF!</v>
      </c>
      <c r="S5412" t="e">
        <f t="shared" si="675"/>
        <v>#REF!</v>
      </c>
      <c r="T5412" t="e">
        <f t="shared" si="676"/>
        <v>#REF!</v>
      </c>
      <c r="U5412" s="2" t="e">
        <f t="shared" si="679"/>
        <v>#REF!</v>
      </c>
      <c r="V5412" s="2"/>
    </row>
    <row r="5413" spans="1:22" x14ac:dyDescent="0.25">
      <c r="A5413" t="s">
        <v>3212</v>
      </c>
      <c r="B5413" t="s">
        <v>3213</v>
      </c>
      <c r="C5413">
        <v>49.999999999999197</v>
      </c>
      <c r="D5413" t="s">
        <v>5306</v>
      </c>
      <c r="E5413" s="1">
        <v>41873</v>
      </c>
      <c r="F5413" t="s">
        <v>5309</v>
      </c>
      <c r="G5413">
        <v>2</v>
      </c>
      <c r="H5413" t="s">
        <v>5287</v>
      </c>
      <c r="I5413" t="s">
        <v>5292</v>
      </c>
      <c r="J5413" t="s">
        <v>5293</v>
      </c>
      <c r="K5413" t="b">
        <f>LOOKUP(A5413,'[1]UDDATA-1'!B:B,'[1]UDDATA-1'!A:A)&lt;&gt;LOOKUP(A5413,'[1]UDDATA-2'!B:B,'[1]UDDATA-2'!A:A)</f>
        <v>0</v>
      </c>
      <c r="L5413" t="str">
        <f t="shared" si="672"/>
        <v/>
      </c>
      <c r="M5413" t="str">
        <f t="shared" si="673"/>
        <v/>
      </c>
      <c r="N5413" t="str">
        <f t="shared" si="674"/>
        <v/>
      </c>
      <c r="O5413" t="e">
        <f>IF(AND(A5413&lt;&gt;A5412,#REF!&lt;&gt;""),#REF!,"")</f>
        <v>#REF!</v>
      </c>
      <c r="P5413" t="e">
        <f t="shared" si="677"/>
        <v>#REF!</v>
      </c>
      <c r="Q5413" s="2" t="e">
        <f t="shared" ca="1" si="678"/>
        <v>#REF!</v>
      </c>
      <c r="R5413" t="e">
        <f>IF(NOT(#REF!="Indskrevet"),"",IF(E5413="",FALSE,AND(NOT(#REF!),VALUE(RIGHT(CONCATENATE(YEAR(E5413)),2))=15)))</f>
        <v>#REF!</v>
      </c>
      <c r="S5413" t="e">
        <f t="shared" si="675"/>
        <v>#REF!</v>
      </c>
      <c r="T5413" t="e">
        <f t="shared" si="676"/>
        <v>#REF!</v>
      </c>
      <c r="U5413" s="2" t="e">
        <f t="shared" si="679"/>
        <v>#REF!</v>
      </c>
      <c r="V5413" s="2"/>
    </row>
    <row r="5414" spans="1:22" x14ac:dyDescent="0.25">
      <c r="A5414" t="s">
        <v>3212</v>
      </c>
      <c r="B5414" t="s">
        <v>3213</v>
      </c>
      <c r="C5414">
        <v>49.999999999999197</v>
      </c>
      <c r="D5414" t="s">
        <v>5306</v>
      </c>
      <c r="E5414" s="1">
        <v>41824</v>
      </c>
      <c r="F5414" t="s">
        <v>5310</v>
      </c>
      <c r="G5414">
        <v>1</v>
      </c>
      <c r="H5414" t="s">
        <v>5307</v>
      </c>
      <c r="I5414" t="s">
        <v>5295</v>
      </c>
      <c r="J5414" t="s">
        <v>5293</v>
      </c>
      <c r="K5414" t="b">
        <f>LOOKUP(A5414,'[1]UDDATA-1'!B:B,'[1]UDDATA-1'!A:A)&lt;&gt;LOOKUP(A5414,'[1]UDDATA-2'!B:B,'[1]UDDATA-2'!A:A)</f>
        <v>0</v>
      </c>
      <c r="L5414" t="str">
        <f t="shared" si="672"/>
        <v>Fysisk interface design</v>
      </c>
      <c r="M5414">
        <f t="shared" si="673"/>
        <v>0</v>
      </c>
      <c r="N5414" t="str">
        <f t="shared" si="674"/>
        <v/>
      </c>
      <c r="O5414" t="e">
        <f>IF(AND(A5414&lt;&gt;A5413,#REF!&lt;&gt;""),#REF!,"")</f>
        <v>#REF!</v>
      </c>
      <c r="P5414" t="e">
        <f t="shared" si="677"/>
        <v>#REF!</v>
      </c>
      <c r="Q5414" s="2" t="e">
        <f t="shared" ca="1" si="678"/>
        <v>#REF!</v>
      </c>
      <c r="R5414" t="e">
        <f>IF(NOT(#REF!="Indskrevet"),"",IF(E5414="",FALSE,AND(NOT(#REF!),VALUE(RIGHT(CONCATENATE(YEAR(E5414)),2))=15)))</f>
        <v>#REF!</v>
      </c>
      <c r="S5414" t="e">
        <f t="shared" si="675"/>
        <v>#REF!</v>
      </c>
      <c r="T5414" t="e">
        <f t="shared" si="676"/>
        <v>#REF!</v>
      </c>
      <c r="U5414" s="2" t="e">
        <f t="shared" si="679"/>
        <v>#REF!</v>
      </c>
      <c r="V5414" s="2"/>
    </row>
    <row r="5415" spans="1:22" x14ac:dyDescent="0.25">
      <c r="A5415" t="s">
        <v>3212</v>
      </c>
      <c r="B5415" t="s">
        <v>3213</v>
      </c>
      <c r="C5415">
        <v>49.999999999999197</v>
      </c>
      <c r="D5415" t="s">
        <v>5285</v>
      </c>
      <c r="E5415" s="1">
        <v>41884</v>
      </c>
      <c r="F5415" t="s">
        <v>5310</v>
      </c>
      <c r="G5415">
        <v>2</v>
      </c>
      <c r="H5415" t="s">
        <v>5287</v>
      </c>
      <c r="I5415" t="s">
        <v>5295</v>
      </c>
      <c r="J5415" t="s">
        <v>5299</v>
      </c>
      <c r="K5415" t="b">
        <f>LOOKUP(A5415,'[1]UDDATA-1'!B:B,'[1]UDDATA-1'!A:A)&lt;&gt;LOOKUP(A5415,'[1]UDDATA-2'!B:B,'[1]UDDATA-2'!A:A)</f>
        <v>0</v>
      </c>
      <c r="L5415" t="str">
        <f t="shared" si="672"/>
        <v/>
      </c>
      <c r="M5415" t="str">
        <f t="shared" si="673"/>
        <v/>
      </c>
      <c r="N5415" t="str">
        <f t="shared" si="674"/>
        <v/>
      </c>
      <c r="O5415" t="e">
        <f>IF(AND(A5415&lt;&gt;A5414,#REF!&lt;&gt;""),#REF!,"")</f>
        <v>#REF!</v>
      </c>
      <c r="P5415" t="e">
        <f t="shared" si="677"/>
        <v>#REF!</v>
      </c>
      <c r="Q5415" s="2" t="e">
        <f t="shared" ca="1" si="678"/>
        <v>#REF!</v>
      </c>
      <c r="R5415" t="e">
        <f>IF(NOT(#REF!="Indskrevet"),"",IF(E5415="",FALSE,AND(NOT(#REF!),VALUE(RIGHT(CONCATENATE(YEAR(E5415)),2))=15)))</f>
        <v>#REF!</v>
      </c>
      <c r="S5415" t="e">
        <f t="shared" si="675"/>
        <v>#REF!</v>
      </c>
      <c r="T5415" t="e">
        <f t="shared" si="676"/>
        <v>#REF!</v>
      </c>
      <c r="U5415" s="2" t="e">
        <f t="shared" si="679"/>
        <v>#REF!</v>
      </c>
      <c r="V5415" s="2"/>
    </row>
    <row r="5416" spans="1:22" x14ac:dyDescent="0.25">
      <c r="A5416" t="s">
        <v>3214</v>
      </c>
      <c r="B5416" t="s">
        <v>3215</v>
      </c>
      <c r="C5416">
        <v>179.99999999999599</v>
      </c>
      <c r="D5416" t="s">
        <v>5296</v>
      </c>
      <c r="E5416" s="1">
        <v>41296</v>
      </c>
      <c r="F5416" t="s">
        <v>5357</v>
      </c>
      <c r="G5416">
        <v>1</v>
      </c>
      <c r="H5416" t="s">
        <v>5287</v>
      </c>
      <c r="I5416" t="s">
        <v>5324</v>
      </c>
      <c r="J5416" t="s">
        <v>5289</v>
      </c>
      <c r="K5416" t="b">
        <f>LOOKUP(A5416,'[1]UDDATA-1'!B:B,'[1]UDDATA-1'!A:A)&lt;&gt;LOOKUP(A5416,'[1]UDDATA-2'!B:B,'[1]UDDATA-2'!A:A)</f>
        <v>0</v>
      </c>
      <c r="L5416" t="str">
        <f t="shared" si="672"/>
        <v>Lineær algebra</v>
      </c>
      <c r="M5416">
        <f t="shared" si="673"/>
        <v>7</v>
      </c>
      <c r="N5416" t="str">
        <f t="shared" si="674"/>
        <v/>
      </c>
      <c r="O5416" t="e">
        <f>IF(AND(A5416&lt;&gt;A5415,#REF!&lt;&gt;""),#REF!,"")</f>
        <v>#REF!</v>
      </c>
      <c r="P5416" t="e">
        <f t="shared" si="677"/>
        <v>#REF!</v>
      </c>
      <c r="Q5416" s="2" t="e">
        <f t="shared" ca="1" si="678"/>
        <v>#REF!</v>
      </c>
      <c r="R5416" t="e">
        <f>IF(NOT(#REF!="Indskrevet"),"",IF(E5416="",FALSE,AND(NOT(#REF!),VALUE(RIGHT(CONCATENATE(YEAR(E5416)),2))=15)))</f>
        <v>#REF!</v>
      </c>
      <c r="S5416" t="e">
        <f t="shared" si="675"/>
        <v>#REF!</v>
      </c>
      <c r="T5416" t="e">
        <f t="shared" si="676"/>
        <v>#REF!</v>
      </c>
      <c r="U5416" s="2" t="e">
        <f t="shared" si="679"/>
        <v>#REF!</v>
      </c>
      <c r="V5416" s="2"/>
    </row>
    <row r="5417" spans="1:22" x14ac:dyDescent="0.25">
      <c r="A5417" t="s">
        <v>3214</v>
      </c>
      <c r="B5417" t="s">
        <v>3215</v>
      </c>
      <c r="C5417">
        <v>179.99999999999599</v>
      </c>
      <c r="D5417" t="s">
        <v>5290</v>
      </c>
      <c r="E5417" s="1">
        <v>41444</v>
      </c>
      <c r="F5417" t="s">
        <v>5358</v>
      </c>
      <c r="G5417">
        <v>1</v>
      </c>
      <c r="H5417" t="s">
        <v>5287</v>
      </c>
      <c r="I5417" t="s">
        <v>5330</v>
      </c>
      <c r="J5417" t="s">
        <v>5293</v>
      </c>
      <c r="K5417" t="b">
        <f>LOOKUP(A5417,'[1]UDDATA-1'!B:B,'[1]UDDATA-1'!A:A)&lt;&gt;LOOKUP(A5417,'[1]UDDATA-2'!B:B,'[1]UDDATA-2'!A:A)</f>
        <v>0</v>
      </c>
      <c r="L5417" t="str">
        <f t="shared" si="672"/>
        <v>Diskret matematik</v>
      </c>
      <c r="M5417">
        <f t="shared" si="673"/>
        <v>10</v>
      </c>
      <c r="N5417" t="str">
        <f t="shared" si="674"/>
        <v/>
      </c>
      <c r="O5417" t="e">
        <f>IF(AND(A5417&lt;&gt;A5416,#REF!&lt;&gt;""),#REF!,"")</f>
        <v>#REF!</v>
      </c>
      <c r="P5417" t="e">
        <f t="shared" si="677"/>
        <v>#REF!</v>
      </c>
      <c r="Q5417" s="2" t="e">
        <f t="shared" ca="1" si="678"/>
        <v>#REF!</v>
      </c>
      <c r="R5417" t="e">
        <f>IF(NOT(#REF!="Indskrevet"),"",IF(E5417="",FALSE,AND(NOT(#REF!),VALUE(RIGHT(CONCATENATE(YEAR(E5417)),2))=15)))</f>
        <v>#REF!</v>
      </c>
      <c r="S5417" t="e">
        <f t="shared" si="675"/>
        <v>#REF!</v>
      </c>
      <c r="T5417" t="e">
        <f t="shared" si="676"/>
        <v>#REF!</v>
      </c>
      <c r="U5417" s="2" t="e">
        <f t="shared" si="679"/>
        <v>#REF!</v>
      </c>
      <c r="V5417" s="2"/>
    </row>
    <row r="5418" spans="1:22" x14ac:dyDescent="0.25">
      <c r="A5418" t="s">
        <v>3214</v>
      </c>
      <c r="B5418" t="s">
        <v>3215</v>
      </c>
      <c r="C5418">
        <v>179.99999999999599</v>
      </c>
      <c r="D5418" t="s">
        <v>5285</v>
      </c>
      <c r="E5418" s="1">
        <v>41424</v>
      </c>
      <c r="F5418" t="s">
        <v>5359</v>
      </c>
      <c r="G5418">
        <v>1</v>
      </c>
      <c r="H5418" t="s">
        <v>5287</v>
      </c>
      <c r="I5418" t="s">
        <v>5334</v>
      </c>
      <c r="J5418" t="s">
        <v>5293</v>
      </c>
      <c r="K5418" t="b">
        <f>LOOKUP(A5418,'[1]UDDATA-1'!B:B,'[1]UDDATA-1'!A:A)&lt;&gt;LOOKUP(A5418,'[1]UDDATA-2'!B:B,'[1]UDDATA-2'!A:A)</f>
        <v>0</v>
      </c>
      <c r="L5418" t="str">
        <f t="shared" si="672"/>
        <v>Objektorienteret programmering</v>
      </c>
      <c r="M5418">
        <f t="shared" si="673"/>
        <v>2</v>
      </c>
      <c r="N5418" t="str">
        <f t="shared" si="674"/>
        <v/>
      </c>
      <c r="O5418" t="e">
        <f>IF(AND(A5418&lt;&gt;A5417,#REF!&lt;&gt;""),#REF!,"")</f>
        <v>#REF!</v>
      </c>
      <c r="P5418" t="e">
        <f t="shared" si="677"/>
        <v>#REF!</v>
      </c>
      <c r="Q5418" s="2" t="e">
        <f t="shared" ca="1" si="678"/>
        <v>#REF!</v>
      </c>
      <c r="R5418" t="e">
        <f>IF(NOT(#REF!="Indskrevet"),"",IF(E5418="",FALSE,AND(NOT(#REF!),VALUE(RIGHT(CONCATENATE(YEAR(E5418)),2))=15)))</f>
        <v>#REF!</v>
      </c>
      <c r="S5418" t="e">
        <f t="shared" si="675"/>
        <v>#REF!</v>
      </c>
      <c r="T5418" t="e">
        <f t="shared" si="676"/>
        <v>#REF!</v>
      </c>
      <c r="U5418" s="2" t="e">
        <f t="shared" si="679"/>
        <v>#REF!</v>
      </c>
      <c r="V5418" s="2"/>
    </row>
    <row r="5419" spans="1:22" x14ac:dyDescent="0.25">
      <c r="A5419" t="s">
        <v>3214</v>
      </c>
      <c r="B5419" t="s">
        <v>3215</v>
      </c>
      <c r="C5419">
        <v>179.99999999999599</v>
      </c>
      <c r="D5419" t="s">
        <v>5306</v>
      </c>
      <c r="E5419" s="1">
        <v>41682</v>
      </c>
      <c r="F5419" t="s">
        <v>5360</v>
      </c>
      <c r="G5419">
        <v>1</v>
      </c>
      <c r="H5419" t="s">
        <v>5307</v>
      </c>
      <c r="I5419" t="s">
        <v>5340</v>
      </c>
      <c r="J5419" t="s">
        <v>5299</v>
      </c>
      <c r="K5419" t="b">
        <f>LOOKUP(A5419,'[1]UDDATA-1'!B:B,'[1]UDDATA-1'!A:A)&lt;&gt;LOOKUP(A5419,'[1]UDDATA-2'!B:B,'[1]UDDATA-2'!A:A)</f>
        <v>0</v>
      </c>
      <c r="L5419" t="str">
        <f t="shared" si="672"/>
        <v>Algoritmik og datastrukturer</v>
      </c>
      <c r="M5419">
        <f t="shared" si="673"/>
        <v>0</v>
      </c>
      <c r="N5419" t="str">
        <f t="shared" si="674"/>
        <v/>
      </c>
      <c r="O5419" t="e">
        <f>IF(AND(A5419&lt;&gt;A5418,#REF!&lt;&gt;""),#REF!,"")</f>
        <v>#REF!</v>
      </c>
      <c r="P5419" t="e">
        <f t="shared" si="677"/>
        <v>#REF!</v>
      </c>
      <c r="Q5419" s="2" t="e">
        <f t="shared" ca="1" si="678"/>
        <v>#REF!</v>
      </c>
      <c r="R5419" t="e">
        <f>IF(NOT(#REF!="Indskrevet"),"",IF(E5419="",FALSE,AND(NOT(#REF!),VALUE(RIGHT(CONCATENATE(YEAR(E5419)),2))=15)))</f>
        <v>#REF!</v>
      </c>
      <c r="S5419" t="e">
        <f t="shared" si="675"/>
        <v>#REF!</v>
      </c>
      <c r="T5419" t="e">
        <f t="shared" si="676"/>
        <v>#REF!</v>
      </c>
      <c r="U5419" s="2" t="e">
        <f t="shared" si="679"/>
        <v>#REF!</v>
      </c>
      <c r="V5419" s="2"/>
    </row>
    <row r="5420" spans="1:22" x14ac:dyDescent="0.25">
      <c r="A5420" t="s">
        <v>3214</v>
      </c>
      <c r="B5420" t="s">
        <v>3215</v>
      </c>
      <c r="C5420">
        <v>179.99999999999599</v>
      </c>
      <c r="D5420" t="s">
        <v>5317</v>
      </c>
      <c r="E5420" s="1">
        <v>41737</v>
      </c>
      <c r="F5420" t="s">
        <v>5360</v>
      </c>
      <c r="G5420">
        <v>2</v>
      </c>
      <c r="H5420" t="s">
        <v>5287</v>
      </c>
      <c r="I5420" t="s">
        <v>5340</v>
      </c>
      <c r="J5420" t="s">
        <v>5303</v>
      </c>
      <c r="K5420" t="b">
        <f>LOOKUP(A5420,'[1]UDDATA-1'!B:B,'[1]UDDATA-1'!A:A)&lt;&gt;LOOKUP(A5420,'[1]UDDATA-2'!B:B,'[1]UDDATA-2'!A:A)</f>
        <v>0</v>
      </c>
      <c r="L5420" t="str">
        <f t="shared" si="672"/>
        <v/>
      </c>
      <c r="M5420" t="str">
        <f t="shared" si="673"/>
        <v/>
      </c>
      <c r="N5420" t="str">
        <f t="shared" si="674"/>
        <v/>
      </c>
      <c r="O5420" t="e">
        <f>IF(AND(A5420&lt;&gt;A5419,#REF!&lt;&gt;""),#REF!,"")</f>
        <v>#REF!</v>
      </c>
      <c r="P5420" t="e">
        <f t="shared" si="677"/>
        <v>#REF!</v>
      </c>
      <c r="Q5420" s="2" t="e">
        <f t="shared" ca="1" si="678"/>
        <v>#REF!</v>
      </c>
      <c r="R5420" t="e">
        <f>IF(NOT(#REF!="Indskrevet"),"",IF(E5420="",FALSE,AND(NOT(#REF!),VALUE(RIGHT(CONCATENATE(YEAR(E5420)),2))=15)))</f>
        <v>#REF!</v>
      </c>
      <c r="S5420" t="e">
        <f t="shared" si="675"/>
        <v>#REF!</v>
      </c>
      <c r="T5420" t="e">
        <f t="shared" si="676"/>
        <v>#REF!</v>
      </c>
      <c r="U5420" s="2" t="e">
        <f t="shared" si="679"/>
        <v>#REF!</v>
      </c>
      <c r="V5420" s="2"/>
    </row>
    <row r="5421" spans="1:22" x14ac:dyDescent="0.25">
      <c r="A5421" t="s">
        <v>3214</v>
      </c>
      <c r="B5421" t="s">
        <v>3215</v>
      </c>
      <c r="C5421">
        <v>179.99999999999599</v>
      </c>
      <c r="D5421" t="s">
        <v>5296</v>
      </c>
      <c r="E5421" s="1">
        <v>41814</v>
      </c>
      <c r="F5421" t="s">
        <v>5361</v>
      </c>
      <c r="G5421">
        <v>1</v>
      </c>
      <c r="H5421" t="s">
        <v>5287</v>
      </c>
      <c r="I5421" t="s">
        <v>5342</v>
      </c>
      <c r="J5421" t="s">
        <v>5303</v>
      </c>
      <c r="K5421" t="b">
        <f>LOOKUP(A5421,'[1]UDDATA-1'!B:B,'[1]UDDATA-1'!A:A)&lt;&gt;LOOKUP(A5421,'[1]UDDATA-2'!B:B,'[1]UDDATA-2'!A:A)</f>
        <v>0</v>
      </c>
      <c r="L5421" t="str">
        <f t="shared" si="672"/>
        <v>Syntaks og semantik</v>
      </c>
      <c r="M5421">
        <f t="shared" si="673"/>
        <v>7</v>
      </c>
      <c r="N5421" t="str">
        <f t="shared" si="674"/>
        <v/>
      </c>
      <c r="O5421" t="e">
        <f>IF(AND(A5421&lt;&gt;A5420,#REF!&lt;&gt;""),#REF!,"")</f>
        <v>#REF!</v>
      </c>
      <c r="P5421" t="e">
        <f t="shared" si="677"/>
        <v>#REF!</v>
      </c>
      <c r="Q5421" s="2" t="e">
        <f t="shared" ca="1" si="678"/>
        <v>#REF!</v>
      </c>
      <c r="R5421" t="e">
        <f>IF(NOT(#REF!="Indskrevet"),"",IF(E5421="",FALSE,AND(NOT(#REF!),VALUE(RIGHT(CONCATENATE(YEAR(E5421)),2))=15)))</f>
        <v>#REF!</v>
      </c>
      <c r="S5421" t="e">
        <f t="shared" si="675"/>
        <v>#REF!</v>
      </c>
      <c r="T5421" t="e">
        <f t="shared" si="676"/>
        <v>#REF!</v>
      </c>
      <c r="U5421" s="2" t="e">
        <f t="shared" si="679"/>
        <v>#REF!</v>
      </c>
      <c r="V5421" s="2"/>
    </row>
    <row r="5422" spans="1:22" x14ac:dyDescent="0.25">
      <c r="A5422" t="s">
        <v>3216</v>
      </c>
      <c r="B5422" t="s">
        <v>3217</v>
      </c>
      <c r="C5422">
        <v>59.999999999998799</v>
      </c>
      <c r="K5422" t="b">
        <f>LOOKUP(A5422,'[1]UDDATA-1'!B:B,'[1]UDDATA-1'!A:A)&lt;&gt;LOOKUP(A5422,'[1]UDDATA-2'!B:B,'[1]UDDATA-2'!A:A)</f>
        <v>0</v>
      </c>
      <c r="L5422" t="str">
        <f t="shared" si="672"/>
        <v/>
      </c>
      <c r="M5422" t="str">
        <f t="shared" si="673"/>
        <v/>
      </c>
      <c r="N5422" t="str">
        <f t="shared" si="674"/>
        <v/>
      </c>
      <c r="O5422" t="e">
        <f>IF(AND(A5422&lt;&gt;A5421,#REF!&lt;&gt;""),#REF!,"")</f>
        <v>#REF!</v>
      </c>
      <c r="P5422" t="e">
        <f t="shared" si="677"/>
        <v>#REF!</v>
      </c>
      <c r="Q5422" s="2" t="e">
        <f t="shared" ca="1" si="678"/>
        <v>#REF!</v>
      </c>
      <c r="R5422" t="e">
        <f>IF(NOT(#REF!="Indskrevet"),"",IF(E5422="",FALSE,AND(NOT(#REF!),VALUE(RIGHT(CONCATENATE(YEAR(E5422)),2))=15)))</f>
        <v>#REF!</v>
      </c>
      <c r="S5422" t="e">
        <f t="shared" si="675"/>
        <v>#REF!</v>
      </c>
      <c r="T5422" t="e">
        <f t="shared" si="676"/>
        <v>#REF!</v>
      </c>
      <c r="U5422" s="2" t="e">
        <f t="shared" si="679"/>
        <v>#REF!</v>
      </c>
      <c r="V5422" s="2"/>
    </row>
    <row r="5423" spans="1:22" x14ac:dyDescent="0.25">
      <c r="A5423" t="s">
        <v>3218</v>
      </c>
      <c r="B5423" t="s">
        <v>3219</v>
      </c>
      <c r="C5423">
        <v>64.999999999998593</v>
      </c>
      <c r="D5423" t="s">
        <v>5317</v>
      </c>
      <c r="E5423" s="1">
        <v>42018</v>
      </c>
      <c r="F5423" t="s">
        <v>5349</v>
      </c>
      <c r="G5423">
        <v>1</v>
      </c>
      <c r="H5423" t="s">
        <v>5287</v>
      </c>
      <c r="I5423" t="s">
        <v>5350</v>
      </c>
      <c r="J5423" t="s">
        <v>5289</v>
      </c>
      <c r="K5423" t="b">
        <f>LOOKUP(A5423,'[1]UDDATA-1'!B:B,'[1]UDDATA-1'!A:A)&lt;&gt;LOOKUP(A5423,'[1]UDDATA-2'!B:B,'[1]UDDATA-2'!A:A)</f>
        <v>0</v>
      </c>
      <c r="L5423" t="str">
        <f t="shared" si="672"/>
        <v>Objektorienteret programmering 1</v>
      </c>
      <c r="M5423">
        <f t="shared" si="673"/>
        <v>4</v>
      </c>
      <c r="N5423" t="str">
        <f t="shared" si="674"/>
        <v/>
      </c>
      <c r="O5423" t="e">
        <f>IF(AND(A5423&lt;&gt;A5422,#REF!&lt;&gt;""),#REF!,"")</f>
        <v>#REF!</v>
      </c>
      <c r="P5423" t="e">
        <f t="shared" si="677"/>
        <v>#REF!</v>
      </c>
      <c r="Q5423" s="2" t="e">
        <f t="shared" ca="1" si="678"/>
        <v>#REF!</v>
      </c>
      <c r="R5423" t="e">
        <f>IF(NOT(#REF!="Indskrevet"),"",IF(E5423="",FALSE,AND(NOT(#REF!),VALUE(RIGHT(CONCATENATE(YEAR(E5423)),2))=15)))</f>
        <v>#REF!</v>
      </c>
      <c r="S5423" t="e">
        <f t="shared" si="675"/>
        <v>#REF!</v>
      </c>
      <c r="T5423" t="e">
        <f t="shared" si="676"/>
        <v>#REF!</v>
      </c>
      <c r="U5423" s="2" t="e">
        <f t="shared" si="679"/>
        <v>#REF!</v>
      </c>
      <c r="V5423" s="2"/>
    </row>
    <row r="5424" spans="1:22" x14ac:dyDescent="0.25">
      <c r="A5424" t="s">
        <v>3218</v>
      </c>
      <c r="B5424" t="s">
        <v>3219</v>
      </c>
      <c r="C5424">
        <v>64.999999999998593</v>
      </c>
      <c r="D5424" t="s">
        <v>5290</v>
      </c>
      <c r="E5424" s="1">
        <v>42180</v>
      </c>
      <c r="F5424" t="s">
        <v>5352</v>
      </c>
      <c r="G5424">
        <v>1</v>
      </c>
      <c r="H5424" t="s">
        <v>5287</v>
      </c>
      <c r="I5424" t="s">
        <v>5353</v>
      </c>
      <c r="J5424" t="s">
        <v>5293</v>
      </c>
      <c r="K5424" t="b">
        <f>LOOKUP(A5424,'[1]UDDATA-1'!B:B,'[1]UDDATA-1'!A:A)&lt;&gt;LOOKUP(A5424,'[1]UDDATA-2'!B:B,'[1]UDDATA-2'!A:A)</f>
        <v>0</v>
      </c>
      <c r="L5424" t="str">
        <f t="shared" si="672"/>
        <v>Objektorienteret programmering 2</v>
      </c>
      <c r="M5424">
        <f t="shared" si="673"/>
        <v>10</v>
      </c>
      <c r="N5424" t="str">
        <f t="shared" si="674"/>
        <v/>
      </c>
      <c r="O5424" t="e">
        <f>IF(AND(A5424&lt;&gt;A5423,#REF!&lt;&gt;""),#REF!,"")</f>
        <v>#REF!</v>
      </c>
      <c r="P5424" t="e">
        <f t="shared" si="677"/>
        <v>#REF!</v>
      </c>
      <c r="Q5424" s="2" t="e">
        <f t="shared" ca="1" si="678"/>
        <v>#REF!</v>
      </c>
      <c r="R5424" t="e">
        <f>IF(NOT(#REF!="Indskrevet"),"",IF(E5424="",FALSE,AND(NOT(#REF!),VALUE(RIGHT(CONCATENATE(YEAR(E5424)),2))=15)))</f>
        <v>#REF!</v>
      </c>
      <c r="S5424" t="e">
        <f t="shared" si="675"/>
        <v>#REF!</v>
      </c>
      <c r="T5424" t="e">
        <f t="shared" si="676"/>
        <v>#REF!</v>
      </c>
      <c r="U5424" s="2" t="e">
        <f t="shared" si="679"/>
        <v>#REF!</v>
      </c>
      <c r="V5424" s="2"/>
    </row>
    <row r="5425" spans="1:22" x14ac:dyDescent="0.25">
      <c r="A5425" t="s">
        <v>3221</v>
      </c>
      <c r="B5425" t="s">
        <v>3222</v>
      </c>
      <c r="C5425">
        <v>179.99999999999599</v>
      </c>
      <c r="D5425" t="s">
        <v>5296</v>
      </c>
      <c r="E5425" s="1">
        <v>41656</v>
      </c>
      <c r="F5425" t="s">
        <v>5319</v>
      </c>
      <c r="G5425">
        <v>1</v>
      </c>
      <c r="H5425" t="s">
        <v>5287</v>
      </c>
      <c r="I5425" t="s">
        <v>5320</v>
      </c>
      <c r="J5425" t="s">
        <v>5299</v>
      </c>
      <c r="K5425" t="b">
        <f>LOOKUP(A5425,'[1]UDDATA-1'!B:B,'[1]UDDATA-1'!A:A)&lt;&gt;LOOKUP(A5425,'[1]UDDATA-2'!B:B,'[1]UDDATA-2'!A:A)</f>
        <v>0</v>
      </c>
      <c r="L5425" t="str">
        <f t="shared" si="672"/>
        <v>Beregningsteknik inden for elektronikområdet 1</v>
      </c>
      <c r="M5425">
        <f t="shared" si="673"/>
        <v>7</v>
      </c>
      <c r="N5425" t="str">
        <f t="shared" si="674"/>
        <v/>
      </c>
      <c r="O5425" t="e">
        <f>IF(AND(A5425&lt;&gt;A5424,#REF!&lt;&gt;""),#REF!,"")</f>
        <v>#REF!</v>
      </c>
      <c r="P5425" t="e">
        <f t="shared" si="677"/>
        <v>#REF!</v>
      </c>
      <c r="Q5425" s="2" t="e">
        <f t="shared" ca="1" si="678"/>
        <v>#REF!</v>
      </c>
      <c r="R5425" t="e">
        <f>IF(NOT(#REF!="Indskrevet"),"",IF(E5425="",FALSE,AND(NOT(#REF!),VALUE(RIGHT(CONCATENATE(YEAR(E5425)),2))=15)))</f>
        <v>#REF!</v>
      </c>
      <c r="S5425" t="e">
        <f t="shared" si="675"/>
        <v>#REF!</v>
      </c>
      <c r="T5425" t="e">
        <f t="shared" si="676"/>
        <v>#REF!</v>
      </c>
      <c r="U5425" s="2" t="e">
        <f t="shared" si="679"/>
        <v>#REF!</v>
      </c>
      <c r="V5425" s="2"/>
    </row>
    <row r="5426" spans="1:22" x14ac:dyDescent="0.25">
      <c r="A5426" t="s">
        <v>3221</v>
      </c>
      <c r="B5426" t="s">
        <v>3222</v>
      </c>
      <c r="C5426">
        <v>179.99999999999599</v>
      </c>
      <c r="D5426" t="s">
        <v>5296</v>
      </c>
      <c r="E5426" s="1">
        <v>41808</v>
      </c>
      <c r="F5426" t="s">
        <v>5321</v>
      </c>
      <c r="G5426">
        <v>1</v>
      </c>
      <c r="H5426" t="s">
        <v>5287</v>
      </c>
      <c r="I5426" t="s">
        <v>5322</v>
      </c>
      <c r="J5426" t="s">
        <v>5303</v>
      </c>
      <c r="K5426" t="b">
        <f>LOOKUP(A5426,'[1]UDDATA-1'!B:B,'[1]UDDATA-1'!A:A)&lt;&gt;LOOKUP(A5426,'[1]UDDATA-2'!B:B,'[1]UDDATA-2'!A:A)</f>
        <v>0</v>
      </c>
      <c r="L5426" t="str">
        <f t="shared" si="672"/>
        <v>Beregningsteknik inden for elektronik</v>
      </c>
      <c r="M5426">
        <f t="shared" si="673"/>
        <v>7</v>
      </c>
      <c r="N5426" t="str">
        <f t="shared" si="674"/>
        <v/>
      </c>
      <c r="O5426" t="e">
        <f>IF(AND(A5426&lt;&gt;A5425,#REF!&lt;&gt;""),#REF!,"")</f>
        <v>#REF!</v>
      </c>
      <c r="P5426" t="e">
        <f t="shared" si="677"/>
        <v>#REF!</v>
      </c>
      <c r="Q5426" s="2" t="e">
        <f t="shared" ca="1" si="678"/>
        <v>#REF!</v>
      </c>
      <c r="R5426" t="e">
        <f>IF(NOT(#REF!="Indskrevet"),"",IF(E5426="",FALSE,AND(NOT(#REF!),VALUE(RIGHT(CONCATENATE(YEAR(E5426)),2))=15)))</f>
        <v>#REF!</v>
      </c>
      <c r="S5426" t="e">
        <f t="shared" si="675"/>
        <v>#REF!</v>
      </c>
      <c r="T5426" t="e">
        <f t="shared" si="676"/>
        <v>#REF!</v>
      </c>
      <c r="U5426" s="2" t="e">
        <f t="shared" si="679"/>
        <v>#REF!</v>
      </c>
      <c r="V5426" s="2"/>
    </row>
    <row r="5427" spans="1:22" x14ac:dyDescent="0.25">
      <c r="A5427" t="s">
        <v>3223</v>
      </c>
      <c r="B5427" t="s">
        <v>3224</v>
      </c>
      <c r="C5427">
        <v>29.9999999999994</v>
      </c>
      <c r="D5427" t="s">
        <v>5296</v>
      </c>
      <c r="E5427" s="1">
        <v>41656</v>
      </c>
      <c r="F5427" t="s">
        <v>5349</v>
      </c>
      <c r="G5427">
        <v>1</v>
      </c>
      <c r="H5427" t="s">
        <v>5287</v>
      </c>
      <c r="I5427" t="s">
        <v>5350</v>
      </c>
      <c r="J5427" t="s">
        <v>5289</v>
      </c>
      <c r="K5427" t="b">
        <f>LOOKUP(A5427,'[1]UDDATA-1'!B:B,'[1]UDDATA-1'!A:A)&lt;&gt;LOOKUP(A5427,'[1]UDDATA-2'!B:B,'[1]UDDATA-2'!A:A)</f>
        <v>0</v>
      </c>
      <c r="L5427" t="str">
        <f t="shared" si="672"/>
        <v>Objektorienteret programmering 1</v>
      </c>
      <c r="M5427">
        <f t="shared" si="673"/>
        <v>7</v>
      </c>
      <c r="N5427" t="str">
        <f t="shared" si="674"/>
        <v/>
      </c>
      <c r="O5427" t="e">
        <f>IF(AND(A5427&lt;&gt;A5426,#REF!&lt;&gt;""),#REF!,"")</f>
        <v>#REF!</v>
      </c>
      <c r="P5427" t="e">
        <f t="shared" si="677"/>
        <v>#REF!</v>
      </c>
      <c r="Q5427" s="2" t="e">
        <f t="shared" ca="1" si="678"/>
        <v>#REF!</v>
      </c>
      <c r="R5427" t="e">
        <f>IF(NOT(#REF!="Indskrevet"),"",IF(E5427="",FALSE,AND(NOT(#REF!),VALUE(RIGHT(CONCATENATE(YEAR(E5427)),2))=15)))</f>
        <v>#REF!</v>
      </c>
      <c r="S5427" t="e">
        <f t="shared" si="675"/>
        <v>#REF!</v>
      </c>
      <c r="T5427" t="e">
        <f t="shared" si="676"/>
        <v>#REF!</v>
      </c>
      <c r="U5427" s="2" t="e">
        <f t="shared" si="679"/>
        <v>#REF!</v>
      </c>
      <c r="V5427" s="2"/>
    </row>
    <row r="5428" spans="1:22" x14ac:dyDescent="0.25">
      <c r="A5428" t="s">
        <v>3223</v>
      </c>
      <c r="B5428" t="s">
        <v>3224</v>
      </c>
      <c r="C5428">
        <v>29.9999999999994</v>
      </c>
      <c r="D5428" t="s">
        <v>5327</v>
      </c>
      <c r="E5428" s="1">
        <v>41675</v>
      </c>
      <c r="F5428" t="s">
        <v>5351</v>
      </c>
      <c r="G5428">
        <v>1</v>
      </c>
      <c r="H5428" t="s">
        <v>5307</v>
      </c>
      <c r="I5428" t="s">
        <v>5324</v>
      </c>
      <c r="J5428" t="s">
        <v>5289</v>
      </c>
      <c r="K5428" t="b">
        <f>LOOKUP(A5428,'[1]UDDATA-1'!B:B,'[1]UDDATA-1'!A:A)&lt;&gt;LOOKUP(A5428,'[1]UDDATA-2'!B:B,'[1]UDDATA-2'!A:A)</f>
        <v>0</v>
      </c>
      <c r="L5428" t="str">
        <f t="shared" si="672"/>
        <v>Lineær algebra</v>
      </c>
      <c r="M5428">
        <f t="shared" si="673"/>
        <v>-3</v>
      </c>
      <c r="N5428" t="str">
        <f t="shared" si="674"/>
        <v/>
      </c>
      <c r="O5428" t="e">
        <f>IF(AND(A5428&lt;&gt;A5427,#REF!&lt;&gt;""),#REF!,"")</f>
        <v>#REF!</v>
      </c>
      <c r="P5428" t="e">
        <f t="shared" si="677"/>
        <v>#REF!</v>
      </c>
      <c r="Q5428" s="2" t="e">
        <f t="shared" ca="1" si="678"/>
        <v>#REF!</v>
      </c>
      <c r="R5428" t="e">
        <f>IF(NOT(#REF!="Indskrevet"),"",IF(E5428="",FALSE,AND(NOT(#REF!),VALUE(RIGHT(CONCATENATE(YEAR(E5428)),2))=15)))</f>
        <v>#REF!</v>
      </c>
      <c r="S5428" t="e">
        <f t="shared" si="675"/>
        <v>#REF!</v>
      </c>
      <c r="T5428" t="e">
        <f t="shared" si="676"/>
        <v>#REF!</v>
      </c>
      <c r="U5428" s="2" t="e">
        <f t="shared" si="679"/>
        <v>#REF!</v>
      </c>
      <c r="V5428" s="2"/>
    </row>
    <row r="5429" spans="1:22" x14ac:dyDescent="0.25">
      <c r="A5429" t="s">
        <v>3223</v>
      </c>
      <c r="B5429" t="s">
        <v>3224</v>
      </c>
      <c r="C5429">
        <v>29.9999999999994</v>
      </c>
      <c r="D5429" t="s">
        <v>5306</v>
      </c>
      <c r="E5429" s="1">
        <v>41697</v>
      </c>
      <c r="F5429" t="s">
        <v>5351</v>
      </c>
      <c r="G5429">
        <v>2</v>
      </c>
      <c r="H5429" t="s">
        <v>5287</v>
      </c>
      <c r="I5429" t="s">
        <v>5324</v>
      </c>
      <c r="J5429" t="s">
        <v>5289</v>
      </c>
      <c r="K5429" t="b">
        <f>LOOKUP(A5429,'[1]UDDATA-1'!B:B,'[1]UDDATA-1'!A:A)&lt;&gt;LOOKUP(A5429,'[1]UDDATA-2'!B:B,'[1]UDDATA-2'!A:A)</f>
        <v>0</v>
      </c>
      <c r="L5429" t="str">
        <f t="shared" si="672"/>
        <v/>
      </c>
      <c r="M5429" t="str">
        <f t="shared" si="673"/>
        <v/>
      </c>
      <c r="N5429" t="str">
        <f t="shared" si="674"/>
        <v/>
      </c>
      <c r="O5429" t="e">
        <f>IF(AND(A5429&lt;&gt;A5428,#REF!&lt;&gt;""),#REF!,"")</f>
        <v>#REF!</v>
      </c>
      <c r="P5429" t="e">
        <f t="shared" si="677"/>
        <v>#REF!</v>
      </c>
      <c r="Q5429" s="2" t="e">
        <f t="shared" ca="1" si="678"/>
        <v>#REF!</v>
      </c>
      <c r="R5429" t="e">
        <f>IF(NOT(#REF!="Indskrevet"),"",IF(E5429="",FALSE,AND(NOT(#REF!),VALUE(RIGHT(CONCATENATE(YEAR(E5429)),2))=15)))</f>
        <v>#REF!</v>
      </c>
      <c r="S5429" t="e">
        <f t="shared" si="675"/>
        <v>#REF!</v>
      </c>
      <c r="T5429" t="e">
        <f t="shared" si="676"/>
        <v>#REF!</v>
      </c>
      <c r="U5429" s="2" t="e">
        <f t="shared" si="679"/>
        <v>#REF!</v>
      </c>
      <c r="V5429" s="2"/>
    </row>
    <row r="5430" spans="1:22" x14ac:dyDescent="0.25">
      <c r="A5430" t="s">
        <v>3223</v>
      </c>
      <c r="B5430" t="s">
        <v>3224</v>
      </c>
      <c r="C5430">
        <v>29.9999999999994</v>
      </c>
      <c r="D5430" t="s">
        <v>5285</v>
      </c>
      <c r="E5430" s="1">
        <v>41787</v>
      </c>
      <c r="F5430" t="s">
        <v>5352</v>
      </c>
      <c r="G5430">
        <v>1</v>
      </c>
      <c r="H5430" t="s">
        <v>5287</v>
      </c>
      <c r="I5430" t="s">
        <v>5353</v>
      </c>
      <c r="J5430" t="s">
        <v>5293</v>
      </c>
      <c r="K5430" t="b">
        <f>LOOKUP(A5430,'[1]UDDATA-1'!B:B,'[1]UDDATA-1'!A:A)&lt;&gt;LOOKUP(A5430,'[1]UDDATA-2'!B:B,'[1]UDDATA-2'!A:A)</f>
        <v>0</v>
      </c>
      <c r="L5430" t="str">
        <f t="shared" si="672"/>
        <v>Objektorienteret programmering 2</v>
      </c>
      <c r="M5430">
        <f t="shared" si="673"/>
        <v>2</v>
      </c>
      <c r="N5430" t="str">
        <f t="shared" si="674"/>
        <v/>
      </c>
      <c r="O5430" t="e">
        <f>IF(AND(A5430&lt;&gt;A5429,#REF!&lt;&gt;""),#REF!,"")</f>
        <v>#REF!</v>
      </c>
      <c r="P5430" t="e">
        <f t="shared" si="677"/>
        <v>#REF!</v>
      </c>
      <c r="Q5430" s="2" t="e">
        <f t="shared" ca="1" si="678"/>
        <v>#REF!</v>
      </c>
      <c r="R5430" t="e">
        <f>IF(NOT(#REF!="Indskrevet"),"",IF(E5430="",FALSE,AND(NOT(#REF!),VALUE(RIGHT(CONCATENATE(YEAR(E5430)),2))=15)))</f>
        <v>#REF!</v>
      </c>
      <c r="S5430" t="e">
        <f t="shared" si="675"/>
        <v>#REF!</v>
      </c>
      <c r="T5430" t="e">
        <f t="shared" si="676"/>
        <v>#REF!</v>
      </c>
      <c r="U5430" s="2" t="e">
        <f t="shared" si="679"/>
        <v>#REF!</v>
      </c>
      <c r="V5430" s="2"/>
    </row>
    <row r="5431" spans="1:22" x14ac:dyDescent="0.25">
      <c r="A5431" t="s">
        <v>3223</v>
      </c>
      <c r="B5431" t="s">
        <v>3224</v>
      </c>
      <c r="C5431">
        <v>29.9999999999994</v>
      </c>
      <c r="D5431" t="s">
        <v>5327</v>
      </c>
      <c r="E5431" s="1">
        <v>41823</v>
      </c>
      <c r="F5431" t="s">
        <v>5354</v>
      </c>
      <c r="G5431">
        <v>1</v>
      </c>
      <c r="H5431" t="s">
        <v>5307</v>
      </c>
      <c r="I5431" t="s">
        <v>5330</v>
      </c>
      <c r="J5431" t="s">
        <v>5293</v>
      </c>
      <c r="K5431" t="b">
        <f>LOOKUP(A5431,'[1]UDDATA-1'!B:B,'[1]UDDATA-1'!A:A)&lt;&gt;LOOKUP(A5431,'[1]UDDATA-2'!B:B,'[1]UDDATA-2'!A:A)</f>
        <v>0</v>
      </c>
      <c r="L5431" t="str">
        <f t="shared" si="672"/>
        <v>Diskret matematik</v>
      </c>
      <c r="M5431">
        <f t="shared" si="673"/>
        <v>-3</v>
      </c>
      <c r="N5431" t="str">
        <f t="shared" si="674"/>
        <v/>
      </c>
      <c r="O5431" t="e">
        <f>IF(AND(A5431&lt;&gt;A5430,#REF!&lt;&gt;""),#REF!,"")</f>
        <v>#REF!</v>
      </c>
      <c r="P5431" t="e">
        <f t="shared" si="677"/>
        <v>#REF!</v>
      </c>
      <c r="Q5431" s="2" t="e">
        <f t="shared" ca="1" si="678"/>
        <v>#REF!</v>
      </c>
      <c r="R5431" t="e">
        <f>IF(NOT(#REF!="Indskrevet"),"",IF(E5431="",FALSE,AND(NOT(#REF!),VALUE(RIGHT(CONCATENATE(YEAR(E5431)),2))=15)))</f>
        <v>#REF!</v>
      </c>
      <c r="S5431" t="e">
        <f t="shared" si="675"/>
        <v>#REF!</v>
      </c>
      <c r="T5431" t="e">
        <f t="shared" si="676"/>
        <v>#REF!</v>
      </c>
      <c r="U5431" s="2" t="e">
        <f t="shared" si="679"/>
        <v>#REF!</v>
      </c>
      <c r="V5431" s="2"/>
    </row>
    <row r="5432" spans="1:22" x14ac:dyDescent="0.25">
      <c r="A5432" t="s">
        <v>3223</v>
      </c>
      <c r="B5432" t="s">
        <v>3224</v>
      </c>
      <c r="C5432">
        <v>29.9999999999994</v>
      </c>
      <c r="D5432" t="s">
        <v>5318</v>
      </c>
      <c r="E5432" s="1">
        <v>41891</v>
      </c>
      <c r="F5432" t="s">
        <v>5354</v>
      </c>
      <c r="G5432">
        <v>2</v>
      </c>
      <c r="H5432" t="s">
        <v>5287</v>
      </c>
      <c r="I5432" t="s">
        <v>5330</v>
      </c>
      <c r="J5432" t="s">
        <v>5299</v>
      </c>
      <c r="K5432" t="b">
        <f>LOOKUP(A5432,'[1]UDDATA-1'!B:B,'[1]UDDATA-1'!A:A)&lt;&gt;LOOKUP(A5432,'[1]UDDATA-2'!B:B,'[1]UDDATA-2'!A:A)</f>
        <v>0</v>
      </c>
      <c r="L5432" t="str">
        <f t="shared" si="672"/>
        <v/>
      </c>
      <c r="M5432" t="str">
        <f t="shared" si="673"/>
        <v/>
      </c>
      <c r="N5432" t="str">
        <f t="shared" si="674"/>
        <v/>
      </c>
      <c r="O5432" t="e">
        <f>IF(AND(A5432&lt;&gt;A5431,#REF!&lt;&gt;""),#REF!,"")</f>
        <v>#REF!</v>
      </c>
      <c r="P5432" t="e">
        <f t="shared" si="677"/>
        <v>#REF!</v>
      </c>
      <c r="Q5432" s="2" t="e">
        <f t="shared" ca="1" si="678"/>
        <v>#REF!</v>
      </c>
      <c r="R5432" t="e">
        <f>IF(NOT(#REF!="Indskrevet"),"",IF(E5432="",FALSE,AND(NOT(#REF!),VALUE(RIGHT(CONCATENATE(YEAR(E5432)),2))=15)))</f>
        <v>#REF!</v>
      </c>
      <c r="S5432" t="e">
        <f t="shared" si="675"/>
        <v>#REF!</v>
      </c>
      <c r="T5432" t="e">
        <f t="shared" si="676"/>
        <v>#REF!</v>
      </c>
      <c r="U5432" s="2" t="e">
        <f t="shared" si="679"/>
        <v>#REF!</v>
      </c>
      <c r="V5432" s="2"/>
    </row>
    <row r="5433" spans="1:22" x14ac:dyDescent="0.25">
      <c r="A5433" t="s">
        <v>3225</v>
      </c>
      <c r="B5433" t="s">
        <v>3226</v>
      </c>
      <c r="C5433">
        <v>49.999999999999197</v>
      </c>
      <c r="D5433" t="s">
        <v>5296</v>
      </c>
      <c r="E5433" s="1">
        <v>41312</v>
      </c>
      <c r="F5433" t="s">
        <v>5286</v>
      </c>
      <c r="G5433">
        <v>1</v>
      </c>
      <c r="H5433" t="s">
        <v>5287</v>
      </c>
      <c r="I5433" t="s">
        <v>5288</v>
      </c>
      <c r="J5433" t="s">
        <v>5289</v>
      </c>
      <c r="K5433" t="b">
        <f>LOOKUP(A5433,'[1]UDDATA-1'!B:B,'[1]UDDATA-1'!A:A)&lt;&gt;LOOKUP(A5433,'[1]UDDATA-2'!B:B,'[1]UDDATA-2'!A:A)</f>
        <v>0</v>
      </c>
      <c r="L5433" t="str">
        <f t="shared" si="672"/>
        <v>Grundlæggende programmering</v>
      </c>
      <c r="M5433">
        <f t="shared" si="673"/>
        <v>7</v>
      </c>
      <c r="N5433" t="str">
        <f t="shared" si="674"/>
        <v/>
      </c>
      <c r="O5433" t="e">
        <f>IF(AND(A5433&lt;&gt;A5432,#REF!&lt;&gt;""),#REF!,"")</f>
        <v>#REF!</v>
      </c>
      <c r="P5433" t="e">
        <f t="shared" si="677"/>
        <v>#REF!</v>
      </c>
      <c r="Q5433" s="2" t="e">
        <f t="shared" ca="1" si="678"/>
        <v>#REF!</v>
      </c>
      <c r="R5433" t="e">
        <f>IF(NOT(#REF!="Indskrevet"),"",IF(E5433="",FALSE,AND(NOT(#REF!),VALUE(RIGHT(CONCATENATE(YEAR(E5433)),2))=15)))</f>
        <v>#REF!</v>
      </c>
      <c r="S5433" t="e">
        <f t="shared" si="675"/>
        <v>#REF!</v>
      </c>
      <c r="T5433" t="e">
        <f t="shared" si="676"/>
        <v>#REF!</v>
      </c>
      <c r="U5433" s="2" t="e">
        <f t="shared" si="679"/>
        <v>#REF!</v>
      </c>
      <c r="V5433" s="2"/>
    </row>
    <row r="5434" spans="1:22" x14ac:dyDescent="0.25">
      <c r="A5434" t="s">
        <v>3225</v>
      </c>
      <c r="B5434" t="s">
        <v>3226</v>
      </c>
      <c r="C5434">
        <v>49.999999999999197</v>
      </c>
      <c r="D5434" t="s">
        <v>5306</v>
      </c>
      <c r="E5434" s="1">
        <v>41462</v>
      </c>
      <c r="F5434" t="s">
        <v>5291</v>
      </c>
      <c r="G5434">
        <v>1</v>
      </c>
      <c r="H5434" t="s">
        <v>5287</v>
      </c>
      <c r="I5434" t="s">
        <v>5292</v>
      </c>
      <c r="J5434" t="s">
        <v>5293</v>
      </c>
      <c r="K5434" t="b">
        <f>LOOKUP(A5434,'[1]UDDATA-1'!B:B,'[1]UDDATA-1'!A:A)&lt;&gt;LOOKUP(A5434,'[1]UDDATA-2'!B:B,'[1]UDDATA-2'!A:A)</f>
        <v>0</v>
      </c>
      <c r="L5434" t="str">
        <f t="shared" si="672"/>
        <v>Matematik til multimedie-applikationer</v>
      </c>
      <c r="M5434">
        <f t="shared" si="673"/>
        <v>0</v>
      </c>
      <c r="N5434" t="str">
        <f t="shared" si="674"/>
        <v/>
      </c>
      <c r="O5434" t="e">
        <f>IF(AND(A5434&lt;&gt;A5433,#REF!&lt;&gt;""),#REF!,"")</f>
        <v>#REF!</v>
      </c>
      <c r="P5434" t="e">
        <f t="shared" si="677"/>
        <v>#REF!</v>
      </c>
      <c r="Q5434" s="2" t="e">
        <f t="shared" ca="1" si="678"/>
        <v>#REF!</v>
      </c>
      <c r="R5434" t="e">
        <f>IF(NOT(#REF!="Indskrevet"),"",IF(E5434="",FALSE,AND(NOT(#REF!),VALUE(RIGHT(CONCATENATE(YEAR(E5434)),2))=15)))</f>
        <v>#REF!</v>
      </c>
      <c r="S5434" t="e">
        <f t="shared" si="675"/>
        <v>#REF!</v>
      </c>
      <c r="T5434" t="e">
        <f t="shared" si="676"/>
        <v>#REF!</v>
      </c>
      <c r="U5434" s="2" t="e">
        <f t="shared" si="679"/>
        <v>#REF!</v>
      </c>
      <c r="V5434" s="2"/>
    </row>
    <row r="5435" spans="1:22" x14ac:dyDescent="0.25">
      <c r="A5435" t="s">
        <v>3225</v>
      </c>
      <c r="B5435" t="s">
        <v>3226</v>
      </c>
      <c r="C5435">
        <v>49.999999999999197</v>
      </c>
      <c r="D5435" t="s">
        <v>5306</v>
      </c>
      <c r="E5435" s="1">
        <v>41443</v>
      </c>
      <c r="F5435" t="s">
        <v>5294</v>
      </c>
      <c r="G5435">
        <v>1</v>
      </c>
      <c r="H5435" t="s">
        <v>5307</v>
      </c>
      <c r="I5435" t="s">
        <v>5295</v>
      </c>
      <c r="J5435" t="s">
        <v>5293</v>
      </c>
      <c r="K5435" t="b">
        <f>LOOKUP(A5435,'[1]UDDATA-1'!B:B,'[1]UDDATA-1'!A:A)&lt;&gt;LOOKUP(A5435,'[1]UDDATA-2'!B:B,'[1]UDDATA-2'!A:A)</f>
        <v>0</v>
      </c>
      <c r="L5435" t="str">
        <f t="shared" si="672"/>
        <v>Fysisk interface design</v>
      </c>
      <c r="M5435">
        <f t="shared" si="673"/>
        <v>0</v>
      </c>
      <c r="N5435" t="str">
        <f t="shared" si="674"/>
        <v/>
      </c>
      <c r="O5435" t="e">
        <f>IF(AND(A5435&lt;&gt;A5434,#REF!&lt;&gt;""),#REF!,"")</f>
        <v>#REF!</v>
      </c>
      <c r="P5435" t="e">
        <f t="shared" si="677"/>
        <v>#REF!</v>
      </c>
      <c r="Q5435" s="2" t="e">
        <f t="shared" ca="1" si="678"/>
        <v>#REF!</v>
      </c>
      <c r="R5435" t="e">
        <f>IF(NOT(#REF!="Indskrevet"),"",IF(E5435="",FALSE,AND(NOT(#REF!),VALUE(RIGHT(CONCATENATE(YEAR(E5435)),2))=15)))</f>
        <v>#REF!</v>
      </c>
      <c r="S5435" t="e">
        <f t="shared" si="675"/>
        <v>#REF!</v>
      </c>
      <c r="T5435" t="e">
        <f t="shared" si="676"/>
        <v>#REF!</v>
      </c>
      <c r="U5435" s="2" t="e">
        <f t="shared" si="679"/>
        <v>#REF!</v>
      </c>
      <c r="V5435" s="2"/>
    </row>
    <row r="5436" spans="1:22" x14ac:dyDescent="0.25">
      <c r="A5436" t="s">
        <v>3225</v>
      </c>
      <c r="B5436" t="s">
        <v>3226</v>
      </c>
      <c r="C5436">
        <v>49.999999999999197</v>
      </c>
      <c r="D5436" t="s">
        <v>5318</v>
      </c>
      <c r="E5436" s="1">
        <v>41508</v>
      </c>
      <c r="F5436" t="s">
        <v>5294</v>
      </c>
      <c r="G5436">
        <v>2</v>
      </c>
      <c r="H5436" t="s">
        <v>5287</v>
      </c>
      <c r="I5436" t="s">
        <v>5295</v>
      </c>
      <c r="J5436" t="s">
        <v>5293</v>
      </c>
      <c r="K5436" t="b">
        <f>LOOKUP(A5436,'[1]UDDATA-1'!B:B,'[1]UDDATA-1'!A:A)&lt;&gt;LOOKUP(A5436,'[1]UDDATA-2'!B:B,'[1]UDDATA-2'!A:A)</f>
        <v>0</v>
      </c>
      <c r="L5436" t="str">
        <f t="shared" si="672"/>
        <v/>
      </c>
      <c r="M5436" t="str">
        <f t="shared" si="673"/>
        <v/>
      </c>
      <c r="N5436" t="str">
        <f t="shared" si="674"/>
        <v/>
      </c>
      <c r="O5436" t="e">
        <f>IF(AND(A5436&lt;&gt;A5435,#REF!&lt;&gt;""),#REF!,"")</f>
        <v>#REF!</v>
      </c>
      <c r="P5436" t="e">
        <f t="shared" si="677"/>
        <v>#REF!</v>
      </c>
      <c r="Q5436" s="2" t="e">
        <f t="shared" ca="1" si="678"/>
        <v>#REF!</v>
      </c>
      <c r="R5436" t="e">
        <f>IF(NOT(#REF!="Indskrevet"),"",IF(E5436="",FALSE,AND(NOT(#REF!),VALUE(RIGHT(CONCATENATE(YEAR(E5436)),2))=15)))</f>
        <v>#REF!</v>
      </c>
      <c r="S5436" t="e">
        <f t="shared" si="675"/>
        <v>#REF!</v>
      </c>
      <c r="T5436" t="e">
        <f t="shared" si="676"/>
        <v>#REF!</v>
      </c>
      <c r="U5436" s="2" t="e">
        <f t="shared" si="679"/>
        <v>#REF!</v>
      </c>
      <c r="V5436" s="2"/>
    </row>
    <row r="5437" spans="1:22" x14ac:dyDescent="0.25">
      <c r="A5437" t="s">
        <v>3225</v>
      </c>
      <c r="B5437" t="s">
        <v>3226</v>
      </c>
      <c r="C5437">
        <v>49.999999999999197</v>
      </c>
      <c r="D5437" t="s">
        <v>5318</v>
      </c>
      <c r="E5437" s="1">
        <v>41695</v>
      </c>
      <c r="F5437" t="s">
        <v>5297</v>
      </c>
      <c r="G5437">
        <v>1</v>
      </c>
      <c r="H5437" t="s">
        <v>5287</v>
      </c>
      <c r="I5437" t="s">
        <v>5298</v>
      </c>
      <c r="J5437" t="s">
        <v>5299</v>
      </c>
      <c r="K5437" t="b">
        <f>LOOKUP(A5437,'[1]UDDATA-1'!B:B,'[1]UDDATA-1'!A:A)&lt;&gt;LOOKUP(A5437,'[1]UDDATA-2'!B:B,'[1]UDDATA-2'!A:A)</f>
        <v>0</v>
      </c>
      <c r="L5437" t="str">
        <f t="shared" si="672"/>
        <v>Proceduremæssig programmering</v>
      </c>
      <c r="M5437" t="str">
        <f t="shared" si="673"/>
        <v/>
      </c>
      <c r="N5437" t="str">
        <f t="shared" si="674"/>
        <v>U</v>
      </c>
      <c r="O5437" t="e">
        <f>IF(AND(A5437&lt;&gt;A5436,#REF!&lt;&gt;""),#REF!,"")</f>
        <v>#REF!</v>
      </c>
      <c r="P5437" t="e">
        <f t="shared" si="677"/>
        <v>#REF!</v>
      </c>
      <c r="Q5437" s="2" t="e">
        <f t="shared" ca="1" si="678"/>
        <v>#REF!</v>
      </c>
      <c r="R5437" t="e">
        <f>IF(NOT(#REF!="Indskrevet"),"",IF(E5437="",FALSE,AND(NOT(#REF!),VALUE(RIGHT(CONCATENATE(YEAR(E5437)),2))=15)))</f>
        <v>#REF!</v>
      </c>
      <c r="S5437" t="e">
        <f t="shared" si="675"/>
        <v>#REF!</v>
      </c>
      <c r="T5437" t="e">
        <f t="shared" si="676"/>
        <v>#REF!</v>
      </c>
      <c r="U5437" s="2" t="e">
        <f t="shared" si="679"/>
        <v>#REF!</v>
      </c>
      <c r="V5437" s="2"/>
    </row>
    <row r="5438" spans="1:22" x14ac:dyDescent="0.25">
      <c r="A5438" t="s">
        <v>3227</v>
      </c>
      <c r="B5438" t="s">
        <v>3228</v>
      </c>
      <c r="C5438">
        <v>24.999999999999599</v>
      </c>
      <c r="D5438" t="s">
        <v>5285</v>
      </c>
      <c r="E5438" s="1">
        <v>41296</v>
      </c>
      <c r="F5438" t="s">
        <v>5328</v>
      </c>
      <c r="G5438">
        <v>1</v>
      </c>
      <c r="H5438" t="s">
        <v>5287</v>
      </c>
      <c r="I5438" t="s">
        <v>5324</v>
      </c>
      <c r="J5438" t="s">
        <v>5289</v>
      </c>
      <c r="K5438" t="b">
        <f>LOOKUP(A5438,'[1]UDDATA-1'!B:B,'[1]UDDATA-1'!A:A)&lt;&gt;LOOKUP(A5438,'[1]UDDATA-2'!B:B,'[1]UDDATA-2'!A:A)</f>
        <v>0</v>
      </c>
      <c r="L5438" t="str">
        <f t="shared" si="672"/>
        <v>Lineær algebra</v>
      </c>
      <c r="M5438">
        <f t="shared" si="673"/>
        <v>2</v>
      </c>
      <c r="N5438" t="str">
        <f t="shared" si="674"/>
        <v/>
      </c>
      <c r="O5438" t="e">
        <f>IF(AND(A5438&lt;&gt;A5437,#REF!&lt;&gt;""),#REF!,"")</f>
        <v>#REF!</v>
      </c>
      <c r="P5438" t="e">
        <f t="shared" si="677"/>
        <v>#REF!</v>
      </c>
      <c r="Q5438" s="2" t="e">
        <f t="shared" ca="1" si="678"/>
        <v>#REF!</v>
      </c>
      <c r="R5438" t="e">
        <f>IF(NOT(#REF!="Indskrevet"),"",IF(E5438="",FALSE,AND(NOT(#REF!),VALUE(RIGHT(CONCATENATE(YEAR(E5438)),2))=15)))</f>
        <v>#REF!</v>
      </c>
      <c r="S5438" t="e">
        <f t="shared" si="675"/>
        <v>#REF!</v>
      </c>
      <c r="T5438" t="e">
        <f t="shared" si="676"/>
        <v>#REF!</v>
      </c>
      <c r="U5438" s="2" t="e">
        <f t="shared" si="679"/>
        <v>#REF!</v>
      </c>
      <c r="V5438" s="2"/>
    </row>
    <row r="5439" spans="1:22" x14ac:dyDescent="0.25">
      <c r="A5439" t="s">
        <v>3227</v>
      </c>
      <c r="B5439" t="s">
        <v>3228</v>
      </c>
      <c r="C5439">
        <v>24.999999999999599</v>
      </c>
      <c r="D5439" t="s">
        <v>5318</v>
      </c>
      <c r="E5439" s="1">
        <v>41444</v>
      </c>
      <c r="F5439" t="s">
        <v>5329</v>
      </c>
      <c r="G5439">
        <v>1</v>
      </c>
      <c r="H5439" t="s">
        <v>5287</v>
      </c>
      <c r="I5439" t="s">
        <v>5330</v>
      </c>
      <c r="J5439" t="s">
        <v>5293</v>
      </c>
      <c r="K5439" t="b">
        <f>LOOKUP(A5439,'[1]UDDATA-1'!B:B,'[1]UDDATA-1'!A:A)&lt;&gt;LOOKUP(A5439,'[1]UDDATA-2'!B:B,'[1]UDDATA-2'!A:A)</f>
        <v>0</v>
      </c>
      <c r="L5439" t="str">
        <f t="shared" si="672"/>
        <v>Diskret matematik</v>
      </c>
      <c r="M5439" t="str">
        <f t="shared" si="673"/>
        <v/>
      </c>
      <c r="N5439" t="str">
        <f t="shared" si="674"/>
        <v>U</v>
      </c>
      <c r="O5439" t="e">
        <f>IF(AND(A5439&lt;&gt;A5438,#REF!&lt;&gt;""),#REF!,"")</f>
        <v>#REF!</v>
      </c>
      <c r="P5439" t="e">
        <f t="shared" si="677"/>
        <v>#REF!</v>
      </c>
      <c r="Q5439" s="2" t="e">
        <f t="shared" ca="1" si="678"/>
        <v>#REF!</v>
      </c>
      <c r="R5439" t="e">
        <f>IF(NOT(#REF!="Indskrevet"),"",IF(E5439="",FALSE,AND(NOT(#REF!),VALUE(RIGHT(CONCATENATE(YEAR(E5439)),2))=15)))</f>
        <v>#REF!</v>
      </c>
      <c r="S5439" t="e">
        <f t="shared" si="675"/>
        <v>#REF!</v>
      </c>
      <c r="T5439" t="e">
        <f t="shared" si="676"/>
        <v>#REF!</v>
      </c>
      <c r="U5439" s="2" t="e">
        <f t="shared" si="679"/>
        <v>#REF!</v>
      </c>
      <c r="V5439" s="2"/>
    </row>
    <row r="5440" spans="1:22" x14ac:dyDescent="0.25">
      <c r="A5440" t="s">
        <v>3227</v>
      </c>
      <c r="B5440" t="s">
        <v>3228</v>
      </c>
      <c r="C5440">
        <v>24.999999999999599</v>
      </c>
      <c r="D5440" t="s">
        <v>5318</v>
      </c>
      <c r="E5440" s="1">
        <v>41452</v>
      </c>
      <c r="F5440" t="s">
        <v>5331</v>
      </c>
      <c r="G5440">
        <v>1</v>
      </c>
      <c r="H5440" t="s">
        <v>5287</v>
      </c>
      <c r="I5440" t="s">
        <v>5332</v>
      </c>
      <c r="J5440" t="s">
        <v>5293</v>
      </c>
      <c r="K5440" t="b">
        <f>LOOKUP(A5440,'[1]UDDATA-1'!B:B,'[1]UDDATA-1'!A:A)&lt;&gt;LOOKUP(A5440,'[1]UDDATA-2'!B:B,'[1]UDDATA-2'!A:A)</f>
        <v>0</v>
      </c>
      <c r="L5440" t="str">
        <f t="shared" si="672"/>
        <v>Computerarkitektur</v>
      </c>
      <c r="M5440" t="str">
        <f t="shared" si="673"/>
        <v/>
      </c>
      <c r="N5440" t="str">
        <f t="shared" si="674"/>
        <v>U</v>
      </c>
      <c r="O5440" t="e">
        <f>IF(AND(A5440&lt;&gt;A5439,#REF!&lt;&gt;""),#REF!,"")</f>
        <v>#REF!</v>
      </c>
      <c r="P5440" t="e">
        <f t="shared" si="677"/>
        <v>#REF!</v>
      </c>
      <c r="Q5440" s="2" t="e">
        <f t="shared" ca="1" si="678"/>
        <v>#REF!</v>
      </c>
      <c r="R5440" t="e">
        <f>IF(NOT(#REF!="Indskrevet"),"",IF(E5440="",FALSE,AND(NOT(#REF!),VALUE(RIGHT(CONCATENATE(YEAR(E5440)),2))=15)))</f>
        <v>#REF!</v>
      </c>
      <c r="S5440" t="e">
        <f t="shared" si="675"/>
        <v>#REF!</v>
      </c>
      <c r="T5440" t="e">
        <f t="shared" si="676"/>
        <v>#REF!</v>
      </c>
      <c r="U5440" s="2" t="e">
        <f t="shared" si="679"/>
        <v>#REF!</v>
      </c>
      <c r="V5440" s="2"/>
    </row>
    <row r="5441" spans="1:22" x14ac:dyDescent="0.25">
      <c r="A5441" t="s">
        <v>3227</v>
      </c>
      <c r="B5441" t="s">
        <v>3228</v>
      </c>
      <c r="C5441">
        <v>24.999999999999599</v>
      </c>
      <c r="D5441" t="s">
        <v>5318</v>
      </c>
      <c r="E5441" s="1">
        <v>41453</v>
      </c>
      <c r="F5441" t="s">
        <v>5333</v>
      </c>
      <c r="G5441">
        <v>1</v>
      </c>
      <c r="H5441" t="s">
        <v>5287</v>
      </c>
      <c r="I5441" t="s">
        <v>5334</v>
      </c>
      <c r="J5441" t="s">
        <v>5293</v>
      </c>
      <c r="K5441" t="b">
        <f>LOOKUP(A5441,'[1]UDDATA-1'!B:B,'[1]UDDATA-1'!A:A)&lt;&gt;LOOKUP(A5441,'[1]UDDATA-2'!B:B,'[1]UDDATA-2'!A:A)</f>
        <v>0</v>
      </c>
      <c r="L5441" t="str">
        <f t="shared" si="672"/>
        <v>Objektorienteret programmering</v>
      </c>
      <c r="M5441" t="str">
        <f t="shared" si="673"/>
        <v/>
      </c>
      <c r="N5441" t="str">
        <f t="shared" si="674"/>
        <v>U</v>
      </c>
      <c r="O5441" t="e">
        <f>IF(AND(A5441&lt;&gt;A5440,#REF!&lt;&gt;""),#REF!,"")</f>
        <v>#REF!</v>
      </c>
      <c r="P5441" t="e">
        <f t="shared" si="677"/>
        <v>#REF!</v>
      </c>
      <c r="Q5441" s="2" t="e">
        <f t="shared" ca="1" si="678"/>
        <v>#REF!</v>
      </c>
      <c r="R5441" t="e">
        <f>IF(NOT(#REF!="Indskrevet"),"",IF(E5441="",FALSE,AND(NOT(#REF!),VALUE(RIGHT(CONCATENATE(YEAR(E5441)),2))=15)))</f>
        <v>#REF!</v>
      </c>
      <c r="S5441" t="e">
        <f t="shared" si="675"/>
        <v>#REF!</v>
      </c>
      <c r="T5441" t="e">
        <f t="shared" si="676"/>
        <v>#REF!</v>
      </c>
      <c r="U5441" s="2" t="e">
        <f t="shared" si="679"/>
        <v>#REF!</v>
      </c>
      <c r="V5441" s="2"/>
    </row>
    <row r="5442" spans="1:22" x14ac:dyDescent="0.25">
      <c r="A5442" t="s">
        <v>3229</v>
      </c>
      <c r="B5442" t="s">
        <v>3230</v>
      </c>
      <c r="C5442">
        <v>49.999999999999197</v>
      </c>
      <c r="D5442" t="s">
        <v>5285</v>
      </c>
      <c r="E5442" s="1">
        <v>41646</v>
      </c>
      <c r="F5442" t="s">
        <v>5335</v>
      </c>
      <c r="G5442">
        <v>1</v>
      </c>
      <c r="H5442" t="s">
        <v>5287</v>
      </c>
      <c r="I5442" t="s">
        <v>5324</v>
      </c>
      <c r="J5442" t="s">
        <v>5289</v>
      </c>
      <c r="K5442" t="b">
        <f>LOOKUP(A5442,'[1]UDDATA-1'!B:B,'[1]UDDATA-1'!A:A)&lt;&gt;LOOKUP(A5442,'[1]UDDATA-2'!B:B,'[1]UDDATA-2'!A:A)</f>
        <v>0</v>
      </c>
      <c r="L5442" t="str">
        <f t="shared" ref="L5442:L5505" si="680">IF(AND(I5442&lt;&gt;"",I5442&lt;&gt;I5441),I5442,"")</f>
        <v>Lineær algebra</v>
      </c>
      <c r="M5442">
        <f t="shared" ref="M5442:M5505" si="681">IF(AND(L5442&lt;&gt;"",ISNUMBER(VALUE(D5442))),VALUE(D5442),"")</f>
        <v>2</v>
      </c>
      <c r="N5442" t="str">
        <f t="shared" ref="N5442:N5505" si="682">IF(L5442="","",IF(M5442="",D5442,""))</f>
        <v/>
      </c>
      <c r="O5442" t="e">
        <f>IF(AND(A5442&lt;&gt;A5441,#REF!&lt;&gt;""),#REF!,"")</f>
        <v>#REF!</v>
      </c>
      <c r="P5442" t="e">
        <f t="shared" si="677"/>
        <v>#REF!</v>
      </c>
      <c r="Q5442" s="2" t="e">
        <f t="shared" ca="1" si="678"/>
        <v>#REF!</v>
      </c>
      <c r="R5442" t="e">
        <f>IF(NOT(#REF!="Indskrevet"),"",IF(E5442="",FALSE,AND(NOT(#REF!),VALUE(RIGHT(CONCATENATE(YEAR(E5442)),2))=15)))</f>
        <v>#REF!</v>
      </c>
      <c r="S5442" t="e">
        <f t="shared" ref="S5442:S5505" si="683">IF(R5442="","",IF(A5442=A5441,S5441,NOT(OR(R5442,AND(A5443=A5442,R5443),AND(A5444=A5442,R5444),AND(A5445=A5442,R5445),AND(A5446=A5442,R5446),AND(A5447=A5442,R5447),AND(A5448=A5442,R5448),AND(A5449=A5442,R5449),AND(A5450=A5442,R5450),AND(A5451=A5442,R5451),AND(A5452=A5442,R5452)))))</f>
        <v>#REF!</v>
      </c>
      <c r="T5442" t="e">
        <f t="shared" ref="T5442:T5505" si="684">IF(U5442="","",O5442)</f>
        <v>#REF!</v>
      </c>
      <c r="U5442" s="2" t="e">
        <f t="shared" si="679"/>
        <v>#REF!</v>
      </c>
      <c r="V5442" s="2"/>
    </row>
    <row r="5443" spans="1:22" x14ac:dyDescent="0.25">
      <c r="A5443" t="s">
        <v>3229</v>
      </c>
      <c r="B5443" t="s">
        <v>3230</v>
      </c>
      <c r="C5443">
        <v>49.999999999999197</v>
      </c>
      <c r="D5443" t="s">
        <v>5306</v>
      </c>
      <c r="E5443" s="1">
        <v>41817</v>
      </c>
      <c r="F5443" t="s">
        <v>5336</v>
      </c>
      <c r="G5443">
        <v>1</v>
      </c>
      <c r="H5443" t="s">
        <v>5307</v>
      </c>
      <c r="I5443" t="s">
        <v>5326</v>
      </c>
      <c r="J5443" t="s">
        <v>5293</v>
      </c>
      <c r="K5443" t="b">
        <f>LOOKUP(A5443,'[1]UDDATA-1'!B:B,'[1]UDDATA-1'!A:A)&lt;&gt;LOOKUP(A5443,'[1]UDDATA-2'!B:B,'[1]UDDATA-2'!A:A)</f>
        <v>0</v>
      </c>
      <c r="L5443" t="str">
        <f t="shared" si="680"/>
        <v>Calculus</v>
      </c>
      <c r="M5443">
        <f t="shared" si="681"/>
        <v>0</v>
      </c>
      <c r="N5443" t="str">
        <f t="shared" si="682"/>
        <v/>
      </c>
      <c r="O5443" t="e">
        <f>IF(AND(A5443&lt;&gt;A5442,#REF!&lt;&gt;""),#REF!,"")</f>
        <v>#REF!</v>
      </c>
      <c r="P5443" t="e">
        <f t="shared" ref="P5443:P5506" si="685">IF(O5443="","",IF(M5443="",0,IF(O5444&lt;&gt;"",1,IF(AND(O5444="",O5445&lt;&gt;""),2,IF(AND(O5444="",O5445="",O5446&lt;&gt;""),3,IF(AND(O5444="",O5445="",O5446="",O5447&lt;&gt;""),4,IF(AND(O5444="",O5445="",O5446="",O5447="",O5448&lt;&gt;""),5,IF(AND(O5444="",O5445="",O5446="",O5447="",O5448="",O5449&lt;&gt;""),6,IF(AND(O5444="",O5445="",O5446="",O5447="",O5448="",O5449="",O5450&lt;&gt;""),7,IF(AND(O5444="",O5445="",O5446="",O5447="",O5448="",O5449="",O5450="",O5451&lt;&gt;""),8,IF(AND(O5444="",O5445="",O5446="",O5447="",O5448="",O5449="",O5450="",O5451="",O5452&lt;&gt;""),9,IF(AND(O5444="",O5445="",O5446="",O5447="",O5448="",O5449="",O5450="",O5451="",O5452="",O5453&lt;&gt;""),10,IF(AND(O5444="",O5445="",O5446="",O5447="",O5448="",O5449="",O5450="",O5451="",O5452="",O5453="",O5454&lt;&gt;""),11,IF(AND(O5444="",O5445="",O5446="",O5447="",O5448="",O5449="",O5450="",O5451="",O5452="",O5453="",O5454="",O5455&lt;&gt;""),12,IF(AND(O5444="",O5445="",O5446="",O5447="",O5448="",O5449="",O5450="",O5451="",O5452="",O5453="",O5454="",O5455="",O5456&lt;&gt;""),13,IF(AND(O5444="",O5445="",O5446="",O5447="",O5448="",O5449="",O5450="",O5451="",O5452="",O5453="",O5454="",O5455="",O5456="",O5457&lt;&gt;""),14,IF(AND(O5444="",O5445="",O5446="",O5447="",O5448="",O5449="",O5450="",O5451="",O5452="",O5453="",O5454="",O5455="",O5456="",O5457="",O5458&lt;&gt;""),15)))))))))))))))))</f>
        <v>#REF!</v>
      </c>
      <c r="Q5443" s="2" t="e">
        <f t="shared" ref="Q5443:Q5506" ca="1" si="686">IF(OR(P5443="",P5443=0),"",AVERAGE(INDIRECT(CONCATENATE("AU",ROW(),":AU",ROW()+P5443))))</f>
        <v>#REF!</v>
      </c>
      <c r="R5443" t="e">
        <f>IF(NOT(#REF!="Indskrevet"),"",IF(E5443="",FALSE,AND(NOT(#REF!),VALUE(RIGHT(CONCATENATE(YEAR(E5443)),2))=15)))</f>
        <v>#REF!</v>
      </c>
      <c r="S5443" t="e">
        <f t="shared" si="683"/>
        <v>#REF!</v>
      </c>
      <c r="T5443" t="e">
        <f t="shared" si="684"/>
        <v>#REF!</v>
      </c>
      <c r="U5443" s="2" t="e">
        <f t="shared" si="679"/>
        <v>#REF!</v>
      </c>
      <c r="V5443" s="2"/>
    </row>
    <row r="5444" spans="1:22" x14ac:dyDescent="0.25">
      <c r="A5444" t="s">
        <v>3229</v>
      </c>
      <c r="B5444" t="s">
        <v>3230</v>
      </c>
      <c r="C5444">
        <v>49.999999999999197</v>
      </c>
      <c r="D5444" t="s">
        <v>5306</v>
      </c>
      <c r="E5444" s="1">
        <v>41887</v>
      </c>
      <c r="F5444" t="s">
        <v>5336</v>
      </c>
      <c r="G5444">
        <v>2</v>
      </c>
      <c r="H5444" t="s">
        <v>5287</v>
      </c>
      <c r="I5444" t="s">
        <v>5326</v>
      </c>
      <c r="J5444" t="s">
        <v>5299</v>
      </c>
      <c r="K5444" t="b">
        <f>LOOKUP(A5444,'[1]UDDATA-1'!B:B,'[1]UDDATA-1'!A:A)&lt;&gt;LOOKUP(A5444,'[1]UDDATA-2'!B:B,'[1]UDDATA-2'!A:A)</f>
        <v>0</v>
      </c>
      <c r="L5444" t="str">
        <f t="shared" si="680"/>
        <v/>
      </c>
      <c r="M5444" t="str">
        <f t="shared" si="681"/>
        <v/>
      </c>
      <c r="N5444" t="str">
        <f t="shared" si="682"/>
        <v/>
      </c>
      <c r="O5444" t="e">
        <f>IF(AND(A5444&lt;&gt;A5443,#REF!&lt;&gt;""),#REF!,"")</f>
        <v>#REF!</v>
      </c>
      <c r="P5444" t="e">
        <f t="shared" si="685"/>
        <v>#REF!</v>
      </c>
      <c r="Q5444" s="2" t="e">
        <f t="shared" ca="1" si="686"/>
        <v>#REF!</v>
      </c>
      <c r="R5444" t="e">
        <f>IF(NOT(#REF!="Indskrevet"),"",IF(E5444="",FALSE,AND(NOT(#REF!),VALUE(RIGHT(CONCATENATE(YEAR(E5444)),2))=15)))</f>
        <v>#REF!</v>
      </c>
      <c r="S5444" t="e">
        <f t="shared" si="683"/>
        <v>#REF!</v>
      </c>
      <c r="T5444" t="e">
        <f t="shared" si="684"/>
        <v>#REF!</v>
      </c>
      <c r="U5444" s="2" t="e">
        <f t="shared" ref="U5444:U5507" si="687">IF(OR(P5444="",P5444&lt;3),"",Q5444)</f>
        <v>#REF!</v>
      </c>
      <c r="V5444" s="2"/>
    </row>
    <row r="5445" spans="1:22" x14ac:dyDescent="0.25">
      <c r="A5445" t="s">
        <v>3229</v>
      </c>
      <c r="B5445" t="s">
        <v>3230</v>
      </c>
      <c r="C5445">
        <v>49.999999999999197</v>
      </c>
      <c r="D5445" t="s">
        <v>5306</v>
      </c>
      <c r="E5445" s="1">
        <v>41816</v>
      </c>
      <c r="F5445" t="s">
        <v>5337</v>
      </c>
      <c r="G5445">
        <v>1</v>
      </c>
      <c r="H5445" t="s">
        <v>5287</v>
      </c>
      <c r="I5445" t="s">
        <v>5338</v>
      </c>
      <c r="J5445" t="s">
        <v>5293</v>
      </c>
      <c r="K5445" t="b">
        <f>LOOKUP(A5445,'[1]UDDATA-1'!B:B,'[1]UDDATA-1'!A:A)&lt;&gt;LOOKUP(A5445,'[1]UDDATA-2'!B:B,'[1]UDDATA-2'!A:A)</f>
        <v>0</v>
      </c>
      <c r="L5445" t="str">
        <f t="shared" si="680"/>
        <v>Kredsløbsteori og dynamiske systemer</v>
      </c>
      <c r="M5445">
        <f t="shared" si="681"/>
        <v>0</v>
      </c>
      <c r="N5445" t="str">
        <f t="shared" si="682"/>
        <v/>
      </c>
      <c r="O5445" t="e">
        <f>IF(AND(A5445&lt;&gt;A5444,#REF!&lt;&gt;""),#REF!,"")</f>
        <v>#REF!</v>
      </c>
      <c r="P5445" t="e">
        <f t="shared" si="685"/>
        <v>#REF!</v>
      </c>
      <c r="Q5445" s="2" t="e">
        <f t="shared" ca="1" si="686"/>
        <v>#REF!</v>
      </c>
      <c r="R5445" t="e">
        <f>IF(NOT(#REF!="Indskrevet"),"",IF(E5445="",FALSE,AND(NOT(#REF!),VALUE(RIGHT(CONCATENATE(YEAR(E5445)),2))=15)))</f>
        <v>#REF!</v>
      </c>
      <c r="S5445" t="e">
        <f t="shared" si="683"/>
        <v>#REF!</v>
      </c>
      <c r="T5445" t="e">
        <f t="shared" si="684"/>
        <v>#REF!</v>
      </c>
      <c r="U5445" s="2" t="e">
        <f t="shared" si="687"/>
        <v>#REF!</v>
      </c>
      <c r="V5445" s="2"/>
    </row>
    <row r="5446" spans="1:22" x14ac:dyDescent="0.25">
      <c r="A5446" t="s">
        <v>3229</v>
      </c>
      <c r="B5446" t="s">
        <v>3230</v>
      </c>
      <c r="C5446">
        <v>49.999999999999197</v>
      </c>
      <c r="D5446" t="s">
        <v>5318</v>
      </c>
      <c r="E5446" s="1">
        <v>42025</v>
      </c>
      <c r="F5446" t="s">
        <v>5319</v>
      </c>
      <c r="G5446">
        <v>1</v>
      </c>
      <c r="H5446" t="s">
        <v>5287</v>
      </c>
      <c r="I5446" t="s">
        <v>5320</v>
      </c>
      <c r="J5446" t="s">
        <v>5299</v>
      </c>
      <c r="K5446" t="b">
        <f>LOOKUP(A5446,'[1]UDDATA-1'!B:B,'[1]UDDATA-1'!A:A)&lt;&gt;LOOKUP(A5446,'[1]UDDATA-2'!B:B,'[1]UDDATA-2'!A:A)</f>
        <v>0</v>
      </c>
      <c r="L5446" t="str">
        <f t="shared" si="680"/>
        <v>Beregningsteknik inden for elektronikområdet 1</v>
      </c>
      <c r="M5446" t="str">
        <f t="shared" si="681"/>
        <v/>
      </c>
      <c r="N5446" t="str">
        <f t="shared" si="682"/>
        <v>U</v>
      </c>
      <c r="O5446" t="e">
        <f>IF(AND(A5446&lt;&gt;A5445,#REF!&lt;&gt;""),#REF!,"")</f>
        <v>#REF!</v>
      </c>
      <c r="P5446" t="e">
        <f t="shared" si="685"/>
        <v>#REF!</v>
      </c>
      <c r="Q5446" s="2" t="e">
        <f t="shared" ca="1" si="686"/>
        <v>#REF!</v>
      </c>
      <c r="R5446" t="e">
        <f>IF(NOT(#REF!="Indskrevet"),"",IF(E5446="",FALSE,AND(NOT(#REF!),VALUE(RIGHT(CONCATENATE(YEAR(E5446)),2))=15)))</f>
        <v>#REF!</v>
      </c>
      <c r="S5446" t="e">
        <f t="shared" si="683"/>
        <v>#REF!</v>
      </c>
      <c r="T5446" t="e">
        <f t="shared" si="684"/>
        <v>#REF!</v>
      </c>
      <c r="U5446" s="2" t="e">
        <f t="shared" si="687"/>
        <v>#REF!</v>
      </c>
      <c r="V5446" s="2"/>
    </row>
    <row r="5447" spans="1:22" x14ac:dyDescent="0.25">
      <c r="A5447" t="s">
        <v>3231</v>
      </c>
      <c r="B5447" t="s">
        <v>3232</v>
      </c>
      <c r="C5447">
        <v>179.99999999999599</v>
      </c>
      <c r="D5447" t="s">
        <v>5290</v>
      </c>
      <c r="E5447" s="1">
        <v>41316</v>
      </c>
      <c r="F5447" t="s">
        <v>5308</v>
      </c>
      <c r="G5447">
        <v>1</v>
      </c>
      <c r="H5447" t="s">
        <v>5287</v>
      </c>
      <c r="I5447" t="s">
        <v>5288</v>
      </c>
      <c r="J5447" t="s">
        <v>5289</v>
      </c>
      <c r="K5447" t="b">
        <f>LOOKUP(A5447,'[1]UDDATA-1'!B:B,'[1]UDDATA-1'!A:A)&lt;&gt;LOOKUP(A5447,'[1]UDDATA-2'!B:B,'[1]UDDATA-2'!A:A)</f>
        <v>0</v>
      </c>
      <c r="L5447" t="str">
        <f t="shared" si="680"/>
        <v>Grundlæggende programmering</v>
      </c>
      <c r="M5447">
        <f t="shared" si="681"/>
        <v>10</v>
      </c>
      <c r="N5447" t="str">
        <f t="shared" si="682"/>
        <v/>
      </c>
      <c r="O5447" t="e">
        <f>IF(AND(A5447&lt;&gt;A5446,#REF!&lt;&gt;""),#REF!,"")</f>
        <v>#REF!</v>
      </c>
      <c r="P5447" t="e">
        <f t="shared" si="685"/>
        <v>#REF!</v>
      </c>
      <c r="Q5447" s="2" t="e">
        <f t="shared" ca="1" si="686"/>
        <v>#REF!</v>
      </c>
      <c r="R5447" t="e">
        <f>IF(NOT(#REF!="Indskrevet"),"",IF(E5447="",FALSE,AND(NOT(#REF!),VALUE(RIGHT(CONCATENATE(YEAR(E5447)),2))=15)))</f>
        <v>#REF!</v>
      </c>
      <c r="S5447" t="e">
        <f t="shared" si="683"/>
        <v>#REF!</v>
      </c>
      <c r="T5447" t="e">
        <f t="shared" si="684"/>
        <v>#REF!</v>
      </c>
      <c r="U5447" s="2" t="e">
        <f t="shared" si="687"/>
        <v>#REF!</v>
      </c>
      <c r="V5447" s="2"/>
    </row>
    <row r="5448" spans="1:22" x14ac:dyDescent="0.25">
      <c r="A5448" t="s">
        <v>3231</v>
      </c>
      <c r="B5448" t="s">
        <v>3232</v>
      </c>
      <c r="C5448">
        <v>179.99999999999599</v>
      </c>
      <c r="D5448" t="s">
        <v>5296</v>
      </c>
      <c r="E5448" s="1">
        <v>41452</v>
      </c>
      <c r="F5448" t="s">
        <v>5309</v>
      </c>
      <c r="G5448">
        <v>1</v>
      </c>
      <c r="H5448" t="s">
        <v>5287</v>
      </c>
      <c r="I5448" t="s">
        <v>5292</v>
      </c>
      <c r="J5448" t="s">
        <v>5293</v>
      </c>
      <c r="K5448" t="b">
        <f>LOOKUP(A5448,'[1]UDDATA-1'!B:B,'[1]UDDATA-1'!A:A)&lt;&gt;LOOKUP(A5448,'[1]UDDATA-2'!B:B,'[1]UDDATA-2'!A:A)</f>
        <v>0</v>
      </c>
      <c r="L5448" t="str">
        <f t="shared" si="680"/>
        <v>Matematik til multimedie-applikationer</v>
      </c>
      <c r="M5448">
        <f t="shared" si="681"/>
        <v>7</v>
      </c>
      <c r="N5448" t="str">
        <f t="shared" si="682"/>
        <v/>
      </c>
      <c r="O5448" t="e">
        <f>IF(AND(A5448&lt;&gt;A5447,#REF!&lt;&gt;""),#REF!,"")</f>
        <v>#REF!</v>
      </c>
      <c r="P5448" t="e">
        <f t="shared" si="685"/>
        <v>#REF!</v>
      </c>
      <c r="Q5448" s="2" t="e">
        <f t="shared" ca="1" si="686"/>
        <v>#REF!</v>
      </c>
      <c r="R5448" t="e">
        <f>IF(NOT(#REF!="Indskrevet"),"",IF(E5448="",FALSE,AND(NOT(#REF!),VALUE(RIGHT(CONCATENATE(YEAR(E5448)),2))=15)))</f>
        <v>#REF!</v>
      </c>
      <c r="S5448" t="e">
        <f t="shared" si="683"/>
        <v>#REF!</v>
      </c>
      <c r="T5448" t="e">
        <f t="shared" si="684"/>
        <v>#REF!</v>
      </c>
      <c r="U5448" s="2" t="e">
        <f t="shared" si="687"/>
        <v>#REF!</v>
      </c>
      <c r="V5448" s="2"/>
    </row>
    <row r="5449" spans="1:22" x14ac:dyDescent="0.25">
      <c r="A5449" t="s">
        <v>3231</v>
      </c>
      <c r="B5449" t="s">
        <v>3232</v>
      </c>
      <c r="C5449">
        <v>179.99999999999599</v>
      </c>
      <c r="D5449" t="s">
        <v>5300</v>
      </c>
      <c r="E5449" s="1">
        <v>41484</v>
      </c>
      <c r="F5449" t="s">
        <v>5310</v>
      </c>
      <c r="G5449">
        <v>1</v>
      </c>
      <c r="H5449" t="s">
        <v>5287</v>
      </c>
      <c r="I5449" t="s">
        <v>5295</v>
      </c>
      <c r="J5449" t="s">
        <v>5293</v>
      </c>
      <c r="K5449" t="b">
        <f>LOOKUP(A5449,'[1]UDDATA-1'!B:B,'[1]UDDATA-1'!A:A)&lt;&gt;LOOKUP(A5449,'[1]UDDATA-2'!B:B,'[1]UDDATA-2'!A:A)</f>
        <v>0</v>
      </c>
      <c r="L5449" t="str">
        <f t="shared" si="680"/>
        <v>Fysisk interface design</v>
      </c>
      <c r="M5449">
        <f t="shared" si="681"/>
        <v>12</v>
      </c>
      <c r="N5449" t="str">
        <f t="shared" si="682"/>
        <v/>
      </c>
      <c r="O5449" t="e">
        <f>IF(AND(A5449&lt;&gt;A5448,#REF!&lt;&gt;""),#REF!,"")</f>
        <v>#REF!</v>
      </c>
      <c r="P5449" t="e">
        <f t="shared" si="685"/>
        <v>#REF!</v>
      </c>
      <c r="Q5449" s="2" t="e">
        <f t="shared" ca="1" si="686"/>
        <v>#REF!</v>
      </c>
      <c r="R5449" t="e">
        <f>IF(NOT(#REF!="Indskrevet"),"",IF(E5449="",FALSE,AND(NOT(#REF!),VALUE(RIGHT(CONCATENATE(YEAR(E5449)),2))=15)))</f>
        <v>#REF!</v>
      </c>
      <c r="S5449" t="e">
        <f t="shared" si="683"/>
        <v>#REF!</v>
      </c>
      <c r="T5449" t="e">
        <f t="shared" si="684"/>
        <v>#REF!</v>
      </c>
      <c r="U5449" s="2" t="e">
        <f t="shared" si="687"/>
        <v>#REF!</v>
      </c>
      <c r="V5449" s="2"/>
    </row>
    <row r="5450" spans="1:22" x14ac:dyDescent="0.25">
      <c r="A5450" t="s">
        <v>3231</v>
      </c>
      <c r="B5450" t="s">
        <v>3232</v>
      </c>
      <c r="C5450">
        <v>179.99999999999599</v>
      </c>
      <c r="D5450" t="s">
        <v>5290</v>
      </c>
      <c r="E5450" s="1">
        <v>41688</v>
      </c>
      <c r="F5450" t="s">
        <v>5311</v>
      </c>
      <c r="G5450">
        <v>1</v>
      </c>
      <c r="H5450" t="s">
        <v>5287</v>
      </c>
      <c r="I5450" t="s">
        <v>5298</v>
      </c>
      <c r="J5450" t="s">
        <v>5299</v>
      </c>
      <c r="K5450" t="b">
        <f>LOOKUP(A5450,'[1]UDDATA-1'!B:B,'[1]UDDATA-1'!A:A)&lt;&gt;LOOKUP(A5450,'[1]UDDATA-2'!B:B,'[1]UDDATA-2'!A:A)</f>
        <v>0</v>
      </c>
      <c r="L5450" t="str">
        <f t="shared" si="680"/>
        <v>Proceduremæssig programmering</v>
      </c>
      <c r="M5450">
        <f t="shared" si="681"/>
        <v>10</v>
      </c>
      <c r="N5450" t="str">
        <f t="shared" si="682"/>
        <v/>
      </c>
      <c r="O5450" t="e">
        <f>IF(AND(A5450&lt;&gt;A5449,#REF!&lt;&gt;""),#REF!,"")</f>
        <v>#REF!</v>
      </c>
      <c r="P5450" t="e">
        <f t="shared" si="685"/>
        <v>#REF!</v>
      </c>
      <c r="Q5450" s="2" t="e">
        <f t="shared" ca="1" si="686"/>
        <v>#REF!</v>
      </c>
      <c r="R5450" t="e">
        <f>IF(NOT(#REF!="Indskrevet"),"",IF(E5450="",FALSE,AND(NOT(#REF!),VALUE(RIGHT(CONCATENATE(YEAR(E5450)),2))=15)))</f>
        <v>#REF!</v>
      </c>
      <c r="S5450" t="e">
        <f t="shared" si="683"/>
        <v>#REF!</v>
      </c>
      <c r="T5450" t="e">
        <f t="shared" si="684"/>
        <v>#REF!</v>
      </c>
      <c r="U5450" s="2" t="e">
        <f t="shared" si="687"/>
        <v>#REF!</v>
      </c>
      <c r="V5450" s="2"/>
    </row>
    <row r="5451" spans="1:22" x14ac:dyDescent="0.25">
      <c r="A5451" t="s">
        <v>3231</v>
      </c>
      <c r="B5451" t="s">
        <v>3232</v>
      </c>
      <c r="C5451">
        <v>179.99999999999599</v>
      </c>
      <c r="D5451" t="s">
        <v>5296</v>
      </c>
      <c r="E5451" s="1">
        <v>41796</v>
      </c>
      <c r="F5451" t="s">
        <v>5312</v>
      </c>
      <c r="G5451">
        <v>1</v>
      </c>
      <c r="H5451" t="s">
        <v>5287</v>
      </c>
      <c r="I5451" t="s">
        <v>5302</v>
      </c>
      <c r="J5451" t="s">
        <v>5303</v>
      </c>
      <c r="K5451" t="b">
        <f>LOOKUP(A5451,'[1]UDDATA-1'!B:B,'[1]UDDATA-1'!A:A)&lt;&gt;LOOKUP(A5451,'[1]UDDATA-2'!B:B,'[1]UDDATA-2'!A:A)</f>
        <v>0</v>
      </c>
      <c r="L5451" t="str">
        <f t="shared" si="680"/>
        <v>Lyd- og musikbehandling</v>
      </c>
      <c r="M5451">
        <f t="shared" si="681"/>
        <v>7</v>
      </c>
      <c r="N5451" t="str">
        <f t="shared" si="682"/>
        <v/>
      </c>
      <c r="O5451" t="e">
        <f>IF(AND(A5451&lt;&gt;A5450,#REF!&lt;&gt;""),#REF!,"")</f>
        <v>#REF!</v>
      </c>
      <c r="P5451" t="e">
        <f t="shared" si="685"/>
        <v>#REF!</v>
      </c>
      <c r="Q5451" s="2" t="e">
        <f t="shared" ca="1" si="686"/>
        <v>#REF!</v>
      </c>
      <c r="R5451" t="e">
        <f>IF(NOT(#REF!="Indskrevet"),"",IF(E5451="",FALSE,AND(NOT(#REF!),VALUE(RIGHT(CONCATENATE(YEAR(E5451)),2))=15)))</f>
        <v>#REF!</v>
      </c>
      <c r="S5451" t="e">
        <f t="shared" si="683"/>
        <v>#REF!</v>
      </c>
      <c r="T5451" t="e">
        <f t="shared" si="684"/>
        <v>#REF!</v>
      </c>
      <c r="U5451" s="2" t="e">
        <f t="shared" si="687"/>
        <v>#REF!</v>
      </c>
      <c r="V5451" s="2"/>
    </row>
    <row r="5452" spans="1:22" x14ac:dyDescent="0.25">
      <c r="A5452" t="s">
        <v>3231</v>
      </c>
      <c r="B5452" t="s">
        <v>3232</v>
      </c>
      <c r="C5452">
        <v>179.99999999999599</v>
      </c>
      <c r="D5452" t="s">
        <v>5290</v>
      </c>
      <c r="E5452" s="1">
        <v>41837</v>
      </c>
      <c r="F5452" t="s">
        <v>5314</v>
      </c>
      <c r="G5452">
        <v>1</v>
      </c>
      <c r="H5452" t="s">
        <v>5287</v>
      </c>
      <c r="I5452" t="s">
        <v>5305</v>
      </c>
      <c r="J5452" t="s">
        <v>5303</v>
      </c>
      <c r="K5452" t="b">
        <f>LOOKUP(A5452,'[1]UDDATA-1'!B:B,'[1]UDDATA-1'!A:A)&lt;&gt;LOOKUP(A5452,'[1]UDDATA-2'!B:B,'[1]UDDATA-2'!A:A)</f>
        <v>0</v>
      </c>
      <c r="L5452" t="str">
        <f t="shared" si="680"/>
        <v>Objektorienteret Software Engineering</v>
      </c>
      <c r="M5452">
        <f t="shared" si="681"/>
        <v>10</v>
      </c>
      <c r="N5452" t="str">
        <f t="shared" si="682"/>
        <v/>
      </c>
      <c r="O5452" t="e">
        <f>IF(AND(A5452&lt;&gt;A5451,#REF!&lt;&gt;""),#REF!,"")</f>
        <v>#REF!</v>
      </c>
      <c r="P5452" t="e">
        <f t="shared" si="685"/>
        <v>#REF!</v>
      </c>
      <c r="Q5452" s="2" t="e">
        <f t="shared" ca="1" si="686"/>
        <v>#REF!</v>
      </c>
      <c r="R5452" t="e">
        <f>IF(NOT(#REF!="Indskrevet"),"",IF(E5452="",FALSE,AND(NOT(#REF!),VALUE(RIGHT(CONCATENATE(YEAR(E5452)),2))=15)))</f>
        <v>#REF!</v>
      </c>
      <c r="S5452" t="e">
        <f t="shared" si="683"/>
        <v>#REF!</v>
      </c>
      <c r="T5452" t="e">
        <f t="shared" si="684"/>
        <v>#REF!</v>
      </c>
      <c r="U5452" s="2" t="e">
        <f t="shared" si="687"/>
        <v>#REF!</v>
      </c>
      <c r="V5452" s="2"/>
    </row>
    <row r="5453" spans="1:22" x14ac:dyDescent="0.25">
      <c r="A5453" t="s">
        <v>3234</v>
      </c>
      <c r="B5453" t="s">
        <v>3235</v>
      </c>
      <c r="C5453">
        <v>24.999999999999599</v>
      </c>
      <c r="D5453" t="s">
        <v>5306</v>
      </c>
      <c r="E5453" s="1">
        <v>42033</v>
      </c>
      <c r="F5453" t="s">
        <v>5286</v>
      </c>
      <c r="G5453">
        <v>1</v>
      </c>
      <c r="H5453" t="s">
        <v>5307</v>
      </c>
      <c r="I5453" t="s">
        <v>5288</v>
      </c>
      <c r="J5453" t="s">
        <v>5289</v>
      </c>
      <c r="K5453" t="b">
        <f>LOOKUP(A5453,'[1]UDDATA-1'!B:B,'[1]UDDATA-1'!A:A)&lt;&gt;LOOKUP(A5453,'[1]UDDATA-2'!B:B,'[1]UDDATA-2'!A:A)</f>
        <v>0</v>
      </c>
      <c r="L5453" t="str">
        <f t="shared" si="680"/>
        <v>Grundlæggende programmering</v>
      </c>
      <c r="M5453">
        <f t="shared" si="681"/>
        <v>0</v>
      </c>
      <c r="N5453" t="str">
        <f t="shared" si="682"/>
        <v/>
      </c>
      <c r="O5453" t="e">
        <f>IF(AND(A5453&lt;&gt;A5452,#REF!&lt;&gt;""),#REF!,"")</f>
        <v>#REF!</v>
      </c>
      <c r="P5453" t="e">
        <f t="shared" si="685"/>
        <v>#REF!</v>
      </c>
      <c r="Q5453" s="2" t="e">
        <f t="shared" ca="1" si="686"/>
        <v>#REF!</v>
      </c>
      <c r="R5453" t="e">
        <f>IF(NOT(#REF!="Indskrevet"),"",IF(E5453="",FALSE,AND(NOT(#REF!),VALUE(RIGHT(CONCATENATE(YEAR(E5453)),2))=15)))</f>
        <v>#REF!</v>
      </c>
      <c r="S5453" t="e">
        <f t="shared" si="683"/>
        <v>#REF!</v>
      </c>
      <c r="T5453" t="e">
        <f t="shared" si="684"/>
        <v>#REF!</v>
      </c>
      <c r="U5453" s="2" t="e">
        <f t="shared" si="687"/>
        <v>#REF!</v>
      </c>
      <c r="V5453" s="2"/>
    </row>
    <row r="5454" spans="1:22" x14ac:dyDescent="0.25">
      <c r="A5454" t="s">
        <v>3234</v>
      </c>
      <c r="B5454" t="s">
        <v>3235</v>
      </c>
      <c r="C5454">
        <v>24.999999999999599</v>
      </c>
      <c r="D5454" t="s">
        <v>5327</v>
      </c>
      <c r="E5454" s="1">
        <v>42066</v>
      </c>
      <c r="F5454" t="s">
        <v>5286</v>
      </c>
      <c r="G5454">
        <v>2</v>
      </c>
      <c r="H5454" t="s">
        <v>5287</v>
      </c>
      <c r="I5454" t="s">
        <v>5288</v>
      </c>
      <c r="J5454" t="s">
        <v>5293</v>
      </c>
      <c r="K5454" t="b">
        <f>LOOKUP(A5454,'[1]UDDATA-1'!B:B,'[1]UDDATA-1'!A:A)&lt;&gt;LOOKUP(A5454,'[1]UDDATA-2'!B:B,'[1]UDDATA-2'!A:A)</f>
        <v>0</v>
      </c>
      <c r="L5454" t="str">
        <f t="shared" si="680"/>
        <v/>
      </c>
      <c r="M5454" t="str">
        <f t="shared" si="681"/>
        <v/>
      </c>
      <c r="N5454" t="str">
        <f t="shared" si="682"/>
        <v/>
      </c>
      <c r="O5454" t="e">
        <f>IF(AND(A5454&lt;&gt;A5453,#REF!&lt;&gt;""),#REF!,"")</f>
        <v>#REF!</v>
      </c>
      <c r="P5454" t="e">
        <f t="shared" si="685"/>
        <v>#REF!</v>
      </c>
      <c r="Q5454" s="2" t="e">
        <f t="shared" ca="1" si="686"/>
        <v>#REF!</v>
      </c>
      <c r="R5454" t="e">
        <f>IF(NOT(#REF!="Indskrevet"),"",IF(E5454="",FALSE,AND(NOT(#REF!),VALUE(RIGHT(CONCATENATE(YEAR(E5454)),2))=15)))</f>
        <v>#REF!</v>
      </c>
      <c r="S5454" t="e">
        <f t="shared" si="683"/>
        <v>#REF!</v>
      </c>
      <c r="T5454" t="e">
        <f t="shared" si="684"/>
        <v>#REF!</v>
      </c>
      <c r="U5454" s="2" t="e">
        <f t="shared" si="687"/>
        <v>#REF!</v>
      </c>
      <c r="V5454" s="2"/>
    </row>
    <row r="5455" spans="1:22" x14ac:dyDescent="0.25">
      <c r="A5455" t="s">
        <v>3234</v>
      </c>
      <c r="B5455" t="s">
        <v>3235</v>
      </c>
      <c r="C5455">
        <v>24.999999999999599</v>
      </c>
      <c r="D5455" t="s">
        <v>5318</v>
      </c>
      <c r="E5455" s="1">
        <v>42178</v>
      </c>
      <c r="F5455" t="s">
        <v>5291</v>
      </c>
      <c r="G5455">
        <v>1</v>
      </c>
      <c r="H5455" t="s">
        <v>5287</v>
      </c>
      <c r="I5455" t="s">
        <v>5292</v>
      </c>
      <c r="J5455" t="s">
        <v>5293</v>
      </c>
      <c r="K5455" t="b">
        <f>LOOKUP(A5455,'[1]UDDATA-1'!B:B,'[1]UDDATA-1'!A:A)&lt;&gt;LOOKUP(A5455,'[1]UDDATA-2'!B:B,'[1]UDDATA-2'!A:A)</f>
        <v>0</v>
      </c>
      <c r="L5455" t="str">
        <f t="shared" si="680"/>
        <v>Matematik til multimedie-applikationer</v>
      </c>
      <c r="M5455" t="str">
        <f t="shared" si="681"/>
        <v/>
      </c>
      <c r="N5455" t="str">
        <f t="shared" si="682"/>
        <v>U</v>
      </c>
      <c r="O5455" t="e">
        <f>IF(AND(A5455&lt;&gt;A5454,#REF!&lt;&gt;""),#REF!,"")</f>
        <v>#REF!</v>
      </c>
      <c r="P5455" t="e">
        <f t="shared" si="685"/>
        <v>#REF!</v>
      </c>
      <c r="Q5455" s="2" t="e">
        <f t="shared" ca="1" si="686"/>
        <v>#REF!</v>
      </c>
      <c r="R5455" t="e">
        <f>IF(NOT(#REF!="Indskrevet"),"",IF(E5455="",FALSE,AND(NOT(#REF!),VALUE(RIGHT(CONCATENATE(YEAR(E5455)),2))=15)))</f>
        <v>#REF!</v>
      </c>
      <c r="S5455" t="e">
        <f t="shared" si="683"/>
        <v>#REF!</v>
      </c>
      <c r="T5455" t="e">
        <f t="shared" si="684"/>
        <v>#REF!</v>
      </c>
      <c r="U5455" s="2" t="e">
        <f t="shared" si="687"/>
        <v>#REF!</v>
      </c>
      <c r="V5455" s="2"/>
    </row>
    <row r="5456" spans="1:22" x14ac:dyDescent="0.25">
      <c r="A5456" t="s">
        <v>3236</v>
      </c>
      <c r="B5456" t="s">
        <v>3237</v>
      </c>
      <c r="C5456">
        <v>54.999999999998998</v>
      </c>
      <c r="K5456" t="b">
        <f>LOOKUP(A5456,'[1]UDDATA-1'!B:B,'[1]UDDATA-1'!A:A)&lt;&gt;LOOKUP(A5456,'[1]UDDATA-2'!B:B,'[1]UDDATA-2'!A:A)</f>
        <v>0</v>
      </c>
      <c r="L5456" t="str">
        <f t="shared" si="680"/>
        <v/>
      </c>
      <c r="M5456" t="str">
        <f t="shared" si="681"/>
        <v/>
      </c>
      <c r="N5456" t="str">
        <f t="shared" si="682"/>
        <v/>
      </c>
      <c r="O5456" t="e">
        <f>IF(AND(A5456&lt;&gt;A5455,#REF!&lt;&gt;""),#REF!,"")</f>
        <v>#REF!</v>
      </c>
      <c r="P5456" t="e">
        <f t="shared" si="685"/>
        <v>#REF!</v>
      </c>
      <c r="Q5456" s="2" t="e">
        <f t="shared" ca="1" si="686"/>
        <v>#REF!</v>
      </c>
      <c r="R5456" t="e">
        <f>IF(NOT(#REF!="Indskrevet"),"",IF(E5456="",FALSE,AND(NOT(#REF!),VALUE(RIGHT(CONCATENATE(YEAR(E5456)),2))=15)))</f>
        <v>#REF!</v>
      </c>
      <c r="S5456" t="e">
        <f t="shared" si="683"/>
        <v>#REF!</v>
      </c>
      <c r="T5456" t="e">
        <f t="shared" si="684"/>
        <v>#REF!</v>
      </c>
      <c r="U5456" s="2" t="e">
        <f t="shared" si="687"/>
        <v>#REF!</v>
      </c>
      <c r="V5456" s="2"/>
    </row>
    <row r="5457" spans="1:22" x14ac:dyDescent="0.25">
      <c r="A5457" t="s">
        <v>3238</v>
      </c>
      <c r="B5457" t="s">
        <v>3239</v>
      </c>
      <c r="C5457">
        <v>24.999999999999599</v>
      </c>
      <c r="D5457" t="s">
        <v>5296</v>
      </c>
      <c r="E5457" s="1">
        <v>41312</v>
      </c>
      <c r="F5457" t="s">
        <v>5286</v>
      </c>
      <c r="G5457">
        <v>1</v>
      </c>
      <c r="H5457" t="s">
        <v>5287</v>
      </c>
      <c r="I5457" t="s">
        <v>5288</v>
      </c>
      <c r="J5457" t="s">
        <v>5289</v>
      </c>
      <c r="K5457" t="b">
        <f>LOOKUP(A5457,'[1]UDDATA-1'!B:B,'[1]UDDATA-1'!A:A)&lt;&gt;LOOKUP(A5457,'[1]UDDATA-2'!B:B,'[1]UDDATA-2'!A:A)</f>
        <v>0</v>
      </c>
      <c r="L5457" t="str">
        <f t="shared" si="680"/>
        <v>Grundlæggende programmering</v>
      </c>
      <c r="M5457">
        <f t="shared" si="681"/>
        <v>7</v>
      </c>
      <c r="N5457" t="str">
        <f t="shared" si="682"/>
        <v/>
      </c>
      <c r="O5457" t="e">
        <f>IF(AND(A5457&lt;&gt;A5456,#REF!&lt;&gt;""),#REF!,"")</f>
        <v>#REF!</v>
      </c>
      <c r="P5457" t="e">
        <f t="shared" si="685"/>
        <v>#REF!</v>
      </c>
      <c r="Q5457" s="2" t="e">
        <f t="shared" ca="1" si="686"/>
        <v>#REF!</v>
      </c>
      <c r="R5457" t="e">
        <f>IF(NOT(#REF!="Indskrevet"),"",IF(E5457="",FALSE,AND(NOT(#REF!),VALUE(RIGHT(CONCATENATE(YEAR(E5457)),2))=15)))</f>
        <v>#REF!</v>
      </c>
      <c r="S5457" t="e">
        <f t="shared" si="683"/>
        <v>#REF!</v>
      </c>
      <c r="T5457" t="e">
        <f t="shared" si="684"/>
        <v>#REF!</v>
      </c>
      <c r="U5457" s="2" t="e">
        <f t="shared" si="687"/>
        <v>#REF!</v>
      </c>
      <c r="V5457" s="2"/>
    </row>
    <row r="5458" spans="1:22" x14ac:dyDescent="0.25">
      <c r="A5458" t="s">
        <v>3238</v>
      </c>
      <c r="B5458" t="s">
        <v>3239</v>
      </c>
      <c r="C5458">
        <v>24.999999999999599</v>
      </c>
      <c r="D5458" t="s">
        <v>5318</v>
      </c>
      <c r="E5458" s="1">
        <v>41462</v>
      </c>
      <c r="F5458" t="s">
        <v>5291</v>
      </c>
      <c r="G5458">
        <v>1</v>
      </c>
      <c r="H5458" t="s">
        <v>5287</v>
      </c>
      <c r="I5458" t="s">
        <v>5292</v>
      </c>
      <c r="J5458" t="s">
        <v>5293</v>
      </c>
      <c r="K5458" t="b">
        <f>LOOKUP(A5458,'[1]UDDATA-1'!B:B,'[1]UDDATA-1'!A:A)&lt;&gt;LOOKUP(A5458,'[1]UDDATA-2'!B:B,'[1]UDDATA-2'!A:A)</f>
        <v>0</v>
      </c>
      <c r="L5458" t="str">
        <f t="shared" si="680"/>
        <v>Matematik til multimedie-applikationer</v>
      </c>
      <c r="M5458" t="str">
        <f t="shared" si="681"/>
        <v/>
      </c>
      <c r="N5458" t="str">
        <f t="shared" si="682"/>
        <v>U</v>
      </c>
      <c r="O5458" t="e">
        <f>IF(AND(A5458&lt;&gt;A5457,#REF!&lt;&gt;""),#REF!,"")</f>
        <v>#REF!</v>
      </c>
      <c r="P5458" t="e">
        <f t="shared" si="685"/>
        <v>#REF!</v>
      </c>
      <c r="Q5458" s="2" t="e">
        <f t="shared" ca="1" si="686"/>
        <v>#REF!</v>
      </c>
      <c r="R5458" t="e">
        <f>IF(NOT(#REF!="Indskrevet"),"",IF(E5458="",FALSE,AND(NOT(#REF!),VALUE(RIGHT(CONCATENATE(YEAR(E5458)),2))=15)))</f>
        <v>#REF!</v>
      </c>
      <c r="S5458" t="e">
        <f t="shared" si="683"/>
        <v>#REF!</v>
      </c>
      <c r="T5458" t="e">
        <f t="shared" si="684"/>
        <v>#REF!</v>
      </c>
      <c r="U5458" s="2" t="e">
        <f t="shared" si="687"/>
        <v>#REF!</v>
      </c>
      <c r="V5458" s="2"/>
    </row>
    <row r="5459" spans="1:22" x14ac:dyDescent="0.25">
      <c r="A5459" t="s">
        <v>3238</v>
      </c>
      <c r="B5459" t="s">
        <v>3239</v>
      </c>
      <c r="C5459">
        <v>24.999999999999599</v>
      </c>
      <c r="D5459" t="s">
        <v>5318</v>
      </c>
      <c r="E5459" s="1">
        <v>41443</v>
      </c>
      <c r="F5459" t="s">
        <v>5294</v>
      </c>
      <c r="G5459">
        <v>1</v>
      </c>
      <c r="H5459" t="s">
        <v>5287</v>
      </c>
      <c r="I5459" t="s">
        <v>5295</v>
      </c>
      <c r="J5459" t="s">
        <v>5293</v>
      </c>
      <c r="K5459" t="b">
        <f>LOOKUP(A5459,'[1]UDDATA-1'!B:B,'[1]UDDATA-1'!A:A)&lt;&gt;LOOKUP(A5459,'[1]UDDATA-2'!B:B,'[1]UDDATA-2'!A:A)</f>
        <v>0</v>
      </c>
      <c r="L5459" t="str">
        <f t="shared" si="680"/>
        <v>Fysisk interface design</v>
      </c>
      <c r="M5459" t="str">
        <f t="shared" si="681"/>
        <v/>
      </c>
      <c r="N5459" t="str">
        <f t="shared" si="682"/>
        <v>U</v>
      </c>
      <c r="O5459" t="e">
        <f>IF(AND(A5459&lt;&gt;A5458,#REF!&lt;&gt;""),#REF!,"")</f>
        <v>#REF!</v>
      </c>
      <c r="P5459" t="e">
        <f t="shared" si="685"/>
        <v>#REF!</v>
      </c>
      <c r="Q5459" s="2" t="e">
        <f t="shared" ca="1" si="686"/>
        <v>#REF!</v>
      </c>
      <c r="R5459" t="e">
        <f>IF(NOT(#REF!="Indskrevet"),"",IF(E5459="",FALSE,AND(NOT(#REF!),VALUE(RIGHT(CONCATENATE(YEAR(E5459)),2))=15)))</f>
        <v>#REF!</v>
      </c>
      <c r="S5459" t="e">
        <f t="shared" si="683"/>
        <v>#REF!</v>
      </c>
      <c r="T5459" t="e">
        <f t="shared" si="684"/>
        <v>#REF!</v>
      </c>
      <c r="U5459" s="2" t="e">
        <f t="shared" si="687"/>
        <v>#REF!</v>
      </c>
      <c r="V5459" s="2"/>
    </row>
    <row r="5460" spans="1:22" x14ac:dyDescent="0.25">
      <c r="A5460" t="s">
        <v>3240</v>
      </c>
      <c r="B5460" t="s">
        <v>3241</v>
      </c>
      <c r="C5460">
        <v>64.999999999999204</v>
      </c>
      <c r="D5460" t="s">
        <v>5285</v>
      </c>
      <c r="E5460" s="1">
        <v>42183</v>
      </c>
      <c r="F5460" t="s">
        <v>5325</v>
      </c>
      <c r="G5460">
        <v>1</v>
      </c>
      <c r="H5460" t="s">
        <v>5287</v>
      </c>
      <c r="I5460" t="s">
        <v>5326</v>
      </c>
      <c r="J5460" t="s">
        <v>5313</v>
      </c>
      <c r="K5460" t="b">
        <f>LOOKUP(A5460,'[1]UDDATA-1'!B:B,'[1]UDDATA-1'!A:A)&lt;&gt;LOOKUP(A5460,'[1]UDDATA-2'!B:B,'[1]UDDATA-2'!A:A)</f>
        <v>0</v>
      </c>
      <c r="L5460" t="str">
        <f t="shared" si="680"/>
        <v>Calculus</v>
      </c>
      <c r="M5460">
        <f t="shared" si="681"/>
        <v>2</v>
      </c>
      <c r="N5460" t="str">
        <f t="shared" si="682"/>
        <v/>
      </c>
      <c r="O5460" t="e">
        <f>IF(AND(A5460&lt;&gt;A5459,#REF!&lt;&gt;""),#REF!,"")</f>
        <v>#REF!</v>
      </c>
      <c r="P5460" t="e">
        <f t="shared" si="685"/>
        <v>#REF!</v>
      </c>
      <c r="Q5460" s="2" t="e">
        <f t="shared" ca="1" si="686"/>
        <v>#REF!</v>
      </c>
      <c r="R5460" t="e">
        <f>IF(NOT(#REF!="Indskrevet"),"",IF(E5460="",FALSE,AND(NOT(#REF!),VALUE(RIGHT(CONCATENATE(YEAR(E5460)),2))=15)))</f>
        <v>#REF!</v>
      </c>
      <c r="S5460" t="e">
        <f t="shared" si="683"/>
        <v>#REF!</v>
      </c>
      <c r="T5460" t="e">
        <f t="shared" si="684"/>
        <v>#REF!</v>
      </c>
      <c r="U5460" s="2" t="e">
        <f t="shared" si="687"/>
        <v>#REF!</v>
      </c>
      <c r="V5460" s="2"/>
    </row>
    <row r="5461" spans="1:22" x14ac:dyDescent="0.25">
      <c r="A5461" t="s">
        <v>3240</v>
      </c>
      <c r="B5461" t="s">
        <v>3241</v>
      </c>
      <c r="C5461">
        <v>64.999999999999204</v>
      </c>
      <c r="D5461" t="s">
        <v>5306</v>
      </c>
      <c r="E5461" s="1">
        <v>41304</v>
      </c>
      <c r="F5461" t="s">
        <v>5335</v>
      </c>
      <c r="G5461">
        <v>1</v>
      </c>
      <c r="H5461" t="s">
        <v>5307</v>
      </c>
      <c r="I5461" t="s">
        <v>5324</v>
      </c>
      <c r="J5461" t="s">
        <v>5289</v>
      </c>
      <c r="K5461" t="b">
        <f>LOOKUP(A5461,'[1]UDDATA-1'!B:B,'[1]UDDATA-1'!A:A)&lt;&gt;LOOKUP(A5461,'[1]UDDATA-2'!B:B,'[1]UDDATA-2'!A:A)</f>
        <v>0</v>
      </c>
      <c r="L5461" t="str">
        <f t="shared" si="680"/>
        <v>Lineær algebra</v>
      </c>
      <c r="M5461">
        <f t="shared" si="681"/>
        <v>0</v>
      </c>
      <c r="N5461" t="str">
        <f t="shared" si="682"/>
        <v/>
      </c>
      <c r="O5461" t="e">
        <f>IF(AND(A5461&lt;&gt;A5460,#REF!&lt;&gt;""),#REF!,"")</f>
        <v>#REF!</v>
      </c>
      <c r="P5461" t="e">
        <f t="shared" si="685"/>
        <v>#REF!</v>
      </c>
      <c r="Q5461" s="2" t="e">
        <f t="shared" ca="1" si="686"/>
        <v>#REF!</v>
      </c>
      <c r="R5461" t="e">
        <f>IF(NOT(#REF!="Indskrevet"),"",IF(E5461="",FALSE,AND(NOT(#REF!),VALUE(RIGHT(CONCATENATE(YEAR(E5461)),2))=15)))</f>
        <v>#REF!</v>
      </c>
      <c r="S5461" t="e">
        <f t="shared" si="683"/>
        <v>#REF!</v>
      </c>
      <c r="T5461" t="e">
        <f t="shared" si="684"/>
        <v>#REF!</v>
      </c>
      <c r="U5461" s="2" t="e">
        <f t="shared" si="687"/>
        <v>#REF!</v>
      </c>
      <c r="V5461" s="2"/>
    </row>
    <row r="5462" spans="1:22" x14ac:dyDescent="0.25">
      <c r="A5462" t="s">
        <v>3240</v>
      </c>
      <c r="B5462" t="s">
        <v>3241</v>
      </c>
      <c r="C5462">
        <v>64.999999999999204</v>
      </c>
      <c r="D5462" t="s">
        <v>5317</v>
      </c>
      <c r="E5462" s="1">
        <v>41342</v>
      </c>
      <c r="F5462" t="s">
        <v>5335</v>
      </c>
      <c r="G5462">
        <v>2</v>
      </c>
      <c r="H5462" t="s">
        <v>5287</v>
      </c>
      <c r="I5462" t="s">
        <v>5324</v>
      </c>
      <c r="J5462" t="s">
        <v>5293</v>
      </c>
      <c r="K5462" t="b">
        <f>LOOKUP(A5462,'[1]UDDATA-1'!B:B,'[1]UDDATA-1'!A:A)&lt;&gt;LOOKUP(A5462,'[1]UDDATA-2'!B:B,'[1]UDDATA-2'!A:A)</f>
        <v>0</v>
      </c>
      <c r="L5462" t="str">
        <f t="shared" si="680"/>
        <v/>
      </c>
      <c r="M5462" t="str">
        <f t="shared" si="681"/>
        <v/>
      </c>
      <c r="N5462" t="str">
        <f t="shared" si="682"/>
        <v/>
      </c>
      <c r="O5462" t="e">
        <f>IF(AND(A5462&lt;&gt;A5461,#REF!&lt;&gt;""),#REF!,"")</f>
        <v>#REF!</v>
      </c>
      <c r="P5462" t="e">
        <f t="shared" si="685"/>
        <v>#REF!</v>
      </c>
      <c r="Q5462" s="2" t="e">
        <f t="shared" ca="1" si="686"/>
        <v>#REF!</v>
      </c>
      <c r="R5462" t="e">
        <f>IF(NOT(#REF!="Indskrevet"),"",IF(E5462="",FALSE,AND(NOT(#REF!),VALUE(RIGHT(CONCATENATE(YEAR(E5462)),2))=15)))</f>
        <v>#REF!</v>
      </c>
      <c r="S5462" t="e">
        <f t="shared" si="683"/>
        <v>#REF!</v>
      </c>
      <c r="T5462" t="e">
        <f t="shared" si="684"/>
        <v>#REF!</v>
      </c>
      <c r="U5462" s="2" t="e">
        <f t="shared" si="687"/>
        <v>#REF!</v>
      </c>
      <c r="V5462" s="2"/>
    </row>
    <row r="5463" spans="1:22" x14ac:dyDescent="0.25">
      <c r="A5463" t="s">
        <v>3240</v>
      </c>
      <c r="B5463" t="s">
        <v>3241</v>
      </c>
      <c r="C5463">
        <v>64.999999999999204</v>
      </c>
      <c r="D5463" t="s">
        <v>5306</v>
      </c>
      <c r="E5463" s="1">
        <v>41460</v>
      </c>
      <c r="F5463" t="s">
        <v>5336</v>
      </c>
      <c r="G5463">
        <v>1</v>
      </c>
      <c r="H5463" t="s">
        <v>5307</v>
      </c>
      <c r="I5463" t="s">
        <v>5326</v>
      </c>
      <c r="J5463" t="s">
        <v>5293</v>
      </c>
      <c r="K5463" t="b">
        <f>LOOKUP(A5463,'[1]UDDATA-1'!B:B,'[1]UDDATA-1'!A:A)&lt;&gt;LOOKUP(A5463,'[1]UDDATA-2'!B:B,'[1]UDDATA-2'!A:A)</f>
        <v>0</v>
      </c>
      <c r="L5463" t="str">
        <f t="shared" si="680"/>
        <v>Calculus</v>
      </c>
      <c r="M5463">
        <f t="shared" si="681"/>
        <v>0</v>
      </c>
      <c r="N5463" t="str">
        <f t="shared" si="682"/>
        <v/>
      </c>
      <c r="O5463" t="e">
        <f>IF(AND(A5463&lt;&gt;A5462,#REF!&lt;&gt;""),#REF!,"")</f>
        <v>#REF!</v>
      </c>
      <c r="P5463" t="e">
        <f t="shared" si="685"/>
        <v>#REF!</v>
      </c>
      <c r="Q5463" s="2" t="e">
        <f t="shared" ca="1" si="686"/>
        <v>#REF!</v>
      </c>
      <c r="R5463" t="e">
        <f>IF(NOT(#REF!="Indskrevet"),"",IF(E5463="",FALSE,AND(NOT(#REF!),VALUE(RIGHT(CONCATENATE(YEAR(E5463)),2))=15)))</f>
        <v>#REF!</v>
      </c>
      <c r="S5463" t="e">
        <f t="shared" si="683"/>
        <v>#REF!</v>
      </c>
      <c r="T5463" t="e">
        <f t="shared" si="684"/>
        <v>#REF!</v>
      </c>
      <c r="U5463" s="2" t="e">
        <f t="shared" si="687"/>
        <v>#REF!</v>
      </c>
      <c r="V5463" s="2"/>
    </row>
    <row r="5464" spans="1:22" x14ac:dyDescent="0.25">
      <c r="A5464" t="s">
        <v>3240</v>
      </c>
      <c r="B5464" t="s">
        <v>3241</v>
      </c>
      <c r="C5464">
        <v>64.999999999999204</v>
      </c>
      <c r="D5464" t="s">
        <v>5306</v>
      </c>
      <c r="E5464" s="1">
        <v>41530</v>
      </c>
      <c r="F5464" t="s">
        <v>5336</v>
      </c>
      <c r="G5464">
        <v>2</v>
      </c>
      <c r="H5464" t="s">
        <v>5307</v>
      </c>
      <c r="I5464" t="s">
        <v>5326</v>
      </c>
      <c r="J5464" t="s">
        <v>5299</v>
      </c>
      <c r="K5464" t="b">
        <f>LOOKUP(A5464,'[1]UDDATA-1'!B:B,'[1]UDDATA-1'!A:A)&lt;&gt;LOOKUP(A5464,'[1]UDDATA-2'!B:B,'[1]UDDATA-2'!A:A)</f>
        <v>0</v>
      </c>
      <c r="L5464" t="str">
        <f t="shared" si="680"/>
        <v/>
      </c>
      <c r="M5464" t="str">
        <f t="shared" si="681"/>
        <v/>
      </c>
      <c r="N5464" t="str">
        <f t="shared" si="682"/>
        <v/>
      </c>
      <c r="O5464" t="e">
        <f>IF(AND(A5464&lt;&gt;A5463,#REF!&lt;&gt;""),#REF!,"")</f>
        <v>#REF!</v>
      </c>
      <c r="P5464" t="e">
        <f t="shared" si="685"/>
        <v>#REF!</v>
      </c>
      <c r="Q5464" s="2" t="e">
        <f t="shared" ca="1" si="686"/>
        <v>#REF!</v>
      </c>
      <c r="R5464" t="e">
        <f>IF(NOT(#REF!="Indskrevet"),"",IF(E5464="",FALSE,AND(NOT(#REF!),VALUE(RIGHT(CONCATENATE(YEAR(E5464)),2))=15)))</f>
        <v>#REF!</v>
      </c>
      <c r="S5464" t="e">
        <f t="shared" si="683"/>
        <v>#REF!</v>
      </c>
      <c r="T5464" t="e">
        <f t="shared" si="684"/>
        <v>#REF!</v>
      </c>
      <c r="U5464" s="2" t="e">
        <f t="shared" si="687"/>
        <v>#REF!</v>
      </c>
      <c r="V5464" s="2"/>
    </row>
    <row r="5465" spans="1:22" x14ac:dyDescent="0.25">
      <c r="A5465" t="s">
        <v>3240</v>
      </c>
      <c r="B5465" t="s">
        <v>3241</v>
      </c>
      <c r="C5465">
        <v>64.999999999999204</v>
      </c>
      <c r="D5465" t="s">
        <v>5306</v>
      </c>
      <c r="E5465" s="1">
        <v>41887</v>
      </c>
      <c r="F5465" t="s">
        <v>5336</v>
      </c>
      <c r="G5465">
        <v>3</v>
      </c>
      <c r="H5465" t="s">
        <v>5287</v>
      </c>
      <c r="I5465" t="s">
        <v>5326</v>
      </c>
      <c r="J5465" t="s">
        <v>5315</v>
      </c>
      <c r="K5465" t="b">
        <f>LOOKUP(A5465,'[1]UDDATA-1'!B:B,'[1]UDDATA-1'!A:A)&lt;&gt;LOOKUP(A5465,'[1]UDDATA-2'!B:B,'[1]UDDATA-2'!A:A)</f>
        <v>0</v>
      </c>
      <c r="L5465" t="str">
        <f t="shared" si="680"/>
        <v/>
      </c>
      <c r="M5465" t="str">
        <f t="shared" si="681"/>
        <v/>
      </c>
      <c r="N5465" t="str">
        <f t="shared" si="682"/>
        <v/>
      </c>
      <c r="O5465" t="e">
        <f>IF(AND(A5465&lt;&gt;A5464,#REF!&lt;&gt;""),#REF!,"")</f>
        <v>#REF!</v>
      </c>
      <c r="P5465" t="e">
        <f t="shared" si="685"/>
        <v>#REF!</v>
      </c>
      <c r="Q5465" s="2" t="e">
        <f t="shared" ca="1" si="686"/>
        <v>#REF!</v>
      </c>
      <c r="R5465" t="e">
        <f>IF(NOT(#REF!="Indskrevet"),"",IF(E5465="",FALSE,AND(NOT(#REF!),VALUE(RIGHT(CONCATENATE(YEAR(E5465)),2))=15)))</f>
        <v>#REF!</v>
      </c>
      <c r="S5465" t="e">
        <f t="shared" si="683"/>
        <v>#REF!</v>
      </c>
      <c r="T5465" t="e">
        <f t="shared" si="684"/>
        <v>#REF!</v>
      </c>
      <c r="U5465" s="2" t="e">
        <f t="shared" si="687"/>
        <v>#REF!</v>
      </c>
      <c r="V5465" s="2"/>
    </row>
    <row r="5466" spans="1:22" x14ac:dyDescent="0.25">
      <c r="A5466" t="s">
        <v>3240</v>
      </c>
      <c r="B5466" t="s">
        <v>3241</v>
      </c>
      <c r="C5466">
        <v>64.999999999999204</v>
      </c>
      <c r="D5466" t="s">
        <v>5306</v>
      </c>
      <c r="E5466" s="1">
        <v>41452</v>
      </c>
      <c r="F5466" t="s">
        <v>5337</v>
      </c>
      <c r="G5466">
        <v>1</v>
      </c>
      <c r="H5466" t="s">
        <v>5307</v>
      </c>
      <c r="I5466" t="s">
        <v>5338</v>
      </c>
      <c r="J5466" t="s">
        <v>5293</v>
      </c>
      <c r="K5466" t="b">
        <f>LOOKUP(A5466,'[1]UDDATA-1'!B:B,'[1]UDDATA-1'!A:A)&lt;&gt;LOOKUP(A5466,'[1]UDDATA-2'!B:B,'[1]UDDATA-2'!A:A)</f>
        <v>0</v>
      </c>
      <c r="L5466" t="str">
        <f t="shared" si="680"/>
        <v>Kredsløbsteori og dynamiske systemer</v>
      </c>
      <c r="M5466">
        <f t="shared" si="681"/>
        <v>0</v>
      </c>
      <c r="N5466" t="str">
        <f t="shared" si="682"/>
        <v/>
      </c>
      <c r="O5466" t="e">
        <f>IF(AND(A5466&lt;&gt;A5465,#REF!&lt;&gt;""),#REF!,"")</f>
        <v>#REF!</v>
      </c>
      <c r="P5466" t="e">
        <f t="shared" si="685"/>
        <v>#REF!</v>
      </c>
      <c r="Q5466" s="2" t="e">
        <f t="shared" ca="1" si="686"/>
        <v>#REF!</v>
      </c>
      <c r="R5466" t="e">
        <f>IF(NOT(#REF!="Indskrevet"),"",IF(E5466="",FALSE,AND(NOT(#REF!),VALUE(RIGHT(CONCATENATE(YEAR(E5466)),2))=15)))</f>
        <v>#REF!</v>
      </c>
      <c r="S5466" t="e">
        <f t="shared" si="683"/>
        <v>#REF!</v>
      </c>
      <c r="T5466" t="e">
        <f t="shared" si="684"/>
        <v>#REF!</v>
      </c>
      <c r="U5466" s="2" t="e">
        <f t="shared" si="687"/>
        <v>#REF!</v>
      </c>
      <c r="V5466" s="2"/>
    </row>
    <row r="5467" spans="1:22" x14ac:dyDescent="0.25">
      <c r="A5467" t="s">
        <v>3240</v>
      </c>
      <c r="B5467" t="s">
        <v>3241</v>
      </c>
      <c r="C5467">
        <v>64.999999999999204</v>
      </c>
      <c r="D5467" t="s">
        <v>5306</v>
      </c>
      <c r="E5467" s="1">
        <v>41508</v>
      </c>
      <c r="F5467" t="s">
        <v>5337</v>
      </c>
      <c r="G5467">
        <v>2</v>
      </c>
      <c r="H5467" t="s">
        <v>5307</v>
      </c>
      <c r="I5467" t="s">
        <v>5338</v>
      </c>
      <c r="J5467" t="s">
        <v>5293</v>
      </c>
      <c r="K5467" t="b">
        <f>LOOKUP(A5467,'[1]UDDATA-1'!B:B,'[1]UDDATA-1'!A:A)&lt;&gt;LOOKUP(A5467,'[1]UDDATA-2'!B:B,'[1]UDDATA-2'!A:A)</f>
        <v>0</v>
      </c>
      <c r="L5467" t="str">
        <f t="shared" si="680"/>
        <v/>
      </c>
      <c r="M5467" t="str">
        <f t="shared" si="681"/>
        <v/>
      </c>
      <c r="N5467" t="str">
        <f t="shared" si="682"/>
        <v/>
      </c>
      <c r="O5467" t="e">
        <f>IF(AND(A5467&lt;&gt;A5466,#REF!&lt;&gt;""),#REF!,"")</f>
        <v>#REF!</v>
      </c>
      <c r="P5467" t="e">
        <f t="shared" si="685"/>
        <v>#REF!</v>
      </c>
      <c r="Q5467" s="2" t="e">
        <f t="shared" ca="1" si="686"/>
        <v>#REF!</v>
      </c>
      <c r="R5467" t="e">
        <f>IF(NOT(#REF!="Indskrevet"),"",IF(E5467="",FALSE,AND(NOT(#REF!),VALUE(RIGHT(CONCATENATE(YEAR(E5467)),2))=15)))</f>
        <v>#REF!</v>
      </c>
      <c r="S5467" t="e">
        <f t="shared" si="683"/>
        <v>#REF!</v>
      </c>
      <c r="T5467" t="e">
        <f t="shared" si="684"/>
        <v>#REF!</v>
      </c>
      <c r="U5467" s="2" t="e">
        <f t="shared" si="687"/>
        <v>#REF!</v>
      </c>
      <c r="V5467" s="2"/>
    </row>
    <row r="5468" spans="1:22" x14ac:dyDescent="0.25">
      <c r="A5468" t="s">
        <v>3240</v>
      </c>
      <c r="B5468" t="s">
        <v>3241</v>
      </c>
      <c r="C5468">
        <v>64.999999999999204</v>
      </c>
      <c r="D5468" t="s">
        <v>5306</v>
      </c>
      <c r="E5468" s="1">
        <v>41816</v>
      </c>
      <c r="F5468" t="s">
        <v>5337</v>
      </c>
      <c r="G5468">
        <v>3</v>
      </c>
      <c r="H5468" t="s">
        <v>5287</v>
      </c>
      <c r="I5468" t="s">
        <v>5338</v>
      </c>
      <c r="J5468" t="s">
        <v>5303</v>
      </c>
      <c r="K5468" t="b">
        <f>LOOKUP(A5468,'[1]UDDATA-1'!B:B,'[1]UDDATA-1'!A:A)&lt;&gt;LOOKUP(A5468,'[1]UDDATA-2'!B:B,'[1]UDDATA-2'!A:A)</f>
        <v>0</v>
      </c>
      <c r="L5468" t="str">
        <f t="shared" si="680"/>
        <v/>
      </c>
      <c r="M5468" t="str">
        <f t="shared" si="681"/>
        <v/>
      </c>
      <c r="N5468" t="str">
        <f t="shared" si="682"/>
        <v/>
      </c>
      <c r="O5468" t="e">
        <f>IF(AND(A5468&lt;&gt;A5467,#REF!&lt;&gt;""),#REF!,"")</f>
        <v>#REF!</v>
      </c>
      <c r="P5468" t="e">
        <f t="shared" si="685"/>
        <v>#REF!</v>
      </c>
      <c r="Q5468" s="2" t="e">
        <f t="shared" ca="1" si="686"/>
        <v>#REF!</v>
      </c>
      <c r="R5468" t="e">
        <f>IF(NOT(#REF!="Indskrevet"),"",IF(E5468="",FALSE,AND(NOT(#REF!),VALUE(RIGHT(CONCATENATE(YEAR(E5468)),2))=15)))</f>
        <v>#REF!</v>
      </c>
      <c r="S5468" t="e">
        <f t="shared" si="683"/>
        <v>#REF!</v>
      </c>
      <c r="T5468" t="e">
        <f t="shared" si="684"/>
        <v>#REF!</v>
      </c>
      <c r="U5468" s="2" t="e">
        <f t="shared" si="687"/>
        <v>#REF!</v>
      </c>
      <c r="V5468" s="2"/>
    </row>
    <row r="5469" spans="1:22" x14ac:dyDescent="0.25">
      <c r="A5469" t="s">
        <v>3240</v>
      </c>
      <c r="B5469" t="s">
        <v>3241</v>
      </c>
      <c r="C5469">
        <v>64.999999999999204</v>
      </c>
      <c r="D5469" t="s">
        <v>5306</v>
      </c>
      <c r="E5469" s="1">
        <v>41656</v>
      </c>
      <c r="F5469" t="s">
        <v>5319</v>
      </c>
      <c r="G5469">
        <v>1</v>
      </c>
      <c r="H5469" t="s">
        <v>5287</v>
      </c>
      <c r="I5469" t="s">
        <v>5320</v>
      </c>
      <c r="J5469" t="s">
        <v>5299</v>
      </c>
      <c r="K5469" t="b">
        <f>LOOKUP(A5469,'[1]UDDATA-1'!B:B,'[1]UDDATA-1'!A:A)&lt;&gt;LOOKUP(A5469,'[1]UDDATA-2'!B:B,'[1]UDDATA-2'!A:A)</f>
        <v>0</v>
      </c>
      <c r="L5469" t="str">
        <f t="shared" si="680"/>
        <v>Beregningsteknik inden for elektronikområdet 1</v>
      </c>
      <c r="M5469">
        <f t="shared" si="681"/>
        <v>0</v>
      </c>
      <c r="N5469" t="str">
        <f t="shared" si="682"/>
        <v/>
      </c>
      <c r="O5469" t="e">
        <f>IF(AND(A5469&lt;&gt;A5468,#REF!&lt;&gt;""),#REF!,"")</f>
        <v>#REF!</v>
      </c>
      <c r="P5469" t="e">
        <f t="shared" si="685"/>
        <v>#REF!</v>
      </c>
      <c r="Q5469" s="2" t="e">
        <f t="shared" ca="1" si="686"/>
        <v>#REF!</v>
      </c>
      <c r="R5469" t="e">
        <f>IF(NOT(#REF!="Indskrevet"),"",IF(E5469="",FALSE,AND(NOT(#REF!),VALUE(RIGHT(CONCATENATE(YEAR(E5469)),2))=15)))</f>
        <v>#REF!</v>
      </c>
      <c r="S5469" t="e">
        <f t="shared" si="683"/>
        <v>#REF!</v>
      </c>
      <c r="T5469" t="e">
        <f t="shared" si="684"/>
        <v>#REF!</v>
      </c>
      <c r="U5469" s="2" t="e">
        <f t="shared" si="687"/>
        <v>#REF!</v>
      </c>
      <c r="V5469" s="2"/>
    </row>
    <row r="5470" spans="1:22" x14ac:dyDescent="0.25">
      <c r="A5470" t="s">
        <v>3242</v>
      </c>
      <c r="B5470" t="s">
        <v>3243</v>
      </c>
      <c r="C5470">
        <v>4.9999999999998002</v>
      </c>
      <c r="D5470" t="s">
        <v>5306</v>
      </c>
      <c r="E5470" s="1">
        <v>41646</v>
      </c>
      <c r="F5470" t="s">
        <v>5335</v>
      </c>
      <c r="G5470">
        <v>1</v>
      </c>
      <c r="H5470" t="s">
        <v>5307</v>
      </c>
      <c r="I5470" t="s">
        <v>5324</v>
      </c>
      <c r="J5470" t="s">
        <v>5289</v>
      </c>
      <c r="K5470" t="b">
        <f>LOOKUP(A5470,'[1]UDDATA-1'!B:B,'[1]UDDATA-1'!A:A)&lt;&gt;LOOKUP(A5470,'[1]UDDATA-2'!B:B,'[1]UDDATA-2'!A:A)</f>
        <v>0</v>
      </c>
      <c r="L5470" t="str">
        <f t="shared" si="680"/>
        <v>Lineær algebra</v>
      </c>
      <c r="M5470">
        <f t="shared" si="681"/>
        <v>0</v>
      </c>
      <c r="N5470" t="str">
        <f t="shared" si="682"/>
        <v/>
      </c>
      <c r="O5470" t="e">
        <f>IF(AND(A5470&lt;&gt;A5469,#REF!&lt;&gt;""),#REF!,"")</f>
        <v>#REF!</v>
      </c>
      <c r="P5470" t="e">
        <f t="shared" si="685"/>
        <v>#REF!</v>
      </c>
      <c r="Q5470" s="2" t="e">
        <f t="shared" ca="1" si="686"/>
        <v>#REF!</v>
      </c>
      <c r="R5470" t="e">
        <f>IF(NOT(#REF!="Indskrevet"),"",IF(E5470="",FALSE,AND(NOT(#REF!),VALUE(RIGHT(CONCATENATE(YEAR(E5470)),2))=15)))</f>
        <v>#REF!</v>
      </c>
      <c r="S5470" t="e">
        <f t="shared" si="683"/>
        <v>#REF!</v>
      </c>
      <c r="T5470" t="e">
        <f t="shared" si="684"/>
        <v>#REF!</v>
      </c>
      <c r="U5470" s="2" t="e">
        <f t="shared" si="687"/>
        <v>#REF!</v>
      </c>
      <c r="V5470" s="2"/>
    </row>
    <row r="5471" spans="1:22" x14ac:dyDescent="0.25">
      <c r="A5471" t="s">
        <v>3242</v>
      </c>
      <c r="B5471" t="s">
        <v>3243</v>
      </c>
      <c r="C5471">
        <v>4.9999999999998002</v>
      </c>
      <c r="D5471" t="s">
        <v>5285</v>
      </c>
      <c r="E5471" s="1">
        <v>41708</v>
      </c>
      <c r="F5471" t="s">
        <v>5335</v>
      </c>
      <c r="G5471">
        <v>2</v>
      </c>
      <c r="H5471" t="s">
        <v>5287</v>
      </c>
      <c r="I5471" t="s">
        <v>5324</v>
      </c>
      <c r="J5471" t="s">
        <v>5293</v>
      </c>
      <c r="K5471" t="b">
        <f>LOOKUP(A5471,'[1]UDDATA-1'!B:B,'[1]UDDATA-1'!A:A)&lt;&gt;LOOKUP(A5471,'[1]UDDATA-2'!B:B,'[1]UDDATA-2'!A:A)</f>
        <v>0</v>
      </c>
      <c r="L5471" t="str">
        <f t="shared" si="680"/>
        <v/>
      </c>
      <c r="M5471" t="str">
        <f t="shared" si="681"/>
        <v/>
      </c>
      <c r="N5471" t="str">
        <f t="shared" si="682"/>
        <v/>
      </c>
      <c r="O5471" t="e">
        <f>IF(AND(A5471&lt;&gt;A5470,#REF!&lt;&gt;""),#REF!,"")</f>
        <v>#REF!</v>
      </c>
      <c r="P5471" t="e">
        <f t="shared" si="685"/>
        <v>#REF!</v>
      </c>
      <c r="Q5471" s="2" t="e">
        <f t="shared" ca="1" si="686"/>
        <v>#REF!</v>
      </c>
      <c r="R5471" t="e">
        <f>IF(NOT(#REF!="Indskrevet"),"",IF(E5471="",FALSE,AND(NOT(#REF!),VALUE(RIGHT(CONCATENATE(YEAR(E5471)),2))=15)))</f>
        <v>#REF!</v>
      </c>
      <c r="S5471" t="e">
        <f t="shared" si="683"/>
        <v>#REF!</v>
      </c>
      <c r="T5471" t="e">
        <f t="shared" si="684"/>
        <v>#REF!</v>
      </c>
      <c r="U5471" s="2" t="e">
        <f t="shared" si="687"/>
        <v>#REF!</v>
      </c>
      <c r="V5471" s="2"/>
    </row>
    <row r="5472" spans="1:22" x14ac:dyDescent="0.25">
      <c r="A5472" t="s">
        <v>3242</v>
      </c>
      <c r="B5472" t="s">
        <v>3243</v>
      </c>
      <c r="C5472">
        <v>4.9999999999998002</v>
      </c>
      <c r="D5472" t="s">
        <v>5318</v>
      </c>
      <c r="E5472" s="1">
        <v>41817</v>
      </c>
      <c r="F5472" t="s">
        <v>5336</v>
      </c>
      <c r="G5472">
        <v>1</v>
      </c>
      <c r="H5472" t="s">
        <v>5287</v>
      </c>
      <c r="I5472" t="s">
        <v>5326</v>
      </c>
      <c r="J5472" t="s">
        <v>5293</v>
      </c>
      <c r="K5472" t="b">
        <f>LOOKUP(A5472,'[1]UDDATA-1'!B:B,'[1]UDDATA-1'!A:A)&lt;&gt;LOOKUP(A5472,'[1]UDDATA-2'!B:B,'[1]UDDATA-2'!A:A)</f>
        <v>0</v>
      </c>
      <c r="L5472" t="str">
        <f t="shared" si="680"/>
        <v>Calculus</v>
      </c>
      <c r="M5472" t="str">
        <f t="shared" si="681"/>
        <v/>
      </c>
      <c r="N5472" t="str">
        <f t="shared" si="682"/>
        <v>U</v>
      </c>
      <c r="O5472" t="e">
        <f>IF(AND(A5472&lt;&gt;A5471,#REF!&lt;&gt;""),#REF!,"")</f>
        <v>#REF!</v>
      </c>
      <c r="P5472" t="e">
        <f t="shared" si="685"/>
        <v>#REF!</v>
      </c>
      <c r="Q5472" s="2" t="e">
        <f t="shared" ca="1" si="686"/>
        <v>#REF!</v>
      </c>
      <c r="R5472" t="e">
        <f>IF(NOT(#REF!="Indskrevet"),"",IF(E5472="",FALSE,AND(NOT(#REF!),VALUE(RIGHT(CONCATENATE(YEAR(E5472)),2))=15)))</f>
        <v>#REF!</v>
      </c>
      <c r="S5472" t="e">
        <f t="shared" si="683"/>
        <v>#REF!</v>
      </c>
      <c r="T5472" t="e">
        <f t="shared" si="684"/>
        <v>#REF!</v>
      </c>
      <c r="U5472" s="2" t="e">
        <f t="shared" si="687"/>
        <v>#REF!</v>
      </c>
      <c r="V5472" s="2"/>
    </row>
    <row r="5473" spans="1:22" x14ac:dyDescent="0.25">
      <c r="A5473" t="s">
        <v>3242</v>
      </c>
      <c r="B5473" t="s">
        <v>3243</v>
      </c>
      <c r="C5473">
        <v>4.9999999999998002</v>
      </c>
      <c r="D5473" t="s">
        <v>5318</v>
      </c>
      <c r="E5473" s="1">
        <v>41816</v>
      </c>
      <c r="F5473" t="s">
        <v>5337</v>
      </c>
      <c r="G5473">
        <v>1</v>
      </c>
      <c r="H5473" t="s">
        <v>5287</v>
      </c>
      <c r="I5473" t="s">
        <v>5338</v>
      </c>
      <c r="J5473" t="s">
        <v>5293</v>
      </c>
      <c r="K5473" t="b">
        <f>LOOKUP(A5473,'[1]UDDATA-1'!B:B,'[1]UDDATA-1'!A:A)&lt;&gt;LOOKUP(A5473,'[1]UDDATA-2'!B:B,'[1]UDDATA-2'!A:A)</f>
        <v>0</v>
      </c>
      <c r="L5473" t="str">
        <f t="shared" si="680"/>
        <v>Kredsløbsteori og dynamiske systemer</v>
      </c>
      <c r="M5473" t="str">
        <f t="shared" si="681"/>
        <v/>
      </c>
      <c r="N5473" t="str">
        <f t="shared" si="682"/>
        <v>U</v>
      </c>
      <c r="O5473" t="e">
        <f>IF(AND(A5473&lt;&gt;A5472,#REF!&lt;&gt;""),#REF!,"")</f>
        <v>#REF!</v>
      </c>
      <c r="P5473" t="e">
        <f t="shared" si="685"/>
        <v>#REF!</v>
      </c>
      <c r="Q5473" s="2" t="e">
        <f t="shared" ca="1" si="686"/>
        <v>#REF!</v>
      </c>
      <c r="R5473" t="e">
        <f>IF(NOT(#REF!="Indskrevet"),"",IF(E5473="",FALSE,AND(NOT(#REF!),VALUE(RIGHT(CONCATENATE(YEAR(E5473)),2))=15)))</f>
        <v>#REF!</v>
      </c>
      <c r="S5473" t="e">
        <f t="shared" si="683"/>
        <v>#REF!</v>
      </c>
      <c r="T5473" t="e">
        <f t="shared" si="684"/>
        <v>#REF!</v>
      </c>
      <c r="U5473" s="2" t="e">
        <f t="shared" si="687"/>
        <v>#REF!</v>
      </c>
      <c r="V5473" s="2"/>
    </row>
    <row r="5474" spans="1:22" x14ac:dyDescent="0.25">
      <c r="A5474" t="s">
        <v>3244</v>
      </c>
      <c r="B5474" t="s">
        <v>3245</v>
      </c>
      <c r="C5474">
        <v>54.999999999998998</v>
      </c>
      <c r="D5474" t="s">
        <v>5306</v>
      </c>
      <c r="E5474" s="1">
        <v>42031</v>
      </c>
      <c r="F5474" t="s">
        <v>5308</v>
      </c>
      <c r="G5474">
        <v>1</v>
      </c>
      <c r="H5474" t="s">
        <v>5307</v>
      </c>
      <c r="I5474" t="s">
        <v>5288</v>
      </c>
      <c r="J5474" t="s">
        <v>5289</v>
      </c>
      <c r="K5474" t="b">
        <f>LOOKUP(A5474,'[1]UDDATA-1'!B:B,'[1]UDDATA-1'!A:A)&lt;&gt;LOOKUP(A5474,'[1]UDDATA-2'!B:B,'[1]UDDATA-2'!A:A)</f>
        <v>0</v>
      </c>
      <c r="L5474" t="str">
        <f t="shared" si="680"/>
        <v>Grundlæggende programmering</v>
      </c>
      <c r="M5474">
        <f t="shared" si="681"/>
        <v>0</v>
      </c>
      <c r="N5474" t="str">
        <f t="shared" si="682"/>
        <v/>
      </c>
      <c r="O5474" t="e">
        <f>IF(AND(A5474&lt;&gt;A5473,#REF!&lt;&gt;""),#REF!,"")</f>
        <v>#REF!</v>
      </c>
      <c r="P5474" t="e">
        <f t="shared" si="685"/>
        <v>#REF!</v>
      </c>
      <c r="Q5474" s="2" t="e">
        <f t="shared" ca="1" si="686"/>
        <v>#REF!</v>
      </c>
      <c r="R5474" t="e">
        <f>IF(NOT(#REF!="Indskrevet"),"",IF(E5474="",FALSE,AND(NOT(#REF!),VALUE(RIGHT(CONCATENATE(YEAR(E5474)),2))=15)))</f>
        <v>#REF!</v>
      </c>
      <c r="S5474" t="e">
        <f t="shared" si="683"/>
        <v>#REF!</v>
      </c>
      <c r="T5474" t="e">
        <f t="shared" si="684"/>
        <v>#REF!</v>
      </c>
      <c r="U5474" s="2" t="e">
        <f t="shared" si="687"/>
        <v>#REF!</v>
      </c>
      <c r="V5474" s="2"/>
    </row>
    <row r="5475" spans="1:22" x14ac:dyDescent="0.25">
      <c r="A5475" t="s">
        <v>3244</v>
      </c>
      <c r="B5475" t="s">
        <v>3245</v>
      </c>
      <c r="C5475">
        <v>54.999999999998998</v>
      </c>
      <c r="D5475" t="s">
        <v>5306</v>
      </c>
      <c r="E5475" s="1">
        <v>42067</v>
      </c>
      <c r="F5475" t="s">
        <v>5308</v>
      </c>
      <c r="G5475">
        <v>2</v>
      </c>
      <c r="H5475" t="s">
        <v>5287</v>
      </c>
      <c r="I5475" t="s">
        <v>5288</v>
      </c>
      <c r="J5475" t="s">
        <v>5293</v>
      </c>
      <c r="K5475" t="b">
        <f>LOOKUP(A5475,'[1]UDDATA-1'!B:B,'[1]UDDATA-1'!A:A)&lt;&gt;LOOKUP(A5475,'[1]UDDATA-2'!B:B,'[1]UDDATA-2'!A:A)</f>
        <v>0</v>
      </c>
      <c r="L5475" t="str">
        <f t="shared" si="680"/>
        <v/>
      </c>
      <c r="M5475" t="str">
        <f t="shared" si="681"/>
        <v/>
      </c>
      <c r="N5475" t="str">
        <f t="shared" si="682"/>
        <v/>
      </c>
      <c r="O5475" t="e">
        <f>IF(AND(A5475&lt;&gt;A5474,#REF!&lt;&gt;""),#REF!,"")</f>
        <v>#REF!</v>
      </c>
      <c r="P5475" t="e">
        <f t="shared" si="685"/>
        <v>#REF!</v>
      </c>
      <c r="Q5475" s="2" t="e">
        <f t="shared" ca="1" si="686"/>
        <v>#REF!</v>
      </c>
      <c r="R5475" t="e">
        <f>IF(NOT(#REF!="Indskrevet"),"",IF(E5475="",FALSE,AND(NOT(#REF!),VALUE(RIGHT(CONCATENATE(YEAR(E5475)),2))=15)))</f>
        <v>#REF!</v>
      </c>
      <c r="S5475" t="e">
        <f t="shared" si="683"/>
        <v>#REF!</v>
      </c>
      <c r="T5475" t="e">
        <f t="shared" si="684"/>
        <v>#REF!</v>
      </c>
      <c r="U5475" s="2" t="e">
        <f t="shared" si="687"/>
        <v>#REF!</v>
      </c>
      <c r="V5475" s="2"/>
    </row>
    <row r="5476" spans="1:22" x14ac:dyDescent="0.25">
      <c r="A5476" t="s">
        <v>3244</v>
      </c>
      <c r="B5476" t="s">
        <v>3245</v>
      </c>
      <c r="C5476">
        <v>54.999999999998998</v>
      </c>
      <c r="D5476" t="s">
        <v>5285</v>
      </c>
      <c r="E5476" s="1">
        <v>42178</v>
      </c>
      <c r="F5476" t="s">
        <v>5309</v>
      </c>
      <c r="G5476">
        <v>1</v>
      </c>
      <c r="H5476" t="s">
        <v>5287</v>
      </c>
      <c r="I5476" t="s">
        <v>5292</v>
      </c>
      <c r="J5476" t="s">
        <v>5293</v>
      </c>
      <c r="K5476" t="b">
        <f>LOOKUP(A5476,'[1]UDDATA-1'!B:B,'[1]UDDATA-1'!A:A)&lt;&gt;LOOKUP(A5476,'[1]UDDATA-2'!B:B,'[1]UDDATA-2'!A:A)</f>
        <v>0</v>
      </c>
      <c r="L5476" t="str">
        <f t="shared" si="680"/>
        <v>Matematik til multimedie-applikationer</v>
      </c>
      <c r="M5476">
        <f t="shared" si="681"/>
        <v>2</v>
      </c>
      <c r="N5476" t="str">
        <f t="shared" si="682"/>
        <v/>
      </c>
      <c r="O5476" t="e">
        <f>IF(AND(A5476&lt;&gt;A5475,#REF!&lt;&gt;""),#REF!,"")</f>
        <v>#REF!</v>
      </c>
      <c r="P5476" t="e">
        <f t="shared" si="685"/>
        <v>#REF!</v>
      </c>
      <c r="Q5476" s="2" t="e">
        <f t="shared" ca="1" si="686"/>
        <v>#REF!</v>
      </c>
      <c r="R5476" t="e">
        <f>IF(NOT(#REF!="Indskrevet"),"",IF(E5476="",FALSE,AND(NOT(#REF!),VALUE(RIGHT(CONCATENATE(YEAR(E5476)),2))=15)))</f>
        <v>#REF!</v>
      </c>
      <c r="S5476" t="e">
        <f t="shared" si="683"/>
        <v>#REF!</v>
      </c>
      <c r="T5476" t="e">
        <f t="shared" si="684"/>
        <v>#REF!</v>
      </c>
      <c r="U5476" s="2" t="e">
        <f t="shared" si="687"/>
        <v>#REF!</v>
      </c>
      <c r="V5476" s="2"/>
    </row>
    <row r="5477" spans="1:22" x14ac:dyDescent="0.25">
      <c r="A5477" t="s">
        <v>3247</v>
      </c>
      <c r="B5477" t="s">
        <v>3248</v>
      </c>
      <c r="C5477">
        <v>119.999999999998</v>
      </c>
      <c r="D5477" t="s">
        <v>5300</v>
      </c>
      <c r="E5477" s="1">
        <v>41646</v>
      </c>
      <c r="F5477" t="s">
        <v>5328</v>
      </c>
      <c r="G5477">
        <v>1</v>
      </c>
      <c r="H5477" t="s">
        <v>5287</v>
      </c>
      <c r="I5477" t="s">
        <v>5324</v>
      </c>
      <c r="J5477" t="s">
        <v>5289</v>
      </c>
      <c r="K5477" t="b">
        <f>LOOKUP(A5477,'[1]UDDATA-1'!B:B,'[1]UDDATA-1'!A:A)&lt;&gt;LOOKUP(A5477,'[1]UDDATA-2'!B:B,'[1]UDDATA-2'!A:A)</f>
        <v>0</v>
      </c>
      <c r="L5477" t="str">
        <f t="shared" si="680"/>
        <v>Lineær algebra</v>
      </c>
      <c r="M5477">
        <f t="shared" si="681"/>
        <v>12</v>
      </c>
      <c r="N5477" t="str">
        <f t="shared" si="682"/>
        <v/>
      </c>
      <c r="O5477" t="e">
        <f>IF(AND(A5477&lt;&gt;A5476,#REF!&lt;&gt;""),#REF!,"")</f>
        <v>#REF!</v>
      </c>
      <c r="P5477" t="e">
        <f t="shared" si="685"/>
        <v>#REF!</v>
      </c>
      <c r="Q5477" s="2" t="e">
        <f t="shared" ca="1" si="686"/>
        <v>#REF!</v>
      </c>
      <c r="R5477" t="e">
        <f>IF(NOT(#REF!="Indskrevet"),"",IF(E5477="",FALSE,AND(NOT(#REF!),VALUE(RIGHT(CONCATENATE(YEAR(E5477)),2))=15)))</f>
        <v>#REF!</v>
      </c>
      <c r="S5477" t="e">
        <f t="shared" si="683"/>
        <v>#REF!</v>
      </c>
      <c r="T5477" t="e">
        <f t="shared" si="684"/>
        <v>#REF!</v>
      </c>
      <c r="U5477" s="2" t="e">
        <f t="shared" si="687"/>
        <v>#REF!</v>
      </c>
      <c r="V5477" s="2"/>
    </row>
    <row r="5478" spans="1:22" x14ac:dyDescent="0.25">
      <c r="A5478" t="s">
        <v>3247</v>
      </c>
      <c r="B5478" t="s">
        <v>3248</v>
      </c>
      <c r="C5478">
        <v>119.999999999998</v>
      </c>
      <c r="D5478" t="s">
        <v>5290</v>
      </c>
      <c r="E5478" s="1">
        <v>41823</v>
      </c>
      <c r="F5478" t="s">
        <v>5329</v>
      </c>
      <c r="G5478">
        <v>1</v>
      </c>
      <c r="H5478" t="s">
        <v>5287</v>
      </c>
      <c r="I5478" t="s">
        <v>5330</v>
      </c>
      <c r="J5478" t="s">
        <v>5293</v>
      </c>
      <c r="K5478" t="b">
        <f>LOOKUP(A5478,'[1]UDDATA-1'!B:B,'[1]UDDATA-1'!A:A)&lt;&gt;LOOKUP(A5478,'[1]UDDATA-2'!B:B,'[1]UDDATA-2'!A:A)</f>
        <v>0</v>
      </c>
      <c r="L5478" t="str">
        <f t="shared" si="680"/>
        <v>Diskret matematik</v>
      </c>
      <c r="M5478">
        <f t="shared" si="681"/>
        <v>10</v>
      </c>
      <c r="N5478" t="str">
        <f t="shared" si="682"/>
        <v/>
      </c>
      <c r="O5478" t="e">
        <f>IF(AND(A5478&lt;&gt;A5477,#REF!&lt;&gt;""),#REF!,"")</f>
        <v>#REF!</v>
      </c>
      <c r="P5478" t="e">
        <f t="shared" si="685"/>
        <v>#REF!</v>
      </c>
      <c r="Q5478" s="2" t="e">
        <f t="shared" ca="1" si="686"/>
        <v>#REF!</v>
      </c>
      <c r="R5478" t="e">
        <f>IF(NOT(#REF!="Indskrevet"),"",IF(E5478="",FALSE,AND(NOT(#REF!),VALUE(RIGHT(CONCATENATE(YEAR(E5478)),2))=15)))</f>
        <v>#REF!</v>
      </c>
      <c r="S5478" t="e">
        <f t="shared" si="683"/>
        <v>#REF!</v>
      </c>
      <c r="T5478" t="e">
        <f t="shared" si="684"/>
        <v>#REF!</v>
      </c>
      <c r="U5478" s="2" t="e">
        <f t="shared" si="687"/>
        <v>#REF!</v>
      </c>
      <c r="V5478" s="2"/>
    </row>
    <row r="5479" spans="1:22" x14ac:dyDescent="0.25">
      <c r="A5479" t="s">
        <v>3247</v>
      </c>
      <c r="B5479" t="s">
        <v>3248</v>
      </c>
      <c r="C5479">
        <v>119.999999999998</v>
      </c>
      <c r="D5479" t="s">
        <v>5296</v>
      </c>
      <c r="E5479" s="1">
        <v>41813</v>
      </c>
      <c r="F5479" t="s">
        <v>5331</v>
      </c>
      <c r="G5479">
        <v>1</v>
      </c>
      <c r="H5479" t="s">
        <v>5287</v>
      </c>
      <c r="I5479" t="s">
        <v>5332</v>
      </c>
      <c r="J5479" t="s">
        <v>5293</v>
      </c>
      <c r="K5479" t="b">
        <f>LOOKUP(A5479,'[1]UDDATA-1'!B:B,'[1]UDDATA-1'!A:A)&lt;&gt;LOOKUP(A5479,'[1]UDDATA-2'!B:B,'[1]UDDATA-2'!A:A)</f>
        <v>0</v>
      </c>
      <c r="L5479" t="str">
        <f t="shared" si="680"/>
        <v>Computerarkitektur</v>
      </c>
      <c r="M5479">
        <f t="shared" si="681"/>
        <v>7</v>
      </c>
      <c r="N5479" t="str">
        <f t="shared" si="682"/>
        <v/>
      </c>
      <c r="O5479" t="e">
        <f>IF(AND(A5479&lt;&gt;A5478,#REF!&lt;&gt;""),#REF!,"")</f>
        <v>#REF!</v>
      </c>
      <c r="P5479" t="e">
        <f t="shared" si="685"/>
        <v>#REF!</v>
      </c>
      <c r="Q5479" s="2" t="e">
        <f t="shared" ca="1" si="686"/>
        <v>#REF!</v>
      </c>
      <c r="R5479" t="e">
        <f>IF(NOT(#REF!="Indskrevet"),"",IF(E5479="",FALSE,AND(NOT(#REF!),VALUE(RIGHT(CONCATENATE(YEAR(E5479)),2))=15)))</f>
        <v>#REF!</v>
      </c>
      <c r="S5479" t="e">
        <f t="shared" si="683"/>
        <v>#REF!</v>
      </c>
      <c r="T5479" t="e">
        <f t="shared" si="684"/>
        <v>#REF!</v>
      </c>
      <c r="U5479" s="2" t="e">
        <f t="shared" si="687"/>
        <v>#REF!</v>
      </c>
      <c r="V5479" s="2"/>
    </row>
    <row r="5480" spans="1:22" x14ac:dyDescent="0.25">
      <c r="A5480" t="s">
        <v>3247</v>
      </c>
      <c r="B5480" t="s">
        <v>3248</v>
      </c>
      <c r="C5480">
        <v>119.999999999998</v>
      </c>
      <c r="D5480" t="s">
        <v>5296</v>
      </c>
      <c r="E5480" s="1">
        <v>41814</v>
      </c>
      <c r="F5480" t="s">
        <v>5333</v>
      </c>
      <c r="G5480">
        <v>1</v>
      </c>
      <c r="H5480" t="s">
        <v>5287</v>
      </c>
      <c r="I5480" t="s">
        <v>5334</v>
      </c>
      <c r="J5480" t="s">
        <v>5293</v>
      </c>
      <c r="K5480" t="b">
        <f>LOOKUP(A5480,'[1]UDDATA-1'!B:B,'[1]UDDATA-1'!A:A)&lt;&gt;LOOKUP(A5480,'[1]UDDATA-2'!B:B,'[1]UDDATA-2'!A:A)</f>
        <v>0</v>
      </c>
      <c r="L5480" t="str">
        <f t="shared" si="680"/>
        <v>Objektorienteret programmering</v>
      </c>
      <c r="M5480">
        <f t="shared" si="681"/>
        <v>7</v>
      </c>
      <c r="N5480" t="str">
        <f t="shared" si="682"/>
        <v/>
      </c>
      <c r="O5480" t="e">
        <f>IF(AND(A5480&lt;&gt;A5479,#REF!&lt;&gt;""),#REF!,"")</f>
        <v>#REF!</v>
      </c>
      <c r="P5480" t="e">
        <f t="shared" si="685"/>
        <v>#REF!</v>
      </c>
      <c r="Q5480" s="2" t="e">
        <f t="shared" ca="1" si="686"/>
        <v>#REF!</v>
      </c>
      <c r="R5480" t="e">
        <f>IF(NOT(#REF!="Indskrevet"),"",IF(E5480="",FALSE,AND(NOT(#REF!),VALUE(RIGHT(CONCATENATE(YEAR(E5480)),2))=15)))</f>
        <v>#REF!</v>
      </c>
      <c r="S5480" t="e">
        <f t="shared" si="683"/>
        <v>#REF!</v>
      </c>
      <c r="T5480" t="e">
        <f t="shared" si="684"/>
        <v>#REF!</v>
      </c>
      <c r="U5480" s="2" t="e">
        <f t="shared" si="687"/>
        <v>#REF!</v>
      </c>
      <c r="V5480" s="2"/>
    </row>
    <row r="5481" spans="1:22" x14ac:dyDescent="0.25">
      <c r="A5481" t="s">
        <v>3247</v>
      </c>
      <c r="B5481" t="s">
        <v>3248</v>
      </c>
      <c r="C5481">
        <v>119.999999999998</v>
      </c>
      <c r="D5481" t="s">
        <v>5296</v>
      </c>
      <c r="E5481" s="1">
        <v>42031</v>
      </c>
      <c r="F5481" t="s">
        <v>5339</v>
      </c>
      <c r="G5481">
        <v>1</v>
      </c>
      <c r="H5481" t="s">
        <v>5287</v>
      </c>
      <c r="I5481" t="s">
        <v>5340</v>
      </c>
      <c r="J5481" t="s">
        <v>5299</v>
      </c>
      <c r="K5481" t="b">
        <f>LOOKUP(A5481,'[1]UDDATA-1'!B:B,'[1]UDDATA-1'!A:A)&lt;&gt;LOOKUP(A5481,'[1]UDDATA-2'!B:B,'[1]UDDATA-2'!A:A)</f>
        <v>0</v>
      </c>
      <c r="L5481" t="str">
        <f t="shared" si="680"/>
        <v>Algoritmik og datastrukturer</v>
      </c>
      <c r="M5481">
        <f t="shared" si="681"/>
        <v>7</v>
      </c>
      <c r="N5481" t="str">
        <f t="shared" si="682"/>
        <v/>
      </c>
      <c r="O5481" t="e">
        <f>IF(AND(A5481&lt;&gt;A5480,#REF!&lt;&gt;""),#REF!,"")</f>
        <v>#REF!</v>
      </c>
      <c r="P5481" t="e">
        <f t="shared" si="685"/>
        <v>#REF!</v>
      </c>
      <c r="Q5481" s="2" t="e">
        <f t="shared" ca="1" si="686"/>
        <v>#REF!</v>
      </c>
      <c r="R5481" t="e">
        <f>IF(NOT(#REF!="Indskrevet"),"",IF(E5481="",FALSE,AND(NOT(#REF!),VALUE(RIGHT(CONCATENATE(YEAR(E5481)),2))=15)))</f>
        <v>#REF!</v>
      </c>
      <c r="S5481" t="e">
        <f t="shared" si="683"/>
        <v>#REF!</v>
      </c>
      <c r="T5481" t="e">
        <f t="shared" si="684"/>
        <v>#REF!</v>
      </c>
      <c r="U5481" s="2" t="e">
        <f t="shared" si="687"/>
        <v>#REF!</v>
      </c>
      <c r="V5481" s="2"/>
    </row>
    <row r="5482" spans="1:22" x14ac:dyDescent="0.25">
      <c r="A5482" t="s">
        <v>3247</v>
      </c>
      <c r="B5482" t="s">
        <v>3248</v>
      </c>
      <c r="C5482">
        <v>119.999999999998</v>
      </c>
      <c r="D5482" t="s">
        <v>5290</v>
      </c>
      <c r="E5482" s="1">
        <v>42172</v>
      </c>
      <c r="F5482" t="s">
        <v>5341</v>
      </c>
      <c r="G5482">
        <v>1</v>
      </c>
      <c r="H5482" t="s">
        <v>5287</v>
      </c>
      <c r="I5482" t="s">
        <v>5342</v>
      </c>
      <c r="J5482" t="s">
        <v>5303</v>
      </c>
      <c r="K5482" t="b">
        <f>LOOKUP(A5482,'[1]UDDATA-1'!B:B,'[1]UDDATA-1'!A:A)&lt;&gt;LOOKUP(A5482,'[1]UDDATA-2'!B:B,'[1]UDDATA-2'!A:A)</f>
        <v>0</v>
      </c>
      <c r="L5482" t="str">
        <f t="shared" si="680"/>
        <v>Syntaks og semantik</v>
      </c>
      <c r="M5482">
        <f t="shared" si="681"/>
        <v>10</v>
      </c>
      <c r="N5482" t="str">
        <f t="shared" si="682"/>
        <v/>
      </c>
      <c r="O5482" t="e">
        <f>IF(AND(A5482&lt;&gt;A5481,#REF!&lt;&gt;""),#REF!,"")</f>
        <v>#REF!</v>
      </c>
      <c r="P5482" t="e">
        <f t="shared" si="685"/>
        <v>#REF!</v>
      </c>
      <c r="Q5482" s="2" t="e">
        <f t="shared" ca="1" si="686"/>
        <v>#REF!</v>
      </c>
      <c r="R5482" t="e">
        <f>IF(NOT(#REF!="Indskrevet"),"",IF(E5482="",FALSE,AND(NOT(#REF!),VALUE(RIGHT(CONCATENATE(YEAR(E5482)),2))=15)))</f>
        <v>#REF!</v>
      </c>
      <c r="S5482" t="e">
        <f t="shared" si="683"/>
        <v>#REF!</v>
      </c>
      <c r="T5482" t="e">
        <f t="shared" si="684"/>
        <v>#REF!</v>
      </c>
      <c r="U5482" s="2" t="e">
        <f t="shared" si="687"/>
        <v>#REF!</v>
      </c>
      <c r="V5482" s="2"/>
    </row>
    <row r="5483" spans="1:22" x14ac:dyDescent="0.25">
      <c r="A5483" t="s">
        <v>3249</v>
      </c>
      <c r="B5483" t="s">
        <v>3250</v>
      </c>
      <c r="C5483">
        <v>179.99999999999599</v>
      </c>
      <c r="D5483" t="s">
        <v>5306</v>
      </c>
      <c r="E5483" s="1">
        <v>41316</v>
      </c>
      <c r="F5483" t="s">
        <v>5308</v>
      </c>
      <c r="G5483">
        <v>1</v>
      </c>
      <c r="H5483" t="s">
        <v>5307</v>
      </c>
      <c r="I5483" t="s">
        <v>5288</v>
      </c>
      <c r="J5483" t="s">
        <v>5289</v>
      </c>
      <c r="K5483" t="b">
        <f>LOOKUP(A5483,'[1]UDDATA-1'!B:B,'[1]UDDATA-1'!A:A)&lt;&gt;LOOKUP(A5483,'[1]UDDATA-2'!B:B,'[1]UDDATA-2'!A:A)</f>
        <v>0</v>
      </c>
      <c r="L5483" t="str">
        <f t="shared" si="680"/>
        <v>Grundlæggende programmering</v>
      </c>
      <c r="M5483">
        <f t="shared" si="681"/>
        <v>0</v>
      </c>
      <c r="N5483" t="str">
        <f t="shared" si="682"/>
        <v/>
      </c>
      <c r="O5483" t="e">
        <f>IF(AND(A5483&lt;&gt;A5482,#REF!&lt;&gt;""),#REF!,"")</f>
        <v>#REF!</v>
      </c>
      <c r="P5483" t="e">
        <f t="shared" si="685"/>
        <v>#REF!</v>
      </c>
      <c r="Q5483" s="2" t="e">
        <f t="shared" ca="1" si="686"/>
        <v>#REF!</v>
      </c>
      <c r="R5483" t="e">
        <f>IF(NOT(#REF!="Indskrevet"),"",IF(E5483="",FALSE,AND(NOT(#REF!),VALUE(RIGHT(CONCATENATE(YEAR(E5483)),2))=15)))</f>
        <v>#REF!</v>
      </c>
      <c r="S5483" t="e">
        <f t="shared" si="683"/>
        <v>#REF!</v>
      </c>
      <c r="T5483" t="e">
        <f t="shared" si="684"/>
        <v>#REF!</v>
      </c>
      <c r="U5483" s="2" t="e">
        <f t="shared" si="687"/>
        <v>#REF!</v>
      </c>
      <c r="V5483" s="2"/>
    </row>
    <row r="5484" spans="1:22" x14ac:dyDescent="0.25">
      <c r="A5484" t="s">
        <v>3249</v>
      </c>
      <c r="B5484" t="s">
        <v>3250</v>
      </c>
      <c r="C5484">
        <v>179.99999999999599</v>
      </c>
      <c r="D5484" t="s">
        <v>5317</v>
      </c>
      <c r="E5484" s="1">
        <v>41353</v>
      </c>
      <c r="F5484" t="s">
        <v>5308</v>
      </c>
      <c r="G5484">
        <v>2</v>
      </c>
      <c r="H5484" t="s">
        <v>5287</v>
      </c>
      <c r="I5484" t="s">
        <v>5288</v>
      </c>
      <c r="J5484" t="s">
        <v>5293</v>
      </c>
      <c r="K5484" t="b">
        <f>LOOKUP(A5484,'[1]UDDATA-1'!B:B,'[1]UDDATA-1'!A:A)&lt;&gt;LOOKUP(A5484,'[1]UDDATA-2'!B:B,'[1]UDDATA-2'!A:A)</f>
        <v>0</v>
      </c>
      <c r="L5484" t="str">
        <f t="shared" si="680"/>
        <v/>
      </c>
      <c r="M5484" t="str">
        <f t="shared" si="681"/>
        <v/>
      </c>
      <c r="N5484" t="str">
        <f t="shared" si="682"/>
        <v/>
      </c>
      <c r="O5484" t="e">
        <f>IF(AND(A5484&lt;&gt;A5483,#REF!&lt;&gt;""),#REF!,"")</f>
        <v>#REF!</v>
      </c>
      <c r="P5484" t="e">
        <f t="shared" si="685"/>
        <v>#REF!</v>
      </c>
      <c r="Q5484" s="2" t="e">
        <f t="shared" ca="1" si="686"/>
        <v>#REF!</v>
      </c>
      <c r="R5484" t="e">
        <f>IF(NOT(#REF!="Indskrevet"),"",IF(E5484="",FALSE,AND(NOT(#REF!),VALUE(RIGHT(CONCATENATE(YEAR(E5484)),2))=15)))</f>
        <v>#REF!</v>
      </c>
      <c r="S5484" t="e">
        <f t="shared" si="683"/>
        <v>#REF!</v>
      </c>
      <c r="T5484" t="e">
        <f t="shared" si="684"/>
        <v>#REF!</v>
      </c>
      <c r="U5484" s="2" t="e">
        <f t="shared" si="687"/>
        <v>#REF!</v>
      </c>
      <c r="V5484" s="2"/>
    </row>
    <row r="5485" spans="1:22" x14ac:dyDescent="0.25">
      <c r="A5485" t="s">
        <v>3249</v>
      </c>
      <c r="B5485" t="s">
        <v>3250</v>
      </c>
      <c r="C5485">
        <v>179.99999999999599</v>
      </c>
      <c r="D5485" t="s">
        <v>5296</v>
      </c>
      <c r="E5485" s="1">
        <v>41452</v>
      </c>
      <c r="F5485" t="s">
        <v>5309</v>
      </c>
      <c r="G5485">
        <v>1</v>
      </c>
      <c r="H5485" t="s">
        <v>5287</v>
      </c>
      <c r="I5485" t="s">
        <v>5292</v>
      </c>
      <c r="J5485" t="s">
        <v>5293</v>
      </c>
      <c r="K5485" t="b">
        <f>LOOKUP(A5485,'[1]UDDATA-1'!B:B,'[1]UDDATA-1'!A:A)&lt;&gt;LOOKUP(A5485,'[1]UDDATA-2'!B:B,'[1]UDDATA-2'!A:A)</f>
        <v>0</v>
      </c>
      <c r="L5485" t="str">
        <f t="shared" si="680"/>
        <v>Matematik til multimedie-applikationer</v>
      </c>
      <c r="M5485">
        <f t="shared" si="681"/>
        <v>7</v>
      </c>
      <c r="N5485" t="str">
        <f t="shared" si="682"/>
        <v/>
      </c>
      <c r="O5485" t="e">
        <f>IF(AND(A5485&lt;&gt;A5484,#REF!&lt;&gt;""),#REF!,"")</f>
        <v>#REF!</v>
      </c>
      <c r="P5485" t="e">
        <f t="shared" si="685"/>
        <v>#REF!</v>
      </c>
      <c r="Q5485" s="2" t="e">
        <f t="shared" ca="1" si="686"/>
        <v>#REF!</v>
      </c>
      <c r="R5485" t="e">
        <f>IF(NOT(#REF!="Indskrevet"),"",IF(E5485="",FALSE,AND(NOT(#REF!),VALUE(RIGHT(CONCATENATE(YEAR(E5485)),2))=15)))</f>
        <v>#REF!</v>
      </c>
      <c r="S5485" t="e">
        <f t="shared" si="683"/>
        <v>#REF!</v>
      </c>
      <c r="T5485" t="e">
        <f t="shared" si="684"/>
        <v>#REF!</v>
      </c>
      <c r="U5485" s="2" t="e">
        <f t="shared" si="687"/>
        <v>#REF!</v>
      </c>
      <c r="V5485" s="2"/>
    </row>
    <row r="5486" spans="1:22" x14ac:dyDescent="0.25">
      <c r="A5486" t="s">
        <v>3249</v>
      </c>
      <c r="B5486" t="s">
        <v>3250</v>
      </c>
      <c r="C5486">
        <v>179.99999999999599</v>
      </c>
      <c r="D5486" t="s">
        <v>5296</v>
      </c>
      <c r="E5486" s="1">
        <v>41484</v>
      </c>
      <c r="F5486" t="s">
        <v>5310</v>
      </c>
      <c r="G5486">
        <v>1</v>
      </c>
      <c r="H5486" t="s">
        <v>5287</v>
      </c>
      <c r="I5486" t="s">
        <v>5295</v>
      </c>
      <c r="J5486" t="s">
        <v>5293</v>
      </c>
      <c r="K5486" t="b">
        <f>LOOKUP(A5486,'[1]UDDATA-1'!B:B,'[1]UDDATA-1'!A:A)&lt;&gt;LOOKUP(A5486,'[1]UDDATA-2'!B:B,'[1]UDDATA-2'!A:A)</f>
        <v>0</v>
      </c>
      <c r="L5486" t="str">
        <f t="shared" si="680"/>
        <v>Fysisk interface design</v>
      </c>
      <c r="M5486">
        <f t="shared" si="681"/>
        <v>7</v>
      </c>
      <c r="N5486" t="str">
        <f t="shared" si="682"/>
        <v/>
      </c>
      <c r="O5486" t="e">
        <f>IF(AND(A5486&lt;&gt;A5485,#REF!&lt;&gt;""),#REF!,"")</f>
        <v>#REF!</v>
      </c>
      <c r="P5486" t="e">
        <f t="shared" si="685"/>
        <v>#REF!</v>
      </c>
      <c r="Q5486" s="2" t="e">
        <f t="shared" ca="1" si="686"/>
        <v>#REF!</v>
      </c>
      <c r="R5486" t="e">
        <f>IF(NOT(#REF!="Indskrevet"),"",IF(E5486="",FALSE,AND(NOT(#REF!),VALUE(RIGHT(CONCATENATE(YEAR(E5486)),2))=15)))</f>
        <v>#REF!</v>
      </c>
      <c r="S5486" t="e">
        <f t="shared" si="683"/>
        <v>#REF!</v>
      </c>
      <c r="T5486" t="e">
        <f t="shared" si="684"/>
        <v>#REF!</v>
      </c>
      <c r="U5486" s="2" t="e">
        <f t="shared" si="687"/>
        <v>#REF!</v>
      </c>
      <c r="V5486" s="2"/>
    </row>
    <row r="5487" spans="1:22" x14ac:dyDescent="0.25">
      <c r="A5487" t="s">
        <v>3249</v>
      </c>
      <c r="B5487" t="s">
        <v>3250</v>
      </c>
      <c r="C5487">
        <v>179.99999999999599</v>
      </c>
      <c r="D5487" t="s">
        <v>5296</v>
      </c>
      <c r="E5487" s="1">
        <v>41688</v>
      </c>
      <c r="F5487" t="s">
        <v>5311</v>
      </c>
      <c r="G5487">
        <v>1</v>
      </c>
      <c r="H5487" t="s">
        <v>5287</v>
      </c>
      <c r="I5487" t="s">
        <v>5298</v>
      </c>
      <c r="J5487" t="s">
        <v>5299</v>
      </c>
      <c r="K5487" t="b">
        <f>LOOKUP(A5487,'[1]UDDATA-1'!B:B,'[1]UDDATA-1'!A:A)&lt;&gt;LOOKUP(A5487,'[1]UDDATA-2'!B:B,'[1]UDDATA-2'!A:A)</f>
        <v>0</v>
      </c>
      <c r="L5487" t="str">
        <f t="shared" si="680"/>
        <v>Proceduremæssig programmering</v>
      </c>
      <c r="M5487">
        <f t="shared" si="681"/>
        <v>7</v>
      </c>
      <c r="N5487" t="str">
        <f t="shared" si="682"/>
        <v/>
      </c>
      <c r="O5487" t="e">
        <f>IF(AND(A5487&lt;&gt;A5486,#REF!&lt;&gt;""),#REF!,"")</f>
        <v>#REF!</v>
      </c>
      <c r="P5487" t="e">
        <f t="shared" si="685"/>
        <v>#REF!</v>
      </c>
      <c r="Q5487" s="2" t="e">
        <f t="shared" ca="1" si="686"/>
        <v>#REF!</v>
      </c>
      <c r="R5487" t="e">
        <f>IF(NOT(#REF!="Indskrevet"),"",IF(E5487="",FALSE,AND(NOT(#REF!),VALUE(RIGHT(CONCATENATE(YEAR(E5487)),2))=15)))</f>
        <v>#REF!</v>
      </c>
      <c r="S5487" t="e">
        <f t="shared" si="683"/>
        <v>#REF!</v>
      </c>
      <c r="T5487" t="e">
        <f t="shared" si="684"/>
        <v>#REF!</v>
      </c>
      <c r="U5487" s="2" t="e">
        <f t="shared" si="687"/>
        <v>#REF!</v>
      </c>
      <c r="V5487" s="2"/>
    </row>
    <row r="5488" spans="1:22" x14ac:dyDescent="0.25">
      <c r="A5488" t="s">
        <v>3249</v>
      </c>
      <c r="B5488" t="s">
        <v>3250</v>
      </c>
      <c r="C5488">
        <v>179.99999999999599</v>
      </c>
      <c r="D5488" t="s">
        <v>5317</v>
      </c>
      <c r="E5488" s="1">
        <v>41796</v>
      </c>
      <c r="F5488" t="s">
        <v>5312</v>
      </c>
      <c r="G5488">
        <v>1</v>
      </c>
      <c r="H5488" t="s">
        <v>5287</v>
      </c>
      <c r="I5488" t="s">
        <v>5302</v>
      </c>
      <c r="J5488" t="s">
        <v>5303</v>
      </c>
      <c r="K5488" t="b">
        <f>LOOKUP(A5488,'[1]UDDATA-1'!B:B,'[1]UDDATA-1'!A:A)&lt;&gt;LOOKUP(A5488,'[1]UDDATA-2'!B:B,'[1]UDDATA-2'!A:A)</f>
        <v>0</v>
      </c>
      <c r="L5488" t="str">
        <f t="shared" si="680"/>
        <v>Lyd- og musikbehandling</v>
      </c>
      <c r="M5488">
        <f t="shared" si="681"/>
        <v>4</v>
      </c>
      <c r="N5488" t="str">
        <f t="shared" si="682"/>
        <v/>
      </c>
      <c r="O5488" t="e">
        <f>IF(AND(A5488&lt;&gt;A5487,#REF!&lt;&gt;""),#REF!,"")</f>
        <v>#REF!</v>
      </c>
      <c r="P5488" t="e">
        <f t="shared" si="685"/>
        <v>#REF!</v>
      </c>
      <c r="Q5488" s="2" t="e">
        <f t="shared" ca="1" si="686"/>
        <v>#REF!</v>
      </c>
      <c r="R5488" t="e">
        <f>IF(NOT(#REF!="Indskrevet"),"",IF(E5488="",FALSE,AND(NOT(#REF!),VALUE(RIGHT(CONCATENATE(YEAR(E5488)),2))=15)))</f>
        <v>#REF!</v>
      </c>
      <c r="S5488" t="e">
        <f t="shared" si="683"/>
        <v>#REF!</v>
      </c>
      <c r="T5488" t="e">
        <f t="shared" si="684"/>
        <v>#REF!</v>
      </c>
      <c r="U5488" s="2" t="e">
        <f t="shared" si="687"/>
        <v>#REF!</v>
      </c>
      <c r="V5488" s="2"/>
    </row>
    <row r="5489" spans="1:22" x14ac:dyDescent="0.25">
      <c r="A5489" t="s">
        <v>3249</v>
      </c>
      <c r="B5489" t="s">
        <v>3250</v>
      </c>
      <c r="C5489">
        <v>179.99999999999599</v>
      </c>
      <c r="D5489" t="s">
        <v>5285</v>
      </c>
      <c r="E5489" s="1">
        <v>41830</v>
      </c>
      <c r="F5489" t="s">
        <v>5314</v>
      </c>
      <c r="G5489">
        <v>1</v>
      </c>
      <c r="H5489" t="s">
        <v>5287</v>
      </c>
      <c r="I5489" t="s">
        <v>5305</v>
      </c>
      <c r="J5489" t="s">
        <v>5303</v>
      </c>
      <c r="K5489" t="b">
        <f>LOOKUP(A5489,'[1]UDDATA-1'!B:B,'[1]UDDATA-1'!A:A)&lt;&gt;LOOKUP(A5489,'[1]UDDATA-2'!B:B,'[1]UDDATA-2'!A:A)</f>
        <v>0</v>
      </c>
      <c r="L5489" t="str">
        <f t="shared" si="680"/>
        <v>Objektorienteret Software Engineering</v>
      </c>
      <c r="M5489">
        <f t="shared" si="681"/>
        <v>2</v>
      </c>
      <c r="N5489" t="str">
        <f t="shared" si="682"/>
        <v/>
      </c>
      <c r="O5489" t="e">
        <f>IF(AND(A5489&lt;&gt;A5488,#REF!&lt;&gt;""),#REF!,"")</f>
        <v>#REF!</v>
      </c>
      <c r="P5489" t="e">
        <f t="shared" si="685"/>
        <v>#REF!</v>
      </c>
      <c r="Q5489" s="2" t="e">
        <f t="shared" ca="1" si="686"/>
        <v>#REF!</v>
      </c>
      <c r="R5489" t="e">
        <f>IF(NOT(#REF!="Indskrevet"),"",IF(E5489="",FALSE,AND(NOT(#REF!),VALUE(RIGHT(CONCATENATE(YEAR(E5489)),2))=15)))</f>
        <v>#REF!</v>
      </c>
      <c r="S5489" t="e">
        <f t="shared" si="683"/>
        <v>#REF!</v>
      </c>
      <c r="T5489" t="e">
        <f t="shared" si="684"/>
        <v>#REF!</v>
      </c>
      <c r="U5489" s="2" t="e">
        <f t="shared" si="687"/>
        <v>#REF!</v>
      </c>
      <c r="V5489" s="2"/>
    </row>
    <row r="5490" spans="1:22" x14ac:dyDescent="0.25">
      <c r="A5490" t="s">
        <v>3251</v>
      </c>
      <c r="B5490" t="s">
        <v>3252</v>
      </c>
      <c r="C5490">
        <v>59.999999999998799</v>
      </c>
      <c r="D5490" t="s">
        <v>5290</v>
      </c>
      <c r="E5490" s="1">
        <v>42028</v>
      </c>
      <c r="F5490" t="s">
        <v>5335</v>
      </c>
      <c r="G5490">
        <v>1</v>
      </c>
      <c r="H5490" t="s">
        <v>5287</v>
      </c>
      <c r="I5490" t="s">
        <v>5324</v>
      </c>
      <c r="J5490" t="s">
        <v>5289</v>
      </c>
      <c r="K5490" t="b">
        <f>LOOKUP(A5490,'[1]UDDATA-1'!B:B,'[1]UDDATA-1'!A:A)&lt;&gt;LOOKUP(A5490,'[1]UDDATA-2'!B:B,'[1]UDDATA-2'!A:A)</f>
        <v>0</v>
      </c>
      <c r="L5490" t="str">
        <f t="shared" si="680"/>
        <v>Lineær algebra</v>
      </c>
      <c r="M5490">
        <f t="shared" si="681"/>
        <v>10</v>
      </c>
      <c r="N5490" t="str">
        <f t="shared" si="682"/>
        <v/>
      </c>
      <c r="O5490" t="e">
        <f>IF(AND(A5490&lt;&gt;A5489,#REF!&lt;&gt;""),#REF!,"")</f>
        <v>#REF!</v>
      </c>
      <c r="P5490" t="e">
        <f t="shared" si="685"/>
        <v>#REF!</v>
      </c>
      <c r="Q5490" s="2" t="e">
        <f t="shared" ca="1" si="686"/>
        <v>#REF!</v>
      </c>
      <c r="R5490" t="e">
        <f>IF(NOT(#REF!="Indskrevet"),"",IF(E5490="",FALSE,AND(NOT(#REF!),VALUE(RIGHT(CONCATENATE(YEAR(E5490)),2))=15)))</f>
        <v>#REF!</v>
      </c>
      <c r="S5490" t="e">
        <f t="shared" si="683"/>
        <v>#REF!</v>
      </c>
      <c r="T5490" t="e">
        <f t="shared" si="684"/>
        <v>#REF!</v>
      </c>
      <c r="U5490" s="2" t="e">
        <f t="shared" si="687"/>
        <v>#REF!</v>
      </c>
      <c r="V5490" s="2"/>
    </row>
    <row r="5491" spans="1:22" x14ac:dyDescent="0.25">
      <c r="A5491" t="s">
        <v>3251</v>
      </c>
      <c r="B5491" t="s">
        <v>3252</v>
      </c>
      <c r="C5491">
        <v>59.999999999998799</v>
      </c>
      <c r="D5491" t="s">
        <v>5290</v>
      </c>
      <c r="E5491" s="1">
        <v>42183</v>
      </c>
      <c r="F5491" t="s">
        <v>5336</v>
      </c>
      <c r="G5491">
        <v>1</v>
      </c>
      <c r="H5491" t="s">
        <v>5287</v>
      </c>
      <c r="I5491" t="s">
        <v>5326</v>
      </c>
      <c r="J5491" t="s">
        <v>5293</v>
      </c>
      <c r="K5491" t="b">
        <f>LOOKUP(A5491,'[1]UDDATA-1'!B:B,'[1]UDDATA-1'!A:A)&lt;&gt;LOOKUP(A5491,'[1]UDDATA-2'!B:B,'[1]UDDATA-2'!A:A)</f>
        <v>0</v>
      </c>
      <c r="L5491" t="str">
        <f t="shared" si="680"/>
        <v>Calculus</v>
      </c>
      <c r="M5491">
        <f t="shared" si="681"/>
        <v>10</v>
      </c>
      <c r="N5491" t="str">
        <f t="shared" si="682"/>
        <v/>
      </c>
      <c r="O5491" t="e">
        <f>IF(AND(A5491&lt;&gt;A5490,#REF!&lt;&gt;""),#REF!,"")</f>
        <v>#REF!</v>
      </c>
      <c r="P5491" t="e">
        <f t="shared" si="685"/>
        <v>#REF!</v>
      </c>
      <c r="Q5491" s="2" t="e">
        <f t="shared" ca="1" si="686"/>
        <v>#REF!</v>
      </c>
      <c r="R5491" t="e">
        <f>IF(NOT(#REF!="Indskrevet"),"",IF(E5491="",FALSE,AND(NOT(#REF!),VALUE(RIGHT(CONCATENATE(YEAR(E5491)),2))=15)))</f>
        <v>#REF!</v>
      </c>
      <c r="S5491" t="e">
        <f t="shared" si="683"/>
        <v>#REF!</v>
      </c>
      <c r="T5491" t="e">
        <f t="shared" si="684"/>
        <v>#REF!</v>
      </c>
      <c r="U5491" s="2" t="e">
        <f t="shared" si="687"/>
        <v>#REF!</v>
      </c>
      <c r="V5491" s="2"/>
    </row>
    <row r="5492" spans="1:22" x14ac:dyDescent="0.25">
      <c r="A5492" t="s">
        <v>3251</v>
      </c>
      <c r="B5492" t="s">
        <v>3252</v>
      </c>
      <c r="C5492">
        <v>59.999999999998799</v>
      </c>
      <c r="D5492" t="s">
        <v>5290</v>
      </c>
      <c r="E5492" s="1">
        <v>42180</v>
      </c>
      <c r="F5492" t="s">
        <v>5337</v>
      </c>
      <c r="G5492">
        <v>1</v>
      </c>
      <c r="H5492" t="s">
        <v>5287</v>
      </c>
      <c r="I5492" t="s">
        <v>5338</v>
      </c>
      <c r="J5492" t="s">
        <v>5293</v>
      </c>
      <c r="K5492" t="b">
        <f>LOOKUP(A5492,'[1]UDDATA-1'!B:B,'[1]UDDATA-1'!A:A)&lt;&gt;LOOKUP(A5492,'[1]UDDATA-2'!B:B,'[1]UDDATA-2'!A:A)</f>
        <v>0</v>
      </c>
      <c r="L5492" t="str">
        <f t="shared" si="680"/>
        <v>Kredsløbsteori og dynamiske systemer</v>
      </c>
      <c r="M5492">
        <f t="shared" si="681"/>
        <v>10</v>
      </c>
      <c r="N5492" t="str">
        <f t="shared" si="682"/>
        <v/>
      </c>
      <c r="O5492" t="e">
        <f>IF(AND(A5492&lt;&gt;A5491,#REF!&lt;&gt;""),#REF!,"")</f>
        <v>#REF!</v>
      </c>
      <c r="P5492" t="e">
        <f t="shared" si="685"/>
        <v>#REF!</v>
      </c>
      <c r="Q5492" s="2" t="e">
        <f t="shared" ca="1" si="686"/>
        <v>#REF!</v>
      </c>
      <c r="R5492" t="e">
        <f>IF(NOT(#REF!="Indskrevet"),"",IF(E5492="",FALSE,AND(NOT(#REF!),VALUE(RIGHT(CONCATENATE(YEAR(E5492)),2))=15)))</f>
        <v>#REF!</v>
      </c>
      <c r="S5492" t="e">
        <f t="shared" si="683"/>
        <v>#REF!</v>
      </c>
      <c r="T5492" t="e">
        <f t="shared" si="684"/>
        <v>#REF!</v>
      </c>
      <c r="U5492" s="2" t="e">
        <f t="shared" si="687"/>
        <v>#REF!</v>
      </c>
      <c r="V5492" s="2"/>
    </row>
    <row r="5493" spans="1:22" x14ac:dyDescent="0.25">
      <c r="A5493" t="s">
        <v>3253</v>
      </c>
      <c r="B5493" t="s">
        <v>3254</v>
      </c>
      <c r="C5493">
        <v>89.999999999998195</v>
      </c>
      <c r="D5493" t="s">
        <v>5296</v>
      </c>
      <c r="E5493" s="1">
        <v>41312</v>
      </c>
      <c r="F5493" t="s">
        <v>5286</v>
      </c>
      <c r="G5493">
        <v>1</v>
      </c>
      <c r="H5493" t="s">
        <v>5287</v>
      </c>
      <c r="I5493" t="s">
        <v>5288</v>
      </c>
      <c r="J5493" t="s">
        <v>5289</v>
      </c>
      <c r="K5493" t="b">
        <f>LOOKUP(A5493,'[1]UDDATA-1'!B:B,'[1]UDDATA-1'!A:A)&lt;&gt;LOOKUP(A5493,'[1]UDDATA-2'!B:B,'[1]UDDATA-2'!A:A)</f>
        <v>0</v>
      </c>
      <c r="L5493" t="str">
        <f t="shared" si="680"/>
        <v>Grundlæggende programmering</v>
      </c>
      <c r="M5493">
        <f t="shared" si="681"/>
        <v>7</v>
      </c>
      <c r="N5493" t="str">
        <f t="shared" si="682"/>
        <v/>
      </c>
      <c r="O5493" t="e">
        <f>IF(AND(A5493&lt;&gt;A5492,#REF!&lt;&gt;""),#REF!,"")</f>
        <v>#REF!</v>
      </c>
      <c r="P5493" t="e">
        <f t="shared" si="685"/>
        <v>#REF!</v>
      </c>
      <c r="Q5493" s="2" t="e">
        <f t="shared" ca="1" si="686"/>
        <v>#REF!</v>
      </c>
      <c r="R5493" t="e">
        <f>IF(NOT(#REF!="Indskrevet"),"",IF(E5493="",FALSE,AND(NOT(#REF!),VALUE(RIGHT(CONCATENATE(YEAR(E5493)),2))=15)))</f>
        <v>#REF!</v>
      </c>
      <c r="S5493" t="e">
        <f t="shared" si="683"/>
        <v>#REF!</v>
      </c>
      <c r="T5493" t="e">
        <f t="shared" si="684"/>
        <v>#REF!</v>
      </c>
      <c r="U5493" s="2" t="e">
        <f t="shared" si="687"/>
        <v>#REF!</v>
      </c>
      <c r="V5493" s="2"/>
    </row>
    <row r="5494" spans="1:22" x14ac:dyDescent="0.25">
      <c r="A5494" t="s">
        <v>3253</v>
      </c>
      <c r="B5494" t="s">
        <v>3254</v>
      </c>
      <c r="C5494">
        <v>89.999999999998195</v>
      </c>
      <c r="D5494" t="s">
        <v>5296</v>
      </c>
      <c r="E5494" s="1">
        <v>41462</v>
      </c>
      <c r="F5494" t="s">
        <v>5291</v>
      </c>
      <c r="G5494">
        <v>1</v>
      </c>
      <c r="H5494" t="s">
        <v>5287</v>
      </c>
      <c r="I5494" t="s">
        <v>5292</v>
      </c>
      <c r="J5494" t="s">
        <v>5293</v>
      </c>
      <c r="K5494" t="b">
        <f>LOOKUP(A5494,'[1]UDDATA-1'!B:B,'[1]UDDATA-1'!A:A)&lt;&gt;LOOKUP(A5494,'[1]UDDATA-2'!B:B,'[1]UDDATA-2'!A:A)</f>
        <v>0</v>
      </c>
      <c r="L5494" t="str">
        <f t="shared" si="680"/>
        <v>Matematik til multimedie-applikationer</v>
      </c>
      <c r="M5494">
        <f t="shared" si="681"/>
        <v>7</v>
      </c>
      <c r="N5494" t="str">
        <f t="shared" si="682"/>
        <v/>
      </c>
      <c r="O5494" t="e">
        <f>IF(AND(A5494&lt;&gt;A5493,#REF!&lt;&gt;""),#REF!,"")</f>
        <v>#REF!</v>
      </c>
      <c r="P5494" t="e">
        <f t="shared" si="685"/>
        <v>#REF!</v>
      </c>
      <c r="Q5494" s="2" t="e">
        <f t="shared" ca="1" si="686"/>
        <v>#REF!</v>
      </c>
      <c r="R5494" t="e">
        <f>IF(NOT(#REF!="Indskrevet"),"",IF(E5494="",FALSE,AND(NOT(#REF!),VALUE(RIGHT(CONCATENATE(YEAR(E5494)),2))=15)))</f>
        <v>#REF!</v>
      </c>
      <c r="S5494" t="e">
        <f t="shared" si="683"/>
        <v>#REF!</v>
      </c>
      <c r="T5494" t="e">
        <f t="shared" si="684"/>
        <v>#REF!</v>
      </c>
      <c r="U5494" s="2" t="e">
        <f t="shared" si="687"/>
        <v>#REF!</v>
      </c>
      <c r="V5494" s="2"/>
    </row>
    <row r="5495" spans="1:22" x14ac:dyDescent="0.25">
      <c r="A5495" t="s">
        <v>3253</v>
      </c>
      <c r="B5495" t="s">
        <v>3254</v>
      </c>
      <c r="C5495">
        <v>89.999999999998195</v>
      </c>
      <c r="D5495" t="s">
        <v>5306</v>
      </c>
      <c r="E5495" s="1">
        <v>41432</v>
      </c>
      <c r="F5495" t="s">
        <v>5294</v>
      </c>
      <c r="G5495">
        <v>1</v>
      </c>
      <c r="H5495" t="s">
        <v>5307</v>
      </c>
      <c r="I5495" t="s">
        <v>5295</v>
      </c>
      <c r="J5495" t="s">
        <v>5293</v>
      </c>
      <c r="K5495" t="b">
        <f>LOOKUP(A5495,'[1]UDDATA-1'!B:B,'[1]UDDATA-1'!A:A)&lt;&gt;LOOKUP(A5495,'[1]UDDATA-2'!B:B,'[1]UDDATA-2'!A:A)</f>
        <v>0</v>
      </c>
      <c r="L5495" t="str">
        <f t="shared" si="680"/>
        <v>Fysisk interface design</v>
      </c>
      <c r="M5495">
        <f t="shared" si="681"/>
        <v>0</v>
      </c>
      <c r="N5495" t="str">
        <f t="shared" si="682"/>
        <v/>
      </c>
      <c r="O5495" t="e">
        <f>IF(AND(A5495&lt;&gt;A5494,#REF!&lt;&gt;""),#REF!,"")</f>
        <v>#REF!</v>
      </c>
      <c r="P5495" t="e">
        <f t="shared" si="685"/>
        <v>#REF!</v>
      </c>
      <c r="Q5495" s="2" t="e">
        <f t="shared" ca="1" si="686"/>
        <v>#REF!</v>
      </c>
      <c r="R5495" t="e">
        <f>IF(NOT(#REF!="Indskrevet"),"",IF(E5495="",FALSE,AND(NOT(#REF!),VALUE(RIGHT(CONCATENATE(YEAR(E5495)),2))=15)))</f>
        <v>#REF!</v>
      </c>
      <c r="S5495" t="e">
        <f t="shared" si="683"/>
        <v>#REF!</v>
      </c>
      <c r="T5495" t="e">
        <f t="shared" si="684"/>
        <v>#REF!</v>
      </c>
      <c r="U5495" s="2" t="e">
        <f t="shared" si="687"/>
        <v>#REF!</v>
      </c>
      <c r="V5495" s="2"/>
    </row>
    <row r="5496" spans="1:22" x14ac:dyDescent="0.25">
      <c r="A5496" t="s">
        <v>3253</v>
      </c>
      <c r="B5496" t="s">
        <v>3254</v>
      </c>
      <c r="C5496">
        <v>89.999999999998195</v>
      </c>
      <c r="D5496" t="s">
        <v>5290</v>
      </c>
      <c r="E5496" s="1">
        <v>41508</v>
      </c>
      <c r="F5496" t="s">
        <v>5294</v>
      </c>
      <c r="G5496">
        <v>2</v>
      </c>
      <c r="H5496" t="s">
        <v>5287</v>
      </c>
      <c r="I5496" t="s">
        <v>5295</v>
      </c>
      <c r="J5496" t="s">
        <v>5293</v>
      </c>
      <c r="K5496" t="b">
        <f>LOOKUP(A5496,'[1]UDDATA-1'!B:B,'[1]UDDATA-1'!A:A)&lt;&gt;LOOKUP(A5496,'[1]UDDATA-2'!B:B,'[1]UDDATA-2'!A:A)</f>
        <v>0</v>
      </c>
      <c r="L5496" t="str">
        <f t="shared" si="680"/>
        <v/>
      </c>
      <c r="M5496" t="str">
        <f t="shared" si="681"/>
        <v/>
      </c>
      <c r="N5496" t="str">
        <f t="shared" si="682"/>
        <v/>
      </c>
      <c r="O5496" t="e">
        <f>IF(AND(A5496&lt;&gt;A5495,#REF!&lt;&gt;""),#REF!,"")</f>
        <v>#REF!</v>
      </c>
      <c r="P5496" t="e">
        <f t="shared" si="685"/>
        <v>#REF!</v>
      </c>
      <c r="Q5496" s="2" t="e">
        <f t="shared" ca="1" si="686"/>
        <v>#REF!</v>
      </c>
      <c r="R5496" t="e">
        <f>IF(NOT(#REF!="Indskrevet"),"",IF(E5496="",FALSE,AND(NOT(#REF!),VALUE(RIGHT(CONCATENATE(YEAR(E5496)),2))=15)))</f>
        <v>#REF!</v>
      </c>
      <c r="S5496" t="e">
        <f t="shared" si="683"/>
        <v>#REF!</v>
      </c>
      <c r="T5496" t="e">
        <f t="shared" si="684"/>
        <v>#REF!</v>
      </c>
      <c r="U5496" s="2" t="e">
        <f t="shared" si="687"/>
        <v>#REF!</v>
      </c>
      <c r="V5496" s="2"/>
    </row>
    <row r="5497" spans="1:22" x14ac:dyDescent="0.25">
      <c r="A5497" t="s">
        <v>3253</v>
      </c>
      <c r="B5497" t="s">
        <v>3254</v>
      </c>
      <c r="C5497">
        <v>89.999999999998195</v>
      </c>
      <c r="D5497" t="s">
        <v>5306</v>
      </c>
      <c r="E5497" s="1">
        <v>41695</v>
      </c>
      <c r="F5497" t="s">
        <v>5297</v>
      </c>
      <c r="G5497">
        <v>1</v>
      </c>
      <c r="H5497" t="s">
        <v>5307</v>
      </c>
      <c r="I5497" t="s">
        <v>5298</v>
      </c>
      <c r="J5497" t="s">
        <v>5299</v>
      </c>
      <c r="K5497" t="b">
        <f>LOOKUP(A5497,'[1]UDDATA-1'!B:B,'[1]UDDATA-1'!A:A)&lt;&gt;LOOKUP(A5497,'[1]UDDATA-2'!B:B,'[1]UDDATA-2'!A:A)</f>
        <v>0</v>
      </c>
      <c r="L5497" t="str">
        <f t="shared" si="680"/>
        <v>Proceduremæssig programmering</v>
      </c>
      <c r="M5497">
        <f t="shared" si="681"/>
        <v>0</v>
      </c>
      <c r="N5497" t="str">
        <f t="shared" si="682"/>
        <v/>
      </c>
      <c r="O5497" t="e">
        <f>IF(AND(A5497&lt;&gt;A5496,#REF!&lt;&gt;""),#REF!,"")</f>
        <v>#REF!</v>
      </c>
      <c r="P5497" t="e">
        <f t="shared" si="685"/>
        <v>#REF!</v>
      </c>
      <c r="Q5497" s="2" t="e">
        <f t="shared" ca="1" si="686"/>
        <v>#REF!</v>
      </c>
      <c r="R5497" t="e">
        <f>IF(NOT(#REF!="Indskrevet"),"",IF(E5497="",FALSE,AND(NOT(#REF!),VALUE(RIGHT(CONCATENATE(YEAR(E5497)),2))=15)))</f>
        <v>#REF!</v>
      </c>
      <c r="S5497" t="e">
        <f t="shared" si="683"/>
        <v>#REF!</v>
      </c>
      <c r="T5497" t="e">
        <f t="shared" si="684"/>
        <v>#REF!</v>
      </c>
      <c r="U5497" s="2" t="e">
        <f t="shared" si="687"/>
        <v>#REF!</v>
      </c>
      <c r="V5497" s="2"/>
    </row>
    <row r="5498" spans="1:22" x14ac:dyDescent="0.25">
      <c r="A5498" t="s">
        <v>3253</v>
      </c>
      <c r="B5498" t="s">
        <v>3254</v>
      </c>
      <c r="C5498">
        <v>89.999999999998195</v>
      </c>
      <c r="D5498" t="s">
        <v>5306</v>
      </c>
      <c r="E5498" s="1">
        <v>41739</v>
      </c>
      <c r="F5498" t="s">
        <v>5297</v>
      </c>
      <c r="G5498">
        <v>2</v>
      </c>
      <c r="H5498" t="s">
        <v>5287</v>
      </c>
      <c r="I5498" t="s">
        <v>5298</v>
      </c>
      <c r="J5498" t="s">
        <v>5303</v>
      </c>
      <c r="K5498" t="b">
        <f>LOOKUP(A5498,'[1]UDDATA-1'!B:B,'[1]UDDATA-1'!A:A)&lt;&gt;LOOKUP(A5498,'[1]UDDATA-2'!B:B,'[1]UDDATA-2'!A:A)</f>
        <v>0</v>
      </c>
      <c r="L5498" t="str">
        <f t="shared" si="680"/>
        <v/>
      </c>
      <c r="M5498" t="str">
        <f t="shared" si="681"/>
        <v/>
      </c>
      <c r="N5498" t="str">
        <f t="shared" si="682"/>
        <v/>
      </c>
      <c r="O5498" t="e">
        <f>IF(AND(A5498&lt;&gt;A5497,#REF!&lt;&gt;""),#REF!,"")</f>
        <v>#REF!</v>
      </c>
      <c r="P5498" t="e">
        <f t="shared" si="685"/>
        <v>#REF!</v>
      </c>
      <c r="Q5498" s="2" t="e">
        <f t="shared" ca="1" si="686"/>
        <v>#REF!</v>
      </c>
      <c r="R5498" t="e">
        <f>IF(NOT(#REF!="Indskrevet"),"",IF(E5498="",FALSE,AND(NOT(#REF!),VALUE(RIGHT(CONCATENATE(YEAR(E5498)),2))=15)))</f>
        <v>#REF!</v>
      </c>
      <c r="S5498" t="e">
        <f t="shared" si="683"/>
        <v>#REF!</v>
      </c>
      <c r="T5498" t="e">
        <f t="shared" si="684"/>
        <v>#REF!</v>
      </c>
      <c r="U5498" s="2" t="e">
        <f t="shared" si="687"/>
        <v>#REF!</v>
      </c>
      <c r="V5498" s="2"/>
    </row>
    <row r="5499" spans="1:22" x14ac:dyDescent="0.25">
      <c r="A5499" t="s">
        <v>3253</v>
      </c>
      <c r="B5499" t="s">
        <v>3254</v>
      </c>
      <c r="C5499">
        <v>89.999999999998195</v>
      </c>
      <c r="D5499" t="s">
        <v>5318</v>
      </c>
      <c r="E5499" s="1">
        <v>41800</v>
      </c>
      <c r="F5499" t="s">
        <v>5301</v>
      </c>
      <c r="G5499">
        <v>1</v>
      </c>
      <c r="H5499" t="s">
        <v>5287</v>
      </c>
      <c r="I5499" t="s">
        <v>5302</v>
      </c>
      <c r="J5499" t="s">
        <v>5303</v>
      </c>
      <c r="K5499" t="b">
        <f>LOOKUP(A5499,'[1]UDDATA-1'!B:B,'[1]UDDATA-1'!A:A)&lt;&gt;LOOKUP(A5499,'[1]UDDATA-2'!B:B,'[1]UDDATA-2'!A:A)</f>
        <v>0</v>
      </c>
      <c r="L5499" t="str">
        <f t="shared" si="680"/>
        <v>Lyd- og musikbehandling</v>
      </c>
      <c r="M5499" t="str">
        <f t="shared" si="681"/>
        <v/>
      </c>
      <c r="N5499" t="str">
        <f t="shared" si="682"/>
        <v>U</v>
      </c>
      <c r="O5499" t="e">
        <f>IF(AND(A5499&lt;&gt;A5498,#REF!&lt;&gt;""),#REF!,"")</f>
        <v>#REF!</v>
      </c>
      <c r="P5499" t="e">
        <f t="shared" si="685"/>
        <v>#REF!</v>
      </c>
      <c r="Q5499" s="2" t="e">
        <f t="shared" ca="1" si="686"/>
        <v>#REF!</v>
      </c>
      <c r="R5499" t="e">
        <f>IF(NOT(#REF!="Indskrevet"),"",IF(E5499="",FALSE,AND(NOT(#REF!),VALUE(RIGHT(CONCATENATE(YEAR(E5499)),2))=15)))</f>
        <v>#REF!</v>
      </c>
      <c r="S5499" t="e">
        <f t="shared" si="683"/>
        <v>#REF!</v>
      </c>
      <c r="T5499" t="e">
        <f t="shared" si="684"/>
        <v>#REF!</v>
      </c>
      <c r="U5499" s="2" t="e">
        <f t="shared" si="687"/>
        <v>#REF!</v>
      </c>
      <c r="V5499" s="2"/>
    </row>
    <row r="5500" spans="1:22" x14ac:dyDescent="0.25">
      <c r="A5500" t="s">
        <v>3253</v>
      </c>
      <c r="B5500" t="s">
        <v>3254</v>
      </c>
      <c r="C5500">
        <v>89.999999999998195</v>
      </c>
      <c r="D5500" t="s">
        <v>5318</v>
      </c>
      <c r="E5500" s="1">
        <v>41823</v>
      </c>
      <c r="F5500" t="s">
        <v>5304</v>
      </c>
      <c r="G5500">
        <v>1</v>
      </c>
      <c r="H5500" t="s">
        <v>5287</v>
      </c>
      <c r="I5500" t="s">
        <v>5305</v>
      </c>
      <c r="J5500" t="s">
        <v>5303</v>
      </c>
      <c r="K5500" t="b">
        <f>LOOKUP(A5500,'[1]UDDATA-1'!B:B,'[1]UDDATA-1'!A:A)&lt;&gt;LOOKUP(A5500,'[1]UDDATA-2'!B:B,'[1]UDDATA-2'!A:A)</f>
        <v>0</v>
      </c>
      <c r="L5500" t="str">
        <f t="shared" si="680"/>
        <v>Objektorienteret Software Engineering</v>
      </c>
      <c r="M5500" t="str">
        <f t="shared" si="681"/>
        <v/>
      </c>
      <c r="N5500" t="str">
        <f t="shared" si="682"/>
        <v>U</v>
      </c>
      <c r="O5500" t="e">
        <f>IF(AND(A5500&lt;&gt;A5499,#REF!&lt;&gt;""),#REF!,"")</f>
        <v>#REF!</v>
      </c>
      <c r="P5500" t="e">
        <f t="shared" si="685"/>
        <v>#REF!</v>
      </c>
      <c r="Q5500" s="2" t="e">
        <f t="shared" ca="1" si="686"/>
        <v>#REF!</v>
      </c>
      <c r="R5500" t="e">
        <f>IF(NOT(#REF!="Indskrevet"),"",IF(E5500="",FALSE,AND(NOT(#REF!),VALUE(RIGHT(CONCATENATE(YEAR(E5500)),2))=15)))</f>
        <v>#REF!</v>
      </c>
      <c r="S5500" t="e">
        <f t="shared" si="683"/>
        <v>#REF!</v>
      </c>
      <c r="T5500" t="e">
        <f t="shared" si="684"/>
        <v>#REF!</v>
      </c>
      <c r="U5500" s="2" t="e">
        <f t="shared" si="687"/>
        <v>#REF!</v>
      </c>
      <c r="V5500" s="2"/>
    </row>
    <row r="5501" spans="1:22" x14ac:dyDescent="0.25">
      <c r="A5501" t="s">
        <v>3256</v>
      </c>
      <c r="B5501" t="s">
        <v>3257</v>
      </c>
      <c r="C5501">
        <v>54.999999999998998</v>
      </c>
      <c r="D5501" t="s">
        <v>5317</v>
      </c>
      <c r="E5501" s="1">
        <v>42033</v>
      </c>
      <c r="F5501" t="s">
        <v>5286</v>
      </c>
      <c r="G5501">
        <v>1</v>
      </c>
      <c r="H5501" t="s">
        <v>5287</v>
      </c>
      <c r="I5501" t="s">
        <v>5288</v>
      </c>
      <c r="J5501" t="s">
        <v>5289</v>
      </c>
      <c r="K5501" t="b">
        <f>LOOKUP(A5501,'[1]UDDATA-1'!B:B,'[1]UDDATA-1'!A:A)&lt;&gt;LOOKUP(A5501,'[1]UDDATA-2'!B:B,'[1]UDDATA-2'!A:A)</f>
        <v>0</v>
      </c>
      <c r="L5501" t="str">
        <f t="shared" si="680"/>
        <v>Grundlæggende programmering</v>
      </c>
      <c r="M5501">
        <f t="shared" si="681"/>
        <v>4</v>
      </c>
      <c r="N5501" t="str">
        <f t="shared" si="682"/>
        <v/>
      </c>
      <c r="O5501" t="e">
        <f>IF(AND(A5501&lt;&gt;A5500,#REF!&lt;&gt;""),#REF!,"")</f>
        <v>#REF!</v>
      </c>
      <c r="P5501" t="e">
        <f t="shared" si="685"/>
        <v>#REF!</v>
      </c>
      <c r="Q5501" s="2" t="e">
        <f t="shared" ca="1" si="686"/>
        <v>#REF!</v>
      </c>
      <c r="R5501" t="e">
        <f>IF(NOT(#REF!="Indskrevet"),"",IF(E5501="",FALSE,AND(NOT(#REF!),VALUE(RIGHT(CONCATENATE(YEAR(E5501)),2))=15)))</f>
        <v>#REF!</v>
      </c>
      <c r="S5501" t="e">
        <f t="shared" si="683"/>
        <v>#REF!</v>
      </c>
      <c r="T5501" t="e">
        <f t="shared" si="684"/>
        <v>#REF!</v>
      </c>
      <c r="U5501" s="2" t="e">
        <f t="shared" si="687"/>
        <v>#REF!</v>
      </c>
      <c r="V5501" s="2"/>
    </row>
    <row r="5502" spans="1:22" x14ac:dyDescent="0.25">
      <c r="A5502" t="s">
        <v>3256</v>
      </c>
      <c r="B5502" t="s">
        <v>3257</v>
      </c>
      <c r="C5502">
        <v>54.999999999998998</v>
      </c>
      <c r="D5502" t="s">
        <v>5296</v>
      </c>
      <c r="E5502" s="1">
        <v>42178</v>
      </c>
      <c r="F5502" t="s">
        <v>5291</v>
      </c>
      <c r="G5502">
        <v>1</v>
      </c>
      <c r="H5502" t="s">
        <v>5287</v>
      </c>
      <c r="I5502" t="s">
        <v>5292</v>
      </c>
      <c r="J5502" t="s">
        <v>5293</v>
      </c>
      <c r="K5502" t="b">
        <f>LOOKUP(A5502,'[1]UDDATA-1'!B:B,'[1]UDDATA-1'!A:A)&lt;&gt;LOOKUP(A5502,'[1]UDDATA-2'!B:B,'[1]UDDATA-2'!A:A)</f>
        <v>0</v>
      </c>
      <c r="L5502" t="str">
        <f t="shared" si="680"/>
        <v>Matematik til multimedie-applikationer</v>
      </c>
      <c r="M5502">
        <f t="shared" si="681"/>
        <v>7</v>
      </c>
      <c r="N5502" t="str">
        <f t="shared" si="682"/>
        <v/>
      </c>
      <c r="O5502" t="e">
        <f>IF(AND(A5502&lt;&gt;A5501,#REF!&lt;&gt;""),#REF!,"")</f>
        <v>#REF!</v>
      </c>
      <c r="P5502" t="e">
        <f t="shared" si="685"/>
        <v>#REF!</v>
      </c>
      <c r="Q5502" s="2" t="e">
        <f t="shared" ca="1" si="686"/>
        <v>#REF!</v>
      </c>
      <c r="R5502" t="e">
        <f>IF(NOT(#REF!="Indskrevet"),"",IF(E5502="",FALSE,AND(NOT(#REF!),VALUE(RIGHT(CONCATENATE(YEAR(E5502)),2))=15)))</f>
        <v>#REF!</v>
      </c>
      <c r="S5502" t="e">
        <f t="shared" si="683"/>
        <v>#REF!</v>
      </c>
      <c r="T5502" t="e">
        <f t="shared" si="684"/>
        <v>#REF!</v>
      </c>
      <c r="U5502" s="2" t="e">
        <f t="shared" si="687"/>
        <v>#REF!</v>
      </c>
      <c r="V5502" s="2"/>
    </row>
    <row r="5503" spans="1:22" x14ac:dyDescent="0.25">
      <c r="A5503" t="s">
        <v>3259</v>
      </c>
      <c r="B5503" t="s">
        <v>3260</v>
      </c>
      <c r="C5503">
        <v>59.999999999998799</v>
      </c>
      <c r="D5503" t="s">
        <v>5300</v>
      </c>
      <c r="E5503" s="1">
        <v>42031</v>
      </c>
      <c r="F5503" t="s">
        <v>5328</v>
      </c>
      <c r="G5503">
        <v>1</v>
      </c>
      <c r="H5503" t="s">
        <v>5287</v>
      </c>
      <c r="I5503" t="s">
        <v>5324</v>
      </c>
      <c r="J5503" t="s">
        <v>5289</v>
      </c>
      <c r="K5503" t="b">
        <f>LOOKUP(A5503,'[1]UDDATA-1'!B:B,'[1]UDDATA-1'!A:A)&lt;&gt;LOOKUP(A5503,'[1]UDDATA-2'!B:B,'[1]UDDATA-2'!A:A)</f>
        <v>0</v>
      </c>
      <c r="L5503" t="str">
        <f t="shared" si="680"/>
        <v>Lineær algebra</v>
      </c>
      <c r="M5503">
        <f t="shared" si="681"/>
        <v>12</v>
      </c>
      <c r="N5503" t="str">
        <f t="shared" si="682"/>
        <v/>
      </c>
      <c r="O5503" t="e">
        <f>IF(AND(A5503&lt;&gt;A5502,#REF!&lt;&gt;""),#REF!,"")</f>
        <v>#REF!</v>
      </c>
      <c r="P5503" t="e">
        <f t="shared" si="685"/>
        <v>#REF!</v>
      </c>
      <c r="Q5503" s="2" t="e">
        <f t="shared" ca="1" si="686"/>
        <v>#REF!</v>
      </c>
      <c r="R5503" t="e">
        <f>IF(NOT(#REF!="Indskrevet"),"",IF(E5503="",FALSE,AND(NOT(#REF!),VALUE(RIGHT(CONCATENATE(YEAR(E5503)),2))=15)))</f>
        <v>#REF!</v>
      </c>
      <c r="S5503" t="e">
        <f t="shared" si="683"/>
        <v>#REF!</v>
      </c>
      <c r="T5503" t="e">
        <f t="shared" si="684"/>
        <v>#REF!</v>
      </c>
      <c r="U5503" s="2" t="e">
        <f t="shared" si="687"/>
        <v>#REF!</v>
      </c>
      <c r="V5503" s="2"/>
    </row>
    <row r="5504" spans="1:22" x14ac:dyDescent="0.25">
      <c r="A5504" t="s">
        <v>3259</v>
      </c>
      <c r="B5504" t="s">
        <v>3260</v>
      </c>
      <c r="C5504">
        <v>59.999999999998799</v>
      </c>
      <c r="D5504" t="s">
        <v>5290</v>
      </c>
      <c r="E5504" s="1">
        <v>42187</v>
      </c>
      <c r="F5504" t="s">
        <v>5329</v>
      </c>
      <c r="G5504">
        <v>1</v>
      </c>
      <c r="H5504" t="s">
        <v>5287</v>
      </c>
      <c r="I5504" t="s">
        <v>5330</v>
      </c>
      <c r="J5504" t="s">
        <v>5293</v>
      </c>
      <c r="K5504" t="b">
        <f>LOOKUP(A5504,'[1]UDDATA-1'!B:B,'[1]UDDATA-1'!A:A)&lt;&gt;LOOKUP(A5504,'[1]UDDATA-2'!B:B,'[1]UDDATA-2'!A:A)</f>
        <v>0</v>
      </c>
      <c r="L5504" t="str">
        <f t="shared" si="680"/>
        <v>Diskret matematik</v>
      </c>
      <c r="M5504">
        <f t="shared" si="681"/>
        <v>10</v>
      </c>
      <c r="N5504" t="str">
        <f t="shared" si="682"/>
        <v/>
      </c>
      <c r="O5504" t="e">
        <f>IF(AND(A5504&lt;&gt;A5503,#REF!&lt;&gt;""),#REF!,"")</f>
        <v>#REF!</v>
      </c>
      <c r="P5504" t="e">
        <f t="shared" si="685"/>
        <v>#REF!</v>
      </c>
      <c r="Q5504" s="2" t="e">
        <f t="shared" ca="1" si="686"/>
        <v>#REF!</v>
      </c>
      <c r="R5504" t="e">
        <f>IF(NOT(#REF!="Indskrevet"),"",IF(E5504="",FALSE,AND(NOT(#REF!),VALUE(RIGHT(CONCATENATE(YEAR(E5504)),2))=15)))</f>
        <v>#REF!</v>
      </c>
      <c r="S5504" t="e">
        <f t="shared" si="683"/>
        <v>#REF!</v>
      </c>
      <c r="T5504" t="e">
        <f t="shared" si="684"/>
        <v>#REF!</v>
      </c>
      <c r="U5504" s="2" t="e">
        <f t="shared" si="687"/>
        <v>#REF!</v>
      </c>
      <c r="V5504" s="2"/>
    </row>
    <row r="5505" spans="1:22" x14ac:dyDescent="0.25">
      <c r="A5505" t="s">
        <v>3259</v>
      </c>
      <c r="B5505" t="s">
        <v>3260</v>
      </c>
      <c r="C5505">
        <v>59.999999999998799</v>
      </c>
      <c r="D5505" t="s">
        <v>5300</v>
      </c>
      <c r="E5505" s="1">
        <v>42188</v>
      </c>
      <c r="F5505" t="s">
        <v>5331</v>
      </c>
      <c r="G5505">
        <v>1</v>
      </c>
      <c r="H5505" t="s">
        <v>5287</v>
      </c>
      <c r="I5505" t="s">
        <v>5332</v>
      </c>
      <c r="J5505" t="s">
        <v>5293</v>
      </c>
      <c r="K5505" t="b">
        <f>LOOKUP(A5505,'[1]UDDATA-1'!B:B,'[1]UDDATA-1'!A:A)&lt;&gt;LOOKUP(A5505,'[1]UDDATA-2'!B:B,'[1]UDDATA-2'!A:A)</f>
        <v>0</v>
      </c>
      <c r="L5505" t="str">
        <f t="shared" si="680"/>
        <v>Computerarkitektur</v>
      </c>
      <c r="M5505">
        <f t="shared" si="681"/>
        <v>12</v>
      </c>
      <c r="N5505" t="str">
        <f t="shared" si="682"/>
        <v/>
      </c>
      <c r="O5505" t="e">
        <f>IF(AND(A5505&lt;&gt;A5504,#REF!&lt;&gt;""),#REF!,"")</f>
        <v>#REF!</v>
      </c>
      <c r="P5505" t="e">
        <f t="shared" si="685"/>
        <v>#REF!</v>
      </c>
      <c r="Q5505" s="2" t="e">
        <f t="shared" ca="1" si="686"/>
        <v>#REF!</v>
      </c>
      <c r="R5505" t="e">
        <f>IF(NOT(#REF!="Indskrevet"),"",IF(E5505="",FALSE,AND(NOT(#REF!),VALUE(RIGHT(CONCATENATE(YEAR(E5505)),2))=15)))</f>
        <v>#REF!</v>
      </c>
      <c r="S5505" t="e">
        <f t="shared" si="683"/>
        <v>#REF!</v>
      </c>
      <c r="T5505" t="e">
        <f t="shared" si="684"/>
        <v>#REF!</v>
      </c>
      <c r="U5505" s="2" t="e">
        <f t="shared" si="687"/>
        <v>#REF!</v>
      </c>
      <c r="V5505" s="2"/>
    </row>
    <row r="5506" spans="1:22" x14ac:dyDescent="0.25">
      <c r="A5506" t="s">
        <v>3259</v>
      </c>
      <c r="B5506" t="s">
        <v>3260</v>
      </c>
      <c r="C5506">
        <v>59.999999999998799</v>
      </c>
      <c r="D5506" t="s">
        <v>5300</v>
      </c>
      <c r="E5506" s="1">
        <v>42156</v>
      </c>
      <c r="F5506" t="s">
        <v>5333</v>
      </c>
      <c r="G5506">
        <v>1</v>
      </c>
      <c r="H5506" t="s">
        <v>5287</v>
      </c>
      <c r="I5506" t="s">
        <v>5334</v>
      </c>
      <c r="J5506" t="s">
        <v>5293</v>
      </c>
      <c r="K5506" t="b">
        <f>LOOKUP(A5506,'[1]UDDATA-1'!B:B,'[1]UDDATA-1'!A:A)&lt;&gt;LOOKUP(A5506,'[1]UDDATA-2'!B:B,'[1]UDDATA-2'!A:A)</f>
        <v>0</v>
      </c>
      <c r="L5506" t="str">
        <f t="shared" ref="L5506:L5569" si="688">IF(AND(I5506&lt;&gt;"",I5506&lt;&gt;I5505),I5506,"")</f>
        <v>Objektorienteret programmering</v>
      </c>
      <c r="M5506">
        <f t="shared" ref="M5506:M5569" si="689">IF(AND(L5506&lt;&gt;"",ISNUMBER(VALUE(D5506))),VALUE(D5506),"")</f>
        <v>12</v>
      </c>
      <c r="N5506" t="str">
        <f t="shared" ref="N5506:N5569" si="690">IF(L5506="","",IF(M5506="",D5506,""))</f>
        <v/>
      </c>
      <c r="O5506" t="e">
        <f>IF(AND(A5506&lt;&gt;A5505,#REF!&lt;&gt;""),#REF!,"")</f>
        <v>#REF!</v>
      </c>
      <c r="P5506" t="e">
        <f t="shared" si="685"/>
        <v>#REF!</v>
      </c>
      <c r="Q5506" s="2" t="e">
        <f t="shared" ca="1" si="686"/>
        <v>#REF!</v>
      </c>
      <c r="R5506" t="e">
        <f>IF(NOT(#REF!="Indskrevet"),"",IF(E5506="",FALSE,AND(NOT(#REF!),VALUE(RIGHT(CONCATENATE(YEAR(E5506)),2))=15)))</f>
        <v>#REF!</v>
      </c>
      <c r="S5506" t="e">
        <f t="shared" ref="S5506:S5569" si="691">IF(R5506="","",IF(A5506=A5505,S5505,NOT(OR(R5506,AND(A5507=A5506,R5507),AND(A5508=A5506,R5508),AND(A5509=A5506,R5509),AND(A5510=A5506,R5510),AND(A5511=A5506,R5511),AND(A5512=A5506,R5512),AND(A5513=A5506,R5513),AND(A5514=A5506,R5514),AND(A5515=A5506,R5515),AND(A5516=A5506,R5516)))))</f>
        <v>#REF!</v>
      </c>
      <c r="T5506" t="e">
        <f t="shared" ref="T5506:T5569" si="692">IF(U5506="","",O5506)</f>
        <v>#REF!</v>
      </c>
      <c r="U5506" s="2" t="e">
        <f t="shared" si="687"/>
        <v>#REF!</v>
      </c>
      <c r="V5506" s="2"/>
    </row>
    <row r="5507" spans="1:22" x14ac:dyDescent="0.25">
      <c r="A5507" t="s">
        <v>3261</v>
      </c>
      <c r="B5507" t="s">
        <v>3262</v>
      </c>
      <c r="C5507">
        <v>59.999999999998799</v>
      </c>
      <c r="D5507" t="s">
        <v>5290</v>
      </c>
      <c r="E5507" s="1">
        <v>42031</v>
      </c>
      <c r="F5507" t="s">
        <v>5328</v>
      </c>
      <c r="G5507">
        <v>1</v>
      </c>
      <c r="H5507" t="s">
        <v>5287</v>
      </c>
      <c r="I5507" t="s">
        <v>5324</v>
      </c>
      <c r="J5507" t="s">
        <v>5289</v>
      </c>
      <c r="K5507" t="b">
        <f>LOOKUP(A5507,'[1]UDDATA-1'!B:B,'[1]UDDATA-1'!A:A)&lt;&gt;LOOKUP(A5507,'[1]UDDATA-2'!B:B,'[1]UDDATA-2'!A:A)</f>
        <v>0</v>
      </c>
      <c r="L5507" t="str">
        <f t="shared" si="688"/>
        <v>Lineær algebra</v>
      </c>
      <c r="M5507">
        <f t="shared" si="689"/>
        <v>10</v>
      </c>
      <c r="N5507" t="str">
        <f t="shared" si="690"/>
        <v/>
      </c>
      <c r="O5507" t="e">
        <f>IF(AND(A5507&lt;&gt;A5506,#REF!&lt;&gt;""),#REF!,"")</f>
        <v>#REF!</v>
      </c>
      <c r="P5507" t="e">
        <f t="shared" ref="P5507:P5570" si="693">IF(O5507="","",IF(M5507="",0,IF(O5508&lt;&gt;"",1,IF(AND(O5508="",O5509&lt;&gt;""),2,IF(AND(O5508="",O5509="",O5510&lt;&gt;""),3,IF(AND(O5508="",O5509="",O5510="",O5511&lt;&gt;""),4,IF(AND(O5508="",O5509="",O5510="",O5511="",O5512&lt;&gt;""),5,IF(AND(O5508="",O5509="",O5510="",O5511="",O5512="",O5513&lt;&gt;""),6,IF(AND(O5508="",O5509="",O5510="",O5511="",O5512="",O5513="",O5514&lt;&gt;""),7,IF(AND(O5508="",O5509="",O5510="",O5511="",O5512="",O5513="",O5514="",O5515&lt;&gt;""),8,IF(AND(O5508="",O5509="",O5510="",O5511="",O5512="",O5513="",O5514="",O5515="",O5516&lt;&gt;""),9,IF(AND(O5508="",O5509="",O5510="",O5511="",O5512="",O5513="",O5514="",O5515="",O5516="",O5517&lt;&gt;""),10,IF(AND(O5508="",O5509="",O5510="",O5511="",O5512="",O5513="",O5514="",O5515="",O5516="",O5517="",O5518&lt;&gt;""),11,IF(AND(O5508="",O5509="",O5510="",O5511="",O5512="",O5513="",O5514="",O5515="",O5516="",O5517="",O5518="",O5519&lt;&gt;""),12,IF(AND(O5508="",O5509="",O5510="",O5511="",O5512="",O5513="",O5514="",O5515="",O5516="",O5517="",O5518="",O5519="",O5520&lt;&gt;""),13,IF(AND(O5508="",O5509="",O5510="",O5511="",O5512="",O5513="",O5514="",O5515="",O5516="",O5517="",O5518="",O5519="",O5520="",O5521&lt;&gt;""),14,IF(AND(O5508="",O5509="",O5510="",O5511="",O5512="",O5513="",O5514="",O5515="",O5516="",O5517="",O5518="",O5519="",O5520="",O5521="",O5522&lt;&gt;""),15)))))))))))))))))</f>
        <v>#REF!</v>
      </c>
      <c r="Q5507" s="2" t="e">
        <f t="shared" ref="Q5507:Q5570" ca="1" si="694">IF(OR(P5507="",P5507=0),"",AVERAGE(INDIRECT(CONCATENATE("AU",ROW(),":AU",ROW()+P5507))))</f>
        <v>#REF!</v>
      </c>
      <c r="R5507" t="e">
        <f>IF(NOT(#REF!="Indskrevet"),"",IF(E5507="",FALSE,AND(NOT(#REF!),VALUE(RIGHT(CONCATENATE(YEAR(E5507)),2))=15)))</f>
        <v>#REF!</v>
      </c>
      <c r="S5507" t="e">
        <f t="shared" si="691"/>
        <v>#REF!</v>
      </c>
      <c r="T5507" t="e">
        <f t="shared" si="692"/>
        <v>#REF!</v>
      </c>
      <c r="U5507" s="2" t="e">
        <f t="shared" si="687"/>
        <v>#REF!</v>
      </c>
      <c r="V5507" s="2"/>
    </row>
    <row r="5508" spans="1:22" x14ac:dyDescent="0.25">
      <c r="A5508" t="s">
        <v>3261</v>
      </c>
      <c r="B5508" t="s">
        <v>3262</v>
      </c>
      <c r="C5508">
        <v>59.999999999998799</v>
      </c>
      <c r="D5508" t="s">
        <v>5290</v>
      </c>
      <c r="E5508" s="1">
        <v>42187</v>
      </c>
      <c r="F5508" t="s">
        <v>5329</v>
      </c>
      <c r="G5508">
        <v>1</v>
      </c>
      <c r="H5508" t="s">
        <v>5287</v>
      </c>
      <c r="I5508" t="s">
        <v>5330</v>
      </c>
      <c r="J5508" t="s">
        <v>5293</v>
      </c>
      <c r="K5508" t="b">
        <f>LOOKUP(A5508,'[1]UDDATA-1'!B:B,'[1]UDDATA-1'!A:A)&lt;&gt;LOOKUP(A5508,'[1]UDDATA-2'!B:B,'[1]UDDATA-2'!A:A)</f>
        <v>0</v>
      </c>
      <c r="L5508" t="str">
        <f t="shared" si="688"/>
        <v>Diskret matematik</v>
      </c>
      <c r="M5508">
        <f t="shared" si="689"/>
        <v>10</v>
      </c>
      <c r="N5508" t="str">
        <f t="shared" si="690"/>
        <v/>
      </c>
      <c r="O5508" t="e">
        <f>IF(AND(A5508&lt;&gt;A5507,#REF!&lt;&gt;""),#REF!,"")</f>
        <v>#REF!</v>
      </c>
      <c r="P5508" t="e">
        <f t="shared" si="693"/>
        <v>#REF!</v>
      </c>
      <c r="Q5508" s="2" t="e">
        <f t="shared" ca="1" si="694"/>
        <v>#REF!</v>
      </c>
      <c r="R5508" t="e">
        <f>IF(NOT(#REF!="Indskrevet"),"",IF(E5508="",FALSE,AND(NOT(#REF!),VALUE(RIGHT(CONCATENATE(YEAR(E5508)),2))=15)))</f>
        <v>#REF!</v>
      </c>
      <c r="S5508" t="e">
        <f t="shared" si="691"/>
        <v>#REF!</v>
      </c>
      <c r="T5508" t="e">
        <f t="shared" si="692"/>
        <v>#REF!</v>
      </c>
      <c r="U5508" s="2" t="e">
        <f t="shared" ref="U5508:U5571" si="695">IF(OR(P5508="",P5508&lt;3),"",Q5508)</f>
        <v>#REF!</v>
      </c>
      <c r="V5508" s="2"/>
    </row>
    <row r="5509" spans="1:22" x14ac:dyDescent="0.25">
      <c r="A5509" t="s">
        <v>3261</v>
      </c>
      <c r="B5509" t="s">
        <v>3262</v>
      </c>
      <c r="C5509">
        <v>59.999999999998799</v>
      </c>
      <c r="D5509" t="s">
        <v>5290</v>
      </c>
      <c r="E5509" s="1">
        <v>42188</v>
      </c>
      <c r="F5509" t="s">
        <v>5331</v>
      </c>
      <c r="G5509">
        <v>1</v>
      </c>
      <c r="H5509" t="s">
        <v>5287</v>
      </c>
      <c r="I5509" t="s">
        <v>5332</v>
      </c>
      <c r="J5509" t="s">
        <v>5293</v>
      </c>
      <c r="K5509" t="b">
        <f>LOOKUP(A5509,'[1]UDDATA-1'!B:B,'[1]UDDATA-1'!A:A)&lt;&gt;LOOKUP(A5509,'[1]UDDATA-2'!B:B,'[1]UDDATA-2'!A:A)</f>
        <v>0</v>
      </c>
      <c r="L5509" t="str">
        <f t="shared" si="688"/>
        <v>Computerarkitektur</v>
      </c>
      <c r="M5509">
        <f t="shared" si="689"/>
        <v>10</v>
      </c>
      <c r="N5509" t="str">
        <f t="shared" si="690"/>
        <v/>
      </c>
      <c r="O5509" t="e">
        <f>IF(AND(A5509&lt;&gt;A5508,#REF!&lt;&gt;""),#REF!,"")</f>
        <v>#REF!</v>
      </c>
      <c r="P5509" t="e">
        <f t="shared" si="693"/>
        <v>#REF!</v>
      </c>
      <c r="Q5509" s="2" t="e">
        <f t="shared" ca="1" si="694"/>
        <v>#REF!</v>
      </c>
      <c r="R5509" t="e">
        <f>IF(NOT(#REF!="Indskrevet"),"",IF(E5509="",FALSE,AND(NOT(#REF!),VALUE(RIGHT(CONCATENATE(YEAR(E5509)),2))=15)))</f>
        <v>#REF!</v>
      </c>
      <c r="S5509" t="e">
        <f t="shared" si="691"/>
        <v>#REF!</v>
      </c>
      <c r="T5509" t="e">
        <f t="shared" si="692"/>
        <v>#REF!</v>
      </c>
      <c r="U5509" s="2" t="e">
        <f t="shared" si="695"/>
        <v>#REF!</v>
      </c>
      <c r="V5509" s="2"/>
    </row>
    <row r="5510" spans="1:22" x14ac:dyDescent="0.25">
      <c r="A5510" t="s">
        <v>3261</v>
      </c>
      <c r="B5510" t="s">
        <v>3262</v>
      </c>
      <c r="C5510">
        <v>59.999999999998799</v>
      </c>
      <c r="D5510" t="s">
        <v>5300</v>
      </c>
      <c r="E5510" s="1">
        <v>42158</v>
      </c>
      <c r="F5510" t="s">
        <v>5333</v>
      </c>
      <c r="G5510">
        <v>1</v>
      </c>
      <c r="H5510" t="s">
        <v>5287</v>
      </c>
      <c r="I5510" t="s">
        <v>5334</v>
      </c>
      <c r="J5510" t="s">
        <v>5293</v>
      </c>
      <c r="K5510" t="b">
        <f>LOOKUP(A5510,'[1]UDDATA-1'!B:B,'[1]UDDATA-1'!A:A)&lt;&gt;LOOKUP(A5510,'[1]UDDATA-2'!B:B,'[1]UDDATA-2'!A:A)</f>
        <v>0</v>
      </c>
      <c r="L5510" t="str">
        <f t="shared" si="688"/>
        <v>Objektorienteret programmering</v>
      </c>
      <c r="M5510">
        <f t="shared" si="689"/>
        <v>12</v>
      </c>
      <c r="N5510" t="str">
        <f t="shared" si="690"/>
        <v/>
      </c>
      <c r="O5510" t="e">
        <f>IF(AND(A5510&lt;&gt;A5509,#REF!&lt;&gt;""),#REF!,"")</f>
        <v>#REF!</v>
      </c>
      <c r="P5510" t="e">
        <f t="shared" si="693"/>
        <v>#REF!</v>
      </c>
      <c r="Q5510" s="2" t="e">
        <f t="shared" ca="1" si="694"/>
        <v>#REF!</v>
      </c>
      <c r="R5510" t="e">
        <f>IF(NOT(#REF!="Indskrevet"),"",IF(E5510="",FALSE,AND(NOT(#REF!),VALUE(RIGHT(CONCATENATE(YEAR(E5510)),2))=15)))</f>
        <v>#REF!</v>
      </c>
      <c r="S5510" t="e">
        <f t="shared" si="691"/>
        <v>#REF!</v>
      </c>
      <c r="T5510" t="e">
        <f t="shared" si="692"/>
        <v>#REF!</v>
      </c>
      <c r="U5510" s="2" t="e">
        <f t="shared" si="695"/>
        <v>#REF!</v>
      </c>
      <c r="V5510" s="2"/>
    </row>
    <row r="5511" spans="1:22" x14ac:dyDescent="0.25">
      <c r="A5511" t="s">
        <v>3263</v>
      </c>
      <c r="B5511" t="s">
        <v>3264</v>
      </c>
      <c r="C5511">
        <v>124.999999999997</v>
      </c>
      <c r="D5511" t="s">
        <v>5317</v>
      </c>
      <c r="E5511" s="1">
        <v>41304</v>
      </c>
      <c r="F5511" t="s">
        <v>5335</v>
      </c>
      <c r="G5511">
        <v>1</v>
      </c>
      <c r="H5511" t="s">
        <v>5287</v>
      </c>
      <c r="I5511" t="s">
        <v>5324</v>
      </c>
      <c r="J5511" t="s">
        <v>5289</v>
      </c>
      <c r="K5511" t="b">
        <f>LOOKUP(A5511,'[1]UDDATA-1'!B:B,'[1]UDDATA-1'!A:A)&lt;&gt;LOOKUP(A5511,'[1]UDDATA-2'!B:B,'[1]UDDATA-2'!A:A)</f>
        <v>0</v>
      </c>
      <c r="L5511" t="str">
        <f t="shared" si="688"/>
        <v>Lineær algebra</v>
      </c>
      <c r="M5511">
        <f t="shared" si="689"/>
        <v>4</v>
      </c>
      <c r="N5511" t="str">
        <f t="shared" si="690"/>
        <v/>
      </c>
      <c r="O5511" t="e">
        <f>IF(AND(A5511&lt;&gt;A5510,#REF!&lt;&gt;""),#REF!,"")</f>
        <v>#REF!</v>
      </c>
      <c r="P5511" t="e">
        <f t="shared" si="693"/>
        <v>#REF!</v>
      </c>
      <c r="Q5511" s="2" t="e">
        <f t="shared" ca="1" si="694"/>
        <v>#REF!</v>
      </c>
      <c r="R5511" t="e">
        <f>IF(NOT(#REF!="Indskrevet"),"",IF(E5511="",FALSE,AND(NOT(#REF!),VALUE(RIGHT(CONCATENATE(YEAR(E5511)),2))=15)))</f>
        <v>#REF!</v>
      </c>
      <c r="S5511" t="e">
        <f t="shared" si="691"/>
        <v>#REF!</v>
      </c>
      <c r="T5511" t="e">
        <f t="shared" si="692"/>
        <v>#REF!</v>
      </c>
      <c r="U5511" s="2" t="e">
        <f t="shared" si="695"/>
        <v>#REF!</v>
      </c>
      <c r="V5511" s="2"/>
    </row>
    <row r="5512" spans="1:22" x14ac:dyDescent="0.25">
      <c r="A5512" t="s">
        <v>3263</v>
      </c>
      <c r="B5512" t="s">
        <v>3264</v>
      </c>
      <c r="C5512">
        <v>124.999999999997</v>
      </c>
      <c r="D5512" t="s">
        <v>5296</v>
      </c>
      <c r="E5512" s="1">
        <v>41460</v>
      </c>
      <c r="F5512" t="s">
        <v>5336</v>
      </c>
      <c r="G5512">
        <v>1</v>
      </c>
      <c r="H5512" t="s">
        <v>5287</v>
      </c>
      <c r="I5512" t="s">
        <v>5326</v>
      </c>
      <c r="J5512" t="s">
        <v>5293</v>
      </c>
      <c r="K5512" t="b">
        <f>LOOKUP(A5512,'[1]UDDATA-1'!B:B,'[1]UDDATA-1'!A:A)&lt;&gt;LOOKUP(A5512,'[1]UDDATA-2'!B:B,'[1]UDDATA-2'!A:A)</f>
        <v>0</v>
      </c>
      <c r="L5512" t="str">
        <f t="shared" si="688"/>
        <v>Calculus</v>
      </c>
      <c r="M5512">
        <f t="shared" si="689"/>
        <v>7</v>
      </c>
      <c r="N5512" t="str">
        <f t="shared" si="690"/>
        <v/>
      </c>
      <c r="O5512" t="e">
        <f>IF(AND(A5512&lt;&gt;A5511,#REF!&lt;&gt;""),#REF!,"")</f>
        <v>#REF!</v>
      </c>
      <c r="P5512" t="e">
        <f t="shared" si="693"/>
        <v>#REF!</v>
      </c>
      <c r="Q5512" s="2" t="e">
        <f t="shared" ca="1" si="694"/>
        <v>#REF!</v>
      </c>
      <c r="R5512" t="e">
        <f>IF(NOT(#REF!="Indskrevet"),"",IF(E5512="",FALSE,AND(NOT(#REF!),VALUE(RIGHT(CONCATENATE(YEAR(E5512)),2))=15)))</f>
        <v>#REF!</v>
      </c>
      <c r="S5512" t="e">
        <f t="shared" si="691"/>
        <v>#REF!</v>
      </c>
      <c r="T5512" t="e">
        <f t="shared" si="692"/>
        <v>#REF!</v>
      </c>
      <c r="U5512" s="2" t="e">
        <f t="shared" si="695"/>
        <v>#REF!</v>
      </c>
      <c r="V5512" s="2"/>
    </row>
    <row r="5513" spans="1:22" x14ac:dyDescent="0.25">
      <c r="A5513" t="s">
        <v>3263</v>
      </c>
      <c r="B5513" t="s">
        <v>3264</v>
      </c>
      <c r="C5513">
        <v>124.999999999997</v>
      </c>
      <c r="D5513" t="s">
        <v>5306</v>
      </c>
      <c r="E5513" s="1">
        <v>41452</v>
      </c>
      <c r="F5513" t="s">
        <v>5337</v>
      </c>
      <c r="G5513">
        <v>1</v>
      </c>
      <c r="H5513" t="s">
        <v>5307</v>
      </c>
      <c r="I5513" t="s">
        <v>5338</v>
      </c>
      <c r="J5513" t="s">
        <v>5293</v>
      </c>
      <c r="K5513" t="b">
        <f>LOOKUP(A5513,'[1]UDDATA-1'!B:B,'[1]UDDATA-1'!A:A)&lt;&gt;LOOKUP(A5513,'[1]UDDATA-2'!B:B,'[1]UDDATA-2'!A:A)</f>
        <v>0</v>
      </c>
      <c r="L5513" t="str">
        <f t="shared" si="688"/>
        <v>Kredsløbsteori og dynamiske systemer</v>
      </c>
      <c r="M5513">
        <f t="shared" si="689"/>
        <v>0</v>
      </c>
      <c r="N5513" t="str">
        <f t="shared" si="690"/>
        <v/>
      </c>
      <c r="O5513" t="e">
        <f>IF(AND(A5513&lt;&gt;A5512,#REF!&lt;&gt;""),#REF!,"")</f>
        <v>#REF!</v>
      </c>
      <c r="P5513" t="e">
        <f t="shared" si="693"/>
        <v>#REF!</v>
      </c>
      <c r="Q5513" s="2" t="e">
        <f t="shared" ca="1" si="694"/>
        <v>#REF!</v>
      </c>
      <c r="R5513" t="e">
        <f>IF(NOT(#REF!="Indskrevet"),"",IF(E5513="",FALSE,AND(NOT(#REF!),VALUE(RIGHT(CONCATENATE(YEAR(E5513)),2))=15)))</f>
        <v>#REF!</v>
      </c>
      <c r="S5513" t="e">
        <f t="shared" si="691"/>
        <v>#REF!</v>
      </c>
      <c r="T5513" t="e">
        <f t="shared" si="692"/>
        <v>#REF!</v>
      </c>
      <c r="U5513" s="2" t="e">
        <f t="shared" si="695"/>
        <v>#REF!</v>
      </c>
      <c r="V5513" s="2"/>
    </row>
    <row r="5514" spans="1:22" x14ac:dyDescent="0.25">
      <c r="A5514" t="s">
        <v>3263</v>
      </c>
      <c r="B5514" t="s">
        <v>3264</v>
      </c>
      <c r="C5514">
        <v>124.999999999997</v>
      </c>
      <c r="D5514" t="s">
        <v>5306</v>
      </c>
      <c r="E5514" s="1">
        <v>41508</v>
      </c>
      <c r="F5514" t="s">
        <v>5337</v>
      </c>
      <c r="G5514">
        <v>2</v>
      </c>
      <c r="H5514" t="s">
        <v>5307</v>
      </c>
      <c r="I5514" t="s">
        <v>5338</v>
      </c>
      <c r="J5514" t="s">
        <v>5293</v>
      </c>
      <c r="K5514" t="b">
        <f>LOOKUP(A5514,'[1]UDDATA-1'!B:B,'[1]UDDATA-1'!A:A)&lt;&gt;LOOKUP(A5514,'[1]UDDATA-2'!B:B,'[1]UDDATA-2'!A:A)</f>
        <v>0</v>
      </c>
      <c r="L5514" t="str">
        <f t="shared" si="688"/>
        <v/>
      </c>
      <c r="M5514" t="str">
        <f t="shared" si="689"/>
        <v/>
      </c>
      <c r="N5514" t="str">
        <f t="shared" si="690"/>
        <v/>
      </c>
      <c r="O5514" t="e">
        <f>IF(AND(A5514&lt;&gt;A5513,#REF!&lt;&gt;""),#REF!,"")</f>
        <v>#REF!</v>
      </c>
      <c r="P5514" t="e">
        <f t="shared" si="693"/>
        <v>#REF!</v>
      </c>
      <c r="Q5514" s="2" t="e">
        <f t="shared" ca="1" si="694"/>
        <v>#REF!</v>
      </c>
      <c r="R5514" t="e">
        <f>IF(NOT(#REF!="Indskrevet"),"",IF(E5514="",FALSE,AND(NOT(#REF!),VALUE(RIGHT(CONCATENATE(YEAR(E5514)),2))=15)))</f>
        <v>#REF!</v>
      </c>
      <c r="S5514" t="e">
        <f t="shared" si="691"/>
        <v>#REF!</v>
      </c>
      <c r="T5514" t="e">
        <f t="shared" si="692"/>
        <v>#REF!</v>
      </c>
      <c r="U5514" s="2" t="e">
        <f t="shared" si="695"/>
        <v>#REF!</v>
      </c>
      <c r="V5514" s="2"/>
    </row>
    <row r="5515" spans="1:22" x14ac:dyDescent="0.25">
      <c r="A5515" t="s">
        <v>3263</v>
      </c>
      <c r="B5515" t="s">
        <v>3264</v>
      </c>
      <c r="C5515">
        <v>124.999999999997</v>
      </c>
      <c r="D5515" t="s">
        <v>5285</v>
      </c>
      <c r="E5515" s="1">
        <v>41816</v>
      </c>
      <c r="F5515" t="s">
        <v>5337</v>
      </c>
      <c r="G5515">
        <v>3</v>
      </c>
      <c r="H5515" t="s">
        <v>5287</v>
      </c>
      <c r="I5515" t="s">
        <v>5338</v>
      </c>
      <c r="J5515" t="s">
        <v>5303</v>
      </c>
      <c r="K5515" t="b">
        <f>LOOKUP(A5515,'[1]UDDATA-1'!B:B,'[1]UDDATA-1'!A:A)&lt;&gt;LOOKUP(A5515,'[1]UDDATA-2'!B:B,'[1]UDDATA-2'!A:A)</f>
        <v>0</v>
      </c>
      <c r="L5515" t="str">
        <f t="shared" si="688"/>
        <v/>
      </c>
      <c r="M5515" t="str">
        <f t="shared" si="689"/>
        <v/>
      </c>
      <c r="N5515" t="str">
        <f t="shared" si="690"/>
        <v/>
      </c>
      <c r="O5515" t="e">
        <f>IF(AND(A5515&lt;&gt;A5514,#REF!&lt;&gt;""),#REF!,"")</f>
        <v>#REF!</v>
      </c>
      <c r="P5515" t="e">
        <f t="shared" si="693"/>
        <v>#REF!</v>
      </c>
      <c r="Q5515" s="2" t="e">
        <f t="shared" ca="1" si="694"/>
        <v>#REF!</v>
      </c>
      <c r="R5515" t="e">
        <f>IF(NOT(#REF!="Indskrevet"),"",IF(E5515="",FALSE,AND(NOT(#REF!),VALUE(RIGHT(CONCATENATE(YEAR(E5515)),2))=15)))</f>
        <v>#REF!</v>
      </c>
      <c r="S5515" t="e">
        <f t="shared" si="691"/>
        <v>#REF!</v>
      </c>
      <c r="T5515" t="e">
        <f t="shared" si="692"/>
        <v>#REF!</v>
      </c>
      <c r="U5515" s="2" t="e">
        <f t="shared" si="695"/>
        <v>#REF!</v>
      </c>
      <c r="V5515" s="2"/>
    </row>
    <row r="5516" spans="1:22" x14ac:dyDescent="0.25">
      <c r="A5516" t="s">
        <v>3263</v>
      </c>
      <c r="B5516" t="s">
        <v>3264</v>
      </c>
      <c r="C5516">
        <v>124.999999999997</v>
      </c>
      <c r="D5516" t="s">
        <v>5306</v>
      </c>
      <c r="E5516" s="1">
        <v>41656</v>
      </c>
      <c r="F5516" t="s">
        <v>5319</v>
      </c>
      <c r="G5516">
        <v>1</v>
      </c>
      <c r="H5516" t="s">
        <v>5307</v>
      </c>
      <c r="I5516" t="s">
        <v>5320</v>
      </c>
      <c r="J5516" t="s">
        <v>5299</v>
      </c>
      <c r="K5516" t="b">
        <f>LOOKUP(A5516,'[1]UDDATA-1'!B:B,'[1]UDDATA-1'!A:A)&lt;&gt;LOOKUP(A5516,'[1]UDDATA-2'!B:B,'[1]UDDATA-2'!A:A)</f>
        <v>0</v>
      </c>
      <c r="L5516" t="str">
        <f t="shared" si="688"/>
        <v>Beregningsteknik inden for elektronikområdet 1</v>
      </c>
      <c r="M5516">
        <f t="shared" si="689"/>
        <v>0</v>
      </c>
      <c r="N5516" t="str">
        <f t="shared" si="690"/>
        <v/>
      </c>
      <c r="O5516" t="e">
        <f>IF(AND(A5516&lt;&gt;A5515,#REF!&lt;&gt;""),#REF!,"")</f>
        <v>#REF!</v>
      </c>
      <c r="P5516" t="e">
        <f t="shared" si="693"/>
        <v>#REF!</v>
      </c>
      <c r="Q5516" s="2" t="e">
        <f t="shared" ca="1" si="694"/>
        <v>#REF!</v>
      </c>
      <c r="R5516" t="e">
        <f>IF(NOT(#REF!="Indskrevet"),"",IF(E5516="",FALSE,AND(NOT(#REF!),VALUE(RIGHT(CONCATENATE(YEAR(E5516)),2))=15)))</f>
        <v>#REF!</v>
      </c>
      <c r="S5516" t="e">
        <f t="shared" si="691"/>
        <v>#REF!</v>
      </c>
      <c r="T5516" t="e">
        <f t="shared" si="692"/>
        <v>#REF!</v>
      </c>
      <c r="U5516" s="2" t="e">
        <f t="shared" si="695"/>
        <v>#REF!</v>
      </c>
      <c r="V5516" s="2"/>
    </row>
    <row r="5517" spans="1:22" x14ac:dyDescent="0.25">
      <c r="A5517" t="s">
        <v>3263</v>
      </c>
      <c r="B5517" t="s">
        <v>3264</v>
      </c>
      <c r="C5517">
        <v>124.999999999997</v>
      </c>
      <c r="D5517" t="s">
        <v>5306</v>
      </c>
      <c r="E5517" s="1">
        <v>41688</v>
      </c>
      <c r="F5517" t="s">
        <v>5319</v>
      </c>
      <c r="G5517">
        <v>2</v>
      </c>
      <c r="H5517" t="s">
        <v>5307</v>
      </c>
      <c r="I5517" t="s">
        <v>5320</v>
      </c>
      <c r="J5517" t="s">
        <v>5299</v>
      </c>
      <c r="K5517" t="b">
        <f>LOOKUP(A5517,'[1]UDDATA-1'!B:B,'[1]UDDATA-1'!A:A)&lt;&gt;LOOKUP(A5517,'[1]UDDATA-2'!B:B,'[1]UDDATA-2'!A:A)</f>
        <v>0</v>
      </c>
      <c r="L5517" t="str">
        <f t="shared" si="688"/>
        <v/>
      </c>
      <c r="M5517" t="str">
        <f t="shared" si="689"/>
        <v/>
      </c>
      <c r="N5517" t="str">
        <f t="shared" si="690"/>
        <v/>
      </c>
      <c r="O5517" t="e">
        <f>IF(AND(A5517&lt;&gt;A5516,#REF!&lt;&gt;""),#REF!,"")</f>
        <v>#REF!</v>
      </c>
      <c r="P5517" t="e">
        <f t="shared" si="693"/>
        <v>#REF!</v>
      </c>
      <c r="Q5517" s="2" t="e">
        <f t="shared" ca="1" si="694"/>
        <v>#REF!</v>
      </c>
      <c r="R5517" t="e">
        <f>IF(NOT(#REF!="Indskrevet"),"",IF(E5517="",FALSE,AND(NOT(#REF!),VALUE(RIGHT(CONCATENATE(YEAR(E5517)),2))=15)))</f>
        <v>#REF!</v>
      </c>
      <c r="S5517" t="e">
        <f t="shared" si="691"/>
        <v>#REF!</v>
      </c>
      <c r="T5517" t="e">
        <f t="shared" si="692"/>
        <v>#REF!</v>
      </c>
      <c r="U5517" s="2" t="e">
        <f t="shared" si="695"/>
        <v>#REF!</v>
      </c>
      <c r="V5517" s="2"/>
    </row>
    <row r="5518" spans="1:22" x14ac:dyDescent="0.25">
      <c r="A5518" t="s">
        <v>3263</v>
      </c>
      <c r="B5518" t="s">
        <v>3264</v>
      </c>
      <c r="C5518">
        <v>124.999999999997</v>
      </c>
      <c r="D5518" t="s">
        <v>5306</v>
      </c>
      <c r="E5518" s="1">
        <v>42025</v>
      </c>
      <c r="F5518" t="s">
        <v>5319</v>
      </c>
      <c r="G5518">
        <v>3</v>
      </c>
      <c r="H5518" t="s">
        <v>5307</v>
      </c>
      <c r="I5518" t="s">
        <v>5320</v>
      </c>
      <c r="J5518" t="s">
        <v>5315</v>
      </c>
      <c r="K5518" t="b">
        <f>LOOKUP(A5518,'[1]UDDATA-1'!B:B,'[1]UDDATA-1'!A:A)&lt;&gt;LOOKUP(A5518,'[1]UDDATA-2'!B:B,'[1]UDDATA-2'!A:A)</f>
        <v>0</v>
      </c>
      <c r="L5518" t="str">
        <f t="shared" si="688"/>
        <v/>
      </c>
      <c r="M5518" t="str">
        <f t="shared" si="689"/>
        <v/>
      </c>
      <c r="N5518" t="str">
        <f t="shared" si="690"/>
        <v/>
      </c>
      <c r="O5518" t="e">
        <f>IF(AND(A5518&lt;&gt;A5517,#REF!&lt;&gt;""),#REF!,"")</f>
        <v>#REF!</v>
      </c>
      <c r="P5518" t="e">
        <f t="shared" si="693"/>
        <v>#REF!</v>
      </c>
      <c r="Q5518" s="2" t="e">
        <f t="shared" ca="1" si="694"/>
        <v>#REF!</v>
      </c>
      <c r="R5518" t="e">
        <f>IF(NOT(#REF!="Indskrevet"),"",IF(E5518="",FALSE,AND(NOT(#REF!),VALUE(RIGHT(CONCATENATE(YEAR(E5518)),2))=15)))</f>
        <v>#REF!</v>
      </c>
      <c r="S5518" t="e">
        <f t="shared" si="691"/>
        <v>#REF!</v>
      </c>
      <c r="T5518" t="e">
        <f t="shared" si="692"/>
        <v>#REF!</v>
      </c>
      <c r="U5518" s="2" t="e">
        <f t="shared" si="695"/>
        <v>#REF!</v>
      </c>
      <c r="V5518" s="2"/>
    </row>
    <row r="5519" spans="1:22" x14ac:dyDescent="0.25">
      <c r="A5519" t="s">
        <v>3263</v>
      </c>
      <c r="B5519" t="s">
        <v>3264</v>
      </c>
      <c r="C5519">
        <v>124.999999999997</v>
      </c>
      <c r="D5519" t="s">
        <v>5306</v>
      </c>
      <c r="E5519" s="1">
        <v>42047</v>
      </c>
      <c r="F5519" t="s">
        <v>5319</v>
      </c>
      <c r="G5519">
        <v>4</v>
      </c>
      <c r="H5519" t="s">
        <v>5287</v>
      </c>
      <c r="I5519" t="s">
        <v>5320</v>
      </c>
      <c r="J5519" t="s">
        <v>5315</v>
      </c>
      <c r="K5519" t="b">
        <f>LOOKUP(A5519,'[1]UDDATA-1'!B:B,'[1]UDDATA-1'!A:A)&lt;&gt;LOOKUP(A5519,'[1]UDDATA-2'!B:B,'[1]UDDATA-2'!A:A)</f>
        <v>0</v>
      </c>
      <c r="L5519" t="str">
        <f t="shared" si="688"/>
        <v/>
      </c>
      <c r="M5519" t="str">
        <f t="shared" si="689"/>
        <v/>
      </c>
      <c r="N5519" t="str">
        <f t="shared" si="690"/>
        <v/>
      </c>
      <c r="O5519" t="e">
        <f>IF(AND(A5519&lt;&gt;A5518,#REF!&lt;&gt;""),#REF!,"")</f>
        <v>#REF!</v>
      </c>
      <c r="P5519" t="e">
        <f t="shared" si="693"/>
        <v>#REF!</v>
      </c>
      <c r="Q5519" s="2" t="e">
        <f t="shared" ca="1" si="694"/>
        <v>#REF!</v>
      </c>
      <c r="R5519" t="e">
        <f>IF(NOT(#REF!="Indskrevet"),"",IF(E5519="",FALSE,AND(NOT(#REF!),VALUE(RIGHT(CONCATENATE(YEAR(E5519)),2))=15)))</f>
        <v>#REF!</v>
      </c>
      <c r="S5519" t="e">
        <f t="shared" si="691"/>
        <v>#REF!</v>
      </c>
      <c r="T5519" t="e">
        <f t="shared" si="692"/>
        <v>#REF!</v>
      </c>
      <c r="U5519" s="2" t="e">
        <f t="shared" si="695"/>
        <v>#REF!</v>
      </c>
      <c r="V5519" s="2"/>
    </row>
    <row r="5520" spans="1:22" x14ac:dyDescent="0.25">
      <c r="A5520" t="s">
        <v>3263</v>
      </c>
      <c r="B5520" t="s">
        <v>3264</v>
      </c>
      <c r="C5520">
        <v>124.999999999997</v>
      </c>
      <c r="D5520" t="s">
        <v>5306</v>
      </c>
      <c r="E5520" s="1">
        <v>41808</v>
      </c>
      <c r="F5520" t="s">
        <v>5321</v>
      </c>
      <c r="G5520">
        <v>1</v>
      </c>
      <c r="H5520" t="s">
        <v>5307</v>
      </c>
      <c r="I5520" t="s">
        <v>5322</v>
      </c>
      <c r="J5520" t="s">
        <v>5303</v>
      </c>
      <c r="K5520" t="b">
        <f>LOOKUP(A5520,'[1]UDDATA-1'!B:B,'[1]UDDATA-1'!A:A)&lt;&gt;LOOKUP(A5520,'[1]UDDATA-2'!B:B,'[1]UDDATA-2'!A:A)</f>
        <v>0</v>
      </c>
      <c r="L5520" t="str">
        <f t="shared" si="688"/>
        <v>Beregningsteknik inden for elektronik</v>
      </c>
      <c r="M5520">
        <f t="shared" si="689"/>
        <v>0</v>
      </c>
      <c r="N5520" t="str">
        <f t="shared" si="690"/>
        <v/>
      </c>
      <c r="O5520" t="e">
        <f>IF(AND(A5520&lt;&gt;A5519,#REF!&lt;&gt;""),#REF!,"")</f>
        <v>#REF!</v>
      </c>
      <c r="P5520" t="e">
        <f t="shared" si="693"/>
        <v>#REF!</v>
      </c>
      <c r="Q5520" s="2" t="e">
        <f t="shared" ca="1" si="694"/>
        <v>#REF!</v>
      </c>
      <c r="R5520" t="e">
        <f>IF(NOT(#REF!="Indskrevet"),"",IF(E5520="",FALSE,AND(NOT(#REF!),VALUE(RIGHT(CONCATENATE(YEAR(E5520)),2))=15)))</f>
        <v>#REF!</v>
      </c>
      <c r="S5520" t="e">
        <f t="shared" si="691"/>
        <v>#REF!</v>
      </c>
      <c r="T5520" t="e">
        <f t="shared" si="692"/>
        <v>#REF!</v>
      </c>
      <c r="U5520" s="2" t="e">
        <f t="shared" si="695"/>
        <v>#REF!</v>
      </c>
      <c r="V5520" s="2"/>
    </row>
    <row r="5521" spans="1:22" x14ac:dyDescent="0.25">
      <c r="A5521" t="s">
        <v>3263</v>
      </c>
      <c r="B5521" t="s">
        <v>3264</v>
      </c>
      <c r="C5521">
        <v>124.999999999997</v>
      </c>
      <c r="D5521" t="s">
        <v>5306</v>
      </c>
      <c r="E5521" s="1">
        <v>41890</v>
      </c>
      <c r="F5521" t="s">
        <v>5321</v>
      </c>
      <c r="G5521">
        <v>2</v>
      </c>
      <c r="H5521" t="s">
        <v>5307</v>
      </c>
      <c r="I5521" t="s">
        <v>5322</v>
      </c>
      <c r="J5521" t="s">
        <v>5315</v>
      </c>
      <c r="K5521" t="b">
        <f>LOOKUP(A5521,'[1]UDDATA-1'!B:B,'[1]UDDATA-1'!A:A)&lt;&gt;LOOKUP(A5521,'[1]UDDATA-2'!B:B,'[1]UDDATA-2'!A:A)</f>
        <v>0</v>
      </c>
      <c r="L5521" t="str">
        <f t="shared" si="688"/>
        <v/>
      </c>
      <c r="M5521" t="str">
        <f t="shared" si="689"/>
        <v/>
      </c>
      <c r="N5521" t="str">
        <f t="shared" si="690"/>
        <v/>
      </c>
      <c r="O5521" t="e">
        <f>IF(AND(A5521&lt;&gt;A5520,#REF!&lt;&gt;""),#REF!,"")</f>
        <v>#REF!</v>
      </c>
      <c r="P5521" t="e">
        <f t="shared" si="693"/>
        <v>#REF!</v>
      </c>
      <c r="Q5521" s="2" t="e">
        <f t="shared" ca="1" si="694"/>
        <v>#REF!</v>
      </c>
      <c r="R5521" t="e">
        <f>IF(NOT(#REF!="Indskrevet"),"",IF(E5521="",FALSE,AND(NOT(#REF!),VALUE(RIGHT(CONCATENATE(YEAR(E5521)),2))=15)))</f>
        <v>#REF!</v>
      </c>
      <c r="S5521" t="e">
        <f t="shared" si="691"/>
        <v>#REF!</v>
      </c>
      <c r="T5521" t="e">
        <f t="shared" si="692"/>
        <v>#REF!</v>
      </c>
      <c r="U5521" s="2" t="e">
        <f t="shared" si="695"/>
        <v>#REF!</v>
      </c>
      <c r="V5521" s="2"/>
    </row>
    <row r="5522" spans="1:22" x14ac:dyDescent="0.25">
      <c r="A5522" t="s">
        <v>3263</v>
      </c>
      <c r="B5522" t="s">
        <v>3264</v>
      </c>
      <c r="C5522">
        <v>124.999999999997</v>
      </c>
      <c r="D5522" t="s">
        <v>5285</v>
      </c>
      <c r="E5522" s="1">
        <v>42172</v>
      </c>
      <c r="F5522" t="s">
        <v>5321</v>
      </c>
      <c r="G5522">
        <v>3</v>
      </c>
      <c r="H5522" t="s">
        <v>5287</v>
      </c>
      <c r="I5522" t="s">
        <v>5322</v>
      </c>
      <c r="J5522" t="s">
        <v>5313</v>
      </c>
      <c r="K5522" t="b">
        <f>LOOKUP(A5522,'[1]UDDATA-1'!B:B,'[1]UDDATA-1'!A:A)&lt;&gt;LOOKUP(A5522,'[1]UDDATA-2'!B:B,'[1]UDDATA-2'!A:A)</f>
        <v>0</v>
      </c>
      <c r="L5522" t="str">
        <f t="shared" si="688"/>
        <v/>
      </c>
      <c r="M5522" t="str">
        <f t="shared" si="689"/>
        <v/>
      </c>
      <c r="N5522" t="str">
        <f t="shared" si="690"/>
        <v/>
      </c>
      <c r="O5522" t="e">
        <f>IF(AND(A5522&lt;&gt;A5521,#REF!&lt;&gt;""),#REF!,"")</f>
        <v>#REF!</v>
      </c>
      <c r="P5522" t="e">
        <f t="shared" si="693"/>
        <v>#REF!</v>
      </c>
      <c r="Q5522" s="2" t="e">
        <f t="shared" ca="1" si="694"/>
        <v>#REF!</v>
      </c>
      <c r="R5522" t="e">
        <f>IF(NOT(#REF!="Indskrevet"),"",IF(E5522="",FALSE,AND(NOT(#REF!),VALUE(RIGHT(CONCATENATE(YEAR(E5522)),2))=15)))</f>
        <v>#REF!</v>
      </c>
      <c r="S5522" t="e">
        <f t="shared" si="691"/>
        <v>#REF!</v>
      </c>
      <c r="T5522" t="e">
        <f t="shared" si="692"/>
        <v>#REF!</v>
      </c>
      <c r="U5522" s="2" t="e">
        <f t="shared" si="695"/>
        <v>#REF!</v>
      </c>
      <c r="V5522" s="2"/>
    </row>
    <row r="5523" spans="1:22" x14ac:dyDescent="0.25">
      <c r="A5523" t="s">
        <v>3265</v>
      </c>
      <c r="B5523" t="s">
        <v>3266</v>
      </c>
      <c r="C5523">
        <v>179.99999999999599</v>
      </c>
      <c r="D5523" t="s">
        <v>5285</v>
      </c>
      <c r="E5523" s="1">
        <v>41316</v>
      </c>
      <c r="F5523" t="s">
        <v>5308</v>
      </c>
      <c r="G5523">
        <v>1</v>
      </c>
      <c r="H5523" t="s">
        <v>5287</v>
      </c>
      <c r="I5523" t="s">
        <v>5288</v>
      </c>
      <c r="J5523" t="s">
        <v>5289</v>
      </c>
      <c r="K5523" t="b">
        <f>LOOKUP(A5523,'[1]UDDATA-1'!B:B,'[1]UDDATA-1'!A:A)&lt;&gt;LOOKUP(A5523,'[1]UDDATA-2'!B:B,'[1]UDDATA-2'!A:A)</f>
        <v>0</v>
      </c>
      <c r="L5523" t="str">
        <f t="shared" si="688"/>
        <v>Grundlæggende programmering</v>
      </c>
      <c r="M5523">
        <f t="shared" si="689"/>
        <v>2</v>
      </c>
      <c r="N5523" t="str">
        <f t="shared" si="690"/>
        <v/>
      </c>
      <c r="O5523" t="e">
        <f>IF(AND(A5523&lt;&gt;A5522,#REF!&lt;&gt;""),#REF!,"")</f>
        <v>#REF!</v>
      </c>
      <c r="P5523" t="e">
        <f t="shared" si="693"/>
        <v>#REF!</v>
      </c>
      <c r="Q5523" s="2" t="e">
        <f t="shared" ca="1" si="694"/>
        <v>#REF!</v>
      </c>
      <c r="R5523" t="e">
        <f>IF(NOT(#REF!="Indskrevet"),"",IF(E5523="",FALSE,AND(NOT(#REF!),VALUE(RIGHT(CONCATENATE(YEAR(E5523)),2))=15)))</f>
        <v>#REF!</v>
      </c>
      <c r="S5523" t="e">
        <f t="shared" si="691"/>
        <v>#REF!</v>
      </c>
      <c r="T5523" t="e">
        <f t="shared" si="692"/>
        <v>#REF!</v>
      </c>
      <c r="U5523" s="2" t="e">
        <f t="shared" si="695"/>
        <v>#REF!</v>
      </c>
      <c r="V5523" s="2"/>
    </row>
    <row r="5524" spans="1:22" x14ac:dyDescent="0.25">
      <c r="A5524" t="s">
        <v>3265</v>
      </c>
      <c r="B5524" t="s">
        <v>3266</v>
      </c>
      <c r="C5524">
        <v>179.99999999999599</v>
      </c>
      <c r="D5524" t="s">
        <v>5290</v>
      </c>
      <c r="E5524" s="1">
        <v>41452</v>
      </c>
      <c r="F5524" t="s">
        <v>5309</v>
      </c>
      <c r="G5524">
        <v>1</v>
      </c>
      <c r="H5524" t="s">
        <v>5287</v>
      </c>
      <c r="I5524" t="s">
        <v>5292</v>
      </c>
      <c r="J5524" t="s">
        <v>5293</v>
      </c>
      <c r="K5524" t="b">
        <f>LOOKUP(A5524,'[1]UDDATA-1'!B:B,'[1]UDDATA-1'!A:A)&lt;&gt;LOOKUP(A5524,'[1]UDDATA-2'!B:B,'[1]UDDATA-2'!A:A)</f>
        <v>0</v>
      </c>
      <c r="L5524" t="str">
        <f t="shared" si="688"/>
        <v>Matematik til multimedie-applikationer</v>
      </c>
      <c r="M5524">
        <f t="shared" si="689"/>
        <v>10</v>
      </c>
      <c r="N5524" t="str">
        <f t="shared" si="690"/>
        <v/>
      </c>
      <c r="O5524" t="e">
        <f>IF(AND(A5524&lt;&gt;A5523,#REF!&lt;&gt;""),#REF!,"")</f>
        <v>#REF!</v>
      </c>
      <c r="P5524" t="e">
        <f t="shared" si="693"/>
        <v>#REF!</v>
      </c>
      <c r="Q5524" s="2" t="e">
        <f t="shared" ca="1" si="694"/>
        <v>#REF!</v>
      </c>
      <c r="R5524" t="e">
        <f>IF(NOT(#REF!="Indskrevet"),"",IF(E5524="",FALSE,AND(NOT(#REF!),VALUE(RIGHT(CONCATENATE(YEAR(E5524)),2))=15)))</f>
        <v>#REF!</v>
      </c>
      <c r="S5524" t="e">
        <f t="shared" si="691"/>
        <v>#REF!</v>
      </c>
      <c r="T5524" t="e">
        <f t="shared" si="692"/>
        <v>#REF!</v>
      </c>
      <c r="U5524" s="2" t="e">
        <f t="shared" si="695"/>
        <v>#REF!</v>
      </c>
      <c r="V5524" s="2"/>
    </row>
    <row r="5525" spans="1:22" x14ac:dyDescent="0.25">
      <c r="A5525" t="s">
        <v>3265</v>
      </c>
      <c r="B5525" t="s">
        <v>3266</v>
      </c>
      <c r="C5525">
        <v>179.99999999999599</v>
      </c>
      <c r="D5525" t="s">
        <v>5296</v>
      </c>
      <c r="E5525" s="1">
        <v>41484</v>
      </c>
      <c r="F5525" t="s">
        <v>5310</v>
      </c>
      <c r="G5525">
        <v>1</v>
      </c>
      <c r="H5525" t="s">
        <v>5287</v>
      </c>
      <c r="I5525" t="s">
        <v>5295</v>
      </c>
      <c r="J5525" t="s">
        <v>5293</v>
      </c>
      <c r="K5525" t="b">
        <f>LOOKUP(A5525,'[1]UDDATA-1'!B:B,'[1]UDDATA-1'!A:A)&lt;&gt;LOOKUP(A5525,'[1]UDDATA-2'!B:B,'[1]UDDATA-2'!A:A)</f>
        <v>0</v>
      </c>
      <c r="L5525" t="str">
        <f t="shared" si="688"/>
        <v>Fysisk interface design</v>
      </c>
      <c r="M5525">
        <f t="shared" si="689"/>
        <v>7</v>
      </c>
      <c r="N5525" t="str">
        <f t="shared" si="690"/>
        <v/>
      </c>
      <c r="O5525" t="e">
        <f>IF(AND(A5525&lt;&gt;A5524,#REF!&lt;&gt;""),#REF!,"")</f>
        <v>#REF!</v>
      </c>
      <c r="P5525" t="e">
        <f t="shared" si="693"/>
        <v>#REF!</v>
      </c>
      <c r="Q5525" s="2" t="e">
        <f t="shared" ca="1" si="694"/>
        <v>#REF!</v>
      </c>
      <c r="R5525" t="e">
        <f>IF(NOT(#REF!="Indskrevet"),"",IF(E5525="",FALSE,AND(NOT(#REF!),VALUE(RIGHT(CONCATENATE(YEAR(E5525)),2))=15)))</f>
        <v>#REF!</v>
      </c>
      <c r="S5525" t="e">
        <f t="shared" si="691"/>
        <v>#REF!</v>
      </c>
      <c r="T5525" t="e">
        <f t="shared" si="692"/>
        <v>#REF!</v>
      </c>
      <c r="U5525" s="2" t="e">
        <f t="shared" si="695"/>
        <v>#REF!</v>
      </c>
      <c r="V5525" s="2"/>
    </row>
    <row r="5526" spans="1:22" x14ac:dyDescent="0.25">
      <c r="A5526" t="s">
        <v>3265</v>
      </c>
      <c r="B5526" t="s">
        <v>3266</v>
      </c>
      <c r="C5526">
        <v>179.99999999999599</v>
      </c>
      <c r="D5526" t="s">
        <v>5317</v>
      </c>
      <c r="E5526" s="1">
        <v>41688</v>
      </c>
      <c r="F5526" t="s">
        <v>5311</v>
      </c>
      <c r="G5526">
        <v>1</v>
      </c>
      <c r="H5526" t="s">
        <v>5287</v>
      </c>
      <c r="I5526" t="s">
        <v>5298</v>
      </c>
      <c r="J5526" t="s">
        <v>5299</v>
      </c>
      <c r="K5526" t="b">
        <f>LOOKUP(A5526,'[1]UDDATA-1'!B:B,'[1]UDDATA-1'!A:A)&lt;&gt;LOOKUP(A5526,'[1]UDDATA-2'!B:B,'[1]UDDATA-2'!A:A)</f>
        <v>0</v>
      </c>
      <c r="L5526" t="str">
        <f t="shared" si="688"/>
        <v>Proceduremæssig programmering</v>
      </c>
      <c r="M5526">
        <f t="shared" si="689"/>
        <v>4</v>
      </c>
      <c r="N5526" t="str">
        <f t="shared" si="690"/>
        <v/>
      </c>
      <c r="O5526" t="e">
        <f>IF(AND(A5526&lt;&gt;A5525,#REF!&lt;&gt;""),#REF!,"")</f>
        <v>#REF!</v>
      </c>
      <c r="P5526" t="e">
        <f t="shared" si="693"/>
        <v>#REF!</v>
      </c>
      <c r="Q5526" s="2" t="e">
        <f t="shared" ca="1" si="694"/>
        <v>#REF!</v>
      </c>
      <c r="R5526" t="e">
        <f>IF(NOT(#REF!="Indskrevet"),"",IF(E5526="",FALSE,AND(NOT(#REF!),VALUE(RIGHT(CONCATENATE(YEAR(E5526)),2))=15)))</f>
        <v>#REF!</v>
      </c>
      <c r="S5526" t="e">
        <f t="shared" si="691"/>
        <v>#REF!</v>
      </c>
      <c r="T5526" t="e">
        <f t="shared" si="692"/>
        <v>#REF!</v>
      </c>
      <c r="U5526" s="2" t="e">
        <f t="shared" si="695"/>
        <v>#REF!</v>
      </c>
      <c r="V5526" s="2"/>
    </row>
    <row r="5527" spans="1:22" x14ac:dyDescent="0.25">
      <c r="A5527" t="s">
        <v>3265</v>
      </c>
      <c r="B5527" t="s">
        <v>3266</v>
      </c>
      <c r="C5527">
        <v>179.99999999999599</v>
      </c>
      <c r="D5527" t="s">
        <v>5290</v>
      </c>
      <c r="E5527" s="1">
        <v>41796</v>
      </c>
      <c r="F5527" t="s">
        <v>5312</v>
      </c>
      <c r="G5527">
        <v>1</v>
      </c>
      <c r="H5527" t="s">
        <v>5287</v>
      </c>
      <c r="I5527" t="s">
        <v>5302</v>
      </c>
      <c r="J5527" t="s">
        <v>5303</v>
      </c>
      <c r="K5527" t="b">
        <f>LOOKUP(A5527,'[1]UDDATA-1'!B:B,'[1]UDDATA-1'!A:A)&lt;&gt;LOOKUP(A5527,'[1]UDDATA-2'!B:B,'[1]UDDATA-2'!A:A)</f>
        <v>0</v>
      </c>
      <c r="L5527" t="str">
        <f t="shared" si="688"/>
        <v>Lyd- og musikbehandling</v>
      </c>
      <c r="M5527">
        <f t="shared" si="689"/>
        <v>10</v>
      </c>
      <c r="N5527" t="str">
        <f t="shared" si="690"/>
        <v/>
      </c>
      <c r="O5527" t="e">
        <f>IF(AND(A5527&lt;&gt;A5526,#REF!&lt;&gt;""),#REF!,"")</f>
        <v>#REF!</v>
      </c>
      <c r="P5527" t="e">
        <f t="shared" si="693"/>
        <v>#REF!</v>
      </c>
      <c r="Q5527" s="2" t="e">
        <f t="shared" ca="1" si="694"/>
        <v>#REF!</v>
      </c>
      <c r="R5527" t="e">
        <f>IF(NOT(#REF!="Indskrevet"),"",IF(E5527="",FALSE,AND(NOT(#REF!),VALUE(RIGHT(CONCATENATE(YEAR(E5527)),2))=15)))</f>
        <v>#REF!</v>
      </c>
      <c r="S5527" t="e">
        <f t="shared" si="691"/>
        <v>#REF!</v>
      </c>
      <c r="T5527" t="e">
        <f t="shared" si="692"/>
        <v>#REF!</v>
      </c>
      <c r="U5527" s="2" t="e">
        <f t="shared" si="695"/>
        <v>#REF!</v>
      </c>
      <c r="V5527" s="2"/>
    </row>
    <row r="5528" spans="1:22" x14ac:dyDescent="0.25">
      <c r="A5528" t="s">
        <v>3265</v>
      </c>
      <c r="B5528" t="s">
        <v>3266</v>
      </c>
      <c r="C5528">
        <v>179.99999999999599</v>
      </c>
      <c r="D5528" t="s">
        <v>5285</v>
      </c>
      <c r="E5528" s="1">
        <v>41837</v>
      </c>
      <c r="F5528" t="s">
        <v>5314</v>
      </c>
      <c r="G5528">
        <v>1</v>
      </c>
      <c r="H5528" t="s">
        <v>5287</v>
      </c>
      <c r="I5528" t="s">
        <v>5305</v>
      </c>
      <c r="J5528" t="s">
        <v>5303</v>
      </c>
      <c r="K5528" t="b">
        <f>LOOKUP(A5528,'[1]UDDATA-1'!B:B,'[1]UDDATA-1'!A:A)&lt;&gt;LOOKUP(A5528,'[1]UDDATA-2'!B:B,'[1]UDDATA-2'!A:A)</f>
        <v>0</v>
      </c>
      <c r="L5528" t="str">
        <f t="shared" si="688"/>
        <v>Objektorienteret Software Engineering</v>
      </c>
      <c r="M5528">
        <f t="shared" si="689"/>
        <v>2</v>
      </c>
      <c r="N5528" t="str">
        <f t="shared" si="690"/>
        <v/>
      </c>
      <c r="O5528" t="e">
        <f>IF(AND(A5528&lt;&gt;A5527,#REF!&lt;&gt;""),#REF!,"")</f>
        <v>#REF!</v>
      </c>
      <c r="P5528" t="e">
        <f t="shared" si="693"/>
        <v>#REF!</v>
      </c>
      <c r="Q5528" s="2" t="e">
        <f t="shared" ca="1" si="694"/>
        <v>#REF!</v>
      </c>
      <c r="R5528" t="e">
        <f>IF(NOT(#REF!="Indskrevet"),"",IF(E5528="",FALSE,AND(NOT(#REF!),VALUE(RIGHT(CONCATENATE(YEAR(E5528)),2))=15)))</f>
        <v>#REF!</v>
      </c>
      <c r="S5528" t="e">
        <f t="shared" si="691"/>
        <v>#REF!</v>
      </c>
      <c r="T5528" t="e">
        <f t="shared" si="692"/>
        <v>#REF!</v>
      </c>
      <c r="U5528" s="2" t="e">
        <f t="shared" si="695"/>
        <v>#REF!</v>
      </c>
      <c r="V5528" s="2"/>
    </row>
    <row r="5529" spans="1:22" x14ac:dyDescent="0.25">
      <c r="A5529" t="s">
        <v>3267</v>
      </c>
      <c r="B5529" t="s">
        <v>3268</v>
      </c>
      <c r="C5529">
        <v>44.999999999999403</v>
      </c>
      <c r="K5529" t="b">
        <f>LOOKUP(A5529,'[1]UDDATA-1'!B:B,'[1]UDDATA-1'!A:A)&lt;&gt;LOOKUP(A5529,'[1]UDDATA-2'!B:B,'[1]UDDATA-2'!A:A)</f>
        <v>0</v>
      </c>
      <c r="L5529" t="str">
        <f t="shared" si="688"/>
        <v/>
      </c>
      <c r="M5529" t="str">
        <f t="shared" si="689"/>
        <v/>
      </c>
      <c r="N5529" t="str">
        <f t="shared" si="690"/>
        <v/>
      </c>
      <c r="O5529" t="e">
        <f>IF(AND(A5529&lt;&gt;A5528,#REF!&lt;&gt;""),#REF!,"")</f>
        <v>#REF!</v>
      </c>
      <c r="P5529" t="e">
        <f t="shared" si="693"/>
        <v>#REF!</v>
      </c>
      <c r="Q5529" s="2" t="e">
        <f t="shared" ca="1" si="694"/>
        <v>#REF!</v>
      </c>
      <c r="R5529" t="e">
        <f>IF(NOT(#REF!="Indskrevet"),"",IF(E5529="",FALSE,AND(NOT(#REF!),VALUE(RIGHT(CONCATENATE(YEAR(E5529)),2))=15)))</f>
        <v>#REF!</v>
      </c>
      <c r="S5529" t="e">
        <f t="shared" si="691"/>
        <v>#REF!</v>
      </c>
      <c r="T5529" t="e">
        <f t="shared" si="692"/>
        <v>#REF!</v>
      </c>
      <c r="U5529" s="2" t="e">
        <f t="shared" si="695"/>
        <v>#REF!</v>
      </c>
      <c r="V5529" s="2"/>
    </row>
    <row r="5530" spans="1:22" x14ac:dyDescent="0.25">
      <c r="A5530" t="s">
        <v>3269</v>
      </c>
      <c r="B5530" t="s">
        <v>3270</v>
      </c>
      <c r="C5530">
        <v>49.999999999999197</v>
      </c>
      <c r="D5530" t="s">
        <v>5317</v>
      </c>
      <c r="E5530" s="1">
        <v>41312</v>
      </c>
      <c r="F5530" t="s">
        <v>5286</v>
      </c>
      <c r="G5530">
        <v>1</v>
      </c>
      <c r="H5530" t="s">
        <v>5287</v>
      </c>
      <c r="I5530" t="s">
        <v>5288</v>
      </c>
      <c r="J5530" t="s">
        <v>5289</v>
      </c>
      <c r="K5530" t="b">
        <f>LOOKUP(A5530,'[1]UDDATA-1'!B:B,'[1]UDDATA-1'!A:A)&lt;&gt;LOOKUP(A5530,'[1]UDDATA-2'!B:B,'[1]UDDATA-2'!A:A)</f>
        <v>0</v>
      </c>
      <c r="L5530" t="str">
        <f t="shared" si="688"/>
        <v>Grundlæggende programmering</v>
      </c>
      <c r="M5530">
        <f t="shared" si="689"/>
        <v>4</v>
      </c>
      <c r="N5530" t="str">
        <f t="shared" si="690"/>
        <v/>
      </c>
      <c r="O5530" t="e">
        <f>IF(AND(A5530&lt;&gt;A5529,#REF!&lt;&gt;""),#REF!,"")</f>
        <v>#REF!</v>
      </c>
      <c r="P5530" t="e">
        <f t="shared" si="693"/>
        <v>#REF!</v>
      </c>
      <c r="Q5530" s="2" t="e">
        <f t="shared" ca="1" si="694"/>
        <v>#REF!</v>
      </c>
      <c r="R5530" t="e">
        <f>IF(NOT(#REF!="Indskrevet"),"",IF(E5530="",FALSE,AND(NOT(#REF!),VALUE(RIGHT(CONCATENATE(YEAR(E5530)),2))=15)))</f>
        <v>#REF!</v>
      </c>
      <c r="S5530" t="e">
        <f t="shared" si="691"/>
        <v>#REF!</v>
      </c>
      <c r="T5530" t="e">
        <f t="shared" si="692"/>
        <v>#REF!</v>
      </c>
      <c r="U5530" s="2" t="e">
        <f t="shared" si="695"/>
        <v>#REF!</v>
      </c>
      <c r="V5530" s="2"/>
    </row>
    <row r="5531" spans="1:22" x14ac:dyDescent="0.25">
      <c r="A5531" t="s">
        <v>3269</v>
      </c>
      <c r="B5531" t="s">
        <v>3270</v>
      </c>
      <c r="C5531">
        <v>49.999999999999197</v>
      </c>
      <c r="D5531" t="s">
        <v>5327</v>
      </c>
      <c r="E5531" s="1">
        <v>41462</v>
      </c>
      <c r="F5531" t="s">
        <v>5291</v>
      </c>
      <c r="G5531">
        <v>1</v>
      </c>
      <c r="H5531" t="s">
        <v>5287</v>
      </c>
      <c r="I5531" t="s">
        <v>5292</v>
      </c>
      <c r="J5531" t="s">
        <v>5293</v>
      </c>
      <c r="K5531" t="b">
        <f>LOOKUP(A5531,'[1]UDDATA-1'!B:B,'[1]UDDATA-1'!A:A)&lt;&gt;LOOKUP(A5531,'[1]UDDATA-2'!B:B,'[1]UDDATA-2'!A:A)</f>
        <v>0</v>
      </c>
      <c r="L5531" t="str">
        <f t="shared" si="688"/>
        <v>Matematik til multimedie-applikationer</v>
      </c>
      <c r="M5531">
        <f t="shared" si="689"/>
        <v>-3</v>
      </c>
      <c r="N5531" t="str">
        <f t="shared" si="690"/>
        <v/>
      </c>
      <c r="O5531" t="e">
        <f>IF(AND(A5531&lt;&gt;A5530,#REF!&lt;&gt;""),#REF!,"")</f>
        <v>#REF!</v>
      </c>
      <c r="P5531" t="e">
        <f t="shared" si="693"/>
        <v>#REF!</v>
      </c>
      <c r="Q5531" s="2" t="e">
        <f t="shared" ca="1" si="694"/>
        <v>#REF!</v>
      </c>
      <c r="R5531" t="e">
        <f>IF(NOT(#REF!="Indskrevet"),"",IF(E5531="",FALSE,AND(NOT(#REF!),VALUE(RIGHT(CONCATENATE(YEAR(E5531)),2))=15)))</f>
        <v>#REF!</v>
      </c>
      <c r="S5531" t="e">
        <f t="shared" si="691"/>
        <v>#REF!</v>
      </c>
      <c r="T5531" t="e">
        <f t="shared" si="692"/>
        <v>#REF!</v>
      </c>
      <c r="U5531" s="2" t="e">
        <f t="shared" si="695"/>
        <v>#REF!</v>
      </c>
      <c r="V5531" s="2"/>
    </row>
    <row r="5532" spans="1:22" x14ac:dyDescent="0.25">
      <c r="A5532" t="s">
        <v>3269</v>
      </c>
      <c r="B5532" t="s">
        <v>3270</v>
      </c>
      <c r="C5532">
        <v>49.999999999999197</v>
      </c>
      <c r="D5532" t="s">
        <v>5306</v>
      </c>
      <c r="E5532" s="1">
        <v>41443</v>
      </c>
      <c r="F5532" t="s">
        <v>5294</v>
      </c>
      <c r="G5532">
        <v>1</v>
      </c>
      <c r="H5532" t="s">
        <v>5307</v>
      </c>
      <c r="I5532" t="s">
        <v>5295</v>
      </c>
      <c r="J5532" t="s">
        <v>5293</v>
      </c>
      <c r="K5532" t="b">
        <f>LOOKUP(A5532,'[1]UDDATA-1'!B:B,'[1]UDDATA-1'!A:A)&lt;&gt;LOOKUP(A5532,'[1]UDDATA-2'!B:B,'[1]UDDATA-2'!A:A)</f>
        <v>0</v>
      </c>
      <c r="L5532" t="str">
        <f t="shared" si="688"/>
        <v>Fysisk interface design</v>
      </c>
      <c r="M5532">
        <f t="shared" si="689"/>
        <v>0</v>
      </c>
      <c r="N5532" t="str">
        <f t="shared" si="690"/>
        <v/>
      </c>
      <c r="O5532" t="e">
        <f>IF(AND(A5532&lt;&gt;A5531,#REF!&lt;&gt;""),#REF!,"")</f>
        <v>#REF!</v>
      </c>
      <c r="P5532" t="e">
        <f t="shared" si="693"/>
        <v>#REF!</v>
      </c>
      <c r="Q5532" s="2" t="e">
        <f t="shared" ca="1" si="694"/>
        <v>#REF!</v>
      </c>
      <c r="R5532" t="e">
        <f>IF(NOT(#REF!="Indskrevet"),"",IF(E5532="",FALSE,AND(NOT(#REF!),VALUE(RIGHT(CONCATENATE(YEAR(E5532)),2))=15)))</f>
        <v>#REF!</v>
      </c>
      <c r="S5532" t="e">
        <f t="shared" si="691"/>
        <v>#REF!</v>
      </c>
      <c r="T5532" t="e">
        <f t="shared" si="692"/>
        <v>#REF!</v>
      </c>
      <c r="U5532" s="2" t="e">
        <f t="shared" si="695"/>
        <v>#REF!</v>
      </c>
      <c r="V5532" s="2"/>
    </row>
    <row r="5533" spans="1:22" x14ac:dyDescent="0.25">
      <c r="A5533" t="s">
        <v>3269</v>
      </c>
      <c r="B5533" t="s">
        <v>3270</v>
      </c>
      <c r="C5533">
        <v>49.999999999999197</v>
      </c>
      <c r="D5533" t="s">
        <v>5318</v>
      </c>
      <c r="E5533" s="1">
        <v>41508</v>
      </c>
      <c r="F5533" t="s">
        <v>5294</v>
      </c>
      <c r="G5533">
        <v>2</v>
      </c>
      <c r="H5533" t="s">
        <v>5287</v>
      </c>
      <c r="I5533" t="s">
        <v>5295</v>
      </c>
      <c r="J5533" t="s">
        <v>5293</v>
      </c>
      <c r="K5533" t="b">
        <f>LOOKUP(A5533,'[1]UDDATA-1'!B:B,'[1]UDDATA-1'!A:A)&lt;&gt;LOOKUP(A5533,'[1]UDDATA-2'!B:B,'[1]UDDATA-2'!A:A)</f>
        <v>0</v>
      </c>
      <c r="L5533" t="str">
        <f t="shared" si="688"/>
        <v/>
      </c>
      <c r="M5533" t="str">
        <f t="shared" si="689"/>
        <v/>
      </c>
      <c r="N5533" t="str">
        <f t="shared" si="690"/>
        <v/>
      </c>
      <c r="O5533" t="e">
        <f>IF(AND(A5533&lt;&gt;A5532,#REF!&lt;&gt;""),#REF!,"")</f>
        <v>#REF!</v>
      </c>
      <c r="P5533" t="e">
        <f t="shared" si="693"/>
        <v>#REF!</v>
      </c>
      <c r="Q5533" s="2" t="e">
        <f t="shared" ca="1" si="694"/>
        <v>#REF!</v>
      </c>
      <c r="R5533" t="e">
        <f>IF(NOT(#REF!="Indskrevet"),"",IF(E5533="",FALSE,AND(NOT(#REF!),VALUE(RIGHT(CONCATENATE(YEAR(E5533)),2))=15)))</f>
        <v>#REF!</v>
      </c>
      <c r="S5533" t="e">
        <f t="shared" si="691"/>
        <v>#REF!</v>
      </c>
      <c r="T5533" t="e">
        <f t="shared" si="692"/>
        <v>#REF!</v>
      </c>
      <c r="U5533" s="2" t="e">
        <f t="shared" si="695"/>
        <v>#REF!</v>
      </c>
      <c r="V5533" s="2"/>
    </row>
    <row r="5534" spans="1:22" x14ac:dyDescent="0.25">
      <c r="A5534" t="s">
        <v>3269</v>
      </c>
      <c r="B5534" t="s">
        <v>3270</v>
      </c>
      <c r="C5534">
        <v>49.999999999999197</v>
      </c>
      <c r="D5534" t="s">
        <v>5318</v>
      </c>
      <c r="E5534" s="1">
        <v>41695</v>
      </c>
      <c r="F5534" t="s">
        <v>5297</v>
      </c>
      <c r="G5534">
        <v>1</v>
      </c>
      <c r="H5534" t="s">
        <v>5287</v>
      </c>
      <c r="I5534" t="s">
        <v>5298</v>
      </c>
      <c r="J5534" t="s">
        <v>5299</v>
      </c>
      <c r="K5534" t="b">
        <f>LOOKUP(A5534,'[1]UDDATA-1'!B:B,'[1]UDDATA-1'!A:A)&lt;&gt;LOOKUP(A5534,'[1]UDDATA-2'!B:B,'[1]UDDATA-2'!A:A)</f>
        <v>0</v>
      </c>
      <c r="L5534" t="str">
        <f t="shared" si="688"/>
        <v>Proceduremæssig programmering</v>
      </c>
      <c r="M5534" t="str">
        <f t="shared" si="689"/>
        <v/>
      </c>
      <c r="N5534" t="str">
        <f t="shared" si="690"/>
        <v>U</v>
      </c>
      <c r="O5534" t="e">
        <f>IF(AND(A5534&lt;&gt;A5533,#REF!&lt;&gt;""),#REF!,"")</f>
        <v>#REF!</v>
      </c>
      <c r="P5534" t="e">
        <f t="shared" si="693"/>
        <v>#REF!</v>
      </c>
      <c r="Q5534" s="2" t="e">
        <f t="shared" ca="1" si="694"/>
        <v>#REF!</v>
      </c>
      <c r="R5534" t="e">
        <f>IF(NOT(#REF!="Indskrevet"),"",IF(E5534="",FALSE,AND(NOT(#REF!),VALUE(RIGHT(CONCATENATE(YEAR(E5534)),2))=15)))</f>
        <v>#REF!</v>
      </c>
      <c r="S5534" t="e">
        <f t="shared" si="691"/>
        <v>#REF!</v>
      </c>
      <c r="T5534" t="e">
        <f t="shared" si="692"/>
        <v>#REF!</v>
      </c>
      <c r="U5534" s="2" t="e">
        <f t="shared" si="695"/>
        <v>#REF!</v>
      </c>
      <c r="V5534" s="2"/>
    </row>
    <row r="5535" spans="1:22" x14ac:dyDescent="0.25">
      <c r="A5535" t="s">
        <v>3271</v>
      </c>
      <c r="B5535" t="s">
        <v>3272</v>
      </c>
      <c r="C5535">
        <v>119.999999999998</v>
      </c>
      <c r="D5535" t="s">
        <v>5290</v>
      </c>
      <c r="E5535" s="1">
        <v>41646</v>
      </c>
      <c r="F5535" t="s">
        <v>5328</v>
      </c>
      <c r="G5535">
        <v>1</v>
      </c>
      <c r="H5535" t="s">
        <v>5287</v>
      </c>
      <c r="I5535" t="s">
        <v>5324</v>
      </c>
      <c r="J5535" t="s">
        <v>5289</v>
      </c>
      <c r="K5535" t="b">
        <f>LOOKUP(A5535,'[1]UDDATA-1'!B:B,'[1]UDDATA-1'!A:A)&lt;&gt;LOOKUP(A5535,'[1]UDDATA-2'!B:B,'[1]UDDATA-2'!A:A)</f>
        <v>0</v>
      </c>
      <c r="L5535" t="str">
        <f t="shared" si="688"/>
        <v>Lineær algebra</v>
      </c>
      <c r="M5535">
        <f t="shared" si="689"/>
        <v>10</v>
      </c>
      <c r="N5535" t="str">
        <f t="shared" si="690"/>
        <v/>
      </c>
      <c r="O5535" t="e">
        <f>IF(AND(A5535&lt;&gt;A5534,#REF!&lt;&gt;""),#REF!,"")</f>
        <v>#REF!</v>
      </c>
      <c r="P5535" t="e">
        <f t="shared" si="693"/>
        <v>#REF!</v>
      </c>
      <c r="Q5535" s="2" t="e">
        <f t="shared" ca="1" si="694"/>
        <v>#REF!</v>
      </c>
      <c r="R5535" t="e">
        <f>IF(NOT(#REF!="Indskrevet"),"",IF(E5535="",FALSE,AND(NOT(#REF!),VALUE(RIGHT(CONCATENATE(YEAR(E5535)),2))=15)))</f>
        <v>#REF!</v>
      </c>
      <c r="S5535" t="e">
        <f t="shared" si="691"/>
        <v>#REF!</v>
      </c>
      <c r="T5535" t="e">
        <f t="shared" si="692"/>
        <v>#REF!</v>
      </c>
      <c r="U5535" s="2" t="e">
        <f t="shared" si="695"/>
        <v>#REF!</v>
      </c>
      <c r="V5535" s="2"/>
    </row>
    <row r="5536" spans="1:22" x14ac:dyDescent="0.25">
      <c r="A5536" t="s">
        <v>3271</v>
      </c>
      <c r="B5536" t="s">
        <v>3272</v>
      </c>
      <c r="C5536">
        <v>119.999999999998</v>
      </c>
      <c r="D5536" t="s">
        <v>5296</v>
      </c>
      <c r="E5536" s="1">
        <v>41823</v>
      </c>
      <c r="F5536" t="s">
        <v>5329</v>
      </c>
      <c r="G5536">
        <v>1</v>
      </c>
      <c r="H5536" t="s">
        <v>5287</v>
      </c>
      <c r="I5536" t="s">
        <v>5330</v>
      </c>
      <c r="J5536" t="s">
        <v>5293</v>
      </c>
      <c r="K5536" t="b">
        <f>LOOKUP(A5536,'[1]UDDATA-1'!B:B,'[1]UDDATA-1'!A:A)&lt;&gt;LOOKUP(A5536,'[1]UDDATA-2'!B:B,'[1]UDDATA-2'!A:A)</f>
        <v>0</v>
      </c>
      <c r="L5536" t="str">
        <f t="shared" si="688"/>
        <v>Diskret matematik</v>
      </c>
      <c r="M5536">
        <f t="shared" si="689"/>
        <v>7</v>
      </c>
      <c r="N5536" t="str">
        <f t="shared" si="690"/>
        <v/>
      </c>
      <c r="O5536" t="e">
        <f>IF(AND(A5536&lt;&gt;A5535,#REF!&lt;&gt;""),#REF!,"")</f>
        <v>#REF!</v>
      </c>
      <c r="P5536" t="e">
        <f t="shared" si="693"/>
        <v>#REF!</v>
      </c>
      <c r="Q5536" s="2" t="e">
        <f t="shared" ca="1" si="694"/>
        <v>#REF!</v>
      </c>
      <c r="R5536" t="e">
        <f>IF(NOT(#REF!="Indskrevet"),"",IF(E5536="",FALSE,AND(NOT(#REF!),VALUE(RIGHT(CONCATENATE(YEAR(E5536)),2))=15)))</f>
        <v>#REF!</v>
      </c>
      <c r="S5536" t="e">
        <f t="shared" si="691"/>
        <v>#REF!</v>
      </c>
      <c r="T5536" t="e">
        <f t="shared" si="692"/>
        <v>#REF!</v>
      </c>
      <c r="U5536" s="2" t="e">
        <f t="shared" si="695"/>
        <v>#REF!</v>
      </c>
      <c r="V5536" s="2"/>
    </row>
    <row r="5537" spans="1:22" x14ac:dyDescent="0.25">
      <c r="A5537" t="s">
        <v>3271</v>
      </c>
      <c r="B5537" t="s">
        <v>3272</v>
      </c>
      <c r="C5537">
        <v>119.999999999998</v>
      </c>
      <c r="D5537" t="s">
        <v>5290</v>
      </c>
      <c r="E5537" s="1">
        <v>41810</v>
      </c>
      <c r="F5537" t="s">
        <v>5331</v>
      </c>
      <c r="G5537">
        <v>1</v>
      </c>
      <c r="H5537" t="s">
        <v>5287</v>
      </c>
      <c r="I5537" t="s">
        <v>5332</v>
      </c>
      <c r="J5537" t="s">
        <v>5293</v>
      </c>
      <c r="K5537" t="b">
        <f>LOOKUP(A5537,'[1]UDDATA-1'!B:B,'[1]UDDATA-1'!A:A)&lt;&gt;LOOKUP(A5537,'[1]UDDATA-2'!B:B,'[1]UDDATA-2'!A:A)</f>
        <v>0</v>
      </c>
      <c r="L5537" t="str">
        <f t="shared" si="688"/>
        <v>Computerarkitektur</v>
      </c>
      <c r="M5537">
        <f t="shared" si="689"/>
        <v>10</v>
      </c>
      <c r="N5537" t="str">
        <f t="shared" si="690"/>
        <v/>
      </c>
      <c r="O5537" t="e">
        <f>IF(AND(A5537&lt;&gt;A5536,#REF!&lt;&gt;""),#REF!,"")</f>
        <v>#REF!</v>
      </c>
      <c r="P5537" t="e">
        <f t="shared" si="693"/>
        <v>#REF!</v>
      </c>
      <c r="Q5537" s="2" t="e">
        <f t="shared" ca="1" si="694"/>
        <v>#REF!</v>
      </c>
      <c r="R5537" t="e">
        <f>IF(NOT(#REF!="Indskrevet"),"",IF(E5537="",FALSE,AND(NOT(#REF!),VALUE(RIGHT(CONCATENATE(YEAR(E5537)),2))=15)))</f>
        <v>#REF!</v>
      </c>
      <c r="S5537" t="e">
        <f t="shared" si="691"/>
        <v>#REF!</v>
      </c>
      <c r="T5537" t="e">
        <f t="shared" si="692"/>
        <v>#REF!</v>
      </c>
      <c r="U5537" s="2" t="e">
        <f t="shared" si="695"/>
        <v>#REF!</v>
      </c>
      <c r="V5537" s="2"/>
    </row>
    <row r="5538" spans="1:22" x14ac:dyDescent="0.25">
      <c r="A5538" t="s">
        <v>3271</v>
      </c>
      <c r="B5538" t="s">
        <v>3272</v>
      </c>
      <c r="C5538">
        <v>119.999999999998</v>
      </c>
      <c r="D5538" t="s">
        <v>5296</v>
      </c>
      <c r="E5538" s="1">
        <v>41803</v>
      </c>
      <c r="F5538" t="s">
        <v>5333</v>
      </c>
      <c r="G5538">
        <v>1</v>
      </c>
      <c r="H5538" t="s">
        <v>5287</v>
      </c>
      <c r="I5538" t="s">
        <v>5334</v>
      </c>
      <c r="J5538" t="s">
        <v>5293</v>
      </c>
      <c r="K5538" t="b">
        <f>LOOKUP(A5538,'[1]UDDATA-1'!B:B,'[1]UDDATA-1'!A:A)&lt;&gt;LOOKUP(A5538,'[1]UDDATA-2'!B:B,'[1]UDDATA-2'!A:A)</f>
        <v>0</v>
      </c>
      <c r="L5538" t="str">
        <f t="shared" si="688"/>
        <v>Objektorienteret programmering</v>
      </c>
      <c r="M5538">
        <f t="shared" si="689"/>
        <v>7</v>
      </c>
      <c r="N5538" t="str">
        <f t="shared" si="690"/>
        <v/>
      </c>
      <c r="O5538" t="e">
        <f>IF(AND(A5538&lt;&gt;A5537,#REF!&lt;&gt;""),#REF!,"")</f>
        <v>#REF!</v>
      </c>
      <c r="P5538" t="e">
        <f t="shared" si="693"/>
        <v>#REF!</v>
      </c>
      <c r="Q5538" s="2" t="e">
        <f t="shared" ca="1" si="694"/>
        <v>#REF!</v>
      </c>
      <c r="R5538" t="e">
        <f>IF(NOT(#REF!="Indskrevet"),"",IF(E5538="",FALSE,AND(NOT(#REF!),VALUE(RIGHT(CONCATENATE(YEAR(E5538)),2))=15)))</f>
        <v>#REF!</v>
      </c>
      <c r="S5538" t="e">
        <f t="shared" si="691"/>
        <v>#REF!</v>
      </c>
      <c r="T5538" t="e">
        <f t="shared" si="692"/>
        <v>#REF!</v>
      </c>
      <c r="U5538" s="2" t="e">
        <f t="shared" si="695"/>
        <v>#REF!</v>
      </c>
      <c r="V5538" s="2"/>
    </row>
    <row r="5539" spans="1:22" x14ac:dyDescent="0.25">
      <c r="A5539" t="s">
        <v>3271</v>
      </c>
      <c r="B5539" t="s">
        <v>3272</v>
      </c>
      <c r="C5539">
        <v>119.999999999998</v>
      </c>
      <c r="D5539" t="s">
        <v>5296</v>
      </c>
      <c r="E5539" s="1">
        <v>42031</v>
      </c>
      <c r="F5539" t="s">
        <v>5339</v>
      </c>
      <c r="G5539">
        <v>1</v>
      </c>
      <c r="H5539" t="s">
        <v>5287</v>
      </c>
      <c r="I5539" t="s">
        <v>5340</v>
      </c>
      <c r="J5539" t="s">
        <v>5299</v>
      </c>
      <c r="K5539" t="b">
        <f>LOOKUP(A5539,'[1]UDDATA-1'!B:B,'[1]UDDATA-1'!A:A)&lt;&gt;LOOKUP(A5539,'[1]UDDATA-2'!B:B,'[1]UDDATA-2'!A:A)</f>
        <v>0</v>
      </c>
      <c r="L5539" t="str">
        <f t="shared" si="688"/>
        <v>Algoritmik og datastrukturer</v>
      </c>
      <c r="M5539">
        <f t="shared" si="689"/>
        <v>7</v>
      </c>
      <c r="N5539" t="str">
        <f t="shared" si="690"/>
        <v/>
      </c>
      <c r="O5539" t="e">
        <f>IF(AND(A5539&lt;&gt;A5538,#REF!&lt;&gt;""),#REF!,"")</f>
        <v>#REF!</v>
      </c>
      <c r="P5539" t="e">
        <f t="shared" si="693"/>
        <v>#REF!</v>
      </c>
      <c r="Q5539" s="2" t="e">
        <f t="shared" ca="1" si="694"/>
        <v>#REF!</v>
      </c>
      <c r="R5539" t="e">
        <f>IF(NOT(#REF!="Indskrevet"),"",IF(E5539="",FALSE,AND(NOT(#REF!),VALUE(RIGHT(CONCATENATE(YEAR(E5539)),2))=15)))</f>
        <v>#REF!</v>
      </c>
      <c r="S5539" t="e">
        <f t="shared" si="691"/>
        <v>#REF!</v>
      </c>
      <c r="T5539" t="e">
        <f t="shared" si="692"/>
        <v>#REF!</v>
      </c>
      <c r="U5539" s="2" t="e">
        <f t="shared" si="695"/>
        <v>#REF!</v>
      </c>
      <c r="V5539" s="2"/>
    </row>
    <row r="5540" spans="1:22" x14ac:dyDescent="0.25">
      <c r="A5540" t="s">
        <v>3271</v>
      </c>
      <c r="B5540" t="s">
        <v>3272</v>
      </c>
      <c r="C5540">
        <v>119.999999999998</v>
      </c>
      <c r="D5540" t="s">
        <v>5317</v>
      </c>
      <c r="E5540" s="1">
        <v>42172</v>
      </c>
      <c r="F5540" t="s">
        <v>5341</v>
      </c>
      <c r="G5540">
        <v>1</v>
      </c>
      <c r="H5540" t="s">
        <v>5287</v>
      </c>
      <c r="I5540" t="s">
        <v>5342</v>
      </c>
      <c r="J5540" t="s">
        <v>5303</v>
      </c>
      <c r="K5540" t="b">
        <f>LOOKUP(A5540,'[1]UDDATA-1'!B:B,'[1]UDDATA-1'!A:A)&lt;&gt;LOOKUP(A5540,'[1]UDDATA-2'!B:B,'[1]UDDATA-2'!A:A)</f>
        <v>0</v>
      </c>
      <c r="L5540" t="str">
        <f t="shared" si="688"/>
        <v>Syntaks og semantik</v>
      </c>
      <c r="M5540">
        <f t="shared" si="689"/>
        <v>4</v>
      </c>
      <c r="N5540" t="str">
        <f t="shared" si="690"/>
        <v/>
      </c>
      <c r="O5540" t="e">
        <f>IF(AND(A5540&lt;&gt;A5539,#REF!&lt;&gt;""),#REF!,"")</f>
        <v>#REF!</v>
      </c>
      <c r="P5540" t="e">
        <f t="shared" si="693"/>
        <v>#REF!</v>
      </c>
      <c r="Q5540" s="2" t="e">
        <f t="shared" ca="1" si="694"/>
        <v>#REF!</v>
      </c>
      <c r="R5540" t="e">
        <f>IF(NOT(#REF!="Indskrevet"),"",IF(E5540="",FALSE,AND(NOT(#REF!),VALUE(RIGHT(CONCATENATE(YEAR(E5540)),2))=15)))</f>
        <v>#REF!</v>
      </c>
      <c r="S5540" t="e">
        <f t="shared" si="691"/>
        <v>#REF!</v>
      </c>
      <c r="T5540" t="e">
        <f t="shared" si="692"/>
        <v>#REF!</v>
      </c>
      <c r="U5540" s="2" t="e">
        <f t="shared" si="695"/>
        <v>#REF!</v>
      </c>
      <c r="V5540" s="2"/>
    </row>
    <row r="5541" spans="1:22" x14ac:dyDescent="0.25">
      <c r="A5541" t="s">
        <v>3273</v>
      </c>
      <c r="B5541" t="s">
        <v>3274</v>
      </c>
      <c r="C5541">
        <v>59.999999999998799</v>
      </c>
      <c r="D5541" t="s">
        <v>5300</v>
      </c>
      <c r="E5541" s="1">
        <v>41646</v>
      </c>
      <c r="F5541" t="s">
        <v>5357</v>
      </c>
      <c r="G5541">
        <v>1</v>
      </c>
      <c r="H5541" t="s">
        <v>5287</v>
      </c>
      <c r="I5541" t="s">
        <v>5324</v>
      </c>
      <c r="J5541" t="s">
        <v>5289</v>
      </c>
      <c r="K5541" t="b">
        <f>LOOKUP(A5541,'[1]UDDATA-1'!B:B,'[1]UDDATA-1'!A:A)&lt;&gt;LOOKUP(A5541,'[1]UDDATA-2'!B:B,'[1]UDDATA-2'!A:A)</f>
        <v>0</v>
      </c>
      <c r="L5541" t="str">
        <f t="shared" si="688"/>
        <v>Lineær algebra</v>
      </c>
      <c r="M5541">
        <f t="shared" si="689"/>
        <v>12</v>
      </c>
      <c r="N5541" t="str">
        <f t="shared" si="690"/>
        <v/>
      </c>
      <c r="O5541" t="e">
        <f>IF(AND(A5541&lt;&gt;A5540,#REF!&lt;&gt;""),#REF!,"")</f>
        <v>#REF!</v>
      </c>
      <c r="P5541" t="e">
        <f t="shared" si="693"/>
        <v>#REF!</v>
      </c>
      <c r="Q5541" s="2" t="e">
        <f t="shared" ca="1" si="694"/>
        <v>#REF!</v>
      </c>
      <c r="R5541" t="e">
        <f>IF(NOT(#REF!="Indskrevet"),"",IF(E5541="",FALSE,AND(NOT(#REF!),VALUE(RIGHT(CONCATENATE(YEAR(E5541)),2))=15)))</f>
        <v>#REF!</v>
      </c>
      <c r="S5541" t="e">
        <f t="shared" si="691"/>
        <v>#REF!</v>
      </c>
      <c r="T5541" t="e">
        <f t="shared" si="692"/>
        <v>#REF!</v>
      </c>
      <c r="U5541" s="2" t="e">
        <f t="shared" si="695"/>
        <v>#REF!</v>
      </c>
      <c r="V5541" s="2"/>
    </row>
    <row r="5542" spans="1:22" x14ac:dyDescent="0.25">
      <c r="A5542" t="s">
        <v>3273</v>
      </c>
      <c r="B5542" t="s">
        <v>3274</v>
      </c>
      <c r="C5542">
        <v>59.999999999998799</v>
      </c>
      <c r="D5542" t="s">
        <v>5296</v>
      </c>
      <c r="E5542" s="1">
        <v>41823</v>
      </c>
      <c r="F5542" t="s">
        <v>5358</v>
      </c>
      <c r="G5542">
        <v>1</v>
      </c>
      <c r="H5542" t="s">
        <v>5287</v>
      </c>
      <c r="I5542" t="s">
        <v>5330</v>
      </c>
      <c r="J5542" t="s">
        <v>5293</v>
      </c>
      <c r="K5542" t="b">
        <f>LOOKUP(A5542,'[1]UDDATA-1'!B:B,'[1]UDDATA-1'!A:A)&lt;&gt;LOOKUP(A5542,'[1]UDDATA-2'!B:B,'[1]UDDATA-2'!A:A)</f>
        <v>0</v>
      </c>
      <c r="L5542" t="str">
        <f t="shared" si="688"/>
        <v>Diskret matematik</v>
      </c>
      <c r="M5542">
        <f t="shared" si="689"/>
        <v>7</v>
      </c>
      <c r="N5542" t="str">
        <f t="shared" si="690"/>
        <v/>
      </c>
      <c r="O5542" t="e">
        <f>IF(AND(A5542&lt;&gt;A5541,#REF!&lt;&gt;""),#REF!,"")</f>
        <v>#REF!</v>
      </c>
      <c r="P5542" t="e">
        <f t="shared" si="693"/>
        <v>#REF!</v>
      </c>
      <c r="Q5542" s="2" t="e">
        <f t="shared" ca="1" si="694"/>
        <v>#REF!</v>
      </c>
      <c r="R5542" t="e">
        <f>IF(NOT(#REF!="Indskrevet"),"",IF(E5542="",FALSE,AND(NOT(#REF!),VALUE(RIGHT(CONCATENATE(YEAR(E5542)),2))=15)))</f>
        <v>#REF!</v>
      </c>
      <c r="S5542" t="e">
        <f t="shared" si="691"/>
        <v>#REF!</v>
      </c>
      <c r="T5542" t="e">
        <f t="shared" si="692"/>
        <v>#REF!</v>
      </c>
      <c r="U5542" s="2" t="e">
        <f t="shared" si="695"/>
        <v>#REF!</v>
      </c>
      <c r="V5542" s="2"/>
    </row>
    <row r="5543" spans="1:22" x14ac:dyDescent="0.25">
      <c r="A5543" t="s">
        <v>3273</v>
      </c>
      <c r="B5543" t="s">
        <v>3274</v>
      </c>
      <c r="C5543">
        <v>59.999999999998799</v>
      </c>
      <c r="D5543" t="s">
        <v>5296</v>
      </c>
      <c r="E5543" s="1">
        <v>41815</v>
      </c>
      <c r="F5543" t="s">
        <v>5359</v>
      </c>
      <c r="G5543">
        <v>1</v>
      </c>
      <c r="H5543" t="s">
        <v>5287</v>
      </c>
      <c r="I5543" t="s">
        <v>5334</v>
      </c>
      <c r="J5543" t="s">
        <v>5293</v>
      </c>
      <c r="K5543" t="b">
        <f>LOOKUP(A5543,'[1]UDDATA-1'!B:B,'[1]UDDATA-1'!A:A)&lt;&gt;LOOKUP(A5543,'[1]UDDATA-2'!B:B,'[1]UDDATA-2'!A:A)</f>
        <v>0</v>
      </c>
      <c r="L5543" t="str">
        <f t="shared" si="688"/>
        <v>Objektorienteret programmering</v>
      </c>
      <c r="M5543">
        <f t="shared" si="689"/>
        <v>7</v>
      </c>
      <c r="N5543" t="str">
        <f t="shared" si="690"/>
        <v/>
      </c>
      <c r="O5543" t="e">
        <f>IF(AND(A5543&lt;&gt;A5542,#REF!&lt;&gt;""),#REF!,"")</f>
        <v>#REF!</v>
      </c>
      <c r="P5543" t="e">
        <f t="shared" si="693"/>
        <v>#REF!</v>
      </c>
      <c r="Q5543" s="2" t="e">
        <f t="shared" ca="1" si="694"/>
        <v>#REF!</v>
      </c>
      <c r="R5543" t="e">
        <f>IF(NOT(#REF!="Indskrevet"),"",IF(E5543="",FALSE,AND(NOT(#REF!),VALUE(RIGHT(CONCATENATE(YEAR(E5543)),2))=15)))</f>
        <v>#REF!</v>
      </c>
      <c r="S5543" t="e">
        <f t="shared" si="691"/>
        <v>#REF!</v>
      </c>
      <c r="T5543" t="e">
        <f t="shared" si="692"/>
        <v>#REF!</v>
      </c>
      <c r="U5543" s="2" t="e">
        <f t="shared" si="695"/>
        <v>#REF!</v>
      </c>
      <c r="V5543" s="2"/>
    </row>
    <row r="5544" spans="1:22" x14ac:dyDescent="0.25">
      <c r="A5544" t="s">
        <v>3277</v>
      </c>
      <c r="B5544" t="s">
        <v>3278</v>
      </c>
      <c r="C5544">
        <v>34.999999999999801</v>
      </c>
      <c r="D5544" t="s">
        <v>5318</v>
      </c>
      <c r="E5544" s="1">
        <v>41652</v>
      </c>
      <c r="F5544" t="s">
        <v>5286</v>
      </c>
      <c r="G5544">
        <v>1</v>
      </c>
      <c r="H5544" t="s">
        <v>5307</v>
      </c>
      <c r="I5544" t="s">
        <v>5288</v>
      </c>
      <c r="J5544" t="s">
        <v>5289</v>
      </c>
      <c r="K5544" t="b">
        <f>LOOKUP(A5544,'[1]UDDATA-1'!B:B,'[1]UDDATA-1'!A:A)&lt;&gt;LOOKUP(A5544,'[1]UDDATA-2'!B:B,'[1]UDDATA-2'!A:A)</f>
        <v>0</v>
      </c>
      <c r="L5544" t="str">
        <f t="shared" si="688"/>
        <v>Grundlæggende programmering</v>
      </c>
      <c r="M5544" t="str">
        <f t="shared" si="689"/>
        <v/>
      </c>
      <c r="N5544" t="str">
        <f t="shared" si="690"/>
        <v>U</v>
      </c>
      <c r="O5544" t="e">
        <f>IF(AND(A5544&lt;&gt;A5543,#REF!&lt;&gt;""),#REF!,"")</f>
        <v>#REF!</v>
      </c>
      <c r="P5544" t="e">
        <f t="shared" si="693"/>
        <v>#REF!</v>
      </c>
      <c r="Q5544" s="2" t="e">
        <f t="shared" ca="1" si="694"/>
        <v>#REF!</v>
      </c>
      <c r="R5544" t="e">
        <f>IF(NOT(#REF!="Indskrevet"),"",IF(E5544="",FALSE,AND(NOT(#REF!),VALUE(RIGHT(CONCATENATE(YEAR(E5544)),2))=15)))</f>
        <v>#REF!</v>
      </c>
      <c r="S5544" t="e">
        <f t="shared" si="691"/>
        <v>#REF!</v>
      </c>
      <c r="T5544" t="e">
        <f t="shared" si="692"/>
        <v>#REF!</v>
      </c>
      <c r="U5544" s="2" t="e">
        <f t="shared" si="695"/>
        <v>#REF!</v>
      </c>
      <c r="V5544" s="2"/>
    </row>
    <row r="5545" spans="1:22" x14ac:dyDescent="0.25">
      <c r="A5545" t="s">
        <v>3277</v>
      </c>
      <c r="B5545" t="s">
        <v>3278</v>
      </c>
      <c r="C5545">
        <v>34.999999999999801</v>
      </c>
      <c r="D5545" t="s">
        <v>5306</v>
      </c>
      <c r="E5545" s="1">
        <v>41716</v>
      </c>
      <c r="F5545" t="s">
        <v>5286</v>
      </c>
      <c r="G5545">
        <v>2</v>
      </c>
      <c r="H5545" t="s">
        <v>5287</v>
      </c>
      <c r="I5545" t="s">
        <v>5288</v>
      </c>
      <c r="J5545" t="s">
        <v>5293</v>
      </c>
      <c r="K5545" t="b">
        <f>LOOKUP(A5545,'[1]UDDATA-1'!B:B,'[1]UDDATA-1'!A:A)&lt;&gt;LOOKUP(A5545,'[1]UDDATA-2'!B:B,'[1]UDDATA-2'!A:A)</f>
        <v>0</v>
      </c>
      <c r="L5545" t="str">
        <f t="shared" si="688"/>
        <v/>
      </c>
      <c r="M5545" t="str">
        <f t="shared" si="689"/>
        <v/>
      </c>
      <c r="N5545" t="str">
        <f t="shared" si="690"/>
        <v/>
      </c>
      <c r="O5545" t="e">
        <f>IF(AND(A5545&lt;&gt;A5544,#REF!&lt;&gt;""),#REF!,"")</f>
        <v>#REF!</v>
      </c>
      <c r="P5545" t="e">
        <f t="shared" si="693"/>
        <v>#REF!</v>
      </c>
      <c r="Q5545" s="2" t="e">
        <f t="shared" ca="1" si="694"/>
        <v>#REF!</v>
      </c>
      <c r="R5545" t="e">
        <f>IF(NOT(#REF!="Indskrevet"),"",IF(E5545="",FALSE,AND(NOT(#REF!),VALUE(RIGHT(CONCATENATE(YEAR(E5545)),2))=15)))</f>
        <v>#REF!</v>
      </c>
      <c r="S5545" t="e">
        <f t="shared" si="691"/>
        <v>#REF!</v>
      </c>
      <c r="T5545" t="e">
        <f t="shared" si="692"/>
        <v>#REF!</v>
      </c>
      <c r="U5545" s="2" t="e">
        <f t="shared" si="695"/>
        <v>#REF!</v>
      </c>
      <c r="V5545" s="2"/>
    </row>
    <row r="5546" spans="1:22" x14ac:dyDescent="0.25">
      <c r="A5546" t="s">
        <v>3277</v>
      </c>
      <c r="B5546" t="s">
        <v>3278</v>
      </c>
      <c r="C5546">
        <v>34.999999999999801</v>
      </c>
      <c r="D5546" t="s">
        <v>5318</v>
      </c>
      <c r="E5546" s="1">
        <v>41815</v>
      </c>
      <c r="F5546" t="s">
        <v>5291</v>
      </c>
      <c r="G5546">
        <v>1</v>
      </c>
      <c r="H5546" t="s">
        <v>5287</v>
      </c>
      <c r="I5546" t="s">
        <v>5292</v>
      </c>
      <c r="J5546" t="s">
        <v>5293</v>
      </c>
      <c r="K5546" t="b">
        <f>LOOKUP(A5546,'[1]UDDATA-1'!B:B,'[1]UDDATA-1'!A:A)&lt;&gt;LOOKUP(A5546,'[1]UDDATA-2'!B:B,'[1]UDDATA-2'!A:A)</f>
        <v>0</v>
      </c>
      <c r="L5546" t="str">
        <f t="shared" si="688"/>
        <v>Matematik til multimedie-applikationer</v>
      </c>
      <c r="M5546" t="str">
        <f t="shared" si="689"/>
        <v/>
      </c>
      <c r="N5546" t="str">
        <f t="shared" si="690"/>
        <v>U</v>
      </c>
      <c r="O5546" t="e">
        <f>IF(AND(A5546&lt;&gt;A5545,#REF!&lt;&gt;""),#REF!,"")</f>
        <v>#REF!</v>
      </c>
      <c r="P5546" t="e">
        <f t="shared" si="693"/>
        <v>#REF!</v>
      </c>
      <c r="Q5546" s="2" t="e">
        <f t="shared" ca="1" si="694"/>
        <v>#REF!</v>
      </c>
      <c r="R5546" t="e">
        <f>IF(NOT(#REF!="Indskrevet"),"",IF(E5546="",FALSE,AND(NOT(#REF!),VALUE(RIGHT(CONCATENATE(YEAR(E5546)),2))=15)))</f>
        <v>#REF!</v>
      </c>
      <c r="S5546" t="e">
        <f t="shared" si="691"/>
        <v>#REF!</v>
      </c>
      <c r="T5546" t="e">
        <f t="shared" si="692"/>
        <v>#REF!</v>
      </c>
      <c r="U5546" s="2" t="e">
        <f t="shared" si="695"/>
        <v>#REF!</v>
      </c>
      <c r="V5546" s="2"/>
    </row>
    <row r="5547" spans="1:22" x14ac:dyDescent="0.25">
      <c r="A5547" t="s">
        <v>3277</v>
      </c>
      <c r="B5547" t="s">
        <v>3278</v>
      </c>
      <c r="C5547">
        <v>34.999999999999801</v>
      </c>
      <c r="D5547" t="s">
        <v>5318</v>
      </c>
      <c r="E5547" s="1">
        <v>41824</v>
      </c>
      <c r="F5547" t="s">
        <v>5294</v>
      </c>
      <c r="G5547">
        <v>1</v>
      </c>
      <c r="H5547" t="s">
        <v>5287</v>
      </c>
      <c r="I5547" t="s">
        <v>5295</v>
      </c>
      <c r="J5547" t="s">
        <v>5293</v>
      </c>
      <c r="K5547" t="b">
        <f>LOOKUP(A5547,'[1]UDDATA-1'!B:B,'[1]UDDATA-1'!A:A)&lt;&gt;LOOKUP(A5547,'[1]UDDATA-2'!B:B,'[1]UDDATA-2'!A:A)</f>
        <v>0</v>
      </c>
      <c r="L5547" t="str">
        <f t="shared" si="688"/>
        <v>Fysisk interface design</v>
      </c>
      <c r="M5547" t="str">
        <f t="shared" si="689"/>
        <v/>
      </c>
      <c r="N5547" t="str">
        <f t="shared" si="690"/>
        <v>U</v>
      </c>
      <c r="O5547" t="e">
        <f>IF(AND(A5547&lt;&gt;A5546,#REF!&lt;&gt;""),#REF!,"")</f>
        <v>#REF!</v>
      </c>
      <c r="P5547" t="e">
        <f t="shared" si="693"/>
        <v>#REF!</v>
      </c>
      <c r="Q5547" s="2" t="e">
        <f t="shared" ca="1" si="694"/>
        <v>#REF!</v>
      </c>
      <c r="R5547" t="e">
        <f>IF(NOT(#REF!="Indskrevet"),"",IF(E5547="",FALSE,AND(NOT(#REF!),VALUE(RIGHT(CONCATENATE(YEAR(E5547)),2))=15)))</f>
        <v>#REF!</v>
      </c>
      <c r="S5547" t="e">
        <f t="shared" si="691"/>
        <v>#REF!</v>
      </c>
      <c r="T5547" t="e">
        <f t="shared" si="692"/>
        <v>#REF!</v>
      </c>
      <c r="U5547" s="2" t="e">
        <f t="shared" si="695"/>
        <v>#REF!</v>
      </c>
      <c r="V5547" s="2"/>
    </row>
    <row r="5548" spans="1:22" x14ac:dyDescent="0.25">
      <c r="A5548" t="s">
        <v>3279</v>
      </c>
      <c r="B5548" t="s">
        <v>3280</v>
      </c>
      <c r="C5548">
        <v>49.999999999999197</v>
      </c>
      <c r="D5548" t="s">
        <v>5317</v>
      </c>
      <c r="E5548" s="1">
        <v>42018</v>
      </c>
      <c r="F5548" t="s">
        <v>5349</v>
      </c>
      <c r="G5548">
        <v>1</v>
      </c>
      <c r="H5548" t="s">
        <v>5287</v>
      </c>
      <c r="I5548" t="s">
        <v>5350</v>
      </c>
      <c r="J5548" t="s">
        <v>5289</v>
      </c>
      <c r="K5548" t="b">
        <f>LOOKUP(A5548,'[1]UDDATA-1'!B:B,'[1]UDDATA-1'!A:A)&lt;&gt;LOOKUP(A5548,'[1]UDDATA-2'!B:B,'[1]UDDATA-2'!A:A)</f>
        <v>0</v>
      </c>
      <c r="L5548" t="str">
        <f t="shared" si="688"/>
        <v>Objektorienteret programmering 1</v>
      </c>
      <c r="M5548">
        <f t="shared" si="689"/>
        <v>4</v>
      </c>
      <c r="N5548" t="str">
        <f t="shared" si="690"/>
        <v/>
      </c>
      <c r="O5548" t="e">
        <f>IF(AND(A5548&lt;&gt;A5547,#REF!&lt;&gt;""),#REF!,"")</f>
        <v>#REF!</v>
      </c>
      <c r="P5548" t="e">
        <f t="shared" si="693"/>
        <v>#REF!</v>
      </c>
      <c r="Q5548" s="2" t="e">
        <f t="shared" ca="1" si="694"/>
        <v>#REF!</v>
      </c>
      <c r="R5548" t="e">
        <f>IF(NOT(#REF!="Indskrevet"),"",IF(E5548="",FALSE,AND(NOT(#REF!),VALUE(RIGHT(CONCATENATE(YEAR(E5548)),2))=15)))</f>
        <v>#REF!</v>
      </c>
      <c r="S5548" t="e">
        <f t="shared" si="691"/>
        <v>#REF!</v>
      </c>
      <c r="T5548" t="e">
        <f t="shared" si="692"/>
        <v>#REF!</v>
      </c>
      <c r="U5548" s="2" t="e">
        <f t="shared" si="695"/>
        <v>#REF!</v>
      </c>
      <c r="V5548" s="2"/>
    </row>
    <row r="5549" spans="1:22" x14ac:dyDescent="0.25">
      <c r="A5549" t="s">
        <v>3279</v>
      </c>
      <c r="B5549" t="s">
        <v>3280</v>
      </c>
      <c r="C5549">
        <v>49.999999999999197</v>
      </c>
      <c r="D5549" t="s">
        <v>5327</v>
      </c>
      <c r="E5549" s="1">
        <v>42030</v>
      </c>
      <c r="F5549" t="s">
        <v>5351</v>
      </c>
      <c r="G5549">
        <v>1</v>
      </c>
      <c r="H5549" t="s">
        <v>5307</v>
      </c>
      <c r="I5549" t="s">
        <v>5324</v>
      </c>
      <c r="J5549" t="s">
        <v>5289</v>
      </c>
      <c r="K5549" t="b">
        <f>LOOKUP(A5549,'[1]UDDATA-1'!B:B,'[1]UDDATA-1'!A:A)&lt;&gt;LOOKUP(A5549,'[1]UDDATA-2'!B:B,'[1]UDDATA-2'!A:A)</f>
        <v>0</v>
      </c>
      <c r="L5549" t="str">
        <f t="shared" si="688"/>
        <v>Lineær algebra</v>
      </c>
      <c r="M5549">
        <f t="shared" si="689"/>
        <v>-3</v>
      </c>
      <c r="N5549" t="str">
        <f t="shared" si="690"/>
        <v/>
      </c>
      <c r="O5549" t="e">
        <f>IF(AND(A5549&lt;&gt;A5548,#REF!&lt;&gt;""),#REF!,"")</f>
        <v>#REF!</v>
      </c>
      <c r="P5549" t="e">
        <f t="shared" si="693"/>
        <v>#REF!</v>
      </c>
      <c r="Q5549" s="2" t="e">
        <f t="shared" ca="1" si="694"/>
        <v>#REF!</v>
      </c>
      <c r="R5549" t="e">
        <f>IF(NOT(#REF!="Indskrevet"),"",IF(E5549="",FALSE,AND(NOT(#REF!),VALUE(RIGHT(CONCATENATE(YEAR(E5549)),2))=15)))</f>
        <v>#REF!</v>
      </c>
      <c r="S5549" t="e">
        <f t="shared" si="691"/>
        <v>#REF!</v>
      </c>
      <c r="T5549" t="e">
        <f t="shared" si="692"/>
        <v>#REF!</v>
      </c>
      <c r="U5549" s="2" t="e">
        <f t="shared" si="695"/>
        <v>#REF!</v>
      </c>
      <c r="V5549" s="2"/>
    </row>
    <row r="5550" spans="1:22" x14ac:dyDescent="0.25">
      <c r="A5550" t="s">
        <v>3279</v>
      </c>
      <c r="B5550" t="s">
        <v>3280</v>
      </c>
      <c r="C5550">
        <v>49.999999999999197</v>
      </c>
      <c r="D5550" t="s">
        <v>5306</v>
      </c>
      <c r="E5550" s="1">
        <v>42059</v>
      </c>
      <c r="F5550" t="s">
        <v>5351</v>
      </c>
      <c r="G5550">
        <v>2</v>
      </c>
      <c r="H5550" t="s">
        <v>5287</v>
      </c>
      <c r="I5550" t="s">
        <v>5324</v>
      </c>
      <c r="J5550" t="s">
        <v>5289</v>
      </c>
      <c r="K5550" t="b">
        <f>LOOKUP(A5550,'[1]UDDATA-1'!B:B,'[1]UDDATA-1'!A:A)&lt;&gt;LOOKUP(A5550,'[1]UDDATA-2'!B:B,'[1]UDDATA-2'!A:A)</f>
        <v>0</v>
      </c>
      <c r="L5550" t="str">
        <f t="shared" si="688"/>
        <v/>
      </c>
      <c r="M5550" t="str">
        <f t="shared" si="689"/>
        <v/>
      </c>
      <c r="N5550" t="str">
        <f t="shared" si="690"/>
        <v/>
      </c>
      <c r="O5550" t="e">
        <f>IF(AND(A5550&lt;&gt;A5549,#REF!&lt;&gt;""),#REF!,"")</f>
        <v>#REF!</v>
      </c>
      <c r="P5550" t="e">
        <f t="shared" si="693"/>
        <v>#REF!</v>
      </c>
      <c r="Q5550" s="2" t="e">
        <f t="shared" ca="1" si="694"/>
        <v>#REF!</v>
      </c>
      <c r="R5550" t="e">
        <f>IF(NOT(#REF!="Indskrevet"),"",IF(E5550="",FALSE,AND(NOT(#REF!),VALUE(RIGHT(CONCATENATE(YEAR(E5550)),2))=15)))</f>
        <v>#REF!</v>
      </c>
      <c r="S5550" t="e">
        <f t="shared" si="691"/>
        <v>#REF!</v>
      </c>
      <c r="T5550" t="e">
        <f t="shared" si="692"/>
        <v>#REF!</v>
      </c>
      <c r="U5550" s="2" t="e">
        <f t="shared" si="695"/>
        <v>#REF!</v>
      </c>
      <c r="V5550" s="2"/>
    </row>
    <row r="5551" spans="1:22" x14ac:dyDescent="0.25">
      <c r="A5551" t="s">
        <v>3279</v>
      </c>
      <c r="B5551" t="s">
        <v>3280</v>
      </c>
      <c r="C5551">
        <v>49.999999999999197</v>
      </c>
      <c r="D5551" t="s">
        <v>5317</v>
      </c>
      <c r="E5551" s="1">
        <v>42180</v>
      </c>
      <c r="F5551" t="s">
        <v>5352</v>
      </c>
      <c r="G5551">
        <v>1</v>
      </c>
      <c r="H5551" t="s">
        <v>5287</v>
      </c>
      <c r="I5551" t="s">
        <v>5353</v>
      </c>
      <c r="J5551" t="s">
        <v>5293</v>
      </c>
      <c r="K5551" t="b">
        <f>LOOKUP(A5551,'[1]UDDATA-1'!B:B,'[1]UDDATA-1'!A:A)&lt;&gt;LOOKUP(A5551,'[1]UDDATA-2'!B:B,'[1]UDDATA-2'!A:A)</f>
        <v>0</v>
      </c>
      <c r="L5551" t="str">
        <f t="shared" si="688"/>
        <v>Objektorienteret programmering 2</v>
      </c>
      <c r="M5551">
        <f t="shared" si="689"/>
        <v>4</v>
      </c>
      <c r="N5551" t="str">
        <f t="shared" si="690"/>
        <v/>
      </c>
      <c r="O5551" t="e">
        <f>IF(AND(A5551&lt;&gt;A5550,#REF!&lt;&gt;""),#REF!,"")</f>
        <v>#REF!</v>
      </c>
      <c r="P5551" t="e">
        <f t="shared" si="693"/>
        <v>#REF!</v>
      </c>
      <c r="Q5551" s="2" t="e">
        <f t="shared" ca="1" si="694"/>
        <v>#REF!</v>
      </c>
      <c r="R5551" t="e">
        <f>IF(NOT(#REF!="Indskrevet"),"",IF(E5551="",FALSE,AND(NOT(#REF!),VALUE(RIGHT(CONCATENATE(YEAR(E5551)),2))=15)))</f>
        <v>#REF!</v>
      </c>
      <c r="S5551" t="e">
        <f t="shared" si="691"/>
        <v>#REF!</v>
      </c>
      <c r="T5551" t="e">
        <f t="shared" si="692"/>
        <v>#REF!</v>
      </c>
      <c r="U5551" s="2" t="e">
        <f t="shared" si="695"/>
        <v>#REF!</v>
      </c>
      <c r="V5551" s="2"/>
    </row>
    <row r="5552" spans="1:22" x14ac:dyDescent="0.25">
      <c r="A5552" t="s">
        <v>3279</v>
      </c>
      <c r="B5552" t="s">
        <v>3280</v>
      </c>
      <c r="C5552">
        <v>49.999999999999197</v>
      </c>
      <c r="D5552" t="s">
        <v>5306</v>
      </c>
      <c r="E5552" s="1">
        <v>42191</v>
      </c>
      <c r="F5552" t="s">
        <v>5354</v>
      </c>
      <c r="G5552">
        <v>1</v>
      </c>
      <c r="H5552" t="s">
        <v>5307</v>
      </c>
      <c r="I5552" t="s">
        <v>5330</v>
      </c>
      <c r="J5552" t="s">
        <v>5293</v>
      </c>
      <c r="K5552" t="b">
        <f>LOOKUP(A5552,'[1]UDDATA-1'!B:B,'[1]UDDATA-1'!A:A)&lt;&gt;LOOKUP(A5552,'[1]UDDATA-2'!B:B,'[1]UDDATA-2'!A:A)</f>
        <v>0</v>
      </c>
      <c r="L5552" t="str">
        <f t="shared" si="688"/>
        <v>Diskret matematik</v>
      </c>
      <c r="M5552">
        <f t="shared" si="689"/>
        <v>0</v>
      </c>
      <c r="N5552" t="str">
        <f t="shared" si="690"/>
        <v/>
      </c>
      <c r="O5552" t="e">
        <f>IF(AND(A5552&lt;&gt;A5551,#REF!&lt;&gt;""),#REF!,"")</f>
        <v>#REF!</v>
      </c>
      <c r="P5552" t="e">
        <f t="shared" si="693"/>
        <v>#REF!</v>
      </c>
      <c r="Q5552" s="2" t="e">
        <f t="shared" ca="1" si="694"/>
        <v>#REF!</v>
      </c>
      <c r="R5552" t="e">
        <f>IF(NOT(#REF!="Indskrevet"),"",IF(E5552="",FALSE,AND(NOT(#REF!),VALUE(RIGHT(CONCATENATE(YEAR(E5552)),2))=15)))</f>
        <v>#REF!</v>
      </c>
      <c r="S5552" t="e">
        <f t="shared" si="691"/>
        <v>#REF!</v>
      </c>
      <c r="T5552" t="e">
        <f t="shared" si="692"/>
        <v>#REF!</v>
      </c>
      <c r="U5552" s="2" t="e">
        <f t="shared" si="695"/>
        <v>#REF!</v>
      </c>
      <c r="V5552" s="2"/>
    </row>
    <row r="5553" spans="1:22" x14ac:dyDescent="0.25">
      <c r="A5553" t="s">
        <v>3279</v>
      </c>
      <c r="B5553" t="s">
        <v>3280</v>
      </c>
      <c r="C5553">
        <v>49.999999999999197</v>
      </c>
      <c r="D5553" t="s">
        <v>5306</v>
      </c>
      <c r="E5553" s="1">
        <v>42256</v>
      </c>
      <c r="F5553" t="s">
        <v>5354</v>
      </c>
      <c r="G5553">
        <v>2</v>
      </c>
      <c r="H5553" t="s">
        <v>5287</v>
      </c>
      <c r="I5553" t="s">
        <v>5330</v>
      </c>
      <c r="J5553" t="s">
        <v>5299</v>
      </c>
      <c r="K5553" t="b">
        <f>LOOKUP(A5553,'[1]UDDATA-1'!B:B,'[1]UDDATA-1'!A:A)&lt;&gt;LOOKUP(A5553,'[1]UDDATA-2'!B:B,'[1]UDDATA-2'!A:A)</f>
        <v>0</v>
      </c>
      <c r="L5553" t="str">
        <f t="shared" si="688"/>
        <v/>
      </c>
      <c r="M5553" t="str">
        <f t="shared" si="689"/>
        <v/>
      </c>
      <c r="N5553" t="str">
        <f t="shared" si="690"/>
        <v/>
      </c>
      <c r="O5553" t="e">
        <f>IF(AND(A5553&lt;&gt;A5552,#REF!&lt;&gt;""),#REF!,"")</f>
        <v>#REF!</v>
      </c>
      <c r="P5553" t="e">
        <f t="shared" si="693"/>
        <v>#REF!</v>
      </c>
      <c r="Q5553" s="2" t="e">
        <f t="shared" ca="1" si="694"/>
        <v>#REF!</v>
      </c>
      <c r="R5553" t="e">
        <f>IF(NOT(#REF!="Indskrevet"),"",IF(E5553="",FALSE,AND(NOT(#REF!),VALUE(RIGHT(CONCATENATE(YEAR(E5553)),2))=15)))</f>
        <v>#REF!</v>
      </c>
      <c r="S5553" t="e">
        <f t="shared" si="691"/>
        <v>#REF!</v>
      </c>
      <c r="T5553" t="e">
        <f t="shared" si="692"/>
        <v>#REF!</v>
      </c>
      <c r="U5553" s="2" t="e">
        <f t="shared" si="695"/>
        <v>#REF!</v>
      </c>
      <c r="V5553" s="2"/>
    </row>
    <row r="5554" spans="1:22" x14ac:dyDescent="0.25">
      <c r="A5554" t="s">
        <v>3281</v>
      </c>
      <c r="B5554" t="s">
        <v>3282</v>
      </c>
      <c r="C5554">
        <v>179.99999999999599</v>
      </c>
      <c r="D5554" t="s">
        <v>5296</v>
      </c>
      <c r="E5554" s="1">
        <v>41312</v>
      </c>
      <c r="F5554" t="s">
        <v>5286</v>
      </c>
      <c r="G5554">
        <v>1</v>
      </c>
      <c r="H5554" t="s">
        <v>5287</v>
      </c>
      <c r="I5554" t="s">
        <v>5288</v>
      </c>
      <c r="J5554" t="s">
        <v>5289</v>
      </c>
      <c r="K5554" t="b">
        <f>LOOKUP(A5554,'[1]UDDATA-1'!B:B,'[1]UDDATA-1'!A:A)&lt;&gt;LOOKUP(A5554,'[1]UDDATA-2'!B:B,'[1]UDDATA-2'!A:A)</f>
        <v>0</v>
      </c>
      <c r="L5554" t="str">
        <f t="shared" si="688"/>
        <v>Grundlæggende programmering</v>
      </c>
      <c r="M5554">
        <f t="shared" si="689"/>
        <v>7</v>
      </c>
      <c r="N5554" t="str">
        <f t="shared" si="690"/>
        <v/>
      </c>
      <c r="O5554" t="e">
        <f>IF(AND(A5554&lt;&gt;A5553,#REF!&lt;&gt;""),#REF!,"")</f>
        <v>#REF!</v>
      </c>
      <c r="P5554" t="e">
        <f t="shared" si="693"/>
        <v>#REF!</v>
      </c>
      <c r="Q5554" s="2" t="e">
        <f t="shared" ca="1" si="694"/>
        <v>#REF!</v>
      </c>
      <c r="R5554" t="e">
        <f>IF(NOT(#REF!="Indskrevet"),"",IF(E5554="",FALSE,AND(NOT(#REF!),VALUE(RIGHT(CONCATENATE(YEAR(E5554)),2))=15)))</f>
        <v>#REF!</v>
      </c>
      <c r="S5554" t="e">
        <f t="shared" si="691"/>
        <v>#REF!</v>
      </c>
      <c r="T5554" t="e">
        <f t="shared" si="692"/>
        <v>#REF!</v>
      </c>
      <c r="U5554" s="2" t="e">
        <f t="shared" si="695"/>
        <v>#REF!</v>
      </c>
      <c r="V5554" s="2"/>
    </row>
    <row r="5555" spans="1:22" x14ac:dyDescent="0.25">
      <c r="A5555" t="s">
        <v>3281</v>
      </c>
      <c r="B5555" t="s">
        <v>3282</v>
      </c>
      <c r="C5555">
        <v>179.99999999999599</v>
      </c>
      <c r="D5555" t="s">
        <v>5317</v>
      </c>
      <c r="E5555" s="1">
        <v>41462</v>
      </c>
      <c r="F5555" t="s">
        <v>5291</v>
      </c>
      <c r="G5555">
        <v>1</v>
      </c>
      <c r="H5555" t="s">
        <v>5287</v>
      </c>
      <c r="I5555" t="s">
        <v>5292</v>
      </c>
      <c r="J5555" t="s">
        <v>5293</v>
      </c>
      <c r="K5555" t="b">
        <f>LOOKUP(A5555,'[1]UDDATA-1'!B:B,'[1]UDDATA-1'!A:A)&lt;&gt;LOOKUP(A5555,'[1]UDDATA-2'!B:B,'[1]UDDATA-2'!A:A)</f>
        <v>0</v>
      </c>
      <c r="L5555" t="str">
        <f t="shared" si="688"/>
        <v>Matematik til multimedie-applikationer</v>
      </c>
      <c r="M5555">
        <f t="shared" si="689"/>
        <v>4</v>
      </c>
      <c r="N5555" t="str">
        <f t="shared" si="690"/>
        <v/>
      </c>
      <c r="O5555" t="e">
        <f>IF(AND(A5555&lt;&gt;A5554,#REF!&lt;&gt;""),#REF!,"")</f>
        <v>#REF!</v>
      </c>
      <c r="P5555" t="e">
        <f t="shared" si="693"/>
        <v>#REF!</v>
      </c>
      <c r="Q5555" s="2" t="e">
        <f t="shared" ca="1" si="694"/>
        <v>#REF!</v>
      </c>
      <c r="R5555" t="e">
        <f>IF(NOT(#REF!="Indskrevet"),"",IF(E5555="",FALSE,AND(NOT(#REF!),VALUE(RIGHT(CONCATENATE(YEAR(E5555)),2))=15)))</f>
        <v>#REF!</v>
      </c>
      <c r="S5555" t="e">
        <f t="shared" si="691"/>
        <v>#REF!</v>
      </c>
      <c r="T5555" t="e">
        <f t="shared" si="692"/>
        <v>#REF!</v>
      </c>
      <c r="U5555" s="2" t="e">
        <f t="shared" si="695"/>
        <v>#REF!</v>
      </c>
      <c r="V5555" s="2"/>
    </row>
    <row r="5556" spans="1:22" x14ac:dyDescent="0.25">
      <c r="A5556" t="s">
        <v>3281</v>
      </c>
      <c r="B5556" t="s">
        <v>3282</v>
      </c>
      <c r="C5556">
        <v>179.99999999999599</v>
      </c>
      <c r="D5556" t="s">
        <v>5317</v>
      </c>
      <c r="E5556" s="1">
        <v>41431</v>
      </c>
      <c r="F5556" t="s">
        <v>5294</v>
      </c>
      <c r="G5556">
        <v>1</v>
      </c>
      <c r="H5556" t="s">
        <v>5287</v>
      </c>
      <c r="I5556" t="s">
        <v>5295</v>
      </c>
      <c r="J5556" t="s">
        <v>5293</v>
      </c>
      <c r="K5556" t="b">
        <f>LOOKUP(A5556,'[1]UDDATA-1'!B:B,'[1]UDDATA-1'!A:A)&lt;&gt;LOOKUP(A5556,'[1]UDDATA-2'!B:B,'[1]UDDATA-2'!A:A)</f>
        <v>0</v>
      </c>
      <c r="L5556" t="str">
        <f t="shared" si="688"/>
        <v>Fysisk interface design</v>
      </c>
      <c r="M5556">
        <f t="shared" si="689"/>
        <v>4</v>
      </c>
      <c r="N5556" t="str">
        <f t="shared" si="690"/>
        <v/>
      </c>
      <c r="O5556" t="e">
        <f>IF(AND(A5556&lt;&gt;A5555,#REF!&lt;&gt;""),#REF!,"")</f>
        <v>#REF!</v>
      </c>
      <c r="P5556" t="e">
        <f t="shared" si="693"/>
        <v>#REF!</v>
      </c>
      <c r="Q5556" s="2" t="e">
        <f t="shared" ca="1" si="694"/>
        <v>#REF!</v>
      </c>
      <c r="R5556" t="e">
        <f>IF(NOT(#REF!="Indskrevet"),"",IF(E5556="",FALSE,AND(NOT(#REF!),VALUE(RIGHT(CONCATENATE(YEAR(E5556)),2))=15)))</f>
        <v>#REF!</v>
      </c>
      <c r="S5556" t="e">
        <f t="shared" si="691"/>
        <v>#REF!</v>
      </c>
      <c r="T5556" t="e">
        <f t="shared" si="692"/>
        <v>#REF!</v>
      </c>
      <c r="U5556" s="2" t="e">
        <f t="shared" si="695"/>
        <v>#REF!</v>
      </c>
      <c r="V5556" s="2"/>
    </row>
    <row r="5557" spans="1:22" x14ac:dyDescent="0.25">
      <c r="A5557" t="s">
        <v>3281</v>
      </c>
      <c r="B5557" t="s">
        <v>3282</v>
      </c>
      <c r="C5557">
        <v>179.99999999999599</v>
      </c>
      <c r="D5557" t="s">
        <v>5306</v>
      </c>
      <c r="E5557" s="1">
        <v>41695</v>
      </c>
      <c r="F5557" t="s">
        <v>5297</v>
      </c>
      <c r="G5557">
        <v>1</v>
      </c>
      <c r="H5557" t="s">
        <v>5307</v>
      </c>
      <c r="I5557" t="s">
        <v>5298</v>
      </c>
      <c r="J5557" t="s">
        <v>5299</v>
      </c>
      <c r="K5557" t="b">
        <f>LOOKUP(A5557,'[1]UDDATA-1'!B:B,'[1]UDDATA-1'!A:A)&lt;&gt;LOOKUP(A5557,'[1]UDDATA-2'!B:B,'[1]UDDATA-2'!A:A)</f>
        <v>0</v>
      </c>
      <c r="L5557" t="str">
        <f t="shared" si="688"/>
        <v>Proceduremæssig programmering</v>
      </c>
      <c r="M5557">
        <f t="shared" si="689"/>
        <v>0</v>
      </c>
      <c r="N5557" t="str">
        <f t="shared" si="690"/>
        <v/>
      </c>
      <c r="O5557" t="e">
        <f>IF(AND(A5557&lt;&gt;A5556,#REF!&lt;&gt;""),#REF!,"")</f>
        <v>#REF!</v>
      </c>
      <c r="P5557" t="e">
        <f t="shared" si="693"/>
        <v>#REF!</v>
      </c>
      <c r="Q5557" s="2" t="e">
        <f t="shared" ca="1" si="694"/>
        <v>#REF!</v>
      </c>
      <c r="R5557" t="e">
        <f>IF(NOT(#REF!="Indskrevet"),"",IF(E5557="",FALSE,AND(NOT(#REF!),VALUE(RIGHT(CONCATENATE(YEAR(E5557)),2))=15)))</f>
        <v>#REF!</v>
      </c>
      <c r="S5557" t="e">
        <f t="shared" si="691"/>
        <v>#REF!</v>
      </c>
      <c r="T5557" t="e">
        <f t="shared" si="692"/>
        <v>#REF!</v>
      </c>
      <c r="U5557" s="2" t="e">
        <f t="shared" si="695"/>
        <v>#REF!</v>
      </c>
      <c r="V5557" s="2"/>
    </row>
    <row r="5558" spans="1:22" x14ac:dyDescent="0.25">
      <c r="A5558" t="s">
        <v>3281</v>
      </c>
      <c r="B5558" t="s">
        <v>3282</v>
      </c>
      <c r="C5558">
        <v>179.99999999999599</v>
      </c>
      <c r="D5558" t="s">
        <v>5296</v>
      </c>
      <c r="E5558" s="1">
        <v>41739</v>
      </c>
      <c r="F5558" t="s">
        <v>5297</v>
      </c>
      <c r="G5558">
        <v>2</v>
      </c>
      <c r="H5558" t="s">
        <v>5287</v>
      </c>
      <c r="I5558" t="s">
        <v>5298</v>
      </c>
      <c r="J5558" t="s">
        <v>5303</v>
      </c>
      <c r="K5558" t="b">
        <f>LOOKUP(A5558,'[1]UDDATA-1'!B:B,'[1]UDDATA-1'!A:A)&lt;&gt;LOOKUP(A5558,'[1]UDDATA-2'!B:B,'[1]UDDATA-2'!A:A)</f>
        <v>0</v>
      </c>
      <c r="L5558" t="str">
        <f t="shared" si="688"/>
        <v/>
      </c>
      <c r="M5558" t="str">
        <f t="shared" si="689"/>
        <v/>
      </c>
      <c r="N5558" t="str">
        <f t="shared" si="690"/>
        <v/>
      </c>
      <c r="O5558" t="e">
        <f>IF(AND(A5558&lt;&gt;A5557,#REF!&lt;&gt;""),#REF!,"")</f>
        <v>#REF!</v>
      </c>
      <c r="P5558" t="e">
        <f t="shared" si="693"/>
        <v>#REF!</v>
      </c>
      <c r="Q5558" s="2" t="e">
        <f t="shared" ca="1" si="694"/>
        <v>#REF!</v>
      </c>
      <c r="R5558" t="e">
        <f>IF(NOT(#REF!="Indskrevet"),"",IF(E5558="",FALSE,AND(NOT(#REF!),VALUE(RIGHT(CONCATENATE(YEAR(E5558)),2))=15)))</f>
        <v>#REF!</v>
      </c>
      <c r="S5558" t="e">
        <f t="shared" si="691"/>
        <v>#REF!</v>
      </c>
      <c r="T5558" t="e">
        <f t="shared" si="692"/>
        <v>#REF!</v>
      </c>
      <c r="U5558" s="2" t="e">
        <f t="shared" si="695"/>
        <v>#REF!</v>
      </c>
      <c r="V5558" s="2"/>
    </row>
    <row r="5559" spans="1:22" x14ac:dyDescent="0.25">
      <c r="A5559" t="s">
        <v>3281</v>
      </c>
      <c r="B5559" t="s">
        <v>3282</v>
      </c>
      <c r="C5559">
        <v>179.99999999999599</v>
      </c>
      <c r="D5559" t="s">
        <v>5290</v>
      </c>
      <c r="E5559" s="1">
        <v>41800</v>
      </c>
      <c r="F5559" t="s">
        <v>5301</v>
      </c>
      <c r="G5559">
        <v>1</v>
      </c>
      <c r="H5559" t="s">
        <v>5287</v>
      </c>
      <c r="I5559" t="s">
        <v>5302</v>
      </c>
      <c r="J5559" t="s">
        <v>5303</v>
      </c>
      <c r="K5559" t="b">
        <f>LOOKUP(A5559,'[1]UDDATA-1'!B:B,'[1]UDDATA-1'!A:A)&lt;&gt;LOOKUP(A5559,'[1]UDDATA-2'!B:B,'[1]UDDATA-2'!A:A)</f>
        <v>0</v>
      </c>
      <c r="L5559" t="str">
        <f t="shared" si="688"/>
        <v>Lyd- og musikbehandling</v>
      </c>
      <c r="M5559">
        <f t="shared" si="689"/>
        <v>10</v>
      </c>
      <c r="N5559" t="str">
        <f t="shared" si="690"/>
        <v/>
      </c>
      <c r="O5559" t="e">
        <f>IF(AND(A5559&lt;&gt;A5558,#REF!&lt;&gt;""),#REF!,"")</f>
        <v>#REF!</v>
      </c>
      <c r="P5559" t="e">
        <f t="shared" si="693"/>
        <v>#REF!</v>
      </c>
      <c r="Q5559" s="2" t="e">
        <f t="shared" ca="1" si="694"/>
        <v>#REF!</v>
      </c>
      <c r="R5559" t="e">
        <f>IF(NOT(#REF!="Indskrevet"),"",IF(E5559="",FALSE,AND(NOT(#REF!),VALUE(RIGHT(CONCATENATE(YEAR(E5559)),2))=15)))</f>
        <v>#REF!</v>
      </c>
      <c r="S5559" t="e">
        <f t="shared" si="691"/>
        <v>#REF!</v>
      </c>
      <c r="T5559" t="e">
        <f t="shared" si="692"/>
        <v>#REF!</v>
      </c>
      <c r="U5559" s="2" t="e">
        <f t="shared" si="695"/>
        <v>#REF!</v>
      </c>
      <c r="V5559" s="2"/>
    </row>
    <row r="5560" spans="1:22" x14ac:dyDescent="0.25">
      <c r="A5560" t="s">
        <v>3281</v>
      </c>
      <c r="B5560" t="s">
        <v>3282</v>
      </c>
      <c r="C5560">
        <v>179.99999999999599</v>
      </c>
      <c r="D5560" t="s">
        <v>5317</v>
      </c>
      <c r="E5560" s="1">
        <v>41823</v>
      </c>
      <c r="F5560" t="s">
        <v>5304</v>
      </c>
      <c r="G5560">
        <v>1</v>
      </c>
      <c r="H5560" t="s">
        <v>5287</v>
      </c>
      <c r="I5560" t="s">
        <v>5305</v>
      </c>
      <c r="J5560" t="s">
        <v>5303</v>
      </c>
      <c r="K5560" t="b">
        <f>LOOKUP(A5560,'[1]UDDATA-1'!B:B,'[1]UDDATA-1'!A:A)&lt;&gt;LOOKUP(A5560,'[1]UDDATA-2'!B:B,'[1]UDDATA-2'!A:A)</f>
        <v>0</v>
      </c>
      <c r="L5560" t="str">
        <f t="shared" si="688"/>
        <v>Objektorienteret Software Engineering</v>
      </c>
      <c r="M5560">
        <f t="shared" si="689"/>
        <v>4</v>
      </c>
      <c r="N5560" t="str">
        <f t="shared" si="690"/>
        <v/>
      </c>
      <c r="O5560" t="e">
        <f>IF(AND(A5560&lt;&gt;A5559,#REF!&lt;&gt;""),#REF!,"")</f>
        <v>#REF!</v>
      </c>
      <c r="P5560" t="e">
        <f t="shared" si="693"/>
        <v>#REF!</v>
      </c>
      <c r="Q5560" s="2" t="e">
        <f t="shared" ca="1" si="694"/>
        <v>#REF!</v>
      </c>
      <c r="R5560" t="e">
        <f>IF(NOT(#REF!="Indskrevet"),"",IF(E5560="",FALSE,AND(NOT(#REF!),VALUE(RIGHT(CONCATENATE(YEAR(E5560)),2))=15)))</f>
        <v>#REF!</v>
      </c>
      <c r="S5560" t="e">
        <f t="shared" si="691"/>
        <v>#REF!</v>
      </c>
      <c r="T5560" t="e">
        <f t="shared" si="692"/>
        <v>#REF!</v>
      </c>
      <c r="U5560" s="2" t="e">
        <f t="shared" si="695"/>
        <v>#REF!</v>
      </c>
      <c r="V5560" s="2"/>
    </row>
    <row r="5561" spans="1:22" x14ac:dyDescent="0.25">
      <c r="A5561" t="s">
        <v>3283</v>
      </c>
      <c r="B5561" t="s">
        <v>3284</v>
      </c>
      <c r="C5561">
        <v>164.99999999999699</v>
      </c>
      <c r="D5561" t="s">
        <v>5285</v>
      </c>
      <c r="E5561" s="1">
        <v>41304</v>
      </c>
      <c r="F5561" t="s">
        <v>5335</v>
      </c>
      <c r="G5561">
        <v>1</v>
      </c>
      <c r="H5561" t="s">
        <v>5287</v>
      </c>
      <c r="I5561" t="s">
        <v>5324</v>
      </c>
      <c r="J5561" t="s">
        <v>5289</v>
      </c>
      <c r="K5561" t="b">
        <f>LOOKUP(A5561,'[1]UDDATA-1'!B:B,'[1]UDDATA-1'!A:A)&lt;&gt;LOOKUP(A5561,'[1]UDDATA-2'!B:B,'[1]UDDATA-2'!A:A)</f>
        <v>0</v>
      </c>
      <c r="L5561" t="str">
        <f t="shared" si="688"/>
        <v>Lineær algebra</v>
      </c>
      <c r="M5561">
        <f t="shared" si="689"/>
        <v>2</v>
      </c>
      <c r="N5561" t="str">
        <f t="shared" si="690"/>
        <v/>
      </c>
      <c r="O5561" t="e">
        <f>IF(AND(A5561&lt;&gt;A5560,#REF!&lt;&gt;""),#REF!,"")</f>
        <v>#REF!</v>
      </c>
      <c r="P5561" t="e">
        <f t="shared" si="693"/>
        <v>#REF!</v>
      </c>
      <c r="Q5561" s="2" t="e">
        <f t="shared" ca="1" si="694"/>
        <v>#REF!</v>
      </c>
      <c r="R5561" t="e">
        <f>IF(NOT(#REF!="Indskrevet"),"",IF(E5561="",FALSE,AND(NOT(#REF!),VALUE(RIGHT(CONCATENATE(YEAR(E5561)),2))=15)))</f>
        <v>#REF!</v>
      </c>
      <c r="S5561" t="e">
        <f t="shared" si="691"/>
        <v>#REF!</v>
      </c>
      <c r="T5561" t="e">
        <f t="shared" si="692"/>
        <v>#REF!</v>
      </c>
      <c r="U5561" s="2" t="e">
        <f t="shared" si="695"/>
        <v>#REF!</v>
      </c>
      <c r="V5561" s="2"/>
    </row>
    <row r="5562" spans="1:22" x14ac:dyDescent="0.25">
      <c r="A5562" t="s">
        <v>3283</v>
      </c>
      <c r="B5562" t="s">
        <v>3284</v>
      </c>
      <c r="C5562">
        <v>164.99999999999699</v>
      </c>
      <c r="D5562" t="s">
        <v>5285</v>
      </c>
      <c r="E5562" s="1">
        <v>41460</v>
      </c>
      <c r="F5562" t="s">
        <v>5336</v>
      </c>
      <c r="G5562">
        <v>1</v>
      </c>
      <c r="H5562" t="s">
        <v>5287</v>
      </c>
      <c r="I5562" t="s">
        <v>5326</v>
      </c>
      <c r="J5562" t="s">
        <v>5293</v>
      </c>
      <c r="K5562" t="b">
        <f>LOOKUP(A5562,'[1]UDDATA-1'!B:B,'[1]UDDATA-1'!A:A)&lt;&gt;LOOKUP(A5562,'[1]UDDATA-2'!B:B,'[1]UDDATA-2'!A:A)</f>
        <v>0</v>
      </c>
      <c r="L5562" t="str">
        <f t="shared" si="688"/>
        <v>Calculus</v>
      </c>
      <c r="M5562">
        <f t="shared" si="689"/>
        <v>2</v>
      </c>
      <c r="N5562" t="str">
        <f t="shared" si="690"/>
        <v/>
      </c>
      <c r="O5562" t="e">
        <f>IF(AND(A5562&lt;&gt;A5561,#REF!&lt;&gt;""),#REF!,"")</f>
        <v>#REF!</v>
      </c>
      <c r="P5562" t="e">
        <f t="shared" si="693"/>
        <v>#REF!</v>
      </c>
      <c r="Q5562" s="2" t="e">
        <f t="shared" ca="1" si="694"/>
        <v>#REF!</v>
      </c>
      <c r="R5562" t="e">
        <f>IF(NOT(#REF!="Indskrevet"),"",IF(E5562="",FALSE,AND(NOT(#REF!),VALUE(RIGHT(CONCATENATE(YEAR(E5562)),2))=15)))</f>
        <v>#REF!</v>
      </c>
      <c r="S5562" t="e">
        <f t="shared" si="691"/>
        <v>#REF!</v>
      </c>
      <c r="T5562" t="e">
        <f t="shared" si="692"/>
        <v>#REF!</v>
      </c>
      <c r="U5562" s="2" t="e">
        <f t="shared" si="695"/>
        <v>#REF!</v>
      </c>
      <c r="V5562" s="2"/>
    </row>
    <row r="5563" spans="1:22" x14ac:dyDescent="0.25">
      <c r="A5563" t="s">
        <v>3283</v>
      </c>
      <c r="B5563" t="s">
        <v>3284</v>
      </c>
      <c r="C5563">
        <v>164.99999999999699</v>
      </c>
      <c r="D5563" t="s">
        <v>5306</v>
      </c>
      <c r="E5563" s="1">
        <v>41452</v>
      </c>
      <c r="F5563" t="s">
        <v>5337</v>
      </c>
      <c r="G5563">
        <v>1</v>
      </c>
      <c r="H5563" t="s">
        <v>5307</v>
      </c>
      <c r="I5563" t="s">
        <v>5338</v>
      </c>
      <c r="J5563" t="s">
        <v>5293</v>
      </c>
      <c r="K5563" t="b">
        <f>LOOKUP(A5563,'[1]UDDATA-1'!B:B,'[1]UDDATA-1'!A:A)&lt;&gt;LOOKUP(A5563,'[1]UDDATA-2'!B:B,'[1]UDDATA-2'!A:A)</f>
        <v>0</v>
      </c>
      <c r="L5563" t="str">
        <f t="shared" si="688"/>
        <v>Kredsløbsteori og dynamiske systemer</v>
      </c>
      <c r="M5563">
        <f t="shared" si="689"/>
        <v>0</v>
      </c>
      <c r="N5563" t="str">
        <f t="shared" si="690"/>
        <v/>
      </c>
      <c r="O5563" t="e">
        <f>IF(AND(A5563&lt;&gt;A5562,#REF!&lt;&gt;""),#REF!,"")</f>
        <v>#REF!</v>
      </c>
      <c r="P5563" t="e">
        <f t="shared" si="693"/>
        <v>#REF!</v>
      </c>
      <c r="Q5563" s="2" t="e">
        <f t="shared" ca="1" si="694"/>
        <v>#REF!</v>
      </c>
      <c r="R5563" t="e">
        <f>IF(NOT(#REF!="Indskrevet"),"",IF(E5563="",FALSE,AND(NOT(#REF!),VALUE(RIGHT(CONCATENATE(YEAR(E5563)),2))=15)))</f>
        <v>#REF!</v>
      </c>
      <c r="S5563" t="e">
        <f t="shared" si="691"/>
        <v>#REF!</v>
      </c>
      <c r="T5563" t="e">
        <f t="shared" si="692"/>
        <v>#REF!</v>
      </c>
      <c r="U5563" s="2" t="e">
        <f t="shared" si="695"/>
        <v>#REF!</v>
      </c>
      <c r="V5563" s="2"/>
    </row>
    <row r="5564" spans="1:22" x14ac:dyDescent="0.25">
      <c r="A5564" t="s">
        <v>3283</v>
      </c>
      <c r="B5564" t="s">
        <v>3284</v>
      </c>
      <c r="C5564">
        <v>164.99999999999699</v>
      </c>
      <c r="D5564" t="s">
        <v>5306</v>
      </c>
      <c r="E5564" s="1">
        <v>41508</v>
      </c>
      <c r="F5564" t="s">
        <v>5337</v>
      </c>
      <c r="G5564">
        <v>2</v>
      </c>
      <c r="H5564" t="s">
        <v>5307</v>
      </c>
      <c r="I5564" t="s">
        <v>5338</v>
      </c>
      <c r="J5564" t="s">
        <v>5293</v>
      </c>
      <c r="K5564" t="b">
        <f>LOOKUP(A5564,'[1]UDDATA-1'!B:B,'[1]UDDATA-1'!A:A)&lt;&gt;LOOKUP(A5564,'[1]UDDATA-2'!B:B,'[1]UDDATA-2'!A:A)</f>
        <v>0</v>
      </c>
      <c r="L5564" t="str">
        <f t="shared" si="688"/>
        <v/>
      </c>
      <c r="M5564" t="str">
        <f t="shared" si="689"/>
        <v/>
      </c>
      <c r="N5564" t="str">
        <f t="shared" si="690"/>
        <v/>
      </c>
      <c r="O5564" t="e">
        <f>IF(AND(A5564&lt;&gt;A5563,#REF!&lt;&gt;""),#REF!,"")</f>
        <v>#REF!</v>
      </c>
      <c r="P5564" t="e">
        <f t="shared" si="693"/>
        <v>#REF!</v>
      </c>
      <c r="Q5564" s="2" t="e">
        <f t="shared" ca="1" si="694"/>
        <v>#REF!</v>
      </c>
      <c r="R5564" t="e">
        <f>IF(NOT(#REF!="Indskrevet"),"",IF(E5564="",FALSE,AND(NOT(#REF!),VALUE(RIGHT(CONCATENATE(YEAR(E5564)),2))=15)))</f>
        <v>#REF!</v>
      </c>
      <c r="S5564" t="e">
        <f t="shared" si="691"/>
        <v>#REF!</v>
      </c>
      <c r="T5564" t="e">
        <f t="shared" si="692"/>
        <v>#REF!</v>
      </c>
      <c r="U5564" s="2" t="e">
        <f t="shared" si="695"/>
        <v>#REF!</v>
      </c>
      <c r="V5564" s="2"/>
    </row>
    <row r="5565" spans="1:22" x14ac:dyDescent="0.25">
      <c r="A5565" t="s">
        <v>3283</v>
      </c>
      <c r="B5565" t="s">
        <v>3284</v>
      </c>
      <c r="C5565">
        <v>164.99999999999699</v>
      </c>
      <c r="D5565" t="s">
        <v>5317</v>
      </c>
      <c r="E5565" s="1">
        <v>41816</v>
      </c>
      <c r="F5565" t="s">
        <v>5337</v>
      </c>
      <c r="G5565">
        <v>3</v>
      </c>
      <c r="H5565" t="s">
        <v>5287</v>
      </c>
      <c r="I5565" t="s">
        <v>5338</v>
      </c>
      <c r="J5565" t="s">
        <v>5303</v>
      </c>
      <c r="K5565" t="b">
        <f>LOOKUP(A5565,'[1]UDDATA-1'!B:B,'[1]UDDATA-1'!A:A)&lt;&gt;LOOKUP(A5565,'[1]UDDATA-2'!B:B,'[1]UDDATA-2'!A:A)</f>
        <v>0</v>
      </c>
      <c r="L5565" t="str">
        <f t="shared" si="688"/>
        <v/>
      </c>
      <c r="M5565" t="str">
        <f t="shared" si="689"/>
        <v/>
      </c>
      <c r="N5565" t="str">
        <f t="shared" si="690"/>
        <v/>
      </c>
      <c r="O5565" t="e">
        <f>IF(AND(A5565&lt;&gt;A5564,#REF!&lt;&gt;""),#REF!,"")</f>
        <v>#REF!</v>
      </c>
      <c r="P5565" t="e">
        <f t="shared" si="693"/>
        <v>#REF!</v>
      </c>
      <c r="Q5565" s="2" t="e">
        <f t="shared" ca="1" si="694"/>
        <v>#REF!</v>
      </c>
      <c r="R5565" t="e">
        <f>IF(NOT(#REF!="Indskrevet"),"",IF(E5565="",FALSE,AND(NOT(#REF!),VALUE(RIGHT(CONCATENATE(YEAR(E5565)),2))=15)))</f>
        <v>#REF!</v>
      </c>
      <c r="S5565" t="e">
        <f t="shared" si="691"/>
        <v>#REF!</v>
      </c>
      <c r="T5565" t="e">
        <f t="shared" si="692"/>
        <v>#REF!</v>
      </c>
      <c r="U5565" s="2" t="e">
        <f t="shared" si="695"/>
        <v>#REF!</v>
      </c>
      <c r="V5565" s="2"/>
    </row>
    <row r="5566" spans="1:22" x14ac:dyDescent="0.25">
      <c r="A5566" t="s">
        <v>3283</v>
      </c>
      <c r="B5566" t="s">
        <v>3284</v>
      </c>
      <c r="C5566">
        <v>164.99999999999699</v>
      </c>
      <c r="D5566" t="s">
        <v>5306</v>
      </c>
      <c r="E5566" s="1">
        <v>41656</v>
      </c>
      <c r="F5566" t="s">
        <v>5319</v>
      </c>
      <c r="G5566">
        <v>1</v>
      </c>
      <c r="H5566" t="s">
        <v>5307</v>
      </c>
      <c r="I5566" t="s">
        <v>5320</v>
      </c>
      <c r="J5566" t="s">
        <v>5299</v>
      </c>
      <c r="K5566" t="b">
        <f>LOOKUP(A5566,'[1]UDDATA-1'!B:B,'[1]UDDATA-1'!A:A)&lt;&gt;LOOKUP(A5566,'[1]UDDATA-2'!B:B,'[1]UDDATA-2'!A:A)</f>
        <v>0</v>
      </c>
      <c r="L5566" t="str">
        <f t="shared" si="688"/>
        <v>Beregningsteknik inden for elektronikområdet 1</v>
      </c>
      <c r="M5566">
        <f t="shared" si="689"/>
        <v>0</v>
      </c>
      <c r="N5566" t="str">
        <f t="shared" si="690"/>
        <v/>
      </c>
      <c r="O5566" t="e">
        <f>IF(AND(A5566&lt;&gt;A5565,#REF!&lt;&gt;""),#REF!,"")</f>
        <v>#REF!</v>
      </c>
      <c r="P5566" t="e">
        <f t="shared" si="693"/>
        <v>#REF!</v>
      </c>
      <c r="Q5566" s="2" t="e">
        <f t="shared" ca="1" si="694"/>
        <v>#REF!</v>
      </c>
      <c r="R5566" t="e">
        <f>IF(NOT(#REF!="Indskrevet"),"",IF(E5566="",FALSE,AND(NOT(#REF!),VALUE(RIGHT(CONCATENATE(YEAR(E5566)),2))=15)))</f>
        <v>#REF!</v>
      </c>
      <c r="S5566" t="e">
        <f t="shared" si="691"/>
        <v>#REF!</v>
      </c>
      <c r="T5566" t="e">
        <f t="shared" si="692"/>
        <v>#REF!</v>
      </c>
      <c r="U5566" s="2" t="e">
        <f t="shared" si="695"/>
        <v>#REF!</v>
      </c>
      <c r="V5566" s="2"/>
    </row>
    <row r="5567" spans="1:22" x14ac:dyDescent="0.25">
      <c r="A5567" t="s">
        <v>3283</v>
      </c>
      <c r="B5567" t="s">
        <v>3284</v>
      </c>
      <c r="C5567">
        <v>164.99999999999699</v>
      </c>
      <c r="D5567" t="s">
        <v>5285</v>
      </c>
      <c r="E5567" s="1">
        <v>41688</v>
      </c>
      <c r="F5567" t="s">
        <v>5319</v>
      </c>
      <c r="G5567">
        <v>2</v>
      </c>
      <c r="H5567" t="s">
        <v>5287</v>
      </c>
      <c r="I5567" t="s">
        <v>5320</v>
      </c>
      <c r="J5567" t="s">
        <v>5299</v>
      </c>
      <c r="K5567" t="b">
        <f>LOOKUP(A5567,'[1]UDDATA-1'!B:B,'[1]UDDATA-1'!A:A)&lt;&gt;LOOKUP(A5567,'[1]UDDATA-2'!B:B,'[1]UDDATA-2'!A:A)</f>
        <v>0</v>
      </c>
      <c r="L5567" t="str">
        <f t="shared" si="688"/>
        <v/>
      </c>
      <c r="M5567" t="str">
        <f t="shared" si="689"/>
        <v/>
      </c>
      <c r="N5567" t="str">
        <f t="shared" si="690"/>
        <v/>
      </c>
      <c r="O5567" t="e">
        <f>IF(AND(A5567&lt;&gt;A5566,#REF!&lt;&gt;""),#REF!,"")</f>
        <v>#REF!</v>
      </c>
      <c r="P5567" t="e">
        <f t="shared" si="693"/>
        <v>#REF!</v>
      </c>
      <c r="Q5567" s="2" t="e">
        <f t="shared" ca="1" si="694"/>
        <v>#REF!</v>
      </c>
      <c r="R5567" t="e">
        <f>IF(NOT(#REF!="Indskrevet"),"",IF(E5567="",FALSE,AND(NOT(#REF!),VALUE(RIGHT(CONCATENATE(YEAR(E5567)),2))=15)))</f>
        <v>#REF!</v>
      </c>
      <c r="S5567" t="e">
        <f t="shared" si="691"/>
        <v>#REF!</v>
      </c>
      <c r="T5567" t="e">
        <f t="shared" si="692"/>
        <v>#REF!</v>
      </c>
      <c r="U5567" s="2" t="e">
        <f t="shared" si="695"/>
        <v>#REF!</v>
      </c>
      <c r="V5567" s="2"/>
    </row>
    <row r="5568" spans="1:22" x14ac:dyDescent="0.25">
      <c r="A5568" t="s">
        <v>3283</v>
      </c>
      <c r="B5568" t="s">
        <v>3284</v>
      </c>
      <c r="C5568">
        <v>164.99999999999699</v>
      </c>
      <c r="D5568" t="s">
        <v>5306</v>
      </c>
      <c r="E5568" s="1">
        <v>41808</v>
      </c>
      <c r="F5568" t="s">
        <v>5321</v>
      </c>
      <c r="G5568">
        <v>1</v>
      </c>
      <c r="H5568" t="s">
        <v>5307</v>
      </c>
      <c r="I5568" t="s">
        <v>5322</v>
      </c>
      <c r="J5568" t="s">
        <v>5303</v>
      </c>
      <c r="K5568" t="b">
        <f>LOOKUP(A5568,'[1]UDDATA-1'!B:B,'[1]UDDATA-1'!A:A)&lt;&gt;LOOKUP(A5568,'[1]UDDATA-2'!B:B,'[1]UDDATA-2'!A:A)</f>
        <v>0</v>
      </c>
      <c r="L5568" t="str">
        <f t="shared" si="688"/>
        <v>Beregningsteknik inden for elektronik</v>
      </c>
      <c r="M5568">
        <f t="shared" si="689"/>
        <v>0</v>
      </c>
      <c r="N5568" t="str">
        <f t="shared" si="690"/>
        <v/>
      </c>
      <c r="O5568" t="e">
        <f>IF(AND(A5568&lt;&gt;A5567,#REF!&lt;&gt;""),#REF!,"")</f>
        <v>#REF!</v>
      </c>
      <c r="P5568" t="e">
        <f t="shared" si="693"/>
        <v>#REF!</v>
      </c>
      <c r="Q5568" s="2" t="e">
        <f t="shared" ca="1" si="694"/>
        <v>#REF!</v>
      </c>
      <c r="R5568" t="e">
        <f>IF(NOT(#REF!="Indskrevet"),"",IF(E5568="",FALSE,AND(NOT(#REF!),VALUE(RIGHT(CONCATENATE(YEAR(E5568)),2))=15)))</f>
        <v>#REF!</v>
      </c>
      <c r="S5568" t="e">
        <f t="shared" si="691"/>
        <v>#REF!</v>
      </c>
      <c r="T5568" t="e">
        <f t="shared" si="692"/>
        <v>#REF!</v>
      </c>
      <c r="U5568" s="2" t="e">
        <f t="shared" si="695"/>
        <v>#REF!</v>
      </c>
      <c r="V5568" s="2"/>
    </row>
    <row r="5569" spans="1:22" x14ac:dyDescent="0.25">
      <c r="A5569" t="s">
        <v>3283</v>
      </c>
      <c r="B5569" t="s">
        <v>3284</v>
      </c>
      <c r="C5569">
        <v>164.99999999999699</v>
      </c>
      <c r="D5569" t="s">
        <v>5317</v>
      </c>
      <c r="E5569" s="1">
        <v>41890</v>
      </c>
      <c r="F5569" t="s">
        <v>5321</v>
      </c>
      <c r="G5569">
        <v>2</v>
      </c>
      <c r="H5569" t="s">
        <v>5287</v>
      </c>
      <c r="I5569" t="s">
        <v>5322</v>
      </c>
      <c r="J5569" t="s">
        <v>5315</v>
      </c>
      <c r="K5569" t="b">
        <f>LOOKUP(A5569,'[1]UDDATA-1'!B:B,'[1]UDDATA-1'!A:A)&lt;&gt;LOOKUP(A5569,'[1]UDDATA-2'!B:B,'[1]UDDATA-2'!A:A)</f>
        <v>0</v>
      </c>
      <c r="L5569" t="str">
        <f t="shared" si="688"/>
        <v/>
      </c>
      <c r="M5569" t="str">
        <f t="shared" si="689"/>
        <v/>
      </c>
      <c r="N5569" t="str">
        <f t="shared" si="690"/>
        <v/>
      </c>
      <c r="O5569" t="e">
        <f>IF(AND(A5569&lt;&gt;A5568,#REF!&lt;&gt;""),#REF!,"")</f>
        <v>#REF!</v>
      </c>
      <c r="P5569" t="e">
        <f t="shared" si="693"/>
        <v>#REF!</v>
      </c>
      <c r="Q5569" s="2" t="e">
        <f t="shared" ca="1" si="694"/>
        <v>#REF!</v>
      </c>
      <c r="R5569" t="e">
        <f>IF(NOT(#REF!="Indskrevet"),"",IF(E5569="",FALSE,AND(NOT(#REF!),VALUE(RIGHT(CONCATENATE(YEAR(E5569)),2))=15)))</f>
        <v>#REF!</v>
      </c>
      <c r="S5569" t="e">
        <f t="shared" si="691"/>
        <v>#REF!</v>
      </c>
      <c r="T5569" t="e">
        <f t="shared" si="692"/>
        <v>#REF!</v>
      </c>
      <c r="U5569" s="2" t="e">
        <f t="shared" si="695"/>
        <v>#REF!</v>
      </c>
      <c r="V5569" s="2"/>
    </row>
    <row r="5570" spans="1:22" x14ac:dyDescent="0.25">
      <c r="A5570" t="s">
        <v>3285</v>
      </c>
      <c r="B5570" t="s">
        <v>3286</v>
      </c>
      <c r="C5570">
        <v>59.999999999998799</v>
      </c>
      <c r="K5570" t="b">
        <f>LOOKUP(A5570,'[1]UDDATA-1'!B:B,'[1]UDDATA-1'!A:A)&lt;&gt;LOOKUP(A5570,'[1]UDDATA-2'!B:B,'[1]UDDATA-2'!A:A)</f>
        <v>0</v>
      </c>
      <c r="L5570" t="str">
        <f t="shared" ref="L5570:L5633" si="696">IF(AND(I5570&lt;&gt;"",I5570&lt;&gt;I5569),I5570,"")</f>
        <v/>
      </c>
      <c r="M5570" t="str">
        <f t="shared" ref="M5570:M5633" si="697">IF(AND(L5570&lt;&gt;"",ISNUMBER(VALUE(D5570))),VALUE(D5570),"")</f>
        <v/>
      </c>
      <c r="N5570" t="str">
        <f t="shared" ref="N5570:N5633" si="698">IF(L5570="","",IF(M5570="",D5570,""))</f>
        <v/>
      </c>
      <c r="O5570" t="e">
        <f>IF(AND(A5570&lt;&gt;A5569,#REF!&lt;&gt;""),#REF!,"")</f>
        <v>#REF!</v>
      </c>
      <c r="P5570" t="e">
        <f t="shared" si="693"/>
        <v>#REF!</v>
      </c>
      <c r="Q5570" s="2" t="e">
        <f t="shared" ca="1" si="694"/>
        <v>#REF!</v>
      </c>
      <c r="R5570" t="e">
        <f>IF(NOT(#REF!="Indskrevet"),"",IF(E5570="",FALSE,AND(NOT(#REF!),VALUE(RIGHT(CONCATENATE(YEAR(E5570)),2))=15)))</f>
        <v>#REF!</v>
      </c>
      <c r="S5570" t="e">
        <f t="shared" ref="S5570:S5633" si="699">IF(R5570="","",IF(A5570=A5569,S5569,NOT(OR(R5570,AND(A5571=A5570,R5571),AND(A5572=A5570,R5572),AND(A5573=A5570,R5573),AND(A5574=A5570,R5574),AND(A5575=A5570,R5575),AND(A5576=A5570,R5576),AND(A5577=A5570,R5577),AND(A5578=A5570,R5578),AND(A5579=A5570,R5579),AND(A5580=A5570,R5580)))))</f>
        <v>#REF!</v>
      </c>
      <c r="T5570" t="e">
        <f t="shared" ref="T5570:T5633" si="700">IF(U5570="","",O5570)</f>
        <v>#REF!</v>
      </c>
      <c r="U5570" s="2" t="e">
        <f t="shared" si="695"/>
        <v>#REF!</v>
      </c>
      <c r="V5570" s="2"/>
    </row>
    <row r="5571" spans="1:22" x14ac:dyDescent="0.25">
      <c r="A5571" t="s">
        <v>3287</v>
      </c>
      <c r="B5571" t="s">
        <v>3288</v>
      </c>
      <c r="C5571">
        <v>4.9999999999998002</v>
      </c>
      <c r="D5571" t="s">
        <v>5318</v>
      </c>
      <c r="E5571" s="1">
        <v>41290</v>
      </c>
      <c r="F5571" t="s">
        <v>5343</v>
      </c>
      <c r="G5571">
        <v>1</v>
      </c>
      <c r="H5571" t="s">
        <v>5287</v>
      </c>
      <c r="I5571" t="s">
        <v>5288</v>
      </c>
      <c r="J5571" t="s">
        <v>5289</v>
      </c>
      <c r="K5571" t="b">
        <f>LOOKUP(A5571,'[1]UDDATA-1'!B:B,'[1]UDDATA-1'!A:A)&lt;&gt;LOOKUP(A5571,'[1]UDDATA-2'!B:B,'[1]UDDATA-2'!A:A)</f>
        <v>0</v>
      </c>
      <c r="L5571" t="str">
        <f t="shared" si="696"/>
        <v>Grundlæggende programmering</v>
      </c>
      <c r="M5571" t="str">
        <f t="shared" si="697"/>
        <v/>
      </c>
      <c r="N5571" t="str">
        <f t="shared" si="698"/>
        <v>U</v>
      </c>
      <c r="O5571" t="e">
        <f>IF(AND(A5571&lt;&gt;A5570,#REF!&lt;&gt;""),#REF!,"")</f>
        <v>#REF!</v>
      </c>
      <c r="P5571" t="e">
        <f t="shared" ref="P5571:P5634" si="701">IF(O5571="","",IF(M5571="",0,IF(O5572&lt;&gt;"",1,IF(AND(O5572="",O5573&lt;&gt;""),2,IF(AND(O5572="",O5573="",O5574&lt;&gt;""),3,IF(AND(O5572="",O5573="",O5574="",O5575&lt;&gt;""),4,IF(AND(O5572="",O5573="",O5574="",O5575="",O5576&lt;&gt;""),5,IF(AND(O5572="",O5573="",O5574="",O5575="",O5576="",O5577&lt;&gt;""),6,IF(AND(O5572="",O5573="",O5574="",O5575="",O5576="",O5577="",O5578&lt;&gt;""),7,IF(AND(O5572="",O5573="",O5574="",O5575="",O5576="",O5577="",O5578="",O5579&lt;&gt;""),8,IF(AND(O5572="",O5573="",O5574="",O5575="",O5576="",O5577="",O5578="",O5579="",O5580&lt;&gt;""),9,IF(AND(O5572="",O5573="",O5574="",O5575="",O5576="",O5577="",O5578="",O5579="",O5580="",O5581&lt;&gt;""),10,IF(AND(O5572="",O5573="",O5574="",O5575="",O5576="",O5577="",O5578="",O5579="",O5580="",O5581="",O5582&lt;&gt;""),11,IF(AND(O5572="",O5573="",O5574="",O5575="",O5576="",O5577="",O5578="",O5579="",O5580="",O5581="",O5582="",O5583&lt;&gt;""),12,IF(AND(O5572="",O5573="",O5574="",O5575="",O5576="",O5577="",O5578="",O5579="",O5580="",O5581="",O5582="",O5583="",O5584&lt;&gt;""),13,IF(AND(O5572="",O5573="",O5574="",O5575="",O5576="",O5577="",O5578="",O5579="",O5580="",O5581="",O5582="",O5583="",O5584="",O5585&lt;&gt;""),14,IF(AND(O5572="",O5573="",O5574="",O5575="",O5576="",O5577="",O5578="",O5579="",O5580="",O5581="",O5582="",O5583="",O5584="",O5585="",O5586&lt;&gt;""),15)))))))))))))))))</f>
        <v>#REF!</v>
      </c>
      <c r="Q5571" s="2" t="e">
        <f t="shared" ref="Q5571:Q5634" ca="1" si="702">IF(OR(P5571="",P5571=0),"",AVERAGE(INDIRECT(CONCATENATE("AU",ROW(),":AU",ROW()+P5571))))</f>
        <v>#REF!</v>
      </c>
      <c r="R5571" t="e">
        <f>IF(NOT(#REF!="Indskrevet"),"",IF(E5571="",FALSE,AND(NOT(#REF!),VALUE(RIGHT(CONCATENATE(YEAR(E5571)),2))=15)))</f>
        <v>#REF!</v>
      </c>
      <c r="S5571" t="e">
        <f t="shared" si="699"/>
        <v>#REF!</v>
      </c>
      <c r="T5571" t="e">
        <f t="shared" si="700"/>
        <v>#REF!</v>
      </c>
      <c r="U5571" s="2" t="e">
        <f t="shared" si="695"/>
        <v>#REF!</v>
      </c>
      <c r="V5571" s="2"/>
    </row>
    <row r="5572" spans="1:22" x14ac:dyDescent="0.25">
      <c r="A5572" t="s">
        <v>3289</v>
      </c>
      <c r="B5572" t="s">
        <v>3290</v>
      </c>
      <c r="C5572">
        <v>4.9999999999998002</v>
      </c>
      <c r="D5572" t="s">
        <v>5318</v>
      </c>
      <c r="E5572" s="1">
        <v>41296</v>
      </c>
      <c r="F5572" t="s">
        <v>5357</v>
      </c>
      <c r="G5572">
        <v>1</v>
      </c>
      <c r="H5572" t="s">
        <v>5287</v>
      </c>
      <c r="I5572" t="s">
        <v>5324</v>
      </c>
      <c r="J5572" t="s">
        <v>5289</v>
      </c>
      <c r="K5572" t="b">
        <f>LOOKUP(A5572,'[1]UDDATA-1'!B:B,'[1]UDDATA-1'!A:A)&lt;&gt;LOOKUP(A5572,'[1]UDDATA-2'!B:B,'[1]UDDATA-2'!A:A)</f>
        <v>0</v>
      </c>
      <c r="L5572" t="str">
        <f t="shared" si="696"/>
        <v>Lineær algebra</v>
      </c>
      <c r="M5572" t="str">
        <f t="shared" si="697"/>
        <v/>
      </c>
      <c r="N5572" t="str">
        <f t="shared" si="698"/>
        <v>U</v>
      </c>
      <c r="O5572" t="e">
        <f>IF(AND(A5572&lt;&gt;A5571,#REF!&lt;&gt;""),#REF!,"")</f>
        <v>#REF!</v>
      </c>
      <c r="P5572" t="e">
        <f t="shared" si="701"/>
        <v>#REF!</v>
      </c>
      <c r="Q5572" s="2" t="e">
        <f t="shared" ca="1" si="702"/>
        <v>#REF!</v>
      </c>
      <c r="R5572" t="e">
        <f>IF(NOT(#REF!="Indskrevet"),"",IF(E5572="",FALSE,AND(NOT(#REF!),VALUE(RIGHT(CONCATENATE(YEAR(E5572)),2))=15)))</f>
        <v>#REF!</v>
      </c>
      <c r="S5572" t="e">
        <f t="shared" si="699"/>
        <v>#REF!</v>
      </c>
      <c r="T5572" t="e">
        <f t="shared" si="700"/>
        <v>#REF!</v>
      </c>
      <c r="U5572" s="2" t="e">
        <f t="shared" ref="U5572:U5635" si="703">IF(OR(P5572="",P5572&lt;3),"",Q5572)</f>
        <v>#REF!</v>
      </c>
      <c r="V5572" s="2"/>
    </row>
    <row r="5573" spans="1:22" x14ac:dyDescent="0.25">
      <c r="A5573" t="s">
        <v>3291</v>
      </c>
      <c r="B5573" t="s">
        <v>3292</v>
      </c>
      <c r="C5573">
        <v>39.999999999999602</v>
      </c>
      <c r="D5573" t="s">
        <v>5306</v>
      </c>
      <c r="E5573" s="1">
        <v>42032</v>
      </c>
      <c r="F5573" t="s">
        <v>5357</v>
      </c>
      <c r="G5573">
        <v>1</v>
      </c>
      <c r="H5573" t="s">
        <v>5307</v>
      </c>
      <c r="I5573" t="s">
        <v>5324</v>
      </c>
      <c r="J5573" t="s">
        <v>5289</v>
      </c>
      <c r="K5573" t="b">
        <f>LOOKUP(A5573,'[1]UDDATA-1'!B:B,'[1]UDDATA-1'!A:A)&lt;&gt;LOOKUP(A5573,'[1]UDDATA-2'!B:B,'[1]UDDATA-2'!A:A)</f>
        <v>0</v>
      </c>
      <c r="L5573" t="str">
        <f t="shared" si="696"/>
        <v/>
      </c>
      <c r="M5573" t="str">
        <f t="shared" si="697"/>
        <v/>
      </c>
      <c r="N5573" t="str">
        <f t="shared" si="698"/>
        <v/>
      </c>
      <c r="O5573" t="e">
        <f>IF(AND(A5573&lt;&gt;A5572,#REF!&lt;&gt;""),#REF!,"")</f>
        <v>#REF!</v>
      </c>
      <c r="P5573" t="e">
        <f t="shared" si="701"/>
        <v>#REF!</v>
      </c>
      <c r="Q5573" s="2" t="e">
        <f t="shared" ca="1" si="702"/>
        <v>#REF!</v>
      </c>
      <c r="R5573" t="e">
        <f>IF(NOT(#REF!="Indskrevet"),"",IF(E5573="",FALSE,AND(NOT(#REF!),VALUE(RIGHT(CONCATENATE(YEAR(E5573)),2))=15)))</f>
        <v>#REF!</v>
      </c>
      <c r="S5573" t="e">
        <f t="shared" si="699"/>
        <v>#REF!</v>
      </c>
      <c r="T5573" t="e">
        <f t="shared" si="700"/>
        <v>#REF!</v>
      </c>
      <c r="U5573" s="2" t="e">
        <f t="shared" si="703"/>
        <v>#REF!</v>
      </c>
      <c r="V5573" s="2"/>
    </row>
    <row r="5574" spans="1:22" x14ac:dyDescent="0.25">
      <c r="A5574" t="s">
        <v>3291</v>
      </c>
      <c r="B5574" t="s">
        <v>3292</v>
      </c>
      <c r="C5574">
        <v>39.999999999999602</v>
      </c>
      <c r="D5574" t="s">
        <v>5306</v>
      </c>
      <c r="E5574" s="1">
        <v>42058</v>
      </c>
      <c r="F5574" t="s">
        <v>5357</v>
      </c>
      <c r="G5574">
        <v>2</v>
      </c>
      <c r="H5574" t="s">
        <v>5287</v>
      </c>
      <c r="I5574" t="s">
        <v>5324</v>
      </c>
      <c r="J5574" t="s">
        <v>5289</v>
      </c>
      <c r="K5574" t="b">
        <f>LOOKUP(A5574,'[1]UDDATA-1'!B:B,'[1]UDDATA-1'!A:A)&lt;&gt;LOOKUP(A5574,'[1]UDDATA-2'!B:B,'[1]UDDATA-2'!A:A)</f>
        <v>0</v>
      </c>
      <c r="L5574" t="str">
        <f t="shared" si="696"/>
        <v/>
      </c>
      <c r="M5574" t="str">
        <f t="shared" si="697"/>
        <v/>
      </c>
      <c r="N5574" t="str">
        <f t="shared" si="698"/>
        <v/>
      </c>
      <c r="O5574" t="e">
        <f>IF(AND(A5574&lt;&gt;A5573,#REF!&lt;&gt;""),#REF!,"")</f>
        <v>#REF!</v>
      </c>
      <c r="P5574" t="e">
        <f t="shared" si="701"/>
        <v>#REF!</v>
      </c>
      <c r="Q5574" s="2" t="e">
        <f t="shared" ca="1" si="702"/>
        <v>#REF!</v>
      </c>
      <c r="R5574" t="e">
        <f>IF(NOT(#REF!="Indskrevet"),"",IF(E5574="",FALSE,AND(NOT(#REF!),VALUE(RIGHT(CONCATENATE(YEAR(E5574)),2))=15)))</f>
        <v>#REF!</v>
      </c>
      <c r="S5574" t="e">
        <f t="shared" si="699"/>
        <v>#REF!</v>
      </c>
      <c r="T5574" t="e">
        <f t="shared" si="700"/>
        <v>#REF!</v>
      </c>
      <c r="U5574" s="2" t="e">
        <f t="shared" si="703"/>
        <v>#REF!</v>
      </c>
      <c r="V5574" s="2"/>
    </row>
    <row r="5575" spans="1:22" x14ac:dyDescent="0.25">
      <c r="A5575" t="s">
        <v>3291</v>
      </c>
      <c r="B5575" t="s">
        <v>3292</v>
      </c>
      <c r="C5575">
        <v>39.999999999999602</v>
      </c>
      <c r="D5575" t="s">
        <v>5306</v>
      </c>
      <c r="E5575" s="1">
        <v>42187</v>
      </c>
      <c r="F5575" t="s">
        <v>5358</v>
      </c>
      <c r="G5575">
        <v>1</v>
      </c>
      <c r="H5575" t="s">
        <v>5307</v>
      </c>
      <c r="I5575" t="s">
        <v>5330</v>
      </c>
      <c r="J5575" t="s">
        <v>5293</v>
      </c>
      <c r="K5575" t="b">
        <f>LOOKUP(A5575,'[1]UDDATA-1'!B:B,'[1]UDDATA-1'!A:A)&lt;&gt;LOOKUP(A5575,'[1]UDDATA-2'!B:B,'[1]UDDATA-2'!A:A)</f>
        <v>0</v>
      </c>
      <c r="L5575" t="str">
        <f t="shared" si="696"/>
        <v>Diskret matematik</v>
      </c>
      <c r="M5575">
        <f t="shared" si="697"/>
        <v>0</v>
      </c>
      <c r="N5575" t="str">
        <f t="shared" si="698"/>
        <v/>
      </c>
      <c r="O5575" t="e">
        <f>IF(AND(A5575&lt;&gt;A5574,#REF!&lt;&gt;""),#REF!,"")</f>
        <v>#REF!</v>
      </c>
      <c r="P5575" t="e">
        <f t="shared" si="701"/>
        <v>#REF!</v>
      </c>
      <c r="Q5575" s="2" t="e">
        <f t="shared" ca="1" si="702"/>
        <v>#REF!</v>
      </c>
      <c r="R5575" t="e">
        <f>IF(NOT(#REF!="Indskrevet"),"",IF(E5575="",FALSE,AND(NOT(#REF!),VALUE(RIGHT(CONCATENATE(YEAR(E5575)),2))=15)))</f>
        <v>#REF!</v>
      </c>
      <c r="S5575" t="e">
        <f t="shared" si="699"/>
        <v>#REF!</v>
      </c>
      <c r="T5575" t="e">
        <f t="shared" si="700"/>
        <v>#REF!</v>
      </c>
      <c r="U5575" s="2" t="e">
        <f t="shared" si="703"/>
        <v>#REF!</v>
      </c>
      <c r="V5575" s="2"/>
    </row>
    <row r="5576" spans="1:22" x14ac:dyDescent="0.25">
      <c r="A5576" t="s">
        <v>3291</v>
      </c>
      <c r="B5576" t="s">
        <v>3292</v>
      </c>
      <c r="C5576">
        <v>39.999999999999602</v>
      </c>
      <c r="D5576" t="s">
        <v>5318</v>
      </c>
      <c r="E5576" s="1">
        <v>42257</v>
      </c>
      <c r="F5576" t="s">
        <v>5358</v>
      </c>
      <c r="G5576">
        <v>2</v>
      </c>
      <c r="H5576" t="s">
        <v>5287</v>
      </c>
      <c r="I5576" t="s">
        <v>5330</v>
      </c>
      <c r="J5576" t="s">
        <v>5299</v>
      </c>
      <c r="K5576" t="b">
        <f>LOOKUP(A5576,'[1]UDDATA-1'!B:B,'[1]UDDATA-1'!A:A)&lt;&gt;LOOKUP(A5576,'[1]UDDATA-2'!B:B,'[1]UDDATA-2'!A:A)</f>
        <v>0</v>
      </c>
      <c r="L5576" t="str">
        <f t="shared" si="696"/>
        <v/>
      </c>
      <c r="M5576" t="str">
        <f t="shared" si="697"/>
        <v/>
      </c>
      <c r="N5576" t="str">
        <f t="shared" si="698"/>
        <v/>
      </c>
      <c r="O5576" t="e">
        <f>IF(AND(A5576&lt;&gt;A5575,#REF!&lt;&gt;""),#REF!,"")</f>
        <v>#REF!</v>
      </c>
      <c r="P5576" t="e">
        <f t="shared" si="701"/>
        <v>#REF!</v>
      </c>
      <c r="Q5576" s="2" t="e">
        <f t="shared" ca="1" si="702"/>
        <v>#REF!</v>
      </c>
      <c r="R5576" t="e">
        <f>IF(NOT(#REF!="Indskrevet"),"",IF(E5576="",FALSE,AND(NOT(#REF!),VALUE(RIGHT(CONCATENATE(YEAR(E5576)),2))=15)))</f>
        <v>#REF!</v>
      </c>
      <c r="S5576" t="e">
        <f t="shared" si="699"/>
        <v>#REF!</v>
      </c>
      <c r="T5576" t="e">
        <f t="shared" si="700"/>
        <v>#REF!</v>
      </c>
      <c r="U5576" s="2" t="e">
        <f t="shared" si="703"/>
        <v>#REF!</v>
      </c>
      <c r="V5576" s="2"/>
    </row>
    <row r="5577" spans="1:22" x14ac:dyDescent="0.25">
      <c r="A5577" t="s">
        <v>3291</v>
      </c>
      <c r="B5577" t="s">
        <v>3292</v>
      </c>
      <c r="C5577">
        <v>39.999999999999602</v>
      </c>
      <c r="D5577" t="s">
        <v>5318</v>
      </c>
      <c r="E5577" s="1">
        <v>42159</v>
      </c>
      <c r="F5577" t="s">
        <v>5359</v>
      </c>
      <c r="G5577">
        <v>1</v>
      </c>
      <c r="H5577" t="s">
        <v>5307</v>
      </c>
      <c r="I5577" t="s">
        <v>5334</v>
      </c>
      <c r="J5577" t="s">
        <v>5293</v>
      </c>
      <c r="K5577" t="b">
        <f>LOOKUP(A5577,'[1]UDDATA-1'!B:B,'[1]UDDATA-1'!A:A)&lt;&gt;LOOKUP(A5577,'[1]UDDATA-2'!B:B,'[1]UDDATA-2'!A:A)</f>
        <v>0</v>
      </c>
      <c r="L5577" t="str">
        <f t="shared" si="696"/>
        <v>Objektorienteret programmering</v>
      </c>
      <c r="M5577" t="str">
        <f t="shared" si="697"/>
        <v/>
      </c>
      <c r="N5577" t="str">
        <f t="shared" si="698"/>
        <v>U</v>
      </c>
      <c r="O5577" t="e">
        <f>IF(AND(A5577&lt;&gt;A5576,#REF!&lt;&gt;""),#REF!,"")</f>
        <v>#REF!</v>
      </c>
      <c r="P5577" t="e">
        <f t="shared" si="701"/>
        <v>#REF!</v>
      </c>
      <c r="Q5577" s="2" t="e">
        <f t="shared" ca="1" si="702"/>
        <v>#REF!</v>
      </c>
      <c r="R5577" t="e">
        <f>IF(NOT(#REF!="Indskrevet"),"",IF(E5577="",FALSE,AND(NOT(#REF!),VALUE(RIGHT(CONCATENATE(YEAR(E5577)),2))=15)))</f>
        <v>#REF!</v>
      </c>
      <c r="S5577" t="e">
        <f t="shared" si="699"/>
        <v>#REF!</v>
      </c>
      <c r="T5577" t="e">
        <f t="shared" si="700"/>
        <v>#REF!</v>
      </c>
      <c r="U5577" s="2" t="e">
        <f t="shared" si="703"/>
        <v>#REF!</v>
      </c>
      <c r="V5577" s="2"/>
    </row>
    <row r="5578" spans="1:22" x14ac:dyDescent="0.25">
      <c r="A5578" t="s">
        <v>3291</v>
      </c>
      <c r="B5578" t="s">
        <v>3292</v>
      </c>
      <c r="C5578">
        <v>39.999999999999602</v>
      </c>
      <c r="D5578" t="s">
        <v>5318</v>
      </c>
      <c r="E5578" s="1">
        <v>42244</v>
      </c>
      <c r="F5578" t="s">
        <v>5359</v>
      </c>
      <c r="G5578">
        <v>2</v>
      </c>
      <c r="H5578" t="s">
        <v>5287</v>
      </c>
      <c r="I5578" t="s">
        <v>5334</v>
      </c>
      <c r="J5578" t="s">
        <v>5293</v>
      </c>
      <c r="K5578" t="b">
        <f>LOOKUP(A5578,'[1]UDDATA-1'!B:B,'[1]UDDATA-1'!A:A)&lt;&gt;LOOKUP(A5578,'[1]UDDATA-2'!B:B,'[1]UDDATA-2'!A:A)</f>
        <v>0</v>
      </c>
      <c r="L5578" t="str">
        <f t="shared" si="696"/>
        <v/>
      </c>
      <c r="M5578" t="str">
        <f t="shared" si="697"/>
        <v/>
      </c>
      <c r="N5578" t="str">
        <f t="shared" si="698"/>
        <v/>
      </c>
      <c r="O5578" t="e">
        <f>IF(AND(A5578&lt;&gt;A5577,#REF!&lt;&gt;""),#REF!,"")</f>
        <v>#REF!</v>
      </c>
      <c r="P5578" t="e">
        <f t="shared" si="701"/>
        <v>#REF!</v>
      </c>
      <c r="Q5578" s="2" t="e">
        <f t="shared" ca="1" si="702"/>
        <v>#REF!</v>
      </c>
      <c r="R5578" t="e">
        <f>IF(NOT(#REF!="Indskrevet"),"",IF(E5578="",FALSE,AND(NOT(#REF!),VALUE(RIGHT(CONCATENATE(YEAR(E5578)),2))=15)))</f>
        <v>#REF!</v>
      </c>
      <c r="S5578" t="e">
        <f t="shared" si="699"/>
        <v>#REF!</v>
      </c>
      <c r="T5578" t="e">
        <f t="shared" si="700"/>
        <v>#REF!</v>
      </c>
      <c r="U5578" s="2" t="e">
        <f t="shared" si="703"/>
        <v>#REF!</v>
      </c>
      <c r="V5578" s="2"/>
    </row>
    <row r="5579" spans="1:22" x14ac:dyDescent="0.25">
      <c r="A5579" t="s">
        <v>3293</v>
      </c>
      <c r="B5579" t="s">
        <v>3294</v>
      </c>
      <c r="C5579">
        <v>4.9999999999998002</v>
      </c>
      <c r="K5579" t="b">
        <f>LOOKUP(A5579,'[1]UDDATA-1'!B:B,'[1]UDDATA-1'!A:A)&lt;&gt;LOOKUP(A5579,'[1]UDDATA-2'!B:B,'[1]UDDATA-2'!A:A)</f>
        <v>0</v>
      </c>
      <c r="L5579" t="str">
        <f t="shared" si="696"/>
        <v/>
      </c>
      <c r="M5579" t="str">
        <f t="shared" si="697"/>
        <v/>
      </c>
      <c r="N5579" t="str">
        <f t="shared" si="698"/>
        <v/>
      </c>
      <c r="O5579" t="e">
        <f>IF(AND(A5579&lt;&gt;A5578,#REF!&lt;&gt;""),#REF!,"")</f>
        <v>#REF!</v>
      </c>
      <c r="P5579" t="e">
        <f t="shared" si="701"/>
        <v>#REF!</v>
      </c>
      <c r="Q5579" s="2" t="e">
        <f t="shared" ca="1" si="702"/>
        <v>#REF!</v>
      </c>
      <c r="R5579" t="e">
        <f>IF(NOT(#REF!="Indskrevet"),"",IF(E5579="",FALSE,AND(NOT(#REF!),VALUE(RIGHT(CONCATENATE(YEAR(E5579)),2))=15)))</f>
        <v>#REF!</v>
      </c>
      <c r="S5579" t="e">
        <f t="shared" si="699"/>
        <v>#REF!</v>
      </c>
      <c r="T5579" t="e">
        <f t="shared" si="700"/>
        <v>#REF!</v>
      </c>
      <c r="U5579" s="2" t="e">
        <f t="shared" si="703"/>
        <v>#REF!</v>
      </c>
      <c r="V5579" s="2"/>
    </row>
    <row r="5580" spans="1:22" x14ac:dyDescent="0.25">
      <c r="A5580" t="s">
        <v>3296</v>
      </c>
      <c r="B5580" t="s">
        <v>3297</v>
      </c>
      <c r="C5580">
        <v>29.9999999999994</v>
      </c>
      <c r="D5580" t="s">
        <v>5306</v>
      </c>
      <c r="E5580" s="1">
        <v>42032</v>
      </c>
      <c r="F5580" t="s">
        <v>5357</v>
      </c>
      <c r="G5580">
        <v>1</v>
      </c>
      <c r="H5580" t="s">
        <v>5307</v>
      </c>
      <c r="I5580" t="s">
        <v>5324</v>
      </c>
      <c r="J5580" t="s">
        <v>5289</v>
      </c>
      <c r="K5580" t="b">
        <f>LOOKUP(A5580,'[1]UDDATA-1'!B:B,'[1]UDDATA-1'!A:A)&lt;&gt;LOOKUP(A5580,'[1]UDDATA-2'!B:B,'[1]UDDATA-2'!A:A)</f>
        <v>0</v>
      </c>
      <c r="L5580" t="str">
        <f t="shared" si="696"/>
        <v>Lineær algebra</v>
      </c>
      <c r="M5580">
        <f t="shared" si="697"/>
        <v>0</v>
      </c>
      <c r="N5580" t="str">
        <f t="shared" si="698"/>
        <v/>
      </c>
      <c r="O5580" t="e">
        <f>IF(AND(A5580&lt;&gt;A5579,#REF!&lt;&gt;""),#REF!,"")</f>
        <v>#REF!</v>
      </c>
      <c r="P5580" t="e">
        <f t="shared" si="701"/>
        <v>#REF!</v>
      </c>
      <c r="Q5580" s="2" t="e">
        <f t="shared" ca="1" si="702"/>
        <v>#REF!</v>
      </c>
      <c r="R5580" t="e">
        <f>IF(NOT(#REF!="Indskrevet"),"",IF(E5580="",FALSE,AND(NOT(#REF!),VALUE(RIGHT(CONCATENATE(YEAR(E5580)),2))=15)))</f>
        <v>#REF!</v>
      </c>
      <c r="S5580" t="e">
        <f t="shared" si="699"/>
        <v>#REF!</v>
      </c>
      <c r="T5580" t="e">
        <f t="shared" si="700"/>
        <v>#REF!</v>
      </c>
      <c r="U5580" s="2" t="e">
        <f t="shared" si="703"/>
        <v>#REF!</v>
      </c>
      <c r="V5580" s="2"/>
    </row>
    <row r="5581" spans="1:22" x14ac:dyDescent="0.25">
      <c r="A5581" t="s">
        <v>3296</v>
      </c>
      <c r="B5581" t="s">
        <v>3297</v>
      </c>
      <c r="C5581">
        <v>29.9999999999994</v>
      </c>
      <c r="D5581" t="s">
        <v>5285</v>
      </c>
      <c r="E5581" s="1">
        <v>42058</v>
      </c>
      <c r="F5581" t="s">
        <v>5357</v>
      </c>
      <c r="G5581">
        <v>2</v>
      </c>
      <c r="H5581" t="s">
        <v>5287</v>
      </c>
      <c r="I5581" t="s">
        <v>5324</v>
      </c>
      <c r="J5581" t="s">
        <v>5289</v>
      </c>
      <c r="K5581" t="b">
        <f>LOOKUP(A5581,'[1]UDDATA-1'!B:B,'[1]UDDATA-1'!A:A)&lt;&gt;LOOKUP(A5581,'[1]UDDATA-2'!B:B,'[1]UDDATA-2'!A:A)</f>
        <v>0</v>
      </c>
      <c r="L5581" t="str">
        <f t="shared" si="696"/>
        <v/>
      </c>
      <c r="M5581" t="str">
        <f t="shared" si="697"/>
        <v/>
      </c>
      <c r="N5581" t="str">
        <f t="shared" si="698"/>
        <v/>
      </c>
      <c r="O5581" t="e">
        <f>IF(AND(A5581&lt;&gt;A5580,#REF!&lt;&gt;""),#REF!,"")</f>
        <v>#REF!</v>
      </c>
      <c r="P5581" t="e">
        <f t="shared" si="701"/>
        <v>#REF!</v>
      </c>
      <c r="Q5581" s="2" t="e">
        <f t="shared" ca="1" si="702"/>
        <v>#REF!</v>
      </c>
      <c r="R5581" t="e">
        <f>IF(NOT(#REF!="Indskrevet"),"",IF(E5581="",FALSE,AND(NOT(#REF!),VALUE(RIGHT(CONCATENATE(YEAR(E5581)),2))=15)))</f>
        <v>#REF!</v>
      </c>
      <c r="S5581" t="e">
        <f t="shared" si="699"/>
        <v>#REF!</v>
      </c>
      <c r="T5581" t="e">
        <f t="shared" si="700"/>
        <v>#REF!</v>
      </c>
      <c r="U5581" s="2" t="e">
        <f t="shared" si="703"/>
        <v>#REF!</v>
      </c>
      <c r="V5581" s="2"/>
    </row>
    <row r="5582" spans="1:22" x14ac:dyDescent="0.25">
      <c r="A5582" t="s">
        <v>3298</v>
      </c>
      <c r="B5582" t="s">
        <v>3299</v>
      </c>
      <c r="C5582">
        <v>54.999999999998998</v>
      </c>
      <c r="D5582" t="s">
        <v>5306</v>
      </c>
      <c r="E5582" s="1">
        <v>42031</v>
      </c>
      <c r="F5582" t="s">
        <v>5308</v>
      </c>
      <c r="G5582">
        <v>1</v>
      </c>
      <c r="H5582" t="s">
        <v>5307</v>
      </c>
      <c r="I5582" t="s">
        <v>5288</v>
      </c>
      <c r="J5582" t="s">
        <v>5289</v>
      </c>
      <c r="K5582" t="b">
        <f>LOOKUP(A5582,'[1]UDDATA-1'!B:B,'[1]UDDATA-1'!A:A)&lt;&gt;LOOKUP(A5582,'[1]UDDATA-2'!B:B,'[1]UDDATA-2'!A:A)</f>
        <v>0</v>
      </c>
      <c r="L5582" t="str">
        <f t="shared" si="696"/>
        <v>Grundlæggende programmering</v>
      </c>
      <c r="M5582">
        <f t="shared" si="697"/>
        <v>0</v>
      </c>
      <c r="N5582" t="str">
        <f t="shared" si="698"/>
        <v/>
      </c>
      <c r="O5582" t="e">
        <f>IF(AND(A5582&lt;&gt;A5581,#REF!&lt;&gt;""),#REF!,"")</f>
        <v>#REF!</v>
      </c>
      <c r="P5582" t="e">
        <f t="shared" si="701"/>
        <v>#REF!</v>
      </c>
      <c r="Q5582" s="2" t="e">
        <f t="shared" ca="1" si="702"/>
        <v>#REF!</v>
      </c>
      <c r="R5582" t="e">
        <f>IF(NOT(#REF!="Indskrevet"),"",IF(E5582="",FALSE,AND(NOT(#REF!),VALUE(RIGHT(CONCATENATE(YEAR(E5582)),2))=15)))</f>
        <v>#REF!</v>
      </c>
      <c r="S5582" t="e">
        <f t="shared" si="699"/>
        <v>#REF!</v>
      </c>
      <c r="T5582" t="e">
        <f t="shared" si="700"/>
        <v>#REF!</v>
      </c>
      <c r="U5582" s="2" t="e">
        <f t="shared" si="703"/>
        <v>#REF!</v>
      </c>
      <c r="V5582" s="2"/>
    </row>
    <row r="5583" spans="1:22" x14ac:dyDescent="0.25">
      <c r="A5583" t="s">
        <v>3298</v>
      </c>
      <c r="B5583" t="s">
        <v>3299</v>
      </c>
      <c r="C5583">
        <v>54.999999999998998</v>
      </c>
      <c r="D5583" t="s">
        <v>5317</v>
      </c>
      <c r="E5583" s="1">
        <v>42067</v>
      </c>
      <c r="F5583" t="s">
        <v>5308</v>
      </c>
      <c r="G5583">
        <v>2</v>
      </c>
      <c r="H5583" t="s">
        <v>5287</v>
      </c>
      <c r="I5583" t="s">
        <v>5288</v>
      </c>
      <c r="J5583" t="s">
        <v>5293</v>
      </c>
      <c r="K5583" t="b">
        <f>LOOKUP(A5583,'[1]UDDATA-1'!B:B,'[1]UDDATA-1'!A:A)&lt;&gt;LOOKUP(A5583,'[1]UDDATA-2'!B:B,'[1]UDDATA-2'!A:A)</f>
        <v>0</v>
      </c>
      <c r="L5583" t="str">
        <f t="shared" si="696"/>
        <v/>
      </c>
      <c r="M5583" t="str">
        <f t="shared" si="697"/>
        <v/>
      </c>
      <c r="N5583" t="str">
        <f t="shared" si="698"/>
        <v/>
      </c>
      <c r="O5583" t="e">
        <f>IF(AND(A5583&lt;&gt;A5582,#REF!&lt;&gt;""),#REF!,"")</f>
        <v>#REF!</v>
      </c>
      <c r="P5583" t="e">
        <f t="shared" si="701"/>
        <v>#REF!</v>
      </c>
      <c r="Q5583" s="2" t="e">
        <f t="shared" ca="1" si="702"/>
        <v>#REF!</v>
      </c>
      <c r="R5583" t="e">
        <f>IF(NOT(#REF!="Indskrevet"),"",IF(E5583="",FALSE,AND(NOT(#REF!),VALUE(RIGHT(CONCATENATE(YEAR(E5583)),2))=15)))</f>
        <v>#REF!</v>
      </c>
      <c r="S5583" t="e">
        <f t="shared" si="699"/>
        <v>#REF!</v>
      </c>
      <c r="T5583" t="e">
        <f t="shared" si="700"/>
        <v>#REF!</v>
      </c>
      <c r="U5583" s="2" t="e">
        <f t="shared" si="703"/>
        <v>#REF!</v>
      </c>
      <c r="V5583" s="2"/>
    </row>
    <row r="5584" spans="1:22" x14ac:dyDescent="0.25">
      <c r="A5584" t="s">
        <v>3298</v>
      </c>
      <c r="B5584" t="s">
        <v>3299</v>
      </c>
      <c r="C5584">
        <v>54.999999999998998</v>
      </c>
      <c r="D5584" t="s">
        <v>5306</v>
      </c>
      <c r="E5584" s="1">
        <v>42178</v>
      </c>
      <c r="F5584" t="s">
        <v>5309</v>
      </c>
      <c r="G5584">
        <v>1</v>
      </c>
      <c r="H5584" t="s">
        <v>5307</v>
      </c>
      <c r="I5584" t="s">
        <v>5292</v>
      </c>
      <c r="J5584" t="s">
        <v>5293</v>
      </c>
      <c r="K5584" t="b">
        <f>LOOKUP(A5584,'[1]UDDATA-1'!B:B,'[1]UDDATA-1'!A:A)&lt;&gt;LOOKUP(A5584,'[1]UDDATA-2'!B:B,'[1]UDDATA-2'!A:A)</f>
        <v>0</v>
      </c>
      <c r="L5584" t="str">
        <f t="shared" si="696"/>
        <v>Matematik til multimedie-applikationer</v>
      </c>
      <c r="M5584">
        <f t="shared" si="697"/>
        <v>0</v>
      </c>
      <c r="N5584" t="str">
        <f t="shared" si="698"/>
        <v/>
      </c>
      <c r="O5584" t="e">
        <f>IF(AND(A5584&lt;&gt;A5583,#REF!&lt;&gt;""),#REF!,"")</f>
        <v>#REF!</v>
      </c>
      <c r="P5584" t="e">
        <f t="shared" si="701"/>
        <v>#REF!</v>
      </c>
      <c r="Q5584" s="2" t="e">
        <f t="shared" ca="1" si="702"/>
        <v>#REF!</v>
      </c>
      <c r="R5584" t="e">
        <f>IF(NOT(#REF!="Indskrevet"),"",IF(E5584="",FALSE,AND(NOT(#REF!),VALUE(RIGHT(CONCATENATE(YEAR(E5584)),2))=15)))</f>
        <v>#REF!</v>
      </c>
      <c r="S5584" t="e">
        <f t="shared" si="699"/>
        <v>#REF!</v>
      </c>
      <c r="T5584" t="e">
        <f t="shared" si="700"/>
        <v>#REF!</v>
      </c>
      <c r="U5584" s="2" t="e">
        <f t="shared" si="703"/>
        <v>#REF!</v>
      </c>
      <c r="V5584" s="2"/>
    </row>
    <row r="5585" spans="1:22" x14ac:dyDescent="0.25">
      <c r="A5585" t="s">
        <v>3298</v>
      </c>
      <c r="B5585" t="s">
        <v>3299</v>
      </c>
      <c r="C5585">
        <v>54.999999999998998</v>
      </c>
      <c r="D5585" t="s">
        <v>5327</v>
      </c>
      <c r="E5585" s="1">
        <v>42249</v>
      </c>
      <c r="F5585" t="s">
        <v>5309</v>
      </c>
      <c r="G5585">
        <v>2</v>
      </c>
      <c r="H5585" t="s">
        <v>5287</v>
      </c>
      <c r="I5585" t="s">
        <v>5292</v>
      </c>
      <c r="J5585" t="s">
        <v>5299</v>
      </c>
      <c r="K5585" t="b">
        <f>LOOKUP(A5585,'[1]UDDATA-1'!B:B,'[1]UDDATA-1'!A:A)&lt;&gt;LOOKUP(A5585,'[1]UDDATA-2'!B:B,'[1]UDDATA-2'!A:A)</f>
        <v>0</v>
      </c>
      <c r="L5585" t="str">
        <f t="shared" si="696"/>
        <v/>
      </c>
      <c r="M5585" t="str">
        <f t="shared" si="697"/>
        <v/>
      </c>
      <c r="N5585" t="str">
        <f t="shared" si="698"/>
        <v/>
      </c>
      <c r="O5585" t="e">
        <f>IF(AND(A5585&lt;&gt;A5584,#REF!&lt;&gt;""),#REF!,"")</f>
        <v>#REF!</v>
      </c>
      <c r="P5585" t="e">
        <f t="shared" si="701"/>
        <v>#REF!</v>
      </c>
      <c r="Q5585" s="2" t="e">
        <f t="shared" ca="1" si="702"/>
        <v>#REF!</v>
      </c>
      <c r="R5585" t="e">
        <f>IF(NOT(#REF!="Indskrevet"),"",IF(E5585="",FALSE,AND(NOT(#REF!),VALUE(RIGHT(CONCATENATE(YEAR(E5585)),2))=15)))</f>
        <v>#REF!</v>
      </c>
      <c r="S5585" t="e">
        <f t="shared" si="699"/>
        <v>#REF!</v>
      </c>
      <c r="T5585" t="e">
        <f t="shared" si="700"/>
        <v>#REF!</v>
      </c>
      <c r="U5585" s="2" t="e">
        <f t="shared" si="703"/>
        <v>#REF!</v>
      </c>
      <c r="V5585" s="2"/>
    </row>
    <row r="5586" spans="1:22" x14ac:dyDescent="0.25">
      <c r="A5586" t="s">
        <v>3301</v>
      </c>
      <c r="B5586" t="s">
        <v>3302</v>
      </c>
      <c r="C5586">
        <v>29.9999999999994</v>
      </c>
      <c r="D5586" t="s">
        <v>5285</v>
      </c>
      <c r="E5586" s="1">
        <v>41656</v>
      </c>
      <c r="F5586" t="s">
        <v>5349</v>
      </c>
      <c r="G5586">
        <v>1</v>
      </c>
      <c r="H5586" t="s">
        <v>5287</v>
      </c>
      <c r="I5586" t="s">
        <v>5350</v>
      </c>
      <c r="J5586" t="s">
        <v>5289</v>
      </c>
      <c r="K5586" t="b">
        <f>LOOKUP(A5586,'[1]UDDATA-1'!B:B,'[1]UDDATA-1'!A:A)&lt;&gt;LOOKUP(A5586,'[1]UDDATA-2'!B:B,'[1]UDDATA-2'!A:A)</f>
        <v>0</v>
      </c>
      <c r="L5586" t="str">
        <f t="shared" si="696"/>
        <v>Objektorienteret programmering 1</v>
      </c>
      <c r="M5586">
        <f t="shared" si="697"/>
        <v>2</v>
      </c>
      <c r="N5586" t="str">
        <f t="shared" si="698"/>
        <v/>
      </c>
      <c r="O5586" t="e">
        <f>IF(AND(A5586&lt;&gt;A5585,#REF!&lt;&gt;""),#REF!,"")</f>
        <v>#REF!</v>
      </c>
      <c r="P5586" t="e">
        <f t="shared" si="701"/>
        <v>#REF!</v>
      </c>
      <c r="Q5586" s="2" t="e">
        <f t="shared" ca="1" si="702"/>
        <v>#REF!</v>
      </c>
      <c r="R5586" t="e">
        <f>IF(NOT(#REF!="Indskrevet"),"",IF(E5586="",FALSE,AND(NOT(#REF!),VALUE(RIGHT(CONCATENATE(YEAR(E5586)),2))=15)))</f>
        <v>#REF!</v>
      </c>
      <c r="S5586" t="e">
        <f t="shared" si="699"/>
        <v>#REF!</v>
      </c>
      <c r="T5586" t="e">
        <f t="shared" si="700"/>
        <v>#REF!</v>
      </c>
      <c r="U5586" s="2" t="e">
        <f t="shared" si="703"/>
        <v>#REF!</v>
      </c>
      <c r="V5586" s="2"/>
    </row>
    <row r="5587" spans="1:22" x14ac:dyDescent="0.25">
      <c r="A5587" t="s">
        <v>3301</v>
      </c>
      <c r="B5587" t="s">
        <v>3302</v>
      </c>
      <c r="C5587">
        <v>29.9999999999994</v>
      </c>
      <c r="D5587" t="s">
        <v>5285</v>
      </c>
      <c r="E5587" s="1">
        <v>41675</v>
      </c>
      <c r="F5587" t="s">
        <v>5351</v>
      </c>
      <c r="G5587">
        <v>1</v>
      </c>
      <c r="H5587" t="s">
        <v>5287</v>
      </c>
      <c r="I5587" t="s">
        <v>5324</v>
      </c>
      <c r="J5587" t="s">
        <v>5289</v>
      </c>
      <c r="K5587" t="b">
        <f>LOOKUP(A5587,'[1]UDDATA-1'!B:B,'[1]UDDATA-1'!A:A)&lt;&gt;LOOKUP(A5587,'[1]UDDATA-2'!B:B,'[1]UDDATA-2'!A:A)</f>
        <v>0</v>
      </c>
      <c r="L5587" t="str">
        <f t="shared" si="696"/>
        <v>Lineær algebra</v>
      </c>
      <c r="M5587">
        <f t="shared" si="697"/>
        <v>2</v>
      </c>
      <c r="N5587" t="str">
        <f t="shared" si="698"/>
        <v/>
      </c>
      <c r="O5587" t="e">
        <f>IF(AND(A5587&lt;&gt;A5586,#REF!&lt;&gt;""),#REF!,"")</f>
        <v>#REF!</v>
      </c>
      <c r="P5587" t="e">
        <f t="shared" si="701"/>
        <v>#REF!</v>
      </c>
      <c r="Q5587" s="2" t="e">
        <f t="shared" ca="1" si="702"/>
        <v>#REF!</v>
      </c>
      <c r="R5587" t="e">
        <f>IF(NOT(#REF!="Indskrevet"),"",IF(E5587="",FALSE,AND(NOT(#REF!),VALUE(RIGHT(CONCATENATE(YEAR(E5587)),2))=15)))</f>
        <v>#REF!</v>
      </c>
      <c r="S5587" t="e">
        <f t="shared" si="699"/>
        <v>#REF!</v>
      </c>
      <c r="T5587" t="e">
        <f t="shared" si="700"/>
        <v>#REF!</v>
      </c>
      <c r="U5587" s="2" t="e">
        <f t="shared" si="703"/>
        <v>#REF!</v>
      </c>
      <c r="V5587" s="2"/>
    </row>
    <row r="5588" spans="1:22" x14ac:dyDescent="0.25">
      <c r="A5588" t="s">
        <v>3303</v>
      </c>
      <c r="B5588" t="s">
        <v>3304</v>
      </c>
      <c r="C5588">
        <v>179.99999999999599</v>
      </c>
      <c r="D5588" t="s">
        <v>5285</v>
      </c>
      <c r="E5588" s="1">
        <v>41296</v>
      </c>
      <c r="F5588" t="s">
        <v>5357</v>
      </c>
      <c r="G5588">
        <v>1</v>
      </c>
      <c r="H5588" t="s">
        <v>5287</v>
      </c>
      <c r="I5588" t="s">
        <v>5324</v>
      </c>
      <c r="J5588" t="s">
        <v>5289</v>
      </c>
      <c r="K5588" t="b">
        <f>LOOKUP(A5588,'[1]UDDATA-1'!B:B,'[1]UDDATA-1'!A:A)&lt;&gt;LOOKUP(A5588,'[1]UDDATA-2'!B:B,'[1]UDDATA-2'!A:A)</f>
        <v>0</v>
      </c>
      <c r="L5588" t="str">
        <f t="shared" si="696"/>
        <v/>
      </c>
      <c r="M5588" t="str">
        <f t="shared" si="697"/>
        <v/>
      </c>
      <c r="N5588" t="str">
        <f t="shared" si="698"/>
        <v/>
      </c>
      <c r="O5588" t="e">
        <f>IF(AND(A5588&lt;&gt;A5587,#REF!&lt;&gt;""),#REF!,"")</f>
        <v>#REF!</v>
      </c>
      <c r="P5588" t="e">
        <f t="shared" si="701"/>
        <v>#REF!</v>
      </c>
      <c r="Q5588" s="2" t="e">
        <f t="shared" ca="1" si="702"/>
        <v>#REF!</v>
      </c>
      <c r="R5588" t="e">
        <f>IF(NOT(#REF!="Indskrevet"),"",IF(E5588="",FALSE,AND(NOT(#REF!),VALUE(RIGHT(CONCATENATE(YEAR(E5588)),2))=15)))</f>
        <v>#REF!</v>
      </c>
      <c r="S5588" t="e">
        <f t="shared" si="699"/>
        <v>#REF!</v>
      </c>
      <c r="T5588" t="e">
        <f t="shared" si="700"/>
        <v>#REF!</v>
      </c>
      <c r="U5588" s="2" t="e">
        <f t="shared" si="703"/>
        <v>#REF!</v>
      </c>
      <c r="V5588" s="2"/>
    </row>
    <row r="5589" spans="1:22" x14ac:dyDescent="0.25">
      <c r="A5589" t="s">
        <v>3303</v>
      </c>
      <c r="B5589" t="s">
        <v>3304</v>
      </c>
      <c r="C5589">
        <v>179.99999999999599</v>
      </c>
      <c r="D5589" t="s">
        <v>5285</v>
      </c>
      <c r="E5589" s="1">
        <v>41444</v>
      </c>
      <c r="F5589" t="s">
        <v>5358</v>
      </c>
      <c r="G5589">
        <v>1</v>
      </c>
      <c r="H5589" t="s">
        <v>5287</v>
      </c>
      <c r="I5589" t="s">
        <v>5330</v>
      </c>
      <c r="J5589" t="s">
        <v>5293</v>
      </c>
      <c r="K5589" t="b">
        <f>LOOKUP(A5589,'[1]UDDATA-1'!B:B,'[1]UDDATA-1'!A:A)&lt;&gt;LOOKUP(A5589,'[1]UDDATA-2'!B:B,'[1]UDDATA-2'!A:A)</f>
        <v>0</v>
      </c>
      <c r="L5589" t="str">
        <f t="shared" si="696"/>
        <v>Diskret matematik</v>
      </c>
      <c r="M5589">
        <f t="shared" si="697"/>
        <v>2</v>
      </c>
      <c r="N5589" t="str">
        <f t="shared" si="698"/>
        <v/>
      </c>
      <c r="O5589" t="e">
        <f>IF(AND(A5589&lt;&gt;A5588,#REF!&lt;&gt;""),#REF!,"")</f>
        <v>#REF!</v>
      </c>
      <c r="P5589" t="e">
        <f t="shared" si="701"/>
        <v>#REF!</v>
      </c>
      <c r="Q5589" s="2" t="e">
        <f t="shared" ca="1" si="702"/>
        <v>#REF!</v>
      </c>
      <c r="R5589" t="e">
        <f>IF(NOT(#REF!="Indskrevet"),"",IF(E5589="",FALSE,AND(NOT(#REF!),VALUE(RIGHT(CONCATENATE(YEAR(E5589)),2))=15)))</f>
        <v>#REF!</v>
      </c>
      <c r="S5589" t="e">
        <f t="shared" si="699"/>
        <v>#REF!</v>
      </c>
      <c r="T5589" t="e">
        <f t="shared" si="700"/>
        <v>#REF!</v>
      </c>
      <c r="U5589" s="2" t="e">
        <f t="shared" si="703"/>
        <v>#REF!</v>
      </c>
      <c r="V5589" s="2"/>
    </row>
    <row r="5590" spans="1:22" x14ac:dyDescent="0.25">
      <c r="A5590" t="s">
        <v>3303</v>
      </c>
      <c r="B5590" t="s">
        <v>3304</v>
      </c>
      <c r="C5590">
        <v>179.99999999999599</v>
      </c>
      <c r="D5590" t="s">
        <v>5296</v>
      </c>
      <c r="E5590" s="1">
        <v>41450</v>
      </c>
      <c r="F5590" t="s">
        <v>5359</v>
      </c>
      <c r="G5590">
        <v>1</v>
      </c>
      <c r="H5590" t="s">
        <v>5287</v>
      </c>
      <c r="I5590" t="s">
        <v>5334</v>
      </c>
      <c r="J5590" t="s">
        <v>5293</v>
      </c>
      <c r="K5590" t="b">
        <f>LOOKUP(A5590,'[1]UDDATA-1'!B:B,'[1]UDDATA-1'!A:A)&lt;&gt;LOOKUP(A5590,'[1]UDDATA-2'!B:B,'[1]UDDATA-2'!A:A)</f>
        <v>0</v>
      </c>
      <c r="L5590" t="str">
        <f t="shared" si="696"/>
        <v>Objektorienteret programmering</v>
      </c>
      <c r="M5590">
        <f t="shared" si="697"/>
        <v>7</v>
      </c>
      <c r="N5590" t="str">
        <f t="shared" si="698"/>
        <v/>
      </c>
      <c r="O5590" t="e">
        <f>IF(AND(A5590&lt;&gt;A5589,#REF!&lt;&gt;""),#REF!,"")</f>
        <v>#REF!</v>
      </c>
      <c r="P5590" t="e">
        <f t="shared" si="701"/>
        <v>#REF!</v>
      </c>
      <c r="Q5590" s="2" t="e">
        <f t="shared" ca="1" si="702"/>
        <v>#REF!</v>
      </c>
      <c r="R5590" t="e">
        <f>IF(NOT(#REF!="Indskrevet"),"",IF(E5590="",FALSE,AND(NOT(#REF!),VALUE(RIGHT(CONCATENATE(YEAR(E5590)),2))=15)))</f>
        <v>#REF!</v>
      </c>
      <c r="S5590" t="e">
        <f t="shared" si="699"/>
        <v>#REF!</v>
      </c>
      <c r="T5590" t="e">
        <f t="shared" si="700"/>
        <v>#REF!</v>
      </c>
      <c r="U5590" s="2" t="e">
        <f t="shared" si="703"/>
        <v>#REF!</v>
      </c>
      <c r="V5590" s="2"/>
    </row>
    <row r="5591" spans="1:22" x14ac:dyDescent="0.25">
      <c r="A5591" t="s">
        <v>3303</v>
      </c>
      <c r="B5591" t="s">
        <v>3304</v>
      </c>
      <c r="C5591">
        <v>179.99999999999599</v>
      </c>
      <c r="D5591" t="s">
        <v>5306</v>
      </c>
      <c r="E5591" s="1">
        <v>41682</v>
      </c>
      <c r="F5591" t="s">
        <v>5360</v>
      </c>
      <c r="G5591">
        <v>1</v>
      </c>
      <c r="H5591" t="s">
        <v>5307</v>
      </c>
      <c r="I5591" t="s">
        <v>5340</v>
      </c>
      <c r="J5591" t="s">
        <v>5299</v>
      </c>
      <c r="K5591" t="b">
        <f>LOOKUP(A5591,'[1]UDDATA-1'!B:B,'[1]UDDATA-1'!A:A)&lt;&gt;LOOKUP(A5591,'[1]UDDATA-2'!B:B,'[1]UDDATA-2'!A:A)</f>
        <v>0</v>
      </c>
      <c r="L5591" t="str">
        <f t="shared" si="696"/>
        <v>Algoritmik og datastrukturer</v>
      </c>
      <c r="M5591">
        <f t="shared" si="697"/>
        <v>0</v>
      </c>
      <c r="N5591" t="str">
        <f t="shared" si="698"/>
        <v/>
      </c>
      <c r="O5591" t="e">
        <f>IF(AND(A5591&lt;&gt;A5590,#REF!&lt;&gt;""),#REF!,"")</f>
        <v>#REF!</v>
      </c>
      <c r="P5591" t="e">
        <f t="shared" si="701"/>
        <v>#REF!</v>
      </c>
      <c r="Q5591" s="2" t="e">
        <f t="shared" ca="1" si="702"/>
        <v>#REF!</v>
      </c>
      <c r="R5591" t="e">
        <f>IF(NOT(#REF!="Indskrevet"),"",IF(E5591="",FALSE,AND(NOT(#REF!),VALUE(RIGHT(CONCATENATE(YEAR(E5591)),2))=15)))</f>
        <v>#REF!</v>
      </c>
      <c r="S5591" t="e">
        <f t="shared" si="699"/>
        <v>#REF!</v>
      </c>
      <c r="T5591" t="e">
        <f t="shared" si="700"/>
        <v>#REF!</v>
      </c>
      <c r="U5591" s="2" t="e">
        <f t="shared" si="703"/>
        <v>#REF!</v>
      </c>
      <c r="V5591" s="2"/>
    </row>
    <row r="5592" spans="1:22" x14ac:dyDescent="0.25">
      <c r="A5592" t="s">
        <v>3303</v>
      </c>
      <c r="B5592" t="s">
        <v>3304</v>
      </c>
      <c r="C5592">
        <v>179.99999999999599</v>
      </c>
      <c r="D5592" t="s">
        <v>5285</v>
      </c>
      <c r="E5592" s="1">
        <v>41737</v>
      </c>
      <c r="F5592" t="s">
        <v>5360</v>
      </c>
      <c r="G5592">
        <v>2</v>
      </c>
      <c r="H5592" t="s">
        <v>5287</v>
      </c>
      <c r="I5592" t="s">
        <v>5340</v>
      </c>
      <c r="J5592" t="s">
        <v>5303</v>
      </c>
      <c r="K5592" t="b">
        <f>LOOKUP(A5592,'[1]UDDATA-1'!B:B,'[1]UDDATA-1'!A:A)&lt;&gt;LOOKUP(A5592,'[1]UDDATA-2'!B:B,'[1]UDDATA-2'!A:A)</f>
        <v>0</v>
      </c>
      <c r="L5592" t="str">
        <f t="shared" si="696"/>
        <v/>
      </c>
      <c r="M5592" t="str">
        <f t="shared" si="697"/>
        <v/>
      </c>
      <c r="N5592" t="str">
        <f t="shared" si="698"/>
        <v/>
      </c>
      <c r="O5592" t="e">
        <f>IF(AND(A5592&lt;&gt;A5591,#REF!&lt;&gt;""),#REF!,"")</f>
        <v>#REF!</v>
      </c>
      <c r="P5592" t="e">
        <f t="shared" si="701"/>
        <v>#REF!</v>
      </c>
      <c r="Q5592" s="2" t="e">
        <f t="shared" ca="1" si="702"/>
        <v>#REF!</v>
      </c>
      <c r="R5592" t="e">
        <f>IF(NOT(#REF!="Indskrevet"),"",IF(E5592="",FALSE,AND(NOT(#REF!),VALUE(RIGHT(CONCATENATE(YEAR(E5592)),2))=15)))</f>
        <v>#REF!</v>
      </c>
      <c r="S5592" t="e">
        <f t="shared" si="699"/>
        <v>#REF!</v>
      </c>
      <c r="T5592" t="e">
        <f t="shared" si="700"/>
        <v>#REF!</v>
      </c>
      <c r="U5592" s="2" t="e">
        <f t="shared" si="703"/>
        <v>#REF!</v>
      </c>
      <c r="V5592" s="2"/>
    </row>
    <row r="5593" spans="1:22" x14ac:dyDescent="0.25">
      <c r="A5593" t="s">
        <v>3303</v>
      </c>
      <c r="B5593" t="s">
        <v>3304</v>
      </c>
      <c r="C5593">
        <v>179.99999999999599</v>
      </c>
      <c r="D5593" t="s">
        <v>5317</v>
      </c>
      <c r="E5593" s="1">
        <v>41814</v>
      </c>
      <c r="F5593" t="s">
        <v>5361</v>
      </c>
      <c r="G5593">
        <v>1</v>
      </c>
      <c r="H5593" t="s">
        <v>5287</v>
      </c>
      <c r="I5593" t="s">
        <v>5342</v>
      </c>
      <c r="J5593" t="s">
        <v>5303</v>
      </c>
      <c r="K5593" t="b">
        <f>LOOKUP(A5593,'[1]UDDATA-1'!B:B,'[1]UDDATA-1'!A:A)&lt;&gt;LOOKUP(A5593,'[1]UDDATA-2'!B:B,'[1]UDDATA-2'!A:A)</f>
        <v>0</v>
      </c>
      <c r="L5593" t="str">
        <f t="shared" si="696"/>
        <v>Syntaks og semantik</v>
      </c>
      <c r="M5593">
        <f t="shared" si="697"/>
        <v>4</v>
      </c>
      <c r="N5593" t="str">
        <f t="shared" si="698"/>
        <v/>
      </c>
      <c r="O5593" t="e">
        <f>IF(AND(A5593&lt;&gt;A5592,#REF!&lt;&gt;""),#REF!,"")</f>
        <v>#REF!</v>
      </c>
      <c r="P5593" t="e">
        <f t="shared" si="701"/>
        <v>#REF!</v>
      </c>
      <c r="Q5593" s="2" t="e">
        <f t="shared" ca="1" si="702"/>
        <v>#REF!</v>
      </c>
      <c r="R5593" t="e">
        <f>IF(NOT(#REF!="Indskrevet"),"",IF(E5593="",FALSE,AND(NOT(#REF!),VALUE(RIGHT(CONCATENATE(YEAR(E5593)),2))=15)))</f>
        <v>#REF!</v>
      </c>
      <c r="S5593" t="e">
        <f t="shared" si="699"/>
        <v>#REF!</v>
      </c>
      <c r="T5593" t="e">
        <f t="shared" si="700"/>
        <v>#REF!</v>
      </c>
      <c r="U5593" s="2" t="e">
        <f t="shared" si="703"/>
        <v>#REF!</v>
      </c>
      <c r="V5593" s="2"/>
    </row>
    <row r="5594" spans="1:22" x14ac:dyDescent="0.25">
      <c r="A5594" t="s">
        <v>3305</v>
      </c>
      <c r="B5594" t="s">
        <v>3306</v>
      </c>
      <c r="C5594">
        <v>59.999999999998799</v>
      </c>
      <c r="D5594" t="s">
        <v>5317</v>
      </c>
      <c r="E5594" s="1">
        <v>42028</v>
      </c>
      <c r="F5594" t="s">
        <v>5335</v>
      </c>
      <c r="G5594">
        <v>1</v>
      </c>
      <c r="H5594" t="s">
        <v>5287</v>
      </c>
      <c r="I5594" t="s">
        <v>5324</v>
      </c>
      <c r="J5594" t="s">
        <v>5289</v>
      </c>
      <c r="K5594" t="b">
        <f>LOOKUP(A5594,'[1]UDDATA-1'!B:B,'[1]UDDATA-1'!A:A)&lt;&gt;LOOKUP(A5594,'[1]UDDATA-2'!B:B,'[1]UDDATA-2'!A:A)</f>
        <v>0</v>
      </c>
      <c r="L5594" t="str">
        <f t="shared" si="696"/>
        <v>Lineær algebra</v>
      </c>
      <c r="M5594">
        <f t="shared" si="697"/>
        <v>4</v>
      </c>
      <c r="N5594" t="str">
        <f t="shared" si="698"/>
        <v/>
      </c>
      <c r="O5594" t="e">
        <f>IF(AND(A5594&lt;&gt;A5593,#REF!&lt;&gt;""),#REF!,"")</f>
        <v>#REF!</v>
      </c>
      <c r="P5594" t="e">
        <f t="shared" si="701"/>
        <v>#REF!</v>
      </c>
      <c r="Q5594" s="2" t="e">
        <f t="shared" ca="1" si="702"/>
        <v>#REF!</v>
      </c>
      <c r="R5594" t="e">
        <f>IF(NOT(#REF!="Indskrevet"),"",IF(E5594="",FALSE,AND(NOT(#REF!),VALUE(RIGHT(CONCATENATE(YEAR(E5594)),2))=15)))</f>
        <v>#REF!</v>
      </c>
      <c r="S5594" t="e">
        <f t="shared" si="699"/>
        <v>#REF!</v>
      </c>
      <c r="T5594" t="e">
        <f t="shared" si="700"/>
        <v>#REF!</v>
      </c>
      <c r="U5594" s="2" t="e">
        <f t="shared" si="703"/>
        <v>#REF!</v>
      </c>
      <c r="V5594" s="2"/>
    </row>
    <row r="5595" spans="1:22" x14ac:dyDescent="0.25">
      <c r="A5595" t="s">
        <v>3305</v>
      </c>
      <c r="B5595" t="s">
        <v>3306</v>
      </c>
      <c r="C5595">
        <v>59.999999999998799</v>
      </c>
      <c r="D5595" t="s">
        <v>5290</v>
      </c>
      <c r="E5595" s="1">
        <v>42183</v>
      </c>
      <c r="F5595" t="s">
        <v>5336</v>
      </c>
      <c r="G5595">
        <v>1</v>
      </c>
      <c r="H5595" t="s">
        <v>5287</v>
      </c>
      <c r="I5595" t="s">
        <v>5326</v>
      </c>
      <c r="J5595" t="s">
        <v>5293</v>
      </c>
      <c r="K5595" t="b">
        <f>LOOKUP(A5595,'[1]UDDATA-1'!B:B,'[1]UDDATA-1'!A:A)&lt;&gt;LOOKUP(A5595,'[1]UDDATA-2'!B:B,'[1]UDDATA-2'!A:A)</f>
        <v>0</v>
      </c>
      <c r="L5595" t="str">
        <f t="shared" si="696"/>
        <v>Calculus</v>
      </c>
      <c r="M5595">
        <f t="shared" si="697"/>
        <v>10</v>
      </c>
      <c r="N5595" t="str">
        <f t="shared" si="698"/>
        <v/>
      </c>
      <c r="O5595" t="e">
        <f>IF(AND(A5595&lt;&gt;A5594,#REF!&lt;&gt;""),#REF!,"")</f>
        <v>#REF!</v>
      </c>
      <c r="P5595" t="e">
        <f t="shared" si="701"/>
        <v>#REF!</v>
      </c>
      <c r="Q5595" s="2" t="e">
        <f t="shared" ca="1" si="702"/>
        <v>#REF!</v>
      </c>
      <c r="R5595" t="e">
        <f>IF(NOT(#REF!="Indskrevet"),"",IF(E5595="",FALSE,AND(NOT(#REF!),VALUE(RIGHT(CONCATENATE(YEAR(E5595)),2))=15)))</f>
        <v>#REF!</v>
      </c>
      <c r="S5595" t="e">
        <f t="shared" si="699"/>
        <v>#REF!</v>
      </c>
      <c r="T5595" t="e">
        <f t="shared" si="700"/>
        <v>#REF!</v>
      </c>
      <c r="U5595" s="2" t="e">
        <f t="shared" si="703"/>
        <v>#REF!</v>
      </c>
      <c r="V5595" s="2"/>
    </row>
    <row r="5596" spans="1:22" x14ac:dyDescent="0.25">
      <c r="A5596" t="s">
        <v>3305</v>
      </c>
      <c r="B5596" t="s">
        <v>3306</v>
      </c>
      <c r="C5596">
        <v>59.999999999998799</v>
      </c>
      <c r="D5596" t="s">
        <v>5296</v>
      </c>
      <c r="E5596" s="1">
        <v>42180</v>
      </c>
      <c r="F5596" t="s">
        <v>5337</v>
      </c>
      <c r="G5596">
        <v>1</v>
      </c>
      <c r="H5596" t="s">
        <v>5287</v>
      </c>
      <c r="I5596" t="s">
        <v>5338</v>
      </c>
      <c r="J5596" t="s">
        <v>5293</v>
      </c>
      <c r="K5596" t="b">
        <f>LOOKUP(A5596,'[1]UDDATA-1'!B:B,'[1]UDDATA-1'!A:A)&lt;&gt;LOOKUP(A5596,'[1]UDDATA-2'!B:B,'[1]UDDATA-2'!A:A)</f>
        <v>0</v>
      </c>
      <c r="L5596" t="str">
        <f t="shared" si="696"/>
        <v>Kredsløbsteori og dynamiske systemer</v>
      </c>
      <c r="M5596">
        <f t="shared" si="697"/>
        <v>7</v>
      </c>
      <c r="N5596" t="str">
        <f t="shared" si="698"/>
        <v/>
      </c>
      <c r="O5596" t="e">
        <f>IF(AND(A5596&lt;&gt;A5595,#REF!&lt;&gt;""),#REF!,"")</f>
        <v>#REF!</v>
      </c>
      <c r="P5596" t="e">
        <f t="shared" si="701"/>
        <v>#REF!</v>
      </c>
      <c r="Q5596" s="2" t="e">
        <f t="shared" ca="1" si="702"/>
        <v>#REF!</v>
      </c>
      <c r="R5596" t="e">
        <f>IF(NOT(#REF!="Indskrevet"),"",IF(E5596="",FALSE,AND(NOT(#REF!),VALUE(RIGHT(CONCATENATE(YEAR(E5596)),2))=15)))</f>
        <v>#REF!</v>
      </c>
      <c r="S5596" t="e">
        <f t="shared" si="699"/>
        <v>#REF!</v>
      </c>
      <c r="T5596" t="e">
        <f t="shared" si="700"/>
        <v>#REF!</v>
      </c>
      <c r="U5596" s="2" t="e">
        <f t="shared" si="703"/>
        <v>#REF!</v>
      </c>
      <c r="V5596" s="2"/>
    </row>
    <row r="5597" spans="1:22" x14ac:dyDescent="0.25">
      <c r="A5597" t="s">
        <v>3307</v>
      </c>
      <c r="B5597" t="s">
        <v>3308</v>
      </c>
      <c r="C5597">
        <v>59.999999999998799</v>
      </c>
      <c r="D5597" t="s">
        <v>5318</v>
      </c>
      <c r="E5597" s="1">
        <v>42018</v>
      </c>
      <c r="F5597" t="s">
        <v>5349</v>
      </c>
      <c r="G5597">
        <v>1</v>
      </c>
      <c r="H5597" t="s">
        <v>5307</v>
      </c>
      <c r="I5597" t="s">
        <v>5350</v>
      </c>
      <c r="J5597" t="s">
        <v>5289</v>
      </c>
      <c r="K5597" t="b">
        <f>LOOKUP(A5597,'[1]UDDATA-1'!B:B,'[1]UDDATA-1'!A:A)&lt;&gt;LOOKUP(A5597,'[1]UDDATA-2'!B:B,'[1]UDDATA-2'!A:A)</f>
        <v>0</v>
      </c>
      <c r="L5597" t="str">
        <f t="shared" si="696"/>
        <v>Objektorienteret programmering 1</v>
      </c>
      <c r="M5597" t="str">
        <f t="shared" si="697"/>
        <v/>
      </c>
      <c r="N5597" t="str">
        <f t="shared" si="698"/>
        <v>U</v>
      </c>
      <c r="O5597" t="e">
        <f>IF(AND(A5597&lt;&gt;A5596,#REF!&lt;&gt;""),#REF!,"")</f>
        <v>#REF!</v>
      </c>
      <c r="P5597" t="e">
        <f t="shared" si="701"/>
        <v>#REF!</v>
      </c>
      <c r="Q5597" s="2" t="e">
        <f t="shared" ca="1" si="702"/>
        <v>#REF!</v>
      </c>
      <c r="R5597" t="e">
        <f>IF(NOT(#REF!="Indskrevet"),"",IF(E5597="",FALSE,AND(NOT(#REF!),VALUE(RIGHT(CONCATENATE(YEAR(E5597)),2))=15)))</f>
        <v>#REF!</v>
      </c>
      <c r="S5597" t="e">
        <f t="shared" si="699"/>
        <v>#REF!</v>
      </c>
      <c r="T5597" t="e">
        <f t="shared" si="700"/>
        <v>#REF!</v>
      </c>
      <c r="U5597" s="2" t="e">
        <f t="shared" si="703"/>
        <v>#REF!</v>
      </c>
      <c r="V5597" s="2"/>
    </row>
    <row r="5598" spans="1:22" x14ac:dyDescent="0.25">
      <c r="A5598" t="s">
        <v>3307</v>
      </c>
      <c r="B5598" t="s">
        <v>3308</v>
      </c>
      <c r="C5598">
        <v>59.999999999998799</v>
      </c>
      <c r="D5598" t="s">
        <v>5317</v>
      </c>
      <c r="E5598" s="1">
        <v>42063</v>
      </c>
      <c r="F5598" t="s">
        <v>5349</v>
      </c>
      <c r="G5598">
        <v>2</v>
      </c>
      <c r="H5598" t="s">
        <v>5287</v>
      </c>
      <c r="I5598" t="s">
        <v>5350</v>
      </c>
      <c r="J5598" t="s">
        <v>5289</v>
      </c>
      <c r="K5598" t="b">
        <f>LOOKUP(A5598,'[1]UDDATA-1'!B:B,'[1]UDDATA-1'!A:A)&lt;&gt;LOOKUP(A5598,'[1]UDDATA-2'!B:B,'[1]UDDATA-2'!A:A)</f>
        <v>0</v>
      </c>
      <c r="L5598" t="str">
        <f t="shared" si="696"/>
        <v/>
      </c>
      <c r="M5598" t="str">
        <f t="shared" si="697"/>
        <v/>
      </c>
      <c r="N5598" t="str">
        <f t="shared" si="698"/>
        <v/>
      </c>
      <c r="O5598" t="e">
        <f>IF(AND(A5598&lt;&gt;A5597,#REF!&lt;&gt;""),#REF!,"")</f>
        <v>#REF!</v>
      </c>
      <c r="P5598" t="e">
        <f t="shared" si="701"/>
        <v>#REF!</v>
      </c>
      <c r="Q5598" s="2" t="e">
        <f t="shared" ca="1" si="702"/>
        <v>#REF!</v>
      </c>
      <c r="R5598" t="e">
        <f>IF(NOT(#REF!="Indskrevet"),"",IF(E5598="",FALSE,AND(NOT(#REF!),VALUE(RIGHT(CONCATENATE(YEAR(E5598)),2))=15)))</f>
        <v>#REF!</v>
      </c>
      <c r="S5598" t="e">
        <f t="shared" si="699"/>
        <v>#REF!</v>
      </c>
      <c r="T5598" t="e">
        <f t="shared" si="700"/>
        <v>#REF!</v>
      </c>
      <c r="U5598" s="2" t="e">
        <f t="shared" si="703"/>
        <v>#REF!</v>
      </c>
      <c r="V5598" s="2"/>
    </row>
    <row r="5599" spans="1:22" x14ac:dyDescent="0.25">
      <c r="A5599" t="s">
        <v>3307</v>
      </c>
      <c r="B5599" t="s">
        <v>3308</v>
      </c>
      <c r="C5599">
        <v>59.999999999998799</v>
      </c>
      <c r="D5599" t="s">
        <v>5318</v>
      </c>
      <c r="E5599" s="1">
        <v>42030</v>
      </c>
      <c r="F5599" t="s">
        <v>5351</v>
      </c>
      <c r="G5599">
        <v>1</v>
      </c>
      <c r="H5599" t="s">
        <v>5307</v>
      </c>
      <c r="I5599" t="s">
        <v>5324</v>
      </c>
      <c r="J5599" t="s">
        <v>5289</v>
      </c>
      <c r="K5599" t="b">
        <f>LOOKUP(A5599,'[1]UDDATA-1'!B:B,'[1]UDDATA-1'!A:A)&lt;&gt;LOOKUP(A5599,'[1]UDDATA-2'!B:B,'[1]UDDATA-2'!A:A)</f>
        <v>0</v>
      </c>
      <c r="L5599" t="str">
        <f t="shared" si="696"/>
        <v>Lineær algebra</v>
      </c>
      <c r="M5599" t="str">
        <f t="shared" si="697"/>
        <v/>
      </c>
      <c r="N5599" t="str">
        <f t="shared" si="698"/>
        <v>U</v>
      </c>
      <c r="O5599" t="e">
        <f>IF(AND(A5599&lt;&gt;A5598,#REF!&lt;&gt;""),#REF!,"")</f>
        <v>#REF!</v>
      </c>
      <c r="P5599" t="e">
        <f t="shared" si="701"/>
        <v>#REF!</v>
      </c>
      <c r="Q5599" s="2" t="e">
        <f t="shared" ca="1" si="702"/>
        <v>#REF!</v>
      </c>
      <c r="R5599" t="e">
        <f>IF(NOT(#REF!="Indskrevet"),"",IF(E5599="",FALSE,AND(NOT(#REF!),VALUE(RIGHT(CONCATENATE(YEAR(E5599)),2))=15)))</f>
        <v>#REF!</v>
      </c>
      <c r="S5599" t="e">
        <f t="shared" si="699"/>
        <v>#REF!</v>
      </c>
      <c r="T5599" t="e">
        <f t="shared" si="700"/>
        <v>#REF!</v>
      </c>
      <c r="U5599" s="2" t="e">
        <f t="shared" si="703"/>
        <v>#REF!</v>
      </c>
      <c r="V5599" s="2"/>
    </row>
    <row r="5600" spans="1:22" x14ac:dyDescent="0.25">
      <c r="A5600" t="s">
        <v>3307</v>
      </c>
      <c r="B5600" t="s">
        <v>3308</v>
      </c>
      <c r="C5600">
        <v>59.999999999998799</v>
      </c>
      <c r="D5600" t="s">
        <v>5290</v>
      </c>
      <c r="E5600" s="1">
        <v>42059</v>
      </c>
      <c r="F5600" t="s">
        <v>5351</v>
      </c>
      <c r="G5600">
        <v>2</v>
      </c>
      <c r="H5600" t="s">
        <v>5287</v>
      </c>
      <c r="I5600" t="s">
        <v>5324</v>
      </c>
      <c r="J5600" t="s">
        <v>5289</v>
      </c>
      <c r="K5600" t="b">
        <f>LOOKUP(A5600,'[1]UDDATA-1'!B:B,'[1]UDDATA-1'!A:A)&lt;&gt;LOOKUP(A5600,'[1]UDDATA-2'!B:B,'[1]UDDATA-2'!A:A)</f>
        <v>0</v>
      </c>
      <c r="L5600" t="str">
        <f t="shared" si="696"/>
        <v/>
      </c>
      <c r="M5600" t="str">
        <f t="shared" si="697"/>
        <v/>
      </c>
      <c r="N5600" t="str">
        <f t="shared" si="698"/>
        <v/>
      </c>
      <c r="O5600" t="e">
        <f>IF(AND(A5600&lt;&gt;A5599,#REF!&lt;&gt;""),#REF!,"")</f>
        <v>#REF!</v>
      </c>
      <c r="P5600" t="e">
        <f t="shared" si="701"/>
        <v>#REF!</v>
      </c>
      <c r="Q5600" s="2" t="e">
        <f t="shared" ca="1" si="702"/>
        <v>#REF!</v>
      </c>
      <c r="R5600" t="e">
        <f>IF(NOT(#REF!="Indskrevet"),"",IF(E5600="",FALSE,AND(NOT(#REF!),VALUE(RIGHT(CONCATENATE(YEAR(E5600)),2))=15)))</f>
        <v>#REF!</v>
      </c>
      <c r="S5600" t="e">
        <f t="shared" si="699"/>
        <v>#REF!</v>
      </c>
      <c r="T5600" t="e">
        <f t="shared" si="700"/>
        <v>#REF!</v>
      </c>
      <c r="U5600" s="2" t="e">
        <f t="shared" si="703"/>
        <v>#REF!</v>
      </c>
      <c r="V5600" s="2"/>
    </row>
    <row r="5601" spans="1:22" x14ac:dyDescent="0.25">
      <c r="A5601" t="s">
        <v>3307</v>
      </c>
      <c r="B5601" t="s">
        <v>3308</v>
      </c>
      <c r="C5601">
        <v>59.999999999998799</v>
      </c>
      <c r="D5601" t="s">
        <v>5290</v>
      </c>
      <c r="E5601" s="1">
        <v>42180</v>
      </c>
      <c r="F5601" t="s">
        <v>5352</v>
      </c>
      <c r="G5601">
        <v>1</v>
      </c>
      <c r="H5601" t="s">
        <v>5287</v>
      </c>
      <c r="I5601" t="s">
        <v>5353</v>
      </c>
      <c r="J5601" t="s">
        <v>5293</v>
      </c>
      <c r="K5601" t="b">
        <f>LOOKUP(A5601,'[1]UDDATA-1'!B:B,'[1]UDDATA-1'!A:A)&lt;&gt;LOOKUP(A5601,'[1]UDDATA-2'!B:B,'[1]UDDATA-2'!A:A)</f>
        <v>0</v>
      </c>
      <c r="L5601" t="str">
        <f t="shared" si="696"/>
        <v>Objektorienteret programmering 2</v>
      </c>
      <c r="M5601">
        <f t="shared" si="697"/>
        <v>10</v>
      </c>
      <c r="N5601" t="str">
        <f t="shared" si="698"/>
        <v/>
      </c>
      <c r="O5601" t="e">
        <f>IF(AND(A5601&lt;&gt;A5600,#REF!&lt;&gt;""),#REF!,"")</f>
        <v>#REF!</v>
      </c>
      <c r="P5601" t="e">
        <f t="shared" si="701"/>
        <v>#REF!</v>
      </c>
      <c r="Q5601" s="2" t="e">
        <f t="shared" ca="1" si="702"/>
        <v>#REF!</v>
      </c>
      <c r="R5601" t="e">
        <f>IF(NOT(#REF!="Indskrevet"),"",IF(E5601="",FALSE,AND(NOT(#REF!),VALUE(RIGHT(CONCATENATE(YEAR(E5601)),2))=15)))</f>
        <v>#REF!</v>
      </c>
      <c r="S5601" t="e">
        <f t="shared" si="699"/>
        <v>#REF!</v>
      </c>
      <c r="T5601" t="e">
        <f t="shared" si="700"/>
        <v>#REF!</v>
      </c>
      <c r="U5601" s="2" t="e">
        <f t="shared" si="703"/>
        <v>#REF!</v>
      </c>
      <c r="V5601" s="2"/>
    </row>
    <row r="5602" spans="1:22" x14ac:dyDescent="0.25">
      <c r="A5602" t="s">
        <v>3307</v>
      </c>
      <c r="B5602" t="s">
        <v>3308</v>
      </c>
      <c r="C5602">
        <v>59.999999999998799</v>
      </c>
      <c r="D5602" t="s">
        <v>5317</v>
      </c>
      <c r="E5602" s="1">
        <v>42191</v>
      </c>
      <c r="F5602" t="s">
        <v>5354</v>
      </c>
      <c r="G5602">
        <v>1</v>
      </c>
      <c r="H5602" t="s">
        <v>5287</v>
      </c>
      <c r="I5602" t="s">
        <v>5330</v>
      </c>
      <c r="J5602" t="s">
        <v>5293</v>
      </c>
      <c r="K5602" t="b">
        <f>LOOKUP(A5602,'[1]UDDATA-1'!B:B,'[1]UDDATA-1'!A:A)&lt;&gt;LOOKUP(A5602,'[1]UDDATA-2'!B:B,'[1]UDDATA-2'!A:A)</f>
        <v>0</v>
      </c>
      <c r="L5602" t="str">
        <f t="shared" si="696"/>
        <v>Diskret matematik</v>
      </c>
      <c r="M5602">
        <f t="shared" si="697"/>
        <v>4</v>
      </c>
      <c r="N5602" t="str">
        <f t="shared" si="698"/>
        <v/>
      </c>
      <c r="O5602" t="e">
        <f>IF(AND(A5602&lt;&gt;A5601,#REF!&lt;&gt;""),#REF!,"")</f>
        <v>#REF!</v>
      </c>
      <c r="P5602" t="e">
        <f t="shared" si="701"/>
        <v>#REF!</v>
      </c>
      <c r="Q5602" s="2" t="e">
        <f t="shared" ca="1" si="702"/>
        <v>#REF!</v>
      </c>
      <c r="R5602" t="e">
        <f>IF(NOT(#REF!="Indskrevet"),"",IF(E5602="",FALSE,AND(NOT(#REF!),VALUE(RIGHT(CONCATENATE(YEAR(E5602)),2))=15)))</f>
        <v>#REF!</v>
      </c>
      <c r="S5602" t="e">
        <f t="shared" si="699"/>
        <v>#REF!</v>
      </c>
      <c r="T5602" t="e">
        <f t="shared" si="700"/>
        <v>#REF!</v>
      </c>
      <c r="U5602" s="2" t="e">
        <f t="shared" si="703"/>
        <v>#REF!</v>
      </c>
      <c r="V5602" s="2"/>
    </row>
    <row r="5603" spans="1:22" x14ac:dyDescent="0.25">
      <c r="A5603" t="s">
        <v>3309</v>
      </c>
      <c r="B5603" t="s">
        <v>3310</v>
      </c>
      <c r="C5603">
        <v>164.99999999999699</v>
      </c>
      <c r="D5603" t="s">
        <v>5306</v>
      </c>
      <c r="E5603" s="1">
        <v>41312</v>
      </c>
      <c r="F5603" t="s">
        <v>5286</v>
      </c>
      <c r="G5603">
        <v>1</v>
      </c>
      <c r="H5603" t="s">
        <v>5307</v>
      </c>
      <c r="I5603" t="s">
        <v>5288</v>
      </c>
      <c r="J5603" t="s">
        <v>5289</v>
      </c>
      <c r="K5603" t="b">
        <f>LOOKUP(A5603,'[1]UDDATA-1'!B:B,'[1]UDDATA-1'!A:A)&lt;&gt;LOOKUP(A5603,'[1]UDDATA-2'!B:B,'[1]UDDATA-2'!A:A)</f>
        <v>0</v>
      </c>
      <c r="L5603" t="str">
        <f t="shared" si="696"/>
        <v>Grundlæggende programmering</v>
      </c>
      <c r="M5603">
        <f t="shared" si="697"/>
        <v>0</v>
      </c>
      <c r="N5603" t="str">
        <f t="shared" si="698"/>
        <v/>
      </c>
      <c r="O5603" t="e">
        <f>IF(AND(A5603&lt;&gt;A5602,#REF!&lt;&gt;""),#REF!,"")</f>
        <v>#REF!</v>
      </c>
      <c r="P5603" t="e">
        <f t="shared" si="701"/>
        <v>#REF!</v>
      </c>
      <c r="Q5603" s="2" t="e">
        <f t="shared" ca="1" si="702"/>
        <v>#REF!</v>
      </c>
      <c r="R5603" t="e">
        <f>IF(NOT(#REF!="Indskrevet"),"",IF(E5603="",FALSE,AND(NOT(#REF!),VALUE(RIGHT(CONCATENATE(YEAR(E5603)),2))=15)))</f>
        <v>#REF!</v>
      </c>
      <c r="S5603" t="e">
        <f t="shared" si="699"/>
        <v>#REF!</v>
      </c>
      <c r="T5603" t="e">
        <f t="shared" si="700"/>
        <v>#REF!</v>
      </c>
      <c r="U5603" s="2" t="e">
        <f t="shared" si="703"/>
        <v>#REF!</v>
      </c>
      <c r="V5603" s="2"/>
    </row>
    <row r="5604" spans="1:22" x14ac:dyDescent="0.25">
      <c r="A5604" t="s">
        <v>3309</v>
      </c>
      <c r="B5604" t="s">
        <v>3310</v>
      </c>
      <c r="C5604">
        <v>164.99999999999699</v>
      </c>
      <c r="D5604" t="s">
        <v>5317</v>
      </c>
      <c r="E5604" s="1">
        <v>41355</v>
      </c>
      <c r="F5604" t="s">
        <v>5286</v>
      </c>
      <c r="G5604">
        <v>2</v>
      </c>
      <c r="H5604" t="s">
        <v>5287</v>
      </c>
      <c r="I5604" t="s">
        <v>5288</v>
      </c>
      <c r="J5604" t="s">
        <v>5293</v>
      </c>
      <c r="K5604" t="b">
        <f>LOOKUP(A5604,'[1]UDDATA-1'!B:B,'[1]UDDATA-1'!A:A)&lt;&gt;LOOKUP(A5604,'[1]UDDATA-2'!B:B,'[1]UDDATA-2'!A:A)</f>
        <v>0</v>
      </c>
      <c r="L5604" t="str">
        <f t="shared" si="696"/>
        <v/>
      </c>
      <c r="M5604" t="str">
        <f t="shared" si="697"/>
        <v/>
      </c>
      <c r="N5604" t="str">
        <f t="shared" si="698"/>
        <v/>
      </c>
      <c r="O5604" t="e">
        <f>IF(AND(A5604&lt;&gt;A5603,#REF!&lt;&gt;""),#REF!,"")</f>
        <v>#REF!</v>
      </c>
      <c r="P5604" t="e">
        <f t="shared" si="701"/>
        <v>#REF!</v>
      </c>
      <c r="Q5604" s="2" t="e">
        <f t="shared" ca="1" si="702"/>
        <v>#REF!</v>
      </c>
      <c r="R5604" t="e">
        <f>IF(NOT(#REF!="Indskrevet"),"",IF(E5604="",FALSE,AND(NOT(#REF!),VALUE(RIGHT(CONCATENATE(YEAR(E5604)),2))=15)))</f>
        <v>#REF!</v>
      </c>
      <c r="S5604" t="e">
        <f t="shared" si="699"/>
        <v>#REF!</v>
      </c>
      <c r="T5604" t="e">
        <f t="shared" si="700"/>
        <v>#REF!</v>
      </c>
      <c r="U5604" s="2" t="e">
        <f t="shared" si="703"/>
        <v>#REF!</v>
      </c>
      <c r="V5604" s="2"/>
    </row>
    <row r="5605" spans="1:22" x14ac:dyDescent="0.25">
      <c r="A5605" t="s">
        <v>3309</v>
      </c>
      <c r="B5605" t="s">
        <v>3310</v>
      </c>
      <c r="C5605">
        <v>164.99999999999699</v>
      </c>
      <c r="D5605" t="s">
        <v>5306</v>
      </c>
      <c r="E5605" s="1">
        <v>41462</v>
      </c>
      <c r="F5605" t="s">
        <v>5291</v>
      </c>
      <c r="G5605">
        <v>1</v>
      </c>
      <c r="H5605" t="s">
        <v>5307</v>
      </c>
      <c r="I5605" t="s">
        <v>5292</v>
      </c>
      <c r="J5605" t="s">
        <v>5293</v>
      </c>
      <c r="K5605" t="b">
        <f>LOOKUP(A5605,'[1]UDDATA-1'!B:B,'[1]UDDATA-1'!A:A)&lt;&gt;LOOKUP(A5605,'[1]UDDATA-2'!B:B,'[1]UDDATA-2'!A:A)</f>
        <v>0</v>
      </c>
      <c r="L5605" t="str">
        <f t="shared" si="696"/>
        <v>Matematik til multimedie-applikationer</v>
      </c>
      <c r="M5605">
        <f t="shared" si="697"/>
        <v>0</v>
      </c>
      <c r="N5605" t="str">
        <f t="shared" si="698"/>
        <v/>
      </c>
      <c r="O5605" t="e">
        <f>IF(AND(A5605&lt;&gt;A5604,#REF!&lt;&gt;""),#REF!,"")</f>
        <v>#REF!</v>
      </c>
      <c r="P5605" t="e">
        <f t="shared" si="701"/>
        <v>#REF!</v>
      </c>
      <c r="Q5605" s="2" t="e">
        <f t="shared" ca="1" si="702"/>
        <v>#REF!</v>
      </c>
      <c r="R5605" t="e">
        <f>IF(NOT(#REF!="Indskrevet"),"",IF(E5605="",FALSE,AND(NOT(#REF!),VALUE(RIGHT(CONCATENATE(YEAR(E5605)),2))=15)))</f>
        <v>#REF!</v>
      </c>
      <c r="S5605" t="e">
        <f t="shared" si="699"/>
        <v>#REF!</v>
      </c>
      <c r="T5605" t="e">
        <f t="shared" si="700"/>
        <v>#REF!</v>
      </c>
      <c r="U5605" s="2" t="e">
        <f t="shared" si="703"/>
        <v>#REF!</v>
      </c>
      <c r="V5605" s="2"/>
    </row>
    <row r="5606" spans="1:22" x14ac:dyDescent="0.25">
      <c r="A5606" t="s">
        <v>3309</v>
      </c>
      <c r="B5606" t="s">
        <v>3310</v>
      </c>
      <c r="C5606">
        <v>164.99999999999699</v>
      </c>
      <c r="D5606" t="s">
        <v>5290</v>
      </c>
      <c r="E5606" s="1">
        <v>41530</v>
      </c>
      <c r="F5606" t="s">
        <v>5291</v>
      </c>
      <c r="G5606">
        <v>2</v>
      </c>
      <c r="H5606" t="s">
        <v>5287</v>
      </c>
      <c r="I5606" t="s">
        <v>5292</v>
      </c>
      <c r="J5606" t="s">
        <v>5299</v>
      </c>
      <c r="K5606" t="b">
        <f>LOOKUP(A5606,'[1]UDDATA-1'!B:B,'[1]UDDATA-1'!A:A)&lt;&gt;LOOKUP(A5606,'[1]UDDATA-2'!B:B,'[1]UDDATA-2'!A:A)</f>
        <v>0</v>
      </c>
      <c r="L5606" t="str">
        <f t="shared" si="696"/>
        <v/>
      </c>
      <c r="M5606" t="str">
        <f t="shared" si="697"/>
        <v/>
      </c>
      <c r="N5606" t="str">
        <f t="shared" si="698"/>
        <v/>
      </c>
      <c r="O5606" t="e">
        <f>IF(AND(A5606&lt;&gt;A5605,#REF!&lt;&gt;""),#REF!,"")</f>
        <v>#REF!</v>
      </c>
      <c r="P5606" t="e">
        <f t="shared" si="701"/>
        <v>#REF!</v>
      </c>
      <c r="Q5606" s="2" t="e">
        <f t="shared" ca="1" si="702"/>
        <v>#REF!</v>
      </c>
      <c r="R5606" t="e">
        <f>IF(NOT(#REF!="Indskrevet"),"",IF(E5606="",FALSE,AND(NOT(#REF!),VALUE(RIGHT(CONCATENATE(YEAR(E5606)),2))=15)))</f>
        <v>#REF!</v>
      </c>
      <c r="S5606" t="e">
        <f t="shared" si="699"/>
        <v>#REF!</v>
      </c>
      <c r="T5606" t="e">
        <f t="shared" si="700"/>
        <v>#REF!</v>
      </c>
      <c r="U5606" s="2" t="e">
        <f t="shared" si="703"/>
        <v>#REF!</v>
      </c>
      <c r="V5606" s="2"/>
    </row>
    <row r="5607" spans="1:22" x14ac:dyDescent="0.25">
      <c r="A5607" t="s">
        <v>3309</v>
      </c>
      <c r="B5607" t="s">
        <v>3310</v>
      </c>
      <c r="C5607">
        <v>164.99999999999699</v>
      </c>
      <c r="D5607" t="s">
        <v>5296</v>
      </c>
      <c r="E5607" s="1">
        <v>41443</v>
      </c>
      <c r="F5607" t="s">
        <v>5294</v>
      </c>
      <c r="G5607">
        <v>1</v>
      </c>
      <c r="H5607" t="s">
        <v>5287</v>
      </c>
      <c r="I5607" t="s">
        <v>5295</v>
      </c>
      <c r="J5607" t="s">
        <v>5293</v>
      </c>
      <c r="K5607" t="b">
        <f>LOOKUP(A5607,'[1]UDDATA-1'!B:B,'[1]UDDATA-1'!A:A)&lt;&gt;LOOKUP(A5607,'[1]UDDATA-2'!B:B,'[1]UDDATA-2'!A:A)</f>
        <v>0</v>
      </c>
      <c r="L5607" t="str">
        <f t="shared" si="696"/>
        <v>Fysisk interface design</v>
      </c>
      <c r="M5607">
        <f t="shared" si="697"/>
        <v>7</v>
      </c>
      <c r="N5607" t="str">
        <f t="shared" si="698"/>
        <v/>
      </c>
      <c r="O5607" t="e">
        <f>IF(AND(A5607&lt;&gt;A5606,#REF!&lt;&gt;""),#REF!,"")</f>
        <v>#REF!</v>
      </c>
      <c r="P5607" t="e">
        <f t="shared" si="701"/>
        <v>#REF!</v>
      </c>
      <c r="Q5607" s="2" t="e">
        <f t="shared" ca="1" si="702"/>
        <v>#REF!</v>
      </c>
      <c r="R5607" t="e">
        <f>IF(NOT(#REF!="Indskrevet"),"",IF(E5607="",FALSE,AND(NOT(#REF!),VALUE(RIGHT(CONCATENATE(YEAR(E5607)),2))=15)))</f>
        <v>#REF!</v>
      </c>
      <c r="S5607" t="e">
        <f t="shared" si="699"/>
        <v>#REF!</v>
      </c>
      <c r="T5607" t="e">
        <f t="shared" si="700"/>
        <v>#REF!</v>
      </c>
      <c r="U5607" s="2" t="e">
        <f t="shared" si="703"/>
        <v>#REF!</v>
      </c>
      <c r="V5607" s="2"/>
    </row>
    <row r="5608" spans="1:22" x14ac:dyDescent="0.25">
      <c r="A5608" t="s">
        <v>3309</v>
      </c>
      <c r="B5608" t="s">
        <v>3310</v>
      </c>
      <c r="C5608">
        <v>164.99999999999699</v>
      </c>
      <c r="D5608" t="s">
        <v>5306</v>
      </c>
      <c r="E5608" s="1">
        <v>41695</v>
      </c>
      <c r="F5608" t="s">
        <v>5297</v>
      </c>
      <c r="G5608">
        <v>1</v>
      </c>
      <c r="H5608" t="s">
        <v>5307</v>
      </c>
      <c r="I5608" t="s">
        <v>5298</v>
      </c>
      <c r="J5608" t="s">
        <v>5299</v>
      </c>
      <c r="K5608" t="b">
        <f>LOOKUP(A5608,'[1]UDDATA-1'!B:B,'[1]UDDATA-1'!A:A)&lt;&gt;LOOKUP(A5608,'[1]UDDATA-2'!B:B,'[1]UDDATA-2'!A:A)</f>
        <v>0</v>
      </c>
      <c r="L5608" t="str">
        <f t="shared" si="696"/>
        <v>Proceduremæssig programmering</v>
      </c>
      <c r="M5608">
        <f t="shared" si="697"/>
        <v>0</v>
      </c>
      <c r="N5608" t="str">
        <f t="shared" si="698"/>
        <v/>
      </c>
      <c r="O5608" t="e">
        <f>IF(AND(A5608&lt;&gt;A5607,#REF!&lt;&gt;""),#REF!,"")</f>
        <v>#REF!</v>
      </c>
      <c r="P5608" t="e">
        <f t="shared" si="701"/>
        <v>#REF!</v>
      </c>
      <c r="Q5608" s="2" t="e">
        <f t="shared" ca="1" si="702"/>
        <v>#REF!</v>
      </c>
      <c r="R5608" t="e">
        <f>IF(NOT(#REF!="Indskrevet"),"",IF(E5608="",FALSE,AND(NOT(#REF!),VALUE(RIGHT(CONCATENATE(YEAR(E5608)),2))=15)))</f>
        <v>#REF!</v>
      </c>
      <c r="S5608" t="e">
        <f t="shared" si="699"/>
        <v>#REF!</v>
      </c>
      <c r="T5608" t="e">
        <f t="shared" si="700"/>
        <v>#REF!</v>
      </c>
      <c r="U5608" s="2" t="e">
        <f t="shared" si="703"/>
        <v>#REF!</v>
      </c>
      <c r="V5608" s="2"/>
    </row>
    <row r="5609" spans="1:22" x14ac:dyDescent="0.25">
      <c r="A5609" t="s">
        <v>3309</v>
      </c>
      <c r="B5609" t="s">
        <v>3310</v>
      </c>
      <c r="C5609">
        <v>164.99999999999699</v>
      </c>
      <c r="D5609" t="s">
        <v>5306</v>
      </c>
      <c r="E5609" s="1">
        <v>42151</v>
      </c>
      <c r="F5609" t="s">
        <v>5297</v>
      </c>
      <c r="G5609">
        <v>2</v>
      </c>
      <c r="H5609" t="s">
        <v>5307</v>
      </c>
      <c r="I5609" t="s">
        <v>5298</v>
      </c>
      <c r="J5609" t="s">
        <v>5313</v>
      </c>
      <c r="K5609" t="b">
        <f>LOOKUP(A5609,'[1]UDDATA-1'!B:B,'[1]UDDATA-1'!A:A)&lt;&gt;LOOKUP(A5609,'[1]UDDATA-2'!B:B,'[1]UDDATA-2'!A:A)</f>
        <v>0</v>
      </c>
      <c r="L5609" t="str">
        <f t="shared" si="696"/>
        <v/>
      </c>
      <c r="M5609" t="str">
        <f t="shared" si="697"/>
        <v/>
      </c>
      <c r="N5609" t="str">
        <f t="shared" si="698"/>
        <v/>
      </c>
      <c r="O5609" t="e">
        <f>IF(AND(A5609&lt;&gt;A5608,#REF!&lt;&gt;""),#REF!,"")</f>
        <v>#REF!</v>
      </c>
      <c r="P5609" t="e">
        <f t="shared" si="701"/>
        <v>#REF!</v>
      </c>
      <c r="Q5609" s="2" t="e">
        <f t="shared" ca="1" si="702"/>
        <v>#REF!</v>
      </c>
      <c r="R5609" t="e">
        <f>IF(NOT(#REF!="Indskrevet"),"",IF(E5609="",FALSE,AND(NOT(#REF!),VALUE(RIGHT(CONCATENATE(YEAR(E5609)),2))=15)))</f>
        <v>#REF!</v>
      </c>
      <c r="S5609" t="e">
        <f t="shared" si="699"/>
        <v>#REF!</v>
      </c>
      <c r="T5609" t="e">
        <f t="shared" si="700"/>
        <v>#REF!</v>
      </c>
      <c r="U5609" s="2" t="e">
        <f t="shared" si="703"/>
        <v>#REF!</v>
      </c>
      <c r="V5609" s="2"/>
    </row>
    <row r="5610" spans="1:22" x14ac:dyDescent="0.25">
      <c r="A5610" t="s">
        <v>3309</v>
      </c>
      <c r="B5610" t="s">
        <v>3310</v>
      </c>
      <c r="C5610">
        <v>164.99999999999699</v>
      </c>
      <c r="D5610" t="s">
        <v>5306</v>
      </c>
      <c r="E5610" s="1">
        <v>42258</v>
      </c>
      <c r="F5610" t="s">
        <v>5297</v>
      </c>
      <c r="G5610">
        <v>3</v>
      </c>
      <c r="H5610" t="s">
        <v>5287</v>
      </c>
      <c r="I5610" t="s">
        <v>5298</v>
      </c>
      <c r="J5610" t="s">
        <v>5316</v>
      </c>
      <c r="K5610" t="b">
        <f>LOOKUP(A5610,'[1]UDDATA-1'!B:B,'[1]UDDATA-1'!A:A)&lt;&gt;LOOKUP(A5610,'[1]UDDATA-2'!B:B,'[1]UDDATA-2'!A:A)</f>
        <v>0</v>
      </c>
      <c r="L5610" t="str">
        <f t="shared" si="696"/>
        <v/>
      </c>
      <c r="M5610" t="str">
        <f t="shared" si="697"/>
        <v/>
      </c>
      <c r="N5610" t="str">
        <f t="shared" si="698"/>
        <v/>
      </c>
      <c r="O5610" t="e">
        <f>IF(AND(A5610&lt;&gt;A5609,#REF!&lt;&gt;""),#REF!,"")</f>
        <v>#REF!</v>
      </c>
      <c r="P5610" t="e">
        <f t="shared" si="701"/>
        <v>#REF!</v>
      </c>
      <c r="Q5610" s="2" t="e">
        <f t="shared" ca="1" si="702"/>
        <v>#REF!</v>
      </c>
      <c r="R5610" t="e">
        <f>IF(NOT(#REF!="Indskrevet"),"",IF(E5610="",FALSE,AND(NOT(#REF!),VALUE(RIGHT(CONCATENATE(YEAR(E5610)),2))=15)))</f>
        <v>#REF!</v>
      </c>
      <c r="S5610" t="e">
        <f t="shared" si="699"/>
        <v>#REF!</v>
      </c>
      <c r="T5610" t="e">
        <f t="shared" si="700"/>
        <v>#REF!</v>
      </c>
      <c r="U5610" s="2" t="e">
        <f t="shared" si="703"/>
        <v>#REF!</v>
      </c>
      <c r="V5610" s="2"/>
    </row>
    <row r="5611" spans="1:22" x14ac:dyDescent="0.25">
      <c r="A5611" t="s">
        <v>3309</v>
      </c>
      <c r="B5611" t="s">
        <v>3310</v>
      </c>
      <c r="C5611">
        <v>164.99999999999699</v>
      </c>
      <c r="D5611" t="s">
        <v>5306</v>
      </c>
      <c r="E5611" s="1">
        <v>41800</v>
      </c>
      <c r="F5611" t="s">
        <v>5301</v>
      </c>
      <c r="G5611">
        <v>1</v>
      </c>
      <c r="H5611" t="s">
        <v>5307</v>
      </c>
      <c r="I5611" t="s">
        <v>5302</v>
      </c>
      <c r="J5611" t="s">
        <v>5303</v>
      </c>
      <c r="K5611" t="b">
        <f>LOOKUP(A5611,'[1]UDDATA-1'!B:B,'[1]UDDATA-1'!A:A)&lt;&gt;LOOKUP(A5611,'[1]UDDATA-2'!B:B,'[1]UDDATA-2'!A:A)</f>
        <v>0</v>
      </c>
      <c r="L5611" t="str">
        <f t="shared" si="696"/>
        <v>Lyd- og musikbehandling</v>
      </c>
      <c r="M5611">
        <f t="shared" si="697"/>
        <v>0</v>
      </c>
      <c r="N5611" t="str">
        <f t="shared" si="698"/>
        <v/>
      </c>
      <c r="O5611" t="e">
        <f>IF(AND(A5611&lt;&gt;A5610,#REF!&lt;&gt;""),#REF!,"")</f>
        <v>#REF!</v>
      </c>
      <c r="P5611" t="e">
        <f t="shared" si="701"/>
        <v>#REF!</v>
      </c>
      <c r="Q5611" s="2" t="e">
        <f t="shared" ca="1" si="702"/>
        <v>#REF!</v>
      </c>
      <c r="R5611" t="e">
        <f>IF(NOT(#REF!="Indskrevet"),"",IF(E5611="",FALSE,AND(NOT(#REF!),VALUE(RIGHT(CONCATENATE(YEAR(E5611)),2))=15)))</f>
        <v>#REF!</v>
      </c>
      <c r="S5611" t="e">
        <f t="shared" si="699"/>
        <v>#REF!</v>
      </c>
      <c r="T5611" t="e">
        <f t="shared" si="700"/>
        <v>#REF!</v>
      </c>
      <c r="U5611" s="2" t="e">
        <f t="shared" si="703"/>
        <v>#REF!</v>
      </c>
      <c r="V5611" s="2"/>
    </row>
    <row r="5612" spans="1:22" x14ac:dyDescent="0.25">
      <c r="A5612" t="s">
        <v>3309</v>
      </c>
      <c r="B5612" t="s">
        <v>3310</v>
      </c>
      <c r="C5612">
        <v>164.99999999999699</v>
      </c>
      <c r="D5612" t="s">
        <v>5317</v>
      </c>
      <c r="E5612" s="1">
        <v>41873</v>
      </c>
      <c r="F5612" t="s">
        <v>5301</v>
      </c>
      <c r="G5612">
        <v>2</v>
      </c>
      <c r="H5612" t="s">
        <v>5287</v>
      </c>
      <c r="I5612" t="s">
        <v>5302</v>
      </c>
      <c r="J5612" t="s">
        <v>5303</v>
      </c>
      <c r="K5612" t="b">
        <f>LOOKUP(A5612,'[1]UDDATA-1'!B:B,'[1]UDDATA-1'!A:A)&lt;&gt;LOOKUP(A5612,'[1]UDDATA-2'!B:B,'[1]UDDATA-2'!A:A)</f>
        <v>0</v>
      </c>
      <c r="L5612" t="str">
        <f t="shared" si="696"/>
        <v/>
      </c>
      <c r="M5612" t="str">
        <f t="shared" si="697"/>
        <v/>
      </c>
      <c r="N5612" t="str">
        <f t="shared" si="698"/>
        <v/>
      </c>
      <c r="O5612" t="e">
        <f>IF(AND(A5612&lt;&gt;A5611,#REF!&lt;&gt;""),#REF!,"")</f>
        <v>#REF!</v>
      </c>
      <c r="P5612" t="e">
        <f t="shared" si="701"/>
        <v>#REF!</v>
      </c>
      <c r="Q5612" s="2" t="e">
        <f t="shared" ca="1" si="702"/>
        <v>#REF!</v>
      </c>
      <c r="R5612" t="e">
        <f>IF(NOT(#REF!="Indskrevet"),"",IF(E5612="",FALSE,AND(NOT(#REF!),VALUE(RIGHT(CONCATENATE(YEAR(E5612)),2))=15)))</f>
        <v>#REF!</v>
      </c>
      <c r="S5612" t="e">
        <f t="shared" si="699"/>
        <v>#REF!</v>
      </c>
      <c r="T5612" t="e">
        <f t="shared" si="700"/>
        <v>#REF!</v>
      </c>
      <c r="U5612" s="2" t="e">
        <f t="shared" si="703"/>
        <v>#REF!</v>
      </c>
      <c r="V5612" s="2"/>
    </row>
    <row r="5613" spans="1:22" x14ac:dyDescent="0.25">
      <c r="A5613" t="s">
        <v>3309</v>
      </c>
      <c r="B5613" t="s">
        <v>3310</v>
      </c>
      <c r="C5613">
        <v>164.99999999999699</v>
      </c>
      <c r="D5613" t="s">
        <v>5327</v>
      </c>
      <c r="E5613" s="1">
        <v>41823</v>
      </c>
      <c r="F5613" t="s">
        <v>5304</v>
      </c>
      <c r="G5613">
        <v>1</v>
      </c>
      <c r="H5613" t="s">
        <v>5307</v>
      </c>
      <c r="I5613" t="s">
        <v>5305</v>
      </c>
      <c r="J5613" t="s">
        <v>5303</v>
      </c>
      <c r="K5613" t="b">
        <f>LOOKUP(A5613,'[1]UDDATA-1'!B:B,'[1]UDDATA-1'!A:A)&lt;&gt;LOOKUP(A5613,'[1]UDDATA-2'!B:B,'[1]UDDATA-2'!A:A)</f>
        <v>0</v>
      </c>
      <c r="L5613" t="str">
        <f t="shared" si="696"/>
        <v>Objektorienteret Software Engineering</v>
      </c>
      <c r="M5613">
        <f t="shared" si="697"/>
        <v>-3</v>
      </c>
      <c r="N5613" t="str">
        <f t="shared" si="698"/>
        <v/>
      </c>
      <c r="O5613" t="e">
        <f>IF(AND(A5613&lt;&gt;A5612,#REF!&lt;&gt;""),#REF!,"")</f>
        <v>#REF!</v>
      </c>
      <c r="P5613" t="e">
        <f t="shared" si="701"/>
        <v>#REF!</v>
      </c>
      <c r="Q5613" s="2" t="e">
        <f t="shared" ca="1" si="702"/>
        <v>#REF!</v>
      </c>
      <c r="R5613" t="e">
        <f>IF(NOT(#REF!="Indskrevet"),"",IF(E5613="",FALSE,AND(NOT(#REF!),VALUE(RIGHT(CONCATENATE(YEAR(E5613)),2))=15)))</f>
        <v>#REF!</v>
      </c>
      <c r="S5613" t="e">
        <f t="shared" si="699"/>
        <v>#REF!</v>
      </c>
      <c r="T5613" t="e">
        <f t="shared" si="700"/>
        <v>#REF!</v>
      </c>
      <c r="U5613" s="2" t="e">
        <f t="shared" si="703"/>
        <v>#REF!</v>
      </c>
      <c r="V5613" s="2"/>
    </row>
    <row r="5614" spans="1:22" x14ac:dyDescent="0.25">
      <c r="A5614" t="s">
        <v>3309</v>
      </c>
      <c r="B5614" t="s">
        <v>3310</v>
      </c>
      <c r="C5614">
        <v>164.99999999999699</v>
      </c>
      <c r="D5614" t="s">
        <v>5306</v>
      </c>
      <c r="E5614" s="1">
        <v>41891</v>
      </c>
      <c r="F5614" t="s">
        <v>5304</v>
      </c>
      <c r="G5614">
        <v>2</v>
      </c>
      <c r="H5614" t="s">
        <v>5307</v>
      </c>
      <c r="I5614" t="s">
        <v>5305</v>
      </c>
      <c r="J5614" t="s">
        <v>5315</v>
      </c>
      <c r="K5614" t="b">
        <f>LOOKUP(A5614,'[1]UDDATA-1'!B:B,'[1]UDDATA-1'!A:A)&lt;&gt;LOOKUP(A5614,'[1]UDDATA-2'!B:B,'[1]UDDATA-2'!A:A)</f>
        <v>0</v>
      </c>
      <c r="L5614" t="str">
        <f t="shared" si="696"/>
        <v/>
      </c>
      <c r="M5614" t="str">
        <f t="shared" si="697"/>
        <v/>
      </c>
      <c r="N5614" t="str">
        <f t="shared" si="698"/>
        <v/>
      </c>
      <c r="O5614" t="e">
        <f>IF(AND(A5614&lt;&gt;A5613,#REF!&lt;&gt;""),#REF!,"")</f>
        <v>#REF!</v>
      </c>
      <c r="P5614" t="e">
        <f t="shared" si="701"/>
        <v>#REF!</v>
      </c>
      <c r="Q5614" s="2" t="e">
        <f t="shared" ca="1" si="702"/>
        <v>#REF!</v>
      </c>
      <c r="R5614" t="e">
        <f>IF(NOT(#REF!="Indskrevet"),"",IF(E5614="",FALSE,AND(NOT(#REF!),VALUE(RIGHT(CONCATENATE(YEAR(E5614)),2))=15)))</f>
        <v>#REF!</v>
      </c>
      <c r="S5614" t="e">
        <f t="shared" si="699"/>
        <v>#REF!</v>
      </c>
      <c r="T5614" t="e">
        <f t="shared" si="700"/>
        <v>#REF!</v>
      </c>
      <c r="U5614" s="2" t="e">
        <f t="shared" si="703"/>
        <v>#REF!</v>
      </c>
      <c r="V5614" s="2"/>
    </row>
    <row r="5615" spans="1:22" x14ac:dyDescent="0.25">
      <c r="A5615" t="s">
        <v>3309</v>
      </c>
      <c r="B5615" t="s">
        <v>3310</v>
      </c>
      <c r="C5615">
        <v>164.99999999999699</v>
      </c>
      <c r="D5615" t="s">
        <v>5306</v>
      </c>
      <c r="E5615" s="1">
        <v>42192</v>
      </c>
      <c r="F5615" t="s">
        <v>5304</v>
      </c>
      <c r="G5615">
        <v>3</v>
      </c>
      <c r="H5615" t="s">
        <v>5287</v>
      </c>
      <c r="I5615" t="s">
        <v>5305</v>
      </c>
      <c r="J5615" t="s">
        <v>5313</v>
      </c>
      <c r="K5615" t="b">
        <f>LOOKUP(A5615,'[1]UDDATA-1'!B:B,'[1]UDDATA-1'!A:A)&lt;&gt;LOOKUP(A5615,'[1]UDDATA-2'!B:B,'[1]UDDATA-2'!A:A)</f>
        <v>0</v>
      </c>
      <c r="L5615" t="str">
        <f t="shared" si="696"/>
        <v/>
      </c>
      <c r="M5615" t="str">
        <f t="shared" si="697"/>
        <v/>
      </c>
      <c r="N5615" t="str">
        <f t="shared" si="698"/>
        <v/>
      </c>
      <c r="O5615" t="e">
        <f>IF(AND(A5615&lt;&gt;A5614,#REF!&lt;&gt;""),#REF!,"")</f>
        <v>#REF!</v>
      </c>
      <c r="P5615" t="e">
        <f t="shared" si="701"/>
        <v>#REF!</v>
      </c>
      <c r="Q5615" s="2" t="e">
        <f t="shared" ca="1" si="702"/>
        <v>#REF!</v>
      </c>
      <c r="R5615" t="e">
        <f>IF(NOT(#REF!="Indskrevet"),"",IF(E5615="",FALSE,AND(NOT(#REF!),VALUE(RIGHT(CONCATENATE(YEAR(E5615)),2))=15)))</f>
        <v>#REF!</v>
      </c>
      <c r="S5615" t="e">
        <f t="shared" si="699"/>
        <v>#REF!</v>
      </c>
      <c r="T5615" t="e">
        <f t="shared" si="700"/>
        <v>#REF!</v>
      </c>
      <c r="U5615" s="2" t="e">
        <f t="shared" si="703"/>
        <v>#REF!</v>
      </c>
      <c r="V5615" s="2"/>
    </row>
    <row r="5616" spans="1:22" x14ac:dyDescent="0.25">
      <c r="A5616" t="s">
        <v>3311</v>
      </c>
      <c r="B5616" t="s">
        <v>3312</v>
      </c>
      <c r="C5616">
        <v>59.999999999998799</v>
      </c>
      <c r="D5616" t="s">
        <v>5306</v>
      </c>
      <c r="E5616" s="1">
        <v>42031</v>
      </c>
      <c r="F5616" t="s">
        <v>5308</v>
      </c>
      <c r="G5616">
        <v>1</v>
      </c>
      <c r="H5616" t="s">
        <v>5307</v>
      </c>
      <c r="I5616" t="s">
        <v>5288</v>
      </c>
      <c r="J5616" t="s">
        <v>5289</v>
      </c>
      <c r="K5616" t="b">
        <f>LOOKUP(A5616,'[1]UDDATA-1'!B:B,'[1]UDDATA-1'!A:A)&lt;&gt;LOOKUP(A5616,'[1]UDDATA-2'!B:B,'[1]UDDATA-2'!A:A)</f>
        <v>0</v>
      </c>
      <c r="L5616" t="str">
        <f t="shared" si="696"/>
        <v>Grundlæggende programmering</v>
      </c>
      <c r="M5616">
        <f t="shared" si="697"/>
        <v>0</v>
      </c>
      <c r="N5616" t="str">
        <f t="shared" si="698"/>
        <v/>
      </c>
      <c r="O5616" t="e">
        <f>IF(AND(A5616&lt;&gt;A5615,#REF!&lt;&gt;""),#REF!,"")</f>
        <v>#REF!</v>
      </c>
      <c r="P5616" t="e">
        <f t="shared" si="701"/>
        <v>#REF!</v>
      </c>
      <c r="Q5616" s="2" t="e">
        <f t="shared" ca="1" si="702"/>
        <v>#REF!</v>
      </c>
      <c r="R5616" t="e">
        <f>IF(NOT(#REF!="Indskrevet"),"",IF(E5616="",FALSE,AND(NOT(#REF!),VALUE(RIGHT(CONCATENATE(YEAR(E5616)),2))=15)))</f>
        <v>#REF!</v>
      </c>
      <c r="S5616" t="e">
        <f t="shared" si="699"/>
        <v>#REF!</v>
      </c>
      <c r="T5616" t="e">
        <f t="shared" si="700"/>
        <v>#REF!</v>
      </c>
      <c r="U5616" s="2" t="e">
        <f t="shared" si="703"/>
        <v>#REF!</v>
      </c>
      <c r="V5616" s="2"/>
    </row>
    <row r="5617" spans="1:22" x14ac:dyDescent="0.25">
      <c r="A5617" t="s">
        <v>3311</v>
      </c>
      <c r="B5617" t="s">
        <v>3312</v>
      </c>
      <c r="C5617">
        <v>59.999999999998799</v>
      </c>
      <c r="D5617" t="s">
        <v>5285</v>
      </c>
      <c r="E5617" s="1">
        <v>42053</v>
      </c>
      <c r="F5617" t="s">
        <v>5308</v>
      </c>
      <c r="G5617">
        <v>2</v>
      </c>
      <c r="H5617" t="s">
        <v>5287</v>
      </c>
      <c r="I5617" t="s">
        <v>5288</v>
      </c>
      <c r="J5617" t="s">
        <v>5289</v>
      </c>
      <c r="K5617" t="b">
        <f>LOOKUP(A5617,'[1]UDDATA-1'!B:B,'[1]UDDATA-1'!A:A)&lt;&gt;LOOKUP(A5617,'[1]UDDATA-2'!B:B,'[1]UDDATA-2'!A:A)</f>
        <v>0</v>
      </c>
      <c r="L5617" t="str">
        <f t="shared" si="696"/>
        <v/>
      </c>
      <c r="M5617" t="str">
        <f t="shared" si="697"/>
        <v/>
      </c>
      <c r="N5617" t="str">
        <f t="shared" si="698"/>
        <v/>
      </c>
      <c r="O5617" t="e">
        <f>IF(AND(A5617&lt;&gt;A5616,#REF!&lt;&gt;""),#REF!,"")</f>
        <v>#REF!</v>
      </c>
      <c r="P5617" t="e">
        <f t="shared" si="701"/>
        <v>#REF!</v>
      </c>
      <c r="Q5617" s="2" t="e">
        <f t="shared" ca="1" si="702"/>
        <v>#REF!</v>
      </c>
      <c r="R5617" t="e">
        <f>IF(NOT(#REF!="Indskrevet"),"",IF(E5617="",FALSE,AND(NOT(#REF!),VALUE(RIGHT(CONCATENATE(YEAR(E5617)),2))=15)))</f>
        <v>#REF!</v>
      </c>
      <c r="S5617" t="e">
        <f t="shared" si="699"/>
        <v>#REF!</v>
      </c>
      <c r="T5617" t="e">
        <f t="shared" si="700"/>
        <v>#REF!</v>
      </c>
      <c r="U5617" s="2" t="e">
        <f t="shared" si="703"/>
        <v>#REF!</v>
      </c>
      <c r="V5617" s="2"/>
    </row>
    <row r="5618" spans="1:22" x14ac:dyDescent="0.25">
      <c r="A5618" t="s">
        <v>3311</v>
      </c>
      <c r="B5618" t="s">
        <v>3312</v>
      </c>
      <c r="C5618">
        <v>59.999999999998799</v>
      </c>
      <c r="D5618" t="s">
        <v>5317</v>
      </c>
      <c r="E5618" s="1">
        <v>42178</v>
      </c>
      <c r="F5618" t="s">
        <v>5309</v>
      </c>
      <c r="G5618">
        <v>1</v>
      </c>
      <c r="H5618" t="s">
        <v>5287</v>
      </c>
      <c r="I5618" t="s">
        <v>5292</v>
      </c>
      <c r="J5618" t="s">
        <v>5293</v>
      </c>
      <c r="K5618" t="b">
        <f>LOOKUP(A5618,'[1]UDDATA-1'!B:B,'[1]UDDATA-1'!A:A)&lt;&gt;LOOKUP(A5618,'[1]UDDATA-2'!B:B,'[1]UDDATA-2'!A:A)</f>
        <v>0</v>
      </c>
      <c r="L5618" t="str">
        <f t="shared" si="696"/>
        <v>Matematik til multimedie-applikationer</v>
      </c>
      <c r="M5618">
        <f t="shared" si="697"/>
        <v>4</v>
      </c>
      <c r="N5618" t="str">
        <f t="shared" si="698"/>
        <v/>
      </c>
      <c r="O5618" t="e">
        <f>IF(AND(A5618&lt;&gt;A5617,#REF!&lt;&gt;""),#REF!,"")</f>
        <v>#REF!</v>
      </c>
      <c r="P5618" t="e">
        <f t="shared" si="701"/>
        <v>#REF!</v>
      </c>
      <c r="Q5618" s="2" t="e">
        <f t="shared" ca="1" si="702"/>
        <v>#REF!</v>
      </c>
      <c r="R5618" t="e">
        <f>IF(NOT(#REF!="Indskrevet"),"",IF(E5618="",FALSE,AND(NOT(#REF!),VALUE(RIGHT(CONCATENATE(YEAR(E5618)),2))=15)))</f>
        <v>#REF!</v>
      </c>
      <c r="S5618" t="e">
        <f t="shared" si="699"/>
        <v>#REF!</v>
      </c>
      <c r="T5618" t="e">
        <f t="shared" si="700"/>
        <v>#REF!</v>
      </c>
      <c r="U5618" s="2" t="e">
        <f t="shared" si="703"/>
        <v>#REF!</v>
      </c>
      <c r="V5618" s="2"/>
    </row>
    <row r="5619" spans="1:22" x14ac:dyDescent="0.25">
      <c r="A5619" t="s">
        <v>3313</v>
      </c>
      <c r="B5619" t="s">
        <v>3314</v>
      </c>
      <c r="C5619">
        <v>114.999999999998</v>
      </c>
      <c r="D5619" t="s">
        <v>5285</v>
      </c>
      <c r="E5619" s="1">
        <v>41676</v>
      </c>
      <c r="F5619" t="s">
        <v>5308</v>
      </c>
      <c r="G5619">
        <v>1</v>
      </c>
      <c r="H5619" t="s">
        <v>5287</v>
      </c>
      <c r="I5619" t="s">
        <v>5288</v>
      </c>
      <c r="J5619" t="s">
        <v>5289</v>
      </c>
      <c r="K5619" t="b">
        <f>LOOKUP(A5619,'[1]UDDATA-1'!B:B,'[1]UDDATA-1'!A:A)&lt;&gt;LOOKUP(A5619,'[1]UDDATA-2'!B:B,'[1]UDDATA-2'!A:A)</f>
        <v>0</v>
      </c>
      <c r="L5619" t="str">
        <f t="shared" si="696"/>
        <v>Grundlæggende programmering</v>
      </c>
      <c r="M5619">
        <f t="shared" si="697"/>
        <v>2</v>
      </c>
      <c r="N5619" t="str">
        <f t="shared" si="698"/>
        <v/>
      </c>
      <c r="O5619" t="e">
        <f>IF(AND(A5619&lt;&gt;A5618,#REF!&lt;&gt;""),#REF!,"")</f>
        <v>#REF!</v>
      </c>
      <c r="P5619" t="e">
        <f t="shared" si="701"/>
        <v>#REF!</v>
      </c>
      <c r="Q5619" s="2" t="e">
        <f t="shared" ca="1" si="702"/>
        <v>#REF!</v>
      </c>
      <c r="R5619" t="e">
        <f>IF(NOT(#REF!="Indskrevet"),"",IF(E5619="",FALSE,AND(NOT(#REF!),VALUE(RIGHT(CONCATENATE(YEAR(E5619)),2))=15)))</f>
        <v>#REF!</v>
      </c>
      <c r="S5619" t="e">
        <f t="shared" si="699"/>
        <v>#REF!</v>
      </c>
      <c r="T5619" t="e">
        <f t="shared" si="700"/>
        <v>#REF!</v>
      </c>
      <c r="U5619" s="2" t="e">
        <f t="shared" si="703"/>
        <v>#REF!</v>
      </c>
      <c r="V5619" s="2"/>
    </row>
    <row r="5620" spans="1:22" x14ac:dyDescent="0.25">
      <c r="A5620" t="s">
        <v>3313</v>
      </c>
      <c r="B5620" t="s">
        <v>3314</v>
      </c>
      <c r="C5620">
        <v>114.999999999998</v>
      </c>
      <c r="D5620" t="s">
        <v>5285</v>
      </c>
      <c r="E5620" s="1">
        <v>41815</v>
      </c>
      <c r="F5620" t="s">
        <v>5309</v>
      </c>
      <c r="G5620">
        <v>1</v>
      </c>
      <c r="H5620" t="s">
        <v>5287</v>
      </c>
      <c r="I5620" t="s">
        <v>5292</v>
      </c>
      <c r="J5620" t="s">
        <v>5293</v>
      </c>
      <c r="K5620" t="b">
        <f>LOOKUP(A5620,'[1]UDDATA-1'!B:B,'[1]UDDATA-1'!A:A)&lt;&gt;LOOKUP(A5620,'[1]UDDATA-2'!B:B,'[1]UDDATA-2'!A:A)</f>
        <v>0</v>
      </c>
      <c r="L5620" t="str">
        <f t="shared" si="696"/>
        <v>Matematik til multimedie-applikationer</v>
      </c>
      <c r="M5620">
        <f t="shared" si="697"/>
        <v>2</v>
      </c>
      <c r="N5620" t="str">
        <f t="shared" si="698"/>
        <v/>
      </c>
      <c r="O5620" t="e">
        <f>IF(AND(A5620&lt;&gt;A5619,#REF!&lt;&gt;""),#REF!,"")</f>
        <v>#REF!</v>
      </c>
      <c r="P5620" t="e">
        <f t="shared" si="701"/>
        <v>#REF!</v>
      </c>
      <c r="Q5620" s="2" t="e">
        <f t="shared" ca="1" si="702"/>
        <v>#REF!</v>
      </c>
      <c r="R5620" t="e">
        <f>IF(NOT(#REF!="Indskrevet"),"",IF(E5620="",FALSE,AND(NOT(#REF!),VALUE(RIGHT(CONCATENATE(YEAR(E5620)),2))=15)))</f>
        <v>#REF!</v>
      </c>
      <c r="S5620" t="e">
        <f t="shared" si="699"/>
        <v>#REF!</v>
      </c>
      <c r="T5620" t="e">
        <f t="shared" si="700"/>
        <v>#REF!</v>
      </c>
      <c r="U5620" s="2" t="e">
        <f t="shared" si="703"/>
        <v>#REF!</v>
      </c>
      <c r="V5620" s="2"/>
    </row>
    <row r="5621" spans="1:22" x14ac:dyDescent="0.25">
      <c r="A5621" t="s">
        <v>3313</v>
      </c>
      <c r="B5621" t="s">
        <v>3314</v>
      </c>
      <c r="C5621">
        <v>114.999999999998</v>
      </c>
      <c r="D5621" t="s">
        <v>5317</v>
      </c>
      <c r="E5621" s="1">
        <v>41824</v>
      </c>
      <c r="F5621" t="s">
        <v>5310</v>
      </c>
      <c r="G5621">
        <v>1</v>
      </c>
      <c r="H5621" t="s">
        <v>5287</v>
      </c>
      <c r="I5621" t="s">
        <v>5295</v>
      </c>
      <c r="J5621" t="s">
        <v>5293</v>
      </c>
      <c r="K5621" t="b">
        <f>LOOKUP(A5621,'[1]UDDATA-1'!B:B,'[1]UDDATA-1'!A:A)&lt;&gt;LOOKUP(A5621,'[1]UDDATA-2'!B:B,'[1]UDDATA-2'!A:A)</f>
        <v>0</v>
      </c>
      <c r="L5621" t="str">
        <f t="shared" si="696"/>
        <v>Fysisk interface design</v>
      </c>
      <c r="M5621">
        <f t="shared" si="697"/>
        <v>4</v>
      </c>
      <c r="N5621" t="str">
        <f t="shared" si="698"/>
        <v/>
      </c>
      <c r="O5621" t="e">
        <f>IF(AND(A5621&lt;&gt;A5620,#REF!&lt;&gt;""),#REF!,"")</f>
        <v>#REF!</v>
      </c>
      <c r="P5621" t="e">
        <f t="shared" si="701"/>
        <v>#REF!</v>
      </c>
      <c r="Q5621" s="2" t="e">
        <f t="shared" ca="1" si="702"/>
        <v>#REF!</v>
      </c>
      <c r="R5621" t="e">
        <f>IF(NOT(#REF!="Indskrevet"),"",IF(E5621="",FALSE,AND(NOT(#REF!),VALUE(RIGHT(CONCATENATE(YEAR(E5621)),2))=15)))</f>
        <v>#REF!</v>
      </c>
      <c r="S5621" t="e">
        <f t="shared" si="699"/>
        <v>#REF!</v>
      </c>
      <c r="T5621" t="e">
        <f t="shared" si="700"/>
        <v>#REF!</v>
      </c>
      <c r="U5621" s="2" t="e">
        <f t="shared" si="703"/>
        <v>#REF!</v>
      </c>
      <c r="V5621" s="2"/>
    </row>
    <row r="5622" spans="1:22" x14ac:dyDescent="0.25">
      <c r="A5622" t="s">
        <v>3313</v>
      </c>
      <c r="B5622" t="s">
        <v>3314</v>
      </c>
      <c r="C5622">
        <v>114.999999999998</v>
      </c>
      <c r="D5622" t="s">
        <v>5285</v>
      </c>
      <c r="E5622" s="1">
        <v>42114</v>
      </c>
      <c r="F5622" t="s">
        <v>5311</v>
      </c>
      <c r="G5622">
        <v>1</v>
      </c>
      <c r="H5622" t="s">
        <v>5287</v>
      </c>
      <c r="I5622" t="s">
        <v>5298</v>
      </c>
      <c r="J5622" t="s">
        <v>5303</v>
      </c>
      <c r="K5622" t="b">
        <f>LOOKUP(A5622,'[1]UDDATA-1'!B:B,'[1]UDDATA-1'!A:A)&lt;&gt;LOOKUP(A5622,'[1]UDDATA-2'!B:B,'[1]UDDATA-2'!A:A)</f>
        <v>0</v>
      </c>
      <c r="L5622" t="str">
        <f t="shared" si="696"/>
        <v>Proceduremæssig programmering</v>
      </c>
      <c r="M5622">
        <f t="shared" si="697"/>
        <v>2</v>
      </c>
      <c r="N5622" t="str">
        <f t="shared" si="698"/>
        <v/>
      </c>
      <c r="O5622" t="e">
        <f>IF(AND(A5622&lt;&gt;A5621,#REF!&lt;&gt;""),#REF!,"")</f>
        <v>#REF!</v>
      </c>
      <c r="P5622" t="e">
        <f t="shared" si="701"/>
        <v>#REF!</v>
      </c>
      <c r="Q5622" s="2" t="e">
        <f t="shared" ca="1" si="702"/>
        <v>#REF!</v>
      </c>
      <c r="R5622" t="e">
        <f>IF(NOT(#REF!="Indskrevet"),"",IF(E5622="",FALSE,AND(NOT(#REF!),VALUE(RIGHT(CONCATENATE(YEAR(E5622)),2))=15)))</f>
        <v>#REF!</v>
      </c>
      <c r="S5622" t="e">
        <f t="shared" si="699"/>
        <v>#REF!</v>
      </c>
      <c r="T5622" t="e">
        <f t="shared" si="700"/>
        <v>#REF!</v>
      </c>
      <c r="U5622" s="2" t="e">
        <f t="shared" si="703"/>
        <v>#REF!</v>
      </c>
      <c r="V5622" s="2"/>
    </row>
    <row r="5623" spans="1:22" x14ac:dyDescent="0.25">
      <c r="A5623" t="s">
        <v>3313</v>
      </c>
      <c r="B5623" t="s">
        <v>3314</v>
      </c>
      <c r="C5623">
        <v>114.999999999998</v>
      </c>
      <c r="D5623" t="s">
        <v>5285</v>
      </c>
      <c r="E5623" s="1">
        <v>42170</v>
      </c>
      <c r="F5623" t="s">
        <v>5312</v>
      </c>
      <c r="G5623">
        <v>1</v>
      </c>
      <c r="H5623" t="s">
        <v>5287</v>
      </c>
      <c r="I5623" t="s">
        <v>5302</v>
      </c>
      <c r="J5623" t="s">
        <v>5303</v>
      </c>
      <c r="K5623" t="b">
        <f>LOOKUP(A5623,'[1]UDDATA-1'!B:B,'[1]UDDATA-1'!A:A)&lt;&gt;LOOKUP(A5623,'[1]UDDATA-2'!B:B,'[1]UDDATA-2'!A:A)</f>
        <v>0</v>
      </c>
      <c r="L5623" t="str">
        <f t="shared" si="696"/>
        <v>Lyd- og musikbehandling</v>
      </c>
      <c r="M5623">
        <f t="shared" si="697"/>
        <v>2</v>
      </c>
      <c r="N5623" t="str">
        <f t="shared" si="698"/>
        <v/>
      </c>
      <c r="O5623" t="e">
        <f>IF(AND(A5623&lt;&gt;A5622,#REF!&lt;&gt;""),#REF!,"")</f>
        <v>#REF!</v>
      </c>
      <c r="P5623" t="e">
        <f t="shared" si="701"/>
        <v>#REF!</v>
      </c>
      <c r="Q5623" s="2" t="e">
        <f t="shared" ca="1" si="702"/>
        <v>#REF!</v>
      </c>
      <c r="R5623" t="e">
        <f>IF(NOT(#REF!="Indskrevet"),"",IF(E5623="",FALSE,AND(NOT(#REF!),VALUE(RIGHT(CONCATENATE(YEAR(E5623)),2))=15)))</f>
        <v>#REF!</v>
      </c>
      <c r="S5623" t="e">
        <f t="shared" si="699"/>
        <v>#REF!</v>
      </c>
      <c r="T5623" t="e">
        <f t="shared" si="700"/>
        <v>#REF!</v>
      </c>
      <c r="U5623" s="2" t="e">
        <f t="shared" si="703"/>
        <v>#REF!</v>
      </c>
      <c r="V5623" s="2"/>
    </row>
    <row r="5624" spans="1:22" x14ac:dyDescent="0.25">
      <c r="A5624" t="s">
        <v>3313</v>
      </c>
      <c r="B5624" t="s">
        <v>3314</v>
      </c>
      <c r="C5624">
        <v>114.999999999998</v>
      </c>
      <c r="D5624" t="s">
        <v>5306</v>
      </c>
      <c r="E5624" s="1">
        <v>42186</v>
      </c>
      <c r="F5624" t="s">
        <v>5314</v>
      </c>
      <c r="G5624">
        <v>1</v>
      </c>
      <c r="H5624" t="s">
        <v>5307</v>
      </c>
      <c r="I5624" t="s">
        <v>5305</v>
      </c>
      <c r="J5624" t="s">
        <v>5303</v>
      </c>
      <c r="K5624" t="b">
        <f>LOOKUP(A5624,'[1]UDDATA-1'!B:B,'[1]UDDATA-1'!A:A)&lt;&gt;LOOKUP(A5624,'[1]UDDATA-2'!B:B,'[1]UDDATA-2'!A:A)</f>
        <v>0</v>
      </c>
      <c r="L5624" t="str">
        <f t="shared" si="696"/>
        <v>Objektorienteret Software Engineering</v>
      </c>
      <c r="M5624">
        <f t="shared" si="697"/>
        <v>0</v>
      </c>
      <c r="N5624" t="str">
        <f t="shared" si="698"/>
        <v/>
      </c>
      <c r="O5624" t="e">
        <f>IF(AND(A5624&lt;&gt;A5623,#REF!&lt;&gt;""),#REF!,"")</f>
        <v>#REF!</v>
      </c>
      <c r="P5624" t="e">
        <f t="shared" si="701"/>
        <v>#REF!</v>
      </c>
      <c r="Q5624" s="2" t="e">
        <f t="shared" ca="1" si="702"/>
        <v>#REF!</v>
      </c>
      <c r="R5624" t="e">
        <f>IF(NOT(#REF!="Indskrevet"),"",IF(E5624="",FALSE,AND(NOT(#REF!),VALUE(RIGHT(CONCATENATE(YEAR(E5624)),2))=15)))</f>
        <v>#REF!</v>
      </c>
      <c r="S5624" t="e">
        <f t="shared" si="699"/>
        <v>#REF!</v>
      </c>
      <c r="T5624" t="e">
        <f t="shared" si="700"/>
        <v>#REF!</v>
      </c>
      <c r="U5624" s="2" t="e">
        <f t="shared" si="703"/>
        <v>#REF!</v>
      </c>
      <c r="V5624" s="2"/>
    </row>
    <row r="5625" spans="1:22" x14ac:dyDescent="0.25">
      <c r="A5625" t="s">
        <v>3313</v>
      </c>
      <c r="B5625" t="s">
        <v>3314</v>
      </c>
      <c r="C5625">
        <v>114.999999999998</v>
      </c>
      <c r="D5625" t="s">
        <v>5306</v>
      </c>
      <c r="E5625" s="1">
        <v>42267</v>
      </c>
      <c r="F5625" t="s">
        <v>5314</v>
      </c>
      <c r="G5625">
        <v>2</v>
      </c>
      <c r="H5625" t="s">
        <v>5287</v>
      </c>
      <c r="I5625" t="s">
        <v>5305</v>
      </c>
      <c r="J5625" t="s">
        <v>5315</v>
      </c>
      <c r="K5625" t="b">
        <f>LOOKUP(A5625,'[1]UDDATA-1'!B:B,'[1]UDDATA-1'!A:A)&lt;&gt;LOOKUP(A5625,'[1]UDDATA-2'!B:B,'[1]UDDATA-2'!A:A)</f>
        <v>0</v>
      </c>
      <c r="L5625" t="str">
        <f t="shared" si="696"/>
        <v/>
      </c>
      <c r="M5625" t="str">
        <f t="shared" si="697"/>
        <v/>
      </c>
      <c r="N5625" t="str">
        <f t="shared" si="698"/>
        <v/>
      </c>
      <c r="O5625" t="e">
        <f>IF(AND(A5625&lt;&gt;A5624,#REF!&lt;&gt;""),#REF!,"")</f>
        <v>#REF!</v>
      </c>
      <c r="P5625" t="e">
        <f t="shared" si="701"/>
        <v>#REF!</v>
      </c>
      <c r="Q5625" s="2" t="e">
        <f t="shared" ca="1" si="702"/>
        <v>#REF!</v>
      </c>
      <c r="R5625" t="e">
        <f>IF(NOT(#REF!="Indskrevet"),"",IF(E5625="",FALSE,AND(NOT(#REF!),VALUE(RIGHT(CONCATENATE(YEAR(E5625)),2))=15)))</f>
        <v>#REF!</v>
      </c>
      <c r="S5625" t="e">
        <f t="shared" si="699"/>
        <v>#REF!</v>
      </c>
      <c r="T5625" t="e">
        <f t="shared" si="700"/>
        <v>#REF!</v>
      </c>
      <c r="U5625" s="2" t="e">
        <f t="shared" si="703"/>
        <v>#REF!</v>
      </c>
      <c r="V5625" s="2"/>
    </row>
    <row r="5626" spans="1:22" x14ac:dyDescent="0.25">
      <c r="A5626" t="s">
        <v>3315</v>
      </c>
      <c r="B5626" t="s">
        <v>3316</v>
      </c>
      <c r="C5626">
        <v>24.999999999999599</v>
      </c>
      <c r="D5626" t="s">
        <v>5327</v>
      </c>
      <c r="E5626" s="1">
        <v>41676</v>
      </c>
      <c r="F5626" t="s">
        <v>5343</v>
      </c>
      <c r="G5626">
        <v>1</v>
      </c>
      <c r="H5626" t="s">
        <v>5307</v>
      </c>
      <c r="I5626" t="s">
        <v>5288</v>
      </c>
      <c r="J5626" t="s">
        <v>5289</v>
      </c>
      <c r="K5626" t="b">
        <f>LOOKUP(A5626,'[1]UDDATA-1'!B:B,'[1]UDDATA-1'!A:A)&lt;&gt;LOOKUP(A5626,'[1]UDDATA-2'!B:B,'[1]UDDATA-2'!A:A)</f>
        <v>0</v>
      </c>
      <c r="L5626" t="str">
        <f t="shared" si="696"/>
        <v>Grundlæggende programmering</v>
      </c>
      <c r="M5626">
        <f t="shared" si="697"/>
        <v>-3</v>
      </c>
      <c r="N5626" t="str">
        <f t="shared" si="698"/>
        <v/>
      </c>
      <c r="O5626" t="e">
        <f>IF(AND(A5626&lt;&gt;A5625,#REF!&lt;&gt;""),#REF!,"")</f>
        <v>#REF!</v>
      </c>
      <c r="P5626" t="e">
        <f t="shared" si="701"/>
        <v>#REF!</v>
      </c>
      <c r="Q5626" s="2" t="e">
        <f t="shared" ca="1" si="702"/>
        <v>#REF!</v>
      </c>
      <c r="R5626" t="e">
        <f>IF(NOT(#REF!="Indskrevet"),"",IF(E5626="",FALSE,AND(NOT(#REF!),VALUE(RIGHT(CONCATENATE(YEAR(E5626)),2))=15)))</f>
        <v>#REF!</v>
      </c>
      <c r="S5626" t="e">
        <f t="shared" si="699"/>
        <v>#REF!</v>
      </c>
      <c r="T5626" t="e">
        <f t="shared" si="700"/>
        <v>#REF!</v>
      </c>
      <c r="U5626" s="2" t="e">
        <f t="shared" si="703"/>
        <v>#REF!</v>
      </c>
      <c r="V5626" s="2"/>
    </row>
    <row r="5627" spans="1:22" x14ac:dyDescent="0.25">
      <c r="A5627" t="s">
        <v>3315</v>
      </c>
      <c r="B5627" t="s">
        <v>3316</v>
      </c>
      <c r="C5627">
        <v>24.999999999999599</v>
      </c>
      <c r="D5627" t="s">
        <v>5306</v>
      </c>
      <c r="E5627" s="1">
        <v>42032</v>
      </c>
      <c r="F5627" t="s">
        <v>5343</v>
      </c>
      <c r="G5627">
        <v>2</v>
      </c>
      <c r="H5627" t="s">
        <v>5307</v>
      </c>
      <c r="I5627" t="s">
        <v>5288</v>
      </c>
      <c r="J5627" t="s">
        <v>5299</v>
      </c>
      <c r="K5627" t="b">
        <f>LOOKUP(A5627,'[1]UDDATA-1'!B:B,'[1]UDDATA-1'!A:A)&lt;&gt;LOOKUP(A5627,'[1]UDDATA-2'!B:B,'[1]UDDATA-2'!A:A)</f>
        <v>0</v>
      </c>
      <c r="L5627" t="str">
        <f t="shared" si="696"/>
        <v/>
      </c>
      <c r="M5627" t="str">
        <f t="shared" si="697"/>
        <v/>
      </c>
      <c r="N5627" t="str">
        <f t="shared" si="698"/>
        <v/>
      </c>
      <c r="O5627" t="e">
        <f>IF(AND(A5627&lt;&gt;A5626,#REF!&lt;&gt;""),#REF!,"")</f>
        <v>#REF!</v>
      </c>
      <c r="P5627" t="e">
        <f t="shared" si="701"/>
        <v>#REF!</v>
      </c>
      <c r="Q5627" s="2" t="e">
        <f t="shared" ca="1" si="702"/>
        <v>#REF!</v>
      </c>
      <c r="R5627" t="e">
        <f>IF(NOT(#REF!="Indskrevet"),"",IF(E5627="",FALSE,AND(NOT(#REF!),VALUE(RIGHT(CONCATENATE(YEAR(E5627)),2))=15)))</f>
        <v>#REF!</v>
      </c>
      <c r="S5627" t="e">
        <f t="shared" si="699"/>
        <v>#REF!</v>
      </c>
      <c r="T5627" t="e">
        <f t="shared" si="700"/>
        <v>#REF!</v>
      </c>
      <c r="U5627" s="2" t="e">
        <f t="shared" si="703"/>
        <v>#REF!</v>
      </c>
      <c r="V5627" s="2"/>
    </row>
    <row r="5628" spans="1:22" x14ac:dyDescent="0.25">
      <c r="A5628" t="s">
        <v>3315</v>
      </c>
      <c r="B5628" t="s">
        <v>3316</v>
      </c>
      <c r="C5628">
        <v>24.999999999999599</v>
      </c>
      <c r="D5628" t="s">
        <v>5327</v>
      </c>
      <c r="E5628" s="1">
        <v>42068</v>
      </c>
      <c r="F5628" t="s">
        <v>5343</v>
      </c>
      <c r="G5628">
        <v>3</v>
      </c>
      <c r="H5628" t="s">
        <v>5287</v>
      </c>
      <c r="I5628" t="s">
        <v>5288</v>
      </c>
      <c r="J5628" t="s">
        <v>5303</v>
      </c>
      <c r="K5628" t="b">
        <f>LOOKUP(A5628,'[1]UDDATA-1'!B:B,'[1]UDDATA-1'!A:A)&lt;&gt;LOOKUP(A5628,'[1]UDDATA-2'!B:B,'[1]UDDATA-2'!A:A)</f>
        <v>0</v>
      </c>
      <c r="L5628" t="str">
        <f t="shared" si="696"/>
        <v/>
      </c>
      <c r="M5628" t="str">
        <f t="shared" si="697"/>
        <v/>
      </c>
      <c r="N5628" t="str">
        <f t="shared" si="698"/>
        <v/>
      </c>
      <c r="O5628" t="e">
        <f>IF(AND(A5628&lt;&gt;A5627,#REF!&lt;&gt;""),#REF!,"")</f>
        <v>#REF!</v>
      </c>
      <c r="P5628" t="e">
        <f t="shared" si="701"/>
        <v>#REF!</v>
      </c>
      <c r="Q5628" s="2" t="e">
        <f t="shared" ca="1" si="702"/>
        <v>#REF!</v>
      </c>
      <c r="R5628" t="e">
        <f>IF(NOT(#REF!="Indskrevet"),"",IF(E5628="",FALSE,AND(NOT(#REF!),VALUE(RIGHT(CONCATENATE(YEAR(E5628)),2))=15)))</f>
        <v>#REF!</v>
      </c>
      <c r="S5628" t="e">
        <f t="shared" si="699"/>
        <v>#REF!</v>
      </c>
      <c r="T5628" t="e">
        <f t="shared" si="700"/>
        <v>#REF!</v>
      </c>
      <c r="U5628" s="2" t="e">
        <f t="shared" si="703"/>
        <v>#REF!</v>
      </c>
      <c r="V5628" s="2"/>
    </row>
    <row r="5629" spans="1:22" x14ac:dyDescent="0.25">
      <c r="A5629" t="s">
        <v>3315</v>
      </c>
      <c r="B5629" t="s">
        <v>3316</v>
      </c>
      <c r="C5629">
        <v>24.999999999999599</v>
      </c>
      <c r="D5629" t="s">
        <v>5306</v>
      </c>
      <c r="E5629" s="1">
        <v>41815</v>
      </c>
      <c r="F5629" t="s">
        <v>5344</v>
      </c>
      <c r="G5629">
        <v>1</v>
      </c>
      <c r="H5629" t="s">
        <v>5287</v>
      </c>
      <c r="I5629" t="s">
        <v>5292</v>
      </c>
      <c r="J5629" t="s">
        <v>5293</v>
      </c>
      <c r="K5629" t="b">
        <f>LOOKUP(A5629,'[1]UDDATA-1'!B:B,'[1]UDDATA-1'!A:A)&lt;&gt;LOOKUP(A5629,'[1]UDDATA-2'!B:B,'[1]UDDATA-2'!A:A)</f>
        <v>0</v>
      </c>
      <c r="L5629" t="str">
        <f t="shared" si="696"/>
        <v>Matematik til multimedie-applikationer</v>
      </c>
      <c r="M5629">
        <f t="shared" si="697"/>
        <v>0</v>
      </c>
      <c r="N5629" t="str">
        <f t="shared" si="698"/>
        <v/>
      </c>
      <c r="O5629" t="e">
        <f>IF(AND(A5629&lt;&gt;A5628,#REF!&lt;&gt;""),#REF!,"")</f>
        <v>#REF!</v>
      </c>
      <c r="P5629" t="e">
        <f t="shared" si="701"/>
        <v>#REF!</v>
      </c>
      <c r="Q5629" s="2" t="e">
        <f t="shared" ca="1" si="702"/>
        <v>#REF!</v>
      </c>
      <c r="R5629" t="e">
        <f>IF(NOT(#REF!="Indskrevet"),"",IF(E5629="",FALSE,AND(NOT(#REF!),VALUE(RIGHT(CONCATENATE(YEAR(E5629)),2))=15)))</f>
        <v>#REF!</v>
      </c>
      <c r="S5629" t="e">
        <f t="shared" si="699"/>
        <v>#REF!</v>
      </c>
      <c r="T5629" t="e">
        <f t="shared" si="700"/>
        <v>#REF!</v>
      </c>
      <c r="U5629" s="2" t="e">
        <f t="shared" si="703"/>
        <v>#REF!</v>
      </c>
      <c r="V5629" s="2"/>
    </row>
    <row r="5630" spans="1:22" x14ac:dyDescent="0.25">
      <c r="A5630" t="s">
        <v>3315</v>
      </c>
      <c r="B5630" t="s">
        <v>3316</v>
      </c>
      <c r="C5630">
        <v>24.999999999999599</v>
      </c>
      <c r="D5630" t="s">
        <v>5306</v>
      </c>
      <c r="E5630" s="1">
        <v>41824</v>
      </c>
      <c r="F5630" t="s">
        <v>5345</v>
      </c>
      <c r="G5630">
        <v>1</v>
      </c>
      <c r="H5630" t="s">
        <v>5287</v>
      </c>
      <c r="I5630" t="s">
        <v>5295</v>
      </c>
      <c r="J5630" t="s">
        <v>5293</v>
      </c>
      <c r="K5630" t="b">
        <f>LOOKUP(A5630,'[1]UDDATA-1'!B:B,'[1]UDDATA-1'!A:A)&lt;&gt;LOOKUP(A5630,'[1]UDDATA-2'!B:B,'[1]UDDATA-2'!A:A)</f>
        <v>0</v>
      </c>
      <c r="L5630" t="str">
        <f t="shared" si="696"/>
        <v>Fysisk interface design</v>
      </c>
      <c r="M5630">
        <f t="shared" si="697"/>
        <v>0</v>
      </c>
      <c r="N5630" t="str">
        <f t="shared" si="698"/>
        <v/>
      </c>
      <c r="O5630" t="e">
        <f>IF(AND(A5630&lt;&gt;A5629,#REF!&lt;&gt;""),#REF!,"")</f>
        <v>#REF!</v>
      </c>
      <c r="P5630" t="e">
        <f t="shared" si="701"/>
        <v>#REF!</v>
      </c>
      <c r="Q5630" s="2" t="e">
        <f t="shared" ca="1" si="702"/>
        <v>#REF!</v>
      </c>
      <c r="R5630" t="e">
        <f>IF(NOT(#REF!="Indskrevet"),"",IF(E5630="",FALSE,AND(NOT(#REF!),VALUE(RIGHT(CONCATENATE(YEAR(E5630)),2))=15)))</f>
        <v>#REF!</v>
      </c>
      <c r="S5630" t="e">
        <f t="shared" si="699"/>
        <v>#REF!</v>
      </c>
      <c r="T5630" t="e">
        <f t="shared" si="700"/>
        <v>#REF!</v>
      </c>
      <c r="U5630" s="2" t="e">
        <f t="shared" si="703"/>
        <v>#REF!</v>
      </c>
      <c r="V5630" s="2"/>
    </row>
    <row r="5631" spans="1:22" x14ac:dyDescent="0.25">
      <c r="A5631" t="s">
        <v>3317</v>
      </c>
      <c r="B5631" t="s">
        <v>3318</v>
      </c>
      <c r="C5631">
        <v>54.999999999998998</v>
      </c>
      <c r="K5631" t="b">
        <f>LOOKUP(A5631,'[1]UDDATA-1'!B:B,'[1]UDDATA-1'!A:A)&lt;&gt;LOOKUP(A5631,'[1]UDDATA-2'!B:B,'[1]UDDATA-2'!A:A)</f>
        <v>0</v>
      </c>
      <c r="L5631" t="str">
        <f t="shared" si="696"/>
        <v/>
      </c>
      <c r="M5631" t="str">
        <f t="shared" si="697"/>
        <v/>
      </c>
      <c r="N5631" t="str">
        <f t="shared" si="698"/>
        <v/>
      </c>
      <c r="O5631" t="e">
        <f>IF(AND(A5631&lt;&gt;A5630,#REF!&lt;&gt;""),#REF!,"")</f>
        <v>#REF!</v>
      </c>
      <c r="P5631" t="e">
        <f t="shared" si="701"/>
        <v>#REF!</v>
      </c>
      <c r="Q5631" s="2" t="e">
        <f t="shared" ca="1" si="702"/>
        <v>#REF!</v>
      </c>
      <c r="R5631" t="e">
        <f>IF(NOT(#REF!="Indskrevet"),"",IF(E5631="",FALSE,AND(NOT(#REF!),VALUE(RIGHT(CONCATENATE(YEAR(E5631)),2))=15)))</f>
        <v>#REF!</v>
      </c>
      <c r="S5631" t="e">
        <f t="shared" si="699"/>
        <v>#REF!</v>
      </c>
      <c r="T5631" t="e">
        <f t="shared" si="700"/>
        <v>#REF!</v>
      </c>
      <c r="U5631" s="2" t="e">
        <f t="shared" si="703"/>
        <v>#REF!</v>
      </c>
      <c r="V5631" s="2"/>
    </row>
    <row r="5632" spans="1:22" x14ac:dyDescent="0.25">
      <c r="A5632" t="s">
        <v>3320</v>
      </c>
      <c r="B5632" t="s">
        <v>3321</v>
      </c>
      <c r="C5632">
        <v>179.99999999999599</v>
      </c>
      <c r="K5632" t="b">
        <f>LOOKUP(A5632,'[1]UDDATA-1'!B:B,'[1]UDDATA-1'!A:A)&lt;&gt;LOOKUP(A5632,'[1]UDDATA-2'!B:B,'[1]UDDATA-2'!A:A)</f>
        <v>0</v>
      </c>
      <c r="L5632" t="str">
        <f t="shared" si="696"/>
        <v/>
      </c>
      <c r="M5632" t="str">
        <f t="shared" si="697"/>
        <v/>
      </c>
      <c r="N5632" t="str">
        <f t="shared" si="698"/>
        <v/>
      </c>
      <c r="O5632" t="e">
        <f>IF(AND(A5632&lt;&gt;A5631,#REF!&lt;&gt;""),#REF!,"")</f>
        <v>#REF!</v>
      </c>
      <c r="P5632" t="e">
        <f t="shared" si="701"/>
        <v>#REF!</v>
      </c>
      <c r="Q5632" s="2" t="e">
        <f t="shared" ca="1" si="702"/>
        <v>#REF!</v>
      </c>
      <c r="R5632" t="e">
        <f>IF(NOT(#REF!="Indskrevet"),"",IF(E5632="",FALSE,AND(NOT(#REF!),VALUE(RIGHT(CONCATENATE(YEAR(E5632)),2))=15)))</f>
        <v>#REF!</v>
      </c>
      <c r="S5632" t="e">
        <f t="shared" si="699"/>
        <v>#REF!</v>
      </c>
      <c r="T5632" t="e">
        <f t="shared" si="700"/>
        <v>#REF!</v>
      </c>
      <c r="U5632" s="2" t="e">
        <f t="shared" si="703"/>
        <v>#REF!</v>
      </c>
      <c r="V5632" s="2"/>
    </row>
    <row r="5633" spans="1:22" x14ac:dyDescent="0.25">
      <c r="A5633" t="s">
        <v>3322</v>
      </c>
      <c r="B5633" t="s">
        <v>3323</v>
      </c>
      <c r="C5633">
        <v>4.9999999999998002</v>
      </c>
      <c r="D5633" t="s">
        <v>5318</v>
      </c>
      <c r="E5633" s="1">
        <v>41652</v>
      </c>
      <c r="F5633" t="s">
        <v>5286</v>
      </c>
      <c r="G5633">
        <v>1</v>
      </c>
      <c r="H5633" t="s">
        <v>5287</v>
      </c>
      <c r="I5633" t="s">
        <v>5288</v>
      </c>
      <c r="J5633" t="s">
        <v>5289</v>
      </c>
      <c r="K5633" t="b">
        <f>LOOKUP(A5633,'[1]UDDATA-1'!B:B,'[1]UDDATA-1'!A:A)&lt;&gt;LOOKUP(A5633,'[1]UDDATA-2'!B:B,'[1]UDDATA-2'!A:A)</f>
        <v>0</v>
      </c>
      <c r="L5633" t="str">
        <f t="shared" si="696"/>
        <v>Grundlæggende programmering</v>
      </c>
      <c r="M5633" t="str">
        <f t="shared" si="697"/>
        <v/>
      </c>
      <c r="N5633" t="str">
        <f t="shared" si="698"/>
        <v>U</v>
      </c>
      <c r="O5633" t="e">
        <f>IF(AND(A5633&lt;&gt;A5632,#REF!&lt;&gt;""),#REF!,"")</f>
        <v>#REF!</v>
      </c>
      <c r="P5633" t="e">
        <f t="shared" si="701"/>
        <v>#REF!</v>
      </c>
      <c r="Q5633" s="2" t="e">
        <f t="shared" ca="1" si="702"/>
        <v>#REF!</v>
      </c>
      <c r="R5633" t="e">
        <f>IF(NOT(#REF!="Indskrevet"),"",IF(E5633="",FALSE,AND(NOT(#REF!),VALUE(RIGHT(CONCATENATE(YEAR(E5633)),2))=15)))</f>
        <v>#REF!</v>
      </c>
      <c r="S5633" t="e">
        <f t="shared" si="699"/>
        <v>#REF!</v>
      </c>
      <c r="T5633" t="e">
        <f t="shared" si="700"/>
        <v>#REF!</v>
      </c>
      <c r="U5633" s="2" t="e">
        <f t="shared" si="703"/>
        <v>#REF!</v>
      </c>
      <c r="V5633" s="2"/>
    </row>
    <row r="5634" spans="1:22" x14ac:dyDescent="0.25">
      <c r="A5634" t="s">
        <v>3324</v>
      </c>
      <c r="B5634" t="s">
        <v>3325</v>
      </c>
      <c r="C5634">
        <v>179.99999999999599</v>
      </c>
      <c r="D5634" t="s">
        <v>5290</v>
      </c>
      <c r="E5634" s="1">
        <v>41656</v>
      </c>
      <c r="F5634" t="s">
        <v>5319</v>
      </c>
      <c r="G5634">
        <v>1</v>
      </c>
      <c r="H5634" t="s">
        <v>5287</v>
      </c>
      <c r="I5634" t="s">
        <v>5320</v>
      </c>
      <c r="J5634" t="s">
        <v>5299</v>
      </c>
      <c r="K5634" t="b">
        <f>LOOKUP(A5634,'[1]UDDATA-1'!B:B,'[1]UDDATA-1'!A:A)&lt;&gt;LOOKUP(A5634,'[1]UDDATA-2'!B:B,'[1]UDDATA-2'!A:A)</f>
        <v>0</v>
      </c>
      <c r="L5634" t="str">
        <f t="shared" ref="L5634:L5697" si="704">IF(AND(I5634&lt;&gt;"",I5634&lt;&gt;I5633),I5634,"")</f>
        <v>Beregningsteknik inden for elektronikområdet 1</v>
      </c>
      <c r="M5634">
        <f t="shared" ref="M5634:M5697" si="705">IF(AND(L5634&lt;&gt;"",ISNUMBER(VALUE(D5634))),VALUE(D5634),"")</f>
        <v>10</v>
      </c>
      <c r="N5634" t="str">
        <f t="shared" ref="N5634:N5697" si="706">IF(L5634="","",IF(M5634="",D5634,""))</f>
        <v/>
      </c>
      <c r="O5634" t="e">
        <f>IF(AND(A5634&lt;&gt;A5633,#REF!&lt;&gt;""),#REF!,"")</f>
        <v>#REF!</v>
      </c>
      <c r="P5634" t="e">
        <f t="shared" si="701"/>
        <v>#REF!</v>
      </c>
      <c r="Q5634" s="2" t="e">
        <f t="shared" ca="1" si="702"/>
        <v>#REF!</v>
      </c>
      <c r="R5634" t="e">
        <f>IF(NOT(#REF!="Indskrevet"),"",IF(E5634="",FALSE,AND(NOT(#REF!),VALUE(RIGHT(CONCATENATE(YEAR(E5634)),2))=15)))</f>
        <v>#REF!</v>
      </c>
      <c r="S5634" t="e">
        <f t="shared" ref="S5634:S5697" si="707">IF(R5634="","",IF(A5634=A5633,S5633,NOT(OR(R5634,AND(A5635=A5634,R5635),AND(A5636=A5634,R5636),AND(A5637=A5634,R5637),AND(A5638=A5634,R5638),AND(A5639=A5634,R5639),AND(A5640=A5634,R5640),AND(A5641=A5634,R5641),AND(A5642=A5634,R5642),AND(A5643=A5634,R5643),AND(A5644=A5634,R5644)))))</f>
        <v>#REF!</v>
      </c>
      <c r="T5634" t="e">
        <f t="shared" ref="T5634:T5697" si="708">IF(U5634="","",O5634)</f>
        <v>#REF!</v>
      </c>
      <c r="U5634" s="2" t="e">
        <f t="shared" si="703"/>
        <v>#REF!</v>
      </c>
      <c r="V5634" s="2"/>
    </row>
    <row r="5635" spans="1:22" x14ac:dyDescent="0.25">
      <c r="A5635" t="s">
        <v>3324</v>
      </c>
      <c r="B5635" t="s">
        <v>3325</v>
      </c>
      <c r="C5635">
        <v>179.99999999999599</v>
      </c>
      <c r="D5635" t="s">
        <v>5296</v>
      </c>
      <c r="E5635" s="1">
        <v>41808</v>
      </c>
      <c r="F5635" t="s">
        <v>5321</v>
      </c>
      <c r="G5635">
        <v>1</v>
      </c>
      <c r="H5635" t="s">
        <v>5287</v>
      </c>
      <c r="I5635" t="s">
        <v>5322</v>
      </c>
      <c r="J5635" t="s">
        <v>5303</v>
      </c>
      <c r="K5635" t="b">
        <f>LOOKUP(A5635,'[1]UDDATA-1'!B:B,'[1]UDDATA-1'!A:A)&lt;&gt;LOOKUP(A5635,'[1]UDDATA-2'!B:B,'[1]UDDATA-2'!A:A)</f>
        <v>0</v>
      </c>
      <c r="L5635" t="str">
        <f t="shared" si="704"/>
        <v>Beregningsteknik inden for elektronik</v>
      </c>
      <c r="M5635">
        <f t="shared" si="705"/>
        <v>7</v>
      </c>
      <c r="N5635" t="str">
        <f t="shared" si="706"/>
        <v/>
      </c>
      <c r="O5635" t="e">
        <f>IF(AND(A5635&lt;&gt;A5634,#REF!&lt;&gt;""),#REF!,"")</f>
        <v>#REF!</v>
      </c>
      <c r="P5635" t="e">
        <f t="shared" ref="P5635:P5698" si="709">IF(O5635="","",IF(M5635="",0,IF(O5636&lt;&gt;"",1,IF(AND(O5636="",O5637&lt;&gt;""),2,IF(AND(O5636="",O5637="",O5638&lt;&gt;""),3,IF(AND(O5636="",O5637="",O5638="",O5639&lt;&gt;""),4,IF(AND(O5636="",O5637="",O5638="",O5639="",O5640&lt;&gt;""),5,IF(AND(O5636="",O5637="",O5638="",O5639="",O5640="",O5641&lt;&gt;""),6,IF(AND(O5636="",O5637="",O5638="",O5639="",O5640="",O5641="",O5642&lt;&gt;""),7,IF(AND(O5636="",O5637="",O5638="",O5639="",O5640="",O5641="",O5642="",O5643&lt;&gt;""),8,IF(AND(O5636="",O5637="",O5638="",O5639="",O5640="",O5641="",O5642="",O5643="",O5644&lt;&gt;""),9,IF(AND(O5636="",O5637="",O5638="",O5639="",O5640="",O5641="",O5642="",O5643="",O5644="",O5645&lt;&gt;""),10,IF(AND(O5636="",O5637="",O5638="",O5639="",O5640="",O5641="",O5642="",O5643="",O5644="",O5645="",O5646&lt;&gt;""),11,IF(AND(O5636="",O5637="",O5638="",O5639="",O5640="",O5641="",O5642="",O5643="",O5644="",O5645="",O5646="",O5647&lt;&gt;""),12,IF(AND(O5636="",O5637="",O5638="",O5639="",O5640="",O5641="",O5642="",O5643="",O5644="",O5645="",O5646="",O5647="",O5648&lt;&gt;""),13,IF(AND(O5636="",O5637="",O5638="",O5639="",O5640="",O5641="",O5642="",O5643="",O5644="",O5645="",O5646="",O5647="",O5648="",O5649&lt;&gt;""),14,IF(AND(O5636="",O5637="",O5638="",O5639="",O5640="",O5641="",O5642="",O5643="",O5644="",O5645="",O5646="",O5647="",O5648="",O5649="",O5650&lt;&gt;""),15)))))))))))))))))</f>
        <v>#REF!</v>
      </c>
      <c r="Q5635" s="2" t="e">
        <f t="shared" ref="Q5635:Q5698" ca="1" si="710">IF(OR(P5635="",P5635=0),"",AVERAGE(INDIRECT(CONCATENATE("AU",ROW(),":AU",ROW()+P5635))))</f>
        <v>#REF!</v>
      </c>
      <c r="R5635" t="e">
        <f>IF(NOT(#REF!="Indskrevet"),"",IF(E5635="",FALSE,AND(NOT(#REF!),VALUE(RIGHT(CONCATENATE(YEAR(E5635)),2))=15)))</f>
        <v>#REF!</v>
      </c>
      <c r="S5635" t="e">
        <f t="shared" si="707"/>
        <v>#REF!</v>
      </c>
      <c r="T5635" t="e">
        <f t="shared" si="708"/>
        <v>#REF!</v>
      </c>
      <c r="U5635" s="2" t="e">
        <f t="shared" si="703"/>
        <v>#REF!</v>
      </c>
      <c r="V5635" s="2"/>
    </row>
    <row r="5636" spans="1:22" x14ac:dyDescent="0.25">
      <c r="A5636" t="s">
        <v>3326</v>
      </c>
      <c r="B5636" t="s">
        <v>3327</v>
      </c>
      <c r="C5636">
        <v>49.999999999999197</v>
      </c>
      <c r="D5636" t="s">
        <v>5306</v>
      </c>
      <c r="E5636" s="1">
        <v>42033</v>
      </c>
      <c r="F5636" t="s">
        <v>5286</v>
      </c>
      <c r="G5636">
        <v>1</v>
      </c>
      <c r="H5636" t="s">
        <v>5307</v>
      </c>
      <c r="I5636" t="s">
        <v>5288</v>
      </c>
      <c r="J5636" t="s">
        <v>5289</v>
      </c>
      <c r="K5636" t="b">
        <f>LOOKUP(A5636,'[1]UDDATA-1'!B:B,'[1]UDDATA-1'!A:A)&lt;&gt;LOOKUP(A5636,'[1]UDDATA-2'!B:B,'[1]UDDATA-2'!A:A)</f>
        <v>0</v>
      </c>
      <c r="L5636" t="str">
        <f t="shared" si="704"/>
        <v>Grundlæggende programmering</v>
      </c>
      <c r="M5636">
        <f t="shared" si="705"/>
        <v>0</v>
      </c>
      <c r="N5636" t="str">
        <f t="shared" si="706"/>
        <v/>
      </c>
      <c r="O5636" t="e">
        <f>IF(AND(A5636&lt;&gt;A5635,#REF!&lt;&gt;""),#REF!,"")</f>
        <v>#REF!</v>
      </c>
      <c r="P5636" t="e">
        <f t="shared" si="709"/>
        <v>#REF!</v>
      </c>
      <c r="Q5636" s="2" t="e">
        <f t="shared" ca="1" si="710"/>
        <v>#REF!</v>
      </c>
      <c r="R5636" t="e">
        <f>IF(NOT(#REF!="Indskrevet"),"",IF(E5636="",FALSE,AND(NOT(#REF!),VALUE(RIGHT(CONCATENATE(YEAR(E5636)),2))=15)))</f>
        <v>#REF!</v>
      </c>
      <c r="S5636" t="e">
        <f t="shared" si="707"/>
        <v>#REF!</v>
      </c>
      <c r="T5636" t="e">
        <f t="shared" si="708"/>
        <v>#REF!</v>
      </c>
      <c r="U5636" s="2" t="e">
        <f t="shared" ref="U5636:U5699" si="711">IF(OR(P5636="",P5636&lt;3),"",Q5636)</f>
        <v>#REF!</v>
      </c>
      <c r="V5636" s="2"/>
    </row>
    <row r="5637" spans="1:22" x14ac:dyDescent="0.25">
      <c r="A5637" t="s">
        <v>3326</v>
      </c>
      <c r="B5637" t="s">
        <v>3327</v>
      </c>
      <c r="C5637">
        <v>49.999999999999197</v>
      </c>
      <c r="D5637" t="s">
        <v>5306</v>
      </c>
      <c r="E5637" s="1">
        <v>42066</v>
      </c>
      <c r="F5637" t="s">
        <v>5286</v>
      </c>
      <c r="G5637">
        <v>2</v>
      </c>
      <c r="H5637" t="s">
        <v>5287</v>
      </c>
      <c r="I5637" t="s">
        <v>5288</v>
      </c>
      <c r="J5637" t="s">
        <v>5293</v>
      </c>
      <c r="K5637" t="b">
        <f>LOOKUP(A5637,'[1]UDDATA-1'!B:B,'[1]UDDATA-1'!A:A)&lt;&gt;LOOKUP(A5637,'[1]UDDATA-2'!B:B,'[1]UDDATA-2'!A:A)</f>
        <v>0</v>
      </c>
      <c r="L5637" t="str">
        <f t="shared" si="704"/>
        <v/>
      </c>
      <c r="M5637" t="str">
        <f t="shared" si="705"/>
        <v/>
      </c>
      <c r="N5637" t="str">
        <f t="shared" si="706"/>
        <v/>
      </c>
      <c r="O5637" t="e">
        <f>IF(AND(A5637&lt;&gt;A5636,#REF!&lt;&gt;""),#REF!,"")</f>
        <v>#REF!</v>
      </c>
      <c r="P5637" t="e">
        <f t="shared" si="709"/>
        <v>#REF!</v>
      </c>
      <c r="Q5637" s="2" t="e">
        <f t="shared" ca="1" si="710"/>
        <v>#REF!</v>
      </c>
      <c r="R5637" t="e">
        <f>IF(NOT(#REF!="Indskrevet"),"",IF(E5637="",FALSE,AND(NOT(#REF!),VALUE(RIGHT(CONCATENATE(YEAR(E5637)),2))=15)))</f>
        <v>#REF!</v>
      </c>
      <c r="S5637" t="e">
        <f t="shared" si="707"/>
        <v>#REF!</v>
      </c>
      <c r="T5637" t="e">
        <f t="shared" si="708"/>
        <v>#REF!</v>
      </c>
      <c r="U5637" s="2" t="e">
        <f t="shared" si="711"/>
        <v>#REF!</v>
      </c>
      <c r="V5637" s="2"/>
    </row>
    <row r="5638" spans="1:22" x14ac:dyDescent="0.25">
      <c r="A5638" t="s">
        <v>3326</v>
      </c>
      <c r="B5638" t="s">
        <v>3327</v>
      </c>
      <c r="C5638">
        <v>49.999999999999197</v>
      </c>
      <c r="D5638" t="s">
        <v>5306</v>
      </c>
      <c r="E5638" s="1">
        <v>42178</v>
      </c>
      <c r="F5638" t="s">
        <v>5291</v>
      </c>
      <c r="G5638">
        <v>1</v>
      </c>
      <c r="H5638" t="s">
        <v>5307</v>
      </c>
      <c r="I5638" t="s">
        <v>5292</v>
      </c>
      <c r="J5638" t="s">
        <v>5293</v>
      </c>
      <c r="K5638" t="b">
        <f>LOOKUP(A5638,'[1]UDDATA-1'!B:B,'[1]UDDATA-1'!A:A)&lt;&gt;LOOKUP(A5638,'[1]UDDATA-2'!B:B,'[1]UDDATA-2'!A:A)</f>
        <v>0</v>
      </c>
      <c r="L5638" t="str">
        <f t="shared" si="704"/>
        <v>Matematik til multimedie-applikationer</v>
      </c>
      <c r="M5638">
        <f t="shared" si="705"/>
        <v>0</v>
      </c>
      <c r="N5638" t="str">
        <f t="shared" si="706"/>
        <v/>
      </c>
      <c r="O5638" t="e">
        <f>IF(AND(A5638&lt;&gt;A5637,#REF!&lt;&gt;""),#REF!,"")</f>
        <v>#REF!</v>
      </c>
      <c r="P5638" t="e">
        <f t="shared" si="709"/>
        <v>#REF!</v>
      </c>
      <c r="Q5638" s="2" t="e">
        <f t="shared" ca="1" si="710"/>
        <v>#REF!</v>
      </c>
      <c r="R5638" t="e">
        <f>IF(NOT(#REF!="Indskrevet"),"",IF(E5638="",FALSE,AND(NOT(#REF!),VALUE(RIGHT(CONCATENATE(YEAR(E5638)),2))=15)))</f>
        <v>#REF!</v>
      </c>
      <c r="S5638" t="e">
        <f t="shared" si="707"/>
        <v>#REF!</v>
      </c>
      <c r="T5638" t="e">
        <f t="shared" si="708"/>
        <v>#REF!</v>
      </c>
      <c r="U5638" s="2" t="e">
        <f t="shared" si="711"/>
        <v>#REF!</v>
      </c>
      <c r="V5638" s="2"/>
    </row>
    <row r="5639" spans="1:22" x14ac:dyDescent="0.25">
      <c r="A5639" t="s">
        <v>3326</v>
      </c>
      <c r="B5639" t="s">
        <v>3327</v>
      </c>
      <c r="C5639">
        <v>49.999999999999197</v>
      </c>
      <c r="D5639" t="s">
        <v>5285</v>
      </c>
      <c r="E5639" s="1">
        <v>42249</v>
      </c>
      <c r="F5639" t="s">
        <v>5291</v>
      </c>
      <c r="G5639">
        <v>2</v>
      </c>
      <c r="H5639" t="s">
        <v>5287</v>
      </c>
      <c r="I5639" t="s">
        <v>5292</v>
      </c>
      <c r="J5639" t="s">
        <v>5299</v>
      </c>
      <c r="K5639" t="b">
        <f>LOOKUP(A5639,'[1]UDDATA-1'!B:B,'[1]UDDATA-1'!A:A)&lt;&gt;LOOKUP(A5639,'[1]UDDATA-2'!B:B,'[1]UDDATA-2'!A:A)</f>
        <v>0</v>
      </c>
      <c r="L5639" t="str">
        <f t="shared" si="704"/>
        <v/>
      </c>
      <c r="M5639" t="str">
        <f t="shared" si="705"/>
        <v/>
      </c>
      <c r="N5639" t="str">
        <f t="shared" si="706"/>
        <v/>
      </c>
      <c r="O5639" t="e">
        <f>IF(AND(A5639&lt;&gt;A5638,#REF!&lt;&gt;""),#REF!,"")</f>
        <v>#REF!</v>
      </c>
      <c r="P5639" t="e">
        <f t="shared" si="709"/>
        <v>#REF!</v>
      </c>
      <c r="Q5639" s="2" t="e">
        <f t="shared" ca="1" si="710"/>
        <v>#REF!</v>
      </c>
      <c r="R5639" t="e">
        <f>IF(NOT(#REF!="Indskrevet"),"",IF(E5639="",FALSE,AND(NOT(#REF!),VALUE(RIGHT(CONCATENATE(YEAR(E5639)),2))=15)))</f>
        <v>#REF!</v>
      </c>
      <c r="S5639" t="e">
        <f t="shared" si="707"/>
        <v>#REF!</v>
      </c>
      <c r="T5639" t="e">
        <f t="shared" si="708"/>
        <v>#REF!</v>
      </c>
      <c r="U5639" s="2" t="e">
        <f t="shared" si="711"/>
        <v>#REF!</v>
      </c>
      <c r="V5639" s="2"/>
    </row>
    <row r="5640" spans="1:22" x14ac:dyDescent="0.25">
      <c r="A5640" t="s">
        <v>3328</v>
      </c>
      <c r="B5640" t="s">
        <v>3329</v>
      </c>
      <c r="C5640">
        <v>174.99999999999699</v>
      </c>
      <c r="D5640" t="s">
        <v>5285</v>
      </c>
      <c r="E5640" s="1">
        <v>41316</v>
      </c>
      <c r="F5640" t="s">
        <v>5308</v>
      </c>
      <c r="G5640">
        <v>1</v>
      </c>
      <c r="H5640" t="s">
        <v>5287</v>
      </c>
      <c r="I5640" t="s">
        <v>5288</v>
      </c>
      <c r="J5640" t="s">
        <v>5289</v>
      </c>
      <c r="K5640" t="b">
        <f>LOOKUP(A5640,'[1]UDDATA-1'!B:B,'[1]UDDATA-1'!A:A)&lt;&gt;LOOKUP(A5640,'[1]UDDATA-2'!B:B,'[1]UDDATA-2'!A:A)</f>
        <v>1</v>
      </c>
      <c r="L5640" t="str">
        <f t="shared" si="704"/>
        <v>Grundlæggende programmering</v>
      </c>
      <c r="M5640">
        <f t="shared" si="705"/>
        <v>2</v>
      </c>
      <c r="N5640" t="str">
        <f t="shared" si="706"/>
        <v/>
      </c>
      <c r="O5640" t="e">
        <f>IF(AND(A5640&lt;&gt;A5639,#REF!&lt;&gt;""),#REF!,"")</f>
        <v>#REF!</v>
      </c>
      <c r="P5640" t="e">
        <f t="shared" si="709"/>
        <v>#REF!</v>
      </c>
      <c r="Q5640" s="2" t="e">
        <f t="shared" ca="1" si="710"/>
        <v>#REF!</v>
      </c>
      <c r="R5640" t="e">
        <f>IF(NOT(#REF!="Indskrevet"),"",IF(E5640="",FALSE,AND(NOT(#REF!),VALUE(RIGHT(CONCATENATE(YEAR(E5640)),2))=15)))</f>
        <v>#REF!</v>
      </c>
      <c r="S5640" t="e">
        <f t="shared" si="707"/>
        <v>#REF!</v>
      </c>
      <c r="T5640" t="e">
        <f t="shared" si="708"/>
        <v>#REF!</v>
      </c>
      <c r="U5640" s="2" t="e">
        <f t="shared" si="711"/>
        <v>#REF!</v>
      </c>
      <c r="V5640" s="2"/>
    </row>
    <row r="5641" spans="1:22" x14ac:dyDescent="0.25">
      <c r="A5641" t="s">
        <v>3328</v>
      </c>
      <c r="B5641" t="s">
        <v>3329</v>
      </c>
      <c r="C5641">
        <v>174.99999999999699</v>
      </c>
      <c r="D5641" t="s">
        <v>5317</v>
      </c>
      <c r="E5641" s="1">
        <v>41452</v>
      </c>
      <c r="F5641" t="s">
        <v>5309</v>
      </c>
      <c r="G5641">
        <v>1</v>
      </c>
      <c r="H5641" t="s">
        <v>5287</v>
      </c>
      <c r="I5641" t="s">
        <v>5292</v>
      </c>
      <c r="J5641" t="s">
        <v>5293</v>
      </c>
      <c r="K5641" t="b">
        <f>LOOKUP(A5641,'[1]UDDATA-1'!B:B,'[1]UDDATA-1'!A:A)&lt;&gt;LOOKUP(A5641,'[1]UDDATA-2'!B:B,'[1]UDDATA-2'!A:A)</f>
        <v>1</v>
      </c>
      <c r="L5641" t="str">
        <f t="shared" si="704"/>
        <v>Matematik til multimedie-applikationer</v>
      </c>
      <c r="M5641">
        <f t="shared" si="705"/>
        <v>4</v>
      </c>
      <c r="N5641" t="str">
        <f t="shared" si="706"/>
        <v/>
      </c>
      <c r="O5641" t="e">
        <f>IF(AND(A5641&lt;&gt;A5640,#REF!&lt;&gt;""),#REF!,"")</f>
        <v>#REF!</v>
      </c>
      <c r="P5641" t="e">
        <f t="shared" si="709"/>
        <v>#REF!</v>
      </c>
      <c r="Q5641" s="2" t="e">
        <f t="shared" ca="1" si="710"/>
        <v>#REF!</v>
      </c>
      <c r="R5641" t="e">
        <f>IF(NOT(#REF!="Indskrevet"),"",IF(E5641="",FALSE,AND(NOT(#REF!),VALUE(RIGHT(CONCATENATE(YEAR(E5641)),2))=15)))</f>
        <v>#REF!</v>
      </c>
      <c r="S5641" t="e">
        <f t="shared" si="707"/>
        <v>#REF!</v>
      </c>
      <c r="T5641" t="e">
        <f t="shared" si="708"/>
        <v>#REF!</v>
      </c>
      <c r="U5641" s="2" t="e">
        <f t="shared" si="711"/>
        <v>#REF!</v>
      </c>
      <c r="V5641" s="2"/>
    </row>
    <row r="5642" spans="1:22" x14ac:dyDescent="0.25">
      <c r="A5642" t="s">
        <v>3328</v>
      </c>
      <c r="B5642" t="s">
        <v>3329</v>
      </c>
      <c r="C5642">
        <v>174.99999999999699</v>
      </c>
      <c r="D5642" t="s">
        <v>5317</v>
      </c>
      <c r="E5642" s="1">
        <v>41484</v>
      </c>
      <c r="F5642" t="s">
        <v>5310</v>
      </c>
      <c r="G5642">
        <v>1</v>
      </c>
      <c r="H5642" t="s">
        <v>5287</v>
      </c>
      <c r="I5642" t="s">
        <v>5295</v>
      </c>
      <c r="J5642" t="s">
        <v>5293</v>
      </c>
      <c r="K5642" t="b">
        <f>LOOKUP(A5642,'[1]UDDATA-1'!B:B,'[1]UDDATA-1'!A:A)&lt;&gt;LOOKUP(A5642,'[1]UDDATA-2'!B:B,'[1]UDDATA-2'!A:A)</f>
        <v>1</v>
      </c>
      <c r="L5642" t="str">
        <f t="shared" si="704"/>
        <v>Fysisk interface design</v>
      </c>
      <c r="M5642">
        <f t="shared" si="705"/>
        <v>4</v>
      </c>
      <c r="N5642" t="str">
        <f t="shared" si="706"/>
        <v/>
      </c>
      <c r="O5642" t="e">
        <f>IF(AND(A5642&lt;&gt;A5641,#REF!&lt;&gt;""),#REF!,"")</f>
        <v>#REF!</v>
      </c>
      <c r="P5642" t="e">
        <f t="shared" si="709"/>
        <v>#REF!</v>
      </c>
      <c r="Q5642" s="2" t="e">
        <f t="shared" ca="1" si="710"/>
        <v>#REF!</v>
      </c>
      <c r="R5642" t="e">
        <f>IF(NOT(#REF!="Indskrevet"),"",IF(E5642="",FALSE,AND(NOT(#REF!),VALUE(RIGHT(CONCATENATE(YEAR(E5642)),2))=15)))</f>
        <v>#REF!</v>
      </c>
      <c r="S5642" t="e">
        <f t="shared" si="707"/>
        <v>#REF!</v>
      </c>
      <c r="T5642" t="e">
        <f t="shared" si="708"/>
        <v>#REF!</v>
      </c>
      <c r="U5642" s="2" t="e">
        <f t="shared" si="711"/>
        <v>#REF!</v>
      </c>
      <c r="V5642" s="2"/>
    </row>
    <row r="5643" spans="1:22" x14ac:dyDescent="0.25">
      <c r="A5643" t="s">
        <v>3328</v>
      </c>
      <c r="B5643" t="s">
        <v>3329</v>
      </c>
      <c r="C5643">
        <v>174.99999999999699</v>
      </c>
      <c r="D5643" t="s">
        <v>5317</v>
      </c>
      <c r="E5643" s="1">
        <v>41688</v>
      </c>
      <c r="F5643" t="s">
        <v>5311</v>
      </c>
      <c r="G5643">
        <v>1</v>
      </c>
      <c r="H5643" t="s">
        <v>5287</v>
      </c>
      <c r="I5643" t="s">
        <v>5298</v>
      </c>
      <c r="J5643" t="s">
        <v>5299</v>
      </c>
      <c r="K5643" t="b">
        <f>LOOKUP(A5643,'[1]UDDATA-1'!B:B,'[1]UDDATA-1'!A:A)&lt;&gt;LOOKUP(A5643,'[1]UDDATA-2'!B:B,'[1]UDDATA-2'!A:A)</f>
        <v>1</v>
      </c>
      <c r="L5643" t="str">
        <f t="shared" si="704"/>
        <v>Proceduremæssig programmering</v>
      </c>
      <c r="M5643">
        <f t="shared" si="705"/>
        <v>4</v>
      </c>
      <c r="N5643" t="str">
        <f t="shared" si="706"/>
        <v/>
      </c>
      <c r="O5643" t="e">
        <f>IF(AND(A5643&lt;&gt;A5642,#REF!&lt;&gt;""),#REF!,"")</f>
        <v>#REF!</v>
      </c>
      <c r="P5643" t="e">
        <f t="shared" si="709"/>
        <v>#REF!</v>
      </c>
      <c r="Q5643" s="2" t="e">
        <f t="shared" ca="1" si="710"/>
        <v>#REF!</v>
      </c>
      <c r="R5643" t="e">
        <f>IF(NOT(#REF!="Indskrevet"),"",IF(E5643="",FALSE,AND(NOT(#REF!),VALUE(RIGHT(CONCATENATE(YEAR(E5643)),2))=15)))</f>
        <v>#REF!</v>
      </c>
      <c r="S5643" t="e">
        <f t="shared" si="707"/>
        <v>#REF!</v>
      </c>
      <c r="T5643" t="e">
        <f t="shared" si="708"/>
        <v>#REF!</v>
      </c>
      <c r="U5643" s="2" t="e">
        <f t="shared" si="711"/>
        <v>#REF!</v>
      </c>
      <c r="V5643" s="2"/>
    </row>
    <row r="5644" spans="1:22" x14ac:dyDescent="0.25">
      <c r="A5644" t="s">
        <v>3328</v>
      </c>
      <c r="B5644" t="s">
        <v>3329</v>
      </c>
      <c r="C5644">
        <v>174.99999999999699</v>
      </c>
      <c r="D5644" t="s">
        <v>5306</v>
      </c>
      <c r="E5644" s="1">
        <v>41796</v>
      </c>
      <c r="F5644" t="s">
        <v>5312</v>
      </c>
      <c r="G5644">
        <v>1</v>
      </c>
      <c r="H5644" t="s">
        <v>5307</v>
      </c>
      <c r="I5644" t="s">
        <v>5302</v>
      </c>
      <c r="J5644" t="s">
        <v>5303</v>
      </c>
      <c r="K5644" t="b">
        <f>LOOKUP(A5644,'[1]UDDATA-1'!B:B,'[1]UDDATA-1'!A:A)&lt;&gt;LOOKUP(A5644,'[1]UDDATA-2'!B:B,'[1]UDDATA-2'!A:A)</f>
        <v>1</v>
      </c>
      <c r="L5644" t="str">
        <f t="shared" si="704"/>
        <v>Lyd- og musikbehandling</v>
      </c>
      <c r="M5644">
        <f t="shared" si="705"/>
        <v>0</v>
      </c>
      <c r="N5644" t="str">
        <f t="shared" si="706"/>
        <v/>
      </c>
      <c r="O5644" t="e">
        <f>IF(AND(A5644&lt;&gt;A5643,#REF!&lt;&gt;""),#REF!,"")</f>
        <v>#REF!</v>
      </c>
      <c r="P5644" t="e">
        <f t="shared" si="709"/>
        <v>#REF!</v>
      </c>
      <c r="Q5644" s="2" t="e">
        <f t="shared" ca="1" si="710"/>
        <v>#REF!</v>
      </c>
      <c r="R5644" t="e">
        <f>IF(NOT(#REF!="Indskrevet"),"",IF(E5644="",FALSE,AND(NOT(#REF!),VALUE(RIGHT(CONCATENATE(YEAR(E5644)),2))=15)))</f>
        <v>#REF!</v>
      </c>
      <c r="S5644" t="e">
        <f t="shared" si="707"/>
        <v>#REF!</v>
      </c>
      <c r="T5644" t="e">
        <f t="shared" si="708"/>
        <v>#REF!</v>
      </c>
      <c r="U5644" s="2" t="e">
        <f t="shared" si="711"/>
        <v>#REF!</v>
      </c>
      <c r="V5644" s="2"/>
    </row>
    <row r="5645" spans="1:22" x14ac:dyDescent="0.25">
      <c r="A5645" t="s">
        <v>3328</v>
      </c>
      <c r="B5645" t="s">
        <v>3329</v>
      </c>
      <c r="C5645">
        <v>174.99999999999699</v>
      </c>
      <c r="D5645" t="s">
        <v>5306</v>
      </c>
      <c r="E5645" s="1">
        <v>41878</v>
      </c>
      <c r="F5645" t="s">
        <v>5312</v>
      </c>
      <c r="G5645">
        <v>2</v>
      </c>
      <c r="H5645" t="s">
        <v>5307</v>
      </c>
      <c r="I5645" t="s">
        <v>5302</v>
      </c>
      <c r="J5645" t="s">
        <v>5303</v>
      </c>
      <c r="K5645" t="b">
        <f>LOOKUP(A5645,'[1]UDDATA-1'!B:B,'[1]UDDATA-1'!A:A)&lt;&gt;LOOKUP(A5645,'[1]UDDATA-2'!B:B,'[1]UDDATA-2'!A:A)</f>
        <v>1</v>
      </c>
      <c r="L5645" t="str">
        <f t="shared" si="704"/>
        <v/>
      </c>
      <c r="M5645" t="str">
        <f t="shared" si="705"/>
        <v/>
      </c>
      <c r="N5645" t="str">
        <f t="shared" si="706"/>
        <v/>
      </c>
      <c r="O5645" t="e">
        <f>IF(AND(A5645&lt;&gt;A5644,#REF!&lt;&gt;""),#REF!,"")</f>
        <v>#REF!</v>
      </c>
      <c r="P5645" t="e">
        <f t="shared" si="709"/>
        <v>#REF!</v>
      </c>
      <c r="Q5645" s="2" t="e">
        <f t="shared" ca="1" si="710"/>
        <v>#REF!</v>
      </c>
      <c r="R5645" t="e">
        <f>IF(NOT(#REF!="Indskrevet"),"",IF(E5645="",FALSE,AND(NOT(#REF!),VALUE(RIGHT(CONCATENATE(YEAR(E5645)),2))=15)))</f>
        <v>#REF!</v>
      </c>
      <c r="S5645" t="e">
        <f t="shared" si="707"/>
        <v>#REF!</v>
      </c>
      <c r="T5645" t="e">
        <f t="shared" si="708"/>
        <v>#REF!</v>
      </c>
      <c r="U5645" s="2" t="e">
        <f t="shared" si="711"/>
        <v>#REF!</v>
      </c>
      <c r="V5645" s="2"/>
    </row>
    <row r="5646" spans="1:22" x14ac:dyDescent="0.25">
      <c r="A5646" t="s">
        <v>3328</v>
      </c>
      <c r="B5646" t="s">
        <v>3329</v>
      </c>
      <c r="C5646">
        <v>174.99999999999699</v>
      </c>
      <c r="D5646" t="s">
        <v>5318</v>
      </c>
      <c r="E5646" s="1">
        <v>42170</v>
      </c>
      <c r="F5646" t="s">
        <v>5312</v>
      </c>
      <c r="G5646">
        <v>3</v>
      </c>
      <c r="H5646" t="s">
        <v>5287</v>
      </c>
      <c r="I5646" t="s">
        <v>5302</v>
      </c>
      <c r="J5646" t="s">
        <v>5313</v>
      </c>
      <c r="K5646" t="b">
        <f>LOOKUP(A5646,'[1]UDDATA-1'!B:B,'[1]UDDATA-1'!A:A)&lt;&gt;LOOKUP(A5646,'[1]UDDATA-2'!B:B,'[1]UDDATA-2'!A:A)</f>
        <v>1</v>
      </c>
      <c r="L5646" t="str">
        <f t="shared" si="704"/>
        <v/>
      </c>
      <c r="M5646" t="str">
        <f t="shared" si="705"/>
        <v/>
      </c>
      <c r="N5646" t="str">
        <f t="shared" si="706"/>
        <v/>
      </c>
      <c r="O5646" t="e">
        <f>IF(AND(A5646&lt;&gt;A5645,#REF!&lt;&gt;""),#REF!,"")</f>
        <v>#REF!</v>
      </c>
      <c r="P5646" t="e">
        <f t="shared" si="709"/>
        <v>#REF!</v>
      </c>
      <c r="Q5646" s="2" t="e">
        <f t="shared" ca="1" si="710"/>
        <v>#REF!</v>
      </c>
      <c r="R5646" t="e">
        <f>IF(NOT(#REF!="Indskrevet"),"",IF(E5646="",FALSE,AND(NOT(#REF!),VALUE(RIGHT(CONCATENATE(YEAR(E5646)),2))=15)))</f>
        <v>#REF!</v>
      </c>
      <c r="S5646" t="e">
        <f t="shared" si="707"/>
        <v>#REF!</v>
      </c>
      <c r="T5646" t="e">
        <f t="shared" si="708"/>
        <v>#REF!</v>
      </c>
      <c r="U5646" s="2" t="e">
        <f t="shared" si="711"/>
        <v>#REF!</v>
      </c>
      <c r="V5646" s="2"/>
    </row>
    <row r="5647" spans="1:22" x14ac:dyDescent="0.25">
      <c r="A5647" t="s">
        <v>3328</v>
      </c>
      <c r="B5647" t="s">
        <v>3329</v>
      </c>
      <c r="C5647">
        <v>174.99999999999699</v>
      </c>
      <c r="D5647" t="s">
        <v>5318</v>
      </c>
      <c r="E5647" s="1">
        <v>41837</v>
      </c>
      <c r="F5647" t="s">
        <v>5314</v>
      </c>
      <c r="G5647">
        <v>1</v>
      </c>
      <c r="H5647" t="s">
        <v>5307</v>
      </c>
      <c r="I5647" t="s">
        <v>5305</v>
      </c>
      <c r="J5647" t="s">
        <v>5303</v>
      </c>
      <c r="K5647" t="b">
        <f>LOOKUP(A5647,'[1]UDDATA-1'!B:B,'[1]UDDATA-1'!A:A)&lt;&gt;LOOKUP(A5647,'[1]UDDATA-2'!B:B,'[1]UDDATA-2'!A:A)</f>
        <v>1</v>
      </c>
      <c r="L5647" t="str">
        <f t="shared" si="704"/>
        <v>Objektorienteret Software Engineering</v>
      </c>
      <c r="M5647" t="str">
        <f t="shared" si="705"/>
        <v/>
      </c>
      <c r="N5647" t="str">
        <f t="shared" si="706"/>
        <v>U</v>
      </c>
      <c r="O5647" t="e">
        <f>IF(AND(A5647&lt;&gt;A5646,#REF!&lt;&gt;""),#REF!,"")</f>
        <v>#REF!</v>
      </c>
      <c r="P5647" t="e">
        <f t="shared" si="709"/>
        <v>#REF!</v>
      </c>
      <c r="Q5647" s="2" t="e">
        <f t="shared" ca="1" si="710"/>
        <v>#REF!</v>
      </c>
      <c r="R5647" t="e">
        <f>IF(NOT(#REF!="Indskrevet"),"",IF(E5647="",FALSE,AND(NOT(#REF!),VALUE(RIGHT(CONCATENATE(YEAR(E5647)),2))=15)))</f>
        <v>#REF!</v>
      </c>
      <c r="S5647" t="e">
        <f t="shared" si="707"/>
        <v>#REF!</v>
      </c>
      <c r="T5647" t="e">
        <f t="shared" si="708"/>
        <v>#REF!</v>
      </c>
      <c r="U5647" s="2" t="e">
        <f t="shared" si="711"/>
        <v>#REF!</v>
      </c>
      <c r="V5647" s="2"/>
    </row>
    <row r="5648" spans="1:22" x14ac:dyDescent="0.25">
      <c r="A5648" t="s">
        <v>3328</v>
      </c>
      <c r="B5648" t="s">
        <v>3329</v>
      </c>
      <c r="C5648">
        <v>174.99999999999699</v>
      </c>
      <c r="D5648" t="s">
        <v>5317</v>
      </c>
      <c r="E5648" s="1">
        <v>41984</v>
      </c>
      <c r="F5648" t="s">
        <v>5314</v>
      </c>
      <c r="G5648">
        <v>2</v>
      </c>
      <c r="H5648" t="s">
        <v>5287</v>
      </c>
      <c r="I5648" t="s">
        <v>5305</v>
      </c>
      <c r="J5648" t="s">
        <v>5315</v>
      </c>
      <c r="K5648" t="b">
        <f>LOOKUP(A5648,'[1]UDDATA-1'!B:B,'[1]UDDATA-1'!A:A)&lt;&gt;LOOKUP(A5648,'[1]UDDATA-2'!B:B,'[1]UDDATA-2'!A:A)</f>
        <v>1</v>
      </c>
      <c r="L5648" t="str">
        <f t="shared" si="704"/>
        <v/>
      </c>
      <c r="M5648" t="str">
        <f t="shared" si="705"/>
        <v/>
      </c>
      <c r="N5648" t="str">
        <f t="shared" si="706"/>
        <v/>
      </c>
      <c r="O5648" t="e">
        <f>IF(AND(A5648&lt;&gt;A5647,#REF!&lt;&gt;""),#REF!,"")</f>
        <v>#REF!</v>
      </c>
      <c r="P5648" t="e">
        <f t="shared" si="709"/>
        <v>#REF!</v>
      </c>
      <c r="Q5648" s="2" t="e">
        <f t="shared" ca="1" si="710"/>
        <v>#REF!</v>
      </c>
      <c r="R5648" t="e">
        <f>IF(NOT(#REF!="Indskrevet"),"",IF(E5648="",FALSE,AND(NOT(#REF!),VALUE(RIGHT(CONCATENATE(YEAR(E5648)),2))=15)))</f>
        <v>#REF!</v>
      </c>
      <c r="S5648" t="e">
        <f t="shared" si="707"/>
        <v>#REF!</v>
      </c>
      <c r="T5648" t="e">
        <f t="shared" si="708"/>
        <v>#REF!</v>
      </c>
      <c r="U5648" s="2" t="e">
        <f t="shared" si="711"/>
        <v>#REF!</v>
      </c>
      <c r="V5648" s="2"/>
    </row>
    <row r="5649" spans="1:22" x14ac:dyDescent="0.25">
      <c r="A5649" t="s">
        <v>3330</v>
      </c>
      <c r="B5649" t="s">
        <v>3331</v>
      </c>
      <c r="C5649">
        <v>4.9999999999998002</v>
      </c>
      <c r="D5649" t="s">
        <v>5318</v>
      </c>
      <c r="E5649" s="1">
        <v>42032</v>
      </c>
      <c r="F5649" t="s">
        <v>5357</v>
      </c>
      <c r="G5649">
        <v>1</v>
      </c>
      <c r="H5649" t="s">
        <v>5287</v>
      </c>
      <c r="I5649" t="s">
        <v>5324</v>
      </c>
      <c r="J5649" t="s">
        <v>5289</v>
      </c>
      <c r="K5649" t="b">
        <f>LOOKUP(A5649,'[1]UDDATA-1'!B:B,'[1]UDDATA-1'!A:A)&lt;&gt;LOOKUP(A5649,'[1]UDDATA-2'!B:B,'[1]UDDATA-2'!A:A)</f>
        <v>0</v>
      </c>
      <c r="L5649" t="str">
        <f t="shared" si="704"/>
        <v>Lineær algebra</v>
      </c>
      <c r="M5649" t="str">
        <f t="shared" si="705"/>
        <v/>
      </c>
      <c r="N5649" t="str">
        <f t="shared" si="706"/>
        <v>U</v>
      </c>
      <c r="O5649" t="e">
        <f>IF(AND(A5649&lt;&gt;A5648,#REF!&lt;&gt;""),#REF!,"")</f>
        <v>#REF!</v>
      </c>
      <c r="P5649" t="e">
        <f t="shared" si="709"/>
        <v>#REF!</v>
      </c>
      <c r="Q5649" s="2" t="e">
        <f t="shared" ca="1" si="710"/>
        <v>#REF!</v>
      </c>
      <c r="R5649" t="e">
        <f>IF(NOT(#REF!="Indskrevet"),"",IF(E5649="",FALSE,AND(NOT(#REF!),VALUE(RIGHT(CONCATENATE(YEAR(E5649)),2))=15)))</f>
        <v>#REF!</v>
      </c>
      <c r="S5649" t="e">
        <f t="shared" si="707"/>
        <v>#REF!</v>
      </c>
      <c r="T5649" t="e">
        <f t="shared" si="708"/>
        <v>#REF!</v>
      </c>
      <c r="U5649" s="2" t="e">
        <f t="shared" si="711"/>
        <v>#REF!</v>
      </c>
      <c r="V5649" s="2"/>
    </row>
    <row r="5650" spans="1:22" x14ac:dyDescent="0.25">
      <c r="A5650" t="s">
        <v>3332</v>
      </c>
      <c r="B5650" t="s">
        <v>3333</v>
      </c>
      <c r="C5650">
        <v>59.999999999998799</v>
      </c>
      <c r="K5650" t="b">
        <f>LOOKUP(A5650,'[1]UDDATA-1'!B:B,'[1]UDDATA-1'!A:A)&lt;&gt;LOOKUP(A5650,'[1]UDDATA-2'!B:B,'[1]UDDATA-2'!A:A)</f>
        <v>0</v>
      </c>
      <c r="L5650" t="str">
        <f t="shared" si="704"/>
        <v/>
      </c>
      <c r="M5650" t="str">
        <f t="shared" si="705"/>
        <v/>
      </c>
      <c r="N5650" t="str">
        <f t="shared" si="706"/>
        <v/>
      </c>
      <c r="O5650" t="e">
        <f>IF(AND(A5650&lt;&gt;A5649,#REF!&lt;&gt;""),#REF!,"")</f>
        <v>#REF!</v>
      </c>
      <c r="P5650" t="e">
        <f t="shared" si="709"/>
        <v>#REF!</v>
      </c>
      <c r="Q5650" s="2" t="e">
        <f t="shared" ca="1" si="710"/>
        <v>#REF!</v>
      </c>
      <c r="R5650" t="e">
        <f>IF(NOT(#REF!="Indskrevet"),"",IF(E5650="",FALSE,AND(NOT(#REF!),VALUE(RIGHT(CONCATENATE(YEAR(E5650)),2))=15)))</f>
        <v>#REF!</v>
      </c>
      <c r="S5650" t="e">
        <f t="shared" si="707"/>
        <v>#REF!</v>
      </c>
      <c r="T5650" t="e">
        <f t="shared" si="708"/>
        <v>#REF!</v>
      </c>
      <c r="U5650" s="2" t="e">
        <f t="shared" si="711"/>
        <v>#REF!</v>
      </c>
      <c r="V5650" s="2"/>
    </row>
    <row r="5651" spans="1:22" x14ac:dyDescent="0.25">
      <c r="A5651" t="s">
        <v>3334</v>
      </c>
      <c r="B5651" t="s">
        <v>3335</v>
      </c>
      <c r="C5651">
        <v>59.999999999998799</v>
      </c>
      <c r="K5651" t="b">
        <f>LOOKUP(A5651,'[1]UDDATA-1'!B:B,'[1]UDDATA-1'!A:A)&lt;&gt;LOOKUP(A5651,'[1]UDDATA-2'!B:B,'[1]UDDATA-2'!A:A)</f>
        <v>0</v>
      </c>
      <c r="L5651" t="str">
        <f t="shared" si="704"/>
        <v/>
      </c>
      <c r="M5651" t="str">
        <f t="shared" si="705"/>
        <v/>
      </c>
      <c r="N5651" t="str">
        <f t="shared" si="706"/>
        <v/>
      </c>
      <c r="O5651" t="e">
        <f>IF(AND(A5651&lt;&gt;A5650,#REF!&lt;&gt;""),#REF!,"")</f>
        <v>#REF!</v>
      </c>
      <c r="P5651" t="e">
        <f t="shared" si="709"/>
        <v>#REF!</v>
      </c>
      <c r="Q5651" s="2" t="e">
        <f t="shared" ca="1" si="710"/>
        <v>#REF!</v>
      </c>
      <c r="R5651" t="e">
        <f>IF(NOT(#REF!="Indskrevet"),"",IF(E5651="",FALSE,AND(NOT(#REF!),VALUE(RIGHT(CONCATENATE(YEAR(E5651)),2))=15)))</f>
        <v>#REF!</v>
      </c>
      <c r="S5651" t="e">
        <f t="shared" si="707"/>
        <v>#REF!</v>
      </c>
      <c r="T5651" t="e">
        <f t="shared" si="708"/>
        <v>#REF!</v>
      </c>
      <c r="U5651" s="2" t="e">
        <f t="shared" si="711"/>
        <v>#REF!</v>
      </c>
      <c r="V5651" s="2"/>
    </row>
    <row r="5652" spans="1:22" x14ac:dyDescent="0.25">
      <c r="A5652" t="s">
        <v>3336</v>
      </c>
      <c r="B5652" t="s">
        <v>3337</v>
      </c>
      <c r="C5652">
        <v>9.9999999999996003</v>
      </c>
      <c r="D5652" t="s">
        <v>5318</v>
      </c>
      <c r="E5652" s="1">
        <v>41296</v>
      </c>
      <c r="F5652" t="s">
        <v>5328</v>
      </c>
      <c r="G5652">
        <v>1</v>
      </c>
      <c r="H5652" t="s">
        <v>5287</v>
      </c>
      <c r="I5652" t="s">
        <v>5324</v>
      </c>
      <c r="J5652" t="s">
        <v>5289</v>
      </c>
      <c r="K5652" t="b">
        <f>LOOKUP(A5652,'[1]UDDATA-1'!B:B,'[1]UDDATA-1'!A:A)&lt;&gt;LOOKUP(A5652,'[1]UDDATA-2'!B:B,'[1]UDDATA-2'!A:A)</f>
        <v>0</v>
      </c>
      <c r="L5652" t="str">
        <f t="shared" si="704"/>
        <v>Lineær algebra</v>
      </c>
      <c r="M5652" t="str">
        <f t="shared" si="705"/>
        <v/>
      </c>
      <c r="N5652" t="str">
        <f t="shared" si="706"/>
        <v>U</v>
      </c>
      <c r="O5652" t="e">
        <f>IF(AND(A5652&lt;&gt;A5651,#REF!&lt;&gt;""),#REF!,"")</f>
        <v>#REF!</v>
      </c>
      <c r="P5652" t="e">
        <f t="shared" si="709"/>
        <v>#REF!</v>
      </c>
      <c r="Q5652" s="2" t="e">
        <f t="shared" ca="1" si="710"/>
        <v>#REF!</v>
      </c>
      <c r="R5652" t="e">
        <f>IF(NOT(#REF!="Indskrevet"),"",IF(E5652="",FALSE,AND(NOT(#REF!),VALUE(RIGHT(CONCATENATE(YEAR(E5652)),2))=15)))</f>
        <v>#REF!</v>
      </c>
      <c r="S5652" t="e">
        <f t="shared" si="707"/>
        <v>#REF!</v>
      </c>
      <c r="T5652" t="e">
        <f t="shared" si="708"/>
        <v>#REF!</v>
      </c>
      <c r="U5652" s="2" t="e">
        <f t="shared" si="711"/>
        <v>#REF!</v>
      </c>
      <c r="V5652" s="2"/>
    </row>
    <row r="5653" spans="1:22" x14ac:dyDescent="0.25">
      <c r="A5653" t="s">
        <v>3336</v>
      </c>
      <c r="B5653" t="s">
        <v>3337</v>
      </c>
      <c r="C5653">
        <v>9.9999999999996003</v>
      </c>
      <c r="D5653" t="s">
        <v>5318</v>
      </c>
      <c r="E5653" s="1">
        <v>41444</v>
      </c>
      <c r="F5653" t="s">
        <v>5329</v>
      </c>
      <c r="G5653">
        <v>1</v>
      </c>
      <c r="H5653" t="s">
        <v>5287</v>
      </c>
      <c r="I5653" t="s">
        <v>5330</v>
      </c>
      <c r="J5653" t="s">
        <v>5293</v>
      </c>
      <c r="K5653" t="b">
        <f>LOOKUP(A5653,'[1]UDDATA-1'!B:B,'[1]UDDATA-1'!A:A)&lt;&gt;LOOKUP(A5653,'[1]UDDATA-2'!B:B,'[1]UDDATA-2'!A:A)</f>
        <v>0</v>
      </c>
      <c r="L5653" t="str">
        <f t="shared" si="704"/>
        <v>Diskret matematik</v>
      </c>
      <c r="M5653" t="str">
        <f t="shared" si="705"/>
        <v/>
      </c>
      <c r="N5653" t="str">
        <f t="shared" si="706"/>
        <v>U</v>
      </c>
      <c r="O5653" t="e">
        <f>IF(AND(A5653&lt;&gt;A5652,#REF!&lt;&gt;""),#REF!,"")</f>
        <v>#REF!</v>
      </c>
      <c r="P5653" t="e">
        <f t="shared" si="709"/>
        <v>#REF!</v>
      </c>
      <c r="Q5653" s="2" t="e">
        <f t="shared" ca="1" si="710"/>
        <v>#REF!</v>
      </c>
      <c r="R5653" t="e">
        <f>IF(NOT(#REF!="Indskrevet"),"",IF(E5653="",FALSE,AND(NOT(#REF!),VALUE(RIGHT(CONCATENATE(YEAR(E5653)),2))=15)))</f>
        <v>#REF!</v>
      </c>
      <c r="S5653" t="e">
        <f t="shared" si="707"/>
        <v>#REF!</v>
      </c>
      <c r="T5653" t="e">
        <f t="shared" si="708"/>
        <v>#REF!</v>
      </c>
      <c r="U5653" s="2" t="e">
        <f t="shared" si="711"/>
        <v>#REF!</v>
      </c>
      <c r="V5653" s="2"/>
    </row>
    <row r="5654" spans="1:22" x14ac:dyDescent="0.25">
      <c r="A5654" t="s">
        <v>3336</v>
      </c>
      <c r="B5654" t="s">
        <v>3337</v>
      </c>
      <c r="C5654">
        <v>9.9999999999996003</v>
      </c>
      <c r="D5654" t="s">
        <v>5318</v>
      </c>
      <c r="E5654" s="1">
        <v>41452</v>
      </c>
      <c r="F5654" t="s">
        <v>5331</v>
      </c>
      <c r="G5654">
        <v>1</v>
      </c>
      <c r="H5654" t="s">
        <v>5287</v>
      </c>
      <c r="I5654" t="s">
        <v>5332</v>
      </c>
      <c r="J5654" t="s">
        <v>5293</v>
      </c>
      <c r="K5654" t="b">
        <f>LOOKUP(A5654,'[1]UDDATA-1'!B:B,'[1]UDDATA-1'!A:A)&lt;&gt;LOOKUP(A5654,'[1]UDDATA-2'!B:B,'[1]UDDATA-2'!A:A)</f>
        <v>0</v>
      </c>
      <c r="L5654" t="str">
        <f t="shared" si="704"/>
        <v>Computerarkitektur</v>
      </c>
      <c r="M5654" t="str">
        <f t="shared" si="705"/>
        <v/>
      </c>
      <c r="N5654" t="str">
        <f t="shared" si="706"/>
        <v>U</v>
      </c>
      <c r="O5654" t="e">
        <f>IF(AND(A5654&lt;&gt;A5653,#REF!&lt;&gt;""),#REF!,"")</f>
        <v>#REF!</v>
      </c>
      <c r="P5654" t="e">
        <f t="shared" si="709"/>
        <v>#REF!</v>
      </c>
      <c r="Q5654" s="2" t="e">
        <f t="shared" ca="1" si="710"/>
        <v>#REF!</v>
      </c>
      <c r="R5654" t="e">
        <f>IF(NOT(#REF!="Indskrevet"),"",IF(E5654="",FALSE,AND(NOT(#REF!),VALUE(RIGHT(CONCATENATE(YEAR(E5654)),2))=15)))</f>
        <v>#REF!</v>
      </c>
      <c r="S5654" t="e">
        <f t="shared" si="707"/>
        <v>#REF!</v>
      </c>
      <c r="T5654" t="e">
        <f t="shared" si="708"/>
        <v>#REF!</v>
      </c>
      <c r="U5654" s="2" t="e">
        <f t="shared" si="711"/>
        <v>#REF!</v>
      </c>
      <c r="V5654" s="2"/>
    </row>
    <row r="5655" spans="1:22" x14ac:dyDescent="0.25">
      <c r="A5655" t="s">
        <v>3336</v>
      </c>
      <c r="B5655" t="s">
        <v>3337</v>
      </c>
      <c r="C5655">
        <v>9.9999999999996003</v>
      </c>
      <c r="D5655" t="s">
        <v>5318</v>
      </c>
      <c r="E5655" s="1">
        <v>41453</v>
      </c>
      <c r="F5655" t="s">
        <v>5333</v>
      </c>
      <c r="G5655">
        <v>1</v>
      </c>
      <c r="H5655" t="s">
        <v>5287</v>
      </c>
      <c r="I5655" t="s">
        <v>5334</v>
      </c>
      <c r="J5655" t="s">
        <v>5293</v>
      </c>
      <c r="K5655" t="b">
        <f>LOOKUP(A5655,'[1]UDDATA-1'!B:B,'[1]UDDATA-1'!A:A)&lt;&gt;LOOKUP(A5655,'[1]UDDATA-2'!B:B,'[1]UDDATA-2'!A:A)</f>
        <v>0</v>
      </c>
      <c r="L5655" t="str">
        <f t="shared" si="704"/>
        <v>Objektorienteret programmering</v>
      </c>
      <c r="M5655" t="str">
        <f t="shared" si="705"/>
        <v/>
      </c>
      <c r="N5655" t="str">
        <f t="shared" si="706"/>
        <v>U</v>
      </c>
      <c r="O5655" t="e">
        <f>IF(AND(A5655&lt;&gt;A5654,#REF!&lt;&gt;""),#REF!,"")</f>
        <v>#REF!</v>
      </c>
      <c r="P5655" t="e">
        <f t="shared" si="709"/>
        <v>#REF!</v>
      </c>
      <c r="Q5655" s="2" t="e">
        <f t="shared" ca="1" si="710"/>
        <v>#REF!</v>
      </c>
      <c r="R5655" t="e">
        <f>IF(NOT(#REF!="Indskrevet"),"",IF(E5655="",FALSE,AND(NOT(#REF!),VALUE(RIGHT(CONCATENATE(YEAR(E5655)),2))=15)))</f>
        <v>#REF!</v>
      </c>
      <c r="S5655" t="e">
        <f t="shared" si="707"/>
        <v>#REF!</v>
      </c>
      <c r="T5655" t="e">
        <f t="shared" si="708"/>
        <v>#REF!</v>
      </c>
      <c r="U5655" s="2" t="e">
        <f t="shared" si="711"/>
        <v>#REF!</v>
      </c>
      <c r="V5655" s="2"/>
    </row>
    <row r="5656" spans="1:22" x14ac:dyDescent="0.25">
      <c r="A5656" t="s">
        <v>3338</v>
      </c>
      <c r="B5656" t="s">
        <v>3339</v>
      </c>
      <c r="C5656">
        <v>24.999999999999599</v>
      </c>
      <c r="D5656" t="s">
        <v>5327</v>
      </c>
      <c r="E5656" s="1">
        <v>41646</v>
      </c>
      <c r="F5656" t="s">
        <v>5328</v>
      </c>
      <c r="G5656">
        <v>1</v>
      </c>
      <c r="H5656" t="s">
        <v>5287</v>
      </c>
      <c r="I5656" t="s">
        <v>5324</v>
      </c>
      <c r="J5656" t="s">
        <v>5289</v>
      </c>
      <c r="K5656" t="b">
        <f>LOOKUP(A5656,'[1]UDDATA-1'!B:B,'[1]UDDATA-1'!A:A)&lt;&gt;LOOKUP(A5656,'[1]UDDATA-2'!B:B,'[1]UDDATA-2'!A:A)</f>
        <v>0</v>
      </c>
      <c r="L5656" t="str">
        <f t="shared" si="704"/>
        <v>Lineær algebra</v>
      </c>
      <c r="M5656">
        <f t="shared" si="705"/>
        <v>-3</v>
      </c>
      <c r="N5656" t="str">
        <f t="shared" si="706"/>
        <v/>
      </c>
      <c r="O5656" t="e">
        <f>IF(AND(A5656&lt;&gt;A5655,#REF!&lt;&gt;""),#REF!,"")</f>
        <v>#REF!</v>
      </c>
      <c r="P5656" t="e">
        <f t="shared" si="709"/>
        <v>#REF!</v>
      </c>
      <c r="Q5656" s="2" t="e">
        <f t="shared" ca="1" si="710"/>
        <v>#REF!</v>
      </c>
      <c r="R5656" t="e">
        <f>IF(NOT(#REF!="Indskrevet"),"",IF(E5656="",FALSE,AND(NOT(#REF!),VALUE(RIGHT(CONCATENATE(YEAR(E5656)),2))=15)))</f>
        <v>#REF!</v>
      </c>
      <c r="S5656" t="e">
        <f t="shared" si="707"/>
        <v>#REF!</v>
      </c>
      <c r="T5656" t="e">
        <f t="shared" si="708"/>
        <v>#REF!</v>
      </c>
      <c r="U5656" s="2" t="e">
        <f t="shared" si="711"/>
        <v>#REF!</v>
      </c>
      <c r="V5656" s="2"/>
    </row>
    <row r="5657" spans="1:22" x14ac:dyDescent="0.25">
      <c r="A5657" t="s">
        <v>3338</v>
      </c>
      <c r="B5657" t="s">
        <v>3339</v>
      </c>
      <c r="C5657">
        <v>24.999999999999599</v>
      </c>
      <c r="D5657" t="s">
        <v>5318</v>
      </c>
      <c r="E5657" s="1">
        <v>41823</v>
      </c>
      <c r="F5657" t="s">
        <v>5329</v>
      </c>
      <c r="G5657">
        <v>1</v>
      </c>
      <c r="H5657" t="s">
        <v>5287</v>
      </c>
      <c r="I5657" t="s">
        <v>5330</v>
      </c>
      <c r="J5657" t="s">
        <v>5293</v>
      </c>
      <c r="K5657" t="b">
        <f>LOOKUP(A5657,'[1]UDDATA-1'!B:B,'[1]UDDATA-1'!A:A)&lt;&gt;LOOKUP(A5657,'[1]UDDATA-2'!B:B,'[1]UDDATA-2'!A:A)</f>
        <v>0</v>
      </c>
      <c r="L5657" t="str">
        <f t="shared" si="704"/>
        <v>Diskret matematik</v>
      </c>
      <c r="M5657" t="str">
        <f t="shared" si="705"/>
        <v/>
      </c>
      <c r="N5657" t="str">
        <f t="shared" si="706"/>
        <v>U</v>
      </c>
      <c r="O5657" t="e">
        <f>IF(AND(A5657&lt;&gt;A5656,#REF!&lt;&gt;""),#REF!,"")</f>
        <v>#REF!</v>
      </c>
      <c r="P5657" t="e">
        <f t="shared" si="709"/>
        <v>#REF!</v>
      </c>
      <c r="Q5657" s="2" t="e">
        <f t="shared" ca="1" si="710"/>
        <v>#REF!</v>
      </c>
      <c r="R5657" t="e">
        <f>IF(NOT(#REF!="Indskrevet"),"",IF(E5657="",FALSE,AND(NOT(#REF!),VALUE(RIGHT(CONCATENATE(YEAR(E5657)),2))=15)))</f>
        <v>#REF!</v>
      </c>
      <c r="S5657" t="e">
        <f t="shared" si="707"/>
        <v>#REF!</v>
      </c>
      <c r="T5657" t="e">
        <f t="shared" si="708"/>
        <v>#REF!</v>
      </c>
      <c r="U5657" s="2" t="e">
        <f t="shared" si="711"/>
        <v>#REF!</v>
      </c>
      <c r="V5657" s="2"/>
    </row>
    <row r="5658" spans="1:22" x14ac:dyDescent="0.25">
      <c r="A5658" t="s">
        <v>3338</v>
      </c>
      <c r="B5658" t="s">
        <v>3339</v>
      </c>
      <c r="C5658">
        <v>24.999999999999599</v>
      </c>
      <c r="D5658" t="s">
        <v>5318</v>
      </c>
      <c r="E5658" s="1">
        <v>41813</v>
      </c>
      <c r="F5658" t="s">
        <v>5331</v>
      </c>
      <c r="G5658">
        <v>1</v>
      </c>
      <c r="H5658" t="s">
        <v>5287</v>
      </c>
      <c r="I5658" t="s">
        <v>5332</v>
      </c>
      <c r="J5658" t="s">
        <v>5293</v>
      </c>
      <c r="K5658" t="b">
        <f>LOOKUP(A5658,'[1]UDDATA-1'!B:B,'[1]UDDATA-1'!A:A)&lt;&gt;LOOKUP(A5658,'[1]UDDATA-2'!B:B,'[1]UDDATA-2'!A:A)</f>
        <v>0</v>
      </c>
      <c r="L5658" t="str">
        <f t="shared" si="704"/>
        <v>Computerarkitektur</v>
      </c>
      <c r="M5658" t="str">
        <f t="shared" si="705"/>
        <v/>
      </c>
      <c r="N5658" t="str">
        <f t="shared" si="706"/>
        <v>U</v>
      </c>
      <c r="O5658" t="e">
        <f>IF(AND(A5658&lt;&gt;A5657,#REF!&lt;&gt;""),#REF!,"")</f>
        <v>#REF!</v>
      </c>
      <c r="P5658" t="e">
        <f t="shared" si="709"/>
        <v>#REF!</v>
      </c>
      <c r="Q5658" s="2" t="e">
        <f t="shared" ca="1" si="710"/>
        <v>#REF!</v>
      </c>
      <c r="R5658" t="e">
        <f>IF(NOT(#REF!="Indskrevet"),"",IF(E5658="",FALSE,AND(NOT(#REF!),VALUE(RIGHT(CONCATENATE(YEAR(E5658)),2))=15)))</f>
        <v>#REF!</v>
      </c>
      <c r="S5658" t="e">
        <f t="shared" si="707"/>
        <v>#REF!</v>
      </c>
      <c r="T5658" t="e">
        <f t="shared" si="708"/>
        <v>#REF!</v>
      </c>
      <c r="U5658" s="2" t="e">
        <f t="shared" si="711"/>
        <v>#REF!</v>
      </c>
      <c r="V5658" s="2"/>
    </row>
    <row r="5659" spans="1:22" x14ac:dyDescent="0.25">
      <c r="A5659" t="s">
        <v>3338</v>
      </c>
      <c r="B5659" t="s">
        <v>3339</v>
      </c>
      <c r="C5659">
        <v>24.999999999999599</v>
      </c>
      <c r="D5659" t="s">
        <v>5318</v>
      </c>
      <c r="E5659" s="1">
        <v>41820</v>
      </c>
      <c r="F5659" t="s">
        <v>5333</v>
      </c>
      <c r="G5659">
        <v>1</v>
      </c>
      <c r="H5659" t="s">
        <v>5287</v>
      </c>
      <c r="I5659" t="s">
        <v>5334</v>
      </c>
      <c r="J5659" t="s">
        <v>5293</v>
      </c>
      <c r="K5659" t="b">
        <f>LOOKUP(A5659,'[1]UDDATA-1'!B:B,'[1]UDDATA-1'!A:A)&lt;&gt;LOOKUP(A5659,'[1]UDDATA-2'!B:B,'[1]UDDATA-2'!A:A)</f>
        <v>0</v>
      </c>
      <c r="L5659" t="str">
        <f t="shared" si="704"/>
        <v>Objektorienteret programmering</v>
      </c>
      <c r="M5659" t="str">
        <f t="shared" si="705"/>
        <v/>
      </c>
      <c r="N5659" t="str">
        <f t="shared" si="706"/>
        <v>U</v>
      </c>
      <c r="O5659" t="e">
        <f>IF(AND(A5659&lt;&gt;A5658,#REF!&lt;&gt;""),#REF!,"")</f>
        <v>#REF!</v>
      </c>
      <c r="P5659" t="e">
        <f t="shared" si="709"/>
        <v>#REF!</v>
      </c>
      <c r="Q5659" s="2" t="e">
        <f t="shared" ca="1" si="710"/>
        <v>#REF!</v>
      </c>
      <c r="R5659" t="e">
        <f>IF(NOT(#REF!="Indskrevet"),"",IF(E5659="",FALSE,AND(NOT(#REF!),VALUE(RIGHT(CONCATENATE(YEAR(E5659)),2))=15)))</f>
        <v>#REF!</v>
      </c>
      <c r="S5659" t="e">
        <f t="shared" si="707"/>
        <v>#REF!</v>
      </c>
      <c r="T5659" t="e">
        <f t="shared" si="708"/>
        <v>#REF!</v>
      </c>
      <c r="U5659" s="2" t="e">
        <f t="shared" si="711"/>
        <v>#REF!</v>
      </c>
      <c r="V5659" s="2"/>
    </row>
    <row r="5660" spans="1:22" x14ac:dyDescent="0.25">
      <c r="A5660" t="s">
        <v>3340</v>
      </c>
      <c r="B5660" t="s">
        <v>3341</v>
      </c>
      <c r="C5660">
        <v>79.999999999998593</v>
      </c>
      <c r="D5660" t="s">
        <v>5285</v>
      </c>
      <c r="E5660" s="1">
        <v>41312</v>
      </c>
      <c r="F5660" t="s">
        <v>5286</v>
      </c>
      <c r="G5660">
        <v>1</v>
      </c>
      <c r="H5660" t="s">
        <v>5287</v>
      </c>
      <c r="I5660" t="s">
        <v>5288</v>
      </c>
      <c r="J5660" t="s">
        <v>5289</v>
      </c>
      <c r="K5660" t="b">
        <f>LOOKUP(A5660,'[1]UDDATA-1'!B:B,'[1]UDDATA-1'!A:A)&lt;&gt;LOOKUP(A5660,'[1]UDDATA-2'!B:B,'[1]UDDATA-2'!A:A)</f>
        <v>0</v>
      </c>
      <c r="L5660" t="str">
        <f t="shared" si="704"/>
        <v>Grundlæggende programmering</v>
      </c>
      <c r="M5660">
        <f t="shared" si="705"/>
        <v>2</v>
      </c>
      <c r="N5660" t="str">
        <f t="shared" si="706"/>
        <v/>
      </c>
      <c r="O5660" t="e">
        <f>IF(AND(A5660&lt;&gt;A5659,#REF!&lt;&gt;""),#REF!,"")</f>
        <v>#REF!</v>
      </c>
      <c r="P5660" t="e">
        <f t="shared" si="709"/>
        <v>#REF!</v>
      </c>
      <c r="Q5660" s="2" t="e">
        <f t="shared" ca="1" si="710"/>
        <v>#REF!</v>
      </c>
      <c r="R5660" t="e">
        <f>IF(NOT(#REF!="Indskrevet"),"",IF(E5660="",FALSE,AND(NOT(#REF!),VALUE(RIGHT(CONCATENATE(YEAR(E5660)),2))=15)))</f>
        <v>#REF!</v>
      </c>
      <c r="S5660" t="e">
        <f t="shared" si="707"/>
        <v>#REF!</v>
      </c>
      <c r="T5660" t="e">
        <f t="shared" si="708"/>
        <v>#REF!</v>
      </c>
      <c r="U5660" s="2" t="e">
        <f t="shared" si="711"/>
        <v>#REF!</v>
      </c>
      <c r="V5660" s="2"/>
    </row>
    <row r="5661" spans="1:22" x14ac:dyDescent="0.25">
      <c r="A5661" t="s">
        <v>3340</v>
      </c>
      <c r="B5661" t="s">
        <v>3341</v>
      </c>
      <c r="C5661">
        <v>79.999999999998593</v>
      </c>
      <c r="D5661" t="s">
        <v>5317</v>
      </c>
      <c r="E5661" s="1">
        <v>41462</v>
      </c>
      <c r="F5661" t="s">
        <v>5291</v>
      </c>
      <c r="G5661">
        <v>1</v>
      </c>
      <c r="H5661" t="s">
        <v>5287</v>
      </c>
      <c r="I5661" t="s">
        <v>5292</v>
      </c>
      <c r="J5661" t="s">
        <v>5293</v>
      </c>
      <c r="K5661" t="b">
        <f>LOOKUP(A5661,'[1]UDDATA-1'!B:B,'[1]UDDATA-1'!A:A)&lt;&gt;LOOKUP(A5661,'[1]UDDATA-2'!B:B,'[1]UDDATA-2'!A:A)</f>
        <v>0</v>
      </c>
      <c r="L5661" t="str">
        <f t="shared" si="704"/>
        <v>Matematik til multimedie-applikationer</v>
      </c>
      <c r="M5661">
        <f t="shared" si="705"/>
        <v>4</v>
      </c>
      <c r="N5661" t="str">
        <f t="shared" si="706"/>
        <v/>
      </c>
      <c r="O5661" t="e">
        <f>IF(AND(A5661&lt;&gt;A5660,#REF!&lt;&gt;""),#REF!,"")</f>
        <v>#REF!</v>
      </c>
      <c r="P5661" t="e">
        <f t="shared" si="709"/>
        <v>#REF!</v>
      </c>
      <c r="Q5661" s="2" t="e">
        <f t="shared" ca="1" si="710"/>
        <v>#REF!</v>
      </c>
      <c r="R5661" t="e">
        <f>IF(NOT(#REF!="Indskrevet"),"",IF(E5661="",FALSE,AND(NOT(#REF!),VALUE(RIGHT(CONCATENATE(YEAR(E5661)),2))=15)))</f>
        <v>#REF!</v>
      </c>
      <c r="S5661" t="e">
        <f t="shared" si="707"/>
        <v>#REF!</v>
      </c>
      <c r="T5661" t="e">
        <f t="shared" si="708"/>
        <v>#REF!</v>
      </c>
      <c r="U5661" s="2" t="e">
        <f t="shared" si="711"/>
        <v>#REF!</v>
      </c>
      <c r="V5661" s="2"/>
    </row>
    <row r="5662" spans="1:22" x14ac:dyDescent="0.25">
      <c r="A5662" t="s">
        <v>3340</v>
      </c>
      <c r="B5662" t="s">
        <v>3341</v>
      </c>
      <c r="C5662">
        <v>79.999999999998593</v>
      </c>
      <c r="D5662" t="s">
        <v>5285</v>
      </c>
      <c r="E5662" s="1">
        <v>41431</v>
      </c>
      <c r="F5662" t="s">
        <v>5294</v>
      </c>
      <c r="G5662">
        <v>1</v>
      </c>
      <c r="H5662" t="s">
        <v>5287</v>
      </c>
      <c r="I5662" t="s">
        <v>5295</v>
      </c>
      <c r="J5662" t="s">
        <v>5293</v>
      </c>
      <c r="K5662" t="b">
        <f>LOOKUP(A5662,'[1]UDDATA-1'!B:B,'[1]UDDATA-1'!A:A)&lt;&gt;LOOKUP(A5662,'[1]UDDATA-2'!B:B,'[1]UDDATA-2'!A:A)</f>
        <v>0</v>
      </c>
      <c r="L5662" t="str">
        <f t="shared" si="704"/>
        <v>Fysisk interface design</v>
      </c>
      <c r="M5662">
        <f t="shared" si="705"/>
        <v>2</v>
      </c>
      <c r="N5662" t="str">
        <f t="shared" si="706"/>
        <v/>
      </c>
      <c r="O5662" t="e">
        <f>IF(AND(A5662&lt;&gt;A5661,#REF!&lt;&gt;""),#REF!,"")</f>
        <v>#REF!</v>
      </c>
      <c r="P5662" t="e">
        <f t="shared" si="709"/>
        <v>#REF!</v>
      </c>
      <c r="Q5662" s="2" t="e">
        <f t="shared" ca="1" si="710"/>
        <v>#REF!</v>
      </c>
      <c r="R5662" t="e">
        <f>IF(NOT(#REF!="Indskrevet"),"",IF(E5662="",FALSE,AND(NOT(#REF!),VALUE(RIGHT(CONCATENATE(YEAR(E5662)),2))=15)))</f>
        <v>#REF!</v>
      </c>
      <c r="S5662" t="e">
        <f t="shared" si="707"/>
        <v>#REF!</v>
      </c>
      <c r="T5662" t="e">
        <f t="shared" si="708"/>
        <v>#REF!</v>
      </c>
      <c r="U5662" s="2" t="e">
        <f t="shared" si="711"/>
        <v>#REF!</v>
      </c>
      <c r="V5662" s="2"/>
    </row>
    <row r="5663" spans="1:22" x14ac:dyDescent="0.25">
      <c r="A5663" t="s">
        <v>3340</v>
      </c>
      <c r="B5663" t="s">
        <v>3341</v>
      </c>
      <c r="C5663">
        <v>79.999999999998593</v>
      </c>
      <c r="D5663" t="s">
        <v>5327</v>
      </c>
      <c r="E5663" s="1">
        <v>41695</v>
      </c>
      <c r="F5663" t="s">
        <v>5297</v>
      </c>
      <c r="G5663">
        <v>1</v>
      </c>
      <c r="H5663" t="s">
        <v>5307</v>
      </c>
      <c r="I5663" t="s">
        <v>5298</v>
      </c>
      <c r="J5663" t="s">
        <v>5299</v>
      </c>
      <c r="K5663" t="b">
        <f>LOOKUP(A5663,'[1]UDDATA-1'!B:B,'[1]UDDATA-1'!A:A)&lt;&gt;LOOKUP(A5663,'[1]UDDATA-2'!B:B,'[1]UDDATA-2'!A:A)</f>
        <v>0</v>
      </c>
      <c r="L5663" t="str">
        <f t="shared" si="704"/>
        <v>Proceduremæssig programmering</v>
      </c>
      <c r="M5663">
        <f t="shared" si="705"/>
        <v>-3</v>
      </c>
      <c r="N5663" t="str">
        <f t="shared" si="706"/>
        <v/>
      </c>
      <c r="O5663" t="e">
        <f>IF(AND(A5663&lt;&gt;A5662,#REF!&lt;&gt;""),#REF!,"")</f>
        <v>#REF!</v>
      </c>
      <c r="P5663" t="e">
        <f t="shared" si="709"/>
        <v>#REF!</v>
      </c>
      <c r="Q5663" s="2" t="e">
        <f t="shared" ca="1" si="710"/>
        <v>#REF!</v>
      </c>
      <c r="R5663" t="e">
        <f>IF(NOT(#REF!="Indskrevet"),"",IF(E5663="",FALSE,AND(NOT(#REF!),VALUE(RIGHT(CONCATENATE(YEAR(E5663)),2))=15)))</f>
        <v>#REF!</v>
      </c>
      <c r="S5663" t="e">
        <f t="shared" si="707"/>
        <v>#REF!</v>
      </c>
      <c r="T5663" t="e">
        <f t="shared" si="708"/>
        <v>#REF!</v>
      </c>
      <c r="U5663" s="2" t="e">
        <f t="shared" si="711"/>
        <v>#REF!</v>
      </c>
      <c r="V5663" s="2"/>
    </row>
    <row r="5664" spans="1:22" x14ac:dyDescent="0.25">
      <c r="A5664" t="s">
        <v>3340</v>
      </c>
      <c r="B5664" t="s">
        <v>3341</v>
      </c>
      <c r="C5664">
        <v>79.999999999998593</v>
      </c>
      <c r="D5664" t="s">
        <v>5306</v>
      </c>
      <c r="E5664" s="1">
        <v>41739</v>
      </c>
      <c r="F5664" t="s">
        <v>5297</v>
      </c>
      <c r="G5664">
        <v>2</v>
      </c>
      <c r="H5664" t="s">
        <v>5287</v>
      </c>
      <c r="I5664" t="s">
        <v>5298</v>
      </c>
      <c r="J5664" t="s">
        <v>5303</v>
      </c>
      <c r="K5664" t="b">
        <f>LOOKUP(A5664,'[1]UDDATA-1'!B:B,'[1]UDDATA-1'!A:A)&lt;&gt;LOOKUP(A5664,'[1]UDDATA-2'!B:B,'[1]UDDATA-2'!A:A)</f>
        <v>0</v>
      </c>
      <c r="L5664" t="str">
        <f t="shared" si="704"/>
        <v/>
      </c>
      <c r="M5664" t="str">
        <f t="shared" si="705"/>
        <v/>
      </c>
      <c r="N5664" t="str">
        <f t="shared" si="706"/>
        <v/>
      </c>
      <c r="O5664" t="e">
        <f>IF(AND(A5664&lt;&gt;A5663,#REF!&lt;&gt;""),#REF!,"")</f>
        <v>#REF!</v>
      </c>
      <c r="P5664" t="e">
        <f t="shared" si="709"/>
        <v>#REF!</v>
      </c>
      <c r="Q5664" s="2" t="e">
        <f t="shared" ca="1" si="710"/>
        <v>#REF!</v>
      </c>
      <c r="R5664" t="e">
        <f>IF(NOT(#REF!="Indskrevet"),"",IF(E5664="",FALSE,AND(NOT(#REF!),VALUE(RIGHT(CONCATENATE(YEAR(E5664)),2))=15)))</f>
        <v>#REF!</v>
      </c>
      <c r="S5664" t="e">
        <f t="shared" si="707"/>
        <v>#REF!</v>
      </c>
      <c r="T5664" t="e">
        <f t="shared" si="708"/>
        <v>#REF!</v>
      </c>
      <c r="U5664" s="2" t="e">
        <f t="shared" si="711"/>
        <v>#REF!</v>
      </c>
      <c r="V5664" s="2"/>
    </row>
    <row r="5665" spans="1:22" x14ac:dyDescent="0.25">
      <c r="A5665" t="s">
        <v>3342</v>
      </c>
      <c r="B5665" t="s">
        <v>3343</v>
      </c>
      <c r="C5665">
        <v>4.9999999999998002</v>
      </c>
      <c r="D5665" t="s">
        <v>5318</v>
      </c>
      <c r="E5665" s="1">
        <v>41652</v>
      </c>
      <c r="F5665" t="s">
        <v>5286</v>
      </c>
      <c r="G5665">
        <v>1</v>
      </c>
      <c r="H5665" t="s">
        <v>5287</v>
      </c>
      <c r="I5665" t="s">
        <v>5288</v>
      </c>
      <c r="J5665" t="s">
        <v>5289</v>
      </c>
      <c r="K5665" t="b">
        <f>LOOKUP(A5665,'[1]UDDATA-1'!B:B,'[1]UDDATA-1'!A:A)&lt;&gt;LOOKUP(A5665,'[1]UDDATA-2'!B:B,'[1]UDDATA-2'!A:A)</f>
        <v>0</v>
      </c>
      <c r="L5665" t="str">
        <f t="shared" si="704"/>
        <v>Grundlæggende programmering</v>
      </c>
      <c r="M5665" t="str">
        <f t="shared" si="705"/>
        <v/>
      </c>
      <c r="N5665" t="str">
        <f t="shared" si="706"/>
        <v>U</v>
      </c>
      <c r="O5665" t="e">
        <f>IF(AND(A5665&lt;&gt;A5664,#REF!&lt;&gt;""),#REF!,"")</f>
        <v>#REF!</v>
      </c>
      <c r="P5665" t="e">
        <f t="shared" si="709"/>
        <v>#REF!</v>
      </c>
      <c r="Q5665" s="2" t="e">
        <f t="shared" ca="1" si="710"/>
        <v>#REF!</v>
      </c>
      <c r="R5665" t="e">
        <f>IF(NOT(#REF!="Indskrevet"),"",IF(E5665="",FALSE,AND(NOT(#REF!),VALUE(RIGHT(CONCATENATE(YEAR(E5665)),2))=15)))</f>
        <v>#REF!</v>
      </c>
      <c r="S5665" t="e">
        <f t="shared" si="707"/>
        <v>#REF!</v>
      </c>
      <c r="T5665" t="e">
        <f t="shared" si="708"/>
        <v>#REF!</v>
      </c>
      <c r="U5665" s="2" t="e">
        <f t="shared" si="711"/>
        <v>#REF!</v>
      </c>
      <c r="V5665" s="2"/>
    </row>
    <row r="5666" spans="1:22" x14ac:dyDescent="0.25">
      <c r="A5666" t="s">
        <v>3342</v>
      </c>
      <c r="B5666" t="s">
        <v>3343</v>
      </c>
      <c r="C5666">
        <v>4.9999999999998002</v>
      </c>
      <c r="D5666" t="s">
        <v>5318</v>
      </c>
      <c r="E5666" s="1">
        <v>41815</v>
      </c>
      <c r="F5666" t="s">
        <v>5291</v>
      </c>
      <c r="G5666">
        <v>1</v>
      </c>
      <c r="H5666" t="s">
        <v>5287</v>
      </c>
      <c r="I5666" t="s">
        <v>5292</v>
      </c>
      <c r="J5666" t="s">
        <v>5293</v>
      </c>
      <c r="K5666" t="b">
        <f>LOOKUP(A5666,'[1]UDDATA-1'!B:B,'[1]UDDATA-1'!A:A)&lt;&gt;LOOKUP(A5666,'[1]UDDATA-2'!B:B,'[1]UDDATA-2'!A:A)</f>
        <v>0</v>
      </c>
      <c r="L5666" t="str">
        <f t="shared" si="704"/>
        <v>Matematik til multimedie-applikationer</v>
      </c>
      <c r="M5666" t="str">
        <f t="shared" si="705"/>
        <v/>
      </c>
      <c r="N5666" t="str">
        <f t="shared" si="706"/>
        <v>U</v>
      </c>
      <c r="O5666" t="e">
        <f>IF(AND(A5666&lt;&gt;A5665,#REF!&lt;&gt;""),#REF!,"")</f>
        <v>#REF!</v>
      </c>
      <c r="P5666" t="e">
        <f t="shared" si="709"/>
        <v>#REF!</v>
      </c>
      <c r="Q5666" s="2" t="e">
        <f t="shared" ca="1" si="710"/>
        <v>#REF!</v>
      </c>
      <c r="R5666" t="e">
        <f>IF(NOT(#REF!="Indskrevet"),"",IF(E5666="",FALSE,AND(NOT(#REF!),VALUE(RIGHT(CONCATENATE(YEAR(E5666)),2))=15)))</f>
        <v>#REF!</v>
      </c>
      <c r="S5666" t="e">
        <f t="shared" si="707"/>
        <v>#REF!</v>
      </c>
      <c r="T5666" t="e">
        <f t="shared" si="708"/>
        <v>#REF!</v>
      </c>
      <c r="U5666" s="2" t="e">
        <f t="shared" si="711"/>
        <v>#REF!</v>
      </c>
      <c r="V5666" s="2"/>
    </row>
    <row r="5667" spans="1:22" x14ac:dyDescent="0.25">
      <c r="A5667" t="s">
        <v>3342</v>
      </c>
      <c r="B5667" t="s">
        <v>3343</v>
      </c>
      <c r="C5667">
        <v>4.9999999999998002</v>
      </c>
      <c r="D5667" t="s">
        <v>5318</v>
      </c>
      <c r="E5667" s="1">
        <v>41824</v>
      </c>
      <c r="F5667" t="s">
        <v>5294</v>
      </c>
      <c r="G5667">
        <v>1</v>
      </c>
      <c r="H5667" t="s">
        <v>5287</v>
      </c>
      <c r="I5667" t="s">
        <v>5295</v>
      </c>
      <c r="J5667" t="s">
        <v>5293</v>
      </c>
      <c r="K5667" t="b">
        <f>LOOKUP(A5667,'[1]UDDATA-1'!B:B,'[1]UDDATA-1'!A:A)&lt;&gt;LOOKUP(A5667,'[1]UDDATA-2'!B:B,'[1]UDDATA-2'!A:A)</f>
        <v>0</v>
      </c>
      <c r="L5667" t="str">
        <f t="shared" si="704"/>
        <v>Fysisk interface design</v>
      </c>
      <c r="M5667" t="str">
        <f t="shared" si="705"/>
        <v/>
      </c>
      <c r="N5667" t="str">
        <f t="shared" si="706"/>
        <v>U</v>
      </c>
      <c r="O5667" t="e">
        <f>IF(AND(A5667&lt;&gt;A5666,#REF!&lt;&gt;""),#REF!,"")</f>
        <v>#REF!</v>
      </c>
      <c r="P5667" t="e">
        <f t="shared" si="709"/>
        <v>#REF!</v>
      </c>
      <c r="Q5667" s="2" t="e">
        <f t="shared" ca="1" si="710"/>
        <v>#REF!</v>
      </c>
      <c r="R5667" t="e">
        <f>IF(NOT(#REF!="Indskrevet"),"",IF(E5667="",FALSE,AND(NOT(#REF!),VALUE(RIGHT(CONCATENATE(YEAR(E5667)),2))=15)))</f>
        <v>#REF!</v>
      </c>
      <c r="S5667" t="e">
        <f t="shared" si="707"/>
        <v>#REF!</v>
      </c>
      <c r="T5667" t="e">
        <f t="shared" si="708"/>
        <v>#REF!</v>
      </c>
      <c r="U5667" s="2" t="e">
        <f t="shared" si="711"/>
        <v>#REF!</v>
      </c>
      <c r="V5667" s="2"/>
    </row>
    <row r="5668" spans="1:22" x14ac:dyDescent="0.25">
      <c r="A5668" t="s">
        <v>3344</v>
      </c>
      <c r="B5668" t="s">
        <v>3345</v>
      </c>
      <c r="C5668">
        <v>119.999999999998</v>
      </c>
      <c r="D5668" t="s">
        <v>5285</v>
      </c>
      <c r="E5668" s="1">
        <v>41652</v>
      </c>
      <c r="F5668" t="s">
        <v>5286</v>
      </c>
      <c r="G5668">
        <v>1</v>
      </c>
      <c r="H5668" t="s">
        <v>5287</v>
      </c>
      <c r="I5668" t="s">
        <v>5288</v>
      </c>
      <c r="J5668" t="s">
        <v>5289</v>
      </c>
      <c r="K5668" t="b">
        <f>LOOKUP(A5668,'[1]UDDATA-1'!B:B,'[1]UDDATA-1'!A:A)&lt;&gt;LOOKUP(A5668,'[1]UDDATA-2'!B:B,'[1]UDDATA-2'!A:A)</f>
        <v>0</v>
      </c>
      <c r="L5668" t="str">
        <f t="shared" si="704"/>
        <v>Grundlæggende programmering</v>
      </c>
      <c r="M5668">
        <f t="shared" si="705"/>
        <v>2</v>
      </c>
      <c r="N5668" t="str">
        <f t="shared" si="706"/>
        <v/>
      </c>
      <c r="O5668" t="e">
        <f>IF(AND(A5668&lt;&gt;A5667,#REF!&lt;&gt;""),#REF!,"")</f>
        <v>#REF!</v>
      </c>
      <c r="P5668" t="e">
        <f t="shared" si="709"/>
        <v>#REF!</v>
      </c>
      <c r="Q5668" s="2" t="e">
        <f t="shared" ca="1" si="710"/>
        <v>#REF!</v>
      </c>
      <c r="R5668" t="e">
        <f>IF(NOT(#REF!="Indskrevet"),"",IF(E5668="",FALSE,AND(NOT(#REF!),VALUE(RIGHT(CONCATENATE(YEAR(E5668)),2))=15)))</f>
        <v>#REF!</v>
      </c>
      <c r="S5668" t="e">
        <f t="shared" si="707"/>
        <v>#REF!</v>
      </c>
      <c r="T5668" t="e">
        <f t="shared" si="708"/>
        <v>#REF!</v>
      </c>
      <c r="U5668" s="2" t="e">
        <f t="shared" si="711"/>
        <v>#REF!</v>
      </c>
      <c r="V5668" s="2"/>
    </row>
    <row r="5669" spans="1:22" x14ac:dyDescent="0.25">
      <c r="A5669" t="s">
        <v>3344</v>
      </c>
      <c r="B5669" t="s">
        <v>3345</v>
      </c>
      <c r="C5669">
        <v>119.999999999998</v>
      </c>
      <c r="D5669" t="s">
        <v>5290</v>
      </c>
      <c r="E5669" s="1">
        <v>41815</v>
      </c>
      <c r="F5669" t="s">
        <v>5291</v>
      </c>
      <c r="G5669">
        <v>1</v>
      </c>
      <c r="H5669" t="s">
        <v>5287</v>
      </c>
      <c r="I5669" t="s">
        <v>5292</v>
      </c>
      <c r="J5669" t="s">
        <v>5293</v>
      </c>
      <c r="K5669" t="b">
        <f>LOOKUP(A5669,'[1]UDDATA-1'!B:B,'[1]UDDATA-1'!A:A)&lt;&gt;LOOKUP(A5669,'[1]UDDATA-2'!B:B,'[1]UDDATA-2'!A:A)</f>
        <v>0</v>
      </c>
      <c r="L5669" t="str">
        <f t="shared" si="704"/>
        <v>Matematik til multimedie-applikationer</v>
      </c>
      <c r="M5669">
        <f t="shared" si="705"/>
        <v>10</v>
      </c>
      <c r="N5669" t="str">
        <f t="shared" si="706"/>
        <v/>
      </c>
      <c r="O5669" t="e">
        <f>IF(AND(A5669&lt;&gt;A5668,#REF!&lt;&gt;""),#REF!,"")</f>
        <v>#REF!</v>
      </c>
      <c r="P5669" t="e">
        <f t="shared" si="709"/>
        <v>#REF!</v>
      </c>
      <c r="Q5669" s="2" t="e">
        <f t="shared" ca="1" si="710"/>
        <v>#REF!</v>
      </c>
      <c r="R5669" t="e">
        <f>IF(NOT(#REF!="Indskrevet"),"",IF(E5669="",FALSE,AND(NOT(#REF!),VALUE(RIGHT(CONCATENATE(YEAR(E5669)),2))=15)))</f>
        <v>#REF!</v>
      </c>
      <c r="S5669" t="e">
        <f t="shared" si="707"/>
        <v>#REF!</v>
      </c>
      <c r="T5669" t="e">
        <f t="shared" si="708"/>
        <v>#REF!</v>
      </c>
      <c r="U5669" s="2" t="e">
        <f t="shared" si="711"/>
        <v>#REF!</v>
      </c>
      <c r="V5669" s="2"/>
    </row>
    <row r="5670" spans="1:22" x14ac:dyDescent="0.25">
      <c r="A5670" t="s">
        <v>3344</v>
      </c>
      <c r="B5670" t="s">
        <v>3345</v>
      </c>
      <c r="C5670">
        <v>119.999999999998</v>
      </c>
      <c r="D5670" t="s">
        <v>5285</v>
      </c>
      <c r="E5670" s="1">
        <v>41824</v>
      </c>
      <c r="F5670" t="s">
        <v>5294</v>
      </c>
      <c r="G5670">
        <v>1</v>
      </c>
      <c r="H5670" t="s">
        <v>5287</v>
      </c>
      <c r="I5670" t="s">
        <v>5295</v>
      </c>
      <c r="J5670" t="s">
        <v>5293</v>
      </c>
      <c r="K5670" t="b">
        <f>LOOKUP(A5670,'[1]UDDATA-1'!B:B,'[1]UDDATA-1'!A:A)&lt;&gt;LOOKUP(A5670,'[1]UDDATA-2'!B:B,'[1]UDDATA-2'!A:A)</f>
        <v>0</v>
      </c>
      <c r="L5670" t="str">
        <f t="shared" si="704"/>
        <v>Fysisk interface design</v>
      </c>
      <c r="M5670">
        <f t="shared" si="705"/>
        <v>2</v>
      </c>
      <c r="N5670" t="str">
        <f t="shared" si="706"/>
        <v/>
      </c>
      <c r="O5670" t="e">
        <f>IF(AND(A5670&lt;&gt;A5669,#REF!&lt;&gt;""),#REF!,"")</f>
        <v>#REF!</v>
      </c>
      <c r="P5670" t="e">
        <f t="shared" si="709"/>
        <v>#REF!</v>
      </c>
      <c r="Q5670" s="2" t="e">
        <f t="shared" ca="1" si="710"/>
        <v>#REF!</v>
      </c>
      <c r="R5670" t="e">
        <f>IF(NOT(#REF!="Indskrevet"),"",IF(E5670="",FALSE,AND(NOT(#REF!),VALUE(RIGHT(CONCATENATE(YEAR(E5670)),2))=15)))</f>
        <v>#REF!</v>
      </c>
      <c r="S5670" t="e">
        <f t="shared" si="707"/>
        <v>#REF!</v>
      </c>
      <c r="T5670" t="e">
        <f t="shared" si="708"/>
        <v>#REF!</v>
      </c>
      <c r="U5670" s="2" t="e">
        <f t="shared" si="711"/>
        <v>#REF!</v>
      </c>
      <c r="V5670" s="2"/>
    </row>
    <row r="5671" spans="1:22" x14ac:dyDescent="0.25">
      <c r="A5671" t="s">
        <v>3344</v>
      </c>
      <c r="B5671" t="s">
        <v>3345</v>
      </c>
      <c r="C5671">
        <v>119.999999999998</v>
      </c>
      <c r="D5671" t="s">
        <v>5317</v>
      </c>
      <c r="E5671" s="1">
        <v>42151</v>
      </c>
      <c r="F5671" t="s">
        <v>5297</v>
      </c>
      <c r="G5671">
        <v>1</v>
      </c>
      <c r="H5671" t="s">
        <v>5287</v>
      </c>
      <c r="I5671" t="s">
        <v>5298</v>
      </c>
      <c r="J5671" t="s">
        <v>5303</v>
      </c>
      <c r="K5671" t="b">
        <f>LOOKUP(A5671,'[1]UDDATA-1'!B:B,'[1]UDDATA-1'!A:A)&lt;&gt;LOOKUP(A5671,'[1]UDDATA-2'!B:B,'[1]UDDATA-2'!A:A)</f>
        <v>0</v>
      </c>
      <c r="L5671" t="str">
        <f t="shared" si="704"/>
        <v>Proceduremæssig programmering</v>
      </c>
      <c r="M5671">
        <f t="shared" si="705"/>
        <v>4</v>
      </c>
      <c r="N5671" t="str">
        <f t="shared" si="706"/>
        <v/>
      </c>
      <c r="O5671" t="e">
        <f>IF(AND(A5671&lt;&gt;A5670,#REF!&lt;&gt;""),#REF!,"")</f>
        <v>#REF!</v>
      </c>
      <c r="P5671" t="e">
        <f t="shared" si="709"/>
        <v>#REF!</v>
      </c>
      <c r="Q5671" s="2" t="e">
        <f t="shared" ca="1" si="710"/>
        <v>#REF!</v>
      </c>
      <c r="R5671" t="e">
        <f>IF(NOT(#REF!="Indskrevet"),"",IF(E5671="",FALSE,AND(NOT(#REF!),VALUE(RIGHT(CONCATENATE(YEAR(E5671)),2))=15)))</f>
        <v>#REF!</v>
      </c>
      <c r="S5671" t="e">
        <f t="shared" si="707"/>
        <v>#REF!</v>
      </c>
      <c r="T5671" t="e">
        <f t="shared" si="708"/>
        <v>#REF!</v>
      </c>
      <c r="U5671" s="2" t="e">
        <f t="shared" si="711"/>
        <v>#REF!</v>
      </c>
      <c r="V5671" s="2"/>
    </row>
    <row r="5672" spans="1:22" x14ac:dyDescent="0.25">
      <c r="A5672" t="s">
        <v>3344</v>
      </c>
      <c r="B5672" t="s">
        <v>3345</v>
      </c>
      <c r="C5672">
        <v>119.999999999998</v>
      </c>
      <c r="D5672" t="s">
        <v>5290</v>
      </c>
      <c r="E5672" s="1">
        <v>42165</v>
      </c>
      <c r="F5672" t="s">
        <v>5301</v>
      </c>
      <c r="G5672">
        <v>1</v>
      </c>
      <c r="H5672" t="s">
        <v>5287</v>
      </c>
      <c r="I5672" t="s">
        <v>5302</v>
      </c>
      <c r="J5672" t="s">
        <v>5303</v>
      </c>
      <c r="K5672" t="b">
        <f>LOOKUP(A5672,'[1]UDDATA-1'!B:B,'[1]UDDATA-1'!A:A)&lt;&gt;LOOKUP(A5672,'[1]UDDATA-2'!B:B,'[1]UDDATA-2'!A:A)</f>
        <v>0</v>
      </c>
      <c r="L5672" t="str">
        <f t="shared" si="704"/>
        <v>Lyd- og musikbehandling</v>
      </c>
      <c r="M5672">
        <f t="shared" si="705"/>
        <v>10</v>
      </c>
      <c r="N5672" t="str">
        <f t="shared" si="706"/>
        <v/>
      </c>
      <c r="O5672" t="e">
        <f>IF(AND(A5672&lt;&gt;A5671,#REF!&lt;&gt;""),#REF!,"")</f>
        <v>#REF!</v>
      </c>
      <c r="P5672" t="e">
        <f t="shared" si="709"/>
        <v>#REF!</v>
      </c>
      <c r="Q5672" s="2" t="e">
        <f t="shared" ca="1" si="710"/>
        <v>#REF!</v>
      </c>
      <c r="R5672" t="e">
        <f>IF(NOT(#REF!="Indskrevet"),"",IF(E5672="",FALSE,AND(NOT(#REF!),VALUE(RIGHT(CONCATENATE(YEAR(E5672)),2))=15)))</f>
        <v>#REF!</v>
      </c>
      <c r="S5672" t="e">
        <f t="shared" si="707"/>
        <v>#REF!</v>
      </c>
      <c r="T5672" t="e">
        <f t="shared" si="708"/>
        <v>#REF!</v>
      </c>
      <c r="U5672" s="2" t="e">
        <f t="shared" si="711"/>
        <v>#REF!</v>
      </c>
      <c r="V5672" s="2"/>
    </row>
    <row r="5673" spans="1:22" x14ac:dyDescent="0.25">
      <c r="A5673" t="s">
        <v>3344</v>
      </c>
      <c r="B5673" t="s">
        <v>3345</v>
      </c>
      <c r="C5673">
        <v>119.999999999998</v>
      </c>
      <c r="D5673" t="s">
        <v>5317</v>
      </c>
      <c r="E5673" s="1">
        <v>42171</v>
      </c>
      <c r="F5673" t="s">
        <v>5304</v>
      </c>
      <c r="G5673">
        <v>1</v>
      </c>
      <c r="H5673" t="s">
        <v>5287</v>
      </c>
      <c r="I5673" t="s">
        <v>5305</v>
      </c>
      <c r="J5673" t="s">
        <v>5303</v>
      </c>
      <c r="K5673" t="b">
        <f>LOOKUP(A5673,'[1]UDDATA-1'!B:B,'[1]UDDATA-1'!A:A)&lt;&gt;LOOKUP(A5673,'[1]UDDATA-2'!B:B,'[1]UDDATA-2'!A:A)</f>
        <v>0</v>
      </c>
      <c r="L5673" t="str">
        <f t="shared" si="704"/>
        <v>Objektorienteret Software Engineering</v>
      </c>
      <c r="M5673">
        <f t="shared" si="705"/>
        <v>4</v>
      </c>
      <c r="N5673" t="str">
        <f t="shared" si="706"/>
        <v/>
      </c>
      <c r="O5673" t="e">
        <f>IF(AND(A5673&lt;&gt;A5672,#REF!&lt;&gt;""),#REF!,"")</f>
        <v>#REF!</v>
      </c>
      <c r="P5673" t="e">
        <f t="shared" si="709"/>
        <v>#REF!</v>
      </c>
      <c r="Q5673" s="2" t="e">
        <f t="shared" ca="1" si="710"/>
        <v>#REF!</v>
      </c>
      <c r="R5673" t="e">
        <f>IF(NOT(#REF!="Indskrevet"),"",IF(E5673="",FALSE,AND(NOT(#REF!),VALUE(RIGHT(CONCATENATE(YEAR(E5673)),2))=15)))</f>
        <v>#REF!</v>
      </c>
      <c r="S5673" t="e">
        <f t="shared" si="707"/>
        <v>#REF!</v>
      </c>
      <c r="T5673" t="e">
        <f t="shared" si="708"/>
        <v>#REF!</v>
      </c>
      <c r="U5673" s="2" t="e">
        <f t="shared" si="711"/>
        <v>#REF!</v>
      </c>
      <c r="V5673" s="2"/>
    </row>
    <row r="5674" spans="1:22" x14ac:dyDescent="0.25">
      <c r="A5674" t="s">
        <v>3346</v>
      </c>
      <c r="B5674" t="s">
        <v>3347</v>
      </c>
      <c r="C5674">
        <v>19.999999999999801</v>
      </c>
      <c r="D5674" t="s">
        <v>5327</v>
      </c>
      <c r="E5674" s="1">
        <v>42031</v>
      </c>
      <c r="F5674" t="s">
        <v>5308</v>
      </c>
      <c r="G5674">
        <v>1</v>
      </c>
      <c r="H5674" t="s">
        <v>5307</v>
      </c>
      <c r="I5674" t="s">
        <v>5288</v>
      </c>
      <c r="J5674" t="s">
        <v>5289</v>
      </c>
      <c r="K5674" t="b">
        <f>LOOKUP(A5674,'[1]UDDATA-1'!B:B,'[1]UDDATA-1'!A:A)&lt;&gt;LOOKUP(A5674,'[1]UDDATA-2'!B:B,'[1]UDDATA-2'!A:A)</f>
        <v>0</v>
      </c>
      <c r="L5674" t="str">
        <f t="shared" si="704"/>
        <v>Grundlæggende programmering</v>
      </c>
      <c r="M5674">
        <f t="shared" si="705"/>
        <v>-3</v>
      </c>
      <c r="N5674" t="str">
        <f t="shared" si="706"/>
        <v/>
      </c>
      <c r="O5674" t="e">
        <f>IF(AND(A5674&lt;&gt;A5673,#REF!&lt;&gt;""),#REF!,"")</f>
        <v>#REF!</v>
      </c>
      <c r="P5674" t="e">
        <f t="shared" si="709"/>
        <v>#REF!</v>
      </c>
      <c r="Q5674" s="2" t="e">
        <f t="shared" ca="1" si="710"/>
        <v>#REF!</v>
      </c>
      <c r="R5674" t="e">
        <f>IF(NOT(#REF!="Indskrevet"),"",IF(E5674="",FALSE,AND(NOT(#REF!),VALUE(RIGHT(CONCATENATE(YEAR(E5674)),2))=15)))</f>
        <v>#REF!</v>
      </c>
      <c r="S5674" t="e">
        <f t="shared" si="707"/>
        <v>#REF!</v>
      </c>
      <c r="T5674" t="e">
        <f t="shared" si="708"/>
        <v>#REF!</v>
      </c>
      <c r="U5674" s="2" t="e">
        <f t="shared" si="711"/>
        <v>#REF!</v>
      </c>
      <c r="V5674" s="2"/>
    </row>
    <row r="5675" spans="1:22" x14ac:dyDescent="0.25">
      <c r="A5675" t="s">
        <v>3346</v>
      </c>
      <c r="B5675" t="s">
        <v>3347</v>
      </c>
      <c r="C5675">
        <v>19.999999999999801</v>
      </c>
      <c r="D5675" t="s">
        <v>5318</v>
      </c>
      <c r="E5675" s="1">
        <v>42067</v>
      </c>
      <c r="F5675" t="s">
        <v>5308</v>
      </c>
      <c r="G5675">
        <v>2</v>
      </c>
      <c r="H5675" t="s">
        <v>5287</v>
      </c>
      <c r="I5675" t="s">
        <v>5288</v>
      </c>
      <c r="J5675" t="s">
        <v>5293</v>
      </c>
      <c r="K5675" t="b">
        <f>LOOKUP(A5675,'[1]UDDATA-1'!B:B,'[1]UDDATA-1'!A:A)&lt;&gt;LOOKUP(A5675,'[1]UDDATA-2'!B:B,'[1]UDDATA-2'!A:A)</f>
        <v>0</v>
      </c>
      <c r="L5675" t="str">
        <f t="shared" si="704"/>
        <v/>
      </c>
      <c r="M5675" t="str">
        <f t="shared" si="705"/>
        <v/>
      </c>
      <c r="N5675" t="str">
        <f t="shared" si="706"/>
        <v/>
      </c>
      <c r="O5675" t="e">
        <f>IF(AND(A5675&lt;&gt;A5674,#REF!&lt;&gt;""),#REF!,"")</f>
        <v>#REF!</v>
      </c>
      <c r="P5675" t="e">
        <f t="shared" si="709"/>
        <v>#REF!</v>
      </c>
      <c r="Q5675" s="2" t="e">
        <f t="shared" ca="1" si="710"/>
        <v>#REF!</v>
      </c>
      <c r="R5675" t="e">
        <f>IF(NOT(#REF!="Indskrevet"),"",IF(E5675="",FALSE,AND(NOT(#REF!),VALUE(RIGHT(CONCATENATE(YEAR(E5675)),2))=15)))</f>
        <v>#REF!</v>
      </c>
      <c r="S5675" t="e">
        <f t="shared" si="707"/>
        <v>#REF!</v>
      </c>
      <c r="T5675" t="e">
        <f t="shared" si="708"/>
        <v>#REF!</v>
      </c>
      <c r="U5675" s="2" t="e">
        <f t="shared" si="711"/>
        <v>#REF!</v>
      </c>
      <c r="V5675" s="2"/>
    </row>
    <row r="5676" spans="1:22" x14ac:dyDescent="0.25">
      <c r="A5676" t="s">
        <v>3349</v>
      </c>
      <c r="B5676" t="s">
        <v>3350</v>
      </c>
      <c r="C5676">
        <v>179.99999999999599</v>
      </c>
      <c r="K5676" t="b">
        <f>LOOKUP(A5676,'[1]UDDATA-1'!B:B,'[1]UDDATA-1'!A:A)&lt;&gt;LOOKUP(A5676,'[1]UDDATA-2'!B:B,'[1]UDDATA-2'!A:A)</f>
        <v>0</v>
      </c>
      <c r="L5676" t="str">
        <f t="shared" si="704"/>
        <v/>
      </c>
      <c r="M5676" t="str">
        <f t="shared" si="705"/>
        <v/>
      </c>
      <c r="N5676" t="str">
        <f t="shared" si="706"/>
        <v/>
      </c>
      <c r="O5676" t="e">
        <f>IF(AND(A5676&lt;&gt;A5675,#REF!&lt;&gt;""),#REF!,"")</f>
        <v>#REF!</v>
      </c>
      <c r="P5676" t="e">
        <f t="shared" si="709"/>
        <v>#REF!</v>
      </c>
      <c r="Q5676" s="2" t="e">
        <f t="shared" ca="1" si="710"/>
        <v>#REF!</v>
      </c>
      <c r="R5676" t="e">
        <f>IF(NOT(#REF!="Indskrevet"),"",IF(E5676="",FALSE,AND(NOT(#REF!),VALUE(RIGHT(CONCATENATE(YEAR(E5676)),2))=15)))</f>
        <v>#REF!</v>
      </c>
      <c r="S5676" t="e">
        <f t="shared" si="707"/>
        <v>#REF!</v>
      </c>
      <c r="T5676" t="e">
        <f t="shared" si="708"/>
        <v>#REF!</v>
      </c>
      <c r="U5676" s="2" t="e">
        <f t="shared" si="711"/>
        <v>#REF!</v>
      </c>
      <c r="V5676" s="2"/>
    </row>
    <row r="5677" spans="1:22" x14ac:dyDescent="0.25">
      <c r="A5677" t="s">
        <v>3351</v>
      </c>
      <c r="B5677" t="s">
        <v>3352</v>
      </c>
      <c r="C5677">
        <v>24.999999999999599</v>
      </c>
      <c r="D5677" t="s">
        <v>5306</v>
      </c>
      <c r="E5677" s="1">
        <v>41676</v>
      </c>
      <c r="F5677" t="s">
        <v>5308</v>
      </c>
      <c r="G5677">
        <v>1</v>
      </c>
      <c r="H5677" t="s">
        <v>5307</v>
      </c>
      <c r="I5677" t="s">
        <v>5288</v>
      </c>
      <c r="J5677" t="s">
        <v>5289</v>
      </c>
      <c r="K5677" t="b">
        <f>LOOKUP(A5677,'[1]UDDATA-1'!B:B,'[1]UDDATA-1'!A:A)&lt;&gt;LOOKUP(A5677,'[1]UDDATA-2'!B:B,'[1]UDDATA-2'!A:A)</f>
        <v>0</v>
      </c>
      <c r="L5677" t="str">
        <f t="shared" si="704"/>
        <v>Grundlæggende programmering</v>
      </c>
      <c r="M5677">
        <f t="shared" si="705"/>
        <v>0</v>
      </c>
      <c r="N5677" t="str">
        <f t="shared" si="706"/>
        <v/>
      </c>
      <c r="O5677" t="e">
        <f>IF(AND(A5677&lt;&gt;A5676,#REF!&lt;&gt;""),#REF!,"")</f>
        <v>#REF!</v>
      </c>
      <c r="P5677" t="e">
        <f t="shared" si="709"/>
        <v>#REF!</v>
      </c>
      <c r="Q5677" s="2" t="e">
        <f t="shared" ca="1" si="710"/>
        <v>#REF!</v>
      </c>
      <c r="R5677" t="e">
        <f>IF(NOT(#REF!="Indskrevet"),"",IF(E5677="",FALSE,AND(NOT(#REF!),VALUE(RIGHT(CONCATENATE(YEAR(E5677)),2))=15)))</f>
        <v>#REF!</v>
      </c>
      <c r="S5677" t="e">
        <f t="shared" si="707"/>
        <v>#REF!</v>
      </c>
      <c r="T5677" t="e">
        <f t="shared" si="708"/>
        <v>#REF!</v>
      </c>
      <c r="U5677" s="2" t="e">
        <f t="shared" si="711"/>
        <v>#REF!</v>
      </c>
      <c r="V5677" s="2"/>
    </row>
    <row r="5678" spans="1:22" x14ac:dyDescent="0.25">
      <c r="A5678" t="s">
        <v>3351</v>
      </c>
      <c r="B5678" t="s">
        <v>3352</v>
      </c>
      <c r="C5678">
        <v>24.999999999999599</v>
      </c>
      <c r="D5678" t="s">
        <v>5296</v>
      </c>
      <c r="E5678" s="1">
        <v>41723</v>
      </c>
      <c r="F5678" t="s">
        <v>5308</v>
      </c>
      <c r="G5678">
        <v>2</v>
      </c>
      <c r="H5678" t="s">
        <v>5287</v>
      </c>
      <c r="I5678" t="s">
        <v>5288</v>
      </c>
      <c r="J5678" t="s">
        <v>5293</v>
      </c>
      <c r="K5678" t="b">
        <f>LOOKUP(A5678,'[1]UDDATA-1'!B:B,'[1]UDDATA-1'!A:A)&lt;&gt;LOOKUP(A5678,'[1]UDDATA-2'!B:B,'[1]UDDATA-2'!A:A)</f>
        <v>0</v>
      </c>
      <c r="L5678" t="str">
        <f t="shared" si="704"/>
        <v/>
      </c>
      <c r="M5678" t="str">
        <f t="shared" si="705"/>
        <v/>
      </c>
      <c r="N5678" t="str">
        <f t="shared" si="706"/>
        <v/>
      </c>
      <c r="O5678" t="e">
        <f>IF(AND(A5678&lt;&gt;A5677,#REF!&lt;&gt;""),#REF!,"")</f>
        <v>#REF!</v>
      </c>
      <c r="P5678" t="e">
        <f t="shared" si="709"/>
        <v>#REF!</v>
      </c>
      <c r="Q5678" s="2" t="e">
        <f t="shared" ca="1" si="710"/>
        <v>#REF!</v>
      </c>
      <c r="R5678" t="e">
        <f>IF(NOT(#REF!="Indskrevet"),"",IF(E5678="",FALSE,AND(NOT(#REF!),VALUE(RIGHT(CONCATENATE(YEAR(E5678)),2))=15)))</f>
        <v>#REF!</v>
      </c>
      <c r="S5678" t="e">
        <f t="shared" si="707"/>
        <v>#REF!</v>
      </c>
      <c r="T5678" t="e">
        <f t="shared" si="708"/>
        <v>#REF!</v>
      </c>
      <c r="U5678" s="2" t="e">
        <f t="shared" si="711"/>
        <v>#REF!</v>
      </c>
      <c r="V5678" s="2"/>
    </row>
    <row r="5679" spans="1:22" x14ac:dyDescent="0.25">
      <c r="A5679" t="s">
        <v>3351</v>
      </c>
      <c r="B5679" t="s">
        <v>3352</v>
      </c>
      <c r="C5679">
        <v>24.999999999999599</v>
      </c>
      <c r="D5679" t="s">
        <v>5318</v>
      </c>
      <c r="E5679" s="1">
        <v>41815</v>
      </c>
      <c r="F5679" t="s">
        <v>5309</v>
      </c>
      <c r="G5679">
        <v>1</v>
      </c>
      <c r="H5679" t="s">
        <v>5287</v>
      </c>
      <c r="I5679" t="s">
        <v>5292</v>
      </c>
      <c r="J5679" t="s">
        <v>5293</v>
      </c>
      <c r="K5679" t="b">
        <f>LOOKUP(A5679,'[1]UDDATA-1'!B:B,'[1]UDDATA-1'!A:A)&lt;&gt;LOOKUP(A5679,'[1]UDDATA-2'!B:B,'[1]UDDATA-2'!A:A)</f>
        <v>0</v>
      </c>
      <c r="L5679" t="str">
        <f t="shared" si="704"/>
        <v>Matematik til multimedie-applikationer</v>
      </c>
      <c r="M5679" t="str">
        <f t="shared" si="705"/>
        <v/>
      </c>
      <c r="N5679" t="str">
        <f t="shared" si="706"/>
        <v>U</v>
      </c>
      <c r="O5679" t="e">
        <f>IF(AND(A5679&lt;&gt;A5678,#REF!&lt;&gt;""),#REF!,"")</f>
        <v>#REF!</v>
      </c>
      <c r="P5679" t="e">
        <f t="shared" si="709"/>
        <v>#REF!</v>
      </c>
      <c r="Q5679" s="2" t="e">
        <f t="shared" ca="1" si="710"/>
        <v>#REF!</v>
      </c>
      <c r="R5679" t="e">
        <f>IF(NOT(#REF!="Indskrevet"),"",IF(E5679="",FALSE,AND(NOT(#REF!),VALUE(RIGHT(CONCATENATE(YEAR(E5679)),2))=15)))</f>
        <v>#REF!</v>
      </c>
      <c r="S5679" t="e">
        <f t="shared" si="707"/>
        <v>#REF!</v>
      </c>
      <c r="T5679" t="e">
        <f t="shared" si="708"/>
        <v>#REF!</v>
      </c>
      <c r="U5679" s="2" t="e">
        <f t="shared" si="711"/>
        <v>#REF!</v>
      </c>
      <c r="V5679" s="2"/>
    </row>
    <row r="5680" spans="1:22" x14ac:dyDescent="0.25">
      <c r="A5680" t="s">
        <v>3351</v>
      </c>
      <c r="B5680" t="s">
        <v>3352</v>
      </c>
      <c r="C5680">
        <v>24.999999999999599</v>
      </c>
      <c r="D5680" t="s">
        <v>5318</v>
      </c>
      <c r="E5680" s="1">
        <v>41824</v>
      </c>
      <c r="F5680" t="s">
        <v>5310</v>
      </c>
      <c r="G5680">
        <v>1</v>
      </c>
      <c r="H5680" t="s">
        <v>5307</v>
      </c>
      <c r="I5680" t="s">
        <v>5295</v>
      </c>
      <c r="J5680" t="s">
        <v>5293</v>
      </c>
      <c r="K5680" t="b">
        <f>LOOKUP(A5680,'[1]UDDATA-1'!B:B,'[1]UDDATA-1'!A:A)&lt;&gt;LOOKUP(A5680,'[1]UDDATA-2'!B:B,'[1]UDDATA-2'!A:A)</f>
        <v>0</v>
      </c>
      <c r="L5680" t="str">
        <f t="shared" si="704"/>
        <v>Fysisk interface design</v>
      </c>
      <c r="M5680" t="str">
        <f t="shared" si="705"/>
        <v/>
      </c>
      <c r="N5680" t="str">
        <f t="shared" si="706"/>
        <v>U</v>
      </c>
      <c r="O5680" t="e">
        <f>IF(AND(A5680&lt;&gt;A5679,#REF!&lt;&gt;""),#REF!,"")</f>
        <v>#REF!</v>
      </c>
      <c r="P5680" t="e">
        <f t="shared" si="709"/>
        <v>#REF!</v>
      </c>
      <c r="Q5680" s="2" t="e">
        <f t="shared" ca="1" si="710"/>
        <v>#REF!</v>
      </c>
      <c r="R5680" t="e">
        <f>IF(NOT(#REF!="Indskrevet"),"",IF(E5680="",FALSE,AND(NOT(#REF!),VALUE(RIGHT(CONCATENATE(YEAR(E5680)),2))=15)))</f>
        <v>#REF!</v>
      </c>
      <c r="S5680" t="e">
        <f t="shared" si="707"/>
        <v>#REF!</v>
      </c>
      <c r="T5680" t="e">
        <f t="shared" si="708"/>
        <v>#REF!</v>
      </c>
      <c r="U5680" s="2" t="e">
        <f t="shared" si="711"/>
        <v>#REF!</v>
      </c>
      <c r="V5680" s="2"/>
    </row>
    <row r="5681" spans="1:22" x14ac:dyDescent="0.25">
      <c r="A5681" t="s">
        <v>3351</v>
      </c>
      <c r="B5681" t="s">
        <v>3352</v>
      </c>
      <c r="C5681">
        <v>24.999999999999599</v>
      </c>
      <c r="D5681" t="s">
        <v>5318</v>
      </c>
      <c r="E5681" s="1">
        <v>42247</v>
      </c>
      <c r="F5681" t="s">
        <v>5310</v>
      </c>
      <c r="G5681">
        <v>2</v>
      </c>
      <c r="H5681" t="s">
        <v>5287</v>
      </c>
      <c r="I5681" t="s">
        <v>5295</v>
      </c>
      <c r="J5681" t="s">
        <v>5303</v>
      </c>
      <c r="K5681" t="b">
        <f>LOOKUP(A5681,'[1]UDDATA-1'!B:B,'[1]UDDATA-1'!A:A)&lt;&gt;LOOKUP(A5681,'[1]UDDATA-2'!B:B,'[1]UDDATA-2'!A:A)</f>
        <v>0</v>
      </c>
      <c r="L5681" t="str">
        <f t="shared" si="704"/>
        <v/>
      </c>
      <c r="M5681" t="str">
        <f t="shared" si="705"/>
        <v/>
      </c>
      <c r="N5681" t="str">
        <f t="shared" si="706"/>
        <v/>
      </c>
      <c r="O5681" t="e">
        <f>IF(AND(A5681&lt;&gt;A5680,#REF!&lt;&gt;""),#REF!,"")</f>
        <v>#REF!</v>
      </c>
      <c r="P5681" t="e">
        <f t="shared" si="709"/>
        <v>#REF!</v>
      </c>
      <c r="Q5681" s="2" t="e">
        <f t="shared" ca="1" si="710"/>
        <v>#REF!</v>
      </c>
      <c r="R5681" t="e">
        <f>IF(NOT(#REF!="Indskrevet"),"",IF(E5681="",FALSE,AND(NOT(#REF!),VALUE(RIGHT(CONCATENATE(YEAR(E5681)),2))=15)))</f>
        <v>#REF!</v>
      </c>
      <c r="S5681" t="e">
        <f t="shared" si="707"/>
        <v>#REF!</v>
      </c>
      <c r="T5681" t="e">
        <f t="shared" si="708"/>
        <v>#REF!</v>
      </c>
      <c r="U5681" s="2" t="e">
        <f t="shared" si="711"/>
        <v>#REF!</v>
      </c>
      <c r="V5681" s="2"/>
    </row>
    <row r="5682" spans="1:22" x14ac:dyDescent="0.25">
      <c r="A5682" t="s">
        <v>3353</v>
      </c>
      <c r="B5682" t="s">
        <v>3354</v>
      </c>
      <c r="C5682">
        <v>99.999999999998394</v>
      </c>
      <c r="D5682" t="s">
        <v>5317</v>
      </c>
      <c r="E5682" s="1">
        <v>41676</v>
      </c>
      <c r="F5682" t="s">
        <v>5308</v>
      </c>
      <c r="G5682">
        <v>1</v>
      </c>
      <c r="H5682" t="s">
        <v>5287</v>
      </c>
      <c r="I5682" t="s">
        <v>5288</v>
      </c>
      <c r="J5682" t="s">
        <v>5289</v>
      </c>
      <c r="K5682" t="b">
        <f>LOOKUP(A5682,'[1]UDDATA-1'!B:B,'[1]UDDATA-1'!A:A)&lt;&gt;LOOKUP(A5682,'[1]UDDATA-2'!B:B,'[1]UDDATA-2'!A:A)</f>
        <v>0</v>
      </c>
      <c r="L5682" t="str">
        <f t="shared" si="704"/>
        <v>Grundlæggende programmering</v>
      </c>
      <c r="M5682">
        <f t="shared" si="705"/>
        <v>4</v>
      </c>
      <c r="N5682" t="str">
        <f t="shared" si="706"/>
        <v/>
      </c>
      <c r="O5682" t="e">
        <f>IF(AND(A5682&lt;&gt;A5681,#REF!&lt;&gt;""),#REF!,"")</f>
        <v>#REF!</v>
      </c>
      <c r="P5682" t="e">
        <f t="shared" si="709"/>
        <v>#REF!</v>
      </c>
      <c r="Q5682" s="2" t="e">
        <f t="shared" ca="1" si="710"/>
        <v>#REF!</v>
      </c>
      <c r="R5682" t="e">
        <f>IF(NOT(#REF!="Indskrevet"),"",IF(E5682="",FALSE,AND(NOT(#REF!),VALUE(RIGHT(CONCATENATE(YEAR(E5682)),2))=15)))</f>
        <v>#REF!</v>
      </c>
      <c r="S5682" t="e">
        <f t="shared" si="707"/>
        <v>#REF!</v>
      </c>
      <c r="T5682" t="e">
        <f t="shared" si="708"/>
        <v>#REF!</v>
      </c>
      <c r="U5682" s="2" t="e">
        <f t="shared" si="711"/>
        <v>#REF!</v>
      </c>
      <c r="V5682" s="2"/>
    </row>
    <row r="5683" spans="1:22" x14ac:dyDescent="0.25">
      <c r="A5683" t="s">
        <v>3353</v>
      </c>
      <c r="B5683" t="s">
        <v>3354</v>
      </c>
      <c r="C5683">
        <v>99.999999999998394</v>
      </c>
      <c r="D5683" t="s">
        <v>5296</v>
      </c>
      <c r="E5683" s="1">
        <v>41815</v>
      </c>
      <c r="F5683" t="s">
        <v>5309</v>
      </c>
      <c r="G5683">
        <v>1</v>
      </c>
      <c r="H5683" t="s">
        <v>5287</v>
      </c>
      <c r="I5683" t="s">
        <v>5292</v>
      </c>
      <c r="J5683" t="s">
        <v>5293</v>
      </c>
      <c r="K5683" t="b">
        <f>LOOKUP(A5683,'[1]UDDATA-1'!B:B,'[1]UDDATA-1'!A:A)&lt;&gt;LOOKUP(A5683,'[1]UDDATA-2'!B:B,'[1]UDDATA-2'!A:A)</f>
        <v>0</v>
      </c>
      <c r="L5683" t="str">
        <f t="shared" si="704"/>
        <v>Matematik til multimedie-applikationer</v>
      </c>
      <c r="M5683">
        <f t="shared" si="705"/>
        <v>7</v>
      </c>
      <c r="N5683" t="str">
        <f t="shared" si="706"/>
        <v/>
      </c>
      <c r="O5683" t="e">
        <f>IF(AND(A5683&lt;&gt;A5682,#REF!&lt;&gt;""),#REF!,"")</f>
        <v>#REF!</v>
      </c>
      <c r="P5683" t="e">
        <f t="shared" si="709"/>
        <v>#REF!</v>
      </c>
      <c r="Q5683" s="2" t="e">
        <f t="shared" ca="1" si="710"/>
        <v>#REF!</v>
      </c>
      <c r="R5683" t="e">
        <f>IF(NOT(#REF!="Indskrevet"),"",IF(E5683="",FALSE,AND(NOT(#REF!),VALUE(RIGHT(CONCATENATE(YEAR(E5683)),2))=15)))</f>
        <v>#REF!</v>
      </c>
      <c r="S5683" t="e">
        <f t="shared" si="707"/>
        <v>#REF!</v>
      </c>
      <c r="T5683" t="e">
        <f t="shared" si="708"/>
        <v>#REF!</v>
      </c>
      <c r="U5683" s="2" t="e">
        <f t="shared" si="711"/>
        <v>#REF!</v>
      </c>
      <c r="V5683" s="2"/>
    </row>
    <row r="5684" spans="1:22" x14ac:dyDescent="0.25">
      <c r="A5684" t="s">
        <v>3353</v>
      </c>
      <c r="B5684" t="s">
        <v>3354</v>
      </c>
      <c r="C5684">
        <v>99.999999999998394</v>
      </c>
      <c r="D5684" t="s">
        <v>5317</v>
      </c>
      <c r="E5684" s="1">
        <v>41824</v>
      </c>
      <c r="F5684" t="s">
        <v>5310</v>
      </c>
      <c r="G5684">
        <v>1</v>
      </c>
      <c r="H5684" t="s">
        <v>5287</v>
      </c>
      <c r="I5684" t="s">
        <v>5295</v>
      </c>
      <c r="J5684" t="s">
        <v>5293</v>
      </c>
      <c r="K5684" t="b">
        <f>LOOKUP(A5684,'[1]UDDATA-1'!B:B,'[1]UDDATA-1'!A:A)&lt;&gt;LOOKUP(A5684,'[1]UDDATA-2'!B:B,'[1]UDDATA-2'!A:A)</f>
        <v>0</v>
      </c>
      <c r="L5684" t="str">
        <f t="shared" si="704"/>
        <v>Fysisk interface design</v>
      </c>
      <c r="M5684">
        <f t="shared" si="705"/>
        <v>4</v>
      </c>
      <c r="N5684" t="str">
        <f t="shared" si="706"/>
        <v/>
      </c>
      <c r="O5684" t="e">
        <f>IF(AND(A5684&lt;&gt;A5683,#REF!&lt;&gt;""),#REF!,"")</f>
        <v>#REF!</v>
      </c>
      <c r="P5684" t="e">
        <f t="shared" si="709"/>
        <v>#REF!</v>
      </c>
      <c r="Q5684" s="2" t="e">
        <f t="shared" ca="1" si="710"/>
        <v>#REF!</v>
      </c>
      <c r="R5684" t="e">
        <f>IF(NOT(#REF!="Indskrevet"),"",IF(E5684="",FALSE,AND(NOT(#REF!),VALUE(RIGHT(CONCATENATE(YEAR(E5684)),2))=15)))</f>
        <v>#REF!</v>
      </c>
      <c r="S5684" t="e">
        <f t="shared" si="707"/>
        <v>#REF!</v>
      </c>
      <c r="T5684" t="e">
        <f t="shared" si="708"/>
        <v>#REF!</v>
      </c>
      <c r="U5684" s="2" t="e">
        <f t="shared" si="711"/>
        <v>#REF!</v>
      </c>
      <c r="V5684" s="2"/>
    </row>
    <row r="5685" spans="1:22" x14ac:dyDescent="0.25">
      <c r="A5685" t="s">
        <v>3353</v>
      </c>
      <c r="B5685" t="s">
        <v>3354</v>
      </c>
      <c r="C5685">
        <v>99.999999999998394</v>
      </c>
      <c r="D5685" t="s">
        <v>5318</v>
      </c>
      <c r="E5685" s="1">
        <v>42114</v>
      </c>
      <c r="F5685" t="s">
        <v>5311</v>
      </c>
      <c r="G5685">
        <v>1</v>
      </c>
      <c r="H5685" t="s">
        <v>5307</v>
      </c>
      <c r="I5685" t="s">
        <v>5298</v>
      </c>
      <c r="J5685" t="s">
        <v>5303</v>
      </c>
      <c r="K5685" t="b">
        <f>LOOKUP(A5685,'[1]UDDATA-1'!B:B,'[1]UDDATA-1'!A:A)&lt;&gt;LOOKUP(A5685,'[1]UDDATA-2'!B:B,'[1]UDDATA-2'!A:A)</f>
        <v>0</v>
      </c>
      <c r="L5685" t="str">
        <f t="shared" si="704"/>
        <v>Proceduremæssig programmering</v>
      </c>
      <c r="M5685" t="str">
        <f t="shared" si="705"/>
        <v/>
      </c>
      <c r="N5685" t="str">
        <f t="shared" si="706"/>
        <v>U</v>
      </c>
      <c r="O5685" t="e">
        <f>IF(AND(A5685&lt;&gt;A5684,#REF!&lt;&gt;""),#REF!,"")</f>
        <v>#REF!</v>
      </c>
      <c r="P5685" t="e">
        <f t="shared" si="709"/>
        <v>#REF!</v>
      </c>
      <c r="Q5685" s="2" t="e">
        <f t="shared" ca="1" si="710"/>
        <v>#REF!</v>
      </c>
      <c r="R5685" t="e">
        <f>IF(NOT(#REF!="Indskrevet"),"",IF(E5685="",FALSE,AND(NOT(#REF!),VALUE(RIGHT(CONCATENATE(YEAR(E5685)),2))=15)))</f>
        <v>#REF!</v>
      </c>
      <c r="S5685" t="e">
        <f t="shared" si="707"/>
        <v>#REF!</v>
      </c>
      <c r="T5685" t="e">
        <f t="shared" si="708"/>
        <v>#REF!</v>
      </c>
      <c r="U5685" s="2" t="e">
        <f t="shared" si="711"/>
        <v>#REF!</v>
      </c>
      <c r="V5685" s="2"/>
    </row>
    <row r="5686" spans="1:22" x14ac:dyDescent="0.25">
      <c r="A5686" t="s">
        <v>3353</v>
      </c>
      <c r="B5686" t="s">
        <v>3354</v>
      </c>
      <c r="C5686">
        <v>99.999999999998394</v>
      </c>
      <c r="D5686" t="s">
        <v>5306</v>
      </c>
      <c r="E5686" s="1">
        <v>42284</v>
      </c>
      <c r="F5686" t="s">
        <v>5311</v>
      </c>
      <c r="G5686">
        <v>2</v>
      </c>
      <c r="H5686" t="s">
        <v>5287</v>
      </c>
      <c r="I5686" t="s">
        <v>5298</v>
      </c>
      <c r="J5686" t="s">
        <v>5315</v>
      </c>
      <c r="K5686" t="b">
        <f>LOOKUP(A5686,'[1]UDDATA-1'!B:B,'[1]UDDATA-1'!A:A)&lt;&gt;LOOKUP(A5686,'[1]UDDATA-2'!B:B,'[1]UDDATA-2'!A:A)</f>
        <v>0</v>
      </c>
      <c r="L5686" t="str">
        <f t="shared" si="704"/>
        <v/>
      </c>
      <c r="M5686" t="str">
        <f t="shared" si="705"/>
        <v/>
      </c>
      <c r="N5686" t="str">
        <f t="shared" si="706"/>
        <v/>
      </c>
      <c r="O5686" t="e">
        <f>IF(AND(A5686&lt;&gt;A5685,#REF!&lt;&gt;""),#REF!,"")</f>
        <v>#REF!</v>
      </c>
      <c r="P5686" t="e">
        <f t="shared" si="709"/>
        <v>#REF!</v>
      </c>
      <c r="Q5686" s="2" t="e">
        <f t="shared" ca="1" si="710"/>
        <v>#REF!</v>
      </c>
      <c r="R5686" t="e">
        <f>IF(NOT(#REF!="Indskrevet"),"",IF(E5686="",FALSE,AND(NOT(#REF!),VALUE(RIGHT(CONCATENATE(YEAR(E5686)),2))=15)))</f>
        <v>#REF!</v>
      </c>
      <c r="S5686" t="e">
        <f t="shared" si="707"/>
        <v>#REF!</v>
      </c>
      <c r="T5686" t="e">
        <f t="shared" si="708"/>
        <v>#REF!</v>
      </c>
      <c r="U5686" s="2" t="e">
        <f t="shared" si="711"/>
        <v>#REF!</v>
      </c>
      <c r="V5686" s="2"/>
    </row>
    <row r="5687" spans="1:22" x14ac:dyDescent="0.25">
      <c r="A5687" t="s">
        <v>3353</v>
      </c>
      <c r="B5687" t="s">
        <v>3354</v>
      </c>
      <c r="C5687">
        <v>99.999999999998394</v>
      </c>
      <c r="D5687" t="s">
        <v>5318</v>
      </c>
      <c r="E5687" s="1">
        <v>38588</v>
      </c>
      <c r="F5687" t="s">
        <v>5312</v>
      </c>
      <c r="G5687">
        <v>1</v>
      </c>
      <c r="H5687" t="s">
        <v>5287</v>
      </c>
      <c r="I5687" t="s">
        <v>5302</v>
      </c>
      <c r="J5687" t="s">
        <v>5362</v>
      </c>
      <c r="K5687" t="b">
        <f>LOOKUP(A5687,'[1]UDDATA-1'!B:B,'[1]UDDATA-1'!A:A)&lt;&gt;LOOKUP(A5687,'[1]UDDATA-2'!B:B,'[1]UDDATA-2'!A:A)</f>
        <v>0</v>
      </c>
      <c r="L5687" t="str">
        <f t="shared" si="704"/>
        <v>Lyd- og musikbehandling</v>
      </c>
      <c r="M5687" t="str">
        <f t="shared" si="705"/>
        <v/>
      </c>
      <c r="N5687" t="str">
        <f t="shared" si="706"/>
        <v>U</v>
      </c>
      <c r="O5687" t="e">
        <f>IF(AND(A5687&lt;&gt;A5686,#REF!&lt;&gt;""),#REF!,"")</f>
        <v>#REF!</v>
      </c>
      <c r="P5687" t="e">
        <f t="shared" si="709"/>
        <v>#REF!</v>
      </c>
      <c r="Q5687" s="2" t="e">
        <f t="shared" ca="1" si="710"/>
        <v>#REF!</v>
      </c>
      <c r="R5687" t="e">
        <f>IF(NOT(#REF!="Indskrevet"),"",IF(E5687="",FALSE,AND(NOT(#REF!),VALUE(RIGHT(CONCATENATE(YEAR(E5687)),2))=15)))</f>
        <v>#REF!</v>
      </c>
      <c r="S5687" t="e">
        <f t="shared" si="707"/>
        <v>#REF!</v>
      </c>
      <c r="T5687" t="e">
        <f t="shared" si="708"/>
        <v>#REF!</v>
      </c>
      <c r="U5687" s="2" t="e">
        <f t="shared" si="711"/>
        <v>#REF!</v>
      </c>
      <c r="V5687" s="2"/>
    </row>
    <row r="5688" spans="1:22" x14ac:dyDescent="0.25">
      <c r="A5688" t="s">
        <v>3353</v>
      </c>
      <c r="B5688" t="s">
        <v>3354</v>
      </c>
      <c r="C5688">
        <v>99.999999999998394</v>
      </c>
      <c r="D5688" t="s">
        <v>5318</v>
      </c>
      <c r="E5688" s="1">
        <v>42186</v>
      </c>
      <c r="F5688" t="s">
        <v>5314</v>
      </c>
      <c r="G5688">
        <v>1</v>
      </c>
      <c r="H5688" t="s">
        <v>5287</v>
      </c>
      <c r="I5688" t="s">
        <v>5305</v>
      </c>
      <c r="J5688" t="s">
        <v>5303</v>
      </c>
      <c r="K5688" t="b">
        <f>LOOKUP(A5688,'[1]UDDATA-1'!B:B,'[1]UDDATA-1'!A:A)&lt;&gt;LOOKUP(A5688,'[1]UDDATA-2'!B:B,'[1]UDDATA-2'!A:A)</f>
        <v>0</v>
      </c>
      <c r="L5688" t="str">
        <f t="shared" si="704"/>
        <v>Objektorienteret Software Engineering</v>
      </c>
      <c r="M5688" t="str">
        <f t="shared" si="705"/>
        <v/>
      </c>
      <c r="N5688" t="str">
        <f t="shared" si="706"/>
        <v>U</v>
      </c>
      <c r="O5688" t="e">
        <f>IF(AND(A5688&lt;&gt;A5687,#REF!&lt;&gt;""),#REF!,"")</f>
        <v>#REF!</v>
      </c>
      <c r="P5688" t="e">
        <f t="shared" si="709"/>
        <v>#REF!</v>
      </c>
      <c r="Q5688" s="2" t="e">
        <f t="shared" ca="1" si="710"/>
        <v>#REF!</v>
      </c>
      <c r="R5688" t="e">
        <f>IF(NOT(#REF!="Indskrevet"),"",IF(E5688="",FALSE,AND(NOT(#REF!),VALUE(RIGHT(CONCATENATE(YEAR(E5688)),2))=15)))</f>
        <v>#REF!</v>
      </c>
      <c r="S5688" t="e">
        <f t="shared" si="707"/>
        <v>#REF!</v>
      </c>
      <c r="T5688" t="e">
        <f t="shared" si="708"/>
        <v>#REF!</v>
      </c>
      <c r="U5688" s="2" t="e">
        <f t="shared" si="711"/>
        <v>#REF!</v>
      </c>
      <c r="V5688" s="2"/>
    </row>
    <row r="5689" spans="1:22" x14ac:dyDescent="0.25">
      <c r="A5689" t="s">
        <v>3355</v>
      </c>
      <c r="B5689" t="s">
        <v>3356</v>
      </c>
      <c r="C5689">
        <v>24.999999999999599</v>
      </c>
      <c r="D5689" t="s">
        <v>5306</v>
      </c>
      <c r="E5689" s="1">
        <v>42028</v>
      </c>
      <c r="F5689" t="s">
        <v>5335</v>
      </c>
      <c r="G5689">
        <v>1</v>
      </c>
      <c r="H5689" t="s">
        <v>5307</v>
      </c>
      <c r="I5689" t="s">
        <v>5324</v>
      </c>
      <c r="J5689" t="s">
        <v>5289</v>
      </c>
      <c r="K5689" t="b">
        <f>LOOKUP(A5689,'[1]UDDATA-1'!B:B,'[1]UDDATA-1'!A:A)&lt;&gt;LOOKUP(A5689,'[1]UDDATA-2'!B:B,'[1]UDDATA-2'!A:A)</f>
        <v>0</v>
      </c>
      <c r="L5689" t="str">
        <f t="shared" si="704"/>
        <v>Lineær algebra</v>
      </c>
      <c r="M5689">
        <f t="shared" si="705"/>
        <v>0</v>
      </c>
      <c r="N5689" t="str">
        <f t="shared" si="706"/>
        <v/>
      </c>
      <c r="O5689" t="e">
        <f>IF(AND(A5689&lt;&gt;A5688,#REF!&lt;&gt;""),#REF!,"")</f>
        <v>#REF!</v>
      </c>
      <c r="P5689" t="e">
        <f t="shared" si="709"/>
        <v>#REF!</v>
      </c>
      <c r="Q5689" s="2" t="e">
        <f t="shared" ca="1" si="710"/>
        <v>#REF!</v>
      </c>
      <c r="R5689" t="e">
        <f>IF(NOT(#REF!="Indskrevet"),"",IF(E5689="",FALSE,AND(NOT(#REF!),VALUE(RIGHT(CONCATENATE(YEAR(E5689)),2))=15)))</f>
        <v>#REF!</v>
      </c>
      <c r="S5689" t="e">
        <f t="shared" si="707"/>
        <v>#REF!</v>
      </c>
      <c r="T5689" t="e">
        <f t="shared" si="708"/>
        <v>#REF!</v>
      </c>
      <c r="U5689" s="2" t="e">
        <f t="shared" si="711"/>
        <v>#REF!</v>
      </c>
      <c r="V5689" s="2"/>
    </row>
    <row r="5690" spans="1:22" x14ac:dyDescent="0.25">
      <c r="A5690" t="s">
        <v>3355</v>
      </c>
      <c r="B5690" t="s">
        <v>3356</v>
      </c>
      <c r="C5690">
        <v>24.999999999999599</v>
      </c>
      <c r="D5690" t="s">
        <v>5318</v>
      </c>
      <c r="E5690" s="1">
        <v>42058</v>
      </c>
      <c r="F5690" t="s">
        <v>5335</v>
      </c>
      <c r="G5690">
        <v>2</v>
      </c>
      <c r="H5690" t="s">
        <v>5287</v>
      </c>
      <c r="I5690" t="s">
        <v>5324</v>
      </c>
      <c r="J5690" t="s">
        <v>5289</v>
      </c>
      <c r="K5690" t="b">
        <f>LOOKUP(A5690,'[1]UDDATA-1'!B:B,'[1]UDDATA-1'!A:A)&lt;&gt;LOOKUP(A5690,'[1]UDDATA-2'!B:B,'[1]UDDATA-2'!A:A)</f>
        <v>0</v>
      </c>
      <c r="L5690" t="str">
        <f t="shared" si="704"/>
        <v/>
      </c>
      <c r="M5690" t="str">
        <f t="shared" si="705"/>
        <v/>
      </c>
      <c r="N5690" t="str">
        <f t="shared" si="706"/>
        <v/>
      </c>
      <c r="O5690" t="e">
        <f>IF(AND(A5690&lt;&gt;A5689,#REF!&lt;&gt;""),#REF!,"")</f>
        <v>#REF!</v>
      </c>
      <c r="P5690" t="e">
        <f t="shared" si="709"/>
        <v>#REF!</v>
      </c>
      <c r="Q5690" s="2" t="e">
        <f t="shared" ca="1" si="710"/>
        <v>#REF!</v>
      </c>
      <c r="R5690" t="e">
        <f>IF(NOT(#REF!="Indskrevet"),"",IF(E5690="",FALSE,AND(NOT(#REF!),VALUE(RIGHT(CONCATENATE(YEAR(E5690)),2))=15)))</f>
        <v>#REF!</v>
      </c>
      <c r="S5690" t="e">
        <f t="shared" si="707"/>
        <v>#REF!</v>
      </c>
      <c r="T5690" t="e">
        <f t="shared" si="708"/>
        <v>#REF!</v>
      </c>
      <c r="U5690" s="2" t="e">
        <f t="shared" si="711"/>
        <v>#REF!</v>
      </c>
      <c r="V5690" s="2"/>
    </row>
    <row r="5691" spans="1:22" x14ac:dyDescent="0.25">
      <c r="A5691" t="s">
        <v>3355</v>
      </c>
      <c r="B5691" t="s">
        <v>3356</v>
      </c>
      <c r="C5691">
        <v>24.999999999999599</v>
      </c>
      <c r="D5691" t="s">
        <v>5318</v>
      </c>
      <c r="E5691" s="1">
        <v>42183</v>
      </c>
      <c r="F5691" t="s">
        <v>5336</v>
      </c>
      <c r="G5691">
        <v>1</v>
      </c>
      <c r="H5691" t="s">
        <v>5287</v>
      </c>
      <c r="I5691" t="s">
        <v>5326</v>
      </c>
      <c r="J5691" t="s">
        <v>5293</v>
      </c>
      <c r="K5691" t="b">
        <f>LOOKUP(A5691,'[1]UDDATA-1'!B:B,'[1]UDDATA-1'!A:A)&lt;&gt;LOOKUP(A5691,'[1]UDDATA-2'!B:B,'[1]UDDATA-2'!A:A)</f>
        <v>0</v>
      </c>
      <c r="L5691" t="str">
        <f t="shared" si="704"/>
        <v>Calculus</v>
      </c>
      <c r="M5691" t="str">
        <f t="shared" si="705"/>
        <v/>
      </c>
      <c r="N5691" t="str">
        <f t="shared" si="706"/>
        <v>U</v>
      </c>
      <c r="O5691" t="e">
        <f>IF(AND(A5691&lt;&gt;A5690,#REF!&lt;&gt;""),#REF!,"")</f>
        <v>#REF!</v>
      </c>
      <c r="P5691" t="e">
        <f t="shared" si="709"/>
        <v>#REF!</v>
      </c>
      <c r="Q5691" s="2" t="e">
        <f t="shared" ca="1" si="710"/>
        <v>#REF!</v>
      </c>
      <c r="R5691" t="e">
        <f>IF(NOT(#REF!="Indskrevet"),"",IF(E5691="",FALSE,AND(NOT(#REF!),VALUE(RIGHT(CONCATENATE(YEAR(E5691)),2))=15)))</f>
        <v>#REF!</v>
      </c>
      <c r="S5691" t="e">
        <f t="shared" si="707"/>
        <v>#REF!</v>
      </c>
      <c r="T5691" t="e">
        <f t="shared" si="708"/>
        <v>#REF!</v>
      </c>
      <c r="U5691" s="2" t="e">
        <f t="shared" si="711"/>
        <v>#REF!</v>
      </c>
      <c r="V5691" s="2"/>
    </row>
    <row r="5692" spans="1:22" x14ac:dyDescent="0.25">
      <c r="A5692" t="s">
        <v>3355</v>
      </c>
      <c r="B5692" t="s">
        <v>3356</v>
      </c>
      <c r="C5692">
        <v>24.999999999999599</v>
      </c>
      <c r="D5692" t="s">
        <v>5318</v>
      </c>
      <c r="E5692" s="1">
        <v>42180</v>
      </c>
      <c r="F5692" t="s">
        <v>5337</v>
      </c>
      <c r="G5692">
        <v>1</v>
      </c>
      <c r="H5692" t="s">
        <v>5287</v>
      </c>
      <c r="I5692" t="s">
        <v>5338</v>
      </c>
      <c r="J5692" t="s">
        <v>5293</v>
      </c>
      <c r="K5692" t="b">
        <f>LOOKUP(A5692,'[1]UDDATA-1'!B:B,'[1]UDDATA-1'!A:A)&lt;&gt;LOOKUP(A5692,'[1]UDDATA-2'!B:B,'[1]UDDATA-2'!A:A)</f>
        <v>0</v>
      </c>
      <c r="L5692" t="str">
        <f t="shared" si="704"/>
        <v>Kredsløbsteori og dynamiske systemer</v>
      </c>
      <c r="M5692" t="str">
        <f t="shared" si="705"/>
        <v/>
      </c>
      <c r="N5692" t="str">
        <f t="shared" si="706"/>
        <v>U</v>
      </c>
      <c r="O5692" t="e">
        <f>IF(AND(A5692&lt;&gt;A5691,#REF!&lt;&gt;""),#REF!,"")</f>
        <v>#REF!</v>
      </c>
      <c r="P5692" t="e">
        <f t="shared" si="709"/>
        <v>#REF!</v>
      </c>
      <c r="Q5692" s="2" t="e">
        <f t="shared" ca="1" si="710"/>
        <v>#REF!</v>
      </c>
      <c r="R5692" t="e">
        <f>IF(NOT(#REF!="Indskrevet"),"",IF(E5692="",FALSE,AND(NOT(#REF!),VALUE(RIGHT(CONCATENATE(YEAR(E5692)),2))=15)))</f>
        <v>#REF!</v>
      </c>
      <c r="S5692" t="e">
        <f t="shared" si="707"/>
        <v>#REF!</v>
      </c>
      <c r="T5692" t="e">
        <f t="shared" si="708"/>
        <v>#REF!</v>
      </c>
      <c r="U5692" s="2" t="e">
        <f t="shared" si="711"/>
        <v>#REF!</v>
      </c>
      <c r="V5692" s="2"/>
    </row>
    <row r="5693" spans="1:22" x14ac:dyDescent="0.25">
      <c r="A5693" t="s">
        <v>3358</v>
      </c>
      <c r="B5693" t="s">
        <v>3359</v>
      </c>
      <c r="C5693">
        <v>4.9999999999998002</v>
      </c>
      <c r="D5693" t="s">
        <v>5318</v>
      </c>
      <c r="E5693" s="1">
        <v>42032</v>
      </c>
      <c r="F5693" t="s">
        <v>5357</v>
      </c>
      <c r="G5693">
        <v>1</v>
      </c>
      <c r="H5693" t="s">
        <v>5287</v>
      </c>
      <c r="I5693" t="s">
        <v>5324</v>
      </c>
      <c r="J5693" t="s">
        <v>5289</v>
      </c>
      <c r="K5693" t="b">
        <f>LOOKUP(A5693,'[1]UDDATA-1'!B:B,'[1]UDDATA-1'!A:A)&lt;&gt;LOOKUP(A5693,'[1]UDDATA-2'!B:B,'[1]UDDATA-2'!A:A)</f>
        <v>0</v>
      </c>
      <c r="L5693" t="str">
        <f t="shared" si="704"/>
        <v>Lineær algebra</v>
      </c>
      <c r="M5693" t="str">
        <f t="shared" si="705"/>
        <v/>
      </c>
      <c r="N5693" t="str">
        <f t="shared" si="706"/>
        <v>U</v>
      </c>
      <c r="O5693" t="e">
        <f>IF(AND(A5693&lt;&gt;A5692,#REF!&lt;&gt;""),#REF!,"")</f>
        <v>#REF!</v>
      </c>
      <c r="P5693" t="e">
        <f t="shared" si="709"/>
        <v>#REF!</v>
      </c>
      <c r="Q5693" s="2" t="e">
        <f t="shared" ca="1" si="710"/>
        <v>#REF!</v>
      </c>
      <c r="R5693" t="e">
        <f>IF(NOT(#REF!="Indskrevet"),"",IF(E5693="",FALSE,AND(NOT(#REF!),VALUE(RIGHT(CONCATENATE(YEAR(E5693)),2))=15)))</f>
        <v>#REF!</v>
      </c>
      <c r="S5693" t="e">
        <f t="shared" si="707"/>
        <v>#REF!</v>
      </c>
      <c r="T5693" t="e">
        <f t="shared" si="708"/>
        <v>#REF!</v>
      </c>
      <c r="U5693" s="2" t="e">
        <f t="shared" si="711"/>
        <v>#REF!</v>
      </c>
      <c r="V5693" s="2"/>
    </row>
    <row r="5694" spans="1:22" x14ac:dyDescent="0.25">
      <c r="A5694" t="s">
        <v>3360</v>
      </c>
      <c r="B5694" t="s">
        <v>3361</v>
      </c>
      <c r="C5694">
        <v>119.999999999998</v>
      </c>
      <c r="D5694" t="s">
        <v>5296</v>
      </c>
      <c r="E5694" s="1">
        <v>41646</v>
      </c>
      <c r="F5694" t="s">
        <v>5328</v>
      </c>
      <c r="G5694">
        <v>1</v>
      </c>
      <c r="H5694" t="s">
        <v>5287</v>
      </c>
      <c r="I5694" t="s">
        <v>5324</v>
      </c>
      <c r="J5694" t="s">
        <v>5289</v>
      </c>
      <c r="K5694" t="b">
        <f>LOOKUP(A5694,'[1]UDDATA-1'!B:B,'[1]UDDATA-1'!A:A)&lt;&gt;LOOKUP(A5694,'[1]UDDATA-2'!B:B,'[1]UDDATA-2'!A:A)</f>
        <v>0</v>
      </c>
      <c r="L5694" t="str">
        <f t="shared" si="704"/>
        <v/>
      </c>
      <c r="M5694" t="str">
        <f t="shared" si="705"/>
        <v/>
      </c>
      <c r="N5694" t="str">
        <f t="shared" si="706"/>
        <v/>
      </c>
      <c r="O5694" t="e">
        <f>IF(AND(A5694&lt;&gt;A5693,#REF!&lt;&gt;""),#REF!,"")</f>
        <v>#REF!</v>
      </c>
      <c r="P5694" t="e">
        <f t="shared" si="709"/>
        <v>#REF!</v>
      </c>
      <c r="Q5694" s="2" t="e">
        <f t="shared" ca="1" si="710"/>
        <v>#REF!</v>
      </c>
      <c r="R5694" t="e">
        <f>IF(NOT(#REF!="Indskrevet"),"",IF(E5694="",FALSE,AND(NOT(#REF!),VALUE(RIGHT(CONCATENATE(YEAR(E5694)),2))=15)))</f>
        <v>#REF!</v>
      </c>
      <c r="S5694" t="e">
        <f t="shared" si="707"/>
        <v>#REF!</v>
      </c>
      <c r="T5694" t="e">
        <f t="shared" si="708"/>
        <v>#REF!</v>
      </c>
      <c r="U5694" s="2" t="e">
        <f t="shared" si="711"/>
        <v>#REF!</v>
      </c>
      <c r="V5694" s="2"/>
    </row>
    <row r="5695" spans="1:22" x14ac:dyDescent="0.25">
      <c r="A5695" t="s">
        <v>3360</v>
      </c>
      <c r="B5695" t="s">
        <v>3361</v>
      </c>
      <c r="C5695">
        <v>119.999999999998</v>
      </c>
      <c r="D5695" t="s">
        <v>5317</v>
      </c>
      <c r="E5695" s="1">
        <v>41823</v>
      </c>
      <c r="F5695" t="s">
        <v>5329</v>
      </c>
      <c r="G5695">
        <v>1</v>
      </c>
      <c r="H5695" t="s">
        <v>5287</v>
      </c>
      <c r="I5695" t="s">
        <v>5330</v>
      </c>
      <c r="J5695" t="s">
        <v>5293</v>
      </c>
      <c r="K5695" t="b">
        <f>LOOKUP(A5695,'[1]UDDATA-1'!B:B,'[1]UDDATA-1'!A:A)&lt;&gt;LOOKUP(A5695,'[1]UDDATA-2'!B:B,'[1]UDDATA-2'!A:A)</f>
        <v>0</v>
      </c>
      <c r="L5695" t="str">
        <f t="shared" si="704"/>
        <v>Diskret matematik</v>
      </c>
      <c r="M5695">
        <f t="shared" si="705"/>
        <v>4</v>
      </c>
      <c r="N5695" t="str">
        <f t="shared" si="706"/>
        <v/>
      </c>
      <c r="O5695" t="e">
        <f>IF(AND(A5695&lt;&gt;A5694,#REF!&lt;&gt;""),#REF!,"")</f>
        <v>#REF!</v>
      </c>
      <c r="P5695" t="e">
        <f t="shared" si="709"/>
        <v>#REF!</v>
      </c>
      <c r="Q5695" s="2" t="e">
        <f t="shared" ca="1" si="710"/>
        <v>#REF!</v>
      </c>
      <c r="R5695" t="e">
        <f>IF(NOT(#REF!="Indskrevet"),"",IF(E5695="",FALSE,AND(NOT(#REF!),VALUE(RIGHT(CONCATENATE(YEAR(E5695)),2))=15)))</f>
        <v>#REF!</v>
      </c>
      <c r="S5695" t="e">
        <f t="shared" si="707"/>
        <v>#REF!</v>
      </c>
      <c r="T5695" t="e">
        <f t="shared" si="708"/>
        <v>#REF!</v>
      </c>
      <c r="U5695" s="2" t="e">
        <f t="shared" si="711"/>
        <v>#REF!</v>
      </c>
      <c r="V5695" s="2"/>
    </row>
    <row r="5696" spans="1:22" x14ac:dyDescent="0.25">
      <c r="A5696" t="s">
        <v>3360</v>
      </c>
      <c r="B5696" t="s">
        <v>3361</v>
      </c>
      <c r="C5696">
        <v>119.999999999998</v>
      </c>
      <c r="D5696" t="s">
        <v>5296</v>
      </c>
      <c r="E5696" s="1">
        <v>41810</v>
      </c>
      <c r="F5696" t="s">
        <v>5331</v>
      </c>
      <c r="G5696">
        <v>1</v>
      </c>
      <c r="H5696" t="s">
        <v>5287</v>
      </c>
      <c r="I5696" t="s">
        <v>5332</v>
      </c>
      <c r="J5696" t="s">
        <v>5293</v>
      </c>
      <c r="K5696" t="b">
        <f>LOOKUP(A5696,'[1]UDDATA-1'!B:B,'[1]UDDATA-1'!A:A)&lt;&gt;LOOKUP(A5696,'[1]UDDATA-2'!B:B,'[1]UDDATA-2'!A:A)</f>
        <v>0</v>
      </c>
      <c r="L5696" t="str">
        <f t="shared" si="704"/>
        <v>Computerarkitektur</v>
      </c>
      <c r="M5696">
        <f t="shared" si="705"/>
        <v>7</v>
      </c>
      <c r="N5696" t="str">
        <f t="shared" si="706"/>
        <v/>
      </c>
      <c r="O5696" t="e">
        <f>IF(AND(A5696&lt;&gt;A5695,#REF!&lt;&gt;""),#REF!,"")</f>
        <v>#REF!</v>
      </c>
      <c r="P5696" t="e">
        <f t="shared" si="709"/>
        <v>#REF!</v>
      </c>
      <c r="Q5696" s="2" t="e">
        <f t="shared" ca="1" si="710"/>
        <v>#REF!</v>
      </c>
      <c r="R5696" t="e">
        <f>IF(NOT(#REF!="Indskrevet"),"",IF(E5696="",FALSE,AND(NOT(#REF!),VALUE(RIGHT(CONCATENATE(YEAR(E5696)),2))=15)))</f>
        <v>#REF!</v>
      </c>
      <c r="S5696" t="e">
        <f t="shared" si="707"/>
        <v>#REF!</v>
      </c>
      <c r="T5696" t="e">
        <f t="shared" si="708"/>
        <v>#REF!</v>
      </c>
      <c r="U5696" s="2" t="e">
        <f t="shared" si="711"/>
        <v>#REF!</v>
      </c>
      <c r="V5696" s="2"/>
    </row>
    <row r="5697" spans="1:22" x14ac:dyDescent="0.25">
      <c r="A5697" t="s">
        <v>3360</v>
      </c>
      <c r="B5697" t="s">
        <v>3361</v>
      </c>
      <c r="C5697">
        <v>119.999999999998</v>
      </c>
      <c r="D5697" t="s">
        <v>5296</v>
      </c>
      <c r="E5697" s="1">
        <v>41809</v>
      </c>
      <c r="F5697" t="s">
        <v>5333</v>
      </c>
      <c r="G5697">
        <v>1</v>
      </c>
      <c r="H5697" t="s">
        <v>5287</v>
      </c>
      <c r="I5697" t="s">
        <v>5334</v>
      </c>
      <c r="J5697" t="s">
        <v>5293</v>
      </c>
      <c r="K5697" t="b">
        <f>LOOKUP(A5697,'[1]UDDATA-1'!B:B,'[1]UDDATA-1'!A:A)&lt;&gt;LOOKUP(A5697,'[1]UDDATA-2'!B:B,'[1]UDDATA-2'!A:A)</f>
        <v>0</v>
      </c>
      <c r="L5697" t="str">
        <f t="shared" si="704"/>
        <v>Objektorienteret programmering</v>
      </c>
      <c r="M5697">
        <f t="shared" si="705"/>
        <v>7</v>
      </c>
      <c r="N5697" t="str">
        <f t="shared" si="706"/>
        <v/>
      </c>
      <c r="O5697" t="e">
        <f>IF(AND(A5697&lt;&gt;A5696,#REF!&lt;&gt;""),#REF!,"")</f>
        <v>#REF!</v>
      </c>
      <c r="P5697" t="e">
        <f t="shared" si="709"/>
        <v>#REF!</v>
      </c>
      <c r="Q5697" s="2" t="e">
        <f t="shared" ca="1" si="710"/>
        <v>#REF!</v>
      </c>
      <c r="R5697" t="e">
        <f>IF(NOT(#REF!="Indskrevet"),"",IF(E5697="",FALSE,AND(NOT(#REF!),VALUE(RIGHT(CONCATENATE(YEAR(E5697)),2))=15)))</f>
        <v>#REF!</v>
      </c>
      <c r="S5697" t="e">
        <f t="shared" si="707"/>
        <v>#REF!</v>
      </c>
      <c r="T5697" t="e">
        <f t="shared" si="708"/>
        <v>#REF!</v>
      </c>
      <c r="U5697" s="2" t="e">
        <f t="shared" si="711"/>
        <v>#REF!</v>
      </c>
      <c r="V5697" s="2"/>
    </row>
    <row r="5698" spans="1:22" x14ac:dyDescent="0.25">
      <c r="A5698" t="s">
        <v>3360</v>
      </c>
      <c r="B5698" t="s">
        <v>3361</v>
      </c>
      <c r="C5698">
        <v>119.999999999998</v>
      </c>
      <c r="D5698" t="s">
        <v>5317</v>
      </c>
      <c r="E5698" s="1">
        <v>42031</v>
      </c>
      <c r="F5698" t="s">
        <v>5339</v>
      </c>
      <c r="G5698">
        <v>1</v>
      </c>
      <c r="H5698" t="s">
        <v>5287</v>
      </c>
      <c r="I5698" t="s">
        <v>5340</v>
      </c>
      <c r="J5698" t="s">
        <v>5299</v>
      </c>
      <c r="K5698" t="b">
        <f>LOOKUP(A5698,'[1]UDDATA-1'!B:B,'[1]UDDATA-1'!A:A)&lt;&gt;LOOKUP(A5698,'[1]UDDATA-2'!B:B,'[1]UDDATA-2'!A:A)</f>
        <v>0</v>
      </c>
      <c r="L5698" t="str">
        <f t="shared" ref="L5698:L5761" si="712">IF(AND(I5698&lt;&gt;"",I5698&lt;&gt;I5697),I5698,"")</f>
        <v>Algoritmik og datastrukturer</v>
      </c>
      <c r="M5698">
        <f t="shared" ref="M5698:M5761" si="713">IF(AND(L5698&lt;&gt;"",ISNUMBER(VALUE(D5698))),VALUE(D5698),"")</f>
        <v>4</v>
      </c>
      <c r="N5698" t="str">
        <f t="shared" ref="N5698:N5761" si="714">IF(L5698="","",IF(M5698="",D5698,""))</f>
        <v/>
      </c>
      <c r="O5698" t="e">
        <f>IF(AND(A5698&lt;&gt;A5697,#REF!&lt;&gt;""),#REF!,"")</f>
        <v>#REF!</v>
      </c>
      <c r="P5698" t="e">
        <f t="shared" si="709"/>
        <v>#REF!</v>
      </c>
      <c r="Q5698" s="2" t="e">
        <f t="shared" ca="1" si="710"/>
        <v>#REF!</v>
      </c>
      <c r="R5698" t="e">
        <f>IF(NOT(#REF!="Indskrevet"),"",IF(E5698="",FALSE,AND(NOT(#REF!),VALUE(RIGHT(CONCATENATE(YEAR(E5698)),2))=15)))</f>
        <v>#REF!</v>
      </c>
      <c r="S5698" t="e">
        <f t="shared" ref="S5698:S5761" si="715">IF(R5698="","",IF(A5698=A5697,S5697,NOT(OR(R5698,AND(A5699=A5698,R5699),AND(A5700=A5698,R5700),AND(A5701=A5698,R5701),AND(A5702=A5698,R5702),AND(A5703=A5698,R5703),AND(A5704=A5698,R5704),AND(A5705=A5698,R5705),AND(A5706=A5698,R5706),AND(A5707=A5698,R5707),AND(A5708=A5698,R5708)))))</f>
        <v>#REF!</v>
      </c>
      <c r="T5698" t="e">
        <f t="shared" ref="T5698:T5761" si="716">IF(U5698="","",O5698)</f>
        <v>#REF!</v>
      </c>
      <c r="U5698" s="2" t="e">
        <f t="shared" si="711"/>
        <v>#REF!</v>
      </c>
      <c r="V5698" s="2"/>
    </row>
    <row r="5699" spans="1:22" x14ac:dyDescent="0.25">
      <c r="A5699" t="s">
        <v>3360</v>
      </c>
      <c r="B5699" t="s">
        <v>3361</v>
      </c>
      <c r="C5699">
        <v>119.999999999998</v>
      </c>
      <c r="D5699" t="s">
        <v>5285</v>
      </c>
      <c r="E5699" s="1">
        <v>42172</v>
      </c>
      <c r="F5699" t="s">
        <v>5341</v>
      </c>
      <c r="G5699">
        <v>1</v>
      </c>
      <c r="H5699" t="s">
        <v>5287</v>
      </c>
      <c r="I5699" t="s">
        <v>5342</v>
      </c>
      <c r="J5699" t="s">
        <v>5303</v>
      </c>
      <c r="K5699" t="b">
        <f>LOOKUP(A5699,'[1]UDDATA-1'!B:B,'[1]UDDATA-1'!A:A)&lt;&gt;LOOKUP(A5699,'[1]UDDATA-2'!B:B,'[1]UDDATA-2'!A:A)</f>
        <v>0</v>
      </c>
      <c r="L5699" t="str">
        <f t="shared" si="712"/>
        <v>Syntaks og semantik</v>
      </c>
      <c r="M5699">
        <f t="shared" si="713"/>
        <v>2</v>
      </c>
      <c r="N5699" t="str">
        <f t="shared" si="714"/>
        <v/>
      </c>
      <c r="O5699" t="e">
        <f>IF(AND(A5699&lt;&gt;A5698,#REF!&lt;&gt;""),#REF!,"")</f>
        <v>#REF!</v>
      </c>
      <c r="P5699" t="e">
        <f t="shared" ref="P5699:P5762" si="717">IF(O5699="","",IF(M5699="",0,IF(O5700&lt;&gt;"",1,IF(AND(O5700="",O5701&lt;&gt;""),2,IF(AND(O5700="",O5701="",O5702&lt;&gt;""),3,IF(AND(O5700="",O5701="",O5702="",O5703&lt;&gt;""),4,IF(AND(O5700="",O5701="",O5702="",O5703="",O5704&lt;&gt;""),5,IF(AND(O5700="",O5701="",O5702="",O5703="",O5704="",O5705&lt;&gt;""),6,IF(AND(O5700="",O5701="",O5702="",O5703="",O5704="",O5705="",O5706&lt;&gt;""),7,IF(AND(O5700="",O5701="",O5702="",O5703="",O5704="",O5705="",O5706="",O5707&lt;&gt;""),8,IF(AND(O5700="",O5701="",O5702="",O5703="",O5704="",O5705="",O5706="",O5707="",O5708&lt;&gt;""),9,IF(AND(O5700="",O5701="",O5702="",O5703="",O5704="",O5705="",O5706="",O5707="",O5708="",O5709&lt;&gt;""),10,IF(AND(O5700="",O5701="",O5702="",O5703="",O5704="",O5705="",O5706="",O5707="",O5708="",O5709="",O5710&lt;&gt;""),11,IF(AND(O5700="",O5701="",O5702="",O5703="",O5704="",O5705="",O5706="",O5707="",O5708="",O5709="",O5710="",O5711&lt;&gt;""),12,IF(AND(O5700="",O5701="",O5702="",O5703="",O5704="",O5705="",O5706="",O5707="",O5708="",O5709="",O5710="",O5711="",O5712&lt;&gt;""),13,IF(AND(O5700="",O5701="",O5702="",O5703="",O5704="",O5705="",O5706="",O5707="",O5708="",O5709="",O5710="",O5711="",O5712="",O5713&lt;&gt;""),14,IF(AND(O5700="",O5701="",O5702="",O5703="",O5704="",O5705="",O5706="",O5707="",O5708="",O5709="",O5710="",O5711="",O5712="",O5713="",O5714&lt;&gt;""),15)))))))))))))))))</f>
        <v>#REF!</v>
      </c>
      <c r="Q5699" s="2" t="e">
        <f t="shared" ref="Q5699:Q5762" ca="1" si="718">IF(OR(P5699="",P5699=0),"",AVERAGE(INDIRECT(CONCATENATE("AU",ROW(),":AU",ROW()+P5699))))</f>
        <v>#REF!</v>
      </c>
      <c r="R5699" t="e">
        <f>IF(NOT(#REF!="Indskrevet"),"",IF(E5699="",FALSE,AND(NOT(#REF!),VALUE(RIGHT(CONCATENATE(YEAR(E5699)),2))=15)))</f>
        <v>#REF!</v>
      </c>
      <c r="S5699" t="e">
        <f t="shared" si="715"/>
        <v>#REF!</v>
      </c>
      <c r="T5699" t="e">
        <f t="shared" si="716"/>
        <v>#REF!</v>
      </c>
      <c r="U5699" s="2" t="e">
        <f t="shared" si="711"/>
        <v>#REF!</v>
      </c>
      <c r="V5699" s="2"/>
    </row>
    <row r="5700" spans="1:22" x14ac:dyDescent="0.25">
      <c r="A5700" t="s">
        <v>3362</v>
      </c>
      <c r="B5700" t="s">
        <v>3363</v>
      </c>
      <c r="C5700">
        <v>99.999999999998394</v>
      </c>
      <c r="D5700" t="s">
        <v>5317</v>
      </c>
      <c r="E5700" s="1">
        <v>41676</v>
      </c>
      <c r="F5700" t="s">
        <v>5343</v>
      </c>
      <c r="G5700">
        <v>1</v>
      </c>
      <c r="H5700" t="s">
        <v>5287</v>
      </c>
      <c r="I5700" t="s">
        <v>5288</v>
      </c>
      <c r="J5700" t="s">
        <v>5289</v>
      </c>
      <c r="K5700" t="b">
        <f>LOOKUP(A5700,'[1]UDDATA-1'!B:B,'[1]UDDATA-1'!A:A)&lt;&gt;LOOKUP(A5700,'[1]UDDATA-2'!B:B,'[1]UDDATA-2'!A:A)</f>
        <v>0</v>
      </c>
      <c r="L5700" t="str">
        <f t="shared" si="712"/>
        <v>Grundlæggende programmering</v>
      </c>
      <c r="M5700">
        <f t="shared" si="713"/>
        <v>4</v>
      </c>
      <c r="N5700" t="str">
        <f t="shared" si="714"/>
        <v/>
      </c>
      <c r="O5700" t="e">
        <f>IF(AND(A5700&lt;&gt;A5699,#REF!&lt;&gt;""),#REF!,"")</f>
        <v>#REF!</v>
      </c>
      <c r="P5700" t="e">
        <f t="shared" si="717"/>
        <v>#REF!</v>
      </c>
      <c r="Q5700" s="2" t="e">
        <f t="shared" ca="1" si="718"/>
        <v>#REF!</v>
      </c>
      <c r="R5700" t="e">
        <f>IF(NOT(#REF!="Indskrevet"),"",IF(E5700="",FALSE,AND(NOT(#REF!),VALUE(RIGHT(CONCATENATE(YEAR(E5700)),2))=15)))</f>
        <v>#REF!</v>
      </c>
      <c r="S5700" t="e">
        <f t="shared" si="715"/>
        <v>#REF!</v>
      </c>
      <c r="T5700" t="e">
        <f t="shared" si="716"/>
        <v>#REF!</v>
      </c>
      <c r="U5700" s="2" t="e">
        <f t="shared" ref="U5700:U5763" si="719">IF(OR(P5700="",P5700&lt;3),"",Q5700)</f>
        <v>#REF!</v>
      </c>
      <c r="V5700" s="2"/>
    </row>
    <row r="5701" spans="1:22" x14ac:dyDescent="0.25">
      <c r="A5701" t="s">
        <v>3362</v>
      </c>
      <c r="B5701" t="s">
        <v>3363</v>
      </c>
      <c r="C5701">
        <v>99.999999999998394</v>
      </c>
      <c r="D5701" t="s">
        <v>5306</v>
      </c>
      <c r="E5701" s="1">
        <v>41815</v>
      </c>
      <c r="F5701" t="s">
        <v>5344</v>
      </c>
      <c r="G5701">
        <v>1</v>
      </c>
      <c r="H5701" t="s">
        <v>5307</v>
      </c>
      <c r="I5701" t="s">
        <v>5292</v>
      </c>
      <c r="J5701" t="s">
        <v>5293</v>
      </c>
      <c r="K5701" t="b">
        <f>LOOKUP(A5701,'[1]UDDATA-1'!B:B,'[1]UDDATA-1'!A:A)&lt;&gt;LOOKUP(A5701,'[1]UDDATA-2'!B:B,'[1]UDDATA-2'!A:A)</f>
        <v>0</v>
      </c>
      <c r="L5701" t="str">
        <f t="shared" si="712"/>
        <v>Matematik til multimedie-applikationer</v>
      </c>
      <c r="M5701">
        <f t="shared" si="713"/>
        <v>0</v>
      </c>
      <c r="N5701" t="str">
        <f t="shared" si="714"/>
        <v/>
      </c>
      <c r="O5701" t="e">
        <f>IF(AND(A5701&lt;&gt;A5700,#REF!&lt;&gt;""),#REF!,"")</f>
        <v>#REF!</v>
      </c>
      <c r="P5701" t="e">
        <f t="shared" si="717"/>
        <v>#REF!</v>
      </c>
      <c r="Q5701" s="2" t="e">
        <f t="shared" ca="1" si="718"/>
        <v>#REF!</v>
      </c>
      <c r="R5701" t="e">
        <f>IF(NOT(#REF!="Indskrevet"),"",IF(E5701="",FALSE,AND(NOT(#REF!),VALUE(RIGHT(CONCATENATE(YEAR(E5701)),2))=15)))</f>
        <v>#REF!</v>
      </c>
      <c r="S5701" t="e">
        <f t="shared" si="715"/>
        <v>#REF!</v>
      </c>
      <c r="T5701" t="e">
        <f t="shared" si="716"/>
        <v>#REF!</v>
      </c>
      <c r="U5701" s="2" t="e">
        <f t="shared" si="719"/>
        <v>#REF!</v>
      </c>
      <c r="V5701" s="2"/>
    </row>
    <row r="5702" spans="1:22" x14ac:dyDescent="0.25">
      <c r="A5702" t="s">
        <v>3362</v>
      </c>
      <c r="B5702" t="s">
        <v>3363</v>
      </c>
      <c r="C5702">
        <v>99.999999999998394</v>
      </c>
      <c r="D5702" t="s">
        <v>5306</v>
      </c>
      <c r="E5702" s="1">
        <v>42249</v>
      </c>
      <c r="F5702" t="s">
        <v>5344</v>
      </c>
      <c r="G5702">
        <v>2</v>
      </c>
      <c r="H5702" t="s">
        <v>5287</v>
      </c>
      <c r="I5702" t="s">
        <v>5292</v>
      </c>
      <c r="J5702" t="s">
        <v>5315</v>
      </c>
      <c r="K5702" t="b">
        <f>LOOKUP(A5702,'[1]UDDATA-1'!B:B,'[1]UDDATA-1'!A:A)&lt;&gt;LOOKUP(A5702,'[1]UDDATA-2'!B:B,'[1]UDDATA-2'!A:A)</f>
        <v>0</v>
      </c>
      <c r="L5702" t="str">
        <f t="shared" si="712"/>
        <v/>
      </c>
      <c r="M5702" t="str">
        <f t="shared" si="713"/>
        <v/>
      </c>
      <c r="N5702" t="str">
        <f t="shared" si="714"/>
        <v/>
      </c>
      <c r="O5702" t="e">
        <f>IF(AND(A5702&lt;&gt;A5701,#REF!&lt;&gt;""),#REF!,"")</f>
        <v>#REF!</v>
      </c>
      <c r="P5702" t="e">
        <f t="shared" si="717"/>
        <v>#REF!</v>
      </c>
      <c r="Q5702" s="2" t="e">
        <f t="shared" ca="1" si="718"/>
        <v>#REF!</v>
      </c>
      <c r="R5702" t="e">
        <f>IF(NOT(#REF!="Indskrevet"),"",IF(E5702="",FALSE,AND(NOT(#REF!),VALUE(RIGHT(CONCATENATE(YEAR(E5702)),2))=15)))</f>
        <v>#REF!</v>
      </c>
      <c r="S5702" t="e">
        <f t="shared" si="715"/>
        <v>#REF!</v>
      </c>
      <c r="T5702" t="e">
        <f t="shared" si="716"/>
        <v>#REF!</v>
      </c>
      <c r="U5702" s="2" t="e">
        <f t="shared" si="719"/>
        <v>#REF!</v>
      </c>
      <c r="V5702" s="2"/>
    </row>
    <row r="5703" spans="1:22" x14ac:dyDescent="0.25">
      <c r="A5703" t="s">
        <v>3362</v>
      </c>
      <c r="B5703" t="s">
        <v>3363</v>
      </c>
      <c r="C5703">
        <v>99.999999999998394</v>
      </c>
      <c r="D5703" t="s">
        <v>5306</v>
      </c>
      <c r="E5703" s="1">
        <v>41824</v>
      </c>
      <c r="F5703" t="s">
        <v>5345</v>
      </c>
      <c r="G5703">
        <v>1</v>
      </c>
      <c r="H5703" t="s">
        <v>5287</v>
      </c>
      <c r="I5703" t="s">
        <v>5295</v>
      </c>
      <c r="J5703" t="s">
        <v>5293</v>
      </c>
      <c r="K5703" t="b">
        <f>LOOKUP(A5703,'[1]UDDATA-1'!B:B,'[1]UDDATA-1'!A:A)&lt;&gt;LOOKUP(A5703,'[1]UDDATA-2'!B:B,'[1]UDDATA-2'!A:A)</f>
        <v>0</v>
      </c>
      <c r="L5703" t="str">
        <f t="shared" si="712"/>
        <v>Fysisk interface design</v>
      </c>
      <c r="M5703">
        <f t="shared" si="713"/>
        <v>0</v>
      </c>
      <c r="N5703" t="str">
        <f t="shared" si="714"/>
        <v/>
      </c>
      <c r="O5703" t="e">
        <f>IF(AND(A5703&lt;&gt;A5702,#REF!&lt;&gt;""),#REF!,"")</f>
        <v>#REF!</v>
      </c>
      <c r="P5703" t="e">
        <f t="shared" si="717"/>
        <v>#REF!</v>
      </c>
      <c r="Q5703" s="2" t="e">
        <f t="shared" ca="1" si="718"/>
        <v>#REF!</v>
      </c>
      <c r="R5703" t="e">
        <f>IF(NOT(#REF!="Indskrevet"),"",IF(E5703="",FALSE,AND(NOT(#REF!),VALUE(RIGHT(CONCATENATE(YEAR(E5703)),2))=15)))</f>
        <v>#REF!</v>
      </c>
      <c r="S5703" t="e">
        <f t="shared" si="715"/>
        <v>#REF!</v>
      </c>
      <c r="T5703" t="e">
        <f t="shared" si="716"/>
        <v>#REF!</v>
      </c>
      <c r="U5703" s="2" t="e">
        <f t="shared" si="719"/>
        <v>#REF!</v>
      </c>
      <c r="V5703" s="2"/>
    </row>
    <row r="5704" spans="1:22" x14ac:dyDescent="0.25">
      <c r="A5704" t="s">
        <v>3362</v>
      </c>
      <c r="B5704" t="s">
        <v>3363</v>
      </c>
      <c r="C5704">
        <v>99.999999999998394</v>
      </c>
      <c r="D5704" t="s">
        <v>5306</v>
      </c>
      <c r="E5704" s="1">
        <v>42114</v>
      </c>
      <c r="F5704" t="s">
        <v>5311</v>
      </c>
      <c r="G5704">
        <v>1</v>
      </c>
      <c r="H5704" t="s">
        <v>5307</v>
      </c>
      <c r="I5704" t="s">
        <v>5298</v>
      </c>
      <c r="J5704" t="s">
        <v>5303</v>
      </c>
      <c r="K5704" t="b">
        <f>LOOKUP(A5704,'[1]UDDATA-1'!B:B,'[1]UDDATA-1'!A:A)&lt;&gt;LOOKUP(A5704,'[1]UDDATA-2'!B:B,'[1]UDDATA-2'!A:A)</f>
        <v>0</v>
      </c>
      <c r="L5704" t="str">
        <f t="shared" si="712"/>
        <v>Proceduremæssig programmering</v>
      </c>
      <c r="M5704">
        <f t="shared" si="713"/>
        <v>0</v>
      </c>
      <c r="N5704" t="str">
        <f t="shared" si="714"/>
        <v/>
      </c>
      <c r="O5704" t="e">
        <f>IF(AND(A5704&lt;&gt;A5703,#REF!&lt;&gt;""),#REF!,"")</f>
        <v>#REF!</v>
      </c>
      <c r="P5704" t="e">
        <f t="shared" si="717"/>
        <v>#REF!</v>
      </c>
      <c r="Q5704" s="2" t="e">
        <f t="shared" ca="1" si="718"/>
        <v>#REF!</v>
      </c>
      <c r="R5704" t="e">
        <f>IF(NOT(#REF!="Indskrevet"),"",IF(E5704="",FALSE,AND(NOT(#REF!),VALUE(RIGHT(CONCATENATE(YEAR(E5704)),2))=15)))</f>
        <v>#REF!</v>
      </c>
      <c r="S5704" t="e">
        <f t="shared" si="715"/>
        <v>#REF!</v>
      </c>
      <c r="T5704" t="e">
        <f t="shared" si="716"/>
        <v>#REF!</v>
      </c>
      <c r="U5704" s="2" t="e">
        <f t="shared" si="719"/>
        <v>#REF!</v>
      </c>
      <c r="V5704" s="2"/>
    </row>
    <row r="5705" spans="1:22" x14ac:dyDescent="0.25">
      <c r="A5705" t="s">
        <v>3362</v>
      </c>
      <c r="B5705" t="s">
        <v>3363</v>
      </c>
      <c r="C5705">
        <v>99.999999999998394</v>
      </c>
      <c r="D5705" t="s">
        <v>5317</v>
      </c>
      <c r="E5705" s="1">
        <v>42284</v>
      </c>
      <c r="F5705" t="s">
        <v>5311</v>
      </c>
      <c r="G5705">
        <v>2</v>
      </c>
      <c r="H5705" t="s">
        <v>5287</v>
      </c>
      <c r="I5705" t="s">
        <v>5298</v>
      </c>
      <c r="J5705" t="s">
        <v>5315</v>
      </c>
      <c r="K5705" t="b">
        <f>LOOKUP(A5705,'[1]UDDATA-1'!B:B,'[1]UDDATA-1'!A:A)&lt;&gt;LOOKUP(A5705,'[1]UDDATA-2'!B:B,'[1]UDDATA-2'!A:A)</f>
        <v>0</v>
      </c>
      <c r="L5705" t="str">
        <f t="shared" si="712"/>
        <v/>
      </c>
      <c r="M5705" t="str">
        <f t="shared" si="713"/>
        <v/>
      </c>
      <c r="N5705" t="str">
        <f t="shared" si="714"/>
        <v/>
      </c>
      <c r="O5705" t="e">
        <f>IF(AND(A5705&lt;&gt;A5704,#REF!&lt;&gt;""),#REF!,"")</f>
        <v>#REF!</v>
      </c>
      <c r="P5705" t="e">
        <f t="shared" si="717"/>
        <v>#REF!</v>
      </c>
      <c r="Q5705" s="2" t="e">
        <f t="shared" ca="1" si="718"/>
        <v>#REF!</v>
      </c>
      <c r="R5705" t="e">
        <f>IF(NOT(#REF!="Indskrevet"),"",IF(E5705="",FALSE,AND(NOT(#REF!),VALUE(RIGHT(CONCATENATE(YEAR(E5705)),2))=15)))</f>
        <v>#REF!</v>
      </c>
      <c r="S5705" t="e">
        <f t="shared" si="715"/>
        <v>#REF!</v>
      </c>
      <c r="T5705" t="e">
        <f t="shared" si="716"/>
        <v>#REF!</v>
      </c>
      <c r="U5705" s="2" t="e">
        <f t="shared" si="719"/>
        <v>#REF!</v>
      </c>
      <c r="V5705" s="2"/>
    </row>
    <row r="5706" spans="1:22" x14ac:dyDescent="0.25">
      <c r="A5706" t="s">
        <v>3362</v>
      </c>
      <c r="B5706" t="s">
        <v>3363</v>
      </c>
      <c r="C5706">
        <v>99.999999999998394</v>
      </c>
      <c r="D5706" t="s">
        <v>5318</v>
      </c>
      <c r="E5706" s="1">
        <v>42165</v>
      </c>
      <c r="F5706" t="s">
        <v>5312</v>
      </c>
      <c r="G5706">
        <v>1</v>
      </c>
      <c r="H5706" t="s">
        <v>5307</v>
      </c>
      <c r="I5706" t="s">
        <v>5302</v>
      </c>
      <c r="J5706" t="s">
        <v>5303</v>
      </c>
      <c r="K5706" t="b">
        <f>LOOKUP(A5706,'[1]UDDATA-1'!B:B,'[1]UDDATA-1'!A:A)&lt;&gt;LOOKUP(A5706,'[1]UDDATA-2'!B:B,'[1]UDDATA-2'!A:A)</f>
        <v>0</v>
      </c>
      <c r="L5706" t="str">
        <f t="shared" si="712"/>
        <v>Lyd- og musikbehandling</v>
      </c>
      <c r="M5706" t="str">
        <f t="shared" si="713"/>
        <v/>
      </c>
      <c r="N5706" t="str">
        <f t="shared" si="714"/>
        <v>U</v>
      </c>
      <c r="O5706" t="e">
        <f>IF(AND(A5706&lt;&gt;A5705,#REF!&lt;&gt;""),#REF!,"")</f>
        <v>#REF!</v>
      </c>
      <c r="P5706" t="e">
        <f t="shared" si="717"/>
        <v>#REF!</v>
      </c>
      <c r="Q5706" s="2" t="e">
        <f t="shared" ca="1" si="718"/>
        <v>#REF!</v>
      </c>
      <c r="R5706" t="e">
        <f>IF(NOT(#REF!="Indskrevet"),"",IF(E5706="",FALSE,AND(NOT(#REF!),VALUE(RIGHT(CONCATENATE(YEAR(E5706)),2))=15)))</f>
        <v>#REF!</v>
      </c>
      <c r="S5706" t="e">
        <f t="shared" si="715"/>
        <v>#REF!</v>
      </c>
      <c r="T5706" t="e">
        <f t="shared" si="716"/>
        <v>#REF!</v>
      </c>
      <c r="U5706" s="2" t="e">
        <f t="shared" si="719"/>
        <v>#REF!</v>
      </c>
      <c r="V5706" s="2"/>
    </row>
    <row r="5707" spans="1:22" x14ac:dyDescent="0.25">
      <c r="A5707" t="s">
        <v>3362</v>
      </c>
      <c r="B5707" t="s">
        <v>3363</v>
      </c>
      <c r="C5707">
        <v>99.999999999998394</v>
      </c>
      <c r="D5707" t="s">
        <v>5318</v>
      </c>
      <c r="E5707" s="1">
        <v>42237</v>
      </c>
      <c r="F5707" t="s">
        <v>5312</v>
      </c>
      <c r="G5707">
        <v>2</v>
      </c>
      <c r="H5707" t="s">
        <v>5287</v>
      </c>
      <c r="I5707" t="s">
        <v>5302</v>
      </c>
      <c r="J5707" t="s">
        <v>5303</v>
      </c>
      <c r="K5707" t="b">
        <f>LOOKUP(A5707,'[1]UDDATA-1'!B:B,'[1]UDDATA-1'!A:A)&lt;&gt;LOOKUP(A5707,'[1]UDDATA-2'!B:B,'[1]UDDATA-2'!A:A)</f>
        <v>0</v>
      </c>
      <c r="L5707" t="str">
        <f t="shared" si="712"/>
        <v/>
      </c>
      <c r="M5707" t="str">
        <f t="shared" si="713"/>
        <v/>
      </c>
      <c r="N5707" t="str">
        <f t="shared" si="714"/>
        <v/>
      </c>
      <c r="O5707" t="e">
        <f>IF(AND(A5707&lt;&gt;A5706,#REF!&lt;&gt;""),#REF!,"")</f>
        <v>#REF!</v>
      </c>
      <c r="P5707" t="e">
        <f t="shared" si="717"/>
        <v>#REF!</v>
      </c>
      <c r="Q5707" s="2" t="e">
        <f t="shared" ca="1" si="718"/>
        <v>#REF!</v>
      </c>
      <c r="R5707" t="e">
        <f>IF(NOT(#REF!="Indskrevet"),"",IF(E5707="",FALSE,AND(NOT(#REF!),VALUE(RIGHT(CONCATENATE(YEAR(E5707)),2))=15)))</f>
        <v>#REF!</v>
      </c>
      <c r="S5707" t="e">
        <f t="shared" si="715"/>
        <v>#REF!</v>
      </c>
      <c r="T5707" t="e">
        <f t="shared" si="716"/>
        <v>#REF!</v>
      </c>
      <c r="U5707" s="2" t="e">
        <f t="shared" si="719"/>
        <v>#REF!</v>
      </c>
      <c r="V5707" s="2"/>
    </row>
    <row r="5708" spans="1:22" x14ac:dyDescent="0.25">
      <c r="A5708" t="s">
        <v>3362</v>
      </c>
      <c r="B5708" t="s">
        <v>3363</v>
      </c>
      <c r="C5708">
        <v>99.999999999998394</v>
      </c>
      <c r="D5708" t="s">
        <v>5327</v>
      </c>
      <c r="E5708" s="1">
        <v>42186</v>
      </c>
      <c r="F5708" t="s">
        <v>5314</v>
      </c>
      <c r="G5708">
        <v>1</v>
      </c>
      <c r="H5708" t="s">
        <v>5287</v>
      </c>
      <c r="I5708" t="s">
        <v>5305</v>
      </c>
      <c r="J5708" t="s">
        <v>5303</v>
      </c>
      <c r="K5708" t="b">
        <f>LOOKUP(A5708,'[1]UDDATA-1'!B:B,'[1]UDDATA-1'!A:A)&lt;&gt;LOOKUP(A5708,'[1]UDDATA-2'!B:B,'[1]UDDATA-2'!A:A)</f>
        <v>0</v>
      </c>
      <c r="L5708" t="str">
        <f t="shared" si="712"/>
        <v>Objektorienteret Software Engineering</v>
      </c>
      <c r="M5708">
        <f t="shared" si="713"/>
        <v>-3</v>
      </c>
      <c r="N5708" t="str">
        <f t="shared" si="714"/>
        <v/>
      </c>
      <c r="O5708" t="e">
        <f>IF(AND(A5708&lt;&gt;A5707,#REF!&lt;&gt;""),#REF!,"")</f>
        <v>#REF!</v>
      </c>
      <c r="P5708" t="e">
        <f t="shared" si="717"/>
        <v>#REF!</v>
      </c>
      <c r="Q5708" s="2" t="e">
        <f t="shared" ca="1" si="718"/>
        <v>#REF!</v>
      </c>
      <c r="R5708" t="e">
        <f>IF(NOT(#REF!="Indskrevet"),"",IF(E5708="",FALSE,AND(NOT(#REF!),VALUE(RIGHT(CONCATENATE(YEAR(E5708)),2))=15)))</f>
        <v>#REF!</v>
      </c>
      <c r="S5708" t="e">
        <f t="shared" si="715"/>
        <v>#REF!</v>
      </c>
      <c r="T5708" t="e">
        <f t="shared" si="716"/>
        <v>#REF!</v>
      </c>
      <c r="U5708" s="2" t="e">
        <f t="shared" si="719"/>
        <v>#REF!</v>
      </c>
      <c r="V5708" s="2"/>
    </row>
    <row r="5709" spans="1:22" x14ac:dyDescent="0.25">
      <c r="A5709" t="s">
        <v>3364</v>
      </c>
      <c r="B5709" t="s">
        <v>3365</v>
      </c>
      <c r="C5709">
        <v>94.999999999998593</v>
      </c>
      <c r="D5709" t="s">
        <v>5318</v>
      </c>
      <c r="E5709" s="1">
        <v>41652</v>
      </c>
      <c r="F5709" t="s">
        <v>5286</v>
      </c>
      <c r="G5709">
        <v>1</v>
      </c>
      <c r="H5709" t="s">
        <v>5307</v>
      </c>
      <c r="I5709" t="s">
        <v>5288</v>
      </c>
      <c r="J5709" t="s">
        <v>5289</v>
      </c>
      <c r="K5709" t="b">
        <f>LOOKUP(A5709,'[1]UDDATA-1'!B:B,'[1]UDDATA-1'!A:A)&lt;&gt;LOOKUP(A5709,'[1]UDDATA-2'!B:B,'[1]UDDATA-2'!A:A)</f>
        <v>0</v>
      </c>
      <c r="L5709" t="str">
        <f t="shared" si="712"/>
        <v>Grundlæggende programmering</v>
      </c>
      <c r="M5709" t="str">
        <f t="shared" si="713"/>
        <v/>
      </c>
      <c r="N5709" t="str">
        <f t="shared" si="714"/>
        <v>U</v>
      </c>
      <c r="O5709" t="e">
        <f>IF(AND(A5709&lt;&gt;A5708,#REF!&lt;&gt;""),#REF!,"")</f>
        <v>#REF!</v>
      </c>
      <c r="P5709" t="e">
        <f t="shared" si="717"/>
        <v>#REF!</v>
      </c>
      <c r="Q5709" s="2" t="e">
        <f t="shared" ca="1" si="718"/>
        <v>#REF!</v>
      </c>
      <c r="R5709" t="e">
        <f>IF(NOT(#REF!="Indskrevet"),"",IF(E5709="",FALSE,AND(NOT(#REF!),VALUE(RIGHT(CONCATENATE(YEAR(E5709)),2))=15)))</f>
        <v>#REF!</v>
      </c>
      <c r="S5709" t="e">
        <f t="shared" si="715"/>
        <v>#REF!</v>
      </c>
      <c r="T5709" t="e">
        <f t="shared" si="716"/>
        <v>#REF!</v>
      </c>
      <c r="U5709" s="2" t="e">
        <f t="shared" si="719"/>
        <v>#REF!</v>
      </c>
      <c r="V5709" s="2"/>
    </row>
    <row r="5710" spans="1:22" x14ac:dyDescent="0.25">
      <c r="A5710" t="s">
        <v>3364</v>
      </c>
      <c r="B5710" t="s">
        <v>3365</v>
      </c>
      <c r="C5710">
        <v>94.999999999998593</v>
      </c>
      <c r="D5710" t="s">
        <v>5296</v>
      </c>
      <c r="E5710" s="1">
        <v>42033</v>
      </c>
      <c r="F5710" t="s">
        <v>5286</v>
      </c>
      <c r="G5710">
        <v>2</v>
      </c>
      <c r="H5710" t="s">
        <v>5287</v>
      </c>
      <c r="I5710" t="s">
        <v>5288</v>
      </c>
      <c r="J5710" t="s">
        <v>5299</v>
      </c>
      <c r="K5710" t="b">
        <f>LOOKUP(A5710,'[1]UDDATA-1'!B:B,'[1]UDDATA-1'!A:A)&lt;&gt;LOOKUP(A5710,'[1]UDDATA-2'!B:B,'[1]UDDATA-2'!A:A)</f>
        <v>0</v>
      </c>
      <c r="L5710" t="str">
        <f t="shared" si="712"/>
        <v/>
      </c>
      <c r="M5710" t="str">
        <f t="shared" si="713"/>
        <v/>
      </c>
      <c r="N5710" t="str">
        <f t="shared" si="714"/>
        <v/>
      </c>
      <c r="O5710" t="e">
        <f>IF(AND(A5710&lt;&gt;A5709,#REF!&lt;&gt;""),#REF!,"")</f>
        <v>#REF!</v>
      </c>
      <c r="P5710" t="e">
        <f t="shared" si="717"/>
        <v>#REF!</v>
      </c>
      <c r="Q5710" s="2" t="e">
        <f t="shared" ca="1" si="718"/>
        <v>#REF!</v>
      </c>
      <c r="R5710" t="e">
        <f>IF(NOT(#REF!="Indskrevet"),"",IF(E5710="",FALSE,AND(NOT(#REF!),VALUE(RIGHT(CONCATENATE(YEAR(E5710)),2))=15)))</f>
        <v>#REF!</v>
      </c>
      <c r="S5710" t="e">
        <f t="shared" si="715"/>
        <v>#REF!</v>
      </c>
      <c r="T5710" t="e">
        <f t="shared" si="716"/>
        <v>#REF!</v>
      </c>
      <c r="U5710" s="2" t="e">
        <f t="shared" si="719"/>
        <v>#REF!</v>
      </c>
      <c r="V5710" s="2"/>
    </row>
    <row r="5711" spans="1:22" x14ac:dyDescent="0.25">
      <c r="A5711" t="s">
        <v>3364</v>
      </c>
      <c r="B5711" t="s">
        <v>3365</v>
      </c>
      <c r="C5711">
        <v>94.999999999998593</v>
      </c>
      <c r="D5711" t="s">
        <v>5296</v>
      </c>
      <c r="E5711" s="1">
        <v>41815</v>
      </c>
      <c r="F5711" t="s">
        <v>5291</v>
      </c>
      <c r="G5711">
        <v>1</v>
      </c>
      <c r="H5711" t="s">
        <v>5287</v>
      </c>
      <c r="I5711" t="s">
        <v>5292</v>
      </c>
      <c r="J5711" t="s">
        <v>5293</v>
      </c>
      <c r="K5711" t="b">
        <f>LOOKUP(A5711,'[1]UDDATA-1'!B:B,'[1]UDDATA-1'!A:A)&lt;&gt;LOOKUP(A5711,'[1]UDDATA-2'!B:B,'[1]UDDATA-2'!A:A)</f>
        <v>0</v>
      </c>
      <c r="L5711" t="str">
        <f t="shared" si="712"/>
        <v>Matematik til multimedie-applikationer</v>
      </c>
      <c r="M5711">
        <f t="shared" si="713"/>
        <v>7</v>
      </c>
      <c r="N5711" t="str">
        <f t="shared" si="714"/>
        <v/>
      </c>
      <c r="O5711" t="e">
        <f>IF(AND(A5711&lt;&gt;A5710,#REF!&lt;&gt;""),#REF!,"")</f>
        <v>#REF!</v>
      </c>
      <c r="P5711" t="e">
        <f t="shared" si="717"/>
        <v>#REF!</v>
      </c>
      <c r="Q5711" s="2" t="e">
        <f t="shared" ca="1" si="718"/>
        <v>#REF!</v>
      </c>
      <c r="R5711" t="e">
        <f>IF(NOT(#REF!="Indskrevet"),"",IF(E5711="",FALSE,AND(NOT(#REF!),VALUE(RIGHT(CONCATENATE(YEAR(E5711)),2))=15)))</f>
        <v>#REF!</v>
      </c>
      <c r="S5711" t="e">
        <f t="shared" si="715"/>
        <v>#REF!</v>
      </c>
      <c r="T5711" t="e">
        <f t="shared" si="716"/>
        <v>#REF!</v>
      </c>
      <c r="U5711" s="2" t="e">
        <f t="shared" si="719"/>
        <v>#REF!</v>
      </c>
      <c r="V5711" s="2"/>
    </row>
    <row r="5712" spans="1:22" x14ac:dyDescent="0.25">
      <c r="A5712" t="s">
        <v>3364</v>
      </c>
      <c r="B5712" t="s">
        <v>3365</v>
      </c>
      <c r="C5712">
        <v>94.999999999998593</v>
      </c>
      <c r="D5712" t="s">
        <v>5285</v>
      </c>
      <c r="E5712" s="1">
        <v>41824</v>
      </c>
      <c r="F5712" t="s">
        <v>5294</v>
      </c>
      <c r="G5712">
        <v>1</v>
      </c>
      <c r="H5712" t="s">
        <v>5287</v>
      </c>
      <c r="I5712" t="s">
        <v>5295</v>
      </c>
      <c r="J5712" t="s">
        <v>5293</v>
      </c>
      <c r="K5712" t="b">
        <f>LOOKUP(A5712,'[1]UDDATA-1'!B:B,'[1]UDDATA-1'!A:A)&lt;&gt;LOOKUP(A5712,'[1]UDDATA-2'!B:B,'[1]UDDATA-2'!A:A)</f>
        <v>0</v>
      </c>
      <c r="L5712" t="str">
        <f t="shared" si="712"/>
        <v>Fysisk interface design</v>
      </c>
      <c r="M5712">
        <f t="shared" si="713"/>
        <v>2</v>
      </c>
      <c r="N5712" t="str">
        <f t="shared" si="714"/>
        <v/>
      </c>
      <c r="O5712" t="e">
        <f>IF(AND(A5712&lt;&gt;A5711,#REF!&lt;&gt;""),#REF!,"")</f>
        <v>#REF!</v>
      </c>
      <c r="P5712" t="e">
        <f t="shared" si="717"/>
        <v>#REF!</v>
      </c>
      <c r="Q5712" s="2" t="e">
        <f t="shared" ca="1" si="718"/>
        <v>#REF!</v>
      </c>
      <c r="R5712" t="e">
        <f>IF(NOT(#REF!="Indskrevet"),"",IF(E5712="",FALSE,AND(NOT(#REF!),VALUE(RIGHT(CONCATENATE(YEAR(E5712)),2))=15)))</f>
        <v>#REF!</v>
      </c>
      <c r="S5712" t="e">
        <f t="shared" si="715"/>
        <v>#REF!</v>
      </c>
      <c r="T5712" t="e">
        <f t="shared" si="716"/>
        <v>#REF!</v>
      </c>
      <c r="U5712" s="2" t="e">
        <f t="shared" si="719"/>
        <v>#REF!</v>
      </c>
      <c r="V5712" s="2"/>
    </row>
    <row r="5713" spans="1:22" x14ac:dyDescent="0.25">
      <c r="A5713" t="s">
        <v>3364</v>
      </c>
      <c r="B5713" t="s">
        <v>3365</v>
      </c>
      <c r="C5713">
        <v>94.999999999998593</v>
      </c>
      <c r="D5713" t="s">
        <v>5327</v>
      </c>
      <c r="E5713" s="1">
        <v>42027</v>
      </c>
      <c r="F5713" t="s">
        <v>5297</v>
      </c>
      <c r="G5713">
        <v>1</v>
      </c>
      <c r="H5713" t="s">
        <v>5287</v>
      </c>
      <c r="I5713" t="s">
        <v>5298</v>
      </c>
      <c r="J5713" t="s">
        <v>5299</v>
      </c>
      <c r="K5713" t="b">
        <f>LOOKUP(A5713,'[1]UDDATA-1'!B:B,'[1]UDDATA-1'!A:A)&lt;&gt;LOOKUP(A5713,'[1]UDDATA-2'!B:B,'[1]UDDATA-2'!A:A)</f>
        <v>0</v>
      </c>
      <c r="L5713" t="str">
        <f t="shared" si="712"/>
        <v>Proceduremæssig programmering</v>
      </c>
      <c r="M5713">
        <f t="shared" si="713"/>
        <v>-3</v>
      </c>
      <c r="N5713" t="str">
        <f t="shared" si="714"/>
        <v/>
      </c>
      <c r="O5713" t="e">
        <f>IF(AND(A5713&lt;&gt;A5712,#REF!&lt;&gt;""),#REF!,"")</f>
        <v>#REF!</v>
      </c>
      <c r="P5713" t="e">
        <f t="shared" si="717"/>
        <v>#REF!</v>
      </c>
      <c r="Q5713" s="2" t="e">
        <f t="shared" ca="1" si="718"/>
        <v>#REF!</v>
      </c>
      <c r="R5713" t="e">
        <f>IF(NOT(#REF!="Indskrevet"),"",IF(E5713="",FALSE,AND(NOT(#REF!),VALUE(RIGHT(CONCATENATE(YEAR(E5713)),2))=15)))</f>
        <v>#REF!</v>
      </c>
      <c r="S5713" t="e">
        <f t="shared" si="715"/>
        <v>#REF!</v>
      </c>
      <c r="T5713" t="e">
        <f t="shared" si="716"/>
        <v>#REF!</v>
      </c>
      <c r="U5713" s="2" t="e">
        <f t="shared" si="719"/>
        <v>#REF!</v>
      </c>
      <c r="V5713" s="2"/>
    </row>
    <row r="5714" spans="1:22" x14ac:dyDescent="0.25">
      <c r="A5714" t="s">
        <v>3364</v>
      </c>
      <c r="B5714" t="s">
        <v>3365</v>
      </c>
      <c r="C5714">
        <v>94.999999999998593</v>
      </c>
      <c r="D5714" t="s">
        <v>5318</v>
      </c>
      <c r="E5714" s="1">
        <v>42165</v>
      </c>
      <c r="F5714" t="s">
        <v>5301</v>
      </c>
      <c r="G5714">
        <v>1</v>
      </c>
      <c r="H5714" t="s">
        <v>5287</v>
      </c>
      <c r="I5714" t="s">
        <v>5302</v>
      </c>
      <c r="J5714" t="s">
        <v>5303</v>
      </c>
      <c r="K5714" t="b">
        <f>LOOKUP(A5714,'[1]UDDATA-1'!B:B,'[1]UDDATA-1'!A:A)&lt;&gt;LOOKUP(A5714,'[1]UDDATA-2'!B:B,'[1]UDDATA-2'!A:A)</f>
        <v>0</v>
      </c>
      <c r="L5714" t="str">
        <f t="shared" si="712"/>
        <v>Lyd- og musikbehandling</v>
      </c>
      <c r="M5714" t="str">
        <f t="shared" si="713"/>
        <v/>
      </c>
      <c r="N5714" t="str">
        <f t="shared" si="714"/>
        <v>U</v>
      </c>
      <c r="O5714" t="e">
        <f>IF(AND(A5714&lt;&gt;A5713,#REF!&lt;&gt;""),#REF!,"")</f>
        <v>#REF!</v>
      </c>
      <c r="P5714" t="e">
        <f t="shared" si="717"/>
        <v>#REF!</v>
      </c>
      <c r="Q5714" s="2" t="e">
        <f t="shared" ca="1" si="718"/>
        <v>#REF!</v>
      </c>
      <c r="R5714" t="e">
        <f>IF(NOT(#REF!="Indskrevet"),"",IF(E5714="",FALSE,AND(NOT(#REF!),VALUE(RIGHT(CONCATENATE(YEAR(E5714)),2))=15)))</f>
        <v>#REF!</v>
      </c>
      <c r="S5714" t="e">
        <f t="shared" si="715"/>
        <v>#REF!</v>
      </c>
      <c r="T5714" t="e">
        <f t="shared" si="716"/>
        <v>#REF!</v>
      </c>
      <c r="U5714" s="2" t="e">
        <f t="shared" si="719"/>
        <v>#REF!</v>
      </c>
      <c r="V5714" s="2"/>
    </row>
    <row r="5715" spans="1:22" x14ac:dyDescent="0.25">
      <c r="A5715" t="s">
        <v>3364</v>
      </c>
      <c r="B5715" t="s">
        <v>3365</v>
      </c>
      <c r="C5715">
        <v>94.999999999998593</v>
      </c>
      <c r="D5715" t="s">
        <v>5306</v>
      </c>
      <c r="E5715" s="1">
        <v>42171</v>
      </c>
      <c r="F5715" t="s">
        <v>5304</v>
      </c>
      <c r="G5715">
        <v>1</v>
      </c>
      <c r="H5715" t="s">
        <v>5287</v>
      </c>
      <c r="I5715" t="s">
        <v>5305</v>
      </c>
      <c r="J5715" t="s">
        <v>5303</v>
      </c>
      <c r="K5715" t="b">
        <f>LOOKUP(A5715,'[1]UDDATA-1'!B:B,'[1]UDDATA-1'!A:A)&lt;&gt;LOOKUP(A5715,'[1]UDDATA-2'!B:B,'[1]UDDATA-2'!A:A)</f>
        <v>0</v>
      </c>
      <c r="L5715" t="str">
        <f t="shared" si="712"/>
        <v>Objektorienteret Software Engineering</v>
      </c>
      <c r="M5715">
        <f t="shared" si="713"/>
        <v>0</v>
      </c>
      <c r="N5715" t="str">
        <f t="shared" si="714"/>
        <v/>
      </c>
      <c r="O5715" t="e">
        <f>IF(AND(A5715&lt;&gt;A5714,#REF!&lt;&gt;""),#REF!,"")</f>
        <v>#REF!</v>
      </c>
      <c r="P5715" t="e">
        <f t="shared" si="717"/>
        <v>#REF!</v>
      </c>
      <c r="Q5715" s="2" t="e">
        <f t="shared" ca="1" si="718"/>
        <v>#REF!</v>
      </c>
      <c r="R5715" t="e">
        <f>IF(NOT(#REF!="Indskrevet"),"",IF(E5715="",FALSE,AND(NOT(#REF!),VALUE(RIGHT(CONCATENATE(YEAR(E5715)),2))=15)))</f>
        <v>#REF!</v>
      </c>
      <c r="S5715" t="e">
        <f t="shared" si="715"/>
        <v>#REF!</v>
      </c>
      <c r="T5715" t="e">
        <f t="shared" si="716"/>
        <v>#REF!</v>
      </c>
      <c r="U5715" s="2" t="e">
        <f t="shared" si="719"/>
        <v>#REF!</v>
      </c>
      <c r="V5715" s="2"/>
    </row>
    <row r="5716" spans="1:22" x14ac:dyDescent="0.25">
      <c r="A5716" t="s">
        <v>3366</v>
      </c>
      <c r="B5716" t="s">
        <v>3367</v>
      </c>
      <c r="C5716">
        <v>4.9999999999998002</v>
      </c>
      <c r="D5716" t="s">
        <v>5318</v>
      </c>
      <c r="E5716" s="1">
        <v>41652</v>
      </c>
      <c r="F5716" t="s">
        <v>5286</v>
      </c>
      <c r="G5716">
        <v>1</v>
      </c>
      <c r="H5716" t="s">
        <v>5287</v>
      </c>
      <c r="I5716" t="s">
        <v>5288</v>
      </c>
      <c r="J5716" t="s">
        <v>5289</v>
      </c>
      <c r="K5716" t="b">
        <f>LOOKUP(A5716,'[1]UDDATA-1'!B:B,'[1]UDDATA-1'!A:A)&lt;&gt;LOOKUP(A5716,'[1]UDDATA-2'!B:B,'[1]UDDATA-2'!A:A)</f>
        <v>0</v>
      </c>
      <c r="L5716" t="str">
        <f t="shared" si="712"/>
        <v>Grundlæggende programmering</v>
      </c>
      <c r="M5716" t="str">
        <f t="shared" si="713"/>
        <v/>
      </c>
      <c r="N5716" t="str">
        <f t="shared" si="714"/>
        <v>U</v>
      </c>
      <c r="O5716" t="e">
        <f>IF(AND(A5716&lt;&gt;A5715,#REF!&lt;&gt;""),#REF!,"")</f>
        <v>#REF!</v>
      </c>
      <c r="P5716" t="e">
        <f t="shared" si="717"/>
        <v>#REF!</v>
      </c>
      <c r="Q5716" s="2" t="e">
        <f t="shared" ca="1" si="718"/>
        <v>#REF!</v>
      </c>
      <c r="R5716" t="e">
        <f>IF(NOT(#REF!="Indskrevet"),"",IF(E5716="",FALSE,AND(NOT(#REF!),VALUE(RIGHT(CONCATENATE(YEAR(E5716)),2))=15)))</f>
        <v>#REF!</v>
      </c>
      <c r="S5716" t="e">
        <f t="shared" si="715"/>
        <v>#REF!</v>
      </c>
      <c r="T5716" t="e">
        <f t="shared" si="716"/>
        <v>#REF!</v>
      </c>
      <c r="U5716" s="2" t="e">
        <f t="shared" si="719"/>
        <v>#REF!</v>
      </c>
      <c r="V5716" s="2"/>
    </row>
    <row r="5717" spans="1:22" x14ac:dyDescent="0.25">
      <c r="A5717" t="s">
        <v>3366</v>
      </c>
      <c r="B5717" t="s">
        <v>3367</v>
      </c>
      <c r="C5717">
        <v>4.9999999999998002</v>
      </c>
      <c r="D5717" t="s">
        <v>5318</v>
      </c>
      <c r="E5717" s="1">
        <v>41815</v>
      </c>
      <c r="F5717" t="s">
        <v>5291</v>
      </c>
      <c r="G5717">
        <v>1</v>
      </c>
      <c r="H5717" t="s">
        <v>5287</v>
      </c>
      <c r="I5717" t="s">
        <v>5292</v>
      </c>
      <c r="J5717" t="s">
        <v>5293</v>
      </c>
      <c r="K5717" t="b">
        <f>LOOKUP(A5717,'[1]UDDATA-1'!B:B,'[1]UDDATA-1'!A:A)&lt;&gt;LOOKUP(A5717,'[1]UDDATA-2'!B:B,'[1]UDDATA-2'!A:A)</f>
        <v>0</v>
      </c>
      <c r="L5717" t="str">
        <f t="shared" si="712"/>
        <v>Matematik til multimedie-applikationer</v>
      </c>
      <c r="M5717" t="str">
        <f t="shared" si="713"/>
        <v/>
      </c>
      <c r="N5717" t="str">
        <f t="shared" si="714"/>
        <v>U</v>
      </c>
      <c r="O5717" t="e">
        <f>IF(AND(A5717&lt;&gt;A5716,#REF!&lt;&gt;""),#REF!,"")</f>
        <v>#REF!</v>
      </c>
      <c r="P5717" t="e">
        <f t="shared" si="717"/>
        <v>#REF!</v>
      </c>
      <c r="Q5717" s="2" t="e">
        <f t="shared" ca="1" si="718"/>
        <v>#REF!</v>
      </c>
      <c r="R5717" t="e">
        <f>IF(NOT(#REF!="Indskrevet"),"",IF(E5717="",FALSE,AND(NOT(#REF!),VALUE(RIGHT(CONCATENATE(YEAR(E5717)),2))=15)))</f>
        <v>#REF!</v>
      </c>
      <c r="S5717" t="e">
        <f t="shared" si="715"/>
        <v>#REF!</v>
      </c>
      <c r="T5717" t="e">
        <f t="shared" si="716"/>
        <v>#REF!</v>
      </c>
      <c r="U5717" s="2" t="e">
        <f t="shared" si="719"/>
        <v>#REF!</v>
      </c>
      <c r="V5717" s="2"/>
    </row>
    <row r="5718" spans="1:22" x14ac:dyDescent="0.25">
      <c r="A5718" t="s">
        <v>3366</v>
      </c>
      <c r="B5718" t="s">
        <v>3367</v>
      </c>
      <c r="C5718">
        <v>4.9999999999998002</v>
      </c>
      <c r="D5718" t="s">
        <v>5318</v>
      </c>
      <c r="E5718" s="1">
        <v>41824</v>
      </c>
      <c r="F5718" t="s">
        <v>5294</v>
      </c>
      <c r="G5718">
        <v>1</v>
      </c>
      <c r="H5718" t="s">
        <v>5287</v>
      </c>
      <c r="I5718" t="s">
        <v>5295</v>
      </c>
      <c r="J5718" t="s">
        <v>5293</v>
      </c>
      <c r="K5718" t="b">
        <f>LOOKUP(A5718,'[1]UDDATA-1'!B:B,'[1]UDDATA-1'!A:A)&lt;&gt;LOOKUP(A5718,'[1]UDDATA-2'!B:B,'[1]UDDATA-2'!A:A)</f>
        <v>0</v>
      </c>
      <c r="L5718" t="str">
        <f t="shared" si="712"/>
        <v>Fysisk interface design</v>
      </c>
      <c r="M5718" t="str">
        <f t="shared" si="713"/>
        <v/>
      </c>
      <c r="N5718" t="str">
        <f t="shared" si="714"/>
        <v>U</v>
      </c>
      <c r="O5718" t="e">
        <f>IF(AND(A5718&lt;&gt;A5717,#REF!&lt;&gt;""),#REF!,"")</f>
        <v>#REF!</v>
      </c>
      <c r="P5718" t="e">
        <f t="shared" si="717"/>
        <v>#REF!</v>
      </c>
      <c r="Q5718" s="2" t="e">
        <f t="shared" ca="1" si="718"/>
        <v>#REF!</v>
      </c>
      <c r="R5718" t="e">
        <f>IF(NOT(#REF!="Indskrevet"),"",IF(E5718="",FALSE,AND(NOT(#REF!),VALUE(RIGHT(CONCATENATE(YEAR(E5718)),2))=15)))</f>
        <v>#REF!</v>
      </c>
      <c r="S5718" t="e">
        <f t="shared" si="715"/>
        <v>#REF!</v>
      </c>
      <c r="T5718" t="e">
        <f t="shared" si="716"/>
        <v>#REF!</v>
      </c>
      <c r="U5718" s="2" t="e">
        <f t="shared" si="719"/>
        <v>#REF!</v>
      </c>
      <c r="V5718" s="2"/>
    </row>
    <row r="5719" spans="1:22" x14ac:dyDescent="0.25">
      <c r="A5719" t="s">
        <v>3368</v>
      </c>
      <c r="B5719" t="s">
        <v>3369</v>
      </c>
      <c r="C5719">
        <v>0</v>
      </c>
      <c r="D5719" t="s">
        <v>5318</v>
      </c>
      <c r="E5719" s="1">
        <v>42018</v>
      </c>
      <c r="F5719" t="s">
        <v>5349</v>
      </c>
      <c r="G5719">
        <v>1</v>
      </c>
      <c r="H5719" t="s">
        <v>5307</v>
      </c>
      <c r="I5719" t="s">
        <v>5350</v>
      </c>
      <c r="J5719" t="s">
        <v>5289</v>
      </c>
      <c r="K5719" t="b">
        <f>LOOKUP(A5719,'[1]UDDATA-1'!B:B,'[1]UDDATA-1'!A:A)&lt;&gt;LOOKUP(A5719,'[1]UDDATA-2'!B:B,'[1]UDDATA-2'!A:A)</f>
        <v>0</v>
      </c>
      <c r="L5719" t="str">
        <f t="shared" si="712"/>
        <v>Objektorienteret programmering 1</v>
      </c>
      <c r="M5719" t="str">
        <f t="shared" si="713"/>
        <v/>
      </c>
      <c r="N5719" t="str">
        <f t="shared" si="714"/>
        <v>U</v>
      </c>
      <c r="O5719" t="e">
        <f>IF(AND(A5719&lt;&gt;A5718,#REF!&lt;&gt;""),#REF!,"")</f>
        <v>#REF!</v>
      </c>
      <c r="P5719" t="e">
        <f t="shared" si="717"/>
        <v>#REF!</v>
      </c>
      <c r="Q5719" s="2" t="e">
        <f t="shared" ca="1" si="718"/>
        <v>#REF!</v>
      </c>
      <c r="R5719" t="e">
        <f>IF(NOT(#REF!="Indskrevet"),"",IF(E5719="",FALSE,AND(NOT(#REF!),VALUE(RIGHT(CONCATENATE(YEAR(E5719)),2))=15)))</f>
        <v>#REF!</v>
      </c>
      <c r="S5719" t="e">
        <f t="shared" si="715"/>
        <v>#REF!</v>
      </c>
      <c r="T5719" t="e">
        <f t="shared" si="716"/>
        <v>#REF!</v>
      </c>
      <c r="U5719" s="2" t="e">
        <f t="shared" si="719"/>
        <v>#REF!</v>
      </c>
      <c r="V5719" s="2"/>
    </row>
    <row r="5720" spans="1:22" x14ac:dyDescent="0.25">
      <c r="A5720" t="s">
        <v>3368</v>
      </c>
      <c r="B5720" t="s">
        <v>3369</v>
      </c>
      <c r="C5720">
        <v>0</v>
      </c>
      <c r="D5720" t="s">
        <v>5318</v>
      </c>
      <c r="E5720" s="1">
        <v>42063</v>
      </c>
      <c r="F5720" t="s">
        <v>5349</v>
      </c>
      <c r="G5720">
        <v>2</v>
      </c>
      <c r="H5720" t="s">
        <v>5287</v>
      </c>
      <c r="I5720" t="s">
        <v>5350</v>
      </c>
      <c r="J5720" t="s">
        <v>5289</v>
      </c>
      <c r="K5720" t="b">
        <f>LOOKUP(A5720,'[1]UDDATA-1'!B:B,'[1]UDDATA-1'!A:A)&lt;&gt;LOOKUP(A5720,'[1]UDDATA-2'!B:B,'[1]UDDATA-2'!A:A)</f>
        <v>0</v>
      </c>
      <c r="L5720" t="str">
        <f t="shared" si="712"/>
        <v/>
      </c>
      <c r="M5720" t="str">
        <f t="shared" si="713"/>
        <v/>
      </c>
      <c r="N5720" t="str">
        <f t="shared" si="714"/>
        <v/>
      </c>
      <c r="O5720" t="e">
        <f>IF(AND(A5720&lt;&gt;A5719,#REF!&lt;&gt;""),#REF!,"")</f>
        <v>#REF!</v>
      </c>
      <c r="P5720" t="e">
        <f t="shared" si="717"/>
        <v>#REF!</v>
      </c>
      <c r="Q5720" s="2" t="e">
        <f t="shared" ca="1" si="718"/>
        <v>#REF!</v>
      </c>
      <c r="R5720" t="e">
        <f>IF(NOT(#REF!="Indskrevet"),"",IF(E5720="",FALSE,AND(NOT(#REF!),VALUE(RIGHT(CONCATENATE(YEAR(E5720)),2))=15)))</f>
        <v>#REF!</v>
      </c>
      <c r="S5720" t="e">
        <f t="shared" si="715"/>
        <v>#REF!</v>
      </c>
      <c r="T5720" t="e">
        <f t="shared" si="716"/>
        <v>#REF!</v>
      </c>
      <c r="U5720" s="2" t="e">
        <f t="shared" si="719"/>
        <v>#REF!</v>
      </c>
      <c r="V5720" s="2"/>
    </row>
    <row r="5721" spans="1:22" x14ac:dyDescent="0.25">
      <c r="A5721" t="s">
        <v>3368</v>
      </c>
      <c r="B5721" t="s">
        <v>3369</v>
      </c>
      <c r="C5721">
        <v>0</v>
      </c>
      <c r="D5721" t="s">
        <v>5318</v>
      </c>
      <c r="E5721" s="1">
        <v>42030</v>
      </c>
      <c r="F5721" t="s">
        <v>5351</v>
      </c>
      <c r="G5721">
        <v>1</v>
      </c>
      <c r="H5721" t="s">
        <v>5307</v>
      </c>
      <c r="I5721" t="s">
        <v>5324</v>
      </c>
      <c r="J5721" t="s">
        <v>5289</v>
      </c>
      <c r="K5721" t="b">
        <f>LOOKUP(A5721,'[1]UDDATA-1'!B:B,'[1]UDDATA-1'!A:A)&lt;&gt;LOOKUP(A5721,'[1]UDDATA-2'!B:B,'[1]UDDATA-2'!A:A)</f>
        <v>0</v>
      </c>
      <c r="L5721" t="str">
        <f t="shared" si="712"/>
        <v>Lineær algebra</v>
      </c>
      <c r="M5721" t="str">
        <f t="shared" si="713"/>
        <v/>
      </c>
      <c r="N5721" t="str">
        <f t="shared" si="714"/>
        <v>U</v>
      </c>
      <c r="O5721" t="e">
        <f>IF(AND(A5721&lt;&gt;A5720,#REF!&lt;&gt;""),#REF!,"")</f>
        <v>#REF!</v>
      </c>
      <c r="P5721" t="e">
        <f t="shared" si="717"/>
        <v>#REF!</v>
      </c>
      <c r="Q5721" s="2" t="e">
        <f t="shared" ca="1" si="718"/>
        <v>#REF!</v>
      </c>
      <c r="R5721" t="e">
        <f>IF(NOT(#REF!="Indskrevet"),"",IF(E5721="",FALSE,AND(NOT(#REF!),VALUE(RIGHT(CONCATENATE(YEAR(E5721)),2))=15)))</f>
        <v>#REF!</v>
      </c>
      <c r="S5721" t="e">
        <f t="shared" si="715"/>
        <v>#REF!</v>
      </c>
      <c r="T5721" t="e">
        <f t="shared" si="716"/>
        <v>#REF!</v>
      </c>
      <c r="U5721" s="2" t="e">
        <f t="shared" si="719"/>
        <v>#REF!</v>
      </c>
      <c r="V5721" s="2"/>
    </row>
    <row r="5722" spans="1:22" x14ac:dyDescent="0.25">
      <c r="A5722" t="s">
        <v>3368</v>
      </c>
      <c r="B5722" t="s">
        <v>3369</v>
      </c>
      <c r="C5722">
        <v>0</v>
      </c>
      <c r="D5722" t="s">
        <v>5318</v>
      </c>
      <c r="E5722" s="1">
        <v>42059</v>
      </c>
      <c r="F5722" t="s">
        <v>5351</v>
      </c>
      <c r="G5722">
        <v>2</v>
      </c>
      <c r="H5722" t="s">
        <v>5287</v>
      </c>
      <c r="I5722" t="s">
        <v>5324</v>
      </c>
      <c r="J5722" t="s">
        <v>5289</v>
      </c>
      <c r="K5722" t="b">
        <f>LOOKUP(A5722,'[1]UDDATA-1'!B:B,'[1]UDDATA-1'!A:A)&lt;&gt;LOOKUP(A5722,'[1]UDDATA-2'!B:B,'[1]UDDATA-2'!A:A)</f>
        <v>0</v>
      </c>
      <c r="L5722" t="str">
        <f t="shared" si="712"/>
        <v/>
      </c>
      <c r="M5722" t="str">
        <f t="shared" si="713"/>
        <v/>
      </c>
      <c r="N5722" t="str">
        <f t="shared" si="714"/>
        <v/>
      </c>
      <c r="O5722" t="e">
        <f>IF(AND(A5722&lt;&gt;A5721,#REF!&lt;&gt;""),#REF!,"")</f>
        <v>#REF!</v>
      </c>
      <c r="P5722" t="e">
        <f t="shared" si="717"/>
        <v>#REF!</v>
      </c>
      <c r="Q5722" s="2" t="e">
        <f t="shared" ca="1" si="718"/>
        <v>#REF!</v>
      </c>
      <c r="R5722" t="e">
        <f>IF(NOT(#REF!="Indskrevet"),"",IF(E5722="",FALSE,AND(NOT(#REF!),VALUE(RIGHT(CONCATENATE(YEAR(E5722)),2))=15)))</f>
        <v>#REF!</v>
      </c>
      <c r="S5722" t="e">
        <f t="shared" si="715"/>
        <v>#REF!</v>
      </c>
      <c r="T5722" t="e">
        <f t="shared" si="716"/>
        <v>#REF!</v>
      </c>
      <c r="U5722" s="2" t="e">
        <f t="shared" si="719"/>
        <v>#REF!</v>
      </c>
      <c r="V5722" s="2"/>
    </row>
    <row r="5723" spans="1:22" x14ac:dyDescent="0.25">
      <c r="A5723" t="s">
        <v>3368</v>
      </c>
      <c r="B5723" t="s">
        <v>3369</v>
      </c>
      <c r="C5723">
        <v>0</v>
      </c>
      <c r="D5723" t="s">
        <v>5318</v>
      </c>
      <c r="E5723" s="1">
        <v>42242</v>
      </c>
      <c r="F5723" t="s">
        <v>5352</v>
      </c>
      <c r="G5723">
        <v>1</v>
      </c>
      <c r="H5723" t="s">
        <v>5287</v>
      </c>
      <c r="I5723" t="s">
        <v>5353</v>
      </c>
      <c r="J5723" t="s">
        <v>5293</v>
      </c>
      <c r="K5723" t="b">
        <f>LOOKUP(A5723,'[1]UDDATA-1'!B:B,'[1]UDDATA-1'!A:A)&lt;&gt;LOOKUP(A5723,'[1]UDDATA-2'!B:B,'[1]UDDATA-2'!A:A)</f>
        <v>0</v>
      </c>
      <c r="L5723" t="str">
        <f t="shared" si="712"/>
        <v>Objektorienteret programmering 2</v>
      </c>
      <c r="M5723" t="str">
        <f t="shared" si="713"/>
        <v/>
      </c>
      <c r="N5723" t="str">
        <f t="shared" si="714"/>
        <v>U</v>
      </c>
      <c r="O5723" t="e">
        <f>IF(AND(A5723&lt;&gt;A5722,#REF!&lt;&gt;""),#REF!,"")</f>
        <v>#REF!</v>
      </c>
      <c r="P5723" t="e">
        <f t="shared" si="717"/>
        <v>#REF!</v>
      </c>
      <c r="Q5723" s="2" t="e">
        <f t="shared" ca="1" si="718"/>
        <v>#REF!</v>
      </c>
      <c r="R5723" t="e">
        <f>IF(NOT(#REF!="Indskrevet"),"",IF(E5723="",FALSE,AND(NOT(#REF!),VALUE(RIGHT(CONCATENATE(YEAR(E5723)),2))=15)))</f>
        <v>#REF!</v>
      </c>
      <c r="S5723" t="e">
        <f t="shared" si="715"/>
        <v>#REF!</v>
      </c>
      <c r="T5723" t="e">
        <f t="shared" si="716"/>
        <v>#REF!</v>
      </c>
      <c r="U5723" s="2" t="e">
        <f t="shared" si="719"/>
        <v>#REF!</v>
      </c>
      <c r="V5723" s="2"/>
    </row>
    <row r="5724" spans="1:22" x14ac:dyDescent="0.25">
      <c r="A5724" t="s">
        <v>3368</v>
      </c>
      <c r="B5724" t="s">
        <v>3369</v>
      </c>
      <c r="C5724">
        <v>0</v>
      </c>
      <c r="D5724" t="s">
        <v>5318</v>
      </c>
      <c r="E5724" s="1">
        <v>42256</v>
      </c>
      <c r="F5724" t="s">
        <v>5354</v>
      </c>
      <c r="G5724">
        <v>1</v>
      </c>
      <c r="H5724" t="s">
        <v>5287</v>
      </c>
      <c r="I5724" t="s">
        <v>5330</v>
      </c>
      <c r="J5724" t="s">
        <v>5299</v>
      </c>
      <c r="K5724" t="b">
        <f>LOOKUP(A5724,'[1]UDDATA-1'!B:B,'[1]UDDATA-1'!A:A)&lt;&gt;LOOKUP(A5724,'[1]UDDATA-2'!B:B,'[1]UDDATA-2'!A:A)</f>
        <v>0</v>
      </c>
      <c r="L5724" t="str">
        <f t="shared" si="712"/>
        <v>Diskret matematik</v>
      </c>
      <c r="M5724" t="str">
        <f t="shared" si="713"/>
        <v/>
      </c>
      <c r="N5724" t="str">
        <f t="shared" si="714"/>
        <v>U</v>
      </c>
      <c r="O5724" t="e">
        <f>IF(AND(A5724&lt;&gt;A5723,#REF!&lt;&gt;""),#REF!,"")</f>
        <v>#REF!</v>
      </c>
      <c r="P5724" t="e">
        <f t="shared" si="717"/>
        <v>#REF!</v>
      </c>
      <c r="Q5724" s="2" t="e">
        <f t="shared" ca="1" si="718"/>
        <v>#REF!</v>
      </c>
      <c r="R5724" t="e">
        <f>IF(NOT(#REF!="Indskrevet"),"",IF(E5724="",FALSE,AND(NOT(#REF!),VALUE(RIGHT(CONCATENATE(YEAR(E5724)),2))=15)))</f>
        <v>#REF!</v>
      </c>
      <c r="S5724" t="e">
        <f t="shared" si="715"/>
        <v>#REF!</v>
      </c>
      <c r="T5724" t="e">
        <f t="shared" si="716"/>
        <v>#REF!</v>
      </c>
      <c r="U5724" s="2" t="e">
        <f t="shared" si="719"/>
        <v>#REF!</v>
      </c>
      <c r="V5724" s="2"/>
    </row>
    <row r="5725" spans="1:22" x14ac:dyDescent="0.25">
      <c r="A5725" t="s">
        <v>3371</v>
      </c>
      <c r="B5725" t="s">
        <v>3372</v>
      </c>
      <c r="C5725">
        <v>39.999999999999602</v>
      </c>
      <c r="D5725" t="s">
        <v>5318</v>
      </c>
      <c r="E5725" s="1">
        <v>41646</v>
      </c>
      <c r="F5725" t="s">
        <v>5357</v>
      </c>
      <c r="G5725">
        <v>1</v>
      </c>
      <c r="H5725" t="s">
        <v>5307</v>
      </c>
      <c r="I5725" t="s">
        <v>5324</v>
      </c>
      <c r="J5725" t="s">
        <v>5289</v>
      </c>
      <c r="K5725" t="b">
        <f>LOOKUP(A5725,'[1]UDDATA-1'!B:B,'[1]UDDATA-1'!A:A)&lt;&gt;LOOKUP(A5725,'[1]UDDATA-2'!B:B,'[1]UDDATA-2'!A:A)</f>
        <v>0</v>
      </c>
      <c r="L5725" t="str">
        <f t="shared" si="712"/>
        <v>Lineær algebra</v>
      </c>
      <c r="M5725" t="str">
        <f t="shared" si="713"/>
        <v/>
      </c>
      <c r="N5725" t="str">
        <f t="shared" si="714"/>
        <v>U</v>
      </c>
      <c r="O5725" t="e">
        <f>IF(AND(A5725&lt;&gt;A5724,#REF!&lt;&gt;""),#REF!,"")</f>
        <v>#REF!</v>
      </c>
      <c r="P5725" t="e">
        <f t="shared" si="717"/>
        <v>#REF!</v>
      </c>
      <c r="Q5725" s="2" t="e">
        <f t="shared" ca="1" si="718"/>
        <v>#REF!</v>
      </c>
      <c r="R5725" t="e">
        <f>IF(NOT(#REF!="Indskrevet"),"",IF(E5725="",FALSE,AND(NOT(#REF!),VALUE(RIGHT(CONCATENATE(YEAR(E5725)),2))=15)))</f>
        <v>#REF!</v>
      </c>
      <c r="S5725" t="e">
        <f t="shared" si="715"/>
        <v>#REF!</v>
      </c>
      <c r="T5725" t="e">
        <f t="shared" si="716"/>
        <v>#REF!</v>
      </c>
      <c r="U5725" s="2" t="e">
        <f t="shared" si="719"/>
        <v>#REF!</v>
      </c>
      <c r="V5725" s="2"/>
    </row>
    <row r="5726" spans="1:22" x14ac:dyDescent="0.25">
      <c r="A5726" t="s">
        <v>3371</v>
      </c>
      <c r="B5726" t="s">
        <v>3372</v>
      </c>
      <c r="C5726">
        <v>39.999999999999602</v>
      </c>
      <c r="D5726" t="s">
        <v>5306</v>
      </c>
      <c r="E5726" s="1">
        <v>41708</v>
      </c>
      <c r="F5726" t="s">
        <v>5357</v>
      </c>
      <c r="G5726">
        <v>2</v>
      </c>
      <c r="H5726" t="s">
        <v>5307</v>
      </c>
      <c r="I5726" t="s">
        <v>5324</v>
      </c>
      <c r="J5726" t="s">
        <v>5293</v>
      </c>
      <c r="K5726" t="b">
        <f>LOOKUP(A5726,'[1]UDDATA-1'!B:B,'[1]UDDATA-1'!A:A)&lt;&gt;LOOKUP(A5726,'[1]UDDATA-2'!B:B,'[1]UDDATA-2'!A:A)</f>
        <v>0</v>
      </c>
      <c r="L5726" t="str">
        <f t="shared" si="712"/>
        <v/>
      </c>
      <c r="M5726" t="str">
        <f t="shared" si="713"/>
        <v/>
      </c>
      <c r="N5726" t="str">
        <f t="shared" si="714"/>
        <v/>
      </c>
      <c r="O5726" t="e">
        <f>IF(AND(A5726&lt;&gt;A5725,#REF!&lt;&gt;""),#REF!,"")</f>
        <v>#REF!</v>
      </c>
      <c r="P5726" t="e">
        <f t="shared" si="717"/>
        <v>#REF!</v>
      </c>
      <c r="Q5726" s="2" t="e">
        <f t="shared" ca="1" si="718"/>
        <v>#REF!</v>
      </c>
      <c r="R5726" t="e">
        <f>IF(NOT(#REF!="Indskrevet"),"",IF(E5726="",FALSE,AND(NOT(#REF!),VALUE(RIGHT(CONCATENATE(YEAR(E5726)),2))=15)))</f>
        <v>#REF!</v>
      </c>
      <c r="S5726" t="e">
        <f t="shared" si="715"/>
        <v>#REF!</v>
      </c>
      <c r="T5726" t="e">
        <f t="shared" si="716"/>
        <v>#REF!</v>
      </c>
      <c r="U5726" s="2" t="e">
        <f t="shared" si="719"/>
        <v>#REF!</v>
      </c>
      <c r="V5726" s="2"/>
    </row>
    <row r="5727" spans="1:22" x14ac:dyDescent="0.25">
      <c r="A5727" t="s">
        <v>3371</v>
      </c>
      <c r="B5727" t="s">
        <v>3372</v>
      </c>
      <c r="C5727">
        <v>39.999999999999602</v>
      </c>
      <c r="D5727" t="s">
        <v>5318</v>
      </c>
      <c r="E5727" s="1">
        <v>42032</v>
      </c>
      <c r="F5727" t="s">
        <v>5357</v>
      </c>
      <c r="G5727">
        <v>3</v>
      </c>
      <c r="H5727" t="s">
        <v>5307</v>
      </c>
      <c r="I5727" t="s">
        <v>5324</v>
      </c>
      <c r="J5727" t="s">
        <v>5299</v>
      </c>
      <c r="K5727" t="b">
        <f>LOOKUP(A5727,'[1]UDDATA-1'!B:B,'[1]UDDATA-1'!A:A)&lt;&gt;LOOKUP(A5727,'[1]UDDATA-2'!B:B,'[1]UDDATA-2'!A:A)</f>
        <v>0</v>
      </c>
      <c r="L5727" t="str">
        <f t="shared" si="712"/>
        <v/>
      </c>
      <c r="M5727" t="str">
        <f t="shared" si="713"/>
        <v/>
      </c>
      <c r="N5727" t="str">
        <f t="shared" si="714"/>
        <v/>
      </c>
      <c r="O5727" t="e">
        <f>IF(AND(A5727&lt;&gt;A5726,#REF!&lt;&gt;""),#REF!,"")</f>
        <v>#REF!</v>
      </c>
      <c r="P5727" t="e">
        <f t="shared" si="717"/>
        <v>#REF!</v>
      </c>
      <c r="Q5727" s="2" t="e">
        <f t="shared" ca="1" si="718"/>
        <v>#REF!</v>
      </c>
      <c r="R5727" t="e">
        <f>IF(NOT(#REF!="Indskrevet"),"",IF(E5727="",FALSE,AND(NOT(#REF!),VALUE(RIGHT(CONCATENATE(YEAR(E5727)),2))=15)))</f>
        <v>#REF!</v>
      </c>
      <c r="S5727" t="e">
        <f t="shared" si="715"/>
        <v>#REF!</v>
      </c>
      <c r="T5727" t="e">
        <f t="shared" si="716"/>
        <v>#REF!</v>
      </c>
      <c r="U5727" s="2" t="e">
        <f t="shared" si="719"/>
        <v>#REF!</v>
      </c>
      <c r="V5727" s="2"/>
    </row>
    <row r="5728" spans="1:22" x14ac:dyDescent="0.25">
      <c r="A5728" t="s">
        <v>3371</v>
      </c>
      <c r="B5728" t="s">
        <v>3372</v>
      </c>
      <c r="C5728">
        <v>39.999999999999602</v>
      </c>
      <c r="D5728" t="s">
        <v>5306</v>
      </c>
      <c r="E5728" s="1">
        <v>42058</v>
      </c>
      <c r="F5728" t="s">
        <v>5357</v>
      </c>
      <c r="G5728">
        <v>4</v>
      </c>
      <c r="H5728" t="s">
        <v>5287</v>
      </c>
      <c r="I5728" t="s">
        <v>5324</v>
      </c>
      <c r="J5728" t="s">
        <v>5299</v>
      </c>
      <c r="K5728" t="b">
        <f>LOOKUP(A5728,'[1]UDDATA-1'!B:B,'[1]UDDATA-1'!A:A)&lt;&gt;LOOKUP(A5728,'[1]UDDATA-2'!B:B,'[1]UDDATA-2'!A:A)</f>
        <v>0</v>
      </c>
      <c r="L5728" t="str">
        <f t="shared" si="712"/>
        <v/>
      </c>
      <c r="M5728" t="str">
        <f t="shared" si="713"/>
        <v/>
      </c>
      <c r="N5728" t="str">
        <f t="shared" si="714"/>
        <v/>
      </c>
      <c r="O5728" t="e">
        <f>IF(AND(A5728&lt;&gt;A5727,#REF!&lt;&gt;""),#REF!,"")</f>
        <v>#REF!</v>
      </c>
      <c r="P5728" t="e">
        <f t="shared" si="717"/>
        <v>#REF!</v>
      </c>
      <c r="Q5728" s="2" t="e">
        <f t="shared" ca="1" si="718"/>
        <v>#REF!</v>
      </c>
      <c r="R5728" t="e">
        <f>IF(NOT(#REF!="Indskrevet"),"",IF(E5728="",FALSE,AND(NOT(#REF!),VALUE(RIGHT(CONCATENATE(YEAR(E5728)),2))=15)))</f>
        <v>#REF!</v>
      </c>
      <c r="S5728" t="e">
        <f t="shared" si="715"/>
        <v>#REF!</v>
      </c>
      <c r="T5728" t="e">
        <f t="shared" si="716"/>
        <v>#REF!</v>
      </c>
      <c r="U5728" s="2" t="e">
        <f t="shared" si="719"/>
        <v>#REF!</v>
      </c>
      <c r="V5728" s="2"/>
    </row>
    <row r="5729" spans="1:22" x14ac:dyDescent="0.25">
      <c r="A5729" t="s">
        <v>3371</v>
      </c>
      <c r="B5729" t="s">
        <v>3372</v>
      </c>
      <c r="C5729">
        <v>39.999999999999602</v>
      </c>
      <c r="D5729" t="s">
        <v>5318</v>
      </c>
      <c r="E5729" s="1">
        <v>41823</v>
      </c>
      <c r="F5729" t="s">
        <v>5358</v>
      </c>
      <c r="G5729">
        <v>1</v>
      </c>
      <c r="H5729" t="s">
        <v>5307</v>
      </c>
      <c r="I5729" t="s">
        <v>5330</v>
      </c>
      <c r="J5729" t="s">
        <v>5293</v>
      </c>
      <c r="K5729" t="b">
        <f>LOOKUP(A5729,'[1]UDDATA-1'!B:B,'[1]UDDATA-1'!A:A)&lt;&gt;LOOKUP(A5729,'[1]UDDATA-2'!B:B,'[1]UDDATA-2'!A:A)</f>
        <v>0</v>
      </c>
      <c r="L5729" t="str">
        <f t="shared" si="712"/>
        <v>Diskret matematik</v>
      </c>
      <c r="M5729" t="str">
        <f t="shared" si="713"/>
        <v/>
      </c>
      <c r="N5729" t="str">
        <f t="shared" si="714"/>
        <v>U</v>
      </c>
      <c r="O5729" t="e">
        <f>IF(AND(A5729&lt;&gt;A5728,#REF!&lt;&gt;""),#REF!,"")</f>
        <v>#REF!</v>
      </c>
      <c r="P5729" t="e">
        <f t="shared" si="717"/>
        <v>#REF!</v>
      </c>
      <c r="Q5729" s="2" t="e">
        <f t="shared" ca="1" si="718"/>
        <v>#REF!</v>
      </c>
      <c r="R5729" t="e">
        <f>IF(NOT(#REF!="Indskrevet"),"",IF(E5729="",FALSE,AND(NOT(#REF!),VALUE(RIGHT(CONCATENATE(YEAR(E5729)),2))=15)))</f>
        <v>#REF!</v>
      </c>
      <c r="S5729" t="e">
        <f t="shared" si="715"/>
        <v>#REF!</v>
      </c>
      <c r="T5729" t="e">
        <f t="shared" si="716"/>
        <v>#REF!</v>
      </c>
      <c r="U5729" s="2" t="e">
        <f t="shared" si="719"/>
        <v>#REF!</v>
      </c>
      <c r="V5729" s="2"/>
    </row>
    <row r="5730" spans="1:22" x14ac:dyDescent="0.25">
      <c r="A5730" t="s">
        <v>3371</v>
      </c>
      <c r="B5730" t="s">
        <v>3372</v>
      </c>
      <c r="C5730">
        <v>39.999999999999602</v>
      </c>
      <c r="D5730" t="s">
        <v>5306</v>
      </c>
      <c r="E5730" s="1">
        <v>42187</v>
      </c>
      <c r="F5730" t="s">
        <v>5358</v>
      </c>
      <c r="G5730">
        <v>2</v>
      </c>
      <c r="H5730" t="s">
        <v>5287</v>
      </c>
      <c r="I5730" t="s">
        <v>5330</v>
      </c>
      <c r="J5730" t="s">
        <v>5303</v>
      </c>
      <c r="K5730" t="b">
        <f>LOOKUP(A5730,'[1]UDDATA-1'!B:B,'[1]UDDATA-1'!A:A)&lt;&gt;LOOKUP(A5730,'[1]UDDATA-2'!B:B,'[1]UDDATA-2'!A:A)</f>
        <v>0</v>
      </c>
      <c r="L5730" t="str">
        <f t="shared" si="712"/>
        <v/>
      </c>
      <c r="M5730" t="str">
        <f t="shared" si="713"/>
        <v/>
      </c>
      <c r="N5730" t="str">
        <f t="shared" si="714"/>
        <v/>
      </c>
      <c r="O5730" t="e">
        <f>IF(AND(A5730&lt;&gt;A5729,#REF!&lt;&gt;""),#REF!,"")</f>
        <v>#REF!</v>
      </c>
      <c r="P5730" t="e">
        <f t="shared" si="717"/>
        <v>#REF!</v>
      </c>
      <c r="Q5730" s="2" t="e">
        <f t="shared" ca="1" si="718"/>
        <v>#REF!</v>
      </c>
      <c r="R5730" t="e">
        <f>IF(NOT(#REF!="Indskrevet"),"",IF(E5730="",FALSE,AND(NOT(#REF!),VALUE(RIGHT(CONCATENATE(YEAR(E5730)),2))=15)))</f>
        <v>#REF!</v>
      </c>
      <c r="S5730" t="e">
        <f t="shared" si="715"/>
        <v>#REF!</v>
      </c>
      <c r="T5730" t="e">
        <f t="shared" si="716"/>
        <v>#REF!</v>
      </c>
      <c r="U5730" s="2" t="e">
        <f t="shared" si="719"/>
        <v>#REF!</v>
      </c>
      <c r="V5730" s="2"/>
    </row>
    <row r="5731" spans="1:22" x14ac:dyDescent="0.25">
      <c r="A5731" t="s">
        <v>3371</v>
      </c>
      <c r="B5731" t="s">
        <v>3372</v>
      </c>
      <c r="C5731">
        <v>39.999999999999602</v>
      </c>
      <c r="D5731" t="s">
        <v>5318</v>
      </c>
      <c r="E5731" s="1">
        <v>41820</v>
      </c>
      <c r="F5731" t="s">
        <v>5359</v>
      </c>
      <c r="G5731">
        <v>1</v>
      </c>
      <c r="H5731" t="s">
        <v>5307</v>
      </c>
      <c r="I5731" t="s">
        <v>5334</v>
      </c>
      <c r="J5731" t="s">
        <v>5293</v>
      </c>
      <c r="K5731" t="b">
        <f>LOOKUP(A5731,'[1]UDDATA-1'!B:B,'[1]UDDATA-1'!A:A)&lt;&gt;LOOKUP(A5731,'[1]UDDATA-2'!B:B,'[1]UDDATA-2'!A:A)</f>
        <v>0</v>
      </c>
      <c r="L5731" t="str">
        <f t="shared" si="712"/>
        <v>Objektorienteret programmering</v>
      </c>
      <c r="M5731" t="str">
        <f t="shared" si="713"/>
        <v/>
      </c>
      <c r="N5731" t="str">
        <f t="shared" si="714"/>
        <v>U</v>
      </c>
      <c r="O5731" t="e">
        <f>IF(AND(A5731&lt;&gt;A5730,#REF!&lt;&gt;""),#REF!,"")</f>
        <v>#REF!</v>
      </c>
      <c r="P5731" t="e">
        <f t="shared" si="717"/>
        <v>#REF!</v>
      </c>
      <c r="Q5731" s="2" t="e">
        <f t="shared" ca="1" si="718"/>
        <v>#REF!</v>
      </c>
      <c r="R5731" t="e">
        <f>IF(NOT(#REF!="Indskrevet"),"",IF(E5731="",FALSE,AND(NOT(#REF!),VALUE(RIGHT(CONCATENATE(YEAR(E5731)),2))=15)))</f>
        <v>#REF!</v>
      </c>
      <c r="S5731" t="e">
        <f t="shared" si="715"/>
        <v>#REF!</v>
      </c>
      <c r="T5731" t="e">
        <f t="shared" si="716"/>
        <v>#REF!</v>
      </c>
      <c r="U5731" s="2" t="e">
        <f t="shared" si="719"/>
        <v>#REF!</v>
      </c>
      <c r="V5731" s="2"/>
    </row>
    <row r="5732" spans="1:22" x14ac:dyDescent="0.25">
      <c r="A5732" t="s">
        <v>3371</v>
      </c>
      <c r="B5732" t="s">
        <v>3372</v>
      </c>
      <c r="C5732">
        <v>39.999999999999602</v>
      </c>
      <c r="D5732" t="s">
        <v>5306</v>
      </c>
      <c r="E5732" s="1">
        <v>42159</v>
      </c>
      <c r="F5732" t="s">
        <v>5359</v>
      </c>
      <c r="G5732">
        <v>2</v>
      </c>
      <c r="H5732" t="s">
        <v>5287</v>
      </c>
      <c r="I5732" t="s">
        <v>5334</v>
      </c>
      <c r="J5732" t="s">
        <v>5303</v>
      </c>
      <c r="K5732" t="b">
        <f>LOOKUP(A5732,'[1]UDDATA-1'!B:B,'[1]UDDATA-1'!A:A)&lt;&gt;LOOKUP(A5732,'[1]UDDATA-2'!B:B,'[1]UDDATA-2'!A:A)</f>
        <v>0</v>
      </c>
      <c r="L5732" t="str">
        <f t="shared" si="712"/>
        <v/>
      </c>
      <c r="M5732" t="str">
        <f t="shared" si="713"/>
        <v/>
      </c>
      <c r="N5732" t="str">
        <f t="shared" si="714"/>
        <v/>
      </c>
      <c r="O5732" t="e">
        <f>IF(AND(A5732&lt;&gt;A5731,#REF!&lt;&gt;""),#REF!,"")</f>
        <v>#REF!</v>
      </c>
      <c r="P5732" t="e">
        <f t="shared" si="717"/>
        <v>#REF!</v>
      </c>
      <c r="Q5732" s="2" t="e">
        <f t="shared" ca="1" si="718"/>
        <v>#REF!</v>
      </c>
      <c r="R5732" t="e">
        <f>IF(NOT(#REF!="Indskrevet"),"",IF(E5732="",FALSE,AND(NOT(#REF!),VALUE(RIGHT(CONCATENATE(YEAR(E5732)),2))=15)))</f>
        <v>#REF!</v>
      </c>
      <c r="S5732" t="e">
        <f t="shared" si="715"/>
        <v>#REF!</v>
      </c>
      <c r="T5732" t="e">
        <f t="shared" si="716"/>
        <v>#REF!</v>
      </c>
      <c r="U5732" s="2" t="e">
        <f t="shared" si="719"/>
        <v>#REF!</v>
      </c>
      <c r="V5732" s="2"/>
    </row>
    <row r="5733" spans="1:22" x14ac:dyDescent="0.25">
      <c r="A5733" t="s">
        <v>3373</v>
      </c>
      <c r="B5733" t="s">
        <v>3374</v>
      </c>
      <c r="C5733">
        <v>119.999999999998</v>
      </c>
      <c r="D5733" t="s">
        <v>5290</v>
      </c>
      <c r="E5733" s="1">
        <v>41646</v>
      </c>
      <c r="F5733" t="s">
        <v>5328</v>
      </c>
      <c r="G5733">
        <v>1</v>
      </c>
      <c r="H5733" t="s">
        <v>5287</v>
      </c>
      <c r="I5733" t="s">
        <v>5324</v>
      </c>
      <c r="J5733" t="s">
        <v>5289</v>
      </c>
      <c r="K5733" t="b">
        <f>LOOKUP(A5733,'[1]UDDATA-1'!B:B,'[1]UDDATA-1'!A:A)&lt;&gt;LOOKUP(A5733,'[1]UDDATA-2'!B:B,'[1]UDDATA-2'!A:A)</f>
        <v>0</v>
      </c>
      <c r="L5733" t="str">
        <f t="shared" si="712"/>
        <v>Lineær algebra</v>
      </c>
      <c r="M5733">
        <f t="shared" si="713"/>
        <v>10</v>
      </c>
      <c r="N5733" t="str">
        <f t="shared" si="714"/>
        <v/>
      </c>
      <c r="O5733" t="e">
        <f>IF(AND(A5733&lt;&gt;A5732,#REF!&lt;&gt;""),#REF!,"")</f>
        <v>#REF!</v>
      </c>
      <c r="P5733" t="e">
        <f t="shared" si="717"/>
        <v>#REF!</v>
      </c>
      <c r="Q5733" s="2" t="e">
        <f t="shared" ca="1" si="718"/>
        <v>#REF!</v>
      </c>
      <c r="R5733" t="e">
        <f>IF(NOT(#REF!="Indskrevet"),"",IF(E5733="",FALSE,AND(NOT(#REF!),VALUE(RIGHT(CONCATENATE(YEAR(E5733)),2))=15)))</f>
        <v>#REF!</v>
      </c>
      <c r="S5733" t="e">
        <f t="shared" si="715"/>
        <v>#REF!</v>
      </c>
      <c r="T5733" t="e">
        <f t="shared" si="716"/>
        <v>#REF!</v>
      </c>
      <c r="U5733" s="2" t="e">
        <f t="shared" si="719"/>
        <v>#REF!</v>
      </c>
      <c r="V5733" s="2"/>
    </row>
    <row r="5734" spans="1:22" x14ac:dyDescent="0.25">
      <c r="A5734" t="s">
        <v>3373</v>
      </c>
      <c r="B5734" t="s">
        <v>3374</v>
      </c>
      <c r="C5734">
        <v>119.999999999998</v>
      </c>
      <c r="D5734" t="s">
        <v>5296</v>
      </c>
      <c r="E5734" s="1">
        <v>41823</v>
      </c>
      <c r="F5734" t="s">
        <v>5329</v>
      </c>
      <c r="G5734">
        <v>1</v>
      </c>
      <c r="H5734" t="s">
        <v>5287</v>
      </c>
      <c r="I5734" t="s">
        <v>5330</v>
      </c>
      <c r="J5734" t="s">
        <v>5293</v>
      </c>
      <c r="K5734" t="b">
        <f>LOOKUP(A5734,'[1]UDDATA-1'!B:B,'[1]UDDATA-1'!A:A)&lt;&gt;LOOKUP(A5734,'[1]UDDATA-2'!B:B,'[1]UDDATA-2'!A:A)</f>
        <v>0</v>
      </c>
      <c r="L5734" t="str">
        <f t="shared" si="712"/>
        <v>Diskret matematik</v>
      </c>
      <c r="M5734">
        <f t="shared" si="713"/>
        <v>7</v>
      </c>
      <c r="N5734" t="str">
        <f t="shared" si="714"/>
        <v/>
      </c>
      <c r="O5734" t="e">
        <f>IF(AND(A5734&lt;&gt;A5733,#REF!&lt;&gt;""),#REF!,"")</f>
        <v>#REF!</v>
      </c>
      <c r="P5734" t="e">
        <f t="shared" si="717"/>
        <v>#REF!</v>
      </c>
      <c r="Q5734" s="2" t="e">
        <f t="shared" ca="1" si="718"/>
        <v>#REF!</v>
      </c>
      <c r="R5734" t="e">
        <f>IF(NOT(#REF!="Indskrevet"),"",IF(E5734="",FALSE,AND(NOT(#REF!),VALUE(RIGHT(CONCATENATE(YEAR(E5734)),2))=15)))</f>
        <v>#REF!</v>
      </c>
      <c r="S5734" t="e">
        <f t="shared" si="715"/>
        <v>#REF!</v>
      </c>
      <c r="T5734" t="e">
        <f t="shared" si="716"/>
        <v>#REF!</v>
      </c>
      <c r="U5734" s="2" t="e">
        <f t="shared" si="719"/>
        <v>#REF!</v>
      </c>
      <c r="V5734" s="2"/>
    </row>
    <row r="5735" spans="1:22" x14ac:dyDescent="0.25">
      <c r="A5735" t="s">
        <v>3373</v>
      </c>
      <c r="B5735" t="s">
        <v>3374</v>
      </c>
      <c r="C5735">
        <v>119.999999999998</v>
      </c>
      <c r="D5735" t="s">
        <v>5300</v>
      </c>
      <c r="E5735" s="1">
        <v>41810</v>
      </c>
      <c r="F5735" t="s">
        <v>5331</v>
      </c>
      <c r="G5735">
        <v>1</v>
      </c>
      <c r="H5735" t="s">
        <v>5287</v>
      </c>
      <c r="I5735" t="s">
        <v>5332</v>
      </c>
      <c r="J5735" t="s">
        <v>5293</v>
      </c>
      <c r="K5735" t="b">
        <f>LOOKUP(A5735,'[1]UDDATA-1'!B:B,'[1]UDDATA-1'!A:A)&lt;&gt;LOOKUP(A5735,'[1]UDDATA-2'!B:B,'[1]UDDATA-2'!A:A)</f>
        <v>0</v>
      </c>
      <c r="L5735" t="str">
        <f t="shared" si="712"/>
        <v>Computerarkitektur</v>
      </c>
      <c r="M5735">
        <f t="shared" si="713"/>
        <v>12</v>
      </c>
      <c r="N5735" t="str">
        <f t="shared" si="714"/>
        <v/>
      </c>
      <c r="O5735" t="e">
        <f>IF(AND(A5735&lt;&gt;A5734,#REF!&lt;&gt;""),#REF!,"")</f>
        <v>#REF!</v>
      </c>
      <c r="P5735" t="e">
        <f t="shared" si="717"/>
        <v>#REF!</v>
      </c>
      <c r="Q5735" s="2" t="e">
        <f t="shared" ca="1" si="718"/>
        <v>#REF!</v>
      </c>
      <c r="R5735" t="e">
        <f>IF(NOT(#REF!="Indskrevet"),"",IF(E5735="",FALSE,AND(NOT(#REF!),VALUE(RIGHT(CONCATENATE(YEAR(E5735)),2))=15)))</f>
        <v>#REF!</v>
      </c>
      <c r="S5735" t="e">
        <f t="shared" si="715"/>
        <v>#REF!</v>
      </c>
      <c r="T5735" t="e">
        <f t="shared" si="716"/>
        <v>#REF!</v>
      </c>
      <c r="U5735" s="2" t="e">
        <f t="shared" si="719"/>
        <v>#REF!</v>
      </c>
      <c r="V5735" s="2"/>
    </row>
    <row r="5736" spans="1:22" x14ac:dyDescent="0.25">
      <c r="A5736" t="s">
        <v>3373</v>
      </c>
      <c r="B5736" t="s">
        <v>3374</v>
      </c>
      <c r="C5736">
        <v>119.999999999998</v>
      </c>
      <c r="D5736" t="s">
        <v>5290</v>
      </c>
      <c r="E5736" s="1">
        <v>41814</v>
      </c>
      <c r="F5736" t="s">
        <v>5333</v>
      </c>
      <c r="G5736">
        <v>1</v>
      </c>
      <c r="H5736" t="s">
        <v>5287</v>
      </c>
      <c r="I5736" t="s">
        <v>5334</v>
      </c>
      <c r="J5736" t="s">
        <v>5293</v>
      </c>
      <c r="K5736" t="b">
        <f>LOOKUP(A5736,'[1]UDDATA-1'!B:B,'[1]UDDATA-1'!A:A)&lt;&gt;LOOKUP(A5736,'[1]UDDATA-2'!B:B,'[1]UDDATA-2'!A:A)</f>
        <v>0</v>
      </c>
      <c r="L5736" t="str">
        <f t="shared" si="712"/>
        <v>Objektorienteret programmering</v>
      </c>
      <c r="M5736">
        <f t="shared" si="713"/>
        <v>10</v>
      </c>
      <c r="N5736" t="str">
        <f t="shared" si="714"/>
        <v/>
      </c>
      <c r="O5736" t="e">
        <f>IF(AND(A5736&lt;&gt;A5735,#REF!&lt;&gt;""),#REF!,"")</f>
        <v>#REF!</v>
      </c>
      <c r="P5736" t="e">
        <f t="shared" si="717"/>
        <v>#REF!</v>
      </c>
      <c r="Q5736" s="2" t="e">
        <f t="shared" ca="1" si="718"/>
        <v>#REF!</v>
      </c>
      <c r="R5736" t="e">
        <f>IF(NOT(#REF!="Indskrevet"),"",IF(E5736="",FALSE,AND(NOT(#REF!),VALUE(RIGHT(CONCATENATE(YEAR(E5736)),2))=15)))</f>
        <v>#REF!</v>
      </c>
      <c r="S5736" t="e">
        <f t="shared" si="715"/>
        <v>#REF!</v>
      </c>
      <c r="T5736" t="e">
        <f t="shared" si="716"/>
        <v>#REF!</v>
      </c>
      <c r="U5736" s="2" t="e">
        <f t="shared" si="719"/>
        <v>#REF!</v>
      </c>
      <c r="V5736" s="2"/>
    </row>
    <row r="5737" spans="1:22" x14ac:dyDescent="0.25">
      <c r="A5737" t="s">
        <v>3373</v>
      </c>
      <c r="B5737" t="s">
        <v>3374</v>
      </c>
      <c r="C5737">
        <v>119.999999999998</v>
      </c>
      <c r="D5737" t="s">
        <v>5290</v>
      </c>
      <c r="E5737" s="1">
        <v>42031</v>
      </c>
      <c r="F5737" t="s">
        <v>5339</v>
      </c>
      <c r="G5737">
        <v>1</v>
      </c>
      <c r="H5737" t="s">
        <v>5287</v>
      </c>
      <c r="I5737" t="s">
        <v>5340</v>
      </c>
      <c r="J5737" t="s">
        <v>5299</v>
      </c>
      <c r="K5737" t="b">
        <f>LOOKUP(A5737,'[1]UDDATA-1'!B:B,'[1]UDDATA-1'!A:A)&lt;&gt;LOOKUP(A5737,'[1]UDDATA-2'!B:B,'[1]UDDATA-2'!A:A)</f>
        <v>0</v>
      </c>
      <c r="L5737" t="str">
        <f t="shared" si="712"/>
        <v>Algoritmik og datastrukturer</v>
      </c>
      <c r="M5737">
        <f t="shared" si="713"/>
        <v>10</v>
      </c>
      <c r="N5737" t="str">
        <f t="shared" si="714"/>
        <v/>
      </c>
      <c r="O5737" t="e">
        <f>IF(AND(A5737&lt;&gt;A5736,#REF!&lt;&gt;""),#REF!,"")</f>
        <v>#REF!</v>
      </c>
      <c r="P5737" t="e">
        <f t="shared" si="717"/>
        <v>#REF!</v>
      </c>
      <c r="Q5737" s="2" t="e">
        <f t="shared" ca="1" si="718"/>
        <v>#REF!</v>
      </c>
      <c r="R5737" t="e">
        <f>IF(NOT(#REF!="Indskrevet"),"",IF(E5737="",FALSE,AND(NOT(#REF!),VALUE(RIGHT(CONCATENATE(YEAR(E5737)),2))=15)))</f>
        <v>#REF!</v>
      </c>
      <c r="S5737" t="e">
        <f t="shared" si="715"/>
        <v>#REF!</v>
      </c>
      <c r="T5737" t="e">
        <f t="shared" si="716"/>
        <v>#REF!</v>
      </c>
      <c r="U5737" s="2" t="e">
        <f t="shared" si="719"/>
        <v>#REF!</v>
      </c>
      <c r="V5737" s="2"/>
    </row>
    <row r="5738" spans="1:22" x14ac:dyDescent="0.25">
      <c r="A5738" t="s">
        <v>3373</v>
      </c>
      <c r="B5738" t="s">
        <v>3374</v>
      </c>
      <c r="C5738">
        <v>119.999999999998</v>
      </c>
      <c r="D5738" t="s">
        <v>5296</v>
      </c>
      <c r="E5738" s="1">
        <v>42172</v>
      </c>
      <c r="F5738" t="s">
        <v>5341</v>
      </c>
      <c r="G5738">
        <v>1</v>
      </c>
      <c r="H5738" t="s">
        <v>5287</v>
      </c>
      <c r="I5738" t="s">
        <v>5342</v>
      </c>
      <c r="J5738" t="s">
        <v>5303</v>
      </c>
      <c r="K5738" t="b">
        <f>LOOKUP(A5738,'[1]UDDATA-1'!B:B,'[1]UDDATA-1'!A:A)&lt;&gt;LOOKUP(A5738,'[1]UDDATA-2'!B:B,'[1]UDDATA-2'!A:A)</f>
        <v>0</v>
      </c>
      <c r="L5738" t="str">
        <f t="shared" si="712"/>
        <v>Syntaks og semantik</v>
      </c>
      <c r="M5738">
        <f t="shared" si="713"/>
        <v>7</v>
      </c>
      <c r="N5738" t="str">
        <f t="shared" si="714"/>
        <v/>
      </c>
      <c r="O5738" t="e">
        <f>IF(AND(A5738&lt;&gt;A5737,#REF!&lt;&gt;""),#REF!,"")</f>
        <v>#REF!</v>
      </c>
      <c r="P5738" t="e">
        <f t="shared" si="717"/>
        <v>#REF!</v>
      </c>
      <c r="Q5738" s="2" t="e">
        <f t="shared" ca="1" si="718"/>
        <v>#REF!</v>
      </c>
      <c r="R5738" t="e">
        <f>IF(NOT(#REF!="Indskrevet"),"",IF(E5738="",FALSE,AND(NOT(#REF!),VALUE(RIGHT(CONCATENATE(YEAR(E5738)),2))=15)))</f>
        <v>#REF!</v>
      </c>
      <c r="S5738" t="e">
        <f t="shared" si="715"/>
        <v>#REF!</v>
      </c>
      <c r="T5738" t="e">
        <f t="shared" si="716"/>
        <v>#REF!</v>
      </c>
      <c r="U5738" s="2" t="e">
        <f t="shared" si="719"/>
        <v>#REF!</v>
      </c>
      <c r="V5738" s="2"/>
    </row>
    <row r="5739" spans="1:22" x14ac:dyDescent="0.25">
      <c r="A5739" t="s">
        <v>3375</v>
      </c>
      <c r="B5739" t="s">
        <v>3376</v>
      </c>
      <c r="C5739">
        <v>4.9999999999998002</v>
      </c>
      <c r="D5739" t="s">
        <v>5318</v>
      </c>
      <c r="E5739" s="1">
        <v>42031</v>
      </c>
      <c r="F5739" t="s">
        <v>5328</v>
      </c>
      <c r="G5739">
        <v>1</v>
      </c>
      <c r="H5739" t="s">
        <v>5287</v>
      </c>
      <c r="I5739" t="s">
        <v>5324</v>
      </c>
      <c r="J5739" t="s">
        <v>5289</v>
      </c>
      <c r="K5739" t="b">
        <f>LOOKUP(A5739,'[1]UDDATA-1'!B:B,'[1]UDDATA-1'!A:A)&lt;&gt;LOOKUP(A5739,'[1]UDDATA-2'!B:B,'[1]UDDATA-2'!A:A)</f>
        <v>0</v>
      </c>
      <c r="L5739" t="str">
        <f t="shared" si="712"/>
        <v>Lineær algebra</v>
      </c>
      <c r="M5739" t="str">
        <f t="shared" si="713"/>
        <v/>
      </c>
      <c r="N5739" t="str">
        <f t="shared" si="714"/>
        <v>U</v>
      </c>
      <c r="O5739" t="e">
        <f>IF(AND(A5739&lt;&gt;A5738,#REF!&lt;&gt;""),#REF!,"")</f>
        <v>#REF!</v>
      </c>
      <c r="P5739" t="e">
        <f t="shared" si="717"/>
        <v>#REF!</v>
      </c>
      <c r="Q5739" s="2" t="e">
        <f t="shared" ca="1" si="718"/>
        <v>#REF!</v>
      </c>
      <c r="R5739" t="e">
        <f>IF(NOT(#REF!="Indskrevet"),"",IF(E5739="",FALSE,AND(NOT(#REF!),VALUE(RIGHT(CONCATENATE(YEAR(E5739)),2))=15)))</f>
        <v>#REF!</v>
      </c>
      <c r="S5739" t="e">
        <f t="shared" si="715"/>
        <v>#REF!</v>
      </c>
      <c r="T5739" t="e">
        <f t="shared" si="716"/>
        <v>#REF!</v>
      </c>
      <c r="U5739" s="2" t="e">
        <f t="shared" si="719"/>
        <v>#REF!</v>
      </c>
      <c r="V5739" s="2"/>
    </row>
    <row r="5740" spans="1:22" x14ac:dyDescent="0.25">
      <c r="A5740" t="s">
        <v>3377</v>
      </c>
      <c r="B5740" t="s">
        <v>3378</v>
      </c>
      <c r="C5740">
        <v>119.999999999998</v>
      </c>
      <c r="K5740" t="b">
        <f>LOOKUP(A5740,'[1]UDDATA-1'!B:B,'[1]UDDATA-1'!A:A)&lt;&gt;LOOKUP(A5740,'[1]UDDATA-2'!B:B,'[1]UDDATA-2'!A:A)</f>
        <v>0</v>
      </c>
      <c r="L5740" t="str">
        <f t="shared" si="712"/>
        <v/>
      </c>
      <c r="M5740" t="str">
        <f t="shared" si="713"/>
        <v/>
      </c>
      <c r="N5740" t="str">
        <f t="shared" si="714"/>
        <v/>
      </c>
      <c r="O5740" t="e">
        <f>IF(AND(A5740&lt;&gt;A5739,#REF!&lt;&gt;""),#REF!,"")</f>
        <v>#REF!</v>
      </c>
      <c r="P5740" t="e">
        <f t="shared" si="717"/>
        <v>#REF!</v>
      </c>
      <c r="Q5740" s="2" t="e">
        <f t="shared" ca="1" si="718"/>
        <v>#REF!</v>
      </c>
      <c r="R5740" t="e">
        <f>IF(NOT(#REF!="Indskrevet"),"",IF(E5740="",FALSE,AND(NOT(#REF!),VALUE(RIGHT(CONCATENATE(YEAR(E5740)),2))=15)))</f>
        <v>#REF!</v>
      </c>
      <c r="S5740" t="e">
        <f t="shared" si="715"/>
        <v>#REF!</v>
      </c>
      <c r="T5740" t="e">
        <f t="shared" si="716"/>
        <v>#REF!</v>
      </c>
      <c r="U5740" s="2" t="e">
        <f t="shared" si="719"/>
        <v>#REF!</v>
      </c>
      <c r="V5740" s="2"/>
    </row>
    <row r="5741" spans="1:22" x14ac:dyDescent="0.25">
      <c r="A5741" t="s">
        <v>3379</v>
      </c>
      <c r="B5741" t="s">
        <v>3380</v>
      </c>
      <c r="C5741">
        <v>54.999999999998998</v>
      </c>
      <c r="D5741" t="s">
        <v>5306</v>
      </c>
      <c r="E5741" s="1">
        <v>42032</v>
      </c>
      <c r="F5741" t="s">
        <v>5343</v>
      </c>
      <c r="G5741">
        <v>1</v>
      </c>
      <c r="H5741" t="s">
        <v>5307</v>
      </c>
      <c r="I5741" t="s">
        <v>5288</v>
      </c>
      <c r="J5741" t="s">
        <v>5289</v>
      </c>
      <c r="K5741" t="b">
        <f>LOOKUP(A5741,'[1]UDDATA-1'!B:B,'[1]UDDATA-1'!A:A)&lt;&gt;LOOKUP(A5741,'[1]UDDATA-2'!B:B,'[1]UDDATA-2'!A:A)</f>
        <v>0</v>
      </c>
      <c r="L5741" t="str">
        <f t="shared" si="712"/>
        <v>Grundlæggende programmering</v>
      </c>
      <c r="M5741">
        <f t="shared" si="713"/>
        <v>0</v>
      </c>
      <c r="N5741" t="str">
        <f t="shared" si="714"/>
        <v/>
      </c>
      <c r="O5741" t="e">
        <f>IF(AND(A5741&lt;&gt;A5740,#REF!&lt;&gt;""),#REF!,"")</f>
        <v>#REF!</v>
      </c>
      <c r="P5741" t="e">
        <f t="shared" si="717"/>
        <v>#REF!</v>
      </c>
      <c r="Q5741" s="2" t="e">
        <f t="shared" ca="1" si="718"/>
        <v>#REF!</v>
      </c>
      <c r="R5741" t="e">
        <f>IF(NOT(#REF!="Indskrevet"),"",IF(E5741="",FALSE,AND(NOT(#REF!),VALUE(RIGHT(CONCATENATE(YEAR(E5741)),2))=15)))</f>
        <v>#REF!</v>
      </c>
      <c r="S5741" t="e">
        <f t="shared" si="715"/>
        <v>#REF!</v>
      </c>
      <c r="T5741" t="e">
        <f t="shared" si="716"/>
        <v>#REF!</v>
      </c>
      <c r="U5741" s="2" t="e">
        <f t="shared" si="719"/>
        <v>#REF!</v>
      </c>
      <c r="V5741" s="2"/>
    </row>
    <row r="5742" spans="1:22" x14ac:dyDescent="0.25">
      <c r="A5742" t="s">
        <v>3379</v>
      </c>
      <c r="B5742" t="s">
        <v>3380</v>
      </c>
      <c r="C5742">
        <v>54.999999999998998</v>
      </c>
      <c r="D5742" t="s">
        <v>5306</v>
      </c>
      <c r="E5742" s="1">
        <v>42068</v>
      </c>
      <c r="F5742" t="s">
        <v>5343</v>
      </c>
      <c r="G5742">
        <v>2</v>
      </c>
      <c r="H5742" t="s">
        <v>5287</v>
      </c>
      <c r="I5742" t="s">
        <v>5288</v>
      </c>
      <c r="J5742" t="s">
        <v>5293</v>
      </c>
      <c r="K5742" t="b">
        <f>LOOKUP(A5742,'[1]UDDATA-1'!B:B,'[1]UDDATA-1'!A:A)&lt;&gt;LOOKUP(A5742,'[1]UDDATA-2'!B:B,'[1]UDDATA-2'!A:A)</f>
        <v>0</v>
      </c>
      <c r="L5742" t="str">
        <f t="shared" si="712"/>
        <v/>
      </c>
      <c r="M5742" t="str">
        <f t="shared" si="713"/>
        <v/>
      </c>
      <c r="N5742" t="str">
        <f t="shared" si="714"/>
        <v/>
      </c>
      <c r="O5742" t="e">
        <f>IF(AND(A5742&lt;&gt;A5741,#REF!&lt;&gt;""),#REF!,"")</f>
        <v>#REF!</v>
      </c>
      <c r="P5742" t="e">
        <f t="shared" si="717"/>
        <v>#REF!</v>
      </c>
      <c r="Q5742" s="2" t="e">
        <f t="shared" ca="1" si="718"/>
        <v>#REF!</v>
      </c>
      <c r="R5742" t="e">
        <f>IF(NOT(#REF!="Indskrevet"),"",IF(E5742="",FALSE,AND(NOT(#REF!),VALUE(RIGHT(CONCATENATE(YEAR(E5742)),2))=15)))</f>
        <v>#REF!</v>
      </c>
      <c r="S5742" t="e">
        <f t="shared" si="715"/>
        <v>#REF!</v>
      </c>
      <c r="T5742" t="e">
        <f t="shared" si="716"/>
        <v>#REF!</v>
      </c>
      <c r="U5742" s="2" t="e">
        <f t="shared" si="719"/>
        <v>#REF!</v>
      </c>
      <c r="V5742" s="2"/>
    </row>
    <row r="5743" spans="1:22" x14ac:dyDescent="0.25">
      <c r="A5743" t="s">
        <v>3379</v>
      </c>
      <c r="B5743" t="s">
        <v>3380</v>
      </c>
      <c r="C5743">
        <v>54.999999999998998</v>
      </c>
      <c r="D5743" t="s">
        <v>5285</v>
      </c>
      <c r="E5743" s="1">
        <v>42178</v>
      </c>
      <c r="F5743" t="s">
        <v>5344</v>
      </c>
      <c r="G5743">
        <v>1</v>
      </c>
      <c r="H5743" t="s">
        <v>5287</v>
      </c>
      <c r="I5743" t="s">
        <v>5292</v>
      </c>
      <c r="J5743" t="s">
        <v>5293</v>
      </c>
      <c r="K5743" t="b">
        <f>LOOKUP(A5743,'[1]UDDATA-1'!B:B,'[1]UDDATA-1'!A:A)&lt;&gt;LOOKUP(A5743,'[1]UDDATA-2'!B:B,'[1]UDDATA-2'!A:A)</f>
        <v>0</v>
      </c>
      <c r="L5743" t="str">
        <f t="shared" si="712"/>
        <v>Matematik til multimedie-applikationer</v>
      </c>
      <c r="M5743">
        <f t="shared" si="713"/>
        <v>2</v>
      </c>
      <c r="N5743" t="str">
        <f t="shared" si="714"/>
        <v/>
      </c>
      <c r="O5743" t="e">
        <f>IF(AND(A5743&lt;&gt;A5742,#REF!&lt;&gt;""),#REF!,"")</f>
        <v>#REF!</v>
      </c>
      <c r="P5743" t="e">
        <f t="shared" si="717"/>
        <v>#REF!</v>
      </c>
      <c r="Q5743" s="2" t="e">
        <f t="shared" ca="1" si="718"/>
        <v>#REF!</v>
      </c>
      <c r="R5743" t="e">
        <f>IF(NOT(#REF!="Indskrevet"),"",IF(E5743="",FALSE,AND(NOT(#REF!),VALUE(RIGHT(CONCATENATE(YEAR(E5743)),2))=15)))</f>
        <v>#REF!</v>
      </c>
      <c r="S5743" t="e">
        <f t="shared" si="715"/>
        <v>#REF!</v>
      </c>
      <c r="T5743" t="e">
        <f t="shared" si="716"/>
        <v>#REF!</v>
      </c>
      <c r="U5743" s="2" t="e">
        <f t="shared" si="719"/>
        <v>#REF!</v>
      </c>
      <c r="V5743" s="2"/>
    </row>
    <row r="5744" spans="1:22" x14ac:dyDescent="0.25">
      <c r="A5744" t="s">
        <v>3382</v>
      </c>
      <c r="B5744" t="s">
        <v>3383</v>
      </c>
      <c r="C5744">
        <v>59.999999999998799</v>
      </c>
      <c r="K5744" t="b">
        <f>LOOKUP(A5744,'[1]UDDATA-1'!B:B,'[1]UDDATA-1'!A:A)&lt;&gt;LOOKUP(A5744,'[1]UDDATA-2'!B:B,'[1]UDDATA-2'!A:A)</f>
        <v>0</v>
      </c>
      <c r="L5744" t="str">
        <f t="shared" si="712"/>
        <v/>
      </c>
      <c r="M5744" t="str">
        <f t="shared" si="713"/>
        <v/>
      </c>
      <c r="N5744" t="str">
        <f t="shared" si="714"/>
        <v/>
      </c>
      <c r="O5744" t="e">
        <f>IF(AND(A5744&lt;&gt;A5743,#REF!&lt;&gt;""),#REF!,"")</f>
        <v>#REF!</v>
      </c>
      <c r="P5744" t="e">
        <f t="shared" si="717"/>
        <v>#REF!</v>
      </c>
      <c r="Q5744" s="2" t="e">
        <f t="shared" ca="1" si="718"/>
        <v>#REF!</v>
      </c>
      <c r="R5744" t="e">
        <f>IF(NOT(#REF!="Indskrevet"),"",IF(E5744="",FALSE,AND(NOT(#REF!),VALUE(RIGHT(CONCATENATE(YEAR(E5744)),2))=15)))</f>
        <v>#REF!</v>
      </c>
      <c r="S5744" t="e">
        <f t="shared" si="715"/>
        <v>#REF!</v>
      </c>
      <c r="T5744" t="e">
        <f t="shared" si="716"/>
        <v>#REF!</v>
      </c>
      <c r="U5744" s="2" t="e">
        <f t="shared" si="719"/>
        <v>#REF!</v>
      </c>
      <c r="V5744" s="2"/>
    </row>
    <row r="5745" spans="1:22" x14ac:dyDescent="0.25">
      <c r="A5745" t="s">
        <v>3384</v>
      </c>
      <c r="B5745" t="s">
        <v>3385</v>
      </c>
      <c r="C5745">
        <v>34.999999999999801</v>
      </c>
      <c r="D5745" t="s">
        <v>5306</v>
      </c>
      <c r="E5745" s="1">
        <v>41652</v>
      </c>
      <c r="F5745" t="s">
        <v>5286</v>
      </c>
      <c r="G5745">
        <v>1</v>
      </c>
      <c r="H5745" t="s">
        <v>5307</v>
      </c>
      <c r="I5745" t="s">
        <v>5288</v>
      </c>
      <c r="J5745" t="s">
        <v>5289</v>
      </c>
      <c r="K5745" t="b">
        <f>LOOKUP(A5745,'[1]UDDATA-1'!B:B,'[1]UDDATA-1'!A:A)&lt;&gt;LOOKUP(A5745,'[1]UDDATA-2'!B:B,'[1]UDDATA-2'!A:A)</f>
        <v>0</v>
      </c>
      <c r="L5745" t="str">
        <f t="shared" si="712"/>
        <v>Grundlæggende programmering</v>
      </c>
      <c r="M5745">
        <f t="shared" si="713"/>
        <v>0</v>
      </c>
      <c r="N5745" t="str">
        <f t="shared" si="714"/>
        <v/>
      </c>
      <c r="O5745" t="e">
        <f>IF(AND(A5745&lt;&gt;A5744,#REF!&lt;&gt;""),#REF!,"")</f>
        <v>#REF!</v>
      </c>
      <c r="P5745" t="e">
        <f t="shared" si="717"/>
        <v>#REF!</v>
      </c>
      <c r="Q5745" s="2" t="e">
        <f t="shared" ca="1" si="718"/>
        <v>#REF!</v>
      </c>
      <c r="R5745" t="e">
        <f>IF(NOT(#REF!="Indskrevet"),"",IF(E5745="",FALSE,AND(NOT(#REF!),VALUE(RIGHT(CONCATENATE(YEAR(E5745)),2))=15)))</f>
        <v>#REF!</v>
      </c>
      <c r="S5745" t="e">
        <f t="shared" si="715"/>
        <v>#REF!</v>
      </c>
      <c r="T5745" t="e">
        <f t="shared" si="716"/>
        <v>#REF!</v>
      </c>
      <c r="U5745" s="2" t="e">
        <f t="shared" si="719"/>
        <v>#REF!</v>
      </c>
      <c r="V5745" s="2"/>
    </row>
    <row r="5746" spans="1:22" x14ac:dyDescent="0.25">
      <c r="A5746" t="s">
        <v>3384</v>
      </c>
      <c r="B5746" t="s">
        <v>3385</v>
      </c>
      <c r="C5746">
        <v>34.999999999999801</v>
      </c>
      <c r="D5746" t="s">
        <v>5318</v>
      </c>
      <c r="E5746" s="1">
        <v>41716</v>
      </c>
      <c r="F5746" t="s">
        <v>5286</v>
      </c>
      <c r="G5746">
        <v>2</v>
      </c>
      <c r="H5746" t="s">
        <v>5287</v>
      </c>
      <c r="I5746" t="s">
        <v>5288</v>
      </c>
      <c r="J5746" t="s">
        <v>5293</v>
      </c>
      <c r="K5746" t="b">
        <f>LOOKUP(A5746,'[1]UDDATA-1'!B:B,'[1]UDDATA-1'!A:A)&lt;&gt;LOOKUP(A5746,'[1]UDDATA-2'!B:B,'[1]UDDATA-2'!A:A)</f>
        <v>0</v>
      </c>
      <c r="L5746" t="str">
        <f t="shared" si="712"/>
        <v/>
      </c>
      <c r="M5746" t="str">
        <f t="shared" si="713"/>
        <v/>
      </c>
      <c r="N5746" t="str">
        <f t="shared" si="714"/>
        <v/>
      </c>
      <c r="O5746" t="e">
        <f>IF(AND(A5746&lt;&gt;A5745,#REF!&lt;&gt;""),#REF!,"")</f>
        <v>#REF!</v>
      </c>
      <c r="P5746" t="e">
        <f t="shared" si="717"/>
        <v>#REF!</v>
      </c>
      <c r="Q5746" s="2" t="e">
        <f t="shared" ca="1" si="718"/>
        <v>#REF!</v>
      </c>
      <c r="R5746" t="e">
        <f>IF(NOT(#REF!="Indskrevet"),"",IF(E5746="",FALSE,AND(NOT(#REF!),VALUE(RIGHT(CONCATENATE(YEAR(E5746)),2))=15)))</f>
        <v>#REF!</v>
      </c>
      <c r="S5746" t="e">
        <f t="shared" si="715"/>
        <v>#REF!</v>
      </c>
      <c r="T5746" t="e">
        <f t="shared" si="716"/>
        <v>#REF!</v>
      </c>
      <c r="U5746" s="2" t="e">
        <f t="shared" si="719"/>
        <v>#REF!</v>
      </c>
      <c r="V5746" s="2"/>
    </row>
    <row r="5747" spans="1:22" x14ac:dyDescent="0.25">
      <c r="A5747" t="s">
        <v>3384</v>
      </c>
      <c r="B5747" t="s">
        <v>3385</v>
      </c>
      <c r="C5747">
        <v>34.999999999999801</v>
      </c>
      <c r="D5747" t="s">
        <v>5318</v>
      </c>
      <c r="E5747" s="1">
        <v>41815</v>
      </c>
      <c r="F5747" t="s">
        <v>5291</v>
      </c>
      <c r="G5747">
        <v>1</v>
      </c>
      <c r="H5747" t="s">
        <v>5287</v>
      </c>
      <c r="I5747" t="s">
        <v>5292</v>
      </c>
      <c r="J5747" t="s">
        <v>5293</v>
      </c>
      <c r="K5747" t="b">
        <f>LOOKUP(A5747,'[1]UDDATA-1'!B:B,'[1]UDDATA-1'!A:A)&lt;&gt;LOOKUP(A5747,'[1]UDDATA-2'!B:B,'[1]UDDATA-2'!A:A)</f>
        <v>0</v>
      </c>
      <c r="L5747" t="str">
        <f t="shared" si="712"/>
        <v>Matematik til multimedie-applikationer</v>
      </c>
      <c r="M5747" t="str">
        <f t="shared" si="713"/>
        <v/>
      </c>
      <c r="N5747" t="str">
        <f t="shared" si="714"/>
        <v>U</v>
      </c>
      <c r="O5747" t="e">
        <f>IF(AND(A5747&lt;&gt;A5746,#REF!&lt;&gt;""),#REF!,"")</f>
        <v>#REF!</v>
      </c>
      <c r="P5747" t="e">
        <f t="shared" si="717"/>
        <v>#REF!</v>
      </c>
      <c r="Q5747" s="2" t="e">
        <f t="shared" ca="1" si="718"/>
        <v>#REF!</v>
      </c>
      <c r="R5747" t="e">
        <f>IF(NOT(#REF!="Indskrevet"),"",IF(E5747="",FALSE,AND(NOT(#REF!),VALUE(RIGHT(CONCATENATE(YEAR(E5747)),2))=15)))</f>
        <v>#REF!</v>
      </c>
      <c r="S5747" t="e">
        <f t="shared" si="715"/>
        <v>#REF!</v>
      </c>
      <c r="T5747" t="e">
        <f t="shared" si="716"/>
        <v>#REF!</v>
      </c>
      <c r="U5747" s="2" t="e">
        <f t="shared" si="719"/>
        <v>#REF!</v>
      </c>
      <c r="V5747" s="2"/>
    </row>
    <row r="5748" spans="1:22" x14ac:dyDescent="0.25">
      <c r="A5748" t="s">
        <v>3384</v>
      </c>
      <c r="B5748" t="s">
        <v>3385</v>
      </c>
      <c r="C5748">
        <v>34.999999999999801</v>
      </c>
      <c r="D5748" t="s">
        <v>5318</v>
      </c>
      <c r="E5748" s="1">
        <v>41824</v>
      </c>
      <c r="F5748" t="s">
        <v>5294</v>
      </c>
      <c r="G5748">
        <v>1</v>
      </c>
      <c r="H5748" t="s">
        <v>5287</v>
      </c>
      <c r="I5748" t="s">
        <v>5295</v>
      </c>
      <c r="J5748" t="s">
        <v>5293</v>
      </c>
      <c r="K5748" t="b">
        <f>LOOKUP(A5748,'[1]UDDATA-1'!B:B,'[1]UDDATA-1'!A:A)&lt;&gt;LOOKUP(A5748,'[1]UDDATA-2'!B:B,'[1]UDDATA-2'!A:A)</f>
        <v>0</v>
      </c>
      <c r="L5748" t="str">
        <f t="shared" si="712"/>
        <v>Fysisk interface design</v>
      </c>
      <c r="M5748" t="str">
        <f t="shared" si="713"/>
        <v/>
      </c>
      <c r="N5748" t="str">
        <f t="shared" si="714"/>
        <v>U</v>
      </c>
      <c r="O5748" t="e">
        <f>IF(AND(A5748&lt;&gt;A5747,#REF!&lt;&gt;""),#REF!,"")</f>
        <v>#REF!</v>
      </c>
      <c r="P5748" t="e">
        <f t="shared" si="717"/>
        <v>#REF!</v>
      </c>
      <c r="Q5748" s="2" t="e">
        <f t="shared" ca="1" si="718"/>
        <v>#REF!</v>
      </c>
      <c r="R5748" t="e">
        <f>IF(NOT(#REF!="Indskrevet"),"",IF(E5748="",FALSE,AND(NOT(#REF!),VALUE(RIGHT(CONCATENATE(YEAR(E5748)),2))=15)))</f>
        <v>#REF!</v>
      </c>
      <c r="S5748" t="e">
        <f t="shared" si="715"/>
        <v>#REF!</v>
      </c>
      <c r="T5748" t="e">
        <f t="shared" si="716"/>
        <v>#REF!</v>
      </c>
      <c r="U5748" s="2" t="e">
        <f t="shared" si="719"/>
        <v>#REF!</v>
      </c>
      <c r="V5748" s="2"/>
    </row>
    <row r="5749" spans="1:22" x14ac:dyDescent="0.25">
      <c r="A5749" t="s">
        <v>3386</v>
      </c>
      <c r="B5749" t="s">
        <v>3387</v>
      </c>
      <c r="C5749">
        <v>64.999999999998593</v>
      </c>
      <c r="K5749" t="b">
        <f>LOOKUP(A5749,'[1]UDDATA-1'!B:B,'[1]UDDATA-1'!A:A)&lt;&gt;LOOKUP(A5749,'[1]UDDATA-2'!B:B,'[1]UDDATA-2'!A:A)</f>
        <v>0</v>
      </c>
      <c r="L5749" t="str">
        <f t="shared" si="712"/>
        <v/>
      </c>
      <c r="M5749" t="str">
        <f t="shared" si="713"/>
        <v/>
      </c>
      <c r="N5749" t="str">
        <f t="shared" si="714"/>
        <v/>
      </c>
      <c r="O5749" t="e">
        <f>IF(AND(A5749&lt;&gt;A5748,#REF!&lt;&gt;""),#REF!,"")</f>
        <v>#REF!</v>
      </c>
      <c r="P5749" t="e">
        <f t="shared" si="717"/>
        <v>#REF!</v>
      </c>
      <c r="Q5749" s="2" t="e">
        <f t="shared" ca="1" si="718"/>
        <v>#REF!</v>
      </c>
      <c r="R5749" t="e">
        <f>IF(NOT(#REF!="Indskrevet"),"",IF(E5749="",FALSE,AND(NOT(#REF!),VALUE(RIGHT(CONCATENATE(YEAR(E5749)),2))=15)))</f>
        <v>#REF!</v>
      </c>
      <c r="S5749" t="e">
        <f t="shared" si="715"/>
        <v>#REF!</v>
      </c>
      <c r="T5749" t="e">
        <f t="shared" si="716"/>
        <v>#REF!</v>
      </c>
      <c r="U5749" s="2" t="e">
        <f t="shared" si="719"/>
        <v>#REF!</v>
      </c>
      <c r="V5749" s="2"/>
    </row>
    <row r="5750" spans="1:22" x14ac:dyDescent="0.25">
      <c r="A5750" t="s">
        <v>3388</v>
      </c>
      <c r="B5750" t="s">
        <v>3389</v>
      </c>
      <c r="C5750">
        <v>179.99999999999599</v>
      </c>
      <c r="D5750" t="s">
        <v>5363</v>
      </c>
      <c r="E5750" s="1">
        <v>41310</v>
      </c>
      <c r="F5750" t="s">
        <v>5308</v>
      </c>
      <c r="G5750">
        <v>1</v>
      </c>
      <c r="H5750" t="s">
        <v>5307</v>
      </c>
      <c r="I5750" t="s">
        <v>5288</v>
      </c>
      <c r="J5750" t="s">
        <v>5289</v>
      </c>
      <c r="K5750" t="b">
        <f>LOOKUP(A5750,'[1]UDDATA-1'!B:B,'[1]UDDATA-1'!A:A)&lt;&gt;LOOKUP(A5750,'[1]UDDATA-2'!B:B,'[1]UDDATA-2'!A:A)</f>
        <v>0</v>
      </c>
      <c r="L5750" t="str">
        <f t="shared" si="712"/>
        <v>Grundlæggende programmering</v>
      </c>
      <c r="M5750" t="str">
        <f t="shared" si="713"/>
        <v/>
      </c>
      <c r="N5750" t="str">
        <f t="shared" si="714"/>
        <v>I</v>
      </c>
      <c r="O5750" t="e">
        <f>IF(AND(A5750&lt;&gt;A5749,#REF!&lt;&gt;""),#REF!,"")</f>
        <v>#REF!</v>
      </c>
      <c r="P5750" t="e">
        <f t="shared" si="717"/>
        <v>#REF!</v>
      </c>
      <c r="Q5750" s="2" t="e">
        <f t="shared" ca="1" si="718"/>
        <v>#REF!</v>
      </c>
      <c r="R5750" t="e">
        <f>IF(NOT(#REF!="Indskrevet"),"",IF(E5750="",FALSE,AND(NOT(#REF!),VALUE(RIGHT(CONCATENATE(YEAR(E5750)),2))=15)))</f>
        <v>#REF!</v>
      </c>
      <c r="S5750" t="e">
        <f t="shared" si="715"/>
        <v>#REF!</v>
      </c>
      <c r="T5750" t="e">
        <f t="shared" si="716"/>
        <v>#REF!</v>
      </c>
      <c r="U5750" s="2" t="e">
        <f t="shared" si="719"/>
        <v>#REF!</v>
      </c>
      <c r="V5750" s="2"/>
    </row>
    <row r="5751" spans="1:22" x14ac:dyDescent="0.25">
      <c r="A5751" t="s">
        <v>3388</v>
      </c>
      <c r="B5751" t="s">
        <v>3389</v>
      </c>
      <c r="C5751">
        <v>179.99999999999599</v>
      </c>
      <c r="D5751" t="s">
        <v>5290</v>
      </c>
      <c r="E5751" s="1">
        <v>41353</v>
      </c>
      <c r="F5751" t="s">
        <v>5308</v>
      </c>
      <c r="G5751">
        <v>2</v>
      </c>
      <c r="H5751" t="s">
        <v>5287</v>
      </c>
      <c r="I5751" t="s">
        <v>5288</v>
      </c>
      <c r="J5751" t="s">
        <v>5293</v>
      </c>
      <c r="K5751" t="b">
        <f>LOOKUP(A5751,'[1]UDDATA-1'!B:B,'[1]UDDATA-1'!A:A)&lt;&gt;LOOKUP(A5751,'[1]UDDATA-2'!B:B,'[1]UDDATA-2'!A:A)</f>
        <v>0</v>
      </c>
      <c r="L5751" t="str">
        <f t="shared" si="712"/>
        <v/>
      </c>
      <c r="M5751" t="str">
        <f t="shared" si="713"/>
        <v/>
      </c>
      <c r="N5751" t="str">
        <f t="shared" si="714"/>
        <v/>
      </c>
      <c r="O5751" t="e">
        <f>IF(AND(A5751&lt;&gt;A5750,#REF!&lt;&gt;""),#REF!,"")</f>
        <v>#REF!</v>
      </c>
      <c r="P5751" t="e">
        <f t="shared" si="717"/>
        <v>#REF!</v>
      </c>
      <c r="Q5751" s="2" t="e">
        <f t="shared" ca="1" si="718"/>
        <v>#REF!</v>
      </c>
      <c r="R5751" t="e">
        <f>IF(NOT(#REF!="Indskrevet"),"",IF(E5751="",FALSE,AND(NOT(#REF!),VALUE(RIGHT(CONCATENATE(YEAR(E5751)),2))=15)))</f>
        <v>#REF!</v>
      </c>
      <c r="S5751" t="e">
        <f t="shared" si="715"/>
        <v>#REF!</v>
      </c>
      <c r="T5751" t="e">
        <f t="shared" si="716"/>
        <v>#REF!</v>
      </c>
      <c r="U5751" s="2" t="e">
        <f t="shared" si="719"/>
        <v>#REF!</v>
      </c>
      <c r="V5751" s="2"/>
    </row>
    <row r="5752" spans="1:22" x14ac:dyDescent="0.25">
      <c r="A5752" t="s">
        <v>3388</v>
      </c>
      <c r="B5752" t="s">
        <v>3389</v>
      </c>
      <c r="C5752">
        <v>179.99999999999599</v>
      </c>
      <c r="D5752" t="s">
        <v>5296</v>
      </c>
      <c r="E5752" s="1">
        <v>41452</v>
      </c>
      <c r="F5752" t="s">
        <v>5309</v>
      </c>
      <c r="G5752">
        <v>1</v>
      </c>
      <c r="H5752" t="s">
        <v>5287</v>
      </c>
      <c r="I5752" t="s">
        <v>5292</v>
      </c>
      <c r="J5752" t="s">
        <v>5293</v>
      </c>
      <c r="K5752" t="b">
        <f>LOOKUP(A5752,'[1]UDDATA-1'!B:B,'[1]UDDATA-1'!A:A)&lt;&gt;LOOKUP(A5752,'[1]UDDATA-2'!B:B,'[1]UDDATA-2'!A:A)</f>
        <v>0</v>
      </c>
      <c r="L5752" t="str">
        <f t="shared" si="712"/>
        <v>Matematik til multimedie-applikationer</v>
      </c>
      <c r="M5752">
        <f t="shared" si="713"/>
        <v>7</v>
      </c>
      <c r="N5752" t="str">
        <f t="shared" si="714"/>
        <v/>
      </c>
      <c r="O5752" t="e">
        <f>IF(AND(A5752&lt;&gt;A5751,#REF!&lt;&gt;""),#REF!,"")</f>
        <v>#REF!</v>
      </c>
      <c r="P5752" t="e">
        <f t="shared" si="717"/>
        <v>#REF!</v>
      </c>
      <c r="Q5752" s="2" t="e">
        <f t="shared" ca="1" si="718"/>
        <v>#REF!</v>
      </c>
      <c r="R5752" t="e">
        <f>IF(NOT(#REF!="Indskrevet"),"",IF(E5752="",FALSE,AND(NOT(#REF!),VALUE(RIGHT(CONCATENATE(YEAR(E5752)),2))=15)))</f>
        <v>#REF!</v>
      </c>
      <c r="S5752" t="e">
        <f t="shared" si="715"/>
        <v>#REF!</v>
      </c>
      <c r="T5752" t="e">
        <f t="shared" si="716"/>
        <v>#REF!</v>
      </c>
      <c r="U5752" s="2" t="e">
        <f t="shared" si="719"/>
        <v>#REF!</v>
      </c>
      <c r="V5752" s="2"/>
    </row>
    <row r="5753" spans="1:22" x14ac:dyDescent="0.25">
      <c r="A5753" t="s">
        <v>3388</v>
      </c>
      <c r="B5753" t="s">
        <v>3389</v>
      </c>
      <c r="C5753">
        <v>179.99999999999599</v>
      </c>
      <c r="D5753" t="s">
        <v>5290</v>
      </c>
      <c r="E5753" s="1">
        <v>41484</v>
      </c>
      <c r="F5753" t="s">
        <v>5310</v>
      </c>
      <c r="G5753">
        <v>1</v>
      </c>
      <c r="H5753" t="s">
        <v>5287</v>
      </c>
      <c r="I5753" t="s">
        <v>5295</v>
      </c>
      <c r="J5753" t="s">
        <v>5293</v>
      </c>
      <c r="K5753" t="b">
        <f>LOOKUP(A5753,'[1]UDDATA-1'!B:B,'[1]UDDATA-1'!A:A)&lt;&gt;LOOKUP(A5753,'[1]UDDATA-2'!B:B,'[1]UDDATA-2'!A:A)</f>
        <v>0</v>
      </c>
      <c r="L5753" t="str">
        <f t="shared" si="712"/>
        <v>Fysisk interface design</v>
      </c>
      <c r="M5753">
        <f t="shared" si="713"/>
        <v>10</v>
      </c>
      <c r="N5753" t="str">
        <f t="shared" si="714"/>
        <v/>
      </c>
      <c r="O5753" t="e">
        <f>IF(AND(A5753&lt;&gt;A5752,#REF!&lt;&gt;""),#REF!,"")</f>
        <v>#REF!</v>
      </c>
      <c r="P5753" t="e">
        <f t="shared" si="717"/>
        <v>#REF!</v>
      </c>
      <c r="Q5753" s="2" t="e">
        <f t="shared" ca="1" si="718"/>
        <v>#REF!</v>
      </c>
      <c r="R5753" t="e">
        <f>IF(NOT(#REF!="Indskrevet"),"",IF(E5753="",FALSE,AND(NOT(#REF!),VALUE(RIGHT(CONCATENATE(YEAR(E5753)),2))=15)))</f>
        <v>#REF!</v>
      </c>
      <c r="S5753" t="e">
        <f t="shared" si="715"/>
        <v>#REF!</v>
      </c>
      <c r="T5753" t="e">
        <f t="shared" si="716"/>
        <v>#REF!</v>
      </c>
      <c r="U5753" s="2" t="e">
        <f t="shared" si="719"/>
        <v>#REF!</v>
      </c>
      <c r="V5753" s="2"/>
    </row>
    <row r="5754" spans="1:22" x14ac:dyDescent="0.25">
      <c r="A5754" t="s">
        <v>3388</v>
      </c>
      <c r="B5754" t="s">
        <v>3389</v>
      </c>
      <c r="C5754">
        <v>179.99999999999599</v>
      </c>
      <c r="D5754" t="s">
        <v>5318</v>
      </c>
      <c r="E5754" s="1">
        <v>41688</v>
      </c>
      <c r="F5754" t="s">
        <v>5311</v>
      </c>
      <c r="G5754">
        <v>1</v>
      </c>
      <c r="H5754" t="s">
        <v>5307</v>
      </c>
      <c r="I5754" t="s">
        <v>5298</v>
      </c>
      <c r="J5754" t="s">
        <v>5299</v>
      </c>
      <c r="K5754" t="b">
        <f>LOOKUP(A5754,'[1]UDDATA-1'!B:B,'[1]UDDATA-1'!A:A)&lt;&gt;LOOKUP(A5754,'[1]UDDATA-2'!B:B,'[1]UDDATA-2'!A:A)</f>
        <v>0</v>
      </c>
      <c r="L5754" t="str">
        <f t="shared" si="712"/>
        <v>Proceduremæssig programmering</v>
      </c>
      <c r="M5754" t="str">
        <f t="shared" si="713"/>
        <v/>
      </c>
      <c r="N5754" t="str">
        <f t="shared" si="714"/>
        <v>U</v>
      </c>
      <c r="O5754" t="e">
        <f>IF(AND(A5754&lt;&gt;A5753,#REF!&lt;&gt;""),#REF!,"")</f>
        <v>#REF!</v>
      </c>
      <c r="P5754" t="e">
        <f t="shared" si="717"/>
        <v>#REF!</v>
      </c>
      <c r="Q5754" s="2" t="e">
        <f t="shared" ca="1" si="718"/>
        <v>#REF!</v>
      </c>
      <c r="R5754" t="e">
        <f>IF(NOT(#REF!="Indskrevet"),"",IF(E5754="",FALSE,AND(NOT(#REF!),VALUE(RIGHT(CONCATENATE(YEAR(E5754)),2))=15)))</f>
        <v>#REF!</v>
      </c>
      <c r="S5754" t="e">
        <f t="shared" si="715"/>
        <v>#REF!</v>
      </c>
      <c r="T5754" t="e">
        <f t="shared" si="716"/>
        <v>#REF!</v>
      </c>
      <c r="U5754" s="2" t="e">
        <f t="shared" si="719"/>
        <v>#REF!</v>
      </c>
      <c r="V5754" s="2"/>
    </row>
    <row r="5755" spans="1:22" x14ac:dyDescent="0.25">
      <c r="A5755" t="s">
        <v>3388</v>
      </c>
      <c r="B5755" t="s">
        <v>3389</v>
      </c>
      <c r="C5755">
        <v>179.99999999999599</v>
      </c>
      <c r="D5755" t="s">
        <v>5285</v>
      </c>
      <c r="E5755" s="1">
        <v>41761</v>
      </c>
      <c r="F5755" t="s">
        <v>5311</v>
      </c>
      <c r="G5755">
        <v>2</v>
      </c>
      <c r="H5755" t="s">
        <v>5287</v>
      </c>
      <c r="I5755" t="s">
        <v>5298</v>
      </c>
      <c r="J5755" t="s">
        <v>5303</v>
      </c>
      <c r="K5755" t="b">
        <f>LOOKUP(A5755,'[1]UDDATA-1'!B:B,'[1]UDDATA-1'!A:A)&lt;&gt;LOOKUP(A5755,'[1]UDDATA-2'!B:B,'[1]UDDATA-2'!A:A)</f>
        <v>0</v>
      </c>
      <c r="L5755" t="str">
        <f t="shared" si="712"/>
        <v/>
      </c>
      <c r="M5755" t="str">
        <f t="shared" si="713"/>
        <v/>
      </c>
      <c r="N5755" t="str">
        <f t="shared" si="714"/>
        <v/>
      </c>
      <c r="O5755" t="e">
        <f>IF(AND(A5755&lt;&gt;A5754,#REF!&lt;&gt;""),#REF!,"")</f>
        <v>#REF!</v>
      </c>
      <c r="P5755" t="e">
        <f t="shared" si="717"/>
        <v>#REF!</v>
      </c>
      <c r="Q5755" s="2" t="e">
        <f t="shared" ca="1" si="718"/>
        <v>#REF!</v>
      </c>
      <c r="R5755" t="e">
        <f>IF(NOT(#REF!="Indskrevet"),"",IF(E5755="",FALSE,AND(NOT(#REF!),VALUE(RIGHT(CONCATENATE(YEAR(E5755)),2))=15)))</f>
        <v>#REF!</v>
      </c>
      <c r="S5755" t="e">
        <f t="shared" si="715"/>
        <v>#REF!</v>
      </c>
      <c r="T5755" t="e">
        <f t="shared" si="716"/>
        <v>#REF!</v>
      </c>
      <c r="U5755" s="2" t="e">
        <f t="shared" si="719"/>
        <v>#REF!</v>
      </c>
      <c r="V5755" s="2"/>
    </row>
    <row r="5756" spans="1:22" x14ac:dyDescent="0.25">
      <c r="A5756" t="s">
        <v>3388</v>
      </c>
      <c r="B5756" t="s">
        <v>3389</v>
      </c>
      <c r="C5756">
        <v>179.99999999999599</v>
      </c>
      <c r="D5756" t="s">
        <v>5318</v>
      </c>
      <c r="E5756" s="1">
        <v>41796</v>
      </c>
      <c r="F5756" t="s">
        <v>5312</v>
      </c>
      <c r="G5756">
        <v>1</v>
      </c>
      <c r="H5756" t="s">
        <v>5307</v>
      </c>
      <c r="I5756" t="s">
        <v>5302</v>
      </c>
      <c r="J5756" t="s">
        <v>5303</v>
      </c>
      <c r="K5756" t="b">
        <f>LOOKUP(A5756,'[1]UDDATA-1'!B:B,'[1]UDDATA-1'!A:A)&lt;&gt;LOOKUP(A5756,'[1]UDDATA-2'!B:B,'[1]UDDATA-2'!A:A)</f>
        <v>0</v>
      </c>
      <c r="L5756" t="str">
        <f t="shared" si="712"/>
        <v>Lyd- og musikbehandling</v>
      </c>
      <c r="M5756" t="str">
        <f t="shared" si="713"/>
        <v/>
      </c>
      <c r="N5756" t="str">
        <f t="shared" si="714"/>
        <v>U</v>
      </c>
      <c r="O5756" t="e">
        <f>IF(AND(A5756&lt;&gt;A5755,#REF!&lt;&gt;""),#REF!,"")</f>
        <v>#REF!</v>
      </c>
      <c r="P5756" t="e">
        <f t="shared" si="717"/>
        <v>#REF!</v>
      </c>
      <c r="Q5756" s="2" t="e">
        <f t="shared" ca="1" si="718"/>
        <v>#REF!</v>
      </c>
      <c r="R5756" t="e">
        <f>IF(NOT(#REF!="Indskrevet"),"",IF(E5756="",FALSE,AND(NOT(#REF!),VALUE(RIGHT(CONCATENATE(YEAR(E5756)),2))=15)))</f>
        <v>#REF!</v>
      </c>
      <c r="S5756" t="e">
        <f t="shared" si="715"/>
        <v>#REF!</v>
      </c>
      <c r="T5756" t="e">
        <f t="shared" si="716"/>
        <v>#REF!</v>
      </c>
      <c r="U5756" s="2" t="e">
        <f t="shared" si="719"/>
        <v>#REF!</v>
      </c>
      <c r="V5756" s="2"/>
    </row>
    <row r="5757" spans="1:22" x14ac:dyDescent="0.25">
      <c r="A5757" t="s">
        <v>3388</v>
      </c>
      <c r="B5757" t="s">
        <v>3389</v>
      </c>
      <c r="C5757">
        <v>179.99999999999599</v>
      </c>
      <c r="D5757" t="s">
        <v>5296</v>
      </c>
      <c r="E5757" s="1">
        <v>41878</v>
      </c>
      <c r="F5757" t="s">
        <v>5312</v>
      </c>
      <c r="G5757">
        <v>2</v>
      </c>
      <c r="H5757" t="s">
        <v>5287</v>
      </c>
      <c r="I5757" t="s">
        <v>5302</v>
      </c>
      <c r="J5757" t="s">
        <v>5303</v>
      </c>
      <c r="K5757" t="b">
        <f>LOOKUP(A5757,'[1]UDDATA-1'!B:B,'[1]UDDATA-1'!A:A)&lt;&gt;LOOKUP(A5757,'[1]UDDATA-2'!B:B,'[1]UDDATA-2'!A:A)</f>
        <v>0</v>
      </c>
      <c r="L5757" t="str">
        <f t="shared" si="712"/>
        <v/>
      </c>
      <c r="M5757" t="str">
        <f t="shared" si="713"/>
        <v/>
      </c>
      <c r="N5757" t="str">
        <f t="shared" si="714"/>
        <v/>
      </c>
      <c r="O5757" t="e">
        <f>IF(AND(A5757&lt;&gt;A5756,#REF!&lt;&gt;""),#REF!,"")</f>
        <v>#REF!</v>
      </c>
      <c r="P5757" t="e">
        <f t="shared" si="717"/>
        <v>#REF!</v>
      </c>
      <c r="Q5757" s="2" t="e">
        <f t="shared" ca="1" si="718"/>
        <v>#REF!</v>
      </c>
      <c r="R5757" t="e">
        <f>IF(NOT(#REF!="Indskrevet"),"",IF(E5757="",FALSE,AND(NOT(#REF!),VALUE(RIGHT(CONCATENATE(YEAR(E5757)),2))=15)))</f>
        <v>#REF!</v>
      </c>
      <c r="S5757" t="e">
        <f t="shared" si="715"/>
        <v>#REF!</v>
      </c>
      <c r="T5757" t="e">
        <f t="shared" si="716"/>
        <v>#REF!</v>
      </c>
      <c r="U5757" s="2" t="e">
        <f t="shared" si="719"/>
        <v>#REF!</v>
      </c>
      <c r="V5757" s="2"/>
    </row>
    <row r="5758" spans="1:22" x14ac:dyDescent="0.25">
      <c r="A5758" t="s">
        <v>3388</v>
      </c>
      <c r="B5758" t="s">
        <v>3389</v>
      </c>
      <c r="C5758">
        <v>179.99999999999599</v>
      </c>
      <c r="D5758" t="s">
        <v>5327</v>
      </c>
      <c r="E5758" s="1">
        <v>41837</v>
      </c>
      <c r="F5758" t="s">
        <v>5314</v>
      </c>
      <c r="G5758">
        <v>1</v>
      </c>
      <c r="H5758" t="s">
        <v>5307</v>
      </c>
      <c r="I5758" t="s">
        <v>5305</v>
      </c>
      <c r="J5758" t="s">
        <v>5303</v>
      </c>
      <c r="K5758" t="b">
        <f>LOOKUP(A5758,'[1]UDDATA-1'!B:B,'[1]UDDATA-1'!A:A)&lt;&gt;LOOKUP(A5758,'[1]UDDATA-2'!B:B,'[1]UDDATA-2'!A:A)</f>
        <v>0</v>
      </c>
      <c r="L5758" t="str">
        <f t="shared" si="712"/>
        <v>Objektorienteret Software Engineering</v>
      </c>
      <c r="M5758">
        <f t="shared" si="713"/>
        <v>-3</v>
      </c>
      <c r="N5758" t="str">
        <f t="shared" si="714"/>
        <v/>
      </c>
      <c r="O5758" t="e">
        <f>IF(AND(A5758&lt;&gt;A5757,#REF!&lt;&gt;""),#REF!,"")</f>
        <v>#REF!</v>
      </c>
      <c r="P5758" t="e">
        <f t="shared" si="717"/>
        <v>#REF!</v>
      </c>
      <c r="Q5758" s="2" t="e">
        <f t="shared" ca="1" si="718"/>
        <v>#REF!</v>
      </c>
      <c r="R5758" t="e">
        <f>IF(NOT(#REF!="Indskrevet"),"",IF(E5758="",FALSE,AND(NOT(#REF!),VALUE(RIGHT(CONCATENATE(YEAR(E5758)),2))=15)))</f>
        <v>#REF!</v>
      </c>
      <c r="S5758" t="e">
        <f t="shared" si="715"/>
        <v>#REF!</v>
      </c>
      <c r="T5758" t="e">
        <f t="shared" si="716"/>
        <v>#REF!</v>
      </c>
      <c r="U5758" s="2" t="e">
        <f t="shared" si="719"/>
        <v>#REF!</v>
      </c>
      <c r="V5758" s="2"/>
    </row>
    <row r="5759" spans="1:22" x14ac:dyDescent="0.25">
      <c r="A5759" t="s">
        <v>3388</v>
      </c>
      <c r="B5759" t="s">
        <v>3389</v>
      </c>
      <c r="C5759">
        <v>179.99999999999599</v>
      </c>
      <c r="D5759" t="s">
        <v>5317</v>
      </c>
      <c r="E5759" s="1">
        <v>41908</v>
      </c>
      <c r="F5759" t="s">
        <v>5314</v>
      </c>
      <c r="G5759">
        <v>2</v>
      </c>
      <c r="H5759" t="s">
        <v>5287</v>
      </c>
      <c r="I5759" t="s">
        <v>5305</v>
      </c>
      <c r="J5759" t="s">
        <v>5315</v>
      </c>
      <c r="K5759" t="b">
        <f>LOOKUP(A5759,'[1]UDDATA-1'!B:B,'[1]UDDATA-1'!A:A)&lt;&gt;LOOKUP(A5759,'[1]UDDATA-2'!B:B,'[1]UDDATA-2'!A:A)</f>
        <v>0</v>
      </c>
      <c r="L5759" t="str">
        <f t="shared" si="712"/>
        <v/>
      </c>
      <c r="M5759" t="str">
        <f t="shared" si="713"/>
        <v/>
      </c>
      <c r="N5759" t="str">
        <f t="shared" si="714"/>
        <v/>
      </c>
      <c r="O5759" t="e">
        <f>IF(AND(A5759&lt;&gt;A5758,#REF!&lt;&gt;""),#REF!,"")</f>
        <v>#REF!</v>
      </c>
      <c r="P5759" t="e">
        <f t="shared" si="717"/>
        <v>#REF!</v>
      </c>
      <c r="Q5759" s="2" t="e">
        <f t="shared" ca="1" si="718"/>
        <v>#REF!</v>
      </c>
      <c r="R5759" t="e">
        <f>IF(NOT(#REF!="Indskrevet"),"",IF(E5759="",FALSE,AND(NOT(#REF!),VALUE(RIGHT(CONCATENATE(YEAR(E5759)),2))=15)))</f>
        <v>#REF!</v>
      </c>
      <c r="S5759" t="e">
        <f t="shared" si="715"/>
        <v>#REF!</v>
      </c>
      <c r="T5759" t="e">
        <f t="shared" si="716"/>
        <v>#REF!</v>
      </c>
      <c r="U5759" s="2" t="e">
        <f t="shared" si="719"/>
        <v>#REF!</v>
      </c>
      <c r="V5759" s="2"/>
    </row>
    <row r="5760" spans="1:22" x14ac:dyDescent="0.25">
      <c r="A5760" t="s">
        <v>3390</v>
      </c>
      <c r="B5760" t="s">
        <v>3391</v>
      </c>
      <c r="C5760">
        <v>4.9999999999998002</v>
      </c>
      <c r="D5760" t="s">
        <v>5318</v>
      </c>
      <c r="E5760" s="1">
        <v>41290</v>
      </c>
      <c r="F5760" t="s">
        <v>5343</v>
      </c>
      <c r="G5760">
        <v>1</v>
      </c>
      <c r="H5760" t="s">
        <v>5287</v>
      </c>
      <c r="I5760" t="s">
        <v>5288</v>
      </c>
      <c r="J5760" t="s">
        <v>5289</v>
      </c>
      <c r="K5760" t="b">
        <f>LOOKUP(A5760,'[1]UDDATA-1'!B:B,'[1]UDDATA-1'!A:A)&lt;&gt;LOOKUP(A5760,'[1]UDDATA-2'!B:B,'[1]UDDATA-2'!A:A)</f>
        <v>0</v>
      </c>
      <c r="L5760" t="str">
        <f t="shared" si="712"/>
        <v>Grundlæggende programmering</v>
      </c>
      <c r="M5760" t="str">
        <f t="shared" si="713"/>
        <v/>
      </c>
      <c r="N5760" t="str">
        <f t="shared" si="714"/>
        <v>U</v>
      </c>
      <c r="O5760" t="e">
        <f>IF(AND(A5760&lt;&gt;A5759,#REF!&lt;&gt;""),#REF!,"")</f>
        <v>#REF!</v>
      </c>
      <c r="P5760" t="e">
        <f t="shared" si="717"/>
        <v>#REF!</v>
      </c>
      <c r="Q5760" s="2" t="e">
        <f t="shared" ca="1" si="718"/>
        <v>#REF!</v>
      </c>
      <c r="R5760" t="e">
        <f>IF(NOT(#REF!="Indskrevet"),"",IF(E5760="",FALSE,AND(NOT(#REF!),VALUE(RIGHT(CONCATENATE(YEAR(E5760)),2))=15)))</f>
        <v>#REF!</v>
      </c>
      <c r="S5760" t="e">
        <f t="shared" si="715"/>
        <v>#REF!</v>
      </c>
      <c r="T5760" t="e">
        <f t="shared" si="716"/>
        <v>#REF!</v>
      </c>
      <c r="U5760" s="2" t="e">
        <f t="shared" si="719"/>
        <v>#REF!</v>
      </c>
      <c r="V5760" s="2"/>
    </row>
    <row r="5761" spans="1:22" x14ac:dyDescent="0.25">
      <c r="A5761" t="s">
        <v>3392</v>
      </c>
      <c r="B5761" t="s">
        <v>3393</v>
      </c>
      <c r="C5761">
        <v>69.999999999999005</v>
      </c>
      <c r="D5761" t="s">
        <v>5306</v>
      </c>
      <c r="E5761" s="1">
        <v>41316</v>
      </c>
      <c r="F5761" t="s">
        <v>5308</v>
      </c>
      <c r="G5761">
        <v>1</v>
      </c>
      <c r="H5761" t="s">
        <v>5307</v>
      </c>
      <c r="I5761" t="s">
        <v>5288</v>
      </c>
      <c r="J5761" t="s">
        <v>5289</v>
      </c>
      <c r="K5761" t="b">
        <f>LOOKUP(A5761,'[1]UDDATA-1'!B:B,'[1]UDDATA-1'!A:A)&lt;&gt;LOOKUP(A5761,'[1]UDDATA-2'!B:B,'[1]UDDATA-2'!A:A)</f>
        <v>0</v>
      </c>
      <c r="L5761" t="str">
        <f t="shared" si="712"/>
        <v/>
      </c>
      <c r="M5761" t="str">
        <f t="shared" si="713"/>
        <v/>
      </c>
      <c r="N5761" t="str">
        <f t="shared" si="714"/>
        <v/>
      </c>
      <c r="O5761" t="e">
        <f>IF(AND(A5761&lt;&gt;A5760,#REF!&lt;&gt;""),#REF!,"")</f>
        <v>#REF!</v>
      </c>
      <c r="P5761" t="e">
        <f t="shared" si="717"/>
        <v>#REF!</v>
      </c>
      <c r="Q5761" s="2" t="e">
        <f t="shared" ca="1" si="718"/>
        <v>#REF!</v>
      </c>
      <c r="R5761" t="e">
        <f>IF(NOT(#REF!="Indskrevet"),"",IF(E5761="",FALSE,AND(NOT(#REF!),VALUE(RIGHT(CONCATENATE(YEAR(E5761)),2))=15)))</f>
        <v>#REF!</v>
      </c>
      <c r="S5761" t="e">
        <f t="shared" si="715"/>
        <v>#REF!</v>
      </c>
      <c r="T5761" t="e">
        <f t="shared" si="716"/>
        <v>#REF!</v>
      </c>
      <c r="U5761" s="2" t="e">
        <f t="shared" si="719"/>
        <v>#REF!</v>
      </c>
      <c r="V5761" s="2"/>
    </row>
    <row r="5762" spans="1:22" x14ac:dyDescent="0.25">
      <c r="A5762" t="s">
        <v>3392</v>
      </c>
      <c r="B5762" t="s">
        <v>3393</v>
      </c>
      <c r="C5762">
        <v>69.999999999999005</v>
      </c>
      <c r="D5762" t="s">
        <v>5317</v>
      </c>
      <c r="E5762" s="1">
        <v>41353</v>
      </c>
      <c r="F5762" t="s">
        <v>5308</v>
      </c>
      <c r="G5762">
        <v>2</v>
      </c>
      <c r="H5762" t="s">
        <v>5287</v>
      </c>
      <c r="I5762" t="s">
        <v>5288</v>
      </c>
      <c r="J5762" t="s">
        <v>5293</v>
      </c>
      <c r="K5762" t="b">
        <f>LOOKUP(A5762,'[1]UDDATA-1'!B:B,'[1]UDDATA-1'!A:A)&lt;&gt;LOOKUP(A5762,'[1]UDDATA-2'!B:B,'[1]UDDATA-2'!A:A)</f>
        <v>0</v>
      </c>
      <c r="L5762" t="str">
        <f t="shared" ref="L5762:L5825" si="720">IF(AND(I5762&lt;&gt;"",I5762&lt;&gt;I5761),I5762,"")</f>
        <v/>
      </c>
      <c r="M5762" t="str">
        <f t="shared" ref="M5762:M5825" si="721">IF(AND(L5762&lt;&gt;"",ISNUMBER(VALUE(D5762))),VALUE(D5762),"")</f>
        <v/>
      </c>
      <c r="N5762" t="str">
        <f t="shared" ref="N5762:N5825" si="722">IF(L5762="","",IF(M5762="",D5762,""))</f>
        <v/>
      </c>
      <c r="O5762" t="e">
        <f>IF(AND(A5762&lt;&gt;A5761,#REF!&lt;&gt;""),#REF!,"")</f>
        <v>#REF!</v>
      </c>
      <c r="P5762" t="e">
        <f t="shared" si="717"/>
        <v>#REF!</v>
      </c>
      <c r="Q5762" s="2" t="e">
        <f t="shared" ca="1" si="718"/>
        <v>#REF!</v>
      </c>
      <c r="R5762" t="e">
        <f>IF(NOT(#REF!="Indskrevet"),"",IF(E5762="",FALSE,AND(NOT(#REF!),VALUE(RIGHT(CONCATENATE(YEAR(E5762)),2))=15)))</f>
        <v>#REF!</v>
      </c>
      <c r="S5762" t="e">
        <f t="shared" ref="S5762:S5825" si="723">IF(R5762="","",IF(A5762=A5761,S5761,NOT(OR(R5762,AND(A5763=A5762,R5763),AND(A5764=A5762,R5764),AND(A5765=A5762,R5765),AND(A5766=A5762,R5766),AND(A5767=A5762,R5767),AND(A5768=A5762,R5768),AND(A5769=A5762,R5769),AND(A5770=A5762,R5770),AND(A5771=A5762,R5771),AND(A5772=A5762,R5772)))))</f>
        <v>#REF!</v>
      </c>
      <c r="T5762" t="e">
        <f t="shared" ref="T5762:T5825" si="724">IF(U5762="","",O5762)</f>
        <v>#REF!</v>
      </c>
      <c r="U5762" s="2" t="e">
        <f t="shared" si="719"/>
        <v>#REF!</v>
      </c>
      <c r="V5762" s="2"/>
    </row>
    <row r="5763" spans="1:22" x14ac:dyDescent="0.25">
      <c r="A5763" t="s">
        <v>3392</v>
      </c>
      <c r="B5763" t="s">
        <v>3393</v>
      </c>
      <c r="C5763">
        <v>69.999999999999005</v>
      </c>
      <c r="D5763" t="s">
        <v>5306</v>
      </c>
      <c r="E5763" s="1">
        <v>41452</v>
      </c>
      <c r="F5763" t="s">
        <v>5309</v>
      </c>
      <c r="G5763">
        <v>1</v>
      </c>
      <c r="H5763" t="s">
        <v>5307</v>
      </c>
      <c r="I5763" t="s">
        <v>5292</v>
      </c>
      <c r="J5763" t="s">
        <v>5293</v>
      </c>
      <c r="K5763" t="b">
        <f>LOOKUP(A5763,'[1]UDDATA-1'!B:B,'[1]UDDATA-1'!A:A)&lt;&gt;LOOKUP(A5763,'[1]UDDATA-2'!B:B,'[1]UDDATA-2'!A:A)</f>
        <v>0</v>
      </c>
      <c r="L5763" t="str">
        <f t="shared" si="720"/>
        <v>Matematik til multimedie-applikationer</v>
      </c>
      <c r="M5763">
        <f t="shared" si="721"/>
        <v>0</v>
      </c>
      <c r="N5763" t="str">
        <f t="shared" si="722"/>
        <v/>
      </c>
      <c r="O5763" t="e">
        <f>IF(AND(A5763&lt;&gt;A5762,#REF!&lt;&gt;""),#REF!,"")</f>
        <v>#REF!</v>
      </c>
      <c r="P5763" t="e">
        <f t="shared" ref="P5763:P5826" si="725">IF(O5763="","",IF(M5763="",0,IF(O5764&lt;&gt;"",1,IF(AND(O5764="",O5765&lt;&gt;""),2,IF(AND(O5764="",O5765="",O5766&lt;&gt;""),3,IF(AND(O5764="",O5765="",O5766="",O5767&lt;&gt;""),4,IF(AND(O5764="",O5765="",O5766="",O5767="",O5768&lt;&gt;""),5,IF(AND(O5764="",O5765="",O5766="",O5767="",O5768="",O5769&lt;&gt;""),6,IF(AND(O5764="",O5765="",O5766="",O5767="",O5768="",O5769="",O5770&lt;&gt;""),7,IF(AND(O5764="",O5765="",O5766="",O5767="",O5768="",O5769="",O5770="",O5771&lt;&gt;""),8,IF(AND(O5764="",O5765="",O5766="",O5767="",O5768="",O5769="",O5770="",O5771="",O5772&lt;&gt;""),9,IF(AND(O5764="",O5765="",O5766="",O5767="",O5768="",O5769="",O5770="",O5771="",O5772="",O5773&lt;&gt;""),10,IF(AND(O5764="",O5765="",O5766="",O5767="",O5768="",O5769="",O5770="",O5771="",O5772="",O5773="",O5774&lt;&gt;""),11,IF(AND(O5764="",O5765="",O5766="",O5767="",O5768="",O5769="",O5770="",O5771="",O5772="",O5773="",O5774="",O5775&lt;&gt;""),12,IF(AND(O5764="",O5765="",O5766="",O5767="",O5768="",O5769="",O5770="",O5771="",O5772="",O5773="",O5774="",O5775="",O5776&lt;&gt;""),13,IF(AND(O5764="",O5765="",O5766="",O5767="",O5768="",O5769="",O5770="",O5771="",O5772="",O5773="",O5774="",O5775="",O5776="",O5777&lt;&gt;""),14,IF(AND(O5764="",O5765="",O5766="",O5767="",O5768="",O5769="",O5770="",O5771="",O5772="",O5773="",O5774="",O5775="",O5776="",O5777="",O5778&lt;&gt;""),15)))))))))))))))))</f>
        <v>#REF!</v>
      </c>
      <c r="Q5763" s="2" t="e">
        <f t="shared" ref="Q5763:Q5826" ca="1" si="726">IF(OR(P5763="",P5763=0),"",AVERAGE(INDIRECT(CONCATENATE("AU",ROW(),":AU",ROW()+P5763))))</f>
        <v>#REF!</v>
      </c>
      <c r="R5763" t="e">
        <f>IF(NOT(#REF!="Indskrevet"),"",IF(E5763="",FALSE,AND(NOT(#REF!),VALUE(RIGHT(CONCATENATE(YEAR(E5763)),2))=15)))</f>
        <v>#REF!</v>
      </c>
      <c r="S5763" t="e">
        <f t="shared" si="723"/>
        <v>#REF!</v>
      </c>
      <c r="T5763" t="e">
        <f t="shared" si="724"/>
        <v>#REF!</v>
      </c>
      <c r="U5763" s="2" t="e">
        <f t="shared" si="719"/>
        <v>#REF!</v>
      </c>
      <c r="V5763" s="2"/>
    </row>
    <row r="5764" spans="1:22" x14ac:dyDescent="0.25">
      <c r="A5764" t="s">
        <v>3392</v>
      </c>
      <c r="B5764" t="s">
        <v>3393</v>
      </c>
      <c r="C5764">
        <v>69.999999999999005</v>
      </c>
      <c r="D5764" t="s">
        <v>5285</v>
      </c>
      <c r="E5764" s="1">
        <v>41530</v>
      </c>
      <c r="F5764" t="s">
        <v>5309</v>
      </c>
      <c r="G5764">
        <v>2</v>
      </c>
      <c r="H5764" t="s">
        <v>5287</v>
      </c>
      <c r="I5764" t="s">
        <v>5292</v>
      </c>
      <c r="J5764" t="s">
        <v>5299</v>
      </c>
      <c r="K5764" t="b">
        <f>LOOKUP(A5764,'[1]UDDATA-1'!B:B,'[1]UDDATA-1'!A:A)&lt;&gt;LOOKUP(A5764,'[1]UDDATA-2'!B:B,'[1]UDDATA-2'!A:A)</f>
        <v>0</v>
      </c>
      <c r="L5764" t="str">
        <f t="shared" si="720"/>
        <v/>
      </c>
      <c r="M5764" t="str">
        <f t="shared" si="721"/>
        <v/>
      </c>
      <c r="N5764" t="str">
        <f t="shared" si="722"/>
        <v/>
      </c>
      <c r="O5764" t="e">
        <f>IF(AND(A5764&lt;&gt;A5763,#REF!&lt;&gt;""),#REF!,"")</f>
        <v>#REF!</v>
      </c>
      <c r="P5764" t="e">
        <f t="shared" si="725"/>
        <v>#REF!</v>
      </c>
      <c r="Q5764" s="2" t="e">
        <f t="shared" ca="1" si="726"/>
        <v>#REF!</v>
      </c>
      <c r="R5764" t="e">
        <f>IF(NOT(#REF!="Indskrevet"),"",IF(E5764="",FALSE,AND(NOT(#REF!),VALUE(RIGHT(CONCATENATE(YEAR(E5764)),2))=15)))</f>
        <v>#REF!</v>
      </c>
      <c r="S5764" t="e">
        <f t="shared" si="723"/>
        <v>#REF!</v>
      </c>
      <c r="T5764" t="e">
        <f t="shared" si="724"/>
        <v>#REF!</v>
      </c>
      <c r="U5764" s="2" t="e">
        <f t="shared" ref="U5764:U5827" si="727">IF(OR(P5764="",P5764&lt;3),"",Q5764)</f>
        <v>#REF!</v>
      </c>
      <c r="V5764" s="2"/>
    </row>
    <row r="5765" spans="1:22" x14ac:dyDescent="0.25">
      <c r="A5765" t="s">
        <v>3392</v>
      </c>
      <c r="B5765" t="s">
        <v>3393</v>
      </c>
      <c r="C5765">
        <v>69.999999999999005</v>
      </c>
      <c r="D5765" t="s">
        <v>5306</v>
      </c>
      <c r="E5765" s="1">
        <v>41484</v>
      </c>
      <c r="F5765" t="s">
        <v>5310</v>
      </c>
      <c r="G5765">
        <v>1</v>
      </c>
      <c r="H5765" t="s">
        <v>5307</v>
      </c>
      <c r="I5765" t="s">
        <v>5295</v>
      </c>
      <c r="J5765" t="s">
        <v>5293</v>
      </c>
      <c r="K5765" t="b">
        <f>LOOKUP(A5765,'[1]UDDATA-1'!B:B,'[1]UDDATA-1'!A:A)&lt;&gt;LOOKUP(A5765,'[1]UDDATA-2'!B:B,'[1]UDDATA-2'!A:A)</f>
        <v>0</v>
      </c>
      <c r="L5765" t="str">
        <f t="shared" si="720"/>
        <v>Fysisk interface design</v>
      </c>
      <c r="M5765">
        <f t="shared" si="721"/>
        <v>0</v>
      </c>
      <c r="N5765" t="str">
        <f t="shared" si="722"/>
        <v/>
      </c>
      <c r="O5765" t="e">
        <f>IF(AND(A5765&lt;&gt;A5764,#REF!&lt;&gt;""),#REF!,"")</f>
        <v>#REF!</v>
      </c>
      <c r="P5765" t="e">
        <f t="shared" si="725"/>
        <v>#REF!</v>
      </c>
      <c r="Q5765" s="2" t="e">
        <f t="shared" ca="1" si="726"/>
        <v>#REF!</v>
      </c>
      <c r="R5765" t="e">
        <f>IF(NOT(#REF!="Indskrevet"),"",IF(E5765="",FALSE,AND(NOT(#REF!),VALUE(RIGHT(CONCATENATE(YEAR(E5765)),2))=15)))</f>
        <v>#REF!</v>
      </c>
      <c r="S5765" t="e">
        <f t="shared" si="723"/>
        <v>#REF!</v>
      </c>
      <c r="T5765" t="e">
        <f t="shared" si="724"/>
        <v>#REF!</v>
      </c>
      <c r="U5765" s="2" t="e">
        <f t="shared" si="727"/>
        <v>#REF!</v>
      </c>
      <c r="V5765" s="2"/>
    </row>
    <row r="5766" spans="1:22" x14ac:dyDescent="0.25">
      <c r="A5766" t="s">
        <v>3392</v>
      </c>
      <c r="B5766" t="s">
        <v>3393</v>
      </c>
      <c r="C5766">
        <v>69.999999999999005</v>
      </c>
      <c r="D5766" t="s">
        <v>5285</v>
      </c>
      <c r="E5766" s="1">
        <v>41522</v>
      </c>
      <c r="F5766" t="s">
        <v>5310</v>
      </c>
      <c r="G5766">
        <v>2</v>
      </c>
      <c r="H5766" t="s">
        <v>5287</v>
      </c>
      <c r="I5766" t="s">
        <v>5295</v>
      </c>
      <c r="J5766" t="s">
        <v>5299</v>
      </c>
      <c r="K5766" t="b">
        <f>LOOKUP(A5766,'[1]UDDATA-1'!B:B,'[1]UDDATA-1'!A:A)&lt;&gt;LOOKUP(A5766,'[1]UDDATA-2'!B:B,'[1]UDDATA-2'!A:A)</f>
        <v>0</v>
      </c>
      <c r="L5766" t="str">
        <f t="shared" si="720"/>
        <v/>
      </c>
      <c r="M5766" t="str">
        <f t="shared" si="721"/>
        <v/>
      </c>
      <c r="N5766" t="str">
        <f t="shared" si="722"/>
        <v/>
      </c>
      <c r="O5766" t="e">
        <f>IF(AND(A5766&lt;&gt;A5765,#REF!&lt;&gt;""),#REF!,"")</f>
        <v>#REF!</v>
      </c>
      <c r="P5766" t="e">
        <f t="shared" si="725"/>
        <v>#REF!</v>
      </c>
      <c r="Q5766" s="2" t="e">
        <f t="shared" ca="1" si="726"/>
        <v>#REF!</v>
      </c>
      <c r="R5766" t="e">
        <f>IF(NOT(#REF!="Indskrevet"),"",IF(E5766="",FALSE,AND(NOT(#REF!),VALUE(RIGHT(CONCATENATE(YEAR(E5766)),2))=15)))</f>
        <v>#REF!</v>
      </c>
      <c r="S5766" t="e">
        <f t="shared" si="723"/>
        <v>#REF!</v>
      </c>
      <c r="T5766" t="e">
        <f t="shared" si="724"/>
        <v>#REF!</v>
      </c>
      <c r="U5766" s="2" t="e">
        <f t="shared" si="727"/>
        <v>#REF!</v>
      </c>
      <c r="V5766" s="2"/>
    </row>
    <row r="5767" spans="1:22" x14ac:dyDescent="0.25">
      <c r="A5767" t="s">
        <v>3394</v>
      </c>
      <c r="B5767" t="s">
        <v>3395</v>
      </c>
      <c r="C5767">
        <v>4.9999999999998002</v>
      </c>
      <c r="D5767" t="s">
        <v>5318</v>
      </c>
      <c r="E5767" s="1">
        <v>42031</v>
      </c>
      <c r="F5767" t="s">
        <v>5328</v>
      </c>
      <c r="G5767">
        <v>1</v>
      </c>
      <c r="H5767" t="s">
        <v>5287</v>
      </c>
      <c r="I5767" t="s">
        <v>5324</v>
      </c>
      <c r="J5767" t="s">
        <v>5289</v>
      </c>
      <c r="K5767" t="b">
        <f>LOOKUP(A5767,'[1]UDDATA-1'!B:B,'[1]UDDATA-1'!A:A)&lt;&gt;LOOKUP(A5767,'[1]UDDATA-2'!B:B,'[1]UDDATA-2'!A:A)</f>
        <v>0</v>
      </c>
      <c r="L5767" t="str">
        <f t="shared" si="720"/>
        <v>Lineær algebra</v>
      </c>
      <c r="M5767" t="str">
        <f t="shared" si="721"/>
        <v/>
      </c>
      <c r="N5767" t="str">
        <f t="shared" si="722"/>
        <v>U</v>
      </c>
      <c r="O5767" t="e">
        <f>IF(AND(A5767&lt;&gt;A5766,#REF!&lt;&gt;""),#REF!,"")</f>
        <v>#REF!</v>
      </c>
      <c r="P5767" t="e">
        <f t="shared" si="725"/>
        <v>#REF!</v>
      </c>
      <c r="Q5767" s="2" t="e">
        <f t="shared" ca="1" si="726"/>
        <v>#REF!</v>
      </c>
      <c r="R5767" t="e">
        <f>IF(NOT(#REF!="Indskrevet"),"",IF(E5767="",FALSE,AND(NOT(#REF!),VALUE(RIGHT(CONCATENATE(YEAR(E5767)),2))=15)))</f>
        <v>#REF!</v>
      </c>
      <c r="S5767" t="e">
        <f t="shared" si="723"/>
        <v>#REF!</v>
      </c>
      <c r="T5767" t="e">
        <f t="shared" si="724"/>
        <v>#REF!</v>
      </c>
      <c r="U5767" s="2" t="e">
        <f t="shared" si="727"/>
        <v>#REF!</v>
      </c>
      <c r="V5767" s="2"/>
    </row>
    <row r="5768" spans="1:22" x14ac:dyDescent="0.25">
      <c r="A5768" t="s">
        <v>3396</v>
      </c>
      <c r="B5768" t="s">
        <v>3397</v>
      </c>
      <c r="C5768">
        <v>119.999999999998</v>
      </c>
      <c r="D5768" t="s">
        <v>5290</v>
      </c>
      <c r="E5768" s="1">
        <v>41646</v>
      </c>
      <c r="F5768" t="s">
        <v>5328</v>
      </c>
      <c r="G5768">
        <v>1</v>
      </c>
      <c r="H5768" t="s">
        <v>5287</v>
      </c>
      <c r="I5768" t="s">
        <v>5324</v>
      </c>
      <c r="J5768" t="s">
        <v>5289</v>
      </c>
      <c r="K5768" t="b">
        <f>LOOKUP(A5768,'[1]UDDATA-1'!B:B,'[1]UDDATA-1'!A:A)&lt;&gt;LOOKUP(A5768,'[1]UDDATA-2'!B:B,'[1]UDDATA-2'!A:A)</f>
        <v>0</v>
      </c>
      <c r="L5768" t="str">
        <f t="shared" si="720"/>
        <v/>
      </c>
      <c r="M5768" t="str">
        <f t="shared" si="721"/>
        <v/>
      </c>
      <c r="N5768" t="str">
        <f t="shared" si="722"/>
        <v/>
      </c>
      <c r="O5768" t="e">
        <f>IF(AND(A5768&lt;&gt;A5767,#REF!&lt;&gt;""),#REF!,"")</f>
        <v>#REF!</v>
      </c>
      <c r="P5768" t="e">
        <f t="shared" si="725"/>
        <v>#REF!</v>
      </c>
      <c r="Q5768" s="2" t="e">
        <f t="shared" ca="1" si="726"/>
        <v>#REF!</v>
      </c>
      <c r="R5768" t="e">
        <f>IF(NOT(#REF!="Indskrevet"),"",IF(E5768="",FALSE,AND(NOT(#REF!),VALUE(RIGHT(CONCATENATE(YEAR(E5768)),2))=15)))</f>
        <v>#REF!</v>
      </c>
      <c r="S5768" t="e">
        <f t="shared" si="723"/>
        <v>#REF!</v>
      </c>
      <c r="T5768" t="e">
        <f t="shared" si="724"/>
        <v>#REF!</v>
      </c>
      <c r="U5768" s="2" t="e">
        <f t="shared" si="727"/>
        <v>#REF!</v>
      </c>
      <c r="V5768" s="2"/>
    </row>
    <row r="5769" spans="1:22" x14ac:dyDescent="0.25">
      <c r="A5769" t="s">
        <v>3396</v>
      </c>
      <c r="B5769" t="s">
        <v>3397</v>
      </c>
      <c r="C5769">
        <v>119.999999999998</v>
      </c>
      <c r="D5769" t="s">
        <v>5296</v>
      </c>
      <c r="E5769" s="1">
        <v>41823</v>
      </c>
      <c r="F5769" t="s">
        <v>5329</v>
      </c>
      <c r="G5769">
        <v>1</v>
      </c>
      <c r="H5769" t="s">
        <v>5287</v>
      </c>
      <c r="I5769" t="s">
        <v>5330</v>
      </c>
      <c r="J5769" t="s">
        <v>5293</v>
      </c>
      <c r="K5769" t="b">
        <f>LOOKUP(A5769,'[1]UDDATA-1'!B:B,'[1]UDDATA-1'!A:A)&lt;&gt;LOOKUP(A5769,'[1]UDDATA-2'!B:B,'[1]UDDATA-2'!A:A)</f>
        <v>0</v>
      </c>
      <c r="L5769" t="str">
        <f t="shared" si="720"/>
        <v>Diskret matematik</v>
      </c>
      <c r="M5769">
        <f t="shared" si="721"/>
        <v>7</v>
      </c>
      <c r="N5769" t="str">
        <f t="shared" si="722"/>
        <v/>
      </c>
      <c r="O5769" t="e">
        <f>IF(AND(A5769&lt;&gt;A5768,#REF!&lt;&gt;""),#REF!,"")</f>
        <v>#REF!</v>
      </c>
      <c r="P5769" t="e">
        <f t="shared" si="725"/>
        <v>#REF!</v>
      </c>
      <c r="Q5769" s="2" t="e">
        <f t="shared" ca="1" si="726"/>
        <v>#REF!</v>
      </c>
      <c r="R5769" t="e">
        <f>IF(NOT(#REF!="Indskrevet"),"",IF(E5769="",FALSE,AND(NOT(#REF!),VALUE(RIGHT(CONCATENATE(YEAR(E5769)),2))=15)))</f>
        <v>#REF!</v>
      </c>
      <c r="S5769" t="e">
        <f t="shared" si="723"/>
        <v>#REF!</v>
      </c>
      <c r="T5769" t="e">
        <f t="shared" si="724"/>
        <v>#REF!</v>
      </c>
      <c r="U5769" s="2" t="e">
        <f t="shared" si="727"/>
        <v>#REF!</v>
      </c>
      <c r="V5769" s="2"/>
    </row>
    <row r="5770" spans="1:22" x14ac:dyDescent="0.25">
      <c r="A5770" t="s">
        <v>3396</v>
      </c>
      <c r="B5770" t="s">
        <v>3397</v>
      </c>
      <c r="C5770">
        <v>119.999999999998</v>
      </c>
      <c r="D5770" t="s">
        <v>5300</v>
      </c>
      <c r="E5770" s="1">
        <v>41813</v>
      </c>
      <c r="F5770" t="s">
        <v>5331</v>
      </c>
      <c r="G5770">
        <v>1</v>
      </c>
      <c r="H5770" t="s">
        <v>5287</v>
      </c>
      <c r="I5770" t="s">
        <v>5332</v>
      </c>
      <c r="J5770" t="s">
        <v>5293</v>
      </c>
      <c r="K5770" t="b">
        <f>LOOKUP(A5770,'[1]UDDATA-1'!B:B,'[1]UDDATA-1'!A:A)&lt;&gt;LOOKUP(A5770,'[1]UDDATA-2'!B:B,'[1]UDDATA-2'!A:A)</f>
        <v>0</v>
      </c>
      <c r="L5770" t="str">
        <f t="shared" si="720"/>
        <v>Computerarkitektur</v>
      </c>
      <c r="M5770">
        <f t="shared" si="721"/>
        <v>12</v>
      </c>
      <c r="N5770" t="str">
        <f t="shared" si="722"/>
        <v/>
      </c>
      <c r="O5770" t="e">
        <f>IF(AND(A5770&lt;&gt;A5769,#REF!&lt;&gt;""),#REF!,"")</f>
        <v>#REF!</v>
      </c>
      <c r="P5770" t="e">
        <f t="shared" si="725"/>
        <v>#REF!</v>
      </c>
      <c r="Q5770" s="2" t="e">
        <f t="shared" ca="1" si="726"/>
        <v>#REF!</v>
      </c>
      <c r="R5770" t="e">
        <f>IF(NOT(#REF!="Indskrevet"),"",IF(E5770="",FALSE,AND(NOT(#REF!),VALUE(RIGHT(CONCATENATE(YEAR(E5770)),2))=15)))</f>
        <v>#REF!</v>
      </c>
      <c r="S5770" t="e">
        <f t="shared" si="723"/>
        <v>#REF!</v>
      </c>
      <c r="T5770" t="e">
        <f t="shared" si="724"/>
        <v>#REF!</v>
      </c>
      <c r="U5770" s="2" t="e">
        <f t="shared" si="727"/>
        <v>#REF!</v>
      </c>
      <c r="V5770" s="2"/>
    </row>
    <row r="5771" spans="1:22" x14ac:dyDescent="0.25">
      <c r="A5771" t="s">
        <v>3396</v>
      </c>
      <c r="B5771" t="s">
        <v>3397</v>
      </c>
      <c r="C5771">
        <v>119.999999999998</v>
      </c>
      <c r="D5771" t="s">
        <v>5300</v>
      </c>
      <c r="E5771" s="1">
        <v>41816</v>
      </c>
      <c r="F5771" t="s">
        <v>5333</v>
      </c>
      <c r="G5771">
        <v>1</v>
      </c>
      <c r="H5771" t="s">
        <v>5287</v>
      </c>
      <c r="I5771" t="s">
        <v>5334</v>
      </c>
      <c r="J5771" t="s">
        <v>5293</v>
      </c>
      <c r="K5771" t="b">
        <f>LOOKUP(A5771,'[1]UDDATA-1'!B:B,'[1]UDDATA-1'!A:A)&lt;&gt;LOOKUP(A5771,'[1]UDDATA-2'!B:B,'[1]UDDATA-2'!A:A)</f>
        <v>0</v>
      </c>
      <c r="L5771" t="str">
        <f t="shared" si="720"/>
        <v>Objektorienteret programmering</v>
      </c>
      <c r="M5771">
        <f t="shared" si="721"/>
        <v>12</v>
      </c>
      <c r="N5771" t="str">
        <f t="shared" si="722"/>
        <v/>
      </c>
      <c r="O5771" t="e">
        <f>IF(AND(A5771&lt;&gt;A5770,#REF!&lt;&gt;""),#REF!,"")</f>
        <v>#REF!</v>
      </c>
      <c r="P5771" t="e">
        <f t="shared" si="725"/>
        <v>#REF!</v>
      </c>
      <c r="Q5771" s="2" t="e">
        <f t="shared" ca="1" si="726"/>
        <v>#REF!</v>
      </c>
      <c r="R5771" t="e">
        <f>IF(NOT(#REF!="Indskrevet"),"",IF(E5771="",FALSE,AND(NOT(#REF!),VALUE(RIGHT(CONCATENATE(YEAR(E5771)),2))=15)))</f>
        <v>#REF!</v>
      </c>
      <c r="S5771" t="e">
        <f t="shared" si="723"/>
        <v>#REF!</v>
      </c>
      <c r="T5771" t="e">
        <f t="shared" si="724"/>
        <v>#REF!</v>
      </c>
      <c r="U5771" s="2" t="e">
        <f t="shared" si="727"/>
        <v>#REF!</v>
      </c>
      <c r="V5771" s="2"/>
    </row>
    <row r="5772" spans="1:22" x14ac:dyDescent="0.25">
      <c r="A5772" t="s">
        <v>3396</v>
      </c>
      <c r="B5772" t="s">
        <v>3397</v>
      </c>
      <c r="C5772">
        <v>119.999999999998</v>
      </c>
      <c r="D5772" t="s">
        <v>5296</v>
      </c>
      <c r="E5772" s="1">
        <v>42031</v>
      </c>
      <c r="F5772" t="s">
        <v>5339</v>
      </c>
      <c r="G5772">
        <v>1</v>
      </c>
      <c r="H5772" t="s">
        <v>5287</v>
      </c>
      <c r="I5772" t="s">
        <v>5340</v>
      </c>
      <c r="J5772" t="s">
        <v>5299</v>
      </c>
      <c r="K5772" t="b">
        <f>LOOKUP(A5772,'[1]UDDATA-1'!B:B,'[1]UDDATA-1'!A:A)&lt;&gt;LOOKUP(A5772,'[1]UDDATA-2'!B:B,'[1]UDDATA-2'!A:A)</f>
        <v>0</v>
      </c>
      <c r="L5772" t="str">
        <f t="shared" si="720"/>
        <v>Algoritmik og datastrukturer</v>
      </c>
      <c r="M5772">
        <f t="shared" si="721"/>
        <v>7</v>
      </c>
      <c r="N5772" t="str">
        <f t="shared" si="722"/>
        <v/>
      </c>
      <c r="O5772" t="e">
        <f>IF(AND(A5772&lt;&gt;A5771,#REF!&lt;&gt;""),#REF!,"")</f>
        <v>#REF!</v>
      </c>
      <c r="P5772" t="e">
        <f t="shared" si="725"/>
        <v>#REF!</v>
      </c>
      <c r="Q5772" s="2" t="e">
        <f t="shared" ca="1" si="726"/>
        <v>#REF!</v>
      </c>
      <c r="R5772" t="e">
        <f>IF(NOT(#REF!="Indskrevet"),"",IF(E5772="",FALSE,AND(NOT(#REF!),VALUE(RIGHT(CONCATENATE(YEAR(E5772)),2))=15)))</f>
        <v>#REF!</v>
      </c>
      <c r="S5772" t="e">
        <f t="shared" si="723"/>
        <v>#REF!</v>
      </c>
      <c r="T5772" t="e">
        <f t="shared" si="724"/>
        <v>#REF!</v>
      </c>
      <c r="U5772" s="2" t="e">
        <f t="shared" si="727"/>
        <v>#REF!</v>
      </c>
      <c r="V5772" s="2"/>
    </row>
    <row r="5773" spans="1:22" x14ac:dyDescent="0.25">
      <c r="A5773" t="s">
        <v>3396</v>
      </c>
      <c r="B5773" t="s">
        <v>3397</v>
      </c>
      <c r="C5773">
        <v>119.999999999998</v>
      </c>
      <c r="D5773" t="s">
        <v>5296</v>
      </c>
      <c r="E5773" s="1">
        <v>42172</v>
      </c>
      <c r="F5773" t="s">
        <v>5341</v>
      </c>
      <c r="G5773">
        <v>1</v>
      </c>
      <c r="H5773" t="s">
        <v>5287</v>
      </c>
      <c r="I5773" t="s">
        <v>5342</v>
      </c>
      <c r="J5773" t="s">
        <v>5303</v>
      </c>
      <c r="K5773" t="b">
        <f>LOOKUP(A5773,'[1]UDDATA-1'!B:B,'[1]UDDATA-1'!A:A)&lt;&gt;LOOKUP(A5773,'[1]UDDATA-2'!B:B,'[1]UDDATA-2'!A:A)</f>
        <v>0</v>
      </c>
      <c r="L5773" t="str">
        <f t="shared" si="720"/>
        <v>Syntaks og semantik</v>
      </c>
      <c r="M5773">
        <f t="shared" si="721"/>
        <v>7</v>
      </c>
      <c r="N5773" t="str">
        <f t="shared" si="722"/>
        <v/>
      </c>
      <c r="O5773" t="e">
        <f>IF(AND(A5773&lt;&gt;A5772,#REF!&lt;&gt;""),#REF!,"")</f>
        <v>#REF!</v>
      </c>
      <c r="P5773" t="e">
        <f t="shared" si="725"/>
        <v>#REF!</v>
      </c>
      <c r="Q5773" s="2" t="e">
        <f t="shared" ca="1" si="726"/>
        <v>#REF!</v>
      </c>
      <c r="R5773" t="e">
        <f>IF(NOT(#REF!="Indskrevet"),"",IF(E5773="",FALSE,AND(NOT(#REF!),VALUE(RIGHT(CONCATENATE(YEAR(E5773)),2))=15)))</f>
        <v>#REF!</v>
      </c>
      <c r="S5773" t="e">
        <f t="shared" si="723"/>
        <v>#REF!</v>
      </c>
      <c r="T5773" t="e">
        <f t="shared" si="724"/>
        <v>#REF!</v>
      </c>
      <c r="U5773" s="2" t="e">
        <f t="shared" si="727"/>
        <v>#REF!</v>
      </c>
      <c r="V5773" s="2"/>
    </row>
    <row r="5774" spans="1:22" x14ac:dyDescent="0.25">
      <c r="A5774" t="s">
        <v>3398</v>
      </c>
      <c r="B5774" t="s">
        <v>3399</v>
      </c>
      <c r="C5774">
        <v>54.999999999998998</v>
      </c>
      <c r="D5774" t="s">
        <v>5306</v>
      </c>
      <c r="E5774" s="1">
        <v>42033</v>
      </c>
      <c r="F5774" t="s">
        <v>5286</v>
      </c>
      <c r="G5774">
        <v>1</v>
      </c>
      <c r="H5774" t="s">
        <v>5307</v>
      </c>
      <c r="I5774" t="s">
        <v>5288</v>
      </c>
      <c r="J5774" t="s">
        <v>5289</v>
      </c>
      <c r="K5774" t="b">
        <f>LOOKUP(A5774,'[1]UDDATA-1'!B:B,'[1]UDDATA-1'!A:A)&lt;&gt;LOOKUP(A5774,'[1]UDDATA-2'!B:B,'[1]UDDATA-2'!A:A)</f>
        <v>0</v>
      </c>
      <c r="L5774" t="str">
        <f t="shared" si="720"/>
        <v>Grundlæggende programmering</v>
      </c>
      <c r="M5774">
        <f t="shared" si="721"/>
        <v>0</v>
      </c>
      <c r="N5774" t="str">
        <f t="shared" si="722"/>
        <v/>
      </c>
      <c r="O5774" t="e">
        <f>IF(AND(A5774&lt;&gt;A5773,#REF!&lt;&gt;""),#REF!,"")</f>
        <v>#REF!</v>
      </c>
      <c r="P5774" t="e">
        <f t="shared" si="725"/>
        <v>#REF!</v>
      </c>
      <c r="Q5774" s="2" t="e">
        <f t="shared" ca="1" si="726"/>
        <v>#REF!</v>
      </c>
      <c r="R5774" t="e">
        <f>IF(NOT(#REF!="Indskrevet"),"",IF(E5774="",FALSE,AND(NOT(#REF!),VALUE(RIGHT(CONCATENATE(YEAR(E5774)),2))=15)))</f>
        <v>#REF!</v>
      </c>
      <c r="S5774" t="e">
        <f t="shared" si="723"/>
        <v>#REF!</v>
      </c>
      <c r="T5774" t="e">
        <f t="shared" si="724"/>
        <v>#REF!</v>
      </c>
      <c r="U5774" s="2" t="e">
        <f t="shared" si="727"/>
        <v>#REF!</v>
      </c>
      <c r="V5774" s="2"/>
    </row>
    <row r="5775" spans="1:22" x14ac:dyDescent="0.25">
      <c r="A5775" t="s">
        <v>3398</v>
      </c>
      <c r="B5775" t="s">
        <v>3399</v>
      </c>
      <c r="C5775">
        <v>54.999999999998998</v>
      </c>
      <c r="D5775" t="s">
        <v>5306</v>
      </c>
      <c r="E5775" s="1">
        <v>42066</v>
      </c>
      <c r="F5775" t="s">
        <v>5286</v>
      </c>
      <c r="G5775">
        <v>2</v>
      </c>
      <c r="H5775" t="s">
        <v>5287</v>
      </c>
      <c r="I5775" t="s">
        <v>5288</v>
      </c>
      <c r="J5775" t="s">
        <v>5293</v>
      </c>
      <c r="K5775" t="b">
        <f>LOOKUP(A5775,'[1]UDDATA-1'!B:B,'[1]UDDATA-1'!A:A)&lt;&gt;LOOKUP(A5775,'[1]UDDATA-2'!B:B,'[1]UDDATA-2'!A:A)</f>
        <v>0</v>
      </c>
      <c r="L5775" t="str">
        <f t="shared" si="720"/>
        <v/>
      </c>
      <c r="M5775" t="str">
        <f t="shared" si="721"/>
        <v/>
      </c>
      <c r="N5775" t="str">
        <f t="shared" si="722"/>
        <v/>
      </c>
      <c r="O5775" t="e">
        <f>IF(AND(A5775&lt;&gt;A5774,#REF!&lt;&gt;""),#REF!,"")</f>
        <v>#REF!</v>
      </c>
      <c r="P5775" t="e">
        <f t="shared" si="725"/>
        <v>#REF!</v>
      </c>
      <c r="Q5775" s="2" t="e">
        <f t="shared" ca="1" si="726"/>
        <v>#REF!</v>
      </c>
      <c r="R5775" t="e">
        <f>IF(NOT(#REF!="Indskrevet"),"",IF(E5775="",FALSE,AND(NOT(#REF!),VALUE(RIGHT(CONCATENATE(YEAR(E5775)),2))=15)))</f>
        <v>#REF!</v>
      </c>
      <c r="S5775" t="e">
        <f t="shared" si="723"/>
        <v>#REF!</v>
      </c>
      <c r="T5775" t="e">
        <f t="shared" si="724"/>
        <v>#REF!</v>
      </c>
      <c r="U5775" s="2" t="e">
        <f t="shared" si="727"/>
        <v>#REF!</v>
      </c>
      <c r="V5775" s="2"/>
    </row>
    <row r="5776" spans="1:22" x14ac:dyDescent="0.25">
      <c r="A5776" t="s">
        <v>3398</v>
      </c>
      <c r="B5776" t="s">
        <v>3399</v>
      </c>
      <c r="C5776">
        <v>54.999999999998998</v>
      </c>
      <c r="D5776" t="s">
        <v>5285</v>
      </c>
      <c r="E5776" s="1">
        <v>42178</v>
      </c>
      <c r="F5776" t="s">
        <v>5291</v>
      </c>
      <c r="G5776">
        <v>1</v>
      </c>
      <c r="H5776" t="s">
        <v>5287</v>
      </c>
      <c r="I5776" t="s">
        <v>5292</v>
      </c>
      <c r="J5776" t="s">
        <v>5293</v>
      </c>
      <c r="K5776" t="b">
        <f>LOOKUP(A5776,'[1]UDDATA-1'!B:B,'[1]UDDATA-1'!A:A)&lt;&gt;LOOKUP(A5776,'[1]UDDATA-2'!B:B,'[1]UDDATA-2'!A:A)</f>
        <v>0</v>
      </c>
      <c r="L5776" t="str">
        <f t="shared" si="720"/>
        <v>Matematik til multimedie-applikationer</v>
      </c>
      <c r="M5776">
        <f t="shared" si="721"/>
        <v>2</v>
      </c>
      <c r="N5776" t="str">
        <f t="shared" si="722"/>
        <v/>
      </c>
      <c r="O5776" t="e">
        <f>IF(AND(A5776&lt;&gt;A5775,#REF!&lt;&gt;""),#REF!,"")</f>
        <v>#REF!</v>
      </c>
      <c r="P5776" t="e">
        <f t="shared" si="725"/>
        <v>#REF!</v>
      </c>
      <c r="Q5776" s="2" t="e">
        <f t="shared" ca="1" si="726"/>
        <v>#REF!</v>
      </c>
      <c r="R5776" t="e">
        <f>IF(NOT(#REF!="Indskrevet"),"",IF(E5776="",FALSE,AND(NOT(#REF!),VALUE(RIGHT(CONCATENATE(YEAR(E5776)),2))=15)))</f>
        <v>#REF!</v>
      </c>
      <c r="S5776" t="e">
        <f t="shared" si="723"/>
        <v>#REF!</v>
      </c>
      <c r="T5776" t="e">
        <f t="shared" si="724"/>
        <v>#REF!</v>
      </c>
      <c r="U5776" s="2" t="e">
        <f t="shared" si="727"/>
        <v>#REF!</v>
      </c>
      <c r="V5776" s="2"/>
    </row>
    <row r="5777" spans="1:22" x14ac:dyDescent="0.25">
      <c r="A5777" t="s">
        <v>3401</v>
      </c>
      <c r="B5777" t="s">
        <v>3402</v>
      </c>
      <c r="C5777">
        <v>49.999999999999197</v>
      </c>
      <c r="D5777" t="s">
        <v>5306</v>
      </c>
      <c r="E5777" s="1">
        <v>42033</v>
      </c>
      <c r="F5777" t="s">
        <v>5286</v>
      </c>
      <c r="G5777">
        <v>1</v>
      </c>
      <c r="H5777" t="s">
        <v>5307</v>
      </c>
      <c r="I5777" t="s">
        <v>5288</v>
      </c>
      <c r="J5777" t="s">
        <v>5289</v>
      </c>
      <c r="K5777" t="b">
        <f>LOOKUP(A5777,'[1]UDDATA-1'!B:B,'[1]UDDATA-1'!A:A)&lt;&gt;LOOKUP(A5777,'[1]UDDATA-2'!B:B,'[1]UDDATA-2'!A:A)</f>
        <v>0</v>
      </c>
      <c r="L5777" t="str">
        <f t="shared" si="720"/>
        <v>Grundlæggende programmering</v>
      </c>
      <c r="M5777">
        <f t="shared" si="721"/>
        <v>0</v>
      </c>
      <c r="N5777" t="str">
        <f t="shared" si="722"/>
        <v/>
      </c>
      <c r="O5777" t="e">
        <f>IF(AND(A5777&lt;&gt;A5776,#REF!&lt;&gt;""),#REF!,"")</f>
        <v>#REF!</v>
      </c>
      <c r="P5777" t="e">
        <f t="shared" si="725"/>
        <v>#REF!</v>
      </c>
      <c r="Q5777" s="2" t="e">
        <f t="shared" ca="1" si="726"/>
        <v>#REF!</v>
      </c>
      <c r="R5777" t="e">
        <f>IF(NOT(#REF!="Indskrevet"),"",IF(E5777="",FALSE,AND(NOT(#REF!),VALUE(RIGHT(CONCATENATE(YEAR(E5777)),2))=15)))</f>
        <v>#REF!</v>
      </c>
      <c r="S5777" t="e">
        <f t="shared" si="723"/>
        <v>#REF!</v>
      </c>
      <c r="T5777" t="e">
        <f t="shared" si="724"/>
        <v>#REF!</v>
      </c>
      <c r="U5777" s="2" t="e">
        <f t="shared" si="727"/>
        <v>#REF!</v>
      </c>
      <c r="V5777" s="2"/>
    </row>
    <row r="5778" spans="1:22" x14ac:dyDescent="0.25">
      <c r="A5778" t="s">
        <v>3401</v>
      </c>
      <c r="B5778" t="s">
        <v>3402</v>
      </c>
      <c r="C5778">
        <v>49.999999999999197</v>
      </c>
      <c r="D5778" t="s">
        <v>5306</v>
      </c>
      <c r="E5778" s="1">
        <v>42066</v>
      </c>
      <c r="F5778" t="s">
        <v>5286</v>
      </c>
      <c r="G5778">
        <v>2</v>
      </c>
      <c r="H5778" t="s">
        <v>5287</v>
      </c>
      <c r="I5778" t="s">
        <v>5288</v>
      </c>
      <c r="J5778" t="s">
        <v>5293</v>
      </c>
      <c r="K5778" t="b">
        <f>LOOKUP(A5778,'[1]UDDATA-1'!B:B,'[1]UDDATA-1'!A:A)&lt;&gt;LOOKUP(A5778,'[1]UDDATA-2'!B:B,'[1]UDDATA-2'!A:A)</f>
        <v>0</v>
      </c>
      <c r="L5778" t="str">
        <f t="shared" si="720"/>
        <v/>
      </c>
      <c r="M5778" t="str">
        <f t="shared" si="721"/>
        <v/>
      </c>
      <c r="N5778" t="str">
        <f t="shared" si="722"/>
        <v/>
      </c>
      <c r="O5778" t="e">
        <f>IF(AND(A5778&lt;&gt;A5777,#REF!&lt;&gt;""),#REF!,"")</f>
        <v>#REF!</v>
      </c>
      <c r="P5778" t="e">
        <f t="shared" si="725"/>
        <v>#REF!</v>
      </c>
      <c r="Q5778" s="2" t="e">
        <f t="shared" ca="1" si="726"/>
        <v>#REF!</v>
      </c>
      <c r="R5778" t="e">
        <f>IF(NOT(#REF!="Indskrevet"),"",IF(E5778="",FALSE,AND(NOT(#REF!),VALUE(RIGHT(CONCATENATE(YEAR(E5778)),2))=15)))</f>
        <v>#REF!</v>
      </c>
      <c r="S5778" t="e">
        <f t="shared" si="723"/>
        <v>#REF!</v>
      </c>
      <c r="T5778" t="e">
        <f t="shared" si="724"/>
        <v>#REF!</v>
      </c>
      <c r="U5778" s="2" t="e">
        <f t="shared" si="727"/>
        <v>#REF!</v>
      </c>
      <c r="V5778" s="2"/>
    </row>
    <row r="5779" spans="1:22" x14ac:dyDescent="0.25">
      <c r="A5779" t="s">
        <v>3401</v>
      </c>
      <c r="B5779" t="s">
        <v>3402</v>
      </c>
      <c r="C5779">
        <v>49.999999999999197</v>
      </c>
      <c r="D5779" t="s">
        <v>5306</v>
      </c>
      <c r="E5779" s="1">
        <v>42178</v>
      </c>
      <c r="F5779" t="s">
        <v>5291</v>
      </c>
      <c r="G5779">
        <v>1</v>
      </c>
      <c r="H5779" t="s">
        <v>5307</v>
      </c>
      <c r="I5779" t="s">
        <v>5292</v>
      </c>
      <c r="J5779" t="s">
        <v>5293</v>
      </c>
      <c r="K5779" t="b">
        <f>LOOKUP(A5779,'[1]UDDATA-1'!B:B,'[1]UDDATA-1'!A:A)&lt;&gt;LOOKUP(A5779,'[1]UDDATA-2'!B:B,'[1]UDDATA-2'!A:A)</f>
        <v>0</v>
      </c>
      <c r="L5779" t="str">
        <f t="shared" si="720"/>
        <v>Matematik til multimedie-applikationer</v>
      </c>
      <c r="M5779">
        <f t="shared" si="721"/>
        <v>0</v>
      </c>
      <c r="N5779" t="str">
        <f t="shared" si="722"/>
        <v/>
      </c>
      <c r="O5779" t="e">
        <f>IF(AND(A5779&lt;&gt;A5778,#REF!&lt;&gt;""),#REF!,"")</f>
        <v>#REF!</v>
      </c>
      <c r="P5779" t="e">
        <f t="shared" si="725"/>
        <v>#REF!</v>
      </c>
      <c r="Q5779" s="2" t="e">
        <f t="shared" ca="1" si="726"/>
        <v>#REF!</v>
      </c>
      <c r="R5779" t="e">
        <f>IF(NOT(#REF!="Indskrevet"),"",IF(E5779="",FALSE,AND(NOT(#REF!),VALUE(RIGHT(CONCATENATE(YEAR(E5779)),2))=15)))</f>
        <v>#REF!</v>
      </c>
      <c r="S5779" t="e">
        <f t="shared" si="723"/>
        <v>#REF!</v>
      </c>
      <c r="T5779" t="e">
        <f t="shared" si="724"/>
        <v>#REF!</v>
      </c>
      <c r="U5779" s="2" t="e">
        <f t="shared" si="727"/>
        <v>#REF!</v>
      </c>
      <c r="V5779" s="2"/>
    </row>
    <row r="5780" spans="1:22" x14ac:dyDescent="0.25">
      <c r="A5780" t="s">
        <v>3401</v>
      </c>
      <c r="B5780" t="s">
        <v>3402</v>
      </c>
      <c r="C5780">
        <v>49.999999999999197</v>
      </c>
      <c r="D5780" t="s">
        <v>5285</v>
      </c>
      <c r="E5780" s="1">
        <v>42249</v>
      </c>
      <c r="F5780" t="s">
        <v>5291</v>
      </c>
      <c r="G5780">
        <v>2</v>
      </c>
      <c r="H5780" t="s">
        <v>5287</v>
      </c>
      <c r="I5780" t="s">
        <v>5292</v>
      </c>
      <c r="J5780" t="s">
        <v>5299</v>
      </c>
      <c r="K5780" t="b">
        <f>LOOKUP(A5780,'[1]UDDATA-1'!B:B,'[1]UDDATA-1'!A:A)&lt;&gt;LOOKUP(A5780,'[1]UDDATA-2'!B:B,'[1]UDDATA-2'!A:A)</f>
        <v>0</v>
      </c>
      <c r="L5780" t="str">
        <f t="shared" si="720"/>
        <v/>
      </c>
      <c r="M5780" t="str">
        <f t="shared" si="721"/>
        <v/>
      </c>
      <c r="N5780" t="str">
        <f t="shared" si="722"/>
        <v/>
      </c>
      <c r="O5780" t="e">
        <f>IF(AND(A5780&lt;&gt;A5779,#REF!&lt;&gt;""),#REF!,"")</f>
        <v>#REF!</v>
      </c>
      <c r="P5780" t="e">
        <f t="shared" si="725"/>
        <v>#REF!</v>
      </c>
      <c r="Q5780" s="2" t="e">
        <f t="shared" ca="1" si="726"/>
        <v>#REF!</v>
      </c>
      <c r="R5780" t="e">
        <f>IF(NOT(#REF!="Indskrevet"),"",IF(E5780="",FALSE,AND(NOT(#REF!),VALUE(RIGHT(CONCATENATE(YEAR(E5780)),2))=15)))</f>
        <v>#REF!</v>
      </c>
      <c r="S5780" t="e">
        <f t="shared" si="723"/>
        <v>#REF!</v>
      </c>
      <c r="T5780" t="e">
        <f t="shared" si="724"/>
        <v>#REF!</v>
      </c>
      <c r="U5780" s="2" t="e">
        <f t="shared" si="727"/>
        <v>#REF!</v>
      </c>
      <c r="V5780" s="2"/>
    </row>
    <row r="5781" spans="1:22" x14ac:dyDescent="0.25">
      <c r="A5781" t="s">
        <v>3403</v>
      </c>
      <c r="B5781" t="s">
        <v>3404</v>
      </c>
      <c r="C5781">
        <v>54.999999999999602</v>
      </c>
      <c r="D5781" t="s">
        <v>5285</v>
      </c>
      <c r="E5781" s="1">
        <v>42178</v>
      </c>
      <c r="F5781" t="s">
        <v>5291</v>
      </c>
      <c r="G5781">
        <v>1</v>
      </c>
      <c r="H5781" t="s">
        <v>5287</v>
      </c>
      <c r="I5781" t="s">
        <v>5292</v>
      </c>
      <c r="J5781" t="s">
        <v>5303</v>
      </c>
      <c r="K5781" t="b">
        <f>LOOKUP(A5781,'[1]UDDATA-1'!B:B,'[1]UDDATA-1'!A:A)&lt;&gt;LOOKUP(A5781,'[1]UDDATA-2'!B:B,'[1]UDDATA-2'!A:A)</f>
        <v>0</v>
      </c>
      <c r="L5781" t="str">
        <f t="shared" si="720"/>
        <v/>
      </c>
      <c r="M5781" t="str">
        <f t="shared" si="721"/>
        <v/>
      </c>
      <c r="N5781" t="str">
        <f t="shared" si="722"/>
        <v/>
      </c>
      <c r="O5781" t="e">
        <f>IF(AND(A5781&lt;&gt;A5780,#REF!&lt;&gt;""),#REF!,"")</f>
        <v>#REF!</v>
      </c>
      <c r="P5781" t="e">
        <f t="shared" si="725"/>
        <v>#REF!</v>
      </c>
      <c r="Q5781" s="2" t="e">
        <f t="shared" ca="1" si="726"/>
        <v>#REF!</v>
      </c>
      <c r="R5781" t="e">
        <f>IF(NOT(#REF!="Indskrevet"),"",IF(E5781="",FALSE,AND(NOT(#REF!),VALUE(RIGHT(CONCATENATE(YEAR(E5781)),2))=15)))</f>
        <v>#REF!</v>
      </c>
      <c r="S5781" t="e">
        <f t="shared" si="723"/>
        <v>#REF!</v>
      </c>
      <c r="T5781" t="e">
        <f t="shared" si="724"/>
        <v>#REF!</v>
      </c>
      <c r="U5781" s="2" t="e">
        <f t="shared" si="727"/>
        <v>#REF!</v>
      </c>
      <c r="V5781" s="2"/>
    </row>
    <row r="5782" spans="1:22" x14ac:dyDescent="0.25">
      <c r="A5782" t="s">
        <v>3403</v>
      </c>
      <c r="B5782" t="s">
        <v>3404</v>
      </c>
      <c r="C5782">
        <v>54.999999999999602</v>
      </c>
      <c r="D5782" t="s">
        <v>5296</v>
      </c>
      <c r="E5782" s="1">
        <v>41676</v>
      </c>
      <c r="F5782" t="s">
        <v>5343</v>
      </c>
      <c r="G5782">
        <v>1</v>
      </c>
      <c r="H5782" t="s">
        <v>5287</v>
      </c>
      <c r="I5782" t="s">
        <v>5288</v>
      </c>
      <c r="J5782" t="s">
        <v>5289</v>
      </c>
      <c r="K5782" t="b">
        <f>LOOKUP(A5782,'[1]UDDATA-1'!B:B,'[1]UDDATA-1'!A:A)&lt;&gt;LOOKUP(A5782,'[1]UDDATA-2'!B:B,'[1]UDDATA-2'!A:A)</f>
        <v>0</v>
      </c>
      <c r="L5782" t="str">
        <f t="shared" si="720"/>
        <v>Grundlæggende programmering</v>
      </c>
      <c r="M5782">
        <f t="shared" si="721"/>
        <v>7</v>
      </c>
      <c r="N5782" t="str">
        <f t="shared" si="722"/>
        <v/>
      </c>
      <c r="O5782" t="e">
        <f>IF(AND(A5782&lt;&gt;A5781,#REF!&lt;&gt;""),#REF!,"")</f>
        <v>#REF!</v>
      </c>
      <c r="P5782" t="e">
        <f t="shared" si="725"/>
        <v>#REF!</v>
      </c>
      <c r="Q5782" s="2" t="e">
        <f t="shared" ca="1" si="726"/>
        <v>#REF!</v>
      </c>
      <c r="R5782" t="e">
        <f>IF(NOT(#REF!="Indskrevet"),"",IF(E5782="",FALSE,AND(NOT(#REF!),VALUE(RIGHT(CONCATENATE(YEAR(E5782)),2))=15)))</f>
        <v>#REF!</v>
      </c>
      <c r="S5782" t="e">
        <f t="shared" si="723"/>
        <v>#REF!</v>
      </c>
      <c r="T5782" t="e">
        <f t="shared" si="724"/>
        <v>#REF!</v>
      </c>
      <c r="U5782" s="2" t="e">
        <f t="shared" si="727"/>
        <v>#REF!</v>
      </c>
      <c r="V5782" s="2"/>
    </row>
    <row r="5783" spans="1:22" x14ac:dyDescent="0.25">
      <c r="A5783" t="s">
        <v>3406</v>
      </c>
      <c r="B5783" t="s">
        <v>3407</v>
      </c>
      <c r="C5783">
        <v>179.99999999999801</v>
      </c>
      <c r="D5783" t="s">
        <v>5300</v>
      </c>
      <c r="E5783" s="1">
        <v>41445</v>
      </c>
      <c r="F5783" t="s">
        <v>5341</v>
      </c>
      <c r="G5783">
        <v>1</v>
      </c>
      <c r="H5783" t="s">
        <v>5287</v>
      </c>
      <c r="I5783" t="s">
        <v>5342</v>
      </c>
      <c r="J5783" t="s">
        <v>5293</v>
      </c>
      <c r="K5783" t="b">
        <f>LOOKUP(A5783,'[1]UDDATA-1'!B:B,'[1]UDDATA-1'!A:A)&lt;&gt;LOOKUP(A5783,'[1]UDDATA-2'!B:B,'[1]UDDATA-2'!A:A)</f>
        <v>0</v>
      </c>
      <c r="L5783" t="str">
        <f t="shared" si="720"/>
        <v>Syntaks og semantik</v>
      </c>
      <c r="M5783">
        <f t="shared" si="721"/>
        <v>12</v>
      </c>
      <c r="N5783" t="str">
        <f t="shared" si="722"/>
        <v/>
      </c>
      <c r="O5783" t="e">
        <f>IF(AND(A5783&lt;&gt;A5782,#REF!&lt;&gt;""),#REF!,"")</f>
        <v>#REF!</v>
      </c>
      <c r="P5783" t="e">
        <f t="shared" si="725"/>
        <v>#REF!</v>
      </c>
      <c r="Q5783" s="2" t="e">
        <f t="shared" ca="1" si="726"/>
        <v>#REF!</v>
      </c>
      <c r="R5783" t="e">
        <f>IF(NOT(#REF!="Indskrevet"),"",IF(E5783="",FALSE,AND(NOT(#REF!),VALUE(RIGHT(CONCATENATE(YEAR(E5783)),2))=15)))</f>
        <v>#REF!</v>
      </c>
      <c r="S5783" t="e">
        <f t="shared" si="723"/>
        <v>#REF!</v>
      </c>
      <c r="T5783" t="e">
        <f t="shared" si="724"/>
        <v>#REF!</v>
      </c>
      <c r="U5783" s="2" t="e">
        <f t="shared" si="727"/>
        <v>#REF!</v>
      </c>
      <c r="V5783" s="2"/>
    </row>
    <row r="5784" spans="1:22" x14ac:dyDescent="0.25">
      <c r="A5784" t="s">
        <v>3408</v>
      </c>
      <c r="B5784" t="s">
        <v>3409</v>
      </c>
      <c r="C5784">
        <v>4.9999999999998002</v>
      </c>
      <c r="K5784" t="b">
        <f>LOOKUP(A5784,'[1]UDDATA-1'!B:B,'[1]UDDATA-1'!A:A)&lt;&gt;LOOKUP(A5784,'[1]UDDATA-2'!B:B,'[1]UDDATA-2'!A:A)</f>
        <v>0</v>
      </c>
      <c r="L5784" t="str">
        <f t="shared" si="720"/>
        <v/>
      </c>
      <c r="M5784" t="str">
        <f t="shared" si="721"/>
        <v/>
      </c>
      <c r="N5784" t="str">
        <f t="shared" si="722"/>
        <v/>
      </c>
      <c r="O5784" t="e">
        <f>IF(AND(A5784&lt;&gt;A5783,#REF!&lt;&gt;""),#REF!,"")</f>
        <v>#REF!</v>
      </c>
      <c r="P5784" t="e">
        <f t="shared" si="725"/>
        <v>#REF!</v>
      </c>
      <c r="Q5784" s="2" t="e">
        <f t="shared" ca="1" si="726"/>
        <v>#REF!</v>
      </c>
      <c r="R5784" t="e">
        <f>IF(NOT(#REF!="Indskrevet"),"",IF(E5784="",FALSE,AND(NOT(#REF!),VALUE(RIGHT(CONCATENATE(YEAR(E5784)),2))=15)))</f>
        <v>#REF!</v>
      </c>
      <c r="S5784" t="e">
        <f t="shared" si="723"/>
        <v>#REF!</v>
      </c>
      <c r="T5784" t="e">
        <f t="shared" si="724"/>
        <v>#REF!</v>
      </c>
      <c r="U5784" s="2" t="e">
        <f t="shared" si="727"/>
        <v>#REF!</v>
      </c>
      <c r="V5784" s="2"/>
    </row>
    <row r="5785" spans="1:22" x14ac:dyDescent="0.25">
      <c r="A5785" t="s">
        <v>3410</v>
      </c>
      <c r="B5785" t="s">
        <v>3411</v>
      </c>
      <c r="C5785">
        <v>119.999999999998</v>
      </c>
      <c r="D5785" t="s">
        <v>5296</v>
      </c>
      <c r="E5785" s="1">
        <v>41676</v>
      </c>
      <c r="F5785" t="s">
        <v>5308</v>
      </c>
      <c r="G5785">
        <v>1</v>
      </c>
      <c r="H5785" t="s">
        <v>5287</v>
      </c>
      <c r="I5785" t="s">
        <v>5288</v>
      </c>
      <c r="J5785" t="s">
        <v>5289</v>
      </c>
      <c r="K5785" t="b">
        <f>LOOKUP(A5785,'[1]UDDATA-1'!B:B,'[1]UDDATA-1'!A:A)&lt;&gt;LOOKUP(A5785,'[1]UDDATA-2'!B:B,'[1]UDDATA-2'!A:A)</f>
        <v>0</v>
      </c>
      <c r="L5785" t="str">
        <f t="shared" si="720"/>
        <v>Grundlæggende programmering</v>
      </c>
      <c r="M5785">
        <f t="shared" si="721"/>
        <v>7</v>
      </c>
      <c r="N5785" t="str">
        <f t="shared" si="722"/>
        <v/>
      </c>
      <c r="O5785" t="e">
        <f>IF(AND(A5785&lt;&gt;A5784,#REF!&lt;&gt;""),#REF!,"")</f>
        <v>#REF!</v>
      </c>
      <c r="P5785" t="e">
        <f t="shared" si="725"/>
        <v>#REF!</v>
      </c>
      <c r="Q5785" s="2" t="e">
        <f t="shared" ca="1" si="726"/>
        <v>#REF!</v>
      </c>
      <c r="R5785" t="e">
        <f>IF(NOT(#REF!="Indskrevet"),"",IF(E5785="",FALSE,AND(NOT(#REF!),VALUE(RIGHT(CONCATENATE(YEAR(E5785)),2))=15)))</f>
        <v>#REF!</v>
      </c>
      <c r="S5785" t="e">
        <f t="shared" si="723"/>
        <v>#REF!</v>
      </c>
      <c r="T5785" t="e">
        <f t="shared" si="724"/>
        <v>#REF!</v>
      </c>
      <c r="U5785" s="2" t="e">
        <f t="shared" si="727"/>
        <v>#REF!</v>
      </c>
      <c r="V5785" s="2"/>
    </row>
    <row r="5786" spans="1:22" x14ac:dyDescent="0.25">
      <c r="A5786" t="s">
        <v>3410</v>
      </c>
      <c r="B5786" t="s">
        <v>3411</v>
      </c>
      <c r="C5786">
        <v>119.999999999998</v>
      </c>
      <c r="D5786" t="s">
        <v>5300</v>
      </c>
      <c r="E5786" s="1">
        <v>41815</v>
      </c>
      <c r="F5786" t="s">
        <v>5309</v>
      </c>
      <c r="G5786">
        <v>1</v>
      </c>
      <c r="H5786" t="s">
        <v>5287</v>
      </c>
      <c r="I5786" t="s">
        <v>5292</v>
      </c>
      <c r="J5786" t="s">
        <v>5293</v>
      </c>
      <c r="K5786" t="b">
        <f>LOOKUP(A5786,'[1]UDDATA-1'!B:B,'[1]UDDATA-1'!A:A)&lt;&gt;LOOKUP(A5786,'[1]UDDATA-2'!B:B,'[1]UDDATA-2'!A:A)</f>
        <v>0</v>
      </c>
      <c r="L5786" t="str">
        <f t="shared" si="720"/>
        <v>Matematik til multimedie-applikationer</v>
      </c>
      <c r="M5786">
        <f t="shared" si="721"/>
        <v>12</v>
      </c>
      <c r="N5786" t="str">
        <f t="shared" si="722"/>
        <v/>
      </c>
      <c r="O5786" t="e">
        <f>IF(AND(A5786&lt;&gt;A5785,#REF!&lt;&gt;""),#REF!,"")</f>
        <v>#REF!</v>
      </c>
      <c r="P5786" t="e">
        <f t="shared" si="725"/>
        <v>#REF!</v>
      </c>
      <c r="Q5786" s="2" t="e">
        <f t="shared" ca="1" si="726"/>
        <v>#REF!</v>
      </c>
      <c r="R5786" t="e">
        <f>IF(NOT(#REF!="Indskrevet"),"",IF(E5786="",FALSE,AND(NOT(#REF!),VALUE(RIGHT(CONCATENATE(YEAR(E5786)),2))=15)))</f>
        <v>#REF!</v>
      </c>
      <c r="S5786" t="e">
        <f t="shared" si="723"/>
        <v>#REF!</v>
      </c>
      <c r="T5786" t="e">
        <f t="shared" si="724"/>
        <v>#REF!</v>
      </c>
      <c r="U5786" s="2" t="e">
        <f t="shared" si="727"/>
        <v>#REF!</v>
      </c>
      <c r="V5786" s="2"/>
    </row>
    <row r="5787" spans="1:22" x14ac:dyDescent="0.25">
      <c r="A5787" t="s">
        <v>3410</v>
      </c>
      <c r="B5787" t="s">
        <v>3411</v>
      </c>
      <c r="C5787">
        <v>119.999999999998</v>
      </c>
      <c r="D5787" t="s">
        <v>5296</v>
      </c>
      <c r="E5787" s="1">
        <v>41824</v>
      </c>
      <c r="F5787" t="s">
        <v>5310</v>
      </c>
      <c r="G5787">
        <v>1</v>
      </c>
      <c r="H5787" t="s">
        <v>5287</v>
      </c>
      <c r="I5787" t="s">
        <v>5295</v>
      </c>
      <c r="J5787" t="s">
        <v>5293</v>
      </c>
      <c r="K5787" t="b">
        <f>LOOKUP(A5787,'[1]UDDATA-1'!B:B,'[1]UDDATA-1'!A:A)&lt;&gt;LOOKUP(A5787,'[1]UDDATA-2'!B:B,'[1]UDDATA-2'!A:A)</f>
        <v>0</v>
      </c>
      <c r="L5787" t="str">
        <f t="shared" si="720"/>
        <v>Fysisk interface design</v>
      </c>
      <c r="M5787">
        <f t="shared" si="721"/>
        <v>7</v>
      </c>
      <c r="N5787" t="str">
        <f t="shared" si="722"/>
        <v/>
      </c>
      <c r="O5787" t="e">
        <f>IF(AND(A5787&lt;&gt;A5786,#REF!&lt;&gt;""),#REF!,"")</f>
        <v>#REF!</v>
      </c>
      <c r="P5787" t="e">
        <f t="shared" si="725"/>
        <v>#REF!</v>
      </c>
      <c r="Q5787" s="2" t="e">
        <f t="shared" ca="1" si="726"/>
        <v>#REF!</v>
      </c>
      <c r="R5787" t="e">
        <f>IF(NOT(#REF!="Indskrevet"),"",IF(E5787="",FALSE,AND(NOT(#REF!),VALUE(RIGHT(CONCATENATE(YEAR(E5787)),2))=15)))</f>
        <v>#REF!</v>
      </c>
      <c r="S5787" t="e">
        <f t="shared" si="723"/>
        <v>#REF!</v>
      </c>
      <c r="T5787" t="e">
        <f t="shared" si="724"/>
        <v>#REF!</v>
      </c>
      <c r="U5787" s="2" t="e">
        <f t="shared" si="727"/>
        <v>#REF!</v>
      </c>
      <c r="V5787" s="2"/>
    </row>
    <row r="5788" spans="1:22" x14ac:dyDescent="0.25">
      <c r="A5788" t="s">
        <v>3410</v>
      </c>
      <c r="B5788" t="s">
        <v>3411</v>
      </c>
      <c r="C5788">
        <v>119.999999999998</v>
      </c>
      <c r="D5788" t="s">
        <v>5300</v>
      </c>
      <c r="E5788" s="1">
        <v>42032</v>
      </c>
      <c r="F5788" t="s">
        <v>5311</v>
      </c>
      <c r="G5788">
        <v>1</v>
      </c>
      <c r="H5788" t="s">
        <v>5287</v>
      </c>
      <c r="I5788" t="s">
        <v>5298</v>
      </c>
      <c r="J5788" t="s">
        <v>5299</v>
      </c>
      <c r="K5788" t="b">
        <f>LOOKUP(A5788,'[1]UDDATA-1'!B:B,'[1]UDDATA-1'!A:A)&lt;&gt;LOOKUP(A5788,'[1]UDDATA-2'!B:B,'[1]UDDATA-2'!A:A)</f>
        <v>0</v>
      </c>
      <c r="L5788" t="str">
        <f t="shared" si="720"/>
        <v>Proceduremæssig programmering</v>
      </c>
      <c r="M5788">
        <f t="shared" si="721"/>
        <v>12</v>
      </c>
      <c r="N5788" t="str">
        <f t="shared" si="722"/>
        <v/>
      </c>
      <c r="O5788" t="e">
        <f>IF(AND(A5788&lt;&gt;A5787,#REF!&lt;&gt;""),#REF!,"")</f>
        <v>#REF!</v>
      </c>
      <c r="P5788" t="e">
        <f t="shared" si="725"/>
        <v>#REF!</v>
      </c>
      <c r="Q5788" s="2" t="e">
        <f t="shared" ca="1" si="726"/>
        <v>#REF!</v>
      </c>
      <c r="R5788" t="e">
        <f>IF(NOT(#REF!="Indskrevet"),"",IF(E5788="",FALSE,AND(NOT(#REF!),VALUE(RIGHT(CONCATENATE(YEAR(E5788)),2))=15)))</f>
        <v>#REF!</v>
      </c>
      <c r="S5788" t="e">
        <f t="shared" si="723"/>
        <v>#REF!</v>
      </c>
      <c r="T5788" t="e">
        <f t="shared" si="724"/>
        <v>#REF!</v>
      </c>
      <c r="U5788" s="2" t="e">
        <f t="shared" si="727"/>
        <v>#REF!</v>
      </c>
      <c r="V5788" s="2"/>
    </row>
    <row r="5789" spans="1:22" x14ac:dyDescent="0.25">
      <c r="A5789" t="s">
        <v>3410</v>
      </c>
      <c r="B5789" t="s">
        <v>3411</v>
      </c>
      <c r="C5789">
        <v>119.999999999998</v>
      </c>
      <c r="D5789" t="s">
        <v>5317</v>
      </c>
      <c r="E5789" s="1">
        <v>42170</v>
      </c>
      <c r="F5789" t="s">
        <v>5312</v>
      </c>
      <c r="G5789">
        <v>1</v>
      </c>
      <c r="H5789" t="s">
        <v>5287</v>
      </c>
      <c r="I5789" t="s">
        <v>5302</v>
      </c>
      <c r="J5789" t="s">
        <v>5303</v>
      </c>
      <c r="K5789" t="b">
        <f>LOOKUP(A5789,'[1]UDDATA-1'!B:B,'[1]UDDATA-1'!A:A)&lt;&gt;LOOKUP(A5789,'[1]UDDATA-2'!B:B,'[1]UDDATA-2'!A:A)</f>
        <v>0</v>
      </c>
      <c r="L5789" t="str">
        <f t="shared" si="720"/>
        <v>Lyd- og musikbehandling</v>
      </c>
      <c r="M5789">
        <f t="shared" si="721"/>
        <v>4</v>
      </c>
      <c r="N5789" t="str">
        <f t="shared" si="722"/>
        <v/>
      </c>
      <c r="O5789" t="e">
        <f>IF(AND(A5789&lt;&gt;A5788,#REF!&lt;&gt;""),#REF!,"")</f>
        <v>#REF!</v>
      </c>
      <c r="P5789" t="e">
        <f t="shared" si="725"/>
        <v>#REF!</v>
      </c>
      <c r="Q5789" s="2" t="e">
        <f t="shared" ca="1" si="726"/>
        <v>#REF!</v>
      </c>
      <c r="R5789" t="e">
        <f>IF(NOT(#REF!="Indskrevet"),"",IF(E5789="",FALSE,AND(NOT(#REF!),VALUE(RIGHT(CONCATENATE(YEAR(E5789)),2))=15)))</f>
        <v>#REF!</v>
      </c>
      <c r="S5789" t="e">
        <f t="shared" si="723"/>
        <v>#REF!</v>
      </c>
      <c r="T5789" t="e">
        <f t="shared" si="724"/>
        <v>#REF!</v>
      </c>
      <c r="U5789" s="2" t="e">
        <f t="shared" si="727"/>
        <v>#REF!</v>
      </c>
      <c r="V5789" s="2"/>
    </row>
    <row r="5790" spans="1:22" x14ac:dyDescent="0.25">
      <c r="A5790" t="s">
        <v>3410</v>
      </c>
      <c r="B5790" t="s">
        <v>3411</v>
      </c>
      <c r="C5790">
        <v>119.999999999998</v>
      </c>
      <c r="D5790" t="s">
        <v>5317</v>
      </c>
      <c r="E5790" s="1">
        <v>42186</v>
      </c>
      <c r="F5790" t="s">
        <v>5314</v>
      </c>
      <c r="G5790">
        <v>1</v>
      </c>
      <c r="H5790" t="s">
        <v>5287</v>
      </c>
      <c r="I5790" t="s">
        <v>5305</v>
      </c>
      <c r="J5790" t="s">
        <v>5303</v>
      </c>
      <c r="K5790" t="b">
        <f>LOOKUP(A5790,'[1]UDDATA-1'!B:B,'[1]UDDATA-1'!A:A)&lt;&gt;LOOKUP(A5790,'[1]UDDATA-2'!B:B,'[1]UDDATA-2'!A:A)</f>
        <v>0</v>
      </c>
      <c r="L5790" t="str">
        <f t="shared" si="720"/>
        <v>Objektorienteret Software Engineering</v>
      </c>
      <c r="M5790">
        <f t="shared" si="721"/>
        <v>4</v>
      </c>
      <c r="N5790" t="str">
        <f t="shared" si="722"/>
        <v/>
      </c>
      <c r="O5790" t="e">
        <f>IF(AND(A5790&lt;&gt;A5789,#REF!&lt;&gt;""),#REF!,"")</f>
        <v>#REF!</v>
      </c>
      <c r="P5790" t="e">
        <f t="shared" si="725"/>
        <v>#REF!</v>
      </c>
      <c r="Q5790" s="2" t="e">
        <f t="shared" ca="1" si="726"/>
        <v>#REF!</v>
      </c>
      <c r="R5790" t="e">
        <f>IF(NOT(#REF!="Indskrevet"),"",IF(E5790="",FALSE,AND(NOT(#REF!),VALUE(RIGHT(CONCATENATE(YEAR(E5790)),2))=15)))</f>
        <v>#REF!</v>
      </c>
      <c r="S5790" t="e">
        <f t="shared" si="723"/>
        <v>#REF!</v>
      </c>
      <c r="T5790" t="e">
        <f t="shared" si="724"/>
        <v>#REF!</v>
      </c>
      <c r="U5790" s="2" t="e">
        <f t="shared" si="727"/>
        <v>#REF!</v>
      </c>
      <c r="V5790" s="2"/>
    </row>
    <row r="5791" spans="1:22" x14ac:dyDescent="0.25">
      <c r="A5791" t="s">
        <v>3412</v>
      </c>
      <c r="B5791" t="s">
        <v>3413</v>
      </c>
      <c r="C5791">
        <v>44.999999999999403</v>
      </c>
      <c r="D5791" t="s">
        <v>5306</v>
      </c>
      <c r="E5791" s="1">
        <v>42033</v>
      </c>
      <c r="F5791" t="s">
        <v>5286</v>
      </c>
      <c r="G5791">
        <v>1</v>
      </c>
      <c r="H5791" t="s">
        <v>5307</v>
      </c>
      <c r="I5791" t="s">
        <v>5288</v>
      </c>
      <c r="J5791" t="s">
        <v>5289</v>
      </c>
      <c r="K5791" t="b">
        <f>LOOKUP(A5791,'[1]UDDATA-1'!B:B,'[1]UDDATA-1'!A:A)&lt;&gt;LOOKUP(A5791,'[1]UDDATA-2'!B:B,'[1]UDDATA-2'!A:A)</f>
        <v>0</v>
      </c>
      <c r="L5791" t="str">
        <f t="shared" si="720"/>
        <v>Grundlæggende programmering</v>
      </c>
      <c r="M5791">
        <f t="shared" si="721"/>
        <v>0</v>
      </c>
      <c r="N5791" t="str">
        <f t="shared" si="722"/>
        <v/>
      </c>
      <c r="O5791" t="e">
        <f>IF(AND(A5791&lt;&gt;A5790,#REF!&lt;&gt;""),#REF!,"")</f>
        <v>#REF!</v>
      </c>
      <c r="P5791" t="e">
        <f t="shared" si="725"/>
        <v>#REF!</v>
      </c>
      <c r="Q5791" s="2" t="e">
        <f t="shared" ca="1" si="726"/>
        <v>#REF!</v>
      </c>
      <c r="R5791" t="e">
        <f>IF(NOT(#REF!="Indskrevet"),"",IF(E5791="",FALSE,AND(NOT(#REF!),VALUE(RIGHT(CONCATENATE(YEAR(E5791)),2))=15)))</f>
        <v>#REF!</v>
      </c>
      <c r="S5791" t="e">
        <f t="shared" si="723"/>
        <v>#REF!</v>
      </c>
      <c r="T5791" t="e">
        <f t="shared" si="724"/>
        <v>#REF!</v>
      </c>
      <c r="U5791" s="2" t="e">
        <f t="shared" si="727"/>
        <v>#REF!</v>
      </c>
      <c r="V5791" s="2"/>
    </row>
    <row r="5792" spans="1:22" x14ac:dyDescent="0.25">
      <c r="A5792" t="s">
        <v>3412</v>
      </c>
      <c r="B5792" t="s">
        <v>3413</v>
      </c>
      <c r="C5792">
        <v>44.999999999999403</v>
      </c>
      <c r="D5792" t="s">
        <v>5306</v>
      </c>
      <c r="E5792" s="1">
        <v>42066</v>
      </c>
      <c r="F5792" t="s">
        <v>5286</v>
      </c>
      <c r="G5792">
        <v>2</v>
      </c>
      <c r="H5792" t="s">
        <v>5287</v>
      </c>
      <c r="I5792" t="s">
        <v>5288</v>
      </c>
      <c r="J5792" t="s">
        <v>5293</v>
      </c>
      <c r="K5792" t="b">
        <f>LOOKUP(A5792,'[1]UDDATA-1'!B:B,'[1]UDDATA-1'!A:A)&lt;&gt;LOOKUP(A5792,'[1]UDDATA-2'!B:B,'[1]UDDATA-2'!A:A)</f>
        <v>0</v>
      </c>
      <c r="L5792" t="str">
        <f t="shared" si="720"/>
        <v/>
      </c>
      <c r="M5792" t="str">
        <f t="shared" si="721"/>
        <v/>
      </c>
      <c r="N5792" t="str">
        <f t="shared" si="722"/>
        <v/>
      </c>
      <c r="O5792" t="e">
        <f>IF(AND(A5792&lt;&gt;A5791,#REF!&lt;&gt;""),#REF!,"")</f>
        <v>#REF!</v>
      </c>
      <c r="P5792" t="e">
        <f t="shared" si="725"/>
        <v>#REF!</v>
      </c>
      <c r="Q5792" s="2" t="e">
        <f t="shared" ca="1" si="726"/>
        <v>#REF!</v>
      </c>
      <c r="R5792" t="e">
        <f>IF(NOT(#REF!="Indskrevet"),"",IF(E5792="",FALSE,AND(NOT(#REF!),VALUE(RIGHT(CONCATENATE(YEAR(E5792)),2))=15)))</f>
        <v>#REF!</v>
      </c>
      <c r="S5792" t="e">
        <f t="shared" si="723"/>
        <v>#REF!</v>
      </c>
      <c r="T5792" t="e">
        <f t="shared" si="724"/>
        <v>#REF!</v>
      </c>
      <c r="U5792" s="2" t="e">
        <f t="shared" si="727"/>
        <v>#REF!</v>
      </c>
      <c r="V5792" s="2"/>
    </row>
    <row r="5793" spans="1:22" x14ac:dyDescent="0.25">
      <c r="A5793" t="s">
        <v>3412</v>
      </c>
      <c r="B5793" t="s">
        <v>3413</v>
      </c>
      <c r="C5793">
        <v>44.999999999999403</v>
      </c>
      <c r="D5793" t="s">
        <v>5306</v>
      </c>
      <c r="E5793" s="1">
        <v>42178</v>
      </c>
      <c r="F5793" t="s">
        <v>5291</v>
      </c>
      <c r="G5793">
        <v>1</v>
      </c>
      <c r="H5793" t="s">
        <v>5307</v>
      </c>
      <c r="I5793" t="s">
        <v>5292</v>
      </c>
      <c r="J5793" t="s">
        <v>5293</v>
      </c>
      <c r="K5793" t="b">
        <f>LOOKUP(A5793,'[1]UDDATA-1'!B:B,'[1]UDDATA-1'!A:A)&lt;&gt;LOOKUP(A5793,'[1]UDDATA-2'!B:B,'[1]UDDATA-2'!A:A)</f>
        <v>0</v>
      </c>
      <c r="L5793" t="str">
        <f t="shared" si="720"/>
        <v>Matematik til multimedie-applikationer</v>
      </c>
      <c r="M5793">
        <f t="shared" si="721"/>
        <v>0</v>
      </c>
      <c r="N5793" t="str">
        <f t="shared" si="722"/>
        <v/>
      </c>
      <c r="O5793" t="e">
        <f>IF(AND(A5793&lt;&gt;A5792,#REF!&lt;&gt;""),#REF!,"")</f>
        <v>#REF!</v>
      </c>
      <c r="P5793" t="e">
        <f t="shared" si="725"/>
        <v>#REF!</v>
      </c>
      <c r="Q5793" s="2" t="e">
        <f t="shared" ca="1" si="726"/>
        <v>#REF!</v>
      </c>
      <c r="R5793" t="e">
        <f>IF(NOT(#REF!="Indskrevet"),"",IF(E5793="",FALSE,AND(NOT(#REF!),VALUE(RIGHT(CONCATENATE(YEAR(E5793)),2))=15)))</f>
        <v>#REF!</v>
      </c>
      <c r="S5793" t="e">
        <f t="shared" si="723"/>
        <v>#REF!</v>
      </c>
      <c r="T5793" t="e">
        <f t="shared" si="724"/>
        <v>#REF!</v>
      </c>
      <c r="U5793" s="2" t="e">
        <f t="shared" si="727"/>
        <v>#REF!</v>
      </c>
      <c r="V5793" s="2"/>
    </row>
    <row r="5794" spans="1:22" x14ac:dyDescent="0.25">
      <c r="A5794" t="s">
        <v>3412</v>
      </c>
      <c r="B5794" t="s">
        <v>3413</v>
      </c>
      <c r="C5794">
        <v>44.999999999999403</v>
      </c>
      <c r="D5794" t="s">
        <v>5318</v>
      </c>
      <c r="E5794" s="1">
        <v>42249</v>
      </c>
      <c r="F5794" t="s">
        <v>5291</v>
      </c>
      <c r="G5794">
        <v>2</v>
      </c>
      <c r="H5794" t="s">
        <v>5287</v>
      </c>
      <c r="I5794" t="s">
        <v>5292</v>
      </c>
      <c r="J5794" t="s">
        <v>5299</v>
      </c>
      <c r="K5794" t="b">
        <f>LOOKUP(A5794,'[1]UDDATA-1'!B:B,'[1]UDDATA-1'!A:A)&lt;&gt;LOOKUP(A5794,'[1]UDDATA-2'!B:B,'[1]UDDATA-2'!A:A)</f>
        <v>0</v>
      </c>
      <c r="L5794" t="str">
        <f t="shared" si="720"/>
        <v/>
      </c>
      <c r="M5794" t="str">
        <f t="shared" si="721"/>
        <v/>
      </c>
      <c r="N5794" t="str">
        <f t="shared" si="722"/>
        <v/>
      </c>
      <c r="O5794" t="e">
        <f>IF(AND(A5794&lt;&gt;A5793,#REF!&lt;&gt;""),#REF!,"")</f>
        <v>#REF!</v>
      </c>
      <c r="P5794" t="e">
        <f t="shared" si="725"/>
        <v>#REF!</v>
      </c>
      <c r="Q5794" s="2" t="e">
        <f t="shared" ca="1" si="726"/>
        <v>#REF!</v>
      </c>
      <c r="R5794" t="e">
        <f>IF(NOT(#REF!="Indskrevet"),"",IF(E5794="",FALSE,AND(NOT(#REF!),VALUE(RIGHT(CONCATENATE(YEAR(E5794)),2))=15)))</f>
        <v>#REF!</v>
      </c>
      <c r="S5794" t="e">
        <f t="shared" si="723"/>
        <v>#REF!</v>
      </c>
      <c r="T5794" t="e">
        <f t="shared" si="724"/>
        <v>#REF!</v>
      </c>
      <c r="U5794" s="2" t="e">
        <f t="shared" si="727"/>
        <v>#REF!</v>
      </c>
      <c r="V5794" s="2"/>
    </row>
    <row r="5795" spans="1:22" x14ac:dyDescent="0.25">
      <c r="A5795" t="s">
        <v>3415</v>
      </c>
      <c r="B5795" t="s">
        <v>3416</v>
      </c>
      <c r="C5795">
        <v>49.999999999999197</v>
      </c>
      <c r="D5795" t="s">
        <v>5285</v>
      </c>
      <c r="E5795" s="1">
        <v>41646</v>
      </c>
      <c r="F5795" t="s">
        <v>5328</v>
      </c>
      <c r="G5795">
        <v>1</v>
      </c>
      <c r="H5795" t="s">
        <v>5287</v>
      </c>
      <c r="I5795" t="s">
        <v>5324</v>
      </c>
      <c r="J5795" t="s">
        <v>5289</v>
      </c>
      <c r="K5795" t="b">
        <f>LOOKUP(A5795,'[1]UDDATA-1'!B:B,'[1]UDDATA-1'!A:A)&lt;&gt;LOOKUP(A5795,'[1]UDDATA-2'!B:B,'[1]UDDATA-2'!A:A)</f>
        <v>0</v>
      </c>
      <c r="L5795" t="str">
        <f t="shared" si="720"/>
        <v>Lineær algebra</v>
      </c>
      <c r="M5795">
        <f t="shared" si="721"/>
        <v>2</v>
      </c>
      <c r="N5795" t="str">
        <f t="shared" si="722"/>
        <v/>
      </c>
      <c r="O5795" t="e">
        <f>IF(AND(A5795&lt;&gt;A5794,#REF!&lt;&gt;""),#REF!,"")</f>
        <v>#REF!</v>
      </c>
      <c r="P5795" t="e">
        <f t="shared" si="725"/>
        <v>#REF!</v>
      </c>
      <c r="Q5795" s="2" t="e">
        <f t="shared" ca="1" si="726"/>
        <v>#REF!</v>
      </c>
      <c r="R5795" t="e">
        <f>IF(NOT(#REF!="Indskrevet"),"",IF(E5795="",FALSE,AND(NOT(#REF!),VALUE(RIGHT(CONCATENATE(YEAR(E5795)),2))=15)))</f>
        <v>#REF!</v>
      </c>
      <c r="S5795" t="e">
        <f t="shared" si="723"/>
        <v>#REF!</v>
      </c>
      <c r="T5795" t="e">
        <f t="shared" si="724"/>
        <v>#REF!</v>
      </c>
      <c r="U5795" s="2" t="e">
        <f t="shared" si="727"/>
        <v>#REF!</v>
      </c>
      <c r="V5795" s="2"/>
    </row>
    <row r="5796" spans="1:22" x14ac:dyDescent="0.25">
      <c r="A5796" t="s">
        <v>3415</v>
      </c>
      <c r="B5796" t="s">
        <v>3416</v>
      </c>
      <c r="C5796">
        <v>49.999999999999197</v>
      </c>
      <c r="D5796" t="s">
        <v>5306</v>
      </c>
      <c r="E5796" s="1">
        <v>41823</v>
      </c>
      <c r="F5796" t="s">
        <v>5329</v>
      </c>
      <c r="G5796">
        <v>1</v>
      </c>
      <c r="H5796" t="s">
        <v>5307</v>
      </c>
      <c r="I5796" t="s">
        <v>5330</v>
      </c>
      <c r="J5796" t="s">
        <v>5293</v>
      </c>
      <c r="K5796" t="b">
        <f>LOOKUP(A5796,'[1]UDDATA-1'!B:B,'[1]UDDATA-1'!A:A)&lt;&gt;LOOKUP(A5796,'[1]UDDATA-2'!B:B,'[1]UDDATA-2'!A:A)</f>
        <v>0</v>
      </c>
      <c r="L5796" t="str">
        <f t="shared" si="720"/>
        <v>Diskret matematik</v>
      </c>
      <c r="M5796">
        <f t="shared" si="721"/>
        <v>0</v>
      </c>
      <c r="N5796" t="str">
        <f t="shared" si="722"/>
        <v/>
      </c>
      <c r="O5796" t="e">
        <f>IF(AND(A5796&lt;&gt;A5795,#REF!&lt;&gt;""),#REF!,"")</f>
        <v>#REF!</v>
      </c>
      <c r="P5796" t="e">
        <f t="shared" si="725"/>
        <v>#REF!</v>
      </c>
      <c r="Q5796" s="2" t="e">
        <f t="shared" ca="1" si="726"/>
        <v>#REF!</v>
      </c>
      <c r="R5796" t="e">
        <f>IF(NOT(#REF!="Indskrevet"),"",IF(E5796="",FALSE,AND(NOT(#REF!),VALUE(RIGHT(CONCATENATE(YEAR(E5796)),2))=15)))</f>
        <v>#REF!</v>
      </c>
      <c r="S5796" t="e">
        <f t="shared" si="723"/>
        <v>#REF!</v>
      </c>
      <c r="T5796" t="e">
        <f t="shared" si="724"/>
        <v>#REF!</v>
      </c>
      <c r="U5796" s="2" t="e">
        <f t="shared" si="727"/>
        <v>#REF!</v>
      </c>
      <c r="V5796" s="2"/>
    </row>
    <row r="5797" spans="1:22" x14ac:dyDescent="0.25">
      <c r="A5797" t="s">
        <v>3415</v>
      </c>
      <c r="B5797" t="s">
        <v>3416</v>
      </c>
      <c r="C5797">
        <v>49.999999999999197</v>
      </c>
      <c r="D5797" t="s">
        <v>5296</v>
      </c>
      <c r="E5797" s="1">
        <v>41891</v>
      </c>
      <c r="F5797" t="s">
        <v>5329</v>
      </c>
      <c r="G5797">
        <v>2</v>
      </c>
      <c r="H5797" t="s">
        <v>5287</v>
      </c>
      <c r="I5797" t="s">
        <v>5330</v>
      </c>
      <c r="J5797" t="s">
        <v>5299</v>
      </c>
      <c r="K5797" t="b">
        <f>LOOKUP(A5797,'[1]UDDATA-1'!B:B,'[1]UDDATA-1'!A:A)&lt;&gt;LOOKUP(A5797,'[1]UDDATA-2'!B:B,'[1]UDDATA-2'!A:A)</f>
        <v>0</v>
      </c>
      <c r="L5797" t="str">
        <f t="shared" si="720"/>
        <v/>
      </c>
      <c r="M5797" t="str">
        <f t="shared" si="721"/>
        <v/>
      </c>
      <c r="N5797" t="str">
        <f t="shared" si="722"/>
        <v/>
      </c>
      <c r="O5797" t="e">
        <f>IF(AND(A5797&lt;&gt;A5796,#REF!&lt;&gt;""),#REF!,"")</f>
        <v>#REF!</v>
      </c>
      <c r="P5797" t="e">
        <f t="shared" si="725"/>
        <v>#REF!</v>
      </c>
      <c r="Q5797" s="2" t="e">
        <f t="shared" ca="1" si="726"/>
        <v>#REF!</v>
      </c>
      <c r="R5797" t="e">
        <f>IF(NOT(#REF!="Indskrevet"),"",IF(E5797="",FALSE,AND(NOT(#REF!),VALUE(RIGHT(CONCATENATE(YEAR(E5797)),2))=15)))</f>
        <v>#REF!</v>
      </c>
      <c r="S5797" t="e">
        <f t="shared" si="723"/>
        <v>#REF!</v>
      </c>
      <c r="T5797" t="e">
        <f t="shared" si="724"/>
        <v>#REF!</v>
      </c>
      <c r="U5797" s="2" t="e">
        <f t="shared" si="727"/>
        <v>#REF!</v>
      </c>
      <c r="V5797" s="2"/>
    </row>
    <row r="5798" spans="1:22" x14ac:dyDescent="0.25">
      <c r="A5798" t="s">
        <v>3415</v>
      </c>
      <c r="B5798" t="s">
        <v>3416</v>
      </c>
      <c r="C5798">
        <v>49.999999999999197</v>
      </c>
      <c r="D5798" t="s">
        <v>5317</v>
      </c>
      <c r="E5798" s="1">
        <v>41810</v>
      </c>
      <c r="F5798" t="s">
        <v>5331</v>
      </c>
      <c r="G5798">
        <v>1</v>
      </c>
      <c r="H5798" t="s">
        <v>5287</v>
      </c>
      <c r="I5798" t="s">
        <v>5332</v>
      </c>
      <c r="J5798" t="s">
        <v>5293</v>
      </c>
      <c r="K5798" t="b">
        <f>LOOKUP(A5798,'[1]UDDATA-1'!B:B,'[1]UDDATA-1'!A:A)&lt;&gt;LOOKUP(A5798,'[1]UDDATA-2'!B:B,'[1]UDDATA-2'!A:A)</f>
        <v>0</v>
      </c>
      <c r="L5798" t="str">
        <f t="shared" si="720"/>
        <v>Computerarkitektur</v>
      </c>
      <c r="M5798">
        <f t="shared" si="721"/>
        <v>4</v>
      </c>
      <c r="N5798" t="str">
        <f t="shared" si="722"/>
        <v/>
      </c>
      <c r="O5798" t="e">
        <f>IF(AND(A5798&lt;&gt;A5797,#REF!&lt;&gt;""),#REF!,"")</f>
        <v>#REF!</v>
      </c>
      <c r="P5798" t="e">
        <f t="shared" si="725"/>
        <v>#REF!</v>
      </c>
      <c r="Q5798" s="2" t="e">
        <f t="shared" ca="1" si="726"/>
        <v>#REF!</v>
      </c>
      <c r="R5798" t="e">
        <f>IF(NOT(#REF!="Indskrevet"),"",IF(E5798="",FALSE,AND(NOT(#REF!),VALUE(RIGHT(CONCATENATE(YEAR(E5798)),2))=15)))</f>
        <v>#REF!</v>
      </c>
      <c r="S5798" t="e">
        <f t="shared" si="723"/>
        <v>#REF!</v>
      </c>
      <c r="T5798" t="e">
        <f t="shared" si="724"/>
        <v>#REF!</v>
      </c>
      <c r="U5798" s="2" t="e">
        <f t="shared" si="727"/>
        <v>#REF!</v>
      </c>
      <c r="V5798" s="2"/>
    </row>
    <row r="5799" spans="1:22" x14ac:dyDescent="0.25">
      <c r="A5799" t="s">
        <v>3415</v>
      </c>
      <c r="B5799" t="s">
        <v>3416</v>
      </c>
      <c r="C5799">
        <v>49.999999999999197</v>
      </c>
      <c r="D5799" t="s">
        <v>5306</v>
      </c>
      <c r="E5799" s="1">
        <v>41809</v>
      </c>
      <c r="F5799" t="s">
        <v>5333</v>
      </c>
      <c r="G5799">
        <v>1</v>
      </c>
      <c r="H5799" t="s">
        <v>5307</v>
      </c>
      <c r="I5799" t="s">
        <v>5334</v>
      </c>
      <c r="J5799" t="s">
        <v>5293</v>
      </c>
      <c r="K5799" t="b">
        <f>LOOKUP(A5799,'[1]UDDATA-1'!B:B,'[1]UDDATA-1'!A:A)&lt;&gt;LOOKUP(A5799,'[1]UDDATA-2'!B:B,'[1]UDDATA-2'!A:A)</f>
        <v>0</v>
      </c>
      <c r="L5799" t="str">
        <f t="shared" si="720"/>
        <v>Objektorienteret programmering</v>
      </c>
      <c r="M5799">
        <f t="shared" si="721"/>
        <v>0</v>
      </c>
      <c r="N5799" t="str">
        <f t="shared" si="722"/>
        <v/>
      </c>
      <c r="O5799" t="e">
        <f>IF(AND(A5799&lt;&gt;A5798,#REF!&lt;&gt;""),#REF!,"")</f>
        <v>#REF!</v>
      </c>
      <c r="P5799" t="e">
        <f t="shared" si="725"/>
        <v>#REF!</v>
      </c>
      <c r="Q5799" s="2" t="e">
        <f t="shared" ca="1" si="726"/>
        <v>#REF!</v>
      </c>
      <c r="R5799" t="e">
        <f>IF(NOT(#REF!="Indskrevet"),"",IF(E5799="",FALSE,AND(NOT(#REF!),VALUE(RIGHT(CONCATENATE(YEAR(E5799)),2))=15)))</f>
        <v>#REF!</v>
      </c>
      <c r="S5799" t="e">
        <f t="shared" si="723"/>
        <v>#REF!</v>
      </c>
      <c r="T5799" t="e">
        <f t="shared" si="724"/>
        <v>#REF!</v>
      </c>
      <c r="U5799" s="2" t="e">
        <f t="shared" si="727"/>
        <v>#REF!</v>
      </c>
      <c r="V5799" s="2"/>
    </row>
    <row r="5800" spans="1:22" x14ac:dyDescent="0.25">
      <c r="A5800" t="s">
        <v>3415</v>
      </c>
      <c r="B5800" t="s">
        <v>3416</v>
      </c>
      <c r="C5800">
        <v>49.999999999999197</v>
      </c>
      <c r="D5800" t="s">
        <v>5306</v>
      </c>
      <c r="E5800" s="1">
        <v>41879</v>
      </c>
      <c r="F5800" t="s">
        <v>5333</v>
      </c>
      <c r="G5800">
        <v>2</v>
      </c>
      <c r="H5800" t="s">
        <v>5287</v>
      </c>
      <c r="I5800" t="s">
        <v>5334</v>
      </c>
      <c r="J5800" t="s">
        <v>5293</v>
      </c>
      <c r="K5800" t="b">
        <f>LOOKUP(A5800,'[1]UDDATA-1'!B:B,'[1]UDDATA-1'!A:A)&lt;&gt;LOOKUP(A5800,'[1]UDDATA-2'!B:B,'[1]UDDATA-2'!A:A)</f>
        <v>0</v>
      </c>
      <c r="L5800" t="str">
        <f t="shared" si="720"/>
        <v/>
      </c>
      <c r="M5800" t="str">
        <f t="shared" si="721"/>
        <v/>
      </c>
      <c r="N5800" t="str">
        <f t="shared" si="722"/>
        <v/>
      </c>
      <c r="O5800" t="e">
        <f>IF(AND(A5800&lt;&gt;A5799,#REF!&lt;&gt;""),#REF!,"")</f>
        <v>#REF!</v>
      </c>
      <c r="P5800" t="e">
        <f t="shared" si="725"/>
        <v>#REF!</v>
      </c>
      <c r="Q5800" s="2" t="e">
        <f t="shared" ca="1" si="726"/>
        <v>#REF!</v>
      </c>
      <c r="R5800" t="e">
        <f>IF(NOT(#REF!="Indskrevet"),"",IF(E5800="",FALSE,AND(NOT(#REF!),VALUE(RIGHT(CONCATENATE(YEAR(E5800)),2))=15)))</f>
        <v>#REF!</v>
      </c>
      <c r="S5800" t="e">
        <f t="shared" si="723"/>
        <v>#REF!</v>
      </c>
      <c r="T5800" t="e">
        <f t="shared" si="724"/>
        <v>#REF!</v>
      </c>
      <c r="U5800" s="2" t="e">
        <f t="shared" si="727"/>
        <v>#REF!</v>
      </c>
      <c r="V5800" s="2"/>
    </row>
    <row r="5801" spans="1:22" x14ac:dyDescent="0.25">
      <c r="A5801" t="s">
        <v>3418</v>
      </c>
      <c r="B5801" t="s">
        <v>3419</v>
      </c>
      <c r="C5801">
        <v>114.999999999998</v>
      </c>
      <c r="D5801" t="s">
        <v>5285</v>
      </c>
      <c r="E5801" s="1">
        <v>41646</v>
      </c>
      <c r="F5801" t="s">
        <v>5328</v>
      </c>
      <c r="G5801">
        <v>1</v>
      </c>
      <c r="H5801" t="s">
        <v>5287</v>
      </c>
      <c r="I5801" t="s">
        <v>5324</v>
      </c>
      <c r="J5801" t="s">
        <v>5299</v>
      </c>
      <c r="K5801" t="b">
        <f>LOOKUP(A5801,'[1]UDDATA-1'!B:B,'[1]UDDATA-1'!A:A)&lt;&gt;LOOKUP(A5801,'[1]UDDATA-2'!B:B,'[1]UDDATA-2'!A:A)</f>
        <v>0</v>
      </c>
      <c r="L5801" t="str">
        <f t="shared" si="720"/>
        <v>Lineær algebra</v>
      </c>
      <c r="M5801">
        <f t="shared" si="721"/>
        <v>2</v>
      </c>
      <c r="N5801" t="str">
        <f t="shared" si="722"/>
        <v/>
      </c>
      <c r="O5801" t="e">
        <f>IF(AND(A5801&lt;&gt;A5800,#REF!&lt;&gt;""),#REF!,"")</f>
        <v>#REF!</v>
      </c>
      <c r="P5801" t="e">
        <f t="shared" si="725"/>
        <v>#REF!</v>
      </c>
      <c r="Q5801" s="2" t="e">
        <f t="shared" ca="1" si="726"/>
        <v>#REF!</v>
      </c>
      <c r="R5801" t="e">
        <f>IF(NOT(#REF!="Indskrevet"),"",IF(E5801="",FALSE,AND(NOT(#REF!),VALUE(RIGHT(CONCATENATE(YEAR(E5801)),2))=15)))</f>
        <v>#REF!</v>
      </c>
      <c r="S5801" t="e">
        <f t="shared" si="723"/>
        <v>#REF!</v>
      </c>
      <c r="T5801" t="e">
        <f t="shared" si="724"/>
        <v>#REF!</v>
      </c>
      <c r="U5801" s="2" t="e">
        <f t="shared" si="727"/>
        <v>#REF!</v>
      </c>
      <c r="V5801" s="2"/>
    </row>
    <row r="5802" spans="1:22" x14ac:dyDescent="0.25">
      <c r="A5802" t="s">
        <v>3418</v>
      </c>
      <c r="B5802" t="s">
        <v>3419</v>
      </c>
      <c r="C5802">
        <v>114.999999999998</v>
      </c>
      <c r="D5802" t="s">
        <v>5285</v>
      </c>
      <c r="E5802" s="1">
        <v>41823</v>
      </c>
      <c r="F5802" t="s">
        <v>5329</v>
      </c>
      <c r="G5802">
        <v>1</v>
      </c>
      <c r="H5802" t="s">
        <v>5287</v>
      </c>
      <c r="I5802" t="s">
        <v>5330</v>
      </c>
      <c r="J5802" t="s">
        <v>5303</v>
      </c>
      <c r="K5802" t="b">
        <f>LOOKUP(A5802,'[1]UDDATA-1'!B:B,'[1]UDDATA-1'!A:A)&lt;&gt;LOOKUP(A5802,'[1]UDDATA-2'!B:B,'[1]UDDATA-2'!A:A)</f>
        <v>0</v>
      </c>
      <c r="L5802" t="str">
        <f t="shared" si="720"/>
        <v>Diskret matematik</v>
      </c>
      <c r="M5802">
        <f t="shared" si="721"/>
        <v>2</v>
      </c>
      <c r="N5802" t="str">
        <f t="shared" si="722"/>
        <v/>
      </c>
      <c r="O5802" t="e">
        <f>IF(AND(A5802&lt;&gt;A5801,#REF!&lt;&gt;""),#REF!,"")</f>
        <v>#REF!</v>
      </c>
      <c r="P5802" t="e">
        <f t="shared" si="725"/>
        <v>#REF!</v>
      </c>
      <c r="Q5802" s="2" t="e">
        <f t="shared" ca="1" si="726"/>
        <v>#REF!</v>
      </c>
      <c r="R5802" t="e">
        <f>IF(NOT(#REF!="Indskrevet"),"",IF(E5802="",FALSE,AND(NOT(#REF!),VALUE(RIGHT(CONCATENATE(YEAR(E5802)),2))=15)))</f>
        <v>#REF!</v>
      </c>
      <c r="S5802" t="e">
        <f t="shared" si="723"/>
        <v>#REF!</v>
      </c>
      <c r="T5802" t="e">
        <f t="shared" si="724"/>
        <v>#REF!</v>
      </c>
      <c r="U5802" s="2" t="e">
        <f t="shared" si="727"/>
        <v>#REF!</v>
      </c>
      <c r="V5802" s="2"/>
    </row>
    <row r="5803" spans="1:22" x14ac:dyDescent="0.25">
      <c r="A5803" t="s">
        <v>3418</v>
      </c>
      <c r="B5803" t="s">
        <v>3419</v>
      </c>
      <c r="C5803">
        <v>114.999999999998</v>
      </c>
      <c r="D5803" t="s">
        <v>5285</v>
      </c>
      <c r="E5803" s="1">
        <v>41810</v>
      </c>
      <c r="F5803" t="s">
        <v>5331</v>
      </c>
      <c r="G5803">
        <v>1</v>
      </c>
      <c r="H5803" t="s">
        <v>5287</v>
      </c>
      <c r="I5803" t="s">
        <v>5332</v>
      </c>
      <c r="J5803" t="s">
        <v>5303</v>
      </c>
      <c r="K5803" t="b">
        <f>LOOKUP(A5803,'[1]UDDATA-1'!B:B,'[1]UDDATA-1'!A:A)&lt;&gt;LOOKUP(A5803,'[1]UDDATA-2'!B:B,'[1]UDDATA-2'!A:A)</f>
        <v>0</v>
      </c>
      <c r="L5803" t="str">
        <f t="shared" si="720"/>
        <v>Computerarkitektur</v>
      </c>
      <c r="M5803">
        <f t="shared" si="721"/>
        <v>2</v>
      </c>
      <c r="N5803" t="str">
        <f t="shared" si="722"/>
        <v/>
      </c>
      <c r="O5803" t="e">
        <f>IF(AND(A5803&lt;&gt;A5802,#REF!&lt;&gt;""),#REF!,"")</f>
        <v>#REF!</v>
      </c>
      <c r="P5803" t="e">
        <f t="shared" si="725"/>
        <v>#REF!</v>
      </c>
      <c r="Q5803" s="2" t="e">
        <f t="shared" ca="1" si="726"/>
        <v>#REF!</v>
      </c>
      <c r="R5803" t="e">
        <f>IF(NOT(#REF!="Indskrevet"),"",IF(E5803="",FALSE,AND(NOT(#REF!),VALUE(RIGHT(CONCATENATE(YEAR(E5803)),2))=15)))</f>
        <v>#REF!</v>
      </c>
      <c r="S5803" t="e">
        <f t="shared" si="723"/>
        <v>#REF!</v>
      </c>
      <c r="T5803" t="e">
        <f t="shared" si="724"/>
        <v>#REF!</v>
      </c>
      <c r="U5803" s="2" t="e">
        <f t="shared" si="727"/>
        <v>#REF!</v>
      </c>
      <c r="V5803" s="2"/>
    </row>
    <row r="5804" spans="1:22" x14ac:dyDescent="0.25">
      <c r="A5804" t="s">
        <v>3418</v>
      </c>
      <c r="B5804" t="s">
        <v>3419</v>
      </c>
      <c r="C5804">
        <v>114.999999999998</v>
      </c>
      <c r="D5804" t="s">
        <v>5306</v>
      </c>
      <c r="E5804" s="1">
        <v>41809</v>
      </c>
      <c r="F5804" t="s">
        <v>5333</v>
      </c>
      <c r="G5804">
        <v>1</v>
      </c>
      <c r="H5804" t="s">
        <v>5307</v>
      </c>
      <c r="I5804" t="s">
        <v>5334</v>
      </c>
      <c r="J5804" t="s">
        <v>5303</v>
      </c>
      <c r="K5804" t="b">
        <f>LOOKUP(A5804,'[1]UDDATA-1'!B:B,'[1]UDDATA-1'!A:A)&lt;&gt;LOOKUP(A5804,'[1]UDDATA-2'!B:B,'[1]UDDATA-2'!A:A)</f>
        <v>0</v>
      </c>
      <c r="L5804" t="str">
        <f t="shared" si="720"/>
        <v>Objektorienteret programmering</v>
      </c>
      <c r="M5804">
        <f t="shared" si="721"/>
        <v>0</v>
      </c>
      <c r="N5804" t="str">
        <f t="shared" si="722"/>
        <v/>
      </c>
      <c r="O5804" t="e">
        <f>IF(AND(A5804&lt;&gt;A5803,#REF!&lt;&gt;""),#REF!,"")</f>
        <v>#REF!</v>
      </c>
      <c r="P5804" t="e">
        <f t="shared" si="725"/>
        <v>#REF!</v>
      </c>
      <c r="Q5804" s="2" t="e">
        <f t="shared" ca="1" si="726"/>
        <v>#REF!</v>
      </c>
      <c r="R5804" t="e">
        <f>IF(NOT(#REF!="Indskrevet"),"",IF(E5804="",FALSE,AND(NOT(#REF!),VALUE(RIGHT(CONCATENATE(YEAR(E5804)),2))=15)))</f>
        <v>#REF!</v>
      </c>
      <c r="S5804" t="e">
        <f t="shared" si="723"/>
        <v>#REF!</v>
      </c>
      <c r="T5804" t="e">
        <f t="shared" si="724"/>
        <v>#REF!</v>
      </c>
      <c r="U5804" s="2" t="e">
        <f t="shared" si="727"/>
        <v>#REF!</v>
      </c>
      <c r="V5804" s="2"/>
    </row>
    <row r="5805" spans="1:22" x14ac:dyDescent="0.25">
      <c r="A5805" t="s">
        <v>3418</v>
      </c>
      <c r="B5805" t="s">
        <v>3419</v>
      </c>
      <c r="C5805">
        <v>114.999999999998</v>
      </c>
      <c r="D5805" t="s">
        <v>5306</v>
      </c>
      <c r="E5805" s="1">
        <v>41879</v>
      </c>
      <c r="F5805" t="s">
        <v>5333</v>
      </c>
      <c r="G5805">
        <v>2</v>
      </c>
      <c r="H5805" t="s">
        <v>5307</v>
      </c>
      <c r="I5805" t="s">
        <v>5334</v>
      </c>
      <c r="J5805" t="s">
        <v>5303</v>
      </c>
      <c r="K5805" t="b">
        <f>LOOKUP(A5805,'[1]UDDATA-1'!B:B,'[1]UDDATA-1'!A:A)&lt;&gt;LOOKUP(A5805,'[1]UDDATA-2'!B:B,'[1]UDDATA-2'!A:A)</f>
        <v>0</v>
      </c>
      <c r="L5805" t="str">
        <f t="shared" si="720"/>
        <v/>
      </c>
      <c r="M5805" t="str">
        <f t="shared" si="721"/>
        <v/>
      </c>
      <c r="N5805" t="str">
        <f t="shared" si="722"/>
        <v/>
      </c>
      <c r="O5805" t="e">
        <f>IF(AND(A5805&lt;&gt;A5804,#REF!&lt;&gt;""),#REF!,"")</f>
        <v>#REF!</v>
      </c>
      <c r="P5805" t="e">
        <f t="shared" si="725"/>
        <v>#REF!</v>
      </c>
      <c r="Q5805" s="2" t="e">
        <f t="shared" ca="1" si="726"/>
        <v>#REF!</v>
      </c>
      <c r="R5805" t="e">
        <f>IF(NOT(#REF!="Indskrevet"),"",IF(E5805="",FALSE,AND(NOT(#REF!),VALUE(RIGHT(CONCATENATE(YEAR(E5805)),2))=15)))</f>
        <v>#REF!</v>
      </c>
      <c r="S5805" t="e">
        <f t="shared" si="723"/>
        <v>#REF!</v>
      </c>
      <c r="T5805" t="e">
        <f t="shared" si="724"/>
        <v>#REF!</v>
      </c>
      <c r="U5805" s="2" t="e">
        <f t="shared" si="727"/>
        <v>#REF!</v>
      </c>
      <c r="V5805" s="2"/>
    </row>
    <row r="5806" spans="1:22" x14ac:dyDescent="0.25">
      <c r="A5806" t="s">
        <v>3418</v>
      </c>
      <c r="B5806" t="s">
        <v>3419</v>
      </c>
      <c r="C5806">
        <v>114.999999999998</v>
      </c>
      <c r="D5806" t="s">
        <v>5285</v>
      </c>
      <c r="E5806" s="1">
        <v>42244</v>
      </c>
      <c r="F5806" t="s">
        <v>5333</v>
      </c>
      <c r="G5806">
        <v>3</v>
      </c>
      <c r="H5806" t="s">
        <v>5287</v>
      </c>
      <c r="I5806" t="s">
        <v>5334</v>
      </c>
      <c r="J5806" t="s">
        <v>5313</v>
      </c>
      <c r="K5806" t="b">
        <f>LOOKUP(A5806,'[1]UDDATA-1'!B:B,'[1]UDDATA-1'!A:A)&lt;&gt;LOOKUP(A5806,'[1]UDDATA-2'!B:B,'[1]UDDATA-2'!A:A)</f>
        <v>0</v>
      </c>
      <c r="L5806" t="str">
        <f t="shared" si="720"/>
        <v/>
      </c>
      <c r="M5806" t="str">
        <f t="shared" si="721"/>
        <v/>
      </c>
      <c r="N5806" t="str">
        <f t="shared" si="722"/>
        <v/>
      </c>
      <c r="O5806" t="e">
        <f>IF(AND(A5806&lt;&gt;A5805,#REF!&lt;&gt;""),#REF!,"")</f>
        <v>#REF!</v>
      </c>
      <c r="P5806" t="e">
        <f t="shared" si="725"/>
        <v>#REF!</v>
      </c>
      <c r="Q5806" s="2" t="e">
        <f t="shared" ca="1" si="726"/>
        <v>#REF!</v>
      </c>
      <c r="R5806" t="e">
        <f>IF(NOT(#REF!="Indskrevet"),"",IF(E5806="",FALSE,AND(NOT(#REF!),VALUE(RIGHT(CONCATENATE(YEAR(E5806)),2))=15)))</f>
        <v>#REF!</v>
      </c>
      <c r="S5806" t="e">
        <f t="shared" si="723"/>
        <v>#REF!</v>
      </c>
      <c r="T5806" t="e">
        <f t="shared" si="724"/>
        <v>#REF!</v>
      </c>
      <c r="U5806" s="2" t="e">
        <f t="shared" si="727"/>
        <v>#REF!</v>
      </c>
      <c r="V5806" s="2"/>
    </row>
    <row r="5807" spans="1:22" x14ac:dyDescent="0.25">
      <c r="A5807" t="s">
        <v>3418</v>
      </c>
      <c r="B5807" t="s">
        <v>3419</v>
      </c>
      <c r="C5807">
        <v>114.999999999998</v>
      </c>
      <c r="D5807" t="s">
        <v>5306</v>
      </c>
      <c r="E5807" s="1">
        <v>42031</v>
      </c>
      <c r="F5807" t="s">
        <v>5339</v>
      </c>
      <c r="G5807">
        <v>1</v>
      </c>
      <c r="H5807" t="s">
        <v>5307</v>
      </c>
      <c r="I5807" t="s">
        <v>5340</v>
      </c>
      <c r="J5807" t="s">
        <v>5315</v>
      </c>
      <c r="K5807" t="b">
        <f>LOOKUP(A5807,'[1]UDDATA-1'!B:B,'[1]UDDATA-1'!A:A)&lt;&gt;LOOKUP(A5807,'[1]UDDATA-2'!B:B,'[1]UDDATA-2'!A:A)</f>
        <v>0</v>
      </c>
      <c r="L5807" t="str">
        <f t="shared" si="720"/>
        <v>Algoritmik og datastrukturer</v>
      </c>
      <c r="M5807">
        <f t="shared" si="721"/>
        <v>0</v>
      </c>
      <c r="N5807" t="str">
        <f t="shared" si="722"/>
        <v/>
      </c>
      <c r="O5807" t="e">
        <f>IF(AND(A5807&lt;&gt;A5806,#REF!&lt;&gt;""),#REF!,"")</f>
        <v>#REF!</v>
      </c>
      <c r="P5807" t="e">
        <f t="shared" si="725"/>
        <v>#REF!</v>
      </c>
      <c r="Q5807" s="2" t="e">
        <f t="shared" ca="1" si="726"/>
        <v>#REF!</v>
      </c>
      <c r="R5807" t="e">
        <f>IF(NOT(#REF!="Indskrevet"),"",IF(E5807="",FALSE,AND(NOT(#REF!),VALUE(RIGHT(CONCATENATE(YEAR(E5807)),2))=15)))</f>
        <v>#REF!</v>
      </c>
      <c r="S5807" t="e">
        <f t="shared" si="723"/>
        <v>#REF!</v>
      </c>
      <c r="T5807" t="e">
        <f t="shared" si="724"/>
        <v>#REF!</v>
      </c>
      <c r="U5807" s="2" t="e">
        <f t="shared" si="727"/>
        <v>#REF!</v>
      </c>
      <c r="V5807" s="2"/>
    </row>
    <row r="5808" spans="1:22" x14ac:dyDescent="0.25">
      <c r="A5808" t="s">
        <v>3418</v>
      </c>
      <c r="B5808" t="s">
        <v>3419</v>
      </c>
      <c r="C5808">
        <v>114.999999999998</v>
      </c>
      <c r="D5808" t="s">
        <v>5317</v>
      </c>
      <c r="E5808" s="1">
        <v>42068</v>
      </c>
      <c r="F5808" t="s">
        <v>5339</v>
      </c>
      <c r="G5808">
        <v>2</v>
      </c>
      <c r="H5808" t="s">
        <v>5287</v>
      </c>
      <c r="I5808" t="s">
        <v>5340</v>
      </c>
      <c r="J5808" t="s">
        <v>5313</v>
      </c>
      <c r="K5808" t="b">
        <f>LOOKUP(A5808,'[1]UDDATA-1'!B:B,'[1]UDDATA-1'!A:A)&lt;&gt;LOOKUP(A5808,'[1]UDDATA-2'!B:B,'[1]UDDATA-2'!A:A)</f>
        <v>0</v>
      </c>
      <c r="L5808" t="str">
        <f t="shared" si="720"/>
        <v/>
      </c>
      <c r="M5808" t="str">
        <f t="shared" si="721"/>
        <v/>
      </c>
      <c r="N5808" t="str">
        <f t="shared" si="722"/>
        <v/>
      </c>
      <c r="O5808" t="e">
        <f>IF(AND(A5808&lt;&gt;A5807,#REF!&lt;&gt;""),#REF!,"")</f>
        <v>#REF!</v>
      </c>
      <c r="P5808" t="e">
        <f t="shared" si="725"/>
        <v>#REF!</v>
      </c>
      <c r="Q5808" s="2" t="e">
        <f t="shared" ca="1" si="726"/>
        <v>#REF!</v>
      </c>
      <c r="R5808" t="e">
        <f>IF(NOT(#REF!="Indskrevet"),"",IF(E5808="",FALSE,AND(NOT(#REF!),VALUE(RIGHT(CONCATENATE(YEAR(E5808)),2))=15)))</f>
        <v>#REF!</v>
      </c>
      <c r="S5808" t="e">
        <f t="shared" si="723"/>
        <v>#REF!</v>
      </c>
      <c r="T5808" t="e">
        <f t="shared" si="724"/>
        <v>#REF!</v>
      </c>
      <c r="U5808" s="2" t="e">
        <f t="shared" si="727"/>
        <v>#REF!</v>
      </c>
      <c r="V5808" s="2"/>
    </row>
    <row r="5809" spans="1:22" x14ac:dyDescent="0.25">
      <c r="A5809" t="s">
        <v>3418</v>
      </c>
      <c r="B5809" t="s">
        <v>3419</v>
      </c>
      <c r="C5809">
        <v>114.999999999998</v>
      </c>
      <c r="D5809" t="s">
        <v>5285</v>
      </c>
      <c r="E5809" s="1">
        <v>42172</v>
      </c>
      <c r="F5809" t="s">
        <v>5341</v>
      </c>
      <c r="G5809">
        <v>1</v>
      </c>
      <c r="H5809" t="s">
        <v>5287</v>
      </c>
      <c r="I5809" t="s">
        <v>5342</v>
      </c>
      <c r="J5809" t="s">
        <v>5313</v>
      </c>
      <c r="K5809" t="b">
        <f>LOOKUP(A5809,'[1]UDDATA-1'!B:B,'[1]UDDATA-1'!A:A)&lt;&gt;LOOKUP(A5809,'[1]UDDATA-2'!B:B,'[1]UDDATA-2'!A:A)</f>
        <v>0</v>
      </c>
      <c r="L5809" t="str">
        <f t="shared" si="720"/>
        <v>Syntaks og semantik</v>
      </c>
      <c r="M5809">
        <f t="shared" si="721"/>
        <v>2</v>
      </c>
      <c r="N5809" t="str">
        <f t="shared" si="722"/>
        <v/>
      </c>
      <c r="O5809" t="e">
        <f>IF(AND(A5809&lt;&gt;A5808,#REF!&lt;&gt;""),#REF!,"")</f>
        <v>#REF!</v>
      </c>
      <c r="P5809" t="e">
        <f t="shared" si="725"/>
        <v>#REF!</v>
      </c>
      <c r="Q5809" s="2" t="e">
        <f t="shared" ca="1" si="726"/>
        <v>#REF!</v>
      </c>
      <c r="R5809" t="e">
        <f>IF(NOT(#REF!="Indskrevet"),"",IF(E5809="",FALSE,AND(NOT(#REF!),VALUE(RIGHT(CONCATENATE(YEAR(E5809)),2))=15)))</f>
        <v>#REF!</v>
      </c>
      <c r="S5809" t="e">
        <f t="shared" si="723"/>
        <v>#REF!</v>
      </c>
      <c r="T5809" t="e">
        <f t="shared" si="724"/>
        <v>#REF!</v>
      </c>
      <c r="U5809" s="2" t="e">
        <f t="shared" si="727"/>
        <v>#REF!</v>
      </c>
      <c r="V5809" s="2"/>
    </row>
    <row r="5810" spans="1:22" x14ac:dyDescent="0.25">
      <c r="A5810" t="s">
        <v>3420</v>
      </c>
      <c r="B5810" t="s">
        <v>3421</v>
      </c>
      <c r="C5810">
        <v>14.9999999999994</v>
      </c>
      <c r="D5810" t="s">
        <v>5317</v>
      </c>
      <c r="E5810" s="1">
        <v>41646</v>
      </c>
      <c r="F5810" t="s">
        <v>5328</v>
      </c>
      <c r="G5810">
        <v>1</v>
      </c>
      <c r="H5810" t="s">
        <v>5287</v>
      </c>
      <c r="I5810" t="s">
        <v>5324</v>
      </c>
      <c r="J5810" t="s">
        <v>5289</v>
      </c>
      <c r="K5810" t="b">
        <f>LOOKUP(A5810,'[1]UDDATA-1'!B:B,'[1]UDDATA-1'!A:A)&lt;&gt;LOOKUP(A5810,'[1]UDDATA-2'!B:B,'[1]UDDATA-2'!A:A)</f>
        <v>0</v>
      </c>
      <c r="L5810" t="str">
        <f t="shared" si="720"/>
        <v>Lineær algebra</v>
      </c>
      <c r="M5810">
        <f t="shared" si="721"/>
        <v>4</v>
      </c>
      <c r="N5810" t="str">
        <f t="shared" si="722"/>
        <v/>
      </c>
      <c r="O5810" t="e">
        <f>IF(AND(A5810&lt;&gt;A5809,#REF!&lt;&gt;""),#REF!,"")</f>
        <v>#REF!</v>
      </c>
      <c r="P5810" t="e">
        <f t="shared" si="725"/>
        <v>#REF!</v>
      </c>
      <c r="Q5810" s="2" t="e">
        <f t="shared" ca="1" si="726"/>
        <v>#REF!</v>
      </c>
      <c r="R5810" t="e">
        <f>IF(NOT(#REF!="Indskrevet"),"",IF(E5810="",FALSE,AND(NOT(#REF!),VALUE(RIGHT(CONCATENATE(YEAR(E5810)),2))=15)))</f>
        <v>#REF!</v>
      </c>
      <c r="S5810" t="e">
        <f t="shared" si="723"/>
        <v>#REF!</v>
      </c>
      <c r="T5810" t="e">
        <f t="shared" si="724"/>
        <v>#REF!</v>
      </c>
      <c r="U5810" s="2" t="e">
        <f t="shared" si="727"/>
        <v>#REF!</v>
      </c>
      <c r="V5810" s="2"/>
    </row>
    <row r="5811" spans="1:22" x14ac:dyDescent="0.25">
      <c r="A5811" t="s">
        <v>3420</v>
      </c>
      <c r="B5811" t="s">
        <v>3421</v>
      </c>
      <c r="C5811">
        <v>14.9999999999994</v>
      </c>
      <c r="D5811" t="s">
        <v>5318</v>
      </c>
      <c r="E5811" s="1">
        <v>41823</v>
      </c>
      <c r="F5811" t="s">
        <v>5329</v>
      </c>
      <c r="G5811">
        <v>1</v>
      </c>
      <c r="H5811" t="s">
        <v>5287</v>
      </c>
      <c r="I5811" t="s">
        <v>5330</v>
      </c>
      <c r="J5811" t="s">
        <v>5293</v>
      </c>
      <c r="K5811" t="b">
        <f>LOOKUP(A5811,'[1]UDDATA-1'!B:B,'[1]UDDATA-1'!A:A)&lt;&gt;LOOKUP(A5811,'[1]UDDATA-2'!B:B,'[1]UDDATA-2'!A:A)</f>
        <v>0</v>
      </c>
      <c r="L5811" t="str">
        <f t="shared" si="720"/>
        <v>Diskret matematik</v>
      </c>
      <c r="M5811" t="str">
        <f t="shared" si="721"/>
        <v/>
      </c>
      <c r="N5811" t="str">
        <f t="shared" si="722"/>
        <v>U</v>
      </c>
      <c r="O5811" t="e">
        <f>IF(AND(A5811&lt;&gt;A5810,#REF!&lt;&gt;""),#REF!,"")</f>
        <v>#REF!</v>
      </c>
      <c r="P5811" t="e">
        <f t="shared" si="725"/>
        <v>#REF!</v>
      </c>
      <c r="Q5811" s="2" t="e">
        <f t="shared" ca="1" si="726"/>
        <v>#REF!</v>
      </c>
      <c r="R5811" t="e">
        <f>IF(NOT(#REF!="Indskrevet"),"",IF(E5811="",FALSE,AND(NOT(#REF!),VALUE(RIGHT(CONCATENATE(YEAR(E5811)),2))=15)))</f>
        <v>#REF!</v>
      </c>
      <c r="S5811" t="e">
        <f t="shared" si="723"/>
        <v>#REF!</v>
      </c>
      <c r="T5811" t="e">
        <f t="shared" si="724"/>
        <v>#REF!</v>
      </c>
      <c r="U5811" s="2" t="e">
        <f t="shared" si="727"/>
        <v>#REF!</v>
      </c>
      <c r="V5811" s="2"/>
    </row>
    <row r="5812" spans="1:22" x14ac:dyDescent="0.25">
      <c r="A5812" t="s">
        <v>3420</v>
      </c>
      <c r="B5812" t="s">
        <v>3421</v>
      </c>
      <c r="C5812">
        <v>14.9999999999994</v>
      </c>
      <c r="D5812" t="s">
        <v>5318</v>
      </c>
      <c r="E5812" s="1">
        <v>41813</v>
      </c>
      <c r="F5812" t="s">
        <v>5331</v>
      </c>
      <c r="G5812">
        <v>1</v>
      </c>
      <c r="H5812" t="s">
        <v>5287</v>
      </c>
      <c r="I5812" t="s">
        <v>5332</v>
      </c>
      <c r="J5812" t="s">
        <v>5293</v>
      </c>
      <c r="K5812" t="b">
        <f>LOOKUP(A5812,'[1]UDDATA-1'!B:B,'[1]UDDATA-1'!A:A)&lt;&gt;LOOKUP(A5812,'[1]UDDATA-2'!B:B,'[1]UDDATA-2'!A:A)</f>
        <v>0</v>
      </c>
      <c r="L5812" t="str">
        <f t="shared" si="720"/>
        <v>Computerarkitektur</v>
      </c>
      <c r="M5812" t="str">
        <f t="shared" si="721"/>
        <v/>
      </c>
      <c r="N5812" t="str">
        <f t="shared" si="722"/>
        <v>U</v>
      </c>
      <c r="O5812" t="e">
        <f>IF(AND(A5812&lt;&gt;A5811,#REF!&lt;&gt;""),#REF!,"")</f>
        <v>#REF!</v>
      </c>
      <c r="P5812" t="e">
        <f t="shared" si="725"/>
        <v>#REF!</v>
      </c>
      <c r="Q5812" s="2" t="e">
        <f t="shared" ca="1" si="726"/>
        <v>#REF!</v>
      </c>
      <c r="R5812" t="e">
        <f>IF(NOT(#REF!="Indskrevet"),"",IF(E5812="",FALSE,AND(NOT(#REF!),VALUE(RIGHT(CONCATENATE(YEAR(E5812)),2))=15)))</f>
        <v>#REF!</v>
      </c>
      <c r="S5812" t="e">
        <f t="shared" si="723"/>
        <v>#REF!</v>
      </c>
      <c r="T5812" t="e">
        <f t="shared" si="724"/>
        <v>#REF!</v>
      </c>
      <c r="U5812" s="2" t="e">
        <f t="shared" si="727"/>
        <v>#REF!</v>
      </c>
      <c r="V5812" s="2"/>
    </row>
    <row r="5813" spans="1:22" x14ac:dyDescent="0.25">
      <c r="A5813" t="s">
        <v>3420</v>
      </c>
      <c r="B5813" t="s">
        <v>3421</v>
      </c>
      <c r="C5813">
        <v>14.9999999999994</v>
      </c>
      <c r="D5813" t="s">
        <v>5318</v>
      </c>
      <c r="E5813" s="1">
        <v>41820</v>
      </c>
      <c r="F5813" t="s">
        <v>5333</v>
      </c>
      <c r="G5813">
        <v>1</v>
      </c>
      <c r="H5813" t="s">
        <v>5287</v>
      </c>
      <c r="I5813" t="s">
        <v>5334</v>
      </c>
      <c r="J5813" t="s">
        <v>5293</v>
      </c>
      <c r="K5813" t="b">
        <f>LOOKUP(A5813,'[1]UDDATA-1'!B:B,'[1]UDDATA-1'!A:A)&lt;&gt;LOOKUP(A5813,'[1]UDDATA-2'!B:B,'[1]UDDATA-2'!A:A)</f>
        <v>0</v>
      </c>
      <c r="L5813" t="str">
        <f t="shared" si="720"/>
        <v>Objektorienteret programmering</v>
      </c>
      <c r="M5813" t="str">
        <f t="shared" si="721"/>
        <v/>
      </c>
      <c r="N5813" t="str">
        <f t="shared" si="722"/>
        <v>U</v>
      </c>
      <c r="O5813" t="e">
        <f>IF(AND(A5813&lt;&gt;A5812,#REF!&lt;&gt;""),#REF!,"")</f>
        <v>#REF!</v>
      </c>
      <c r="P5813" t="e">
        <f t="shared" si="725"/>
        <v>#REF!</v>
      </c>
      <c r="Q5813" s="2" t="e">
        <f t="shared" ca="1" si="726"/>
        <v>#REF!</v>
      </c>
      <c r="R5813" t="e">
        <f>IF(NOT(#REF!="Indskrevet"),"",IF(E5813="",FALSE,AND(NOT(#REF!),VALUE(RIGHT(CONCATENATE(YEAR(E5813)),2))=15)))</f>
        <v>#REF!</v>
      </c>
      <c r="S5813" t="e">
        <f t="shared" si="723"/>
        <v>#REF!</v>
      </c>
      <c r="T5813" t="e">
        <f t="shared" si="724"/>
        <v>#REF!</v>
      </c>
      <c r="U5813" s="2" t="e">
        <f t="shared" si="727"/>
        <v>#REF!</v>
      </c>
      <c r="V5813" s="2"/>
    </row>
    <row r="5814" spans="1:22" x14ac:dyDescent="0.25">
      <c r="A5814" t="s">
        <v>3422</v>
      </c>
      <c r="B5814" t="s">
        <v>3423</v>
      </c>
      <c r="C5814">
        <v>59.999999999998799</v>
      </c>
      <c r="D5814" t="s">
        <v>5296</v>
      </c>
      <c r="E5814" s="1">
        <v>42031</v>
      </c>
      <c r="F5814" t="s">
        <v>5328</v>
      </c>
      <c r="G5814">
        <v>1</v>
      </c>
      <c r="H5814" t="s">
        <v>5287</v>
      </c>
      <c r="I5814" t="s">
        <v>5324</v>
      </c>
      <c r="J5814" t="s">
        <v>5289</v>
      </c>
      <c r="K5814" t="b">
        <f>LOOKUP(A5814,'[1]UDDATA-1'!B:B,'[1]UDDATA-1'!A:A)&lt;&gt;LOOKUP(A5814,'[1]UDDATA-2'!B:B,'[1]UDDATA-2'!A:A)</f>
        <v>0</v>
      </c>
      <c r="L5814" t="str">
        <f t="shared" si="720"/>
        <v>Lineær algebra</v>
      </c>
      <c r="M5814">
        <f t="shared" si="721"/>
        <v>7</v>
      </c>
      <c r="N5814" t="str">
        <f t="shared" si="722"/>
        <v/>
      </c>
      <c r="O5814" t="e">
        <f>IF(AND(A5814&lt;&gt;A5813,#REF!&lt;&gt;""),#REF!,"")</f>
        <v>#REF!</v>
      </c>
      <c r="P5814" t="e">
        <f t="shared" si="725"/>
        <v>#REF!</v>
      </c>
      <c r="Q5814" s="2" t="e">
        <f t="shared" ca="1" si="726"/>
        <v>#REF!</v>
      </c>
      <c r="R5814" t="e">
        <f>IF(NOT(#REF!="Indskrevet"),"",IF(E5814="",FALSE,AND(NOT(#REF!),VALUE(RIGHT(CONCATENATE(YEAR(E5814)),2))=15)))</f>
        <v>#REF!</v>
      </c>
      <c r="S5814" t="e">
        <f t="shared" si="723"/>
        <v>#REF!</v>
      </c>
      <c r="T5814" t="e">
        <f t="shared" si="724"/>
        <v>#REF!</v>
      </c>
      <c r="U5814" s="2" t="e">
        <f t="shared" si="727"/>
        <v>#REF!</v>
      </c>
      <c r="V5814" s="2"/>
    </row>
    <row r="5815" spans="1:22" x14ac:dyDescent="0.25">
      <c r="A5815" t="s">
        <v>3422</v>
      </c>
      <c r="B5815" t="s">
        <v>3423</v>
      </c>
      <c r="C5815">
        <v>59.999999999998799</v>
      </c>
      <c r="D5815" t="s">
        <v>5296</v>
      </c>
      <c r="E5815" s="1">
        <v>42187</v>
      </c>
      <c r="F5815" t="s">
        <v>5329</v>
      </c>
      <c r="G5815">
        <v>1</v>
      </c>
      <c r="H5815" t="s">
        <v>5287</v>
      </c>
      <c r="I5815" t="s">
        <v>5330</v>
      </c>
      <c r="J5815" t="s">
        <v>5293</v>
      </c>
      <c r="K5815" t="b">
        <f>LOOKUP(A5815,'[1]UDDATA-1'!B:B,'[1]UDDATA-1'!A:A)&lt;&gt;LOOKUP(A5815,'[1]UDDATA-2'!B:B,'[1]UDDATA-2'!A:A)</f>
        <v>0</v>
      </c>
      <c r="L5815" t="str">
        <f t="shared" si="720"/>
        <v>Diskret matematik</v>
      </c>
      <c r="M5815">
        <f t="shared" si="721"/>
        <v>7</v>
      </c>
      <c r="N5815" t="str">
        <f t="shared" si="722"/>
        <v/>
      </c>
      <c r="O5815" t="e">
        <f>IF(AND(A5815&lt;&gt;A5814,#REF!&lt;&gt;""),#REF!,"")</f>
        <v>#REF!</v>
      </c>
      <c r="P5815" t="e">
        <f t="shared" si="725"/>
        <v>#REF!</v>
      </c>
      <c r="Q5815" s="2" t="e">
        <f t="shared" ca="1" si="726"/>
        <v>#REF!</v>
      </c>
      <c r="R5815" t="e">
        <f>IF(NOT(#REF!="Indskrevet"),"",IF(E5815="",FALSE,AND(NOT(#REF!),VALUE(RIGHT(CONCATENATE(YEAR(E5815)),2))=15)))</f>
        <v>#REF!</v>
      </c>
      <c r="S5815" t="e">
        <f t="shared" si="723"/>
        <v>#REF!</v>
      </c>
      <c r="T5815" t="e">
        <f t="shared" si="724"/>
        <v>#REF!</v>
      </c>
      <c r="U5815" s="2" t="e">
        <f t="shared" si="727"/>
        <v>#REF!</v>
      </c>
      <c r="V5815" s="2"/>
    </row>
    <row r="5816" spans="1:22" x14ac:dyDescent="0.25">
      <c r="A5816" t="s">
        <v>3422</v>
      </c>
      <c r="B5816" t="s">
        <v>3423</v>
      </c>
      <c r="C5816">
        <v>59.999999999998799</v>
      </c>
      <c r="D5816" t="s">
        <v>5306</v>
      </c>
      <c r="E5816" s="1">
        <v>42188</v>
      </c>
      <c r="F5816" t="s">
        <v>5331</v>
      </c>
      <c r="G5816">
        <v>1</v>
      </c>
      <c r="H5816" t="s">
        <v>5307</v>
      </c>
      <c r="I5816" t="s">
        <v>5332</v>
      </c>
      <c r="J5816" t="s">
        <v>5293</v>
      </c>
      <c r="K5816" t="b">
        <f>LOOKUP(A5816,'[1]UDDATA-1'!B:B,'[1]UDDATA-1'!A:A)&lt;&gt;LOOKUP(A5816,'[1]UDDATA-2'!B:B,'[1]UDDATA-2'!A:A)</f>
        <v>0</v>
      </c>
      <c r="L5816" t="str">
        <f t="shared" si="720"/>
        <v>Computerarkitektur</v>
      </c>
      <c r="M5816">
        <f t="shared" si="721"/>
        <v>0</v>
      </c>
      <c r="N5816" t="str">
        <f t="shared" si="722"/>
        <v/>
      </c>
      <c r="O5816" t="e">
        <f>IF(AND(A5816&lt;&gt;A5815,#REF!&lt;&gt;""),#REF!,"")</f>
        <v>#REF!</v>
      </c>
      <c r="P5816" t="e">
        <f t="shared" si="725"/>
        <v>#REF!</v>
      </c>
      <c r="Q5816" s="2" t="e">
        <f t="shared" ca="1" si="726"/>
        <v>#REF!</v>
      </c>
      <c r="R5816" t="e">
        <f>IF(NOT(#REF!="Indskrevet"),"",IF(E5816="",FALSE,AND(NOT(#REF!),VALUE(RIGHT(CONCATENATE(YEAR(E5816)),2))=15)))</f>
        <v>#REF!</v>
      </c>
      <c r="S5816" t="e">
        <f t="shared" si="723"/>
        <v>#REF!</v>
      </c>
      <c r="T5816" t="e">
        <f t="shared" si="724"/>
        <v>#REF!</v>
      </c>
      <c r="U5816" s="2" t="e">
        <f t="shared" si="727"/>
        <v>#REF!</v>
      </c>
      <c r="V5816" s="2"/>
    </row>
    <row r="5817" spans="1:22" x14ac:dyDescent="0.25">
      <c r="A5817" t="s">
        <v>3422</v>
      </c>
      <c r="B5817" t="s">
        <v>3423</v>
      </c>
      <c r="C5817">
        <v>59.999999999998799</v>
      </c>
      <c r="D5817" t="s">
        <v>5300</v>
      </c>
      <c r="E5817" s="1">
        <v>42248</v>
      </c>
      <c r="F5817" t="s">
        <v>5331</v>
      </c>
      <c r="G5817">
        <v>2</v>
      </c>
      <c r="H5817" t="s">
        <v>5287</v>
      </c>
      <c r="I5817" t="s">
        <v>5332</v>
      </c>
      <c r="J5817" t="s">
        <v>5299</v>
      </c>
      <c r="K5817" t="b">
        <f>LOOKUP(A5817,'[1]UDDATA-1'!B:B,'[1]UDDATA-1'!A:A)&lt;&gt;LOOKUP(A5817,'[1]UDDATA-2'!B:B,'[1]UDDATA-2'!A:A)</f>
        <v>0</v>
      </c>
      <c r="L5817" t="str">
        <f t="shared" si="720"/>
        <v/>
      </c>
      <c r="M5817" t="str">
        <f t="shared" si="721"/>
        <v/>
      </c>
      <c r="N5817" t="str">
        <f t="shared" si="722"/>
        <v/>
      </c>
      <c r="O5817" t="e">
        <f>IF(AND(A5817&lt;&gt;A5816,#REF!&lt;&gt;""),#REF!,"")</f>
        <v>#REF!</v>
      </c>
      <c r="P5817" t="e">
        <f t="shared" si="725"/>
        <v>#REF!</v>
      </c>
      <c r="Q5817" s="2" t="e">
        <f t="shared" ca="1" si="726"/>
        <v>#REF!</v>
      </c>
      <c r="R5817" t="e">
        <f>IF(NOT(#REF!="Indskrevet"),"",IF(E5817="",FALSE,AND(NOT(#REF!),VALUE(RIGHT(CONCATENATE(YEAR(E5817)),2))=15)))</f>
        <v>#REF!</v>
      </c>
      <c r="S5817" t="e">
        <f t="shared" si="723"/>
        <v>#REF!</v>
      </c>
      <c r="T5817" t="e">
        <f t="shared" si="724"/>
        <v>#REF!</v>
      </c>
      <c r="U5817" s="2" t="e">
        <f t="shared" si="727"/>
        <v>#REF!</v>
      </c>
      <c r="V5817" s="2"/>
    </row>
    <row r="5818" spans="1:22" x14ac:dyDescent="0.25">
      <c r="A5818" t="s">
        <v>3422</v>
      </c>
      <c r="B5818" t="s">
        <v>3423</v>
      </c>
      <c r="C5818">
        <v>59.999999999998799</v>
      </c>
      <c r="D5818" t="s">
        <v>5285</v>
      </c>
      <c r="E5818" s="1">
        <v>42165</v>
      </c>
      <c r="F5818" t="s">
        <v>5333</v>
      </c>
      <c r="G5818">
        <v>1</v>
      </c>
      <c r="H5818" t="s">
        <v>5287</v>
      </c>
      <c r="I5818" t="s">
        <v>5334</v>
      </c>
      <c r="J5818" t="s">
        <v>5293</v>
      </c>
      <c r="K5818" t="b">
        <f>LOOKUP(A5818,'[1]UDDATA-1'!B:B,'[1]UDDATA-1'!A:A)&lt;&gt;LOOKUP(A5818,'[1]UDDATA-2'!B:B,'[1]UDDATA-2'!A:A)</f>
        <v>0</v>
      </c>
      <c r="L5818" t="str">
        <f t="shared" si="720"/>
        <v>Objektorienteret programmering</v>
      </c>
      <c r="M5818">
        <f t="shared" si="721"/>
        <v>2</v>
      </c>
      <c r="N5818" t="str">
        <f t="shared" si="722"/>
        <v/>
      </c>
      <c r="O5818" t="e">
        <f>IF(AND(A5818&lt;&gt;A5817,#REF!&lt;&gt;""),#REF!,"")</f>
        <v>#REF!</v>
      </c>
      <c r="P5818" t="e">
        <f t="shared" si="725"/>
        <v>#REF!</v>
      </c>
      <c r="Q5818" s="2" t="e">
        <f t="shared" ca="1" si="726"/>
        <v>#REF!</v>
      </c>
      <c r="R5818" t="e">
        <f>IF(NOT(#REF!="Indskrevet"),"",IF(E5818="",FALSE,AND(NOT(#REF!),VALUE(RIGHT(CONCATENATE(YEAR(E5818)),2))=15)))</f>
        <v>#REF!</v>
      </c>
      <c r="S5818" t="e">
        <f t="shared" si="723"/>
        <v>#REF!</v>
      </c>
      <c r="T5818" t="e">
        <f t="shared" si="724"/>
        <v>#REF!</v>
      </c>
      <c r="U5818" s="2" t="e">
        <f t="shared" si="727"/>
        <v>#REF!</v>
      </c>
      <c r="V5818" s="2"/>
    </row>
    <row r="5819" spans="1:22" x14ac:dyDescent="0.25">
      <c r="A5819" t="s">
        <v>3424</v>
      </c>
      <c r="B5819" t="s">
        <v>3425</v>
      </c>
      <c r="C5819">
        <v>4.9999999999998002</v>
      </c>
      <c r="D5819" t="s">
        <v>5318</v>
      </c>
      <c r="E5819" s="1">
        <v>41676</v>
      </c>
      <c r="F5819" t="s">
        <v>5308</v>
      </c>
      <c r="G5819">
        <v>1</v>
      </c>
      <c r="H5819" t="s">
        <v>5287</v>
      </c>
      <c r="I5819" t="s">
        <v>5288</v>
      </c>
      <c r="J5819" t="s">
        <v>5289</v>
      </c>
      <c r="K5819" t="b">
        <f>LOOKUP(A5819,'[1]UDDATA-1'!B:B,'[1]UDDATA-1'!A:A)&lt;&gt;LOOKUP(A5819,'[1]UDDATA-2'!B:B,'[1]UDDATA-2'!A:A)</f>
        <v>0</v>
      </c>
      <c r="L5819" t="str">
        <f t="shared" si="720"/>
        <v>Grundlæggende programmering</v>
      </c>
      <c r="M5819" t="str">
        <f t="shared" si="721"/>
        <v/>
      </c>
      <c r="N5819" t="str">
        <f t="shared" si="722"/>
        <v>U</v>
      </c>
      <c r="O5819" t="e">
        <f>IF(AND(A5819&lt;&gt;A5818,#REF!&lt;&gt;""),#REF!,"")</f>
        <v>#REF!</v>
      </c>
      <c r="P5819" t="e">
        <f t="shared" si="725"/>
        <v>#REF!</v>
      </c>
      <c r="Q5819" s="2" t="e">
        <f t="shared" ca="1" si="726"/>
        <v>#REF!</v>
      </c>
      <c r="R5819" t="e">
        <f>IF(NOT(#REF!="Indskrevet"),"",IF(E5819="",FALSE,AND(NOT(#REF!),VALUE(RIGHT(CONCATENATE(YEAR(E5819)),2))=15)))</f>
        <v>#REF!</v>
      </c>
      <c r="S5819" t="e">
        <f t="shared" si="723"/>
        <v>#REF!</v>
      </c>
      <c r="T5819" t="e">
        <f t="shared" si="724"/>
        <v>#REF!</v>
      </c>
      <c r="U5819" s="2" t="e">
        <f t="shared" si="727"/>
        <v>#REF!</v>
      </c>
      <c r="V5819" s="2"/>
    </row>
    <row r="5820" spans="1:22" x14ac:dyDescent="0.25">
      <c r="A5820" t="s">
        <v>3424</v>
      </c>
      <c r="B5820" t="s">
        <v>3425</v>
      </c>
      <c r="C5820">
        <v>4.9999999999998002</v>
      </c>
      <c r="D5820" t="s">
        <v>5318</v>
      </c>
      <c r="E5820" s="1">
        <v>41815</v>
      </c>
      <c r="F5820" t="s">
        <v>5309</v>
      </c>
      <c r="G5820">
        <v>1</v>
      </c>
      <c r="H5820" t="s">
        <v>5287</v>
      </c>
      <c r="I5820" t="s">
        <v>5292</v>
      </c>
      <c r="J5820" t="s">
        <v>5293</v>
      </c>
      <c r="K5820" t="b">
        <f>LOOKUP(A5820,'[1]UDDATA-1'!B:B,'[1]UDDATA-1'!A:A)&lt;&gt;LOOKUP(A5820,'[1]UDDATA-2'!B:B,'[1]UDDATA-2'!A:A)</f>
        <v>0</v>
      </c>
      <c r="L5820" t="str">
        <f t="shared" si="720"/>
        <v>Matematik til multimedie-applikationer</v>
      </c>
      <c r="M5820" t="str">
        <f t="shared" si="721"/>
        <v/>
      </c>
      <c r="N5820" t="str">
        <f t="shared" si="722"/>
        <v>U</v>
      </c>
      <c r="O5820" t="e">
        <f>IF(AND(A5820&lt;&gt;A5819,#REF!&lt;&gt;""),#REF!,"")</f>
        <v>#REF!</v>
      </c>
      <c r="P5820" t="e">
        <f t="shared" si="725"/>
        <v>#REF!</v>
      </c>
      <c r="Q5820" s="2" t="e">
        <f t="shared" ca="1" si="726"/>
        <v>#REF!</v>
      </c>
      <c r="R5820" t="e">
        <f>IF(NOT(#REF!="Indskrevet"),"",IF(E5820="",FALSE,AND(NOT(#REF!),VALUE(RIGHT(CONCATENATE(YEAR(E5820)),2))=15)))</f>
        <v>#REF!</v>
      </c>
      <c r="S5820" t="e">
        <f t="shared" si="723"/>
        <v>#REF!</v>
      </c>
      <c r="T5820" t="e">
        <f t="shared" si="724"/>
        <v>#REF!</v>
      </c>
      <c r="U5820" s="2" t="e">
        <f t="shared" si="727"/>
        <v>#REF!</v>
      </c>
      <c r="V5820" s="2"/>
    </row>
    <row r="5821" spans="1:22" x14ac:dyDescent="0.25">
      <c r="A5821" t="s">
        <v>3424</v>
      </c>
      <c r="B5821" t="s">
        <v>3425</v>
      </c>
      <c r="C5821">
        <v>4.9999999999998002</v>
      </c>
      <c r="D5821" t="s">
        <v>5318</v>
      </c>
      <c r="E5821" s="1">
        <v>42247</v>
      </c>
      <c r="F5821" t="s">
        <v>5310</v>
      </c>
      <c r="G5821">
        <v>1</v>
      </c>
      <c r="H5821" t="s">
        <v>5287</v>
      </c>
      <c r="I5821" t="s">
        <v>5295</v>
      </c>
      <c r="J5821" t="s">
        <v>5303</v>
      </c>
      <c r="K5821" t="b">
        <f>LOOKUP(A5821,'[1]UDDATA-1'!B:B,'[1]UDDATA-1'!A:A)&lt;&gt;LOOKUP(A5821,'[1]UDDATA-2'!B:B,'[1]UDDATA-2'!A:A)</f>
        <v>0</v>
      </c>
      <c r="L5821" t="str">
        <f t="shared" si="720"/>
        <v>Fysisk interface design</v>
      </c>
      <c r="M5821" t="str">
        <f t="shared" si="721"/>
        <v/>
      </c>
      <c r="N5821" t="str">
        <f t="shared" si="722"/>
        <v>U</v>
      </c>
      <c r="O5821" t="e">
        <f>IF(AND(A5821&lt;&gt;A5820,#REF!&lt;&gt;""),#REF!,"")</f>
        <v>#REF!</v>
      </c>
      <c r="P5821" t="e">
        <f t="shared" si="725"/>
        <v>#REF!</v>
      </c>
      <c r="Q5821" s="2" t="e">
        <f t="shared" ca="1" si="726"/>
        <v>#REF!</v>
      </c>
      <c r="R5821" t="e">
        <f>IF(NOT(#REF!="Indskrevet"),"",IF(E5821="",FALSE,AND(NOT(#REF!),VALUE(RIGHT(CONCATENATE(YEAR(E5821)),2))=15)))</f>
        <v>#REF!</v>
      </c>
      <c r="S5821" t="e">
        <f t="shared" si="723"/>
        <v>#REF!</v>
      </c>
      <c r="T5821" t="e">
        <f t="shared" si="724"/>
        <v>#REF!</v>
      </c>
      <c r="U5821" s="2" t="e">
        <f t="shared" si="727"/>
        <v>#REF!</v>
      </c>
      <c r="V5821" s="2"/>
    </row>
    <row r="5822" spans="1:22" x14ac:dyDescent="0.25">
      <c r="A5822" t="s">
        <v>3426</v>
      </c>
      <c r="B5822" t="s">
        <v>3427</v>
      </c>
      <c r="C5822">
        <v>74.999999999998806</v>
      </c>
      <c r="D5822" t="s">
        <v>5285</v>
      </c>
      <c r="E5822" s="1">
        <v>41290</v>
      </c>
      <c r="F5822" t="s">
        <v>5343</v>
      </c>
      <c r="G5822">
        <v>1</v>
      </c>
      <c r="H5822" t="s">
        <v>5287</v>
      </c>
      <c r="I5822" t="s">
        <v>5288</v>
      </c>
      <c r="J5822" t="s">
        <v>5289</v>
      </c>
      <c r="K5822" t="b">
        <f>LOOKUP(A5822,'[1]UDDATA-1'!B:B,'[1]UDDATA-1'!A:A)&lt;&gt;LOOKUP(A5822,'[1]UDDATA-2'!B:B,'[1]UDDATA-2'!A:A)</f>
        <v>0</v>
      </c>
      <c r="L5822" t="str">
        <f t="shared" si="720"/>
        <v>Grundlæggende programmering</v>
      </c>
      <c r="M5822">
        <f t="shared" si="721"/>
        <v>2</v>
      </c>
      <c r="N5822" t="str">
        <f t="shared" si="722"/>
        <v/>
      </c>
      <c r="O5822" t="e">
        <f>IF(AND(A5822&lt;&gt;A5821,#REF!&lt;&gt;""),#REF!,"")</f>
        <v>#REF!</v>
      </c>
      <c r="P5822" t="e">
        <f t="shared" si="725"/>
        <v>#REF!</v>
      </c>
      <c r="Q5822" s="2" t="e">
        <f t="shared" ca="1" si="726"/>
        <v>#REF!</v>
      </c>
      <c r="R5822" t="e">
        <f>IF(NOT(#REF!="Indskrevet"),"",IF(E5822="",FALSE,AND(NOT(#REF!),VALUE(RIGHT(CONCATENATE(YEAR(E5822)),2))=15)))</f>
        <v>#REF!</v>
      </c>
      <c r="S5822" t="e">
        <f t="shared" si="723"/>
        <v>#REF!</v>
      </c>
      <c r="T5822" t="e">
        <f t="shared" si="724"/>
        <v>#REF!</v>
      </c>
      <c r="U5822" s="2" t="e">
        <f t="shared" si="727"/>
        <v>#REF!</v>
      </c>
      <c r="V5822" s="2"/>
    </row>
    <row r="5823" spans="1:22" x14ac:dyDescent="0.25">
      <c r="A5823" t="s">
        <v>3426</v>
      </c>
      <c r="B5823" t="s">
        <v>3427</v>
      </c>
      <c r="C5823">
        <v>74.999999999998806</v>
      </c>
      <c r="D5823" t="s">
        <v>5306</v>
      </c>
      <c r="E5823" s="1">
        <v>41456</v>
      </c>
      <c r="F5823" t="s">
        <v>5344</v>
      </c>
      <c r="G5823">
        <v>1</v>
      </c>
      <c r="H5823" t="s">
        <v>5307</v>
      </c>
      <c r="I5823" t="s">
        <v>5292</v>
      </c>
      <c r="J5823" t="s">
        <v>5293</v>
      </c>
      <c r="K5823" t="b">
        <f>LOOKUP(A5823,'[1]UDDATA-1'!B:B,'[1]UDDATA-1'!A:A)&lt;&gt;LOOKUP(A5823,'[1]UDDATA-2'!B:B,'[1]UDDATA-2'!A:A)</f>
        <v>0</v>
      </c>
      <c r="L5823" t="str">
        <f t="shared" si="720"/>
        <v>Matematik til multimedie-applikationer</v>
      </c>
      <c r="M5823">
        <f t="shared" si="721"/>
        <v>0</v>
      </c>
      <c r="N5823" t="str">
        <f t="shared" si="722"/>
        <v/>
      </c>
      <c r="O5823" t="e">
        <f>IF(AND(A5823&lt;&gt;A5822,#REF!&lt;&gt;""),#REF!,"")</f>
        <v>#REF!</v>
      </c>
      <c r="P5823" t="e">
        <f t="shared" si="725"/>
        <v>#REF!</v>
      </c>
      <c r="Q5823" s="2" t="e">
        <f t="shared" ca="1" si="726"/>
        <v>#REF!</v>
      </c>
      <c r="R5823" t="e">
        <f>IF(NOT(#REF!="Indskrevet"),"",IF(E5823="",FALSE,AND(NOT(#REF!),VALUE(RIGHT(CONCATENATE(YEAR(E5823)),2))=15)))</f>
        <v>#REF!</v>
      </c>
      <c r="S5823" t="e">
        <f t="shared" si="723"/>
        <v>#REF!</v>
      </c>
      <c r="T5823" t="e">
        <f t="shared" si="724"/>
        <v>#REF!</v>
      </c>
      <c r="U5823" s="2" t="e">
        <f t="shared" si="727"/>
        <v>#REF!</v>
      </c>
      <c r="V5823" s="2"/>
    </row>
    <row r="5824" spans="1:22" x14ac:dyDescent="0.25">
      <c r="A5824" t="s">
        <v>3426</v>
      </c>
      <c r="B5824" t="s">
        <v>3427</v>
      </c>
      <c r="C5824">
        <v>74.999999999998806</v>
      </c>
      <c r="D5824" t="s">
        <v>5306</v>
      </c>
      <c r="E5824" s="1">
        <v>41530</v>
      </c>
      <c r="F5824" t="s">
        <v>5344</v>
      </c>
      <c r="G5824">
        <v>2</v>
      </c>
      <c r="H5824" t="s">
        <v>5287</v>
      </c>
      <c r="I5824" t="s">
        <v>5292</v>
      </c>
      <c r="J5824" t="s">
        <v>5299</v>
      </c>
      <c r="K5824" t="b">
        <f>LOOKUP(A5824,'[1]UDDATA-1'!B:B,'[1]UDDATA-1'!A:A)&lt;&gt;LOOKUP(A5824,'[1]UDDATA-2'!B:B,'[1]UDDATA-2'!A:A)</f>
        <v>0</v>
      </c>
      <c r="L5824" t="str">
        <f t="shared" si="720"/>
        <v/>
      </c>
      <c r="M5824" t="str">
        <f t="shared" si="721"/>
        <v/>
      </c>
      <c r="N5824" t="str">
        <f t="shared" si="722"/>
        <v/>
      </c>
      <c r="O5824" t="e">
        <f>IF(AND(A5824&lt;&gt;A5823,#REF!&lt;&gt;""),#REF!,"")</f>
        <v>#REF!</v>
      </c>
      <c r="P5824" t="e">
        <f t="shared" si="725"/>
        <v>#REF!</v>
      </c>
      <c r="Q5824" s="2" t="e">
        <f t="shared" ca="1" si="726"/>
        <v>#REF!</v>
      </c>
      <c r="R5824" t="e">
        <f>IF(NOT(#REF!="Indskrevet"),"",IF(E5824="",FALSE,AND(NOT(#REF!),VALUE(RIGHT(CONCATENATE(YEAR(E5824)),2))=15)))</f>
        <v>#REF!</v>
      </c>
      <c r="S5824" t="e">
        <f t="shared" si="723"/>
        <v>#REF!</v>
      </c>
      <c r="T5824" t="e">
        <f t="shared" si="724"/>
        <v>#REF!</v>
      </c>
      <c r="U5824" s="2" t="e">
        <f t="shared" si="727"/>
        <v>#REF!</v>
      </c>
      <c r="V5824" s="2"/>
    </row>
    <row r="5825" spans="1:22" x14ac:dyDescent="0.25">
      <c r="A5825" t="s">
        <v>3426</v>
      </c>
      <c r="B5825" t="s">
        <v>3427</v>
      </c>
      <c r="C5825">
        <v>74.999999999998806</v>
      </c>
      <c r="D5825" t="s">
        <v>5317</v>
      </c>
      <c r="E5825" s="1">
        <v>41429</v>
      </c>
      <c r="F5825" t="s">
        <v>5345</v>
      </c>
      <c r="G5825">
        <v>1</v>
      </c>
      <c r="H5825" t="s">
        <v>5287</v>
      </c>
      <c r="I5825" t="s">
        <v>5295</v>
      </c>
      <c r="J5825" t="s">
        <v>5293</v>
      </c>
      <c r="K5825" t="b">
        <f>LOOKUP(A5825,'[1]UDDATA-1'!B:B,'[1]UDDATA-1'!A:A)&lt;&gt;LOOKUP(A5825,'[1]UDDATA-2'!B:B,'[1]UDDATA-2'!A:A)</f>
        <v>0</v>
      </c>
      <c r="L5825" t="str">
        <f t="shared" si="720"/>
        <v>Fysisk interface design</v>
      </c>
      <c r="M5825">
        <f t="shared" si="721"/>
        <v>4</v>
      </c>
      <c r="N5825" t="str">
        <f t="shared" si="722"/>
        <v/>
      </c>
      <c r="O5825" t="e">
        <f>IF(AND(A5825&lt;&gt;A5824,#REF!&lt;&gt;""),#REF!,"")</f>
        <v>#REF!</v>
      </c>
      <c r="P5825" t="e">
        <f t="shared" si="725"/>
        <v>#REF!</v>
      </c>
      <c r="Q5825" s="2" t="e">
        <f t="shared" ca="1" si="726"/>
        <v>#REF!</v>
      </c>
      <c r="R5825" t="e">
        <f>IF(NOT(#REF!="Indskrevet"),"",IF(E5825="",FALSE,AND(NOT(#REF!),VALUE(RIGHT(CONCATENATE(YEAR(E5825)),2))=15)))</f>
        <v>#REF!</v>
      </c>
      <c r="S5825" t="e">
        <f t="shared" si="723"/>
        <v>#REF!</v>
      </c>
      <c r="T5825" t="e">
        <f t="shared" si="724"/>
        <v>#REF!</v>
      </c>
      <c r="U5825" s="2" t="e">
        <f t="shared" si="727"/>
        <v>#REF!</v>
      </c>
      <c r="V5825" s="2"/>
    </row>
    <row r="5826" spans="1:22" x14ac:dyDescent="0.25">
      <c r="A5826" t="s">
        <v>3426</v>
      </c>
      <c r="B5826" t="s">
        <v>3427</v>
      </c>
      <c r="C5826">
        <v>74.999999999998806</v>
      </c>
      <c r="D5826" t="s">
        <v>5327</v>
      </c>
      <c r="E5826" s="1">
        <v>41690</v>
      </c>
      <c r="F5826" t="s">
        <v>5346</v>
      </c>
      <c r="G5826">
        <v>1</v>
      </c>
      <c r="H5826" t="s">
        <v>5287</v>
      </c>
      <c r="I5826" t="s">
        <v>5298</v>
      </c>
      <c r="J5826" t="s">
        <v>5299</v>
      </c>
      <c r="K5826" t="b">
        <f>LOOKUP(A5826,'[1]UDDATA-1'!B:B,'[1]UDDATA-1'!A:A)&lt;&gt;LOOKUP(A5826,'[1]UDDATA-2'!B:B,'[1]UDDATA-2'!A:A)</f>
        <v>0</v>
      </c>
      <c r="L5826" t="str">
        <f t="shared" ref="L5826:L5889" si="728">IF(AND(I5826&lt;&gt;"",I5826&lt;&gt;I5825),I5826,"")</f>
        <v>Proceduremæssig programmering</v>
      </c>
      <c r="M5826">
        <f t="shared" ref="M5826:M5889" si="729">IF(AND(L5826&lt;&gt;"",ISNUMBER(VALUE(D5826))),VALUE(D5826),"")</f>
        <v>-3</v>
      </c>
      <c r="N5826" t="str">
        <f t="shared" ref="N5826:N5889" si="730">IF(L5826="","",IF(M5826="",D5826,""))</f>
        <v/>
      </c>
      <c r="O5826" t="e">
        <f>IF(AND(A5826&lt;&gt;A5825,#REF!&lt;&gt;""),#REF!,"")</f>
        <v>#REF!</v>
      </c>
      <c r="P5826" t="e">
        <f t="shared" si="725"/>
        <v>#REF!</v>
      </c>
      <c r="Q5826" s="2" t="e">
        <f t="shared" ca="1" si="726"/>
        <v>#REF!</v>
      </c>
      <c r="R5826" t="e">
        <f>IF(NOT(#REF!="Indskrevet"),"",IF(E5826="",FALSE,AND(NOT(#REF!),VALUE(RIGHT(CONCATENATE(YEAR(E5826)),2))=15)))</f>
        <v>#REF!</v>
      </c>
      <c r="S5826" t="e">
        <f t="shared" ref="S5826:S5889" si="731">IF(R5826="","",IF(A5826=A5825,S5825,NOT(OR(R5826,AND(A5827=A5826,R5827),AND(A5828=A5826,R5828),AND(A5829=A5826,R5829),AND(A5830=A5826,R5830),AND(A5831=A5826,R5831),AND(A5832=A5826,R5832),AND(A5833=A5826,R5833),AND(A5834=A5826,R5834),AND(A5835=A5826,R5835),AND(A5836=A5826,R5836)))))</f>
        <v>#REF!</v>
      </c>
      <c r="T5826" t="e">
        <f t="shared" ref="T5826:T5889" si="732">IF(U5826="","",O5826)</f>
        <v>#REF!</v>
      </c>
      <c r="U5826" s="2" t="e">
        <f t="shared" si="727"/>
        <v>#REF!</v>
      </c>
      <c r="V5826" s="2"/>
    </row>
    <row r="5827" spans="1:22" x14ac:dyDescent="0.25">
      <c r="A5827" t="s">
        <v>3428</v>
      </c>
      <c r="B5827" t="s">
        <v>3429</v>
      </c>
      <c r="C5827">
        <v>174.99999999999699</v>
      </c>
      <c r="D5827" t="s">
        <v>5306</v>
      </c>
      <c r="E5827" s="1">
        <v>41891</v>
      </c>
      <c r="F5827" t="s">
        <v>5304</v>
      </c>
      <c r="G5827">
        <v>1</v>
      </c>
      <c r="H5827" t="s">
        <v>5287</v>
      </c>
      <c r="I5827" t="s">
        <v>5305</v>
      </c>
      <c r="J5827" t="s">
        <v>5315</v>
      </c>
      <c r="K5827" t="b">
        <f>LOOKUP(A5827,'[1]UDDATA-1'!B:B,'[1]UDDATA-1'!A:A)&lt;&gt;LOOKUP(A5827,'[1]UDDATA-2'!B:B,'[1]UDDATA-2'!A:A)</f>
        <v>1</v>
      </c>
      <c r="L5827" t="str">
        <f t="shared" si="728"/>
        <v>Objektorienteret Software Engineering</v>
      </c>
      <c r="M5827">
        <f t="shared" si="729"/>
        <v>0</v>
      </c>
      <c r="N5827" t="str">
        <f t="shared" si="730"/>
        <v/>
      </c>
      <c r="O5827" t="e">
        <f>IF(AND(A5827&lt;&gt;A5826,#REF!&lt;&gt;""),#REF!,"")</f>
        <v>#REF!</v>
      </c>
      <c r="P5827" t="e">
        <f t="shared" ref="P5827:P5890" si="733">IF(O5827="","",IF(M5827="",0,IF(O5828&lt;&gt;"",1,IF(AND(O5828="",O5829&lt;&gt;""),2,IF(AND(O5828="",O5829="",O5830&lt;&gt;""),3,IF(AND(O5828="",O5829="",O5830="",O5831&lt;&gt;""),4,IF(AND(O5828="",O5829="",O5830="",O5831="",O5832&lt;&gt;""),5,IF(AND(O5828="",O5829="",O5830="",O5831="",O5832="",O5833&lt;&gt;""),6,IF(AND(O5828="",O5829="",O5830="",O5831="",O5832="",O5833="",O5834&lt;&gt;""),7,IF(AND(O5828="",O5829="",O5830="",O5831="",O5832="",O5833="",O5834="",O5835&lt;&gt;""),8,IF(AND(O5828="",O5829="",O5830="",O5831="",O5832="",O5833="",O5834="",O5835="",O5836&lt;&gt;""),9,IF(AND(O5828="",O5829="",O5830="",O5831="",O5832="",O5833="",O5834="",O5835="",O5836="",O5837&lt;&gt;""),10,IF(AND(O5828="",O5829="",O5830="",O5831="",O5832="",O5833="",O5834="",O5835="",O5836="",O5837="",O5838&lt;&gt;""),11,IF(AND(O5828="",O5829="",O5830="",O5831="",O5832="",O5833="",O5834="",O5835="",O5836="",O5837="",O5838="",O5839&lt;&gt;""),12,IF(AND(O5828="",O5829="",O5830="",O5831="",O5832="",O5833="",O5834="",O5835="",O5836="",O5837="",O5838="",O5839="",O5840&lt;&gt;""),13,IF(AND(O5828="",O5829="",O5830="",O5831="",O5832="",O5833="",O5834="",O5835="",O5836="",O5837="",O5838="",O5839="",O5840="",O5841&lt;&gt;""),14,IF(AND(O5828="",O5829="",O5830="",O5831="",O5832="",O5833="",O5834="",O5835="",O5836="",O5837="",O5838="",O5839="",O5840="",O5841="",O5842&lt;&gt;""),15)))))))))))))))))</f>
        <v>#REF!</v>
      </c>
      <c r="Q5827" s="2" t="e">
        <f t="shared" ref="Q5827:Q5890" ca="1" si="734">IF(OR(P5827="",P5827=0),"",AVERAGE(INDIRECT(CONCATENATE("AU",ROW(),":AU",ROW()+P5827))))</f>
        <v>#REF!</v>
      </c>
      <c r="R5827" t="e">
        <f>IF(NOT(#REF!="Indskrevet"),"",IF(E5827="",FALSE,AND(NOT(#REF!),VALUE(RIGHT(CONCATENATE(YEAR(E5827)),2))=15)))</f>
        <v>#REF!</v>
      </c>
      <c r="S5827" t="e">
        <f t="shared" si="731"/>
        <v>#REF!</v>
      </c>
      <c r="T5827" t="e">
        <f t="shared" si="732"/>
        <v>#REF!</v>
      </c>
      <c r="U5827" s="2" t="e">
        <f t="shared" si="727"/>
        <v>#REF!</v>
      </c>
      <c r="V5827" s="2"/>
    </row>
    <row r="5828" spans="1:22" x14ac:dyDescent="0.25">
      <c r="A5828" t="s">
        <v>3428</v>
      </c>
      <c r="B5828" t="s">
        <v>3429</v>
      </c>
      <c r="C5828">
        <v>174.99999999999699</v>
      </c>
      <c r="D5828" t="s">
        <v>5317</v>
      </c>
      <c r="E5828" s="1">
        <v>41290</v>
      </c>
      <c r="F5828" t="s">
        <v>5343</v>
      </c>
      <c r="G5828">
        <v>1</v>
      </c>
      <c r="H5828" t="s">
        <v>5287</v>
      </c>
      <c r="I5828" t="s">
        <v>5288</v>
      </c>
      <c r="J5828" t="s">
        <v>5289</v>
      </c>
      <c r="K5828" t="b">
        <f>LOOKUP(A5828,'[1]UDDATA-1'!B:B,'[1]UDDATA-1'!A:A)&lt;&gt;LOOKUP(A5828,'[1]UDDATA-2'!B:B,'[1]UDDATA-2'!A:A)</f>
        <v>1</v>
      </c>
      <c r="L5828" t="str">
        <f t="shared" si="728"/>
        <v>Grundlæggende programmering</v>
      </c>
      <c r="M5828">
        <f t="shared" si="729"/>
        <v>4</v>
      </c>
      <c r="N5828" t="str">
        <f t="shared" si="730"/>
        <v/>
      </c>
      <c r="O5828" t="e">
        <f>IF(AND(A5828&lt;&gt;A5827,#REF!&lt;&gt;""),#REF!,"")</f>
        <v>#REF!</v>
      </c>
      <c r="P5828" t="e">
        <f t="shared" si="733"/>
        <v>#REF!</v>
      </c>
      <c r="Q5828" s="2" t="e">
        <f t="shared" ca="1" si="734"/>
        <v>#REF!</v>
      </c>
      <c r="R5828" t="e">
        <f>IF(NOT(#REF!="Indskrevet"),"",IF(E5828="",FALSE,AND(NOT(#REF!),VALUE(RIGHT(CONCATENATE(YEAR(E5828)),2))=15)))</f>
        <v>#REF!</v>
      </c>
      <c r="S5828" t="e">
        <f t="shared" si="731"/>
        <v>#REF!</v>
      </c>
      <c r="T5828" t="e">
        <f t="shared" si="732"/>
        <v>#REF!</v>
      </c>
      <c r="U5828" s="2" t="e">
        <f t="shared" ref="U5828:U5891" si="735">IF(OR(P5828="",P5828&lt;3),"",Q5828)</f>
        <v>#REF!</v>
      </c>
      <c r="V5828" s="2"/>
    </row>
    <row r="5829" spans="1:22" x14ac:dyDescent="0.25">
      <c r="A5829" t="s">
        <v>3428</v>
      </c>
      <c r="B5829" t="s">
        <v>3429</v>
      </c>
      <c r="C5829">
        <v>174.99999999999699</v>
      </c>
      <c r="D5829" t="s">
        <v>5296</v>
      </c>
      <c r="E5829" s="1">
        <v>41456</v>
      </c>
      <c r="F5829" t="s">
        <v>5344</v>
      </c>
      <c r="G5829">
        <v>1</v>
      </c>
      <c r="H5829" t="s">
        <v>5287</v>
      </c>
      <c r="I5829" t="s">
        <v>5292</v>
      </c>
      <c r="J5829" t="s">
        <v>5293</v>
      </c>
      <c r="K5829" t="b">
        <f>LOOKUP(A5829,'[1]UDDATA-1'!B:B,'[1]UDDATA-1'!A:A)&lt;&gt;LOOKUP(A5829,'[1]UDDATA-2'!B:B,'[1]UDDATA-2'!A:A)</f>
        <v>1</v>
      </c>
      <c r="L5829" t="str">
        <f t="shared" si="728"/>
        <v>Matematik til multimedie-applikationer</v>
      </c>
      <c r="M5829">
        <f t="shared" si="729"/>
        <v>7</v>
      </c>
      <c r="N5829" t="str">
        <f t="shared" si="730"/>
        <v/>
      </c>
      <c r="O5829" t="e">
        <f>IF(AND(A5829&lt;&gt;A5828,#REF!&lt;&gt;""),#REF!,"")</f>
        <v>#REF!</v>
      </c>
      <c r="P5829" t="e">
        <f t="shared" si="733"/>
        <v>#REF!</v>
      </c>
      <c r="Q5829" s="2" t="e">
        <f t="shared" ca="1" si="734"/>
        <v>#REF!</v>
      </c>
      <c r="R5829" t="e">
        <f>IF(NOT(#REF!="Indskrevet"),"",IF(E5829="",FALSE,AND(NOT(#REF!),VALUE(RIGHT(CONCATENATE(YEAR(E5829)),2))=15)))</f>
        <v>#REF!</v>
      </c>
      <c r="S5829" t="e">
        <f t="shared" si="731"/>
        <v>#REF!</v>
      </c>
      <c r="T5829" t="e">
        <f t="shared" si="732"/>
        <v>#REF!</v>
      </c>
      <c r="U5829" s="2" t="e">
        <f t="shared" si="735"/>
        <v>#REF!</v>
      </c>
      <c r="V5829" s="2"/>
    </row>
    <row r="5830" spans="1:22" x14ac:dyDescent="0.25">
      <c r="A5830" t="s">
        <v>3428</v>
      </c>
      <c r="B5830" t="s">
        <v>3429</v>
      </c>
      <c r="C5830">
        <v>174.99999999999699</v>
      </c>
      <c r="D5830" t="s">
        <v>5300</v>
      </c>
      <c r="E5830" s="1">
        <v>41429</v>
      </c>
      <c r="F5830" t="s">
        <v>5345</v>
      </c>
      <c r="G5830">
        <v>1</v>
      </c>
      <c r="H5830" t="s">
        <v>5287</v>
      </c>
      <c r="I5830" t="s">
        <v>5295</v>
      </c>
      <c r="J5830" t="s">
        <v>5293</v>
      </c>
      <c r="K5830" t="b">
        <f>LOOKUP(A5830,'[1]UDDATA-1'!B:B,'[1]UDDATA-1'!A:A)&lt;&gt;LOOKUP(A5830,'[1]UDDATA-2'!B:B,'[1]UDDATA-2'!A:A)</f>
        <v>1</v>
      </c>
      <c r="L5830" t="str">
        <f t="shared" si="728"/>
        <v>Fysisk interface design</v>
      </c>
      <c r="M5830">
        <f t="shared" si="729"/>
        <v>12</v>
      </c>
      <c r="N5830" t="str">
        <f t="shared" si="730"/>
        <v/>
      </c>
      <c r="O5830" t="e">
        <f>IF(AND(A5830&lt;&gt;A5829,#REF!&lt;&gt;""),#REF!,"")</f>
        <v>#REF!</v>
      </c>
      <c r="P5830" t="e">
        <f t="shared" si="733"/>
        <v>#REF!</v>
      </c>
      <c r="Q5830" s="2" t="e">
        <f t="shared" ca="1" si="734"/>
        <v>#REF!</v>
      </c>
      <c r="R5830" t="e">
        <f>IF(NOT(#REF!="Indskrevet"),"",IF(E5830="",FALSE,AND(NOT(#REF!),VALUE(RIGHT(CONCATENATE(YEAR(E5830)),2))=15)))</f>
        <v>#REF!</v>
      </c>
      <c r="S5830" t="e">
        <f t="shared" si="731"/>
        <v>#REF!</v>
      </c>
      <c r="T5830" t="e">
        <f t="shared" si="732"/>
        <v>#REF!</v>
      </c>
      <c r="U5830" s="2" t="e">
        <f t="shared" si="735"/>
        <v>#REF!</v>
      </c>
      <c r="V5830" s="2"/>
    </row>
    <row r="5831" spans="1:22" x14ac:dyDescent="0.25">
      <c r="A5831" t="s">
        <v>3428</v>
      </c>
      <c r="B5831" t="s">
        <v>3429</v>
      </c>
      <c r="C5831">
        <v>174.99999999999699</v>
      </c>
      <c r="D5831" t="s">
        <v>5327</v>
      </c>
      <c r="E5831" s="1">
        <v>41690</v>
      </c>
      <c r="F5831" t="s">
        <v>5346</v>
      </c>
      <c r="G5831">
        <v>1</v>
      </c>
      <c r="H5831" t="s">
        <v>5307</v>
      </c>
      <c r="I5831" t="s">
        <v>5298</v>
      </c>
      <c r="J5831" t="s">
        <v>5299</v>
      </c>
      <c r="K5831" t="b">
        <f>LOOKUP(A5831,'[1]UDDATA-1'!B:B,'[1]UDDATA-1'!A:A)&lt;&gt;LOOKUP(A5831,'[1]UDDATA-2'!B:B,'[1]UDDATA-2'!A:A)</f>
        <v>1</v>
      </c>
      <c r="L5831" t="str">
        <f t="shared" si="728"/>
        <v>Proceduremæssig programmering</v>
      </c>
      <c r="M5831">
        <f t="shared" si="729"/>
        <v>-3</v>
      </c>
      <c r="N5831" t="str">
        <f t="shared" si="730"/>
        <v/>
      </c>
      <c r="O5831" t="e">
        <f>IF(AND(A5831&lt;&gt;A5830,#REF!&lt;&gt;""),#REF!,"")</f>
        <v>#REF!</v>
      </c>
      <c r="P5831" t="e">
        <f t="shared" si="733"/>
        <v>#REF!</v>
      </c>
      <c r="Q5831" s="2" t="e">
        <f t="shared" ca="1" si="734"/>
        <v>#REF!</v>
      </c>
      <c r="R5831" t="e">
        <f>IF(NOT(#REF!="Indskrevet"),"",IF(E5831="",FALSE,AND(NOT(#REF!),VALUE(RIGHT(CONCATENATE(YEAR(E5831)),2))=15)))</f>
        <v>#REF!</v>
      </c>
      <c r="S5831" t="e">
        <f t="shared" si="731"/>
        <v>#REF!</v>
      </c>
      <c r="T5831" t="e">
        <f t="shared" si="732"/>
        <v>#REF!</v>
      </c>
      <c r="U5831" s="2" t="e">
        <f t="shared" si="735"/>
        <v>#REF!</v>
      </c>
      <c r="V5831" s="2"/>
    </row>
    <row r="5832" spans="1:22" x14ac:dyDescent="0.25">
      <c r="A5832" t="s">
        <v>3428</v>
      </c>
      <c r="B5832" t="s">
        <v>3429</v>
      </c>
      <c r="C5832">
        <v>174.99999999999699</v>
      </c>
      <c r="D5832" t="s">
        <v>5285</v>
      </c>
      <c r="E5832" s="1">
        <v>41774</v>
      </c>
      <c r="F5832" t="s">
        <v>5346</v>
      </c>
      <c r="G5832">
        <v>2</v>
      </c>
      <c r="H5832" t="s">
        <v>5287</v>
      </c>
      <c r="I5832" t="s">
        <v>5298</v>
      </c>
      <c r="J5832" t="s">
        <v>5303</v>
      </c>
      <c r="K5832" t="b">
        <f>LOOKUP(A5832,'[1]UDDATA-1'!B:B,'[1]UDDATA-1'!A:A)&lt;&gt;LOOKUP(A5832,'[1]UDDATA-2'!B:B,'[1]UDDATA-2'!A:A)</f>
        <v>1</v>
      </c>
      <c r="L5832" t="str">
        <f t="shared" si="728"/>
        <v/>
      </c>
      <c r="M5832" t="str">
        <f t="shared" si="729"/>
        <v/>
      </c>
      <c r="N5832" t="str">
        <f t="shared" si="730"/>
        <v/>
      </c>
      <c r="O5832" t="e">
        <f>IF(AND(A5832&lt;&gt;A5831,#REF!&lt;&gt;""),#REF!,"")</f>
        <v>#REF!</v>
      </c>
      <c r="P5832" t="e">
        <f t="shared" si="733"/>
        <v>#REF!</v>
      </c>
      <c r="Q5832" s="2" t="e">
        <f t="shared" ca="1" si="734"/>
        <v>#REF!</v>
      </c>
      <c r="R5832" t="e">
        <f>IF(NOT(#REF!="Indskrevet"),"",IF(E5832="",FALSE,AND(NOT(#REF!),VALUE(RIGHT(CONCATENATE(YEAR(E5832)),2))=15)))</f>
        <v>#REF!</v>
      </c>
      <c r="S5832" t="e">
        <f t="shared" si="731"/>
        <v>#REF!</v>
      </c>
      <c r="T5832" t="e">
        <f t="shared" si="732"/>
        <v>#REF!</v>
      </c>
      <c r="U5832" s="2" t="e">
        <f t="shared" si="735"/>
        <v>#REF!</v>
      </c>
      <c r="V5832" s="2"/>
    </row>
    <row r="5833" spans="1:22" x14ac:dyDescent="0.25">
      <c r="A5833" t="s">
        <v>3428</v>
      </c>
      <c r="B5833" t="s">
        <v>3429</v>
      </c>
      <c r="C5833">
        <v>174.99999999999699</v>
      </c>
      <c r="D5833" t="s">
        <v>5285</v>
      </c>
      <c r="E5833" s="1">
        <v>41800</v>
      </c>
      <c r="F5833" t="s">
        <v>5347</v>
      </c>
      <c r="G5833">
        <v>1</v>
      </c>
      <c r="H5833" t="s">
        <v>5287</v>
      </c>
      <c r="I5833" t="s">
        <v>5302</v>
      </c>
      <c r="J5833" t="s">
        <v>5303</v>
      </c>
      <c r="K5833" t="b">
        <f>LOOKUP(A5833,'[1]UDDATA-1'!B:B,'[1]UDDATA-1'!A:A)&lt;&gt;LOOKUP(A5833,'[1]UDDATA-2'!B:B,'[1]UDDATA-2'!A:A)</f>
        <v>1</v>
      </c>
      <c r="L5833" t="str">
        <f t="shared" si="728"/>
        <v>Lyd- og musikbehandling</v>
      </c>
      <c r="M5833">
        <f t="shared" si="729"/>
        <v>2</v>
      </c>
      <c r="N5833" t="str">
        <f t="shared" si="730"/>
        <v/>
      </c>
      <c r="O5833" t="e">
        <f>IF(AND(A5833&lt;&gt;A5832,#REF!&lt;&gt;""),#REF!,"")</f>
        <v>#REF!</v>
      </c>
      <c r="P5833" t="e">
        <f t="shared" si="733"/>
        <v>#REF!</v>
      </c>
      <c r="Q5833" s="2" t="e">
        <f t="shared" ca="1" si="734"/>
        <v>#REF!</v>
      </c>
      <c r="R5833" t="e">
        <f>IF(NOT(#REF!="Indskrevet"),"",IF(E5833="",FALSE,AND(NOT(#REF!),VALUE(RIGHT(CONCATENATE(YEAR(E5833)),2))=15)))</f>
        <v>#REF!</v>
      </c>
      <c r="S5833" t="e">
        <f t="shared" si="731"/>
        <v>#REF!</v>
      </c>
      <c r="T5833" t="e">
        <f t="shared" si="732"/>
        <v>#REF!</v>
      </c>
      <c r="U5833" s="2" t="e">
        <f t="shared" si="735"/>
        <v>#REF!</v>
      </c>
      <c r="V5833" s="2"/>
    </row>
    <row r="5834" spans="1:22" x14ac:dyDescent="0.25">
      <c r="A5834" t="s">
        <v>3428</v>
      </c>
      <c r="B5834" t="s">
        <v>3429</v>
      </c>
      <c r="C5834">
        <v>174.99999999999699</v>
      </c>
      <c r="D5834" t="s">
        <v>5327</v>
      </c>
      <c r="E5834" s="1">
        <v>41815</v>
      </c>
      <c r="F5834" t="s">
        <v>5348</v>
      </c>
      <c r="G5834">
        <v>1</v>
      </c>
      <c r="H5834" t="s">
        <v>5307</v>
      </c>
      <c r="I5834" t="s">
        <v>5305</v>
      </c>
      <c r="J5834" t="s">
        <v>5303</v>
      </c>
      <c r="K5834" t="b">
        <f>LOOKUP(A5834,'[1]UDDATA-1'!B:B,'[1]UDDATA-1'!A:A)&lt;&gt;LOOKUP(A5834,'[1]UDDATA-2'!B:B,'[1]UDDATA-2'!A:A)</f>
        <v>1</v>
      </c>
      <c r="L5834" t="str">
        <f t="shared" si="728"/>
        <v>Objektorienteret Software Engineering</v>
      </c>
      <c r="M5834">
        <f t="shared" si="729"/>
        <v>-3</v>
      </c>
      <c r="N5834" t="str">
        <f t="shared" si="730"/>
        <v/>
      </c>
      <c r="O5834" t="e">
        <f>IF(AND(A5834&lt;&gt;A5833,#REF!&lt;&gt;""),#REF!,"")</f>
        <v>#REF!</v>
      </c>
      <c r="P5834" t="e">
        <f t="shared" si="733"/>
        <v>#REF!</v>
      </c>
      <c r="Q5834" s="2" t="e">
        <f t="shared" ca="1" si="734"/>
        <v>#REF!</v>
      </c>
      <c r="R5834" t="e">
        <f>IF(NOT(#REF!="Indskrevet"),"",IF(E5834="",FALSE,AND(NOT(#REF!),VALUE(RIGHT(CONCATENATE(YEAR(E5834)),2))=15)))</f>
        <v>#REF!</v>
      </c>
      <c r="S5834" t="e">
        <f t="shared" si="731"/>
        <v>#REF!</v>
      </c>
      <c r="T5834" t="e">
        <f t="shared" si="732"/>
        <v>#REF!</v>
      </c>
      <c r="U5834" s="2" t="e">
        <f t="shared" si="735"/>
        <v>#REF!</v>
      </c>
      <c r="V5834" s="2"/>
    </row>
    <row r="5835" spans="1:22" x14ac:dyDescent="0.25">
      <c r="A5835" t="s">
        <v>3428</v>
      </c>
      <c r="B5835" t="s">
        <v>3429</v>
      </c>
      <c r="C5835">
        <v>174.99999999999699</v>
      </c>
      <c r="D5835" t="s">
        <v>5306</v>
      </c>
      <c r="E5835" s="1">
        <v>41891</v>
      </c>
      <c r="F5835" t="s">
        <v>5348</v>
      </c>
      <c r="G5835">
        <v>2</v>
      </c>
      <c r="H5835" t="s">
        <v>5307</v>
      </c>
      <c r="I5835" t="s">
        <v>5305</v>
      </c>
      <c r="J5835" t="s">
        <v>5315</v>
      </c>
      <c r="K5835" t="b">
        <f>LOOKUP(A5835,'[1]UDDATA-1'!B:B,'[1]UDDATA-1'!A:A)&lt;&gt;LOOKUP(A5835,'[1]UDDATA-2'!B:B,'[1]UDDATA-2'!A:A)</f>
        <v>1</v>
      </c>
      <c r="L5835" t="str">
        <f t="shared" si="728"/>
        <v/>
      </c>
      <c r="M5835" t="str">
        <f t="shared" si="729"/>
        <v/>
      </c>
      <c r="N5835" t="str">
        <f t="shared" si="730"/>
        <v/>
      </c>
      <c r="O5835" t="e">
        <f>IF(AND(A5835&lt;&gt;A5834,#REF!&lt;&gt;""),#REF!,"")</f>
        <v>#REF!</v>
      </c>
      <c r="P5835" t="e">
        <f t="shared" si="733"/>
        <v>#REF!</v>
      </c>
      <c r="Q5835" s="2" t="e">
        <f t="shared" ca="1" si="734"/>
        <v>#REF!</v>
      </c>
      <c r="R5835" t="e">
        <f>IF(NOT(#REF!="Indskrevet"),"",IF(E5835="",FALSE,AND(NOT(#REF!),VALUE(RIGHT(CONCATENATE(YEAR(E5835)),2))=15)))</f>
        <v>#REF!</v>
      </c>
      <c r="S5835" t="e">
        <f t="shared" si="731"/>
        <v>#REF!</v>
      </c>
      <c r="T5835" t="e">
        <f t="shared" si="732"/>
        <v>#REF!</v>
      </c>
      <c r="U5835" s="2" t="e">
        <f t="shared" si="735"/>
        <v>#REF!</v>
      </c>
      <c r="V5835" s="2"/>
    </row>
    <row r="5836" spans="1:22" x14ac:dyDescent="0.25">
      <c r="A5836" t="s">
        <v>3428</v>
      </c>
      <c r="B5836" t="s">
        <v>3429</v>
      </c>
      <c r="C5836">
        <v>174.99999999999699</v>
      </c>
      <c r="D5836" t="s">
        <v>5306</v>
      </c>
      <c r="E5836" s="1">
        <v>42179</v>
      </c>
      <c r="F5836" t="s">
        <v>5348</v>
      </c>
      <c r="G5836">
        <v>3</v>
      </c>
      <c r="H5836" t="s">
        <v>5307</v>
      </c>
      <c r="I5836" t="s">
        <v>5305</v>
      </c>
      <c r="J5836" t="s">
        <v>5313</v>
      </c>
      <c r="K5836" t="b">
        <f>LOOKUP(A5836,'[1]UDDATA-1'!B:B,'[1]UDDATA-1'!A:A)&lt;&gt;LOOKUP(A5836,'[1]UDDATA-2'!B:B,'[1]UDDATA-2'!A:A)</f>
        <v>1</v>
      </c>
      <c r="L5836" t="str">
        <f t="shared" si="728"/>
        <v/>
      </c>
      <c r="M5836" t="str">
        <f t="shared" si="729"/>
        <v/>
      </c>
      <c r="N5836" t="str">
        <f t="shared" si="730"/>
        <v/>
      </c>
      <c r="O5836" t="e">
        <f>IF(AND(A5836&lt;&gt;A5835,#REF!&lt;&gt;""),#REF!,"")</f>
        <v>#REF!</v>
      </c>
      <c r="P5836" t="e">
        <f t="shared" si="733"/>
        <v>#REF!</v>
      </c>
      <c r="Q5836" s="2" t="e">
        <f t="shared" ca="1" si="734"/>
        <v>#REF!</v>
      </c>
      <c r="R5836" t="e">
        <f>IF(NOT(#REF!="Indskrevet"),"",IF(E5836="",FALSE,AND(NOT(#REF!),VALUE(RIGHT(CONCATENATE(YEAR(E5836)),2))=15)))</f>
        <v>#REF!</v>
      </c>
      <c r="S5836" t="e">
        <f t="shared" si="731"/>
        <v>#REF!</v>
      </c>
      <c r="T5836" t="e">
        <f t="shared" si="732"/>
        <v>#REF!</v>
      </c>
      <c r="U5836" s="2" t="e">
        <f t="shared" si="735"/>
        <v>#REF!</v>
      </c>
      <c r="V5836" s="2"/>
    </row>
    <row r="5837" spans="1:22" x14ac:dyDescent="0.25">
      <c r="A5837" t="s">
        <v>3428</v>
      </c>
      <c r="B5837" t="s">
        <v>3429</v>
      </c>
      <c r="C5837">
        <v>174.99999999999699</v>
      </c>
      <c r="D5837" t="s">
        <v>5306</v>
      </c>
      <c r="E5837" s="1">
        <v>42261</v>
      </c>
      <c r="F5837" t="s">
        <v>5348</v>
      </c>
      <c r="G5837">
        <v>4</v>
      </c>
      <c r="H5837" t="s">
        <v>5287</v>
      </c>
      <c r="I5837" t="s">
        <v>5305</v>
      </c>
      <c r="J5837" t="s">
        <v>5316</v>
      </c>
      <c r="K5837" t="b">
        <f>LOOKUP(A5837,'[1]UDDATA-1'!B:B,'[1]UDDATA-1'!A:A)&lt;&gt;LOOKUP(A5837,'[1]UDDATA-2'!B:B,'[1]UDDATA-2'!A:A)</f>
        <v>1</v>
      </c>
      <c r="L5837" t="str">
        <f t="shared" si="728"/>
        <v/>
      </c>
      <c r="M5837" t="str">
        <f t="shared" si="729"/>
        <v/>
      </c>
      <c r="N5837" t="str">
        <f t="shared" si="730"/>
        <v/>
      </c>
      <c r="O5837" t="e">
        <f>IF(AND(A5837&lt;&gt;A5836,#REF!&lt;&gt;""),#REF!,"")</f>
        <v>#REF!</v>
      </c>
      <c r="P5837" t="e">
        <f t="shared" si="733"/>
        <v>#REF!</v>
      </c>
      <c r="Q5837" s="2" t="e">
        <f t="shared" ca="1" si="734"/>
        <v>#REF!</v>
      </c>
      <c r="R5837" t="e">
        <f>IF(NOT(#REF!="Indskrevet"),"",IF(E5837="",FALSE,AND(NOT(#REF!),VALUE(RIGHT(CONCATENATE(YEAR(E5837)),2))=15)))</f>
        <v>#REF!</v>
      </c>
      <c r="S5837" t="e">
        <f t="shared" si="731"/>
        <v>#REF!</v>
      </c>
      <c r="T5837" t="e">
        <f t="shared" si="732"/>
        <v>#REF!</v>
      </c>
      <c r="U5837" s="2" t="e">
        <f t="shared" si="735"/>
        <v>#REF!</v>
      </c>
      <c r="V5837" s="2"/>
    </row>
    <row r="5838" spans="1:22" x14ac:dyDescent="0.25">
      <c r="A5838" t="s">
        <v>3430</v>
      </c>
      <c r="B5838" t="s">
        <v>3431</v>
      </c>
      <c r="C5838">
        <v>4.9999999999998002</v>
      </c>
      <c r="K5838" t="b">
        <f>LOOKUP(A5838,'[1]UDDATA-1'!B:B,'[1]UDDATA-1'!A:A)&lt;&gt;LOOKUP(A5838,'[1]UDDATA-2'!B:B,'[1]UDDATA-2'!A:A)</f>
        <v>0</v>
      </c>
      <c r="L5838" t="str">
        <f t="shared" si="728"/>
        <v/>
      </c>
      <c r="M5838" t="str">
        <f t="shared" si="729"/>
        <v/>
      </c>
      <c r="N5838" t="str">
        <f t="shared" si="730"/>
        <v/>
      </c>
      <c r="O5838" t="e">
        <f>IF(AND(A5838&lt;&gt;A5837,#REF!&lt;&gt;""),#REF!,"")</f>
        <v>#REF!</v>
      </c>
      <c r="P5838" t="e">
        <f t="shared" si="733"/>
        <v>#REF!</v>
      </c>
      <c r="Q5838" s="2" t="e">
        <f t="shared" ca="1" si="734"/>
        <v>#REF!</v>
      </c>
      <c r="R5838" t="e">
        <f>IF(NOT(#REF!="Indskrevet"),"",IF(E5838="",FALSE,AND(NOT(#REF!),VALUE(RIGHT(CONCATENATE(YEAR(E5838)),2))=15)))</f>
        <v>#REF!</v>
      </c>
      <c r="S5838" t="e">
        <f t="shared" si="731"/>
        <v>#REF!</v>
      </c>
      <c r="T5838" t="e">
        <f t="shared" si="732"/>
        <v>#REF!</v>
      </c>
      <c r="U5838" s="2" t="e">
        <f t="shared" si="735"/>
        <v>#REF!</v>
      </c>
      <c r="V5838" s="2"/>
    </row>
    <row r="5839" spans="1:22" x14ac:dyDescent="0.25">
      <c r="A5839" t="s">
        <v>3432</v>
      </c>
      <c r="B5839" t="s">
        <v>3433</v>
      </c>
      <c r="C5839">
        <v>59.999999999998799</v>
      </c>
      <c r="D5839" t="s">
        <v>5285</v>
      </c>
      <c r="E5839" s="1">
        <v>42032</v>
      </c>
      <c r="F5839" t="s">
        <v>5357</v>
      </c>
      <c r="G5839">
        <v>1</v>
      </c>
      <c r="H5839" t="s">
        <v>5287</v>
      </c>
      <c r="I5839" t="s">
        <v>5324</v>
      </c>
      <c r="J5839" t="s">
        <v>5289</v>
      </c>
      <c r="K5839" t="b">
        <f>LOOKUP(A5839,'[1]UDDATA-1'!B:B,'[1]UDDATA-1'!A:A)&lt;&gt;LOOKUP(A5839,'[1]UDDATA-2'!B:B,'[1]UDDATA-2'!A:A)</f>
        <v>0</v>
      </c>
      <c r="L5839" t="str">
        <f t="shared" si="728"/>
        <v>Lineær algebra</v>
      </c>
      <c r="M5839">
        <f t="shared" si="729"/>
        <v>2</v>
      </c>
      <c r="N5839" t="str">
        <f t="shared" si="730"/>
        <v/>
      </c>
      <c r="O5839" t="e">
        <f>IF(AND(A5839&lt;&gt;A5838,#REF!&lt;&gt;""),#REF!,"")</f>
        <v>#REF!</v>
      </c>
      <c r="P5839" t="e">
        <f t="shared" si="733"/>
        <v>#REF!</v>
      </c>
      <c r="Q5839" s="2" t="e">
        <f t="shared" ca="1" si="734"/>
        <v>#REF!</v>
      </c>
      <c r="R5839" t="e">
        <f>IF(NOT(#REF!="Indskrevet"),"",IF(E5839="",FALSE,AND(NOT(#REF!),VALUE(RIGHT(CONCATENATE(YEAR(E5839)),2))=15)))</f>
        <v>#REF!</v>
      </c>
      <c r="S5839" t="e">
        <f t="shared" si="731"/>
        <v>#REF!</v>
      </c>
      <c r="T5839" t="e">
        <f t="shared" si="732"/>
        <v>#REF!</v>
      </c>
      <c r="U5839" s="2" t="e">
        <f t="shared" si="735"/>
        <v>#REF!</v>
      </c>
      <c r="V5839" s="2"/>
    </row>
    <row r="5840" spans="1:22" x14ac:dyDescent="0.25">
      <c r="A5840" t="s">
        <v>3432</v>
      </c>
      <c r="B5840" t="s">
        <v>3433</v>
      </c>
      <c r="C5840">
        <v>59.999999999998799</v>
      </c>
      <c r="D5840" t="s">
        <v>5285</v>
      </c>
      <c r="E5840" s="1">
        <v>42187</v>
      </c>
      <c r="F5840" t="s">
        <v>5358</v>
      </c>
      <c r="G5840">
        <v>1</v>
      </c>
      <c r="H5840" t="s">
        <v>5287</v>
      </c>
      <c r="I5840" t="s">
        <v>5330</v>
      </c>
      <c r="J5840" t="s">
        <v>5293</v>
      </c>
      <c r="K5840" t="b">
        <f>LOOKUP(A5840,'[1]UDDATA-1'!B:B,'[1]UDDATA-1'!A:A)&lt;&gt;LOOKUP(A5840,'[1]UDDATA-2'!B:B,'[1]UDDATA-2'!A:A)</f>
        <v>0</v>
      </c>
      <c r="L5840" t="str">
        <f t="shared" si="728"/>
        <v>Diskret matematik</v>
      </c>
      <c r="M5840">
        <f t="shared" si="729"/>
        <v>2</v>
      </c>
      <c r="N5840" t="str">
        <f t="shared" si="730"/>
        <v/>
      </c>
      <c r="O5840" t="e">
        <f>IF(AND(A5840&lt;&gt;A5839,#REF!&lt;&gt;""),#REF!,"")</f>
        <v>#REF!</v>
      </c>
      <c r="P5840" t="e">
        <f t="shared" si="733"/>
        <v>#REF!</v>
      </c>
      <c r="Q5840" s="2" t="e">
        <f t="shared" ca="1" si="734"/>
        <v>#REF!</v>
      </c>
      <c r="R5840" t="e">
        <f>IF(NOT(#REF!="Indskrevet"),"",IF(E5840="",FALSE,AND(NOT(#REF!),VALUE(RIGHT(CONCATENATE(YEAR(E5840)),2))=15)))</f>
        <v>#REF!</v>
      </c>
      <c r="S5840" t="e">
        <f t="shared" si="731"/>
        <v>#REF!</v>
      </c>
      <c r="T5840" t="e">
        <f t="shared" si="732"/>
        <v>#REF!</v>
      </c>
      <c r="U5840" s="2" t="e">
        <f t="shared" si="735"/>
        <v>#REF!</v>
      </c>
      <c r="V5840" s="2"/>
    </row>
    <row r="5841" spans="1:22" x14ac:dyDescent="0.25">
      <c r="A5841" t="s">
        <v>3432</v>
      </c>
      <c r="B5841" t="s">
        <v>3433</v>
      </c>
      <c r="C5841">
        <v>59.999999999998799</v>
      </c>
      <c r="D5841" t="s">
        <v>5296</v>
      </c>
      <c r="E5841" s="1">
        <v>42174</v>
      </c>
      <c r="F5841" t="s">
        <v>5359</v>
      </c>
      <c r="G5841">
        <v>1</v>
      </c>
      <c r="H5841" t="s">
        <v>5287</v>
      </c>
      <c r="I5841" t="s">
        <v>5334</v>
      </c>
      <c r="J5841" t="s">
        <v>5293</v>
      </c>
      <c r="K5841" t="b">
        <f>LOOKUP(A5841,'[1]UDDATA-1'!B:B,'[1]UDDATA-1'!A:A)&lt;&gt;LOOKUP(A5841,'[1]UDDATA-2'!B:B,'[1]UDDATA-2'!A:A)</f>
        <v>0</v>
      </c>
      <c r="L5841" t="str">
        <f t="shared" si="728"/>
        <v>Objektorienteret programmering</v>
      </c>
      <c r="M5841">
        <f t="shared" si="729"/>
        <v>7</v>
      </c>
      <c r="N5841" t="str">
        <f t="shared" si="730"/>
        <v/>
      </c>
      <c r="O5841" t="e">
        <f>IF(AND(A5841&lt;&gt;A5840,#REF!&lt;&gt;""),#REF!,"")</f>
        <v>#REF!</v>
      </c>
      <c r="P5841" t="e">
        <f t="shared" si="733"/>
        <v>#REF!</v>
      </c>
      <c r="Q5841" s="2" t="e">
        <f t="shared" ca="1" si="734"/>
        <v>#REF!</v>
      </c>
      <c r="R5841" t="e">
        <f>IF(NOT(#REF!="Indskrevet"),"",IF(E5841="",FALSE,AND(NOT(#REF!),VALUE(RIGHT(CONCATENATE(YEAR(E5841)),2))=15)))</f>
        <v>#REF!</v>
      </c>
      <c r="S5841" t="e">
        <f t="shared" si="731"/>
        <v>#REF!</v>
      </c>
      <c r="T5841" t="e">
        <f t="shared" si="732"/>
        <v>#REF!</v>
      </c>
      <c r="U5841" s="2" t="e">
        <f t="shared" si="735"/>
        <v>#REF!</v>
      </c>
      <c r="V5841" s="2"/>
    </row>
    <row r="5842" spans="1:22" x14ac:dyDescent="0.25">
      <c r="A5842" t="s">
        <v>3434</v>
      </c>
      <c r="B5842" t="s">
        <v>3435</v>
      </c>
      <c r="C5842">
        <v>179.99999999999599</v>
      </c>
      <c r="D5842" t="s">
        <v>5317</v>
      </c>
      <c r="E5842" s="1">
        <v>41304</v>
      </c>
      <c r="F5842" t="s">
        <v>5335</v>
      </c>
      <c r="G5842">
        <v>1</v>
      </c>
      <c r="H5842" t="s">
        <v>5287</v>
      </c>
      <c r="I5842" t="s">
        <v>5324</v>
      </c>
      <c r="J5842" t="s">
        <v>5289</v>
      </c>
      <c r="K5842" t="b">
        <f>LOOKUP(A5842,'[1]UDDATA-1'!B:B,'[1]UDDATA-1'!A:A)&lt;&gt;LOOKUP(A5842,'[1]UDDATA-2'!B:B,'[1]UDDATA-2'!A:A)</f>
        <v>0</v>
      </c>
      <c r="L5842" t="str">
        <f t="shared" si="728"/>
        <v>Lineær algebra</v>
      </c>
      <c r="M5842">
        <f t="shared" si="729"/>
        <v>4</v>
      </c>
      <c r="N5842" t="str">
        <f t="shared" si="730"/>
        <v/>
      </c>
      <c r="O5842" t="e">
        <f>IF(AND(A5842&lt;&gt;A5841,#REF!&lt;&gt;""),#REF!,"")</f>
        <v>#REF!</v>
      </c>
      <c r="P5842" t="e">
        <f t="shared" si="733"/>
        <v>#REF!</v>
      </c>
      <c r="Q5842" s="2" t="e">
        <f t="shared" ca="1" si="734"/>
        <v>#REF!</v>
      </c>
      <c r="R5842" t="e">
        <f>IF(NOT(#REF!="Indskrevet"),"",IF(E5842="",FALSE,AND(NOT(#REF!),VALUE(RIGHT(CONCATENATE(YEAR(E5842)),2))=15)))</f>
        <v>#REF!</v>
      </c>
      <c r="S5842" t="e">
        <f t="shared" si="731"/>
        <v>#REF!</v>
      </c>
      <c r="T5842" t="e">
        <f t="shared" si="732"/>
        <v>#REF!</v>
      </c>
      <c r="U5842" s="2" t="e">
        <f t="shared" si="735"/>
        <v>#REF!</v>
      </c>
      <c r="V5842" s="2"/>
    </row>
    <row r="5843" spans="1:22" x14ac:dyDescent="0.25">
      <c r="A5843" t="s">
        <v>3434</v>
      </c>
      <c r="B5843" t="s">
        <v>3435</v>
      </c>
      <c r="C5843">
        <v>179.99999999999599</v>
      </c>
      <c r="D5843" t="s">
        <v>5317</v>
      </c>
      <c r="E5843" s="1">
        <v>41460</v>
      </c>
      <c r="F5843" t="s">
        <v>5336</v>
      </c>
      <c r="G5843">
        <v>1</v>
      </c>
      <c r="H5843" t="s">
        <v>5287</v>
      </c>
      <c r="I5843" t="s">
        <v>5326</v>
      </c>
      <c r="J5843" t="s">
        <v>5293</v>
      </c>
      <c r="K5843" t="b">
        <f>LOOKUP(A5843,'[1]UDDATA-1'!B:B,'[1]UDDATA-1'!A:A)&lt;&gt;LOOKUP(A5843,'[1]UDDATA-2'!B:B,'[1]UDDATA-2'!A:A)</f>
        <v>0</v>
      </c>
      <c r="L5843" t="str">
        <f t="shared" si="728"/>
        <v>Calculus</v>
      </c>
      <c r="M5843">
        <f t="shared" si="729"/>
        <v>4</v>
      </c>
      <c r="N5843" t="str">
        <f t="shared" si="730"/>
        <v/>
      </c>
      <c r="O5843" t="e">
        <f>IF(AND(A5843&lt;&gt;A5842,#REF!&lt;&gt;""),#REF!,"")</f>
        <v>#REF!</v>
      </c>
      <c r="P5843" t="e">
        <f t="shared" si="733"/>
        <v>#REF!</v>
      </c>
      <c r="Q5843" s="2" t="e">
        <f t="shared" ca="1" si="734"/>
        <v>#REF!</v>
      </c>
      <c r="R5843" t="e">
        <f>IF(NOT(#REF!="Indskrevet"),"",IF(E5843="",FALSE,AND(NOT(#REF!),VALUE(RIGHT(CONCATENATE(YEAR(E5843)),2))=15)))</f>
        <v>#REF!</v>
      </c>
      <c r="S5843" t="e">
        <f t="shared" si="731"/>
        <v>#REF!</v>
      </c>
      <c r="T5843" t="e">
        <f t="shared" si="732"/>
        <v>#REF!</v>
      </c>
      <c r="U5843" s="2" t="e">
        <f t="shared" si="735"/>
        <v>#REF!</v>
      </c>
      <c r="V5843" s="2"/>
    </row>
    <row r="5844" spans="1:22" x14ac:dyDescent="0.25">
      <c r="A5844" t="s">
        <v>3434</v>
      </c>
      <c r="B5844" t="s">
        <v>3435</v>
      </c>
      <c r="C5844">
        <v>179.99999999999599</v>
      </c>
      <c r="D5844" t="s">
        <v>5285</v>
      </c>
      <c r="E5844" s="1">
        <v>41452</v>
      </c>
      <c r="F5844" t="s">
        <v>5337</v>
      </c>
      <c r="G5844">
        <v>1</v>
      </c>
      <c r="H5844" t="s">
        <v>5287</v>
      </c>
      <c r="I5844" t="s">
        <v>5338</v>
      </c>
      <c r="J5844" t="s">
        <v>5293</v>
      </c>
      <c r="K5844" t="b">
        <f>LOOKUP(A5844,'[1]UDDATA-1'!B:B,'[1]UDDATA-1'!A:A)&lt;&gt;LOOKUP(A5844,'[1]UDDATA-2'!B:B,'[1]UDDATA-2'!A:A)</f>
        <v>0</v>
      </c>
      <c r="L5844" t="str">
        <f t="shared" si="728"/>
        <v>Kredsløbsteori og dynamiske systemer</v>
      </c>
      <c r="M5844">
        <f t="shared" si="729"/>
        <v>2</v>
      </c>
      <c r="N5844" t="str">
        <f t="shared" si="730"/>
        <v/>
      </c>
      <c r="O5844" t="e">
        <f>IF(AND(A5844&lt;&gt;A5843,#REF!&lt;&gt;""),#REF!,"")</f>
        <v>#REF!</v>
      </c>
      <c r="P5844" t="e">
        <f t="shared" si="733"/>
        <v>#REF!</v>
      </c>
      <c r="Q5844" s="2" t="e">
        <f t="shared" ca="1" si="734"/>
        <v>#REF!</v>
      </c>
      <c r="R5844" t="e">
        <f>IF(NOT(#REF!="Indskrevet"),"",IF(E5844="",FALSE,AND(NOT(#REF!),VALUE(RIGHT(CONCATENATE(YEAR(E5844)),2))=15)))</f>
        <v>#REF!</v>
      </c>
      <c r="S5844" t="e">
        <f t="shared" si="731"/>
        <v>#REF!</v>
      </c>
      <c r="T5844" t="e">
        <f t="shared" si="732"/>
        <v>#REF!</v>
      </c>
      <c r="U5844" s="2" t="e">
        <f t="shared" si="735"/>
        <v>#REF!</v>
      </c>
      <c r="V5844" s="2"/>
    </row>
    <row r="5845" spans="1:22" x14ac:dyDescent="0.25">
      <c r="A5845" t="s">
        <v>3434</v>
      </c>
      <c r="B5845" t="s">
        <v>3435</v>
      </c>
      <c r="C5845">
        <v>179.99999999999599</v>
      </c>
      <c r="D5845" t="s">
        <v>5306</v>
      </c>
      <c r="E5845" s="1">
        <v>41656</v>
      </c>
      <c r="F5845" t="s">
        <v>5319</v>
      </c>
      <c r="G5845">
        <v>1</v>
      </c>
      <c r="H5845" t="s">
        <v>5307</v>
      </c>
      <c r="I5845" t="s">
        <v>5320</v>
      </c>
      <c r="J5845" t="s">
        <v>5299</v>
      </c>
      <c r="K5845" t="b">
        <f>LOOKUP(A5845,'[1]UDDATA-1'!B:B,'[1]UDDATA-1'!A:A)&lt;&gt;LOOKUP(A5845,'[1]UDDATA-2'!B:B,'[1]UDDATA-2'!A:A)</f>
        <v>0</v>
      </c>
      <c r="L5845" t="str">
        <f t="shared" si="728"/>
        <v>Beregningsteknik inden for elektronikområdet 1</v>
      </c>
      <c r="M5845">
        <f t="shared" si="729"/>
        <v>0</v>
      </c>
      <c r="N5845" t="str">
        <f t="shared" si="730"/>
        <v/>
      </c>
      <c r="O5845" t="e">
        <f>IF(AND(A5845&lt;&gt;A5844,#REF!&lt;&gt;""),#REF!,"")</f>
        <v>#REF!</v>
      </c>
      <c r="P5845" t="e">
        <f t="shared" si="733"/>
        <v>#REF!</v>
      </c>
      <c r="Q5845" s="2" t="e">
        <f t="shared" ca="1" si="734"/>
        <v>#REF!</v>
      </c>
      <c r="R5845" t="e">
        <f>IF(NOT(#REF!="Indskrevet"),"",IF(E5845="",FALSE,AND(NOT(#REF!),VALUE(RIGHT(CONCATENATE(YEAR(E5845)),2))=15)))</f>
        <v>#REF!</v>
      </c>
      <c r="S5845" t="e">
        <f t="shared" si="731"/>
        <v>#REF!</v>
      </c>
      <c r="T5845" t="e">
        <f t="shared" si="732"/>
        <v>#REF!</v>
      </c>
      <c r="U5845" s="2" t="e">
        <f t="shared" si="735"/>
        <v>#REF!</v>
      </c>
      <c r="V5845" s="2"/>
    </row>
    <row r="5846" spans="1:22" x14ac:dyDescent="0.25">
      <c r="A5846" t="s">
        <v>3434</v>
      </c>
      <c r="B5846" t="s">
        <v>3435</v>
      </c>
      <c r="C5846">
        <v>179.99999999999599</v>
      </c>
      <c r="D5846" t="s">
        <v>5306</v>
      </c>
      <c r="E5846" s="1">
        <v>41688</v>
      </c>
      <c r="F5846" t="s">
        <v>5319</v>
      </c>
      <c r="G5846">
        <v>2</v>
      </c>
      <c r="H5846" t="s">
        <v>5307</v>
      </c>
      <c r="I5846" t="s">
        <v>5320</v>
      </c>
      <c r="J5846" t="s">
        <v>5299</v>
      </c>
      <c r="K5846" t="b">
        <f>LOOKUP(A5846,'[1]UDDATA-1'!B:B,'[1]UDDATA-1'!A:A)&lt;&gt;LOOKUP(A5846,'[1]UDDATA-2'!B:B,'[1]UDDATA-2'!A:A)</f>
        <v>0</v>
      </c>
      <c r="L5846" t="str">
        <f t="shared" si="728"/>
        <v/>
      </c>
      <c r="M5846" t="str">
        <f t="shared" si="729"/>
        <v/>
      </c>
      <c r="N5846" t="str">
        <f t="shared" si="730"/>
        <v/>
      </c>
      <c r="O5846" t="e">
        <f>IF(AND(A5846&lt;&gt;A5845,#REF!&lt;&gt;""),#REF!,"")</f>
        <v>#REF!</v>
      </c>
      <c r="P5846" t="e">
        <f t="shared" si="733"/>
        <v>#REF!</v>
      </c>
      <c r="Q5846" s="2" t="e">
        <f t="shared" ca="1" si="734"/>
        <v>#REF!</v>
      </c>
      <c r="R5846" t="e">
        <f>IF(NOT(#REF!="Indskrevet"),"",IF(E5846="",FALSE,AND(NOT(#REF!),VALUE(RIGHT(CONCATENATE(YEAR(E5846)),2))=15)))</f>
        <v>#REF!</v>
      </c>
      <c r="S5846" t="e">
        <f t="shared" si="731"/>
        <v>#REF!</v>
      </c>
      <c r="T5846" t="e">
        <f t="shared" si="732"/>
        <v>#REF!</v>
      </c>
      <c r="U5846" s="2" t="e">
        <f t="shared" si="735"/>
        <v>#REF!</v>
      </c>
      <c r="V5846" s="2"/>
    </row>
    <row r="5847" spans="1:22" x14ac:dyDescent="0.25">
      <c r="A5847" t="s">
        <v>3434</v>
      </c>
      <c r="B5847" t="s">
        <v>3435</v>
      </c>
      <c r="C5847">
        <v>179.99999999999599</v>
      </c>
      <c r="D5847" t="s">
        <v>5296</v>
      </c>
      <c r="E5847" s="1">
        <v>42025</v>
      </c>
      <c r="F5847" t="s">
        <v>5319</v>
      </c>
      <c r="G5847">
        <v>3</v>
      </c>
      <c r="H5847" t="s">
        <v>5287</v>
      </c>
      <c r="I5847" t="s">
        <v>5320</v>
      </c>
      <c r="J5847" t="s">
        <v>5315</v>
      </c>
      <c r="K5847" t="b">
        <f>LOOKUP(A5847,'[1]UDDATA-1'!B:B,'[1]UDDATA-1'!A:A)&lt;&gt;LOOKUP(A5847,'[1]UDDATA-2'!B:B,'[1]UDDATA-2'!A:A)</f>
        <v>0</v>
      </c>
      <c r="L5847" t="str">
        <f t="shared" si="728"/>
        <v/>
      </c>
      <c r="M5847" t="str">
        <f t="shared" si="729"/>
        <v/>
      </c>
      <c r="N5847" t="str">
        <f t="shared" si="730"/>
        <v/>
      </c>
      <c r="O5847" t="e">
        <f>IF(AND(A5847&lt;&gt;A5846,#REF!&lt;&gt;""),#REF!,"")</f>
        <v>#REF!</v>
      </c>
      <c r="P5847" t="e">
        <f t="shared" si="733"/>
        <v>#REF!</v>
      </c>
      <c r="Q5847" s="2" t="e">
        <f t="shared" ca="1" si="734"/>
        <v>#REF!</v>
      </c>
      <c r="R5847" t="e">
        <f>IF(NOT(#REF!="Indskrevet"),"",IF(E5847="",FALSE,AND(NOT(#REF!),VALUE(RIGHT(CONCATENATE(YEAR(E5847)),2))=15)))</f>
        <v>#REF!</v>
      </c>
      <c r="S5847" t="e">
        <f t="shared" si="731"/>
        <v>#REF!</v>
      </c>
      <c r="T5847" t="e">
        <f t="shared" si="732"/>
        <v>#REF!</v>
      </c>
      <c r="U5847" s="2" t="e">
        <f t="shared" si="735"/>
        <v>#REF!</v>
      </c>
      <c r="V5847" s="2"/>
    </row>
    <row r="5848" spans="1:22" x14ac:dyDescent="0.25">
      <c r="A5848" t="s">
        <v>3434</v>
      </c>
      <c r="B5848" t="s">
        <v>3435</v>
      </c>
      <c r="C5848">
        <v>179.99999999999599</v>
      </c>
      <c r="D5848" t="s">
        <v>5296</v>
      </c>
      <c r="E5848" s="1">
        <v>41808</v>
      </c>
      <c r="F5848" t="s">
        <v>5321</v>
      </c>
      <c r="G5848">
        <v>1</v>
      </c>
      <c r="H5848" t="s">
        <v>5287</v>
      </c>
      <c r="I5848" t="s">
        <v>5322</v>
      </c>
      <c r="J5848" t="s">
        <v>5303</v>
      </c>
      <c r="K5848" t="b">
        <f>LOOKUP(A5848,'[1]UDDATA-1'!B:B,'[1]UDDATA-1'!A:A)&lt;&gt;LOOKUP(A5848,'[1]UDDATA-2'!B:B,'[1]UDDATA-2'!A:A)</f>
        <v>0</v>
      </c>
      <c r="L5848" t="str">
        <f t="shared" si="728"/>
        <v>Beregningsteknik inden for elektronik</v>
      </c>
      <c r="M5848">
        <f t="shared" si="729"/>
        <v>7</v>
      </c>
      <c r="N5848" t="str">
        <f t="shared" si="730"/>
        <v/>
      </c>
      <c r="O5848" t="e">
        <f>IF(AND(A5848&lt;&gt;A5847,#REF!&lt;&gt;""),#REF!,"")</f>
        <v>#REF!</v>
      </c>
      <c r="P5848" t="e">
        <f t="shared" si="733"/>
        <v>#REF!</v>
      </c>
      <c r="Q5848" s="2" t="e">
        <f t="shared" ca="1" si="734"/>
        <v>#REF!</v>
      </c>
      <c r="R5848" t="e">
        <f>IF(NOT(#REF!="Indskrevet"),"",IF(E5848="",FALSE,AND(NOT(#REF!),VALUE(RIGHT(CONCATENATE(YEAR(E5848)),2))=15)))</f>
        <v>#REF!</v>
      </c>
      <c r="S5848" t="e">
        <f t="shared" si="731"/>
        <v>#REF!</v>
      </c>
      <c r="T5848" t="e">
        <f t="shared" si="732"/>
        <v>#REF!</v>
      </c>
      <c r="U5848" s="2" t="e">
        <f t="shared" si="735"/>
        <v>#REF!</v>
      </c>
      <c r="V5848" s="2"/>
    </row>
    <row r="5849" spans="1:22" x14ac:dyDescent="0.25">
      <c r="A5849" t="s">
        <v>3436</v>
      </c>
      <c r="B5849" t="s">
        <v>3437</v>
      </c>
      <c r="C5849">
        <v>59.999999999998799</v>
      </c>
      <c r="D5849" t="s">
        <v>5290</v>
      </c>
      <c r="E5849" s="1">
        <v>41290</v>
      </c>
      <c r="F5849" t="s">
        <v>5343</v>
      </c>
      <c r="G5849">
        <v>1</v>
      </c>
      <c r="H5849" t="s">
        <v>5287</v>
      </c>
      <c r="I5849" t="s">
        <v>5288</v>
      </c>
      <c r="J5849" t="s">
        <v>5289</v>
      </c>
      <c r="K5849" t="b">
        <f>LOOKUP(A5849,'[1]UDDATA-1'!B:B,'[1]UDDATA-1'!A:A)&lt;&gt;LOOKUP(A5849,'[1]UDDATA-2'!B:B,'[1]UDDATA-2'!A:A)</f>
        <v>0</v>
      </c>
      <c r="L5849" t="str">
        <f t="shared" si="728"/>
        <v>Grundlæggende programmering</v>
      </c>
      <c r="M5849">
        <f t="shared" si="729"/>
        <v>10</v>
      </c>
      <c r="N5849" t="str">
        <f t="shared" si="730"/>
        <v/>
      </c>
      <c r="O5849" t="e">
        <f>IF(AND(A5849&lt;&gt;A5848,#REF!&lt;&gt;""),#REF!,"")</f>
        <v>#REF!</v>
      </c>
      <c r="P5849" t="e">
        <f t="shared" si="733"/>
        <v>#REF!</v>
      </c>
      <c r="Q5849" s="2" t="e">
        <f t="shared" ca="1" si="734"/>
        <v>#REF!</v>
      </c>
      <c r="R5849" t="e">
        <f>IF(NOT(#REF!="Indskrevet"),"",IF(E5849="",FALSE,AND(NOT(#REF!),VALUE(RIGHT(CONCATENATE(YEAR(E5849)),2))=15)))</f>
        <v>#REF!</v>
      </c>
      <c r="S5849" t="e">
        <f t="shared" si="731"/>
        <v>#REF!</v>
      </c>
      <c r="T5849" t="e">
        <f t="shared" si="732"/>
        <v>#REF!</v>
      </c>
      <c r="U5849" s="2" t="e">
        <f t="shared" si="735"/>
        <v>#REF!</v>
      </c>
      <c r="V5849" s="2"/>
    </row>
    <row r="5850" spans="1:22" x14ac:dyDescent="0.25">
      <c r="A5850" t="s">
        <v>3436</v>
      </c>
      <c r="B5850" t="s">
        <v>3437</v>
      </c>
      <c r="C5850">
        <v>59.999999999998799</v>
      </c>
      <c r="D5850" t="s">
        <v>5300</v>
      </c>
      <c r="E5850" s="1">
        <v>41456</v>
      </c>
      <c r="F5850" t="s">
        <v>5344</v>
      </c>
      <c r="G5850">
        <v>1</v>
      </c>
      <c r="H5850" t="s">
        <v>5287</v>
      </c>
      <c r="I5850" t="s">
        <v>5292</v>
      </c>
      <c r="J5850" t="s">
        <v>5293</v>
      </c>
      <c r="K5850" t="b">
        <f>LOOKUP(A5850,'[1]UDDATA-1'!B:B,'[1]UDDATA-1'!A:A)&lt;&gt;LOOKUP(A5850,'[1]UDDATA-2'!B:B,'[1]UDDATA-2'!A:A)</f>
        <v>0</v>
      </c>
      <c r="L5850" t="str">
        <f t="shared" si="728"/>
        <v>Matematik til multimedie-applikationer</v>
      </c>
      <c r="M5850">
        <f t="shared" si="729"/>
        <v>12</v>
      </c>
      <c r="N5850" t="str">
        <f t="shared" si="730"/>
        <v/>
      </c>
      <c r="O5850" t="e">
        <f>IF(AND(A5850&lt;&gt;A5849,#REF!&lt;&gt;""),#REF!,"")</f>
        <v>#REF!</v>
      </c>
      <c r="P5850" t="e">
        <f t="shared" si="733"/>
        <v>#REF!</v>
      </c>
      <c r="Q5850" s="2" t="e">
        <f t="shared" ca="1" si="734"/>
        <v>#REF!</v>
      </c>
      <c r="R5850" t="e">
        <f>IF(NOT(#REF!="Indskrevet"),"",IF(E5850="",FALSE,AND(NOT(#REF!),VALUE(RIGHT(CONCATENATE(YEAR(E5850)),2))=15)))</f>
        <v>#REF!</v>
      </c>
      <c r="S5850" t="e">
        <f t="shared" si="731"/>
        <v>#REF!</v>
      </c>
      <c r="T5850" t="e">
        <f t="shared" si="732"/>
        <v>#REF!</v>
      </c>
      <c r="U5850" s="2" t="e">
        <f t="shared" si="735"/>
        <v>#REF!</v>
      </c>
      <c r="V5850" s="2"/>
    </row>
    <row r="5851" spans="1:22" x14ac:dyDescent="0.25">
      <c r="A5851" t="s">
        <v>3436</v>
      </c>
      <c r="B5851" t="s">
        <v>3437</v>
      </c>
      <c r="C5851">
        <v>59.999999999998799</v>
      </c>
      <c r="D5851" t="s">
        <v>5317</v>
      </c>
      <c r="E5851" s="1">
        <v>41429</v>
      </c>
      <c r="F5851" t="s">
        <v>5345</v>
      </c>
      <c r="G5851">
        <v>1</v>
      </c>
      <c r="H5851" t="s">
        <v>5287</v>
      </c>
      <c r="I5851" t="s">
        <v>5295</v>
      </c>
      <c r="J5851" t="s">
        <v>5293</v>
      </c>
      <c r="K5851" t="b">
        <f>LOOKUP(A5851,'[1]UDDATA-1'!B:B,'[1]UDDATA-1'!A:A)&lt;&gt;LOOKUP(A5851,'[1]UDDATA-2'!B:B,'[1]UDDATA-2'!A:A)</f>
        <v>0</v>
      </c>
      <c r="L5851" t="str">
        <f t="shared" si="728"/>
        <v>Fysisk interface design</v>
      </c>
      <c r="M5851">
        <f t="shared" si="729"/>
        <v>4</v>
      </c>
      <c r="N5851" t="str">
        <f t="shared" si="730"/>
        <v/>
      </c>
      <c r="O5851" t="e">
        <f>IF(AND(A5851&lt;&gt;A5850,#REF!&lt;&gt;""),#REF!,"")</f>
        <v>#REF!</v>
      </c>
      <c r="P5851" t="e">
        <f t="shared" si="733"/>
        <v>#REF!</v>
      </c>
      <c r="Q5851" s="2" t="e">
        <f t="shared" ca="1" si="734"/>
        <v>#REF!</v>
      </c>
      <c r="R5851" t="e">
        <f>IF(NOT(#REF!="Indskrevet"),"",IF(E5851="",FALSE,AND(NOT(#REF!),VALUE(RIGHT(CONCATENATE(YEAR(E5851)),2))=15)))</f>
        <v>#REF!</v>
      </c>
      <c r="S5851" t="e">
        <f t="shared" si="731"/>
        <v>#REF!</v>
      </c>
      <c r="T5851" t="e">
        <f t="shared" si="732"/>
        <v>#REF!</v>
      </c>
      <c r="U5851" s="2" t="e">
        <f t="shared" si="735"/>
        <v>#REF!</v>
      </c>
      <c r="V5851" s="2"/>
    </row>
    <row r="5852" spans="1:22" x14ac:dyDescent="0.25">
      <c r="A5852" t="s">
        <v>3438</v>
      </c>
      <c r="B5852" t="s">
        <v>3439</v>
      </c>
      <c r="C5852">
        <v>174.99999999999699</v>
      </c>
      <c r="D5852" t="s">
        <v>5306</v>
      </c>
      <c r="E5852" s="1">
        <v>41891</v>
      </c>
      <c r="F5852" t="s">
        <v>5304</v>
      </c>
      <c r="G5852">
        <v>1</v>
      </c>
      <c r="H5852" t="s">
        <v>5287</v>
      </c>
      <c r="I5852" t="s">
        <v>5305</v>
      </c>
      <c r="J5852" t="s">
        <v>5315</v>
      </c>
      <c r="K5852" t="b">
        <f>LOOKUP(A5852,'[1]UDDATA-1'!B:B,'[1]UDDATA-1'!A:A)&lt;&gt;LOOKUP(A5852,'[1]UDDATA-2'!B:B,'[1]UDDATA-2'!A:A)</f>
        <v>1</v>
      </c>
      <c r="L5852" t="str">
        <f t="shared" si="728"/>
        <v>Objektorienteret Software Engineering</v>
      </c>
      <c r="M5852">
        <f t="shared" si="729"/>
        <v>0</v>
      </c>
      <c r="N5852" t="str">
        <f t="shared" si="730"/>
        <v/>
      </c>
      <c r="O5852" t="e">
        <f>IF(AND(A5852&lt;&gt;A5851,#REF!&lt;&gt;""),#REF!,"")</f>
        <v>#REF!</v>
      </c>
      <c r="P5852" t="e">
        <f t="shared" si="733"/>
        <v>#REF!</v>
      </c>
      <c r="Q5852" s="2" t="e">
        <f t="shared" ca="1" si="734"/>
        <v>#REF!</v>
      </c>
      <c r="R5852" t="e">
        <f>IF(NOT(#REF!="Indskrevet"),"",IF(E5852="",FALSE,AND(NOT(#REF!),VALUE(RIGHT(CONCATENATE(YEAR(E5852)),2))=15)))</f>
        <v>#REF!</v>
      </c>
      <c r="S5852" t="e">
        <f t="shared" si="731"/>
        <v>#REF!</v>
      </c>
      <c r="T5852" t="e">
        <f t="shared" si="732"/>
        <v>#REF!</v>
      </c>
      <c r="U5852" s="2" t="e">
        <f t="shared" si="735"/>
        <v>#REF!</v>
      </c>
      <c r="V5852" s="2"/>
    </row>
    <row r="5853" spans="1:22" x14ac:dyDescent="0.25">
      <c r="A5853" t="s">
        <v>3438</v>
      </c>
      <c r="B5853" t="s">
        <v>3439</v>
      </c>
      <c r="C5853">
        <v>174.99999999999699</v>
      </c>
      <c r="D5853" t="s">
        <v>5285</v>
      </c>
      <c r="E5853" s="1">
        <v>41290</v>
      </c>
      <c r="F5853" t="s">
        <v>5343</v>
      </c>
      <c r="G5853">
        <v>1</v>
      </c>
      <c r="H5853" t="s">
        <v>5287</v>
      </c>
      <c r="I5853" t="s">
        <v>5288</v>
      </c>
      <c r="J5853" t="s">
        <v>5289</v>
      </c>
      <c r="K5853" t="b">
        <f>LOOKUP(A5853,'[1]UDDATA-1'!B:B,'[1]UDDATA-1'!A:A)&lt;&gt;LOOKUP(A5853,'[1]UDDATA-2'!B:B,'[1]UDDATA-2'!A:A)</f>
        <v>1</v>
      </c>
      <c r="L5853" t="str">
        <f t="shared" si="728"/>
        <v>Grundlæggende programmering</v>
      </c>
      <c r="M5853">
        <f t="shared" si="729"/>
        <v>2</v>
      </c>
      <c r="N5853" t="str">
        <f t="shared" si="730"/>
        <v/>
      </c>
      <c r="O5853" t="e">
        <f>IF(AND(A5853&lt;&gt;A5852,#REF!&lt;&gt;""),#REF!,"")</f>
        <v>#REF!</v>
      </c>
      <c r="P5853" t="e">
        <f t="shared" si="733"/>
        <v>#REF!</v>
      </c>
      <c r="Q5853" s="2" t="e">
        <f t="shared" ca="1" si="734"/>
        <v>#REF!</v>
      </c>
      <c r="R5853" t="e">
        <f>IF(NOT(#REF!="Indskrevet"),"",IF(E5853="",FALSE,AND(NOT(#REF!),VALUE(RIGHT(CONCATENATE(YEAR(E5853)),2))=15)))</f>
        <v>#REF!</v>
      </c>
      <c r="S5853" t="e">
        <f t="shared" si="731"/>
        <v>#REF!</v>
      </c>
      <c r="T5853" t="e">
        <f t="shared" si="732"/>
        <v>#REF!</v>
      </c>
      <c r="U5853" s="2" t="e">
        <f t="shared" si="735"/>
        <v>#REF!</v>
      </c>
      <c r="V5853" s="2"/>
    </row>
    <row r="5854" spans="1:22" x14ac:dyDescent="0.25">
      <c r="A5854" t="s">
        <v>3438</v>
      </c>
      <c r="B5854" t="s">
        <v>3439</v>
      </c>
      <c r="C5854">
        <v>174.99999999999699</v>
      </c>
      <c r="D5854" t="s">
        <v>5285</v>
      </c>
      <c r="E5854" s="1">
        <v>41456</v>
      </c>
      <c r="F5854" t="s">
        <v>5344</v>
      </c>
      <c r="G5854">
        <v>1</v>
      </c>
      <c r="H5854" t="s">
        <v>5287</v>
      </c>
      <c r="I5854" t="s">
        <v>5292</v>
      </c>
      <c r="J5854" t="s">
        <v>5293</v>
      </c>
      <c r="K5854" t="b">
        <f>LOOKUP(A5854,'[1]UDDATA-1'!B:B,'[1]UDDATA-1'!A:A)&lt;&gt;LOOKUP(A5854,'[1]UDDATA-2'!B:B,'[1]UDDATA-2'!A:A)</f>
        <v>1</v>
      </c>
      <c r="L5854" t="str">
        <f t="shared" si="728"/>
        <v>Matematik til multimedie-applikationer</v>
      </c>
      <c r="M5854">
        <f t="shared" si="729"/>
        <v>2</v>
      </c>
      <c r="N5854" t="str">
        <f t="shared" si="730"/>
        <v/>
      </c>
      <c r="O5854" t="e">
        <f>IF(AND(A5854&lt;&gt;A5853,#REF!&lt;&gt;""),#REF!,"")</f>
        <v>#REF!</v>
      </c>
      <c r="P5854" t="e">
        <f t="shared" si="733"/>
        <v>#REF!</v>
      </c>
      <c r="Q5854" s="2" t="e">
        <f t="shared" ca="1" si="734"/>
        <v>#REF!</v>
      </c>
      <c r="R5854" t="e">
        <f>IF(NOT(#REF!="Indskrevet"),"",IF(E5854="",FALSE,AND(NOT(#REF!),VALUE(RIGHT(CONCATENATE(YEAR(E5854)),2))=15)))</f>
        <v>#REF!</v>
      </c>
      <c r="S5854" t="e">
        <f t="shared" si="731"/>
        <v>#REF!</v>
      </c>
      <c r="T5854" t="e">
        <f t="shared" si="732"/>
        <v>#REF!</v>
      </c>
      <c r="U5854" s="2" t="e">
        <f t="shared" si="735"/>
        <v>#REF!</v>
      </c>
      <c r="V5854" s="2"/>
    </row>
    <row r="5855" spans="1:22" x14ac:dyDescent="0.25">
      <c r="A5855" t="s">
        <v>3438</v>
      </c>
      <c r="B5855" t="s">
        <v>3439</v>
      </c>
      <c r="C5855">
        <v>174.99999999999699</v>
      </c>
      <c r="D5855" t="s">
        <v>5317</v>
      </c>
      <c r="E5855" s="1">
        <v>41429</v>
      </c>
      <c r="F5855" t="s">
        <v>5345</v>
      </c>
      <c r="G5855">
        <v>1</v>
      </c>
      <c r="H5855" t="s">
        <v>5287</v>
      </c>
      <c r="I5855" t="s">
        <v>5295</v>
      </c>
      <c r="J5855" t="s">
        <v>5293</v>
      </c>
      <c r="K5855" t="b">
        <f>LOOKUP(A5855,'[1]UDDATA-1'!B:B,'[1]UDDATA-1'!A:A)&lt;&gt;LOOKUP(A5855,'[1]UDDATA-2'!B:B,'[1]UDDATA-2'!A:A)</f>
        <v>1</v>
      </c>
      <c r="L5855" t="str">
        <f t="shared" si="728"/>
        <v>Fysisk interface design</v>
      </c>
      <c r="M5855">
        <f t="shared" si="729"/>
        <v>4</v>
      </c>
      <c r="N5855" t="str">
        <f t="shared" si="730"/>
        <v/>
      </c>
      <c r="O5855" t="e">
        <f>IF(AND(A5855&lt;&gt;A5854,#REF!&lt;&gt;""),#REF!,"")</f>
        <v>#REF!</v>
      </c>
      <c r="P5855" t="e">
        <f t="shared" si="733"/>
        <v>#REF!</v>
      </c>
      <c r="Q5855" s="2" t="e">
        <f t="shared" ca="1" si="734"/>
        <v>#REF!</v>
      </c>
      <c r="R5855" t="e">
        <f>IF(NOT(#REF!="Indskrevet"),"",IF(E5855="",FALSE,AND(NOT(#REF!),VALUE(RIGHT(CONCATENATE(YEAR(E5855)),2))=15)))</f>
        <v>#REF!</v>
      </c>
      <c r="S5855" t="e">
        <f t="shared" si="731"/>
        <v>#REF!</v>
      </c>
      <c r="T5855" t="e">
        <f t="shared" si="732"/>
        <v>#REF!</v>
      </c>
      <c r="U5855" s="2" t="e">
        <f t="shared" si="735"/>
        <v>#REF!</v>
      </c>
      <c r="V5855" s="2"/>
    </row>
    <row r="5856" spans="1:22" x14ac:dyDescent="0.25">
      <c r="A5856" t="s">
        <v>3438</v>
      </c>
      <c r="B5856" t="s">
        <v>3439</v>
      </c>
      <c r="C5856">
        <v>174.99999999999699</v>
      </c>
      <c r="D5856" t="s">
        <v>5306</v>
      </c>
      <c r="E5856" s="1">
        <v>41690</v>
      </c>
      <c r="F5856" t="s">
        <v>5346</v>
      </c>
      <c r="G5856">
        <v>1</v>
      </c>
      <c r="H5856" t="s">
        <v>5307</v>
      </c>
      <c r="I5856" t="s">
        <v>5298</v>
      </c>
      <c r="J5856" t="s">
        <v>5299</v>
      </c>
      <c r="K5856" t="b">
        <f>LOOKUP(A5856,'[1]UDDATA-1'!B:B,'[1]UDDATA-1'!A:A)&lt;&gt;LOOKUP(A5856,'[1]UDDATA-2'!B:B,'[1]UDDATA-2'!A:A)</f>
        <v>1</v>
      </c>
      <c r="L5856" t="str">
        <f t="shared" si="728"/>
        <v>Proceduremæssig programmering</v>
      </c>
      <c r="M5856">
        <f t="shared" si="729"/>
        <v>0</v>
      </c>
      <c r="N5856" t="str">
        <f t="shared" si="730"/>
        <v/>
      </c>
      <c r="O5856" t="e">
        <f>IF(AND(A5856&lt;&gt;A5855,#REF!&lt;&gt;""),#REF!,"")</f>
        <v>#REF!</v>
      </c>
      <c r="P5856" t="e">
        <f t="shared" si="733"/>
        <v>#REF!</v>
      </c>
      <c r="Q5856" s="2" t="e">
        <f t="shared" ca="1" si="734"/>
        <v>#REF!</v>
      </c>
      <c r="R5856" t="e">
        <f>IF(NOT(#REF!="Indskrevet"),"",IF(E5856="",FALSE,AND(NOT(#REF!),VALUE(RIGHT(CONCATENATE(YEAR(E5856)),2))=15)))</f>
        <v>#REF!</v>
      </c>
      <c r="S5856" t="e">
        <f t="shared" si="731"/>
        <v>#REF!</v>
      </c>
      <c r="T5856" t="e">
        <f t="shared" si="732"/>
        <v>#REF!</v>
      </c>
      <c r="U5856" s="2" t="e">
        <f t="shared" si="735"/>
        <v>#REF!</v>
      </c>
      <c r="V5856" s="2"/>
    </row>
    <row r="5857" spans="1:22" x14ac:dyDescent="0.25">
      <c r="A5857" t="s">
        <v>3438</v>
      </c>
      <c r="B5857" t="s">
        <v>3439</v>
      </c>
      <c r="C5857">
        <v>174.99999999999699</v>
      </c>
      <c r="D5857" t="s">
        <v>5285</v>
      </c>
      <c r="E5857" s="1">
        <v>41774</v>
      </c>
      <c r="F5857" t="s">
        <v>5346</v>
      </c>
      <c r="G5857">
        <v>2</v>
      </c>
      <c r="H5857" t="s">
        <v>5287</v>
      </c>
      <c r="I5857" t="s">
        <v>5298</v>
      </c>
      <c r="J5857" t="s">
        <v>5303</v>
      </c>
      <c r="K5857" t="b">
        <f>LOOKUP(A5857,'[1]UDDATA-1'!B:B,'[1]UDDATA-1'!A:A)&lt;&gt;LOOKUP(A5857,'[1]UDDATA-2'!B:B,'[1]UDDATA-2'!A:A)</f>
        <v>1</v>
      </c>
      <c r="L5857" t="str">
        <f t="shared" si="728"/>
        <v/>
      </c>
      <c r="M5857" t="str">
        <f t="shared" si="729"/>
        <v/>
      </c>
      <c r="N5857" t="str">
        <f t="shared" si="730"/>
        <v/>
      </c>
      <c r="O5857" t="e">
        <f>IF(AND(A5857&lt;&gt;A5856,#REF!&lt;&gt;""),#REF!,"")</f>
        <v>#REF!</v>
      </c>
      <c r="P5857" t="e">
        <f t="shared" si="733"/>
        <v>#REF!</v>
      </c>
      <c r="Q5857" s="2" t="e">
        <f t="shared" ca="1" si="734"/>
        <v>#REF!</v>
      </c>
      <c r="R5857" t="e">
        <f>IF(NOT(#REF!="Indskrevet"),"",IF(E5857="",FALSE,AND(NOT(#REF!),VALUE(RIGHT(CONCATENATE(YEAR(E5857)),2))=15)))</f>
        <v>#REF!</v>
      </c>
      <c r="S5857" t="e">
        <f t="shared" si="731"/>
        <v>#REF!</v>
      </c>
      <c r="T5857" t="e">
        <f t="shared" si="732"/>
        <v>#REF!</v>
      </c>
      <c r="U5857" s="2" t="e">
        <f t="shared" si="735"/>
        <v>#REF!</v>
      </c>
      <c r="V5857" s="2"/>
    </row>
    <row r="5858" spans="1:22" x14ac:dyDescent="0.25">
      <c r="A5858" t="s">
        <v>3438</v>
      </c>
      <c r="B5858" t="s">
        <v>3439</v>
      </c>
      <c r="C5858">
        <v>174.99999999999699</v>
      </c>
      <c r="D5858" t="s">
        <v>5317</v>
      </c>
      <c r="E5858" s="1">
        <v>41800</v>
      </c>
      <c r="F5858" t="s">
        <v>5347</v>
      </c>
      <c r="G5858">
        <v>1</v>
      </c>
      <c r="H5858" t="s">
        <v>5287</v>
      </c>
      <c r="I5858" t="s">
        <v>5302</v>
      </c>
      <c r="J5858" t="s">
        <v>5303</v>
      </c>
      <c r="K5858" t="b">
        <f>LOOKUP(A5858,'[1]UDDATA-1'!B:B,'[1]UDDATA-1'!A:A)&lt;&gt;LOOKUP(A5858,'[1]UDDATA-2'!B:B,'[1]UDDATA-2'!A:A)</f>
        <v>1</v>
      </c>
      <c r="L5858" t="str">
        <f t="shared" si="728"/>
        <v>Lyd- og musikbehandling</v>
      </c>
      <c r="M5858">
        <f t="shared" si="729"/>
        <v>4</v>
      </c>
      <c r="N5858" t="str">
        <f t="shared" si="730"/>
        <v/>
      </c>
      <c r="O5858" t="e">
        <f>IF(AND(A5858&lt;&gt;A5857,#REF!&lt;&gt;""),#REF!,"")</f>
        <v>#REF!</v>
      </c>
      <c r="P5858" t="e">
        <f t="shared" si="733"/>
        <v>#REF!</v>
      </c>
      <c r="Q5858" s="2" t="e">
        <f t="shared" ca="1" si="734"/>
        <v>#REF!</v>
      </c>
      <c r="R5858" t="e">
        <f>IF(NOT(#REF!="Indskrevet"),"",IF(E5858="",FALSE,AND(NOT(#REF!),VALUE(RIGHT(CONCATENATE(YEAR(E5858)),2))=15)))</f>
        <v>#REF!</v>
      </c>
      <c r="S5858" t="e">
        <f t="shared" si="731"/>
        <v>#REF!</v>
      </c>
      <c r="T5858" t="e">
        <f t="shared" si="732"/>
        <v>#REF!</v>
      </c>
      <c r="U5858" s="2" t="e">
        <f t="shared" si="735"/>
        <v>#REF!</v>
      </c>
      <c r="V5858" s="2"/>
    </row>
    <row r="5859" spans="1:22" x14ac:dyDescent="0.25">
      <c r="A5859" t="s">
        <v>3438</v>
      </c>
      <c r="B5859" t="s">
        <v>3439</v>
      </c>
      <c r="C5859">
        <v>174.99999999999699</v>
      </c>
      <c r="D5859" t="s">
        <v>5327</v>
      </c>
      <c r="E5859" s="1">
        <v>41815</v>
      </c>
      <c r="F5859" t="s">
        <v>5348</v>
      </c>
      <c r="G5859">
        <v>1</v>
      </c>
      <c r="H5859" t="s">
        <v>5307</v>
      </c>
      <c r="I5859" t="s">
        <v>5305</v>
      </c>
      <c r="J5859" t="s">
        <v>5303</v>
      </c>
      <c r="K5859" t="b">
        <f>LOOKUP(A5859,'[1]UDDATA-1'!B:B,'[1]UDDATA-1'!A:A)&lt;&gt;LOOKUP(A5859,'[1]UDDATA-2'!B:B,'[1]UDDATA-2'!A:A)</f>
        <v>1</v>
      </c>
      <c r="L5859" t="str">
        <f t="shared" si="728"/>
        <v>Objektorienteret Software Engineering</v>
      </c>
      <c r="M5859">
        <f t="shared" si="729"/>
        <v>-3</v>
      </c>
      <c r="N5859" t="str">
        <f t="shared" si="730"/>
        <v/>
      </c>
      <c r="O5859" t="e">
        <f>IF(AND(A5859&lt;&gt;A5858,#REF!&lt;&gt;""),#REF!,"")</f>
        <v>#REF!</v>
      </c>
      <c r="P5859" t="e">
        <f t="shared" si="733"/>
        <v>#REF!</v>
      </c>
      <c r="Q5859" s="2" t="e">
        <f t="shared" ca="1" si="734"/>
        <v>#REF!</v>
      </c>
      <c r="R5859" t="e">
        <f>IF(NOT(#REF!="Indskrevet"),"",IF(E5859="",FALSE,AND(NOT(#REF!),VALUE(RIGHT(CONCATENATE(YEAR(E5859)),2))=15)))</f>
        <v>#REF!</v>
      </c>
      <c r="S5859" t="e">
        <f t="shared" si="731"/>
        <v>#REF!</v>
      </c>
      <c r="T5859" t="e">
        <f t="shared" si="732"/>
        <v>#REF!</v>
      </c>
      <c r="U5859" s="2" t="e">
        <f t="shared" si="735"/>
        <v>#REF!</v>
      </c>
      <c r="V5859" s="2"/>
    </row>
    <row r="5860" spans="1:22" x14ac:dyDescent="0.25">
      <c r="A5860" t="s">
        <v>3438</v>
      </c>
      <c r="B5860" t="s">
        <v>3439</v>
      </c>
      <c r="C5860">
        <v>174.99999999999699</v>
      </c>
      <c r="D5860" t="s">
        <v>5306</v>
      </c>
      <c r="E5860" s="1">
        <v>41891</v>
      </c>
      <c r="F5860" t="s">
        <v>5348</v>
      </c>
      <c r="G5860">
        <v>2</v>
      </c>
      <c r="H5860" t="s">
        <v>5307</v>
      </c>
      <c r="I5860" t="s">
        <v>5305</v>
      </c>
      <c r="J5860" t="s">
        <v>5315</v>
      </c>
      <c r="K5860" t="b">
        <f>LOOKUP(A5860,'[1]UDDATA-1'!B:B,'[1]UDDATA-1'!A:A)&lt;&gt;LOOKUP(A5860,'[1]UDDATA-2'!B:B,'[1]UDDATA-2'!A:A)</f>
        <v>1</v>
      </c>
      <c r="L5860" t="str">
        <f t="shared" si="728"/>
        <v/>
      </c>
      <c r="M5860" t="str">
        <f t="shared" si="729"/>
        <v/>
      </c>
      <c r="N5860" t="str">
        <f t="shared" si="730"/>
        <v/>
      </c>
      <c r="O5860" t="e">
        <f>IF(AND(A5860&lt;&gt;A5859,#REF!&lt;&gt;""),#REF!,"")</f>
        <v>#REF!</v>
      </c>
      <c r="P5860" t="e">
        <f t="shared" si="733"/>
        <v>#REF!</v>
      </c>
      <c r="Q5860" s="2" t="e">
        <f t="shared" ca="1" si="734"/>
        <v>#REF!</v>
      </c>
      <c r="R5860" t="e">
        <f>IF(NOT(#REF!="Indskrevet"),"",IF(E5860="",FALSE,AND(NOT(#REF!),VALUE(RIGHT(CONCATENATE(YEAR(E5860)),2))=15)))</f>
        <v>#REF!</v>
      </c>
      <c r="S5860" t="e">
        <f t="shared" si="731"/>
        <v>#REF!</v>
      </c>
      <c r="T5860" t="e">
        <f t="shared" si="732"/>
        <v>#REF!</v>
      </c>
      <c r="U5860" s="2" t="e">
        <f t="shared" si="735"/>
        <v>#REF!</v>
      </c>
      <c r="V5860" s="2"/>
    </row>
    <row r="5861" spans="1:22" x14ac:dyDescent="0.25">
      <c r="A5861" t="s">
        <v>3438</v>
      </c>
      <c r="B5861" t="s">
        <v>3439</v>
      </c>
      <c r="C5861">
        <v>174.99999999999699</v>
      </c>
      <c r="D5861" t="s">
        <v>5285</v>
      </c>
      <c r="E5861" s="1">
        <v>41975</v>
      </c>
      <c r="F5861" t="s">
        <v>5348</v>
      </c>
      <c r="G5861">
        <v>3</v>
      </c>
      <c r="H5861" t="s">
        <v>5287</v>
      </c>
      <c r="I5861" t="s">
        <v>5305</v>
      </c>
      <c r="J5861" t="s">
        <v>5315</v>
      </c>
      <c r="K5861" t="b">
        <f>LOOKUP(A5861,'[1]UDDATA-1'!B:B,'[1]UDDATA-1'!A:A)&lt;&gt;LOOKUP(A5861,'[1]UDDATA-2'!B:B,'[1]UDDATA-2'!A:A)</f>
        <v>1</v>
      </c>
      <c r="L5861" t="str">
        <f t="shared" si="728"/>
        <v/>
      </c>
      <c r="M5861" t="str">
        <f t="shared" si="729"/>
        <v/>
      </c>
      <c r="N5861" t="str">
        <f t="shared" si="730"/>
        <v/>
      </c>
      <c r="O5861" t="e">
        <f>IF(AND(A5861&lt;&gt;A5860,#REF!&lt;&gt;""),#REF!,"")</f>
        <v>#REF!</v>
      </c>
      <c r="P5861" t="e">
        <f t="shared" si="733"/>
        <v>#REF!</v>
      </c>
      <c r="Q5861" s="2" t="e">
        <f t="shared" ca="1" si="734"/>
        <v>#REF!</v>
      </c>
      <c r="R5861" t="e">
        <f>IF(NOT(#REF!="Indskrevet"),"",IF(E5861="",FALSE,AND(NOT(#REF!),VALUE(RIGHT(CONCATENATE(YEAR(E5861)),2))=15)))</f>
        <v>#REF!</v>
      </c>
      <c r="S5861" t="e">
        <f t="shared" si="731"/>
        <v>#REF!</v>
      </c>
      <c r="T5861" t="e">
        <f t="shared" si="732"/>
        <v>#REF!</v>
      </c>
      <c r="U5861" s="2" t="e">
        <f t="shared" si="735"/>
        <v>#REF!</v>
      </c>
      <c r="V5861" s="2"/>
    </row>
    <row r="5862" spans="1:22" x14ac:dyDescent="0.25">
      <c r="A5862" t="s">
        <v>3440</v>
      </c>
      <c r="B5862" t="s">
        <v>3441</v>
      </c>
      <c r="C5862">
        <v>119.999999999998</v>
      </c>
      <c r="D5862" t="s">
        <v>5296</v>
      </c>
      <c r="E5862" s="1">
        <v>41646</v>
      </c>
      <c r="F5862" t="s">
        <v>5323</v>
      </c>
      <c r="G5862">
        <v>1</v>
      </c>
      <c r="H5862" t="s">
        <v>5287</v>
      </c>
      <c r="I5862" t="s">
        <v>5324</v>
      </c>
      <c r="J5862" t="s">
        <v>5289</v>
      </c>
      <c r="K5862" t="b">
        <f>LOOKUP(A5862,'[1]UDDATA-1'!B:B,'[1]UDDATA-1'!A:A)&lt;&gt;LOOKUP(A5862,'[1]UDDATA-2'!B:B,'[1]UDDATA-2'!A:A)</f>
        <v>0</v>
      </c>
      <c r="L5862" t="str">
        <f t="shared" si="728"/>
        <v>Lineær algebra</v>
      </c>
      <c r="M5862">
        <f t="shared" si="729"/>
        <v>7</v>
      </c>
      <c r="N5862" t="str">
        <f t="shared" si="730"/>
        <v/>
      </c>
      <c r="O5862" t="e">
        <f>IF(AND(A5862&lt;&gt;A5861,#REF!&lt;&gt;""),#REF!,"")</f>
        <v>#REF!</v>
      </c>
      <c r="P5862" t="e">
        <f t="shared" si="733"/>
        <v>#REF!</v>
      </c>
      <c r="Q5862" s="2" t="e">
        <f t="shared" ca="1" si="734"/>
        <v>#REF!</v>
      </c>
      <c r="R5862" t="e">
        <f>IF(NOT(#REF!="Indskrevet"),"",IF(E5862="",FALSE,AND(NOT(#REF!),VALUE(RIGHT(CONCATENATE(YEAR(E5862)),2))=15)))</f>
        <v>#REF!</v>
      </c>
      <c r="S5862" t="e">
        <f t="shared" si="731"/>
        <v>#REF!</v>
      </c>
      <c r="T5862" t="e">
        <f t="shared" si="732"/>
        <v>#REF!</v>
      </c>
      <c r="U5862" s="2" t="e">
        <f t="shared" si="735"/>
        <v>#REF!</v>
      </c>
      <c r="V5862" s="2"/>
    </row>
    <row r="5863" spans="1:22" x14ac:dyDescent="0.25">
      <c r="A5863" t="s">
        <v>3440</v>
      </c>
      <c r="B5863" t="s">
        <v>3441</v>
      </c>
      <c r="C5863">
        <v>119.999999999998</v>
      </c>
      <c r="D5863" t="s">
        <v>5296</v>
      </c>
      <c r="E5863" s="1">
        <v>41817</v>
      </c>
      <c r="F5863" t="s">
        <v>5325</v>
      </c>
      <c r="G5863">
        <v>1</v>
      </c>
      <c r="H5863" t="s">
        <v>5287</v>
      </c>
      <c r="I5863" t="s">
        <v>5326</v>
      </c>
      <c r="J5863" t="s">
        <v>5293</v>
      </c>
      <c r="K5863" t="b">
        <f>LOOKUP(A5863,'[1]UDDATA-1'!B:B,'[1]UDDATA-1'!A:A)&lt;&gt;LOOKUP(A5863,'[1]UDDATA-2'!B:B,'[1]UDDATA-2'!A:A)</f>
        <v>0</v>
      </c>
      <c r="L5863" t="str">
        <f t="shared" si="728"/>
        <v>Calculus</v>
      </c>
      <c r="M5863">
        <f t="shared" si="729"/>
        <v>7</v>
      </c>
      <c r="N5863" t="str">
        <f t="shared" si="730"/>
        <v/>
      </c>
      <c r="O5863" t="e">
        <f>IF(AND(A5863&lt;&gt;A5862,#REF!&lt;&gt;""),#REF!,"")</f>
        <v>#REF!</v>
      </c>
      <c r="P5863" t="e">
        <f t="shared" si="733"/>
        <v>#REF!</v>
      </c>
      <c r="Q5863" s="2" t="e">
        <f t="shared" ca="1" si="734"/>
        <v>#REF!</v>
      </c>
      <c r="R5863" t="e">
        <f>IF(NOT(#REF!="Indskrevet"),"",IF(E5863="",FALSE,AND(NOT(#REF!),VALUE(RIGHT(CONCATENATE(YEAR(E5863)),2))=15)))</f>
        <v>#REF!</v>
      </c>
      <c r="S5863" t="e">
        <f t="shared" si="731"/>
        <v>#REF!</v>
      </c>
      <c r="T5863" t="e">
        <f t="shared" si="732"/>
        <v>#REF!</v>
      </c>
      <c r="U5863" s="2" t="e">
        <f t="shared" si="735"/>
        <v>#REF!</v>
      </c>
      <c r="V5863" s="2"/>
    </row>
    <row r="5864" spans="1:22" x14ac:dyDescent="0.25">
      <c r="A5864" t="s">
        <v>3442</v>
      </c>
      <c r="B5864" t="s">
        <v>3443</v>
      </c>
      <c r="C5864">
        <v>119.999999999998</v>
      </c>
      <c r="D5864" t="s">
        <v>5290</v>
      </c>
      <c r="E5864" s="1">
        <v>41646</v>
      </c>
      <c r="F5864" t="s">
        <v>5328</v>
      </c>
      <c r="G5864">
        <v>1</v>
      </c>
      <c r="H5864" t="s">
        <v>5287</v>
      </c>
      <c r="I5864" t="s">
        <v>5324</v>
      </c>
      <c r="J5864" t="s">
        <v>5289</v>
      </c>
      <c r="K5864" t="b">
        <f>LOOKUP(A5864,'[1]UDDATA-1'!B:B,'[1]UDDATA-1'!A:A)&lt;&gt;LOOKUP(A5864,'[1]UDDATA-2'!B:B,'[1]UDDATA-2'!A:A)</f>
        <v>0</v>
      </c>
      <c r="L5864" t="str">
        <f t="shared" si="728"/>
        <v>Lineær algebra</v>
      </c>
      <c r="M5864">
        <f t="shared" si="729"/>
        <v>10</v>
      </c>
      <c r="N5864" t="str">
        <f t="shared" si="730"/>
        <v/>
      </c>
      <c r="O5864" t="e">
        <f>IF(AND(A5864&lt;&gt;A5863,#REF!&lt;&gt;""),#REF!,"")</f>
        <v>#REF!</v>
      </c>
      <c r="P5864" t="e">
        <f t="shared" si="733"/>
        <v>#REF!</v>
      </c>
      <c r="Q5864" s="2" t="e">
        <f t="shared" ca="1" si="734"/>
        <v>#REF!</v>
      </c>
      <c r="R5864" t="e">
        <f>IF(NOT(#REF!="Indskrevet"),"",IF(E5864="",FALSE,AND(NOT(#REF!),VALUE(RIGHT(CONCATENATE(YEAR(E5864)),2))=15)))</f>
        <v>#REF!</v>
      </c>
      <c r="S5864" t="e">
        <f t="shared" si="731"/>
        <v>#REF!</v>
      </c>
      <c r="T5864" t="e">
        <f t="shared" si="732"/>
        <v>#REF!</v>
      </c>
      <c r="U5864" s="2" t="e">
        <f t="shared" si="735"/>
        <v>#REF!</v>
      </c>
      <c r="V5864" s="2"/>
    </row>
    <row r="5865" spans="1:22" x14ac:dyDescent="0.25">
      <c r="A5865" t="s">
        <v>3442</v>
      </c>
      <c r="B5865" t="s">
        <v>3443</v>
      </c>
      <c r="C5865">
        <v>119.999999999998</v>
      </c>
      <c r="D5865" t="s">
        <v>5296</v>
      </c>
      <c r="E5865" s="1">
        <v>41823</v>
      </c>
      <c r="F5865" t="s">
        <v>5329</v>
      </c>
      <c r="G5865">
        <v>1</v>
      </c>
      <c r="H5865" t="s">
        <v>5287</v>
      </c>
      <c r="I5865" t="s">
        <v>5330</v>
      </c>
      <c r="J5865" t="s">
        <v>5293</v>
      </c>
      <c r="K5865" t="b">
        <f>LOOKUP(A5865,'[1]UDDATA-1'!B:B,'[1]UDDATA-1'!A:A)&lt;&gt;LOOKUP(A5865,'[1]UDDATA-2'!B:B,'[1]UDDATA-2'!A:A)</f>
        <v>0</v>
      </c>
      <c r="L5865" t="str">
        <f t="shared" si="728"/>
        <v>Diskret matematik</v>
      </c>
      <c r="M5865">
        <f t="shared" si="729"/>
        <v>7</v>
      </c>
      <c r="N5865" t="str">
        <f t="shared" si="730"/>
        <v/>
      </c>
      <c r="O5865" t="e">
        <f>IF(AND(A5865&lt;&gt;A5864,#REF!&lt;&gt;""),#REF!,"")</f>
        <v>#REF!</v>
      </c>
      <c r="P5865" t="e">
        <f t="shared" si="733"/>
        <v>#REF!</v>
      </c>
      <c r="Q5865" s="2" t="e">
        <f t="shared" ca="1" si="734"/>
        <v>#REF!</v>
      </c>
      <c r="R5865" t="e">
        <f>IF(NOT(#REF!="Indskrevet"),"",IF(E5865="",FALSE,AND(NOT(#REF!),VALUE(RIGHT(CONCATENATE(YEAR(E5865)),2))=15)))</f>
        <v>#REF!</v>
      </c>
      <c r="S5865" t="e">
        <f t="shared" si="731"/>
        <v>#REF!</v>
      </c>
      <c r="T5865" t="e">
        <f t="shared" si="732"/>
        <v>#REF!</v>
      </c>
      <c r="U5865" s="2" t="e">
        <f t="shared" si="735"/>
        <v>#REF!</v>
      </c>
      <c r="V5865" s="2"/>
    </row>
    <row r="5866" spans="1:22" x14ac:dyDescent="0.25">
      <c r="A5866" t="s">
        <v>3442</v>
      </c>
      <c r="B5866" t="s">
        <v>3443</v>
      </c>
      <c r="C5866">
        <v>119.999999999998</v>
      </c>
      <c r="D5866" t="s">
        <v>5290</v>
      </c>
      <c r="E5866" s="1">
        <v>41813</v>
      </c>
      <c r="F5866" t="s">
        <v>5331</v>
      </c>
      <c r="G5866">
        <v>1</v>
      </c>
      <c r="H5866" t="s">
        <v>5287</v>
      </c>
      <c r="I5866" t="s">
        <v>5332</v>
      </c>
      <c r="J5866" t="s">
        <v>5293</v>
      </c>
      <c r="K5866" t="b">
        <f>LOOKUP(A5866,'[1]UDDATA-1'!B:B,'[1]UDDATA-1'!A:A)&lt;&gt;LOOKUP(A5866,'[1]UDDATA-2'!B:B,'[1]UDDATA-2'!A:A)</f>
        <v>0</v>
      </c>
      <c r="L5866" t="str">
        <f t="shared" si="728"/>
        <v>Computerarkitektur</v>
      </c>
      <c r="M5866">
        <f t="shared" si="729"/>
        <v>10</v>
      </c>
      <c r="N5866" t="str">
        <f t="shared" si="730"/>
        <v/>
      </c>
      <c r="O5866" t="e">
        <f>IF(AND(A5866&lt;&gt;A5865,#REF!&lt;&gt;""),#REF!,"")</f>
        <v>#REF!</v>
      </c>
      <c r="P5866" t="e">
        <f t="shared" si="733"/>
        <v>#REF!</v>
      </c>
      <c r="Q5866" s="2" t="e">
        <f t="shared" ca="1" si="734"/>
        <v>#REF!</v>
      </c>
      <c r="R5866" t="e">
        <f>IF(NOT(#REF!="Indskrevet"),"",IF(E5866="",FALSE,AND(NOT(#REF!),VALUE(RIGHT(CONCATENATE(YEAR(E5866)),2))=15)))</f>
        <v>#REF!</v>
      </c>
      <c r="S5866" t="e">
        <f t="shared" si="731"/>
        <v>#REF!</v>
      </c>
      <c r="T5866" t="e">
        <f t="shared" si="732"/>
        <v>#REF!</v>
      </c>
      <c r="U5866" s="2" t="e">
        <f t="shared" si="735"/>
        <v>#REF!</v>
      </c>
      <c r="V5866" s="2"/>
    </row>
    <row r="5867" spans="1:22" x14ac:dyDescent="0.25">
      <c r="A5867" t="s">
        <v>3442</v>
      </c>
      <c r="B5867" t="s">
        <v>3443</v>
      </c>
      <c r="C5867">
        <v>119.999999999998</v>
      </c>
      <c r="D5867" t="s">
        <v>5300</v>
      </c>
      <c r="E5867" s="1">
        <v>41814</v>
      </c>
      <c r="F5867" t="s">
        <v>5333</v>
      </c>
      <c r="G5867">
        <v>1</v>
      </c>
      <c r="H5867" t="s">
        <v>5287</v>
      </c>
      <c r="I5867" t="s">
        <v>5334</v>
      </c>
      <c r="J5867" t="s">
        <v>5293</v>
      </c>
      <c r="K5867" t="b">
        <f>LOOKUP(A5867,'[1]UDDATA-1'!B:B,'[1]UDDATA-1'!A:A)&lt;&gt;LOOKUP(A5867,'[1]UDDATA-2'!B:B,'[1]UDDATA-2'!A:A)</f>
        <v>0</v>
      </c>
      <c r="L5867" t="str">
        <f t="shared" si="728"/>
        <v>Objektorienteret programmering</v>
      </c>
      <c r="M5867">
        <f t="shared" si="729"/>
        <v>12</v>
      </c>
      <c r="N5867" t="str">
        <f t="shared" si="730"/>
        <v/>
      </c>
      <c r="O5867" t="e">
        <f>IF(AND(A5867&lt;&gt;A5866,#REF!&lt;&gt;""),#REF!,"")</f>
        <v>#REF!</v>
      </c>
      <c r="P5867" t="e">
        <f t="shared" si="733"/>
        <v>#REF!</v>
      </c>
      <c r="Q5867" s="2" t="e">
        <f t="shared" ca="1" si="734"/>
        <v>#REF!</v>
      </c>
      <c r="R5867" t="e">
        <f>IF(NOT(#REF!="Indskrevet"),"",IF(E5867="",FALSE,AND(NOT(#REF!),VALUE(RIGHT(CONCATENATE(YEAR(E5867)),2))=15)))</f>
        <v>#REF!</v>
      </c>
      <c r="S5867" t="e">
        <f t="shared" si="731"/>
        <v>#REF!</v>
      </c>
      <c r="T5867" t="e">
        <f t="shared" si="732"/>
        <v>#REF!</v>
      </c>
      <c r="U5867" s="2" t="e">
        <f t="shared" si="735"/>
        <v>#REF!</v>
      </c>
      <c r="V5867" s="2"/>
    </row>
    <row r="5868" spans="1:22" x14ac:dyDescent="0.25">
      <c r="A5868" t="s">
        <v>3442</v>
      </c>
      <c r="B5868" t="s">
        <v>3443</v>
      </c>
      <c r="C5868">
        <v>119.999999999998</v>
      </c>
      <c r="D5868" t="s">
        <v>5317</v>
      </c>
      <c r="E5868" s="1">
        <v>42031</v>
      </c>
      <c r="F5868" t="s">
        <v>5339</v>
      </c>
      <c r="G5868">
        <v>1</v>
      </c>
      <c r="H5868" t="s">
        <v>5287</v>
      </c>
      <c r="I5868" t="s">
        <v>5340</v>
      </c>
      <c r="J5868" t="s">
        <v>5299</v>
      </c>
      <c r="K5868" t="b">
        <f>LOOKUP(A5868,'[1]UDDATA-1'!B:B,'[1]UDDATA-1'!A:A)&lt;&gt;LOOKUP(A5868,'[1]UDDATA-2'!B:B,'[1]UDDATA-2'!A:A)</f>
        <v>0</v>
      </c>
      <c r="L5868" t="str">
        <f t="shared" si="728"/>
        <v>Algoritmik og datastrukturer</v>
      </c>
      <c r="M5868">
        <f t="shared" si="729"/>
        <v>4</v>
      </c>
      <c r="N5868" t="str">
        <f t="shared" si="730"/>
        <v/>
      </c>
      <c r="O5868" t="e">
        <f>IF(AND(A5868&lt;&gt;A5867,#REF!&lt;&gt;""),#REF!,"")</f>
        <v>#REF!</v>
      </c>
      <c r="P5868" t="e">
        <f t="shared" si="733"/>
        <v>#REF!</v>
      </c>
      <c r="Q5868" s="2" t="e">
        <f t="shared" ca="1" si="734"/>
        <v>#REF!</v>
      </c>
      <c r="R5868" t="e">
        <f>IF(NOT(#REF!="Indskrevet"),"",IF(E5868="",FALSE,AND(NOT(#REF!),VALUE(RIGHT(CONCATENATE(YEAR(E5868)),2))=15)))</f>
        <v>#REF!</v>
      </c>
      <c r="S5868" t="e">
        <f t="shared" si="731"/>
        <v>#REF!</v>
      </c>
      <c r="T5868" t="e">
        <f t="shared" si="732"/>
        <v>#REF!</v>
      </c>
      <c r="U5868" s="2" t="e">
        <f t="shared" si="735"/>
        <v>#REF!</v>
      </c>
      <c r="V5868" s="2"/>
    </row>
    <row r="5869" spans="1:22" x14ac:dyDescent="0.25">
      <c r="A5869" t="s">
        <v>3442</v>
      </c>
      <c r="B5869" t="s">
        <v>3443</v>
      </c>
      <c r="C5869">
        <v>119.999999999998</v>
      </c>
      <c r="D5869" t="s">
        <v>5290</v>
      </c>
      <c r="E5869" s="1">
        <v>42172</v>
      </c>
      <c r="F5869" t="s">
        <v>5341</v>
      </c>
      <c r="G5869">
        <v>1</v>
      </c>
      <c r="H5869" t="s">
        <v>5287</v>
      </c>
      <c r="I5869" t="s">
        <v>5342</v>
      </c>
      <c r="J5869" t="s">
        <v>5303</v>
      </c>
      <c r="K5869" t="b">
        <f>LOOKUP(A5869,'[1]UDDATA-1'!B:B,'[1]UDDATA-1'!A:A)&lt;&gt;LOOKUP(A5869,'[1]UDDATA-2'!B:B,'[1]UDDATA-2'!A:A)</f>
        <v>0</v>
      </c>
      <c r="L5869" t="str">
        <f t="shared" si="728"/>
        <v>Syntaks og semantik</v>
      </c>
      <c r="M5869">
        <f t="shared" si="729"/>
        <v>10</v>
      </c>
      <c r="N5869" t="str">
        <f t="shared" si="730"/>
        <v/>
      </c>
      <c r="O5869" t="e">
        <f>IF(AND(A5869&lt;&gt;A5868,#REF!&lt;&gt;""),#REF!,"")</f>
        <v>#REF!</v>
      </c>
      <c r="P5869" t="e">
        <f t="shared" si="733"/>
        <v>#REF!</v>
      </c>
      <c r="Q5869" s="2" t="e">
        <f t="shared" ca="1" si="734"/>
        <v>#REF!</v>
      </c>
      <c r="R5869" t="e">
        <f>IF(NOT(#REF!="Indskrevet"),"",IF(E5869="",FALSE,AND(NOT(#REF!),VALUE(RIGHT(CONCATENATE(YEAR(E5869)),2))=15)))</f>
        <v>#REF!</v>
      </c>
      <c r="S5869" t="e">
        <f t="shared" si="731"/>
        <v>#REF!</v>
      </c>
      <c r="T5869" t="e">
        <f t="shared" si="732"/>
        <v>#REF!</v>
      </c>
      <c r="U5869" s="2" t="e">
        <f t="shared" si="735"/>
        <v>#REF!</v>
      </c>
      <c r="V5869" s="2"/>
    </row>
    <row r="5870" spans="1:22" x14ac:dyDescent="0.25">
      <c r="A5870" t="s">
        <v>3444</v>
      </c>
      <c r="B5870" t="s">
        <v>3445</v>
      </c>
      <c r="C5870">
        <v>4.9999999999998002</v>
      </c>
      <c r="D5870" t="s">
        <v>5318</v>
      </c>
      <c r="E5870" s="1">
        <v>42031</v>
      </c>
      <c r="F5870" t="s">
        <v>5328</v>
      </c>
      <c r="G5870">
        <v>1</v>
      </c>
      <c r="H5870" t="s">
        <v>5287</v>
      </c>
      <c r="I5870" t="s">
        <v>5324</v>
      </c>
      <c r="J5870" t="s">
        <v>5289</v>
      </c>
      <c r="K5870" t="b">
        <f>LOOKUP(A5870,'[1]UDDATA-1'!B:B,'[1]UDDATA-1'!A:A)&lt;&gt;LOOKUP(A5870,'[1]UDDATA-2'!B:B,'[1]UDDATA-2'!A:A)</f>
        <v>0</v>
      </c>
      <c r="L5870" t="str">
        <f t="shared" si="728"/>
        <v>Lineær algebra</v>
      </c>
      <c r="M5870" t="str">
        <f t="shared" si="729"/>
        <v/>
      </c>
      <c r="N5870" t="str">
        <f t="shared" si="730"/>
        <v>U</v>
      </c>
      <c r="O5870" t="e">
        <f>IF(AND(A5870&lt;&gt;A5869,#REF!&lt;&gt;""),#REF!,"")</f>
        <v>#REF!</v>
      </c>
      <c r="P5870" t="e">
        <f t="shared" si="733"/>
        <v>#REF!</v>
      </c>
      <c r="Q5870" s="2" t="e">
        <f t="shared" ca="1" si="734"/>
        <v>#REF!</v>
      </c>
      <c r="R5870" t="e">
        <f>IF(NOT(#REF!="Indskrevet"),"",IF(E5870="",FALSE,AND(NOT(#REF!),VALUE(RIGHT(CONCATENATE(YEAR(E5870)),2))=15)))</f>
        <v>#REF!</v>
      </c>
      <c r="S5870" t="e">
        <f t="shared" si="731"/>
        <v>#REF!</v>
      </c>
      <c r="T5870" t="e">
        <f t="shared" si="732"/>
        <v>#REF!</v>
      </c>
      <c r="U5870" s="2" t="e">
        <f t="shared" si="735"/>
        <v>#REF!</v>
      </c>
      <c r="V5870" s="2"/>
    </row>
    <row r="5871" spans="1:22" x14ac:dyDescent="0.25">
      <c r="A5871" t="s">
        <v>3446</v>
      </c>
      <c r="B5871" t="s">
        <v>3447</v>
      </c>
      <c r="C5871">
        <v>59.999999999998799</v>
      </c>
      <c r="D5871" t="s">
        <v>5296</v>
      </c>
      <c r="E5871" s="1">
        <v>42033</v>
      </c>
      <c r="F5871" t="s">
        <v>5286</v>
      </c>
      <c r="G5871">
        <v>1</v>
      </c>
      <c r="H5871" t="s">
        <v>5287</v>
      </c>
      <c r="I5871" t="s">
        <v>5288</v>
      </c>
      <c r="J5871" t="s">
        <v>5289</v>
      </c>
      <c r="K5871" t="b">
        <f>LOOKUP(A5871,'[1]UDDATA-1'!B:B,'[1]UDDATA-1'!A:A)&lt;&gt;LOOKUP(A5871,'[1]UDDATA-2'!B:B,'[1]UDDATA-2'!A:A)</f>
        <v>0</v>
      </c>
      <c r="L5871" t="str">
        <f t="shared" si="728"/>
        <v>Grundlæggende programmering</v>
      </c>
      <c r="M5871">
        <f t="shared" si="729"/>
        <v>7</v>
      </c>
      <c r="N5871" t="str">
        <f t="shared" si="730"/>
        <v/>
      </c>
      <c r="O5871" t="e">
        <f>IF(AND(A5871&lt;&gt;A5870,#REF!&lt;&gt;""),#REF!,"")</f>
        <v>#REF!</v>
      </c>
      <c r="P5871" t="e">
        <f t="shared" si="733"/>
        <v>#REF!</v>
      </c>
      <c r="Q5871" s="2" t="e">
        <f t="shared" ca="1" si="734"/>
        <v>#REF!</v>
      </c>
      <c r="R5871" t="e">
        <f>IF(NOT(#REF!="Indskrevet"),"",IF(E5871="",FALSE,AND(NOT(#REF!),VALUE(RIGHT(CONCATENATE(YEAR(E5871)),2))=15)))</f>
        <v>#REF!</v>
      </c>
      <c r="S5871" t="e">
        <f t="shared" si="731"/>
        <v>#REF!</v>
      </c>
      <c r="T5871" t="e">
        <f t="shared" si="732"/>
        <v>#REF!</v>
      </c>
      <c r="U5871" s="2" t="e">
        <f t="shared" si="735"/>
        <v>#REF!</v>
      </c>
      <c r="V5871" s="2"/>
    </row>
    <row r="5872" spans="1:22" x14ac:dyDescent="0.25">
      <c r="A5872" t="s">
        <v>3446</v>
      </c>
      <c r="B5872" t="s">
        <v>3447</v>
      </c>
      <c r="C5872">
        <v>59.999999999998799</v>
      </c>
      <c r="D5872" t="s">
        <v>5290</v>
      </c>
      <c r="E5872" s="1">
        <v>42178</v>
      </c>
      <c r="F5872" t="s">
        <v>5291</v>
      </c>
      <c r="G5872">
        <v>1</v>
      </c>
      <c r="H5872" t="s">
        <v>5287</v>
      </c>
      <c r="I5872" t="s">
        <v>5292</v>
      </c>
      <c r="J5872" t="s">
        <v>5293</v>
      </c>
      <c r="K5872" t="b">
        <f>LOOKUP(A5872,'[1]UDDATA-1'!B:B,'[1]UDDATA-1'!A:A)&lt;&gt;LOOKUP(A5872,'[1]UDDATA-2'!B:B,'[1]UDDATA-2'!A:A)</f>
        <v>0</v>
      </c>
      <c r="L5872" t="str">
        <f t="shared" si="728"/>
        <v>Matematik til multimedie-applikationer</v>
      </c>
      <c r="M5872">
        <f t="shared" si="729"/>
        <v>10</v>
      </c>
      <c r="N5872" t="str">
        <f t="shared" si="730"/>
        <v/>
      </c>
      <c r="O5872" t="e">
        <f>IF(AND(A5872&lt;&gt;A5871,#REF!&lt;&gt;""),#REF!,"")</f>
        <v>#REF!</v>
      </c>
      <c r="P5872" t="e">
        <f t="shared" si="733"/>
        <v>#REF!</v>
      </c>
      <c r="Q5872" s="2" t="e">
        <f t="shared" ca="1" si="734"/>
        <v>#REF!</v>
      </c>
      <c r="R5872" t="e">
        <f>IF(NOT(#REF!="Indskrevet"),"",IF(E5872="",FALSE,AND(NOT(#REF!),VALUE(RIGHT(CONCATENATE(YEAR(E5872)),2))=15)))</f>
        <v>#REF!</v>
      </c>
      <c r="S5872" t="e">
        <f t="shared" si="731"/>
        <v>#REF!</v>
      </c>
      <c r="T5872" t="e">
        <f t="shared" si="732"/>
        <v>#REF!</v>
      </c>
      <c r="U5872" s="2" t="e">
        <f t="shared" si="735"/>
        <v>#REF!</v>
      </c>
      <c r="V5872" s="2"/>
    </row>
    <row r="5873" spans="1:22" x14ac:dyDescent="0.25">
      <c r="A5873" t="s">
        <v>3448</v>
      </c>
      <c r="B5873" t="s">
        <v>3449</v>
      </c>
      <c r="C5873">
        <v>144.99999999999801</v>
      </c>
      <c r="D5873" t="s">
        <v>5306</v>
      </c>
      <c r="E5873" s="1">
        <v>41312</v>
      </c>
      <c r="F5873" t="s">
        <v>5286</v>
      </c>
      <c r="G5873">
        <v>1</v>
      </c>
      <c r="H5873" t="s">
        <v>5307</v>
      </c>
      <c r="I5873" t="s">
        <v>5288</v>
      </c>
      <c r="J5873" t="s">
        <v>5289</v>
      </c>
      <c r="K5873" t="b">
        <f>LOOKUP(A5873,'[1]UDDATA-1'!B:B,'[1]UDDATA-1'!A:A)&lt;&gt;LOOKUP(A5873,'[1]UDDATA-2'!B:B,'[1]UDDATA-2'!A:A)</f>
        <v>0</v>
      </c>
      <c r="L5873" t="str">
        <f t="shared" si="728"/>
        <v>Grundlæggende programmering</v>
      </c>
      <c r="M5873">
        <f t="shared" si="729"/>
        <v>0</v>
      </c>
      <c r="N5873" t="str">
        <f t="shared" si="730"/>
        <v/>
      </c>
      <c r="O5873" t="e">
        <f>IF(AND(A5873&lt;&gt;A5872,#REF!&lt;&gt;""),#REF!,"")</f>
        <v>#REF!</v>
      </c>
      <c r="P5873" t="e">
        <f t="shared" si="733"/>
        <v>#REF!</v>
      </c>
      <c r="Q5873" s="2" t="e">
        <f t="shared" ca="1" si="734"/>
        <v>#REF!</v>
      </c>
      <c r="R5873" t="e">
        <f>IF(NOT(#REF!="Indskrevet"),"",IF(E5873="",FALSE,AND(NOT(#REF!),VALUE(RIGHT(CONCATENATE(YEAR(E5873)),2))=15)))</f>
        <v>#REF!</v>
      </c>
      <c r="S5873" t="e">
        <f t="shared" si="731"/>
        <v>#REF!</v>
      </c>
      <c r="T5873" t="e">
        <f t="shared" si="732"/>
        <v>#REF!</v>
      </c>
      <c r="U5873" s="2" t="e">
        <f t="shared" si="735"/>
        <v>#REF!</v>
      </c>
      <c r="V5873" s="2"/>
    </row>
    <row r="5874" spans="1:22" x14ac:dyDescent="0.25">
      <c r="A5874" t="s">
        <v>3448</v>
      </c>
      <c r="B5874" t="s">
        <v>3449</v>
      </c>
      <c r="C5874">
        <v>144.99999999999801</v>
      </c>
      <c r="D5874" t="s">
        <v>5306</v>
      </c>
      <c r="E5874" s="1">
        <v>41355</v>
      </c>
      <c r="F5874" t="s">
        <v>5286</v>
      </c>
      <c r="G5874">
        <v>2</v>
      </c>
      <c r="H5874" t="s">
        <v>5307</v>
      </c>
      <c r="I5874" t="s">
        <v>5288</v>
      </c>
      <c r="J5874" t="s">
        <v>5293</v>
      </c>
      <c r="K5874" t="b">
        <f>LOOKUP(A5874,'[1]UDDATA-1'!B:B,'[1]UDDATA-1'!A:A)&lt;&gt;LOOKUP(A5874,'[1]UDDATA-2'!B:B,'[1]UDDATA-2'!A:A)</f>
        <v>0</v>
      </c>
      <c r="L5874" t="str">
        <f t="shared" si="728"/>
        <v/>
      </c>
      <c r="M5874" t="str">
        <f t="shared" si="729"/>
        <v/>
      </c>
      <c r="N5874" t="str">
        <f t="shared" si="730"/>
        <v/>
      </c>
      <c r="O5874" t="e">
        <f>IF(AND(A5874&lt;&gt;A5873,#REF!&lt;&gt;""),#REF!,"")</f>
        <v>#REF!</v>
      </c>
      <c r="P5874" t="e">
        <f t="shared" si="733"/>
        <v>#REF!</v>
      </c>
      <c r="Q5874" s="2" t="e">
        <f t="shared" ca="1" si="734"/>
        <v>#REF!</v>
      </c>
      <c r="R5874" t="e">
        <f>IF(NOT(#REF!="Indskrevet"),"",IF(E5874="",FALSE,AND(NOT(#REF!),VALUE(RIGHT(CONCATENATE(YEAR(E5874)),2))=15)))</f>
        <v>#REF!</v>
      </c>
      <c r="S5874" t="e">
        <f t="shared" si="731"/>
        <v>#REF!</v>
      </c>
      <c r="T5874" t="e">
        <f t="shared" si="732"/>
        <v>#REF!</v>
      </c>
      <c r="U5874" s="2" t="e">
        <f t="shared" si="735"/>
        <v>#REF!</v>
      </c>
      <c r="V5874" s="2"/>
    </row>
    <row r="5875" spans="1:22" x14ac:dyDescent="0.25">
      <c r="A5875" t="s">
        <v>3448</v>
      </c>
      <c r="B5875" t="s">
        <v>3449</v>
      </c>
      <c r="C5875">
        <v>144.99999999999801</v>
      </c>
      <c r="D5875" t="s">
        <v>5318</v>
      </c>
      <c r="E5875" s="1">
        <v>41652</v>
      </c>
      <c r="F5875" t="s">
        <v>5286</v>
      </c>
      <c r="G5875">
        <v>3</v>
      </c>
      <c r="H5875" t="s">
        <v>5287</v>
      </c>
      <c r="I5875" t="s">
        <v>5288</v>
      </c>
      <c r="J5875" t="s">
        <v>5299</v>
      </c>
      <c r="K5875" t="b">
        <f>LOOKUP(A5875,'[1]UDDATA-1'!B:B,'[1]UDDATA-1'!A:A)&lt;&gt;LOOKUP(A5875,'[1]UDDATA-2'!B:B,'[1]UDDATA-2'!A:A)</f>
        <v>0</v>
      </c>
      <c r="L5875" t="str">
        <f t="shared" si="728"/>
        <v/>
      </c>
      <c r="M5875" t="str">
        <f t="shared" si="729"/>
        <v/>
      </c>
      <c r="N5875" t="str">
        <f t="shared" si="730"/>
        <v/>
      </c>
      <c r="O5875" t="e">
        <f>IF(AND(A5875&lt;&gt;A5874,#REF!&lt;&gt;""),#REF!,"")</f>
        <v>#REF!</v>
      </c>
      <c r="P5875" t="e">
        <f t="shared" si="733"/>
        <v>#REF!</v>
      </c>
      <c r="Q5875" s="2" t="e">
        <f t="shared" ca="1" si="734"/>
        <v>#REF!</v>
      </c>
      <c r="R5875" t="e">
        <f>IF(NOT(#REF!="Indskrevet"),"",IF(E5875="",FALSE,AND(NOT(#REF!),VALUE(RIGHT(CONCATENATE(YEAR(E5875)),2))=15)))</f>
        <v>#REF!</v>
      </c>
      <c r="S5875" t="e">
        <f t="shared" si="731"/>
        <v>#REF!</v>
      </c>
      <c r="T5875" t="e">
        <f t="shared" si="732"/>
        <v>#REF!</v>
      </c>
      <c r="U5875" s="2" t="e">
        <f t="shared" si="735"/>
        <v>#REF!</v>
      </c>
      <c r="V5875" s="2"/>
    </row>
    <row r="5876" spans="1:22" x14ac:dyDescent="0.25">
      <c r="A5876" t="s">
        <v>3448</v>
      </c>
      <c r="B5876" t="s">
        <v>3449</v>
      </c>
      <c r="C5876">
        <v>144.99999999999801</v>
      </c>
      <c r="D5876" t="s">
        <v>5285</v>
      </c>
      <c r="E5876" s="1">
        <v>41462</v>
      </c>
      <c r="F5876" t="s">
        <v>5291</v>
      </c>
      <c r="G5876">
        <v>1</v>
      </c>
      <c r="H5876" t="s">
        <v>5287</v>
      </c>
      <c r="I5876" t="s">
        <v>5292</v>
      </c>
      <c r="J5876" t="s">
        <v>5293</v>
      </c>
      <c r="K5876" t="b">
        <f>LOOKUP(A5876,'[1]UDDATA-1'!B:B,'[1]UDDATA-1'!A:A)&lt;&gt;LOOKUP(A5876,'[1]UDDATA-2'!B:B,'[1]UDDATA-2'!A:A)</f>
        <v>0</v>
      </c>
      <c r="L5876" t="str">
        <f t="shared" si="728"/>
        <v>Matematik til multimedie-applikationer</v>
      </c>
      <c r="M5876">
        <f t="shared" si="729"/>
        <v>2</v>
      </c>
      <c r="N5876" t="str">
        <f t="shared" si="730"/>
        <v/>
      </c>
      <c r="O5876" t="e">
        <f>IF(AND(A5876&lt;&gt;A5875,#REF!&lt;&gt;""),#REF!,"")</f>
        <v>#REF!</v>
      </c>
      <c r="P5876" t="e">
        <f t="shared" si="733"/>
        <v>#REF!</v>
      </c>
      <c r="Q5876" s="2" t="e">
        <f t="shared" ca="1" si="734"/>
        <v>#REF!</v>
      </c>
      <c r="R5876" t="e">
        <f>IF(NOT(#REF!="Indskrevet"),"",IF(E5876="",FALSE,AND(NOT(#REF!),VALUE(RIGHT(CONCATENATE(YEAR(E5876)),2))=15)))</f>
        <v>#REF!</v>
      </c>
      <c r="S5876" t="e">
        <f t="shared" si="731"/>
        <v>#REF!</v>
      </c>
      <c r="T5876" t="e">
        <f t="shared" si="732"/>
        <v>#REF!</v>
      </c>
      <c r="U5876" s="2" t="e">
        <f t="shared" si="735"/>
        <v>#REF!</v>
      </c>
      <c r="V5876" s="2"/>
    </row>
    <row r="5877" spans="1:22" x14ac:dyDescent="0.25">
      <c r="A5877" t="s">
        <v>3448</v>
      </c>
      <c r="B5877" t="s">
        <v>3449</v>
      </c>
      <c r="C5877">
        <v>144.99999999999801</v>
      </c>
      <c r="D5877" t="s">
        <v>5317</v>
      </c>
      <c r="E5877" s="1">
        <v>41431</v>
      </c>
      <c r="F5877" t="s">
        <v>5294</v>
      </c>
      <c r="G5877">
        <v>1</v>
      </c>
      <c r="H5877" t="s">
        <v>5287</v>
      </c>
      <c r="I5877" t="s">
        <v>5295</v>
      </c>
      <c r="J5877" t="s">
        <v>5293</v>
      </c>
      <c r="K5877" t="b">
        <f>LOOKUP(A5877,'[1]UDDATA-1'!B:B,'[1]UDDATA-1'!A:A)&lt;&gt;LOOKUP(A5877,'[1]UDDATA-2'!B:B,'[1]UDDATA-2'!A:A)</f>
        <v>0</v>
      </c>
      <c r="L5877" t="str">
        <f t="shared" si="728"/>
        <v>Fysisk interface design</v>
      </c>
      <c r="M5877">
        <f t="shared" si="729"/>
        <v>4</v>
      </c>
      <c r="N5877" t="str">
        <f t="shared" si="730"/>
        <v/>
      </c>
      <c r="O5877" t="e">
        <f>IF(AND(A5877&lt;&gt;A5876,#REF!&lt;&gt;""),#REF!,"")</f>
        <v>#REF!</v>
      </c>
      <c r="P5877" t="e">
        <f t="shared" si="733"/>
        <v>#REF!</v>
      </c>
      <c r="Q5877" s="2" t="e">
        <f t="shared" ca="1" si="734"/>
        <v>#REF!</v>
      </c>
      <c r="R5877" t="e">
        <f>IF(NOT(#REF!="Indskrevet"),"",IF(E5877="",FALSE,AND(NOT(#REF!),VALUE(RIGHT(CONCATENATE(YEAR(E5877)),2))=15)))</f>
        <v>#REF!</v>
      </c>
      <c r="S5877" t="e">
        <f t="shared" si="731"/>
        <v>#REF!</v>
      </c>
      <c r="T5877" t="e">
        <f t="shared" si="732"/>
        <v>#REF!</v>
      </c>
      <c r="U5877" s="2" t="e">
        <f t="shared" si="735"/>
        <v>#REF!</v>
      </c>
      <c r="V5877" s="2"/>
    </row>
    <row r="5878" spans="1:22" x14ac:dyDescent="0.25">
      <c r="A5878" t="s">
        <v>3448</v>
      </c>
      <c r="B5878" t="s">
        <v>3449</v>
      </c>
      <c r="C5878">
        <v>144.99999999999801</v>
      </c>
      <c r="D5878" t="s">
        <v>5318</v>
      </c>
      <c r="E5878" s="1">
        <v>41695</v>
      </c>
      <c r="F5878" t="s">
        <v>5297</v>
      </c>
      <c r="G5878">
        <v>1</v>
      </c>
      <c r="H5878" t="s">
        <v>5307</v>
      </c>
      <c r="I5878" t="s">
        <v>5298</v>
      </c>
      <c r="J5878" t="s">
        <v>5299</v>
      </c>
      <c r="K5878" t="b">
        <f>LOOKUP(A5878,'[1]UDDATA-1'!B:B,'[1]UDDATA-1'!A:A)&lt;&gt;LOOKUP(A5878,'[1]UDDATA-2'!B:B,'[1]UDDATA-2'!A:A)</f>
        <v>0</v>
      </c>
      <c r="L5878" t="str">
        <f t="shared" si="728"/>
        <v>Proceduremæssig programmering</v>
      </c>
      <c r="M5878" t="str">
        <f t="shared" si="729"/>
        <v/>
      </c>
      <c r="N5878" t="str">
        <f t="shared" si="730"/>
        <v>U</v>
      </c>
      <c r="O5878" t="e">
        <f>IF(AND(A5878&lt;&gt;A5877,#REF!&lt;&gt;""),#REF!,"")</f>
        <v>#REF!</v>
      </c>
      <c r="P5878" t="e">
        <f t="shared" si="733"/>
        <v>#REF!</v>
      </c>
      <c r="Q5878" s="2" t="e">
        <f t="shared" ca="1" si="734"/>
        <v>#REF!</v>
      </c>
      <c r="R5878" t="e">
        <f>IF(NOT(#REF!="Indskrevet"),"",IF(E5878="",FALSE,AND(NOT(#REF!),VALUE(RIGHT(CONCATENATE(YEAR(E5878)),2))=15)))</f>
        <v>#REF!</v>
      </c>
      <c r="S5878" t="e">
        <f t="shared" si="731"/>
        <v>#REF!</v>
      </c>
      <c r="T5878" t="e">
        <f t="shared" si="732"/>
        <v>#REF!</v>
      </c>
      <c r="U5878" s="2" t="e">
        <f t="shared" si="735"/>
        <v>#REF!</v>
      </c>
      <c r="V5878" s="2"/>
    </row>
    <row r="5879" spans="1:22" x14ac:dyDescent="0.25">
      <c r="A5879" t="s">
        <v>3448</v>
      </c>
      <c r="B5879" t="s">
        <v>3449</v>
      </c>
      <c r="C5879">
        <v>144.99999999999801</v>
      </c>
      <c r="D5879" t="s">
        <v>5327</v>
      </c>
      <c r="E5879" s="1">
        <v>42027</v>
      </c>
      <c r="F5879" t="s">
        <v>5297</v>
      </c>
      <c r="G5879">
        <v>2</v>
      </c>
      <c r="H5879" t="s">
        <v>5287</v>
      </c>
      <c r="I5879" t="s">
        <v>5298</v>
      </c>
      <c r="J5879" t="s">
        <v>5315</v>
      </c>
      <c r="K5879" t="b">
        <f>LOOKUP(A5879,'[1]UDDATA-1'!B:B,'[1]UDDATA-1'!A:A)&lt;&gt;LOOKUP(A5879,'[1]UDDATA-2'!B:B,'[1]UDDATA-2'!A:A)</f>
        <v>0</v>
      </c>
      <c r="L5879" t="str">
        <f t="shared" si="728"/>
        <v/>
      </c>
      <c r="M5879" t="str">
        <f t="shared" si="729"/>
        <v/>
      </c>
      <c r="N5879" t="str">
        <f t="shared" si="730"/>
        <v/>
      </c>
      <c r="O5879" t="e">
        <f>IF(AND(A5879&lt;&gt;A5878,#REF!&lt;&gt;""),#REF!,"")</f>
        <v>#REF!</v>
      </c>
      <c r="P5879" t="e">
        <f t="shared" si="733"/>
        <v>#REF!</v>
      </c>
      <c r="Q5879" s="2" t="e">
        <f t="shared" ca="1" si="734"/>
        <v>#REF!</v>
      </c>
      <c r="R5879" t="e">
        <f>IF(NOT(#REF!="Indskrevet"),"",IF(E5879="",FALSE,AND(NOT(#REF!),VALUE(RIGHT(CONCATENATE(YEAR(E5879)),2))=15)))</f>
        <v>#REF!</v>
      </c>
      <c r="S5879" t="e">
        <f t="shared" si="731"/>
        <v>#REF!</v>
      </c>
      <c r="T5879" t="e">
        <f t="shared" si="732"/>
        <v>#REF!</v>
      </c>
      <c r="U5879" s="2" t="e">
        <f t="shared" si="735"/>
        <v>#REF!</v>
      </c>
      <c r="V5879" s="2"/>
    </row>
    <row r="5880" spans="1:22" x14ac:dyDescent="0.25">
      <c r="A5880" t="s">
        <v>3448</v>
      </c>
      <c r="B5880" t="s">
        <v>3449</v>
      </c>
      <c r="C5880">
        <v>144.99999999999801</v>
      </c>
      <c r="D5880" t="s">
        <v>5317</v>
      </c>
      <c r="E5880" s="1">
        <v>41800</v>
      </c>
      <c r="F5880" t="s">
        <v>5301</v>
      </c>
      <c r="G5880">
        <v>1</v>
      </c>
      <c r="H5880" t="s">
        <v>5287</v>
      </c>
      <c r="I5880" t="s">
        <v>5302</v>
      </c>
      <c r="J5880" t="s">
        <v>5303</v>
      </c>
      <c r="K5880" t="b">
        <f>LOOKUP(A5880,'[1]UDDATA-1'!B:B,'[1]UDDATA-1'!A:A)&lt;&gt;LOOKUP(A5880,'[1]UDDATA-2'!B:B,'[1]UDDATA-2'!A:A)</f>
        <v>0</v>
      </c>
      <c r="L5880" t="str">
        <f t="shared" si="728"/>
        <v>Lyd- og musikbehandling</v>
      </c>
      <c r="M5880">
        <f t="shared" si="729"/>
        <v>4</v>
      </c>
      <c r="N5880" t="str">
        <f t="shared" si="730"/>
        <v/>
      </c>
      <c r="O5880" t="e">
        <f>IF(AND(A5880&lt;&gt;A5879,#REF!&lt;&gt;""),#REF!,"")</f>
        <v>#REF!</v>
      </c>
      <c r="P5880" t="e">
        <f t="shared" si="733"/>
        <v>#REF!</v>
      </c>
      <c r="Q5880" s="2" t="e">
        <f t="shared" ca="1" si="734"/>
        <v>#REF!</v>
      </c>
      <c r="R5880" t="e">
        <f>IF(NOT(#REF!="Indskrevet"),"",IF(E5880="",FALSE,AND(NOT(#REF!),VALUE(RIGHT(CONCATENATE(YEAR(E5880)),2))=15)))</f>
        <v>#REF!</v>
      </c>
      <c r="S5880" t="e">
        <f t="shared" si="731"/>
        <v>#REF!</v>
      </c>
      <c r="T5880" t="e">
        <f t="shared" si="732"/>
        <v>#REF!</v>
      </c>
      <c r="U5880" s="2" t="e">
        <f t="shared" si="735"/>
        <v>#REF!</v>
      </c>
      <c r="V5880" s="2"/>
    </row>
    <row r="5881" spans="1:22" x14ac:dyDescent="0.25">
      <c r="A5881" t="s">
        <v>3448</v>
      </c>
      <c r="B5881" t="s">
        <v>3449</v>
      </c>
      <c r="C5881">
        <v>144.99999999999801</v>
      </c>
      <c r="D5881" t="s">
        <v>5327</v>
      </c>
      <c r="E5881" s="1">
        <v>41823</v>
      </c>
      <c r="F5881" t="s">
        <v>5304</v>
      </c>
      <c r="G5881">
        <v>1</v>
      </c>
      <c r="H5881" t="s">
        <v>5287</v>
      </c>
      <c r="I5881" t="s">
        <v>5305</v>
      </c>
      <c r="J5881" t="s">
        <v>5303</v>
      </c>
      <c r="K5881" t="b">
        <f>LOOKUP(A5881,'[1]UDDATA-1'!B:B,'[1]UDDATA-1'!A:A)&lt;&gt;LOOKUP(A5881,'[1]UDDATA-2'!B:B,'[1]UDDATA-2'!A:A)</f>
        <v>0</v>
      </c>
      <c r="L5881" t="str">
        <f t="shared" si="728"/>
        <v>Objektorienteret Software Engineering</v>
      </c>
      <c r="M5881">
        <f t="shared" si="729"/>
        <v>-3</v>
      </c>
      <c r="N5881" t="str">
        <f t="shared" si="730"/>
        <v/>
      </c>
      <c r="O5881" t="e">
        <f>IF(AND(A5881&lt;&gt;A5880,#REF!&lt;&gt;""),#REF!,"")</f>
        <v>#REF!</v>
      </c>
      <c r="P5881" t="e">
        <f t="shared" si="733"/>
        <v>#REF!</v>
      </c>
      <c r="Q5881" s="2" t="e">
        <f t="shared" ca="1" si="734"/>
        <v>#REF!</v>
      </c>
      <c r="R5881" t="e">
        <f>IF(NOT(#REF!="Indskrevet"),"",IF(E5881="",FALSE,AND(NOT(#REF!),VALUE(RIGHT(CONCATENATE(YEAR(E5881)),2))=15)))</f>
        <v>#REF!</v>
      </c>
      <c r="S5881" t="e">
        <f t="shared" si="731"/>
        <v>#REF!</v>
      </c>
      <c r="T5881" t="e">
        <f t="shared" si="732"/>
        <v>#REF!</v>
      </c>
      <c r="U5881" s="2" t="e">
        <f t="shared" si="735"/>
        <v>#REF!</v>
      </c>
      <c r="V5881" s="2"/>
    </row>
    <row r="5882" spans="1:22" x14ac:dyDescent="0.25">
      <c r="A5882" t="s">
        <v>3450</v>
      </c>
      <c r="B5882" t="s">
        <v>3451</v>
      </c>
      <c r="C5882">
        <v>179.99999999999599</v>
      </c>
      <c r="D5882" t="s">
        <v>5317</v>
      </c>
      <c r="E5882" s="1">
        <v>41316</v>
      </c>
      <c r="F5882" t="s">
        <v>5308</v>
      </c>
      <c r="G5882">
        <v>1</v>
      </c>
      <c r="H5882" t="s">
        <v>5287</v>
      </c>
      <c r="I5882" t="s">
        <v>5288</v>
      </c>
      <c r="J5882" t="s">
        <v>5289</v>
      </c>
      <c r="K5882" t="b">
        <f>LOOKUP(A5882,'[1]UDDATA-1'!B:B,'[1]UDDATA-1'!A:A)&lt;&gt;LOOKUP(A5882,'[1]UDDATA-2'!B:B,'[1]UDDATA-2'!A:A)</f>
        <v>0</v>
      </c>
      <c r="L5882" t="str">
        <f t="shared" si="728"/>
        <v>Grundlæggende programmering</v>
      </c>
      <c r="M5882">
        <f t="shared" si="729"/>
        <v>4</v>
      </c>
      <c r="N5882" t="str">
        <f t="shared" si="730"/>
        <v/>
      </c>
      <c r="O5882" t="e">
        <f>IF(AND(A5882&lt;&gt;A5881,#REF!&lt;&gt;""),#REF!,"")</f>
        <v>#REF!</v>
      </c>
      <c r="P5882" t="e">
        <f t="shared" si="733"/>
        <v>#REF!</v>
      </c>
      <c r="Q5882" s="2" t="e">
        <f t="shared" ca="1" si="734"/>
        <v>#REF!</v>
      </c>
      <c r="R5882" t="e">
        <f>IF(NOT(#REF!="Indskrevet"),"",IF(E5882="",FALSE,AND(NOT(#REF!),VALUE(RIGHT(CONCATENATE(YEAR(E5882)),2))=15)))</f>
        <v>#REF!</v>
      </c>
      <c r="S5882" t="e">
        <f t="shared" si="731"/>
        <v>#REF!</v>
      </c>
      <c r="T5882" t="e">
        <f t="shared" si="732"/>
        <v>#REF!</v>
      </c>
      <c r="U5882" s="2" t="e">
        <f t="shared" si="735"/>
        <v>#REF!</v>
      </c>
      <c r="V5882" s="2"/>
    </row>
    <row r="5883" spans="1:22" x14ac:dyDescent="0.25">
      <c r="A5883" t="s">
        <v>3450</v>
      </c>
      <c r="B5883" t="s">
        <v>3451</v>
      </c>
      <c r="C5883">
        <v>179.99999999999599</v>
      </c>
      <c r="D5883" t="s">
        <v>5285</v>
      </c>
      <c r="E5883" s="1">
        <v>41452</v>
      </c>
      <c r="F5883" t="s">
        <v>5309</v>
      </c>
      <c r="G5883">
        <v>1</v>
      </c>
      <c r="H5883" t="s">
        <v>5287</v>
      </c>
      <c r="I5883" t="s">
        <v>5292</v>
      </c>
      <c r="J5883" t="s">
        <v>5293</v>
      </c>
      <c r="K5883" t="b">
        <f>LOOKUP(A5883,'[1]UDDATA-1'!B:B,'[1]UDDATA-1'!A:A)&lt;&gt;LOOKUP(A5883,'[1]UDDATA-2'!B:B,'[1]UDDATA-2'!A:A)</f>
        <v>0</v>
      </c>
      <c r="L5883" t="str">
        <f t="shared" si="728"/>
        <v>Matematik til multimedie-applikationer</v>
      </c>
      <c r="M5883">
        <f t="shared" si="729"/>
        <v>2</v>
      </c>
      <c r="N5883" t="str">
        <f t="shared" si="730"/>
        <v/>
      </c>
      <c r="O5883" t="e">
        <f>IF(AND(A5883&lt;&gt;A5882,#REF!&lt;&gt;""),#REF!,"")</f>
        <v>#REF!</v>
      </c>
      <c r="P5883" t="e">
        <f t="shared" si="733"/>
        <v>#REF!</v>
      </c>
      <c r="Q5883" s="2" t="e">
        <f t="shared" ca="1" si="734"/>
        <v>#REF!</v>
      </c>
      <c r="R5883" t="e">
        <f>IF(NOT(#REF!="Indskrevet"),"",IF(E5883="",FALSE,AND(NOT(#REF!),VALUE(RIGHT(CONCATENATE(YEAR(E5883)),2))=15)))</f>
        <v>#REF!</v>
      </c>
      <c r="S5883" t="e">
        <f t="shared" si="731"/>
        <v>#REF!</v>
      </c>
      <c r="T5883" t="e">
        <f t="shared" si="732"/>
        <v>#REF!</v>
      </c>
      <c r="U5883" s="2" t="e">
        <f t="shared" si="735"/>
        <v>#REF!</v>
      </c>
      <c r="V5883" s="2"/>
    </row>
    <row r="5884" spans="1:22" x14ac:dyDescent="0.25">
      <c r="A5884" t="s">
        <v>3450</v>
      </c>
      <c r="B5884" t="s">
        <v>3451</v>
      </c>
      <c r="C5884">
        <v>179.99999999999599</v>
      </c>
      <c r="D5884" t="s">
        <v>5296</v>
      </c>
      <c r="E5884" s="1">
        <v>41484</v>
      </c>
      <c r="F5884" t="s">
        <v>5310</v>
      </c>
      <c r="G5884">
        <v>1</v>
      </c>
      <c r="H5884" t="s">
        <v>5287</v>
      </c>
      <c r="I5884" t="s">
        <v>5295</v>
      </c>
      <c r="J5884" t="s">
        <v>5293</v>
      </c>
      <c r="K5884" t="b">
        <f>LOOKUP(A5884,'[1]UDDATA-1'!B:B,'[1]UDDATA-1'!A:A)&lt;&gt;LOOKUP(A5884,'[1]UDDATA-2'!B:B,'[1]UDDATA-2'!A:A)</f>
        <v>0</v>
      </c>
      <c r="L5884" t="str">
        <f t="shared" si="728"/>
        <v>Fysisk interface design</v>
      </c>
      <c r="M5884">
        <f t="shared" si="729"/>
        <v>7</v>
      </c>
      <c r="N5884" t="str">
        <f t="shared" si="730"/>
        <v/>
      </c>
      <c r="O5884" t="e">
        <f>IF(AND(A5884&lt;&gt;A5883,#REF!&lt;&gt;""),#REF!,"")</f>
        <v>#REF!</v>
      </c>
      <c r="P5884" t="e">
        <f t="shared" si="733"/>
        <v>#REF!</v>
      </c>
      <c r="Q5884" s="2" t="e">
        <f t="shared" ca="1" si="734"/>
        <v>#REF!</v>
      </c>
      <c r="R5884" t="e">
        <f>IF(NOT(#REF!="Indskrevet"),"",IF(E5884="",FALSE,AND(NOT(#REF!),VALUE(RIGHT(CONCATENATE(YEAR(E5884)),2))=15)))</f>
        <v>#REF!</v>
      </c>
      <c r="S5884" t="e">
        <f t="shared" si="731"/>
        <v>#REF!</v>
      </c>
      <c r="T5884" t="e">
        <f t="shared" si="732"/>
        <v>#REF!</v>
      </c>
      <c r="U5884" s="2" t="e">
        <f t="shared" si="735"/>
        <v>#REF!</v>
      </c>
      <c r="V5884" s="2"/>
    </row>
    <row r="5885" spans="1:22" x14ac:dyDescent="0.25">
      <c r="A5885" t="s">
        <v>3450</v>
      </c>
      <c r="B5885" t="s">
        <v>3451</v>
      </c>
      <c r="C5885">
        <v>179.99999999999599</v>
      </c>
      <c r="D5885" t="s">
        <v>5296</v>
      </c>
      <c r="E5885" s="1">
        <v>41688</v>
      </c>
      <c r="F5885" t="s">
        <v>5311</v>
      </c>
      <c r="G5885">
        <v>1</v>
      </c>
      <c r="H5885" t="s">
        <v>5287</v>
      </c>
      <c r="I5885" t="s">
        <v>5298</v>
      </c>
      <c r="J5885" t="s">
        <v>5299</v>
      </c>
      <c r="K5885" t="b">
        <f>LOOKUP(A5885,'[1]UDDATA-1'!B:B,'[1]UDDATA-1'!A:A)&lt;&gt;LOOKUP(A5885,'[1]UDDATA-2'!B:B,'[1]UDDATA-2'!A:A)</f>
        <v>0</v>
      </c>
      <c r="L5885" t="str">
        <f t="shared" si="728"/>
        <v>Proceduremæssig programmering</v>
      </c>
      <c r="M5885">
        <f t="shared" si="729"/>
        <v>7</v>
      </c>
      <c r="N5885" t="str">
        <f t="shared" si="730"/>
        <v/>
      </c>
      <c r="O5885" t="e">
        <f>IF(AND(A5885&lt;&gt;A5884,#REF!&lt;&gt;""),#REF!,"")</f>
        <v>#REF!</v>
      </c>
      <c r="P5885" t="e">
        <f t="shared" si="733"/>
        <v>#REF!</v>
      </c>
      <c r="Q5885" s="2" t="e">
        <f t="shared" ca="1" si="734"/>
        <v>#REF!</v>
      </c>
      <c r="R5885" t="e">
        <f>IF(NOT(#REF!="Indskrevet"),"",IF(E5885="",FALSE,AND(NOT(#REF!),VALUE(RIGHT(CONCATENATE(YEAR(E5885)),2))=15)))</f>
        <v>#REF!</v>
      </c>
      <c r="S5885" t="e">
        <f t="shared" si="731"/>
        <v>#REF!</v>
      </c>
      <c r="T5885" t="e">
        <f t="shared" si="732"/>
        <v>#REF!</v>
      </c>
      <c r="U5885" s="2" t="e">
        <f t="shared" si="735"/>
        <v>#REF!</v>
      </c>
      <c r="V5885" s="2"/>
    </row>
    <row r="5886" spans="1:22" x14ac:dyDescent="0.25">
      <c r="A5886" t="s">
        <v>3450</v>
      </c>
      <c r="B5886" t="s">
        <v>3451</v>
      </c>
      <c r="C5886">
        <v>179.99999999999599</v>
      </c>
      <c r="D5886" t="s">
        <v>5318</v>
      </c>
      <c r="E5886" s="1">
        <v>41796</v>
      </c>
      <c r="F5886" t="s">
        <v>5312</v>
      </c>
      <c r="G5886">
        <v>1</v>
      </c>
      <c r="H5886" t="s">
        <v>5307</v>
      </c>
      <c r="I5886" t="s">
        <v>5302</v>
      </c>
      <c r="J5886" t="s">
        <v>5303</v>
      </c>
      <c r="K5886" t="b">
        <f>LOOKUP(A5886,'[1]UDDATA-1'!B:B,'[1]UDDATA-1'!A:A)&lt;&gt;LOOKUP(A5886,'[1]UDDATA-2'!B:B,'[1]UDDATA-2'!A:A)</f>
        <v>0</v>
      </c>
      <c r="L5886" t="str">
        <f t="shared" si="728"/>
        <v>Lyd- og musikbehandling</v>
      </c>
      <c r="M5886" t="str">
        <f t="shared" si="729"/>
        <v/>
      </c>
      <c r="N5886" t="str">
        <f t="shared" si="730"/>
        <v>U</v>
      </c>
      <c r="O5886" t="e">
        <f>IF(AND(A5886&lt;&gt;A5885,#REF!&lt;&gt;""),#REF!,"")</f>
        <v>#REF!</v>
      </c>
      <c r="P5886" t="e">
        <f t="shared" si="733"/>
        <v>#REF!</v>
      </c>
      <c r="Q5886" s="2" t="e">
        <f t="shared" ca="1" si="734"/>
        <v>#REF!</v>
      </c>
      <c r="R5886" t="e">
        <f>IF(NOT(#REF!="Indskrevet"),"",IF(E5886="",FALSE,AND(NOT(#REF!),VALUE(RIGHT(CONCATENATE(YEAR(E5886)),2))=15)))</f>
        <v>#REF!</v>
      </c>
      <c r="S5886" t="e">
        <f t="shared" si="731"/>
        <v>#REF!</v>
      </c>
      <c r="T5886" t="e">
        <f t="shared" si="732"/>
        <v>#REF!</v>
      </c>
      <c r="U5886" s="2" t="e">
        <f t="shared" si="735"/>
        <v>#REF!</v>
      </c>
      <c r="V5886" s="2"/>
    </row>
    <row r="5887" spans="1:22" x14ac:dyDescent="0.25">
      <c r="A5887" t="s">
        <v>3450</v>
      </c>
      <c r="B5887" t="s">
        <v>3451</v>
      </c>
      <c r="C5887">
        <v>179.99999999999599</v>
      </c>
      <c r="D5887" t="s">
        <v>5306</v>
      </c>
      <c r="E5887" s="1">
        <v>42166</v>
      </c>
      <c r="F5887" t="s">
        <v>5312</v>
      </c>
      <c r="G5887">
        <v>2</v>
      </c>
      <c r="H5887" t="s">
        <v>5307</v>
      </c>
      <c r="I5887" t="s">
        <v>5302</v>
      </c>
      <c r="J5887" t="s">
        <v>5313</v>
      </c>
      <c r="K5887" t="b">
        <f>LOOKUP(A5887,'[1]UDDATA-1'!B:B,'[1]UDDATA-1'!A:A)&lt;&gt;LOOKUP(A5887,'[1]UDDATA-2'!B:B,'[1]UDDATA-2'!A:A)</f>
        <v>0</v>
      </c>
      <c r="L5887" t="str">
        <f t="shared" si="728"/>
        <v/>
      </c>
      <c r="M5887" t="str">
        <f t="shared" si="729"/>
        <v/>
      </c>
      <c r="N5887" t="str">
        <f t="shared" si="730"/>
        <v/>
      </c>
      <c r="O5887" t="e">
        <f>IF(AND(A5887&lt;&gt;A5886,#REF!&lt;&gt;""),#REF!,"")</f>
        <v>#REF!</v>
      </c>
      <c r="P5887" t="e">
        <f t="shared" si="733"/>
        <v>#REF!</v>
      </c>
      <c r="Q5887" s="2" t="e">
        <f t="shared" ca="1" si="734"/>
        <v>#REF!</v>
      </c>
      <c r="R5887" t="e">
        <f>IF(NOT(#REF!="Indskrevet"),"",IF(E5887="",FALSE,AND(NOT(#REF!),VALUE(RIGHT(CONCATENATE(YEAR(E5887)),2))=15)))</f>
        <v>#REF!</v>
      </c>
      <c r="S5887" t="e">
        <f t="shared" si="731"/>
        <v>#REF!</v>
      </c>
      <c r="T5887" t="e">
        <f t="shared" si="732"/>
        <v>#REF!</v>
      </c>
      <c r="U5887" s="2" t="e">
        <f t="shared" si="735"/>
        <v>#REF!</v>
      </c>
      <c r="V5887" s="2"/>
    </row>
    <row r="5888" spans="1:22" x14ac:dyDescent="0.25">
      <c r="A5888" t="s">
        <v>3450</v>
      </c>
      <c r="B5888" t="s">
        <v>3451</v>
      </c>
      <c r="C5888">
        <v>179.99999999999599</v>
      </c>
      <c r="D5888" t="s">
        <v>5285</v>
      </c>
      <c r="E5888" s="1">
        <v>42237</v>
      </c>
      <c r="F5888" t="s">
        <v>5312</v>
      </c>
      <c r="G5888">
        <v>3</v>
      </c>
      <c r="H5888" t="s">
        <v>5287</v>
      </c>
      <c r="I5888" t="s">
        <v>5302</v>
      </c>
      <c r="J5888" t="s">
        <v>5313</v>
      </c>
      <c r="K5888" t="b">
        <f>LOOKUP(A5888,'[1]UDDATA-1'!B:B,'[1]UDDATA-1'!A:A)&lt;&gt;LOOKUP(A5888,'[1]UDDATA-2'!B:B,'[1]UDDATA-2'!A:A)</f>
        <v>0</v>
      </c>
      <c r="L5888" t="str">
        <f t="shared" si="728"/>
        <v/>
      </c>
      <c r="M5888" t="str">
        <f t="shared" si="729"/>
        <v/>
      </c>
      <c r="N5888" t="str">
        <f t="shared" si="730"/>
        <v/>
      </c>
      <c r="O5888" t="e">
        <f>IF(AND(A5888&lt;&gt;A5887,#REF!&lt;&gt;""),#REF!,"")</f>
        <v>#REF!</v>
      </c>
      <c r="P5888" t="e">
        <f t="shared" si="733"/>
        <v>#REF!</v>
      </c>
      <c r="Q5888" s="2" t="e">
        <f t="shared" ca="1" si="734"/>
        <v>#REF!</v>
      </c>
      <c r="R5888" t="e">
        <f>IF(NOT(#REF!="Indskrevet"),"",IF(E5888="",FALSE,AND(NOT(#REF!),VALUE(RIGHT(CONCATENATE(YEAR(E5888)),2))=15)))</f>
        <v>#REF!</v>
      </c>
      <c r="S5888" t="e">
        <f t="shared" si="731"/>
        <v>#REF!</v>
      </c>
      <c r="T5888" t="e">
        <f t="shared" si="732"/>
        <v>#REF!</v>
      </c>
      <c r="U5888" s="2" t="e">
        <f t="shared" si="735"/>
        <v>#REF!</v>
      </c>
      <c r="V5888" s="2"/>
    </row>
    <row r="5889" spans="1:22" x14ac:dyDescent="0.25">
      <c r="A5889" t="s">
        <v>3450</v>
      </c>
      <c r="B5889" t="s">
        <v>3451</v>
      </c>
      <c r="C5889">
        <v>179.99999999999599</v>
      </c>
      <c r="D5889" t="s">
        <v>5296</v>
      </c>
      <c r="E5889" s="1">
        <v>41830</v>
      </c>
      <c r="F5889" t="s">
        <v>5314</v>
      </c>
      <c r="G5889">
        <v>1</v>
      </c>
      <c r="H5889" t="s">
        <v>5287</v>
      </c>
      <c r="I5889" t="s">
        <v>5305</v>
      </c>
      <c r="J5889" t="s">
        <v>5303</v>
      </c>
      <c r="K5889" t="b">
        <f>LOOKUP(A5889,'[1]UDDATA-1'!B:B,'[1]UDDATA-1'!A:A)&lt;&gt;LOOKUP(A5889,'[1]UDDATA-2'!B:B,'[1]UDDATA-2'!A:A)</f>
        <v>0</v>
      </c>
      <c r="L5889" t="str">
        <f t="shared" si="728"/>
        <v>Objektorienteret Software Engineering</v>
      </c>
      <c r="M5889">
        <f t="shared" si="729"/>
        <v>7</v>
      </c>
      <c r="N5889" t="str">
        <f t="shared" si="730"/>
        <v/>
      </c>
      <c r="O5889" t="e">
        <f>IF(AND(A5889&lt;&gt;A5888,#REF!&lt;&gt;""),#REF!,"")</f>
        <v>#REF!</v>
      </c>
      <c r="P5889" t="e">
        <f t="shared" si="733"/>
        <v>#REF!</v>
      </c>
      <c r="Q5889" s="2" t="e">
        <f t="shared" ca="1" si="734"/>
        <v>#REF!</v>
      </c>
      <c r="R5889" t="e">
        <f>IF(NOT(#REF!="Indskrevet"),"",IF(E5889="",FALSE,AND(NOT(#REF!),VALUE(RIGHT(CONCATENATE(YEAR(E5889)),2))=15)))</f>
        <v>#REF!</v>
      </c>
      <c r="S5889" t="e">
        <f t="shared" si="731"/>
        <v>#REF!</v>
      </c>
      <c r="T5889" t="e">
        <f t="shared" si="732"/>
        <v>#REF!</v>
      </c>
      <c r="U5889" s="2" t="e">
        <f t="shared" si="735"/>
        <v>#REF!</v>
      </c>
      <c r="V5889" s="2"/>
    </row>
    <row r="5890" spans="1:22" x14ac:dyDescent="0.25">
      <c r="A5890" t="s">
        <v>3452</v>
      </c>
      <c r="B5890" t="s">
        <v>3453</v>
      </c>
      <c r="C5890">
        <v>4.9999999999998002</v>
      </c>
      <c r="D5890" t="s">
        <v>5318</v>
      </c>
      <c r="E5890" s="1">
        <v>41316</v>
      </c>
      <c r="F5890" t="s">
        <v>5308</v>
      </c>
      <c r="G5890">
        <v>1</v>
      </c>
      <c r="H5890" t="s">
        <v>5287</v>
      </c>
      <c r="I5890" t="s">
        <v>5288</v>
      </c>
      <c r="J5890" t="s">
        <v>5289</v>
      </c>
      <c r="K5890" t="b">
        <f>LOOKUP(A5890,'[1]UDDATA-1'!B:B,'[1]UDDATA-1'!A:A)&lt;&gt;LOOKUP(A5890,'[1]UDDATA-2'!B:B,'[1]UDDATA-2'!A:A)</f>
        <v>0</v>
      </c>
      <c r="L5890" t="str">
        <f t="shared" ref="L5890:L5953" si="736">IF(AND(I5890&lt;&gt;"",I5890&lt;&gt;I5889),I5890,"")</f>
        <v>Grundlæggende programmering</v>
      </c>
      <c r="M5890" t="str">
        <f t="shared" ref="M5890:M5953" si="737">IF(AND(L5890&lt;&gt;"",ISNUMBER(VALUE(D5890))),VALUE(D5890),"")</f>
        <v/>
      </c>
      <c r="N5890" t="str">
        <f t="shared" ref="N5890:N5953" si="738">IF(L5890="","",IF(M5890="",D5890,""))</f>
        <v>U</v>
      </c>
      <c r="O5890" t="e">
        <f>IF(AND(A5890&lt;&gt;A5889,#REF!&lt;&gt;""),#REF!,"")</f>
        <v>#REF!</v>
      </c>
      <c r="P5890" t="e">
        <f t="shared" si="733"/>
        <v>#REF!</v>
      </c>
      <c r="Q5890" s="2" t="e">
        <f t="shared" ca="1" si="734"/>
        <v>#REF!</v>
      </c>
      <c r="R5890" t="e">
        <f>IF(NOT(#REF!="Indskrevet"),"",IF(E5890="",FALSE,AND(NOT(#REF!),VALUE(RIGHT(CONCATENATE(YEAR(E5890)),2))=15)))</f>
        <v>#REF!</v>
      </c>
      <c r="S5890" t="e">
        <f t="shared" ref="S5890:S5953" si="739">IF(R5890="","",IF(A5890=A5889,S5889,NOT(OR(R5890,AND(A5891=A5890,R5891),AND(A5892=A5890,R5892),AND(A5893=A5890,R5893),AND(A5894=A5890,R5894),AND(A5895=A5890,R5895),AND(A5896=A5890,R5896),AND(A5897=A5890,R5897),AND(A5898=A5890,R5898),AND(A5899=A5890,R5899),AND(A5900=A5890,R5900)))))</f>
        <v>#REF!</v>
      </c>
      <c r="T5890" t="e">
        <f t="shared" ref="T5890:T5953" si="740">IF(U5890="","",O5890)</f>
        <v>#REF!</v>
      </c>
      <c r="U5890" s="2" t="e">
        <f t="shared" si="735"/>
        <v>#REF!</v>
      </c>
      <c r="V5890" s="2"/>
    </row>
    <row r="5891" spans="1:22" x14ac:dyDescent="0.25">
      <c r="A5891" t="s">
        <v>3454</v>
      </c>
      <c r="B5891" t="s">
        <v>3455</v>
      </c>
      <c r="C5891">
        <v>94.999999999998593</v>
      </c>
      <c r="D5891" t="s">
        <v>5285</v>
      </c>
      <c r="E5891" s="1">
        <v>41304</v>
      </c>
      <c r="F5891" t="s">
        <v>5335</v>
      </c>
      <c r="G5891">
        <v>1</v>
      </c>
      <c r="H5891" t="s">
        <v>5287</v>
      </c>
      <c r="I5891" t="s">
        <v>5324</v>
      </c>
      <c r="J5891" t="s">
        <v>5289</v>
      </c>
      <c r="K5891" t="b">
        <f>LOOKUP(A5891,'[1]UDDATA-1'!B:B,'[1]UDDATA-1'!A:A)&lt;&gt;LOOKUP(A5891,'[1]UDDATA-2'!B:B,'[1]UDDATA-2'!A:A)</f>
        <v>0</v>
      </c>
      <c r="L5891" t="str">
        <f t="shared" si="736"/>
        <v>Lineær algebra</v>
      </c>
      <c r="M5891">
        <f t="shared" si="737"/>
        <v>2</v>
      </c>
      <c r="N5891" t="str">
        <f t="shared" si="738"/>
        <v/>
      </c>
      <c r="O5891" t="e">
        <f>IF(AND(A5891&lt;&gt;A5890,#REF!&lt;&gt;""),#REF!,"")</f>
        <v>#REF!</v>
      </c>
      <c r="P5891" t="e">
        <f t="shared" ref="P5891:P5954" si="741">IF(O5891="","",IF(M5891="",0,IF(O5892&lt;&gt;"",1,IF(AND(O5892="",O5893&lt;&gt;""),2,IF(AND(O5892="",O5893="",O5894&lt;&gt;""),3,IF(AND(O5892="",O5893="",O5894="",O5895&lt;&gt;""),4,IF(AND(O5892="",O5893="",O5894="",O5895="",O5896&lt;&gt;""),5,IF(AND(O5892="",O5893="",O5894="",O5895="",O5896="",O5897&lt;&gt;""),6,IF(AND(O5892="",O5893="",O5894="",O5895="",O5896="",O5897="",O5898&lt;&gt;""),7,IF(AND(O5892="",O5893="",O5894="",O5895="",O5896="",O5897="",O5898="",O5899&lt;&gt;""),8,IF(AND(O5892="",O5893="",O5894="",O5895="",O5896="",O5897="",O5898="",O5899="",O5900&lt;&gt;""),9,IF(AND(O5892="",O5893="",O5894="",O5895="",O5896="",O5897="",O5898="",O5899="",O5900="",O5901&lt;&gt;""),10,IF(AND(O5892="",O5893="",O5894="",O5895="",O5896="",O5897="",O5898="",O5899="",O5900="",O5901="",O5902&lt;&gt;""),11,IF(AND(O5892="",O5893="",O5894="",O5895="",O5896="",O5897="",O5898="",O5899="",O5900="",O5901="",O5902="",O5903&lt;&gt;""),12,IF(AND(O5892="",O5893="",O5894="",O5895="",O5896="",O5897="",O5898="",O5899="",O5900="",O5901="",O5902="",O5903="",O5904&lt;&gt;""),13,IF(AND(O5892="",O5893="",O5894="",O5895="",O5896="",O5897="",O5898="",O5899="",O5900="",O5901="",O5902="",O5903="",O5904="",O5905&lt;&gt;""),14,IF(AND(O5892="",O5893="",O5894="",O5895="",O5896="",O5897="",O5898="",O5899="",O5900="",O5901="",O5902="",O5903="",O5904="",O5905="",O5906&lt;&gt;""),15)))))))))))))))))</f>
        <v>#REF!</v>
      </c>
      <c r="Q5891" s="2" t="e">
        <f t="shared" ref="Q5891:Q5954" ca="1" si="742">IF(OR(P5891="",P5891=0),"",AVERAGE(INDIRECT(CONCATENATE("AU",ROW(),":AU",ROW()+P5891))))</f>
        <v>#REF!</v>
      </c>
      <c r="R5891" t="e">
        <f>IF(NOT(#REF!="Indskrevet"),"",IF(E5891="",FALSE,AND(NOT(#REF!),VALUE(RIGHT(CONCATENATE(YEAR(E5891)),2))=15)))</f>
        <v>#REF!</v>
      </c>
      <c r="S5891" t="e">
        <f t="shared" si="739"/>
        <v>#REF!</v>
      </c>
      <c r="T5891" t="e">
        <f t="shared" si="740"/>
        <v>#REF!</v>
      </c>
      <c r="U5891" s="2" t="e">
        <f t="shared" si="735"/>
        <v>#REF!</v>
      </c>
      <c r="V5891" s="2"/>
    </row>
    <row r="5892" spans="1:22" x14ac:dyDescent="0.25">
      <c r="A5892" t="s">
        <v>3454</v>
      </c>
      <c r="B5892" t="s">
        <v>3455</v>
      </c>
      <c r="C5892">
        <v>94.999999999998593</v>
      </c>
      <c r="D5892" t="s">
        <v>5317</v>
      </c>
      <c r="E5892" s="1">
        <v>41460</v>
      </c>
      <c r="F5892" t="s">
        <v>5336</v>
      </c>
      <c r="G5892">
        <v>1</v>
      </c>
      <c r="H5892" t="s">
        <v>5287</v>
      </c>
      <c r="I5892" t="s">
        <v>5326</v>
      </c>
      <c r="J5892" t="s">
        <v>5293</v>
      </c>
      <c r="K5892" t="b">
        <f>LOOKUP(A5892,'[1]UDDATA-1'!B:B,'[1]UDDATA-1'!A:A)&lt;&gt;LOOKUP(A5892,'[1]UDDATA-2'!B:B,'[1]UDDATA-2'!A:A)</f>
        <v>0</v>
      </c>
      <c r="L5892" t="str">
        <f t="shared" si="736"/>
        <v>Calculus</v>
      </c>
      <c r="M5892">
        <f t="shared" si="737"/>
        <v>4</v>
      </c>
      <c r="N5892" t="str">
        <f t="shared" si="738"/>
        <v/>
      </c>
      <c r="O5892" t="e">
        <f>IF(AND(A5892&lt;&gt;A5891,#REF!&lt;&gt;""),#REF!,"")</f>
        <v>#REF!</v>
      </c>
      <c r="P5892" t="e">
        <f t="shared" si="741"/>
        <v>#REF!</v>
      </c>
      <c r="Q5892" s="2" t="e">
        <f t="shared" ca="1" si="742"/>
        <v>#REF!</v>
      </c>
      <c r="R5892" t="e">
        <f>IF(NOT(#REF!="Indskrevet"),"",IF(E5892="",FALSE,AND(NOT(#REF!),VALUE(RIGHT(CONCATENATE(YEAR(E5892)),2))=15)))</f>
        <v>#REF!</v>
      </c>
      <c r="S5892" t="e">
        <f t="shared" si="739"/>
        <v>#REF!</v>
      </c>
      <c r="T5892" t="e">
        <f t="shared" si="740"/>
        <v>#REF!</v>
      </c>
      <c r="U5892" s="2" t="e">
        <f t="shared" ref="U5892:U5955" si="743">IF(OR(P5892="",P5892&lt;3),"",Q5892)</f>
        <v>#REF!</v>
      </c>
      <c r="V5892" s="2"/>
    </row>
    <row r="5893" spans="1:22" x14ac:dyDescent="0.25">
      <c r="A5893" t="s">
        <v>3454</v>
      </c>
      <c r="B5893" t="s">
        <v>3455</v>
      </c>
      <c r="C5893">
        <v>94.999999999998593</v>
      </c>
      <c r="D5893" t="s">
        <v>5306</v>
      </c>
      <c r="E5893" s="1">
        <v>41452</v>
      </c>
      <c r="F5893" t="s">
        <v>5337</v>
      </c>
      <c r="G5893">
        <v>1</v>
      </c>
      <c r="H5893" t="s">
        <v>5307</v>
      </c>
      <c r="I5893" t="s">
        <v>5338</v>
      </c>
      <c r="J5893" t="s">
        <v>5293</v>
      </c>
      <c r="K5893" t="b">
        <f>LOOKUP(A5893,'[1]UDDATA-1'!B:B,'[1]UDDATA-1'!A:A)&lt;&gt;LOOKUP(A5893,'[1]UDDATA-2'!B:B,'[1]UDDATA-2'!A:A)</f>
        <v>0</v>
      </c>
      <c r="L5893" t="str">
        <f t="shared" si="736"/>
        <v>Kredsløbsteori og dynamiske systemer</v>
      </c>
      <c r="M5893">
        <f t="shared" si="737"/>
        <v>0</v>
      </c>
      <c r="N5893" t="str">
        <f t="shared" si="738"/>
        <v/>
      </c>
      <c r="O5893" t="e">
        <f>IF(AND(A5893&lt;&gt;A5892,#REF!&lt;&gt;""),#REF!,"")</f>
        <v>#REF!</v>
      </c>
      <c r="P5893" t="e">
        <f t="shared" si="741"/>
        <v>#REF!</v>
      </c>
      <c r="Q5893" s="2" t="e">
        <f t="shared" ca="1" si="742"/>
        <v>#REF!</v>
      </c>
      <c r="R5893" t="e">
        <f>IF(NOT(#REF!="Indskrevet"),"",IF(E5893="",FALSE,AND(NOT(#REF!),VALUE(RIGHT(CONCATENATE(YEAR(E5893)),2))=15)))</f>
        <v>#REF!</v>
      </c>
      <c r="S5893" t="e">
        <f t="shared" si="739"/>
        <v>#REF!</v>
      </c>
      <c r="T5893" t="e">
        <f t="shared" si="740"/>
        <v>#REF!</v>
      </c>
      <c r="U5893" s="2" t="e">
        <f t="shared" si="743"/>
        <v>#REF!</v>
      </c>
      <c r="V5893" s="2"/>
    </row>
    <row r="5894" spans="1:22" x14ac:dyDescent="0.25">
      <c r="A5894" t="s">
        <v>3454</v>
      </c>
      <c r="B5894" t="s">
        <v>3455</v>
      </c>
      <c r="C5894">
        <v>94.999999999998593</v>
      </c>
      <c r="D5894" t="s">
        <v>5306</v>
      </c>
      <c r="E5894" s="1">
        <v>41508</v>
      </c>
      <c r="F5894" t="s">
        <v>5337</v>
      </c>
      <c r="G5894">
        <v>2</v>
      </c>
      <c r="H5894" t="s">
        <v>5307</v>
      </c>
      <c r="I5894" t="s">
        <v>5338</v>
      </c>
      <c r="J5894" t="s">
        <v>5293</v>
      </c>
      <c r="K5894" t="b">
        <f>LOOKUP(A5894,'[1]UDDATA-1'!B:B,'[1]UDDATA-1'!A:A)&lt;&gt;LOOKUP(A5894,'[1]UDDATA-2'!B:B,'[1]UDDATA-2'!A:A)</f>
        <v>0</v>
      </c>
      <c r="L5894" t="str">
        <f t="shared" si="736"/>
        <v/>
      </c>
      <c r="M5894" t="str">
        <f t="shared" si="737"/>
        <v/>
      </c>
      <c r="N5894" t="str">
        <f t="shared" si="738"/>
        <v/>
      </c>
      <c r="O5894" t="e">
        <f>IF(AND(A5894&lt;&gt;A5893,#REF!&lt;&gt;""),#REF!,"")</f>
        <v>#REF!</v>
      </c>
      <c r="P5894" t="e">
        <f t="shared" si="741"/>
        <v>#REF!</v>
      </c>
      <c r="Q5894" s="2" t="e">
        <f t="shared" ca="1" si="742"/>
        <v>#REF!</v>
      </c>
      <c r="R5894" t="e">
        <f>IF(NOT(#REF!="Indskrevet"),"",IF(E5894="",FALSE,AND(NOT(#REF!),VALUE(RIGHT(CONCATENATE(YEAR(E5894)),2))=15)))</f>
        <v>#REF!</v>
      </c>
      <c r="S5894" t="e">
        <f t="shared" si="739"/>
        <v>#REF!</v>
      </c>
      <c r="T5894" t="e">
        <f t="shared" si="740"/>
        <v>#REF!</v>
      </c>
      <c r="U5894" s="2" t="e">
        <f t="shared" si="743"/>
        <v>#REF!</v>
      </c>
      <c r="V5894" s="2"/>
    </row>
    <row r="5895" spans="1:22" x14ac:dyDescent="0.25">
      <c r="A5895" t="s">
        <v>3454</v>
      </c>
      <c r="B5895" t="s">
        <v>3455</v>
      </c>
      <c r="C5895">
        <v>94.999999999998593</v>
      </c>
      <c r="D5895" t="s">
        <v>5306</v>
      </c>
      <c r="E5895" s="1">
        <v>41816</v>
      </c>
      <c r="F5895" t="s">
        <v>5337</v>
      </c>
      <c r="G5895">
        <v>3</v>
      </c>
      <c r="H5895" t="s">
        <v>5287</v>
      </c>
      <c r="I5895" t="s">
        <v>5338</v>
      </c>
      <c r="J5895" t="s">
        <v>5303</v>
      </c>
      <c r="K5895" t="b">
        <f>LOOKUP(A5895,'[1]UDDATA-1'!B:B,'[1]UDDATA-1'!A:A)&lt;&gt;LOOKUP(A5895,'[1]UDDATA-2'!B:B,'[1]UDDATA-2'!A:A)</f>
        <v>0</v>
      </c>
      <c r="L5895" t="str">
        <f t="shared" si="736"/>
        <v/>
      </c>
      <c r="M5895" t="str">
        <f t="shared" si="737"/>
        <v/>
      </c>
      <c r="N5895" t="str">
        <f t="shared" si="738"/>
        <v/>
      </c>
      <c r="O5895" t="e">
        <f>IF(AND(A5895&lt;&gt;A5894,#REF!&lt;&gt;""),#REF!,"")</f>
        <v>#REF!</v>
      </c>
      <c r="P5895" t="e">
        <f t="shared" si="741"/>
        <v>#REF!</v>
      </c>
      <c r="Q5895" s="2" t="e">
        <f t="shared" ca="1" si="742"/>
        <v>#REF!</v>
      </c>
      <c r="R5895" t="e">
        <f>IF(NOT(#REF!="Indskrevet"),"",IF(E5895="",FALSE,AND(NOT(#REF!),VALUE(RIGHT(CONCATENATE(YEAR(E5895)),2))=15)))</f>
        <v>#REF!</v>
      </c>
      <c r="S5895" t="e">
        <f t="shared" si="739"/>
        <v>#REF!</v>
      </c>
      <c r="T5895" t="e">
        <f t="shared" si="740"/>
        <v>#REF!</v>
      </c>
      <c r="U5895" s="2" t="e">
        <f t="shared" si="743"/>
        <v>#REF!</v>
      </c>
      <c r="V5895" s="2"/>
    </row>
    <row r="5896" spans="1:22" x14ac:dyDescent="0.25">
      <c r="A5896" t="s">
        <v>3454</v>
      </c>
      <c r="B5896" t="s">
        <v>3455</v>
      </c>
      <c r="C5896">
        <v>94.999999999998593</v>
      </c>
      <c r="D5896" t="s">
        <v>5306</v>
      </c>
      <c r="E5896" s="1">
        <v>41656</v>
      </c>
      <c r="F5896" t="s">
        <v>5319</v>
      </c>
      <c r="G5896">
        <v>1</v>
      </c>
      <c r="H5896" t="s">
        <v>5307</v>
      </c>
      <c r="I5896" t="s">
        <v>5320</v>
      </c>
      <c r="J5896" t="s">
        <v>5299</v>
      </c>
      <c r="K5896" t="b">
        <f>LOOKUP(A5896,'[1]UDDATA-1'!B:B,'[1]UDDATA-1'!A:A)&lt;&gt;LOOKUP(A5896,'[1]UDDATA-2'!B:B,'[1]UDDATA-2'!A:A)</f>
        <v>0</v>
      </c>
      <c r="L5896" t="str">
        <f t="shared" si="736"/>
        <v>Beregningsteknik inden for elektronikområdet 1</v>
      </c>
      <c r="M5896">
        <f t="shared" si="737"/>
        <v>0</v>
      </c>
      <c r="N5896" t="str">
        <f t="shared" si="738"/>
        <v/>
      </c>
      <c r="O5896" t="e">
        <f>IF(AND(A5896&lt;&gt;A5895,#REF!&lt;&gt;""),#REF!,"")</f>
        <v>#REF!</v>
      </c>
      <c r="P5896" t="e">
        <f t="shared" si="741"/>
        <v>#REF!</v>
      </c>
      <c r="Q5896" s="2" t="e">
        <f t="shared" ca="1" si="742"/>
        <v>#REF!</v>
      </c>
      <c r="R5896" t="e">
        <f>IF(NOT(#REF!="Indskrevet"),"",IF(E5896="",FALSE,AND(NOT(#REF!),VALUE(RIGHT(CONCATENATE(YEAR(E5896)),2))=15)))</f>
        <v>#REF!</v>
      </c>
      <c r="S5896" t="e">
        <f t="shared" si="739"/>
        <v>#REF!</v>
      </c>
      <c r="T5896" t="e">
        <f t="shared" si="740"/>
        <v>#REF!</v>
      </c>
      <c r="U5896" s="2" t="e">
        <f t="shared" si="743"/>
        <v>#REF!</v>
      </c>
      <c r="V5896" s="2"/>
    </row>
    <row r="5897" spans="1:22" x14ac:dyDescent="0.25">
      <c r="A5897" t="s">
        <v>3454</v>
      </c>
      <c r="B5897" t="s">
        <v>3455</v>
      </c>
      <c r="C5897">
        <v>94.999999999998593</v>
      </c>
      <c r="D5897" t="s">
        <v>5306</v>
      </c>
      <c r="E5897" s="1">
        <v>42025</v>
      </c>
      <c r="F5897" t="s">
        <v>5319</v>
      </c>
      <c r="G5897">
        <v>2</v>
      </c>
      <c r="H5897" t="s">
        <v>5287</v>
      </c>
      <c r="I5897" t="s">
        <v>5320</v>
      </c>
      <c r="J5897" t="s">
        <v>5315</v>
      </c>
      <c r="K5897" t="b">
        <f>LOOKUP(A5897,'[1]UDDATA-1'!B:B,'[1]UDDATA-1'!A:A)&lt;&gt;LOOKUP(A5897,'[1]UDDATA-2'!B:B,'[1]UDDATA-2'!A:A)</f>
        <v>0</v>
      </c>
      <c r="L5897" t="str">
        <f t="shared" si="736"/>
        <v/>
      </c>
      <c r="M5897" t="str">
        <f t="shared" si="737"/>
        <v/>
      </c>
      <c r="N5897" t="str">
        <f t="shared" si="738"/>
        <v/>
      </c>
      <c r="O5897" t="e">
        <f>IF(AND(A5897&lt;&gt;A5896,#REF!&lt;&gt;""),#REF!,"")</f>
        <v>#REF!</v>
      </c>
      <c r="P5897" t="e">
        <f t="shared" si="741"/>
        <v>#REF!</v>
      </c>
      <c r="Q5897" s="2" t="e">
        <f t="shared" ca="1" si="742"/>
        <v>#REF!</v>
      </c>
      <c r="R5897" t="e">
        <f>IF(NOT(#REF!="Indskrevet"),"",IF(E5897="",FALSE,AND(NOT(#REF!),VALUE(RIGHT(CONCATENATE(YEAR(E5897)),2))=15)))</f>
        <v>#REF!</v>
      </c>
      <c r="S5897" t="e">
        <f t="shared" si="739"/>
        <v>#REF!</v>
      </c>
      <c r="T5897" t="e">
        <f t="shared" si="740"/>
        <v>#REF!</v>
      </c>
      <c r="U5897" s="2" t="e">
        <f t="shared" si="743"/>
        <v>#REF!</v>
      </c>
      <c r="V5897" s="2"/>
    </row>
    <row r="5898" spans="1:22" x14ac:dyDescent="0.25">
      <c r="A5898" t="s">
        <v>3454</v>
      </c>
      <c r="B5898" t="s">
        <v>3455</v>
      </c>
      <c r="C5898">
        <v>94.999999999998593</v>
      </c>
      <c r="D5898" t="s">
        <v>5306</v>
      </c>
      <c r="E5898" s="1">
        <v>41808</v>
      </c>
      <c r="F5898" t="s">
        <v>5321</v>
      </c>
      <c r="G5898">
        <v>1</v>
      </c>
      <c r="H5898" t="s">
        <v>5287</v>
      </c>
      <c r="I5898" t="s">
        <v>5322</v>
      </c>
      <c r="J5898" t="s">
        <v>5303</v>
      </c>
      <c r="K5898" t="b">
        <f>LOOKUP(A5898,'[1]UDDATA-1'!B:B,'[1]UDDATA-1'!A:A)&lt;&gt;LOOKUP(A5898,'[1]UDDATA-2'!B:B,'[1]UDDATA-2'!A:A)</f>
        <v>0</v>
      </c>
      <c r="L5898" t="str">
        <f t="shared" si="736"/>
        <v>Beregningsteknik inden for elektronik</v>
      </c>
      <c r="M5898">
        <f t="shared" si="737"/>
        <v>0</v>
      </c>
      <c r="N5898" t="str">
        <f t="shared" si="738"/>
        <v/>
      </c>
      <c r="O5898" t="e">
        <f>IF(AND(A5898&lt;&gt;A5897,#REF!&lt;&gt;""),#REF!,"")</f>
        <v>#REF!</v>
      </c>
      <c r="P5898" t="e">
        <f t="shared" si="741"/>
        <v>#REF!</v>
      </c>
      <c r="Q5898" s="2" t="e">
        <f t="shared" ca="1" si="742"/>
        <v>#REF!</v>
      </c>
      <c r="R5898" t="e">
        <f>IF(NOT(#REF!="Indskrevet"),"",IF(E5898="",FALSE,AND(NOT(#REF!),VALUE(RIGHT(CONCATENATE(YEAR(E5898)),2))=15)))</f>
        <v>#REF!</v>
      </c>
      <c r="S5898" t="e">
        <f t="shared" si="739"/>
        <v>#REF!</v>
      </c>
      <c r="T5898" t="e">
        <f t="shared" si="740"/>
        <v>#REF!</v>
      </c>
      <c r="U5898" s="2" t="e">
        <f t="shared" si="743"/>
        <v>#REF!</v>
      </c>
      <c r="V5898" s="2"/>
    </row>
    <row r="5899" spans="1:22" x14ac:dyDescent="0.25">
      <c r="A5899" t="s">
        <v>3456</v>
      </c>
      <c r="B5899" t="s">
        <v>3457</v>
      </c>
      <c r="C5899">
        <v>114.999999999998</v>
      </c>
      <c r="D5899" t="s">
        <v>5296</v>
      </c>
      <c r="E5899" s="1">
        <v>41353</v>
      </c>
      <c r="F5899" t="s">
        <v>5308</v>
      </c>
      <c r="G5899">
        <v>1</v>
      </c>
      <c r="H5899" t="s">
        <v>5287</v>
      </c>
      <c r="I5899" t="s">
        <v>5288</v>
      </c>
      <c r="J5899" t="s">
        <v>5293</v>
      </c>
      <c r="K5899" t="b">
        <f>LOOKUP(A5899,'[1]UDDATA-1'!B:B,'[1]UDDATA-1'!A:A)&lt;&gt;LOOKUP(A5899,'[1]UDDATA-2'!B:B,'[1]UDDATA-2'!A:A)</f>
        <v>0</v>
      </c>
      <c r="L5899" t="str">
        <f t="shared" si="736"/>
        <v>Grundlæggende programmering</v>
      </c>
      <c r="M5899">
        <f t="shared" si="737"/>
        <v>7</v>
      </c>
      <c r="N5899" t="str">
        <f t="shared" si="738"/>
        <v/>
      </c>
      <c r="O5899" t="e">
        <f>IF(AND(A5899&lt;&gt;A5898,#REF!&lt;&gt;""),#REF!,"")</f>
        <v>#REF!</v>
      </c>
      <c r="P5899" t="e">
        <f t="shared" si="741"/>
        <v>#REF!</v>
      </c>
      <c r="Q5899" s="2" t="e">
        <f t="shared" ca="1" si="742"/>
        <v>#REF!</v>
      </c>
      <c r="R5899" t="e">
        <f>IF(NOT(#REF!="Indskrevet"),"",IF(E5899="",FALSE,AND(NOT(#REF!),VALUE(RIGHT(CONCATENATE(YEAR(E5899)),2))=15)))</f>
        <v>#REF!</v>
      </c>
      <c r="S5899" t="e">
        <f t="shared" si="739"/>
        <v>#REF!</v>
      </c>
      <c r="T5899" t="e">
        <f t="shared" si="740"/>
        <v>#REF!</v>
      </c>
      <c r="U5899" s="2" t="e">
        <f t="shared" si="743"/>
        <v>#REF!</v>
      </c>
      <c r="V5899" s="2"/>
    </row>
    <row r="5900" spans="1:22" x14ac:dyDescent="0.25">
      <c r="A5900" t="s">
        <v>3456</v>
      </c>
      <c r="B5900" t="s">
        <v>3457</v>
      </c>
      <c r="C5900">
        <v>114.999999999998</v>
      </c>
      <c r="D5900" t="s">
        <v>5296</v>
      </c>
      <c r="E5900" s="1">
        <v>41452</v>
      </c>
      <c r="F5900" t="s">
        <v>5309</v>
      </c>
      <c r="G5900">
        <v>1</v>
      </c>
      <c r="H5900" t="s">
        <v>5287</v>
      </c>
      <c r="I5900" t="s">
        <v>5292</v>
      </c>
      <c r="J5900" t="s">
        <v>5293</v>
      </c>
      <c r="K5900" t="b">
        <f>LOOKUP(A5900,'[1]UDDATA-1'!B:B,'[1]UDDATA-1'!A:A)&lt;&gt;LOOKUP(A5900,'[1]UDDATA-2'!B:B,'[1]UDDATA-2'!A:A)</f>
        <v>0</v>
      </c>
      <c r="L5900" t="str">
        <f t="shared" si="736"/>
        <v>Matematik til multimedie-applikationer</v>
      </c>
      <c r="M5900">
        <f t="shared" si="737"/>
        <v>7</v>
      </c>
      <c r="N5900" t="str">
        <f t="shared" si="738"/>
        <v/>
      </c>
      <c r="O5900" t="e">
        <f>IF(AND(A5900&lt;&gt;A5899,#REF!&lt;&gt;""),#REF!,"")</f>
        <v>#REF!</v>
      </c>
      <c r="P5900" t="e">
        <f t="shared" si="741"/>
        <v>#REF!</v>
      </c>
      <c r="Q5900" s="2" t="e">
        <f t="shared" ca="1" si="742"/>
        <v>#REF!</v>
      </c>
      <c r="R5900" t="e">
        <f>IF(NOT(#REF!="Indskrevet"),"",IF(E5900="",FALSE,AND(NOT(#REF!),VALUE(RIGHT(CONCATENATE(YEAR(E5900)),2))=15)))</f>
        <v>#REF!</v>
      </c>
      <c r="S5900" t="e">
        <f t="shared" si="739"/>
        <v>#REF!</v>
      </c>
      <c r="T5900" t="e">
        <f t="shared" si="740"/>
        <v>#REF!</v>
      </c>
      <c r="U5900" s="2" t="e">
        <f t="shared" si="743"/>
        <v>#REF!</v>
      </c>
      <c r="V5900" s="2"/>
    </row>
    <row r="5901" spans="1:22" x14ac:dyDescent="0.25">
      <c r="A5901" t="s">
        <v>3456</v>
      </c>
      <c r="B5901" t="s">
        <v>3457</v>
      </c>
      <c r="C5901">
        <v>114.999999999998</v>
      </c>
      <c r="D5901" t="s">
        <v>5306</v>
      </c>
      <c r="E5901" s="1">
        <v>41484</v>
      </c>
      <c r="F5901" t="s">
        <v>5310</v>
      </c>
      <c r="G5901">
        <v>1</v>
      </c>
      <c r="H5901" t="s">
        <v>5307</v>
      </c>
      <c r="I5901" t="s">
        <v>5295</v>
      </c>
      <c r="J5901" t="s">
        <v>5293</v>
      </c>
      <c r="K5901" t="b">
        <f>LOOKUP(A5901,'[1]UDDATA-1'!B:B,'[1]UDDATA-1'!A:A)&lt;&gt;LOOKUP(A5901,'[1]UDDATA-2'!B:B,'[1]UDDATA-2'!A:A)</f>
        <v>0</v>
      </c>
      <c r="L5901" t="str">
        <f t="shared" si="736"/>
        <v>Fysisk interface design</v>
      </c>
      <c r="M5901">
        <f t="shared" si="737"/>
        <v>0</v>
      </c>
      <c r="N5901" t="str">
        <f t="shared" si="738"/>
        <v/>
      </c>
      <c r="O5901" t="e">
        <f>IF(AND(A5901&lt;&gt;A5900,#REF!&lt;&gt;""),#REF!,"")</f>
        <v>#REF!</v>
      </c>
      <c r="P5901" t="e">
        <f t="shared" si="741"/>
        <v>#REF!</v>
      </c>
      <c r="Q5901" s="2" t="e">
        <f t="shared" ca="1" si="742"/>
        <v>#REF!</v>
      </c>
      <c r="R5901" t="e">
        <f>IF(NOT(#REF!="Indskrevet"),"",IF(E5901="",FALSE,AND(NOT(#REF!),VALUE(RIGHT(CONCATENATE(YEAR(E5901)),2))=15)))</f>
        <v>#REF!</v>
      </c>
      <c r="S5901" t="e">
        <f t="shared" si="739"/>
        <v>#REF!</v>
      </c>
      <c r="T5901" t="e">
        <f t="shared" si="740"/>
        <v>#REF!</v>
      </c>
      <c r="U5901" s="2" t="e">
        <f t="shared" si="743"/>
        <v>#REF!</v>
      </c>
      <c r="V5901" s="2"/>
    </row>
    <row r="5902" spans="1:22" x14ac:dyDescent="0.25">
      <c r="A5902" t="s">
        <v>3456</v>
      </c>
      <c r="B5902" t="s">
        <v>3457</v>
      </c>
      <c r="C5902">
        <v>114.999999999998</v>
      </c>
      <c r="D5902" t="s">
        <v>5317</v>
      </c>
      <c r="E5902" s="1">
        <v>41522</v>
      </c>
      <c r="F5902" t="s">
        <v>5310</v>
      </c>
      <c r="G5902">
        <v>2</v>
      </c>
      <c r="H5902" t="s">
        <v>5287</v>
      </c>
      <c r="I5902" t="s">
        <v>5295</v>
      </c>
      <c r="J5902" t="s">
        <v>5299</v>
      </c>
      <c r="K5902" t="b">
        <f>LOOKUP(A5902,'[1]UDDATA-1'!B:B,'[1]UDDATA-1'!A:A)&lt;&gt;LOOKUP(A5902,'[1]UDDATA-2'!B:B,'[1]UDDATA-2'!A:A)</f>
        <v>0</v>
      </c>
      <c r="L5902" t="str">
        <f t="shared" si="736"/>
        <v/>
      </c>
      <c r="M5902" t="str">
        <f t="shared" si="737"/>
        <v/>
      </c>
      <c r="N5902" t="str">
        <f t="shared" si="738"/>
        <v/>
      </c>
      <c r="O5902" t="e">
        <f>IF(AND(A5902&lt;&gt;A5901,#REF!&lt;&gt;""),#REF!,"")</f>
        <v>#REF!</v>
      </c>
      <c r="P5902" t="e">
        <f t="shared" si="741"/>
        <v>#REF!</v>
      </c>
      <c r="Q5902" s="2" t="e">
        <f t="shared" ca="1" si="742"/>
        <v>#REF!</v>
      </c>
      <c r="R5902" t="e">
        <f>IF(NOT(#REF!="Indskrevet"),"",IF(E5902="",FALSE,AND(NOT(#REF!),VALUE(RIGHT(CONCATENATE(YEAR(E5902)),2))=15)))</f>
        <v>#REF!</v>
      </c>
      <c r="S5902" t="e">
        <f t="shared" si="739"/>
        <v>#REF!</v>
      </c>
      <c r="T5902" t="e">
        <f t="shared" si="740"/>
        <v>#REF!</v>
      </c>
      <c r="U5902" s="2" t="e">
        <f t="shared" si="743"/>
        <v>#REF!</v>
      </c>
      <c r="V5902" s="2"/>
    </row>
    <row r="5903" spans="1:22" x14ac:dyDescent="0.25">
      <c r="A5903" t="s">
        <v>3456</v>
      </c>
      <c r="B5903" t="s">
        <v>3457</v>
      </c>
      <c r="C5903">
        <v>114.999999999998</v>
      </c>
      <c r="D5903" t="s">
        <v>5318</v>
      </c>
      <c r="E5903" s="1">
        <v>41688</v>
      </c>
      <c r="F5903" t="s">
        <v>5311</v>
      </c>
      <c r="G5903">
        <v>1</v>
      </c>
      <c r="H5903" t="s">
        <v>5307</v>
      </c>
      <c r="I5903" t="s">
        <v>5298</v>
      </c>
      <c r="J5903" t="s">
        <v>5299</v>
      </c>
      <c r="K5903" t="b">
        <f>LOOKUP(A5903,'[1]UDDATA-1'!B:B,'[1]UDDATA-1'!A:A)&lt;&gt;LOOKUP(A5903,'[1]UDDATA-2'!B:B,'[1]UDDATA-2'!A:A)</f>
        <v>0</v>
      </c>
      <c r="L5903" t="str">
        <f t="shared" si="736"/>
        <v>Proceduremæssig programmering</v>
      </c>
      <c r="M5903" t="str">
        <f t="shared" si="737"/>
        <v/>
      </c>
      <c r="N5903" t="str">
        <f t="shared" si="738"/>
        <v>U</v>
      </c>
      <c r="O5903" t="e">
        <f>IF(AND(A5903&lt;&gt;A5902,#REF!&lt;&gt;""),#REF!,"")</f>
        <v>#REF!</v>
      </c>
      <c r="P5903" t="e">
        <f t="shared" si="741"/>
        <v>#REF!</v>
      </c>
      <c r="Q5903" s="2" t="e">
        <f t="shared" ca="1" si="742"/>
        <v>#REF!</v>
      </c>
      <c r="R5903" t="e">
        <f>IF(NOT(#REF!="Indskrevet"),"",IF(E5903="",FALSE,AND(NOT(#REF!),VALUE(RIGHT(CONCATENATE(YEAR(E5903)),2))=15)))</f>
        <v>#REF!</v>
      </c>
      <c r="S5903" t="e">
        <f t="shared" si="739"/>
        <v>#REF!</v>
      </c>
      <c r="T5903" t="e">
        <f t="shared" si="740"/>
        <v>#REF!</v>
      </c>
      <c r="U5903" s="2" t="e">
        <f t="shared" si="743"/>
        <v>#REF!</v>
      </c>
      <c r="V5903" s="2"/>
    </row>
    <row r="5904" spans="1:22" x14ac:dyDescent="0.25">
      <c r="A5904" t="s">
        <v>3456</v>
      </c>
      <c r="B5904" t="s">
        <v>3457</v>
      </c>
      <c r="C5904">
        <v>114.999999999998</v>
      </c>
      <c r="D5904" t="s">
        <v>5285</v>
      </c>
      <c r="E5904" s="1">
        <v>41761</v>
      </c>
      <c r="F5904" t="s">
        <v>5311</v>
      </c>
      <c r="G5904">
        <v>2</v>
      </c>
      <c r="H5904" t="s">
        <v>5287</v>
      </c>
      <c r="I5904" t="s">
        <v>5298</v>
      </c>
      <c r="J5904" t="s">
        <v>5303</v>
      </c>
      <c r="K5904" t="b">
        <f>LOOKUP(A5904,'[1]UDDATA-1'!B:B,'[1]UDDATA-1'!A:A)&lt;&gt;LOOKUP(A5904,'[1]UDDATA-2'!B:B,'[1]UDDATA-2'!A:A)</f>
        <v>0</v>
      </c>
      <c r="L5904" t="str">
        <f t="shared" si="736"/>
        <v/>
      </c>
      <c r="M5904" t="str">
        <f t="shared" si="737"/>
        <v/>
      </c>
      <c r="N5904" t="str">
        <f t="shared" si="738"/>
        <v/>
      </c>
      <c r="O5904" t="e">
        <f>IF(AND(A5904&lt;&gt;A5903,#REF!&lt;&gt;""),#REF!,"")</f>
        <v>#REF!</v>
      </c>
      <c r="P5904" t="e">
        <f t="shared" si="741"/>
        <v>#REF!</v>
      </c>
      <c r="Q5904" s="2" t="e">
        <f t="shared" ca="1" si="742"/>
        <v>#REF!</v>
      </c>
      <c r="R5904" t="e">
        <f>IF(NOT(#REF!="Indskrevet"),"",IF(E5904="",FALSE,AND(NOT(#REF!),VALUE(RIGHT(CONCATENATE(YEAR(E5904)),2))=15)))</f>
        <v>#REF!</v>
      </c>
      <c r="S5904" t="e">
        <f t="shared" si="739"/>
        <v>#REF!</v>
      </c>
      <c r="T5904" t="e">
        <f t="shared" si="740"/>
        <v>#REF!</v>
      </c>
      <c r="U5904" s="2" t="e">
        <f t="shared" si="743"/>
        <v>#REF!</v>
      </c>
      <c r="V5904" s="2"/>
    </row>
    <row r="5905" spans="1:22" x14ac:dyDescent="0.25">
      <c r="A5905" t="s">
        <v>3456</v>
      </c>
      <c r="B5905" t="s">
        <v>3457</v>
      </c>
      <c r="C5905">
        <v>114.999999999998</v>
      </c>
      <c r="D5905" t="s">
        <v>5318</v>
      </c>
      <c r="E5905" s="1">
        <v>42166</v>
      </c>
      <c r="F5905" t="s">
        <v>5312</v>
      </c>
      <c r="G5905">
        <v>1</v>
      </c>
      <c r="H5905" t="s">
        <v>5307</v>
      </c>
      <c r="I5905" t="s">
        <v>5302</v>
      </c>
      <c r="J5905" t="s">
        <v>5313</v>
      </c>
      <c r="K5905" t="b">
        <f>LOOKUP(A5905,'[1]UDDATA-1'!B:B,'[1]UDDATA-1'!A:A)&lt;&gt;LOOKUP(A5905,'[1]UDDATA-2'!B:B,'[1]UDDATA-2'!A:A)</f>
        <v>0</v>
      </c>
      <c r="L5905" t="str">
        <f t="shared" si="736"/>
        <v>Lyd- og musikbehandling</v>
      </c>
      <c r="M5905" t="str">
        <f t="shared" si="737"/>
        <v/>
      </c>
      <c r="N5905" t="str">
        <f t="shared" si="738"/>
        <v>U</v>
      </c>
      <c r="O5905" t="e">
        <f>IF(AND(A5905&lt;&gt;A5904,#REF!&lt;&gt;""),#REF!,"")</f>
        <v>#REF!</v>
      </c>
      <c r="P5905" t="e">
        <f t="shared" si="741"/>
        <v>#REF!</v>
      </c>
      <c r="Q5905" s="2" t="e">
        <f t="shared" ca="1" si="742"/>
        <v>#REF!</v>
      </c>
      <c r="R5905" t="e">
        <f>IF(NOT(#REF!="Indskrevet"),"",IF(E5905="",FALSE,AND(NOT(#REF!),VALUE(RIGHT(CONCATENATE(YEAR(E5905)),2))=15)))</f>
        <v>#REF!</v>
      </c>
      <c r="S5905" t="e">
        <f t="shared" si="739"/>
        <v>#REF!</v>
      </c>
      <c r="T5905" t="e">
        <f t="shared" si="740"/>
        <v>#REF!</v>
      </c>
      <c r="U5905" s="2" t="e">
        <f t="shared" si="743"/>
        <v>#REF!</v>
      </c>
      <c r="V5905" s="2"/>
    </row>
    <row r="5906" spans="1:22" x14ac:dyDescent="0.25">
      <c r="A5906" t="s">
        <v>3456</v>
      </c>
      <c r="B5906" t="s">
        <v>3457</v>
      </c>
      <c r="C5906">
        <v>114.999999999998</v>
      </c>
      <c r="D5906" t="s">
        <v>5296</v>
      </c>
      <c r="E5906" s="1">
        <v>42237</v>
      </c>
      <c r="F5906" t="s">
        <v>5312</v>
      </c>
      <c r="G5906">
        <v>2</v>
      </c>
      <c r="H5906" t="s">
        <v>5287</v>
      </c>
      <c r="I5906" t="s">
        <v>5302</v>
      </c>
      <c r="J5906" t="s">
        <v>5313</v>
      </c>
      <c r="K5906" t="b">
        <f>LOOKUP(A5906,'[1]UDDATA-1'!B:B,'[1]UDDATA-1'!A:A)&lt;&gt;LOOKUP(A5906,'[1]UDDATA-2'!B:B,'[1]UDDATA-2'!A:A)</f>
        <v>0</v>
      </c>
      <c r="L5906" t="str">
        <f t="shared" si="736"/>
        <v/>
      </c>
      <c r="M5906" t="str">
        <f t="shared" si="737"/>
        <v/>
      </c>
      <c r="N5906" t="str">
        <f t="shared" si="738"/>
        <v/>
      </c>
      <c r="O5906" t="e">
        <f>IF(AND(A5906&lt;&gt;A5905,#REF!&lt;&gt;""),#REF!,"")</f>
        <v>#REF!</v>
      </c>
      <c r="P5906" t="e">
        <f t="shared" si="741"/>
        <v>#REF!</v>
      </c>
      <c r="Q5906" s="2" t="e">
        <f t="shared" ca="1" si="742"/>
        <v>#REF!</v>
      </c>
      <c r="R5906" t="e">
        <f>IF(NOT(#REF!="Indskrevet"),"",IF(E5906="",FALSE,AND(NOT(#REF!),VALUE(RIGHT(CONCATENATE(YEAR(E5906)),2))=15)))</f>
        <v>#REF!</v>
      </c>
      <c r="S5906" t="e">
        <f t="shared" si="739"/>
        <v>#REF!</v>
      </c>
      <c r="T5906" t="e">
        <f t="shared" si="740"/>
        <v>#REF!</v>
      </c>
      <c r="U5906" s="2" t="e">
        <f t="shared" si="743"/>
        <v>#REF!</v>
      </c>
      <c r="V5906" s="2"/>
    </row>
    <row r="5907" spans="1:22" x14ac:dyDescent="0.25">
      <c r="A5907" t="s">
        <v>3456</v>
      </c>
      <c r="B5907" t="s">
        <v>3457</v>
      </c>
      <c r="C5907">
        <v>114.999999999998</v>
      </c>
      <c r="D5907" t="s">
        <v>5318</v>
      </c>
      <c r="E5907" s="1">
        <v>42186</v>
      </c>
      <c r="F5907" t="s">
        <v>5314</v>
      </c>
      <c r="G5907">
        <v>1</v>
      </c>
      <c r="H5907" t="s">
        <v>5287</v>
      </c>
      <c r="I5907" t="s">
        <v>5305</v>
      </c>
      <c r="J5907" t="s">
        <v>5313</v>
      </c>
      <c r="K5907" t="b">
        <f>LOOKUP(A5907,'[1]UDDATA-1'!B:B,'[1]UDDATA-1'!A:A)&lt;&gt;LOOKUP(A5907,'[1]UDDATA-2'!B:B,'[1]UDDATA-2'!A:A)</f>
        <v>0</v>
      </c>
      <c r="L5907" t="str">
        <f t="shared" si="736"/>
        <v>Objektorienteret Software Engineering</v>
      </c>
      <c r="M5907" t="str">
        <f t="shared" si="737"/>
        <v/>
      </c>
      <c r="N5907" t="str">
        <f t="shared" si="738"/>
        <v>U</v>
      </c>
      <c r="O5907" t="e">
        <f>IF(AND(A5907&lt;&gt;A5906,#REF!&lt;&gt;""),#REF!,"")</f>
        <v>#REF!</v>
      </c>
      <c r="P5907" t="e">
        <f t="shared" si="741"/>
        <v>#REF!</v>
      </c>
      <c r="Q5907" s="2" t="e">
        <f t="shared" ca="1" si="742"/>
        <v>#REF!</v>
      </c>
      <c r="R5907" t="e">
        <f>IF(NOT(#REF!="Indskrevet"),"",IF(E5907="",FALSE,AND(NOT(#REF!),VALUE(RIGHT(CONCATENATE(YEAR(E5907)),2))=15)))</f>
        <v>#REF!</v>
      </c>
      <c r="S5907" t="e">
        <f t="shared" si="739"/>
        <v>#REF!</v>
      </c>
      <c r="T5907" t="e">
        <f t="shared" si="740"/>
        <v>#REF!</v>
      </c>
      <c r="U5907" s="2" t="e">
        <f t="shared" si="743"/>
        <v>#REF!</v>
      </c>
      <c r="V5907" s="2"/>
    </row>
    <row r="5908" spans="1:22" x14ac:dyDescent="0.25">
      <c r="A5908" t="s">
        <v>3458</v>
      </c>
      <c r="B5908" t="s">
        <v>3459</v>
      </c>
      <c r="C5908">
        <v>29.9999999999994</v>
      </c>
      <c r="D5908" t="s">
        <v>5285</v>
      </c>
      <c r="E5908" s="1">
        <v>41646</v>
      </c>
      <c r="F5908" t="s">
        <v>5328</v>
      </c>
      <c r="G5908">
        <v>1</v>
      </c>
      <c r="H5908" t="s">
        <v>5287</v>
      </c>
      <c r="I5908" t="s">
        <v>5324</v>
      </c>
      <c r="J5908" t="s">
        <v>5289</v>
      </c>
      <c r="K5908" t="b">
        <f>LOOKUP(A5908,'[1]UDDATA-1'!B:B,'[1]UDDATA-1'!A:A)&lt;&gt;LOOKUP(A5908,'[1]UDDATA-2'!B:B,'[1]UDDATA-2'!A:A)</f>
        <v>0</v>
      </c>
      <c r="L5908" t="str">
        <f t="shared" si="736"/>
        <v>Lineær algebra</v>
      </c>
      <c r="M5908">
        <f t="shared" si="737"/>
        <v>2</v>
      </c>
      <c r="N5908" t="str">
        <f t="shared" si="738"/>
        <v/>
      </c>
      <c r="O5908" t="e">
        <f>IF(AND(A5908&lt;&gt;A5907,#REF!&lt;&gt;""),#REF!,"")</f>
        <v>#REF!</v>
      </c>
      <c r="P5908" t="e">
        <f t="shared" si="741"/>
        <v>#REF!</v>
      </c>
      <c r="Q5908" s="2" t="e">
        <f t="shared" ca="1" si="742"/>
        <v>#REF!</v>
      </c>
      <c r="R5908" t="e">
        <f>IF(NOT(#REF!="Indskrevet"),"",IF(E5908="",FALSE,AND(NOT(#REF!),VALUE(RIGHT(CONCATENATE(YEAR(E5908)),2))=15)))</f>
        <v>#REF!</v>
      </c>
      <c r="S5908" t="e">
        <f t="shared" si="739"/>
        <v>#REF!</v>
      </c>
      <c r="T5908" t="e">
        <f t="shared" si="740"/>
        <v>#REF!</v>
      </c>
      <c r="U5908" s="2" t="e">
        <f t="shared" si="743"/>
        <v>#REF!</v>
      </c>
      <c r="V5908" s="2"/>
    </row>
    <row r="5909" spans="1:22" x14ac:dyDescent="0.25">
      <c r="A5909" t="s">
        <v>3458</v>
      </c>
      <c r="B5909" t="s">
        <v>3459</v>
      </c>
      <c r="C5909">
        <v>29.9999999999994</v>
      </c>
      <c r="D5909" t="s">
        <v>5318</v>
      </c>
      <c r="E5909" s="1">
        <v>41823</v>
      </c>
      <c r="F5909" t="s">
        <v>5329</v>
      </c>
      <c r="G5909">
        <v>1</v>
      </c>
      <c r="H5909" t="s">
        <v>5287</v>
      </c>
      <c r="I5909" t="s">
        <v>5330</v>
      </c>
      <c r="J5909" t="s">
        <v>5293</v>
      </c>
      <c r="K5909" t="b">
        <f>LOOKUP(A5909,'[1]UDDATA-1'!B:B,'[1]UDDATA-1'!A:A)&lt;&gt;LOOKUP(A5909,'[1]UDDATA-2'!B:B,'[1]UDDATA-2'!A:A)</f>
        <v>0</v>
      </c>
      <c r="L5909" t="str">
        <f t="shared" si="736"/>
        <v>Diskret matematik</v>
      </c>
      <c r="M5909" t="str">
        <f t="shared" si="737"/>
        <v/>
      </c>
      <c r="N5909" t="str">
        <f t="shared" si="738"/>
        <v>U</v>
      </c>
      <c r="O5909" t="e">
        <f>IF(AND(A5909&lt;&gt;A5908,#REF!&lt;&gt;""),#REF!,"")</f>
        <v>#REF!</v>
      </c>
      <c r="P5909" t="e">
        <f t="shared" si="741"/>
        <v>#REF!</v>
      </c>
      <c r="Q5909" s="2" t="e">
        <f t="shared" ca="1" si="742"/>
        <v>#REF!</v>
      </c>
      <c r="R5909" t="e">
        <f>IF(NOT(#REF!="Indskrevet"),"",IF(E5909="",FALSE,AND(NOT(#REF!),VALUE(RIGHT(CONCATENATE(YEAR(E5909)),2))=15)))</f>
        <v>#REF!</v>
      </c>
      <c r="S5909" t="e">
        <f t="shared" si="739"/>
        <v>#REF!</v>
      </c>
      <c r="T5909" t="e">
        <f t="shared" si="740"/>
        <v>#REF!</v>
      </c>
      <c r="U5909" s="2" t="e">
        <f t="shared" si="743"/>
        <v>#REF!</v>
      </c>
      <c r="V5909" s="2"/>
    </row>
    <row r="5910" spans="1:22" x14ac:dyDescent="0.25">
      <c r="A5910" t="s">
        <v>3458</v>
      </c>
      <c r="B5910" t="s">
        <v>3459</v>
      </c>
      <c r="C5910">
        <v>29.9999999999994</v>
      </c>
      <c r="D5910" t="s">
        <v>5318</v>
      </c>
      <c r="E5910" s="1">
        <v>41810</v>
      </c>
      <c r="F5910" t="s">
        <v>5331</v>
      </c>
      <c r="G5910">
        <v>1</v>
      </c>
      <c r="H5910" t="s">
        <v>5287</v>
      </c>
      <c r="I5910" t="s">
        <v>5332</v>
      </c>
      <c r="J5910" t="s">
        <v>5293</v>
      </c>
      <c r="K5910" t="b">
        <f>LOOKUP(A5910,'[1]UDDATA-1'!B:B,'[1]UDDATA-1'!A:A)&lt;&gt;LOOKUP(A5910,'[1]UDDATA-2'!B:B,'[1]UDDATA-2'!A:A)</f>
        <v>0</v>
      </c>
      <c r="L5910" t="str">
        <f t="shared" si="736"/>
        <v>Computerarkitektur</v>
      </c>
      <c r="M5910" t="str">
        <f t="shared" si="737"/>
        <v/>
      </c>
      <c r="N5910" t="str">
        <f t="shared" si="738"/>
        <v>U</v>
      </c>
      <c r="O5910" t="e">
        <f>IF(AND(A5910&lt;&gt;A5909,#REF!&lt;&gt;""),#REF!,"")</f>
        <v>#REF!</v>
      </c>
      <c r="P5910" t="e">
        <f t="shared" si="741"/>
        <v>#REF!</v>
      </c>
      <c r="Q5910" s="2" t="e">
        <f t="shared" ca="1" si="742"/>
        <v>#REF!</v>
      </c>
      <c r="R5910" t="e">
        <f>IF(NOT(#REF!="Indskrevet"),"",IF(E5910="",FALSE,AND(NOT(#REF!),VALUE(RIGHT(CONCATENATE(YEAR(E5910)),2))=15)))</f>
        <v>#REF!</v>
      </c>
      <c r="S5910" t="e">
        <f t="shared" si="739"/>
        <v>#REF!</v>
      </c>
      <c r="T5910" t="e">
        <f t="shared" si="740"/>
        <v>#REF!</v>
      </c>
      <c r="U5910" s="2" t="e">
        <f t="shared" si="743"/>
        <v>#REF!</v>
      </c>
      <c r="V5910" s="2"/>
    </row>
    <row r="5911" spans="1:22" x14ac:dyDescent="0.25">
      <c r="A5911" t="s">
        <v>3458</v>
      </c>
      <c r="B5911" t="s">
        <v>3459</v>
      </c>
      <c r="C5911">
        <v>29.9999999999994</v>
      </c>
      <c r="D5911" t="s">
        <v>5318</v>
      </c>
      <c r="E5911" s="1">
        <v>41820</v>
      </c>
      <c r="F5911" t="s">
        <v>5333</v>
      </c>
      <c r="G5911">
        <v>1</v>
      </c>
      <c r="H5911" t="s">
        <v>5287</v>
      </c>
      <c r="I5911" t="s">
        <v>5334</v>
      </c>
      <c r="J5911" t="s">
        <v>5293</v>
      </c>
      <c r="K5911" t="b">
        <f>LOOKUP(A5911,'[1]UDDATA-1'!B:B,'[1]UDDATA-1'!A:A)&lt;&gt;LOOKUP(A5911,'[1]UDDATA-2'!B:B,'[1]UDDATA-2'!A:A)</f>
        <v>0</v>
      </c>
      <c r="L5911" t="str">
        <f t="shared" si="736"/>
        <v>Objektorienteret programmering</v>
      </c>
      <c r="M5911" t="str">
        <f t="shared" si="737"/>
        <v/>
      </c>
      <c r="N5911" t="str">
        <f t="shared" si="738"/>
        <v>U</v>
      </c>
      <c r="O5911" t="e">
        <f>IF(AND(A5911&lt;&gt;A5910,#REF!&lt;&gt;""),#REF!,"")</f>
        <v>#REF!</v>
      </c>
      <c r="P5911" t="e">
        <f t="shared" si="741"/>
        <v>#REF!</v>
      </c>
      <c r="Q5911" s="2" t="e">
        <f t="shared" ca="1" si="742"/>
        <v>#REF!</v>
      </c>
      <c r="R5911" t="e">
        <f>IF(NOT(#REF!="Indskrevet"),"",IF(E5911="",FALSE,AND(NOT(#REF!),VALUE(RIGHT(CONCATENATE(YEAR(E5911)),2))=15)))</f>
        <v>#REF!</v>
      </c>
      <c r="S5911" t="e">
        <f t="shared" si="739"/>
        <v>#REF!</v>
      </c>
      <c r="T5911" t="e">
        <f t="shared" si="740"/>
        <v>#REF!</v>
      </c>
      <c r="U5911" s="2" t="e">
        <f t="shared" si="743"/>
        <v>#REF!</v>
      </c>
      <c r="V5911" s="2"/>
    </row>
    <row r="5912" spans="1:22" x14ac:dyDescent="0.25">
      <c r="A5912" t="s">
        <v>3458</v>
      </c>
      <c r="B5912" t="s">
        <v>3459</v>
      </c>
      <c r="C5912">
        <v>29.9999999999994</v>
      </c>
      <c r="D5912" t="s">
        <v>5290</v>
      </c>
      <c r="E5912" s="1">
        <v>42033</v>
      </c>
      <c r="F5912" t="s">
        <v>5286</v>
      </c>
      <c r="G5912">
        <v>1</v>
      </c>
      <c r="H5912" t="s">
        <v>5287</v>
      </c>
      <c r="I5912" t="s">
        <v>5288</v>
      </c>
      <c r="J5912" t="s">
        <v>5299</v>
      </c>
      <c r="K5912" t="b">
        <f>LOOKUP(A5912,'[1]UDDATA-1'!B:B,'[1]UDDATA-1'!A:A)&lt;&gt;LOOKUP(A5912,'[1]UDDATA-2'!B:B,'[1]UDDATA-2'!A:A)</f>
        <v>0</v>
      </c>
      <c r="L5912" t="str">
        <f t="shared" si="736"/>
        <v>Grundlæggende programmering</v>
      </c>
      <c r="M5912">
        <f t="shared" si="737"/>
        <v>10</v>
      </c>
      <c r="N5912" t="str">
        <f t="shared" si="738"/>
        <v/>
      </c>
      <c r="O5912" t="e">
        <f>IF(AND(A5912&lt;&gt;A5911,#REF!&lt;&gt;""),#REF!,"")</f>
        <v>#REF!</v>
      </c>
      <c r="P5912" t="e">
        <f t="shared" si="741"/>
        <v>#REF!</v>
      </c>
      <c r="Q5912" s="2" t="e">
        <f t="shared" ca="1" si="742"/>
        <v>#REF!</v>
      </c>
      <c r="R5912" t="e">
        <f>IF(NOT(#REF!="Indskrevet"),"",IF(E5912="",FALSE,AND(NOT(#REF!),VALUE(RIGHT(CONCATENATE(YEAR(E5912)),2))=15)))</f>
        <v>#REF!</v>
      </c>
      <c r="S5912" t="e">
        <f t="shared" si="739"/>
        <v>#REF!</v>
      </c>
      <c r="T5912" t="e">
        <f t="shared" si="740"/>
        <v>#REF!</v>
      </c>
      <c r="U5912" s="2" t="e">
        <f t="shared" si="743"/>
        <v>#REF!</v>
      </c>
      <c r="V5912" s="2"/>
    </row>
    <row r="5913" spans="1:22" x14ac:dyDescent="0.25">
      <c r="A5913" t="s">
        <v>3458</v>
      </c>
      <c r="B5913" t="s">
        <v>3459</v>
      </c>
      <c r="C5913">
        <v>29.9999999999994</v>
      </c>
      <c r="D5913" t="s">
        <v>5296</v>
      </c>
      <c r="E5913" s="1">
        <v>42178</v>
      </c>
      <c r="F5913" t="s">
        <v>5291</v>
      </c>
      <c r="G5913">
        <v>1</v>
      </c>
      <c r="H5913" t="s">
        <v>5287</v>
      </c>
      <c r="I5913" t="s">
        <v>5292</v>
      </c>
      <c r="J5913" t="s">
        <v>5303</v>
      </c>
      <c r="K5913" t="b">
        <f>LOOKUP(A5913,'[1]UDDATA-1'!B:B,'[1]UDDATA-1'!A:A)&lt;&gt;LOOKUP(A5913,'[1]UDDATA-2'!B:B,'[1]UDDATA-2'!A:A)</f>
        <v>0</v>
      </c>
      <c r="L5913" t="str">
        <f t="shared" si="736"/>
        <v>Matematik til multimedie-applikationer</v>
      </c>
      <c r="M5913">
        <f t="shared" si="737"/>
        <v>7</v>
      </c>
      <c r="N5913" t="str">
        <f t="shared" si="738"/>
        <v/>
      </c>
      <c r="O5913" t="e">
        <f>IF(AND(A5913&lt;&gt;A5912,#REF!&lt;&gt;""),#REF!,"")</f>
        <v>#REF!</v>
      </c>
      <c r="P5913" t="e">
        <f t="shared" si="741"/>
        <v>#REF!</v>
      </c>
      <c r="Q5913" s="2" t="e">
        <f t="shared" ca="1" si="742"/>
        <v>#REF!</v>
      </c>
      <c r="R5913" t="e">
        <f>IF(NOT(#REF!="Indskrevet"),"",IF(E5913="",FALSE,AND(NOT(#REF!),VALUE(RIGHT(CONCATENATE(YEAR(E5913)),2))=15)))</f>
        <v>#REF!</v>
      </c>
      <c r="S5913" t="e">
        <f t="shared" si="739"/>
        <v>#REF!</v>
      </c>
      <c r="T5913" t="e">
        <f t="shared" si="740"/>
        <v>#REF!</v>
      </c>
      <c r="U5913" s="2" t="e">
        <f t="shared" si="743"/>
        <v>#REF!</v>
      </c>
      <c r="V5913" s="2"/>
    </row>
    <row r="5914" spans="1:22" x14ac:dyDescent="0.25">
      <c r="A5914" t="s">
        <v>3460</v>
      </c>
      <c r="B5914" t="s">
        <v>3461</v>
      </c>
      <c r="C5914">
        <v>59.999999999998799</v>
      </c>
      <c r="D5914" t="s">
        <v>5285</v>
      </c>
      <c r="E5914" s="1">
        <v>42033</v>
      </c>
      <c r="F5914" t="s">
        <v>5286</v>
      </c>
      <c r="G5914">
        <v>1</v>
      </c>
      <c r="H5914" t="s">
        <v>5287</v>
      </c>
      <c r="I5914" t="s">
        <v>5288</v>
      </c>
      <c r="J5914" t="s">
        <v>5289</v>
      </c>
      <c r="K5914" t="b">
        <f>LOOKUP(A5914,'[1]UDDATA-1'!B:B,'[1]UDDATA-1'!A:A)&lt;&gt;LOOKUP(A5914,'[1]UDDATA-2'!B:B,'[1]UDDATA-2'!A:A)</f>
        <v>0</v>
      </c>
      <c r="L5914" t="str">
        <f t="shared" si="736"/>
        <v>Grundlæggende programmering</v>
      </c>
      <c r="M5914">
        <f t="shared" si="737"/>
        <v>2</v>
      </c>
      <c r="N5914" t="str">
        <f t="shared" si="738"/>
        <v/>
      </c>
      <c r="O5914" t="e">
        <f>IF(AND(A5914&lt;&gt;A5913,#REF!&lt;&gt;""),#REF!,"")</f>
        <v>#REF!</v>
      </c>
      <c r="P5914" t="e">
        <f t="shared" si="741"/>
        <v>#REF!</v>
      </c>
      <c r="Q5914" s="2" t="e">
        <f t="shared" ca="1" si="742"/>
        <v>#REF!</v>
      </c>
      <c r="R5914" t="e">
        <f>IF(NOT(#REF!="Indskrevet"),"",IF(E5914="",FALSE,AND(NOT(#REF!),VALUE(RIGHT(CONCATENATE(YEAR(E5914)),2))=15)))</f>
        <v>#REF!</v>
      </c>
      <c r="S5914" t="e">
        <f t="shared" si="739"/>
        <v>#REF!</v>
      </c>
      <c r="T5914" t="e">
        <f t="shared" si="740"/>
        <v>#REF!</v>
      </c>
      <c r="U5914" s="2" t="e">
        <f t="shared" si="743"/>
        <v>#REF!</v>
      </c>
      <c r="V5914" s="2"/>
    </row>
    <row r="5915" spans="1:22" x14ac:dyDescent="0.25">
      <c r="A5915" t="s">
        <v>3460</v>
      </c>
      <c r="B5915" t="s">
        <v>3461</v>
      </c>
      <c r="C5915">
        <v>59.999999999998799</v>
      </c>
      <c r="D5915" t="s">
        <v>5296</v>
      </c>
      <c r="E5915" s="1">
        <v>42178</v>
      </c>
      <c r="F5915" t="s">
        <v>5291</v>
      </c>
      <c r="G5915">
        <v>1</v>
      </c>
      <c r="H5915" t="s">
        <v>5287</v>
      </c>
      <c r="I5915" t="s">
        <v>5292</v>
      </c>
      <c r="J5915" t="s">
        <v>5293</v>
      </c>
      <c r="K5915" t="b">
        <f>LOOKUP(A5915,'[1]UDDATA-1'!B:B,'[1]UDDATA-1'!A:A)&lt;&gt;LOOKUP(A5915,'[1]UDDATA-2'!B:B,'[1]UDDATA-2'!A:A)</f>
        <v>0</v>
      </c>
      <c r="L5915" t="str">
        <f t="shared" si="736"/>
        <v>Matematik til multimedie-applikationer</v>
      </c>
      <c r="M5915">
        <f t="shared" si="737"/>
        <v>7</v>
      </c>
      <c r="N5915" t="str">
        <f t="shared" si="738"/>
        <v/>
      </c>
      <c r="O5915" t="e">
        <f>IF(AND(A5915&lt;&gt;A5914,#REF!&lt;&gt;""),#REF!,"")</f>
        <v>#REF!</v>
      </c>
      <c r="P5915" t="e">
        <f t="shared" si="741"/>
        <v>#REF!</v>
      </c>
      <c r="Q5915" s="2" t="e">
        <f t="shared" ca="1" si="742"/>
        <v>#REF!</v>
      </c>
      <c r="R5915" t="e">
        <f>IF(NOT(#REF!="Indskrevet"),"",IF(E5915="",FALSE,AND(NOT(#REF!),VALUE(RIGHT(CONCATENATE(YEAR(E5915)),2))=15)))</f>
        <v>#REF!</v>
      </c>
      <c r="S5915" t="e">
        <f t="shared" si="739"/>
        <v>#REF!</v>
      </c>
      <c r="T5915" t="e">
        <f t="shared" si="740"/>
        <v>#REF!</v>
      </c>
      <c r="U5915" s="2" t="e">
        <f t="shared" si="743"/>
        <v>#REF!</v>
      </c>
      <c r="V5915" s="2"/>
    </row>
    <row r="5916" spans="1:22" x14ac:dyDescent="0.25">
      <c r="A5916" t="s">
        <v>3462</v>
      </c>
      <c r="B5916" t="s">
        <v>3463</v>
      </c>
      <c r="C5916">
        <v>59.999999999998799</v>
      </c>
      <c r="K5916" t="b">
        <f>LOOKUP(A5916,'[1]UDDATA-1'!B:B,'[1]UDDATA-1'!A:A)&lt;&gt;LOOKUP(A5916,'[1]UDDATA-2'!B:B,'[1]UDDATA-2'!A:A)</f>
        <v>0</v>
      </c>
      <c r="L5916" t="str">
        <f t="shared" si="736"/>
        <v/>
      </c>
      <c r="M5916" t="str">
        <f t="shared" si="737"/>
        <v/>
      </c>
      <c r="N5916" t="str">
        <f t="shared" si="738"/>
        <v/>
      </c>
      <c r="O5916" t="e">
        <f>IF(AND(A5916&lt;&gt;A5915,#REF!&lt;&gt;""),#REF!,"")</f>
        <v>#REF!</v>
      </c>
      <c r="P5916" t="e">
        <f t="shared" si="741"/>
        <v>#REF!</v>
      </c>
      <c r="Q5916" s="2" t="e">
        <f t="shared" ca="1" si="742"/>
        <v>#REF!</v>
      </c>
      <c r="R5916" t="e">
        <f>IF(NOT(#REF!="Indskrevet"),"",IF(E5916="",FALSE,AND(NOT(#REF!),VALUE(RIGHT(CONCATENATE(YEAR(E5916)),2))=15)))</f>
        <v>#REF!</v>
      </c>
      <c r="S5916" t="e">
        <f t="shared" si="739"/>
        <v>#REF!</v>
      </c>
      <c r="T5916" t="e">
        <f t="shared" si="740"/>
        <v>#REF!</v>
      </c>
      <c r="U5916" s="2" t="e">
        <f t="shared" si="743"/>
        <v>#REF!</v>
      </c>
      <c r="V5916" s="2"/>
    </row>
    <row r="5917" spans="1:22" x14ac:dyDescent="0.25">
      <c r="A5917" t="s">
        <v>3464</v>
      </c>
      <c r="B5917" t="s">
        <v>3465</v>
      </c>
      <c r="C5917">
        <v>119.999999999998</v>
      </c>
      <c r="D5917" t="s">
        <v>5317</v>
      </c>
      <c r="E5917" s="1">
        <v>41656</v>
      </c>
      <c r="F5917" t="s">
        <v>5349</v>
      </c>
      <c r="G5917">
        <v>1</v>
      </c>
      <c r="H5917" t="s">
        <v>5287</v>
      </c>
      <c r="I5917" t="s">
        <v>5350</v>
      </c>
      <c r="J5917" t="s">
        <v>5289</v>
      </c>
      <c r="K5917" t="b">
        <f>LOOKUP(A5917,'[1]UDDATA-1'!B:B,'[1]UDDATA-1'!A:A)&lt;&gt;LOOKUP(A5917,'[1]UDDATA-2'!B:B,'[1]UDDATA-2'!A:A)</f>
        <v>0</v>
      </c>
      <c r="L5917" t="str">
        <f t="shared" si="736"/>
        <v>Objektorienteret programmering 1</v>
      </c>
      <c r="M5917">
        <f t="shared" si="737"/>
        <v>4</v>
      </c>
      <c r="N5917" t="str">
        <f t="shared" si="738"/>
        <v/>
      </c>
      <c r="O5917" t="e">
        <f>IF(AND(A5917&lt;&gt;A5916,#REF!&lt;&gt;""),#REF!,"")</f>
        <v>#REF!</v>
      </c>
      <c r="P5917" t="e">
        <f t="shared" si="741"/>
        <v>#REF!</v>
      </c>
      <c r="Q5917" s="2" t="e">
        <f t="shared" ca="1" si="742"/>
        <v>#REF!</v>
      </c>
      <c r="R5917" t="e">
        <f>IF(NOT(#REF!="Indskrevet"),"",IF(E5917="",FALSE,AND(NOT(#REF!),VALUE(RIGHT(CONCATENATE(YEAR(E5917)),2))=15)))</f>
        <v>#REF!</v>
      </c>
      <c r="S5917" t="e">
        <f t="shared" si="739"/>
        <v>#REF!</v>
      </c>
      <c r="T5917" t="e">
        <f t="shared" si="740"/>
        <v>#REF!</v>
      </c>
      <c r="U5917" s="2" t="e">
        <f t="shared" si="743"/>
        <v>#REF!</v>
      </c>
      <c r="V5917" s="2"/>
    </row>
    <row r="5918" spans="1:22" x14ac:dyDescent="0.25">
      <c r="A5918" t="s">
        <v>3464</v>
      </c>
      <c r="B5918" t="s">
        <v>3465</v>
      </c>
      <c r="C5918">
        <v>119.999999999998</v>
      </c>
      <c r="D5918" t="s">
        <v>5317</v>
      </c>
      <c r="E5918" s="1">
        <v>41675</v>
      </c>
      <c r="F5918" t="s">
        <v>5351</v>
      </c>
      <c r="G5918">
        <v>1</v>
      </c>
      <c r="H5918" t="s">
        <v>5287</v>
      </c>
      <c r="I5918" t="s">
        <v>5324</v>
      </c>
      <c r="J5918" t="s">
        <v>5289</v>
      </c>
      <c r="K5918" t="b">
        <f>LOOKUP(A5918,'[1]UDDATA-1'!B:B,'[1]UDDATA-1'!A:A)&lt;&gt;LOOKUP(A5918,'[1]UDDATA-2'!B:B,'[1]UDDATA-2'!A:A)</f>
        <v>0</v>
      </c>
      <c r="L5918" t="str">
        <f t="shared" si="736"/>
        <v>Lineær algebra</v>
      </c>
      <c r="M5918">
        <f t="shared" si="737"/>
        <v>4</v>
      </c>
      <c r="N5918" t="str">
        <f t="shared" si="738"/>
        <v/>
      </c>
      <c r="O5918" t="e">
        <f>IF(AND(A5918&lt;&gt;A5917,#REF!&lt;&gt;""),#REF!,"")</f>
        <v>#REF!</v>
      </c>
      <c r="P5918" t="e">
        <f t="shared" si="741"/>
        <v>#REF!</v>
      </c>
      <c r="Q5918" s="2" t="e">
        <f t="shared" ca="1" si="742"/>
        <v>#REF!</v>
      </c>
      <c r="R5918" t="e">
        <f>IF(NOT(#REF!="Indskrevet"),"",IF(E5918="",FALSE,AND(NOT(#REF!),VALUE(RIGHT(CONCATENATE(YEAR(E5918)),2))=15)))</f>
        <v>#REF!</v>
      </c>
      <c r="S5918" t="e">
        <f t="shared" si="739"/>
        <v>#REF!</v>
      </c>
      <c r="T5918" t="e">
        <f t="shared" si="740"/>
        <v>#REF!</v>
      </c>
      <c r="U5918" s="2" t="e">
        <f t="shared" si="743"/>
        <v>#REF!</v>
      </c>
      <c r="V5918" s="2"/>
    </row>
    <row r="5919" spans="1:22" x14ac:dyDescent="0.25">
      <c r="A5919" t="s">
        <v>3464</v>
      </c>
      <c r="B5919" t="s">
        <v>3465</v>
      </c>
      <c r="C5919">
        <v>119.999999999998</v>
      </c>
      <c r="D5919" t="s">
        <v>5296</v>
      </c>
      <c r="E5919" s="1">
        <v>41787</v>
      </c>
      <c r="F5919" t="s">
        <v>5352</v>
      </c>
      <c r="G5919">
        <v>1</v>
      </c>
      <c r="H5919" t="s">
        <v>5287</v>
      </c>
      <c r="I5919" t="s">
        <v>5353</v>
      </c>
      <c r="J5919" t="s">
        <v>5293</v>
      </c>
      <c r="K5919" t="b">
        <f>LOOKUP(A5919,'[1]UDDATA-1'!B:B,'[1]UDDATA-1'!A:A)&lt;&gt;LOOKUP(A5919,'[1]UDDATA-2'!B:B,'[1]UDDATA-2'!A:A)</f>
        <v>0</v>
      </c>
      <c r="L5919" t="str">
        <f t="shared" si="736"/>
        <v>Objektorienteret programmering 2</v>
      </c>
      <c r="M5919">
        <f t="shared" si="737"/>
        <v>7</v>
      </c>
      <c r="N5919" t="str">
        <f t="shared" si="738"/>
        <v/>
      </c>
      <c r="O5919" t="e">
        <f>IF(AND(A5919&lt;&gt;A5918,#REF!&lt;&gt;""),#REF!,"")</f>
        <v>#REF!</v>
      </c>
      <c r="P5919" t="e">
        <f t="shared" si="741"/>
        <v>#REF!</v>
      </c>
      <c r="Q5919" s="2" t="e">
        <f t="shared" ca="1" si="742"/>
        <v>#REF!</v>
      </c>
      <c r="R5919" t="e">
        <f>IF(NOT(#REF!="Indskrevet"),"",IF(E5919="",FALSE,AND(NOT(#REF!),VALUE(RIGHT(CONCATENATE(YEAR(E5919)),2))=15)))</f>
        <v>#REF!</v>
      </c>
      <c r="S5919" t="e">
        <f t="shared" si="739"/>
        <v>#REF!</v>
      </c>
      <c r="T5919" t="e">
        <f t="shared" si="740"/>
        <v>#REF!</v>
      </c>
      <c r="U5919" s="2" t="e">
        <f t="shared" si="743"/>
        <v>#REF!</v>
      </c>
      <c r="V5919" s="2"/>
    </row>
    <row r="5920" spans="1:22" x14ac:dyDescent="0.25">
      <c r="A5920" t="s">
        <v>3464</v>
      </c>
      <c r="B5920" t="s">
        <v>3465</v>
      </c>
      <c r="C5920">
        <v>119.999999999998</v>
      </c>
      <c r="D5920" t="s">
        <v>5285</v>
      </c>
      <c r="E5920" s="1">
        <v>41823</v>
      </c>
      <c r="F5920" t="s">
        <v>5354</v>
      </c>
      <c r="G5920">
        <v>1</v>
      </c>
      <c r="H5920" t="s">
        <v>5287</v>
      </c>
      <c r="I5920" t="s">
        <v>5330</v>
      </c>
      <c r="J5920" t="s">
        <v>5293</v>
      </c>
      <c r="K5920" t="b">
        <f>LOOKUP(A5920,'[1]UDDATA-1'!B:B,'[1]UDDATA-1'!A:A)&lt;&gt;LOOKUP(A5920,'[1]UDDATA-2'!B:B,'[1]UDDATA-2'!A:A)</f>
        <v>0</v>
      </c>
      <c r="L5920" t="str">
        <f t="shared" si="736"/>
        <v>Diskret matematik</v>
      </c>
      <c r="M5920">
        <f t="shared" si="737"/>
        <v>2</v>
      </c>
      <c r="N5920" t="str">
        <f t="shared" si="738"/>
        <v/>
      </c>
      <c r="O5920" t="e">
        <f>IF(AND(A5920&lt;&gt;A5919,#REF!&lt;&gt;""),#REF!,"")</f>
        <v>#REF!</v>
      </c>
      <c r="P5920" t="e">
        <f t="shared" si="741"/>
        <v>#REF!</v>
      </c>
      <c r="Q5920" s="2" t="e">
        <f t="shared" ca="1" si="742"/>
        <v>#REF!</v>
      </c>
      <c r="R5920" t="e">
        <f>IF(NOT(#REF!="Indskrevet"),"",IF(E5920="",FALSE,AND(NOT(#REF!),VALUE(RIGHT(CONCATENATE(YEAR(E5920)),2))=15)))</f>
        <v>#REF!</v>
      </c>
      <c r="S5920" t="e">
        <f t="shared" si="739"/>
        <v>#REF!</v>
      </c>
      <c r="T5920" t="e">
        <f t="shared" si="740"/>
        <v>#REF!</v>
      </c>
      <c r="U5920" s="2" t="e">
        <f t="shared" si="743"/>
        <v>#REF!</v>
      </c>
      <c r="V5920" s="2"/>
    </row>
    <row r="5921" spans="1:22" x14ac:dyDescent="0.25">
      <c r="A5921" t="s">
        <v>3464</v>
      </c>
      <c r="B5921" t="s">
        <v>3465</v>
      </c>
      <c r="C5921">
        <v>119.999999999998</v>
      </c>
      <c r="D5921" t="s">
        <v>5290</v>
      </c>
      <c r="E5921" s="1">
        <v>42017</v>
      </c>
      <c r="F5921" t="s">
        <v>5355</v>
      </c>
      <c r="G5921">
        <v>1</v>
      </c>
      <c r="H5921" t="s">
        <v>5287</v>
      </c>
      <c r="I5921" t="s">
        <v>5356</v>
      </c>
      <c r="J5921" t="s">
        <v>5299</v>
      </c>
      <c r="K5921" t="b">
        <f>LOOKUP(A5921,'[1]UDDATA-1'!B:B,'[1]UDDATA-1'!A:A)&lt;&gt;LOOKUP(A5921,'[1]UDDATA-2'!B:B,'[1]UDDATA-2'!A:A)</f>
        <v>0</v>
      </c>
      <c r="L5921" t="str">
        <f t="shared" si="736"/>
        <v>Computer-net og internettet</v>
      </c>
      <c r="M5921">
        <f t="shared" si="737"/>
        <v>10</v>
      </c>
      <c r="N5921" t="str">
        <f t="shared" si="738"/>
        <v/>
      </c>
      <c r="O5921" t="e">
        <f>IF(AND(A5921&lt;&gt;A5920,#REF!&lt;&gt;""),#REF!,"")</f>
        <v>#REF!</v>
      </c>
      <c r="P5921" t="e">
        <f t="shared" si="741"/>
        <v>#REF!</v>
      </c>
      <c r="Q5921" s="2" t="e">
        <f t="shared" ca="1" si="742"/>
        <v>#REF!</v>
      </c>
      <c r="R5921" t="e">
        <f>IF(NOT(#REF!="Indskrevet"),"",IF(E5921="",FALSE,AND(NOT(#REF!),VALUE(RIGHT(CONCATENATE(YEAR(E5921)),2))=15)))</f>
        <v>#REF!</v>
      </c>
      <c r="S5921" t="e">
        <f t="shared" si="739"/>
        <v>#REF!</v>
      </c>
      <c r="T5921" t="e">
        <f t="shared" si="740"/>
        <v>#REF!</v>
      </c>
      <c r="U5921" s="2" t="e">
        <f t="shared" si="743"/>
        <v>#REF!</v>
      </c>
      <c r="V5921" s="2"/>
    </row>
    <row r="5922" spans="1:22" x14ac:dyDescent="0.25">
      <c r="A5922" t="s">
        <v>3467</v>
      </c>
      <c r="B5922" t="s">
        <v>3468</v>
      </c>
      <c r="C5922">
        <v>59.999999999998799</v>
      </c>
      <c r="D5922" t="s">
        <v>5317</v>
      </c>
      <c r="E5922" s="1">
        <v>42033</v>
      </c>
      <c r="F5922" t="s">
        <v>5286</v>
      </c>
      <c r="G5922">
        <v>1</v>
      </c>
      <c r="H5922" t="s">
        <v>5287</v>
      </c>
      <c r="I5922" t="s">
        <v>5288</v>
      </c>
      <c r="J5922" t="s">
        <v>5289</v>
      </c>
      <c r="K5922" t="b">
        <f>LOOKUP(A5922,'[1]UDDATA-1'!B:B,'[1]UDDATA-1'!A:A)&lt;&gt;LOOKUP(A5922,'[1]UDDATA-2'!B:B,'[1]UDDATA-2'!A:A)</f>
        <v>0</v>
      </c>
      <c r="L5922" t="str">
        <f t="shared" si="736"/>
        <v>Grundlæggende programmering</v>
      </c>
      <c r="M5922">
        <f t="shared" si="737"/>
        <v>4</v>
      </c>
      <c r="N5922" t="str">
        <f t="shared" si="738"/>
        <v/>
      </c>
      <c r="O5922" t="e">
        <f>IF(AND(A5922&lt;&gt;A5921,#REF!&lt;&gt;""),#REF!,"")</f>
        <v>#REF!</v>
      </c>
      <c r="P5922" t="e">
        <f t="shared" si="741"/>
        <v>#REF!</v>
      </c>
      <c r="Q5922" s="2" t="e">
        <f t="shared" ca="1" si="742"/>
        <v>#REF!</v>
      </c>
      <c r="R5922" t="e">
        <f>IF(NOT(#REF!="Indskrevet"),"",IF(E5922="",FALSE,AND(NOT(#REF!),VALUE(RIGHT(CONCATENATE(YEAR(E5922)),2))=15)))</f>
        <v>#REF!</v>
      </c>
      <c r="S5922" t="e">
        <f t="shared" si="739"/>
        <v>#REF!</v>
      </c>
      <c r="T5922" t="e">
        <f t="shared" si="740"/>
        <v>#REF!</v>
      </c>
      <c r="U5922" s="2" t="e">
        <f t="shared" si="743"/>
        <v>#REF!</v>
      </c>
      <c r="V5922" s="2"/>
    </row>
    <row r="5923" spans="1:22" x14ac:dyDescent="0.25">
      <c r="A5923" t="s">
        <v>3467</v>
      </c>
      <c r="B5923" t="s">
        <v>3468</v>
      </c>
      <c r="C5923">
        <v>59.999999999998799</v>
      </c>
      <c r="D5923" t="s">
        <v>5296</v>
      </c>
      <c r="E5923" s="1">
        <v>42178</v>
      </c>
      <c r="F5923" t="s">
        <v>5291</v>
      </c>
      <c r="G5923">
        <v>1</v>
      </c>
      <c r="H5923" t="s">
        <v>5287</v>
      </c>
      <c r="I5923" t="s">
        <v>5292</v>
      </c>
      <c r="J5923" t="s">
        <v>5293</v>
      </c>
      <c r="K5923" t="b">
        <f>LOOKUP(A5923,'[1]UDDATA-1'!B:B,'[1]UDDATA-1'!A:A)&lt;&gt;LOOKUP(A5923,'[1]UDDATA-2'!B:B,'[1]UDDATA-2'!A:A)</f>
        <v>0</v>
      </c>
      <c r="L5923" t="str">
        <f t="shared" si="736"/>
        <v>Matematik til multimedie-applikationer</v>
      </c>
      <c r="M5923">
        <f t="shared" si="737"/>
        <v>7</v>
      </c>
      <c r="N5923" t="str">
        <f t="shared" si="738"/>
        <v/>
      </c>
      <c r="O5923" t="e">
        <f>IF(AND(A5923&lt;&gt;A5922,#REF!&lt;&gt;""),#REF!,"")</f>
        <v>#REF!</v>
      </c>
      <c r="P5923" t="e">
        <f t="shared" si="741"/>
        <v>#REF!</v>
      </c>
      <c r="Q5923" s="2" t="e">
        <f t="shared" ca="1" si="742"/>
        <v>#REF!</v>
      </c>
      <c r="R5923" t="e">
        <f>IF(NOT(#REF!="Indskrevet"),"",IF(E5923="",FALSE,AND(NOT(#REF!),VALUE(RIGHT(CONCATENATE(YEAR(E5923)),2))=15)))</f>
        <v>#REF!</v>
      </c>
      <c r="S5923" t="e">
        <f t="shared" si="739"/>
        <v>#REF!</v>
      </c>
      <c r="T5923" t="e">
        <f t="shared" si="740"/>
        <v>#REF!</v>
      </c>
      <c r="U5923" s="2" t="e">
        <f t="shared" si="743"/>
        <v>#REF!</v>
      </c>
      <c r="V5923" s="2"/>
    </row>
    <row r="5924" spans="1:22" x14ac:dyDescent="0.25">
      <c r="A5924" t="s">
        <v>3470</v>
      </c>
      <c r="B5924" t="s">
        <v>3471</v>
      </c>
      <c r="C5924">
        <v>0</v>
      </c>
      <c r="K5924" t="b">
        <f>LOOKUP(A5924,'[1]UDDATA-1'!B:B,'[1]UDDATA-1'!A:A)&lt;&gt;LOOKUP(A5924,'[1]UDDATA-2'!B:B,'[1]UDDATA-2'!A:A)</f>
        <v>0</v>
      </c>
      <c r="L5924" t="str">
        <f t="shared" si="736"/>
        <v/>
      </c>
      <c r="M5924" t="str">
        <f t="shared" si="737"/>
        <v/>
      </c>
      <c r="N5924" t="str">
        <f t="shared" si="738"/>
        <v/>
      </c>
      <c r="O5924" t="e">
        <f>IF(AND(A5924&lt;&gt;A5923,#REF!&lt;&gt;""),#REF!,"")</f>
        <v>#REF!</v>
      </c>
      <c r="P5924" t="e">
        <f t="shared" si="741"/>
        <v>#REF!</v>
      </c>
      <c r="Q5924" s="2" t="e">
        <f t="shared" ca="1" si="742"/>
        <v>#REF!</v>
      </c>
      <c r="R5924" t="e">
        <f>IF(NOT(#REF!="Indskrevet"),"",IF(E5924="",FALSE,AND(NOT(#REF!),VALUE(RIGHT(CONCATENATE(YEAR(E5924)),2))=15)))</f>
        <v>#REF!</v>
      </c>
      <c r="S5924" t="e">
        <f t="shared" si="739"/>
        <v>#REF!</v>
      </c>
      <c r="T5924" t="e">
        <f t="shared" si="740"/>
        <v>#REF!</v>
      </c>
      <c r="U5924" s="2" t="e">
        <f t="shared" si="743"/>
        <v>#REF!</v>
      </c>
      <c r="V5924" s="2"/>
    </row>
    <row r="5925" spans="1:22" x14ac:dyDescent="0.25">
      <c r="A5925" t="s">
        <v>3472</v>
      </c>
      <c r="B5925" t="s">
        <v>3473</v>
      </c>
      <c r="C5925">
        <v>9.9999999999996003</v>
      </c>
      <c r="K5925" t="b">
        <f>LOOKUP(A5925,'[1]UDDATA-1'!B:B,'[1]UDDATA-1'!A:A)&lt;&gt;LOOKUP(A5925,'[1]UDDATA-2'!B:B,'[1]UDDATA-2'!A:A)</f>
        <v>0</v>
      </c>
      <c r="L5925" t="str">
        <f t="shared" si="736"/>
        <v/>
      </c>
      <c r="M5925" t="str">
        <f t="shared" si="737"/>
        <v/>
      </c>
      <c r="N5925" t="str">
        <f t="shared" si="738"/>
        <v/>
      </c>
      <c r="O5925" t="e">
        <f>IF(AND(A5925&lt;&gt;A5924,#REF!&lt;&gt;""),#REF!,"")</f>
        <v>#REF!</v>
      </c>
      <c r="P5925" t="e">
        <f t="shared" si="741"/>
        <v>#REF!</v>
      </c>
      <c r="Q5925" s="2" t="e">
        <f t="shared" ca="1" si="742"/>
        <v>#REF!</v>
      </c>
      <c r="R5925" t="e">
        <f>IF(NOT(#REF!="Indskrevet"),"",IF(E5925="",FALSE,AND(NOT(#REF!),VALUE(RIGHT(CONCATENATE(YEAR(E5925)),2))=15)))</f>
        <v>#REF!</v>
      </c>
      <c r="S5925" t="e">
        <f t="shared" si="739"/>
        <v>#REF!</v>
      </c>
      <c r="T5925" t="e">
        <f t="shared" si="740"/>
        <v>#REF!</v>
      </c>
      <c r="U5925" s="2" t="e">
        <f t="shared" si="743"/>
        <v>#REF!</v>
      </c>
      <c r="V5925" s="2"/>
    </row>
    <row r="5926" spans="1:22" x14ac:dyDescent="0.25">
      <c r="A5926" t="s">
        <v>3474</v>
      </c>
      <c r="B5926" t="s">
        <v>3475</v>
      </c>
      <c r="C5926">
        <v>59.999999999998799</v>
      </c>
      <c r="D5926" t="s">
        <v>5317</v>
      </c>
      <c r="E5926" s="1">
        <v>42033</v>
      </c>
      <c r="F5926" t="s">
        <v>5286</v>
      </c>
      <c r="G5926">
        <v>1</v>
      </c>
      <c r="H5926" t="s">
        <v>5287</v>
      </c>
      <c r="I5926" t="s">
        <v>5288</v>
      </c>
      <c r="J5926" t="s">
        <v>5289</v>
      </c>
      <c r="K5926" t="b">
        <f>LOOKUP(A5926,'[1]UDDATA-1'!B:B,'[1]UDDATA-1'!A:A)&lt;&gt;LOOKUP(A5926,'[1]UDDATA-2'!B:B,'[1]UDDATA-2'!A:A)</f>
        <v>0</v>
      </c>
      <c r="L5926" t="str">
        <f t="shared" si="736"/>
        <v>Grundlæggende programmering</v>
      </c>
      <c r="M5926">
        <f t="shared" si="737"/>
        <v>4</v>
      </c>
      <c r="N5926" t="str">
        <f t="shared" si="738"/>
        <v/>
      </c>
      <c r="O5926" t="e">
        <f>IF(AND(A5926&lt;&gt;A5925,#REF!&lt;&gt;""),#REF!,"")</f>
        <v>#REF!</v>
      </c>
      <c r="P5926" t="e">
        <f t="shared" si="741"/>
        <v>#REF!</v>
      </c>
      <c r="Q5926" s="2" t="e">
        <f t="shared" ca="1" si="742"/>
        <v>#REF!</v>
      </c>
      <c r="R5926" t="e">
        <f>IF(NOT(#REF!="Indskrevet"),"",IF(E5926="",FALSE,AND(NOT(#REF!),VALUE(RIGHT(CONCATENATE(YEAR(E5926)),2))=15)))</f>
        <v>#REF!</v>
      </c>
      <c r="S5926" t="e">
        <f t="shared" si="739"/>
        <v>#REF!</v>
      </c>
      <c r="T5926" t="e">
        <f t="shared" si="740"/>
        <v>#REF!</v>
      </c>
      <c r="U5926" s="2" t="e">
        <f t="shared" si="743"/>
        <v>#REF!</v>
      </c>
      <c r="V5926" s="2"/>
    </row>
    <row r="5927" spans="1:22" x14ac:dyDescent="0.25">
      <c r="A5927" t="s">
        <v>3474</v>
      </c>
      <c r="B5927" t="s">
        <v>3475</v>
      </c>
      <c r="C5927">
        <v>59.999999999998799</v>
      </c>
      <c r="D5927" t="s">
        <v>5318</v>
      </c>
      <c r="E5927" s="1">
        <v>42178</v>
      </c>
      <c r="F5927" t="s">
        <v>5291</v>
      </c>
      <c r="G5927">
        <v>1</v>
      </c>
      <c r="H5927" t="s">
        <v>5307</v>
      </c>
      <c r="I5927" t="s">
        <v>5292</v>
      </c>
      <c r="J5927" t="s">
        <v>5293</v>
      </c>
      <c r="K5927" t="b">
        <f>LOOKUP(A5927,'[1]UDDATA-1'!B:B,'[1]UDDATA-1'!A:A)&lt;&gt;LOOKUP(A5927,'[1]UDDATA-2'!B:B,'[1]UDDATA-2'!A:A)</f>
        <v>0</v>
      </c>
      <c r="L5927" t="str">
        <f t="shared" si="736"/>
        <v>Matematik til multimedie-applikationer</v>
      </c>
      <c r="M5927" t="str">
        <f t="shared" si="737"/>
        <v/>
      </c>
      <c r="N5927" t="str">
        <f t="shared" si="738"/>
        <v>U</v>
      </c>
      <c r="O5927" t="e">
        <f>IF(AND(A5927&lt;&gt;A5926,#REF!&lt;&gt;""),#REF!,"")</f>
        <v>#REF!</v>
      </c>
      <c r="P5927" t="e">
        <f t="shared" si="741"/>
        <v>#REF!</v>
      </c>
      <c r="Q5927" s="2" t="e">
        <f t="shared" ca="1" si="742"/>
        <v>#REF!</v>
      </c>
      <c r="R5927" t="e">
        <f>IF(NOT(#REF!="Indskrevet"),"",IF(E5927="",FALSE,AND(NOT(#REF!),VALUE(RIGHT(CONCATENATE(YEAR(E5927)),2))=15)))</f>
        <v>#REF!</v>
      </c>
      <c r="S5927" t="e">
        <f t="shared" si="739"/>
        <v>#REF!</v>
      </c>
      <c r="T5927" t="e">
        <f t="shared" si="740"/>
        <v>#REF!</v>
      </c>
      <c r="U5927" s="2" t="e">
        <f t="shared" si="743"/>
        <v>#REF!</v>
      </c>
      <c r="V5927" s="2"/>
    </row>
    <row r="5928" spans="1:22" x14ac:dyDescent="0.25">
      <c r="A5928" t="s">
        <v>3474</v>
      </c>
      <c r="B5928" t="s">
        <v>3475</v>
      </c>
      <c r="C5928">
        <v>59.999999999998799</v>
      </c>
      <c r="D5928" t="s">
        <v>5317</v>
      </c>
      <c r="E5928" s="1">
        <v>42249</v>
      </c>
      <c r="F5928" t="s">
        <v>5291</v>
      </c>
      <c r="G5928">
        <v>2</v>
      </c>
      <c r="H5928" t="s">
        <v>5287</v>
      </c>
      <c r="I5928" t="s">
        <v>5292</v>
      </c>
      <c r="J5928" t="s">
        <v>5299</v>
      </c>
      <c r="K5928" t="b">
        <f>LOOKUP(A5928,'[1]UDDATA-1'!B:B,'[1]UDDATA-1'!A:A)&lt;&gt;LOOKUP(A5928,'[1]UDDATA-2'!B:B,'[1]UDDATA-2'!A:A)</f>
        <v>0</v>
      </c>
      <c r="L5928" t="str">
        <f t="shared" si="736"/>
        <v/>
      </c>
      <c r="M5928" t="str">
        <f t="shared" si="737"/>
        <v/>
      </c>
      <c r="N5928" t="str">
        <f t="shared" si="738"/>
        <v/>
      </c>
      <c r="O5928" t="e">
        <f>IF(AND(A5928&lt;&gt;A5927,#REF!&lt;&gt;""),#REF!,"")</f>
        <v>#REF!</v>
      </c>
      <c r="P5928" t="e">
        <f t="shared" si="741"/>
        <v>#REF!</v>
      </c>
      <c r="Q5928" s="2" t="e">
        <f t="shared" ca="1" si="742"/>
        <v>#REF!</v>
      </c>
      <c r="R5928" t="e">
        <f>IF(NOT(#REF!="Indskrevet"),"",IF(E5928="",FALSE,AND(NOT(#REF!),VALUE(RIGHT(CONCATENATE(YEAR(E5928)),2))=15)))</f>
        <v>#REF!</v>
      </c>
      <c r="S5928" t="e">
        <f t="shared" si="739"/>
        <v>#REF!</v>
      </c>
      <c r="T5928" t="e">
        <f t="shared" si="740"/>
        <v>#REF!</v>
      </c>
      <c r="U5928" s="2" t="e">
        <f t="shared" si="743"/>
        <v>#REF!</v>
      </c>
      <c r="V5928" s="2"/>
    </row>
    <row r="5929" spans="1:22" x14ac:dyDescent="0.25">
      <c r="A5929" t="s">
        <v>3476</v>
      </c>
      <c r="B5929" t="s">
        <v>3477</v>
      </c>
      <c r="C5929">
        <v>59.999999999998799</v>
      </c>
      <c r="D5929" t="s">
        <v>5327</v>
      </c>
      <c r="E5929" s="1">
        <v>42018</v>
      </c>
      <c r="F5929" t="s">
        <v>5349</v>
      </c>
      <c r="G5929">
        <v>1</v>
      </c>
      <c r="H5929" t="s">
        <v>5307</v>
      </c>
      <c r="I5929" t="s">
        <v>5350</v>
      </c>
      <c r="J5929" t="s">
        <v>5289</v>
      </c>
      <c r="K5929" t="b">
        <f>LOOKUP(A5929,'[1]UDDATA-1'!B:B,'[1]UDDATA-1'!A:A)&lt;&gt;LOOKUP(A5929,'[1]UDDATA-2'!B:B,'[1]UDDATA-2'!A:A)</f>
        <v>0</v>
      </c>
      <c r="L5929" t="str">
        <f t="shared" si="736"/>
        <v>Objektorienteret programmering 1</v>
      </c>
      <c r="M5929">
        <f t="shared" si="737"/>
        <v>-3</v>
      </c>
      <c r="N5929" t="str">
        <f t="shared" si="738"/>
        <v/>
      </c>
      <c r="O5929" t="e">
        <f>IF(AND(A5929&lt;&gt;A5928,#REF!&lt;&gt;""),#REF!,"")</f>
        <v>#REF!</v>
      </c>
      <c r="P5929" t="e">
        <f t="shared" si="741"/>
        <v>#REF!</v>
      </c>
      <c r="Q5929" s="2" t="e">
        <f t="shared" ca="1" si="742"/>
        <v>#REF!</v>
      </c>
      <c r="R5929" t="e">
        <f>IF(NOT(#REF!="Indskrevet"),"",IF(E5929="",FALSE,AND(NOT(#REF!),VALUE(RIGHT(CONCATENATE(YEAR(E5929)),2))=15)))</f>
        <v>#REF!</v>
      </c>
      <c r="S5929" t="e">
        <f t="shared" si="739"/>
        <v>#REF!</v>
      </c>
      <c r="T5929" t="e">
        <f t="shared" si="740"/>
        <v>#REF!</v>
      </c>
      <c r="U5929" s="2" t="e">
        <f t="shared" si="743"/>
        <v>#REF!</v>
      </c>
      <c r="V5929" s="2"/>
    </row>
    <row r="5930" spans="1:22" x14ac:dyDescent="0.25">
      <c r="A5930" t="s">
        <v>3476</v>
      </c>
      <c r="B5930" t="s">
        <v>3477</v>
      </c>
      <c r="C5930">
        <v>59.999999999998799</v>
      </c>
      <c r="D5930" t="s">
        <v>5290</v>
      </c>
      <c r="E5930" s="1">
        <v>42063</v>
      </c>
      <c r="F5930" t="s">
        <v>5349</v>
      </c>
      <c r="G5930">
        <v>2</v>
      </c>
      <c r="H5930" t="s">
        <v>5287</v>
      </c>
      <c r="I5930" t="s">
        <v>5350</v>
      </c>
      <c r="J5930" t="s">
        <v>5289</v>
      </c>
      <c r="K5930" t="b">
        <f>LOOKUP(A5930,'[1]UDDATA-1'!B:B,'[1]UDDATA-1'!A:A)&lt;&gt;LOOKUP(A5930,'[1]UDDATA-2'!B:B,'[1]UDDATA-2'!A:A)</f>
        <v>0</v>
      </c>
      <c r="L5930" t="str">
        <f t="shared" si="736"/>
        <v/>
      </c>
      <c r="M5930" t="str">
        <f t="shared" si="737"/>
        <v/>
      </c>
      <c r="N5930" t="str">
        <f t="shared" si="738"/>
        <v/>
      </c>
      <c r="O5930" t="e">
        <f>IF(AND(A5930&lt;&gt;A5929,#REF!&lt;&gt;""),#REF!,"")</f>
        <v>#REF!</v>
      </c>
      <c r="P5930" t="e">
        <f t="shared" si="741"/>
        <v>#REF!</v>
      </c>
      <c r="Q5930" s="2" t="e">
        <f t="shared" ca="1" si="742"/>
        <v>#REF!</v>
      </c>
      <c r="R5930" t="e">
        <f>IF(NOT(#REF!="Indskrevet"),"",IF(E5930="",FALSE,AND(NOT(#REF!),VALUE(RIGHT(CONCATENATE(YEAR(E5930)),2))=15)))</f>
        <v>#REF!</v>
      </c>
      <c r="S5930" t="e">
        <f t="shared" si="739"/>
        <v>#REF!</v>
      </c>
      <c r="T5930" t="e">
        <f t="shared" si="740"/>
        <v>#REF!</v>
      </c>
      <c r="U5930" s="2" t="e">
        <f t="shared" si="743"/>
        <v>#REF!</v>
      </c>
      <c r="V5930" s="2"/>
    </row>
    <row r="5931" spans="1:22" x14ac:dyDescent="0.25">
      <c r="A5931" t="s">
        <v>3476</v>
      </c>
      <c r="B5931" t="s">
        <v>3477</v>
      </c>
      <c r="C5931">
        <v>59.999999999998799</v>
      </c>
      <c r="D5931" t="s">
        <v>5318</v>
      </c>
      <c r="E5931" s="1">
        <v>42030</v>
      </c>
      <c r="F5931" t="s">
        <v>5351</v>
      </c>
      <c r="G5931">
        <v>1</v>
      </c>
      <c r="H5931" t="s">
        <v>5307</v>
      </c>
      <c r="I5931" t="s">
        <v>5324</v>
      </c>
      <c r="J5931" t="s">
        <v>5289</v>
      </c>
      <c r="K5931" t="b">
        <f>LOOKUP(A5931,'[1]UDDATA-1'!B:B,'[1]UDDATA-1'!A:A)&lt;&gt;LOOKUP(A5931,'[1]UDDATA-2'!B:B,'[1]UDDATA-2'!A:A)</f>
        <v>0</v>
      </c>
      <c r="L5931" t="str">
        <f t="shared" si="736"/>
        <v>Lineær algebra</v>
      </c>
      <c r="M5931" t="str">
        <f t="shared" si="737"/>
        <v/>
      </c>
      <c r="N5931" t="str">
        <f t="shared" si="738"/>
        <v>U</v>
      </c>
      <c r="O5931" t="e">
        <f>IF(AND(A5931&lt;&gt;A5930,#REF!&lt;&gt;""),#REF!,"")</f>
        <v>#REF!</v>
      </c>
      <c r="P5931" t="e">
        <f t="shared" si="741"/>
        <v>#REF!</v>
      </c>
      <c r="Q5931" s="2" t="e">
        <f t="shared" ca="1" si="742"/>
        <v>#REF!</v>
      </c>
      <c r="R5931" t="e">
        <f>IF(NOT(#REF!="Indskrevet"),"",IF(E5931="",FALSE,AND(NOT(#REF!),VALUE(RIGHT(CONCATENATE(YEAR(E5931)),2))=15)))</f>
        <v>#REF!</v>
      </c>
      <c r="S5931" t="e">
        <f t="shared" si="739"/>
        <v>#REF!</v>
      </c>
      <c r="T5931" t="e">
        <f t="shared" si="740"/>
        <v>#REF!</v>
      </c>
      <c r="U5931" s="2" t="e">
        <f t="shared" si="743"/>
        <v>#REF!</v>
      </c>
      <c r="V5931" s="2"/>
    </row>
    <row r="5932" spans="1:22" x14ac:dyDescent="0.25">
      <c r="A5932" t="s">
        <v>3476</v>
      </c>
      <c r="B5932" t="s">
        <v>3477</v>
      </c>
      <c r="C5932">
        <v>59.999999999998799</v>
      </c>
      <c r="D5932" t="s">
        <v>5317</v>
      </c>
      <c r="E5932" s="1">
        <v>42059</v>
      </c>
      <c r="F5932" t="s">
        <v>5351</v>
      </c>
      <c r="G5932">
        <v>2</v>
      </c>
      <c r="H5932" t="s">
        <v>5287</v>
      </c>
      <c r="I5932" t="s">
        <v>5324</v>
      </c>
      <c r="J5932" t="s">
        <v>5289</v>
      </c>
      <c r="K5932" t="b">
        <f>LOOKUP(A5932,'[1]UDDATA-1'!B:B,'[1]UDDATA-1'!A:A)&lt;&gt;LOOKUP(A5932,'[1]UDDATA-2'!B:B,'[1]UDDATA-2'!A:A)</f>
        <v>0</v>
      </c>
      <c r="L5932" t="str">
        <f t="shared" si="736"/>
        <v/>
      </c>
      <c r="M5932" t="str">
        <f t="shared" si="737"/>
        <v/>
      </c>
      <c r="N5932" t="str">
        <f t="shared" si="738"/>
        <v/>
      </c>
      <c r="O5932" t="e">
        <f>IF(AND(A5932&lt;&gt;A5931,#REF!&lt;&gt;""),#REF!,"")</f>
        <v>#REF!</v>
      </c>
      <c r="P5932" t="e">
        <f t="shared" si="741"/>
        <v>#REF!</v>
      </c>
      <c r="Q5932" s="2" t="e">
        <f t="shared" ca="1" si="742"/>
        <v>#REF!</v>
      </c>
      <c r="R5932" t="e">
        <f>IF(NOT(#REF!="Indskrevet"),"",IF(E5932="",FALSE,AND(NOT(#REF!),VALUE(RIGHT(CONCATENATE(YEAR(E5932)),2))=15)))</f>
        <v>#REF!</v>
      </c>
      <c r="S5932" t="e">
        <f t="shared" si="739"/>
        <v>#REF!</v>
      </c>
      <c r="T5932" t="e">
        <f t="shared" si="740"/>
        <v>#REF!</v>
      </c>
      <c r="U5932" s="2" t="e">
        <f t="shared" si="743"/>
        <v>#REF!</v>
      </c>
      <c r="V5932" s="2"/>
    </row>
    <row r="5933" spans="1:22" x14ac:dyDescent="0.25">
      <c r="A5933" t="s">
        <v>3476</v>
      </c>
      <c r="B5933" t="s">
        <v>3477</v>
      </c>
      <c r="C5933">
        <v>59.999999999998799</v>
      </c>
      <c r="D5933" t="s">
        <v>5290</v>
      </c>
      <c r="E5933" s="1">
        <v>42180</v>
      </c>
      <c r="F5933" t="s">
        <v>5352</v>
      </c>
      <c r="G5933">
        <v>1</v>
      </c>
      <c r="H5933" t="s">
        <v>5287</v>
      </c>
      <c r="I5933" t="s">
        <v>5353</v>
      </c>
      <c r="J5933" t="s">
        <v>5293</v>
      </c>
      <c r="K5933" t="b">
        <f>LOOKUP(A5933,'[1]UDDATA-1'!B:B,'[1]UDDATA-1'!A:A)&lt;&gt;LOOKUP(A5933,'[1]UDDATA-2'!B:B,'[1]UDDATA-2'!A:A)</f>
        <v>0</v>
      </c>
      <c r="L5933" t="str">
        <f t="shared" si="736"/>
        <v>Objektorienteret programmering 2</v>
      </c>
      <c r="M5933">
        <f t="shared" si="737"/>
        <v>10</v>
      </c>
      <c r="N5933" t="str">
        <f t="shared" si="738"/>
        <v/>
      </c>
      <c r="O5933" t="e">
        <f>IF(AND(A5933&lt;&gt;A5932,#REF!&lt;&gt;""),#REF!,"")</f>
        <v>#REF!</v>
      </c>
      <c r="P5933" t="e">
        <f t="shared" si="741"/>
        <v>#REF!</v>
      </c>
      <c r="Q5933" s="2" t="e">
        <f t="shared" ca="1" si="742"/>
        <v>#REF!</v>
      </c>
      <c r="R5933" t="e">
        <f>IF(NOT(#REF!="Indskrevet"),"",IF(E5933="",FALSE,AND(NOT(#REF!),VALUE(RIGHT(CONCATENATE(YEAR(E5933)),2))=15)))</f>
        <v>#REF!</v>
      </c>
      <c r="S5933" t="e">
        <f t="shared" si="739"/>
        <v>#REF!</v>
      </c>
      <c r="T5933" t="e">
        <f t="shared" si="740"/>
        <v>#REF!</v>
      </c>
      <c r="U5933" s="2" t="e">
        <f t="shared" si="743"/>
        <v>#REF!</v>
      </c>
      <c r="V5933" s="2"/>
    </row>
    <row r="5934" spans="1:22" x14ac:dyDescent="0.25">
      <c r="A5934" t="s">
        <v>3476</v>
      </c>
      <c r="B5934" t="s">
        <v>3477</v>
      </c>
      <c r="C5934">
        <v>59.999999999998799</v>
      </c>
      <c r="D5934" t="s">
        <v>5285</v>
      </c>
      <c r="E5934" s="1">
        <v>42191</v>
      </c>
      <c r="F5934" t="s">
        <v>5354</v>
      </c>
      <c r="G5934">
        <v>1</v>
      </c>
      <c r="H5934" t="s">
        <v>5287</v>
      </c>
      <c r="I5934" t="s">
        <v>5330</v>
      </c>
      <c r="J5934" t="s">
        <v>5293</v>
      </c>
      <c r="K5934" t="b">
        <f>LOOKUP(A5934,'[1]UDDATA-1'!B:B,'[1]UDDATA-1'!A:A)&lt;&gt;LOOKUP(A5934,'[1]UDDATA-2'!B:B,'[1]UDDATA-2'!A:A)</f>
        <v>0</v>
      </c>
      <c r="L5934" t="str">
        <f t="shared" si="736"/>
        <v>Diskret matematik</v>
      </c>
      <c r="M5934">
        <f t="shared" si="737"/>
        <v>2</v>
      </c>
      <c r="N5934" t="str">
        <f t="shared" si="738"/>
        <v/>
      </c>
      <c r="O5934" t="e">
        <f>IF(AND(A5934&lt;&gt;A5933,#REF!&lt;&gt;""),#REF!,"")</f>
        <v>#REF!</v>
      </c>
      <c r="P5934" t="e">
        <f t="shared" si="741"/>
        <v>#REF!</v>
      </c>
      <c r="Q5934" s="2" t="e">
        <f t="shared" ca="1" si="742"/>
        <v>#REF!</v>
      </c>
      <c r="R5934" t="e">
        <f>IF(NOT(#REF!="Indskrevet"),"",IF(E5934="",FALSE,AND(NOT(#REF!),VALUE(RIGHT(CONCATENATE(YEAR(E5934)),2))=15)))</f>
        <v>#REF!</v>
      </c>
      <c r="S5934" t="e">
        <f t="shared" si="739"/>
        <v>#REF!</v>
      </c>
      <c r="T5934" t="e">
        <f t="shared" si="740"/>
        <v>#REF!</v>
      </c>
      <c r="U5934" s="2" t="e">
        <f t="shared" si="743"/>
        <v>#REF!</v>
      </c>
      <c r="V5934" s="2"/>
    </row>
    <row r="5935" spans="1:22" x14ac:dyDescent="0.25">
      <c r="A5935" t="s">
        <v>3479</v>
      </c>
      <c r="B5935" t="s">
        <v>3480</v>
      </c>
      <c r="C5935">
        <v>19.999999999999801</v>
      </c>
      <c r="D5935" t="s">
        <v>5327</v>
      </c>
      <c r="E5935" s="1">
        <v>41312</v>
      </c>
      <c r="F5935" t="s">
        <v>5286</v>
      </c>
      <c r="G5935">
        <v>1</v>
      </c>
      <c r="H5935" t="s">
        <v>5307</v>
      </c>
      <c r="I5935" t="s">
        <v>5288</v>
      </c>
      <c r="J5935" t="s">
        <v>5289</v>
      </c>
      <c r="K5935" t="b">
        <f>LOOKUP(A5935,'[1]UDDATA-1'!B:B,'[1]UDDATA-1'!A:A)&lt;&gt;LOOKUP(A5935,'[1]UDDATA-2'!B:B,'[1]UDDATA-2'!A:A)</f>
        <v>0</v>
      </c>
      <c r="L5935" t="str">
        <f t="shared" si="736"/>
        <v>Grundlæggende programmering</v>
      </c>
      <c r="M5935">
        <f t="shared" si="737"/>
        <v>-3</v>
      </c>
      <c r="N5935" t="str">
        <f t="shared" si="738"/>
        <v/>
      </c>
      <c r="O5935" t="e">
        <f>IF(AND(A5935&lt;&gt;A5934,#REF!&lt;&gt;""),#REF!,"")</f>
        <v>#REF!</v>
      </c>
      <c r="P5935" t="e">
        <f t="shared" si="741"/>
        <v>#REF!</v>
      </c>
      <c r="Q5935" s="2" t="e">
        <f t="shared" ca="1" si="742"/>
        <v>#REF!</v>
      </c>
      <c r="R5935" t="e">
        <f>IF(NOT(#REF!="Indskrevet"),"",IF(E5935="",FALSE,AND(NOT(#REF!),VALUE(RIGHT(CONCATENATE(YEAR(E5935)),2))=15)))</f>
        <v>#REF!</v>
      </c>
      <c r="S5935" t="e">
        <f t="shared" si="739"/>
        <v>#REF!</v>
      </c>
      <c r="T5935" t="e">
        <f t="shared" si="740"/>
        <v>#REF!</v>
      </c>
      <c r="U5935" s="2" t="e">
        <f t="shared" si="743"/>
        <v>#REF!</v>
      </c>
      <c r="V5935" s="2"/>
    </row>
    <row r="5936" spans="1:22" x14ac:dyDescent="0.25">
      <c r="A5936" t="s">
        <v>3479</v>
      </c>
      <c r="B5936" t="s">
        <v>3480</v>
      </c>
      <c r="C5936">
        <v>19.999999999999801</v>
      </c>
      <c r="D5936" t="s">
        <v>5318</v>
      </c>
      <c r="E5936" s="1">
        <v>41355</v>
      </c>
      <c r="F5936" t="s">
        <v>5286</v>
      </c>
      <c r="G5936">
        <v>2</v>
      </c>
      <c r="H5936" t="s">
        <v>5287</v>
      </c>
      <c r="I5936" t="s">
        <v>5288</v>
      </c>
      <c r="J5936" t="s">
        <v>5293</v>
      </c>
      <c r="K5936" t="b">
        <f>LOOKUP(A5936,'[1]UDDATA-1'!B:B,'[1]UDDATA-1'!A:A)&lt;&gt;LOOKUP(A5936,'[1]UDDATA-2'!B:B,'[1]UDDATA-2'!A:A)</f>
        <v>0</v>
      </c>
      <c r="L5936" t="str">
        <f t="shared" si="736"/>
        <v/>
      </c>
      <c r="M5936" t="str">
        <f t="shared" si="737"/>
        <v/>
      </c>
      <c r="N5936" t="str">
        <f t="shared" si="738"/>
        <v/>
      </c>
      <c r="O5936" t="e">
        <f>IF(AND(A5936&lt;&gt;A5935,#REF!&lt;&gt;""),#REF!,"")</f>
        <v>#REF!</v>
      </c>
      <c r="P5936" t="e">
        <f t="shared" si="741"/>
        <v>#REF!</v>
      </c>
      <c r="Q5936" s="2" t="e">
        <f t="shared" ca="1" si="742"/>
        <v>#REF!</v>
      </c>
      <c r="R5936" t="e">
        <f>IF(NOT(#REF!="Indskrevet"),"",IF(E5936="",FALSE,AND(NOT(#REF!),VALUE(RIGHT(CONCATENATE(YEAR(E5936)),2))=15)))</f>
        <v>#REF!</v>
      </c>
      <c r="S5936" t="e">
        <f t="shared" si="739"/>
        <v>#REF!</v>
      </c>
      <c r="T5936" t="e">
        <f t="shared" si="740"/>
        <v>#REF!</v>
      </c>
      <c r="U5936" s="2" t="e">
        <f t="shared" si="743"/>
        <v>#REF!</v>
      </c>
      <c r="V5936" s="2"/>
    </row>
    <row r="5937" spans="1:22" x14ac:dyDescent="0.25">
      <c r="A5937" t="s">
        <v>3479</v>
      </c>
      <c r="B5937" t="s">
        <v>3480</v>
      </c>
      <c r="C5937">
        <v>19.999999999999801</v>
      </c>
      <c r="D5937" t="s">
        <v>5318</v>
      </c>
      <c r="E5937" s="1">
        <v>41462</v>
      </c>
      <c r="F5937" t="s">
        <v>5291</v>
      </c>
      <c r="G5937">
        <v>1</v>
      </c>
      <c r="H5937" t="s">
        <v>5287</v>
      </c>
      <c r="I5937" t="s">
        <v>5292</v>
      </c>
      <c r="J5937" t="s">
        <v>5293</v>
      </c>
      <c r="K5937" t="b">
        <f>LOOKUP(A5937,'[1]UDDATA-1'!B:B,'[1]UDDATA-1'!A:A)&lt;&gt;LOOKUP(A5937,'[1]UDDATA-2'!B:B,'[1]UDDATA-2'!A:A)</f>
        <v>0</v>
      </c>
      <c r="L5937" t="str">
        <f t="shared" si="736"/>
        <v>Matematik til multimedie-applikationer</v>
      </c>
      <c r="M5937" t="str">
        <f t="shared" si="737"/>
        <v/>
      </c>
      <c r="N5937" t="str">
        <f t="shared" si="738"/>
        <v>U</v>
      </c>
      <c r="O5937" t="e">
        <f>IF(AND(A5937&lt;&gt;A5936,#REF!&lt;&gt;""),#REF!,"")</f>
        <v>#REF!</v>
      </c>
      <c r="P5937" t="e">
        <f t="shared" si="741"/>
        <v>#REF!</v>
      </c>
      <c r="Q5937" s="2" t="e">
        <f t="shared" ca="1" si="742"/>
        <v>#REF!</v>
      </c>
      <c r="R5937" t="e">
        <f>IF(NOT(#REF!="Indskrevet"),"",IF(E5937="",FALSE,AND(NOT(#REF!),VALUE(RIGHT(CONCATENATE(YEAR(E5937)),2))=15)))</f>
        <v>#REF!</v>
      </c>
      <c r="S5937" t="e">
        <f t="shared" si="739"/>
        <v>#REF!</v>
      </c>
      <c r="T5937" t="e">
        <f t="shared" si="740"/>
        <v>#REF!</v>
      </c>
      <c r="U5937" s="2" t="e">
        <f t="shared" si="743"/>
        <v>#REF!</v>
      </c>
      <c r="V5937" s="2"/>
    </row>
    <row r="5938" spans="1:22" x14ac:dyDescent="0.25">
      <c r="A5938" t="s">
        <v>3479</v>
      </c>
      <c r="B5938" t="s">
        <v>3480</v>
      </c>
      <c r="C5938">
        <v>19.999999999999801</v>
      </c>
      <c r="D5938" t="s">
        <v>5318</v>
      </c>
      <c r="E5938" s="1">
        <v>41450</v>
      </c>
      <c r="F5938" t="s">
        <v>5294</v>
      </c>
      <c r="G5938">
        <v>1</v>
      </c>
      <c r="H5938" t="s">
        <v>5287</v>
      </c>
      <c r="I5938" t="s">
        <v>5295</v>
      </c>
      <c r="J5938" t="s">
        <v>5293</v>
      </c>
      <c r="K5938" t="b">
        <f>LOOKUP(A5938,'[1]UDDATA-1'!B:B,'[1]UDDATA-1'!A:A)&lt;&gt;LOOKUP(A5938,'[1]UDDATA-2'!B:B,'[1]UDDATA-2'!A:A)</f>
        <v>0</v>
      </c>
      <c r="L5938" t="str">
        <f t="shared" si="736"/>
        <v>Fysisk interface design</v>
      </c>
      <c r="M5938" t="str">
        <f t="shared" si="737"/>
        <v/>
      </c>
      <c r="N5938" t="str">
        <f t="shared" si="738"/>
        <v>U</v>
      </c>
      <c r="O5938" t="e">
        <f>IF(AND(A5938&lt;&gt;A5937,#REF!&lt;&gt;""),#REF!,"")</f>
        <v>#REF!</v>
      </c>
      <c r="P5938" t="e">
        <f t="shared" si="741"/>
        <v>#REF!</v>
      </c>
      <c r="Q5938" s="2" t="e">
        <f t="shared" ca="1" si="742"/>
        <v>#REF!</v>
      </c>
      <c r="R5938" t="e">
        <f>IF(NOT(#REF!="Indskrevet"),"",IF(E5938="",FALSE,AND(NOT(#REF!),VALUE(RIGHT(CONCATENATE(YEAR(E5938)),2))=15)))</f>
        <v>#REF!</v>
      </c>
      <c r="S5938" t="e">
        <f t="shared" si="739"/>
        <v>#REF!</v>
      </c>
      <c r="T5938" t="e">
        <f t="shared" si="740"/>
        <v>#REF!</v>
      </c>
      <c r="U5938" s="2" t="e">
        <f t="shared" si="743"/>
        <v>#REF!</v>
      </c>
      <c r="V5938" s="2"/>
    </row>
    <row r="5939" spans="1:22" x14ac:dyDescent="0.25">
      <c r="A5939" t="s">
        <v>3481</v>
      </c>
      <c r="B5939" t="s">
        <v>3482</v>
      </c>
      <c r="C5939">
        <v>44.999999999999403</v>
      </c>
      <c r="K5939" t="b">
        <f>LOOKUP(A5939,'[1]UDDATA-1'!B:B,'[1]UDDATA-1'!A:A)&lt;&gt;LOOKUP(A5939,'[1]UDDATA-2'!B:B,'[1]UDDATA-2'!A:A)</f>
        <v>0</v>
      </c>
      <c r="L5939" t="str">
        <f t="shared" si="736"/>
        <v/>
      </c>
      <c r="M5939" t="str">
        <f t="shared" si="737"/>
        <v/>
      </c>
      <c r="N5939" t="str">
        <f t="shared" si="738"/>
        <v/>
      </c>
      <c r="O5939" t="e">
        <f>IF(AND(A5939&lt;&gt;A5938,#REF!&lt;&gt;""),#REF!,"")</f>
        <v>#REF!</v>
      </c>
      <c r="P5939" t="e">
        <f t="shared" si="741"/>
        <v>#REF!</v>
      </c>
      <c r="Q5939" s="2" t="e">
        <f t="shared" ca="1" si="742"/>
        <v>#REF!</v>
      </c>
      <c r="R5939" t="e">
        <f>IF(NOT(#REF!="Indskrevet"),"",IF(E5939="",FALSE,AND(NOT(#REF!),VALUE(RIGHT(CONCATENATE(YEAR(E5939)),2))=15)))</f>
        <v>#REF!</v>
      </c>
      <c r="S5939" t="e">
        <f t="shared" si="739"/>
        <v>#REF!</v>
      </c>
      <c r="T5939" t="e">
        <f t="shared" si="740"/>
        <v>#REF!</v>
      </c>
      <c r="U5939" s="2" t="e">
        <f t="shared" si="743"/>
        <v>#REF!</v>
      </c>
      <c r="V5939" s="2"/>
    </row>
    <row r="5940" spans="1:22" x14ac:dyDescent="0.25">
      <c r="A5940" t="s">
        <v>3483</v>
      </c>
      <c r="B5940" t="s">
        <v>3484</v>
      </c>
      <c r="C5940">
        <v>164.99999999999699</v>
      </c>
      <c r="D5940" t="s">
        <v>5306</v>
      </c>
      <c r="E5940" s="1">
        <v>41304</v>
      </c>
      <c r="F5940" t="s">
        <v>5323</v>
      </c>
      <c r="G5940">
        <v>1</v>
      </c>
      <c r="H5940" t="s">
        <v>5307</v>
      </c>
      <c r="I5940" t="s">
        <v>5324</v>
      </c>
      <c r="J5940" t="s">
        <v>5289</v>
      </c>
      <c r="K5940" t="b">
        <f>LOOKUP(A5940,'[1]UDDATA-1'!B:B,'[1]UDDATA-1'!A:A)&lt;&gt;LOOKUP(A5940,'[1]UDDATA-2'!B:B,'[1]UDDATA-2'!A:A)</f>
        <v>0</v>
      </c>
      <c r="L5940" t="str">
        <f t="shared" si="736"/>
        <v>Lineær algebra</v>
      </c>
      <c r="M5940">
        <f t="shared" si="737"/>
        <v>0</v>
      </c>
      <c r="N5940" t="str">
        <f t="shared" si="738"/>
        <v/>
      </c>
      <c r="O5940" t="e">
        <f>IF(AND(A5940&lt;&gt;A5939,#REF!&lt;&gt;""),#REF!,"")</f>
        <v>#REF!</v>
      </c>
      <c r="P5940" t="e">
        <f t="shared" si="741"/>
        <v>#REF!</v>
      </c>
      <c r="Q5940" s="2" t="e">
        <f t="shared" ca="1" si="742"/>
        <v>#REF!</v>
      </c>
      <c r="R5940" t="e">
        <f>IF(NOT(#REF!="Indskrevet"),"",IF(E5940="",FALSE,AND(NOT(#REF!),VALUE(RIGHT(CONCATENATE(YEAR(E5940)),2))=15)))</f>
        <v>#REF!</v>
      </c>
      <c r="S5940" t="e">
        <f t="shared" si="739"/>
        <v>#REF!</v>
      </c>
      <c r="T5940" t="e">
        <f t="shared" si="740"/>
        <v>#REF!</v>
      </c>
      <c r="U5940" s="2" t="e">
        <f t="shared" si="743"/>
        <v>#REF!</v>
      </c>
      <c r="V5940" s="2"/>
    </row>
    <row r="5941" spans="1:22" x14ac:dyDescent="0.25">
      <c r="A5941" t="s">
        <v>3483</v>
      </c>
      <c r="B5941" t="s">
        <v>3484</v>
      </c>
      <c r="C5941">
        <v>164.99999999999699</v>
      </c>
      <c r="D5941" t="s">
        <v>5317</v>
      </c>
      <c r="E5941" s="1">
        <v>41343</v>
      </c>
      <c r="F5941" t="s">
        <v>5323</v>
      </c>
      <c r="G5941">
        <v>2</v>
      </c>
      <c r="H5941" t="s">
        <v>5287</v>
      </c>
      <c r="I5941" t="s">
        <v>5324</v>
      </c>
      <c r="J5941" t="s">
        <v>5293</v>
      </c>
      <c r="K5941" t="b">
        <f>LOOKUP(A5941,'[1]UDDATA-1'!B:B,'[1]UDDATA-1'!A:A)&lt;&gt;LOOKUP(A5941,'[1]UDDATA-2'!B:B,'[1]UDDATA-2'!A:A)</f>
        <v>0</v>
      </c>
      <c r="L5941" t="str">
        <f t="shared" si="736"/>
        <v/>
      </c>
      <c r="M5941" t="str">
        <f t="shared" si="737"/>
        <v/>
      </c>
      <c r="N5941" t="str">
        <f t="shared" si="738"/>
        <v/>
      </c>
      <c r="O5941" t="e">
        <f>IF(AND(A5941&lt;&gt;A5940,#REF!&lt;&gt;""),#REF!,"")</f>
        <v>#REF!</v>
      </c>
      <c r="P5941" t="e">
        <f t="shared" si="741"/>
        <v>#REF!</v>
      </c>
      <c r="Q5941" s="2" t="e">
        <f t="shared" ca="1" si="742"/>
        <v>#REF!</v>
      </c>
      <c r="R5941" t="e">
        <f>IF(NOT(#REF!="Indskrevet"),"",IF(E5941="",FALSE,AND(NOT(#REF!),VALUE(RIGHT(CONCATENATE(YEAR(E5941)),2))=15)))</f>
        <v>#REF!</v>
      </c>
      <c r="S5941" t="e">
        <f t="shared" si="739"/>
        <v>#REF!</v>
      </c>
      <c r="T5941" t="e">
        <f t="shared" si="740"/>
        <v>#REF!</v>
      </c>
      <c r="U5941" s="2" t="e">
        <f t="shared" si="743"/>
        <v>#REF!</v>
      </c>
      <c r="V5941" s="2"/>
    </row>
    <row r="5942" spans="1:22" x14ac:dyDescent="0.25">
      <c r="A5942" t="s">
        <v>3483</v>
      </c>
      <c r="B5942" t="s">
        <v>3484</v>
      </c>
      <c r="C5942">
        <v>164.99999999999699</v>
      </c>
      <c r="D5942" t="s">
        <v>5306</v>
      </c>
      <c r="E5942" s="1">
        <v>41460</v>
      </c>
      <c r="F5942" t="s">
        <v>5325</v>
      </c>
      <c r="G5942">
        <v>1</v>
      </c>
      <c r="H5942" t="s">
        <v>5307</v>
      </c>
      <c r="I5942" t="s">
        <v>5326</v>
      </c>
      <c r="J5942" t="s">
        <v>5293</v>
      </c>
      <c r="K5942" t="b">
        <f>LOOKUP(A5942,'[1]UDDATA-1'!B:B,'[1]UDDATA-1'!A:A)&lt;&gt;LOOKUP(A5942,'[1]UDDATA-2'!B:B,'[1]UDDATA-2'!A:A)</f>
        <v>0</v>
      </c>
      <c r="L5942" t="str">
        <f t="shared" si="736"/>
        <v>Calculus</v>
      </c>
      <c r="M5942">
        <f t="shared" si="737"/>
        <v>0</v>
      </c>
      <c r="N5942" t="str">
        <f t="shared" si="738"/>
        <v/>
      </c>
      <c r="O5942" t="e">
        <f>IF(AND(A5942&lt;&gt;A5941,#REF!&lt;&gt;""),#REF!,"")</f>
        <v>#REF!</v>
      </c>
      <c r="P5942" t="e">
        <f t="shared" si="741"/>
        <v>#REF!</v>
      </c>
      <c r="Q5942" s="2" t="e">
        <f t="shared" ca="1" si="742"/>
        <v>#REF!</v>
      </c>
      <c r="R5942" t="e">
        <f>IF(NOT(#REF!="Indskrevet"),"",IF(E5942="",FALSE,AND(NOT(#REF!),VALUE(RIGHT(CONCATENATE(YEAR(E5942)),2))=15)))</f>
        <v>#REF!</v>
      </c>
      <c r="S5942" t="e">
        <f t="shared" si="739"/>
        <v>#REF!</v>
      </c>
      <c r="T5942" t="e">
        <f t="shared" si="740"/>
        <v>#REF!</v>
      </c>
      <c r="U5942" s="2" t="e">
        <f t="shared" si="743"/>
        <v>#REF!</v>
      </c>
      <c r="V5942" s="2"/>
    </row>
    <row r="5943" spans="1:22" x14ac:dyDescent="0.25">
      <c r="A5943" t="s">
        <v>3483</v>
      </c>
      <c r="B5943" t="s">
        <v>3484</v>
      </c>
      <c r="C5943">
        <v>164.99999999999699</v>
      </c>
      <c r="D5943" t="s">
        <v>5306</v>
      </c>
      <c r="E5943" s="1">
        <v>41817</v>
      </c>
      <c r="F5943" t="s">
        <v>5325</v>
      </c>
      <c r="G5943">
        <v>2</v>
      </c>
      <c r="H5943" t="s">
        <v>5307</v>
      </c>
      <c r="I5943" t="s">
        <v>5326</v>
      </c>
      <c r="J5943" t="s">
        <v>5303</v>
      </c>
      <c r="K5943" t="b">
        <f>LOOKUP(A5943,'[1]UDDATA-1'!B:B,'[1]UDDATA-1'!A:A)&lt;&gt;LOOKUP(A5943,'[1]UDDATA-2'!B:B,'[1]UDDATA-2'!A:A)</f>
        <v>0</v>
      </c>
      <c r="L5943" t="str">
        <f t="shared" si="736"/>
        <v/>
      </c>
      <c r="M5943" t="str">
        <f t="shared" si="737"/>
        <v/>
      </c>
      <c r="N5943" t="str">
        <f t="shared" si="738"/>
        <v/>
      </c>
      <c r="O5943" t="e">
        <f>IF(AND(A5943&lt;&gt;A5942,#REF!&lt;&gt;""),#REF!,"")</f>
        <v>#REF!</v>
      </c>
      <c r="P5943" t="e">
        <f t="shared" si="741"/>
        <v>#REF!</v>
      </c>
      <c r="Q5943" s="2" t="e">
        <f t="shared" ca="1" si="742"/>
        <v>#REF!</v>
      </c>
      <c r="R5943" t="e">
        <f>IF(NOT(#REF!="Indskrevet"),"",IF(E5943="",FALSE,AND(NOT(#REF!),VALUE(RIGHT(CONCATENATE(YEAR(E5943)),2))=15)))</f>
        <v>#REF!</v>
      </c>
      <c r="S5943" t="e">
        <f t="shared" si="739"/>
        <v>#REF!</v>
      </c>
      <c r="T5943" t="e">
        <f t="shared" si="740"/>
        <v>#REF!</v>
      </c>
      <c r="U5943" s="2" t="e">
        <f t="shared" si="743"/>
        <v>#REF!</v>
      </c>
      <c r="V5943" s="2"/>
    </row>
    <row r="5944" spans="1:22" x14ac:dyDescent="0.25">
      <c r="A5944" t="s">
        <v>3483</v>
      </c>
      <c r="B5944" t="s">
        <v>3484</v>
      </c>
      <c r="C5944">
        <v>164.99999999999699</v>
      </c>
      <c r="D5944" t="s">
        <v>5306</v>
      </c>
      <c r="E5944" s="1">
        <v>41887</v>
      </c>
      <c r="F5944" t="s">
        <v>5325</v>
      </c>
      <c r="G5944">
        <v>3</v>
      </c>
      <c r="H5944" t="s">
        <v>5307</v>
      </c>
      <c r="I5944" t="s">
        <v>5326</v>
      </c>
      <c r="J5944" t="s">
        <v>5315</v>
      </c>
      <c r="K5944" t="b">
        <f>LOOKUP(A5944,'[1]UDDATA-1'!B:B,'[1]UDDATA-1'!A:A)&lt;&gt;LOOKUP(A5944,'[1]UDDATA-2'!B:B,'[1]UDDATA-2'!A:A)</f>
        <v>0</v>
      </c>
      <c r="L5944" t="str">
        <f t="shared" si="736"/>
        <v/>
      </c>
      <c r="M5944" t="str">
        <f t="shared" si="737"/>
        <v/>
      </c>
      <c r="N5944" t="str">
        <f t="shared" si="738"/>
        <v/>
      </c>
      <c r="O5944" t="e">
        <f>IF(AND(A5944&lt;&gt;A5943,#REF!&lt;&gt;""),#REF!,"")</f>
        <v>#REF!</v>
      </c>
      <c r="P5944" t="e">
        <f t="shared" si="741"/>
        <v>#REF!</v>
      </c>
      <c r="Q5944" s="2" t="e">
        <f t="shared" ca="1" si="742"/>
        <v>#REF!</v>
      </c>
      <c r="R5944" t="e">
        <f>IF(NOT(#REF!="Indskrevet"),"",IF(E5944="",FALSE,AND(NOT(#REF!),VALUE(RIGHT(CONCATENATE(YEAR(E5944)),2))=15)))</f>
        <v>#REF!</v>
      </c>
      <c r="S5944" t="e">
        <f t="shared" si="739"/>
        <v>#REF!</v>
      </c>
      <c r="T5944" t="e">
        <f t="shared" si="740"/>
        <v>#REF!</v>
      </c>
      <c r="U5944" s="2" t="e">
        <f t="shared" si="743"/>
        <v>#REF!</v>
      </c>
      <c r="V5944" s="2"/>
    </row>
    <row r="5945" spans="1:22" x14ac:dyDescent="0.25">
      <c r="A5945" t="s">
        <v>3483</v>
      </c>
      <c r="B5945" t="s">
        <v>3484</v>
      </c>
      <c r="C5945">
        <v>164.99999999999699</v>
      </c>
      <c r="D5945" t="s">
        <v>5306</v>
      </c>
      <c r="E5945" s="1">
        <v>42183</v>
      </c>
      <c r="F5945" t="s">
        <v>5325</v>
      </c>
      <c r="G5945">
        <v>4</v>
      </c>
      <c r="H5945" t="s">
        <v>5307</v>
      </c>
      <c r="I5945" t="s">
        <v>5326</v>
      </c>
      <c r="J5945" t="s">
        <v>5313</v>
      </c>
      <c r="K5945" t="b">
        <f>LOOKUP(A5945,'[1]UDDATA-1'!B:B,'[1]UDDATA-1'!A:A)&lt;&gt;LOOKUP(A5945,'[1]UDDATA-2'!B:B,'[1]UDDATA-2'!A:A)</f>
        <v>0</v>
      </c>
      <c r="L5945" t="str">
        <f t="shared" si="736"/>
        <v/>
      </c>
      <c r="M5945" t="str">
        <f t="shared" si="737"/>
        <v/>
      </c>
      <c r="N5945" t="str">
        <f t="shared" si="738"/>
        <v/>
      </c>
      <c r="O5945" t="e">
        <f>IF(AND(A5945&lt;&gt;A5944,#REF!&lt;&gt;""),#REF!,"")</f>
        <v>#REF!</v>
      </c>
      <c r="P5945" t="e">
        <f t="shared" si="741"/>
        <v>#REF!</v>
      </c>
      <c r="Q5945" s="2" t="e">
        <f t="shared" ca="1" si="742"/>
        <v>#REF!</v>
      </c>
      <c r="R5945" t="e">
        <f>IF(NOT(#REF!="Indskrevet"),"",IF(E5945="",FALSE,AND(NOT(#REF!),VALUE(RIGHT(CONCATENATE(YEAR(E5945)),2))=15)))</f>
        <v>#REF!</v>
      </c>
      <c r="S5945" t="e">
        <f t="shared" si="739"/>
        <v>#REF!</v>
      </c>
      <c r="T5945" t="e">
        <f t="shared" si="740"/>
        <v>#REF!</v>
      </c>
      <c r="U5945" s="2" t="e">
        <f t="shared" si="743"/>
        <v>#REF!</v>
      </c>
      <c r="V5945" s="2"/>
    </row>
    <row r="5946" spans="1:22" x14ac:dyDescent="0.25">
      <c r="A5946" t="s">
        <v>3483</v>
      </c>
      <c r="B5946" t="s">
        <v>3484</v>
      </c>
      <c r="C5946">
        <v>164.99999999999699</v>
      </c>
      <c r="D5946" t="s">
        <v>5285</v>
      </c>
      <c r="E5946" s="1">
        <v>42256</v>
      </c>
      <c r="F5946" t="s">
        <v>5325</v>
      </c>
      <c r="G5946">
        <v>5</v>
      </c>
      <c r="H5946" t="s">
        <v>5287</v>
      </c>
      <c r="I5946" t="s">
        <v>5326</v>
      </c>
      <c r="J5946" t="s">
        <v>5316</v>
      </c>
      <c r="K5946" t="b">
        <f>LOOKUP(A5946,'[1]UDDATA-1'!B:B,'[1]UDDATA-1'!A:A)&lt;&gt;LOOKUP(A5946,'[1]UDDATA-2'!B:B,'[1]UDDATA-2'!A:A)</f>
        <v>0</v>
      </c>
      <c r="L5946" t="str">
        <f t="shared" si="736"/>
        <v/>
      </c>
      <c r="M5946" t="str">
        <f t="shared" si="737"/>
        <v/>
      </c>
      <c r="N5946" t="str">
        <f t="shared" si="738"/>
        <v/>
      </c>
      <c r="O5946" t="e">
        <f>IF(AND(A5946&lt;&gt;A5945,#REF!&lt;&gt;""),#REF!,"")</f>
        <v>#REF!</v>
      </c>
      <c r="P5946" t="e">
        <f t="shared" si="741"/>
        <v>#REF!</v>
      </c>
      <c r="Q5946" s="2" t="e">
        <f t="shared" ca="1" si="742"/>
        <v>#REF!</v>
      </c>
      <c r="R5946" t="e">
        <f>IF(NOT(#REF!="Indskrevet"),"",IF(E5946="",FALSE,AND(NOT(#REF!),VALUE(RIGHT(CONCATENATE(YEAR(E5946)),2))=15)))</f>
        <v>#REF!</v>
      </c>
      <c r="S5946" t="e">
        <f t="shared" si="739"/>
        <v>#REF!</v>
      </c>
      <c r="T5946" t="e">
        <f t="shared" si="740"/>
        <v>#REF!</v>
      </c>
      <c r="U5946" s="2" t="e">
        <f t="shared" si="743"/>
        <v>#REF!</v>
      </c>
      <c r="V5946" s="2"/>
    </row>
    <row r="5947" spans="1:22" x14ac:dyDescent="0.25">
      <c r="A5947" t="s">
        <v>3485</v>
      </c>
      <c r="B5947" t="s">
        <v>3486</v>
      </c>
      <c r="C5947">
        <v>15</v>
      </c>
      <c r="D5947" t="s">
        <v>5318</v>
      </c>
      <c r="E5947" s="1">
        <v>41656</v>
      </c>
      <c r="F5947" t="s">
        <v>5349</v>
      </c>
      <c r="G5947">
        <v>1</v>
      </c>
      <c r="H5947" t="s">
        <v>5307</v>
      </c>
      <c r="I5947" t="s">
        <v>5350</v>
      </c>
      <c r="J5947" t="s">
        <v>5289</v>
      </c>
      <c r="K5947" t="b">
        <f>LOOKUP(A5947,'[1]UDDATA-1'!B:B,'[1]UDDATA-1'!A:A)&lt;&gt;LOOKUP(A5947,'[1]UDDATA-2'!B:B,'[1]UDDATA-2'!A:A)</f>
        <v>0</v>
      </c>
      <c r="L5947" t="str">
        <f t="shared" si="736"/>
        <v>Objektorienteret programmering 1</v>
      </c>
      <c r="M5947" t="str">
        <f t="shared" si="737"/>
        <v/>
      </c>
      <c r="N5947" t="str">
        <f t="shared" si="738"/>
        <v>U</v>
      </c>
      <c r="O5947" t="e">
        <f>IF(AND(A5947&lt;&gt;A5946,#REF!&lt;&gt;""),#REF!,"")</f>
        <v>#REF!</v>
      </c>
      <c r="P5947" t="e">
        <f t="shared" si="741"/>
        <v>#REF!</v>
      </c>
      <c r="Q5947" s="2" t="e">
        <f t="shared" ca="1" si="742"/>
        <v>#REF!</v>
      </c>
      <c r="R5947" t="e">
        <f>IF(NOT(#REF!="Indskrevet"),"",IF(E5947="",FALSE,AND(NOT(#REF!),VALUE(RIGHT(CONCATENATE(YEAR(E5947)),2))=15)))</f>
        <v>#REF!</v>
      </c>
      <c r="S5947" t="e">
        <f t="shared" si="739"/>
        <v>#REF!</v>
      </c>
      <c r="T5947" t="e">
        <f t="shared" si="740"/>
        <v>#REF!</v>
      </c>
      <c r="U5947" s="2" t="e">
        <f t="shared" si="743"/>
        <v>#REF!</v>
      </c>
      <c r="V5947" s="2"/>
    </row>
    <row r="5948" spans="1:22" x14ac:dyDescent="0.25">
      <c r="A5948" t="s">
        <v>3485</v>
      </c>
      <c r="B5948" t="s">
        <v>3486</v>
      </c>
      <c r="C5948">
        <v>15</v>
      </c>
      <c r="D5948" t="s">
        <v>5318</v>
      </c>
      <c r="E5948" s="1">
        <v>41695</v>
      </c>
      <c r="F5948" t="s">
        <v>5349</v>
      </c>
      <c r="G5948">
        <v>2</v>
      </c>
      <c r="H5948" t="s">
        <v>5287</v>
      </c>
      <c r="I5948" t="s">
        <v>5350</v>
      </c>
      <c r="J5948" t="s">
        <v>5289</v>
      </c>
      <c r="K5948" t="b">
        <f>LOOKUP(A5948,'[1]UDDATA-1'!B:B,'[1]UDDATA-1'!A:A)&lt;&gt;LOOKUP(A5948,'[1]UDDATA-2'!B:B,'[1]UDDATA-2'!A:A)</f>
        <v>0</v>
      </c>
      <c r="L5948" t="str">
        <f t="shared" si="736"/>
        <v/>
      </c>
      <c r="M5948" t="str">
        <f t="shared" si="737"/>
        <v/>
      </c>
      <c r="N5948" t="str">
        <f t="shared" si="738"/>
        <v/>
      </c>
      <c r="O5948" t="e">
        <f>IF(AND(A5948&lt;&gt;A5947,#REF!&lt;&gt;""),#REF!,"")</f>
        <v>#REF!</v>
      </c>
      <c r="P5948" t="e">
        <f t="shared" si="741"/>
        <v>#REF!</v>
      </c>
      <c r="Q5948" s="2" t="e">
        <f t="shared" ca="1" si="742"/>
        <v>#REF!</v>
      </c>
      <c r="R5948" t="e">
        <f>IF(NOT(#REF!="Indskrevet"),"",IF(E5948="",FALSE,AND(NOT(#REF!),VALUE(RIGHT(CONCATENATE(YEAR(E5948)),2))=15)))</f>
        <v>#REF!</v>
      </c>
      <c r="S5948" t="e">
        <f t="shared" si="739"/>
        <v>#REF!</v>
      </c>
      <c r="T5948" t="e">
        <f t="shared" si="740"/>
        <v>#REF!</v>
      </c>
      <c r="U5948" s="2" t="e">
        <f t="shared" si="743"/>
        <v>#REF!</v>
      </c>
      <c r="V5948" s="2"/>
    </row>
    <row r="5949" spans="1:22" x14ac:dyDescent="0.25">
      <c r="A5949" t="s">
        <v>3485</v>
      </c>
      <c r="B5949" t="s">
        <v>3486</v>
      </c>
      <c r="C5949">
        <v>15</v>
      </c>
      <c r="D5949" t="s">
        <v>5318</v>
      </c>
      <c r="E5949" s="1">
        <v>41675</v>
      </c>
      <c r="F5949" t="s">
        <v>5351</v>
      </c>
      <c r="G5949">
        <v>1</v>
      </c>
      <c r="H5949" t="s">
        <v>5307</v>
      </c>
      <c r="I5949" t="s">
        <v>5324</v>
      </c>
      <c r="J5949" t="s">
        <v>5289</v>
      </c>
      <c r="K5949" t="b">
        <f>LOOKUP(A5949,'[1]UDDATA-1'!B:B,'[1]UDDATA-1'!A:A)&lt;&gt;LOOKUP(A5949,'[1]UDDATA-2'!B:B,'[1]UDDATA-2'!A:A)</f>
        <v>0</v>
      </c>
      <c r="L5949" t="str">
        <f t="shared" si="736"/>
        <v>Lineær algebra</v>
      </c>
      <c r="M5949" t="str">
        <f t="shared" si="737"/>
        <v/>
      </c>
      <c r="N5949" t="str">
        <f t="shared" si="738"/>
        <v>U</v>
      </c>
      <c r="O5949" t="e">
        <f>IF(AND(A5949&lt;&gt;A5948,#REF!&lt;&gt;""),#REF!,"")</f>
        <v>#REF!</v>
      </c>
      <c r="P5949" t="e">
        <f t="shared" si="741"/>
        <v>#REF!</v>
      </c>
      <c r="Q5949" s="2" t="e">
        <f t="shared" ca="1" si="742"/>
        <v>#REF!</v>
      </c>
      <c r="R5949" t="e">
        <f>IF(NOT(#REF!="Indskrevet"),"",IF(E5949="",FALSE,AND(NOT(#REF!),VALUE(RIGHT(CONCATENATE(YEAR(E5949)),2))=15)))</f>
        <v>#REF!</v>
      </c>
      <c r="S5949" t="e">
        <f t="shared" si="739"/>
        <v>#REF!</v>
      </c>
      <c r="T5949" t="e">
        <f t="shared" si="740"/>
        <v>#REF!</v>
      </c>
      <c r="U5949" s="2" t="e">
        <f t="shared" si="743"/>
        <v>#REF!</v>
      </c>
      <c r="V5949" s="2"/>
    </row>
    <row r="5950" spans="1:22" x14ac:dyDescent="0.25">
      <c r="A5950" t="s">
        <v>3485</v>
      </c>
      <c r="B5950" t="s">
        <v>3486</v>
      </c>
      <c r="C5950">
        <v>15</v>
      </c>
      <c r="D5950" t="s">
        <v>5318</v>
      </c>
      <c r="E5950" s="1">
        <v>41697</v>
      </c>
      <c r="F5950" t="s">
        <v>5351</v>
      </c>
      <c r="G5950">
        <v>2</v>
      </c>
      <c r="H5950" t="s">
        <v>5287</v>
      </c>
      <c r="I5950" t="s">
        <v>5324</v>
      </c>
      <c r="J5950" t="s">
        <v>5289</v>
      </c>
      <c r="K5950" t="b">
        <f>LOOKUP(A5950,'[1]UDDATA-1'!B:B,'[1]UDDATA-1'!A:A)&lt;&gt;LOOKUP(A5950,'[1]UDDATA-2'!B:B,'[1]UDDATA-2'!A:A)</f>
        <v>0</v>
      </c>
      <c r="L5950" t="str">
        <f t="shared" si="736"/>
        <v/>
      </c>
      <c r="M5950" t="str">
        <f t="shared" si="737"/>
        <v/>
      </c>
      <c r="N5950" t="str">
        <f t="shared" si="738"/>
        <v/>
      </c>
      <c r="O5950" t="e">
        <f>IF(AND(A5950&lt;&gt;A5949,#REF!&lt;&gt;""),#REF!,"")</f>
        <v>#REF!</v>
      </c>
      <c r="P5950" t="e">
        <f t="shared" si="741"/>
        <v>#REF!</v>
      </c>
      <c r="Q5950" s="2" t="e">
        <f t="shared" ca="1" si="742"/>
        <v>#REF!</v>
      </c>
      <c r="R5950" t="e">
        <f>IF(NOT(#REF!="Indskrevet"),"",IF(E5950="",FALSE,AND(NOT(#REF!),VALUE(RIGHT(CONCATENATE(YEAR(E5950)),2))=15)))</f>
        <v>#REF!</v>
      </c>
      <c r="S5950" t="e">
        <f t="shared" si="739"/>
        <v>#REF!</v>
      </c>
      <c r="T5950" t="e">
        <f t="shared" si="740"/>
        <v>#REF!</v>
      </c>
      <c r="U5950" s="2" t="e">
        <f t="shared" si="743"/>
        <v>#REF!</v>
      </c>
      <c r="V5950" s="2"/>
    </row>
    <row r="5951" spans="1:22" x14ac:dyDescent="0.25">
      <c r="A5951" t="s">
        <v>3485</v>
      </c>
      <c r="B5951" t="s">
        <v>3486</v>
      </c>
      <c r="C5951">
        <v>15</v>
      </c>
      <c r="D5951" t="s">
        <v>5318</v>
      </c>
      <c r="E5951" s="1">
        <v>41787</v>
      </c>
      <c r="F5951" t="s">
        <v>5352</v>
      </c>
      <c r="G5951">
        <v>1</v>
      </c>
      <c r="H5951" t="s">
        <v>5287</v>
      </c>
      <c r="I5951" t="s">
        <v>5353</v>
      </c>
      <c r="J5951" t="s">
        <v>5293</v>
      </c>
      <c r="K5951" t="b">
        <f>LOOKUP(A5951,'[1]UDDATA-1'!B:B,'[1]UDDATA-1'!A:A)&lt;&gt;LOOKUP(A5951,'[1]UDDATA-2'!B:B,'[1]UDDATA-2'!A:A)</f>
        <v>0</v>
      </c>
      <c r="L5951" t="str">
        <f t="shared" si="736"/>
        <v>Objektorienteret programmering 2</v>
      </c>
      <c r="M5951" t="str">
        <f t="shared" si="737"/>
        <v/>
      </c>
      <c r="N5951" t="str">
        <f t="shared" si="738"/>
        <v>U</v>
      </c>
      <c r="O5951" t="e">
        <f>IF(AND(A5951&lt;&gt;A5950,#REF!&lt;&gt;""),#REF!,"")</f>
        <v>#REF!</v>
      </c>
      <c r="P5951" t="e">
        <f t="shared" si="741"/>
        <v>#REF!</v>
      </c>
      <c r="Q5951" s="2" t="e">
        <f t="shared" ca="1" si="742"/>
        <v>#REF!</v>
      </c>
      <c r="R5951" t="e">
        <f>IF(NOT(#REF!="Indskrevet"),"",IF(E5951="",FALSE,AND(NOT(#REF!),VALUE(RIGHT(CONCATENATE(YEAR(E5951)),2))=15)))</f>
        <v>#REF!</v>
      </c>
      <c r="S5951" t="e">
        <f t="shared" si="739"/>
        <v>#REF!</v>
      </c>
      <c r="T5951" t="e">
        <f t="shared" si="740"/>
        <v>#REF!</v>
      </c>
      <c r="U5951" s="2" t="e">
        <f t="shared" si="743"/>
        <v>#REF!</v>
      </c>
      <c r="V5951" s="2"/>
    </row>
    <row r="5952" spans="1:22" x14ac:dyDescent="0.25">
      <c r="A5952" t="s">
        <v>3485</v>
      </c>
      <c r="B5952" t="s">
        <v>3486</v>
      </c>
      <c r="C5952">
        <v>15</v>
      </c>
      <c r="D5952" t="s">
        <v>5318</v>
      </c>
      <c r="E5952" s="1">
        <v>41823</v>
      </c>
      <c r="F5952" t="s">
        <v>5354</v>
      </c>
      <c r="G5952">
        <v>1</v>
      </c>
      <c r="H5952" t="s">
        <v>5307</v>
      </c>
      <c r="I5952" t="s">
        <v>5330</v>
      </c>
      <c r="J5952" t="s">
        <v>5293</v>
      </c>
      <c r="K5952" t="b">
        <f>LOOKUP(A5952,'[1]UDDATA-1'!B:B,'[1]UDDATA-1'!A:A)&lt;&gt;LOOKUP(A5952,'[1]UDDATA-2'!B:B,'[1]UDDATA-2'!A:A)</f>
        <v>0</v>
      </c>
      <c r="L5952" t="str">
        <f t="shared" si="736"/>
        <v>Diskret matematik</v>
      </c>
      <c r="M5952" t="str">
        <f t="shared" si="737"/>
        <v/>
      </c>
      <c r="N5952" t="str">
        <f t="shared" si="738"/>
        <v>U</v>
      </c>
      <c r="O5952" t="e">
        <f>IF(AND(A5952&lt;&gt;A5951,#REF!&lt;&gt;""),#REF!,"")</f>
        <v>#REF!</v>
      </c>
      <c r="P5952" t="e">
        <f t="shared" si="741"/>
        <v>#REF!</v>
      </c>
      <c r="Q5952" s="2" t="e">
        <f t="shared" ca="1" si="742"/>
        <v>#REF!</v>
      </c>
      <c r="R5952" t="e">
        <f>IF(NOT(#REF!="Indskrevet"),"",IF(E5952="",FALSE,AND(NOT(#REF!),VALUE(RIGHT(CONCATENATE(YEAR(E5952)),2))=15)))</f>
        <v>#REF!</v>
      </c>
      <c r="S5952" t="e">
        <f t="shared" si="739"/>
        <v>#REF!</v>
      </c>
      <c r="T5952" t="e">
        <f t="shared" si="740"/>
        <v>#REF!</v>
      </c>
      <c r="U5952" s="2" t="e">
        <f t="shared" si="743"/>
        <v>#REF!</v>
      </c>
      <c r="V5952" s="2"/>
    </row>
    <row r="5953" spans="1:22" x14ac:dyDescent="0.25">
      <c r="A5953" t="s">
        <v>3485</v>
      </c>
      <c r="B5953" t="s">
        <v>3486</v>
      </c>
      <c r="C5953">
        <v>15</v>
      </c>
      <c r="D5953" t="s">
        <v>5318</v>
      </c>
      <c r="E5953" s="1">
        <v>42256</v>
      </c>
      <c r="F5953" t="s">
        <v>5354</v>
      </c>
      <c r="G5953">
        <v>2</v>
      </c>
      <c r="H5953" t="s">
        <v>5287</v>
      </c>
      <c r="I5953" t="s">
        <v>5330</v>
      </c>
      <c r="J5953" t="s">
        <v>5315</v>
      </c>
      <c r="K5953" t="b">
        <f>LOOKUP(A5953,'[1]UDDATA-1'!B:B,'[1]UDDATA-1'!A:A)&lt;&gt;LOOKUP(A5953,'[1]UDDATA-2'!B:B,'[1]UDDATA-2'!A:A)</f>
        <v>0</v>
      </c>
      <c r="L5953" t="str">
        <f t="shared" si="736"/>
        <v/>
      </c>
      <c r="M5953" t="str">
        <f t="shared" si="737"/>
        <v/>
      </c>
      <c r="N5953" t="str">
        <f t="shared" si="738"/>
        <v/>
      </c>
      <c r="O5953" t="e">
        <f>IF(AND(A5953&lt;&gt;A5952,#REF!&lt;&gt;""),#REF!,"")</f>
        <v>#REF!</v>
      </c>
      <c r="P5953" t="e">
        <f t="shared" si="741"/>
        <v>#REF!</v>
      </c>
      <c r="Q5953" s="2" t="e">
        <f t="shared" ca="1" si="742"/>
        <v>#REF!</v>
      </c>
      <c r="R5953" t="e">
        <f>IF(NOT(#REF!="Indskrevet"),"",IF(E5953="",FALSE,AND(NOT(#REF!),VALUE(RIGHT(CONCATENATE(YEAR(E5953)),2))=15)))</f>
        <v>#REF!</v>
      </c>
      <c r="S5953" t="e">
        <f t="shared" si="739"/>
        <v>#REF!</v>
      </c>
      <c r="T5953" t="e">
        <f t="shared" si="740"/>
        <v>#REF!</v>
      </c>
      <c r="U5953" s="2" t="e">
        <f t="shared" si="743"/>
        <v>#REF!</v>
      </c>
      <c r="V5953" s="2"/>
    </row>
    <row r="5954" spans="1:22" x14ac:dyDescent="0.25">
      <c r="A5954" t="s">
        <v>3487</v>
      </c>
      <c r="B5954" t="s">
        <v>3488</v>
      </c>
      <c r="C5954">
        <v>24.999999999999599</v>
      </c>
      <c r="D5954" t="s">
        <v>5327</v>
      </c>
      <c r="E5954" s="1">
        <v>41652</v>
      </c>
      <c r="F5954" t="s">
        <v>5286</v>
      </c>
      <c r="G5954">
        <v>1</v>
      </c>
      <c r="H5954" t="s">
        <v>5307</v>
      </c>
      <c r="I5954" t="s">
        <v>5288</v>
      </c>
      <c r="J5954" t="s">
        <v>5289</v>
      </c>
      <c r="K5954" t="b">
        <f>LOOKUP(A5954,'[1]UDDATA-1'!B:B,'[1]UDDATA-1'!A:A)&lt;&gt;LOOKUP(A5954,'[1]UDDATA-2'!B:B,'[1]UDDATA-2'!A:A)</f>
        <v>0</v>
      </c>
      <c r="L5954" t="str">
        <f t="shared" ref="L5954:L6017" si="744">IF(AND(I5954&lt;&gt;"",I5954&lt;&gt;I5953),I5954,"")</f>
        <v>Grundlæggende programmering</v>
      </c>
      <c r="M5954">
        <f t="shared" ref="M5954:M6017" si="745">IF(AND(L5954&lt;&gt;"",ISNUMBER(VALUE(D5954))),VALUE(D5954),"")</f>
        <v>-3</v>
      </c>
      <c r="N5954" t="str">
        <f t="shared" ref="N5954:N6017" si="746">IF(L5954="","",IF(M5954="",D5954,""))</f>
        <v/>
      </c>
      <c r="O5954" t="e">
        <f>IF(AND(A5954&lt;&gt;A5953,#REF!&lt;&gt;""),#REF!,"")</f>
        <v>#REF!</v>
      </c>
      <c r="P5954" t="e">
        <f t="shared" si="741"/>
        <v>#REF!</v>
      </c>
      <c r="Q5954" s="2" t="e">
        <f t="shared" ca="1" si="742"/>
        <v>#REF!</v>
      </c>
      <c r="R5954" t="e">
        <f>IF(NOT(#REF!="Indskrevet"),"",IF(E5954="",FALSE,AND(NOT(#REF!),VALUE(RIGHT(CONCATENATE(YEAR(E5954)),2))=15)))</f>
        <v>#REF!</v>
      </c>
      <c r="S5954" t="e">
        <f t="shared" ref="S5954:S6017" si="747">IF(R5954="","",IF(A5954=A5953,S5953,NOT(OR(R5954,AND(A5955=A5954,R5955),AND(A5956=A5954,R5956),AND(A5957=A5954,R5957),AND(A5958=A5954,R5958),AND(A5959=A5954,R5959),AND(A5960=A5954,R5960),AND(A5961=A5954,R5961),AND(A5962=A5954,R5962),AND(A5963=A5954,R5963),AND(A5964=A5954,R5964)))))</f>
        <v>#REF!</v>
      </c>
      <c r="T5954" t="e">
        <f t="shared" ref="T5954:T6017" si="748">IF(U5954="","",O5954)</f>
        <v>#REF!</v>
      </c>
      <c r="U5954" s="2" t="e">
        <f t="shared" si="743"/>
        <v>#REF!</v>
      </c>
      <c r="V5954" s="2"/>
    </row>
    <row r="5955" spans="1:22" x14ac:dyDescent="0.25">
      <c r="A5955" t="s">
        <v>3487</v>
      </c>
      <c r="B5955" t="s">
        <v>3488</v>
      </c>
      <c r="C5955">
        <v>24.999999999999599</v>
      </c>
      <c r="D5955" t="s">
        <v>5327</v>
      </c>
      <c r="E5955" s="1">
        <v>41716</v>
      </c>
      <c r="F5955" t="s">
        <v>5286</v>
      </c>
      <c r="G5955">
        <v>2</v>
      </c>
      <c r="H5955" t="s">
        <v>5287</v>
      </c>
      <c r="I5955" t="s">
        <v>5288</v>
      </c>
      <c r="J5955" t="s">
        <v>5293</v>
      </c>
      <c r="K5955" t="b">
        <f>LOOKUP(A5955,'[1]UDDATA-1'!B:B,'[1]UDDATA-1'!A:A)&lt;&gt;LOOKUP(A5955,'[1]UDDATA-2'!B:B,'[1]UDDATA-2'!A:A)</f>
        <v>0</v>
      </c>
      <c r="L5955" t="str">
        <f t="shared" si="744"/>
        <v/>
      </c>
      <c r="M5955" t="str">
        <f t="shared" si="745"/>
        <v/>
      </c>
      <c r="N5955" t="str">
        <f t="shared" si="746"/>
        <v/>
      </c>
      <c r="O5955" t="e">
        <f>IF(AND(A5955&lt;&gt;A5954,#REF!&lt;&gt;""),#REF!,"")</f>
        <v>#REF!</v>
      </c>
      <c r="P5955" t="e">
        <f t="shared" ref="P5955:P6018" si="749">IF(O5955="","",IF(M5955="",0,IF(O5956&lt;&gt;"",1,IF(AND(O5956="",O5957&lt;&gt;""),2,IF(AND(O5956="",O5957="",O5958&lt;&gt;""),3,IF(AND(O5956="",O5957="",O5958="",O5959&lt;&gt;""),4,IF(AND(O5956="",O5957="",O5958="",O5959="",O5960&lt;&gt;""),5,IF(AND(O5956="",O5957="",O5958="",O5959="",O5960="",O5961&lt;&gt;""),6,IF(AND(O5956="",O5957="",O5958="",O5959="",O5960="",O5961="",O5962&lt;&gt;""),7,IF(AND(O5956="",O5957="",O5958="",O5959="",O5960="",O5961="",O5962="",O5963&lt;&gt;""),8,IF(AND(O5956="",O5957="",O5958="",O5959="",O5960="",O5961="",O5962="",O5963="",O5964&lt;&gt;""),9,IF(AND(O5956="",O5957="",O5958="",O5959="",O5960="",O5961="",O5962="",O5963="",O5964="",O5965&lt;&gt;""),10,IF(AND(O5956="",O5957="",O5958="",O5959="",O5960="",O5961="",O5962="",O5963="",O5964="",O5965="",O5966&lt;&gt;""),11,IF(AND(O5956="",O5957="",O5958="",O5959="",O5960="",O5961="",O5962="",O5963="",O5964="",O5965="",O5966="",O5967&lt;&gt;""),12,IF(AND(O5956="",O5957="",O5958="",O5959="",O5960="",O5961="",O5962="",O5963="",O5964="",O5965="",O5966="",O5967="",O5968&lt;&gt;""),13,IF(AND(O5956="",O5957="",O5958="",O5959="",O5960="",O5961="",O5962="",O5963="",O5964="",O5965="",O5966="",O5967="",O5968="",O5969&lt;&gt;""),14,IF(AND(O5956="",O5957="",O5958="",O5959="",O5960="",O5961="",O5962="",O5963="",O5964="",O5965="",O5966="",O5967="",O5968="",O5969="",O5970&lt;&gt;""),15)))))))))))))))))</f>
        <v>#REF!</v>
      </c>
      <c r="Q5955" s="2" t="e">
        <f t="shared" ref="Q5955:Q6018" ca="1" si="750">IF(OR(P5955="",P5955=0),"",AVERAGE(INDIRECT(CONCATENATE("AU",ROW(),":AU",ROW()+P5955))))</f>
        <v>#REF!</v>
      </c>
      <c r="R5955" t="e">
        <f>IF(NOT(#REF!="Indskrevet"),"",IF(E5955="",FALSE,AND(NOT(#REF!),VALUE(RIGHT(CONCATENATE(YEAR(E5955)),2))=15)))</f>
        <v>#REF!</v>
      </c>
      <c r="S5955" t="e">
        <f t="shared" si="747"/>
        <v>#REF!</v>
      </c>
      <c r="T5955" t="e">
        <f t="shared" si="748"/>
        <v>#REF!</v>
      </c>
      <c r="U5955" s="2" t="e">
        <f t="shared" si="743"/>
        <v>#REF!</v>
      </c>
      <c r="V5955" s="2"/>
    </row>
    <row r="5956" spans="1:22" x14ac:dyDescent="0.25">
      <c r="A5956" t="s">
        <v>3487</v>
      </c>
      <c r="B5956" t="s">
        <v>3488</v>
      </c>
      <c r="C5956">
        <v>24.999999999999599</v>
      </c>
      <c r="D5956" t="s">
        <v>5318</v>
      </c>
      <c r="E5956" s="1">
        <v>41815</v>
      </c>
      <c r="F5956" t="s">
        <v>5291</v>
      </c>
      <c r="G5956">
        <v>1</v>
      </c>
      <c r="H5956" t="s">
        <v>5287</v>
      </c>
      <c r="I5956" t="s">
        <v>5292</v>
      </c>
      <c r="J5956" t="s">
        <v>5293</v>
      </c>
      <c r="K5956" t="b">
        <f>LOOKUP(A5956,'[1]UDDATA-1'!B:B,'[1]UDDATA-1'!A:A)&lt;&gt;LOOKUP(A5956,'[1]UDDATA-2'!B:B,'[1]UDDATA-2'!A:A)</f>
        <v>0</v>
      </c>
      <c r="L5956" t="str">
        <f t="shared" si="744"/>
        <v>Matematik til multimedie-applikationer</v>
      </c>
      <c r="M5956" t="str">
        <f t="shared" si="745"/>
        <v/>
      </c>
      <c r="N5956" t="str">
        <f t="shared" si="746"/>
        <v>U</v>
      </c>
      <c r="O5956" t="e">
        <f>IF(AND(A5956&lt;&gt;A5955,#REF!&lt;&gt;""),#REF!,"")</f>
        <v>#REF!</v>
      </c>
      <c r="P5956" t="e">
        <f t="shared" si="749"/>
        <v>#REF!</v>
      </c>
      <c r="Q5956" s="2" t="e">
        <f t="shared" ca="1" si="750"/>
        <v>#REF!</v>
      </c>
      <c r="R5956" t="e">
        <f>IF(NOT(#REF!="Indskrevet"),"",IF(E5956="",FALSE,AND(NOT(#REF!),VALUE(RIGHT(CONCATENATE(YEAR(E5956)),2))=15)))</f>
        <v>#REF!</v>
      </c>
      <c r="S5956" t="e">
        <f t="shared" si="747"/>
        <v>#REF!</v>
      </c>
      <c r="T5956" t="e">
        <f t="shared" si="748"/>
        <v>#REF!</v>
      </c>
      <c r="U5956" s="2" t="e">
        <f t="shared" ref="U5956:U6019" si="751">IF(OR(P5956="",P5956&lt;3),"",Q5956)</f>
        <v>#REF!</v>
      </c>
      <c r="V5956" s="2"/>
    </row>
    <row r="5957" spans="1:22" x14ac:dyDescent="0.25">
      <c r="A5957" t="s">
        <v>3487</v>
      </c>
      <c r="B5957" t="s">
        <v>3488</v>
      </c>
      <c r="C5957">
        <v>24.999999999999599</v>
      </c>
      <c r="D5957" t="s">
        <v>5318</v>
      </c>
      <c r="E5957" s="1">
        <v>41824</v>
      </c>
      <c r="F5957" t="s">
        <v>5294</v>
      </c>
      <c r="G5957">
        <v>1</v>
      </c>
      <c r="H5957" t="s">
        <v>5287</v>
      </c>
      <c r="I5957" t="s">
        <v>5295</v>
      </c>
      <c r="J5957" t="s">
        <v>5293</v>
      </c>
      <c r="K5957" t="b">
        <f>LOOKUP(A5957,'[1]UDDATA-1'!B:B,'[1]UDDATA-1'!A:A)&lt;&gt;LOOKUP(A5957,'[1]UDDATA-2'!B:B,'[1]UDDATA-2'!A:A)</f>
        <v>0</v>
      </c>
      <c r="L5957" t="str">
        <f t="shared" si="744"/>
        <v>Fysisk interface design</v>
      </c>
      <c r="M5957" t="str">
        <f t="shared" si="745"/>
        <v/>
      </c>
      <c r="N5957" t="str">
        <f t="shared" si="746"/>
        <v>U</v>
      </c>
      <c r="O5957" t="e">
        <f>IF(AND(A5957&lt;&gt;A5956,#REF!&lt;&gt;""),#REF!,"")</f>
        <v>#REF!</v>
      </c>
      <c r="P5957" t="e">
        <f t="shared" si="749"/>
        <v>#REF!</v>
      </c>
      <c r="Q5957" s="2" t="e">
        <f t="shared" ca="1" si="750"/>
        <v>#REF!</v>
      </c>
      <c r="R5957" t="e">
        <f>IF(NOT(#REF!="Indskrevet"),"",IF(E5957="",FALSE,AND(NOT(#REF!),VALUE(RIGHT(CONCATENATE(YEAR(E5957)),2))=15)))</f>
        <v>#REF!</v>
      </c>
      <c r="S5957" t="e">
        <f t="shared" si="747"/>
        <v>#REF!</v>
      </c>
      <c r="T5957" t="e">
        <f t="shared" si="748"/>
        <v>#REF!</v>
      </c>
      <c r="U5957" s="2" t="e">
        <f t="shared" si="751"/>
        <v>#REF!</v>
      </c>
      <c r="V5957" s="2"/>
    </row>
    <row r="5958" spans="1:22" x14ac:dyDescent="0.25">
      <c r="A5958" t="s">
        <v>3489</v>
      </c>
      <c r="B5958" t="s">
        <v>3490</v>
      </c>
      <c r="C5958">
        <v>59.999999999998799</v>
      </c>
      <c r="K5958" t="b">
        <f>LOOKUP(A5958,'[1]UDDATA-1'!B:B,'[1]UDDATA-1'!A:A)&lt;&gt;LOOKUP(A5958,'[1]UDDATA-2'!B:B,'[1]UDDATA-2'!A:A)</f>
        <v>0</v>
      </c>
      <c r="L5958" t="str">
        <f t="shared" si="744"/>
        <v/>
      </c>
      <c r="M5958" t="str">
        <f t="shared" si="745"/>
        <v/>
      </c>
      <c r="N5958" t="str">
        <f t="shared" si="746"/>
        <v/>
      </c>
      <c r="O5958" t="e">
        <f>IF(AND(A5958&lt;&gt;A5957,#REF!&lt;&gt;""),#REF!,"")</f>
        <v>#REF!</v>
      </c>
      <c r="P5958" t="e">
        <f t="shared" si="749"/>
        <v>#REF!</v>
      </c>
      <c r="Q5958" s="2" t="e">
        <f t="shared" ca="1" si="750"/>
        <v>#REF!</v>
      </c>
      <c r="R5958" t="e">
        <f>IF(NOT(#REF!="Indskrevet"),"",IF(E5958="",FALSE,AND(NOT(#REF!),VALUE(RIGHT(CONCATENATE(YEAR(E5958)),2))=15)))</f>
        <v>#REF!</v>
      </c>
      <c r="S5958" t="e">
        <f t="shared" si="747"/>
        <v>#REF!</v>
      </c>
      <c r="T5958" t="e">
        <f t="shared" si="748"/>
        <v>#REF!</v>
      </c>
      <c r="U5958" s="2" t="e">
        <f t="shared" si="751"/>
        <v>#REF!</v>
      </c>
      <c r="V5958" s="2"/>
    </row>
    <row r="5959" spans="1:22" x14ac:dyDescent="0.25">
      <c r="A5959" t="s">
        <v>3491</v>
      </c>
      <c r="B5959" t="s">
        <v>3492</v>
      </c>
      <c r="C5959">
        <v>29.9999999999994</v>
      </c>
      <c r="D5959" t="s">
        <v>5296</v>
      </c>
      <c r="E5959" s="1">
        <v>42018</v>
      </c>
      <c r="F5959" t="s">
        <v>5349</v>
      </c>
      <c r="G5959">
        <v>1</v>
      </c>
      <c r="H5959" t="s">
        <v>5287</v>
      </c>
      <c r="I5959" t="s">
        <v>5350</v>
      </c>
      <c r="J5959" t="s">
        <v>5289</v>
      </c>
      <c r="K5959" t="b">
        <f>LOOKUP(A5959,'[1]UDDATA-1'!B:B,'[1]UDDATA-1'!A:A)&lt;&gt;LOOKUP(A5959,'[1]UDDATA-2'!B:B,'[1]UDDATA-2'!A:A)</f>
        <v>0</v>
      </c>
      <c r="L5959" t="str">
        <f t="shared" si="744"/>
        <v>Objektorienteret programmering 1</v>
      </c>
      <c r="M5959">
        <f t="shared" si="745"/>
        <v>7</v>
      </c>
      <c r="N5959" t="str">
        <f t="shared" si="746"/>
        <v/>
      </c>
      <c r="O5959" t="e">
        <f>IF(AND(A5959&lt;&gt;A5958,#REF!&lt;&gt;""),#REF!,"")</f>
        <v>#REF!</v>
      </c>
      <c r="P5959" t="e">
        <f t="shared" si="749"/>
        <v>#REF!</v>
      </c>
      <c r="Q5959" s="2" t="e">
        <f t="shared" ca="1" si="750"/>
        <v>#REF!</v>
      </c>
      <c r="R5959" t="e">
        <f>IF(NOT(#REF!="Indskrevet"),"",IF(E5959="",FALSE,AND(NOT(#REF!),VALUE(RIGHT(CONCATENATE(YEAR(E5959)),2))=15)))</f>
        <v>#REF!</v>
      </c>
      <c r="S5959" t="e">
        <f t="shared" si="747"/>
        <v>#REF!</v>
      </c>
      <c r="T5959" t="e">
        <f t="shared" si="748"/>
        <v>#REF!</v>
      </c>
      <c r="U5959" s="2" t="e">
        <f t="shared" si="751"/>
        <v>#REF!</v>
      </c>
      <c r="V5959" s="2"/>
    </row>
    <row r="5960" spans="1:22" x14ac:dyDescent="0.25">
      <c r="A5960" t="s">
        <v>3491</v>
      </c>
      <c r="B5960" t="s">
        <v>3492</v>
      </c>
      <c r="C5960">
        <v>29.9999999999994</v>
      </c>
      <c r="D5960" t="s">
        <v>5290</v>
      </c>
      <c r="E5960" s="1">
        <v>42030</v>
      </c>
      <c r="F5960" t="s">
        <v>5351</v>
      </c>
      <c r="G5960">
        <v>1</v>
      </c>
      <c r="H5960" t="s">
        <v>5287</v>
      </c>
      <c r="I5960" t="s">
        <v>5324</v>
      </c>
      <c r="J5960" t="s">
        <v>5289</v>
      </c>
      <c r="K5960" t="b">
        <f>LOOKUP(A5960,'[1]UDDATA-1'!B:B,'[1]UDDATA-1'!A:A)&lt;&gt;LOOKUP(A5960,'[1]UDDATA-2'!B:B,'[1]UDDATA-2'!A:A)</f>
        <v>0</v>
      </c>
      <c r="L5960" t="str">
        <f t="shared" si="744"/>
        <v>Lineær algebra</v>
      </c>
      <c r="M5960">
        <f t="shared" si="745"/>
        <v>10</v>
      </c>
      <c r="N5960" t="str">
        <f t="shared" si="746"/>
        <v/>
      </c>
      <c r="O5960" t="e">
        <f>IF(AND(A5960&lt;&gt;A5959,#REF!&lt;&gt;""),#REF!,"")</f>
        <v>#REF!</v>
      </c>
      <c r="P5960" t="e">
        <f t="shared" si="749"/>
        <v>#REF!</v>
      </c>
      <c r="Q5960" s="2" t="e">
        <f t="shared" ca="1" si="750"/>
        <v>#REF!</v>
      </c>
      <c r="R5960" t="e">
        <f>IF(NOT(#REF!="Indskrevet"),"",IF(E5960="",FALSE,AND(NOT(#REF!),VALUE(RIGHT(CONCATENATE(YEAR(E5960)),2))=15)))</f>
        <v>#REF!</v>
      </c>
      <c r="S5960" t="e">
        <f t="shared" si="747"/>
        <v>#REF!</v>
      </c>
      <c r="T5960" t="e">
        <f t="shared" si="748"/>
        <v>#REF!</v>
      </c>
      <c r="U5960" s="2" t="e">
        <f t="shared" si="751"/>
        <v>#REF!</v>
      </c>
      <c r="V5960" s="2"/>
    </row>
    <row r="5961" spans="1:22" x14ac:dyDescent="0.25">
      <c r="A5961" t="s">
        <v>3491</v>
      </c>
      <c r="B5961" t="s">
        <v>3492</v>
      </c>
      <c r="C5961">
        <v>29.9999999999994</v>
      </c>
      <c r="D5961" t="s">
        <v>5318</v>
      </c>
      <c r="E5961" s="1">
        <v>42180</v>
      </c>
      <c r="F5961" t="s">
        <v>5352</v>
      </c>
      <c r="G5961">
        <v>1</v>
      </c>
      <c r="H5961" t="s">
        <v>5287</v>
      </c>
      <c r="I5961" t="s">
        <v>5353</v>
      </c>
      <c r="J5961" t="s">
        <v>5293</v>
      </c>
      <c r="K5961" t="b">
        <f>LOOKUP(A5961,'[1]UDDATA-1'!B:B,'[1]UDDATA-1'!A:A)&lt;&gt;LOOKUP(A5961,'[1]UDDATA-2'!B:B,'[1]UDDATA-2'!A:A)</f>
        <v>0</v>
      </c>
      <c r="L5961" t="str">
        <f t="shared" si="744"/>
        <v>Objektorienteret programmering 2</v>
      </c>
      <c r="M5961" t="str">
        <f t="shared" si="745"/>
        <v/>
      </c>
      <c r="N5961" t="str">
        <f t="shared" si="746"/>
        <v>U</v>
      </c>
      <c r="O5961" t="e">
        <f>IF(AND(A5961&lt;&gt;A5960,#REF!&lt;&gt;""),#REF!,"")</f>
        <v>#REF!</v>
      </c>
      <c r="P5961" t="e">
        <f t="shared" si="749"/>
        <v>#REF!</v>
      </c>
      <c r="Q5961" s="2" t="e">
        <f t="shared" ca="1" si="750"/>
        <v>#REF!</v>
      </c>
      <c r="R5961" t="e">
        <f>IF(NOT(#REF!="Indskrevet"),"",IF(E5961="",FALSE,AND(NOT(#REF!),VALUE(RIGHT(CONCATENATE(YEAR(E5961)),2))=15)))</f>
        <v>#REF!</v>
      </c>
      <c r="S5961" t="e">
        <f t="shared" si="747"/>
        <v>#REF!</v>
      </c>
      <c r="T5961" t="e">
        <f t="shared" si="748"/>
        <v>#REF!</v>
      </c>
      <c r="U5961" s="2" t="e">
        <f t="shared" si="751"/>
        <v>#REF!</v>
      </c>
      <c r="V5961" s="2"/>
    </row>
    <row r="5962" spans="1:22" x14ac:dyDescent="0.25">
      <c r="A5962" t="s">
        <v>3493</v>
      </c>
      <c r="B5962" t="s">
        <v>3494</v>
      </c>
      <c r="C5962">
        <v>129.99999999999801</v>
      </c>
      <c r="D5962" t="s">
        <v>5306</v>
      </c>
      <c r="E5962" s="1">
        <v>41316</v>
      </c>
      <c r="F5962" t="s">
        <v>5308</v>
      </c>
      <c r="G5962">
        <v>1</v>
      </c>
      <c r="H5962" t="s">
        <v>5307</v>
      </c>
      <c r="I5962" t="s">
        <v>5288</v>
      </c>
      <c r="J5962" t="s">
        <v>5289</v>
      </c>
      <c r="K5962" t="b">
        <f>LOOKUP(A5962,'[1]UDDATA-1'!B:B,'[1]UDDATA-1'!A:A)&lt;&gt;LOOKUP(A5962,'[1]UDDATA-2'!B:B,'[1]UDDATA-2'!A:A)</f>
        <v>0</v>
      </c>
      <c r="L5962" t="str">
        <f t="shared" si="744"/>
        <v>Grundlæggende programmering</v>
      </c>
      <c r="M5962">
        <f t="shared" si="745"/>
        <v>0</v>
      </c>
      <c r="N5962" t="str">
        <f t="shared" si="746"/>
        <v/>
      </c>
      <c r="O5962" t="e">
        <f>IF(AND(A5962&lt;&gt;A5961,#REF!&lt;&gt;""),#REF!,"")</f>
        <v>#REF!</v>
      </c>
      <c r="P5962" t="e">
        <f t="shared" si="749"/>
        <v>#REF!</v>
      </c>
      <c r="Q5962" s="2" t="e">
        <f t="shared" ca="1" si="750"/>
        <v>#REF!</v>
      </c>
      <c r="R5962" t="e">
        <f>IF(NOT(#REF!="Indskrevet"),"",IF(E5962="",FALSE,AND(NOT(#REF!),VALUE(RIGHT(CONCATENATE(YEAR(E5962)),2))=15)))</f>
        <v>#REF!</v>
      </c>
      <c r="S5962" t="e">
        <f t="shared" si="747"/>
        <v>#REF!</v>
      </c>
      <c r="T5962" t="e">
        <f t="shared" si="748"/>
        <v>#REF!</v>
      </c>
      <c r="U5962" s="2" t="e">
        <f t="shared" si="751"/>
        <v>#REF!</v>
      </c>
      <c r="V5962" s="2"/>
    </row>
    <row r="5963" spans="1:22" x14ac:dyDescent="0.25">
      <c r="A5963" t="s">
        <v>3493</v>
      </c>
      <c r="B5963" t="s">
        <v>3494</v>
      </c>
      <c r="C5963">
        <v>129.99999999999801</v>
      </c>
      <c r="D5963" t="s">
        <v>5285</v>
      </c>
      <c r="E5963" s="1">
        <v>41353</v>
      </c>
      <c r="F5963" t="s">
        <v>5308</v>
      </c>
      <c r="G5963">
        <v>2</v>
      </c>
      <c r="H5963" t="s">
        <v>5287</v>
      </c>
      <c r="I5963" t="s">
        <v>5288</v>
      </c>
      <c r="J5963" t="s">
        <v>5293</v>
      </c>
      <c r="K5963" t="b">
        <f>LOOKUP(A5963,'[1]UDDATA-1'!B:B,'[1]UDDATA-1'!A:A)&lt;&gt;LOOKUP(A5963,'[1]UDDATA-2'!B:B,'[1]UDDATA-2'!A:A)</f>
        <v>0</v>
      </c>
      <c r="L5963" t="str">
        <f t="shared" si="744"/>
        <v/>
      </c>
      <c r="M5963" t="str">
        <f t="shared" si="745"/>
        <v/>
      </c>
      <c r="N5963" t="str">
        <f t="shared" si="746"/>
        <v/>
      </c>
      <c r="O5963" t="e">
        <f>IF(AND(A5963&lt;&gt;A5962,#REF!&lt;&gt;""),#REF!,"")</f>
        <v>#REF!</v>
      </c>
      <c r="P5963" t="e">
        <f t="shared" si="749"/>
        <v>#REF!</v>
      </c>
      <c r="Q5963" s="2" t="e">
        <f t="shared" ca="1" si="750"/>
        <v>#REF!</v>
      </c>
      <c r="R5963" t="e">
        <f>IF(NOT(#REF!="Indskrevet"),"",IF(E5963="",FALSE,AND(NOT(#REF!),VALUE(RIGHT(CONCATENATE(YEAR(E5963)),2))=15)))</f>
        <v>#REF!</v>
      </c>
      <c r="S5963" t="e">
        <f t="shared" si="747"/>
        <v>#REF!</v>
      </c>
      <c r="T5963" t="e">
        <f t="shared" si="748"/>
        <v>#REF!</v>
      </c>
      <c r="U5963" s="2" t="e">
        <f t="shared" si="751"/>
        <v>#REF!</v>
      </c>
      <c r="V5963" s="2"/>
    </row>
    <row r="5964" spans="1:22" x14ac:dyDescent="0.25">
      <c r="A5964" t="s">
        <v>3493</v>
      </c>
      <c r="B5964" t="s">
        <v>3494</v>
      </c>
      <c r="C5964">
        <v>129.99999999999801</v>
      </c>
      <c r="D5964" t="s">
        <v>5306</v>
      </c>
      <c r="E5964" s="1">
        <v>41452</v>
      </c>
      <c r="F5964" t="s">
        <v>5309</v>
      </c>
      <c r="G5964">
        <v>1</v>
      </c>
      <c r="H5964" t="s">
        <v>5307</v>
      </c>
      <c r="I5964" t="s">
        <v>5292</v>
      </c>
      <c r="J5964" t="s">
        <v>5293</v>
      </c>
      <c r="K5964" t="b">
        <f>LOOKUP(A5964,'[1]UDDATA-1'!B:B,'[1]UDDATA-1'!A:A)&lt;&gt;LOOKUP(A5964,'[1]UDDATA-2'!B:B,'[1]UDDATA-2'!A:A)</f>
        <v>0</v>
      </c>
      <c r="L5964" t="str">
        <f t="shared" si="744"/>
        <v>Matematik til multimedie-applikationer</v>
      </c>
      <c r="M5964">
        <f t="shared" si="745"/>
        <v>0</v>
      </c>
      <c r="N5964" t="str">
        <f t="shared" si="746"/>
        <v/>
      </c>
      <c r="O5964" t="e">
        <f>IF(AND(A5964&lt;&gt;A5963,#REF!&lt;&gt;""),#REF!,"")</f>
        <v>#REF!</v>
      </c>
      <c r="P5964" t="e">
        <f t="shared" si="749"/>
        <v>#REF!</v>
      </c>
      <c r="Q5964" s="2" t="e">
        <f t="shared" ca="1" si="750"/>
        <v>#REF!</v>
      </c>
      <c r="R5964" t="e">
        <f>IF(NOT(#REF!="Indskrevet"),"",IF(E5964="",FALSE,AND(NOT(#REF!),VALUE(RIGHT(CONCATENATE(YEAR(E5964)),2))=15)))</f>
        <v>#REF!</v>
      </c>
      <c r="S5964" t="e">
        <f t="shared" si="747"/>
        <v>#REF!</v>
      </c>
      <c r="T5964" t="e">
        <f t="shared" si="748"/>
        <v>#REF!</v>
      </c>
      <c r="U5964" s="2" t="e">
        <f t="shared" si="751"/>
        <v>#REF!</v>
      </c>
      <c r="V5964" s="2"/>
    </row>
    <row r="5965" spans="1:22" x14ac:dyDescent="0.25">
      <c r="A5965" t="s">
        <v>3493</v>
      </c>
      <c r="B5965" t="s">
        <v>3494</v>
      </c>
      <c r="C5965">
        <v>129.99999999999801</v>
      </c>
      <c r="D5965" t="s">
        <v>5285</v>
      </c>
      <c r="E5965" s="1">
        <v>41530</v>
      </c>
      <c r="F5965" t="s">
        <v>5309</v>
      </c>
      <c r="G5965">
        <v>2</v>
      </c>
      <c r="H5965" t="s">
        <v>5287</v>
      </c>
      <c r="I5965" t="s">
        <v>5292</v>
      </c>
      <c r="J5965" t="s">
        <v>5299</v>
      </c>
      <c r="K5965" t="b">
        <f>LOOKUP(A5965,'[1]UDDATA-1'!B:B,'[1]UDDATA-1'!A:A)&lt;&gt;LOOKUP(A5965,'[1]UDDATA-2'!B:B,'[1]UDDATA-2'!A:A)</f>
        <v>0</v>
      </c>
      <c r="L5965" t="str">
        <f t="shared" si="744"/>
        <v/>
      </c>
      <c r="M5965" t="str">
        <f t="shared" si="745"/>
        <v/>
      </c>
      <c r="N5965" t="str">
        <f t="shared" si="746"/>
        <v/>
      </c>
      <c r="O5965" t="e">
        <f>IF(AND(A5965&lt;&gt;A5964,#REF!&lt;&gt;""),#REF!,"")</f>
        <v>#REF!</v>
      </c>
      <c r="P5965" t="e">
        <f t="shared" si="749"/>
        <v>#REF!</v>
      </c>
      <c r="Q5965" s="2" t="e">
        <f t="shared" ca="1" si="750"/>
        <v>#REF!</v>
      </c>
      <c r="R5965" t="e">
        <f>IF(NOT(#REF!="Indskrevet"),"",IF(E5965="",FALSE,AND(NOT(#REF!),VALUE(RIGHT(CONCATENATE(YEAR(E5965)),2))=15)))</f>
        <v>#REF!</v>
      </c>
      <c r="S5965" t="e">
        <f t="shared" si="747"/>
        <v>#REF!</v>
      </c>
      <c r="T5965" t="e">
        <f t="shared" si="748"/>
        <v>#REF!</v>
      </c>
      <c r="U5965" s="2" t="e">
        <f t="shared" si="751"/>
        <v>#REF!</v>
      </c>
      <c r="V5965" s="2"/>
    </row>
    <row r="5966" spans="1:22" x14ac:dyDescent="0.25">
      <c r="A5966" t="s">
        <v>3493</v>
      </c>
      <c r="B5966" t="s">
        <v>3494</v>
      </c>
      <c r="C5966">
        <v>129.99999999999801</v>
      </c>
      <c r="D5966" t="s">
        <v>5306</v>
      </c>
      <c r="E5966" s="1">
        <v>41484</v>
      </c>
      <c r="F5966" t="s">
        <v>5310</v>
      </c>
      <c r="G5966">
        <v>1</v>
      </c>
      <c r="H5966" t="s">
        <v>5307</v>
      </c>
      <c r="I5966" t="s">
        <v>5295</v>
      </c>
      <c r="J5966" t="s">
        <v>5293</v>
      </c>
      <c r="K5966" t="b">
        <f>LOOKUP(A5966,'[1]UDDATA-1'!B:B,'[1]UDDATA-1'!A:A)&lt;&gt;LOOKUP(A5966,'[1]UDDATA-2'!B:B,'[1]UDDATA-2'!A:A)</f>
        <v>0</v>
      </c>
      <c r="L5966" t="str">
        <f t="shared" si="744"/>
        <v>Fysisk interface design</v>
      </c>
      <c r="M5966">
        <f t="shared" si="745"/>
        <v>0</v>
      </c>
      <c r="N5966" t="str">
        <f t="shared" si="746"/>
        <v/>
      </c>
      <c r="O5966" t="e">
        <f>IF(AND(A5966&lt;&gt;A5965,#REF!&lt;&gt;""),#REF!,"")</f>
        <v>#REF!</v>
      </c>
      <c r="P5966" t="e">
        <f t="shared" si="749"/>
        <v>#REF!</v>
      </c>
      <c r="Q5966" s="2" t="e">
        <f t="shared" ca="1" si="750"/>
        <v>#REF!</v>
      </c>
      <c r="R5966" t="e">
        <f>IF(NOT(#REF!="Indskrevet"),"",IF(E5966="",FALSE,AND(NOT(#REF!),VALUE(RIGHT(CONCATENATE(YEAR(E5966)),2))=15)))</f>
        <v>#REF!</v>
      </c>
      <c r="S5966" t="e">
        <f t="shared" si="747"/>
        <v>#REF!</v>
      </c>
      <c r="T5966" t="e">
        <f t="shared" si="748"/>
        <v>#REF!</v>
      </c>
      <c r="U5966" s="2" t="e">
        <f t="shared" si="751"/>
        <v>#REF!</v>
      </c>
      <c r="V5966" s="2"/>
    </row>
    <row r="5967" spans="1:22" x14ac:dyDescent="0.25">
      <c r="A5967" t="s">
        <v>3493</v>
      </c>
      <c r="B5967" t="s">
        <v>3494</v>
      </c>
      <c r="C5967">
        <v>129.99999999999801</v>
      </c>
      <c r="D5967" t="s">
        <v>5285</v>
      </c>
      <c r="E5967" s="1">
        <v>41522</v>
      </c>
      <c r="F5967" t="s">
        <v>5310</v>
      </c>
      <c r="G5967">
        <v>2</v>
      </c>
      <c r="H5967" t="s">
        <v>5287</v>
      </c>
      <c r="I5967" t="s">
        <v>5295</v>
      </c>
      <c r="J5967" t="s">
        <v>5299</v>
      </c>
      <c r="K5967" t="b">
        <f>LOOKUP(A5967,'[1]UDDATA-1'!B:B,'[1]UDDATA-1'!A:A)&lt;&gt;LOOKUP(A5967,'[1]UDDATA-2'!B:B,'[1]UDDATA-2'!A:A)</f>
        <v>0</v>
      </c>
      <c r="L5967" t="str">
        <f t="shared" si="744"/>
        <v/>
      </c>
      <c r="M5967" t="str">
        <f t="shared" si="745"/>
        <v/>
      </c>
      <c r="N5967" t="str">
        <f t="shared" si="746"/>
        <v/>
      </c>
      <c r="O5967" t="e">
        <f>IF(AND(A5967&lt;&gt;A5966,#REF!&lt;&gt;""),#REF!,"")</f>
        <v>#REF!</v>
      </c>
      <c r="P5967" t="e">
        <f t="shared" si="749"/>
        <v>#REF!</v>
      </c>
      <c r="Q5967" s="2" t="e">
        <f t="shared" ca="1" si="750"/>
        <v>#REF!</v>
      </c>
      <c r="R5967" t="e">
        <f>IF(NOT(#REF!="Indskrevet"),"",IF(E5967="",FALSE,AND(NOT(#REF!),VALUE(RIGHT(CONCATENATE(YEAR(E5967)),2))=15)))</f>
        <v>#REF!</v>
      </c>
      <c r="S5967" t="e">
        <f t="shared" si="747"/>
        <v>#REF!</v>
      </c>
      <c r="T5967" t="e">
        <f t="shared" si="748"/>
        <v>#REF!</v>
      </c>
      <c r="U5967" s="2" t="e">
        <f t="shared" si="751"/>
        <v>#REF!</v>
      </c>
      <c r="V5967" s="2"/>
    </row>
    <row r="5968" spans="1:22" x14ac:dyDescent="0.25">
      <c r="A5968" t="s">
        <v>3493</v>
      </c>
      <c r="B5968" t="s">
        <v>3494</v>
      </c>
      <c r="C5968">
        <v>129.99999999999801</v>
      </c>
      <c r="D5968" t="s">
        <v>5327</v>
      </c>
      <c r="E5968" s="1">
        <v>41688</v>
      </c>
      <c r="F5968" t="s">
        <v>5311</v>
      </c>
      <c r="G5968">
        <v>1</v>
      </c>
      <c r="H5968" t="s">
        <v>5307</v>
      </c>
      <c r="I5968" t="s">
        <v>5298</v>
      </c>
      <c r="J5968" t="s">
        <v>5299</v>
      </c>
      <c r="K5968" t="b">
        <f>LOOKUP(A5968,'[1]UDDATA-1'!B:B,'[1]UDDATA-1'!A:A)&lt;&gt;LOOKUP(A5968,'[1]UDDATA-2'!B:B,'[1]UDDATA-2'!A:A)</f>
        <v>0</v>
      </c>
      <c r="L5968" t="str">
        <f t="shared" si="744"/>
        <v>Proceduremæssig programmering</v>
      </c>
      <c r="M5968">
        <f t="shared" si="745"/>
        <v>-3</v>
      </c>
      <c r="N5968" t="str">
        <f t="shared" si="746"/>
        <v/>
      </c>
      <c r="O5968" t="e">
        <f>IF(AND(A5968&lt;&gt;A5967,#REF!&lt;&gt;""),#REF!,"")</f>
        <v>#REF!</v>
      </c>
      <c r="P5968" t="e">
        <f t="shared" si="749"/>
        <v>#REF!</v>
      </c>
      <c r="Q5968" s="2" t="e">
        <f t="shared" ca="1" si="750"/>
        <v>#REF!</v>
      </c>
      <c r="R5968" t="e">
        <f>IF(NOT(#REF!="Indskrevet"),"",IF(E5968="",FALSE,AND(NOT(#REF!),VALUE(RIGHT(CONCATENATE(YEAR(E5968)),2))=15)))</f>
        <v>#REF!</v>
      </c>
      <c r="S5968" t="e">
        <f t="shared" si="747"/>
        <v>#REF!</v>
      </c>
      <c r="T5968" t="e">
        <f t="shared" si="748"/>
        <v>#REF!</v>
      </c>
      <c r="U5968" s="2" t="e">
        <f t="shared" si="751"/>
        <v>#REF!</v>
      </c>
      <c r="V5968" s="2"/>
    </row>
    <row r="5969" spans="1:22" x14ac:dyDescent="0.25">
      <c r="A5969" t="s">
        <v>3493</v>
      </c>
      <c r="B5969" t="s">
        <v>3494</v>
      </c>
      <c r="C5969">
        <v>129.99999999999801</v>
      </c>
      <c r="D5969" t="s">
        <v>5285</v>
      </c>
      <c r="E5969" s="1">
        <v>41761</v>
      </c>
      <c r="F5969" t="s">
        <v>5311</v>
      </c>
      <c r="G5969">
        <v>2</v>
      </c>
      <c r="H5969" t="s">
        <v>5287</v>
      </c>
      <c r="I5969" t="s">
        <v>5298</v>
      </c>
      <c r="J5969" t="s">
        <v>5303</v>
      </c>
      <c r="K5969" t="b">
        <f>LOOKUP(A5969,'[1]UDDATA-1'!B:B,'[1]UDDATA-1'!A:A)&lt;&gt;LOOKUP(A5969,'[1]UDDATA-2'!B:B,'[1]UDDATA-2'!A:A)</f>
        <v>0</v>
      </c>
      <c r="L5969" t="str">
        <f t="shared" si="744"/>
        <v/>
      </c>
      <c r="M5969" t="str">
        <f t="shared" si="745"/>
        <v/>
      </c>
      <c r="N5969" t="str">
        <f t="shared" si="746"/>
        <v/>
      </c>
      <c r="O5969" t="e">
        <f>IF(AND(A5969&lt;&gt;A5968,#REF!&lt;&gt;""),#REF!,"")</f>
        <v>#REF!</v>
      </c>
      <c r="P5969" t="e">
        <f t="shared" si="749"/>
        <v>#REF!</v>
      </c>
      <c r="Q5969" s="2" t="e">
        <f t="shared" ca="1" si="750"/>
        <v>#REF!</v>
      </c>
      <c r="R5969" t="e">
        <f>IF(NOT(#REF!="Indskrevet"),"",IF(E5969="",FALSE,AND(NOT(#REF!),VALUE(RIGHT(CONCATENATE(YEAR(E5969)),2))=15)))</f>
        <v>#REF!</v>
      </c>
      <c r="S5969" t="e">
        <f t="shared" si="747"/>
        <v>#REF!</v>
      </c>
      <c r="T5969" t="e">
        <f t="shared" si="748"/>
        <v>#REF!</v>
      </c>
      <c r="U5969" s="2" t="e">
        <f t="shared" si="751"/>
        <v>#REF!</v>
      </c>
      <c r="V5969" s="2"/>
    </row>
    <row r="5970" spans="1:22" x14ac:dyDescent="0.25">
      <c r="A5970" t="s">
        <v>3493</v>
      </c>
      <c r="B5970" t="s">
        <v>3494</v>
      </c>
      <c r="C5970">
        <v>129.99999999999801</v>
      </c>
      <c r="D5970" t="s">
        <v>5306</v>
      </c>
      <c r="E5970" s="1">
        <v>42166</v>
      </c>
      <c r="F5970" t="s">
        <v>5312</v>
      </c>
      <c r="G5970">
        <v>1</v>
      </c>
      <c r="H5970" t="s">
        <v>5307</v>
      </c>
      <c r="I5970" t="s">
        <v>5302</v>
      </c>
      <c r="J5970" t="s">
        <v>5313</v>
      </c>
      <c r="K5970" t="b">
        <f>LOOKUP(A5970,'[1]UDDATA-1'!B:B,'[1]UDDATA-1'!A:A)&lt;&gt;LOOKUP(A5970,'[1]UDDATA-2'!B:B,'[1]UDDATA-2'!A:A)</f>
        <v>0</v>
      </c>
      <c r="L5970" t="str">
        <f t="shared" si="744"/>
        <v>Lyd- og musikbehandling</v>
      </c>
      <c r="M5970">
        <f t="shared" si="745"/>
        <v>0</v>
      </c>
      <c r="N5970" t="str">
        <f t="shared" si="746"/>
        <v/>
      </c>
      <c r="O5970" t="e">
        <f>IF(AND(A5970&lt;&gt;A5969,#REF!&lt;&gt;""),#REF!,"")</f>
        <v>#REF!</v>
      </c>
      <c r="P5970" t="e">
        <f t="shared" si="749"/>
        <v>#REF!</v>
      </c>
      <c r="Q5970" s="2" t="e">
        <f t="shared" ca="1" si="750"/>
        <v>#REF!</v>
      </c>
      <c r="R5970" t="e">
        <f>IF(NOT(#REF!="Indskrevet"),"",IF(E5970="",FALSE,AND(NOT(#REF!),VALUE(RIGHT(CONCATENATE(YEAR(E5970)),2))=15)))</f>
        <v>#REF!</v>
      </c>
      <c r="S5970" t="e">
        <f t="shared" si="747"/>
        <v>#REF!</v>
      </c>
      <c r="T5970" t="e">
        <f t="shared" si="748"/>
        <v>#REF!</v>
      </c>
      <c r="U5970" s="2" t="e">
        <f t="shared" si="751"/>
        <v>#REF!</v>
      </c>
      <c r="V5970" s="2"/>
    </row>
    <row r="5971" spans="1:22" x14ac:dyDescent="0.25">
      <c r="A5971" t="s">
        <v>3493</v>
      </c>
      <c r="B5971" t="s">
        <v>3494</v>
      </c>
      <c r="C5971">
        <v>129.99999999999801</v>
      </c>
      <c r="D5971" t="s">
        <v>5306</v>
      </c>
      <c r="E5971" s="1">
        <v>42237</v>
      </c>
      <c r="F5971" t="s">
        <v>5312</v>
      </c>
      <c r="G5971">
        <v>2</v>
      </c>
      <c r="H5971" t="s">
        <v>5287</v>
      </c>
      <c r="I5971" t="s">
        <v>5302</v>
      </c>
      <c r="J5971" t="s">
        <v>5313</v>
      </c>
      <c r="K5971" t="b">
        <f>LOOKUP(A5971,'[1]UDDATA-1'!B:B,'[1]UDDATA-1'!A:A)&lt;&gt;LOOKUP(A5971,'[1]UDDATA-2'!B:B,'[1]UDDATA-2'!A:A)</f>
        <v>0</v>
      </c>
      <c r="L5971" t="str">
        <f t="shared" si="744"/>
        <v/>
      </c>
      <c r="M5971" t="str">
        <f t="shared" si="745"/>
        <v/>
      </c>
      <c r="N5971" t="str">
        <f t="shared" si="746"/>
        <v/>
      </c>
      <c r="O5971" t="e">
        <f>IF(AND(A5971&lt;&gt;A5970,#REF!&lt;&gt;""),#REF!,"")</f>
        <v>#REF!</v>
      </c>
      <c r="P5971" t="e">
        <f t="shared" si="749"/>
        <v>#REF!</v>
      </c>
      <c r="Q5971" s="2" t="e">
        <f t="shared" ca="1" si="750"/>
        <v>#REF!</v>
      </c>
      <c r="R5971" t="e">
        <f>IF(NOT(#REF!="Indskrevet"),"",IF(E5971="",FALSE,AND(NOT(#REF!),VALUE(RIGHT(CONCATENATE(YEAR(E5971)),2))=15)))</f>
        <v>#REF!</v>
      </c>
      <c r="S5971" t="e">
        <f t="shared" si="747"/>
        <v>#REF!</v>
      </c>
      <c r="T5971" t="e">
        <f t="shared" si="748"/>
        <v>#REF!</v>
      </c>
      <c r="U5971" s="2" t="e">
        <f t="shared" si="751"/>
        <v>#REF!</v>
      </c>
      <c r="V5971" s="2"/>
    </row>
    <row r="5972" spans="1:22" x14ac:dyDescent="0.25">
      <c r="A5972" t="s">
        <v>3493</v>
      </c>
      <c r="B5972" t="s">
        <v>3494</v>
      </c>
      <c r="C5972">
        <v>129.99999999999801</v>
      </c>
      <c r="D5972" t="s">
        <v>5306</v>
      </c>
      <c r="E5972" s="1">
        <v>41837</v>
      </c>
      <c r="F5972" t="s">
        <v>5314</v>
      </c>
      <c r="G5972">
        <v>1</v>
      </c>
      <c r="H5972" t="s">
        <v>5307</v>
      </c>
      <c r="I5972" t="s">
        <v>5305</v>
      </c>
      <c r="J5972" t="s">
        <v>5303</v>
      </c>
      <c r="K5972" t="b">
        <f>LOOKUP(A5972,'[1]UDDATA-1'!B:B,'[1]UDDATA-1'!A:A)&lt;&gt;LOOKUP(A5972,'[1]UDDATA-2'!B:B,'[1]UDDATA-2'!A:A)</f>
        <v>0</v>
      </c>
      <c r="L5972" t="str">
        <f t="shared" si="744"/>
        <v>Objektorienteret Software Engineering</v>
      </c>
      <c r="M5972">
        <f t="shared" si="745"/>
        <v>0</v>
      </c>
      <c r="N5972" t="str">
        <f t="shared" si="746"/>
        <v/>
      </c>
      <c r="O5972" t="e">
        <f>IF(AND(A5972&lt;&gt;A5971,#REF!&lt;&gt;""),#REF!,"")</f>
        <v>#REF!</v>
      </c>
      <c r="P5972" t="e">
        <f t="shared" si="749"/>
        <v>#REF!</v>
      </c>
      <c r="Q5972" s="2" t="e">
        <f t="shared" ca="1" si="750"/>
        <v>#REF!</v>
      </c>
      <c r="R5972" t="e">
        <f>IF(NOT(#REF!="Indskrevet"),"",IF(E5972="",FALSE,AND(NOT(#REF!),VALUE(RIGHT(CONCATENATE(YEAR(E5972)),2))=15)))</f>
        <v>#REF!</v>
      </c>
      <c r="S5972" t="e">
        <f t="shared" si="747"/>
        <v>#REF!</v>
      </c>
      <c r="T5972" t="e">
        <f t="shared" si="748"/>
        <v>#REF!</v>
      </c>
      <c r="U5972" s="2" t="e">
        <f t="shared" si="751"/>
        <v>#REF!</v>
      </c>
      <c r="V5972" s="2"/>
    </row>
    <row r="5973" spans="1:22" x14ac:dyDescent="0.25">
      <c r="A5973" t="s">
        <v>3493</v>
      </c>
      <c r="B5973" t="s">
        <v>3494</v>
      </c>
      <c r="C5973">
        <v>129.99999999999801</v>
      </c>
      <c r="D5973" t="s">
        <v>5317</v>
      </c>
      <c r="E5973" s="1">
        <v>41984</v>
      </c>
      <c r="F5973" t="s">
        <v>5314</v>
      </c>
      <c r="G5973">
        <v>2</v>
      </c>
      <c r="H5973" t="s">
        <v>5287</v>
      </c>
      <c r="I5973" t="s">
        <v>5305</v>
      </c>
      <c r="J5973" t="s">
        <v>5315</v>
      </c>
      <c r="K5973" t="b">
        <f>LOOKUP(A5973,'[1]UDDATA-1'!B:B,'[1]UDDATA-1'!A:A)&lt;&gt;LOOKUP(A5973,'[1]UDDATA-2'!B:B,'[1]UDDATA-2'!A:A)</f>
        <v>0</v>
      </c>
      <c r="L5973" t="str">
        <f t="shared" si="744"/>
        <v/>
      </c>
      <c r="M5973" t="str">
        <f t="shared" si="745"/>
        <v/>
      </c>
      <c r="N5973" t="str">
        <f t="shared" si="746"/>
        <v/>
      </c>
      <c r="O5973" t="e">
        <f>IF(AND(A5973&lt;&gt;A5972,#REF!&lt;&gt;""),#REF!,"")</f>
        <v>#REF!</v>
      </c>
      <c r="P5973" t="e">
        <f t="shared" si="749"/>
        <v>#REF!</v>
      </c>
      <c r="Q5973" s="2" t="e">
        <f t="shared" ca="1" si="750"/>
        <v>#REF!</v>
      </c>
      <c r="R5973" t="e">
        <f>IF(NOT(#REF!="Indskrevet"),"",IF(E5973="",FALSE,AND(NOT(#REF!),VALUE(RIGHT(CONCATENATE(YEAR(E5973)),2))=15)))</f>
        <v>#REF!</v>
      </c>
      <c r="S5973" t="e">
        <f t="shared" si="747"/>
        <v>#REF!</v>
      </c>
      <c r="T5973" t="e">
        <f t="shared" si="748"/>
        <v>#REF!</v>
      </c>
      <c r="U5973" s="2" t="e">
        <f t="shared" si="751"/>
        <v>#REF!</v>
      </c>
      <c r="V5973" s="2"/>
    </row>
    <row r="5974" spans="1:22" x14ac:dyDescent="0.25">
      <c r="A5974" t="s">
        <v>3495</v>
      </c>
      <c r="B5974" t="s">
        <v>3496</v>
      </c>
      <c r="C5974">
        <v>39.999999999999602</v>
      </c>
      <c r="D5974" t="s">
        <v>5327</v>
      </c>
      <c r="E5974" s="1">
        <v>42033</v>
      </c>
      <c r="F5974" t="s">
        <v>5286</v>
      </c>
      <c r="G5974">
        <v>1</v>
      </c>
      <c r="H5974" t="s">
        <v>5307</v>
      </c>
      <c r="I5974" t="s">
        <v>5288</v>
      </c>
      <c r="J5974" t="s">
        <v>5289</v>
      </c>
      <c r="K5974" t="b">
        <f>LOOKUP(A5974,'[1]UDDATA-1'!B:B,'[1]UDDATA-1'!A:A)&lt;&gt;LOOKUP(A5974,'[1]UDDATA-2'!B:B,'[1]UDDATA-2'!A:A)</f>
        <v>0</v>
      </c>
      <c r="L5974" t="str">
        <f t="shared" si="744"/>
        <v>Grundlæggende programmering</v>
      </c>
      <c r="M5974">
        <f t="shared" si="745"/>
        <v>-3</v>
      </c>
      <c r="N5974" t="str">
        <f t="shared" si="746"/>
        <v/>
      </c>
      <c r="O5974" t="e">
        <f>IF(AND(A5974&lt;&gt;A5973,#REF!&lt;&gt;""),#REF!,"")</f>
        <v>#REF!</v>
      </c>
      <c r="P5974" t="e">
        <f t="shared" si="749"/>
        <v>#REF!</v>
      </c>
      <c r="Q5974" s="2" t="e">
        <f t="shared" ca="1" si="750"/>
        <v>#REF!</v>
      </c>
      <c r="R5974" t="e">
        <f>IF(NOT(#REF!="Indskrevet"),"",IF(E5974="",FALSE,AND(NOT(#REF!),VALUE(RIGHT(CONCATENATE(YEAR(E5974)),2))=15)))</f>
        <v>#REF!</v>
      </c>
      <c r="S5974" t="e">
        <f t="shared" si="747"/>
        <v>#REF!</v>
      </c>
      <c r="T5974" t="e">
        <f t="shared" si="748"/>
        <v>#REF!</v>
      </c>
      <c r="U5974" s="2" t="e">
        <f t="shared" si="751"/>
        <v>#REF!</v>
      </c>
      <c r="V5974" s="2"/>
    </row>
    <row r="5975" spans="1:22" x14ac:dyDescent="0.25">
      <c r="A5975" t="s">
        <v>3495</v>
      </c>
      <c r="B5975" t="s">
        <v>3496</v>
      </c>
      <c r="C5975">
        <v>39.999999999999602</v>
      </c>
      <c r="D5975" t="s">
        <v>5327</v>
      </c>
      <c r="E5975" s="1">
        <v>42066</v>
      </c>
      <c r="F5975" t="s">
        <v>5286</v>
      </c>
      <c r="G5975">
        <v>2</v>
      </c>
      <c r="H5975" t="s">
        <v>5287</v>
      </c>
      <c r="I5975" t="s">
        <v>5288</v>
      </c>
      <c r="J5975" t="s">
        <v>5293</v>
      </c>
      <c r="K5975" t="b">
        <f>LOOKUP(A5975,'[1]UDDATA-1'!B:B,'[1]UDDATA-1'!A:A)&lt;&gt;LOOKUP(A5975,'[1]UDDATA-2'!B:B,'[1]UDDATA-2'!A:A)</f>
        <v>0</v>
      </c>
      <c r="L5975" t="str">
        <f t="shared" si="744"/>
        <v/>
      </c>
      <c r="M5975" t="str">
        <f t="shared" si="745"/>
        <v/>
      </c>
      <c r="N5975" t="str">
        <f t="shared" si="746"/>
        <v/>
      </c>
      <c r="O5975" t="e">
        <f>IF(AND(A5975&lt;&gt;A5974,#REF!&lt;&gt;""),#REF!,"")</f>
        <v>#REF!</v>
      </c>
      <c r="P5975" t="e">
        <f t="shared" si="749"/>
        <v>#REF!</v>
      </c>
      <c r="Q5975" s="2" t="e">
        <f t="shared" ca="1" si="750"/>
        <v>#REF!</v>
      </c>
      <c r="R5975" t="e">
        <f>IF(NOT(#REF!="Indskrevet"),"",IF(E5975="",FALSE,AND(NOT(#REF!),VALUE(RIGHT(CONCATENATE(YEAR(E5975)),2))=15)))</f>
        <v>#REF!</v>
      </c>
      <c r="S5975" t="e">
        <f t="shared" si="747"/>
        <v>#REF!</v>
      </c>
      <c r="T5975" t="e">
        <f t="shared" si="748"/>
        <v>#REF!</v>
      </c>
      <c r="U5975" s="2" t="e">
        <f t="shared" si="751"/>
        <v>#REF!</v>
      </c>
      <c r="V5975" s="2"/>
    </row>
    <row r="5976" spans="1:22" x14ac:dyDescent="0.25">
      <c r="A5976" t="s">
        <v>3495</v>
      </c>
      <c r="B5976" t="s">
        <v>3496</v>
      </c>
      <c r="C5976">
        <v>39.999999999999602</v>
      </c>
      <c r="D5976" t="s">
        <v>5318</v>
      </c>
      <c r="E5976" s="1">
        <v>42178</v>
      </c>
      <c r="F5976" t="s">
        <v>5291</v>
      </c>
      <c r="G5976">
        <v>1</v>
      </c>
      <c r="H5976" t="s">
        <v>5307</v>
      </c>
      <c r="I5976" t="s">
        <v>5292</v>
      </c>
      <c r="J5976" t="s">
        <v>5293</v>
      </c>
      <c r="K5976" t="b">
        <f>LOOKUP(A5976,'[1]UDDATA-1'!B:B,'[1]UDDATA-1'!A:A)&lt;&gt;LOOKUP(A5976,'[1]UDDATA-2'!B:B,'[1]UDDATA-2'!A:A)</f>
        <v>0</v>
      </c>
      <c r="L5976" t="str">
        <f t="shared" si="744"/>
        <v>Matematik til multimedie-applikationer</v>
      </c>
      <c r="M5976" t="str">
        <f t="shared" si="745"/>
        <v/>
      </c>
      <c r="N5976" t="str">
        <f t="shared" si="746"/>
        <v>U</v>
      </c>
      <c r="O5976" t="e">
        <f>IF(AND(A5976&lt;&gt;A5975,#REF!&lt;&gt;""),#REF!,"")</f>
        <v>#REF!</v>
      </c>
      <c r="P5976" t="e">
        <f t="shared" si="749"/>
        <v>#REF!</v>
      </c>
      <c r="Q5976" s="2" t="e">
        <f t="shared" ca="1" si="750"/>
        <v>#REF!</v>
      </c>
      <c r="R5976" t="e">
        <f>IF(NOT(#REF!="Indskrevet"),"",IF(E5976="",FALSE,AND(NOT(#REF!),VALUE(RIGHT(CONCATENATE(YEAR(E5976)),2))=15)))</f>
        <v>#REF!</v>
      </c>
      <c r="S5976" t="e">
        <f t="shared" si="747"/>
        <v>#REF!</v>
      </c>
      <c r="T5976" t="e">
        <f t="shared" si="748"/>
        <v>#REF!</v>
      </c>
      <c r="U5976" s="2" t="e">
        <f t="shared" si="751"/>
        <v>#REF!</v>
      </c>
      <c r="V5976" s="2"/>
    </row>
    <row r="5977" spans="1:22" x14ac:dyDescent="0.25">
      <c r="A5977" t="s">
        <v>3495</v>
      </c>
      <c r="B5977" t="s">
        <v>3496</v>
      </c>
      <c r="C5977">
        <v>39.999999999999602</v>
      </c>
      <c r="D5977" t="s">
        <v>5318</v>
      </c>
      <c r="E5977" s="1">
        <v>42249</v>
      </c>
      <c r="F5977" t="s">
        <v>5291</v>
      </c>
      <c r="G5977">
        <v>2</v>
      </c>
      <c r="H5977" t="s">
        <v>5287</v>
      </c>
      <c r="I5977" t="s">
        <v>5292</v>
      </c>
      <c r="J5977" t="s">
        <v>5299</v>
      </c>
      <c r="K5977" t="b">
        <f>LOOKUP(A5977,'[1]UDDATA-1'!B:B,'[1]UDDATA-1'!A:A)&lt;&gt;LOOKUP(A5977,'[1]UDDATA-2'!B:B,'[1]UDDATA-2'!A:A)</f>
        <v>0</v>
      </c>
      <c r="L5977" t="str">
        <f t="shared" si="744"/>
        <v/>
      </c>
      <c r="M5977" t="str">
        <f t="shared" si="745"/>
        <v/>
      </c>
      <c r="N5977" t="str">
        <f t="shared" si="746"/>
        <v/>
      </c>
      <c r="O5977" t="e">
        <f>IF(AND(A5977&lt;&gt;A5976,#REF!&lt;&gt;""),#REF!,"")</f>
        <v>#REF!</v>
      </c>
      <c r="P5977" t="e">
        <f t="shared" si="749"/>
        <v>#REF!</v>
      </c>
      <c r="Q5977" s="2" t="e">
        <f t="shared" ca="1" si="750"/>
        <v>#REF!</v>
      </c>
      <c r="R5977" t="e">
        <f>IF(NOT(#REF!="Indskrevet"),"",IF(E5977="",FALSE,AND(NOT(#REF!),VALUE(RIGHT(CONCATENATE(YEAR(E5977)),2))=15)))</f>
        <v>#REF!</v>
      </c>
      <c r="S5977" t="e">
        <f t="shared" si="747"/>
        <v>#REF!</v>
      </c>
      <c r="T5977" t="e">
        <f t="shared" si="748"/>
        <v>#REF!</v>
      </c>
      <c r="U5977" s="2" t="e">
        <f t="shared" si="751"/>
        <v>#REF!</v>
      </c>
      <c r="V5977" s="2"/>
    </row>
    <row r="5978" spans="1:22" x14ac:dyDescent="0.25">
      <c r="A5978" t="s">
        <v>3497</v>
      </c>
      <c r="B5978" t="s">
        <v>3498</v>
      </c>
      <c r="C5978">
        <v>59.999999999998799</v>
      </c>
      <c r="K5978" t="b">
        <f>LOOKUP(A5978,'[1]UDDATA-1'!B:B,'[1]UDDATA-1'!A:A)&lt;&gt;LOOKUP(A5978,'[1]UDDATA-2'!B:B,'[1]UDDATA-2'!A:A)</f>
        <v>0</v>
      </c>
      <c r="L5978" t="str">
        <f t="shared" si="744"/>
        <v/>
      </c>
      <c r="M5978" t="str">
        <f t="shared" si="745"/>
        <v/>
      </c>
      <c r="N5978" t="str">
        <f t="shared" si="746"/>
        <v/>
      </c>
      <c r="O5978" t="e">
        <f>IF(AND(A5978&lt;&gt;A5977,#REF!&lt;&gt;""),#REF!,"")</f>
        <v>#REF!</v>
      </c>
      <c r="P5978" t="e">
        <f t="shared" si="749"/>
        <v>#REF!</v>
      </c>
      <c r="Q5978" s="2" t="e">
        <f t="shared" ca="1" si="750"/>
        <v>#REF!</v>
      </c>
      <c r="R5978" t="e">
        <f>IF(NOT(#REF!="Indskrevet"),"",IF(E5978="",FALSE,AND(NOT(#REF!),VALUE(RIGHT(CONCATENATE(YEAR(E5978)),2))=15)))</f>
        <v>#REF!</v>
      </c>
      <c r="S5978" t="e">
        <f t="shared" si="747"/>
        <v>#REF!</v>
      </c>
      <c r="T5978" t="e">
        <f t="shared" si="748"/>
        <v>#REF!</v>
      </c>
      <c r="U5978" s="2" t="e">
        <f t="shared" si="751"/>
        <v>#REF!</v>
      </c>
      <c r="V5978" s="2"/>
    </row>
    <row r="5979" spans="1:22" x14ac:dyDescent="0.25">
      <c r="A5979" t="s">
        <v>3500</v>
      </c>
      <c r="B5979" t="s">
        <v>3501</v>
      </c>
      <c r="C5979">
        <v>29.9999999999994</v>
      </c>
      <c r="D5979" t="s">
        <v>5327</v>
      </c>
      <c r="E5979" s="1">
        <v>42031</v>
      </c>
      <c r="F5979" t="s">
        <v>5308</v>
      </c>
      <c r="G5979">
        <v>1</v>
      </c>
      <c r="H5979" t="s">
        <v>5287</v>
      </c>
      <c r="I5979" t="s">
        <v>5288</v>
      </c>
      <c r="J5979" t="s">
        <v>5289</v>
      </c>
      <c r="K5979" t="b">
        <f>LOOKUP(A5979,'[1]UDDATA-1'!B:B,'[1]UDDATA-1'!A:A)&lt;&gt;LOOKUP(A5979,'[1]UDDATA-2'!B:B,'[1]UDDATA-2'!A:A)</f>
        <v>0</v>
      </c>
      <c r="L5979" t="str">
        <f t="shared" si="744"/>
        <v>Grundlæggende programmering</v>
      </c>
      <c r="M5979">
        <f t="shared" si="745"/>
        <v>-3</v>
      </c>
      <c r="N5979" t="str">
        <f t="shared" si="746"/>
        <v/>
      </c>
      <c r="O5979" t="e">
        <f>IF(AND(A5979&lt;&gt;A5978,#REF!&lt;&gt;""),#REF!,"")</f>
        <v>#REF!</v>
      </c>
      <c r="P5979" t="e">
        <f t="shared" si="749"/>
        <v>#REF!</v>
      </c>
      <c r="Q5979" s="2" t="e">
        <f t="shared" ca="1" si="750"/>
        <v>#REF!</v>
      </c>
      <c r="R5979" t="e">
        <f>IF(NOT(#REF!="Indskrevet"),"",IF(E5979="",FALSE,AND(NOT(#REF!),VALUE(RIGHT(CONCATENATE(YEAR(E5979)),2))=15)))</f>
        <v>#REF!</v>
      </c>
      <c r="S5979" t="e">
        <f t="shared" si="747"/>
        <v>#REF!</v>
      </c>
      <c r="T5979" t="e">
        <f t="shared" si="748"/>
        <v>#REF!</v>
      </c>
      <c r="U5979" s="2" t="e">
        <f t="shared" si="751"/>
        <v>#REF!</v>
      </c>
      <c r="V5979" s="2"/>
    </row>
    <row r="5980" spans="1:22" x14ac:dyDescent="0.25">
      <c r="A5980" t="s">
        <v>3502</v>
      </c>
      <c r="B5980" t="s">
        <v>3503</v>
      </c>
      <c r="C5980">
        <v>4.9999999999998002</v>
      </c>
      <c r="K5980" t="b">
        <f>LOOKUP(A5980,'[1]UDDATA-1'!B:B,'[1]UDDATA-1'!A:A)&lt;&gt;LOOKUP(A5980,'[1]UDDATA-2'!B:B,'[1]UDDATA-2'!A:A)</f>
        <v>0</v>
      </c>
      <c r="L5980" t="str">
        <f t="shared" si="744"/>
        <v/>
      </c>
      <c r="M5980" t="str">
        <f t="shared" si="745"/>
        <v/>
      </c>
      <c r="N5980" t="str">
        <f t="shared" si="746"/>
        <v/>
      </c>
      <c r="O5980" t="e">
        <f>IF(AND(A5980&lt;&gt;A5979,#REF!&lt;&gt;""),#REF!,"")</f>
        <v>#REF!</v>
      </c>
      <c r="P5980" t="e">
        <f t="shared" si="749"/>
        <v>#REF!</v>
      </c>
      <c r="Q5980" s="2" t="e">
        <f t="shared" ca="1" si="750"/>
        <v>#REF!</v>
      </c>
      <c r="R5980" t="e">
        <f>IF(NOT(#REF!="Indskrevet"),"",IF(E5980="",FALSE,AND(NOT(#REF!),VALUE(RIGHT(CONCATENATE(YEAR(E5980)),2))=15)))</f>
        <v>#REF!</v>
      </c>
      <c r="S5980" t="e">
        <f t="shared" si="747"/>
        <v>#REF!</v>
      </c>
      <c r="T5980" t="e">
        <f t="shared" si="748"/>
        <v>#REF!</v>
      </c>
      <c r="U5980" s="2" t="e">
        <f t="shared" si="751"/>
        <v>#REF!</v>
      </c>
      <c r="V5980" s="2"/>
    </row>
    <row r="5981" spans="1:22" x14ac:dyDescent="0.25">
      <c r="A5981" t="s">
        <v>3504</v>
      </c>
      <c r="B5981" t="s">
        <v>3505</v>
      </c>
      <c r="C5981">
        <v>54.999999999998998</v>
      </c>
      <c r="D5981" t="s">
        <v>5285</v>
      </c>
      <c r="E5981" s="1">
        <v>42031</v>
      </c>
      <c r="F5981" t="s">
        <v>5308</v>
      </c>
      <c r="G5981">
        <v>1</v>
      </c>
      <c r="H5981" t="s">
        <v>5287</v>
      </c>
      <c r="I5981" t="s">
        <v>5288</v>
      </c>
      <c r="J5981" t="s">
        <v>5289</v>
      </c>
      <c r="K5981" t="b">
        <f>LOOKUP(A5981,'[1]UDDATA-1'!B:B,'[1]UDDATA-1'!A:A)&lt;&gt;LOOKUP(A5981,'[1]UDDATA-2'!B:B,'[1]UDDATA-2'!A:A)</f>
        <v>0</v>
      </c>
      <c r="L5981" t="str">
        <f t="shared" si="744"/>
        <v>Grundlæggende programmering</v>
      </c>
      <c r="M5981">
        <f t="shared" si="745"/>
        <v>2</v>
      </c>
      <c r="N5981" t="str">
        <f t="shared" si="746"/>
        <v/>
      </c>
      <c r="O5981" t="e">
        <f>IF(AND(A5981&lt;&gt;A5980,#REF!&lt;&gt;""),#REF!,"")</f>
        <v>#REF!</v>
      </c>
      <c r="P5981" t="e">
        <f t="shared" si="749"/>
        <v>#REF!</v>
      </c>
      <c r="Q5981" s="2" t="e">
        <f t="shared" ca="1" si="750"/>
        <v>#REF!</v>
      </c>
      <c r="R5981" t="e">
        <f>IF(NOT(#REF!="Indskrevet"),"",IF(E5981="",FALSE,AND(NOT(#REF!),VALUE(RIGHT(CONCATENATE(YEAR(E5981)),2))=15)))</f>
        <v>#REF!</v>
      </c>
      <c r="S5981" t="e">
        <f t="shared" si="747"/>
        <v>#REF!</v>
      </c>
      <c r="T5981" t="e">
        <f t="shared" si="748"/>
        <v>#REF!</v>
      </c>
      <c r="U5981" s="2" t="e">
        <f t="shared" si="751"/>
        <v>#REF!</v>
      </c>
      <c r="V5981" s="2"/>
    </row>
    <row r="5982" spans="1:22" x14ac:dyDescent="0.25">
      <c r="A5982" t="s">
        <v>3504</v>
      </c>
      <c r="B5982" t="s">
        <v>3505</v>
      </c>
      <c r="C5982">
        <v>54.999999999998998</v>
      </c>
      <c r="D5982" t="s">
        <v>5306</v>
      </c>
      <c r="E5982" s="1">
        <v>42178</v>
      </c>
      <c r="F5982" t="s">
        <v>5309</v>
      </c>
      <c r="G5982">
        <v>1</v>
      </c>
      <c r="H5982" t="s">
        <v>5307</v>
      </c>
      <c r="I5982" t="s">
        <v>5292</v>
      </c>
      <c r="J5982" t="s">
        <v>5293</v>
      </c>
      <c r="K5982" t="b">
        <f>LOOKUP(A5982,'[1]UDDATA-1'!B:B,'[1]UDDATA-1'!A:A)&lt;&gt;LOOKUP(A5982,'[1]UDDATA-2'!B:B,'[1]UDDATA-2'!A:A)</f>
        <v>0</v>
      </c>
      <c r="L5982" t="str">
        <f t="shared" si="744"/>
        <v>Matematik til multimedie-applikationer</v>
      </c>
      <c r="M5982">
        <f t="shared" si="745"/>
        <v>0</v>
      </c>
      <c r="N5982" t="str">
        <f t="shared" si="746"/>
        <v/>
      </c>
      <c r="O5982" t="e">
        <f>IF(AND(A5982&lt;&gt;A5981,#REF!&lt;&gt;""),#REF!,"")</f>
        <v>#REF!</v>
      </c>
      <c r="P5982" t="e">
        <f t="shared" si="749"/>
        <v>#REF!</v>
      </c>
      <c r="Q5982" s="2" t="e">
        <f t="shared" ca="1" si="750"/>
        <v>#REF!</v>
      </c>
      <c r="R5982" t="e">
        <f>IF(NOT(#REF!="Indskrevet"),"",IF(E5982="",FALSE,AND(NOT(#REF!),VALUE(RIGHT(CONCATENATE(YEAR(E5982)),2))=15)))</f>
        <v>#REF!</v>
      </c>
      <c r="S5982" t="e">
        <f t="shared" si="747"/>
        <v>#REF!</v>
      </c>
      <c r="T5982" t="e">
        <f t="shared" si="748"/>
        <v>#REF!</v>
      </c>
      <c r="U5982" s="2" t="e">
        <f t="shared" si="751"/>
        <v>#REF!</v>
      </c>
      <c r="V5982" s="2"/>
    </row>
    <row r="5983" spans="1:22" x14ac:dyDescent="0.25">
      <c r="A5983" t="s">
        <v>3504</v>
      </c>
      <c r="B5983" t="s">
        <v>3505</v>
      </c>
      <c r="C5983">
        <v>54.999999999998998</v>
      </c>
      <c r="D5983" t="s">
        <v>5306</v>
      </c>
      <c r="E5983" s="1">
        <v>42249</v>
      </c>
      <c r="F5983" t="s">
        <v>5309</v>
      </c>
      <c r="G5983">
        <v>2</v>
      </c>
      <c r="H5983" t="s">
        <v>5287</v>
      </c>
      <c r="I5983" t="s">
        <v>5292</v>
      </c>
      <c r="J5983" t="s">
        <v>5299</v>
      </c>
      <c r="K5983" t="b">
        <f>LOOKUP(A5983,'[1]UDDATA-1'!B:B,'[1]UDDATA-1'!A:A)&lt;&gt;LOOKUP(A5983,'[1]UDDATA-2'!B:B,'[1]UDDATA-2'!A:A)</f>
        <v>0</v>
      </c>
      <c r="L5983" t="str">
        <f t="shared" si="744"/>
        <v/>
      </c>
      <c r="M5983" t="str">
        <f t="shared" si="745"/>
        <v/>
      </c>
      <c r="N5983" t="str">
        <f t="shared" si="746"/>
        <v/>
      </c>
      <c r="O5983" t="e">
        <f>IF(AND(A5983&lt;&gt;A5982,#REF!&lt;&gt;""),#REF!,"")</f>
        <v>#REF!</v>
      </c>
      <c r="P5983" t="e">
        <f t="shared" si="749"/>
        <v>#REF!</v>
      </c>
      <c r="Q5983" s="2" t="e">
        <f t="shared" ca="1" si="750"/>
        <v>#REF!</v>
      </c>
      <c r="R5983" t="e">
        <f>IF(NOT(#REF!="Indskrevet"),"",IF(E5983="",FALSE,AND(NOT(#REF!),VALUE(RIGHT(CONCATENATE(YEAR(E5983)),2))=15)))</f>
        <v>#REF!</v>
      </c>
      <c r="S5983" t="e">
        <f t="shared" si="747"/>
        <v>#REF!</v>
      </c>
      <c r="T5983" t="e">
        <f t="shared" si="748"/>
        <v>#REF!</v>
      </c>
      <c r="U5983" s="2" t="e">
        <f t="shared" si="751"/>
        <v>#REF!</v>
      </c>
      <c r="V5983" s="2"/>
    </row>
    <row r="5984" spans="1:22" x14ac:dyDescent="0.25">
      <c r="A5984" t="s">
        <v>3507</v>
      </c>
      <c r="B5984" t="s">
        <v>3508</v>
      </c>
      <c r="C5984">
        <v>114.999999999998</v>
      </c>
      <c r="K5984" t="b">
        <f>LOOKUP(A5984,'[1]UDDATA-1'!B:B,'[1]UDDATA-1'!A:A)&lt;&gt;LOOKUP(A5984,'[1]UDDATA-2'!B:B,'[1]UDDATA-2'!A:A)</f>
        <v>0</v>
      </c>
      <c r="L5984" t="str">
        <f t="shared" si="744"/>
        <v/>
      </c>
      <c r="M5984" t="str">
        <f t="shared" si="745"/>
        <v/>
      </c>
      <c r="N5984" t="str">
        <f t="shared" si="746"/>
        <v/>
      </c>
      <c r="O5984" t="e">
        <f>IF(AND(A5984&lt;&gt;A5983,#REF!&lt;&gt;""),#REF!,"")</f>
        <v>#REF!</v>
      </c>
      <c r="P5984" t="e">
        <f t="shared" si="749"/>
        <v>#REF!</v>
      </c>
      <c r="Q5984" s="2" t="e">
        <f t="shared" ca="1" si="750"/>
        <v>#REF!</v>
      </c>
      <c r="R5984" t="e">
        <f>IF(NOT(#REF!="Indskrevet"),"",IF(E5984="",FALSE,AND(NOT(#REF!),VALUE(RIGHT(CONCATENATE(YEAR(E5984)),2))=15)))</f>
        <v>#REF!</v>
      </c>
      <c r="S5984" t="e">
        <f t="shared" si="747"/>
        <v>#REF!</v>
      </c>
      <c r="T5984" t="e">
        <f t="shared" si="748"/>
        <v>#REF!</v>
      </c>
      <c r="U5984" s="2" t="e">
        <f t="shared" si="751"/>
        <v>#REF!</v>
      </c>
      <c r="V5984" s="2"/>
    </row>
    <row r="5985" spans="1:22" x14ac:dyDescent="0.25">
      <c r="A5985" t="s">
        <v>3509</v>
      </c>
      <c r="B5985" t="s">
        <v>3510</v>
      </c>
      <c r="C5985">
        <v>99.999999999998394</v>
      </c>
      <c r="D5985" t="s">
        <v>5327</v>
      </c>
      <c r="E5985" s="1">
        <v>41676</v>
      </c>
      <c r="F5985" t="s">
        <v>5308</v>
      </c>
      <c r="G5985">
        <v>1</v>
      </c>
      <c r="H5985" t="s">
        <v>5307</v>
      </c>
      <c r="I5985" t="s">
        <v>5288</v>
      </c>
      <c r="J5985" t="s">
        <v>5289</v>
      </c>
      <c r="K5985" t="b">
        <f>LOOKUP(A5985,'[1]UDDATA-1'!B:B,'[1]UDDATA-1'!A:A)&lt;&gt;LOOKUP(A5985,'[1]UDDATA-2'!B:B,'[1]UDDATA-2'!A:A)</f>
        <v>0</v>
      </c>
      <c r="L5985" t="str">
        <f t="shared" si="744"/>
        <v>Grundlæggende programmering</v>
      </c>
      <c r="M5985">
        <f t="shared" si="745"/>
        <v>-3</v>
      </c>
      <c r="N5985" t="str">
        <f t="shared" si="746"/>
        <v/>
      </c>
      <c r="O5985" t="e">
        <f>IF(AND(A5985&lt;&gt;A5984,#REF!&lt;&gt;""),#REF!,"")</f>
        <v>#REF!</v>
      </c>
      <c r="P5985" t="e">
        <f t="shared" si="749"/>
        <v>#REF!</v>
      </c>
      <c r="Q5985" s="2" t="e">
        <f t="shared" ca="1" si="750"/>
        <v>#REF!</v>
      </c>
      <c r="R5985" t="e">
        <f>IF(NOT(#REF!="Indskrevet"),"",IF(E5985="",FALSE,AND(NOT(#REF!),VALUE(RIGHT(CONCATENATE(YEAR(E5985)),2))=15)))</f>
        <v>#REF!</v>
      </c>
      <c r="S5985" t="e">
        <f t="shared" si="747"/>
        <v>#REF!</v>
      </c>
      <c r="T5985" t="e">
        <f t="shared" si="748"/>
        <v>#REF!</v>
      </c>
      <c r="U5985" s="2" t="e">
        <f t="shared" si="751"/>
        <v>#REF!</v>
      </c>
      <c r="V5985" s="2"/>
    </row>
    <row r="5986" spans="1:22" x14ac:dyDescent="0.25">
      <c r="A5986" t="s">
        <v>3509</v>
      </c>
      <c r="B5986" t="s">
        <v>3510</v>
      </c>
      <c r="C5986">
        <v>99.999999999998394</v>
      </c>
      <c r="D5986" t="s">
        <v>5317</v>
      </c>
      <c r="E5986" s="1">
        <v>41723</v>
      </c>
      <c r="F5986" t="s">
        <v>5308</v>
      </c>
      <c r="G5986">
        <v>2</v>
      </c>
      <c r="H5986" t="s">
        <v>5287</v>
      </c>
      <c r="I5986" t="s">
        <v>5288</v>
      </c>
      <c r="J5986" t="s">
        <v>5293</v>
      </c>
      <c r="K5986" t="b">
        <f>LOOKUP(A5986,'[1]UDDATA-1'!B:B,'[1]UDDATA-1'!A:A)&lt;&gt;LOOKUP(A5986,'[1]UDDATA-2'!B:B,'[1]UDDATA-2'!A:A)</f>
        <v>0</v>
      </c>
      <c r="L5986" t="str">
        <f t="shared" si="744"/>
        <v/>
      </c>
      <c r="M5986" t="str">
        <f t="shared" si="745"/>
        <v/>
      </c>
      <c r="N5986" t="str">
        <f t="shared" si="746"/>
        <v/>
      </c>
      <c r="O5986" t="e">
        <f>IF(AND(A5986&lt;&gt;A5985,#REF!&lt;&gt;""),#REF!,"")</f>
        <v>#REF!</v>
      </c>
      <c r="P5986" t="e">
        <f t="shared" si="749"/>
        <v>#REF!</v>
      </c>
      <c r="Q5986" s="2" t="e">
        <f t="shared" ca="1" si="750"/>
        <v>#REF!</v>
      </c>
      <c r="R5986" t="e">
        <f>IF(NOT(#REF!="Indskrevet"),"",IF(E5986="",FALSE,AND(NOT(#REF!),VALUE(RIGHT(CONCATENATE(YEAR(E5986)),2))=15)))</f>
        <v>#REF!</v>
      </c>
      <c r="S5986" t="e">
        <f t="shared" si="747"/>
        <v>#REF!</v>
      </c>
      <c r="T5986" t="e">
        <f t="shared" si="748"/>
        <v>#REF!</v>
      </c>
      <c r="U5986" s="2" t="e">
        <f t="shared" si="751"/>
        <v>#REF!</v>
      </c>
      <c r="V5986" s="2"/>
    </row>
    <row r="5987" spans="1:22" x14ac:dyDescent="0.25">
      <c r="A5987" t="s">
        <v>3509</v>
      </c>
      <c r="B5987" t="s">
        <v>3510</v>
      </c>
      <c r="C5987">
        <v>99.999999999998394</v>
      </c>
      <c r="D5987" t="s">
        <v>5306</v>
      </c>
      <c r="E5987" s="1">
        <v>41815</v>
      </c>
      <c r="F5987" t="s">
        <v>5309</v>
      </c>
      <c r="G5987">
        <v>1</v>
      </c>
      <c r="H5987" t="s">
        <v>5307</v>
      </c>
      <c r="I5987" t="s">
        <v>5292</v>
      </c>
      <c r="J5987" t="s">
        <v>5293</v>
      </c>
      <c r="K5987" t="b">
        <f>LOOKUP(A5987,'[1]UDDATA-1'!B:B,'[1]UDDATA-1'!A:A)&lt;&gt;LOOKUP(A5987,'[1]UDDATA-2'!B:B,'[1]UDDATA-2'!A:A)</f>
        <v>0</v>
      </c>
      <c r="L5987" t="str">
        <f t="shared" si="744"/>
        <v>Matematik til multimedie-applikationer</v>
      </c>
      <c r="M5987">
        <f t="shared" si="745"/>
        <v>0</v>
      </c>
      <c r="N5987" t="str">
        <f t="shared" si="746"/>
        <v/>
      </c>
      <c r="O5987" t="e">
        <f>IF(AND(A5987&lt;&gt;A5986,#REF!&lt;&gt;""),#REF!,"")</f>
        <v>#REF!</v>
      </c>
      <c r="P5987" t="e">
        <f t="shared" si="749"/>
        <v>#REF!</v>
      </c>
      <c r="Q5987" s="2" t="e">
        <f t="shared" ca="1" si="750"/>
        <v>#REF!</v>
      </c>
      <c r="R5987" t="e">
        <f>IF(NOT(#REF!="Indskrevet"),"",IF(E5987="",FALSE,AND(NOT(#REF!),VALUE(RIGHT(CONCATENATE(YEAR(E5987)),2))=15)))</f>
        <v>#REF!</v>
      </c>
      <c r="S5987" t="e">
        <f t="shared" si="747"/>
        <v>#REF!</v>
      </c>
      <c r="T5987" t="e">
        <f t="shared" si="748"/>
        <v>#REF!</v>
      </c>
      <c r="U5987" s="2" t="e">
        <f t="shared" si="751"/>
        <v>#REF!</v>
      </c>
      <c r="V5987" s="2"/>
    </row>
    <row r="5988" spans="1:22" x14ac:dyDescent="0.25">
      <c r="A5988" t="s">
        <v>3509</v>
      </c>
      <c r="B5988" t="s">
        <v>3510</v>
      </c>
      <c r="C5988">
        <v>99.999999999998394</v>
      </c>
      <c r="D5988" t="s">
        <v>5296</v>
      </c>
      <c r="E5988" s="1">
        <v>41873</v>
      </c>
      <c r="F5988" t="s">
        <v>5309</v>
      </c>
      <c r="G5988">
        <v>2</v>
      </c>
      <c r="H5988" t="s">
        <v>5287</v>
      </c>
      <c r="I5988" t="s">
        <v>5292</v>
      </c>
      <c r="J5988" t="s">
        <v>5293</v>
      </c>
      <c r="K5988" t="b">
        <f>LOOKUP(A5988,'[1]UDDATA-1'!B:B,'[1]UDDATA-1'!A:A)&lt;&gt;LOOKUP(A5988,'[1]UDDATA-2'!B:B,'[1]UDDATA-2'!A:A)</f>
        <v>0</v>
      </c>
      <c r="L5988" t="str">
        <f t="shared" si="744"/>
        <v/>
      </c>
      <c r="M5988" t="str">
        <f t="shared" si="745"/>
        <v/>
      </c>
      <c r="N5988" t="str">
        <f t="shared" si="746"/>
        <v/>
      </c>
      <c r="O5988" t="e">
        <f>IF(AND(A5988&lt;&gt;A5987,#REF!&lt;&gt;""),#REF!,"")</f>
        <v>#REF!</v>
      </c>
      <c r="P5988" t="e">
        <f t="shared" si="749"/>
        <v>#REF!</v>
      </c>
      <c r="Q5988" s="2" t="e">
        <f t="shared" ca="1" si="750"/>
        <v>#REF!</v>
      </c>
      <c r="R5988" t="e">
        <f>IF(NOT(#REF!="Indskrevet"),"",IF(E5988="",FALSE,AND(NOT(#REF!),VALUE(RIGHT(CONCATENATE(YEAR(E5988)),2))=15)))</f>
        <v>#REF!</v>
      </c>
      <c r="S5988" t="e">
        <f t="shared" si="747"/>
        <v>#REF!</v>
      </c>
      <c r="T5988" t="e">
        <f t="shared" si="748"/>
        <v>#REF!</v>
      </c>
      <c r="U5988" s="2" t="e">
        <f t="shared" si="751"/>
        <v>#REF!</v>
      </c>
      <c r="V5988" s="2"/>
    </row>
    <row r="5989" spans="1:22" x14ac:dyDescent="0.25">
      <c r="A5989" t="s">
        <v>3509</v>
      </c>
      <c r="B5989" t="s">
        <v>3510</v>
      </c>
      <c r="C5989">
        <v>99.999999999998394</v>
      </c>
      <c r="D5989" t="s">
        <v>5306</v>
      </c>
      <c r="E5989" s="1">
        <v>41824</v>
      </c>
      <c r="F5989" t="s">
        <v>5310</v>
      </c>
      <c r="G5989">
        <v>1</v>
      </c>
      <c r="H5989" t="s">
        <v>5307</v>
      </c>
      <c r="I5989" t="s">
        <v>5295</v>
      </c>
      <c r="J5989" t="s">
        <v>5293</v>
      </c>
      <c r="K5989" t="b">
        <f>LOOKUP(A5989,'[1]UDDATA-1'!B:B,'[1]UDDATA-1'!A:A)&lt;&gt;LOOKUP(A5989,'[1]UDDATA-2'!B:B,'[1]UDDATA-2'!A:A)</f>
        <v>0</v>
      </c>
      <c r="L5989" t="str">
        <f t="shared" si="744"/>
        <v>Fysisk interface design</v>
      </c>
      <c r="M5989">
        <f t="shared" si="745"/>
        <v>0</v>
      </c>
      <c r="N5989" t="str">
        <f t="shared" si="746"/>
        <v/>
      </c>
      <c r="O5989" t="e">
        <f>IF(AND(A5989&lt;&gt;A5988,#REF!&lt;&gt;""),#REF!,"")</f>
        <v>#REF!</v>
      </c>
      <c r="P5989" t="e">
        <f t="shared" si="749"/>
        <v>#REF!</v>
      </c>
      <c r="Q5989" s="2" t="e">
        <f t="shared" ca="1" si="750"/>
        <v>#REF!</v>
      </c>
      <c r="R5989" t="e">
        <f>IF(NOT(#REF!="Indskrevet"),"",IF(E5989="",FALSE,AND(NOT(#REF!),VALUE(RIGHT(CONCATENATE(YEAR(E5989)),2))=15)))</f>
        <v>#REF!</v>
      </c>
      <c r="S5989" t="e">
        <f t="shared" si="747"/>
        <v>#REF!</v>
      </c>
      <c r="T5989" t="e">
        <f t="shared" si="748"/>
        <v>#REF!</v>
      </c>
      <c r="U5989" s="2" t="e">
        <f t="shared" si="751"/>
        <v>#REF!</v>
      </c>
      <c r="V5989" s="2"/>
    </row>
    <row r="5990" spans="1:22" x14ac:dyDescent="0.25">
      <c r="A5990" t="s">
        <v>3509</v>
      </c>
      <c r="B5990" t="s">
        <v>3510</v>
      </c>
      <c r="C5990">
        <v>99.999999999998394</v>
      </c>
      <c r="D5990" t="s">
        <v>5285</v>
      </c>
      <c r="E5990" s="1">
        <v>41884</v>
      </c>
      <c r="F5990" t="s">
        <v>5310</v>
      </c>
      <c r="G5990">
        <v>2</v>
      </c>
      <c r="H5990" t="s">
        <v>5287</v>
      </c>
      <c r="I5990" t="s">
        <v>5295</v>
      </c>
      <c r="J5990" t="s">
        <v>5299</v>
      </c>
      <c r="K5990" t="b">
        <f>LOOKUP(A5990,'[1]UDDATA-1'!B:B,'[1]UDDATA-1'!A:A)&lt;&gt;LOOKUP(A5990,'[1]UDDATA-2'!B:B,'[1]UDDATA-2'!A:A)</f>
        <v>0</v>
      </c>
      <c r="L5990" t="str">
        <f t="shared" si="744"/>
        <v/>
      </c>
      <c r="M5990" t="str">
        <f t="shared" si="745"/>
        <v/>
      </c>
      <c r="N5990" t="str">
        <f t="shared" si="746"/>
        <v/>
      </c>
      <c r="O5990" t="e">
        <f>IF(AND(A5990&lt;&gt;A5989,#REF!&lt;&gt;""),#REF!,"")</f>
        <v>#REF!</v>
      </c>
      <c r="P5990" t="e">
        <f t="shared" si="749"/>
        <v>#REF!</v>
      </c>
      <c r="Q5990" s="2" t="e">
        <f t="shared" ca="1" si="750"/>
        <v>#REF!</v>
      </c>
      <c r="R5990" t="e">
        <f>IF(NOT(#REF!="Indskrevet"),"",IF(E5990="",FALSE,AND(NOT(#REF!),VALUE(RIGHT(CONCATENATE(YEAR(E5990)),2))=15)))</f>
        <v>#REF!</v>
      </c>
      <c r="S5990" t="e">
        <f t="shared" si="747"/>
        <v>#REF!</v>
      </c>
      <c r="T5990" t="e">
        <f t="shared" si="748"/>
        <v>#REF!</v>
      </c>
      <c r="U5990" s="2" t="e">
        <f t="shared" si="751"/>
        <v>#REF!</v>
      </c>
      <c r="V5990" s="2"/>
    </row>
    <row r="5991" spans="1:22" x14ac:dyDescent="0.25">
      <c r="A5991" t="s">
        <v>3509</v>
      </c>
      <c r="B5991" t="s">
        <v>3510</v>
      </c>
      <c r="C5991">
        <v>99.999999999998394</v>
      </c>
      <c r="D5991" t="s">
        <v>5318</v>
      </c>
      <c r="E5991" s="1">
        <v>42170</v>
      </c>
      <c r="F5991" t="s">
        <v>5312</v>
      </c>
      <c r="G5991">
        <v>1</v>
      </c>
      <c r="H5991" t="s">
        <v>5287</v>
      </c>
      <c r="I5991" t="s">
        <v>5302</v>
      </c>
      <c r="J5991" t="s">
        <v>5303</v>
      </c>
      <c r="K5991" t="b">
        <f>LOOKUP(A5991,'[1]UDDATA-1'!B:B,'[1]UDDATA-1'!A:A)&lt;&gt;LOOKUP(A5991,'[1]UDDATA-2'!B:B,'[1]UDDATA-2'!A:A)</f>
        <v>0</v>
      </c>
      <c r="L5991" t="str">
        <f t="shared" si="744"/>
        <v>Lyd- og musikbehandling</v>
      </c>
      <c r="M5991" t="str">
        <f t="shared" si="745"/>
        <v/>
      </c>
      <c r="N5991" t="str">
        <f t="shared" si="746"/>
        <v>U</v>
      </c>
      <c r="O5991" t="e">
        <f>IF(AND(A5991&lt;&gt;A5990,#REF!&lt;&gt;""),#REF!,"")</f>
        <v>#REF!</v>
      </c>
      <c r="P5991" t="e">
        <f t="shared" si="749"/>
        <v>#REF!</v>
      </c>
      <c r="Q5991" s="2" t="e">
        <f t="shared" ca="1" si="750"/>
        <v>#REF!</v>
      </c>
      <c r="R5991" t="e">
        <f>IF(NOT(#REF!="Indskrevet"),"",IF(E5991="",FALSE,AND(NOT(#REF!),VALUE(RIGHT(CONCATENATE(YEAR(E5991)),2))=15)))</f>
        <v>#REF!</v>
      </c>
      <c r="S5991" t="e">
        <f t="shared" si="747"/>
        <v>#REF!</v>
      </c>
      <c r="T5991" t="e">
        <f t="shared" si="748"/>
        <v>#REF!</v>
      </c>
      <c r="U5991" s="2" t="e">
        <f t="shared" si="751"/>
        <v>#REF!</v>
      </c>
      <c r="V5991" s="2"/>
    </row>
    <row r="5992" spans="1:22" x14ac:dyDescent="0.25">
      <c r="A5992" t="s">
        <v>3512</v>
      </c>
      <c r="B5992" t="s">
        <v>3513</v>
      </c>
      <c r="C5992">
        <v>0</v>
      </c>
      <c r="D5992" t="s">
        <v>5318</v>
      </c>
      <c r="E5992" s="1">
        <v>41676</v>
      </c>
      <c r="F5992" t="s">
        <v>5308</v>
      </c>
      <c r="G5992">
        <v>1</v>
      </c>
      <c r="H5992" t="s">
        <v>5287</v>
      </c>
      <c r="I5992" t="s">
        <v>5288</v>
      </c>
      <c r="J5992" t="s">
        <v>5289</v>
      </c>
      <c r="K5992" t="b">
        <f>LOOKUP(A5992,'[1]UDDATA-1'!B:B,'[1]UDDATA-1'!A:A)&lt;&gt;LOOKUP(A5992,'[1]UDDATA-2'!B:B,'[1]UDDATA-2'!A:A)</f>
        <v>0</v>
      </c>
      <c r="L5992" t="str">
        <f t="shared" si="744"/>
        <v>Grundlæggende programmering</v>
      </c>
      <c r="M5992" t="str">
        <f t="shared" si="745"/>
        <v/>
      </c>
      <c r="N5992" t="str">
        <f t="shared" si="746"/>
        <v>U</v>
      </c>
      <c r="O5992" t="e">
        <f>IF(AND(A5992&lt;&gt;A5991,#REF!&lt;&gt;""),#REF!,"")</f>
        <v>#REF!</v>
      </c>
      <c r="P5992" t="e">
        <f t="shared" si="749"/>
        <v>#REF!</v>
      </c>
      <c r="Q5992" s="2" t="e">
        <f t="shared" ca="1" si="750"/>
        <v>#REF!</v>
      </c>
      <c r="R5992" t="e">
        <f>IF(NOT(#REF!="Indskrevet"),"",IF(E5992="",FALSE,AND(NOT(#REF!),VALUE(RIGHT(CONCATENATE(YEAR(E5992)),2))=15)))</f>
        <v>#REF!</v>
      </c>
      <c r="S5992" t="e">
        <f t="shared" si="747"/>
        <v>#REF!</v>
      </c>
      <c r="T5992" t="e">
        <f t="shared" si="748"/>
        <v>#REF!</v>
      </c>
      <c r="U5992" s="2" t="e">
        <f t="shared" si="751"/>
        <v>#REF!</v>
      </c>
      <c r="V5992" s="2"/>
    </row>
    <row r="5993" spans="1:22" x14ac:dyDescent="0.25">
      <c r="A5993" t="s">
        <v>3512</v>
      </c>
      <c r="B5993" t="s">
        <v>3513</v>
      </c>
      <c r="C5993">
        <v>0</v>
      </c>
      <c r="D5993" t="s">
        <v>5318</v>
      </c>
      <c r="E5993" s="1">
        <v>41815</v>
      </c>
      <c r="F5993" t="s">
        <v>5309</v>
      </c>
      <c r="G5993">
        <v>1</v>
      </c>
      <c r="H5993" t="s">
        <v>5287</v>
      </c>
      <c r="I5993" t="s">
        <v>5292</v>
      </c>
      <c r="J5993" t="s">
        <v>5293</v>
      </c>
      <c r="K5993" t="b">
        <f>LOOKUP(A5993,'[1]UDDATA-1'!B:B,'[1]UDDATA-1'!A:A)&lt;&gt;LOOKUP(A5993,'[1]UDDATA-2'!B:B,'[1]UDDATA-2'!A:A)</f>
        <v>0</v>
      </c>
      <c r="L5993" t="str">
        <f t="shared" si="744"/>
        <v>Matematik til multimedie-applikationer</v>
      </c>
      <c r="M5993" t="str">
        <f t="shared" si="745"/>
        <v/>
      </c>
      <c r="N5993" t="str">
        <f t="shared" si="746"/>
        <v>U</v>
      </c>
      <c r="O5993" t="e">
        <f>IF(AND(A5993&lt;&gt;A5992,#REF!&lt;&gt;""),#REF!,"")</f>
        <v>#REF!</v>
      </c>
      <c r="P5993" t="e">
        <f t="shared" si="749"/>
        <v>#REF!</v>
      </c>
      <c r="Q5993" s="2" t="e">
        <f t="shared" ca="1" si="750"/>
        <v>#REF!</v>
      </c>
      <c r="R5993" t="e">
        <f>IF(NOT(#REF!="Indskrevet"),"",IF(E5993="",FALSE,AND(NOT(#REF!),VALUE(RIGHT(CONCATENATE(YEAR(E5993)),2))=15)))</f>
        <v>#REF!</v>
      </c>
      <c r="S5993" t="e">
        <f t="shared" si="747"/>
        <v>#REF!</v>
      </c>
      <c r="T5993" t="e">
        <f t="shared" si="748"/>
        <v>#REF!</v>
      </c>
      <c r="U5993" s="2" t="e">
        <f t="shared" si="751"/>
        <v>#REF!</v>
      </c>
      <c r="V5993" s="2"/>
    </row>
    <row r="5994" spans="1:22" x14ac:dyDescent="0.25">
      <c r="A5994" t="s">
        <v>3512</v>
      </c>
      <c r="B5994" t="s">
        <v>3513</v>
      </c>
      <c r="C5994">
        <v>0</v>
      </c>
      <c r="D5994" t="s">
        <v>5318</v>
      </c>
      <c r="E5994" s="1">
        <v>42247</v>
      </c>
      <c r="F5994" t="s">
        <v>5310</v>
      </c>
      <c r="G5994">
        <v>1</v>
      </c>
      <c r="H5994" t="s">
        <v>5287</v>
      </c>
      <c r="I5994" t="s">
        <v>5295</v>
      </c>
      <c r="J5994" t="s">
        <v>5303</v>
      </c>
      <c r="K5994" t="b">
        <f>LOOKUP(A5994,'[1]UDDATA-1'!B:B,'[1]UDDATA-1'!A:A)&lt;&gt;LOOKUP(A5994,'[1]UDDATA-2'!B:B,'[1]UDDATA-2'!A:A)</f>
        <v>0</v>
      </c>
      <c r="L5994" t="str">
        <f t="shared" si="744"/>
        <v>Fysisk interface design</v>
      </c>
      <c r="M5994" t="str">
        <f t="shared" si="745"/>
        <v/>
      </c>
      <c r="N5994" t="str">
        <f t="shared" si="746"/>
        <v>U</v>
      </c>
      <c r="O5994" t="e">
        <f>IF(AND(A5994&lt;&gt;A5993,#REF!&lt;&gt;""),#REF!,"")</f>
        <v>#REF!</v>
      </c>
      <c r="P5994" t="e">
        <f t="shared" si="749"/>
        <v>#REF!</v>
      </c>
      <c r="Q5994" s="2" t="e">
        <f t="shared" ca="1" si="750"/>
        <v>#REF!</v>
      </c>
      <c r="R5994" t="e">
        <f>IF(NOT(#REF!="Indskrevet"),"",IF(E5994="",FALSE,AND(NOT(#REF!),VALUE(RIGHT(CONCATENATE(YEAR(E5994)),2))=15)))</f>
        <v>#REF!</v>
      </c>
      <c r="S5994" t="e">
        <f t="shared" si="747"/>
        <v>#REF!</v>
      </c>
      <c r="T5994" t="e">
        <f t="shared" si="748"/>
        <v>#REF!</v>
      </c>
      <c r="U5994" s="2" t="e">
        <f t="shared" si="751"/>
        <v>#REF!</v>
      </c>
      <c r="V5994" s="2"/>
    </row>
    <row r="5995" spans="1:22" x14ac:dyDescent="0.25">
      <c r="A5995" t="s">
        <v>3514</v>
      </c>
      <c r="B5995" t="s">
        <v>3515</v>
      </c>
      <c r="C5995">
        <v>64.999999999998593</v>
      </c>
      <c r="K5995" t="b">
        <f>LOOKUP(A5995,'[1]UDDATA-1'!B:B,'[1]UDDATA-1'!A:A)&lt;&gt;LOOKUP(A5995,'[1]UDDATA-2'!B:B,'[1]UDDATA-2'!A:A)</f>
        <v>0</v>
      </c>
      <c r="L5995" t="str">
        <f t="shared" si="744"/>
        <v/>
      </c>
      <c r="M5995" t="str">
        <f t="shared" si="745"/>
        <v/>
      </c>
      <c r="N5995" t="str">
        <f t="shared" si="746"/>
        <v/>
      </c>
      <c r="O5995" t="e">
        <f>IF(AND(A5995&lt;&gt;A5994,#REF!&lt;&gt;""),#REF!,"")</f>
        <v>#REF!</v>
      </c>
      <c r="P5995" t="e">
        <f t="shared" si="749"/>
        <v>#REF!</v>
      </c>
      <c r="Q5995" s="2" t="e">
        <f t="shared" ca="1" si="750"/>
        <v>#REF!</v>
      </c>
      <c r="R5995" t="e">
        <f>IF(NOT(#REF!="Indskrevet"),"",IF(E5995="",FALSE,AND(NOT(#REF!),VALUE(RIGHT(CONCATENATE(YEAR(E5995)),2))=15)))</f>
        <v>#REF!</v>
      </c>
      <c r="S5995" t="e">
        <f t="shared" si="747"/>
        <v>#REF!</v>
      </c>
      <c r="T5995" t="e">
        <f t="shared" si="748"/>
        <v>#REF!</v>
      </c>
      <c r="U5995" s="2" t="e">
        <f t="shared" si="751"/>
        <v>#REF!</v>
      </c>
      <c r="V5995" s="2"/>
    </row>
    <row r="5996" spans="1:22" x14ac:dyDescent="0.25">
      <c r="A5996" t="s">
        <v>3516</v>
      </c>
      <c r="B5996" t="s">
        <v>3517</v>
      </c>
      <c r="C5996">
        <v>59.999999999998799</v>
      </c>
      <c r="D5996" t="s">
        <v>5296</v>
      </c>
      <c r="E5996" s="1">
        <v>41646</v>
      </c>
      <c r="F5996" t="s">
        <v>5328</v>
      </c>
      <c r="G5996">
        <v>1</v>
      </c>
      <c r="H5996" t="s">
        <v>5287</v>
      </c>
      <c r="I5996" t="s">
        <v>5324</v>
      </c>
      <c r="J5996" t="s">
        <v>5289</v>
      </c>
      <c r="K5996" t="b">
        <f>LOOKUP(A5996,'[1]UDDATA-1'!B:B,'[1]UDDATA-1'!A:A)&lt;&gt;LOOKUP(A5996,'[1]UDDATA-2'!B:B,'[1]UDDATA-2'!A:A)</f>
        <v>0</v>
      </c>
      <c r="L5996" t="str">
        <f t="shared" si="744"/>
        <v>Lineær algebra</v>
      </c>
      <c r="M5996">
        <f t="shared" si="745"/>
        <v>7</v>
      </c>
      <c r="N5996" t="str">
        <f t="shared" si="746"/>
        <v/>
      </c>
      <c r="O5996" t="e">
        <f>IF(AND(A5996&lt;&gt;A5995,#REF!&lt;&gt;""),#REF!,"")</f>
        <v>#REF!</v>
      </c>
      <c r="P5996" t="e">
        <f t="shared" si="749"/>
        <v>#REF!</v>
      </c>
      <c r="Q5996" s="2" t="e">
        <f t="shared" ca="1" si="750"/>
        <v>#REF!</v>
      </c>
      <c r="R5996" t="e">
        <f>IF(NOT(#REF!="Indskrevet"),"",IF(E5996="",FALSE,AND(NOT(#REF!),VALUE(RIGHT(CONCATENATE(YEAR(E5996)),2))=15)))</f>
        <v>#REF!</v>
      </c>
      <c r="S5996" t="e">
        <f t="shared" si="747"/>
        <v>#REF!</v>
      </c>
      <c r="T5996" t="e">
        <f t="shared" si="748"/>
        <v>#REF!</v>
      </c>
      <c r="U5996" s="2" t="e">
        <f t="shared" si="751"/>
        <v>#REF!</v>
      </c>
      <c r="V5996" s="2"/>
    </row>
    <row r="5997" spans="1:22" x14ac:dyDescent="0.25">
      <c r="A5997" t="s">
        <v>3516</v>
      </c>
      <c r="B5997" t="s">
        <v>3517</v>
      </c>
      <c r="C5997">
        <v>59.999999999998799</v>
      </c>
      <c r="D5997" t="s">
        <v>5306</v>
      </c>
      <c r="E5997" s="1">
        <v>41823</v>
      </c>
      <c r="F5997" t="s">
        <v>5329</v>
      </c>
      <c r="G5997">
        <v>1</v>
      </c>
      <c r="H5997" t="s">
        <v>5307</v>
      </c>
      <c r="I5997" t="s">
        <v>5330</v>
      </c>
      <c r="J5997" t="s">
        <v>5293</v>
      </c>
      <c r="K5997" t="b">
        <f>LOOKUP(A5997,'[1]UDDATA-1'!B:B,'[1]UDDATA-1'!A:A)&lt;&gt;LOOKUP(A5997,'[1]UDDATA-2'!B:B,'[1]UDDATA-2'!A:A)</f>
        <v>0</v>
      </c>
      <c r="L5997" t="str">
        <f t="shared" si="744"/>
        <v>Diskret matematik</v>
      </c>
      <c r="M5997">
        <f t="shared" si="745"/>
        <v>0</v>
      </c>
      <c r="N5997" t="str">
        <f t="shared" si="746"/>
        <v/>
      </c>
      <c r="O5997" t="e">
        <f>IF(AND(A5997&lt;&gt;A5996,#REF!&lt;&gt;""),#REF!,"")</f>
        <v>#REF!</v>
      </c>
      <c r="P5997" t="e">
        <f t="shared" si="749"/>
        <v>#REF!</v>
      </c>
      <c r="Q5997" s="2" t="e">
        <f t="shared" ca="1" si="750"/>
        <v>#REF!</v>
      </c>
      <c r="R5997" t="e">
        <f>IF(NOT(#REF!="Indskrevet"),"",IF(E5997="",FALSE,AND(NOT(#REF!),VALUE(RIGHT(CONCATENATE(YEAR(E5997)),2))=15)))</f>
        <v>#REF!</v>
      </c>
      <c r="S5997" t="e">
        <f t="shared" si="747"/>
        <v>#REF!</v>
      </c>
      <c r="T5997" t="e">
        <f t="shared" si="748"/>
        <v>#REF!</v>
      </c>
      <c r="U5997" s="2" t="e">
        <f t="shared" si="751"/>
        <v>#REF!</v>
      </c>
      <c r="V5997" s="2"/>
    </row>
    <row r="5998" spans="1:22" x14ac:dyDescent="0.25">
      <c r="A5998" t="s">
        <v>3516</v>
      </c>
      <c r="B5998" t="s">
        <v>3517</v>
      </c>
      <c r="C5998">
        <v>59.999999999998799</v>
      </c>
      <c r="D5998" t="s">
        <v>5285</v>
      </c>
      <c r="E5998" s="1">
        <v>41891</v>
      </c>
      <c r="F5998" t="s">
        <v>5329</v>
      </c>
      <c r="G5998">
        <v>2</v>
      </c>
      <c r="H5998" t="s">
        <v>5287</v>
      </c>
      <c r="I5998" t="s">
        <v>5330</v>
      </c>
      <c r="J5998" t="s">
        <v>5299</v>
      </c>
      <c r="K5998" t="b">
        <f>LOOKUP(A5998,'[1]UDDATA-1'!B:B,'[1]UDDATA-1'!A:A)&lt;&gt;LOOKUP(A5998,'[1]UDDATA-2'!B:B,'[1]UDDATA-2'!A:A)</f>
        <v>0</v>
      </c>
      <c r="L5998" t="str">
        <f t="shared" si="744"/>
        <v/>
      </c>
      <c r="M5998" t="str">
        <f t="shared" si="745"/>
        <v/>
      </c>
      <c r="N5998" t="str">
        <f t="shared" si="746"/>
        <v/>
      </c>
      <c r="O5998" t="e">
        <f>IF(AND(A5998&lt;&gt;A5997,#REF!&lt;&gt;""),#REF!,"")</f>
        <v>#REF!</v>
      </c>
      <c r="P5998" t="e">
        <f t="shared" si="749"/>
        <v>#REF!</v>
      </c>
      <c r="Q5998" s="2" t="e">
        <f t="shared" ca="1" si="750"/>
        <v>#REF!</v>
      </c>
      <c r="R5998" t="e">
        <f>IF(NOT(#REF!="Indskrevet"),"",IF(E5998="",FALSE,AND(NOT(#REF!),VALUE(RIGHT(CONCATENATE(YEAR(E5998)),2))=15)))</f>
        <v>#REF!</v>
      </c>
      <c r="S5998" t="e">
        <f t="shared" si="747"/>
        <v>#REF!</v>
      </c>
      <c r="T5998" t="e">
        <f t="shared" si="748"/>
        <v>#REF!</v>
      </c>
      <c r="U5998" s="2" t="e">
        <f t="shared" si="751"/>
        <v>#REF!</v>
      </c>
      <c r="V5998" s="2"/>
    </row>
    <row r="5999" spans="1:22" x14ac:dyDescent="0.25">
      <c r="A5999" t="s">
        <v>3516</v>
      </c>
      <c r="B5999" t="s">
        <v>3517</v>
      </c>
      <c r="C5999">
        <v>59.999999999998799</v>
      </c>
      <c r="D5999" t="s">
        <v>5317</v>
      </c>
      <c r="E5999" s="1">
        <v>41808</v>
      </c>
      <c r="F5999" t="s">
        <v>5331</v>
      </c>
      <c r="G5999">
        <v>1</v>
      </c>
      <c r="H5999" t="s">
        <v>5287</v>
      </c>
      <c r="I5999" t="s">
        <v>5332</v>
      </c>
      <c r="J5999" t="s">
        <v>5293</v>
      </c>
      <c r="K5999" t="b">
        <f>LOOKUP(A5999,'[1]UDDATA-1'!B:B,'[1]UDDATA-1'!A:A)&lt;&gt;LOOKUP(A5999,'[1]UDDATA-2'!B:B,'[1]UDDATA-2'!A:A)</f>
        <v>0</v>
      </c>
      <c r="L5999" t="str">
        <f t="shared" si="744"/>
        <v>Computerarkitektur</v>
      </c>
      <c r="M5999">
        <f t="shared" si="745"/>
        <v>4</v>
      </c>
      <c r="N5999" t="str">
        <f t="shared" si="746"/>
        <v/>
      </c>
      <c r="O5999" t="e">
        <f>IF(AND(A5999&lt;&gt;A5998,#REF!&lt;&gt;""),#REF!,"")</f>
        <v>#REF!</v>
      </c>
      <c r="P5999" t="e">
        <f t="shared" si="749"/>
        <v>#REF!</v>
      </c>
      <c r="Q5999" s="2" t="e">
        <f t="shared" ca="1" si="750"/>
        <v>#REF!</v>
      </c>
      <c r="R5999" t="e">
        <f>IF(NOT(#REF!="Indskrevet"),"",IF(E5999="",FALSE,AND(NOT(#REF!),VALUE(RIGHT(CONCATENATE(YEAR(E5999)),2))=15)))</f>
        <v>#REF!</v>
      </c>
      <c r="S5999" t="e">
        <f t="shared" si="747"/>
        <v>#REF!</v>
      </c>
      <c r="T5999" t="e">
        <f t="shared" si="748"/>
        <v>#REF!</v>
      </c>
      <c r="U5999" s="2" t="e">
        <f t="shared" si="751"/>
        <v>#REF!</v>
      </c>
      <c r="V5999" s="2"/>
    </row>
    <row r="6000" spans="1:22" x14ac:dyDescent="0.25">
      <c r="A6000" t="s">
        <v>3516</v>
      </c>
      <c r="B6000" t="s">
        <v>3517</v>
      </c>
      <c r="C6000">
        <v>59.999999999998799</v>
      </c>
      <c r="D6000" t="s">
        <v>5296</v>
      </c>
      <c r="E6000" s="1">
        <v>41807</v>
      </c>
      <c r="F6000" t="s">
        <v>5333</v>
      </c>
      <c r="G6000">
        <v>1</v>
      </c>
      <c r="H6000" t="s">
        <v>5287</v>
      </c>
      <c r="I6000" t="s">
        <v>5334</v>
      </c>
      <c r="J6000" t="s">
        <v>5293</v>
      </c>
      <c r="K6000" t="b">
        <f>LOOKUP(A6000,'[1]UDDATA-1'!B:B,'[1]UDDATA-1'!A:A)&lt;&gt;LOOKUP(A6000,'[1]UDDATA-2'!B:B,'[1]UDDATA-2'!A:A)</f>
        <v>0</v>
      </c>
      <c r="L6000" t="str">
        <f t="shared" si="744"/>
        <v>Objektorienteret programmering</v>
      </c>
      <c r="M6000">
        <f t="shared" si="745"/>
        <v>7</v>
      </c>
      <c r="N6000" t="str">
        <f t="shared" si="746"/>
        <v/>
      </c>
      <c r="O6000" t="e">
        <f>IF(AND(A6000&lt;&gt;A5999,#REF!&lt;&gt;""),#REF!,"")</f>
        <v>#REF!</v>
      </c>
      <c r="P6000" t="e">
        <f t="shared" si="749"/>
        <v>#REF!</v>
      </c>
      <c r="Q6000" s="2" t="e">
        <f t="shared" ca="1" si="750"/>
        <v>#REF!</v>
      </c>
      <c r="R6000" t="e">
        <f>IF(NOT(#REF!="Indskrevet"),"",IF(E6000="",FALSE,AND(NOT(#REF!),VALUE(RIGHT(CONCATENATE(YEAR(E6000)),2))=15)))</f>
        <v>#REF!</v>
      </c>
      <c r="S6000" t="e">
        <f t="shared" si="747"/>
        <v>#REF!</v>
      </c>
      <c r="T6000" t="e">
        <f t="shared" si="748"/>
        <v>#REF!</v>
      </c>
      <c r="U6000" s="2" t="e">
        <f t="shared" si="751"/>
        <v>#REF!</v>
      </c>
      <c r="V6000" s="2"/>
    </row>
    <row r="6001" spans="1:22" x14ac:dyDescent="0.25">
      <c r="A6001" t="s">
        <v>3518</v>
      </c>
      <c r="B6001" t="s">
        <v>3519</v>
      </c>
      <c r="C6001">
        <v>179.99999999999599</v>
      </c>
      <c r="D6001" t="s">
        <v>5300</v>
      </c>
      <c r="E6001" s="1">
        <v>41296</v>
      </c>
      <c r="F6001" t="s">
        <v>5328</v>
      </c>
      <c r="G6001">
        <v>1</v>
      </c>
      <c r="H6001" t="s">
        <v>5287</v>
      </c>
      <c r="I6001" t="s">
        <v>5324</v>
      </c>
      <c r="J6001" t="s">
        <v>5289</v>
      </c>
      <c r="K6001" t="b">
        <f>LOOKUP(A6001,'[1]UDDATA-1'!B:B,'[1]UDDATA-1'!A:A)&lt;&gt;LOOKUP(A6001,'[1]UDDATA-2'!B:B,'[1]UDDATA-2'!A:A)</f>
        <v>0</v>
      </c>
      <c r="L6001" t="str">
        <f t="shared" si="744"/>
        <v>Lineær algebra</v>
      </c>
      <c r="M6001">
        <f t="shared" si="745"/>
        <v>12</v>
      </c>
      <c r="N6001" t="str">
        <f t="shared" si="746"/>
        <v/>
      </c>
      <c r="O6001" t="e">
        <f>IF(AND(A6001&lt;&gt;A6000,#REF!&lt;&gt;""),#REF!,"")</f>
        <v>#REF!</v>
      </c>
      <c r="P6001" t="e">
        <f t="shared" si="749"/>
        <v>#REF!</v>
      </c>
      <c r="Q6001" s="2" t="e">
        <f t="shared" ca="1" si="750"/>
        <v>#REF!</v>
      </c>
      <c r="R6001" t="e">
        <f>IF(NOT(#REF!="Indskrevet"),"",IF(E6001="",FALSE,AND(NOT(#REF!),VALUE(RIGHT(CONCATENATE(YEAR(E6001)),2))=15)))</f>
        <v>#REF!</v>
      </c>
      <c r="S6001" t="e">
        <f t="shared" si="747"/>
        <v>#REF!</v>
      </c>
      <c r="T6001" t="e">
        <f t="shared" si="748"/>
        <v>#REF!</v>
      </c>
      <c r="U6001" s="2" t="e">
        <f t="shared" si="751"/>
        <v>#REF!</v>
      </c>
      <c r="V6001" s="2"/>
    </row>
    <row r="6002" spans="1:22" x14ac:dyDescent="0.25">
      <c r="A6002" t="s">
        <v>3518</v>
      </c>
      <c r="B6002" t="s">
        <v>3519</v>
      </c>
      <c r="C6002">
        <v>179.99999999999599</v>
      </c>
      <c r="D6002" t="s">
        <v>5300</v>
      </c>
      <c r="E6002" s="1">
        <v>41444</v>
      </c>
      <c r="F6002" t="s">
        <v>5329</v>
      </c>
      <c r="G6002">
        <v>1</v>
      </c>
      <c r="H6002" t="s">
        <v>5287</v>
      </c>
      <c r="I6002" t="s">
        <v>5330</v>
      </c>
      <c r="J6002" t="s">
        <v>5293</v>
      </c>
      <c r="K6002" t="b">
        <f>LOOKUP(A6002,'[1]UDDATA-1'!B:B,'[1]UDDATA-1'!A:A)&lt;&gt;LOOKUP(A6002,'[1]UDDATA-2'!B:B,'[1]UDDATA-2'!A:A)</f>
        <v>0</v>
      </c>
      <c r="L6002" t="str">
        <f t="shared" si="744"/>
        <v>Diskret matematik</v>
      </c>
      <c r="M6002">
        <f t="shared" si="745"/>
        <v>12</v>
      </c>
      <c r="N6002" t="str">
        <f t="shared" si="746"/>
        <v/>
      </c>
      <c r="O6002" t="e">
        <f>IF(AND(A6002&lt;&gt;A6001,#REF!&lt;&gt;""),#REF!,"")</f>
        <v>#REF!</v>
      </c>
      <c r="P6002" t="e">
        <f t="shared" si="749"/>
        <v>#REF!</v>
      </c>
      <c r="Q6002" s="2" t="e">
        <f t="shared" ca="1" si="750"/>
        <v>#REF!</v>
      </c>
      <c r="R6002" t="e">
        <f>IF(NOT(#REF!="Indskrevet"),"",IF(E6002="",FALSE,AND(NOT(#REF!),VALUE(RIGHT(CONCATENATE(YEAR(E6002)),2))=15)))</f>
        <v>#REF!</v>
      </c>
      <c r="S6002" t="e">
        <f t="shared" si="747"/>
        <v>#REF!</v>
      </c>
      <c r="T6002" t="e">
        <f t="shared" si="748"/>
        <v>#REF!</v>
      </c>
      <c r="U6002" s="2" t="e">
        <f t="shared" si="751"/>
        <v>#REF!</v>
      </c>
      <c r="V6002" s="2"/>
    </row>
    <row r="6003" spans="1:22" x14ac:dyDescent="0.25">
      <c r="A6003" t="s">
        <v>3518</v>
      </c>
      <c r="B6003" t="s">
        <v>3519</v>
      </c>
      <c r="C6003">
        <v>179.99999999999599</v>
      </c>
      <c r="D6003" t="s">
        <v>5300</v>
      </c>
      <c r="E6003" s="1">
        <v>41452</v>
      </c>
      <c r="F6003" t="s">
        <v>5331</v>
      </c>
      <c r="G6003">
        <v>1</v>
      </c>
      <c r="H6003" t="s">
        <v>5287</v>
      </c>
      <c r="I6003" t="s">
        <v>5332</v>
      </c>
      <c r="J6003" t="s">
        <v>5293</v>
      </c>
      <c r="K6003" t="b">
        <f>LOOKUP(A6003,'[1]UDDATA-1'!B:B,'[1]UDDATA-1'!A:A)&lt;&gt;LOOKUP(A6003,'[1]UDDATA-2'!B:B,'[1]UDDATA-2'!A:A)</f>
        <v>0</v>
      </c>
      <c r="L6003" t="str">
        <f t="shared" si="744"/>
        <v>Computerarkitektur</v>
      </c>
      <c r="M6003">
        <f t="shared" si="745"/>
        <v>12</v>
      </c>
      <c r="N6003" t="str">
        <f t="shared" si="746"/>
        <v/>
      </c>
      <c r="O6003" t="e">
        <f>IF(AND(A6003&lt;&gt;A6002,#REF!&lt;&gt;""),#REF!,"")</f>
        <v>#REF!</v>
      </c>
      <c r="P6003" t="e">
        <f t="shared" si="749"/>
        <v>#REF!</v>
      </c>
      <c r="Q6003" s="2" t="e">
        <f t="shared" ca="1" si="750"/>
        <v>#REF!</v>
      </c>
      <c r="R6003" t="e">
        <f>IF(NOT(#REF!="Indskrevet"),"",IF(E6003="",FALSE,AND(NOT(#REF!),VALUE(RIGHT(CONCATENATE(YEAR(E6003)),2))=15)))</f>
        <v>#REF!</v>
      </c>
      <c r="S6003" t="e">
        <f t="shared" si="747"/>
        <v>#REF!</v>
      </c>
      <c r="T6003" t="e">
        <f t="shared" si="748"/>
        <v>#REF!</v>
      </c>
      <c r="U6003" s="2" t="e">
        <f t="shared" si="751"/>
        <v>#REF!</v>
      </c>
      <c r="V6003" s="2"/>
    </row>
    <row r="6004" spans="1:22" x14ac:dyDescent="0.25">
      <c r="A6004" t="s">
        <v>3518</v>
      </c>
      <c r="B6004" t="s">
        <v>3519</v>
      </c>
      <c r="C6004">
        <v>179.99999999999599</v>
      </c>
      <c r="D6004" t="s">
        <v>5290</v>
      </c>
      <c r="E6004" s="1">
        <v>41452</v>
      </c>
      <c r="F6004" t="s">
        <v>5333</v>
      </c>
      <c r="G6004">
        <v>1</v>
      </c>
      <c r="H6004" t="s">
        <v>5287</v>
      </c>
      <c r="I6004" t="s">
        <v>5334</v>
      </c>
      <c r="J6004" t="s">
        <v>5293</v>
      </c>
      <c r="K6004" t="b">
        <f>LOOKUP(A6004,'[1]UDDATA-1'!B:B,'[1]UDDATA-1'!A:A)&lt;&gt;LOOKUP(A6004,'[1]UDDATA-2'!B:B,'[1]UDDATA-2'!A:A)</f>
        <v>0</v>
      </c>
      <c r="L6004" t="str">
        <f t="shared" si="744"/>
        <v>Objektorienteret programmering</v>
      </c>
      <c r="M6004">
        <f t="shared" si="745"/>
        <v>10</v>
      </c>
      <c r="N6004" t="str">
        <f t="shared" si="746"/>
        <v/>
      </c>
      <c r="O6004" t="e">
        <f>IF(AND(A6004&lt;&gt;A6003,#REF!&lt;&gt;""),#REF!,"")</f>
        <v>#REF!</v>
      </c>
      <c r="P6004" t="e">
        <f t="shared" si="749"/>
        <v>#REF!</v>
      </c>
      <c r="Q6004" s="2" t="e">
        <f t="shared" ca="1" si="750"/>
        <v>#REF!</v>
      </c>
      <c r="R6004" t="e">
        <f>IF(NOT(#REF!="Indskrevet"),"",IF(E6004="",FALSE,AND(NOT(#REF!),VALUE(RIGHT(CONCATENATE(YEAR(E6004)),2))=15)))</f>
        <v>#REF!</v>
      </c>
      <c r="S6004" t="e">
        <f t="shared" si="747"/>
        <v>#REF!</v>
      </c>
      <c r="T6004" t="e">
        <f t="shared" si="748"/>
        <v>#REF!</v>
      </c>
      <c r="U6004" s="2" t="e">
        <f t="shared" si="751"/>
        <v>#REF!</v>
      </c>
      <c r="V6004" s="2"/>
    </row>
    <row r="6005" spans="1:22" x14ac:dyDescent="0.25">
      <c r="A6005" t="s">
        <v>3518</v>
      </c>
      <c r="B6005" t="s">
        <v>3519</v>
      </c>
      <c r="C6005">
        <v>179.99999999999599</v>
      </c>
      <c r="D6005" t="s">
        <v>5285</v>
      </c>
      <c r="E6005" s="1">
        <v>41682</v>
      </c>
      <c r="F6005" t="s">
        <v>5339</v>
      </c>
      <c r="G6005">
        <v>1</v>
      </c>
      <c r="H6005" t="s">
        <v>5287</v>
      </c>
      <c r="I6005" t="s">
        <v>5340</v>
      </c>
      <c r="J6005" t="s">
        <v>5299</v>
      </c>
      <c r="K6005" t="b">
        <f>LOOKUP(A6005,'[1]UDDATA-1'!B:B,'[1]UDDATA-1'!A:A)&lt;&gt;LOOKUP(A6005,'[1]UDDATA-2'!B:B,'[1]UDDATA-2'!A:A)</f>
        <v>0</v>
      </c>
      <c r="L6005" t="str">
        <f t="shared" si="744"/>
        <v>Algoritmik og datastrukturer</v>
      </c>
      <c r="M6005">
        <f t="shared" si="745"/>
        <v>2</v>
      </c>
      <c r="N6005" t="str">
        <f t="shared" si="746"/>
        <v/>
      </c>
      <c r="O6005" t="e">
        <f>IF(AND(A6005&lt;&gt;A6004,#REF!&lt;&gt;""),#REF!,"")</f>
        <v>#REF!</v>
      </c>
      <c r="P6005" t="e">
        <f t="shared" si="749"/>
        <v>#REF!</v>
      </c>
      <c r="Q6005" s="2" t="e">
        <f t="shared" ca="1" si="750"/>
        <v>#REF!</v>
      </c>
      <c r="R6005" t="e">
        <f>IF(NOT(#REF!="Indskrevet"),"",IF(E6005="",FALSE,AND(NOT(#REF!),VALUE(RIGHT(CONCATENATE(YEAR(E6005)),2))=15)))</f>
        <v>#REF!</v>
      </c>
      <c r="S6005" t="e">
        <f t="shared" si="747"/>
        <v>#REF!</v>
      </c>
      <c r="T6005" t="e">
        <f t="shared" si="748"/>
        <v>#REF!</v>
      </c>
      <c r="U6005" s="2" t="e">
        <f t="shared" si="751"/>
        <v>#REF!</v>
      </c>
      <c r="V6005" s="2"/>
    </row>
    <row r="6006" spans="1:22" x14ac:dyDescent="0.25">
      <c r="A6006" t="s">
        <v>3518</v>
      </c>
      <c r="B6006" t="s">
        <v>3519</v>
      </c>
      <c r="C6006">
        <v>179.99999999999599</v>
      </c>
      <c r="D6006" t="s">
        <v>5296</v>
      </c>
      <c r="E6006" s="1">
        <v>41814</v>
      </c>
      <c r="F6006" t="s">
        <v>5341</v>
      </c>
      <c r="G6006">
        <v>1</v>
      </c>
      <c r="H6006" t="s">
        <v>5287</v>
      </c>
      <c r="I6006" t="s">
        <v>5342</v>
      </c>
      <c r="J6006" t="s">
        <v>5303</v>
      </c>
      <c r="K6006" t="b">
        <f>LOOKUP(A6006,'[1]UDDATA-1'!B:B,'[1]UDDATA-1'!A:A)&lt;&gt;LOOKUP(A6006,'[1]UDDATA-2'!B:B,'[1]UDDATA-2'!A:A)</f>
        <v>0</v>
      </c>
      <c r="L6006" t="str">
        <f t="shared" si="744"/>
        <v>Syntaks og semantik</v>
      </c>
      <c r="M6006">
        <f t="shared" si="745"/>
        <v>7</v>
      </c>
      <c r="N6006" t="str">
        <f t="shared" si="746"/>
        <v/>
      </c>
      <c r="O6006" t="e">
        <f>IF(AND(A6006&lt;&gt;A6005,#REF!&lt;&gt;""),#REF!,"")</f>
        <v>#REF!</v>
      </c>
      <c r="P6006" t="e">
        <f t="shared" si="749"/>
        <v>#REF!</v>
      </c>
      <c r="Q6006" s="2" t="e">
        <f t="shared" ca="1" si="750"/>
        <v>#REF!</v>
      </c>
      <c r="R6006" t="e">
        <f>IF(NOT(#REF!="Indskrevet"),"",IF(E6006="",FALSE,AND(NOT(#REF!),VALUE(RIGHT(CONCATENATE(YEAR(E6006)),2))=15)))</f>
        <v>#REF!</v>
      </c>
      <c r="S6006" t="e">
        <f t="shared" si="747"/>
        <v>#REF!</v>
      </c>
      <c r="T6006" t="e">
        <f t="shared" si="748"/>
        <v>#REF!</v>
      </c>
      <c r="U6006" s="2" t="e">
        <f t="shared" si="751"/>
        <v>#REF!</v>
      </c>
      <c r="V6006" s="2"/>
    </row>
    <row r="6007" spans="1:22" x14ac:dyDescent="0.25">
      <c r="A6007" t="s">
        <v>3521</v>
      </c>
      <c r="B6007" t="s">
        <v>3522</v>
      </c>
      <c r="C6007">
        <v>4.9999999999998002</v>
      </c>
      <c r="K6007" t="b">
        <f>LOOKUP(A6007,'[1]UDDATA-1'!B:B,'[1]UDDATA-1'!A:A)&lt;&gt;LOOKUP(A6007,'[1]UDDATA-2'!B:B,'[1]UDDATA-2'!A:A)</f>
        <v>0</v>
      </c>
      <c r="L6007" t="str">
        <f t="shared" si="744"/>
        <v/>
      </c>
      <c r="M6007" t="str">
        <f t="shared" si="745"/>
        <v/>
      </c>
      <c r="N6007" t="str">
        <f t="shared" si="746"/>
        <v/>
      </c>
      <c r="O6007" t="e">
        <f>IF(AND(A6007&lt;&gt;A6006,#REF!&lt;&gt;""),#REF!,"")</f>
        <v>#REF!</v>
      </c>
      <c r="P6007" t="e">
        <f t="shared" si="749"/>
        <v>#REF!</v>
      </c>
      <c r="Q6007" s="2" t="e">
        <f t="shared" ca="1" si="750"/>
        <v>#REF!</v>
      </c>
      <c r="R6007" t="e">
        <f>IF(NOT(#REF!="Indskrevet"),"",IF(E6007="",FALSE,AND(NOT(#REF!),VALUE(RIGHT(CONCATENATE(YEAR(E6007)),2))=15)))</f>
        <v>#REF!</v>
      </c>
      <c r="S6007" t="e">
        <f t="shared" si="747"/>
        <v>#REF!</v>
      </c>
      <c r="T6007" t="e">
        <f t="shared" si="748"/>
        <v>#REF!</v>
      </c>
      <c r="U6007" s="2" t="e">
        <f t="shared" si="751"/>
        <v>#REF!</v>
      </c>
      <c r="V6007" s="2"/>
    </row>
    <row r="6008" spans="1:22" x14ac:dyDescent="0.25">
      <c r="A6008" t="s">
        <v>3523</v>
      </c>
      <c r="B6008" t="s">
        <v>3524</v>
      </c>
      <c r="C6008">
        <v>59.999999999998799</v>
      </c>
      <c r="D6008" t="s">
        <v>5290</v>
      </c>
      <c r="E6008" s="1">
        <v>42028</v>
      </c>
      <c r="F6008" t="s">
        <v>5323</v>
      </c>
      <c r="G6008">
        <v>1</v>
      </c>
      <c r="H6008" t="s">
        <v>5287</v>
      </c>
      <c r="I6008" t="s">
        <v>5324</v>
      </c>
      <c r="J6008" t="s">
        <v>5289</v>
      </c>
      <c r="K6008" t="b">
        <f>LOOKUP(A6008,'[1]UDDATA-1'!B:B,'[1]UDDATA-1'!A:A)&lt;&gt;LOOKUP(A6008,'[1]UDDATA-2'!B:B,'[1]UDDATA-2'!A:A)</f>
        <v>0</v>
      </c>
      <c r="L6008" t="str">
        <f t="shared" si="744"/>
        <v>Lineær algebra</v>
      </c>
      <c r="M6008">
        <f t="shared" si="745"/>
        <v>10</v>
      </c>
      <c r="N6008" t="str">
        <f t="shared" si="746"/>
        <v/>
      </c>
      <c r="O6008" t="e">
        <f>IF(AND(A6008&lt;&gt;A6007,#REF!&lt;&gt;""),#REF!,"")</f>
        <v>#REF!</v>
      </c>
      <c r="P6008" t="e">
        <f t="shared" si="749"/>
        <v>#REF!</v>
      </c>
      <c r="Q6008" s="2" t="e">
        <f t="shared" ca="1" si="750"/>
        <v>#REF!</v>
      </c>
      <c r="R6008" t="e">
        <f>IF(NOT(#REF!="Indskrevet"),"",IF(E6008="",FALSE,AND(NOT(#REF!),VALUE(RIGHT(CONCATENATE(YEAR(E6008)),2))=15)))</f>
        <v>#REF!</v>
      </c>
      <c r="S6008" t="e">
        <f t="shared" si="747"/>
        <v>#REF!</v>
      </c>
      <c r="T6008" t="e">
        <f t="shared" si="748"/>
        <v>#REF!</v>
      </c>
      <c r="U6008" s="2" t="e">
        <f t="shared" si="751"/>
        <v>#REF!</v>
      </c>
      <c r="V6008" s="2"/>
    </row>
    <row r="6009" spans="1:22" x14ac:dyDescent="0.25">
      <c r="A6009" t="s">
        <v>3523</v>
      </c>
      <c r="B6009" t="s">
        <v>3524</v>
      </c>
      <c r="C6009">
        <v>59.999999999998799</v>
      </c>
      <c r="D6009" t="s">
        <v>5290</v>
      </c>
      <c r="E6009" s="1">
        <v>42183</v>
      </c>
      <c r="F6009" t="s">
        <v>5325</v>
      </c>
      <c r="G6009">
        <v>1</v>
      </c>
      <c r="H6009" t="s">
        <v>5287</v>
      </c>
      <c r="I6009" t="s">
        <v>5326</v>
      </c>
      <c r="J6009" t="s">
        <v>5293</v>
      </c>
      <c r="K6009" t="b">
        <f>LOOKUP(A6009,'[1]UDDATA-1'!B:B,'[1]UDDATA-1'!A:A)&lt;&gt;LOOKUP(A6009,'[1]UDDATA-2'!B:B,'[1]UDDATA-2'!A:A)</f>
        <v>0</v>
      </c>
      <c r="L6009" t="str">
        <f t="shared" si="744"/>
        <v>Calculus</v>
      </c>
      <c r="M6009">
        <f t="shared" si="745"/>
        <v>10</v>
      </c>
      <c r="N6009" t="str">
        <f t="shared" si="746"/>
        <v/>
      </c>
      <c r="O6009" t="e">
        <f>IF(AND(A6009&lt;&gt;A6008,#REF!&lt;&gt;""),#REF!,"")</f>
        <v>#REF!</v>
      </c>
      <c r="P6009" t="e">
        <f t="shared" si="749"/>
        <v>#REF!</v>
      </c>
      <c r="Q6009" s="2" t="e">
        <f t="shared" ca="1" si="750"/>
        <v>#REF!</v>
      </c>
      <c r="R6009" t="e">
        <f>IF(NOT(#REF!="Indskrevet"),"",IF(E6009="",FALSE,AND(NOT(#REF!),VALUE(RIGHT(CONCATENATE(YEAR(E6009)),2))=15)))</f>
        <v>#REF!</v>
      </c>
      <c r="S6009" t="e">
        <f t="shared" si="747"/>
        <v>#REF!</v>
      </c>
      <c r="T6009" t="e">
        <f t="shared" si="748"/>
        <v>#REF!</v>
      </c>
      <c r="U6009" s="2" t="e">
        <f t="shared" si="751"/>
        <v>#REF!</v>
      </c>
      <c r="V6009" s="2"/>
    </row>
    <row r="6010" spans="1:22" x14ac:dyDescent="0.25">
      <c r="A6010" t="s">
        <v>3525</v>
      </c>
      <c r="B6010" t="s">
        <v>3526</v>
      </c>
      <c r="C6010">
        <v>59.999999999998799</v>
      </c>
      <c r="D6010" t="s">
        <v>5285</v>
      </c>
      <c r="E6010" s="1">
        <v>42031</v>
      </c>
      <c r="F6010" t="s">
        <v>5328</v>
      </c>
      <c r="G6010">
        <v>1</v>
      </c>
      <c r="H6010" t="s">
        <v>5287</v>
      </c>
      <c r="I6010" t="s">
        <v>5324</v>
      </c>
      <c r="J6010" t="s">
        <v>5289</v>
      </c>
      <c r="K6010" t="b">
        <f>LOOKUP(A6010,'[1]UDDATA-1'!B:B,'[1]UDDATA-1'!A:A)&lt;&gt;LOOKUP(A6010,'[1]UDDATA-2'!B:B,'[1]UDDATA-2'!A:A)</f>
        <v>0</v>
      </c>
      <c r="L6010" t="str">
        <f t="shared" si="744"/>
        <v>Lineær algebra</v>
      </c>
      <c r="M6010">
        <f t="shared" si="745"/>
        <v>2</v>
      </c>
      <c r="N6010" t="str">
        <f t="shared" si="746"/>
        <v/>
      </c>
      <c r="O6010" t="e">
        <f>IF(AND(A6010&lt;&gt;A6009,#REF!&lt;&gt;""),#REF!,"")</f>
        <v>#REF!</v>
      </c>
      <c r="P6010" t="e">
        <f t="shared" si="749"/>
        <v>#REF!</v>
      </c>
      <c r="Q6010" s="2" t="e">
        <f t="shared" ca="1" si="750"/>
        <v>#REF!</v>
      </c>
      <c r="R6010" t="e">
        <f>IF(NOT(#REF!="Indskrevet"),"",IF(E6010="",FALSE,AND(NOT(#REF!),VALUE(RIGHT(CONCATENATE(YEAR(E6010)),2))=15)))</f>
        <v>#REF!</v>
      </c>
      <c r="S6010" t="e">
        <f t="shared" si="747"/>
        <v>#REF!</v>
      </c>
      <c r="T6010" t="e">
        <f t="shared" si="748"/>
        <v>#REF!</v>
      </c>
      <c r="U6010" s="2" t="e">
        <f t="shared" si="751"/>
        <v>#REF!</v>
      </c>
      <c r="V6010" s="2"/>
    </row>
    <row r="6011" spans="1:22" x14ac:dyDescent="0.25">
      <c r="A6011" t="s">
        <v>3525</v>
      </c>
      <c r="B6011" t="s">
        <v>3526</v>
      </c>
      <c r="C6011">
        <v>59.999999999998799</v>
      </c>
      <c r="D6011" t="s">
        <v>5285</v>
      </c>
      <c r="E6011" s="1">
        <v>42187</v>
      </c>
      <c r="F6011" t="s">
        <v>5329</v>
      </c>
      <c r="G6011">
        <v>1</v>
      </c>
      <c r="H6011" t="s">
        <v>5287</v>
      </c>
      <c r="I6011" t="s">
        <v>5330</v>
      </c>
      <c r="J6011" t="s">
        <v>5293</v>
      </c>
      <c r="K6011" t="b">
        <f>LOOKUP(A6011,'[1]UDDATA-1'!B:B,'[1]UDDATA-1'!A:A)&lt;&gt;LOOKUP(A6011,'[1]UDDATA-2'!B:B,'[1]UDDATA-2'!A:A)</f>
        <v>0</v>
      </c>
      <c r="L6011" t="str">
        <f t="shared" si="744"/>
        <v>Diskret matematik</v>
      </c>
      <c r="M6011">
        <f t="shared" si="745"/>
        <v>2</v>
      </c>
      <c r="N6011" t="str">
        <f t="shared" si="746"/>
        <v/>
      </c>
      <c r="O6011" t="e">
        <f>IF(AND(A6011&lt;&gt;A6010,#REF!&lt;&gt;""),#REF!,"")</f>
        <v>#REF!</v>
      </c>
      <c r="P6011" t="e">
        <f t="shared" si="749"/>
        <v>#REF!</v>
      </c>
      <c r="Q6011" s="2" t="e">
        <f t="shared" ca="1" si="750"/>
        <v>#REF!</v>
      </c>
      <c r="R6011" t="e">
        <f>IF(NOT(#REF!="Indskrevet"),"",IF(E6011="",FALSE,AND(NOT(#REF!),VALUE(RIGHT(CONCATENATE(YEAR(E6011)),2))=15)))</f>
        <v>#REF!</v>
      </c>
      <c r="S6011" t="e">
        <f t="shared" si="747"/>
        <v>#REF!</v>
      </c>
      <c r="T6011" t="e">
        <f t="shared" si="748"/>
        <v>#REF!</v>
      </c>
      <c r="U6011" s="2" t="e">
        <f t="shared" si="751"/>
        <v>#REF!</v>
      </c>
      <c r="V6011" s="2"/>
    </row>
    <row r="6012" spans="1:22" x14ac:dyDescent="0.25">
      <c r="A6012" t="s">
        <v>3525</v>
      </c>
      <c r="B6012" t="s">
        <v>3526</v>
      </c>
      <c r="C6012">
        <v>59.999999999998799</v>
      </c>
      <c r="D6012" t="s">
        <v>5306</v>
      </c>
      <c r="E6012" s="1">
        <v>42188</v>
      </c>
      <c r="F6012" t="s">
        <v>5331</v>
      </c>
      <c r="G6012">
        <v>1</v>
      </c>
      <c r="H6012" t="s">
        <v>5307</v>
      </c>
      <c r="I6012" t="s">
        <v>5332</v>
      </c>
      <c r="J6012" t="s">
        <v>5293</v>
      </c>
      <c r="K6012" t="b">
        <f>LOOKUP(A6012,'[1]UDDATA-1'!B:B,'[1]UDDATA-1'!A:A)&lt;&gt;LOOKUP(A6012,'[1]UDDATA-2'!B:B,'[1]UDDATA-2'!A:A)</f>
        <v>0</v>
      </c>
      <c r="L6012" t="str">
        <f t="shared" si="744"/>
        <v>Computerarkitektur</v>
      </c>
      <c r="M6012">
        <f t="shared" si="745"/>
        <v>0</v>
      </c>
      <c r="N6012" t="str">
        <f t="shared" si="746"/>
        <v/>
      </c>
      <c r="O6012" t="e">
        <f>IF(AND(A6012&lt;&gt;A6011,#REF!&lt;&gt;""),#REF!,"")</f>
        <v>#REF!</v>
      </c>
      <c r="P6012" t="e">
        <f t="shared" si="749"/>
        <v>#REF!</v>
      </c>
      <c r="Q6012" s="2" t="e">
        <f t="shared" ca="1" si="750"/>
        <v>#REF!</v>
      </c>
      <c r="R6012" t="e">
        <f>IF(NOT(#REF!="Indskrevet"),"",IF(E6012="",FALSE,AND(NOT(#REF!),VALUE(RIGHT(CONCATENATE(YEAR(E6012)),2))=15)))</f>
        <v>#REF!</v>
      </c>
      <c r="S6012" t="e">
        <f t="shared" si="747"/>
        <v>#REF!</v>
      </c>
      <c r="T6012" t="e">
        <f t="shared" si="748"/>
        <v>#REF!</v>
      </c>
      <c r="U6012" s="2" t="e">
        <f t="shared" si="751"/>
        <v>#REF!</v>
      </c>
      <c r="V6012" s="2"/>
    </row>
    <row r="6013" spans="1:22" x14ac:dyDescent="0.25">
      <c r="A6013" t="s">
        <v>3525</v>
      </c>
      <c r="B6013" t="s">
        <v>3526</v>
      </c>
      <c r="C6013">
        <v>59.999999999998799</v>
      </c>
      <c r="D6013" t="s">
        <v>5296</v>
      </c>
      <c r="E6013" s="1">
        <v>42248</v>
      </c>
      <c r="F6013" t="s">
        <v>5331</v>
      </c>
      <c r="G6013">
        <v>2</v>
      </c>
      <c r="H6013" t="s">
        <v>5287</v>
      </c>
      <c r="I6013" t="s">
        <v>5332</v>
      </c>
      <c r="J6013" t="s">
        <v>5299</v>
      </c>
      <c r="K6013" t="b">
        <f>LOOKUP(A6013,'[1]UDDATA-1'!B:B,'[1]UDDATA-1'!A:A)&lt;&gt;LOOKUP(A6013,'[1]UDDATA-2'!B:B,'[1]UDDATA-2'!A:A)</f>
        <v>0</v>
      </c>
      <c r="L6013" t="str">
        <f t="shared" si="744"/>
        <v/>
      </c>
      <c r="M6013" t="str">
        <f t="shared" si="745"/>
        <v/>
      </c>
      <c r="N6013" t="str">
        <f t="shared" si="746"/>
        <v/>
      </c>
      <c r="O6013" t="e">
        <f>IF(AND(A6013&lt;&gt;A6012,#REF!&lt;&gt;""),#REF!,"")</f>
        <v>#REF!</v>
      </c>
      <c r="P6013" t="e">
        <f t="shared" si="749"/>
        <v>#REF!</v>
      </c>
      <c r="Q6013" s="2" t="e">
        <f t="shared" ca="1" si="750"/>
        <v>#REF!</v>
      </c>
      <c r="R6013" t="e">
        <f>IF(NOT(#REF!="Indskrevet"),"",IF(E6013="",FALSE,AND(NOT(#REF!),VALUE(RIGHT(CONCATENATE(YEAR(E6013)),2))=15)))</f>
        <v>#REF!</v>
      </c>
      <c r="S6013" t="e">
        <f t="shared" si="747"/>
        <v>#REF!</v>
      </c>
      <c r="T6013" t="e">
        <f t="shared" si="748"/>
        <v>#REF!</v>
      </c>
      <c r="U6013" s="2" t="e">
        <f t="shared" si="751"/>
        <v>#REF!</v>
      </c>
      <c r="V6013" s="2"/>
    </row>
    <row r="6014" spans="1:22" x14ac:dyDescent="0.25">
      <c r="A6014" t="s">
        <v>3525</v>
      </c>
      <c r="B6014" t="s">
        <v>3526</v>
      </c>
      <c r="C6014">
        <v>59.999999999998799</v>
      </c>
      <c r="D6014" t="s">
        <v>5317</v>
      </c>
      <c r="E6014" s="1">
        <v>42159</v>
      </c>
      <c r="F6014" t="s">
        <v>5333</v>
      </c>
      <c r="G6014">
        <v>1</v>
      </c>
      <c r="H6014" t="s">
        <v>5287</v>
      </c>
      <c r="I6014" t="s">
        <v>5334</v>
      </c>
      <c r="J6014" t="s">
        <v>5293</v>
      </c>
      <c r="K6014" t="b">
        <f>LOOKUP(A6014,'[1]UDDATA-1'!B:B,'[1]UDDATA-1'!A:A)&lt;&gt;LOOKUP(A6014,'[1]UDDATA-2'!B:B,'[1]UDDATA-2'!A:A)</f>
        <v>0</v>
      </c>
      <c r="L6014" t="str">
        <f t="shared" si="744"/>
        <v>Objektorienteret programmering</v>
      </c>
      <c r="M6014">
        <f t="shared" si="745"/>
        <v>4</v>
      </c>
      <c r="N6014" t="str">
        <f t="shared" si="746"/>
        <v/>
      </c>
      <c r="O6014" t="e">
        <f>IF(AND(A6014&lt;&gt;A6013,#REF!&lt;&gt;""),#REF!,"")</f>
        <v>#REF!</v>
      </c>
      <c r="P6014" t="e">
        <f t="shared" si="749"/>
        <v>#REF!</v>
      </c>
      <c r="Q6014" s="2" t="e">
        <f t="shared" ca="1" si="750"/>
        <v>#REF!</v>
      </c>
      <c r="R6014" t="e">
        <f>IF(NOT(#REF!="Indskrevet"),"",IF(E6014="",FALSE,AND(NOT(#REF!),VALUE(RIGHT(CONCATENATE(YEAR(E6014)),2))=15)))</f>
        <v>#REF!</v>
      </c>
      <c r="S6014" t="e">
        <f t="shared" si="747"/>
        <v>#REF!</v>
      </c>
      <c r="T6014" t="e">
        <f t="shared" si="748"/>
        <v>#REF!</v>
      </c>
      <c r="U6014" s="2" t="e">
        <f t="shared" si="751"/>
        <v>#REF!</v>
      </c>
      <c r="V6014" s="2"/>
    </row>
    <row r="6015" spans="1:22" x14ac:dyDescent="0.25">
      <c r="A6015" t="s">
        <v>3527</v>
      </c>
      <c r="B6015" t="s">
        <v>3528</v>
      </c>
      <c r="C6015">
        <v>64.999999999998593</v>
      </c>
      <c r="K6015" t="b">
        <f>LOOKUP(A6015,'[1]UDDATA-1'!B:B,'[1]UDDATA-1'!A:A)&lt;&gt;LOOKUP(A6015,'[1]UDDATA-2'!B:B,'[1]UDDATA-2'!A:A)</f>
        <v>0</v>
      </c>
      <c r="L6015" t="str">
        <f t="shared" si="744"/>
        <v/>
      </c>
      <c r="M6015" t="str">
        <f t="shared" si="745"/>
        <v/>
      </c>
      <c r="N6015" t="str">
        <f t="shared" si="746"/>
        <v/>
      </c>
      <c r="O6015" t="e">
        <f>IF(AND(A6015&lt;&gt;A6014,#REF!&lt;&gt;""),#REF!,"")</f>
        <v>#REF!</v>
      </c>
      <c r="P6015" t="e">
        <f t="shared" si="749"/>
        <v>#REF!</v>
      </c>
      <c r="Q6015" s="2" t="e">
        <f t="shared" ca="1" si="750"/>
        <v>#REF!</v>
      </c>
      <c r="R6015" t="e">
        <f>IF(NOT(#REF!="Indskrevet"),"",IF(E6015="",FALSE,AND(NOT(#REF!),VALUE(RIGHT(CONCATENATE(YEAR(E6015)),2))=15)))</f>
        <v>#REF!</v>
      </c>
      <c r="S6015" t="e">
        <f t="shared" si="747"/>
        <v>#REF!</v>
      </c>
      <c r="T6015" t="e">
        <f t="shared" si="748"/>
        <v>#REF!</v>
      </c>
      <c r="U6015" s="2" t="e">
        <f t="shared" si="751"/>
        <v>#REF!</v>
      </c>
      <c r="V6015" s="2"/>
    </row>
    <row r="6016" spans="1:22" x14ac:dyDescent="0.25">
      <c r="A6016" t="s">
        <v>3529</v>
      </c>
      <c r="B6016" t="s">
        <v>3530</v>
      </c>
      <c r="C6016">
        <v>49.999999999999197</v>
      </c>
      <c r="D6016" t="s">
        <v>5317</v>
      </c>
      <c r="E6016" s="1">
        <v>42031</v>
      </c>
      <c r="F6016" t="s">
        <v>5308</v>
      </c>
      <c r="G6016">
        <v>1</v>
      </c>
      <c r="H6016" t="s">
        <v>5287</v>
      </c>
      <c r="I6016" t="s">
        <v>5288</v>
      </c>
      <c r="J6016" t="s">
        <v>5289</v>
      </c>
      <c r="K6016" t="b">
        <f>LOOKUP(A6016,'[1]UDDATA-1'!B:B,'[1]UDDATA-1'!A:A)&lt;&gt;LOOKUP(A6016,'[1]UDDATA-2'!B:B,'[1]UDDATA-2'!A:A)</f>
        <v>0</v>
      </c>
      <c r="L6016" t="str">
        <f t="shared" si="744"/>
        <v>Grundlæggende programmering</v>
      </c>
      <c r="M6016">
        <f t="shared" si="745"/>
        <v>4</v>
      </c>
      <c r="N6016" t="str">
        <f t="shared" si="746"/>
        <v/>
      </c>
      <c r="O6016" t="e">
        <f>IF(AND(A6016&lt;&gt;A6015,#REF!&lt;&gt;""),#REF!,"")</f>
        <v>#REF!</v>
      </c>
      <c r="P6016" t="e">
        <f t="shared" si="749"/>
        <v>#REF!</v>
      </c>
      <c r="Q6016" s="2" t="e">
        <f t="shared" ca="1" si="750"/>
        <v>#REF!</v>
      </c>
      <c r="R6016" t="e">
        <f>IF(NOT(#REF!="Indskrevet"),"",IF(E6016="",FALSE,AND(NOT(#REF!),VALUE(RIGHT(CONCATENATE(YEAR(E6016)),2))=15)))</f>
        <v>#REF!</v>
      </c>
      <c r="S6016" t="e">
        <f t="shared" si="747"/>
        <v>#REF!</v>
      </c>
      <c r="T6016" t="e">
        <f t="shared" si="748"/>
        <v>#REF!</v>
      </c>
      <c r="U6016" s="2" t="e">
        <f t="shared" si="751"/>
        <v>#REF!</v>
      </c>
      <c r="V6016" s="2"/>
    </row>
    <row r="6017" spans="1:22" x14ac:dyDescent="0.25">
      <c r="A6017" t="s">
        <v>3529</v>
      </c>
      <c r="B6017" t="s">
        <v>3530</v>
      </c>
      <c r="C6017">
        <v>49.999999999999197</v>
      </c>
      <c r="D6017" t="s">
        <v>5285</v>
      </c>
      <c r="E6017" s="1">
        <v>42178</v>
      </c>
      <c r="F6017" t="s">
        <v>5309</v>
      </c>
      <c r="G6017">
        <v>1</v>
      </c>
      <c r="H6017" t="s">
        <v>5287</v>
      </c>
      <c r="I6017" t="s">
        <v>5292</v>
      </c>
      <c r="J6017" t="s">
        <v>5293</v>
      </c>
      <c r="K6017" t="b">
        <f>LOOKUP(A6017,'[1]UDDATA-1'!B:B,'[1]UDDATA-1'!A:A)&lt;&gt;LOOKUP(A6017,'[1]UDDATA-2'!B:B,'[1]UDDATA-2'!A:A)</f>
        <v>0</v>
      </c>
      <c r="L6017" t="str">
        <f t="shared" si="744"/>
        <v>Matematik til multimedie-applikationer</v>
      </c>
      <c r="M6017">
        <f t="shared" si="745"/>
        <v>2</v>
      </c>
      <c r="N6017" t="str">
        <f t="shared" si="746"/>
        <v/>
      </c>
      <c r="O6017" t="e">
        <f>IF(AND(A6017&lt;&gt;A6016,#REF!&lt;&gt;""),#REF!,"")</f>
        <v>#REF!</v>
      </c>
      <c r="P6017" t="e">
        <f t="shared" si="749"/>
        <v>#REF!</v>
      </c>
      <c r="Q6017" s="2" t="e">
        <f t="shared" ca="1" si="750"/>
        <v>#REF!</v>
      </c>
      <c r="R6017" t="e">
        <f>IF(NOT(#REF!="Indskrevet"),"",IF(E6017="",FALSE,AND(NOT(#REF!),VALUE(RIGHT(CONCATENATE(YEAR(E6017)),2))=15)))</f>
        <v>#REF!</v>
      </c>
      <c r="S6017" t="e">
        <f t="shared" si="747"/>
        <v>#REF!</v>
      </c>
      <c r="T6017" t="e">
        <f t="shared" si="748"/>
        <v>#REF!</v>
      </c>
      <c r="U6017" s="2" t="e">
        <f t="shared" si="751"/>
        <v>#REF!</v>
      </c>
      <c r="V6017" s="2"/>
    </row>
    <row r="6018" spans="1:22" x14ac:dyDescent="0.25">
      <c r="A6018" t="s">
        <v>3531</v>
      </c>
      <c r="B6018" t="s">
        <v>3532</v>
      </c>
      <c r="C6018">
        <v>4.9999999999998002</v>
      </c>
      <c r="D6018" t="s">
        <v>5318</v>
      </c>
      <c r="E6018" s="1">
        <v>41316</v>
      </c>
      <c r="F6018" t="s">
        <v>5308</v>
      </c>
      <c r="G6018">
        <v>1</v>
      </c>
      <c r="H6018" t="s">
        <v>5287</v>
      </c>
      <c r="I6018" t="s">
        <v>5288</v>
      </c>
      <c r="J6018" t="s">
        <v>5289</v>
      </c>
      <c r="K6018" t="b">
        <f>LOOKUP(A6018,'[1]UDDATA-1'!B:B,'[1]UDDATA-1'!A:A)&lt;&gt;LOOKUP(A6018,'[1]UDDATA-2'!B:B,'[1]UDDATA-2'!A:A)</f>
        <v>0</v>
      </c>
      <c r="L6018" t="str">
        <f t="shared" ref="L6018:L6081" si="752">IF(AND(I6018&lt;&gt;"",I6018&lt;&gt;I6017),I6018,"")</f>
        <v>Grundlæggende programmering</v>
      </c>
      <c r="M6018" t="str">
        <f t="shared" ref="M6018:M6081" si="753">IF(AND(L6018&lt;&gt;"",ISNUMBER(VALUE(D6018))),VALUE(D6018),"")</f>
        <v/>
      </c>
      <c r="N6018" t="str">
        <f t="shared" ref="N6018:N6081" si="754">IF(L6018="","",IF(M6018="",D6018,""))</f>
        <v>U</v>
      </c>
      <c r="O6018" t="e">
        <f>IF(AND(A6018&lt;&gt;A6017,#REF!&lt;&gt;""),#REF!,"")</f>
        <v>#REF!</v>
      </c>
      <c r="P6018" t="e">
        <f t="shared" si="749"/>
        <v>#REF!</v>
      </c>
      <c r="Q6018" s="2" t="e">
        <f t="shared" ca="1" si="750"/>
        <v>#REF!</v>
      </c>
      <c r="R6018" t="e">
        <f>IF(NOT(#REF!="Indskrevet"),"",IF(E6018="",FALSE,AND(NOT(#REF!),VALUE(RIGHT(CONCATENATE(YEAR(E6018)),2))=15)))</f>
        <v>#REF!</v>
      </c>
      <c r="S6018" t="e">
        <f t="shared" ref="S6018:S6081" si="755">IF(R6018="","",IF(A6018=A6017,S6017,NOT(OR(R6018,AND(A6019=A6018,R6019),AND(A6020=A6018,R6020),AND(A6021=A6018,R6021),AND(A6022=A6018,R6022),AND(A6023=A6018,R6023),AND(A6024=A6018,R6024),AND(A6025=A6018,R6025),AND(A6026=A6018,R6026),AND(A6027=A6018,R6027),AND(A6028=A6018,R6028)))))</f>
        <v>#REF!</v>
      </c>
      <c r="T6018" t="e">
        <f t="shared" ref="T6018:T6081" si="756">IF(U6018="","",O6018)</f>
        <v>#REF!</v>
      </c>
      <c r="U6018" s="2" t="e">
        <f t="shared" si="751"/>
        <v>#REF!</v>
      </c>
      <c r="V6018" s="2"/>
    </row>
    <row r="6019" spans="1:22" x14ac:dyDescent="0.25">
      <c r="A6019" t="s">
        <v>3533</v>
      </c>
      <c r="B6019" t="s">
        <v>3534</v>
      </c>
      <c r="C6019">
        <v>179.99999999999599</v>
      </c>
      <c r="D6019" t="s">
        <v>5317</v>
      </c>
      <c r="E6019" s="1">
        <v>41316</v>
      </c>
      <c r="F6019" t="s">
        <v>5308</v>
      </c>
      <c r="G6019">
        <v>1</v>
      </c>
      <c r="H6019" t="s">
        <v>5287</v>
      </c>
      <c r="I6019" t="s">
        <v>5288</v>
      </c>
      <c r="J6019" t="s">
        <v>5289</v>
      </c>
      <c r="K6019" t="b">
        <f>LOOKUP(A6019,'[1]UDDATA-1'!B:B,'[1]UDDATA-1'!A:A)&lt;&gt;LOOKUP(A6019,'[1]UDDATA-2'!B:B,'[1]UDDATA-2'!A:A)</f>
        <v>0</v>
      </c>
      <c r="L6019" t="str">
        <f t="shared" si="752"/>
        <v/>
      </c>
      <c r="M6019" t="str">
        <f t="shared" si="753"/>
        <v/>
      </c>
      <c r="N6019" t="str">
        <f t="shared" si="754"/>
        <v/>
      </c>
      <c r="O6019" t="e">
        <f>IF(AND(A6019&lt;&gt;A6018,#REF!&lt;&gt;""),#REF!,"")</f>
        <v>#REF!</v>
      </c>
      <c r="P6019" t="e">
        <f t="shared" ref="P6019:P6082" si="757">IF(O6019="","",IF(M6019="",0,IF(O6020&lt;&gt;"",1,IF(AND(O6020="",O6021&lt;&gt;""),2,IF(AND(O6020="",O6021="",O6022&lt;&gt;""),3,IF(AND(O6020="",O6021="",O6022="",O6023&lt;&gt;""),4,IF(AND(O6020="",O6021="",O6022="",O6023="",O6024&lt;&gt;""),5,IF(AND(O6020="",O6021="",O6022="",O6023="",O6024="",O6025&lt;&gt;""),6,IF(AND(O6020="",O6021="",O6022="",O6023="",O6024="",O6025="",O6026&lt;&gt;""),7,IF(AND(O6020="",O6021="",O6022="",O6023="",O6024="",O6025="",O6026="",O6027&lt;&gt;""),8,IF(AND(O6020="",O6021="",O6022="",O6023="",O6024="",O6025="",O6026="",O6027="",O6028&lt;&gt;""),9,IF(AND(O6020="",O6021="",O6022="",O6023="",O6024="",O6025="",O6026="",O6027="",O6028="",O6029&lt;&gt;""),10,IF(AND(O6020="",O6021="",O6022="",O6023="",O6024="",O6025="",O6026="",O6027="",O6028="",O6029="",O6030&lt;&gt;""),11,IF(AND(O6020="",O6021="",O6022="",O6023="",O6024="",O6025="",O6026="",O6027="",O6028="",O6029="",O6030="",O6031&lt;&gt;""),12,IF(AND(O6020="",O6021="",O6022="",O6023="",O6024="",O6025="",O6026="",O6027="",O6028="",O6029="",O6030="",O6031="",O6032&lt;&gt;""),13,IF(AND(O6020="",O6021="",O6022="",O6023="",O6024="",O6025="",O6026="",O6027="",O6028="",O6029="",O6030="",O6031="",O6032="",O6033&lt;&gt;""),14,IF(AND(O6020="",O6021="",O6022="",O6023="",O6024="",O6025="",O6026="",O6027="",O6028="",O6029="",O6030="",O6031="",O6032="",O6033="",O6034&lt;&gt;""),15)))))))))))))))))</f>
        <v>#REF!</v>
      </c>
      <c r="Q6019" s="2" t="e">
        <f t="shared" ref="Q6019:Q6082" ca="1" si="758">IF(OR(P6019="",P6019=0),"",AVERAGE(INDIRECT(CONCATENATE("AU",ROW(),":AU",ROW()+P6019))))</f>
        <v>#REF!</v>
      </c>
      <c r="R6019" t="e">
        <f>IF(NOT(#REF!="Indskrevet"),"",IF(E6019="",FALSE,AND(NOT(#REF!),VALUE(RIGHT(CONCATENATE(YEAR(E6019)),2))=15)))</f>
        <v>#REF!</v>
      </c>
      <c r="S6019" t="e">
        <f t="shared" si="755"/>
        <v>#REF!</v>
      </c>
      <c r="T6019" t="e">
        <f t="shared" si="756"/>
        <v>#REF!</v>
      </c>
      <c r="U6019" s="2" t="e">
        <f t="shared" si="751"/>
        <v>#REF!</v>
      </c>
      <c r="V6019" s="2"/>
    </row>
    <row r="6020" spans="1:22" x14ac:dyDescent="0.25">
      <c r="A6020" t="s">
        <v>3533</v>
      </c>
      <c r="B6020" t="s">
        <v>3534</v>
      </c>
      <c r="C6020">
        <v>179.99999999999599</v>
      </c>
      <c r="D6020" t="s">
        <v>5296</v>
      </c>
      <c r="E6020" s="1">
        <v>41452</v>
      </c>
      <c r="F6020" t="s">
        <v>5309</v>
      </c>
      <c r="G6020">
        <v>1</v>
      </c>
      <c r="H6020" t="s">
        <v>5287</v>
      </c>
      <c r="I6020" t="s">
        <v>5292</v>
      </c>
      <c r="J6020" t="s">
        <v>5293</v>
      </c>
      <c r="K6020" t="b">
        <f>LOOKUP(A6020,'[1]UDDATA-1'!B:B,'[1]UDDATA-1'!A:A)&lt;&gt;LOOKUP(A6020,'[1]UDDATA-2'!B:B,'[1]UDDATA-2'!A:A)</f>
        <v>0</v>
      </c>
      <c r="L6020" t="str">
        <f t="shared" si="752"/>
        <v>Matematik til multimedie-applikationer</v>
      </c>
      <c r="M6020">
        <f t="shared" si="753"/>
        <v>7</v>
      </c>
      <c r="N6020" t="str">
        <f t="shared" si="754"/>
        <v/>
      </c>
      <c r="O6020" t="e">
        <f>IF(AND(A6020&lt;&gt;A6019,#REF!&lt;&gt;""),#REF!,"")</f>
        <v>#REF!</v>
      </c>
      <c r="P6020" t="e">
        <f t="shared" si="757"/>
        <v>#REF!</v>
      </c>
      <c r="Q6020" s="2" t="e">
        <f t="shared" ca="1" si="758"/>
        <v>#REF!</v>
      </c>
      <c r="R6020" t="e">
        <f>IF(NOT(#REF!="Indskrevet"),"",IF(E6020="",FALSE,AND(NOT(#REF!),VALUE(RIGHT(CONCATENATE(YEAR(E6020)),2))=15)))</f>
        <v>#REF!</v>
      </c>
      <c r="S6020" t="e">
        <f t="shared" si="755"/>
        <v>#REF!</v>
      </c>
      <c r="T6020" t="e">
        <f t="shared" si="756"/>
        <v>#REF!</v>
      </c>
      <c r="U6020" s="2" t="e">
        <f t="shared" ref="U6020:U6083" si="759">IF(OR(P6020="",P6020&lt;3),"",Q6020)</f>
        <v>#REF!</v>
      </c>
      <c r="V6020" s="2"/>
    </row>
    <row r="6021" spans="1:22" x14ac:dyDescent="0.25">
      <c r="A6021" t="s">
        <v>3533</v>
      </c>
      <c r="B6021" t="s">
        <v>3534</v>
      </c>
      <c r="C6021">
        <v>179.99999999999599</v>
      </c>
      <c r="D6021" t="s">
        <v>5296</v>
      </c>
      <c r="E6021" s="1">
        <v>41484</v>
      </c>
      <c r="F6021" t="s">
        <v>5310</v>
      </c>
      <c r="G6021">
        <v>1</v>
      </c>
      <c r="H6021" t="s">
        <v>5287</v>
      </c>
      <c r="I6021" t="s">
        <v>5295</v>
      </c>
      <c r="J6021" t="s">
        <v>5293</v>
      </c>
      <c r="K6021" t="b">
        <f>LOOKUP(A6021,'[1]UDDATA-1'!B:B,'[1]UDDATA-1'!A:A)&lt;&gt;LOOKUP(A6021,'[1]UDDATA-2'!B:B,'[1]UDDATA-2'!A:A)</f>
        <v>0</v>
      </c>
      <c r="L6021" t="str">
        <f t="shared" si="752"/>
        <v>Fysisk interface design</v>
      </c>
      <c r="M6021">
        <f t="shared" si="753"/>
        <v>7</v>
      </c>
      <c r="N6021" t="str">
        <f t="shared" si="754"/>
        <v/>
      </c>
      <c r="O6021" t="e">
        <f>IF(AND(A6021&lt;&gt;A6020,#REF!&lt;&gt;""),#REF!,"")</f>
        <v>#REF!</v>
      </c>
      <c r="P6021" t="e">
        <f t="shared" si="757"/>
        <v>#REF!</v>
      </c>
      <c r="Q6021" s="2" t="e">
        <f t="shared" ca="1" si="758"/>
        <v>#REF!</v>
      </c>
      <c r="R6021" t="e">
        <f>IF(NOT(#REF!="Indskrevet"),"",IF(E6021="",FALSE,AND(NOT(#REF!),VALUE(RIGHT(CONCATENATE(YEAR(E6021)),2))=15)))</f>
        <v>#REF!</v>
      </c>
      <c r="S6021" t="e">
        <f t="shared" si="755"/>
        <v>#REF!</v>
      </c>
      <c r="T6021" t="e">
        <f t="shared" si="756"/>
        <v>#REF!</v>
      </c>
      <c r="U6021" s="2" t="e">
        <f t="shared" si="759"/>
        <v>#REF!</v>
      </c>
      <c r="V6021" s="2"/>
    </row>
    <row r="6022" spans="1:22" x14ac:dyDescent="0.25">
      <c r="A6022" t="s">
        <v>3533</v>
      </c>
      <c r="B6022" t="s">
        <v>3534</v>
      </c>
      <c r="C6022">
        <v>179.99999999999599</v>
      </c>
      <c r="D6022" t="s">
        <v>5317</v>
      </c>
      <c r="E6022" s="1">
        <v>41761</v>
      </c>
      <c r="F6022" t="s">
        <v>5311</v>
      </c>
      <c r="G6022">
        <v>1</v>
      </c>
      <c r="H6022" t="s">
        <v>5287</v>
      </c>
      <c r="I6022" t="s">
        <v>5298</v>
      </c>
      <c r="J6022" t="s">
        <v>5303</v>
      </c>
      <c r="K6022" t="b">
        <f>LOOKUP(A6022,'[1]UDDATA-1'!B:B,'[1]UDDATA-1'!A:A)&lt;&gt;LOOKUP(A6022,'[1]UDDATA-2'!B:B,'[1]UDDATA-2'!A:A)</f>
        <v>0</v>
      </c>
      <c r="L6022" t="str">
        <f t="shared" si="752"/>
        <v>Proceduremæssig programmering</v>
      </c>
      <c r="M6022">
        <f t="shared" si="753"/>
        <v>4</v>
      </c>
      <c r="N6022" t="str">
        <f t="shared" si="754"/>
        <v/>
      </c>
      <c r="O6022" t="e">
        <f>IF(AND(A6022&lt;&gt;A6021,#REF!&lt;&gt;""),#REF!,"")</f>
        <v>#REF!</v>
      </c>
      <c r="P6022" t="e">
        <f t="shared" si="757"/>
        <v>#REF!</v>
      </c>
      <c r="Q6022" s="2" t="e">
        <f t="shared" ca="1" si="758"/>
        <v>#REF!</v>
      </c>
      <c r="R6022" t="e">
        <f>IF(NOT(#REF!="Indskrevet"),"",IF(E6022="",FALSE,AND(NOT(#REF!),VALUE(RIGHT(CONCATENATE(YEAR(E6022)),2))=15)))</f>
        <v>#REF!</v>
      </c>
      <c r="S6022" t="e">
        <f t="shared" si="755"/>
        <v>#REF!</v>
      </c>
      <c r="T6022" t="e">
        <f t="shared" si="756"/>
        <v>#REF!</v>
      </c>
      <c r="U6022" s="2" t="e">
        <f t="shared" si="759"/>
        <v>#REF!</v>
      </c>
      <c r="V6022" s="2"/>
    </row>
    <row r="6023" spans="1:22" x14ac:dyDescent="0.25">
      <c r="A6023" t="s">
        <v>3533</v>
      </c>
      <c r="B6023" t="s">
        <v>3534</v>
      </c>
      <c r="C6023">
        <v>179.99999999999599</v>
      </c>
      <c r="D6023" t="s">
        <v>5296</v>
      </c>
      <c r="E6023" s="1">
        <v>41796</v>
      </c>
      <c r="F6023" t="s">
        <v>5312</v>
      </c>
      <c r="G6023">
        <v>1</v>
      </c>
      <c r="H6023" t="s">
        <v>5287</v>
      </c>
      <c r="I6023" t="s">
        <v>5302</v>
      </c>
      <c r="J6023" t="s">
        <v>5303</v>
      </c>
      <c r="K6023" t="b">
        <f>LOOKUP(A6023,'[1]UDDATA-1'!B:B,'[1]UDDATA-1'!A:A)&lt;&gt;LOOKUP(A6023,'[1]UDDATA-2'!B:B,'[1]UDDATA-2'!A:A)</f>
        <v>0</v>
      </c>
      <c r="L6023" t="str">
        <f t="shared" si="752"/>
        <v>Lyd- og musikbehandling</v>
      </c>
      <c r="M6023">
        <f t="shared" si="753"/>
        <v>7</v>
      </c>
      <c r="N6023" t="str">
        <f t="shared" si="754"/>
        <v/>
      </c>
      <c r="O6023" t="e">
        <f>IF(AND(A6023&lt;&gt;A6022,#REF!&lt;&gt;""),#REF!,"")</f>
        <v>#REF!</v>
      </c>
      <c r="P6023" t="e">
        <f t="shared" si="757"/>
        <v>#REF!</v>
      </c>
      <c r="Q6023" s="2" t="e">
        <f t="shared" ca="1" si="758"/>
        <v>#REF!</v>
      </c>
      <c r="R6023" t="e">
        <f>IF(NOT(#REF!="Indskrevet"),"",IF(E6023="",FALSE,AND(NOT(#REF!),VALUE(RIGHT(CONCATENATE(YEAR(E6023)),2))=15)))</f>
        <v>#REF!</v>
      </c>
      <c r="S6023" t="e">
        <f t="shared" si="755"/>
        <v>#REF!</v>
      </c>
      <c r="T6023" t="e">
        <f t="shared" si="756"/>
        <v>#REF!</v>
      </c>
      <c r="U6023" s="2" t="e">
        <f t="shared" si="759"/>
        <v>#REF!</v>
      </c>
      <c r="V6023" s="2"/>
    </row>
    <row r="6024" spans="1:22" x14ac:dyDescent="0.25">
      <c r="A6024" t="s">
        <v>3533</v>
      </c>
      <c r="B6024" t="s">
        <v>3534</v>
      </c>
      <c r="C6024">
        <v>179.99999999999599</v>
      </c>
      <c r="D6024" t="s">
        <v>5285</v>
      </c>
      <c r="E6024" s="1">
        <v>41837</v>
      </c>
      <c r="F6024" t="s">
        <v>5314</v>
      </c>
      <c r="G6024">
        <v>1</v>
      </c>
      <c r="H6024" t="s">
        <v>5287</v>
      </c>
      <c r="I6024" t="s">
        <v>5305</v>
      </c>
      <c r="J6024" t="s">
        <v>5303</v>
      </c>
      <c r="K6024" t="b">
        <f>LOOKUP(A6024,'[1]UDDATA-1'!B:B,'[1]UDDATA-1'!A:A)&lt;&gt;LOOKUP(A6024,'[1]UDDATA-2'!B:B,'[1]UDDATA-2'!A:A)</f>
        <v>0</v>
      </c>
      <c r="L6024" t="str">
        <f t="shared" si="752"/>
        <v>Objektorienteret Software Engineering</v>
      </c>
      <c r="M6024">
        <f t="shared" si="753"/>
        <v>2</v>
      </c>
      <c r="N6024" t="str">
        <f t="shared" si="754"/>
        <v/>
      </c>
      <c r="O6024" t="e">
        <f>IF(AND(A6024&lt;&gt;A6023,#REF!&lt;&gt;""),#REF!,"")</f>
        <v>#REF!</v>
      </c>
      <c r="P6024" t="e">
        <f t="shared" si="757"/>
        <v>#REF!</v>
      </c>
      <c r="Q6024" s="2" t="e">
        <f t="shared" ca="1" si="758"/>
        <v>#REF!</v>
      </c>
      <c r="R6024" t="e">
        <f>IF(NOT(#REF!="Indskrevet"),"",IF(E6024="",FALSE,AND(NOT(#REF!),VALUE(RIGHT(CONCATENATE(YEAR(E6024)),2))=15)))</f>
        <v>#REF!</v>
      </c>
      <c r="S6024" t="e">
        <f t="shared" si="755"/>
        <v>#REF!</v>
      </c>
      <c r="T6024" t="e">
        <f t="shared" si="756"/>
        <v>#REF!</v>
      </c>
      <c r="U6024" s="2" t="e">
        <f t="shared" si="759"/>
        <v>#REF!</v>
      </c>
      <c r="V6024" s="2"/>
    </row>
    <row r="6025" spans="1:22" x14ac:dyDescent="0.25">
      <c r="A6025" t="s">
        <v>3535</v>
      </c>
      <c r="B6025" t="s">
        <v>3536</v>
      </c>
      <c r="C6025">
        <v>119.999999999998</v>
      </c>
      <c r="D6025" t="s">
        <v>5317</v>
      </c>
      <c r="E6025" s="1">
        <v>41646</v>
      </c>
      <c r="F6025" t="s">
        <v>5357</v>
      </c>
      <c r="G6025">
        <v>1</v>
      </c>
      <c r="H6025" t="s">
        <v>5287</v>
      </c>
      <c r="I6025" t="s">
        <v>5324</v>
      </c>
      <c r="J6025" t="s">
        <v>5289</v>
      </c>
      <c r="K6025" t="b">
        <f>LOOKUP(A6025,'[1]UDDATA-1'!B:B,'[1]UDDATA-1'!A:A)&lt;&gt;LOOKUP(A6025,'[1]UDDATA-2'!B:B,'[1]UDDATA-2'!A:A)</f>
        <v>0</v>
      </c>
      <c r="L6025" t="str">
        <f t="shared" si="752"/>
        <v>Lineær algebra</v>
      </c>
      <c r="M6025">
        <f t="shared" si="753"/>
        <v>4</v>
      </c>
      <c r="N6025" t="str">
        <f t="shared" si="754"/>
        <v/>
      </c>
      <c r="O6025" t="e">
        <f>IF(AND(A6025&lt;&gt;A6024,#REF!&lt;&gt;""),#REF!,"")</f>
        <v>#REF!</v>
      </c>
      <c r="P6025" t="e">
        <f t="shared" si="757"/>
        <v>#REF!</v>
      </c>
      <c r="Q6025" s="2" t="e">
        <f t="shared" ca="1" si="758"/>
        <v>#REF!</v>
      </c>
      <c r="R6025" t="e">
        <f>IF(NOT(#REF!="Indskrevet"),"",IF(E6025="",FALSE,AND(NOT(#REF!),VALUE(RIGHT(CONCATENATE(YEAR(E6025)),2))=15)))</f>
        <v>#REF!</v>
      </c>
      <c r="S6025" t="e">
        <f t="shared" si="755"/>
        <v>#REF!</v>
      </c>
      <c r="T6025" t="e">
        <f t="shared" si="756"/>
        <v>#REF!</v>
      </c>
      <c r="U6025" s="2" t="e">
        <f t="shared" si="759"/>
        <v>#REF!</v>
      </c>
      <c r="V6025" s="2"/>
    </row>
    <row r="6026" spans="1:22" x14ac:dyDescent="0.25">
      <c r="A6026" t="s">
        <v>3535</v>
      </c>
      <c r="B6026" t="s">
        <v>3536</v>
      </c>
      <c r="C6026">
        <v>119.999999999998</v>
      </c>
      <c r="D6026" t="s">
        <v>5285</v>
      </c>
      <c r="E6026" s="1">
        <v>41823</v>
      </c>
      <c r="F6026" t="s">
        <v>5358</v>
      </c>
      <c r="G6026">
        <v>1</v>
      </c>
      <c r="H6026" t="s">
        <v>5287</v>
      </c>
      <c r="I6026" t="s">
        <v>5330</v>
      </c>
      <c r="J6026" t="s">
        <v>5293</v>
      </c>
      <c r="K6026" t="b">
        <f>LOOKUP(A6026,'[1]UDDATA-1'!B:B,'[1]UDDATA-1'!A:A)&lt;&gt;LOOKUP(A6026,'[1]UDDATA-2'!B:B,'[1]UDDATA-2'!A:A)</f>
        <v>0</v>
      </c>
      <c r="L6026" t="str">
        <f t="shared" si="752"/>
        <v>Diskret matematik</v>
      </c>
      <c r="M6026">
        <f t="shared" si="753"/>
        <v>2</v>
      </c>
      <c r="N6026" t="str">
        <f t="shared" si="754"/>
        <v/>
      </c>
      <c r="O6026" t="e">
        <f>IF(AND(A6026&lt;&gt;A6025,#REF!&lt;&gt;""),#REF!,"")</f>
        <v>#REF!</v>
      </c>
      <c r="P6026" t="e">
        <f t="shared" si="757"/>
        <v>#REF!</v>
      </c>
      <c r="Q6026" s="2" t="e">
        <f t="shared" ca="1" si="758"/>
        <v>#REF!</v>
      </c>
      <c r="R6026" t="e">
        <f>IF(NOT(#REF!="Indskrevet"),"",IF(E6026="",FALSE,AND(NOT(#REF!),VALUE(RIGHT(CONCATENATE(YEAR(E6026)),2))=15)))</f>
        <v>#REF!</v>
      </c>
      <c r="S6026" t="e">
        <f t="shared" si="755"/>
        <v>#REF!</v>
      </c>
      <c r="T6026" t="e">
        <f t="shared" si="756"/>
        <v>#REF!</v>
      </c>
      <c r="U6026" s="2" t="e">
        <f t="shared" si="759"/>
        <v>#REF!</v>
      </c>
      <c r="V6026" s="2"/>
    </row>
    <row r="6027" spans="1:22" x14ac:dyDescent="0.25">
      <c r="A6027" t="s">
        <v>3535</v>
      </c>
      <c r="B6027" t="s">
        <v>3536</v>
      </c>
      <c r="C6027">
        <v>119.999999999998</v>
      </c>
      <c r="D6027" t="s">
        <v>5296</v>
      </c>
      <c r="E6027" s="1">
        <v>41808</v>
      </c>
      <c r="F6027" t="s">
        <v>5359</v>
      </c>
      <c r="G6027">
        <v>1</v>
      </c>
      <c r="H6027" t="s">
        <v>5287</v>
      </c>
      <c r="I6027" t="s">
        <v>5334</v>
      </c>
      <c r="J6027" t="s">
        <v>5293</v>
      </c>
      <c r="K6027" t="b">
        <f>LOOKUP(A6027,'[1]UDDATA-1'!B:B,'[1]UDDATA-1'!A:A)&lt;&gt;LOOKUP(A6027,'[1]UDDATA-2'!B:B,'[1]UDDATA-2'!A:A)</f>
        <v>0</v>
      </c>
      <c r="L6027" t="str">
        <f t="shared" si="752"/>
        <v>Objektorienteret programmering</v>
      </c>
      <c r="M6027">
        <f t="shared" si="753"/>
        <v>7</v>
      </c>
      <c r="N6027" t="str">
        <f t="shared" si="754"/>
        <v/>
      </c>
      <c r="O6027" t="e">
        <f>IF(AND(A6027&lt;&gt;A6026,#REF!&lt;&gt;""),#REF!,"")</f>
        <v>#REF!</v>
      </c>
      <c r="P6027" t="e">
        <f t="shared" si="757"/>
        <v>#REF!</v>
      </c>
      <c r="Q6027" s="2" t="e">
        <f t="shared" ca="1" si="758"/>
        <v>#REF!</v>
      </c>
      <c r="R6027" t="e">
        <f>IF(NOT(#REF!="Indskrevet"),"",IF(E6027="",FALSE,AND(NOT(#REF!),VALUE(RIGHT(CONCATENATE(YEAR(E6027)),2))=15)))</f>
        <v>#REF!</v>
      </c>
      <c r="S6027" t="e">
        <f t="shared" si="755"/>
        <v>#REF!</v>
      </c>
      <c r="T6027" t="e">
        <f t="shared" si="756"/>
        <v>#REF!</v>
      </c>
      <c r="U6027" s="2" t="e">
        <f t="shared" si="759"/>
        <v>#REF!</v>
      </c>
      <c r="V6027" s="2"/>
    </row>
    <row r="6028" spans="1:22" x14ac:dyDescent="0.25">
      <c r="A6028" t="s">
        <v>3535</v>
      </c>
      <c r="B6028" t="s">
        <v>3536</v>
      </c>
      <c r="C6028">
        <v>119.999999999998</v>
      </c>
      <c r="D6028" t="s">
        <v>5285</v>
      </c>
      <c r="E6028" s="1">
        <v>42031</v>
      </c>
      <c r="F6028" t="s">
        <v>5360</v>
      </c>
      <c r="G6028">
        <v>1</v>
      </c>
      <c r="H6028" t="s">
        <v>5287</v>
      </c>
      <c r="I6028" t="s">
        <v>5340</v>
      </c>
      <c r="J6028" t="s">
        <v>5299</v>
      </c>
      <c r="K6028" t="b">
        <f>LOOKUP(A6028,'[1]UDDATA-1'!B:B,'[1]UDDATA-1'!A:A)&lt;&gt;LOOKUP(A6028,'[1]UDDATA-2'!B:B,'[1]UDDATA-2'!A:A)</f>
        <v>0</v>
      </c>
      <c r="L6028" t="str">
        <f t="shared" si="752"/>
        <v>Algoritmik og datastrukturer</v>
      </c>
      <c r="M6028">
        <f t="shared" si="753"/>
        <v>2</v>
      </c>
      <c r="N6028" t="str">
        <f t="shared" si="754"/>
        <v/>
      </c>
      <c r="O6028" t="e">
        <f>IF(AND(A6028&lt;&gt;A6027,#REF!&lt;&gt;""),#REF!,"")</f>
        <v>#REF!</v>
      </c>
      <c r="P6028" t="e">
        <f t="shared" si="757"/>
        <v>#REF!</v>
      </c>
      <c r="Q6028" s="2" t="e">
        <f t="shared" ca="1" si="758"/>
        <v>#REF!</v>
      </c>
      <c r="R6028" t="e">
        <f>IF(NOT(#REF!="Indskrevet"),"",IF(E6028="",FALSE,AND(NOT(#REF!),VALUE(RIGHT(CONCATENATE(YEAR(E6028)),2))=15)))</f>
        <v>#REF!</v>
      </c>
      <c r="S6028" t="e">
        <f t="shared" si="755"/>
        <v>#REF!</v>
      </c>
      <c r="T6028" t="e">
        <f t="shared" si="756"/>
        <v>#REF!</v>
      </c>
      <c r="U6028" s="2" t="e">
        <f t="shared" si="759"/>
        <v>#REF!</v>
      </c>
      <c r="V6028" s="2"/>
    </row>
    <row r="6029" spans="1:22" x14ac:dyDescent="0.25">
      <c r="A6029" t="s">
        <v>3535</v>
      </c>
      <c r="B6029" t="s">
        <v>3536</v>
      </c>
      <c r="C6029">
        <v>119.999999999998</v>
      </c>
      <c r="D6029" t="s">
        <v>5317</v>
      </c>
      <c r="E6029" s="1">
        <v>42172</v>
      </c>
      <c r="F6029" t="s">
        <v>5361</v>
      </c>
      <c r="G6029">
        <v>1</v>
      </c>
      <c r="H6029" t="s">
        <v>5287</v>
      </c>
      <c r="I6029" t="s">
        <v>5342</v>
      </c>
      <c r="J6029" t="s">
        <v>5303</v>
      </c>
      <c r="K6029" t="b">
        <f>LOOKUP(A6029,'[1]UDDATA-1'!B:B,'[1]UDDATA-1'!A:A)&lt;&gt;LOOKUP(A6029,'[1]UDDATA-2'!B:B,'[1]UDDATA-2'!A:A)</f>
        <v>0</v>
      </c>
      <c r="L6029" t="str">
        <f t="shared" si="752"/>
        <v>Syntaks og semantik</v>
      </c>
      <c r="M6029">
        <f t="shared" si="753"/>
        <v>4</v>
      </c>
      <c r="N6029" t="str">
        <f t="shared" si="754"/>
        <v/>
      </c>
      <c r="O6029" t="e">
        <f>IF(AND(A6029&lt;&gt;A6028,#REF!&lt;&gt;""),#REF!,"")</f>
        <v>#REF!</v>
      </c>
      <c r="P6029" t="e">
        <f t="shared" si="757"/>
        <v>#REF!</v>
      </c>
      <c r="Q6029" s="2" t="e">
        <f t="shared" ca="1" si="758"/>
        <v>#REF!</v>
      </c>
      <c r="R6029" t="e">
        <f>IF(NOT(#REF!="Indskrevet"),"",IF(E6029="",FALSE,AND(NOT(#REF!),VALUE(RIGHT(CONCATENATE(YEAR(E6029)),2))=15)))</f>
        <v>#REF!</v>
      </c>
      <c r="S6029" t="e">
        <f t="shared" si="755"/>
        <v>#REF!</v>
      </c>
      <c r="T6029" t="e">
        <f t="shared" si="756"/>
        <v>#REF!</v>
      </c>
      <c r="U6029" s="2" t="e">
        <f t="shared" si="759"/>
        <v>#REF!</v>
      </c>
      <c r="V6029" s="2"/>
    </row>
    <row r="6030" spans="1:22" x14ac:dyDescent="0.25">
      <c r="A6030" t="s">
        <v>3537</v>
      </c>
      <c r="B6030" t="s">
        <v>3538</v>
      </c>
      <c r="C6030">
        <v>119.999999999998</v>
      </c>
      <c r="D6030" t="s">
        <v>5296</v>
      </c>
      <c r="E6030" s="1">
        <v>41676</v>
      </c>
      <c r="F6030" t="s">
        <v>5343</v>
      </c>
      <c r="G6030">
        <v>1</v>
      </c>
      <c r="H6030" t="s">
        <v>5287</v>
      </c>
      <c r="I6030" t="s">
        <v>5288</v>
      </c>
      <c r="J6030" t="s">
        <v>5289</v>
      </c>
      <c r="K6030" t="b">
        <f>LOOKUP(A6030,'[1]UDDATA-1'!B:B,'[1]UDDATA-1'!A:A)&lt;&gt;LOOKUP(A6030,'[1]UDDATA-2'!B:B,'[1]UDDATA-2'!A:A)</f>
        <v>0</v>
      </c>
      <c r="L6030" t="str">
        <f t="shared" si="752"/>
        <v>Grundlæggende programmering</v>
      </c>
      <c r="M6030">
        <f t="shared" si="753"/>
        <v>7</v>
      </c>
      <c r="N6030" t="str">
        <f t="shared" si="754"/>
        <v/>
      </c>
      <c r="O6030" t="e">
        <f>IF(AND(A6030&lt;&gt;A6029,#REF!&lt;&gt;""),#REF!,"")</f>
        <v>#REF!</v>
      </c>
      <c r="P6030" t="e">
        <f t="shared" si="757"/>
        <v>#REF!</v>
      </c>
      <c r="Q6030" s="2" t="e">
        <f t="shared" ca="1" si="758"/>
        <v>#REF!</v>
      </c>
      <c r="R6030" t="e">
        <f>IF(NOT(#REF!="Indskrevet"),"",IF(E6030="",FALSE,AND(NOT(#REF!),VALUE(RIGHT(CONCATENATE(YEAR(E6030)),2))=15)))</f>
        <v>#REF!</v>
      </c>
      <c r="S6030" t="e">
        <f t="shared" si="755"/>
        <v>#REF!</v>
      </c>
      <c r="T6030" t="e">
        <f t="shared" si="756"/>
        <v>#REF!</v>
      </c>
      <c r="U6030" s="2" t="e">
        <f t="shared" si="759"/>
        <v>#REF!</v>
      </c>
      <c r="V6030" s="2"/>
    </row>
    <row r="6031" spans="1:22" x14ac:dyDescent="0.25">
      <c r="A6031" t="s">
        <v>3537</v>
      </c>
      <c r="B6031" t="s">
        <v>3538</v>
      </c>
      <c r="C6031">
        <v>119.999999999998</v>
      </c>
      <c r="D6031" t="s">
        <v>5285</v>
      </c>
      <c r="E6031" s="1">
        <v>41815</v>
      </c>
      <c r="F6031" t="s">
        <v>5344</v>
      </c>
      <c r="G6031">
        <v>1</v>
      </c>
      <c r="H6031" t="s">
        <v>5287</v>
      </c>
      <c r="I6031" t="s">
        <v>5292</v>
      </c>
      <c r="J6031" t="s">
        <v>5293</v>
      </c>
      <c r="K6031" t="b">
        <f>LOOKUP(A6031,'[1]UDDATA-1'!B:B,'[1]UDDATA-1'!A:A)&lt;&gt;LOOKUP(A6031,'[1]UDDATA-2'!B:B,'[1]UDDATA-2'!A:A)</f>
        <v>0</v>
      </c>
      <c r="L6031" t="str">
        <f t="shared" si="752"/>
        <v>Matematik til multimedie-applikationer</v>
      </c>
      <c r="M6031">
        <f t="shared" si="753"/>
        <v>2</v>
      </c>
      <c r="N6031" t="str">
        <f t="shared" si="754"/>
        <v/>
      </c>
      <c r="O6031" t="e">
        <f>IF(AND(A6031&lt;&gt;A6030,#REF!&lt;&gt;""),#REF!,"")</f>
        <v>#REF!</v>
      </c>
      <c r="P6031" t="e">
        <f t="shared" si="757"/>
        <v>#REF!</v>
      </c>
      <c r="Q6031" s="2" t="e">
        <f t="shared" ca="1" si="758"/>
        <v>#REF!</v>
      </c>
      <c r="R6031" t="e">
        <f>IF(NOT(#REF!="Indskrevet"),"",IF(E6031="",FALSE,AND(NOT(#REF!),VALUE(RIGHT(CONCATENATE(YEAR(E6031)),2))=15)))</f>
        <v>#REF!</v>
      </c>
      <c r="S6031" t="e">
        <f t="shared" si="755"/>
        <v>#REF!</v>
      </c>
      <c r="T6031" t="e">
        <f t="shared" si="756"/>
        <v>#REF!</v>
      </c>
      <c r="U6031" s="2" t="e">
        <f t="shared" si="759"/>
        <v>#REF!</v>
      </c>
      <c r="V6031" s="2"/>
    </row>
    <row r="6032" spans="1:22" x14ac:dyDescent="0.25">
      <c r="A6032" t="s">
        <v>3537</v>
      </c>
      <c r="B6032" t="s">
        <v>3538</v>
      </c>
      <c r="C6032">
        <v>119.999999999998</v>
      </c>
      <c r="D6032" t="s">
        <v>5296</v>
      </c>
      <c r="E6032" s="1">
        <v>41824</v>
      </c>
      <c r="F6032" t="s">
        <v>5345</v>
      </c>
      <c r="G6032">
        <v>1</v>
      </c>
      <c r="H6032" t="s">
        <v>5287</v>
      </c>
      <c r="I6032" t="s">
        <v>5295</v>
      </c>
      <c r="J6032" t="s">
        <v>5293</v>
      </c>
      <c r="K6032" t="b">
        <f>LOOKUP(A6032,'[1]UDDATA-1'!B:B,'[1]UDDATA-1'!A:A)&lt;&gt;LOOKUP(A6032,'[1]UDDATA-2'!B:B,'[1]UDDATA-2'!A:A)</f>
        <v>0</v>
      </c>
      <c r="L6032" t="str">
        <f t="shared" si="752"/>
        <v>Fysisk interface design</v>
      </c>
      <c r="M6032">
        <f t="shared" si="753"/>
        <v>7</v>
      </c>
      <c r="N6032" t="str">
        <f t="shared" si="754"/>
        <v/>
      </c>
      <c r="O6032" t="e">
        <f>IF(AND(A6032&lt;&gt;A6031,#REF!&lt;&gt;""),#REF!,"")</f>
        <v>#REF!</v>
      </c>
      <c r="P6032" t="e">
        <f t="shared" si="757"/>
        <v>#REF!</v>
      </c>
      <c r="Q6032" s="2" t="e">
        <f t="shared" ca="1" si="758"/>
        <v>#REF!</v>
      </c>
      <c r="R6032" t="e">
        <f>IF(NOT(#REF!="Indskrevet"),"",IF(E6032="",FALSE,AND(NOT(#REF!),VALUE(RIGHT(CONCATENATE(YEAR(E6032)),2))=15)))</f>
        <v>#REF!</v>
      </c>
      <c r="S6032" t="e">
        <f t="shared" si="755"/>
        <v>#REF!</v>
      </c>
      <c r="T6032" t="e">
        <f t="shared" si="756"/>
        <v>#REF!</v>
      </c>
      <c r="U6032" s="2" t="e">
        <f t="shared" si="759"/>
        <v>#REF!</v>
      </c>
      <c r="V6032" s="2"/>
    </row>
    <row r="6033" spans="1:22" x14ac:dyDescent="0.25">
      <c r="A6033" t="s">
        <v>3537</v>
      </c>
      <c r="B6033" t="s">
        <v>3538</v>
      </c>
      <c r="C6033">
        <v>119.999999999998</v>
      </c>
      <c r="D6033" t="s">
        <v>5285</v>
      </c>
      <c r="E6033" s="1">
        <v>42150</v>
      </c>
      <c r="F6033" t="s">
        <v>5346</v>
      </c>
      <c r="G6033">
        <v>1</v>
      </c>
      <c r="H6033" t="s">
        <v>5287</v>
      </c>
      <c r="I6033" t="s">
        <v>5298</v>
      </c>
      <c r="J6033" t="s">
        <v>5303</v>
      </c>
      <c r="K6033" t="b">
        <f>LOOKUP(A6033,'[1]UDDATA-1'!B:B,'[1]UDDATA-1'!A:A)&lt;&gt;LOOKUP(A6033,'[1]UDDATA-2'!B:B,'[1]UDDATA-2'!A:A)</f>
        <v>0</v>
      </c>
      <c r="L6033" t="str">
        <f t="shared" si="752"/>
        <v>Proceduremæssig programmering</v>
      </c>
      <c r="M6033">
        <f t="shared" si="753"/>
        <v>2</v>
      </c>
      <c r="N6033" t="str">
        <f t="shared" si="754"/>
        <v/>
      </c>
      <c r="O6033" t="e">
        <f>IF(AND(A6033&lt;&gt;A6032,#REF!&lt;&gt;""),#REF!,"")</f>
        <v>#REF!</v>
      </c>
      <c r="P6033" t="e">
        <f t="shared" si="757"/>
        <v>#REF!</v>
      </c>
      <c r="Q6033" s="2" t="e">
        <f t="shared" ca="1" si="758"/>
        <v>#REF!</v>
      </c>
      <c r="R6033" t="e">
        <f>IF(NOT(#REF!="Indskrevet"),"",IF(E6033="",FALSE,AND(NOT(#REF!),VALUE(RIGHT(CONCATENATE(YEAR(E6033)),2))=15)))</f>
        <v>#REF!</v>
      </c>
      <c r="S6033" t="e">
        <f t="shared" si="755"/>
        <v>#REF!</v>
      </c>
      <c r="T6033" t="e">
        <f t="shared" si="756"/>
        <v>#REF!</v>
      </c>
      <c r="U6033" s="2" t="e">
        <f t="shared" si="759"/>
        <v>#REF!</v>
      </c>
      <c r="V6033" s="2"/>
    </row>
    <row r="6034" spans="1:22" x14ac:dyDescent="0.25">
      <c r="A6034" t="s">
        <v>3537</v>
      </c>
      <c r="B6034" t="s">
        <v>3538</v>
      </c>
      <c r="C6034">
        <v>119.999999999998</v>
      </c>
      <c r="D6034" t="s">
        <v>5285</v>
      </c>
      <c r="E6034" s="1">
        <v>42170</v>
      </c>
      <c r="F6034" t="s">
        <v>5347</v>
      </c>
      <c r="G6034">
        <v>1</v>
      </c>
      <c r="H6034" t="s">
        <v>5287</v>
      </c>
      <c r="I6034" t="s">
        <v>5302</v>
      </c>
      <c r="J6034" t="s">
        <v>5303</v>
      </c>
      <c r="K6034" t="b">
        <f>LOOKUP(A6034,'[1]UDDATA-1'!B:B,'[1]UDDATA-1'!A:A)&lt;&gt;LOOKUP(A6034,'[1]UDDATA-2'!B:B,'[1]UDDATA-2'!A:A)</f>
        <v>0</v>
      </c>
      <c r="L6034" t="str">
        <f t="shared" si="752"/>
        <v>Lyd- og musikbehandling</v>
      </c>
      <c r="M6034">
        <f t="shared" si="753"/>
        <v>2</v>
      </c>
      <c r="N6034" t="str">
        <f t="shared" si="754"/>
        <v/>
      </c>
      <c r="O6034" t="e">
        <f>IF(AND(A6034&lt;&gt;A6033,#REF!&lt;&gt;""),#REF!,"")</f>
        <v>#REF!</v>
      </c>
      <c r="P6034" t="e">
        <f t="shared" si="757"/>
        <v>#REF!</v>
      </c>
      <c r="Q6034" s="2" t="e">
        <f t="shared" ca="1" si="758"/>
        <v>#REF!</v>
      </c>
      <c r="R6034" t="e">
        <f>IF(NOT(#REF!="Indskrevet"),"",IF(E6034="",FALSE,AND(NOT(#REF!),VALUE(RIGHT(CONCATENATE(YEAR(E6034)),2))=15)))</f>
        <v>#REF!</v>
      </c>
      <c r="S6034" t="e">
        <f t="shared" si="755"/>
        <v>#REF!</v>
      </c>
      <c r="T6034" t="e">
        <f t="shared" si="756"/>
        <v>#REF!</v>
      </c>
      <c r="U6034" s="2" t="e">
        <f t="shared" si="759"/>
        <v>#REF!</v>
      </c>
      <c r="V6034" s="2"/>
    </row>
    <row r="6035" spans="1:22" x14ac:dyDescent="0.25">
      <c r="A6035" t="s">
        <v>3537</v>
      </c>
      <c r="B6035" t="s">
        <v>3538</v>
      </c>
      <c r="C6035">
        <v>119.999999999998</v>
      </c>
      <c r="D6035" t="s">
        <v>5317</v>
      </c>
      <c r="E6035" s="1">
        <v>42179</v>
      </c>
      <c r="F6035" t="s">
        <v>5348</v>
      </c>
      <c r="G6035">
        <v>1</v>
      </c>
      <c r="H6035" t="s">
        <v>5287</v>
      </c>
      <c r="I6035" t="s">
        <v>5305</v>
      </c>
      <c r="J6035" t="s">
        <v>5303</v>
      </c>
      <c r="K6035" t="b">
        <f>LOOKUP(A6035,'[1]UDDATA-1'!B:B,'[1]UDDATA-1'!A:A)&lt;&gt;LOOKUP(A6035,'[1]UDDATA-2'!B:B,'[1]UDDATA-2'!A:A)</f>
        <v>0</v>
      </c>
      <c r="L6035" t="str">
        <f t="shared" si="752"/>
        <v>Objektorienteret Software Engineering</v>
      </c>
      <c r="M6035">
        <f t="shared" si="753"/>
        <v>4</v>
      </c>
      <c r="N6035" t="str">
        <f t="shared" si="754"/>
        <v/>
      </c>
      <c r="O6035" t="e">
        <f>IF(AND(A6035&lt;&gt;A6034,#REF!&lt;&gt;""),#REF!,"")</f>
        <v>#REF!</v>
      </c>
      <c r="P6035" t="e">
        <f t="shared" si="757"/>
        <v>#REF!</v>
      </c>
      <c r="Q6035" s="2" t="e">
        <f t="shared" ca="1" si="758"/>
        <v>#REF!</v>
      </c>
      <c r="R6035" t="e">
        <f>IF(NOT(#REF!="Indskrevet"),"",IF(E6035="",FALSE,AND(NOT(#REF!),VALUE(RIGHT(CONCATENATE(YEAR(E6035)),2))=15)))</f>
        <v>#REF!</v>
      </c>
      <c r="S6035" t="e">
        <f t="shared" si="755"/>
        <v>#REF!</v>
      </c>
      <c r="T6035" t="e">
        <f t="shared" si="756"/>
        <v>#REF!</v>
      </c>
      <c r="U6035" s="2" t="e">
        <f t="shared" si="759"/>
        <v>#REF!</v>
      </c>
      <c r="V6035" s="2"/>
    </row>
    <row r="6036" spans="1:22" x14ac:dyDescent="0.25">
      <c r="A6036" t="s">
        <v>3539</v>
      </c>
      <c r="B6036" t="s">
        <v>3540</v>
      </c>
      <c r="C6036">
        <v>54.999999999998998</v>
      </c>
      <c r="D6036" t="s">
        <v>5306</v>
      </c>
      <c r="E6036" s="1">
        <v>42018</v>
      </c>
      <c r="F6036" t="s">
        <v>5349</v>
      </c>
      <c r="G6036">
        <v>1</v>
      </c>
      <c r="H6036" t="s">
        <v>5307</v>
      </c>
      <c r="I6036" t="s">
        <v>5350</v>
      </c>
      <c r="J6036" t="s">
        <v>5289</v>
      </c>
      <c r="K6036" t="b">
        <f>LOOKUP(A6036,'[1]UDDATA-1'!B:B,'[1]UDDATA-1'!A:A)&lt;&gt;LOOKUP(A6036,'[1]UDDATA-2'!B:B,'[1]UDDATA-2'!A:A)</f>
        <v>0</v>
      </c>
      <c r="L6036" t="str">
        <f t="shared" si="752"/>
        <v>Objektorienteret programmering 1</v>
      </c>
      <c r="M6036">
        <f t="shared" si="753"/>
        <v>0</v>
      </c>
      <c r="N6036" t="str">
        <f t="shared" si="754"/>
        <v/>
      </c>
      <c r="O6036" t="e">
        <f>IF(AND(A6036&lt;&gt;A6035,#REF!&lt;&gt;""),#REF!,"")</f>
        <v>#REF!</v>
      </c>
      <c r="P6036" t="e">
        <f t="shared" si="757"/>
        <v>#REF!</v>
      </c>
      <c r="Q6036" s="2" t="e">
        <f t="shared" ca="1" si="758"/>
        <v>#REF!</v>
      </c>
      <c r="R6036" t="e">
        <f>IF(NOT(#REF!="Indskrevet"),"",IF(E6036="",FALSE,AND(NOT(#REF!),VALUE(RIGHT(CONCATENATE(YEAR(E6036)),2))=15)))</f>
        <v>#REF!</v>
      </c>
      <c r="S6036" t="e">
        <f t="shared" si="755"/>
        <v>#REF!</v>
      </c>
      <c r="T6036" t="e">
        <f t="shared" si="756"/>
        <v>#REF!</v>
      </c>
      <c r="U6036" s="2" t="e">
        <f t="shared" si="759"/>
        <v>#REF!</v>
      </c>
      <c r="V6036" s="2"/>
    </row>
    <row r="6037" spans="1:22" x14ac:dyDescent="0.25">
      <c r="A6037" t="s">
        <v>3539</v>
      </c>
      <c r="B6037" t="s">
        <v>3540</v>
      </c>
      <c r="C6037">
        <v>54.999999999998998</v>
      </c>
      <c r="D6037" t="s">
        <v>5285</v>
      </c>
      <c r="E6037" s="1">
        <v>42063</v>
      </c>
      <c r="F6037" t="s">
        <v>5349</v>
      </c>
      <c r="G6037">
        <v>2</v>
      </c>
      <c r="H6037" t="s">
        <v>5287</v>
      </c>
      <c r="I6037" t="s">
        <v>5350</v>
      </c>
      <c r="J6037" t="s">
        <v>5289</v>
      </c>
      <c r="K6037" t="b">
        <f>LOOKUP(A6037,'[1]UDDATA-1'!B:B,'[1]UDDATA-1'!A:A)&lt;&gt;LOOKUP(A6037,'[1]UDDATA-2'!B:B,'[1]UDDATA-2'!A:A)</f>
        <v>0</v>
      </c>
      <c r="L6037" t="str">
        <f t="shared" si="752"/>
        <v/>
      </c>
      <c r="M6037" t="str">
        <f t="shared" si="753"/>
        <v/>
      </c>
      <c r="N6037" t="str">
        <f t="shared" si="754"/>
        <v/>
      </c>
      <c r="O6037" t="e">
        <f>IF(AND(A6037&lt;&gt;A6036,#REF!&lt;&gt;""),#REF!,"")</f>
        <v>#REF!</v>
      </c>
      <c r="P6037" t="e">
        <f t="shared" si="757"/>
        <v>#REF!</v>
      </c>
      <c r="Q6037" s="2" t="e">
        <f t="shared" ca="1" si="758"/>
        <v>#REF!</v>
      </c>
      <c r="R6037" t="e">
        <f>IF(NOT(#REF!="Indskrevet"),"",IF(E6037="",FALSE,AND(NOT(#REF!),VALUE(RIGHT(CONCATENATE(YEAR(E6037)),2))=15)))</f>
        <v>#REF!</v>
      </c>
      <c r="S6037" t="e">
        <f t="shared" si="755"/>
        <v>#REF!</v>
      </c>
      <c r="T6037" t="e">
        <f t="shared" si="756"/>
        <v>#REF!</v>
      </c>
      <c r="U6037" s="2" t="e">
        <f t="shared" si="759"/>
        <v>#REF!</v>
      </c>
      <c r="V6037" s="2"/>
    </row>
    <row r="6038" spans="1:22" x14ac:dyDescent="0.25">
      <c r="A6038" t="s">
        <v>3539</v>
      </c>
      <c r="B6038" t="s">
        <v>3540</v>
      </c>
      <c r="C6038">
        <v>54.999999999998998</v>
      </c>
      <c r="D6038" t="s">
        <v>5317</v>
      </c>
      <c r="E6038" s="1">
        <v>42030</v>
      </c>
      <c r="F6038" t="s">
        <v>5351</v>
      </c>
      <c r="G6038">
        <v>1</v>
      </c>
      <c r="H6038" t="s">
        <v>5287</v>
      </c>
      <c r="I6038" t="s">
        <v>5324</v>
      </c>
      <c r="J6038" t="s">
        <v>5289</v>
      </c>
      <c r="K6038" t="b">
        <f>LOOKUP(A6038,'[1]UDDATA-1'!B:B,'[1]UDDATA-1'!A:A)&lt;&gt;LOOKUP(A6038,'[1]UDDATA-2'!B:B,'[1]UDDATA-2'!A:A)</f>
        <v>0</v>
      </c>
      <c r="L6038" t="str">
        <f t="shared" si="752"/>
        <v>Lineær algebra</v>
      </c>
      <c r="M6038">
        <f t="shared" si="753"/>
        <v>4</v>
      </c>
      <c r="N6038" t="str">
        <f t="shared" si="754"/>
        <v/>
      </c>
      <c r="O6038" t="e">
        <f>IF(AND(A6038&lt;&gt;A6037,#REF!&lt;&gt;""),#REF!,"")</f>
        <v>#REF!</v>
      </c>
      <c r="P6038" t="e">
        <f t="shared" si="757"/>
        <v>#REF!</v>
      </c>
      <c r="Q6038" s="2" t="e">
        <f t="shared" ca="1" si="758"/>
        <v>#REF!</v>
      </c>
      <c r="R6038" t="e">
        <f>IF(NOT(#REF!="Indskrevet"),"",IF(E6038="",FALSE,AND(NOT(#REF!),VALUE(RIGHT(CONCATENATE(YEAR(E6038)),2))=15)))</f>
        <v>#REF!</v>
      </c>
      <c r="S6038" t="e">
        <f t="shared" si="755"/>
        <v>#REF!</v>
      </c>
      <c r="T6038" t="e">
        <f t="shared" si="756"/>
        <v>#REF!</v>
      </c>
      <c r="U6038" s="2" t="e">
        <f t="shared" si="759"/>
        <v>#REF!</v>
      </c>
      <c r="V6038" s="2"/>
    </row>
    <row r="6039" spans="1:22" x14ac:dyDescent="0.25">
      <c r="A6039" t="s">
        <v>3539</v>
      </c>
      <c r="B6039" t="s">
        <v>3540</v>
      </c>
      <c r="C6039">
        <v>54.999999999998998</v>
      </c>
      <c r="D6039" t="s">
        <v>5317</v>
      </c>
      <c r="E6039" s="1">
        <v>42180</v>
      </c>
      <c r="F6039" t="s">
        <v>5352</v>
      </c>
      <c r="G6039">
        <v>1</v>
      </c>
      <c r="H6039" t="s">
        <v>5287</v>
      </c>
      <c r="I6039" t="s">
        <v>5353</v>
      </c>
      <c r="J6039" t="s">
        <v>5293</v>
      </c>
      <c r="K6039" t="b">
        <f>LOOKUP(A6039,'[1]UDDATA-1'!B:B,'[1]UDDATA-1'!A:A)&lt;&gt;LOOKUP(A6039,'[1]UDDATA-2'!B:B,'[1]UDDATA-2'!A:A)</f>
        <v>0</v>
      </c>
      <c r="L6039" t="str">
        <f t="shared" si="752"/>
        <v>Objektorienteret programmering 2</v>
      </c>
      <c r="M6039">
        <f t="shared" si="753"/>
        <v>4</v>
      </c>
      <c r="N6039" t="str">
        <f t="shared" si="754"/>
        <v/>
      </c>
      <c r="O6039" t="e">
        <f>IF(AND(A6039&lt;&gt;A6038,#REF!&lt;&gt;""),#REF!,"")</f>
        <v>#REF!</v>
      </c>
      <c r="P6039" t="e">
        <f t="shared" si="757"/>
        <v>#REF!</v>
      </c>
      <c r="Q6039" s="2" t="e">
        <f t="shared" ca="1" si="758"/>
        <v>#REF!</v>
      </c>
      <c r="R6039" t="e">
        <f>IF(NOT(#REF!="Indskrevet"),"",IF(E6039="",FALSE,AND(NOT(#REF!),VALUE(RIGHT(CONCATENATE(YEAR(E6039)),2))=15)))</f>
        <v>#REF!</v>
      </c>
      <c r="S6039" t="e">
        <f t="shared" si="755"/>
        <v>#REF!</v>
      </c>
      <c r="T6039" t="e">
        <f t="shared" si="756"/>
        <v>#REF!</v>
      </c>
      <c r="U6039" s="2" t="e">
        <f t="shared" si="759"/>
        <v>#REF!</v>
      </c>
      <c r="V6039" s="2"/>
    </row>
    <row r="6040" spans="1:22" x14ac:dyDescent="0.25">
      <c r="A6040" t="s">
        <v>3539</v>
      </c>
      <c r="B6040" t="s">
        <v>3540</v>
      </c>
      <c r="C6040">
        <v>54.999999999998998</v>
      </c>
      <c r="D6040" t="s">
        <v>5318</v>
      </c>
      <c r="E6040" s="1">
        <v>42191</v>
      </c>
      <c r="F6040" t="s">
        <v>5354</v>
      </c>
      <c r="G6040">
        <v>1</v>
      </c>
      <c r="H6040" t="s">
        <v>5307</v>
      </c>
      <c r="I6040" t="s">
        <v>5330</v>
      </c>
      <c r="J6040" t="s">
        <v>5293</v>
      </c>
      <c r="K6040" t="b">
        <f>LOOKUP(A6040,'[1]UDDATA-1'!B:B,'[1]UDDATA-1'!A:A)&lt;&gt;LOOKUP(A6040,'[1]UDDATA-2'!B:B,'[1]UDDATA-2'!A:A)</f>
        <v>0</v>
      </c>
      <c r="L6040" t="str">
        <f t="shared" si="752"/>
        <v>Diskret matematik</v>
      </c>
      <c r="M6040" t="str">
        <f t="shared" si="753"/>
        <v/>
      </c>
      <c r="N6040" t="str">
        <f t="shared" si="754"/>
        <v>U</v>
      </c>
      <c r="O6040" t="e">
        <f>IF(AND(A6040&lt;&gt;A6039,#REF!&lt;&gt;""),#REF!,"")</f>
        <v>#REF!</v>
      </c>
      <c r="P6040" t="e">
        <f t="shared" si="757"/>
        <v>#REF!</v>
      </c>
      <c r="Q6040" s="2" t="e">
        <f t="shared" ca="1" si="758"/>
        <v>#REF!</v>
      </c>
      <c r="R6040" t="e">
        <f>IF(NOT(#REF!="Indskrevet"),"",IF(E6040="",FALSE,AND(NOT(#REF!),VALUE(RIGHT(CONCATENATE(YEAR(E6040)),2))=15)))</f>
        <v>#REF!</v>
      </c>
      <c r="S6040" t="e">
        <f t="shared" si="755"/>
        <v>#REF!</v>
      </c>
      <c r="T6040" t="e">
        <f t="shared" si="756"/>
        <v>#REF!</v>
      </c>
      <c r="U6040" s="2" t="e">
        <f t="shared" si="759"/>
        <v>#REF!</v>
      </c>
      <c r="V6040" s="2"/>
    </row>
    <row r="6041" spans="1:22" x14ac:dyDescent="0.25">
      <c r="A6041" t="s">
        <v>3539</v>
      </c>
      <c r="B6041" t="s">
        <v>3540</v>
      </c>
      <c r="C6041">
        <v>54.999999999998998</v>
      </c>
      <c r="D6041" t="s">
        <v>5306</v>
      </c>
      <c r="E6041" s="1">
        <v>42256</v>
      </c>
      <c r="F6041" t="s">
        <v>5354</v>
      </c>
      <c r="G6041">
        <v>2</v>
      </c>
      <c r="H6041" t="s">
        <v>5287</v>
      </c>
      <c r="I6041" t="s">
        <v>5330</v>
      </c>
      <c r="J6041" t="s">
        <v>5299</v>
      </c>
      <c r="K6041" t="b">
        <f>LOOKUP(A6041,'[1]UDDATA-1'!B:B,'[1]UDDATA-1'!A:A)&lt;&gt;LOOKUP(A6041,'[1]UDDATA-2'!B:B,'[1]UDDATA-2'!A:A)</f>
        <v>0</v>
      </c>
      <c r="L6041" t="str">
        <f t="shared" si="752"/>
        <v/>
      </c>
      <c r="M6041" t="str">
        <f t="shared" si="753"/>
        <v/>
      </c>
      <c r="N6041" t="str">
        <f t="shared" si="754"/>
        <v/>
      </c>
      <c r="O6041" t="e">
        <f>IF(AND(A6041&lt;&gt;A6040,#REF!&lt;&gt;""),#REF!,"")</f>
        <v>#REF!</v>
      </c>
      <c r="P6041" t="e">
        <f t="shared" si="757"/>
        <v>#REF!</v>
      </c>
      <c r="Q6041" s="2" t="e">
        <f t="shared" ca="1" si="758"/>
        <v>#REF!</v>
      </c>
      <c r="R6041" t="e">
        <f>IF(NOT(#REF!="Indskrevet"),"",IF(E6041="",FALSE,AND(NOT(#REF!),VALUE(RIGHT(CONCATENATE(YEAR(E6041)),2))=15)))</f>
        <v>#REF!</v>
      </c>
      <c r="S6041" t="e">
        <f t="shared" si="755"/>
        <v>#REF!</v>
      </c>
      <c r="T6041" t="e">
        <f t="shared" si="756"/>
        <v>#REF!</v>
      </c>
      <c r="U6041" s="2" t="e">
        <f t="shared" si="759"/>
        <v>#REF!</v>
      </c>
      <c r="V6041" s="2"/>
    </row>
    <row r="6042" spans="1:22" x14ac:dyDescent="0.25">
      <c r="A6042" t="s">
        <v>3542</v>
      </c>
      <c r="B6042" t="s">
        <v>3543</v>
      </c>
      <c r="C6042">
        <v>34.999999999999801</v>
      </c>
      <c r="D6042" t="s">
        <v>5306</v>
      </c>
      <c r="E6042" s="1">
        <v>41656</v>
      </c>
      <c r="F6042" t="s">
        <v>5349</v>
      </c>
      <c r="G6042">
        <v>1</v>
      </c>
      <c r="H6042" t="s">
        <v>5307</v>
      </c>
      <c r="I6042" t="s">
        <v>5350</v>
      </c>
      <c r="J6042" t="s">
        <v>5289</v>
      </c>
      <c r="K6042" t="b">
        <f>LOOKUP(A6042,'[1]UDDATA-1'!B:B,'[1]UDDATA-1'!A:A)&lt;&gt;LOOKUP(A6042,'[1]UDDATA-2'!B:B,'[1]UDDATA-2'!A:A)</f>
        <v>0</v>
      </c>
      <c r="L6042" t="str">
        <f t="shared" si="752"/>
        <v>Objektorienteret programmering 1</v>
      </c>
      <c r="M6042">
        <f t="shared" si="753"/>
        <v>0</v>
      </c>
      <c r="N6042" t="str">
        <f t="shared" si="754"/>
        <v/>
      </c>
      <c r="O6042" t="e">
        <f>IF(AND(A6042&lt;&gt;A6041,#REF!&lt;&gt;""),#REF!,"")</f>
        <v>#REF!</v>
      </c>
      <c r="P6042" t="e">
        <f t="shared" si="757"/>
        <v>#REF!</v>
      </c>
      <c r="Q6042" s="2" t="e">
        <f t="shared" ca="1" si="758"/>
        <v>#REF!</v>
      </c>
      <c r="R6042" t="e">
        <f>IF(NOT(#REF!="Indskrevet"),"",IF(E6042="",FALSE,AND(NOT(#REF!),VALUE(RIGHT(CONCATENATE(YEAR(E6042)),2))=15)))</f>
        <v>#REF!</v>
      </c>
      <c r="S6042" t="e">
        <f t="shared" si="755"/>
        <v>#REF!</v>
      </c>
      <c r="T6042" t="e">
        <f t="shared" si="756"/>
        <v>#REF!</v>
      </c>
      <c r="U6042" s="2" t="e">
        <f t="shared" si="759"/>
        <v>#REF!</v>
      </c>
      <c r="V6042" s="2"/>
    </row>
    <row r="6043" spans="1:22" x14ac:dyDescent="0.25">
      <c r="A6043" t="s">
        <v>3542</v>
      </c>
      <c r="B6043" t="s">
        <v>3543</v>
      </c>
      <c r="C6043">
        <v>34.999999999999801</v>
      </c>
      <c r="D6043" t="s">
        <v>5318</v>
      </c>
      <c r="E6043" s="1">
        <v>41695</v>
      </c>
      <c r="F6043" t="s">
        <v>5349</v>
      </c>
      <c r="G6043">
        <v>2</v>
      </c>
      <c r="H6043" t="s">
        <v>5287</v>
      </c>
      <c r="I6043" t="s">
        <v>5350</v>
      </c>
      <c r="J6043" t="s">
        <v>5289</v>
      </c>
      <c r="K6043" t="b">
        <f>LOOKUP(A6043,'[1]UDDATA-1'!B:B,'[1]UDDATA-1'!A:A)&lt;&gt;LOOKUP(A6043,'[1]UDDATA-2'!B:B,'[1]UDDATA-2'!A:A)</f>
        <v>0</v>
      </c>
      <c r="L6043" t="str">
        <f t="shared" si="752"/>
        <v/>
      </c>
      <c r="M6043" t="str">
        <f t="shared" si="753"/>
        <v/>
      </c>
      <c r="N6043" t="str">
        <f t="shared" si="754"/>
        <v/>
      </c>
      <c r="O6043" t="e">
        <f>IF(AND(A6043&lt;&gt;A6042,#REF!&lt;&gt;""),#REF!,"")</f>
        <v>#REF!</v>
      </c>
      <c r="P6043" t="e">
        <f t="shared" si="757"/>
        <v>#REF!</v>
      </c>
      <c r="Q6043" s="2" t="e">
        <f t="shared" ca="1" si="758"/>
        <v>#REF!</v>
      </c>
      <c r="R6043" t="e">
        <f>IF(NOT(#REF!="Indskrevet"),"",IF(E6043="",FALSE,AND(NOT(#REF!),VALUE(RIGHT(CONCATENATE(YEAR(E6043)),2))=15)))</f>
        <v>#REF!</v>
      </c>
      <c r="S6043" t="e">
        <f t="shared" si="755"/>
        <v>#REF!</v>
      </c>
      <c r="T6043" t="e">
        <f t="shared" si="756"/>
        <v>#REF!</v>
      </c>
      <c r="U6043" s="2" t="e">
        <f t="shared" si="759"/>
        <v>#REF!</v>
      </c>
      <c r="V6043" s="2"/>
    </row>
    <row r="6044" spans="1:22" x14ac:dyDescent="0.25">
      <c r="A6044" t="s">
        <v>3542</v>
      </c>
      <c r="B6044" t="s">
        <v>3543</v>
      </c>
      <c r="C6044">
        <v>34.999999999999801</v>
      </c>
      <c r="D6044" t="s">
        <v>5327</v>
      </c>
      <c r="E6044" s="1">
        <v>41675</v>
      </c>
      <c r="F6044" t="s">
        <v>5351</v>
      </c>
      <c r="G6044">
        <v>1</v>
      </c>
      <c r="H6044" t="s">
        <v>5307</v>
      </c>
      <c r="I6044" t="s">
        <v>5324</v>
      </c>
      <c r="J6044" t="s">
        <v>5289</v>
      </c>
      <c r="K6044" t="b">
        <f>LOOKUP(A6044,'[1]UDDATA-1'!B:B,'[1]UDDATA-1'!A:A)&lt;&gt;LOOKUP(A6044,'[1]UDDATA-2'!B:B,'[1]UDDATA-2'!A:A)</f>
        <v>0</v>
      </c>
      <c r="L6044" t="str">
        <f t="shared" si="752"/>
        <v>Lineær algebra</v>
      </c>
      <c r="M6044">
        <f t="shared" si="753"/>
        <v>-3</v>
      </c>
      <c r="N6044" t="str">
        <f t="shared" si="754"/>
        <v/>
      </c>
      <c r="O6044" t="e">
        <f>IF(AND(A6044&lt;&gt;A6043,#REF!&lt;&gt;""),#REF!,"")</f>
        <v>#REF!</v>
      </c>
      <c r="P6044" t="e">
        <f t="shared" si="757"/>
        <v>#REF!</v>
      </c>
      <c r="Q6044" s="2" t="e">
        <f t="shared" ca="1" si="758"/>
        <v>#REF!</v>
      </c>
      <c r="R6044" t="e">
        <f>IF(NOT(#REF!="Indskrevet"),"",IF(E6044="",FALSE,AND(NOT(#REF!),VALUE(RIGHT(CONCATENATE(YEAR(E6044)),2))=15)))</f>
        <v>#REF!</v>
      </c>
      <c r="S6044" t="e">
        <f t="shared" si="755"/>
        <v>#REF!</v>
      </c>
      <c r="T6044" t="e">
        <f t="shared" si="756"/>
        <v>#REF!</v>
      </c>
      <c r="U6044" s="2" t="e">
        <f t="shared" si="759"/>
        <v>#REF!</v>
      </c>
      <c r="V6044" s="2"/>
    </row>
    <row r="6045" spans="1:22" x14ac:dyDescent="0.25">
      <c r="A6045" t="s">
        <v>3542</v>
      </c>
      <c r="B6045" t="s">
        <v>3543</v>
      </c>
      <c r="C6045">
        <v>34.999999999999801</v>
      </c>
      <c r="D6045" t="s">
        <v>5327</v>
      </c>
      <c r="E6045" s="1">
        <v>41697</v>
      </c>
      <c r="F6045" t="s">
        <v>5351</v>
      </c>
      <c r="G6045">
        <v>2</v>
      </c>
      <c r="H6045" t="s">
        <v>5287</v>
      </c>
      <c r="I6045" t="s">
        <v>5324</v>
      </c>
      <c r="J6045" t="s">
        <v>5289</v>
      </c>
      <c r="K6045" t="b">
        <f>LOOKUP(A6045,'[1]UDDATA-1'!B:B,'[1]UDDATA-1'!A:A)&lt;&gt;LOOKUP(A6045,'[1]UDDATA-2'!B:B,'[1]UDDATA-2'!A:A)</f>
        <v>0</v>
      </c>
      <c r="L6045" t="str">
        <f t="shared" si="752"/>
        <v/>
      </c>
      <c r="M6045" t="str">
        <f t="shared" si="753"/>
        <v/>
      </c>
      <c r="N6045" t="str">
        <f t="shared" si="754"/>
        <v/>
      </c>
      <c r="O6045" t="e">
        <f>IF(AND(A6045&lt;&gt;A6044,#REF!&lt;&gt;""),#REF!,"")</f>
        <v>#REF!</v>
      </c>
      <c r="P6045" t="e">
        <f t="shared" si="757"/>
        <v>#REF!</v>
      </c>
      <c r="Q6045" s="2" t="e">
        <f t="shared" ca="1" si="758"/>
        <v>#REF!</v>
      </c>
      <c r="R6045" t="e">
        <f>IF(NOT(#REF!="Indskrevet"),"",IF(E6045="",FALSE,AND(NOT(#REF!),VALUE(RIGHT(CONCATENATE(YEAR(E6045)),2))=15)))</f>
        <v>#REF!</v>
      </c>
      <c r="S6045" t="e">
        <f t="shared" si="755"/>
        <v>#REF!</v>
      </c>
      <c r="T6045" t="e">
        <f t="shared" si="756"/>
        <v>#REF!</v>
      </c>
      <c r="U6045" s="2" t="e">
        <f t="shared" si="759"/>
        <v>#REF!</v>
      </c>
      <c r="V6045" s="2"/>
    </row>
    <row r="6046" spans="1:22" x14ac:dyDescent="0.25">
      <c r="A6046" t="s">
        <v>3542</v>
      </c>
      <c r="B6046" t="s">
        <v>3543</v>
      </c>
      <c r="C6046">
        <v>34.999999999999801</v>
      </c>
      <c r="D6046" t="s">
        <v>5318</v>
      </c>
      <c r="E6046" s="1">
        <v>41787</v>
      </c>
      <c r="F6046" t="s">
        <v>5352</v>
      </c>
      <c r="G6046">
        <v>1</v>
      </c>
      <c r="H6046" t="s">
        <v>5287</v>
      </c>
      <c r="I6046" t="s">
        <v>5353</v>
      </c>
      <c r="J6046" t="s">
        <v>5293</v>
      </c>
      <c r="K6046" t="b">
        <f>LOOKUP(A6046,'[1]UDDATA-1'!B:B,'[1]UDDATA-1'!A:A)&lt;&gt;LOOKUP(A6046,'[1]UDDATA-2'!B:B,'[1]UDDATA-2'!A:A)</f>
        <v>0</v>
      </c>
      <c r="L6046" t="str">
        <f t="shared" si="752"/>
        <v>Objektorienteret programmering 2</v>
      </c>
      <c r="M6046" t="str">
        <f t="shared" si="753"/>
        <v/>
      </c>
      <c r="N6046" t="str">
        <f t="shared" si="754"/>
        <v>U</v>
      </c>
      <c r="O6046" t="e">
        <f>IF(AND(A6046&lt;&gt;A6045,#REF!&lt;&gt;""),#REF!,"")</f>
        <v>#REF!</v>
      </c>
      <c r="P6046" t="e">
        <f t="shared" si="757"/>
        <v>#REF!</v>
      </c>
      <c r="Q6046" s="2" t="e">
        <f t="shared" ca="1" si="758"/>
        <v>#REF!</v>
      </c>
      <c r="R6046" t="e">
        <f>IF(NOT(#REF!="Indskrevet"),"",IF(E6046="",FALSE,AND(NOT(#REF!),VALUE(RIGHT(CONCATENATE(YEAR(E6046)),2))=15)))</f>
        <v>#REF!</v>
      </c>
      <c r="S6046" t="e">
        <f t="shared" si="755"/>
        <v>#REF!</v>
      </c>
      <c r="T6046" t="e">
        <f t="shared" si="756"/>
        <v>#REF!</v>
      </c>
      <c r="U6046" s="2" t="e">
        <f t="shared" si="759"/>
        <v>#REF!</v>
      </c>
      <c r="V6046" s="2"/>
    </row>
    <row r="6047" spans="1:22" x14ac:dyDescent="0.25">
      <c r="A6047" t="s">
        <v>3542</v>
      </c>
      <c r="B6047" t="s">
        <v>3543</v>
      </c>
      <c r="C6047">
        <v>34.999999999999801</v>
      </c>
      <c r="D6047" t="s">
        <v>5318</v>
      </c>
      <c r="E6047" s="1">
        <v>41823</v>
      </c>
      <c r="F6047" t="s">
        <v>5354</v>
      </c>
      <c r="G6047">
        <v>1</v>
      </c>
      <c r="H6047" t="s">
        <v>5287</v>
      </c>
      <c r="I6047" t="s">
        <v>5330</v>
      </c>
      <c r="J6047" t="s">
        <v>5293</v>
      </c>
      <c r="K6047" t="b">
        <f>LOOKUP(A6047,'[1]UDDATA-1'!B:B,'[1]UDDATA-1'!A:A)&lt;&gt;LOOKUP(A6047,'[1]UDDATA-2'!B:B,'[1]UDDATA-2'!A:A)</f>
        <v>0</v>
      </c>
      <c r="L6047" t="str">
        <f t="shared" si="752"/>
        <v>Diskret matematik</v>
      </c>
      <c r="M6047" t="str">
        <f t="shared" si="753"/>
        <v/>
      </c>
      <c r="N6047" t="str">
        <f t="shared" si="754"/>
        <v>U</v>
      </c>
      <c r="O6047" t="e">
        <f>IF(AND(A6047&lt;&gt;A6046,#REF!&lt;&gt;""),#REF!,"")</f>
        <v>#REF!</v>
      </c>
      <c r="P6047" t="e">
        <f t="shared" si="757"/>
        <v>#REF!</v>
      </c>
      <c r="Q6047" s="2" t="e">
        <f t="shared" ca="1" si="758"/>
        <v>#REF!</v>
      </c>
      <c r="R6047" t="e">
        <f>IF(NOT(#REF!="Indskrevet"),"",IF(E6047="",FALSE,AND(NOT(#REF!),VALUE(RIGHT(CONCATENATE(YEAR(E6047)),2))=15)))</f>
        <v>#REF!</v>
      </c>
      <c r="S6047" t="e">
        <f t="shared" si="755"/>
        <v>#REF!</v>
      </c>
      <c r="T6047" t="e">
        <f t="shared" si="756"/>
        <v>#REF!</v>
      </c>
      <c r="U6047" s="2" t="e">
        <f t="shared" si="759"/>
        <v>#REF!</v>
      </c>
      <c r="V6047" s="2"/>
    </row>
    <row r="6048" spans="1:22" x14ac:dyDescent="0.25">
      <c r="A6048" t="s">
        <v>3544</v>
      </c>
      <c r="B6048" t="s">
        <v>3545</v>
      </c>
      <c r="C6048">
        <v>109.999999999998</v>
      </c>
      <c r="D6048" t="s">
        <v>5306</v>
      </c>
      <c r="E6048" s="1">
        <v>40927</v>
      </c>
      <c r="F6048" t="s">
        <v>5328</v>
      </c>
      <c r="G6048">
        <v>1</v>
      </c>
      <c r="H6048" t="s">
        <v>5307</v>
      </c>
      <c r="I6048" t="s">
        <v>5324</v>
      </c>
      <c r="J6048" t="s">
        <v>5362</v>
      </c>
      <c r="K6048" t="b">
        <f>LOOKUP(A6048,'[1]UDDATA-1'!B:B,'[1]UDDATA-1'!A:A)&lt;&gt;LOOKUP(A6048,'[1]UDDATA-2'!B:B,'[1]UDDATA-2'!A:A)</f>
        <v>0</v>
      </c>
      <c r="L6048" t="str">
        <f t="shared" si="752"/>
        <v>Lineær algebra</v>
      </c>
      <c r="M6048">
        <f t="shared" si="753"/>
        <v>0</v>
      </c>
      <c r="N6048" t="str">
        <f t="shared" si="754"/>
        <v/>
      </c>
      <c r="O6048" t="e">
        <f>IF(AND(A6048&lt;&gt;A6047,#REF!&lt;&gt;""),#REF!,"")</f>
        <v>#REF!</v>
      </c>
      <c r="P6048" t="e">
        <f t="shared" si="757"/>
        <v>#REF!</v>
      </c>
      <c r="Q6048" s="2" t="e">
        <f t="shared" ca="1" si="758"/>
        <v>#REF!</v>
      </c>
      <c r="R6048" t="e">
        <f>IF(NOT(#REF!="Indskrevet"),"",IF(E6048="",FALSE,AND(NOT(#REF!),VALUE(RIGHT(CONCATENATE(YEAR(E6048)),2))=15)))</f>
        <v>#REF!</v>
      </c>
      <c r="S6048" t="e">
        <f t="shared" si="755"/>
        <v>#REF!</v>
      </c>
      <c r="T6048" t="e">
        <f t="shared" si="756"/>
        <v>#REF!</v>
      </c>
      <c r="U6048" s="2" t="e">
        <f t="shared" si="759"/>
        <v>#REF!</v>
      </c>
      <c r="V6048" s="2"/>
    </row>
    <row r="6049" spans="1:22" x14ac:dyDescent="0.25">
      <c r="A6049" t="s">
        <v>3544</v>
      </c>
      <c r="B6049" t="s">
        <v>3545</v>
      </c>
      <c r="C6049">
        <v>109.999999999998</v>
      </c>
      <c r="D6049" t="s">
        <v>5306</v>
      </c>
      <c r="E6049" s="1">
        <v>40975</v>
      </c>
      <c r="F6049" t="s">
        <v>5328</v>
      </c>
      <c r="G6049">
        <v>2</v>
      </c>
      <c r="H6049" t="s">
        <v>5287</v>
      </c>
      <c r="I6049" t="s">
        <v>5324</v>
      </c>
      <c r="J6049" t="s">
        <v>5362</v>
      </c>
      <c r="K6049" t="b">
        <f>LOOKUP(A6049,'[1]UDDATA-1'!B:B,'[1]UDDATA-1'!A:A)&lt;&gt;LOOKUP(A6049,'[1]UDDATA-2'!B:B,'[1]UDDATA-2'!A:A)</f>
        <v>0</v>
      </c>
      <c r="L6049" t="str">
        <f t="shared" si="752"/>
        <v/>
      </c>
      <c r="M6049" t="str">
        <f t="shared" si="753"/>
        <v/>
      </c>
      <c r="N6049" t="str">
        <f t="shared" si="754"/>
        <v/>
      </c>
      <c r="O6049" t="e">
        <f>IF(AND(A6049&lt;&gt;A6048,#REF!&lt;&gt;""),#REF!,"")</f>
        <v>#REF!</v>
      </c>
      <c r="P6049" t="e">
        <f t="shared" si="757"/>
        <v>#REF!</v>
      </c>
      <c r="Q6049" s="2" t="e">
        <f t="shared" ca="1" si="758"/>
        <v>#REF!</v>
      </c>
      <c r="R6049" t="e">
        <f>IF(NOT(#REF!="Indskrevet"),"",IF(E6049="",FALSE,AND(NOT(#REF!),VALUE(RIGHT(CONCATENATE(YEAR(E6049)),2))=15)))</f>
        <v>#REF!</v>
      </c>
      <c r="S6049" t="e">
        <f t="shared" si="755"/>
        <v>#REF!</v>
      </c>
      <c r="T6049" t="e">
        <f t="shared" si="756"/>
        <v>#REF!</v>
      </c>
      <c r="U6049" s="2" t="e">
        <f t="shared" si="759"/>
        <v>#REF!</v>
      </c>
      <c r="V6049" s="2"/>
    </row>
    <row r="6050" spans="1:22" x14ac:dyDescent="0.25">
      <c r="A6050" t="s">
        <v>3544</v>
      </c>
      <c r="B6050" t="s">
        <v>3545</v>
      </c>
      <c r="C6050">
        <v>109.999999999998</v>
      </c>
      <c r="D6050" t="s">
        <v>5306</v>
      </c>
      <c r="E6050" s="1">
        <v>41082</v>
      </c>
      <c r="F6050" t="s">
        <v>5329</v>
      </c>
      <c r="G6050">
        <v>1</v>
      </c>
      <c r="H6050" t="s">
        <v>5307</v>
      </c>
      <c r="I6050" t="s">
        <v>5330</v>
      </c>
      <c r="J6050" t="s">
        <v>5362</v>
      </c>
      <c r="K6050" t="b">
        <f>LOOKUP(A6050,'[1]UDDATA-1'!B:B,'[1]UDDATA-1'!A:A)&lt;&gt;LOOKUP(A6050,'[1]UDDATA-2'!B:B,'[1]UDDATA-2'!A:A)</f>
        <v>0</v>
      </c>
      <c r="L6050" t="str">
        <f t="shared" si="752"/>
        <v>Diskret matematik</v>
      </c>
      <c r="M6050">
        <f t="shared" si="753"/>
        <v>0</v>
      </c>
      <c r="N6050" t="str">
        <f t="shared" si="754"/>
        <v/>
      </c>
      <c r="O6050" t="e">
        <f>IF(AND(A6050&lt;&gt;A6049,#REF!&lt;&gt;""),#REF!,"")</f>
        <v>#REF!</v>
      </c>
      <c r="P6050" t="e">
        <f t="shared" si="757"/>
        <v>#REF!</v>
      </c>
      <c r="Q6050" s="2" t="e">
        <f t="shared" ca="1" si="758"/>
        <v>#REF!</v>
      </c>
      <c r="R6050" t="e">
        <f>IF(NOT(#REF!="Indskrevet"),"",IF(E6050="",FALSE,AND(NOT(#REF!),VALUE(RIGHT(CONCATENATE(YEAR(E6050)),2))=15)))</f>
        <v>#REF!</v>
      </c>
      <c r="S6050" t="e">
        <f t="shared" si="755"/>
        <v>#REF!</v>
      </c>
      <c r="T6050" t="e">
        <f t="shared" si="756"/>
        <v>#REF!</v>
      </c>
      <c r="U6050" s="2" t="e">
        <f t="shared" si="759"/>
        <v>#REF!</v>
      </c>
      <c r="V6050" s="2"/>
    </row>
    <row r="6051" spans="1:22" x14ac:dyDescent="0.25">
      <c r="A6051" t="s">
        <v>3544</v>
      </c>
      <c r="B6051" t="s">
        <v>3545</v>
      </c>
      <c r="C6051">
        <v>109.999999999998</v>
      </c>
      <c r="D6051" t="s">
        <v>5306</v>
      </c>
      <c r="E6051" s="1">
        <v>41155</v>
      </c>
      <c r="F6051" t="s">
        <v>5329</v>
      </c>
      <c r="G6051">
        <v>2</v>
      </c>
      <c r="H6051" t="s">
        <v>5287</v>
      </c>
      <c r="I6051" t="s">
        <v>5330</v>
      </c>
      <c r="J6051" t="s">
        <v>5362</v>
      </c>
      <c r="K6051" t="b">
        <f>LOOKUP(A6051,'[1]UDDATA-1'!B:B,'[1]UDDATA-1'!A:A)&lt;&gt;LOOKUP(A6051,'[1]UDDATA-2'!B:B,'[1]UDDATA-2'!A:A)</f>
        <v>0</v>
      </c>
      <c r="L6051" t="str">
        <f t="shared" si="752"/>
        <v/>
      </c>
      <c r="M6051" t="str">
        <f t="shared" si="753"/>
        <v/>
      </c>
      <c r="N6051" t="str">
        <f t="shared" si="754"/>
        <v/>
      </c>
      <c r="O6051" t="e">
        <f>IF(AND(A6051&lt;&gt;A6050,#REF!&lt;&gt;""),#REF!,"")</f>
        <v>#REF!</v>
      </c>
      <c r="P6051" t="e">
        <f t="shared" si="757"/>
        <v>#REF!</v>
      </c>
      <c r="Q6051" s="2" t="e">
        <f t="shared" ca="1" si="758"/>
        <v>#REF!</v>
      </c>
      <c r="R6051" t="e">
        <f>IF(NOT(#REF!="Indskrevet"),"",IF(E6051="",FALSE,AND(NOT(#REF!),VALUE(RIGHT(CONCATENATE(YEAR(E6051)),2))=15)))</f>
        <v>#REF!</v>
      </c>
      <c r="S6051" t="e">
        <f t="shared" si="755"/>
        <v>#REF!</v>
      </c>
      <c r="T6051" t="e">
        <f t="shared" si="756"/>
        <v>#REF!</v>
      </c>
      <c r="U6051" s="2" t="e">
        <f t="shared" si="759"/>
        <v>#REF!</v>
      </c>
      <c r="V6051" s="2"/>
    </row>
    <row r="6052" spans="1:22" x14ac:dyDescent="0.25">
      <c r="A6052" t="s">
        <v>3544</v>
      </c>
      <c r="B6052" t="s">
        <v>3545</v>
      </c>
      <c r="C6052">
        <v>109.999999999998</v>
      </c>
      <c r="D6052" t="s">
        <v>5327</v>
      </c>
      <c r="E6052" s="1">
        <v>41078</v>
      </c>
      <c r="F6052" t="s">
        <v>5331</v>
      </c>
      <c r="G6052">
        <v>1</v>
      </c>
      <c r="H6052" t="s">
        <v>5307</v>
      </c>
      <c r="I6052" t="s">
        <v>5332</v>
      </c>
      <c r="J6052" t="s">
        <v>5362</v>
      </c>
      <c r="K6052" t="b">
        <f>LOOKUP(A6052,'[1]UDDATA-1'!B:B,'[1]UDDATA-1'!A:A)&lt;&gt;LOOKUP(A6052,'[1]UDDATA-2'!B:B,'[1]UDDATA-2'!A:A)</f>
        <v>0</v>
      </c>
      <c r="L6052" t="str">
        <f t="shared" si="752"/>
        <v>Computerarkitektur</v>
      </c>
      <c r="M6052">
        <f t="shared" si="753"/>
        <v>-3</v>
      </c>
      <c r="N6052" t="str">
        <f t="shared" si="754"/>
        <v/>
      </c>
      <c r="O6052" t="e">
        <f>IF(AND(A6052&lt;&gt;A6051,#REF!&lt;&gt;""),#REF!,"")</f>
        <v>#REF!</v>
      </c>
      <c r="P6052" t="e">
        <f t="shared" si="757"/>
        <v>#REF!</v>
      </c>
      <c r="Q6052" s="2" t="e">
        <f t="shared" ca="1" si="758"/>
        <v>#REF!</v>
      </c>
      <c r="R6052" t="e">
        <f>IF(NOT(#REF!="Indskrevet"),"",IF(E6052="",FALSE,AND(NOT(#REF!),VALUE(RIGHT(CONCATENATE(YEAR(E6052)),2))=15)))</f>
        <v>#REF!</v>
      </c>
      <c r="S6052" t="e">
        <f t="shared" si="755"/>
        <v>#REF!</v>
      </c>
      <c r="T6052" t="e">
        <f t="shared" si="756"/>
        <v>#REF!</v>
      </c>
      <c r="U6052" s="2" t="e">
        <f t="shared" si="759"/>
        <v>#REF!</v>
      </c>
      <c r="V6052" s="2"/>
    </row>
    <row r="6053" spans="1:22" x14ac:dyDescent="0.25">
      <c r="A6053" t="s">
        <v>3544</v>
      </c>
      <c r="B6053" t="s">
        <v>3545</v>
      </c>
      <c r="C6053">
        <v>109.999999999998</v>
      </c>
      <c r="D6053" t="s">
        <v>5327</v>
      </c>
      <c r="E6053" s="1">
        <v>41144</v>
      </c>
      <c r="F6053" t="s">
        <v>5331</v>
      </c>
      <c r="G6053">
        <v>2</v>
      </c>
      <c r="H6053" t="s">
        <v>5287</v>
      </c>
      <c r="I6053" t="s">
        <v>5332</v>
      </c>
      <c r="J6053" t="s">
        <v>5362</v>
      </c>
      <c r="K6053" t="b">
        <f>LOOKUP(A6053,'[1]UDDATA-1'!B:B,'[1]UDDATA-1'!A:A)&lt;&gt;LOOKUP(A6053,'[1]UDDATA-2'!B:B,'[1]UDDATA-2'!A:A)</f>
        <v>0</v>
      </c>
      <c r="L6053" t="str">
        <f t="shared" si="752"/>
        <v/>
      </c>
      <c r="M6053" t="str">
        <f t="shared" si="753"/>
        <v/>
      </c>
      <c r="N6053" t="str">
        <f t="shared" si="754"/>
        <v/>
      </c>
      <c r="O6053" t="e">
        <f>IF(AND(A6053&lt;&gt;A6052,#REF!&lt;&gt;""),#REF!,"")</f>
        <v>#REF!</v>
      </c>
      <c r="P6053" t="e">
        <f t="shared" si="757"/>
        <v>#REF!</v>
      </c>
      <c r="Q6053" s="2" t="e">
        <f t="shared" ca="1" si="758"/>
        <v>#REF!</v>
      </c>
      <c r="R6053" t="e">
        <f>IF(NOT(#REF!="Indskrevet"),"",IF(E6053="",FALSE,AND(NOT(#REF!),VALUE(RIGHT(CONCATENATE(YEAR(E6053)),2))=15)))</f>
        <v>#REF!</v>
      </c>
      <c r="S6053" t="e">
        <f t="shared" si="755"/>
        <v>#REF!</v>
      </c>
      <c r="T6053" t="e">
        <f t="shared" si="756"/>
        <v>#REF!</v>
      </c>
      <c r="U6053" s="2" t="e">
        <f t="shared" si="759"/>
        <v>#REF!</v>
      </c>
      <c r="V6053" s="2"/>
    </row>
    <row r="6054" spans="1:22" x14ac:dyDescent="0.25">
      <c r="A6054" t="s">
        <v>3544</v>
      </c>
      <c r="B6054" t="s">
        <v>3545</v>
      </c>
      <c r="C6054">
        <v>109.999999999998</v>
      </c>
      <c r="D6054" t="s">
        <v>5363</v>
      </c>
      <c r="E6054" s="1">
        <v>41075</v>
      </c>
      <c r="F6054" t="s">
        <v>5333</v>
      </c>
      <c r="G6054">
        <v>1</v>
      </c>
      <c r="H6054" t="s">
        <v>5307</v>
      </c>
      <c r="I6054" t="s">
        <v>5334</v>
      </c>
      <c r="J6054" t="s">
        <v>5362</v>
      </c>
      <c r="K6054" t="b">
        <f>LOOKUP(A6054,'[1]UDDATA-1'!B:B,'[1]UDDATA-1'!A:A)&lt;&gt;LOOKUP(A6054,'[1]UDDATA-2'!B:B,'[1]UDDATA-2'!A:A)</f>
        <v>0</v>
      </c>
      <c r="L6054" t="str">
        <f t="shared" si="752"/>
        <v>Objektorienteret programmering</v>
      </c>
      <c r="M6054" t="str">
        <f t="shared" si="753"/>
        <v/>
      </c>
      <c r="N6054" t="str">
        <f t="shared" si="754"/>
        <v>I</v>
      </c>
      <c r="O6054" t="e">
        <f>IF(AND(A6054&lt;&gt;A6053,#REF!&lt;&gt;""),#REF!,"")</f>
        <v>#REF!</v>
      </c>
      <c r="P6054" t="e">
        <f t="shared" si="757"/>
        <v>#REF!</v>
      </c>
      <c r="Q6054" s="2" t="e">
        <f t="shared" ca="1" si="758"/>
        <v>#REF!</v>
      </c>
      <c r="R6054" t="e">
        <f>IF(NOT(#REF!="Indskrevet"),"",IF(E6054="",FALSE,AND(NOT(#REF!),VALUE(RIGHT(CONCATENATE(YEAR(E6054)),2))=15)))</f>
        <v>#REF!</v>
      </c>
      <c r="S6054" t="e">
        <f t="shared" si="755"/>
        <v>#REF!</v>
      </c>
      <c r="T6054" t="e">
        <f t="shared" si="756"/>
        <v>#REF!</v>
      </c>
      <c r="U6054" s="2" t="e">
        <f t="shared" si="759"/>
        <v>#REF!</v>
      </c>
      <c r="V6054" s="2"/>
    </row>
    <row r="6055" spans="1:22" x14ac:dyDescent="0.25">
      <c r="A6055" t="s">
        <v>3544</v>
      </c>
      <c r="B6055" t="s">
        <v>3545</v>
      </c>
      <c r="C6055">
        <v>109.999999999998</v>
      </c>
      <c r="D6055" t="s">
        <v>5363</v>
      </c>
      <c r="E6055" s="1">
        <v>41143</v>
      </c>
      <c r="F6055" t="s">
        <v>5333</v>
      </c>
      <c r="G6055">
        <v>2</v>
      </c>
      <c r="H6055" t="s">
        <v>5287</v>
      </c>
      <c r="I6055" t="s">
        <v>5334</v>
      </c>
      <c r="J6055" t="s">
        <v>5362</v>
      </c>
      <c r="K6055" t="b">
        <f>LOOKUP(A6055,'[1]UDDATA-1'!B:B,'[1]UDDATA-1'!A:A)&lt;&gt;LOOKUP(A6055,'[1]UDDATA-2'!B:B,'[1]UDDATA-2'!A:A)</f>
        <v>0</v>
      </c>
      <c r="L6055" t="str">
        <f t="shared" si="752"/>
        <v/>
      </c>
      <c r="M6055" t="str">
        <f t="shared" si="753"/>
        <v/>
      </c>
      <c r="N6055" t="str">
        <f t="shared" si="754"/>
        <v/>
      </c>
      <c r="O6055" t="e">
        <f>IF(AND(A6055&lt;&gt;A6054,#REF!&lt;&gt;""),#REF!,"")</f>
        <v>#REF!</v>
      </c>
      <c r="P6055" t="e">
        <f t="shared" si="757"/>
        <v>#REF!</v>
      </c>
      <c r="Q6055" s="2" t="e">
        <f t="shared" ca="1" si="758"/>
        <v>#REF!</v>
      </c>
      <c r="R6055" t="e">
        <f>IF(NOT(#REF!="Indskrevet"),"",IF(E6055="",FALSE,AND(NOT(#REF!),VALUE(RIGHT(CONCATENATE(YEAR(E6055)),2))=15)))</f>
        <v>#REF!</v>
      </c>
      <c r="S6055" t="e">
        <f t="shared" si="755"/>
        <v>#REF!</v>
      </c>
      <c r="T6055" t="e">
        <f t="shared" si="756"/>
        <v>#REF!</v>
      </c>
      <c r="U6055" s="2" t="e">
        <f t="shared" si="759"/>
        <v>#REF!</v>
      </c>
      <c r="V6055" s="2"/>
    </row>
    <row r="6056" spans="1:22" x14ac:dyDescent="0.25">
      <c r="A6056" t="s">
        <v>3544</v>
      </c>
      <c r="B6056" t="s">
        <v>3545</v>
      </c>
      <c r="C6056">
        <v>109.999999999998</v>
      </c>
      <c r="D6056" t="s">
        <v>5318</v>
      </c>
      <c r="E6056" s="1">
        <v>41316</v>
      </c>
      <c r="F6056" t="s">
        <v>5339</v>
      </c>
      <c r="G6056">
        <v>1</v>
      </c>
      <c r="H6056" t="s">
        <v>5287</v>
      </c>
      <c r="I6056" t="s">
        <v>5340</v>
      </c>
      <c r="J6056" t="s">
        <v>5362</v>
      </c>
      <c r="K6056" t="b">
        <f>LOOKUP(A6056,'[1]UDDATA-1'!B:B,'[1]UDDATA-1'!A:A)&lt;&gt;LOOKUP(A6056,'[1]UDDATA-2'!B:B,'[1]UDDATA-2'!A:A)</f>
        <v>0</v>
      </c>
      <c r="L6056" t="str">
        <f t="shared" si="752"/>
        <v>Algoritmik og datastrukturer</v>
      </c>
      <c r="M6056" t="str">
        <f t="shared" si="753"/>
        <v/>
      </c>
      <c r="N6056" t="str">
        <f t="shared" si="754"/>
        <v>U</v>
      </c>
      <c r="O6056" t="e">
        <f>IF(AND(A6056&lt;&gt;A6055,#REF!&lt;&gt;""),#REF!,"")</f>
        <v>#REF!</v>
      </c>
      <c r="P6056" t="e">
        <f t="shared" si="757"/>
        <v>#REF!</v>
      </c>
      <c r="Q6056" s="2" t="e">
        <f t="shared" ca="1" si="758"/>
        <v>#REF!</v>
      </c>
      <c r="R6056" t="e">
        <f>IF(NOT(#REF!="Indskrevet"),"",IF(E6056="",FALSE,AND(NOT(#REF!),VALUE(RIGHT(CONCATENATE(YEAR(E6056)),2))=15)))</f>
        <v>#REF!</v>
      </c>
      <c r="S6056" t="e">
        <f t="shared" si="755"/>
        <v>#REF!</v>
      </c>
      <c r="T6056" t="e">
        <f t="shared" si="756"/>
        <v>#REF!</v>
      </c>
      <c r="U6056" s="2" t="e">
        <f t="shared" si="759"/>
        <v>#REF!</v>
      </c>
      <c r="V6056" s="2"/>
    </row>
    <row r="6057" spans="1:22" x14ac:dyDescent="0.25">
      <c r="A6057" t="s">
        <v>3546</v>
      </c>
      <c r="B6057" t="s">
        <v>3547</v>
      </c>
      <c r="C6057">
        <v>179.99999999999599</v>
      </c>
      <c r="D6057" t="s">
        <v>5290</v>
      </c>
      <c r="E6057" s="1">
        <v>41316</v>
      </c>
      <c r="F6057" t="s">
        <v>5308</v>
      </c>
      <c r="G6057">
        <v>1</v>
      </c>
      <c r="H6057" t="s">
        <v>5287</v>
      </c>
      <c r="I6057" t="s">
        <v>5288</v>
      </c>
      <c r="J6057" t="s">
        <v>5289</v>
      </c>
      <c r="K6057" t="b">
        <f>LOOKUP(A6057,'[1]UDDATA-1'!B:B,'[1]UDDATA-1'!A:A)&lt;&gt;LOOKUP(A6057,'[1]UDDATA-2'!B:B,'[1]UDDATA-2'!A:A)</f>
        <v>0</v>
      </c>
      <c r="L6057" t="str">
        <f t="shared" si="752"/>
        <v>Grundlæggende programmering</v>
      </c>
      <c r="M6057">
        <f t="shared" si="753"/>
        <v>10</v>
      </c>
      <c r="N6057" t="str">
        <f t="shared" si="754"/>
        <v/>
      </c>
      <c r="O6057" t="e">
        <f>IF(AND(A6057&lt;&gt;A6056,#REF!&lt;&gt;""),#REF!,"")</f>
        <v>#REF!</v>
      </c>
      <c r="P6057" t="e">
        <f t="shared" si="757"/>
        <v>#REF!</v>
      </c>
      <c r="Q6057" s="2" t="e">
        <f t="shared" ca="1" si="758"/>
        <v>#REF!</v>
      </c>
      <c r="R6057" t="e">
        <f>IF(NOT(#REF!="Indskrevet"),"",IF(E6057="",FALSE,AND(NOT(#REF!),VALUE(RIGHT(CONCATENATE(YEAR(E6057)),2))=15)))</f>
        <v>#REF!</v>
      </c>
      <c r="S6057" t="e">
        <f t="shared" si="755"/>
        <v>#REF!</v>
      </c>
      <c r="T6057" t="e">
        <f t="shared" si="756"/>
        <v>#REF!</v>
      </c>
      <c r="U6057" s="2" t="e">
        <f t="shared" si="759"/>
        <v>#REF!</v>
      </c>
      <c r="V6057" s="2"/>
    </row>
    <row r="6058" spans="1:22" x14ac:dyDescent="0.25">
      <c r="A6058" t="s">
        <v>3546</v>
      </c>
      <c r="B6058" t="s">
        <v>3547</v>
      </c>
      <c r="C6058">
        <v>179.99999999999599</v>
      </c>
      <c r="D6058" t="s">
        <v>5285</v>
      </c>
      <c r="E6058" s="1">
        <v>41452</v>
      </c>
      <c r="F6058" t="s">
        <v>5309</v>
      </c>
      <c r="G6058">
        <v>1</v>
      </c>
      <c r="H6058" t="s">
        <v>5287</v>
      </c>
      <c r="I6058" t="s">
        <v>5292</v>
      </c>
      <c r="J6058" t="s">
        <v>5293</v>
      </c>
      <c r="K6058" t="b">
        <f>LOOKUP(A6058,'[1]UDDATA-1'!B:B,'[1]UDDATA-1'!A:A)&lt;&gt;LOOKUP(A6058,'[1]UDDATA-2'!B:B,'[1]UDDATA-2'!A:A)</f>
        <v>0</v>
      </c>
      <c r="L6058" t="str">
        <f t="shared" si="752"/>
        <v>Matematik til multimedie-applikationer</v>
      </c>
      <c r="M6058">
        <f t="shared" si="753"/>
        <v>2</v>
      </c>
      <c r="N6058" t="str">
        <f t="shared" si="754"/>
        <v/>
      </c>
      <c r="O6058" t="e">
        <f>IF(AND(A6058&lt;&gt;A6057,#REF!&lt;&gt;""),#REF!,"")</f>
        <v>#REF!</v>
      </c>
      <c r="P6058" t="e">
        <f t="shared" si="757"/>
        <v>#REF!</v>
      </c>
      <c r="Q6058" s="2" t="e">
        <f t="shared" ca="1" si="758"/>
        <v>#REF!</v>
      </c>
      <c r="R6058" t="e">
        <f>IF(NOT(#REF!="Indskrevet"),"",IF(E6058="",FALSE,AND(NOT(#REF!),VALUE(RIGHT(CONCATENATE(YEAR(E6058)),2))=15)))</f>
        <v>#REF!</v>
      </c>
      <c r="S6058" t="e">
        <f t="shared" si="755"/>
        <v>#REF!</v>
      </c>
      <c r="T6058" t="e">
        <f t="shared" si="756"/>
        <v>#REF!</v>
      </c>
      <c r="U6058" s="2" t="e">
        <f t="shared" si="759"/>
        <v>#REF!</v>
      </c>
      <c r="V6058" s="2"/>
    </row>
    <row r="6059" spans="1:22" x14ac:dyDescent="0.25">
      <c r="A6059" t="s">
        <v>3546</v>
      </c>
      <c r="B6059" t="s">
        <v>3547</v>
      </c>
      <c r="C6059">
        <v>179.99999999999599</v>
      </c>
      <c r="D6059" t="s">
        <v>5290</v>
      </c>
      <c r="E6059" s="1">
        <v>41484</v>
      </c>
      <c r="F6059" t="s">
        <v>5310</v>
      </c>
      <c r="G6059">
        <v>1</v>
      </c>
      <c r="H6059" t="s">
        <v>5287</v>
      </c>
      <c r="I6059" t="s">
        <v>5295</v>
      </c>
      <c r="J6059" t="s">
        <v>5293</v>
      </c>
      <c r="K6059" t="b">
        <f>LOOKUP(A6059,'[1]UDDATA-1'!B:B,'[1]UDDATA-1'!A:A)&lt;&gt;LOOKUP(A6059,'[1]UDDATA-2'!B:B,'[1]UDDATA-2'!A:A)</f>
        <v>0</v>
      </c>
      <c r="L6059" t="str">
        <f t="shared" si="752"/>
        <v>Fysisk interface design</v>
      </c>
      <c r="M6059">
        <f t="shared" si="753"/>
        <v>10</v>
      </c>
      <c r="N6059" t="str">
        <f t="shared" si="754"/>
        <v/>
      </c>
      <c r="O6059" t="e">
        <f>IF(AND(A6059&lt;&gt;A6058,#REF!&lt;&gt;""),#REF!,"")</f>
        <v>#REF!</v>
      </c>
      <c r="P6059" t="e">
        <f t="shared" si="757"/>
        <v>#REF!</v>
      </c>
      <c r="Q6059" s="2" t="e">
        <f t="shared" ca="1" si="758"/>
        <v>#REF!</v>
      </c>
      <c r="R6059" t="e">
        <f>IF(NOT(#REF!="Indskrevet"),"",IF(E6059="",FALSE,AND(NOT(#REF!),VALUE(RIGHT(CONCATENATE(YEAR(E6059)),2))=15)))</f>
        <v>#REF!</v>
      </c>
      <c r="S6059" t="e">
        <f t="shared" si="755"/>
        <v>#REF!</v>
      </c>
      <c r="T6059" t="e">
        <f t="shared" si="756"/>
        <v>#REF!</v>
      </c>
      <c r="U6059" s="2" t="e">
        <f t="shared" si="759"/>
        <v>#REF!</v>
      </c>
      <c r="V6059" s="2"/>
    </row>
    <row r="6060" spans="1:22" x14ac:dyDescent="0.25">
      <c r="A6060" t="s">
        <v>3546</v>
      </c>
      <c r="B6060" t="s">
        <v>3547</v>
      </c>
      <c r="C6060">
        <v>179.99999999999599</v>
      </c>
      <c r="D6060" t="s">
        <v>5296</v>
      </c>
      <c r="E6060" s="1">
        <v>41688</v>
      </c>
      <c r="F6060" t="s">
        <v>5311</v>
      </c>
      <c r="G6060">
        <v>1</v>
      </c>
      <c r="H6060" t="s">
        <v>5287</v>
      </c>
      <c r="I6060" t="s">
        <v>5298</v>
      </c>
      <c r="J6060" t="s">
        <v>5299</v>
      </c>
      <c r="K6060" t="b">
        <f>LOOKUP(A6060,'[1]UDDATA-1'!B:B,'[1]UDDATA-1'!A:A)&lt;&gt;LOOKUP(A6060,'[1]UDDATA-2'!B:B,'[1]UDDATA-2'!A:A)</f>
        <v>0</v>
      </c>
      <c r="L6060" t="str">
        <f t="shared" si="752"/>
        <v>Proceduremæssig programmering</v>
      </c>
      <c r="M6060">
        <f t="shared" si="753"/>
        <v>7</v>
      </c>
      <c r="N6060" t="str">
        <f t="shared" si="754"/>
        <v/>
      </c>
      <c r="O6060" t="e">
        <f>IF(AND(A6060&lt;&gt;A6059,#REF!&lt;&gt;""),#REF!,"")</f>
        <v>#REF!</v>
      </c>
      <c r="P6060" t="e">
        <f t="shared" si="757"/>
        <v>#REF!</v>
      </c>
      <c r="Q6060" s="2" t="e">
        <f t="shared" ca="1" si="758"/>
        <v>#REF!</v>
      </c>
      <c r="R6060" t="e">
        <f>IF(NOT(#REF!="Indskrevet"),"",IF(E6060="",FALSE,AND(NOT(#REF!),VALUE(RIGHT(CONCATENATE(YEAR(E6060)),2))=15)))</f>
        <v>#REF!</v>
      </c>
      <c r="S6060" t="e">
        <f t="shared" si="755"/>
        <v>#REF!</v>
      </c>
      <c r="T6060" t="e">
        <f t="shared" si="756"/>
        <v>#REF!</v>
      </c>
      <c r="U6060" s="2" t="e">
        <f t="shared" si="759"/>
        <v>#REF!</v>
      </c>
      <c r="V6060" s="2"/>
    </row>
    <row r="6061" spans="1:22" x14ac:dyDescent="0.25">
      <c r="A6061" t="s">
        <v>3546</v>
      </c>
      <c r="B6061" t="s">
        <v>3547</v>
      </c>
      <c r="C6061">
        <v>179.99999999999599</v>
      </c>
      <c r="D6061" t="s">
        <v>5296</v>
      </c>
      <c r="E6061" s="1">
        <v>41796</v>
      </c>
      <c r="F6061" t="s">
        <v>5312</v>
      </c>
      <c r="G6061">
        <v>1</v>
      </c>
      <c r="H6061" t="s">
        <v>5287</v>
      </c>
      <c r="I6061" t="s">
        <v>5302</v>
      </c>
      <c r="J6061" t="s">
        <v>5303</v>
      </c>
      <c r="K6061" t="b">
        <f>LOOKUP(A6061,'[1]UDDATA-1'!B:B,'[1]UDDATA-1'!A:A)&lt;&gt;LOOKUP(A6061,'[1]UDDATA-2'!B:B,'[1]UDDATA-2'!A:A)</f>
        <v>0</v>
      </c>
      <c r="L6061" t="str">
        <f t="shared" si="752"/>
        <v>Lyd- og musikbehandling</v>
      </c>
      <c r="M6061">
        <f t="shared" si="753"/>
        <v>7</v>
      </c>
      <c r="N6061" t="str">
        <f t="shared" si="754"/>
        <v/>
      </c>
      <c r="O6061" t="e">
        <f>IF(AND(A6061&lt;&gt;A6060,#REF!&lt;&gt;""),#REF!,"")</f>
        <v>#REF!</v>
      </c>
      <c r="P6061" t="e">
        <f t="shared" si="757"/>
        <v>#REF!</v>
      </c>
      <c r="Q6061" s="2" t="e">
        <f t="shared" ca="1" si="758"/>
        <v>#REF!</v>
      </c>
      <c r="R6061" t="e">
        <f>IF(NOT(#REF!="Indskrevet"),"",IF(E6061="",FALSE,AND(NOT(#REF!),VALUE(RIGHT(CONCATENATE(YEAR(E6061)),2))=15)))</f>
        <v>#REF!</v>
      </c>
      <c r="S6061" t="e">
        <f t="shared" si="755"/>
        <v>#REF!</v>
      </c>
      <c r="T6061" t="e">
        <f t="shared" si="756"/>
        <v>#REF!</v>
      </c>
      <c r="U6061" s="2" t="e">
        <f t="shared" si="759"/>
        <v>#REF!</v>
      </c>
      <c r="V6061" s="2"/>
    </row>
    <row r="6062" spans="1:22" x14ac:dyDescent="0.25">
      <c r="A6062" t="s">
        <v>3546</v>
      </c>
      <c r="B6062" t="s">
        <v>3547</v>
      </c>
      <c r="C6062">
        <v>179.99999999999599</v>
      </c>
      <c r="D6062" t="s">
        <v>5290</v>
      </c>
      <c r="E6062" s="1">
        <v>41837</v>
      </c>
      <c r="F6062" t="s">
        <v>5314</v>
      </c>
      <c r="G6062">
        <v>1</v>
      </c>
      <c r="H6062" t="s">
        <v>5287</v>
      </c>
      <c r="I6062" t="s">
        <v>5305</v>
      </c>
      <c r="J6062" t="s">
        <v>5303</v>
      </c>
      <c r="K6062" t="b">
        <f>LOOKUP(A6062,'[1]UDDATA-1'!B:B,'[1]UDDATA-1'!A:A)&lt;&gt;LOOKUP(A6062,'[1]UDDATA-2'!B:B,'[1]UDDATA-2'!A:A)</f>
        <v>0</v>
      </c>
      <c r="L6062" t="str">
        <f t="shared" si="752"/>
        <v>Objektorienteret Software Engineering</v>
      </c>
      <c r="M6062">
        <f t="shared" si="753"/>
        <v>10</v>
      </c>
      <c r="N6062" t="str">
        <f t="shared" si="754"/>
        <v/>
      </c>
      <c r="O6062" t="e">
        <f>IF(AND(A6062&lt;&gt;A6061,#REF!&lt;&gt;""),#REF!,"")</f>
        <v>#REF!</v>
      </c>
      <c r="P6062" t="e">
        <f t="shared" si="757"/>
        <v>#REF!</v>
      </c>
      <c r="Q6062" s="2" t="e">
        <f t="shared" ca="1" si="758"/>
        <v>#REF!</v>
      </c>
      <c r="R6062" t="e">
        <f>IF(NOT(#REF!="Indskrevet"),"",IF(E6062="",FALSE,AND(NOT(#REF!),VALUE(RIGHT(CONCATENATE(YEAR(E6062)),2))=15)))</f>
        <v>#REF!</v>
      </c>
      <c r="S6062" t="e">
        <f t="shared" si="755"/>
        <v>#REF!</v>
      </c>
      <c r="T6062" t="e">
        <f t="shared" si="756"/>
        <v>#REF!</v>
      </c>
      <c r="U6062" s="2" t="e">
        <f t="shared" si="759"/>
        <v>#REF!</v>
      </c>
      <c r="V6062" s="2"/>
    </row>
    <row r="6063" spans="1:22" x14ac:dyDescent="0.25">
      <c r="A6063" t="s">
        <v>3548</v>
      </c>
      <c r="B6063" t="s">
        <v>3549</v>
      </c>
      <c r="C6063">
        <v>179.99999999999599</v>
      </c>
      <c r="D6063" t="s">
        <v>5296</v>
      </c>
      <c r="E6063" s="1">
        <v>41312</v>
      </c>
      <c r="F6063" t="s">
        <v>5286</v>
      </c>
      <c r="G6063">
        <v>1</v>
      </c>
      <c r="H6063" t="s">
        <v>5287</v>
      </c>
      <c r="I6063" t="s">
        <v>5288</v>
      </c>
      <c r="J6063" t="s">
        <v>5289</v>
      </c>
      <c r="K6063" t="b">
        <f>LOOKUP(A6063,'[1]UDDATA-1'!B:B,'[1]UDDATA-1'!A:A)&lt;&gt;LOOKUP(A6063,'[1]UDDATA-2'!B:B,'[1]UDDATA-2'!A:A)</f>
        <v>0</v>
      </c>
      <c r="L6063" t="str">
        <f t="shared" si="752"/>
        <v>Grundlæggende programmering</v>
      </c>
      <c r="M6063">
        <f t="shared" si="753"/>
        <v>7</v>
      </c>
      <c r="N6063" t="str">
        <f t="shared" si="754"/>
        <v/>
      </c>
      <c r="O6063" t="e">
        <f>IF(AND(A6063&lt;&gt;A6062,#REF!&lt;&gt;""),#REF!,"")</f>
        <v>#REF!</v>
      </c>
      <c r="P6063" t="e">
        <f t="shared" si="757"/>
        <v>#REF!</v>
      </c>
      <c r="Q6063" s="2" t="e">
        <f t="shared" ca="1" si="758"/>
        <v>#REF!</v>
      </c>
      <c r="R6063" t="e">
        <f>IF(NOT(#REF!="Indskrevet"),"",IF(E6063="",FALSE,AND(NOT(#REF!),VALUE(RIGHT(CONCATENATE(YEAR(E6063)),2))=15)))</f>
        <v>#REF!</v>
      </c>
      <c r="S6063" t="e">
        <f t="shared" si="755"/>
        <v>#REF!</v>
      </c>
      <c r="T6063" t="e">
        <f t="shared" si="756"/>
        <v>#REF!</v>
      </c>
      <c r="U6063" s="2" t="e">
        <f t="shared" si="759"/>
        <v>#REF!</v>
      </c>
      <c r="V6063" s="2"/>
    </row>
    <row r="6064" spans="1:22" x14ac:dyDescent="0.25">
      <c r="A6064" t="s">
        <v>3548</v>
      </c>
      <c r="B6064" t="s">
        <v>3549</v>
      </c>
      <c r="C6064">
        <v>179.99999999999599</v>
      </c>
      <c r="D6064" t="s">
        <v>5296</v>
      </c>
      <c r="E6064" s="1">
        <v>41462</v>
      </c>
      <c r="F6064" t="s">
        <v>5291</v>
      </c>
      <c r="G6064">
        <v>1</v>
      </c>
      <c r="H6064" t="s">
        <v>5287</v>
      </c>
      <c r="I6064" t="s">
        <v>5292</v>
      </c>
      <c r="J6064" t="s">
        <v>5293</v>
      </c>
      <c r="K6064" t="b">
        <f>LOOKUP(A6064,'[1]UDDATA-1'!B:B,'[1]UDDATA-1'!A:A)&lt;&gt;LOOKUP(A6064,'[1]UDDATA-2'!B:B,'[1]UDDATA-2'!A:A)</f>
        <v>0</v>
      </c>
      <c r="L6064" t="str">
        <f t="shared" si="752"/>
        <v>Matematik til multimedie-applikationer</v>
      </c>
      <c r="M6064">
        <f t="shared" si="753"/>
        <v>7</v>
      </c>
      <c r="N6064" t="str">
        <f t="shared" si="754"/>
        <v/>
      </c>
      <c r="O6064" t="e">
        <f>IF(AND(A6064&lt;&gt;A6063,#REF!&lt;&gt;""),#REF!,"")</f>
        <v>#REF!</v>
      </c>
      <c r="P6064" t="e">
        <f t="shared" si="757"/>
        <v>#REF!</v>
      </c>
      <c r="Q6064" s="2" t="e">
        <f t="shared" ca="1" si="758"/>
        <v>#REF!</v>
      </c>
      <c r="R6064" t="e">
        <f>IF(NOT(#REF!="Indskrevet"),"",IF(E6064="",FALSE,AND(NOT(#REF!),VALUE(RIGHT(CONCATENATE(YEAR(E6064)),2))=15)))</f>
        <v>#REF!</v>
      </c>
      <c r="S6064" t="e">
        <f t="shared" si="755"/>
        <v>#REF!</v>
      </c>
      <c r="T6064" t="e">
        <f t="shared" si="756"/>
        <v>#REF!</v>
      </c>
      <c r="U6064" s="2" t="e">
        <f t="shared" si="759"/>
        <v>#REF!</v>
      </c>
      <c r="V6064" s="2"/>
    </row>
    <row r="6065" spans="1:22" x14ac:dyDescent="0.25">
      <c r="A6065" t="s">
        <v>3548</v>
      </c>
      <c r="B6065" t="s">
        <v>3549</v>
      </c>
      <c r="C6065">
        <v>179.99999999999599</v>
      </c>
      <c r="D6065" t="s">
        <v>5285</v>
      </c>
      <c r="E6065" s="1">
        <v>41431</v>
      </c>
      <c r="F6065" t="s">
        <v>5294</v>
      </c>
      <c r="G6065">
        <v>1</v>
      </c>
      <c r="H6065" t="s">
        <v>5287</v>
      </c>
      <c r="I6065" t="s">
        <v>5295</v>
      </c>
      <c r="J6065" t="s">
        <v>5293</v>
      </c>
      <c r="K6065" t="b">
        <f>LOOKUP(A6065,'[1]UDDATA-1'!B:B,'[1]UDDATA-1'!A:A)&lt;&gt;LOOKUP(A6065,'[1]UDDATA-2'!B:B,'[1]UDDATA-2'!A:A)</f>
        <v>0</v>
      </c>
      <c r="L6065" t="str">
        <f t="shared" si="752"/>
        <v>Fysisk interface design</v>
      </c>
      <c r="M6065">
        <f t="shared" si="753"/>
        <v>2</v>
      </c>
      <c r="N6065" t="str">
        <f t="shared" si="754"/>
        <v/>
      </c>
      <c r="O6065" t="e">
        <f>IF(AND(A6065&lt;&gt;A6064,#REF!&lt;&gt;""),#REF!,"")</f>
        <v>#REF!</v>
      </c>
      <c r="P6065" t="e">
        <f t="shared" si="757"/>
        <v>#REF!</v>
      </c>
      <c r="Q6065" s="2" t="e">
        <f t="shared" ca="1" si="758"/>
        <v>#REF!</v>
      </c>
      <c r="R6065" t="e">
        <f>IF(NOT(#REF!="Indskrevet"),"",IF(E6065="",FALSE,AND(NOT(#REF!),VALUE(RIGHT(CONCATENATE(YEAR(E6065)),2))=15)))</f>
        <v>#REF!</v>
      </c>
      <c r="S6065" t="e">
        <f t="shared" si="755"/>
        <v>#REF!</v>
      </c>
      <c r="T6065" t="e">
        <f t="shared" si="756"/>
        <v>#REF!</v>
      </c>
      <c r="U6065" s="2" t="e">
        <f t="shared" si="759"/>
        <v>#REF!</v>
      </c>
      <c r="V6065" s="2"/>
    </row>
    <row r="6066" spans="1:22" x14ac:dyDescent="0.25">
      <c r="A6066" t="s">
        <v>3548</v>
      </c>
      <c r="B6066" t="s">
        <v>3549</v>
      </c>
      <c r="C6066">
        <v>179.99999999999599</v>
      </c>
      <c r="D6066" t="s">
        <v>5317</v>
      </c>
      <c r="E6066" s="1">
        <v>41695</v>
      </c>
      <c r="F6066" t="s">
        <v>5297</v>
      </c>
      <c r="G6066">
        <v>1</v>
      </c>
      <c r="H6066" t="s">
        <v>5287</v>
      </c>
      <c r="I6066" t="s">
        <v>5298</v>
      </c>
      <c r="J6066" t="s">
        <v>5299</v>
      </c>
      <c r="K6066" t="b">
        <f>LOOKUP(A6066,'[1]UDDATA-1'!B:B,'[1]UDDATA-1'!A:A)&lt;&gt;LOOKUP(A6066,'[1]UDDATA-2'!B:B,'[1]UDDATA-2'!A:A)</f>
        <v>0</v>
      </c>
      <c r="L6066" t="str">
        <f t="shared" si="752"/>
        <v>Proceduremæssig programmering</v>
      </c>
      <c r="M6066">
        <f t="shared" si="753"/>
        <v>4</v>
      </c>
      <c r="N6066" t="str">
        <f t="shared" si="754"/>
        <v/>
      </c>
      <c r="O6066" t="e">
        <f>IF(AND(A6066&lt;&gt;A6065,#REF!&lt;&gt;""),#REF!,"")</f>
        <v>#REF!</v>
      </c>
      <c r="P6066" t="e">
        <f t="shared" si="757"/>
        <v>#REF!</v>
      </c>
      <c r="Q6066" s="2" t="e">
        <f t="shared" ca="1" si="758"/>
        <v>#REF!</v>
      </c>
      <c r="R6066" t="e">
        <f>IF(NOT(#REF!="Indskrevet"),"",IF(E6066="",FALSE,AND(NOT(#REF!),VALUE(RIGHT(CONCATENATE(YEAR(E6066)),2))=15)))</f>
        <v>#REF!</v>
      </c>
      <c r="S6066" t="e">
        <f t="shared" si="755"/>
        <v>#REF!</v>
      </c>
      <c r="T6066" t="e">
        <f t="shared" si="756"/>
        <v>#REF!</v>
      </c>
      <c r="U6066" s="2" t="e">
        <f t="shared" si="759"/>
        <v>#REF!</v>
      </c>
      <c r="V6066" s="2"/>
    </row>
    <row r="6067" spans="1:22" x14ac:dyDescent="0.25">
      <c r="A6067" t="s">
        <v>3548</v>
      </c>
      <c r="B6067" t="s">
        <v>3549</v>
      </c>
      <c r="C6067">
        <v>179.99999999999599</v>
      </c>
      <c r="D6067" t="s">
        <v>5290</v>
      </c>
      <c r="E6067" s="1">
        <v>41800</v>
      </c>
      <c r="F6067" t="s">
        <v>5301</v>
      </c>
      <c r="G6067">
        <v>1</v>
      </c>
      <c r="H6067" t="s">
        <v>5287</v>
      </c>
      <c r="I6067" t="s">
        <v>5302</v>
      </c>
      <c r="J6067" t="s">
        <v>5303</v>
      </c>
      <c r="K6067" t="b">
        <f>LOOKUP(A6067,'[1]UDDATA-1'!B:B,'[1]UDDATA-1'!A:A)&lt;&gt;LOOKUP(A6067,'[1]UDDATA-2'!B:B,'[1]UDDATA-2'!A:A)</f>
        <v>0</v>
      </c>
      <c r="L6067" t="str">
        <f t="shared" si="752"/>
        <v>Lyd- og musikbehandling</v>
      </c>
      <c r="M6067">
        <f t="shared" si="753"/>
        <v>10</v>
      </c>
      <c r="N6067" t="str">
        <f t="shared" si="754"/>
        <v/>
      </c>
      <c r="O6067" t="e">
        <f>IF(AND(A6067&lt;&gt;A6066,#REF!&lt;&gt;""),#REF!,"")</f>
        <v>#REF!</v>
      </c>
      <c r="P6067" t="e">
        <f t="shared" si="757"/>
        <v>#REF!</v>
      </c>
      <c r="Q6067" s="2" t="e">
        <f t="shared" ca="1" si="758"/>
        <v>#REF!</v>
      </c>
      <c r="R6067" t="e">
        <f>IF(NOT(#REF!="Indskrevet"),"",IF(E6067="",FALSE,AND(NOT(#REF!),VALUE(RIGHT(CONCATENATE(YEAR(E6067)),2))=15)))</f>
        <v>#REF!</v>
      </c>
      <c r="S6067" t="e">
        <f t="shared" si="755"/>
        <v>#REF!</v>
      </c>
      <c r="T6067" t="e">
        <f t="shared" si="756"/>
        <v>#REF!</v>
      </c>
      <c r="U6067" s="2" t="e">
        <f t="shared" si="759"/>
        <v>#REF!</v>
      </c>
      <c r="V6067" s="2"/>
    </row>
    <row r="6068" spans="1:22" x14ac:dyDescent="0.25">
      <c r="A6068" t="s">
        <v>3548</v>
      </c>
      <c r="B6068" t="s">
        <v>3549</v>
      </c>
      <c r="C6068">
        <v>179.99999999999599</v>
      </c>
      <c r="D6068" t="s">
        <v>5290</v>
      </c>
      <c r="E6068" s="1">
        <v>41823</v>
      </c>
      <c r="F6068" t="s">
        <v>5304</v>
      </c>
      <c r="G6068">
        <v>1</v>
      </c>
      <c r="H6068" t="s">
        <v>5287</v>
      </c>
      <c r="I6068" t="s">
        <v>5305</v>
      </c>
      <c r="J6068" t="s">
        <v>5303</v>
      </c>
      <c r="K6068" t="b">
        <f>LOOKUP(A6068,'[1]UDDATA-1'!B:B,'[1]UDDATA-1'!A:A)&lt;&gt;LOOKUP(A6068,'[1]UDDATA-2'!B:B,'[1]UDDATA-2'!A:A)</f>
        <v>0</v>
      </c>
      <c r="L6068" t="str">
        <f t="shared" si="752"/>
        <v>Objektorienteret Software Engineering</v>
      </c>
      <c r="M6068">
        <f t="shared" si="753"/>
        <v>10</v>
      </c>
      <c r="N6068" t="str">
        <f t="shared" si="754"/>
        <v/>
      </c>
      <c r="O6068" t="e">
        <f>IF(AND(A6068&lt;&gt;A6067,#REF!&lt;&gt;""),#REF!,"")</f>
        <v>#REF!</v>
      </c>
      <c r="P6068" t="e">
        <f t="shared" si="757"/>
        <v>#REF!</v>
      </c>
      <c r="Q6068" s="2" t="e">
        <f t="shared" ca="1" si="758"/>
        <v>#REF!</v>
      </c>
      <c r="R6068" t="e">
        <f>IF(NOT(#REF!="Indskrevet"),"",IF(E6068="",FALSE,AND(NOT(#REF!),VALUE(RIGHT(CONCATENATE(YEAR(E6068)),2))=15)))</f>
        <v>#REF!</v>
      </c>
      <c r="S6068" t="e">
        <f t="shared" si="755"/>
        <v>#REF!</v>
      </c>
      <c r="T6068" t="e">
        <f t="shared" si="756"/>
        <v>#REF!</v>
      </c>
      <c r="U6068" s="2" t="e">
        <f t="shared" si="759"/>
        <v>#REF!</v>
      </c>
      <c r="V6068" s="2"/>
    </row>
    <row r="6069" spans="1:22" x14ac:dyDescent="0.25">
      <c r="A6069" t="s">
        <v>3550</v>
      </c>
      <c r="B6069" t="s">
        <v>3551</v>
      </c>
      <c r="C6069">
        <v>59.999999999998799</v>
      </c>
      <c r="D6069" t="s">
        <v>5306</v>
      </c>
      <c r="E6069" s="1">
        <v>41316</v>
      </c>
      <c r="F6069" t="s">
        <v>5308</v>
      </c>
      <c r="G6069">
        <v>1</v>
      </c>
      <c r="H6069" t="s">
        <v>5307</v>
      </c>
      <c r="I6069" t="s">
        <v>5288</v>
      </c>
      <c r="J6069" t="s">
        <v>5289</v>
      </c>
      <c r="K6069" t="b">
        <f>LOOKUP(A6069,'[1]UDDATA-1'!B:B,'[1]UDDATA-1'!A:A)&lt;&gt;LOOKUP(A6069,'[1]UDDATA-2'!B:B,'[1]UDDATA-2'!A:A)</f>
        <v>0</v>
      </c>
      <c r="L6069" t="str">
        <f t="shared" si="752"/>
        <v>Grundlæggende programmering</v>
      </c>
      <c r="M6069">
        <f t="shared" si="753"/>
        <v>0</v>
      </c>
      <c r="N6069" t="str">
        <f t="shared" si="754"/>
        <v/>
      </c>
      <c r="O6069" t="e">
        <f>IF(AND(A6069&lt;&gt;A6068,#REF!&lt;&gt;""),#REF!,"")</f>
        <v>#REF!</v>
      </c>
      <c r="P6069" t="e">
        <f t="shared" si="757"/>
        <v>#REF!</v>
      </c>
      <c r="Q6069" s="2" t="e">
        <f t="shared" ca="1" si="758"/>
        <v>#REF!</v>
      </c>
      <c r="R6069" t="e">
        <f>IF(NOT(#REF!="Indskrevet"),"",IF(E6069="",FALSE,AND(NOT(#REF!),VALUE(RIGHT(CONCATENATE(YEAR(E6069)),2))=15)))</f>
        <v>#REF!</v>
      </c>
      <c r="S6069" t="e">
        <f t="shared" si="755"/>
        <v>#REF!</v>
      </c>
      <c r="T6069" t="e">
        <f t="shared" si="756"/>
        <v>#REF!</v>
      </c>
      <c r="U6069" s="2" t="e">
        <f t="shared" si="759"/>
        <v>#REF!</v>
      </c>
      <c r="V6069" s="2"/>
    </row>
    <row r="6070" spans="1:22" x14ac:dyDescent="0.25">
      <c r="A6070" t="s">
        <v>3550</v>
      </c>
      <c r="B6070" t="s">
        <v>3551</v>
      </c>
      <c r="C6070">
        <v>59.999999999998799</v>
      </c>
      <c r="D6070" t="s">
        <v>5285</v>
      </c>
      <c r="E6070" s="1">
        <v>41353</v>
      </c>
      <c r="F6070" t="s">
        <v>5308</v>
      </c>
      <c r="G6070">
        <v>2</v>
      </c>
      <c r="H6070" t="s">
        <v>5287</v>
      </c>
      <c r="I6070" t="s">
        <v>5288</v>
      </c>
      <c r="J6070" t="s">
        <v>5293</v>
      </c>
      <c r="K6070" t="b">
        <f>LOOKUP(A6070,'[1]UDDATA-1'!B:B,'[1]UDDATA-1'!A:A)&lt;&gt;LOOKUP(A6070,'[1]UDDATA-2'!B:B,'[1]UDDATA-2'!A:A)</f>
        <v>0</v>
      </c>
      <c r="L6070" t="str">
        <f t="shared" si="752"/>
        <v/>
      </c>
      <c r="M6070" t="str">
        <f t="shared" si="753"/>
        <v/>
      </c>
      <c r="N6070" t="str">
        <f t="shared" si="754"/>
        <v/>
      </c>
      <c r="O6070" t="e">
        <f>IF(AND(A6070&lt;&gt;A6069,#REF!&lt;&gt;""),#REF!,"")</f>
        <v>#REF!</v>
      </c>
      <c r="P6070" t="e">
        <f t="shared" si="757"/>
        <v>#REF!</v>
      </c>
      <c r="Q6070" s="2" t="e">
        <f t="shared" ca="1" si="758"/>
        <v>#REF!</v>
      </c>
      <c r="R6070" t="e">
        <f>IF(NOT(#REF!="Indskrevet"),"",IF(E6070="",FALSE,AND(NOT(#REF!),VALUE(RIGHT(CONCATENATE(YEAR(E6070)),2))=15)))</f>
        <v>#REF!</v>
      </c>
      <c r="S6070" t="e">
        <f t="shared" si="755"/>
        <v>#REF!</v>
      </c>
      <c r="T6070" t="e">
        <f t="shared" si="756"/>
        <v>#REF!</v>
      </c>
      <c r="U6070" s="2" t="e">
        <f t="shared" si="759"/>
        <v>#REF!</v>
      </c>
      <c r="V6070" s="2"/>
    </row>
    <row r="6071" spans="1:22" x14ac:dyDescent="0.25">
      <c r="A6071" t="s">
        <v>3550</v>
      </c>
      <c r="B6071" t="s">
        <v>3551</v>
      </c>
      <c r="C6071">
        <v>59.999999999998799</v>
      </c>
      <c r="D6071" t="s">
        <v>5306</v>
      </c>
      <c r="E6071" s="1">
        <v>41452</v>
      </c>
      <c r="F6071" t="s">
        <v>5309</v>
      </c>
      <c r="G6071">
        <v>1</v>
      </c>
      <c r="H6071" t="s">
        <v>5307</v>
      </c>
      <c r="I6071" t="s">
        <v>5292</v>
      </c>
      <c r="J6071" t="s">
        <v>5293</v>
      </c>
      <c r="K6071" t="b">
        <f>LOOKUP(A6071,'[1]UDDATA-1'!B:B,'[1]UDDATA-1'!A:A)&lt;&gt;LOOKUP(A6071,'[1]UDDATA-2'!B:B,'[1]UDDATA-2'!A:A)</f>
        <v>0</v>
      </c>
      <c r="L6071" t="str">
        <f t="shared" si="752"/>
        <v>Matematik til multimedie-applikationer</v>
      </c>
      <c r="M6071">
        <f t="shared" si="753"/>
        <v>0</v>
      </c>
      <c r="N6071" t="str">
        <f t="shared" si="754"/>
        <v/>
      </c>
      <c r="O6071" t="e">
        <f>IF(AND(A6071&lt;&gt;A6070,#REF!&lt;&gt;""),#REF!,"")</f>
        <v>#REF!</v>
      </c>
      <c r="P6071" t="e">
        <f t="shared" si="757"/>
        <v>#REF!</v>
      </c>
      <c r="Q6071" s="2" t="e">
        <f t="shared" ca="1" si="758"/>
        <v>#REF!</v>
      </c>
      <c r="R6071" t="e">
        <f>IF(NOT(#REF!="Indskrevet"),"",IF(E6071="",FALSE,AND(NOT(#REF!),VALUE(RIGHT(CONCATENATE(YEAR(E6071)),2))=15)))</f>
        <v>#REF!</v>
      </c>
      <c r="S6071" t="e">
        <f t="shared" si="755"/>
        <v>#REF!</v>
      </c>
      <c r="T6071" t="e">
        <f t="shared" si="756"/>
        <v>#REF!</v>
      </c>
      <c r="U6071" s="2" t="e">
        <f t="shared" si="759"/>
        <v>#REF!</v>
      </c>
      <c r="V6071" s="2"/>
    </row>
    <row r="6072" spans="1:22" x14ac:dyDescent="0.25">
      <c r="A6072" t="s">
        <v>3550</v>
      </c>
      <c r="B6072" t="s">
        <v>3551</v>
      </c>
      <c r="C6072">
        <v>59.999999999998799</v>
      </c>
      <c r="D6072" t="s">
        <v>5285</v>
      </c>
      <c r="E6072" s="1">
        <v>41530</v>
      </c>
      <c r="F6072" t="s">
        <v>5309</v>
      </c>
      <c r="G6072">
        <v>2</v>
      </c>
      <c r="H6072" t="s">
        <v>5287</v>
      </c>
      <c r="I6072" t="s">
        <v>5292</v>
      </c>
      <c r="J6072" t="s">
        <v>5299</v>
      </c>
      <c r="K6072" t="b">
        <f>LOOKUP(A6072,'[1]UDDATA-1'!B:B,'[1]UDDATA-1'!A:A)&lt;&gt;LOOKUP(A6072,'[1]UDDATA-2'!B:B,'[1]UDDATA-2'!A:A)</f>
        <v>0</v>
      </c>
      <c r="L6072" t="str">
        <f t="shared" si="752"/>
        <v/>
      </c>
      <c r="M6072" t="str">
        <f t="shared" si="753"/>
        <v/>
      </c>
      <c r="N6072" t="str">
        <f t="shared" si="754"/>
        <v/>
      </c>
      <c r="O6072" t="e">
        <f>IF(AND(A6072&lt;&gt;A6071,#REF!&lt;&gt;""),#REF!,"")</f>
        <v>#REF!</v>
      </c>
      <c r="P6072" t="e">
        <f t="shared" si="757"/>
        <v>#REF!</v>
      </c>
      <c r="Q6072" s="2" t="e">
        <f t="shared" ca="1" si="758"/>
        <v>#REF!</v>
      </c>
      <c r="R6072" t="e">
        <f>IF(NOT(#REF!="Indskrevet"),"",IF(E6072="",FALSE,AND(NOT(#REF!),VALUE(RIGHT(CONCATENATE(YEAR(E6072)),2))=15)))</f>
        <v>#REF!</v>
      </c>
      <c r="S6072" t="e">
        <f t="shared" si="755"/>
        <v>#REF!</v>
      </c>
      <c r="T6072" t="e">
        <f t="shared" si="756"/>
        <v>#REF!</v>
      </c>
      <c r="U6072" s="2" t="e">
        <f t="shared" si="759"/>
        <v>#REF!</v>
      </c>
      <c r="V6072" s="2"/>
    </row>
    <row r="6073" spans="1:22" x14ac:dyDescent="0.25">
      <c r="A6073" t="s">
        <v>3550</v>
      </c>
      <c r="B6073" t="s">
        <v>3551</v>
      </c>
      <c r="C6073">
        <v>59.999999999998799</v>
      </c>
      <c r="D6073" t="s">
        <v>5285</v>
      </c>
      <c r="E6073" s="1">
        <v>41484</v>
      </c>
      <c r="F6073" t="s">
        <v>5310</v>
      </c>
      <c r="G6073">
        <v>1</v>
      </c>
      <c r="H6073" t="s">
        <v>5287</v>
      </c>
      <c r="I6073" t="s">
        <v>5295</v>
      </c>
      <c r="J6073" t="s">
        <v>5293</v>
      </c>
      <c r="K6073" t="b">
        <f>LOOKUP(A6073,'[1]UDDATA-1'!B:B,'[1]UDDATA-1'!A:A)&lt;&gt;LOOKUP(A6073,'[1]UDDATA-2'!B:B,'[1]UDDATA-2'!A:A)</f>
        <v>0</v>
      </c>
      <c r="L6073" t="str">
        <f t="shared" si="752"/>
        <v>Fysisk interface design</v>
      </c>
      <c r="M6073">
        <f t="shared" si="753"/>
        <v>2</v>
      </c>
      <c r="N6073" t="str">
        <f t="shared" si="754"/>
        <v/>
      </c>
      <c r="O6073" t="e">
        <f>IF(AND(A6073&lt;&gt;A6072,#REF!&lt;&gt;""),#REF!,"")</f>
        <v>#REF!</v>
      </c>
      <c r="P6073" t="e">
        <f t="shared" si="757"/>
        <v>#REF!</v>
      </c>
      <c r="Q6073" s="2" t="e">
        <f t="shared" ca="1" si="758"/>
        <v>#REF!</v>
      </c>
      <c r="R6073" t="e">
        <f>IF(NOT(#REF!="Indskrevet"),"",IF(E6073="",FALSE,AND(NOT(#REF!),VALUE(RIGHT(CONCATENATE(YEAR(E6073)),2))=15)))</f>
        <v>#REF!</v>
      </c>
      <c r="S6073" t="e">
        <f t="shared" si="755"/>
        <v>#REF!</v>
      </c>
      <c r="T6073" t="e">
        <f t="shared" si="756"/>
        <v>#REF!</v>
      </c>
      <c r="U6073" s="2" t="e">
        <f t="shared" si="759"/>
        <v>#REF!</v>
      </c>
      <c r="V6073" s="2"/>
    </row>
    <row r="6074" spans="1:22" x14ac:dyDescent="0.25">
      <c r="A6074" t="s">
        <v>3552</v>
      </c>
      <c r="B6074" t="s">
        <v>3553</v>
      </c>
      <c r="C6074">
        <v>89.999999999998806</v>
      </c>
      <c r="D6074" t="s">
        <v>5317</v>
      </c>
      <c r="E6074" s="1">
        <v>41646</v>
      </c>
      <c r="F6074" t="s">
        <v>5335</v>
      </c>
      <c r="G6074">
        <v>1</v>
      </c>
      <c r="H6074" t="s">
        <v>5287</v>
      </c>
      <c r="I6074" t="s">
        <v>5324</v>
      </c>
      <c r="J6074" t="s">
        <v>5289</v>
      </c>
      <c r="K6074" t="b">
        <f>LOOKUP(A6074,'[1]UDDATA-1'!B:B,'[1]UDDATA-1'!A:A)&lt;&gt;LOOKUP(A6074,'[1]UDDATA-2'!B:B,'[1]UDDATA-2'!A:A)</f>
        <v>0</v>
      </c>
      <c r="L6074" t="str">
        <f t="shared" si="752"/>
        <v>Lineær algebra</v>
      </c>
      <c r="M6074">
        <f t="shared" si="753"/>
        <v>4</v>
      </c>
      <c r="N6074" t="str">
        <f t="shared" si="754"/>
        <v/>
      </c>
      <c r="O6074" t="e">
        <f>IF(AND(A6074&lt;&gt;A6073,#REF!&lt;&gt;""),#REF!,"")</f>
        <v>#REF!</v>
      </c>
      <c r="P6074" t="e">
        <f t="shared" si="757"/>
        <v>#REF!</v>
      </c>
      <c r="Q6074" s="2" t="e">
        <f t="shared" ca="1" si="758"/>
        <v>#REF!</v>
      </c>
      <c r="R6074" t="e">
        <f>IF(NOT(#REF!="Indskrevet"),"",IF(E6074="",FALSE,AND(NOT(#REF!),VALUE(RIGHT(CONCATENATE(YEAR(E6074)),2))=15)))</f>
        <v>#REF!</v>
      </c>
      <c r="S6074" t="e">
        <f t="shared" si="755"/>
        <v>#REF!</v>
      </c>
      <c r="T6074" t="e">
        <f t="shared" si="756"/>
        <v>#REF!</v>
      </c>
      <c r="U6074" s="2" t="e">
        <f t="shared" si="759"/>
        <v>#REF!</v>
      </c>
      <c r="V6074" s="2"/>
    </row>
    <row r="6075" spans="1:22" x14ac:dyDescent="0.25">
      <c r="A6075" t="s">
        <v>3552</v>
      </c>
      <c r="B6075" t="s">
        <v>3553</v>
      </c>
      <c r="C6075">
        <v>89.999999999998806</v>
      </c>
      <c r="D6075" t="s">
        <v>5327</v>
      </c>
      <c r="E6075" s="1">
        <v>41817</v>
      </c>
      <c r="F6075" t="s">
        <v>5336</v>
      </c>
      <c r="G6075">
        <v>1</v>
      </c>
      <c r="H6075" t="s">
        <v>5307</v>
      </c>
      <c r="I6075" t="s">
        <v>5326</v>
      </c>
      <c r="J6075" t="s">
        <v>5293</v>
      </c>
      <c r="K6075" t="b">
        <f>LOOKUP(A6075,'[1]UDDATA-1'!B:B,'[1]UDDATA-1'!A:A)&lt;&gt;LOOKUP(A6075,'[1]UDDATA-2'!B:B,'[1]UDDATA-2'!A:A)</f>
        <v>0</v>
      </c>
      <c r="L6075" t="str">
        <f t="shared" si="752"/>
        <v>Calculus</v>
      </c>
      <c r="M6075">
        <f t="shared" si="753"/>
        <v>-3</v>
      </c>
      <c r="N6075" t="str">
        <f t="shared" si="754"/>
        <v/>
      </c>
      <c r="O6075" t="e">
        <f>IF(AND(A6075&lt;&gt;A6074,#REF!&lt;&gt;""),#REF!,"")</f>
        <v>#REF!</v>
      </c>
      <c r="P6075" t="e">
        <f t="shared" si="757"/>
        <v>#REF!</v>
      </c>
      <c r="Q6075" s="2" t="e">
        <f t="shared" ca="1" si="758"/>
        <v>#REF!</v>
      </c>
      <c r="R6075" t="e">
        <f>IF(NOT(#REF!="Indskrevet"),"",IF(E6075="",FALSE,AND(NOT(#REF!),VALUE(RIGHT(CONCATENATE(YEAR(E6075)),2))=15)))</f>
        <v>#REF!</v>
      </c>
      <c r="S6075" t="e">
        <f t="shared" si="755"/>
        <v>#REF!</v>
      </c>
      <c r="T6075" t="e">
        <f t="shared" si="756"/>
        <v>#REF!</v>
      </c>
      <c r="U6075" s="2" t="e">
        <f t="shared" si="759"/>
        <v>#REF!</v>
      </c>
      <c r="V6075" s="2"/>
    </row>
    <row r="6076" spans="1:22" x14ac:dyDescent="0.25">
      <c r="A6076" t="s">
        <v>3552</v>
      </c>
      <c r="B6076" t="s">
        <v>3553</v>
      </c>
      <c r="C6076">
        <v>89.999999999998806</v>
      </c>
      <c r="D6076" t="s">
        <v>5327</v>
      </c>
      <c r="E6076" s="1">
        <v>41887</v>
      </c>
      <c r="F6076" t="s">
        <v>5336</v>
      </c>
      <c r="G6076">
        <v>2</v>
      </c>
      <c r="H6076" t="s">
        <v>5307</v>
      </c>
      <c r="I6076" t="s">
        <v>5326</v>
      </c>
      <c r="J6076" t="s">
        <v>5299</v>
      </c>
      <c r="K6076" t="b">
        <f>LOOKUP(A6076,'[1]UDDATA-1'!B:B,'[1]UDDATA-1'!A:A)&lt;&gt;LOOKUP(A6076,'[1]UDDATA-2'!B:B,'[1]UDDATA-2'!A:A)</f>
        <v>0</v>
      </c>
      <c r="L6076" t="str">
        <f t="shared" si="752"/>
        <v/>
      </c>
      <c r="M6076" t="str">
        <f t="shared" si="753"/>
        <v/>
      </c>
      <c r="N6076" t="str">
        <f t="shared" si="754"/>
        <v/>
      </c>
      <c r="O6076" t="e">
        <f>IF(AND(A6076&lt;&gt;A6075,#REF!&lt;&gt;""),#REF!,"")</f>
        <v>#REF!</v>
      </c>
      <c r="P6076" t="e">
        <f t="shared" si="757"/>
        <v>#REF!</v>
      </c>
      <c r="Q6076" s="2" t="e">
        <f t="shared" ca="1" si="758"/>
        <v>#REF!</v>
      </c>
      <c r="R6076" t="e">
        <f>IF(NOT(#REF!="Indskrevet"),"",IF(E6076="",FALSE,AND(NOT(#REF!),VALUE(RIGHT(CONCATENATE(YEAR(E6076)),2))=15)))</f>
        <v>#REF!</v>
      </c>
      <c r="S6076" t="e">
        <f t="shared" si="755"/>
        <v>#REF!</v>
      </c>
      <c r="T6076" t="e">
        <f t="shared" si="756"/>
        <v>#REF!</v>
      </c>
      <c r="U6076" s="2" t="e">
        <f t="shared" si="759"/>
        <v>#REF!</v>
      </c>
      <c r="V6076" s="2"/>
    </row>
    <row r="6077" spans="1:22" x14ac:dyDescent="0.25">
      <c r="A6077" t="s">
        <v>3552</v>
      </c>
      <c r="B6077" t="s">
        <v>3553</v>
      </c>
      <c r="C6077">
        <v>89.999999999998806</v>
      </c>
      <c r="D6077" t="s">
        <v>5306</v>
      </c>
      <c r="E6077" s="1">
        <v>42183</v>
      </c>
      <c r="F6077" t="s">
        <v>5336</v>
      </c>
      <c r="G6077">
        <v>3</v>
      </c>
      <c r="H6077" t="s">
        <v>5287</v>
      </c>
      <c r="I6077" t="s">
        <v>5326</v>
      </c>
      <c r="J6077" t="s">
        <v>5303</v>
      </c>
      <c r="K6077" t="b">
        <f>LOOKUP(A6077,'[1]UDDATA-1'!B:B,'[1]UDDATA-1'!A:A)&lt;&gt;LOOKUP(A6077,'[1]UDDATA-2'!B:B,'[1]UDDATA-2'!A:A)</f>
        <v>0</v>
      </c>
      <c r="L6077" t="str">
        <f t="shared" si="752"/>
        <v/>
      </c>
      <c r="M6077" t="str">
        <f t="shared" si="753"/>
        <v/>
      </c>
      <c r="N6077" t="str">
        <f t="shared" si="754"/>
        <v/>
      </c>
      <c r="O6077" t="e">
        <f>IF(AND(A6077&lt;&gt;A6076,#REF!&lt;&gt;""),#REF!,"")</f>
        <v>#REF!</v>
      </c>
      <c r="P6077" t="e">
        <f t="shared" si="757"/>
        <v>#REF!</v>
      </c>
      <c r="Q6077" s="2" t="e">
        <f t="shared" ca="1" si="758"/>
        <v>#REF!</v>
      </c>
      <c r="R6077" t="e">
        <f>IF(NOT(#REF!="Indskrevet"),"",IF(E6077="",FALSE,AND(NOT(#REF!),VALUE(RIGHT(CONCATENATE(YEAR(E6077)),2))=15)))</f>
        <v>#REF!</v>
      </c>
      <c r="S6077" t="e">
        <f t="shared" si="755"/>
        <v>#REF!</v>
      </c>
      <c r="T6077" t="e">
        <f t="shared" si="756"/>
        <v>#REF!</v>
      </c>
      <c r="U6077" s="2" t="e">
        <f t="shared" si="759"/>
        <v>#REF!</v>
      </c>
      <c r="V6077" s="2"/>
    </row>
    <row r="6078" spans="1:22" x14ac:dyDescent="0.25">
      <c r="A6078" t="s">
        <v>3552</v>
      </c>
      <c r="B6078" t="s">
        <v>3553</v>
      </c>
      <c r="C6078">
        <v>89.999999999998806</v>
      </c>
      <c r="D6078" t="s">
        <v>5327</v>
      </c>
      <c r="E6078" s="1">
        <v>41816</v>
      </c>
      <c r="F6078" t="s">
        <v>5337</v>
      </c>
      <c r="G6078">
        <v>1</v>
      </c>
      <c r="H6078" t="s">
        <v>5307</v>
      </c>
      <c r="I6078" t="s">
        <v>5338</v>
      </c>
      <c r="J6078" t="s">
        <v>5293</v>
      </c>
      <c r="K6078" t="b">
        <f>LOOKUP(A6078,'[1]UDDATA-1'!B:B,'[1]UDDATA-1'!A:A)&lt;&gt;LOOKUP(A6078,'[1]UDDATA-2'!B:B,'[1]UDDATA-2'!A:A)</f>
        <v>0</v>
      </c>
      <c r="L6078" t="str">
        <f t="shared" si="752"/>
        <v>Kredsløbsteori og dynamiske systemer</v>
      </c>
      <c r="M6078">
        <f t="shared" si="753"/>
        <v>-3</v>
      </c>
      <c r="N6078" t="str">
        <f t="shared" si="754"/>
        <v/>
      </c>
      <c r="O6078" t="e">
        <f>IF(AND(A6078&lt;&gt;A6077,#REF!&lt;&gt;""),#REF!,"")</f>
        <v>#REF!</v>
      </c>
      <c r="P6078" t="e">
        <f t="shared" si="757"/>
        <v>#REF!</v>
      </c>
      <c r="Q6078" s="2" t="e">
        <f t="shared" ca="1" si="758"/>
        <v>#REF!</v>
      </c>
      <c r="R6078" t="e">
        <f>IF(NOT(#REF!="Indskrevet"),"",IF(E6078="",FALSE,AND(NOT(#REF!),VALUE(RIGHT(CONCATENATE(YEAR(E6078)),2))=15)))</f>
        <v>#REF!</v>
      </c>
      <c r="S6078" t="e">
        <f t="shared" si="755"/>
        <v>#REF!</v>
      </c>
      <c r="T6078" t="e">
        <f t="shared" si="756"/>
        <v>#REF!</v>
      </c>
      <c r="U6078" s="2" t="e">
        <f t="shared" si="759"/>
        <v>#REF!</v>
      </c>
      <c r="V6078" s="2"/>
    </row>
    <row r="6079" spans="1:22" x14ac:dyDescent="0.25">
      <c r="A6079" t="s">
        <v>3552</v>
      </c>
      <c r="B6079" t="s">
        <v>3553</v>
      </c>
      <c r="C6079">
        <v>89.999999999998806</v>
      </c>
      <c r="D6079" t="s">
        <v>5327</v>
      </c>
      <c r="E6079" s="1">
        <v>41886</v>
      </c>
      <c r="F6079" t="s">
        <v>5337</v>
      </c>
      <c r="G6079">
        <v>2</v>
      </c>
      <c r="H6079" t="s">
        <v>5307</v>
      </c>
      <c r="I6079" t="s">
        <v>5338</v>
      </c>
      <c r="J6079" t="s">
        <v>5299</v>
      </c>
      <c r="K6079" t="b">
        <f>LOOKUP(A6079,'[1]UDDATA-1'!B:B,'[1]UDDATA-1'!A:A)&lt;&gt;LOOKUP(A6079,'[1]UDDATA-2'!B:B,'[1]UDDATA-2'!A:A)</f>
        <v>0</v>
      </c>
      <c r="L6079" t="str">
        <f t="shared" si="752"/>
        <v/>
      </c>
      <c r="M6079" t="str">
        <f t="shared" si="753"/>
        <v/>
      </c>
      <c r="N6079" t="str">
        <f t="shared" si="754"/>
        <v/>
      </c>
      <c r="O6079" t="e">
        <f>IF(AND(A6079&lt;&gt;A6078,#REF!&lt;&gt;""),#REF!,"")</f>
        <v>#REF!</v>
      </c>
      <c r="P6079" t="e">
        <f t="shared" si="757"/>
        <v>#REF!</v>
      </c>
      <c r="Q6079" s="2" t="e">
        <f t="shared" ca="1" si="758"/>
        <v>#REF!</v>
      </c>
      <c r="R6079" t="e">
        <f>IF(NOT(#REF!="Indskrevet"),"",IF(E6079="",FALSE,AND(NOT(#REF!),VALUE(RIGHT(CONCATENATE(YEAR(E6079)),2))=15)))</f>
        <v>#REF!</v>
      </c>
      <c r="S6079" t="e">
        <f t="shared" si="755"/>
        <v>#REF!</v>
      </c>
      <c r="T6079" t="e">
        <f t="shared" si="756"/>
        <v>#REF!</v>
      </c>
      <c r="U6079" s="2" t="e">
        <f t="shared" si="759"/>
        <v>#REF!</v>
      </c>
      <c r="V6079" s="2"/>
    </row>
    <row r="6080" spans="1:22" x14ac:dyDescent="0.25">
      <c r="A6080" t="s">
        <v>3552</v>
      </c>
      <c r="B6080" t="s">
        <v>3553</v>
      </c>
      <c r="C6080">
        <v>89.999999999998806</v>
      </c>
      <c r="D6080" t="s">
        <v>5327</v>
      </c>
      <c r="E6080" s="1">
        <v>42180</v>
      </c>
      <c r="F6080" t="s">
        <v>5337</v>
      </c>
      <c r="G6080">
        <v>3</v>
      </c>
      <c r="H6080" t="s">
        <v>5287</v>
      </c>
      <c r="I6080" t="s">
        <v>5338</v>
      </c>
      <c r="J6080" t="s">
        <v>5303</v>
      </c>
      <c r="K6080" t="b">
        <f>LOOKUP(A6080,'[1]UDDATA-1'!B:B,'[1]UDDATA-1'!A:A)&lt;&gt;LOOKUP(A6080,'[1]UDDATA-2'!B:B,'[1]UDDATA-2'!A:A)</f>
        <v>0</v>
      </c>
      <c r="L6080" t="str">
        <f t="shared" si="752"/>
        <v/>
      </c>
      <c r="M6080" t="str">
        <f t="shared" si="753"/>
        <v/>
      </c>
      <c r="N6080" t="str">
        <f t="shared" si="754"/>
        <v/>
      </c>
      <c r="O6080" t="e">
        <f>IF(AND(A6080&lt;&gt;A6079,#REF!&lt;&gt;""),#REF!,"")</f>
        <v>#REF!</v>
      </c>
      <c r="P6080" t="e">
        <f t="shared" si="757"/>
        <v>#REF!</v>
      </c>
      <c r="Q6080" s="2" t="e">
        <f t="shared" ca="1" si="758"/>
        <v>#REF!</v>
      </c>
      <c r="R6080" t="e">
        <f>IF(NOT(#REF!="Indskrevet"),"",IF(E6080="",FALSE,AND(NOT(#REF!),VALUE(RIGHT(CONCATENATE(YEAR(E6080)),2))=15)))</f>
        <v>#REF!</v>
      </c>
      <c r="S6080" t="e">
        <f t="shared" si="755"/>
        <v>#REF!</v>
      </c>
      <c r="T6080" t="e">
        <f t="shared" si="756"/>
        <v>#REF!</v>
      </c>
      <c r="U6080" s="2" t="e">
        <f t="shared" si="759"/>
        <v>#REF!</v>
      </c>
      <c r="V6080" s="2"/>
    </row>
    <row r="6081" spans="1:22" x14ac:dyDescent="0.25">
      <c r="A6081" t="s">
        <v>3552</v>
      </c>
      <c r="B6081" t="s">
        <v>3553</v>
      </c>
      <c r="C6081">
        <v>89.999999999998806</v>
      </c>
      <c r="D6081" t="s">
        <v>5306</v>
      </c>
      <c r="E6081" s="1">
        <v>42025</v>
      </c>
      <c r="F6081" t="s">
        <v>5319</v>
      </c>
      <c r="G6081">
        <v>1</v>
      </c>
      <c r="H6081" t="s">
        <v>5307</v>
      </c>
      <c r="I6081" t="s">
        <v>5320</v>
      </c>
      <c r="J6081" t="s">
        <v>5299</v>
      </c>
      <c r="K6081" t="b">
        <f>LOOKUP(A6081,'[1]UDDATA-1'!B:B,'[1]UDDATA-1'!A:A)&lt;&gt;LOOKUP(A6081,'[1]UDDATA-2'!B:B,'[1]UDDATA-2'!A:A)</f>
        <v>0</v>
      </c>
      <c r="L6081" t="str">
        <f t="shared" si="752"/>
        <v>Beregningsteknik inden for elektronikområdet 1</v>
      </c>
      <c r="M6081">
        <f t="shared" si="753"/>
        <v>0</v>
      </c>
      <c r="N6081" t="str">
        <f t="shared" si="754"/>
        <v/>
      </c>
      <c r="O6081" t="e">
        <f>IF(AND(A6081&lt;&gt;A6080,#REF!&lt;&gt;""),#REF!,"")</f>
        <v>#REF!</v>
      </c>
      <c r="P6081" t="e">
        <f t="shared" si="757"/>
        <v>#REF!</v>
      </c>
      <c r="Q6081" s="2" t="e">
        <f t="shared" ca="1" si="758"/>
        <v>#REF!</v>
      </c>
      <c r="R6081" t="e">
        <f>IF(NOT(#REF!="Indskrevet"),"",IF(E6081="",FALSE,AND(NOT(#REF!),VALUE(RIGHT(CONCATENATE(YEAR(E6081)),2))=15)))</f>
        <v>#REF!</v>
      </c>
      <c r="S6081" t="e">
        <f t="shared" si="755"/>
        <v>#REF!</v>
      </c>
      <c r="T6081" t="e">
        <f t="shared" si="756"/>
        <v>#REF!</v>
      </c>
      <c r="U6081" s="2" t="e">
        <f t="shared" si="759"/>
        <v>#REF!</v>
      </c>
      <c r="V6081" s="2"/>
    </row>
    <row r="6082" spans="1:22" x14ac:dyDescent="0.25">
      <c r="A6082" t="s">
        <v>3552</v>
      </c>
      <c r="B6082" t="s">
        <v>3553</v>
      </c>
      <c r="C6082">
        <v>89.999999999998806</v>
      </c>
      <c r="D6082" t="s">
        <v>5327</v>
      </c>
      <c r="E6082" s="1">
        <v>42047</v>
      </c>
      <c r="F6082" t="s">
        <v>5319</v>
      </c>
      <c r="G6082">
        <v>2</v>
      </c>
      <c r="H6082" t="s">
        <v>5287</v>
      </c>
      <c r="I6082" t="s">
        <v>5320</v>
      </c>
      <c r="J6082" t="s">
        <v>5299</v>
      </c>
      <c r="K6082" t="b">
        <f>LOOKUP(A6082,'[1]UDDATA-1'!B:B,'[1]UDDATA-1'!A:A)&lt;&gt;LOOKUP(A6082,'[1]UDDATA-2'!B:B,'[1]UDDATA-2'!A:A)</f>
        <v>0</v>
      </c>
      <c r="L6082" t="str">
        <f t="shared" ref="L6082:L6145" si="760">IF(AND(I6082&lt;&gt;"",I6082&lt;&gt;I6081),I6082,"")</f>
        <v/>
      </c>
      <c r="M6082" t="str">
        <f t="shared" ref="M6082:M6145" si="761">IF(AND(L6082&lt;&gt;"",ISNUMBER(VALUE(D6082))),VALUE(D6082),"")</f>
        <v/>
      </c>
      <c r="N6082" t="str">
        <f t="shared" ref="N6082:N6145" si="762">IF(L6082="","",IF(M6082="",D6082,""))</f>
        <v/>
      </c>
      <c r="O6082" t="e">
        <f>IF(AND(A6082&lt;&gt;A6081,#REF!&lt;&gt;""),#REF!,"")</f>
        <v>#REF!</v>
      </c>
      <c r="P6082" t="e">
        <f t="shared" si="757"/>
        <v>#REF!</v>
      </c>
      <c r="Q6082" s="2" t="e">
        <f t="shared" ca="1" si="758"/>
        <v>#REF!</v>
      </c>
      <c r="R6082" t="e">
        <f>IF(NOT(#REF!="Indskrevet"),"",IF(E6082="",FALSE,AND(NOT(#REF!),VALUE(RIGHT(CONCATENATE(YEAR(E6082)),2))=15)))</f>
        <v>#REF!</v>
      </c>
      <c r="S6082" t="e">
        <f t="shared" ref="S6082:S6145" si="763">IF(R6082="","",IF(A6082=A6081,S6081,NOT(OR(R6082,AND(A6083=A6082,R6083),AND(A6084=A6082,R6084),AND(A6085=A6082,R6085),AND(A6086=A6082,R6086),AND(A6087=A6082,R6087),AND(A6088=A6082,R6088),AND(A6089=A6082,R6089),AND(A6090=A6082,R6090),AND(A6091=A6082,R6091),AND(A6092=A6082,R6092)))))</f>
        <v>#REF!</v>
      </c>
      <c r="T6082" t="e">
        <f t="shared" ref="T6082:T6145" si="764">IF(U6082="","",O6082)</f>
        <v>#REF!</v>
      </c>
      <c r="U6082" s="2" t="e">
        <f t="shared" si="759"/>
        <v>#REF!</v>
      </c>
      <c r="V6082" s="2"/>
    </row>
    <row r="6083" spans="1:22" x14ac:dyDescent="0.25">
      <c r="A6083" t="s">
        <v>3552</v>
      </c>
      <c r="B6083" t="s">
        <v>3553</v>
      </c>
      <c r="C6083">
        <v>89.999999999998806</v>
      </c>
      <c r="D6083" t="s">
        <v>5306</v>
      </c>
      <c r="E6083" s="1">
        <v>42250</v>
      </c>
      <c r="F6083" t="s">
        <v>5321</v>
      </c>
      <c r="G6083">
        <v>1</v>
      </c>
      <c r="H6083" t="s">
        <v>5287</v>
      </c>
      <c r="I6083" t="s">
        <v>5322</v>
      </c>
      <c r="J6083" t="s">
        <v>5315</v>
      </c>
      <c r="K6083" t="b">
        <f>LOOKUP(A6083,'[1]UDDATA-1'!B:B,'[1]UDDATA-1'!A:A)&lt;&gt;LOOKUP(A6083,'[1]UDDATA-2'!B:B,'[1]UDDATA-2'!A:A)</f>
        <v>0</v>
      </c>
      <c r="L6083" t="str">
        <f t="shared" si="760"/>
        <v>Beregningsteknik inden for elektronik</v>
      </c>
      <c r="M6083">
        <f t="shared" si="761"/>
        <v>0</v>
      </c>
      <c r="N6083" t="str">
        <f t="shared" si="762"/>
        <v/>
      </c>
      <c r="O6083" t="e">
        <f>IF(AND(A6083&lt;&gt;A6082,#REF!&lt;&gt;""),#REF!,"")</f>
        <v>#REF!</v>
      </c>
      <c r="P6083" t="e">
        <f t="shared" ref="P6083:P6146" si="765">IF(O6083="","",IF(M6083="",0,IF(O6084&lt;&gt;"",1,IF(AND(O6084="",O6085&lt;&gt;""),2,IF(AND(O6084="",O6085="",O6086&lt;&gt;""),3,IF(AND(O6084="",O6085="",O6086="",O6087&lt;&gt;""),4,IF(AND(O6084="",O6085="",O6086="",O6087="",O6088&lt;&gt;""),5,IF(AND(O6084="",O6085="",O6086="",O6087="",O6088="",O6089&lt;&gt;""),6,IF(AND(O6084="",O6085="",O6086="",O6087="",O6088="",O6089="",O6090&lt;&gt;""),7,IF(AND(O6084="",O6085="",O6086="",O6087="",O6088="",O6089="",O6090="",O6091&lt;&gt;""),8,IF(AND(O6084="",O6085="",O6086="",O6087="",O6088="",O6089="",O6090="",O6091="",O6092&lt;&gt;""),9,IF(AND(O6084="",O6085="",O6086="",O6087="",O6088="",O6089="",O6090="",O6091="",O6092="",O6093&lt;&gt;""),10,IF(AND(O6084="",O6085="",O6086="",O6087="",O6088="",O6089="",O6090="",O6091="",O6092="",O6093="",O6094&lt;&gt;""),11,IF(AND(O6084="",O6085="",O6086="",O6087="",O6088="",O6089="",O6090="",O6091="",O6092="",O6093="",O6094="",O6095&lt;&gt;""),12,IF(AND(O6084="",O6085="",O6086="",O6087="",O6088="",O6089="",O6090="",O6091="",O6092="",O6093="",O6094="",O6095="",O6096&lt;&gt;""),13,IF(AND(O6084="",O6085="",O6086="",O6087="",O6088="",O6089="",O6090="",O6091="",O6092="",O6093="",O6094="",O6095="",O6096="",O6097&lt;&gt;""),14,IF(AND(O6084="",O6085="",O6086="",O6087="",O6088="",O6089="",O6090="",O6091="",O6092="",O6093="",O6094="",O6095="",O6096="",O6097="",O6098&lt;&gt;""),15)))))))))))))))))</f>
        <v>#REF!</v>
      </c>
      <c r="Q6083" s="2" t="e">
        <f t="shared" ref="Q6083:Q6146" ca="1" si="766">IF(OR(P6083="",P6083=0),"",AVERAGE(INDIRECT(CONCATENATE("AU",ROW(),":AU",ROW()+P6083))))</f>
        <v>#REF!</v>
      </c>
      <c r="R6083" t="e">
        <f>IF(NOT(#REF!="Indskrevet"),"",IF(E6083="",FALSE,AND(NOT(#REF!),VALUE(RIGHT(CONCATENATE(YEAR(E6083)),2))=15)))</f>
        <v>#REF!</v>
      </c>
      <c r="S6083" t="e">
        <f t="shared" si="763"/>
        <v>#REF!</v>
      </c>
      <c r="T6083" t="e">
        <f t="shared" si="764"/>
        <v>#REF!</v>
      </c>
      <c r="U6083" s="2" t="e">
        <f t="shared" si="759"/>
        <v>#REF!</v>
      </c>
      <c r="V6083" s="2"/>
    </row>
    <row r="6084" spans="1:22" x14ac:dyDescent="0.25">
      <c r="A6084" t="s">
        <v>3554</v>
      </c>
      <c r="B6084" t="s">
        <v>3555</v>
      </c>
      <c r="C6084">
        <v>179.99999999999599</v>
      </c>
      <c r="D6084" t="s">
        <v>5300</v>
      </c>
      <c r="E6084" s="1">
        <v>41304</v>
      </c>
      <c r="F6084" t="s">
        <v>5335</v>
      </c>
      <c r="G6084">
        <v>1</v>
      </c>
      <c r="H6084" t="s">
        <v>5287</v>
      </c>
      <c r="I6084" t="s">
        <v>5324</v>
      </c>
      <c r="J6084" t="s">
        <v>5289</v>
      </c>
      <c r="K6084" t="b">
        <f>LOOKUP(A6084,'[1]UDDATA-1'!B:B,'[1]UDDATA-1'!A:A)&lt;&gt;LOOKUP(A6084,'[1]UDDATA-2'!B:B,'[1]UDDATA-2'!A:A)</f>
        <v>0</v>
      </c>
      <c r="L6084" t="str">
        <f t="shared" si="760"/>
        <v>Lineær algebra</v>
      </c>
      <c r="M6084">
        <f t="shared" si="761"/>
        <v>12</v>
      </c>
      <c r="N6084" t="str">
        <f t="shared" si="762"/>
        <v/>
      </c>
      <c r="O6084" t="e">
        <f>IF(AND(A6084&lt;&gt;A6083,#REF!&lt;&gt;""),#REF!,"")</f>
        <v>#REF!</v>
      </c>
      <c r="P6084" t="e">
        <f t="shared" si="765"/>
        <v>#REF!</v>
      </c>
      <c r="Q6084" s="2" t="e">
        <f t="shared" ca="1" si="766"/>
        <v>#REF!</v>
      </c>
      <c r="R6084" t="e">
        <f>IF(NOT(#REF!="Indskrevet"),"",IF(E6084="",FALSE,AND(NOT(#REF!),VALUE(RIGHT(CONCATENATE(YEAR(E6084)),2))=15)))</f>
        <v>#REF!</v>
      </c>
      <c r="S6084" t="e">
        <f t="shared" si="763"/>
        <v>#REF!</v>
      </c>
      <c r="T6084" t="e">
        <f t="shared" si="764"/>
        <v>#REF!</v>
      </c>
      <c r="U6084" s="2" t="e">
        <f t="shared" ref="U6084:U6147" si="767">IF(OR(P6084="",P6084&lt;3),"",Q6084)</f>
        <v>#REF!</v>
      </c>
      <c r="V6084" s="2"/>
    </row>
    <row r="6085" spans="1:22" x14ac:dyDescent="0.25">
      <c r="A6085" t="s">
        <v>3554</v>
      </c>
      <c r="B6085" t="s">
        <v>3555</v>
      </c>
      <c r="C6085">
        <v>179.99999999999599</v>
      </c>
      <c r="D6085" t="s">
        <v>5290</v>
      </c>
      <c r="E6085" s="1">
        <v>41460</v>
      </c>
      <c r="F6085" t="s">
        <v>5336</v>
      </c>
      <c r="G6085">
        <v>1</v>
      </c>
      <c r="H6085" t="s">
        <v>5287</v>
      </c>
      <c r="I6085" t="s">
        <v>5326</v>
      </c>
      <c r="J6085" t="s">
        <v>5293</v>
      </c>
      <c r="K6085" t="b">
        <f>LOOKUP(A6085,'[1]UDDATA-1'!B:B,'[1]UDDATA-1'!A:A)&lt;&gt;LOOKUP(A6085,'[1]UDDATA-2'!B:B,'[1]UDDATA-2'!A:A)</f>
        <v>0</v>
      </c>
      <c r="L6085" t="str">
        <f t="shared" si="760"/>
        <v>Calculus</v>
      </c>
      <c r="M6085">
        <f t="shared" si="761"/>
        <v>10</v>
      </c>
      <c r="N6085" t="str">
        <f t="shared" si="762"/>
        <v/>
      </c>
      <c r="O6085" t="e">
        <f>IF(AND(A6085&lt;&gt;A6084,#REF!&lt;&gt;""),#REF!,"")</f>
        <v>#REF!</v>
      </c>
      <c r="P6085" t="e">
        <f t="shared" si="765"/>
        <v>#REF!</v>
      </c>
      <c r="Q6085" s="2" t="e">
        <f t="shared" ca="1" si="766"/>
        <v>#REF!</v>
      </c>
      <c r="R6085" t="e">
        <f>IF(NOT(#REF!="Indskrevet"),"",IF(E6085="",FALSE,AND(NOT(#REF!),VALUE(RIGHT(CONCATENATE(YEAR(E6085)),2))=15)))</f>
        <v>#REF!</v>
      </c>
      <c r="S6085" t="e">
        <f t="shared" si="763"/>
        <v>#REF!</v>
      </c>
      <c r="T6085" t="e">
        <f t="shared" si="764"/>
        <v>#REF!</v>
      </c>
      <c r="U6085" s="2" t="e">
        <f t="shared" si="767"/>
        <v>#REF!</v>
      </c>
      <c r="V6085" s="2"/>
    </row>
    <row r="6086" spans="1:22" x14ac:dyDescent="0.25">
      <c r="A6086" t="s">
        <v>3554</v>
      </c>
      <c r="B6086" t="s">
        <v>3555</v>
      </c>
      <c r="C6086">
        <v>179.99999999999599</v>
      </c>
      <c r="D6086" t="s">
        <v>5300</v>
      </c>
      <c r="E6086" s="1">
        <v>41452</v>
      </c>
      <c r="F6086" t="s">
        <v>5337</v>
      </c>
      <c r="G6086">
        <v>1</v>
      </c>
      <c r="H6086" t="s">
        <v>5287</v>
      </c>
      <c r="I6086" t="s">
        <v>5338</v>
      </c>
      <c r="J6086" t="s">
        <v>5293</v>
      </c>
      <c r="K6086" t="b">
        <f>LOOKUP(A6086,'[1]UDDATA-1'!B:B,'[1]UDDATA-1'!A:A)&lt;&gt;LOOKUP(A6086,'[1]UDDATA-2'!B:B,'[1]UDDATA-2'!A:A)</f>
        <v>0</v>
      </c>
      <c r="L6086" t="str">
        <f t="shared" si="760"/>
        <v>Kredsløbsteori og dynamiske systemer</v>
      </c>
      <c r="M6086">
        <f t="shared" si="761"/>
        <v>12</v>
      </c>
      <c r="N6086" t="str">
        <f t="shared" si="762"/>
        <v/>
      </c>
      <c r="O6086" t="e">
        <f>IF(AND(A6086&lt;&gt;A6085,#REF!&lt;&gt;""),#REF!,"")</f>
        <v>#REF!</v>
      </c>
      <c r="P6086" t="e">
        <f t="shared" si="765"/>
        <v>#REF!</v>
      </c>
      <c r="Q6086" s="2" t="e">
        <f t="shared" ca="1" si="766"/>
        <v>#REF!</v>
      </c>
      <c r="R6086" t="e">
        <f>IF(NOT(#REF!="Indskrevet"),"",IF(E6086="",FALSE,AND(NOT(#REF!),VALUE(RIGHT(CONCATENATE(YEAR(E6086)),2))=15)))</f>
        <v>#REF!</v>
      </c>
      <c r="S6086" t="e">
        <f t="shared" si="763"/>
        <v>#REF!</v>
      </c>
      <c r="T6086" t="e">
        <f t="shared" si="764"/>
        <v>#REF!</v>
      </c>
      <c r="U6086" s="2" t="e">
        <f t="shared" si="767"/>
        <v>#REF!</v>
      </c>
      <c r="V6086" s="2"/>
    </row>
    <row r="6087" spans="1:22" x14ac:dyDescent="0.25">
      <c r="A6087" t="s">
        <v>3554</v>
      </c>
      <c r="B6087" t="s">
        <v>3555</v>
      </c>
      <c r="C6087">
        <v>179.99999999999599</v>
      </c>
      <c r="D6087" t="s">
        <v>5300</v>
      </c>
      <c r="E6087" s="1">
        <v>41656</v>
      </c>
      <c r="F6087" t="s">
        <v>5319</v>
      </c>
      <c r="G6087">
        <v>1</v>
      </c>
      <c r="H6087" t="s">
        <v>5287</v>
      </c>
      <c r="I6087" t="s">
        <v>5320</v>
      </c>
      <c r="J6087" t="s">
        <v>5299</v>
      </c>
      <c r="K6087" t="b">
        <f>LOOKUP(A6087,'[1]UDDATA-1'!B:B,'[1]UDDATA-1'!A:A)&lt;&gt;LOOKUP(A6087,'[1]UDDATA-2'!B:B,'[1]UDDATA-2'!A:A)</f>
        <v>0</v>
      </c>
      <c r="L6087" t="str">
        <f t="shared" si="760"/>
        <v>Beregningsteknik inden for elektronikområdet 1</v>
      </c>
      <c r="M6087">
        <f t="shared" si="761"/>
        <v>12</v>
      </c>
      <c r="N6087" t="str">
        <f t="shared" si="762"/>
        <v/>
      </c>
      <c r="O6087" t="e">
        <f>IF(AND(A6087&lt;&gt;A6086,#REF!&lt;&gt;""),#REF!,"")</f>
        <v>#REF!</v>
      </c>
      <c r="P6087" t="e">
        <f t="shared" si="765"/>
        <v>#REF!</v>
      </c>
      <c r="Q6087" s="2" t="e">
        <f t="shared" ca="1" si="766"/>
        <v>#REF!</v>
      </c>
      <c r="R6087" t="e">
        <f>IF(NOT(#REF!="Indskrevet"),"",IF(E6087="",FALSE,AND(NOT(#REF!),VALUE(RIGHT(CONCATENATE(YEAR(E6087)),2))=15)))</f>
        <v>#REF!</v>
      </c>
      <c r="S6087" t="e">
        <f t="shared" si="763"/>
        <v>#REF!</v>
      </c>
      <c r="T6087" t="e">
        <f t="shared" si="764"/>
        <v>#REF!</v>
      </c>
      <c r="U6087" s="2" t="e">
        <f t="shared" si="767"/>
        <v>#REF!</v>
      </c>
      <c r="V6087" s="2"/>
    </row>
    <row r="6088" spans="1:22" x14ac:dyDescent="0.25">
      <c r="A6088" t="s">
        <v>3554</v>
      </c>
      <c r="B6088" t="s">
        <v>3555</v>
      </c>
      <c r="C6088">
        <v>179.99999999999599</v>
      </c>
      <c r="D6088" t="s">
        <v>5290</v>
      </c>
      <c r="E6088" s="1">
        <v>41808</v>
      </c>
      <c r="F6088" t="s">
        <v>5321</v>
      </c>
      <c r="G6088">
        <v>1</v>
      </c>
      <c r="H6088" t="s">
        <v>5287</v>
      </c>
      <c r="I6088" t="s">
        <v>5322</v>
      </c>
      <c r="J6088" t="s">
        <v>5303</v>
      </c>
      <c r="K6088" t="b">
        <f>LOOKUP(A6088,'[1]UDDATA-1'!B:B,'[1]UDDATA-1'!A:A)&lt;&gt;LOOKUP(A6088,'[1]UDDATA-2'!B:B,'[1]UDDATA-2'!A:A)</f>
        <v>0</v>
      </c>
      <c r="L6088" t="str">
        <f t="shared" si="760"/>
        <v>Beregningsteknik inden for elektronik</v>
      </c>
      <c r="M6088">
        <f t="shared" si="761"/>
        <v>10</v>
      </c>
      <c r="N6088" t="str">
        <f t="shared" si="762"/>
        <v/>
      </c>
      <c r="O6088" t="e">
        <f>IF(AND(A6088&lt;&gt;A6087,#REF!&lt;&gt;""),#REF!,"")</f>
        <v>#REF!</v>
      </c>
      <c r="P6088" t="e">
        <f t="shared" si="765"/>
        <v>#REF!</v>
      </c>
      <c r="Q6088" s="2" t="e">
        <f t="shared" ca="1" si="766"/>
        <v>#REF!</v>
      </c>
      <c r="R6088" t="e">
        <f>IF(NOT(#REF!="Indskrevet"),"",IF(E6088="",FALSE,AND(NOT(#REF!),VALUE(RIGHT(CONCATENATE(YEAR(E6088)),2))=15)))</f>
        <v>#REF!</v>
      </c>
      <c r="S6088" t="e">
        <f t="shared" si="763"/>
        <v>#REF!</v>
      </c>
      <c r="T6088" t="e">
        <f t="shared" si="764"/>
        <v>#REF!</v>
      </c>
      <c r="U6088" s="2" t="e">
        <f t="shared" si="767"/>
        <v>#REF!</v>
      </c>
      <c r="V6088" s="2"/>
    </row>
    <row r="6089" spans="1:22" x14ac:dyDescent="0.25">
      <c r="A6089" t="s">
        <v>3556</v>
      </c>
      <c r="B6089" t="s">
        <v>3557</v>
      </c>
      <c r="C6089">
        <v>44.999999999999403</v>
      </c>
      <c r="K6089" t="b">
        <f>LOOKUP(A6089,'[1]UDDATA-1'!B:B,'[1]UDDATA-1'!A:A)&lt;&gt;LOOKUP(A6089,'[1]UDDATA-2'!B:B,'[1]UDDATA-2'!A:A)</f>
        <v>0</v>
      </c>
      <c r="L6089" t="str">
        <f t="shared" si="760"/>
        <v/>
      </c>
      <c r="M6089" t="str">
        <f t="shared" si="761"/>
        <v/>
      </c>
      <c r="N6089" t="str">
        <f t="shared" si="762"/>
        <v/>
      </c>
      <c r="O6089" t="e">
        <f>IF(AND(A6089&lt;&gt;A6088,#REF!&lt;&gt;""),#REF!,"")</f>
        <v>#REF!</v>
      </c>
      <c r="P6089" t="e">
        <f t="shared" si="765"/>
        <v>#REF!</v>
      </c>
      <c r="Q6089" s="2" t="e">
        <f t="shared" ca="1" si="766"/>
        <v>#REF!</v>
      </c>
      <c r="R6089" t="e">
        <f>IF(NOT(#REF!="Indskrevet"),"",IF(E6089="",FALSE,AND(NOT(#REF!),VALUE(RIGHT(CONCATENATE(YEAR(E6089)),2))=15)))</f>
        <v>#REF!</v>
      </c>
      <c r="S6089" t="e">
        <f t="shared" si="763"/>
        <v>#REF!</v>
      </c>
      <c r="T6089" t="e">
        <f t="shared" si="764"/>
        <v>#REF!</v>
      </c>
      <c r="U6089" s="2" t="e">
        <f t="shared" si="767"/>
        <v>#REF!</v>
      </c>
      <c r="V6089" s="2"/>
    </row>
    <row r="6090" spans="1:22" x14ac:dyDescent="0.25">
      <c r="A6090" t="s">
        <v>3560</v>
      </c>
      <c r="B6090" t="s">
        <v>3561</v>
      </c>
      <c r="C6090">
        <v>129.99999999999801</v>
      </c>
      <c r="K6090" t="b">
        <f>LOOKUP(A6090,'[1]UDDATA-1'!B:B,'[1]UDDATA-1'!A:A)&lt;&gt;LOOKUP(A6090,'[1]UDDATA-2'!B:B,'[1]UDDATA-2'!A:A)</f>
        <v>0</v>
      </c>
      <c r="L6090" t="str">
        <f t="shared" si="760"/>
        <v/>
      </c>
      <c r="M6090" t="str">
        <f t="shared" si="761"/>
        <v/>
      </c>
      <c r="N6090" t="str">
        <f t="shared" si="762"/>
        <v/>
      </c>
      <c r="O6090" t="e">
        <f>IF(AND(A6090&lt;&gt;A6089,#REF!&lt;&gt;""),#REF!,"")</f>
        <v>#REF!</v>
      </c>
      <c r="P6090" t="e">
        <f t="shared" si="765"/>
        <v>#REF!</v>
      </c>
      <c r="Q6090" s="2" t="e">
        <f t="shared" ca="1" si="766"/>
        <v>#REF!</v>
      </c>
      <c r="R6090" t="e">
        <f>IF(NOT(#REF!="Indskrevet"),"",IF(E6090="",FALSE,AND(NOT(#REF!),VALUE(RIGHT(CONCATENATE(YEAR(E6090)),2))=15)))</f>
        <v>#REF!</v>
      </c>
      <c r="S6090" t="e">
        <f t="shared" si="763"/>
        <v>#REF!</v>
      </c>
      <c r="T6090" t="e">
        <f t="shared" si="764"/>
        <v>#REF!</v>
      </c>
      <c r="U6090" s="2" t="e">
        <f t="shared" si="767"/>
        <v>#REF!</v>
      </c>
      <c r="V6090" s="2"/>
    </row>
    <row r="6091" spans="1:22" x14ac:dyDescent="0.25">
      <c r="A6091" t="s">
        <v>3563</v>
      </c>
      <c r="B6091" t="s">
        <v>3564</v>
      </c>
      <c r="C6091">
        <v>4.9999999999998002</v>
      </c>
      <c r="K6091" t="b">
        <f>LOOKUP(A6091,'[1]UDDATA-1'!B:B,'[1]UDDATA-1'!A:A)&lt;&gt;LOOKUP(A6091,'[1]UDDATA-2'!B:B,'[1]UDDATA-2'!A:A)</f>
        <v>0</v>
      </c>
      <c r="L6091" t="str">
        <f t="shared" si="760"/>
        <v/>
      </c>
      <c r="M6091" t="str">
        <f t="shared" si="761"/>
        <v/>
      </c>
      <c r="N6091" t="str">
        <f t="shared" si="762"/>
        <v/>
      </c>
      <c r="O6091" t="e">
        <f>IF(AND(A6091&lt;&gt;A6090,#REF!&lt;&gt;""),#REF!,"")</f>
        <v>#REF!</v>
      </c>
      <c r="P6091" t="e">
        <f t="shared" si="765"/>
        <v>#REF!</v>
      </c>
      <c r="Q6091" s="2" t="e">
        <f t="shared" ca="1" si="766"/>
        <v>#REF!</v>
      </c>
      <c r="R6091" t="e">
        <f>IF(NOT(#REF!="Indskrevet"),"",IF(E6091="",FALSE,AND(NOT(#REF!),VALUE(RIGHT(CONCATENATE(YEAR(E6091)),2))=15)))</f>
        <v>#REF!</v>
      </c>
      <c r="S6091" t="e">
        <f t="shared" si="763"/>
        <v>#REF!</v>
      </c>
      <c r="T6091" t="e">
        <f t="shared" si="764"/>
        <v>#REF!</v>
      </c>
      <c r="U6091" s="2" t="e">
        <f t="shared" si="767"/>
        <v>#REF!</v>
      </c>
      <c r="V6091" s="2"/>
    </row>
    <row r="6092" spans="1:22" x14ac:dyDescent="0.25">
      <c r="A6092" t="s">
        <v>3565</v>
      </c>
      <c r="B6092" t="s">
        <v>3566</v>
      </c>
      <c r="C6092">
        <v>4.9999999999998002</v>
      </c>
      <c r="D6092" t="s">
        <v>5318</v>
      </c>
      <c r="E6092" s="1">
        <v>42033</v>
      </c>
      <c r="F6092" t="s">
        <v>5286</v>
      </c>
      <c r="G6092">
        <v>1</v>
      </c>
      <c r="H6092" t="s">
        <v>5287</v>
      </c>
      <c r="I6092" t="s">
        <v>5288</v>
      </c>
      <c r="J6092" t="s">
        <v>5289</v>
      </c>
      <c r="K6092" t="b">
        <f>LOOKUP(A6092,'[1]UDDATA-1'!B:B,'[1]UDDATA-1'!A:A)&lt;&gt;LOOKUP(A6092,'[1]UDDATA-2'!B:B,'[1]UDDATA-2'!A:A)</f>
        <v>0</v>
      </c>
      <c r="L6092" t="str">
        <f t="shared" si="760"/>
        <v>Grundlæggende programmering</v>
      </c>
      <c r="M6092" t="str">
        <f t="shared" si="761"/>
        <v/>
      </c>
      <c r="N6092" t="str">
        <f t="shared" si="762"/>
        <v>U</v>
      </c>
      <c r="O6092" t="e">
        <f>IF(AND(A6092&lt;&gt;A6091,#REF!&lt;&gt;""),#REF!,"")</f>
        <v>#REF!</v>
      </c>
      <c r="P6092" t="e">
        <f t="shared" si="765"/>
        <v>#REF!</v>
      </c>
      <c r="Q6092" s="2" t="e">
        <f t="shared" ca="1" si="766"/>
        <v>#REF!</v>
      </c>
      <c r="R6092" t="e">
        <f>IF(NOT(#REF!="Indskrevet"),"",IF(E6092="",FALSE,AND(NOT(#REF!),VALUE(RIGHT(CONCATENATE(YEAR(E6092)),2))=15)))</f>
        <v>#REF!</v>
      </c>
      <c r="S6092" t="e">
        <f t="shared" si="763"/>
        <v>#REF!</v>
      </c>
      <c r="T6092" t="e">
        <f t="shared" si="764"/>
        <v>#REF!</v>
      </c>
      <c r="U6092" s="2" t="e">
        <f t="shared" si="767"/>
        <v>#REF!</v>
      </c>
      <c r="V6092" s="2"/>
    </row>
    <row r="6093" spans="1:22" x14ac:dyDescent="0.25">
      <c r="A6093" t="s">
        <v>3567</v>
      </c>
      <c r="B6093" t="s">
        <v>3568</v>
      </c>
      <c r="C6093">
        <v>54.999999999998998</v>
      </c>
      <c r="D6093" t="s">
        <v>5306</v>
      </c>
      <c r="E6093" s="1">
        <v>42032</v>
      </c>
      <c r="F6093" t="s">
        <v>5343</v>
      </c>
      <c r="G6093">
        <v>1</v>
      </c>
      <c r="H6093" t="s">
        <v>5307</v>
      </c>
      <c r="I6093" t="s">
        <v>5288</v>
      </c>
      <c r="J6093" t="s">
        <v>5289</v>
      </c>
      <c r="K6093" t="b">
        <f>LOOKUP(A6093,'[1]UDDATA-1'!B:B,'[1]UDDATA-1'!A:A)&lt;&gt;LOOKUP(A6093,'[1]UDDATA-2'!B:B,'[1]UDDATA-2'!A:A)</f>
        <v>0</v>
      </c>
      <c r="L6093" t="str">
        <f t="shared" si="760"/>
        <v/>
      </c>
      <c r="M6093" t="str">
        <f t="shared" si="761"/>
        <v/>
      </c>
      <c r="N6093" t="str">
        <f t="shared" si="762"/>
        <v/>
      </c>
      <c r="O6093" t="e">
        <f>IF(AND(A6093&lt;&gt;A6092,#REF!&lt;&gt;""),#REF!,"")</f>
        <v>#REF!</v>
      </c>
      <c r="P6093" t="e">
        <f t="shared" si="765"/>
        <v>#REF!</v>
      </c>
      <c r="Q6093" s="2" t="e">
        <f t="shared" ca="1" si="766"/>
        <v>#REF!</v>
      </c>
      <c r="R6093" t="e">
        <f>IF(NOT(#REF!="Indskrevet"),"",IF(E6093="",FALSE,AND(NOT(#REF!),VALUE(RIGHT(CONCATENATE(YEAR(E6093)),2))=15)))</f>
        <v>#REF!</v>
      </c>
      <c r="S6093" t="e">
        <f t="shared" si="763"/>
        <v>#REF!</v>
      </c>
      <c r="T6093" t="e">
        <f t="shared" si="764"/>
        <v>#REF!</v>
      </c>
      <c r="U6093" s="2" t="e">
        <f t="shared" si="767"/>
        <v>#REF!</v>
      </c>
      <c r="V6093" s="2"/>
    </row>
    <row r="6094" spans="1:22" x14ac:dyDescent="0.25">
      <c r="A6094" t="s">
        <v>3567</v>
      </c>
      <c r="B6094" t="s">
        <v>3568</v>
      </c>
      <c r="C6094">
        <v>54.999999999998998</v>
      </c>
      <c r="D6094" t="s">
        <v>5306</v>
      </c>
      <c r="E6094" s="1">
        <v>42068</v>
      </c>
      <c r="F6094" t="s">
        <v>5343</v>
      </c>
      <c r="G6094">
        <v>2</v>
      </c>
      <c r="H6094" t="s">
        <v>5287</v>
      </c>
      <c r="I6094" t="s">
        <v>5288</v>
      </c>
      <c r="J6094" t="s">
        <v>5293</v>
      </c>
      <c r="K6094" t="b">
        <f>LOOKUP(A6094,'[1]UDDATA-1'!B:B,'[1]UDDATA-1'!A:A)&lt;&gt;LOOKUP(A6094,'[1]UDDATA-2'!B:B,'[1]UDDATA-2'!A:A)</f>
        <v>0</v>
      </c>
      <c r="L6094" t="str">
        <f t="shared" si="760"/>
        <v/>
      </c>
      <c r="M6094" t="str">
        <f t="shared" si="761"/>
        <v/>
      </c>
      <c r="N6094" t="str">
        <f t="shared" si="762"/>
        <v/>
      </c>
      <c r="O6094" t="e">
        <f>IF(AND(A6094&lt;&gt;A6093,#REF!&lt;&gt;""),#REF!,"")</f>
        <v>#REF!</v>
      </c>
      <c r="P6094" t="e">
        <f t="shared" si="765"/>
        <v>#REF!</v>
      </c>
      <c r="Q6094" s="2" t="e">
        <f t="shared" ca="1" si="766"/>
        <v>#REF!</v>
      </c>
      <c r="R6094" t="e">
        <f>IF(NOT(#REF!="Indskrevet"),"",IF(E6094="",FALSE,AND(NOT(#REF!),VALUE(RIGHT(CONCATENATE(YEAR(E6094)),2))=15)))</f>
        <v>#REF!</v>
      </c>
      <c r="S6094" t="e">
        <f t="shared" si="763"/>
        <v>#REF!</v>
      </c>
      <c r="T6094" t="e">
        <f t="shared" si="764"/>
        <v>#REF!</v>
      </c>
      <c r="U6094" s="2" t="e">
        <f t="shared" si="767"/>
        <v>#REF!</v>
      </c>
      <c r="V6094" s="2"/>
    </row>
    <row r="6095" spans="1:22" x14ac:dyDescent="0.25">
      <c r="A6095" t="s">
        <v>3567</v>
      </c>
      <c r="B6095" t="s">
        <v>3568</v>
      </c>
      <c r="C6095">
        <v>54.999999999998998</v>
      </c>
      <c r="D6095" t="s">
        <v>5296</v>
      </c>
      <c r="E6095" s="1">
        <v>42178</v>
      </c>
      <c r="F6095" t="s">
        <v>5344</v>
      </c>
      <c r="G6095">
        <v>1</v>
      </c>
      <c r="H6095" t="s">
        <v>5287</v>
      </c>
      <c r="I6095" t="s">
        <v>5292</v>
      </c>
      <c r="J6095" t="s">
        <v>5293</v>
      </c>
      <c r="K6095" t="b">
        <f>LOOKUP(A6095,'[1]UDDATA-1'!B:B,'[1]UDDATA-1'!A:A)&lt;&gt;LOOKUP(A6095,'[1]UDDATA-2'!B:B,'[1]UDDATA-2'!A:A)</f>
        <v>0</v>
      </c>
      <c r="L6095" t="str">
        <f t="shared" si="760"/>
        <v>Matematik til multimedie-applikationer</v>
      </c>
      <c r="M6095">
        <f t="shared" si="761"/>
        <v>7</v>
      </c>
      <c r="N6095" t="str">
        <f t="shared" si="762"/>
        <v/>
      </c>
      <c r="O6095" t="e">
        <f>IF(AND(A6095&lt;&gt;A6094,#REF!&lt;&gt;""),#REF!,"")</f>
        <v>#REF!</v>
      </c>
      <c r="P6095" t="e">
        <f t="shared" si="765"/>
        <v>#REF!</v>
      </c>
      <c r="Q6095" s="2" t="e">
        <f t="shared" ca="1" si="766"/>
        <v>#REF!</v>
      </c>
      <c r="R6095" t="e">
        <f>IF(NOT(#REF!="Indskrevet"),"",IF(E6095="",FALSE,AND(NOT(#REF!),VALUE(RIGHT(CONCATENATE(YEAR(E6095)),2))=15)))</f>
        <v>#REF!</v>
      </c>
      <c r="S6095" t="e">
        <f t="shared" si="763"/>
        <v>#REF!</v>
      </c>
      <c r="T6095" t="e">
        <f t="shared" si="764"/>
        <v>#REF!</v>
      </c>
      <c r="U6095" s="2" t="e">
        <f t="shared" si="767"/>
        <v>#REF!</v>
      </c>
      <c r="V6095" s="2"/>
    </row>
    <row r="6096" spans="1:22" x14ac:dyDescent="0.25">
      <c r="A6096" t="s">
        <v>3570</v>
      </c>
      <c r="B6096" t="s">
        <v>3571</v>
      </c>
      <c r="C6096">
        <v>39.999999999999602</v>
      </c>
      <c r="D6096" t="s">
        <v>5306</v>
      </c>
      <c r="E6096" s="1">
        <v>42033</v>
      </c>
      <c r="F6096" t="s">
        <v>5286</v>
      </c>
      <c r="G6096">
        <v>1</v>
      </c>
      <c r="H6096" t="s">
        <v>5307</v>
      </c>
      <c r="I6096" t="s">
        <v>5288</v>
      </c>
      <c r="J6096" t="s">
        <v>5289</v>
      </c>
      <c r="K6096" t="b">
        <f>LOOKUP(A6096,'[1]UDDATA-1'!B:B,'[1]UDDATA-1'!A:A)&lt;&gt;LOOKUP(A6096,'[1]UDDATA-2'!B:B,'[1]UDDATA-2'!A:A)</f>
        <v>0</v>
      </c>
      <c r="L6096" t="str">
        <f t="shared" si="760"/>
        <v>Grundlæggende programmering</v>
      </c>
      <c r="M6096">
        <f t="shared" si="761"/>
        <v>0</v>
      </c>
      <c r="N6096" t="str">
        <f t="shared" si="762"/>
        <v/>
      </c>
      <c r="O6096" t="e">
        <f>IF(AND(A6096&lt;&gt;A6095,#REF!&lt;&gt;""),#REF!,"")</f>
        <v>#REF!</v>
      </c>
      <c r="P6096" t="e">
        <f t="shared" si="765"/>
        <v>#REF!</v>
      </c>
      <c r="Q6096" s="2" t="e">
        <f t="shared" ca="1" si="766"/>
        <v>#REF!</v>
      </c>
      <c r="R6096" t="e">
        <f>IF(NOT(#REF!="Indskrevet"),"",IF(E6096="",FALSE,AND(NOT(#REF!),VALUE(RIGHT(CONCATENATE(YEAR(E6096)),2))=15)))</f>
        <v>#REF!</v>
      </c>
      <c r="S6096" t="e">
        <f t="shared" si="763"/>
        <v>#REF!</v>
      </c>
      <c r="T6096" t="e">
        <f t="shared" si="764"/>
        <v>#REF!</v>
      </c>
      <c r="U6096" s="2" t="e">
        <f t="shared" si="767"/>
        <v>#REF!</v>
      </c>
      <c r="V6096" s="2"/>
    </row>
    <row r="6097" spans="1:22" x14ac:dyDescent="0.25">
      <c r="A6097" t="s">
        <v>3570</v>
      </c>
      <c r="B6097" t="s">
        <v>3571</v>
      </c>
      <c r="C6097">
        <v>39.999999999999602</v>
      </c>
      <c r="D6097" t="s">
        <v>5306</v>
      </c>
      <c r="E6097" s="1">
        <v>42066</v>
      </c>
      <c r="F6097" t="s">
        <v>5286</v>
      </c>
      <c r="G6097">
        <v>2</v>
      </c>
      <c r="H6097" t="s">
        <v>5287</v>
      </c>
      <c r="I6097" t="s">
        <v>5288</v>
      </c>
      <c r="J6097" t="s">
        <v>5293</v>
      </c>
      <c r="K6097" t="b">
        <f>LOOKUP(A6097,'[1]UDDATA-1'!B:B,'[1]UDDATA-1'!A:A)&lt;&gt;LOOKUP(A6097,'[1]UDDATA-2'!B:B,'[1]UDDATA-2'!A:A)</f>
        <v>0</v>
      </c>
      <c r="L6097" t="str">
        <f t="shared" si="760"/>
        <v/>
      </c>
      <c r="M6097" t="str">
        <f t="shared" si="761"/>
        <v/>
      </c>
      <c r="N6097" t="str">
        <f t="shared" si="762"/>
        <v/>
      </c>
      <c r="O6097" t="e">
        <f>IF(AND(A6097&lt;&gt;A6096,#REF!&lt;&gt;""),#REF!,"")</f>
        <v>#REF!</v>
      </c>
      <c r="P6097" t="e">
        <f t="shared" si="765"/>
        <v>#REF!</v>
      </c>
      <c r="Q6097" s="2" t="e">
        <f t="shared" ca="1" si="766"/>
        <v>#REF!</v>
      </c>
      <c r="R6097" t="e">
        <f>IF(NOT(#REF!="Indskrevet"),"",IF(E6097="",FALSE,AND(NOT(#REF!),VALUE(RIGHT(CONCATENATE(YEAR(E6097)),2))=15)))</f>
        <v>#REF!</v>
      </c>
      <c r="S6097" t="e">
        <f t="shared" si="763"/>
        <v>#REF!</v>
      </c>
      <c r="T6097" t="e">
        <f t="shared" si="764"/>
        <v>#REF!</v>
      </c>
      <c r="U6097" s="2" t="e">
        <f t="shared" si="767"/>
        <v>#REF!</v>
      </c>
      <c r="V6097" s="2"/>
    </row>
    <row r="6098" spans="1:22" x14ac:dyDescent="0.25">
      <c r="A6098" t="s">
        <v>3570</v>
      </c>
      <c r="B6098" t="s">
        <v>3571</v>
      </c>
      <c r="C6098">
        <v>39.999999999999602</v>
      </c>
      <c r="D6098" t="s">
        <v>5318</v>
      </c>
      <c r="E6098" s="1">
        <v>42178</v>
      </c>
      <c r="F6098" t="s">
        <v>5291</v>
      </c>
      <c r="G6098">
        <v>1</v>
      </c>
      <c r="H6098" t="s">
        <v>5307</v>
      </c>
      <c r="I6098" t="s">
        <v>5292</v>
      </c>
      <c r="J6098" t="s">
        <v>5293</v>
      </c>
      <c r="K6098" t="b">
        <f>LOOKUP(A6098,'[1]UDDATA-1'!B:B,'[1]UDDATA-1'!A:A)&lt;&gt;LOOKUP(A6098,'[1]UDDATA-2'!B:B,'[1]UDDATA-2'!A:A)</f>
        <v>0</v>
      </c>
      <c r="L6098" t="str">
        <f t="shared" si="760"/>
        <v>Matematik til multimedie-applikationer</v>
      </c>
      <c r="M6098" t="str">
        <f t="shared" si="761"/>
        <v/>
      </c>
      <c r="N6098" t="str">
        <f t="shared" si="762"/>
        <v>U</v>
      </c>
      <c r="O6098" t="e">
        <f>IF(AND(A6098&lt;&gt;A6097,#REF!&lt;&gt;""),#REF!,"")</f>
        <v>#REF!</v>
      </c>
      <c r="P6098" t="e">
        <f t="shared" si="765"/>
        <v>#REF!</v>
      </c>
      <c r="Q6098" s="2" t="e">
        <f t="shared" ca="1" si="766"/>
        <v>#REF!</v>
      </c>
      <c r="R6098" t="e">
        <f>IF(NOT(#REF!="Indskrevet"),"",IF(E6098="",FALSE,AND(NOT(#REF!),VALUE(RIGHT(CONCATENATE(YEAR(E6098)),2))=15)))</f>
        <v>#REF!</v>
      </c>
      <c r="S6098" t="e">
        <f t="shared" si="763"/>
        <v>#REF!</v>
      </c>
      <c r="T6098" t="e">
        <f t="shared" si="764"/>
        <v>#REF!</v>
      </c>
      <c r="U6098" s="2" t="e">
        <f t="shared" si="767"/>
        <v>#REF!</v>
      </c>
      <c r="V6098" s="2"/>
    </row>
    <row r="6099" spans="1:22" x14ac:dyDescent="0.25">
      <c r="A6099" t="s">
        <v>3570</v>
      </c>
      <c r="B6099" t="s">
        <v>3571</v>
      </c>
      <c r="C6099">
        <v>39.999999999999602</v>
      </c>
      <c r="D6099" t="s">
        <v>5318</v>
      </c>
      <c r="E6099" s="1">
        <v>42249</v>
      </c>
      <c r="F6099" t="s">
        <v>5291</v>
      </c>
      <c r="G6099">
        <v>2</v>
      </c>
      <c r="H6099" t="s">
        <v>5287</v>
      </c>
      <c r="I6099" t="s">
        <v>5292</v>
      </c>
      <c r="J6099" t="s">
        <v>5299</v>
      </c>
      <c r="K6099" t="b">
        <f>LOOKUP(A6099,'[1]UDDATA-1'!B:B,'[1]UDDATA-1'!A:A)&lt;&gt;LOOKUP(A6099,'[1]UDDATA-2'!B:B,'[1]UDDATA-2'!A:A)</f>
        <v>0</v>
      </c>
      <c r="L6099" t="str">
        <f t="shared" si="760"/>
        <v/>
      </c>
      <c r="M6099" t="str">
        <f t="shared" si="761"/>
        <v/>
      </c>
      <c r="N6099" t="str">
        <f t="shared" si="762"/>
        <v/>
      </c>
      <c r="O6099" t="e">
        <f>IF(AND(A6099&lt;&gt;A6098,#REF!&lt;&gt;""),#REF!,"")</f>
        <v>#REF!</v>
      </c>
      <c r="P6099" t="e">
        <f t="shared" si="765"/>
        <v>#REF!</v>
      </c>
      <c r="Q6099" s="2" t="e">
        <f t="shared" ca="1" si="766"/>
        <v>#REF!</v>
      </c>
      <c r="R6099" t="e">
        <f>IF(NOT(#REF!="Indskrevet"),"",IF(E6099="",FALSE,AND(NOT(#REF!),VALUE(RIGHT(CONCATENATE(YEAR(E6099)),2))=15)))</f>
        <v>#REF!</v>
      </c>
      <c r="S6099" t="e">
        <f t="shared" si="763"/>
        <v>#REF!</v>
      </c>
      <c r="T6099" t="e">
        <f t="shared" si="764"/>
        <v>#REF!</v>
      </c>
      <c r="U6099" s="2" t="e">
        <f t="shared" si="767"/>
        <v>#REF!</v>
      </c>
      <c r="V6099" s="2"/>
    </row>
    <row r="6100" spans="1:22" x14ac:dyDescent="0.25">
      <c r="A6100" t="s">
        <v>3572</v>
      </c>
      <c r="B6100" t="s">
        <v>3573</v>
      </c>
      <c r="C6100">
        <v>4.9999999999998002</v>
      </c>
      <c r="D6100" t="s">
        <v>5318</v>
      </c>
      <c r="E6100" s="1">
        <v>41676</v>
      </c>
      <c r="F6100" t="s">
        <v>5308</v>
      </c>
      <c r="G6100">
        <v>1</v>
      </c>
      <c r="H6100" t="s">
        <v>5287</v>
      </c>
      <c r="I6100" t="s">
        <v>5288</v>
      </c>
      <c r="J6100" t="s">
        <v>5289</v>
      </c>
      <c r="K6100" t="b">
        <f>LOOKUP(A6100,'[1]UDDATA-1'!B:B,'[1]UDDATA-1'!A:A)&lt;&gt;LOOKUP(A6100,'[1]UDDATA-2'!B:B,'[1]UDDATA-2'!A:A)</f>
        <v>0</v>
      </c>
      <c r="L6100" t="str">
        <f t="shared" si="760"/>
        <v>Grundlæggende programmering</v>
      </c>
      <c r="M6100" t="str">
        <f t="shared" si="761"/>
        <v/>
      </c>
      <c r="N6100" t="str">
        <f t="shared" si="762"/>
        <v>U</v>
      </c>
      <c r="O6100" t="e">
        <f>IF(AND(A6100&lt;&gt;A6099,#REF!&lt;&gt;""),#REF!,"")</f>
        <v>#REF!</v>
      </c>
      <c r="P6100" t="e">
        <f t="shared" si="765"/>
        <v>#REF!</v>
      </c>
      <c r="Q6100" s="2" t="e">
        <f t="shared" ca="1" si="766"/>
        <v>#REF!</v>
      </c>
      <c r="R6100" t="e">
        <f>IF(NOT(#REF!="Indskrevet"),"",IF(E6100="",FALSE,AND(NOT(#REF!),VALUE(RIGHT(CONCATENATE(YEAR(E6100)),2))=15)))</f>
        <v>#REF!</v>
      </c>
      <c r="S6100" t="e">
        <f t="shared" si="763"/>
        <v>#REF!</v>
      </c>
      <c r="T6100" t="e">
        <f t="shared" si="764"/>
        <v>#REF!</v>
      </c>
      <c r="U6100" s="2" t="e">
        <f t="shared" si="767"/>
        <v>#REF!</v>
      </c>
      <c r="V6100" s="2"/>
    </row>
    <row r="6101" spans="1:22" x14ac:dyDescent="0.25">
      <c r="A6101" t="s">
        <v>3574</v>
      </c>
      <c r="B6101" t="s">
        <v>3575</v>
      </c>
      <c r="C6101">
        <v>29.9999999999994</v>
      </c>
      <c r="D6101" t="s">
        <v>5285</v>
      </c>
      <c r="E6101" s="1">
        <v>41646</v>
      </c>
      <c r="F6101" t="s">
        <v>5328</v>
      </c>
      <c r="G6101">
        <v>1</v>
      </c>
      <c r="H6101" t="s">
        <v>5287</v>
      </c>
      <c r="I6101" t="s">
        <v>5324</v>
      </c>
      <c r="J6101" t="s">
        <v>5289</v>
      </c>
      <c r="K6101" t="b">
        <f>LOOKUP(A6101,'[1]UDDATA-1'!B:B,'[1]UDDATA-1'!A:A)&lt;&gt;LOOKUP(A6101,'[1]UDDATA-2'!B:B,'[1]UDDATA-2'!A:A)</f>
        <v>0</v>
      </c>
      <c r="L6101" t="str">
        <f t="shared" si="760"/>
        <v>Lineær algebra</v>
      </c>
      <c r="M6101">
        <f t="shared" si="761"/>
        <v>2</v>
      </c>
      <c r="N6101" t="str">
        <f t="shared" si="762"/>
        <v/>
      </c>
      <c r="O6101" t="e">
        <f>IF(AND(A6101&lt;&gt;A6100,#REF!&lt;&gt;""),#REF!,"")</f>
        <v>#REF!</v>
      </c>
      <c r="P6101" t="e">
        <f t="shared" si="765"/>
        <v>#REF!</v>
      </c>
      <c r="Q6101" s="2" t="e">
        <f t="shared" ca="1" si="766"/>
        <v>#REF!</v>
      </c>
      <c r="R6101" t="e">
        <f>IF(NOT(#REF!="Indskrevet"),"",IF(E6101="",FALSE,AND(NOT(#REF!),VALUE(RIGHT(CONCATENATE(YEAR(E6101)),2))=15)))</f>
        <v>#REF!</v>
      </c>
      <c r="S6101" t="e">
        <f t="shared" si="763"/>
        <v>#REF!</v>
      </c>
      <c r="T6101" t="e">
        <f t="shared" si="764"/>
        <v>#REF!</v>
      </c>
      <c r="U6101" s="2" t="e">
        <f t="shared" si="767"/>
        <v>#REF!</v>
      </c>
      <c r="V6101" s="2"/>
    </row>
    <row r="6102" spans="1:22" x14ac:dyDescent="0.25">
      <c r="A6102" t="s">
        <v>3574</v>
      </c>
      <c r="B6102" t="s">
        <v>3575</v>
      </c>
      <c r="C6102">
        <v>29.9999999999994</v>
      </c>
      <c r="D6102" t="s">
        <v>5318</v>
      </c>
      <c r="E6102" s="1">
        <v>41823</v>
      </c>
      <c r="F6102" t="s">
        <v>5329</v>
      </c>
      <c r="G6102">
        <v>1</v>
      </c>
      <c r="H6102" t="s">
        <v>5287</v>
      </c>
      <c r="I6102" t="s">
        <v>5330</v>
      </c>
      <c r="J6102" t="s">
        <v>5293</v>
      </c>
      <c r="K6102" t="b">
        <f>LOOKUP(A6102,'[1]UDDATA-1'!B:B,'[1]UDDATA-1'!A:A)&lt;&gt;LOOKUP(A6102,'[1]UDDATA-2'!B:B,'[1]UDDATA-2'!A:A)</f>
        <v>0</v>
      </c>
      <c r="L6102" t="str">
        <f t="shared" si="760"/>
        <v>Diskret matematik</v>
      </c>
      <c r="M6102" t="str">
        <f t="shared" si="761"/>
        <v/>
      </c>
      <c r="N6102" t="str">
        <f t="shared" si="762"/>
        <v>U</v>
      </c>
      <c r="O6102" t="e">
        <f>IF(AND(A6102&lt;&gt;A6101,#REF!&lt;&gt;""),#REF!,"")</f>
        <v>#REF!</v>
      </c>
      <c r="P6102" t="e">
        <f t="shared" si="765"/>
        <v>#REF!</v>
      </c>
      <c r="Q6102" s="2" t="e">
        <f t="shared" ca="1" si="766"/>
        <v>#REF!</v>
      </c>
      <c r="R6102" t="e">
        <f>IF(NOT(#REF!="Indskrevet"),"",IF(E6102="",FALSE,AND(NOT(#REF!),VALUE(RIGHT(CONCATENATE(YEAR(E6102)),2))=15)))</f>
        <v>#REF!</v>
      </c>
      <c r="S6102" t="e">
        <f t="shared" si="763"/>
        <v>#REF!</v>
      </c>
      <c r="T6102" t="e">
        <f t="shared" si="764"/>
        <v>#REF!</v>
      </c>
      <c r="U6102" s="2" t="e">
        <f t="shared" si="767"/>
        <v>#REF!</v>
      </c>
      <c r="V6102" s="2"/>
    </row>
    <row r="6103" spans="1:22" x14ac:dyDescent="0.25">
      <c r="A6103" t="s">
        <v>3574</v>
      </c>
      <c r="B6103" t="s">
        <v>3575</v>
      </c>
      <c r="C6103">
        <v>29.9999999999994</v>
      </c>
      <c r="D6103" t="s">
        <v>5318</v>
      </c>
      <c r="E6103" s="1">
        <v>41810</v>
      </c>
      <c r="F6103" t="s">
        <v>5331</v>
      </c>
      <c r="G6103">
        <v>1</v>
      </c>
      <c r="H6103" t="s">
        <v>5287</v>
      </c>
      <c r="I6103" t="s">
        <v>5332</v>
      </c>
      <c r="J6103" t="s">
        <v>5293</v>
      </c>
      <c r="K6103" t="b">
        <f>LOOKUP(A6103,'[1]UDDATA-1'!B:B,'[1]UDDATA-1'!A:A)&lt;&gt;LOOKUP(A6103,'[1]UDDATA-2'!B:B,'[1]UDDATA-2'!A:A)</f>
        <v>0</v>
      </c>
      <c r="L6103" t="str">
        <f t="shared" si="760"/>
        <v>Computerarkitektur</v>
      </c>
      <c r="M6103" t="str">
        <f t="shared" si="761"/>
        <v/>
      </c>
      <c r="N6103" t="str">
        <f t="shared" si="762"/>
        <v>U</v>
      </c>
      <c r="O6103" t="e">
        <f>IF(AND(A6103&lt;&gt;A6102,#REF!&lt;&gt;""),#REF!,"")</f>
        <v>#REF!</v>
      </c>
      <c r="P6103" t="e">
        <f t="shared" si="765"/>
        <v>#REF!</v>
      </c>
      <c r="Q6103" s="2" t="e">
        <f t="shared" ca="1" si="766"/>
        <v>#REF!</v>
      </c>
      <c r="R6103" t="e">
        <f>IF(NOT(#REF!="Indskrevet"),"",IF(E6103="",FALSE,AND(NOT(#REF!),VALUE(RIGHT(CONCATENATE(YEAR(E6103)),2))=15)))</f>
        <v>#REF!</v>
      </c>
      <c r="S6103" t="e">
        <f t="shared" si="763"/>
        <v>#REF!</v>
      </c>
      <c r="T6103" t="e">
        <f t="shared" si="764"/>
        <v>#REF!</v>
      </c>
      <c r="U6103" s="2" t="e">
        <f t="shared" si="767"/>
        <v>#REF!</v>
      </c>
      <c r="V6103" s="2"/>
    </row>
    <row r="6104" spans="1:22" x14ac:dyDescent="0.25">
      <c r="A6104" t="s">
        <v>3574</v>
      </c>
      <c r="B6104" t="s">
        <v>3575</v>
      </c>
      <c r="C6104">
        <v>29.9999999999994</v>
      </c>
      <c r="D6104" t="s">
        <v>5318</v>
      </c>
      <c r="E6104" s="1">
        <v>41820</v>
      </c>
      <c r="F6104" t="s">
        <v>5333</v>
      </c>
      <c r="G6104">
        <v>1</v>
      </c>
      <c r="H6104" t="s">
        <v>5287</v>
      </c>
      <c r="I6104" t="s">
        <v>5334</v>
      </c>
      <c r="J6104" t="s">
        <v>5293</v>
      </c>
      <c r="K6104" t="b">
        <f>LOOKUP(A6104,'[1]UDDATA-1'!B:B,'[1]UDDATA-1'!A:A)&lt;&gt;LOOKUP(A6104,'[1]UDDATA-2'!B:B,'[1]UDDATA-2'!A:A)</f>
        <v>0</v>
      </c>
      <c r="L6104" t="str">
        <f t="shared" si="760"/>
        <v>Objektorienteret programmering</v>
      </c>
      <c r="M6104" t="str">
        <f t="shared" si="761"/>
        <v/>
      </c>
      <c r="N6104" t="str">
        <f t="shared" si="762"/>
        <v>U</v>
      </c>
      <c r="O6104" t="e">
        <f>IF(AND(A6104&lt;&gt;A6103,#REF!&lt;&gt;""),#REF!,"")</f>
        <v>#REF!</v>
      </c>
      <c r="P6104" t="e">
        <f t="shared" si="765"/>
        <v>#REF!</v>
      </c>
      <c r="Q6104" s="2" t="e">
        <f t="shared" ca="1" si="766"/>
        <v>#REF!</v>
      </c>
      <c r="R6104" t="e">
        <f>IF(NOT(#REF!="Indskrevet"),"",IF(E6104="",FALSE,AND(NOT(#REF!),VALUE(RIGHT(CONCATENATE(YEAR(E6104)),2))=15)))</f>
        <v>#REF!</v>
      </c>
      <c r="S6104" t="e">
        <f t="shared" si="763"/>
        <v>#REF!</v>
      </c>
      <c r="T6104" t="e">
        <f t="shared" si="764"/>
        <v>#REF!</v>
      </c>
      <c r="U6104" s="2" t="e">
        <f t="shared" si="767"/>
        <v>#REF!</v>
      </c>
      <c r="V6104" s="2"/>
    </row>
    <row r="6105" spans="1:22" x14ac:dyDescent="0.25">
      <c r="A6105" t="s">
        <v>3577</v>
      </c>
      <c r="B6105" t="s">
        <v>3578</v>
      </c>
      <c r="C6105">
        <v>179.99999999999599</v>
      </c>
      <c r="D6105" t="s">
        <v>5290</v>
      </c>
      <c r="E6105" s="1">
        <v>41296</v>
      </c>
      <c r="F6105" t="s">
        <v>5328</v>
      </c>
      <c r="G6105">
        <v>1</v>
      </c>
      <c r="H6105" t="s">
        <v>5287</v>
      </c>
      <c r="I6105" t="s">
        <v>5324</v>
      </c>
      <c r="J6105" t="s">
        <v>5289</v>
      </c>
      <c r="K6105" t="b">
        <f>LOOKUP(A6105,'[1]UDDATA-1'!B:B,'[1]UDDATA-1'!A:A)&lt;&gt;LOOKUP(A6105,'[1]UDDATA-2'!B:B,'[1]UDDATA-2'!A:A)</f>
        <v>0</v>
      </c>
      <c r="L6105" t="str">
        <f t="shared" si="760"/>
        <v>Lineær algebra</v>
      </c>
      <c r="M6105">
        <f t="shared" si="761"/>
        <v>10</v>
      </c>
      <c r="N6105" t="str">
        <f t="shared" si="762"/>
        <v/>
      </c>
      <c r="O6105" t="e">
        <f>IF(AND(A6105&lt;&gt;A6104,#REF!&lt;&gt;""),#REF!,"")</f>
        <v>#REF!</v>
      </c>
      <c r="P6105" t="e">
        <f t="shared" si="765"/>
        <v>#REF!</v>
      </c>
      <c r="Q6105" s="2" t="e">
        <f t="shared" ca="1" si="766"/>
        <v>#REF!</v>
      </c>
      <c r="R6105" t="e">
        <f>IF(NOT(#REF!="Indskrevet"),"",IF(E6105="",FALSE,AND(NOT(#REF!),VALUE(RIGHT(CONCATENATE(YEAR(E6105)),2))=15)))</f>
        <v>#REF!</v>
      </c>
      <c r="S6105" t="e">
        <f t="shared" si="763"/>
        <v>#REF!</v>
      </c>
      <c r="T6105" t="e">
        <f t="shared" si="764"/>
        <v>#REF!</v>
      </c>
      <c r="U6105" s="2" t="e">
        <f t="shared" si="767"/>
        <v>#REF!</v>
      </c>
      <c r="V6105" s="2"/>
    </row>
    <row r="6106" spans="1:22" x14ac:dyDescent="0.25">
      <c r="A6106" t="s">
        <v>3577</v>
      </c>
      <c r="B6106" t="s">
        <v>3578</v>
      </c>
      <c r="C6106">
        <v>179.99999999999599</v>
      </c>
      <c r="D6106" t="s">
        <v>5290</v>
      </c>
      <c r="E6106" s="1">
        <v>41444</v>
      </c>
      <c r="F6106" t="s">
        <v>5329</v>
      </c>
      <c r="G6106">
        <v>1</v>
      </c>
      <c r="H6106" t="s">
        <v>5287</v>
      </c>
      <c r="I6106" t="s">
        <v>5330</v>
      </c>
      <c r="J6106" t="s">
        <v>5293</v>
      </c>
      <c r="K6106" t="b">
        <f>LOOKUP(A6106,'[1]UDDATA-1'!B:B,'[1]UDDATA-1'!A:A)&lt;&gt;LOOKUP(A6106,'[1]UDDATA-2'!B:B,'[1]UDDATA-2'!A:A)</f>
        <v>0</v>
      </c>
      <c r="L6106" t="str">
        <f t="shared" si="760"/>
        <v>Diskret matematik</v>
      </c>
      <c r="M6106">
        <f t="shared" si="761"/>
        <v>10</v>
      </c>
      <c r="N6106" t="str">
        <f t="shared" si="762"/>
        <v/>
      </c>
      <c r="O6106" t="e">
        <f>IF(AND(A6106&lt;&gt;A6105,#REF!&lt;&gt;""),#REF!,"")</f>
        <v>#REF!</v>
      </c>
      <c r="P6106" t="e">
        <f t="shared" si="765"/>
        <v>#REF!</v>
      </c>
      <c r="Q6106" s="2" t="e">
        <f t="shared" ca="1" si="766"/>
        <v>#REF!</v>
      </c>
      <c r="R6106" t="e">
        <f>IF(NOT(#REF!="Indskrevet"),"",IF(E6106="",FALSE,AND(NOT(#REF!),VALUE(RIGHT(CONCATENATE(YEAR(E6106)),2))=15)))</f>
        <v>#REF!</v>
      </c>
      <c r="S6106" t="e">
        <f t="shared" si="763"/>
        <v>#REF!</v>
      </c>
      <c r="T6106" t="e">
        <f t="shared" si="764"/>
        <v>#REF!</v>
      </c>
      <c r="U6106" s="2" t="e">
        <f t="shared" si="767"/>
        <v>#REF!</v>
      </c>
      <c r="V6106" s="2"/>
    </row>
    <row r="6107" spans="1:22" x14ac:dyDescent="0.25">
      <c r="A6107" t="s">
        <v>3577</v>
      </c>
      <c r="B6107" t="s">
        <v>3578</v>
      </c>
      <c r="C6107">
        <v>179.99999999999599</v>
      </c>
      <c r="D6107" t="s">
        <v>5296</v>
      </c>
      <c r="E6107" s="1">
        <v>41452</v>
      </c>
      <c r="F6107" t="s">
        <v>5331</v>
      </c>
      <c r="G6107">
        <v>1</v>
      </c>
      <c r="H6107" t="s">
        <v>5287</v>
      </c>
      <c r="I6107" t="s">
        <v>5332</v>
      </c>
      <c r="J6107" t="s">
        <v>5293</v>
      </c>
      <c r="K6107" t="b">
        <f>LOOKUP(A6107,'[1]UDDATA-1'!B:B,'[1]UDDATA-1'!A:A)&lt;&gt;LOOKUP(A6107,'[1]UDDATA-2'!B:B,'[1]UDDATA-2'!A:A)</f>
        <v>0</v>
      </c>
      <c r="L6107" t="str">
        <f t="shared" si="760"/>
        <v>Computerarkitektur</v>
      </c>
      <c r="M6107">
        <f t="shared" si="761"/>
        <v>7</v>
      </c>
      <c r="N6107" t="str">
        <f t="shared" si="762"/>
        <v/>
      </c>
      <c r="O6107" t="e">
        <f>IF(AND(A6107&lt;&gt;A6106,#REF!&lt;&gt;""),#REF!,"")</f>
        <v>#REF!</v>
      </c>
      <c r="P6107" t="e">
        <f t="shared" si="765"/>
        <v>#REF!</v>
      </c>
      <c r="Q6107" s="2" t="e">
        <f t="shared" ca="1" si="766"/>
        <v>#REF!</v>
      </c>
      <c r="R6107" t="e">
        <f>IF(NOT(#REF!="Indskrevet"),"",IF(E6107="",FALSE,AND(NOT(#REF!),VALUE(RIGHT(CONCATENATE(YEAR(E6107)),2))=15)))</f>
        <v>#REF!</v>
      </c>
      <c r="S6107" t="e">
        <f t="shared" si="763"/>
        <v>#REF!</v>
      </c>
      <c r="T6107" t="e">
        <f t="shared" si="764"/>
        <v>#REF!</v>
      </c>
      <c r="U6107" s="2" t="e">
        <f t="shared" si="767"/>
        <v>#REF!</v>
      </c>
      <c r="V6107" s="2"/>
    </row>
    <row r="6108" spans="1:22" x14ac:dyDescent="0.25">
      <c r="A6108" t="s">
        <v>3577</v>
      </c>
      <c r="B6108" t="s">
        <v>3578</v>
      </c>
      <c r="C6108">
        <v>179.99999999999599</v>
      </c>
      <c r="D6108" t="s">
        <v>5300</v>
      </c>
      <c r="E6108" s="1">
        <v>41452</v>
      </c>
      <c r="F6108" t="s">
        <v>5333</v>
      </c>
      <c r="G6108">
        <v>1</v>
      </c>
      <c r="H6108" t="s">
        <v>5287</v>
      </c>
      <c r="I6108" t="s">
        <v>5334</v>
      </c>
      <c r="J6108" t="s">
        <v>5293</v>
      </c>
      <c r="K6108" t="b">
        <f>LOOKUP(A6108,'[1]UDDATA-1'!B:B,'[1]UDDATA-1'!A:A)&lt;&gt;LOOKUP(A6108,'[1]UDDATA-2'!B:B,'[1]UDDATA-2'!A:A)</f>
        <v>0</v>
      </c>
      <c r="L6108" t="str">
        <f t="shared" si="760"/>
        <v>Objektorienteret programmering</v>
      </c>
      <c r="M6108">
        <f t="shared" si="761"/>
        <v>12</v>
      </c>
      <c r="N6108" t="str">
        <f t="shared" si="762"/>
        <v/>
      </c>
      <c r="O6108" t="e">
        <f>IF(AND(A6108&lt;&gt;A6107,#REF!&lt;&gt;""),#REF!,"")</f>
        <v>#REF!</v>
      </c>
      <c r="P6108" t="e">
        <f t="shared" si="765"/>
        <v>#REF!</v>
      </c>
      <c r="Q6108" s="2" t="e">
        <f t="shared" ca="1" si="766"/>
        <v>#REF!</v>
      </c>
      <c r="R6108" t="e">
        <f>IF(NOT(#REF!="Indskrevet"),"",IF(E6108="",FALSE,AND(NOT(#REF!),VALUE(RIGHT(CONCATENATE(YEAR(E6108)),2))=15)))</f>
        <v>#REF!</v>
      </c>
      <c r="S6108" t="e">
        <f t="shared" si="763"/>
        <v>#REF!</v>
      </c>
      <c r="T6108" t="e">
        <f t="shared" si="764"/>
        <v>#REF!</v>
      </c>
      <c r="U6108" s="2" t="e">
        <f t="shared" si="767"/>
        <v>#REF!</v>
      </c>
      <c r="V6108" s="2"/>
    </row>
    <row r="6109" spans="1:22" x14ac:dyDescent="0.25">
      <c r="A6109" t="s">
        <v>3577</v>
      </c>
      <c r="B6109" t="s">
        <v>3578</v>
      </c>
      <c r="C6109">
        <v>179.99999999999599</v>
      </c>
      <c r="D6109" t="s">
        <v>5317</v>
      </c>
      <c r="E6109" s="1">
        <v>41682</v>
      </c>
      <c r="F6109" t="s">
        <v>5339</v>
      </c>
      <c r="G6109">
        <v>1</v>
      </c>
      <c r="H6109" t="s">
        <v>5287</v>
      </c>
      <c r="I6109" t="s">
        <v>5340</v>
      </c>
      <c r="J6109" t="s">
        <v>5299</v>
      </c>
      <c r="K6109" t="b">
        <f>LOOKUP(A6109,'[1]UDDATA-1'!B:B,'[1]UDDATA-1'!A:A)&lt;&gt;LOOKUP(A6109,'[1]UDDATA-2'!B:B,'[1]UDDATA-2'!A:A)</f>
        <v>0</v>
      </c>
      <c r="L6109" t="str">
        <f t="shared" si="760"/>
        <v>Algoritmik og datastrukturer</v>
      </c>
      <c r="M6109">
        <f t="shared" si="761"/>
        <v>4</v>
      </c>
      <c r="N6109" t="str">
        <f t="shared" si="762"/>
        <v/>
      </c>
      <c r="O6109" t="e">
        <f>IF(AND(A6109&lt;&gt;A6108,#REF!&lt;&gt;""),#REF!,"")</f>
        <v>#REF!</v>
      </c>
      <c r="P6109" t="e">
        <f t="shared" si="765"/>
        <v>#REF!</v>
      </c>
      <c r="Q6109" s="2" t="e">
        <f t="shared" ca="1" si="766"/>
        <v>#REF!</v>
      </c>
      <c r="R6109" t="e">
        <f>IF(NOT(#REF!="Indskrevet"),"",IF(E6109="",FALSE,AND(NOT(#REF!),VALUE(RIGHT(CONCATENATE(YEAR(E6109)),2))=15)))</f>
        <v>#REF!</v>
      </c>
      <c r="S6109" t="e">
        <f t="shared" si="763"/>
        <v>#REF!</v>
      </c>
      <c r="T6109" t="e">
        <f t="shared" si="764"/>
        <v>#REF!</v>
      </c>
      <c r="U6109" s="2" t="e">
        <f t="shared" si="767"/>
        <v>#REF!</v>
      </c>
      <c r="V6109" s="2"/>
    </row>
    <row r="6110" spans="1:22" x14ac:dyDescent="0.25">
      <c r="A6110" t="s">
        <v>3577</v>
      </c>
      <c r="B6110" t="s">
        <v>3578</v>
      </c>
      <c r="C6110">
        <v>179.99999999999599</v>
      </c>
      <c r="D6110" t="s">
        <v>5290</v>
      </c>
      <c r="E6110" s="1">
        <v>41814</v>
      </c>
      <c r="F6110" t="s">
        <v>5341</v>
      </c>
      <c r="G6110">
        <v>1</v>
      </c>
      <c r="H6110" t="s">
        <v>5287</v>
      </c>
      <c r="I6110" t="s">
        <v>5342</v>
      </c>
      <c r="J6110" t="s">
        <v>5303</v>
      </c>
      <c r="K6110" t="b">
        <f>LOOKUP(A6110,'[1]UDDATA-1'!B:B,'[1]UDDATA-1'!A:A)&lt;&gt;LOOKUP(A6110,'[1]UDDATA-2'!B:B,'[1]UDDATA-2'!A:A)</f>
        <v>0</v>
      </c>
      <c r="L6110" t="str">
        <f t="shared" si="760"/>
        <v>Syntaks og semantik</v>
      </c>
      <c r="M6110">
        <f t="shared" si="761"/>
        <v>10</v>
      </c>
      <c r="N6110" t="str">
        <f t="shared" si="762"/>
        <v/>
      </c>
      <c r="O6110" t="e">
        <f>IF(AND(A6110&lt;&gt;A6109,#REF!&lt;&gt;""),#REF!,"")</f>
        <v>#REF!</v>
      </c>
      <c r="P6110" t="e">
        <f t="shared" si="765"/>
        <v>#REF!</v>
      </c>
      <c r="Q6110" s="2" t="e">
        <f t="shared" ca="1" si="766"/>
        <v>#REF!</v>
      </c>
      <c r="R6110" t="e">
        <f>IF(NOT(#REF!="Indskrevet"),"",IF(E6110="",FALSE,AND(NOT(#REF!),VALUE(RIGHT(CONCATENATE(YEAR(E6110)),2))=15)))</f>
        <v>#REF!</v>
      </c>
      <c r="S6110" t="e">
        <f t="shared" si="763"/>
        <v>#REF!</v>
      </c>
      <c r="T6110" t="e">
        <f t="shared" si="764"/>
        <v>#REF!</v>
      </c>
      <c r="U6110" s="2" t="e">
        <f t="shared" si="767"/>
        <v>#REF!</v>
      </c>
      <c r="V6110" s="2"/>
    </row>
    <row r="6111" spans="1:22" x14ac:dyDescent="0.25">
      <c r="A6111" t="s">
        <v>3579</v>
      </c>
      <c r="B6111" t="s">
        <v>3580</v>
      </c>
      <c r="C6111">
        <v>54.999999999998998</v>
      </c>
      <c r="D6111" t="s">
        <v>5285</v>
      </c>
      <c r="E6111" s="1">
        <v>42031</v>
      </c>
      <c r="F6111" t="s">
        <v>5328</v>
      </c>
      <c r="G6111">
        <v>1</v>
      </c>
      <c r="H6111" t="s">
        <v>5287</v>
      </c>
      <c r="I6111" t="s">
        <v>5324</v>
      </c>
      <c r="J6111" t="s">
        <v>5289</v>
      </c>
      <c r="K6111" t="b">
        <f>LOOKUP(A6111,'[1]UDDATA-1'!B:B,'[1]UDDATA-1'!A:A)&lt;&gt;LOOKUP(A6111,'[1]UDDATA-2'!B:B,'[1]UDDATA-2'!A:A)</f>
        <v>0</v>
      </c>
      <c r="L6111" t="str">
        <f t="shared" si="760"/>
        <v>Lineær algebra</v>
      </c>
      <c r="M6111">
        <f t="shared" si="761"/>
        <v>2</v>
      </c>
      <c r="N6111" t="str">
        <f t="shared" si="762"/>
        <v/>
      </c>
      <c r="O6111" t="e">
        <f>IF(AND(A6111&lt;&gt;A6110,#REF!&lt;&gt;""),#REF!,"")</f>
        <v>#REF!</v>
      </c>
      <c r="P6111" t="e">
        <f t="shared" si="765"/>
        <v>#REF!</v>
      </c>
      <c r="Q6111" s="2" t="e">
        <f t="shared" ca="1" si="766"/>
        <v>#REF!</v>
      </c>
      <c r="R6111" t="e">
        <f>IF(NOT(#REF!="Indskrevet"),"",IF(E6111="",FALSE,AND(NOT(#REF!),VALUE(RIGHT(CONCATENATE(YEAR(E6111)),2))=15)))</f>
        <v>#REF!</v>
      </c>
      <c r="S6111" t="e">
        <f t="shared" si="763"/>
        <v>#REF!</v>
      </c>
      <c r="T6111" t="e">
        <f t="shared" si="764"/>
        <v>#REF!</v>
      </c>
      <c r="U6111" s="2" t="e">
        <f t="shared" si="767"/>
        <v>#REF!</v>
      </c>
      <c r="V6111" s="2"/>
    </row>
    <row r="6112" spans="1:22" x14ac:dyDescent="0.25">
      <c r="A6112" t="s">
        <v>3579</v>
      </c>
      <c r="B6112" t="s">
        <v>3580</v>
      </c>
      <c r="C6112">
        <v>54.999999999998998</v>
      </c>
      <c r="D6112" t="s">
        <v>5306</v>
      </c>
      <c r="E6112" s="1">
        <v>42187</v>
      </c>
      <c r="F6112" t="s">
        <v>5329</v>
      </c>
      <c r="G6112">
        <v>1</v>
      </c>
      <c r="H6112" t="s">
        <v>5307</v>
      </c>
      <c r="I6112" t="s">
        <v>5330</v>
      </c>
      <c r="J6112" t="s">
        <v>5293</v>
      </c>
      <c r="K6112" t="b">
        <f>LOOKUP(A6112,'[1]UDDATA-1'!B:B,'[1]UDDATA-1'!A:A)&lt;&gt;LOOKUP(A6112,'[1]UDDATA-2'!B:B,'[1]UDDATA-2'!A:A)</f>
        <v>0</v>
      </c>
      <c r="L6112" t="str">
        <f t="shared" si="760"/>
        <v>Diskret matematik</v>
      </c>
      <c r="M6112">
        <f t="shared" si="761"/>
        <v>0</v>
      </c>
      <c r="N6112" t="str">
        <f t="shared" si="762"/>
        <v/>
      </c>
      <c r="O6112" t="e">
        <f>IF(AND(A6112&lt;&gt;A6111,#REF!&lt;&gt;""),#REF!,"")</f>
        <v>#REF!</v>
      </c>
      <c r="P6112" t="e">
        <f t="shared" si="765"/>
        <v>#REF!</v>
      </c>
      <c r="Q6112" s="2" t="e">
        <f t="shared" ca="1" si="766"/>
        <v>#REF!</v>
      </c>
      <c r="R6112" t="e">
        <f>IF(NOT(#REF!="Indskrevet"),"",IF(E6112="",FALSE,AND(NOT(#REF!),VALUE(RIGHT(CONCATENATE(YEAR(E6112)),2))=15)))</f>
        <v>#REF!</v>
      </c>
      <c r="S6112" t="e">
        <f t="shared" si="763"/>
        <v>#REF!</v>
      </c>
      <c r="T6112" t="e">
        <f t="shared" si="764"/>
        <v>#REF!</v>
      </c>
      <c r="U6112" s="2" t="e">
        <f t="shared" si="767"/>
        <v>#REF!</v>
      </c>
      <c r="V6112" s="2"/>
    </row>
    <row r="6113" spans="1:22" x14ac:dyDescent="0.25">
      <c r="A6113" t="s">
        <v>3579</v>
      </c>
      <c r="B6113" t="s">
        <v>3580</v>
      </c>
      <c r="C6113">
        <v>54.999999999998998</v>
      </c>
      <c r="D6113" t="s">
        <v>5285</v>
      </c>
      <c r="E6113" s="1">
        <v>42257</v>
      </c>
      <c r="F6113" t="s">
        <v>5329</v>
      </c>
      <c r="G6113">
        <v>2</v>
      </c>
      <c r="H6113" t="s">
        <v>5287</v>
      </c>
      <c r="I6113" t="s">
        <v>5330</v>
      </c>
      <c r="J6113" t="s">
        <v>5299</v>
      </c>
      <c r="K6113" t="b">
        <f>LOOKUP(A6113,'[1]UDDATA-1'!B:B,'[1]UDDATA-1'!A:A)&lt;&gt;LOOKUP(A6113,'[1]UDDATA-2'!B:B,'[1]UDDATA-2'!A:A)</f>
        <v>0</v>
      </c>
      <c r="L6113" t="str">
        <f t="shared" si="760"/>
        <v/>
      </c>
      <c r="M6113" t="str">
        <f t="shared" si="761"/>
        <v/>
      </c>
      <c r="N6113" t="str">
        <f t="shared" si="762"/>
        <v/>
      </c>
      <c r="O6113" t="e">
        <f>IF(AND(A6113&lt;&gt;A6112,#REF!&lt;&gt;""),#REF!,"")</f>
        <v>#REF!</v>
      </c>
      <c r="P6113" t="e">
        <f t="shared" si="765"/>
        <v>#REF!</v>
      </c>
      <c r="Q6113" s="2" t="e">
        <f t="shared" ca="1" si="766"/>
        <v>#REF!</v>
      </c>
      <c r="R6113" t="e">
        <f>IF(NOT(#REF!="Indskrevet"),"",IF(E6113="",FALSE,AND(NOT(#REF!),VALUE(RIGHT(CONCATENATE(YEAR(E6113)),2))=15)))</f>
        <v>#REF!</v>
      </c>
      <c r="S6113" t="e">
        <f t="shared" si="763"/>
        <v>#REF!</v>
      </c>
      <c r="T6113" t="e">
        <f t="shared" si="764"/>
        <v>#REF!</v>
      </c>
      <c r="U6113" s="2" t="e">
        <f t="shared" si="767"/>
        <v>#REF!</v>
      </c>
      <c r="V6113" s="2"/>
    </row>
    <row r="6114" spans="1:22" x14ac:dyDescent="0.25">
      <c r="A6114" t="s">
        <v>3579</v>
      </c>
      <c r="B6114" t="s">
        <v>3580</v>
      </c>
      <c r="C6114">
        <v>54.999999999998998</v>
      </c>
      <c r="D6114" t="s">
        <v>5327</v>
      </c>
      <c r="E6114" s="1">
        <v>42188</v>
      </c>
      <c r="F6114" t="s">
        <v>5331</v>
      </c>
      <c r="G6114">
        <v>1</v>
      </c>
      <c r="H6114" t="s">
        <v>5307</v>
      </c>
      <c r="I6114" t="s">
        <v>5332</v>
      </c>
      <c r="J6114" t="s">
        <v>5293</v>
      </c>
      <c r="K6114" t="b">
        <f>LOOKUP(A6114,'[1]UDDATA-1'!B:B,'[1]UDDATA-1'!A:A)&lt;&gt;LOOKUP(A6114,'[1]UDDATA-2'!B:B,'[1]UDDATA-2'!A:A)</f>
        <v>0</v>
      </c>
      <c r="L6114" t="str">
        <f t="shared" si="760"/>
        <v>Computerarkitektur</v>
      </c>
      <c r="M6114">
        <f t="shared" si="761"/>
        <v>-3</v>
      </c>
      <c r="N6114" t="str">
        <f t="shared" si="762"/>
        <v/>
      </c>
      <c r="O6114" t="e">
        <f>IF(AND(A6114&lt;&gt;A6113,#REF!&lt;&gt;""),#REF!,"")</f>
        <v>#REF!</v>
      </c>
      <c r="P6114" t="e">
        <f t="shared" si="765"/>
        <v>#REF!</v>
      </c>
      <c r="Q6114" s="2" t="e">
        <f t="shared" ca="1" si="766"/>
        <v>#REF!</v>
      </c>
      <c r="R6114" t="e">
        <f>IF(NOT(#REF!="Indskrevet"),"",IF(E6114="",FALSE,AND(NOT(#REF!),VALUE(RIGHT(CONCATENATE(YEAR(E6114)),2))=15)))</f>
        <v>#REF!</v>
      </c>
      <c r="S6114" t="e">
        <f t="shared" si="763"/>
        <v>#REF!</v>
      </c>
      <c r="T6114" t="e">
        <f t="shared" si="764"/>
        <v>#REF!</v>
      </c>
      <c r="U6114" s="2" t="e">
        <f t="shared" si="767"/>
        <v>#REF!</v>
      </c>
      <c r="V6114" s="2"/>
    </row>
    <row r="6115" spans="1:22" x14ac:dyDescent="0.25">
      <c r="A6115" t="s">
        <v>3579</v>
      </c>
      <c r="B6115" t="s">
        <v>3580</v>
      </c>
      <c r="C6115">
        <v>54.999999999998998</v>
      </c>
      <c r="D6115" t="s">
        <v>5306</v>
      </c>
      <c r="E6115" s="1">
        <v>42248</v>
      </c>
      <c r="F6115" t="s">
        <v>5331</v>
      </c>
      <c r="G6115">
        <v>2</v>
      </c>
      <c r="H6115" t="s">
        <v>5287</v>
      </c>
      <c r="I6115" t="s">
        <v>5332</v>
      </c>
      <c r="J6115" t="s">
        <v>5299</v>
      </c>
      <c r="K6115" t="b">
        <f>LOOKUP(A6115,'[1]UDDATA-1'!B:B,'[1]UDDATA-1'!A:A)&lt;&gt;LOOKUP(A6115,'[1]UDDATA-2'!B:B,'[1]UDDATA-2'!A:A)</f>
        <v>0</v>
      </c>
      <c r="L6115" t="str">
        <f t="shared" si="760"/>
        <v/>
      </c>
      <c r="M6115" t="str">
        <f t="shared" si="761"/>
        <v/>
      </c>
      <c r="N6115" t="str">
        <f t="shared" si="762"/>
        <v/>
      </c>
      <c r="O6115" t="e">
        <f>IF(AND(A6115&lt;&gt;A6114,#REF!&lt;&gt;""),#REF!,"")</f>
        <v>#REF!</v>
      </c>
      <c r="P6115" t="e">
        <f t="shared" si="765"/>
        <v>#REF!</v>
      </c>
      <c r="Q6115" s="2" t="e">
        <f t="shared" ca="1" si="766"/>
        <v>#REF!</v>
      </c>
      <c r="R6115" t="e">
        <f>IF(NOT(#REF!="Indskrevet"),"",IF(E6115="",FALSE,AND(NOT(#REF!),VALUE(RIGHT(CONCATENATE(YEAR(E6115)),2))=15)))</f>
        <v>#REF!</v>
      </c>
      <c r="S6115" t="e">
        <f t="shared" si="763"/>
        <v>#REF!</v>
      </c>
      <c r="T6115" t="e">
        <f t="shared" si="764"/>
        <v>#REF!</v>
      </c>
      <c r="U6115" s="2" t="e">
        <f t="shared" si="767"/>
        <v>#REF!</v>
      </c>
      <c r="V6115" s="2"/>
    </row>
    <row r="6116" spans="1:22" x14ac:dyDescent="0.25">
      <c r="A6116" t="s">
        <v>3579</v>
      </c>
      <c r="B6116" t="s">
        <v>3580</v>
      </c>
      <c r="C6116">
        <v>54.999999999998998</v>
      </c>
      <c r="D6116" t="s">
        <v>5285</v>
      </c>
      <c r="E6116" s="1">
        <v>42156</v>
      </c>
      <c r="F6116" t="s">
        <v>5333</v>
      </c>
      <c r="G6116">
        <v>1</v>
      </c>
      <c r="H6116" t="s">
        <v>5287</v>
      </c>
      <c r="I6116" t="s">
        <v>5334</v>
      </c>
      <c r="J6116" t="s">
        <v>5293</v>
      </c>
      <c r="K6116" t="b">
        <f>LOOKUP(A6116,'[1]UDDATA-1'!B:B,'[1]UDDATA-1'!A:A)&lt;&gt;LOOKUP(A6116,'[1]UDDATA-2'!B:B,'[1]UDDATA-2'!A:A)</f>
        <v>0</v>
      </c>
      <c r="L6116" t="str">
        <f t="shared" si="760"/>
        <v>Objektorienteret programmering</v>
      </c>
      <c r="M6116">
        <f t="shared" si="761"/>
        <v>2</v>
      </c>
      <c r="N6116" t="str">
        <f t="shared" si="762"/>
        <v/>
      </c>
      <c r="O6116" t="e">
        <f>IF(AND(A6116&lt;&gt;A6115,#REF!&lt;&gt;""),#REF!,"")</f>
        <v>#REF!</v>
      </c>
      <c r="P6116" t="e">
        <f t="shared" si="765"/>
        <v>#REF!</v>
      </c>
      <c r="Q6116" s="2" t="e">
        <f t="shared" ca="1" si="766"/>
        <v>#REF!</v>
      </c>
      <c r="R6116" t="e">
        <f>IF(NOT(#REF!="Indskrevet"),"",IF(E6116="",FALSE,AND(NOT(#REF!),VALUE(RIGHT(CONCATENATE(YEAR(E6116)),2))=15)))</f>
        <v>#REF!</v>
      </c>
      <c r="S6116" t="e">
        <f t="shared" si="763"/>
        <v>#REF!</v>
      </c>
      <c r="T6116" t="e">
        <f t="shared" si="764"/>
        <v>#REF!</v>
      </c>
      <c r="U6116" s="2" t="e">
        <f t="shared" si="767"/>
        <v>#REF!</v>
      </c>
      <c r="V6116" s="2"/>
    </row>
    <row r="6117" spans="1:22" x14ac:dyDescent="0.25">
      <c r="A6117" t="s">
        <v>3581</v>
      </c>
      <c r="B6117" t="s">
        <v>3582</v>
      </c>
      <c r="C6117">
        <v>119.999999999998</v>
      </c>
      <c r="D6117" t="s">
        <v>5296</v>
      </c>
      <c r="E6117" s="1">
        <v>41296</v>
      </c>
      <c r="F6117" t="s">
        <v>5328</v>
      </c>
      <c r="G6117">
        <v>1</v>
      </c>
      <c r="H6117" t="s">
        <v>5287</v>
      </c>
      <c r="I6117" t="s">
        <v>5324</v>
      </c>
      <c r="J6117" t="s">
        <v>5289</v>
      </c>
      <c r="K6117" t="b">
        <f>LOOKUP(A6117,'[1]UDDATA-1'!B:B,'[1]UDDATA-1'!A:A)&lt;&gt;LOOKUP(A6117,'[1]UDDATA-2'!B:B,'[1]UDDATA-2'!A:A)</f>
        <v>0</v>
      </c>
      <c r="L6117" t="str">
        <f t="shared" si="760"/>
        <v>Lineær algebra</v>
      </c>
      <c r="M6117">
        <f t="shared" si="761"/>
        <v>7</v>
      </c>
      <c r="N6117" t="str">
        <f t="shared" si="762"/>
        <v/>
      </c>
      <c r="O6117" t="e">
        <f>IF(AND(A6117&lt;&gt;A6116,#REF!&lt;&gt;""),#REF!,"")</f>
        <v>#REF!</v>
      </c>
      <c r="P6117" t="e">
        <f t="shared" si="765"/>
        <v>#REF!</v>
      </c>
      <c r="Q6117" s="2" t="e">
        <f t="shared" ca="1" si="766"/>
        <v>#REF!</v>
      </c>
      <c r="R6117" t="e">
        <f>IF(NOT(#REF!="Indskrevet"),"",IF(E6117="",FALSE,AND(NOT(#REF!),VALUE(RIGHT(CONCATENATE(YEAR(E6117)),2))=15)))</f>
        <v>#REF!</v>
      </c>
      <c r="S6117" t="e">
        <f t="shared" si="763"/>
        <v>#REF!</v>
      </c>
      <c r="T6117" t="e">
        <f t="shared" si="764"/>
        <v>#REF!</v>
      </c>
      <c r="U6117" s="2" t="e">
        <f t="shared" si="767"/>
        <v>#REF!</v>
      </c>
      <c r="V6117" s="2"/>
    </row>
    <row r="6118" spans="1:22" x14ac:dyDescent="0.25">
      <c r="A6118" t="s">
        <v>3581</v>
      </c>
      <c r="B6118" t="s">
        <v>3582</v>
      </c>
      <c r="C6118">
        <v>119.999999999998</v>
      </c>
      <c r="D6118" t="s">
        <v>5300</v>
      </c>
      <c r="E6118" s="1">
        <v>41444</v>
      </c>
      <c r="F6118" t="s">
        <v>5329</v>
      </c>
      <c r="G6118">
        <v>1</v>
      </c>
      <c r="H6118" t="s">
        <v>5287</v>
      </c>
      <c r="I6118" t="s">
        <v>5330</v>
      </c>
      <c r="J6118" t="s">
        <v>5293</v>
      </c>
      <c r="K6118" t="b">
        <f>LOOKUP(A6118,'[1]UDDATA-1'!B:B,'[1]UDDATA-1'!A:A)&lt;&gt;LOOKUP(A6118,'[1]UDDATA-2'!B:B,'[1]UDDATA-2'!A:A)</f>
        <v>0</v>
      </c>
      <c r="L6118" t="str">
        <f t="shared" si="760"/>
        <v>Diskret matematik</v>
      </c>
      <c r="M6118">
        <f t="shared" si="761"/>
        <v>12</v>
      </c>
      <c r="N6118" t="str">
        <f t="shared" si="762"/>
        <v/>
      </c>
      <c r="O6118" t="e">
        <f>IF(AND(A6118&lt;&gt;A6117,#REF!&lt;&gt;""),#REF!,"")</f>
        <v>#REF!</v>
      </c>
      <c r="P6118" t="e">
        <f t="shared" si="765"/>
        <v>#REF!</v>
      </c>
      <c r="Q6118" s="2" t="e">
        <f t="shared" ca="1" si="766"/>
        <v>#REF!</v>
      </c>
      <c r="R6118" t="e">
        <f>IF(NOT(#REF!="Indskrevet"),"",IF(E6118="",FALSE,AND(NOT(#REF!),VALUE(RIGHT(CONCATENATE(YEAR(E6118)),2))=15)))</f>
        <v>#REF!</v>
      </c>
      <c r="S6118" t="e">
        <f t="shared" si="763"/>
        <v>#REF!</v>
      </c>
      <c r="T6118" t="e">
        <f t="shared" si="764"/>
        <v>#REF!</v>
      </c>
      <c r="U6118" s="2" t="e">
        <f t="shared" si="767"/>
        <v>#REF!</v>
      </c>
      <c r="V6118" s="2"/>
    </row>
    <row r="6119" spans="1:22" x14ac:dyDescent="0.25">
      <c r="A6119" t="s">
        <v>3581</v>
      </c>
      <c r="B6119" t="s">
        <v>3582</v>
      </c>
      <c r="C6119">
        <v>119.999999999998</v>
      </c>
      <c r="D6119" t="s">
        <v>5317</v>
      </c>
      <c r="E6119" s="1">
        <v>41452</v>
      </c>
      <c r="F6119" t="s">
        <v>5331</v>
      </c>
      <c r="G6119">
        <v>1</v>
      </c>
      <c r="H6119" t="s">
        <v>5287</v>
      </c>
      <c r="I6119" t="s">
        <v>5332</v>
      </c>
      <c r="J6119" t="s">
        <v>5293</v>
      </c>
      <c r="K6119" t="b">
        <f>LOOKUP(A6119,'[1]UDDATA-1'!B:B,'[1]UDDATA-1'!A:A)&lt;&gt;LOOKUP(A6119,'[1]UDDATA-2'!B:B,'[1]UDDATA-2'!A:A)</f>
        <v>0</v>
      </c>
      <c r="L6119" t="str">
        <f t="shared" si="760"/>
        <v>Computerarkitektur</v>
      </c>
      <c r="M6119">
        <f t="shared" si="761"/>
        <v>4</v>
      </c>
      <c r="N6119" t="str">
        <f t="shared" si="762"/>
        <v/>
      </c>
      <c r="O6119" t="e">
        <f>IF(AND(A6119&lt;&gt;A6118,#REF!&lt;&gt;""),#REF!,"")</f>
        <v>#REF!</v>
      </c>
      <c r="P6119" t="e">
        <f t="shared" si="765"/>
        <v>#REF!</v>
      </c>
      <c r="Q6119" s="2" t="e">
        <f t="shared" ca="1" si="766"/>
        <v>#REF!</v>
      </c>
      <c r="R6119" t="e">
        <f>IF(NOT(#REF!="Indskrevet"),"",IF(E6119="",FALSE,AND(NOT(#REF!),VALUE(RIGHT(CONCATENATE(YEAR(E6119)),2))=15)))</f>
        <v>#REF!</v>
      </c>
      <c r="S6119" t="e">
        <f t="shared" si="763"/>
        <v>#REF!</v>
      </c>
      <c r="T6119" t="e">
        <f t="shared" si="764"/>
        <v>#REF!</v>
      </c>
      <c r="U6119" s="2" t="e">
        <f t="shared" si="767"/>
        <v>#REF!</v>
      </c>
      <c r="V6119" s="2"/>
    </row>
    <row r="6120" spans="1:22" x14ac:dyDescent="0.25">
      <c r="A6120" t="s">
        <v>3581</v>
      </c>
      <c r="B6120" t="s">
        <v>3582</v>
      </c>
      <c r="C6120">
        <v>119.999999999998</v>
      </c>
      <c r="D6120" t="s">
        <v>5296</v>
      </c>
      <c r="E6120" s="1">
        <v>41452</v>
      </c>
      <c r="F6120" t="s">
        <v>5333</v>
      </c>
      <c r="G6120">
        <v>1</v>
      </c>
      <c r="H6120" t="s">
        <v>5287</v>
      </c>
      <c r="I6120" t="s">
        <v>5334</v>
      </c>
      <c r="J6120" t="s">
        <v>5293</v>
      </c>
      <c r="K6120" t="b">
        <f>LOOKUP(A6120,'[1]UDDATA-1'!B:B,'[1]UDDATA-1'!A:A)&lt;&gt;LOOKUP(A6120,'[1]UDDATA-2'!B:B,'[1]UDDATA-2'!A:A)</f>
        <v>0</v>
      </c>
      <c r="L6120" t="str">
        <f t="shared" si="760"/>
        <v>Objektorienteret programmering</v>
      </c>
      <c r="M6120">
        <f t="shared" si="761"/>
        <v>7</v>
      </c>
      <c r="N6120" t="str">
        <f t="shared" si="762"/>
        <v/>
      </c>
      <c r="O6120" t="e">
        <f>IF(AND(A6120&lt;&gt;A6119,#REF!&lt;&gt;""),#REF!,"")</f>
        <v>#REF!</v>
      </c>
      <c r="P6120" t="e">
        <f t="shared" si="765"/>
        <v>#REF!</v>
      </c>
      <c r="Q6120" s="2" t="e">
        <f t="shared" ca="1" si="766"/>
        <v>#REF!</v>
      </c>
      <c r="R6120" t="e">
        <f>IF(NOT(#REF!="Indskrevet"),"",IF(E6120="",FALSE,AND(NOT(#REF!),VALUE(RIGHT(CONCATENATE(YEAR(E6120)),2))=15)))</f>
        <v>#REF!</v>
      </c>
      <c r="S6120" t="e">
        <f t="shared" si="763"/>
        <v>#REF!</v>
      </c>
      <c r="T6120" t="e">
        <f t="shared" si="764"/>
        <v>#REF!</v>
      </c>
      <c r="U6120" s="2" t="e">
        <f t="shared" si="767"/>
        <v>#REF!</v>
      </c>
      <c r="V6120" s="2"/>
    </row>
    <row r="6121" spans="1:22" x14ac:dyDescent="0.25">
      <c r="A6121" t="s">
        <v>3581</v>
      </c>
      <c r="B6121" t="s">
        <v>3582</v>
      </c>
      <c r="C6121">
        <v>119.999999999998</v>
      </c>
      <c r="D6121" t="s">
        <v>5285</v>
      </c>
      <c r="E6121" s="1">
        <v>41682</v>
      </c>
      <c r="F6121" t="s">
        <v>5339</v>
      </c>
      <c r="G6121">
        <v>1</v>
      </c>
      <c r="H6121" t="s">
        <v>5287</v>
      </c>
      <c r="I6121" t="s">
        <v>5340</v>
      </c>
      <c r="J6121" t="s">
        <v>5299</v>
      </c>
      <c r="K6121" t="b">
        <f>LOOKUP(A6121,'[1]UDDATA-1'!B:B,'[1]UDDATA-1'!A:A)&lt;&gt;LOOKUP(A6121,'[1]UDDATA-2'!B:B,'[1]UDDATA-2'!A:A)</f>
        <v>0</v>
      </c>
      <c r="L6121" t="str">
        <f t="shared" si="760"/>
        <v>Algoritmik og datastrukturer</v>
      </c>
      <c r="M6121">
        <f t="shared" si="761"/>
        <v>2</v>
      </c>
      <c r="N6121" t="str">
        <f t="shared" si="762"/>
        <v/>
      </c>
      <c r="O6121" t="e">
        <f>IF(AND(A6121&lt;&gt;A6120,#REF!&lt;&gt;""),#REF!,"")</f>
        <v>#REF!</v>
      </c>
      <c r="P6121" t="e">
        <f t="shared" si="765"/>
        <v>#REF!</v>
      </c>
      <c r="Q6121" s="2" t="e">
        <f t="shared" ca="1" si="766"/>
        <v>#REF!</v>
      </c>
      <c r="R6121" t="e">
        <f>IF(NOT(#REF!="Indskrevet"),"",IF(E6121="",FALSE,AND(NOT(#REF!),VALUE(RIGHT(CONCATENATE(YEAR(E6121)),2))=15)))</f>
        <v>#REF!</v>
      </c>
      <c r="S6121" t="e">
        <f t="shared" si="763"/>
        <v>#REF!</v>
      </c>
      <c r="T6121" t="e">
        <f t="shared" si="764"/>
        <v>#REF!</v>
      </c>
      <c r="U6121" s="2" t="e">
        <f t="shared" si="767"/>
        <v>#REF!</v>
      </c>
      <c r="V6121" s="2"/>
    </row>
    <row r="6122" spans="1:22" x14ac:dyDescent="0.25">
      <c r="A6122" t="s">
        <v>3581</v>
      </c>
      <c r="B6122" t="s">
        <v>3582</v>
      </c>
      <c r="C6122">
        <v>119.999999999998</v>
      </c>
      <c r="D6122" t="s">
        <v>5296</v>
      </c>
      <c r="E6122" s="1">
        <v>42172</v>
      </c>
      <c r="F6122" t="s">
        <v>5341</v>
      </c>
      <c r="G6122">
        <v>1</v>
      </c>
      <c r="H6122" t="s">
        <v>5287</v>
      </c>
      <c r="I6122" t="s">
        <v>5342</v>
      </c>
      <c r="J6122" t="s">
        <v>5313</v>
      </c>
      <c r="K6122" t="b">
        <f>LOOKUP(A6122,'[1]UDDATA-1'!B:B,'[1]UDDATA-1'!A:A)&lt;&gt;LOOKUP(A6122,'[1]UDDATA-2'!B:B,'[1]UDDATA-2'!A:A)</f>
        <v>0</v>
      </c>
      <c r="L6122" t="str">
        <f t="shared" si="760"/>
        <v>Syntaks og semantik</v>
      </c>
      <c r="M6122">
        <f t="shared" si="761"/>
        <v>7</v>
      </c>
      <c r="N6122" t="str">
        <f t="shared" si="762"/>
        <v/>
      </c>
      <c r="O6122" t="e">
        <f>IF(AND(A6122&lt;&gt;A6121,#REF!&lt;&gt;""),#REF!,"")</f>
        <v>#REF!</v>
      </c>
      <c r="P6122" t="e">
        <f t="shared" si="765"/>
        <v>#REF!</v>
      </c>
      <c r="Q6122" s="2" t="e">
        <f t="shared" ca="1" si="766"/>
        <v>#REF!</v>
      </c>
      <c r="R6122" t="e">
        <f>IF(NOT(#REF!="Indskrevet"),"",IF(E6122="",FALSE,AND(NOT(#REF!),VALUE(RIGHT(CONCATENATE(YEAR(E6122)),2))=15)))</f>
        <v>#REF!</v>
      </c>
      <c r="S6122" t="e">
        <f t="shared" si="763"/>
        <v>#REF!</v>
      </c>
      <c r="T6122" t="e">
        <f t="shared" si="764"/>
        <v>#REF!</v>
      </c>
      <c r="U6122" s="2" t="e">
        <f t="shared" si="767"/>
        <v>#REF!</v>
      </c>
      <c r="V6122" s="2"/>
    </row>
    <row r="6123" spans="1:22" x14ac:dyDescent="0.25">
      <c r="A6123" t="s">
        <v>3583</v>
      </c>
      <c r="B6123" t="s">
        <v>3584</v>
      </c>
      <c r="C6123">
        <v>24.999999999999599</v>
      </c>
      <c r="D6123" t="s">
        <v>5306</v>
      </c>
      <c r="E6123" s="1">
        <v>42031</v>
      </c>
      <c r="F6123" t="s">
        <v>5308</v>
      </c>
      <c r="G6123">
        <v>1</v>
      </c>
      <c r="H6123" t="s">
        <v>5307</v>
      </c>
      <c r="I6123" t="s">
        <v>5288</v>
      </c>
      <c r="J6123" t="s">
        <v>5289</v>
      </c>
      <c r="K6123" t="b">
        <f>LOOKUP(A6123,'[1]UDDATA-1'!B:B,'[1]UDDATA-1'!A:A)&lt;&gt;LOOKUP(A6123,'[1]UDDATA-2'!B:B,'[1]UDDATA-2'!A:A)</f>
        <v>0</v>
      </c>
      <c r="L6123" t="str">
        <f t="shared" si="760"/>
        <v>Grundlæggende programmering</v>
      </c>
      <c r="M6123">
        <f t="shared" si="761"/>
        <v>0</v>
      </c>
      <c r="N6123" t="str">
        <f t="shared" si="762"/>
        <v/>
      </c>
      <c r="O6123" t="e">
        <f>IF(AND(A6123&lt;&gt;A6122,#REF!&lt;&gt;""),#REF!,"")</f>
        <v>#REF!</v>
      </c>
      <c r="P6123" t="e">
        <f t="shared" si="765"/>
        <v>#REF!</v>
      </c>
      <c r="Q6123" s="2" t="e">
        <f t="shared" ca="1" si="766"/>
        <v>#REF!</v>
      </c>
      <c r="R6123" t="e">
        <f>IF(NOT(#REF!="Indskrevet"),"",IF(E6123="",FALSE,AND(NOT(#REF!),VALUE(RIGHT(CONCATENATE(YEAR(E6123)),2))=15)))</f>
        <v>#REF!</v>
      </c>
      <c r="S6123" t="e">
        <f t="shared" si="763"/>
        <v>#REF!</v>
      </c>
      <c r="T6123" t="e">
        <f t="shared" si="764"/>
        <v>#REF!</v>
      </c>
      <c r="U6123" s="2" t="e">
        <f t="shared" si="767"/>
        <v>#REF!</v>
      </c>
      <c r="V6123" s="2"/>
    </row>
    <row r="6124" spans="1:22" x14ac:dyDescent="0.25">
      <c r="A6124" t="s">
        <v>3583</v>
      </c>
      <c r="B6124" t="s">
        <v>3584</v>
      </c>
      <c r="C6124">
        <v>24.999999999999599</v>
      </c>
      <c r="D6124" t="s">
        <v>5306</v>
      </c>
      <c r="E6124" s="1">
        <v>42067</v>
      </c>
      <c r="F6124" t="s">
        <v>5308</v>
      </c>
      <c r="G6124">
        <v>2</v>
      </c>
      <c r="H6124" t="s">
        <v>5287</v>
      </c>
      <c r="I6124" t="s">
        <v>5288</v>
      </c>
      <c r="J6124" t="s">
        <v>5293</v>
      </c>
      <c r="K6124" t="b">
        <f>LOOKUP(A6124,'[1]UDDATA-1'!B:B,'[1]UDDATA-1'!A:A)&lt;&gt;LOOKUP(A6124,'[1]UDDATA-2'!B:B,'[1]UDDATA-2'!A:A)</f>
        <v>0</v>
      </c>
      <c r="L6124" t="str">
        <f t="shared" si="760"/>
        <v/>
      </c>
      <c r="M6124" t="str">
        <f t="shared" si="761"/>
        <v/>
      </c>
      <c r="N6124" t="str">
        <f t="shared" si="762"/>
        <v/>
      </c>
      <c r="O6124" t="e">
        <f>IF(AND(A6124&lt;&gt;A6123,#REF!&lt;&gt;""),#REF!,"")</f>
        <v>#REF!</v>
      </c>
      <c r="P6124" t="e">
        <f t="shared" si="765"/>
        <v>#REF!</v>
      </c>
      <c r="Q6124" s="2" t="e">
        <f t="shared" ca="1" si="766"/>
        <v>#REF!</v>
      </c>
      <c r="R6124" t="e">
        <f>IF(NOT(#REF!="Indskrevet"),"",IF(E6124="",FALSE,AND(NOT(#REF!),VALUE(RIGHT(CONCATENATE(YEAR(E6124)),2))=15)))</f>
        <v>#REF!</v>
      </c>
      <c r="S6124" t="e">
        <f t="shared" si="763"/>
        <v>#REF!</v>
      </c>
      <c r="T6124" t="e">
        <f t="shared" si="764"/>
        <v>#REF!</v>
      </c>
      <c r="U6124" s="2" t="e">
        <f t="shared" si="767"/>
        <v>#REF!</v>
      </c>
      <c r="V6124" s="2"/>
    </row>
    <row r="6125" spans="1:22" x14ac:dyDescent="0.25">
      <c r="A6125" t="s">
        <v>3586</v>
      </c>
      <c r="B6125" t="s">
        <v>3587</v>
      </c>
      <c r="C6125">
        <v>4.9999999999998002</v>
      </c>
      <c r="D6125" t="s">
        <v>5318</v>
      </c>
      <c r="E6125" s="1">
        <v>42028</v>
      </c>
      <c r="F6125" t="s">
        <v>5323</v>
      </c>
      <c r="G6125">
        <v>1</v>
      </c>
      <c r="H6125" t="s">
        <v>5287</v>
      </c>
      <c r="I6125" t="s">
        <v>5324</v>
      </c>
      <c r="J6125" t="s">
        <v>5289</v>
      </c>
      <c r="K6125" t="b">
        <f>LOOKUP(A6125,'[1]UDDATA-1'!B:B,'[1]UDDATA-1'!A:A)&lt;&gt;LOOKUP(A6125,'[1]UDDATA-2'!B:B,'[1]UDDATA-2'!A:A)</f>
        <v>0</v>
      </c>
      <c r="L6125" t="str">
        <f t="shared" si="760"/>
        <v>Lineær algebra</v>
      </c>
      <c r="M6125" t="str">
        <f t="shared" si="761"/>
        <v/>
      </c>
      <c r="N6125" t="str">
        <f t="shared" si="762"/>
        <v>U</v>
      </c>
      <c r="O6125" t="e">
        <f>IF(AND(A6125&lt;&gt;A6124,#REF!&lt;&gt;""),#REF!,"")</f>
        <v>#REF!</v>
      </c>
      <c r="P6125" t="e">
        <f t="shared" si="765"/>
        <v>#REF!</v>
      </c>
      <c r="Q6125" s="2" t="e">
        <f t="shared" ca="1" si="766"/>
        <v>#REF!</v>
      </c>
      <c r="R6125" t="e">
        <f>IF(NOT(#REF!="Indskrevet"),"",IF(E6125="",FALSE,AND(NOT(#REF!),VALUE(RIGHT(CONCATENATE(YEAR(E6125)),2))=15)))</f>
        <v>#REF!</v>
      </c>
      <c r="S6125" t="e">
        <f t="shared" si="763"/>
        <v>#REF!</v>
      </c>
      <c r="T6125" t="e">
        <f t="shared" si="764"/>
        <v>#REF!</v>
      </c>
      <c r="U6125" s="2" t="e">
        <f t="shared" si="767"/>
        <v>#REF!</v>
      </c>
      <c r="V6125" s="2"/>
    </row>
    <row r="6126" spans="1:22" x14ac:dyDescent="0.25">
      <c r="A6126" t="s">
        <v>3588</v>
      </c>
      <c r="B6126" t="s">
        <v>3589</v>
      </c>
      <c r="C6126">
        <v>59.999999999998799</v>
      </c>
      <c r="D6126" t="s">
        <v>5290</v>
      </c>
      <c r="E6126" s="1">
        <v>41312</v>
      </c>
      <c r="F6126" t="s">
        <v>5286</v>
      </c>
      <c r="G6126">
        <v>1</v>
      </c>
      <c r="H6126" t="s">
        <v>5287</v>
      </c>
      <c r="I6126" t="s">
        <v>5288</v>
      </c>
      <c r="J6126" t="s">
        <v>5289</v>
      </c>
      <c r="K6126" t="b">
        <f>LOOKUP(A6126,'[1]UDDATA-1'!B:B,'[1]UDDATA-1'!A:A)&lt;&gt;LOOKUP(A6126,'[1]UDDATA-2'!B:B,'[1]UDDATA-2'!A:A)</f>
        <v>0</v>
      </c>
      <c r="L6126" t="str">
        <f t="shared" si="760"/>
        <v>Grundlæggende programmering</v>
      </c>
      <c r="M6126">
        <f t="shared" si="761"/>
        <v>10</v>
      </c>
      <c r="N6126" t="str">
        <f t="shared" si="762"/>
        <v/>
      </c>
      <c r="O6126" t="e">
        <f>IF(AND(A6126&lt;&gt;A6125,#REF!&lt;&gt;""),#REF!,"")</f>
        <v>#REF!</v>
      </c>
      <c r="P6126" t="e">
        <f t="shared" si="765"/>
        <v>#REF!</v>
      </c>
      <c r="Q6126" s="2" t="e">
        <f t="shared" ca="1" si="766"/>
        <v>#REF!</v>
      </c>
      <c r="R6126" t="e">
        <f>IF(NOT(#REF!="Indskrevet"),"",IF(E6126="",FALSE,AND(NOT(#REF!),VALUE(RIGHT(CONCATENATE(YEAR(E6126)),2))=15)))</f>
        <v>#REF!</v>
      </c>
      <c r="S6126" t="e">
        <f t="shared" si="763"/>
        <v>#REF!</v>
      </c>
      <c r="T6126" t="e">
        <f t="shared" si="764"/>
        <v>#REF!</v>
      </c>
      <c r="U6126" s="2" t="e">
        <f t="shared" si="767"/>
        <v>#REF!</v>
      </c>
      <c r="V6126" s="2"/>
    </row>
    <row r="6127" spans="1:22" x14ac:dyDescent="0.25">
      <c r="A6127" t="s">
        <v>3588</v>
      </c>
      <c r="B6127" t="s">
        <v>3589</v>
      </c>
      <c r="C6127">
        <v>59.999999999998799</v>
      </c>
      <c r="D6127" t="s">
        <v>5296</v>
      </c>
      <c r="E6127" s="1">
        <v>41462</v>
      </c>
      <c r="F6127" t="s">
        <v>5291</v>
      </c>
      <c r="G6127">
        <v>1</v>
      </c>
      <c r="H6127" t="s">
        <v>5287</v>
      </c>
      <c r="I6127" t="s">
        <v>5292</v>
      </c>
      <c r="J6127" t="s">
        <v>5293</v>
      </c>
      <c r="K6127" t="b">
        <f>LOOKUP(A6127,'[1]UDDATA-1'!B:B,'[1]UDDATA-1'!A:A)&lt;&gt;LOOKUP(A6127,'[1]UDDATA-2'!B:B,'[1]UDDATA-2'!A:A)</f>
        <v>0</v>
      </c>
      <c r="L6127" t="str">
        <f t="shared" si="760"/>
        <v>Matematik til multimedie-applikationer</v>
      </c>
      <c r="M6127">
        <f t="shared" si="761"/>
        <v>7</v>
      </c>
      <c r="N6127" t="str">
        <f t="shared" si="762"/>
        <v/>
      </c>
      <c r="O6127" t="e">
        <f>IF(AND(A6127&lt;&gt;A6126,#REF!&lt;&gt;""),#REF!,"")</f>
        <v>#REF!</v>
      </c>
      <c r="P6127" t="e">
        <f t="shared" si="765"/>
        <v>#REF!</v>
      </c>
      <c r="Q6127" s="2" t="e">
        <f t="shared" ca="1" si="766"/>
        <v>#REF!</v>
      </c>
      <c r="R6127" t="e">
        <f>IF(NOT(#REF!="Indskrevet"),"",IF(E6127="",FALSE,AND(NOT(#REF!),VALUE(RIGHT(CONCATENATE(YEAR(E6127)),2))=15)))</f>
        <v>#REF!</v>
      </c>
      <c r="S6127" t="e">
        <f t="shared" si="763"/>
        <v>#REF!</v>
      </c>
      <c r="T6127" t="e">
        <f t="shared" si="764"/>
        <v>#REF!</v>
      </c>
      <c r="U6127" s="2" t="e">
        <f t="shared" si="767"/>
        <v>#REF!</v>
      </c>
      <c r="V6127" s="2"/>
    </row>
    <row r="6128" spans="1:22" x14ac:dyDescent="0.25">
      <c r="A6128" t="s">
        <v>3588</v>
      </c>
      <c r="B6128" t="s">
        <v>3589</v>
      </c>
      <c r="C6128">
        <v>59.999999999998799</v>
      </c>
      <c r="D6128" t="s">
        <v>5290</v>
      </c>
      <c r="E6128" s="1">
        <v>41443</v>
      </c>
      <c r="F6128" t="s">
        <v>5294</v>
      </c>
      <c r="G6128">
        <v>1</v>
      </c>
      <c r="H6128" t="s">
        <v>5287</v>
      </c>
      <c r="I6128" t="s">
        <v>5295</v>
      </c>
      <c r="J6128" t="s">
        <v>5293</v>
      </c>
      <c r="K6128" t="b">
        <f>LOOKUP(A6128,'[1]UDDATA-1'!B:B,'[1]UDDATA-1'!A:A)&lt;&gt;LOOKUP(A6128,'[1]UDDATA-2'!B:B,'[1]UDDATA-2'!A:A)</f>
        <v>0</v>
      </c>
      <c r="L6128" t="str">
        <f t="shared" si="760"/>
        <v>Fysisk interface design</v>
      </c>
      <c r="M6128">
        <f t="shared" si="761"/>
        <v>10</v>
      </c>
      <c r="N6128" t="str">
        <f t="shared" si="762"/>
        <v/>
      </c>
      <c r="O6128" t="e">
        <f>IF(AND(A6128&lt;&gt;A6127,#REF!&lt;&gt;""),#REF!,"")</f>
        <v>#REF!</v>
      </c>
      <c r="P6128" t="e">
        <f t="shared" si="765"/>
        <v>#REF!</v>
      </c>
      <c r="Q6128" s="2" t="e">
        <f t="shared" ca="1" si="766"/>
        <v>#REF!</v>
      </c>
      <c r="R6128" t="e">
        <f>IF(NOT(#REF!="Indskrevet"),"",IF(E6128="",FALSE,AND(NOT(#REF!),VALUE(RIGHT(CONCATENATE(YEAR(E6128)),2))=15)))</f>
        <v>#REF!</v>
      </c>
      <c r="S6128" t="e">
        <f t="shared" si="763"/>
        <v>#REF!</v>
      </c>
      <c r="T6128" t="e">
        <f t="shared" si="764"/>
        <v>#REF!</v>
      </c>
      <c r="U6128" s="2" t="e">
        <f t="shared" si="767"/>
        <v>#REF!</v>
      </c>
      <c r="V6128" s="2"/>
    </row>
    <row r="6129" spans="1:22" x14ac:dyDescent="0.25">
      <c r="A6129" t="s">
        <v>3588</v>
      </c>
      <c r="B6129" t="s">
        <v>3589</v>
      </c>
      <c r="C6129">
        <v>59.999999999998799</v>
      </c>
      <c r="D6129" t="s">
        <v>5318</v>
      </c>
      <c r="E6129" s="1">
        <v>41695</v>
      </c>
      <c r="F6129" t="s">
        <v>5297</v>
      </c>
      <c r="G6129">
        <v>1</v>
      </c>
      <c r="H6129" t="s">
        <v>5287</v>
      </c>
      <c r="I6129" t="s">
        <v>5298</v>
      </c>
      <c r="J6129" t="s">
        <v>5299</v>
      </c>
      <c r="K6129" t="b">
        <f>LOOKUP(A6129,'[1]UDDATA-1'!B:B,'[1]UDDATA-1'!A:A)&lt;&gt;LOOKUP(A6129,'[1]UDDATA-2'!B:B,'[1]UDDATA-2'!A:A)</f>
        <v>0</v>
      </c>
      <c r="L6129" t="str">
        <f t="shared" si="760"/>
        <v>Proceduremæssig programmering</v>
      </c>
      <c r="M6129" t="str">
        <f t="shared" si="761"/>
        <v/>
      </c>
      <c r="N6129" t="str">
        <f t="shared" si="762"/>
        <v>U</v>
      </c>
      <c r="O6129" t="e">
        <f>IF(AND(A6129&lt;&gt;A6128,#REF!&lt;&gt;""),#REF!,"")</f>
        <v>#REF!</v>
      </c>
      <c r="P6129" t="e">
        <f t="shared" si="765"/>
        <v>#REF!</v>
      </c>
      <c r="Q6129" s="2" t="e">
        <f t="shared" ca="1" si="766"/>
        <v>#REF!</v>
      </c>
      <c r="R6129" t="e">
        <f>IF(NOT(#REF!="Indskrevet"),"",IF(E6129="",FALSE,AND(NOT(#REF!),VALUE(RIGHT(CONCATENATE(YEAR(E6129)),2))=15)))</f>
        <v>#REF!</v>
      </c>
      <c r="S6129" t="e">
        <f t="shared" si="763"/>
        <v>#REF!</v>
      </c>
      <c r="T6129" t="e">
        <f t="shared" si="764"/>
        <v>#REF!</v>
      </c>
      <c r="U6129" s="2" t="e">
        <f t="shared" si="767"/>
        <v>#REF!</v>
      </c>
      <c r="V6129" s="2"/>
    </row>
    <row r="6130" spans="1:22" x14ac:dyDescent="0.25">
      <c r="A6130" t="s">
        <v>3590</v>
      </c>
      <c r="B6130" t="s">
        <v>3591</v>
      </c>
      <c r="C6130">
        <v>4.9999999999998002</v>
      </c>
      <c r="D6130" t="s">
        <v>5318</v>
      </c>
      <c r="E6130" s="1">
        <v>41296</v>
      </c>
      <c r="F6130" t="s">
        <v>5328</v>
      </c>
      <c r="G6130">
        <v>1</v>
      </c>
      <c r="H6130" t="s">
        <v>5287</v>
      </c>
      <c r="I6130" t="s">
        <v>5324</v>
      </c>
      <c r="J6130" t="s">
        <v>5289</v>
      </c>
      <c r="K6130" t="b">
        <f>LOOKUP(A6130,'[1]UDDATA-1'!B:B,'[1]UDDATA-1'!A:A)&lt;&gt;LOOKUP(A6130,'[1]UDDATA-2'!B:B,'[1]UDDATA-2'!A:A)</f>
        <v>0</v>
      </c>
      <c r="L6130" t="str">
        <f t="shared" si="760"/>
        <v>Lineær algebra</v>
      </c>
      <c r="M6130" t="str">
        <f t="shared" si="761"/>
        <v/>
      </c>
      <c r="N6130" t="str">
        <f t="shared" si="762"/>
        <v>U</v>
      </c>
      <c r="O6130" t="e">
        <f>IF(AND(A6130&lt;&gt;A6129,#REF!&lt;&gt;""),#REF!,"")</f>
        <v>#REF!</v>
      </c>
      <c r="P6130" t="e">
        <f t="shared" si="765"/>
        <v>#REF!</v>
      </c>
      <c r="Q6130" s="2" t="e">
        <f t="shared" ca="1" si="766"/>
        <v>#REF!</v>
      </c>
      <c r="R6130" t="e">
        <f>IF(NOT(#REF!="Indskrevet"),"",IF(E6130="",FALSE,AND(NOT(#REF!),VALUE(RIGHT(CONCATENATE(YEAR(E6130)),2))=15)))</f>
        <v>#REF!</v>
      </c>
      <c r="S6130" t="e">
        <f t="shared" si="763"/>
        <v>#REF!</v>
      </c>
      <c r="T6130" t="e">
        <f t="shared" si="764"/>
        <v>#REF!</v>
      </c>
      <c r="U6130" s="2" t="e">
        <f t="shared" si="767"/>
        <v>#REF!</v>
      </c>
      <c r="V6130" s="2"/>
    </row>
    <row r="6131" spans="1:22" x14ac:dyDescent="0.25">
      <c r="A6131" t="s">
        <v>3592</v>
      </c>
      <c r="B6131" t="s">
        <v>3593</v>
      </c>
      <c r="C6131">
        <v>19.999999999999801</v>
      </c>
      <c r="D6131" t="s">
        <v>5327</v>
      </c>
      <c r="E6131" s="1">
        <v>42031</v>
      </c>
      <c r="F6131" t="s">
        <v>5328</v>
      </c>
      <c r="G6131">
        <v>1</v>
      </c>
      <c r="H6131" t="s">
        <v>5307</v>
      </c>
      <c r="I6131" t="s">
        <v>5324</v>
      </c>
      <c r="J6131" t="s">
        <v>5289</v>
      </c>
      <c r="K6131" t="b">
        <f>LOOKUP(A6131,'[1]UDDATA-1'!B:B,'[1]UDDATA-1'!A:A)&lt;&gt;LOOKUP(A6131,'[1]UDDATA-2'!B:B,'[1]UDDATA-2'!A:A)</f>
        <v>0</v>
      </c>
      <c r="L6131" t="str">
        <f t="shared" si="760"/>
        <v/>
      </c>
      <c r="M6131" t="str">
        <f t="shared" si="761"/>
        <v/>
      </c>
      <c r="N6131" t="str">
        <f t="shared" si="762"/>
        <v/>
      </c>
      <c r="O6131" t="e">
        <f>IF(AND(A6131&lt;&gt;A6130,#REF!&lt;&gt;""),#REF!,"")</f>
        <v>#REF!</v>
      </c>
      <c r="P6131" t="e">
        <f t="shared" si="765"/>
        <v>#REF!</v>
      </c>
      <c r="Q6131" s="2" t="e">
        <f t="shared" ca="1" si="766"/>
        <v>#REF!</v>
      </c>
      <c r="R6131" t="e">
        <f>IF(NOT(#REF!="Indskrevet"),"",IF(E6131="",FALSE,AND(NOT(#REF!),VALUE(RIGHT(CONCATENATE(YEAR(E6131)),2))=15)))</f>
        <v>#REF!</v>
      </c>
      <c r="S6131" t="e">
        <f t="shared" si="763"/>
        <v>#REF!</v>
      </c>
      <c r="T6131" t="e">
        <f t="shared" si="764"/>
        <v>#REF!</v>
      </c>
      <c r="U6131" s="2" t="e">
        <f t="shared" si="767"/>
        <v>#REF!</v>
      </c>
      <c r="V6131" s="2"/>
    </row>
    <row r="6132" spans="1:22" x14ac:dyDescent="0.25">
      <c r="A6132" t="s">
        <v>3592</v>
      </c>
      <c r="B6132" t="s">
        <v>3593</v>
      </c>
      <c r="C6132">
        <v>19.999999999999801</v>
      </c>
      <c r="D6132" t="s">
        <v>5306</v>
      </c>
      <c r="E6132" s="1">
        <v>42058</v>
      </c>
      <c r="F6132" t="s">
        <v>5328</v>
      </c>
      <c r="G6132">
        <v>2</v>
      </c>
      <c r="H6132" t="s">
        <v>5287</v>
      </c>
      <c r="I6132" t="s">
        <v>5324</v>
      </c>
      <c r="J6132" t="s">
        <v>5289</v>
      </c>
      <c r="K6132" t="b">
        <f>LOOKUP(A6132,'[1]UDDATA-1'!B:B,'[1]UDDATA-1'!A:A)&lt;&gt;LOOKUP(A6132,'[1]UDDATA-2'!B:B,'[1]UDDATA-2'!A:A)</f>
        <v>0</v>
      </c>
      <c r="L6132" t="str">
        <f t="shared" si="760"/>
        <v/>
      </c>
      <c r="M6132" t="str">
        <f t="shared" si="761"/>
        <v/>
      </c>
      <c r="N6132" t="str">
        <f t="shared" si="762"/>
        <v/>
      </c>
      <c r="O6132" t="e">
        <f>IF(AND(A6132&lt;&gt;A6131,#REF!&lt;&gt;""),#REF!,"")</f>
        <v>#REF!</v>
      </c>
      <c r="P6132" t="e">
        <f t="shared" si="765"/>
        <v>#REF!</v>
      </c>
      <c r="Q6132" s="2" t="e">
        <f t="shared" ca="1" si="766"/>
        <v>#REF!</v>
      </c>
      <c r="R6132" t="e">
        <f>IF(NOT(#REF!="Indskrevet"),"",IF(E6132="",FALSE,AND(NOT(#REF!),VALUE(RIGHT(CONCATENATE(YEAR(E6132)),2))=15)))</f>
        <v>#REF!</v>
      </c>
      <c r="S6132" t="e">
        <f t="shared" si="763"/>
        <v>#REF!</v>
      </c>
      <c r="T6132" t="e">
        <f t="shared" si="764"/>
        <v>#REF!</v>
      </c>
      <c r="U6132" s="2" t="e">
        <f t="shared" si="767"/>
        <v>#REF!</v>
      </c>
      <c r="V6132" s="2"/>
    </row>
    <row r="6133" spans="1:22" x14ac:dyDescent="0.25">
      <c r="A6133" t="s">
        <v>3594</v>
      </c>
      <c r="B6133" t="s">
        <v>3595</v>
      </c>
      <c r="C6133">
        <v>29.9999999999994</v>
      </c>
      <c r="D6133" t="s">
        <v>5296</v>
      </c>
      <c r="E6133" s="1">
        <v>41646</v>
      </c>
      <c r="F6133" t="s">
        <v>5335</v>
      </c>
      <c r="G6133">
        <v>1</v>
      </c>
      <c r="H6133" t="s">
        <v>5287</v>
      </c>
      <c r="I6133" t="s">
        <v>5324</v>
      </c>
      <c r="J6133" t="s">
        <v>5289</v>
      </c>
      <c r="K6133" t="b">
        <f>LOOKUP(A6133,'[1]UDDATA-1'!B:B,'[1]UDDATA-1'!A:A)&lt;&gt;LOOKUP(A6133,'[1]UDDATA-2'!B:B,'[1]UDDATA-2'!A:A)</f>
        <v>0</v>
      </c>
      <c r="L6133" t="str">
        <f t="shared" si="760"/>
        <v/>
      </c>
      <c r="M6133" t="str">
        <f t="shared" si="761"/>
        <v/>
      </c>
      <c r="N6133" t="str">
        <f t="shared" si="762"/>
        <v/>
      </c>
      <c r="O6133" t="e">
        <f>IF(AND(A6133&lt;&gt;A6132,#REF!&lt;&gt;""),#REF!,"")</f>
        <v>#REF!</v>
      </c>
      <c r="P6133" t="e">
        <f t="shared" si="765"/>
        <v>#REF!</v>
      </c>
      <c r="Q6133" s="2" t="e">
        <f t="shared" ca="1" si="766"/>
        <v>#REF!</v>
      </c>
      <c r="R6133" t="e">
        <f>IF(NOT(#REF!="Indskrevet"),"",IF(E6133="",FALSE,AND(NOT(#REF!),VALUE(RIGHT(CONCATENATE(YEAR(E6133)),2))=15)))</f>
        <v>#REF!</v>
      </c>
      <c r="S6133" t="e">
        <f t="shared" si="763"/>
        <v>#REF!</v>
      </c>
      <c r="T6133" t="e">
        <f t="shared" si="764"/>
        <v>#REF!</v>
      </c>
      <c r="U6133" s="2" t="e">
        <f t="shared" si="767"/>
        <v>#REF!</v>
      </c>
      <c r="V6133" s="2"/>
    </row>
    <row r="6134" spans="1:22" x14ac:dyDescent="0.25">
      <c r="A6134" t="s">
        <v>3597</v>
      </c>
      <c r="B6134" t="s">
        <v>3598</v>
      </c>
      <c r="C6134">
        <v>179.99999999999599</v>
      </c>
      <c r="D6134" t="s">
        <v>5300</v>
      </c>
      <c r="E6134" s="1">
        <v>41290</v>
      </c>
      <c r="F6134" t="s">
        <v>5343</v>
      </c>
      <c r="G6134">
        <v>1</v>
      </c>
      <c r="H6134" t="s">
        <v>5287</v>
      </c>
      <c r="I6134" t="s">
        <v>5288</v>
      </c>
      <c r="J6134" t="s">
        <v>5289</v>
      </c>
      <c r="K6134" t="b">
        <f>LOOKUP(A6134,'[1]UDDATA-1'!B:B,'[1]UDDATA-1'!A:A)&lt;&gt;LOOKUP(A6134,'[1]UDDATA-2'!B:B,'[1]UDDATA-2'!A:A)</f>
        <v>0</v>
      </c>
      <c r="L6134" t="str">
        <f t="shared" si="760"/>
        <v>Grundlæggende programmering</v>
      </c>
      <c r="M6134">
        <f t="shared" si="761"/>
        <v>12</v>
      </c>
      <c r="N6134" t="str">
        <f t="shared" si="762"/>
        <v/>
      </c>
      <c r="O6134" t="e">
        <f>IF(AND(A6134&lt;&gt;A6133,#REF!&lt;&gt;""),#REF!,"")</f>
        <v>#REF!</v>
      </c>
      <c r="P6134" t="e">
        <f t="shared" si="765"/>
        <v>#REF!</v>
      </c>
      <c r="Q6134" s="2" t="e">
        <f t="shared" ca="1" si="766"/>
        <v>#REF!</v>
      </c>
      <c r="R6134" t="e">
        <f>IF(NOT(#REF!="Indskrevet"),"",IF(E6134="",FALSE,AND(NOT(#REF!),VALUE(RIGHT(CONCATENATE(YEAR(E6134)),2))=15)))</f>
        <v>#REF!</v>
      </c>
      <c r="S6134" t="e">
        <f t="shared" si="763"/>
        <v>#REF!</v>
      </c>
      <c r="T6134" t="e">
        <f t="shared" si="764"/>
        <v>#REF!</v>
      </c>
      <c r="U6134" s="2" t="e">
        <f t="shared" si="767"/>
        <v>#REF!</v>
      </c>
      <c r="V6134" s="2"/>
    </row>
    <row r="6135" spans="1:22" x14ac:dyDescent="0.25">
      <c r="A6135" t="s">
        <v>3597</v>
      </c>
      <c r="B6135" t="s">
        <v>3598</v>
      </c>
      <c r="C6135">
        <v>179.99999999999599</v>
      </c>
      <c r="D6135" t="s">
        <v>5300</v>
      </c>
      <c r="E6135" s="1">
        <v>41456</v>
      </c>
      <c r="F6135" t="s">
        <v>5344</v>
      </c>
      <c r="G6135">
        <v>1</v>
      </c>
      <c r="H6135" t="s">
        <v>5287</v>
      </c>
      <c r="I6135" t="s">
        <v>5292</v>
      </c>
      <c r="J6135" t="s">
        <v>5293</v>
      </c>
      <c r="K6135" t="b">
        <f>LOOKUP(A6135,'[1]UDDATA-1'!B:B,'[1]UDDATA-1'!A:A)&lt;&gt;LOOKUP(A6135,'[1]UDDATA-2'!B:B,'[1]UDDATA-2'!A:A)</f>
        <v>0</v>
      </c>
      <c r="L6135" t="str">
        <f t="shared" si="760"/>
        <v>Matematik til multimedie-applikationer</v>
      </c>
      <c r="M6135">
        <f t="shared" si="761"/>
        <v>12</v>
      </c>
      <c r="N6135" t="str">
        <f t="shared" si="762"/>
        <v/>
      </c>
      <c r="O6135" t="e">
        <f>IF(AND(A6135&lt;&gt;A6134,#REF!&lt;&gt;""),#REF!,"")</f>
        <v>#REF!</v>
      </c>
      <c r="P6135" t="e">
        <f t="shared" si="765"/>
        <v>#REF!</v>
      </c>
      <c r="Q6135" s="2" t="e">
        <f t="shared" ca="1" si="766"/>
        <v>#REF!</v>
      </c>
      <c r="R6135" t="e">
        <f>IF(NOT(#REF!="Indskrevet"),"",IF(E6135="",FALSE,AND(NOT(#REF!),VALUE(RIGHT(CONCATENATE(YEAR(E6135)),2))=15)))</f>
        <v>#REF!</v>
      </c>
      <c r="S6135" t="e">
        <f t="shared" si="763"/>
        <v>#REF!</v>
      </c>
      <c r="T6135" t="e">
        <f t="shared" si="764"/>
        <v>#REF!</v>
      </c>
      <c r="U6135" s="2" t="e">
        <f t="shared" si="767"/>
        <v>#REF!</v>
      </c>
      <c r="V6135" s="2"/>
    </row>
    <row r="6136" spans="1:22" x14ac:dyDescent="0.25">
      <c r="A6136" t="s">
        <v>3597</v>
      </c>
      <c r="B6136" t="s">
        <v>3598</v>
      </c>
      <c r="C6136">
        <v>179.99999999999599</v>
      </c>
      <c r="D6136" t="s">
        <v>5300</v>
      </c>
      <c r="E6136" s="1">
        <v>41429</v>
      </c>
      <c r="F6136" t="s">
        <v>5345</v>
      </c>
      <c r="G6136">
        <v>1</v>
      </c>
      <c r="H6136" t="s">
        <v>5287</v>
      </c>
      <c r="I6136" t="s">
        <v>5295</v>
      </c>
      <c r="J6136" t="s">
        <v>5293</v>
      </c>
      <c r="K6136" t="b">
        <f>LOOKUP(A6136,'[1]UDDATA-1'!B:B,'[1]UDDATA-1'!A:A)&lt;&gt;LOOKUP(A6136,'[1]UDDATA-2'!B:B,'[1]UDDATA-2'!A:A)</f>
        <v>0</v>
      </c>
      <c r="L6136" t="str">
        <f t="shared" si="760"/>
        <v>Fysisk interface design</v>
      </c>
      <c r="M6136">
        <f t="shared" si="761"/>
        <v>12</v>
      </c>
      <c r="N6136" t="str">
        <f t="shared" si="762"/>
        <v/>
      </c>
      <c r="O6136" t="e">
        <f>IF(AND(A6136&lt;&gt;A6135,#REF!&lt;&gt;""),#REF!,"")</f>
        <v>#REF!</v>
      </c>
      <c r="P6136" t="e">
        <f t="shared" si="765"/>
        <v>#REF!</v>
      </c>
      <c r="Q6136" s="2" t="e">
        <f t="shared" ca="1" si="766"/>
        <v>#REF!</v>
      </c>
      <c r="R6136" t="e">
        <f>IF(NOT(#REF!="Indskrevet"),"",IF(E6136="",FALSE,AND(NOT(#REF!),VALUE(RIGHT(CONCATENATE(YEAR(E6136)),2))=15)))</f>
        <v>#REF!</v>
      </c>
      <c r="S6136" t="e">
        <f t="shared" si="763"/>
        <v>#REF!</v>
      </c>
      <c r="T6136" t="e">
        <f t="shared" si="764"/>
        <v>#REF!</v>
      </c>
      <c r="U6136" s="2" t="e">
        <f t="shared" si="767"/>
        <v>#REF!</v>
      </c>
      <c r="V6136" s="2"/>
    </row>
    <row r="6137" spans="1:22" x14ac:dyDescent="0.25">
      <c r="A6137" t="s">
        <v>3597</v>
      </c>
      <c r="B6137" t="s">
        <v>3598</v>
      </c>
      <c r="C6137">
        <v>179.99999999999599</v>
      </c>
      <c r="D6137" t="s">
        <v>5300</v>
      </c>
      <c r="E6137" s="1">
        <v>41690</v>
      </c>
      <c r="F6137" t="s">
        <v>5346</v>
      </c>
      <c r="G6137">
        <v>1</v>
      </c>
      <c r="H6137" t="s">
        <v>5287</v>
      </c>
      <c r="I6137" t="s">
        <v>5298</v>
      </c>
      <c r="J6137" t="s">
        <v>5299</v>
      </c>
      <c r="K6137" t="b">
        <f>LOOKUP(A6137,'[1]UDDATA-1'!B:B,'[1]UDDATA-1'!A:A)&lt;&gt;LOOKUP(A6137,'[1]UDDATA-2'!B:B,'[1]UDDATA-2'!A:A)</f>
        <v>0</v>
      </c>
      <c r="L6137" t="str">
        <f t="shared" si="760"/>
        <v>Proceduremæssig programmering</v>
      </c>
      <c r="M6137">
        <f t="shared" si="761"/>
        <v>12</v>
      </c>
      <c r="N6137" t="str">
        <f t="shared" si="762"/>
        <v/>
      </c>
      <c r="O6137" t="e">
        <f>IF(AND(A6137&lt;&gt;A6136,#REF!&lt;&gt;""),#REF!,"")</f>
        <v>#REF!</v>
      </c>
      <c r="P6137" t="e">
        <f t="shared" si="765"/>
        <v>#REF!</v>
      </c>
      <c r="Q6137" s="2" t="e">
        <f t="shared" ca="1" si="766"/>
        <v>#REF!</v>
      </c>
      <c r="R6137" t="e">
        <f>IF(NOT(#REF!="Indskrevet"),"",IF(E6137="",FALSE,AND(NOT(#REF!),VALUE(RIGHT(CONCATENATE(YEAR(E6137)),2))=15)))</f>
        <v>#REF!</v>
      </c>
      <c r="S6137" t="e">
        <f t="shared" si="763"/>
        <v>#REF!</v>
      </c>
      <c r="T6137" t="e">
        <f t="shared" si="764"/>
        <v>#REF!</v>
      </c>
      <c r="U6137" s="2" t="e">
        <f t="shared" si="767"/>
        <v>#REF!</v>
      </c>
      <c r="V6137" s="2"/>
    </row>
    <row r="6138" spans="1:22" x14ac:dyDescent="0.25">
      <c r="A6138" t="s">
        <v>3597</v>
      </c>
      <c r="B6138" t="s">
        <v>3598</v>
      </c>
      <c r="C6138">
        <v>179.99999999999599</v>
      </c>
      <c r="D6138" t="s">
        <v>5296</v>
      </c>
      <c r="E6138" s="1">
        <v>41800</v>
      </c>
      <c r="F6138" t="s">
        <v>5347</v>
      </c>
      <c r="G6138">
        <v>1</v>
      </c>
      <c r="H6138" t="s">
        <v>5287</v>
      </c>
      <c r="I6138" t="s">
        <v>5302</v>
      </c>
      <c r="J6138" t="s">
        <v>5303</v>
      </c>
      <c r="K6138" t="b">
        <f>LOOKUP(A6138,'[1]UDDATA-1'!B:B,'[1]UDDATA-1'!A:A)&lt;&gt;LOOKUP(A6138,'[1]UDDATA-2'!B:B,'[1]UDDATA-2'!A:A)</f>
        <v>0</v>
      </c>
      <c r="L6138" t="str">
        <f t="shared" si="760"/>
        <v>Lyd- og musikbehandling</v>
      </c>
      <c r="M6138">
        <f t="shared" si="761"/>
        <v>7</v>
      </c>
      <c r="N6138" t="str">
        <f t="shared" si="762"/>
        <v/>
      </c>
      <c r="O6138" t="e">
        <f>IF(AND(A6138&lt;&gt;A6137,#REF!&lt;&gt;""),#REF!,"")</f>
        <v>#REF!</v>
      </c>
      <c r="P6138" t="e">
        <f t="shared" si="765"/>
        <v>#REF!</v>
      </c>
      <c r="Q6138" s="2" t="e">
        <f t="shared" ca="1" si="766"/>
        <v>#REF!</v>
      </c>
      <c r="R6138" t="e">
        <f>IF(NOT(#REF!="Indskrevet"),"",IF(E6138="",FALSE,AND(NOT(#REF!),VALUE(RIGHT(CONCATENATE(YEAR(E6138)),2))=15)))</f>
        <v>#REF!</v>
      </c>
      <c r="S6138" t="e">
        <f t="shared" si="763"/>
        <v>#REF!</v>
      </c>
      <c r="T6138" t="e">
        <f t="shared" si="764"/>
        <v>#REF!</v>
      </c>
      <c r="U6138" s="2" t="e">
        <f t="shared" si="767"/>
        <v>#REF!</v>
      </c>
      <c r="V6138" s="2"/>
    </row>
    <row r="6139" spans="1:22" x14ac:dyDescent="0.25">
      <c r="A6139" t="s">
        <v>3597</v>
      </c>
      <c r="B6139" t="s">
        <v>3598</v>
      </c>
      <c r="C6139">
        <v>179.99999999999599</v>
      </c>
      <c r="D6139" t="s">
        <v>5290</v>
      </c>
      <c r="E6139" s="1">
        <v>41815</v>
      </c>
      <c r="F6139" t="s">
        <v>5348</v>
      </c>
      <c r="G6139">
        <v>1</v>
      </c>
      <c r="H6139" t="s">
        <v>5287</v>
      </c>
      <c r="I6139" t="s">
        <v>5305</v>
      </c>
      <c r="J6139" t="s">
        <v>5303</v>
      </c>
      <c r="K6139" t="b">
        <f>LOOKUP(A6139,'[1]UDDATA-1'!B:B,'[1]UDDATA-1'!A:A)&lt;&gt;LOOKUP(A6139,'[1]UDDATA-2'!B:B,'[1]UDDATA-2'!A:A)</f>
        <v>0</v>
      </c>
      <c r="L6139" t="str">
        <f t="shared" si="760"/>
        <v>Objektorienteret Software Engineering</v>
      </c>
      <c r="M6139">
        <f t="shared" si="761"/>
        <v>10</v>
      </c>
      <c r="N6139" t="str">
        <f t="shared" si="762"/>
        <v/>
      </c>
      <c r="O6139" t="e">
        <f>IF(AND(A6139&lt;&gt;A6138,#REF!&lt;&gt;""),#REF!,"")</f>
        <v>#REF!</v>
      </c>
      <c r="P6139" t="e">
        <f t="shared" si="765"/>
        <v>#REF!</v>
      </c>
      <c r="Q6139" s="2" t="e">
        <f t="shared" ca="1" si="766"/>
        <v>#REF!</v>
      </c>
      <c r="R6139" t="e">
        <f>IF(NOT(#REF!="Indskrevet"),"",IF(E6139="",FALSE,AND(NOT(#REF!),VALUE(RIGHT(CONCATENATE(YEAR(E6139)),2))=15)))</f>
        <v>#REF!</v>
      </c>
      <c r="S6139" t="e">
        <f t="shared" si="763"/>
        <v>#REF!</v>
      </c>
      <c r="T6139" t="e">
        <f t="shared" si="764"/>
        <v>#REF!</v>
      </c>
      <c r="U6139" s="2" t="e">
        <f t="shared" si="767"/>
        <v>#REF!</v>
      </c>
      <c r="V6139" s="2"/>
    </row>
    <row r="6140" spans="1:22" x14ac:dyDescent="0.25">
      <c r="A6140" t="s">
        <v>3599</v>
      </c>
      <c r="B6140" t="s">
        <v>3600</v>
      </c>
      <c r="C6140">
        <v>39.999999999999602</v>
      </c>
      <c r="D6140" t="s">
        <v>5306</v>
      </c>
      <c r="E6140" s="1">
        <v>41304</v>
      </c>
      <c r="F6140" t="s">
        <v>5335</v>
      </c>
      <c r="G6140">
        <v>1</v>
      </c>
      <c r="H6140" t="s">
        <v>5287</v>
      </c>
      <c r="I6140" t="s">
        <v>5324</v>
      </c>
      <c r="J6140" t="s">
        <v>5289</v>
      </c>
      <c r="K6140" t="b">
        <f>LOOKUP(A6140,'[1]UDDATA-1'!B:B,'[1]UDDATA-1'!A:A)&lt;&gt;LOOKUP(A6140,'[1]UDDATA-2'!B:B,'[1]UDDATA-2'!A:A)</f>
        <v>0</v>
      </c>
      <c r="L6140" t="str">
        <f t="shared" si="760"/>
        <v>Lineær algebra</v>
      </c>
      <c r="M6140">
        <f t="shared" si="761"/>
        <v>0</v>
      </c>
      <c r="N6140" t="str">
        <f t="shared" si="762"/>
        <v/>
      </c>
      <c r="O6140" t="e">
        <f>IF(AND(A6140&lt;&gt;A6139,#REF!&lt;&gt;""),#REF!,"")</f>
        <v>#REF!</v>
      </c>
      <c r="P6140" t="e">
        <f t="shared" si="765"/>
        <v>#REF!</v>
      </c>
      <c r="Q6140" s="2" t="e">
        <f t="shared" ca="1" si="766"/>
        <v>#REF!</v>
      </c>
      <c r="R6140" t="e">
        <f>IF(NOT(#REF!="Indskrevet"),"",IF(E6140="",FALSE,AND(NOT(#REF!),VALUE(RIGHT(CONCATENATE(YEAR(E6140)),2))=15)))</f>
        <v>#REF!</v>
      </c>
      <c r="S6140" t="e">
        <f t="shared" si="763"/>
        <v>#REF!</v>
      </c>
      <c r="T6140" t="e">
        <f t="shared" si="764"/>
        <v>#REF!</v>
      </c>
      <c r="U6140" s="2" t="e">
        <f t="shared" si="767"/>
        <v>#REF!</v>
      </c>
      <c r="V6140" s="2"/>
    </row>
    <row r="6141" spans="1:22" x14ac:dyDescent="0.25">
      <c r="A6141" t="s">
        <v>3599</v>
      </c>
      <c r="B6141" t="s">
        <v>3600</v>
      </c>
      <c r="C6141">
        <v>39.999999999999602</v>
      </c>
      <c r="D6141" t="s">
        <v>5318</v>
      </c>
      <c r="E6141" s="1">
        <v>41460</v>
      </c>
      <c r="F6141" t="s">
        <v>5336</v>
      </c>
      <c r="G6141">
        <v>1</v>
      </c>
      <c r="H6141" t="s">
        <v>5287</v>
      </c>
      <c r="I6141" t="s">
        <v>5326</v>
      </c>
      <c r="J6141" t="s">
        <v>5293</v>
      </c>
      <c r="K6141" t="b">
        <f>LOOKUP(A6141,'[1]UDDATA-1'!B:B,'[1]UDDATA-1'!A:A)&lt;&gt;LOOKUP(A6141,'[1]UDDATA-2'!B:B,'[1]UDDATA-2'!A:A)</f>
        <v>0</v>
      </c>
      <c r="L6141" t="str">
        <f t="shared" si="760"/>
        <v>Calculus</v>
      </c>
      <c r="M6141" t="str">
        <f t="shared" si="761"/>
        <v/>
      </c>
      <c r="N6141" t="str">
        <f t="shared" si="762"/>
        <v>U</v>
      </c>
      <c r="O6141" t="e">
        <f>IF(AND(A6141&lt;&gt;A6140,#REF!&lt;&gt;""),#REF!,"")</f>
        <v>#REF!</v>
      </c>
      <c r="P6141" t="e">
        <f t="shared" si="765"/>
        <v>#REF!</v>
      </c>
      <c r="Q6141" s="2" t="e">
        <f t="shared" ca="1" si="766"/>
        <v>#REF!</v>
      </c>
      <c r="R6141" t="e">
        <f>IF(NOT(#REF!="Indskrevet"),"",IF(E6141="",FALSE,AND(NOT(#REF!),VALUE(RIGHT(CONCATENATE(YEAR(E6141)),2))=15)))</f>
        <v>#REF!</v>
      </c>
      <c r="S6141" t="e">
        <f t="shared" si="763"/>
        <v>#REF!</v>
      </c>
      <c r="T6141" t="e">
        <f t="shared" si="764"/>
        <v>#REF!</v>
      </c>
      <c r="U6141" s="2" t="e">
        <f t="shared" si="767"/>
        <v>#REF!</v>
      </c>
      <c r="V6141" s="2"/>
    </row>
    <row r="6142" spans="1:22" x14ac:dyDescent="0.25">
      <c r="A6142" t="s">
        <v>3599</v>
      </c>
      <c r="B6142" t="s">
        <v>3600</v>
      </c>
      <c r="C6142">
        <v>39.999999999999602</v>
      </c>
      <c r="D6142" t="s">
        <v>5318</v>
      </c>
      <c r="E6142" s="1">
        <v>41452</v>
      </c>
      <c r="F6142" t="s">
        <v>5337</v>
      </c>
      <c r="G6142">
        <v>1</v>
      </c>
      <c r="H6142" t="s">
        <v>5287</v>
      </c>
      <c r="I6142" t="s">
        <v>5338</v>
      </c>
      <c r="J6142" t="s">
        <v>5293</v>
      </c>
      <c r="K6142" t="b">
        <f>LOOKUP(A6142,'[1]UDDATA-1'!B:B,'[1]UDDATA-1'!A:A)&lt;&gt;LOOKUP(A6142,'[1]UDDATA-2'!B:B,'[1]UDDATA-2'!A:A)</f>
        <v>0</v>
      </c>
      <c r="L6142" t="str">
        <f t="shared" si="760"/>
        <v>Kredsløbsteori og dynamiske systemer</v>
      </c>
      <c r="M6142" t="str">
        <f t="shared" si="761"/>
        <v/>
      </c>
      <c r="N6142" t="str">
        <f t="shared" si="762"/>
        <v>U</v>
      </c>
      <c r="O6142" t="e">
        <f>IF(AND(A6142&lt;&gt;A6141,#REF!&lt;&gt;""),#REF!,"")</f>
        <v>#REF!</v>
      </c>
      <c r="P6142" t="e">
        <f t="shared" si="765"/>
        <v>#REF!</v>
      </c>
      <c r="Q6142" s="2" t="e">
        <f t="shared" ca="1" si="766"/>
        <v>#REF!</v>
      </c>
      <c r="R6142" t="e">
        <f>IF(NOT(#REF!="Indskrevet"),"",IF(E6142="",FALSE,AND(NOT(#REF!),VALUE(RIGHT(CONCATENATE(YEAR(E6142)),2))=15)))</f>
        <v>#REF!</v>
      </c>
      <c r="S6142" t="e">
        <f t="shared" si="763"/>
        <v>#REF!</v>
      </c>
      <c r="T6142" t="e">
        <f t="shared" si="764"/>
        <v>#REF!</v>
      </c>
      <c r="U6142" s="2" t="e">
        <f t="shared" si="767"/>
        <v>#REF!</v>
      </c>
      <c r="V6142" s="2"/>
    </row>
    <row r="6143" spans="1:22" x14ac:dyDescent="0.25">
      <c r="A6143" t="s">
        <v>3599</v>
      </c>
      <c r="B6143" t="s">
        <v>3600</v>
      </c>
      <c r="C6143">
        <v>39.999999999999602</v>
      </c>
      <c r="D6143" t="s">
        <v>5327</v>
      </c>
      <c r="E6143" s="1">
        <v>40927</v>
      </c>
      <c r="F6143" t="s">
        <v>5328</v>
      </c>
      <c r="G6143">
        <v>1</v>
      </c>
      <c r="H6143" t="s">
        <v>5307</v>
      </c>
      <c r="I6143" t="s">
        <v>5324</v>
      </c>
      <c r="J6143" t="s">
        <v>5362</v>
      </c>
      <c r="K6143" t="b">
        <f>LOOKUP(A6143,'[1]UDDATA-1'!B:B,'[1]UDDATA-1'!A:A)&lt;&gt;LOOKUP(A6143,'[1]UDDATA-2'!B:B,'[1]UDDATA-2'!A:A)</f>
        <v>0</v>
      </c>
      <c r="L6143" t="str">
        <f t="shared" si="760"/>
        <v>Lineær algebra</v>
      </c>
      <c r="M6143">
        <f t="shared" si="761"/>
        <v>-3</v>
      </c>
      <c r="N6143" t="str">
        <f t="shared" si="762"/>
        <v/>
      </c>
      <c r="O6143" t="e">
        <f>IF(AND(A6143&lt;&gt;A6142,#REF!&lt;&gt;""),#REF!,"")</f>
        <v>#REF!</v>
      </c>
      <c r="P6143" t="e">
        <f t="shared" si="765"/>
        <v>#REF!</v>
      </c>
      <c r="Q6143" s="2" t="e">
        <f t="shared" ca="1" si="766"/>
        <v>#REF!</v>
      </c>
      <c r="R6143" t="e">
        <f>IF(NOT(#REF!="Indskrevet"),"",IF(E6143="",FALSE,AND(NOT(#REF!),VALUE(RIGHT(CONCATENATE(YEAR(E6143)),2))=15)))</f>
        <v>#REF!</v>
      </c>
      <c r="S6143" t="e">
        <f t="shared" si="763"/>
        <v>#REF!</v>
      </c>
      <c r="T6143" t="e">
        <f t="shared" si="764"/>
        <v>#REF!</v>
      </c>
      <c r="U6143" s="2" t="e">
        <f t="shared" si="767"/>
        <v>#REF!</v>
      </c>
      <c r="V6143" s="2"/>
    </row>
    <row r="6144" spans="1:22" x14ac:dyDescent="0.25">
      <c r="A6144" t="s">
        <v>3599</v>
      </c>
      <c r="B6144" t="s">
        <v>3600</v>
      </c>
      <c r="C6144">
        <v>39.999999999999602</v>
      </c>
      <c r="D6144" t="s">
        <v>5318</v>
      </c>
      <c r="E6144" s="1">
        <v>40975</v>
      </c>
      <c r="F6144" t="s">
        <v>5328</v>
      </c>
      <c r="G6144">
        <v>2</v>
      </c>
      <c r="H6144" t="s">
        <v>5287</v>
      </c>
      <c r="I6144" t="s">
        <v>5324</v>
      </c>
      <c r="J6144" t="s">
        <v>5362</v>
      </c>
      <c r="K6144" t="b">
        <f>LOOKUP(A6144,'[1]UDDATA-1'!B:B,'[1]UDDATA-1'!A:A)&lt;&gt;LOOKUP(A6144,'[1]UDDATA-2'!B:B,'[1]UDDATA-2'!A:A)</f>
        <v>0</v>
      </c>
      <c r="L6144" t="str">
        <f t="shared" si="760"/>
        <v/>
      </c>
      <c r="M6144" t="str">
        <f t="shared" si="761"/>
        <v/>
      </c>
      <c r="N6144" t="str">
        <f t="shared" si="762"/>
        <v/>
      </c>
      <c r="O6144" t="e">
        <f>IF(AND(A6144&lt;&gt;A6143,#REF!&lt;&gt;""),#REF!,"")</f>
        <v>#REF!</v>
      </c>
      <c r="P6144" t="e">
        <f t="shared" si="765"/>
        <v>#REF!</v>
      </c>
      <c r="Q6144" s="2" t="e">
        <f t="shared" ca="1" si="766"/>
        <v>#REF!</v>
      </c>
      <c r="R6144" t="e">
        <f>IF(NOT(#REF!="Indskrevet"),"",IF(E6144="",FALSE,AND(NOT(#REF!),VALUE(RIGHT(CONCATENATE(YEAR(E6144)),2))=15)))</f>
        <v>#REF!</v>
      </c>
      <c r="S6144" t="e">
        <f t="shared" si="763"/>
        <v>#REF!</v>
      </c>
      <c r="T6144" t="e">
        <f t="shared" si="764"/>
        <v>#REF!</v>
      </c>
      <c r="U6144" s="2" t="e">
        <f t="shared" si="767"/>
        <v>#REF!</v>
      </c>
      <c r="V6144" s="2"/>
    </row>
    <row r="6145" spans="1:22" x14ac:dyDescent="0.25">
      <c r="A6145" t="s">
        <v>3599</v>
      </c>
      <c r="B6145" t="s">
        <v>3600</v>
      </c>
      <c r="C6145">
        <v>39.999999999999602</v>
      </c>
      <c r="D6145" t="s">
        <v>5318</v>
      </c>
      <c r="E6145" s="1">
        <v>41082</v>
      </c>
      <c r="F6145" t="s">
        <v>5329</v>
      </c>
      <c r="G6145">
        <v>1</v>
      </c>
      <c r="H6145" t="s">
        <v>5287</v>
      </c>
      <c r="I6145" t="s">
        <v>5330</v>
      </c>
      <c r="J6145" t="s">
        <v>5362</v>
      </c>
      <c r="K6145" t="b">
        <f>LOOKUP(A6145,'[1]UDDATA-1'!B:B,'[1]UDDATA-1'!A:A)&lt;&gt;LOOKUP(A6145,'[1]UDDATA-2'!B:B,'[1]UDDATA-2'!A:A)</f>
        <v>0</v>
      </c>
      <c r="L6145" t="str">
        <f t="shared" si="760"/>
        <v>Diskret matematik</v>
      </c>
      <c r="M6145" t="str">
        <f t="shared" si="761"/>
        <v/>
      </c>
      <c r="N6145" t="str">
        <f t="shared" si="762"/>
        <v>U</v>
      </c>
      <c r="O6145" t="e">
        <f>IF(AND(A6145&lt;&gt;A6144,#REF!&lt;&gt;""),#REF!,"")</f>
        <v>#REF!</v>
      </c>
      <c r="P6145" t="e">
        <f t="shared" si="765"/>
        <v>#REF!</v>
      </c>
      <c r="Q6145" s="2" t="e">
        <f t="shared" ca="1" si="766"/>
        <v>#REF!</v>
      </c>
      <c r="R6145" t="e">
        <f>IF(NOT(#REF!="Indskrevet"),"",IF(E6145="",FALSE,AND(NOT(#REF!),VALUE(RIGHT(CONCATENATE(YEAR(E6145)),2))=15)))</f>
        <v>#REF!</v>
      </c>
      <c r="S6145" t="e">
        <f t="shared" si="763"/>
        <v>#REF!</v>
      </c>
      <c r="T6145" t="e">
        <f t="shared" si="764"/>
        <v>#REF!</v>
      </c>
      <c r="U6145" s="2" t="e">
        <f t="shared" si="767"/>
        <v>#REF!</v>
      </c>
      <c r="V6145" s="2"/>
    </row>
    <row r="6146" spans="1:22" x14ac:dyDescent="0.25">
      <c r="A6146" t="s">
        <v>3599</v>
      </c>
      <c r="B6146" t="s">
        <v>3600</v>
      </c>
      <c r="C6146">
        <v>39.999999999999602</v>
      </c>
      <c r="D6146" t="s">
        <v>5318</v>
      </c>
      <c r="E6146" s="1">
        <v>41078</v>
      </c>
      <c r="F6146" t="s">
        <v>5331</v>
      </c>
      <c r="G6146">
        <v>1</v>
      </c>
      <c r="H6146" t="s">
        <v>5287</v>
      </c>
      <c r="I6146" t="s">
        <v>5332</v>
      </c>
      <c r="J6146" t="s">
        <v>5362</v>
      </c>
      <c r="K6146" t="b">
        <f>LOOKUP(A6146,'[1]UDDATA-1'!B:B,'[1]UDDATA-1'!A:A)&lt;&gt;LOOKUP(A6146,'[1]UDDATA-2'!B:B,'[1]UDDATA-2'!A:A)</f>
        <v>0</v>
      </c>
      <c r="L6146" t="str">
        <f t="shared" ref="L6146:L6209" si="768">IF(AND(I6146&lt;&gt;"",I6146&lt;&gt;I6145),I6146,"")</f>
        <v>Computerarkitektur</v>
      </c>
      <c r="M6146" t="str">
        <f t="shared" ref="M6146:M6209" si="769">IF(AND(L6146&lt;&gt;"",ISNUMBER(VALUE(D6146))),VALUE(D6146),"")</f>
        <v/>
      </c>
      <c r="N6146" t="str">
        <f t="shared" ref="N6146:N6209" si="770">IF(L6146="","",IF(M6146="",D6146,""))</f>
        <v>U</v>
      </c>
      <c r="O6146" t="e">
        <f>IF(AND(A6146&lt;&gt;A6145,#REF!&lt;&gt;""),#REF!,"")</f>
        <v>#REF!</v>
      </c>
      <c r="P6146" t="e">
        <f t="shared" si="765"/>
        <v>#REF!</v>
      </c>
      <c r="Q6146" s="2" t="e">
        <f t="shared" ca="1" si="766"/>
        <v>#REF!</v>
      </c>
      <c r="R6146" t="e">
        <f>IF(NOT(#REF!="Indskrevet"),"",IF(E6146="",FALSE,AND(NOT(#REF!),VALUE(RIGHT(CONCATENATE(YEAR(E6146)),2))=15)))</f>
        <v>#REF!</v>
      </c>
      <c r="S6146" t="e">
        <f t="shared" ref="S6146:S6209" si="771">IF(R6146="","",IF(A6146=A6145,S6145,NOT(OR(R6146,AND(A6147=A6146,R6147),AND(A6148=A6146,R6148),AND(A6149=A6146,R6149),AND(A6150=A6146,R6150),AND(A6151=A6146,R6151),AND(A6152=A6146,R6152),AND(A6153=A6146,R6153),AND(A6154=A6146,R6154),AND(A6155=A6146,R6155),AND(A6156=A6146,R6156)))))</f>
        <v>#REF!</v>
      </c>
      <c r="T6146" t="e">
        <f t="shared" ref="T6146:T6209" si="772">IF(U6146="","",O6146)</f>
        <v>#REF!</v>
      </c>
      <c r="U6146" s="2" t="e">
        <f t="shared" si="767"/>
        <v>#REF!</v>
      </c>
      <c r="V6146" s="2"/>
    </row>
    <row r="6147" spans="1:22" x14ac:dyDescent="0.25">
      <c r="A6147" t="s">
        <v>3599</v>
      </c>
      <c r="B6147" t="s">
        <v>3600</v>
      </c>
      <c r="C6147">
        <v>39.999999999999602</v>
      </c>
      <c r="D6147" t="s">
        <v>5318</v>
      </c>
      <c r="E6147" s="1">
        <v>41085</v>
      </c>
      <c r="F6147" t="s">
        <v>5333</v>
      </c>
      <c r="G6147">
        <v>1</v>
      </c>
      <c r="H6147" t="s">
        <v>5287</v>
      </c>
      <c r="I6147" t="s">
        <v>5334</v>
      </c>
      <c r="J6147" t="s">
        <v>5362</v>
      </c>
      <c r="K6147" t="b">
        <f>LOOKUP(A6147,'[1]UDDATA-1'!B:B,'[1]UDDATA-1'!A:A)&lt;&gt;LOOKUP(A6147,'[1]UDDATA-2'!B:B,'[1]UDDATA-2'!A:A)</f>
        <v>0</v>
      </c>
      <c r="L6147" t="str">
        <f t="shared" si="768"/>
        <v>Objektorienteret programmering</v>
      </c>
      <c r="M6147" t="str">
        <f t="shared" si="769"/>
        <v/>
      </c>
      <c r="N6147" t="str">
        <f t="shared" si="770"/>
        <v>U</v>
      </c>
      <c r="O6147" t="e">
        <f>IF(AND(A6147&lt;&gt;A6146,#REF!&lt;&gt;""),#REF!,"")</f>
        <v>#REF!</v>
      </c>
      <c r="P6147" t="e">
        <f t="shared" ref="P6147:P6210" si="773">IF(O6147="","",IF(M6147="",0,IF(O6148&lt;&gt;"",1,IF(AND(O6148="",O6149&lt;&gt;""),2,IF(AND(O6148="",O6149="",O6150&lt;&gt;""),3,IF(AND(O6148="",O6149="",O6150="",O6151&lt;&gt;""),4,IF(AND(O6148="",O6149="",O6150="",O6151="",O6152&lt;&gt;""),5,IF(AND(O6148="",O6149="",O6150="",O6151="",O6152="",O6153&lt;&gt;""),6,IF(AND(O6148="",O6149="",O6150="",O6151="",O6152="",O6153="",O6154&lt;&gt;""),7,IF(AND(O6148="",O6149="",O6150="",O6151="",O6152="",O6153="",O6154="",O6155&lt;&gt;""),8,IF(AND(O6148="",O6149="",O6150="",O6151="",O6152="",O6153="",O6154="",O6155="",O6156&lt;&gt;""),9,IF(AND(O6148="",O6149="",O6150="",O6151="",O6152="",O6153="",O6154="",O6155="",O6156="",O6157&lt;&gt;""),10,IF(AND(O6148="",O6149="",O6150="",O6151="",O6152="",O6153="",O6154="",O6155="",O6156="",O6157="",O6158&lt;&gt;""),11,IF(AND(O6148="",O6149="",O6150="",O6151="",O6152="",O6153="",O6154="",O6155="",O6156="",O6157="",O6158="",O6159&lt;&gt;""),12,IF(AND(O6148="",O6149="",O6150="",O6151="",O6152="",O6153="",O6154="",O6155="",O6156="",O6157="",O6158="",O6159="",O6160&lt;&gt;""),13,IF(AND(O6148="",O6149="",O6150="",O6151="",O6152="",O6153="",O6154="",O6155="",O6156="",O6157="",O6158="",O6159="",O6160="",O6161&lt;&gt;""),14,IF(AND(O6148="",O6149="",O6150="",O6151="",O6152="",O6153="",O6154="",O6155="",O6156="",O6157="",O6158="",O6159="",O6160="",O6161="",O6162&lt;&gt;""),15)))))))))))))))))</f>
        <v>#REF!</v>
      </c>
      <c r="Q6147" s="2" t="e">
        <f t="shared" ref="Q6147:Q6210" ca="1" si="774">IF(OR(P6147="",P6147=0),"",AVERAGE(INDIRECT(CONCATENATE("AU",ROW(),":AU",ROW()+P6147))))</f>
        <v>#REF!</v>
      </c>
      <c r="R6147" t="e">
        <f>IF(NOT(#REF!="Indskrevet"),"",IF(E6147="",FALSE,AND(NOT(#REF!),VALUE(RIGHT(CONCATENATE(YEAR(E6147)),2))=15)))</f>
        <v>#REF!</v>
      </c>
      <c r="S6147" t="e">
        <f t="shared" si="771"/>
        <v>#REF!</v>
      </c>
      <c r="T6147" t="e">
        <f t="shared" si="772"/>
        <v>#REF!</v>
      </c>
      <c r="U6147" s="2" t="e">
        <f t="shared" si="767"/>
        <v>#REF!</v>
      </c>
      <c r="V6147" s="2"/>
    </row>
    <row r="6148" spans="1:22" x14ac:dyDescent="0.25">
      <c r="A6148" t="s">
        <v>3601</v>
      </c>
      <c r="B6148" t="s">
        <v>3602</v>
      </c>
      <c r="C6148">
        <v>119.999999999998</v>
      </c>
      <c r="D6148" t="s">
        <v>5296</v>
      </c>
      <c r="E6148" s="1">
        <v>41676</v>
      </c>
      <c r="F6148" t="s">
        <v>5308</v>
      </c>
      <c r="G6148">
        <v>1</v>
      </c>
      <c r="H6148" t="s">
        <v>5287</v>
      </c>
      <c r="I6148" t="s">
        <v>5288</v>
      </c>
      <c r="J6148" t="s">
        <v>5289</v>
      </c>
      <c r="K6148" t="b">
        <f>LOOKUP(A6148,'[1]UDDATA-1'!B:B,'[1]UDDATA-1'!A:A)&lt;&gt;LOOKUP(A6148,'[1]UDDATA-2'!B:B,'[1]UDDATA-2'!A:A)</f>
        <v>0</v>
      </c>
      <c r="L6148" t="str">
        <f t="shared" si="768"/>
        <v>Grundlæggende programmering</v>
      </c>
      <c r="M6148">
        <f t="shared" si="769"/>
        <v>7</v>
      </c>
      <c r="N6148" t="str">
        <f t="shared" si="770"/>
        <v/>
      </c>
      <c r="O6148" t="e">
        <f>IF(AND(A6148&lt;&gt;A6147,#REF!&lt;&gt;""),#REF!,"")</f>
        <v>#REF!</v>
      </c>
      <c r="P6148" t="e">
        <f t="shared" si="773"/>
        <v>#REF!</v>
      </c>
      <c r="Q6148" s="2" t="e">
        <f t="shared" ca="1" si="774"/>
        <v>#REF!</v>
      </c>
      <c r="R6148" t="e">
        <f>IF(NOT(#REF!="Indskrevet"),"",IF(E6148="",FALSE,AND(NOT(#REF!),VALUE(RIGHT(CONCATENATE(YEAR(E6148)),2))=15)))</f>
        <v>#REF!</v>
      </c>
      <c r="S6148" t="e">
        <f t="shared" si="771"/>
        <v>#REF!</v>
      </c>
      <c r="T6148" t="e">
        <f t="shared" si="772"/>
        <v>#REF!</v>
      </c>
      <c r="U6148" s="2" t="e">
        <f t="shared" ref="U6148:U6211" si="775">IF(OR(P6148="",P6148&lt;3),"",Q6148)</f>
        <v>#REF!</v>
      </c>
      <c r="V6148" s="2"/>
    </row>
    <row r="6149" spans="1:22" x14ac:dyDescent="0.25">
      <c r="A6149" t="s">
        <v>3601</v>
      </c>
      <c r="B6149" t="s">
        <v>3602</v>
      </c>
      <c r="C6149">
        <v>119.999999999998</v>
      </c>
      <c r="D6149" t="s">
        <v>5296</v>
      </c>
      <c r="E6149" s="1">
        <v>41815</v>
      </c>
      <c r="F6149" t="s">
        <v>5309</v>
      </c>
      <c r="G6149">
        <v>1</v>
      </c>
      <c r="H6149" t="s">
        <v>5287</v>
      </c>
      <c r="I6149" t="s">
        <v>5292</v>
      </c>
      <c r="J6149" t="s">
        <v>5293</v>
      </c>
      <c r="K6149" t="b">
        <f>LOOKUP(A6149,'[1]UDDATA-1'!B:B,'[1]UDDATA-1'!A:A)&lt;&gt;LOOKUP(A6149,'[1]UDDATA-2'!B:B,'[1]UDDATA-2'!A:A)</f>
        <v>0</v>
      </c>
      <c r="L6149" t="str">
        <f t="shared" si="768"/>
        <v>Matematik til multimedie-applikationer</v>
      </c>
      <c r="M6149">
        <f t="shared" si="769"/>
        <v>7</v>
      </c>
      <c r="N6149" t="str">
        <f t="shared" si="770"/>
        <v/>
      </c>
      <c r="O6149" t="e">
        <f>IF(AND(A6149&lt;&gt;A6148,#REF!&lt;&gt;""),#REF!,"")</f>
        <v>#REF!</v>
      </c>
      <c r="P6149" t="e">
        <f t="shared" si="773"/>
        <v>#REF!</v>
      </c>
      <c r="Q6149" s="2" t="e">
        <f t="shared" ca="1" si="774"/>
        <v>#REF!</v>
      </c>
      <c r="R6149" t="e">
        <f>IF(NOT(#REF!="Indskrevet"),"",IF(E6149="",FALSE,AND(NOT(#REF!),VALUE(RIGHT(CONCATENATE(YEAR(E6149)),2))=15)))</f>
        <v>#REF!</v>
      </c>
      <c r="S6149" t="e">
        <f t="shared" si="771"/>
        <v>#REF!</v>
      </c>
      <c r="T6149" t="e">
        <f t="shared" si="772"/>
        <v>#REF!</v>
      </c>
      <c r="U6149" s="2" t="e">
        <f t="shared" si="775"/>
        <v>#REF!</v>
      </c>
      <c r="V6149" s="2"/>
    </row>
    <row r="6150" spans="1:22" x14ac:dyDescent="0.25">
      <c r="A6150" t="s">
        <v>3601</v>
      </c>
      <c r="B6150" t="s">
        <v>3602</v>
      </c>
      <c r="C6150">
        <v>119.999999999998</v>
      </c>
      <c r="D6150" t="s">
        <v>5306</v>
      </c>
      <c r="E6150" s="1">
        <v>41824</v>
      </c>
      <c r="F6150" t="s">
        <v>5310</v>
      </c>
      <c r="G6150">
        <v>1</v>
      </c>
      <c r="H6150" t="s">
        <v>5307</v>
      </c>
      <c r="I6150" t="s">
        <v>5295</v>
      </c>
      <c r="J6150" t="s">
        <v>5293</v>
      </c>
      <c r="K6150" t="b">
        <f>LOOKUP(A6150,'[1]UDDATA-1'!B:B,'[1]UDDATA-1'!A:A)&lt;&gt;LOOKUP(A6150,'[1]UDDATA-2'!B:B,'[1]UDDATA-2'!A:A)</f>
        <v>0</v>
      </c>
      <c r="L6150" t="str">
        <f t="shared" si="768"/>
        <v>Fysisk interface design</v>
      </c>
      <c r="M6150">
        <f t="shared" si="769"/>
        <v>0</v>
      </c>
      <c r="N6150" t="str">
        <f t="shared" si="770"/>
        <v/>
      </c>
      <c r="O6150" t="e">
        <f>IF(AND(A6150&lt;&gt;A6149,#REF!&lt;&gt;""),#REF!,"")</f>
        <v>#REF!</v>
      </c>
      <c r="P6150" t="e">
        <f t="shared" si="773"/>
        <v>#REF!</v>
      </c>
      <c r="Q6150" s="2" t="e">
        <f t="shared" ca="1" si="774"/>
        <v>#REF!</v>
      </c>
      <c r="R6150" t="e">
        <f>IF(NOT(#REF!="Indskrevet"),"",IF(E6150="",FALSE,AND(NOT(#REF!),VALUE(RIGHT(CONCATENATE(YEAR(E6150)),2))=15)))</f>
        <v>#REF!</v>
      </c>
      <c r="S6150" t="e">
        <f t="shared" si="771"/>
        <v>#REF!</v>
      </c>
      <c r="T6150" t="e">
        <f t="shared" si="772"/>
        <v>#REF!</v>
      </c>
      <c r="U6150" s="2" t="e">
        <f t="shared" si="775"/>
        <v>#REF!</v>
      </c>
      <c r="V6150" s="2"/>
    </row>
    <row r="6151" spans="1:22" x14ac:dyDescent="0.25">
      <c r="A6151" t="s">
        <v>3601</v>
      </c>
      <c r="B6151" t="s">
        <v>3602</v>
      </c>
      <c r="C6151">
        <v>119.999999999998</v>
      </c>
      <c r="D6151" t="s">
        <v>5290</v>
      </c>
      <c r="E6151" s="1">
        <v>41884</v>
      </c>
      <c r="F6151" t="s">
        <v>5310</v>
      </c>
      <c r="G6151">
        <v>2</v>
      </c>
      <c r="H6151" t="s">
        <v>5287</v>
      </c>
      <c r="I6151" t="s">
        <v>5295</v>
      </c>
      <c r="J6151" t="s">
        <v>5299</v>
      </c>
      <c r="K6151" t="b">
        <f>LOOKUP(A6151,'[1]UDDATA-1'!B:B,'[1]UDDATA-1'!A:A)&lt;&gt;LOOKUP(A6151,'[1]UDDATA-2'!B:B,'[1]UDDATA-2'!A:A)</f>
        <v>0</v>
      </c>
      <c r="L6151" t="str">
        <f t="shared" si="768"/>
        <v/>
      </c>
      <c r="M6151" t="str">
        <f t="shared" si="769"/>
        <v/>
      </c>
      <c r="N6151" t="str">
        <f t="shared" si="770"/>
        <v/>
      </c>
      <c r="O6151" t="e">
        <f>IF(AND(A6151&lt;&gt;A6150,#REF!&lt;&gt;""),#REF!,"")</f>
        <v>#REF!</v>
      </c>
      <c r="P6151" t="e">
        <f t="shared" si="773"/>
        <v>#REF!</v>
      </c>
      <c r="Q6151" s="2" t="e">
        <f t="shared" ca="1" si="774"/>
        <v>#REF!</v>
      </c>
      <c r="R6151" t="e">
        <f>IF(NOT(#REF!="Indskrevet"),"",IF(E6151="",FALSE,AND(NOT(#REF!),VALUE(RIGHT(CONCATENATE(YEAR(E6151)),2))=15)))</f>
        <v>#REF!</v>
      </c>
      <c r="S6151" t="e">
        <f t="shared" si="771"/>
        <v>#REF!</v>
      </c>
      <c r="T6151" t="e">
        <f t="shared" si="772"/>
        <v>#REF!</v>
      </c>
      <c r="U6151" s="2" t="e">
        <f t="shared" si="775"/>
        <v>#REF!</v>
      </c>
      <c r="V6151" s="2"/>
    </row>
    <row r="6152" spans="1:22" x14ac:dyDescent="0.25">
      <c r="A6152" t="s">
        <v>3601</v>
      </c>
      <c r="B6152" t="s">
        <v>3602</v>
      </c>
      <c r="C6152">
        <v>119.999999999998</v>
      </c>
      <c r="D6152" t="s">
        <v>5285</v>
      </c>
      <c r="E6152" s="1">
        <v>42032</v>
      </c>
      <c r="F6152" t="s">
        <v>5311</v>
      </c>
      <c r="G6152">
        <v>1</v>
      </c>
      <c r="H6152" t="s">
        <v>5287</v>
      </c>
      <c r="I6152" t="s">
        <v>5298</v>
      </c>
      <c r="J6152" t="s">
        <v>5299</v>
      </c>
      <c r="K6152" t="b">
        <f>LOOKUP(A6152,'[1]UDDATA-1'!B:B,'[1]UDDATA-1'!A:A)&lt;&gt;LOOKUP(A6152,'[1]UDDATA-2'!B:B,'[1]UDDATA-2'!A:A)</f>
        <v>0</v>
      </c>
      <c r="L6152" t="str">
        <f t="shared" si="768"/>
        <v>Proceduremæssig programmering</v>
      </c>
      <c r="M6152">
        <f t="shared" si="769"/>
        <v>2</v>
      </c>
      <c r="N6152" t="str">
        <f t="shared" si="770"/>
        <v/>
      </c>
      <c r="O6152" t="e">
        <f>IF(AND(A6152&lt;&gt;A6151,#REF!&lt;&gt;""),#REF!,"")</f>
        <v>#REF!</v>
      </c>
      <c r="P6152" t="e">
        <f t="shared" si="773"/>
        <v>#REF!</v>
      </c>
      <c r="Q6152" s="2" t="e">
        <f t="shared" ca="1" si="774"/>
        <v>#REF!</v>
      </c>
      <c r="R6152" t="e">
        <f>IF(NOT(#REF!="Indskrevet"),"",IF(E6152="",FALSE,AND(NOT(#REF!),VALUE(RIGHT(CONCATENATE(YEAR(E6152)),2))=15)))</f>
        <v>#REF!</v>
      </c>
      <c r="S6152" t="e">
        <f t="shared" si="771"/>
        <v>#REF!</v>
      </c>
      <c r="T6152" t="e">
        <f t="shared" si="772"/>
        <v>#REF!</v>
      </c>
      <c r="U6152" s="2" t="e">
        <f t="shared" si="775"/>
        <v>#REF!</v>
      </c>
      <c r="V6152" s="2"/>
    </row>
    <row r="6153" spans="1:22" x14ac:dyDescent="0.25">
      <c r="A6153" t="s">
        <v>3601</v>
      </c>
      <c r="B6153" t="s">
        <v>3602</v>
      </c>
      <c r="C6153">
        <v>119.999999999998</v>
      </c>
      <c r="D6153" t="s">
        <v>5317</v>
      </c>
      <c r="E6153" s="1">
        <v>42170</v>
      </c>
      <c r="F6153" t="s">
        <v>5312</v>
      </c>
      <c r="G6153">
        <v>1</v>
      </c>
      <c r="H6153" t="s">
        <v>5287</v>
      </c>
      <c r="I6153" t="s">
        <v>5302</v>
      </c>
      <c r="J6153" t="s">
        <v>5303</v>
      </c>
      <c r="K6153" t="b">
        <f>LOOKUP(A6153,'[1]UDDATA-1'!B:B,'[1]UDDATA-1'!A:A)&lt;&gt;LOOKUP(A6153,'[1]UDDATA-2'!B:B,'[1]UDDATA-2'!A:A)</f>
        <v>0</v>
      </c>
      <c r="L6153" t="str">
        <f t="shared" si="768"/>
        <v>Lyd- og musikbehandling</v>
      </c>
      <c r="M6153">
        <f t="shared" si="769"/>
        <v>4</v>
      </c>
      <c r="N6153" t="str">
        <f t="shared" si="770"/>
        <v/>
      </c>
      <c r="O6153" t="e">
        <f>IF(AND(A6153&lt;&gt;A6152,#REF!&lt;&gt;""),#REF!,"")</f>
        <v>#REF!</v>
      </c>
      <c r="P6153" t="e">
        <f t="shared" si="773"/>
        <v>#REF!</v>
      </c>
      <c r="Q6153" s="2" t="e">
        <f t="shared" ca="1" si="774"/>
        <v>#REF!</v>
      </c>
      <c r="R6153" t="e">
        <f>IF(NOT(#REF!="Indskrevet"),"",IF(E6153="",FALSE,AND(NOT(#REF!),VALUE(RIGHT(CONCATENATE(YEAR(E6153)),2))=15)))</f>
        <v>#REF!</v>
      </c>
      <c r="S6153" t="e">
        <f t="shared" si="771"/>
        <v>#REF!</v>
      </c>
      <c r="T6153" t="e">
        <f t="shared" si="772"/>
        <v>#REF!</v>
      </c>
      <c r="U6153" s="2" t="e">
        <f t="shared" si="775"/>
        <v>#REF!</v>
      </c>
      <c r="V6153" s="2"/>
    </row>
    <row r="6154" spans="1:22" x14ac:dyDescent="0.25">
      <c r="A6154" t="s">
        <v>3601</v>
      </c>
      <c r="B6154" t="s">
        <v>3602</v>
      </c>
      <c r="C6154">
        <v>119.999999999998</v>
      </c>
      <c r="D6154" t="s">
        <v>5285</v>
      </c>
      <c r="E6154" s="1">
        <v>42186</v>
      </c>
      <c r="F6154" t="s">
        <v>5314</v>
      </c>
      <c r="G6154">
        <v>1</v>
      </c>
      <c r="H6154" t="s">
        <v>5287</v>
      </c>
      <c r="I6154" t="s">
        <v>5305</v>
      </c>
      <c r="J6154" t="s">
        <v>5303</v>
      </c>
      <c r="K6154" t="b">
        <f>LOOKUP(A6154,'[1]UDDATA-1'!B:B,'[1]UDDATA-1'!A:A)&lt;&gt;LOOKUP(A6154,'[1]UDDATA-2'!B:B,'[1]UDDATA-2'!A:A)</f>
        <v>0</v>
      </c>
      <c r="L6154" t="str">
        <f t="shared" si="768"/>
        <v>Objektorienteret Software Engineering</v>
      </c>
      <c r="M6154">
        <f t="shared" si="769"/>
        <v>2</v>
      </c>
      <c r="N6154" t="str">
        <f t="shared" si="770"/>
        <v/>
      </c>
      <c r="O6154" t="e">
        <f>IF(AND(A6154&lt;&gt;A6153,#REF!&lt;&gt;""),#REF!,"")</f>
        <v>#REF!</v>
      </c>
      <c r="P6154" t="e">
        <f t="shared" si="773"/>
        <v>#REF!</v>
      </c>
      <c r="Q6154" s="2" t="e">
        <f t="shared" ca="1" si="774"/>
        <v>#REF!</v>
      </c>
      <c r="R6154" t="e">
        <f>IF(NOT(#REF!="Indskrevet"),"",IF(E6154="",FALSE,AND(NOT(#REF!),VALUE(RIGHT(CONCATENATE(YEAR(E6154)),2))=15)))</f>
        <v>#REF!</v>
      </c>
      <c r="S6154" t="e">
        <f t="shared" si="771"/>
        <v>#REF!</v>
      </c>
      <c r="T6154" t="e">
        <f t="shared" si="772"/>
        <v>#REF!</v>
      </c>
      <c r="U6154" s="2" t="e">
        <f t="shared" si="775"/>
        <v>#REF!</v>
      </c>
      <c r="V6154" s="2"/>
    </row>
    <row r="6155" spans="1:22" x14ac:dyDescent="0.25">
      <c r="A6155" t="s">
        <v>3603</v>
      </c>
      <c r="B6155" t="s">
        <v>3604</v>
      </c>
      <c r="C6155">
        <v>84.999999999998394</v>
      </c>
      <c r="D6155" t="s">
        <v>5285</v>
      </c>
      <c r="E6155" s="1">
        <v>41646</v>
      </c>
      <c r="F6155" t="s">
        <v>5328</v>
      </c>
      <c r="G6155">
        <v>1</v>
      </c>
      <c r="H6155" t="s">
        <v>5287</v>
      </c>
      <c r="I6155" t="s">
        <v>5324</v>
      </c>
      <c r="J6155" t="s">
        <v>5289</v>
      </c>
      <c r="K6155" t="b">
        <f>LOOKUP(A6155,'[1]UDDATA-1'!B:B,'[1]UDDATA-1'!A:A)&lt;&gt;LOOKUP(A6155,'[1]UDDATA-2'!B:B,'[1]UDDATA-2'!A:A)</f>
        <v>0</v>
      </c>
      <c r="L6155" t="str">
        <f t="shared" si="768"/>
        <v>Lineær algebra</v>
      </c>
      <c r="M6155">
        <f t="shared" si="769"/>
        <v>2</v>
      </c>
      <c r="N6155" t="str">
        <f t="shared" si="770"/>
        <v/>
      </c>
      <c r="O6155" t="e">
        <f>IF(AND(A6155&lt;&gt;A6154,#REF!&lt;&gt;""),#REF!,"")</f>
        <v>#REF!</v>
      </c>
      <c r="P6155" t="e">
        <f t="shared" si="773"/>
        <v>#REF!</v>
      </c>
      <c r="Q6155" s="2" t="e">
        <f t="shared" ca="1" si="774"/>
        <v>#REF!</v>
      </c>
      <c r="R6155" t="e">
        <f>IF(NOT(#REF!="Indskrevet"),"",IF(E6155="",FALSE,AND(NOT(#REF!),VALUE(RIGHT(CONCATENATE(YEAR(E6155)),2))=15)))</f>
        <v>#REF!</v>
      </c>
      <c r="S6155" t="e">
        <f t="shared" si="771"/>
        <v>#REF!</v>
      </c>
      <c r="T6155" t="e">
        <f t="shared" si="772"/>
        <v>#REF!</v>
      </c>
      <c r="U6155" s="2" t="e">
        <f t="shared" si="775"/>
        <v>#REF!</v>
      </c>
      <c r="V6155" s="2"/>
    </row>
    <row r="6156" spans="1:22" x14ac:dyDescent="0.25">
      <c r="A6156" t="s">
        <v>3603</v>
      </c>
      <c r="B6156" t="s">
        <v>3604</v>
      </c>
      <c r="C6156">
        <v>84.999999999998394</v>
      </c>
      <c r="D6156" t="s">
        <v>5306</v>
      </c>
      <c r="E6156" s="1">
        <v>41823</v>
      </c>
      <c r="F6156" t="s">
        <v>5329</v>
      </c>
      <c r="G6156">
        <v>1</v>
      </c>
      <c r="H6156" t="s">
        <v>5307</v>
      </c>
      <c r="I6156" t="s">
        <v>5330</v>
      </c>
      <c r="J6156" t="s">
        <v>5293</v>
      </c>
      <c r="K6156" t="b">
        <f>LOOKUP(A6156,'[1]UDDATA-1'!B:B,'[1]UDDATA-1'!A:A)&lt;&gt;LOOKUP(A6156,'[1]UDDATA-2'!B:B,'[1]UDDATA-2'!A:A)</f>
        <v>0</v>
      </c>
      <c r="L6156" t="str">
        <f t="shared" si="768"/>
        <v>Diskret matematik</v>
      </c>
      <c r="M6156">
        <f t="shared" si="769"/>
        <v>0</v>
      </c>
      <c r="N6156" t="str">
        <f t="shared" si="770"/>
        <v/>
      </c>
      <c r="O6156" t="e">
        <f>IF(AND(A6156&lt;&gt;A6155,#REF!&lt;&gt;""),#REF!,"")</f>
        <v>#REF!</v>
      </c>
      <c r="P6156" t="e">
        <f t="shared" si="773"/>
        <v>#REF!</v>
      </c>
      <c r="Q6156" s="2" t="e">
        <f t="shared" ca="1" si="774"/>
        <v>#REF!</v>
      </c>
      <c r="R6156" t="e">
        <f>IF(NOT(#REF!="Indskrevet"),"",IF(E6156="",FALSE,AND(NOT(#REF!),VALUE(RIGHT(CONCATENATE(YEAR(E6156)),2))=15)))</f>
        <v>#REF!</v>
      </c>
      <c r="S6156" t="e">
        <f t="shared" si="771"/>
        <v>#REF!</v>
      </c>
      <c r="T6156" t="e">
        <f t="shared" si="772"/>
        <v>#REF!</v>
      </c>
      <c r="U6156" s="2" t="e">
        <f t="shared" si="775"/>
        <v>#REF!</v>
      </c>
      <c r="V6156" s="2"/>
    </row>
    <row r="6157" spans="1:22" x14ac:dyDescent="0.25">
      <c r="A6157" t="s">
        <v>3603</v>
      </c>
      <c r="B6157" t="s">
        <v>3604</v>
      </c>
      <c r="C6157">
        <v>84.999999999998394</v>
      </c>
      <c r="D6157" t="s">
        <v>5285</v>
      </c>
      <c r="E6157" s="1">
        <v>41891</v>
      </c>
      <c r="F6157" t="s">
        <v>5329</v>
      </c>
      <c r="G6157">
        <v>2</v>
      </c>
      <c r="H6157" t="s">
        <v>5287</v>
      </c>
      <c r="I6157" t="s">
        <v>5330</v>
      </c>
      <c r="J6157" t="s">
        <v>5299</v>
      </c>
      <c r="K6157" t="b">
        <f>LOOKUP(A6157,'[1]UDDATA-1'!B:B,'[1]UDDATA-1'!A:A)&lt;&gt;LOOKUP(A6157,'[1]UDDATA-2'!B:B,'[1]UDDATA-2'!A:A)</f>
        <v>0</v>
      </c>
      <c r="L6157" t="str">
        <f t="shared" si="768"/>
        <v/>
      </c>
      <c r="M6157" t="str">
        <f t="shared" si="769"/>
        <v/>
      </c>
      <c r="N6157" t="str">
        <f t="shared" si="770"/>
        <v/>
      </c>
      <c r="O6157" t="e">
        <f>IF(AND(A6157&lt;&gt;A6156,#REF!&lt;&gt;""),#REF!,"")</f>
        <v>#REF!</v>
      </c>
      <c r="P6157" t="e">
        <f t="shared" si="773"/>
        <v>#REF!</v>
      </c>
      <c r="Q6157" s="2" t="e">
        <f t="shared" ca="1" si="774"/>
        <v>#REF!</v>
      </c>
      <c r="R6157" t="e">
        <f>IF(NOT(#REF!="Indskrevet"),"",IF(E6157="",FALSE,AND(NOT(#REF!),VALUE(RIGHT(CONCATENATE(YEAR(E6157)),2))=15)))</f>
        <v>#REF!</v>
      </c>
      <c r="S6157" t="e">
        <f t="shared" si="771"/>
        <v>#REF!</v>
      </c>
      <c r="T6157" t="e">
        <f t="shared" si="772"/>
        <v>#REF!</v>
      </c>
      <c r="U6157" s="2" t="e">
        <f t="shared" si="775"/>
        <v>#REF!</v>
      </c>
      <c r="V6157" s="2"/>
    </row>
    <row r="6158" spans="1:22" x14ac:dyDescent="0.25">
      <c r="A6158" t="s">
        <v>3603</v>
      </c>
      <c r="B6158" t="s">
        <v>3604</v>
      </c>
      <c r="C6158">
        <v>84.999999999998394</v>
      </c>
      <c r="D6158" t="s">
        <v>5317</v>
      </c>
      <c r="E6158" s="1">
        <v>41810</v>
      </c>
      <c r="F6158" t="s">
        <v>5331</v>
      </c>
      <c r="G6158">
        <v>1</v>
      </c>
      <c r="H6158" t="s">
        <v>5287</v>
      </c>
      <c r="I6158" t="s">
        <v>5332</v>
      </c>
      <c r="J6158" t="s">
        <v>5293</v>
      </c>
      <c r="K6158" t="b">
        <f>LOOKUP(A6158,'[1]UDDATA-1'!B:B,'[1]UDDATA-1'!A:A)&lt;&gt;LOOKUP(A6158,'[1]UDDATA-2'!B:B,'[1]UDDATA-2'!A:A)</f>
        <v>0</v>
      </c>
      <c r="L6158" t="str">
        <f t="shared" si="768"/>
        <v>Computerarkitektur</v>
      </c>
      <c r="M6158">
        <f t="shared" si="769"/>
        <v>4</v>
      </c>
      <c r="N6158" t="str">
        <f t="shared" si="770"/>
        <v/>
      </c>
      <c r="O6158" t="e">
        <f>IF(AND(A6158&lt;&gt;A6157,#REF!&lt;&gt;""),#REF!,"")</f>
        <v>#REF!</v>
      </c>
      <c r="P6158" t="e">
        <f t="shared" si="773"/>
        <v>#REF!</v>
      </c>
      <c r="Q6158" s="2" t="e">
        <f t="shared" ca="1" si="774"/>
        <v>#REF!</v>
      </c>
      <c r="R6158" t="e">
        <f>IF(NOT(#REF!="Indskrevet"),"",IF(E6158="",FALSE,AND(NOT(#REF!),VALUE(RIGHT(CONCATENATE(YEAR(E6158)),2))=15)))</f>
        <v>#REF!</v>
      </c>
      <c r="S6158" t="e">
        <f t="shared" si="771"/>
        <v>#REF!</v>
      </c>
      <c r="T6158" t="e">
        <f t="shared" si="772"/>
        <v>#REF!</v>
      </c>
      <c r="U6158" s="2" t="e">
        <f t="shared" si="775"/>
        <v>#REF!</v>
      </c>
      <c r="V6158" s="2"/>
    </row>
    <row r="6159" spans="1:22" x14ac:dyDescent="0.25">
      <c r="A6159" t="s">
        <v>3603</v>
      </c>
      <c r="B6159" t="s">
        <v>3604</v>
      </c>
      <c r="C6159">
        <v>84.999999999998394</v>
      </c>
      <c r="D6159" t="s">
        <v>5306</v>
      </c>
      <c r="E6159" s="1">
        <v>41815</v>
      </c>
      <c r="F6159" t="s">
        <v>5333</v>
      </c>
      <c r="G6159">
        <v>1</v>
      </c>
      <c r="H6159" t="s">
        <v>5307</v>
      </c>
      <c r="I6159" t="s">
        <v>5334</v>
      </c>
      <c r="J6159" t="s">
        <v>5293</v>
      </c>
      <c r="K6159" t="b">
        <f>LOOKUP(A6159,'[1]UDDATA-1'!B:B,'[1]UDDATA-1'!A:A)&lt;&gt;LOOKUP(A6159,'[1]UDDATA-2'!B:B,'[1]UDDATA-2'!A:A)</f>
        <v>0</v>
      </c>
      <c r="L6159" t="str">
        <f t="shared" si="768"/>
        <v>Objektorienteret programmering</v>
      </c>
      <c r="M6159">
        <f t="shared" si="769"/>
        <v>0</v>
      </c>
      <c r="N6159" t="str">
        <f t="shared" si="770"/>
        <v/>
      </c>
      <c r="O6159" t="e">
        <f>IF(AND(A6159&lt;&gt;A6158,#REF!&lt;&gt;""),#REF!,"")</f>
        <v>#REF!</v>
      </c>
      <c r="P6159" t="e">
        <f t="shared" si="773"/>
        <v>#REF!</v>
      </c>
      <c r="Q6159" s="2" t="e">
        <f t="shared" ca="1" si="774"/>
        <v>#REF!</v>
      </c>
      <c r="R6159" t="e">
        <f>IF(NOT(#REF!="Indskrevet"),"",IF(E6159="",FALSE,AND(NOT(#REF!),VALUE(RIGHT(CONCATENATE(YEAR(E6159)),2))=15)))</f>
        <v>#REF!</v>
      </c>
      <c r="S6159" t="e">
        <f t="shared" si="771"/>
        <v>#REF!</v>
      </c>
      <c r="T6159" t="e">
        <f t="shared" si="772"/>
        <v>#REF!</v>
      </c>
      <c r="U6159" s="2" t="e">
        <f t="shared" si="775"/>
        <v>#REF!</v>
      </c>
      <c r="V6159" s="2"/>
    </row>
    <row r="6160" spans="1:22" x14ac:dyDescent="0.25">
      <c r="A6160" t="s">
        <v>3603</v>
      </c>
      <c r="B6160" t="s">
        <v>3604</v>
      </c>
      <c r="C6160">
        <v>84.999999999998394</v>
      </c>
      <c r="D6160" t="s">
        <v>5306</v>
      </c>
      <c r="E6160" s="1">
        <v>42159</v>
      </c>
      <c r="F6160" t="s">
        <v>5333</v>
      </c>
      <c r="G6160">
        <v>2</v>
      </c>
      <c r="H6160" t="s">
        <v>5307</v>
      </c>
      <c r="I6160" t="s">
        <v>5334</v>
      </c>
      <c r="J6160" t="s">
        <v>5303</v>
      </c>
      <c r="K6160" t="b">
        <f>LOOKUP(A6160,'[1]UDDATA-1'!B:B,'[1]UDDATA-1'!A:A)&lt;&gt;LOOKUP(A6160,'[1]UDDATA-2'!B:B,'[1]UDDATA-2'!A:A)</f>
        <v>0</v>
      </c>
      <c r="L6160" t="str">
        <f t="shared" si="768"/>
        <v/>
      </c>
      <c r="M6160" t="str">
        <f t="shared" si="769"/>
        <v/>
      </c>
      <c r="N6160" t="str">
        <f t="shared" si="770"/>
        <v/>
      </c>
      <c r="O6160" t="e">
        <f>IF(AND(A6160&lt;&gt;A6159,#REF!&lt;&gt;""),#REF!,"")</f>
        <v>#REF!</v>
      </c>
      <c r="P6160" t="e">
        <f t="shared" si="773"/>
        <v>#REF!</v>
      </c>
      <c r="Q6160" s="2" t="e">
        <f t="shared" ca="1" si="774"/>
        <v>#REF!</v>
      </c>
      <c r="R6160" t="e">
        <f>IF(NOT(#REF!="Indskrevet"),"",IF(E6160="",FALSE,AND(NOT(#REF!),VALUE(RIGHT(CONCATENATE(YEAR(E6160)),2))=15)))</f>
        <v>#REF!</v>
      </c>
      <c r="S6160" t="e">
        <f t="shared" si="771"/>
        <v>#REF!</v>
      </c>
      <c r="T6160" t="e">
        <f t="shared" si="772"/>
        <v>#REF!</v>
      </c>
      <c r="U6160" s="2" t="e">
        <f t="shared" si="775"/>
        <v>#REF!</v>
      </c>
      <c r="V6160" s="2"/>
    </row>
    <row r="6161" spans="1:22" x14ac:dyDescent="0.25">
      <c r="A6161" t="s">
        <v>3603</v>
      </c>
      <c r="B6161" t="s">
        <v>3604</v>
      </c>
      <c r="C6161">
        <v>84.999999999998394</v>
      </c>
      <c r="D6161" t="s">
        <v>5285</v>
      </c>
      <c r="E6161" s="1">
        <v>42244</v>
      </c>
      <c r="F6161" t="s">
        <v>5333</v>
      </c>
      <c r="G6161">
        <v>3</v>
      </c>
      <c r="H6161" t="s">
        <v>5287</v>
      </c>
      <c r="I6161" t="s">
        <v>5334</v>
      </c>
      <c r="J6161" t="s">
        <v>5303</v>
      </c>
      <c r="K6161" t="b">
        <f>LOOKUP(A6161,'[1]UDDATA-1'!B:B,'[1]UDDATA-1'!A:A)&lt;&gt;LOOKUP(A6161,'[1]UDDATA-2'!B:B,'[1]UDDATA-2'!A:A)</f>
        <v>0</v>
      </c>
      <c r="L6161" t="str">
        <f t="shared" si="768"/>
        <v/>
      </c>
      <c r="M6161" t="str">
        <f t="shared" si="769"/>
        <v/>
      </c>
      <c r="N6161" t="str">
        <f t="shared" si="770"/>
        <v/>
      </c>
      <c r="O6161" t="e">
        <f>IF(AND(A6161&lt;&gt;A6160,#REF!&lt;&gt;""),#REF!,"")</f>
        <v>#REF!</v>
      </c>
      <c r="P6161" t="e">
        <f t="shared" si="773"/>
        <v>#REF!</v>
      </c>
      <c r="Q6161" s="2" t="e">
        <f t="shared" ca="1" si="774"/>
        <v>#REF!</v>
      </c>
      <c r="R6161" t="e">
        <f>IF(NOT(#REF!="Indskrevet"),"",IF(E6161="",FALSE,AND(NOT(#REF!),VALUE(RIGHT(CONCATENATE(YEAR(E6161)),2))=15)))</f>
        <v>#REF!</v>
      </c>
      <c r="S6161" t="e">
        <f t="shared" si="771"/>
        <v>#REF!</v>
      </c>
      <c r="T6161" t="e">
        <f t="shared" si="772"/>
        <v>#REF!</v>
      </c>
      <c r="U6161" s="2" t="e">
        <f t="shared" si="775"/>
        <v>#REF!</v>
      </c>
      <c r="V6161" s="2"/>
    </row>
    <row r="6162" spans="1:22" x14ac:dyDescent="0.25">
      <c r="A6162" t="s">
        <v>3603</v>
      </c>
      <c r="B6162" t="s">
        <v>3604</v>
      </c>
      <c r="C6162">
        <v>84.999999999998394</v>
      </c>
      <c r="D6162" t="s">
        <v>5318</v>
      </c>
      <c r="E6162" s="1">
        <v>42031</v>
      </c>
      <c r="F6162" t="s">
        <v>5339</v>
      </c>
      <c r="G6162">
        <v>1</v>
      </c>
      <c r="H6162" t="s">
        <v>5307</v>
      </c>
      <c r="I6162" t="s">
        <v>5340</v>
      </c>
      <c r="J6162" t="s">
        <v>5299</v>
      </c>
      <c r="K6162" t="b">
        <f>LOOKUP(A6162,'[1]UDDATA-1'!B:B,'[1]UDDATA-1'!A:A)&lt;&gt;LOOKUP(A6162,'[1]UDDATA-2'!B:B,'[1]UDDATA-2'!A:A)</f>
        <v>0</v>
      </c>
      <c r="L6162" t="str">
        <f t="shared" si="768"/>
        <v>Algoritmik og datastrukturer</v>
      </c>
      <c r="M6162" t="str">
        <f t="shared" si="769"/>
        <v/>
      </c>
      <c r="N6162" t="str">
        <f t="shared" si="770"/>
        <v>U</v>
      </c>
      <c r="O6162" t="e">
        <f>IF(AND(A6162&lt;&gt;A6161,#REF!&lt;&gt;""),#REF!,"")</f>
        <v>#REF!</v>
      </c>
      <c r="P6162" t="e">
        <f t="shared" si="773"/>
        <v>#REF!</v>
      </c>
      <c r="Q6162" s="2" t="e">
        <f t="shared" ca="1" si="774"/>
        <v>#REF!</v>
      </c>
      <c r="R6162" t="e">
        <f>IF(NOT(#REF!="Indskrevet"),"",IF(E6162="",FALSE,AND(NOT(#REF!),VALUE(RIGHT(CONCATENATE(YEAR(E6162)),2))=15)))</f>
        <v>#REF!</v>
      </c>
      <c r="S6162" t="e">
        <f t="shared" si="771"/>
        <v>#REF!</v>
      </c>
      <c r="T6162" t="e">
        <f t="shared" si="772"/>
        <v>#REF!</v>
      </c>
      <c r="U6162" s="2" t="e">
        <f t="shared" si="775"/>
        <v>#REF!</v>
      </c>
      <c r="V6162" s="2"/>
    </row>
    <row r="6163" spans="1:22" x14ac:dyDescent="0.25">
      <c r="A6163" t="s">
        <v>3603</v>
      </c>
      <c r="B6163" t="s">
        <v>3604</v>
      </c>
      <c r="C6163">
        <v>84.999999999998394</v>
      </c>
      <c r="D6163" t="s">
        <v>5306</v>
      </c>
      <c r="E6163" s="1">
        <v>42068</v>
      </c>
      <c r="F6163" t="s">
        <v>5339</v>
      </c>
      <c r="G6163">
        <v>2</v>
      </c>
      <c r="H6163" t="s">
        <v>5287</v>
      </c>
      <c r="I6163" t="s">
        <v>5340</v>
      </c>
      <c r="J6163" t="s">
        <v>5303</v>
      </c>
      <c r="K6163" t="b">
        <f>LOOKUP(A6163,'[1]UDDATA-1'!B:B,'[1]UDDATA-1'!A:A)&lt;&gt;LOOKUP(A6163,'[1]UDDATA-2'!B:B,'[1]UDDATA-2'!A:A)</f>
        <v>0</v>
      </c>
      <c r="L6163" t="str">
        <f t="shared" si="768"/>
        <v/>
      </c>
      <c r="M6163" t="str">
        <f t="shared" si="769"/>
        <v/>
      </c>
      <c r="N6163" t="str">
        <f t="shared" si="770"/>
        <v/>
      </c>
      <c r="O6163" t="e">
        <f>IF(AND(A6163&lt;&gt;A6162,#REF!&lt;&gt;""),#REF!,"")</f>
        <v>#REF!</v>
      </c>
      <c r="P6163" t="e">
        <f t="shared" si="773"/>
        <v>#REF!</v>
      </c>
      <c r="Q6163" s="2" t="e">
        <f t="shared" ca="1" si="774"/>
        <v>#REF!</v>
      </c>
      <c r="R6163" t="e">
        <f>IF(NOT(#REF!="Indskrevet"),"",IF(E6163="",FALSE,AND(NOT(#REF!),VALUE(RIGHT(CONCATENATE(YEAR(E6163)),2))=15)))</f>
        <v>#REF!</v>
      </c>
      <c r="S6163" t="e">
        <f t="shared" si="771"/>
        <v>#REF!</v>
      </c>
      <c r="T6163" t="e">
        <f t="shared" si="772"/>
        <v>#REF!</v>
      </c>
      <c r="U6163" s="2" t="e">
        <f t="shared" si="775"/>
        <v>#REF!</v>
      </c>
      <c r="V6163" s="2"/>
    </row>
    <row r="6164" spans="1:22" x14ac:dyDescent="0.25">
      <c r="A6164" t="s">
        <v>3605</v>
      </c>
      <c r="B6164" t="s">
        <v>3606</v>
      </c>
      <c r="C6164">
        <v>169.99999999999699</v>
      </c>
      <c r="D6164" t="s">
        <v>5306</v>
      </c>
      <c r="E6164" s="1">
        <v>41316</v>
      </c>
      <c r="F6164" t="s">
        <v>5308</v>
      </c>
      <c r="G6164">
        <v>1</v>
      </c>
      <c r="H6164" t="s">
        <v>5307</v>
      </c>
      <c r="I6164" t="s">
        <v>5288</v>
      </c>
      <c r="J6164" t="s">
        <v>5289</v>
      </c>
      <c r="K6164" t="b">
        <f>LOOKUP(A6164,'[1]UDDATA-1'!B:B,'[1]UDDATA-1'!A:A)&lt;&gt;LOOKUP(A6164,'[1]UDDATA-2'!B:B,'[1]UDDATA-2'!A:A)</f>
        <v>0</v>
      </c>
      <c r="L6164" t="str">
        <f t="shared" si="768"/>
        <v>Grundlæggende programmering</v>
      </c>
      <c r="M6164">
        <f t="shared" si="769"/>
        <v>0</v>
      </c>
      <c r="N6164" t="str">
        <f t="shared" si="770"/>
        <v/>
      </c>
      <c r="O6164" t="e">
        <f>IF(AND(A6164&lt;&gt;A6163,#REF!&lt;&gt;""),#REF!,"")</f>
        <v>#REF!</v>
      </c>
      <c r="P6164" t="e">
        <f t="shared" si="773"/>
        <v>#REF!</v>
      </c>
      <c r="Q6164" s="2" t="e">
        <f t="shared" ca="1" si="774"/>
        <v>#REF!</v>
      </c>
      <c r="R6164" t="e">
        <f>IF(NOT(#REF!="Indskrevet"),"",IF(E6164="",FALSE,AND(NOT(#REF!),VALUE(RIGHT(CONCATENATE(YEAR(E6164)),2))=15)))</f>
        <v>#REF!</v>
      </c>
      <c r="S6164" t="e">
        <f t="shared" si="771"/>
        <v>#REF!</v>
      </c>
      <c r="T6164" t="e">
        <f t="shared" si="772"/>
        <v>#REF!</v>
      </c>
      <c r="U6164" s="2" t="e">
        <f t="shared" si="775"/>
        <v>#REF!</v>
      </c>
      <c r="V6164" s="2"/>
    </row>
    <row r="6165" spans="1:22" x14ac:dyDescent="0.25">
      <c r="A6165" t="s">
        <v>3605</v>
      </c>
      <c r="B6165" t="s">
        <v>3606</v>
      </c>
      <c r="C6165">
        <v>169.99999999999699</v>
      </c>
      <c r="D6165" t="s">
        <v>5317</v>
      </c>
      <c r="E6165" s="1">
        <v>41353</v>
      </c>
      <c r="F6165" t="s">
        <v>5308</v>
      </c>
      <c r="G6165">
        <v>2</v>
      </c>
      <c r="H6165" t="s">
        <v>5287</v>
      </c>
      <c r="I6165" t="s">
        <v>5288</v>
      </c>
      <c r="J6165" t="s">
        <v>5293</v>
      </c>
      <c r="K6165" t="b">
        <f>LOOKUP(A6165,'[1]UDDATA-1'!B:B,'[1]UDDATA-1'!A:A)&lt;&gt;LOOKUP(A6165,'[1]UDDATA-2'!B:B,'[1]UDDATA-2'!A:A)</f>
        <v>0</v>
      </c>
      <c r="L6165" t="str">
        <f t="shared" si="768"/>
        <v/>
      </c>
      <c r="M6165" t="str">
        <f t="shared" si="769"/>
        <v/>
      </c>
      <c r="N6165" t="str">
        <f t="shared" si="770"/>
        <v/>
      </c>
      <c r="O6165" t="e">
        <f>IF(AND(A6165&lt;&gt;A6164,#REF!&lt;&gt;""),#REF!,"")</f>
        <v>#REF!</v>
      </c>
      <c r="P6165" t="e">
        <f t="shared" si="773"/>
        <v>#REF!</v>
      </c>
      <c r="Q6165" s="2" t="e">
        <f t="shared" ca="1" si="774"/>
        <v>#REF!</v>
      </c>
      <c r="R6165" t="e">
        <f>IF(NOT(#REF!="Indskrevet"),"",IF(E6165="",FALSE,AND(NOT(#REF!),VALUE(RIGHT(CONCATENATE(YEAR(E6165)),2))=15)))</f>
        <v>#REF!</v>
      </c>
      <c r="S6165" t="e">
        <f t="shared" si="771"/>
        <v>#REF!</v>
      </c>
      <c r="T6165" t="e">
        <f t="shared" si="772"/>
        <v>#REF!</v>
      </c>
      <c r="U6165" s="2" t="e">
        <f t="shared" si="775"/>
        <v>#REF!</v>
      </c>
      <c r="V6165" s="2"/>
    </row>
    <row r="6166" spans="1:22" x14ac:dyDescent="0.25">
      <c r="A6166" t="s">
        <v>3605</v>
      </c>
      <c r="B6166" t="s">
        <v>3606</v>
      </c>
      <c r="C6166">
        <v>169.99999999999699</v>
      </c>
      <c r="D6166" t="s">
        <v>5285</v>
      </c>
      <c r="E6166" s="1">
        <v>41452</v>
      </c>
      <c r="F6166" t="s">
        <v>5309</v>
      </c>
      <c r="G6166">
        <v>1</v>
      </c>
      <c r="H6166" t="s">
        <v>5287</v>
      </c>
      <c r="I6166" t="s">
        <v>5292</v>
      </c>
      <c r="J6166" t="s">
        <v>5293</v>
      </c>
      <c r="K6166" t="b">
        <f>LOOKUP(A6166,'[1]UDDATA-1'!B:B,'[1]UDDATA-1'!A:A)&lt;&gt;LOOKUP(A6166,'[1]UDDATA-2'!B:B,'[1]UDDATA-2'!A:A)</f>
        <v>0</v>
      </c>
      <c r="L6166" t="str">
        <f t="shared" si="768"/>
        <v>Matematik til multimedie-applikationer</v>
      </c>
      <c r="M6166">
        <f t="shared" si="769"/>
        <v>2</v>
      </c>
      <c r="N6166" t="str">
        <f t="shared" si="770"/>
        <v/>
      </c>
      <c r="O6166" t="e">
        <f>IF(AND(A6166&lt;&gt;A6165,#REF!&lt;&gt;""),#REF!,"")</f>
        <v>#REF!</v>
      </c>
      <c r="P6166" t="e">
        <f t="shared" si="773"/>
        <v>#REF!</v>
      </c>
      <c r="Q6166" s="2" t="e">
        <f t="shared" ca="1" si="774"/>
        <v>#REF!</v>
      </c>
      <c r="R6166" t="e">
        <f>IF(NOT(#REF!="Indskrevet"),"",IF(E6166="",FALSE,AND(NOT(#REF!),VALUE(RIGHT(CONCATENATE(YEAR(E6166)),2))=15)))</f>
        <v>#REF!</v>
      </c>
      <c r="S6166" t="e">
        <f t="shared" si="771"/>
        <v>#REF!</v>
      </c>
      <c r="T6166" t="e">
        <f t="shared" si="772"/>
        <v>#REF!</v>
      </c>
      <c r="U6166" s="2" t="e">
        <f t="shared" si="775"/>
        <v>#REF!</v>
      </c>
      <c r="V6166" s="2"/>
    </row>
    <row r="6167" spans="1:22" x14ac:dyDescent="0.25">
      <c r="A6167" t="s">
        <v>3605</v>
      </c>
      <c r="B6167" t="s">
        <v>3606</v>
      </c>
      <c r="C6167">
        <v>169.99999999999699</v>
      </c>
      <c r="D6167" t="s">
        <v>5306</v>
      </c>
      <c r="E6167" s="1">
        <v>41484</v>
      </c>
      <c r="F6167" t="s">
        <v>5310</v>
      </c>
      <c r="G6167">
        <v>1</v>
      </c>
      <c r="H6167" t="s">
        <v>5307</v>
      </c>
      <c r="I6167" t="s">
        <v>5295</v>
      </c>
      <c r="J6167" t="s">
        <v>5293</v>
      </c>
      <c r="K6167" t="b">
        <f>LOOKUP(A6167,'[1]UDDATA-1'!B:B,'[1]UDDATA-1'!A:A)&lt;&gt;LOOKUP(A6167,'[1]UDDATA-2'!B:B,'[1]UDDATA-2'!A:A)</f>
        <v>0</v>
      </c>
      <c r="L6167" t="str">
        <f t="shared" si="768"/>
        <v>Fysisk interface design</v>
      </c>
      <c r="M6167">
        <f t="shared" si="769"/>
        <v>0</v>
      </c>
      <c r="N6167" t="str">
        <f t="shared" si="770"/>
        <v/>
      </c>
      <c r="O6167" t="e">
        <f>IF(AND(A6167&lt;&gt;A6166,#REF!&lt;&gt;""),#REF!,"")</f>
        <v>#REF!</v>
      </c>
      <c r="P6167" t="e">
        <f t="shared" si="773"/>
        <v>#REF!</v>
      </c>
      <c r="Q6167" s="2" t="e">
        <f t="shared" ca="1" si="774"/>
        <v>#REF!</v>
      </c>
      <c r="R6167" t="e">
        <f>IF(NOT(#REF!="Indskrevet"),"",IF(E6167="",FALSE,AND(NOT(#REF!),VALUE(RIGHT(CONCATENATE(YEAR(E6167)),2))=15)))</f>
        <v>#REF!</v>
      </c>
      <c r="S6167" t="e">
        <f t="shared" si="771"/>
        <v>#REF!</v>
      </c>
      <c r="T6167" t="e">
        <f t="shared" si="772"/>
        <v>#REF!</v>
      </c>
      <c r="U6167" s="2" t="e">
        <f t="shared" si="775"/>
        <v>#REF!</v>
      </c>
      <c r="V6167" s="2"/>
    </row>
    <row r="6168" spans="1:22" x14ac:dyDescent="0.25">
      <c r="A6168" t="s">
        <v>3605</v>
      </c>
      <c r="B6168" t="s">
        <v>3606</v>
      </c>
      <c r="C6168">
        <v>169.99999999999699</v>
      </c>
      <c r="D6168" t="s">
        <v>5285</v>
      </c>
      <c r="E6168" s="1">
        <v>41522</v>
      </c>
      <c r="F6168" t="s">
        <v>5310</v>
      </c>
      <c r="G6168">
        <v>2</v>
      </c>
      <c r="H6168" t="s">
        <v>5287</v>
      </c>
      <c r="I6168" t="s">
        <v>5295</v>
      </c>
      <c r="J6168" t="s">
        <v>5299</v>
      </c>
      <c r="K6168" t="b">
        <f>LOOKUP(A6168,'[1]UDDATA-1'!B:B,'[1]UDDATA-1'!A:A)&lt;&gt;LOOKUP(A6168,'[1]UDDATA-2'!B:B,'[1]UDDATA-2'!A:A)</f>
        <v>0</v>
      </c>
      <c r="L6168" t="str">
        <f t="shared" si="768"/>
        <v/>
      </c>
      <c r="M6168" t="str">
        <f t="shared" si="769"/>
        <v/>
      </c>
      <c r="N6168" t="str">
        <f t="shared" si="770"/>
        <v/>
      </c>
      <c r="O6168" t="e">
        <f>IF(AND(A6168&lt;&gt;A6167,#REF!&lt;&gt;""),#REF!,"")</f>
        <v>#REF!</v>
      </c>
      <c r="P6168" t="e">
        <f t="shared" si="773"/>
        <v>#REF!</v>
      </c>
      <c r="Q6168" s="2" t="e">
        <f t="shared" ca="1" si="774"/>
        <v>#REF!</v>
      </c>
      <c r="R6168" t="e">
        <f>IF(NOT(#REF!="Indskrevet"),"",IF(E6168="",FALSE,AND(NOT(#REF!),VALUE(RIGHT(CONCATENATE(YEAR(E6168)),2))=15)))</f>
        <v>#REF!</v>
      </c>
      <c r="S6168" t="e">
        <f t="shared" si="771"/>
        <v>#REF!</v>
      </c>
      <c r="T6168" t="e">
        <f t="shared" si="772"/>
        <v>#REF!</v>
      </c>
      <c r="U6168" s="2" t="e">
        <f t="shared" si="775"/>
        <v>#REF!</v>
      </c>
      <c r="V6168" s="2"/>
    </row>
    <row r="6169" spans="1:22" x14ac:dyDescent="0.25">
      <c r="A6169" t="s">
        <v>3605</v>
      </c>
      <c r="B6169" t="s">
        <v>3606</v>
      </c>
      <c r="C6169">
        <v>169.99999999999699</v>
      </c>
      <c r="D6169" t="s">
        <v>5306</v>
      </c>
      <c r="E6169" s="1">
        <v>41688</v>
      </c>
      <c r="F6169" t="s">
        <v>5311</v>
      </c>
      <c r="G6169">
        <v>1</v>
      </c>
      <c r="H6169" t="s">
        <v>5307</v>
      </c>
      <c r="I6169" t="s">
        <v>5298</v>
      </c>
      <c r="J6169" t="s">
        <v>5299</v>
      </c>
      <c r="K6169" t="b">
        <f>LOOKUP(A6169,'[1]UDDATA-1'!B:B,'[1]UDDATA-1'!A:A)&lt;&gt;LOOKUP(A6169,'[1]UDDATA-2'!B:B,'[1]UDDATA-2'!A:A)</f>
        <v>0</v>
      </c>
      <c r="L6169" t="str">
        <f t="shared" si="768"/>
        <v>Proceduremæssig programmering</v>
      </c>
      <c r="M6169">
        <f t="shared" si="769"/>
        <v>0</v>
      </c>
      <c r="N6169" t="str">
        <f t="shared" si="770"/>
        <v/>
      </c>
      <c r="O6169" t="e">
        <f>IF(AND(A6169&lt;&gt;A6168,#REF!&lt;&gt;""),#REF!,"")</f>
        <v>#REF!</v>
      </c>
      <c r="P6169" t="e">
        <f t="shared" si="773"/>
        <v>#REF!</v>
      </c>
      <c r="Q6169" s="2" t="e">
        <f t="shared" ca="1" si="774"/>
        <v>#REF!</v>
      </c>
      <c r="R6169" t="e">
        <f>IF(NOT(#REF!="Indskrevet"),"",IF(E6169="",FALSE,AND(NOT(#REF!),VALUE(RIGHT(CONCATENATE(YEAR(E6169)),2))=15)))</f>
        <v>#REF!</v>
      </c>
      <c r="S6169" t="e">
        <f t="shared" si="771"/>
        <v>#REF!</v>
      </c>
      <c r="T6169" t="e">
        <f t="shared" si="772"/>
        <v>#REF!</v>
      </c>
      <c r="U6169" s="2" t="e">
        <f t="shared" si="775"/>
        <v>#REF!</v>
      </c>
      <c r="V6169" s="2"/>
    </row>
    <row r="6170" spans="1:22" x14ac:dyDescent="0.25">
      <c r="A6170" t="s">
        <v>3605</v>
      </c>
      <c r="B6170" t="s">
        <v>3606</v>
      </c>
      <c r="C6170">
        <v>169.99999999999699</v>
      </c>
      <c r="D6170" t="s">
        <v>5327</v>
      </c>
      <c r="E6170" s="1">
        <v>41761</v>
      </c>
      <c r="F6170" t="s">
        <v>5311</v>
      </c>
      <c r="G6170">
        <v>2</v>
      </c>
      <c r="H6170" t="s">
        <v>5307</v>
      </c>
      <c r="I6170" t="s">
        <v>5298</v>
      </c>
      <c r="J6170" t="s">
        <v>5303</v>
      </c>
      <c r="K6170" t="b">
        <f>LOOKUP(A6170,'[1]UDDATA-1'!B:B,'[1]UDDATA-1'!A:A)&lt;&gt;LOOKUP(A6170,'[1]UDDATA-2'!B:B,'[1]UDDATA-2'!A:A)</f>
        <v>0</v>
      </c>
      <c r="L6170" t="str">
        <f t="shared" si="768"/>
        <v/>
      </c>
      <c r="M6170" t="str">
        <f t="shared" si="769"/>
        <v/>
      </c>
      <c r="N6170" t="str">
        <f t="shared" si="770"/>
        <v/>
      </c>
      <c r="O6170" t="e">
        <f>IF(AND(A6170&lt;&gt;A6169,#REF!&lt;&gt;""),#REF!,"")</f>
        <v>#REF!</v>
      </c>
      <c r="P6170" t="e">
        <f t="shared" si="773"/>
        <v>#REF!</v>
      </c>
      <c r="Q6170" s="2" t="e">
        <f t="shared" ca="1" si="774"/>
        <v>#REF!</v>
      </c>
      <c r="R6170" t="e">
        <f>IF(NOT(#REF!="Indskrevet"),"",IF(E6170="",FALSE,AND(NOT(#REF!),VALUE(RIGHT(CONCATENATE(YEAR(E6170)),2))=15)))</f>
        <v>#REF!</v>
      </c>
      <c r="S6170" t="e">
        <f t="shared" si="771"/>
        <v>#REF!</v>
      </c>
      <c r="T6170" t="e">
        <f t="shared" si="772"/>
        <v>#REF!</v>
      </c>
      <c r="U6170" s="2" t="e">
        <f t="shared" si="775"/>
        <v>#REF!</v>
      </c>
      <c r="V6170" s="2"/>
    </row>
    <row r="6171" spans="1:22" x14ac:dyDescent="0.25">
      <c r="A6171" t="s">
        <v>3605</v>
      </c>
      <c r="B6171" t="s">
        <v>3606</v>
      </c>
      <c r="C6171">
        <v>169.99999999999699</v>
      </c>
      <c r="D6171" t="s">
        <v>5317</v>
      </c>
      <c r="E6171" s="1">
        <v>42114</v>
      </c>
      <c r="F6171" t="s">
        <v>5311</v>
      </c>
      <c r="G6171">
        <v>3</v>
      </c>
      <c r="H6171" t="s">
        <v>5287</v>
      </c>
      <c r="I6171" t="s">
        <v>5298</v>
      </c>
      <c r="J6171" t="s">
        <v>5313</v>
      </c>
      <c r="K6171" t="b">
        <f>LOOKUP(A6171,'[1]UDDATA-1'!B:B,'[1]UDDATA-1'!A:A)&lt;&gt;LOOKUP(A6171,'[1]UDDATA-2'!B:B,'[1]UDDATA-2'!A:A)</f>
        <v>0</v>
      </c>
      <c r="L6171" t="str">
        <f t="shared" si="768"/>
        <v/>
      </c>
      <c r="M6171" t="str">
        <f t="shared" si="769"/>
        <v/>
      </c>
      <c r="N6171" t="str">
        <f t="shared" si="770"/>
        <v/>
      </c>
      <c r="O6171" t="e">
        <f>IF(AND(A6171&lt;&gt;A6170,#REF!&lt;&gt;""),#REF!,"")</f>
        <v>#REF!</v>
      </c>
      <c r="P6171" t="e">
        <f t="shared" si="773"/>
        <v>#REF!</v>
      </c>
      <c r="Q6171" s="2" t="e">
        <f t="shared" ca="1" si="774"/>
        <v>#REF!</v>
      </c>
      <c r="R6171" t="e">
        <f>IF(NOT(#REF!="Indskrevet"),"",IF(E6171="",FALSE,AND(NOT(#REF!),VALUE(RIGHT(CONCATENATE(YEAR(E6171)),2))=15)))</f>
        <v>#REF!</v>
      </c>
      <c r="S6171" t="e">
        <f t="shared" si="771"/>
        <v>#REF!</v>
      </c>
      <c r="T6171" t="e">
        <f t="shared" si="772"/>
        <v>#REF!</v>
      </c>
      <c r="U6171" s="2" t="e">
        <f t="shared" si="775"/>
        <v>#REF!</v>
      </c>
      <c r="V6171" s="2"/>
    </row>
    <row r="6172" spans="1:22" x14ac:dyDescent="0.25">
      <c r="A6172" t="s">
        <v>3605</v>
      </c>
      <c r="B6172" t="s">
        <v>3606</v>
      </c>
      <c r="C6172">
        <v>169.99999999999699</v>
      </c>
      <c r="D6172" t="s">
        <v>5306</v>
      </c>
      <c r="E6172" s="1">
        <v>41796</v>
      </c>
      <c r="F6172" t="s">
        <v>5312</v>
      </c>
      <c r="G6172">
        <v>1</v>
      </c>
      <c r="H6172" t="s">
        <v>5307</v>
      </c>
      <c r="I6172" t="s">
        <v>5302</v>
      </c>
      <c r="J6172" t="s">
        <v>5303</v>
      </c>
      <c r="K6172" t="b">
        <f>LOOKUP(A6172,'[1]UDDATA-1'!B:B,'[1]UDDATA-1'!A:A)&lt;&gt;LOOKUP(A6172,'[1]UDDATA-2'!B:B,'[1]UDDATA-2'!A:A)</f>
        <v>0</v>
      </c>
      <c r="L6172" t="str">
        <f t="shared" si="768"/>
        <v>Lyd- og musikbehandling</v>
      </c>
      <c r="M6172">
        <f t="shared" si="769"/>
        <v>0</v>
      </c>
      <c r="N6172" t="str">
        <f t="shared" si="770"/>
        <v/>
      </c>
      <c r="O6172" t="e">
        <f>IF(AND(A6172&lt;&gt;A6171,#REF!&lt;&gt;""),#REF!,"")</f>
        <v>#REF!</v>
      </c>
      <c r="P6172" t="e">
        <f t="shared" si="773"/>
        <v>#REF!</v>
      </c>
      <c r="Q6172" s="2" t="e">
        <f t="shared" ca="1" si="774"/>
        <v>#REF!</v>
      </c>
      <c r="R6172" t="e">
        <f>IF(NOT(#REF!="Indskrevet"),"",IF(E6172="",FALSE,AND(NOT(#REF!),VALUE(RIGHT(CONCATENATE(YEAR(E6172)),2))=15)))</f>
        <v>#REF!</v>
      </c>
      <c r="S6172" t="e">
        <f t="shared" si="771"/>
        <v>#REF!</v>
      </c>
      <c r="T6172" t="e">
        <f t="shared" si="772"/>
        <v>#REF!</v>
      </c>
      <c r="U6172" s="2" t="e">
        <f t="shared" si="775"/>
        <v>#REF!</v>
      </c>
      <c r="V6172" s="2"/>
    </row>
    <row r="6173" spans="1:22" x14ac:dyDescent="0.25">
      <c r="A6173" t="s">
        <v>3605</v>
      </c>
      <c r="B6173" t="s">
        <v>3606</v>
      </c>
      <c r="C6173">
        <v>169.99999999999699</v>
      </c>
      <c r="D6173" t="s">
        <v>5306</v>
      </c>
      <c r="E6173" s="1">
        <v>41878</v>
      </c>
      <c r="F6173" t="s">
        <v>5312</v>
      </c>
      <c r="G6173">
        <v>2</v>
      </c>
      <c r="H6173" t="s">
        <v>5287</v>
      </c>
      <c r="I6173" t="s">
        <v>5302</v>
      </c>
      <c r="J6173" t="s">
        <v>5303</v>
      </c>
      <c r="K6173" t="b">
        <f>LOOKUP(A6173,'[1]UDDATA-1'!B:B,'[1]UDDATA-1'!A:A)&lt;&gt;LOOKUP(A6173,'[1]UDDATA-2'!B:B,'[1]UDDATA-2'!A:A)</f>
        <v>0</v>
      </c>
      <c r="L6173" t="str">
        <f t="shared" si="768"/>
        <v/>
      </c>
      <c r="M6173" t="str">
        <f t="shared" si="769"/>
        <v/>
      </c>
      <c r="N6173" t="str">
        <f t="shared" si="770"/>
        <v/>
      </c>
      <c r="O6173" t="e">
        <f>IF(AND(A6173&lt;&gt;A6172,#REF!&lt;&gt;""),#REF!,"")</f>
        <v>#REF!</v>
      </c>
      <c r="P6173" t="e">
        <f t="shared" si="773"/>
        <v>#REF!</v>
      </c>
      <c r="Q6173" s="2" t="e">
        <f t="shared" ca="1" si="774"/>
        <v>#REF!</v>
      </c>
      <c r="R6173" t="e">
        <f>IF(NOT(#REF!="Indskrevet"),"",IF(E6173="",FALSE,AND(NOT(#REF!),VALUE(RIGHT(CONCATENATE(YEAR(E6173)),2))=15)))</f>
        <v>#REF!</v>
      </c>
      <c r="S6173" t="e">
        <f t="shared" si="771"/>
        <v>#REF!</v>
      </c>
      <c r="T6173" t="e">
        <f t="shared" si="772"/>
        <v>#REF!</v>
      </c>
      <c r="U6173" s="2" t="e">
        <f t="shared" si="775"/>
        <v>#REF!</v>
      </c>
      <c r="V6173" s="2"/>
    </row>
    <row r="6174" spans="1:22" x14ac:dyDescent="0.25">
      <c r="A6174" t="s">
        <v>3605</v>
      </c>
      <c r="B6174" t="s">
        <v>3606</v>
      </c>
      <c r="C6174">
        <v>169.99999999999699</v>
      </c>
      <c r="D6174" t="s">
        <v>5285</v>
      </c>
      <c r="E6174" s="1">
        <v>41830</v>
      </c>
      <c r="F6174" t="s">
        <v>5314</v>
      </c>
      <c r="G6174">
        <v>1</v>
      </c>
      <c r="H6174" t="s">
        <v>5287</v>
      </c>
      <c r="I6174" t="s">
        <v>5305</v>
      </c>
      <c r="J6174" t="s">
        <v>5303</v>
      </c>
      <c r="K6174" t="b">
        <f>LOOKUP(A6174,'[1]UDDATA-1'!B:B,'[1]UDDATA-1'!A:A)&lt;&gt;LOOKUP(A6174,'[1]UDDATA-2'!B:B,'[1]UDDATA-2'!A:A)</f>
        <v>0</v>
      </c>
      <c r="L6174" t="str">
        <f t="shared" si="768"/>
        <v>Objektorienteret Software Engineering</v>
      </c>
      <c r="M6174">
        <f t="shared" si="769"/>
        <v>2</v>
      </c>
      <c r="N6174" t="str">
        <f t="shared" si="770"/>
        <v/>
      </c>
      <c r="O6174" t="e">
        <f>IF(AND(A6174&lt;&gt;A6173,#REF!&lt;&gt;""),#REF!,"")</f>
        <v>#REF!</v>
      </c>
      <c r="P6174" t="e">
        <f t="shared" si="773"/>
        <v>#REF!</v>
      </c>
      <c r="Q6174" s="2" t="e">
        <f t="shared" ca="1" si="774"/>
        <v>#REF!</v>
      </c>
      <c r="R6174" t="e">
        <f>IF(NOT(#REF!="Indskrevet"),"",IF(E6174="",FALSE,AND(NOT(#REF!),VALUE(RIGHT(CONCATENATE(YEAR(E6174)),2))=15)))</f>
        <v>#REF!</v>
      </c>
      <c r="S6174" t="e">
        <f t="shared" si="771"/>
        <v>#REF!</v>
      </c>
      <c r="T6174" t="e">
        <f t="shared" si="772"/>
        <v>#REF!</v>
      </c>
      <c r="U6174" s="2" t="e">
        <f t="shared" si="775"/>
        <v>#REF!</v>
      </c>
      <c r="V6174" s="2"/>
    </row>
    <row r="6175" spans="1:22" x14ac:dyDescent="0.25">
      <c r="A6175" t="s">
        <v>3607</v>
      </c>
      <c r="B6175" t="s">
        <v>3608</v>
      </c>
      <c r="C6175">
        <v>39.999999999999602</v>
      </c>
      <c r="D6175" t="s">
        <v>5327</v>
      </c>
      <c r="E6175" s="1">
        <v>42031</v>
      </c>
      <c r="F6175" t="s">
        <v>5308</v>
      </c>
      <c r="G6175">
        <v>1</v>
      </c>
      <c r="H6175" t="s">
        <v>5307</v>
      </c>
      <c r="I6175" t="s">
        <v>5288</v>
      </c>
      <c r="J6175" t="s">
        <v>5289</v>
      </c>
      <c r="K6175" t="b">
        <f>LOOKUP(A6175,'[1]UDDATA-1'!B:B,'[1]UDDATA-1'!A:A)&lt;&gt;LOOKUP(A6175,'[1]UDDATA-2'!B:B,'[1]UDDATA-2'!A:A)</f>
        <v>0</v>
      </c>
      <c r="L6175" t="str">
        <f t="shared" si="768"/>
        <v>Grundlæggende programmering</v>
      </c>
      <c r="M6175">
        <f t="shared" si="769"/>
        <v>-3</v>
      </c>
      <c r="N6175" t="str">
        <f t="shared" si="770"/>
        <v/>
      </c>
      <c r="O6175" t="e">
        <f>IF(AND(A6175&lt;&gt;A6174,#REF!&lt;&gt;""),#REF!,"")</f>
        <v>#REF!</v>
      </c>
      <c r="P6175" t="e">
        <f t="shared" si="773"/>
        <v>#REF!</v>
      </c>
      <c r="Q6175" s="2" t="e">
        <f t="shared" ca="1" si="774"/>
        <v>#REF!</v>
      </c>
      <c r="R6175" t="e">
        <f>IF(NOT(#REF!="Indskrevet"),"",IF(E6175="",FALSE,AND(NOT(#REF!),VALUE(RIGHT(CONCATENATE(YEAR(E6175)),2))=15)))</f>
        <v>#REF!</v>
      </c>
      <c r="S6175" t="e">
        <f t="shared" si="771"/>
        <v>#REF!</v>
      </c>
      <c r="T6175" t="e">
        <f t="shared" si="772"/>
        <v>#REF!</v>
      </c>
      <c r="U6175" s="2" t="e">
        <f t="shared" si="775"/>
        <v>#REF!</v>
      </c>
      <c r="V6175" s="2"/>
    </row>
    <row r="6176" spans="1:22" x14ac:dyDescent="0.25">
      <c r="A6176" t="s">
        <v>3607</v>
      </c>
      <c r="B6176" t="s">
        <v>3608</v>
      </c>
      <c r="C6176">
        <v>39.999999999999602</v>
      </c>
      <c r="D6176" t="s">
        <v>5327</v>
      </c>
      <c r="E6176" s="1">
        <v>42067</v>
      </c>
      <c r="F6176" t="s">
        <v>5308</v>
      </c>
      <c r="G6176">
        <v>2</v>
      </c>
      <c r="H6176" t="s">
        <v>5287</v>
      </c>
      <c r="I6176" t="s">
        <v>5288</v>
      </c>
      <c r="J6176" t="s">
        <v>5293</v>
      </c>
      <c r="K6176" t="b">
        <f>LOOKUP(A6176,'[1]UDDATA-1'!B:B,'[1]UDDATA-1'!A:A)&lt;&gt;LOOKUP(A6176,'[1]UDDATA-2'!B:B,'[1]UDDATA-2'!A:A)</f>
        <v>0</v>
      </c>
      <c r="L6176" t="str">
        <f t="shared" si="768"/>
        <v/>
      </c>
      <c r="M6176" t="str">
        <f t="shared" si="769"/>
        <v/>
      </c>
      <c r="N6176" t="str">
        <f t="shared" si="770"/>
        <v/>
      </c>
      <c r="O6176" t="e">
        <f>IF(AND(A6176&lt;&gt;A6175,#REF!&lt;&gt;""),#REF!,"")</f>
        <v>#REF!</v>
      </c>
      <c r="P6176" t="e">
        <f t="shared" si="773"/>
        <v>#REF!</v>
      </c>
      <c r="Q6176" s="2" t="e">
        <f t="shared" ca="1" si="774"/>
        <v>#REF!</v>
      </c>
      <c r="R6176" t="e">
        <f>IF(NOT(#REF!="Indskrevet"),"",IF(E6176="",FALSE,AND(NOT(#REF!),VALUE(RIGHT(CONCATENATE(YEAR(E6176)),2))=15)))</f>
        <v>#REF!</v>
      </c>
      <c r="S6176" t="e">
        <f t="shared" si="771"/>
        <v>#REF!</v>
      </c>
      <c r="T6176" t="e">
        <f t="shared" si="772"/>
        <v>#REF!</v>
      </c>
      <c r="U6176" s="2" t="e">
        <f t="shared" si="775"/>
        <v>#REF!</v>
      </c>
      <c r="V6176" s="2"/>
    </row>
    <row r="6177" spans="1:22" x14ac:dyDescent="0.25">
      <c r="A6177" t="s">
        <v>3607</v>
      </c>
      <c r="B6177" t="s">
        <v>3608</v>
      </c>
      <c r="C6177">
        <v>39.999999999999602</v>
      </c>
      <c r="D6177" t="s">
        <v>5318</v>
      </c>
      <c r="E6177" s="1">
        <v>42178</v>
      </c>
      <c r="F6177" t="s">
        <v>5309</v>
      </c>
      <c r="G6177">
        <v>1</v>
      </c>
      <c r="H6177" t="s">
        <v>5287</v>
      </c>
      <c r="I6177" t="s">
        <v>5292</v>
      </c>
      <c r="J6177" t="s">
        <v>5293</v>
      </c>
      <c r="K6177" t="b">
        <f>LOOKUP(A6177,'[1]UDDATA-1'!B:B,'[1]UDDATA-1'!A:A)&lt;&gt;LOOKUP(A6177,'[1]UDDATA-2'!B:B,'[1]UDDATA-2'!A:A)</f>
        <v>0</v>
      </c>
      <c r="L6177" t="str">
        <f t="shared" si="768"/>
        <v>Matematik til multimedie-applikationer</v>
      </c>
      <c r="M6177" t="str">
        <f t="shared" si="769"/>
        <v/>
      </c>
      <c r="N6177" t="str">
        <f t="shared" si="770"/>
        <v>U</v>
      </c>
      <c r="O6177" t="e">
        <f>IF(AND(A6177&lt;&gt;A6176,#REF!&lt;&gt;""),#REF!,"")</f>
        <v>#REF!</v>
      </c>
      <c r="P6177" t="e">
        <f t="shared" si="773"/>
        <v>#REF!</v>
      </c>
      <c r="Q6177" s="2" t="e">
        <f t="shared" ca="1" si="774"/>
        <v>#REF!</v>
      </c>
      <c r="R6177" t="e">
        <f>IF(NOT(#REF!="Indskrevet"),"",IF(E6177="",FALSE,AND(NOT(#REF!),VALUE(RIGHT(CONCATENATE(YEAR(E6177)),2))=15)))</f>
        <v>#REF!</v>
      </c>
      <c r="S6177" t="e">
        <f t="shared" si="771"/>
        <v>#REF!</v>
      </c>
      <c r="T6177" t="e">
        <f t="shared" si="772"/>
        <v>#REF!</v>
      </c>
      <c r="U6177" s="2" t="e">
        <f t="shared" si="775"/>
        <v>#REF!</v>
      </c>
      <c r="V6177" s="2"/>
    </row>
    <row r="6178" spans="1:22" x14ac:dyDescent="0.25">
      <c r="A6178" t="s">
        <v>3609</v>
      </c>
      <c r="B6178" t="s">
        <v>3610</v>
      </c>
      <c r="C6178">
        <v>4.9999999999998002</v>
      </c>
      <c r="D6178" t="s">
        <v>5318</v>
      </c>
      <c r="E6178" s="1">
        <v>40594</v>
      </c>
      <c r="F6178" t="s">
        <v>5286</v>
      </c>
      <c r="G6178">
        <v>1</v>
      </c>
      <c r="H6178" t="s">
        <v>5287</v>
      </c>
      <c r="I6178" t="s">
        <v>5288</v>
      </c>
      <c r="J6178" t="s">
        <v>5362</v>
      </c>
      <c r="K6178" t="b">
        <f>LOOKUP(A6178,'[1]UDDATA-1'!B:B,'[1]UDDATA-1'!A:A)&lt;&gt;LOOKUP(A6178,'[1]UDDATA-2'!B:B,'[1]UDDATA-2'!A:A)</f>
        <v>0</v>
      </c>
      <c r="L6178" t="str">
        <f t="shared" si="768"/>
        <v>Grundlæggende programmering</v>
      </c>
      <c r="M6178" t="str">
        <f t="shared" si="769"/>
        <v/>
      </c>
      <c r="N6178" t="str">
        <f t="shared" si="770"/>
        <v>U</v>
      </c>
      <c r="O6178" t="e">
        <f>IF(AND(A6178&lt;&gt;A6177,#REF!&lt;&gt;""),#REF!,"")</f>
        <v>#REF!</v>
      </c>
      <c r="P6178" t="e">
        <f t="shared" si="773"/>
        <v>#REF!</v>
      </c>
      <c r="Q6178" s="2" t="e">
        <f t="shared" ca="1" si="774"/>
        <v>#REF!</v>
      </c>
      <c r="R6178" t="e">
        <f>IF(NOT(#REF!="Indskrevet"),"",IF(E6178="",FALSE,AND(NOT(#REF!),VALUE(RIGHT(CONCATENATE(YEAR(E6178)),2))=15)))</f>
        <v>#REF!</v>
      </c>
      <c r="S6178" t="e">
        <f t="shared" si="771"/>
        <v>#REF!</v>
      </c>
      <c r="T6178" t="e">
        <f t="shared" si="772"/>
        <v>#REF!</v>
      </c>
      <c r="U6178" s="2" t="e">
        <f t="shared" si="775"/>
        <v>#REF!</v>
      </c>
      <c r="V6178" s="2"/>
    </row>
    <row r="6179" spans="1:22" x14ac:dyDescent="0.25">
      <c r="A6179" t="s">
        <v>3609</v>
      </c>
      <c r="B6179" t="s">
        <v>3610</v>
      </c>
      <c r="C6179">
        <v>4.9999999999998002</v>
      </c>
      <c r="D6179" t="s">
        <v>5318</v>
      </c>
      <c r="E6179" s="1">
        <v>41316</v>
      </c>
      <c r="F6179" t="s">
        <v>5308</v>
      </c>
      <c r="G6179">
        <v>1</v>
      </c>
      <c r="H6179" t="s">
        <v>5287</v>
      </c>
      <c r="I6179" t="s">
        <v>5288</v>
      </c>
      <c r="J6179" t="s">
        <v>5289</v>
      </c>
      <c r="K6179" t="b">
        <f>LOOKUP(A6179,'[1]UDDATA-1'!B:B,'[1]UDDATA-1'!A:A)&lt;&gt;LOOKUP(A6179,'[1]UDDATA-2'!B:B,'[1]UDDATA-2'!A:A)</f>
        <v>0</v>
      </c>
      <c r="L6179" t="str">
        <f t="shared" si="768"/>
        <v/>
      </c>
      <c r="M6179" t="str">
        <f t="shared" si="769"/>
        <v/>
      </c>
      <c r="N6179" t="str">
        <f t="shared" si="770"/>
        <v/>
      </c>
      <c r="O6179" t="e">
        <f>IF(AND(A6179&lt;&gt;A6178,#REF!&lt;&gt;""),#REF!,"")</f>
        <v>#REF!</v>
      </c>
      <c r="P6179" t="e">
        <f t="shared" si="773"/>
        <v>#REF!</v>
      </c>
      <c r="Q6179" s="2" t="e">
        <f t="shared" ca="1" si="774"/>
        <v>#REF!</v>
      </c>
      <c r="R6179" t="e">
        <f>IF(NOT(#REF!="Indskrevet"),"",IF(E6179="",FALSE,AND(NOT(#REF!),VALUE(RIGHT(CONCATENATE(YEAR(E6179)),2))=15)))</f>
        <v>#REF!</v>
      </c>
      <c r="S6179" t="e">
        <f t="shared" si="771"/>
        <v>#REF!</v>
      </c>
      <c r="T6179" t="e">
        <f t="shared" si="772"/>
        <v>#REF!</v>
      </c>
      <c r="U6179" s="2" t="e">
        <f t="shared" si="775"/>
        <v>#REF!</v>
      </c>
      <c r="V6179" s="2"/>
    </row>
    <row r="6180" spans="1:22" x14ac:dyDescent="0.25">
      <c r="A6180" t="s">
        <v>3611</v>
      </c>
      <c r="B6180" t="s">
        <v>3612</v>
      </c>
      <c r="C6180">
        <v>174.99999999999699</v>
      </c>
      <c r="D6180" t="s">
        <v>5317</v>
      </c>
      <c r="E6180" s="1">
        <v>41312</v>
      </c>
      <c r="F6180" t="s">
        <v>5286</v>
      </c>
      <c r="G6180">
        <v>1</v>
      </c>
      <c r="H6180" t="s">
        <v>5287</v>
      </c>
      <c r="I6180" t="s">
        <v>5288</v>
      </c>
      <c r="J6180" t="s">
        <v>5289</v>
      </c>
      <c r="K6180" t="b">
        <f>LOOKUP(A6180,'[1]UDDATA-1'!B:B,'[1]UDDATA-1'!A:A)&lt;&gt;LOOKUP(A6180,'[1]UDDATA-2'!B:B,'[1]UDDATA-2'!A:A)</f>
        <v>1</v>
      </c>
      <c r="L6180" t="str">
        <f t="shared" si="768"/>
        <v/>
      </c>
      <c r="M6180" t="str">
        <f t="shared" si="769"/>
        <v/>
      </c>
      <c r="N6180" t="str">
        <f t="shared" si="770"/>
        <v/>
      </c>
      <c r="O6180" t="e">
        <f>IF(AND(A6180&lt;&gt;A6179,#REF!&lt;&gt;""),#REF!,"")</f>
        <v>#REF!</v>
      </c>
      <c r="P6180" t="e">
        <f t="shared" si="773"/>
        <v>#REF!</v>
      </c>
      <c r="Q6180" s="2" t="e">
        <f t="shared" ca="1" si="774"/>
        <v>#REF!</v>
      </c>
      <c r="R6180" t="e">
        <f>IF(NOT(#REF!="Indskrevet"),"",IF(E6180="",FALSE,AND(NOT(#REF!),VALUE(RIGHT(CONCATENATE(YEAR(E6180)),2))=15)))</f>
        <v>#REF!</v>
      </c>
      <c r="S6180" t="e">
        <f t="shared" si="771"/>
        <v>#REF!</v>
      </c>
      <c r="T6180" t="e">
        <f t="shared" si="772"/>
        <v>#REF!</v>
      </c>
      <c r="U6180" s="2" t="e">
        <f t="shared" si="775"/>
        <v>#REF!</v>
      </c>
      <c r="V6180" s="2"/>
    </row>
    <row r="6181" spans="1:22" x14ac:dyDescent="0.25">
      <c r="A6181" t="s">
        <v>3611</v>
      </c>
      <c r="B6181" t="s">
        <v>3612</v>
      </c>
      <c r="C6181">
        <v>174.99999999999699</v>
      </c>
      <c r="D6181" t="s">
        <v>5285</v>
      </c>
      <c r="E6181" s="1">
        <v>41462</v>
      </c>
      <c r="F6181" t="s">
        <v>5291</v>
      </c>
      <c r="G6181">
        <v>1</v>
      </c>
      <c r="H6181" t="s">
        <v>5287</v>
      </c>
      <c r="I6181" t="s">
        <v>5292</v>
      </c>
      <c r="J6181" t="s">
        <v>5293</v>
      </c>
      <c r="K6181" t="b">
        <f>LOOKUP(A6181,'[1]UDDATA-1'!B:B,'[1]UDDATA-1'!A:A)&lt;&gt;LOOKUP(A6181,'[1]UDDATA-2'!B:B,'[1]UDDATA-2'!A:A)</f>
        <v>1</v>
      </c>
      <c r="L6181" t="str">
        <f t="shared" si="768"/>
        <v>Matematik til multimedie-applikationer</v>
      </c>
      <c r="M6181">
        <f t="shared" si="769"/>
        <v>2</v>
      </c>
      <c r="N6181" t="str">
        <f t="shared" si="770"/>
        <v/>
      </c>
      <c r="O6181" t="e">
        <f>IF(AND(A6181&lt;&gt;A6180,#REF!&lt;&gt;""),#REF!,"")</f>
        <v>#REF!</v>
      </c>
      <c r="P6181" t="e">
        <f t="shared" si="773"/>
        <v>#REF!</v>
      </c>
      <c r="Q6181" s="2" t="e">
        <f t="shared" ca="1" si="774"/>
        <v>#REF!</v>
      </c>
      <c r="R6181" t="e">
        <f>IF(NOT(#REF!="Indskrevet"),"",IF(E6181="",FALSE,AND(NOT(#REF!),VALUE(RIGHT(CONCATENATE(YEAR(E6181)),2))=15)))</f>
        <v>#REF!</v>
      </c>
      <c r="S6181" t="e">
        <f t="shared" si="771"/>
        <v>#REF!</v>
      </c>
      <c r="T6181" t="e">
        <f t="shared" si="772"/>
        <v>#REF!</v>
      </c>
      <c r="U6181" s="2" t="e">
        <f t="shared" si="775"/>
        <v>#REF!</v>
      </c>
      <c r="V6181" s="2"/>
    </row>
    <row r="6182" spans="1:22" x14ac:dyDescent="0.25">
      <c r="A6182" t="s">
        <v>3611</v>
      </c>
      <c r="B6182" t="s">
        <v>3612</v>
      </c>
      <c r="C6182">
        <v>174.99999999999699</v>
      </c>
      <c r="D6182" t="s">
        <v>5285</v>
      </c>
      <c r="E6182" s="1">
        <v>41432</v>
      </c>
      <c r="F6182" t="s">
        <v>5294</v>
      </c>
      <c r="G6182">
        <v>1</v>
      </c>
      <c r="H6182" t="s">
        <v>5287</v>
      </c>
      <c r="I6182" t="s">
        <v>5295</v>
      </c>
      <c r="J6182" t="s">
        <v>5293</v>
      </c>
      <c r="K6182" t="b">
        <f>LOOKUP(A6182,'[1]UDDATA-1'!B:B,'[1]UDDATA-1'!A:A)&lt;&gt;LOOKUP(A6182,'[1]UDDATA-2'!B:B,'[1]UDDATA-2'!A:A)</f>
        <v>1</v>
      </c>
      <c r="L6182" t="str">
        <f t="shared" si="768"/>
        <v>Fysisk interface design</v>
      </c>
      <c r="M6182">
        <f t="shared" si="769"/>
        <v>2</v>
      </c>
      <c r="N6182" t="str">
        <f t="shared" si="770"/>
        <v/>
      </c>
      <c r="O6182" t="e">
        <f>IF(AND(A6182&lt;&gt;A6181,#REF!&lt;&gt;""),#REF!,"")</f>
        <v>#REF!</v>
      </c>
      <c r="P6182" t="e">
        <f t="shared" si="773"/>
        <v>#REF!</v>
      </c>
      <c r="Q6182" s="2" t="e">
        <f t="shared" ca="1" si="774"/>
        <v>#REF!</v>
      </c>
      <c r="R6182" t="e">
        <f>IF(NOT(#REF!="Indskrevet"),"",IF(E6182="",FALSE,AND(NOT(#REF!),VALUE(RIGHT(CONCATENATE(YEAR(E6182)),2))=15)))</f>
        <v>#REF!</v>
      </c>
      <c r="S6182" t="e">
        <f t="shared" si="771"/>
        <v>#REF!</v>
      </c>
      <c r="T6182" t="e">
        <f t="shared" si="772"/>
        <v>#REF!</v>
      </c>
      <c r="U6182" s="2" t="e">
        <f t="shared" si="775"/>
        <v>#REF!</v>
      </c>
      <c r="V6182" s="2"/>
    </row>
    <row r="6183" spans="1:22" x14ac:dyDescent="0.25">
      <c r="A6183" t="s">
        <v>3611</v>
      </c>
      <c r="B6183" t="s">
        <v>3612</v>
      </c>
      <c r="C6183">
        <v>174.99999999999699</v>
      </c>
      <c r="D6183" t="s">
        <v>5306</v>
      </c>
      <c r="E6183" s="1">
        <v>42151</v>
      </c>
      <c r="F6183" t="s">
        <v>5297</v>
      </c>
      <c r="G6183">
        <v>1</v>
      </c>
      <c r="H6183" t="s">
        <v>5307</v>
      </c>
      <c r="I6183" t="s">
        <v>5298</v>
      </c>
      <c r="J6183" t="s">
        <v>5313</v>
      </c>
      <c r="K6183" t="b">
        <f>LOOKUP(A6183,'[1]UDDATA-1'!B:B,'[1]UDDATA-1'!A:A)&lt;&gt;LOOKUP(A6183,'[1]UDDATA-2'!B:B,'[1]UDDATA-2'!A:A)</f>
        <v>1</v>
      </c>
      <c r="L6183" t="str">
        <f t="shared" si="768"/>
        <v>Proceduremæssig programmering</v>
      </c>
      <c r="M6183">
        <f t="shared" si="769"/>
        <v>0</v>
      </c>
      <c r="N6183" t="str">
        <f t="shared" si="770"/>
        <v/>
      </c>
      <c r="O6183" t="e">
        <f>IF(AND(A6183&lt;&gt;A6182,#REF!&lt;&gt;""),#REF!,"")</f>
        <v>#REF!</v>
      </c>
      <c r="P6183" t="e">
        <f t="shared" si="773"/>
        <v>#REF!</v>
      </c>
      <c r="Q6183" s="2" t="e">
        <f t="shared" ca="1" si="774"/>
        <v>#REF!</v>
      </c>
      <c r="R6183" t="e">
        <f>IF(NOT(#REF!="Indskrevet"),"",IF(E6183="",FALSE,AND(NOT(#REF!),VALUE(RIGHT(CONCATENATE(YEAR(E6183)),2))=15)))</f>
        <v>#REF!</v>
      </c>
      <c r="S6183" t="e">
        <f t="shared" si="771"/>
        <v>#REF!</v>
      </c>
      <c r="T6183" t="e">
        <f t="shared" si="772"/>
        <v>#REF!</v>
      </c>
      <c r="U6183" s="2" t="e">
        <f t="shared" si="775"/>
        <v>#REF!</v>
      </c>
      <c r="V6183" s="2"/>
    </row>
    <row r="6184" spans="1:22" x14ac:dyDescent="0.25">
      <c r="A6184" t="s">
        <v>3611</v>
      </c>
      <c r="B6184" t="s">
        <v>3612</v>
      </c>
      <c r="C6184">
        <v>174.99999999999699</v>
      </c>
      <c r="D6184" t="s">
        <v>5318</v>
      </c>
      <c r="E6184" s="1">
        <v>42262</v>
      </c>
      <c r="F6184" t="s">
        <v>5297</v>
      </c>
      <c r="G6184">
        <v>2</v>
      </c>
      <c r="H6184" t="s">
        <v>5287</v>
      </c>
      <c r="I6184" t="s">
        <v>5298</v>
      </c>
      <c r="J6184" t="s">
        <v>5316</v>
      </c>
      <c r="K6184" t="b">
        <f>LOOKUP(A6184,'[1]UDDATA-1'!B:B,'[1]UDDATA-1'!A:A)&lt;&gt;LOOKUP(A6184,'[1]UDDATA-2'!B:B,'[1]UDDATA-2'!A:A)</f>
        <v>1</v>
      </c>
      <c r="L6184" t="str">
        <f t="shared" si="768"/>
        <v/>
      </c>
      <c r="M6184" t="str">
        <f t="shared" si="769"/>
        <v/>
      </c>
      <c r="N6184" t="str">
        <f t="shared" si="770"/>
        <v/>
      </c>
      <c r="O6184" t="e">
        <f>IF(AND(A6184&lt;&gt;A6183,#REF!&lt;&gt;""),#REF!,"")</f>
        <v>#REF!</v>
      </c>
      <c r="P6184" t="e">
        <f t="shared" si="773"/>
        <v>#REF!</v>
      </c>
      <c r="Q6184" s="2" t="e">
        <f t="shared" ca="1" si="774"/>
        <v>#REF!</v>
      </c>
      <c r="R6184" t="e">
        <f>IF(NOT(#REF!="Indskrevet"),"",IF(E6184="",FALSE,AND(NOT(#REF!),VALUE(RIGHT(CONCATENATE(YEAR(E6184)),2))=15)))</f>
        <v>#REF!</v>
      </c>
      <c r="S6184" t="e">
        <f t="shared" si="771"/>
        <v>#REF!</v>
      </c>
      <c r="T6184" t="e">
        <f t="shared" si="772"/>
        <v>#REF!</v>
      </c>
      <c r="U6184" s="2" t="e">
        <f t="shared" si="775"/>
        <v>#REF!</v>
      </c>
      <c r="V6184" s="2"/>
    </row>
    <row r="6185" spans="1:22" x14ac:dyDescent="0.25">
      <c r="A6185" t="s">
        <v>3611</v>
      </c>
      <c r="B6185" t="s">
        <v>3612</v>
      </c>
      <c r="C6185">
        <v>174.99999999999699</v>
      </c>
      <c r="D6185" t="s">
        <v>5306</v>
      </c>
      <c r="E6185" s="1">
        <v>41800</v>
      </c>
      <c r="F6185" t="s">
        <v>5301</v>
      </c>
      <c r="G6185">
        <v>1</v>
      </c>
      <c r="H6185" t="s">
        <v>5307</v>
      </c>
      <c r="I6185" t="s">
        <v>5302</v>
      </c>
      <c r="J6185" t="s">
        <v>5303</v>
      </c>
      <c r="K6185" t="b">
        <f>LOOKUP(A6185,'[1]UDDATA-1'!B:B,'[1]UDDATA-1'!A:A)&lt;&gt;LOOKUP(A6185,'[1]UDDATA-2'!B:B,'[1]UDDATA-2'!A:A)</f>
        <v>1</v>
      </c>
      <c r="L6185" t="str">
        <f t="shared" si="768"/>
        <v>Lyd- og musikbehandling</v>
      </c>
      <c r="M6185">
        <f t="shared" si="769"/>
        <v>0</v>
      </c>
      <c r="N6185" t="str">
        <f t="shared" si="770"/>
        <v/>
      </c>
      <c r="O6185" t="e">
        <f>IF(AND(A6185&lt;&gt;A6184,#REF!&lt;&gt;""),#REF!,"")</f>
        <v>#REF!</v>
      </c>
      <c r="P6185" t="e">
        <f t="shared" si="773"/>
        <v>#REF!</v>
      </c>
      <c r="Q6185" s="2" t="e">
        <f t="shared" ca="1" si="774"/>
        <v>#REF!</v>
      </c>
      <c r="R6185" t="e">
        <f>IF(NOT(#REF!="Indskrevet"),"",IF(E6185="",FALSE,AND(NOT(#REF!),VALUE(RIGHT(CONCATENATE(YEAR(E6185)),2))=15)))</f>
        <v>#REF!</v>
      </c>
      <c r="S6185" t="e">
        <f t="shared" si="771"/>
        <v>#REF!</v>
      </c>
      <c r="T6185" t="e">
        <f t="shared" si="772"/>
        <v>#REF!</v>
      </c>
      <c r="U6185" s="2" t="e">
        <f t="shared" si="775"/>
        <v>#REF!</v>
      </c>
      <c r="V6185" s="2"/>
    </row>
    <row r="6186" spans="1:22" x14ac:dyDescent="0.25">
      <c r="A6186" t="s">
        <v>3611</v>
      </c>
      <c r="B6186" t="s">
        <v>3612</v>
      </c>
      <c r="C6186">
        <v>174.99999999999699</v>
      </c>
      <c r="D6186" t="s">
        <v>5285</v>
      </c>
      <c r="E6186" s="1">
        <v>42170</v>
      </c>
      <c r="F6186" t="s">
        <v>5301</v>
      </c>
      <c r="G6186">
        <v>2</v>
      </c>
      <c r="H6186" t="s">
        <v>5287</v>
      </c>
      <c r="I6186" t="s">
        <v>5302</v>
      </c>
      <c r="J6186" t="s">
        <v>5313</v>
      </c>
      <c r="K6186" t="b">
        <f>LOOKUP(A6186,'[1]UDDATA-1'!B:B,'[1]UDDATA-1'!A:A)&lt;&gt;LOOKUP(A6186,'[1]UDDATA-2'!B:B,'[1]UDDATA-2'!A:A)</f>
        <v>1</v>
      </c>
      <c r="L6186" t="str">
        <f t="shared" si="768"/>
        <v/>
      </c>
      <c r="M6186" t="str">
        <f t="shared" si="769"/>
        <v/>
      </c>
      <c r="N6186" t="str">
        <f t="shared" si="770"/>
        <v/>
      </c>
      <c r="O6186" t="e">
        <f>IF(AND(A6186&lt;&gt;A6185,#REF!&lt;&gt;""),#REF!,"")</f>
        <v>#REF!</v>
      </c>
      <c r="P6186" t="e">
        <f t="shared" si="773"/>
        <v>#REF!</v>
      </c>
      <c r="Q6186" s="2" t="e">
        <f t="shared" ca="1" si="774"/>
        <v>#REF!</v>
      </c>
      <c r="R6186" t="e">
        <f>IF(NOT(#REF!="Indskrevet"),"",IF(E6186="",FALSE,AND(NOT(#REF!),VALUE(RIGHT(CONCATENATE(YEAR(E6186)),2))=15)))</f>
        <v>#REF!</v>
      </c>
      <c r="S6186" t="e">
        <f t="shared" si="771"/>
        <v>#REF!</v>
      </c>
      <c r="T6186" t="e">
        <f t="shared" si="772"/>
        <v>#REF!</v>
      </c>
      <c r="U6186" s="2" t="e">
        <f t="shared" si="775"/>
        <v>#REF!</v>
      </c>
      <c r="V6186" s="2"/>
    </row>
    <row r="6187" spans="1:22" x14ac:dyDescent="0.25">
      <c r="A6187" t="s">
        <v>3611</v>
      </c>
      <c r="B6187" t="s">
        <v>3612</v>
      </c>
      <c r="C6187">
        <v>174.99999999999699</v>
      </c>
      <c r="D6187" t="s">
        <v>5285</v>
      </c>
      <c r="E6187" s="1">
        <v>41823</v>
      </c>
      <c r="F6187" t="s">
        <v>5304</v>
      </c>
      <c r="G6187">
        <v>1</v>
      </c>
      <c r="H6187" t="s">
        <v>5287</v>
      </c>
      <c r="I6187" t="s">
        <v>5305</v>
      </c>
      <c r="J6187" t="s">
        <v>5303</v>
      </c>
      <c r="K6187" t="b">
        <f>LOOKUP(A6187,'[1]UDDATA-1'!B:B,'[1]UDDATA-1'!A:A)&lt;&gt;LOOKUP(A6187,'[1]UDDATA-2'!B:B,'[1]UDDATA-2'!A:A)</f>
        <v>1</v>
      </c>
      <c r="L6187" t="str">
        <f t="shared" si="768"/>
        <v>Objektorienteret Software Engineering</v>
      </c>
      <c r="M6187">
        <f t="shared" si="769"/>
        <v>2</v>
      </c>
      <c r="N6187" t="str">
        <f t="shared" si="770"/>
        <v/>
      </c>
      <c r="O6187" t="e">
        <f>IF(AND(A6187&lt;&gt;A6186,#REF!&lt;&gt;""),#REF!,"")</f>
        <v>#REF!</v>
      </c>
      <c r="P6187" t="e">
        <f t="shared" si="773"/>
        <v>#REF!</v>
      </c>
      <c r="Q6187" s="2" t="e">
        <f t="shared" ca="1" si="774"/>
        <v>#REF!</v>
      </c>
      <c r="R6187" t="e">
        <f>IF(NOT(#REF!="Indskrevet"),"",IF(E6187="",FALSE,AND(NOT(#REF!),VALUE(RIGHT(CONCATENATE(YEAR(E6187)),2))=15)))</f>
        <v>#REF!</v>
      </c>
      <c r="S6187" t="e">
        <f t="shared" si="771"/>
        <v>#REF!</v>
      </c>
      <c r="T6187" t="e">
        <f t="shared" si="772"/>
        <v>#REF!</v>
      </c>
      <c r="U6187" s="2" t="e">
        <f t="shared" si="775"/>
        <v>#REF!</v>
      </c>
      <c r="V6187" s="2"/>
    </row>
    <row r="6188" spans="1:22" x14ac:dyDescent="0.25">
      <c r="A6188" t="s">
        <v>3614</v>
      </c>
      <c r="B6188" t="s">
        <v>3615</v>
      </c>
      <c r="C6188">
        <v>159.99999999999699</v>
      </c>
      <c r="D6188" t="s">
        <v>5290</v>
      </c>
      <c r="E6188" s="1">
        <v>41316</v>
      </c>
      <c r="F6188" t="s">
        <v>5308</v>
      </c>
      <c r="G6188">
        <v>1</v>
      </c>
      <c r="H6188" t="s">
        <v>5287</v>
      </c>
      <c r="I6188" t="s">
        <v>5288</v>
      </c>
      <c r="J6188" t="s">
        <v>5289</v>
      </c>
      <c r="K6188" t="b">
        <f>LOOKUP(A6188,'[1]UDDATA-1'!B:B,'[1]UDDATA-1'!A:A)&lt;&gt;LOOKUP(A6188,'[1]UDDATA-2'!B:B,'[1]UDDATA-2'!A:A)</f>
        <v>0</v>
      </c>
      <c r="L6188" t="str">
        <f t="shared" si="768"/>
        <v>Grundlæggende programmering</v>
      </c>
      <c r="M6188">
        <f t="shared" si="769"/>
        <v>10</v>
      </c>
      <c r="N6188" t="str">
        <f t="shared" si="770"/>
        <v/>
      </c>
      <c r="O6188" t="e">
        <f>IF(AND(A6188&lt;&gt;A6187,#REF!&lt;&gt;""),#REF!,"")</f>
        <v>#REF!</v>
      </c>
      <c r="P6188" t="e">
        <f t="shared" si="773"/>
        <v>#REF!</v>
      </c>
      <c r="Q6188" s="2" t="e">
        <f t="shared" ca="1" si="774"/>
        <v>#REF!</v>
      </c>
      <c r="R6188" t="e">
        <f>IF(NOT(#REF!="Indskrevet"),"",IF(E6188="",FALSE,AND(NOT(#REF!),VALUE(RIGHT(CONCATENATE(YEAR(E6188)),2))=15)))</f>
        <v>#REF!</v>
      </c>
      <c r="S6188" t="e">
        <f t="shared" si="771"/>
        <v>#REF!</v>
      </c>
      <c r="T6188" t="e">
        <f t="shared" si="772"/>
        <v>#REF!</v>
      </c>
      <c r="U6188" s="2" t="e">
        <f t="shared" si="775"/>
        <v>#REF!</v>
      </c>
      <c r="V6188" s="2"/>
    </row>
    <row r="6189" spans="1:22" x14ac:dyDescent="0.25">
      <c r="A6189" t="s">
        <v>3614</v>
      </c>
      <c r="B6189" t="s">
        <v>3615</v>
      </c>
      <c r="C6189">
        <v>159.99999999999699</v>
      </c>
      <c r="D6189" t="s">
        <v>5296</v>
      </c>
      <c r="E6189" s="1">
        <v>41452</v>
      </c>
      <c r="F6189" t="s">
        <v>5309</v>
      </c>
      <c r="G6189">
        <v>1</v>
      </c>
      <c r="H6189" t="s">
        <v>5287</v>
      </c>
      <c r="I6189" t="s">
        <v>5292</v>
      </c>
      <c r="J6189" t="s">
        <v>5293</v>
      </c>
      <c r="K6189" t="b">
        <f>LOOKUP(A6189,'[1]UDDATA-1'!B:B,'[1]UDDATA-1'!A:A)&lt;&gt;LOOKUP(A6189,'[1]UDDATA-2'!B:B,'[1]UDDATA-2'!A:A)</f>
        <v>0</v>
      </c>
      <c r="L6189" t="str">
        <f t="shared" si="768"/>
        <v>Matematik til multimedie-applikationer</v>
      </c>
      <c r="M6189">
        <f t="shared" si="769"/>
        <v>7</v>
      </c>
      <c r="N6189" t="str">
        <f t="shared" si="770"/>
        <v/>
      </c>
      <c r="O6189" t="e">
        <f>IF(AND(A6189&lt;&gt;A6188,#REF!&lt;&gt;""),#REF!,"")</f>
        <v>#REF!</v>
      </c>
      <c r="P6189" t="e">
        <f t="shared" si="773"/>
        <v>#REF!</v>
      </c>
      <c r="Q6189" s="2" t="e">
        <f t="shared" ca="1" si="774"/>
        <v>#REF!</v>
      </c>
      <c r="R6189" t="e">
        <f>IF(NOT(#REF!="Indskrevet"),"",IF(E6189="",FALSE,AND(NOT(#REF!),VALUE(RIGHT(CONCATENATE(YEAR(E6189)),2))=15)))</f>
        <v>#REF!</v>
      </c>
      <c r="S6189" t="e">
        <f t="shared" si="771"/>
        <v>#REF!</v>
      </c>
      <c r="T6189" t="e">
        <f t="shared" si="772"/>
        <v>#REF!</v>
      </c>
      <c r="U6189" s="2" t="e">
        <f t="shared" si="775"/>
        <v>#REF!</v>
      </c>
      <c r="V6189" s="2"/>
    </row>
    <row r="6190" spans="1:22" x14ac:dyDescent="0.25">
      <c r="A6190" t="s">
        <v>3614</v>
      </c>
      <c r="B6190" t="s">
        <v>3615</v>
      </c>
      <c r="C6190">
        <v>159.99999999999699</v>
      </c>
      <c r="D6190" t="s">
        <v>5290</v>
      </c>
      <c r="E6190" s="1">
        <v>41484</v>
      </c>
      <c r="F6190" t="s">
        <v>5310</v>
      </c>
      <c r="G6190">
        <v>1</v>
      </c>
      <c r="H6190" t="s">
        <v>5287</v>
      </c>
      <c r="I6190" t="s">
        <v>5295</v>
      </c>
      <c r="J6190" t="s">
        <v>5293</v>
      </c>
      <c r="K6190" t="b">
        <f>LOOKUP(A6190,'[1]UDDATA-1'!B:B,'[1]UDDATA-1'!A:A)&lt;&gt;LOOKUP(A6190,'[1]UDDATA-2'!B:B,'[1]UDDATA-2'!A:A)</f>
        <v>0</v>
      </c>
      <c r="L6190" t="str">
        <f t="shared" si="768"/>
        <v>Fysisk interface design</v>
      </c>
      <c r="M6190">
        <f t="shared" si="769"/>
        <v>10</v>
      </c>
      <c r="N6190" t="str">
        <f t="shared" si="770"/>
        <v/>
      </c>
      <c r="O6190" t="e">
        <f>IF(AND(A6190&lt;&gt;A6189,#REF!&lt;&gt;""),#REF!,"")</f>
        <v>#REF!</v>
      </c>
      <c r="P6190" t="e">
        <f t="shared" si="773"/>
        <v>#REF!</v>
      </c>
      <c r="Q6190" s="2" t="e">
        <f t="shared" ca="1" si="774"/>
        <v>#REF!</v>
      </c>
      <c r="R6190" t="e">
        <f>IF(NOT(#REF!="Indskrevet"),"",IF(E6190="",FALSE,AND(NOT(#REF!),VALUE(RIGHT(CONCATENATE(YEAR(E6190)),2))=15)))</f>
        <v>#REF!</v>
      </c>
      <c r="S6190" t="e">
        <f t="shared" si="771"/>
        <v>#REF!</v>
      </c>
      <c r="T6190" t="e">
        <f t="shared" si="772"/>
        <v>#REF!</v>
      </c>
      <c r="U6190" s="2" t="e">
        <f t="shared" si="775"/>
        <v>#REF!</v>
      </c>
      <c r="V6190" s="2"/>
    </row>
    <row r="6191" spans="1:22" x14ac:dyDescent="0.25">
      <c r="A6191" t="s">
        <v>3614</v>
      </c>
      <c r="B6191" t="s">
        <v>3615</v>
      </c>
      <c r="C6191">
        <v>159.99999999999699</v>
      </c>
      <c r="D6191" t="s">
        <v>5296</v>
      </c>
      <c r="E6191" s="1">
        <v>41688</v>
      </c>
      <c r="F6191" t="s">
        <v>5311</v>
      </c>
      <c r="G6191">
        <v>1</v>
      </c>
      <c r="H6191" t="s">
        <v>5287</v>
      </c>
      <c r="I6191" t="s">
        <v>5298</v>
      </c>
      <c r="J6191" t="s">
        <v>5299</v>
      </c>
      <c r="K6191" t="b">
        <f>LOOKUP(A6191,'[1]UDDATA-1'!B:B,'[1]UDDATA-1'!A:A)&lt;&gt;LOOKUP(A6191,'[1]UDDATA-2'!B:B,'[1]UDDATA-2'!A:A)</f>
        <v>0</v>
      </c>
      <c r="L6191" t="str">
        <f t="shared" si="768"/>
        <v>Proceduremæssig programmering</v>
      </c>
      <c r="M6191">
        <f t="shared" si="769"/>
        <v>7</v>
      </c>
      <c r="N6191" t="str">
        <f t="shared" si="770"/>
        <v/>
      </c>
      <c r="O6191" t="e">
        <f>IF(AND(A6191&lt;&gt;A6190,#REF!&lt;&gt;""),#REF!,"")</f>
        <v>#REF!</v>
      </c>
      <c r="P6191" t="e">
        <f t="shared" si="773"/>
        <v>#REF!</v>
      </c>
      <c r="Q6191" s="2" t="e">
        <f t="shared" ca="1" si="774"/>
        <v>#REF!</v>
      </c>
      <c r="R6191" t="e">
        <f>IF(NOT(#REF!="Indskrevet"),"",IF(E6191="",FALSE,AND(NOT(#REF!),VALUE(RIGHT(CONCATENATE(YEAR(E6191)),2))=15)))</f>
        <v>#REF!</v>
      </c>
      <c r="S6191" t="e">
        <f t="shared" si="771"/>
        <v>#REF!</v>
      </c>
      <c r="T6191" t="e">
        <f t="shared" si="772"/>
        <v>#REF!</v>
      </c>
      <c r="U6191" s="2" t="e">
        <f t="shared" si="775"/>
        <v>#REF!</v>
      </c>
      <c r="V6191" s="2"/>
    </row>
    <row r="6192" spans="1:22" x14ac:dyDescent="0.25">
      <c r="A6192" t="s">
        <v>3614</v>
      </c>
      <c r="B6192" t="s">
        <v>3615</v>
      </c>
      <c r="C6192">
        <v>159.99999999999699</v>
      </c>
      <c r="D6192" t="s">
        <v>5306</v>
      </c>
      <c r="E6192" s="1">
        <v>41796</v>
      </c>
      <c r="F6192" t="s">
        <v>5312</v>
      </c>
      <c r="G6192">
        <v>1</v>
      </c>
      <c r="H6192" t="s">
        <v>5307</v>
      </c>
      <c r="I6192" t="s">
        <v>5302</v>
      </c>
      <c r="J6192" t="s">
        <v>5303</v>
      </c>
      <c r="K6192" t="b">
        <f>LOOKUP(A6192,'[1]UDDATA-1'!B:B,'[1]UDDATA-1'!A:A)&lt;&gt;LOOKUP(A6192,'[1]UDDATA-2'!B:B,'[1]UDDATA-2'!A:A)</f>
        <v>0</v>
      </c>
      <c r="L6192" t="str">
        <f t="shared" si="768"/>
        <v>Lyd- og musikbehandling</v>
      </c>
      <c r="M6192">
        <f t="shared" si="769"/>
        <v>0</v>
      </c>
      <c r="N6192" t="str">
        <f t="shared" si="770"/>
        <v/>
      </c>
      <c r="O6192" t="e">
        <f>IF(AND(A6192&lt;&gt;A6191,#REF!&lt;&gt;""),#REF!,"")</f>
        <v>#REF!</v>
      </c>
      <c r="P6192" t="e">
        <f t="shared" si="773"/>
        <v>#REF!</v>
      </c>
      <c r="Q6192" s="2" t="e">
        <f t="shared" ca="1" si="774"/>
        <v>#REF!</v>
      </c>
      <c r="R6192" t="e">
        <f>IF(NOT(#REF!="Indskrevet"),"",IF(E6192="",FALSE,AND(NOT(#REF!),VALUE(RIGHT(CONCATENATE(YEAR(E6192)),2))=15)))</f>
        <v>#REF!</v>
      </c>
      <c r="S6192" t="e">
        <f t="shared" si="771"/>
        <v>#REF!</v>
      </c>
      <c r="T6192" t="e">
        <f t="shared" si="772"/>
        <v>#REF!</v>
      </c>
      <c r="U6192" s="2" t="e">
        <f t="shared" si="775"/>
        <v>#REF!</v>
      </c>
      <c r="V6192" s="2"/>
    </row>
    <row r="6193" spans="1:22" x14ac:dyDescent="0.25">
      <c r="A6193" t="s">
        <v>3614</v>
      </c>
      <c r="B6193" t="s">
        <v>3615</v>
      </c>
      <c r="C6193">
        <v>159.99999999999699</v>
      </c>
      <c r="D6193" t="s">
        <v>5296</v>
      </c>
      <c r="E6193" s="1">
        <v>41878</v>
      </c>
      <c r="F6193" t="s">
        <v>5312</v>
      </c>
      <c r="G6193">
        <v>2</v>
      </c>
      <c r="H6193" t="s">
        <v>5287</v>
      </c>
      <c r="I6193" t="s">
        <v>5302</v>
      </c>
      <c r="J6193" t="s">
        <v>5303</v>
      </c>
      <c r="K6193" t="b">
        <f>LOOKUP(A6193,'[1]UDDATA-1'!B:B,'[1]UDDATA-1'!A:A)&lt;&gt;LOOKUP(A6193,'[1]UDDATA-2'!B:B,'[1]UDDATA-2'!A:A)</f>
        <v>0</v>
      </c>
      <c r="L6193" t="str">
        <f t="shared" si="768"/>
        <v/>
      </c>
      <c r="M6193" t="str">
        <f t="shared" si="769"/>
        <v/>
      </c>
      <c r="N6193" t="str">
        <f t="shared" si="770"/>
        <v/>
      </c>
      <c r="O6193" t="e">
        <f>IF(AND(A6193&lt;&gt;A6192,#REF!&lt;&gt;""),#REF!,"")</f>
        <v>#REF!</v>
      </c>
      <c r="P6193" t="e">
        <f t="shared" si="773"/>
        <v>#REF!</v>
      </c>
      <c r="Q6193" s="2" t="e">
        <f t="shared" ca="1" si="774"/>
        <v>#REF!</v>
      </c>
      <c r="R6193" t="e">
        <f>IF(NOT(#REF!="Indskrevet"),"",IF(E6193="",FALSE,AND(NOT(#REF!),VALUE(RIGHT(CONCATENATE(YEAR(E6193)),2))=15)))</f>
        <v>#REF!</v>
      </c>
      <c r="S6193" t="e">
        <f t="shared" si="771"/>
        <v>#REF!</v>
      </c>
      <c r="T6193" t="e">
        <f t="shared" si="772"/>
        <v>#REF!</v>
      </c>
      <c r="U6193" s="2" t="e">
        <f t="shared" si="775"/>
        <v>#REF!</v>
      </c>
      <c r="V6193" s="2"/>
    </row>
    <row r="6194" spans="1:22" x14ac:dyDescent="0.25">
      <c r="A6194" t="s">
        <v>3614</v>
      </c>
      <c r="B6194" t="s">
        <v>3615</v>
      </c>
      <c r="C6194">
        <v>159.99999999999699</v>
      </c>
      <c r="D6194" t="s">
        <v>5290</v>
      </c>
      <c r="E6194" s="1">
        <v>41830</v>
      </c>
      <c r="F6194" t="s">
        <v>5314</v>
      </c>
      <c r="G6194">
        <v>1</v>
      </c>
      <c r="H6194" t="s">
        <v>5287</v>
      </c>
      <c r="I6194" t="s">
        <v>5305</v>
      </c>
      <c r="J6194" t="s">
        <v>5303</v>
      </c>
      <c r="K6194" t="b">
        <f>LOOKUP(A6194,'[1]UDDATA-1'!B:B,'[1]UDDATA-1'!A:A)&lt;&gt;LOOKUP(A6194,'[1]UDDATA-2'!B:B,'[1]UDDATA-2'!A:A)</f>
        <v>0</v>
      </c>
      <c r="L6194" t="str">
        <f t="shared" si="768"/>
        <v>Objektorienteret Software Engineering</v>
      </c>
      <c r="M6194">
        <f t="shared" si="769"/>
        <v>10</v>
      </c>
      <c r="N6194" t="str">
        <f t="shared" si="770"/>
        <v/>
      </c>
      <c r="O6194" t="e">
        <f>IF(AND(A6194&lt;&gt;A6193,#REF!&lt;&gt;""),#REF!,"")</f>
        <v>#REF!</v>
      </c>
      <c r="P6194" t="e">
        <f t="shared" si="773"/>
        <v>#REF!</v>
      </c>
      <c r="Q6194" s="2" t="e">
        <f t="shared" ca="1" si="774"/>
        <v>#REF!</v>
      </c>
      <c r="R6194" t="e">
        <f>IF(NOT(#REF!="Indskrevet"),"",IF(E6194="",FALSE,AND(NOT(#REF!),VALUE(RIGHT(CONCATENATE(YEAR(E6194)),2))=15)))</f>
        <v>#REF!</v>
      </c>
      <c r="S6194" t="e">
        <f t="shared" si="771"/>
        <v>#REF!</v>
      </c>
      <c r="T6194" t="e">
        <f t="shared" si="772"/>
        <v>#REF!</v>
      </c>
      <c r="U6194" s="2" t="e">
        <f t="shared" si="775"/>
        <v>#REF!</v>
      </c>
      <c r="V6194" s="2"/>
    </row>
    <row r="6195" spans="1:22" x14ac:dyDescent="0.25">
      <c r="A6195" t="s">
        <v>3616</v>
      </c>
      <c r="B6195" t="s">
        <v>3617</v>
      </c>
      <c r="C6195">
        <v>54.999999999998998</v>
      </c>
      <c r="K6195" t="b">
        <f>LOOKUP(A6195,'[1]UDDATA-1'!B:B,'[1]UDDATA-1'!A:A)&lt;&gt;LOOKUP(A6195,'[1]UDDATA-2'!B:B,'[1]UDDATA-2'!A:A)</f>
        <v>0</v>
      </c>
      <c r="L6195" t="str">
        <f t="shared" si="768"/>
        <v/>
      </c>
      <c r="M6195" t="str">
        <f t="shared" si="769"/>
        <v/>
      </c>
      <c r="N6195" t="str">
        <f t="shared" si="770"/>
        <v/>
      </c>
      <c r="O6195" t="e">
        <f>IF(AND(A6195&lt;&gt;A6194,#REF!&lt;&gt;""),#REF!,"")</f>
        <v>#REF!</v>
      </c>
      <c r="P6195" t="e">
        <f t="shared" si="773"/>
        <v>#REF!</v>
      </c>
      <c r="Q6195" s="2" t="e">
        <f t="shared" ca="1" si="774"/>
        <v>#REF!</v>
      </c>
      <c r="R6195" t="e">
        <f>IF(NOT(#REF!="Indskrevet"),"",IF(E6195="",FALSE,AND(NOT(#REF!),VALUE(RIGHT(CONCATENATE(YEAR(E6195)),2))=15)))</f>
        <v>#REF!</v>
      </c>
      <c r="S6195" t="e">
        <f t="shared" si="771"/>
        <v>#REF!</v>
      </c>
      <c r="T6195" t="e">
        <f t="shared" si="772"/>
        <v>#REF!</v>
      </c>
      <c r="U6195" s="2" t="e">
        <f t="shared" si="775"/>
        <v>#REF!</v>
      </c>
      <c r="V6195" s="2"/>
    </row>
    <row r="6196" spans="1:22" x14ac:dyDescent="0.25">
      <c r="A6196" t="s">
        <v>3619</v>
      </c>
      <c r="B6196" t="s">
        <v>3620</v>
      </c>
      <c r="C6196">
        <v>4.9999999999998002</v>
      </c>
      <c r="D6196" t="s">
        <v>5318</v>
      </c>
      <c r="E6196" s="1">
        <v>41316</v>
      </c>
      <c r="F6196" t="s">
        <v>5308</v>
      </c>
      <c r="G6196">
        <v>1</v>
      </c>
      <c r="H6196" t="s">
        <v>5287</v>
      </c>
      <c r="I6196" t="s">
        <v>5288</v>
      </c>
      <c r="J6196" t="s">
        <v>5289</v>
      </c>
      <c r="K6196" t="b">
        <f>LOOKUP(A6196,'[1]UDDATA-1'!B:B,'[1]UDDATA-1'!A:A)&lt;&gt;LOOKUP(A6196,'[1]UDDATA-2'!B:B,'[1]UDDATA-2'!A:A)</f>
        <v>0</v>
      </c>
      <c r="L6196" t="str">
        <f t="shared" si="768"/>
        <v>Grundlæggende programmering</v>
      </c>
      <c r="M6196" t="str">
        <f t="shared" si="769"/>
        <v/>
      </c>
      <c r="N6196" t="str">
        <f t="shared" si="770"/>
        <v>U</v>
      </c>
      <c r="O6196" t="e">
        <f>IF(AND(A6196&lt;&gt;A6195,#REF!&lt;&gt;""),#REF!,"")</f>
        <v>#REF!</v>
      </c>
      <c r="P6196" t="e">
        <f t="shared" si="773"/>
        <v>#REF!</v>
      </c>
      <c r="Q6196" s="2" t="e">
        <f t="shared" ca="1" si="774"/>
        <v>#REF!</v>
      </c>
      <c r="R6196" t="e">
        <f>IF(NOT(#REF!="Indskrevet"),"",IF(E6196="",FALSE,AND(NOT(#REF!),VALUE(RIGHT(CONCATENATE(YEAR(E6196)),2))=15)))</f>
        <v>#REF!</v>
      </c>
      <c r="S6196" t="e">
        <f t="shared" si="771"/>
        <v>#REF!</v>
      </c>
      <c r="T6196" t="e">
        <f t="shared" si="772"/>
        <v>#REF!</v>
      </c>
      <c r="U6196" s="2" t="e">
        <f t="shared" si="775"/>
        <v>#REF!</v>
      </c>
      <c r="V6196" s="2"/>
    </row>
    <row r="6197" spans="1:22" x14ac:dyDescent="0.25">
      <c r="A6197" t="s">
        <v>3621</v>
      </c>
      <c r="B6197" t="s">
        <v>3622</v>
      </c>
      <c r="C6197">
        <v>119.999999999998</v>
      </c>
      <c r="K6197" t="b">
        <f>LOOKUP(A6197,'[1]UDDATA-1'!B:B,'[1]UDDATA-1'!A:A)&lt;&gt;LOOKUP(A6197,'[1]UDDATA-2'!B:B,'[1]UDDATA-2'!A:A)</f>
        <v>0</v>
      </c>
      <c r="L6197" t="str">
        <f t="shared" si="768"/>
        <v/>
      </c>
      <c r="M6197" t="str">
        <f t="shared" si="769"/>
        <v/>
      </c>
      <c r="N6197" t="str">
        <f t="shared" si="770"/>
        <v/>
      </c>
      <c r="O6197" t="e">
        <f>IF(AND(A6197&lt;&gt;A6196,#REF!&lt;&gt;""),#REF!,"")</f>
        <v>#REF!</v>
      </c>
      <c r="P6197" t="e">
        <f t="shared" si="773"/>
        <v>#REF!</v>
      </c>
      <c r="Q6197" s="2" t="e">
        <f t="shared" ca="1" si="774"/>
        <v>#REF!</v>
      </c>
      <c r="R6197" t="e">
        <f>IF(NOT(#REF!="Indskrevet"),"",IF(E6197="",FALSE,AND(NOT(#REF!),VALUE(RIGHT(CONCATENATE(YEAR(E6197)),2))=15)))</f>
        <v>#REF!</v>
      </c>
      <c r="S6197" t="e">
        <f t="shared" si="771"/>
        <v>#REF!</v>
      </c>
      <c r="T6197" t="e">
        <f t="shared" si="772"/>
        <v>#REF!</v>
      </c>
      <c r="U6197" s="2" t="e">
        <f t="shared" si="775"/>
        <v>#REF!</v>
      </c>
      <c r="V6197" s="2"/>
    </row>
    <row r="6198" spans="1:22" x14ac:dyDescent="0.25">
      <c r="A6198" t="s">
        <v>3623</v>
      </c>
      <c r="B6198" t="s">
        <v>3624</v>
      </c>
      <c r="C6198">
        <v>134.99999999999801</v>
      </c>
      <c r="D6198" t="s">
        <v>5306</v>
      </c>
      <c r="E6198" s="1">
        <v>41304</v>
      </c>
      <c r="F6198" t="s">
        <v>5323</v>
      </c>
      <c r="G6198">
        <v>1</v>
      </c>
      <c r="H6198" t="s">
        <v>5307</v>
      </c>
      <c r="I6198" t="s">
        <v>5324</v>
      </c>
      <c r="J6198" t="s">
        <v>5289</v>
      </c>
      <c r="K6198" t="b">
        <f>LOOKUP(A6198,'[1]UDDATA-1'!B:B,'[1]UDDATA-1'!A:A)&lt;&gt;LOOKUP(A6198,'[1]UDDATA-2'!B:B,'[1]UDDATA-2'!A:A)</f>
        <v>0</v>
      </c>
      <c r="L6198" t="str">
        <f t="shared" si="768"/>
        <v>Lineær algebra</v>
      </c>
      <c r="M6198">
        <f t="shared" si="769"/>
        <v>0</v>
      </c>
      <c r="N6198" t="str">
        <f t="shared" si="770"/>
        <v/>
      </c>
      <c r="O6198" t="e">
        <f>IF(AND(A6198&lt;&gt;A6197,#REF!&lt;&gt;""),#REF!,"")</f>
        <v>#REF!</v>
      </c>
      <c r="P6198" t="e">
        <f t="shared" si="773"/>
        <v>#REF!</v>
      </c>
      <c r="Q6198" s="2" t="e">
        <f t="shared" ca="1" si="774"/>
        <v>#REF!</v>
      </c>
      <c r="R6198" t="e">
        <f>IF(NOT(#REF!="Indskrevet"),"",IF(E6198="",FALSE,AND(NOT(#REF!),VALUE(RIGHT(CONCATENATE(YEAR(E6198)),2))=15)))</f>
        <v>#REF!</v>
      </c>
      <c r="S6198" t="e">
        <f t="shared" si="771"/>
        <v>#REF!</v>
      </c>
      <c r="T6198" t="e">
        <f t="shared" si="772"/>
        <v>#REF!</v>
      </c>
      <c r="U6198" s="2" t="e">
        <f t="shared" si="775"/>
        <v>#REF!</v>
      </c>
      <c r="V6198" s="2"/>
    </row>
    <row r="6199" spans="1:22" x14ac:dyDescent="0.25">
      <c r="A6199" t="s">
        <v>3623</v>
      </c>
      <c r="B6199" t="s">
        <v>3624</v>
      </c>
      <c r="C6199">
        <v>134.99999999999801</v>
      </c>
      <c r="D6199" t="s">
        <v>5306</v>
      </c>
      <c r="E6199" s="1">
        <v>41343</v>
      </c>
      <c r="F6199" t="s">
        <v>5323</v>
      </c>
      <c r="G6199">
        <v>2</v>
      </c>
      <c r="H6199" t="s">
        <v>5307</v>
      </c>
      <c r="I6199" t="s">
        <v>5324</v>
      </c>
      <c r="J6199" t="s">
        <v>5293</v>
      </c>
      <c r="K6199" t="b">
        <f>LOOKUP(A6199,'[1]UDDATA-1'!B:B,'[1]UDDATA-1'!A:A)&lt;&gt;LOOKUP(A6199,'[1]UDDATA-2'!B:B,'[1]UDDATA-2'!A:A)</f>
        <v>0</v>
      </c>
      <c r="L6199" t="str">
        <f t="shared" si="768"/>
        <v/>
      </c>
      <c r="M6199" t="str">
        <f t="shared" si="769"/>
        <v/>
      </c>
      <c r="N6199" t="str">
        <f t="shared" si="770"/>
        <v/>
      </c>
      <c r="O6199" t="e">
        <f>IF(AND(A6199&lt;&gt;A6198,#REF!&lt;&gt;""),#REF!,"")</f>
        <v>#REF!</v>
      </c>
      <c r="P6199" t="e">
        <f t="shared" si="773"/>
        <v>#REF!</v>
      </c>
      <c r="Q6199" s="2" t="e">
        <f t="shared" ca="1" si="774"/>
        <v>#REF!</v>
      </c>
      <c r="R6199" t="e">
        <f>IF(NOT(#REF!="Indskrevet"),"",IF(E6199="",FALSE,AND(NOT(#REF!),VALUE(RIGHT(CONCATENATE(YEAR(E6199)),2))=15)))</f>
        <v>#REF!</v>
      </c>
      <c r="S6199" t="e">
        <f t="shared" si="771"/>
        <v>#REF!</v>
      </c>
      <c r="T6199" t="e">
        <f t="shared" si="772"/>
        <v>#REF!</v>
      </c>
      <c r="U6199" s="2" t="e">
        <f t="shared" si="775"/>
        <v>#REF!</v>
      </c>
      <c r="V6199" s="2"/>
    </row>
    <row r="6200" spans="1:22" x14ac:dyDescent="0.25">
      <c r="A6200" t="s">
        <v>3623</v>
      </c>
      <c r="B6200" t="s">
        <v>3624</v>
      </c>
      <c r="C6200">
        <v>134.99999999999801</v>
      </c>
      <c r="D6200" t="s">
        <v>5306</v>
      </c>
      <c r="E6200" s="1">
        <v>41646</v>
      </c>
      <c r="F6200" t="s">
        <v>5323</v>
      </c>
      <c r="G6200">
        <v>3</v>
      </c>
      <c r="H6200" t="s">
        <v>5307</v>
      </c>
      <c r="I6200" t="s">
        <v>5324</v>
      </c>
      <c r="J6200" t="s">
        <v>5299</v>
      </c>
      <c r="K6200" t="b">
        <f>LOOKUP(A6200,'[1]UDDATA-1'!B:B,'[1]UDDATA-1'!A:A)&lt;&gt;LOOKUP(A6200,'[1]UDDATA-2'!B:B,'[1]UDDATA-2'!A:A)</f>
        <v>0</v>
      </c>
      <c r="L6200" t="str">
        <f t="shared" si="768"/>
        <v/>
      </c>
      <c r="M6200" t="str">
        <f t="shared" si="769"/>
        <v/>
      </c>
      <c r="N6200" t="str">
        <f t="shared" si="770"/>
        <v/>
      </c>
      <c r="O6200" t="e">
        <f>IF(AND(A6200&lt;&gt;A6199,#REF!&lt;&gt;""),#REF!,"")</f>
        <v>#REF!</v>
      </c>
      <c r="P6200" t="e">
        <f t="shared" si="773"/>
        <v>#REF!</v>
      </c>
      <c r="Q6200" s="2" t="e">
        <f t="shared" ca="1" si="774"/>
        <v>#REF!</v>
      </c>
      <c r="R6200" t="e">
        <f>IF(NOT(#REF!="Indskrevet"),"",IF(E6200="",FALSE,AND(NOT(#REF!),VALUE(RIGHT(CONCATENATE(YEAR(E6200)),2))=15)))</f>
        <v>#REF!</v>
      </c>
      <c r="S6200" t="e">
        <f t="shared" si="771"/>
        <v>#REF!</v>
      </c>
      <c r="T6200" t="e">
        <f t="shared" si="772"/>
        <v>#REF!</v>
      </c>
      <c r="U6200" s="2" t="e">
        <f t="shared" si="775"/>
        <v>#REF!</v>
      </c>
      <c r="V6200" s="2"/>
    </row>
    <row r="6201" spans="1:22" x14ac:dyDescent="0.25">
      <c r="A6201" t="s">
        <v>3623</v>
      </c>
      <c r="B6201" t="s">
        <v>3624</v>
      </c>
      <c r="C6201">
        <v>134.99999999999801</v>
      </c>
      <c r="D6201" t="s">
        <v>5306</v>
      </c>
      <c r="E6201" s="1">
        <v>42028</v>
      </c>
      <c r="F6201" t="s">
        <v>5323</v>
      </c>
      <c r="G6201">
        <v>4</v>
      </c>
      <c r="H6201" t="s">
        <v>5307</v>
      </c>
      <c r="I6201" t="s">
        <v>5324</v>
      </c>
      <c r="J6201" t="s">
        <v>5315</v>
      </c>
      <c r="K6201" t="b">
        <f>LOOKUP(A6201,'[1]UDDATA-1'!B:B,'[1]UDDATA-1'!A:A)&lt;&gt;LOOKUP(A6201,'[1]UDDATA-2'!B:B,'[1]UDDATA-2'!A:A)</f>
        <v>0</v>
      </c>
      <c r="L6201" t="str">
        <f t="shared" si="768"/>
        <v/>
      </c>
      <c r="M6201" t="str">
        <f t="shared" si="769"/>
        <v/>
      </c>
      <c r="N6201" t="str">
        <f t="shared" si="770"/>
        <v/>
      </c>
      <c r="O6201" t="e">
        <f>IF(AND(A6201&lt;&gt;A6200,#REF!&lt;&gt;""),#REF!,"")</f>
        <v>#REF!</v>
      </c>
      <c r="P6201" t="e">
        <f t="shared" si="773"/>
        <v>#REF!</v>
      </c>
      <c r="Q6201" s="2" t="e">
        <f t="shared" ca="1" si="774"/>
        <v>#REF!</v>
      </c>
      <c r="R6201" t="e">
        <f>IF(NOT(#REF!="Indskrevet"),"",IF(E6201="",FALSE,AND(NOT(#REF!),VALUE(RIGHT(CONCATENATE(YEAR(E6201)),2))=15)))</f>
        <v>#REF!</v>
      </c>
      <c r="S6201" t="e">
        <f t="shared" si="771"/>
        <v>#REF!</v>
      </c>
      <c r="T6201" t="e">
        <f t="shared" si="772"/>
        <v>#REF!</v>
      </c>
      <c r="U6201" s="2" t="e">
        <f t="shared" si="775"/>
        <v>#REF!</v>
      </c>
      <c r="V6201" s="2"/>
    </row>
    <row r="6202" spans="1:22" x14ac:dyDescent="0.25">
      <c r="A6202" t="s">
        <v>3623</v>
      </c>
      <c r="B6202" t="s">
        <v>3624</v>
      </c>
      <c r="C6202">
        <v>134.99999999999801</v>
      </c>
      <c r="D6202" t="s">
        <v>5306</v>
      </c>
      <c r="E6202" s="1">
        <v>42058</v>
      </c>
      <c r="F6202" t="s">
        <v>5323</v>
      </c>
      <c r="G6202">
        <v>5</v>
      </c>
      <c r="H6202" t="s">
        <v>5287</v>
      </c>
      <c r="I6202" t="s">
        <v>5324</v>
      </c>
      <c r="J6202" t="s">
        <v>5315</v>
      </c>
      <c r="K6202" t="b">
        <f>LOOKUP(A6202,'[1]UDDATA-1'!B:B,'[1]UDDATA-1'!A:A)&lt;&gt;LOOKUP(A6202,'[1]UDDATA-2'!B:B,'[1]UDDATA-2'!A:A)</f>
        <v>0</v>
      </c>
      <c r="L6202" t="str">
        <f t="shared" si="768"/>
        <v/>
      </c>
      <c r="M6202" t="str">
        <f t="shared" si="769"/>
        <v/>
      </c>
      <c r="N6202" t="str">
        <f t="shared" si="770"/>
        <v/>
      </c>
      <c r="O6202" t="e">
        <f>IF(AND(A6202&lt;&gt;A6201,#REF!&lt;&gt;""),#REF!,"")</f>
        <v>#REF!</v>
      </c>
      <c r="P6202" t="e">
        <f t="shared" si="773"/>
        <v>#REF!</v>
      </c>
      <c r="Q6202" s="2" t="e">
        <f t="shared" ca="1" si="774"/>
        <v>#REF!</v>
      </c>
      <c r="R6202" t="e">
        <f>IF(NOT(#REF!="Indskrevet"),"",IF(E6202="",FALSE,AND(NOT(#REF!),VALUE(RIGHT(CONCATENATE(YEAR(E6202)),2))=15)))</f>
        <v>#REF!</v>
      </c>
      <c r="S6202" t="e">
        <f t="shared" si="771"/>
        <v>#REF!</v>
      </c>
      <c r="T6202" t="e">
        <f t="shared" si="772"/>
        <v>#REF!</v>
      </c>
      <c r="U6202" s="2" t="e">
        <f t="shared" si="775"/>
        <v>#REF!</v>
      </c>
      <c r="V6202" s="2"/>
    </row>
    <row r="6203" spans="1:22" x14ac:dyDescent="0.25">
      <c r="A6203" t="s">
        <v>3623</v>
      </c>
      <c r="B6203" t="s">
        <v>3624</v>
      </c>
      <c r="C6203">
        <v>134.99999999999801</v>
      </c>
      <c r="D6203" t="s">
        <v>5327</v>
      </c>
      <c r="E6203" s="1">
        <v>41460</v>
      </c>
      <c r="F6203" t="s">
        <v>5325</v>
      </c>
      <c r="G6203">
        <v>1</v>
      </c>
      <c r="H6203" t="s">
        <v>5307</v>
      </c>
      <c r="I6203" t="s">
        <v>5326</v>
      </c>
      <c r="J6203" t="s">
        <v>5293</v>
      </c>
      <c r="K6203" t="b">
        <f>LOOKUP(A6203,'[1]UDDATA-1'!B:B,'[1]UDDATA-1'!A:A)&lt;&gt;LOOKUP(A6203,'[1]UDDATA-2'!B:B,'[1]UDDATA-2'!A:A)</f>
        <v>0</v>
      </c>
      <c r="L6203" t="str">
        <f t="shared" si="768"/>
        <v>Calculus</v>
      </c>
      <c r="M6203">
        <f t="shared" si="769"/>
        <v>-3</v>
      </c>
      <c r="N6203" t="str">
        <f t="shared" si="770"/>
        <v/>
      </c>
      <c r="O6203" t="e">
        <f>IF(AND(A6203&lt;&gt;A6202,#REF!&lt;&gt;""),#REF!,"")</f>
        <v>#REF!</v>
      </c>
      <c r="P6203" t="e">
        <f t="shared" si="773"/>
        <v>#REF!</v>
      </c>
      <c r="Q6203" s="2" t="e">
        <f t="shared" ca="1" si="774"/>
        <v>#REF!</v>
      </c>
      <c r="R6203" t="e">
        <f>IF(NOT(#REF!="Indskrevet"),"",IF(E6203="",FALSE,AND(NOT(#REF!),VALUE(RIGHT(CONCATENATE(YEAR(E6203)),2))=15)))</f>
        <v>#REF!</v>
      </c>
      <c r="S6203" t="e">
        <f t="shared" si="771"/>
        <v>#REF!</v>
      </c>
      <c r="T6203" t="e">
        <f t="shared" si="772"/>
        <v>#REF!</v>
      </c>
      <c r="U6203" s="2" t="e">
        <f t="shared" si="775"/>
        <v>#REF!</v>
      </c>
      <c r="V6203" s="2"/>
    </row>
    <row r="6204" spans="1:22" x14ac:dyDescent="0.25">
      <c r="A6204" t="s">
        <v>3623</v>
      </c>
      <c r="B6204" t="s">
        <v>3624</v>
      </c>
      <c r="C6204">
        <v>134.99999999999801</v>
      </c>
      <c r="D6204" t="s">
        <v>5327</v>
      </c>
      <c r="E6204" s="1">
        <v>41530</v>
      </c>
      <c r="F6204" t="s">
        <v>5325</v>
      </c>
      <c r="G6204">
        <v>2</v>
      </c>
      <c r="H6204" t="s">
        <v>5307</v>
      </c>
      <c r="I6204" t="s">
        <v>5326</v>
      </c>
      <c r="J6204" t="s">
        <v>5299</v>
      </c>
      <c r="K6204" t="b">
        <f>LOOKUP(A6204,'[1]UDDATA-1'!B:B,'[1]UDDATA-1'!A:A)&lt;&gt;LOOKUP(A6204,'[1]UDDATA-2'!B:B,'[1]UDDATA-2'!A:A)</f>
        <v>0</v>
      </c>
      <c r="L6204" t="str">
        <f t="shared" si="768"/>
        <v/>
      </c>
      <c r="M6204" t="str">
        <f t="shared" si="769"/>
        <v/>
      </c>
      <c r="N6204" t="str">
        <f t="shared" si="770"/>
        <v/>
      </c>
      <c r="O6204" t="e">
        <f>IF(AND(A6204&lt;&gt;A6203,#REF!&lt;&gt;""),#REF!,"")</f>
        <v>#REF!</v>
      </c>
      <c r="P6204" t="e">
        <f t="shared" si="773"/>
        <v>#REF!</v>
      </c>
      <c r="Q6204" s="2" t="e">
        <f t="shared" ca="1" si="774"/>
        <v>#REF!</v>
      </c>
      <c r="R6204" t="e">
        <f>IF(NOT(#REF!="Indskrevet"),"",IF(E6204="",FALSE,AND(NOT(#REF!),VALUE(RIGHT(CONCATENATE(YEAR(E6204)),2))=15)))</f>
        <v>#REF!</v>
      </c>
      <c r="S6204" t="e">
        <f t="shared" si="771"/>
        <v>#REF!</v>
      </c>
      <c r="T6204" t="e">
        <f t="shared" si="772"/>
        <v>#REF!</v>
      </c>
      <c r="U6204" s="2" t="e">
        <f t="shared" si="775"/>
        <v>#REF!</v>
      </c>
      <c r="V6204" s="2"/>
    </row>
    <row r="6205" spans="1:22" x14ac:dyDescent="0.25">
      <c r="A6205" t="s">
        <v>3623</v>
      </c>
      <c r="B6205" t="s">
        <v>3624</v>
      </c>
      <c r="C6205">
        <v>134.99999999999801</v>
      </c>
      <c r="D6205" t="s">
        <v>5306</v>
      </c>
      <c r="E6205" s="1">
        <v>41887</v>
      </c>
      <c r="F6205" t="s">
        <v>5325</v>
      </c>
      <c r="G6205">
        <v>3</v>
      </c>
      <c r="H6205" t="s">
        <v>5307</v>
      </c>
      <c r="I6205" t="s">
        <v>5326</v>
      </c>
      <c r="J6205" t="s">
        <v>5315</v>
      </c>
      <c r="K6205" t="b">
        <f>LOOKUP(A6205,'[1]UDDATA-1'!B:B,'[1]UDDATA-1'!A:A)&lt;&gt;LOOKUP(A6205,'[1]UDDATA-2'!B:B,'[1]UDDATA-2'!A:A)</f>
        <v>0</v>
      </c>
      <c r="L6205" t="str">
        <f t="shared" si="768"/>
        <v/>
      </c>
      <c r="M6205" t="str">
        <f t="shared" si="769"/>
        <v/>
      </c>
      <c r="N6205" t="str">
        <f t="shared" si="770"/>
        <v/>
      </c>
      <c r="O6205" t="e">
        <f>IF(AND(A6205&lt;&gt;A6204,#REF!&lt;&gt;""),#REF!,"")</f>
        <v>#REF!</v>
      </c>
      <c r="P6205" t="e">
        <f t="shared" si="773"/>
        <v>#REF!</v>
      </c>
      <c r="Q6205" s="2" t="e">
        <f t="shared" ca="1" si="774"/>
        <v>#REF!</v>
      </c>
      <c r="R6205" t="e">
        <f>IF(NOT(#REF!="Indskrevet"),"",IF(E6205="",FALSE,AND(NOT(#REF!),VALUE(RIGHT(CONCATENATE(YEAR(E6205)),2))=15)))</f>
        <v>#REF!</v>
      </c>
      <c r="S6205" t="e">
        <f t="shared" si="771"/>
        <v>#REF!</v>
      </c>
      <c r="T6205" t="e">
        <f t="shared" si="772"/>
        <v>#REF!</v>
      </c>
      <c r="U6205" s="2" t="e">
        <f t="shared" si="775"/>
        <v>#REF!</v>
      </c>
      <c r="V6205" s="2"/>
    </row>
    <row r="6206" spans="1:22" x14ac:dyDescent="0.25">
      <c r="A6206" t="s">
        <v>3623</v>
      </c>
      <c r="B6206" t="s">
        <v>3624</v>
      </c>
      <c r="C6206">
        <v>134.99999999999801</v>
      </c>
      <c r="D6206" t="s">
        <v>5306</v>
      </c>
      <c r="E6206" s="1">
        <v>42183</v>
      </c>
      <c r="F6206" t="s">
        <v>5325</v>
      </c>
      <c r="G6206">
        <v>4</v>
      </c>
      <c r="H6206" t="s">
        <v>5307</v>
      </c>
      <c r="I6206" t="s">
        <v>5326</v>
      </c>
      <c r="J6206" t="s">
        <v>5313</v>
      </c>
      <c r="K6206" t="b">
        <f>LOOKUP(A6206,'[1]UDDATA-1'!B:B,'[1]UDDATA-1'!A:A)&lt;&gt;LOOKUP(A6206,'[1]UDDATA-2'!B:B,'[1]UDDATA-2'!A:A)</f>
        <v>0</v>
      </c>
      <c r="L6206" t="str">
        <f t="shared" si="768"/>
        <v/>
      </c>
      <c r="M6206" t="str">
        <f t="shared" si="769"/>
        <v/>
      </c>
      <c r="N6206" t="str">
        <f t="shared" si="770"/>
        <v/>
      </c>
      <c r="O6206" t="e">
        <f>IF(AND(A6206&lt;&gt;A6205,#REF!&lt;&gt;""),#REF!,"")</f>
        <v>#REF!</v>
      </c>
      <c r="P6206" t="e">
        <f t="shared" si="773"/>
        <v>#REF!</v>
      </c>
      <c r="Q6206" s="2" t="e">
        <f t="shared" ca="1" si="774"/>
        <v>#REF!</v>
      </c>
      <c r="R6206" t="e">
        <f>IF(NOT(#REF!="Indskrevet"),"",IF(E6206="",FALSE,AND(NOT(#REF!),VALUE(RIGHT(CONCATENATE(YEAR(E6206)),2))=15)))</f>
        <v>#REF!</v>
      </c>
      <c r="S6206" t="e">
        <f t="shared" si="771"/>
        <v>#REF!</v>
      </c>
      <c r="T6206" t="e">
        <f t="shared" si="772"/>
        <v>#REF!</v>
      </c>
      <c r="U6206" s="2" t="e">
        <f t="shared" si="775"/>
        <v>#REF!</v>
      </c>
      <c r="V6206" s="2"/>
    </row>
    <row r="6207" spans="1:22" x14ac:dyDescent="0.25">
      <c r="A6207" t="s">
        <v>3623</v>
      </c>
      <c r="B6207" t="s">
        <v>3624</v>
      </c>
      <c r="C6207">
        <v>134.99999999999801</v>
      </c>
      <c r="D6207" t="s">
        <v>5306</v>
      </c>
      <c r="E6207" s="1">
        <v>42256</v>
      </c>
      <c r="F6207" t="s">
        <v>5325</v>
      </c>
      <c r="G6207">
        <v>5</v>
      </c>
      <c r="H6207" t="s">
        <v>5287</v>
      </c>
      <c r="I6207" t="s">
        <v>5326</v>
      </c>
      <c r="J6207" t="s">
        <v>5316</v>
      </c>
      <c r="K6207" t="b">
        <f>LOOKUP(A6207,'[1]UDDATA-1'!B:B,'[1]UDDATA-1'!A:A)&lt;&gt;LOOKUP(A6207,'[1]UDDATA-2'!B:B,'[1]UDDATA-2'!A:A)</f>
        <v>0</v>
      </c>
      <c r="L6207" t="str">
        <f t="shared" si="768"/>
        <v/>
      </c>
      <c r="M6207" t="str">
        <f t="shared" si="769"/>
        <v/>
      </c>
      <c r="N6207" t="str">
        <f t="shared" si="770"/>
        <v/>
      </c>
      <c r="O6207" t="e">
        <f>IF(AND(A6207&lt;&gt;A6206,#REF!&lt;&gt;""),#REF!,"")</f>
        <v>#REF!</v>
      </c>
      <c r="P6207" t="e">
        <f t="shared" si="773"/>
        <v>#REF!</v>
      </c>
      <c r="Q6207" s="2" t="e">
        <f t="shared" ca="1" si="774"/>
        <v>#REF!</v>
      </c>
      <c r="R6207" t="e">
        <f>IF(NOT(#REF!="Indskrevet"),"",IF(E6207="",FALSE,AND(NOT(#REF!),VALUE(RIGHT(CONCATENATE(YEAR(E6207)),2))=15)))</f>
        <v>#REF!</v>
      </c>
      <c r="S6207" t="e">
        <f t="shared" si="771"/>
        <v>#REF!</v>
      </c>
      <c r="T6207" t="e">
        <f t="shared" si="772"/>
        <v>#REF!</v>
      </c>
      <c r="U6207" s="2" t="e">
        <f t="shared" si="775"/>
        <v>#REF!</v>
      </c>
      <c r="V6207" s="2"/>
    </row>
    <row r="6208" spans="1:22" x14ac:dyDescent="0.25">
      <c r="A6208" t="s">
        <v>3625</v>
      </c>
      <c r="B6208" t="s">
        <v>3626</v>
      </c>
      <c r="C6208">
        <v>4.9999999999998002</v>
      </c>
      <c r="D6208" t="s">
        <v>5318</v>
      </c>
      <c r="E6208" s="1">
        <v>41815</v>
      </c>
      <c r="F6208" t="s">
        <v>5309</v>
      </c>
      <c r="G6208">
        <v>1</v>
      </c>
      <c r="H6208" t="s">
        <v>5287</v>
      </c>
      <c r="I6208" t="s">
        <v>5292</v>
      </c>
      <c r="J6208" t="s">
        <v>5293</v>
      </c>
      <c r="K6208" t="b">
        <f>LOOKUP(A6208,'[1]UDDATA-1'!B:B,'[1]UDDATA-1'!A:A)&lt;&gt;LOOKUP(A6208,'[1]UDDATA-2'!B:B,'[1]UDDATA-2'!A:A)</f>
        <v>0</v>
      </c>
      <c r="L6208" t="str">
        <f t="shared" si="768"/>
        <v>Matematik til multimedie-applikationer</v>
      </c>
      <c r="M6208" t="str">
        <f t="shared" si="769"/>
        <v/>
      </c>
      <c r="N6208" t="str">
        <f t="shared" si="770"/>
        <v>U</v>
      </c>
      <c r="O6208" t="e">
        <f>IF(AND(A6208&lt;&gt;A6207,#REF!&lt;&gt;""),#REF!,"")</f>
        <v>#REF!</v>
      </c>
      <c r="P6208" t="e">
        <f t="shared" si="773"/>
        <v>#REF!</v>
      </c>
      <c r="Q6208" s="2" t="e">
        <f t="shared" ca="1" si="774"/>
        <v>#REF!</v>
      </c>
      <c r="R6208" t="e">
        <f>IF(NOT(#REF!="Indskrevet"),"",IF(E6208="",FALSE,AND(NOT(#REF!),VALUE(RIGHT(CONCATENATE(YEAR(E6208)),2))=15)))</f>
        <v>#REF!</v>
      </c>
      <c r="S6208" t="e">
        <f t="shared" si="771"/>
        <v>#REF!</v>
      </c>
      <c r="T6208" t="e">
        <f t="shared" si="772"/>
        <v>#REF!</v>
      </c>
      <c r="U6208" s="2" t="e">
        <f t="shared" si="775"/>
        <v>#REF!</v>
      </c>
      <c r="V6208" s="2"/>
    </row>
    <row r="6209" spans="1:22" x14ac:dyDescent="0.25">
      <c r="A6209" t="s">
        <v>3625</v>
      </c>
      <c r="B6209" t="s">
        <v>3626</v>
      </c>
      <c r="C6209">
        <v>4.9999999999998002</v>
      </c>
      <c r="D6209" t="s">
        <v>5318</v>
      </c>
      <c r="E6209" s="1">
        <v>42247</v>
      </c>
      <c r="F6209" t="s">
        <v>5310</v>
      </c>
      <c r="G6209">
        <v>1</v>
      </c>
      <c r="H6209" t="s">
        <v>5287</v>
      </c>
      <c r="I6209" t="s">
        <v>5295</v>
      </c>
      <c r="J6209" t="s">
        <v>5303</v>
      </c>
      <c r="K6209" t="b">
        <f>LOOKUP(A6209,'[1]UDDATA-1'!B:B,'[1]UDDATA-1'!A:A)&lt;&gt;LOOKUP(A6209,'[1]UDDATA-2'!B:B,'[1]UDDATA-2'!A:A)</f>
        <v>0</v>
      </c>
      <c r="L6209" t="str">
        <f t="shared" si="768"/>
        <v>Fysisk interface design</v>
      </c>
      <c r="M6209" t="str">
        <f t="shared" si="769"/>
        <v/>
      </c>
      <c r="N6209" t="str">
        <f t="shared" si="770"/>
        <v>U</v>
      </c>
      <c r="O6209" t="e">
        <f>IF(AND(A6209&lt;&gt;A6208,#REF!&lt;&gt;""),#REF!,"")</f>
        <v>#REF!</v>
      </c>
      <c r="P6209" t="e">
        <f t="shared" si="773"/>
        <v>#REF!</v>
      </c>
      <c r="Q6209" s="2" t="e">
        <f t="shared" ca="1" si="774"/>
        <v>#REF!</v>
      </c>
      <c r="R6209" t="e">
        <f>IF(NOT(#REF!="Indskrevet"),"",IF(E6209="",FALSE,AND(NOT(#REF!),VALUE(RIGHT(CONCATENATE(YEAR(E6209)),2))=15)))</f>
        <v>#REF!</v>
      </c>
      <c r="S6209" t="e">
        <f t="shared" si="771"/>
        <v>#REF!</v>
      </c>
      <c r="T6209" t="e">
        <f t="shared" si="772"/>
        <v>#REF!</v>
      </c>
      <c r="U6209" s="2" t="e">
        <f t="shared" si="775"/>
        <v>#REF!</v>
      </c>
      <c r="V6209" s="2"/>
    </row>
    <row r="6210" spans="1:22" x14ac:dyDescent="0.25">
      <c r="A6210" t="s">
        <v>3628</v>
      </c>
      <c r="B6210" t="s">
        <v>3629</v>
      </c>
      <c r="C6210">
        <v>164.99999999999699</v>
      </c>
      <c r="D6210" t="s">
        <v>5285</v>
      </c>
      <c r="E6210" s="1">
        <v>41316</v>
      </c>
      <c r="F6210" t="s">
        <v>5308</v>
      </c>
      <c r="G6210">
        <v>1</v>
      </c>
      <c r="H6210" t="s">
        <v>5287</v>
      </c>
      <c r="I6210" t="s">
        <v>5288</v>
      </c>
      <c r="J6210" t="s">
        <v>5289</v>
      </c>
      <c r="K6210" t="b">
        <f>LOOKUP(A6210,'[1]UDDATA-1'!B:B,'[1]UDDATA-1'!A:A)&lt;&gt;LOOKUP(A6210,'[1]UDDATA-2'!B:B,'[1]UDDATA-2'!A:A)</f>
        <v>0</v>
      </c>
      <c r="L6210" t="str">
        <f t="shared" ref="L6210:L6273" si="776">IF(AND(I6210&lt;&gt;"",I6210&lt;&gt;I6209),I6210,"")</f>
        <v>Grundlæggende programmering</v>
      </c>
      <c r="M6210">
        <f t="shared" ref="M6210:M6273" si="777">IF(AND(L6210&lt;&gt;"",ISNUMBER(VALUE(D6210))),VALUE(D6210),"")</f>
        <v>2</v>
      </c>
      <c r="N6210" t="str">
        <f t="shared" ref="N6210:N6273" si="778">IF(L6210="","",IF(M6210="",D6210,""))</f>
        <v/>
      </c>
      <c r="O6210" t="e">
        <f>IF(AND(A6210&lt;&gt;A6209,#REF!&lt;&gt;""),#REF!,"")</f>
        <v>#REF!</v>
      </c>
      <c r="P6210" t="e">
        <f t="shared" si="773"/>
        <v>#REF!</v>
      </c>
      <c r="Q6210" s="2" t="e">
        <f t="shared" ca="1" si="774"/>
        <v>#REF!</v>
      </c>
      <c r="R6210" t="e">
        <f>IF(NOT(#REF!="Indskrevet"),"",IF(E6210="",FALSE,AND(NOT(#REF!),VALUE(RIGHT(CONCATENATE(YEAR(E6210)),2))=15)))</f>
        <v>#REF!</v>
      </c>
      <c r="S6210" t="e">
        <f t="shared" ref="S6210:S6273" si="779">IF(R6210="","",IF(A6210=A6209,S6209,NOT(OR(R6210,AND(A6211=A6210,R6211),AND(A6212=A6210,R6212),AND(A6213=A6210,R6213),AND(A6214=A6210,R6214),AND(A6215=A6210,R6215),AND(A6216=A6210,R6216),AND(A6217=A6210,R6217),AND(A6218=A6210,R6218),AND(A6219=A6210,R6219),AND(A6220=A6210,R6220)))))</f>
        <v>#REF!</v>
      </c>
      <c r="T6210" t="e">
        <f t="shared" ref="T6210:T6273" si="780">IF(U6210="","",O6210)</f>
        <v>#REF!</v>
      </c>
      <c r="U6210" s="2" t="e">
        <f t="shared" si="775"/>
        <v>#REF!</v>
      </c>
      <c r="V6210" s="2"/>
    </row>
    <row r="6211" spans="1:22" x14ac:dyDescent="0.25">
      <c r="A6211" t="s">
        <v>3628</v>
      </c>
      <c r="B6211" t="s">
        <v>3629</v>
      </c>
      <c r="C6211">
        <v>164.99999999999699</v>
      </c>
      <c r="D6211" t="s">
        <v>5290</v>
      </c>
      <c r="E6211" s="1">
        <v>41452</v>
      </c>
      <c r="F6211" t="s">
        <v>5309</v>
      </c>
      <c r="G6211">
        <v>1</v>
      </c>
      <c r="H6211" t="s">
        <v>5287</v>
      </c>
      <c r="I6211" t="s">
        <v>5292</v>
      </c>
      <c r="J6211" t="s">
        <v>5293</v>
      </c>
      <c r="K6211" t="b">
        <f>LOOKUP(A6211,'[1]UDDATA-1'!B:B,'[1]UDDATA-1'!A:A)&lt;&gt;LOOKUP(A6211,'[1]UDDATA-2'!B:B,'[1]UDDATA-2'!A:A)</f>
        <v>0</v>
      </c>
      <c r="L6211" t="str">
        <f t="shared" si="776"/>
        <v>Matematik til multimedie-applikationer</v>
      </c>
      <c r="M6211">
        <f t="shared" si="777"/>
        <v>10</v>
      </c>
      <c r="N6211" t="str">
        <f t="shared" si="778"/>
        <v/>
      </c>
      <c r="O6211" t="e">
        <f>IF(AND(A6211&lt;&gt;A6210,#REF!&lt;&gt;""),#REF!,"")</f>
        <v>#REF!</v>
      </c>
      <c r="P6211" t="e">
        <f t="shared" ref="P6211:P6274" si="781">IF(O6211="","",IF(M6211="",0,IF(O6212&lt;&gt;"",1,IF(AND(O6212="",O6213&lt;&gt;""),2,IF(AND(O6212="",O6213="",O6214&lt;&gt;""),3,IF(AND(O6212="",O6213="",O6214="",O6215&lt;&gt;""),4,IF(AND(O6212="",O6213="",O6214="",O6215="",O6216&lt;&gt;""),5,IF(AND(O6212="",O6213="",O6214="",O6215="",O6216="",O6217&lt;&gt;""),6,IF(AND(O6212="",O6213="",O6214="",O6215="",O6216="",O6217="",O6218&lt;&gt;""),7,IF(AND(O6212="",O6213="",O6214="",O6215="",O6216="",O6217="",O6218="",O6219&lt;&gt;""),8,IF(AND(O6212="",O6213="",O6214="",O6215="",O6216="",O6217="",O6218="",O6219="",O6220&lt;&gt;""),9,IF(AND(O6212="",O6213="",O6214="",O6215="",O6216="",O6217="",O6218="",O6219="",O6220="",O6221&lt;&gt;""),10,IF(AND(O6212="",O6213="",O6214="",O6215="",O6216="",O6217="",O6218="",O6219="",O6220="",O6221="",O6222&lt;&gt;""),11,IF(AND(O6212="",O6213="",O6214="",O6215="",O6216="",O6217="",O6218="",O6219="",O6220="",O6221="",O6222="",O6223&lt;&gt;""),12,IF(AND(O6212="",O6213="",O6214="",O6215="",O6216="",O6217="",O6218="",O6219="",O6220="",O6221="",O6222="",O6223="",O6224&lt;&gt;""),13,IF(AND(O6212="",O6213="",O6214="",O6215="",O6216="",O6217="",O6218="",O6219="",O6220="",O6221="",O6222="",O6223="",O6224="",O6225&lt;&gt;""),14,IF(AND(O6212="",O6213="",O6214="",O6215="",O6216="",O6217="",O6218="",O6219="",O6220="",O6221="",O6222="",O6223="",O6224="",O6225="",O6226&lt;&gt;""),15)))))))))))))))))</f>
        <v>#REF!</v>
      </c>
      <c r="Q6211" s="2" t="e">
        <f t="shared" ref="Q6211:Q6274" ca="1" si="782">IF(OR(P6211="",P6211=0),"",AVERAGE(INDIRECT(CONCATENATE("AU",ROW(),":AU",ROW()+P6211))))</f>
        <v>#REF!</v>
      </c>
      <c r="R6211" t="e">
        <f>IF(NOT(#REF!="Indskrevet"),"",IF(E6211="",FALSE,AND(NOT(#REF!),VALUE(RIGHT(CONCATENATE(YEAR(E6211)),2))=15)))</f>
        <v>#REF!</v>
      </c>
      <c r="S6211" t="e">
        <f t="shared" si="779"/>
        <v>#REF!</v>
      </c>
      <c r="T6211" t="e">
        <f t="shared" si="780"/>
        <v>#REF!</v>
      </c>
      <c r="U6211" s="2" t="e">
        <f t="shared" si="775"/>
        <v>#REF!</v>
      </c>
      <c r="V6211" s="2"/>
    </row>
    <row r="6212" spans="1:22" x14ac:dyDescent="0.25">
      <c r="A6212" t="s">
        <v>3628</v>
      </c>
      <c r="B6212" t="s">
        <v>3629</v>
      </c>
      <c r="C6212">
        <v>164.99999999999699</v>
      </c>
      <c r="D6212" t="s">
        <v>5317</v>
      </c>
      <c r="E6212" s="1">
        <v>41484</v>
      </c>
      <c r="F6212" t="s">
        <v>5310</v>
      </c>
      <c r="G6212">
        <v>1</v>
      </c>
      <c r="H6212" t="s">
        <v>5287</v>
      </c>
      <c r="I6212" t="s">
        <v>5295</v>
      </c>
      <c r="J6212" t="s">
        <v>5293</v>
      </c>
      <c r="K6212" t="b">
        <f>LOOKUP(A6212,'[1]UDDATA-1'!B:B,'[1]UDDATA-1'!A:A)&lt;&gt;LOOKUP(A6212,'[1]UDDATA-2'!B:B,'[1]UDDATA-2'!A:A)</f>
        <v>0</v>
      </c>
      <c r="L6212" t="str">
        <f t="shared" si="776"/>
        <v>Fysisk interface design</v>
      </c>
      <c r="M6212">
        <f t="shared" si="777"/>
        <v>4</v>
      </c>
      <c r="N6212" t="str">
        <f t="shared" si="778"/>
        <v/>
      </c>
      <c r="O6212" t="e">
        <f>IF(AND(A6212&lt;&gt;A6211,#REF!&lt;&gt;""),#REF!,"")</f>
        <v>#REF!</v>
      </c>
      <c r="P6212" t="e">
        <f t="shared" si="781"/>
        <v>#REF!</v>
      </c>
      <c r="Q6212" s="2" t="e">
        <f t="shared" ca="1" si="782"/>
        <v>#REF!</v>
      </c>
      <c r="R6212" t="e">
        <f>IF(NOT(#REF!="Indskrevet"),"",IF(E6212="",FALSE,AND(NOT(#REF!),VALUE(RIGHT(CONCATENATE(YEAR(E6212)),2))=15)))</f>
        <v>#REF!</v>
      </c>
      <c r="S6212" t="e">
        <f t="shared" si="779"/>
        <v>#REF!</v>
      </c>
      <c r="T6212" t="e">
        <f t="shared" si="780"/>
        <v>#REF!</v>
      </c>
      <c r="U6212" s="2" t="e">
        <f t="shared" ref="U6212:U6275" si="783">IF(OR(P6212="",P6212&lt;3),"",Q6212)</f>
        <v>#REF!</v>
      </c>
      <c r="V6212" s="2"/>
    </row>
    <row r="6213" spans="1:22" x14ac:dyDescent="0.25">
      <c r="A6213" t="s">
        <v>3628</v>
      </c>
      <c r="B6213" t="s">
        <v>3629</v>
      </c>
      <c r="C6213">
        <v>164.99999999999699</v>
      </c>
      <c r="D6213" t="s">
        <v>5306</v>
      </c>
      <c r="E6213" s="1">
        <v>41688</v>
      </c>
      <c r="F6213" t="s">
        <v>5311</v>
      </c>
      <c r="G6213">
        <v>1</v>
      </c>
      <c r="H6213" t="s">
        <v>5307</v>
      </c>
      <c r="I6213" t="s">
        <v>5298</v>
      </c>
      <c r="J6213" t="s">
        <v>5299</v>
      </c>
      <c r="K6213" t="b">
        <f>LOOKUP(A6213,'[1]UDDATA-1'!B:B,'[1]UDDATA-1'!A:A)&lt;&gt;LOOKUP(A6213,'[1]UDDATA-2'!B:B,'[1]UDDATA-2'!A:A)</f>
        <v>0</v>
      </c>
      <c r="L6213" t="str">
        <f t="shared" si="776"/>
        <v>Proceduremæssig programmering</v>
      </c>
      <c r="M6213">
        <f t="shared" si="777"/>
        <v>0</v>
      </c>
      <c r="N6213" t="str">
        <f t="shared" si="778"/>
        <v/>
      </c>
      <c r="O6213" t="e">
        <f>IF(AND(A6213&lt;&gt;A6212,#REF!&lt;&gt;""),#REF!,"")</f>
        <v>#REF!</v>
      </c>
      <c r="P6213" t="e">
        <f t="shared" si="781"/>
        <v>#REF!</v>
      </c>
      <c r="Q6213" s="2" t="e">
        <f t="shared" ca="1" si="782"/>
        <v>#REF!</v>
      </c>
      <c r="R6213" t="e">
        <f>IF(NOT(#REF!="Indskrevet"),"",IF(E6213="",FALSE,AND(NOT(#REF!),VALUE(RIGHT(CONCATENATE(YEAR(E6213)),2))=15)))</f>
        <v>#REF!</v>
      </c>
      <c r="S6213" t="e">
        <f t="shared" si="779"/>
        <v>#REF!</v>
      </c>
      <c r="T6213" t="e">
        <f t="shared" si="780"/>
        <v>#REF!</v>
      </c>
      <c r="U6213" s="2" t="e">
        <f t="shared" si="783"/>
        <v>#REF!</v>
      </c>
      <c r="V6213" s="2"/>
    </row>
    <row r="6214" spans="1:22" x14ac:dyDescent="0.25">
      <c r="A6214" t="s">
        <v>3628</v>
      </c>
      <c r="B6214" t="s">
        <v>3629</v>
      </c>
      <c r="C6214">
        <v>164.99999999999699</v>
      </c>
      <c r="D6214" t="s">
        <v>5327</v>
      </c>
      <c r="E6214" s="1">
        <v>41761</v>
      </c>
      <c r="F6214" t="s">
        <v>5311</v>
      </c>
      <c r="G6214">
        <v>2</v>
      </c>
      <c r="H6214" t="s">
        <v>5307</v>
      </c>
      <c r="I6214" t="s">
        <v>5298</v>
      </c>
      <c r="J6214" t="s">
        <v>5303</v>
      </c>
      <c r="K6214" t="b">
        <f>LOOKUP(A6214,'[1]UDDATA-1'!B:B,'[1]UDDATA-1'!A:A)&lt;&gt;LOOKUP(A6214,'[1]UDDATA-2'!B:B,'[1]UDDATA-2'!A:A)</f>
        <v>0</v>
      </c>
      <c r="L6214" t="str">
        <f t="shared" si="776"/>
        <v/>
      </c>
      <c r="M6214" t="str">
        <f t="shared" si="777"/>
        <v/>
      </c>
      <c r="N6214" t="str">
        <f t="shared" si="778"/>
        <v/>
      </c>
      <c r="O6214" t="e">
        <f>IF(AND(A6214&lt;&gt;A6213,#REF!&lt;&gt;""),#REF!,"")</f>
        <v>#REF!</v>
      </c>
      <c r="P6214" t="e">
        <f t="shared" si="781"/>
        <v>#REF!</v>
      </c>
      <c r="Q6214" s="2" t="e">
        <f t="shared" ca="1" si="782"/>
        <v>#REF!</v>
      </c>
      <c r="R6214" t="e">
        <f>IF(NOT(#REF!="Indskrevet"),"",IF(E6214="",FALSE,AND(NOT(#REF!),VALUE(RIGHT(CONCATENATE(YEAR(E6214)),2))=15)))</f>
        <v>#REF!</v>
      </c>
      <c r="S6214" t="e">
        <f t="shared" si="779"/>
        <v>#REF!</v>
      </c>
      <c r="T6214" t="e">
        <f t="shared" si="780"/>
        <v>#REF!</v>
      </c>
      <c r="U6214" s="2" t="e">
        <f t="shared" si="783"/>
        <v>#REF!</v>
      </c>
      <c r="V6214" s="2"/>
    </row>
    <row r="6215" spans="1:22" x14ac:dyDescent="0.25">
      <c r="A6215" t="s">
        <v>3628</v>
      </c>
      <c r="B6215" t="s">
        <v>3629</v>
      </c>
      <c r="C6215">
        <v>164.99999999999699</v>
      </c>
      <c r="D6215" t="s">
        <v>5306</v>
      </c>
      <c r="E6215" s="1">
        <v>42284</v>
      </c>
      <c r="F6215" t="s">
        <v>5311</v>
      </c>
      <c r="G6215">
        <v>3</v>
      </c>
      <c r="H6215" t="s">
        <v>5287</v>
      </c>
      <c r="I6215" t="s">
        <v>5298</v>
      </c>
      <c r="J6215" t="s">
        <v>5316</v>
      </c>
      <c r="K6215" t="b">
        <f>LOOKUP(A6215,'[1]UDDATA-1'!B:B,'[1]UDDATA-1'!A:A)&lt;&gt;LOOKUP(A6215,'[1]UDDATA-2'!B:B,'[1]UDDATA-2'!A:A)</f>
        <v>0</v>
      </c>
      <c r="L6215" t="str">
        <f t="shared" si="776"/>
        <v/>
      </c>
      <c r="M6215" t="str">
        <f t="shared" si="777"/>
        <v/>
      </c>
      <c r="N6215" t="str">
        <f t="shared" si="778"/>
        <v/>
      </c>
      <c r="O6215" t="e">
        <f>IF(AND(A6215&lt;&gt;A6214,#REF!&lt;&gt;""),#REF!,"")</f>
        <v>#REF!</v>
      </c>
      <c r="P6215" t="e">
        <f t="shared" si="781"/>
        <v>#REF!</v>
      </c>
      <c r="Q6215" s="2" t="e">
        <f t="shared" ca="1" si="782"/>
        <v>#REF!</v>
      </c>
      <c r="R6215" t="e">
        <f>IF(NOT(#REF!="Indskrevet"),"",IF(E6215="",FALSE,AND(NOT(#REF!),VALUE(RIGHT(CONCATENATE(YEAR(E6215)),2))=15)))</f>
        <v>#REF!</v>
      </c>
      <c r="S6215" t="e">
        <f t="shared" si="779"/>
        <v>#REF!</v>
      </c>
      <c r="T6215" t="e">
        <f t="shared" si="780"/>
        <v>#REF!</v>
      </c>
      <c r="U6215" s="2" t="e">
        <f t="shared" si="783"/>
        <v>#REF!</v>
      </c>
      <c r="V6215" s="2"/>
    </row>
    <row r="6216" spans="1:22" x14ac:dyDescent="0.25">
      <c r="A6216" t="s">
        <v>3628</v>
      </c>
      <c r="B6216" t="s">
        <v>3629</v>
      </c>
      <c r="C6216">
        <v>164.99999999999699</v>
      </c>
      <c r="D6216" t="s">
        <v>5318</v>
      </c>
      <c r="E6216" s="1">
        <v>41796</v>
      </c>
      <c r="F6216" t="s">
        <v>5312</v>
      </c>
      <c r="G6216">
        <v>1</v>
      </c>
      <c r="H6216" t="s">
        <v>5307</v>
      </c>
      <c r="I6216" t="s">
        <v>5302</v>
      </c>
      <c r="J6216" t="s">
        <v>5303</v>
      </c>
      <c r="K6216" t="b">
        <f>LOOKUP(A6216,'[1]UDDATA-1'!B:B,'[1]UDDATA-1'!A:A)&lt;&gt;LOOKUP(A6216,'[1]UDDATA-2'!B:B,'[1]UDDATA-2'!A:A)</f>
        <v>0</v>
      </c>
      <c r="L6216" t="str">
        <f t="shared" si="776"/>
        <v>Lyd- og musikbehandling</v>
      </c>
      <c r="M6216" t="str">
        <f t="shared" si="777"/>
        <v/>
      </c>
      <c r="N6216" t="str">
        <f t="shared" si="778"/>
        <v>U</v>
      </c>
      <c r="O6216" t="e">
        <f>IF(AND(A6216&lt;&gt;A6215,#REF!&lt;&gt;""),#REF!,"")</f>
        <v>#REF!</v>
      </c>
      <c r="P6216" t="e">
        <f t="shared" si="781"/>
        <v>#REF!</v>
      </c>
      <c r="Q6216" s="2" t="e">
        <f t="shared" ca="1" si="782"/>
        <v>#REF!</v>
      </c>
      <c r="R6216" t="e">
        <f>IF(NOT(#REF!="Indskrevet"),"",IF(E6216="",FALSE,AND(NOT(#REF!),VALUE(RIGHT(CONCATENATE(YEAR(E6216)),2))=15)))</f>
        <v>#REF!</v>
      </c>
      <c r="S6216" t="e">
        <f t="shared" si="779"/>
        <v>#REF!</v>
      </c>
      <c r="T6216" t="e">
        <f t="shared" si="780"/>
        <v>#REF!</v>
      </c>
      <c r="U6216" s="2" t="e">
        <f t="shared" si="783"/>
        <v>#REF!</v>
      </c>
      <c r="V6216" s="2"/>
    </row>
    <row r="6217" spans="1:22" x14ac:dyDescent="0.25">
      <c r="A6217" t="s">
        <v>3628</v>
      </c>
      <c r="B6217" t="s">
        <v>3629</v>
      </c>
      <c r="C6217">
        <v>164.99999999999699</v>
      </c>
      <c r="D6217" t="s">
        <v>5317</v>
      </c>
      <c r="E6217" s="1">
        <v>41878</v>
      </c>
      <c r="F6217" t="s">
        <v>5312</v>
      </c>
      <c r="G6217">
        <v>2</v>
      </c>
      <c r="H6217" t="s">
        <v>5287</v>
      </c>
      <c r="I6217" t="s">
        <v>5302</v>
      </c>
      <c r="J6217" t="s">
        <v>5303</v>
      </c>
      <c r="K6217" t="b">
        <f>LOOKUP(A6217,'[1]UDDATA-1'!B:B,'[1]UDDATA-1'!A:A)&lt;&gt;LOOKUP(A6217,'[1]UDDATA-2'!B:B,'[1]UDDATA-2'!A:A)</f>
        <v>0</v>
      </c>
      <c r="L6217" t="str">
        <f t="shared" si="776"/>
        <v/>
      </c>
      <c r="M6217" t="str">
        <f t="shared" si="777"/>
        <v/>
      </c>
      <c r="N6217" t="str">
        <f t="shared" si="778"/>
        <v/>
      </c>
      <c r="O6217" t="e">
        <f>IF(AND(A6217&lt;&gt;A6216,#REF!&lt;&gt;""),#REF!,"")</f>
        <v>#REF!</v>
      </c>
      <c r="P6217" t="e">
        <f t="shared" si="781"/>
        <v>#REF!</v>
      </c>
      <c r="Q6217" s="2" t="e">
        <f t="shared" ca="1" si="782"/>
        <v>#REF!</v>
      </c>
      <c r="R6217" t="e">
        <f>IF(NOT(#REF!="Indskrevet"),"",IF(E6217="",FALSE,AND(NOT(#REF!),VALUE(RIGHT(CONCATENATE(YEAR(E6217)),2))=15)))</f>
        <v>#REF!</v>
      </c>
      <c r="S6217" t="e">
        <f t="shared" si="779"/>
        <v>#REF!</v>
      </c>
      <c r="T6217" t="e">
        <f t="shared" si="780"/>
        <v>#REF!</v>
      </c>
      <c r="U6217" s="2" t="e">
        <f t="shared" si="783"/>
        <v>#REF!</v>
      </c>
      <c r="V6217" s="2"/>
    </row>
    <row r="6218" spans="1:22" x14ac:dyDescent="0.25">
      <c r="A6218" t="s">
        <v>3628</v>
      </c>
      <c r="B6218" t="s">
        <v>3629</v>
      </c>
      <c r="C6218">
        <v>164.99999999999699</v>
      </c>
      <c r="D6218" t="s">
        <v>5285</v>
      </c>
      <c r="E6218" s="1">
        <v>41830</v>
      </c>
      <c r="F6218" t="s">
        <v>5314</v>
      </c>
      <c r="G6218">
        <v>1</v>
      </c>
      <c r="H6218" t="s">
        <v>5287</v>
      </c>
      <c r="I6218" t="s">
        <v>5305</v>
      </c>
      <c r="J6218" t="s">
        <v>5303</v>
      </c>
      <c r="K6218" t="b">
        <f>LOOKUP(A6218,'[1]UDDATA-1'!B:B,'[1]UDDATA-1'!A:A)&lt;&gt;LOOKUP(A6218,'[1]UDDATA-2'!B:B,'[1]UDDATA-2'!A:A)</f>
        <v>0</v>
      </c>
      <c r="L6218" t="str">
        <f t="shared" si="776"/>
        <v>Objektorienteret Software Engineering</v>
      </c>
      <c r="M6218">
        <f t="shared" si="777"/>
        <v>2</v>
      </c>
      <c r="N6218" t="str">
        <f t="shared" si="778"/>
        <v/>
      </c>
      <c r="O6218" t="e">
        <f>IF(AND(A6218&lt;&gt;A6217,#REF!&lt;&gt;""),#REF!,"")</f>
        <v>#REF!</v>
      </c>
      <c r="P6218" t="e">
        <f t="shared" si="781"/>
        <v>#REF!</v>
      </c>
      <c r="Q6218" s="2" t="e">
        <f t="shared" ca="1" si="782"/>
        <v>#REF!</v>
      </c>
      <c r="R6218" t="e">
        <f>IF(NOT(#REF!="Indskrevet"),"",IF(E6218="",FALSE,AND(NOT(#REF!),VALUE(RIGHT(CONCATENATE(YEAR(E6218)),2))=15)))</f>
        <v>#REF!</v>
      </c>
      <c r="S6218" t="e">
        <f t="shared" si="779"/>
        <v>#REF!</v>
      </c>
      <c r="T6218" t="e">
        <f t="shared" si="780"/>
        <v>#REF!</v>
      </c>
      <c r="U6218" s="2" t="e">
        <f t="shared" si="783"/>
        <v>#REF!</v>
      </c>
      <c r="V6218" s="2"/>
    </row>
    <row r="6219" spans="1:22" x14ac:dyDescent="0.25">
      <c r="A6219" t="s">
        <v>3630</v>
      </c>
      <c r="B6219" t="s">
        <v>3631</v>
      </c>
      <c r="C6219">
        <v>59.999999999998799</v>
      </c>
      <c r="K6219" t="b">
        <f>LOOKUP(A6219,'[1]UDDATA-1'!B:B,'[1]UDDATA-1'!A:A)&lt;&gt;LOOKUP(A6219,'[1]UDDATA-2'!B:B,'[1]UDDATA-2'!A:A)</f>
        <v>0</v>
      </c>
      <c r="L6219" t="str">
        <f t="shared" si="776"/>
        <v/>
      </c>
      <c r="M6219" t="str">
        <f t="shared" si="777"/>
        <v/>
      </c>
      <c r="N6219" t="str">
        <f t="shared" si="778"/>
        <v/>
      </c>
      <c r="O6219" t="e">
        <f>IF(AND(A6219&lt;&gt;A6218,#REF!&lt;&gt;""),#REF!,"")</f>
        <v>#REF!</v>
      </c>
      <c r="P6219" t="e">
        <f t="shared" si="781"/>
        <v>#REF!</v>
      </c>
      <c r="Q6219" s="2" t="e">
        <f t="shared" ca="1" si="782"/>
        <v>#REF!</v>
      </c>
      <c r="R6219" t="e">
        <f>IF(NOT(#REF!="Indskrevet"),"",IF(E6219="",FALSE,AND(NOT(#REF!),VALUE(RIGHT(CONCATENATE(YEAR(E6219)),2))=15)))</f>
        <v>#REF!</v>
      </c>
      <c r="S6219" t="e">
        <f t="shared" si="779"/>
        <v>#REF!</v>
      </c>
      <c r="T6219" t="e">
        <f t="shared" si="780"/>
        <v>#REF!</v>
      </c>
      <c r="U6219" s="2" t="e">
        <f t="shared" si="783"/>
        <v>#REF!</v>
      </c>
      <c r="V6219" s="2"/>
    </row>
    <row r="6220" spans="1:22" x14ac:dyDescent="0.25">
      <c r="A6220" t="s">
        <v>3632</v>
      </c>
      <c r="B6220" t="s">
        <v>3633</v>
      </c>
      <c r="C6220">
        <v>69.999999999999005</v>
      </c>
      <c r="D6220" t="s">
        <v>5306</v>
      </c>
      <c r="E6220" s="1">
        <v>41676</v>
      </c>
      <c r="F6220" t="s">
        <v>5308</v>
      </c>
      <c r="G6220">
        <v>1</v>
      </c>
      <c r="H6220" t="s">
        <v>5307</v>
      </c>
      <c r="I6220" t="s">
        <v>5288</v>
      </c>
      <c r="J6220" t="s">
        <v>5289</v>
      </c>
      <c r="K6220" t="b">
        <f>LOOKUP(A6220,'[1]UDDATA-1'!B:B,'[1]UDDATA-1'!A:A)&lt;&gt;LOOKUP(A6220,'[1]UDDATA-2'!B:B,'[1]UDDATA-2'!A:A)</f>
        <v>0</v>
      </c>
      <c r="L6220" t="str">
        <f t="shared" si="776"/>
        <v>Grundlæggende programmering</v>
      </c>
      <c r="M6220">
        <f t="shared" si="777"/>
        <v>0</v>
      </c>
      <c r="N6220" t="str">
        <f t="shared" si="778"/>
        <v/>
      </c>
      <c r="O6220" t="e">
        <f>IF(AND(A6220&lt;&gt;A6219,#REF!&lt;&gt;""),#REF!,"")</f>
        <v>#REF!</v>
      </c>
      <c r="P6220" t="e">
        <f t="shared" si="781"/>
        <v>#REF!</v>
      </c>
      <c r="Q6220" s="2" t="e">
        <f t="shared" ca="1" si="782"/>
        <v>#REF!</v>
      </c>
      <c r="R6220" t="e">
        <f>IF(NOT(#REF!="Indskrevet"),"",IF(E6220="",FALSE,AND(NOT(#REF!),VALUE(RIGHT(CONCATENATE(YEAR(E6220)),2))=15)))</f>
        <v>#REF!</v>
      </c>
      <c r="S6220" t="e">
        <f t="shared" si="779"/>
        <v>#REF!</v>
      </c>
      <c r="T6220" t="e">
        <f t="shared" si="780"/>
        <v>#REF!</v>
      </c>
      <c r="U6220" s="2" t="e">
        <f t="shared" si="783"/>
        <v>#REF!</v>
      </c>
      <c r="V6220" s="2"/>
    </row>
    <row r="6221" spans="1:22" x14ac:dyDescent="0.25">
      <c r="A6221" t="s">
        <v>3632</v>
      </c>
      <c r="B6221" t="s">
        <v>3633</v>
      </c>
      <c r="C6221">
        <v>69.999999999999005</v>
      </c>
      <c r="D6221" t="s">
        <v>5285</v>
      </c>
      <c r="E6221" s="1">
        <v>41723</v>
      </c>
      <c r="F6221" t="s">
        <v>5308</v>
      </c>
      <c r="G6221">
        <v>2</v>
      </c>
      <c r="H6221" t="s">
        <v>5287</v>
      </c>
      <c r="I6221" t="s">
        <v>5288</v>
      </c>
      <c r="J6221" t="s">
        <v>5293</v>
      </c>
      <c r="K6221" t="b">
        <f>LOOKUP(A6221,'[1]UDDATA-1'!B:B,'[1]UDDATA-1'!A:A)&lt;&gt;LOOKUP(A6221,'[1]UDDATA-2'!B:B,'[1]UDDATA-2'!A:A)</f>
        <v>0</v>
      </c>
      <c r="L6221" t="str">
        <f t="shared" si="776"/>
        <v/>
      </c>
      <c r="M6221" t="str">
        <f t="shared" si="777"/>
        <v/>
      </c>
      <c r="N6221" t="str">
        <f t="shared" si="778"/>
        <v/>
      </c>
      <c r="O6221" t="e">
        <f>IF(AND(A6221&lt;&gt;A6220,#REF!&lt;&gt;""),#REF!,"")</f>
        <v>#REF!</v>
      </c>
      <c r="P6221" t="e">
        <f t="shared" si="781"/>
        <v>#REF!</v>
      </c>
      <c r="Q6221" s="2" t="e">
        <f t="shared" ca="1" si="782"/>
        <v>#REF!</v>
      </c>
      <c r="R6221" t="e">
        <f>IF(NOT(#REF!="Indskrevet"),"",IF(E6221="",FALSE,AND(NOT(#REF!),VALUE(RIGHT(CONCATENATE(YEAR(E6221)),2))=15)))</f>
        <v>#REF!</v>
      </c>
      <c r="S6221" t="e">
        <f t="shared" si="779"/>
        <v>#REF!</v>
      </c>
      <c r="T6221" t="e">
        <f t="shared" si="780"/>
        <v>#REF!</v>
      </c>
      <c r="U6221" s="2" t="e">
        <f t="shared" si="783"/>
        <v>#REF!</v>
      </c>
      <c r="V6221" s="2"/>
    </row>
    <row r="6222" spans="1:22" x14ac:dyDescent="0.25">
      <c r="A6222" t="s">
        <v>3632</v>
      </c>
      <c r="B6222" t="s">
        <v>3633</v>
      </c>
      <c r="C6222">
        <v>69.999999999999005</v>
      </c>
      <c r="D6222" t="s">
        <v>5318</v>
      </c>
      <c r="E6222" s="1">
        <v>41815</v>
      </c>
      <c r="F6222" t="s">
        <v>5309</v>
      </c>
      <c r="G6222">
        <v>1</v>
      </c>
      <c r="H6222" t="s">
        <v>5307</v>
      </c>
      <c r="I6222" t="s">
        <v>5292</v>
      </c>
      <c r="J6222" t="s">
        <v>5293</v>
      </c>
      <c r="K6222" t="b">
        <f>LOOKUP(A6222,'[1]UDDATA-1'!B:B,'[1]UDDATA-1'!A:A)&lt;&gt;LOOKUP(A6222,'[1]UDDATA-2'!B:B,'[1]UDDATA-2'!A:A)</f>
        <v>0</v>
      </c>
      <c r="L6222" t="str">
        <f t="shared" si="776"/>
        <v>Matematik til multimedie-applikationer</v>
      </c>
      <c r="M6222" t="str">
        <f t="shared" si="777"/>
        <v/>
      </c>
      <c r="N6222" t="str">
        <f t="shared" si="778"/>
        <v>U</v>
      </c>
      <c r="O6222" t="e">
        <f>IF(AND(A6222&lt;&gt;A6221,#REF!&lt;&gt;""),#REF!,"")</f>
        <v>#REF!</v>
      </c>
      <c r="P6222" t="e">
        <f t="shared" si="781"/>
        <v>#REF!</v>
      </c>
      <c r="Q6222" s="2" t="e">
        <f t="shared" ca="1" si="782"/>
        <v>#REF!</v>
      </c>
      <c r="R6222" t="e">
        <f>IF(NOT(#REF!="Indskrevet"),"",IF(E6222="",FALSE,AND(NOT(#REF!),VALUE(RIGHT(CONCATENATE(YEAR(E6222)),2))=15)))</f>
        <v>#REF!</v>
      </c>
      <c r="S6222" t="e">
        <f t="shared" si="779"/>
        <v>#REF!</v>
      </c>
      <c r="T6222" t="e">
        <f t="shared" si="780"/>
        <v>#REF!</v>
      </c>
      <c r="U6222" s="2" t="e">
        <f t="shared" si="783"/>
        <v>#REF!</v>
      </c>
      <c r="V6222" s="2"/>
    </row>
    <row r="6223" spans="1:22" x14ac:dyDescent="0.25">
      <c r="A6223" t="s">
        <v>3632</v>
      </c>
      <c r="B6223" t="s">
        <v>3633</v>
      </c>
      <c r="C6223">
        <v>69.999999999999005</v>
      </c>
      <c r="D6223" t="s">
        <v>5306</v>
      </c>
      <c r="E6223" s="1">
        <v>42249</v>
      </c>
      <c r="F6223" t="s">
        <v>5309</v>
      </c>
      <c r="G6223">
        <v>2</v>
      </c>
      <c r="H6223" t="s">
        <v>5287</v>
      </c>
      <c r="I6223" t="s">
        <v>5292</v>
      </c>
      <c r="J6223" t="s">
        <v>5315</v>
      </c>
      <c r="K6223" t="b">
        <f>LOOKUP(A6223,'[1]UDDATA-1'!B:B,'[1]UDDATA-1'!A:A)&lt;&gt;LOOKUP(A6223,'[1]UDDATA-2'!B:B,'[1]UDDATA-2'!A:A)</f>
        <v>0</v>
      </c>
      <c r="L6223" t="str">
        <f t="shared" si="776"/>
        <v/>
      </c>
      <c r="M6223" t="str">
        <f t="shared" si="777"/>
        <v/>
      </c>
      <c r="N6223" t="str">
        <f t="shared" si="778"/>
        <v/>
      </c>
      <c r="O6223" t="e">
        <f>IF(AND(A6223&lt;&gt;A6222,#REF!&lt;&gt;""),#REF!,"")</f>
        <v>#REF!</v>
      </c>
      <c r="P6223" t="e">
        <f t="shared" si="781"/>
        <v>#REF!</v>
      </c>
      <c r="Q6223" s="2" t="e">
        <f t="shared" ca="1" si="782"/>
        <v>#REF!</v>
      </c>
      <c r="R6223" t="e">
        <f>IF(NOT(#REF!="Indskrevet"),"",IF(E6223="",FALSE,AND(NOT(#REF!),VALUE(RIGHT(CONCATENATE(YEAR(E6223)),2))=15)))</f>
        <v>#REF!</v>
      </c>
      <c r="S6223" t="e">
        <f t="shared" si="779"/>
        <v>#REF!</v>
      </c>
      <c r="T6223" t="e">
        <f t="shared" si="780"/>
        <v>#REF!</v>
      </c>
      <c r="U6223" s="2" t="e">
        <f t="shared" si="783"/>
        <v>#REF!</v>
      </c>
      <c r="V6223" s="2"/>
    </row>
    <row r="6224" spans="1:22" x14ac:dyDescent="0.25">
      <c r="A6224" t="s">
        <v>3632</v>
      </c>
      <c r="B6224" t="s">
        <v>3633</v>
      </c>
      <c r="C6224">
        <v>69.999999999999005</v>
      </c>
      <c r="D6224" t="s">
        <v>5306</v>
      </c>
      <c r="E6224" s="1">
        <v>41824</v>
      </c>
      <c r="F6224" t="s">
        <v>5310</v>
      </c>
      <c r="G6224">
        <v>1</v>
      </c>
      <c r="H6224" t="s">
        <v>5307</v>
      </c>
      <c r="I6224" t="s">
        <v>5295</v>
      </c>
      <c r="J6224" t="s">
        <v>5293</v>
      </c>
      <c r="K6224" t="b">
        <f>LOOKUP(A6224,'[1]UDDATA-1'!B:B,'[1]UDDATA-1'!A:A)&lt;&gt;LOOKUP(A6224,'[1]UDDATA-2'!B:B,'[1]UDDATA-2'!A:A)</f>
        <v>0</v>
      </c>
      <c r="L6224" t="str">
        <f t="shared" si="776"/>
        <v>Fysisk interface design</v>
      </c>
      <c r="M6224">
        <f t="shared" si="777"/>
        <v>0</v>
      </c>
      <c r="N6224" t="str">
        <f t="shared" si="778"/>
        <v/>
      </c>
      <c r="O6224" t="e">
        <f>IF(AND(A6224&lt;&gt;A6223,#REF!&lt;&gt;""),#REF!,"")</f>
        <v>#REF!</v>
      </c>
      <c r="P6224" t="e">
        <f t="shared" si="781"/>
        <v>#REF!</v>
      </c>
      <c r="Q6224" s="2" t="e">
        <f t="shared" ca="1" si="782"/>
        <v>#REF!</v>
      </c>
      <c r="R6224" t="e">
        <f>IF(NOT(#REF!="Indskrevet"),"",IF(E6224="",FALSE,AND(NOT(#REF!),VALUE(RIGHT(CONCATENATE(YEAR(E6224)),2))=15)))</f>
        <v>#REF!</v>
      </c>
      <c r="S6224" t="e">
        <f t="shared" si="779"/>
        <v>#REF!</v>
      </c>
      <c r="T6224" t="e">
        <f t="shared" si="780"/>
        <v>#REF!</v>
      </c>
      <c r="U6224" s="2" t="e">
        <f t="shared" si="783"/>
        <v>#REF!</v>
      </c>
      <c r="V6224" s="2"/>
    </row>
    <row r="6225" spans="1:22" x14ac:dyDescent="0.25">
      <c r="A6225" t="s">
        <v>3632</v>
      </c>
      <c r="B6225" t="s">
        <v>3633</v>
      </c>
      <c r="C6225">
        <v>69.999999999999005</v>
      </c>
      <c r="D6225" t="s">
        <v>5296</v>
      </c>
      <c r="E6225" s="1">
        <v>41884</v>
      </c>
      <c r="F6225" t="s">
        <v>5310</v>
      </c>
      <c r="G6225">
        <v>2</v>
      </c>
      <c r="H6225" t="s">
        <v>5287</v>
      </c>
      <c r="I6225" t="s">
        <v>5295</v>
      </c>
      <c r="J6225" t="s">
        <v>5299</v>
      </c>
      <c r="K6225" t="b">
        <f>LOOKUP(A6225,'[1]UDDATA-1'!B:B,'[1]UDDATA-1'!A:A)&lt;&gt;LOOKUP(A6225,'[1]UDDATA-2'!B:B,'[1]UDDATA-2'!A:A)</f>
        <v>0</v>
      </c>
      <c r="L6225" t="str">
        <f t="shared" si="776"/>
        <v/>
      </c>
      <c r="M6225" t="str">
        <f t="shared" si="777"/>
        <v/>
      </c>
      <c r="N6225" t="str">
        <f t="shared" si="778"/>
        <v/>
      </c>
      <c r="O6225" t="e">
        <f>IF(AND(A6225&lt;&gt;A6224,#REF!&lt;&gt;""),#REF!,"")</f>
        <v>#REF!</v>
      </c>
      <c r="P6225" t="e">
        <f t="shared" si="781"/>
        <v>#REF!</v>
      </c>
      <c r="Q6225" s="2" t="e">
        <f t="shared" ca="1" si="782"/>
        <v>#REF!</v>
      </c>
      <c r="R6225" t="e">
        <f>IF(NOT(#REF!="Indskrevet"),"",IF(E6225="",FALSE,AND(NOT(#REF!),VALUE(RIGHT(CONCATENATE(YEAR(E6225)),2))=15)))</f>
        <v>#REF!</v>
      </c>
      <c r="S6225" t="e">
        <f t="shared" si="779"/>
        <v>#REF!</v>
      </c>
      <c r="T6225" t="e">
        <f t="shared" si="780"/>
        <v>#REF!</v>
      </c>
      <c r="U6225" s="2" t="e">
        <f t="shared" si="783"/>
        <v>#REF!</v>
      </c>
      <c r="V6225" s="2"/>
    </row>
    <row r="6226" spans="1:22" x14ac:dyDescent="0.25">
      <c r="A6226" t="s">
        <v>3632</v>
      </c>
      <c r="B6226" t="s">
        <v>3633</v>
      </c>
      <c r="C6226">
        <v>69.999999999999005</v>
      </c>
      <c r="D6226" t="s">
        <v>5318</v>
      </c>
      <c r="E6226" s="1">
        <v>42166</v>
      </c>
      <c r="F6226" t="s">
        <v>5312</v>
      </c>
      <c r="G6226">
        <v>1</v>
      </c>
      <c r="H6226" t="s">
        <v>5287</v>
      </c>
      <c r="I6226" t="s">
        <v>5302</v>
      </c>
      <c r="J6226" t="s">
        <v>5303</v>
      </c>
      <c r="K6226" t="b">
        <f>LOOKUP(A6226,'[1]UDDATA-1'!B:B,'[1]UDDATA-1'!A:A)&lt;&gt;LOOKUP(A6226,'[1]UDDATA-2'!B:B,'[1]UDDATA-2'!A:A)</f>
        <v>0</v>
      </c>
      <c r="L6226" t="str">
        <f t="shared" si="776"/>
        <v>Lyd- og musikbehandling</v>
      </c>
      <c r="M6226" t="str">
        <f t="shared" si="777"/>
        <v/>
      </c>
      <c r="N6226" t="str">
        <f t="shared" si="778"/>
        <v>U</v>
      </c>
      <c r="O6226" t="e">
        <f>IF(AND(A6226&lt;&gt;A6225,#REF!&lt;&gt;""),#REF!,"")</f>
        <v>#REF!</v>
      </c>
      <c r="P6226" t="e">
        <f t="shared" si="781"/>
        <v>#REF!</v>
      </c>
      <c r="Q6226" s="2" t="e">
        <f t="shared" ca="1" si="782"/>
        <v>#REF!</v>
      </c>
      <c r="R6226" t="e">
        <f>IF(NOT(#REF!="Indskrevet"),"",IF(E6226="",FALSE,AND(NOT(#REF!),VALUE(RIGHT(CONCATENATE(YEAR(E6226)),2))=15)))</f>
        <v>#REF!</v>
      </c>
      <c r="S6226" t="e">
        <f t="shared" si="779"/>
        <v>#REF!</v>
      </c>
      <c r="T6226" t="e">
        <f t="shared" si="780"/>
        <v>#REF!</v>
      </c>
      <c r="U6226" s="2" t="e">
        <f t="shared" si="783"/>
        <v>#REF!</v>
      </c>
      <c r="V6226" s="2"/>
    </row>
    <row r="6227" spans="1:22" x14ac:dyDescent="0.25">
      <c r="A6227" t="s">
        <v>3632</v>
      </c>
      <c r="B6227" t="s">
        <v>3633</v>
      </c>
      <c r="C6227">
        <v>69.999999999999005</v>
      </c>
      <c r="D6227" t="s">
        <v>5306</v>
      </c>
      <c r="E6227" s="1">
        <v>42186</v>
      </c>
      <c r="F6227" t="s">
        <v>5314</v>
      </c>
      <c r="G6227">
        <v>1</v>
      </c>
      <c r="H6227" t="s">
        <v>5287</v>
      </c>
      <c r="I6227" t="s">
        <v>5305</v>
      </c>
      <c r="J6227" t="s">
        <v>5303</v>
      </c>
      <c r="K6227" t="b">
        <f>LOOKUP(A6227,'[1]UDDATA-1'!B:B,'[1]UDDATA-1'!A:A)&lt;&gt;LOOKUP(A6227,'[1]UDDATA-2'!B:B,'[1]UDDATA-2'!A:A)</f>
        <v>0</v>
      </c>
      <c r="L6227" t="str">
        <f t="shared" si="776"/>
        <v>Objektorienteret Software Engineering</v>
      </c>
      <c r="M6227">
        <f t="shared" si="777"/>
        <v>0</v>
      </c>
      <c r="N6227" t="str">
        <f t="shared" si="778"/>
        <v/>
      </c>
      <c r="O6227" t="e">
        <f>IF(AND(A6227&lt;&gt;A6226,#REF!&lt;&gt;""),#REF!,"")</f>
        <v>#REF!</v>
      </c>
      <c r="P6227" t="e">
        <f t="shared" si="781"/>
        <v>#REF!</v>
      </c>
      <c r="Q6227" s="2" t="e">
        <f t="shared" ca="1" si="782"/>
        <v>#REF!</v>
      </c>
      <c r="R6227" t="e">
        <f>IF(NOT(#REF!="Indskrevet"),"",IF(E6227="",FALSE,AND(NOT(#REF!),VALUE(RIGHT(CONCATENATE(YEAR(E6227)),2))=15)))</f>
        <v>#REF!</v>
      </c>
      <c r="S6227" t="e">
        <f t="shared" si="779"/>
        <v>#REF!</v>
      </c>
      <c r="T6227" t="e">
        <f t="shared" si="780"/>
        <v>#REF!</v>
      </c>
      <c r="U6227" s="2" t="e">
        <f t="shared" si="783"/>
        <v>#REF!</v>
      </c>
      <c r="V6227" s="2"/>
    </row>
    <row r="6228" spans="1:22" x14ac:dyDescent="0.25">
      <c r="A6228" t="s">
        <v>3634</v>
      </c>
      <c r="B6228" t="s">
        <v>3635</v>
      </c>
      <c r="C6228">
        <v>129.99999999999801</v>
      </c>
      <c r="D6228" t="s">
        <v>5306</v>
      </c>
      <c r="E6228" s="1">
        <v>41891</v>
      </c>
      <c r="F6228" t="s">
        <v>5304</v>
      </c>
      <c r="G6228">
        <v>1</v>
      </c>
      <c r="H6228" t="s">
        <v>5287</v>
      </c>
      <c r="I6228" t="s">
        <v>5305</v>
      </c>
      <c r="J6228" t="s">
        <v>5315</v>
      </c>
      <c r="K6228" t="b">
        <f>LOOKUP(A6228,'[1]UDDATA-1'!B:B,'[1]UDDATA-1'!A:A)&lt;&gt;LOOKUP(A6228,'[1]UDDATA-2'!B:B,'[1]UDDATA-2'!A:A)</f>
        <v>0</v>
      </c>
      <c r="L6228" t="str">
        <f t="shared" si="776"/>
        <v/>
      </c>
      <c r="M6228" t="str">
        <f t="shared" si="777"/>
        <v/>
      </c>
      <c r="N6228" t="str">
        <f t="shared" si="778"/>
        <v/>
      </c>
      <c r="O6228" t="e">
        <f>IF(AND(A6228&lt;&gt;A6227,#REF!&lt;&gt;""),#REF!,"")</f>
        <v>#REF!</v>
      </c>
      <c r="P6228" t="e">
        <f t="shared" si="781"/>
        <v>#REF!</v>
      </c>
      <c r="Q6228" s="2" t="e">
        <f t="shared" ca="1" si="782"/>
        <v>#REF!</v>
      </c>
      <c r="R6228" t="e">
        <f>IF(NOT(#REF!="Indskrevet"),"",IF(E6228="",FALSE,AND(NOT(#REF!),VALUE(RIGHT(CONCATENATE(YEAR(E6228)),2))=15)))</f>
        <v>#REF!</v>
      </c>
      <c r="S6228" t="e">
        <f t="shared" si="779"/>
        <v>#REF!</v>
      </c>
      <c r="T6228" t="e">
        <f t="shared" si="780"/>
        <v>#REF!</v>
      </c>
      <c r="U6228" s="2" t="e">
        <f t="shared" si="783"/>
        <v>#REF!</v>
      </c>
      <c r="V6228" s="2"/>
    </row>
    <row r="6229" spans="1:22" x14ac:dyDescent="0.25">
      <c r="A6229" t="s">
        <v>3634</v>
      </c>
      <c r="B6229" t="s">
        <v>3635</v>
      </c>
      <c r="C6229">
        <v>129.99999999999801</v>
      </c>
      <c r="D6229" t="s">
        <v>5285</v>
      </c>
      <c r="E6229" s="1">
        <v>41290</v>
      </c>
      <c r="F6229" t="s">
        <v>5343</v>
      </c>
      <c r="G6229">
        <v>1</v>
      </c>
      <c r="H6229" t="s">
        <v>5287</v>
      </c>
      <c r="I6229" t="s">
        <v>5288</v>
      </c>
      <c r="J6229" t="s">
        <v>5289</v>
      </c>
      <c r="K6229" t="b">
        <f>LOOKUP(A6229,'[1]UDDATA-1'!B:B,'[1]UDDATA-1'!A:A)&lt;&gt;LOOKUP(A6229,'[1]UDDATA-2'!B:B,'[1]UDDATA-2'!A:A)</f>
        <v>0</v>
      </c>
      <c r="L6229" t="str">
        <f t="shared" si="776"/>
        <v>Grundlæggende programmering</v>
      </c>
      <c r="M6229">
        <f t="shared" si="777"/>
        <v>2</v>
      </c>
      <c r="N6229" t="str">
        <f t="shared" si="778"/>
        <v/>
      </c>
      <c r="O6229" t="e">
        <f>IF(AND(A6229&lt;&gt;A6228,#REF!&lt;&gt;""),#REF!,"")</f>
        <v>#REF!</v>
      </c>
      <c r="P6229" t="e">
        <f t="shared" si="781"/>
        <v>#REF!</v>
      </c>
      <c r="Q6229" s="2" t="e">
        <f t="shared" ca="1" si="782"/>
        <v>#REF!</v>
      </c>
      <c r="R6229" t="e">
        <f>IF(NOT(#REF!="Indskrevet"),"",IF(E6229="",FALSE,AND(NOT(#REF!),VALUE(RIGHT(CONCATENATE(YEAR(E6229)),2))=15)))</f>
        <v>#REF!</v>
      </c>
      <c r="S6229" t="e">
        <f t="shared" si="779"/>
        <v>#REF!</v>
      </c>
      <c r="T6229" t="e">
        <f t="shared" si="780"/>
        <v>#REF!</v>
      </c>
      <c r="U6229" s="2" t="e">
        <f t="shared" si="783"/>
        <v>#REF!</v>
      </c>
      <c r="V6229" s="2"/>
    </row>
    <row r="6230" spans="1:22" x14ac:dyDescent="0.25">
      <c r="A6230" t="s">
        <v>3634</v>
      </c>
      <c r="B6230" t="s">
        <v>3635</v>
      </c>
      <c r="C6230">
        <v>129.99999999999801</v>
      </c>
      <c r="D6230" t="s">
        <v>5306</v>
      </c>
      <c r="E6230" s="1">
        <v>41456</v>
      </c>
      <c r="F6230" t="s">
        <v>5344</v>
      </c>
      <c r="G6230">
        <v>1</v>
      </c>
      <c r="H6230" t="s">
        <v>5307</v>
      </c>
      <c r="I6230" t="s">
        <v>5292</v>
      </c>
      <c r="J6230" t="s">
        <v>5293</v>
      </c>
      <c r="K6230" t="b">
        <f>LOOKUP(A6230,'[1]UDDATA-1'!B:B,'[1]UDDATA-1'!A:A)&lt;&gt;LOOKUP(A6230,'[1]UDDATA-2'!B:B,'[1]UDDATA-2'!A:A)</f>
        <v>0</v>
      </c>
      <c r="L6230" t="str">
        <f t="shared" si="776"/>
        <v>Matematik til multimedie-applikationer</v>
      </c>
      <c r="M6230">
        <f t="shared" si="777"/>
        <v>0</v>
      </c>
      <c r="N6230" t="str">
        <f t="shared" si="778"/>
        <v/>
      </c>
      <c r="O6230" t="e">
        <f>IF(AND(A6230&lt;&gt;A6229,#REF!&lt;&gt;""),#REF!,"")</f>
        <v>#REF!</v>
      </c>
      <c r="P6230" t="e">
        <f t="shared" si="781"/>
        <v>#REF!</v>
      </c>
      <c r="Q6230" s="2" t="e">
        <f t="shared" ca="1" si="782"/>
        <v>#REF!</v>
      </c>
      <c r="R6230" t="e">
        <f>IF(NOT(#REF!="Indskrevet"),"",IF(E6230="",FALSE,AND(NOT(#REF!),VALUE(RIGHT(CONCATENATE(YEAR(E6230)),2))=15)))</f>
        <v>#REF!</v>
      </c>
      <c r="S6230" t="e">
        <f t="shared" si="779"/>
        <v>#REF!</v>
      </c>
      <c r="T6230" t="e">
        <f t="shared" si="780"/>
        <v>#REF!</v>
      </c>
      <c r="U6230" s="2" t="e">
        <f t="shared" si="783"/>
        <v>#REF!</v>
      </c>
      <c r="V6230" s="2"/>
    </row>
    <row r="6231" spans="1:22" x14ac:dyDescent="0.25">
      <c r="A6231" t="s">
        <v>3634</v>
      </c>
      <c r="B6231" t="s">
        <v>3635</v>
      </c>
      <c r="C6231">
        <v>129.99999999999801</v>
      </c>
      <c r="D6231" t="s">
        <v>5296</v>
      </c>
      <c r="E6231" s="1">
        <v>41530</v>
      </c>
      <c r="F6231" t="s">
        <v>5344</v>
      </c>
      <c r="G6231">
        <v>2</v>
      </c>
      <c r="H6231" t="s">
        <v>5287</v>
      </c>
      <c r="I6231" t="s">
        <v>5292</v>
      </c>
      <c r="J6231" t="s">
        <v>5299</v>
      </c>
      <c r="K6231" t="b">
        <f>LOOKUP(A6231,'[1]UDDATA-1'!B:B,'[1]UDDATA-1'!A:A)&lt;&gt;LOOKUP(A6231,'[1]UDDATA-2'!B:B,'[1]UDDATA-2'!A:A)</f>
        <v>0</v>
      </c>
      <c r="L6231" t="str">
        <f t="shared" si="776"/>
        <v/>
      </c>
      <c r="M6231" t="str">
        <f t="shared" si="777"/>
        <v/>
      </c>
      <c r="N6231" t="str">
        <f t="shared" si="778"/>
        <v/>
      </c>
      <c r="O6231" t="e">
        <f>IF(AND(A6231&lt;&gt;A6230,#REF!&lt;&gt;""),#REF!,"")</f>
        <v>#REF!</v>
      </c>
      <c r="P6231" t="e">
        <f t="shared" si="781"/>
        <v>#REF!</v>
      </c>
      <c r="Q6231" s="2" t="e">
        <f t="shared" ca="1" si="782"/>
        <v>#REF!</v>
      </c>
      <c r="R6231" t="e">
        <f>IF(NOT(#REF!="Indskrevet"),"",IF(E6231="",FALSE,AND(NOT(#REF!),VALUE(RIGHT(CONCATENATE(YEAR(E6231)),2))=15)))</f>
        <v>#REF!</v>
      </c>
      <c r="S6231" t="e">
        <f t="shared" si="779"/>
        <v>#REF!</v>
      </c>
      <c r="T6231" t="e">
        <f t="shared" si="780"/>
        <v>#REF!</v>
      </c>
      <c r="U6231" s="2" t="e">
        <f t="shared" si="783"/>
        <v>#REF!</v>
      </c>
      <c r="V6231" s="2"/>
    </row>
    <row r="6232" spans="1:22" x14ac:dyDescent="0.25">
      <c r="A6232" t="s">
        <v>3634</v>
      </c>
      <c r="B6232" t="s">
        <v>3635</v>
      </c>
      <c r="C6232">
        <v>129.99999999999801</v>
      </c>
      <c r="D6232" t="s">
        <v>5290</v>
      </c>
      <c r="E6232" s="1">
        <v>41499</v>
      </c>
      <c r="F6232" t="s">
        <v>5345</v>
      </c>
      <c r="G6232">
        <v>1</v>
      </c>
      <c r="H6232" t="s">
        <v>5287</v>
      </c>
      <c r="I6232" t="s">
        <v>5295</v>
      </c>
      <c r="J6232" t="s">
        <v>5293</v>
      </c>
      <c r="K6232" t="b">
        <f>LOOKUP(A6232,'[1]UDDATA-1'!B:B,'[1]UDDATA-1'!A:A)&lt;&gt;LOOKUP(A6232,'[1]UDDATA-2'!B:B,'[1]UDDATA-2'!A:A)</f>
        <v>0</v>
      </c>
      <c r="L6232" t="str">
        <f t="shared" si="776"/>
        <v>Fysisk interface design</v>
      </c>
      <c r="M6232">
        <f t="shared" si="777"/>
        <v>10</v>
      </c>
      <c r="N6232" t="str">
        <f t="shared" si="778"/>
        <v/>
      </c>
      <c r="O6232" t="e">
        <f>IF(AND(A6232&lt;&gt;A6231,#REF!&lt;&gt;""),#REF!,"")</f>
        <v>#REF!</v>
      </c>
      <c r="P6232" t="e">
        <f t="shared" si="781"/>
        <v>#REF!</v>
      </c>
      <c r="Q6232" s="2" t="e">
        <f t="shared" ca="1" si="782"/>
        <v>#REF!</v>
      </c>
      <c r="R6232" t="e">
        <f>IF(NOT(#REF!="Indskrevet"),"",IF(E6232="",FALSE,AND(NOT(#REF!),VALUE(RIGHT(CONCATENATE(YEAR(E6232)),2))=15)))</f>
        <v>#REF!</v>
      </c>
      <c r="S6232" t="e">
        <f t="shared" si="779"/>
        <v>#REF!</v>
      </c>
      <c r="T6232" t="e">
        <f t="shared" si="780"/>
        <v>#REF!</v>
      </c>
      <c r="U6232" s="2" t="e">
        <f t="shared" si="783"/>
        <v>#REF!</v>
      </c>
      <c r="V6232" s="2"/>
    </row>
    <row r="6233" spans="1:22" x14ac:dyDescent="0.25">
      <c r="A6233" t="s">
        <v>3634</v>
      </c>
      <c r="B6233" t="s">
        <v>3635</v>
      </c>
      <c r="C6233">
        <v>129.99999999999801</v>
      </c>
      <c r="D6233" t="s">
        <v>5327</v>
      </c>
      <c r="E6233" s="1">
        <v>41690</v>
      </c>
      <c r="F6233" t="s">
        <v>5346</v>
      </c>
      <c r="G6233">
        <v>1</v>
      </c>
      <c r="H6233" t="s">
        <v>5307</v>
      </c>
      <c r="I6233" t="s">
        <v>5298</v>
      </c>
      <c r="J6233" t="s">
        <v>5299</v>
      </c>
      <c r="K6233" t="b">
        <f>LOOKUP(A6233,'[1]UDDATA-1'!B:B,'[1]UDDATA-1'!A:A)&lt;&gt;LOOKUP(A6233,'[1]UDDATA-2'!B:B,'[1]UDDATA-2'!A:A)</f>
        <v>0</v>
      </c>
      <c r="L6233" t="str">
        <f t="shared" si="776"/>
        <v>Proceduremæssig programmering</v>
      </c>
      <c r="M6233">
        <f t="shared" si="777"/>
        <v>-3</v>
      </c>
      <c r="N6233" t="str">
        <f t="shared" si="778"/>
        <v/>
      </c>
      <c r="O6233" t="e">
        <f>IF(AND(A6233&lt;&gt;A6232,#REF!&lt;&gt;""),#REF!,"")</f>
        <v>#REF!</v>
      </c>
      <c r="P6233" t="e">
        <f t="shared" si="781"/>
        <v>#REF!</v>
      </c>
      <c r="Q6233" s="2" t="e">
        <f t="shared" ca="1" si="782"/>
        <v>#REF!</v>
      </c>
      <c r="R6233" t="e">
        <f>IF(NOT(#REF!="Indskrevet"),"",IF(E6233="",FALSE,AND(NOT(#REF!),VALUE(RIGHT(CONCATENATE(YEAR(E6233)),2))=15)))</f>
        <v>#REF!</v>
      </c>
      <c r="S6233" t="e">
        <f t="shared" si="779"/>
        <v>#REF!</v>
      </c>
      <c r="T6233" t="e">
        <f t="shared" si="780"/>
        <v>#REF!</v>
      </c>
      <c r="U6233" s="2" t="e">
        <f t="shared" si="783"/>
        <v>#REF!</v>
      </c>
      <c r="V6233" s="2"/>
    </row>
    <row r="6234" spans="1:22" x14ac:dyDescent="0.25">
      <c r="A6234" t="s">
        <v>3634</v>
      </c>
      <c r="B6234" t="s">
        <v>3635</v>
      </c>
      <c r="C6234">
        <v>129.99999999999801</v>
      </c>
      <c r="D6234" t="s">
        <v>5285</v>
      </c>
      <c r="E6234" s="1">
        <v>41774</v>
      </c>
      <c r="F6234" t="s">
        <v>5346</v>
      </c>
      <c r="G6234">
        <v>2</v>
      </c>
      <c r="H6234" t="s">
        <v>5287</v>
      </c>
      <c r="I6234" t="s">
        <v>5298</v>
      </c>
      <c r="J6234" t="s">
        <v>5303</v>
      </c>
      <c r="K6234" t="b">
        <f>LOOKUP(A6234,'[1]UDDATA-1'!B:B,'[1]UDDATA-1'!A:A)&lt;&gt;LOOKUP(A6234,'[1]UDDATA-2'!B:B,'[1]UDDATA-2'!A:A)</f>
        <v>0</v>
      </c>
      <c r="L6234" t="str">
        <f t="shared" si="776"/>
        <v/>
      </c>
      <c r="M6234" t="str">
        <f t="shared" si="777"/>
        <v/>
      </c>
      <c r="N6234" t="str">
        <f t="shared" si="778"/>
        <v/>
      </c>
      <c r="O6234" t="e">
        <f>IF(AND(A6234&lt;&gt;A6233,#REF!&lt;&gt;""),#REF!,"")</f>
        <v>#REF!</v>
      </c>
      <c r="P6234" t="e">
        <f t="shared" si="781"/>
        <v>#REF!</v>
      </c>
      <c r="Q6234" s="2" t="e">
        <f t="shared" ca="1" si="782"/>
        <v>#REF!</v>
      </c>
      <c r="R6234" t="e">
        <f>IF(NOT(#REF!="Indskrevet"),"",IF(E6234="",FALSE,AND(NOT(#REF!),VALUE(RIGHT(CONCATENATE(YEAR(E6234)),2))=15)))</f>
        <v>#REF!</v>
      </c>
      <c r="S6234" t="e">
        <f t="shared" si="779"/>
        <v>#REF!</v>
      </c>
      <c r="T6234" t="e">
        <f t="shared" si="780"/>
        <v>#REF!</v>
      </c>
      <c r="U6234" s="2" t="e">
        <f t="shared" si="783"/>
        <v>#REF!</v>
      </c>
      <c r="V6234" s="2"/>
    </row>
    <row r="6235" spans="1:22" x14ac:dyDescent="0.25">
      <c r="A6235" t="s">
        <v>3634</v>
      </c>
      <c r="B6235" t="s">
        <v>3635</v>
      </c>
      <c r="C6235">
        <v>129.99999999999801</v>
      </c>
      <c r="D6235" t="s">
        <v>5285</v>
      </c>
      <c r="E6235" s="1">
        <v>41800</v>
      </c>
      <c r="F6235" t="s">
        <v>5347</v>
      </c>
      <c r="G6235">
        <v>1</v>
      </c>
      <c r="H6235" t="s">
        <v>5287</v>
      </c>
      <c r="I6235" t="s">
        <v>5302</v>
      </c>
      <c r="J6235" t="s">
        <v>5303</v>
      </c>
      <c r="K6235" t="b">
        <f>LOOKUP(A6235,'[1]UDDATA-1'!B:B,'[1]UDDATA-1'!A:A)&lt;&gt;LOOKUP(A6235,'[1]UDDATA-2'!B:B,'[1]UDDATA-2'!A:A)</f>
        <v>0</v>
      </c>
      <c r="L6235" t="str">
        <f t="shared" si="776"/>
        <v>Lyd- og musikbehandling</v>
      </c>
      <c r="M6235">
        <f t="shared" si="777"/>
        <v>2</v>
      </c>
      <c r="N6235" t="str">
        <f t="shared" si="778"/>
        <v/>
      </c>
      <c r="O6235" t="e">
        <f>IF(AND(A6235&lt;&gt;A6234,#REF!&lt;&gt;""),#REF!,"")</f>
        <v>#REF!</v>
      </c>
      <c r="P6235" t="e">
        <f t="shared" si="781"/>
        <v>#REF!</v>
      </c>
      <c r="Q6235" s="2" t="e">
        <f t="shared" ca="1" si="782"/>
        <v>#REF!</v>
      </c>
      <c r="R6235" t="e">
        <f>IF(NOT(#REF!="Indskrevet"),"",IF(E6235="",FALSE,AND(NOT(#REF!),VALUE(RIGHT(CONCATENATE(YEAR(E6235)),2))=15)))</f>
        <v>#REF!</v>
      </c>
      <c r="S6235" t="e">
        <f t="shared" si="779"/>
        <v>#REF!</v>
      </c>
      <c r="T6235" t="e">
        <f t="shared" si="780"/>
        <v>#REF!</v>
      </c>
      <c r="U6235" s="2" t="e">
        <f t="shared" si="783"/>
        <v>#REF!</v>
      </c>
      <c r="V6235" s="2"/>
    </row>
    <row r="6236" spans="1:22" x14ac:dyDescent="0.25">
      <c r="A6236" t="s">
        <v>3634</v>
      </c>
      <c r="B6236" t="s">
        <v>3635</v>
      </c>
      <c r="C6236">
        <v>129.99999999999801</v>
      </c>
      <c r="D6236" t="s">
        <v>5327</v>
      </c>
      <c r="E6236" s="1">
        <v>41815</v>
      </c>
      <c r="F6236" t="s">
        <v>5348</v>
      </c>
      <c r="G6236">
        <v>1</v>
      </c>
      <c r="H6236" t="s">
        <v>5307</v>
      </c>
      <c r="I6236" t="s">
        <v>5305</v>
      </c>
      <c r="J6236" t="s">
        <v>5303</v>
      </c>
      <c r="K6236" t="b">
        <f>LOOKUP(A6236,'[1]UDDATA-1'!B:B,'[1]UDDATA-1'!A:A)&lt;&gt;LOOKUP(A6236,'[1]UDDATA-2'!B:B,'[1]UDDATA-2'!A:A)</f>
        <v>0</v>
      </c>
      <c r="L6236" t="str">
        <f t="shared" si="776"/>
        <v>Objektorienteret Software Engineering</v>
      </c>
      <c r="M6236">
        <f t="shared" si="777"/>
        <v>-3</v>
      </c>
      <c r="N6236" t="str">
        <f t="shared" si="778"/>
        <v/>
      </c>
      <c r="O6236" t="e">
        <f>IF(AND(A6236&lt;&gt;A6235,#REF!&lt;&gt;""),#REF!,"")</f>
        <v>#REF!</v>
      </c>
      <c r="P6236" t="e">
        <f t="shared" si="781"/>
        <v>#REF!</v>
      </c>
      <c r="Q6236" s="2" t="e">
        <f t="shared" ca="1" si="782"/>
        <v>#REF!</v>
      </c>
      <c r="R6236" t="e">
        <f>IF(NOT(#REF!="Indskrevet"),"",IF(E6236="",FALSE,AND(NOT(#REF!),VALUE(RIGHT(CONCATENATE(YEAR(E6236)),2))=15)))</f>
        <v>#REF!</v>
      </c>
      <c r="S6236" t="e">
        <f t="shared" si="779"/>
        <v>#REF!</v>
      </c>
      <c r="T6236" t="e">
        <f t="shared" si="780"/>
        <v>#REF!</v>
      </c>
      <c r="U6236" s="2" t="e">
        <f t="shared" si="783"/>
        <v>#REF!</v>
      </c>
      <c r="V6236" s="2"/>
    </row>
    <row r="6237" spans="1:22" x14ac:dyDescent="0.25">
      <c r="A6237" t="s">
        <v>3634</v>
      </c>
      <c r="B6237" t="s">
        <v>3635</v>
      </c>
      <c r="C6237">
        <v>129.99999999999801</v>
      </c>
      <c r="D6237" t="s">
        <v>5306</v>
      </c>
      <c r="E6237" s="1">
        <v>41891</v>
      </c>
      <c r="F6237" t="s">
        <v>5348</v>
      </c>
      <c r="G6237">
        <v>2</v>
      </c>
      <c r="H6237" t="s">
        <v>5307</v>
      </c>
      <c r="I6237" t="s">
        <v>5305</v>
      </c>
      <c r="J6237" t="s">
        <v>5315</v>
      </c>
      <c r="K6237" t="b">
        <f>LOOKUP(A6237,'[1]UDDATA-1'!B:B,'[1]UDDATA-1'!A:A)&lt;&gt;LOOKUP(A6237,'[1]UDDATA-2'!B:B,'[1]UDDATA-2'!A:A)</f>
        <v>0</v>
      </c>
      <c r="L6237" t="str">
        <f t="shared" si="776"/>
        <v/>
      </c>
      <c r="M6237" t="str">
        <f t="shared" si="777"/>
        <v/>
      </c>
      <c r="N6237" t="str">
        <f t="shared" si="778"/>
        <v/>
      </c>
      <c r="O6237" t="e">
        <f>IF(AND(A6237&lt;&gt;A6236,#REF!&lt;&gt;""),#REF!,"")</f>
        <v>#REF!</v>
      </c>
      <c r="P6237" t="e">
        <f t="shared" si="781"/>
        <v>#REF!</v>
      </c>
      <c r="Q6237" s="2" t="e">
        <f t="shared" ca="1" si="782"/>
        <v>#REF!</v>
      </c>
      <c r="R6237" t="e">
        <f>IF(NOT(#REF!="Indskrevet"),"",IF(E6237="",FALSE,AND(NOT(#REF!),VALUE(RIGHT(CONCATENATE(YEAR(E6237)),2))=15)))</f>
        <v>#REF!</v>
      </c>
      <c r="S6237" t="e">
        <f t="shared" si="779"/>
        <v>#REF!</v>
      </c>
      <c r="T6237" t="e">
        <f t="shared" si="780"/>
        <v>#REF!</v>
      </c>
      <c r="U6237" s="2" t="e">
        <f t="shared" si="783"/>
        <v>#REF!</v>
      </c>
      <c r="V6237" s="2"/>
    </row>
    <row r="6238" spans="1:22" x14ac:dyDescent="0.25">
      <c r="A6238" t="s">
        <v>3634</v>
      </c>
      <c r="B6238" t="s">
        <v>3635</v>
      </c>
      <c r="C6238">
        <v>129.99999999999801</v>
      </c>
      <c r="D6238" t="s">
        <v>5285</v>
      </c>
      <c r="E6238" s="1">
        <v>42179</v>
      </c>
      <c r="F6238" t="s">
        <v>5348</v>
      </c>
      <c r="G6238">
        <v>3</v>
      </c>
      <c r="H6238" t="s">
        <v>5287</v>
      </c>
      <c r="I6238" t="s">
        <v>5305</v>
      </c>
      <c r="J6238" t="s">
        <v>5313</v>
      </c>
      <c r="K6238" t="b">
        <f>LOOKUP(A6238,'[1]UDDATA-1'!B:B,'[1]UDDATA-1'!A:A)&lt;&gt;LOOKUP(A6238,'[1]UDDATA-2'!B:B,'[1]UDDATA-2'!A:A)</f>
        <v>0</v>
      </c>
      <c r="L6238" t="str">
        <f t="shared" si="776"/>
        <v/>
      </c>
      <c r="M6238" t="str">
        <f t="shared" si="777"/>
        <v/>
      </c>
      <c r="N6238" t="str">
        <f t="shared" si="778"/>
        <v/>
      </c>
      <c r="O6238" t="e">
        <f>IF(AND(A6238&lt;&gt;A6237,#REF!&lt;&gt;""),#REF!,"")</f>
        <v>#REF!</v>
      </c>
      <c r="P6238" t="e">
        <f t="shared" si="781"/>
        <v>#REF!</v>
      </c>
      <c r="Q6238" s="2" t="e">
        <f t="shared" ca="1" si="782"/>
        <v>#REF!</v>
      </c>
      <c r="R6238" t="e">
        <f>IF(NOT(#REF!="Indskrevet"),"",IF(E6238="",FALSE,AND(NOT(#REF!),VALUE(RIGHT(CONCATENATE(YEAR(E6238)),2))=15)))</f>
        <v>#REF!</v>
      </c>
      <c r="S6238" t="e">
        <f t="shared" si="779"/>
        <v>#REF!</v>
      </c>
      <c r="T6238" t="e">
        <f t="shared" si="780"/>
        <v>#REF!</v>
      </c>
      <c r="U6238" s="2" t="e">
        <f t="shared" si="783"/>
        <v>#REF!</v>
      </c>
      <c r="V6238" s="2"/>
    </row>
    <row r="6239" spans="1:22" x14ac:dyDescent="0.25">
      <c r="A6239" t="s">
        <v>3636</v>
      </c>
      <c r="B6239" t="s">
        <v>3637</v>
      </c>
      <c r="C6239">
        <v>149.99999999999699</v>
      </c>
      <c r="D6239" t="s">
        <v>5296</v>
      </c>
      <c r="E6239" s="1">
        <v>41316</v>
      </c>
      <c r="F6239" t="s">
        <v>5308</v>
      </c>
      <c r="G6239">
        <v>1</v>
      </c>
      <c r="H6239" t="s">
        <v>5287</v>
      </c>
      <c r="I6239" t="s">
        <v>5288</v>
      </c>
      <c r="J6239" t="s">
        <v>5289</v>
      </c>
      <c r="K6239" t="b">
        <f>LOOKUP(A6239,'[1]UDDATA-1'!B:B,'[1]UDDATA-1'!A:A)&lt;&gt;LOOKUP(A6239,'[1]UDDATA-2'!B:B,'[1]UDDATA-2'!A:A)</f>
        <v>0</v>
      </c>
      <c r="L6239" t="str">
        <f t="shared" si="776"/>
        <v>Grundlæggende programmering</v>
      </c>
      <c r="M6239">
        <f t="shared" si="777"/>
        <v>7</v>
      </c>
      <c r="N6239" t="str">
        <f t="shared" si="778"/>
        <v/>
      </c>
      <c r="O6239" t="e">
        <f>IF(AND(A6239&lt;&gt;A6238,#REF!&lt;&gt;""),#REF!,"")</f>
        <v>#REF!</v>
      </c>
      <c r="P6239" t="e">
        <f t="shared" si="781"/>
        <v>#REF!</v>
      </c>
      <c r="Q6239" s="2" t="e">
        <f t="shared" ca="1" si="782"/>
        <v>#REF!</v>
      </c>
      <c r="R6239" t="e">
        <f>IF(NOT(#REF!="Indskrevet"),"",IF(E6239="",FALSE,AND(NOT(#REF!),VALUE(RIGHT(CONCATENATE(YEAR(E6239)),2))=15)))</f>
        <v>#REF!</v>
      </c>
      <c r="S6239" t="e">
        <f t="shared" si="779"/>
        <v>#REF!</v>
      </c>
      <c r="T6239" t="e">
        <f t="shared" si="780"/>
        <v>#REF!</v>
      </c>
      <c r="U6239" s="2" t="e">
        <f t="shared" si="783"/>
        <v>#REF!</v>
      </c>
      <c r="V6239" s="2"/>
    </row>
    <row r="6240" spans="1:22" x14ac:dyDescent="0.25">
      <c r="A6240" t="s">
        <v>3636</v>
      </c>
      <c r="B6240" t="s">
        <v>3637</v>
      </c>
      <c r="C6240">
        <v>149.99999999999699</v>
      </c>
      <c r="D6240" t="s">
        <v>5290</v>
      </c>
      <c r="E6240" s="1">
        <v>41452</v>
      </c>
      <c r="F6240" t="s">
        <v>5309</v>
      </c>
      <c r="G6240">
        <v>1</v>
      </c>
      <c r="H6240" t="s">
        <v>5287</v>
      </c>
      <c r="I6240" t="s">
        <v>5292</v>
      </c>
      <c r="J6240" t="s">
        <v>5293</v>
      </c>
      <c r="K6240" t="b">
        <f>LOOKUP(A6240,'[1]UDDATA-1'!B:B,'[1]UDDATA-1'!A:A)&lt;&gt;LOOKUP(A6240,'[1]UDDATA-2'!B:B,'[1]UDDATA-2'!A:A)</f>
        <v>0</v>
      </c>
      <c r="L6240" t="str">
        <f t="shared" si="776"/>
        <v>Matematik til multimedie-applikationer</v>
      </c>
      <c r="M6240">
        <f t="shared" si="777"/>
        <v>10</v>
      </c>
      <c r="N6240" t="str">
        <f t="shared" si="778"/>
        <v/>
      </c>
      <c r="O6240" t="e">
        <f>IF(AND(A6240&lt;&gt;A6239,#REF!&lt;&gt;""),#REF!,"")</f>
        <v>#REF!</v>
      </c>
      <c r="P6240" t="e">
        <f t="shared" si="781"/>
        <v>#REF!</v>
      </c>
      <c r="Q6240" s="2" t="e">
        <f t="shared" ca="1" si="782"/>
        <v>#REF!</v>
      </c>
      <c r="R6240" t="e">
        <f>IF(NOT(#REF!="Indskrevet"),"",IF(E6240="",FALSE,AND(NOT(#REF!),VALUE(RIGHT(CONCATENATE(YEAR(E6240)),2))=15)))</f>
        <v>#REF!</v>
      </c>
      <c r="S6240" t="e">
        <f t="shared" si="779"/>
        <v>#REF!</v>
      </c>
      <c r="T6240" t="e">
        <f t="shared" si="780"/>
        <v>#REF!</v>
      </c>
      <c r="U6240" s="2" t="e">
        <f t="shared" si="783"/>
        <v>#REF!</v>
      </c>
      <c r="V6240" s="2"/>
    </row>
    <row r="6241" spans="1:22" x14ac:dyDescent="0.25">
      <c r="A6241" t="s">
        <v>3636</v>
      </c>
      <c r="B6241" t="s">
        <v>3637</v>
      </c>
      <c r="C6241">
        <v>149.99999999999699</v>
      </c>
      <c r="D6241" t="s">
        <v>5290</v>
      </c>
      <c r="E6241" s="1">
        <v>41484</v>
      </c>
      <c r="F6241" t="s">
        <v>5310</v>
      </c>
      <c r="G6241">
        <v>1</v>
      </c>
      <c r="H6241" t="s">
        <v>5287</v>
      </c>
      <c r="I6241" t="s">
        <v>5295</v>
      </c>
      <c r="J6241" t="s">
        <v>5293</v>
      </c>
      <c r="K6241" t="b">
        <f>LOOKUP(A6241,'[1]UDDATA-1'!B:B,'[1]UDDATA-1'!A:A)&lt;&gt;LOOKUP(A6241,'[1]UDDATA-2'!B:B,'[1]UDDATA-2'!A:A)</f>
        <v>0</v>
      </c>
      <c r="L6241" t="str">
        <f t="shared" si="776"/>
        <v>Fysisk interface design</v>
      </c>
      <c r="M6241">
        <f t="shared" si="777"/>
        <v>10</v>
      </c>
      <c r="N6241" t="str">
        <f t="shared" si="778"/>
        <v/>
      </c>
      <c r="O6241" t="e">
        <f>IF(AND(A6241&lt;&gt;A6240,#REF!&lt;&gt;""),#REF!,"")</f>
        <v>#REF!</v>
      </c>
      <c r="P6241" t="e">
        <f t="shared" si="781"/>
        <v>#REF!</v>
      </c>
      <c r="Q6241" s="2" t="e">
        <f t="shared" ca="1" si="782"/>
        <v>#REF!</v>
      </c>
      <c r="R6241" t="e">
        <f>IF(NOT(#REF!="Indskrevet"),"",IF(E6241="",FALSE,AND(NOT(#REF!),VALUE(RIGHT(CONCATENATE(YEAR(E6241)),2))=15)))</f>
        <v>#REF!</v>
      </c>
      <c r="S6241" t="e">
        <f t="shared" si="779"/>
        <v>#REF!</v>
      </c>
      <c r="T6241" t="e">
        <f t="shared" si="780"/>
        <v>#REF!</v>
      </c>
      <c r="U6241" s="2" t="e">
        <f t="shared" si="783"/>
        <v>#REF!</v>
      </c>
      <c r="V6241" s="2"/>
    </row>
    <row r="6242" spans="1:22" x14ac:dyDescent="0.25">
      <c r="A6242" t="s">
        <v>3636</v>
      </c>
      <c r="B6242" t="s">
        <v>3637</v>
      </c>
      <c r="C6242">
        <v>149.99999999999699</v>
      </c>
      <c r="D6242" t="s">
        <v>5317</v>
      </c>
      <c r="E6242" s="1">
        <v>41688</v>
      </c>
      <c r="F6242" t="s">
        <v>5311</v>
      </c>
      <c r="G6242">
        <v>1</v>
      </c>
      <c r="H6242" t="s">
        <v>5287</v>
      </c>
      <c r="I6242" t="s">
        <v>5298</v>
      </c>
      <c r="J6242" t="s">
        <v>5299</v>
      </c>
      <c r="K6242" t="b">
        <f>LOOKUP(A6242,'[1]UDDATA-1'!B:B,'[1]UDDATA-1'!A:A)&lt;&gt;LOOKUP(A6242,'[1]UDDATA-2'!B:B,'[1]UDDATA-2'!A:A)</f>
        <v>0</v>
      </c>
      <c r="L6242" t="str">
        <f t="shared" si="776"/>
        <v>Proceduremæssig programmering</v>
      </c>
      <c r="M6242">
        <f t="shared" si="777"/>
        <v>4</v>
      </c>
      <c r="N6242" t="str">
        <f t="shared" si="778"/>
        <v/>
      </c>
      <c r="O6242" t="e">
        <f>IF(AND(A6242&lt;&gt;A6241,#REF!&lt;&gt;""),#REF!,"")</f>
        <v>#REF!</v>
      </c>
      <c r="P6242" t="e">
        <f t="shared" si="781"/>
        <v>#REF!</v>
      </c>
      <c r="Q6242" s="2" t="e">
        <f t="shared" ca="1" si="782"/>
        <v>#REF!</v>
      </c>
      <c r="R6242" t="e">
        <f>IF(NOT(#REF!="Indskrevet"),"",IF(E6242="",FALSE,AND(NOT(#REF!),VALUE(RIGHT(CONCATENATE(YEAR(E6242)),2))=15)))</f>
        <v>#REF!</v>
      </c>
      <c r="S6242" t="e">
        <f t="shared" si="779"/>
        <v>#REF!</v>
      </c>
      <c r="T6242" t="e">
        <f t="shared" si="780"/>
        <v>#REF!</v>
      </c>
      <c r="U6242" s="2" t="e">
        <f t="shared" si="783"/>
        <v>#REF!</v>
      </c>
      <c r="V6242" s="2"/>
    </row>
    <row r="6243" spans="1:22" x14ac:dyDescent="0.25">
      <c r="A6243" t="s">
        <v>3636</v>
      </c>
      <c r="B6243" t="s">
        <v>3637</v>
      </c>
      <c r="C6243">
        <v>149.99999999999699</v>
      </c>
      <c r="D6243" t="s">
        <v>5296</v>
      </c>
      <c r="E6243" s="1">
        <v>41796</v>
      </c>
      <c r="F6243" t="s">
        <v>5312</v>
      </c>
      <c r="G6243">
        <v>1</v>
      </c>
      <c r="H6243" t="s">
        <v>5287</v>
      </c>
      <c r="I6243" t="s">
        <v>5302</v>
      </c>
      <c r="J6243" t="s">
        <v>5303</v>
      </c>
      <c r="K6243" t="b">
        <f>LOOKUP(A6243,'[1]UDDATA-1'!B:B,'[1]UDDATA-1'!A:A)&lt;&gt;LOOKUP(A6243,'[1]UDDATA-2'!B:B,'[1]UDDATA-2'!A:A)</f>
        <v>0</v>
      </c>
      <c r="L6243" t="str">
        <f t="shared" si="776"/>
        <v>Lyd- og musikbehandling</v>
      </c>
      <c r="M6243">
        <f t="shared" si="777"/>
        <v>7</v>
      </c>
      <c r="N6243" t="str">
        <f t="shared" si="778"/>
        <v/>
      </c>
      <c r="O6243" t="e">
        <f>IF(AND(A6243&lt;&gt;A6242,#REF!&lt;&gt;""),#REF!,"")</f>
        <v>#REF!</v>
      </c>
      <c r="P6243" t="e">
        <f t="shared" si="781"/>
        <v>#REF!</v>
      </c>
      <c r="Q6243" s="2" t="e">
        <f t="shared" ca="1" si="782"/>
        <v>#REF!</v>
      </c>
      <c r="R6243" t="e">
        <f>IF(NOT(#REF!="Indskrevet"),"",IF(E6243="",FALSE,AND(NOT(#REF!),VALUE(RIGHT(CONCATENATE(YEAR(E6243)),2))=15)))</f>
        <v>#REF!</v>
      </c>
      <c r="S6243" t="e">
        <f t="shared" si="779"/>
        <v>#REF!</v>
      </c>
      <c r="T6243" t="e">
        <f t="shared" si="780"/>
        <v>#REF!</v>
      </c>
      <c r="U6243" s="2" t="e">
        <f t="shared" si="783"/>
        <v>#REF!</v>
      </c>
      <c r="V6243" s="2"/>
    </row>
    <row r="6244" spans="1:22" x14ac:dyDescent="0.25">
      <c r="A6244" t="s">
        <v>3636</v>
      </c>
      <c r="B6244" t="s">
        <v>3637</v>
      </c>
      <c r="C6244">
        <v>149.99999999999699</v>
      </c>
      <c r="D6244" t="s">
        <v>5296</v>
      </c>
      <c r="E6244" s="1">
        <v>41837</v>
      </c>
      <c r="F6244" t="s">
        <v>5314</v>
      </c>
      <c r="G6244">
        <v>1</v>
      </c>
      <c r="H6244" t="s">
        <v>5287</v>
      </c>
      <c r="I6244" t="s">
        <v>5305</v>
      </c>
      <c r="J6244" t="s">
        <v>5303</v>
      </c>
      <c r="K6244" t="b">
        <f>LOOKUP(A6244,'[1]UDDATA-1'!B:B,'[1]UDDATA-1'!A:A)&lt;&gt;LOOKUP(A6244,'[1]UDDATA-2'!B:B,'[1]UDDATA-2'!A:A)</f>
        <v>0</v>
      </c>
      <c r="L6244" t="str">
        <f t="shared" si="776"/>
        <v>Objektorienteret Software Engineering</v>
      </c>
      <c r="M6244">
        <f t="shared" si="777"/>
        <v>7</v>
      </c>
      <c r="N6244" t="str">
        <f t="shared" si="778"/>
        <v/>
      </c>
      <c r="O6244" t="e">
        <f>IF(AND(A6244&lt;&gt;A6243,#REF!&lt;&gt;""),#REF!,"")</f>
        <v>#REF!</v>
      </c>
      <c r="P6244" t="e">
        <f t="shared" si="781"/>
        <v>#REF!</v>
      </c>
      <c r="Q6244" s="2" t="e">
        <f t="shared" ca="1" si="782"/>
        <v>#REF!</v>
      </c>
      <c r="R6244" t="e">
        <f>IF(NOT(#REF!="Indskrevet"),"",IF(E6244="",FALSE,AND(NOT(#REF!),VALUE(RIGHT(CONCATENATE(YEAR(E6244)),2))=15)))</f>
        <v>#REF!</v>
      </c>
      <c r="S6244" t="e">
        <f t="shared" si="779"/>
        <v>#REF!</v>
      </c>
      <c r="T6244" t="e">
        <f t="shared" si="780"/>
        <v>#REF!</v>
      </c>
      <c r="U6244" s="2" t="e">
        <f t="shared" si="783"/>
        <v>#REF!</v>
      </c>
      <c r="V6244" s="2"/>
    </row>
    <row r="6245" spans="1:22" x14ac:dyDescent="0.25">
      <c r="A6245" t="s">
        <v>3638</v>
      </c>
      <c r="B6245" t="s">
        <v>3639</v>
      </c>
      <c r="C6245">
        <v>119.999999999998</v>
      </c>
      <c r="D6245" t="s">
        <v>5290</v>
      </c>
      <c r="E6245" s="1">
        <v>41646</v>
      </c>
      <c r="F6245" t="s">
        <v>5335</v>
      </c>
      <c r="G6245">
        <v>1</v>
      </c>
      <c r="H6245" t="s">
        <v>5287</v>
      </c>
      <c r="I6245" t="s">
        <v>5324</v>
      </c>
      <c r="J6245" t="s">
        <v>5289</v>
      </c>
      <c r="K6245" t="b">
        <f>LOOKUP(A6245,'[1]UDDATA-1'!B:B,'[1]UDDATA-1'!A:A)&lt;&gt;LOOKUP(A6245,'[1]UDDATA-2'!B:B,'[1]UDDATA-2'!A:A)</f>
        <v>0</v>
      </c>
      <c r="L6245" t="str">
        <f t="shared" si="776"/>
        <v>Lineær algebra</v>
      </c>
      <c r="M6245">
        <f t="shared" si="777"/>
        <v>10</v>
      </c>
      <c r="N6245" t="str">
        <f t="shared" si="778"/>
        <v/>
      </c>
      <c r="O6245" t="e">
        <f>IF(AND(A6245&lt;&gt;A6244,#REF!&lt;&gt;""),#REF!,"")</f>
        <v>#REF!</v>
      </c>
      <c r="P6245" t="e">
        <f t="shared" si="781"/>
        <v>#REF!</v>
      </c>
      <c r="Q6245" s="2" t="e">
        <f t="shared" ca="1" si="782"/>
        <v>#REF!</v>
      </c>
      <c r="R6245" t="e">
        <f>IF(NOT(#REF!="Indskrevet"),"",IF(E6245="",FALSE,AND(NOT(#REF!),VALUE(RIGHT(CONCATENATE(YEAR(E6245)),2))=15)))</f>
        <v>#REF!</v>
      </c>
      <c r="S6245" t="e">
        <f t="shared" si="779"/>
        <v>#REF!</v>
      </c>
      <c r="T6245" t="e">
        <f t="shared" si="780"/>
        <v>#REF!</v>
      </c>
      <c r="U6245" s="2" t="e">
        <f t="shared" si="783"/>
        <v>#REF!</v>
      </c>
      <c r="V6245" s="2"/>
    </row>
    <row r="6246" spans="1:22" x14ac:dyDescent="0.25">
      <c r="A6246" t="s">
        <v>3638</v>
      </c>
      <c r="B6246" t="s">
        <v>3639</v>
      </c>
      <c r="C6246">
        <v>119.999999999998</v>
      </c>
      <c r="D6246" t="s">
        <v>5290</v>
      </c>
      <c r="E6246" s="1">
        <v>41817</v>
      </c>
      <c r="F6246" t="s">
        <v>5336</v>
      </c>
      <c r="G6246">
        <v>1</v>
      </c>
      <c r="H6246" t="s">
        <v>5287</v>
      </c>
      <c r="I6246" t="s">
        <v>5326</v>
      </c>
      <c r="J6246" t="s">
        <v>5293</v>
      </c>
      <c r="K6246" t="b">
        <f>LOOKUP(A6246,'[1]UDDATA-1'!B:B,'[1]UDDATA-1'!A:A)&lt;&gt;LOOKUP(A6246,'[1]UDDATA-2'!B:B,'[1]UDDATA-2'!A:A)</f>
        <v>0</v>
      </c>
      <c r="L6246" t="str">
        <f t="shared" si="776"/>
        <v>Calculus</v>
      </c>
      <c r="M6246">
        <f t="shared" si="777"/>
        <v>10</v>
      </c>
      <c r="N6246" t="str">
        <f t="shared" si="778"/>
        <v/>
      </c>
      <c r="O6246" t="e">
        <f>IF(AND(A6246&lt;&gt;A6245,#REF!&lt;&gt;""),#REF!,"")</f>
        <v>#REF!</v>
      </c>
      <c r="P6246" t="e">
        <f t="shared" si="781"/>
        <v>#REF!</v>
      </c>
      <c r="Q6246" s="2" t="e">
        <f t="shared" ca="1" si="782"/>
        <v>#REF!</v>
      </c>
      <c r="R6246" t="e">
        <f>IF(NOT(#REF!="Indskrevet"),"",IF(E6246="",FALSE,AND(NOT(#REF!),VALUE(RIGHT(CONCATENATE(YEAR(E6246)),2))=15)))</f>
        <v>#REF!</v>
      </c>
      <c r="S6246" t="e">
        <f t="shared" si="779"/>
        <v>#REF!</v>
      </c>
      <c r="T6246" t="e">
        <f t="shared" si="780"/>
        <v>#REF!</v>
      </c>
      <c r="U6246" s="2" t="e">
        <f t="shared" si="783"/>
        <v>#REF!</v>
      </c>
      <c r="V6246" s="2"/>
    </row>
    <row r="6247" spans="1:22" x14ac:dyDescent="0.25">
      <c r="A6247" t="s">
        <v>3638</v>
      </c>
      <c r="B6247" t="s">
        <v>3639</v>
      </c>
      <c r="C6247">
        <v>119.999999999998</v>
      </c>
      <c r="D6247" t="s">
        <v>5300</v>
      </c>
      <c r="E6247" s="1">
        <v>41816</v>
      </c>
      <c r="F6247" t="s">
        <v>5337</v>
      </c>
      <c r="G6247">
        <v>1</v>
      </c>
      <c r="H6247" t="s">
        <v>5287</v>
      </c>
      <c r="I6247" t="s">
        <v>5338</v>
      </c>
      <c r="J6247" t="s">
        <v>5293</v>
      </c>
      <c r="K6247" t="b">
        <f>LOOKUP(A6247,'[1]UDDATA-1'!B:B,'[1]UDDATA-1'!A:A)&lt;&gt;LOOKUP(A6247,'[1]UDDATA-2'!B:B,'[1]UDDATA-2'!A:A)</f>
        <v>0</v>
      </c>
      <c r="L6247" t="str">
        <f t="shared" si="776"/>
        <v>Kredsløbsteori og dynamiske systemer</v>
      </c>
      <c r="M6247">
        <f t="shared" si="777"/>
        <v>12</v>
      </c>
      <c r="N6247" t="str">
        <f t="shared" si="778"/>
        <v/>
      </c>
      <c r="O6247" t="e">
        <f>IF(AND(A6247&lt;&gt;A6246,#REF!&lt;&gt;""),#REF!,"")</f>
        <v>#REF!</v>
      </c>
      <c r="P6247" t="e">
        <f t="shared" si="781"/>
        <v>#REF!</v>
      </c>
      <c r="Q6247" s="2" t="e">
        <f t="shared" ca="1" si="782"/>
        <v>#REF!</v>
      </c>
      <c r="R6247" t="e">
        <f>IF(NOT(#REF!="Indskrevet"),"",IF(E6247="",FALSE,AND(NOT(#REF!),VALUE(RIGHT(CONCATENATE(YEAR(E6247)),2))=15)))</f>
        <v>#REF!</v>
      </c>
      <c r="S6247" t="e">
        <f t="shared" si="779"/>
        <v>#REF!</v>
      </c>
      <c r="T6247" t="e">
        <f t="shared" si="780"/>
        <v>#REF!</v>
      </c>
      <c r="U6247" s="2" t="e">
        <f t="shared" si="783"/>
        <v>#REF!</v>
      </c>
      <c r="V6247" s="2"/>
    </row>
    <row r="6248" spans="1:22" x14ac:dyDescent="0.25">
      <c r="A6248" t="s">
        <v>3638</v>
      </c>
      <c r="B6248" t="s">
        <v>3639</v>
      </c>
      <c r="C6248">
        <v>119.999999999998</v>
      </c>
      <c r="D6248" t="s">
        <v>5296</v>
      </c>
      <c r="E6248" s="1">
        <v>42025</v>
      </c>
      <c r="F6248" t="s">
        <v>5319</v>
      </c>
      <c r="G6248">
        <v>1</v>
      </c>
      <c r="H6248" t="s">
        <v>5287</v>
      </c>
      <c r="I6248" t="s">
        <v>5320</v>
      </c>
      <c r="J6248" t="s">
        <v>5299</v>
      </c>
      <c r="K6248" t="b">
        <f>LOOKUP(A6248,'[1]UDDATA-1'!B:B,'[1]UDDATA-1'!A:A)&lt;&gt;LOOKUP(A6248,'[1]UDDATA-2'!B:B,'[1]UDDATA-2'!A:A)</f>
        <v>0</v>
      </c>
      <c r="L6248" t="str">
        <f t="shared" si="776"/>
        <v>Beregningsteknik inden for elektronikområdet 1</v>
      </c>
      <c r="M6248">
        <f t="shared" si="777"/>
        <v>7</v>
      </c>
      <c r="N6248" t="str">
        <f t="shared" si="778"/>
        <v/>
      </c>
      <c r="O6248" t="e">
        <f>IF(AND(A6248&lt;&gt;A6247,#REF!&lt;&gt;""),#REF!,"")</f>
        <v>#REF!</v>
      </c>
      <c r="P6248" t="e">
        <f t="shared" si="781"/>
        <v>#REF!</v>
      </c>
      <c r="Q6248" s="2" t="e">
        <f t="shared" ca="1" si="782"/>
        <v>#REF!</v>
      </c>
      <c r="R6248" t="e">
        <f>IF(NOT(#REF!="Indskrevet"),"",IF(E6248="",FALSE,AND(NOT(#REF!),VALUE(RIGHT(CONCATENATE(YEAR(E6248)),2))=15)))</f>
        <v>#REF!</v>
      </c>
      <c r="S6248" t="e">
        <f t="shared" si="779"/>
        <v>#REF!</v>
      </c>
      <c r="T6248" t="e">
        <f t="shared" si="780"/>
        <v>#REF!</v>
      </c>
      <c r="U6248" s="2" t="e">
        <f t="shared" si="783"/>
        <v>#REF!</v>
      </c>
      <c r="V6248" s="2"/>
    </row>
    <row r="6249" spans="1:22" x14ac:dyDescent="0.25">
      <c r="A6249" t="s">
        <v>3638</v>
      </c>
      <c r="B6249" t="s">
        <v>3639</v>
      </c>
      <c r="C6249">
        <v>119.999999999998</v>
      </c>
      <c r="D6249" t="s">
        <v>5296</v>
      </c>
      <c r="E6249" s="1">
        <v>42172</v>
      </c>
      <c r="F6249" t="s">
        <v>5321</v>
      </c>
      <c r="G6249">
        <v>1</v>
      </c>
      <c r="H6249" t="s">
        <v>5287</v>
      </c>
      <c r="I6249" t="s">
        <v>5322</v>
      </c>
      <c r="J6249" t="s">
        <v>5303</v>
      </c>
      <c r="K6249" t="b">
        <f>LOOKUP(A6249,'[1]UDDATA-1'!B:B,'[1]UDDATA-1'!A:A)&lt;&gt;LOOKUP(A6249,'[1]UDDATA-2'!B:B,'[1]UDDATA-2'!A:A)</f>
        <v>0</v>
      </c>
      <c r="L6249" t="str">
        <f t="shared" si="776"/>
        <v>Beregningsteknik inden for elektronik</v>
      </c>
      <c r="M6249">
        <f t="shared" si="777"/>
        <v>7</v>
      </c>
      <c r="N6249" t="str">
        <f t="shared" si="778"/>
        <v/>
      </c>
      <c r="O6249" t="e">
        <f>IF(AND(A6249&lt;&gt;A6248,#REF!&lt;&gt;""),#REF!,"")</f>
        <v>#REF!</v>
      </c>
      <c r="P6249" t="e">
        <f t="shared" si="781"/>
        <v>#REF!</v>
      </c>
      <c r="Q6249" s="2" t="e">
        <f t="shared" ca="1" si="782"/>
        <v>#REF!</v>
      </c>
      <c r="R6249" t="e">
        <f>IF(NOT(#REF!="Indskrevet"),"",IF(E6249="",FALSE,AND(NOT(#REF!),VALUE(RIGHT(CONCATENATE(YEAR(E6249)),2))=15)))</f>
        <v>#REF!</v>
      </c>
      <c r="S6249" t="e">
        <f t="shared" si="779"/>
        <v>#REF!</v>
      </c>
      <c r="T6249" t="e">
        <f t="shared" si="780"/>
        <v>#REF!</v>
      </c>
      <c r="U6249" s="2" t="e">
        <f t="shared" si="783"/>
        <v>#REF!</v>
      </c>
      <c r="V6249" s="2"/>
    </row>
    <row r="6250" spans="1:22" x14ac:dyDescent="0.25">
      <c r="A6250" t="s">
        <v>3640</v>
      </c>
      <c r="B6250" t="s">
        <v>3641</v>
      </c>
      <c r="C6250">
        <v>54.999999999998998</v>
      </c>
      <c r="D6250" t="s">
        <v>5327</v>
      </c>
      <c r="E6250" s="1">
        <v>41676</v>
      </c>
      <c r="F6250" t="s">
        <v>5308</v>
      </c>
      <c r="G6250">
        <v>1</v>
      </c>
      <c r="H6250" t="s">
        <v>5307</v>
      </c>
      <c r="I6250" t="s">
        <v>5288</v>
      </c>
      <c r="J6250" t="s">
        <v>5289</v>
      </c>
      <c r="K6250" t="b">
        <f>LOOKUP(A6250,'[1]UDDATA-1'!B:B,'[1]UDDATA-1'!A:A)&lt;&gt;LOOKUP(A6250,'[1]UDDATA-2'!B:B,'[1]UDDATA-2'!A:A)</f>
        <v>0</v>
      </c>
      <c r="L6250" t="str">
        <f t="shared" si="776"/>
        <v>Grundlæggende programmering</v>
      </c>
      <c r="M6250">
        <f t="shared" si="777"/>
        <v>-3</v>
      </c>
      <c r="N6250" t="str">
        <f t="shared" si="778"/>
        <v/>
      </c>
      <c r="O6250" t="e">
        <f>IF(AND(A6250&lt;&gt;A6249,#REF!&lt;&gt;""),#REF!,"")</f>
        <v>#REF!</v>
      </c>
      <c r="P6250" t="e">
        <f t="shared" si="781"/>
        <v>#REF!</v>
      </c>
      <c r="Q6250" s="2" t="e">
        <f t="shared" ca="1" si="782"/>
        <v>#REF!</v>
      </c>
      <c r="R6250" t="e">
        <f>IF(NOT(#REF!="Indskrevet"),"",IF(E6250="",FALSE,AND(NOT(#REF!),VALUE(RIGHT(CONCATENATE(YEAR(E6250)),2))=15)))</f>
        <v>#REF!</v>
      </c>
      <c r="S6250" t="e">
        <f t="shared" si="779"/>
        <v>#REF!</v>
      </c>
      <c r="T6250" t="e">
        <f t="shared" si="780"/>
        <v>#REF!</v>
      </c>
      <c r="U6250" s="2" t="e">
        <f t="shared" si="783"/>
        <v>#REF!</v>
      </c>
      <c r="V6250" s="2"/>
    </row>
    <row r="6251" spans="1:22" x14ac:dyDescent="0.25">
      <c r="A6251" t="s">
        <v>3640</v>
      </c>
      <c r="B6251" t="s">
        <v>3641</v>
      </c>
      <c r="C6251">
        <v>54.999999999998998</v>
      </c>
      <c r="D6251" t="s">
        <v>5317</v>
      </c>
      <c r="E6251" s="1">
        <v>41723</v>
      </c>
      <c r="F6251" t="s">
        <v>5308</v>
      </c>
      <c r="G6251">
        <v>2</v>
      </c>
      <c r="H6251" t="s">
        <v>5287</v>
      </c>
      <c r="I6251" t="s">
        <v>5288</v>
      </c>
      <c r="J6251" t="s">
        <v>5293</v>
      </c>
      <c r="K6251" t="b">
        <f>LOOKUP(A6251,'[1]UDDATA-1'!B:B,'[1]UDDATA-1'!A:A)&lt;&gt;LOOKUP(A6251,'[1]UDDATA-2'!B:B,'[1]UDDATA-2'!A:A)</f>
        <v>0</v>
      </c>
      <c r="L6251" t="str">
        <f t="shared" si="776"/>
        <v/>
      </c>
      <c r="M6251" t="str">
        <f t="shared" si="777"/>
        <v/>
      </c>
      <c r="N6251" t="str">
        <f t="shared" si="778"/>
        <v/>
      </c>
      <c r="O6251" t="e">
        <f>IF(AND(A6251&lt;&gt;A6250,#REF!&lt;&gt;""),#REF!,"")</f>
        <v>#REF!</v>
      </c>
      <c r="P6251" t="e">
        <f t="shared" si="781"/>
        <v>#REF!</v>
      </c>
      <c r="Q6251" s="2" t="e">
        <f t="shared" ca="1" si="782"/>
        <v>#REF!</v>
      </c>
      <c r="R6251" t="e">
        <f>IF(NOT(#REF!="Indskrevet"),"",IF(E6251="",FALSE,AND(NOT(#REF!),VALUE(RIGHT(CONCATENATE(YEAR(E6251)),2))=15)))</f>
        <v>#REF!</v>
      </c>
      <c r="S6251" t="e">
        <f t="shared" si="779"/>
        <v>#REF!</v>
      </c>
      <c r="T6251" t="e">
        <f t="shared" si="780"/>
        <v>#REF!</v>
      </c>
      <c r="U6251" s="2" t="e">
        <f t="shared" si="783"/>
        <v>#REF!</v>
      </c>
      <c r="V6251" s="2"/>
    </row>
    <row r="6252" spans="1:22" x14ac:dyDescent="0.25">
      <c r="A6252" t="s">
        <v>3640</v>
      </c>
      <c r="B6252" t="s">
        <v>3641</v>
      </c>
      <c r="C6252">
        <v>54.999999999998998</v>
      </c>
      <c r="D6252" t="s">
        <v>5327</v>
      </c>
      <c r="E6252" s="1">
        <v>41815</v>
      </c>
      <c r="F6252" t="s">
        <v>5309</v>
      </c>
      <c r="G6252">
        <v>1</v>
      </c>
      <c r="H6252" t="s">
        <v>5307</v>
      </c>
      <c r="I6252" t="s">
        <v>5292</v>
      </c>
      <c r="J6252" t="s">
        <v>5293</v>
      </c>
      <c r="K6252" t="b">
        <f>LOOKUP(A6252,'[1]UDDATA-1'!B:B,'[1]UDDATA-1'!A:A)&lt;&gt;LOOKUP(A6252,'[1]UDDATA-2'!B:B,'[1]UDDATA-2'!A:A)</f>
        <v>0</v>
      </c>
      <c r="L6252" t="str">
        <f t="shared" si="776"/>
        <v>Matematik til multimedie-applikationer</v>
      </c>
      <c r="M6252">
        <f t="shared" si="777"/>
        <v>-3</v>
      </c>
      <c r="N6252" t="str">
        <f t="shared" si="778"/>
        <v/>
      </c>
      <c r="O6252" t="e">
        <f>IF(AND(A6252&lt;&gt;A6251,#REF!&lt;&gt;""),#REF!,"")</f>
        <v>#REF!</v>
      </c>
      <c r="P6252" t="e">
        <f t="shared" si="781"/>
        <v>#REF!</v>
      </c>
      <c r="Q6252" s="2" t="e">
        <f t="shared" ca="1" si="782"/>
        <v>#REF!</v>
      </c>
      <c r="R6252" t="e">
        <f>IF(NOT(#REF!="Indskrevet"),"",IF(E6252="",FALSE,AND(NOT(#REF!),VALUE(RIGHT(CONCATENATE(YEAR(E6252)),2))=15)))</f>
        <v>#REF!</v>
      </c>
      <c r="S6252" t="e">
        <f t="shared" si="779"/>
        <v>#REF!</v>
      </c>
      <c r="T6252" t="e">
        <f t="shared" si="780"/>
        <v>#REF!</v>
      </c>
      <c r="U6252" s="2" t="e">
        <f t="shared" si="783"/>
        <v>#REF!</v>
      </c>
      <c r="V6252" s="2"/>
    </row>
    <row r="6253" spans="1:22" x14ac:dyDescent="0.25">
      <c r="A6253" t="s">
        <v>3640</v>
      </c>
      <c r="B6253" t="s">
        <v>3641</v>
      </c>
      <c r="C6253">
        <v>54.999999999998998</v>
      </c>
      <c r="D6253" t="s">
        <v>5306</v>
      </c>
      <c r="E6253" s="1">
        <v>41873</v>
      </c>
      <c r="F6253" t="s">
        <v>5309</v>
      </c>
      <c r="G6253">
        <v>2</v>
      </c>
      <c r="H6253" t="s">
        <v>5287</v>
      </c>
      <c r="I6253" t="s">
        <v>5292</v>
      </c>
      <c r="J6253" t="s">
        <v>5293</v>
      </c>
      <c r="K6253" t="b">
        <f>LOOKUP(A6253,'[1]UDDATA-1'!B:B,'[1]UDDATA-1'!A:A)&lt;&gt;LOOKUP(A6253,'[1]UDDATA-2'!B:B,'[1]UDDATA-2'!A:A)</f>
        <v>0</v>
      </c>
      <c r="L6253" t="str">
        <f t="shared" si="776"/>
        <v/>
      </c>
      <c r="M6253" t="str">
        <f t="shared" si="777"/>
        <v/>
      </c>
      <c r="N6253" t="str">
        <f t="shared" si="778"/>
        <v/>
      </c>
      <c r="O6253" t="e">
        <f>IF(AND(A6253&lt;&gt;A6252,#REF!&lt;&gt;""),#REF!,"")</f>
        <v>#REF!</v>
      </c>
      <c r="P6253" t="e">
        <f t="shared" si="781"/>
        <v>#REF!</v>
      </c>
      <c r="Q6253" s="2" t="e">
        <f t="shared" ca="1" si="782"/>
        <v>#REF!</v>
      </c>
      <c r="R6253" t="e">
        <f>IF(NOT(#REF!="Indskrevet"),"",IF(E6253="",FALSE,AND(NOT(#REF!),VALUE(RIGHT(CONCATENATE(YEAR(E6253)),2))=15)))</f>
        <v>#REF!</v>
      </c>
      <c r="S6253" t="e">
        <f t="shared" si="779"/>
        <v>#REF!</v>
      </c>
      <c r="T6253" t="e">
        <f t="shared" si="780"/>
        <v>#REF!</v>
      </c>
      <c r="U6253" s="2" t="e">
        <f t="shared" si="783"/>
        <v>#REF!</v>
      </c>
      <c r="V6253" s="2"/>
    </row>
    <row r="6254" spans="1:22" x14ac:dyDescent="0.25">
      <c r="A6254" t="s">
        <v>3640</v>
      </c>
      <c r="B6254" t="s">
        <v>3641</v>
      </c>
      <c r="C6254">
        <v>54.999999999998998</v>
      </c>
      <c r="D6254" t="s">
        <v>5306</v>
      </c>
      <c r="E6254" s="1">
        <v>41824</v>
      </c>
      <c r="F6254" t="s">
        <v>5310</v>
      </c>
      <c r="G6254">
        <v>1</v>
      </c>
      <c r="H6254" t="s">
        <v>5307</v>
      </c>
      <c r="I6254" t="s">
        <v>5295</v>
      </c>
      <c r="J6254" t="s">
        <v>5293</v>
      </c>
      <c r="K6254" t="b">
        <f>LOOKUP(A6254,'[1]UDDATA-1'!B:B,'[1]UDDATA-1'!A:A)&lt;&gt;LOOKUP(A6254,'[1]UDDATA-2'!B:B,'[1]UDDATA-2'!A:A)</f>
        <v>0</v>
      </c>
      <c r="L6254" t="str">
        <f t="shared" si="776"/>
        <v>Fysisk interface design</v>
      </c>
      <c r="M6254">
        <f t="shared" si="777"/>
        <v>0</v>
      </c>
      <c r="N6254" t="str">
        <f t="shared" si="778"/>
        <v/>
      </c>
      <c r="O6254" t="e">
        <f>IF(AND(A6254&lt;&gt;A6253,#REF!&lt;&gt;""),#REF!,"")</f>
        <v>#REF!</v>
      </c>
      <c r="P6254" t="e">
        <f t="shared" si="781"/>
        <v>#REF!</v>
      </c>
      <c r="Q6254" s="2" t="e">
        <f t="shared" ca="1" si="782"/>
        <v>#REF!</v>
      </c>
      <c r="R6254" t="e">
        <f>IF(NOT(#REF!="Indskrevet"),"",IF(E6254="",FALSE,AND(NOT(#REF!),VALUE(RIGHT(CONCATENATE(YEAR(E6254)),2))=15)))</f>
        <v>#REF!</v>
      </c>
      <c r="S6254" t="e">
        <f t="shared" si="779"/>
        <v>#REF!</v>
      </c>
      <c r="T6254" t="e">
        <f t="shared" si="780"/>
        <v>#REF!</v>
      </c>
      <c r="U6254" s="2" t="e">
        <f t="shared" si="783"/>
        <v>#REF!</v>
      </c>
      <c r="V6254" s="2"/>
    </row>
    <row r="6255" spans="1:22" x14ac:dyDescent="0.25">
      <c r="A6255" t="s">
        <v>3640</v>
      </c>
      <c r="B6255" t="s">
        <v>3641</v>
      </c>
      <c r="C6255">
        <v>54.999999999998998</v>
      </c>
      <c r="D6255" t="s">
        <v>5317</v>
      </c>
      <c r="E6255" s="1">
        <v>41884</v>
      </c>
      <c r="F6255" t="s">
        <v>5310</v>
      </c>
      <c r="G6255">
        <v>2</v>
      </c>
      <c r="H6255" t="s">
        <v>5287</v>
      </c>
      <c r="I6255" t="s">
        <v>5295</v>
      </c>
      <c r="J6255" t="s">
        <v>5299</v>
      </c>
      <c r="K6255" t="b">
        <f>LOOKUP(A6255,'[1]UDDATA-1'!B:B,'[1]UDDATA-1'!A:A)&lt;&gt;LOOKUP(A6255,'[1]UDDATA-2'!B:B,'[1]UDDATA-2'!A:A)</f>
        <v>0</v>
      </c>
      <c r="L6255" t="str">
        <f t="shared" si="776"/>
        <v/>
      </c>
      <c r="M6255" t="str">
        <f t="shared" si="777"/>
        <v/>
      </c>
      <c r="N6255" t="str">
        <f t="shared" si="778"/>
        <v/>
      </c>
      <c r="O6255" t="e">
        <f>IF(AND(A6255&lt;&gt;A6254,#REF!&lt;&gt;""),#REF!,"")</f>
        <v>#REF!</v>
      </c>
      <c r="P6255" t="e">
        <f t="shared" si="781"/>
        <v>#REF!</v>
      </c>
      <c r="Q6255" s="2" t="e">
        <f t="shared" ca="1" si="782"/>
        <v>#REF!</v>
      </c>
      <c r="R6255" t="e">
        <f>IF(NOT(#REF!="Indskrevet"),"",IF(E6255="",FALSE,AND(NOT(#REF!),VALUE(RIGHT(CONCATENATE(YEAR(E6255)),2))=15)))</f>
        <v>#REF!</v>
      </c>
      <c r="S6255" t="e">
        <f t="shared" si="779"/>
        <v>#REF!</v>
      </c>
      <c r="T6255" t="e">
        <f t="shared" si="780"/>
        <v>#REF!</v>
      </c>
      <c r="U6255" s="2" t="e">
        <f t="shared" si="783"/>
        <v>#REF!</v>
      </c>
      <c r="V6255" s="2"/>
    </row>
    <row r="6256" spans="1:22" x14ac:dyDescent="0.25">
      <c r="A6256" t="s">
        <v>3642</v>
      </c>
      <c r="B6256" t="s">
        <v>3643</v>
      </c>
      <c r="C6256">
        <v>24.999999999999599</v>
      </c>
      <c r="D6256" t="s">
        <v>5327</v>
      </c>
      <c r="E6256" s="1">
        <v>42031</v>
      </c>
      <c r="F6256" t="s">
        <v>5308</v>
      </c>
      <c r="G6256">
        <v>1</v>
      </c>
      <c r="H6256" t="s">
        <v>5287</v>
      </c>
      <c r="I6256" t="s">
        <v>5288</v>
      </c>
      <c r="J6256" t="s">
        <v>5289</v>
      </c>
      <c r="K6256" t="b">
        <f>LOOKUP(A6256,'[1]UDDATA-1'!B:B,'[1]UDDATA-1'!A:A)&lt;&gt;LOOKUP(A6256,'[1]UDDATA-2'!B:B,'[1]UDDATA-2'!A:A)</f>
        <v>0</v>
      </c>
      <c r="L6256" t="str">
        <f t="shared" si="776"/>
        <v>Grundlæggende programmering</v>
      </c>
      <c r="M6256">
        <f t="shared" si="777"/>
        <v>-3</v>
      </c>
      <c r="N6256" t="str">
        <f t="shared" si="778"/>
        <v/>
      </c>
      <c r="O6256" t="e">
        <f>IF(AND(A6256&lt;&gt;A6255,#REF!&lt;&gt;""),#REF!,"")</f>
        <v>#REF!</v>
      </c>
      <c r="P6256" t="e">
        <f t="shared" si="781"/>
        <v>#REF!</v>
      </c>
      <c r="Q6256" s="2" t="e">
        <f t="shared" ca="1" si="782"/>
        <v>#REF!</v>
      </c>
      <c r="R6256" t="e">
        <f>IF(NOT(#REF!="Indskrevet"),"",IF(E6256="",FALSE,AND(NOT(#REF!),VALUE(RIGHT(CONCATENATE(YEAR(E6256)),2))=15)))</f>
        <v>#REF!</v>
      </c>
      <c r="S6256" t="e">
        <f t="shared" si="779"/>
        <v>#REF!</v>
      </c>
      <c r="T6256" t="e">
        <f t="shared" si="780"/>
        <v>#REF!</v>
      </c>
      <c r="U6256" s="2" t="e">
        <f t="shared" si="783"/>
        <v>#REF!</v>
      </c>
      <c r="V6256" s="2"/>
    </row>
    <row r="6257" spans="1:22" x14ac:dyDescent="0.25">
      <c r="A6257" t="s">
        <v>3644</v>
      </c>
      <c r="B6257" t="s">
        <v>3645</v>
      </c>
      <c r="C6257">
        <v>49.999999999999197</v>
      </c>
      <c r="D6257" t="s">
        <v>5306</v>
      </c>
      <c r="E6257" s="1">
        <v>42018</v>
      </c>
      <c r="F6257" t="s">
        <v>5349</v>
      </c>
      <c r="G6257">
        <v>1</v>
      </c>
      <c r="H6257" t="s">
        <v>5307</v>
      </c>
      <c r="I6257" t="s">
        <v>5350</v>
      </c>
      <c r="J6257" t="s">
        <v>5289</v>
      </c>
      <c r="K6257" t="b">
        <f>LOOKUP(A6257,'[1]UDDATA-1'!B:B,'[1]UDDATA-1'!A:A)&lt;&gt;LOOKUP(A6257,'[1]UDDATA-2'!B:B,'[1]UDDATA-2'!A:A)</f>
        <v>0</v>
      </c>
      <c r="L6257" t="str">
        <f t="shared" si="776"/>
        <v>Objektorienteret programmering 1</v>
      </c>
      <c r="M6257">
        <f t="shared" si="777"/>
        <v>0</v>
      </c>
      <c r="N6257" t="str">
        <f t="shared" si="778"/>
        <v/>
      </c>
      <c r="O6257" t="e">
        <f>IF(AND(A6257&lt;&gt;A6256,#REF!&lt;&gt;""),#REF!,"")</f>
        <v>#REF!</v>
      </c>
      <c r="P6257" t="e">
        <f t="shared" si="781"/>
        <v>#REF!</v>
      </c>
      <c r="Q6257" s="2" t="e">
        <f t="shared" ca="1" si="782"/>
        <v>#REF!</v>
      </c>
      <c r="R6257" t="e">
        <f>IF(NOT(#REF!="Indskrevet"),"",IF(E6257="",FALSE,AND(NOT(#REF!),VALUE(RIGHT(CONCATENATE(YEAR(E6257)),2))=15)))</f>
        <v>#REF!</v>
      </c>
      <c r="S6257" t="e">
        <f t="shared" si="779"/>
        <v>#REF!</v>
      </c>
      <c r="T6257" t="e">
        <f t="shared" si="780"/>
        <v>#REF!</v>
      </c>
      <c r="U6257" s="2" t="e">
        <f t="shared" si="783"/>
        <v>#REF!</v>
      </c>
      <c r="V6257" s="2"/>
    </row>
    <row r="6258" spans="1:22" x14ac:dyDescent="0.25">
      <c r="A6258" t="s">
        <v>3644</v>
      </c>
      <c r="B6258" t="s">
        <v>3645</v>
      </c>
      <c r="C6258">
        <v>49.999999999999197</v>
      </c>
      <c r="D6258" t="s">
        <v>5285</v>
      </c>
      <c r="E6258" s="1">
        <v>42063</v>
      </c>
      <c r="F6258" t="s">
        <v>5349</v>
      </c>
      <c r="G6258">
        <v>2</v>
      </c>
      <c r="H6258" t="s">
        <v>5287</v>
      </c>
      <c r="I6258" t="s">
        <v>5350</v>
      </c>
      <c r="J6258" t="s">
        <v>5289</v>
      </c>
      <c r="K6258" t="b">
        <f>LOOKUP(A6258,'[1]UDDATA-1'!B:B,'[1]UDDATA-1'!A:A)&lt;&gt;LOOKUP(A6258,'[1]UDDATA-2'!B:B,'[1]UDDATA-2'!A:A)</f>
        <v>0</v>
      </c>
      <c r="L6258" t="str">
        <f t="shared" si="776"/>
        <v/>
      </c>
      <c r="M6258" t="str">
        <f t="shared" si="777"/>
        <v/>
      </c>
      <c r="N6258" t="str">
        <f t="shared" si="778"/>
        <v/>
      </c>
      <c r="O6258" t="e">
        <f>IF(AND(A6258&lt;&gt;A6257,#REF!&lt;&gt;""),#REF!,"")</f>
        <v>#REF!</v>
      </c>
      <c r="P6258" t="e">
        <f t="shared" si="781"/>
        <v>#REF!</v>
      </c>
      <c r="Q6258" s="2" t="e">
        <f t="shared" ca="1" si="782"/>
        <v>#REF!</v>
      </c>
      <c r="R6258" t="e">
        <f>IF(NOT(#REF!="Indskrevet"),"",IF(E6258="",FALSE,AND(NOT(#REF!),VALUE(RIGHT(CONCATENATE(YEAR(E6258)),2))=15)))</f>
        <v>#REF!</v>
      </c>
      <c r="S6258" t="e">
        <f t="shared" si="779"/>
        <v>#REF!</v>
      </c>
      <c r="T6258" t="e">
        <f t="shared" si="780"/>
        <v>#REF!</v>
      </c>
      <c r="U6258" s="2" t="e">
        <f t="shared" si="783"/>
        <v>#REF!</v>
      </c>
      <c r="V6258" s="2"/>
    </row>
    <row r="6259" spans="1:22" x14ac:dyDescent="0.25">
      <c r="A6259" t="s">
        <v>3644</v>
      </c>
      <c r="B6259" t="s">
        <v>3645</v>
      </c>
      <c r="C6259">
        <v>49.999999999999197</v>
      </c>
      <c r="D6259" t="s">
        <v>5306</v>
      </c>
      <c r="E6259" s="1">
        <v>42030</v>
      </c>
      <c r="F6259" t="s">
        <v>5351</v>
      </c>
      <c r="G6259">
        <v>1</v>
      </c>
      <c r="H6259" t="s">
        <v>5307</v>
      </c>
      <c r="I6259" t="s">
        <v>5324</v>
      </c>
      <c r="J6259" t="s">
        <v>5289</v>
      </c>
      <c r="K6259" t="b">
        <f>LOOKUP(A6259,'[1]UDDATA-1'!B:B,'[1]UDDATA-1'!A:A)&lt;&gt;LOOKUP(A6259,'[1]UDDATA-2'!B:B,'[1]UDDATA-2'!A:A)</f>
        <v>0</v>
      </c>
      <c r="L6259" t="str">
        <f t="shared" si="776"/>
        <v>Lineær algebra</v>
      </c>
      <c r="M6259">
        <f t="shared" si="777"/>
        <v>0</v>
      </c>
      <c r="N6259" t="str">
        <f t="shared" si="778"/>
        <v/>
      </c>
      <c r="O6259" t="e">
        <f>IF(AND(A6259&lt;&gt;A6258,#REF!&lt;&gt;""),#REF!,"")</f>
        <v>#REF!</v>
      </c>
      <c r="P6259" t="e">
        <f t="shared" si="781"/>
        <v>#REF!</v>
      </c>
      <c r="Q6259" s="2" t="e">
        <f t="shared" ca="1" si="782"/>
        <v>#REF!</v>
      </c>
      <c r="R6259" t="e">
        <f>IF(NOT(#REF!="Indskrevet"),"",IF(E6259="",FALSE,AND(NOT(#REF!),VALUE(RIGHT(CONCATENATE(YEAR(E6259)),2))=15)))</f>
        <v>#REF!</v>
      </c>
      <c r="S6259" t="e">
        <f t="shared" si="779"/>
        <v>#REF!</v>
      </c>
      <c r="T6259" t="e">
        <f t="shared" si="780"/>
        <v>#REF!</v>
      </c>
      <c r="U6259" s="2" t="e">
        <f t="shared" si="783"/>
        <v>#REF!</v>
      </c>
      <c r="V6259" s="2"/>
    </row>
    <row r="6260" spans="1:22" x14ac:dyDescent="0.25">
      <c r="A6260" t="s">
        <v>3644</v>
      </c>
      <c r="B6260" t="s">
        <v>3645</v>
      </c>
      <c r="C6260">
        <v>49.999999999999197</v>
      </c>
      <c r="D6260" t="s">
        <v>5306</v>
      </c>
      <c r="E6260" s="1">
        <v>42059</v>
      </c>
      <c r="F6260" t="s">
        <v>5351</v>
      </c>
      <c r="G6260">
        <v>2</v>
      </c>
      <c r="H6260" t="s">
        <v>5287</v>
      </c>
      <c r="I6260" t="s">
        <v>5324</v>
      </c>
      <c r="J6260" t="s">
        <v>5289</v>
      </c>
      <c r="K6260" t="b">
        <f>LOOKUP(A6260,'[1]UDDATA-1'!B:B,'[1]UDDATA-1'!A:A)&lt;&gt;LOOKUP(A6260,'[1]UDDATA-2'!B:B,'[1]UDDATA-2'!A:A)</f>
        <v>0</v>
      </c>
      <c r="L6260" t="str">
        <f t="shared" si="776"/>
        <v/>
      </c>
      <c r="M6260" t="str">
        <f t="shared" si="777"/>
        <v/>
      </c>
      <c r="N6260" t="str">
        <f t="shared" si="778"/>
        <v/>
      </c>
      <c r="O6260" t="e">
        <f>IF(AND(A6260&lt;&gt;A6259,#REF!&lt;&gt;""),#REF!,"")</f>
        <v>#REF!</v>
      </c>
      <c r="P6260" t="e">
        <f t="shared" si="781"/>
        <v>#REF!</v>
      </c>
      <c r="Q6260" s="2" t="e">
        <f t="shared" ca="1" si="782"/>
        <v>#REF!</v>
      </c>
      <c r="R6260" t="e">
        <f>IF(NOT(#REF!="Indskrevet"),"",IF(E6260="",FALSE,AND(NOT(#REF!),VALUE(RIGHT(CONCATENATE(YEAR(E6260)),2))=15)))</f>
        <v>#REF!</v>
      </c>
      <c r="S6260" t="e">
        <f t="shared" si="779"/>
        <v>#REF!</v>
      </c>
      <c r="T6260" t="e">
        <f t="shared" si="780"/>
        <v>#REF!</v>
      </c>
      <c r="U6260" s="2" t="e">
        <f t="shared" si="783"/>
        <v>#REF!</v>
      </c>
      <c r="V6260" s="2"/>
    </row>
    <row r="6261" spans="1:22" x14ac:dyDescent="0.25">
      <c r="A6261" t="s">
        <v>3644</v>
      </c>
      <c r="B6261" t="s">
        <v>3645</v>
      </c>
      <c r="C6261">
        <v>49.999999999999197</v>
      </c>
      <c r="D6261" t="s">
        <v>5317</v>
      </c>
      <c r="E6261" s="1">
        <v>42180</v>
      </c>
      <c r="F6261" t="s">
        <v>5352</v>
      </c>
      <c r="G6261">
        <v>1</v>
      </c>
      <c r="H6261" t="s">
        <v>5287</v>
      </c>
      <c r="I6261" t="s">
        <v>5353</v>
      </c>
      <c r="J6261" t="s">
        <v>5293</v>
      </c>
      <c r="K6261" t="b">
        <f>LOOKUP(A6261,'[1]UDDATA-1'!B:B,'[1]UDDATA-1'!A:A)&lt;&gt;LOOKUP(A6261,'[1]UDDATA-2'!B:B,'[1]UDDATA-2'!A:A)</f>
        <v>0</v>
      </c>
      <c r="L6261" t="str">
        <f t="shared" si="776"/>
        <v>Objektorienteret programmering 2</v>
      </c>
      <c r="M6261">
        <f t="shared" si="777"/>
        <v>4</v>
      </c>
      <c r="N6261" t="str">
        <f t="shared" si="778"/>
        <v/>
      </c>
      <c r="O6261" t="e">
        <f>IF(AND(A6261&lt;&gt;A6260,#REF!&lt;&gt;""),#REF!,"")</f>
        <v>#REF!</v>
      </c>
      <c r="P6261" t="e">
        <f t="shared" si="781"/>
        <v>#REF!</v>
      </c>
      <c r="Q6261" s="2" t="e">
        <f t="shared" ca="1" si="782"/>
        <v>#REF!</v>
      </c>
      <c r="R6261" t="e">
        <f>IF(NOT(#REF!="Indskrevet"),"",IF(E6261="",FALSE,AND(NOT(#REF!),VALUE(RIGHT(CONCATENATE(YEAR(E6261)),2))=15)))</f>
        <v>#REF!</v>
      </c>
      <c r="S6261" t="e">
        <f t="shared" si="779"/>
        <v>#REF!</v>
      </c>
      <c r="T6261" t="e">
        <f t="shared" si="780"/>
        <v>#REF!</v>
      </c>
      <c r="U6261" s="2" t="e">
        <f t="shared" si="783"/>
        <v>#REF!</v>
      </c>
      <c r="V6261" s="2"/>
    </row>
    <row r="6262" spans="1:22" x14ac:dyDescent="0.25">
      <c r="A6262" t="s">
        <v>3644</v>
      </c>
      <c r="B6262" t="s">
        <v>3645</v>
      </c>
      <c r="C6262">
        <v>49.999999999999197</v>
      </c>
      <c r="D6262" t="s">
        <v>5306</v>
      </c>
      <c r="E6262" s="1">
        <v>42191</v>
      </c>
      <c r="F6262" t="s">
        <v>5354</v>
      </c>
      <c r="G6262">
        <v>1</v>
      </c>
      <c r="H6262" t="s">
        <v>5307</v>
      </c>
      <c r="I6262" t="s">
        <v>5330</v>
      </c>
      <c r="J6262" t="s">
        <v>5293</v>
      </c>
      <c r="K6262" t="b">
        <f>LOOKUP(A6262,'[1]UDDATA-1'!B:B,'[1]UDDATA-1'!A:A)&lt;&gt;LOOKUP(A6262,'[1]UDDATA-2'!B:B,'[1]UDDATA-2'!A:A)</f>
        <v>0</v>
      </c>
      <c r="L6262" t="str">
        <f t="shared" si="776"/>
        <v>Diskret matematik</v>
      </c>
      <c r="M6262">
        <f t="shared" si="777"/>
        <v>0</v>
      </c>
      <c r="N6262" t="str">
        <f t="shared" si="778"/>
        <v/>
      </c>
      <c r="O6262" t="e">
        <f>IF(AND(A6262&lt;&gt;A6261,#REF!&lt;&gt;""),#REF!,"")</f>
        <v>#REF!</v>
      </c>
      <c r="P6262" t="e">
        <f t="shared" si="781"/>
        <v>#REF!</v>
      </c>
      <c r="Q6262" s="2" t="e">
        <f t="shared" ca="1" si="782"/>
        <v>#REF!</v>
      </c>
      <c r="R6262" t="e">
        <f>IF(NOT(#REF!="Indskrevet"),"",IF(E6262="",FALSE,AND(NOT(#REF!),VALUE(RIGHT(CONCATENATE(YEAR(E6262)),2))=15)))</f>
        <v>#REF!</v>
      </c>
      <c r="S6262" t="e">
        <f t="shared" si="779"/>
        <v>#REF!</v>
      </c>
      <c r="T6262" t="e">
        <f t="shared" si="780"/>
        <v>#REF!</v>
      </c>
      <c r="U6262" s="2" t="e">
        <f t="shared" si="783"/>
        <v>#REF!</v>
      </c>
      <c r="V6262" s="2"/>
    </row>
    <row r="6263" spans="1:22" x14ac:dyDescent="0.25">
      <c r="A6263" t="s">
        <v>3644</v>
      </c>
      <c r="B6263" t="s">
        <v>3645</v>
      </c>
      <c r="C6263">
        <v>49.999999999999197</v>
      </c>
      <c r="D6263" t="s">
        <v>5318</v>
      </c>
      <c r="E6263" s="1">
        <v>42256</v>
      </c>
      <c r="F6263" t="s">
        <v>5354</v>
      </c>
      <c r="G6263">
        <v>2</v>
      </c>
      <c r="H6263" t="s">
        <v>5287</v>
      </c>
      <c r="I6263" t="s">
        <v>5330</v>
      </c>
      <c r="J6263" t="s">
        <v>5299</v>
      </c>
      <c r="K6263" t="b">
        <f>LOOKUP(A6263,'[1]UDDATA-1'!B:B,'[1]UDDATA-1'!A:A)&lt;&gt;LOOKUP(A6263,'[1]UDDATA-2'!B:B,'[1]UDDATA-2'!A:A)</f>
        <v>0</v>
      </c>
      <c r="L6263" t="str">
        <f t="shared" si="776"/>
        <v/>
      </c>
      <c r="M6263" t="str">
        <f t="shared" si="777"/>
        <v/>
      </c>
      <c r="N6263" t="str">
        <f t="shared" si="778"/>
        <v/>
      </c>
      <c r="O6263" t="e">
        <f>IF(AND(A6263&lt;&gt;A6262,#REF!&lt;&gt;""),#REF!,"")</f>
        <v>#REF!</v>
      </c>
      <c r="P6263" t="e">
        <f t="shared" si="781"/>
        <v>#REF!</v>
      </c>
      <c r="Q6263" s="2" t="e">
        <f t="shared" ca="1" si="782"/>
        <v>#REF!</v>
      </c>
      <c r="R6263" t="e">
        <f>IF(NOT(#REF!="Indskrevet"),"",IF(E6263="",FALSE,AND(NOT(#REF!),VALUE(RIGHT(CONCATENATE(YEAR(E6263)),2))=15)))</f>
        <v>#REF!</v>
      </c>
      <c r="S6263" t="e">
        <f t="shared" si="779"/>
        <v>#REF!</v>
      </c>
      <c r="T6263" t="e">
        <f t="shared" si="780"/>
        <v>#REF!</v>
      </c>
      <c r="U6263" s="2" t="e">
        <f t="shared" si="783"/>
        <v>#REF!</v>
      </c>
      <c r="V6263" s="2"/>
    </row>
    <row r="6264" spans="1:22" x14ac:dyDescent="0.25">
      <c r="A6264" t="s">
        <v>3646</v>
      </c>
      <c r="B6264" t="s">
        <v>3647</v>
      </c>
      <c r="C6264">
        <v>24.999999999999599</v>
      </c>
      <c r="D6264" t="s">
        <v>5306</v>
      </c>
      <c r="E6264" s="1">
        <v>42032</v>
      </c>
      <c r="F6264" t="s">
        <v>5343</v>
      </c>
      <c r="G6264">
        <v>1</v>
      </c>
      <c r="H6264" t="s">
        <v>5307</v>
      </c>
      <c r="I6264" t="s">
        <v>5288</v>
      </c>
      <c r="J6264" t="s">
        <v>5289</v>
      </c>
      <c r="K6264" t="b">
        <f>LOOKUP(A6264,'[1]UDDATA-1'!B:B,'[1]UDDATA-1'!A:A)&lt;&gt;LOOKUP(A6264,'[1]UDDATA-2'!B:B,'[1]UDDATA-2'!A:A)</f>
        <v>0</v>
      </c>
      <c r="L6264" t="str">
        <f t="shared" si="776"/>
        <v>Grundlæggende programmering</v>
      </c>
      <c r="M6264">
        <f t="shared" si="777"/>
        <v>0</v>
      </c>
      <c r="N6264" t="str">
        <f t="shared" si="778"/>
        <v/>
      </c>
      <c r="O6264" t="e">
        <f>IF(AND(A6264&lt;&gt;A6263,#REF!&lt;&gt;""),#REF!,"")</f>
        <v>#REF!</v>
      </c>
      <c r="P6264" t="e">
        <f t="shared" si="781"/>
        <v>#REF!</v>
      </c>
      <c r="Q6264" s="2" t="e">
        <f t="shared" ca="1" si="782"/>
        <v>#REF!</v>
      </c>
      <c r="R6264" t="e">
        <f>IF(NOT(#REF!="Indskrevet"),"",IF(E6264="",FALSE,AND(NOT(#REF!),VALUE(RIGHT(CONCATENATE(YEAR(E6264)),2))=15)))</f>
        <v>#REF!</v>
      </c>
      <c r="S6264" t="e">
        <f t="shared" si="779"/>
        <v>#REF!</v>
      </c>
      <c r="T6264" t="e">
        <f t="shared" si="780"/>
        <v>#REF!</v>
      </c>
      <c r="U6264" s="2" t="e">
        <f t="shared" si="783"/>
        <v>#REF!</v>
      </c>
      <c r="V6264" s="2"/>
    </row>
    <row r="6265" spans="1:22" x14ac:dyDescent="0.25">
      <c r="A6265" t="s">
        <v>3646</v>
      </c>
      <c r="B6265" t="s">
        <v>3647</v>
      </c>
      <c r="C6265">
        <v>24.999999999999599</v>
      </c>
      <c r="D6265" t="s">
        <v>5306</v>
      </c>
      <c r="E6265" s="1">
        <v>42068</v>
      </c>
      <c r="F6265" t="s">
        <v>5343</v>
      </c>
      <c r="G6265">
        <v>2</v>
      </c>
      <c r="H6265" t="s">
        <v>5287</v>
      </c>
      <c r="I6265" t="s">
        <v>5288</v>
      </c>
      <c r="J6265" t="s">
        <v>5293</v>
      </c>
      <c r="K6265" t="b">
        <f>LOOKUP(A6265,'[1]UDDATA-1'!B:B,'[1]UDDATA-1'!A:A)&lt;&gt;LOOKUP(A6265,'[1]UDDATA-2'!B:B,'[1]UDDATA-2'!A:A)</f>
        <v>0</v>
      </c>
      <c r="L6265" t="str">
        <f t="shared" si="776"/>
        <v/>
      </c>
      <c r="M6265" t="str">
        <f t="shared" si="777"/>
        <v/>
      </c>
      <c r="N6265" t="str">
        <f t="shared" si="778"/>
        <v/>
      </c>
      <c r="O6265" t="e">
        <f>IF(AND(A6265&lt;&gt;A6264,#REF!&lt;&gt;""),#REF!,"")</f>
        <v>#REF!</v>
      </c>
      <c r="P6265" t="e">
        <f t="shared" si="781"/>
        <v>#REF!</v>
      </c>
      <c r="Q6265" s="2" t="e">
        <f t="shared" ca="1" si="782"/>
        <v>#REF!</v>
      </c>
      <c r="R6265" t="e">
        <f>IF(NOT(#REF!="Indskrevet"),"",IF(E6265="",FALSE,AND(NOT(#REF!),VALUE(RIGHT(CONCATENATE(YEAR(E6265)),2))=15)))</f>
        <v>#REF!</v>
      </c>
      <c r="S6265" t="e">
        <f t="shared" si="779"/>
        <v>#REF!</v>
      </c>
      <c r="T6265" t="e">
        <f t="shared" si="780"/>
        <v>#REF!</v>
      </c>
      <c r="U6265" s="2" t="e">
        <f t="shared" si="783"/>
        <v>#REF!</v>
      </c>
      <c r="V6265" s="2"/>
    </row>
    <row r="6266" spans="1:22" x14ac:dyDescent="0.25">
      <c r="A6266" t="s">
        <v>3646</v>
      </c>
      <c r="B6266" t="s">
        <v>3647</v>
      </c>
      <c r="C6266">
        <v>24.999999999999599</v>
      </c>
      <c r="D6266" t="s">
        <v>5318</v>
      </c>
      <c r="E6266" s="1">
        <v>42178</v>
      </c>
      <c r="F6266" t="s">
        <v>5344</v>
      </c>
      <c r="G6266">
        <v>1</v>
      </c>
      <c r="H6266" t="s">
        <v>5307</v>
      </c>
      <c r="I6266" t="s">
        <v>5292</v>
      </c>
      <c r="J6266" t="s">
        <v>5293</v>
      </c>
      <c r="K6266" t="b">
        <f>LOOKUP(A6266,'[1]UDDATA-1'!B:B,'[1]UDDATA-1'!A:A)&lt;&gt;LOOKUP(A6266,'[1]UDDATA-2'!B:B,'[1]UDDATA-2'!A:A)</f>
        <v>0</v>
      </c>
      <c r="L6266" t="str">
        <f t="shared" si="776"/>
        <v>Matematik til multimedie-applikationer</v>
      </c>
      <c r="M6266" t="str">
        <f t="shared" si="777"/>
        <v/>
      </c>
      <c r="N6266" t="str">
        <f t="shared" si="778"/>
        <v>U</v>
      </c>
      <c r="O6266" t="e">
        <f>IF(AND(A6266&lt;&gt;A6265,#REF!&lt;&gt;""),#REF!,"")</f>
        <v>#REF!</v>
      </c>
      <c r="P6266" t="e">
        <f t="shared" si="781"/>
        <v>#REF!</v>
      </c>
      <c r="Q6266" s="2" t="e">
        <f t="shared" ca="1" si="782"/>
        <v>#REF!</v>
      </c>
      <c r="R6266" t="e">
        <f>IF(NOT(#REF!="Indskrevet"),"",IF(E6266="",FALSE,AND(NOT(#REF!),VALUE(RIGHT(CONCATENATE(YEAR(E6266)),2))=15)))</f>
        <v>#REF!</v>
      </c>
      <c r="S6266" t="e">
        <f t="shared" si="779"/>
        <v>#REF!</v>
      </c>
      <c r="T6266" t="e">
        <f t="shared" si="780"/>
        <v>#REF!</v>
      </c>
      <c r="U6266" s="2" t="e">
        <f t="shared" si="783"/>
        <v>#REF!</v>
      </c>
      <c r="V6266" s="2"/>
    </row>
    <row r="6267" spans="1:22" x14ac:dyDescent="0.25">
      <c r="A6267" t="s">
        <v>3646</v>
      </c>
      <c r="B6267" t="s">
        <v>3647</v>
      </c>
      <c r="C6267">
        <v>24.999999999999599</v>
      </c>
      <c r="D6267" t="s">
        <v>5318</v>
      </c>
      <c r="E6267" s="1">
        <v>42249</v>
      </c>
      <c r="F6267" t="s">
        <v>5344</v>
      </c>
      <c r="G6267">
        <v>2</v>
      </c>
      <c r="H6267" t="s">
        <v>5287</v>
      </c>
      <c r="I6267" t="s">
        <v>5292</v>
      </c>
      <c r="J6267" t="s">
        <v>5299</v>
      </c>
      <c r="K6267" t="b">
        <f>LOOKUP(A6267,'[1]UDDATA-1'!B:B,'[1]UDDATA-1'!A:A)&lt;&gt;LOOKUP(A6267,'[1]UDDATA-2'!B:B,'[1]UDDATA-2'!A:A)</f>
        <v>0</v>
      </c>
      <c r="L6267" t="str">
        <f t="shared" si="776"/>
        <v/>
      </c>
      <c r="M6267" t="str">
        <f t="shared" si="777"/>
        <v/>
      </c>
      <c r="N6267" t="str">
        <f t="shared" si="778"/>
        <v/>
      </c>
      <c r="O6267" t="e">
        <f>IF(AND(A6267&lt;&gt;A6266,#REF!&lt;&gt;""),#REF!,"")</f>
        <v>#REF!</v>
      </c>
      <c r="P6267" t="e">
        <f t="shared" si="781"/>
        <v>#REF!</v>
      </c>
      <c r="Q6267" s="2" t="e">
        <f t="shared" ca="1" si="782"/>
        <v>#REF!</v>
      </c>
      <c r="R6267" t="e">
        <f>IF(NOT(#REF!="Indskrevet"),"",IF(E6267="",FALSE,AND(NOT(#REF!),VALUE(RIGHT(CONCATENATE(YEAR(E6267)),2))=15)))</f>
        <v>#REF!</v>
      </c>
      <c r="S6267" t="e">
        <f t="shared" si="779"/>
        <v>#REF!</v>
      </c>
      <c r="T6267" t="e">
        <f t="shared" si="780"/>
        <v>#REF!</v>
      </c>
      <c r="U6267" s="2" t="e">
        <f t="shared" si="783"/>
        <v>#REF!</v>
      </c>
      <c r="V6267" s="2"/>
    </row>
    <row r="6268" spans="1:22" x14ac:dyDescent="0.25">
      <c r="A6268" t="s">
        <v>3648</v>
      </c>
      <c r="B6268" t="s">
        <v>3649</v>
      </c>
      <c r="C6268">
        <v>129.99999999999699</v>
      </c>
      <c r="D6268" t="s">
        <v>5285</v>
      </c>
      <c r="E6268" s="1">
        <v>41316</v>
      </c>
      <c r="F6268" t="s">
        <v>5308</v>
      </c>
      <c r="G6268">
        <v>1</v>
      </c>
      <c r="H6268" t="s">
        <v>5287</v>
      </c>
      <c r="I6268" t="s">
        <v>5288</v>
      </c>
      <c r="J6268" t="s">
        <v>5289</v>
      </c>
      <c r="K6268" t="b">
        <f>LOOKUP(A6268,'[1]UDDATA-1'!B:B,'[1]UDDATA-1'!A:A)&lt;&gt;LOOKUP(A6268,'[1]UDDATA-2'!B:B,'[1]UDDATA-2'!A:A)</f>
        <v>0</v>
      </c>
      <c r="L6268" t="str">
        <f t="shared" si="776"/>
        <v>Grundlæggende programmering</v>
      </c>
      <c r="M6268">
        <f t="shared" si="777"/>
        <v>2</v>
      </c>
      <c r="N6268" t="str">
        <f t="shared" si="778"/>
        <v/>
      </c>
      <c r="O6268" t="e">
        <f>IF(AND(A6268&lt;&gt;A6267,#REF!&lt;&gt;""),#REF!,"")</f>
        <v>#REF!</v>
      </c>
      <c r="P6268" t="e">
        <f t="shared" si="781"/>
        <v>#REF!</v>
      </c>
      <c r="Q6268" s="2" t="e">
        <f t="shared" ca="1" si="782"/>
        <v>#REF!</v>
      </c>
      <c r="R6268" t="e">
        <f>IF(NOT(#REF!="Indskrevet"),"",IF(E6268="",FALSE,AND(NOT(#REF!),VALUE(RIGHT(CONCATENATE(YEAR(E6268)),2))=15)))</f>
        <v>#REF!</v>
      </c>
      <c r="S6268" t="e">
        <f t="shared" si="779"/>
        <v>#REF!</v>
      </c>
      <c r="T6268" t="e">
        <f t="shared" si="780"/>
        <v>#REF!</v>
      </c>
      <c r="U6268" s="2" t="e">
        <f t="shared" si="783"/>
        <v>#REF!</v>
      </c>
      <c r="V6268" s="2"/>
    </row>
    <row r="6269" spans="1:22" x14ac:dyDescent="0.25">
      <c r="A6269" t="s">
        <v>3648</v>
      </c>
      <c r="B6269" t="s">
        <v>3649</v>
      </c>
      <c r="C6269">
        <v>129.99999999999699</v>
      </c>
      <c r="D6269" t="s">
        <v>5285</v>
      </c>
      <c r="E6269" s="1">
        <v>41452</v>
      </c>
      <c r="F6269" t="s">
        <v>5309</v>
      </c>
      <c r="G6269">
        <v>1</v>
      </c>
      <c r="H6269" t="s">
        <v>5287</v>
      </c>
      <c r="I6269" t="s">
        <v>5292</v>
      </c>
      <c r="J6269" t="s">
        <v>5293</v>
      </c>
      <c r="K6269" t="b">
        <f>LOOKUP(A6269,'[1]UDDATA-1'!B:B,'[1]UDDATA-1'!A:A)&lt;&gt;LOOKUP(A6269,'[1]UDDATA-2'!B:B,'[1]UDDATA-2'!A:A)</f>
        <v>0</v>
      </c>
      <c r="L6269" t="str">
        <f t="shared" si="776"/>
        <v>Matematik til multimedie-applikationer</v>
      </c>
      <c r="M6269">
        <f t="shared" si="777"/>
        <v>2</v>
      </c>
      <c r="N6269" t="str">
        <f t="shared" si="778"/>
        <v/>
      </c>
      <c r="O6269" t="e">
        <f>IF(AND(A6269&lt;&gt;A6268,#REF!&lt;&gt;""),#REF!,"")</f>
        <v>#REF!</v>
      </c>
      <c r="P6269" t="e">
        <f t="shared" si="781"/>
        <v>#REF!</v>
      </c>
      <c r="Q6269" s="2" t="e">
        <f t="shared" ca="1" si="782"/>
        <v>#REF!</v>
      </c>
      <c r="R6269" t="e">
        <f>IF(NOT(#REF!="Indskrevet"),"",IF(E6269="",FALSE,AND(NOT(#REF!),VALUE(RIGHT(CONCATENATE(YEAR(E6269)),2))=15)))</f>
        <v>#REF!</v>
      </c>
      <c r="S6269" t="e">
        <f t="shared" si="779"/>
        <v>#REF!</v>
      </c>
      <c r="T6269" t="e">
        <f t="shared" si="780"/>
        <v>#REF!</v>
      </c>
      <c r="U6269" s="2" t="e">
        <f t="shared" si="783"/>
        <v>#REF!</v>
      </c>
      <c r="V6269" s="2"/>
    </row>
    <row r="6270" spans="1:22" x14ac:dyDescent="0.25">
      <c r="A6270" t="s">
        <v>3648</v>
      </c>
      <c r="B6270" t="s">
        <v>3649</v>
      </c>
      <c r="C6270">
        <v>129.99999999999699</v>
      </c>
      <c r="D6270" t="s">
        <v>5306</v>
      </c>
      <c r="E6270" s="1">
        <v>41484</v>
      </c>
      <c r="F6270" t="s">
        <v>5310</v>
      </c>
      <c r="G6270">
        <v>1</v>
      </c>
      <c r="H6270" t="s">
        <v>5307</v>
      </c>
      <c r="I6270" t="s">
        <v>5295</v>
      </c>
      <c r="J6270" t="s">
        <v>5293</v>
      </c>
      <c r="K6270" t="b">
        <f>LOOKUP(A6270,'[1]UDDATA-1'!B:B,'[1]UDDATA-1'!A:A)&lt;&gt;LOOKUP(A6270,'[1]UDDATA-2'!B:B,'[1]UDDATA-2'!A:A)</f>
        <v>0</v>
      </c>
      <c r="L6270" t="str">
        <f t="shared" si="776"/>
        <v>Fysisk interface design</v>
      </c>
      <c r="M6270">
        <f t="shared" si="777"/>
        <v>0</v>
      </c>
      <c r="N6270" t="str">
        <f t="shared" si="778"/>
        <v/>
      </c>
      <c r="O6270" t="e">
        <f>IF(AND(A6270&lt;&gt;A6269,#REF!&lt;&gt;""),#REF!,"")</f>
        <v>#REF!</v>
      </c>
      <c r="P6270" t="e">
        <f t="shared" si="781"/>
        <v>#REF!</v>
      </c>
      <c r="Q6270" s="2" t="e">
        <f t="shared" ca="1" si="782"/>
        <v>#REF!</v>
      </c>
      <c r="R6270" t="e">
        <f>IF(NOT(#REF!="Indskrevet"),"",IF(E6270="",FALSE,AND(NOT(#REF!),VALUE(RIGHT(CONCATENATE(YEAR(E6270)),2))=15)))</f>
        <v>#REF!</v>
      </c>
      <c r="S6270" t="e">
        <f t="shared" si="779"/>
        <v>#REF!</v>
      </c>
      <c r="T6270" t="e">
        <f t="shared" si="780"/>
        <v>#REF!</v>
      </c>
      <c r="U6270" s="2" t="e">
        <f t="shared" si="783"/>
        <v>#REF!</v>
      </c>
      <c r="V6270" s="2"/>
    </row>
    <row r="6271" spans="1:22" x14ac:dyDescent="0.25">
      <c r="A6271" t="s">
        <v>3648</v>
      </c>
      <c r="B6271" t="s">
        <v>3649</v>
      </c>
      <c r="C6271">
        <v>129.99999999999699</v>
      </c>
      <c r="D6271" t="s">
        <v>5285</v>
      </c>
      <c r="E6271" s="1">
        <v>41522</v>
      </c>
      <c r="F6271" t="s">
        <v>5310</v>
      </c>
      <c r="G6271">
        <v>2</v>
      </c>
      <c r="H6271" t="s">
        <v>5287</v>
      </c>
      <c r="I6271" t="s">
        <v>5295</v>
      </c>
      <c r="J6271" t="s">
        <v>5299</v>
      </c>
      <c r="K6271" t="b">
        <f>LOOKUP(A6271,'[1]UDDATA-1'!B:B,'[1]UDDATA-1'!A:A)&lt;&gt;LOOKUP(A6271,'[1]UDDATA-2'!B:B,'[1]UDDATA-2'!A:A)</f>
        <v>0</v>
      </c>
      <c r="L6271" t="str">
        <f t="shared" si="776"/>
        <v/>
      </c>
      <c r="M6271" t="str">
        <f t="shared" si="777"/>
        <v/>
      </c>
      <c r="N6271" t="str">
        <f t="shared" si="778"/>
        <v/>
      </c>
      <c r="O6271" t="e">
        <f>IF(AND(A6271&lt;&gt;A6270,#REF!&lt;&gt;""),#REF!,"")</f>
        <v>#REF!</v>
      </c>
      <c r="P6271" t="e">
        <f t="shared" si="781"/>
        <v>#REF!</v>
      </c>
      <c r="Q6271" s="2" t="e">
        <f t="shared" ca="1" si="782"/>
        <v>#REF!</v>
      </c>
      <c r="R6271" t="e">
        <f>IF(NOT(#REF!="Indskrevet"),"",IF(E6271="",FALSE,AND(NOT(#REF!),VALUE(RIGHT(CONCATENATE(YEAR(E6271)),2))=15)))</f>
        <v>#REF!</v>
      </c>
      <c r="S6271" t="e">
        <f t="shared" si="779"/>
        <v>#REF!</v>
      </c>
      <c r="T6271" t="e">
        <f t="shared" si="780"/>
        <v>#REF!</v>
      </c>
      <c r="U6271" s="2" t="e">
        <f t="shared" si="783"/>
        <v>#REF!</v>
      </c>
      <c r="V6271" s="2"/>
    </row>
    <row r="6272" spans="1:22" x14ac:dyDescent="0.25">
      <c r="A6272" t="s">
        <v>3648</v>
      </c>
      <c r="B6272" t="s">
        <v>3649</v>
      </c>
      <c r="C6272">
        <v>129.99999999999699</v>
      </c>
      <c r="D6272" t="s">
        <v>5327</v>
      </c>
      <c r="E6272" s="1">
        <v>41688</v>
      </c>
      <c r="F6272" t="s">
        <v>5311</v>
      </c>
      <c r="G6272">
        <v>1</v>
      </c>
      <c r="H6272" t="s">
        <v>5307</v>
      </c>
      <c r="I6272" t="s">
        <v>5298</v>
      </c>
      <c r="J6272" t="s">
        <v>5299</v>
      </c>
      <c r="K6272" t="b">
        <f>LOOKUP(A6272,'[1]UDDATA-1'!B:B,'[1]UDDATA-1'!A:A)&lt;&gt;LOOKUP(A6272,'[1]UDDATA-2'!B:B,'[1]UDDATA-2'!A:A)</f>
        <v>0</v>
      </c>
      <c r="L6272" t="str">
        <f t="shared" si="776"/>
        <v>Proceduremæssig programmering</v>
      </c>
      <c r="M6272">
        <f t="shared" si="777"/>
        <v>-3</v>
      </c>
      <c r="N6272" t="str">
        <f t="shared" si="778"/>
        <v/>
      </c>
      <c r="O6272" t="e">
        <f>IF(AND(A6272&lt;&gt;A6271,#REF!&lt;&gt;""),#REF!,"")</f>
        <v>#REF!</v>
      </c>
      <c r="P6272" t="e">
        <f t="shared" si="781"/>
        <v>#REF!</v>
      </c>
      <c r="Q6272" s="2" t="e">
        <f t="shared" ca="1" si="782"/>
        <v>#REF!</v>
      </c>
      <c r="R6272" t="e">
        <f>IF(NOT(#REF!="Indskrevet"),"",IF(E6272="",FALSE,AND(NOT(#REF!),VALUE(RIGHT(CONCATENATE(YEAR(E6272)),2))=15)))</f>
        <v>#REF!</v>
      </c>
      <c r="S6272" t="e">
        <f t="shared" si="779"/>
        <v>#REF!</v>
      </c>
      <c r="T6272" t="e">
        <f t="shared" si="780"/>
        <v>#REF!</v>
      </c>
      <c r="U6272" s="2" t="e">
        <f t="shared" si="783"/>
        <v>#REF!</v>
      </c>
      <c r="V6272" s="2"/>
    </row>
    <row r="6273" spans="1:22" x14ac:dyDescent="0.25">
      <c r="A6273" t="s">
        <v>3648</v>
      </c>
      <c r="B6273" t="s">
        <v>3649</v>
      </c>
      <c r="C6273">
        <v>129.99999999999699</v>
      </c>
      <c r="D6273" t="s">
        <v>5327</v>
      </c>
      <c r="E6273" s="1">
        <v>41761</v>
      </c>
      <c r="F6273" t="s">
        <v>5311</v>
      </c>
      <c r="G6273">
        <v>2</v>
      </c>
      <c r="H6273" t="s">
        <v>5307</v>
      </c>
      <c r="I6273" t="s">
        <v>5298</v>
      </c>
      <c r="J6273" t="s">
        <v>5303</v>
      </c>
      <c r="K6273" t="b">
        <f>LOOKUP(A6273,'[1]UDDATA-1'!B:B,'[1]UDDATA-1'!A:A)&lt;&gt;LOOKUP(A6273,'[1]UDDATA-2'!B:B,'[1]UDDATA-2'!A:A)</f>
        <v>0</v>
      </c>
      <c r="L6273" t="str">
        <f t="shared" si="776"/>
        <v/>
      </c>
      <c r="M6273" t="str">
        <f t="shared" si="777"/>
        <v/>
      </c>
      <c r="N6273" t="str">
        <f t="shared" si="778"/>
        <v/>
      </c>
      <c r="O6273" t="e">
        <f>IF(AND(A6273&lt;&gt;A6272,#REF!&lt;&gt;""),#REF!,"")</f>
        <v>#REF!</v>
      </c>
      <c r="P6273" t="e">
        <f t="shared" si="781"/>
        <v>#REF!</v>
      </c>
      <c r="Q6273" s="2" t="e">
        <f t="shared" ca="1" si="782"/>
        <v>#REF!</v>
      </c>
      <c r="R6273" t="e">
        <f>IF(NOT(#REF!="Indskrevet"),"",IF(E6273="",FALSE,AND(NOT(#REF!),VALUE(RIGHT(CONCATENATE(YEAR(E6273)),2))=15)))</f>
        <v>#REF!</v>
      </c>
      <c r="S6273" t="e">
        <f t="shared" si="779"/>
        <v>#REF!</v>
      </c>
      <c r="T6273" t="e">
        <f t="shared" si="780"/>
        <v>#REF!</v>
      </c>
      <c r="U6273" s="2" t="e">
        <f t="shared" si="783"/>
        <v>#REF!</v>
      </c>
      <c r="V6273" s="2"/>
    </row>
    <row r="6274" spans="1:22" x14ac:dyDescent="0.25">
      <c r="A6274" t="s">
        <v>3648</v>
      </c>
      <c r="B6274" t="s">
        <v>3649</v>
      </c>
      <c r="C6274">
        <v>129.99999999999699</v>
      </c>
      <c r="D6274" t="s">
        <v>5306</v>
      </c>
      <c r="E6274" s="1">
        <v>42284</v>
      </c>
      <c r="F6274" t="s">
        <v>5311</v>
      </c>
      <c r="G6274">
        <v>3</v>
      </c>
      <c r="H6274" t="s">
        <v>5287</v>
      </c>
      <c r="I6274" t="s">
        <v>5298</v>
      </c>
      <c r="J6274" t="s">
        <v>5316</v>
      </c>
      <c r="K6274" t="b">
        <f>LOOKUP(A6274,'[1]UDDATA-1'!B:B,'[1]UDDATA-1'!A:A)&lt;&gt;LOOKUP(A6274,'[1]UDDATA-2'!B:B,'[1]UDDATA-2'!A:A)</f>
        <v>0</v>
      </c>
      <c r="L6274" t="str">
        <f t="shared" ref="L6274:L6337" si="784">IF(AND(I6274&lt;&gt;"",I6274&lt;&gt;I6273),I6274,"")</f>
        <v/>
      </c>
      <c r="M6274" t="str">
        <f t="shared" ref="M6274:M6337" si="785">IF(AND(L6274&lt;&gt;"",ISNUMBER(VALUE(D6274))),VALUE(D6274),"")</f>
        <v/>
      </c>
      <c r="N6274" t="str">
        <f t="shared" ref="N6274:N6337" si="786">IF(L6274="","",IF(M6274="",D6274,""))</f>
        <v/>
      </c>
      <c r="O6274" t="e">
        <f>IF(AND(A6274&lt;&gt;A6273,#REF!&lt;&gt;""),#REF!,"")</f>
        <v>#REF!</v>
      </c>
      <c r="P6274" t="e">
        <f t="shared" si="781"/>
        <v>#REF!</v>
      </c>
      <c r="Q6274" s="2" t="e">
        <f t="shared" ca="1" si="782"/>
        <v>#REF!</v>
      </c>
      <c r="R6274" t="e">
        <f>IF(NOT(#REF!="Indskrevet"),"",IF(E6274="",FALSE,AND(NOT(#REF!),VALUE(RIGHT(CONCATENATE(YEAR(E6274)),2))=15)))</f>
        <v>#REF!</v>
      </c>
      <c r="S6274" t="e">
        <f t="shared" ref="S6274:S6337" si="787">IF(R6274="","",IF(A6274=A6273,S6273,NOT(OR(R6274,AND(A6275=A6274,R6275),AND(A6276=A6274,R6276),AND(A6277=A6274,R6277),AND(A6278=A6274,R6278),AND(A6279=A6274,R6279),AND(A6280=A6274,R6280),AND(A6281=A6274,R6281),AND(A6282=A6274,R6282),AND(A6283=A6274,R6283),AND(A6284=A6274,R6284)))))</f>
        <v>#REF!</v>
      </c>
      <c r="T6274" t="e">
        <f t="shared" ref="T6274:T6337" si="788">IF(U6274="","",O6274)</f>
        <v>#REF!</v>
      </c>
      <c r="U6274" s="2" t="e">
        <f t="shared" si="783"/>
        <v>#REF!</v>
      </c>
      <c r="V6274" s="2"/>
    </row>
    <row r="6275" spans="1:22" x14ac:dyDescent="0.25">
      <c r="A6275" t="s">
        <v>3648</v>
      </c>
      <c r="B6275" t="s">
        <v>3649</v>
      </c>
      <c r="C6275">
        <v>129.99999999999699</v>
      </c>
      <c r="D6275" t="s">
        <v>5285</v>
      </c>
      <c r="E6275" s="1">
        <v>42166</v>
      </c>
      <c r="F6275" t="s">
        <v>5312</v>
      </c>
      <c r="G6275">
        <v>1</v>
      </c>
      <c r="H6275" t="s">
        <v>5287</v>
      </c>
      <c r="I6275" t="s">
        <v>5302</v>
      </c>
      <c r="J6275" t="s">
        <v>5313</v>
      </c>
      <c r="K6275" t="b">
        <f>LOOKUP(A6275,'[1]UDDATA-1'!B:B,'[1]UDDATA-1'!A:A)&lt;&gt;LOOKUP(A6275,'[1]UDDATA-2'!B:B,'[1]UDDATA-2'!A:A)</f>
        <v>0</v>
      </c>
      <c r="L6275" t="str">
        <f t="shared" si="784"/>
        <v>Lyd- og musikbehandling</v>
      </c>
      <c r="M6275">
        <f t="shared" si="785"/>
        <v>2</v>
      </c>
      <c r="N6275" t="str">
        <f t="shared" si="786"/>
        <v/>
      </c>
      <c r="O6275" t="e">
        <f>IF(AND(A6275&lt;&gt;A6274,#REF!&lt;&gt;""),#REF!,"")</f>
        <v>#REF!</v>
      </c>
      <c r="P6275" t="e">
        <f t="shared" ref="P6275:P6338" si="789">IF(O6275="","",IF(M6275="",0,IF(O6276&lt;&gt;"",1,IF(AND(O6276="",O6277&lt;&gt;""),2,IF(AND(O6276="",O6277="",O6278&lt;&gt;""),3,IF(AND(O6276="",O6277="",O6278="",O6279&lt;&gt;""),4,IF(AND(O6276="",O6277="",O6278="",O6279="",O6280&lt;&gt;""),5,IF(AND(O6276="",O6277="",O6278="",O6279="",O6280="",O6281&lt;&gt;""),6,IF(AND(O6276="",O6277="",O6278="",O6279="",O6280="",O6281="",O6282&lt;&gt;""),7,IF(AND(O6276="",O6277="",O6278="",O6279="",O6280="",O6281="",O6282="",O6283&lt;&gt;""),8,IF(AND(O6276="",O6277="",O6278="",O6279="",O6280="",O6281="",O6282="",O6283="",O6284&lt;&gt;""),9,IF(AND(O6276="",O6277="",O6278="",O6279="",O6280="",O6281="",O6282="",O6283="",O6284="",O6285&lt;&gt;""),10,IF(AND(O6276="",O6277="",O6278="",O6279="",O6280="",O6281="",O6282="",O6283="",O6284="",O6285="",O6286&lt;&gt;""),11,IF(AND(O6276="",O6277="",O6278="",O6279="",O6280="",O6281="",O6282="",O6283="",O6284="",O6285="",O6286="",O6287&lt;&gt;""),12,IF(AND(O6276="",O6277="",O6278="",O6279="",O6280="",O6281="",O6282="",O6283="",O6284="",O6285="",O6286="",O6287="",O6288&lt;&gt;""),13,IF(AND(O6276="",O6277="",O6278="",O6279="",O6280="",O6281="",O6282="",O6283="",O6284="",O6285="",O6286="",O6287="",O6288="",O6289&lt;&gt;""),14,IF(AND(O6276="",O6277="",O6278="",O6279="",O6280="",O6281="",O6282="",O6283="",O6284="",O6285="",O6286="",O6287="",O6288="",O6289="",O6290&lt;&gt;""),15)))))))))))))))))</f>
        <v>#REF!</v>
      </c>
      <c r="Q6275" s="2" t="e">
        <f t="shared" ref="Q6275:Q6338" ca="1" si="790">IF(OR(P6275="",P6275=0),"",AVERAGE(INDIRECT(CONCATENATE("AU",ROW(),":AU",ROW()+P6275))))</f>
        <v>#REF!</v>
      </c>
      <c r="R6275" t="e">
        <f>IF(NOT(#REF!="Indskrevet"),"",IF(E6275="",FALSE,AND(NOT(#REF!),VALUE(RIGHT(CONCATENATE(YEAR(E6275)),2))=15)))</f>
        <v>#REF!</v>
      </c>
      <c r="S6275" t="e">
        <f t="shared" si="787"/>
        <v>#REF!</v>
      </c>
      <c r="T6275" t="e">
        <f t="shared" si="788"/>
        <v>#REF!</v>
      </c>
      <c r="U6275" s="2" t="e">
        <f t="shared" si="783"/>
        <v>#REF!</v>
      </c>
      <c r="V6275" s="2"/>
    </row>
    <row r="6276" spans="1:22" x14ac:dyDescent="0.25">
      <c r="A6276" t="s">
        <v>3648</v>
      </c>
      <c r="B6276" t="s">
        <v>3649</v>
      </c>
      <c r="C6276">
        <v>129.99999999999699</v>
      </c>
      <c r="D6276" t="s">
        <v>5285</v>
      </c>
      <c r="E6276" s="1">
        <v>41837</v>
      </c>
      <c r="F6276" t="s">
        <v>5314</v>
      </c>
      <c r="G6276">
        <v>1</v>
      </c>
      <c r="H6276" t="s">
        <v>5287</v>
      </c>
      <c r="I6276" t="s">
        <v>5305</v>
      </c>
      <c r="J6276" t="s">
        <v>5303</v>
      </c>
      <c r="K6276" t="b">
        <f>LOOKUP(A6276,'[1]UDDATA-1'!B:B,'[1]UDDATA-1'!A:A)&lt;&gt;LOOKUP(A6276,'[1]UDDATA-2'!B:B,'[1]UDDATA-2'!A:A)</f>
        <v>0</v>
      </c>
      <c r="L6276" t="str">
        <f t="shared" si="784"/>
        <v>Objektorienteret Software Engineering</v>
      </c>
      <c r="M6276">
        <f t="shared" si="785"/>
        <v>2</v>
      </c>
      <c r="N6276" t="str">
        <f t="shared" si="786"/>
        <v/>
      </c>
      <c r="O6276" t="e">
        <f>IF(AND(A6276&lt;&gt;A6275,#REF!&lt;&gt;""),#REF!,"")</f>
        <v>#REF!</v>
      </c>
      <c r="P6276" t="e">
        <f t="shared" si="789"/>
        <v>#REF!</v>
      </c>
      <c r="Q6276" s="2" t="e">
        <f t="shared" ca="1" si="790"/>
        <v>#REF!</v>
      </c>
      <c r="R6276" t="e">
        <f>IF(NOT(#REF!="Indskrevet"),"",IF(E6276="",FALSE,AND(NOT(#REF!),VALUE(RIGHT(CONCATENATE(YEAR(E6276)),2))=15)))</f>
        <v>#REF!</v>
      </c>
      <c r="S6276" t="e">
        <f t="shared" si="787"/>
        <v>#REF!</v>
      </c>
      <c r="T6276" t="e">
        <f t="shared" si="788"/>
        <v>#REF!</v>
      </c>
      <c r="U6276" s="2" t="e">
        <f t="shared" ref="U6276:U6339" si="791">IF(OR(P6276="",P6276&lt;3),"",Q6276)</f>
        <v>#REF!</v>
      </c>
      <c r="V6276" s="2"/>
    </row>
    <row r="6277" spans="1:22" x14ac:dyDescent="0.25">
      <c r="A6277" t="s">
        <v>3650</v>
      </c>
      <c r="B6277" t="s">
        <v>3651</v>
      </c>
      <c r="C6277">
        <v>59.999999999998799</v>
      </c>
      <c r="K6277" t="b">
        <f>LOOKUP(A6277,'[1]UDDATA-1'!B:B,'[1]UDDATA-1'!A:A)&lt;&gt;LOOKUP(A6277,'[1]UDDATA-2'!B:B,'[1]UDDATA-2'!A:A)</f>
        <v>0</v>
      </c>
      <c r="L6277" t="str">
        <f t="shared" si="784"/>
        <v/>
      </c>
      <c r="M6277" t="str">
        <f t="shared" si="785"/>
        <v/>
      </c>
      <c r="N6277" t="str">
        <f t="shared" si="786"/>
        <v/>
      </c>
      <c r="O6277" t="e">
        <f>IF(AND(A6277&lt;&gt;A6276,#REF!&lt;&gt;""),#REF!,"")</f>
        <v>#REF!</v>
      </c>
      <c r="P6277" t="e">
        <f t="shared" si="789"/>
        <v>#REF!</v>
      </c>
      <c r="Q6277" s="2" t="e">
        <f t="shared" ca="1" si="790"/>
        <v>#REF!</v>
      </c>
      <c r="R6277" t="e">
        <f>IF(NOT(#REF!="Indskrevet"),"",IF(E6277="",FALSE,AND(NOT(#REF!),VALUE(RIGHT(CONCATENATE(YEAR(E6277)),2))=15)))</f>
        <v>#REF!</v>
      </c>
      <c r="S6277" t="e">
        <f t="shared" si="787"/>
        <v>#REF!</v>
      </c>
      <c r="T6277" t="e">
        <f t="shared" si="788"/>
        <v>#REF!</v>
      </c>
      <c r="U6277" s="2" t="e">
        <f t="shared" si="791"/>
        <v>#REF!</v>
      </c>
      <c r="V6277" s="2"/>
    </row>
    <row r="6278" spans="1:22" x14ac:dyDescent="0.25">
      <c r="A6278" t="s">
        <v>3652</v>
      </c>
      <c r="B6278" t="s">
        <v>3653</v>
      </c>
      <c r="C6278">
        <v>179.99999999999599</v>
      </c>
      <c r="D6278" t="s">
        <v>5296</v>
      </c>
      <c r="E6278" s="1">
        <v>41316</v>
      </c>
      <c r="F6278" t="s">
        <v>5308</v>
      </c>
      <c r="G6278">
        <v>1</v>
      </c>
      <c r="H6278" t="s">
        <v>5287</v>
      </c>
      <c r="I6278" t="s">
        <v>5288</v>
      </c>
      <c r="J6278" t="s">
        <v>5289</v>
      </c>
      <c r="K6278" t="b">
        <f>LOOKUP(A6278,'[1]UDDATA-1'!B:B,'[1]UDDATA-1'!A:A)&lt;&gt;LOOKUP(A6278,'[1]UDDATA-2'!B:B,'[1]UDDATA-2'!A:A)</f>
        <v>0</v>
      </c>
      <c r="L6278" t="str">
        <f t="shared" si="784"/>
        <v>Grundlæggende programmering</v>
      </c>
      <c r="M6278">
        <f t="shared" si="785"/>
        <v>7</v>
      </c>
      <c r="N6278" t="str">
        <f t="shared" si="786"/>
        <v/>
      </c>
      <c r="O6278" t="e">
        <f>IF(AND(A6278&lt;&gt;A6277,#REF!&lt;&gt;""),#REF!,"")</f>
        <v>#REF!</v>
      </c>
      <c r="P6278" t="e">
        <f t="shared" si="789"/>
        <v>#REF!</v>
      </c>
      <c r="Q6278" s="2" t="e">
        <f t="shared" ca="1" si="790"/>
        <v>#REF!</v>
      </c>
      <c r="R6278" t="e">
        <f>IF(NOT(#REF!="Indskrevet"),"",IF(E6278="",FALSE,AND(NOT(#REF!),VALUE(RIGHT(CONCATENATE(YEAR(E6278)),2))=15)))</f>
        <v>#REF!</v>
      </c>
      <c r="S6278" t="e">
        <f t="shared" si="787"/>
        <v>#REF!</v>
      </c>
      <c r="T6278" t="e">
        <f t="shared" si="788"/>
        <v>#REF!</v>
      </c>
      <c r="U6278" s="2" t="e">
        <f t="shared" si="791"/>
        <v>#REF!</v>
      </c>
      <c r="V6278" s="2"/>
    </row>
    <row r="6279" spans="1:22" x14ac:dyDescent="0.25">
      <c r="A6279" t="s">
        <v>3652</v>
      </c>
      <c r="B6279" t="s">
        <v>3653</v>
      </c>
      <c r="C6279">
        <v>179.99999999999599</v>
      </c>
      <c r="D6279" t="s">
        <v>5300</v>
      </c>
      <c r="E6279" s="1">
        <v>41452</v>
      </c>
      <c r="F6279" t="s">
        <v>5309</v>
      </c>
      <c r="G6279">
        <v>1</v>
      </c>
      <c r="H6279" t="s">
        <v>5287</v>
      </c>
      <c r="I6279" t="s">
        <v>5292</v>
      </c>
      <c r="J6279" t="s">
        <v>5293</v>
      </c>
      <c r="K6279" t="b">
        <f>LOOKUP(A6279,'[1]UDDATA-1'!B:B,'[1]UDDATA-1'!A:A)&lt;&gt;LOOKUP(A6279,'[1]UDDATA-2'!B:B,'[1]UDDATA-2'!A:A)</f>
        <v>0</v>
      </c>
      <c r="L6279" t="str">
        <f t="shared" si="784"/>
        <v>Matematik til multimedie-applikationer</v>
      </c>
      <c r="M6279">
        <f t="shared" si="785"/>
        <v>12</v>
      </c>
      <c r="N6279" t="str">
        <f t="shared" si="786"/>
        <v/>
      </c>
      <c r="O6279" t="e">
        <f>IF(AND(A6279&lt;&gt;A6278,#REF!&lt;&gt;""),#REF!,"")</f>
        <v>#REF!</v>
      </c>
      <c r="P6279" t="e">
        <f t="shared" si="789"/>
        <v>#REF!</v>
      </c>
      <c r="Q6279" s="2" t="e">
        <f t="shared" ca="1" si="790"/>
        <v>#REF!</v>
      </c>
      <c r="R6279" t="e">
        <f>IF(NOT(#REF!="Indskrevet"),"",IF(E6279="",FALSE,AND(NOT(#REF!),VALUE(RIGHT(CONCATENATE(YEAR(E6279)),2))=15)))</f>
        <v>#REF!</v>
      </c>
      <c r="S6279" t="e">
        <f t="shared" si="787"/>
        <v>#REF!</v>
      </c>
      <c r="T6279" t="e">
        <f t="shared" si="788"/>
        <v>#REF!</v>
      </c>
      <c r="U6279" s="2" t="e">
        <f t="shared" si="791"/>
        <v>#REF!</v>
      </c>
      <c r="V6279" s="2"/>
    </row>
    <row r="6280" spans="1:22" x14ac:dyDescent="0.25">
      <c r="A6280" t="s">
        <v>3652</v>
      </c>
      <c r="B6280" t="s">
        <v>3653</v>
      </c>
      <c r="C6280">
        <v>179.99999999999599</v>
      </c>
      <c r="D6280" t="s">
        <v>5290</v>
      </c>
      <c r="E6280" s="1">
        <v>41484</v>
      </c>
      <c r="F6280" t="s">
        <v>5310</v>
      </c>
      <c r="G6280">
        <v>1</v>
      </c>
      <c r="H6280" t="s">
        <v>5287</v>
      </c>
      <c r="I6280" t="s">
        <v>5295</v>
      </c>
      <c r="J6280" t="s">
        <v>5293</v>
      </c>
      <c r="K6280" t="b">
        <f>LOOKUP(A6280,'[1]UDDATA-1'!B:B,'[1]UDDATA-1'!A:A)&lt;&gt;LOOKUP(A6280,'[1]UDDATA-2'!B:B,'[1]UDDATA-2'!A:A)</f>
        <v>0</v>
      </c>
      <c r="L6280" t="str">
        <f t="shared" si="784"/>
        <v>Fysisk interface design</v>
      </c>
      <c r="M6280">
        <f t="shared" si="785"/>
        <v>10</v>
      </c>
      <c r="N6280" t="str">
        <f t="shared" si="786"/>
        <v/>
      </c>
      <c r="O6280" t="e">
        <f>IF(AND(A6280&lt;&gt;A6279,#REF!&lt;&gt;""),#REF!,"")</f>
        <v>#REF!</v>
      </c>
      <c r="P6280" t="e">
        <f t="shared" si="789"/>
        <v>#REF!</v>
      </c>
      <c r="Q6280" s="2" t="e">
        <f t="shared" ca="1" si="790"/>
        <v>#REF!</v>
      </c>
      <c r="R6280" t="e">
        <f>IF(NOT(#REF!="Indskrevet"),"",IF(E6280="",FALSE,AND(NOT(#REF!),VALUE(RIGHT(CONCATENATE(YEAR(E6280)),2))=15)))</f>
        <v>#REF!</v>
      </c>
      <c r="S6280" t="e">
        <f t="shared" si="787"/>
        <v>#REF!</v>
      </c>
      <c r="T6280" t="e">
        <f t="shared" si="788"/>
        <v>#REF!</v>
      </c>
      <c r="U6280" s="2" t="e">
        <f t="shared" si="791"/>
        <v>#REF!</v>
      </c>
      <c r="V6280" s="2"/>
    </row>
    <row r="6281" spans="1:22" x14ac:dyDescent="0.25">
      <c r="A6281" t="s">
        <v>3652</v>
      </c>
      <c r="B6281" t="s">
        <v>3653</v>
      </c>
      <c r="C6281">
        <v>179.99999999999599</v>
      </c>
      <c r="D6281" t="s">
        <v>5290</v>
      </c>
      <c r="E6281" s="1">
        <v>41688</v>
      </c>
      <c r="F6281" t="s">
        <v>5311</v>
      </c>
      <c r="G6281">
        <v>1</v>
      </c>
      <c r="H6281" t="s">
        <v>5287</v>
      </c>
      <c r="I6281" t="s">
        <v>5298</v>
      </c>
      <c r="J6281" t="s">
        <v>5299</v>
      </c>
      <c r="K6281" t="b">
        <f>LOOKUP(A6281,'[1]UDDATA-1'!B:B,'[1]UDDATA-1'!A:A)&lt;&gt;LOOKUP(A6281,'[1]UDDATA-2'!B:B,'[1]UDDATA-2'!A:A)</f>
        <v>0</v>
      </c>
      <c r="L6281" t="str">
        <f t="shared" si="784"/>
        <v>Proceduremæssig programmering</v>
      </c>
      <c r="M6281">
        <f t="shared" si="785"/>
        <v>10</v>
      </c>
      <c r="N6281" t="str">
        <f t="shared" si="786"/>
        <v/>
      </c>
      <c r="O6281" t="e">
        <f>IF(AND(A6281&lt;&gt;A6280,#REF!&lt;&gt;""),#REF!,"")</f>
        <v>#REF!</v>
      </c>
      <c r="P6281" t="e">
        <f t="shared" si="789"/>
        <v>#REF!</v>
      </c>
      <c r="Q6281" s="2" t="e">
        <f t="shared" ca="1" si="790"/>
        <v>#REF!</v>
      </c>
      <c r="R6281" t="e">
        <f>IF(NOT(#REF!="Indskrevet"),"",IF(E6281="",FALSE,AND(NOT(#REF!),VALUE(RIGHT(CONCATENATE(YEAR(E6281)),2))=15)))</f>
        <v>#REF!</v>
      </c>
      <c r="S6281" t="e">
        <f t="shared" si="787"/>
        <v>#REF!</v>
      </c>
      <c r="T6281" t="e">
        <f t="shared" si="788"/>
        <v>#REF!</v>
      </c>
      <c r="U6281" s="2" t="e">
        <f t="shared" si="791"/>
        <v>#REF!</v>
      </c>
      <c r="V6281" s="2"/>
    </row>
    <row r="6282" spans="1:22" x14ac:dyDescent="0.25">
      <c r="A6282" t="s">
        <v>3652</v>
      </c>
      <c r="B6282" t="s">
        <v>3653</v>
      </c>
      <c r="C6282">
        <v>179.99999999999599</v>
      </c>
      <c r="D6282" t="s">
        <v>5300</v>
      </c>
      <c r="E6282" s="1">
        <v>41796</v>
      </c>
      <c r="F6282" t="s">
        <v>5312</v>
      </c>
      <c r="G6282">
        <v>1</v>
      </c>
      <c r="H6282" t="s">
        <v>5287</v>
      </c>
      <c r="I6282" t="s">
        <v>5302</v>
      </c>
      <c r="J6282" t="s">
        <v>5303</v>
      </c>
      <c r="K6282" t="b">
        <f>LOOKUP(A6282,'[1]UDDATA-1'!B:B,'[1]UDDATA-1'!A:A)&lt;&gt;LOOKUP(A6282,'[1]UDDATA-2'!B:B,'[1]UDDATA-2'!A:A)</f>
        <v>0</v>
      </c>
      <c r="L6282" t="str">
        <f t="shared" si="784"/>
        <v>Lyd- og musikbehandling</v>
      </c>
      <c r="M6282">
        <f t="shared" si="785"/>
        <v>12</v>
      </c>
      <c r="N6282" t="str">
        <f t="shared" si="786"/>
        <v/>
      </c>
      <c r="O6282" t="e">
        <f>IF(AND(A6282&lt;&gt;A6281,#REF!&lt;&gt;""),#REF!,"")</f>
        <v>#REF!</v>
      </c>
      <c r="P6282" t="e">
        <f t="shared" si="789"/>
        <v>#REF!</v>
      </c>
      <c r="Q6282" s="2" t="e">
        <f t="shared" ca="1" si="790"/>
        <v>#REF!</v>
      </c>
      <c r="R6282" t="e">
        <f>IF(NOT(#REF!="Indskrevet"),"",IF(E6282="",FALSE,AND(NOT(#REF!),VALUE(RIGHT(CONCATENATE(YEAR(E6282)),2))=15)))</f>
        <v>#REF!</v>
      </c>
      <c r="S6282" t="e">
        <f t="shared" si="787"/>
        <v>#REF!</v>
      </c>
      <c r="T6282" t="e">
        <f t="shared" si="788"/>
        <v>#REF!</v>
      </c>
      <c r="U6282" s="2" t="e">
        <f t="shared" si="791"/>
        <v>#REF!</v>
      </c>
      <c r="V6282" s="2"/>
    </row>
    <row r="6283" spans="1:22" x14ac:dyDescent="0.25">
      <c r="A6283" t="s">
        <v>3652</v>
      </c>
      <c r="B6283" t="s">
        <v>3653</v>
      </c>
      <c r="C6283">
        <v>179.99999999999599</v>
      </c>
      <c r="D6283" t="s">
        <v>5290</v>
      </c>
      <c r="E6283" s="1">
        <v>41837</v>
      </c>
      <c r="F6283" t="s">
        <v>5314</v>
      </c>
      <c r="G6283">
        <v>1</v>
      </c>
      <c r="H6283" t="s">
        <v>5287</v>
      </c>
      <c r="I6283" t="s">
        <v>5305</v>
      </c>
      <c r="J6283" t="s">
        <v>5303</v>
      </c>
      <c r="K6283" t="b">
        <f>LOOKUP(A6283,'[1]UDDATA-1'!B:B,'[1]UDDATA-1'!A:A)&lt;&gt;LOOKUP(A6283,'[1]UDDATA-2'!B:B,'[1]UDDATA-2'!A:A)</f>
        <v>0</v>
      </c>
      <c r="L6283" t="str">
        <f t="shared" si="784"/>
        <v>Objektorienteret Software Engineering</v>
      </c>
      <c r="M6283">
        <f t="shared" si="785"/>
        <v>10</v>
      </c>
      <c r="N6283" t="str">
        <f t="shared" si="786"/>
        <v/>
      </c>
      <c r="O6283" t="e">
        <f>IF(AND(A6283&lt;&gt;A6282,#REF!&lt;&gt;""),#REF!,"")</f>
        <v>#REF!</v>
      </c>
      <c r="P6283" t="e">
        <f t="shared" si="789"/>
        <v>#REF!</v>
      </c>
      <c r="Q6283" s="2" t="e">
        <f t="shared" ca="1" si="790"/>
        <v>#REF!</v>
      </c>
      <c r="R6283" t="e">
        <f>IF(NOT(#REF!="Indskrevet"),"",IF(E6283="",FALSE,AND(NOT(#REF!),VALUE(RIGHT(CONCATENATE(YEAR(E6283)),2))=15)))</f>
        <v>#REF!</v>
      </c>
      <c r="S6283" t="e">
        <f t="shared" si="787"/>
        <v>#REF!</v>
      </c>
      <c r="T6283" t="e">
        <f t="shared" si="788"/>
        <v>#REF!</v>
      </c>
      <c r="U6283" s="2" t="e">
        <f t="shared" si="791"/>
        <v>#REF!</v>
      </c>
      <c r="V6283" s="2"/>
    </row>
    <row r="6284" spans="1:22" x14ac:dyDescent="0.25">
      <c r="A6284" t="s">
        <v>3654</v>
      </c>
      <c r="B6284" t="s">
        <v>3655</v>
      </c>
      <c r="C6284">
        <v>179.99999999999599</v>
      </c>
      <c r="D6284" t="s">
        <v>5296</v>
      </c>
      <c r="E6284" s="1">
        <v>41296</v>
      </c>
      <c r="F6284" t="s">
        <v>5328</v>
      </c>
      <c r="G6284">
        <v>1</v>
      </c>
      <c r="H6284" t="s">
        <v>5287</v>
      </c>
      <c r="I6284" t="s">
        <v>5324</v>
      </c>
      <c r="J6284" t="s">
        <v>5289</v>
      </c>
      <c r="K6284" t="b">
        <f>LOOKUP(A6284,'[1]UDDATA-1'!B:B,'[1]UDDATA-1'!A:A)&lt;&gt;LOOKUP(A6284,'[1]UDDATA-2'!B:B,'[1]UDDATA-2'!A:A)</f>
        <v>0</v>
      </c>
      <c r="L6284" t="str">
        <f t="shared" si="784"/>
        <v>Lineær algebra</v>
      </c>
      <c r="M6284">
        <f t="shared" si="785"/>
        <v>7</v>
      </c>
      <c r="N6284" t="str">
        <f t="shared" si="786"/>
        <v/>
      </c>
      <c r="O6284" t="e">
        <f>IF(AND(A6284&lt;&gt;A6283,#REF!&lt;&gt;""),#REF!,"")</f>
        <v>#REF!</v>
      </c>
      <c r="P6284" t="e">
        <f t="shared" si="789"/>
        <v>#REF!</v>
      </c>
      <c r="Q6284" s="2" t="e">
        <f t="shared" ca="1" si="790"/>
        <v>#REF!</v>
      </c>
      <c r="R6284" t="e">
        <f>IF(NOT(#REF!="Indskrevet"),"",IF(E6284="",FALSE,AND(NOT(#REF!),VALUE(RIGHT(CONCATENATE(YEAR(E6284)),2))=15)))</f>
        <v>#REF!</v>
      </c>
      <c r="S6284" t="e">
        <f t="shared" si="787"/>
        <v>#REF!</v>
      </c>
      <c r="T6284" t="e">
        <f t="shared" si="788"/>
        <v>#REF!</v>
      </c>
      <c r="U6284" s="2" t="e">
        <f t="shared" si="791"/>
        <v>#REF!</v>
      </c>
      <c r="V6284" s="2"/>
    </row>
    <row r="6285" spans="1:22" x14ac:dyDescent="0.25">
      <c r="A6285" t="s">
        <v>3654</v>
      </c>
      <c r="B6285" t="s">
        <v>3655</v>
      </c>
      <c r="C6285">
        <v>179.99999999999599</v>
      </c>
      <c r="D6285" t="s">
        <v>5296</v>
      </c>
      <c r="E6285" s="1">
        <v>41444</v>
      </c>
      <c r="F6285" t="s">
        <v>5329</v>
      </c>
      <c r="G6285">
        <v>1</v>
      </c>
      <c r="H6285" t="s">
        <v>5287</v>
      </c>
      <c r="I6285" t="s">
        <v>5330</v>
      </c>
      <c r="J6285" t="s">
        <v>5293</v>
      </c>
      <c r="K6285" t="b">
        <f>LOOKUP(A6285,'[1]UDDATA-1'!B:B,'[1]UDDATA-1'!A:A)&lt;&gt;LOOKUP(A6285,'[1]UDDATA-2'!B:B,'[1]UDDATA-2'!A:A)</f>
        <v>0</v>
      </c>
      <c r="L6285" t="str">
        <f t="shared" si="784"/>
        <v>Diskret matematik</v>
      </c>
      <c r="M6285">
        <f t="shared" si="785"/>
        <v>7</v>
      </c>
      <c r="N6285" t="str">
        <f t="shared" si="786"/>
        <v/>
      </c>
      <c r="O6285" t="e">
        <f>IF(AND(A6285&lt;&gt;A6284,#REF!&lt;&gt;""),#REF!,"")</f>
        <v>#REF!</v>
      </c>
      <c r="P6285" t="e">
        <f t="shared" si="789"/>
        <v>#REF!</v>
      </c>
      <c r="Q6285" s="2" t="e">
        <f t="shared" ca="1" si="790"/>
        <v>#REF!</v>
      </c>
      <c r="R6285" t="e">
        <f>IF(NOT(#REF!="Indskrevet"),"",IF(E6285="",FALSE,AND(NOT(#REF!),VALUE(RIGHT(CONCATENATE(YEAR(E6285)),2))=15)))</f>
        <v>#REF!</v>
      </c>
      <c r="S6285" t="e">
        <f t="shared" si="787"/>
        <v>#REF!</v>
      </c>
      <c r="T6285" t="e">
        <f t="shared" si="788"/>
        <v>#REF!</v>
      </c>
      <c r="U6285" s="2" t="e">
        <f t="shared" si="791"/>
        <v>#REF!</v>
      </c>
      <c r="V6285" s="2"/>
    </row>
    <row r="6286" spans="1:22" x14ac:dyDescent="0.25">
      <c r="A6286" t="s">
        <v>3654</v>
      </c>
      <c r="B6286" t="s">
        <v>3655</v>
      </c>
      <c r="C6286">
        <v>179.99999999999599</v>
      </c>
      <c r="D6286" t="s">
        <v>5317</v>
      </c>
      <c r="E6286" s="1">
        <v>41452</v>
      </c>
      <c r="F6286" t="s">
        <v>5331</v>
      </c>
      <c r="G6286">
        <v>1</v>
      </c>
      <c r="H6286" t="s">
        <v>5287</v>
      </c>
      <c r="I6286" t="s">
        <v>5332</v>
      </c>
      <c r="J6286" t="s">
        <v>5293</v>
      </c>
      <c r="K6286" t="b">
        <f>LOOKUP(A6286,'[1]UDDATA-1'!B:B,'[1]UDDATA-1'!A:A)&lt;&gt;LOOKUP(A6286,'[1]UDDATA-2'!B:B,'[1]UDDATA-2'!A:A)</f>
        <v>0</v>
      </c>
      <c r="L6286" t="str">
        <f t="shared" si="784"/>
        <v>Computerarkitektur</v>
      </c>
      <c r="M6286">
        <f t="shared" si="785"/>
        <v>4</v>
      </c>
      <c r="N6286" t="str">
        <f t="shared" si="786"/>
        <v/>
      </c>
      <c r="O6286" t="e">
        <f>IF(AND(A6286&lt;&gt;A6285,#REF!&lt;&gt;""),#REF!,"")</f>
        <v>#REF!</v>
      </c>
      <c r="P6286" t="e">
        <f t="shared" si="789"/>
        <v>#REF!</v>
      </c>
      <c r="Q6286" s="2" t="e">
        <f t="shared" ca="1" si="790"/>
        <v>#REF!</v>
      </c>
      <c r="R6286" t="e">
        <f>IF(NOT(#REF!="Indskrevet"),"",IF(E6286="",FALSE,AND(NOT(#REF!),VALUE(RIGHT(CONCATENATE(YEAR(E6286)),2))=15)))</f>
        <v>#REF!</v>
      </c>
      <c r="S6286" t="e">
        <f t="shared" si="787"/>
        <v>#REF!</v>
      </c>
      <c r="T6286" t="e">
        <f t="shared" si="788"/>
        <v>#REF!</v>
      </c>
      <c r="U6286" s="2" t="e">
        <f t="shared" si="791"/>
        <v>#REF!</v>
      </c>
      <c r="V6286" s="2"/>
    </row>
    <row r="6287" spans="1:22" x14ac:dyDescent="0.25">
      <c r="A6287" t="s">
        <v>3654</v>
      </c>
      <c r="B6287" t="s">
        <v>3655</v>
      </c>
      <c r="C6287">
        <v>179.99999999999599</v>
      </c>
      <c r="D6287" t="s">
        <v>5317</v>
      </c>
      <c r="E6287" s="1">
        <v>41431</v>
      </c>
      <c r="F6287" t="s">
        <v>5333</v>
      </c>
      <c r="G6287">
        <v>1</v>
      </c>
      <c r="H6287" t="s">
        <v>5287</v>
      </c>
      <c r="I6287" t="s">
        <v>5334</v>
      </c>
      <c r="J6287" t="s">
        <v>5293</v>
      </c>
      <c r="K6287" t="b">
        <f>LOOKUP(A6287,'[1]UDDATA-1'!B:B,'[1]UDDATA-1'!A:A)&lt;&gt;LOOKUP(A6287,'[1]UDDATA-2'!B:B,'[1]UDDATA-2'!A:A)</f>
        <v>0</v>
      </c>
      <c r="L6287" t="str">
        <f t="shared" si="784"/>
        <v>Objektorienteret programmering</v>
      </c>
      <c r="M6287">
        <f t="shared" si="785"/>
        <v>4</v>
      </c>
      <c r="N6287" t="str">
        <f t="shared" si="786"/>
        <v/>
      </c>
      <c r="O6287" t="e">
        <f>IF(AND(A6287&lt;&gt;A6286,#REF!&lt;&gt;""),#REF!,"")</f>
        <v>#REF!</v>
      </c>
      <c r="P6287" t="e">
        <f t="shared" si="789"/>
        <v>#REF!</v>
      </c>
      <c r="Q6287" s="2" t="e">
        <f t="shared" ca="1" si="790"/>
        <v>#REF!</v>
      </c>
      <c r="R6287" t="e">
        <f>IF(NOT(#REF!="Indskrevet"),"",IF(E6287="",FALSE,AND(NOT(#REF!),VALUE(RIGHT(CONCATENATE(YEAR(E6287)),2))=15)))</f>
        <v>#REF!</v>
      </c>
      <c r="S6287" t="e">
        <f t="shared" si="787"/>
        <v>#REF!</v>
      </c>
      <c r="T6287" t="e">
        <f t="shared" si="788"/>
        <v>#REF!</v>
      </c>
      <c r="U6287" s="2" t="e">
        <f t="shared" si="791"/>
        <v>#REF!</v>
      </c>
      <c r="V6287" s="2"/>
    </row>
    <row r="6288" spans="1:22" x14ac:dyDescent="0.25">
      <c r="A6288" t="s">
        <v>3654</v>
      </c>
      <c r="B6288" t="s">
        <v>3655</v>
      </c>
      <c r="C6288">
        <v>179.99999999999599</v>
      </c>
      <c r="D6288" t="s">
        <v>5306</v>
      </c>
      <c r="E6288" s="1">
        <v>41682</v>
      </c>
      <c r="F6288" t="s">
        <v>5339</v>
      </c>
      <c r="G6288">
        <v>1</v>
      </c>
      <c r="H6288" t="s">
        <v>5307</v>
      </c>
      <c r="I6288" t="s">
        <v>5340</v>
      </c>
      <c r="J6288" t="s">
        <v>5299</v>
      </c>
      <c r="K6288" t="b">
        <f>LOOKUP(A6288,'[1]UDDATA-1'!B:B,'[1]UDDATA-1'!A:A)&lt;&gt;LOOKUP(A6288,'[1]UDDATA-2'!B:B,'[1]UDDATA-2'!A:A)</f>
        <v>0</v>
      </c>
      <c r="L6288" t="str">
        <f t="shared" si="784"/>
        <v>Algoritmik og datastrukturer</v>
      </c>
      <c r="M6288">
        <f t="shared" si="785"/>
        <v>0</v>
      </c>
      <c r="N6288" t="str">
        <f t="shared" si="786"/>
        <v/>
      </c>
      <c r="O6288" t="e">
        <f>IF(AND(A6288&lt;&gt;A6287,#REF!&lt;&gt;""),#REF!,"")</f>
        <v>#REF!</v>
      </c>
      <c r="P6288" t="e">
        <f t="shared" si="789"/>
        <v>#REF!</v>
      </c>
      <c r="Q6288" s="2" t="e">
        <f t="shared" ca="1" si="790"/>
        <v>#REF!</v>
      </c>
      <c r="R6288" t="e">
        <f>IF(NOT(#REF!="Indskrevet"),"",IF(E6288="",FALSE,AND(NOT(#REF!),VALUE(RIGHT(CONCATENATE(YEAR(E6288)),2))=15)))</f>
        <v>#REF!</v>
      </c>
      <c r="S6288" t="e">
        <f t="shared" si="787"/>
        <v>#REF!</v>
      </c>
      <c r="T6288" t="e">
        <f t="shared" si="788"/>
        <v>#REF!</v>
      </c>
      <c r="U6288" s="2" t="e">
        <f t="shared" si="791"/>
        <v>#REF!</v>
      </c>
      <c r="V6288" s="2"/>
    </row>
    <row r="6289" spans="1:22" x14ac:dyDescent="0.25">
      <c r="A6289" t="s">
        <v>3654</v>
      </c>
      <c r="B6289" t="s">
        <v>3655</v>
      </c>
      <c r="C6289">
        <v>179.99999999999599</v>
      </c>
      <c r="D6289" t="s">
        <v>5296</v>
      </c>
      <c r="E6289" s="1">
        <v>41737</v>
      </c>
      <c r="F6289" t="s">
        <v>5339</v>
      </c>
      <c r="G6289">
        <v>2</v>
      </c>
      <c r="H6289" t="s">
        <v>5287</v>
      </c>
      <c r="I6289" t="s">
        <v>5340</v>
      </c>
      <c r="J6289" t="s">
        <v>5303</v>
      </c>
      <c r="K6289" t="b">
        <f>LOOKUP(A6289,'[1]UDDATA-1'!B:B,'[1]UDDATA-1'!A:A)&lt;&gt;LOOKUP(A6289,'[1]UDDATA-2'!B:B,'[1]UDDATA-2'!A:A)</f>
        <v>0</v>
      </c>
      <c r="L6289" t="str">
        <f t="shared" si="784"/>
        <v/>
      </c>
      <c r="M6289" t="str">
        <f t="shared" si="785"/>
        <v/>
      </c>
      <c r="N6289" t="str">
        <f t="shared" si="786"/>
        <v/>
      </c>
      <c r="O6289" t="e">
        <f>IF(AND(A6289&lt;&gt;A6288,#REF!&lt;&gt;""),#REF!,"")</f>
        <v>#REF!</v>
      </c>
      <c r="P6289" t="e">
        <f t="shared" si="789"/>
        <v>#REF!</v>
      </c>
      <c r="Q6289" s="2" t="e">
        <f t="shared" ca="1" si="790"/>
        <v>#REF!</v>
      </c>
      <c r="R6289" t="e">
        <f>IF(NOT(#REF!="Indskrevet"),"",IF(E6289="",FALSE,AND(NOT(#REF!),VALUE(RIGHT(CONCATENATE(YEAR(E6289)),2))=15)))</f>
        <v>#REF!</v>
      </c>
      <c r="S6289" t="e">
        <f t="shared" si="787"/>
        <v>#REF!</v>
      </c>
      <c r="T6289" t="e">
        <f t="shared" si="788"/>
        <v>#REF!</v>
      </c>
      <c r="U6289" s="2" t="e">
        <f t="shared" si="791"/>
        <v>#REF!</v>
      </c>
      <c r="V6289" s="2"/>
    </row>
    <row r="6290" spans="1:22" x14ac:dyDescent="0.25">
      <c r="A6290" t="s">
        <v>3654</v>
      </c>
      <c r="B6290" t="s">
        <v>3655</v>
      </c>
      <c r="C6290">
        <v>179.99999999999599</v>
      </c>
      <c r="D6290" t="s">
        <v>5317</v>
      </c>
      <c r="E6290" s="1">
        <v>41814</v>
      </c>
      <c r="F6290" t="s">
        <v>5341</v>
      </c>
      <c r="G6290">
        <v>1</v>
      </c>
      <c r="H6290" t="s">
        <v>5287</v>
      </c>
      <c r="I6290" t="s">
        <v>5342</v>
      </c>
      <c r="J6290" t="s">
        <v>5303</v>
      </c>
      <c r="K6290" t="b">
        <f>LOOKUP(A6290,'[1]UDDATA-1'!B:B,'[1]UDDATA-1'!A:A)&lt;&gt;LOOKUP(A6290,'[1]UDDATA-2'!B:B,'[1]UDDATA-2'!A:A)</f>
        <v>0</v>
      </c>
      <c r="L6290" t="str">
        <f t="shared" si="784"/>
        <v>Syntaks og semantik</v>
      </c>
      <c r="M6290">
        <f t="shared" si="785"/>
        <v>4</v>
      </c>
      <c r="N6290" t="str">
        <f t="shared" si="786"/>
        <v/>
      </c>
      <c r="O6290" t="e">
        <f>IF(AND(A6290&lt;&gt;A6289,#REF!&lt;&gt;""),#REF!,"")</f>
        <v>#REF!</v>
      </c>
      <c r="P6290" t="e">
        <f t="shared" si="789"/>
        <v>#REF!</v>
      </c>
      <c r="Q6290" s="2" t="e">
        <f t="shared" ca="1" si="790"/>
        <v>#REF!</v>
      </c>
      <c r="R6290" t="e">
        <f>IF(NOT(#REF!="Indskrevet"),"",IF(E6290="",FALSE,AND(NOT(#REF!),VALUE(RIGHT(CONCATENATE(YEAR(E6290)),2))=15)))</f>
        <v>#REF!</v>
      </c>
      <c r="S6290" t="e">
        <f t="shared" si="787"/>
        <v>#REF!</v>
      </c>
      <c r="T6290" t="e">
        <f t="shared" si="788"/>
        <v>#REF!</v>
      </c>
      <c r="U6290" s="2" t="e">
        <f t="shared" si="791"/>
        <v>#REF!</v>
      </c>
      <c r="V6290" s="2"/>
    </row>
    <row r="6291" spans="1:22" x14ac:dyDescent="0.25">
      <c r="A6291" t="s">
        <v>3656</v>
      </c>
      <c r="B6291" t="s">
        <v>3657</v>
      </c>
      <c r="C6291">
        <v>119.999999999998</v>
      </c>
      <c r="D6291" t="s">
        <v>5290</v>
      </c>
      <c r="E6291" s="1">
        <v>41652</v>
      </c>
      <c r="F6291" t="s">
        <v>5286</v>
      </c>
      <c r="G6291">
        <v>1</v>
      </c>
      <c r="H6291" t="s">
        <v>5287</v>
      </c>
      <c r="I6291" t="s">
        <v>5288</v>
      </c>
      <c r="J6291" t="s">
        <v>5289</v>
      </c>
      <c r="K6291" t="b">
        <f>LOOKUP(A6291,'[1]UDDATA-1'!B:B,'[1]UDDATA-1'!A:A)&lt;&gt;LOOKUP(A6291,'[1]UDDATA-2'!B:B,'[1]UDDATA-2'!A:A)</f>
        <v>0</v>
      </c>
      <c r="L6291" t="str">
        <f t="shared" si="784"/>
        <v>Grundlæggende programmering</v>
      </c>
      <c r="M6291">
        <f t="shared" si="785"/>
        <v>10</v>
      </c>
      <c r="N6291" t="str">
        <f t="shared" si="786"/>
        <v/>
      </c>
      <c r="O6291" t="e">
        <f>IF(AND(A6291&lt;&gt;A6290,#REF!&lt;&gt;""),#REF!,"")</f>
        <v>#REF!</v>
      </c>
      <c r="P6291" t="e">
        <f t="shared" si="789"/>
        <v>#REF!</v>
      </c>
      <c r="Q6291" s="2" t="e">
        <f t="shared" ca="1" si="790"/>
        <v>#REF!</v>
      </c>
      <c r="R6291" t="e">
        <f>IF(NOT(#REF!="Indskrevet"),"",IF(E6291="",FALSE,AND(NOT(#REF!),VALUE(RIGHT(CONCATENATE(YEAR(E6291)),2))=15)))</f>
        <v>#REF!</v>
      </c>
      <c r="S6291" t="e">
        <f t="shared" si="787"/>
        <v>#REF!</v>
      </c>
      <c r="T6291" t="e">
        <f t="shared" si="788"/>
        <v>#REF!</v>
      </c>
      <c r="U6291" s="2" t="e">
        <f t="shared" si="791"/>
        <v>#REF!</v>
      </c>
      <c r="V6291" s="2"/>
    </row>
    <row r="6292" spans="1:22" x14ac:dyDescent="0.25">
      <c r="A6292" t="s">
        <v>3656</v>
      </c>
      <c r="B6292" t="s">
        <v>3657</v>
      </c>
      <c r="C6292">
        <v>119.999999999998</v>
      </c>
      <c r="D6292" t="s">
        <v>5300</v>
      </c>
      <c r="E6292" s="1">
        <v>41815</v>
      </c>
      <c r="F6292" t="s">
        <v>5291</v>
      </c>
      <c r="G6292">
        <v>1</v>
      </c>
      <c r="H6292" t="s">
        <v>5287</v>
      </c>
      <c r="I6292" t="s">
        <v>5292</v>
      </c>
      <c r="J6292" t="s">
        <v>5293</v>
      </c>
      <c r="K6292" t="b">
        <f>LOOKUP(A6292,'[1]UDDATA-1'!B:B,'[1]UDDATA-1'!A:A)&lt;&gt;LOOKUP(A6292,'[1]UDDATA-2'!B:B,'[1]UDDATA-2'!A:A)</f>
        <v>0</v>
      </c>
      <c r="L6292" t="str">
        <f t="shared" si="784"/>
        <v>Matematik til multimedie-applikationer</v>
      </c>
      <c r="M6292">
        <f t="shared" si="785"/>
        <v>12</v>
      </c>
      <c r="N6292" t="str">
        <f t="shared" si="786"/>
        <v/>
      </c>
      <c r="O6292" t="e">
        <f>IF(AND(A6292&lt;&gt;A6291,#REF!&lt;&gt;""),#REF!,"")</f>
        <v>#REF!</v>
      </c>
      <c r="P6292" t="e">
        <f t="shared" si="789"/>
        <v>#REF!</v>
      </c>
      <c r="Q6292" s="2" t="e">
        <f t="shared" ca="1" si="790"/>
        <v>#REF!</v>
      </c>
      <c r="R6292" t="e">
        <f>IF(NOT(#REF!="Indskrevet"),"",IF(E6292="",FALSE,AND(NOT(#REF!),VALUE(RIGHT(CONCATENATE(YEAR(E6292)),2))=15)))</f>
        <v>#REF!</v>
      </c>
      <c r="S6292" t="e">
        <f t="shared" si="787"/>
        <v>#REF!</v>
      </c>
      <c r="T6292" t="e">
        <f t="shared" si="788"/>
        <v>#REF!</v>
      </c>
      <c r="U6292" s="2" t="e">
        <f t="shared" si="791"/>
        <v>#REF!</v>
      </c>
      <c r="V6292" s="2"/>
    </row>
    <row r="6293" spans="1:22" x14ac:dyDescent="0.25">
      <c r="A6293" t="s">
        <v>3656</v>
      </c>
      <c r="B6293" t="s">
        <v>3657</v>
      </c>
      <c r="C6293">
        <v>119.999999999998</v>
      </c>
      <c r="D6293" t="s">
        <v>5296</v>
      </c>
      <c r="E6293" s="1">
        <v>41824</v>
      </c>
      <c r="F6293" t="s">
        <v>5294</v>
      </c>
      <c r="G6293">
        <v>1</v>
      </c>
      <c r="H6293" t="s">
        <v>5287</v>
      </c>
      <c r="I6293" t="s">
        <v>5295</v>
      </c>
      <c r="J6293" t="s">
        <v>5293</v>
      </c>
      <c r="K6293" t="b">
        <f>LOOKUP(A6293,'[1]UDDATA-1'!B:B,'[1]UDDATA-1'!A:A)&lt;&gt;LOOKUP(A6293,'[1]UDDATA-2'!B:B,'[1]UDDATA-2'!A:A)</f>
        <v>0</v>
      </c>
      <c r="L6293" t="str">
        <f t="shared" si="784"/>
        <v>Fysisk interface design</v>
      </c>
      <c r="M6293">
        <f t="shared" si="785"/>
        <v>7</v>
      </c>
      <c r="N6293" t="str">
        <f t="shared" si="786"/>
        <v/>
      </c>
      <c r="O6293" t="e">
        <f>IF(AND(A6293&lt;&gt;A6292,#REF!&lt;&gt;""),#REF!,"")</f>
        <v>#REF!</v>
      </c>
      <c r="P6293" t="e">
        <f t="shared" si="789"/>
        <v>#REF!</v>
      </c>
      <c r="Q6293" s="2" t="e">
        <f t="shared" ca="1" si="790"/>
        <v>#REF!</v>
      </c>
      <c r="R6293" t="e">
        <f>IF(NOT(#REF!="Indskrevet"),"",IF(E6293="",FALSE,AND(NOT(#REF!),VALUE(RIGHT(CONCATENATE(YEAR(E6293)),2))=15)))</f>
        <v>#REF!</v>
      </c>
      <c r="S6293" t="e">
        <f t="shared" si="787"/>
        <v>#REF!</v>
      </c>
      <c r="T6293" t="e">
        <f t="shared" si="788"/>
        <v>#REF!</v>
      </c>
      <c r="U6293" s="2" t="e">
        <f t="shared" si="791"/>
        <v>#REF!</v>
      </c>
      <c r="V6293" s="2"/>
    </row>
    <row r="6294" spans="1:22" x14ac:dyDescent="0.25">
      <c r="A6294" t="s">
        <v>3656</v>
      </c>
      <c r="B6294" t="s">
        <v>3657</v>
      </c>
      <c r="C6294">
        <v>119.999999999998</v>
      </c>
      <c r="D6294" t="s">
        <v>5296</v>
      </c>
      <c r="E6294" s="1">
        <v>42151</v>
      </c>
      <c r="F6294" t="s">
        <v>5297</v>
      </c>
      <c r="G6294">
        <v>1</v>
      </c>
      <c r="H6294" t="s">
        <v>5287</v>
      </c>
      <c r="I6294" t="s">
        <v>5298</v>
      </c>
      <c r="J6294" t="s">
        <v>5303</v>
      </c>
      <c r="K6294" t="b">
        <f>LOOKUP(A6294,'[1]UDDATA-1'!B:B,'[1]UDDATA-1'!A:A)&lt;&gt;LOOKUP(A6294,'[1]UDDATA-2'!B:B,'[1]UDDATA-2'!A:A)</f>
        <v>0</v>
      </c>
      <c r="L6294" t="str">
        <f t="shared" si="784"/>
        <v>Proceduremæssig programmering</v>
      </c>
      <c r="M6294">
        <f t="shared" si="785"/>
        <v>7</v>
      </c>
      <c r="N6294" t="str">
        <f t="shared" si="786"/>
        <v/>
      </c>
      <c r="O6294" t="e">
        <f>IF(AND(A6294&lt;&gt;A6293,#REF!&lt;&gt;""),#REF!,"")</f>
        <v>#REF!</v>
      </c>
      <c r="P6294" t="e">
        <f t="shared" si="789"/>
        <v>#REF!</v>
      </c>
      <c r="Q6294" s="2" t="e">
        <f t="shared" ca="1" si="790"/>
        <v>#REF!</v>
      </c>
      <c r="R6294" t="e">
        <f>IF(NOT(#REF!="Indskrevet"),"",IF(E6294="",FALSE,AND(NOT(#REF!),VALUE(RIGHT(CONCATENATE(YEAR(E6294)),2))=15)))</f>
        <v>#REF!</v>
      </c>
      <c r="S6294" t="e">
        <f t="shared" si="787"/>
        <v>#REF!</v>
      </c>
      <c r="T6294" t="e">
        <f t="shared" si="788"/>
        <v>#REF!</v>
      </c>
      <c r="U6294" s="2" t="e">
        <f t="shared" si="791"/>
        <v>#REF!</v>
      </c>
      <c r="V6294" s="2"/>
    </row>
    <row r="6295" spans="1:22" x14ac:dyDescent="0.25">
      <c r="A6295" t="s">
        <v>3656</v>
      </c>
      <c r="B6295" t="s">
        <v>3657</v>
      </c>
      <c r="C6295">
        <v>119.999999999998</v>
      </c>
      <c r="D6295" t="s">
        <v>5296</v>
      </c>
      <c r="E6295" s="1">
        <v>42164</v>
      </c>
      <c r="F6295" t="s">
        <v>5301</v>
      </c>
      <c r="G6295">
        <v>1</v>
      </c>
      <c r="H6295" t="s">
        <v>5287</v>
      </c>
      <c r="I6295" t="s">
        <v>5302</v>
      </c>
      <c r="J6295" t="s">
        <v>5303</v>
      </c>
      <c r="K6295" t="b">
        <f>LOOKUP(A6295,'[1]UDDATA-1'!B:B,'[1]UDDATA-1'!A:A)&lt;&gt;LOOKUP(A6295,'[1]UDDATA-2'!B:B,'[1]UDDATA-2'!A:A)</f>
        <v>0</v>
      </c>
      <c r="L6295" t="str">
        <f t="shared" si="784"/>
        <v>Lyd- og musikbehandling</v>
      </c>
      <c r="M6295">
        <f t="shared" si="785"/>
        <v>7</v>
      </c>
      <c r="N6295" t="str">
        <f t="shared" si="786"/>
        <v/>
      </c>
      <c r="O6295" t="e">
        <f>IF(AND(A6295&lt;&gt;A6294,#REF!&lt;&gt;""),#REF!,"")</f>
        <v>#REF!</v>
      </c>
      <c r="P6295" t="e">
        <f t="shared" si="789"/>
        <v>#REF!</v>
      </c>
      <c r="Q6295" s="2" t="e">
        <f t="shared" ca="1" si="790"/>
        <v>#REF!</v>
      </c>
      <c r="R6295" t="e">
        <f>IF(NOT(#REF!="Indskrevet"),"",IF(E6295="",FALSE,AND(NOT(#REF!),VALUE(RIGHT(CONCATENATE(YEAR(E6295)),2))=15)))</f>
        <v>#REF!</v>
      </c>
      <c r="S6295" t="e">
        <f t="shared" si="787"/>
        <v>#REF!</v>
      </c>
      <c r="T6295" t="e">
        <f t="shared" si="788"/>
        <v>#REF!</v>
      </c>
      <c r="U6295" s="2" t="e">
        <f t="shared" si="791"/>
        <v>#REF!</v>
      </c>
      <c r="V6295" s="2"/>
    </row>
    <row r="6296" spans="1:22" x14ac:dyDescent="0.25">
      <c r="A6296" t="s">
        <v>3656</v>
      </c>
      <c r="B6296" t="s">
        <v>3657</v>
      </c>
      <c r="C6296">
        <v>119.999999999998</v>
      </c>
      <c r="D6296" t="s">
        <v>5296</v>
      </c>
      <c r="E6296" s="1">
        <v>42171</v>
      </c>
      <c r="F6296" t="s">
        <v>5304</v>
      </c>
      <c r="G6296">
        <v>1</v>
      </c>
      <c r="H6296" t="s">
        <v>5287</v>
      </c>
      <c r="I6296" t="s">
        <v>5305</v>
      </c>
      <c r="J6296" t="s">
        <v>5303</v>
      </c>
      <c r="K6296" t="b">
        <f>LOOKUP(A6296,'[1]UDDATA-1'!B:B,'[1]UDDATA-1'!A:A)&lt;&gt;LOOKUP(A6296,'[1]UDDATA-2'!B:B,'[1]UDDATA-2'!A:A)</f>
        <v>0</v>
      </c>
      <c r="L6296" t="str">
        <f t="shared" si="784"/>
        <v>Objektorienteret Software Engineering</v>
      </c>
      <c r="M6296">
        <f t="shared" si="785"/>
        <v>7</v>
      </c>
      <c r="N6296" t="str">
        <f t="shared" si="786"/>
        <v/>
      </c>
      <c r="O6296" t="e">
        <f>IF(AND(A6296&lt;&gt;A6295,#REF!&lt;&gt;""),#REF!,"")</f>
        <v>#REF!</v>
      </c>
      <c r="P6296" t="e">
        <f t="shared" si="789"/>
        <v>#REF!</v>
      </c>
      <c r="Q6296" s="2" t="e">
        <f t="shared" ca="1" si="790"/>
        <v>#REF!</v>
      </c>
      <c r="R6296" t="e">
        <f>IF(NOT(#REF!="Indskrevet"),"",IF(E6296="",FALSE,AND(NOT(#REF!),VALUE(RIGHT(CONCATENATE(YEAR(E6296)),2))=15)))</f>
        <v>#REF!</v>
      </c>
      <c r="S6296" t="e">
        <f t="shared" si="787"/>
        <v>#REF!</v>
      </c>
      <c r="T6296" t="e">
        <f t="shared" si="788"/>
        <v>#REF!</v>
      </c>
      <c r="U6296" s="2" t="e">
        <f t="shared" si="791"/>
        <v>#REF!</v>
      </c>
      <c r="V6296" s="2"/>
    </row>
    <row r="6297" spans="1:22" x14ac:dyDescent="0.25">
      <c r="A6297" t="s">
        <v>3658</v>
      </c>
      <c r="B6297" t="s">
        <v>3659</v>
      </c>
      <c r="C6297">
        <v>4.9999999999998002</v>
      </c>
      <c r="K6297" t="b">
        <f>LOOKUP(A6297,'[1]UDDATA-1'!B:B,'[1]UDDATA-1'!A:A)&lt;&gt;LOOKUP(A6297,'[1]UDDATA-2'!B:B,'[1]UDDATA-2'!A:A)</f>
        <v>0</v>
      </c>
      <c r="L6297" t="str">
        <f t="shared" si="784"/>
        <v/>
      </c>
      <c r="M6297" t="str">
        <f t="shared" si="785"/>
        <v/>
      </c>
      <c r="N6297" t="str">
        <f t="shared" si="786"/>
        <v/>
      </c>
      <c r="O6297" t="e">
        <f>IF(AND(A6297&lt;&gt;A6296,#REF!&lt;&gt;""),#REF!,"")</f>
        <v>#REF!</v>
      </c>
      <c r="P6297" t="e">
        <f t="shared" si="789"/>
        <v>#REF!</v>
      </c>
      <c r="Q6297" s="2" t="e">
        <f t="shared" ca="1" si="790"/>
        <v>#REF!</v>
      </c>
      <c r="R6297" t="e">
        <f>IF(NOT(#REF!="Indskrevet"),"",IF(E6297="",FALSE,AND(NOT(#REF!),VALUE(RIGHT(CONCATENATE(YEAR(E6297)),2))=15)))</f>
        <v>#REF!</v>
      </c>
      <c r="S6297" t="e">
        <f t="shared" si="787"/>
        <v>#REF!</v>
      </c>
      <c r="T6297" t="e">
        <f t="shared" si="788"/>
        <v>#REF!</v>
      </c>
      <c r="U6297" s="2" t="e">
        <f t="shared" si="791"/>
        <v>#REF!</v>
      </c>
      <c r="V6297" s="2"/>
    </row>
    <row r="6298" spans="1:22" x14ac:dyDescent="0.25">
      <c r="A6298" t="s">
        <v>3661</v>
      </c>
      <c r="B6298" t="s">
        <v>3662</v>
      </c>
      <c r="C6298">
        <v>29.9999999999994</v>
      </c>
      <c r="D6298" t="s">
        <v>5285</v>
      </c>
      <c r="E6298" s="1">
        <v>42031</v>
      </c>
      <c r="F6298" t="s">
        <v>5308</v>
      </c>
      <c r="G6298">
        <v>1</v>
      </c>
      <c r="H6298" t="s">
        <v>5287</v>
      </c>
      <c r="I6298" t="s">
        <v>5288</v>
      </c>
      <c r="J6298" t="s">
        <v>5289</v>
      </c>
      <c r="K6298" t="b">
        <f>LOOKUP(A6298,'[1]UDDATA-1'!B:B,'[1]UDDATA-1'!A:A)&lt;&gt;LOOKUP(A6298,'[1]UDDATA-2'!B:B,'[1]UDDATA-2'!A:A)</f>
        <v>0</v>
      </c>
      <c r="L6298" t="str">
        <f t="shared" si="784"/>
        <v>Grundlæggende programmering</v>
      </c>
      <c r="M6298">
        <f t="shared" si="785"/>
        <v>2</v>
      </c>
      <c r="N6298" t="str">
        <f t="shared" si="786"/>
        <v/>
      </c>
      <c r="O6298" t="e">
        <f>IF(AND(A6298&lt;&gt;A6297,#REF!&lt;&gt;""),#REF!,"")</f>
        <v>#REF!</v>
      </c>
      <c r="P6298" t="e">
        <f t="shared" si="789"/>
        <v>#REF!</v>
      </c>
      <c r="Q6298" s="2" t="e">
        <f t="shared" ca="1" si="790"/>
        <v>#REF!</v>
      </c>
      <c r="R6298" t="e">
        <f>IF(NOT(#REF!="Indskrevet"),"",IF(E6298="",FALSE,AND(NOT(#REF!),VALUE(RIGHT(CONCATENATE(YEAR(E6298)),2))=15)))</f>
        <v>#REF!</v>
      </c>
      <c r="S6298" t="e">
        <f t="shared" si="787"/>
        <v>#REF!</v>
      </c>
      <c r="T6298" t="e">
        <f t="shared" si="788"/>
        <v>#REF!</v>
      </c>
      <c r="U6298" s="2" t="e">
        <f t="shared" si="791"/>
        <v>#REF!</v>
      </c>
      <c r="V6298" s="2"/>
    </row>
    <row r="6299" spans="1:22" x14ac:dyDescent="0.25">
      <c r="A6299" t="s">
        <v>3663</v>
      </c>
      <c r="B6299" t="s">
        <v>3664</v>
      </c>
      <c r="C6299">
        <v>144.99999999999699</v>
      </c>
      <c r="D6299" t="s">
        <v>5306</v>
      </c>
      <c r="E6299" s="1">
        <v>41316</v>
      </c>
      <c r="F6299" t="s">
        <v>5308</v>
      </c>
      <c r="G6299">
        <v>1</v>
      </c>
      <c r="H6299" t="s">
        <v>5307</v>
      </c>
      <c r="I6299" t="s">
        <v>5288</v>
      </c>
      <c r="J6299" t="s">
        <v>5289</v>
      </c>
      <c r="K6299" t="b">
        <f>LOOKUP(A6299,'[1]UDDATA-1'!B:B,'[1]UDDATA-1'!A:A)&lt;&gt;LOOKUP(A6299,'[1]UDDATA-2'!B:B,'[1]UDDATA-2'!A:A)</f>
        <v>0</v>
      </c>
      <c r="L6299" t="str">
        <f t="shared" si="784"/>
        <v/>
      </c>
      <c r="M6299" t="str">
        <f t="shared" si="785"/>
        <v/>
      </c>
      <c r="N6299" t="str">
        <f t="shared" si="786"/>
        <v/>
      </c>
      <c r="O6299" t="e">
        <f>IF(AND(A6299&lt;&gt;A6298,#REF!&lt;&gt;""),#REF!,"")</f>
        <v>#REF!</v>
      </c>
      <c r="P6299" t="e">
        <f t="shared" si="789"/>
        <v>#REF!</v>
      </c>
      <c r="Q6299" s="2" t="e">
        <f t="shared" ca="1" si="790"/>
        <v>#REF!</v>
      </c>
      <c r="R6299" t="e">
        <f>IF(NOT(#REF!="Indskrevet"),"",IF(E6299="",FALSE,AND(NOT(#REF!),VALUE(RIGHT(CONCATENATE(YEAR(E6299)),2))=15)))</f>
        <v>#REF!</v>
      </c>
      <c r="S6299" t="e">
        <f t="shared" si="787"/>
        <v>#REF!</v>
      </c>
      <c r="T6299" t="e">
        <f t="shared" si="788"/>
        <v>#REF!</v>
      </c>
      <c r="U6299" s="2" t="e">
        <f t="shared" si="791"/>
        <v>#REF!</v>
      </c>
      <c r="V6299" s="2"/>
    </row>
    <row r="6300" spans="1:22" x14ac:dyDescent="0.25">
      <c r="A6300" t="s">
        <v>3663</v>
      </c>
      <c r="B6300" t="s">
        <v>3664</v>
      </c>
      <c r="C6300">
        <v>144.99999999999699</v>
      </c>
      <c r="D6300" t="s">
        <v>5317</v>
      </c>
      <c r="E6300" s="1">
        <v>41353</v>
      </c>
      <c r="F6300" t="s">
        <v>5308</v>
      </c>
      <c r="G6300">
        <v>2</v>
      </c>
      <c r="H6300" t="s">
        <v>5287</v>
      </c>
      <c r="I6300" t="s">
        <v>5288</v>
      </c>
      <c r="J6300" t="s">
        <v>5293</v>
      </c>
      <c r="K6300" t="b">
        <f>LOOKUP(A6300,'[1]UDDATA-1'!B:B,'[1]UDDATA-1'!A:A)&lt;&gt;LOOKUP(A6300,'[1]UDDATA-2'!B:B,'[1]UDDATA-2'!A:A)</f>
        <v>0</v>
      </c>
      <c r="L6300" t="str">
        <f t="shared" si="784"/>
        <v/>
      </c>
      <c r="M6300" t="str">
        <f t="shared" si="785"/>
        <v/>
      </c>
      <c r="N6300" t="str">
        <f t="shared" si="786"/>
        <v/>
      </c>
      <c r="O6300" t="e">
        <f>IF(AND(A6300&lt;&gt;A6299,#REF!&lt;&gt;""),#REF!,"")</f>
        <v>#REF!</v>
      </c>
      <c r="P6300" t="e">
        <f t="shared" si="789"/>
        <v>#REF!</v>
      </c>
      <c r="Q6300" s="2" t="e">
        <f t="shared" ca="1" si="790"/>
        <v>#REF!</v>
      </c>
      <c r="R6300" t="e">
        <f>IF(NOT(#REF!="Indskrevet"),"",IF(E6300="",FALSE,AND(NOT(#REF!),VALUE(RIGHT(CONCATENATE(YEAR(E6300)),2))=15)))</f>
        <v>#REF!</v>
      </c>
      <c r="S6300" t="e">
        <f t="shared" si="787"/>
        <v>#REF!</v>
      </c>
      <c r="T6300" t="e">
        <f t="shared" si="788"/>
        <v>#REF!</v>
      </c>
      <c r="U6300" s="2" t="e">
        <f t="shared" si="791"/>
        <v>#REF!</v>
      </c>
      <c r="V6300" s="2"/>
    </row>
    <row r="6301" spans="1:22" x14ac:dyDescent="0.25">
      <c r="A6301" t="s">
        <v>3663</v>
      </c>
      <c r="B6301" t="s">
        <v>3664</v>
      </c>
      <c r="C6301">
        <v>144.99999999999699</v>
      </c>
      <c r="D6301" t="s">
        <v>5285</v>
      </c>
      <c r="E6301" s="1">
        <v>41452</v>
      </c>
      <c r="F6301" t="s">
        <v>5309</v>
      </c>
      <c r="G6301">
        <v>1</v>
      </c>
      <c r="H6301" t="s">
        <v>5287</v>
      </c>
      <c r="I6301" t="s">
        <v>5292</v>
      </c>
      <c r="J6301" t="s">
        <v>5293</v>
      </c>
      <c r="K6301" t="b">
        <f>LOOKUP(A6301,'[1]UDDATA-1'!B:B,'[1]UDDATA-1'!A:A)&lt;&gt;LOOKUP(A6301,'[1]UDDATA-2'!B:B,'[1]UDDATA-2'!A:A)</f>
        <v>0</v>
      </c>
      <c r="L6301" t="str">
        <f t="shared" si="784"/>
        <v>Matematik til multimedie-applikationer</v>
      </c>
      <c r="M6301">
        <f t="shared" si="785"/>
        <v>2</v>
      </c>
      <c r="N6301" t="str">
        <f t="shared" si="786"/>
        <v/>
      </c>
      <c r="O6301" t="e">
        <f>IF(AND(A6301&lt;&gt;A6300,#REF!&lt;&gt;""),#REF!,"")</f>
        <v>#REF!</v>
      </c>
      <c r="P6301" t="e">
        <f t="shared" si="789"/>
        <v>#REF!</v>
      </c>
      <c r="Q6301" s="2" t="e">
        <f t="shared" ca="1" si="790"/>
        <v>#REF!</v>
      </c>
      <c r="R6301" t="e">
        <f>IF(NOT(#REF!="Indskrevet"),"",IF(E6301="",FALSE,AND(NOT(#REF!),VALUE(RIGHT(CONCATENATE(YEAR(E6301)),2))=15)))</f>
        <v>#REF!</v>
      </c>
      <c r="S6301" t="e">
        <f t="shared" si="787"/>
        <v>#REF!</v>
      </c>
      <c r="T6301" t="e">
        <f t="shared" si="788"/>
        <v>#REF!</v>
      </c>
      <c r="U6301" s="2" t="e">
        <f t="shared" si="791"/>
        <v>#REF!</v>
      </c>
      <c r="V6301" s="2"/>
    </row>
    <row r="6302" spans="1:22" x14ac:dyDescent="0.25">
      <c r="A6302" t="s">
        <v>3663</v>
      </c>
      <c r="B6302" t="s">
        <v>3664</v>
      </c>
      <c r="C6302">
        <v>144.99999999999699</v>
      </c>
      <c r="D6302" t="s">
        <v>5317</v>
      </c>
      <c r="E6302" s="1">
        <v>41484</v>
      </c>
      <c r="F6302" t="s">
        <v>5310</v>
      </c>
      <c r="G6302">
        <v>1</v>
      </c>
      <c r="H6302" t="s">
        <v>5287</v>
      </c>
      <c r="I6302" t="s">
        <v>5295</v>
      </c>
      <c r="J6302" t="s">
        <v>5293</v>
      </c>
      <c r="K6302" t="b">
        <f>LOOKUP(A6302,'[1]UDDATA-1'!B:B,'[1]UDDATA-1'!A:A)&lt;&gt;LOOKUP(A6302,'[1]UDDATA-2'!B:B,'[1]UDDATA-2'!A:A)</f>
        <v>0</v>
      </c>
      <c r="L6302" t="str">
        <f t="shared" si="784"/>
        <v>Fysisk interface design</v>
      </c>
      <c r="M6302">
        <f t="shared" si="785"/>
        <v>4</v>
      </c>
      <c r="N6302" t="str">
        <f t="shared" si="786"/>
        <v/>
      </c>
      <c r="O6302" t="e">
        <f>IF(AND(A6302&lt;&gt;A6301,#REF!&lt;&gt;""),#REF!,"")</f>
        <v>#REF!</v>
      </c>
      <c r="P6302" t="e">
        <f t="shared" si="789"/>
        <v>#REF!</v>
      </c>
      <c r="Q6302" s="2" t="e">
        <f t="shared" ca="1" si="790"/>
        <v>#REF!</v>
      </c>
      <c r="R6302" t="e">
        <f>IF(NOT(#REF!="Indskrevet"),"",IF(E6302="",FALSE,AND(NOT(#REF!),VALUE(RIGHT(CONCATENATE(YEAR(E6302)),2))=15)))</f>
        <v>#REF!</v>
      </c>
      <c r="S6302" t="e">
        <f t="shared" si="787"/>
        <v>#REF!</v>
      </c>
      <c r="T6302" t="e">
        <f t="shared" si="788"/>
        <v>#REF!</v>
      </c>
      <c r="U6302" s="2" t="e">
        <f t="shared" si="791"/>
        <v>#REF!</v>
      </c>
      <c r="V6302" s="2"/>
    </row>
    <row r="6303" spans="1:22" x14ac:dyDescent="0.25">
      <c r="A6303" t="s">
        <v>3663</v>
      </c>
      <c r="B6303" t="s">
        <v>3664</v>
      </c>
      <c r="C6303">
        <v>144.99999999999699</v>
      </c>
      <c r="D6303" t="s">
        <v>5327</v>
      </c>
      <c r="E6303" s="1">
        <v>41688</v>
      </c>
      <c r="F6303" t="s">
        <v>5311</v>
      </c>
      <c r="G6303">
        <v>1</v>
      </c>
      <c r="H6303" t="s">
        <v>5307</v>
      </c>
      <c r="I6303" t="s">
        <v>5298</v>
      </c>
      <c r="J6303" t="s">
        <v>5299</v>
      </c>
      <c r="K6303" t="b">
        <f>LOOKUP(A6303,'[1]UDDATA-1'!B:B,'[1]UDDATA-1'!A:A)&lt;&gt;LOOKUP(A6303,'[1]UDDATA-2'!B:B,'[1]UDDATA-2'!A:A)</f>
        <v>0</v>
      </c>
      <c r="L6303" t="str">
        <f t="shared" si="784"/>
        <v>Proceduremæssig programmering</v>
      </c>
      <c r="M6303">
        <f t="shared" si="785"/>
        <v>-3</v>
      </c>
      <c r="N6303" t="str">
        <f t="shared" si="786"/>
        <v/>
      </c>
      <c r="O6303" t="e">
        <f>IF(AND(A6303&lt;&gt;A6302,#REF!&lt;&gt;""),#REF!,"")</f>
        <v>#REF!</v>
      </c>
      <c r="P6303" t="e">
        <f t="shared" si="789"/>
        <v>#REF!</v>
      </c>
      <c r="Q6303" s="2" t="e">
        <f t="shared" ca="1" si="790"/>
        <v>#REF!</v>
      </c>
      <c r="R6303" t="e">
        <f>IF(NOT(#REF!="Indskrevet"),"",IF(E6303="",FALSE,AND(NOT(#REF!),VALUE(RIGHT(CONCATENATE(YEAR(E6303)),2))=15)))</f>
        <v>#REF!</v>
      </c>
      <c r="S6303" t="e">
        <f t="shared" si="787"/>
        <v>#REF!</v>
      </c>
      <c r="T6303" t="e">
        <f t="shared" si="788"/>
        <v>#REF!</v>
      </c>
      <c r="U6303" s="2" t="e">
        <f t="shared" si="791"/>
        <v>#REF!</v>
      </c>
      <c r="V6303" s="2"/>
    </row>
    <row r="6304" spans="1:22" x14ac:dyDescent="0.25">
      <c r="A6304" t="s">
        <v>3663</v>
      </c>
      <c r="B6304" t="s">
        <v>3664</v>
      </c>
      <c r="C6304">
        <v>144.99999999999699</v>
      </c>
      <c r="D6304" t="s">
        <v>5327</v>
      </c>
      <c r="E6304" s="1">
        <v>41761</v>
      </c>
      <c r="F6304" t="s">
        <v>5311</v>
      </c>
      <c r="G6304">
        <v>2</v>
      </c>
      <c r="H6304" t="s">
        <v>5307</v>
      </c>
      <c r="I6304" t="s">
        <v>5298</v>
      </c>
      <c r="J6304" t="s">
        <v>5303</v>
      </c>
      <c r="K6304" t="b">
        <f>LOOKUP(A6304,'[1]UDDATA-1'!B:B,'[1]UDDATA-1'!A:A)&lt;&gt;LOOKUP(A6304,'[1]UDDATA-2'!B:B,'[1]UDDATA-2'!A:A)</f>
        <v>0</v>
      </c>
      <c r="L6304" t="str">
        <f t="shared" si="784"/>
        <v/>
      </c>
      <c r="M6304" t="str">
        <f t="shared" si="785"/>
        <v/>
      </c>
      <c r="N6304" t="str">
        <f t="shared" si="786"/>
        <v/>
      </c>
      <c r="O6304" t="e">
        <f>IF(AND(A6304&lt;&gt;A6303,#REF!&lt;&gt;""),#REF!,"")</f>
        <v>#REF!</v>
      </c>
      <c r="P6304" t="e">
        <f t="shared" si="789"/>
        <v>#REF!</v>
      </c>
      <c r="Q6304" s="2" t="e">
        <f t="shared" ca="1" si="790"/>
        <v>#REF!</v>
      </c>
      <c r="R6304" t="e">
        <f>IF(NOT(#REF!="Indskrevet"),"",IF(E6304="",FALSE,AND(NOT(#REF!),VALUE(RIGHT(CONCATENATE(YEAR(E6304)),2))=15)))</f>
        <v>#REF!</v>
      </c>
      <c r="S6304" t="e">
        <f t="shared" si="787"/>
        <v>#REF!</v>
      </c>
      <c r="T6304" t="e">
        <f t="shared" si="788"/>
        <v>#REF!</v>
      </c>
      <c r="U6304" s="2" t="e">
        <f t="shared" si="791"/>
        <v>#REF!</v>
      </c>
      <c r="V6304" s="2"/>
    </row>
    <row r="6305" spans="1:22" x14ac:dyDescent="0.25">
      <c r="A6305" t="s">
        <v>3663</v>
      </c>
      <c r="B6305" t="s">
        <v>3664</v>
      </c>
      <c r="C6305">
        <v>144.99999999999699</v>
      </c>
      <c r="D6305" t="s">
        <v>5285</v>
      </c>
      <c r="E6305" s="1">
        <v>42284</v>
      </c>
      <c r="F6305" t="s">
        <v>5311</v>
      </c>
      <c r="G6305">
        <v>3</v>
      </c>
      <c r="H6305" t="s">
        <v>5287</v>
      </c>
      <c r="I6305" t="s">
        <v>5298</v>
      </c>
      <c r="J6305" t="s">
        <v>5316</v>
      </c>
      <c r="K6305" t="b">
        <f>LOOKUP(A6305,'[1]UDDATA-1'!B:B,'[1]UDDATA-1'!A:A)&lt;&gt;LOOKUP(A6305,'[1]UDDATA-2'!B:B,'[1]UDDATA-2'!A:A)</f>
        <v>0</v>
      </c>
      <c r="L6305" t="str">
        <f t="shared" si="784"/>
        <v/>
      </c>
      <c r="M6305" t="str">
        <f t="shared" si="785"/>
        <v/>
      </c>
      <c r="N6305" t="str">
        <f t="shared" si="786"/>
        <v/>
      </c>
      <c r="O6305" t="e">
        <f>IF(AND(A6305&lt;&gt;A6304,#REF!&lt;&gt;""),#REF!,"")</f>
        <v>#REF!</v>
      </c>
      <c r="P6305" t="e">
        <f t="shared" si="789"/>
        <v>#REF!</v>
      </c>
      <c r="Q6305" s="2" t="e">
        <f t="shared" ca="1" si="790"/>
        <v>#REF!</v>
      </c>
      <c r="R6305" t="e">
        <f>IF(NOT(#REF!="Indskrevet"),"",IF(E6305="",FALSE,AND(NOT(#REF!),VALUE(RIGHT(CONCATENATE(YEAR(E6305)),2))=15)))</f>
        <v>#REF!</v>
      </c>
      <c r="S6305" t="e">
        <f t="shared" si="787"/>
        <v>#REF!</v>
      </c>
      <c r="T6305" t="e">
        <f t="shared" si="788"/>
        <v>#REF!</v>
      </c>
      <c r="U6305" s="2" t="e">
        <f t="shared" si="791"/>
        <v>#REF!</v>
      </c>
      <c r="V6305" s="2"/>
    </row>
    <row r="6306" spans="1:22" x14ac:dyDescent="0.25">
      <c r="A6306" t="s">
        <v>3663</v>
      </c>
      <c r="B6306" t="s">
        <v>3664</v>
      </c>
      <c r="C6306">
        <v>144.99999999999699</v>
      </c>
      <c r="D6306" t="s">
        <v>5306</v>
      </c>
      <c r="E6306" s="1">
        <v>41837</v>
      </c>
      <c r="F6306" t="s">
        <v>5314</v>
      </c>
      <c r="G6306">
        <v>1</v>
      </c>
      <c r="H6306" t="s">
        <v>5307</v>
      </c>
      <c r="I6306" t="s">
        <v>5305</v>
      </c>
      <c r="J6306" t="s">
        <v>5303</v>
      </c>
      <c r="K6306" t="b">
        <f>LOOKUP(A6306,'[1]UDDATA-1'!B:B,'[1]UDDATA-1'!A:A)&lt;&gt;LOOKUP(A6306,'[1]UDDATA-2'!B:B,'[1]UDDATA-2'!A:A)</f>
        <v>0</v>
      </c>
      <c r="L6306" t="str">
        <f t="shared" si="784"/>
        <v>Objektorienteret Software Engineering</v>
      </c>
      <c r="M6306">
        <f t="shared" si="785"/>
        <v>0</v>
      </c>
      <c r="N6306" t="str">
        <f t="shared" si="786"/>
        <v/>
      </c>
      <c r="O6306" t="e">
        <f>IF(AND(A6306&lt;&gt;A6305,#REF!&lt;&gt;""),#REF!,"")</f>
        <v>#REF!</v>
      </c>
      <c r="P6306" t="e">
        <f t="shared" si="789"/>
        <v>#REF!</v>
      </c>
      <c r="Q6306" s="2" t="e">
        <f t="shared" ca="1" si="790"/>
        <v>#REF!</v>
      </c>
      <c r="R6306" t="e">
        <f>IF(NOT(#REF!="Indskrevet"),"",IF(E6306="",FALSE,AND(NOT(#REF!),VALUE(RIGHT(CONCATENATE(YEAR(E6306)),2))=15)))</f>
        <v>#REF!</v>
      </c>
      <c r="S6306" t="e">
        <f t="shared" si="787"/>
        <v>#REF!</v>
      </c>
      <c r="T6306" t="e">
        <f t="shared" si="788"/>
        <v>#REF!</v>
      </c>
      <c r="U6306" s="2" t="e">
        <f t="shared" si="791"/>
        <v>#REF!</v>
      </c>
      <c r="V6306" s="2"/>
    </row>
    <row r="6307" spans="1:22" x14ac:dyDescent="0.25">
      <c r="A6307" t="s">
        <v>3663</v>
      </c>
      <c r="B6307" t="s">
        <v>3664</v>
      </c>
      <c r="C6307">
        <v>144.99999999999699</v>
      </c>
      <c r="D6307" t="s">
        <v>5306</v>
      </c>
      <c r="E6307" s="1">
        <v>41908</v>
      </c>
      <c r="F6307" t="s">
        <v>5314</v>
      </c>
      <c r="G6307">
        <v>2</v>
      </c>
      <c r="H6307" t="s">
        <v>5287</v>
      </c>
      <c r="I6307" t="s">
        <v>5305</v>
      </c>
      <c r="J6307" t="s">
        <v>5315</v>
      </c>
      <c r="K6307" t="b">
        <f>LOOKUP(A6307,'[1]UDDATA-1'!B:B,'[1]UDDATA-1'!A:A)&lt;&gt;LOOKUP(A6307,'[1]UDDATA-2'!B:B,'[1]UDDATA-2'!A:A)</f>
        <v>0</v>
      </c>
      <c r="L6307" t="str">
        <f t="shared" si="784"/>
        <v/>
      </c>
      <c r="M6307" t="str">
        <f t="shared" si="785"/>
        <v/>
      </c>
      <c r="N6307" t="str">
        <f t="shared" si="786"/>
        <v/>
      </c>
      <c r="O6307" t="e">
        <f>IF(AND(A6307&lt;&gt;A6306,#REF!&lt;&gt;""),#REF!,"")</f>
        <v>#REF!</v>
      </c>
      <c r="P6307" t="e">
        <f t="shared" si="789"/>
        <v>#REF!</v>
      </c>
      <c r="Q6307" s="2" t="e">
        <f t="shared" ca="1" si="790"/>
        <v>#REF!</v>
      </c>
      <c r="R6307" t="e">
        <f>IF(NOT(#REF!="Indskrevet"),"",IF(E6307="",FALSE,AND(NOT(#REF!),VALUE(RIGHT(CONCATENATE(YEAR(E6307)),2))=15)))</f>
        <v>#REF!</v>
      </c>
      <c r="S6307" t="e">
        <f t="shared" si="787"/>
        <v>#REF!</v>
      </c>
      <c r="T6307" t="e">
        <f t="shared" si="788"/>
        <v>#REF!</v>
      </c>
      <c r="U6307" s="2" t="e">
        <f t="shared" si="791"/>
        <v>#REF!</v>
      </c>
      <c r="V6307" s="2"/>
    </row>
    <row r="6308" spans="1:22" x14ac:dyDescent="0.25">
      <c r="A6308" t="s">
        <v>3665</v>
      </c>
      <c r="B6308" t="s">
        <v>3666</v>
      </c>
      <c r="C6308">
        <v>114.999999999998</v>
      </c>
      <c r="D6308" t="s">
        <v>5317</v>
      </c>
      <c r="E6308" s="1">
        <v>41676</v>
      </c>
      <c r="F6308" t="s">
        <v>5343</v>
      </c>
      <c r="G6308">
        <v>1</v>
      </c>
      <c r="H6308" t="s">
        <v>5287</v>
      </c>
      <c r="I6308" t="s">
        <v>5288</v>
      </c>
      <c r="J6308" t="s">
        <v>5289</v>
      </c>
      <c r="K6308" t="b">
        <f>LOOKUP(A6308,'[1]UDDATA-1'!B:B,'[1]UDDATA-1'!A:A)&lt;&gt;LOOKUP(A6308,'[1]UDDATA-2'!B:B,'[1]UDDATA-2'!A:A)</f>
        <v>0</v>
      </c>
      <c r="L6308" t="str">
        <f t="shared" si="784"/>
        <v>Grundlæggende programmering</v>
      </c>
      <c r="M6308">
        <f t="shared" si="785"/>
        <v>4</v>
      </c>
      <c r="N6308" t="str">
        <f t="shared" si="786"/>
        <v/>
      </c>
      <c r="O6308" t="e">
        <f>IF(AND(A6308&lt;&gt;A6307,#REF!&lt;&gt;""),#REF!,"")</f>
        <v>#REF!</v>
      </c>
      <c r="P6308" t="e">
        <f t="shared" si="789"/>
        <v>#REF!</v>
      </c>
      <c r="Q6308" s="2" t="e">
        <f t="shared" ca="1" si="790"/>
        <v>#REF!</v>
      </c>
      <c r="R6308" t="e">
        <f>IF(NOT(#REF!="Indskrevet"),"",IF(E6308="",FALSE,AND(NOT(#REF!),VALUE(RIGHT(CONCATENATE(YEAR(E6308)),2))=15)))</f>
        <v>#REF!</v>
      </c>
      <c r="S6308" t="e">
        <f t="shared" si="787"/>
        <v>#REF!</v>
      </c>
      <c r="T6308" t="e">
        <f t="shared" si="788"/>
        <v>#REF!</v>
      </c>
      <c r="U6308" s="2" t="e">
        <f t="shared" si="791"/>
        <v>#REF!</v>
      </c>
      <c r="V6308" s="2"/>
    </row>
    <row r="6309" spans="1:22" x14ac:dyDescent="0.25">
      <c r="A6309" t="s">
        <v>3665</v>
      </c>
      <c r="B6309" t="s">
        <v>3666</v>
      </c>
      <c r="C6309">
        <v>114.999999999998</v>
      </c>
      <c r="D6309" t="s">
        <v>5296</v>
      </c>
      <c r="E6309" s="1">
        <v>41815</v>
      </c>
      <c r="F6309" t="s">
        <v>5344</v>
      </c>
      <c r="G6309">
        <v>1</v>
      </c>
      <c r="H6309" t="s">
        <v>5287</v>
      </c>
      <c r="I6309" t="s">
        <v>5292</v>
      </c>
      <c r="J6309" t="s">
        <v>5293</v>
      </c>
      <c r="K6309" t="b">
        <f>LOOKUP(A6309,'[1]UDDATA-1'!B:B,'[1]UDDATA-1'!A:A)&lt;&gt;LOOKUP(A6309,'[1]UDDATA-2'!B:B,'[1]UDDATA-2'!A:A)</f>
        <v>0</v>
      </c>
      <c r="L6309" t="str">
        <f t="shared" si="784"/>
        <v>Matematik til multimedie-applikationer</v>
      </c>
      <c r="M6309">
        <f t="shared" si="785"/>
        <v>7</v>
      </c>
      <c r="N6309" t="str">
        <f t="shared" si="786"/>
        <v/>
      </c>
      <c r="O6309" t="e">
        <f>IF(AND(A6309&lt;&gt;A6308,#REF!&lt;&gt;""),#REF!,"")</f>
        <v>#REF!</v>
      </c>
      <c r="P6309" t="e">
        <f t="shared" si="789"/>
        <v>#REF!</v>
      </c>
      <c r="Q6309" s="2" t="e">
        <f t="shared" ca="1" si="790"/>
        <v>#REF!</v>
      </c>
      <c r="R6309" t="e">
        <f>IF(NOT(#REF!="Indskrevet"),"",IF(E6309="",FALSE,AND(NOT(#REF!),VALUE(RIGHT(CONCATENATE(YEAR(E6309)),2))=15)))</f>
        <v>#REF!</v>
      </c>
      <c r="S6309" t="e">
        <f t="shared" si="787"/>
        <v>#REF!</v>
      </c>
      <c r="T6309" t="e">
        <f t="shared" si="788"/>
        <v>#REF!</v>
      </c>
      <c r="U6309" s="2" t="e">
        <f t="shared" si="791"/>
        <v>#REF!</v>
      </c>
      <c r="V6309" s="2"/>
    </row>
    <row r="6310" spans="1:22" x14ac:dyDescent="0.25">
      <c r="A6310" t="s">
        <v>3665</v>
      </c>
      <c r="B6310" t="s">
        <v>3666</v>
      </c>
      <c r="C6310">
        <v>114.999999999998</v>
      </c>
      <c r="D6310" t="s">
        <v>5306</v>
      </c>
      <c r="E6310" s="1">
        <v>41824</v>
      </c>
      <c r="F6310" t="s">
        <v>5345</v>
      </c>
      <c r="G6310">
        <v>1</v>
      </c>
      <c r="H6310" t="s">
        <v>5307</v>
      </c>
      <c r="I6310" t="s">
        <v>5295</v>
      </c>
      <c r="J6310" t="s">
        <v>5293</v>
      </c>
      <c r="K6310" t="b">
        <f>LOOKUP(A6310,'[1]UDDATA-1'!B:B,'[1]UDDATA-1'!A:A)&lt;&gt;LOOKUP(A6310,'[1]UDDATA-2'!B:B,'[1]UDDATA-2'!A:A)</f>
        <v>0</v>
      </c>
      <c r="L6310" t="str">
        <f t="shared" si="784"/>
        <v>Fysisk interface design</v>
      </c>
      <c r="M6310">
        <f t="shared" si="785"/>
        <v>0</v>
      </c>
      <c r="N6310" t="str">
        <f t="shared" si="786"/>
        <v/>
      </c>
      <c r="O6310" t="e">
        <f>IF(AND(A6310&lt;&gt;A6309,#REF!&lt;&gt;""),#REF!,"")</f>
        <v>#REF!</v>
      </c>
      <c r="P6310" t="e">
        <f t="shared" si="789"/>
        <v>#REF!</v>
      </c>
      <c r="Q6310" s="2" t="e">
        <f t="shared" ca="1" si="790"/>
        <v>#REF!</v>
      </c>
      <c r="R6310" t="e">
        <f>IF(NOT(#REF!="Indskrevet"),"",IF(E6310="",FALSE,AND(NOT(#REF!),VALUE(RIGHT(CONCATENATE(YEAR(E6310)),2))=15)))</f>
        <v>#REF!</v>
      </c>
      <c r="S6310" t="e">
        <f t="shared" si="787"/>
        <v>#REF!</v>
      </c>
      <c r="T6310" t="e">
        <f t="shared" si="788"/>
        <v>#REF!</v>
      </c>
      <c r="U6310" s="2" t="e">
        <f t="shared" si="791"/>
        <v>#REF!</v>
      </c>
      <c r="V6310" s="2"/>
    </row>
    <row r="6311" spans="1:22" x14ac:dyDescent="0.25">
      <c r="A6311" t="s">
        <v>3665</v>
      </c>
      <c r="B6311" t="s">
        <v>3666</v>
      </c>
      <c r="C6311">
        <v>114.999999999998</v>
      </c>
      <c r="D6311" t="s">
        <v>5306</v>
      </c>
      <c r="E6311" s="1">
        <v>41880</v>
      </c>
      <c r="F6311" t="s">
        <v>5345</v>
      </c>
      <c r="G6311">
        <v>2</v>
      </c>
      <c r="H6311" t="s">
        <v>5307</v>
      </c>
      <c r="I6311" t="s">
        <v>5295</v>
      </c>
      <c r="J6311" t="s">
        <v>5293</v>
      </c>
      <c r="K6311" t="b">
        <f>LOOKUP(A6311,'[1]UDDATA-1'!B:B,'[1]UDDATA-1'!A:A)&lt;&gt;LOOKUP(A6311,'[1]UDDATA-2'!B:B,'[1]UDDATA-2'!A:A)</f>
        <v>0</v>
      </c>
      <c r="L6311" t="str">
        <f t="shared" si="784"/>
        <v/>
      </c>
      <c r="M6311" t="str">
        <f t="shared" si="785"/>
        <v/>
      </c>
      <c r="N6311" t="str">
        <f t="shared" si="786"/>
        <v/>
      </c>
      <c r="O6311" t="e">
        <f>IF(AND(A6311&lt;&gt;A6310,#REF!&lt;&gt;""),#REF!,"")</f>
        <v>#REF!</v>
      </c>
      <c r="P6311" t="e">
        <f t="shared" si="789"/>
        <v>#REF!</v>
      </c>
      <c r="Q6311" s="2" t="e">
        <f t="shared" ca="1" si="790"/>
        <v>#REF!</v>
      </c>
      <c r="R6311" t="e">
        <f>IF(NOT(#REF!="Indskrevet"),"",IF(E6311="",FALSE,AND(NOT(#REF!),VALUE(RIGHT(CONCATENATE(YEAR(E6311)),2))=15)))</f>
        <v>#REF!</v>
      </c>
      <c r="S6311" t="e">
        <f t="shared" si="787"/>
        <v>#REF!</v>
      </c>
      <c r="T6311" t="e">
        <f t="shared" si="788"/>
        <v>#REF!</v>
      </c>
      <c r="U6311" s="2" t="e">
        <f t="shared" si="791"/>
        <v>#REF!</v>
      </c>
      <c r="V6311" s="2"/>
    </row>
    <row r="6312" spans="1:22" x14ac:dyDescent="0.25">
      <c r="A6312" t="s">
        <v>3665</v>
      </c>
      <c r="B6312" t="s">
        <v>3666</v>
      </c>
      <c r="C6312">
        <v>114.999999999998</v>
      </c>
      <c r="D6312" t="s">
        <v>5306</v>
      </c>
      <c r="E6312" s="1">
        <v>42255</v>
      </c>
      <c r="F6312" t="s">
        <v>5345</v>
      </c>
      <c r="G6312">
        <v>3</v>
      </c>
      <c r="H6312" t="s">
        <v>5287</v>
      </c>
      <c r="I6312" t="s">
        <v>5295</v>
      </c>
      <c r="J6312" t="s">
        <v>5315</v>
      </c>
      <c r="K6312" t="b">
        <f>LOOKUP(A6312,'[1]UDDATA-1'!B:B,'[1]UDDATA-1'!A:A)&lt;&gt;LOOKUP(A6312,'[1]UDDATA-2'!B:B,'[1]UDDATA-2'!A:A)</f>
        <v>0</v>
      </c>
      <c r="L6312" t="str">
        <f t="shared" si="784"/>
        <v/>
      </c>
      <c r="M6312" t="str">
        <f t="shared" si="785"/>
        <v/>
      </c>
      <c r="N6312" t="str">
        <f t="shared" si="786"/>
        <v/>
      </c>
      <c r="O6312" t="e">
        <f>IF(AND(A6312&lt;&gt;A6311,#REF!&lt;&gt;""),#REF!,"")</f>
        <v>#REF!</v>
      </c>
      <c r="P6312" t="e">
        <f t="shared" si="789"/>
        <v>#REF!</v>
      </c>
      <c r="Q6312" s="2" t="e">
        <f t="shared" ca="1" si="790"/>
        <v>#REF!</v>
      </c>
      <c r="R6312" t="e">
        <f>IF(NOT(#REF!="Indskrevet"),"",IF(E6312="",FALSE,AND(NOT(#REF!),VALUE(RIGHT(CONCATENATE(YEAR(E6312)),2))=15)))</f>
        <v>#REF!</v>
      </c>
      <c r="S6312" t="e">
        <f t="shared" si="787"/>
        <v>#REF!</v>
      </c>
      <c r="T6312" t="e">
        <f t="shared" si="788"/>
        <v>#REF!</v>
      </c>
      <c r="U6312" s="2" t="e">
        <f t="shared" si="791"/>
        <v>#REF!</v>
      </c>
      <c r="V6312" s="2"/>
    </row>
    <row r="6313" spans="1:22" x14ac:dyDescent="0.25">
      <c r="A6313" t="s">
        <v>3665</v>
      </c>
      <c r="B6313" t="s">
        <v>3666</v>
      </c>
      <c r="C6313">
        <v>114.999999999998</v>
      </c>
      <c r="D6313" t="s">
        <v>5306</v>
      </c>
      <c r="E6313" s="1">
        <v>42150</v>
      </c>
      <c r="F6313" t="s">
        <v>5346</v>
      </c>
      <c r="G6313">
        <v>1</v>
      </c>
      <c r="H6313" t="s">
        <v>5307</v>
      </c>
      <c r="I6313" t="s">
        <v>5298</v>
      </c>
      <c r="J6313" t="s">
        <v>5303</v>
      </c>
      <c r="K6313" t="b">
        <f>LOOKUP(A6313,'[1]UDDATA-1'!B:B,'[1]UDDATA-1'!A:A)&lt;&gt;LOOKUP(A6313,'[1]UDDATA-2'!B:B,'[1]UDDATA-2'!A:A)</f>
        <v>0</v>
      </c>
      <c r="L6313" t="str">
        <f t="shared" si="784"/>
        <v>Proceduremæssig programmering</v>
      </c>
      <c r="M6313">
        <f t="shared" si="785"/>
        <v>0</v>
      </c>
      <c r="N6313" t="str">
        <f t="shared" si="786"/>
        <v/>
      </c>
      <c r="O6313" t="e">
        <f>IF(AND(A6313&lt;&gt;A6312,#REF!&lt;&gt;""),#REF!,"")</f>
        <v>#REF!</v>
      </c>
      <c r="P6313" t="e">
        <f t="shared" si="789"/>
        <v>#REF!</v>
      </c>
      <c r="Q6313" s="2" t="e">
        <f t="shared" ca="1" si="790"/>
        <v>#REF!</v>
      </c>
      <c r="R6313" t="e">
        <f>IF(NOT(#REF!="Indskrevet"),"",IF(E6313="",FALSE,AND(NOT(#REF!),VALUE(RIGHT(CONCATENATE(YEAR(E6313)),2))=15)))</f>
        <v>#REF!</v>
      </c>
      <c r="S6313" t="e">
        <f t="shared" si="787"/>
        <v>#REF!</v>
      </c>
      <c r="T6313" t="e">
        <f t="shared" si="788"/>
        <v>#REF!</v>
      </c>
      <c r="U6313" s="2" t="e">
        <f t="shared" si="791"/>
        <v>#REF!</v>
      </c>
      <c r="V6313" s="2"/>
    </row>
    <row r="6314" spans="1:22" x14ac:dyDescent="0.25">
      <c r="A6314" t="s">
        <v>3665</v>
      </c>
      <c r="B6314" t="s">
        <v>3666</v>
      </c>
      <c r="C6314">
        <v>114.999999999998</v>
      </c>
      <c r="D6314" t="s">
        <v>5285</v>
      </c>
      <c r="E6314" s="1">
        <v>42261</v>
      </c>
      <c r="F6314" t="s">
        <v>5346</v>
      </c>
      <c r="G6314">
        <v>2</v>
      </c>
      <c r="H6314" t="s">
        <v>5287</v>
      </c>
      <c r="I6314" t="s">
        <v>5298</v>
      </c>
      <c r="J6314" t="s">
        <v>5315</v>
      </c>
      <c r="K6314" t="b">
        <f>LOOKUP(A6314,'[1]UDDATA-1'!B:B,'[1]UDDATA-1'!A:A)&lt;&gt;LOOKUP(A6314,'[1]UDDATA-2'!B:B,'[1]UDDATA-2'!A:A)</f>
        <v>0</v>
      </c>
      <c r="L6314" t="str">
        <f t="shared" si="784"/>
        <v/>
      </c>
      <c r="M6314" t="str">
        <f t="shared" si="785"/>
        <v/>
      </c>
      <c r="N6314" t="str">
        <f t="shared" si="786"/>
        <v/>
      </c>
      <c r="O6314" t="e">
        <f>IF(AND(A6314&lt;&gt;A6313,#REF!&lt;&gt;""),#REF!,"")</f>
        <v>#REF!</v>
      </c>
      <c r="P6314" t="e">
        <f t="shared" si="789"/>
        <v>#REF!</v>
      </c>
      <c r="Q6314" s="2" t="e">
        <f t="shared" ca="1" si="790"/>
        <v>#REF!</v>
      </c>
      <c r="R6314" t="e">
        <f>IF(NOT(#REF!="Indskrevet"),"",IF(E6314="",FALSE,AND(NOT(#REF!),VALUE(RIGHT(CONCATENATE(YEAR(E6314)),2))=15)))</f>
        <v>#REF!</v>
      </c>
      <c r="S6314" t="e">
        <f t="shared" si="787"/>
        <v>#REF!</v>
      </c>
      <c r="T6314" t="e">
        <f t="shared" si="788"/>
        <v>#REF!</v>
      </c>
      <c r="U6314" s="2" t="e">
        <f t="shared" si="791"/>
        <v>#REF!</v>
      </c>
      <c r="V6314" s="2"/>
    </row>
    <row r="6315" spans="1:22" x14ac:dyDescent="0.25">
      <c r="A6315" t="s">
        <v>3665</v>
      </c>
      <c r="B6315" t="s">
        <v>3666</v>
      </c>
      <c r="C6315">
        <v>114.999999999998</v>
      </c>
      <c r="D6315" t="s">
        <v>5306</v>
      </c>
      <c r="E6315" s="1">
        <v>42170</v>
      </c>
      <c r="F6315" t="s">
        <v>5347</v>
      </c>
      <c r="G6315">
        <v>1</v>
      </c>
      <c r="H6315" t="s">
        <v>5307</v>
      </c>
      <c r="I6315" t="s">
        <v>5302</v>
      </c>
      <c r="J6315" t="s">
        <v>5303</v>
      </c>
      <c r="K6315" t="b">
        <f>LOOKUP(A6315,'[1]UDDATA-1'!B:B,'[1]UDDATA-1'!A:A)&lt;&gt;LOOKUP(A6315,'[1]UDDATA-2'!B:B,'[1]UDDATA-2'!A:A)</f>
        <v>0</v>
      </c>
      <c r="L6315" t="str">
        <f t="shared" si="784"/>
        <v>Lyd- og musikbehandling</v>
      </c>
      <c r="M6315">
        <f t="shared" si="785"/>
        <v>0</v>
      </c>
      <c r="N6315" t="str">
        <f t="shared" si="786"/>
        <v/>
      </c>
      <c r="O6315" t="e">
        <f>IF(AND(A6315&lt;&gt;A6314,#REF!&lt;&gt;""),#REF!,"")</f>
        <v>#REF!</v>
      </c>
      <c r="P6315" t="e">
        <f t="shared" si="789"/>
        <v>#REF!</v>
      </c>
      <c r="Q6315" s="2" t="e">
        <f t="shared" ca="1" si="790"/>
        <v>#REF!</v>
      </c>
      <c r="R6315" t="e">
        <f>IF(NOT(#REF!="Indskrevet"),"",IF(E6315="",FALSE,AND(NOT(#REF!),VALUE(RIGHT(CONCATENATE(YEAR(E6315)),2))=15)))</f>
        <v>#REF!</v>
      </c>
      <c r="S6315" t="e">
        <f t="shared" si="787"/>
        <v>#REF!</v>
      </c>
      <c r="T6315" t="e">
        <f t="shared" si="788"/>
        <v>#REF!</v>
      </c>
      <c r="U6315" s="2" t="e">
        <f t="shared" si="791"/>
        <v>#REF!</v>
      </c>
      <c r="V6315" s="2"/>
    </row>
    <row r="6316" spans="1:22" x14ac:dyDescent="0.25">
      <c r="A6316" t="s">
        <v>3665</v>
      </c>
      <c r="B6316" t="s">
        <v>3666</v>
      </c>
      <c r="C6316">
        <v>114.999999999998</v>
      </c>
      <c r="D6316" t="s">
        <v>5285</v>
      </c>
      <c r="E6316" s="1">
        <v>42242</v>
      </c>
      <c r="F6316" t="s">
        <v>5347</v>
      </c>
      <c r="G6316">
        <v>2</v>
      </c>
      <c r="H6316" t="s">
        <v>5287</v>
      </c>
      <c r="I6316" t="s">
        <v>5302</v>
      </c>
      <c r="J6316" t="s">
        <v>5303</v>
      </c>
      <c r="K6316" t="b">
        <f>LOOKUP(A6316,'[1]UDDATA-1'!B:B,'[1]UDDATA-1'!A:A)&lt;&gt;LOOKUP(A6316,'[1]UDDATA-2'!B:B,'[1]UDDATA-2'!A:A)</f>
        <v>0</v>
      </c>
      <c r="L6316" t="str">
        <f t="shared" si="784"/>
        <v/>
      </c>
      <c r="M6316" t="str">
        <f t="shared" si="785"/>
        <v/>
      </c>
      <c r="N6316" t="str">
        <f t="shared" si="786"/>
        <v/>
      </c>
      <c r="O6316" t="e">
        <f>IF(AND(A6316&lt;&gt;A6315,#REF!&lt;&gt;""),#REF!,"")</f>
        <v>#REF!</v>
      </c>
      <c r="P6316" t="e">
        <f t="shared" si="789"/>
        <v>#REF!</v>
      </c>
      <c r="Q6316" s="2" t="e">
        <f t="shared" ca="1" si="790"/>
        <v>#REF!</v>
      </c>
      <c r="R6316" t="e">
        <f>IF(NOT(#REF!="Indskrevet"),"",IF(E6316="",FALSE,AND(NOT(#REF!),VALUE(RIGHT(CONCATENATE(YEAR(E6316)),2))=15)))</f>
        <v>#REF!</v>
      </c>
      <c r="S6316" t="e">
        <f t="shared" si="787"/>
        <v>#REF!</v>
      </c>
      <c r="T6316" t="e">
        <f t="shared" si="788"/>
        <v>#REF!</v>
      </c>
      <c r="U6316" s="2" t="e">
        <f t="shared" si="791"/>
        <v>#REF!</v>
      </c>
      <c r="V6316" s="2"/>
    </row>
    <row r="6317" spans="1:22" x14ac:dyDescent="0.25">
      <c r="A6317" t="s">
        <v>3665</v>
      </c>
      <c r="B6317" t="s">
        <v>3666</v>
      </c>
      <c r="C6317">
        <v>114.999999999998</v>
      </c>
      <c r="D6317" t="s">
        <v>5306</v>
      </c>
      <c r="E6317" s="1">
        <v>42179</v>
      </c>
      <c r="F6317" t="s">
        <v>5348</v>
      </c>
      <c r="G6317">
        <v>1</v>
      </c>
      <c r="H6317" t="s">
        <v>5307</v>
      </c>
      <c r="I6317" t="s">
        <v>5305</v>
      </c>
      <c r="J6317" t="s">
        <v>5303</v>
      </c>
      <c r="K6317" t="b">
        <f>LOOKUP(A6317,'[1]UDDATA-1'!B:B,'[1]UDDATA-1'!A:A)&lt;&gt;LOOKUP(A6317,'[1]UDDATA-2'!B:B,'[1]UDDATA-2'!A:A)</f>
        <v>0</v>
      </c>
      <c r="L6317" t="str">
        <f t="shared" si="784"/>
        <v>Objektorienteret Software Engineering</v>
      </c>
      <c r="M6317">
        <f t="shared" si="785"/>
        <v>0</v>
      </c>
      <c r="N6317" t="str">
        <f t="shared" si="786"/>
        <v/>
      </c>
      <c r="O6317" t="e">
        <f>IF(AND(A6317&lt;&gt;A6316,#REF!&lt;&gt;""),#REF!,"")</f>
        <v>#REF!</v>
      </c>
      <c r="P6317" t="e">
        <f t="shared" si="789"/>
        <v>#REF!</v>
      </c>
      <c r="Q6317" s="2" t="e">
        <f t="shared" ca="1" si="790"/>
        <v>#REF!</v>
      </c>
      <c r="R6317" t="e">
        <f>IF(NOT(#REF!="Indskrevet"),"",IF(E6317="",FALSE,AND(NOT(#REF!),VALUE(RIGHT(CONCATENATE(YEAR(E6317)),2))=15)))</f>
        <v>#REF!</v>
      </c>
      <c r="S6317" t="e">
        <f t="shared" si="787"/>
        <v>#REF!</v>
      </c>
      <c r="T6317" t="e">
        <f t="shared" si="788"/>
        <v>#REF!</v>
      </c>
      <c r="U6317" s="2" t="e">
        <f t="shared" si="791"/>
        <v>#REF!</v>
      </c>
      <c r="V6317" s="2"/>
    </row>
    <row r="6318" spans="1:22" x14ac:dyDescent="0.25">
      <c r="A6318" t="s">
        <v>3665</v>
      </c>
      <c r="B6318" t="s">
        <v>3666</v>
      </c>
      <c r="C6318">
        <v>114.999999999998</v>
      </c>
      <c r="D6318" t="s">
        <v>5285</v>
      </c>
      <c r="E6318" s="1">
        <v>42261</v>
      </c>
      <c r="F6318" t="s">
        <v>5348</v>
      </c>
      <c r="G6318">
        <v>2</v>
      </c>
      <c r="H6318" t="s">
        <v>5287</v>
      </c>
      <c r="I6318" t="s">
        <v>5305</v>
      </c>
      <c r="J6318" t="s">
        <v>5315</v>
      </c>
      <c r="K6318" t="b">
        <f>LOOKUP(A6318,'[1]UDDATA-1'!B:B,'[1]UDDATA-1'!A:A)&lt;&gt;LOOKUP(A6318,'[1]UDDATA-2'!B:B,'[1]UDDATA-2'!A:A)</f>
        <v>0</v>
      </c>
      <c r="L6318" t="str">
        <f t="shared" si="784"/>
        <v/>
      </c>
      <c r="M6318" t="str">
        <f t="shared" si="785"/>
        <v/>
      </c>
      <c r="N6318" t="str">
        <f t="shared" si="786"/>
        <v/>
      </c>
      <c r="O6318" t="e">
        <f>IF(AND(A6318&lt;&gt;A6317,#REF!&lt;&gt;""),#REF!,"")</f>
        <v>#REF!</v>
      </c>
      <c r="P6318" t="e">
        <f t="shared" si="789"/>
        <v>#REF!</v>
      </c>
      <c r="Q6318" s="2" t="e">
        <f t="shared" ca="1" si="790"/>
        <v>#REF!</v>
      </c>
      <c r="R6318" t="e">
        <f>IF(NOT(#REF!="Indskrevet"),"",IF(E6318="",FALSE,AND(NOT(#REF!),VALUE(RIGHT(CONCATENATE(YEAR(E6318)),2))=15)))</f>
        <v>#REF!</v>
      </c>
      <c r="S6318" t="e">
        <f t="shared" si="787"/>
        <v>#REF!</v>
      </c>
      <c r="T6318" t="e">
        <f t="shared" si="788"/>
        <v>#REF!</v>
      </c>
      <c r="U6318" s="2" t="e">
        <f t="shared" si="791"/>
        <v>#REF!</v>
      </c>
      <c r="V6318" s="2"/>
    </row>
    <row r="6319" spans="1:22" x14ac:dyDescent="0.25">
      <c r="A6319" t="s">
        <v>3667</v>
      </c>
      <c r="B6319" t="s">
        <v>3668</v>
      </c>
      <c r="C6319">
        <v>114.999999999998</v>
      </c>
      <c r="K6319" t="b">
        <f>LOOKUP(A6319,'[1]UDDATA-1'!B:B,'[1]UDDATA-1'!A:A)&lt;&gt;LOOKUP(A6319,'[1]UDDATA-2'!B:B,'[1]UDDATA-2'!A:A)</f>
        <v>0</v>
      </c>
      <c r="L6319" t="str">
        <f t="shared" si="784"/>
        <v/>
      </c>
      <c r="M6319" t="str">
        <f t="shared" si="785"/>
        <v/>
      </c>
      <c r="N6319" t="str">
        <f t="shared" si="786"/>
        <v/>
      </c>
      <c r="O6319" t="e">
        <f>IF(AND(A6319&lt;&gt;A6318,#REF!&lt;&gt;""),#REF!,"")</f>
        <v>#REF!</v>
      </c>
      <c r="P6319" t="e">
        <f t="shared" si="789"/>
        <v>#REF!</v>
      </c>
      <c r="Q6319" s="2" t="e">
        <f t="shared" ca="1" si="790"/>
        <v>#REF!</v>
      </c>
      <c r="R6319" t="e">
        <f>IF(NOT(#REF!="Indskrevet"),"",IF(E6319="",FALSE,AND(NOT(#REF!),VALUE(RIGHT(CONCATENATE(YEAR(E6319)),2))=15)))</f>
        <v>#REF!</v>
      </c>
      <c r="S6319" t="e">
        <f t="shared" si="787"/>
        <v>#REF!</v>
      </c>
      <c r="T6319" t="e">
        <f t="shared" si="788"/>
        <v>#REF!</v>
      </c>
      <c r="U6319" s="2" t="e">
        <f t="shared" si="791"/>
        <v>#REF!</v>
      </c>
      <c r="V6319" s="2"/>
    </row>
    <row r="6320" spans="1:22" x14ac:dyDescent="0.25">
      <c r="A6320" t="s">
        <v>3669</v>
      </c>
      <c r="B6320" t="s">
        <v>3670</v>
      </c>
      <c r="C6320">
        <v>29.9999999999994</v>
      </c>
      <c r="D6320" t="s">
        <v>5285</v>
      </c>
      <c r="E6320" s="1">
        <v>42032</v>
      </c>
      <c r="F6320" t="s">
        <v>5343</v>
      </c>
      <c r="G6320">
        <v>1</v>
      </c>
      <c r="H6320" t="s">
        <v>5287</v>
      </c>
      <c r="I6320" t="s">
        <v>5288</v>
      </c>
      <c r="J6320" t="s">
        <v>5289</v>
      </c>
      <c r="K6320" t="b">
        <f>LOOKUP(A6320,'[1]UDDATA-1'!B:B,'[1]UDDATA-1'!A:A)&lt;&gt;LOOKUP(A6320,'[1]UDDATA-2'!B:B,'[1]UDDATA-2'!A:A)</f>
        <v>0</v>
      </c>
      <c r="L6320" t="str">
        <f t="shared" si="784"/>
        <v>Grundlæggende programmering</v>
      </c>
      <c r="M6320">
        <f t="shared" si="785"/>
        <v>2</v>
      </c>
      <c r="N6320" t="str">
        <f t="shared" si="786"/>
        <v/>
      </c>
      <c r="O6320" t="e">
        <f>IF(AND(A6320&lt;&gt;A6319,#REF!&lt;&gt;""),#REF!,"")</f>
        <v>#REF!</v>
      </c>
      <c r="P6320" t="e">
        <f t="shared" si="789"/>
        <v>#REF!</v>
      </c>
      <c r="Q6320" s="2" t="e">
        <f t="shared" ca="1" si="790"/>
        <v>#REF!</v>
      </c>
      <c r="R6320" t="e">
        <f>IF(NOT(#REF!="Indskrevet"),"",IF(E6320="",FALSE,AND(NOT(#REF!),VALUE(RIGHT(CONCATENATE(YEAR(E6320)),2))=15)))</f>
        <v>#REF!</v>
      </c>
      <c r="S6320" t="e">
        <f t="shared" si="787"/>
        <v>#REF!</v>
      </c>
      <c r="T6320" t="e">
        <f t="shared" si="788"/>
        <v>#REF!</v>
      </c>
      <c r="U6320" s="2" t="e">
        <f t="shared" si="791"/>
        <v>#REF!</v>
      </c>
      <c r="V6320" s="2"/>
    </row>
    <row r="6321" spans="1:22" x14ac:dyDescent="0.25">
      <c r="A6321" t="s">
        <v>3669</v>
      </c>
      <c r="B6321" t="s">
        <v>3670</v>
      </c>
      <c r="C6321">
        <v>29.9999999999994</v>
      </c>
      <c r="D6321" t="s">
        <v>5285</v>
      </c>
      <c r="E6321" s="1">
        <v>42178</v>
      </c>
      <c r="F6321" t="s">
        <v>5344</v>
      </c>
      <c r="G6321">
        <v>1</v>
      </c>
      <c r="H6321" t="s">
        <v>5287</v>
      </c>
      <c r="I6321" t="s">
        <v>5292</v>
      </c>
      <c r="J6321" t="s">
        <v>5293</v>
      </c>
      <c r="K6321" t="b">
        <f>LOOKUP(A6321,'[1]UDDATA-1'!B:B,'[1]UDDATA-1'!A:A)&lt;&gt;LOOKUP(A6321,'[1]UDDATA-2'!B:B,'[1]UDDATA-2'!A:A)</f>
        <v>0</v>
      </c>
      <c r="L6321" t="str">
        <f t="shared" si="784"/>
        <v>Matematik til multimedie-applikationer</v>
      </c>
      <c r="M6321">
        <f t="shared" si="785"/>
        <v>2</v>
      </c>
      <c r="N6321" t="str">
        <f t="shared" si="786"/>
        <v/>
      </c>
      <c r="O6321" t="e">
        <f>IF(AND(A6321&lt;&gt;A6320,#REF!&lt;&gt;""),#REF!,"")</f>
        <v>#REF!</v>
      </c>
      <c r="P6321" t="e">
        <f t="shared" si="789"/>
        <v>#REF!</v>
      </c>
      <c r="Q6321" s="2" t="e">
        <f t="shared" ca="1" si="790"/>
        <v>#REF!</v>
      </c>
      <c r="R6321" t="e">
        <f>IF(NOT(#REF!="Indskrevet"),"",IF(E6321="",FALSE,AND(NOT(#REF!),VALUE(RIGHT(CONCATENATE(YEAR(E6321)),2))=15)))</f>
        <v>#REF!</v>
      </c>
      <c r="S6321" t="e">
        <f t="shared" si="787"/>
        <v>#REF!</v>
      </c>
      <c r="T6321" t="e">
        <f t="shared" si="788"/>
        <v>#REF!</v>
      </c>
      <c r="U6321" s="2" t="e">
        <f t="shared" si="791"/>
        <v>#REF!</v>
      </c>
      <c r="V6321" s="2"/>
    </row>
    <row r="6322" spans="1:22" x14ac:dyDescent="0.25">
      <c r="A6322" t="s">
        <v>3672</v>
      </c>
      <c r="B6322" t="s">
        <v>3673</v>
      </c>
      <c r="C6322">
        <v>24.999999999999599</v>
      </c>
      <c r="D6322" t="s">
        <v>5300</v>
      </c>
      <c r="E6322" s="1">
        <v>41304</v>
      </c>
      <c r="F6322" t="s">
        <v>5335</v>
      </c>
      <c r="G6322">
        <v>1</v>
      </c>
      <c r="H6322" t="s">
        <v>5287</v>
      </c>
      <c r="I6322" t="s">
        <v>5324</v>
      </c>
      <c r="J6322" t="s">
        <v>5289</v>
      </c>
      <c r="K6322" t="b">
        <f>LOOKUP(A6322,'[1]UDDATA-1'!B:B,'[1]UDDATA-1'!A:A)&lt;&gt;LOOKUP(A6322,'[1]UDDATA-2'!B:B,'[1]UDDATA-2'!A:A)</f>
        <v>0</v>
      </c>
      <c r="L6322" t="str">
        <f t="shared" si="784"/>
        <v>Lineær algebra</v>
      </c>
      <c r="M6322">
        <f t="shared" si="785"/>
        <v>12</v>
      </c>
      <c r="N6322" t="str">
        <f t="shared" si="786"/>
        <v/>
      </c>
      <c r="O6322" t="e">
        <f>IF(AND(A6322&lt;&gt;A6321,#REF!&lt;&gt;""),#REF!,"")</f>
        <v>#REF!</v>
      </c>
      <c r="P6322" t="e">
        <f t="shared" si="789"/>
        <v>#REF!</v>
      </c>
      <c r="Q6322" s="2" t="e">
        <f t="shared" ca="1" si="790"/>
        <v>#REF!</v>
      </c>
      <c r="R6322" t="e">
        <f>IF(NOT(#REF!="Indskrevet"),"",IF(E6322="",FALSE,AND(NOT(#REF!),VALUE(RIGHT(CONCATENATE(YEAR(E6322)),2))=15)))</f>
        <v>#REF!</v>
      </c>
      <c r="S6322" t="e">
        <f t="shared" si="787"/>
        <v>#REF!</v>
      </c>
      <c r="T6322" t="e">
        <f t="shared" si="788"/>
        <v>#REF!</v>
      </c>
      <c r="U6322" s="2" t="e">
        <f t="shared" si="791"/>
        <v>#REF!</v>
      </c>
      <c r="V6322" s="2"/>
    </row>
    <row r="6323" spans="1:22" x14ac:dyDescent="0.25">
      <c r="A6323" t="s">
        <v>3675</v>
      </c>
      <c r="B6323" t="s">
        <v>3676</v>
      </c>
      <c r="C6323">
        <v>59.999999999998799</v>
      </c>
      <c r="D6323" t="s">
        <v>5306</v>
      </c>
      <c r="E6323" s="1">
        <v>42028</v>
      </c>
      <c r="F6323" t="s">
        <v>5323</v>
      </c>
      <c r="G6323">
        <v>1</v>
      </c>
      <c r="H6323" t="s">
        <v>5307</v>
      </c>
      <c r="I6323" t="s">
        <v>5324</v>
      </c>
      <c r="J6323" t="s">
        <v>5289</v>
      </c>
      <c r="K6323" t="b">
        <f>LOOKUP(A6323,'[1]UDDATA-1'!B:B,'[1]UDDATA-1'!A:A)&lt;&gt;LOOKUP(A6323,'[1]UDDATA-2'!B:B,'[1]UDDATA-2'!A:A)</f>
        <v>0</v>
      </c>
      <c r="L6323" t="str">
        <f t="shared" si="784"/>
        <v/>
      </c>
      <c r="M6323" t="str">
        <f t="shared" si="785"/>
        <v/>
      </c>
      <c r="N6323" t="str">
        <f t="shared" si="786"/>
        <v/>
      </c>
      <c r="O6323" t="e">
        <f>IF(AND(A6323&lt;&gt;A6322,#REF!&lt;&gt;""),#REF!,"")</f>
        <v>#REF!</v>
      </c>
      <c r="P6323" t="e">
        <f t="shared" si="789"/>
        <v>#REF!</v>
      </c>
      <c r="Q6323" s="2" t="e">
        <f t="shared" ca="1" si="790"/>
        <v>#REF!</v>
      </c>
      <c r="R6323" t="e">
        <f>IF(NOT(#REF!="Indskrevet"),"",IF(E6323="",FALSE,AND(NOT(#REF!),VALUE(RIGHT(CONCATENATE(YEAR(E6323)),2))=15)))</f>
        <v>#REF!</v>
      </c>
      <c r="S6323" t="e">
        <f t="shared" si="787"/>
        <v>#REF!</v>
      </c>
      <c r="T6323" t="e">
        <f t="shared" si="788"/>
        <v>#REF!</v>
      </c>
      <c r="U6323" s="2" t="e">
        <f t="shared" si="791"/>
        <v>#REF!</v>
      </c>
      <c r="V6323" s="2"/>
    </row>
    <row r="6324" spans="1:22" x14ac:dyDescent="0.25">
      <c r="A6324" t="s">
        <v>3675</v>
      </c>
      <c r="B6324" t="s">
        <v>3676</v>
      </c>
      <c r="C6324">
        <v>59.999999999998799</v>
      </c>
      <c r="D6324" t="s">
        <v>5317</v>
      </c>
      <c r="E6324" s="1">
        <v>42058</v>
      </c>
      <c r="F6324" t="s">
        <v>5323</v>
      </c>
      <c r="G6324">
        <v>2</v>
      </c>
      <c r="H6324" t="s">
        <v>5287</v>
      </c>
      <c r="I6324" t="s">
        <v>5324</v>
      </c>
      <c r="J6324" t="s">
        <v>5289</v>
      </c>
      <c r="K6324" t="b">
        <f>LOOKUP(A6324,'[1]UDDATA-1'!B:B,'[1]UDDATA-1'!A:A)&lt;&gt;LOOKUP(A6324,'[1]UDDATA-2'!B:B,'[1]UDDATA-2'!A:A)</f>
        <v>0</v>
      </c>
      <c r="L6324" t="str">
        <f t="shared" si="784"/>
        <v/>
      </c>
      <c r="M6324" t="str">
        <f t="shared" si="785"/>
        <v/>
      </c>
      <c r="N6324" t="str">
        <f t="shared" si="786"/>
        <v/>
      </c>
      <c r="O6324" t="e">
        <f>IF(AND(A6324&lt;&gt;A6323,#REF!&lt;&gt;""),#REF!,"")</f>
        <v>#REF!</v>
      </c>
      <c r="P6324" t="e">
        <f t="shared" si="789"/>
        <v>#REF!</v>
      </c>
      <c r="Q6324" s="2" t="e">
        <f t="shared" ca="1" si="790"/>
        <v>#REF!</v>
      </c>
      <c r="R6324" t="e">
        <f>IF(NOT(#REF!="Indskrevet"),"",IF(E6324="",FALSE,AND(NOT(#REF!),VALUE(RIGHT(CONCATENATE(YEAR(E6324)),2))=15)))</f>
        <v>#REF!</v>
      </c>
      <c r="S6324" t="e">
        <f t="shared" si="787"/>
        <v>#REF!</v>
      </c>
      <c r="T6324" t="e">
        <f t="shared" si="788"/>
        <v>#REF!</v>
      </c>
      <c r="U6324" s="2" t="e">
        <f t="shared" si="791"/>
        <v>#REF!</v>
      </c>
      <c r="V6324" s="2"/>
    </row>
    <row r="6325" spans="1:22" x14ac:dyDescent="0.25">
      <c r="A6325" t="s">
        <v>3675</v>
      </c>
      <c r="B6325" t="s">
        <v>3676</v>
      </c>
      <c r="C6325">
        <v>59.999999999998799</v>
      </c>
      <c r="D6325" t="s">
        <v>5285</v>
      </c>
      <c r="E6325" s="1">
        <v>42183</v>
      </c>
      <c r="F6325" t="s">
        <v>5325</v>
      </c>
      <c r="G6325">
        <v>1</v>
      </c>
      <c r="H6325" t="s">
        <v>5287</v>
      </c>
      <c r="I6325" t="s">
        <v>5326</v>
      </c>
      <c r="J6325" t="s">
        <v>5293</v>
      </c>
      <c r="K6325" t="b">
        <f>LOOKUP(A6325,'[1]UDDATA-1'!B:B,'[1]UDDATA-1'!A:A)&lt;&gt;LOOKUP(A6325,'[1]UDDATA-2'!B:B,'[1]UDDATA-2'!A:A)</f>
        <v>0</v>
      </c>
      <c r="L6325" t="str">
        <f t="shared" si="784"/>
        <v>Calculus</v>
      </c>
      <c r="M6325">
        <f t="shared" si="785"/>
        <v>2</v>
      </c>
      <c r="N6325" t="str">
        <f t="shared" si="786"/>
        <v/>
      </c>
      <c r="O6325" t="e">
        <f>IF(AND(A6325&lt;&gt;A6324,#REF!&lt;&gt;""),#REF!,"")</f>
        <v>#REF!</v>
      </c>
      <c r="P6325" t="e">
        <f t="shared" si="789"/>
        <v>#REF!</v>
      </c>
      <c r="Q6325" s="2" t="e">
        <f t="shared" ca="1" si="790"/>
        <v>#REF!</v>
      </c>
      <c r="R6325" t="e">
        <f>IF(NOT(#REF!="Indskrevet"),"",IF(E6325="",FALSE,AND(NOT(#REF!),VALUE(RIGHT(CONCATENATE(YEAR(E6325)),2))=15)))</f>
        <v>#REF!</v>
      </c>
      <c r="S6325" t="e">
        <f t="shared" si="787"/>
        <v>#REF!</v>
      </c>
      <c r="T6325" t="e">
        <f t="shared" si="788"/>
        <v>#REF!</v>
      </c>
      <c r="U6325" s="2" t="e">
        <f t="shared" si="791"/>
        <v>#REF!</v>
      </c>
      <c r="V6325" s="2"/>
    </row>
    <row r="6326" spans="1:22" x14ac:dyDescent="0.25">
      <c r="A6326" t="s">
        <v>3677</v>
      </c>
      <c r="B6326" t="s">
        <v>3678</v>
      </c>
      <c r="C6326">
        <v>174.99999999999699</v>
      </c>
      <c r="D6326" t="s">
        <v>5317</v>
      </c>
      <c r="E6326" s="1">
        <v>41296</v>
      </c>
      <c r="F6326" t="s">
        <v>5357</v>
      </c>
      <c r="G6326">
        <v>1</v>
      </c>
      <c r="H6326" t="s">
        <v>5287</v>
      </c>
      <c r="I6326" t="s">
        <v>5324</v>
      </c>
      <c r="J6326" t="s">
        <v>5289</v>
      </c>
      <c r="K6326" t="b">
        <f>LOOKUP(A6326,'[1]UDDATA-1'!B:B,'[1]UDDATA-1'!A:A)&lt;&gt;LOOKUP(A6326,'[1]UDDATA-2'!B:B,'[1]UDDATA-2'!A:A)</f>
        <v>0</v>
      </c>
      <c r="L6326" t="str">
        <f t="shared" si="784"/>
        <v>Lineær algebra</v>
      </c>
      <c r="M6326">
        <f t="shared" si="785"/>
        <v>4</v>
      </c>
      <c r="N6326" t="str">
        <f t="shared" si="786"/>
        <v/>
      </c>
      <c r="O6326" t="e">
        <f>IF(AND(A6326&lt;&gt;A6325,#REF!&lt;&gt;""),#REF!,"")</f>
        <v>#REF!</v>
      </c>
      <c r="P6326" t="e">
        <f t="shared" si="789"/>
        <v>#REF!</v>
      </c>
      <c r="Q6326" s="2" t="e">
        <f t="shared" ca="1" si="790"/>
        <v>#REF!</v>
      </c>
      <c r="R6326" t="e">
        <f>IF(NOT(#REF!="Indskrevet"),"",IF(E6326="",FALSE,AND(NOT(#REF!),VALUE(RIGHT(CONCATENATE(YEAR(E6326)),2))=15)))</f>
        <v>#REF!</v>
      </c>
      <c r="S6326" t="e">
        <f t="shared" si="787"/>
        <v>#REF!</v>
      </c>
      <c r="T6326" t="e">
        <f t="shared" si="788"/>
        <v>#REF!</v>
      </c>
      <c r="U6326" s="2" t="e">
        <f t="shared" si="791"/>
        <v>#REF!</v>
      </c>
      <c r="V6326" s="2"/>
    </row>
    <row r="6327" spans="1:22" x14ac:dyDescent="0.25">
      <c r="A6327" t="s">
        <v>3677</v>
      </c>
      <c r="B6327" t="s">
        <v>3678</v>
      </c>
      <c r="C6327">
        <v>174.99999999999699</v>
      </c>
      <c r="D6327" t="s">
        <v>5290</v>
      </c>
      <c r="E6327" s="1">
        <v>41444</v>
      </c>
      <c r="F6327" t="s">
        <v>5358</v>
      </c>
      <c r="G6327">
        <v>1</v>
      </c>
      <c r="H6327" t="s">
        <v>5287</v>
      </c>
      <c r="I6327" t="s">
        <v>5330</v>
      </c>
      <c r="J6327" t="s">
        <v>5293</v>
      </c>
      <c r="K6327" t="b">
        <f>LOOKUP(A6327,'[1]UDDATA-1'!B:B,'[1]UDDATA-1'!A:A)&lt;&gt;LOOKUP(A6327,'[1]UDDATA-2'!B:B,'[1]UDDATA-2'!A:A)</f>
        <v>0</v>
      </c>
      <c r="L6327" t="str">
        <f t="shared" si="784"/>
        <v>Diskret matematik</v>
      </c>
      <c r="M6327">
        <f t="shared" si="785"/>
        <v>10</v>
      </c>
      <c r="N6327" t="str">
        <f t="shared" si="786"/>
        <v/>
      </c>
      <c r="O6327" t="e">
        <f>IF(AND(A6327&lt;&gt;A6326,#REF!&lt;&gt;""),#REF!,"")</f>
        <v>#REF!</v>
      </c>
      <c r="P6327" t="e">
        <f t="shared" si="789"/>
        <v>#REF!</v>
      </c>
      <c r="Q6327" s="2" t="e">
        <f t="shared" ca="1" si="790"/>
        <v>#REF!</v>
      </c>
      <c r="R6327" t="e">
        <f>IF(NOT(#REF!="Indskrevet"),"",IF(E6327="",FALSE,AND(NOT(#REF!),VALUE(RIGHT(CONCATENATE(YEAR(E6327)),2))=15)))</f>
        <v>#REF!</v>
      </c>
      <c r="S6327" t="e">
        <f t="shared" si="787"/>
        <v>#REF!</v>
      </c>
      <c r="T6327" t="e">
        <f t="shared" si="788"/>
        <v>#REF!</v>
      </c>
      <c r="U6327" s="2" t="e">
        <f t="shared" si="791"/>
        <v>#REF!</v>
      </c>
      <c r="V6327" s="2"/>
    </row>
    <row r="6328" spans="1:22" x14ac:dyDescent="0.25">
      <c r="A6328" t="s">
        <v>3677</v>
      </c>
      <c r="B6328" t="s">
        <v>3678</v>
      </c>
      <c r="C6328">
        <v>174.99999999999699</v>
      </c>
      <c r="D6328" t="s">
        <v>5296</v>
      </c>
      <c r="E6328" s="1">
        <v>41425</v>
      </c>
      <c r="F6328" t="s">
        <v>5359</v>
      </c>
      <c r="G6328">
        <v>1</v>
      </c>
      <c r="H6328" t="s">
        <v>5287</v>
      </c>
      <c r="I6328" t="s">
        <v>5334</v>
      </c>
      <c r="J6328" t="s">
        <v>5293</v>
      </c>
      <c r="K6328" t="b">
        <f>LOOKUP(A6328,'[1]UDDATA-1'!B:B,'[1]UDDATA-1'!A:A)&lt;&gt;LOOKUP(A6328,'[1]UDDATA-2'!B:B,'[1]UDDATA-2'!A:A)</f>
        <v>0</v>
      </c>
      <c r="L6328" t="str">
        <f t="shared" si="784"/>
        <v>Objektorienteret programmering</v>
      </c>
      <c r="M6328">
        <f t="shared" si="785"/>
        <v>7</v>
      </c>
      <c r="N6328" t="str">
        <f t="shared" si="786"/>
        <v/>
      </c>
      <c r="O6328" t="e">
        <f>IF(AND(A6328&lt;&gt;A6327,#REF!&lt;&gt;""),#REF!,"")</f>
        <v>#REF!</v>
      </c>
      <c r="P6328" t="e">
        <f t="shared" si="789"/>
        <v>#REF!</v>
      </c>
      <c r="Q6328" s="2" t="e">
        <f t="shared" ca="1" si="790"/>
        <v>#REF!</v>
      </c>
      <c r="R6328" t="e">
        <f>IF(NOT(#REF!="Indskrevet"),"",IF(E6328="",FALSE,AND(NOT(#REF!),VALUE(RIGHT(CONCATENATE(YEAR(E6328)),2))=15)))</f>
        <v>#REF!</v>
      </c>
      <c r="S6328" t="e">
        <f t="shared" si="787"/>
        <v>#REF!</v>
      </c>
      <c r="T6328" t="e">
        <f t="shared" si="788"/>
        <v>#REF!</v>
      </c>
      <c r="U6328" s="2" t="e">
        <f t="shared" si="791"/>
        <v>#REF!</v>
      </c>
      <c r="V6328" s="2"/>
    </row>
    <row r="6329" spans="1:22" x14ac:dyDescent="0.25">
      <c r="A6329" t="s">
        <v>3677</v>
      </c>
      <c r="B6329" t="s">
        <v>3678</v>
      </c>
      <c r="C6329">
        <v>174.99999999999699</v>
      </c>
      <c r="D6329" t="s">
        <v>5285</v>
      </c>
      <c r="E6329" s="1">
        <v>41682</v>
      </c>
      <c r="F6329" t="s">
        <v>5360</v>
      </c>
      <c r="G6329">
        <v>1</v>
      </c>
      <c r="H6329" t="s">
        <v>5287</v>
      </c>
      <c r="I6329" t="s">
        <v>5340</v>
      </c>
      <c r="J6329" t="s">
        <v>5299</v>
      </c>
      <c r="K6329" t="b">
        <f>LOOKUP(A6329,'[1]UDDATA-1'!B:B,'[1]UDDATA-1'!A:A)&lt;&gt;LOOKUP(A6329,'[1]UDDATA-2'!B:B,'[1]UDDATA-2'!A:A)</f>
        <v>0</v>
      </c>
      <c r="L6329" t="str">
        <f t="shared" si="784"/>
        <v>Algoritmik og datastrukturer</v>
      </c>
      <c r="M6329">
        <f t="shared" si="785"/>
        <v>2</v>
      </c>
      <c r="N6329" t="str">
        <f t="shared" si="786"/>
        <v/>
      </c>
      <c r="O6329" t="e">
        <f>IF(AND(A6329&lt;&gt;A6328,#REF!&lt;&gt;""),#REF!,"")</f>
        <v>#REF!</v>
      </c>
      <c r="P6329" t="e">
        <f t="shared" si="789"/>
        <v>#REF!</v>
      </c>
      <c r="Q6329" s="2" t="e">
        <f t="shared" ca="1" si="790"/>
        <v>#REF!</v>
      </c>
      <c r="R6329" t="e">
        <f>IF(NOT(#REF!="Indskrevet"),"",IF(E6329="",FALSE,AND(NOT(#REF!),VALUE(RIGHT(CONCATENATE(YEAR(E6329)),2))=15)))</f>
        <v>#REF!</v>
      </c>
      <c r="S6329" t="e">
        <f t="shared" si="787"/>
        <v>#REF!</v>
      </c>
      <c r="T6329" t="e">
        <f t="shared" si="788"/>
        <v>#REF!</v>
      </c>
      <c r="U6329" s="2" t="e">
        <f t="shared" si="791"/>
        <v>#REF!</v>
      </c>
      <c r="V6329" s="2"/>
    </row>
    <row r="6330" spans="1:22" x14ac:dyDescent="0.25">
      <c r="A6330" t="s">
        <v>3677</v>
      </c>
      <c r="B6330" t="s">
        <v>3678</v>
      </c>
      <c r="C6330">
        <v>174.99999999999699</v>
      </c>
      <c r="D6330" t="s">
        <v>5317</v>
      </c>
      <c r="E6330" s="1">
        <v>41814</v>
      </c>
      <c r="F6330" t="s">
        <v>5361</v>
      </c>
      <c r="G6330">
        <v>1</v>
      </c>
      <c r="H6330" t="s">
        <v>5287</v>
      </c>
      <c r="I6330" t="s">
        <v>5342</v>
      </c>
      <c r="J6330" t="s">
        <v>5303</v>
      </c>
      <c r="K6330" t="b">
        <f>LOOKUP(A6330,'[1]UDDATA-1'!B:B,'[1]UDDATA-1'!A:A)&lt;&gt;LOOKUP(A6330,'[1]UDDATA-2'!B:B,'[1]UDDATA-2'!A:A)</f>
        <v>0</v>
      </c>
      <c r="L6330" t="str">
        <f t="shared" si="784"/>
        <v>Syntaks og semantik</v>
      </c>
      <c r="M6330">
        <f t="shared" si="785"/>
        <v>4</v>
      </c>
      <c r="N6330" t="str">
        <f t="shared" si="786"/>
        <v/>
      </c>
      <c r="O6330" t="e">
        <f>IF(AND(A6330&lt;&gt;A6329,#REF!&lt;&gt;""),#REF!,"")</f>
        <v>#REF!</v>
      </c>
      <c r="P6330" t="e">
        <f t="shared" si="789"/>
        <v>#REF!</v>
      </c>
      <c r="Q6330" s="2" t="e">
        <f t="shared" ca="1" si="790"/>
        <v>#REF!</v>
      </c>
      <c r="R6330" t="e">
        <f>IF(NOT(#REF!="Indskrevet"),"",IF(E6330="",FALSE,AND(NOT(#REF!),VALUE(RIGHT(CONCATENATE(YEAR(E6330)),2))=15)))</f>
        <v>#REF!</v>
      </c>
      <c r="S6330" t="e">
        <f t="shared" si="787"/>
        <v>#REF!</v>
      </c>
      <c r="T6330" t="e">
        <f t="shared" si="788"/>
        <v>#REF!</v>
      </c>
      <c r="U6330" s="2" t="e">
        <f t="shared" si="791"/>
        <v>#REF!</v>
      </c>
      <c r="V6330" s="2"/>
    </row>
    <row r="6331" spans="1:22" x14ac:dyDescent="0.25">
      <c r="A6331" t="s">
        <v>3679</v>
      </c>
      <c r="B6331" t="s">
        <v>3680</v>
      </c>
      <c r="C6331">
        <v>54.999999999998998</v>
      </c>
      <c r="D6331" t="s">
        <v>5306</v>
      </c>
      <c r="E6331" s="1">
        <v>42033</v>
      </c>
      <c r="F6331" t="s">
        <v>5286</v>
      </c>
      <c r="G6331">
        <v>1</v>
      </c>
      <c r="H6331" t="s">
        <v>5307</v>
      </c>
      <c r="I6331" t="s">
        <v>5288</v>
      </c>
      <c r="J6331" t="s">
        <v>5289</v>
      </c>
      <c r="K6331" t="b">
        <f>LOOKUP(A6331,'[1]UDDATA-1'!B:B,'[1]UDDATA-1'!A:A)&lt;&gt;LOOKUP(A6331,'[1]UDDATA-2'!B:B,'[1]UDDATA-2'!A:A)</f>
        <v>0</v>
      </c>
      <c r="L6331" t="str">
        <f t="shared" si="784"/>
        <v>Grundlæggende programmering</v>
      </c>
      <c r="M6331">
        <f t="shared" si="785"/>
        <v>0</v>
      </c>
      <c r="N6331" t="str">
        <f t="shared" si="786"/>
        <v/>
      </c>
      <c r="O6331" t="e">
        <f>IF(AND(A6331&lt;&gt;A6330,#REF!&lt;&gt;""),#REF!,"")</f>
        <v>#REF!</v>
      </c>
      <c r="P6331" t="e">
        <f t="shared" si="789"/>
        <v>#REF!</v>
      </c>
      <c r="Q6331" s="2" t="e">
        <f t="shared" ca="1" si="790"/>
        <v>#REF!</v>
      </c>
      <c r="R6331" t="e">
        <f>IF(NOT(#REF!="Indskrevet"),"",IF(E6331="",FALSE,AND(NOT(#REF!),VALUE(RIGHT(CONCATENATE(YEAR(E6331)),2))=15)))</f>
        <v>#REF!</v>
      </c>
      <c r="S6331" t="e">
        <f t="shared" si="787"/>
        <v>#REF!</v>
      </c>
      <c r="T6331" t="e">
        <f t="shared" si="788"/>
        <v>#REF!</v>
      </c>
      <c r="U6331" s="2" t="e">
        <f t="shared" si="791"/>
        <v>#REF!</v>
      </c>
      <c r="V6331" s="2"/>
    </row>
    <row r="6332" spans="1:22" x14ac:dyDescent="0.25">
      <c r="A6332" t="s">
        <v>3679</v>
      </c>
      <c r="B6332" t="s">
        <v>3680</v>
      </c>
      <c r="C6332">
        <v>54.999999999998998</v>
      </c>
      <c r="D6332" t="s">
        <v>5306</v>
      </c>
      <c r="E6332" s="1">
        <v>42066</v>
      </c>
      <c r="F6332" t="s">
        <v>5286</v>
      </c>
      <c r="G6332">
        <v>2</v>
      </c>
      <c r="H6332" t="s">
        <v>5287</v>
      </c>
      <c r="I6332" t="s">
        <v>5288</v>
      </c>
      <c r="J6332" t="s">
        <v>5293</v>
      </c>
      <c r="K6332" t="b">
        <f>LOOKUP(A6332,'[1]UDDATA-1'!B:B,'[1]UDDATA-1'!A:A)&lt;&gt;LOOKUP(A6332,'[1]UDDATA-2'!B:B,'[1]UDDATA-2'!A:A)</f>
        <v>0</v>
      </c>
      <c r="L6332" t="str">
        <f t="shared" si="784"/>
        <v/>
      </c>
      <c r="M6332" t="str">
        <f t="shared" si="785"/>
        <v/>
      </c>
      <c r="N6332" t="str">
        <f t="shared" si="786"/>
        <v/>
      </c>
      <c r="O6332" t="e">
        <f>IF(AND(A6332&lt;&gt;A6331,#REF!&lt;&gt;""),#REF!,"")</f>
        <v>#REF!</v>
      </c>
      <c r="P6332" t="e">
        <f t="shared" si="789"/>
        <v>#REF!</v>
      </c>
      <c r="Q6332" s="2" t="e">
        <f t="shared" ca="1" si="790"/>
        <v>#REF!</v>
      </c>
      <c r="R6332" t="e">
        <f>IF(NOT(#REF!="Indskrevet"),"",IF(E6332="",FALSE,AND(NOT(#REF!),VALUE(RIGHT(CONCATENATE(YEAR(E6332)),2))=15)))</f>
        <v>#REF!</v>
      </c>
      <c r="S6332" t="e">
        <f t="shared" si="787"/>
        <v>#REF!</v>
      </c>
      <c r="T6332" t="e">
        <f t="shared" si="788"/>
        <v>#REF!</v>
      </c>
      <c r="U6332" s="2" t="e">
        <f t="shared" si="791"/>
        <v>#REF!</v>
      </c>
      <c r="V6332" s="2"/>
    </row>
    <row r="6333" spans="1:22" x14ac:dyDescent="0.25">
      <c r="A6333" t="s">
        <v>3679</v>
      </c>
      <c r="B6333" t="s">
        <v>3680</v>
      </c>
      <c r="C6333">
        <v>54.999999999998998</v>
      </c>
      <c r="D6333" t="s">
        <v>5317</v>
      </c>
      <c r="E6333" s="1">
        <v>42178</v>
      </c>
      <c r="F6333" t="s">
        <v>5291</v>
      </c>
      <c r="G6333">
        <v>1</v>
      </c>
      <c r="H6333" t="s">
        <v>5287</v>
      </c>
      <c r="I6333" t="s">
        <v>5292</v>
      </c>
      <c r="J6333" t="s">
        <v>5293</v>
      </c>
      <c r="K6333" t="b">
        <f>LOOKUP(A6333,'[1]UDDATA-1'!B:B,'[1]UDDATA-1'!A:A)&lt;&gt;LOOKUP(A6333,'[1]UDDATA-2'!B:B,'[1]UDDATA-2'!A:A)</f>
        <v>0</v>
      </c>
      <c r="L6333" t="str">
        <f t="shared" si="784"/>
        <v>Matematik til multimedie-applikationer</v>
      </c>
      <c r="M6333">
        <f t="shared" si="785"/>
        <v>4</v>
      </c>
      <c r="N6333" t="str">
        <f t="shared" si="786"/>
        <v/>
      </c>
      <c r="O6333" t="e">
        <f>IF(AND(A6333&lt;&gt;A6332,#REF!&lt;&gt;""),#REF!,"")</f>
        <v>#REF!</v>
      </c>
      <c r="P6333" t="e">
        <f t="shared" si="789"/>
        <v>#REF!</v>
      </c>
      <c r="Q6333" s="2" t="e">
        <f t="shared" ca="1" si="790"/>
        <v>#REF!</v>
      </c>
      <c r="R6333" t="e">
        <f>IF(NOT(#REF!="Indskrevet"),"",IF(E6333="",FALSE,AND(NOT(#REF!),VALUE(RIGHT(CONCATENATE(YEAR(E6333)),2))=15)))</f>
        <v>#REF!</v>
      </c>
      <c r="S6333" t="e">
        <f t="shared" si="787"/>
        <v>#REF!</v>
      </c>
      <c r="T6333" t="e">
        <f t="shared" si="788"/>
        <v>#REF!</v>
      </c>
      <c r="U6333" s="2" t="e">
        <f t="shared" si="791"/>
        <v>#REF!</v>
      </c>
      <c r="V6333" s="2"/>
    </row>
    <row r="6334" spans="1:22" x14ac:dyDescent="0.25">
      <c r="A6334" t="s">
        <v>3681</v>
      </c>
      <c r="B6334" t="s">
        <v>3682</v>
      </c>
      <c r="C6334">
        <v>54.999999999998998</v>
      </c>
      <c r="D6334" t="s">
        <v>5285</v>
      </c>
      <c r="E6334" s="1">
        <v>42031</v>
      </c>
      <c r="F6334" t="s">
        <v>5328</v>
      </c>
      <c r="G6334">
        <v>1</v>
      </c>
      <c r="H6334" t="s">
        <v>5287</v>
      </c>
      <c r="I6334" t="s">
        <v>5324</v>
      </c>
      <c r="J6334" t="s">
        <v>5289</v>
      </c>
      <c r="K6334" t="b">
        <f>LOOKUP(A6334,'[1]UDDATA-1'!B:B,'[1]UDDATA-1'!A:A)&lt;&gt;LOOKUP(A6334,'[1]UDDATA-2'!B:B,'[1]UDDATA-2'!A:A)</f>
        <v>0</v>
      </c>
      <c r="L6334" t="str">
        <f t="shared" si="784"/>
        <v>Lineær algebra</v>
      </c>
      <c r="M6334">
        <f t="shared" si="785"/>
        <v>2</v>
      </c>
      <c r="N6334" t="str">
        <f t="shared" si="786"/>
        <v/>
      </c>
      <c r="O6334" t="e">
        <f>IF(AND(A6334&lt;&gt;A6333,#REF!&lt;&gt;""),#REF!,"")</f>
        <v>#REF!</v>
      </c>
      <c r="P6334" t="e">
        <f t="shared" si="789"/>
        <v>#REF!</v>
      </c>
      <c r="Q6334" s="2" t="e">
        <f t="shared" ca="1" si="790"/>
        <v>#REF!</v>
      </c>
      <c r="R6334" t="e">
        <f>IF(NOT(#REF!="Indskrevet"),"",IF(E6334="",FALSE,AND(NOT(#REF!),VALUE(RIGHT(CONCATENATE(YEAR(E6334)),2))=15)))</f>
        <v>#REF!</v>
      </c>
      <c r="S6334" t="e">
        <f t="shared" si="787"/>
        <v>#REF!</v>
      </c>
      <c r="T6334" t="e">
        <f t="shared" si="788"/>
        <v>#REF!</v>
      </c>
      <c r="U6334" s="2" t="e">
        <f t="shared" si="791"/>
        <v>#REF!</v>
      </c>
      <c r="V6334" s="2"/>
    </row>
    <row r="6335" spans="1:22" x14ac:dyDescent="0.25">
      <c r="A6335" t="s">
        <v>3681</v>
      </c>
      <c r="B6335" t="s">
        <v>3682</v>
      </c>
      <c r="C6335">
        <v>54.999999999998998</v>
      </c>
      <c r="D6335" t="s">
        <v>5285</v>
      </c>
      <c r="E6335" s="1">
        <v>42187</v>
      </c>
      <c r="F6335" t="s">
        <v>5329</v>
      </c>
      <c r="G6335">
        <v>1</v>
      </c>
      <c r="H6335" t="s">
        <v>5287</v>
      </c>
      <c r="I6335" t="s">
        <v>5330</v>
      </c>
      <c r="J6335" t="s">
        <v>5293</v>
      </c>
      <c r="K6335" t="b">
        <f>LOOKUP(A6335,'[1]UDDATA-1'!B:B,'[1]UDDATA-1'!A:A)&lt;&gt;LOOKUP(A6335,'[1]UDDATA-2'!B:B,'[1]UDDATA-2'!A:A)</f>
        <v>0</v>
      </c>
      <c r="L6335" t="str">
        <f t="shared" si="784"/>
        <v>Diskret matematik</v>
      </c>
      <c r="M6335">
        <f t="shared" si="785"/>
        <v>2</v>
      </c>
      <c r="N6335" t="str">
        <f t="shared" si="786"/>
        <v/>
      </c>
      <c r="O6335" t="e">
        <f>IF(AND(A6335&lt;&gt;A6334,#REF!&lt;&gt;""),#REF!,"")</f>
        <v>#REF!</v>
      </c>
      <c r="P6335" t="e">
        <f t="shared" si="789"/>
        <v>#REF!</v>
      </c>
      <c r="Q6335" s="2" t="e">
        <f t="shared" ca="1" si="790"/>
        <v>#REF!</v>
      </c>
      <c r="R6335" t="e">
        <f>IF(NOT(#REF!="Indskrevet"),"",IF(E6335="",FALSE,AND(NOT(#REF!),VALUE(RIGHT(CONCATENATE(YEAR(E6335)),2))=15)))</f>
        <v>#REF!</v>
      </c>
      <c r="S6335" t="e">
        <f t="shared" si="787"/>
        <v>#REF!</v>
      </c>
      <c r="T6335" t="e">
        <f t="shared" si="788"/>
        <v>#REF!</v>
      </c>
      <c r="U6335" s="2" t="e">
        <f t="shared" si="791"/>
        <v>#REF!</v>
      </c>
      <c r="V6335" s="2"/>
    </row>
    <row r="6336" spans="1:22" x14ac:dyDescent="0.25">
      <c r="A6336" t="s">
        <v>3681</v>
      </c>
      <c r="B6336" t="s">
        <v>3682</v>
      </c>
      <c r="C6336">
        <v>54.999999999998998</v>
      </c>
      <c r="D6336" t="s">
        <v>5327</v>
      </c>
      <c r="E6336" s="1">
        <v>42188</v>
      </c>
      <c r="F6336" t="s">
        <v>5331</v>
      </c>
      <c r="G6336">
        <v>1</v>
      </c>
      <c r="H6336" t="s">
        <v>5307</v>
      </c>
      <c r="I6336" t="s">
        <v>5332</v>
      </c>
      <c r="J6336" t="s">
        <v>5293</v>
      </c>
      <c r="K6336" t="b">
        <f>LOOKUP(A6336,'[1]UDDATA-1'!B:B,'[1]UDDATA-1'!A:A)&lt;&gt;LOOKUP(A6336,'[1]UDDATA-2'!B:B,'[1]UDDATA-2'!A:A)</f>
        <v>0</v>
      </c>
      <c r="L6336" t="str">
        <f t="shared" si="784"/>
        <v>Computerarkitektur</v>
      </c>
      <c r="M6336">
        <f t="shared" si="785"/>
        <v>-3</v>
      </c>
      <c r="N6336" t="str">
        <f t="shared" si="786"/>
        <v/>
      </c>
      <c r="O6336" t="e">
        <f>IF(AND(A6336&lt;&gt;A6335,#REF!&lt;&gt;""),#REF!,"")</f>
        <v>#REF!</v>
      </c>
      <c r="P6336" t="e">
        <f t="shared" si="789"/>
        <v>#REF!</v>
      </c>
      <c r="Q6336" s="2" t="e">
        <f t="shared" ca="1" si="790"/>
        <v>#REF!</v>
      </c>
      <c r="R6336" t="e">
        <f>IF(NOT(#REF!="Indskrevet"),"",IF(E6336="",FALSE,AND(NOT(#REF!),VALUE(RIGHT(CONCATENATE(YEAR(E6336)),2))=15)))</f>
        <v>#REF!</v>
      </c>
      <c r="S6336" t="e">
        <f t="shared" si="787"/>
        <v>#REF!</v>
      </c>
      <c r="T6336" t="e">
        <f t="shared" si="788"/>
        <v>#REF!</v>
      </c>
      <c r="U6336" s="2" t="e">
        <f t="shared" si="791"/>
        <v>#REF!</v>
      </c>
      <c r="V6336" s="2"/>
    </row>
    <row r="6337" spans="1:22" x14ac:dyDescent="0.25">
      <c r="A6337" t="s">
        <v>3681</v>
      </c>
      <c r="B6337" t="s">
        <v>3682</v>
      </c>
      <c r="C6337">
        <v>54.999999999998998</v>
      </c>
      <c r="D6337" t="s">
        <v>5306</v>
      </c>
      <c r="E6337" s="1">
        <v>42248</v>
      </c>
      <c r="F6337" t="s">
        <v>5331</v>
      </c>
      <c r="G6337">
        <v>2</v>
      </c>
      <c r="H6337" t="s">
        <v>5287</v>
      </c>
      <c r="I6337" t="s">
        <v>5332</v>
      </c>
      <c r="J6337" t="s">
        <v>5299</v>
      </c>
      <c r="K6337" t="b">
        <f>LOOKUP(A6337,'[1]UDDATA-1'!B:B,'[1]UDDATA-1'!A:A)&lt;&gt;LOOKUP(A6337,'[1]UDDATA-2'!B:B,'[1]UDDATA-2'!A:A)</f>
        <v>0</v>
      </c>
      <c r="L6337" t="str">
        <f t="shared" si="784"/>
        <v/>
      </c>
      <c r="M6337" t="str">
        <f t="shared" si="785"/>
        <v/>
      </c>
      <c r="N6337" t="str">
        <f t="shared" si="786"/>
        <v/>
      </c>
      <c r="O6337" t="e">
        <f>IF(AND(A6337&lt;&gt;A6336,#REF!&lt;&gt;""),#REF!,"")</f>
        <v>#REF!</v>
      </c>
      <c r="P6337" t="e">
        <f t="shared" si="789"/>
        <v>#REF!</v>
      </c>
      <c r="Q6337" s="2" t="e">
        <f t="shared" ca="1" si="790"/>
        <v>#REF!</v>
      </c>
      <c r="R6337" t="e">
        <f>IF(NOT(#REF!="Indskrevet"),"",IF(E6337="",FALSE,AND(NOT(#REF!),VALUE(RIGHT(CONCATENATE(YEAR(E6337)),2))=15)))</f>
        <v>#REF!</v>
      </c>
      <c r="S6337" t="e">
        <f t="shared" si="787"/>
        <v>#REF!</v>
      </c>
      <c r="T6337" t="e">
        <f t="shared" si="788"/>
        <v>#REF!</v>
      </c>
      <c r="U6337" s="2" t="e">
        <f t="shared" si="791"/>
        <v>#REF!</v>
      </c>
      <c r="V6337" s="2"/>
    </row>
    <row r="6338" spans="1:22" x14ac:dyDescent="0.25">
      <c r="A6338" t="s">
        <v>3681</v>
      </c>
      <c r="B6338" t="s">
        <v>3682</v>
      </c>
      <c r="C6338">
        <v>54.999999999998998</v>
      </c>
      <c r="D6338" t="s">
        <v>5285</v>
      </c>
      <c r="E6338" s="1">
        <v>42173</v>
      </c>
      <c r="F6338" t="s">
        <v>5333</v>
      </c>
      <c r="G6338">
        <v>1</v>
      </c>
      <c r="H6338" t="s">
        <v>5287</v>
      </c>
      <c r="I6338" t="s">
        <v>5334</v>
      </c>
      <c r="J6338" t="s">
        <v>5293</v>
      </c>
      <c r="K6338" t="b">
        <f>LOOKUP(A6338,'[1]UDDATA-1'!B:B,'[1]UDDATA-1'!A:A)&lt;&gt;LOOKUP(A6338,'[1]UDDATA-2'!B:B,'[1]UDDATA-2'!A:A)</f>
        <v>0</v>
      </c>
      <c r="L6338" t="str">
        <f t="shared" ref="L6338:L6401" si="792">IF(AND(I6338&lt;&gt;"",I6338&lt;&gt;I6337),I6338,"")</f>
        <v>Objektorienteret programmering</v>
      </c>
      <c r="M6338">
        <f t="shared" ref="M6338:M6401" si="793">IF(AND(L6338&lt;&gt;"",ISNUMBER(VALUE(D6338))),VALUE(D6338),"")</f>
        <v>2</v>
      </c>
      <c r="N6338" t="str">
        <f t="shared" ref="N6338:N6401" si="794">IF(L6338="","",IF(M6338="",D6338,""))</f>
        <v/>
      </c>
      <c r="O6338" t="e">
        <f>IF(AND(A6338&lt;&gt;A6337,#REF!&lt;&gt;""),#REF!,"")</f>
        <v>#REF!</v>
      </c>
      <c r="P6338" t="e">
        <f t="shared" si="789"/>
        <v>#REF!</v>
      </c>
      <c r="Q6338" s="2" t="e">
        <f t="shared" ca="1" si="790"/>
        <v>#REF!</v>
      </c>
      <c r="R6338" t="e">
        <f>IF(NOT(#REF!="Indskrevet"),"",IF(E6338="",FALSE,AND(NOT(#REF!),VALUE(RIGHT(CONCATENATE(YEAR(E6338)),2))=15)))</f>
        <v>#REF!</v>
      </c>
      <c r="S6338" t="e">
        <f t="shared" ref="S6338:S6401" si="795">IF(R6338="","",IF(A6338=A6337,S6337,NOT(OR(R6338,AND(A6339=A6338,R6339),AND(A6340=A6338,R6340),AND(A6341=A6338,R6341),AND(A6342=A6338,R6342),AND(A6343=A6338,R6343),AND(A6344=A6338,R6344),AND(A6345=A6338,R6345),AND(A6346=A6338,R6346),AND(A6347=A6338,R6347),AND(A6348=A6338,R6348)))))</f>
        <v>#REF!</v>
      </c>
      <c r="T6338" t="e">
        <f t="shared" ref="T6338:T6401" si="796">IF(U6338="","",O6338)</f>
        <v>#REF!</v>
      </c>
      <c r="U6338" s="2" t="e">
        <f t="shared" si="791"/>
        <v>#REF!</v>
      </c>
      <c r="V6338" s="2"/>
    </row>
    <row r="6339" spans="1:22" x14ac:dyDescent="0.25">
      <c r="A6339" t="s">
        <v>3683</v>
      </c>
      <c r="B6339" t="s">
        <v>3684</v>
      </c>
      <c r="C6339">
        <v>59.999999999998799</v>
      </c>
      <c r="D6339" t="s">
        <v>5306</v>
      </c>
      <c r="E6339" s="1">
        <v>41676</v>
      </c>
      <c r="F6339" t="s">
        <v>5308</v>
      </c>
      <c r="G6339">
        <v>1</v>
      </c>
      <c r="H6339" t="s">
        <v>5307</v>
      </c>
      <c r="I6339" t="s">
        <v>5288</v>
      </c>
      <c r="J6339" t="s">
        <v>5289</v>
      </c>
      <c r="K6339" t="b">
        <f>LOOKUP(A6339,'[1]UDDATA-1'!B:B,'[1]UDDATA-1'!A:A)&lt;&gt;LOOKUP(A6339,'[1]UDDATA-2'!B:B,'[1]UDDATA-2'!A:A)</f>
        <v>0</v>
      </c>
      <c r="L6339" t="str">
        <f t="shared" si="792"/>
        <v>Grundlæggende programmering</v>
      </c>
      <c r="M6339">
        <f t="shared" si="793"/>
        <v>0</v>
      </c>
      <c r="N6339" t="str">
        <f t="shared" si="794"/>
        <v/>
      </c>
      <c r="O6339" t="e">
        <f>IF(AND(A6339&lt;&gt;A6338,#REF!&lt;&gt;""),#REF!,"")</f>
        <v>#REF!</v>
      </c>
      <c r="P6339" t="e">
        <f t="shared" ref="P6339:P6402" si="797">IF(O6339="","",IF(M6339="",0,IF(O6340&lt;&gt;"",1,IF(AND(O6340="",O6341&lt;&gt;""),2,IF(AND(O6340="",O6341="",O6342&lt;&gt;""),3,IF(AND(O6340="",O6341="",O6342="",O6343&lt;&gt;""),4,IF(AND(O6340="",O6341="",O6342="",O6343="",O6344&lt;&gt;""),5,IF(AND(O6340="",O6341="",O6342="",O6343="",O6344="",O6345&lt;&gt;""),6,IF(AND(O6340="",O6341="",O6342="",O6343="",O6344="",O6345="",O6346&lt;&gt;""),7,IF(AND(O6340="",O6341="",O6342="",O6343="",O6344="",O6345="",O6346="",O6347&lt;&gt;""),8,IF(AND(O6340="",O6341="",O6342="",O6343="",O6344="",O6345="",O6346="",O6347="",O6348&lt;&gt;""),9,IF(AND(O6340="",O6341="",O6342="",O6343="",O6344="",O6345="",O6346="",O6347="",O6348="",O6349&lt;&gt;""),10,IF(AND(O6340="",O6341="",O6342="",O6343="",O6344="",O6345="",O6346="",O6347="",O6348="",O6349="",O6350&lt;&gt;""),11,IF(AND(O6340="",O6341="",O6342="",O6343="",O6344="",O6345="",O6346="",O6347="",O6348="",O6349="",O6350="",O6351&lt;&gt;""),12,IF(AND(O6340="",O6341="",O6342="",O6343="",O6344="",O6345="",O6346="",O6347="",O6348="",O6349="",O6350="",O6351="",O6352&lt;&gt;""),13,IF(AND(O6340="",O6341="",O6342="",O6343="",O6344="",O6345="",O6346="",O6347="",O6348="",O6349="",O6350="",O6351="",O6352="",O6353&lt;&gt;""),14,IF(AND(O6340="",O6341="",O6342="",O6343="",O6344="",O6345="",O6346="",O6347="",O6348="",O6349="",O6350="",O6351="",O6352="",O6353="",O6354&lt;&gt;""),15)))))))))))))))))</f>
        <v>#REF!</v>
      </c>
      <c r="Q6339" s="2" t="e">
        <f t="shared" ref="Q6339:Q6402" ca="1" si="798">IF(OR(P6339="",P6339=0),"",AVERAGE(INDIRECT(CONCATENATE("AU",ROW(),":AU",ROW()+P6339))))</f>
        <v>#REF!</v>
      </c>
      <c r="R6339" t="e">
        <f>IF(NOT(#REF!="Indskrevet"),"",IF(E6339="",FALSE,AND(NOT(#REF!),VALUE(RIGHT(CONCATENATE(YEAR(E6339)),2))=15)))</f>
        <v>#REF!</v>
      </c>
      <c r="S6339" t="e">
        <f t="shared" si="795"/>
        <v>#REF!</v>
      </c>
      <c r="T6339" t="e">
        <f t="shared" si="796"/>
        <v>#REF!</v>
      </c>
      <c r="U6339" s="2" t="e">
        <f t="shared" si="791"/>
        <v>#REF!</v>
      </c>
      <c r="V6339" s="2"/>
    </row>
    <row r="6340" spans="1:22" x14ac:dyDescent="0.25">
      <c r="A6340" t="s">
        <v>3683</v>
      </c>
      <c r="B6340" t="s">
        <v>3684</v>
      </c>
      <c r="C6340">
        <v>59.999999999998799</v>
      </c>
      <c r="D6340" t="s">
        <v>5317</v>
      </c>
      <c r="E6340" s="1">
        <v>41723</v>
      </c>
      <c r="F6340" t="s">
        <v>5308</v>
      </c>
      <c r="G6340">
        <v>2</v>
      </c>
      <c r="H6340" t="s">
        <v>5287</v>
      </c>
      <c r="I6340" t="s">
        <v>5288</v>
      </c>
      <c r="J6340" t="s">
        <v>5293</v>
      </c>
      <c r="K6340" t="b">
        <f>LOOKUP(A6340,'[1]UDDATA-1'!B:B,'[1]UDDATA-1'!A:A)&lt;&gt;LOOKUP(A6340,'[1]UDDATA-2'!B:B,'[1]UDDATA-2'!A:A)</f>
        <v>0</v>
      </c>
      <c r="L6340" t="str">
        <f t="shared" si="792"/>
        <v/>
      </c>
      <c r="M6340" t="str">
        <f t="shared" si="793"/>
        <v/>
      </c>
      <c r="N6340" t="str">
        <f t="shared" si="794"/>
        <v/>
      </c>
      <c r="O6340" t="e">
        <f>IF(AND(A6340&lt;&gt;A6339,#REF!&lt;&gt;""),#REF!,"")</f>
        <v>#REF!</v>
      </c>
      <c r="P6340" t="e">
        <f t="shared" si="797"/>
        <v>#REF!</v>
      </c>
      <c r="Q6340" s="2" t="e">
        <f t="shared" ca="1" si="798"/>
        <v>#REF!</v>
      </c>
      <c r="R6340" t="e">
        <f>IF(NOT(#REF!="Indskrevet"),"",IF(E6340="",FALSE,AND(NOT(#REF!),VALUE(RIGHT(CONCATENATE(YEAR(E6340)),2))=15)))</f>
        <v>#REF!</v>
      </c>
      <c r="S6340" t="e">
        <f t="shared" si="795"/>
        <v>#REF!</v>
      </c>
      <c r="T6340" t="e">
        <f t="shared" si="796"/>
        <v>#REF!</v>
      </c>
      <c r="U6340" s="2" t="e">
        <f t="shared" ref="U6340:U6403" si="799">IF(OR(P6340="",P6340&lt;3),"",Q6340)</f>
        <v>#REF!</v>
      </c>
      <c r="V6340" s="2"/>
    </row>
    <row r="6341" spans="1:22" x14ac:dyDescent="0.25">
      <c r="A6341" t="s">
        <v>3683</v>
      </c>
      <c r="B6341" t="s">
        <v>3684</v>
      </c>
      <c r="C6341">
        <v>59.999999999998799</v>
      </c>
      <c r="D6341" t="s">
        <v>5317</v>
      </c>
      <c r="E6341" s="1">
        <v>41815</v>
      </c>
      <c r="F6341" t="s">
        <v>5309</v>
      </c>
      <c r="G6341">
        <v>1</v>
      </c>
      <c r="H6341" t="s">
        <v>5287</v>
      </c>
      <c r="I6341" t="s">
        <v>5292</v>
      </c>
      <c r="J6341" t="s">
        <v>5293</v>
      </c>
      <c r="K6341" t="b">
        <f>LOOKUP(A6341,'[1]UDDATA-1'!B:B,'[1]UDDATA-1'!A:A)&lt;&gt;LOOKUP(A6341,'[1]UDDATA-2'!B:B,'[1]UDDATA-2'!A:A)</f>
        <v>0</v>
      </c>
      <c r="L6341" t="str">
        <f t="shared" si="792"/>
        <v>Matematik til multimedie-applikationer</v>
      </c>
      <c r="M6341">
        <f t="shared" si="793"/>
        <v>4</v>
      </c>
      <c r="N6341" t="str">
        <f t="shared" si="794"/>
        <v/>
      </c>
      <c r="O6341" t="e">
        <f>IF(AND(A6341&lt;&gt;A6340,#REF!&lt;&gt;""),#REF!,"")</f>
        <v>#REF!</v>
      </c>
      <c r="P6341" t="e">
        <f t="shared" si="797"/>
        <v>#REF!</v>
      </c>
      <c r="Q6341" s="2" t="e">
        <f t="shared" ca="1" si="798"/>
        <v>#REF!</v>
      </c>
      <c r="R6341" t="e">
        <f>IF(NOT(#REF!="Indskrevet"),"",IF(E6341="",FALSE,AND(NOT(#REF!),VALUE(RIGHT(CONCATENATE(YEAR(E6341)),2))=15)))</f>
        <v>#REF!</v>
      </c>
      <c r="S6341" t="e">
        <f t="shared" si="795"/>
        <v>#REF!</v>
      </c>
      <c r="T6341" t="e">
        <f t="shared" si="796"/>
        <v>#REF!</v>
      </c>
      <c r="U6341" s="2" t="e">
        <f t="shared" si="799"/>
        <v>#REF!</v>
      </c>
      <c r="V6341" s="2"/>
    </row>
    <row r="6342" spans="1:22" x14ac:dyDescent="0.25">
      <c r="A6342" t="s">
        <v>3683</v>
      </c>
      <c r="B6342" t="s">
        <v>3684</v>
      </c>
      <c r="C6342">
        <v>59.999999999998799</v>
      </c>
      <c r="D6342" t="s">
        <v>5318</v>
      </c>
      <c r="E6342" s="1">
        <v>41824</v>
      </c>
      <c r="F6342" t="s">
        <v>5310</v>
      </c>
      <c r="G6342">
        <v>1</v>
      </c>
      <c r="H6342" t="s">
        <v>5287</v>
      </c>
      <c r="I6342" t="s">
        <v>5295</v>
      </c>
      <c r="J6342" t="s">
        <v>5293</v>
      </c>
      <c r="K6342" t="b">
        <f>LOOKUP(A6342,'[1]UDDATA-1'!B:B,'[1]UDDATA-1'!A:A)&lt;&gt;LOOKUP(A6342,'[1]UDDATA-2'!B:B,'[1]UDDATA-2'!A:A)</f>
        <v>0</v>
      </c>
      <c r="L6342" t="str">
        <f t="shared" si="792"/>
        <v>Fysisk interface design</v>
      </c>
      <c r="M6342" t="str">
        <f t="shared" si="793"/>
        <v/>
      </c>
      <c r="N6342" t="str">
        <f t="shared" si="794"/>
        <v>U</v>
      </c>
      <c r="O6342" t="e">
        <f>IF(AND(A6342&lt;&gt;A6341,#REF!&lt;&gt;""),#REF!,"")</f>
        <v>#REF!</v>
      </c>
      <c r="P6342" t="e">
        <f t="shared" si="797"/>
        <v>#REF!</v>
      </c>
      <c r="Q6342" s="2" t="e">
        <f t="shared" ca="1" si="798"/>
        <v>#REF!</v>
      </c>
      <c r="R6342" t="e">
        <f>IF(NOT(#REF!="Indskrevet"),"",IF(E6342="",FALSE,AND(NOT(#REF!),VALUE(RIGHT(CONCATENATE(YEAR(E6342)),2))=15)))</f>
        <v>#REF!</v>
      </c>
      <c r="S6342" t="e">
        <f t="shared" si="795"/>
        <v>#REF!</v>
      </c>
      <c r="T6342" t="e">
        <f t="shared" si="796"/>
        <v>#REF!</v>
      </c>
      <c r="U6342" s="2" t="e">
        <f t="shared" si="799"/>
        <v>#REF!</v>
      </c>
      <c r="V6342" s="2"/>
    </row>
    <row r="6343" spans="1:22" x14ac:dyDescent="0.25">
      <c r="A6343" t="s">
        <v>3685</v>
      </c>
      <c r="B6343" t="s">
        <v>3686</v>
      </c>
      <c r="C6343">
        <v>79.999999999998593</v>
      </c>
      <c r="D6343" t="s">
        <v>5300</v>
      </c>
      <c r="E6343" s="1">
        <v>41289</v>
      </c>
      <c r="F6343" t="s">
        <v>5349</v>
      </c>
      <c r="G6343">
        <v>1</v>
      </c>
      <c r="H6343" t="s">
        <v>5287</v>
      </c>
      <c r="I6343" t="s">
        <v>5350</v>
      </c>
      <c r="J6343" t="s">
        <v>5289</v>
      </c>
      <c r="K6343" t="b">
        <f>LOOKUP(A6343,'[1]UDDATA-1'!B:B,'[1]UDDATA-1'!A:A)&lt;&gt;LOOKUP(A6343,'[1]UDDATA-2'!B:B,'[1]UDDATA-2'!A:A)</f>
        <v>0</v>
      </c>
      <c r="L6343" t="str">
        <f t="shared" si="792"/>
        <v>Objektorienteret programmering 1</v>
      </c>
      <c r="M6343">
        <f t="shared" si="793"/>
        <v>12</v>
      </c>
      <c r="N6343" t="str">
        <f t="shared" si="794"/>
        <v/>
      </c>
      <c r="O6343" t="e">
        <f>IF(AND(A6343&lt;&gt;A6342,#REF!&lt;&gt;""),#REF!,"")</f>
        <v>#REF!</v>
      </c>
      <c r="P6343" t="e">
        <f t="shared" si="797"/>
        <v>#REF!</v>
      </c>
      <c r="Q6343" s="2" t="e">
        <f t="shared" ca="1" si="798"/>
        <v>#REF!</v>
      </c>
      <c r="R6343" t="e">
        <f>IF(NOT(#REF!="Indskrevet"),"",IF(E6343="",FALSE,AND(NOT(#REF!),VALUE(RIGHT(CONCATENATE(YEAR(E6343)),2))=15)))</f>
        <v>#REF!</v>
      </c>
      <c r="S6343" t="e">
        <f t="shared" si="795"/>
        <v>#REF!</v>
      </c>
      <c r="T6343" t="e">
        <f t="shared" si="796"/>
        <v>#REF!</v>
      </c>
      <c r="U6343" s="2" t="e">
        <f t="shared" si="799"/>
        <v>#REF!</v>
      </c>
      <c r="V6343" s="2"/>
    </row>
    <row r="6344" spans="1:22" x14ac:dyDescent="0.25">
      <c r="A6344" t="s">
        <v>3685</v>
      </c>
      <c r="B6344" t="s">
        <v>3686</v>
      </c>
      <c r="C6344">
        <v>79.999999999998593</v>
      </c>
      <c r="D6344" t="s">
        <v>5296</v>
      </c>
      <c r="E6344" s="1">
        <v>41296</v>
      </c>
      <c r="F6344" t="s">
        <v>5351</v>
      </c>
      <c r="G6344">
        <v>1</v>
      </c>
      <c r="H6344" t="s">
        <v>5287</v>
      </c>
      <c r="I6344" t="s">
        <v>5324</v>
      </c>
      <c r="J6344" t="s">
        <v>5289</v>
      </c>
      <c r="K6344" t="b">
        <f>LOOKUP(A6344,'[1]UDDATA-1'!B:B,'[1]UDDATA-1'!A:A)&lt;&gt;LOOKUP(A6344,'[1]UDDATA-2'!B:B,'[1]UDDATA-2'!A:A)</f>
        <v>0</v>
      </c>
      <c r="L6344" t="str">
        <f t="shared" si="792"/>
        <v>Lineær algebra</v>
      </c>
      <c r="M6344">
        <f t="shared" si="793"/>
        <v>7</v>
      </c>
      <c r="N6344" t="str">
        <f t="shared" si="794"/>
        <v/>
      </c>
      <c r="O6344" t="e">
        <f>IF(AND(A6344&lt;&gt;A6343,#REF!&lt;&gt;""),#REF!,"")</f>
        <v>#REF!</v>
      </c>
      <c r="P6344" t="e">
        <f t="shared" si="797"/>
        <v>#REF!</v>
      </c>
      <c r="Q6344" s="2" t="e">
        <f t="shared" ca="1" si="798"/>
        <v>#REF!</v>
      </c>
      <c r="R6344" t="e">
        <f>IF(NOT(#REF!="Indskrevet"),"",IF(E6344="",FALSE,AND(NOT(#REF!),VALUE(RIGHT(CONCATENATE(YEAR(E6344)),2))=15)))</f>
        <v>#REF!</v>
      </c>
      <c r="S6344" t="e">
        <f t="shared" si="795"/>
        <v>#REF!</v>
      </c>
      <c r="T6344" t="e">
        <f t="shared" si="796"/>
        <v>#REF!</v>
      </c>
      <c r="U6344" s="2" t="e">
        <f t="shared" si="799"/>
        <v>#REF!</v>
      </c>
      <c r="V6344" s="2"/>
    </row>
    <row r="6345" spans="1:22" x14ac:dyDescent="0.25">
      <c r="A6345" t="s">
        <v>3685</v>
      </c>
      <c r="B6345" t="s">
        <v>3686</v>
      </c>
      <c r="C6345">
        <v>79.999999999998593</v>
      </c>
      <c r="D6345" t="s">
        <v>5300</v>
      </c>
      <c r="E6345" s="1">
        <v>41424</v>
      </c>
      <c r="F6345" t="s">
        <v>5352</v>
      </c>
      <c r="G6345">
        <v>1</v>
      </c>
      <c r="H6345" t="s">
        <v>5287</v>
      </c>
      <c r="I6345" t="s">
        <v>5353</v>
      </c>
      <c r="J6345" t="s">
        <v>5293</v>
      </c>
      <c r="K6345" t="b">
        <f>LOOKUP(A6345,'[1]UDDATA-1'!B:B,'[1]UDDATA-1'!A:A)&lt;&gt;LOOKUP(A6345,'[1]UDDATA-2'!B:B,'[1]UDDATA-2'!A:A)</f>
        <v>0</v>
      </c>
      <c r="L6345" t="str">
        <f t="shared" si="792"/>
        <v>Objektorienteret programmering 2</v>
      </c>
      <c r="M6345">
        <f t="shared" si="793"/>
        <v>12</v>
      </c>
      <c r="N6345" t="str">
        <f t="shared" si="794"/>
        <v/>
      </c>
      <c r="O6345" t="e">
        <f>IF(AND(A6345&lt;&gt;A6344,#REF!&lt;&gt;""),#REF!,"")</f>
        <v>#REF!</v>
      </c>
      <c r="P6345" t="e">
        <f t="shared" si="797"/>
        <v>#REF!</v>
      </c>
      <c r="Q6345" s="2" t="e">
        <f t="shared" ca="1" si="798"/>
        <v>#REF!</v>
      </c>
      <c r="R6345" t="e">
        <f>IF(NOT(#REF!="Indskrevet"),"",IF(E6345="",FALSE,AND(NOT(#REF!),VALUE(RIGHT(CONCATENATE(YEAR(E6345)),2))=15)))</f>
        <v>#REF!</v>
      </c>
      <c r="S6345" t="e">
        <f t="shared" si="795"/>
        <v>#REF!</v>
      </c>
      <c r="T6345" t="e">
        <f t="shared" si="796"/>
        <v>#REF!</v>
      </c>
      <c r="U6345" s="2" t="e">
        <f t="shared" si="799"/>
        <v>#REF!</v>
      </c>
      <c r="V6345" s="2"/>
    </row>
    <row r="6346" spans="1:22" x14ac:dyDescent="0.25">
      <c r="A6346" t="s">
        <v>3685</v>
      </c>
      <c r="B6346" t="s">
        <v>3686</v>
      </c>
      <c r="C6346">
        <v>79.999999999998593</v>
      </c>
      <c r="D6346" t="s">
        <v>5306</v>
      </c>
      <c r="E6346" s="1">
        <v>41649</v>
      </c>
      <c r="F6346" t="s">
        <v>5355</v>
      </c>
      <c r="G6346">
        <v>1</v>
      </c>
      <c r="H6346" t="s">
        <v>5307</v>
      </c>
      <c r="I6346" t="s">
        <v>5356</v>
      </c>
      <c r="J6346" t="s">
        <v>5299</v>
      </c>
      <c r="K6346" t="b">
        <f>LOOKUP(A6346,'[1]UDDATA-1'!B:B,'[1]UDDATA-1'!A:A)&lt;&gt;LOOKUP(A6346,'[1]UDDATA-2'!B:B,'[1]UDDATA-2'!A:A)</f>
        <v>0</v>
      </c>
      <c r="L6346" t="str">
        <f t="shared" si="792"/>
        <v>Computer-net og internettet</v>
      </c>
      <c r="M6346">
        <f t="shared" si="793"/>
        <v>0</v>
      </c>
      <c r="N6346" t="str">
        <f t="shared" si="794"/>
        <v/>
      </c>
      <c r="O6346" t="e">
        <f>IF(AND(A6346&lt;&gt;A6345,#REF!&lt;&gt;""),#REF!,"")</f>
        <v>#REF!</v>
      </c>
      <c r="P6346" t="e">
        <f t="shared" si="797"/>
        <v>#REF!</v>
      </c>
      <c r="Q6346" s="2" t="e">
        <f t="shared" ca="1" si="798"/>
        <v>#REF!</v>
      </c>
      <c r="R6346" t="e">
        <f>IF(NOT(#REF!="Indskrevet"),"",IF(E6346="",FALSE,AND(NOT(#REF!),VALUE(RIGHT(CONCATENATE(YEAR(E6346)),2))=15)))</f>
        <v>#REF!</v>
      </c>
      <c r="S6346" t="e">
        <f t="shared" si="795"/>
        <v>#REF!</v>
      </c>
      <c r="T6346" t="e">
        <f t="shared" si="796"/>
        <v>#REF!</v>
      </c>
      <c r="U6346" s="2" t="e">
        <f t="shared" si="799"/>
        <v>#REF!</v>
      </c>
      <c r="V6346" s="2"/>
    </row>
    <row r="6347" spans="1:22" x14ac:dyDescent="0.25">
      <c r="A6347" t="s">
        <v>3685</v>
      </c>
      <c r="B6347" t="s">
        <v>3686</v>
      </c>
      <c r="C6347">
        <v>79.999999999998593</v>
      </c>
      <c r="D6347" t="s">
        <v>5318</v>
      </c>
      <c r="E6347" s="1">
        <v>42017</v>
      </c>
      <c r="F6347" t="s">
        <v>5355</v>
      </c>
      <c r="G6347">
        <v>2</v>
      </c>
      <c r="H6347" t="s">
        <v>5287</v>
      </c>
      <c r="I6347" t="s">
        <v>5356</v>
      </c>
      <c r="J6347" t="s">
        <v>5315</v>
      </c>
      <c r="K6347" t="b">
        <f>LOOKUP(A6347,'[1]UDDATA-1'!B:B,'[1]UDDATA-1'!A:A)&lt;&gt;LOOKUP(A6347,'[1]UDDATA-2'!B:B,'[1]UDDATA-2'!A:A)</f>
        <v>0</v>
      </c>
      <c r="L6347" t="str">
        <f t="shared" si="792"/>
        <v/>
      </c>
      <c r="M6347" t="str">
        <f t="shared" si="793"/>
        <v/>
      </c>
      <c r="N6347" t="str">
        <f t="shared" si="794"/>
        <v/>
      </c>
      <c r="O6347" t="e">
        <f>IF(AND(A6347&lt;&gt;A6346,#REF!&lt;&gt;""),#REF!,"")</f>
        <v>#REF!</v>
      </c>
      <c r="P6347" t="e">
        <f t="shared" si="797"/>
        <v>#REF!</v>
      </c>
      <c r="Q6347" s="2" t="e">
        <f t="shared" ca="1" si="798"/>
        <v>#REF!</v>
      </c>
      <c r="R6347" t="e">
        <f>IF(NOT(#REF!="Indskrevet"),"",IF(E6347="",FALSE,AND(NOT(#REF!),VALUE(RIGHT(CONCATENATE(YEAR(E6347)),2))=15)))</f>
        <v>#REF!</v>
      </c>
      <c r="S6347" t="e">
        <f t="shared" si="795"/>
        <v>#REF!</v>
      </c>
      <c r="T6347" t="e">
        <f t="shared" si="796"/>
        <v>#REF!</v>
      </c>
      <c r="U6347" s="2" t="e">
        <f t="shared" si="799"/>
        <v>#REF!</v>
      </c>
      <c r="V6347" s="2"/>
    </row>
    <row r="6348" spans="1:22" x14ac:dyDescent="0.25">
      <c r="A6348" t="s">
        <v>3688</v>
      </c>
      <c r="B6348" t="s">
        <v>3689</v>
      </c>
      <c r="C6348">
        <v>179.99999999999599</v>
      </c>
      <c r="K6348" t="b">
        <f>LOOKUP(A6348,'[1]UDDATA-1'!B:B,'[1]UDDATA-1'!A:A)&lt;&gt;LOOKUP(A6348,'[1]UDDATA-2'!B:B,'[1]UDDATA-2'!A:A)</f>
        <v>0</v>
      </c>
      <c r="L6348" t="str">
        <f t="shared" si="792"/>
        <v/>
      </c>
      <c r="M6348" t="str">
        <f t="shared" si="793"/>
        <v/>
      </c>
      <c r="N6348" t="str">
        <f t="shared" si="794"/>
        <v/>
      </c>
      <c r="O6348" t="e">
        <f>IF(AND(A6348&lt;&gt;A6347,#REF!&lt;&gt;""),#REF!,"")</f>
        <v>#REF!</v>
      </c>
      <c r="P6348" t="e">
        <f t="shared" si="797"/>
        <v>#REF!</v>
      </c>
      <c r="Q6348" s="2" t="e">
        <f t="shared" ca="1" si="798"/>
        <v>#REF!</v>
      </c>
      <c r="R6348" t="e">
        <f>IF(NOT(#REF!="Indskrevet"),"",IF(E6348="",FALSE,AND(NOT(#REF!),VALUE(RIGHT(CONCATENATE(YEAR(E6348)),2))=15)))</f>
        <v>#REF!</v>
      </c>
      <c r="S6348" t="e">
        <f t="shared" si="795"/>
        <v>#REF!</v>
      </c>
      <c r="T6348" t="e">
        <f t="shared" si="796"/>
        <v>#REF!</v>
      </c>
      <c r="U6348" s="2" t="e">
        <f t="shared" si="799"/>
        <v>#REF!</v>
      </c>
      <c r="V6348" s="2"/>
    </row>
    <row r="6349" spans="1:22" x14ac:dyDescent="0.25">
      <c r="A6349" t="s">
        <v>3690</v>
      </c>
      <c r="B6349" t="s">
        <v>3691</v>
      </c>
      <c r="C6349">
        <v>59.999999999998799</v>
      </c>
      <c r="D6349" t="s">
        <v>5317</v>
      </c>
      <c r="E6349" s="1">
        <v>42031</v>
      </c>
      <c r="F6349" t="s">
        <v>5308</v>
      </c>
      <c r="G6349">
        <v>1</v>
      </c>
      <c r="H6349" t="s">
        <v>5287</v>
      </c>
      <c r="I6349" t="s">
        <v>5288</v>
      </c>
      <c r="J6349" t="s">
        <v>5289</v>
      </c>
      <c r="K6349" t="b">
        <f>LOOKUP(A6349,'[1]UDDATA-1'!B:B,'[1]UDDATA-1'!A:A)&lt;&gt;LOOKUP(A6349,'[1]UDDATA-2'!B:B,'[1]UDDATA-2'!A:A)</f>
        <v>0</v>
      </c>
      <c r="L6349" t="str">
        <f t="shared" si="792"/>
        <v>Grundlæggende programmering</v>
      </c>
      <c r="M6349">
        <f t="shared" si="793"/>
        <v>4</v>
      </c>
      <c r="N6349" t="str">
        <f t="shared" si="794"/>
        <v/>
      </c>
      <c r="O6349" t="e">
        <f>IF(AND(A6349&lt;&gt;A6348,#REF!&lt;&gt;""),#REF!,"")</f>
        <v>#REF!</v>
      </c>
      <c r="P6349" t="e">
        <f t="shared" si="797"/>
        <v>#REF!</v>
      </c>
      <c r="Q6349" s="2" t="e">
        <f t="shared" ca="1" si="798"/>
        <v>#REF!</v>
      </c>
      <c r="R6349" t="e">
        <f>IF(NOT(#REF!="Indskrevet"),"",IF(E6349="",FALSE,AND(NOT(#REF!),VALUE(RIGHT(CONCATENATE(YEAR(E6349)),2))=15)))</f>
        <v>#REF!</v>
      </c>
      <c r="S6349" t="e">
        <f t="shared" si="795"/>
        <v>#REF!</v>
      </c>
      <c r="T6349" t="e">
        <f t="shared" si="796"/>
        <v>#REF!</v>
      </c>
      <c r="U6349" s="2" t="e">
        <f t="shared" si="799"/>
        <v>#REF!</v>
      </c>
      <c r="V6349" s="2"/>
    </row>
    <row r="6350" spans="1:22" x14ac:dyDescent="0.25">
      <c r="A6350" t="s">
        <v>3690</v>
      </c>
      <c r="B6350" t="s">
        <v>3691</v>
      </c>
      <c r="C6350">
        <v>59.999999999998799</v>
      </c>
      <c r="D6350" t="s">
        <v>5317</v>
      </c>
      <c r="E6350" s="1">
        <v>42178</v>
      </c>
      <c r="F6350" t="s">
        <v>5309</v>
      </c>
      <c r="G6350">
        <v>1</v>
      </c>
      <c r="H6350" t="s">
        <v>5287</v>
      </c>
      <c r="I6350" t="s">
        <v>5292</v>
      </c>
      <c r="J6350" t="s">
        <v>5293</v>
      </c>
      <c r="K6350" t="b">
        <f>LOOKUP(A6350,'[1]UDDATA-1'!B:B,'[1]UDDATA-1'!A:A)&lt;&gt;LOOKUP(A6350,'[1]UDDATA-2'!B:B,'[1]UDDATA-2'!A:A)</f>
        <v>0</v>
      </c>
      <c r="L6350" t="str">
        <f t="shared" si="792"/>
        <v>Matematik til multimedie-applikationer</v>
      </c>
      <c r="M6350">
        <f t="shared" si="793"/>
        <v>4</v>
      </c>
      <c r="N6350" t="str">
        <f t="shared" si="794"/>
        <v/>
      </c>
      <c r="O6350" t="e">
        <f>IF(AND(A6350&lt;&gt;A6349,#REF!&lt;&gt;""),#REF!,"")</f>
        <v>#REF!</v>
      </c>
      <c r="P6350" t="e">
        <f t="shared" si="797"/>
        <v>#REF!</v>
      </c>
      <c r="Q6350" s="2" t="e">
        <f t="shared" ca="1" si="798"/>
        <v>#REF!</v>
      </c>
      <c r="R6350" t="e">
        <f>IF(NOT(#REF!="Indskrevet"),"",IF(E6350="",FALSE,AND(NOT(#REF!),VALUE(RIGHT(CONCATENATE(YEAR(E6350)),2))=15)))</f>
        <v>#REF!</v>
      </c>
      <c r="S6350" t="e">
        <f t="shared" si="795"/>
        <v>#REF!</v>
      </c>
      <c r="T6350" t="e">
        <f t="shared" si="796"/>
        <v>#REF!</v>
      </c>
      <c r="U6350" s="2" t="e">
        <f t="shared" si="799"/>
        <v>#REF!</v>
      </c>
      <c r="V6350" s="2"/>
    </row>
    <row r="6351" spans="1:22" x14ac:dyDescent="0.25">
      <c r="A6351" t="s">
        <v>3692</v>
      </c>
      <c r="B6351" t="s">
        <v>3693</v>
      </c>
      <c r="C6351">
        <v>119.999999999998</v>
      </c>
      <c r="D6351" t="s">
        <v>5300</v>
      </c>
      <c r="E6351" s="1">
        <v>41652</v>
      </c>
      <c r="F6351" t="s">
        <v>5286</v>
      </c>
      <c r="G6351">
        <v>1</v>
      </c>
      <c r="H6351" t="s">
        <v>5287</v>
      </c>
      <c r="I6351" t="s">
        <v>5288</v>
      </c>
      <c r="J6351" t="s">
        <v>5289</v>
      </c>
      <c r="K6351" t="b">
        <f>LOOKUP(A6351,'[1]UDDATA-1'!B:B,'[1]UDDATA-1'!A:A)&lt;&gt;LOOKUP(A6351,'[1]UDDATA-2'!B:B,'[1]UDDATA-2'!A:A)</f>
        <v>0</v>
      </c>
      <c r="L6351" t="str">
        <f t="shared" si="792"/>
        <v>Grundlæggende programmering</v>
      </c>
      <c r="M6351">
        <f t="shared" si="793"/>
        <v>12</v>
      </c>
      <c r="N6351" t="str">
        <f t="shared" si="794"/>
        <v/>
      </c>
      <c r="O6351" t="e">
        <f>IF(AND(A6351&lt;&gt;A6350,#REF!&lt;&gt;""),#REF!,"")</f>
        <v>#REF!</v>
      </c>
      <c r="P6351" t="e">
        <f t="shared" si="797"/>
        <v>#REF!</v>
      </c>
      <c r="Q6351" s="2" t="e">
        <f t="shared" ca="1" si="798"/>
        <v>#REF!</v>
      </c>
      <c r="R6351" t="e">
        <f>IF(NOT(#REF!="Indskrevet"),"",IF(E6351="",FALSE,AND(NOT(#REF!),VALUE(RIGHT(CONCATENATE(YEAR(E6351)),2))=15)))</f>
        <v>#REF!</v>
      </c>
      <c r="S6351" t="e">
        <f t="shared" si="795"/>
        <v>#REF!</v>
      </c>
      <c r="T6351" t="e">
        <f t="shared" si="796"/>
        <v>#REF!</v>
      </c>
      <c r="U6351" s="2" t="e">
        <f t="shared" si="799"/>
        <v>#REF!</v>
      </c>
      <c r="V6351" s="2"/>
    </row>
    <row r="6352" spans="1:22" x14ac:dyDescent="0.25">
      <c r="A6352" t="s">
        <v>3692</v>
      </c>
      <c r="B6352" t="s">
        <v>3693</v>
      </c>
      <c r="C6352">
        <v>119.999999999998</v>
      </c>
      <c r="D6352" t="s">
        <v>5296</v>
      </c>
      <c r="E6352" s="1">
        <v>41815</v>
      </c>
      <c r="F6352" t="s">
        <v>5291</v>
      </c>
      <c r="G6352">
        <v>1</v>
      </c>
      <c r="H6352" t="s">
        <v>5287</v>
      </c>
      <c r="I6352" t="s">
        <v>5292</v>
      </c>
      <c r="J6352" t="s">
        <v>5293</v>
      </c>
      <c r="K6352" t="b">
        <f>LOOKUP(A6352,'[1]UDDATA-1'!B:B,'[1]UDDATA-1'!A:A)&lt;&gt;LOOKUP(A6352,'[1]UDDATA-2'!B:B,'[1]UDDATA-2'!A:A)</f>
        <v>0</v>
      </c>
      <c r="L6352" t="str">
        <f t="shared" si="792"/>
        <v>Matematik til multimedie-applikationer</v>
      </c>
      <c r="M6352">
        <f t="shared" si="793"/>
        <v>7</v>
      </c>
      <c r="N6352" t="str">
        <f t="shared" si="794"/>
        <v/>
      </c>
      <c r="O6352" t="e">
        <f>IF(AND(A6352&lt;&gt;A6351,#REF!&lt;&gt;""),#REF!,"")</f>
        <v>#REF!</v>
      </c>
      <c r="P6352" t="e">
        <f t="shared" si="797"/>
        <v>#REF!</v>
      </c>
      <c r="Q6352" s="2" t="e">
        <f t="shared" ca="1" si="798"/>
        <v>#REF!</v>
      </c>
      <c r="R6352" t="e">
        <f>IF(NOT(#REF!="Indskrevet"),"",IF(E6352="",FALSE,AND(NOT(#REF!),VALUE(RIGHT(CONCATENATE(YEAR(E6352)),2))=15)))</f>
        <v>#REF!</v>
      </c>
      <c r="S6352" t="e">
        <f t="shared" si="795"/>
        <v>#REF!</v>
      </c>
      <c r="T6352" t="e">
        <f t="shared" si="796"/>
        <v>#REF!</v>
      </c>
      <c r="U6352" s="2" t="e">
        <f t="shared" si="799"/>
        <v>#REF!</v>
      </c>
      <c r="V6352" s="2"/>
    </row>
    <row r="6353" spans="1:22" x14ac:dyDescent="0.25">
      <c r="A6353" t="s">
        <v>3692</v>
      </c>
      <c r="B6353" t="s">
        <v>3693</v>
      </c>
      <c r="C6353">
        <v>119.999999999998</v>
      </c>
      <c r="D6353" t="s">
        <v>5296</v>
      </c>
      <c r="E6353" s="1">
        <v>41824</v>
      </c>
      <c r="F6353" t="s">
        <v>5294</v>
      </c>
      <c r="G6353">
        <v>1</v>
      </c>
      <c r="H6353" t="s">
        <v>5287</v>
      </c>
      <c r="I6353" t="s">
        <v>5295</v>
      </c>
      <c r="J6353" t="s">
        <v>5293</v>
      </c>
      <c r="K6353" t="b">
        <f>LOOKUP(A6353,'[1]UDDATA-1'!B:B,'[1]UDDATA-1'!A:A)&lt;&gt;LOOKUP(A6353,'[1]UDDATA-2'!B:B,'[1]UDDATA-2'!A:A)</f>
        <v>0</v>
      </c>
      <c r="L6353" t="str">
        <f t="shared" si="792"/>
        <v>Fysisk interface design</v>
      </c>
      <c r="M6353">
        <f t="shared" si="793"/>
        <v>7</v>
      </c>
      <c r="N6353" t="str">
        <f t="shared" si="794"/>
        <v/>
      </c>
      <c r="O6353" t="e">
        <f>IF(AND(A6353&lt;&gt;A6352,#REF!&lt;&gt;""),#REF!,"")</f>
        <v>#REF!</v>
      </c>
      <c r="P6353" t="e">
        <f t="shared" si="797"/>
        <v>#REF!</v>
      </c>
      <c r="Q6353" s="2" t="e">
        <f t="shared" ca="1" si="798"/>
        <v>#REF!</v>
      </c>
      <c r="R6353" t="e">
        <f>IF(NOT(#REF!="Indskrevet"),"",IF(E6353="",FALSE,AND(NOT(#REF!),VALUE(RIGHT(CONCATENATE(YEAR(E6353)),2))=15)))</f>
        <v>#REF!</v>
      </c>
      <c r="S6353" t="e">
        <f t="shared" si="795"/>
        <v>#REF!</v>
      </c>
      <c r="T6353" t="e">
        <f t="shared" si="796"/>
        <v>#REF!</v>
      </c>
      <c r="U6353" s="2" t="e">
        <f t="shared" si="799"/>
        <v>#REF!</v>
      </c>
      <c r="V6353" s="2"/>
    </row>
    <row r="6354" spans="1:22" x14ac:dyDescent="0.25">
      <c r="A6354" t="s">
        <v>3692</v>
      </c>
      <c r="B6354" t="s">
        <v>3693</v>
      </c>
      <c r="C6354">
        <v>119.999999999998</v>
      </c>
      <c r="D6354" t="s">
        <v>5317</v>
      </c>
      <c r="E6354" s="1">
        <v>42027</v>
      </c>
      <c r="F6354" t="s">
        <v>5297</v>
      </c>
      <c r="G6354">
        <v>1</v>
      </c>
      <c r="H6354" t="s">
        <v>5287</v>
      </c>
      <c r="I6354" t="s">
        <v>5298</v>
      </c>
      <c r="J6354" t="s">
        <v>5299</v>
      </c>
      <c r="K6354" t="b">
        <f>LOOKUP(A6354,'[1]UDDATA-1'!B:B,'[1]UDDATA-1'!A:A)&lt;&gt;LOOKUP(A6354,'[1]UDDATA-2'!B:B,'[1]UDDATA-2'!A:A)</f>
        <v>0</v>
      </c>
      <c r="L6354" t="str">
        <f t="shared" si="792"/>
        <v>Proceduremæssig programmering</v>
      </c>
      <c r="M6354">
        <f t="shared" si="793"/>
        <v>4</v>
      </c>
      <c r="N6354" t="str">
        <f t="shared" si="794"/>
        <v/>
      </c>
      <c r="O6354" t="e">
        <f>IF(AND(A6354&lt;&gt;A6353,#REF!&lt;&gt;""),#REF!,"")</f>
        <v>#REF!</v>
      </c>
      <c r="P6354" t="e">
        <f t="shared" si="797"/>
        <v>#REF!</v>
      </c>
      <c r="Q6354" s="2" t="e">
        <f t="shared" ca="1" si="798"/>
        <v>#REF!</v>
      </c>
      <c r="R6354" t="e">
        <f>IF(NOT(#REF!="Indskrevet"),"",IF(E6354="",FALSE,AND(NOT(#REF!),VALUE(RIGHT(CONCATENATE(YEAR(E6354)),2))=15)))</f>
        <v>#REF!</v>
      </c>
      <c r="S6354" t="e">
        <f t="shared" si="795"/>
        <v>#REF!</v>
      </c>
      <c r="T6354" t="e">
        <f t="shared" si="796"/>
        <v>#REF!</v>
      </c>
      <c r="U6354" s="2" t="e">
        <f t="shared" si="799"/>
        <v>#REF!</v>
      </c>
      <c r="V6354" s="2"/>
    </row>
    <row r="6355" spans="1:22" x14ac:dyDescent="0.25">
      <c r="A6355" t="s">
        <v>3692</v>
      </c>
      <c r="B6355" t="s">
        <v>3693</v>
      </c>
      <c r="C6355">
        <v>119.999999999998</v>
      </c>
      <c r="D6355" t="s">
        <v>5300</v>
      </c>
      <c r="E6355" s="1">
        <v>42165</v>
      </c>
      <c r="F6355" t="s">
        <v>5301</v>
      </c>
      <c r="G6355">
        <v>1</v>
      </c>
      <c r="H6355" t="s">
        <v>5287</v>
      </c>
      <c r="I6355" t="s">
        <v>5302</v>
      </c>
      <c r="J6355" t="s">
        <v>5303</v>
      </c>
      <c r="K6355" t="b">
        <f>LOOKUP(A6355,'[1]UDDATA-1'!B:B,'[1]UDDATA-1'!A:A)&lt;&gt;LOOKUP(A6355,'[1]UDDATA-2'!B:B,'[1]UDDATA-2'!A:A)</f>
        <v>0</v>
      </c>
      <c r="L6355" t="str">
        <f t="shared" si="792"/>
        <v>Lyd- og musikbehandling</v>
      </c>
      <c r="M6355">
        <f t="shared" si="793"/>
        <v>12</v>
      </c>
      <c r="N6355" t="str">
        <f t="shared" si="794"/>
        <v/>
      </c>
      <c r="O6355" t="e">
        <f>IF(AND(A6355&lt;&gt;A6354,#REF!&lt;&gt;""),#REF!,"")</f>
        <v>#REF!</v>
      </c>
      <c r="P6355" t="e">
        <f t="shared" si="797"/>
        <v>#REF!</v>
      </c>
      <c r="Q6355" s="2" t="e">
        <f t="shared" ca="1" si="798"/>
        <v>#REF!</v>
      </c>
      <c r="R6355" t="e">
        <f>IF(NOT(#REF!="Indskrevet"),"",IF(E6355="",FALSE,AND(NOT(#REF!),VALUE(RIGHT(CONCATENATE(YEAR(E6355)),2))=15)))</f>
        <v>#REF!</v>
      </c>
      <c r="S6355" t="e">
        <f t="shared" si="795"/>
        <v>#REF!</v>
      </c>
      <c r="T6355" t="e">
        <f t="shared" si="796"/>
        <v>#REF!</v>
      </c>
      <c r="U6355" s="2" t="e">
        <f t="shared" si="799"/>
        <v>#REF!</v>
      </c>
      <c r="V6355" s="2"/>
    </row>
    <row r="6356" spans="1:22" x14ac:dyDescent="0.25">
      <c r="A6356" t="s">
        <v>3692</v>
      </c>
      <c r="B6356" t="s">
        <v>3693</v>
      </c>
      <c r="C6356">
        <v>119.999999999998</v>
      </c>
      <c r="D6356" t="s">
        <v>5300</v>
      </c>
      <c r="E6356" s="1">
        <v>42171</v>
      </c>
      <c r="F6356" t="s">
        <v>5304</v>
      </c>
      <c r="G6356">
        <v>1</v>
      </c>
      <c r="H6356" t="s">
        <v>5287</v>
      </c>
      <c r="I6356" t="s">
        <v>5305</v>
      </c>
      <c r="J6356" t="s">
        <v>5303</v>
      </c>
      <c r="K6356" t="b">
        <f>LOOKUP(A6356,'[1]UDDATA-1'!B:B,'[1]UDDATA-1'!A:A)&lt;&gt;LOOKUP(A6356,'[1]UDDATA-2'!B:B,'[1]UDDATA-2'!A:A)</f>
        <v>0</v>
      </c>
      <c r="L6356" t="str">
        <f t="shared" si="792"/>
        <v>Objektorienteret Software Engineering</v>
      </c>
      <c r="M6356">
        <f t="shared" si="793"/>
        <v>12</v>
      </c>
      <c r="N6356" t="str">
        <f t="shared" si="794"/>
        <v/>
      </c>
      <c r="O6356" t="e">
        <f>IF(AND(A6356&lt;&gt;A6355,#REF!&lt;&gt;""),#REF!,"")</f>
        <v>#REF!</v>
      </c>
      <c r="P6356" t="e">
        <f t="shared" si="797"/>
        <v>#REF!</v>
      </c>
      <c r="Q6356" s="2" t="e">
        <f t="shared" ca="1" si="798"/>
        <v>#REF!</v>
      </c>
      <c r="R6356" t="e">
        <f>IF(NOT(#REF!="Indskrevet"),"",IF(E6356="",FALSE,AND(NOT(#REF!),VALUE(RIGHT(CONCATENATE(YEAR(E6356)),2))=15)))</f>
        <v>#REF!</v>
      </c>
      <c r="S6356" t="e">
        <f t="shared" si="795"/>
        <v>#REF!</v>
      </c>
      <c r="T6356" t="e">
        <f t="shared" si="796"/>
        <v>#REF!</v>
      </c>
      <c r="U6356" s="2" t="e">
        <f t="shared" si="799"/>
        <v>#REF!</v>
      </c>
      <c r="V6356" s="2"/>
    </row>
    <row r="6357" spans="1:22" x14ac:dyDescent="0.25">
      <c r="A6357" t="s">
        <v>3694</v>
      </c>
      <c r="B6357" t="s">
        <v>3695</v>
      </c>
      <c r="C6357">
        <v>24.999999999999599</v>
      </c>
      <c r="D6357" t="s">
        <v>5327</v>
      </c>
      <c r="E6357" s="1">
        <v>42028</v>
      </c>
      <c r="F6357" t="s">
        <v>5335</v>
      </c>
      <c r="G6357">
        <v>1</v>
      </c>
      <c r="H6357" t="s">
        <v>5307</v>
      </c>
      <c r="I6357" t="s">
        <v>5324</v>
      </c>
      <c r="J6357" t="s">
        <v>5289</v>
      </c>
      <c r="K6357" t="b">
        <f>LOOKUP(A6357,'[1]UDDATA-1'!B:B,'[1]UDDATA-1'!A:A)&lt;&gt;LOOKUP(A6357,'[1]UDDATA-2'!B:B,'[1]UDDATA-2'!A:A)</f>
        <v>0</v>
      </c>
      <c r="L6357" t="str">
        <f t="shared" si="792"/>
        <v>Lineær algebra</v>
      </c>
      <c r="M6357">
        <f t="shared" si="793"/>
        <v>-3</v>
      </c>
      <c r="N6357" t="str">
        <f t="shared" si="794"/>
        <v/>
      </c>
      <c r="O6357" t="e">
        <f>IF(AND(A6357&lt;&gt;A6356,#REF!&lt;&gt;""),#REF!,"")</f>
        <v>#REF!</v>
      </c>
      <c r="P6357" t="e">
        <f t="shared" si="797"/>
        <v>#REF!</v>
      </c>
      <c r="Q6357" s="2" t="e">
        <f t="shared" ca="1" si="798"/>
        <v>#REF!</v>
      </c>
      <c r="R6357" t="e">
        <f>IF(NOT(#REF!="Indskrevet"),"",IF(E6357="",FALSE,AND(NOT(#REF!),VALUE(RIGHT(CONCATENATE(YEAR(E6357)),2))=15)))</f>
        <v>#REF!</v>
      </c>
      <c r="S6357" t="e">
        <f t="shared" si="795"/>
        <v>#REF!</v>
      </c>
      <c r="T6357" t="e">
        <f t="shared" si="796"/>
        <v>#REF!</v>
      </c>
      <c r="U6357" s="2" t="e">
        <f t="shared" si="799"/>
        <v>#REF!</v>
      </c>
      <c r="V6357" s="2"/>
    </row>
    <row r="6358" spans="1:22" x14ac:dyDescent="0.25">
      <c r="A6358" t="s">
        <v>3694</v>
      </c>
      <c r="B6358" t="s">
        <v>3695</v>
      </c>
      <c r="C6358">
        <v>24.999999999999599</v>
      </c>
      <c r="D6358" t="s">
        <v>5306</v>
      </c>
      <c r="E6358" s="1">
        <v>42058</v>
      </c>
      <c r="F6358" t="s">
        <v>5335</v>
      </c>
      <c r="G6358">
        <v>2</v>
      </c>
      <c r="H6358" t="s">
        <v>5287</v>
      </c>
      <c r="I6358" t="s">
        <v>5324</v>
      </c>
      <c r="J6358" t="s">
        <v>5289</v>
      </c>
      <c r="K6358" t="b">
        <f>LOOKUP(A6358,'[1]UDDATA-1'!B:B,'[1]UDDATA-1'!A:A)&lt;&gt;LOOKUP(A6358,'[1]UDDATA-2'!B:B,'[1]UDDATA-2'!A:A)</f>
        <v>0</v>
      </c>
      <c r="L6358" t="str">
        <f t="shared" si="792"/>
        <v/>
      </c>
      <c r="M6358" t="str">
        <f t="shared" si="793"/>
        <v/>
      </c>
      <c r="N6358" t="str">
        <f t="shared" si="794"/>
        <v/>
      </c>
      <c r="O6358" t="e">
        <f>IF(AND(A6358&lt;&gt;A6357,#REF!&lt;&gt;""),#REF!,"")</f>
        <v>#REF!</v>
      </c>
      <c r="P6358" t="e">
        <f t="shared" si="797"/>
        <v>#REF!</v>
      </c>
      <c r="Q6358" s="2" t="e">
        <f t="shared" ca="1" si="798"/>
        <v>#REF!</v>
      </c>
      <c r="R6358" t="e">
        <f>IF(NOT(#REF!="Indskrevet"),"",IF(E6358="",FALSE,AND(NOT(#REF!),VALUE(RIGHT(CONCATENATE(YEAR(E6358)),2))=15)))</f>
        <v>#REF!</v>
      </c>
      <c r="S6358" t="e">
        <f t="shared" si="795"/>
        <v>#REF!</v>
      </c>
      <c r="T6358" t="e">
        <f t="shared" si="796"/>
        <v>#REF!</v>
      </c>
      <c r="U6358" s="2" t="e">
        <f t="shared" si="799"/>
        <v>#REF!</v>
      </c>
      <c r="V6358" s="2"/>
    </row>
    <row r="6359" spans="1:22" x14ac:dyDescent="0.25">
      <c r="A6359" t="s">
        <v>3694</v>
      </c>
      <c r="B6359" t="s">
        <v>3695</v>
      </c>
      <c r="C6359">
        <v>24.999999999999599</v>
      </c>
      <c r="D6359" t="s">
        <v>5318</v>
      </c>
      <c r="E6359" s="1">
        <v>42183</v>
      </c>
      <c r="F6359" t="s">
        <v>5336</v>
      </c>
      <c r="G6359">
        <v>1</v>
      </c>
      <c r="H6359" t="s">
        <v>5307</v>
      </c>
      <c r="I6359" t="s">
        <v>5326</v>
      </c>
      <c r="J6359" t="s">
        <v>5293</v>
      </c>
      <c r="K6359" t="b">
        <f>LOOKUP(A6359,'[1]UDDATA-1'!B:B,'[1]UDDATA-1'!A:A)&lt;&gt;LOOKUP(A6359,'[1]UDDATA-2'!B:B,'[1]UDDATA-2'!A:A)</f>
        <v>0</v>
      </c>
      <c r="L6359" t="str">
        <f t="shared" si="792"/>
        <v>Calculus</v>
      </c>
      <c r="M6359" t="str">
        <f t="shared" si="793"/>
        <v/>
      </c>
      <c r="N6359" t="str">
        <f t="shared" si="794"/>
        <v>U</v>
      </c>
      <c r="O6359" t="e">
        <f>IF(AND(A6359&lt;&gt;A6358,#REF!&lt;&gt;""),#REF!,"")</f>
        <v>#REF!</v>
      </c>
      <c r="P6359" t="e">
        <f t="shared" si="797"/>
        <v>#REF!</v>
      </c>
      <c r="Q6359" s="2" t="e">
        <f t="shared" ca="1" si="798"/>
        <v>#REF!</v>
      </c>
      <c r="R6359" t="e">
        <f>IF(NOT(#REF!="Indskrevet"),"",IF(E6359="",FALSE,AND(NOT(#REF!),VALUE(RIGHT(CONCATENATE(YEAR(E6359)),2))=15)))</f>
        <v>#REF!</v>
      </c>
      <c r="S6359" t="e">
        <f t="shared" si="795"/>
        <v>#REF!</v>
      </c>
      <c r="T6359" t="e">
        <f t="shared" si="796"/>
        <v>#REF!</v>
      </c>
      <c r="U6359" s="2" t="e">
        <f t="shared" si="799"/>
        <v>#REF!</v>
      </c>
      <c r="V6359" s="2"/>
    </row>
    <row r="6360" spans="1:22" x14ac:dyDescent="0.25">
      <c r="A6360" t="s">
        <v>3694</v>
      </c>
      <c r="B6360" t="s">
        <v>3695</v>
      </c>
      <c r="C6360">
        <v>24.999999999999599</v>
      </c>
      <c r="D6360" t="s">
        <v>5318</v>
      </c>
      <c r="E6360" s="1">
        <v>42256</v>
      </c>
      <c r="F6360" t="s">
        <v>5336</v>
      </c>
      <c r="G6360">
        <v>2</v>
      </c>
      <c r="H6360" t="s">
        <v>5287</v>
      </c>
      <c r="I6360" t="s">
        <v>5326</v>
      </c>
      <c r="J6360" t="s">
        <v>5299</v>
      </c>
      <c r="K6360" t="b">
        <f>LOOKUP(A6360,'[1]UDDATA-1'!B:B,'[1]UDDATA-1'!A:A)&lt;&gt;LOOKUP(A6360,'[1]UDDATA-2'!B:B,'[1]UDDATA-2'!A:A)</f>
        <v>0</v>
      </c>
      <c r="L6360" t="str">
        <f t="shared" si="792"/>
        <v/>
      </c>
      <c r="M6360" t="str">
        <f t="shared" si="793"/>
        <v/>
      </c>
      <c r="N6360" t="str">
        <f t="shared" si="794"/>
        <v/>
      </c>
      <c r="O6360" t="e">
        <f>IF(AND(A6360&lt;&gt;A6359,#REF!&lt;&gt;""),#REF!,"")</f>
        <v>#REF!</v>
      </c>
      <c r="P6360" t="e">
        <f t="shared" si="797"/>
        <v>#REF!</v>
      </c>
      <c r="Q6360" s="2" t="e">
        <f t="shared" ca="1" si="798"/>
        <v>#REF!</v>
      </c>
      <c r="R6360" t="e">
        <f>IF(NOT(#REF!="Indskrevet"),"",IF(E6360="",FALSE,AND(NOT(#REF!),VALUE(RIGHT(CONCATENATE(YEAR(E6360)),2))=15)))</f>
        <v>#REF!</v>
      </c>
      <c r="S6360" t="e">
        <f t="shared" si="795"/>
        <v>#REF!</v>
      </c>
      <c r="T6360" t="e">
        <f t="shared" si="796"/>
        <v>#REF!</v>
      </c>
      <c r="U6360" s="2" t="e">
        <f t="shared" si="799"/>
        <v>#REF!</v>
      </c>
      <c r="V6360" s="2"/>
    </row>
    <row r="6361" spans="1:22" x14ac:dyDescent="0.25">
      <c r="A6361" t="s">
        <v>3694</v>
      </c>
      <c r="B6361" t="s">
        <v>3695</v>
      </c>
      <c r="C6361">
        <v>24.999999999999599</v>
      </c>
      <c r="D6361" t="s">
        <v>5318</v>
      </c>
      <c r="E6361" s="1">
        <v>42180</v>
      </c>
      <c r="F6361" t="s">
        <v>5337</v>
      </c>
      <c r="G6361">
        <v>1</v>
      </c>
      <c r="H6361" t="s">
        <v>5307</v>
      </c>
      <c r="I6361" t="s">
        <v>5338</v>
      </c>
      <c r="J6361" t="s">
        <v>5293</v>
      </c>
      <c r="K6361" t="b">
        <f>LOOKUP(A6361,'[1]UDDATA-1'!B:B,'[1]UDDATA-1'!A:A)&lt;&gt;LOOKUP(A6361,'[1]UDDATA-2'!B:B,'[1]UDDATA-2'!A:A)</f>
        <v>0</v>
      </c>
      <c r="L6361" t="str">
        <f t="shared" si="792"/>
        <v>Kredsløbsteori og dynamiske systemer</v>
      </c>
      <c r="M6361" t="str">
        <f t="shared" si="793"/>
        <v/>
      </c>
      <c r="N6361" t="str">
        <f t="shared" si="794"/>
        <v>U</v>
      </c>
      <c r="O6361" t="e">
        <f>IF(AND(A6361&lt;&gt;A6360,#REF!&lt;&gt;""),#REF!,"")</f>
        <v>#REF!</v>
      </c>
      <c r="P6361" t="e">
        <f t="shared" si="797"/>
        <v>#REF!</v>
      </c>
      <c r="Q6361" s="2" t="e">
        <f t="shared" ca="1" si="798"/>
        <v>#REF!</v>
      </c>
      <c r="R6361" t="e">
        <f>IF(NOT(#REF!="Indskrevet"),"",IF(E6361="",FALSE,AND(NOT(#REF!),VALUE(RIGHT(CONCATENATE(YEAR(E6361)),2))=15)))</f>
        <v>#REF!</v>
      </c>
      <c r="S6361" t="e">
        <f t="shared" si="795"/>
        <v>#REF!</v>
      </c>
      <c r="T6361" t="e">
        <f t="shared" si="796"/>
        <v>#REF!</v>
      </c>
      <c r="U6361" s="2" t="e">
        <f t="shared" si="799"/>
        <v>#REF!</v>
      </c>
      <c r="V6361" s="2"/>
    </row>
    <row r="6362" spans="1:22" x14ac:dyDescent="0.25">
      <c r="A6362" t="s">
        <v>3694</v>
      </c>
      <c r="B6362" t="s">
        <v>3695</v>
      </c>
      <c r="C6362">
        <v>24.999999999999599</v>
      </c>
      <c r="D6362" t="s">
        <v>5318</v>
      </c>
      <c r="E6362" s="1">
        <v>42248</v>
      </c>
      <c r="F6362" t="s">
        <v>5337</v>
      </c>
      <c r="G6362">
        <v>2</v>
      </c>
      <c r="H6362" t="s">
        <v>5287</v>
      </c>
      <c r="I6362" t="s">
        <v>5338</v>
      </c>
      <c r="J6362" t="s">
        <v>5299</v>
      </c>
      <c r="K6362" t="b">
        <f>LOOKUP(A6362,'[1]UDDATA-1'!B:B,'[1]UDDATA-1'!A:A)&lt;&gt;LOOKUP(A6362,'[1]UDDATA-2'!B:B,'[1]UDDATA-2'!A:A)</f>
        <v>0</v>
      </c>
      <c r="L6362" t="str">
        <f t="shared" si="792"/>
        <v/>
      </c>
      <c r="M6362" t="str">
        <f t="shared" si="793"/>
        <v/>
      </c>
      <c r="N6362" t="str">
        <f t="shared" si="794"/>
        <v/>
      </c>
      <c r="O6362" t="e">
        <f>IF(AND(A6362&lt;&gt;A6361,#REF!&lt;&gt;""),#REF!,"")</f>
        <v>#REF!</v>
      </c>
      <c r="P6362" t="e">
        <f t="shared" si="797"/>
        <v>#REF!</v>
      </c>
      <c r="Q6362" s="2" t="e">
        <f t="shared" ca="1" si="798"/>
        <v>#REF!</v>
      </c>
      <c r="R6362" t="e">
        <f>IF(NOT(#REF!="Indskrevet"),"",IF(E6362="",FALSE,AND(NOT(#REF!),VALUE(RIGHT(CONCATENATE(YEAR(E6362)),2))=15)))</f>
        <v>#REF!</v>
      </c>
      <c r="S6362" t="e">
        <f t="shared" si="795"/>
        <v>#REF!</v>
      </c>
      <c r="T6362" t="e">
        <f t="shared" si="796"/>
        <v>#REF!</v>
      </c>
      <c r="U6362" s="2" t="e">
        <f t="shared" si="799"/>
        <v>#REF!</v>
      </c>
      <c r="V6362" s="2"/>
    </row>
    <row r="6363" spans="1:22" x14ac:dyDescent="0.25">
      <c r="A6363" t="s">
        <v>3696</v>
      </c>
      <c r="B6363" t="s">
        <v>3697</v>
      </c>
      <c r="C6363">
        <v>94.999999999998593</v>
      </c>
      <c r="D6363" t="s">
        <v>5285</v>
      </c>
      <c r="E6363" s="1">
        <v>41676</v>
      </c>
      <c r="F6363" t="s">
        <v>5308</v>
      </c>
      <c r="G6363">
        <v>1</v>
      </c>
      <c r="H6363" t="s">
        <v>5287</v>
      </c>
      <c r="I6363" t="s">
        <v>5288</v>
      </c>
      <c r="J6363" t="s">
        <v>5289</v>
      </c>
      <c r="K6363" t="b">
        <f>LOOKUP(A6363,'[1]UDDATA-1'!B:B,'[1]UDDATA-1'!A:A)&lt;&gt;LOOKUP(A6363,'[1]UDDATA-2'!B:B,'[1]UDDATA-2'!A:A)</f>
        <v>0</v>
      </c>
      <c r="L6363" t="str">
        <f t="shared" si="792"/>
        <v>Grundlæggende programmering</v>
      </c>
      <c r="M6363">
        <f t="shared" si="793"/>
        <v>2</v>
      </c>
      <c r="N6363" t="str">
        <f t="shared" si="794"/>
        <v/>
      </c>
      <c r="O6363" t="e">
        <f>IF(AND(A6363&lt;&gt;A6362,#REF!&lt;&gt;""),#REF!,"")</f>
        <v>#REF!</v>
      </c>
      <c r="P6363" t="e">
        <f t="shared" si="797"/>
        <v>#REF!</v>
      </c>
      <c r="Q6363" s="2" t="e">
        <f t="shared" ca="1" si="798"/>
        <v>#REF!</v>
      </c>
      <c r="R6363" t="e">
        <f>IF(NOT(#REF!="Indskrevet"),"",IF(E6363="",FALSE,AND(NOT(#REF!),VALUE(RIGHT(CONCATENATE(YEAR(E6363)),2))=15)))</f>
        <v>#REF!</v>
      </c>
      <c r="S6363" t="e">
        <f t="shared" si="795"/>
        <v>#REF!</v>
      </c>
      <c r="T6363" t="e">
        <f t="shared" si="796"/>
        <v>#REF!</v>
      </c>
      <c r="U6363" s="2" t="e">
        <f t="shared" si="799"/>
        <v>#REF!</v>
      </c>
      <c r="V6363" s="2"/>
    </row>
    <row r="6364" spans="1:22" x14ac:dyDescent="0.25">
      <c r="A6364" t="s">
        <v>3696</v>
      </c>
      <c r="B6364" t="s">
        <v>3697</v>
      </c>
      <c r="C6364">
        <v>94.999999999998593</v>
      </c>
      <c r="D6364" t="s">
        <v>5317</v>
      </c>
      <c r="E6364" s="1">
        <v>41815</v>
      </c>
      <c r="F6364" t="s">
        <v>5309</v>
      </c>
      <c r="G6364">
        <v>1</v>
      </c>
      <c r="H6364" t="s">
        <v>5287</v>
      </c>
      <c r="I6364" t="s">
        <v>5292</v>
      </c>
      <c r="J6364" t="s">
        <v>5293</v>
      </c>
      <c r="K6364" t="b">
        <f>LOOKUP(A6364,'[1]UDDATA-1'!B:B,'[1]UDDATA-1'!A:A)&lt;&gt;LOOKUP(A6364,'[1]UDDATA-2'!B:B,'[1]UDDATA-2'!A:A)</f>
        <v>0</v>
      </c>
      <c r="L6364" t="str">
        <f t="shared" si="792"/>
        <v>Matematik til multimedie-applikationer</v>
      </c>
      <c r="M6364">
        <f t="shared" si="793"/>
        <v>4</v>
      </c>
      <c r="N6364" t="str">
        <f t="shared" si="794"/>
        <v/>
      </c>
      <c r="O6364" t="e">
        <f>IF(AND(A6364&lt;&gt;A6363,#REF!&lt;&gt;""),#REF!,"")</f>
        <v>#REF!</v>
      </c>
      <c r="P6364" t="e">
        <f t="shared" si="797"/>
        <v>#REF!</v>
      </c>
      <c r="Q6364" s="2" t="e">
        <f t="shared" ca="1" si="798"/>
        <v>#REF!</v>
      </c>
      <c r="R6364" t="e">
        <f>IF(NOT(#REF!="Indskrevet"),"",IF(E6364="",FALSE,AND(NOT(#REF!),VALUE(RIGHT(CONCATENATE(YEAR(E6364)),2))=15)))</f>
        <v>#REF!</v>
      </c>
      <c r="S6364" t="e">
        <f t="shared" si="795"/>
        <v>#REF!</v>
      </c>
      <c r="T6364" t="e">
        <f t="shared" si="796"/>
        <v>#REF!</v>
      </c>
      <c r="U6364" s="2" t="e">
        <f t="shared" si="799"/>
        <v>#REF!</v>
      </c>
      <c r="V6364" s="2"/>
    </row>
    <row r="6365" spans="1:22" x14ac:dyDescent="0.25">
      <c r="A6365" t="s">
        <v>3696</v>
      </c>
      <c r="B6365" t="s">
        <v>3697</v>
      </c>
      <c r="C6365">
        <v>94.999999999998593</v>
      </c>
      <c r="D6365" t="s">
        <v>5306</v>
      </c>
      <c r="E6365" s="1">
        <v>41824</v>
      </c>
      <c r="F6365" t="s">
        <v>5310</v>
      </c>
      <c r="G6365">
        <v>1</v>
      </c>
      <c r="H6365" t="s">
        <v>5307</v>
      </c>
      <c r="I6365" t="s">
        <v>5295</v>
      </c>
      <c r="J6365" t="s">
        <v>5293</v>
      </c>
      <c r="K6365" t="b">
        <f>LOOKUP(A6365,'[1]UDDATA-1'!B:B,'[1]UDDATA-1'!A:A)&lt;&gt;LOOKUP(A6365,'[1]UDDATA-2'!B:B,'[1]UDDATA-2'!A:A)</f>
        <v>0</v>
      </c>
      <c r="L6365" t="str">
        <f t="shared" si="792"/>
        <v>Fysisk interface design</v>
      </c>
      <c r="M6365">
        <f t="shared" si="793"/>
        <v>0</v>
      </c>
      <c r="N6365" t="str">
        <f t="shared" si="794"/>
        <v/>
      </c>
      <c r="O6365" t="e">
        <f>IF(AND(A6365&lt;&gt;A6364,#REF!&lt;&gt;""),#REF!,"")</f>
        <v>#REF!</v>
      </c>
      <c r="P6365" t="e">
        <f t="shared" si="797"/>
        <v>#REF!</v>
      </c>
      <c r="Q6365" s="2" t="e">
        <f t="shared" ca="1" si="798"/>
        <v>#REF!</v>
      </c>
      <c r="R6365" t="e">
        <f>IF(NOT(#REF!="Indskrevet"),"",IF(E6365="",FALSE,AND(NOT(#REF!),VALUE(RIGHT(CONCATENATE(YEAR(E6365)),2))=15)))</f>
        <v>#REF!</v>
      </c>
      <c r="S6365" t="e">
        <f t="shared" si="795"/>
        <v>#REF!</v>
      </c>
      <c r="T6365" t="e">
        <f t="shared" si="796"/>
        <v>#REF!</v>
      </c>
      <c r="U6365" s="2" t="e">
        <f t="shared" si="799"/>
        <v>#REF!</v>
      </c>
      <c r="V6365" s="2"/>
    </row>
    <row r="6366" spans="1:22" x14ac:dyDescent="0.25">
      <c r="A6366" t="s">
        <v>3696</v>
      </c>
      <c r="B6366" t="s">
        <v>3697</v>
      </c>
      <c r="C6366">
        <v>94.999999999998593</v>
      </c>
      <c r="D6366" t="s">
        <v>5317</v>
      </c>
      <c r="E6366" s="1">
        <v>41884</v>
      </c>
      <c r="F6366" t="s">
        <v>5310</v>
      </c>
      <c r="G6366">
        <v>2</v>
      </c>
      <c r="H6366" t="s">
        <v>5287</v>
      </c>
      <c r="I6366" t="s">
        <v>5295</v>
      </c>
      <c r="J6366" t="s">
        <v>5299</v>
      </c>
      <c r="K6366" t="b">
        <f>LOOKUP(A6366,'[1]UDDATA-1'!B:B,'[1]UDDATA-1'!A:A)&lt;&gt;LOOKUP(A6366,'[1]UDDATA-2'!B:B,'[1]UDDATA-2'!A:A)</f>
        <v>0</v>
      </c>
      <c r="L6366" t="str">
        <f t="shared" si="792"/>
        <v/>
      </c>
      <c r="M6366" t="str">
        <f t="shared" si="793"/>
        <v/>
      </c>
      <c r="N6366" t="str">
        <f t="shared" si="794"/>
        <v/>
      </c>
      <c r="O6366" t="e">
        <f>IF(AND(A6366&lt;&gt;A6365,#REF!&lt;&gt;""),#REF!,"")</f>
        <v>#REF!</v>
      </c>
      <c r="P6366" t="e">
        <f t="shared" si="797"/>
        <v>#REF!</v>
      </c>
      <c r="Q6366" s="2" t="e">
        <f t="shared" ca="1" si="798"/>
        <v>#REF!</v>
      </c>
      <c r="R6366" t="e">
        <f>IF(NOT(#REF!="Indskrevet"),"",IF(E6366="",FALSE,AND(NOT(#REF!),VALUE(RIGHT(CONCATENATE(YEAR(E6366)),2))=15)))</f>
        <v>#REF!</v>
      </c>
      <c r="S6366" t="e">
        <f t="shared" si="795"/>
        <v>#REF!</v>
      </c>
      <c r="T6366" t="e">
        <f t="shared" si="796"/>
        <v>#REF!</v>
      </c>
      <c r="U6366" s="2" t="e">
        <f t="shared" si="799"/>
        <v>#REF!</v>
      </c>
      <c r="V6366" s="2"/>
    </row>
    <row r="6367" spans="1:22" x14ac:dyDescent="0.25">
      <c r="A6367" t="s">
        <v>3696</v>
      </c>
      <c r="B6367" t="s">
        <v>3697</v>
      </c>
      <c r="C6367">
        <v>94.999999999998593</v>
      </c>
      <c r="D6367" t="s">
        <v>5318</v>
      </c>
      <c r="E6367" s="1">
        <v>42165</v>
      </c>
      <c r="F6367" t="s">
        <v>5312</v>
      </c>
      <c r="G6367">
        <v>1</v>
      </c>
      <c r="H6367" t="s">
        <v>5287</v>
      </c>
      <c r="I6367" t="s">
        <v>5302</v>
      </c>
      <c r="J6367" t="s">
        <v>5303</v>
      </c>
      <c r="K6367" t="b">
        <f>LOOKUP(A6367,'[1]UDDATA-1'!B:B,'[1]UDDATA-1'!A:A)&lt;&gt;LOOKUP(A6367,'[1]UDDATA-2'!B:B,'[1]UDDATA-2'!A:A)</f>
        <v>0</v>
      </c>
      <c r="L6367" t="str">
        <f t="shared" si="792"/>
        <v>Lyd- og musikbehandling</v>
      </c>
      <c r="M6367" t="str">
        <f t="shared" si="793"/>
        <v/>
      </c>
      <c r="N6367" t="str">
        <f t="shared" si="794"/>
        <v>U</v>
      </c>
      <c r="O6367" t="e">
        <f>IF(AND(A6367&lt;&gt;A6366,#REF!&lt;&gt;""),#REF!,"")</f>
        <v>#REF!</v>
      </c>
      <c r="P6367" t="e">
        <f t="shared" si="797"/>
        <v>#REF!</v>
      </c>
      <c r="Q6367" s="2" t="e">
        <f t="shared" ca="1" si="798"/>
        <v>#REF!</v>
      </c>
      <c r="R6367" t="e">
        <f>IF(NOT(#REF!="Indskrevet"),"",IF(E6367="",FALSE,AND(NOT(#REF!),VALUE(RIGHT(CONCATENATE(YEAR(E6367)),2))=15)))</f>
        <v>#REF!</v>
      </c>
      <c r="S6367" t="e">
        <f t="shared" si="795"/>
        <v>#REF!</v>
      </c>
      <c r="T6367" t="e">
        <f t="shared" si="796"/>
        <v>#REF!</v>
      </c>
      <c r="U6367" s="2" t="e">
        <f t="shared" si="799"/>
        <v>#REF!</v>
      </c>
      <c r="V6367" s="2"/>
    </row>
    <row r="6368" spans="1:22" x14ac:dyDescent="0.25">
      <c r="A6368" t="s">
        <v>3696</v>
      </c>
      <c r="B6368" t="s">
        <v>3697</v>
      </c>
      <c r="C6368">
        <v>94.999999999998593</v>
      </c>
      <c r="D6368" t="s">
        <v>5318</v>
      </c>
      <c r="E6368" s="1">
        <v>42186</v>
      </c>
      <c r="F6368" t="s">
        <v>5314</v>
      </c>
      <c r="G6368">
        <v>1</v>
      </c>
      <c r="H6368" t="s">
        <v>5287</v>
      </c>
      <c r="I6368" t="s">
        <v>5305</v>
      </c>
      <c r="J6368" t="s">
        <v>5303</v>
      </c>
      <c r="K6368" t="b">
        <f>LOOKUP(A6368,'[1]UDDATA-1'!B:B,'[1]UDDATA-1'!A:A)&lt;&gt;LOOKUP(A6368,'[1]UDDATA-2'!B:B,'[1]UDDATA-2'!A:A)</f>
        <v>0</v>
      </c>
      <c r="L6368" t="str">
        <f t="shared" si="792"/>
        <v>Objektorienteret Software Engineering</v>
      </c>
      <c r="M6368" t="str">
        <f t="shared" si="793"/>
        <v/>
      </c>
      <c r="N6368" t="str">
        <f t="shared" si="794"/>
        <v>U</v>
      </c>
      <c r="O6368" t="e">
        <f>IF(AND(A6368&lt;&gt;A6367,#REF!&lt;&gt;""),#REF!,"")</f>
        <v>#REF!</v>
      </c>
      <c r="P6368" t="e">
        <f t="shared" si="797"/>
        <v>#REF!</v>
      </c>
      <c r="Q6368" s="2" t="e">
        <f t="shared" ca="1" si="798"/>
        <v>#REF!</v>
      </c>
      <c r="R6368" t="e">
        <f>IF(NOT(#REF!="Indskrevet"),"",IF(E6368="",FALSE,AND(NOT(#REF!),VALUE(RIGHT(CONCATENATE(YEAR(E6368)),2))=15)))</f>
        <v>#REF!</v>
      </c>
      <c r="S6368" t="e">
        <f t="shared" si="795"/>
        <v>#REF!</v>
      </c>
      <c r="T6368" t="e">
        <f t="shared" si="796"/>
        <v>#REF!</v>
      </c>
      <c r="U6368" s="2" t="e">
        <f t="shared" si="799"/>
        <v>#REF!</v>
      </c>
      <c r="V6368" s="2"/>
    </row>
    <row r="6369" spans="1:22" x14ac:dyDescent="0.25">
      <c r="A6369" t="s">
        <v>3698</v>
      </c>
      <c r="B6369" t="s">
        <v>3699</v>
      </c>
      <c r="C6369">
        <v>84.999999999998394</v>
      </c>
      <c r="K6369" t="b">
        <f>LOOKUP(A6369,'[1]UDDATA-1'!B:B,'[1]UDDATA-1'!A:A)&lt;&gt;LOOKUP(A6369,'[1]UDDATA-2'!B:B,'[1]UDDATA-2'!A:A)</f>
        <v>0</v>
      </c>
      <c r="L6369" t="str">
        <f t="shared" si="792"/>
        <v/>
      </c>
      <c r="M6369" t="str">
        <f t="shared" si="793"/>
        <v/>
      </c>
      <c r="N6369" t="str">
        <f t="shared" si="794"/>
        <v/>
      </c>
      <c r="O6369" t="e">
        <f>IF(AND(A6369&lt;&gt;A6368,#REF!&lt;&gt;""),#REF!,"")</f>
        <v>#REF!</v>
      </c>
      <c r="P6369" t="e">
        <f t="shared" si="797"/>
        <v>#REF!</v>
      </c>
      <c r="Q6369" s="2" t="e">
        <f t="shared" ca="1" si="798"/>
        <v>#REF!</v>
      </c>
      <c r="R6369" t="e">
        <f>IF(NOT(#REF!="Indskrevet"),"",IF(E6369="",FALSE,AND(NOT(#REF!),VALUE(RIGHT(CONCATENATE(YEAR(E6369)),2))=15)))</f>
        <v>#REF!</v>
      </c>
      <c r="S6369" t="e">
        <f t="shared" si="795"/>
        <v>#REF!</v>
      </c>
      <c r="T6369" t="e">
        <f t="shared" si="796"/>
        <v>#REF!</v>
      </c>
      <c r="U6369" s="2" t="e">
        <f t="shared" si="799"/>
        <v>#REF!</v>
      </c>
      <c r="V6369" s="2"/>
    </row>
    <row r="6370" spans="1:22" x14ac:dyDescent="0.25">
      <c r="A6370" t="s">
        <v>3700</v>
      </c>
      <c r="B6370" t="s">
        <v>3701</v>
      </c>
      <c r="C6370">
        <v>49.999999999999197</v>
      </c>
      <c r="D6370" t="s">
        <v>5306</v>
      </c>
      <c r="E6370" s="1">
        <v>41316</v>
      </c>
      <c r="F6370" t="s">
        <v>5308</v>
      </c>
      <c r="G6370">
        <v>1</v>
      </c>
      <c r="H6370" t="s">
        <v>5307</v>
      </c>
      <c r="I6370" t="s">
        <v>5288</v>
      </c>
      <c r="J6370" t="s">
        <v>5289</v>
      </c>
      <c r="K6370" t="b">
        <f>LOOKUP(A6370,'[1]UDDATA-1'!B:B,'[1]UDDATA-1'!A:A)&lt;&gt;LOOKUP(A6370,'[1]UDDATA-2'!B:B,'[1]UDDATA-2'!A:A)</f>
        <v>0</v>
      </c>
      <c r="L6370" t="str">
        <f t="shared" si="792"/>
        <v>Grundlæggende programmering</v>
      </c>
      <c r="M6370">
        <f t="shared" si="793"/>
        <v>0</v>
      </c>
      <c r="N6370" t="str">
        <f t="shared" si="794"/>
        <v/>
      </c>
      <c r="O6370" t="e">
        <f>IF(AND(A6370&lt;&gt;A6369,#REF!&lt;&gt;""),#REF!,"")</f>
        <v>#REF!</v>
      </c>
      <c r="P6370" t="e">
        <f t="shared" si="797"/>
        <v>#REF!</v>
      </c>
      <c r="Q6370" s="2" t="e">
        <f t="shared" ca="1" si="798"/>
        <v>#REF!</v>
      </c>
      <c r="R6370" t="e">
        <f>IF(NOT(#REF!="Indskrevet"),"",IF(E6370="",FALSE,AND(NOT(#REF!),VALUE(RIGHT(CONCATENATE(YEAR(E6370)),2))=15)))</f>
        <v>#REF!</v>
      </c>
      <c r="S6370" t="e">
        <f t="shared" si="795"/>
        <v>#REF!</v>
      </c>
      <c r="T6370" t="e">
        <f t="shared" si="796"/>
        <v>#REF!</v>
      </c>
      <c r="U6370" s="2" t="e">
        <f t="shared" si="799"/>
        <v>#REF!</v>
      </c>
      <c r="V6370" s="2"/>
    </row>
    <row r="6371" spans="1:22" x14ac:dyDescent="0.25">
      <c r="A6371" t="s">
        <v>3700</v>
      </c>
      <c r="B6371" t="s">
        <v>3701</v>
      </c>
      <c r="C6371">
        <v>49.999999999999197</v>
      </c>
      <c r="D6371" t="s">
        <v>5317</v>
      </c>
      <c r="E6371" s="1">
        <v>41353</v>
      </c>
      <c r="F6371" t="s">
        <v>5308</v>
      </c>
      <c r="G6371">
        <v>2</v>
      </c>
      <c r="H6371" t="s">
        <v>5287</v>
      </c>
      <c r="I6371" t="s">
        <v>5288</v>
      </c>
      <c r="J6371" t="s">
        <v>5293</v>
      </c>
      <c r="K6371" t="b">
        <f>LOOKUP(A6371,'[1]UDDATA-1'!B:B,'[1]UDDATA-1'!A:A)&lt;&gt;LOOKUP(A6371,'[1]UDDATA-2'!B:B,'[1]UDDATA-2'!A:A)</f>
        <v>0</v>
      </c>
      <c r="L6371" t="str">
        <f t="shared" si="792"/>
        <v/>
      </c>
      <c r="M6371" t="str">
        <f t="shared" si="793"/>
        <v/>
      </c>
      <c r="N6371" t="str">
        <f t="shared" si="794"/>
        <v/>
      </c>
      <c r="O6371" t="e">
        <f>IF(AND(A6371&lt;&gt;A6370,#REF!&lt;&gt;""),#REF!,"")</f>
        <v>#REF!</v>
      </c>
      <c r="P6371" t="e">
        <f t="shared" si="797"/>
        <v>#REF!</v>
      </c>
      <c r="Q6371" s="2" t="e">
        <f t="shared" ca="1" si="798"/>
        <v>#REF!</v>
      </c>
      <c r="R6371" t="e">
        <f>IF(NOT(#REF!="Indskrevet"),"",IF(E6371="",FALSE,AND(NOT(#REF!),VALUE(RIGHT(CONCATENATE(YEAR(E6371)),2))=15)))</f>
        <v>#REF!</v>
      </c>
      <c r="S6371" t="e">
        <f t="shared" si="795"/>
        <v>#REF!</v>
      </c>
      <c r="T6371" t="e">
        <f t="shared" si="796"/>
        <v>#REF!</v>
      </c>
      <c r="U6371" s="2" t="e">
        <f t="shared" si="799"/>
        <v>#REF!</v>
      </c>
      <c r="V6371" s="2"/>
    </row>
    <row r="6372" spans="1:22" x14ac:dyDescent="0.25">
      <c r="A6372" t="s">
        <v>3700</v>
      </c>
      <c r="B6372" t="s">
        <v>3701</v>
      </c>
      <c r="C6372">
        <v>49.999999999999197</v>
      </c>
      <c r="D6372" t="s">
        <v>5327</v>
      </c>
      <c r="E6372" s="1">
        <v>41452</v>
      </c>
      <c r="F6372" t="s">
        <v>5309</v>
      </c>
      <c r="G6372">
        <v>1</v>
      </c>
      <c r="H6372" t="s">
        <v>5307</v>
      </c>
      <c r="I6372" t="s">
        <v>5292</v>
      </c>
      <c r="J6372" t="s">
        <v>5293</v>
      </c>
      <c r="K6372" t="b">
        <f>LOOKUP(A6372,'[1]UDDATA-1'!B:B,'[1]UDDATA-1'!A:A)&lt;&gt;LOOKUP(A6372,'[1]UDDATA-2'!B:B,'[1]UDDATA-2'!A:A)</f>
        <v>0</v>
      </c>
      <c r="L6372" t="str">
        <f t="shared" si="792"/>
        <v>Matematik til multimedie-applikationer</v>
      </c>
      <c r="M6372">
        <f t="shared" si="793"/>
        <v>-3</v>
      </c>
      <c r="N6372" t="str">
        <f t="shared" si="794"/>
        <v/>
      </c>
      <c r="O6372" t="e">
        <f>IF(AND(A6372&lt;&gt;A6371,#REF!&lt;&gt;""),#REF!,"")</f>
        <v>#REF!</v>
      </c>
      <c r="P6372" t="e">
        <f t="shared" si="797"/>
        <v>#REF!</v>
      </c>
      <c r="Q6372" s="2" t="e">
        <f t="shared" ca="1" si="798"/>
        <v>#REF!</v>
      </c>
      <c r="R6372" t="e">
        <f>IF(NOT(#REF!="Indskrevet"),"",IF(E6372="",FALSE,AND(NOT(#REF!),VALUE(RIGHT(CONCATENATE(YEAR(E6372)),2))=15)))</f>
        <v>#REF!</v>
      </c>
      <c r="S6372" t="e">
        <f t="shared" si="795"/>
        <v>#REF!</v>
      </c>
      <c r="T6372" t="e">
        <f t="shared" si="796"/>
        <v>#REF!</v>
      </c>
      <c r="U6372" s="2" t="e">
        <f t="shared" si="799"/>
        <v>#REF!</v>
      </c>
      <c r="V6372" s="2"/>
    </row>
    <row r="6373" spans="1:22" x14ac:dyDescent="0.25">
      <c r="A6373" t="s">
        <v>3700</v>
      </c>
      <c r="B6373" t="s">
        <v>3701</v>
      </c>
      <c r="C6373">
        <v>49.999999999999197</v>
      </c>
      <c r="D6373" t="s">
        <v>5318</v>
      </c>
      <c r="E6373" s="1">
        <v>41530</v>
      </c>
      <c r="F6373" t="s">
        <v>5309</v>
      </c>
      <c r="G6373">
        <v>2</v>
      </c>
      <c r="H6373" t="s">
        <v>5287</v>
      </c>
      <c r="I6373" t="s">
        <v>5292</v>
      </c>
      <c r="J6373" t="s">
        <v>5299</v>
      </c>
      <c r="K6373" t="b">
        <f>LOOKUP(A6373,'[1]UDDATA-1'!B:B,'[1]UDDATA-1'!A:A)&lt;&gt;LOOKUP(A6373,'[1]UDDATA-2'!B:B,'[1]UDDATA-2'!A:A)</f>
        <v>0</v>
      </c>
      <c r="L6373" t="str">
        <f t="shared" si="792"/>
        <v/>
      </c>
      <c r="M6373" t="str">
        <f t="shared" si="793"/>
        <v/>
      </c>
      <c r="N6373" t="str">
        <f t="shared" si="794"/>
        <v/>
      </c>
      <c r="O6373" t="e">
        <f>IF(AND(A6373&lt;&gt;A6372,#REF!&lt;&gt;""),#REF!,"")</f>
        <v>#REF!</v>
      </c>
      <c r="P6373" t="e">
        <f t="shared" si="797"/>
        <v>#REF!</v>
      </c>
      <c r="Q6373" s="2" t="e">
        <f t="shared" ca="1" si="798"/>
        <v>#REF!</v>
      </c>
      <c r="R6373" t="e">
        <f>IF(NOT(#REF!="Indskrevet"),"",IF(E6373="",FALSE,AND(NOT(#REF!),VALUE(RIGHT(CONCATENATE(YEAR(E6373)),2))=15)))</f>
        <v>#REF!</v>
      </c>
      <c r="S6373" t="e">
        <f t="shared" si="795"/>
        <v>#REF!</v>
      </c>
      <c r="T6373" t="e">
        <f t="shared" si="796"/>
        <v>#REF!</v>
      </c>
      <c r="U6373" s="2" t="e">
        <f t="shared" si="799"/>
        <v>#REF!</v>
      </c>
      <c r="V6373" s="2"/>
    </row>
    <row r="6374" spans="1:22" x14ac:dyDescent="0.25">
      <c r="A6374" t="s">
        <v>3700</v>
      </c>
      <c r="B6374" t="s">
        <v>3701</v>
      </c>
      <c r="C6374">
        <v>49.999999999999197</v>
      </c>
      <c r="D6374" t="s">
        <v>5306</v>
      </c>
      <c r="E6374" s="1">
        <v>41484</v>
      </c>
      <c r="F6374" t="s">
        <v>5310</v>
      </c>
      <c r="G6374">
        <v>1</v>
      </c>
      <c r="H6374" t="s">
        <v>5307</v>
      </c>
      <c r="I6374" t="s">
        <v>5295</v>
      </c>
      <c r="J6374" t="s">
        <v>5293</v>
      </c>
      <c r="K6374" t="b">
        <f>LOOKUP(A6374,'[1]UDDATA-1'!B:B,'[1]UDDATA-1'!A:A)&lt;&gt;LOOKUP(A6374,'[1]UDDATA-2'!B:B,'[1]UDDATA-2'!A:A)</f>
        <v>0</v>
      </c>
      <c r="L6374" t="str">
        <f t="shared" si="792"/>
        <v>Fysisk interface design</v>
      </c>
      <c r="M6374">
        <f t="shared" si="793"/>
        <v>0</v>
      </c>
      <c r="N6374" t="str">
        <f t="shared" si="794"/>
        <v/>
      </c>
      <c r="O6374" t="e">
        <f>IF(AND(A6374&lt;&gt;A6373,#REF!&lt;&gt;""),#REF!,"")</f>
        <v>#REF!</v>
      </c>
      <c r="P6374" t="e">
        <f t="shared" si="797"/>
        <v>#REF!</v>
      </c>
      <c r="Q6374" s="2" t="e">
        <f t="shared" ca="1" si="798"/>
        <v>#REF!</v>
      </c>
      <c r="R6374" t="e">
        <f>IF(NOT(#REF!="Indskrevet"),"",IF(E6374="",FALSE,AND(NOT(#REF!),VALUE(RIGHT(CONCATENATE(YEAR(E6374)),2))=15)))</f>
        <v>#REF!</v>
      </c>
      <c r="S6374" t="e">
        <f t="shared" si="795"/>
        <v>#REF!</v>
      </c>
      <c r="T6374" t="e">
        <f t="shared" si="796"/>
        <v>#REF!</v>
      </c>
      <c r="U6374" s="2" t="e">
        <f t="shared" si="799"/>
        <v>#REF!</v>
      </c>
      <c r="V6374" s="2"/>
    </row>
    <row r="6375" spans="1:22" x14ac:dyDescent="0.25">
      <c r="A6375" t="s">
        <v>3700</v>
      </c>
      <c r="B6375" t="s">
        <v>3701</v>
      </c>
      <c r="C6375">
        <v>49.999999999999197</v>
      </c>
      <c r="D6375" t="s">
        <v>5318</v>
      </c>
      <c r="E6375" s="1">
        <v>41522</v>
      </c>
      <c r="F6375" t="s">
        <v>5310</v>
      </c>
      <c r="G6375">
        <v>2</v>
      </c>
      <c r="H6375" t="s">
        <v>5287</v>
      </c>
      <c r="I6375" t="s">
        <v>5295</v>
      </c>
      <c r="J6375" t="s">
        <v>5299</v>
      </c>
      <c r="K6375" t="b">
        <f>LOOKUP(A6375,'[1]UDDATA-1'!B:B,'[1]UDDATA-1'!A:A)&lt;&gt;LOOKUP(A6375,'[1]UDDATA-2'!B:B,'[1]UDDATA-2'!A:A)</f>
        <v>0</v>
      </c>
      <c r="L6375" t="str">
        <f t="shared" si="792"/>
        <v/>
      </c>
      <c r="M6375" t="str">
        <f t="shared" si="793"/>
        <v/>
      </c>
      <c r="N6375" t="str">
        <f t="shared" si="794"/>
        <v/>
      </c>
      <c r="O6375" t="e">
        <f>IF(AND(A6375&lt;&gt;A6374,#REF!&lt;&gt;""),#REF!,"")</f>
        <v>#REF!</v>
      </c>
      <c r="P6375" t="e">
        <f t="shared" si="797"/>
        <v>#REF!</v>
      </c>
      <c r="Q6375" s="2" t="e">
        <f t="shared" ca="1" si="798"/>
        <v>#REF!</v>
      </c>
      <c r="R6375" t="e">
        <f>IF(NOT(#REF!="Indskrevet"),"",IF(E6375="",FALSE,AND(NOT(#REF!),VALUE(RIGHT(CONCATENATE(YEAR(E6375)),2))=15)))</f>
        <v>#REF!</v>
      </c>
      <c r="S6375" t="e">
        <f t="shared" si="795"/>
        <v>#REF!</v>
      </c>
      <c r="T6375" t="e">
        <f t="shared" si="796"/>
        <v>#REF!</v>
      </c>
      <c r="U6375" s="2" t="e">
        <f t="shared" si="799"/>
        <v>#REF!</v>
      </c>
      <c r="V6375" s="2"/>
    </row>
    <row r="6376" spans="1:22" x14ac:dyDescent="0.25">
      <c r="A6376" t="s">
        <v>3702</v>
      </c>
      <c r="B6376" t="s">
        <v>3703</v>
      </c>
      <c r="C6376">
        <v>34.999999999999197</v>
      </c>
      <c r="D6376" t="s">
        <v>5306</v>
      </c>
      <c r="E6376" s="1">
        <v>41316</v>
      </c>
      <c r="F6376" t="s">
        <v>5308</v>
      </c>
      <c r="G6376">
        <v>1</v>
      </c>
      <c r="H6376" t="s">
        <v>5307</v>
      </c>
      <c r="I6376" t="s">
        <v>5288</v>
      </c>
      <c r="J6376" t="s">
        <v>5289</v>
      </c>
      <c r="K6376" t="b">
        <f>LOOKUP(A6376,'[1]UDDATA-1'!B:B,'[1]UDDATA-1'!A:A)&lt;&gt;LOOKUP(A6376,'[1]UDDATA-2'!B:B,'[1]UDDATA-2'!A:A)</f>
        <v>0</v>
      </c>
      <c r="L6376" t="str">
        <f t="shared" si="792"/>
        <v>Grundlæggende programmering</v>
      </c>
      <c r="M6376">
        <f t="shared" si="793"/>
        <v>0</v>
      </c>
      <c r="N6376" t="str">
        <f t="shared" si="794"/>
        <v/>
      </c>
      <c r="O6376" t="e">
        <f>IF(AND(A6376&lt;&gt;A6375,#REF!&lt;&gt;""),#REF!,"")</f>
        <v>#REF!</v>
      </c>
      <c r="P6376" t="e">
        <f t="shared" si="797"/>
        <v>#REF!</v>
      </c>
      <c r="Q6376" s="2" t="e">
        <f t="shared" ca="1" si="798"/>
        <v>#REF!</v>
      </c>
      <c r="R6376" t="e">
        <f>IF(NOT(#REF!="Indskrevet"),"",IF(E6376="",FALSE,AND(NOT(#REF!),VALUE(RIGHT(CONCATENATE(YEAR(E6376)),2))=15)))</f>
        <v>#REF!</v>
      </c>
      <c r="S6376" t="e">
        <f t="shared" si="795"/>
        <v>#REF!</v>
      </c>
      <c r="T6376" t="e">
        <f t="shared" si="796"/>
        <v>#REF!</v>
      </c>
      <c r="U6376" s="2" t="e">
        <f t="shared" si="799"/>
        <v>#REF!</v>
      </c>
      <c r="V6376" s="2"/>
    </row>
    <row r="6377" spans="1:22" x14ac:dyDescent="0.25">
      <c r="A6377" t="s">
        <v>3702</v>
      </c>
      <c r="B6377" t="s">
        <v>3703</v>
      </c>
      <c r="C6377">
        <v>34.999999999999197</v>
      </c>
      <c r="D6377" t="s">
        <v>5285</v>
      </c>
      <c r="E6377" s="1">
        <v>41353</v>
      </c>
      <c r="F6377" t="s">
        <v>5308</v>
      </c>
      <c r="G6377">
        <v>2</v>
      </c>
      <c r="H6377" t="s">
        <v>5287</v>
      </c>
      <c r="I6377" t="s">
        <v>5288</v>
      </c>
      <c r="J6377" t="s">
        <v>5293</v>
      </c>
      <c r="K6377" t="b">
        <f>LOOKUP(A6377,'[1]UDDATA-1'!B:B,'[1]UDDATA-1'!A:A)&lt;&gt;LOOKUP(A6377,'[1]UDDATA-2'!B:B,'[1]UDDATA-2'!A:A)</f>
        <v>0</v>
      </c>
      <c r="L6377" t="str">
        <f t="shared" si="792"/>
        <v/>
      </c>
      <c r="M6377" t="str">
        <f t="shared" si="793"/>
        <v/>
      </c>
      <c r="N6377" t="str">
        <f t="shared" si="794"/>
        <v/>
      </c>
      <c r="O6377" t="e">
        <f>IF(AND(A6377&lt;&gt;A6376,#REF!&lt;&gt;""),#REF!,"")</f>
        <v>#REF!</v>
      </c>
      <c r="P6377" t="e">
        <f t="shared" si="797"/>
        <v>#REF!</v>
      </c>
      <c r="Q6377" s="2" t="e">
        <f t="shared" ca="1" si="798"/>
        <v>#REF!</v>
      </c>
      <c r="R6377" t="e">
        <f>IF(NOT(#REF!="Indskrevet"),"",IF(E6377="",FALSE,AND(NOT(#REF!),VALUE(RIGHT(CONCATENATE(YEAR(E6377)),2))=15)))</f>
        <v>#REF!</v>
      </c>
      <c r="S6377" t="e">
        <f t="shared" si="795"/>
        <v>#REF!</v>
      </c>
      <c r="T6377" t="e">
        <f t="shared" si="796"/>
        <v>#REF!</v>
      </c>
      <c r="U6377" s="2" t="e">
        <f t="shared" si="799"/>
        <v>#REF!</v>
      </c>
      <c r="V6377" s="2"/>
    </row>
    <row r="6378" spans="1:22" x14ac:dyDescent="0.25">
      <c r="A6378" t="s">
        <v>3702</v>
      </c>
      <c r="B6378" t="s">
        <v>3703</v>
      </c>
      <c r="C6378">
        <v>34.999999999999197</v>
      </c>
      <c r="D6378" t="s">
        <v>5318</v>
      </c>
      <c r="E6378" s="1">
        <v>41452</v>
      </c>
      <c r="F6378" t="s">
        <v>5309</v>
      </c>
      <c r="G6378">
        <v>1</v>
      </c>
      <c r="H6378" t="s">
        <v>5287</v>
      </c>
      <c r="I6378" t="s">
        <v>5292</v>
      </c>
      <c r="J6378" t="s">
        <v>5293</v>
      </c>
      <c r="K6378" t="b">
        <f>LOOKUP(A6378,'[1]UDDATA-1'!B:B,'[1]UDDATA-1'!A:A)&lt;&gt;LOOKUP(A6378,'[1]UDDATA-2'!B:B,'[1]UDDATA-2'!A:A)</f>
        <v>0</v>
      </c>
      <c r="L6378" t="str">
        <f t="shared" si="792"/>
        <v>Matematik til multimedie-applikationer</v>
      </c>
      <c r="M6378" t="str">
        <f t="shared" si="793"/>
        <v/>
      </c>
      <c r="N6378" t="str">
        <f t="shared" si="794"/>
        <v>U</v>
      </c>
      <c r="O6378" t="e">
        <f>IF(AND(A6378&lt;&gt;A6377,#REF!&lt;&gt;""),#REF!,"")</f>
        <v>#REF!</v>
      </c>
      <c r="P6378" t="e">
        <f t="shared" si="797"/>
        <v>#REF!</v>
      </c>
      <c r="Q6378" s="2" t="e">
        <f t="shared" ca="1" si="798"/>
        <v>#REF!</v>
      </c>
      <c r="R6378" t="e">
        <f>IF(NOT(#REF!="Indskrevet"),"",IF(E6378="",FALSE,AND(NOT(#REF!),VALUE(RIGHT(CONCATENATE(YEAR(E6378)),2))=15)))</f>
        <v>#REF!</v>
      </c>
      <c r="S6378" t="e">
        <f t="shared" si="795"/>
        <v>#REF!</v>
      </c>
      <c r="T6378" t="e">
        <f t="shared" si="796"/>
        <v>#REF!</v>
      </c>
      <c r="U6378" s="2" t="e">
        <f t="shared" si="799"/>
        <v>#REF!</v>
      </c>
      <c r="V6378" s="2"/>
    </row>
    <row r="6379" spans="1:22" x14ac:dyDescent="0.25">
      <c r="A6379" t="s">
        <v>3702</v>
      </c>
      <c r="B6379" t="s">
        <v>3703</v>
      </c>
      <c r="C6379">
        <v>34.999999999999197</v>
      </c>
      <c r="D6379" t="s">
        <v>5318</v>
      </c>
      <c r="E6379" s="1">
        <v>41484</v>
      </c>
      <c r="F6379" t="s">
        <v>5310</v>
      </c>
      <c r="G6379">
        <v>1</v>
      </c>
      <c r="H6379" t="s">
        <v>5287</v>
      </c>
      <c r="I6379" t="s">
        <v>5295</v>
      </c>
      <c r="J6379" t="s">
        <v>5293</v>
      </c>
      <c r="K6379" t="b">
        <f>LOOKUP(A6379,'[1]UDDATA-1'!B:B,'[1]UDDATA-1'!A:A)&lt;&gt;LOOKUP(A6379,'[1]UDDATA-2'!B:B,'[1]UDDATA-2'!A:A)</f>
        <v>0</v>
      </c>
      <c r="L6379" t="str">
        <f t="shared" si="792"/>
        <v>Fysisk interface design</v>
      </c>
      <c r="M6379" t="str">
        <f t="shared" si="793"/>
        <v/>
      </c>
      <c r="N6379" t="str">
        <f t="shared" si="794"/>
        <v>U</v>
      </c>
      <c r="O6379" t="e">
        <f>IF(AND(A6379&lt;&gt;A6378,#REF!&lt;&gt;""),#REF!,"")</f>
        <v>#REF!</v>
      </c>
      <c r="P6379" t="e">
        <f t="shared" si="797"/>
        <v>#REF!</v>
      </c>
      <c r="Q6379" s="2" t="e">
        <f t="shared" ca="1" si="798"/>
        <v>#REF!</v>
      </c>
      <c r="R6379" t="e">
        <f>IF(NOT(#REF!="Indskrevet"),"",IF(E6379="",FALSE,AND(NOT(#REF!),VALUE(RIGHT(CONCATENATE(YEAR(E6379)),2))=15)))</f>
        <v>#REF!</v>
      </c>
      <c r="S6379" t="e">
        <f t="shared" si="795"/>
        <v>#REF!</v>
      </c>
      <c r="T6379" t="e">
        <f t="shared" si="796"/>
        <v>#REF!</v>
      </c>
      <c r="U6379" s="2" t="e">
        <f t="shared" si="799"/>
        <v>#REF!</v>
      </c>
      <c r="V6379" s="2"/>
    </row>
    <row r="6380" spans="1:22" x14ac:dyDescent="0.25">
      <c r="A6380" t="s">
        <v>3704</v>
      </c>
      <c r="B6380" t="s">
        <v>3705</v>
      </c>
      <c r="C6380">
        <v>4.9999999999998002</v>
      </c>
      <c r="D6380" t="s">
        <v>5318</v>
      </c>
      <c r="E6380" s="1">
        <v>41316</v>
      </c>
      <c r="F6380" t="s">
        <v>5308</v>
      </c>
      <c r="G6380">
        <v>1</v>
      </c>
      <c r="H6380" t="s">
        <v>5287</v>
      </c>
      <c r="I6380" t="s">
        <v>5288</v>
      </c>
      <c r="J6380" t="s">
        <v>5289</v>
      </c>
      <c r="K6380" t="b">
        <f>LOOKUP(A6380,'[1]UDDATA-1'!B:B,'[1]UDDATA-1'!A:A)&lt;&gt;LOOKUP(A6380,'[1]UDDATA-2'!B:B,'[1]UDDATA-2'!A:A)</f>
        <v>0</v>
      </c>
      <c r="L6380" t="str">
        <f t="shared" si="792"/>
        <v>Grundlæggende programmering</v>
      </c>
      <c r="M6380" t="str">
        <f t="shared" si="793"/>
        <v/>
      </c>
      <c r="N6380" t="str">
        <f t="shared" si="794"/>
        <v>U</v>
      </c>
      <c r="O6380" t="e">
        <f>IF(AND(A6380&lt;&gt;A6379,#REF!&lt;&gt;""),#REF!,"")</f>
        <v>#REF!</v>
      </c>
      <c r="P6380" t="e">
        <f t="shared" si="797"/>
        <v>#REF!</v>
      </c>
      <c r="Q6380" s="2" t="e">
        <f t="shared" ca="1" si="798"/>
        <v>#REF!</v>
      </c>
      <c r="R6380" t="e">
        <f>IF(NOT(#REF!="Indskrevet"),"",IF(E6380="",FALSE,AND(NOT(#REF!),VALUE(RIGHT(CONCATENATE(YEAR(E6380)),2))=15)))</f>
        <v>#REF!</v>
      </c>
      <c r="S6380" t="e">
        <f t="shared" si="795"/>
        <v>#REF!</v>
      </c>
      <c r="T6380" t="e">
        <f t="shared" si="796"/>
        <v>#REF!</v>
      </c>
      <c r="U6380" s="2" t="e">
        <f t="shared" si="799"/>
        <v>#REF!</v>
      </c>
      <c r="V6380" s="2"/>
    </row>
    <row r="6381" spans="1:22" x14ac:dyDescent="0.25">
      <c r="A6381" t="s">
        <v>3706</v>
      </c>
      <c r="B6381" t="s">
        <v>3707</v>
      </c>
      <c r="C6381">
        <v>64.999999999998593</v>
      </c>
      <c r="K6381" t="b">
        <f>LOOKUP(A6381,'[1]UDDATA-1'!B:B,'[1]UDDATA-1'!A:A)&lt;&gt;LOOKUP(A6381,'[1]UDDATA-2'!B:B,'[1]UDDATA-2'!A:A)</f>
        <v>0</v>
      </c>
      <c r="L6381" t="str">
        <f t="shared" si="792"/>
        <v/>
      </c>
      <c r="M6381" t="str">
        <f t="shared" si="793"/>
        <v/>
      </c>
      <c r="N6381" t="str">
        <f t="shared" si="794"/>
        <v/>
      </c>
      <c r="O6381" t="e">
        <f>IF(AND(A6381&lt;&gt;A6380,#REF!&lt;&gt;""),#REF!,"")</f>
        <v>#REF!</v>
      </c>
      <c r="P6381" t="e">
        <f t="shared" si="797"/>
        <v>#REF!</v>
      </c>
      <c r="Q6381" s="2" t="e">
        <f t="shared" ca="1" si="798"/>
        <v>#REF!</v>
      </c>
      <c r="R6381" t="e">
        <f>IF(NOT(#REF!="Indskrevet"),"",IF(E6381="",FALSE,AND(NOT(#REF!),VALUE(RIGHT(CONCATENATE(YEAR(E6381)),2))=15)))</f>
        <v>#REF!</v>
      </c>
      <c r="S6381" t="e">
        <f t="shared" si="795"/>
        <v>#REF!</v>
      </c>
      <c r="T6381" t="e">
        <f t="shared" si="796"/>
        <v>#REF!</v>
      </c>
      <c r="U6381" s="2" t="e">
        <f t="shared" si="799"/>
        <v>#REF!</v>
      </c>
      <c r="V6381" s="2"/>
    </row>
    <row r="6382" spans="1:22" x14ac:dyDescent="0.25">
      <c r="A6382" t="s">
        <v>3708</v>
      </c>
      <c r="B6382" t="s">
        <v>3709</v>
      </c>
      <c r="C6382">
        <v>24.999999999999599</v>
      </c>
      <c r="K6382" t="b">
        <f>LOOKUP(A6382,'[1]UDDATA-1'!B:B,'[1]UDDATA-1'!A:A)&lt;&gt;LOOKUP(A6382,'[1]UDDATA-2'!B:B,'[1]UDDATA-2'!A:A)</f>
        <v>0</v>
      </c>
      <c r="L6382" t="str">
        <f t="shared" si="792"/>
        <v/>
      </c>
      <c r="M6382" t="str">
        <f t="shared" si="793"/>
        <v/>
      </c>
      <c r="N6382" t="str">
        <f t="shared" si="794"/>
        <v/>
      </c>
      <c r="O6382" t="e">
        <f>IF(AND(A6382&lt;&gt;A6381,#REF!&lt;&gt;""),#REF!,"")</f>
        <v>#REF!</v>
      </c>
      <c r="P6382" t="e">
        <f t="shared" si="797"/>
        <v>#REF!</v>
      </c>
      <c r="Q6382" s="2" t="e">
        <f t="shared" ca="1" si="798"/>
        <v>#REF!</v>
      </c>
      <c r="R6382" t="e">
        <f>IF(NOT(#REF!="Indskrevet"),"",IF(E6382="",FALSE,AND(NOT(#REF!),VALUE(RIGHT(CONCATENATE(YEAR(E6382)),2))=15)))</f>
        <v>#REF!</v>
      </c>
      <c r="S6382" t="e">
        <f t="shared" si="795"/>
        <v>#REF!</v>
      </c>
      <c r="T6382" t="e">
        <f t="shared" si="796"/>
        <v>#REF!</v>
      </c>
      <c r="U6382" s="2" t="e">
        <f t="shared" si="799"/>
        <v>#REF!</v>
      </c>
      <c r="V6382" s="2"/>
    </row>
    <row r="6383" spans="1:22" x14ac:dyDescent="0.25">
      <c r="A6383" t="s">
        <v>3711</v>
      </c>
      <c r="B6383" t="s">
        <v>3712</v>
      </c>
      <c r="C6383">
        <v>89.999999999998806</v>
      </c>
      <c r="D6383" t="s">
        <v>5306</v>
      </c>
      <c r="E6383" s="1">
        <v>41676</v>
      </c>
      <c r="F6383" t="s">
        <v>5308</v>
      </c>
      <c r="G6383">
        <v>1</v>
      </c>
      <c r="H6383" t="s">
        <v>5307</v>
      </c>
      <c r="I6383" t="s">
        <v>5288</v>
      </c>
      <c r="J6383" t="s">
        <v>5289</v>
      </c>
      <c r="K6383" t="b">
        <f>LOOKUP(A6383,'[1]UDDATA-1'!B:B,'[1]UDDATA-1'!A:A)&lt;&gt;LOOKUP(A6383,'[1]UDDATA-2'!B:B,'[1]UDDATA-2'!A:A)</f>
        <v>0</v>
      </c>
      <c r="L6383" t="str">
        <f t="shared" si="792"/>
        <v>Grundlæggende programmering</v>
      </c>
      <c r="M6383">
        <f t="shared" si="793"/>
        <v>0</v>
      </c>
      <c r="N6383" t="str">
        <f t="shared" si="794"/>
        <v/>
      </c>
      <c r="O6383" t="e">
        <f>IF(AND(A6383&lt;&gt;A6382,#REF!&lt;&gt;""),#REF!,"")</f>
        <v>#REF!</v>
      </c>
      <c r="P6383" t="e">
        <f t="shared" si="797"/>
        <v>#REF!</v>
      </c>
      <c r="Q6383" s="2" t="e">
        <f t="shared" ca="1" si="798"/>
        <v>#REF!</v>
      </c>
      <c r="R6383" t="e">
        <f>IF(NOT(#REF!="Indskrevet"),"",IF(E6383="",FALSE,AND(NOT(#REF!),VALUE(RIGHT(CONCATENATE(YEAR(E6383)),2))=15)))</f>
        <v>#REF!</v>
      </c>
      <c r="S6383" t="e">
        <f t="shared" si="795"/>
        <v>#REF!</v>
      </c>
      <c r="T6383" t="e">
        <f t="shared" si="796"/>
        <v>#REF!</v>
      </c>
      <c r="U6383" s="2" t="e">
        <f t="shared" si="799"/>
        <v>#REF!</v>
      </c>
      <c r="V6383" s="2"/>
    </row>
    <row r="6384" spans="1:22" x14ac:dyDescent="0.25">
      <c r="A6384" t="s">
        <v>3711</v>
      </c>
      <c r="B6384" t="s">
        <v>3712</v>
      </c>
      <c r="C6384">
        <v>89.999999999998806</v>
      </c>
      <c r="D6384" t="s">
        <v>5285</v>
      </c>
      <c r="E6384" s="1">
        <v>41723</v>
      </c>
      <c r="F6384" t="s">
        <v>5308</v>
      </c>
      <c r="G6384">
        <v>2</v>
      </c>
      <c r="H6384" t="s">
        <v>5287</v>
      </c>
      <c r="I6384" t="s">
        <v>5288</v>
      </c>
      <c r="J6384" t="s">
        <v>5293</v>
      </c>
      <c r="K6384" t="b">
        <f>LOOKUP(A6384,'[1]UDDATA-1'!B:B,'[1]UDDATA-1'!A:A)&lt;&gt;LOOKUP(A6384,'[1]UDDATA-2'!B:B,'[1]UDDATA-2'!A:A)</f>
        <v>0</v>
      </c>
      <c r="L6384" t="str">
        <f t="shared" si="792"/>
        <v/>
      </c>
      <c r="M6384" t="str">
        <f t="shared" si="793"/>
        <v/>
      </c>
      <c r="N6384" t="str">
        <f t="shared" si="794"/>
        <v/>
      </c>
      <c r="O6384" t="e">
        <f>IF(AND(A6384&lt;&gt;A6383,#REF!&lt;&gt;""),#REF!,"")</f>
        <v>#REF!</v>
      </c>
      <c r="P6384" t="e">
        <f t="shared" si="797"/>
        <v>#REF!</v>
      </c>
      <c r="Q6384" s="2" t="e">
        <f t="shared" ca="1" si="798"/>
        <v>#REF!</v>
      </c>
      <c r="R6384" t="e">
        <f>IF(NOT(#REF!="Indskrevet"),"",IF(E6384="",FALSE,AND(NOT(#REF!),VALUE(RIGHT(CONCATENATE(YEAR(E6384)),2))=15)))</f>
        <v>#REF!</v>
      </c>
      <c r="S6384" t="e">
        <f t="shared" si="795"/>
        <v>#REF!</v>
      </c>
      <c r="T6384" t="e">
        <f t="shared" si="796"/>
        <v>#REF!</v>
      </c>
      <c r="U6384" s="2" t="e">
        <f t="shared" si="799"/>
        <v>#REF!</v>
      </c>
      <c r="V6384" s="2"/>
    </row>
    <row r="6385" spans="1:22" x14ac:dyDescent="0.25">
      <c r="A6385" t="s">
        <v>3711</v>
      </c>
      <c r="B6385" t="s">
        <v>3712</v>
      </c>
      <c r="C6385">
        <v>89.999999999998806</v>
      </c>
      <c r="D6385" t="s">
        <v>5318</v>
      </c>
      <c r="E6385" s="1">
        <v>41815</v>
      </c>
      <c r="F6385" t="s">
        <v>5309</v>
      </c>
      <c r="G6385">
        <v>1</v>
      </c>
      <c r="H6385" t="s">
        <v>5287</v>
      </c>
      <c r="I6385" t="s">
        <v>5292</v>
      </c>
      <c r="J6385" t="s">
        <v>5293</v>
      </c>
      <c r="K6385" t="b">
        <f>LOOKUP(A6385,'[1]UDDATA-1'!B:B,'[1]UDDATA-1'!A:A)&lt;&gt;LOOKUP(A6385,'[1]UDDATA-2'!B:B,'[1]UDDATA-2'!A:A)</f>
        <v>0</v>
      </c>
      <c r="L6385" t="str">
        <f t="shared" si="792"/>
        <v>Matematik til multimedie-applikationer</v>
      </c>
      <c r="M6385" t="str">
        <f t="shared" si="793"/>
        <v/>
      </c>
      <c r="N6385" t="str">
        <f t="shared" si="794"/>
        <v>U</v>
      </c>
      <c r="O6385" t="e">
        <f>IF(AND(A6385&lt;&gt;A6384,#REF!&lt;&gt;""),#REF!,"")</f>
        <v>#REF!</v>
      </c>
      <c r="P6385" t="e">
        <f t="shared" si="797"/>
        <v>#REF!</v>
      </c>
      <c r="Q6385" s="2" t="e">
        <f t="shared" ca="1" si="798"/>
        <v>#REF!</v>
      </c>
      <c r="R6385" t="e">
        <f>IF(NOT(#REF!="Indskrevet"),"",IF(E6385="",FALSE,AND(NOT(#REF!),VALUE(RIGHT(CONCATENATE(YEAR(E6385)),2))=15)))</f>
        <v>#REF!</v>
      </c>
      <c r="S6385" t="e">
        <f t="shared" si="795"/>
        <v>#REF!</v>
      </c>
      <c r="T6385" t="e">
        <f t="shared" si="796"/>
        <v>#REF!</v>
      </c>
      <c r="U6385" s="2" t="e">
        <f t="shared" si="799"/>
        <v>#REF!</v>
      </c>
      <c r="V6385" s="2"/>
    </row>
    <row r="6386" spans="1:22" x14ac:dyDescent="0.25">
      <c r="A6386" t="s">
        <v>3711</v>
      </c>
      <c r="B6386" t="s">
        <v>3712</v>
      </c>
      <c r="C6386">
        <v>89.999999999998806</v>
      </c>
      <c r="D6386" t="s">
        <v>5306</v>
      </c>
      <c r="E6386" s="1">
        <v>41824</v>
      </c>
      <c r="F6386" t="s">
        <v>5310</v>
      </c>
      <c r="G6386">
        <v>1</v>
      </c>
      <c r="H6386" t="s">
        <v>5307</v>
      </c>
      <c r="I6386" t="s">
        <v>5295</v>
      </c>
      <c r="J6386" t="s">
        <v>5293</v>
      </c>
      <c r="K6386" t="b">
        <f>LOOKUP(A6386,'[1]UDDATA-1'!B:B,'[1]UDDATA-1'!A:A)&lt;&gt;LOOKUP(A6386,'[1]UDDATA-2'!B:B,'[1]UDDATA-2'!A:A)</f>
        <v>0</v>
      </c>
      <c r="L6386" t="str">
        <f t="shared" si="792"/>
        <v>Fysisk interface design</v>
      </c>
      <c r="M6386">
        <f t="shared" si="793"/>
        <v>0</v>
      </c>
      <c r="N6386" t="str">
        <f t="shared" si="794"/>
        <v/>
      </c>
      <c r="O6386" t="e">
        <f>IF(AND(A6386&lt;&gt;A6385,#REF!&lt;&gt;""),#REF!,"")</f>
        <v>#REF!</v>
      </c>
      <c r="P6386" t="e">
        <f t="shared" si="797"/>
        <v>#REF!</v>
      </c>
      <c r="Q6386" s="2" t="e">
        <f t="shared" ca="1" si="798"/>
        <v>#REF!</v>
      </c>
      <c r="R6386" t="e">
        <f>IF(NOT(#REF!="Indskrevet"),"",IF(E6386="",FALSE,AND(NOT(#REF!),VALUE(RIGHT(CONCATENATE(YEAR(E6386)),2))=15)))</f>
        <v>#REF!</v>
      </c>
      <c r="S6386" t="e">
        <f t="shared" si="795"/>
        <v>#REF!</v>
      </c>
      <c r="T6386" t="e">
        <f t="shared" si="796"/>
        <v>#REF!</v>
      </c>
      <c r="U6386" s="2" t="e">
        <f t="shared" si="799"/>
        <v>#REF!</v>
      </c>
      <c r="V6386" s="2"/>
    </row>
    <row r="6387" spans="1:22" x14ac:dyDescent="0.25">
      <c r="A6387" t="s">
        <v>3711</v>
      </c>
      <c r="B6387" t="s">
        <v>3712</v>
      </c>
      <c r="C6387">
        <v>89.999999999998806</v>
      </c>
      <c r="D6387" t="s">
        <v>5317</v>
      </c>
      <c r="E6387" s="1">
        <v>41884</v>
      </c>
      <c r="F6387" t="s">
        <v>5310</v>
      </c>
      <c r="G6387">
        <v>2</v>
      </c>
      <c r="H6387" t="s">
        <v>5287</v>
      </c>
      <c r="I6387" t="s">
        <v>5295</v>
      </c>
      <c r="J6387" t="s">
        <v>5299</v>
      </c>
      <c r="K6387" t="b">
        <f>LOOKUP(A6387,'[1]UDDATA-1'!B:B,'[1]UDDATA-1'!A:A)&lt;&gt;LOOKUP(A6387,'[1]UDDATA-2'!B:B,'[1]UDDATA-2'!A:A)</f>
        <v>0</v>
      </c>
      <c r="L6387" t="str">
        <f t="shared" si="792"/>
        <v/>
      </c>
      <c r="M6387" t="str">
        <f t="shared" si="793"/>
        <v/>
      </c>
      <c r="N6387" t="str">
        <f t="shared" si="794"/>
        <v/>
      </c>
      <c r="O6387" t="e">
        <f>IF(AND(A6387&lt;&gt;A6386,#REF!&lt;&gt;""),#REF!,"")</f>
        <v>#REF!</v>
      </c>
      <c r="P6387" t="e">
        <f t="shared" si="797"/>
        <v>#REF!</v>
      </c>
      <c r="Q6387" s="2" t="e">
        <f t="shared" ca="1" si="798"/>
        <v>#REF!</v>
      </c>
      <c r="R6387" t="e">
        <f>IF(NOT(#REF!="Indskrevet"),"",IF(E6387="",FALSE,AND(NOT(#REF!),VALUE(RIGHT(CONCATENATE(YEAR(E6387)),2))=15)))</f>
        <v>#REF!</v>
      </c>
      <c r="S6387" t="e">
        <f t="shared" si="795"/>
        <v>#REF!</v>
      </c>
      <c r="T6387" t="e">
        <f t="shared" si="796"/>
        <v>#REF!</v>
      </c>
      <c r="U6387" s="2" t="e">
        <f t="shared" si="799"/>
        <v>#REF!</v>
      </c>
      <c r="V6387" s="2"/>
    </row>
    <row r="6388" spans="1:22" x14ac:dyDescent="0.25">
      <c r="A6388" t="s">
        <v>3711</v>
      </c>
      <c r="B6388" t="s">
        <v>3712</v>
      </c>
      <c r="C6388">
        <v>89.999999999998806</v>
      </c>
      <c r="D6388" t="s">
        <v>5306</v>
      </c>
      <c r="E6388" s="1">
        <v>42114</v>
      </c>
      <c r="F6388" t="s">
        <v>5311</v>
      </c>
      <c r="G6388">
        <v>1</v>
      </c>
      <c r="H6388" t="s">
        <v>5307</v>
      </c>
      <c r="I6388" t="s">
        <v>5298</v>
      </c>
      <c r="J6388" t="s">
        <v>5303</v>
      </c>
      <c r="K6388" t="b">
        <f>LOOKUP(A6388,'[1]UDDATA-1'!B:B,'[1]UDDATA-1'!A:A)&lt;&gt;LOOKUP(A6388,'[1]UDDATA-2'!B:B,'[1]UDDATA-2'!A:A)</f>
        <v>0</v>
      </c>
      <c r="L6388" t="str">
        <f t="shared" si="792"/>
        <v>Proceduremæssig programmering</v>
      </c>
      <c r="M6388">
        <f t="shared" si="793"/>
        <v>0</v>
      </c>
      <c r="N6388" t="str">
        <f t="shared" si="794"/>
        <v/>
      </c>
      <c r="O6388" t="e">
        <f>IF(AND(A6388&lt;&gt;A6387,#REF!&lt;&gt;""),#REF!,"")</f>
        <v>#REF!</v>
      </c>
      <c r="P6388" t="e">
        <f t="shared" si="797"/>
        <v>#REF!</v>
      </c>
      <c r="Q6388" s="2" t="e">
        <f t="shared" ca="1" si="798"/>
        <v>#REF!</v>
      </c>
      <c r="R6388" t="e">
        <f>IF(NOT(#REF!="Indskrevet"),"",IF(E6388="",FALSE,AND(NOT(#REF!),VALUE(RIGHT(CONCATENATE(YEAR(E6388)),2))=15)))</f>
        <v>#REF!</v>
      </c>
      <c r="S6388" t="e">
        <f t="shared" si="795"/>
        <v>#REF!</v>
      </c>
      <c r="T6388" t="e">
        <f t="shared" si="796"/>
        <v>#REF!</v>
      </c>
      <c r="U6388" s="2" t="e">
        <f t="shared" si="799"/>
        <v>#REF!</v>
      </c>
      <c r="V6388" s="2"/>
    </row>
    <row r="6389" spans="1:22" x14ac:dyDescent="0.25">
      <c r="A6389" t="s">
        <v>3711</v>
      </c>
      <c r="B6389" t="s">
        <v>3712</v>
      </c>
      <c r="C6389">
        <v>89.999999999998806</v>
      </c>
      <c r="D6389" t="s">
        <v>5306</v>
      </c>
      <c r="E6389" s="1">
        <v>42284</v>
      </c>
      <c r="F6389" t="s">
        <v>5311</v>
      </c>
      <c r="G6389">
        <v>2</v>
      </c>
      <c r="H6389" t="s">
        <v>5287</v>
      </c>
      <c r="I6389" t="s">
        <v>5298</v>
      </c>
      <c r="J6389" t="s">
        <v>5315</v>
      </c>
      <c r="K6389" t="b">
        <f>LOOKUP(A6389,'[1]UDDATA-1'!B:B,'[1]UDDATA-1'!A:A)&lt;&gt;LOOKUP(A6389,'[1]UDDATA-2'!B:B,'[1]UDDATA-2'!A:A)</f>
        <v>0</v>
      </c>
      <c r="L6389" t="str">
        <f t="shared" si="792"/>
        <v/>
      </c>
      <c r="M6389" t="str">
        <f t="shared" si="793"/>
        <v/>
      </c>
      <c r="N6389" t="str">
        <f t="shared" si="794"/>
        <v/>
      </c>
      <c r="O6389" t="e">
        <f>IF(AND(A6389&lt;&gt;A6388,#REF!&lt;&gt;""),#REF!,"")</f>
        <v>#REF!</v>
      </c>
      <c r="P6389" t="e">
        <f t="shared" si="797"/>
        <v>#REF!</v>
      </c>
      <c r="Q6389" s="2" t="e">
        <f t="shared" ca="1" si="798"/>
        <v>#REF!</v>
      </c>
      <c r="R6389" t="e">
        <f>IF(NOT(#REF!="Indskrevet"),"",IF(E6389="",FALSE,AND(NOT(#REF!),VALUE(RIGHT(CONCATENATE(YEAR(E6389)),2))=15)))</f>
        <v>#REF!</v>
      </c>
      <c r="S6389" t="e">
        <f t="shared" si="795"/>
        <v>#REF!</v>
      </c>
      <c r="T6389" t="e">
        <f t="shared" si="796"/>
        <v>#REF!</v>
      </c>
      <c r="U6389" s="2" t="e">
        <f t="shared" si="799"/>
        <v>#REF!</v>
      </c>
      <c r="V6389" s="2"/>
    </row>
    <row r="6390" spans="1:22" x14ac:dyDescent="0.25">
      <c r="A6390" t="s">
        <v>3711</v>
      </c>
      <c r="B6390" t="s">
        <v>3712</v>
      </c>
      <c r="C6390">
        <v>89.999999999998806</v>
      </c>
      <c r="D6390" t="s">
        <v>5318</v>
      </c>
      <c r="E6390" s="1">
        <v>42165</v>
      </c>
      <c r="F6390" t="s">
        <v>5312</v>
      </c>
      <c r="G6390">
        <v>1</v>
      </c>
      <c r="H6390" t="s">
        <v>5287</v>
      </c>
      <c r="I6390" t="s">
        <v>5302</v>
      </c>
      <c r="J6390" t="s">
        <v>5303</v>
      </c>
      <c r="K6390" t="b">
        <f>LOOKUP(A6390,'[1]UDDATA-1'!B:B,'[1]UDDATA-1'!A:A)&lt;&gt;LOOKUP(A6390,'[1]UDDATA-2'!B:B,'[1]UDDATA-2'!A:A)</f>
        <v>0</v>
      </c>
      <c r="L6390" t="str">
        <f t="shared" si="792"/>
        <v>Lyd- og musikbehandling</v>
      </c>
      <c r="M6390" t="str">
        <f t="shared" si="793"/>
        <v/>
      </c>
      <c r="N6390" t="str">
        <f t="shared" si="794"/>
        <v>U</v>
      </c>
      <c r="O6390" t="e">
        <f>IF(AND(A6390&lt;&gt;A6389,#REF!&lt;&gt;""),#REF!,"")</f>
        <v>#REF!</v>
      </c>
      <c r="P6390" t="e">
        <f t="shared" si="797"/>
        <v>#REF!</v>
      </c>
      <c r="Q6390" s="2" t="e">
        <f t="shared" ca="1" si="798"/>
        <v>#REF!</v>
      </c>
      <c r="R6390" t="e">
        <f>IF(NOT(#REF!="Indskrevet"),"",IF(E6390="",FALSE,AND(NOT(#REF!),VALUE(RIGHT(CONCATENATE(YEAR(E6390)),2))=15)))</f>
        <v>#REF!</v>
      </c>
      <c r="S6390" t="e">
        <f t="shared" si="795"/>
        <v>#REF!</v>
      </c>
      <c r="T6390" t="e">
        <f t="shared" si="796"/>
        <v>#REF!</v>
      </c>
      <c r="U6390" s="2" t="e">
        <f t="shared" si="799"/>
        <v>#REF!</v>
      </c>
      <c r="V6390" s="2"/>
    </row>
    <row r="6391" spans="1:22" x14ac:dyDescent="0.25">
      <c r="A6391" t="s">
        <v>3711</v>
      </c>
      <c r="B6391" t="s">
        <v>3712</v>
      </c>
      <c r="C6391">
        <v>89.999999999998806</v>
      </c>
      <c r="D6391" t="s">
        <v>5318</v>
      </c>
      <c r="E6391" s="1">
        <v>42186</v>
      </c>
      <c r="F6391" t="s">
        <v>5314</v>
      </c>
      <c r="G6391">
        <v>1</v>
      </c>
      <c r="H6391" t="s">
        <v>5307</v>
      </c>
      <c r="I6391" t="s">
        <v>5305</v>
      </c>
      <c r="J6391" t="s">
        <v>5303</v>
      </c>
      <c r="K6391" t="b">
        <f>LOOKUP(A6391,'[1]UDDATA-1'!B:B,'[1]UDDATA-1'!A:A)&lt;&gt;LOOKUP(A6391,'[1]UDDATA-2'!B:B,'[1]UDDATA-2'!A:A)</f>
        <v>0</v>
      </c>
      <c r="L6391" t="str">
        <f t="shared" si="792"/>
        <v>Objektorienteret Software Engineering</v>
      </c>
      <c r="M6391" t="str">
        <f t="shared" si="793"/>
        <v/>
      </c>
      <c r="N6391" t="str">
        <f t="shared" si="794"/>
        <v>U</v>
      </c>
      <c r="O6391" t="e">
        <f>IF(AND(A6391&lt;&gt;A6390,#REF!&lt;&gt;""),#REF!,"")</f>
        <v>#REF!</v>
      </c>
      <c r="P6391" t="e">
        <f t="shared" si="797"/>
        <v>#REF!</v>
      </c>
      <c r="Q6391" s="2" t="e">
        <f t="shared" ca="1" si="798"/>
        <v>#REF!</v>
      </c>
      <c r="R6391" t="e">
        <f>IF(NOT(#REF!="Indskrevet"),"",IF(E6391="",FALSE,AND(NOT(#REF!),VALUE(RIGHT(CONCATENATE(YEAR(E6391)),2))=15)))</f>
        <v>#REF!</v>
      </c>
      <c r="S6391" t="e">
        <f t="shared" si="795"/>
        <v>#REF!</v>
      </c>
      <c r="T6391" t="e">
        <f t="shared" si="796"/>
        <v>#REF!</v>
      </c>
      <c r="U6391" s="2" t="e">
        <f t="shared" si="799"/>
        <v>#REF!</v>
      </c>
      <c r="V6391" s="2"/>
    </row>
    <row r="6392" spans="1:22" x14ac:dyDescent="0.25">
      <c r="A6392" t="s">
        <v>3711</v>
      </c>
      <c r="B6392" t="s">
        <v>3712</v>
      </c>
      <c r="C6392">
        <v>89.999999999998806</v>
      </c>
      <c r="D6392" t="s">
        <v>5327</v>
      </c>
      <c r="E6392" s="1">
        <v>42267</v>
      </c>
      <c r="F6392" t="s">
        <v>5314</v>
      </c>
      <c r="G6392">
        <v>2</v>
      </c>
      <c r="H6392" t="s">
        <v>5287</v>
      </c>
      <c r="I6392" t="s">
        <v>5305</v>
      </c>
      <c r="J6392" t="s">
        <v>5315</v>
      </c>
      <c r="K6392" t="b">
        <f>LOOKUP(A6392,'[1]UDDATA-1'!B:B,'[1]UDDATA-1'!A:A)&lt;&gt;LOOKUP(A6392,'[1]UDDATA-2'!B:B,'[1]UDDATA-2'!A:A)</f>
        <v>0</v>
      </c>
      <c r="L6392" t="str">
        <f t="shared" si="792"/>
        <v/>
      </c>
      <c r="M6392" t="str">
        <f t="shared" si="793"/>
        <v/>
      </c>
      <c r="N6392" t="str">
        <f t="shared" si="794"/>
        <v/>
      </c>
      <c r="O6392" t="e">
        <f>IF(AND(A6392&lt;&gt;A6391,#REF!&lt;&gt;""),#REF!,"")</f>
        <v>#REF!</v>
      </c>
      <c r="P6392" t="e">
        <f t="shared" si="797"/>
        <v>#REF!</v>
      </c>
      <c r="Q6392" s="2" t="e">
        <f t="shared" ca="1" si="798"/>
        <v>#REF!</v>
      </c>
      <c r="R6392" t="e">
        <f>IF(NOT(#REF!="Indskrevet"),"",IF(E6392="",FALSE,AND(NOT(#REF!),VALUE(RIGHT(CONCATENATE(YEAR(E6392)),2))=15)))</f>
        <v>#REF!</v>
      </c>
      <c r="S6392" t="e">
        <f t="shared" si="795"/>
        <v>#REF!</v>
      </c>
      <c r="T6392" t="e">
        <f t="shared" si="796"/>
        <v>#REF!</v>
      </c>
      <c r="U6392" s="2" t="e">
        <f t="shared" si="799"/>
        <v>#REF!</v>
      </c>
      <c r="V6392" s="2"/>
    </row>
    <row r="6393" spans="1:22" x14ac:dyDescent="0.25">
      <c r="A6393" t="s">
        <v>3713</v>
      </c>
      <c r="B6393" t="s">
        <v>3714</v>
      </c>
      <c r="C6393">
        <v>49.999999999999197</v>
      </c>
      <c r="D6393" t="s">
        <v>5306</v>
      </c>
      <c r="E6393" s="1">
        <v>42032</v>
      </c>
      <c r="F6393" t="s">
        <v>5357</v>
      </c>
      <c r="G6393">
        <v>1</v>
      </c>
      <c r="H6393" t="s">
        <v>5307</v>
      </c>
      <c r="I6393" t="s">
        <v>5324</v>
      </c>
      <c r="J6393" t="s">
        <v>5289</v>
      </c>
      <c r="K6393" t="b">
        <f>LOOKUP(A6393,'[1]UDDATA-1'!B:B,'[1]UDDATA-1'!A:A)&lt;&gt;LOOKUP(A6393,'[1]UDDATA-2'!B:B,'[1]UDDATA-2'!A:A)</f>
        <v>0</v>
      </c>
      <c r="L6393" t="str">
        <f t="shared" si="792"/>
        <v>Lineær algebra</v>
      </c>
      <c r="M6393">
        <f t="shared" si="793"/>
        <v>0</v>
      </c>
      <c r="N6393" t="str">
        <f t="shared" si="794"/>
        <v/>
      </c>
      <c r="O6393" t="e">
        <f>IF(AND(A6393&lt;&gt;A6392,#REF!&lt;&gt;""),#REF!,"")</f>
        <v>#REF!</v>
      </c>
      <c r="P6393" t="e">
        <f t="shared" si="797"/>
        <v>#REF!</v>
      </c>
      <c r="Q6393" s="2" t="e">
        <f t="shared" ca="1" si="798"/>
        <v>#REF!</v>
      </c>
      <c r="R6393" t="e">
        <f>IF(NOT(#REF!="Indskrevet"),"",IF(E6393="",FALSE,AND(NOT(#REF!),VALUE(RIGHT(CONCATENATE(YEAR(E6393)),2))=15)))</f>
        <v>#REF!</v>
      </c>
      <c r="S6393" t="e">
        <f t="shared" si="795"/>
        <v>#REF!</v>
      </c>
      <c r="T6393" t="e">
        <f t="shared" si="796"/>
        <v>#REF!</v>
      </c>
      <c r="U6393" s="2" t="e">
        <f t="shared" si="799"/>
        <v>#REF!</v>
      </c>
      <c r="V6393" s="2"/>
    </row>
    <row r="6394" spans="1:22" x14ac:dyDescent="0.25">
      <c r="A6394" t="s">
        <v>3713</v>
      </c>
      <c r="B6394" t="s">
        <v>3714</v>
      </c>
      <c r="C6394">
        <v>49.999999999999197</v>
      </c>
      <c r="D6394" t="s">
        <v>5296</v>
      </c>
      <c r="E6394" s="1">
        <v>42058</v>
      </c>
      <c r="F6394" t="s">
        <v>5357</v>
      </c>
      <c r="G6394">
        <v>2</v>
      </c>
      <c r="H6394" t="s">
        <v>5287</v>
      </c>
      <c r="I6394" t="s">
        <v>5324</v>
      </c>
      <c r="J6394" t="s">
        <v>5289</v>
      </c>
      <c r="K6394" t="b">
        <f>LOOKUP(A6394,'[1]UDDATA-1'!B:B,'[1]UDDATA-1'!A:A)&lt;&gt;LOOKUP(A6394,'[1]UDDATA-2'!B:B,'[1]UDDATA-2'!A:A)</f>
        <v>0</v>
      </c>
      <c r="L6394" t="str">
        <f t="shared" si="792"/>
        <v/>
      </c>
      <c r="M6394" t="str">
        <f t="shared" si="793"/>
        <v/>
      </c>
      <c r="N6394" t="str">
        <f t="shared" si="794"/>
        <v/>
      </c>
      <c r="O6394" t="e">
        <f>IF(AND(A6394&lt;&gt;A6393,#REF!&lt;&gt;""),#REF!,"")</f>
        <v>#REF!</v>
      </c>
      <c r="P6394" t="e">
        <f t="shared" si="797"/>
        <v>#REF!</v>
      </c>
      <c r="Q6394" s="2" t="e">
        <f t="shared" ca="1" si="798"/>
        <v>#REF!</v>
      </c>
      <c r="R6394" t="e">
        <f>IF(NOT(#REF!="Indskrevet"),"",IF(E6394="",FALSE,AND(NOT(#REF!),VALUE(RIGHT(CONCATENATE(YEAR(E6394)),2))=15)))</f>
        <v>#REF!</v>
      </c>
      <c r="S6394" t="e">
        <f t="shared" si="795"/>
        <v>#REF!</v>
      </c>
      <c r="T6394" t="e">
        <f t="shared" si="796"/>
        <v>#REF!</v>
      </c>
      <c r="U6394" s="2" t="e">
        <f t="shared" si="799"/>
        <v>#REF!</v>
      </c>
      <c r="V6394" s="2"/>
    </row>
    <row r="6395" spans="1:22" x14ac:dyDescent="0.25">
      <c r="A6395" t="s">
        <v>3713</v>
      </c>
      <c r="B6395" t="s">
        <v>3714</v>
      </c>
      <c r="C6395">
        <v>49.999999999999197</v>
      </c>
      <c r="D6395" t="s">
        <v>5317</v>
      </c>
      <c r="E6395" s="1">
        <v>42187</v>
      </c>
      <c r="F6395" t="s">
        <v>5358</v>
      </c>
      <c r="G6395">
        <v>1</v>
      </c>
      <c r="H6395" t="s">
        <v>5287</v>
      </c>
      <c r="I6395" t="s">
        <v>5330</v>
      </c>
      <c r="J6395" t="s">
        <v>5293</v>
      </c>
      <c r="K6395" t="b">
        <f>LOOKUP(A6395,'[1]UDDATA-1'!B:B,'[1]UDDATA-1'!A:A)&lt;&gt;LOOKUP(A6395,'[1]UDDATA-2'!B:B,'[1]UDDATA-2'!A:A)</f>
        <v>0</v>
      </c>
      <c r="L6395" t="str">
        <f t="shared" si="792"/>
        <v>Diskret matematik</v>
      </c>
      <c r="M6395">
        <f t="shared" si="793"/>
        <v>4</v>
      </c>
      <c r="N6395" t="str">
        <f t="shared" si="794"/>
        <v/>
      </c>
      <c r="O6395" t="e">
        <f>IF(AND(A6395&lt;&gt;A6394,#REF!&lt;&gt;""),#REF!,"")</f>
        <v>#REF!</v>
      </c>
      <c r="P6395" t="e">
        <f t="shared" si="797"/>
        <v>#REF!</v>
      </c>
      <c r="Q6395" s="2" t="e">
        <f t="shared" ca="1" si="798"/>
        <v>#REF!</v>
      </c>
      <c r="R6395" t="e">
        <f>IF(NOT(#REF!="Indskrevet"),"",IF(E6395="",FALSE,AND(NOT(#REF!),VALUE(RIGHT(CONCATENATE(YEAR(E6395)),2))=15)))</f>
        <v>#REF!</v>
      </c>
      <c r="S6395" t="e">
        <f t="shared" si="795"/>
        <v>#REF!</v>
      </c>
      <c r="T6395" t="e">
        <f t="shared" si="796"/>
        <v>#REF!</v>
      </c>
      <c r="U6395" s="2" t="e">
        <f t="shared" si="799"/>
        <v>#REF!</v>
      </c>
      <c r="V6395" s="2"/>
    </row>
    <row r="6396" spans="1:22" x14ac:dyDescent="0.25">
      <c r="A6396" t="s">
        <v>3713</v>
      </c>
      <c r="B6396" t="s">
        <v>3714</v>
      </c>
      <c r="C6396">
        <v>49.999999999999197</v>
      </c>
      <c r="D6396" t="s">
        <v>5318</v>
      </c>
      <c r="E6396" s="1">
        <v>42174</v>
      </c>
      <c r="F6396" t="s">
        <v>5359</v>
      </c>
      <c r="G6396">
        <v>1</v>
      </c>
      <c r="H6396" t="s">
        <v>5307</v>
      </c>
      <c r="I6396" t="s">
        <v>5334</v>
      </c>
      <c r="J6396" t="s">
        <v>5293</v>
      </c>
      <c r="K6396" t="b">
        <f>LOOKUP(A6396,'[1]UDDATA-1'!B:B,'[1]UDDATA-1'!A:A)&lt;&gt;LOOKUP(A6396,'[1]UDDATA-2'!B:B,'[1]UDDATA-2'!A:A)</f>
        <v>0</v>
      </c>
      <c r="L6396" t="str">
        <f t="shared" si="792"/>
        <v>Objektorienteret programmering</v>
      </c>
      <c r="M6396" t="str">
        <f t="shared" si="793"/>
        <v/>
      </c>
      <c r="N6396" t="str">
        <f t="shared" si="794"/>
        <v>U</v>
      </c>
      <c r="O6396" t="e">
        <f>IF(AND(A6396&lt;&gt;A6395,#REF!&lt;&gt;""),#REF!,"")</f>
        <v>#REF!</v>
      </c>
      <c r="P6396" t="e">
        <f t="shared" si="797"/>
        <v>#REF!</v>
      </c>
      <c r="Q6396" s="2" t="e">
        <f t="shared" ca="1" si="798"/>
        <v>#REF!</v>
      </c>
      <c r="R6396" t="e">
        <f>IF(NOT(#REF!="Indskrevet"),"",IF(E6396="",FALSE,AND(NOT(#REF!),VALUE(RIGHT(CONCATENATE(YEAR(E6396)),2))=15)))</f>
        <v>#REF!</v>
      </c>
      <c r="S6396" t="e">
        <f t="shared" si="795"/>
        <v>#REF!</v>
      </c>
      <c r="T6396" t="e">
        <f t="shared" si="796"/>
        <v>#REF!</v>
      </c>
      <c r="U6396" s="2" t="e">
        <f t="shared" si="799"/>
        <v>#REF!</v>
      </c>
      <c r="V6396" s="2"/>
    </row>
    <row r="6397" spans="1:22" x14ac:dyDescent="0.25">
      <c r="A6397" t="s">
        <v>3713</v>
      </c>
      <c r="B6397" t="s">
        <v>3714</v>
      </c>
      <c r="C6397">
        <v>49.999999999999197</v>
      </c>
      <c r="D6397" t="s">
        <v>5318</v>
      </c>
      <c r="E6397" s="1">
        <v>42244</v>
      </c>
      <c r="F6397" t="s">
        <v>5359</v>
      </c>
      <c r="G6397">
        <v>2</v>
      </c>
      <c r="H6397" t="s">
        <v>5287</v>
      </c>
      <c r="I6397" t="s">
        <v>5334</v>
      </c>
      <c r="J6397" t="s">
        <v>5293</v>
      </c>
      <c r="K6397" t="b">
        <f>LOOKUP(A6397,'[1]UDDATA-1'!B:B,'[1]UDDATA-1'!A:A)&lt;&gt;LOOKUP(A6397,'[1]UDDATA-2'!B:B,'[1]UDDATA-2'!A:A)</f>
        <v>0</v>
      </c>
      <c r="L6397" t="str">
        <f t="shared" si="792"/>
        <v/>
      </c>
      <c r="M6397" t="str">
        <f t="shared" si="793"/>
        <v/>
      </c>
      <c r="N6397" t="str">
        <f t="shared" si="794"/>
        <v/>
      </c>
      <c r="O6397" t="e">
        <f>IF(AND(A6397&lt;&gt;A6396,#REF!&lt;&gt;""),#REF!,"")</f>
        <v>#REF!</v>
      </c>
      <c r="P6397" t="e">
        <f t="shared" si="797"/>
        <v>#REF!</v>
      </c>
      <c r="Q6397" s="2" t="e">
        <f t="shared" ca="1" si="798"/>
        <v>#REF!</v>
      </c>
      <c r="R6397" t="e">
        <f>IF(NOT(#REF!="Indskrevet"),"",IF(E6397="",FALSE,AND(NOT(#REF!),VALUE(RIGHT(CONCATENATE(YEAR(E6397)),2))=15)))</f>
        <v>#REF!</v>
      </c>
      <c r="S6397" t="e">
        <f t="shared" si="795"/>
        <v>#REF!</v>
      </c>
      <c r="T6397" t="e">
        <f t="shared" si="796"/>
        <v>#REF!</v>
      </c>
      <c r="U6397" s="2" t="e">
        <f t="shared" si="799"/>
        <v>#REF!</v>
      </c>
      <c r="V6397" s="2"/>
    </row>
    <row r="6398" spans="1:22" x14ac:dyDescent="0.25">
      <c r="A6398" t="s">
        <v>3715</v>
      </c>
      <c r="B6398" t="s">
        <v>3716</v>
      </c>
      <c r="C6398">
        <v>59.999999999998799</v>
      </c>
      <c r="D6398" t="s">
        <v>5285</v>
      </c>
      <c r="E6398" s="1">
        <v>42032</v>
      </c>
      <c r="F6398" t="s">
        <v>5357</v>
      </c>
      <c r="G6398">
        <v>1</v>
      </c>
      <c r="H6398" t="s">
        <v>5287</v>
      </c>
      <c r="I6398" t="s">
        <v>5324</v>
      </c>
      <c r="J6398" t="s">
        <v>5289</v>
      </c>
      <c r="K6398" t="b">
        <f>LOOKUP(A6398,'[1]UDDATA-1'!B:B,'[1]UDDATA-1'!A:A)&lt;&gt;LOOKUP(A6398,'[1]UDDATA-2'!B:B,'[1]UDDATA-2'!A:A)</f>
        <v>0</v>
      </c>
      <c r="L6398" t="str">
        <f t="shared" si="792"/>
        <v>Lineær algebra</v>
      </c>
      <c r="M6398">
        <f t="shared" si="793"/>
        <v>2</v>
      </c>
      <c r="N6398" t="str">
        <f t="shared" si="794"/>
        <v/>
      </c>
      <c r="O6398" t="e">
        <f>IF(AND(A6398&lt;&gt;A6397,#REF!&lt;&gt;""),#REF!,"")</f>
        <v>#REF!</v>
      </c>
      <c r="P6398" t="e">
        <f t="shared" si="797"/>
        <v>#REF!</v>
      </c>
      <c r="Q6398" s="2" t="e">
        <f t="shared" ca="1" si="798"/>
        <v>#REF!</v>
      </c>
      <c r="R6398" t="e">
        <f>IF(NOT(#REF!="Indskrevet"),"",IF(E6398="",FALSE,AND(NOT(#REF!),VALUE(RIGHT(CONCATENATE(YEAR(E6398)),2))=15)))</f>
        <v>#REF!</v>
      </c>
      <c r="S6398" t="e">
        <f t="shared" si="795"/>
        <v>#REF!</v>
      </c>
      <c r="T6398" t="e">
        <f t="shared" si="796"/>
        <v>#REF!</v>
      </c>
      <c r="U6398" s="2" t="e">
        <f t="shared" si="799"/>
        <v>#REF!</v>
      </c>
      <c r="V6398" s="2"/>
    </row>
    <row r="6399" spans="1:22" x14ac:dyDescent="0.25">
      <c r="A6399" t="s">
        <v>3715</v>
      </c>
      <c r="B6399" t="s">
        <v>3716</v>
      </c>
      <c r="C6399">
        <v>59.999999999998799</v>
      </c>
      <c r="D6399" t="s">
        <v>5317</v>
      </c>
      <c r="E6399" s="1">
        <v>42187</v>
      </c>
      <c r="F6399" t="s">
        <v>5358</v>
      </c>
      <c r="G6399">
        <v>1</v>
      </c>
      <c r="H6399" t="s">
        <v>5287</v>
      </c>
      <c r="I6399" t="s">
        <v>5330</v>
      </c>
      <c r="J6399" t="s">
        <v>5293</v>
      </c>
      <c r="K6399" t="b">
        <f>LOOKUP(A6399,'[1]UDDATA-1'!B:B,'[1]UDDATA-1'!A:A)&lt;&gt;LOOKUP(A6399,'[1]UDDATA-2'!B:B,'[1]UDDATA-2'!A:A)</f>
        <v>0</v>
      </c>
      <c r="L6399" t="str">
        <f t="shared" si="792"/>
        <v>Diskret matematik</v>
      </c>
      <c r="M6399">
        <f t="shared" si="793"/>
        <v>4</v>
      </c>
      <c r="N6399" t="str">
        <f t="shared" si="794"/>
        <v/>
      </c>
      <c r="O6399" t="e">
        <f>IF(AND(A6399&lt;&gt;A6398,#REF!&lt;&gt;""),#REF!,"")</f>
        <v>#REF!</v>
      </c>
      <c r="P6399" t="e">
        <f t="shared" si="797"/>
        <v>#REF!</v>
      </c>
      <c r="Q6399" s="2" t="e">
        <f t="shared" ca="1" si="798"/>
        <v>#REF!</v>
      </c>
      <c r="R6399" t="e">
        <f>IF(NOT(#REF!="Indskrevet"),"",IF(E6399="",FALSE,AND(NOT(#REF!),VALUE(RIGHT(CONCATENATE(YEAR(E6399)),2))=15)))</f>
        <v>#REF!</v>
      </c>
      <c r="S6399" t="e">
        <f t="shared" si="795"/>
        <v>#REF!</v>
      </c>
      <c r="T6399" t="e">
        <f t="shared" si="796"/>
        <v>#REF!</v>
      </c>
      <c r="U6399" s="2" t="e">
        <f t="shared" si="799"/>
        <v>#REF!</v>
      </c>
      <c r="V6399" s="2"/>
    </row>
    <row r="6400" spans="1:22" x14ac:dyDescent="0.25">
      <c r="A6400" t="s">
        <v>3715</v>
      </c>
      <c r="B6400" t="s">
        <v>3716</v>
      </c>
      <c r="C6400">
        <v>59.999999999998799</v>
      </c>
      <c r="D6400" t="s">
        <v>5317</v>
      </c>
      <c r="E6400" s="1">
        <v>42177</v>
      </c>
      <c r="F6400" t="s">
        <v>5359</v>
      </c>
      <c r="G6400">
        <v>1</v>
      </c>
      <c r="H6400" t="s">
        <v>5287</v>
      </c>
      <c r="I6400" t="s">
        <v>5334</v>
      </c>
      <c r="J6400" t="s">
        <v>5293</v>
      </c>
      <c r="K6400" t="b">
        <f>LOOKUP(A6400,'[1]UDDATA-1'!B:B,'[1]UDDATA-1'!A:A)&lt;&gt;LOOKUP(A6400,'[1]UDDATA-2'!B:B,'[1]UDDATA-2'!A:A)</f>
        <v>0</v>
      </c>
      <c r="L6400" t="str">
        <f t="shared" si="792"/>
        <v>Objektorienteret programmering</v>
      </c>
      <c r="M6400">
        <f t="shared" si="793"/>
        <v>4</v>
      </c>
      <c r="N6400" t="str">
        <f t="shared" si="794"/>
        <v/>
      </c>
      <c r="O6400" t="e">
        <f>IF(AND(A6400&lt;&gt;A6399,#REF!&lt;&gt;""),#REF!,"")</f>
        <v>#REF!</v>
      </c>
      <c r="P6400" t="e">
        <f t="shared" si="797"/>
        <v>#REF!</v>
      </c>
      <c r="Q6400" s="2" t="e">
        <f t="shared" ca="1" si="798"/>
        <v>#REF!</v>
      </c>
      <c r="R6400" t="e">
        <f>IF(NOT(#REF!="Indskrevet"),"",IF(E6400="",FALSE,AND(NOT(#REF!),VALUE(RIGHT(CONCATENATE(YEAR(E6400)),2))=15)))</f>
        <v>#REF!</v>
      </c>
      <c r="S6400" t="e">
        <f t="shared" si="795"/>
        <v>#REF!</v>
      </c>
      <c r="T6400" t="e">
        <f t="shared" si="796"/>
        <v>#REF!</v>
      </c>
      <c r="U6400" s="2" t="e">
        <f t="shared" si="799"/>
        <v>#REF!</v>
      </c>
      <c r="V6400" s="2"/>
    </row>
    <row r="6401" spans="1:22" x14ac:dyDescent="0.25">
      <c r="A6401" t="s">
        <v>3717</v>
      </c>
      <c r="B6401" t="s">
        <v>3718</v>
      </c>
      <c r="C6401">
        <v>0</v>
      </c>
      <c r="D6401" t="s">
        <v>5318</v>
      </c>
      <c r="E6401" s="1">
        <v>42032</v>
      </c>
      <c r="F6401" t="s">
        <v>5357</v>
      </c>
      <c r="G6401">
        <v>1</v>
      </c>
      <c r="H6401" t="s">
        <v>5307</v>
      </c>
      <c r="I6401" t="s">
        <v>5324</v>
      </c>
      <c r="J6401" t="s">
        <v>5289</v>
      </c>
      <c r="K6401" t="b">
        <f>LOOKUP(A6401,'[1]UDDATA-1'!B:B,'[1]UDDATA-1'!A:A)&lt;&gt;LOOKUP(A6401,'[1]UDDATA-2'!B:B,'[1]UDDATA-2'!A:A)</f>
        <v>0</v>
      </c>
      <c r="L6401" t="str">
        <f t="shared" si="792"/>
        <v>Lineær algebra</v>
      </c>
      <c r="M6401" t="str">
        <f t="shared" si="793"/>
        <v/>
      </c>
      <c r="N6401" t="str">
        <f t="shared" si="794"/>
        <v>U</v>
      </c>
      <c r="O6401" t="e">
        <f>IF(AND(A6401&lt;&gt;A6400,#REF!&lt;&gt;""),#REF!,"")</f>
        <v>#REF!</v>
      </c>
      <c r="P6401" t="e">
        <f t="shared" si="797"/>
        <v>#REF!</v>
      </c>
      <c r="Q6401" s="2" t="e">
        <f t="shared" ca="1" si="798"/>
        <v>#REF!</v>
      </c>
      <c r="R6401" t="e">
        <f>IF(NOT(#REF!="Indskrevet"),"",IF(E6401="",FALSE,AND(NOT(#REF!),VALUE(RIGHT(CONCATENATE(YEAR(E6401)),2))=15)))</f>
        <v>#REF!</v>
      </c>
      <c r="S6401" t="e">
        <f t="shared" si="795"/>
        <v>#REF!</v>
      </c>
      <c r="T6401" t="e">
        <f t="shared" si="796"/>
        <v>#REF!</v>
      </c>
      <c r="U6401" s="2" t="e">
        <f t="shared" si="799"/>
        <v>#REF!</v>
      </c>
      <c r="V6401" s="2"/>
    </row>
    <row r="6402" spans="1:22" x14ac:dyDescent="0.25">
      <c r="A6402" t="s">
        <v>3717</v>
      </c>
      <c r="B6402" t="s">
        <v>3718</v>
      </c>
      <c r="C6402">
        <v>0</v>
      </c>
      <c r="D6402" t="s">
        <v>5318</v>
      </c>
      <c r="E6402" s="1">
        <v>42058</v>
      </c>
      <c r="F6402" t="s">
        <v>5357</v>
      </c>
      <c r="G6402">
        <v>2</v>
      </c>
      <c r="H6402" t="s">
        <v>5287</v>
      </c>
      <c r="I6402" t="s">
        <v>5324</v>
      </c>
      <c r="J6402" t="s">
        <v>5289</v>
      </c>
      <c r="K6402" t="b">
        <f>LOOKUP(A6402,'[1]UDDATA-1'!B:B,'[1]UDDATA-1'!A:A)&lt;&gt;LOOKUP(A6402,'[1]UDDATA-2'!B:B,'[1]UDDATA-2'!A:A)</f>
        <v>0</v>
      </c>
      <c r="L6402" t="str">
        <f t="shared" ref="L6402:L6465" si="800">IF(AND(I6402&lt;&gt;"",I6402&lt;&gt;I6401),I6402,"")</f>
        <v/>
      </c>
      <c r="M6402" t="str">
        <f t="shared" ref="M6402:M6465" si="801">IF(AND(L6402&lt;&gt;"",ISNUMBER(VALUE(D6402))),VALUE(D6402),"")</f>
        <v/>
      </c>
      <c r="N6402" t="str">
        <f t="shared" ref="N6402:N6465" si="802">IF(L6402="","",IF(M6402="",D6402,""))</f>
        <v/>
      </c>
      <c r="O6402" t="e">
        <f>IF(AND(A6402&lt;&gt;A6401,#REF!&lt;&gt;""),#REF!,"")</f>
        <v>#REF!</v>
      </c>
      <c r="P6402" t="e">
        <f t="shared" si="797"/>
        <v>#REF!</v>
      </c>
      <c r="Q6402" s="2" t="e">
        <f t="shared" ca="1" si="798"/>
        <v>#REF!</v>
      </c>
      <c r="R6402" t="e">
        <f>IF(NOT(#REF!="Indskrevet"),"",IF(E6402="",FALSE,AND(NOT(#REF!),VALUE(RIGHT(CONCATENATE(YEAR(E6402)),2))=15)))</f>
        <v>#REF!</v>
      </c>
      <c r="S6402" t="e">
        <f t="shared" ref="S6402:S6465" si="803">IF(R6402="","",IF(A6402=A6401,S6401,NOT(OR(R6402,AND(A6403=A6402,R6403),AND(A6404=A6402,R6404),AND(A6405=A6402,R6405),AND(A6406=A6402,R6406),AND(A6407=A6402,R6407),AND(A6408=A6402,R6408),AND(A6409=A6402,R6409),AND(A6410=A6402,R6410),AND(A6411=A6402,R6411),AND(A6412=A6402,R6412)))))</f>
        <v>#REF!</v>
      </c>
      <c r="T6402" t="e">
        <f t="shared" ref="T6402:T6465" si="804">IF(U6402="","",O6402)</f>
        <v>#REF!</v>
      </c>
      <c r="U6402" s="2" t="e">
        <f t="shared" si="799"/>
        <v>#REF!</v>
      </c>
      <c r="V6402" s="2"/>
    </row>
    <row r="6403" spans="1:22" x14ac:dyDescent="0.25">
      <c r="A6403" t="s">
        <v>3717</v>
      </c>
      <c r="B6403" t="s">
        <v>3718</v>
      </c>
      <c r="C6403">
        <v>0</v>
      </c>
      <c r="D6403" t="s">
        <v>5318</v>
      </c>
      <c r="E6403" s="1">
        <v>42187</v>
      </c>
      <c r="F6403" t="s">
        <v>5358</v>
      </c>
      <c r="G6403">
        <v>1</v>
      </c>
      <c r="H6403" t="s">
        <v>5307</v>
      </c>
      <c r="I6403" t="s">
        <v>5330</v>
      </c>
      <c r="J6403" t="s">
        <v>5293</v>
      </c>
      <c r="K6403" t="b">
        <f>LOOKUP(A6403,'[1]UDDATA-1'!B:B,'[1]UDDATA-1'!A:A)&lt;&gt;LOOKUP(A6403,'[1]UDDATA-2'!B:B,'[1]UDDATA-2'!A:A)</f>
        <v>0</v>
      </c>
      <c r="L6403" t="str">
        <f t="shared" si="800"/>
        <v>Diskret matematik</v>
      </c>
      <c r="M6403" t="str">
        <f t="shared" si="801"/>
        <v/>
      </c>
      <c r="N6403" t="str">
        <f t="shared" si="802"/>
        <v>U</v>
      </c>
      <c r="O6403" t="e">
        <f>IF(AND(A6403&lt;&gt;A6402,#REF!&lt;&gt;""),#REF!,"")</f>
        <v>#REF!</v>
      </c>
      <c r="P6403" t="e">
        <f t="shared" ref="P6403:P6466" si="805">IF(O6403="","",IF(M6403="",0,IF(O6404&lt;&gt;"",1,IF(AND(O6404="",O6405&lt;&gt;""),2,IF(AND(O6404="",O6405="",O6406&lt;&gt;""),3,IF(AND(O6404="",O6405="",O6406="",O6407&lt;&gt;""),4,IF(AND(O6404="",O6405="",O6406="",O6407="",O6408&lt;&gt;""),5,IF(AND(O6404="",O6405="",O6406="",O6407="",O6408="",O6409&lt;&gt;""),6,IF(AND(O6404="",O6405="",O6406="",O6407="",O6408="",O6409="",O6410&lt;&gt;""),7,IF(AND(O6404="",O6405="",O6406="",O6407="",O6408="",O6409="",O6410="",O6411&lt;&gt;""),8,IF(AND(O6404="",O6405="",O6406="",O6407="",O6408="",O6409="",O6410="",O6411="",O6412&lt;&gt;""),9,IF(AND(O6404="",O6405="",O6406="",O6407="",O6408="",O6409="",O6410="",O6411="",O6412="",O6413&lt;&gt;""),10,IF(AND(O6404="",O6405="",O6406="",O6407="",O6408="",O6409="",O6410="",O6411="",O6412="",O6413="",O6414&lt;&gt;""),11,IF(AND(O6404="",O6405="",O6406="",O6407="",O6408="",O6409="",O6410="",O6411="",O6412="",O6413="",O6414="",O6415&lt;&gt;""),12,IF(AND(O6404="",O6405="",O6406="",O6407="",O6408="",O6409="",O6410="",O6411="",O6412="",O6413="",O6414="",O6415="",O6416&lt;&gt;""),13,IF(AND(O6404="",O6405="",O6406="",O6407="",O6408="",O6409="",O6410="",O6411="",O6412="",O6413="",O6414="",O6415="",O6416="",O6417&lt;&gt;""),14,IF(AND(O6404="",O6405="",O6406="",O6407="",O6408="",O6409="",O6410="",O6411="",O6412="",O6413="",O6414="",O6415="",O6416="",O6417="",O6418&lt;&gt;""),15)))))))))))))))))</f>
        <v>#REF!</v>
      </c>
      <c r="Q6403" s="2" t="e">
        <f t="shared" ref="Q6403:Q6466" ca="1" si="806">IF(OR(P6403="",P6403=0),"",AVERAGE(INDIRECT(CONCATENATE("AU",ROW(),":AU",ROW()+P6403))))</f>
        <v>#REF!</v>
      </c>
      <c r="R6403" t="e">
        <f>IF(NOT(#REF!="Indskrevet"),"",IF(E6403="",FALSE,AND(NOT(#REF!),VALUE(RIGHT(CONCATENATE(YEAR(E6403)),2))=15)))</f>
        <v>#REF!</v>
      </c>
      <c r="S6403" t="e">
        <f t="shared" si="803"/>
        <v>#REF!</v>
      </c>
      <c r="T6403" t="e">
        <f t="shared" si="804"/>
        <v>#REF!</v>
      </c>
      <c r="U6403" s="2" t="e">
        <f t="shared" si="799"/>
        <v>#REF!</v>
      </c>
      <c r="V6403" s="2"/>
    </row>
    <row r="6404" spans="1:22" x14ac:dyDescent="0.25">
      <c r="A6404" t="s">
        <v>3717</v>
      </c>
      <c r="B6404" t="s">
        <v>3718</v>
      </c>
      <c r="C6404">
        <v>0</v>
      </c>
      <c r="D6404" t="s">
        <v>5318</v>
      </c>
      <c r="E6404" s="1">
        <v>42257</v>
      </c>
      <c r="F6404" t="s">
        <v>5358</v>
      </c>
      <c r="G6404">
        <v>2</v>
      </c>
      <c r="H6404" t="s">
        <v>5287</v>
      </c>
      <c r="I6404" t="s">
        <v>5330</v>
      </c>
      <c r="J6404" t="s">
        <v>5299</v>
      </c>
      <c r="K6404" t="b">
        <f>LOOKUP(A6404,'[1]UDDATA-1'!B:B,'[1]UDDATA-1'!A:A)&lt;&gt;LOOKUP(A6404,'[1]UDDATA-2'!B:B,'[1]UDDATA-2'!A:A)</f>
        <v>0</v>
      </c>
      <c r="L6404" t="str">
        <f t="shared" si="800"/>
        <v/>
      </c>
      <c r="M6404" t="str">
        <f t="shared" si="801"/>
        <v/>
      </c>
      <c r="N6404" t="str">
        <f t="shared" si="802"/>
        <v/>
      </c>
      <c r="O6404" t="e">
        <f>IF(AND(A6404&lt;&gt;A6403,#REF!&lt;&gt;""),#REF!,"")</f>
        <v>#REF!</v>
      </c>
      <c r="P6404" t="e">
        <f t="shared" si="805"/>
        <v>#REF!</v>
      </c>
      <c r="Q6404" s="2" t="e">
        <f t="shared" ca="1" si="806"/>
        <v>#REF!</v>
      </c>
      <c r="R6404" t="e">
        <f>IF(NOT(#REF!="Indskrevet"),"",IF(E6404="",FALSE,AND(NOT(#REF!),VALUE(RIGHT(CONCATENATE(YEAR(E6404)),2))=15)))</f>
        <v>#REF!</v>
      </c>
      <c r="S6404" t="e">
        <f t="shared" si="803"/>
        <v>#REF!</v>
      </c>
      <c r="T6404" t="e">
        <f t="shared" si="804"/>
        <v>#REF!</v>
      </c>
      <c r="U6404" s="2" t="e">
        <f t="shared" ref="U6404:U6467" si="807">IF(OR(P6404="",P6404&lt;3),"",Q6404)</f>
        <v>#REF!</v>
      </c>
      <c r="V6404" s="2"/>
    </row>
    <row r="6405" spans="1:22" x14ac:dyDescent="0.25">
      <c r="A6405" t="s">
        <v>3717</v>
      </c>
      <c r="B6405" t="s">
        <v>3718</v>
      </c>
      <c r="C6405">
        <v>0</v>
      </c>
      <c r="D6405" t="s">
        <v>5318</v>
      </c>
      <c r="E6405" s="1">
        <v>42158</v>
      </c>
      <c r="F6405" t="s">
        <v>5359</v>
      </c>
      <c r="G6405">
        <v>1</v>
      </c>
      <c r="H6405" t="s">
        <v>5307</v>
      </c>
      <c r="I6405" t="s">
        <v>5334</v>
      </c>
      <c r="J6405" t="s">
        <v>5293</v>
      </c>
      <c r="K6405" t="b">
        <f>LOOKUP(A6405,'[1]UDDATA-1'!B:B,'[1]UDDATA-1'!A:A)&lt;&gt;LOOKUP(A6405,'[1]UDDATA-2'!B:B,'[1]UDDATA-2'!A:A)</f>
        <v>0</v>
      </c>
      <c r="L6405" t="str">
        <f t="shared" si="800"/>
        <v>Objektorienteret programmering</v>
      </c>
      <c r="M6405" t="str">
        <f t="shared" si="801"/>
        <v/>
      </c>
      <c r="N6405" t="str">
        <f t="shared" si="802"/>
        <v>U</v>
      </c>
      <c r="O6405" t="e">
        <f>IF(AND(A6405&lt;&gt;A6404,#REF!&lt;&gt;""),#REF!,"")</f>
        <v>#REF!</v>
      </c>
      <c r="P6405" t="e">
        <f t="shared" si="805"/>
        <v>#REF!</v>
      </c>
      <c r="Q6405" s="2" t="e">
        <f t="shared" ca="1" si="806"/>
        <v>#REF!</v>
      </c>
      <c r="R6405" t="e">
        <f>IF(NOT(#REF!="Indskrevet"),"",IF(E6405="",FALSE,AND(NOT(#REF!),VALUE(RIGHT(CONCATENATE(YEAR(E6405)),2))=15)))</f>
        <v>#REF!</v>
      </c>
      <c r="S6405" t="e">
        <f t="shared" si="803"/>
        <v>#REF!</v>
      </c>
      <c r="T6405" t="e">
        <f t="shared" si="804"/>
        <v>#REF!</v>
      </c>
      <c r="U6405" s="2" t="e">
        <f t="shared" si="807"/>
        <v>#REF!</v>
      </c>
      <c r="V6405" s="2"/>
    </row>
    <row r="6406" spans="1:22" x14ac:dyDescent="0.25">
      <c r="A6406" t="s">
        <v>3717</v>
      </c>
      <c r="B6406" t="s">
        <v>3718</v>
      </c>
      <c r="C6406">
        <v>0</v>
      </c>
      <c r="D6406" t="s">
        <v>5318</v>
      </c>
      <c r="E6406" s="1">
        <v>42244</v>
      </c>
      <c r="F6406" t="s">
        <v>5359</v>
      </c>
      <c r="G6406">
        <v>2</v>
      </c>
      <c r="H6406" t="s">
        <v>5287</v>
      </c>
      <c r="I6406" t="s">
        <v>5334</v>
      </c>
      <c r="J6406" t="s">
        <v>5293</v>
      </c>
      <c r="K6406" t="b">
        <f>LOOKUP(A6406,'[1]UDDATA-1'!B:B,'[1]UDDATA-1'!A:A)&lt;&gt;LOOKUP(A6406,'[1]UDDATA-2'!B:B,'[1]UDDATA-2'!A:A)</f>
        <v>0</v>
      </c>
      <c r="L6406" t="str">
        <f t="shared" si="800"/>
        <v/>
      </c>
      <c r="M6406" t="str">
        <f t="shared" si="801"/>
        <v/>
      </c>
      <c r="N6406" t="str">
        <f t="shared" si="802"/>
        <v/>
      </c>
      <c r="O6406" t="e">
        <f>IF(AND(A6406&lt;&gt;A6405,#REF!&lt;&gt;""),#REF!,"")</f>
        <v>#REF!</v>
      </c>
      <c r="P6406" t="e">
        <f t="shared" si="805"/>
        <v>#REF!</v>
      </c>
      <c r="Q6406" s="2" t="e">
        <f t="shared" ca="1" si="806"/>
        <v>#REF!</v>
      </c>
      <c r="R6406" t="e">
        <f>IF(NOT(#REF!="Indskrevet"),"",IF(E6406="",FALSE,AND(NOT(#REF!),VALUE(RIGHT(CONCATENATE(YEAR(E6406)),2))=15)))</f>
        <v>#REF!</v>
      </c>
      <c r="S6406" t="e">
        <f t="shared" si="803"/>
        <v>#REF!</v>
      </c>
      <c r="T6406" t="e">
        <f t="shared" si="804"/>
        <v>#REF!</v>
      </c>
      <c r="U6406" s="2" t="e">
        <f t="shared" si="807"/>
        <v>#REF!</v>
      </c>
      <c r="V6406" s="2"/>
    </row>
    <row r="6407" spans="1:22" x14ac:dyDescent="0.25">
      <c r="A6407" t="s">
        <v>3719</v>
      </c>
      <c r="B6407" t="s">
        <v>3720</v>
      </c>
      <c r="C6407">
        <v>179.99999999999599</v>
      </c>
      <c r="D6407" t="s">
        <v>5290</v>
      </c>
      <c r="E6407" s="1">
        <v>41312</v>
      </c>
      <c r="F6407" t="s">
        <v>5286</v>
      </c>
      <c r="G6407">
        <v>1</v>
      </c>
      <c r="H6407" t="s">
        <v>5287</v>
      </c>
      <c r="I6407" t="s">
        <v>5288</v>
      </c>
      <c r="J6407" t="s">
        <v>5289</v>
      </c>
      <c r="K6407" t="b">
        <f>LOOKUP(A6407,'[1]UDDATA-1'!B:B,'[1]UDDATA-1'!A:A)&lt;&gt;LOOKUP(A6407,'[1]UDDATA-2'!B:B,'[1]UDDATA-2'!A:A)</f>
        <v>0</v>
      </c>
      <c r="L6407" t="str">
        <f t="shared" si="800"/>
        <v>Grundlæggende programmering</v>
      </c>
      <c r="M6407">
        <f t="shared" si="801"/>
        <v>10</v>
      </c>
      <c r="N6407" t="str">
        <f t="shared" si="802"/>
        <v/>
      </c>
      <c r="O6407" t="e">
        <f>IF(AND(A6407&lt;&gt;A6406,#REF!&lt;&gt;""),#REF!,"")</f>
        <v>#REF!</v>
      </c>
      <c r="P6407" t="e">
        <f t="shared" si="805"/>
        <v>#REF!</v>
      </c>
      <c r="Q6407" s="2" t="e">
        <f t="shared" ca="1" si="806"/>
        <v>#REF!</v>
      </c>
      <c r="R6407" t="e">
        <f>IF(NOT(#REF!="Indskrevet"),"",IF(E6407="",FALSE,AND(NOT(#REF!),VALUE(RIGHT(CONCATENATE(YEAR(E6407)),2))=15)))</f>
        <v>#REF!</v>
      </c>
      <c r="S6407" t="e">
        <f t="shared" si="803"/>
        <v>#REF!</v>
      </c>
      <c r="T6407" t="e">
        <f t="shared" si="804"/>
        <v>#REF!</v>
      </c>
      <c r="U6407" s="2" t="e">
        <f t="shared" si="807"/>
        <v>#REF!</v>
      </c>
      <c r="V6407" s="2"/>
    </row>
    <row r="6408" spans="1:22" x14ac:dyDescent="0.25">
      <c r="A6408" t="s">
        <v>3719</v>
      </c>
      <c r="B6408" t="s">
        <v>3720</v>
      </c>
      <c r="C6408">
        <v>179.99999999999599</v>
      </c>
      <c r="D6408" t="s">
        <v>5290</v>
      </c>
      <c r="E6408" s="1">
        <v>41462</v>
      </c>
      <c r="F6408" t="s">
        <v>5291</v>
      </c>
      <c r="G6408">
        <v>1</v>
      </c>
      <c r="H6408" t="s">
        <v>5287</v>
      </c>
      <c r="I6408" t="s">
        <v>5292</v>
      </c>
      <c r="J6408" t="s">
        <v>5293</v>
      </c>
      <c r="K6408" t="b">
        <f>LOOKUP(A6408,'[1]UDDATA-1'!B:B,'[1]UDDATA-1'!A:A)&lt;&gt;LOOKUP(A6408,'[1]UDDATA-2'!B:B,'[1]UDDATA-2'!A:A)</f>
        <v>0</v>
      </c>
      <c r="L6408" t="str">
        <f t="shared" si="800"/>
        <v>Matematik til multimedie-applikationer</v>
      </c>
      <c r="M6408">
        <f t="shared" si="801"/>
        <v>10</v>
      </c>
      <c r="N6408" t="str">
        <f t="shared" si="802"/>
        <v/>
      </c>
      <c r="O6408" t="e">
        <f>IF(AND(A6408&lt;&gt;A6407,#REF!&lt;&gt;""),#REF!,"")</f>
        <v>#REF!</v>
      </c>
      <c r="P6408" t="e">
        <f t="shared" si="805"/>
        <v>#REF!</v>
      </c>
      <c r="Q6408" s="2" t="e">
        <f t="shared" ca="1" si="806"/>
        <v>#REF!</v>
      </c>
      <c r="R6408" t="e">
        <f>IF(NOT(#REF!="Indskrevet"),"",IF(E6408="",FALSE,AND(NOT(#REF!),VALUE(RIGHT(CONCATENATE(YEAR(E6408)),2))=15)))</f>
        <v>#REF!</v>
      </c>
      <c r="S6408" t="e">
        <f t="shared" si="803"/>
        <v>#REF!</v>
      </c>
      <c r="T6408" t="e">
        <f t="shared" si="804"/>
        <v>#REF!</v>
      </c>
      <c r="U6408" s="2" t="e">
        <f t="shared" si="807"/>
        <v>#REF!</v>
      </c>
      <c r="V6408" s="2"/>
    </row>
    <row r="6409" spans="1:22" x14ac:dyDescent="0.25">
      <c r="A6409" t="s">
        <v>3719</v>
      </c>
      <c r="B6409" t="s">
        <v>3720</v>
      </c>
      <c r="C6409">
        <v>179.99999999999599</v>
      </c>
      <c r="D6409" t="s">
        <v>5317</v>
      </c>
      <c r="E6409" s="1">
        <v>41432</v>
      </c>
      <c r="F6409" t="s">
        <v>5294</v>
      </c>
      <c r="G6409">
        <v>1</v>
      </c>
      <c r="H6409" t="s">
        <v>5287</v>
      </c>
      <c r="I6409" t="s">
        <v>5295</v>
      </c>
      <c r="J6409" t="s">
        <v>5293</v>
      </c>
      <c r="K6409" t="b">
        <f>LOOKUP(A6409,'[1]UDDATA-1'!B:B,'[1]UDDATA-1'!A:A)&lt;&gt;LOOKUP(A6409,'[1]UDDATA-2'!B:B,'[1]UDDATA-2'!A:A)</f>
        <v>0</v>
      </c>
      <c r="L6409" t="str">
        <f t="shared" si="800"/>
        <v>Fysisk interface design</v>
      </c>
      <c r="M6409">
        <f t="shared" si="801"/>
        <v>4</v>
      </c>
      <c r="N6409" t="str">
        <f t="shared" si="802"/>
        <v/>
      </c>
      <c r="O6409" t="e">
        <f>IF(AND(A6409&lt;&gt;A6408,#REF!&lt;&gt;""),#REF!,"")</f>
        <v>#REF!</v>
      </c>
      <c r="P6409" t="e">
        <f t="shared" si="805"/>
        <v>#REF!</v>
      </c>
      <c r="Q6409" s="2" t="e">
        <f t="shared" ca="1" si="806"/>
        <v>#REF!</v>
      </c>
      <c r="R6409" t="e">
        <f>IF(NOT(#REF!="Indskrevet"),"",IF(E6409="",FALSE,AND(NOT(#REF!),VALUE(RIGHT(CONCATENATE(YEAR(E6409)),2))=15)))</f>
        <v>#REF!</v>
      </c>
      <c r="S6409" t="e">
        <f t="shared" si="803"/>
        <v>#REF!</v>
      </c>
      <c r="T6409" t="e">
        <f t="shared" si="804"/>
        <v>#REF!</v>
      </c>
      <c r="U6409" s="2" t="e">
        <f t="shared" si="807"/>
        <v>#REF!</v>
      </c>
      <c r="V6409" s="2"/>
    </row>
    <row r="6410" spans="1:22" x14ac:dyDescent="0.25">
      <c r="A6410" t="s">
        <v>3719</v>
      </c>
      <c r="B6410" t="s">
        <v>3720</v>
      </c>
      <c r="C6410">
        <v>179.99999999999599</v>
      </c>
      <c r="D6410" t="s">
        <v>5296</v>
      </c>
      <c r="E6410" s="1">
        <v>41695</v>
      </c>
      <c r="F6410" t="s">
        <v>5297</v>
      </c>
      <c r="G6410">
        <v>1</v>
      </c>
      <c r="H6410" t="s">
        <v>5287</v>
      </c>
      <c r="I6410" t="s">
        <v>5298</v>
      </c>
      <c r="J6410" t="s">
        <v>5299</v>
      </c>
      <c r="K6410" t="b">
        <f>LOOKUP(A6410,'[1]UDDATA-1'!B:B,'[1]UDDATA-1'!A:A)&lt;&gt;LOOKUP(A6410,'[1]UDDATA-2'!B:B,'[1]UDDATA-2'!A:A)</f>
        <v>0</v>
      </c>
      <c r="L6410" t="str">
        <f t="shared" si="800"/>
        <v>Proceduremæssig programmering</v>
      </c>
      <c r="M6410">
        <f t="shared" si="801"/>
        <v>7</v>
      </c>
      <c r="N6410" t="str">
        <f t="shared" si="802"/>
        <v/>
      </c>
      <c r="O6410" t="e">
        <f>IF(AND(A6410&lt;&gt;A6409,#REF!&lt;&gt;""),#REF!,"")</f>
        <v>#REF!</v>
      </c>
      <c r="P6410" t="e">
        <f t="shared" si="805"/>
        <v>#REF!</v>
      </c>
      <c r="Q6410" s="2" t="e">
        <f t="shared" ca="1" si="806"/>
        <v>#REF!</v>
      </c>
      <c r="R6410" t="e">
        <f>IF(NOT(#REF!="Indskrevet"),"",IF(E6410="",FALSE,AND(NOT(#REF!),VALUE(RIGHT(CONCATENATE(YEAR(E6410)),2))=15)))</f>
        <v>#REF!</v>
      </c>
      <c r="S6410" t="e">
        <f t="shared" si="803"/>
        <v>#REF!</v>
      </c>
      <c r="T6410" t="e">
        <f t="shared" si="804"/>
        <v>#REF!</v>
      </c>
      <c r="U6410" s="2" t="e">
        <f t="shared" si="807"/>
        <v>#REF!</v>
      </c>
      <c r="V6410" s="2"/>
    </row>
    <row r="6411" spans="1:22" x14ac:dyDescent="0.25">
      <c r="A6411" t="s">
        <v>3719</v>
      </c>
      <c r="B6411" t="s">
        <v>3720</v>
      </c>
      <c r="C6411">
        <v>179.99999999999599</v>
      </c>
      <c r="D6411" t="s">
        <v>5290</v>
      </c>
      <c r="E6411" s="1">
        <v>41800</v>
      </c>
      <c r="F6411" t="s">
        <v>5301</v>
      </c>
      <c r="G6411">
        <v>1</v>
      </c>
      <c r="H6411" t="s">
        <v>5287</v>
      </c>
      <c r="I6411" t="s">
        <v>5302</v>
      </c>
      <c r="J6411" t="s">
        <v>5303</v>
      </c>
      <c r="K6411" t="b">
        <f>LOOKUP(A6411,'[1]UDDATA-1'!B:B,'[1]UDDATA-1'!A:A)&lt;&gt;LOOKUP(A6411,'[1]UDDATA-2'!B:B,'[1]UDDATA-2'!A:A)</f>
        <v>0</v>
      </c>
      <c r="L6411" t="str">
        <f t="shared" si="800"/>
        <v>Lyd- og musikbehandling</v>
      </c>
      <c r="M6411">
        <f t="shared" si="801"/>
        <v>10</v>
      </c>
      <c r="N6411" t="str">
        <f t="shared" si="802"/>
        <v/>
      </c>
      <c r="O6411" t="e">
        <f>IF(AND(A6411&lt;&gt;A6410,#REF!&lt;&gt;""),#REF!,"")</f>
        <v>#REF!</v>
      </c>
      <c r="P6411" t="e">
        <f t="shared" si="805"/>
        <v>#REF!</v>
      </c>
      <c r="Q6411" s="2" t="e">
        <f t="shared" ca="1" si="806"/>
        <v>#REF!</v>
      </c>
      <c r="R6411" t="e">
        <f>IF(NOT(#REF!="Indskrevet"),"",IF(E6411="",FALSE,AND(NOT(#REF!),VALUE(RIGHT(CONCATENATE(YEAR(E6411)),2))=15)))</f>
        <v>#REF!</v>
      </c>
      <c r="S6411" t="e">
        <f t="shared" si="803"/>
        <v>#REF!</v>
      </c>
      <c r="T6411" t="e">
        <f t="shared" si="804"/>
        <v>#REF!</v>
      </c>
      <c r="U6411" s="2" t="e">
        <f t="shared" si="807"/>
        <v>#REF!</v>
      </c>
      <c r="V6411" s="2"/>
    </row>
    <row r="6412" spans="1:22" x14ac:dyDescent="0.25">
      <c r="A6412" t="s">
        <v>3719</v>
      </c>
      <c r="B6412" t="s">
        <v>3720</v>
      </c>
      <c r="C6412">
        <v>179.99999999999599</v>
      </c>
      <c r="D6412" t="s">
        <v>5327</v>
      </c>
      <c r="E6412" s="1">
        <v>41823</v>
      </c>
      <c r="F6412" t="s">
        <v>5304</v>
      </c>
      <c r="G6412">
        <v>1</v>
      </c>
      <c r="H6412" t="s">
        <v>5307</v>
      </c>
      <c r="I6412" t="s">
        <v>5305</v>
      </c>
      <c r="J6412" t="s">
        <v>5303</v>
      </c>
      <c r="K6412" t="b">
        <f>LOOKUP(A6412,'[1]UDDATA-1'!B:B,'[1]UDDATA-1'!A:A)&lt;&gt;LOOKUP(A6412,'[1]UDDATA-2'!B:B,'[1]UDDATA-2'!A:A)</f>
        <v>0</v>
      </c>
      <c r="L6412" t="str">
        <f t="shared" si="800"/>
        <v>Objektorienteret Software Engineering</v>
      </c>
      <c r="M6412">
        <f t="shared" si="801"/>
        <v>-3</v>
      </c>
      <c r="N6412" t="str">
        <f t="shared" si="802"/>
        <v/>
      </c>
      <c r="O6412" t="e">
        <f>IF(AND(A6412&lt;&gt;A6411,#REF!&lt;&gt;""),#REF!,"")</f>
        <v>#REF!</v>
      </c>
      <c r="P6412" t="e">
        <f t="shared" si="805"/>
        <v>#REF!</v>
      </c>
      <c r="Q6412" s="2" t="e">
        <f t="shared" ca="1" si="806"/>
        <v>#REF!</v>
      </c>
      <c r="R6412" t="e">
        <f>IF(NOT(#REF!="Indskrevet"),"",IF(E6412="",FALSE,AND(NOT(#REF!),VALUE(RIGHT(CONCATENATE(YEAR(E6412)),2))=15)))</f>
        <v>#REF!</v>
      </c>
      <c r="S6412" t="e">
        <f t="shared" si="803"/>
        <v>#REF!</v>
      </c>
      <c r="T6412" t="e">
        <f t="shared" si="804"/>
        <v>#REF!</v>
      </c>
      <c r="U6412" s="2" t="e">
        <f t="shared" si="807"/>
        <v>#REF!</v>
      </c>
      <c r="V6412" s="2"/>
    </row>
    <row r="6413" spans="1:22" x14ac:dyDescent="0.25">
      <c r="A6413" t="s">
        <v>3719</v>
      </c>
      <c r="B6413" t="s">
        <v>3720</v>
      </c>
      <c r="C6413">
        <v>179.99999999999599</v>
      </c>
      <c r="D6413" t="s">
        <v>5290</v>
      </c>
      <c r="E6413" s="1">
        <v>41891</v>
      </c>
      <c r="F6413" t="s">
        <v>5304</v>
      </c>
      <c r="G6413">
        <v>2</v>
      </c>
      <c r="H6413" t="s">
        <v>5287</v>
      </c>
      <c r="I6413" t="s">
        <v>5305</v>
      </c>
      <c r="J6413" t="s">
        <v>5315</v>
      </c>
      <c r="K6413" t="b">
        <f>LOOKUP(A6413,'[1]UDDATA-1'!B:B,'[1]UDDATA-1'!A:A)&lt;&gt;LOOKUP(A6413,'[1]UDDATA-2'!B:B,'[1]UDDATA-2'!A:A)</f>
        <v>0</v>
      </c>
      <c r="L6413" t="str">
        <f t="shared" si="800"/>
        <v/>
      </c>
      <c r="M6413" t="str">
        <f t="shared" si="801"/>
        <v/>
      </c>
      <c r="N6413" t="str">
        <f t="shared" si="802"/>
        <v/>
      </c>
      <c r="O6413" t="e">
        <f>IF(AND(A6413&lt;&gt;A6412,#REF!&lt;&gt;""),#REF!,"")</f>
        <v>#REF!</v>
      </c>
      <c r="P6413" t="e">
        <f t="shared" si="805"/>
        <v>#REF!</v>
      </c>
      <c r="Q6413" s="2" t="e">
        <f t="shared" ca="1" si="806"/>
        <v>#REF!</v>
      </c>
      <c r="R6413" t="e">
        <f>IF(NOT(#REF!="Indskrevet"),"",IF(E6413="",FALSE,AND(NOT(#REF!),VALUE(RIGHT(CONCATENATE(YEAR(E6413)),2))=15)))</f>
        <v>#REF!</v>
      </c>
      <c r="S6413" t="e">
        <f t="shared" si="803"/>
        <v>#REF!</v>
      </c>
      <c r="T6413" t="e">
        <f t="shared" si="804"/>
        <v>#REF!</v>
      </c>
      <c r="U6413" s="2" t="e">
        <f t="shared" si="807"/>
        <v>#REF!</v>
      </c>
      <c r="V6413" s="2"/>
    </row>
    <row r="6414" spans="1:22" x14ac:dyDescent="0.25">
      <c r="A6414" t="s">
        <v>3721</v>
      </c>
      <c r="B6414" t="s">
        <v>3722</v>
      </c>
      <c r="C6414">
        <v>44.999999999999403</v>
      </c>
      <c r="D6414" t="s">
        <v>5285</v>
      </c>
      <c r="E6414" s="1">
        <v>41304</v>
      </c>
      <c r="F6414" t="s">
        <v>5335</v>
      </c>
      <c r="G6414">
        <v>1</v>
      </c>
      <c r="H6414" t="s">
        <v>5287</v>
      </c>
      <c r="I6414" t="s">
        <v>5324</v>
      </c>
      <c r="J6414" t="s">
        <v>5289</v>
      </c>
      <c r="K6414" t="b">
        <f>LOOKUP(A6414,'[1]UDDATA-1'!B:B,'[1]UDDATA-1'!A:A)&lt;&gt;LOOKUP(A6414,'[1]UDDATA-2'!B:B,'[1]UDDATA-2'!A:A)</f>
        <v>0</v>
      </c>
      <c r="L6414" t="str">
        <f t="shared" si="800"/>
        <v>Lineær algebra</v>
      </c>
      <c r="M6414">
        <f t="shared" si="801"/>
        <v>2</v>
      </c>
      <c r="N6414" t="str">
        <f t="shared" si="802"/>
        <v/>
      </c>
      <c r="O6414" t="e">
        <f>IF(AND(A6414&lt;&gt;A6413,#REF!&lt;&gt;""),#REF!,"")</f>
        <v>#REF!</v>
      </c>
      <c r="P6414" t="e">
        <f t="shared" si="805"/>
        <v>#REF!</v>
      </c>
      <c r="Q6414" s="2" t="e">
        <f t="shared" ca="1" si="806"/>
        <v>#REF!</v>
      </c>
      <c r="R6414" t="e">
        <f>IF(NOT(#REF!="Indskrevet"),"",IF(E6414="",FALSE,AND(NOT(#REF!),VALUE(RIGHT(CONCATENATE(YEAR(E6414)),2))=15)))</f>
        <v>#REF!</v>
      </c>
      <c r="S6414" t="e">
        <f t="shared" si="803"/>
        <v>#REF!</v>
      </c>
      <c r="T6414" t="e">
        <f t="shared" si="804"/>
        <v>#REF!</v>
      </c>
      <c r="U6414" s="2" t="e">
        <f t="shared" si="807"/>
        <v>#REF!</v>
      </c>
      <c r="V6414" s="2"/>
    </row>
    <row r="6415" spans="1:22" x14ac:dyDescent="0.25">
      <c r="A6415" t="s">
        <v>3721</v>
      </c>
      <c r="B6415" t="s">
        <v>3722</v>
      </c>
      <c r="C6415">
        <v>44.999999999999403</v>
      </c>
      <c r="D6415" t="s">
        <v>5327</v>
      </c>
      <c r="E6415" s="1">
        <v>41460</v>
      </c>
      <c r="F6415" t="s">
        <v>5336</v>
      </c>
      <c r="G6415">
        <v>1</v>
      </c>
      <c r="H6415" t="s">
        <v>5287</v>
      </c>
      <c r="I6415" t="s">
        <v>5326</v>
      </c>
      <c r="J6415" t="s">
        <v>5293</v>
      </c>
      <c r="K6415" t="b">
        <f>LOOKUP(A6415,'[1]UDDATA-1'!B:B,'[1]UDDATA-1'!A:A)&lt;&gt;LOOKUP(A6415,'[1]UDDATA-2'!B:B,'[1]UDDATA-2'!A:A)</f>
        <v>0</v>
      </c>
      <c r="L6415" t="str">
        <f t="shared" si="800"/>
        <v>Calculus</v>
      </c>
      <c r="M6415">
        <f t="shared" si="801"/>
        <v>-3</v>
      </c>
      <c r="N6415" t="str">
        <f t="shared" si="802"/>
        <v/>
      </c>
      <c r="O6415" t="e">
        <f>IF(AND(A6415&lt;&gt;A6414,#REF!&lt;&gt;""),#REF!,"")</f>
        <v>#REF!</v>
      </c>
      <c r="P6415" t="e">
        <f t="shared" si="805"/>
        <v>#REF!</v>
      </c>
      <c r="Q6415" s="2" t="e">
        <f t="shared" ca="1" si="806"/>
        <v>#REF!</v>
      </c>
      <c r="R6415" t="e">
        <f>IF(NOT(#REF!="Indskrevet"),"",IF(E6415="",FALSE,AND(NOT(#REF!),VALUE(RIGHT(CONCATENATE(YEAR(E6415)),2))=15)))</f>
        <v>#REF!</v>
      </c>
      <c r="S6415" t="e">
        <f t="shared" si="803"/>
        <v>#REF!</v>
      </c>
      <c r="T6415" t="e">
        <f t="shared" si="804"/>
        <v>#REF!</v>
      </c>
      <c r="U6415" s="2" t="e">
        <f t="shared" si="807"/>
        <v>#REF!</v>
      </c>
      <c r="V6415" s="2"/>
    </row>
    <row r="6416" spans="1:22" x14ac:dyDescent="0.25">
      <c r="A6416" t="s">
        <v>3721</v>
      </c>
      <c r="B6416" t="s">
        <v>3722</v>
      </c>
      <c r="C6416">
        <v>44.999999999999403</v>
      </c>
      <c r="D6416" t="s">
        <v>5327</v>
      </c>
      <c r="E6416" s="1">
        <v>41452</v>
      </c>
      <c r="F6416" t="s">
        <v>5337</v>
      </c>
      <c r="G6416">
        <v>1</v>
      </c>
      <c r="H6416" t="s">
        <v>5287</v>
      </c>
      <c r="I6416" t="s">
        <v>5338</v>
      </c>
      <c r="J6416" t="s">
        <v>5293</v>
      </c>
      <c r="K6416" t="b">
        <f>LOOKUP(A6416,'[1]UDDATA-1'!B:B,'[1]UDDATA-1'!A:A)&lt;&gt;LOOKUP(A6416,'[1]UDDATA-2'!B:B,'[1]UDDATA-2'!A:A)</f>
        <v>0</v>
      </c>
      <c r="L6416" t="str">
        <f t="shared" si="800"/>
        <v>Kredsløbsteori og dynamiske systemer</v>
      </c>
      <c r="M6416">
        <f t="shared" si="801"/>
        <v>-3</v>
      </c>
      <c r="N6416" t="str">
        <f t="shared" si="802"/>
        <v/>
      </c>
      <c r="O6416" t="e">
        <f>IF(AND(A6416&lt;&gt;A6415,#REF!&lt;&gt;""),#REF!,"")</f>
        <v>#REF!</v>
      </c>
      <c r="P6416" t="e">
        <f t="shared" si="805"/>
        <v>#REF!</v>
      </c>
      <c r="Q6416" s="2" t="e">
        <f t="shared" ca="1" si="806"/>
        <v>#REF!</v>
      </c>
      <c r="R6416" t="e">
        <f>IF(NOT(#REF!="Indskrevet"),"",IF(E6416="",FALSE,AND(NOT(#REF!),VALUE(RIGHT(CONCATENATE(YEAR(E6416)),2))=15)))</f>
        <v>#REF!</v>
      </c>
      <c r="S6416" t="e">
        <f t="shared" si="803"/>
        <v>#REF!</v>
      </c>
      <c r="T6416" t="e">
        <f t="shared" si="804"/>
        <v>#REF!</v>
      </c>
      <c r="U6416" s="2" t="e">
        <f t="shared" si="807"/>
        <v>#REF!</v>
      </c>
      <c r="V6416" s="2"/>
    </row>
    <row r="6417" spans="1:22" x14ac:dyDescent="0.25">
      <c r="A6417" t="s">
        <v>3723</v>
      </c>
      <c r="B6417" t="s">
        <v>3724</v>
      </c>
      <c r="C6417">
        <v>119.999999999998</v>
      </c>
      <c r="D6417" t="s">
        <v>5290</v>
      </c>
      <c r="E6417" s="1">
        <v>41646</v>
      </c>
      <c r="F6417" t="s">
        <v>5357</v>
      </c>
      <c r="G6417">
        <v>1</v>
      </c>
      <c r="H6417" t="s">
        <v>5287</v>
      </c>
      <c r="I6417" t="s">
        <v>5324</v>
      </c>
      <c r="J6417" t="s">
        <v>5289</v>
      </c>
      <c r="K6417" t="b">
        <f>LOOKUP(A6417,'[1]UDDATA-1'!B:B,'[1]UDDATA-1'!A:A)&lt;&gt;LOOKUP(A6417,'[1]UDDATA-2'!B:B,'[1]UDDATA-2'!A:A)</f>
        <v>0</v>
      </c>
      <c r="L6417" t="str">
        <f t="shared" si="800"/>
        <v>Lineær algebra</v>
      </c>
      <c r="M6417">
        <f t="shared" si="801"/>
        <v>10</v>
      </c>
      <c r="N6417" t="str">
        <f t="shared" si="802"/>
        <v/>
      </c>
      <c r="O6417" t="e">
        <f>IF(AND(A6417&lt;&gt;A6416,#REF!&lt;&gt;""),#REF!,"")</f>
        <v>#REF!</v>
      </c>
      <c r="P6417" t="e">
        <f t="shared" si="805"/>
        <v>#REF!</v>
      </c>
      <c r="Q6417" s="2" t="e">
        <f t="shared" ca="1" si="806"/>
        <v>#REF!</v>
      </c>
      <c r="R6417" t="e">
        <f>IF(NOT(#REF!="Indskrevet"),"",IF(E6417="",FALSE,AND(NOT(#REF!),VALUE(RIGHT(CONCATENATE(YEAR(E6417)),2))=15)))</f>
        <v>#REF!</v>
      </c>
      <c r="S6417" t="e">
        <f t="shared" si="803"/>
        <v>#REF!</v>
      </c>
      <c r="T6417" t="e">
        <f t="shared" si="804"/>
        <v>#REF!</v>
      </c>
      <c r="U6417" s="2" t="e">
        <f t="shared" si="807"/>
        <v>#REF!</v>
      </c>
      <c r="V6417" s="2"/>
    </row>
    <row r="6418" spans="1:22" x14ac:dyDescent="0.25">
      <c r="A6418" t="s">
        <v>3723</v>
      </c>
      <c r="B6418" t="s">
        <v>3724</v>
      </c>
      <c r="C6418">
        <v>119.999999999998</v>
      </c>
      <c r="D6418" t="s">
        <v>5296</v>
      </c>
      <c r="E6418" s="1">
        <v>41823</v>
      </c>
      <c r="F6418" t="s">
        <v>5358</v>
      </c>
      <c r="G6418">
        <v>1</v>
      </c>
      <c r="H6418" t="s">
        <v>5287</v>
      </c>
      <c r="I6418" t="s">
        <v>5330</v>
      </c>
      <c r="J6418" t="s">
        <v>5293</v>
      </c>
      <c r="K6418" t="b">
        <f>LOOKUP(A6418,'[1]UDDATA-1'!B:B,'[1]UDDATA-1'!A:A)&lt;&gt;LOOKUP(A6418,'[1]UDDATA-2'!B:B,'[1]UDDATA-2'!A:A)</f>
        <v>0</v>
      </c>
      <c r="L6418" t="str">
        <f t="shared" si="800"/>
        <v>Diskret matematik</v>
      </c>
      <c r="M6418">
        <f t="shared" si="801"/>
        <v>7</v>
      </c>
      <c r="N6418" t="str">
        <f t="shared" si="802"/>
        <v/>
      </c>
      <c r="O6418" t="e">
        <f>IF(AND(A6418&lt;&gt;A6417,#REF!&lt;&gt;""),#REF!,"")</f>
        <v>#REF!</v>
      </c>
      <c r="P6418" t="e">
        <f t="shared" si="805"/>
        <v>#REF!</v>
      </c>
      <c r="Q6418" s="2" t="e">
        <f t="shared" ca="1" si="806"/>
        <v>#REF!</v>
      </c>
      <c r="R6418" t="e">
        <f>IF(NOT(#REF!="Indskrevet"),"",IF(E6418="",FALSE,AND(NOT(#REF!),VALUE(RIGHT(CONCATENATE(YEAR(E6418)),2))=15)))</f>
        <v>#REF!</v>
      </c>
      <c r="S6418" t="e">
        <f t="shared" si="803"/>
        <v>#REF!</v>
      </c>
      <c r="T6418" t="e">
        <f t="shared" si="804"/>
        <v>#REF!</v>
      </c>
      <c r="U6418" s="2" t="e">
        <f t="shared" si="807"/>
        <v>#REF!</v>
      </c>
      <c r="V6418" s="2"/>
    </row>
    <row r="6419" spans="1:22" x14ac:dyDescent="0.25">
      <c r="A6419" t="s">
        <v>3723</v>
      </c>
      <c r="B6419" t="s">
        <v>3724</v>
      </c>
      <c r="C6419">
        <v>119.999999999998</v>
      </c>
      <c r="D6419" t="s">
        <v>5290</v>
      </c>
      <c r="E6419" s="1">
        <v>41808</v>
      </c>
      <c r="F6419" t="s">
        <v>5359</v>
      </c>
      <c r="G6419">
        <v>1</v>
      </c>
      <c r="H6419" t="s">
        <v>5287</v>
      </c>
      <c r="I6419" t="s">
        <v>5334</v>
      </c>
      <c r="J6419" t="s">
        <v>5293</v>
      </c>
      <c r="K6419" t="b">
        <f>LOOKUP(A6419,'[1]UDDATA-1'!B:B,'[1]UDDATA-1'!A:A)&lt;&gt;LOOKUP(A6419,'[1]UDDATA-2'!B:B,'[1]UDDATA-2'!A:A)</f>
        <v>0</v>
      </c>
      <c r="L6419" t="str">
        <f t="shared" si="800"/>
        <v>Objektorienteret programmering</v>
      </c>
      <c r="M6419">
        <f t="shared" si="801"/>
        <v>10</v>
      </c>
      <c r="N6419" t="str">
        <f t="shared" si="802"/>
        <v/>
      </c>
      <c r="O6419" t="e">
        <f>IF(AND(A6419&lt;&gt;A6418,#REF!&lt;&gt;""),#REF!,"")</f>
        <v>#REF!</v>
      </c>
      <c r="P6419" t="e">
        <f t="shared" si="805"/>
        <v>#REF!</v>
      </c>
      <c r="Q6419" s="2" t="e">
        <f t="shared" ca="1" si="806"/>
        <v>#REF!</v>
      </c>
      <c r="R6419" t="e">
        <f>IF(NOT(#REF!="Indskrevet"),"",IF(E6419="",FALSE,AND(NOT(#REF!),VALUE(RIGHT(CONCATENATE(YEAR(E6419)),2))=15)))</f>
        <v>#REF!</v>
      </c>
      <c r="S6419" t="e">
        <f t="shared" si="803"/>
        <v>#REF!</v>
      </c>
      <c r="T6419" t="e">
        <f t="shared" si="804"/>
        <v>#REF!</v>
      </c>
      <c r="U6419" s="2" t="e">
        <f t="shared" si="807"/>
        <v>#REF!</v>
      </c>
      <c r="V6419" s="2"/>
    </row>
    <row r="6420" spans="1:22" x14ac:dyDescent="0.25">
      <c r="A6420" t="s">
        <v>3723</v>
      </c>
      <c r="B6420" t="s">
        <v>3724</v>
      </c>
      <c r="C6420">
        <v>119.999999999998</v>
      </c>
      <c r="D6420" t="s">
        <v>5296</v>
      </c>
      <c r="E6420" s="1">
        <v>42031</v>
      </c>
      <c r="F6420" t="s">
        <v>5360</v>
      </c>
      <c r="G6420">
        <v>1</v>
      </c>
      <c r="H6420" t="s">
        <v>5287</v>
      </c>
      <c r="I6420" t="s">
        <v>5340</v>
      </c>
      <c r="J6420" t="s">
        <v>5299</v>
      </c>
      <c r="K6420" t="b">
        <f>LOOKUP(A6420,'[1]UDDATA-1'!B:B,'[1]UDDATA-1'!A:A)&lt;&gt;LOOKUP(A6420,'[1]UDDATA-2'!B:B,'[1]UDDATA-2'!A:A)</f>
        <v>0</v>
      </c>
      <c r="L6420" t="str">
        <f t="shared" si="800"/>
        <v>Algoritmik og datastrukturer</v>
      </c>
      <c r="M6420">
        <f t="shared" si="801"/>
        <v>7</v>
      </c>
      <c r="N6420" t="str">
        <f t="shared" si="802"/>
        <v/>
      </c>
      <c r="O6420" t="e">
        <f>IF(AND(A6420&lt;&gt;A6419,#REF!&lt;&gt;""),#REF!,"")</f>
        <v>#REF!</v>
      </c>
      <c r="P6420" t="e">
        <f t="shared" si="805"/>
        <v>#REF!</v>
      </c>
      <c r="Q6420" s="2" t="e">
        <f t="shared" ca="1" si="806"/>
        <v>#REF!</v>
      </c>
      <c r="R6420" t="e">
        <f>IF(NOT(#REF!="Indskrevet"),"",IF(E6420="",FALSE,AND(NOT(#REF!),VALUE(RIGHT(CONCATENATE(YEAR(E6420)),2))=15)))</f>
        <v>#REF!</v>
      </c>
      <c r="S6420" t="e">
        <f t="shared" si="803"/>
        <v>#REF!</v>
      </c>
      <c r="T6420" t="e">
        <f t="shared" si="804"/>
        <v>#REF!</v>
      </c>
      <c r="U6420" s="2" t="e">
        <f t="shared" si="807"/>
        <v>#REF!</v>
      </c>
      <c r="V6420" s="2"/>
    </row>
    <row r="6421" spans="1:22" x14ac:dyDescent="0.25">
      <c r="A6421" t="s">
        <v>3723</v>
      </c>
      <c r="B6421" t="s">
        <v>3724</v>
      </c>
      <c r="C6421">
        <v>119.999999999998</v>
      </c>
      <c r="D6421" t="s">
        <v>5290</v>
      </c>
      <c r="E6421" s="1">
        <v>42172</v>
      </c>
      <c r="F6421" t="s">
        <v>5361</v>
      </c>
      <c r="G6421">
        <v>1</v>
      </c>
      <c r="H6421" t="s">
        <v>5287</v>
      </c>
      <c r="I6421" t="s">
        <v>5342</v>
      </c>
      <c r="J6421" t="s">
        <v>5303</v>
      </c>
      <c r="K6421" t="b">
        <f>LOOKUP(A6421,'[1]UDDATA-1'!B:B,'[1]UDDATA-1'!A:A)&lt;&gt;LOOKUP(A6421,'[1]UDDATA-2'!B:B,'[1]UDDATA-2'!A:A)</f>
        <v>0</v>
      </c>
      <c r="L6421" t="str">
        <f t="shared" si="800"/>
        <v>Syntaks og semantik</v>
      </c>
      <c r="M6421">
        <f t="shared" si="801"/>
        <v>10</v>
      </c>
      <c r="N6421" t="str">
        <f t="shared" si="802"/>
        <v/>
      </c>
      <c r="O6421" t="e">
        <f>IF(AND(A6421&lt;&gt;A6420,#REF!&lt;&gt;""),#REF!,"")</f>
        <v>#REF!</v>
      </c>
      <c r="P6421" t="e">
        <f t="shared" si="805"/>
        <v>#REF!</v>
      </c>
      <c r="Q6421" s="2" t="e">
        <f t="shared" ca="1" si="806"/>
        <v>#REF!</v>
      </c>
      <c r="R6421" t="e">
        <f>IF(NOT(#REF!="Indskrevet"),"",IF(E6421="",FALSE,AND(NOT(#REF!),VALUE(RIGHT(CONCATENATE(YEAR(E6421)),2))=15)))</f>
        <v>#REF!</v>
      </c>
      <c r="S6421" t="e">
        <f t="shared" si="803"/>
        <v>#REF!</v>
      </c>
      <c r="T6421" t="e">
        <f t="shared" si="804"/>
        <v>#REF!</v>
      </c>
      <c r="U6421" s="2" t="e">
        <f t="shared" si="807"/>
        <v>#REF!</v>
      </c>
      <c r="V6421" s="2"/>
    </row>
    <row r="6422" spans="1:22" x14ac:dyDescent="0.25">
      <c r="A6422" t="s">
        <v>3725</v>
      </c>
      <c r="B6422" t="s">
        <v>3726</v>
      </c>
      <c r="C6422">
        <v>59.999999999998799</v>
      </c>
      <c r="D6422" t="s">
        <v>5285</v>
      </c>
      <c r="E6422" s="1">
        <v>42028</v>
      </c>
      <c r="F6422" t="s">
        <v>5323</v>
      </c>
      <c r="G6422">
        <v>1</v>
      </c>
      <c r="H6422" t="s">
        <v>5287</v>
      </c>
      <c r="I6422" t="s">
        <v>5324</v>
      </c>
      <c r="J6422" t="s">
        <v>5289</v>
      </c>
      <c r="K6422" t="b">
        <f>LOOKUP(A6422,'[1]UDDATA-1'!B:B,'[1]UDDATA-1'!A:A)&lt;&gt;LOOKUP(A6422,'[1]UDDATA-2'!B:B,'[1]UDDATA-2'!A:A)</f>
        <v>0</v>
      </c>
      <c r="L6422" t="str">
        <f t="shared" si="800"/>
        <v>Lineær algebra</v>
      </c>
      <c r="M6422">
        <f t="shared" si="801"/>
        <v>2</v>
      </c>
      <c r="N6422" t="str">
        <f t="shared" si="802"/>
        <v/>
      </c>
      <c r="O6422" t="e">
        <f>IF(AND(A6422&lt;&gt;A6421,#REF!&lt;&gt;""),#REF!,"")</f>
        <v>#REF!</v>
      </c>
      <c r="P6422" t="e">
        <f t="shared" si="805"/>
        <v>#REF!</v>
      </c>
      <c r="Q6422" s="2" t="e">
        <f t="shared" ca="1" si="806"/>
        <v>#REF!</v>
      </c>
      <c r="R6422" t="e">
        <f>IF(NOT(#REF!="Indskrevet"),"",IF(E6422="",FALSE,AND(NOT(#REF!),VALUE(RIGHT(CONCATENATE(YEAR(E6422)),2))=15)))</f>
        <v>#REF!</v>
      </c>
      <c r="S6422" t="e">
        <f t="shared" si="803"/>
        <v>#REF!</v>
      </c>
      <c r="T6422" t="e">
        <f t="shared" si="804"/>
        <v>#REF!</v>
      </c>
      <c r="U6422" s="2" t="e">
        <f t="shared" si="807"/>
        <v>#REF!</v>
      </c>
      <c r="V6422" s="2"/>
    </row>
    <row r="6423" spans="1:22" x14ac:dyDescent="0.25">
      <c r="A6423" t="s">
        <v>3725</v>
      </c>
      <c r="B6423" t="s">
        <v>3726</v>
      </c>
      <c r="C6423">
        <v>59.999999999998799</v>
      </c>
      <c r="D6423" t="s">
        <v>5306</v>
      </c>
      <c r="E6423" s="1">
        <v>42183</v>
      </c>
      <c r="F6423" t="s">
        <v>5325</v>
      </c>
      <c r="G6423">
        <v>1</v>
      </c>
      <c r="H6423" t="s">
        <v>5307</v>
      </c>
      <c r="I6423" t="s">
        <v>5326</v>
      </c>
      <c r="J6423" t="s">
        <v>5293</v>
      </c>
      <c r="K6423" t="b">
        <f>LOOKUP(A6423,'[1]UDDATA-1'!B:B,'[1]UDDATA-1'!A:A)&lt;&gt;LOOKUP(A6423,'[1]UDDATA-2'!B:B,'[1]UDDATA-2'!A:A)</f>
        <v>0</v>
      </c>
      <c r="L6423" t="str">
        <f t="shared" si="800"/>
        <v>Calculus</v>
      </c>
      <c r="M6423">
        <f t="shared" si="801"/>
        <v>0</v>
      </c>
      <c r="N6423" t="str">
        <f t="shared" si="802"/>
        <v/>
      </c>
      <c r="O6423" t="e">
        <f>IF(AND(A6423&lt;&gt;A6422,#REF!&lt;&gt;""),#REF!,"")</f>
        <v>#REF!</v>
      </c>
      <c r="P6423" t="e">
        <f t="shared" si="805"/>
        <v>#REF!</v>
      </c>
      <c r="Q6423" s="2" t="e">
        <f t="shared" ca="1" si="806"/>
        <v>#REF!</v>
      </c>
      <c r="R6423" t="e">
        <f>IF(NOT(#REF!="Indskrevet"),"",IF(E6423="",FALSE,AND(NOT(#REF!),VALUE(RIGHT(CONCATENATE(YEAR(E6423)),2))=15)))</f>
        <v>#REF!</v>
      </c>
      <c r="S6423" t="e">
        <f t="shared" si="803"/>
        <v>#REF!</v>
      </c>
      <c r="T6423" t="e">
        <f t="shared" si="804"/>
        <v>#REF!</v>
      </c>
      <c r="U6423" s="2" t="e">
        <f t="shared" si="807"/>
        <v>#REF!</v>
      </c>
      <c r="V6423" s="2"/>
    </row>
    <row r="6424" spans="1:22" x14ac:dyDescent="0.25">
      <c r="A6424" t="s">
        <v>3725</v>
      </c>
      <c r="B6424" t="s">
        <v>3726</v>
      </c>
      <c r="C6424">
        <v>59.999999999998799</v>
      </c>
      <c r="D6424" t="s">
        <v>5285</v>
      </c>
      <c r="E6424" s="1">
        <v>42256</v>
      </c>
      <c r="F6424" t="s">
        <v>5325</v>
      </c>
      <c r="G6424">
        <v>2</v>
      </c>
      <c r="H6424" t="s">
        <v>5287</v>
      </c>
      <c r="I6424" t="s">
        <v>5326</v>
      </c>
      <c r="J6424" t="s">
        <v>5299</v>
      </c>
      <c r="K6424" t="b">
        <f>LOOKUP(A6424,'[1]UDDATA-1'!B:B,'[1]UDDATA-1'!A:A)&lt;&gt;LOOKUP(A6424,'[1]UDDATA-2'!B:B,'[1]UDDATA-2'!A:A)</f>
        <v>0</v>
      </c>
      <c r="L6424" t="str">
        <f t="shared" si="800"/>
        <v/>
      </c>
      <c r="M6424" t="str">
        <f t="shared" si="801"/>
        <v/>
      </c>
      <c r="N6424" t="str">
        <f t="shared" si="802"/>
        <v/>
      </c>
      <c r="O6424" t="e">
        <f>IF(AND(A6424&lt;&gt;A6423,#REF!&lt;&gt;""),#REF!,"")</f>
        <v>#REF!</v>
      </c>
      <c r="P6424" t="e">
        <f t="shared" si="805"/>
        <v>#REF!</v>
      </c>
      <c r="Q6424" s="2" t="e">
        <f t="shared" ca="1" si="806"/>
        <v>#REF!</v>
      </c>
      <c r="R6424" t="e">
        <f>IF(NOT(#REF!="Indskrevet"),"",IF(E6424="",FALSE,AND(NOT(#REF!),VALUE(RIGHT(CONCATENATE(YEAR(E6424)),2))=15)))</f>
        <v>#REF!</v>
      </c>
      <c r="S6424" t="e">
        <f t="shared" si="803"/>
        <v>#REF!</v>
      </c>
      <c r="T6424" t="e">
        <f t="shared" si="804"/>
        <v>#REF!</v>
      </c>
      <c r="U6424" s="2" t="e">
        <f t="shared" si="807"/>
        <v>#REF!</v>
      </c>
      <c r="V6424" s="2"/>
    </row>
    <row r="6425" spans="1:22" x14ac:dyDescent="0.25">
      <c r="A6425" t="s">
        <v>3727</v>
      </c>
      <c r="B6425" t="s">
        <v>3728</v>
      </c>
      <c r="C6425">
        <v>104.999999999998</v>
      </c>
      <c r="D6425" t="s">
        <v>5285</v>
      </c>
      <c r="E6425" s="1">
        <v>41676</v>
      </c>
      <c r="F6425" t="s">
        <v>5308</v>
      </c>
      <c r="G6425">
        <v>1</v>
      </c>
      <c r="H6425" t="s">
        <v>5287</v>
      </c>
      <c r="I6425" t="s">
        <v>5288</v>
      </c>
      <c r="J6425" t="s">
        <v>5289</v>
      </c>
      <c r="K6425" t="b">
        <f>LOOKUP(A6425,'[1]UDDATA-1'!B:B,'[1]UDDATA-1'!A:A)&lt;&gt;LOOKUP(A6425,'[1]UDDATA-2'!B:B,'[1]UDDATA-2'!A:A)</f>
        <v>0</v>
      </c>
      <c r="L6425" t="str">
        <f t="shared" si="800"/>
        <v>Grundlæggende programmering</v>
      </c>
      <c r="M6425">
        <f t="shared" si="801"/>
        <v>2</v>
      </c>
      <c r="N6425" t="str">
        <f t="shared" si="802"/>
        <v/>
      </c>
      <c r="O6425" t="e">
        <f>IF(AND(A6425&lt;&gt;A6424,#REF!&lt;&gt;""),#REF!,"")</f>
        <v>#REF!</v>
      </c>
      <c r="P6425" t="e">
        <f t="shared" si="805"/>
        <v>#REF!</v>
      </c>
      <c r="Q6425" s="2" t="e">
        <f t="shared" ca="1" si="806"/>
        <v>#REF!</v>
      </c>
      <c r="R6425" t="e">
        <f>IF(NOT(#REF!="Indskrevet"),"",IF(E6425="",FALSE,AND(NOT(#REF!),VALUE(RIGHT(CONCATENATE(YEAR(E6425)),2))=15)))</f>
        <v>#REF!</v>
      </c>
      <c r="S6425" t="e">
        <f t="shared" si="803"/>
        <v>#REF!</v>
      </c>
      <c r="T6425" t="e">
        <f t="shared" si="804"/>
        <v>#REF!</v>
      </c>
      <c r="U6425" s="2" t="e">
        <f t="shared" si="807"/>
        <v>#REF!</v>
      </c>
      <c r="V6425" s="2"/>
    </row>
    <row r="6426" spans="1:22" x14ac:dyDescent="0.25">
      <c r="A6426" t="s">
        <v>3727</v>
      </c>
      <c r="B6426" t="s">
        <v>3728</v>
      </c>
      <c r="C6426">
        <v>104.999999999998</v>
      </c>
      <c r="D6426" t="s">
        <v>5317</v>
      </c>
      <c r="E6426" s="1">
        <v>41815</v>
      </c>
      <c r="F6426" t="s">
        <v>5309</v>
      </c>
      <c r="G6426">
        <v>1</v>
      </c>
      <c r="H6426" t="s">
        <v>5287</v>
      </c>
      <c r="I6426" t="s">
        <v>5292</v>
      </c>
      <c r="J6426" t="s">
        <v>5293</v>
      </c>
      <c r="K6426" t="b">
        <f>LOOKUP(A6426,'[1]UDDATA-1'!B:B,'[1]UDDATA-1'!A:A)&lt;&gt;LOOKUP(A6426,'[1]UDDATA-2'!B:B,'[1]UDDATA-2'!A:A)</f>
        <v>0</v>
      </c>
      <c r="L6426" t="str">
        <f t="shared" si="800"/>
        <v>Matematik til multimedie-applikationer</v>
      </c>
      <c r="M6426">
        <f t="shared" si="801"/>
        <v>4</v>
      </c>
      <c r="N6426" t="str">
        <f t="shared" si="802"/>
        <v/>
      </c>
      <c r="O6426" t="e">
        <f>IF(AND(A6426&lt;&gt;A6425,#REF!&lt;&gt;""),#REF!,"")</f>
        <v>#REF!</v>
      </c>
      <c r="P6426" t="e">
        <f t="shared" si="805"/>
        <v>#REF!</v>
      </c>
      <c r="Q6426" s="2" t="e">
        <f t="shared" ca="1" si="806"/>
        <v>#REF!</v>
      </c>
      <c r="R6426" t="e">
        <f>IF(NOT(#REF!="Indskrevet"),"",IF(E6426="",FALSE,AND(NOT(#REF!),VALUE(RIGHT(CONCATENATE(YEAR(E6426)),2))=15)))</f>
        <v>#REF!</v>
      </c>
      <c r="S6426" t="e">
        <f t="shared" si="803"/>
        <v>#REF!</v>
      </c>
      <c r="T6426" t="e">
        <f t="shared" si="804"/>
        <v>#REF!</v>
      </c>
      <c r="U6426" s="2" t="e">
        <f t="shared" si="807"/>
        <v>#REF!</v>
      </c>
      <c r="V6426" s="2"/>
    </row>
    <row r="6427" spans="1:22" x14ac:dyDescent="0.25">
      <c r="A6427" t="s">
        <v>3727</v>
      </c>
      <c r="B6427" t="s">
        <v>3728</v>
      </c>
      <c r="C6427">
        <v>104.999999999998</v>
      </c>
      <c r="D6427" t="s">
        <v>5285</v>
      </c>
      <c r="E6427" s="1">
        <v>41824</v>
      </c>
      <c r="F6427" t="s">
        <v>5310</v>
      </c>
      <c r="G6427">
        <v>1</v>
      </c>
      <c r="H6427" t="s">
        <v>5287</v>
      </c>
      <c r="I6427" t="s">
        <v>5295</v>
      </c>
      <c r="J6427" t="s">
        <v>5293</v>
      </c>
      <c r="K6427" t="b">
        <f>LOOKUP(A6427,'[1]UDDATA-1'!B:B,'[1]UDDATA-1'!A:A)&lt;&gt;LOOKUP(A6427,'[1]UDDATA-2'!B:B,'[1]UDDATA-2'!A:A)</f>
        <v>0</v>
      </c>
      <c r="L6427" t="str">
        <f t="shared" si="800"/>
        <v>Fysisk interface design</v>
      </c>
      <c r="M6427">
        <f t="shared" si="801"/>
        <v>2</v>
      </c>
      <c r="N6427" t="str">
        <f t="shared" si="802"/>
        <v/>
      </c>
      <c r="O6427" t="e">
        <f>IF(AND(A6427&lt;&gt;A6426,#REF!&lt;&gt;""),#REF!,"")</f>
        <v>#REF!</v>
      </c>
      <c r="P6427" t="e">
        <f t="shared" si="805"/>
        <v>#REF!</v>
      </c>
      <c r="Q6427" s="2" t="e">
        <f t="shared" ca="1" si="806"/>
        <v>#REF!</v>
      </c>
      <c r="R6427" t="e">
        <f>IF(NOT(#REF!="Indskrevet"),"",IF(E6427="",FALSE,AND(NOT(#REF!),VALUE(RIGHT(CONCATENATE(YEAR(E6427)),2))=15)))</f>
        <v>#REF!</v>
      </c>
      <c r="S6427" t="e">
        <f t="shared" si="803"/>
        <v>#REF!</v>
      </c>
      <c r="T6427" t="e">
        <f t="shared" si="804"/>
        <v>#REF!</v>
      </c>
      <c r="U6427" s="2" t="e">
        <f t="shared" si="807"/>
        <v>#REF!</v>
      </c>
      <c r="V6427" s="2"/>
    </row>
    <row r="6428" spans="1:22" x14ac:dyDescent="0.25">
      <c r="A6428" t="s">
        <v>3727</v>
      </c>
      <c r="B6428" t="s">
        <v>3728</v>
      </c>
      <c r="C6428">
        <v>104.999999999998</v>
      </c>
      <c r="D6428" t="s">
        <v>5306</v>
      </c>
      <c r="E6428" s="1">
        <v>42114</v>
      </c>
      <c r="F6428" t="s">
        <v>5311</v>
      </c>
      <c r="G6428">
        <v>1</v>
      </c>
      <c r="H6428" t="s">
        <v>5287</v>
      </c>
      <c r="I6428" t="s">
        <v>5298</v>
      </c>
      <c r="J6428" t="s">
        <v>5303</v>
      </c>
      <c r="K6428" t="b">
        <f>LOOKUP(A6428,'[1]UDDATA-1'!B:B,'[1]UDDATA-1'!A:A)&lt;&gt;LOOKUP(A6428,'[1]UDDATA-2'!B:B,'[1]UDDATA-2'!A:A)</f>
        <v>0</v>
      </c>
      <c r="L6428" t="str">
        <f t="shared" si="800"/>
        <v>Proceduremæssig programmering</v>
      </c>
      <c r="M6428">
        <f t="shared" si="801"/>
        <v>0</v>
      </c>
      <c r="N6428" t="str">
        <f t="shared" si="802"/>
        <v/>
      </c>
      <c r="O6428" t="e">
        <f>IF(AND(A6428&lt;&gt;A6427,#REF!&lt;&gt;""),#REF!,"")</f>
        <v>#REF!</v>
      </c>
      <c r="P6428" t="e">
        <f t="shared" si="805"/>
        <v>#REF!</v>
      </c>
      <c r="Q6428" s="2" t="e">
        <f t="shared" ca="1" si="806"/>
        <v>#REF!</v>
      </c>
      <c r="R6428" t="e">
        <f>IF(NOT(#REF!="Indskrevet"),"",IF(E6428="",FALSE,AND(NOT(#REF!),VALUE(RIGHT(CONCATENATE(YEAR(E6428)),2))=15)))</f>
        <v>#REF!</v>
      </c>
      <c r="S6428" t="e">
        <f t="shared" si="803"/>
        <v>#REF!</v>
      </c>
      <c r="T6428" t="e">
        <f t="shared" si="804"/>
        <v>#REF!</v>
      </c>
      <c r="U6428" s="2" t="e">
        <f t="shared" si="807"/>
        <v>#REF!</v>
      </c>
      <c r="V6428" s="2"/>
    </row>
    <row r="6429" spans="1:22" x14ac:dyDescent="0.25">
      <c r="A6429" t="s">
        <v>3727</v>
      </c>
      <c r="B6429" t="s">
        <v>3728</v>
      </c>
      <c r="C6429">
        <v>104.999999999998</v>
      </c>
      <c r="D6429" t="s">
        <v>5306</v>
      </c>
      <c r="E6429" s="1">
        <v>42165</v>
      </c>
      <c r="F6429" t="s">
        <v>5312</v>
      </c>
      <c r="G6429">
        <v>1</v>
      </c>
      <c r="H6429" t="s">
        <v>5287</v>
      </c>
      <c r="I6429" t="s">
        <v>5302</v>
      </c>
      <c r="J6429" t="s">
        <v>5303</v>
      </c>
      <c r="K6429" t="b">
        <f>LOOKUP(A6429,'[1]UDDATA-1'!B:B,'[1]UDDATA-1'!A:A)&lt;&gt;LOOKUP(A6429,'[1]UDDATA-2'!B:B,'[1]UDDATA-2'!A:A)</f>
        <v>0</v>
      </c>
      <c r="L6429" t="str">
        <f t="shared" si="800"/>
        <v>Lyd- og musikbehandling</v>
      </c>
      <c r="M6429">
        <f t="shared" si="801"/>
        <v>0</v>
      </c>
      <c r="N6429" t="str">
        <f t="shared" si="802"/>
        <v/>
      </c>
      <c r="O6429" t="e">
        <f>IF(AND(A6429&lt;&gt;A6428,#REF!&lt;&gt;""),#REF!,"")</f>
        <v>#REF!</v>
      </c>
      <c r="P6429" t="e">
        <f t="shared" si="805"/>
        <v>#REF!</v>
      </c>
      <c r="Q6429" s="2" t="e">
        <f t="shared" ca="1" si="806"/>
        <v>#REF!</v>
      </c>
      <c r="R6429" t="e">
        <f>IF(NOT(#REF!="Indskrevet"),"",IF(E6429="",FALSE,AND(NOT(#REF!),VALUE(RIGHT(CONCATENATE(YEAR(E6429)),2))=15)))</f>
        <v>#REF!</v>
      </c>
      <c r="S6429" t="e">
        <f t="shared" si="803"/>
        <v>#REF!</v>
      </c>
      <c r="T6429" t="e">
        <f t="shared" si="804"/>
        <v>#REF!</v>
      </c>
      <c r="U6429" s="2" t="e">
        <f t="shared" si="807"/>
        <v>#REF!</v>
      </c>
      <c r="V6429" s="2"/>
    </row>
    <row r="6430" spans="1:22" x14ac:dyDescent="0.25">
      <c r="A6430" t="s">
        <v>3727</v>
      </c>
      <c r="B6430" t="s">
        <v>3728</v>
      </c>
      <c r="C6430">
        <v>104.999999999998</v>
      </c>
      <c r="D6430" t="s">
        <v>5306</v>
      </c>
      <c r="E6430" s="1">
        <v>42186</v>
      </c>
      <c r="F6430" t="s">
        <v>5314</v>
      </c>
      <c r="G6430">
        <v>1</v>
      </c>
      <c r="H6430" t="s">
        <v>5287</v>
      </c>
      <c r="I6430" t="s">
        <v>5305</v>
      </c>
      <c r="J6430" t="s">
        <v>5303</v>
      </c>
      <c r="K6430" t="b">
        <f>LOOKUP(A6430,'[1]UDDATA-1'!B:B,'[1]UDDATA-1'!A:A)&lt;&gt;LOOKUP(A6430,'[1]UDDATA-2'!B:B,'[1]UDDATA-2'!A:A)</f>
        <v>0</v>
      </c>
      <c r="L6430" t="str">
        <f t="shared" si="800"/>
        <v>Objektorienteret Software Engineering</v>
      </c>
      <c r="M6430">
        <f t="shared" si="801"/>
        <v>0</v>
      </c>
      <c r="N6430" t="str">
        <f t="shared" si="802"/>
        <v/>
      </c>
      <c r="O6430" t="e">
        <f>IF(AND(A6430&lt;&gt;A6429,#REF!&lt;&gt;""),#REF!,"")</f>
        <v>#REF!</v>
      </c>
      <c r="P6430" t="e">
        <f t="shared" si="805"/>
        <v>#REF!</v>
      </c>
      <c r="Q6430" s="2" t="e">
        <f t="shared" ca="1" si="806"/>
        <v>#REF!</v>
      </c>
      <c r="R6430" t="e">
        <f>IF(NOT(#REF!="Indskrevet"),"",IF(E6430="",FALSE,AND(NOT(#REF!),VALUE(RIGHT(CONCATENATE(YEAR(E6430)),2))=15)))</f>
        <v>#REF!</v>
      </c>
      <c r="S6430" t="e">
        <f t="shared" si="803"/>
        <v>#REF!</v>
      </c>
      <c r="T6430" t="e">
        <f t="shared" si="804"/>
        <v>#REF!</v>
      </c>
      <c r="U6430" s="2" t="e">
        <f t="shared" si="807"/>
        <v>#REF!</v>
      </c>
      <c r="V6430" s="2"/>
    </row>
    <row r="6431" spans="1:22" x14ac:dyDescent="0.25">
      <c r="A6431" t="s">
        <v>3729</v>
      </c>
      <c r="B6431" t="s">
        <v>3730</v>
      </c>
      <c r="C6431">
        <v>54.999999999998998</v>
      </c>
      <c r="D6431" t="s">
        <v>5317</v>
      </c>
      <c r="E6431" s="1">
        <v>42031</v>
      </c>
      <c r="F6431" t="s">
        <v>5308</v>
      </c>
      <c r="G6431">
        <v>1</v>
      </c>
      <c r="H6431" t="s">
        <v>5287</v>
      </c>
      <c r="I6431" t="s">
        <v>5288</v>
      </c>
      <c r="J6431" t="s">
        <v>5289</v>
      </c>
      <c r="K6431" t="b">
        <f>LOOKUP(A6431,'[1]UDDATA-1'!B:B,'[1]UDDATA-1'!A:A)&lt;&gt;LOOKUP(A6431,'[1]UDDATA-2'!B:B,'[1]UDDATA-2'!A:A)</f>
        <v>0</v>
      </c>
      <c r="L6431" t="str">
        <f t="shared" si="800"/>
        <v>Grundlæggende programmering</v>
      </c>
      <c r="M6431">
        <f t="shared" si="801"/>
        <v>4</v>
      </c>
      <c r="N6431" t="str">
        <f t="shared" si="802"/>
        <v/>
      </c>
      <c r="O6431" t="e">
        <f>IF(AND(A6431&lt;&gt;A6430,#REF!&lt;&gt;""),#REF!,"")</f>
        <v>#REF!</v>
      </c>
      <c r="P6431" t="e">
        <f t="shared" si="805"/>
        <v>#REF!</v>
      </c>
      <c r="Q6431" s="2" t="e">
        <f t="shared" ca="1" si="806"/>
        <v>#REF!</v>
      </c>
      <c r="R6431" t="e">
        <f>IF(NOT(#REF!="Indskrevet"),"",IF(E6431="",FALSE,AND(NOT(#REF!),VALUE(RIGHT(CONCATENATE(YEAR(E6431)),2))=15)))</f>
        <v>#REF!</v>
      </c>
      <c r="S6431" t="e">
        <f t="shared" si="803"/>
        <v>#REF!</v>
      </c>
      <c r="T6431" t="e">
        <f t="shared" si="804"/>
        <v>#REF!</v>
      </c>
      <c r="U6431" s="2" t="e">
        <f t="shared" si="807"/>
        <v>#REF!</v>
      </c>
      <c r="V6431" s="2"/>
    </row>
    <row r="6432" spans="1:22" x14ac:dyDescent="0.25">
      <c r="A6432" t="s">
        <v>3729</v>
      </c>
      <c r="B6432" t="s">
        <v>3730</v>
      </c>
      <c r="C6432">
        <v>54.999999999998998</v>
      </c>
      <c r="D6432" t="s">
        <v>5296</v>
      </c>
      <c r="E6432" s="1">
        <v>42178</v>
      </c>
      <c r="F6432" t="s">
        <v>5309</v>
      </c>
      <c r="G6432">
        <v>1</v>
      </c>
      <c r="H6432" t="s">
        <v>5287</v>
      </c>
      <c r="I6432" t="s">
        <v>5292</v>
      </c>
      <c r="J6432" t="s">
        <v>5293</v>
      </c>
      <c r="K6432" t="b">
        <f>LOOKUP(A6432,'[1]UDDATA-1'!B:B,'[1]UDDATA-1'!A:A)&lt;&gt;LOOKUP(A6432,'[1]UDDATA-2'!B:B,'[1]UDDATA-2'!A:A)</f>
        <v>0</v>
      </c>
      <c r="L6432" t="str">
        <f t="shared" si="800"/>
        <v>Matematik til multimedie-applikationer</v>
      </c>
      <c r="M6432">
        <f t="shared" si="801"/>
        <v>7</v>
      </c>
      <c r="N6432" t="str">
        <f t="shared" si="802"/>
        <v/>
      </c>
      <c r="O6432" t="e">
        <f>IF(AND(A6432&lt;&gt;A6431,#REF!&lt;&gt;""),#REF!,"")</f>
        <v>#REF!</v>
      </c>
      <c r="P6432" t="e">
        <f t="shared" si="805"/>
        <v>#REF!</v>
      </c>
      <c r="Q6432" s="2" t="e">
        <f t="shared" ca="1" si="806"/>
        <v>#REF!</v>
      </c>
      <c r="R6432" t="e">
        <f>IF(NOT(#REF!="Indskrevet"),"",IF(E6432="",FALSE,AND(NOT(#REF!),VALUE(RIGHT(CONCATENATE(YEAR(E6432)),2))=15)))</f>
        <v>#REF!</v>
      </c>
      <c r="S6432" t="e">
        <f t="shared" si="803"/>
        <v>#REF!</v>
      </c>
      <c r="T6432" t="e">
        <f t="shared" si="804"/>
        <v>#REF!</v>
      </c>
      <c r="U6432" s="2" t="e">
        <f t="shared" si="807"/>
        <v>#REF!</v>
      </c>
      <c r="V6432" s="2"/>
    </row>
    <row r="6433" spans="1:22" x14ac:dyDescent="0.25">
      <c r="A6433" t="s">
        <v>3731</v>
      </c>
      <c r="B6433" t="s">
        <v>3732</v>
      </c>
      <c r="C6433">
        <v>179.99999999999599</v>
      </c>
      <c r="D6433" t="s">
        <v>5296</v>
      </c>
      <c r="E6433" s="1">
        <v>41312</v>
      </c>
      <c r="F6433" t="s">
        <v>5286</v>
      </c>
      <c r="G6433">
        <v>1</v>
      </c>
      <c r="H6433" t="s">
        <v>5287</v>
      </c>
      <c r="I6433" t="s">
        <v>5288</v>
      </c>
      <c r="J6433" t="s">
        <v>5289</v>
      </c>
      <c r="K6433" t="b">
        <f>LOOKUP(A6433,'[1]UDDATA-1'!B:B,'[1]UDDATA-1'!A:A)&lt;&gt;LOOKUP(A6433,'[1]UDDATA-2'!B:B,'[1]UDDATA-2'!A:A)</f>
        <v>0</v>
      </c>
      <c r="L6433" t="str">
        <f t="shared" si="800"/>
        <v>Grundlæggende programmering</v>
      </c>
      <c r="M6433">
        <f t="shared" si="801"/>
        <v>7</v>
      </c>
      <c r="N6433" t="str">
        <f t="shared" si="802"/>
        <v/>
      </c>
      <c r="O6433" t="e">
        <f>IF(AND(A6433&lt;&gt;A6432,#REF!&lt;&gt;""),#REF!,"")</f>
        <v>#REF!</v>
      </c>
      <c r="P6433" t="e">
        <f t="shared" si="805"/>
        <v>#REF!</v>
      </c>
      <c r="Q6433" s="2" t="e">
        <f t="shared" ca="1" si="806"/>
        <v>#REF!</v>
      </c>
      <c r="R6433" t="e">
        <f>IF(NOT(#REF!="Indskrevet"),"",IF(E6433="",FALSE,AND(NOT(#REF!),VALUE(RIGHT(CONCATENATE(YEAR(E6433)),2))=15)))</f>
        <v>#REF!</v>
      </c>
      <c r="S6433" t="e">
        <f t="shared" si="803"/>
        <v>#REF!</v>
      </c>
      <c r="T6433" t="e">
        <f t="shared" si="804"/>
        <v>#REF!</v>
      </c>
      <c r="U6433" s="2" t="e">
        <f t="shared" si="807"/>
        <v>#REF!</v>
      </c>
      <c r="V6433" s="2"/>
    </row>
    <row r="6434" spans="1:22" x14ac:dyDescent="0.25">
      <c r="A6434" t="s">
        <v>3731</v>
      </c>
      <c r="B6434" t="s">
        <v>3732</v>
      </c>
      <c r="C6434">
        <v>179.99999999999599</v>
      </c>
      <c r="D6434" t="s">
        <v>5306</v>
      </c>
      <c r="E6434" s="1">
        <v>41462</v>
      </c>
      <c r="F6434" t="s">
        <v>5291</v>
      </c>
      <c r="G6434">
        <v>1</v>
      </c>
      <c r="H6434" t="s">
        <v>5307</v>
      </c>
      <c r="I6434" t="s">
        <v>5292</v>
      </c>
      <c r="J6434" t="s">
        <v>5293</v>
      </c>
      <c r="K6434" t="b">
        <f>LOOKUP(A6434,'[1]UDDATA-1'!B:B,'[1]UDDATA-1'!A:A)&lt;&gt;LOOKUP(A6434,'[1]UDDATA-2'!B:B,'[1]UDDATA-2'!A:A)</f>
        <v>0</v>
      </c>
      <c r="L6434" t="str">
        <f t="shared" si="800"/>
        <v>Matematik til multimedie-applikationer</v>
      </c>
      <c r="M6434">
        <f t="shared" si="801"/>
        <v>0</v>
      </c>
      <c r="N6434" t="str">
        <f t="shared" si="802"/>
        <v/>
      </c>
      <c r="O6434" t="e">
        <f>IF(AND(A6434&lt;&gt;A6433,#REF!&lt;&gt;""),#REF!,"")</f>
        <v>#REF!</v>
      </c>
      <c r="P6434" t="e">
        <f t="shared" si="805"/>
        <v>#REF!</v>
      </c>
      <c r="Q6434" s="2" t="e">
        <f t="shared" ca="1" si="806"/>
        <v>#REF!</v>
      </c>
      <c r="R6434" t="e">
        <f>IF(NOT(#REF!="Indskrevet"),"",IF(E6434="",FALSE,AND(NOT(#REF!),VALUE(RIGHT(CONCATENATE(YEAR(E6434)),2))=15)))</f>
        <v>#REF!</v>
      </c>
      <c r="S6434" t="e">
        <f t="shared" si="803"/>
        <v>#REF!</v>
      </c>
      <c r="T6434" t="e">
        <f t="shared" si="804"/>
        <v>#REF!</v>
      </c>
      <c r="U6434" s="2" t="e">
        <f t="shared" si="807"/>
        <v>#REF!</v>
      </c>
      <c r="V6434" s="2"/>
    </row>
    <row r="6435" spans="1:22" x14ac:dyDescent="0.25">
      <c r="A6435" t="s">
        <v>3731</v>
      </c>
      <c r="B6435" t="s">
        <v>3732</v>
      </c>
      <c r="C6435">
        <v>179.99999999999599</v>
      </c>
      <c r="D6435" t="s">
        <v>5306</v>
      </c>
      <c r="E6435" s="1">
        <v>41530</v>
      </c>
      <c r="F6435" t="s">
        <v>5291</v>
      </c>
      <c r="G6435">
        <v>2</v>
      </c>
      <c r="H6435" t="s">
        <v>5307</v>
      </c>
      <c r="I6435" t="s">
        <v>5292</v>
      </c>
      <c r="J6435" t="s">
        <v>5299</v>
      </c>
      <c r="K6435" t="b">
        <f>LOOKUP(A6435,'[1]UDDATA-1'!B:B,'[1]UDDATA-1'!A:A)&lt;&gt;LOOKUP(A6435,'[1]UDDATA-2'!B:B,'[1]UDDATA-2'!A:A)</f>
        <v>0</v>
      </c>
      <c r="L6435" t="str">
        <f t="shared" si="800"/>
        <v/>
      </c>
      <c r="M6435" t="str">
        <f t="shared" si="801"/>
        <v/>
      </c>
      <c r="N6435" t="str">
        <f t="shared" si="802"/>
        <v/>
      </c>
      <c r="O6435" t="e">
        <f>IF(AND(A6435&lt;&gt;A6434,#REF!&lt;&gt;""),#REF!,"")</f>
        <v>#REF!</v>
      </c>
      <c r="P6435" t="e">
        <f t="shared" si="805"/>
        <v>#REF!</v>
      </c>
      <c r="Q6435" s="2" t="e">
        <f t="shared" ca="1" si="806"/>
        <v>#REF!</v>
      </c>
      <c r="R6435" t="e">
        <f>IF(NOT(#REF!="Indskrevet"),"",IF(E6435="",FALSE,AND(NOT(#REF!),VALUE(RIGHT(CONCATENATE(YEAR(E6435)),2))=15)))</f>
        <v>#REF!</v>
      </c>
      <c r="S6435" t="e">
        <f t="shared" si="803"/>
        <v>#REF!</v>
      </c>
      <c r="T6435" t="e">
        <f t="shared" si="804"/>
        <v>#REF!</v>
      </c>
      <c r="U6435" s="2" t="e">
        <f t="shared" si="807"/>
        <v>#REF!</v>
      </c>
      <c r="V6435" s="2"/>
    </row>
    <row r="6436" spans="1:22" x14ac:dyDescent="0.25">
      <c r="A6436" t="s">
        <v>3731</v>
      </c>
      <c r="B6436" t="s">
        <v>3732</v>
      </c>
      <c r="C6436">
        <v>179.99999999999599</v>
      </c>
      <c r="D6436" t="s">
        <v>5285</v>
      </c>
      <c r="E6436" s="1">
        <v>41815</v>
      </c>
      <c r="F6436" t="s">
        <v>5291</v>
      </c>
      <c r="G6436">
        <v>3</v>
      </c>
      <c r="H6436" t="s">
        <v>5287</v>
      </c>
      <c r="I6436" t="s">
        <v>5292</v>
      </c>
      <c r="J6436" t="s">
        <v>5303</v>
      </c>
      <c r="K6436" t="b">
        <f>LOOKUP(A6436,'[1]UDDATA-1'!B:B,'[1]UDDATA-1'!A:A)&lt;&gt;LOOKUP(A6436,'[1]UDDATA-2'!B:B,'[1]UDDATA-2'!A:A)</f>
        <v>0</v>
      </c>
      <c r="L6436" t="str">
        <f t="shared" si="800"/>
        <v/>
      </c>
      <c r="M6436" t="str">
        <f t="shared" si="801"/>
        <v/>
      </c>
      <c r="N6436" t="str">
        <f t="shared" si="802"/>
        <v/>
      </c>
      <c r="O6436" t="e">
        <f>IF(AND(A6436&lt;&gt;A6435,#REF!&lt;&gt;""),#REF!,"")</f>
        <v>#REF!</v>
      </c>
      <c r="P6436" t="e">
        <f t="shared" si="805"/>
        <v>#REF!</v>
      </c>
      <c r="Q6436" s="2" t="e">
        <f t="shared" ca="1" si="806"/>
        <v>#REF!</v>
      </c>
      <c r="R6436" t="e">
        <f>IF(NOT(#REF!="Indskrevet"),"",IF(E6436="",FALSE,AND(NOT(#REF!),VALUE(RIGHT(CONCATENATE(YEAR(E6436)),2))=15)))</f>
        <v>#REF!</v>
      </c>
      <c r="S6436" t="e">
        <f t="shared" si="803"/>
        <v>#REF!</v>
      </c>
      <c r="T6436" t="e">
        <f t="shared" si="804"/>
        <v>#REF!</v>
      </c>
      <c r="U6436" s="2" t="e">
        <f t="shared" si="807"/>
        <v>#REF!</v>
      </c>
      <c r="V6436" s="2"/>
    </row>
    <row r="6437" spans="1:22" x14ac:dyDescent="0.25">
      <c r="A6437" t="s">
        <v>3731</v>
      </c>
      <c r="B6437" t="s">
        <v>3732</v>
      </c>
      <c r="C6437">
        <v>179.99999999999599</v>
      </c>
      <c r="D6437" t="s">
        <v>5285</v>
      </c>
      <c r="E6437" s="1">
        <v>41432</v>
      </c>
      <c r="F6437" t="s">
        <v>5294</v>
      </c>
      <c r="G6437">
        <v>1</v>
      </c>
      <c r="H6437" t="s">
        <v>5287</v>
      </c>
      <c r="I6437" t="s">
        <v>5295</v>
      </c>
      <c r="J6437" t="s">
        <v>5293</v>
      </c>
      <c r="K6437" t="b">
        <f>LOOKUP(A6437,'[1]UDDATA-1'!B:B,'[1]UDDATA-1'!A:A)&lt;&gt;LOOKUP(A6437,'[1]UDDATA-2'!B:B,'[1]UDDATA-2'!A:A)</f>
        <v>0</v>
      </c>
      <c r="L6437" t="str">
        <f t="shared" si="800"/>
        <v>Fysisk interface design</v>
      </c>
      <c r="M6437">
        <f t="shared" si="801"/>
        <v>2</v>
      </c>
      <c r="N6437" t="str">
        <f t="shared" si="802"/>
        <v/>
      </c>
      <c r="O6437" t="e">
        <f>IF(AND(A6437&lt;&gt;A6436,#REF!&lt;&gt;""),#REF!,"")</f>
        <v>#REF!</v>
      </c>
      <c r="P6437" t="e">
        <f t="shared" si="805"/>
        <v>#REF!</v>
      </c>
      <c r="Q6437" s="2" t="e">
        <f t="shared" ca="1" si="806"/>
        <v>#REF!</v>
      </c>
      <c r="R6437" t="e">
        <f>IF(NOT(#REF!="Indskrevet"),"",IF(E6437="",FALSE,AND(NOT(#REF!),VALUE(RIGHT(CONCATENATE(YEAR(E6437)),2))=15)))</f>
        <v>#REF!</v>
      </c>
      <c r="S6437" t="e">
        <f t="shared" si="803"/>
        <v>#REF!</v>
      </c>
      <c r="T6437" t="e">
        <f t="shared" si="804"/>
        <v>#REF!</v>
      </c>
      <c r="U6437" s="2" t="e">
        <f t="shared" si="807"/>
        <v>#REF!</v>
      </c>
      <c r="V6437" s="2"/>
    </row>
    <row r="6438" spans="1:22" x14ac:dyDescent="0.25">
      <c r="A6438" t="s">
        <v>3731</v>
      </c>
      <c r="B6438" t="s">
        <v>3732</v>
      </c>
      <c r="C6438">
        <v>179.99999999999599</v>
      </c>
      <c r="D6438" t="s">
        <v>5306</v>
      </c>
      <c r="E6438" s="1">
        <v>41695</v>
      </c>
      <c r="F6438" t="s">
        <v>5297</v>
      </c>
      <c r="G6438">
        <v>1</v>
      </c>
      <c r="H6438" t="s">
        <v>5307</v>
      </c>
      <c r="I6438" t="s">
        <v>5298</v>
      </c>
      <c r="J6438" t="s">
        <v>5299</v>
      </c>
      <c r="K6438" t="b">
        <f>LOOKUP(A6438,'[1]UDDATA-1'!B:B,'[1]UDDATA-1'!A:A)&lt;&gt;LOOKUP(A6438,'[1]UDDATA-2'!B:B,'[1]UDDATA-2'!A:A)</f>
        <v>0</v>
      </c>
      <c r="L6438" t="str">
        <f t="shared" si="800"/>
        <v>Proceduremæssig programmering</v>
      </c>
      <c r="M6438">
        <f t="shared" si="801"/>
        <v>0</v>
      </c>
      <c r="N6438" t="str">
        <f t="shared" si="802"/>
        <v/>
      </c>
      <c r="O6438" t="e">
        <f>IF(AND(A6438&lt;&gt;A6437,#REF!&lt;&gt;""),#REF!,"")</f>
        <v>#REF!</v>
      </c>
      <c r="P6438" t="e">
        <f t="shared" si="805"/>
        <v>#REF!</v>
      </c>
      <c r="Q6438" s="2" t="e">
        <f t="shared" ca="1" si="806"/>
        <v>#REF!</v>
      </c>
      <c r="R6438" t="e">
        <f>IF(NOT(#REF!="Indskrevet"),"",IF(E6438="",FALSE,AND(NOT(#REF!),VALUE(RIGHT(CONCATENATE(YEAR(E6438)),2))=15)))</f>
        <v>#REF!</v>
      </c>
      <c r="S6438" t="e">
        <f t="shared" si="803"/>
        <v>#REF!</v>
      </c>
      <c r="T6438" t="e">
        <f t="shared" si="804"/>
        <v>#REF!</v>
      </c>
      <c r="U6438" s="2" t="e">
        <f t="shared" si="807"/>
        <v>#REF!</v>
      </c>
      <c r="V6438" s="2"/>
    </row>
    <row r="6439" spans="1:22" x14ac:dyDescent="0.25">
      <c r="A6439" t="s">
        <v>3731</v>
      </c>
      <c r="B6439" t="s">
        <v>3732</v>
      </c>
      <c r="C6439">
        <v>179.99999999999599</v>
      </c>
      <c r="D6439" t="s">
        <v>5285</v>
      </c>
      <c r="E6439" s="1">
        <v>41739</v>
      </c>
      <c r="F6439" t="s">
        <v>5297</v>
      </c>
      <c r="G6439">
        <v>2</v>
      </c>
      <c r="H6439" t="s">
        <v>5287</v>
      </c>
      <c r="I6439" t="s">
        <v>5298</v>
      </c>
      <c r="J6439" t="s">
        <v>5303</v>
      </c>
      <c r="K6439" t="b">
        <f>LOOKUP(A6439,'[1]UDDATA-1'!B:B,'[1]UDDATA-1'!A:A)&lt;&gt;LOOKUP(A6439,'[1]UDDATA-2'!B:B,'[1]UDDATA-2'!A:A)</f>
        <v>0</v>
      </c>
      <c r="L6439" t="str">
        <f t="shared" si="800"/>
        <v/>
      </c>
      <c r="M6439" t="str">
        <f t="shared" si="801"/>
        <v/>
      </c>
      <c r="N6439" t="str">
        <f t="shared" si="802"/>
        <v/>
      </c>
      <c r="O6439" t="e">
        <f>IF(AND(A6439&lt;&gt;A6438,#REF!&lt;&gt;""),#REF!,"")</f>
        <v>#REF!</v>
      </c>
      <c r="P6439" t="e">
        <f t="shared" si="805"/>
        <v>#REF!</v>
      </c>
      <c r="Q6439" s="2" t="e">
        <f t="shared" ca="1" si="806"/>
        <v>#REF!</v>
      </c>
      <c r="R6439" t="e">
        <f>IF(NOT(#REF!="Indskrevet"),"",IF(E6439="",FALSE,AND(NOT(#REF!),VALUE(RIGHT(CONCATENATE(YEAR(E6439)),2))=15)))</f>
        <v>#REF!</v>
      </c>
      <c r="S6439" t="e">
        <f t="shared" si="803"/>
        <v>#REF!</v>
      </c>
      <c r="T6439" t="e">
        <f t="shared" si="804"/>
        <v>#REF!</v>
      </c>
      <c r="U6439" s="2" t="e">
        <f t="shared" si="807"/>
        <v>#REF!</v>
      </c>
      <c r="V6439" s="2"/>
    </row>
    <row r="6440" spans="1:22" x14ac:dyDescent="0.25">
      <c r="A6440" t="s">
        <v>3731</v>
      </c>
      <c r="B6440" t="s">
        <v>3732</v>
      </c>
      <c r="C6440">
        <v>179.99999999999599</v>
      </c>
      <c r="D6440" t="s">
        <v>5285</v>
      </c>
      <c r="E6440" s="1">
        <v>41800</v>
      </c>
      <c r="F6440" t="s">
        <v>5301</v>
      </c>
      <c r="G6440">
        <v>1</v>
      </c>
      <c r="H6440" t="s">
        <v>5287</v>
      </c>
      <c r="I6440" t="s">
        <v>5302</v>
      </c>
      <c r="J6440" t="s">
        <v>5303</v>
      </c>
      <c r="K6440" t="b">
        <f>LOOKUP(A6440,'[1]UDDATA-1'!B:B,'[1]UDDATA-1'!A:A)&lt;&gt;LOOKUP(A6440,'[1]UDDATA-2'!B:B,'[1]UDDATA-2'!A:A)</f>
        <v>0</v>
      </c>
      <c r="L6440" t="str">
        <f t="shared" si="800"/>
        <v>Lyd- og musikbehandling</v>
      </c>
      <c r="M6440">
        <f t="shared" si="801"/>
        <v>2</v>
      </c>
      <c r="N6440" t="str">
        <f t="shared" si="802"/>
        <v/>
      </c>
      <c r="O6440" t="e">
        <f>IF(AND(A6440&lt;&gt;A6439,#REF!&lt;&gt;""),#REF!,"")</f>
        <v>#REF!</v>
      </c>
      <c r="P6440" t="e">
        <f t="shared" si="805"/>
        <v>#REF!</v>
      </c>
      <c r="Q6440" s="2" t="e">
        <f t="shared" ca="1" si="806"/>
        <v>#REF!</v>
      </c>
      <c r="R6440" t="e">
        <f>IF(NOT(#REF!="Indskrevet"),"",IF(E6440="",FALSE,AND(NOT(#REF!),VALUE(RIGHT(CONCATENATE(YEAR(E6440)),2))=15)))</f>
        <v>#REF!</v>
      </c>
      <c r="S6440" t="e">
        <f t="shared" si="803"/>
        <v>#REF!</v>
      </c>
      <c r="T6440" t="e">
        <f t="shared" si="804"/>
        <v>#REF!</v>
      </c>
      <c r="U6440" s="2" t="e">
        <f t="shared" si="807"/>
        <v>#REF!</v>
      </c>
      <c r="V6440" s="2"/>
    </row>
    <row r="6441" spans="1:22" x14ac:dyDescent="0.25">
      <c r="A6441" t="s">
        <v>3731</v>
      </c>
      <c r="B6441" t="s">
        <v>3732</v>
      </c>
      <c r="C6441">
        <v>179.99999999999599</v>
      </c>
      <c r="D6441" t="s">
        <v>5306</v>
      </c>
      <c r="E6441" s="1">
        <v>41823</v>
      </c>
      <c r="F6441" t="s">
        <v>5304</v>
      </c>
      <c r="G6441">
        <v>1</v>
      </c>
      <c r="H6441" t="s">
        <v>5307</v>
      </c>
      <c r="I6441" t="s">
        <v>5305</v>
      </c>
      <c r="J6441" t="s">
        <v>5303</v>
      </c>
      <c r="K6441" t="b">
        <f>LOOKUP(A6441,'[1]UDDATA-1'!B:B,'[1]UDDATA-1'!A:A)&lt;&gt;LOOKUP(A6441,'[1]UDDATA-2'!B:B,'[1]UDDATA-2'!A:A)</f>
        <v>0</v>
      </c>
      <c r="L6441" t="str">
        <f t="shared" si="800"/>
        <v>Objektorienteret Software Engineering</v>
      </c>
      <c r="M6441">
        <f t="shared" si="801"/>
        <v>0</v>
      </c>
      <c r="N6441" t="str">
        <f t="shared" si="802"/>
        <v/>
      </c>
      <c r="O6441" t="e">
        <f>IF(AND(A6441&lt;&gt;A6440,#REF!&lt;&gt;""),#REF!,"")</f>
        <v>#REF!</v>
      </c>
      <c r="P6441" t="e">
        <f t="shared" si="805"/>
        <v>#REF!</v>
      </c>
      <c r="Q6441" s="2" t="e">
        <f t="shared" ca="1" si="806"/>
        <v>#REF!</v>
      </c>
      <c r="R6441" t="e">
        <f>IF(NOT(#REF!="Indskrevet"),"",IF(E6441="",FALSE,AND(NOT(#REF!),VALUE(RIGHT(CONCATENATE(YEAR(E6441)),2))=15)))</f>
        <v>#REF!</v>
      </c>
      <c r="S6441" t="e">
        <f t="shared" si="803"/>
        <v>#REF!</v>
      </c>
      <c r="T6441" t="e">
        <f t="shared" si="804"/>
        <v>#REF!</v>
      </c>
      <c r="U6441" s="2" t="e">
        <f t="shared" si="807"/>
        <v>#REF!</v>
      </c>
      <c r="V6441" s="2"/>
    </row>
    <row r="6442" spans="1:22" x14ac:dyDescent="0.25">
      <c r="A6442" t="s">
        <v>3731</v>
      </c>
      <c r="B6442" t="s">
        <v>3732</v>
      </c>
      <c r="C6442">
        <v>179.99999999999599</v>
      </c>
      <c r="D6442" t="s">
        <v>5306</v>
      </c>
      <c r="E6442" s="1">
        <v>41891</v>
      </c>
      <c r="F6442" t="s">
        <v>5304</v>
      </c>
      <c r="G6442">
        <v>2</v>
      </c>
      <c r="H6442" t="s">
        <v>5307</v>
      </c>
      <c r="I6442" t="s">
        <v>5305</v>
      </c>
      <c r="J6442" t="s">
        <v>5315</v>
      </c>
      <c r="K6442" t="b">
        <f>LOOKUP(A6442,'[1]UDDATA-1'!B:B,'[1]UDDATA-1'!A:A)&lt;&gt;LOOKUP(A6442,'[1]UDDATA-2'!B:B,'[1]UDDATA-2'!A:A)</f>
        <v>0</v>
      </c>
      <c r="L6442" t="str">
        <f t="shared" si="800"/>
        <v/>
      </c>
      <c r="M6442" t="str">
        <f t="shared" si="801"/>
        <v/>
      </c>
      <c r="N6442" t="str">
        <f t="shared" si="802"/>
        <v/>
      </c>
      <c r="O6442" t="e">
        <f>IF(AND(A6442&lt;&gt;A6441,#REF!&lt;&gt;""),#REF!,"")</f>
        <v>#REF!</v>
      </c>
      <c r="P6442" t="e">
        <f t="shared" si="805"/>
        <v>#REF!</v>
      </c>
      <c r="Q6442" s="2" t="e">
        <f t="shared" ca="1" si="806"/>
        <v>#REF!</v>
      </c>
      <c r="R6442" t="e">
        <f>IF(NOT(#REF!="Indskrevet"),"",IF(E6442="",FALSE,AND(NOT(#REF!),VALUE(RIGHT(CONCATENATE(YEAR(E6442)),2))=15)))</f>
        <v>#REF!</v>
      </c>
      <c r="S6442" t="e">
        <f t="shared" si="803"/>
        <v>#REF!</v>
      </c>
      <c r="T6442" t="e">
        <f t="shared" si="804"/>
        <v>#REF!</v>
      </c>
      <c r="U6442" s="2" t="e">
        <f t="shared" si="807"/>
        <v>#REF!</v>
      </c>
      <c r="V6442" s="2"/>
    </row>
    <row r="6443" spans="1:22" x14ac:dyDescent="0.25">
      <c r="A6443" t="s">
        <v>3731</v>
      </c>
      <c r="B6443" t="s">
        <v>3732</v>
      </c>
      <c r="C6443">
        <v>179.99999999999599</v>
      </c>
      <c r="D6443" t="s">
        <v>5306</v>
      </c>
      <c r="E6443" s="1">
        <v>42171</v>
      </c>
      <c r="F6443" t="s">
        <v>5304</v>
      </c>
      <c r="G6443">
        <v>3</v>
      </c>
      <c r="H6443" t="s">
        <v>5307</v>
      </c>
      <c r="I6443" t="s">
        <v>5305</v>
      </c>
      <c r="J6443" t="s">
        <v>5313</v>
      </c>
      <c r="K6443" t="b">
        <f>LOOKUP(A6443,'[1]UDDATA-1'!B:B,'[1]UDDATA-1'!A:A)&lt;&gt;LOOKUP(A6443,'[1]UDDATA-2'!B:B,'[1]UDDATA-2'!A:A)</f>
        <v>0</v>
      </c>
      <c r="L6443" t="str">
        <f t="shared" si="800"/>
        <v/>
      </c>
      <c r="M6443" t="str">
        <f t="shared" si="801"/>
        <v/>
      </c>
      <c r="N6443" t="str">
        <f t="shared" si="802"/>
        <v/>
      </c>
      <c r="O6443" t="e">
        <f>IF(AND(A6443&lt;&gt;A6442,#REF!&lt;&gt;""),#REF!,"")</f>
        <v>#REF!</v>
      </c>
      <c r="P6443" t="e">
        <f t="shared" si="805"/>
        <v>#REF!</v>
      </c>
      <c r="Q6443" s="2" t="e">
        <f t="shared" ca="1" si="806"/>
        <v>#REF!</v>
      </c>
      <c r="R6443" t="e">
        <f>IF(NOT(#REF!="Indskrevet"),"",IF(E6443="",FALSE,AND(NOT(#REF!),VALUE(RIGHT(CONCATENATE(YEAR(E6443)),2))=15)))</f>
        <v>#REF!</v>
      </c>
      <c r="S6443" t="e">
        <f t="shared" si="803"/>
        <v>#REF!</v>
      </c>
      <c r="T6443" t="e">
        <f t="shared" si="804"/>
        <v>#REF!</v>
      </c>
      <c r="U6443" s="2" t="e">
        <f t="shared" si="807"/>
        <v>#REF!</v>
      </c>
      <c r="V6443" s="2"/>
    </row>
    <row r="6444" spans="1:22" x14ac:dyDescent="0.25">
      <c r="A6444" t="s">
        <v>3731</v>
      </c>
      <c r="B6444" t="s">
        <v>3732</v>
      </c>
      <c r="C6444">
        <v>179.99999999999599</v>
      </c>
      <c r="D6444" t="s">
        <v>5317</v>
      </c>
      <c r="E6444" s="1">
        <v>42256</v>
      </c>
      <c r="F6444" t="s">
        <v>5304</v>
      </c>
      <c r="G6444">
        <v>4</v>
      </c>
      <c r="H6444" t="s">
        <v>5287</v>
      </c>
      <c r="I6444" t="s">
        <v>5305</v>
      </c>
      <c r="J6444" t="s">
        <v>5316</v>
      </c>
      <c r="K6444" t="b">
        <f>LOOKUP(A6444,'[1]UDDATA-1'!B:B,'[1]UDDATA-1'!A:A)&lt;&gt;LOOKUP(A6444,'[1]UDDATA-2'!B:B,'[1]UDDATA-2'!A:A)</f>
        <v>0</v>
      </c>
      <c r="L6444" t="str">
        <f t="shared" si="800"/>
        <v/>
      </c>
      <c r="M6444" t="str">
        <f t="shared" si="801"/>
        <v/>
      </c>
      <c r="N6444" t="str">
        <f t="shared" si="802"/>
        <v/>
      </c>
      <c r="O6444" t="e">
        <f>IF(AND(A6444&lt;&gt;A6443,#REF!&lt;&gt;""),#REF!,"")</f>
        <v>#REF!</v>
      </c>
      <c r="P6444" t="e">
        <f t="shared" si="805"/>
        <v>#REF!</v>
      </c>
      <c r="Q6444" s="2" t="e">
        <f t="shared" ca="1" si="806"/>
        <v>#REF!</v>
      </c>
      <c r="R6444" t="e">
        <f>IF(NOT(#REF!="Indskrevet"),"",IF(E6444="",FALSE,AND(NOT(#REF!),VALUE(RIGHT(CONCATENATE(YEAR(E6444)),2))=15)))</f>
        <v>#REF!</v>
      </c>
      <c r="S6444" t="e">
        <f t="shared" si="803"/>
        <v>#REF!</v>
      </c>
      <c r="T6444" t="e">
        <f t="shared" si="804"/>
        <v>#REF!</v>
      </c>
      <c r="U6444" s="2" t="e">
        <f t="shared" si="807"/>
        <v>#REF!</v>
      </c>
      <c r="V6444" s="2"/>
    </row>
    <row r="6445" spans="1:22" x14ac:dyDescent="0.25">
      <c r="A6445" t="s">
        <v>3733</v>
      </c>
      <c r="B6445" t="s">
        <v>3734</v>
      </c>
      <c r="C6445">
        <v>179.99999999999599</v>
      </c>
      <c r="D6445" t="s">
        <v>5290</v>
      </c>
      <c r="E6445" s="1">
        <v>41296</v>
      </c>
      <c r="F6445" t="s">
        <v>5328</v>
      </c>
      <c r="G6445">
        <v>1</v>
      </c>
      <c r="H6445" t="s">
        <v>5287</v>
      </c>
      <c r="I6445" t="s">
        <v>5324</v>
      </c>
      <c r="J6445" t="s">
        <v>5289</v>
      </c>
      <c r="K6445" t="b">
        <f>LOOKUP(A6445,'[1]UDDATA-1'!B:B,'[1]UDDATA-1'!A:A)&lt;&gt;LOOKUP(A6445,'[1]UDDATA-2'!B:B,'[1]UDDATA-2'!A:A)</f>
        <v>0</v>
      </c>
      <c r="L6445" t="str">
        <f t="shared" si="800"/>
        <v>Lineær algebra</v>
      </c>
      <c r="M6445">
        <f t="shared" si="801"/>
        <v>10</v>
      </c>
      <c r="N6445" t="str">
        <f t="shared" si="802"/>
        <v/>
      </c>
      <c r="O6445" t="e">
        <f>IF(AND(A6445&lt;&gt;A6444,#REF!&lt;&gt;""),#REF!,"")</f>
        <v>#REF!</v>
      </c>
      <c r="P6445" t="e">
        <f t="shared" si="805"/>
        <v>#REF!</v>
      </c>
      <c r="Q6445" s="2" t="e">
        <f t="shared" ca="1" si="806"/>
        <v>#REF!</v>
      </c>
      <c r="R6445" t="e">
        <f>IF(NOT(#REF!="Indskrevet"),"",IF(E6445="",FALSE,AND(NOT(#REF!),VALUE(RIGHT(CONCATENATE(YEAR(E6445)),2))=15)))</f>
        <v>#REF!</v>
      </c>
      <c r="S6445" t="e">
        <f t="shared" si="803"/>
        <v>#REF!</v>
      </c>
      <c r="T6445" t="e">
        <f t="shared" si="804"/>
        <v>#REF!</v>
      </c>
      <c r="U6445" s="2" t="e">
        <f t="shared" si="807"/>
        <v>#REF!</v>
      </c>
      <c r="V6445" s="2"/>
    </row>
    <row r="6446" spans="1:22" x14ac:dyDescent="0.25">
      <c r="A6446" t="s">
        <v>3733</v>
      </c>
      <c r="B6446" t="s">
        <v>3734</v>
      </c>
      <c r="C6446">
        <v>179.99999999999599</v>
      </c>
      <c r="D6446" t="s">
        <v>5317</v>
      </c>
      <c r="E6446" s="1">
        <v>41444</v>
      </c>
      <c r="F6446" t="s">
        <v>5329</v>
      </c>
      <c r="G6446">
        <v>1</v>
      </c>
      <c r="H6446" t="s">
        <v>5287</v>
      </c>
      <c r="I6446" t="s">
        <v>5330</v>
      </c>
      <c r="J6446" t="s">
        <v>5293</v>
      </c>
      <c r="K6446" t="b">
        <f>LOOKUP(A6446,'[1]UDDATA-1'!B:B,'[1]UDDATA-1'!A:A)&lt;&gt;LOOKUP(A6446,'[1]UDDATA-2'!B:B,'[1]UDDATA-2'!A:A)</f>
        <v>0</v>
      </c>
      <c r="L6446" t="str">
        <f t="shared" si="800"/>
        <v>Diskret matematik</v>
      </c>
      <c r="M6446">
        <f t="shared" si="801"/>
        <v>4</v>
      </c>
      <c r="N6446" t="str">
        <f t="shared" si="802"/>
        <v/>
      </c>
      <c r="O6446" t="e">
        <f>IF(AND(A6446&lt;&gt;A6445,#REF!&lt;&gt;""),#REF!,"")</f>
        <v>#REF!</v>
      </c>
      <c r="P6446" t="e">
        <f t="shared" si="805"/>
        <v>#REF!</v>
      </c>
      <c r="Q6446" s="2" t="e">
        <f t="shared" ca="1" si="806"/>
        <v>#REF!</v>
      </c>
      <c r="R6446" t="e">
        <f>IF(NOT(#REF!="Indskrevet"),"",IF(E6446="",FALSE,AND(NOT(#REF!),VALUE(RIGHT(CONCATENATE(YEAR(E6446)),2))=15)))</f>
        <v>#REF!</v>
      </c>
      <c r="S6446" t="e">
        <f t="shared" si="803"/>
        <v>#REF!</v>
      </c>
      <c r="T6446" t="e">
        <f t="shared" si="804"/>
        <v>#REF!</v>
      </c>
      <c r="U6446" s="2" t="e">
        <f t="shared" si="807"/>
        <v>#REF!</v>
      </c>
      <c r="V6446" s="2"/>
    </row>
    <row r="6447" spans="1:22" x14ac:dyDescent="0.25">
      <c r="A6447" t="s">
        <v>3733</v>
      </c>
      <c r="B6447" t="s">
        <v>3734</v>
      </c>
      <c r="C6447">
        <v>179.99999999999599</v>
      </c>
      <c r="D6447" t="s">
        <v>5317</v>
      </c>
      <c r="E6447" s="1">
        <v>41452</v>
      </c>
      <c r="F6447" t="s">
        <v>5331</v>
      </c>
      <c r="G6447">
        <v>1</v>
      </c>
      <c r="H6447" t="s">
        <v>5287</v>
      </c>
      <c r="I6447" t="s">
        <v>5332</v>
      </c>
      <c r="J6447" t="s">
        <v>5293</v>
      </c>
      <c r="K6447" t="b">
        <f>LOOKUP(A6447,'[1]UDDATA-1'!B:B,'[1]UDDATA-1'!A:A)&lt;&gt;LOOKUP(A6447,'[1]UDDATA-2'!B:B,'[1]UDDATA-2'!A:A)</f>
        <v>0</v>
      </c>
      <c r="L6447" t="str">
        <f t="shared" si="800"/>
        <v>Computerarkitektur</v>
      </c>
      <c r="M6447">
        <f t="shared" si="801"/>
        <v>4</v>
      </c>
      <c r="N6447" t="str">
        <f t="shared" si="802"/>
        <v/>
      </c>
      <c r="O6447" t="e">
        <f>IF(AND(A6447&lt;&gt;A6446,#REF!&lt;&gt;""),#REF!,"")</f>
        <v>#REF!</v>
      </c>
      <c r="P6447" t="e">
        <f t="shared" si="805"/>
        <v>#REF!</v>
      </c>
      <c r="Q6447" s="2" t="e">
        <f t="shared" ca="1" si="806"/>
        <v>#REF!</v>
      </c>
      <c r="R6447" t="e">
        <f>IF(NOT(#REF!="Indskrevet"),"",IF(E6447="",FALSE,AND(NOT(#REF!),VALUE(RIGHT(CONCATENATE(YEAR(E6447)),2))=15)))</f>
        <v>#REF!</v>
      </c>
      <c r="S6447" t="e">
        <f t="shared" si="803"/>
        <v>#REF!</v>
      </c>
      <c r="T6447" t="e">
        <f t="shared" si="804"/>
        <v>#REF!</v>
      </c>
      <c r="U6447" s="2" t="e">
        <f t="shared" si="807"/>
        <v>#REF!</v>
      </c>
      <c r="V6447" s="2"/>
    </row>
    <row r="6448" spans="1:22" x14ac:dyDescent="0.25">
      <c r="A6448" t="s">
        <v>3733</v>
      </c>
      <c r="B6448" t="s">
        <v>3734</v>
      </c>
      <c r="C6448">
        <v>179.99999999999599</v>
      </c>
      <c r="D6448" t="s">
        <v>5296</v>
      </c>
      <c r="E6448" s="1">
        <v>41431</v>
      </c>
      <c r="F6448" t="s">
        <v>5333</v>
      </c>
      <c r="G6448">
        <v>1</v>
      </c>
      <c r="H6448" t="s">
        <v>5287</v>
      </c>
      <c r="I6448" t="s">
        <v>5334</v>
      </c>
      <c r="J6448" t="s">
        <v>5293</v>
      </c>
      <c r="K6448" t="b">
        <f>LOOKUP(A6448,'[1]UDDATA-1'!B:B,'[1]UDDATA-1'!A:A)&lt;&gt;LOOKUP(A6448,'[1]UDDATA-2'!B:B,'[1]UDDATA-2'!A:A)</f>
        <v>0</v>
      </c>
      <c r="L6448" t="str">
        <f t="shared" si="800"/>
        <v>Objektorienteret programmering</v>
      </c>
      <c r="M6448">
        <f t="shared" si="801"/>
        <v>7</v>
      </c>
      <c r="N6448" t="str">
        <f t="shared" si="802"/>
        <v/>
      </c>
      <c r="O6448" t="e">
        <f>IF(AND(A6448&lt;&gt;A6447,#REF!&lt;&gt;""),#REF!,"")</f>
        <v>#REF!</v>
      </c>
      <c r="P6448" t="e">
        <f t="shared" si="805"/>
        <v>#REF!</v>
      </c>
      <c r="Q6448" s="2" t="e">
        <f t="shared" ca="1" si="806"/>
        <v>#REF!</v>
      </c>
      <c r="R6448" t="e">
        <f>IF(NOT(#REF!="Indskrevet"),"",IF(E6448="",FALSE,AND(NOT(#REF!),VALUE(RIGHT(CONCATENATE(YEAR(E6448)),2))=15)))</f>
        <v>#REF!</v>
      </c>
      <c r="S6448" t="e">
        <f t="shared" si="803"/>
        <v>#REF!</v>
      </c>
      <c r="T6448" t="e">
        <f t="shared" si="804"/>
        <v>#REF!</v>
      </c>
      <c r="U6448" s="2" t="e">
        <f t="shared" si="807"/>
        <v>#REF!</v>
      </c>
      <c r="V6448" s="2"/>
    </row>
    <row r="6449" spans="1:22" x14ac:dyDescent="0.25">
      <c r="A6449" t="s">
        <v>3733</v>
      </c>
      <c r="B6449" t="s">
        <v>3734</v>
      </c>
      <c r="C6449">
        <v>179.99999999999599</v>
      </c>
      <c r="D6449" t="s">
        <v>5306</v>
      </c>
      <c r="E6449" s="1">
        <v>41682</v>
      </c>
      <c r="F6449" t="s">
        <v>5339</v>
      </c>
      <c r="G6449">
        <v>1</v>
      </c>
      <c r="H6449" t="s">
        <v>5307</v>
      </c>
      <c r="I6449" t="s">
        <v>5340</v>
      </c>
      <c r="J6449" t="s">
        <v>5299</v>
      </c>
      <c r="K6449" t="b">
        <f>LOOKUP(A6449,'[1]UDDATA-1'!B:B,'[1]UDDATA-1'!A:A)&lt;&gt;LOOKUP(A6449,'[1]UDDATA-2'!B:B,'[1]UDDATA-2'!A:A)</f>
        <v>0</v>
      </c>
      <c r="L6449" t="str">
        <f t="shared" si="800"/>
        <v>Algoritmik og datastrukturer</v>
      </c>
      <c r="M6449">
        <f t="shared" si="801"/>
        <v>0</v>
      </c>
      <c r="N6449" t="str">
        <f t="shared" si="802"/>
        <v/>
      </c>
      <c r="O6449" t="e">
        <f>IF(AND(A6449&lt;&gt;A6448,#REF!&lt;&gt;""),#REF!,"")</f>
        <v>#REF!</v>
      </c>
      <c r="P6449" t="e">
        <f t="shared" si="805"/>
        <v>#REF!</v>
      </c>
      <c r="Q6449" s="2" t="e">
        <f t="shared" ca="1" si="806"/>
        <v>#REF!</v>
      </c>
      <c r="R6449" t="e">
        <f>IF(NOT(#REF!="Indskrevet"),"",IF(E6449="",FALSE,AND(NOT(#REF!),VALUE(RIGHT(CONCATENATE(YEAR(E6449)),2))=15)))</f>
        <v>#REF!</v>
      </c>
      <c r="S6449" t="e">
        <f t="shared" si="803"/>
        <v>#REF!</v>
      </c>
      <c r="T6449" t="e">
        <f t="shared" si="804"/>
        <v>#REF!</v>
      </c>
      <c r="U6449" s="2" t="e">
        <f t="shared" si="807"/>
        <v>#REF!</v>
      </c>
      <c r="V6449" s="2"/>
    </row>
    <row r="6450" spans="1:22" x14ac:dyDescent="0.25">
      <c r="A6450" t="s">
        <v>3733</v>
      </c>
      <c r="B6450" t="s">
        <v>3734</v>
      </c>
      <c r="C6450">
        <v>179.99999999999599</v>
      </c>
      <c r="D6450" t="s">
        <v>5317</v>
      </c>
      <c r="E6450" s="1">
        <v>41737</v>
      </c>
      <c r="F6450" t="s">
        <v>5339</v>
      </c>
      <c r="G6450">
        <v>2</v>
      </c>
      <c r="H6450" t="s">
        <v>5287</v>
      </c>
      <c r="I6450" t="s">
        <v>5340</v>
      </c>
      <c r="J6450" t="s">
        <v>5303</v>
      </c>
      <c r="K6450" t="b">
        <f>LOOKUP(A6450,'[1]UDDATA-1'!B:B,'[1]UDDATA-1'!A:A)&lt;&gt;LOOKUP(A6450,'[1]UDDATA-2'!B:B,'[1]UDDATA-2'!A:A)</f>
        <v>0</v>
      </c>
      <c r="L6450" t="str">
        <f t="shared" si="800"/>
        <v/>
      </c>
      <c r="M6450" t="str">
        <f t="shared" si="801"/>
        <v/>
      </c>
      <c r="N6450" t="str">
        <f t="shared" si="802"/>
        <v/>
      </c>
      <c r="O6450" t="e">
        <f>IF(AND(A6450&lt;&gt;A6449,#REF!&lt;&gt;""),#REF!,"")</f>
        <v>#REF!</v>
      </c>
      <c r="P6450" t="e">
        <f t="shared" si="805"/>
        <v>#REF!</v>
      </c>
      <c r="Q6450" s="2" t="e">
        <f t="shared" ca="1" si="806"/>
        <v>#REF!</v>
      </c>
      <c r="R6450" t="e">
        <f>IF(NOT(#REF!="Indskrevet"),"",IF(E6450="",FALSE,AND(NOT(#REF!),VALUE(RIGHT(CONCATENATE(YEAR(E6450)),2))=15)))</f>
        <v>#REF!</v>
      </c>
      <c r="S6450" t="e">
        <f t="shared" si="803"/>
        <v>#REF!</v>
      </c>
      <c r="T6450" t="e">
        <f t="shared" si="804"/>
        <v>#REF!</v>
      </c>
      <c r="U6450" s="2" t="e">
        <f t="shared" si="807"/>
        <v>#REF!</v>
      </c>
      <c r="V6450" s="2"/>
    </row>
    <row r="6451" spans="1:22" x14ac:dyDescent="0.25">
      <c r="A6451" t="s">
        <v>3733</v>
      </c>
      <c r="B6451" t="s">
        <v>3734</v>
      </c>
      <c r="C6451">
        <v>179.99999999999599</v>
      </c>
      <c r="D6451" t="s">
        <v>5285</v>
      </c>
      <c r="E6451" s="1">
        <v>41814</v>
      </c>
      <c r="F6451" t="s">
        <v>5341</v>
      </c>
      <c r="G6451">
        <v>1</v>
      </c>
      <c r="H6451" t="s">
        <v>5287</v>
      </c>
      <c r="I6451" t="s">
        <v>5342</v>
      </c>
      <c r="J6451" t="s">
        <v>5303</v>
      </c>
      <c r="K6451" t="b">
        <f>LOOKUP(A6451,'[1]UDDATA-1'!B:B,'[1]UDDATA-1'!A:A)&lt;&gt;LOOKUP(A6451,'[1]UDDATA-2'!B:B,'[1]UDDATA-2'!A:A)</f>
        <v>0</v>
      </c>
      <c r="L6451" t="str">
        <f t="shared" si="800"/>
        <v>Syntaks og semantik</v>
      </c>
      <c r="M6451">
        <f t="shared" si="801"/>
        <v>2</v>
      </c>
      <c r="N6451" t="str">
        <f t="shared" si="802"/>
        <v/>
      </c>
      <c r="O6451" t="e">
        <f>IF(AND(A6451&lt;&gt;A6450,#REF!&lt;&gt;""),#REF!,"")</f>
        <v>#REF!</v>
      </c>
      <c r="P6451" t="e">
        <f t="shared" si="805"/>
        <v>#REF!</v>
      </c>
      <c r="Q6451" s="2" t="e">
        <f t="shared" ca="1" si="806"/>
        <v>#REF!</v>
      </c>
      <c r="R6451" t="e">
        <f>IF(NOT(#REF!="Indskrevet"),"",IF(E6451="",FALSE,AND(NOT(#REF!),VALUE(RIGHT(CONCATENATE(YEAR(E6451)),2))=15)))</f>
        <v>#REF!</v>
      </c>
      <c r="S6451" t="e">
        <f t="shared" si="803"/>
        <v>#REF!</v>
      </c>
      <c r="T6451" t="e">
        <f t="shared" si="804"/>
        <v>#REF!</v>
      </c>
      <c r="U6451" s="2" t="e">
        <f t="shared" si="807"/>
        <v>#REF!</v>
      </c>
      <c r="V6451" s="2"/>
    </row>
    <row r="6452" spans="1:22" x14ac:dyDescent="0.25">
      <c r="A6452" t="s">
        <v>3735</v>
      </c>
      <c r="B6452" t="s">
        <v>3736</v>
      </c>
      <c r="C6452">
        <v>59.999999999998799</v>
      </c>
      <c r="K6452" t="b">
        <f>LOOKUP(A6452,'[1]UDDATA-1'!B:B,'[1]UDDATA-1'!A:A)&lt;&gt;LOOKUP(A6452,'[1]UDDATA-2'!B:B,'[1]UDDATA-2'!A:A)</f>
        <v>0</v>
      </c>
      <c r="L6452" t="str">
        <f t="shared" si="800"/>
        <v/>
      </c>
      <c r="M6452" t="str">
        <f t="shared" si="801"/>
        <v/>
      </c>
      <c r="N6452" t="str">
        <f t="shared" si="802"/>
        <v/>
      </c>
      <c r="O6452" t="e">
        <f>IF(AND(A6452&lt;&gt;A6451,#REF!&lt;&gt;""),#REF!,"")</f>
        <v>#REF!</v>
      </c>
      <c r="P6452" t="e">
        <f t="shared" si="805"/>
        <v>#REF!</v>
      </c>
      <c r="Q6452" s="2" t="e">
        <f t="shared" ca="1" si="806"/>
        <v>#REF!</v>
      </c>
      <c r="R6452" t="e">
        <f>IF(NOT(#REF!="Indskrevet"),"",IF(E6452="",FALSE,AND(NOT(#REF!),VALUE(RIGHT(CONCATENATE(YEAR(E6452)),2))=15)))</f>
        <v>#REF!</v>
      </c>
      <c r="S6452" t="e">
        <f t="shared" si="803"/>
        <v>#REF!</v>
      </c>
      <c r="T6452" t="e">
        <f t="shared" si="804"/>
        <v>#REF!</v>
      </c>
      <c r="U6452" s="2" t="e">
        <f t="shared" si="807"/>
        <v>#REF!</v>
      </c>
      <c r="V6452" s="2"/>
    </row>
    <row r="6453" spans="1:22" x14ac:dyDescent="0.25">
      <c r="A6453" t="s">
        <v>3737</v>
      </c>
      <c r="B6453" t="s">
        <v>3738</v>
      </c>
      <c r="C6453">
        <v>169.99999999999699</v>
      </c>
      <c r="D6453" t="s">
        <v>5317</v>
      </c>
      <c r="E6453" s="1">
        <v>41296</v>
      </c>
      <c r="F6453" t="s">
        <v>5328</v>
      </c>
      <c r="G6453">
        <v>1</v>
      </c>
      <c r="H6453" t="s">
        <v>5287</v>
      </c>
      <c r="I6453" t="s">
        <v>5324</v>
      </c>
      <c r="J6453" t="s">
        <v>5289</v>
      </c>
      <c r="K6453" t="b">
        <f>LOOKUP(A6453,'[1]UDDATA-1'!B:B,'[1]UDDATA-1'!A:A)&lt;&gt;LOOKUP(A6453,'[1]UDDATA-2'!B:B,'[1]UDDATA-2'!A:A)</f>
        <v>1</v>
      </c>
      <c r="L6453" t="str">
        <f t="shared" si="800"/>
        <v>Lineær algebra</v>
      </c>
      <c r="M6453">
        <f t="shared" si="801"/>
        <v>4</v>
      </c>
      <c r="N6453" t="str">
        <f t="shared" si="802"/>
        <v/>
      </c>
      <c r="O6453" t="e">
        <f>IF(AND(A6453&lt;&gt;A6452,#REF!&lt;&gt;""),#REF!,"")</f>
        <v>#REF!</v>
      </c>
      <c r="P6453" t="e">
        <f t="shared" si="805"/>
        <v>#REF!</v>
      </c>
      <c r="Q6453" s="2" t="e">
        <f t="shared" ca="1" si="806"/>
        <v>#REF!</v>
      </c>
      <c r="R6453" t="e">
        <f>IF(NOT(#REF!="Indskrevet"),"",IF(E6453="",FALSE,AND(NOT(#REF!),VALUE(RIGHT(CONCATENATE(YEAR(E6453)),2))=15)))</f>
        <v>#REF!</v>
      </c>
      <c r="S6453" t="e">
        <f t="shared" si="803"/>
        <v>#REF!</v>
      </c>
      <c r="T6453" t="e">
        <f t="shared" si="804"/>
        <v>#REF!</v>
      </c>
      <c r="U6453" s="2" t="e">
        <f t="shared" si="807"/>
        <v>#REF!</v>
      </c>
      <c r="V6453" s="2"/>
    </row>
    <row r="6454" spans="1:22" x14ac:dyDescent="0.25">
      <c r="A6454" t="s">
        <v>3737</v>
      </c>
      <c r="B6454" t="s">
        <v>3738</v>
      </c>
      <c r="C6454">
        <v>169.99999999999699</v>
      </c>
      <c r="D6454" t="s">
        <v>5296</v>
      </c>
      <c r="E6454" s="1">
        <v>41444</v>
      </c>
      <c r="F6454" t="s">
        <v>5329</v>
      </c>
      <c r="G6454">
        <v>1</v>
      </c>
      <c r="H6454" t="s">
        <v>5287</v>
      </c>
      <c r="I6454" t="s">
        <v>5330</v>
      </c>
      <c r="J6454" t="s">
        <v>5293</v>
      </c>
      <c r="K6454" t="b">
        <f>LOOKUP(A6454,'[1]UDDATA-1'!B:B,'[1]UDDATA-1'!A:A)&lt;&gt;LOOKUP(A6454,'[1]UDDATA-2'!B:B,'[1]UDDATA-2'!A:A)</f>
        <v>1</v>
      </c>
      <c r="L6454" t="str">
        <f t="shared" si="800"/>
        <v>Diskret matematik</v>
      </c>
      <c r="M6454">
        <f t="shared" si="801"/>
        <v>7</v>
      </c>
      <c r="N6454" t="str">
        <f t="shared" si="802"/>
        <v/>
      </c>
      <c r="O6454" t="e">
        <f>IF(AND(A6454&lt;&gt;A6453,#REF!&lt;&gt;""),#REF!,"")</f>
        <v>#REF!</v>
      </c>
      <c r="P6454" t="e">
        <f t="shared" si="805"/>
        <v>#REF!</v>
      </c>
      <c r="Q6454" s="2" t="e">
        <f t="shared" ca="1" si="806"/>
        <v>#REF!</v>
      </c>
      <c r="R6454" t="e">
        <f>IF(NOT(#REF!="Indskrevet"),"",IF(E6454="",FALSE,AND(NOT(#REF!),VALUE(RIGHT(CONCATENATE(YEAR(E6454)),2))=15)))</f>
        <v>#REF!</v>
      </c>
      <c r="S6454" t="e">
        <f t="shared" si="803"/>
        <v>#REF!</v>
      </c>
      <c r="T6454" t="e">
        <f t="shared" si="804"/>
        <v>#REF!</v>
      </c>
      <c r="U6454" s="2" t="e">
        <f t="shared" si="807"/>
        <v>#REF!</v>
      </c>
      <c r="V6454" s="2"/>
    </row>
    <row r="6455" spans="1:22" x14ac:dyDescent="0.25">
      <c r="A6455" t="s">
        <v>3737</v>
      </c>
      <c r="B6455" t="s">
        <v>3738</v>
      </c>
      <c r="C6455">
        <v>169.99999999999699</v>
      </c>
      <c r="D6455" t="s">
        <v>5306</v>
      </c>
      <c r="E6455" s="1">
        <v>41452</v>
      </c>
      <c r="F6455" t="s">
        <v>5331</v>
      </c>
      <c r="G6455">
        <v>1</v>
      </c>
      <c r="H6455" t="s">
        <v>5307</v>
      </c>
      <c r="I6455" t="s">
        <v>5332</v>
      </c>
      <c r="J6455" t="s">
        <v>5293</v>
      </c>
      <c r="K6455" t="b">
        <f>LOOKUP(A6455,'[1]UDDATA-1'!B:B,'[1]UDDATA-1'!A:A)&lt;&gt;LOOKUP(A6455,'[1]UDDATA-2'!B:B,'[1]UDDATA-2'!A:A)</f>
        <v>1</v>
      </c>
      <c r="L6455" t="str">
        <f t="shared" si="800"/>
        <v>Computerarkitektur</v>
      </c>
      <c r="M6455">
        <f t="shared" si="801"/>
        <v>0</v>
      </c>
      <c r="N6455" t="str">
        <f t="shared" si="802"/>
        <v/>
      </c>
      <c r="O6455" t="e">
        <f>IF(AND(A6455&lt;&gt;A6454,#REF!&lt;&gt;""),#REF!,"")</f>
        <v>#REF!</v>
      </c>
      <c r="P6455" t="e">
        <f t="shared" si="805"/>
        <v>#REF!</v>
      </c>
      <c r="Q6455" s="2" t="e">
        <f t="shared" ca="1" si="806"/>
        <v>#REF!</v>
      </c>
      <c r="R6455" t="e">
        <f>IF(NOT(#REF!="Indskrevet"),"",IF(E6455="",FALSE,AND(NOT(#REF!),VALUE(RIGHT(CONCATENATE(YEAR(E6455)),2))=15)))</f>
        <v>#REF!</v>
      </c>
      <c r="S6455" t="e">
        <f t="shared" si="803"/>
        <v>#REF!</v>
      </c>
      <c r="T6455" t="e">
        <f t="shared" si="804"/>
        <v>#REF!</v>
      </c>
      <c r="U6455" s="2" t="e">
        <f t="shared" si="807"/>
        <v>#REF!</v>
      </c>
      <c r="V6455" s="2"/>
    </row>
    <row r="6456" spans="1:22" x14ac:dyDescent="0.25">
      <c r="A6456" t="s">
        <v>3737</v>
      </c>
      <c r="B6456" t="s">
        <v>3738</v>
      </c>
      <c r="C6456">
        <v>169.99999999999699</v>
      </c>
      <c r="D6456" t="s">
        <v>5317</v>
      </c>
      <c r="E6456" s="1">
        <v>41515</v>
      </c>
      <c r="F6456" t="s">
        <v>5331</v>
      </c>
      <c r="G6456">
        <v>2</v>
      </c>
      <c r="H6456" t="s">
        <v>5287</v>
      </c>
      <c r="I6456" t="s">
        <v>5332</v>
      </c>
      <c r="J6456" t="s">
        <v>5293</v>
      </c>
      <c r="K6456" t="b">
        <f>LOOKUP(A6456,'[1]UDDATA-1'!B:B,'[1]UDDATA-1'!A:A)&lt;&gt;LOOKUP(A6456,'[1]UDDATA-2'!B:B,'[1]UDDATA-2'!A:A)</f>
        <v>1</v>
      </c>
      <c r="L6456" t="str">
        <f t="shared" si="800"/>
        <v/>
      </c>
      <c r="M6456" t="str">
        <f t="shared" si="801"/>
        <v/>
      </c>
      <c r="N6456" t="str">
        <f t="shared" si="802"/>
        <v/>
      </c>
      <c r="O6456" t="e">
        <f>IF(AND(A6456&lt;&gt;A6455,#REF!&lt;&gt;""),#REF!,"")</f>
        <v>#REF!</v>
      </c>
      <c r="P6456" t="e">
        <f t="shared" si="805"/>
        <v>#REF!</v>
      </c>
      <c r="Q6456" s="2" t="e">
        <f t="shared" ca="1" si="806"/>
        <v>#REF!</v>
      </c>
      <c r="R6456" t="e">
        <f>IF(NOT(#REF!="Indskrevet"),"",IF(E6456="",FALSE,AND(NOT(#REF!),VALUE(RIGHT(CONCATENATE(YEAR(E6456)),2))=15)))</f>
        <v>#REF!</v>
      </c>
      <c r="S6456" t="e">
        <f t="shared" si="803"/>
        <v>#REF!</v>
      </c>
      <c r="T6456" t="e">
        <f t="shared" si="804"/>
        <v>#REF!</v>
      </c>
      <c r="U6456" s="2" t="e">
        <f t="shared" si="807"/>
        <v>#REF!</v>
      </c>
      <c r="V6456" s="2"/>
    </row>
    <row r="6457" spans="1:22" x14ac:dyDescent="0.25">
      <c r="A6457" t="s">
        <v>3737</v>
      </c>
      <c r="B6457" t="s">
        <v>3738</v>
      </c>
      <c r="C6457">
        <v>169.99999999999699</v>
      </c>
      <c r="D6457" t="s">
        <v>5285</v>
      </c>
      <c r="E6457" s="1">
        <v>41431</v>
      </c>
      <c r="F6457" t="s">
        <v>5333</v>
      </c>
      <c r="G6457">
        <v>1</v>
      </c>
      <c r="H6457" t="s">
        <v>5287</v>
      </c>
      <c r="I6457" t="s">
        <v>5334</v>
      </c>
      <c r="J6457" t="s">
        <v>5293</v>
      </c>
      <c r="K6457" t="b">
        <f>LOOKUP(A6457,'[1]UDDATA-1'!B:B,'[1]UDDATA-1'!A:A)&lt;&gt;LOOKUP(A6457,'[1]UDDATA-2'!B:B,'[1]UDDATA-2'!A:A)</f>
        <v>1</v>
      </c>
      <c r="L6457" t="str">
        <f t="shared" si="800"/>
        <v>Objektorienteret programmering</v>
      </c>
      <c r="M6457">
        <f t="shared" si="801"/>
        <v>2</v>
      </c>
      <c r="N6457" t="str">
        <f t="shared" si="802"/>
        <v/>
      </c>
      <c r="O6457" t="e">
        <f>IF(AND(A6457&lt;&gt;A6456,#REF!&lt;&gt;""),#REF!,"")</f>
        <v>#REF!</v>
      </c>
      <c r="P6457" t="e">
        <f t="shared" si="805"/>
        <v>#REF!</v>
      </c>
      <c r="Q6457" s="2" t="e">
        <f t="shared" ca="1" si="806"/>
        <v>#REF!</v>
      </c>
      <c r="R6457" t="e">
        <f>IF(NOT(#REF!="Indskrevet"),"",IF(E6457="",FALSE,AND(NOT(#REF!),VALUE(RIGHT(CONCATENATE(YEAR(E6457)),2))=15)))</f>
        <v>#REF!</v>
      </c>
      <c r="S6457" t="e">
        <f t="shared" si="803"/>
        <v>#REF!</v>
      </c>
      <c r="T6457" t="e">
        <f t="shared" si="804"/>
        <v>#REF!</v>
      </c>
      <c r="U6457" s="2" t="e">
        <f t="shared" si="807"/>
        <v>#REF!</v>
      </c>
      <c r="V6457" s="2"/>
    </row>
    <row r="6458" spans="1:22" x14ac:dyDescent="0.25">
      <c r="A6458" t="s">
        <v>3737</v>
      </c>
      <c r="B6458" t="s">
        <v>3738</v>
      </c>
      <c r="C6458">
        <v>169.99999999999699</v>
      </c>
      <c r="D6458" t="s">
        <v>5285</v>
      </c>
      <c r="E6458" s="1">
        <v>41682</v>
      </c>
      <c r="F6458" t="s">
        <v>5339</v>
      </c>
      <c r="G6458">
        <v>1</v>
      </c>
      <c r="H6458" t="s">
        <v>5287</v>
      </c>
      <c r="I6458" t="s">
        <v>5340</v>
      </c>
      <c r="J6458" t="s">
        <v>5299</v>
      </c>
      <c r="K6458" t="b">
        <f>LOOKUP(A6458,'[1]UDDATA-1'!B:B,'[1]UDDATA-1'!A:A)&lt;&gt;LOOKUP(A6458,'[1]UDDATA-2'!B:B,'[1]UDDATA-2'!A:A)</f>
        <v>1</v>
      </c>
      <c r="L6458" t="str">
        <f t="shared" si="800"/>
        <v>Algoritmik og datastrukturer</v>
      </c>
      <c r="M6458">
        <f t="shared" si="801"/>
        <v>2</v>
      </c>
      <c r="N6458" t="str">
        <f t="shared" si="802"/>
        <v/>
      </c>
      <c r="O6458" t="e">
        <f>IF(AND(A6458&lt;&gt;A6457,#REF!&lt;&gt;""),#REF!,"")</f>
        <v>#REF!</v>
      </c>
      <c r="P6458" t="e">
        <f t="shared" si="805"/>
        <v>#REF!</v>
      </c>
      <c r="Q6458" s="2" t="e">
        <f t="shared" ca="1" si="806"/>
        <v>#REF!</v>
      </c>
      <c r="R6458" t="e">
        <f>IF(NOT(#REF!="Indskrevet"),"",IF(E6458="",FALSE,AND(NOT(#REF!),VALUE(RIGHT(CONCATENATE(YEAR(E6458)),2))=15)))</f>
        <v>#REF!</v>
      </c>
      <c r="S6458" t="e">
        <f t="shared" si="803"/>
        <v>#REF!</v>
      </c>
      <c r="T6458" t="e">
        <f t="shared" si="804"/>
        <v>#REF!</v>
      </c>
      <c r="U6458" s="2" t="e">
        <f t="shared" si="807"/>
        <v>#REF!</v>
      </c>
      <c r="V6458" s="2"/>
    </row>
    <row r="6459" spans="1:22" x14ac:dyDescent="0.25">
      <c r="A6459" t="s">
        <v>3737</v>
      </c>
      <c r="B6459" t="s">
        <v>3738</v>
      </c>
      <c r="C6459">
        <v>169.99999999999699</v>
      </c>
      <c r="D6459" t="s">
        <v>5317</v>
      </c>
      <c r="E6459" s="1">
        <v>41814</v>
      </c>
      <c r="F6459" t="s">
        <v>5341</v>
      </c>
      <c r="G6459">
        <v>1</v>
      </c>
      <c r="H6459" t="s">
        <v>5287</v>
      </c>
      <c r="I6459" t="s">
        <v>5342</v>
      </c>
      <c r="J6459" t="s">
        <v>5303</v>
      </c>
      <c r="K6459" t="b">
        <f>LOOKUP(A6459,'[1]UDDATA-1'!B:B,'[1]UDDATA-1'!A:A)&lt;&gt;LOOKUP(A6459,'[1]UDDATA-2'!B:B,'[1]UDDATA-2'!A:A)</f>
        <v>1</v>
      </c>
      <c r="L6459" t="str">
        <f t="shared" si="800"/>
        <v>Syntaks og semantik</v>
      </c>
      <c r="M6459">
        <f t="shared" si="801"/>
        <v>4</v>
      </c>
      <c r="N6459" t="str">
        <f t="shared" si="802"/>
        <v/>
      </c>
      <c r="O6459" t="e">
        <f>IF(AND(A6459&lt;&gt;A6458,#REF!&lt;&gt;""),#REF!,"")</f>
        <v>#REF!</v>
      </c>
      <c r="P6459" t="e">
        <f t="shared" si="805"/>
        <v>#REF!</v>
      </c>
      <c r="Q6459" s="2" t="e">
        <f t="shared" ca="1" si="806"/>
        <v>#REF!</v>
      </c>
      <c r="R6459" t="e">
        <f>IF(NOT(#REF!="Indskrevet"),"",IF(E6459="",FALSE,AND(NOT(#REF!),VALUE(RIGHT(CONCATENATE(YEAR(E6459)),2))=15)))</f>
        <v>#REF!</v>
      </c>
      <c r="S6459" t="e">
        <f t="shared" si="803"/>
        <v>#REF!</v>
      </c>
      <c r="T6459" t="e">
        <f t="shared" si="804"/>
        <v>#REF!</v>
      </c>
      <c r="U6459" s="2" t="e">
        <f t="shared" si="807"/>
        <v>#REF!</v>
      </c>
      <c r="V6459" s="2"/>
    </row>
    <row r="6460" spans="1:22" x14ac:dyDescent="0.25">
      <c r="A6460" t="s">
        <v>3739</v>
      </c>
      <c r="B6460" t="s">
        <v>3740</v>
      </c>
      <c r="C6460">
        <v>44.999999999999403</v>
      </c>
      <c r="D6460" t="s">
        <v>5306</v>
      </c>
      <c r="E6460" s="1">
        <v>42033</v>
      </c>
      <c r="F6460" t="s">
        <v>5286</v>
      </c>
      <c r="G6460">
        <v>1</v>
      </c>
      <c r="H6460" t="s">
        <v>5307</v>
      </c>
      <c r="I6460" t="s">
        <v>5288</v>
      </c>
      <c r="J6460" t="s">
        <v>5289</v>
      </c>
      <c r="K6460" t="b">
        <f>LOOKUP(A6460,'[1]UDDATA-1'!B:B,'[1]UDDATA-1'!A:A)&lt;&gt;LOOKUP(A6460,'[1]UDDATA-2'!B:B,'[1]UDDATA-2'!A:A)</f>
        <v>0</v>
      </c>
      <c r="L6460" t="str">
        <f t="shared" si="800"/>
        <v>Grundlæggende programmering</v>
      </c>
      <c r="M6460">
        <f t="shared" si="801"/>
        <v>0</v>
      </c>
      <c r="N6460" t="str">
        <f t="shared" si="802"/>
        <v/>
      </c>
      <c r="O6460" t="e">
        <f>IF(AND(A6460&lt;&gt;A6459,#REF!&lt;&gt;""),#REF!,"")</f>
        <v>#REF!</v>
      </c>
      <c r="P6460" t="e">
        <f t="shared" si="805"/>
        <v>#REF!</v>
      </c>
      <c r="Q6460" s="2" t="e">
        <f t="shared" ca="1" si="806"/>
        <v>#REF!</v>
      </c>
      <c r="R6460" t="e">
        <f>IF(NOT(#REF!="Indskrevet"),"",IF(E6460="",FALSE,AND(NOT(#REF!),VALUE(RIGHT(CONCATENATE(YEAR(E6460)),2))=15)))</f>
        <v>#REF!</v>
      </c>
      <c r="S6460" t="e">
        <f t="shared" si="803"/>
        <v>#REF!</v>
      </c>
      <c r="T6460" t="e">
        <f t="shared" si="804"/>
        <v>#REF!</v>
      </c>
      <c r="U6460" s="2" t="e">
        <f t="shared" si="807"/>
        <v>#REF!</v>
      </c>
      <c r="V6460" s="2"/>
    </row>
    <row r="6461" spans="1:22" x14ac:dyDescent="0.25">
      <c r="A6461" t="s">
        <v>3739</v>
      </c>
      <c r="B6461" t="s">
        <v>3740</v>
      </c>
      <c r="C6461">
        <v>44.999999999999403</v>
      </c>
      <c r="D6461" t="s">
        <v>5306</v>
      </c>
      <c r="E6461" s="1">
        <v>42066</v>
      </c>
      <c r="F6461" t="s">
        <v>5286</v>
      </c>
      <c r="G6461">
        <v>2</v>
      </c>
      <c r="H6461" t="s">
        <v>5287</v>
      </c>
      <c r="I6461" t="s">
        <v>5288</v>
      </c>
      <c r="J6461" t="s">
        <v>5293</v>
      </c>
      <c r="K6461" t="b">
        <f>LOOKUP(A6461,'[1]UDDATA-1'!B:B,'[1]UDDATA-1'!A:A)&lt;&gt;LOOKUP(A6461,'[1]UDDATA-2'!B:B,'[1]UDDATA-2'!A:A)</f>
        <v>0</v>
      </c>
      <c r="L6461" t="str">
        <f t="shared" si="800"/>
        <v/>
      </c>
      <c r="M6461" t="str">
        <f t="shared" si="801"/>
        <v/>
      </c>
      <c r="N6461" t="str">
        <f t="shared" si="802"/>
        <v/>
      </c>
      <c r="O6461" t="e">
        <f>IF(AND(A6461&lt;&gt;A6460,#REF!&lt;&gt;""),#REF!,"")</f>
        <v>#REF!</v>
      </c>
      <c r="P6461" t="e">
        <f t="shared" si="805"/>
        <v>#REF!</v>
      </c>
      <c r="Q6461" s="2" t="e">
        <f t="shared" ca="1" si="806"/>
        <v>#REF!</v>
      </c>
      <c r="R6461" t="e">
        <f>IF(NOT(#REF!="Indskrevet"),"",IF(E6461="",FALSE,AND(NOT(#REF!),VALUE(RIGHT(CONCATENATE(YEAR(E6461)),2))=15)))</f>
        <v>#REF!</v>
      </c>
      <c r="S6461" t="e">
        <f t="shared" si="803"/>
        <v>#REF!</v>
      </c>
      <c r="T6461" t="e">
        <f t="shared" si="804"/>
        <v>#REF!</v>
      </c>
      <c r="U6461" s="2" t="e">
        <f t="shared" si="807"/>
        <v>#REF!</v>
      </c>
      <c r="V6461" s="2"/>
    </row>
    <row r="6462" spans="1:22" x14ac:dyDescent="0.25">
      <c r="A6462" t="s">
        <v>3739</v>
      </c>
      <c r="B6462" t="s">
        <v>3740</v>
      </c>
      <c r="C6462">
        <v>44.999999999999403</v>
      </c>
      <c r="D6462" t="s">
        <v>5306</v>
      </c>
      <c r="E6462" s="1">
        <v>42178</v>
      </c>
      <c r="F6462" t="s">
        <v>5291</v>
      </c>
      <c r="G6462">
        <v>1</v>
      </c>
      <c r="H6462" t="s">
        <v>5307</v>
      </c>
      <c r="I6462" t="s">
        <v>5292</v>
      </c>
      <c r="J6462" t="s">
        <v>5293</v>
      </c>
      <c r="K6462" t="b">
        <f>LOOKUP(A6462,'[1]UDDATA-1'!B:B,'[1]UDDATA-1'!A:A)&lt;&gt;LOOKUP(A6462,'[1]UDDATA-2'!B:B,'[1]UDDATA-2'!A:A)</f>
        <v>0</v>
      </c>
      <c r="L6462" t="str">
        <f t="shared" si="800"/>
        <v>Matematik til multimedie-applikationer</v>
      </c>
      <c r="M6462">
        <f t="shared" si="801"/>
        <v>0</v>
      </c>
      <c r="N6462" t="str">
        <f t="shared" si="802"/>
        <v/>
      </c>
      <c r="O6462" t="e">
        <f>IF(AND(A6462&lt;&gt;A6461,#REF!&lt;&gt;""),#REF!,"")</f>
        <v>#REF!</v>
      </c>
      <c r="P6462" t="e">
        <f t="shared" si="805"/>
        <v>#REF!</v>
      </c>
      <c r="Q6462" s="2" t="e">
        <f t="shared" ca="1" si="806"/>
        <v>#REF!</v>
      </c>
      <c r="R6462" t="e">
        <f>IF(NOT(#REF!="Indskrevet"),"",IF(E6462="",FALSE,AND(NOT(#REF!),VALUE(RIGHT(CONCATENATE(YEAR(E6462)),2))=15)))</f>
        <v>#REF!</v>
      </c>
      <c r="S6462" t="e">
        <f t="shared" si="803"/>
        <v>#REF!</v>
      </c>
      <c r="T6462" t="e">
        <f t="shared" si="804"/>
        <v>#REF!</v>
      </c>
      <c r="U6462" s="2" t="e">
        <f t="shared" si="807"/>
        <v>#REF!</v>
      </c>
      <c r="V6462" s="2"/>
    </row>
    <row r="6463" spans="1:22" x14ac:dyDescent="0.25">
      <c r="A6463" t="s">
        <v>3739</v>
      </c>
      <c r="B6463" t="s">
        <v>3740</v>
      </c>
      <c r="C6463">
        <v>44.999999999999403</v>
      </c>
      <c r="D6463" t="s">
        <v>5318</v>
      </c>
      <c r="E6463" s="1">
        <v>42249</v>
      </c>
      <c r="F6463" t="s">
        <v>5291</v>
      </c>
      <c r="G6463">
        <v>2</v>
      </c>
      <c r="H6463" t="s">
        <v>5287</v>
      </c>
      <c r="I6463" t="s">
        <v>5292</v>
      </c>
      <c r="J6463" t="s">
        <v>5299</v>
      </c>
      <c r="K6463" t="b">
        <f>LOOKUP(A6463,'[1]UDDATA-1'!B:B,'[1]UDDATA-1'!A:A)&lt;&gt;LOOKUP(A6463,'[1]UDDATA-2'!B:B,'[1]UDDATA-2'!A:A)</f>
        <v>0</v>
      </c>
      <c r="L6463" t="str">
        <f t="shared" si="800"/>
        <v/>
      </c>
      <c r="M6463" t="str">
        <f t="shared" si="801"/>
        <v/>
      </c>
      <c r="N6463" t="str">
        <f t="shared" si="802"/>
        <v/>
      </c>
      <c r="O6463" t="e">
        <f>IF(AND(A6463&lt;&gt;A6462,#REF!&lt;&gt;""),#REF!,"")</f>
        <v>#REF!</v>
      </c>
      <c r="P6463" t="e">
        <f t="shared" si="805"/>
        <v>#REF!</v>
      </c>
      <c r="Q6463" s="2" t="e">
        <f t="shared" ca="1" si="806"/>
        <v>#REF!</v>
      </c>
      <c r="R6463" t="e">
        <f>IF(NOT(#REF!="Indskrevet"),"",IF(E6463="",FALSE,AND(NOT(#REF!),VALUE(RIGHT(CONCATENATE(YEAR(E6463)),2))=15)))</f>
        <v>#REF!</v>
      </c>
      <c r="S6463" t="e">
        <f t="shared" si="803"/>
        <v>#REF!</v>
      </c>
      <c r="T6463" t="e">
        <f t="shared" si="804"/>
        <v>#REF!</v>
      </c>
      <c r="U6463" s="2" t="e">
        <f t="shared" si="807"/>
        <v>#REF!</v>
      </c>
      <c r="V6463" s="2"/>
    </row>
    <row r="6464" spans="1:22" x14ac:dyDescent="0.25">
      <c r="A6464" t="s">
        <v>3741</v>
      </c>
      <c r="B6464" t="s">
        <v>3742</v>
      </c>
      <c r="C6464">
        <v>59.999999999998799</v>
      </c>
      <c r="D6464" t="s">
        <v>5317</v>
      </c>
      <c r="E6464" s="1">
        <v>42031</v>
      </c>
      <c r="F6464" t="s">
        <v>5328</v>
      </c>
      <c r="G6464">
        <v>1</v>
      </c>
      <c r="H6464" t="s">
        <v>5287</v>
      </c>
      <c r="I6464" t="s">
        <v>5324</v>
      </c>
      <c r="J6464" t="s">
        <v>5289</v>
      </c>
      <c r="K6464" t="b">
        <f>LOOKUP(A6464,'[1]UDDATA-1'!B:B,'[1]UDDATA-1'!A:A)&lt;&gt;LOOKUP(A6464,'[1]UDDATA-2'!B:B,'[1]UDDATA-2'!A:A)</f>
        <v>0</v>
      </c>
      <c r="L6464" t="str">
        <f t="shared" si="800"/>
        <v>Lineær algebra</v>
      </c>
      <c r="M6464">
        <f t="shared" si="801"/>
        <v>4</v>
      </c>
      <c r="N6464" t="str">
        <f t="shared" si="802"/>
        <v/>
      </c>
      <c r="O6464" t="e">
        <f>IF(AND(A6464&lt;&gt;A6463,#REF!&lt;&gt;""),#REF!,"")</f>
        <v>#REF!</v>
      </c>
      <c r="P6464" t="e">
        <f t="shared" si="805"/>
        <v>#REF!</v>
      </c>
      <c r="Q6464" s="2" t="e">
        <f t="shared" ca="1" si="806"/>
        <v>#REF!</v>
      </c>
      <c r="R6464" t="e">
        <f>IF(NOT(#REF!="Indskrevet"),"",IF(E6464="",FALSE,AND(NOT(#REF!),VALUE(RIGHT(CONCATENATE(YEAR(E6464)),2))=15)))</f>
        <v>#REF!</v>
      </c>
      <c r="S6464" t="e">
        <f t="shared" si="803"/>
        <v>#REF!</v>
      </c>
      <c r="T6464" t="e">
        <f t="shared" si="804"/>
        <v>#REF!</v>
      </c>
      <c r="U6464" s="2" t="e">
        <f t="shared" si="807"/>
        <v>#REF!</v>
      </c>
      <c r="V6464" s="2"/>
    </row>
    <row r="6465" spans="1:22" x14ac:dyDescent="0.25">
      <c r="A6465" t="s">
        <v>3741</v>
      </c>
      <c r="B6465" t="s">
        <v>3742</v>
      </c>
      <c r="C6465">
        <v>59.999999999998799</v>
      </c>
      <c r="D6465" t="s">
        <v>5317</v>
      </c>
      <c r="E6465" s="1">
        <v>42187</v>
      </c>
      <c r="F6465" t="s">
        <v>5329</v>
      </c>
      <c r="G6465">
        <v>1</v>
      </c>
      <c r="H6465" t="s">
        <v>5287</v>
      </c>
      <c r="I6465" t="s">
        <v>5330</v>
      </c>
      <c r="J6465" t="s">
        <v>5293</v>
      </c>
      <c r="K6465" t="b">
        <f>LOOKUP(A6465,'[1]UDDATA-1'!B:B,'[1]UDDATA-1'!A:A)&lt;&gt;LOOKUP(A6465,'[1]UDDATA-2'!B:B,'[1]UDDATA-2'!A:A)</f>
        <v>0</v>
      </c>
      <c r="L6465" t="str">
        <f t="shared" si="800"/>
        <v>Diskret matematik</v>
      </c>
      <c r="M6465">
        <f t="shared" si="801"/>
        <v>4</v>
      </c>
      <c r="N6465" t="str">
        <f t="shared" si="802"/>
        <v/>
      </c>
      <c r="O6465" t="e">
        <f>IF(AND(A6465&lt;&gt;A6464,#REF!&lt;&gt;""),#REF!,"")</f>
        <v>#REF!</v>
      </c>
      <c r="P6465" t="e">
        <f t="shared" si="805"/>
        <v>#REF!</v>
      </c>
      <c r="Q6465" s="2" t="e">
        <f t="shared" ca="1" si="806"/>
        <v>#REF!</v>
      </c>
      <c r="R6465" t="e">
        <f>IF(NOT(#REF!="Indskrevet"),"",IF(E6465="",FALSE,AND(NOT(#REF!),VALUE(RIGHT(CONCATENATE(YEAR(E6465)),2))=15)))</f>
        <v>#REF!</v>
      </c>
      <c r="S6465" t="e">
        <f t="shared" si="803"/>
        <v>#REF!</v>
      </c>
      <c r="T6465" t="e">
        <f t="shared" si="804"/>
        <v>#REF!</v>
      </c>
      <c r="U6465" s="2" t="e">
        <f t="shared" si="807"/>
        <v>#REF!</v>
      </c>
      <c r="V6465" s="2"/>
    </row>
    <row r="6466" spans="1:22" x14ac:dyDescent="0.25">
      <c r="A6466" t="s">
        <v>3741</v>
      </c>
      <c r="B6466" t="s">
        <v>3742</v>
      </c>
      <c r="C6466">
        <v>59.999999999998799</v>
      </c>
      <c r="D6466" t="s">
        <v>5300</v>
      </c>
      <c r="E6466" s="1">
        <v>42188</v>
      </c>
      <c r="F6466" t="s">
        <v>5331</v>
      </c>
      <c r="G6466">
        <v>1</v>
      </c>
      <c r="H6466" t="s">
        <v>5287</v>
      </c>
      <c r="I6466" t="s">
        <v>5332</v>
      </c>
      <c r="J6466" t="s">
        <v>5293</v>
      </c>
      <c r="K6466" t="b">
        <f>LOOKUP(A6466,'[1]UDDATA-1'!B:B,'[1]UDDATA-1'!A:A)&lt;&gt;LOOKUP(A6466,'[1]UDDATA-2'!B:B,'[1]UDDATA-2'!A:A)</f>
        <v>0</v>
      </c>
      <c r="L6466" t="str">
        <f t="shared" ref="L6466:L6529" si="808">IF(AND(I6466&lt;&gt;"",I6466&lt;&gt;I6465),I6466,"")</f>
        <v>Computerarkitektur</v>
      </c>
      <c r="M6466">
        <f t="shared" ref="M6466:M6529" si="809">IF(AND(L6466&lt;&gt;"",ISNUMBER(VALUE(D6466))),VALUE(D6466),"")</f>
        <v>12</v>
      </c>
      <c r="N6466" t="str">
        <f t="shared" ref="N6466:N6529" si="810">IF(L6466="","",IF(M6466="",D6466,""))</f>
        <v/>
      </c>
      <c r="O6466" t="e">
        <f>IF(AND(A6466&lt;&gt;A6465,#REF!&lt;&gt;""),#REF!,"")</f>
        <v>#REF!</v>
      </c>
      <c r="P6466" t="e">
        <f t="shared" si="805"/>
        <v>#REF!</v>
      </c>
      <c r="Q6466" s="2" t="e">
        <f t="shared" ca="1" si="806"/>
        <v>#REF!</v>
      </c>
      <c r="R6466" t="e">
        <f>IF(NOT(#REF!="Indskrevet"),"",IF(E6466="",FALSE,AND(NOT(#REF!),VALUE(RIGHT(CONCATENATE(YEAR(E6466)),2))=15)))</f>
        <v>#REF!</v>
      </c>
      <c r="S6466" t="e">
        <f t="shared" ref="S6466:S6529" si="811">IF(R6466="","",IF(A6466=A6465,S6465,NOT(OR(R6466,AND(A6467=A6466,R6467),AND(A6468=A6466,R6468),AND(A6469=A6466,R6469),AND(A6470=A6466,R6470),AND(A6471=A6466,R6471),AND(A6472=A6466,R6472),AND(A6473=A6466,R6473),AND(A6474=A6466,R6474),AND(A6475=A6466,R6475),AND(A6476=A6466,R6476)))))</f>
        <v>#REF!</v>
      </c>
      <c r="T6466" t="e">
        <f t="shared" ref="T6466:T6529" si="812">IF(U6466="","",O6466)</f>
        <v>#REF!</v>
      </c>
      <c r="U6466" s="2" t="e">
        <f t="shared" si="807"/>
        <v>#REF!</v>
      </c>
      <c r="V6466" s="2"/>
    </row>
    <row r="6467" spans="1:22" x14ac:dyDescent="0.25">
      <c r="A6467" t="s">
        <v>3741</v>
      </c>
      <c r="B6467" t="s">
        <v>3742</v>
      </c>
      <c r="C6467">
        <v>59.999999999998799</v>
      </c>
      <c r="D6467" t="s">
        <v>5296</v>
      </c>
      <c r="E6467" s="1">
        <v>42166</v>
      </c>
      <c r="F6467" t="s">
        <v>5333</v>
      </c>
      <c r="G6467">
        <v>1</v>
      </c>
      <c r="H6467" t="s">
        <v>5287</v>
      </c>
      <c r="I6467" t="s">
        <v>5334</v>
      </c>
      <c r="J6467" t="s">
        <v>5293</v>
      </c>
      <c r="K6467" t="b">
        <f>LOOKUP(A6467,'[1]UDDATA-1'!B:B,'[1]UDDATA-1'!A:A)&lt;&gt;LOOKUP(A6467,'[1]UDDATA-2'!B:B,'[1]UDDATA-2'!A:A)</f>
        <v>0</v>
      </c>
      <c r="L6467" t="str">
        <f t="shared" si="808"/>
        <v>Objektorienteret programmering</v>
      </c>
      <c r="M6467">
        <f t="shared" si="809"/>
        <v>7</v>
      </c>
      <c r="N6467" t="str">
        <f t="shared" si="810"/>
        <v/>
      </c>
      <c r="O6467" t="e">
        <f>IF(AND(A6467&lt;&gt;A6466,#REF!&lt;&gt;""),#REF!,"")</f>
        <v>#REF!</v>
      </c>
      <c r="P6467" t="e">
        <f t="shared" ref="P6467:P6530" si="813">IF(O6467="","",IF(M6467="",0,IF(O6468&lt;&gt;"",1,IF(AND(O6468="",O6469&lt;&gt;""),2,IF(AND(O6468="",O6469="",O6470&lt;&gt;""),3,IF(AND(O6468="",O6469="",O6470="",O6471&lt;&gt;""),4,IF(AND(O6468="",O6469="",O6470="",O6471="",O6472&lt;&gt;""),5,IF(AND(O6468="",O6469="",O6470="",O6471="",O6472="",O6473&lt;&gt;""),6,IF(AND(O6468="",O6469="",O6470="",O6471="",O6472="",O6473="",O6474&lt;&gt;""),7,IF(AND(O6468="",O6469="",O6470="",O6471="",O6472="",O6473="",O6474="",O6475&lt;&gt;""),8,IF(AND(O6468="",O6469="",O6470="",O6471="",O6472="",O6473="",O6474="",O6475="",O6476&lt;&gt;""),9,IF(AND(O6468="",O6469="",O6470="",O6471="",O6472="",O6473="",O6474="",O6475="",O6476="",O6477&lt;&gt;""),10,IF(AND(O6468="",O6469="",O6470="",O6471="",O6472="",O6473="",O6474="",O6475="",O6476="",O6477="",O6478&lt;&gt;""),11,IF(AND(O6468="",O6469="",O6470="",O6471="",O6472="",O6473="",O6474="",O6475="",O6476="",O6477="",O6478="",O6479&lt;&gt;""),12,IF(AND(O6468="",O6469="",O6470="",O6471="",O6472="",O6473="",O6474="",O6475="",O6476="",O6477="",O6478="",O6479="",O6480&lt;&gt;""),13,IF(AND(O6468="",O6469="",O6470="",O6471="",O6472="",O6473="",O6474="",O6475="",O6476="",O6477="",O6478="",O6479="",O6480="",O6481&lt;&gt;""),14,IF(AND(O6468="",O6469="",O6470="",O6471="",O6472="",O6473="",O6474="",O6475="",O6476="",O6477="",O6478="",O6479="",O6480="",O6481="",O6482&lt;&gt;""),15)))))))))))))))))</f>
        <v>#REF!</v>
      </c>
      <c r="Q6467" s="2" t="e">
        <f t="shared" ref="Q6467:Q6530" ca="1" si="814">IF(OR(P6467="",P6467=0),"",AVERAGE(INDIRECT(CONCATENATE("AU",ROW(),":AU",ROW()+P6467))))</f>
        <v>#REF!</v>
      </c>
      <c r="R6467" t="e">
        <f>IF(NOT(#REF!="Indskrevet"),"",IF(E6467="",FALSE,AND(NOT(#REF!),VALUE(RIGHT(CONCATENATE(YEAR(E6467)),2))=15)))</f>
        <v>#REF!</v>
      </c>
      <c r="S6467" t="e">
        <f t="shared" si="811"/>
        <v>#REF!</v>
      </c>
      <c r="T6467" t="e">
        <f t="shared" si="812"/>
        <v>#REF!</v>
      </c>
      <c r="U6467" s="2" t="e">
        <f t="shared" si="807"/>
        <v>#REF!</v>
      </c>
      <c r="V6467" s="2"/>
    </row>
    <row r="6468" spans="1:22" x14ac:dyDescent="0.25">
      <c r="A6468" t="s">
        <v>3743</v>
      </c>
      <c r="B6468" t="s">
        <v>3744</v>
      </c>
      <c r="C6468">
        <v>39.999999999999602</v>
      </c>
      <c r="D6468" t="s">
        <v>5318</v>
      </c>
      <c r="E6468" s="1">
        <v>42031</v>
      </c>
      <c r="F6468" t="s">
        <v>5328</v>
      </c>
      <c r="G6468">
        <v>1</v>
      </c>
      <c r="H6468" t="s">
        <v>5307</v>
      </c>
      <c r="I6468" t="s">
        <v>5324</v>
      </c>
      <c r="J6468" t="s">
        <v>5289</v>
      </c>
      <c r="K6468" t="b">
        <f>LOOKUP(A6468,'[1]UDDATA-1'!B:B,'[1]UDDATA-1'!A:A)&lt;&gt;LOOKUP(A6468,'[1]UDDATA-2'!B:B,'[1]UDDATA-2'!A:A)</f>
        <v>0</v>
      </c>
      <c r="L6468" t="str">
        <f t="shared" si="808"/>
        <v>Lineær algebra</v>
      </c>
      <c r="M6468" t="str">
        <f t="shared" si="809"/>
        <v/>
      </c>
      <c r="N6468" t="str">
        <f t="shared" si="810"/>
        <v>U</v>
      </c>
      <c r="O6468" t="e">
        <f>IF(AND(A6468&lt;&gt;A6467,#REF!&lt;&gt;""),#REF!,"")</f>
        <v>#REF!</v>
      </c>
      <c r="P6468" t="e">
        <f t="shared" si="813"/>
        <v>#REF!</v>
      </c>
      <c r="Q6468" s="2" t="e">
        <f t="shared" ca="1" si="814"/>
        <v>#REF!</v>
      </c>
      <c r="R6468" t="e">
        <f>IF(NOT(#REF!="Indskrevet"),"",IF(E6468="",FALSE,AND(NOT(#REF!),VALUE(RIGHT(CONCATENATE(YEAR(E6468)),2))=15)))</f>
        <v>#REF!</v>
      </c>
      <c r="S6468" t="e">
        <f t="shared" si="811"/>
        <v>#REF!</v>
      </c>
      <c r="T6468" t="e">
        <f t="shared" si="812"/>
        <v>#REF!</v>
      </c>
      <c r="U6468" s="2" t="e">
        <f t="shared" ref="U6468:U6531" si="815">IF(OR(P6468="",P6468&lt;3),"",Q6468)</f>
        <v>#REF!</v>
      </c>
      <c r="V6468" s="2"/>
    </row>
    <row r="6469" spans="1:22" x14ac:dyDescent="0.25">
      <c r="A6469" t="s">
        <v>3743</v>
      </c>
      <c r="B6469" t="s">
        <v>3744</v>
      </c>
      <c r="C6469">
        <v>39.999999999999602</v>
      </c>
      <c r="D6469" t="s">
        <v>5318</v>
      </c>
      <c r="E6469" s="1">
        <v>42058</v>
      </c>
      <c r="F6469" t="s">
        <v>5328</v>
      </c>
      <c r="G6469">
        <v>2</v>
      </c>
      <c r="H6469" t="s">
        <v>5287</v>
      </c>
      <c r="I6469" t="s">
        <v>5324</v>
      </c>
      <c r="J6469" t="s">
        <v>5289</v>
      </c>
      <c r="K6469" t="b">
        <f>LOOKUP(A6469,'[1]UDDATA-1'!B:B,'[1]UDDATA-1'!A:A)&lt;&gt;LOOKUP(A6469,'[1]UDDATA-2'!B:B,'[1]UDDATA-2'!A:A)</f>
        <v>0</v>
      </c>
      <c r="L6469" t="str">
        <f t="shared" si="808"/>
        <v/>
      </c>
      <c r="M6469" t="str">
        <f t="shared" si="809"/>
        <v/>
      </c>
      <c r="N6469" t="str">
        <f t="shared" si="810"/>
        <v/>
      </c>
      <c r="O6469" t="e">
        <f>IF(AND(A6469&lt;&gt;A6468,#REF!&lt;&gt;""),#REF!,"")</f>
        <v>#REF!</v>
      </c>
      <c r="P6469" t="e">
        <f t="shared" si="813"/>
        <v>#REF!</v>
      </c>
      <c r="Q6469" s="2" t="e">
        <f t="shared" ca="1" si="814"/>
        <v>#REF!</v>
      </c>
      <c r="R6469" t="e">
        <f>IF(NOT(#REF!="Indskrevet"),"",IF(E6469="",FALSE,AND(NOT(#REF!),VALUE(RIGHT(CONCATENATE(YEAR(E6469)),2))=15)))</f>
        <v>#REF!</v>
      </c>
      <c r="S6469" t="e">
        <f t="shared" si="811"/>
        <v>#REF!</v>
      </c>
      <c r="T6469" t="e">
        <f t="shared" si="812"/>
        <v>#REF!</v>
      </c>
      <c r="U6469" s="2" t="e">
        <f t="shared" si="815"/>
        <v>#REF!</v>
      </c>
      <c r="V6469" s="2"/>
    </row>
    <row r="6470" spans="1:22" x14ac:dyDescent="0.25">
      <c r="A6470" t="s">
        <v>3743</v>
      </c>
      <c r="B6470" t="s">
        <v>3744</v>
      </c>
      <c r="C6470">
        <v>39.999999999999602</v>
      </c>
      <c r="D6470" t="s">
        <v>5318</v>
      </c>
      <c r="E6470" s="1">
        <v>42187</v>
      </c>
      <c r="F6470" t="s">
        <v>5329</v>
      </c>
      <c r="G6470">
        <v>1</v>
      </c>
      <c r="H6470" t="s">
        <v>5307</v>
      </c>
      <c r="I6470" t="s">
        <v>5330</v>
      </c>
      <c r="J6470" t="s">
        <v>5293</v>
      </c>
      <c r="K6470" t="b">
        <f>LOOKUP(A6470,'[1]UDDATA-1'!B:B,'[1]UDDATA-1'!A:A)&lt;&gt;LOOKUP(A6470,'[1]UDDATA-2'!B:B,'[1]UDDATA-2'!A:A)</f>
        <v>0</v>
      </c>
      <c r="L6470" t="str">
        <f t="shared" si="808"/>
        <v>Diskret matematik</v>
      </c>
      <c r="M6470" t="str">
        <f t="shared" si="809"/>
        <v/>
      </c>
      <c r="N6470" t="str">
        <f t="shared" si="810"/>
        <v>U</v>
      </c>
      <c r="O6470" t="e">
        <f>IF(AND(A6470&lt;&gt;A6469,#REF!&lt;&gt;""),#REF!,"")</f>
        <v>#REF!</v>
      </c>
      <c r="P6470" t="e">
        <f t="shared" si="813"/>
        <v>#REF!</v>
      </c>
      <c r="Q6470" s="2" t="e">
        <f t="shared" ca="1" si="814"/>
        <v>#REF!</v>
      </c>
      <c r="R6470" t="e">
        <f>IF(NOT(#REF!="Indskrevet"),"",IF(E6470="",FALSE,AND(NOT(#REF!),VALUE(RIGHT(CONCATENATE(YEAR(E6470)),2))=15)))</f>
        <v>#REF!</v>
      </c>
      <c r="S6470" t="e">
        <f t="shared" si="811"/>
        <v>#REF!</v>
      </c>
      <c r="T6470" t="e">
        <f t="shared" si="812"/>
        <v>#REF!</v>
      </c>
      <c r="U6470" s="2" t="e">
        <f t="shared" si="815"/>
        <v>#REF!</v>
      </c>
      <c r="V6470" s="2"/>
    </row>
    <row r="6471" spans="1:22" x14ac:dyDescent="0.25">
      <c r="A6471" t="s">
        <v>3743</v>
      </c>
      <c r="B6471" t="s">
        <v>3744</v>
      </c>
      <c r="C6471">
        <v>39.999999999999602</v>
      </c>
      <c r="D6471" t="s">
        <v>5318</v>
      </c>
      <c r="E6471" s="1">
        <v>42257</v>
      </c>
      <c r="F6471" t="s">
        <v>5329</v>
      </c>
      <c r="G6471">
        <v>2</v>
      </c>
      <c r="H6471" t="s">
        <v>5287</v>
      </c>
      <c r="I6471" t="s">
        <v>5330</v>
      </c>
      <c r="J6471" t="s">
        <v>5299</v>
      </c>
      <c r="K6471" t="b">
        <f>LOOKUP(A6471,'[1]UDDATA-1'!B:B,'[1]UDDATA-1'!A:A)&lt;&gt;LOOKUP(A6471,'[1]UDDATA-2'!B:B,'[1]UDDATA-2'!A:A)</f>
        <v>0</v>
      </c>
      <c r="L6471" t="str">
        <f t="shared" si="808"/>
        <v/>
      </c>
      <c r="M6471" t="str">
        <f t="shared" si="809"/>
        <v/>
      </c>
      <c r="N6471" t="str">
        <f t="shared" si="810"/>
        <v/>
      </c>
      <c r="O6471" t="e">
        <f>IF(AND(A6471&lt;&gt;A6470,#REF!&lt;&gt;""),#REF!,"")</f>
        <v>#REF!</v>
      </c>
      <c r="P6471" t="e">
        <f t="shared" si="813"/>
        <v>#REF!</v>
      </c>
      <c r="Q6471" s="2" t="e">
        <f t="shared" ca="1" si="814"/>
        <v>#REF!</v>
      </c>
      <c r="R6471" t="e">
        <f>IF(NOT(#REF!="Indskrevet"),"",IF(E6471="",FALSE,AND(NOT(#REF!),VALUE(RIGHT(CONCATENATE(YEAR(E6471)),2))=15)))</f>
        <v>#REF!</v>
      </c>
      <c r="S6471" t="e">
        <f t="shared" si="811"/>
        <v>#REF!</v>
      </c>
      <c r="T6471" t="e">
        <f t="shared" si="812"/>
        <v>#REF!</v>
      </c>
      <c r="U6471" s="2" t="e">
        <f t="shared" si="815"/>
        <v>#REF!</v>
      </c>
      <c r="V6471" s="2"/>
    </row>
    <row r="6472" spans="1:22" x14ac:dyDescent="0.25">
      <c r="A6472" t="s">
        <v>3743</v>
      </c>
      <c r="B6472" t="s">
        <v>3744</v>
      </c>
      <c r="C6472">
        <v>39.999999999999602</v>
      </c>
      <c r="D6472" t="s">
        <v>5327</v>
      </c>
      <c r="E6472" s="1">
        <v>42188</v>
      </c>
      <c r="F6472" t="s">
        <v>5331</v>
      </c>
      <c r="G6472">
        <v>1</v>
      </c>
      <c r="H6472" t="s">
        <v>5307</v>
      </c>
      <c r="I6472" t="s">
        <v>5332</v>
      </c>
      <c r="J6472" t="s">
        <v>5293</v>
      </c>
      <c r="K6472" t="b">
        <f>LOOKUP(A6472,'[1]UDDATA-1'!B:B,'[1]UDDATA-1'!A:A)&lt;&gt;LOOKUP(A6472,'[1]UDDATA-2'!B:B,'[1]UDDATA-2'!A:A)</f>
        <v>0</v>
      </c>
      <c r="L6472" t="str">
        <f t="shared" si="808"/>
        <v>Computerarkitektur</v>
      </c>
      <c r="M6472">
        <f t="shared" si="809"/>
        <v>-3</v>
      </c>
      <c r="N6472" t="str">
        <f t="shared" si="810"/>
        <v/>
      </c>
      <c r="O6472" t="e">
        <f>IF(AND(A6472&lt;&gt;A6471,#REF!&lt;&gt;""),#REF!,"")</f>
        <v>#REF!</v>
      </c>
      <c r="P6472" t="e">
        <f t="shared" si="813"/>
        <v>#REF!</v>
      </c>
      <c r="Q6472" s="2" t="e">
        <f t="shared" ca="1" si="814"/>
        <v>#REF!</v>
      </c>
      <c r="R6472" t="e">
        <f>IF(NOT(#REF!="Indskrevet"),"",IF(E6472="",FALSE,AND(NOT(#REF!),VALUE(RIGHT(CONCATENATE(YEAR(E6472)),2))=15)))</f>
        <v>#REF!</v>
      </c>
      <c r="S6472" t="e">
        <f t="shared" si="811"/>
        <v>#REF!</v>
      </c>
      <c r="T6472" t="e">
        <f t="shared" si="812"/>
        <v>#REF!</v>
      </c>
      <c r="U6472" s="2" t="e">
        <f t="shared" si="815"/>
        <v>#REF!</v>
      </c>
      <c r="V6472" s="2"/>
    </row>
    <row r="6473" spans="1:22" x14ac:dyDescent="0.25">
      <c r="A6473" t="s">
        <v>3743</v>
      </c>
      <c r="B6473" t="s">
        <v>3744</v>
      </c>
      <c r="C6473">
        <v>39.999999999999602</v>
      </c>
      <c r="D6473" t="s">
        <v>5318</v>
      </c>
      <c r="E6473" s="1">
        <v>42248</v>
      </c>
      <c r="F6473" t="s">
        <v>5331</v>
      </c>
      <c r="G6473">
        <v>2</v>
      </c>
      <c r="H6473" t="s">
        <v>5287</v>
      </c>
      <c r="I6473" t="s">
        <v>5332</v>
      </c>
      <c r="J6473" t="s">
        <v>5299</v>
      </c>
      <c r="K6473" t="b">
        <f>LOOKUP(A6473,'[1]UDDATA-1'!B:B,'[1]UDDATA-1'!A:A)&lt;&gt;LOOKUP(A6473,'[1]UDDATA-2'!B:B,'[1]UDDATA-2'!A:A)</f>
        <v>0</v>
      </c>
      <c r="L6473" t="str">
        <f t="shared" si="808"/>
        <v/>
      </c>
      <c r="M6473" t="str">
        <f t="shared" si="809"/>
        <v/>
      </c>
      <c r="N6473" t="str">
        <f t="shared" si="810"/>
        <v/>
      </c>
      <c r="O6473" t="e">
        <f>IF(AND(A6473&lt;&gt;A6472,#REF!&lt;&gt;""),#REF!,"")</f>
        <v>#REF!</v>
      </c>
      <c r="P6473" t="e">
        <f t="shared" si="813"/>
        <v>#REF!</v>
      </c>
      <c r="Q6473" s="2" t="e">
        <f t="shared" ca="1" si="814"/>
        <v>#REF!</v>
      </c>
      <c r="R6473" t="e">
        <f>IF(NOT(#REF!="Indskrevet"),"",IF(E6473="",FALSE,AND(NOT(#REF!),VALUE(RIGHT(CONCATENATE(YEAR(E6473)),2))=15)))</f>
        <v>#REF!</v>
      </c>
      <c r="S6473" t="e">
        <f t="shared" si="811"/>
        <v>#REF!</v>
      </c>
      <c r="T6473" t="e">
        <f t="shared" si="812"/>
        <v>#REF!</v>
      </c>
      <c r="U6473" s="2" t="e">
        <f t="shared" si="815"/>
        <v>#REF!</v>
      </c>
      <c r="V6473" s="2"/>
    </row>
    <row r="6474" spans="1:22" x14ac:dyDescent="0.25">
      <c r="A6474" t="s">
        <v>3743</v>
      </c>
      <c r="B6474" t="s">
        <v>3744</v>
      </c>
      <c r="C6474">
        <v>39.999999999999602</v>
      </c>
      <c r="D6474" t="s">
        <v>5318</v>
      </c>
      <c r="E6474" s="1">
        <v>42173</v>
      </c>
      <c r="F6474" t="s">
        <v>5333</v>
      </c>
      <c r="G6474">
        <v>1</v>
      </c>
      <c r="H6474" t="s">
        <v>5307</v>
      </c>
      <c r="I6474" t="s">
        <v>5334</v>
      </c>
      <c r="J6474" t="s">
        <v>5293</v>
      </c>
      <c r="K6474" t="b">
        <f>LOOKUP(A6474,'[1]UDDATA-1'!B:B,'[1]UDDATA-1'!A:A)&lt;&gt;LOOKUP(A6474,'[1]UDDATA-2'!B:B,'[1]UDDATA-2'!A:A)</f>
        <v>0</v>
      </c>
      <c r="L6474" t="str">
        <f t="shared" si="808"/>
        <v>Objektorienteret programmering</v>
      </c>
      <c r="M6474" t="str">
        <f t="shared" si="809"/>
        <v/>
      </c>
      <c r="N6474" t="str">
        <f t="shared" si="810"/>
        <v>U</v>
      </c>
      <c r="O6474" t="e">
        <f>IF(AND(A6474&lt;&gt;A6473,#REF!&lt;&gt;""),#REF!,"")</f>
        <v>#REF!</v>
      </c>
      <c r="P6474" t="e">
        <f t="shared" si="813"/>
        <v>#REF!</v>
      </c>
      <c r="Q6474" s="2" t="e">
        <f t="shared" ca="1" si="814"/>
        <v>#REF!</v>
      </c>
      <c r="R6474" t="e">
        <f>IF(NOT(#REF!="Indskrevet"),"",IF(E6474="",FALSE,AND(NOT(#REF!),VALUE(RIGHT(CONCATENATE(YEAR(E6474)),2))=15)))</f>
        <v>#REF!</v>
      </c>
      <c r="S6474" t="e">
        <f t="shared" si="811"/>
        <v>#REF!</v>
      </c>
      <c r="T6474" t="e">
        <f t="shared" si="812"/>
        <v>#REF!</v>
      </c>
      <c r="U6474" s="2" t="e">
        <f t="shared" si="815"/>
        <v>#REF!</v>
      </c>
      <c r="V6474" s="2"/>
    </row>
    <row r="6475" spans="1:22" x14ac:dyDescent="0.25">
      <c r="A6475" t="s">
        <v>3743</v>
      </c>
      <c r="B6475" t="s">
        <v>3744</v>
      </c>
      <c r="C6475">
        <v>39.999999999999602</v>
      </c>
      <c r="D6475" t="s">
        <v>5318</v>
      </c>
      <c r="E6475" s="1">
        <v>42244</v>
      </c>
      <c r="F6475" t="s">
        <v>5333</v>
      </c>
      <c r="G6475">
        <v>2</v>
      </c>
      <c r="H6475" t="s">
        <v>5287</v>
      </c>
      <c r="I6475" t="s">
        <v>5334</v>
      </c>
      <c r="J6475" t="s">
        <v>5293</v>
      </c>
      <c r="K6475" t="b">
        <f>LOOKUP(A6475,'[1]UDDATA-1'!B:B,'[1]UDDATA-1'!A:A)&lt;&gt;LOOKUP(A6475,'[1]UDDATA-2'!B:B,'[1]UDDATA-2'!A:A)</f>
        <v>0</v>
      </c>
      <c r="L6475" t="str">
        <f t="shared" si="808"/>
        <v/>
      </c>
      <c r="M6475" t="str">
        <f t="shared" si="809"/>
        <v/>
      </c>
      <c r="N6475" t="str">
        <f t="shared" si="810"/>
        <v/>
      </c>
      <c r="O6475" t="e">
        <f>IF(AND(A6475&lt;&gt;A6474,#REF!&lt;&gt;""),#REF!,"")</f>
        <v>#REF!</v>
      </c>
      <c r="P6475" t="e">
        <f t="shared" si="813"/>
        <v>#REF!</v>
      </c>
      <c r="Q6475" s="2" t="e">
        <f t="shared" ca="1" si="814"/>
        <v>#REF!</v>
      </c>
      <c r="R6475" t="e">
        <f>IF(NOT(#REF!="Indskrevet"),"",IF(E6475="",FALSE,AND(NOT(#REF!),VALUE(RIGHT(CONCATENATE(YEAR(E6475)),2))=15)))</f>
        <v>#REF!</v>
      </c>
      <c r="S6475" t="e">
        <f t="shared" si="811"/>
        <v>#REF!</v>
      </c>
      <c r="T6475" t="e">
        <f t="shared" si="812"/>
        <v>#REF!</v>
      </c>
      <c r="U6475" s="2" t="e">
        <f t="shared" si="815"/>
        <v>#REF!</v>
      </c>
      <c r="V6475" s="2"/>
    </row>
    <row r="6476" spans="1:22" x14ac:dyDescent="0.25">
      <c r="A6476" t="s">
        <v>3745</v>
      </c>
      <c r="B6476" t="s">
        <v>3746</v>
      </c>
      <c r="C6476">
        <v>179.99999999999599</v>
      </c>
      <c r="D6476" t="s">
        <v>5306</v>
      </c>
      <c r="E6476" s="1">
        <v>41891</v>
      </c>
      <c r="F6476" t="s">
        <v>5304</v>
      </c>
      <c r="G6476">
        <v>1</v>
      </c>
      <c r="H6476" t="s">
        <v>5287</v>
      </c>
      <c r="I6476" t="s">
        <v>5305</v>
      </c>
      <c r="J6476" t="s">
        <v>5315</v>
      </c>
      <c r="K6476" t="b">
        <f>LOOKUP(A6476,'[1]UDDATA-1'!B:B,'[1]UDDATA-1'!A:A)&lt;&gt;LOOKUP(A6476,'[1]UDDATA-2'!B:B,'[1]UDDATA-2'!A:A)</f>
        <v>0</v>
      </c>
      <c r="L6476" t="str">
        <f t="shared" si="808"/>
        <v>Objektorienteret Software Engineering</v>
      </c>
      <c r="M6476">
        <f t="shared" si="809"/>
        <v>0</v>
      </c>
      <c r="N6476" t="str">
        <f t="shared" si="810"/>
        <v/>
      </c>
      <c r="O6476" t="e">
        <f>IF(AND(A6476&lt;&gt;A6475,#REF!&lt;&gt;""),#REF!,"")</f>
        <v>#REF!</v>
      </c>
      <c r="P6476" t="e">
        <f t="shared" si="813"/>
        <v>#REF!</v>
      </c>
      <c r="Q6476" s="2" t="e">
        <f t="shared" ca="1" si="814"/>
        <v>#REF!</v>
      </c>
      <c r="R6476" t="e">
        <f>IF(NOT(#REF!="Indskrevet"),"",IF(E6476="",FALSE,AND(NOT(#REF!),VALUE(RIGHT(CONCATENATE(YEAR(E6476)),2))=15)))</f>
        <v>#REF!</v>
      </c>
      <c r="S6476" t="e">
        <f t="shared" si="811"/>
        <v>#REF!</v>
      </c>
      <c r="T6476" t="e">
        <f t="shared" si="812"/>
        <v>#REF!</v>
      </c>
      <c r="U6476" s="2" t="e">
        <f t="shared" si="815"/>
        <v>#REF!</v>
      </c>
      <c r="V6476" s="2"/>
    </row>
    <row r="6477" spans="1:22" x14ac:dyDescent="0.25">
      <c r="A6477" t="s">
        <v>3745</v>
      </c>
      <c r="B6477" t="s">
        <v>3746</v>
      </c>
      <c r="C6477">
        <v>179.99999999999599</v>
      </c>
      <c r="D6477" t="s">
        <v>5296</v>
      </c>
      <c r="E6477" s="1">
        <v>41290</v>
      </c>
      <c r="F6477" t="s">
        <v>5343</v>
      </c>
      <c r="G6477">
        <v>1</v>
      </c>
      <c r="H6477" t="s">
        <v>5287</v>
      </c>
      <c r="I6477" t="s">
        <v>5288</v>
      </c>
      <c r="J6477" t="s">
        <v>5289</v>
      </c>
      <c r="K6477" t="b">
        <f>LOOKUP(A6477,'[1]UDDATA-1'!B:B,'[1]UDDATA-1'!A:A)&lt;&gt;LOOKUP(A6477,'[1]UDDATA-2'!B:B,'[1]UDDATA-2'!A:A)</f>
        <v>0</v>
      </c>
      <c r="L6477" t="str">
        <f t="shared" si="808"/>
        <v>Grundlæggende programmering</v>
      </c>
      <c r="M6477">
        <f t="shared" si="809"/>
        <v>7</v>
      </c>
      <c r="N6477" t="str">
        <f t="shared" si="810"/>
        <v/>
      </c>
      <c r="O6477" t="e">
        <f>IF(AND(A6477&lt;&gt;A6476,#REF!&lt;&gt;""),#REF!,"")</f>
        <v>#REF!</v>
      </c>
      <c r="P6477" t="e">
        <f t="shared" si="813"/>
        <v>#REF!</v>
      </c>
      <c r="Q6477" s="2" t="e">
        <f t="shared" ca="1" si="814"/>
        <v>#REF!</v>
      </c>
      <c r="R6477" t="e">
        <f>IF(NOT(#REF!="Indskrevet"),"",IF(E6477="",FALSE,AND(NOT(#REF!),VALUE(RIGHT(CONCATENATE(YEAR(E6477)),2))=15)))</f>
        <v>#REF!</v>
      </c>
      <c r="S6477" t="e">
        <f t="shared" si="811"/>
        <v>#REF!</v>
      </c>
      <c r="T6477" t="e">
        <f t="shared" si="812"/>
        <v>#REF!</v>
      </c>
      <c r="U6477" s="2" t="e">
        <f t="shared" si="815"/>
        <v>#REF!</v>
      </c>
      <c r="V6477" s="2"/>
    </row>
    <row r="6478" spans="1:22" x14ac:dyDescent="0.25">
      <c r="A6478" t="s">
        <v>3745</v>
      </c>
      <c r="B6478" t="s">
        <v>3746</v>
      </c>
      <c r="C6478">
        <v>179.99999999999599</v>
      </c>
      <c r="D6478" t="s">
        <v>5296</v>
      </c>
      <c r="E6478" s="1">
        <v>41456</v>
      </c>
      <c r="F6478" t="s">
        <v>5344</v>
      </c>
      <c r="G6478">
        <v>1</v>
      </c>
      <c r="H6478" t="s">
        <v>5287</v>
      </c>
      <c r="I6478" t="s">
        <v>5292</v>
      </c>
      <c r="J6478" t="s">
        <v>5293</v>
      </c>
      <c r="K6478" t="b">
        <f>LOOKUP(A6478,'[1]UDDATA-1'!B:B,'[1]UDDATA-1'!A:A)&lt;&gt;LOOKUP(A6478,'[1]UDDATA-2'!B:B,'[1]UDDATA-2'!A:A)</f>
        <v>0</v>
      </c>
      <c r="L6478" t="str">
        <f t="shared" si="808"/>
        <v>Matematik til multimedie-applikationer</v>
      </c>
      <c r="M6478">
        <f t="shared" si="809"/>
        <v>7</v>
      </c>
      <c r="N6478" t="str">
        <f t="shared" si="810"/>
        <v/>
      </c>
      <c r="O6478" t="e">
        <f>IF(AND(A6478&lt;&gt;A6477,#REF!&lt;&gt;""),#REF!,"")</f>
        <v>#REF!</v>
      </c>
      <c r="P6478" t="e">
        <f t="shared" si="813"/>
        <v>#REF!</v>
      </c>
      <c r="Q6478" s="2" t="e">
        <f t="shared" ca="1" si="814"/>
        <v>#REF!</v>
      </c>
      <c r="R6478" t="e">
        <f>IF(NOT(#REF!="Indskrevet"),"",IF(E6478="",FALSE,AND(NOT(#REF!),VALUE(RIGHT(CONCATENATE(YEAR(E6478)),2))=15)))</f>
        <v>#REF!</v>
      </c>
      <c r="S6478" t="e">
        <f t="shared" si="811"/>
        <v>#REF!</v>
      </c>
      <c r="T6478" t="e">
        <f t="shared" si="812"/>
        <v>#REF!</v>
      </c>
      <c r="U6478" s="2" t="e">
        <f t="shared" si="815"/>
        <v>#REF!</v>
      </c>
      <c r="V6478" s="2"/>
    </row>
    <row r="6479" spans="1:22" x14ac:dyDescent="0.25">
      <c r="A6479" t="s">
        <v>3745</v>
      </c>
      <c r="B6479" t="s">
        <v>3746</v>
      </c>
      <c r="C6479">
        <v>179.99999999999599</v>
      </c>
      <c r="D6479" t="s">
        <v>5290</v>
      </c>
      <c r="E6479" s="1">
        <v>41429</v>
      </c>
      <c r="F6479" t="s">
        <v>5345</v>
      </c>
      <c r="G6479">
        <v>1</v>
      </c>
      <c r="H6479" t="s">
        <v>5287</v>
      </c>
      <c r="I6479" t="s">
        <v>5295</v>
      </c>
      <c r="J6479" t="s">
        <v>5293</v>
      </c>
      <c r="K6479" t="b">
        <f>LOOKUP(A6479,'[1]UDDATA-1'!B:B,'[1]UDDATA-1'!A:A)&lt;&gt;LOOKUP(A6479,'[1]UDDATA-2'!B:B,'[1]UDDATA-2'!A:A)</f>
        <v>0</v>
      </c>
      <c r="L6479" t="str">
        <f t="shared" si="808"/>
        <v>Fysisk interface design</v>
      </c>
      <c r="M6479">
        <f t="shared" si="809"/>
        <v>10</v>
      </c>
      <c r="N6479" t="str">
        <f t="shared" si="810"/>
        <v/>
      </c>
      <c r="O6479" t="e">
        <f>IF(AND(A6479&lt;&gt;A6478,#REF!&lt;&gt;""),#REF!,"")</f>
        <v>#REF!</v>
      </c>
      <c r="P6479" t="e">
        <f t="shared" si="813"/>
        <v>#REF!</v>
      </c>
      <c r="Q6479" s="2" t="e">
        <f t="shared" ca="1" si="814"/>
        <v>#REF!</v>
      </c>
      <c r="R6479" t="e">
        <f>IF(NOT(#REF!="Indskrevet"),"",IF(E6479="",FALSE,AND(NOT(#REF!),VALUE(RIGHT(CONCATENATE(YEAR(E6479)),2))=15)))</f>
        <v>#REF!</v>
      </c>
      <c r="S6479" t="e">
        <f t="shared" si="811"/>
        <v>#REF!</v>
      </c>
      <c r="T6479" t="e">
        <f t="shared" si="812"/>
        <v>#REF!</v>
      </c>
      <c r="U6479" s="2" t="e">
        <f t="shared" si="815"/>
        <v>#REF!</v>
      </c>
      <c r="V6479" s="2"/>
    </row>
    <row r="6480" spans="1:22" x14ac:dyDescent="0.25">
      <c r="A6480" t="s">
        <v>3745</v>
      </c>
      <c r="B6480" t="s">
        <v>3746</v>
      </c>
      <c r="C6480">
        <v>179.99999999999599</v>
      </c>
      <c r="D6480" t="s">
        <v>5327</v>
      </c>
      <c r="E6480" s="1">
        <v>41690</v>
      </c>
      <c r="F6480" t="s">
        <v>5346</v>
      </c>
      <c r="G6480">
        <v>1</v>
      </c>
      <c r="H6480" t="s">
        <v>5307</v>
      </c>
      <c r="I6480" t="s">
        <v>5298</v>
      </c>
      <c r="J6480" t="s">
        <v>5299</v>
      </c>
      <c r="K6480" t="b">
        <f>LOOKUP(A6480,'[1]UDDATA-1'!B:B,'[1]UDDATA-1'!A:A)&lt;&gt;LOOKUP(A6480,'[1]UDDATA-2'!B:B,'[1]UDDATA-2'!A:A)</f>
        <v>0</v>
      </c>
      <c r="L6480" t="str">
        <f t="shared" si="808"/>
        <v>Proceduremæssig programmering</v>
      </c>
      <c r="M6480">
        <f t="shared" si="809"/>
        <v>-3</v>
      </c>
      <c r="N6480" t="str">
        <f t="shared" si="810"/>
        <v/>
      </c>
      <c r="O6480" t="e">
        <f>IF(AND(A6480&lt;&gt;A6479,#REF!&lt;&gt;""),#REF!,"")</f>
        <v>#REF!</v>
      </c>
      <c r="P6480" t="e">
        <f t="shared" si="813"/>
        <v>#REF!</v>
      </c>
      <c r="Q6480" s="2" t="e">
        <f t="shared" ca="1" si="814"/>
        <v>#REF!</v>
      </c>
      <c r="R6480" t="e">
        <f>IF(NOT(#REF!="Indskrevet"),"",IF(E6480="",FALSE,AND(NOT(#REF!),VALUE(RIGHT(CONCATENATE(YEAR(E6480)),2))=15)))</f>
        <v>#REF!</v>
      </c>
      <c r="S6480" t="e">
        <f t="shared" si="811"/>
        <v>#REF!</v>
      </c>
      <c r="T6480" t="e">
        <f t="shared" si="812"/>
        <v>#REF!</v>
      </c>
      <c r="U6480" s="2" t="e">
        <f t="shared" si="815"/>
        <v>#REF!</v>
      </c>
      <c r="V6480" s="2"/>
    </row>
    <row r="6481" spans="1:22" x14ac:dyDescent="0.25">
      <c r="A6481" t="s">
        <v>3745</v>
      </c>
      <c r="B6481" t="s">
        <v>3746</v>
      </c>
      <c r="C6481">
        <v>179.99999999999599</v>
      </c>
      <c r="D6481" t="s">
        <v>5317</v>
      </c>
      <c r="E6481" s="1">
        <v>41774</v>
      </c>
      <c r="F6481" t="s">
        <v>5346</v>
      </c>
      <c r="G6481">
        <v>2</v>
      </c>
      <c r="H6481" t="s">
        <v>5287</v>
      </c>
      <c r="I6481" t="s">
        <v>5298</v>
      </c>
      <c r="J6481" t="s">
        <v>5303</v>
      </c>
      <c r="K6481" t="b">
        <f>LOOKUP(A6481,'[1]UDDATA-1'!B:B,'[1]UDDATA-1'!A:A)&lt;&gt;LOOKUP(A6481,'[1]UDDATA-2'!B:B,'[1]UDDATA-2'!A:A)</f>
        <v>0</v>
      </c>
      <c r="L6481" t="str">
        <f t="shared" si="808"/>
        <v/>
      </c>
      <c r="M6481" t="str">
        <f t="shared" si="809"/>
        <v/>
      </c>
      <c r="N6481" t="str">
        <f t="shared" si="810"/>
        <v/>
      </c>
      <c r="O6481" t="e">
        <f>IF(AND(A6481&lt;&gt;A6480,#REF!&lt;&gt;""),#REF!,"")</f>
        <v>#REF!</v>
      </c>
      <c r="P6481" t="e">
        <f t="shared" si="813"/>
        <v>#REF!</v>
      </c>
      <c r="Q6481" s="2" t="e">
        <f t="shared" ca="1" si="814"/>
        <v>#REF!</v>
      </c>
      <c r="R6481" t="e">
        <f>IF(NOT(#REF!="Indskrevet"),"",IF(E6481="",FALSE,AND(NOT(#REF!),VALUE(RIGHT(CONCATENATE(YEAR(E6481)),2))=15)))</f>
        <v>#REF!</v>
      </c>
      <c r="S6481" t="e">
        <f t="shared" si="811"/>
        <v>#REF!</v>
      </c>
      <c r="T6481" t="e">
        <f t="shared" si="812"/>
        <v>#REF!</v>
      </c>
      <c r="U6481" s="2" t="e">
        <f t="shared" si="815"/>
        <v>#REF!</v>
      </c>
      <c r="V6481" s="2"/>
    </row>
    <row r="6482" spans="1:22" x14ac:dyDescent="0.25">
      <c r="A6482" t="s">
        <v>3745</v>
      </c>
      <c r="B6482" t="s">
        <v>3746</v>
      </c>
      <c r="C6482">
        <v>179.99999999999599</v>
      </c>
      <c r="D6482" t="s">
        <v>5285</v>
      </c>
      <c r="E6482" s="1">
        <v>41800</v>
      </c>
      <c r="F6482" t="s">
        <v>5347</v>
      </c>
      <c r="G6482">
        <v>1</v>
      </c>
      <c r="H6482" t="s">
        <v>5287</v>
      </c>
      <c r="I6482" t="s">
        <v>5302</v>
      </c>
      <c r="J6482" t="s">
        <v>5303</v>
      </c>
      <c r="K6482" t="b">
        <f>LOOKUP(A6482,'[1]UDDATA-1'!B:B,'[1]UDDATA-1'!A:A)&lt;&gt;LOOKUP(A6482,'[1]UDDATA-2'!B:B,'[1]UDDATA-2'!A:A)</f>
        <v>0</v>
      </c>
      <c r="L6482" t="str">
        <f t="shared" si="808"/>
        <v>Lyd- og musikbehandling</v>
      </c>
      <c r="M6482">
        <f t="shared" si="809"/>
        <v>2</v>
      </c>
      <c r="N6482" t="str">
        <f t="shared" si="810"/>
        <v/>
      </c>
      <c r="O6482" t="e">
        <f>IF(AND(A6482&lt;&gt;A6481,#REF!&lt;&gt;""),#REF!,"")</f>
        <v>#REF!</v>
      </c>
      <c r="P6482" t="e">
        <f t="shared" si="813"/>
        <v>#REF!</v>
      </c>
      <c r="Q6482" s="2" t="e">
        <f t="shared" ca="1" si="814"/>
        <v>#REF!</v>
      </c>
      <c r="R6482" t="e">
        <f>IF(NOT(#REF!="Indskrevet"),"",IF(E6482="",FALSE,AND(NOT(#REF!),VALUE(RIGHT(CONCATENATE(YEAR(E6482)),2))=15)))</f>
        <v>#REF!</v>
      </c>
      <c r="S6482" t="e">
        <f t="shared" si="811"/>
        <v>#REF!</v>
      </c>
      <c r="T6482" t="e">
        <f t="shared" si="812"/>
        <v>#REF!</v>
      </c>
      <c r="U6482" s="2" t="e">
        <f t="shared" si="815"/>
        <v>#REF!</v>
      </c>
      <c r="V6482" s="2"/>
    </row>
    <row r="6483" spans="1:22" x14ac:dyDescent="0.25">
      <c r="A6483" t="s">
        <v>3745</v>
      </c>
      <c r="B6483" t="s">
        <v>3746</v>
      </c>
      <c r="C6483">
        <v>179.99999999999599</v>
      </c>
      <c r="D6483" t="s">
        <v>5327</v>
      </c>
      <c r="E6483" s="1">
        <v>41815</v>
      </c>
      <c r="F6483" t="s">
        <v>5348</v>
      </c>
      <c r="G6483">
        <v>1</v>
      </c>
      <c r="H6483" t="s">
        <v>5307</v>
      </c>
      <c r="I6483" t="s">
        <v>5305</v>
      </c>
      <c r="J6483" t="s">
        <v>5303</v>
      </c>
      <c r="K6483" t="b">
        <f>LOOKUP(A6483,'[1]UDDATA-1'!B:B,'[1]UDDATA-1'!A:A)&lt;&gt;LOOKUP(A6483,'[1]UDDATA-2'!B:B,'[1]UDDATA-2'!A:A)</f>
        <v>0</v>
      </c>
      <c r="L6483" t="str">
        <f t="shared" si="808"/>
        <v>Objektorienteret Software Engineering</v>
      </c>
      <c r="M6483">
        <f t="shared" si="809"/>
        <v>-3</v>
      </c>
      <c r="N6483" t="str">
        <f t="shared" si="810"/>
        <v/>
      </c>
      <c r="O6483" t="e">
        <f>IF(AND(A6483&lt;&gt;A6482,#REF!&lt;&gt;""),#REF!,"")</f>
        <v>#REF!</v>
      </c>
      <c r="P6483" t="e">
        <f t="shared" si="813"/>
        <v>#REF!</v>
      </c>
      <c r="Q6483" s="2" t="e">
        <f t="shared" ca="1" si="814"/>
        <v>#REF!</v>
      </c>
      <c r="R6483" t="e">
        <f>IF(NOT(#REF!="Indskrevet"),"",IF(E6483="",FALSE,AND(NOT(#REF!),VALUE(RIGHT(CONCATENATE(YEAR(E6483)),2))=15)))</f>
        <v>#REF!</v>
      </c>
      <c r="S6483" t="e">
        <f t="shared" si="811"/>
        <v>#REF!</v>
      </c>
      <c r="T6483" t="e">
        <f t="shared" si="812"/>
        <v>#REF!</v>
      </c>
      <c r="U6483" s="2" t="e">
        <f t="shared" si="815"/>
        <v>#REF!</v>
      </c>
      <c r="V6483" s="2"/>
    </row>
    <row r="6484" spans="1:22" x14ac:dyDescent="0.25">
      <c r="A6484" t="s">
        <v>3745</v>
      </c>
      <c r="B6484" t="s">
        <v>3746</v>
      </c>
      <c r="C6484">
        <v>179.99999999999599</v>
      </c>
      <c r="D6484" t="s">
        <v>5306</v>
      </c>
      <c r="E6484" s="1">
        <v>41891</v>
      </c>
      <c r="F6484" t="s">
        <v>5348</v>
      </c>
      <c r="G6484">
        <v>2</v>
      </c>
      <c r="H6484" t="s">
        <v>5307</v>
      </c>
      <c r="I6484" t="s">
        <v>5305</v>
      </c>
      <c r="J6484" t="s">
        <v>5315</v>
      </c>
      <c r="K6484" t="b">
        <f>LOOKUP(A6484,'[1]UDDATA-1'!B:B,'[1]UDDATA-1'!A:A)&lt;&gt;LOOKUP(A6484,'[1]UDDATA-2'!B:B,'[1]UDDATA-2'!A:A)</f>
        <v>0</v>
      </c>
      <c r="L6484" t="str">
        <f t="shared" si="808"/>
        <v/>
      </c>
      <c r="M6484" t="str">
        <f t="shared" si="809"/>
        <v/>
      </c>
      <c r="N6484" t="str">
        <f t="shared" si="810"/>
        <v/>
      </c>
      <c r="O6484" t="e">
        <f>IF(AND(A6484&lt;&gt;A6483,#REF!&lt;&gt;""),#REF!,"")</f>
        <v>#REF!</v>
      </c>
      <c r="P6484" t="e">
        <f t="shared" si="813"/>
        <v>#REF!</v>
      </c>
      <c r="Q6484" s="2" t="e">
        <f t="shared" ca="1" si="814"/>
        <v>#REF!</v>
      </c>
      <c r="R6484" t="e">
        <f>IF(NOT(#REF!="Indskrevet"),"",IF(E6484="",FALSE,AND(NOT(#REF!),VALUE(RIGHT(CONCATENATE(YEAR(E6484)),2))=15)))</f>
        <v>#REF!</v>
      </c>
      <c r="S6484" t="e">
        <f t="shared" si="811"/>
        <v>#REF!</v>
      </c>
      <c r="T6484" t="e">
        <f t="shared" si="812"/>
        <v>#REF!</v>
      </c>
      <c r="U6484" s="2" t="e">
        <f t="shared" si="815"/>
        <v>#REF!</v>
      </c>
      <c r="V6484" s="2"/>
    </row>
    <row r="6485" spans="1:22" x14ac:dyDescent="0.25">
      <c r="A6485" t="s">
        <v>3745</v>
      </c>
      <c r="B6485" t="s">
        <v>3746</v>
      </c>
      <c r="C6485">
        <v>179.99999999999599</v>
      </c>
      <c r="D6485" t="s">
        <v>5306</v>
      </c>
      <c r="E6485" s="1">
        <v>42179</v>
      </c>
      <c r="F6485" t="s">
        <v>5348</v>
      </c>
      <c r="G6485">
        <v>3</v>
      </c>
      <c r="H6485" t="s">
        <v>5307</v>
      </c>
      <c r="I6485" t="s">
        <v>5305</v>
      </c>
      <c r="J6485" t="s">
        <v>5313</v>
      </c>
      <c r="K6485" t="b">
        <f>LOOKUP(A6485,'[1]UDDATA-1'!B:B,'[1]UDDATA-1'!A:A)&lt;&gt;LOOKUP(A6485,'[1]UDDATA-2'!B:B,'[1]UDDATA-2'!A:A)</f>
        <v>0</v>
      </c>
      <c r="L6485" t="str">
        <f t="shared" si="808"/>
        <v/>
      </c>
      <c r="M6485" t="str">
        <f t="shared" si="809"/>
        <v/>
      </c>
      <c r="N6485" t="str">
        <f t="shared" si="810"/>
        <v/>
      </c>
      <c r="O6485" t="e">
        <f>IF(AND(A6485&lt;&gt;A6484,#REF!&lt;&gt;""),#REF!,"")</f>
        <v>#REF!</v>
      </c>
      <c r="P6485" t="e">
        <f t="shared" si="813"/>
        <v>#REF!</v>
      </c>
      <c r="Q6485" s="2" t="e">
        <f t="shared" ca="1" si="814"/>
        <v>#REF!</v>
      </c>
      <c r="R6485" t="e">
        <f>IF(NOT(#REF!="Indskrevet"),"",IF(E6485="",FALSE,AND(NOT(#REF!),VALUE(RIGHT(CONCATENATE(YEAR(E6485)),2))=15)))</f>
        <v>#REF!</v>
      </c>
      <c r="S6485" t="e">
        <f t="shared" si="811"/>
        <v>#REF!</v>
      </c>
      <c r="T6485" t="e">
        <f t="shared" si="812"/>
        <v>#REF!</v>
      </c>
      <c r="U6485" s="2" t="e">
        <f t="shared" si="815"/>
        <v>#REF!</v>
      </c>
      <c r="V6485" s="2"/>
    </row>
    <row r="6486" spans="1:22" x14ac:dyDescent="0.25">
      <c r="A6486" t="s">
        <v>3745</v>
      </c>
      <c r="B6486" t="s">
        <v>3746</v>
      </c>
      <c r="C6486">
        <v>179.99999999999599</v>
      </c>
      <c r="D6486" t="s">
        <v>5317</v>
      </c>
      <c r="E6486" s="1">
        <v>42261</v>
      </c>
      <c r="F6486" t="s">
        <v>5348</v>
      </c>
      <c r="G6486">
        <v>4</v>
      </c>
      <c r="H6486" t="s">
        <v>5287</v>
      </c>
      <c r="I6486" t="s">
        <v>5305</v>
      </c>
      <c r="J6486" t="s">
        <v>5316</v>
      </c>
      <c r="K6486" t="b">
        <f>LOOKUP(A6486,'[1]UDDATA-1'!B:B,'[1]UDDATA-1'!A:A)&lt;&gt;LOOKUP(A6486,'[1]UDDATA-2'!B:B,'[1]UDDATA-2'!A:A)</f>
        <v>0</v>
      </c>
      <c r="L6486" t="str">
        <f t="shared" si="808"/>
        <v/>
      </c>
      <c r="M6486" t="str">
        <f t="shared" si="809"/>
        <v/>
      </c>
      <c r="N6486" t="str">
        <f t="shared" si="810"/>
        <v/>
      </c>
      <c r="O6486" t="e">
        <f>IF(AND(A6486&lt;&gt;A6485,#REF!&lt;&gt;""),#REF!,"")</f>
        <v>#REF!</v>
      </c>
      <c r="P6486" t="e">
        <f t="shared" si="813"/>
        <v>#REF!</v>
      </c>
      <c r="Q6486" s="2" t="e">
        <f t="shared" ca="1" si="814"/>
        <v>#REF!</v>
      </c>
      <c r="R6486" t="e">
        <f>IF(NOT(#REF!="Indskrevet"),"",IF(E6486="",FALSE,AND(NOT(#REF!),VALUE(RIGHT(CONCATENATE(YEAR(E6486)),2))=15)))</f>
        <v>#REF!</v>
      </c>
      <c r="S6486" t="e">
        <f t="shared" si="811"/>
        <v>#REF!</v>
      </c>
      <c r="T6486" t="e">
        <f t="shared" si="812"/>
        <v>#REF!</v>
      </c>
      <c r="U6486" s="2" t="e">
        <f t="shared" si="815"/>
        <v>#REF!</v>
      </c>
      <c r="V6486" s="2"/>
    </row>
    <row r="6487" spans="1:22" x14ac:dyDescent="0.25">
      <c r="A6487" t="s">
        <v>3748</v>
      </c>
      <c r="B6487" t="s">
        <v>3749</v>
      </c>
      <c r="C6487">
        <v>104.999999999998</v>
      </c>
      <c r="D6487" t="s">
        <v>5285</v>
      </c>
      <c r="E6487" s="1">
        <v>41316</v>
      </c>
      <c r="F6487" t="s">
        <v>5308</v>
      </c>
      <c r="G6487">
        <v>1</v>
      </c>
      <c r="H6487" t="s">
        <v>5287</v>
      </c>
      <c r="I6487" t="s">
        <v>5288</v>
      </c>
      <c r="J6487" t="s">
        <v>5289</v>
      </c>
      <c r="K6487" t="b">
        <f>LOOKUP(A6487,'[1]UDDATA-1'!B:B,'[1]UDDATA-1'!A:A)&lt;&gt;LOOKUP(A6487,'[1]UDDATA-2'!B:B,'[1]UDDATA-2'!A:A)</f>
        <v>0</v>
      </c>
      <c r="L6487" t="str">
        <f t="shared" si="808"/>
        <v>Grundlæggende programmering</v>
      </c>
      <c r="M6487">
        <f t="shared" si="809"/>
        <v>2</v>
      </c>
      <c r="N6487" t="str">
        <f t="shared" si="810"/>
        <v/>
      </c>
      <c r="O6487" t="e">
        <f>IF(AND(A6487&lt;&gt;A6486,#REF!&lt;&gt;""),#REF!,"")</f>
        <v>#REF!</v>
      </c>
      <c r="P6487" t="e">
        <f t="shared" si="813"/>
        <v>#REF!</v>
      </c>
      <c r="Q6487" s="2" t="e">
        <f t="shared" ca="1" si="814"/>
        <v>#REF!</v>
      </c>
      <c r="R6487" t="e">
        <f>IF(NOT(#REF!="Indskrevet"),"",IF(E6487="",FALSE,AND(NOT(#REF!),VALUE(RIGHT(CONCATENATE(YEAR(E6487)),2))=15)))</f>
        <v>#REF!</v>
      </c>
      <c r="S6487" t="e">
        <f t="shared" si="811"/>
        <v>#REF!</v>
      </c>
      <c r="T6487" t="e">
        <f t="shared" si="812"/>
        <v>#REF!</v>
      </c>
      <c r="U6487" s="2" t="e">
        <f t="shared" si="815"/>
        <v>#REF!</v>
      </c>
      <c r="V6487" s="2"/>
    </row>
    <row r="6488" spans="1:22" x14ac:dyDescent="0.25">
      <c r="A6488" t="s">
        <v>3748</v>
      </c>
      <c r="B6488" t="s">
        <v>3749</v>
      </c>
      <c r="C6488">
        <v>104.999999999998</v>
      </c>
      <c r="D6488" t="s">
        <v>5306</v>
      </c>
      <c r="E6488" s="1">
        <v>41452</v>
      </c>
      <c r="F6488" t="s">
        <v>5309</v>
      </c>
      <c r="G6488">
        <v>1</v>
      </c>
      <c r="H6488" t="s">
        <v>5307</v>
      </c>
      <c r="I6488" t="s">
        <v>5292</v>
      </c>
      <c r="J6488" t="s">
        <v>5293</v>
      </c>
      <c r="K6488" t="b">
        <f>LOOKUP(A6488,'[1]UDDATA-1'!B:B,'[1]UDDATA-1'!A:A)&lt;&gt;LOOKUP(A6488,'[1]UDDATA-2'!B:B,'[1]UDDATA-2'!A:A)</f>
        <v>0</v>
      </c>
      <c r="L6488" t="str">
        <f t="shared" si="808"/>
        <v>Matematik til multimedie-applikationer</v>
      </c>
      <c r="M6488">
        <f t="shared" si="809"/>
        <v>0</v>
      </c>
      <c r="N6488" t="str">
        <f t="shared" si="810"/>
        <v/>
      </c>
      <c r="O6488" t="e">
        <f>IF(AND(A6488&lt;&gt;A6487,#REF!&lt;&gt;""),#REF!,"")</f>
        <v>#REF!</v>
      </c>
      <c r="P6488" t="e">
        <f t="shared" si="813"/>
        <v>#REF!</v>
      </c>
      <c r="Q6488" s="2" t="e">
        <f t="shared" ca="1" si="814"/>
        <v>#REF!</v>
      </c>
      <c r="R6488" t="e">
        <f>IF(NOT(#REF!="Indskrevet"),"",IF(E6488="",FALSE,AND(NOT(#REF!),VALUE(RIGHT(CONCATENATE(YEAR(E6488)),2))=15)))</f>
        <v>#REF!</v>
      </c>
      <c r="S6488" t="e">
        <f t="shared" si="811"/>
        <v>#REF!</v>
      </c>
      <c r="T6488" t="e">
        <f t="shared" si="812"/>
        <v>#REF!</v>
      </c>
      <c r="U6488" s="2" t="e">
        <f t="shared" si="815"/>
        <v>#REF!</v>
      </c>
      <c r="V6488" s="2"/>
    </row>
    <row r="6489" spans="1:22" x14ac:dyDescent="0.25">
      <c r="A6489" t="s">
        <v>3748</v>
      </c>
      <c r="B6489" t="s">
        <v>3749</v>
      </c>
      <c r="C6489">
        <v>104.999999999998</v>
      </c>
      <c r="D6489" t="s">
        <v>5285</v>
      </c>
      <c r="E6489" s="1">
        <v>41530</v>
      </c>
      <c r="F6489" t="s">
        <v>5309</v>
      </c>
      <c r="G6489">
        <v>2</v>
      </c>
      <c r="H6489" t="s">
        <v>5287</v>
      </c>
      <c r="I6489" t="s">
        <v>5292</v>
      </c>
      <c r="J6489" t="s">
        <v>5299</v>
      </c>
      <c r="K6489" t="b">
        <f>LOOKUP(A6489,'[1]UDDATA-1'!B:B,'[1]UDDATA-1'!A:A)&lt;&gt;LOOKUP(A6489,'[1]UDDATA-2'!B:B,'[1]UDDATA-2'!A:A)</f>
        <v>0</v>
      </c>
      <c r="L6489" t="str">
        <f t="shared" si="808"/>
        <v/>
      </c>
      <c r="M6489" t="str">
        <f t="shared" si="809"/>
        <v/>
      </c>
      <c r="N6489" t="str">
        <f t="shared" si="810"/>
        <v/>
      </c>
      <c r="O6489" t="e">
        <f>IF(AND(A6489&lt;&gt;A6488,#REF!&lt;&gt;""),#REF!,"")</f>
        <v>#REF!</v>
      </c>
      <c r="P6489" t="e">
        <f t="shared" si="813"/>
        <v>#REF!</v>
      </c>
      <c r="Q6489" s="2" t="e">
        <f t="shared" ca="1" si="814"/>
        <v>#REF!</v>
      </c>
      <c r="R6489" t="e">
        <f>IF(NOT(#REF!="Indskrevet"),"",IF(E6489="",FALSE,AND(NOT(#REF!),VALUE(RIGHT(CONCATENATE(YEAR(E6489)),2))=15)))</f>
        <v>#REF!</v>
      </c>
      <c r="S6489" t="e">
        <f t="shared" si="811"/>
        <v>#REF!</v>
      </c>
      <c r="T6489" t="e">
        <f t="shared" si="812"/>
        <v>#REF!</v>
      </c>
      <c r="U6489" s="2" t="e">
        <f t="shared" si="815"/>
        <v>#REF!</v>
      </c>
      <c r="V6489" s="2"/>
    </row>
    <row r="6490" spans="1:22" x14ac:dyDescent="0.25">
      <c r="A6490" t="s">
        <v>3748</v>
      </c>
      <c r="B6490" t="s">
        <v>3749</v>
      </c>
      <c r="C6490">
        <v>104.999999999998</v>
      </c>
      <c r="D6490" t="s">
        <v>5306</v>
      </c>
      <c r="E6490" s="1">
        <v>41484</v>
      </c>
      <c r="F6490" t="s">
        <v>5310</v>
      </c>
      <c r="G6490">
        <v>1</v>
      </c>
      <c r="H6490" t="s">
        <v>5307</v>
      </c>
      <c r="I6490" t="s">
        <v>5295</v>
      </c>
      <c r="J6490" t="s">
        <v>5293</v>
      </c>
      <c r="K6490" t="b">
        <f>LOOKUP(A6490,'[1]UDDATA-1'!B:B,'[1]UDDATA-1'!A:A)&lt;&gt;LOOKUP(A6490,'[1]UDDATA-2'!B:B,'[1]UDDATA-2'!A:A)</f>
        <v>0</v>
      </c>
      <c r="L6490" t="str">
        <f t="shared" si="808"/>
        <v>Fysisk interface design</v>
      </c>
      <c r="M6490">
        <f t="shared" si="809"/>
        <v>0</v>
      </c>
      <c r="N6490" t="str">
        <f t="shared" si="810"/>
        <v/>
      </c>
      <c r="O6490" t="e">
        <f>IF(AND(A6490&lt;&gt;A6489,#REF!&lt;&gt;""),#REF!,"")</f>
        <v>#REF!</v>
      </c>
      <c r="P6490" t="e">
        <f t="shared" si="813"/>
        <v>#REF!</v>
      </c>
      <c r="Q6490" s="2" t="e">
        <f t="shared" ca="1" si="814"/>
        <v>#REF!</v>
      </c>
      <c r="R6490" t="e">
        <f>IF(NOT(#REF!="Indskrevet"),"",IF(E6490="",FALSE,AND(NOT(#REF!),VALUE(RIGHT(CONCATENATE(YEAR(E6490)),2))=15)))</f>
        <v>#REF!</v>
      </c>
      <c r="S6490" t="e">
        <f t="shared" si="811"/>
        <v>#REF!</v>
      </c>
      <c r="T6490" t="e">
        <f t="shared" si="812"/>
        <v>#REF!</v>
      </c>
      <c r="U6490" s="2" t="e">
        <f t="shared" si="815"/>
        <v>#REF!</v>
      </c>
      <c r="V6490" s="2"/>
    </row>
    <row r="6491" spans="1:22" x14ac:dyDescent="0.25">
      <c r="A6491" t="s">
        <v>3748</v>
      </c>
      <c r="B6491" t="s">
        <v>3749</v>
      </c>
      <c r="C6491">
        <v>104.999999999998</v>
      </c>
      <c r="D6491" t="s">
        <v>5317</v>
      </c>
      <c r="E6491" s="1">
        <v>41522</v>
      </c>
      <c r="F6491" t="s">
        <v>5310</v>
      </c>
      <c r="G6491">
        <v>2</v>
      </c>
      <c r="H6491" t="s">
        <v>5287</v>
      </c>
      <c r="I6491" t="s">
        <v>5295</v>
      </c>
      <c r="J6491" t="s">
        <v>5299</v>
      </c>
      <c r="K6491" t="b">
        <f>LOOKUP(A6491,'[1]UDDATA-1'!B:B,'[1]UDDATA-1'!A:A)&lt;&gt;LOOKUP(A6491,'[1]UDDATA-2'!B:B,'[1]UDDATA-2'!A:A)</f>
        <v>0</v>
      </c>
      <c r="L6491" t="str">
        <f t="shared" si="808"/>
        <v/>
      </c>
      <c r="M6491" t="str">
        <f t="shared" si="809"/>
        <v/>
      </c>
      <c r="N6491" t="str">
        <f t="shared" si="810"/>
        <v/>
      </c>
      <c r="O6491" t="e">
        <f>IF(AND(A6491&lt;&gt;A6490,#REF!&lt;&gt;""),#REF!,"")</f>
        <v>#REF!</v>
      </c>
      <c r="P6491" t="e">
        <f t="shared" si="813"/>
        <v>#REF!</v>
      </c>
      <c r="Q6491" s="2" t="e">
        <f t="shared" ca="1" si="814"/>
        <v>#REF!</v>
      </c>
      <c r="R6491" t="e">
        <f>IF(NOT(#REF!="Indskrevet"),"",IF(E6491="",FALSE,AND(NOT(#REF!),VALUE(RIGHT(CONCATENATE(YEAR(E6491)),2))=15)))</f>
        <v>#REF!</v>
      </c>
      <c r="S6491" t="e">
        <f t="shared" si="811"/>
        <v>#REF!</v>
      </c>
      <c r="T6491" t="e">
        <f t="shared" si="812"/>
        <v>#REF!</v>
      </c>
      <c r="U6491" s="2" t="e">
        <f t="shared" si="815"/>
        <v>#REF!</v>
      </c>
      <c r="V6491" s="2"/>
    </row>
    <row r="6492" spans="1:22" x14ac:dyDescent="0.25">
      <c r="A6492" t="s">
        <v>3748</v>
      </c>
      <c r="B6492" t="s">
        <v>3749</v>
      </c>
      <c r="C6492">
        <v>104.999999999998</v>
      </c>
      <c r="D6492" t="s">
        <v>5318</v>
      </c>
      <c r="E6492" s="1">
        <v>41688</v>
      </c>
      <c r="F6492" t="s">
        <v>5311</v>
      </c>
      <c r="G6492">
        <v>1</v>
      </c>
      <c r="H6492" t="s">
        <v>5307</v>
      </c>
      <c r="I6492" t="s">
        <v>5298</v>
      </c>
      <c r="J6492" t="s">
        <v>5299</v>
      </c>
      <c r="K6492" t="b">
        <f>LOOKUP(A6492,'[1]UDDATA-1'!B:B,'[1]UDDATA-1'!A:A)&lt;&gt;LOOKUP(A6492,'[1]UDDATA-2'!B:B,'[1]UDDATA-2'!A:A)</f>
        <v>0</v>
      </c>
      <c r="L6492" t="str">
        <f t="shared" si="808"/>
        <v>Proceduremæssig programmering</v>
      </c>
      <c r="M6492" t="str">
        <f t="shared" si="809"/>
        <v/>
      </c>
      <c r="N6492" t="str">
        <f t="shared" si="810"/>
        <v>U</v>
      </c>
      <c r="O6492" t="e">
        <f>IF(AND(A6492&lt;&gt;A6491,#REF!&lt;&gt;""),#REF!,"")</f>
        <v>#REF!</v>
      </c>
      <c r="P6492" t="e">
        <f t="shared" si="813"/>
        <v>#REF!</v>
      </c>
      <c r="Q6492" s="2" t="e">
        <f t="shared" ca="1" si="814"/>
        <v>#REF!</v>
      </c>
      <c r="R6492" t="e">
        <f>IF(NOT(#REF!="Indskrevet"),"",IF(E6492="",FALSE,AND(NOT(#REF!),VALUE(RIGHT(CONCATENATE(YEAR(E6492)),2))=15)))</f>
        <v>#REF!</v>
      </c>
      <c r="S6492" t="e">
        <f t="shared" si="811"/>
        <v>#REF!</v>
      </c>
      <c r="T6492" t="e">
        <f t="shared" si="812"/>
        <v>#REF!</v>
      </c>
      <c r="U6492" s="2" t="e">
        <f t="shared" si="815"/>
        <v>#REF!</v>
      </c>
      <c r="V6492" s="2"/>
    </row>
    <row r="6493" spans="1:22" x14ac:dyDescent="0.25">
      <c r="A6493" t="s">
        <v>3748</v>
      </c>
      <c r="B6493" t="s">
        <v>3749</v>
      </c>
      <c r="C6493">
        <v>104.999999999998</v>
      </c>
      <c r="D6493" t="s">
        <v>5318</v>
      </c>
      <c r="E6493" s="1">
        <v>41761</v>
      </c>
      <c r="F6493" t="s">
        <v>5311</v>
      </c>
      <c r="G6493">
        <v>2</v>
      </c>
      <c r="H6493" t="s">
        <v>5287</v>
      </c>
      <c r="I6493" t="s">
        <v>5298</v>
      </c>
      <c r="J6493" t="s">
        <v>5303</v>
      </c>
      <c r="K6493" t="b">
        <f>LOOKUP(A6493,'[1]UDDATA-1'!B:B,'[1]UDDATA-1'!A:A)&lt;&gt;LOOKUP(A6493,'[1]UDDATA-2'!B:B,'[1]UDDATA-2'!A:A)</f>
        <v>0</v>
      </c>
      <c r="L6493" t="str">
        <f t="shared" si="808"/>
        <v/>
      </c>
      <c r="M6493" t="str">
        <f t="shared" si="809"/>
        <v/>
      </c>
      <c r="N6493" t="str">
        <f t="shared" si="810"/>
        <v/>
      </c>
      <c r="O6493" t="e">
        <f>IF(AND(A6493&lt;&gt;A6492,#REF!&lt;&gt;""),#REF!,"")</f>
        <v>#REF!</v>
      </c>
      <c r="P6493" t="e">
        <f t="shared" si="813"/>
        <v>#REF!</v>
      </c>
      <c r="Q6493" s="2" t="e">
        <f t="shared" ca="1" si="814"/>
        <v>#REF!</v>
      </c>
      <c r="R6493" t="e">
        <f>IF(NOT(#REF!="Indskrevet"),"",IF(E6493="",FALSE,AND(NOT(#REF!),VALUE(RIGHT(CONCATENATE(YEAR(E6493)),2))=15)))</f>
        <v>#REF!</v>
      </c>
      <c r="S6493" t="e">
        <f t="shared" si="811"/>
        <v>#REF!</v>
      </c>
      <c r="T6493" t="e">
        <f t="shared" si="812"/>
        <v>#REF!</v>
      </c>
      <c r="U6493" s="2" t="e">
        <f t="shared" si="815"/>
        <v>#REF!</v>
      </c>
      <c r="V6493" s="2"/>
    </row>
    <row r="6494" spans="1:22" x14ac:dyDescent="0.25">
      <c r="A6494" t="s">
        <v>3748</v>
      </c>
      <c r="B6494" t="s">
        <v>3749</v>
      </c>
      <c r="C6494">
        <v>104.999999999998</v>
      </c>
      <c r="D6494" t="s">
        <v>5327</v>
      </c>
      <c r="E6494" s="1">
        <v>41878</v>
      </c>
      <c r="F6494" t="s">
        <v>5312</v>
      </c>
      <c r="G6494">
        <v>1</v>
      </c>
      <c r="H6494" t="s">
        <v>5287</v>
      </c>
      <c r="I6494" t="s">
        <v>5302</v>
      </c>
      <c r="J6494" t="s">
        <v>5303</v>
      </c>
      <c r="K6494" t="b">
        <f>LOOKUP(A6494,'[1]UDDATA-1'!B:B,'[1]UDDATA-1'!A:A)&lt;&gt;LOOKUP(A6494,'[1]UDDATA-2'!B:B,'[1]UDDATA-2'!A:A)</f>
        <v>0</v>
      </c>
      <c r="L6494" t="str">
        <f t="shared" si="808"/>
        <v>Lyd- og musikbehandling</v>
      </c>
      <c r="M6494">
        <f t="shared" si="809"/>
        <v>-3</v>
      </c>
      <c r="N6494" t="str">
        <f t="shared" si="810"/>
        <v/>
      </c>
      <c r="O6494" t="e">
        <f>IF(AND(A6494&lt;&gt;A6493,#REF!&lt;&gt;""),#REF!,"")</f>
        <v>#REF!</v>
      </c>
      <c r="P6494" t="e">
        <f t="shared" si="813"/>
        <v>#REF!</v>
      </c>
      <c r="Q6494" s="2" t="e">
        <f t="shared" ca="1" si="814"/>
        <v>#REF!</v>
      </c>
      <c r="R6494" t="e">
        <f>IF(NOT(#REF!="Indskrevet"),"",IF(E6494="",FALSE,AND(NOT(#REF!),VALUE(RIGHT(CONCATENATE(YEAR(E6494)),2))=15)))</f>
        <v>#REF!</v>
      </c>
      <c r="S6494" t="e">
        <f t="shared" si="811"/>
        <v>#REF!</v>
      </c>
      <c r="T6494" t="e">
        <f t="shared" si="812"/>
        <v>#REF!</v>
      </c>
      <c r="U6494" s="2" t="e">
        <f t="shared" si="815"/>
        <v>#REF!</v>
      </c>
      <c r="V6494" s="2"/>
    </row>
    <row r="6495" spans="1:22" x14ac:dyDescent="0.25">
      <c r="A6495" t="s">
        <v>3748</v>
      </c>
      <c r="B6495" t="s">
        <v>3749</v>
      </c>
      <c r="C6495">
        <v>104.999999999998</v>
      </c>
      <c r="D6495" t="s">
        <v>5318</v>
      </c>
      <c r="E6495" s="1">
        <v>41837</v>
      </c>
      <c r="F6495" t="s">
        <v>5314</v>
      </c>
      <c r="G6495">
        <v>1</v>
      </c>
      <c r="H6495" t="s">
        <v>5307</v>
      </c>
      <c r="I6495" t="s">
        <v>5305</v>
      </c>
      <c r="J6495" t="s">
        <v>5303</v>
      </c>
      <c r="K6495" t="b">
        <f>LOOKUP(A6495,'[1]UDDATA-1'!B:B,'[1]UDDATA-1'!A:A)&lt;&gt;LOOKUP(A6495,'[1]UDDATA-2'!B:B,'[1]UDDATA-2'!A:A)</f>
        <v>0</v>
      </c>
      <c r="L6495" t="str">
        <f t="shared" si="808"/>
        <v>Objektorienteret Software Engineering</v>
      </c>
      <c r="M6495" t="str">
        <f t="shared" si="809"/>
        <v/>
      </c>
      <c r="N6495" t="str">
        <f t="shared" si="810"/>
        <v>U</v>
      </c>
      <c r="O6495" t="e">
        <f>IF(AND(A6495&lt;&gt;A6494,#REF!&lt;&gt;""),#REF!,"")</f>
        <v>#REF!</v>
      </c>
      <c r="P6495" t="e">
        <f t="shared" si="813"/>
        <v>#REF!</v>
      </c>
      <c r="Q6495" s="2" t="e">
        <f t="shared" ca="1" si="814"/>
        <v>#REF!</v>
      </c>
      <c r="R6495" t="e">
        <f>IF(NOT(#REF!="Indskrevet"),"",IF(E6495="",FALSE,AND(NOT(#REF!),VALUE(RIGHT(CONCATENATE(YEAR(E6495)),2))=15)))</f>
        <v>#REF!</v>
      </c>
      <c r="S6495" t="e">
        <f t="shared" si="811"/>
        <v>#REF!</v>
      </c>
      <c r="T6495" t="e">
        <f t="shared" si="812"/>
        <v>#REF!</v>
      </c>
      <c r="U6495" s="2" t="e">
        <f t="shared" si="815"/>
        <v>#REF!</v>
      </c>
      <c r="V6495" s="2"/>
    </row>
    <row r="6496" spans="1:22" x14ac:dyDescent="0.25">
      <c r="A6496" t="s">
        <v>3748</v>
      </c>
      <c r="B6496" t="s">
        <v>3749</v>
      </c>
      <c r="C6496">
        <v>104.999999999998</v>
      </c>
      <c r="D6496" t="s">
        <v>5318</v>
      </c>
      <c r="E6496" s="1">
        <v>41908</v>
      </c>
      <c r="F6496" t="s">
        <v>5314</v>
      </c>
      <c r="G6496">
        <v>2</v>
      </c>
      <c r="H6496" t="s">
        <v>5287</v>
      </c>
      <c r="I6496" t="s">
        <v>5305</v>
      </c>
      <c r="J6496" t="s">
        <v>5315</v>
      </c>
      <c r="K6496" t="b">
        <f>LOOKUP(A6496,'[1]UDDATA-1'!B:B,'[1]UDDATA-1'!A:A)&lt;&gt;LOOKUP(A6496,'[1]UDDATA-2'!B:B,'[1]UDDATA-2'!A:A)</f>
        <v>0</v>
      </c>
      <c r="L6496" t="str">
        <f t="shared" si="808"/>
        <v/>
      </c>
      <c r="M6496" t="str">
        <f t="shared" si="809"/>
        <v/>
      </c>
      <c r="N6496" t="str">
        <f t="shared" si="810"/>
        <v/>
      </c>
      <c r="O6496" t="e">
        <f>IF(AND(A6496&lt;&gt;A6495,#REF!&lt;&gt;""),#REF!,"")</f>
        <v>#REF!</v>
      </c>
      <c r="P6496" t="e">
        <f t="shared" si="813"/>
        <v>#REF!</v>
      </c>
      <c r="Q6496" s="2" t="e">
        <f t="shared" ca="1" si="814"/>
        <v>#REF!</v>
      </c>
      <c r="R6496" t="e">
        <f>IF(NOT(#REF!="Indskrevet"),"",IF(E6496="",FALSE,AND(NOT(#REF!),VALUE(RIGHT(CONCATENATE(YEAR(E6496)),2))=15)))</f>
        <v>#REF!</v>
      </c>
      <c r="S6496" t="e">
        <f t="shared" si="811"/>
        <v>#REF!</v>
      </c>
      <c r="T6496" t="e">
        <f t="shared" si="812"/>
        <v>#REF!</v>
      </c>
      <c r="U6496" s="2" t="e">
        <f t="shared" si="815"/>
        <v>#REF!</v>
      </c>
      <c r="V6496" s="2"/>
    </row>
    <row r="6497" spans="1:22" x14ac:dyDescent="0.25">
      <c r="A6497" t="s">
        <v>3750</v>
      </c>
      <c r="B6497" t="s">
        <v>3751</v>
      </c>
      <c r="C6497">
        <v>84.999999999998394</v>
      </c>
      <c r="D6497" t="s">
        <v>5306</v>
      </c>
      <c r="E6497" s="1">
        <v>41652</v>
      </c>
      <c r="F6497" t="s">
        <v>5286</v>
      </c>
      <c r="G6497">
        <v>1</v>
      </c>
      <c r="H6497" t="s">
        <v>5307</v>
      </c>
      <c r="I6497" t="s">
        <v>5288</v>
      </c>
      <c r="J6497" t="s">
        <v>5289</v>
      </c>
      <c r="K6497" t="b">
        <f>LOOKUP(A6497,'[1]UDDATA-1'!B:B,'[1]UDDATA-1'!A:A)&lt;&gt;LOOKUP(A6497,'[1]UDDATA-2'!B:B,'[1]UDDATA-2'!A:A)</f>
        <v>0</v>
      </c>
      <c r="L6497" t="str">
        <f t="shared" si="808"/>
        <v>Grundlæggende programmering</v>
      </c>
      <c r="M6497">
        <f t="shared" si="809"/>
        <v>0</v>
      </c>
      <c r="N6497" t="str">
        <f t="shared" si="810"/>
        <v/>
      </c>
      <c r="O6497" t="e">
        <f>IF(AND(A6497&lt;&gt;A6496,#REF!&lt;&gt;""),#REF!,"")</f>
        <v>#REF!</v>
      </c>
      <c r="P6497" t="e">
        <f t="shared" si="813"/>
        <v>#REF!</v>
      </c>
      <c r="Q6497" s="2" t="e">
        <f t="shared" ca="1" si="814"/>
        <v>#REF!</v>
      </c>
      <c r="R6497" t="e">
        <f>IF(NOT(#REF!="Indskrevet"),"",IF(E6497="",FALSE,AND(NOT(#REF!),VALUE(RIGHT(CONCATENATE(YEAR(E6497)),2))=15)))</f>
        <v>#REF!</v>
      </c>
      <c r="S6497" t="e">
        <f t="shared" si="811"/>
        <v>#REF!</v>
      </c>
      <c r="T6497" t="e">
        <f t="shared" si="812"/>
        <v>#REF!</v>
      </c>
      <c r="U6497" s="2" t="e">
        <f t="shared" si="815"/>
        <v>#REF!</v>
      </c>
      <c r="V6497" s="2"/>
    </row>
    <row r="6498" spans="1:22" x14ac:dyDescent="0.25">
      <c r="A6498" t="s">
        <v>3750</v>
      </c>
      <c r="B6498" t="s">
        <v>3751</v>
      </c>
      <c r="C6498">
        <v>84.999999999998394</v>
      </c>
      <c r="D6498" t="s">
        <v>5317</v>
      </c>
      <c r="E6498" s="1">
        <v>41716</v>
      </c>
      <c r="F6498" t="s">
        <v>5286</v>
      </c>
      <c r="G6498">
        <v>2</v>
      </c>
      <c r="H6498" t="s">
        <v>5287</v>
      </c>
      <c r="I6498" t="s">
        <v>5288</v>
      </c>
      <c r="J6498" t="s">
        <v>5293</v>
      </c>
      <c r="K6498" t="b">
        <f>LOOKUP(A6498,'[1]UDDATA-1'!B:B,'[1]UDDATA-1'!A:A)&lt;&gt;LOOKUP(A6498,'[1]UDDATA-2'!B:B,'[1]UDDATA-2'!A:A)</f>
        <v>0</v>
      </c>
      <c r="L6498" t="str">
        <f t="shared" si="808"/>
        <v/>
      </c>
      <c r="M6498" t="str">
        <f t="shared" si="809"/>
        <v/>
      </c>
      <c r="N6498" t="str">
        <f t="shared" si="810"/>
        <v/>
      </c>
      <c r="O6498" t="e">
        <f>IF(AND(A6498&lt;&gt;A6497,#REF!&lt;&gt;""),#REF!,"")</f>
        <v>#REF!</v>
      </c>
      <c r="P6498" t="e">
        <f t="shared" si="813"/>
        <v>#REF!</v>
      </c>
      <c r="Q6498" s="2" t="e">
        <f t="shared" ca="1" si="814"/>
        <v>#REF!</v>
      </c>
      <c r="R6498" t="e">
        <f>IF(NOT(#REF!="Indskrevet"),"",IF(E6498="",FALSE,AND(NOT(#REF!),VALUE(RIGHT(CONCATENATE(YEAR(E6498)),2))=15)))</f>
        <v>#REF!</v>
      </c>
      <c r="S6498" t="e">
        <f t="shared" si="811"/>
        <v>#REF!</v>
      </c>
      <c r="T6498" t="e">
        <f t="shared" si="812"/>
        <v>#REF!</v>
      </c>
      <c r="U6498" s="2" t="e">
        <f t="shared" si="815"/>
        <v>#REF!</v>
      </c>
      <c r="V6498" s="2"/>
    </row>
    <row r="6499" spans="1:22" x14ac:dyDescent="0.25">
      <c r="A6499" t="s">
        <v>3750</v>
      </c>
      <c r="B6499" t="s">
        <v>3751</v>
      </c>
      <c r="C6499">
        <v>84.999999999998394</v>
      </c>
      <c r="D6499" t="s">
        <v>5317</v>
      </c>
      <c r="E6499" s="1">
        <v>41815</v>
      </c>
      <c r="F6499" t="s">
        <v>5291</v>
      </c>
      <c r="G6499">
        <v>1</v>
      </c>
      <c r="H6499" t="s">
        <v>5287</v>
      </c>
      <c r="I6499" t="s">
        <v>5292</v>
      </c>
      <c r="J6499" t="s">
        <v>5293</v>
      </c>
      <c r="K6499" t="b">
        <f>LOOKUP(A6499,'[1]UDDATA-1'!B:B,'[1]UDDATA-1'!A:A)&lt;&gt;LOOKUP(A6499,'[1]UDDATA-2'!B:B,'[1]UDDATA-2'!A:A)</f>
        <v>0</v>
      </c>
      <c r="L6499" t="str">
        <f t="shared" si="808"/>
        <v>Matematik til multimedie-applikationer</v>
      </c>
      <c r="M6499">
        <f t="shared" si="809"/>
        <v>4</v>
      </c>
      <c r="N6499" t="str">
        <f t="shared" si="810"/>
        <v/>
      </c>
      <c r="O6499" t="e">
        <f>IF(AND(A6499&lt;&gt;A6498,#REF!&lt;&gt;""),#REF!,"")</f>
        <v>#REF!</v>
      </c>
      <c r="P6499" t="e">
        <f t="shared" si="813"/>
        <v>#REF!</v>
      </c>
      <c r="Q6499" s="2" t="e">
        <f t="shared" ca="1" si="814"/>
        <v>#REF!</v>
      </c>
      <c r="R6499" t="e">
        <f>IF(NOT(#REF!="Indskrevet"),"",IF(E6499="",FALSE,AND(NOT(#REF!),VALUE(RIGHT(CONCATENATE(YEAR(E6499)),2))=15)))</f>
        <v>#REF!</v>
      </c>
      <c r="S6499" t="e">
        <f t="shared" si="811"/>
        <v>#REF!</v>
      </c>
      <c r="T6499" t="e">
        <f t="shared" si="812"/>
        <v>#REF!</v>
      </c>
      <c r="U6499" s="2" t="e">
        <f t="shared" si="815"/>
        <v>#REF!</v>
      </c>
      <c r="V6499" s="2"/>
    </row>
    <row r="6500" spans="1:22" x14ac:dyDescent="0.25">
      <c r="A6500" t="s">
        <v>3750</v>
      </c>
      <c r="B6500" t="s">
        <v>3751</v>
      </c>
      <c r="C6500">
        <v>84.999999999998394</v>
      </c>
      <c r="D6500" t="s">
        <v>5317</v>
      </c>
      <c r="E6500" s="1">
        <v>41824</v>
      </c>
      <c r="F6500" t="s">
        <v>5294</v>
      </c>
      <c r="G6500">
        <v>1</v>
      </c>
      <c r="H6500" t="s">
        <v>5287</v>
      </c>
      <c r="I6500" t="s">
        <v>5295</v>
      </c>
      <c r="J6500" t="s">
        <v>5293</v>
      </c>
      <c r="K6500" t="b">
        <f>LOOKUP(A6500,'[1]UDDATA-1'!B:B,'[1]UDDATA-1'!A:A)&lt;&gt;LOOKUP(A6500,'[1]UDDATA-2'!B:B,'[1]UDDATA-2'!A:A)</f>
        <v>0</v>
      </c>
      <c r="L6500" t="str">
        <f t="shared" si="808"/>
        <v>Fysisk interface design</v>
      </c>
      <c r="M6500">
        <f t="shared" si="809"/>
        <v>4</v>
      </c>
      <c r="N6500" t="str">
        <f t="shared" si="810"/>
        <v/>
      </c>
      <c r="O6500" t="e">
        <f>IF(AND(A6500&lt;&gt;A6499,#REF!&lt;&gt;""),#REF!,"")</f>
        <v>#REF!</v>
      </c>
      <c r="P6500" t="e">
        <f t="shared" si="813"/>
        <v>#REF!</v>
      </c>
      <c r="Q6500" s="2" t="e">
        <f t="shared" ca="1" si="814"/>
        <v>#REF!</v>
      </c>
      <c r="R6500" t="e">
        <f>IF(NOT(#REF!="Indskrevet"),"",IF(E6500="",FALSE,AND(NOT(#REF!),VALUE(RIGHT(CONCATENATE(YEAR(E6500)),2))=15)))</f>
        <v>#REF!</v>
      </c>
      <c r="S6500" t="e">
        <f t="shared" si="811"/>
        <v>#REF!</v>
      </c>
      <c r="T6500" t="e">
        <f t="shared" si="812"/>
        <v>#REF!</v>
      </c>
      <c r="U6500" s="2" t="e">
        <f t="shared" si="815"/>
        <v>#REF!</v>
      </c>
      <c r="V6500" s="2"/>
    </row>
    <row r="6501" spans="1:22" x14ac:dyDescent="0.25">
      <c r="A6501" t="s">
        <v>3750</v>
      </c>
      <c r="B6501" t="s">
        <v>3751</v>
      </c>
      <c r="C6501">
        <v>84.999999999998394</v>
      </c>
      <c r="D6501" t="s">
        <v>5306</v>
      </c>
      <c r="E6501" s="1">
        <v>42151</v>
      </c>
      <c r="F6501" t="s">
        <v>5297</v>
      </c>
      <c r="G6501">
        <v>1</v>
      </c>
      <c r="H6501" t="s">
        <v>5287</v>
      </c>
      <c r="I6501" t="s">
        <v>5298</v>
      </c>
      <c r="J6501" t="s">
        <v>5303</v>
      </c>
      <c r="K6501" t="b">
        <f>LOOKUP(A6501,'[1]UDDATA-1'!B:B,'[1]UDDATA-1'!A:A)&lt;&gt;LOOKUP(A6501,'[1]UDDATA-2'!B:B,'[1]UDDATA-2'!A:A)</f>
        <v>0</v>
      </c>
      <c r="L6501" t="str">
        <f t="shared" si="808"/>
        <v>Proceduremæssig programmering</v>
      </c>
      <c r="M6501">
        <f t="shared" si="809"/>
        <v>0</v>
      </c>
      <c r="N6501" t="str">
        <f t="shared" si="810"/>
        <v/>
      </c>
      <c r="O6501" t="e">
        <f>IF(AND(A6501&lt;&gt;A6500,#REF!&lt;&gt;""),#REF!,"")</f>
        <v>#REF!</v>
      </c>
      <c r="P6501" t="e">
        <f t="shared" si="813"/>
        <v>#REF!</v>
      </c>
      <c r="Q6501" s="2" t="e">
        <f t="shared" ca="1" si="814"/>
        <v>#REF!</v>
      </c>
      <c r="R6501" t="e">
        <f>IF(NOT(#REF!="Indskrevet"),"",IF(E6501="",FALSE,AND(NOT(#REF!),VALUE(RIGHT(CONCATENATE(YEAR(E6501)),2))=15)))</f>
        <v>#REF!</v>
      </c>
      <c r="S6501" t="e">
        <f t="shared" si="811"/>
        <v>#REF!</v>
      </c>
      <c r="T6501" t="e">
        <f t="shared" si="812"/>
        <v>#REF!</v>
      </c>
      <c r="U6501" s="2" t="e">
        <f t="shared" si="815"/>
        <v>#REF!</v>
      </c>
      <c r="V6501" s="2"/>
    </row>
    <row r="6502" spans="1:22" x14ac:dyDescent="0.25">
      <c r="A6502" t="s">
        <v>3750</v>
      </c>
      <c r="B6502" t="s">
        <v>3751</v>
      </c>
      <c r="C6502">
        <v>84.999999999998394</v>
      </c>
      <c r="D6502" t="s">
        <v>5318</v>
      </c>
      <c r="E6502" s="1">
        <v>42163</v>
      </c>
      <c r="F6502" t="s">
        <v>5301</v>
      </c>
      <c r="G6502">
        <v>1</v>
      </c>
      <c r="H6502" t="s">
        <v>5287</v>
      </c>
      <c r="I6502" t="s">
        <v>5302</v>
      </c>
      <c r="J6502" t="s">
        <v>5303</v>
      </c>
      <c r="K6502" t="b">
        <f>LOOKUP(A6502,'[1]UDDATA-1'!B:B,'[1]UDDATA-1'!A:A)&lt;&gt;LOOKUP(A6502,'[1]UDDATA-2'!B:B,'[1]UDDATA-2'!A:A)</f>
        <v>0</v>
      </c>
      <c r="L6502" t="str">
        <f t="shared" si="808"/>
        <v>Lyd- og musikbehandling</v>
      </c>
      <c r="M6502" t="str">
        <f t="shared" si="809"/>
        <v/>
      </c>
      <c r="N6502" t="str">
        <f t="shared" si="810"/>
        <v>U</v>
      </c>
      <c r="O6502" t="e">
        <f>IF(AND(A6502&lt;&gt;A6501,#REF!&lt;&gt;""),#REF!,"")</f>
        <v>#REF!</v>
      </c>
      <c r="P6502" t="e">
        <f t="shared" si="813"/>
        <v>#REF!</v>
      </c>
      <c r="Q6502" s="2" t="e">
        <f t="shared" ca="1" si="814"/>
        <v>#REF!</v>
      </c>
      <c r="R6502" t="e">
        <f>IF(NOT(#REF!="Indskrevet"),"",IF(E6502="",FALSE,AND(NOT(#REF!),VALUE(RIGHT(CONCATENATE(YEAR(E6502)),2))=15)))</f>
        <v>#REF!</v>
      </c>
      <c r="S6502" t="e">
        <f t="shared" si="811"/>
        <v>#REF!</v>
      </c>
      <c r="T6502" t="e">
        <f t="shared" si="812"/>
        <v>#REF!</v>
      </c>
      <c r="U6502" s="2" t="e">
        <f t="shared" si="815"/>
        <v>#REF!</v>
      </c>
      <c r="V6502" s="2"/>
    </row>
    <row r="6503" spans="1:22" x14ac:dyDescent="0.25">
      <c r="A6503" t="s">
        <v>3750</v>
      </c>
      <c r="B6503" t="s">
        <v>3751</v>
      </c>
      <c r="C6503">
        <v>84.999999999998394</v>
      </c>
      <c r="D6503" t="s">
        <v>5318</v>
      </c>
      <c r="E6503" s="1">
        <v>42171</v>
      </c>
      <c r="F6503" t="s">
        <v>5304</v>
      </c>
      <c r="G6503">
        <v>1</v>
      </c>
      <c r="H6503" t="s">
        <v>5287</v>
      </c>
      <c r="I6503" t="s">
        <v>5305</v>
      </c>
      <c r="J6503" t="s">
        <v>5303</v>
      </c>
      <c r="K6503" t="b">
        <f>LOOKUP(A6503,'[1]UDDATA-1'!B:B,'[1]UDDATA-1'!A:A)&lt;&gt;LOOKUP(A6503,'[1]UDDATA-2'!B:B,'[1]UDDATA-2'!A:A)</f>
        <v>0</v>
      </c>
      <c r="L6503" t="str">
        <f t="shared" si="808"/>
        <v>Objektorienteret Software Engineering</v>
      </c>
      <c r="M6503" t="str">
        <f t="shared" si="809"/>
        <v/>
      </c>
      <c r="N6503" t="str">
        <f t="shared" si="810"/>
        <v>U</v>
      </c>
      <c r="O6503" t="e">
        <f>IF(AND(A6503&lt;&gt;A6502,#REF!&lt;&gt;""),#REF!,"")</f>
        <v>#REF!</v>
      </c>
      <c r="P6503" t="e">
        <f t="shared" si="813"/>
        <v>#REF!</v>
      </c>
      <c r="Q6503" s="2" t="e">
        <f t="shared" ca="1" si="814"/>
        <v>#REF!</v>
      </c>
      <c r="R6503" t="e">
        <f>IF(NOT(#REF!="Indskrevet"),"",IF(E6503="",FALSE,AND(NOT(#REF!),VALUE(RIGHT(CONCATENATE(YEAR(E6503)),2))=15)))</f>
        <v>#REF!</v>
      </c>
      <c r="S6503" t="e">
        <f t="shared" si="811"/>
        <v>#REF!</v>
      </c>
      <c r="T6503" t="e">
        <f t="shared" si="812"/>
        <v>#REF!</v>
      </c>
      <c r="U6503" s="2" t="e">
        <f t="shared" si="815"/>
        <v>#REF!</v>
      </c>
      <c r="V6503" s="2"/>
    </row>
    <row r="6504" spans="1:22" x14ac:dyDescent="0.25">
      <c r="A6504" t="s">
        <v>3752</v>
      </c>
      <c r="B6504" t="s">
        <v>3753</v>
      </c>
      <c r="C6504">
        <v>59.999999999998799</v>
      </c>
      <c r="D6504" t="s">
        <v>5290</v>
      </c>
      <c r="E6504" s="1">
        <v>42031</v>
      </c>
      <c r="F6504" t="s">
        <v>5308</v>
      </c>
      <c r="G6504">
        <v>1</v>
      </c>
      <c r="H6504" t="s">
        <v>5287</v>
      </c>
      <c r="I6504" t="s">
        <v>5288</v>
      </c>
      <c r="J6504" t="s">
        <v>5289</v>
      </c>
      <c r="K6504" t="b">
        <f>LOOKUP(A6504,'[1]UDDATA-1'!B:B,'[1]UDDATA-1'!A:A)&lt;&gt;LOOKUP(A6504,'[1]UDDATA-2'!B:B,'[1]UDDATA-2'!A:A)</f>
        <v>0</v>
      </c>
      <c r="L6504" t="str">
        <f t="shared" si="808"/>
        <v>Grundlæggende programmering</v>
      </c>
      <c r="M6504">
        <f t="shared" si="809"/>
        <v>10</v>
      </c>
      <c r="N6504" t="str">
        <f t="shared" si="810"/>
        <v/>
      </c>
      <c r="O6504" t="e">
        <f>IF(AND(A6504&lt;&gt;A6503,#REF!&lt;&gt;""),#REF!,"")</f>
        <v>#REF!</v>
      </c>
      <c r="P6504" t="e">
        <f t="shared" si="813"/>
        <v>#REF!</v>
      </c>
      <c r="Q6504" s="2" t="e">
        <f t="shared" ca="1" si="814"/>
        <v>#REF!</v>
      </c>
      <c r="R6504" t="e">
        <f>IF(NOT(#REF!="Indskrevet"),"",IF(E6504="",FALSE,AND(NOT(#REF!),VALUE(RIGHT(CONCATENATE(YEAR(E6504)),2))=15)))</f>
        <v>#REF!</v>
      </c>
      <c r="S6504" t="e">
        <f t="shared" si="811"/>
        <v>#REF!</v>
      </c>
      <c r="T6504" t="e">
        <f t="shared" si="812"/>
        <v>#REF!</v>
      </c>
      <c r="U6504" s="2" t="e">
        <f t="shared" si="815"/>
        <v>#REF!</v>
      </c>
      <c r="V6504" s="2"/>
    </row>
    <row r="6505" spans="1:22" x14ac:dyDescent="0.25">
      <c r="A6505" t="s">
        <v>3752</v>
      </c>
      <c r="B6505" t="s">
        <v>3753</v>
      </c>
      <c r="C6505">
        <v>59.999999999998799</v>
      </c>
      <c r="D6505" t="s">
        <v>5296</v>
      </c>
      <c r="E6505" s="1">
        <v>42178</v>
      </c>
      <c r="F6505" t="s">
        <v>5309</v>
      </c>
      <c r="G6505">
        <v>1</v>
      </c>
      <c r="H6505" t="s">
        <v>5287</v>
      </c>
      <c r="I6505" t="s">
        <v>5292</v>
      </c>
      <c r="J6505" t="s">
        <v>5293</v>
      </c>
      <c r="K6505" t="b">
        <f>LOOKUP(A6505,'[1]UDDATA-1'!B:B,'[1]UDDATA-1'!A:A)&lt;&gt;LOOKUP(A6505,'[1]UDDATA-2'!B:B,'[1]UDDATA-2'!A:A)</f>
        <v>0</v>
      </c>
      <c r="L6505" t="str">
        <f t="shared" si="808"/>
        <v>Matematik til multimedie-applikationer</v>
      </c>
      <c r="M6505">
        <f t="shared" si="809"/>
        <v>7</v>
      </c>
      <c r="N6505" t="str">
        <f t="shared" si="810"/>
        <v/>
      </c>
      <c r="O6505" t="e">
        <f>IF(AND(A6505&lt;&gt;A6504,#REF!&lt;&gt;""),#REF!,"")</f>
        <v>#REF!</v>
      </c>
      <c r="P6505" t="e">
        <f t="shared" si="813"/>
        <v>#REF!</v>
      </c>
      <c r="Q6505" s="2" t="e">
        <f t="shared" ca="1" si="814"/>
        <v>#REF!</v>
      </c>
      <c r="R6505" t="e">
        <f>IF(NOT(#REF!="Indskrevet"),"",IF(E6505="",FALSE,AND(NOT(#REF!),VALUE(RIGHT(CONCATENATE(YEAR(E6505)),2))=15)))</f>
        <v>#REF!</v>
      </c>
      <c r="S6505" t="e">
        <f t="shared" si="811"/>
        <v>#REF!</v>
      </c>
      <c r="T6505" t="e">
        <f t="shared" si="812"/>
        <v>#REF!</v>
      </c>
      <c r="U6505" s="2" t="e">
        <f t="shared" si="815"/>
        <v>#REF!</v>
      </c>
      <c r="V6505" s="2"/>
    </row>
    <row r="6506" spans="1:22" x14ac:dyDescent="0.25">
      <c r="A6506" t="s">
        <v>3754</v>
      </c>
      <c r="B6506" t="s">
        <v>3755</v>
      </c>
      <c r="C6506">
        <v>44.999999999999403</v>
      </c>
      <c r="K6506" t="b">
        <f>LOOKUP(A6506,'[1]UDDATA-1'!B:B,'[1]UDDATA-1'!A:A)&lt;&gt;LOOKUP(A6506,'[1]UDDATA-2'!B:B,'[1]UDDATA-2'!A:A)</f>
        <v>0</v>
      </c>
      <c r="L6506" t="str">
        <f t="shared" si="808"/>
        <v/>
      </c>
      <c r="M6506" t="str">
        <f t="shared" si="809"/>
        <v/>
      </c>
      <c r="N6506" t="str">
        <f t="shared" si="810"/>
        <v/>
      </c>
      <c r="O6506" t="e">
        <f>IF(AND(A6506&lt;&gt;A6505,#REF!&lt;&gt;""),#REF!,"")</f>
        <v>#REF!</v>
      </c>
      <c r="P6506" t="e">
        <f t="shared" si="813"/>
        <v>#REF!</v>
      </c>
      <c r="Q6506" s="2" t="e">
        <f t="shared" ca="1" si="814"/>
        <v>#REF!</v>
      </c>
      <c r="R6506" t="e">
        <f>IF(NOT(#REF!="Indskrevet"),"",IF(E6506="",FALSE,AND(NOT(#REF!),VALUE(RIGHT(CONCATENATE(YEAR(E6506)),2))=15)))</f>
        <v>#REF!</v>
      </c>
      <c r="S6506" t="e">
        <f t="shared" si="811"/>
        <v>#REF!</v>
      </c>
      <c r="T6506" t="e">
        <f t="shared" si="812"/>
        <v>#REF!</v>
      </c>
      <c r="U6506" s="2" t="e">
        <f t="shared" si="815"/>
        <v>#REF!</v>
      </c>
      <c r="V6506" s="2"/>
    </row>
    <row r="6507" spans="1:22" x14ac:dyDescent="0.25">
      <c r="A6507" t="s">
        <v>3757</v>
      </c>
      <c r="B6507" t="s">
        <v>3758</v>
      </c>
      <c r="C6507">
        <v>49.999999999999197</v>
      </c>
      <c r="D6507" t="s">
        <v>5327</v>
      </c>
      <c r="E6507" s="1">
        <v>41676</v>
      </c>
      <c r="F6507" t="s">
        <v>5308</v>
      </c>
      <c r="G6507">
        <v>1</v>
      </c>
      <c r="H6507" t="s">
        <v>5307</v>
      </c>
      <c r="I6507" t="s">
        <v>5288</v>
      </c>
      <c r="J6507" t="s">
        <v>5289</v>
      </c>
      <c r="K6507" t="b">
        <f>LOOKUP(A6507,'[1]UDDATA-1'!B:B,'[1]UDDATA-1'!A:A)&lt;&gt;LOOKUP(A6507,'[1]UDDATA-2'!B:B,'[1]UDDATA-2'!A:A)</f>
        <v>0</v>
      </c>
      <c r="L6507" t="str">
        <f t="shared" si="808"/>
        <v>Grundlæggende programmering</v>
      </c>
      <c r="M6507">
        <f t="shared" si="809"/>
        <v>-3</v>
      </c>
      <c r="N6507" t="str">
        <f t="shared" si="810"/>
        <v/>
      </c>
      <c r="O6507" t="e">
        <f>IF(AND(A6507&lt;&gt;A6506,#REF!&lt;&gt;""),#REF!,"")</f>
        <v>#REF!</v>
      </c>
      <c r="P6507" t="e">
        <f t="shared" si="813"/>
        <v>#REF!</v>
      </c>
      <c r="Q6507" s="2" t="e">
        <f t="shared" ca="1" si="814"/>
        <v>#REF!</v>
      </c>
      <c r="R6507" t="e">
        <f>IF(NOT(#REF!="Indskrevet"),"",IF(E6507="",FALSE,AND(NOT(#REF!),VALUE(RIGHT(CONCATENATE(YEAR(E6507)),2))=15)))</f>
        <v>#REF!</v>
      </c>
      <c r="S6507" t="e">
        <f t="shared" si="811"/>
        <v>#REF!</v>
      </c>
      <c r="T6507" t="e">
        <f t="shared" si="812"/>
        <v>#REF!</v>
      </c>
      <c r="U6507" s="2" t="e">
        <f t="shared" si="815"/>
        <v>#REF!</v>
      </c>
      <c r="V6507" s="2"/>
    </row>
    <row r="6508" spans="1:22" x14ac:dyDescent="0.25">
      <c r="A6508" t="s">
        <v>3757</v>
      </c>
      <c r="B6508" t="s">
        <v>3758</v>
      </c>
      <c r="C6508">
        <v>49.999999999999197</v>
      </c>
      <c r="D6508" t="s">
        <v>5306</v>
      </c>
      <c r="E6508" s="1">
        <v>41723</v>
      </c>
      <c r="F6508" t="s">
        <v>5308</v>
      </c>
      <c r="G6508">
        <v>2</v>
      </c>
      <c r="H6508" t="s">
        <v>5287</v>
      </c>
      <c r="I6508" t="s">
        <v>5288</v>
      </c>
      <c r="J6508" t="s">
        <v>5293</v>
      </c>
      <c r="K6508" t="b">
        <f>LOOKUP(A6508,'[1]UDDATA-1'!B:B,'[1]UDDATA-1'!A:A)&lt;&gt;LOOKUP(A6508,'[1]UDDATA-2'!B:B,'[1]UDDATA-2'!A:A)</f>
        <v>0</v>
      </c>
      <c r="L6508" t="str">
        <f t="shared" si="808"/>
        <v/>
      </c>
      <c r="M6508" t="str">
        <f t="shared" si="809"/>
        <v/>
      </c>
      <c r="N6508" t="str">
        <f t="shared" si="810"/>
        <v/>
      </c>
      <c r="O6508" t="e">
        <f>IF(AND(A6508&lt;&gt;A6507,#REF!&lt;&gt;""),#REF!,"")</f>
        <v>#REF!</v>
      </c>
      <c r="P6508" t="e">
        <f t="shared" si="813"/>
        <v>#REF!</v>
      </c>
      <c r="Q6508" s="2" t="e">
        <f t="shared" ca="1" si="814"/>
        <v>#REF!</v>
      </c>
      <c r="R6508" t="e">
        <f>IF(NOT(#REF!="Indskrevet"),"",IF(E6508="",FALSE,AND(NOT(#REF!),VALUE(RIGHT(CONCATENATE(YEAR(E6508)),2))=15)))</f>
        <v>#REF!</v>
      </c>
      <c r="S6508" t="e">
        <f t="shared" si="811"/>
        <v>#REF!</v>
      </c>
      <c r="T6508" t="e">
        <f t="shared" si="812"/>
        <v>#REF!</v>
      </c>
      <c r="U6508" s="2" t="e">
        <f t="shared" si="815"/>
        <v>#REF!</v>
      </c>
      <c r="V6508" s="2"/>
    </row>
    <row r="6509" spans="1:22" x14ac:dyDescent="0.25">
      <c r="A6509" t="s">
        <v>3757</v>
      </c>
      <c r="B6509" t="s">
        <v>3758</v>
      </c>
      <c r="C6509">
        <v>49.999999999999197</v>
      </c>
      <c r="D6509" t="s">
        <v>5327</v>
      </c>
      <c r="E6509" s="1">
        <v>41815</v>
      </c>
      <c r="F6509" t="s">
        <v>5309</v>
      </c>
      <c r="G6509">
        <v>1</v>
      </c>
      <c r="H6509" t="s">
        <v>5287</v>
      </c>
      <c r="I6509" t="s">
        <v>5292</v>
      </c>
      <c r="J6509" t="s">
        <v>5293</v>
      </c>
      <c r="K6509" t="b">
        <f>LOOKUP(A6509,'[1]UDDATA-1'!B:B,'[1]UDDATA-1'!A:A)&lt;&gt;LOOKUP(A6509,'[1]UDDATA-2'!B:B,'[1]UDDATA-2'!A:A)</f>
        <v>0</v>
      </c>
      <c r="L6509" t="str">
        <f t="shared" si="808"/>
        <v>Matematik til multimedie-applikationer</v>
      </c>
      <c r="M6509">
        <f t="shared" si="809"/>
        <v>-3</v>
      </c>
      <c r="N6509" t="str">
        <f t="shared" si="810"/>
        <v/>
      </c>
      <c r="O6509" t="e">
        <f>IF(AND(A6509&lt;&gt;A6508,#REF!&lt;&gt;""),#REF!,"")</f>
        <v>#REF!</v>
      </c>
      <c r="P6509" t="e">
        <f t="shared" si="813"/>
        <v>#REF!</v>
      </c>
      <c r="Q6509" s="2" t="e">
        <f t="shared" ca="1" si="814"/>
        <v>#REF!</v>
      </c>
      <c r="R6509" t="e">
        <f>IF(NOT(#REF!="Indskrevet"),"",IF(E6509="",FALSE,AND(NOT(#REF!),VALUE(RIGHT(CONCATENATE(YEAR(E6509)),2))=15)))</f>
        <v>#REF!</v>
      </c>
      <c r="S6509" t="e">
        <f t="shared" si="811"/>
        <v>#REF!</v>
      </c>
      <c r="T6509" t="e">
        <f t="shared" si="812"/>
        <v>#REF!</v>
      </c>
      <c r="U6509" s="2" t="e">
        <f t="shared" si="815"/>
        <v>#REF!</v>
      </c>
      <c r="V6509" s="2"/>
    </row>
    <row r="6510" spans="1:22" x14ac:dyDescent="0.25">
      <c r="A6510" t="s">
        <v>3757</v>
      </c>
      <c r="B6510" t="s">
        <v>3758</v>
      </c>
      <c r="C6510">
        <v>49.999999999999197</v>
      </c>
      <c r="D6510" t="s">
        <v>5306</v>
      </c>
      <c r="E6510" s="1">
        <v>41824</v>
      </c>
      <c r="F6510" t="s">
        <v>5310</v>
      </c>
      <c r="G6510">
        <v>1</v>
      </c>
      <c r="H6510" t="s">
        <v>5287</v>
      </c>
      <c r="I6510" t="s">
        <v>5295</v>
      </c>
      <c r="J6510" t="s">
        <v>5293</v>
      </c>
      <c r="K6510" t="b">
        <f>LOOKUP(A6510,'[1]UDDATA-1'!B:B,'[1]UDDATA-1'!A:A)&lt;&gt;LOOKUP(A6510,'[1]UDDATA-2'!B:B,'[1]UDDATA-2'!A:A)</f>
        <v>0</v>
      </c>
      <c r="L6510" t="str">
        <f t="shared" si="808"/>
        <v>Fysisk interface design</v>
      </c>
      <c r="M6510">
        <f t="shared" si="809"/>
        <v>0</v>
      </c>
      <c r="N6510" t="str">
        <f t="shared" si="810"/>
        <v/>
      </c>
      <c r="O6510" t="e">
        <f>IF(AND(A6510&lt;&gt;A6509,#REF!&lt;&gt;""),#REF!,"")</f>
        <v>#REF!</v>
      </c>
      <c r="P6510" t="e">
        <f t="shared" si="813"/>
        <v>#REF!</v>
      </c>
      <c r="Q6510" s="2" t="e">
        <f t="shared" ca="1" si="814"/>
        <v>#REF!</v>
      </c>
      <c r="R6510" t="e">
        <f>IF(NOT(#REF!="Indskrevet"),"",IF(E6510="",FALSE,AND(NOT(#REF!),VALUE(RIGHT(CONCATENATE(YEAR(E6510)),2))=15)))</f>
        <v>#REF!</v>
      </c>
      <c r="S6510" t="e">
        <f t="shared" si="811"/>
        <v>#REF!</v>
      </c>
      <c r="T6510" t="e">
        <f t="shared" si="812"/>
        <v>#REF!</v>
      </c>
      <c r="U6510" s="2" t="e">
        <f t="shared" si="815"/>
        <v>#REF!</v>
      </c>
      <c r="V6510" s="2"/>
    </row>
    <row r="6511" spans="1:22" x14ac:dyDescent="0.25">
      <c r="A6511" t="s">
        <v>3757</v>
      </c>
      <c r="B6511" t="s">
        <v>3758</v>
      </c>
      <c r="C6511">
        <v>49.999999999999197</v>
      </c>
      <c r="D6511" t="s">
        <v>5318</v>
      </c>
      <c r="E6511" s="1">
        <v>42165</v>
      </c>
      <c r="F6511" t="s">
        <v>5312</v>
      </c>
      <c r="G6511">
        <v>1</v>
      </c>
      <c r="H6511" t="s">
        <v>5287</v>
      </c>
      <c r="I6511" t="s">
        <v>5302</v>
      </c>
      <c r="J6511" t="s">
        <v>5303</v>
      </c>
      <c r="K6511" t="b">
        <f>LOOKUP(A6511,'[1]UDDATA-1'!B:B,'[1]UDDATA-1'!A:A)&lt;&gt;LOOKUP(A6511,'[1]UDDATA-2'!B:B,'[1]UDDATA-2'!A:A)</f>
        <v>0</v>
      </c>
      <c r="L6511" t="str">
        <f t="shared" si="808"/>
        <v>Lyd- og musikbehandling</v>
      </c>
      <c r="M6511" t="str">
        <f t="shared" si="809"/>
        <v/>
      </c>
      <c r="N6511" t="str">
        <f t="shared" si="810"/>
        <v>U</v>
      </c>
      <c r="O6511" t="e">
        <f>IF(AND(A6511&lt;&gt;A6510,#REF!&lt;&gt;""),#REF!,"")</f>
        <v>#REF!</v>
      </c>
      <c r="P6511" t="e">
        <f t="shared" si="813"/>
        <v>#REF!</v>
      </c>
      <c r="Q6511" s="2" t="e">
        <f t="shared" ca="1" si="814"/>
        <v>#REF!</v>
      </c>
      <c r="R6511" t="e">
        <f>IF(NOT(#REF!="Indskrevet"),"",IF(E6511="",FALSE,AND(NOT(#REF!),VALUE(RIGHT(CONCATENATE(YEAR(E6511)),2))=15)))</f>
        <v>#REF!</v>
      </c>
      <c r="S6511" t="e">
        <f t="shared" si="811"/>
        <v>#REF!</v>
      </c>
      <c r="T6511" t="e">
        <f t="shared" si="812"/>
        <v>#REF!</v>
      </c>
      <c r="U6511" s="2" t="e">
        <f t="shared" si="815"/>
        <v>#REF!</v>
      </c>
      <c r="V6511" s="2"/>
    </row>
    <row r="6512" spans="1:22" x14ac:dyDescent="0.25">
      <c r="A6512" t="s">
        <v>3757</v>
      </c>
      <c r="B6512" t="s">
        <v>3758</v>
      </c>
      <c r="C6512">
        <v>49.999999999999197</v>
      </c>
      <c r="D6512" t="s">
        <v>5318</v>
      </c>
      <c r="E6512" s="1">
        <v>42186</v>
      </c>
      <c r="F6512" t="s">
        <v>5314</v>
      </c>
      <c r="G6512">
        <v>1</v>
      </c>
      <c r="H6512" t="s">
        <v>5287</v>
      </c>
      <c r="I6512" t="s">
        <v>5305</v>
      </c>
      <c r="J6512" t="s">
        <v>5303</v>
      </c>
      <c r="K6512" t="b">
        <f>LOOKUP(A6512,'[1]UDDATA-1'!B:B,'[1]UDDATA-1'!A:A)&lt;&gt;LOOKUP(A6512,'[1]UDDATA-2'!B:B,'[1]UDDATA-2'!A:A)</f>
        <v>0</v>
      </c>
      <c r="L6512" t="str">
        <f t="shared" si="808"/>
        <v>Objektorienteret Software Engineering</v>
      </c>
      <c r="M6512" t="str">
        <f t="shared" si="809"/>
        <v/>
      </c>
      <c r="N6512" t="str">
        <f t="shared" si="810"/>
        <v>U</v>
      </c>
      <c r="O6512" t="e">
        <f>IF(AND(A6512&lt;&gt;A6511,#REF!&lt;&gt;""),#REF!,"")</f>
        <v>#REF!</v>
      </c>
      <c r="P6512" t="e">
        <f t="shared" si="813"/>
        <v>#REF!</v>
      </c>
      <c r="Q6512" s="2" t="e">
        <f t="shared" ca="1" si="814"/>
        <v>#REF!</v>
      </c>
      <c r="R6512" t="e">
        <f>IF(NOT(#REF!="Indskrevet"),"",IF(E6512="",FALSE,AND(NOT(#REF!),VALUE(RIGHT(CONCATENATE(YEAR(E6512)),2))=15)))</f>
        <v>#REF!</v>
      </c>
      <c r="S6512" t="e">
        <f t="shared" si="811"/>
        <v>#REF!</v>
      </c>
      <c r="T6512" t="e">
        <f t="shared" si="812"/>
        <v>#REF!</v>
      </c>
      <c r="U6512" s="2" t="e">
        <f t="shared" si="815"/>
        <v>#REF!</v>
      </c>
      <c r="V6512" s="2"/>
    </row>
    <row r="6513" spans="1:22" x14ac:dyDescent="0.25">
      <c r="A6513" t="s">
        <v>3760</v>
      </c>
      <c r="B6513" t="s">
        <v>3761</v>
      </c>
      <c r="C6513">
        <v>179.99999999999599</v>
      </c>
      <c r="D6513" t="s">
        <v>5296</v>
      </c>
      <c r="E6513" s="1">
        <v>41296</v>
      </c>
      <c r="F6513" t="s">
        <v>5328</v>
      </c>
      <c r="G6513">
        <v>1</v>
      </c>
      <c r="H6513" t="s">
        <v>5287</v>
      </c>
      <c r="I6513" t="s">
        <v>5324</v>
      </c>
      <c r="J6513" t="s">
        <v>5289</v>
      </c>
      <c r="K6513" t="b">
        <f>LOOKUP(A6513,'[1]UDDATA-1'!B:B,'[1]UDDATA-1'!A:A)&lt;&gt;LOOKUP(A6513,'[1]UDDATA-2'!B:B,'[1]UDDATA-2'!A:A)</f>
        <v>0</v>
      </c>
      <c r="L6513" t="str">
        <f t="shared" si="808"/>
        <v>Lineær algebra</v>
      </c>
      <c r="M6513">
        <f t="shared" si="809"/>
        <v>7</v>
      </c>
      <c r="N6513" t="str">
        <f t="shared" si="810"/>
        <v/>
      </c>
      <c r="O6513" t="e">
        <f>IF(AND(A6513&lt;&gt;A6512,#REF!&lt;&gt;""),#REF!,"")</f>
        <v>#REF!</v>
      </c>
      <c r="P6513" t="e">
        <f t="shared" si="813"/>
        <v>#REF!</v>
      </c>
      <c r="Q6513" s="2" t="e">
        <f t="shared" ca="1" si="814"/>
        <v>#REF!</v>
      </c>
      <c r="R6513" t="e">
        <f>IF(NOT(#REF!="Indskrevet"),"",IF(E6513="",FALSE,AND(NOT(#REF!),VALUE(RIGHT(CONCATENATE(YEAR(E6513)),2))=15)))</f>
        <v>#REF!</v>
      </c>
      <c r="S6513" t="e">
        <f t="shared" si="811"/>
        <v>#REF!</v>
      </c>
      <c r="T6513" t="e">
        <f t="shared" si="812"/>
        <v>#REF!</v>
      </c>
      <c r="U6513" s="2" t="e">
        <f t="shared" si="815"/>
        <v>#REF!</v>
      </c>
      <c r="V6513" s="2"/>
    </row>
    <row r="6514" spans="1:22" x14ac:dyDescent="0.25">
      <c r="A6514" t="s">
        <v>3760</v>
      </c>
      <c r="B6514" t="s">
        <v>3761</v>
      </c>
      <c r="C6514">
        <v>179.99999999999599</v>
      </c>
      <c r="D6514" t="s">
        <v>5296</v>
      </c>
      <c r="E6514" s="1">
        <v>41444</v>
      </c>
      <c r="F6514" t="s">
        <v>5329</v>
      </c>
      <c r="G6514">
        <v>1</v>
      </c>
      <c r="H6514" t="s">
        <v>5287</v>
      </c>
      <c r="I6514" t="s">
        <v>5330</v>
      </c>
      <c r="J6514" t="s">
        <v>5293</v>
      </c>
      <c r="K6514" t="b">
        <f>LOOKUP(A6514,'[1]UDDATA-1'!B:B,'[1]UDDATA-1'!A:A)&lt;&gt;LOOKUP(A6514,'[1]UDDATA-2'!B:B,'[1]UDDATA-2'!A:A)</f>
        <v>0</v>
      </c>
      <c r="L6514" t="str">
        <f t="shared" si="808"/>
        <v>Diskret matematik</v>
      </c>
      <c r="M6514">
        <f t="shared" si="809"/>
        <v>7</v>
      </c>
      <c r="N6514" t="str">
        <f t="shared" si="810"/>
        <v/>
      </c>
      <c r="O6514" t="e">
        <f>IF(AND(A6514&lt;&gt;A6513,#REF!&lt;&gt;""),#REF!,"")</f>
        <v>#REF!</v>
      </c>
      <c r="P6514" t="e">
        <f t="shared" si="813"/>
        <v>#REF!</v>
      </c>
      <c r="Q6514" s="2" t="e">
        <f t="shared" ca="1" si="814"/>
        <v>#REF!</v>
      </c>
      <c r="R6514" t="e">
        <f>IF(NOT(#REF!="Indskrevet"),"",IF(E6514="",FALSE,AND(NOT(#REF!),VALUE(RIGHT(CONCATENATE(YEAR(E6514)),2))=15)))</f>
        <v>#REF!</v>
      </c>
      <c r="S6514" t="e">
        <f t="shared" si="811"/>
        <v>#REF!</v>
      </c>
      <c r="T6514" t="e">
        <f t="shared" si="812"/>
        <v>#REF!</v>
      </c>
      <c r="U6514" s="2" t="e">
        <f t="shared" si="815"/>
        <v>#REF!</v>
      </c>
      <c r="V6514" s="2"/>
    </row>
    <row r="6515" spans="1:22" x14ac:dyDescent="0.25">
      <c r="A6515" t="s">
        <v>3760</v>
      </c>
      <c r="B6515" t="s">
        <v>3761</v>
      </c>
      <c r="C6515">
        <v>179.99999999999599</v>
      </c>
      <c r="D6515" t="s">
        <v>5296</v>
      </c>
      <c r="E6515" s="1">
        <v>41452</v>
      </c>
      <c r="F6515" t="s">
        <v>5331</v>
      </c>
      <c r="G6515">
        <v>1</v>
      </c>
      <c r="H6515" t="s">
        <v>5287</v>
      </c>
      <c r="I6515" t="s">
        <v>5332</v>
      </c>
      <c r="J6515" t="s">
        <v>5293</v>
      </c>
      <c r="K6515" t="b">
        <f>LOOKUP(A6515,'[1]UDDATA-1'!B:B,'[1]UDDATA-1'!A:A)&lt;&gt;LOOKUP(A6515,'[1]UDDATA-2'!B:B,'[1]UDDATA-2'!A:A)</f>
        <v>0</v>
      </c>
      <c r="L6515" t="str">
        <f t="shared" si="808"/>
        <v>Computerarkitektur</v>
      </c>
      <c r="M6515">
        <f t="shared" si="809"/>
        <v>7</v>
      </c>
      <c r="N6515" t="str">
        <f t="shared" si="810"/>
        <v/>
      </c>
      <c r="O6515" t="e">
        <f>IF(AND(A6515&lt;&gt;A6514,#REF!&lt;&gt;""),#REF!,"")</f>
        <v>#REF!</v>
      </c>
      <c r="P6515" t="e">
        <f t="shared" si="813"/>
        <v>#REF!</v>
      </c>
      <c r="Q6515" s="2" t="e">
        <f t="shared" ca="1" si="814"/>
        <v>#REF!</v>
      </c>
      <c r="R6515" t="e">
        <f>IF(NOT(#REF!="Indskrevet"),"",IF(E6515="",FALSE,AND(NOT(#REF!),VALUE(RIGHT(CONCATENATE(YEAR(E6515)),2))=15)))</f>
        <v>#REF!</v>
      </c>
      <c r="S6515" t="e">
        <f t="shared" si="811"/>
        <v>#REF!</v>
      </c>
      <c r="T6515" t="e">
        <f t="shared" si="812"/>
        <v>#REF!</v>
      </c>
      <c r="U6515" s="2" t="e">
        <f t="shared" si="815"/>
        <v>#REF!</v>
      </c>
      <c r="V6515" s="2"/>
    </row>
    <row r="6516" spans="1:22" x14ac:dyDescent="0.25">
      <c r="A6516" t="s">
        <v>3760</v>
      </c>
      <c r="B6516" t="s">
        <v>3761</v>
      </c>
      <c r="C6516">
        <v>179.99999999999599</v>
      </c>
      <c r="D6516" t="s">
        <v>5317</v>
      </c>
      <c r="E6516" s="1">
        <v>41450</v>
      </c>
      <c r="F6516" t="s">
        <v>5333</v>
      </c>
      <c r="G6516">
        <v>1</v>
      </c>
      <c r="H6516" t="s">
        <v>5287</v>
      </c>
      <c r="I6516" t="s">
        <v>5334</v>
      </c>
      <c r="J6516" t="s">
        <v>5293</v>
      </c>
      <c r="K6516" t="b">
        <f>LOOKUP(A6516,'[1]UDDATA-1'!B:B,'[1]UDDATA-1'!A:A)&lt;&gt;LOOKUP(A6516,'[1]UDDATA-2'!B:B,'[1]UDDATA-2'!A:A)</f>
        <v>0</v>
      </c>
      <c r="L6516" t="str">
        <f t="shared" si="808"/>
        <v>Objektorienteret programmering</v>
      </c>
      <c r="M6516">
        <f t="shared" si="809"/>
        <v>4</v>
      </c>
      <c r="N6516" t="str">
        <f t="shared" si="810"/>
        <v/>
      </c>
      <c r="O6516" t="e">
        <f>IF(AND(A6516&lt;&gt;A6515,#REF!&lt;&gt;""),#REF!,"")</f>
        <v>#REF!</v>
      </c>
      <c r="P6516" t="e">
        <f t="shared" si="813"/>
        <v>#REF!</v>
      </c>
      <c r="Q6516" s="2" t="e">
        <f t="shared" ca="1" si="814"/>
        <v>#REF!</v>
      </c>
      <c r="R6516" t="e">
        <f>IF(NOT(#REF!="Indskrevet"),"",IF(E6516="",FALSE,AND(NOT(#REF!),VALUE(RIGHT(CONCATENATE(YEAR(E6516)),2))=15)))</f>
        <v>#REF!</v>
      </c>
      <c r="S6516" t="e">
        <f t="shared" si="811"/>
        <v>#REF!</v>
      </c>
      <c r="T6516" t="e">
        <f t="shared" si="812"/>
        <v>#REF!</v>
      </c>
      <c r="U6516" s="2" t="e">
        <f t="shared" si="815"/>
        <v>#REF!</v>
      </c>
      <c r="V6516" s="2"/>
    </row>
    <row r="6517" spans="1:22" x14ac:dyDescent="0.25">
      <c r="A6517" t="s">
        <v>3760</v>
      </c>
      <c r="B6517" t="s">
        <v>3761</v>
      </c>
      <c r="C6517">
        <v>179.99999999999599</v>
      </c>
      <c r="D6517" t="s">
        <v>5306</v>
      </c>
      <c r="E6517" s="1">
        <v>41682</v>
      </c>
      <c r="F6517" t="s">
        <v>5339</v>
      </c>
      <c r="G6517">
        <v>1</v>
      </c>
      <c r="H6517" t="s">
        <v>5307</v>
      </c>
      <c r="I6517" t="s">
        <v>5340</v>
      </c>
      <c r="J6517" t="s">
        <v>5299</v>
      </c>
      <c r="K6517" t="b">
        <f>LOOKUP(A6517,'[1]UDDATA-1'!B:B,'[1]UDDATA-1'!A:A)&lt;&gt;LOOKUP(A6517,'[1]UDDATA-2'!B:B,'[1]UDDATA-2'!A:A)</f>
        <v>0</v>
      </c>
      <c r="L6517" t="str">
        <f t="shared" si="808"/>
        <v>Algoritmik og datastrukturer</v>
      </c>
      <c r="M6517">
        <f t="shared" si="809"/>
        <v>0</v>
      </c>
      <c r="N6517" t="str">
        <f t="shared" si="810"/>
        <v/>
      </c>
      <c r="O6517" t="e">
        <f>IF(AND(A6517&lt;&gt;A6516,#REF!&lt;&gt;""),#REF!,"")</f>
        <v>#REF!</v>
      </c>
      <c r="P6517" t="e">
        <f t="shared" si="813"/>
        <v>#REF!</v>
      </c>
      <c r="Q6517" s="2" t="e">
        <f t="shared" ca="1" si="814"/>
        <v>#REF!</v>
      </c>
      <c r="R6517" t="e">
        <f>IF(NOT(#REF!="Indskrevet"),"",IF(E6517="",FALSE,AND(NOT(#REF!),VALUE(RIGHT(CONCATENATE(YEAR(E6517)),2))=15)))</f>
        <v>#REF!</v>
      </c>
      <c r="S6517" t="e">
        <f t="shared" si="811"/>
        <v>#REF!</v>
      </c>
      <c r="T6517" t="e">
        <f t="shared" si="812"/>
        <v>#REF!</v>
      </c>
      <c r="U6517" s="2" t="e">
        <f t="shared" si="815"/>
        <v>#REF!</v>
      </c>
      <c r="V6517" s="2"/>
    </row>
    <row r="6518" spans="1:22" x14ac:dyDescent="0.25">
      <c r="A6518" t="s">
        <v>3760</v>
      </c>
      <c r="B6518" t="s">
        <v>3761</v>
      </c>
      <c r="C6518">
        <v>179.99999999999599</v>
      </c>
      <c r="D6518" t="s">
        <v>5296</v>
      </c>
      <c r="E6518" s="1">
        <v>41737</v>
      </c>
      <c r="F6518" t="s">
        <v>5339</v>
      </c>
      <c r="G6518">
        <v>2</v>
      </c>
      <c r="H6518" t="s">
        <v>5287</v>
      </c>
      <c r="I6518" t="s">
        <v>5340</v>
      </c>
      <c r="J6518" t="s">
        <v>5303</v>
      </c>
      <c r="K6518" t="b">
        <f>LOOKUP(A6518,'[1]UDDATA-1'!B:B,'[1]UDDATA-1'!A:A)&lt;&gt;LOOKUP(A6518,'[1]UDDATA-2'!B:B,'[1]UDDATA-2'!A:A)</f>
        <v>0</v>
      </c>
      <c r="L6518" t="str">
        <f t="shared" si="808"/>
        <v/>
      </c>
      <c r="M6518" t="str">
        <f t="shared" si="809"/>
        <v/>
      </c>
      <c r="N6518" t="str">
        <f t="shared" si="810"/>
        <v/>
      </c>
      <c r="O6518" t="e">
        <f>IF(AND(A6518&lt;&gt;A6517,#REF!&lt;&gt;""),#REF!,"")</f>
        <v>#REF!</v>
      </c>
      <c r="P6518" t="e">
        <f t="shared" si="813"/>
        <v>#REF!</v>
      </c>
      <c r="Q6518" s="2" t="e">
        <f t="shared" ca="1" si="814"/>
        <v>#REF!</v>
      </c>
      <c r="R6518" t="e">
        <f>IF(NOT(#REF!="Indskrevet"),"",IF(E6518="",FALSE,AND(NOT(#REF!),VALUE(RIGHT(CONCATENATE(YEAR(E6518)),2))=15)))</f>
        <v>#REF!</v>
      </c>
      <c r="S6518" t="e">
        <f t="shared" si="811"/>
        <v>#REF!</v>
      </c>
      <c r="T6518" t="e">
        <f t="shared" si="812"/>
        <v>#REF!</v>
      </c>
      <c r="U6518" s="2" t="e">
        <f t="shared" si="815"/>
        <v>#REF!</v>
      </c>
      <c r="V6518" s="2"/>
    </row>
    <row r="6519" spans="1:22" x14ac:dyDescent="0.25">
      <c r="A6519" t="s">
        <v>3760</v>
      </c>
      <c r="B6519" t="s">
        <v>3761</v>
      </c>
      <c r="C6519">
        <v>179.99999999999599</v>
      </c>
      <c r="D6519" t="s">
        <v>5296</v>
      </c>
      <c r="E6519" s="1">
        <v>41814</v>
      </c>
      <c r="F6519" t="s">
        <v>5341</v>
      </c>
      <c r="G6519">
        <v>1</v>
      </c>
      <c r="H6519" t="s">
        <v>5287</v>
      </c>
      <c r="I6519" t="s">
        <v>5342</v>
      </c>
      <c r="J6519" t="s">
        <v>5303</v>
      </c>
      <c r="K6519" t="b">
        <f>LOOKUP(A6519,'[1]UDDATA-1'!B:B,'[1]UDDATA-1'!A:A)&lt;&gt;LOOKUP(A6519,'[1]UDDATA-2'!B:B,'[1]UDDATA-2'!A:A)</f>
        <v>0</v>
      </c>
      <c r="L6519" t="str">
        <f t="shared" si="808"/>
        <v>Syntaks og semantik</v>
      </c>
      <c r="M6519">
        <f t="shared" si="809"/>
        <v>7</v>
      </c>
      <c r="N6519" t="str">
        <f t="shared" si="810"/>
        <v/>
      </c>
      <c r="O6519" t="e">
        <f>IF(AND(A6519&lt;&gt;A6518,#REF!&lt;&gt;""),#REF!,"")</f>
        <v>#REF!</v>
      </c>
      <c r="P6519" t="e">
        <f t="shared" si="813"/>
        <v>#REF!</v>
      </c>
      <c r="Q6519" s="2" t="e">
        <f t="shared" ca="1" si="814"/>
        <v>#REF!</v>
      </c>
      <c r="R6519" t="e">
        <f>IF(NOT(#REF!="Indskrevet"),"",IF(E6519="",FALSE,AND(NOT(#REF!),VALUE(RIGHT(CONCATENATE(YEAR(E6519)),2))=15)))</f>
        <v>#REF!</v>
      </c>
      <c r="S6519" t="e">
        <f t="shared" si="811"/>
        <v>#REF!</v>
      </c>
      <c r="T6519" t="e">
        <f t="shared" si="812"/>
        <v>#REF!</v>
      </c>
      <c r="U6519" s="2" t="e">
        <f t="shared" si="815"/>
        <v>#REF!</v>
      </c>
      <c r="V6519" s="2"/>
    </row>
    <row r="6520" spans="1:22" x14ac:dyDescent="0.25">
      <c r="A6520" t="s">
        <v>3762</v>
      </c>
      <c r="B6520" t="s">
        <v>3763</v>
      </c>
      <c r="C6520">
        <v>34.999999999999197</v>
      </c>
      <c r="D6520" t="s">
        <v>5318</v>
      </c>
      <c r="E6520" s="1">
        <v>42256</v>
      </c>
      <c r="F6520" t="s">
        <v>5354</v>
      </c>
      <c r="G6520">
        <v>1</v>
      </c>
      <c r="H6520" t="s">
        <v>5287</v>
      </c>
      <c r="I6520" t="s">
        <v>5330</v>
      </c>
      <c r="J6520" t="s">
        <v>5315</v>
      </c>
      <c r="K6520" t="b">
        <f>LOOKUP(A6520,'[1]UDDATA-1'!B:B,'[1]UDDATA-1'!A:A)&lt;&gt;LOOKUP(A6520,'[1]UDDATA-2'!B:B,'[1]UDDATA-2'!A:A)</f>
        <v>0</v>
      </c>
      <c r="L6520" t="str">
        <f t="shared" si="808"/>
        <v>Diskret matematik</v>
      </c>
      <c r="M6520" t="str">
        <f t="shared" si="809"/>
        <v/>
      </c>
      <c r="N6520" t="str">
        <f t="shared" si="810"/>
        <v>U</v>
      </c>
      <c r="O6520" t="e">
        <f>IF(AND(A6520&lt;&gt;A6519,#REF!&lt;&gt;""),#REF!,"")</f>
        <v>#REF!</v>
      </c>
      <c r="P6520" t="e">
        <f t="shared" si="813"/>
        <v>#REF!</v>
      </c>
      <c r="Q6520" s="2" t="e">
        <f t="shared" ca="1" si="814"/>
        <v>#REF!</v>
      </c>
      <c r="R6520" t="e">
        <f>IF(NOT(#REF!="Indskrevet"),"",IF(E6520="",FALSE,AND(NOT(#REF!),VALUE(RIGHT(CONCATENATE(YEAR(E6520)),2))=15)))</f>
        <v>#REF!</v>
      </c>
      <c r="S6520" t="e">
        <f t="shared" si="811"/>
        <v>#REF!</v>
      </c>
      <c r="T6520" t="e">
        <f t="shared" si="812"/>
        <v>#REF!</v>
      </c>
      <c r="U6520" s="2" t="e">
        <f t="shared" si="815"/>
        <v>#REF!</v>
      </c>
      <c r="V6520" s="2"/>
    </row>
    <row r="6521" spans="1:22" x14ac:dyDescent="0.25">
      <c r="A6521" t="s">
        <v>3764</v>
      </c>
      <c r="B6521" t="s">
        <v>3765</v>
      </c>
      <c r="C6521">
        <v>119.999999999998</v>
      </c>
      <c r="K6521" t="b">
        <f>LOOKUP(A6521,'[1]UDDATA-1'!B:B,'[1]UDDATA-1'!A:A)&lt;&gt;LOOKUP(A6521,'[1]UDDATA-2'!B:B,'[1]UDDATA-2'!A:A)</f>
        <v>0</v>
      </c>
      <c r="L6521" t="str">
        <f t="shared" si="808"/>
        <v/>
      </c>
      <c r="M6521" t="str">
        <f t="shared" si="809"/>
        <v/>
      </c>
      <c r="N6521" t="str">
        <f t="shared" si="810"/>
        <v/>
      </c>
      <c r="O6521" t="e">
        <f>IF(AND(A6521&lt;&gt;A6520,#REF!&lt;&gt;""),#REF!,"")</f>
        <v>#REF!</v>
      </c>
      <c r="P6521" t="e">
        <f t="shared" si="813"/>
        <v>#REF!</v>
      </c>
      <c r="Q6521" s="2" t="e">
        <f t="shared" ca="1" si="814"/>
        <v>#REF!</v>
      </c>
      <c r="R6521" t="e">
        <f>IF(NOT(#REF!="Indskrevet"),"",IF(E6521="",FALSE,AND(NOT(#REF!),VALUE(RIGHT(CONCATENATE(YEAR(E6521)),2))=15)))</f>
        <v>#REF!</v>
      </c>
      <c r="S6521" t="e">
        <f t="shared" si="811"/>
        <v>#REF!</v>
      </c>
      <c r="T6521" t="e">
        <f t="shared" si="812"/>
        <v>#REF!</v>
      </c>
      <c r="U6521" s="2" t="e">
        <f t="shared" si="815"/>
        <v>#REF!</v>
      </c>
      <c r="V6521" s="2"/>
    </row>
    <row r="6522" spans="1:22" x14ac:dyDescent="0.25">
      <c r="A6522" t="s">
        <v>3766</v>
      </c>
      <c r="B6522" t="s">
        <v>3767</v>
      </c>
      <c r="C6522">
        <v>59.999999999998799</v>
      </c>
      <c r="D6522" t="s">
        <v>5290</v>
      </c>
      <c r="E6522" s="1">
        <v>42031</v>
      </c>
      <c r="F6522" t="s">
        <v>5328</v>
      </c>
      <c r="G6522">
        <v>1</v>
      </c>
      <c r="H6522" t="s">
        <v>5287</v>
      </c>
      <c r="I6522" t="s">
        <v>5324</v>
      </c>
      <c r="J6522" t="s">
        <v>5289</v>
      </c>
      <c r="K6522" t="b">
        <f>LOOKUP(A6522,'[1]UDDATA-1'!B:B,'[1]UDDATA-1'!A:A)&lt;&gt;LOOKUP(A6522,'[1]UDDATA-2'!B:B,'[1]UDDATA-2'!A:A)</f>
        <v>0</v>
      </c>
      <c r="L6522" t="str">
        <f t="shared" si="808"/>
        <v>Lineær algebra</v>
      </c>
      <c r="M6522">
        <f t="shared" si="809"/>
        <v>10</v>
      </c>
      <c r="N6522" t="str">
        <f t="shared" si="810"/>
        <v/>
      </c>
      <c r="O6522" t="e">
        <f>IF(AND(A6522&lt;&gt;A6521,#REF!&lt;&gt;""),#REF!,"")</f>
        <v>#REF!</v>
      </c>
      <c r="P6522" t="e">
        <f t="shared" si="813"/>
        <v>#REF!</v>
      </c>
      <c r="Q6522" s="2" t="e">
        <f t="shared" ca="1" si="814"/>
        <v>#REF!</v>
      </c>
      <c r="R6522" t="e">
        <f>IF(NOT(#REF!="Indskrevet"),"",IF(E6522="",FALSE,AND(NOT(#REF!),VALUE(RIGHT(CONCATENATE(YEAR(E6522)),2))=15)))</f>
        <v>#REF!</v>
      </c>
      <c r="S6522" t="e">
        <f t="shared" si="811"/>
        <v>#REF!</v>
      </c>
      <c r="T6522" t="e">
        <f t="shared" si="812"/>
        <v>#REF!</v>
      </c>
      <c r="U6522" s="2" t="e">
        <f t="shared" si="815"/>
        <v>#REF!</v>
      </c>
      <c r="V6522" s="2"/>
    </row>
    <row r="6523" spans="1:22" x14ac:dyDescent="0.25">
      <c r="A6523" t="s">
        <v>3766</v>
      </c>
      <c r="B6523" t="s">
        <v>3767</v>
      </c>
      <c r="C6523">
        <v>59.999999999998799</v>
      </c>
      <c r="D6523" t="s">
        <v>5285</v>
      </c>
      <c r="E6523" s="1">
        <v>42187</v>
      </c>
      <c r="F6523" t="s">
        <v>5329</v>
      </c>
      <c r="G6523">
        <v>1</v>
      </c>
      <c r="H6523" t="s">
        <v>5287</v>
      </c>
      <c r="I6523" t="s">
        <v>5330</v>
      </c>
      <c r="J6523" t="s">
        <v>5293</v>
      </c>
      <c r="K6523" t="b">
        <f>LOOKUP(A6523,'[1]UDDATA-1'!B:B,'[1]UDDATA-1'!A:A)&lt;&gt;LOOKUP(A6523,'[1]UDDATA-2'!B:B,'[1]UDDATA-2'!A:A)</f>
        <v>0</v>
      </c>
      <c r="L6523" t="str">
        <f t="shared" si="808"/>
        <v>Diskret matematik</v>
      </c>
      <c r="M6523">
        <f t="shared" si="809"/>
        <v>2</v>
      </c>
      <c r="N6523" t="str">
        <f t="shared" si="810"/>
        <v/>
      </c>
      <c r="O6523" t="e">
        <f>IF(AND(A6523&lt;&gt;A6522,#REF!&lt;&gt;""),#REF!,"")</f>
        <v>#REF!</v>
      </c>
      <c r="P6523" t="e">
        <f t="shared" si="813"/>
        <v>#REF!</v>
      </c>
      <c r="Q6523" s="2" t="e">
        <f t="shared" ca="1" si="814"/>
        <v>#REF!</v>
      </c>
      <c r="R6523" t="e">
        <f>IF(NOT(#REF!="Indskrevet"),"",IF(E6523="",FALSE,AND(NOT(#REF!),VALUE(RIGHT(CONCATENATE(YEAR(E6523)),2))=15)))</f>
        <v>#REF!</v>
      </c>
      <c r="S6523" t="e">
        <f t="shared" si="811"/>
        <v>#REF!</v>
      </c>
      <c r="T6523" t="e">
        <f t="shared" si="812"/>
        <v>#REF!</v>
      </c>
      <c r="U6523" s="2" t="e">
        <f t="shared" si="815"/>
        <v>#REF!</v>
      </c>
      <c r="V6523" s="2"/>
    </row>
    <row r="6524" spans="1:22" x14ac:dyDescent="0.25">
      <c r="A6524" t="s">
        <v>3766</v>
      </c>
      <c r="B6524" t="s">
        <v>3767</v>
      </c>
      <c r="C6524">
        <v>59.999999999998799</v>
      </c>
      <c r="D6524" t="s">
        <v>5290</v>
      </c>
      <c r="E6524" s="1">
        <v>42188</v>
      </c>
      <c r="F6524" t="s">
        <v>5331</v>
      </c>
      <c r="G6524">
        <v>1</v>
      </c>
      <c r="H6524" t="s">
        <v>5287</v>
      </c>
      <c r="I6524" t="s">
        <v>5332</v>
      </c>
      <c r="J6524" t="s">
        <v>5293</v>
      </c>
      <c r="K6524" t="b">
        <f>LOOKUP(A6524,'[1]UDDATA-1'!B:B,'[1]UDDATA-1'!A:A)&lt;&gt;LOOKUP(A6524,'[1]UDDATA-2'!B:B,'[1]UDDATA-2'!A:A)</f>
        <v>0</v>
      </c>
      <c r="L6524" t="str">
        <f t="shared" si="808"/>
        <v>Computerarkitektur</v>
      </c>
      <c r="M6524">
        <f t="shared" si="809"/>
        <v>10</v>
      </c>
      <c r="N6524" t="str">
        <f t="shared" si="810"/>
        <v/>
      </c>
      <c r="O6524" t="e">
        <f>IF(AND(A6524&lt;&gt;A6523,#REF!&lt;&gt;""),#REF!,"")</f>
        <v>#REF!</v>
      </c>
      <c r="P6524" t="e">
        <f t="shared" si="813"/>
        <v>#REF!</v>
      </c>
      <c r="Q6524" s="2" t="e">
        <f t="shared" ca="1" si="814"/>
        <v>#REF!</v>
      </c>
      <c r="R6524" t="e">
        <f>IF(NOT(#REF!="Indskrevet"),"",IF(E6524="",FALSE,AND(NOT(#REF!),VALUE(RIGHT(CONCATENATE(YEAR(E6524)),2))=15)))</f>
        <v>#REF!</v>
      </c>
      <c r="S6524" t="e">
        <f t="shared" si="811"/>
        <v>#REF!</v>
      </c>
      <c r="T6524" t="e">
        <f t="shared" si="812"/>
        <v>#REF!</v>
      </c>
      <c r="U6524" s="2" t="e">
        <f t="shared" si="815"/>
        <v>#REF!</v>
      </c>
      <c r="V6524" s="2"/>
    </row>
    <row r="6525" spans="1:22" x14ac:dyDescent="0.25">
      <c r="A6525" t="s">
        <v>3766</v>
      </c>
      <c r="B6525" t="s">
        <v>3767</v>
      </c>
      <c r="C6525">
        <v>59.999999999998799</v>
      </c>
      <c r="D6525" t="s">
        <v>5290</v>
      </c>
      <c r="E6525" s="1">
        <v>42173</v>
      </c>
      <c r="F6525" t="s">
        <v>5333</v>
      </c>
      <c r="G6525">
        <v>1</v>
      </c>
      <c r="H6525" t="s">
        <v>5287</v>
      </c>
      <c r="I6525" t="s">
        <v>5334</v>
      </c>
      <c r="J6525" t="s">
        <v>5293</v>
      </c>
      <c r="K6525" t="b">
        <f>LOOKUP(A6525,'[1]UDDATA-1'!B:B,'[1]UDDATA-1'!A:A)&lt;&gt;LOOKUP(A6525,'[1]UDDATA-2'!B:B,'[1]UDDATA-2'!A:A)</f>
        <v>0</v>
      </c>
      <c r="L6525" t="str">
        <f t="shared" si="808"/>
        <v>Objektorienteret programmering</v>
      </c>
      <c r="M6525">
        <f t="shared" si="809"/>
        <v>10</v>
      </c>
      <c r="N6525" t="str">
        <f t="shared" si="810"/>
        <v/>
      </c>
      <c r="O6525" t="e">
        <f>IF(AND(A6525&lt;&gt;A6524,#REF!&lt;&gt;""),#REF!,"")</f>
        <v>#REF!</v>
      </c>
      <c r="P6525" t="e">
        <f t="shared" si="813"/>
        <v>#REF!</v>
      </c>
      <c r="Q6525" s="2" t="e">
        <f t="shared" ca="1" si="814"/>
        <v>#REF!</v>
      </c>
      <c r="R6525" t="e">
        <f>IF(NOT(#REF!="Indskrevet"),"",IF(E6525="",FALSE,AND(NOT(#REF!),VALUE(RIGHT(CONCATENATE(YEAR(E6525)),2))=15)))</f>
        <v>#REF!</v>
      </c>
      <c r="S6525" t="e">
        <f t="shared" si="811"/>
        <v>#REF!</v>
      </c>
      <c r="T6525" t="e">
        <f t="shared" si="812"/>
        <v>#REF!</v>
      </c>
      <c r="U6525" s="2" t="e">
        <f t="shared" si="815"/>
        <v>#REF!</v>
      </c>
      <c r="V6525" s="2"/>
    </row>
    <row r="6526" spans="1:22" x14ac:dyDescent="0.25">
      <c r="A6526" t="s">
        <v>3768</v>
      </c>
      <c r="B6526" t="s">
        <v>3769</v>
      </c>
      <c r="C6526">
        <v>54.999999999998998</v>
      </c>
      <c r="D6526" t="s">
        <v>5285</v>
      </c>
      <c r="E6526" s="1">
        <v>42031</v>
      </c>
      <c r="F6526" t="s">
        <v>5328</v>
      </c>
      <c r="G6526">
        <v>1</v>
      </c>
      <c r="H6526" t="s">
        <v>5287</v>
      </c>
      <c r="I6526" t="s">
        <v>5324</v>
      </c>
      <c r="J6526" t="s">
        <v>5289</v>
      </c>
      <c r="K6526" t="b">
        <f>LOOKUP(A6526,'[1]UDDATA-1'!B:B,'[1]UDDATA-1'!A:A)&lt;&gt;LOOKUP(A6526,'[1]UDDATA-2'!B:B,'[1]UDDATA-2'!A:A)</f>
        <v>0</v>
      </c>
      <c r="L6526" t="str">
        <f t="shared" si="808"/>
        <v>Lineær algebra</v>
      </c>
      <c r="M6526">
        <f t="shared" si="809"/>
        <v>2</v>
      </c>
      <c r="N6526" t="str">
        <f t="shared" si="810"/>
        <v/>
      </c>
      <c r="O6526" t="e">
        <f>IF(AND(A6526&lt;&gt;A6525,#REF!&lt;&gt;""),#REF!,"")</f>
        <v>#REF!</v>
      </c>
      <c r="P6526" t="e">
        <f t="shared" si="813"/>
        <v>#REF!</v>
      </c>
      <c r="Q6526" s="2" t="e">
        <f t="shared" ca="1" si="814"/>
        <v>#REF!</v>
      </c>
      <c r="R6526" t="e">
        <f>IF(NOT(#REF!="Indskrevet"),"",IF(E6526="",FALSE,AND(NOT(#REF!),VALUE(RIGHT(CONCATENATE(YEAR(E6526)),2))=15)))</f>
        <v>#REF!</v>
      </c>
      <c r="S6526" t="e">
        <f t="shared" si="811"/>
        <v>#REF!</v>
      </c>
      <c r="T6526" t="e">
        <f t="shared" si="812"/>
        <v>#REF!</v>
      </c>
      <c r="U6526" s="2" t="e">
        <f t="shared" si="815"/>
        <v>#REF!</v>
      </c>
      <c r="V6526" s="2"/>
    </row>
    <row r="6527" spans="1:22" x14ac:dyDescent="0.25">
      <c r="A6527" t="s">
        <v>3768</v>
      </c>
      <c r="B6527" t="s">
        <v>3769</v>
      </c>
      <c r="C6527">
        <v>54.999999999998998</v>
      </c>
      <c r="D6527" t="s">
        <v>5306</v>
      </c>
      <c r="E6527" s="1">
        <v>42187</v>
      </c>
      <c r="F6527" t="s">
        <v>5329</v>
      </c>
      <c r="G6527">
        <v>1</v>
      </c>
      <c r="H6527" t="s">
        <v>5307</v>
      </c>
      <c r="I6527" t="s">
        <v>5330</v>
      </c>
      <c r="J6527" t="s">
        <v>5293</v>
      </c>
      <c r="K6527" t="b">
        <f>LOOKUP(A6527,'[1]UDDATA-1'!B:B,'[1]UDDATA-1'!A:A)&lt;&gt;LOOKUP(A6527,'[1]UDDATA-2'!B:B,'[1]UDDATA-2'!A:A)</f>
        <v>0</v>
      </c>
      <c r="L6527" t="str">
        <f t="shared" si="808"/>
        <v>Diskret matematik</v>
      </c>
      <c r="M6527">
        <f t="shared" si="809"/>
        <v>0</v>
      </c>
      <c r="N6527" t="str">
        <f t="shared" si="810"/>
        <v/>
      </c>
      <c r="O6527" t="e">
        <f>IF(AND(A6527&lt;&gt;A6526,#REF!&lt;&gt;""),#REF!,"")</f>
        <v>#REF!</v>
      </c>
      <c r="P6527" t="e">
        <f t="shared" si="813"/>
        <v>#REF!</v>
      </c>
      <c r="Q6527" s="2" t="e">
        <f t="shared" ca="1" si="814"/>
        <v>#REF!</v>
      </c>
      <c r="R6527" t="e">
        <f>IF(NOT(#REF!="Indskrevet"),"",IF(E6527="",FALSE,AND(NOT(#REF!),VALUE(RIGHT(CONCATENATE(YEAR(E6527)),2))=15)))</f>
        <v>#REF!</v>
      </c>
      <c r="S6527" t="e">
        <f t="shared" si="811"/>
        <v>#REF!</v>
      </c>
      <c r="T6527" t="e">
        <f t="shared" si="812"/>
        <v>#REF!</v>
      </c>
      <c r="U6527" s="2" t="e">
        <f t="shared" si="815"/>
        <v>#REF!</v>
      </c>
      <c r="V6527" s="2"/>
    </row>
    <row r="6528" spans="1:22" x14ac:dyDescent="0.25">
      <c r="A6528" t="s">
        <v>3768</v>
      </c>
      <c r="B6528" t="s">
        <v>3769</v>
      </c>
      <c r="C6528">
        <v>54.999999999998998</v>
      </c>
      <c r="D6528" t="s">
        <v>5306</v>
      </c>
      <c r="E6528" s="1">
        <v>42257</v>
      </c>
      <c r="F6528" t="s">
        <v>5329</v>
      </c>
      <c r="G6528">
        <v>2</v>
      </c>
      <c r="H6528" t="s">
        <v>5287</v>
      </c>
      <c r="I6528" t="s">
        <v>5330</v>
      </c>
      <c r="J6528" t="s">
        <v>5299</v>
      </c>
      <c r="K6528" t="b">
        <f>LOOKUP(A6528,'[1]UDDATA-1'!B:B,'[1]UDDATA-1'!A:A)&lt;&gt;LOOKUP(A6528,'[1]UDDATA-2'!B:B,'[1]UDDATA-2'!A:A)</f>
        <v>0</v>
      </c>
      <c r="L6528" t="str">
        <f t="shared" si="808"/>
        <v/>
      </c>
      <c r="M6528" t="str">
        <f t="shared" si="809"/>
        <v/>
      </c>
      <c r="N6528" t="str">
        <f t="shared" si="810"/>
        <v/>
      </c>
      <c r="O6528" t="e">
        <f>IF(AND(A6528&lt;&gt;A6527,#REF!&lt;&gt;""),#REF!,"")</f>
        <v>#REF!</v>
      </c>
      <c r="P6528" t="e">
        <f t="shared" si="813"/>
        <v>#REF!</v>
      </c>
      <c r="Q6528" s="2" t="e">
        <f t="shared" ca="1" si="814"/>
        <v>#REF!</v>
      </c>
      <c r="R6528" t="e">
        <f>IF(NOT(#REF!="Indskrevet"),"",IF(E6528="",FALSE,AND(NOT(#REF!),VALUE(RIGHT(CONCATENATE(YEAR(E6528)),2))=15)))</f>
        <v>#REF!</v>
      </c>
      <c r="S6528" t="e">
        <f t="shared" si="811"/>
        <v>#REF!</v>
      </c>
      <c r="T6528" t="e">
        <f t="shared" si="812"/>
        <v>#REF!</v>
      </c>
      <c r="U6528" s="2" t="e">
        <f t="shared" si="815"/>
        <v>#REF!</v>
      </c>
      <c r="V6528" s="2"/>
    </row>
    <row r="6529" spans="1:22" x14ac:dyDescent="0.25">
      <c r="A6529" t="s">
        <v>3768</v>
      </c>
      <c r="B6529" t="s">
        <v>3769</v>
      </c>
      <c r="C6529">
        <v>54.999999999998998</v>
      </c>
      <c r="D6529" t="s">
        <v>5285</v>
      </c>
      <c r="E6529" s="1">
        <v>42188</v>
      </c>
      <c r="F6529" t="s">
        <v>5331</v>
      </c>
      <c r="G6529">
        <v>1</v>
      </c>
      <c r="H6529" t="s">
        <v>5287</v>
      </c>
      <c r="I6529" t="s">
        <v>5332</v>
      </c>
      <c r="J6529" t="s">
        <v>5293</v>
      </c>
      <c r="K6529" t="b">
        <f>LOOKUP(A6529,'[1]UDDATA-1'!B:B,'[1]UDDATA-1'!A:A)&lt;&gt;LOOKUP(A6529,'[1]UDDATA-2'!B:B,'[1]UDDATA-2'!A:A)</f>
        <v>0</v>
      </c>
      <c r="L6529" t="str">
        <f t="shared" si="808"/>
        <v>Computerarkitektur</v>
      </c>
      <c r="M6529">
        <f t="shared" si="809"/>
        <v>2</v>
      </c>
      <c r="N6529" t="str">
        <f t="shared" si="810"/>
        <v/>
      </c>
      <c r="O6529" t="e">
        <f>IF(AND(A6529&lt;&gt;A6528,#REF!&lt;&gt;""),#REF!,"")</f>
        <v>#REF!</v>
      </c>
      <c r="P6529" t="e">
        <f t="shared" si="813"/>
        <v>#REF!</v>
      </c>
      <c r="Q6529" s="2" t="e">
        <f t="shared" ca="1" si="814"/>
        <v>#REF!</v>
      </c>
      <c r="R6529" t="e">
        <f>IF(NOT(#REF!="Indskrevet"),"",IF(E6529="",FALSE,AND(NOT(#REF!),VALUE(RIGHT(CONCATENATE(YEAR(E6529)),2))=15)))</f>
        <v>#REF!</v>
      </c>
      <c r="S6529" t="e">
        <f t="shared" si="811"/>
        <v>#REF!</v>
      </c>
      <c r="T6529" t="e">
        <f t="shared" si="812"/>
        <v>#REF!</v>
      </c>
      <c r="U6529" s="2" t="e">
        <f t="shared" si="815"/>
        <v>#REF!</v>
      </c>
      <c r="V6529" s="2"/>
    </row>
    <row r="6530" spans="1:22" x14ac:dyDescent="0.25">
      <c r="A6530" t="s">
        <v>3768</v>
      </c>
      <c r="B6530" t="s">
        <v>3769</v>
      </c>
      <c r="C6530">
        <v>54.999999999998998</v>
      </c>
      <c r="D6530" t="s">
        <v>5290</v>
      </c>
      <c r="E6530" s="1">
        <v>42174</v>
      </c>
      <c r="F6530" t="s">
        <v>5333</v>
      </c>
      <c r="G6530">
        <v>1</v>
      </c>
      <c r="H6530" t="s">
        <v>5287</v>
      </c>
      <c r="I6530" t="s">
        <v>5334</v>
      </c>
      <c r="J6530" t="s">
        <v>5293</v>
      </c>
      <c r="K6530" t="b">
        <f>LOOKUP(A6530,'[1]UDDATA-1'!B:B,'[1]UDDATA-1'!A:A)&lt;&gt;LOOKUP(A6530,'[1]UDDATA-2'!B:B,'[1]UDDATA-2'!A:A)</f>
        <v>0</v>
      </c>
      <c r="L6530" t="str">
        <f t="shared" ref="L6530:L6593" si="816">IF(AND(I6530&lt;&gt;"",I6530&lt;&gt;I6529),I6530,"")</f>
        <v>Objektorienteret programmering</v>
      </c>
      <c r="M6530">
        <f t="shared" ref="M6530:M6593" si="817">IF(AND(L6530&lt;&gt;"",ISNUMBER(VALUE(D6530))),VALUE(D6530),"")</f>
        <v>10</v>
      </c>
      <c r="N6530" t="str">
        <f t="shared" ref="N6530:N6593" si="818">IF(L6530="","",IF(M6530="",D6530,""))</f>
        <v/>
      </c>
      <c r="O6530" t="e">
        <f>IF(AND(A6530&lt;&gt;A6529,#REF!&lt;&gt;""),#REF!,"")</f>
        <v>#REF!</v>
      </c>
      <c r="P6530" t="e">
        <f t="shared" si="813"/>
        <v>#REF!</v>
      </c>
      <c r="Q6530" s="2" t="e">
        <f t="shared" ca="1" si="814"/>
        <v>#REF!</v>
      </c>
      <c r="R6530" t="e">
        <f>IF(NOT(#REF!="Indskrevet"),"",IF(E6530="",FALSE,AND(NOT(#REF!),VALUE(RIGHT(CONCATENATE(YEAR(E6530)),2))=15)))</f>
        <v>#REF!</v>
      </c>
      <c r="S6530" t="e">
        <f t="shared" ref="S6530:S6593" si="819">IF(R6530="","",IF(A6530=A6529,S6529,NOT(OR(R6530,AND(A6531=A6530,R6531),AND(A6532=A6530,R6532),AND(A6533=A6530,R6533),AND(A6534=A6530,R6534),AND(A6535=A6530,R6535),AND(A6536=A6530,R6536),AND(A6537=A6530,R6537),AND(A6538=A6530,R6538),AND(A6539=A6530,R6539),AND(A6540=A6530,R6540)))))</f>
        <v>#REF!</v>
      </c>
      <c r="T6530" t="e">
        <f t="shared" ref="T6530:T6593" si="820">IF(U6530="","",O6530)</f>
        <v>#REF!</v>
      </c>
      <c r="U6530" s="2" t="e">
        <f t="shared" si="815"/>
        <v>#REF!</v>
      </c>
      <c r="V6530" s="2"/>
    </row>
    <row r="6531" spans="1:22" x14ac:dyDescent="0.25">
      <c r="A6531" t="s">
        <v>3770</v>
      </c>
      <c r="B6531" t="s">
        <v>3771</v>
      </c>
      <c r="C6531">
        <v>179.99999999999599</v>
      </c>
      <c r="K6531" t="b">
        <f>LOOKUP(A6531,'[1]UDDATA-1'!B:B,'[1]UDDATA-1'!A:A)&lt;&gt;LOOKUP(A6531,'[1]UDDATA-2'!B:B,'[1]UDDATA-2'!A:A)</f>
        <v>0</v>
      </c>
      <c r="L6531" t="str">
        <f t="shared" si="816"/>
        <v/>
      </c>
      <c r="M6531" t="str">
        <f t="shared" si="817"/>
        <v/>
      </c>
      <c r="N6531" t="str">
        <f t="shared" si="818"/>
        <v/>
      </c>
      <c r="O6531" t="e">
        <f>IF(AND(A6531&lt;&gt;A6530,#REF!&lt;&gt;""),#REF!,"")</f>
        <v>#REF!</v>
      </c>
      <c r="P6531" t="e">
        <f t="shared" ref="P6531:P6594" si="821">IF(O6531="","",IF(M6531="",0,IF(O6532&lt;&gt;"",1,IF(AND(O6532="",O6533&lt;&gt;""),2,IF(AND(O6532="",O6533="",O6534&lt;&gt;""),3,IF(AND(O6532="",O6533="",O6534="",O6535&lt;&gt;""),4,IF(AND(O6532="",O6533="",O6534="",O6535="",O6536&lt;&gt;""),5,IF(AND(O6532="",O6533="",O6534="",O6535="",O6536="",O6537&lt;&gt;""),6,IF(AND(O6532="",O6533="",O6534="",O6535="",O6536="",O6537="",O6538&lt;&gt;""),7,IF(AND(O6532="",O6533="",O6534="",O6535="",O6536="",O6537="",O6538="",O6539&lt;&gt;""),8,IF(AND(O6532="",O6533="",O6534="",O6535="",O6536="",O6537="",O6538="",O6539="",O6540&lt;&gt;""),9,IF(AND(O6532="",O6533="",O6534="",O6535="",O6536="",O6537="",O6538="",O6539="",O6540="",O6541&lt;&gt;""),10,IF(AND(O6532="",O6533="",O6534="",O6535="",O6536="",O6537="",O6538="",O6539="",O6540="",O6541="",O6542&lt;&gt;""),11,IF(AND(O6532="",O6533="",O6534="",O6535="",O6536="",O6537="",O6538="",O6539="",O6540="",O6541="",O6542="",O6543&lt;&gt;""),12,IF(AND(O6532="",O6533="",O6534="",O6535="",O6536="",O6537="",O6538="",O6539="",O6540="",O6541="",O6542="",O6543="",O6544&lt;&gt;""),13,IF(AND(O6532="",O6533="",O6534="",O6535="",O6536="",O6537="",O6538="",O6539="",O6540="",O6541="",O6542="",O6543="",O6544="",O6545&lt;&gt;""),14,IF(AND(O6532="",O6533="",O6534="",O6535="",O6536="",O6537="",O6538="",O6539="",O6540="",O6541="",O6542="",O6543="",O6544="",O6545="",O6546&lt;&gt;""),15)))))))))))))))))</f>
        <v>#REF!</v>
      </c>
      <c r="Q6531" s="2" t="e">
        <f t="shared" ref="Q6531:Q6594" ca="1" si="822">IF(OR(P6531="",P6531=0),"",AVERAGE(INDIRECT(CONCATENATE("AU",ROW(),":AU",ROW()+P6531))))</f>
        <v>#REF!</v>
      </c>
      <c r="R6531" t="e">
        <f>IF(NOT(#REF!="Indskrevet"),"",IF(E6531="",FALSE,AND(NOT(#REF!),VALUE(RIGHT(CONCATENATE(YEAR(E6531)),2))=15)))</f>
        <v>#REF!</v>
      </c>
      <c r="S6531" t="e">
        <f t="shared" si="819"/>
        <v>#REF!</v>
      </c>
      <c r="T6531" t="e">
        <f t="shared" si="820"/>
        <v>#REF!</v>
      </c>
      <c r="U6531" s="2" t="e">
        <f t="shared" si="815"/>
        <v>#REF!</v>
      </c>
      <c r="V6531" s="2"/>
    </row>
    <row r="6532" spans="1:22" x14ac:dyDescent="0.25">
      <c r="A6532" t="s">
        <v>3772</v>
      </c>
      <c r="B6532" t="s">
        <v>3773</v>
      </c>
      <c r="C6532">
        <v>39.999999999999602</v>
      </c>
      <c r="D6532" t="s">
        <v>5318</v>
      </c>
      <c r="E6532" s="1">
        <v>40927</v>
      </c>
      <c r="F6532" t="s">
        <v>5357</v>
      </c>
      <c r="G6532">
        <v>1</v>
      </c>
      <c r="H6532" t="s">
        <v>5307</v>
      </c>
      <c r="I6532" t="s">
        <v>5324</v>
      </c>
      <c r="J6532" t="s">
        <v>5362</v>
      </c>
      <c r="K6532" t="b">
        <f>LOOKUP(A6532,'[1]UDDATA-1'!B:B,'[1]UDDATA-1'!A:A)&lt;&gt;LOOKUP(A6532,'[1]UDDATA-2'!B:B,'[1]UDDATA-2'!A:A)</f>
        <v>0</v>
      </c>
      <c r="L6532" t="str">
        <f t="shared" si="816"/>
        <v>Lineær algebra</v>
      </c>
      <c r="M6532" t="str">
        <f t="shared" si="817"/>
        <v/>
      </c>
      <c r="N6532" t="str">
        <f t="shared" si="818"/>
        <v>U</v>
      </c>
      <c r="O6532" t="e">
        <f>IF(AND(A6532&lt;&gt;A6531,#REF!&lt;&gt;""),#REF!,"")</f>
        <v>#REF!</v>
      </c>
      <c r="P6532" t="e">
        <f t="shared" si="821"/>
        <v>#REF!</v>
      </c>
      <c r="Q6532" s="2" t="e">
        <f t="shared" ca="1" si="822"/>
        <v>#REF!</v>
      </c>
      <c r="R6532" t="e">
        <f>IF(NOT(#REF!="Indskrevet"),"",IF(E6532="",FALSE,AND(NOT(#REF!),VALUE(RIGHT(CONCATENATE(YEAR(E6532)),2))=15)))</f>
        <v>#REF!</v>
      </c>
      <c r="S6532" t="e">
        <f t="shared" si="819"/>
        <v>#REF!</v>
      </c>
      <c r="T6532" t="e">
        <f t="shared" si="820"/>
        <v>#REF!</v>
      </c>
      <c r="U6532" s="2" t="e">
        <f t="shared" ref="U6532:U6595" si="823">IF(OR(P6532="",P6532&lt;3),"",Q6532)</f>
        <v>#REF!</v>
      </c>
      <c r="V6532" s="2"/>
    </row>
    <row r="6533" spans="1:22" x14ac:dyDescent="0.25">
      <c r="A6533" t="s">
        <v>3772</v>
      </c>
      <c r="B6533" t="s">
        <v>3773</v>
      </c>
      <c r="C6533">
        <v>39.999999999999602</v>
      </c>
      <c r="D6533" t="s">
        <v>5306</v>
      </c>
      <c r="E6533" s="1">
        <v>42032</v>
      </c>
      <c r="F6533" t="s">
        <v>5357</v>
      </c>
      <c r="G6533">
        <v>2</v>
      </c>
      <c r="H6533" t="s">
        <v>5307</v>
      </c>
      <c r="I6533" t="s">
        <v>5324</v>
      </c>
      <c r="J6533" t="s">
        <v>5289</v>
      </c>
      <c r="K6533" t="b">
        <f>LOOKUP(A6533,'[1]UDDATA-1'!B:B,'[1]UDDATA-1'!A:A)&lt;&gt;LOOKUP(A6533,'[1]UDDATA-2'!B:B,'[1]UDDATA-2'!A:A)</f>
        <v>0</v>
      </c>
      <c r="L6533" t="str">
        <f t="shared" si="816"/>
        <v/>
      </c>
      <c r="M6533" t="str">
        <f t="shared" si="817"/>
        <v/>
      </c>
      <c r="N6533" t="str">
        <f t="shared" si="818"/>
        <v/>
      </c>
      <c r="O6533" t="e">
        <f>IF(AND(A6533&lt;&gt;A6532,#REF!&lt;&gt;""),#REF!,"")</f>
        <v>#REF!</v>
      </c>
      <c r="P6533" t="e">
        <f t="shared" si="821"/>
        <v>#REF!</v>
      </c>
      <c r="Q6533" s="2" t="e">
        <f t="shared" ca="1" si="822"/>
        <v>#REF!</v>
      </c>
      <c r="R6533" t="e">
        <f>IF(NOT(#REF!="Indskrevet"),"",IF(E6533="",FALSE,AND(NOT(#REF!),VALUE(RIGHT(CONCATENATE(YEAR(E6533)),2))=15)))</f>
        <v>#REF!</v>
      </c>
      <c r="S6533" t="e">
        <f t="shared" si="819"/>
        <v>#REF!</v>
      </c>
      <c r="T6533" t="e">
        <f t="shared" si="820"/>
        <v>#REF!</v>
      </c>
      <c r="U6533" s="2" t="e">
        <f t="shared" si="823"/>
        <v>#REF!</v>
      </c>
      <c r="V6533" s="2"/>
    </row>
    <row r="6534" spans="1:22" x14ac:dyDescent="0.25">
      <c r="A6534" t="s">
        <v>3772</v>
      </c>
      <c r="B6534" t="s">
        <v>3773</v>
      </c>
      <c r="C6534">
        <v>39.999999999999602</v>
      </c>
      <c r="D6534" t="s">
        <v>5296</v>
      </c>
      <c r="E6534" s="1">
        <v>42058</v>
      </c>
      <c r="F6534" t="s">
        <v>5357</v>
      </c>
      <c r="G6534">
        <v>3</v>
      </c>
      <c r="H6534" t="s">
        <v>5287</v>
      </c>
      <c r="I6534" t="s">
        <v>5324</v>
      </c>
      <c r="J6534" t="s">
        <v>5289</v>
      </c>
      <c r="K6534" t="b">
        <f>LOOKUP(A6534,'[1]UDDATA-1'!B:B,'[1]UDDATA-1'!A:A)&lt;&gt;LOOKUP(A6534,'[1]UDDATA-2'!B:B,'[1]UDDATA-2'!A:A)</f>
        <v>0</v>
      </c>
      <c r="L6534" t="str">
        <f t="shared" si="816"/>
        <v/>
      </c>
      <c r="M6534" t="str">
        <f t="shared" si="817"/>
        <v/>
      </c>
      <c r="N6534" t="str">
        <f t="shared" si="818"/>
        <v/>
      </c>
      <c r="O6534" t="e">
        <f>IF(AND(A6534&lt;&gt;A6533,#REF!&lt;&gt;""),#REF!,"")</f>
        <v>#REF!</v>
      </c>
      <c r="P6534" t="e">
        <f t="shared" si="821"/>
        <v>#REF!</v>
      </c>
      <c r="Q6534" s="2" t="e">
        <f t="shared" ca="1" si="822"/>
        <v>#REF!</v>
      </c>
      <c r="R6534" t="e">
        <f>IF(NOT(#REF!="Indskrevet"),"",IF(E6534="",FALSE,AND(NOT(#REF!),VALUE(RIGHT(CONCATENATE(YEAR(E6534)),2))=15)))</f>
        <v>#REF!</v>
      </c>
      <c r="S6534" t="e">
        <f t="shared" si="819"/>
        <v>#REF!</v>
      </c>
      <c r="T6534" t="e">
        <f t="shared" si="820"/>
        <v>#REF!</v>
      </c>
      <c r="U6534" s="2" t="e">
        <f t="shared" si="823"/>
        <v>#REF!</v>
      </c>
      <c r="V6534" s="2"/>
    </row>
    <row r="6535" spans="1:22" x14ac:dyDescent="0.25">
      <c r="A6535" t="s">
        <v>3772</v>
      </c>
      <c r="B6535" t="s">
        <v>3773</v>
      </c>
      <c r="C6535">
        <v>39.999999999999602</v>
      </c>
      <c r="D6535" t="s">
        <v>5318</v>
      </c>
      <c r="E6535" s="1">
        <v>41082</v>
      </c>
      <c r="F6535" t="s">
        <v>5358</v>
      </c>
      <c r="G6535">
        <v>1</v>
      </c>
      <c r="H6535" t="s">
        <v>5307</v>
      </c>
      <c r="I6535" t="s">
        <v>5330</v>
      </c>
      <c r="J6535" t="s">
        <v>5362</v>
      </c>
      <c r="K6535" t="b">
        <f>LOOKUP(A6535,'[1]UDDATA-1'!B:B,'[1]UDDATA-1'!A:A)&lt;&gt;LOOKUP(A6535,'[1]UDDATA-2'!B:B,'[1]UDDATA-2'!A:A)</f>
        <v>0</v>
      </c>
      <c r="L6535" t="str">
        <f t="shared" si="816"/>
        <v>Diskret matematik</v>
      </c>
      <c r="M6535" t="str">
        <f t="shared" si="817"/>
        <v/>
      </c>
      <c r="N6535" t="str">
        <f t="shared" si="818"/>
        <v>U</v>
      </c>
      <c r="O6535" t="e">
        <f>IF(AND(A6535&lt;&gt;A6534,#REF!&lt;&gt;""),#REF!,"")</f>
        <v>#REF!</v>
      </c>
      <c r="P6535" t="e">
        <f t="shared" si="821"/>
        <v>#REF!</v>
      </c>
      <c r="Q6535" s="2" t="e">
        <f t="shared" ca="1" si="822"/>
        <v>#REF!</v>
      </c>
      <c r="R6535" t="e">
        <f>IF(NOT(#REF!="Indskrevet"),"",IF(E6535="",FALSE,AND(NOT(#REF!),VALUE(RIGHT(CONCATENATE(YEAR(E6535)),2))=15)))</f>
        <v>#REF!</v>
      </c>
      <c r="S6535" t="e">
        <f t="shared" si="819"/>
        <v>#REF!</v>
      </c>
      <c r="T6535" t="e">
        <f t="shared" si="820"/>
        <v>#REF!</v>
      </c>
      <c r="U6535" s="2" t="e">
        <f t="shared" si="823"/>
        <v>#REF!</v>
      </c>
      <c r="V6535" s="2"/>
    </row>
    <row r="6536" spans="1:22" x14ac:dyDescent="0.25">
      <c r="A6536" t="s">
        <v>3772</v>
      </c>
      <c r="B6536" t="s">
        <v>3773</v>
      </c>
      <c r="C6536">
        <v>39.999999999999602</v>
      </c>
      <c r="D6536" t="s">
        <v>5318</v>
      </c>
      <c r="E6536" s="1">
        <v>42187</v>
      </c>
      <c r="F6536" t="s">
        <v>5358</v>
      </c>
      <c r="G6536">
        <v>2</v>
      </c>
      <c r="H6536" t="s">
        <v>5287</v>
      </c>
      <c r="I6536" t="s">
        <v>5330</v>
      </c>
      <c r="J6536" t="s">
        <v>5293</v>
      </c>
      <c r="K6536" t="b">
        <f>LOOKUP(A6536,'[1]UDDATA-1'!B:B,'[1]UDDATA-1'!A:A)&lt;&gt;LOOKUP(A6536,'[1]UDDATA-2'!B:B,'[1]UDDATA-2'!A:A)</f>
        <v>0</v>
      </c>
      <c r="L6536" t="str">
        <f t="shared" si="816"/>
        <v/>
      </c>
      <c r="M6536" t="str">
        <f t="shared" si="817"/>
        <v/>
      </c>
      <c r="N6536" t="str">
        <f t="shared" si="818"/>
        <v/>
      </c>
      <c r="O6536" t="e">
        <f>IF(AND(A6536&lt;&gt;A6535,#REF!&lt;&gt;""),#REF!,"")</f>
        <v>#REF!</v>
      </c>
      <c r="P6536" t="e">
        <f t="shared" si="821"/>
        <v>#REF!</v>
      </c>
      <c r="Q6536" s="2" t="e">
        <f t="shared" ca="1" si="822"/>
        <v>#REF!</v>
      </c>
      <c r="R6536" t="e">
        <f>IF(NOT(#REF!="Indskrevet"),"",IF(E6536="",FALSE,AND(NOT(#REF!),VALUE(RIGHT(CONCATENATE(YEAR(E6536)),2))=15)))</f>
        <v>#REF!</v>
      </c>
      <c r="S6536" t="e">
        <f t="shared" si="819"/>
        <v>#REF!</v>
      </c>
      <c r="T6536" t="e">
        <f t="shared" si="820"/>
        <v>#REF!</v>
      </c>
      <c r="U6536" s="2" t="e">
        <f t="shared" si="823"/>
        <v>#REF!</v>
      </c>
      <c r="V6536" s="2"/>
    </row>
    <row r="6537" spans="1:22" x14ac:dyDescent="0.25">
      <c r="A6537" t="s">
        <v>3772</v>
      </c>
      <c r="B6537" t="s">
        <v>3773</v>
      </c>
      <c r="C6537">
        <v>39.999999999999602</v>
      </c>
      <c r="D6537" t="s">
        <v>5318</v>
      </c>
      <c r="E6537" s="1">
        <v>41073</v>
      </c>
      <c r="F6537" t="s">
        <v>5359</v>
      </c>
      <c r="G6537">
        <v>1</v>
      </c>
      <c r="H6537" t="s">
        <v>5287</v>
      </c>
      <c r="I6537" t="s">
        <v>5334</v>
      </c>
      <c r="J6537" t="s">
        <v>5362</v>
      </c>
      <c r="K6537" t="b">
        <f>LOOKUP(A6537,'[1]UDDATA-1'!B:B,'[1]UDDATA-1'!A:A)&lt;&gt;LOOKUP(A6537,'[1]UDDATA-2'!B:B,'[1]UDDATA-2'!A:A)</f>
        <v>0</v>
      </c>
      <c r="L6537" t="str">
        <f t="shared" si="816"/>
        <v>Objektorienteret programmering</v>
      </c>
      <c r="M6537" t="str">
        <f t="shared" si="817"/>
        <v/>
      </c>
      <c r="N6537" t="str">
        <f t="shared" si="818"/>
        <v>U</v>
      </c>
      <c r="O6537" t="e">
        <f>IF(AND(A6537&lt;&gt;A6536,#REF!&lt;&gt;""),#REF!,"")</f>
        <v>#REF!</v>
      </c>
      <c r="P6537" t="e">
        <f t="shared" si="821"/>
        <v>#REF!</v>
      </c>
      <c r="Q6537" s="2" t="e">
        <f t="shared" ca="1" si="822"/>
        <v>#REF!</v>
      </c>
      <c r="R6537" t="e">
        <f>IF(NOT(#REF!="Indskrevet"),"",IF(E6537="",FALSE,AND(NOT(#REF!),VALUE(RIGHT(CONCATENATE(YEAR(E6537)),2))=15)))</f>
        <v>#REF!</v>
      </c>
      <c r="S6537" t="e">
        <f t="shared" si="819"/>
        <v>#REF!</v>
      </c>
      <c r="T6537" t="e">
        <f t="shared" si="820"/>
        <v>#REF!</v>
      </c>
      <c r="U6537" s="2" t="e">
        <f t="shared" si="823"/>
        <v>#REF!</v>
      </c>
      <c r="V6537" s="2"/>
    </row>
    <row r="6538" spans="1:22" x14ac:dyDescent="0.25">
      <c r="A6538" t="s">
        <v>3774</v>
      </c>
      <c r="B6538" t="s">
        <v>3775</v>
      </c>
      <c r="C6538">
        <v>179.99999999999599</v>
      </c>
      <c r="D6538" t="s">
        <v>5300</v>
      </c>
      <c r="E6538" s="1">
        <v>41296</v>
      </c>
      <c r="F6538" t="s">
        <v>5357</v>
      </c>
      <c r="G6538">
        <v>1</v>
      </c>
      <c r="H6538" t="s">
        <v>5287</v>
      </c>
      <c r="I6538" t="s">
        <v>5324</v>
      </c>
      <c r="J6538" t="s">
        <v>5289</v>
      </c>
      <c r="K6538" t="b">
        <f>LOOKUP(A6538,'[1]UDDATA-1'!B:B,'[1]UDDATA-1'!A:A)&lt;&gt;LOOKUP(A6538,'[1]UDDATA-2'!B:B,'[1]UDDATA-2'!A:A)</f>
        <v>0</v>
      </c>
      <c r="L6538" t="str">
        <f t="shared" si="816"/>
        <v>Lineær algebra</v>
      </c>
      <c r="M6538">
        <f t="shared" si="817"/>
        <v>12</v>
      </c>
      <c r="N6538" t="str">
        <f t="shared" si="818"/>
        <v/>
      </c>
      <c r="O6538" t="e">
        <f>IF(AND(A6538&lt;&gt;A6537,#REF!&lt;&gt;""),#REF!,"")</f>
        <v>#REF!</v>
      </c>
      <c r="P6538" t="e">
        <f t="shared" si="821"/>
        <v>#REF!</v>
      </c>
      <c r="Q6538" s="2" t="e">
        <f t="shared" ca="1" si="822"/>
        <v>#REF!</v>
      </c>
      <c r="R6538" t="e">
        <f>IF(NOT(#REF!="Indskrevet"),"",IF(E6538="",FALSE,AND(NOT(#REF!),VALUE(RIGHT(CONCATENATE(YEAR(E6538)),2))=15)))</f>
        <v>#REF!</v>
      </c>
      <c r="S6538" t="e">
        <f t="shared" si="819"/>
        <v>#REF!</v>
      </c>
      <c r="T6538" t="e">
        <f t="shared" si="820"/>
        <v>#REF!</v>
      </c>
      <c r="U6538" s="2" t="e">
        <f t="shared" si="823"/>
        <v>#REF!</v>
      </c>
      <c r="V6538" s="2"/>
    </row>
    <row r="6539" spans="1:22" x14ac:dyDescent="0.25">
      <c r="A6539" t="s">
        <v>3774</v>
      </c>
      <c r="B6539" t="s">
        <v>3775</v>
      </c>
      <c r="C6539">
        <v>179.99999999999599</v>
      </c>
      <c r="D6539" t="s">
        <v>5290</v>
      </c>
      <c r="E6539" s="1">
        <v>41444</v>
      </c>
      <c r="F6539" t="s">
        <v>5358</v>
      </c>
      <c r="G6539">
        <v>1</v>
      </c>
      <c r="H6539" t="s">
        <v>5287</v>
      </c>
      <c r="I6539" t="s">
        <v>5330</v>
      </c>
      <c r="J6539" t="s">
        <v>5293</v>
      </c>
      <c r="K6539" t="b">
        <f>LOOKUP(A6539,'[1]UDDATA-1'!B:B,'[1]UDDATA-1'!A:A)&lt;&gt;LOOKUP(A6539,'[1]UDDATA-2'!B:B,'[1]UDDATA-2'!A:A)</f>
        <v>0</v>
      </c>
      <c r="L6539" t="str">
        <f t="shared" si="816"/>
        <v>Diskret matematik</v>
      </c>
      <c r="M6539">
        <f t="shared" si="817"/>
        <v>10</v>
      </c>
      <c r="N6539" t="str">
        <f t="shared" si="818"/>
        <v/>
      </c>
      <c r="O6539" t="e">
        <f>IF(AND(A6539&lt;&gt;A6538,#REF!&lt;&gt;""),#REF!,"")</f>
        <v>#REF!</v>
      </c>
      <c r="P6539" t="e">
        <f t="shared" si="821"/>
        <v>#REF!</v>
      </c>
      <c r="Q6539" s="2" t="e">
        <f t="shared" ca="1" si="822"/>
        <v>#REF!</v>
      </c>
      <c r="R6539" t="e">
        <f>IF(NOT(#REF!="Indskrevet"),"",IF(E6539="",FALSE,AND(NOT(#REF!),VALUE(RIGHT(CONCATENATE(YEAR(E6539)),2))=15)))</f>
        <v>#REF!</v>
      </c>
      <c r="S6539" t="e">
        <f t="shared" si="819"/>
        <v>#REF!</v>
      </c>
      <c r="T6539" t="e">
        <f t="shared" si="820"/>
        <v>#REF!</v>
      </c>
      <c r="U6539" s="2" t="e">
        <f t="shared" si="823"/>
        <v>#REF!</v>
      </c>
      <c r="V6539" s="2"/>
    </row>
    <row r="6540" spans="1:22" x14ac:dyDescent="0.25">
      <c r="A6540" t="s">
        <v>3774</v>
      </c>
      <c r="B6540" t="s">
        <v>3775</v>
      </c>
      <c r="C6540">
        <v>179.99999999999599</v>
      </c>
      <c r="D6540" t="s">
        <v>5300</v>
      </c>
      <c r="E6540" s="1">
        <v>41451</v>
      </c>
      <c r="F6540" t="s">
        <v>5359</v>
      </c>
      <c r="G6540">
        <v>1</v>
      </c>
      <c r="H6540" t="s">
        <v>5287</v>
      </c>
      <c r="I6540" t="s">
        <v>5334</v>
      </c>
      <c r="J6540" t="s">
        <v>5293</v>
      </c>
      <c r="K6540" t="b">
        <f>LOOKUP(A6540,'[1]UDDATA-1'!B:B,'[1]UDDATA-1'!A:A)&lt;&gt;LOOKUP(A6540,'[1]UDDATA-2'!B:B,'[1]UDDATA-2'!A:A)</f>
        <v>0</v>
      </c>
      <c r="L6540" t="str">
        <f t="shared" si="816"/>
        <v>Objektorienteret programmering</v>
      </c>
      <c r="M6540">
        <f t="shared" si="817"/>
        <v>12</v>
      </c>
      <c r="N6540" t="str">
        <f t="shared" si="818"/>
        <v/>
      </c>
      <c r="O6540" t="e">
        <f>IF(AND(A6540&lt;&gt;A6539,#REF!&lt;&gt;""),#REF!,"")</f>
        <v>#REF!</v>
      </c>
      <c r="P6540" t="e">
        <f t="shared" si="821"/>
        <v>#REF!</v>
      </c>
      <c r="Q6540" s="2" t="e">
        <f t="shared" ca="1" si="822"/>
        <v>#REF!</v>
      </c>
      <c r="R6540" t="e">
        <f>IF(NOT(#REF!="Indskrevet"),"",IF(E6540="",FALSE,AND(NOT(#REF!),VALUE(RIGHT(CONCATENATE(YEAR(E6540)),2))=15)))</f>
        <v>#REF!</v>
      </c>
      <c r="S6540" t="e">
        <f t="shared" si="819"/>
        <v>#REF!</v>
      </c>
      <c r="T6540" t="e">
        <f t="shared" si="820"/>
        <v>#REF!</v>
      </c>
      <c r="U6540" s="2" t="e">
        <f t="shared" si="823"/>
        <v>#REF!</v>
      </c>
      <c r="V6540" s="2"/>
    </row>
    <row r="6541" spans="1:22" x14ac:dyDescent="0.25">
      <c r="A6541" t="s">
        <v>3774</v>
      </c>
      <c r="B6541" t="s">
        <v>3775</v>
      </c>
      <c r="C6541">
        <v>179.99999999999599</v>
      </c>
      <c r="D6541" t="s">
        <v>5317</v>
      </c>
      <c r="E6541" s="1">
        <v>41682</v>
      </c>
      <c r="F6541" t="s">
        <v>5360</v>
      </c>
      <c r="G6541">
        <v>1</v>
      </c>
      <c r="H6541" t="s">
        <v>5287</v>
      </c>
      <c r="I6541" t="s">
        <v>5340</v>
      </c>
      <c r="J6541" t="s">
        <v>5299</v>
      </c>
      <c r="K6541" t="b">
        <f>LOOKUP(A6541,'[1]UDDATA-1'!B:B,'[1]UDDATA-1'!A:A)&lt;&gt;LOOKUP(A6541,'[1]UDDATA-2'!B:B,'[1]UDDATA-2'!A:A)</f>
        <v>0</v>
      </c>
      <c r="L6541" t="str">
        <f t="shared" si="816"/>
        <v>Algoritmik og datastrukturer</v>
      </c>
      <c r="M6541">
        <f t="shared" si="817"/>
        <v>4</v>
      </c>
      <c r="N6541" t="str">
        <f t="shared" si="818"/>
        <v/>
      </c>
      <c r="O6541" t="e">
        <f>IF(AND(A6541&lt;&gt;A6540,#REF!&lt;&gt;""),#REF!,"")</f>
        <v>#REF!</v>
      </c>
      <c r="P6541" t="e">
        <f t="shared" si="821"/>
        <v>#REF!</v>
      </c>
      <c r="Q6541" s="2" t="e">
        <f t="shared" ca="1" si="822"/>
        <v>#REF!</v>
      </c>
      <c r="R6541" t="e">
        <f>IF(NOT(#REF!="Indskrevet"),"",IF(E6541="",FALSE,AND(NOT(#REF!),VALUE(RIGHT(CONCATENATE(YEAR(E6541)),2))=15)))</f>
        <v>#REF!</v>
      </c>
      <c r="S6541" t="e">
        <f t="shared" si="819"/>
        <v>#REF!</v>
      </c>
      <c r="T6541" t="e">
        <f t="shared" si="820"/>
        <v>#REF!</v>
      </c>
      <c r="U6541" s="2" t="e">
        <f t="shared" si="823"/>
        <v>#REF!</v>
      </c>
      <c r="V6541" s="2"/>
    </row>
    <row r="6542" spans="1:22" x14ac:dyDescent="0.25">
      <c r="A6542" t="s">
        <v>3774</v>
      </c>
      <c r="B6542" t="s">
        <v>3775</v>
      </c>
      <c r="C6542">
        <v>179.99999999999599</v>
      </c>
      <c r="D6542" t="s">
        <v>5290</v>
      </c>
      <c r="E6542" s="1">
        <v>41814</v>
      </c>
      <c r="F6542" t="s">
        <v>5361</v>
      </c>
      <c r="G6542">
        <v>1</v>
      </c>
      <c r="H6542" t="s">
        <v>5287</v>
      </c>
      <c r="I6542" t="s">
        <v>5342</v>
      </c>
      <c r="J6542" t="s">
        <v>5303</v>
      </c>
      <c r="K6542" t="b">
        <f>LOOKUP(A6542,'[1]UDDATA-1'!B:B,'[1]UDDATA-1'!A:A)&lt;&gt;LOOKUP(A6542,'[1]UDDATA-2'!B:B,'[1]UDDATA-2'!A:A)</f>
        <v>0</v>
      </c>
      <c r="L6542" t="str">
        <f t="shared" si="816"/>
        <v>Syntaks og semantik</v>
      </c>
      <c r="M6542">
        <f t="shared" si="817"/>
        <v>10</v>
      </c>
      <c r="N6542" t="str">
        <f t="shared" si="818"/>
        <v/>
      </c>
      <c r="O6542" t="e">
        <f>IF(AND(A6542&lt;&gt;A6541,#REF!&lt;&gt;""),#REF!,"")</f>
        <v>#REF!</v>
      </c>
      <c r="P6542" t="e">
        <f t="shared" si="821"/>
        <v>#REF!</v>
      </c>
      <c r="Q6542" s="2" t="e">
        <f t="shared" ca="1" si="822"/>
        <v>#REF!</v>
      </c>
      <c r="R6542" t="e">
        <f>IF(NOT(#REF!="Indskrevet"),"",IF(E6542="",FALSE,AND(NOT(#REF!),VALUE(RIGHT(CONCATENATE(YEAR(E6542)),2))=15)))</f>
        <v>#REF!</v>
      </c>
      <c r="S6542" t="e">
        <f t="shared" si="819"/>
        <v>#REF!</v>
      </c>
      <c r="T6542" t="e">
        <f t="shared" si="820"/>
        <v>#REF!</v>
      </c>
      <c r="U6542" s="2" t="e">
        <f t="shared" si="823"/>
        <v>#REF!</v>
      </c>
      <c r="V6542" s="2"/>
    </row>
    <row r="6543" spans="1:22" x14ac:dyDescent="0.25">
      <c r="A6543" t="s">
        <v>3777</v>
      </c>
      <c r="B6543" t="s">
        <v>3778</v>
      </c>
      <c r="C6543">
        <v>59.999999999998799</v>
      </c>
      <c r="D6543" t="s">
        <v>5290</v>
      </c>
      <c r="E6543" s="1">
        <v>42187</v>
      </c>
      <c r="F6543" t="s">
        <v>5358</v>
      </c>
      <c r="G6543">
        <v>1</v>
      </c>
      <c r="H6543" t="s">
        <v>5287</v>
      </c>
      <c r="I6543" t="s">
        <v>5330</v>
      </c>
      <c r="J6543" t="s">
        <v>5293</v>
      </c>
      <c r="K6543" t="b">
        <f>LOOKUP(A6543,'[1]UDDATA-1'!B:B,'[1]UDDATA-1'!A:A)&lt;&gt;LOOKUP(A6543,'[1]UDDATA-2'!B:B,'[1]UDDATA-2'!A:A)</f>
        <v>0</v>
      </c>
      <c r="L6543" t="str">
        <f t="shared" si="816"/>
        <v>Diskret matematik</v>
      </c>
      <c r="M6543">
        <f t="shared" si="817"/>
        <v>10</v>
      </c>
      <c r="N6543" t="str">
        <f t="shared" si="818"/>
        <v/>
      </c>
      <c r="O6543" t="e">
        <f>IF(AND(A6543&lt;&gt;A6542,#REF!&lt;&gt;""),#REF!,"")</f>
        <v>#REF!</v>
      </c>
      <c r="P6543" t="e">
        <f t="shared" si="821"/>
        <v>#REF!</v>
      </c>
      <c r="Q6543" s="2" t="e">
        <f t="shared" ca="1" si="822"/>
        <v>#REF!</v>
      </c>
      <c r="R6543" t="e">
        <f>IF(NOT(#REF!="Indskrevet"),"",IF(E6543="",FALSE,AND(NOT(#REF!),VALUE(RIGHT(CONCATENATE(YEAR(E6543)),2))=15)))</f>
        <v>#REF!</v>
      </c>
      <c r="S6543" t="e">
        <f t="shared" si="819"/>
        <v>#REF!</v>
      </c>
      <c r="T6543" t="e">
        <f t="shared" si="820"/>
        <v>#REF!</v>
      </c>
      <c r="U6543" s="2" t="e">
        <f t="shared" si="823"/>
        <v>#REF!</v>
      </c>
      <c r="V6543" s="2"/>
    </row>
    <row r="6544" spans="1:22" x14ac:dyDescent="0.25">
      <c r="A6544" t="s">
        <v>3777</v>
      </c>
      <c r="B6544" t="s">
        <v>3778</v>
      </c>
      <c r="C6544">
        <v>59.999999999998799</v>
      </c>
      <c r="D6544" t="s">
        <v>5285</v>
      </c>
      <c r="E6544" s="1">
        <v>41785</v>
      </c>
      <c r="F6544" t="s">
        <v>5359</v>
      </c>
      <c r="G6544">
        <v>1</v>
      </c>
      <c r="H6544" t="s">
        <v>5287</v>
      </c>
      <c r="I6544" t="s">
        <v>5334</v>
      </c>
      <c r="J6544" t="s">
        <v>5362</v>
      </c>
      <c r="K6544" t="b">
        <f>LOOKUP(A6544,'[1]UDDATA-1'!B:B,'[1]UDDATA-1'!A:A)&lt;&gt;LOOKUP(A6544,'[1]UDDATA-2'!B:B,'[1]UDDATA-2'!A:A)</f>
        <v>0</v>
      </c>
      <c r="L6544" t="str">
        <f t="shared" si="816"/>
        <v>Objektorienteret programmering</v>
      </c>
      <c r="M6544">
        <f t="shared" si="817"/>
        <v>2</v>
      </c>
      <c r="N6544" t="str">
        <f t="shared" si="818"/>
        <v/>
      </c>
      <c r="O6544" t="e">
        <f>IF(AND(A6544&lt;&gt;A6543,#REF!&lt;&gt;""),#REF!,"")</f>
        <v>#REF!</v>
      </c>
      <c r="P6544" t="e">
        <f t="shared" si="821"/>
        <v>#REF!</v>
      </c>
      <c r="Q6544" s="2" t="e">
        <f t="shared" ca="1" si="822"/>
        <v>#REF!</v>
      </c>
      <c r="R6544" t="e">
        <f>IF(NOT(#REF!="Indskrevet"),"",IF(E6544="",FALSE,AND(NOT(#REF!),VALUE(RIGHT(CONCATENATE(YEAR(E6544)),2))=15)))</f>
        <v>#REF!</v>
      </c>
      <c r="S6544" t="e">
        <f t="shared" si="819"/>
        <v>#REF!</v>
      </c>
      <c r="T6544" t="e">
        <f t="shared" si="820"/>
        <v>#REF!</v>
      </c>
      <c r="U6544" s="2" t="e">
        <f t="shared" si="823"/>
        <v>#REF!</v>
      </c>
      <c r="V6544" s="2"/>
    </row>
    <row r="6545" spans="1:22" x14ac:dyDescent="0.25">
      <c r="A6545" t="s">
        <v>3780</v>
      </c>
      <c r="B6545" t="s">
        <v>3781</v>
      </c>
      <c r="C6545">
        <v>14.9999999999994</v>
      </c>
      <c r="D6545" t="s">
        <v>5306</v>
      </c>
      <c r="E6545" s="1">
        <v>41296</v>
      </c>
      <c r="F6545" t="s">
        <v>5328</v>
      </c>
      <c r="G6545">
        <v>1</v>
      </c>
      <c r="H6545" t="s">
        <v>5307</v>
      </c>
      <c r="I6545" t="s">
        <v>5324</v>
      </c>
      <c r="J6545" t="s">
        <v>5289</v>
      </c>
      <c r="K6545" t="b">
        <f>LOOKUP(A6545,'[1]UDDATA-1'!B:B,'[1]UDDATA-1'!A:A)&lt;&gt;LOOKUP(A6545,'[1]UDDATA-2'!B:B,'[1]UDDATA-2'!A:A)</f>
        <v>0</v>
      </c>
      <c r="L6545" t="str">
        <f t="shared" si="816"/>
        <v>Lineær algebra</v>
      </c>
      <c r="M6545">
        <f t="shared" si="817"/>
        <v>0</v>
      </c>
      <c r="N6545" t="str">
        <f t="shared" si="818"/>
        <v/>
      </c>
      <c r="O6545" t="e">
        <f>IF(AND(A6545&lt;&gt;A6544,#REF!&lt;&gt;""),#REF!,"")</f>
        <v>#REF!</v>
      </c>
      <c r="P6545" t="e">
        <f t="shared" si="821"/>
        <v>#REF!</v>
      </c>
      <c r="Q6545" s="2" t="e">
        <f t="shared" ca="1" si="822"/>
        <v>#REF!</v>
      </c>
      <c r="R6545" t="e">
        <f>IF(NOT(#REF!="Indskrevet"),"",IF(E6545="",FALSE,AND(NOT(#REF!),VALUE(RIGHT(CONCATENATE(YEAR(E6545)),2))=15)))</f>
        <v>#REF!</v>
      </c>
      <c r="S6545" t="e">
        <f t="shared" si="819"/>
        <v>#REF!</v>
      </c>
      <c r="T6545" t="e">
        <f t="shared" si="820"/>
        <v>#REF!</v>
      </c>
      <c r="U6545" s="2" t="e">
        <f t="shared" si="823"/>
        <v>#REF!</v>
      </c>
      <c r="V6545" s="2"/>
    </row>
    <row r="6546" spans="1:22" x14ac:dyDescent="0.25">
      <c r="A6546" t="s">
        <v>3780</v>
      </c>
      <c r="B6546" t="s">
        <v>3781</v>
      </c>
      <c r="C6546">
        <v>14.9999999999994</v>
      </c>
      <c r="D6546" t="s">
        <v>5306</v>
      </c>
      <c r="E6546" s="1">
        <v>41338</v>
      </c>
      <c r="F6546" t="s">
        <v>5328</v>
      </c>
      <c r="G6546">
        <v>2</v>
      </c>
      <c r="H6546" t="s">
        <v>5287</v>
      </c>
      <c r="I6546" t="s">
        <v>5324</v>
      </c>
      <c r="J6546" t="s">
        <v>5293</v>
      </c>
      <c r="K6546" t="b">
        <f>LOOKUP(A6546,'[1]UDDATA-1'!B:B,'[1]UDDATA-1'!A:A)&lt;&gt;LOOKUP(A6546,'[1]UDDATA-2'!B:B,'[1]UDDATA-2'!A:A)</f>
        <v>0</v>
      </c>
      <c r="L6546" t="str">
        <f t="shared" si="816"/>
        <v/>
      </c>
      <c r="M6546" t="str">
        <f t="shared" si="817"/>
        <v/>
      </c>
      <c r="N6546" t="str">
        <f t="shared" si="818"/>
        <v/>
      </c>
      <c r="O6546" t="e">
        <f>IF(AND(A6546&lt;&gt;A6545,#REF!&lt;&gt;""),#REF!,"")</f>
        <v>#REF!</v>
      </c>
      <c r="P6546" t="e">
        <f t="shared" si="821"/>
        <v>#REF!</v>
      </c>
      <c r="Q6546" s="2" t="e">
        <f t="shared" ca="1" si="822"/>
        <v>#REF!</v>
      </c>
      <c r="R6546" t="e">
        <f>IF(NOT(#REF!="Indskrevet"),"",IF(E6546="",FALSE,AND(NOT(#REF!),VALUE(RIGHT(CONCATENATE(YEAR(E6546)),2))=15)))</f>
        <v>#REF!</v>
      </c>
      <c r="S6546" t="e">
        <f t="shared" si="819"/>
        <v>#REF!</v>
      </c>
      <c r="T6546" t="e">
        <f t="shared" si="820"/>
        <v>#REF!</v>
      </c>
      <c r="U6546" s="2" t="e">
        <f t="shared" si="823"/>
        <v>#REF!</v>
      </c>
      <c r="V6546" s="2"/>
    </row>
    <row r="6547" spans="1:22" x14ac:dyDescent="0.25">
      <c r="A6547" t="s">
        <v>3780</v>
      </c>
      <c r="B6547" t="s">
        <v>3781</v>
      </c>
      <c r="C6547">
        <v>14.9999999999994</v>
      </c>
      <c r="D6547" t="s">
        <v>5318</v>
      </c>
      <c r="E6547" s="1">
        <v>41444</v>
      </c>
      <c r="F6547" t="s">
        <v>5329</v>
      </c>
      <c r="G6547">
        <v>1</v>
      </c>
      <c r="H6547" t="s">
        <v>5287</v>
      </c>
      <c r="I6547" t="s">
        <v>5330</v>
      </c>
      <c r="J6547" t="s">
        <v>5293</v>
      </c>
      <c r="K6547" t="b">
        <f>LOOKUP(A6547,'[1]UDDATA-1'!B:B,'[1]UDDATA-1'!A:A)&lt;&gt;LOOKUP(A6547,'[1]UDDATA-2'!B:B,'[1]UDDATA-2'!A:A)</f>
        <v>0</v>
      </c>
      <c r="L6547" t="str">
        <f t="shared" si="816"/>
        <v>Diskret matematik</v>
      </c>
      <c r="M6547" t="str">
        <f t="shared" si="817"/>
        <v/>
      </c>
      <c r="N6547" t="str">
        <f t="shared" si="818"/>
        <v>U</v>
      </c>
      <c r="O6547" t="e">
        <f>IF(AND(A6547&lt;&gt;A6546,#REF!&lt;&gt;""),#REF!,"")</f>
        <v>#REF!</v>
      </c>
      <c r="P6547" t="e">
        <f t="shared" si="821"/>
        <v>#REF!</v>
      </c>
      <c r="Q6547" s="2" t="e">
        <f t="shared" ca="1" si="822"/>
        <v>#REF!</v>
      </c>
      <c r="R6547" t="e">
        <f>IF(NOT(#REF!="Indskrevet"),"",IF(E6547="",FALSE,AND(NOT(#REF!),VALUE(RIGHT(CONCATENATE(YEAR(E6547)),2))=15)))</f>
        <v>#REF!</v>
      </c>
      <c r="S6547" t="e">
        <f t="shared" si="819"/>
        <v>#REF!</v>
      </c>
      <c r="T6547" t="e">
        <f t="shared" si="820"/>
        <v>#REF!</v>
      </c>
      <c r="U6547" s="2" t="e">
        <f t="shared" si="823"/>
        <v>#REF!</v>
      </c>
      <c r="V6547" s="2"/>
    </row>
    <row r="6548" spans="1:22" x14ac:dyDescent="0.25">
      <c r="A6548" t="s">
        <v>3780</v>
      </c>
      <c r="B6548" t="s">
        <v>3781</v>
      </c>
      <c r="C6548">
        <v>14.9999999999994</v>
      </c>
      <c r="D6548" t="s">
        <v>5318</v>
      </c>
      <c r="E6548" s="1">
        <v>41452</v>
      </c>
      <c r="F6548" t="s">
        <v>5331</v>
      </c>
      <c r="G6548">
        <v>1</v>
      </c>
      <c r="H6548" t="s">
        <v>5287</v>
      </c>
      <c r="I6548" t="s">
        <v>5332</v>
      </c>
      <c r="J6548" t="s">
        <v>5293</v>
      </c>
      <c r="K6548" t="b">
        <f>LOOKUP(A6548,'[1]UDDATA-1'!B:B,'[1]UDDATA-1'!A:A)&lt;&gt;LOOKUP(A6548,'[1]UDDATA-2'!B:B,'[1]UDDATA-2'!A:A)</f>
        <v>0</v>
      </c>
      <c r="L6548" t="str">
        <f t="shared" si="816"/>
        <v>Computerarkitektur</v>
      </c>
      <c r="M6548" t="str">
        <f t="shared" si="817"/>
        <v/>
      </c>
      <c r="N6548" t="str">
        <f t="shared" si="818"/>
        <v>U</v>
      </c>
      <c r="O6548" t="e">
        <f>IF(AND(A6548&lt;&gt;A6547,#REF!&lt;&gt;""),#REF!,"")</f>
        <v>#REF!</v>
      </c>
      <c r="P6548" t="e">
        <f t="shared" si="821"/>
        <v>#REF!</v>
      </c>
      <c r="Q6548" s="2" t="e">
        <f t="shared" ca="1" si="822"/>
        <v>#REF!</v>
      </c>
      <c r="R6548" t="e">
        <f>IF(NOT(#REF!="Indskrevet"),"",IF(E6548="",FALSE,AND(NOT(#REF!),VALUE(RIGHT(CONCATENATE(YEAR(E6548)),2))=15)))</f>
        <v>#REF!</v>
      </c>
      <c r="S6548" t="e">
        <f t="shared" si="819"/>
        <v>#REF!</v>
      </c>
      <c r="T6548" t="e">
        <f t="shared" si="820"/>
        <v>#REF!</v>
      </c>
      <c r="U6548" s="2" t="e">
        <f t="shared" si="823"/>
        <v>#REF!</v>
      </c>
      <c r="V6548" s="2"/>
    </row>
    <row r="6549" spans="1:22" x14ac:dyDescent="0.25">
      <c r="A6549" t="s">
        <v>3780</v>
      </c>
      <c r="B6549" t="s">
        <v>3781</v>
      </c>
      <c r="C6549">
        <v>14.9999999999994</v>
      </c>
      <c r="D6549" t="s">
        <v>5318</v>
      </c>
      <c r="E6549" s="1">
        <v>41453</v>
      </c>
      <c r="F6549" t="s">
        <v>5333</v>
      </c>
      <c r="G6549">
        <v>1</v>
      </c>
      <c r="H6549" t="s">
        <v>5287</v>
      </c>
      <c r="I6549" t="s">
        <v>5334</v>
      </c>
      <c r="J6549" t="s">
        <v>5293</v>
      </c>
      <c r="K6549" t="b">
        <f>LOOKUP(A6549,'[1]UDDATA-1'!B:B,'[1]UDDATA-1'!A:A)&lt;&gt;LOOKUP(A6549,'[1]UDDATA-2'!B:B,'[1]UDDATA-2'!A:A)</f>
        <v>0</v>
      </c>
      <c r="L6549" t="str">
        <f t="shared" si="816"/>
        <v>Objektorienteret programmering</v>
      </c>
      <c r="M6549" t="str">
        <f t="shared" si="817"/>
        <v/>
      </c>
      <c r="N6549" t="str">
        <f t="shared" si="818"/>
        <v>U</v>
      </c>
      <c r="O6549" t="e">
        <f>IF(AND(A6549&lt;&gt;A6548,#REF!&lt;&gt;""),#REF!,"")</f>
        <v>#REF!</v>
      </c>
      <c r="P6549" t="e">
        <f t="shared" si="821"/>
        <v>#REF!</v>
      </c>
      <c r="Q6549" s="2" t="e">
        <f t="shared" ca="1" si="822"/>
        <v>#REF!</v>
      </c>
      <c r="R6549" t="e">
        <f>IF(NOT(#REF!="Indskrevet"),"",IF(E6549="",FALSE,AND(NOT(#REF!),VALUE(RIGHT(CONCATENATE(YEAR(E6549)),2))=15)))</f>
        <v>#REF!</v>
      </c>
      <c r="S6549" t="e">
        <f t="shared" si="819"/>
        <v>#REF!</v>
      </c>
      <c r="T6549" t="e">
        <f t="shared" si="820"/>
        <v>#REF!</v>
      </c>
      <c r="U6549" s="2" t="e">
        <f t="shared" si="823"/>
        <v>#REF!</v>
      </c>
      <c r="V6549" s="2"/>
    </row>
    <row r="6550" spans="1:22" x14ac:dyDescent="0.25">
      <c r="A6550" t="s">
        <v>3782</v>
      </c>
      <c r="B6550" t="s">
        <v>3783</v>
      </c>
      <c r="C6550">
        <v>44.999999999999403</v>
      </c>
      <c r="D6550" t="s">
        <v>5318</v>
      </c>
      <c r="E6550" s="1">
        <v>41312</v>
      </c>
      <c r="F6550" t="s">
        <v>5286</v>
      </c>
      <c r="G6550">
        <v>1</v>
      </c>
      <c r="H6550" t="s">
        <v>5287</v>
      </c>
      <c r="I6550" t="s">
        <v>5288</v>
      </c>
      <c r="J6550" t="s">
        <v>5289</v>
      </c>
      <c r="K6550" t="b">
        <f>LOOKUP(A6550,'[1]UDDATA-1'!B:B,'[1]UDDATA-1'!A:A)&lt;&gt;LOOKUP(A6550,'[1]UDDATA-2'!B:B,'[1]UDDATA-2'!A:A)</f>
        <v>0</v>
      </c>
      <c r="L6550" t="str">
        <f t="shared" si="816"/>
        <v>Grundlæggende programmering</v>
      </c>
      <c r="M6550" t="str">
        <f t="shared" si="817"/>
        <v/>
      </c>
      <c r="N6550" t="str">
        <f t="shared" si="818"/>
        <v>U</v>
      </c>
      <c r="O6550" t="e">
        <f>IF(AND(A6550&lt;&gt;A6549,#REF!&lt;&gt;""),#REF!,"")</f>
        <v>#REF!</v>
      </c>
      <c r="P6550" t="e">
        <f t="shared" si="821"/>
        <v>#REF!</v>
      </c>
      <c r="Q6550" s="2" t="e">
        <f t="shared" ca="1" si="822"/>
        <v>#REF!</v>
      </c>
      <c r="R6550" t="e">
        <f>IF(NOT(#REF!="Indskrevet"),"",IF(E6550="",FALSE,AND(NOT(#REF!),VALUE(RIGHT(CONCATENATE(YEAR(E6550)),2))=15)))</f>
        <v>#REF!</v>
      </c>
      <c r="S6550" t="e">
        <f t="shared" si="819"/>
        <v>#REF!</v>
      </c>
      <c r="T6550" t="e">
        <f t="shared" si="820"/>
        <v>#REF!</v>
      </c>
      <c r="U6550" s="2" t="e">
        <f t="shared" si="823"/>
        <v>#REF!</v>
      </c>
      <c r="V6550" s="2"/>
    </row>
    <row r="6551" spans="1:22" x14ac:dyDescent="0.25">
      <c r="A6551" t="s">
        <v>3782</v>
      </c>
      <c r="B6551" t="s">
        <v>3783</v>
      </c>
      <c r="C6551">
        <v>44.999999999999403</v>
      </c>
      <c r="D6551" t="s">
        <v>5327</v>
      </c>
      <c r="E6551" s="1">
        <v>41462</v>
      </c>
      <c r="F6551" t="s">
        <v>5291</v>
      </c>
      <c r="G6551">
        <v>1</v>
      </c>
      <c r="H6551" t="s">
        <v>5307</v>
      </c>
      <c r="I6551" t="s">
        <v>5292</v>
      </c>
      <c r="J6551" t="s">
        <v>5293</v>
      </c>
      <c r="K6551" t="b">
        <f>LOOKUP(A6551,'[1]UDDATA-1'!B:B,'[1]UDDATA-1'!A:A)&lt;&gt;LOOKUP(A6551,'[1]UDDATA-2'!B:B,'[1]UDDATA-2'!A:A)</f>
        <v>0</v>
      </c>
      <c r="L6551" t="str">
        <f t="shared" si="816"/>
        <v>Matematik til multimedie-applikationer</v>
      </c>
      <c r="M6551">
        <f t="shared" si="817"/>
        <v>-3</v>
      </c>
      <c r="N6551" t="str">
        <f t="shared" si="818"/>
        <v/>
      </c>
      <c r="O6551" t="e">
        <f>IF(AND(A6551&lt;&gt;A6550,#REF!&lt;&gt;""),#REF!,"")</f>
        <v>#REF!</v>
      </c>
      <c r="P6551" t="e">
        <f t="shared" si="821"/>
        <v>#REF!</v>
      </c>
      <c r="Q6551" s="2" t="e">
        <f t="shared" ca="1" si="822"/>
        <v>#REF!</v>
      </c>
      <c r="R6551" t="e">
        <f>IF(NOT(#REF!="Indskrevet"),"",IF(E6551="",FALSE,AND(NOT(#REF!),VALUE(RIGHT(CONCATENATE(YEAR(E6551)),2))=15)))</f>
        <v>#REF!</v>
      </c>
      <c r="S6551" t="e">
        <f t="shared" si="819"/>
        <v>#REF!</v>
      </c>
      <c r="T6551" t="e">
        <f t="shared" si="820"/>
        <v>#REF!</v>
      </c>
      <c r="U6551" s="2" t="e">
        <f t="shared" si="823"/>
        <v>#REF!</v>
      </c>
      <c r="V6551" s="2"/>
    </row>
    <row r="6552" spans="1:22" x14ac:dyDescent="0.25">
      <c r="A6552" t="s">
        <v>3782</v>
      </c>
      <c r="B6552" t="s">
        <v>3783</v>
      </c>
      <c r="C6552">
        <v>44.999999999999403</v>
      </c>
      <c r="D6552" t="s">
        <v>5317</v>
      </c>
      <c r="E6552" s="1">
        <v>41530</v>
      </c>
      <c r="F6552" t="s">
        <v>5291</v>
      </c>
      <c r="G6552">
        <v>2</v>
      </c>
      <c r="H6552" t="s">
        <v>5287</v>
      </c>
      <c r="I6552" t="s">
        <v>5292</v>
      </c>
      <c r="J6552" t="s">
        <v>5299</v>
      </c>
      <c r="K6552" t="b">
        <f>LOOKUP(A6552,'[1]UDDATA-1'!B:B,'[1]UDDATA-1'!A:A)&lt;&gt;LOOKUP(A6552,'[1]UDDATA-2'!B:B,'[1]UDDATA-2'!A:A)</f>
        <v>0</v>
      </c>
      <c r="L6552" t="str">
        <f t="shared" si="816"/>
        <v/>
      </c>
      <c r="M6552" t="str">
        <f t="shared" si="817"/>
        <v/>
      </c>
      <c r="N6552" t="str">
        <f t="shared" si="818"/>
        <v/>
      </c>
      <c r="O6552" t="e">
        <f>IF(AND(A6552&lt;&gt;A6551,#REF!&lt;&gt;""),#REF!,"")</f>
        <v>#REF!</v>
      </c>
      <c r="P6552" t="e">
        <f t="shared" si="821"/>
        <v>#REF!</v>
      </c>
      <c r="Q6552" s="2" t="e">
        <f t="shared" ca="1" si="822"/>
        <v>#REF!</v>
      </c>
      <c r="R6552" t="e">
        <f>IF(NOT(#REF!="Indskrevet"),"",IF(E6552="",FALSE,AND(NOT(#REF!),VALUE(RIGHT(CONCATENATE(YEAR(E6552)),2))=15)))</f>
        <v>#REF!</v>
      </c>
      <c r="S6552" t="e">
        <f t="shared" si="819"/>
        <v>#REF!</v>
      </c>
      <c r="T6552" t="e">
        <f t="shared" si="820"/>
        <v>#REF!</v>
      </c>
      <c r="U6552" s="2" t="e">
        <f t="shared" si="823"/>
        <v>#REF!</v>
      </c>
      <c r="V6552" s="2"/>
    </row>
    <row r="6553" spans="1:22" x14ac:dyDescent="0.25">
      <c r="A6553" t="s">
        <v>3782</v>
      </c>
      <c r="B6553" t="s">
        <v>3783</v>
      </c>
      <c r="C6553">
        <v>44.999999999999403</v>
      </c>
      <c r="D6553" t="s">
        <v>5317</v>
      </c>
      <c r="E6553" s="1">
        <v>41432</v>
      </c>
      <c r="F6553" t="s">
        <v>5294</v>
      </c>
      <c r="G6553">
        <v>1</v>
      </c>
      <c r="H6553" t="s">
        <v>5287</v>
      </c>
      <c r="I6553" t="s">
        <v>5295</v>
      </c>
      <c r="J6553" t="s">
        <v>5293</v>
      </c>
      <c r="K6553" t="b">
        <f>LOOKUP(A6553,'[1]UDDATA-1'!B:B,'[1]UDDATA-1'!A:A)&lt;&gt;LOOKUP(A6553,'[1]UDDATA-2'!B:B,'[1]UDDATA-2'!A:A)</f>
        <v>0</v>
      </c>
      <c r="L6553" t="str">
        <f t="shared" si="816"/>
        <v>Fysisk interface design</v>
      </c>
      <c r="M6553">
        <f t="shared" si="817"/>
        <v>4</v>
      </c>
      <c r="N6553" t="str">
        <f t="shared" si="818"/>
        <v/>
      </c>
      <c r="O6553" t="e">
        <f>IF(AND(A6553&lt;&gt;A6552,#REF!&lt;&gt;""),#REF!,"")</f>
        <v>#REF!</v>
      </c>
      <c r="P6553" t="e">
        <f t="shared" si="821"/>
        <v>#REF!</v>
      </c>
      <c r="Q6553" s="2" t="e">
        <f t="shared" ca="1" si="822"/>
        <v>#REF!</v>
      </c>
      <c r="R6553" t="e">
        <f>IF(NOT(#REF!="Indskrevet"),"",IF(E6553="",FALSE,AND(NOT(#REF!),VALUE(RIGHT(CONCATENATE(YEAR(E6553)),2))=15)))</f>
        <v>#REF!</v>
      </c>
      <c r="S6553" t="e">
        <f t="shared" si="819"/>
        <v>#REF!</v>
      </c>
      <c r="T6553" t="e">
        <f t="shared" si="820"/>
        <v>#REF!</v>
      </c>
      <c r="U6553" s="2" t="e">
        <f t="shared" si="823"/>
        <v>#REF!</v>
      </c>
      <c r="V6553" s="2"/>
    </row>
    <row r="6554" spans="1:22" x14ac:dyDescent="0.25">
      <c r="A6554" t="s">
        <v>3782</v>
      </c>
      <c r="B6554" t="s">
        <v>3783</v>
      </c>
      <c r="C6554">
        <v>44.999999999999403</v>
      </c>
      <c r="D6554" t="s">
        <v>5318</v>
      </c>
      <c r="E6554" s="1">
        <v>41695</v>
      </c>
      <c r="F6554" t="s">
        <v>5297</v>
      </c>
      <c r="G6554">
        <v>1</v>
      </c>
      <c r="H6554" t="s">
        <v>5287</v>
      </c>
      <c r="I6554" t="s">
        <v>5298</v>
      </c>
      <c r="J6554" t="s">
        <v>5299</v>
      </c>
      <c r="K6554" t="b">
        <f>LOOKUP(A6554,'[1]UDDATA-1'!B:B,'[1]UDDATA-1'!A:A)&lt;&gt;LOOKUP(A6554,'[1]UDDATA-2'!B:B,'[1]UDDATA-2'!A:A)</f>
        <v>0</v>
      </c>
      <c r="L6554" t="str">
        <f t="shared" si="816"/>
        <v>Proceduremæssig programmering</v>
      </c>
      <c r="M6554" t="str">
        <f t="shared" si="817"/>
        <v/>
      </c>
      <c r="N6554" t="str">
        <f t="shared" si="818"/>
        <v>U</v>
      </c>
      <c r="O6554" t="e">
        <f>IF(AND(A6554&lt;&gt;A6553,#REF!&lt;&gt;""),#REF!,"")</f>
        <v>#REF!</v>
      </c>
      <c r="P6554" t="e">
        <f t="shared" si="821"/>
        <v>#REF!</v>
      </c>
      <c r="Q6554" s="2" t="e">
        <f t="shared" ca="1" si="822"/>
        <v>#REF!</v>
      </c>
      <c r="R6554" t="e">
        <f>IF(NOT(#REF!="Indskrevet"),"",IF(E6554="",FALSE,AND(NOT(#REF!),VALUE(RIGHT(CONCATENATE(YEAR(E6554)),2))=15)))</f>
        <v>#REF!</v>
      </c>
      <c r="S6554" t="e">
        <f t="shared" si="819"/>
        <v>#REF!</v>
      </c>
      <c r="T6554" t="e">
        <f t="shared" si="820"/>
        <v>#REF!</v>
      </c>
      <c r="U6554" s="2" t="e">
        <f t="shared" si="823"/>
        <v>#REF!</v>
      </c>
      <c r="V6554" s="2"/>
    </row>
    <row r="6555" spans="1:22" x14ac:dyDescent="0.25">
      <c r="A6555" t="s">
        <v>3784</v>
      </c>
      <c r="B6555" t="s">
        <v>3785</v>
      </c>
      <c r="C6555">
        <v>159.99999999999699</v>
      </c>
      <c r="D6555" t="s">
        <v>5306</v>
      </c>
      <c r="E6555" s="1">
        <v>41316</v>
      </c>
      <c r="F6555" t="s">
        <v>5308</v>
      </c>
      <c r="G6555">
        <v>1</v>
      </c>
      <c r="H6555" t="s">
        <v>5307</v>
      </c>
      <c r="I6555" t="s">
        <v>5288</v>
      </c>
      <c r="J6555" t="s">
        <v>5289</v>
      </c>
      <c r="K6555" t="b">
        <f>LOOKUP(A6555,'[1]UDDATA-1'!B:B,'[1]UDDATA-1'!A:A)&lt;&gt;LOOKUP(A6555,'[1]UDDATA-2'!B:B,'[1]UDDATA-2'!A:A)</f>
        <v>0</v>
      </c>
      <c r="L6555" t="str">
        <f t="shared" si="816"/>
        <v>Grundlæggende programmering</v>
      </c>
      <c r="M6555">
        <f t="shared" si="817"/>
        <v>0</v>
      </c>
      <c r="N6555" t="str">
        <f t="shared" si="818"/>
        <v/>
      </c>
      <c r="O6555" t="e">
        <f>IF(AND(A6555&lt;&gt;A6554,#REF!&lt;&gt;""),#REF!,"")</f>
        <v>#REF!</v>
      </c>
      <c r="P6555" t="e">
        <f t="shared" si="821"/>
        <v>#REF!</v>
      </c>
      <c r="Q6555" s="2" t="e">
        <f t="shared" ca="1" si="822"/>
        <v>#REF!</v>
      </c>
      <c r="R6555" t="e">
        <f>IF(NOT(#REF!="Indskrevet"),"",IF(E6555="",FALSE,AND(NOT(#REF!),VALUE(RIGHT(CONCATENATE(YEAR(E6555)),2))=15)))</f>
        <v>#REF!</v>
      </c>
      <c r="S6555" t="e">
        <f t="shared" si="819"/>
        <v>#REF!</v>
      </c>
      <c r="T6555" t="e">
        <f t="shared" si="820"/>
        <v>#REF!</v>
      </c>
      <c r="U6555" s="2" t="e">
        <f t="shared" si="823"/>
        <v>#REF!</v>
      </c>
      <c r="V6555" s="2"/>
    </row>
    <row r="6556" spans="1:22" x14ac:dyDescent="0.25">
      <c r="A6556" t="s">
        <v>3784</v>
      </c>
      <c r="B6556" t="s">
        <v>3785</v>
      </c>
      <c r="C6556">
        <v>159.99999999999699</v>
      </c>
      <c r="D6556" t="s">
        <v>5285</v>
      </c>
      <c r="E6556" s="1">
        <v>41353</v>
      </c>
      <c r="F6556" t="s">
        <v>5308</v>
      </c>
      <c r="G6556">
        <v>2</v>
      </c>
      <c r="H6556" t="s">
        <v>5287</v>
      </c>
      <c r="I6556" t="s">
        <v>5288</v>
      </c>
      <c r="J6556" t="s">
        <v>5293</v>
      </c>
      <c r="K6556" t="b">
        <f>LOOKUP(A6556,'[1]UDDATA-1'!B:B,'[1]UDDATA-1'!A:A)&lt;&gt;LOOKUP(A6556,'[1]UDDATA-2'!B:B,'[1]UDDATA-2'!A:A)</f>
        <v>0</v>
      </c>
      <c r="L6556" t="str">
        <f t="shared" si="816"/>
        <v/>
      </c>
      <c r="M6556" t="str">
        <f t="shared" si="817"/>
        <v/>
      </c>
      <c r="N6556" t="str">
        <f t="shared" si="818"/>
        <v/>
      </c>
      <c r="O6556" t="e">
        <f>IF(AND(A6556&lt;&gt;A6555,#REF!&lt;&gt;""),#REF!,"")</f>
        <v>#REF!</v>
      </c>
      <c r="P6556" t="e">
        <f t="shared" si="821"/>
        <v>#REF!</v>
      </c>
      <c r="Q6556" s="2" t="e">
        <f t="shared" ca="1" si="822"/>
        <v>#REF!</v>
      </c>
      <c r="R6556" t="e">
        <f>IF(NOT(#REF!="Indskrevet"),"",IF(E6556="",FALSE,AND(NOT(#REF!),VALUE(RIGHT(CONCATENATE(YEAR(E6556)),2))=15)))</f>
        <v>#REF!</v>
      </c>
      <c r="S6556" t="e">
        <f t="shared" si="819"/>
        <v>#REF!</v>
      </c>
      <c r="T6556" t="e">
        <f t="shared" si="820"/>
        <v>#REF!</v>
      </c>
      <c r="U6556" s="2" t="e">
        <f t="shared" si="823"/>
        <v>#REF!</v>
      </c>
      <c r="V6556" s="2"/>
    </row>
    <row r="6557" spans="1:22" x14ac:dyDescent="0.25">
      <c r="A6557" t="s">
        <v>3784</v>
      </c>
      <c r="B6557" t="s">
        <v>3785</v>
      </c>
      <c r="C6557">
        <v>159.99999999999699</v>
      </c>
      <c r="D6557" t="s">
        <v>5285</v>
      </c>
      <c r="E6557" s="1">
        <v>41452</v>
      </c>
      <c r="F6557" t="s">
        <v>5309</v>
      </c>
      <c r="G6557">
        <v>1</v>
      </c>
      <c r="H6557" t="s">
        <v>5287</v>
      </c>
      <c r="I6557" t="s">
        <v>5292</v>
      </c>
      <c r="J6557" t="s">
        <v>5293</v>
      </c>
      <c r="K6557" t="b">
        <f>LOOKUP(A6557,'[1]UDDATA-1'!B:B,'[1]UDDATA-1'!A:A)&lt;&gt;LOOKUP(A6557,'[1]UDDATA-2'!B:B,'[1]UDDATA-2'!A:A)</f>
        <v>0</v>
      </c>
      <c r="L6557" t="str">
        <f t="shared" si="816"/>
        <v>Matematik til multimedie-applikationer</v>
      </c>
      <c r="M6557">
        <f t="shared" si="817"/>
        <v>2</v>
      </c>
      <c r="N6557" t="str">
        <f t="shared" si="818"/>
        <v/>
      </c>
      <c r="O6557" t="e">
        <f>IF(AND(A6557&lt;&gt;A6556,#REF!&lt;&gt;""),#REF!,"")</f>
        <v>#REF!</v>
      </c>
      <c r="P6557" t="e">
        <f t="shared" si="821"/>
        <v>#REF!</v>
      </c>
      <c r="Q6557" s="2" t="e">
        <f t="shared" ca="1" si="822"/>
        <v>#REF!</v>
      </c>
      <c r="R6557" t="e">
        <f>IF(NOT(#REF!="Indskrevet"),"",IF(E6557="",FALSE,AND(NOT(#REF!),VALUE(RIGHT(CONCATENATE(YEAR(E6557)),2))=15)))</f>
        <v>#REF!</v>
      </c>
      <c r="S6557" t="e">
        <f t="shared" si="819"/>
        <v>#REF!</v>
      </c>
      <c r="T6557" t="e">
        <f t="shared" si="820"/>
        <v>#REF!</v>
      </c>
      <c r="U6557" s="2" t="e">
        <f t="shared" si="823"/>
        <v>#REF!</v>
      </c>
      <c r="V6557" s="2"/>
    </row>
    <row r="6558" spans="1:22" x14ac:dyDescent="0.25">
      <c r="A6558" t="s">
        <v>3784</v>
      </c>
      <c r="B6558" t="s">
        <v>3785</v>
      </c>
      <c r="C6558">
        <v>159.99999999999699</v>
      </c>
      <c r="D6558" t="s">
        <v>5285</v>
      </c>
      <c r="E6558" s="1">
        <v>41484</v>
      </c>
      <c r="F6558" t="s">
        <v>5310</v>
      </c>
      <c r="G6558">
        <v>1</v>
      </c>
      <c r="H6558" t="s">
        <v>5287</v>
      </c>
      <c r="I6558" t="s">
        <v>5295</v>
      </c>
      <c r="J6558" t="s">
        <v>5293</v>
      </c>
      <c r="K6558" t="b">
        <f>LOOKUP(A6558,'[1]UDDATA-1'!B:B,'[1]UDDATA-1'!A:A)&lt;&gt;LOOKUP(A6558,'[1]UDDATA-2'!B:B,'[1]UDDATA-2'!A:A)</f>
        <v>0</v>
      </c>
      <c r="L6558" t="str">
        <f t="shared" si="816"/>
        <v>Fysisk interface design</v>
      </c>
      <c r="M6558">
        <f t="shared" si="817"/>
        <v>2</v>
      </c>
      <c r="N6558" t="str">
        <f t="shared" si="818"/>
        <v/>
      </c>
      <c r="O6558" t="e">
        <f>IF(AND(A6558&lt;&gt;A6557,#REF!&lt;&gt;""),#REF!,"")</f>
        <v>#REF!</v>
      </c>
      <c r="P6558" t="e">
        <f t="shared" si="821"/>
        <v>#REF!</v>
      </c>
      <c r="Q6558" s="2" t="e">
        <f t="shared" ca="1" si="822"/>
        <v>#REF!</v>
      </c>
      <c r="R6558" t="e">
        <f>IF(NOT(#REF!="Indskrevet"),"",IF(E6558="",FALSE,AND(NOT(#REF!),VALUE(RIGHT(CONCATENATE(YEAR(E6558)),2))=15)))</f>
        <v>#REF!</v>
      </c>
      <c r="S6558" t="e">
        <f t="shared" si="819"/>
        <v>#REF!</v>
      </c>
      <c r="T6558" t="e">
        <f t="shared" si="820"/>
        <v>#REF!</v>
      </c>
      <c r="U6558" s="2" t="e">
        <f t="shared" si="823"/>
        <v>#REF!</v>
      </c>
      <c r="V6558" s="2"/>
    </row>
    <row r="6559" spans="1:22" x14ac:dyDescent="0.25">
      <c r="A6559" t="s">
        <v>3784</v>
      </c>
      <c r="B6559" t="s">
        <v>3785</v>
      </c>
      <c r="C6559">
        <v>159.99999999999699</v>
      </c>
      <c r="D6559" t="s">
        <v>5317</v>
      </c>
      <c r="E6559" s="1">
        <v>41688</v>
      </c>
      <c r="F6559" t="s">
        <v>5311</v>
      </c>
      <c r="G6559">
        <v>1</v>
      </c>
      <c r="H6559" t="s">
        <v>5287</v>
      </c>
      <c r="I6559" t="s">
        <v>5298</v>
      </c>
      <c r="J6559" t="s">
        <v>5299</v>
      </c>
      <c r="K6559" t="b">
        <f>LOOKUP(A6559,'[1]UDDATA-1'!B:B,'[1]UDDATA-1'!A:A)&lt;&gt;LOOKUP(A6559,'[1]UDDATA-2'!B:B,'[1]UDDATA-2'!A:A)</f>
        <v>0</v>
      </c>
      <c r="L6559" t="str">
        <f t="shared" si="816"/>
        <v>Proceduremæssig programmering</v>
      </c>
      <c r="M6559">
        <f t="shared" si="817"/>
        <v>4</v>
      </c>
      <c r="N6559" t="str">
        <f t="shared" si="818"/>
        <v/>
      </c>
      <c r="O6559" t="e">
        <f>IF(AND(A6559&lt;&gt;A6558,#REF!&lt;&gt;""),#REF!,"")</f>
        <v>#REF!</v>
      </c>
      <c r="P6559" t="e">
        <f t="shared" si="821"/>
        <v>#REF!</v>
      </c>
      <c r="Q6559" s="2" t="e">
        <f t="shared" ca="1" si="822"/>
        <v>#REF!</v>
      </c>
      <c r="R6559" t="e">
        <f>IF(NOT(#REF!="Indskrevet"),"",IF(E6559="",FALSE,AND(NOT(#REF!),VALUE(RIGHT(CONCATENATE(YEAR(E6559)),2))=15)))</f>
        <v>#REF!</v>
      </c>
      <c r="S6559" t="e">
        <f t="shared" si="819"/>
        <v>#REF!</v>
      </c>
      <c r="T6559" t="e">
        <f t="shared" si="820"/>
        <v>#REF!</v>
      </c>
      <c r="U6559" s="2" t="e">
        <f t="shared" si="823"/>
        <v>#REF!</v>
      </c>
      <c r="V6559" s="2"/>
    </row>
    <row r="6560" spans="1:22" x14ac:dyDescent="0.25">
      <c r="A6560" t="s">
        <v>3784</v>
      </c>
      <c r="B6560" t="s">
        <v>3785</v>
      </c>
      <c r="C6560">
        <v>159.99999999999699</v>
      </c>
      <c r="D6560" t="s">
        <v>5318</v>
      </c>
      <c r="E6560" s="1">
        <v>41796</v>
      </c>
      <c r="F6560" t="s">
        <v>5312</v>
      </c>
      <c r="G6560">
        <v>1</v>
      </c>
      <c r="H6560" t="s">
        <v>5307</v>
      </c>
      <c r="I6560" t="s">
        <v>5302</v>
      </c>
      <c r="J6560" t="s">
        <v>5303</v>
      </c>
      <c r="K6560" t="b">
        <f>LOOKUP(A6560,'[1]UDDATA-1'!B:B,'[1]UDDATA-1'!A:A)&lt;&gt;LOOKUP(A6560,'[1]UDDATA-2'!B:B,'[1]UDDATA-2'!A:A)</f>
        <v>0</v>
      </c>
      <c r="L6560" t="str">
        <f t="shared" si="816"/>
        <v>Lyd- og musikbehandling</v>
      </c>
      <c r="M6560" t="str">
        <f t="shared" si="817"/>
        <v/>
      </c>
      <c r="N6560" t="str">
        <f t="shared" si="818"/>
        <v>U</v>
      </c>
      <c r="O6560" t="e">
        <f>IF(AND(A6560&lt;&gt;A6559,#REF!&lt;&gt;""),#REF!,"")</f>
        <v>#REF!</v>
      </c>
      <c r="P6560" t="e">
        <f t="shared" si="821"/>
        <v>#REF!</v>
      </c>
      <c r="Q6560" s="2" t="e">
        <f t="shared" ca="1" si="822"/>
        <v>#REF!</v>
      </c>
      <c r="R6560" t="e">
        <f>IF(NOT(#REF!="Indskrevet"),"",IF(E6560="",FALSE,AND(NOT(#REF!),VALUE(RIGHT(CONCATENATE(YEAR(E6560)),2))=15)))</f>
        <v>#REF!</v>
      </c>
      <c r="S6560" t="e">
        <f t="shared" si="819"/>
        <v>#REF!</v>
      </c>
      <c r="T6560" t="e">
        <f t="shared" si="820"/>
        <v>#REF!</v>
      </c>
      <c r="U6560" s="2" t="e">
        <f t="shared" si="823"/>
        <v>#REF!</v>
      </c>
      <c r="V6560" s="2"/>
    </row>
    <row r="6561" spans="1:22" x14ac:dyDescent="0.25">
      <c r="A6561" t="s">
        <v>3784</v>
      </c>
      <c r="B6561" t="s">
        <v>3785</v>
      </c>
      <c r="C6561">
        <v>159.99999999999699</v>
      </c>
      <c r="D6561" t="s">
        <v>5327</v>
      </c>
      <c r="E6561" s="1">
        <v>42170</v>
      </c>
      <c r="F6561" t="s">
        <v>5312</v>
      </c>
      <c r="G6561">
        <v>2</v>
      </c>
      <c r="H6561" t="s">
        <v>5287</v>
      </c>
      <c r="I6561" t="s">
        <v>5302</v>
      </c>
      <c r="J6561" t="s">
        <v>5313</v>
      </c>
      <c r="K6561" t="b">
        <f>LOOKUP(A6561,'[1]UDDATA-1'!B:B,'[1]UDDATA-1'!A:A)&lt;&gt;LOOKUP(A6561,'[1]UDDATA-2'!B:B,'[1]UDDATA-2'!A:A)</f>
        <v>0</v>
      </c>
      <c r="L6561" t="str">
        <f t="shared" si="816"/>
        <v/>
      </c>
      <c r="M6561" t="str">
        <f t="shared" si="817"/>
        <v/>
      </c>
      <c r="N6561" t="str">
        <f t="shared" si="818"/>
        <v/>
      </c>
      <c r="O6561" t="e">
        <f>IF(AND(A6561&lt;&gt;A6560,#REF!&lt;&gt;""),#REF!,"")</f>
        <v>#REF!</v>
      </c>
      <c r="P6561" t="e">
        <f t="shared" si="821"/>
        <v>#REF!</v>
      </c>
      <c r="Q6561" s="2" t="e">
        <f t="shared" ca="1" si="822"/>
        <v>#REF!</v>
      </c>
      <c r="R6561" t="e">
        <f>IF(NOT(#REF!="Indskrevet"),"",IF(E6561="",FALSE,AND(NOT(#REF!),VALUE(RIGHT(CONCATENATE(YEAR(E6561)),2))=15)))</f>
        <v>#REF!</v>
      </c>
      <c r="S6561" t="e">
        <f t="shared" si="819"/>
        <v>#REF!</v>
      </c>
      <c r="T6561" t="e">
        <f t="shared" si="820"/>
        <v>#REF!</v>
      </c>
      <c r="U6561" s="2" t="e">
        <f t="shared" si="823"/>
        <v>#REF!</v>
      </c>
      <c r="V6561" s="2"/>
    </row>
    <row r="6562" spans="1:22" x14ac:dyDescent="0.25">
      <c r="A6562" t="s">
        <v>3784</v>
      </c>
      <c r="B6562" t="s">
        <v>3785</v>
      </c>
      <c r="C6562">
        <v>159.99999999999699</v>
      </c>
      <c r="D6562" t="s">
        <v>5306</v>
      </c>
      <c r="E6562" s="1">
        <v>41837</v>
      </c>
      <c r="F6562" t="s">
        <v>5314</v>
      </c>
      <c r="G6562">
        <v>1</v>
      </c>
      <c r="H6562" t="s">
        <v>5307</v>
      </c>
      <c r="I6562" t="s">
        <v>5305</v>
      </c>
      <c r="J6562" t="s">
        <v>5303</v>
      </c>
      <c r="K6562" t="b">
        <f>LOOKUP(A6562,'[1]UDDATA-1'!B:B,'[1]UDDATA-1'!A:A)&lt;&gt;LOOKUP(A6562,'[1]UDDATA-2'!B:B,'[1]UDDATA-2'!A:A)</f>
        <v>0</v>
      </c>
      <c r="L6562" t="str">
        <f t="shared" si="816"/>
        <v>Objektorienteret Software Engineering</v>
      </c>
      <c r="M6562">
        <f t="shared" si="817"/>
        <v>0</v>
      </c>
      <c r="N6562" t="str">
        <f t="shared" si="818"/>
        <v/>
      </c>
      <c r="O6562" t="e">
        <f>IF(AND(A6562&lt;&gt;A6561,#REF!&lt;&gt;""),#REF!,"")</f>
        <v>#REF!</v>
      </c>
      <c r="P6562" t="e">
        <f t="shared" si="821"/>
        <v>#REF!</v>
      </c>
      <c r="Q6562" s="2" t="e">
        <f t="shared" ca="1" si="822"/>
        <v>#REF!</v>
      </c>
      <c r="R6562" t="e">
        <f>IF(NOT(#REF!="Indskrevet"),"",IF(E6562="",FALSE,AND(NOT(#REF!),VALUE(RIGHT(CONCATENATE(YEAR(E6562)),2))=15)))</f>
        <v>#REF!</v>
      </c>
      <c r="S6562" t="e">
        <f t="shared" si="819"/>
        <v>#REF!</v>
      </c>
      <c r="T6562" t="e">
        <f t="shared" si="820"/>
        <v>#REF!</v>
      </c>
      <c r="U6562" s="2" t="e">
        <f t="shared" si="823"/>
        <v>#REF!</v>
      </c>
      <c r="V6562" s="2"/>
    </row>
    <row r="6563" spans="1:22" x14ac:dyDescent="0.25">
      <c r="A6563" t="s">
        <v>3784</v>
      </c>
      <c r="B6563" t="s">
        <v>3785</v>
      </c>
      <c r="C6563">
        <v>159.99999999999699</v>
      </c>
      <c r="D6563" t="s">
        <v>5306</v>
      </c>
      <c r="E6563" s="1">
        <v>41984</v>
      </c>
      <c r="F6563" t="s">
        <v>5314</v>
      </c>
      <c r="G6563">
        <v>2</v>
      </c>
      <c r="H6563" t="s">
        <v>5307</v>
      </c>
      <c r="I6563" t="s">
        <v>5305</v>
      </c>
      <c r="J6563" t="s">
        <v>5315</v>
      </c>
      <c r="K6563" t="b">
        <f>LOOKUP(A6563,'[1]UDDATA-1'!B:B,'[1]UDDATA-1'!A:A)&lt;&gt;LOOKUP(A6563,'[1]UDDATA-2'!B:B,'[1]UDDATA-2'!A:A)</f>
        <v>0</v>
      </c>
      <c r="L6563" t="str">
        <f t="shared" si="816"/>
        <v/>
      </c>
      <c r="M6563" t="str">
        <f t="shared" si="817"/>
        <v/>
      </c>
      <c r="N6563" t="str">
        <f t="shared" si="818"/>
        <v/>
      </c>
      <c r="O6563" t="e">
        <f>IF(AND(A6563&lt;&gt;A6562,#REF!&lt;&gt;""),#REF!,"")</f>
        <v>#REF!</v>
      </c>
      <c r="P6563" t="e">
        <f t="shared" si="821"/>
        <v>#REF!</v>
      </c>
      <c r="Q6563" s="2" t="e">
        <f t="shared" ca="1" si="822"/>
        <v>#REF!</v>
      </c>
      <c r="R6563" t="e">
        <f>IF(NOT(#REF!="Indskrevet"),"",IF(E6563="",FALSE,AND(NOT(#REF!),VALUE(RIGHT(CONCATENATE(YEAR(E6563)),2))=15)))</f>
        <v>#REF!</v>
      </c>
      <c r="S6563" t="e">
        <f t="shared" si="819"/>
        <v>#REF!</v>
      </c>
      <c r="T6563" t="e">
        <f t="shared" si="820"/>
        <v>#REF!</v>
      </c>
      <c r="U6563" s="2" t="e">
        <f t="shared" si="823"/>
        <v>#REF!</v>
      </c>
      <c r="V6563" s="2"/>
    </row>
    <row r="6564" spans="1:22" x14ac:dyDescent="0.25">
      <c r="A6564" t="s">
        <v>3784</v>
      </c>
      <c r="B6564" t="s">
        <v>3785</v>
      </c>
      <c r="C6564">
        <v>159.99999999999699</v>
      </c>
      <c r="D6564" t="s">
        <v>5306</v>
      </c>
      <c r="E6564" s="1">
        <v>42186</v>
      </c>
      <c r="F6564" t="s">
        <v>5314</v>
      </c>
      <c r="G6564">
        <v>3</v>
      </c>
      <c r="H6564" t="s">
        <v>5307</v>
      </c>
      <c r="I6564" t="s">
        <v>5305</v>
      </c>
      <c r="J6564" t="s">
        <v>5313</v>
      </c>
      <c r="K6564" t="b">
        <f>LOOKUP(A6564,'[1]UDDATA-1'!B:B,'[1]UDDATA-1'!A:A)&lt;&gt;LOOKUP(A6564,'[1]UDDATA-2'!B:B,'[1]UDDATA-2'!A:A)</f>
        <v>0</v>
      </c>
      <c r="L6564" t="str">
        <f t="shared" si="816"/>
        <v/>
      </c>
      <c r="M6564" t="str">
        <f t="shared" si="817"/>
        <v/>
      </c>
      <c r="N6564" t="str">
        <f t="shared" si="818"/>
        <v/>
      </c>
      <c r="O6564" t="e">
        <f>IF(AND(A6564&lt;&gt;A6563,#REF!&lt;&gt;""),#REF!,"")</f>
        <v>#REF!</v>
      </c>
      <c r="P6564" t="e">
        <f t="shared" si="821"/>
        <v>#REF!</v>
      </c>
      <c r="Q6564" s="2" t="e">
        <f t="shared" ca="1" si="822"/>
        <v>#REF!</v>
      </c>
      <c r="R6564" t="e">
        <f>IF(NOT(#REF!="Indskrevet"),"",IF(E6564="",FALSE,AND(NOT(#REF!),VALUE(RIGHT(CONCATENATE(YEAR(E6564)),2))=15)))</f>
        <v>#REF!</v>
      </c>
      <c r="S6564" t="e">
        <f t="shared" si="819"/>
        <v>#REF!</v>
      </c>
      <c r="T6564" t="e">
        <f t="shared" si="820"/>
        <v>#REF!</v>
      </c>
      <c r="U6564" s="2" t="e">
        <f t="shared" si="823"/>
        <v>#REF!</v>
      </c>
      <c r="V6564" s="2"/>
    </row>
    <row r="6565" spans="1:22" x14ac:dyDescent="0.25">
      <c r="A6565" t="s">
        <v>3784</v>
      </c>
      <c r="B6565" t="s">
        <v>3785</v>
      </c>
      <c r="C6565">
        <v>159.99999999999699</v>
      </c>
      <c r="D6565" t="s">
        <v>5306</v>
      </c>
      <c r="E6565" s="1">
        <v>42267</v>
      </c>
      <c r="F6565" t="s">
        <v>5314</v>
      </c>
      <c r="G6565">
        <v>4</v>
      </c>
      <c r="H6565" t="s">
        <v>5287</v>
      </c>
      <c r="I6565" t="s">
        <v>5305</v>
      </c>
      <c r="J6565" t="s">
        <v>5316</v>
      </c>
      <c r="K6565" t="b">
        <f>LOOKUP(A6565,'[1]UDDATA-1'!B:B,'[1]UDDATA-1'!A:A)&lt;&gt;LOOKUP(A6565,'[1]UDDATA-2'!B:B,'[1]UDDATA-2'!A:A)</f>
        <v>0</v>
      </c>
      <c r="L6565" t="str">
        <f t="shared" si="816"/>
        <v/>
      </c>
      <c r="M6565" t="str">
        <f t="shared" si="817"/>
        <v/>
      </c>
      <c r="N6565" t="str">
        <f t="shared" si="818"/>
        <v/>
      </c>
      <c r="O6565" t="e">
        <f>IF(AND(A6565&lt;&gt;A6564,#REF!&lt;&gt;""),#REF!,"")</f>
        <v>#REF!</v>
      </c>
      <c r="P6565" t="e">
        <f t="shared" si="821"/>
        <v>#REF!</v>
      </c>
      <c r="Q6565" s="2" t="e">
        <f t="shared" ca="1" si="822"/>
        <v>#REF!</v>
      </c>
      <c r="R6565" t="e">
        <f>IF(NOT(#REF!="Indskrevet"),"",IF(E6565="",FALSE,AND(NOT(#REF!),VALUE(RIGHT(CONCATENATE(YEAR(E6565)),2))=15)))</f>
        <v>#REF!</v>
      </c>
      <c r="S6565" t="e">
        <f t="shared" si="819"/>
        <v>#REF!</v>
      </c>
      <c r="T6565" t="e">
        <f t="shared" si="820"/>
        <v>#REF!</v>
      </c>
      <c r="U6565" s="2" t="e">
        <f t="shared" si="823"/>
        <v>#REF!</v>
      </c>
      <c r="V6565" s="2"/>
    </row>
    <row r="6566" spans="1:22" x14ac:dyDescent="0.25">
      <c r="A6566" t="s">
        <v>3786</v>
      </c>
      <c r="B6566" t="s">
        <v>3787</v>
      </c>
      <c r="C6566">
        <v>59.999999999998799</v>
      </c>
      <c r="D6566" t="s">
        <v>5296</v>
      </c>
      <c r="E6566" s="1">
        <v>42033</v>
      </c>
      <c r="F6566" t="s">
        <v>5286</v>
      </c>
      <c r="G6566">
        <v>1</v>
      </c>
      <c r="H6566" t="s">
        <v>5287</v>
      </c>
      <c r="I6566" t="s">
        <v>5288</v>
      </c>
      <c r="J6566" t="s">
        <v>5289</v>
      </c>
      <c r="K6566" t="b">
        <f>LOOKUP(A6566,'[1]UDDATA-1'!B:B,'[1]UDDATA-1'!A:A)&lt;&gt;LOOKUP(A6566,'[1]UDDATA-2'!B:B,'[1]UDDATA-2'!A:A)</f>
        <v>0</v>
      </c>
      <c r="L6566" t="str">
        <f t="shared" si="816"/>
        <v>Grundlæggende programmering</v>
      </c>
      <c r="M6566">
        <f t="shared" si="817"/>
        <v>7</v>
      </c>
      <c r="N6566" t="str">
        <f t="shared" si="818"/>
        <v/>
      </c>
      <c r="O6566" t="e">
        <f>IF(AND(A6566&lt;&gt;A6565,#REF!&lt;&gt;""),#REF!,"")</f>
        <v>#REF!</v>
      </c>
      <c r="P6566" t="e">
        <f t="shared" si="821"/>
        <v>#REF!</v>
      </c>
      <c r="Q6566" s="2" t="e">
        <f t="shared" ca="1" si="822"/>
        <v>#REF!</v>
      </c>
      <c r="R6566" t="e">
        <f>IF(NOT(#REF!="Indskrevet"),"",IF(E6566="",FALSE,AND(NOT(#REF!),VALUE(RIGHT(CONCATENATE(YEAR(E6566)),2))=15)))</f>
        <v>#REF!</v>
      </c>
      <c r="S6566" t="e">
        <f t="shared" si="819"/>
        <v>#REF!</v>
      </c>
      <c r="T6566" t="e">
        <f t="shared" si="820"/>
        <v>#REF!</v>
      </c>
      <c r="U6566" s="2" t="e">
        <f t="shared" si="823"/>
        <v>#REF!</v>
      </c>
      <c r="V6566" s="2"/>
    </row>
    <row r="6567" spans="1:22" x14ac:dyDescent="0.25">
      <c r="A6567" t="s">
        <v>3786</v>
      </c>
      <c r="B6567" t="s">
        <v>3787</v>
      </c>
      <c r="C6567">
        <v>59.999999999998799</v>
      </c>
      <c r="D6567" t="s">
        <v>5285</v>
      </c>
      <c r="E6567" s="1">
        <v>42178</v>
      </c>
      <c r="F6567" t="s">
        <v>5291</v>
      </c>
      <c r="G6567">
        <v>1</v>
      </c>
      <c r="H6567" t="s">
        <v>5287</v>
      </c>
      <c r="I6567" t="s">
        <v>5292</v>
      </c>
      <c r="J6567" t="s">
        <v>5293</v>
      </c>
      <c r="K6567" t="b">
        <f>LOOKUP(A6567,'[1]UDDATA-1'!B:B,'[1]UDDATA-1'!A:A)&lt;&gt;LOOKUP(A6567,'[1]UDDATA-2'!B:B,'[1]UDDATA-2'!A:A)</f>
        <v>0</v>
      </c>
      <c r="L6567" t="str">
        <f t="shared" si="816"/>
        <v>Matematik til multimedie-applikationer</v>
      </c>
      <c r="M6567">
        <f t="shared" si="817"/>
        <v>2</v>
      </c>
      <c r="N6567" t="str">
        <f t="shared" si="818"/>
        <v/>
      </c>
      <c r="O6567" t="e">
        <f>IF(AND(A6567&lt;&gt;A6566,#REF!&lt;&gt;""),#REF!,"")</f>
        <v>#REF!</v>
      </c>
      <c r="P6567" t="e">
        <f t="shared" si="821"/>
        <v>#REF!</v>
      </c>
      <c r="Q6567" s="2" t="e">
        <f t="shared" ca="1" si="822"/>
        <v>#REF!</v>
      </c>
      <c r="R6567" t="e">
        <f>IF(NOT(#REF!="Indskrevet"),"",IF(E6567="",FALSE,AND(NOT(#REF!),VALUE(RIGHT(CONCATENATE(YEAR(E6567)),2))=15)))</f>
        <v>#REF!</v>
      </c>
      <c r="S6567" t="e">
        <f t="shared" si="819"/>
        <v>#REF!</v>
      </c>
      <c r="T6567" t="e">
        <f t="shared" si="820"/>
        <v>#REF!</v>
      </c>
      <c r="U6567" s="2" t="e">
        <f t="shared" si="823"/>
        <v>#REF!</v>
      </c>
      <c r="V6567" s="2"/>
    </row>
    <row r="6568" spans="1:22" x14ac:dyDescent="0.25">
      <c r="A6568" t="s">
        <v>3788</v>
      </c>
      <c r="B6568" t="s">
        <v>3789</v>
      </c>
      <c r="C6568">
        <v>154.99999999999699</v>
      </c>
      <c r="D6568" t="s">
        <v>5306</v>
      </c>
      <c r="E6568" s="1">
        <v>41316</v>
      </c>
      <c r="F6568" t="s">
        <v>5308</v>
      </c>
      <c r="G6568">
        <v>1</v>
      </c>
      <c r="H6568" t="s">
        <v>5307</v>
      </c>
      <c r="I6568" t="s">
        <v>5288</v>
      </c>
      <c r="J6568" t="s">
        <v>5289</v>
      </c>
      <c r="K6568" t="b">
        <f>LOOKUP(A6568,'[1]UDDATA-1'!B:B,'[1]UDDATA-1'!A:A)&lt;&gt;LOOKUP(A6568,'[1]UDDATA-2'!B:B,'[1]UDDATA-2'!A:A)</f>
        <v>0</v>
      </c>
      <c r="L6568" t="str">
        <f t="shared" si="816"/>
        <v>Grundlæggende programmering</v>
      </c>
      <c r="M6568">
        <f t="shared" si="817"/>
        <v>0</v>
      </c>
      <c r="N6568" t="str">
        <f t="shared" si="818"/>
        <v/>
      </c>
      <c r="O6568" t="e">
        <f>IF(AND(A6568&lt;&gt;A6567,#REF!&lt;&gt;""),#REF!,"")</f>
        <v>#REF!</v>
      </c>
      <c r="P6568" t="e">
        <f t="shared" si="821"/>
        <v>#REF!</v>
      </c>
      <c r="Q6568" s="2" t="e">
        <f t="shared" ca="1" si="822"/>
        <v>#REF!</v>
      </c>
      <c r="R6568" t="e">
        <f>IF(NOT(#REF!="Indskrevet"),"",IF(E6568="",FALSE,AND(NOT(#REF!),VALUE(RIGHT(CONCATENATE(YEAR(E6568)),2))=15)))</f>
        <v>#REF!</v>
      </c>
      <c r="S6568" t="e">
        <f t="shared" si="819"/>
        <v>#REF!</v>
      </c>
      <c r="T6568" t="e">
        <f t="shared" si="820"/>
        <v>#REF!</v>
      </c>
      <c r="U6568" s="2" t="e">
        <f t="shared" si="823"/>
        <v>#REF!</v>
      </c>
      <c r="V6568" s="2"/>
    </row>
    <row r="6569" spans="1:22" x14ac:dyDescent="0.25">
      <c r="A6569" t="s">
        <v>3788</v>
      </c>
      <c r="B6569" t="s">
        <v>3789</v>
      </c>
      <c r="C6569">
        <v>154.99999999999699</v>
      </c>
      <c r="D6569" t="s">
        <v>5306</v>
      </c>
      <c r="E6569" s="1">
        <v>41353</v>
      </c>
      <c r="F6569" t="s">
        <v>5308</v>
      </c>
      <c r="G6569">
        <v>2</v>
      </c>
      <c r="H6569" t="s">
        <v>5307</v>
      </c>
      <c r="I6569" t="s">
        <v>5288</v>
      </c>
      <c r="J6569" t="s">
        <v>5293</v>
      </c>
      <c r="K6569" t="b">
        <f>LOOKUP(A6569,'[1]UDDATA-1'!B:B,'[1]UDDATA-1'!A:A)&lt;&gt;LOOKUP(A6569,'[1]UDDATA-2'!B:B,'[1]UDDATA-2'!A:A)</f>
        <v>0</v>
      </c>
      <c r="L6569" t="str">
        <f t="shared" si="816"/>
        <v/>
      </c>
      <c r="M6569" t="str">
        <f t="shared" si="817"/>
        <v/>
      </c>
      <c r="N6569" t="str">
        <f t="shared" si="818"/>
        <v/>
      </c>
      <c r="O6569" t="e">
        <f>IF(AND(A6569&lt;&gt;A6568,#REF!&lt;&gt;""),#REF!,"")</f>
        <v>#REF!</v>
      </c>
      <c r="P6569" t="e">
        <f t="shared" si="821"/>
        <v>#REF!</v>
      </c>
      <c r="Q6569" s="2" t="e">
        <f t="shared" ca="1" si="822"/>
        <v>#REF!</v>
      </c>
      <c r="R6569" t="e">
        <f>IF(NOT(#REF!="Indskrevet"),"",IF(E6569="",FALSE,AND(NOT(#REF!),VALUE(RIGHT(CONCATENATE(YEAR(E6569)),2))=15)))</f>
        <v>#REF!</v>
      </c>
      <c r="S6569" t="e">
        <f t="shared" si="819"/>
        <v>#REF!</v>
      </c>
      <c r="T6569" t="e">
        <f t="shared" si="820"/>
        <v>#REF!</v>
      </c>
      <c r="U6569" s="2" t="e">
        <f t="shared" si="823"/>
        <v>#REF!</v>
      </c>
      <c r="V6569" s="2"/>
    </row>
    <row r="6570" spans="1:22" x14ac:dyDescent="0.25">
      <c r="A6570" t="s">
        <v>3788</v>
      </c>
      <c r="B6570" t="s">
        <v>3789</v>
      </c>
      <c r="C6570">
        <v>154.99999999999699</v>
      </c>
      <c r="D6570" t="s">
        <v>5317</v>
      </c>
      <c r="E6570" s="1">
        <v>41723</v>
      </c>
      <c r="F6570" t="s">
        <v>5308</v>
      </c>
      <c r="G6570">
        <v>3</v>
      </c>
      <c r="H6570" t="s">
        <v>5287</v>
      </c>
      <c r="I6570" t="s">
        <v>5288</v>
      </c>
      <c r="J6570" t="s">
        <v>5303</v>
      </c>
      <c r="K6570" t="b">
        <f>LOOKUP(A6570,'[1]UDDATA-1'!B:B,'[1]UDDATA-1'!A:A)&lt;&gt;LOOKUP(A6570,'[1]UDDATA-2'!B:B,'[1]UDDATA-2'!A:A)</f>
        <v>0</v>
      </c>
      <c r="L6570" t="str">
        <f t="shared" si="816"/>
        <v/>
      </c>
      <c r="M6570" t="str">
        <f t="shared" si="817"/>
        <v/>
      </c>
      <c r="N6570" t="str">
        <f t="shared" si="818"/>
        <v/>
      </c>
      <c r="O6570" t="e">
        <f>IF(AND(A6570&lt;&gt;A6569,#REF!&lt;&gt;""),#REF!,"")</f>
        <v>#REF!</v>
      </c>
      <c r="P6570" t="e">
        <f t="shared" si="821"/>
        <v>#REF!</v>
      </c>
      <c r="Q6570" s="2" t="e">
        <f t="shared" ca="1" si="822"/>
        <v>#REF!</v>
      </c>
      <c r="R6570" t="e">
        <f>IF(NOT(#REF!="Indskrevet"),"",IF(E6570="",FALSE,AND(NOT(#REF!),VALUE(RIGHT(CONCATENATE(YEAR(E6570)),2))=15)))</f>
        <v>#REF!</v>
      </c>
      <c r="S6570" t="e">
        <f t="shared" si="819"/>
        <v>#REF!</v>
      </c>
      <c r="T6570" t="e">
        <f t="shared" si="820"/>
        <v>#REF!</v>
      </c>
      <c r="U6570" s="2" t="e">
        <f t="shared" si="823"/>
        <v>#REF!</v>
      </c>
      <c r="V6570" s="2"/>
    </row>
    <row r="6571" spans="1:22" x14ac:dyDescent="0.25">
      <c r="A6571" t="s">
        <v>3788</v>
      </c>
      <c r="B6571" t="s">
        <v>3789</v>
      </c>
      <c r="C6571">
        <v>154.99999999999699</v>
      </c>
      <c r="D6571" t="s">
        <v>5317</v>
      </c>
      <c r="E6571" s="1">
        <v>41452</v>
      </c>
      <c r="F6571" t="s">
        <v>5309</v>
      </c>
      <c r="G6571">
        <v>1</v>
      </c>
      <c r="H6571" t="s">
        <v>5287</v>
      </c>
      <c r="I6571" t="s">
        <v>5292</v>
      </c>
      <c r="J6571" t="s">
        <v>5293</v>
      </c>
      <c r="K6571" t="b">
        <f>LOOKUP(A6571,'[1]UDDATA-1'!B:B,'[1]UDDATA-1'!A:A)&lt;&gt;LOOKUP(A6571,'[1]UDDATA-2'!B:B,'[1]UDDATA-2'!A:A)</f>
        <v>0</v>
      </c>
      <c r="L6571" t="str">
        <f t="shared" si="816"/>
        <v>Matematik til multimedie-applikationer</v>
      </c>
      <c r="M6571">
        <f t="shared" si="817"/>
        <v>4</v>
      </c>
      <c r="N6571" t="str">
        <f t="shared" si="818"/>
        <v/>
      </c>
      <c r="O6571" t="e">
        <f>IF(AND(A6571&lt;&gt;A6570,#REF!&lt;&gt;""),#REF!,"")</f>
        <v>#REF!</v>
      </c>
      <c r="P6571" t="e">
        <f t="shared" si="821"/>
        <v>#REF!</v>
      </c>
      <c r="Q6571" s="2" t="e">
        <f t="shared" ca="1" si="822"/>
        <v>#REF!</v>
      </c>
      <c r="R6571" t="e">
        <f>IF(NOT(#REF!="Indskrevet"),"",IF(E6571="",FALSE,AND(NOT(#REF!),VALUE(RIGHT(CONCATENATE(YEAR(E6571)),2))=15)))</f>
        <v>#REF!</v>
      </c>
      <c r="S6571" t="e">
        <f t="shared" si="819"/>
        <v>#REF!</v>
      </c>
      <c r="T6571" t="e">
        <f t="shared" si="820"/>
        <v>#REF!</v>
      </c>
      <c r="U6571" s="2" t="e">
        <f t="shared" si="823"/>
        <v>#REF!</v>
      </c>
      <c r="V6571" s="2"/>
    </row>
    <row r="6572" spans="1:22" x14ac:dyDescent="0.25">
      <c r="A6572" t="s">
        <v>3788</v>
      </c>
      <c r="B6572" t="s">
        <v>3789</v>
      </c>
      <c r="C6572">
        <v>154.99999999999699</v>
      </c>
      <c r="D6572" t="s">
        <v>5285</v>
      </c>
      <c r="E6572" s="1">
        <v>41484</v>
      </c>
      <c r="F6572" t="s">
        <v>5310</v>
      </c>
      <c r="G6572">
        <v>1</v>
      </c>
      <c r="H6572" t="s">
        <v>5287</v>
      </c>
      <c r="I6572" t="s">
        <v>5295</v>
      </c>
      <c r="J6572" t="s">
        <v>5293</v>
      </c>
      <c r="K6572" t="b">
        <f>LOOKUP(A6572,'[1]UDDATA-1'!B:B,'[1]UDDATA-1'!A:A)&lt;&gt;LOOKUP(A6572,'[1]UDDATA-2'!B:B,'[1]UDDATA-2'!A:A)</f>
        <v>0</v>
      </c>
      <c r="L6572" t="str">
        <f t="shared" si="816"/>
        <v>Fysisk interface design</v>
      </c>
      <c r="M6572">
        <f t="shared" si="817"/>
        <v>2</v>
      </c>
      <c r="N6572" t="str">
        <f t="shared" si="818"/>
        <v/>
      </c>
      <c r="O6572" t="e">
        <f>IF(AND(A6572&lt;&gt;A6571,#REF!&lt;&gt;""),#REF!,"")</f>
        <v>#REF!</v>
      </c>
      <c r="P6572" t="e">
        <f t="shared" si="821"/>
        <v>#REF!</v>
      </c>
      <c r="Q6572" s="2" t="e">
        <f t="shared" ca="1" si="822"/>
        <v>#REF!</v>
      </c>
      <c r="R6572" t="e">
        <f>IF(NOT(#REF!="Indskrevet"),"",IF(E6572="",FALSE,AND(NOT(#REF!),VALUE(RIGHT(CONCATENATE(YEAR(E6572)),2))=15)))</f>
        <v>#REF!</v>
      </c>
      <c r="S6572" t="e">
        <f t="shared" si="819"/>
        <v>#REF!</v>
      </c>
      <c r="T6572" t="e">
        <f t="shared" si="820"/>
        <v>#REF!</v>
      </c>
      <c r="U6572" s="2" t="e">
        <f t="shared" si="823"/>
        <v>#REF!</v>
      </c>
      <c r="V6572" s="2"/>
    </row>
    <row r="6573" spans="1:22" x14ac:dyDescent="0.25">
      <c r="A6573" t="s">
        <v>3788</v>
      </c>
      <c r="B6573" t="s">
        <v>3789</v>
      </c>
      <c r="C6573">
        <v>154.99999999999699</v>
      </c>
      <c r="D6573" t="s">
        <v>5327</v>
      </c>
      <c r="E6573" s="1">
        <v>41688</v>
      </c>
      <c r="F6573" t="s">
        <v>5311</v>
      </c>
      <c r="G6573">
        <v>1</v>
      </c>
      <c r="H6573" t="s">
        <v>5307</v>
      </c>
      <c r="I6573" t="s">
        <v>5298</v>
      </c>
      <c r="J6573" t="s">
        <v>5299</v>
      </c>
      <c r="K6573" t="b">
        <f>LOOKUP(A6573,'[1]UDDATA-1'!B:B,'[1]UDDATA-1'!A:A)&lt;&gt;LOOKUP(A6573,'[1]UDDATA-2'!B:B,'[1]UDDATA-2'!A:A)</f>
        <v>0</v>
      </c>
      <c r="L6573" t="str">
        <f t="shared" si="816"/>
        <v>Proceduremæssig programmering</v>
      </c>
      <c r="M6573">
        <f t="shared" si="817"/>
        <v>-3</v>
      </c>
      <c r="N6573" t="str">
        <f t="shared" si="818"/>
        <v/>
      </c>
      <c r="O6573" t="e">
        <f>IF(AND(A6573&lt;&gt;A6572,#REF!&lt;&gt;""),#REF!,"")</f>
        <v>#REF!</v>
      </c>
      <c r="P6573" t="e">
        <f t="shared" si="821"/>
        <v>#REF!</v>
      </c>
      <c r="Q6573" s="2" t="e">
        <f t="shared" ca="1" si="822"/>
        <v>#REF!</v>
      </c>
      <c r="R6573" t="e">
        <f>IF(NOT(#REF!="Indskrevet"),"",IF(E6573="",FALSE,AND(NOT(#REF!),VALUE(RIGHT(CONCATENATE(YEAR(E6573)),2))=15)))</f>
        <v>#REF!</v>
      </c>
      <c r="S6573" t="e">
        <f t="shared" si="819"/>
        <v>#REF!</v>
      </c>
      <c r="T6573" t="e">
        <f t="shared" si="820"/>
        <v>#REF!</v>
      </c>
      <c r="U6573" s="2" t="e">
        <f t="shared" si="823"/>
        <v>#REF!</v>
      </c>
      <c r="V6573" s="2"/>
    </row>
    <row r="6574" spans="1:22" x14ac:dyDescent="0.25">
      <c r="A6574" t="s">
        <v>3788</v>
      </c>
      <c r="B6574" t="s">
        <v>3789</v>
      </c>
      <c r="C6574">
        <v>154.99999999999699</v>
      </c>
      <c r="D6574" t="s">
        <v>5285</v>
      </c>
      <c r="E6574" s="1">
        <v>42114</v>
      </c>
      <c r="F6574" t="s">
        <v>5311</v>
      </c>
      <c r="G6574">
        <v>2</v>
      </c>
      <c r="H6574" t="s">
        <v>5287</v>
      </c>
      <c r="I6574" t="s">
        <v>5298</v>
      </c>
      <c r="J6574" t="s">
        <v>5313</v>
      </c>
      <c r="K6574" t="b">
        <f>LOOKUP(A6574,'[1]UDDATA-1'!B:B,'[1]UDDATA-1'!A:A)&lt;&gt;LOOKUP(A6574,'[1]UDDATA-2'!B:B,'[1]UDDATA-2'!A:A)</f>
        <v>0</v>
      </c>
      <c r="L6574" t="str">
        <f t="shared" si="816"/>
        <v/>
      </c>
      <c r="M6574" t="str">
        <f t="shared" si="817"/>
        <v/>
      </c>
      <c r="N6574" t="str">
        <f t="shared" si="818"/>
        <v/>
      </c>
      <c r="O6574" t="e">
        <f>IF(AND(A6574&lt;&gt;A6573,#REF!&lt;&gt;""),#REF!,"")</f>
        <v>#REF!</v>
      </c>
      <c r="P6574" t="e">
        <f t="shared" si="821"/>
        <v>#REF!</v>
      </c>
      <c r="Q6574" s="2" t="e">
        <f t="shared" ca="1" si="822"/>
        <v>#REF!</v>
      </c>
      <c r="R6574" t="e">
        <f>IF(NOT(#REF!="Indskrevet"),"",IF(E6574="",FALSE,AND(NOT(#REF!),VALUE(RIGHT(CONCATENATE(YEAR(E6574)),2))=15)))</f>
        <v>#REF!</v>
      </c>
      <c r="S6574" t="e">
        <f t="shared" si="819"/>
        <v>#REF!</v>
      </c>
      <c r="T6574" t="e">
        <f t="shared" si="820"/>
        <v>#REF!</v>
      </c>
      <c r="U6574" s="2" t="e">
        <f t="shared" si="823"/>
        <v>#REF!</v>
      </c>
      <c r="V6574" s="2"/>
    </row>
    <row r="6575" spans="1:22" x14ac:dyDescent="0.25">
      <c r="A6575" t="s">
        <v>3788</v>
      </c>
      <c r="B6575" t="s">
        <v>3789</v>
      </c>
      <c r="C6575">
        <v>154.99999999999699</v>
      </c>
      <c r="D6575" t="s">
        <v>5306</v>
      </c>
      <c r="E6575" s="1">
        <v>41796</v>
      </c>
      <c r="F6575" t="s">
        <v>5312</v>
      </c>
      <c r="G6575">
        <v>1</v>
      </c>
      <c r="H6575" t="s">
        <v>5307</v>
      </c>
      <c r="I6575" t="s">
        <v>5302</v>
      </c>
      <c r="J6575" t="s">
        <v>5303</v>
      </c>
      <c r="K6575" t="b">
        <f>LOOKUP(A6575,'[1]UDDATA-1'!B:B,'[1]UDDATA-1'!A:A)&lt;&gt;LOOKUP(A6575,'[1]UDDATA-2'!B:B,'[1]UDDATA-2'!A:A)</f>
        <v>0</v>
      </c>
      <c r="L6575" t="str">
        <f t="shared" si="816"/>
        <v>Lyd- og musikbehandling</v>
      </c>
      <c r="M6575">
        <f t="shared" si="817"/>
        <v>0</v>
      </c>
      <c r="N6575" t="str">
        <f t="shared" si="818"/>
        <v/>
      </c>
      <c r="O6575" t="e">
        <f>IF(AND(A6575&lt;&gt;A6574,#REF!&lt;&gt;""),#REF!,"")</f>
        <v>#REF!</v>
      </c>
      <c r="P6575" t="e">
        <f t="shared" si="821"/>
        <v>#REF!</v>
      </c>
      <c r="Q6575" s="2" t="e">
        <f t="shared" ca="1" si="822"/>
        <v>#REF!</v>
      </c>
      <c r="R6575" t="e">
        <f>IF(NOT(#REF!="Indskrevet"),"",IF(E6575="",FALSE,AND(NOT(#REF!),VALUE(RIGHT(CONCATENATE(YEAR(E6575)),2))=15)))</f>
        <v>#REF!</v>
      </c>
      <c r="S6575" t="e">
        <f t="shared" si="819"/>
        <v>#REF!</v>
      </c>
      <c r="T6575" t="e">
        <f t="shared" si="820"/>
        <v>#REF!</v>
      </c>
      <c r="U6575" s="2" t="e">
        <f t="shared" si="823"/>
        <v>#REF!</v>
      </c>
      <c r="V6575" s="2"/>
    </row>
    <row r="6576" spans="1:22" x14ac:dyDescent="0.25">
      <c r="A6576" t="s">
        <v>3788</v>
      </c>
      <c r="B6576" t="s">
        <v>3789</v>
      </c>
      <c r="C6576">
        <v>154.99999999999699</v>
      </c>
      <c r="D6576" t="s">
        <v>5285</v>
      </c>
      <c r="E6576" s="1">
        <v>42165</v>
      </c>
      <c r="F6576" t="s">
        <v>5312</v>
      </c>
      <c r="G6576">
        <v>2</v>
      </c>
      <c r="H6576" t="s">
        <v>5287</v>
      </c>
      <c r="I6576" t="s">
        <v>5302</v>
      </c>
      <c r="J6576" t="s">
        <v>5313</v>
      </c>
      <c r="K6576" t="b">
        <f>LOOKUP(A6576,'[1]UDDATA-1'!B:B,'[1]UDDATA-1'!A:A)&lt;&gt;LOOKUP(A6576,'[1]UDDATA-2'!B:B,'[1]UDDATA-2'!A:A)</f>
        <v>0</v>
      </c>
      <c r="L6576" t="str">
        <f t="shared" si="816"/>
        <v/>
      </c>
      <c r="M6576" t="str">
        <f t="shared" si="817"/>
        <v/>
      </c>
      <c r="N6576" t="str">
        <f t="shared" si="818"/>
        <v/>
      </c>
      <c r="O6576" t="e">
        <f>IF(AND(A6576&lt;&gt;A6575,#REF!&lt;&gt;""),#REF!,"")</f>
        <v>#REF!</v>
      </c>
      <c r="P6576" t="e">
        <f t="shared" si="821"/>
        <v>#REF!</v>
      </c>
      <c r="Q6576" s="2" t="e">
        <f t="shared" ca="1" si="822"/>
        <v>#REF!</v>
      </c>
      <c r="R6576" t="e">
        <f>IF(NOT(#REF!="Indskrevet"),"",IF(E6576="",FALSE,AND(NOT(#REF!),VALUE(RIGHT(CONCATENATE(YEAR(E6576)),2))=15)))</f>
        <v>#REF!</v>
      </c>
      <c r="S6576" t="e">
        <f t="shared" si="819"/>
        <v>#REF!</v>
      </c>
      <c r="T6576" t="e">
        <f t="shared" si="820"/>
        <v>#REF!</v>
      </c>
      <c r="U6576" s="2" t="e">
        <f t="shared" si="823"/>
        <v>#REF!</v>
      </c>
      <c r="V6576" s="2"/>
    </row>
    <row r="6577" spans="1:22" x14ac:dyDescent="0.25">
      <c r="A6577" t="s">
        <v>3788</v>
      </c>
      <c r="B6577" t="s">
        <v>3789</v>
      </c>
      <c r="C6577">
        <v>154.99999999999699</v>
      </c>
      <c r="D6577" t="s">
        <v>5306</v>
      </c>
      <c r="E6577" s="1">
        <v>41830</v>
      </c>
      <c r="F6577" t="s">
        <v>5314</v>
      </c>
      <c r="G6577">
        <v>1</v>
      </c>
      <c r="H6577" t="s">
        <v>5307</v>
      </c>
      <c r="I6577" t="s">
        <v>5305</v>
      </c>
      <c r="J6577" t="s">
        <v>5303</v>
      </c>
      <c r="K6577" t="b">
        <f>LOOKUP(A6577,'[1]UDDATA-1'!B:B,'[1]UDDATA-1'!A:A)&lt;&gt;LOOKUP(A6577,'[1]UDDATA-2'!B:B,'[1]UDDATA-2'!A:A)</f>
        <v>0</v>
      </c>
      <c r="L6577" t="str">
        <f t="shared" si="816"/>
        <v>Objektorienteret Software Engineering</v>
      </c>
      <c r="M6577">
        <f t="shared" si="817"/>
        <v>0</v>
      </c>
      <c r="N6577" t="str">
        <f t="shared" si="818"/>
        <v/>
      </c>
      <c r="O6577" t="e">
        <f>IF(AND(A6577&lt;&gt;A6576,#REF!&lt;&gt;""),#REF!,"")</f>
        <v>#REF!</v>
      </c>
      <c r="P6577" t="e">
        <f t="shared" si="821"/>
        <v>#REF!</v>
      </c>
      <c r="Q6577" s="2" t="e">
        <f t="shared" ca="1" si="822"/>
        <v>#REF!</v>
      </c>
      <c r="R6577" t="e">
        <f>IF(NOT(#REF!="Indskrevet"),"",IF(E6577="",FALSE,AND(NOT(#REF!),VALUE(RIGHT(CONCATENATE(YEAR(E6577)),2))=15)))</f>
        <v>#REF!</v>
      </c>
      <c r="S6577" t="e">
        <f t="shared" si="819"/>
        <v>#REF!</v>
      </c>
      <c r="T6577" t="e">
        <f t="shared" si="820"/>
        <v>#REF!</v>
      </c>
      <c r="U6577" s="2" t="e">
        <f t="shared" si="823"/>
        <v>#REF!</v>
      </c>
      <c r="V6577" s="2"/>
    </row>
    <row r="6578" spans="1:22" x14ac:dyDescent="0.25">
      <c r="A6578" t="s">
        <v>3788</v>
      </c>
      <c r="B6578" t="s">
        <v>3789</v>
      </c>
      <c r="C6578">
        <v>154.99999999999699</v>
      </c>
      <c r="D6578" t="s">
        <v>5306</v>
      </c>
      <c r="E6578" s="1">
        <v>42267</v>
      </c>
      <c r="F6578" t="s">
        <v>5314</v>
      </c>
      <c r="G6578">
        <v>2</v>
      </c>
      <c r="H6578" t="s">
        <v>5287</v>
      </c>
      <c r="I6578" t="s">
        <v>5305</v>
      </c>
      <c r="J6578" t="s">
        <v>5316</v>
      </c>
      <c r="K6578" t="b">
        <f>LOOKUP(A6578,'[1]UDDATA-1'!B:B,'[1]UDDATA-1'!A:A)&lt;&gt;LOOKUP(A6578,'[1]UDDATA-2'!B:B,'[1]UDDATA-2'!A:A)</f>
        <v>0</v>
      </c>
      <c r="L6578" t="str">
        <f t="shared" si="816"/>
        <v/>
      </c>
      <c r="M6578" t="str">
        <f t="shared" si="817"/>
        <v/>
      </c>
      <c r="N6578" t="str">
        <f t="shared" si="818"/>
        <v/>
      </c>
      <c r="O6578" t="e">
        <f>IF(AND(A6578&lt;&gt;A6577,#REF!&lt;&gt;""),#REF!,"")</f>
        <v>#REF!</v>
      </c>
      <c r="P6578" t="e">
        <f t="shared" si="821"/>
        <v>#REF!</v>
      </c>
      <c r="Q6578" s="2" t="e">
        <f t="shared" ca="1" si="822"/>
        <v>#REF!</v>
      </c>
      <c r="R6578" t="e">
        <f>IF(NOT(#REF!="Indskrevet"),"",IF(E6578="",FALSE,AND(NOT(#REF!),VALUE(RIGHT(CONCATENATE(YEAR(E6578)),2))=15)))</f>
        <v>#REF!</v>
      </c>
      <c r="S6578" t="e">
        <f t="shared" si="819"/>
        <v>#REF!</v>
      </c>
      <c r="T6578" t="e">
        <f t="shared" si="820"/>
        <v>#REF!</v>
      </c>
      <c r="U6578" s="2" t="e">
        <f t="shared" si="823"/>
        <v>#REF!</v>
      </c>
      <c r="V6578" s="2"/>
    </row>
    <row r="6579" spans="1:22" x14ac:dyDescent="0.25">
      <c r="A6579" t="s">
        <v>3790</v>
      </c>
      <c r="B6579" t="s">
        <v>3791</v>
      </c>
      <c r="C6579">
        <v>24.999999999999599</v>
      </c>
      <c r="D6579" t="s">
        <v>5306</v>
      </c>
      <c r="E6579" s="1">
        <v>41676</v>
      </c>
      <c r="F6579" t="s">
        <v>5308</v>
      </c>
      <c r="G6579">
        <v>1</v>
      </c>
      <c r="H6579" t="s">
        <v>5287</v>
      </c>
      <c r="I6579" t="s">
        <v>5288</v>
      </c>
      <c r="J6579" t="s">
        <v>5289</v>
      </c>
      <c r="K6579" t="b">
        <f>LOOKUP(A6579,'[1]UDDATA-1'!B:B,'[1]UDDATA-1'!A:A)&lt;&gt;LOOKUP(A6579,'[1]UDDATA-2'!B:B,'[1]UDDATA-2'!A:A)</f>
        <v>0</v>
      </c>
      <c r="L6579" t="str">
        <f t="shared" si="816"/>
        <v>Grundlæggende programmering</v>
      </c>
      <c r="M6579">
        <f t="shared" si="817"/>
        <v>0</v>
      </c>
      <c r="N6579" t="str">
        <f t="shared" si="818"/>
        <v/>
      </c>
      <c r="O6579" t="e">
        <f>IF(AND(A6579&lt;&gt;A6578,#REF!&lt;&gt;""),#REF!,"")</f>
        <v>#REF!</v>
      </c>
      <c r="P6579" t="e">
        <f t="shared" si="821"/>
        <v>#REF!</v>
      </c>
      <c r="Q6579" s="2" t="e">
        <f t="shared" ca="1" si="822"/>
        <v>#REF!</v>
      </c>
      <c r="R6579" t="e">
        <f>IF(NOT(#REF!="Indskrevet"),"",IF(E6579="",FALSE,AND(NOT(#REF!),VALUE(RIGHT(CONCATENATE(YEAR(E6579)),2))=15)))</f>
        <v>#REF!</v>
      </c>
      <c r="S6579" t="e">
        <f t="shared" si="819"/>
        <v>#REF!</v>
      </c>
      <c r="T6579" t="e">
        <f t="shared" si="820"/>
        <v>#REF!</v>
      </c>
      <c r="U6579" s="2" t="e">
        <f t="shared" si="823"/>
        <v>#REF!</v>
      </c>
      <c r="V6579" s="2"/>
    </row>
    <row r="6580" spans="1:22" x14ac:dyDescent="0.25">
      <c r="A6580" t="s">
        <v>3790</v>
      </c>
      <c r="B6580" t="s">
        <v>3791</v>
      </c>
      <c r="C6580">
        <v>24.999999999999599</v>
      </c>
      <c r="D6580" t="s">
        <v>5318</v>
      </c>
      <c r="E6580" s="1">
        <v>41815</v>
      </c>
      <c r="F6580" t="s">
        <v>5309</v>
      </c>
      <c r="G6580">
        <v>1</v>
      </c>
      <c r="H6580" t="s">
        <v>5287</v>
      </c>
      <c r="I6580" t="s">
        <v>5292</v>
      </c>
      <c r="J6580" t="s">
        <v>5293</v>
      </c>
      <c r="K6580" t="b">
        <f>LOOKUP(A6580,'[1]UDDATA-1'!B:B,'[1]UDDATA-1'!A:A)&lt;&gt;LOOKUP(A6580,'[1]UDDATA-2'!B:B,'[1]UDDATA-2'!A:A)</f>
        <v>0</v>
      </c>
      <c r="L6580" t="str">
        <f t="shared" si="816"/>
        <v>Matematik til multimedie-applikationer</v>
      </c>
      <c r="M6580" t="str">
        <f t="shared" si="817"/>
        <v/>
      </c>
      <c r="N6580" t="str">
        <f t="shared" si="818"/>
        <v>U</v>
      </c>
      <c r="O6580" t="e">
        <f>IF(AND(A6580&lt;&gt;A6579,#REF!&lt;&gt;""),#REF!,"")</f>
        <v>#REF!</v>
      </c>
      <c r="P6580" t="e">
        <f t="shared" si="821"/>
        <v>#REF!</v>
      </c>
      <c r="Q6580" s="2" t="e">
        <f t="shared" ca="1" si="822"/>
        <v>#REF!</v>
      </c>
      <c r="R6580" t="e">
        <f>IF(NOT(#REF!="Indskrevet"),"",IF(E6580="",FALSE,AND(NOT(#REF!),VALUE(RIGHT(CONCATENATE(YEAR(E6580)),2))=15)))</f>
        <v>#REF!</v>
      </c>
      <c r="S6580" t="e">
        <f t="shared" si="819"/>
        <v>#REF!</v>
      </c>
      <c r="T6580" t="e">
        <f t="shared" si="820"/>
        <v>#REF!</v>
      </c>
      <c r="U6580" s="2" t="e">
        <f t="shared" si="823"/>
        <v>#REF!</v>
      </c>
      <c r="V6580" s="2"/>
    </row>
    <row r="6581" spans="1:22" x14ac:dyDescent="0.25">
      <c r="A6581" t="s">
        <v>3790</v>
      </c>
      <c r="B6581" t="s">
        <v>3791</v>
      </c>
      <c r="C6581">
        <v>24.999999999999599</v>
      </c>
      <c r="D6581" t="s">
        <v>5318</v>
      </c>
      <c r="E6581" s="1">
        <v>41824</v>
      </c>
      <c r="F6581" t="s">
        <v>5310</v>
      </c>
      <c r="G6581">
        <v>1</v>
      </c>
      <c r="H6581" t="s">
        <v>5287</v>
      </c>
      <c r="I6581" t="s">
        <v>5295</v>
      </c>
      <c r="J6581" t="s">
        <v>5293</v>
      </c>
      <c r="K6581" t="b">
        <f>LOOKUP(A6581,'[1]UDDATA-1'!B:B,'[1]UDDATA-1'!A:A)&lt;&gt;LOOKUP(A6581,'[1]UDDATA-2'!B:B,'[1]UDDATA-2'!A:A)</f>
        <v>0</v>
      </c>
      <c r="L6581" t="str">
        <f t="shared" si="816"/>
        <v>Fysisk interface design</v>
      </c>
      <c r="M6581" t="str">
        <f t="shared" si="817"/>
        <v/>
      </c>
      <c r="N6581" t="str">
        <f t="shared" si="818"/>
        <v>U</v>
      </c>
      <c r="O6581" t="e">
        <f>IF(AND(A6581&lt;&gt;A6580,#REF!&lt;&gt;""),#REF!,"")</f>
        <v>#REF!</v>
      </c>
      <c r="P6581" t="e">
        <f t="shared" si="821"/>
        <v>#REF!</v>
      </c>
      <c r="Q6581" s="2" t="e">
        <f t="shared" ca="1" si="822"/>
        <v>#REF!</v>
      </c>
      <c r="R6581" t="e">
        <f>IF(NOT(#REF!="Indskrevet"),"",IF(E6581="",FALSE,AND(NOT(#REF!),VALUE(RIGHT(CONCATENATE(YEAR(E6581)),2))=15)))</f>
        <v>#REF!</v>
      </c>
      <c r="S6581" t="e">
        <f t="shared" si="819"/>
        <v>#REF!</v>
      </c>
      <c r="T6581" t="e">
        <f t="shared" si="820"/>
        <v>#REF!</v>
      </c>
      <c r="U6581" s="2" t="e">
        <f t="shared" si="823"/>
        <v>#REF!</v>
      </c>
      <c r="V6581" s="2"/>
    </row>
    <row r="6582" spans="1:22" x14ac:dyDescent="0.25">
      <c r="A6582" t="s">
        <v>3793</v>
      </c>
      <c r="B6582" t="s">
        <v>3794</v>
      </c>
      <c r="C6582">
        <v>15</v>
      </c>
      <c r="D6582" t="s">
        <v>5306</v>
      </c>
      <c r="E6582" s="1">
        <v>41676</v>
      </c>
      <c r="F6582" t="s">
        <v>5308</v>
      </c>
      <c r="G6582">
        <v>1</v>
      </c>
      <c r="H6582" t="s">
        <v>5307</v>
      </c>
      <c r="I6582" t="s">
        <v>5288</v>
      </c>
      <c r="J6582" t="s">
        <v>5289</v>
      </c>
      <c r="K6582" t="b">
        <f>LOOKUP(A6582,'[1]UDDATA-1'!B:B,'[1]UDDATA-1'!A:A)&lt;&gt;LOOKUP(A6582,'[1]UDDATA-2'!B:B,'[1]UDDATA-2'!A:A)</f>
        <v>0</v>
      </c>
      <c r="L6582" t="str">
        <f t="shared" si="816"/>
        <v>Grundlæggende programmering</v>
      </c>
      <c r="M6582">
        <f t="shared" si="817"/>
        <v>0</v>
      </c>
      <c r="N6582" t="str">
        <f t="shared" si="818"/>
        <v/>
      </c>
      <c r="O6582" t="e">
        <f>IF(AND(A6582&lt;&gt;A6581,#REF!&lt;&gt;""),#REF!,"")</f>
        <v>#REF!</v>
      </c>
      <c r="P6582" t="e">
        <f t="shared" si="821"/>
        <v>#REF!</v>
      </c>
      <c r="Q6582" s="2" t="e">
        <f t="shared" ca="1" si="822"/>
        <v>#REF!</v>
      </c>
      <c r="R6582" t="e">
        <f>IF(NOT(#REF!="Indskrevet"),"",IF(E6582="",FALSE,AND(NOT(#REF!),VALUE(RIGHT(CONCATENATE(YEAR(E6582)),2))=15)))</f>
        <v>#REF!</v>
      </c>
      <c r="S6582" t="e">
        <f t="shared" si="819"/>
        <v>#REF!</v>
      </c>
      <c r="T6582" t="e">
        <f t="shared" si="820"/>
        <v>#REF!</v>
      </c>
      <c r="U6582" s="2" t="e">
        <f t="shared" si="823"/>
        <v>#REF!</v>
      </c>
      <c r="V6582" s="2"/>
    </row>
    <row r="6583" spans="1:22" x14ac:dyDescent="0.25">
      <c r="A6583" t="s">
        <v>3793</v>
      </c>
      <c r="B6583" t="s">
        <v>3794</v>
      </c>
      <c r="C6583">
        <v>15</v>
      </c>
      <c r="D6583" t="s">
        <v>5318</v>
      </c>
      <c r="E6583" s="1">
        <v>41723</v>
      </c>
      <c r="F6583" t="s">
        <v>5308</v>
      </c>
      <c r="G6583">
        <v>2</v>
      </c>
      <c r="H6583" t="s">
        <v>5287</v>
      </c>
      <c r="I6583" t="s">
        <v>5288</v>
      </c>
      <c r="J6583" t="s">
        <v>5293</v>
      </c>
      <c r="K6583" t="b">
        <f>LOOKUP(A6583,'[1]UDDATA-1'!B:B,'[1]UDDATA-1'!A:A)&lt;&gt;LOOKUP(A6583,'[1]UDDATA-2'!B:B,'[1]UDDATA-2'!A:A)</f>
        <v>0</v>
      </c>
      <c r="L6583" t="str">
        <f t="shared" si="816"/>
        <v/>
      </c>
      <c r="M6583" t="str">
        <f t="shared" si="817"/>
        <v/>
      </c>
      <c r="N6583" t="str">
        <f t="shared" si="818"/>
        <v/>
      </c>
      <c r="O6583" t="e">
        <f>IF(AND(A6583&lt;&gt;A6582,#REF!&lt;&gt;""),#REF!,"")</f>
        <v>#REF!</v>
      </c>
      <c r="P6583" t="e">
        <f t="shared" si="821"/>
        <v>#REF!</v>
      </c>
      <c r="Q6583" s="2" t="e">
        <f t="shared" ca="1" si="822"/>
        <v>#REF!</v>
      </c>
      <c r="R6583" t="e">
        <f>IF(NOT(#REF!="Indskrevet"),"",IF(E6583="",FALSE,AND(NOT(#REF!),VALUE(RIGHT(CONCATENATE(YEAR(E6583)),2))=15)))</f>
        <v>#REF!</v>
      </c>
      <c r="S6583" t="e">
        <f t="shared" si="819"/>
        <v>#REF!</v>
      </c>
      <c r="T6583" t="e">
        <f t="shared" si="820"/>
        <v>#REF!</v>
      </c>
      <c r="U6583" s="2" t="e">
        <f t="shared" si="823"/>
        <v>#REF!</v>
      </c>
      <c r="V6583" s="2"/>
    </row>
    <row r="6584" spans="1:22" x14ac:dyDescent="0.25">
      <c r="A6584" t="s">
        <v>3795</v>
      </c>
      <c r="B6584" t="s">
        <v>3796</v>
      </c>
      <c r="C6584">
        <v>4.9999999999998002</v>
      </c>
      <c r="D6584" t="s">
        <v>5318</v>
      </c>
      <c r="E6584" s="1">
        <v>41316</v>
      </c>
      <c r="F6584" t="s">
        <v>5308</v>
      </c>
      <c r="G6584">
        <v>1</v>
      </c>
      <c r="H6584" t="s">
        <v>5287</v>
      </c>
      <c r="I6584" t="s">
        <v>5288</v>
      </c>
      <c r="J6584" t="s">
        <v>5289</v>
      </c>
      <c r="K6584" t="b">
        <f>LOOKUP(A6584,'[1]UDDATA-1'!B:B,'[1]UDDATA-1'!A:A)&lt;&gt;LOOKUP(A6584,'[1]UDDATA-2'!B:B,'[1]UDDATA-2'!A:A)</f>
        <v>0</v>
      </c>
      <c r="L6584" t="str">
        <f t="shared" si="816"/>
        <v/>
      </c>
      <c r="M6584" t="str">
        <f t="shared" si="817"/>
        <v/>
      </c>
      <c r="N6584" t="str">
        <f t="shared" si="818"/>
        <v/>
      </c>
      <c r="O6584" t="e">
        <f>IF(AND(A6584&lt;&gt;A6583,#REF!&lt;&gt;""),#REF!,"")</f>
        <v>#REF!</v>
      </c>
      <c r="P6584" t="e">
        <f t="shared" si="821"/>
        <v>#REF!</v>
      </c>
      <c r="Q6584" s="2" t="e">
        <f t="shared" ca="1" si="822"/>
        <v>#REF!</v>
      </c>
      <c r="R6584" t="e">
        <f>IF(NOT(#REF!="Indskrevet"),"",IF(E6584="",FALSE,AND(NOT(#REF!),VALUE(RIGHT(CONCATENATE(YEAR(E6584)),2))=15)))</f>
        <v>#REF!</v>
      </c>
      <c r="S6584" t="e">
        <f t="shared" si="819"/>
        <v>#REF!</v>
      </c>
      <c r="T6584" t="e">
        <f t="shared" si="820"/>
        <v>#REF!</v>
      </c>
      <c r="U6584" s="2" t="e">
        <f t="shared" si="823"/>
        <v>#REF!</v>
      </c>
      <c r="V6584" s="2"/>
    </row>
    <row r="6585" spans="1:22" x14ac:dyDescent="0.25">
      <c r="A6585" t="s">
        <v>3795</v>
      </c>
      <c r="B6585" t="s">
        <v>3796</v>
      </c>
      <c r="C6585">
        <v>4.9999999999998002</v>
      </c>
      <c r="D6585" t="s">
        <v>5318</v>
      </c>
      <c r="E6585" s="1">
        <v>41452</v>
      </c>
      <c r="F6585" t="s">
        <v>5309</v>
      </c>
      <c r="G6585">
        <v>1</v>
      </c>
      <c r="H6585" t="s">
        <v>5287</v>
      </c>
      <c r="I6585" t="s">
        <v>5292</v>
      </c>
      <c r="J6585" t="s">
        <v>5293</v>
      </c>
      <c r="K6585" t="b">
        <f>LOOKUP(A6585,'[1]UDDATA-1'!B:B,'[1]UDDATA-1'!A:A)&lt;&gt;LOOKUP(A6585,'[1]UDDATA-2'!B:B,'[1]UDDATA-2'!A:A)</f>
        <v>0</v>
      </c>
      <c r="L6585" t="str">
        <f t="shared" si="816"/>
        <v>Matematik til multimedie-applikationer</v>
      </c>
      <c r="M6585" t="str">
        <f t="shared" si="817"/>
        <v/>
      </c>
      <c r="N6585" t="str">
        <f t="shared" si="818"/>
        <v>U</v>
      </c>
      <c r="O6585" t="e">
        <f>IF(AND(A6585&lt;&gt;A6584,#REF!&lt;&gt;""),#REF!,"")</f>
        <v>#REF!</v>
      </c>
      <c r="P6585" t="e">
        <f t="shared" si="821"/>
        <v>#REF!</v>
      </c>
      <c r="Q6585" s="2" t="e">
        <f t="shared" ca="1" si="822"/>
        <v>#REF!</v>
      </c>
      <c r="R6585" t="e">
        <f>IF(NOT(#REF!="Indskrevet"),"",IF(E6585="",FALSE,AND(NOT(#REF!),VALUE(RIGHT(CONCATENATE(YEAR(E6585)),2))=15)))</f>
        <v>#REF!</v>
      </c>
      <c r="S6585" t="e">
        <f t="shared" si="819"/>
        <v>#REF!</v>
      </c>
      <c r="T6585" t="e">
        <f t="shared" si="820"/>
        <v>#REF!</v>
      </c>
      <c r="U6585" s="2" t="e">
        <f t="shared" si="823"/>
        <v>#REF!</v>
      </c>
      <c r="V6585" s="2"/>
    </row>
    <row r="6586" spans="1:22" x14ac:dyDescent="0.25">
      <c r="A6586" t="s">
        <v>3795</v>
      </c>
      <c r="B6586" t="s">
        <v>3796</v>
      </c>
      <c r="C6586">
        <v>4.9999999999998002</v>
      </c>
      <c r="D6586" t="s">
        <v>5318</v>
      </c>
      <c r="E6586" s="1">
        <v>41484</v>
      </c>
      <c r="F6586" t="s">
        <v>5310</v>
      </c>
      <c r="G6586">
        <v>1</v>
      </c>
      <c r="H6586" t="s">
        <v>5287</v>
      </c>
      <c r="I6586" t="s">
        <v>5295</v>
      </c>
      <c r="J6586" t="s">
        <v>5293</v>
      </c>
      <c r="K6586" t="b">
        <f>LOOKUP(A6586,'[1]UDDATA-1'!B:B,'[1]UDDATA-1'!A:A)&lt;&gt;LOOKUP(A6586,'[1]UDDATA-2'!B:B,'[1]UDDATA-2'!A:A)</f>
        <v>0</v>
      </c>
      <c r="L6586" t="str">
        <f t="shared" si="816"/>
        <v>Fysisk interface design</v>
      </c>
      <c r="M6586" t="str">
        <f t="shared" si="817"/>
        <v/>
      </c>
      <c r="N6586" t="str">
        <f t="shared" si="818"/>
        <v>U</v>
      </c>
      <c r="O6586" t="e">
        <f>IF(AND(A6586&lt;&gt;A6585,#REF!&lt;&gt;""),#REF!,"")</f>
        <v>#REF!</v>
      </c>
      <c r="P6586" t="e">
        <f t="shared" si="821"/>
        <v>#REF!</v>
      </c>
      <c r="Q6586" s="2" t="e">
        <f t="shared" ca="1" si="822"/>
        <v>#REF!</v>
      </c>
      <c r="R6586" t="e">
        <f>IF(NOT(#REF!="Indskrevet"),"",IF(E6586="",FALSE,AND(NOT(#REF!),VALUE(RIGHT(CONCATENATE(YEAR(E6586)),2))=15)))</f>
        <v>#REF!</v>
      </c>
      <c r="S6586" t="e">
        <f t="shared" si="819"/>
        <v>#REF!</v>
      </c>
      <c r="T6586" t="e">
        <f t="shared" si="820"/>
        <v>#REF!</v>
      </c>
      <c r="U6586" s="2" t="e">
        <f t="shared" si="823"/>
        <v>#REF!</v>
      </c>
      <c r="V6586" s="2"/>
    </row>
    <row r="6587" spans="1:22" x14ac:dyDescent="0.25">
      <c r="A6587" t="s">
        <v>3797</v>
      </c>
      <c r="B6587" t="s">
        <v>3798</v>
      </c>
      <c r="C6587">
        <v>54.999999999998998</v>
      </c>
      <c r="D6587" t="s">
        <v>5306</v>
      </c>
      <c r="E6587" s="1">
        <v>41652</v>
      </c>
      <c r="F6587" t="s">
        <v>5286</v>
      </c>
      <c r="G6587">
        <v>1</v>
      </c>
      <c r="H6587" t="s">
        <v>5307</v>
      </c>
      <c r="I6587" t="s">
        <v>5288</v>
      </c>
      <c r="J6587" t="s">
        <v>5289</v>
      </c>
      <c r="K6587" t="b">
        <f>LOOKUP(A6587,'[1]UDDATA-1'!B:B,'[1]UDDATA-1'!A:A)&lt;&gt;LOOKUP(A6587,'[1]UDDATA-2'!B:B,'[1]UDDATA-2'!A:A)</f>
        <v>0</v>
      </c>
      <c r="L6587" t="str">
        <f t="shared" si="816"/>
        <v>Grundlæggende programmering</v>
      </c>
      <c r="M6587">
        <f t="shared" si="817"/>
        <v>0</v>
      </c>
      <c r="N6587" t="str">
        <f t="shared" si="818"/>
        <v/>
      </c>
      <c r="O6587" t="e">
        <f>IF(AND(A6587&lt;&gt;A6586,#REF!&lt;&gt;""),#REF!,"")</f>
        <v>#REF!</v>
      </c>
      <c r="P6587" t="e">
        <f t="shared" si="821"/>
        <v>#REF!</v>
      </c>
      <c r="Q6587" s="2" t="e">
        <f t="shared" ca="1" si="822"/>
        <v>#REF!</v>
      </c>
      <c r="R6587" t="e">
        <f>IF(NOT(#REF!="Indskrevet"),"",IF(E6587="",FALSE,AND(NOT(#REF!),VALUE(RIGHT(CONCATENATE(YEAR(E6587)),2))=15)))</f>
        <v>#REF!</v>
      </c>
      <c r="S6587" t="e">
        <f t="shared" si="819"/>
        <v>#REF!</v>
      </c>
      <c r="T6587" t="e">
        <f t="shared" si="820"/>
        <v>#REF!</v>
      </c>
      <c r="U6587" s="2" t="e">
        <f t="shared" si="823"/>
        <v>#REF!</v>
      </c>
      <c r="V6587" s="2"/>
    </row>
    <row r="6588" spans="1:22" x14ac:dyDescent="0.25">
      <c r="A6588" t="s">
        <v>3797</v>
      </c>
      <c r="B6588" t="s">
        <v>3798</v>
      </c>
      <c r="C6588">
        <v>54.999999999998998</v>
      </c>
      <c r="D6588" t="s">
        <v>5285</v>
      </c>
      <c r="E6588" s="1">
        <v>41716</v>
      </c>
      <c r="F6588" t="s">
        <v>5286</v>
      </c>
      <c r="G6588">
        <v>2</v>
      </c>
      <c r="H6588" t="s">
        <v>5287</v>
      </c>
      <c r="I6588" t="s">
        <v>5288</v>
      </c>
      <c r="J6588" t="s">
        <v>5293</v>
      </c>
      <c r="K6588" t="b">
        <f>LOOKUP(A6588,'[1]UDDATA-1'!B:B,'[1]UDDATA-1'!A:A)&lt;&gt;LOOKUP(A6588,'[1]UDDATA-2'!B:B,'[1]UDDATA-2'!A:A)</f>
        <v>0</v>
      </c>
      <c r="L6588" t="str">
        <f t="shared" si="816"/>
        <v/>
      </c>
      <c r="M6588" t="str">
        <f t="shared" si="817"/>
        <v/>
      </c>
      <c r="N6588" t="str">
        <f t="shared" si="818"/>
        <v/>
      </c>
      <c r="O6588" t="e">
        <f>IF(AND(A6588&lt;&gt;A6587,#REF!&lt;&gt;""),#REF!,"")</f>
        <v>#REF!</v>
      </c>
      <c r="P6588" t="e">
        <f t="shared" si="821"/>
        <v>#REF!</v>
      </c>
      <c r="Q6588" s="2" t="e">
        <f t="shared" ca="1" si="822"/>
        <v>#REF!</v>
      </c>
      <c r="R6588" t="e">
        <f>IF(NOT(#REF!="Indskrevet"),"",IF(E6588="",FALSE,AND(NOT(#REF!),VALUE(RIGHT(CONCATENATE(YEAR(E6588)),2))=15)))</f>
        <v>#REF!</v>
      </c>
      <c r="S6588" t="e">
        <f t="shared" si="819"/>
        <v>#REF!</v>
      </c>
      <c r="T6588" t="e">
        <f t="shared" si="820"/>
        <v>#REF!</v>
      </c>
      <c r="U6588" s="2" t="e">
        <f t="shared" si="823"/>
        <v>#REF!</v>
      </c>
      <c r="V6588" s="2"/>
    </row>
    <row r="6589" spans="1:22" x14ac:dyDescent="0.25">
      <c r="A6589" t="s">
        <v>3797</v>
      </c>
      <c r="B6589" t="s">
        <v>3798</v>
      </c>
      <c r="C6589">
        <v>54.999999999998998</v>
      </c>
      <c r="D6589" t="s">
        <v>5317</v>
      </c>
      <c r="E6589" s="1">
        <v>41815</v>
      </c>
      <c r="F6589" t="s">
        <v>5291</v>
      </c>
      <c r="G6589">
        <v>1</v>
      </c>
      <c r="H6589" t="s">
        <v>5287</v>
      </c>
      <c r="I6589" t="s">
        <v>5292</v>
      </c>
      <c r="J6589" t="s">
        <v>5293</v>
      </c>
      <c r="K6589" t="b">
        <f>LOOKUP(A6589,'[1]UDDATA-1'!B:B,'[1]UDDATA-1'!A:A)&lt;&gt;LOOKUP(A6589,'[1]UDDATA-2'!B:B,'[1]UDDATA-2'!A:A)</f>
        <v>0</v>
      </c>
      <c r="L6589" t="str">
        <f t="shared" si="816"/>
        <v>Matematik til multimedie-applikationer</v>
      </c>
      <c r="M6589">
        <f t="shared" si="817"/>
        <v>4</v>
      </c>
      <c r="N6589" t="str">
        <f t="shared" si="818"/>
        <v/>
      </c>
      <c r="O6589" t="e">
        <f>IF(AND(A6589&lt;&gt;A6588,#REF!&lt;&gt;""),#REF!,"")</f>
        <v>#REF!</v>
      </c>
      <c r="P6589" t="e">
        <f t="shared" si="821"/>
        <v>#REF!</v>
      </c>
      <c r="Q6589" s="2" t="e">
        <f t="shared" ca="1" si="822"/>
        <v>#REF!</v>
      </c>
      <c r="R6589" t="e">
        <f>IF(NOT(#REF!="Indskrevet"),"",IF(E6589="",FALSE,AND(NOT(#REF!),VALUE(RIGHT(CONCATENATE(YEAR(E6589)),2))=15)))</f>
        <v>#REF!</v>
      </c>
      <c r="S6589" t="e">
        <f t="shared" si="819"/>
        <v>#REF!</v>
      </c>
      <c r="T6589" t="e">
        <f t="shared" si="820"/>
        <v>#REF!</v>
      </c>
      <c r="U6589" s="2" t="e">
        <f t="shared" si="823"/>
        <v>#REF!</v>
      </c>
      <c r="V6589" s="2"/>
    </row>
    <row r="6590" spans="1:22" x14ac:dyDescent="0.25">
      <c r="A6590" t="s">
        <v>3797</v>
      </c>
      <c r="B6590" t="s">
        <v>3798</v>
      </c>
      <c r="C6590">
        <v>54.999999999998998</v>
      </c>
      <c r="D6590" t="s">
        <v>5285</v>
      </c>
      <c r="E6590" s="1">
        <v>41824</v>
      </c>
      <c r="F6590" t="s">
        <v>5294</v>
      </c>
      <c r="G6590">
        <v>1</v>
      </c>
      <c r="H6590" t="s">
        <v>5287</v>
      </c>
      <c r="I6590" t="s">
        <v>5295</v>
      </c>
      <c r="J6590" t="s">
        <v>5293</v>
      </c>
      <c r="K6590" t="b">
        <f>LOOKUP(A6590,'[1]UDDATA-1'!B:B,'[1]UDDATA-1'!A:A)&lt;&gt;LOOKUP(A6590,'[1]UDDATA-2'!B:B,'[1]UDDATA-2'!A:A)</f>
        <v>0</v>
      </c>
      <c r="L6590" t="str">
        <f t="shared" si="816"/>
        <v>Fysisk interface design</v>
      </c>
      <c r="M6590">
        <f t="shared" si="817"/>
        <v>2</v>
      </c>
      <c r="N6590" t="str">
        <f t="shared" si="818"/>
        <v/>
      </c>
      <c r="O6590" t="e">
        <f>IF(AND(A6590&lt;&gt;A6589,#REF!&lt;&gt;""),#REF!,"")</f>
        <v>#REF!</v>
      </c>
      <c r="P6590" t="e">
        <f t="shared" si="821"/>
        <v>#REF!</v>
      </c>
      <c r="Q6590" s="2" t="e">
        <f t="shared" ca="1" si="822"/>
        <v>#REF!</v>
      </c>
      <c r="R6590" t="e">
        <f>IF(NOT(#REF!="Indskrevet"),"",IF(E6590="",FALSE,AND(NOT(#REF!),VALUE(RIGHT(CONCATENATE(YEAR(E6590)),2))=15)))</f>
        <v>#REF!</v>
      </c>
      <c r="S6590" t="e">
        <f t="shared" si="819"/>
        <v>#REF!</v>
      </c>
      <c r="T6590" t="e">
        <f t="shared" si="820"/>
        <v>#REF!</v>
      </c>
      <c r="U6590" s="2" t="e">
        <f t="shared" si="823"/>
        <v>#REF!</v>
      </c>
      <c r="V6590" s="2"/>
    </row>
    <row r="6591" spans="1:22" x14ac:dyDescent="0.25">
      <c r="A6591" t="s">
        <v>3799</v>
      </c>
      <c r="B6591" t="s">
        <v>3800</v>
      </c>
      <c r="C6591">
        <v>39.999999999999602</v>
      </c>
      <c r="D6591" t="s">
        <v>5290</v>
      </c>
      <c r="E6591" s="1">
        <v>42063</v>
      </c>
      <c r="F6591" t="s">
        <v>5349</v>
      </c>
      <c r="G6591">
        <v>1</v>
      </c>
      <c r="H6591" t="s">
        <v>5287</v>
      </c>
      <c r="I6591" t="s">
        <v>5350</v>
      </c>
      <c r="J6591" t="s">
        <v>5289</v>
      </c>
      <c r="K6591" t="b">
        <f>LOOKUP(A6591,'[1]UDDATA-1'!B:B,'[1]UDDATA-1'!A:A)&lt;&gt;LOOKUP(A6591,'[1]UDDATA-2'!B:B,'[1]UDDATA-2'!A:A)</f>
        <v>0</v>
      </c>
      <c r="L6591" t="str">
        <f t="shared" si="816"/>
        <v>Objektorienteret programmering 1</v>
      </c>
      <c r="M6591">
        <f t="shared" si="817"/>
        <v>10</v>
      </c>
      <c r="N6591" t="str">
        <f t="shared" si="818"/>
        <v/>
      </c>
      <c r="O6591" t="e">
        <f>IF(AND(A6591&lt;&gt;A6590,#REF!&lt;&gt;""),#REF!,"")</f>
        <v>#REF!</v>
      </c>
      <c r="P6591" t="e">
        <f t="shared" si="821"/>
        <v>#REF!</v>
      </c>
      <c r="Q6591" s="2" t="e">
        <f t="shared" ca="1" si="822"/>
        <v>#REF!</v>
      </c>
      <c r="R6591" t="e">
        <f>IF(NOT(#REF!="Indskrevet"),"",IF(E6591="",FALSE,AND(NOT(#REF!),VALUE(RIGHT(CONCATENATE(YEAR(E6591)),2))=15)))</f>
        <v>#REF!</v>
      </c>
      <c r="S6591" t="e">
        <f t="shared" si="819"/>
        <v>#REF!</v>
      </c>
      <c r="T6591" t="e">
        <f t="shared" si="820"/>
        <v>#REF!</v>
      </c>
      <c r="U6591" s="2" t="e">
        <f t="shared" si="823"/>
        <v>#REF!</v>
      </c>
      <c r="V6591" s="2"/>
    </row>
    <row r="6592" spans="1:22" x14ac:dyDescent="0.25">
      <c r="A6592" t="s">
        <v>3799</v>
      </c>
      <c r="B6592" t="s">
        <v>3800</v>
      </c>
      <c r="C6592">
        <v>39.999999999999602</v>
      </c>
      <c r="D6592" t="s">
        <v>5290</v>
      </c>
      <c r="E6592" s="1">
        <v>42030</v>
      </c>
      <c r="F6592" t="s">
        <v>5351</v>
      </c>
      <c r="G6592">
        <v>1</v>
      </c>
      <c r="H6592" t="s">
        <v>5287</v>
      </c>
      <c r="I6592" t="s">
        <v>5324</v>
      </c>
      <c r="J6592" t="s">
        <v>5289</v>
      </c>
      <c r="K6592" t="b">
        <f>LOOKUP(A6592,'[1]UDDATA-1'!B:B,'[1]UDDATA-1'!A:A)&lt;&gt;LOOKUP(A6592,'[1]UDDATA-2'!B:B,'[1]UDDATA-2'!A:A)</f>
        <v>0</v>
      </c>
      <c r="L6592" t="str">
        <f t="shared" si="816"/>
        <v>Lineær algebra</v>
      </c>
      <c r="M6592">
        <f t="shared" si="817"/>
        <v>10</v>
      </c>
      <c r="N6592" t="str">
        <f t="shared" si="818"/>
        <v/>
      </c>
      <c r="O6592" t="e">
        <f>IF(AND(A6592&lt;&gt;A6591,#REF!&lt;&gt;""),#REF!,"")</f>
        <v>#REF!</v>
      </c>
      <c r="P6592" t="e">
        <f t="shared" si="821"/>
        <v>#REF!</v>
      </c>
      <c r="Q6592" s="2" t="e">
        <f t="shared" ca="1" si="822"/>
        <v>#REF!</v>
      </c>
      <c r="R6592" t="e">
        <f>IF(NOT(#REF!="Indskrevet"),"",IF(E6592="",FALSE,AND(NOT(#REF!),VALUE(RIGHT(CONCATENATE(YEAR(E6592)),2))=15)))</f>
        <v>#REF!</v>
      </c>
      <c r="S6592" t="e">
        <f t="shared" si="819"/>
        <v>#REF!</v>
      </c>
      <c r="T6592" t="e">
        <f t="shared" si="820"/>
        <v>#REF!</v>
      </c>
      <c r="U6592" s="2" t="e">
        <f t="shared" si="823"/>
        <v>#REF!</v>
      </c>
      <c r="V6592" s="2"/>
    </row>
    <row r="6593" spans="1:22" x14ac:dyDescent="0.25">
      <c r="A6593" t="s">
        <v>3799</v>
      </c>
      <c r="B6593" t="s">
        <v>3800</v>
      </c>
      <c r="C6593">
        <v>39.999999999999602</v>
      </c>
      <c r="D6593" t="s">
        <v>5327</v>
      </c>
      <c r="E6593" s="1">
        <v>42180</v>
      </c>
      <c r="F6593" t="s">
        <v>5352</v>
      </c>
      <c r="G6593">
        <v>1</v>
      </c>
      <c r="H6593" t="s">
        <v>5307</v>
      </c>
      <c r="I6593" t="s">
        <v>5353</v>
      </c>
      <c r="J6593" t="s">
        <v>5293</v>
      </c>
      <c r="K6593" t="b">
        <f>LOOKUP(A6593,'[1]UDDATA-1'!B:B,'[1]UDDATA-1'!A:A)&lt;&gt;LOOKUP(A6593,'[1]UDDATA-2'!B:B,'[1]UDDATA-2'!A:A)</f>
        <v>0</v>
      </c>
      <c r="L6593" t="str">
        <f t="shared" si="816"/>
        <v>Objektorienteret programmering 2</v>
      </c>
      <c r="M6593">
        <f t="shared" si="817"/>
        <v>-3</v>
      </c>
      <c r="N6593" t="str">
        <f t="shared" si="818"/>
        <v/>
      </c>
      <c r="O6593" t="e">
        <f>IF(AND(A6593&lt;&gt;A6592,#REF!&lt;&gt;""),#REF!,"")</f>
        <v>#REF!</v>
      </c>
      <c r="P6593" t="e">
        <f t="shared" si="821"/>
        <v>#REF!</v>
      </c>
      <c r="Q6593" s="2" t="e">
        <f t="shared" ca="1" si="822"/>
        <v>#REF!</v>
      </c>
      <c r="R6593" t="e">
        <f>IF(NOT(#REF!="Indskrevet"),"",IF(E6593="",FALSE,AND(NOT(#REF!),VALUE(RIGHT(CONCATENATE(YEAR(E6593)),2))=15)))</f>
        <v>#REF!</v>
      </c>
      <c r="S6593" t="e">
        <f t="shared" si="819"/>
        <v>#REF!</v>
      </c>
      <c r="T6593" t="e">
        <f t="shared" si="820"/>
        <v>#REF!</v>
      </c>
      <c r="U6593" s="2" t="e">
        <f t="shared" si="823"/>
        <v>#REF!</v>
      </c>
      <c r="V6593" s="2"/>
    </row>
    <row r="6594" spans="1:22" x14ac:dyDescent="0.25">
      <c r="A6594" t="s">
        <v>3799</v>
      </c>
      <c r="B6594" t="s">
        <v>3800</v>
      </c>
      <c r="C6594">
        <v>39.999999999999602</v>
      </c>
      <c r="D6594" t="s">
        <v>5318</v>
      </c>
      <c r="E6594" s="1">
        <v>42242</v>
      </c>
      <c r="F6594" t="s">
        <v>5352</v>
      </c>
      <c r="G6594">
        <v>2</v>
      </c>
      <c r="H6594" t="s">
        <v>5287</v>
      </c>
      <c r="I6594" t="s">
        <v>5353</v>
      </c>
      <c r="J6594" t="s">
        <v>5293</v>
      </c>
      <c r="K6594" t="b">
        <f>LOOKUP(A6594,'[1]UDDATA-1'!B:B,'[1]UDDATA-1'!A:A)&lt;&gt;LOOKUP(A6594,'[1]UDDATA-2'!B:B,'[1]UDDATA-2'!A:A)</f>
        <v>0</v>
      </c>
      <c r="L6594" t="str">
        <f t="shared" ref="L6594:L6657" si="824">IF(AND(I6594&lt;&gt;"",I6594&lt;&gt;I6593),I6594,"")</f>
        <v/>
      </c>
      <c r="M6594" t="str">
        <f t="shared" ref="M6594:M6657" si="825">IF(AND(L6594&lt;&gt;"",ISNUMBER(VALUE(D6594))),VALUE(D6594),"")</f>
        <v/>
      </c>
      <c r="N6594" t="str">
        <f t="shared" ref="N6594:N6657" si="826">IF(L6594="","",IF(M6594="",D6594,""))</f>
        <v/>
      </c>
      <c r="O6594" t="e">
        <f>IF(AND(A6594&lt;&gt;A6593,#REF!&lt;&gt;""),#REF!,"")</f>
        <v>#REF!</v>
      </c>
      <c r="P6594" t="e">
        <f t="shared" si="821"/>
        <v>#REF!</v>
      </c>
      <c r="Q6594" s="2" t="e">
        <f t="shared" ca="1" si="822"/>
        <v>#REF!</v>
      </c>
      <c r="R6594" t="e">
        <f>IF(NOT(#REF!="Indskrevet"),"",IF(E6594="",FALSE,AND(NOT(#REF!),VALUE(RIGHT(CONCATENATE(YEAR(E6594)),2))=15)))</f>
        <v>#REF!</v>
      </c>
      <c r="S6594" t="e">
        <f t="shared" ref="S6594:S6657" si="827">IF(R6594="","",IF(A6594=A6593,S6593,NOT(OR(R6594,AND(A6595=A6594,R6595),AND(A6596=A6594,R6596),AND(A6597=A6594,R6597),AND(A6598=A6594,R6598),AND(A6599=A6594,R6599),AND(A6600=A6594,R6600),AND(A6601=A6594,R6601),AND(A6602=A6594,R6602),AND(A6603=A6594,R6603),AND(A6604=A6594,R6604)))))</f>
        <v>#REF!</v>
      </c>
      <c r="T6594" t="e">
        <f t="shared" ref="T6594:T6657" si="828">IF(U6594="","",O6594)</f>
        <v>#REF!</v>
      </c>
      <c r="U6594" s="2" t="e">
        <f t="shared" si="823"/>
        <v>#REF!</v>
      </c>
      <c r="V6594" s="2"/>
    </row>
    <row r="6595" spans="1:22" x14ac:dyDescent="0.25">
      <c r="A6595" t="s">
        <v>3799</v>
      </c>
      <c r="B6595" t="s">
        <v>3800</v>
      </c>
      <c r="C6595">
        <v>39.999999999999602</v>
      </c>
      <c r="D6595" t="s">
        <v>5318</v>
      </c>
      <c r="E6595" s="1">
        <v>42191</v>
      </c>
      <c r="F6595" t="s">
        <v>5354</v>
      </c>
      <c r="G6595">
        <v>1</v>
      </c>
      <c r="H6595" t="s">
        <v>5307</v>
      </c>
      <c r="I6595" t="s">
        <v>5330</v>
      </c>
      <c r="J6595" t="s">
        <v>5293</v>
      </c>
      <c r="K6595" t="b">
        <f>LOOKUP(A6595,'[1]UDDATA-1'!B:B,'[1]UDDATA-1'!A:A)&lt;&gt;LOOKUP(A6595,'[1]UDDATA-2'!B:B,'[1]UDDATA-2'!A:A)</f>
        <v>0</v>
      </c>
      <c r="L6595" t="str">
        <f t="shared" si="824"/>
        <v>Diskret matematik</v>
      </c>
      <c r="M6595" t="str">
        <f t="shared" si="825"/>
        <v/>
      </c>
      <c r="N6595" t="str">
        <f t="shared" si="826"/>
        <v>U</v>
      </c>
      <c r="O6595" t="e">
        <f>IF(AND(A6595&lt;&gt;A6594,#REF!&lt;&gt;""),#REF!,"")</f>
        <v>#REF!</v>
      </c>
      <c r="P6595" t="e">
        <f t="shared" ref="P6595:P6658" si="829">IF(O6595="","",IF(M6595="",0,IF(O6596&lt;&gt;"",1,IF(AND(O6596="",O6597&lt;&gt;""),2,IF(AND(O6596="",O6597="",O6598&lt;&gt;""),3,IF(AND(O6596="",O6597="",O6598="",O6599&lt;&gt;""),4,IF(AND(O6596="",O6597="",O6598="",O6599="",O6600&lt;&gt;""),5,IF(AND(O6596="",O6597="",O6598="",O6599="",O6600="",O6601&lt;&gt;""),6,IF(AND(O6596="",O6597="",O6598="",O6599="",O6600="",O6601="",O6602&lt;&gt;""),7,IF(AND(O6596="",O6597="",O6598="",O6599="",O6600="",O6601="",O6602="",O6603&lt;&gt;""),8,IF(AND(O6596="",O6597="",O6598="",O6599="",O6600="",O6601="",O6602="",O6603="",O6604&lt;&gt;""),9,IF(AND(O6596="",O6597="",O6598="",O6599="",O6600="",O6601="",O6602="",O6603="",O6604="",O6605&lt;&gt;""),10,IF(AND(O6596="",O6597="",O6598="",O6599="",O6600="",O6601="",O6602="",O6603="",O6604="",O6605="",O6606&lt;&gt;""),11,IF(AND(O6596="",O6597="",O6598="",O6599="",O6600="",O6601="",O6602="",O6603="",O6604="",O6605="",O6606="",O6607&lt;&gt;""),12,IF(AND(O6596="",O6597="",O6598="",O6599="",O6600="",O6601="",O6602="",O6603="",O6604="",O6605="",O6606="",O6607="",O6608&lt;&gt;""),13,IF(AND(O6596="",O6597="",O6598="",O6599="",O6600="",O6601="",O6602="",O6603="",O6604="",O6605="",O6606="",O6607="",O6608="",O6609&lt;&gt;""),14,IF(AND(O6596="",O6597="",O6598="",O6599="",O6600="",O6601="",O6602="",O6603="",O6604="",O6605="",O6606="",O6607="",O6608="",O6609="",O6610&lt;&gt;""),15)))))))))))))))))</f>
        <v>#REF!</v>
      </c>
      <c r="Q6595" s="2" t="e">
        <f t="shared" ref="Q6595:Q6658" ca="1" si="830">IF(OR(P6595="",P6595=0),"",AVERAGE(INDIRECT(CONCATENATE("AU",ROW(),":AU",ROW()+P6595))))</f>
        <v>#REF!</v>
      </c>
      <c r="R6595" t="e">
        <f>IF(NOT(#REF!="Indskrevet"),"",IF(E6595="",FALSE,AND(NOT(#REF!),VALUE(RIGHT(CONCATENATE(YEAR(E6595)),2))=15)))</f>
        <v>#REF!</v>
      </c>
      <c r="S6595" t="e">
        <f t="shared" si="827"/>
        <v>#REF!</v>
      </c>
      <c r="T6595" t="e">
        <f t="shared" si="828"/>
        <v>#REF!</v>
      </c>
      <c r="U6595" s="2" t="e">
        <f t="shared" si="823"/>
        <v>#REF!</v>
      </c>
      <c r="V6595" s="2"/>
    </row>
    <row r="6596" spans="1:22" x14ac:dyDescent="0.25">
      <c r="A6596" t="s">
        <v>3799</v>
      </c>
      <c r="B6596" t="s">
        <v>3800</v>
      </c>
      <c r="C6596">
        <v>39.999999999999602</v>
      </c>
      <c r="D6596" t="s">
        <v>5318</v>
      </c>
      <c r="E6596" s="1">
        <v>42256</v>
      </c>
      <c r="F6596" t="s">
        <v>5354</v>
      </c>
      <c r="G6596">
        <v>2</v>
      </c>
      <c r="H6596" t="s">
        <v>5287</v>
      </c>
      <c r="I6596" t="s">
        <v>5330</v>
      </c>
      <c r="J6596" t="s">
        <v>5299</v>
      </c>
      <c r="K6596" t="b">
        <f>LOOKUP(A6596,'[1]UDDATA-1'!B:B,'[1]UDDATA-1'!A:A)&lt;&gt;LOOKUP(A6596,'[1]UDDATA-2'!B:B,'[1]UDDATA-2'!A:A)</f>
        <v>0</v>
      </c>
      <c r="L6596" t="str">
        <f t="shared" si="824"/>
        <v/>
      </c>
      <c r="M6596" t="str">
        <f t="shared" si="825"/>
        <v/>
      </c>
      <c r="N6596" t="str">
        <f t="shared" si="826"/>
        <v/>
      </c>
      <c r="O6596" t="e">
        <f>IF(AND(A6596&lt;&gt;A6595,#REF!&lt;&gt;""),#REF!,"")</f>
        <v>#REF!</v>
      </c>
      <c r="P6596" t="e">
        <f t="shared" si="829"/>
        <v>#REF!</v>
      </c>
      <c r="Q6596" s="2" t="e">
        <f t="shared" ca="1" si="830"/>
        <v>#REF!</v>
      </c>
      <c r="R6596" t="e">
        <f>IF(NOT(#REF!="Indskrevet"),"",IF(E6596="",FALSE,AND(NOT(#REF!),VALUE(RIGHT(CONCATENATE(YEAR(E6596)),2))=15)))</f>
        <v>#REF!</v>
      </c>
      <c r="S6596" t="e">
        <f t="shared" si="827"/>
        <v>#REF!</v>
      </c>
      <c r="T6596" t="e">
        <f t="shared" si="828"/>
        <v>#REF!</v>
      </c>
      <c r="U6596" s="2" t="e">
        <f t="shared" ref="U6596:U6659" si="831">IF(OR(P6596="",P6596&lt;3),"",Q6596)</f>
        <v>#REF!</v>
      </c>
      <c r="V6596" s="2"/>
    </row>
    <row r="6597" spans="1:22" x14ac:dyDescent="0.25">
      <c r="A6597" t="s">
        <v>3802</v>
      </c>
      <c r="B6597" t="s">
        <v>3803</v>
      </c>
      <c r="C6597">
        <v>119.999999999998</v>
      </c>
      <c r="D6597" t="s">
        <v>5300</v>
      </c>
      <c r="E6597" s="1">
        <v>41652</v>
      </c>
      <c r="F6597" t="s">
        <v>5286</v>
      </c>
      <c r="G6597">
        <v>1</v>
      </c>
      <c r="H6597" t="s">
        <v>5287</v>
      </c>
      <c r="I6597" t="s">
        <v>5288</v>
      </c>
      <c r="J6597" t="s">
        <v>5289</v>
      </c>
      <c r="K6597" t="b">
        <f>LOOKUP(A6597,'[1]UDDATA-1'!B:B,'[1]UDDATA-1'!A:A)&lt;&gt;LOOKUP(A6597,'[1]UDDATA-2'!B:B,'[1]UDDATA-2'!A:A)</f>
        <v>0</v>
      </c>
      <c r="L6597" t="str">
        <f t="shared" si="824"/>
        <v>Grundlæggende programmering</v>
      </c>
      <c r="M6597">
        <f t="shared" si="825"/>
        <v>12</v>
      </c>
      <c r="N6597" t="str">
        <f t="shared" si="826"/>
        <v/>
      </c>
      <c r="O6597" t="e">
        <f>IF(AND(A6597&lt;&gt;A6596,#REF!&lt;&gt;""),#REF!,"")</f>
        <v>#REF!</v>
      </c>
      <c r="P6597" t="e">
        <f t="shared" si="829"/>
        <v>#REF!</v>
      </c>
      <c r="Q6597" s="2" t="e">
        <f t="shared" ca="1" si="830"/>
        <v>#REF!</v>
      </c>
      <c r="R6597" t="e">
        <f>IF(NOT(#REF!="Indskrevet"),"",IF(E6597="",FALSE,AND(NOT(#REF!),VALUE(RIGHT(CONCATENATE(YEAR(E6597)),2))=15)))</f>
        <v>#REF!</v>
      </c>
      <c r="S6597" t="e">
        <f t="shared" si="827"/>
        <v>#REF!</v>
      </c>
      <c r="T6597" t="e">
        <f t="shared" si="828"/>
        <v>#REF!</v>
      </c>
      <c r="U6597" s="2" t="e">
        <f t="shared" si="831"/>
        <v>#REF!</v>
      </c>
      <c r="V6597" s="2"/>
    </row>
    <row r="6598" spans="1:22" x14ac:dyDescent="0.25">
      <c r="A6598" t="s">
        <v>3802</v>
      </c>
      <c r="B6598" t="s">
        <v>3803</v>
      </c>
      <c r="C6598">
        <v>119.999999999998</v>
      </c>
      <c r="D6598" t="s">
        <v>5300</v>
      </c>
      <c r="E6598" s="1">
        <v>41815</v>
      </c>
      <c r="F6598" t="s">
        <v>5291</v>
      </c>
      <c r="G6598">
        <v>1</v>
      </c>
      <c r="H6598" t="s">
        <v>5287</v>
      </c>
      <c r="I6598" t="s">
        <v>5292</v>
      </c>
      <c r="J6598" t="s">
        <v>5293</v>
      </c>
      <c r="K6598" t="b">
        <f>LOOKUP(A6598,'[1]UDDATA-1'!B:B,'[1]UDDATA-1'!A:A)&lt;&gt;LOOKUP(A6598,'[1]UDDATA-2'!B:B,'[1]UDDATA-2'!A:A)</f>
        <v>0</v>
      </c>
      <c r="L6598" t="str">
        <f t="shared" si="824"/>
        <v>Matematik til multimedie-applikationer</v>
      </c>
      <c r="M6598">
        <f t="shared" si="825"/>
        <v>12</v>
      </c>
      <c r="N6598" t="str">
        <f t="shared" si="826"/>
        <v/>
      </c>
      <c r="O6598" t="e">
        <f>IF(AND(A6598&lt;&gt;A6597,#REF!&lt;&gt;""),#REF!,"")</f>
        <v>#REF!</v>
      </c>
      <c r="P6598" t="e">
        <f t="shared" si="829"/>
        <v>#REF!</v>
      </c>
      <c r="Q6598" s="2" t="e">
        <f t="shared" ca="1" si="830"/>
        <v>#REF!</v>
      </c>
      <c r="R6598" t="e">
        <f>IF(NOT(#REF!="Indskrevet"),"",IF(E6598="",FALSE,AND(NOT(#REF!),VALUE(RIGHT(CONCATENATE(YEAR(E6598)),2))=15)))</f>
        <v>#REF!</v>
      </c>
      <c r="S6598" t="e">
        <f t="shared" si="827"/>
        <v>#REF!</v>
      </c>
      <c r="T6598" t="e">
        <f t="shared" si="828"/>
        <v>#REF!</v>
      </c>
      <c r="U6598" s="2" t="e">
        <f t="shared" si="831"/>
        <v>#REF!</v>
      </c>
      <c r="V6598" s="2"/>
    </row>
    <row r="6599" spans="1:22" x14ac:dyDescent="0.25">
      <c r="A6599" t="s">
        <v>3802</v>
      </c>
      <c r="B6599" t="s">
        <v>3803</v>
      </c>
      <c r="C6599">
        <v>119.999999999998</v>
      </c>
      <c r="D6599" t="s">
        <v>5317</v>
      </c>
      <c r="E6599" s="1">
        <v>41824</v>
      </c>
      <c r="F6599" t="s">
        <v>5294</v>
      </c>
      <c r="G6599">
        <v>1</v>
      </c>
      <c r="H6599" t="s">
        <v>5287</v>
      </c>
      <c r="I6599" t="s">
        <v>5295</v>
      </c>
      <c r="J6599" t="s">
        <v>5293</v>
      </c>
      <c r="K6599" t="b">
        <f>LOOKUP(A6599,'[1]UDDATA-1'!B:B,'[1]UDDATA-1'!A:A)&lt;&gt;LOOKUP(A6599,'[1]UDDATA-2'!B:B,'[1]UDDATA-2'!A:A)</f>
        <v>0</v>
      </c>
      <c r="L6599" t="str">
        <f t="shared" si="824"/>
        <v>Fysisk interface design</v>
      </c>
      <c r="M6599">
        <f t="shared" si="825"/>
        <v>4</v>
      </c>
      <c r="N6599" t="str">
        <f t="shared" si="826"/>
        <v/>
      </c>
      <c r="O6599" t="e">
        <f>IF(AND(A6599&lt;&gt;A6598,#REF!&lt;&gt;""),#REF!,"")</f>
        <v>#REF!</v>
      </c>
      <c r="P6599" t="e">
        <f t="shared" si="829"/>
        <v>#REF!</v>
      </c>
      <c r="Q6599" s="2" t="e">
        <f t="shared" ca="1" si="830"/>
        <v>#REF!</v>
      </c>
      <c r="R6599" t="e">
        <f>IF(NOT(#REF!="Indskrevet"),"",IF(E6599="",FALSE,AND(NOT(#REF!),VALUE(RIGHT(CONCATENATE(YEAR(E6599)),2))=15)))</f>
        <v>#REF!</v>
      </c>
      <c r="S6599" t="e">
        <f t="shared" si="827"/>
        <v>#REF!</v>
      </c>
      <c r="T6599" t="e">
        <f t="shared" si="828"/>
        <v>#REF!</v>
      </c>
      <c r="U6599" s="2" t="e">
        <f t="shared" si="831"/>
        <v>#REF!</v>
      </c>
      <c r="V6599" s="2"/>
    </row>
    <row r="6600" spans="1:22" x14ac:dyDescent="0.25">
      <c r="A6600" t="s">
        <v>3802</v>
      </c>
      <c r="B6600" t="s">
        <v>3803</v>
      </c>
      <c r="C6600">
        <v>119.999999999998</v>
      </c>
      <c r="D6600" t="s">
        <v>5317</v>
      </c>
      <c r="E6600" s="1">
        <v>42027</v>
      </c>
      <c r="F6600" t="s">
        <v>5297</v>
      </c>
      <c r="G6600">
        <v>1</v>
      </c>
      <c r="H6600" t="s">
        <v>5287</v>
      </c>
      <c r="I6600" t="s">
        <v>5298</v>
      </c>
      <c r="J6600" t="s">
        <v>5299</v>
      </c>
      <c r="K6600" t="b">
        <f>LOOKUP(A6600,'[1]UDDATA-1'!B:B,'[1]UDDATA-1'!A:A)&lt;&gt;LOOKUP(A6600,'[1]UDDATA-2'!B:B,'[1]UDDATA-2'!A:A)</f>
        <v>0</v>
      </c>
      <c r="L6600" t="str">
        <f t="shared" si="824"/>
        <v>Proceduremæssig programmering</v>
      </c>
      <c r="M6600">
        <f t="shared" si="825"/>
        <v>4</v>
      </c>
      <c r="N6600" t="str">
        <f t="shared" si="826"/>
        <v/>
      </c>
      <c r="O6600" t="e">
        <f>IF(AND(A6600&lt;&gt;A6599,#REF!&lt;&gt;""),#REF!,"")</f>
        <v>#REF!</v>
      </c>
      <c r="P6600" t="e">
        <f t="shared" si="829"/>
        <v>#REF!</v>
      </c>
      <c r="Q6600" s="2" t="e">
        <f t="shared" ca="1" si="830"/>
        <v>#REF!</v>
      </c>
      <c r="R6600" t="e">
        <f>IF(NOT(#REF!="Indskrevet"),"",IF(E6600="",FALSE,AND(NOT(#REF!),VALUE(RIGHT(CONCATENATE(YEAR(E6600)),2))=15)))</f>
        <v>#REF!</v>
      </c>
      <c r="S6600" t="e">
        <f t="shared" si="827"/>
        <v>#REF!</v>
      </c>
      <c r="T6600" t="e">
        <f t="shared" si="828"/>
        <v>#REF!</v>
      </c>
      <c r="U6600" s="2" t="e">
        <f t="shared" si="831"/>
        <v>#REF!</v>
      </c>
      <c r="V6600" s="2"/>
    </row>
    <row r="6601" spans="1:22" x14ac:dyDescent="0.25">
      <c r="A6601" t="s">
        <v>3802</v>
      </c>
      <c r="B6601" t="s">
        <v>3803</v>
      </c>
      <c r="C6601">
        <v>119.999999999998</v>
      </c>
      <c r="D6601" t="s">
        <v>5300</v>
      </c>
      <c r="E6601" s="1">
        <v>42163</v>
      </c>
      <c r="F6601" t="s">
        <v>5301</v>
      </c>
      <c r="G6601">
        <v>1</v>
      </c>
      <c r="H6601" t="s">
        <v>5287</v>
      </c>
      <c r="I6601" t="s">
        <v>5302</v>
      </c>
      <c r="J6601" t="s">
        <v>5303</v>
      </c>
      <c r="K6601" t="b">
        <f>LOOKUP(A6601,'[1]UDDATA-1'!B:B,'[1]UDDATA-1'!A:A)&lt;&gt;LOOKUP(A6601,'[1]UDDATA-2'!B:B,'[1]UDDATA-2'!A:A)</f>
        <v>0</v>
      </c>
      <c r="L6601" t="str">
        <f t="shared" si="824"/>
        <v>Lyd- og musikbehandling</v>
      </c>
      <c r="M6601">
        <f t="shared" si="825"/>
        <v>12</v>
      </c>
      <c r="N6601" t="str">
        <f t="shared" si="826"/>
        <v/>
      </c>
      <c r="O6601" t="e">
        <f>IF(AND(A6601&lt;&gt;A6600,#REF!&lt;&gt;""),#REF!,"")</f>
        <v>#REF!</v>
      </c>
      <c r="P6601" t="e">
        <f t="shared" si="829"/>
        <v>#REF!</v>
      </c>
      <c r="Q6601" s="2" t="e">
        <f t="shared" ca="1" si="830"/>
        <v>#REF!</v>
      </c>
      <c r="R6601" t="e">
        <f>IF(NOT(#REF!="Indskrevet"),"",IF(E6601="",FALSE,AND(NOT(#REF!),VALUE(RIGHT(CONCATENATE(YEAR(E6601)),2))=15)))</f>
        <v>#REF!</v>
      </c>
      <c r="S6601" t="e">
        <f t="shared" si="827"/>
        <v>#REF!</v>
      </c>
      <c r="T6601" t="e">
        <f t="shared" si="828"/>
        <v>#REF!</v>
      </c>
      <c r="U6601" s="2" t="e">
        <f t="shared" si="831"/>
        <v>#REF!</v>
      </c>
      <c r="V6601" s="2"/>
    </row>
    <row r="6602" spans="1:22" x14ac:dyDescent="0.25">
      <c r="A6602" t="s">
        <v>3802</v>
      </c>
      <c r="B6602" t="s">
        <v>3803</v>
      </c>
      <c r="C6602">
        <v>119.999999999998</v>
      </c>
      <c r="D6602" t="s">
        <v>5317</v>
      </c>
      <c r="E6602" s="1">
        <v>42171</v>
      </c>
      <c r="F6602" t="s">
        <v>5304</v>
      </c>
      <c r="G6602">
        <v>1</v>
      </c>
      <c r="H6602" t="s">
        <v>5287</v>
      </c>
      <c r="I6602" t="s">
        <v>5305</v>
      </c>
      <c r="J6602" t="s">
        <v>5303</v>
      </c>
      <c r="K6602" t="b">
        <f>LOOKUP(A6602,'[1]UDDATA-1'!B:B,'[1]UDDATA-1'!A:A)&lt;&gt;LOOKUP(A6602,'[1]UDDATA-2'!B:B,'[1]UDDATA-2'!A:A)</f>
        <v>0</v>
      </c>
      <c r="L6602" t="str">
        <f t="shared" si="824"/>
        <v>Objektorienteret Software Engineering</v>
      </c>
      <c r="M6602">
        <f t="shared" si="825"/>
        <v>4</v>
      </c>
      <c r="N6602" t="str">
        <f t="shared" si="826"/>
        <v/>
      </c>
      <c r="O6602" t="e">
        <f>IF(AND(A6602&lt;&gt;A6601,#REF!&lt;&gt;""),#REF!,"")</f>
        <v>#REF!</v>
      </c>
      <c r="P6602" t="e">
        <f t="shared" si="829"/>
        <v>#REF!</v>
      </c>
      <c r="Q6602" s="2" t="e">
        <f t="shared" ca="1" si="830"/>
        <v>#REF!</v>
      </c>
      <c r="R6602" t="e">
        <f>IF(NOT(#REF!="Indskrevet"),"",IF(E6602="",FALSE,AND(NOT(#REF!),VALUE(RIGHT(CONCATENATE(YEAR(E6602)),2))=15)))</f>
        <v>#REF!</v>
      </c>
      <c r="S6602" t="e">
        <f t="shared" si="827"/>
        <v>#REF!</v>
      </c>
      <c r="T6602" t="e">
        <f t="shared" si="828"/>
        <v>#REF!</v>
      </c>
      <c r="U6602" s="2" t="e">
        <f t="shared" si="831"/>
        <v>#REF!</v>
      </c>
      <c r="V6602" s="2"/>
    </row>
    <row r="6603" spans="1:22" x14ac:dyDescent="0.25">
      <c r="A6603" t="s">
        <v>3804</v>
      </c>
      <c r="B6603" t="s">
        <v>3805</v>
      </c>
      <c r="C6603">
        <v>119.999999999998</v>
      </c>
      <c r="D6603" t="s">
        <v>5296</v>
      </c>
      <c r="E6603" s="1">
        <v>41646</v>
      </c>
      <c r="F6603" t="s">
        <v>5335</v>
      </c>
      <c r="G6603">
        <v>1</v>
      </c>
      <c r="H6603" t="s">
        <v>5287</v>
      </c>
      <c r="I6603" t="s">
        <v>5324</v>
      </c>
      <c r="J6603" t="s">
        <v>5289</v>
      </c>
      <c r="K6603" t="b">
        <f>LOOKUP(A6603,'[1]UDDATA-1'!B:B,'[1]UDDATA-1'!A:A)&lt;&gt;LOOKUP(A6603,'[1]UDDATA-2'!B:B,'[1]UDDATA-2'!A:A)</f>
        <v>0</v>
      </c>
      <c r="L6603" t="str">
        <f t="shared" si="824"/>
        <v>Lineær algebra</v>
      </c>
      <c r="M6603">
        <f t="shared" si="825"/>
        <v>7</v>
      </c>
      <c r="N6603" t="str">
        <f t="shared" si="826"/>
        <v/>
      </c>
      <c r="O6603" t="e">
        <f>IF(AND(A6603&lt;&gt;A6602,#REF!&lt;&gt;""),#REF!,"")</f>
        <v>#REF!</v>
      </c>
      <c r="P6603" t="e">
        <f t="shared" si="829"/>
        <v>#REF!</v>
      </c>
      <c r="Q6603" s="2" t="e">
        <f t="shared" ca="1" si="830"/>
        <v>#REF!</v>
      </c>
      <c r="R6603" t="e">
        <f>IF(NOT(#REF!="Indskrevet"),"",IF(E6603="",FALSE,AND(NOT(#REF!),VALUE(RIGHT(CONCATENATE(YEAR(E6603)),2))=15)))</f>
        <v>#REF!</v>
      </c>
      <c r="S6603" t="e">
        <f t="shared" si="827"/>
        <v>#REF!</v>
      </c>
      <c r="T6603" t="e">
        <f t="shared" si="828"/>
        <v>#REF!</v>
      </c>
      <c r="U6603" s="2" t="e">
        <f t="shared" si="831"/>
        <v>#REF!</v>
      </c>
      <c r="V6603" s="2"/>
    </row>
    <row r="6604" spans="1:22" x14ac:dyDescent="0.25">
      <c r="A6604" t="s">
        <v>3804</v>
      </c>
      <c r="B6604" t="s">
        <v>3805</v>
      </c>
      <c r="C6604">
        <v>119.999999999998</v>
      </c>
      <c r="D6604" t="s">
        <v>5285</v>
      </c>
      <c r="E6604" s="1">
        <v>41817</v>
      </c>
      <c r="F6604" t="s">
        <v>5336</v>
      </c>
      <c r="G6604">
        <v>1</v>
      </c>
      <c r="H6604" t="s">
        <v>5287</v>
      </c>
      <c r="I6604" t="s">
        <v>5326</v>
      </c>
      <c r="J6604" t="s">
        <v>5293</v>
      </c>
      <c r="K6604" t="b">
        <f>LOOKUP(A6604,'[1]UDDATA-1'!B:B,'[1]UDDATA-1'!A:A)&lt;&gt;LOOKUP(A6604,'[1]UDDATA-2'!B:B,'[1]UDDATA-2'!A:A)</f>
        <v>0</v>
      </c>
      <c r="L6604" t="str">
        <f t="shared" si="824"/>
        <v>Calculus</v>
      </c>
      <c r="M6604">
        <f t="shared" si="825"/>
        <v>2</v>
      </c>
      <c r="N6604" t="str">
        <f t="shared" si="826"/>
        <v/>
      </c>
      <c r="O6604" t="e">
        <f>IF(AND(A6604&lt;&gt;A6603,#REF!&lt;&gt;""),#REF!,"")</f>
        <v>#REF!</v>
      </c>
      <c r="P6604" t="e">
        <f t="shared" si="829"/>
        <v>#REF!</v>
      </c>
      <c r="Q6604" s="2" t="e">
        <f t="shared" ca="1" si="830"/>
        <v>#REF!</v>
      </c>
      <c r="R6604" t="e">
        <f>IF(NOT(#REF!="Indskrevet"),"",IF(E6604="",FALSE,AND(NOT(#REF!),VALUE(RIGHT(CONCATENATE(YEAR(E6604)),2))=15)))</f>
        <v>#REF!</v>
      </c>
      <c r="S6604" t="e">
        <f t="shared" si="827"/>
        <v>#REF!</v>
      </c>
      <c r="T6604" t="e">
        <f t="shared" si="828"/>
        <v>#REF!</v>
      </c>
      <c r="U6604" s="2" t="e">
        <f t="shared" si="831"/>
        <v>#REF!</v>
      </c>
      <c r="V6604" s="2"/>
    </row>
    <row r="6605" spans="1:22" x14ac:dyDescent="0.25">
      <c r="A6605" t="s">
        <v>3804</v>
      </c>
      <c r="B6605" t="s">
        <v>3805</v>
      </c>
      <c r="C6605">
        <v>119.999999999998</v>
      </c>
      <c r="D6605" t="s">
        <v>5296</v>
      </c>
      <c r="E6605" s="1">
        <v>41816</v>
      </c>
      <c r="F6605" t="s">
        <v>5337</v>
      </c>
      <c r="G6605">
        <v>1</v>
      </c>
      <c r="H6605" t="s">
        <v>5287</v>
      </c>
      <c r="I6605" t="s">
        <v>5338</v>
      </c>
      <c r="J6605" t="s">
        <v>5293</v>
      </c>
      <c r="K6605" t="b">
        <f>LOOKUP(A6605,'[1]UDDATA-1'!B:B,'[1]UDDATA-1'!A:A)&lt;&gt;LOOKUP(A6605,'[1]UDDATA-2'!B:B,'[1]UDDATA-2'!A:A)</f>
        <v>0</v>
      </c>
      <c r="L6605" t="str">
        <f t="shared" si="824"/>
        <v>Kredsløbsteori og dynamiske systemer</v>
      </c>
      <c r="M6605">
        <f t="shared" si="825"/>
        <v>7</v>
      </c>
      <c r="N6605" t="str">
        <f t="shared" si="826"/>
        <v/>
      </c>
      <c r="O6605" t="e">
        <f>IF(AND(A6605&lt;&gt;A6604,#REF!&lt;&gt;""),#REF!,"")</f>
        <v>#REF!</v>
      </c>
      <c r="P6605" t="e">
        <f t="shared" si="829"/>
        <v>#REF!</v>
      </c>
      <c r="Q6605" s="2" t="e">
        <f t="shared" ca="1" si="830"/>
        <v>#REF!</v>
      </c>
      <c r="R6605" t="e">
        <f>IF(NOT(#REF!="Indskrevet"),"",IF(E6605="",FALSE,AND(NOT(#REF!),VALUE(RIGHT(CONCATENATE(YEAR(E6605)),2))=15)))</f>
        <v>#REF!</v>
      </c>
      <c r="S6605" t="e">
        <f t="shared" si="827"/>
        <v>#REF!</v>
      </c>
      <c r="T6605" t="e">
        <f t="shared" si="828"/>
        <v>#REF!</v>
      </c>
      <c r="U6605" s="2" t="e">
        <f t="shared" si="831"/>
        <v>#REF!</v>
      </c>
      <c r="V6605" s="2"/>
    </row>
    <row r="6606" spans="1:22" x14ac:dyDescent="0.25">
      <c r="A6606" t="s">
        <v>3804</v>
      </c>
      <c r="B6606" t="s">
        <v>3805</v>
      </c>
      <c r="C6606">
        <v>119.999999999998</v>
      </c>
      <c r="D6606" t="s">
        <v>5317</v>
      </c>
      <c r="E6606" s="1">
        <v>42025</v>
      </c>
      <c r="F6606" t="s">
        <v>5319</v>
      </c>
      <c r="G6606">
        <v>1</v>
      </c>
      <c r="H6606" t="s">
        <v>5287</v>
      </c>
      <c r="I6606" t="s">
        <v>5320</v>
      </c>
      <c r="J6606" t="s">
        <v>5299</v>
      </c>
      <c r="K6606" t="b">
        <f>LOOKUP(A6606,'[1]UDDATA-1'!B:B,'[1]UDDATA-1'!A:A)&lt;&gt;LOOKUP(A6606,'[1]UDDATA-2'!B:B,'[1]UDDATA-2'!A:A)</f>
        <v>0</v>
      </c>
      <c r="L6606" t="str">
        <f t="shared" si="824"/>
        <v>Beregningsteknik inden for elektronikområdet 1</v>
      </c>
      <c r="M6606">
        <f t="shared" si="825"/>
        <v>4</v>
      </c>
      <c r="N6606" t="str">
        <f t="shared" si="826"/>
        <v/>
      </c>
      <c r="O6606" t="e">
        <f>IF(AND(A6606&lt;&gt;A6605,#REF!&lt;&gt;""),#REF!,"")</f>
        <v>#REF!</v>
      </c>
      <c r="P6606" t="e">
        <f t="shared" si="829"/>
        <v>#REF!</v>
      </c>
      <c r="Q6606" s="2" t="e">
        <f t="shared" ca="1" si="830"/>
        <v>#REF!</v>
      </c>
      <c r="R6606" t="e">
        <f>IF(NOT(#REF!="Indskrevet"),"",IF(E6606="",FALSE,AND(NOT(#REF!),VALUE(RIGHT(CONCATENATE(YEAR(E6606)),2))=15)))</f>
        <v>#REF!</v>
      </c>
      <c r="S6606" t="e">
        <f t="shared" si="827"/>
        <v>#REF!</v>
      </c>
      <c r="T6606" t="e">
        <f t="shared" si="828"/>
        <v>#REF!</v>
      </c>
      <c r="U6606" s="2" t="e">
        <f t="shared" si="831"/>
        <v>#REF!</v>
      </c>
      <c r="V6606" s="2"/>
    </row>
    <row r="6607" spans="1:22" x14ac:dyDescent="0.25">
      <c r="A6607" t="s">
        <v>3804</v>
      </c>
      <c r="B6607" t="s">
        <v>3805</v>
      </c>
      <c r="C6607">
        <v>119.999999999998</v>
      </c>
      <c r="D6607" t="s">
        <v>5296</v>
      </c>
      <c r="E6607" s="1">
        <v>42172</v>
      </c>
      <c r="F6607" t="s">
        <v>5321</v>
      </c>
      <c r="G6607">
        <v>1</v>
      </c>
      <c r="H6607" t="s">
        <v>5287</v>
      </c>
      <c r="I6607" t="s">
        <v>5322</v>
      </c>
      <c r="J6607" t="s">
        <v>5303</v>
      </c>
      <c r="K6607" t="b">
        <f>LOOKUP(A6607,'[1]UDDATA-1'!B:B,'[1]UDDATA-1'!A:A)&lt;&gt;LOOKUP(A6607,'[1]UDDATA-2'!B:B,'[1]UDDATA-2'!A:A)</f>
        <v>0</v>
      </c>
      <c r="L6607" t="str">
        <f t="shared" si="824"/>
        <v>Beregningsteknik inden for elektronik</v>
      </c>
      <c r="M6607">
        <f t="shared" si="825"/>
        <v>7</v>
      </c>
      <c r="N6607" t="str">
        <f t="shared" si="826"/>
        <v/>
      </c>
      <c r="O6607" t="e">
        <f>IF(AND(A6607&lt;&gt;A6606,#REF!&lt;&gt;""),#REF!,"")</f>
        <v>#REF!</v>
      </c>
      <c r="P6607" t="e">
        <f t="shared" si="829"/>
        <v>#REF!</v>
      </c>
      <c r="Q6607" s="2" t="e">
        <f t="shared" ca="1" si="830"/>
        <v>#REF!</v>
      </c>
      <c r="R6607" t="e">
        <f>IF(NOT(#REF!="Indskrevet"),"",IF(E6607="",FALSE,AND(NOT(#REF!),VALUE(RIGHT(CONCATENATE(YEAR(E6607)),2))=15)))</f>
        <v>#REF!</v>
      </c>
      <c r="S6607" t="e">
        <f t="shared" si="827"/>
        <v>#REF!</v>
      </c>
      <c r="T6607" t="e">
        <f t="shared" si="828"/>
        <v>#REF!</v>
      </c>
      <c r="U6607" s="2" t="e">
        <f t="shared" si="831"/>
        <v>#REF!</v>
      </c>
      <c r="V6607" s="2"/>
    </row>
    <row r="6608" spans="1:22" x14ac:dyDescent="0.25">
      <c r="A6608" t="s">
        <v>3806</v>
      </c>
      <c r="B6608" t="s">
        <v>3807</v>
      </c>
      <c r="C6608">
        <v>79.999999999997996</v>
      </c>
      <c r="D6608" t="s">
        <v>5327</v>
      </c>
      <c r="E6608" s="1">
        <v>41676</v>
      </c>
      <c r="F6608" t="s">
        <v>5308</v>
      </c>
      <c r="G6608">
        <v>1</v>
      </c>
      <c r="H6608" t="s">
        <v>5307</v>
      </c>
      <c r="I6608" t="s">
        <v>5288</v>
      </c>
      <c r="J6608" t="s">
        <v>5289</v>
      </c>
      <c r="K6608" t="b">
        <f>LOOKUP(A6608,'[1]UDDATA-1'!B:B,'[1]UDDATA-1'!A:A)&lt;&gt;LOOKUP(A6608,'[1]UDDATA-2'!B:B,'[1]UDDATA-2'!A:A)</f>
        <v>0</v>
      </c>
      <c r="L6608" t="str">
        <f t="shared" si="824"/>
        <v>Grundlæggende programmering</v>
      </c>
      <c r="M6608">
        <f t="shared" si="825"/>
        <v>-3</v>
      </c>
      <c r="N6608" t="str">
        <f t="shared" si="826"/>
        <v/>
      </c>
      <c r="O6608" t="e">
        <f>IF(AND(A6608&lt;&gt;A6607,#REF!&lt;&gt;""),#REF!,"")</f>
        <v>#REF!</v>
      </c>
      <c r="P6608" t="e">
        <f t="shared" si="829"/>
        <v>#REF!</v>
      </c>
      <c r="Q6608" s="2" t="e">
        <f t="shared" ca="1" si="830"/>
        <v>#REF!</v>
      </c>
      <c r="R6608" t="e">
        <f>IF(NOT(#REF!="Indskrevet"),"",IF(E6608="",FALSE,AND(NOT(#REF!),VALUE(RIGHT(CONCATENATE(YEAR(E6608)),2))=15)))</f>
        <v>#REF!</v>
      </c>
      <c r="S6608" t="e">
        <f t="shared" si="827"/>
        <v>#REF!</v>
      </c>
      <c r="T6608" t="e">
        <f t="shared" si="828"/>
        <v>#REF!</v>
      </c>
      <c r="U6608" s="2" t="e">
        <f t="shared" si="831"/>
        <v>#REF!</v>
      </c>
      <c r="V6608" s="2"/>
    </row>
    <row r="6609" spans="1:22" x14ac:dyDescent="0.25">
      <c r="A6609" t="s">
        <v>3806</v>
      </c>
      <c r="B6609" t="s">
        <v>3807</v>
      </c>
      <c r="C6609">
        <v>79.999999999997996</v>
      </c>
      <c r="D6609" t="s">
        <v>5285</v>
      </c>
      <c r="E6609" s="1">
        <v>41723</v>
      </c>
      <c r="F6609" t="s">
        <v>5308</v>
      </c>
      <c r="G6609">
        <v>2</v>
      </c>
      <c r="H6609" t="s">
        <v>5287</v>
      </c>
      <c r="I6609" t="s">
        <v>5288</v>
      </c>
      <c r="J6609" t="s">
        <v>5293</v>
      </c>
      <c r="K6609" t="b">
        <f>LOOKUP(A6609,'[1]UDDATA-1'!B:B,'[1]UDDATA-1'!A:A)&lt;&gt;LOOKUP(A6609,'[1]UDDATA-2'!B:B,'[1]UDDATA-2'!A:A)</f>
        <v>0</v>
      </c>
      <c r="L6609" t="str">
        <f t="shared" si="824"/>
        <v/>
      </c>
      <c r="M6609" t="str">
        <f t="shared" si="825"/>
        <v/>
      </c>
      <c r="N6609" t="str">
        <f t="shared" si="826"/>
        <v/>
      </c>
      <c r="O6609" t="e">
        <f>IF(AND(A6609&lt;&gt;A6608,#REF!&lt;&gt;""),#REF!,"")</f>
        <v>#REF!</v>
      </c>
      <c r="P6609" t="e">
        <f t="shared" si="829"/>
        <v>#REF!</v>
      </c>
      <c r="Q6609" s="2" t="e">
        <f t="shared" ca="1" si="830"/>
        <v>#REF!</v>
      </c>
      <c r="R6609" t="e">
        <f>IF(NOT(#REF!="Indskrevet"),"",IF(E6609="",FALSE,AND(NOT(#REF!),VALUE(RIGHT(CONCATENATE(YEAR(E6609)),2))=15)))</f>
        <v>#REF!</v>
      </c>
      <c r="S6609" t="e">
        <f t="shared" si="827"/>
        <v>#REF!</v>
      </c>
      <c r="T6609" t="e">
        <f t="shared" si="828"/>
        <v>#REF!</v>
      </c>
      <c r="U6609" s="2" t="e">
        <f t="shared" si="831"/>
        <v>#REF!</v>
      </c>
      <c r="V6609" s="2"/>
    </row>
    <row r="6610" spans="1:22" x14ac:dyDescent="0.25">
      <c r="A6610" t="s">
        <v>3806</v>
      </c>
      <c r="B6610" t="s">
        <v>3807</v>
      </c>
      <c r="C6610">
        <v>79.999999999997996</v>
      </c>
      <c r="D6610" t="s">
        <v>5306</v>
      </c>
      <c r="E6610" s="1">
        <v>41815</v>
      </c>
      <c r="F6610" t="s">
        <v>5309</v>
      </c>
      <c r="G6610">
        <v>1</v>
      </c>
      <c r="H6610" t="s">
        <v>5307</v>
      </c>
      <c r="I6610" t="s">
        <v>5292</v>
      </c>
      <c r="J6610" t="s">
        <v>5293</v>
      </c>
      <c r="K6610" t="b">
        <f>LOOKUP(A6610,'[1]UDDATA-1'!B:B,'[1]UDDATA-1'!A:A)&lt;&gt;LOOKUP(A6610,'[1]UDDATA-2'!B:B,'[1]UDDATA-2'!A:A)</f>
        <v>0</v>
      </c>
      <c r="L6610" t="str">
        <f t="shared" si="824"/>
        <v>Matematik til multimedie-applikationer</v>
      </c>
      <c r="M6610">
        <f t="shared" si="825"/>
        <v>0</v>
      </c>
      <c r="N6610" t="str">
        <f t="shared" si="826"/>
        <v/>
      </c>
      <c r="O6610" t="e">
        <f>IF(AND(A6610&lt;&gt;A6609,#REF!&lt;&gt;""),#REF!,"")</f>
        <v>#REF!</v>
      </c>
      <c r="P6610" t="e">
        <f t="shared" si="829"/>
        <v>#REF!</v>
      </c>
      <c r="Q6610" s="2" t="e">
        <f t="shared" ca="1" si="830"/>
        <v>#REF!</v>
      </c>
      <c r="R6610" t="e">
        <f>IF(NOT(#REF!="Indskrevet"),"",IF(E6610="",FALSE,AND(NOT(#REF!),VALUE(RIGHT(CONCATENATE(YEAR(E6610)),2))=15)))</f>
        <v>#REF!</v>
      </c>
      <c r="S6610" t="e">
        <f t="shared" si="827"/>
        <v>#REF!</v>
      </c>
      <c r="T6610" t="e">
        <f t="shared" si="828"/>
        <v>#REF!</v>
      </c>
      <c r="U6610" s="2" t="e">
        <f t="shared" si="831"/>
        <v>#REF!</v>
      </c>
      <c r="V6610" s="2"/>
    </row>
    <row r="6611" spans="1:22" x14ac:dyDescent="0.25">
      <c r="A6611" t="s">
        <v>3806</v>
      </c>
      <c r="B6611" t="s">
        <v>3807</v>
      </c>
      <c r="C6611">
        <v>79.999999999997996</v>
      </c>
      <c r="D6611" t="s">
        <v>5285</v>
      </c>
      <c r="E6611" s="1">
        <v>41873</v>
      </c>
      <c r="F6611" t="s">
        <v>5309</v>
      </c>
      <c r="G6611">
        <v>2</v>
      </c>
      <c r="H6611" t="s">
        <v>5287</v>
      </c>
      <c r="I6611" t="s">
        <v>5292</v>
      </c>
      <c r="J6611" t="s">
        <v>5293</v>
      </c>
      <c r="K6611" t="b">
        <f>LOOKUP(A6611,'[1]UDDATA-1'!B:B,'[1]UDDATA-1'!A:A)&lt;&gt;LOOKUP(A6611,'[1]UDDATA-2'!B:B,'[1]UDDATA-2'!A:A)</f>
        <v>0</v>
      </c>
      <c r="L6611" t="str">
        <f t="shared" si="824"/>
        <v/>
      </c>
      <c r="M6611" t="str">
        <f t="shared" si="825"/>
        <v/>
      </c>
      <c r="N6611" t="str">
        <f t="shared" si="826"/>
        <v/>
      </c>
      <c r="O6611" t="e">
        <f>IF(AND(A6611&lt;&gt;A6610,#REF!&lt;&gt;""),#REF!,"")</f>
        <v>#REF!</v>
      </c>
      <c r="P6611" t="e">
        <f t="shared" si="829"/>
        <v>#REF!</v>
      </c>
      <c r="Q6611" s="2" t="e">
        <f t="shared" ca="1" si="830"/>
        <v>#REF!</v>
      </c>
      <c r="R6611" t="e">
        <f>IF(NOT(#REF!="Indskrevet"),"",IF(E6611="",FALSE,AND(NOT(#REF!),VALUE(RIGHT(CONCATENATE(YEAR(E6611)),2))=15)))</f>
        <v>#REF!</v>
      </c>
      <c r="S6611" t="e">
        <f t="shared" si="827"/>
        <v>#REF!</v>
      </c>
      <c r="T6611" t="e">
        <f t="shared" si="828"/>
        <v>#REF!</v>
      </c>
      <c r="U6611" s="2" t="e">
        <f t="shared" si="831"/>
        <v>#REF!</v>
      </c>
      <c r="V6611" s="2"/>
    </row>
    <row r="6612" spans="1:22" x14ac:dyDescent="0.25">
      <c r="A6612" t="s">
        <v>3806</v>
      </c>
      <c r="B6612" t="s">
        <v>3807</v>
      </c>
      <c r="C6612">
        <v>79.999999999997996</v>
      </c>
      <c r="D6612" t="s">
        <v>5306</v>
      </c>
      <c r="E6612" s="1">
        <v>41824</v>
      </c>
      <c r="F6612" t="s">
        <v>5310</v>
      </c>
      <c r="G6612">
        <v>1</v>
      </c>
      <c r="H6612" t="s">
        <v>5307</v>
      </c>
      <c r="I6612" t="s">
        <v>5295</v>
      </c>
      <c r="J6612" t="s">
        <v>5293</v>
      </c>
      <c r="K6612" t="b">
        <f>LOOKUP(A6612,'[1]UDDATA-1'!B:B,'[1]UDDATA-1'!A:A)&lt;&gt;LOOKUP(A6612,'[1]UDDATA-2'!B:B,'[1]UDDATA-2'!A:A)</f>
        <v>0</v>
      </c>
      <c r="L6612" t="str">
        <f t="shared" si="824"/>
        <v>Fysisk interface design</v>
      </c>
      <c r="M6612">
        <f t="shared" si="825"/>
        <v>0</v>
      </c>
      <c r="N6612" t="str">
        <f t="shared" si="826"/>
        <v/>
      </c>
      <c r="O6612" t="e">
        <f>IF(AND(A6612&lt;&gt;A6611,#REF!&lt;&gt;""),#REF!,"")</f>
        <v>#REF!</v>
      </c>
      <c r="P6612" t="e">
        <f t="shared" si="829"/>
        <v>#REF!</v>
      </c>
      <c r="Q6612" s="2" t="e">
        <f t="shared" ca="1" si="830"/>
        <v>#REF!</v>
      </c>
      <c r="R6612" t="e">
        <f>IF(NOT(#REF!="Indskrevet"),"",IF(E6612="",FALSE,AND(NOT(#REF!),VALUE(RIGHT(CONCATENATE(YEAR(E6612)),2))=15)))</f>
        <v>#REF!</v>
      </c>
      <c r="S6612" t="e">
        <f t="shared" si="827"/>
        <v>#REF!</v>
      </c>
      <c r="T6612" t="e">
        <f t="shared" si="828"/>
        <v>#REF!</v>
      </c>
      <c r="U6612" s="2" t="e">
        <f t="shared" si="831"/>
        <v>#REF!</v>
      </c>
      <c r="V6612" s="2"/>
    </row>
    <row r="6613" spans="1:22" x14ac:dyDescent="0.25">
      <c r="A6613" t="s">
        <v>3806</v>
      </c>
      <c r="B6613" t="s">
        <v>3807</v>
      </c>
      <c r="C6613">
        <v>79.999999999997996</v>
      </c>
      <c r="D6613" t="s">
        <v>5285</v>
      </c>
      <c r="E6613" s="1">
        <v>41884</v>
      </c>
      <c r="F6613" t="s">
        <v>5310</v>
      </c>
      <c r="G6613">
        <v>2</v>
      </c>
      <c r="H6613" t="s">
        <v>5287</v>
      </c>
      <c r="I6613" t="s">
        <v>5295</v>
      </c>
      <c r="J6613" t="s">
        <v>5299</v>
      </c>
      <c r="K6613" t="b">
        <f>LOOKUP(A6613,'[1]UDDATA-1'!B:B,'[1]UDDATA-1'!A:A)&lt;&gt;LOOKUP(A6613,'[1]UDDATA-2'!B:B,'[1]UDDATA-2'!A:A)</f>
        <v>0</v>
      </c>
      <c r="L6613" t="str">
        <f t="shared" si="824"/>
        <v/>
      </c>
      <c r="M6613" t="str">
        <f t="shared" si="825"/>
        <v/>
      </c>
      <c r="N6613" t="str">
        <f t="shared" si="826"/>
        <v/>
      </c>
      <c r="O6613" t="e">
        <f>IF(AND(A6613&lt;&gt;A6612,#REF!&lt;&gt;""),#REF!,"")</f>
        <v>#REF!</v>
      </c>
      <c r="P6613" t="e">
        <f t="shared" si="829"/>
        <v>#REF!</v>
      </c>
      <c r="Q6613" s="2" t="e">
        <f t="shared" ca="1" si="830"/>
        <v>#REF!</v>
      </c>
      <c r="R6613" t="e">
        <f>IF(NOT(#REF!="Indskrevet"),"",IF(E6613="",FALSE,AND(NOT(#REF!),VALUE(RIGHT(CONCATENATE(YEAR(E6613)),2))=15)))</f>
        <v>#REF!</v>
      </c>
      <c r="S6613" t="e">
        <f t="shared" si="827"/>
        <v>#REF!</v>
      </c>
      <c r="T6613" t="e">
        <f t="shared" si="828"/>
        <v>#REF!</v>
      </c>
      <c r="U6613" s="2" t="e">
        <f t="shared" si="831"/>
        <v>#REF!</v>
      </c>
      <c r="V6613" s="2"/>
    </row>
    <row r="6614" spans="1:22" x14ac:dyDescent="0.25">
      <c r="A6614" t="s">
        <v>3806</v>
      </c>
      <c r="B6614" t="s">
        <v>3807</v>
      </c>
      <c r="C6614">
        <v>79.999999999997996</v>
      </c>
      <c r="D6614" t="s">
        <v>5306</v>
      </c>
      <c r="E6614" s="1">
        <v>42166</v>
      </c>
      <c r="F6614" t="s">
        <v>5312</v>
      </c>
      <c r="G6614">
        <v>1</v>
      </c>
      <c r="H6614" t="s">
        <v>5287</v>
      </c>
      <c r="I6614" t="s">
        <v>5302</v>
      </c>
      <c r="J6614" t="s">
        <v>5303</v>
      </c>
      <c r="K6614" t="b">
        <f>LOOKUP(A6614,'[1]UDDATA-1'!B:B,'[1]UDDATA-1'!A:A)&lt;&gt;LOOKUP(A6614,'[1]UDDATA-2'!B:B,'[1]UDDATA-2'!A:A)</f>
        <v>0</v>
      </c>
      <c r="L6614" t="str">
        <f t="shared" si="824"/>
        <v>Lyd- og musikbehandling</v>
      </c>
      <c r="M6614">
        <f t="shared" si="825"/>
        <v>0</v>
      </c>
      <c r="N6614" t="str">
        <f t="shared" si="826"/>
        <v/>
      </c>
      <c r="O6614" t="e">
        <f>IF(AND(A6614&lt;&gt;A6613,#REF!&lt;&gt;""),#REF!,"")</f>
        <v>#REF!</v>
      </c>
      <c r="P6614" t="e">
        <f t="shared" si="829"/>
        <v>#REF!</v>
      </c>
      <c r="Q6614" s="2" t="e">
        <f t="shared" ca="1" si="830"/>
        <v>#REF!</v>
      </c>
      <c r="R6614" t="e">
        <f>IF(NOT(#REF!="Indskrevet"),"",IF(E6614="",FALSE,AND(NOT(#REF!),VALUE(RIGHT(CONCATENATE(YEAR(E6614)),2))=15)))</f>
        <v>#REF!</v>
      </c>
      <c r="S6614" t="e">
        <f t="shared" si="827"/>
        <v>#REF!</v>
      </c>
      <c r="T6614" t="e">
        <f t="shared" si="828"/>
        <v>#REF!</v>
      </c>
      <c r="U6614" s="2" t="e">
        <f t="shared" si="831"/>
        <v>#REF!</v>
      </c>
      <c r="V6614" s="2"/>
    </row>
    <row r="6615" spans="1:22" x14ac:dyDescent="0.25">
      <c r="A6615" t="s">
        <v>3806</v>
      </c>
      <c r="B6615" t="s">
        <v>3807</v>
      </c>
      <c r="C6615">
        <v>79.999999999997996</v>
      </c>
      <c r="D6615" t="s">
        <v>5306</v>
      </c>
      <c r="E6615" s="1">
        <v>42186</v>
      </c>
      <c r="F6615" t="s">
        <v>5314</v>
      </c>
      <c r="G6615">
        <v>1</v>
      </c>
      <c r="H6615" t="s">
        <v>5287</v>
      </c>
      <c r="I6615" t="s">
        <v>5305</v>
      </c>
      <c r="J6615" t="s">
        <v>5303</v>
      </c>
      <c r="K6615" t="b">
        <f>LOOKUP(A6615,'[1]UDDATA-1'!B:B,'[1]UDDATA-1'!A:A)&lt;&gt;LOOKUP(A6615,'[1]UDDATA-2'!B:B,'[1]UDDATA-2'!A:A)</f>
        <v>0</v>
      </c>
      <c r="L6615" t="str">
        <f t="shared" si="824"/>
        <v>Objektorienteret Software Engineering</v>
      </c>
      <c r="M6615">
        <f t="shared" si="825"/>
        <v>0</v>
      </c>
      <c r="N6615" t="str">
        <f t="shared" si="826"/>
        <v/>
      </c>
      <c r="O6615" t="e">
        <f>IF(AND(A6615&lt;&gt;A6614,#REF!&lt;&gt;""),#REF!,"")</f>
        <v>#REF!</v>
      </c>
      <c r="P6615" t="e">
        <f t="shared" si="829"/>
        <v>#REF!</v>
      </c>
      <c r="Q6615" s="2" t="e">
        <f t="shared" ca="1" si="830"/>
        <v>#REF!</v>
      </c>
      <c r="R6615" t="e">
        <f>IF(NOT(#REF!="Indskrevet"),"",IF(E6615="",FALSE,AND(NOT(#REF!),VALUE(RIGHT(CONCATENATE(YEAR(E6615)),2))=15)))</f>
        <v>#REF!</v>
      </c>
      <c r="S6615" t="e">
        <f t="shared" si="827"/>
        <v>#REF!</v>
      </c>
      <c r="T6615" t="e">
        <f t="shared" si="828"/>
        <v>#REF!</v>
      </c>
      <c r="U6615" s="2" t="e">
        <f t="shared" si="831"/>
        <v>#REF!</v>
      </c>
      <c r="V6615" s="2"/>
    </row>
    <row r="6616" spans="1:22" x14ac:dyDescent="0.25">
      <c r="A6616" t="s">
        <v>3808</v>
      </c>
      <c r="B6616" t="s">
        <v>3809</v>
      </c>
      <c r="C6616">
        <v>54.999999999998998</v>
      </c>
      <c r="D6616" t="s">
        <v>5306</v>
      </c>
      <c r="E6616" s="1">
        <v>42018</v>
      </c>
      <c r="F6616" t="s">
        <v>5349</v>
      </c>
      <c r="G6616">
        <v>1</v>
      </c>
      <c r="H6616" t="s">
        <v>5307</v>
      </c>
      <c r="I6616" t="s">
        <v>5350</v>
      </c>
      <c r="J6616" t="s">
        <v>5289</v>
      </c>
      <c r="K6616" t="b">
        <f>LOOKUP(A6616,'[1]UDDATA-1'!B:B,'[1]UDDATA-1'!A:A)&lt;&gt;LOOKUP(A6616,'[1]UDDATA-2'!B:B,'[1]UDDATA-2'!A:A)</f>
        <v>0</v>
      </c>
      <c r="L6616" t="str">
        <f t="shared" si="824"/>
        <v>Objektorienteret programmering 1</v>
      </c>
      <c r="M6616">
        <f t="shared" si="825"/>
        <v>0</v>
      </c>
      <c r="N6616" t="str">
        <f t="shared" si="826"/>
        <v/>
      </c>
      <c r="O6616" t="e">
        <f>IF(AND(A6616&lt;&gt;A6615,#REF!&lt;&gt;""),#REF!,"")</f>
        <v>#REF!</v>
      </c>
      <c r="P6616" t="e">
        <f t="shared" si="829"/>
        <v>#REF!</v>
      </c>
      <c r="Q6616" s="2" t="e">
        <f t="shared" ca="1" si="830"/>
        <v>#REF!</v>
      </c>
      <c r="R6616" t="e">
        <f>IF(NOT(#REF!="Indskrevet"),"",IF(E6616="",FALSE,AND(NOT(#REF!),VALUE(RIGHT(CONCATENATE(YEAR(E6616)),2))=15)))</f>
        <v>#REF!</v>
      </c>
      <c r="S6616" t="e">
        <f t="shared" si="827"/>
        <v>#REF!</v>
      </c>
      <c r="T6616" t="e">
        <f t="shared" si="828"/>
        <v>#REF!</v>
      </c>
      <c r="U6616" s="2" t="e">
        <f t="shared" si="831"/>
        <v>#REF!</v>
      </c>
      <c r="V6616" s="2"/>
    </row>
    <row r="6617" spans="1:22" x14ac:dyDescent="0.25">
      <c r="A6617" t="s">
        <v>3808</v>
      </c>
      <c r="B6617" t="s">
        <v>3809</v>
      </c>
      <c r="C6617">
        <v>54.999999999998998</v>
      </c>
      <c r="D6617" t="s">
        <v>5318</v>
      </c>
      <c r="E6617" s="1">
        <v>42063</v>
      </c>
      <c r="F6617" t="s">
        <v>5349</v>
      </c>
      <c r="G6617">
        <v>2</v>
      </c>
      <c r="H6617" t="s">
        <v>5287</v>
      </c>
      <c r="I6617" t="s">
        <v>5350</v>
      </c>
      <c r="J6617" t="s">
        <v>5289</v>
      </c>
      <c r="K6617" t="b">
        <f>LOOKUP(A6617,'[1]UDDATA-1'!B:B,'[1]UDDATA-1'!A:A)&lt;&gt;LOOKUP(A6617,'[1]UDDATA-2'!B:B,'[1]UDDATA-2'!A:A)</f>
        <v>0</v>
      </c>
      <c r="L6617" t="str">
        <f t="shared" si="824"/>
        <v/>
      </c>
      <c r="M6617" t="str">
        <f t="shared" si="825"/>
        <v/>
      </c>
      <c r="N6617" t="str">
        <f t="shared" si="826"/>
        <v/>
      </c>
      <c r="O6617" t="e">
        <f>IF(AND(A6617&lt;&gt;A6616,#REF!&lt;&gt;""),#REF!,"")</f>
        <v>#REF!</v>
      </c>
      <c r="P6617" t="e">
        <f t="shared" si="829"/>
        <v>#REF!</v>
      </c>
      <c r="Q6617" s="2" t="e">
        <f t="shared" ca="1" si="830"/>
        <v>#REF!</v>
      </c>
      <c r="R6617" t="e">
        <f>IF(NOT(#REF!="Indskrevet"),"",IF(E6617="",FALSE,AND(NOT(#REF!),VALUE(RIGHT(CONCATENATE(YEAR(E6617)),2))=15)))</f>
        <v>#REF!</v>
      </c>
      <c r="S6617" t="e">
        <f t="shared" si="827"/>
        <v>#REF!</v>
      </c>
      <c r="T6617" t="e">
        <f t="shared" si="828"/>
        <v>#REF!</v>
      </c>
      <c r="U6617" s="2" t="e">
        <f t="shared" si="831"/>
        <v>#REF!</v>
      </c>
      <c r="V6617" s="2"/>
    </row>
    <row r="6618" spans="1:22" x14ac:dyDescent="0.25">
      <c r="A6618" t="s">
        <v>3808</v>
      </c>
      <c r="B6618" t="s">
        <v>3809</v>
      </c>
      <c r="C6618">
        <v>54.999999999998998</v>
      </c>
      <c r="D6618" t="s">
        <v>5285</v>
      </c>
      <c r="E6618" s="1">
        <v>42030</v>
      </c>
      <c r="F6618" t="s">
        <v>5351</v>
      </c>
      <c r="G6618">
        <v>1</v>
      </c>
      <c r="H6618" t="s">
        <v>5287</v>
      </c>
      <c r="I6618" t="s">
        <v>5324</v>
      </c>
      <c r="J6618" t="s">
        <v>5289</v>
      </c>
      <c r="K6618" t="b">
        <f>LOOKUP(A6618,'[1]UDDATA-1'!B:B,'[1]UDDATA-1'!A:A)&lt;&gt;LOOKUP(A6618,'[1]UDDATA-2'!B:B,'[1]UDDATA-2'!A:A)</f>
        <v>0</v>
      </c>
      <c r="L6618" t="str">
        <f t="shared" si="824"/>
        <v>Lineær algebra</v>
      </c>
      <c r="M6618">
        <f t="shared" si="825"/>
        <v>2</v>
      </c>
      <c r="N6618" t="str">
        <f t="shared" si="826"/>
        <v/>
      </c>
      <c r="O6618" t="e">
        <f>IF(AND(A6618&lt;&gt;A6617,#REF!&lt;&gt;""),#REF!,"")</f>
        <v>#REF!</v>
      </c>
      <c r="P6618" t="e">
        <f t="shared" si="829"/>
        <v>#REF!</v>
      </c>
      <c r="Q6618" s="2" t="e">
        <f t="shared" ca="1" si="830"/>
        <v>#REF!</v>
      </c>
      <c r="R6618" t="e">
        <f>IF(NOT(#REF!="Indskrevet"),"",IF(E6618="",FALSE,AND(NOT(#REF!),VALUE(RIGHT(CONCATENATE(YEAR(E6618)),2))=15)))</f>
        <v>#REF!</v>
      </c>
      <c r="S6618" t="e">
        <f t="shared" si="827"/>
        <v>#REF!</v>
      </c>
      <c r="T6618" t="e">
        <f t="shared" si="828"/>
        <v>#REF!</v>
      </c>
      <c r="U6618" s="2" t="e">
        <f t="shared" si="831"/>
        <v>#REF!</v>
      </c>
      <c r="V6618" s="2"/>
    </row>
    <row r="6619" spans="1:22" x14ac:dyDescent="0.25">
      <c r="A6619" t="s">
        <v>3808</v>
      </c>
      <c r="B6619" t="s">
        <v>3809</v>
      </c>
      <c r="C6619">
        <v>54.999999999998998</v>
      </c>
      <c r="D6619" t="s">
        <v>5296</v>
      </c>
      <c r="E6619" s="1">
        <v>42180</v>
      </c>
      <c r="F6619" t="s">
        <v>5352</v>
      </c>
      <c r="G6619">
        <v>1</v>
      </c>
      <c r="H6619" t="s">
        <v>5287</v>
      </c>
      <c r="I6619" t="s">
        <v>5353</v>
      </c>
      <c r="J6619" t="s">
        <v>5293</v>
      </c>
      <c r="K6619" t="b">
        <f>LOOKUP(A6619,'[1]UDDATA-1'!B:B,'[1]UDDATA-1'!A:A)&lt;&gt;LOOKUP(A6619,'[1]UDDATA-2'!B:B,'[1]UDDATA-2'!A:A)</f>
        <v>0</v>
      </c>
      <c r="L6619" t="str">
        <f t="shared" si="824"/>
        <v>Objektorienteret programmering 2</v>
      </c>
      <c r="M6619">
        <f t="shared" si="825"/>
        <v>7</v>
      </c>
      <c r="N6619" t="str">
        <f t="shared" si="826"/>
        <v/>
      </c>
      <c r="O6619" t="e">
        <f>IF(AND(A6619&lt;&gt;A6618,#REF!&lt;&gt;""),#REF!,"")</f>
        <v>#REF!</v>
      </c>
      <c r="P6619" t="e">
        <f t="shared" si="829"/>
        <v>#REF!</v>
      </c>
      <c r="Q6619" s="2" t="e">
        <f t="shared" ca="1" si="830"/>
        <v>#REF!</v>
      </c>
      <c r="R6619" t="e">
        <f>IF(NOT(#REF!="Indskrevet"),"",IF(E6619="",FALSE,AND(NOT(#REF!),VALUE(RIGHT(CONCATENATE(YEAR(E6619)),2))=15)))</f>
        <v>#REF!</v>
      </c>
      <c r="S6619" t="e">
        <f t="shared" si="827"/>
        <v>#REF!</v>
      </c>
      <c r="T6619" t="e">
        <f t="shared" si="828"/>
        <v>#REF!</v>
      </c>
      <c r="U6619" s="2" t="e">
        <f t="shared" si="831"/>
        <v>#REF!</v>
      </c>
      <c r="V6619" s="2"/>
    </row>
    <row r="6620" spans="1:22" x14ac:dyDescent="0.25">
      <c r="A6620" t="s">
        <v>3808</v>
      </c>
      <c r="B6620" t="s">
        <v>3809</v>
      </c>
      <c r="C6620">
        <v>54.999999999998998</v>
      </c>
      <c r="D6620" t="s">
        <v>5285</v>
      </c>
      <c r="E6620" s="1">
        <v>42191</v>
      </c>
      <c r="F6620" t="s">
        <v>5354</v>
      </c>
      <c r="G6620">
        <v>1</v>
      </c>
      <c r="H6620" t="s">
        <v>5287</v>
      </c>
      <c r="I6620" t="s">
        <v>5330</v>
      </c>
      <c r="J6620" t="s">
        <v>5293</v>
      </c>
      <c r="K6620" t="b">
        <f>LOOKUP(A6620,'[1]UDDATA-1'!B:B,'[1]UDDATA-1'!A:A)&lt;&gt;LOOKUP(A6620,'[1]UDDATA-2'!B:B,'[1]UDDATA-2'!A:A)</f>
        <v>0</v>
      </c>
      <c r="L6620" t="str">
        <f t="shared" si="824"/>
        <v>Diskret matematik</v>
      </c>
      <c r="M6620">
        <f t="shared" si="825"/>
        <v>2</v>
      </c>
      <c r="N6620" t="str">
        <f t="shared" si="826"/>
        <v/>
      </c>
      <c r="O6620" t="e">
        <f>IF(AND(A6620&lt;&gt;A6619,#REF!&lt;&gt;""),#REF!,"")</f>
        <v>#REF!</v>
      </c>
      <c r="P6620" t="e">
        <f t="shared" si="829"/>
        <v>#REF!</v>
      </c>
      <c r="Q6620" s="2" t="e">
        <f t="shared" ca="1" si="830"/>
        <v>#REF!</v>
      </c>
      <c r="R6620" t="e">
        <f>IF(NOT(#REF!="Indskrevet"),"",IF(E6620="",FALSE,AND(NOT(#REF!),VALUE(RIGHT(CONCATENATE(YEAR(E6620)),2))=15)))</f>
        <v>#REF!</v>
      </c>
      <c r="S6620" t="e">
        <f t="shared" si="827"/>
        <v>#REF!</v>
      </c>
      <c r="T6620" t="e">
        <f t="shared" si="828"/>
        <v>#REF!</v>
      </c>
      <c r="U6620" s="2" t="e">
        <f t="shared" si="831"/>
        <v>#REF!</v>
      </c>
      <c r="V6620" s="2"/>
    </row>
    <row r="6621" spans="1:22" x14ac:dyDescent="0.25">
      <c r="A6621" t="s">
        <v>3812</v>
      </c>
      <c r="B6621" t="s">
        <v>3813</v>
      </c>
      <c r="C6621">
        <v>34.999999999999197</v>
      </c>
      <c r="D6621" t="s">
        <v>5285</v>
      </c>
      <c r="E6621" s="1">
        <v>41646</v>
      </c>
      <c r="F6621" t="s">
        <v>5328</v>
      </c>
      <c r="G6621">
        <v>1</v>
      </c>
      <c r="H6621" t="s">
        <v>5287</v>
      </c>
      <c r="I6621" t="s">
        <v>5324</v>
      </c>
      <c r="J6621" t="s">
        <v>5289</v>
      </c>
      <c r="K6621" t="b">
        <f>LOOKUP(A6621,'[1]UDDATA-1'!B:B,'[1]UDDATA-1'!A:A)&lt;&gt;LOOKUP(A6621,'[1]UDDATA-2'!B:B,'[1]UDDATA-2'!A:A)</f>
        <v>0</v>
      </c>
      <c r="L6621" t="str">
        <f t="shared" si="824"/>
        <v>Lineær algebra</v>
      </c>
      <c r="M6621">
        <f t="shared" si="825"/>
        <v>2</v>
      </c>
      <c r="N6621" t="str">
        <f t="shared" si="826"/>
        <v/>
      </c>
      <c r="O6621" t="e">
        <f>IF(AND(A6621&lt;&gt;A6620,#REF!&lt;&gt;""),#REF!,"")</f>
        <v>#REF!</v>
      </c>
      <c r="P6621" t="e">
        <f t="shared" si="829"/>
        <v>#REF!</v>
      </c>
      <c r="Q6621" s="2" t="e">
        <f t="shared" ca="1" si="830"/>
        <v>#REF!</v>
      </c>
      <c r="R6621" t="e">
        <f>IF(NOT(#REF!="Indskrevet"),"",IF(E6621="",FALSE,AND(NOT(#REF!),VALUE(RIGHT(CONCATENATE(YEAR(E6621)),2))=15)))</f>
        <v>#REF!</v>
      </c>
      <c r="S6621" t="e">
        <f t="shared" si="827"/>
        <v>#REF!</v>
      </c>
      <c r="T6621" t="e">
        <f t="shared" si="828"/>
        <v>#REF!</v>
      </c>
      <c r="U6621" s="2" t="e">
        <f t="shared" si="831"/>
        <v>#REF!</v>
      </c>
      <c r="V6621" s="2"/>
    </row>
    <row r="6622" spans="1:22" x14ac:dyDescent="0.25">
      <c r="A6622" t="s">
        <v>3812</v>
      </c>
      <c r="B6622" t="s">
        <v>3813</v>
      </c>
      <c r="C6622">
        <v>34.999999999999197</v>
      </c>
      <c r="D6622" t="s">
        <v>5306</v>
      </c>
      <c r="E6622" s="1">
        <v>41823</v>
      </c>
      <c r="F6622" t="s">
        <v>5329</v>
      </c>
      <c r="G6622">
        <v>1</v>
      </c>
      <c r="H6622" t="s">
        <v>5287</v>
      </c>
      <c r="I6622" t="s">
        <v>5330</v>
      </c>
      <c r="J6622" t="s">
        <v>5293</v>
      </c>
      <c r="K6622" t="b">
        <f>LOOKUP(A6622,'[1]UDDATA-1'!B:B,'[1]UDDATA-1'!A:A)&lt;&gt;LOOKUP(A6622,'[1]UDDATA-2'!B:B,'[1]UDDATA-2'!A:A)</f>
        <v>0</v>
      </c>
      <c r="L6622" t="str">
        <f t="shared" si="824"/>
        <v>Diskret matematik</v>
      </c>
      <c r="M6622">
        <f t="shared" si="825"/>
        <v>0</v>
      </c>
      <c r="N6622" t="str">
        <f t="shared" si="826"/>
        <v/>
      </c>
      <c r="O6622" t="e">
        <f>IF(AND(A6622&lt;&gt;A6621,#REF!&lt;&gt;""),#REF!,"")</f>
        <v>#REF!</v>
      </c>
      <c r="P6622" t="e">
        <f t="shared" si="829"/>
        <v>#REF!</v>
      </c>
      <c r="Q6622" s="2" t="e">
        <f t="shared" ca="1" si="830"/>
        <v>#REF!</v>
      </c>
      <c r="R6622" t="e">
        <f>IF(NOT(#REF!="Indskrevet"),"",IF(E6622="",FALSE,AND(NOT(#REF!),VALUE(RIGHT(CONCATENATE(YEAR(E6622)),2))=15)))</f>
        <v>#REF!</v>
      </c>
      <c r="S6622" t="e">
        <f t="shared" si="827"/>
        <v>#REF!</v>
      </c>
      <c r="T6622" t="e">
        <f t="shared" si="828"/>
        <v>#REF!</v>
      </c>
      <c r="U6622" s="2" t="e">
        <f t="shared" si="831"/>
        <v>#REF!</v>
      </c>
      <c r="V6622" s="2"/>
    </row>
    <row r="6623" spans="1:22" x14ac:dyDescent="0.25">
      <c r="A6623" t="s">
        <v>3812</v>
      </c>
      <c r="B6623" t="s">
        <v>3813</v>
      </c>
      <c r="C6623">
        <v>34.999999999999197</v>
      </c>
      <c r="D6623" t="s">
        <v>5285</v>
      </c>
      <c r="E6623" s="1">
        <v>41810</v>
      </c>
      <c r="F6623" t="s">
        <v>5331</v>
      </c>
      <c r="G6623">
        <v>1</v>
      </c>
      <c r="H6623" t="s">
        <v>5287</v>
      </c>
      <c r="I6623" t="s">
        <v>5332</v>
      </c>
      <c r="J6623" t="s">
        <v>5293</v>
      </c>
      <c r="K6623" t="b">
        <f>LOOKUP(A6623,'[1]UDDATA-1'!B:B,'[1]UDDATA-1'!A:A)&lt;&gt;LOOKUP(A6623,'[1]UDDATA-2'!B:B,'[1]UDDATA-2'!A:A)</f>
        <v>0</v>
      </c>
      <c r="L6623" t="str">
        <f t="shared" si="824"/>
        <v>Computerarkitektur</v>
      </c>
      <c r="M6623">
        <f t="shared" si="825"/>
        <v>2</v>
      </c>
      <c r="N6623" t="str">
        <f t="shared" si="826"/>
        <v/>
      </c>
      <c r="O6623" t="e">
        <f>IF(AND(A6623&lt;&gt;A6622,#REF!&lt;&gt;""),#REF!,"")</f>
        <v>#REF!</v>
      </c>
      <c r="P6623" t="e">
        <f t="shared" si="829"/>
        <v>#REF!</v>
      </c>
      <c r="Q6623" s="2" t="e">
        <f t="shared" ca="1" si="830"/>
        <v>#REF!</v>
      </c>
      <c r="R6623" t="e">
        <f>IF(NOT(#REF!="Indskrevet"),"",IF(E6623="",FALSE,AND(NOT(#REF!),VALUE(RIGHT(CONCATENATE(YEAR(E6623)),2))=15)))</f>
        <v>#REF!</v>
      </c>
      <c r="S6623" t="e">
        <f t="shared" si="827"/>
        <v>#REF!</v>
      </c>
      <c r="T6623" t="e">
        <f t="shared" si="828"/>
        <v>#REF!</v>
      </c>
      <c r="U6623" s="2" t="e">
        <f t="shared" si="831"/>
        <v>#REF!</v>
      </c>
      <c r="V6623" s="2"/>
    </row>
    <row r="6624" spans="1:22" x14ac:dyDescent="0.25">
      <c r="A6624" t="s">
        <v>3812</v>
      </c>
      <c r="B6624" t="s">
        <v>3813</v>
      </c>
      <c r="C6624">
        <v>34.999999999999197</v>
      </c>
      <c r="D6624" t="s">
        <v>5318</v>
      </c>
      <c r="E6624" s="1">
        <v>41820</v>
      </c>
      <c r="F6624" t="s">
        <v>5333</v>
      </c>
      <c r="G6624">
        <v>1</v>
      </c>
      <c r="H6624" t="s">
        <v>5287</v>
      </c>
      <c r="I6624" t="s">
        <v>5334</v>
      </c>
      <c r="J6624" t="s">
        <v>5293</v>
      </c>
      <c r="K6624" t="b">
        <f>LOOKUP(A6624,'[1]UDDATA-1'!B:B,'[1]UDDATA-1'!A:A)&lt;&gt;LOOKUP(A6624,'[1]UDDATA-2'!B:B,'[1]UDDATA-2'!A:A)</f>
        <v>0</v>
      </c>
      <c r="L6624" t="str">
        <f t="shared" si="824"/>
        <v>Objektorienteret programmering</v>
      </c>
      <c r="M6624" t="str">
        <f t="shared" si="825"/>
        <v/>
      </c>
      <c r="N6624" t="str">
        <f t="shared" si="826"/>
        <v>U</v>
      </c>
      <c r="O6624" t="e">
        <f>IF(AND(A6624&lt;&gt;A6623,#REF!&lt;&gt;""),#REF!,"")</f>
        <v>#REF!</v>
      </c>
      <c r="P6624" t="e">
        <f t="shared" si="829"/>
        <v>#REF!</v>
      </c>
      <c r="Q6624" s="2" t="e">
        <f t="shared" ca="1" si="830"/>
        <v>#REF!</v>
      </c>
      <c r="R6624" t="e">
        <f>IF(NOT(#REF!="Indskrevet"),"",IF(E6624="",FALSE,AND(NOT(#REF!),VALUE(RIGHT(CONCATENATE(YEAR(E6624)),2))=15)))</f>
        <v>#REF!</v>
      </c>
      <c r="S6624" t="e">
        <f t="shared" si="827"/>
        <v>#REF!</v>
      </c>
      <c r="T6624" t="e">
        <f t="shared" si="828"/>
        <v>#REF!</v>
      </c>
      <c r="U6624" s="2" t="e">
        <f t="shared" si="831"/>
        <v>#REF!</v>
      </c>
      <c r="V6624" s="2"/>
    </row>
    <row r="6625" spans="1:22" x14ac:dyDescent="0.25">
      <c r="A6625" t="s">
        <v>3814</v>
      </c>
      <c r="B6625" t="s">
        <v>3815</v>
      </c>
      <c r="C6625">
        <v>54.999999999998998</v>
      </c>
      <c r="D6625" t="s">
        <v>5317</v>
      </c>
      <c r="E6625" s="1">
        <v>42031</v>
      </c>
      <c r="F6625" t="s">
        <v>5328</v>
      </c>
      <c r="G6625">
        <v>1</v>
      </c>
      <c r="H6625" t="s">
        <v>5287</v>
      </c>
      <c r="I6625" t="s">
        <v>5324</v>
      </c>
      <c r="J6625" t="s">
        <v>5289</v>
      </c>
      <c r="K6625" t="b">
        <f>LOOKUP(A6625,'[1]UDDATA-1'!B:B,'[1]UDDATA-1'!A:A)&lt;&gt;LOOKUP(A6625,'[1]UDDATA-2'!B:B,'[1]UDDATA-2'!A:A)</f>
        <v>0</v>
      </c>
      <c r="L6625" t="str">
        <f t="shared" si="824"/>
        <v>Lineær algebra</v>
      </c>
      <c r="M6625">
        <f t="shared" si="825"/>
        <v>4</v>
      </c>
      <c r="N6625" t="str">
        <f t="shared" si="826"/>
        <v/>
      </c>
      <c r="O6625" t="e">
        <f>IF(AND(A6625&lt;&gt;A6624,#REF!&lt;&gt;""),#REF!,"")</f>
        <v>#REF!</v>
      </c>
      <c r="P6625" t="e">
        <f t="shared" si="829"/>
        <v>#REF!</v>
      </c>
      <c r="Q6625" s="2" t="e">
        <f t="shared" ca="1" si="830"/>
        <v>#REF!</v>
      </c>
      <c r="R6625" t="e">
        <f>IF(NOT(#REF!="Indskrevet"),"",IF(E6625="",FALSE,AND(NOT(#REF!),VALUE(RIGHT(CONCATENATE(YEAR(E6625)),2))=15)))</f>
        <v>#REF!</v>
      </c>
      <c r="S6625" t="e">
        <f t="shared" si="827"/>
        <v>#REF!</v>
      </c>
      <c r="T6625" t="e">
        <f t="shared" si="828"/>
        <v>#REF!</v>
      </c>
      <c r="U6625" s="2" t="e">
        <f t="shared" si="831"/>
        <v>#REF!</v>
      </c>
      <c r="V6625" s="2"/>
    </row>
    <row r="6626" spans="1:22" x14ac:dyDescent="0.25">
      <c r="A6626" t="s">
        <v>3814</v>
      </c>
      <c r="B6626" t="s">
        <v>3815</v>
      </c>
      <c r="C6626">
        <v>54.999999999998998</v>
      </c>
      <c r="D6626" t="s">
        <v>5327</v>
      </c>
      <c r="E6626" s="1">
        <v>42257</v>
      </c>
      <c r="F6626" t="s">
        <v>5329</v>
      </c>
      <c r="G6626">
        <v>1</v>
      </c>
      <c r="H6626" t="s">
        <v>5287</v>
      </c>
      <c r="I6626" t="s">
        <v>5330</v>
      </c>
      <c r="J6626" t="s">
        <v>5299</v>
      </c>
      <c r="K6626" t="b">
        <f>LOOKUP(A6626,'[1]UDDATA-1'!B:B,'[1]UDDATA-1'!A:A)&lt;&gt;LOOKUP(A6626,'[1]UDDATA-2'!B:B,'[1]UDDATA-2'!A:A)</f>
        <v>0</v>
      </c>
      <c r="L6626" t="str">
        <f t="shared" si="824"/>
        <v>Diskret matematik</v>
      </c>
      <c r="M6626">
        <f t="shared" si="825"/>
        <v>-3</v>
      </c>
      <c r="N6626" t="str">
        <f t="shared" si="826"/>
        <v/>
      </c>
      <c r="O6626" t="e">
        <f>IF(AND(A6626&lt;&gt;A6625,#REF!&lt;&gt;""),#REF!,"")</f>
        <v>#REF!</v>
      </c>
      <c r="P6626" t="e">
        <f t="shared" si="829"/>
        <v>#REF!</v>
      </c>
      <c r="Q6626" s="2" t="e">
        <f t="shared" ca="1" si="830"/>
        <v>#REF!</v>
      </c>
      <c r="R6626" t="e">
        <f>IF(NOT(#REF!="Indskrevet"),"",IF(E6626="",FALSE,AND(NOT(#REF!),VALUE(RIGHT(CONCATENATE(YEAR(E6626)),2))=15)))</f>
        <v>#REF!</v>
      </c>
      <c r="S6626" t="e">
        <f t="shared" si="827"/>
        <v>#REF!</v>
      </c>
      <c r="T6626" t="e">
        <f t="shared" si="828"/>
        <v>#REF!</v>
      </c>
      <c r="U6626" s="2" t="e">
        <f t="shared" si="831"/>
        <v>#REF!</v>
      </c>
      <c r="V6626" s="2"/>
    </row>
    <row r="6627" spans="1:22" x14ac:dyDescent="0.25">
      <c r="A6627" t="s">
        <v>3814</v>
      </c>
      <c r="B6627" t="s">
        <v>3815</v>
      </c>
      <c r="C6627">
        <v>54.999999999998998</v>
      </c>
      <c r="D6627" t="s">
        <v>5290</v>
      </c>
      <c r="E6627" s="1">
        <v>42248</v>
      </c>
      <c r="F6627" t="s">
        <v>5331</v>
      </c>
      <c r="G6627">
        <v>1</v>
      </c>
      <c r="H6627" t="s">
        <v>5287</v>
      </c>
      <c r="I6627" t="s">
        <v>5332</v>
      </c>
      <c r="J6627" t="s">
        <v>5299</v>
      </c>
      <c r="K6627" t="b">
        <f>LOOKUP(A6627,'[1]UDDATA-1'!B:B,'[1]UDDATA-1'!A:A)&lt;&gt;LOOKUP(A6627,'[1]UDDATA-2'!B:B,'[1]UDDATA-2'!A:A)</f>
        <v>0</v>
      </c>
      <c r="L6627" t="str">
        <f t="shared" si="824"/>
        <v>Computerarkitektur</v>
      </c>
      <c r="M6627">
        <f t="shared" si="825"/>
        <v>10</v>
      </c>
      <c r="N6627" t="str">
        <f t="shared" si="826"/>
        <v/>
      </c>
      <c r="O6627" t="e">
        <f>IF(AND(A6627&lt;&gt;A6626,#REF!&lt;&gt;""),#REF!,"")</f>
        <v>#REF!</v>
      </c>
      <c r="P6627" t="e">
        <f t="shared" si="829"/>
        <v>#REF!</v>
      </c>
      <c r="Q6627" s="2" t="e">
        <f t="shared" ca="1" si="830"/>
        <v>#REF!</v>
      </c>
      <c r="R6627" t="e">
        <f>IF(NOT(#REF!="Indskrevet"),"",IF(E6627="",FALSE,AND(NOT(#REF!),VALUE(RIGHT(CONCATENATE(YEAR(E6627)),2))=15)))</f>
        <v>#REF!</v>
      </c>
      <c r="S6627" t="e">
        <f t="shared" si="827"/>
        <v>#REF!</v>
      </c>
      <c r="T6627" t="e">
        <f t="shared" si="828"/>
        <v>#REF!</v>
      </c>
      <c r="U6627" s="2" t="e">
        <f t="shared" si="831"/>
        <v>#REF!</v>
      </c>
      <c r="V6627" s="2"/>
    </row>
    <row r="6628" spans="1:22" x14ac:dyDescent="0.25">
      <c r="A6628" t="s">
        <v>3814</v>
      </c>
      <c r="B6628" t="s">
        <v>3815</v>
      </c>
      <c r="C6628">
        <v>54.999999999998998</v>
      </c>
      <c r="D6628" t="s">
        <v>5290</v>
      </c>
      <c r="E6628" s="1">
        <v>42157</v>
      </c>
      <c r="F6628" t="s">
        <v>5333</v>
      </c>
      <c r="G6628">
        <v>1</v>
      </c>
      <c r="H6628" t="s">
        <v>5287</v>
      </c>
      <c r="I6628" t="s">
        <v>5334</v>
      </c>
      <c r="J6628" t="s">
        <v>5293</v>
      </c>
      <c r="K6628" t="b">
        <f>LOOKUP(A6628,'[1]UDDATA-1'!B:B,'[1]UDDATA-1'!A:A)&lt;&gt;LOOKUP(A6628,'[1]UDDATA-2'!B:B,'[1]UDDATA-2'!A:A)</f>
        <v>0</v>
      </c>
      <c r="L6628" t="str">
        <f t="shared" si="824"/>
        <v>Objektorienteret programmering</v>
      </c>
      <c r="M6628">
        <f t="shared" si="825"/>
        <v>10</v>
      </c>
      <c r="N6628" t="str">
        <f t="shared" si="826"/>
        <v/>
      </c>
      <c r="O6628" t="e">
        <f>IF(AND(A6628&lt;&gt;A6627,#REF!&lt;&gt;""),#REF!,"")</f>
        <v>#REF!</v>
      </c>
      <c r="P6628" t="e">
        <f t="shared" si="829"/>
        <v>#REF!</v>
      </c>
      <c r="Q6628" s="2" t="e">
        <f t="shared" ca="1" si="830"/>
        <v>#REF!</v>
      </c>
      <c r="R6628" t="e">
        <f>IF(NOT(#REF!="Indskrevet"),"",IF(E6628="",FALSE,AND(NOT(#REF!),VALUE(RIGHT(CONCATENATE(YEAR(E6628)),2))=15)))</f>
        <v>#REF!</v>
      </c>
      <c r="S6628" t="e">
        <f t="shared" si="827"/>
        <v>#REF!</v>
      </c>
      <c r="T6628" t="e">
        <f t="shared" si="828"/>
        <v>#REF!</v>
      </c>
      <c r="U6628" s="2" t="e">
        <f t="shared" si="831"/>
        <v>#REF!</v>
      </c>
      <c r="V6628" s="2"/>
    </row>
    <row r="6629" spans="1:22" x14ac:dyDescent="0.25">
      <c r="A6629" t="s">
        <v>3816</v>
      </c>
      <c r="B6629" t="s">
        <v>3817</v>
      </c>
      <c r="C6629">
        <v>4.9999999999998002</v>
      </c>
      <c r="D6629" t="s">
        <v>5318</v>
      </c>
      <c r="E6629" s="1">
        <v>41296</v>
      </c>
      <c r="F6629" t="s">
        <v>5328</v>
      </c>
      <c r="G6629">
        <v>1</v>
      </c>
      <c r="H6629" t="s">
        <v>5287</v>
      </c>
      <c r="I6629" t="s">
        <v>5324</v>
      </c>
      <c r="J6629" t="s">
        <v>5289</v>
      </c>
      <c r="K6629" t="b">
        <f>LOOKUP(A6629,'[1]UDDATA-1'!B:B,'[1]UDDATA-1'!A:A)&lt;&gt;LOOKUP(A6629,'[1]UDDATA-2'!B:B,'[1]UDDATA-2'!A:A)</f>
        <v>0</v>
      </c>
      <c r="L6629" t="str">
        <f t="shared" si="824"/>
        <v>Lineær algebra</v>
      </c>
      <c r="M6629" t="str">
        <f t="shared" si="825"/>
        <v/>
      </c>
      <c r="N6629" t="str">
        <f t="shared" si="826"/>
        <v>U</v>
      </c>
      <c r="O6629" t="e">
        <f>IF(AND(A6629&lt;&gt;A6628,#REF!&lt;&gt;""),#REF!,"")</f>
        <v>#REF!</v>
      </c>
      <c r="P6629" t="e">
        <f t="shared" si="829"/>
        <v>#REF!</v>
      </c>
      <c r="Q6629" s="2" t="e">
        <f t="shared" ca="1" si="830"/>
        <v>#REF!</v>
      </c>
      <c r="R6629" t="e">
        <f>IF(NOT(#REF!="Indskrevet"),"",IF(E6629="",FALSE,AND(NOT(#REF!),VALUE(RIGHT(CONCATENATE(YEAR(E6629)),2))=15)))</f>
        <v>#REF!</v>
      </c>
      <c r="S6629" t="e">
        <f t="shared" si="827"/>
        <v>#REF!</v>
      </c>
      <c r="T6629" t="e">
        <f t="shared" si="828"/>
        <v>#REF!</v>
      </c>
      <c r="U6629" s="2" t="e">
        <f t="shared" si="831"/>
        <v>#REF!</v>
      </c>
      <c r="V6629" s="2"/>
    </row>
    <row r="6630" spans="1:22" x14ac:dyDescent="0.25">
      <c r="A6630" t="s">
        <v>3818</v>
      </c>
      <c r="B6630" t="s">
        <v>3819</v>
      </c>
      <c r="C6630">
        <v>24.999999999999599</v>
      </c>
      <c r="D6630" t="s">
        <v>5306</v>
      </c>
      <c r="E6630" s="1">
        <v>41676</v>
      </c>
      <c r="F6630" t="s">
        <v>5308</v>
      </c>
      <c r="G6630">
        <v>1</v>
      </c>
      <c r="H6630" t="s">
        <v>5307</v>
      </c>
      <c r="I6630" t="s">
        <v>5288</v>
      </c>
      <c r="J6630" t="s">
        <v>5289</v>
      </c>
      <c r="K6630" t="b">
        <f>LOOKUP(A6630,'[1]UDDATA-1'!B:B,'[1]UDDATA-1'!A:A)&lt;&gt;LOOKUP(A6630,'[1]UDDATA-2'!B:B,'[1]UDDATA-2'!A:A)</f>
        <v>0</v>
      </c>
      <c r="L6630" t="str">
        <f t="shared" si="824"/>
        <v>Grundlæggende programmering</v>
      </c>
      <c r="M6630">
        <f t="shared" si="825"/>
        <v>0</v>
      </c>
      <c r="N6630" t="str">
        <f t="shared" si="826"/>
        <v/>
      </c>
      <c r="O6630" t="e">
        <f>IF(AND(A6630&lt;&gt;A6629,#REF!&lt;&gt;""),#REF!,"")</f>
        <v>#REF!</v>
      </c>
      <c r="P6630" t="e">
        <f t="shared" si="829"/>
        <v>#REF!</v>
      </c>
      <c r="Q6630" s="2" t="e">
        <f t="shared" ca="1" si="830"/>
        <v>#REF!</v>
      </c>
      <c r="R6630" t="e">
        <f>IF(NOT(#REF!="Indskrevet"),"",IF(E6630="",FALSE,AND(NOT(#REF!),VALUE(RIGHT(CONCATENATE(YEAR(E6630)),2))=15)))</f>
        <v>#REF!</v>
      </c>
      <c r="S6630" t="e">
        <f t="shared" si="827"/>
        <v>#REF!</v>
      </c>
      <c r="T6630" t="e">
        <f t="shared" si="828"/>
        <v>#REF!</v>
      </c>
      <c r="U6630" s="2" t="e">
        <f t="shared" si="831"/>
        <v>#REF!</v>
      </c>
      <c r="V6630" s="2"/>
    </row>
    <row r="6631" spans="1:22" x14ac:dyDescent="0.25">
      <c r="A6631" t="s">
        <v>3818</v>
      </c>
      <c r="B6631" t="s">
        <v>3819</v>
      </c>
      <c r="C6631">
        <v>24.999999999999599</v>
      </c>
      <c r="D6631" t="s">
        <v>5306</v>
      </c>
      <c r="E6631" s="1">
        <v>41723</v>
      </c>
      <c r="F6631" t="s">
        <v>5308</v>
      </c>
      <c r="G6631">
        <v>2</v>
      </c>
      <c r="H6631" t="s">
        <v>5287</v>
      </c>
      <c r="I6631" t="s">
        <v>5288</v>
      </c>
      <c r="J6631" t="s">
        <v>5293</v>
      </c>
      <c r="K6631" t="b">
        <f>LOOKUP(A6631,'[1]UDDATA-1'!B:B,'[1]UDDATA-1'!A:A)&lt;&gt;LOOKUP(A6631,'[1]UDDATA-2'!B:B,'[1]UDDATA-2'!A:A)</f>
        <v>0</v>
      </c>
      <c r="L6631" t="str">
        <f t="shared" si="824"/>
        <v/>
      </c>
      <c r="M6631" t="str">
        <f t="shared" si="825"/>
        <v/>
      </c>
      <c r="N6631" t="str">
        <f t="shared" si="826"/>
        <v/>
      </c>
      <c r="O6631" t="e">
        <f>IF(AND(A6631&lt;&gt;A6630,#REF!&lt;&gt;""),#REF!,"")</f>
        <v>#REF!</v>
      </c>
      <c r="P6631" t="e">
        <f t="shared" si="829"/>
        <v>#REF!</v>
      </c>
      <c r="Q6631" s="2" t="e">
        <f t="shared" ca="1" si="830"/>
        <v>#REF!</v>
      </c>
      <c r="R6631" t="e">
        <f>IF(NOT(#REF!="Indskrevet"),"",IF(E6631="",FALSE,AND(NOT(#REF!),VALUE(RIGHT(CONCATENATE(YEAR(E6631)),2))=15)))</f>
        <v>#REF!</v>
      </c>
      <c r="S6631" t="e">
        <f t="shared" si="827"/>
        <v>#REF!</v>
      </c>
      <c r="T6631" t="e">
        <f t="shared" si="828"/>
        <v>#REF!</v>
      </c>
      <c r="U6631" s="2" t="e">
        <f t="shared" si="831"/>
        <v>#REF!</v>
      </c>
      <c r="V6631" s="2"/>
    </row>
    <row r="6632" spans="1:22" x14ac:dyDescent="0.25">
      <c r="A6632" t="s">
        <v>3818</v>
      </c>
      <c r="B6632" t="s">
        <v>3819</v>
      </c>
      <c r="C6632">
        <v>24.999999999999599</v>
      </c>
      <c r="D6632" t="s">
        <v>5318</v>
      </c>
      <c r="E6632" s="1">
        <v>41815</v>
      </c>
      <c r="F6632" t="s">
        <v>5309</v>
      </c>
      <c r="G6632">
        <v>1</v>
      </c>
      <c r="H6632" t="s">
        <v>5287</v>
      </c>
      <c r="I6632" t="s">
        <v>5292</v>
      </c>
      <c r="J6632" t="s">
        <v>5293</v>
      </c>
      <c r="K6632" t="b">
        <f>LOOKUP(A6632,'[1]UDDATA-1'!B:B,'[1]UDDATA-1'!A:A)&lt;&gt;LOOKUP(A6632,'[1]UDDATA-2'!B:B,'[1]UDDATA-2'!A:A)</f>
        <v>0</v>
      </c>
      <c r="L6632" t="str">
        <f t="shared" si="824"/>
        <v>Matematik til multimedie-applikationer</v>
      </c>
      <c r="M6632" t="str">
        <f t="shared" si="825"/>
        <v/>
      </c>
      <c r="N6632" t="str">
        <f t="shared" si="826"/>
        <v>U</v>
      </c>
      <c r="O6632" t="e">
        <f>IF(AND(A6632&lt;&gt;A6631,#REF!&lt;&gt;""),#REF!,"")</f>
        <v>#REF!</v>
      </c>
      <c r="P6632" t="e">
        <f t="shared" si="829"/>
        <v>#REF!</v>
      </c>
      <c r="Q6632" s="2" t="e">
        <f t="shared" ca="1" si="830"/>
        <v>#REF!</v>
      </c>
      <c r="R6632" t="e">
        <f>IF(NOT(#REF!="Indskrevet"),"",IF(E6632="",FALSE,AND(NOT(#REF!),VALUE(RIGHT(CONCATENATE(YEAR(E6632)),2))=15)))</f>
        <v>#REF!</v>
      </c>
      <c r="S6632" t="e">
        <f t="shared" si="827"/>
        <v>#REF!</v>
      </c>
      <c r="T6632" t="e">
        <f t="shared" si="828"/>
        <v>#REF!</v>
      </c>
      <c r="U6632" s="2" t="e">
        <f t="shared" si="831"/>
        <v>#REF!</v>
      </c>
      <c r="V6632" s="2"/>
    </row>
    <row r="6633" spans="1:22" x14ac:dyDescent="0.25">
      <c r="A6633" t="s">
        <v>3818</v>
      </c>
      <c r="B6633" t="s">
        <v>3819</v>
      </c>
      <c r="C6633">
        <v>24.999999999999599</v>
      </c>
      <c r="D6633" t="s">
        <v>5318</v>
      </c>
      <c r="E6633" s="1">
        <v>41824</v>
      </c>
      <c r="F6633" t="s">
        <v>5310</v>
      </c>
      <c r="G6633">
        <v>1</v>
      </c>
      <c r="H6633" t="s">
        <v>5287</v>
      </c>
      <c r="I6633" t="s">
        <v>5295</v>
      </c>
      <c r="J6633" t="s">
        <v>5293</v>
      </c>
      <c r="K6633" t="b">
        <f>LOOKUP(A6633,'[1]UDDATA-1'!B:B,'[1]UDDATA-1'!A:A)&lt;&gt;LOOKUP(A6633,'[1]UDDATA-2'!B:B,'[1]UDDATA-2'!A:A)</f>
        <v>0</v>
      </c>
      <c r="L6633" t="str">
        <f t="shared" si="824"/>
        <v>Fysisk interface design</v>
      </c>
      <c r="M6633" t="str">
        <f t="shared" si="825"/>
        <v/>
      </c>
      <c r="N6633" t="str">
        <f t="shared" si="826"/>
        <v>U</v>
      </c>
      <c r="O6633" t="e">
        <f>IF(AND(A6633&lt;&gt;A6632,#REF!&lt;&gt;""),#REF!,"")</f>
        <v>#REF!</v>
      </c>
      <c r="P6633" t="e">
        <f t="shared" si="829"/>
        <v>#REF!</v>
      </c>
      <c r="Q6633" s="2" t="e">
        <f t="shared" ca="1" si="830"/>
        <v>#REF!</v>
      </c>
      <c r="R6633" t="e">
        <f>IF(NOT(#REF!="Indskrevet"),"",IF(E6633="",FALSE,AND(NOT(#REF!),VALUE(RIGHT(CONCATENATE(YEAR(E6633)),2))=15)))</f>
        <v>#REF!</v>
      </c>
      <c r="S6633" t="e">
        <f t="shared" si="827"/>
        <v>#REF!</v>
      </c>
      <c r="T6633" t="e">
        <f t="shared" si="828"/>
        <v>#REF!</v>
      </c>
      <c r="U6633" s="2" t="e">
        <f t="shared" si="831"/>
        <v>#REF!</v>
      </c>
      <c r="V6633" s="2"/>
    </row>
    <row r="6634" spans="1:22" x14ac:dyDescent="0.25">
      <c r="A6634" t="s">
        <v>3820</v>
      </c>
      <c r="B6634" t="s">
        <v>3821</v>
      </c>
      <c r="C6634">
        <v>59.999999999998799</v>
      </c>
      <c r="D6634" t="s">
        <v>5306</v>
      </c>
      <c r="E6634" s="1">
        <v>41296</v>
      </c>
      <c r="F6634" t="s">
        <v>5328</v>
      </c>
      <c r="G6634">
        <v>1</v>
      </c>
      <c r="H6634" t="s">
        <v>5307</v>
      </c>
      <c r="I6634" t="s">
        <v>5324</v>
      </c>
      <c r="J6634" t="s">
        <v>5289</v>
      </c>
      <c r="K6634" t="b">
        <f>LOOKUP(A6634,'[1]UDDATA-1'!B:B,'[1]UDDATA-1'!A:A)&lt;&gt;LOOKUP(A6634,'[1]UDDATA-2'!B:B,'[1]UDDATA-2'!A:A)</f>
        <v>0</v>
      </c>
      <c r="L6634" t="str">
        <f t="shared" si="824"/>
        <v>Lineær algebra</v>
      </c>
      <c r="M6634">
        <f t="shared" si="825"/>
        <v>0</v>
      </c>
      <c r="N6634" t="str">
        <f t="shared" si="826"/>
        <v/>
      </c>
      <c r="O6634" t="e">
        <f>IF(AND(A6634&lt;&gt;A6633,#REF!&lt;&gt;""),#REF!,"")</f>
        <v>#REF!</v>
      </c>
      <c r="P6634" t="e">
        <f t="shared" si="829"/>
        <v>#REF!</v>
      </c>
      <c r="Q6634" s="2" t="e">
        <f t="shared" ca="1" si="830"/>
        <v>#REF!</v>
      </c>
      <c r="R6634" t="e">
        <f>IF(NOT(#REF!="Indskrevet"),"",IF(E6634="",FALSE,AND(NOT(#REF!),VALUE(RIGHT(CONCATENATE(YEAR(E6634)),2))=15)))</f>
        <v>#REF!</v>
      </c>
      <c r="S6634" t="e">
        <f t="shared" si="827"/>
        <v>#REF!</v>
      </c>
      <c r="T6634" t="e">
        <f t="shared" si="828"/>
        <v>#REF!</v>
      </c>
      <c r="U6634" s="2" t="e">
        <f t="shared" si="831"/>
        <v>#REF!</v>
      </c>
      <c r="V6634" s="2"/>
    </row>
    <row r="6635" spans="1:22" x14ac:dyDescent="0.25">
      <c r="A6635" t="s">
        <v>3820</v>
      </c>
      <c r="B6635" t="s">
        <v>3821</v>
      </c>
      <c r="C6635">
        <v>59.999999999998799</v>
      </c>
      <c r="D6635" t="s">
        <v>5285</v>
      </c>
      <c r="E6635" s="1">
        <v>41338</v>
      </c>
      <c r="F6635" t="s">
        <v>5328</v>
      </c>
      <c r="G6635">
        <v>2</v>
      </c>
      <c r="H6635" t="s">
        <v>5287</v>
      </c>
      <c r="I6635" t="s">
        <v>5324</v>
      </c>
      <c r="J6635" t="s">
        <v>5293</v>
      </c>
      <c r="K6635" t="b">
        <f>LOOKUP(A6635,'[1]UDDATA-1'!B:B,'[1]UDDATA-1'!A:A)&lt;&gt;LOOKUP(A6635,'[1]UDDATA-2'!B:B,'[1]UDDATA-2'!A:A)</f>
        <v>0</v>
      </c>
      <c r="L6635" t="str">
        <f t="shared" si="824"/>
        <v/>
      </c>
      <c r="M6635" t="str">
        <f t="shared" si="825"/>
        <v/>
      </c>
      <c r="N6635" t="str">
        <f t="shared" si="826"/>
        <v/>
      </c>
      <c r="O6635" t="e">
        <f>IF(AND(A6635&lt;&gt;A6634,#REF!&lt;&gt;""),#REF!,"")</f>
        <v>#REF!</v>
      </c>
      <c r="P6635" t="e">
        <f t="shared" si="829"/>
        <v>#REF!</v>
      </c>
      <c r="Q6635" s="2" t="e">
        <f t="shared" ca="1" si="830"/>
        <v>#REF!</v>
      </c>
      <c r="R6635" t="e">
        <f>IF(NOT(#REF!="Indskrevet"),"",IF(E6635="",FALSE,AND(NOT(#REF!),VALUE(RIGHT(CONCATENATE(YEAR(E6635)),2))=15)))</f>
        <v>#REF!</v>
      </c>
      <c r="S6635" t="e">
        <f t="shared" si="827"/>
        <v>#REF!</v>
      </c>
      <c r="T6635" t="e">
        <f t="shared" si="828"/>
        <v>#REF!</v>
      </c>
      <c r="U6635" s="2" t="e">
        <f t="shared" si="831"/>
        <v>#REF!</v>
      </c>
      <c r="V6635" s="2"/>
    </row>
    <row r="6636" spans="1:22" x14ac:dyDescent="0.25">
      <c r="A6636" t="s">
        <v>3820</v>
      </c>
      <c r="B6636" t="s">
        <v>3821</v>
      </c>
      <c r="C6636">
        <v>59.999999999998799</v>
      </c>
      <c r="D6636" t="s">
        <v>5318</v>
      </c>
      <c r="E6636" s="1">
        <v>41444</v>
      </c>
      <c r="F6636" t="s">
        <v>5329</v>
      </c>
      <c r="G6636">
        <v>1</v>
      </c>
      <c r="H6636" t="s">
        <v>5307</v>
      </c>
      <c r="I6636" t="s">
        <v>5330</v>
      </c>
      <c r="J6636" t="s">
        <v>5293</v>
      </c>
      <c r="K6636" t="b">
        <f>LOOKUP(A6636,'[1]UDDATA-1'!B:B,'[1]UDDATA-1'!A:A)&lt;&gt;LOOKUP(A6636,'[1]UDDATA-2'!B:B,'[1]UDDATA-2'!A:A)</f>
        <v>0</v>
      </c>
      <c r="L6636" t="str">
        <f t="shared" si="824"/>
        <v>Diskret matematik</v>
      </c>
      <c r="M6636" t="str">
        <f t="shared" si="825"/>
        <v/>
      </c>
      <c r="N6636" t="str">
        <f t="shared" si="826"/>
        <v>U</v>
      </c>
      <c r="O6636" t="e">
        <f>IF(AND(A6636&lt;&gt;A6635,#REF!&lt;&gt;""),#REF!,"")</f>
        <v>#REF!</v>
      </c>
      <c r="P6636" t="e">
        <f t="shared" si="829"/>
        <v>#REF!</v>
      </c>
      <c r="Q6636" s="2" t="e">
        <f t="shared" ca="1" si="830"/>
        <v>#REF!</v>
      </c>
      <c r="R6636" t="e">
        <f>IF(NOT(#REF!="Indskrevet"),"",IF(E6636="",FALSE,AND(NOT(#REF!),VALUE(RIGHT(CONCATENATE(YEAR(E6636)),2))=15)))</f>
        <v>#REF!</v>
      </c>
      <c r="S6636" t="e">
        <f t="shared" si="827"/>
        <v>#REF!</v>
      </c>
      <c r="T6636" t="e">
        <f t="shared" si="828"/>
        <v>#REF!</v>
      </c>
      <c r="U6636" s="2" t="e">
        <f t="shared" si="831"/>
        <v>#REF!</v>
      </c>
      <c r="V6636" s="2"/>
    </row>
    <row r="6637" spans="1:22" x14ac:dyDescent="0.25">
      <c r="A6637" t="s">
        <v>3820</v>
      </c>
      <c r="B6637" t="s">
        <v>3821</v>
      </c>
      <c r="C6637">
        <v>59.999999999998799</v>
      </c>
      <c r="D6637" t="s">
        <v>5285</v>
      </c>
      <c r="E6637" s="1">
        <v>41514</v>
      </c>
      <c r="F6637" t="s">
        <v>5329</v>
      </c>
      <c r="G6637">
        <v>2</v>
      </c>
      <c r="H6637" t="s">
        <v>5287</v>
      </c>
      <c r="I6637" t="s">
        <v>5330</v>
      </c>
      <c r="J6637" t="s">
        <v>5293</v>
      </c>
      <c r="K6637" t="b">
        <f>LOOKUP(A6637,'[1]UDDATA-1'!B:B,'[1]UDDATA-1'!A:A)&lt;&gt;LOOKUP(A6637,'[1]UDDATA-2'!B:B,'[1]UDDATA-2'!A:A)</f>
        <v>0</v>
      </c>
      <c r="L6637" t="str">
        <f t="shared" si="824"/>
        <v/>
      </c>
      <c r="M6637" t="str">
        <f t="shared" si="825"/>
        <v/>
      </c>
      <c r="N6637" t="str">
        <f t="shared" si="826"/>
        <v/>
      </c>
      <c r="O6637" t="e">
        <f>IF(AND(A6637&lt;&gt;A6636,#REF!&lt;&gt;""),#REF!,"")</f>
        <v>#REF!</v>
      </c>
      <c r="P6637" t="e">
        <f t="shared" si="829"/>
        <v>#REF!</v>
      </c>
      <c r="Q6637" s="2" t="e">
        <f t="shared" ca="1" si="830"/>
        <v>#REF!</v>
      </c>
      <c r="R6637" t="e">
        <f>IF(NOT(#REF!="Indskrevet"),"",IF(E6637="",FALSE,AND(NOT(#REF!),VALUE(RIGHT(CONCATENATE(YEAR(E6637)),2))=15)))</f>
        <v>#REF!</v>
      </c>
      <c r="S6637" t="e">
        <f t="shared" si="827"/>
        <v>#REF!</v>
      </c>
      <c r="T6637" t="e">
        <f t="shared" si="828"/>
        <v>#REF!</v>
      </c>
      <c r="U6637" s="2" t="e">
        <f t="shared" si="831"/>
        <v>#REF!</v>
      </c>
      <c r="V6637" s="2"/>
    </row>
    <row r="6638" spans="1:22" x14ac:dyDescent="0.25">
      <c r="A6638" t="s">
        <v>3820</v>
      </c>
      <c r="B6638" t="s">
        <v>3821</v>
      </c>
      <c r="C6638">
        <v>59.999999999998799</v>
      </c>
      <c r="D6638" t="s">
        <v>5317</v>
      </c>
      <c r="E6638" s="1">
        <v>41452</v>
      </c>
      <c r="F6638" t="s">
        <v>5331</v>
      </c>
      <c r="G6638">
        <v>1</v>
      </c>
      <c r="H6638" t="s">
        <v>5287</v>
      </c>
      <c r="I6638" t="s">
        <v>5332</v>
      </c>
      <c r="J6638" t="s">
        <v>5293</v>
      </c>
      <c r="K6638" t="b">
        <f>LOOKUP(A6638,'[1]UDDATA-1'!B:B,'[1]UDDATA-1'!A:A)&lt;&gt;LOOKUP(A6638,'[1]UDDATA-2'!B:B,'[1]UDDATA-2'!A:A)</f>
        <v>0</v>
      </c>
      <c r="L6638" t="str">
        <f t="shared" si="824"/>
        <v>Computerarkitektur</v>
      </c>
      <c r="M6638">
        <f t="shared" si="825"/>
        <v>4</v>
      </c>
      <c r="N6638" t="str">
        <f t="shared" si="826"/>
        <v/>
      </c>
      <c r="O6638" t="e">
        <f>IF(AND(A6638&lt;&gt;A6637,#REF!&lt;&gt;""),#REF!,"")</f>
        <v>#REF!</v>
      </c>
      <c r="P6638" t="e">
        <f t="shared" si="829"/>
        <v>#REF!</v>
      </c>
      <c r="Q6638" s="2" t="e">
        <f t="shared" ca="1" si="830"/>
        <v>#REF!</v>
      </c>
      <c r="R6638" t="e">
        <f>IF(NOT(#REF!="Indskrevet"),"",IF(E6638="",FALSE,AND(NOT(#REF!),VALUE(RIGHT(CONCATENATE(YEAR(E6638)),2))=15)))</f>
        <v>#REF!</v>
      </c>
      <c r="S6638" t="e">
        <f t="shared" si="827"/>
        <v>#REF!</v>
      </c>
      <c r="T6638" t="e">
        <f t="shared" si="828"/>
        <v>#REF!</v>
      </c>
      <c r="U6638" s="2" t="e">
        <f t="shared" si="831"/>
        <v>#REF!</v>
      </c>
      <c r="V6638" s="2"/>
    </row>
    <row r="6639" spans="1:22" x14ac:dyDescent="0.25">
      <c r="A6639" t="s">
        <v>3820</v>
      </c>
      <c r="B6639" t="s">
        <v>3821</v>
      </c>
      <c r="C6639">
        <v>59.999999999998799</v>
      </c>
      <c r="D6639" t="s">
        <v>5317</v>
      </c>
      <c r="E6639" s="1">
        <v>41431</v>
      </c>
      <c r="F6639" t="s">
        <v>5333</v>
      </c>
      <c r="G6639">
        <v>1</v>
      </c>
      <c r="H6639" t="s">
        <v>5287</v>
      </c>
      <c r="I6639" t="s">
        <v>5334</v>
      </c>
      <c r="J6639" t="s">
        <v>5293</v>
      </c>
      <c r="K6639" t="b">
        <f>LOOKUP(A6639,'[1]UDDATA-1'!B:B,'[1]UDDATA-1'!A:A)&lt;&gt;LOOKUP(A6639,'[1]UDDATA-2'!B:B,'[1]UDDATA-2'!A:A)</f>
        <v>0</v>
      </c>
      <c r="L6639" t="str">
        <f t="shared" si="824"/>
        <v>Objektorienteret programmering</v>
      </c>
      <c r="M6639">
        <f t="shared" si="825"/>
        <v>4</v>
      </c>
      <c r="N6639" t="str">
        <f t="shared" si="826"/>
        <v/>
      </c>
      <c r="O6639" t="e">
        <f>IF(AND(A6639&lt;&gt;A6638,#REF!&lt;&gt;""),#REF!,"")</f>
        <v>#REF!</v>
      </c>
      <c r="P6639" t="e">
        <f t="shared" si="829"/>
        <v>#REF!</v>
      </c>
      <c r="Q6639" s="2" t="e">
        <f t="shared" ca="1" si="830"/>
        <v>#REF!</v>
      </c>
      <c r="R6639" t="e">
        <f>IF(NOT(#REF!="Indskrevet"),"",IF(E6639="",FALSE,AND(NOT(#REF!),VALUE(RIGHT(CONCATENATE(YEAR(E6639)),2))=15)))</f>
        <v>#REF!</v>
      </c>
      <c r="S6639" t="e">
        <f t="shared" si="827"/>
        <v>#REF!</v>
      </c>
      <c r="T6639" t="e">
        <f t="shared" si="828"/>
        <v>#REF!</v>
      </c>
      <c r="U6639" s="2" t="e">
        <f t="shared" si="831"/>
        <v>#REF!</v>
      </c>
      <c r="V6639" s="2"/>
    </row>
    <row r="6640" spans="1:22" x14ac:dyDescent="0.25">
      <c r="A6640" t="s">
        <v>3822</v>
      </c>
      <c r="B6640" t="s">
        <v>3823</v>
      </c>
      <c r="C6640">
        <v>164.99999999999699</v>
      </c>
      <c r="D6640" t="s">
        <v>5317</v>
      </c>
      <c r="E6640" s="1">
        <v>41304</v>
      </c>
      <c r="F6640" t="s">
        <v>5335</v>
      </c>
      <c r="G6640">
        <v>1</v>
      </c>
      <c r="H6640" t="s">
        <v>5287</v>
      </c>
      <c r="I6640" t="s">
        <v>5324</v>
      </c>
      <c r="J6640" t="s">
        <v>5289</v>
      </c>
      <c r="K6640" t="b">
        <f>LOOKUP(A6640,'[1]UDDATA-1'!B:B,'[1]UDDATA-1'!A:A)&lt;&gt;LOOKUP(A6640,'[1]UDDATA-2'!B:B,'[1]UDDATA-2'!A:A)</f>
        <v>0</v>
      </c>
      <c r="L6640" t="str">
        <f t="shared" si="824"/>
        <v>Lineær algebra</v>
      </c>
      <c r="M6640">
        <f t="shared" si="825"/>
        <v>4</v>
      </c>
      <c r="N6640" t="str">
        <f t="shared" si="826"/>
        <v/>
      </c>
      <c r="O6640" t="e">
        <f>IF(AND(A6640&lt;&gt;A6639,#REF!&lt;&gt;""),#REF!,"")</f>
        <v>#REF!</v>
      </c>
      <c r="P6640" t="e">
        <f t="shared" si="829"/>
        <v>#REF!</v>
      </c>
      <c r="Q6640" s="2" t="e">
        <f t="shared" ca="1" si="830"/>
        <v>#REF!</v>
      </c>
      <c r="R6640" t="e">
        <f>IF(NOT(#REF!="Indskrevet"),"",IF(E6640="",FALSE,AND(NOT(#REF!),VALUE(RIGHT(CONCATENATE(YEAR(E6640)),2))=15)))</f>
        <v>#REF!</v>
      </c>
      <c r="S6640" t="e">
        <f t="shared" si="827"/>
        <v>#REF!</v>
      </c>
      <c r="T6640" t="e">
        <f t="shared" si="828"/>
        <v>#REF!</v>
      </c>
      <c r="U6640" s="2" t="e">
        <f t="shared" si="831"/>
        <v>#REF!</v>
      </c>
      <c r="V6640" s="2"/>
    </row>
    <row r="6641" spans="1:22" x14ac:dyDescent="0.25">
      <c r="A6641" t="s">
        <v>3822</v>
      </c>
      <c r="B6641" t="s">
        <v>3823</v>
      </c>
      <c r="C6641">
        <v>164.99999999999699</v>
      </c>
      <c r="D6641" t="s">
        <v>5317</v>
      </c>
      <c r="E6641" s="1">
        <v>41460</v>
      </c>
      <c r="F6641" t="s">
        <v>5336</v>
      </c>
      <c r="G6641">
        <v>1</v>
      </c>
      <c r="H6641" t="s">
        <v>5287</v>
      </c>
      <c r="I6641" t="s">
        <v>5326</v>
      </c>
      <c r="J6641" t="s">
        <v>5293</v>
      </c>
      <c r="K6641" t="b">
        <f>LOOKUP(A6641,'[1]UDDATA-1'!B:B,'[1]UDDATA-1'!A:A)&lt;&gt;LOOKUP(A6641,'[1]UDDATA-2'!B:B,'[1]UDDATA-2'!A:A)</f>
        <v>0</v>
      </c>
      <c r="L6641" t="str">
        <f t="shared" si="824"/>
        <v>Calculus</v>
      </c>
      <c r="M6641">
        <f t="shared" si="825"/>
        <v>4</v>
      </c>
      <c r="N6641" t="str">
        <f t="shared" si="826"/>
        <v/>
      </c>
      <c r="O6641" t="e">
        <f>IF(AND(A6641&lt;&gt;A6640,#REF!&lt;&gt;""),#REF!,"")</f>
        <v>#REF!</v>
      </c>
      <c r="P6641" t="e">
        <f t="shared" si="829"/>
        <v>#REF!</v>
      </c>
      <c r="Q6641" s="2" t="e">
        <f t="shared" ca="1" si="830"/>
        <v>#REF!</v>
      </c>
      <c r="R6641" t="e">
        <f>IF(NOT(#REF!="Indskrevet"),"",IF(E6641="",FALSE,AND(NOT(#REF!),VALUE(RIGHT(CONCATENATE(YEAR(E6641)),2))=15)))</f>
        <v>#REF!</v>
      </c>
      <c r="S6641" t="e">
        <f t="shared" si="827"/>
        <v>#REF!</v>
      </c>
      <c r="T6641" t="e">
        <f t="shared" si="828"/>
        <v>#REF!</v>
      </c>
      <c r="U6641" s="2" t="e">
        <f t="shared" si="831"/>
        <v>#REF!</v>
      </c>
      <c r="V6641" s="2"/>
    </row>
    <row r="6642" spans="1:22" x14ac:dyDescent="0.25">
      <c r="A6642" t="s">
        <v>3822</v>
      </c>
      <c r="B6642" t="s">
        <v>3823</v>
      </c>
      <c r="C6642">
        <v>164.99999999999699</v>
      </c>
      <c r="D6642" t="s">
        <v>5296</v>
      </c>
      <c r="E6642" s="1">
        <v>41452</v>
      </c>
      <c r="F6642" t="s">
        <v>5337</v>
      </c>
      <c r="G6642">
        <v>1</v>
      </c>
      <c r="H6642" t="s">
        <v>5287</v>
      </c>
      <c r="I6642" t="s">
        <v>5338</v>
      </c>
      <c r="J6642" t="s">
        <v>5293</v>
      </c>
      <c r="K6642" t="b">
        <f>LOOKUP(A6642,'[1]UDDATA-1'!B:B,'[1]UDDATA-1'!A:A)&lt;&gt;LOOKUP(A6642,'[1]UDDATA-2'!B:B,'[1]UDDATA-2'!A:A)</f>
        <v>0</v>
      </c>
      <c r="L6642" t="str">
        <f t="shared" si="824"/>
        <v>Kredsløbsteori og dynamiske systemer</v>
      </c>
      <c r="M6642">
        <f t="shared" si="825"/>
        <v>7</v>
      </c>
      <c r="N6642" t="str">
        <f t="shared" si="826"/>
        <v/>
      </c>
      <c r="O6642" t="e">
        <f>IF(AND(A6642&lt;&gt;A6641,#REF!&lt;&gt;""),#REF!,"")</f>
        <v>#REF!</v>
      </c>
      <c r="P6642" t="e">
        <f t="shared" si="829"/>
        <v>#REF!</v>
      </c>
      <c r="Q6642" s="2" t="e">
        <f t="shared" ca="1" si="830"/>
        <v>#REF!</v>
      </c>
      <c r="R6642" t="e">
        <f>IF(NOT(#REF!="Indskrevet"),"",IF(E6642="",FALSE,AND(NOT(#REF!),VALUE(RIGHT(CONCATENATE(YEAR(E6642)),2))=15)))</f>
        <v>#REF!</v>
      </c>
      <c r="S6642" t="e">
        <f t="shared" si="827"/>
        <v>#REF!</v>
      </c>
      <c r="T6642" t="e">
        <f t="shared" si="828"/>
        <v>#REF!</v>
      </c>
      <c r="U6642" s="2" t="e">
        <f t="shared" si="831"/>
        <v>#REF!</v>
      </c>
      <c r="V6642" s="2"/>
    </row>
    <row r="6643" spans="1:22" x14ac:dyDescent="0.25">
      <c r="A6643" t="s">
        <v>3822</v>
      </c>
      <c r="B6643" t="s">
        <v>3823</v>
      </c>
      <c r="C6643">
        <v>164.99999999999699</v>
      </c>
      <c r="D6643" t="s">
        <v>5306</v>
      </c>
      <c r="E6643" s="1">
        <v>41656</v>
      </c>
      <c r="F6643" t="s">
        <v>5319</v>
      </c>
      <c r="G6643">
        <v>1</v>
      </c>
      <c r="H6643" t="s">
        <v>5307</v>
      </c>
      <c r="I6643" t="s">
        <v>5320</v>
      </c>
      <c r="J6643" t="s">
        <v>5299</v>
      </c>
      <c r="K6643" t="b">
        <f>LOOKUP(A6643,'[1]UDDATA-1'!B:B,'[1]UDDATA-1'!A:A)&lt;&gt;LOOKUP(A6643,'[1]UDDATA-2'!B:B,'[1]UDDATA-2'!A:A)</f>
        <v>0</v>
      </c>
      <c r="L6643" t="str">
        <f t="shared" si="824"/>
        <v>Beregningsteknik inden for elektronikområdet 1</v>
      </c>
      <c r="M6643">
        <f t="shared" si="825"/>
        <v>0</v>
      </c>
      <c r="N6643" t="str">
        <f t="shared" si="826"/>
        <v/>
      </c>
      <c r="O6643" t="e">
        <f>IF(AND(A6643&lt;&gt;A6642,#REF!&lt;&gt;""),#REF!,"")</f>
        <v>#REF!</v>
      </c>
      <c r="P6643" t="e">
        <f t="shared" si="829"/>
        <v>#REF!</v>
      </c>
      <c r="Q6643" s="2" t="e">
        <f t="shared" ca="1" si="830"/>
        <v>#REF!</v>
      </c>
      <c r="R6643" t="e">
        <f>IF(NOT(#REF!="Indskrevet"),"",IF(E6643="",FALSE,AND(NOT(#REF!),VALUE(RIGHT(CONCATENATE(YEAR(E6643)),2))=15)))</f>
        <v>#REF!</v>
      </c>
      <c r="S6643" t="e">
        <f t="shared" si="827"/>
        <v>#REF!</v>
      </c>
      <c r="T6643" t="e">
        <f t="shared" si="828"/>
        <v>#REF!</v>
      </c>
      <c r="U6643" s="2" t="e">
        <f t="shared" si="831"/>
        <v>#REF!</v>
      </c>
      <c r="V6643" s="2"/>
    </row>
    <row r="6644" spans="1:22" x14ac:dyDescent="0.25">
      <c r="A6644" t="s">
        <v>3822</v>
      </c>
      <c r="B6644" t="s">
        <v>3823</v>
      </c>
      <c r="C6644">
        <v>164.99999999999699</v>
      </c>
      <c r="D6644" t="s">
        <v>5306</v>
      </c>
      <c r="E6644" s="1">
        <v>42047</v>
      </c>
      <c r="F6644" t="s">
        <v>5319</v>
      </c>
      <c r="G6644">
        <v>2</v>
      </c>
      <c r="H6644" t="s">
        <v>5287</v>
      </c>
      <c r="I6644" t="s">
        <v>5320</v>
      </c>
      <c r="J6644" t="s">
        <v>5315</v>
      </c>
      <c r="K6644" t="b">
        <f>LOOKUP(A6644,'[1]UDDATA-1'!B:B,'[1]UDDATA-1'!A:A)&lt;&gt;LOOKUP(A6644,'[1]UDDATA-2'!B:B,'[1]UDDATA-2'!A:A)</f>
        <v>0</v>
      </c>
      <c r="L6644" t="str">
        <f t="shared" si="824"/>
        <v/>
      </c>
      <c r="M6644" t="str">
        <f t="shared" si="825"/>
        <v/>
      </c>
      <c r="N6644" t="str">
        <f t="shared" si="826"/>
        <v/>
      </c>
      <c r="O6644" t="e">
        <f>IF(AND(A6644&lt;&gt;A6643,#REF!&lt;&gt;""),#REF!,"")</f>
        <v>#REF!</v>
      </c>
      <c r="P6644" t="e">
        <f t="shared" si="829"/>
        <v>#REF!</v>
      </c>
      <c r="Q6644" s="2" t="e">
        <f t="shared" ca="1" si="830"/>
        <v>#REF!</v>
      </c>
      <c r="R6644" t="e">
        <f>IF(NOT(#REF!="Indskrevet"),"",IF(E6644="",FALSE,AND(NOT(#REF!),VALUE(RIGHT(CONCATENATE(YEAR(E6644)),2))=15)))</f>
        <v>#REF!</v>
      </c>
      <c r="S6644" t="e">
        <f t="shared" si="827"/>
        <v>#REF!</v>
      </c>
      <c r="T6644" t="e">
        <f t="shared" si="828"/>
        <v>#REF!</v>
      </c>
      <c r="U6644" s="2" t="e">
        <f t="shared" si="831"/>
        <v>#REF!</v>
      </c>
      <c r="V6644" s="2"/>
    </row>
    <row r="6645" spans="1:22" x14ac:dyDescent="0.25">
      <c r="A6645" t="s">
        <v>3822</v>
      </c>
      <c r="B6645" t="s">
        <v>3823</v>
      </c>
      <c r="C6645">
        <v>164.99999999999699</v>
      </c>
      <c r="D6645" t="s">
        <v>5317</v>
      </c>
      <c r="E6645" s="1">
        <v>41808</v>
      </c>
      <c r="F6645" t="s">
        <v>5321</v>
      </c>
      <c r="G6645">
        <v>1</v>
      </c>
      <c r="H6645" t="s">
        <v>5287</v>
      </c>
      <c r="I6645" t="s">
        <v>5322</v>
      </c>
      <c r="J6645" t="s">
        <v>5303</v>
      </c>
      <c r="K6645" t="b">
        <f>LOOKUP(A6645,'[1]UDDATA-1'!B:B,'[1]UDDATA-1'!A:A)&lt;&gt;LOOKUP(A6645,'[1]UDDATA-2'!B:B,'[1]UDDATA-2'!A:A)</f>
        <v>0</v>
      </c>
      <c r="L6645" t="str">
        <f t="shared" si="824"/>
        <v>Beregningsteknik inden for elektronik</v>
      </c>
      <c r="M6645">
        <f t="shared" si="825"/>
        <v>4</v>
      </c>
      <c r="N6645" t="str">
        <f t="shared" si="826"/>
        <v/>
      </c>
      <c r="O6645" t="e">
        <f>IF(AND(A6645&lt;&gt;A6644,#REF!&lt;&gt;""),#REF!,"")</f>
        <v>#REF!</v>
      </c>
      <c r="P6645" t="e">
        <f t="shared" si="829"/>
        <v>#REF!</v>
      </c>
      <c r="Q6645" s="2" t="e">
        <f t="shared" ca="1" si="830"/>
        <v>#REF!</v>
      </c>
      <c r="R6645" t="e">
        <f>IF(NOT(#REF!="Indskrevet"),"",IF(E6645="",FALSE,AND(NOT(#REF!),VALUE(RIGHT(CONCATENATE(YEAR(E6645)),2))=15)))</f>
        <v>#REF!</v>
      </c>
      <c r="S6645" t="e">
        <f t="shared" si="827"/>
        <v>#REF!</v>
      </c>
      <c r="T6645" t="e">
        <f t="shared" si="828"/>
        <v>#REF!</v>
      </c>
      <c r="U6645" s="2" t="e">
        <f t="shared" si="831"/>
        <v>#REF!</v>
      </c>
      <c r="V6645" s="2"/>
    </row>
    <row r="6646" spans="1:22" x14ac:dyDescent="0.25">
      <c r="A6646" t="s">
        <v>3824</v>
      </c>
      <c r="B6646" t="s">
        <v>3825</v>
      </c>
      <c r="C6646">
        <v>179.99999999999599</v>
      </c>
      <c r="K6646" t="b">
        <f>LOOKUP(A6646,'[1]UDDATA-1'!B:B,'[1]UDDATA-1'!A:A)&lt;&gt;LOOKUP(A6646,'[1]UDDATA-2'!B:B,'[1]UDDATA-2'!A:A)</f>
        <v>0</v>
      </c>
      <c r="L6646" t="str">
        <f t="shared" si="824"/>
        <v/>
      </c>
      <c r="M6646" t="str">
        <f t="shared" si="825"/>
        <v/>
      </c>
      <c r="N6646" t="str">
        <f t="shared" si="826"/>
        <v/>
      </c>
      <c r="O6646" t="e">
        <f>IF(AND(A6646&lt;&gt;A6645,#REF!&lt;&gt;""),#REF!,"")</f>
        <v>#REF!</v>
      </c>
      <c r="P6646" t="e">
        <f t="shared" si="829"/>
        <v>#REF!</v>
      </c>
      <c r="Q6646" s="2" t="e">
        <f t="shared" ca="1" si="830"/>
        <v>#REF!</v>
      </c>
      <c r="R6646" t="e">
        <f>IF(NOT(#REF!="Indskrevet"),"",IF(E6646="",FALSE,AND(NOT(#REF!),VALUE(RIGHT(CONCATENATE(YEAR(E6646)),2))=15)))</f>
        <v>#REF!</v>
      </c>
      <c r="S6646" t="e">
        <f t="shared" si="827"/>
        <v>#REF!</v>
      </c>
      <c r="T6646" t="e">
        <f t="shared" si="828"/>
        <v>#REF!</v>
      </c>
      <c r="U6646" s="2" t="e">
        <f t="shared" si="831"/>
        <v>#REF!</v>
      </c>
      <c r="V6646" s="2"/>
    </row>
    <row r="6647" spans="1:22" x14ac:dyDescent="0.25">
      <c r="A6647" t="s">
        <v>3826</v>
      </c>
      <c r="B6647" t="s">
        <v>3827</v>
      </c>
      <c r="C6647">
        <v>9.9999999999996003</v>
      </c>
      <c r="D6647" t="s">
        <v>5318</v>
      </c>
      <c r="E6647" s="1">
        <v>41646</v>
      </c>
      <c r="F6647" t="s">
        <v>5328</v>
      </c>
      <c r="G6647">
        <v>1</v>
      </c>
      <c r="H6647" t="s">
        <v>5307</v>
      </c>
      <c r="I6647" t="s">
        <v>5324</v>
      </c>
      <c r="J6647" t="s">
        <v>5289</v>
      </c>
      <c r="K6647" t="b">
        <f>LOOKUP(A6647,'[1]UDDATA-1'!B:B,'[1]UDDATA-1'!A:A)&lt;&gt;LOOKUP(A6647,'[1]UDDATA-2'!B:B,'[1]UDDATA-2'!A:A)</f>
        <v>0</v>
      </c>
      <c r="L6647" t="str">
        <f t="shared" si="824"/>
        <v>Lineær algebra</v>
      </c>
      <c r="M6647" t="str">
        <f t="shared" si="825"/>
        <v/>
      </c>
      <c r="N6647" t="str">
        <f t="shared" si="826"/>
        <v>U</v>
      </c>
      <c r="O6647" t="e">
        <f>IF(AND(A6647&lt;&gt;A6646,#REF!&lt;&gt;""),#REF!,"")</f>
        <v>#REF!</v>
      </c>
      <c r="P6647" t="e">
        <f t="shared" si="829"/>
        <v>#REF!</v>
      </c>
      <c r="Q6647" s="2" t="e">
        <f t="shared" ca="1" si="830"/>
        <v>#REF!</v>
      </c>
      <c r="R6647" t="e">
        <f>IF(NOT(#REF!="Indskrevet"),"",IF(E6647="",FALSE,AND(NOT(#REF!),VALUE(RIGHT(CONCATENATE(YEAR(E6647)),2))=15)))</f>
        <v>#REF!</v>
      </c>
      <c r="S6647" t="e">
        <f t="shared" si="827"/>
        <v>#REF!</v>
      </c>
      <c r="T6647" t="e">
        <f t="shared" si="828"/>
        <v>#REF!</v>
      </c>
      <c r="U6647" s="2" t="e">
        <f t="shared" si="831"/>
        <v>#REF!</v>
      </c>
      <c r="V6647" s="2"/>
    </row>
    <row r="6648" spans="1:22" x14ac:dyDescent="0.25">
      <c r="A6648" t="s">
        <v>3826</v>
      </c>
      <c r="B6648" t="s">
        <v>3827</v>
      </c>
      <c r="C6648">
        <v>9.9999999999996003</v>
      </c>
      <c r="D6648" t="s">
        <v>5318</v>
      </c>
      <c r="E6648" s="1">
        <v>42031</v>
      </c>
      <c r="F6648" t="s">
        <v>5328</v>
      </c>
      <c r="G6648">
        <v>2</v>
      </c>
      <c r="H6648" t="s">
        <v>5287</v>
      </c>
      <c r="I6648" t="s">
        <v>5324</v>
      </c>
      <c r="J6648" t="s">
        <v>5299</v>
      </c>
      <c r="K6648" t="b">
        <f>LOOKUP(A6648,'[1]UDDATA-1'!B:B,'[1]UDDATA-1'!A:A)&lt;&gt;LOOKUP(A6648,'[1]UDDATA-2'!B:B,'[1]UDDATA-2'!A:A)</f>
        <v>0</v>
      </c>
      <c r="L6648" t="str">
        <f t="shared" si="824"/>
        <v/>
      </c>
      <c r="M6648" t="str">
        <f t="shared" si="825"/>
        <v/>
      </c>
      <c r="N6648" t="str">
        <f t="shared" si="826"/>
        <v/>
      </c>
      <c r="O6648" t="e">
        <f>IF(AND(A6648&lt;&gt;A6647,#REF!&lt;&gt;""),#REF!,"")</f>
        <v>#REF!</v>
      </c>
      <c r="P6648" t="e">
        <f t="shared" si="829"/>
        <v>#REF!</v>
      </c>
      <c r="Q6648" s="2" t="e">
        <f t="shared" ca="1" si="830"/>
        <v>#REF!</v>
      </c>
      <c r="R6648" t="e">
        <f>IF(NOT(#REF!="Indskrevet"),"",IF(E6648="",FALSE,AND(NOT(#REF!),VALUE(RIGHT(CONCATENATE(YEAR(E6648)),2))=15)))</f>
        <v>#REF!</v>
      </c>
      <c r="S6648" t="e">
        <f t="shared" si="827"/>
        <v>#REF!</v>
      </c>
      <c r="T6648" t="e">
        <f t="shared" si="828"/>
        <v>#REF!</v>
      </c>
      <c r="U6648" s="2" t="e">
        <f t="shared" si="831"/>
        <v>#REF!</v>
      </c>
      <c r="V6648" s="2"/>
    </row>
    <row r="6649" spans="1:22" x14ac:dyDescent="0.25">
      <c r="A6649" t="s">
        <v>3826</v>
      </c>
      <c r="B6649" t="s">
        <v>3827</v>
      </c>
      <c r="C6649">
        <v>9.9999999999996003</v>
      </c>
      <c r="D6649" t="s">
        <v>5318</v>
      </c>
      <c r="E6649" s="1">
        <v>41823</v>
      </c>
      <c r="F6649" t="s">
        <v>5329</v>
      </c>
      <c r="G6649">
        <v>1</v>
      </c>
      <c r="H6649" t="s">
        <v>5307</v>
      </c>
      <c r="I6649" t="s">
        <v>5330</v>
      </c>
      <c r="J6649" t="s">
        <v>5293</v>
      </c>
      <c r="K6649" t="b">
        <f>LOOKUP(A6649,'[1]UDDATA-1'!B:B,'[1]UDDATA-1'!A:A)&lt;&gt;LOOKUP(A6649,'[1]UDDATA-2'!B:B,'[1]UDDATA-2'!A:A)</f>
        <v>0</v>
      </c>
      <c r="L6649" t="str">
        <f t="shared" si="824"/>
        <v>Diskret matematik</v>
      </c>
      <c r="M6649" t="str">
        <f t="shared" si="825"/>
        <v/>
      </c>
      <c r="N6649" t="str">
        <f t="shared" si="826"/>
        <v>U</v>
      </c>
      <c r="O6649" t="e">
        <f>IF(AND(A6649&lt;&gt;A6648,#REF!&lt;&gt;""),#REF!,"")</f>
        <v>#REF!</v>
      </c>
      <c r="P6649" t="e">
        <f t="shared" si="829"/>
        <v>#REF!</v>
      </c>
      <c r="Q6649" s="2" t="e">
        <f t="shared" ca="1" si="830"/>
        <v>#REF!</v>
      </c>
      <c r="R6649" t="e">
        <f>IF(NOT(#REF!="Indskrevet"),"",IF(E6649="",FALSE,AND(NOT(#REF!),VALUE(RIGHT(CONCATENATE(YEAR(E6649)),2))=15)))</f>
        <v>#REF!</v>
      </c>
      <c r="S6649" t="e">
        <f t="shared" si="827"/>
        <v>#REF!</v>
      </c>
      <c r="T6649" t="e">
        <f t="shared" si="828"/>
        <v>#REF!</v>
      </c>
      <c r="U6649" s="2" t="e">
        <f t="shared" si="831"/>
        <v>#REF!</v>
      </c>
      <c r="V6649" s="2"/>
    </row>
    <row r="6650" spans="1:22" x14ac:dyDescent="0.25">
      <c r="A6650" t="s">
        <v>3826</v>
      </c>
      <c r="B6650" t="s">
        <v>3827</v>
      </c>
      <c r="C6650">
        <v>9.9999999999996003</v>
      </c>
      <c r="D6650" t="s">
        <v>5318</v>
      </c>
      <c r="E6650" s="1">
        <v>42187</v>
      </c>
      <c r="F6650" t="s">
        <v>5329</v>
      </c>
      <c r="G6650">
        <v>2</v>
      </c>
      <c r="H6650" t="s">
        <v>5287</v>
      </c>
      <c r="I6650" t="s">
        <v>5330</v>
      </c>
      <c r="J6650" t="s">
        <v>5303</v>
      </c>
      <c r="K6650" t="b">
        <f>LOOKUP(A6650,'[1]UDDATA-1'!B:B,'[1]UDDATA-1'!A:A)&lt;&gt;LOOKUP(A6650,'[1]UDDATA-2'!B:B,'[1]UDDATA-2'!A:A)</f>
        <v>0</v>
      </c>
      <c r="L6650" t="str">
        <f t="shared" si="824"/>
        <v/>
      </c>
      <c r="M6650" t="str">
        <f t="shared" si="825"/>
        <v/>
      </c>
      <c r="N6650" t="str">
        <f t="shared" si="826"/>
        <v/>
      </c>
      <c r="O6650" t="e">
        <f>IF(AND(A6650&lt;&gt;A6649,#REF!&lt;&gt;""),#REF!,"")</f>
        <v>#REF!</v>
      </c>
      <c r="P6650" t="e">
        <f t="shared" si="829"/>
        <v>#REF!</v>
      </c>
      <c r="Q6650" s="2" t="e">
        <f t="shared" ca="1" si="830"/>
        <v>#REF!</v>
      </c>
      <c r="R6650" t="e">
        <f>IF(NOT(#REF!="Indskrevet"),"",IF(E6650="",FALSE,AND(NOT(#REF!),VALUE(RIGHT(CONCATENATE(YEAR(E6650)),2))=15)))</f>
        <v>#REF!</v>
      </c>
      <c r="S6650" t="e">
        <f t="shared" si="827"/>
        <v>#REF!</v>
      </c>
      <c r="T6650" t="e">
        <f t="shared" si="828"/>
        <v>#REF!</v>
      </c>
      <c r="U6650" s="2" t="e">
        <f t="shared" si="831"/>
        <v>#REF!</v>
      </c>
      <c r="V6650" s="2"/>
    </row>
    <row r="6651" spans="1:22" x14ac:dyDescent="0.25">
      <c r="A6651" t="s">
        <v>3826</v>
      </c>
      <c r="B6651" t="s">
        <v>3827</v>
      </c>
      <c r="C6651">
        <v>9.9999999999996003</v>
      </c>
      <c r="D6651" t="s">
        <v>5318</v>
      </c>
      <c r="E6651" s="1">
        <v>41810</v>
      </c>
      <c r="F6651" t="s">
        <v>5331</v>
      </c>
      <c r="G6651">
        <v>1</v>
      </c>
      <c r="H6651" t="s">
        <v>5307</v>
      </c>
      <c r="I6651" t="s">
        <v>5332</v>
      </c>
      <c r="J6651" t="s">
        <v>5293</v>
      </c>
      <c r="K6651" t="b">
        <f>LOOKUP(A6651,'[1]UDDATA-1'!B:B,'[1]UDDATA-1'!A:A)&lt;&gt;LOOKUP(A6651,'[1]UDDATA-2'!B:B,'[1]UDDATA-2'!A:A)</f>
        <v>0</v>
      </c>
      <c r="L6651" t="str">
        <f t="shared" si="824"/>
        <v>Computerarkitektur</v>
      </c>
      <c r="M6651" t="str">
        <f t="shared" si="825"/>
        <v/>
      </c>
      <c r="N6651" t="str">
        <f t="shared" si="826"/>
        <v>U</v>
      </c>
      <c r="O6651" t="e">
        <f>IF(AND(A6651&lt;&gt;A6650,#REF!&lt;&gt;""),#REF!,"")</f>
        <v>#REF!</v>
      </c>
      <c r="P6651" t="e">
        <f t="shared" si="829"/>
        <v>#REF!</v>
      </c>
      <c r="Q6651" s="2" t="e">
        <f t="shared" ca="1" si="830"/>
        <v>#REF!</v>
      </c>
      <c r="R6651" t="e">
        <f>IF(NOT(#REF!="Indskrevet"),"",IF(E6651="",FALSE,AND(NOT(#REF!),VALUE(RIGHT(CONCATENATE(YEAR(E6651)),2))=15)))</f>
        <v>#REF!</v>
      </c>
      <c r="S6651" t="e">
        <f t="shared" si="827"/>
        <v>#REF!</v>
      </c>
      <c r="T6651" t="e">
        <f t="shared" si="828"/>
        <v>#REF!</v>
      </c>
      <c r="U6651" s="2" t="e">
        <f t="shared" si="831"/>
        <v>#REF!</v>
      </c>
      <c r="V6651" s="2"/>
    </row>
    <row r="6652" spans="1:22" x14ac:dyDescent="0.25">
      <c r="A6652" t="s">
        <v>3826</v>
      </c>
      <c r="B6652" t="s">
        <v>3827</v>
      </c>
      <c r="C6652">
        <v>9.9999999999996003</v>
      </c>
      <c r="D6652" t="s">
        <v>5318</v>
      </c>
      <c r="E6652" s="1">
        <v>42188</v>
      </c>
      <c r="F6652" t="s">
        <v>5331</v>
      </c>
      <c r="G6652">
        <v>2</v>
      </c>
      <c r="H6652" t="s">
        <v>5287</v>
      </c>
      <c r="I6652" t="s">
        <v>5332</v>
      </c>
      <c r="J6652" t="s">
        <v>5303</v>
      </c>
      <c r="K6652" t="b">
        <f>LOOKUP(A6652,'[1]UDDATA-1'!B:B,'[1]UDDATA-1'!A:A)&lt;&gt;LOOKUP(A6652,'[1]UDDATA-2'!B:B,'[1]UDDATA-2'!A:A)</f>
        <v>0</v>
      </c>
      <c r="L6652" t="str">
        <f t="shared" si="824"/>
        <v/>
      </c>
      <c r="M6652" t="str">
        <f t="shared" si="825"/>
        <v/>
      </c>
      <c r="N6652" t="str">
        <f t="shared" si="826"/>
        <v/>
      </c>
      <c r="O6652" t="e">
        <f>IF(AND(A6652&lt;&gt;A6651,#REF!&lt;&gt;""),#REF!,"")</f>
        <v>#REF!</v>
      </c>
      <c r="P6652" t="e">
        <f t="shared" si="829"/>
        <v>#REF!</v>
      </c>
      <c r="Q6652" s="2" t="e">
        <f t="shared" ca="1" si="830"/>
        <v>#REF!</v>
      </c>
      <c r="R6652" t="e">
        <f>IF(NOT(#REF!="Indskrevet"),"",IF(E6652="",FALSE,AND(NOT(#REF!),VALUE(RIGHT(CONCATENATE(YEAR(E6652)),2))=15)))</f>
        <v>#REF!</v>
      </c>
      <c r="S6652" t="e">
        <f t="shared" si="827"/>
        <v>#REF!</v>
      </c>
      <c r="T6652" t="e">
        <f t="shared" si="828"/>
        <v>#REF!</v>
      </c>
      <c r="U6652" s="2" t="e">
        <f t="shared" si="831"/>
        <v>#REF!</v>
      </c>
      <c r="V6652" s="2"/>
    </row>
    <row r="6653" spans="1:22" x14ac:dyDescent="0.25">
      <c r="A6653" t="s">
        <v>3826</v>
      </c>
      <c r="B6653" t="s">
        <v>3827</v>
      </c>
      <c r="C6653">
        <v>9.9999999999996003</v>
      </c>
      <c r="D6653" t="s">
        <v>5318</v>
      </c>
      <c r="E6653" s="1">
        <v>41820</v>
      </c>
      <c r="F6653" t="s">
        <v>5333</v>
      </c>
      <c r="G6653">
        <v>1</v>
      </c>
      <c r="H6653" t="s">
        <v>5307</v>
      </c>
      <c r="I6653" t="s">
        <v>5334</v>
      </c>
      <c r="J6653" t="s">
        <v>5293</v>
      </c>
      <c r="K6653" t="b">
        <f>LOOKUP(A6653,'[1]UDDATA-1'!B:B,'[1]UDDATA-1'!A:A)&lt;&gt;LOOKUP(A6653,'[1]UDDATA-2'!B:B,'[1]UDDATA-2'!A:A)</f>
        <v>0</v>
      </c>
      <c r="L6653" t="str">
        <f t="shared" si="824"/>
        <v>Objektorienteret programmering</v>
      </c>
      <c r="M6653" t="str">
        <f t="shared" si="825"/>
        <v/>
      </c>
      <c r="N6653" t="str">
        <f t="shared" si="826"/>
        <v>U</v>
      </c>
      <c r="O6653" t="e">
        <f>IF(AND(A6653&lt;&gt;A6652,#REF!&lt;&gt;""),#REF!,"")</f>
        <v>#REF!</v>
      </c>
      <c r="P6653" t="e">
        <f t="shared" si="829"/>
        <v>#REF!</v>
      </c>
      <c r="Q6653" s="2" t="e">
        <f t="shared" ca="1" si="830"/>
        <v>#REF!</v>
      </c>
      <c r="R6653" t="e">
        <f>IF(NOT(#REF!="Indskrevet"),"",IF(E6653="",FALSE,AND(NOT(#REF!),VALUE(RIGHT(CONCATENATE(YEAR(E6653)),2))=15)))</f>
        <v>#REF!</v>
      </c>
      <c r="S6653" t="e">
        <f t="shared" si="827"/>
        <v>#REF!</v>
      </c>
      <c r="T6653" t="e">
        <f t="shared" si="828"/>
        <v>#REF!</v>
      </c>
      <c r="U6653" s="2" t="e">
        <f t="shared" si="831"/>
        <v>#REF!</v>
      </c>
      <c r="V6653" s="2"/>
    </row>
    <row r="6654" spans="1:22" x14ac:dyDescent="0.25">
      <c r="A6654" t="s">
        <v>3826</v>
      </c>
      <c r="B6654" t="s">
        <v>3827</v>
      </c>
      <c r="C6654">
        <v>9.9999999999996003</v>
      </c>
      <c r="D6654" t="s">
        <v>5318</v>
      </c>
      <c r="E6654" s="1">
        <v>42166</v>
      </c>
      <c r="F6654" t="s">
        <v>5333</v>
      </c>
      <c r="G6654">
        <v>2</v>
      </c>
      <c r="H6654" t="s">
        <v>5287</v>
      </c>
      <c r="I6654" t="s">
        <v>5334</v>
      </c>
      <c r="J6654" t="s">
        <v>5303</v>
      </c>
      <c r="K6654" t="b">
        <f>LOOKUP(A6654,'[1]UDDATA-1'!B:B,'[1]UDDATA-1'!A:A)&lt;&gt;LOOKUP(A6654,'[1]UDDATA-2'!B:B,'[1]UDDATA-2'!A:A)</f>
        <v>0</v>
      </c>
      <c r="L6654" t="str">
        <f t="shared" si="824"/>
        <v/>
      </c>
      <c r="M6654" t="str">
        <f t="shared" si="825"/>
        <v/>
      </c>
      <c r="N6654" t="str">
        <f t="shared" si="826"/>
        <v/>
      </c>
      <c r="O6654" t="e">
        <f>IF(AND(A6654&lt;&gt;A6653,#REF!&lt;&gt;""),#REF!,"")</f>
        <v>#REF!</v>
      </c>
      <c r="P6654" t="e">
        <f t="shared" si="829"/>
        <v>#REF!</v>
      </c>
      <c r="Q6654" s="2" t="e">
        <f t="shared" ca="1" si="830"/>
        <v>#REF!</v>
      </c>
      <c r="R6654" t="e">
        <f>IF(NOT(#REF!="Indskrevet"),"",IF(E6654="",FALSE,AND(NOT(#REF!),VALUE(RIGHT(CONCATENATE(YEAR(E6654)),2))=15)))</f>
        <v>#REF!</v>
      </c>
      <c r="S6654" t="e">
        <f t="shared" si="827"/>
        <v>#REF!</v>
      </c>
      <c r="T6654" t="e">
        <f t="shared" si="828"/>
        <v>#REF!</v>
      </c>
      <c r="U6654" s="2" t="e">
        <f t="shared" si="831"/>
        <v>#REF!</v>
      </c>
      <c r="V6654" s="2"/>
    </row>
    <row r="6655" spans="1:22" x14ac:dyDescent="0.25">
      <c r="A6655" t="s">
        <v>3828</v>
      </c>
      <c r="B6655" t="s">
        <v>3829</v>
      </c>
      <c r="C6655">
        <v>179.99999999999599</v>
      </c>
      <c r="D6655" t="s">
        <v>5300</v>
      </c>
      <c r="E6655" s="1">
        <v>41296</v>
      </c>
      <c r="F6655" t="s">
        <v>5357</v>
      </c>
      <c r="G6655">
        <v>1</v>
      </c>
      <c r="H6655" t="s">
        <v>5287</v>
      </c>
      <c r="I6655" t="s">
        <v>5324</v>
      </c>
      <c r="J6655" t="s">
        <v>5289</v>
      </c>
      <c r="K6655" t="b">
        <f>LOOKUP(A6655,'[1]UDDATA-1'!B:B,'[1]UDDATA-1'!A:A)&lt;&gt;LOOKUP(A6655,'[1]UDDATA-2'!B:B,'[1]UDDATA-2'!A:A)</f>
        <v>0</v>
      </c>
      <c r="L6655" t="str">
        <f t="shared" si="824"/>
        <v>Lineær algebra</v>
      </c>
      <c r="M6655">
        <f t="shared" si="825"/>
        <v>12</v>
      </c>
      <c r="N6655" t="str">
        <f t="shared" si="826"/>
        <v/>
      </c>
      <c r="O6655" t="e">
        <f>IF(AND(A6655&lt;&gt;A6654,#REF!&lt;&gt;""),#REF!,"")</f>
        <v>#REF!</v>
      </c>
      <c r="P6655" t="e">
        <f t="shared" si="829"/>
        <v>#REF!</v>
      </c>
      <c r="Q6655" s="2" t="e">
        <f t="shared" ca="1" si="830"/>
        <v>#REF!</v>
      </c>
      <c r="R6655" t="e">
        <f>IF(NOT(#REF!="Indskrevet"),"",IF(E6655="",FALSE,AND(NOT(#REF!),VALUE(RIGHT(CONCATENATE(YEAR(E6655)),2))=15)))</f>
        <v>#REF!</v>
      </c>
      <c r="S6655" t="e">
        <f t="shared" si="827"/>
        <v>#REF!</v>
      </c>
      <c r="T6655" t="e">
        <f t="shared" si="828"/>
        <v>#REF!</v>
      </c>
      <c r="U6655" s="2" t="e">
        <f t="shared" si="831"/>
        <v>#REF!</v>
      </c>
      <c r="V6655" s="2"/>
    </row>
    <row r="6656" spans="1:22" x14ac:dyDescent="0.25">
      <c r="A6656" t="s">
        <v>3828</v>
      </c>
      <c r="B6656" t="s">
        <v>3829</v>
      </c>
      <c r="C6656">
        <v>179.99999999999599</v>
      </c>
      <c r="D6656" t="s">
        <v>5290</v>
      </c>
      <c r="E6656" s="1">
        <v>41444</v>
      </c>
      <c r="F6656" t="s">
        <v>5358</v>
      </c>
      <c r="G6656">
        <v>1</v>
      </c>
      <c r="H6656" t="s">
        <v>5287</v>
      </c>
      <c r="I6656" t="s">
        <v>5330</v>
      </c>
      <c r="J6656" t="s">
        <v>5293</v>
      </c>
      <c r="K6656" t="b">
        <f>LOOKUP(A6656,'[1]UDDATA-1'!B:B,'[1]UDDATA-1'!A:A)&lt;&gt;LOOKUP(A6656,'[1]UDDATA-2'!B:B,'[1]UDDATA-2'!A:A)</f>
        <v>0</v>
      </c>
      <c r="L6656" t="str">
        <f t="shared" si="824"/>
        <v>Diskret matematik</v>
      </c>
      <c r="M6656">
        <f t="shared" si="825"/>
        <v>10</v>
      </c>
      <c r="N6656" t="str">
        <f t="shared" si="826"/>
        <v/>
      </c>
      <c r="O6656" t="e">
        <f>IF(AND(A6656&lt;&gt;A6655,#REF!&lt;&gt;""),#REF!,"")</f>
        <v>#REF!</v>
      </c>
      <c r="P6656" t="e">
        <f t="shared" si="829"/>
        <v>#REF!</v>
      </c>
      <c r="Q6656" s="2" t="e">
        <f t="shared" ca="1" si="830"/>
        <v>#REF!</v>
      </c>
      <c r="R6656" t="e">
        <f>IF(NOT(#REF!="Indskrevet"),"",IF(E6656="",FALSE,AND(NOT(#REF!),VALUE(RIGHT(CONCATENATE(YEAR(E6656)),2))=15)))</f>
        <v>#REF!</v>
      </c>
      <c r="S6656" t="e">
        <f t="shared" si="827"/>
        <v>#REF!</v>
      </c>
      <c r="T6656" t="e">
        <f t="shared" si="828"/>
        <v>#REF!</v>
      </c>
      <c r="U6656" s="2" t="e">
        <f t="shared" si="831"/>
        <v>#REF!</v>
      </c>
      <c r="V6656" s="2"/>
    </row>
    <row r="6657" spans="1:22" x14ac:dyDescent="0.25">
      <c r="A6657" t="s">
        <v>3828</v>
      </c>
      <c r="B6657" t="s">
        <v>3829</v>
      </c>
      <c r="C6657">
        <v>179.99999999999599</v>
      </c>
      <c r="D6657" t="s">
        <v>5300</v>
      </c>
      <c r="E6657" s="1">
        <v>41424</v>
      </c>
      <c r="F6657" t="s">
        <v>5359</v>
      </c>
      <c r="G6657">
        <v>1</v>
      </c>
      <c r="H6657" t="s">
        <v>5287</v>
      </c>
      <c r="I6657" t="s">
        <v>5334</v>
      </c>
      <c r="J6657" t="s">
        <v>5293</v>
      </c>
      <c r="K6657" t="b">
        <f>LOOKUP(A6657,'[1]UDDATA-1'!B:B,'[1]UDDATA-1'!A:A)&lt;&gt;LOOKUP(A6657,'[1]UDDATA-2'!B:B,'[1]UDDATA-2'!A:A)</f>
        <v>0</v>
      </c>
      <c r="L6657" t="str">
        <f t="shared" si="824"/>
        <v>Objektorienteret programmering</v>
      </c>
      <c r="M6657">
        <f t="shared" si="825"/>
        <v>12</v>
      </c>
      <c r="N6657" t="str">
        <f t="shared" si="826"/>
        <v/>
      </c>
      <c r="O6657" t="e">
        <f>IF(AND(A6657&lt;&gt;A6656,#REF!&lt;&gt;""),#REF!,"")</f>
        <v>#REF!</v>
      </c>
      <c r="P6657" t="e">
        <f t="shared" si="829"/>
        <v>#REF!</v>
      </c>
      <c r="Q6657" s="2" t="e">
        <f t="shared" ca="1" si="830"/>
        <v>#REF!</v>
      </c>
      <c r="R6657" t="e">
        <f>IF(NOT(#REF!="Indskrevet"),"",IF(E6657="",FALSE,AND(NOT(#REF!),VALUE(RIGHT(CONCATENATE(YEAR(E6657)),2))=15)))</f>
        <v>#REF!</v>
      </c>
      <c r="S6657" t="e">
        <f t="shared" si="827"/>
        <v>#REF!</v>
      </c>
      <c r="T6657" t="e">
        <f t="shared" si="828"/>
        <v>#REF!</v>
      </c>
      <c r="U6657" s="2" t="e">
        <f t="shared" si="831"/>
        <v>#REF!</v>
      </c>
      <c r="V6657" s="2"/>
    </row>
    <row r="6658" spans="1:22" x14ac:dyDescent="0.25">
      <c r="A6658" t="s">
        <v>3828</v>
      </c>
      <c r="B6658" t="s">
        <v>3829</v>
      </c>
      <c r="C6658">
        <v>179.99999999999599</v>
      </c>
      <c r="D6658" t="s">
        <v>5290</v>
      </c>
      <c r="E6658" s="1">
        <v>41682</v>
      </c>
      <c r="F6658" t="s">
        <v>5360</v>
      </c>
      <c r="G6658">
        <v>1</v>
      </c>
      <c r="H6658" t="s">
        <v>5287</v>
      </c>
      <c r="I6658" t="s">
        <v>5340</v>
      </c>
      <c r="J6658" t="s">
        <v>5299</v>
      </c>
      <c r="K6658" t="b">
        <f>LOOKUP(A6658,'[1]UDDATA-1'!B:B,'[1]UDDATA-1'!A:A)&lt;&gt;LOOKUP(A6658,'[1]UDDATA-2'!B:B,'[1]UDDATA-2'!A:A)</f>
        <v>0</v>
      </c>
      <c r="L6658" t="str">
        <f t="shared" ref="L6658:L6721" si="832">IF(AND(I6658&lt;&gt;"",I6658&lt;&gt;I6657),I6658,"")</f>
        <v>Algoritmik og datastrukturer</v>
      </c>
      <c r="M6658">
        <f t="shared" ref="M6658:M6721" si="833">IF(AND(L6658&lt;&gt;"",ISNUMBER(VALUE(D6658))),VALUE(D6658),"")</f>
        <v>10</v>
      </c>
      <c r="N6658" t="str">
        <f t="shared" ref="N6658:N6721" si="834">IF(L6658="","",IF(M6658="",D6658,""))</f>
        <v/>
      </c>
      <c r="O6658" t="e">
        <f>IF(AND(A6658&lt;&gt;A6657,#REF!&lt;&gt;""),#REF!,"")</f>
        <v>#REF!</v>
      </c>
      <c r="P6658" t="e">
        <f t="shared" si="829"/>
        <v>#REF!</v>
      </c>
      <c r="Q6658" s="2" t="e">
        <f t="shared" ca="1" si="830"/>
        <v>#REF!</v>
      </c>
      <c r="R6658" t="e">
        <f>IF(NOT(#REF!="Indskrevet"),"",IF(E6658="",FALSE,AND(NOT(#REF!),VALUE(RIGHT(CONCATENATE(YEAR(E6658)),2))=15)))</f>
        <v>#REF!</v>
      </c>
      <c r="S6658" t="e">
        <f t="shared" ref="S6658:S6721" si="835">IF(R6658="","",IF(A6658=A6657,S6657,NOT(OR(R6658,AND(A6659=A6658,R6659),AND(A6660=A6658,R6660),AND(A6661=A6658,R6661),AND(A6662=A6658,R6662),AND(A6663=A6658,R6663),AND(A6664=A6658,R6664),AND(A6665=A6658,R6665),AND(A6666=A6658,R6666),AND(A6667=A6658,R6667),AND(A6668=A6658,R6668)))))</f>
        <v>#REF!</v>
      </c>
      <c r="T6658" t="e">
        <f t="shared" ref="T6658:T6721" si="836">IF(U6658="","",O6658)</f>
        <v>#REF!</v>
      </c>
      <c r="U6658" s="2" t="e">
        <f t="shared" si="831"/>
        <v>#REF!</v>
      </c>
      <c r="V6658" s="2"/>
    </row>
    <row r="6659" spans="1:22" x14ac:dyDescent="0.25">
      <c r="A6659" t="s">
        <v>3828</v>
      </c>
      <c r="B6659" t="s">
        <v>3829</v>
      </c>
      <c r="C6659">
        <v>179.99999999999599</v>
      </c>
      <c r="D6659" t="s">
        <v>5290</v>
      </c>
      <c r="E6659" s="1">
        <v>41814</v>
      </c>
      <c r="F6659" t="s">
        <v>5361</v>
      </c>
      <c r="G6659">
        <v>1</v>
      </c>
      <c r="H6659" t="s">
        <v>5287</v>
      </c>
      <c r="I6659" t="s">
        <v>5342</v>
      </c>
      <c r="J6659" t="s">
        <v>5303</v>
      </c>
      <c r="K6659" t="b">
        <f>LOOKUP(A6659,'[1]UDDATA-1'!B:B,'[1]UDDATA-1'!A:A)&lt;&gt;LOOKUP(A6659,'[1]UDDATA-2'!B:B,'[1]UDDATA-2'!A:A)</f>
        <v>0</v>
      </c>
      <c r="L6659" t="str">
        <f t="shared" si="832"/>
        <v>Syntaks og semantik</v>
      </c>
      <c r="M6659">
        <f t="shared" si="833"/>
        <v>10</v>
      </c>
      <c r="N6659" t="str">
        <f t="shared" si="834"/>
        <v/>
      </c>
      <c r="O6659" t="e">
        <f>IF(AND(A6659&lt;&gt;A6658,#REF!&lt;&gt;""),#REF!,"")</f>
        <v>#REF!</v>
      </c>
      <c r="P6659" t="e">
        <f t="shared" ref="P6659:P6722" si="837">IF(O6659="","",IF(M6659="",0,IF(O6660&lt;&gt;"",1,IF(AND(O6660="",O6661&lt;&gt;""),2,IF(AND(O6660="",O6661="",O6662&lt;&gt;""),3,IF(AND(O6660="",O6661="",O6662="",O6663&lt;&gt;""),4,IF(AND(O6660="",O6661="",O6662="",O6663="",O6664&lt;&gt;""),5,IF(AND(O6660="",O6661="",O6662="",O6663="",O6664="",O6665&lt;&gt;""),6,IF(AND(O6660="",O6661="",O6662="",O6663="",O6664="",O6665="",O6666&lt;&gt;""),7,IF(AND(O6660="",O6661="",O6662="",O6663="",O6664="",O6665="",O6666="",O6667&lt;&gt;""),8,IF(AND(O6660="",O6661="",O6662="",O6663="",O6664="",O6665="",O6666="",O6667="",O6668&lt;&gt;""),9,IF(AND(O6660="",O6661="",O6662="",O6663="",O6664="",O6665="",O6666="",O6667="",O6668="",O6669&lt;&gt;""),10,IF(AND(O6660="",O6661="",O6662="",O6663="",O6664="",O6665="",O6666="",O6667="",O6668="",O6669="",O6670&lt;&gt;""),11,IF(AND(O6660="",O6661="",O6662="",O6663="",O6664="",O6665="",O6666="",O6667="",O6668="",O6669="",O6670="",O6671&lt;&gt;""),12,IF(AND(O6660="",O6661="",O6662="",O6663="",O6664="",O6665="",O6666="",O6667="",O6668="",O6669="",O6670="",O6671="",O6672&lt;&gt;""),13,IF(AND(O6660="",O6661="",O6662="",O6663="",O6664="",O6665="",O6666="",O6667="",O6668="",O6669="",O6670="",O6671="",O6672="",O6673&lt;&gt;""),14,IF(AND(O6660="",O6661="",O6662="",O6663="",O6664="",O6665="",O6666="",O6667="",O6668="",O6669="",O6670="",O6671="",O6672="",O6673="",O6674&lt;&gt;""),15)))))))))))))))))</f>
        <v>#REF!</v>
      </c>
      <c r="Q6659" s="2" t="e">
        <f t="shared" ref="Q6659:Q6722" ca="1" si="838">IF(OR(P6659="",P6659=0),"",AVERAGE(INDIRECT(CONCATENATE("AU",ROW(),":AU",ROW()+P6659))))</f>
        <v>#REF!</v>
      </c>
      <c r="R6659" t="e">
        <f>IF(NOT(#REF!="Indskrevet"),"",IF(E6659="",FALSE,AND(NOT(#REF!),VALUE(RIGHT(CONCATENATE(YEAR(E6659)),2))=15)))</f>
        <v>#REF!</v>
      </c>
      <c r="S6659" t="e">
        <f t="shared" si="835"/>
        <v>#REF!</v>
      </c>
      <c r="T6659" t="e">
        <f t="shared" si="836"/>
        <v>#REF!</v>
      </c>
      <c r="U6659" s="2" t="e">
        <f t="shared" si="831"/>
        <v>#REF!</v>
      </c>
      <c r="V6659" s="2"/>
    </row>
    <row r="6660" spans="1:22" x14ac:dyDescent="0.25">
      <c r="A6660" t="s">
        <v>3830</v>
      </c>
      <c r="B6660" t="s">
        <v>3831</v>
      </c>
      <c r="C6660">
        <v>4.9999999999998002</v>
      </c>
      <c r="K6660" t="b">
        <f>LOOKUP(A6660,'[1]UDDATA-1'!B:B,'[1]UDDATA-1'!A:A)&lt;&gt;LOOKUP(A6660,'[1]UDDATA-2'!B:B,'[1]UDDATA-2'!A:A)</f>
        <v>0</v>
      </c>
      <c r="L6660" t="str">
        <f t="shared" si="832"/>
        <v/>
      </c>
      <c r="M6660" t="str">
        <f t="shared" si="833"/>
        <v/>
      </c>
      <c r="N6660" t="str">
        <f t="shared" si="834"/>
        <v/>
      </c>
      <c r="O6660" t="e">
        <f>IF(AND(A6660&lt;&gt;A6659,#REF!&lt;&gt;""),#REF!,"")</f>
        <v>#REF!</v>
      </c>
      <c r="P6660" t="e">
        <f t="shared" si="837"/>
        <v>#REF!</v>
      </c>
      <c r="Q6660" s="2" t="e">
        <f t="shared" ca="1" si="838"/>
        <v>#REF!</v>
      </c>
      <c r="R6660" t="e">
        <f>IF(NOT(#REF!="Indskrevet"),"",IF(E6660="",FALSE,AND(NOT(#REF!),VALUE(RIGHT(CONCATENATE(YEAR(E6660)),2))=15)))</f>
        <v>#REF!</v>
      </c>
      <c r="S6660" t="e">
        <f t="shared" si="835"/>
        <v>#REF!</v>
      </c>
      <c r="T6660" t="e">
        <f t="shared" si="836"/>
        <v>#REF!</v>
      </c>
      <c r="U6660" s="2" t="e">
        <f t="shared" ref="U6660:U6723" si="839">IF(OR(P6660="",P6660&lt;3),"",Q6660)</f>
        <v>#REF!</v>
      </c>
      <c r="V6660" s="2"/>
    </row>
    <row r="6661" spans="1:22" x14ac:dyDescent="0.25">
      <c r="A6661" t="s">
        <v>3832</v>
      </c>
      <c r="B6661" t="s">
        <v>3833</v>
      </c>
      <c r="C6661">
        <v>4.9999999999998002</v>
      </c>
      <c r="K6661" t="b">
        <f>LOOKUP(A6661,'[1]UDDATA-1'!B:B,'[1]UDDATA-1'!A:A)&lt;&gt;LOOKUP(A6661,'[1]UDDATA-2'!B:B,'[1]UDDATA-2'!A:A)</f>
        <v>0</v>
      </c>
      <c r="L6661" t="str">
        <f t="shared" si="832"/>
        <v/>
      </c>
      <c r="M6661" t="str">
        <f t="shared" si="833"/>
        <v/>
      </c>
      <c r="N6661" t="str">
        <f t="shared" si="834"/>
        <v/>
      </c>
      <c r="O6661" t="e">
        <f>IF(AND(A6661&lt;&gt;A6660,#REF!&lt;&gt;""),#REF!,"")</f>
        <v>#REF!</v>
      </c>
      <c r="P6661" t="e">
        <f t="shared" si="837"/>
        <v>#REF!</v>
      </c>
      <c r="Q6661" s="2" t="e">
        <f t="shared" ca="1" si="838"/>
        <v>#REF!</v>
      </c>
      <c r="R6661" t="e">
        <f>IF(NOT(#REF!="Indskrevet"),"",IF(E6661="",FALSE,AND(NOT(#REF!),VALUE(RIGHT(CONCATENATE(YEAR(E6661)),2))=15)))</f>
        <v>#REF!</v>
      </c>
      <c r="S6661" t="e">
        <f t="shared" si="835"/>
        <v>#REF!</v>
      </c>
      <c r="T6661" t="e">
        <f t="shared" si="836"/>
        <v>#REF!</v>
      </c>
      <c r="U6661" s="2" t="e">
        <f t="shared" si="839"/>
        <v>#REF!</v>
      </c>
      <c r="V6661" s="2"/>
    </row>
    <row r="6662" spans="1:22" x14ac:dyDescent="0.25">
      <c r="A6662" t="s">
        <v>3835</v>
      </c>
      <c r="B6662" t="s">
        <v>3836</v>
      </c>
      <c r="C6662">
        <v>54.999999999998998</v>
      </c>
      <c r="D6662" t="s">
        <v>5296</v>
      </c>
      <c r="E6662" s="1">
        <v>42032</v>
      </c>
      <c r="F6662" t="s">
        <v>5343</v>
      </c>
      <c r="G6662">
        <v>1</v>
      </c>
      <c r="H6662" t="s">
        <v>5287</v>
      </c>
      <c r="I6662" t="s">
        <v>5288</v>
      </c>
      <c r="J6662" t="s">
        <v>5289</v>
      </c>
      <c r="K6662" t="b">
        <f>LOOKUP(A6662,'[1]UDDATA-1'!B:B,'[1]UDDATA-1'!A:A)&lt;&gt;LOOKUP(A6662,'[1]UDDATA-2'!B:B,'[1]UDDATA-2'!A:A)</f>
        <v>0</v>
      </c>
      <c r="L6662" t="str">
        <f t="shared" si="832"/>
        <v>Grundlæggende programmering</v>
      </c>
      <c r="M6662">
        <f t="shared" si="833"/>
        <v>7</v>
      </c>
      <c r="N6662" t="str">
        <f t="shared" si="834"/>
        <v/>
      </c>
      <c r="O6662" t="e">
        <f>IF(AND(A6662&lt;&gt;A6661,#REF!&lt;&gt;""),#REF!,"")</f>
        <v>#REF!</v>
      </c>
      <c r="P6662" t="e">
        <f t="shared" si="837"/>
        <v>#REF!</v>
      </c>
      <c r="Q6662" s="2" t="e">
        <f t="shared" ca="1" si="838"/>
        <v>#REF!</v>
      </c>
      <c r="R6662" t="e">
        <f>IF(NOT(#REF!="Indskrevet"),"",IF(E6662="",FALSE,AND(NOT(#REF!),VALUE(RIGHT(CONCATENATE(YEAR(E6662)),2))=15)))</f>
        <v>#REF!</v>
      </c>
      <c r="S6662" t="e">
        <f t="shared" si="835"/>
        <v>#REF!</v>
      </c>
      <c r="T6662" t="e">
        <f t="shared" si="836"/>
        <v>#REF!</v>
      </c>
      <c r="U6662" s="2" t="e">
        <f t="shared" si="839"/>
        <v>#REF!</v>
      </c>
      <c r="V6662" s="2"/>
    </row>
    <row r="6663" spans="1:22" x14ac:dyDescent="0.25">
      <c r="A6663" t="s">
        <v>3835</v>
      </c>
      <c r="B6663" t="s">
        <v>3836</v>
      </c>
      <c r="C6663">
        <v>54.999999999998998</v>
      </c>
      <c r="D6663" t="s">
        <v>5306</v>
      </c>
      <c r="E6663" s="1">
        <v>42178</v>
      </c>
      <c r="F6663" t="s">
        <v>5344</v>
      </c>
      <c r="G6663">
        <v>1</v>
      </c>
      <c r="H6663" t="s">
        <v>5307</v>
      </c>
      <c r="I6663" t="s">
        <v>5292</v>
      </c>
      <c r="J6663" t="s">
        <v>5293</v>
      </c>
      <c r="K6663" t="b">
        <f>LOOKUP(A6663,'[1]UDDATA-1'!B:B,'[1]UDDATA-1'!A:A)&lt;&gt;LOOKUP(A6663,'[1]UDDATA-2'!B:B,'[1]UDDATA-2'!A:A)</f>
        <v>0</v>
      </c>
      <c r="L6663" t="str">
        <f t="shared" si="832"/>
        <v>Matematik til multimedie-applikationer</v>
      </c>
      <c r="M6663">
        <f t="shared" si="833"/>
        <v>0</v>
      </c>
      <c r="N6663" t="str">
        <f t="shared" si="834"/>
        <v/>
      </c>
      <c r="O6663" t="e">
        <f>IF(AND(A6663&lt;&gt;A6662,#REF!&lt;&gt;""),#REF!,"")</f>
        <v>#REF!</v>
      </c>
      <c r="P6663" t="e">
        <f t="shared" si="837"/>
        <v>#REF!</v>
      </c>
      <c r="Q6663" s="2" t="e">
        <f t="shared" ca="1" si="838"/>
        <v>#REF!</v>
      </c>
      <c r="R6663" t="e">
        <f>IF(NOT(#REF!="Indskrevet"),"",IF(E6663="",FALSE,AND(NOT(#REF!),VALUE(RIGHT(CONCATENATE(YEAR(E6663)),2))=15)))</f>
        <v>#REF!</v>
      </c>
      <c r="S6663" t="e">
        <f t="shared" si="835"/>
        <v>#REF!</v>
      </c>
      <c r="T6663" t="e">
        <f t="shared" si="836"/>
        <v>#REF!</v>
      </c>
      <c r="U6663" s="2" t="e">
        <f t="shared" si="839"/>
        <v>#REF!</v>
      </c>
      <c r="V6663" s="2"/>
    </row>
    <row r="6664" spans="1:22" x14ac:dyDescent="0.25">
      <c r="A6664" t="s">
        <v>3835</v>
      </c>
      <c r="B6664" t="s">
        <v>3836</v>
      </c>
      <c r="C6664">
        <v>54.999999999998998</v>
      </c>
      <c r="D6664" t="s">
        <v>5318</v>
      </c>
      <c r="E6664" s="1">
        <v>42249</v>
      </c>
      <c r="F6664" t="s">
        <v>5344</v>
      </c>
      <c r="G6664">
        <v>2</v>
      </c>
      <c r="H6664" t="s">
        <v>5287</v>
      </c>
      <c r="I6664" t="s">
        <v>5292</v>
      </c>
      <c r="J6664" t="s">
        <v>5299</v>
      </c>
      <c r="K6664" t="b">
        <f>LOOKUP(A6664,'[1]UDDATA-1'!B:B,'[1]UDDATA-1'!A:A)&lt;&gt;LOOKUP(A6664,'[1]UDDATA-2'!B:B,'[1]UDDATA-2'!A:A)</f>
        <v>0</v>
      </c>
      <c r="L6664" t="str">
        <f t="shared" si="832"/>
        <v/>
      </c>
      <c r="M6664" t="str">
        <f t="shared" si="833"/>
        <v/>
      </c>
      <c r="N6664" t="str">
        <f t="shared" si="834"/>
        <v/>
      </c>
      <c r="O6664" t="e">
        <f>IF(AND(A6664&lt;&gt;A6663,#REF!&lt;&gt;""),#REF!,"")</f>
        <v>#REF!</v>
      </c>
      <c r="P6664" t="e">
        <f t="shared" si="837"/>
        <v>#REF!</v>
      </c>
      <c r="Q6664" s="2" t="e">
        <f t="shared" ca="1" si="838"/>
        <v>#REF!</v>
      </c>
      <c r="R6664" t="e">
        <f>IF(NOT(#REF!="Indskrevet"),"",IF(E6664="",FALSE,AND(NOT(#REF!),VALUE(RIGHT(CONCATENATE(YEAR(E6664)),2))=15)))</f>
        <v>#REF!</v>
      </c>
      <c r="S6664" t="e">
        <f t="shared" si="835"/>
        <v>#REF!</v>
      </c>
      <c r="T6664" t="e">
        <f t="shared" si="836"/>
        <v>#REF!</v>
      </c>
      <c r="U6664" s="2" t="e">
        <f t="shared" si="839"/>
        <v>#REF!</v>
      </c>
      <c r="V6664" s="2"/>
    </row>
    <row r="6665" spans="1:22" x14ac:dyDescent="0.25">
      <c r="A6665" t="s">
        <v>3837</v>
      </c>
      <c r="B6665" t="s">
        <v>3838</v>
      </c>
      <c r="C6665">
        <v>59.999999999998799</v>
      </c>
      <c r="D6665" t="s">
        <v>5296</v>
      </c>
      <c r="E6665" s="1">
        <v>42033</v>
      </c>
      <c r="F6665" t="s">
        <v>5286</v>
      </c>
      <c r="G6665">
        <v>1</v>
      </c>
      <c r="H6665" t="s">
        <v>5287</v>
      </c>
      <c r="I6665" t="s">
        <v>5288</v>
      </c>
      <c r="J6665" t="s">
        <v>5289</v>
      </c>
      <c r="K6665" t="b">
        <f>LOOKUP(A6665,'[1]UDDATA-1'!B:B,'[1]UDDATA-1'!A:A)&lt;&gt;LOOKUP(A6665,'[1]UDDATA-2'!B:B,'[1]UDDATA-2'!A:A)</f>
        <v>0</v>
      </c>
      <c r="L6665" t="str">
        <f t="shared" si="832"/>
        <v>Grundlæggende programmering</v>
      </c>
      <c r="M6665">
        <f t="shared" si="833"/>
        <v>7</v>
      </c>
      <c r="N6665" t="str">
        <f t="shared" si="834"/>
        <v/>
      </c>
      <c r="O6665" t="e">
        <f>IF(AND(A6665&lt;&gt;A6664,#REF!&lt;&gt;""),#REF!,"")</f>
        <v>#REF!</v>
      </c>
      <c r="P6665" t="e">
        <f t="shared" si="837"/>
        <v>#REF!</v>
      </c>
      <c r="Q6665" s="2" t="e">
        <f t="shared" ca="1" si="838"/>
        <v>#REF!</v>
      </c>
      <c r="R6665" t="e">
        <f>IF(NOT(#REF!="Indskrevet"),"",IF(E6665="",FALSE,AND(NOT(#REF!),VALUE(RIGHT(CONCATENATE(YEAR(E6665)),2))=15)))</f>
        <v>#REF!</v>
      </c>
      <c r="S6665" t="e">
        <f t="shared" si="835"/>
        <v>#REF!</v>
      </c>
      <c r="T6665" t="e">
        <f t="shared" si="836"/>
        <v>#REF!</v>
      </c>
      <c r="U6665" s="2" t="e">
        <f t="shared" si="839"/>
        <v>#REF!</v>
      </c>
      <c r="V6665" s="2"/>
    </row>
    <row r="6666" spans="1:22" x14ac:dyDescent="0.25">
      <c r="A6666" t="s">
        <v>3837</v>
      </c>
      <c r="B6666" t="s">
        <v>3838</v>
      </c>
      <c r="C6666">
        <v>59.999999999998799</v>
      </c>
      <c r="D6666" t="s">
        <v>5290</v>
      </c>
      <c r="E6666" s="1">
        <v>42178</v>
      </c>
      <c r="F6666" t="s">
        <v>5291</v>
      </c>
      <c r="G6666">
        <v>1</v>
      </c>
      <c r="H6666" t="s">
        <v>5287</v>
      </c>
      <c r="I6666" t="s">
        <v>5292</v>
      </c>
      <c r="J6666" t="s">
        <v>5293</v>
      </c>
      <c r="K6666" t="b">
        <f>LOOKUP(A6666,'[1]UDDATA-1'!B:B,'[1]UDDATA-1'!A:A)&lt;&gt;LOOKUP(A6666,'[1]UDDATA-2'!B:B,'[1]UDDATA-2'!A:A)</f>
        <v>0</v>
      </c>
      <c r="L6666" t="str">
        <f t="shared" si="832"/>
        <v>Matematik til multimedie-applikationer</v>
      </c>
      <c r="M6666">
        <f t="shared" si="833"/>
        <v>10</v>
      </c>
      <c r="N6666" t="str">
        <f t="shared" si="834"/>
        <v/>
      </c>
      <c r="O6666" t="e">
        <f>IF(AND(A6666&lt;&gt;A6665,#REF!&lt;&gt;""),#REF!,"")</f>
        <v>#REF!</v>
      </c>
      <c r="P6666" t="e">
        <f t="shared" si="837"/>
        <v>#REF!</v>
      </c>
      <c r="Q6666" s="2" t="e">
        <f t="shared" ca="1" si="838"/>
        <v>#REF!</v>
      </c>
      <c r="R6666" t="e">
        <f>IF(NOT(#REF!="Indskrevet"),"",IF(E6666="",FALSE,AND(NOT(#REF!),VALUE(RIGHT(CONCATENATE(YEAR(E6666)),2))=15)))</f>
        <v>#REF!</v>
      </c>
      <c r="S6666" t="e">
        <f t="shared" si="835"/>
        <v>#REF!</v>
      </c>
      <c r="T6666" t="e">
        <f t="shared" si="836"/>
        <v>#REF!</v>
      </c>
      <c r="U6666" s="2" t="e">
        <f t="shared" si="839"/>
        <v>#REF!</v>
      </c>
      <c r="V6666" s="2"/>
    </row>
    <row r="6667" spans="1:22" x14ac:dyDescent="0.25">
      <c r="A6667" t="s">
        <v>3839</v>
      </c>
      <c r="B6667" t="s">
        <v>3840</v>
      </c>
      <c r="C6667">
        <v>179.99999999999599</v>
      </c>
      <c r="D6667" t="s">
        <v>5290</v>
      </c>
      <c r="E6667" s="1">
        <v>41296</v>
      </c>
      <c r="F6667" t="s">
        <v>5357</v>
      </c>
      <c r="G6667">
        <v>1</v>
      </c>
      <c r="H6667" t="s">
        <v>5287</v>
      </c>
      <c r="I6667" t="s">
        <v>5324</v>
      </c>
      <c r="J6667" t="s">
        <v>5289</v>
      </c>
      <c r="K6667" t="b">
        <f>LOOKUP(A6667,'[1]UDDATA-1'!B:B,'[1]UDDATA-1'!A:A)&lt;&gt;LOOKUP(A6667,'[1]UDDATA-2'!B:B,'[1]UDDATA-2'!A:A)</f>
        <v>0</v>
      </c>
      <c r="L6667" t="str">
        <f t="shared" si="832"/>
        <v>Lineær algebra</v>
      </c>
      <c r="M6667">
        <f t="shared" si="833"/>
        <v>10</v>
      </c>
      <c r="N6667" t="str">
        <f t="shared" si="834"/>
        <v/>
      </c>
      <c r="O6667" t="e">
        <f>IF(AND(A6667&lt;&gt;A6666,#REF!&lt;&gt;""),#REF!,"")</f>
        <v>#REF!</v>
      </c>
      <c r="P6667" t="e">
        <f t="shared" si="837"/>
        <v>#REF!</v>
      </c>
      <c r="Q6667" s="2" t="e">
        <f t="shared" ca="1" si="838"/>
        <v>#REF!</v>
      </c>
      <c r="R6667" t="e">
        <f>IF(NOT(#REF!="Indskrevet"),"",IF(E6667="",FALSE,AND(NOT(#REF!),VALUE(RIGHT(CONCATENATE(YEAR(E6667)),2))=15)))</f>
        <v>#REF!</v>
      </c>
      <c r="S6667" t="e">
        <f t="shared" si="835"/>
        <v>#REF!</v>
      </c>
      <c r="T6667" t="e">
        <f t="shared" si="836"/>
        <v>#REF!</v>
      </c>
      <c r="U6667" s="2" t="e">
        <f t="shared" si="839"/>
        <v>#REF!</v>
      </c>
      <c r="V6667" s="2"/>
    </row>
    <row r="6668" spans="1:22" x14ac:dyDescent="0.25">
      <c r="A6668" t="s">
        <v>3839</v>
      </c>
      <c r="B6668" t="s">
        <v>3840</v>
      </c>
      <c r="C6668">
        <v>179.99999999999599</v>
      </c>
      <c r="D6668" t="s">
        <v>5290</v>
      </c>
      <c r="E6668" s="1">
        <v>41444</v>
      </c>
      <c r="F6668" t="s">
        <v>5358</v>
      </c>
      <c r="G6668">
        <v>1</v>
      </c>
      <c r="H6668" t="s">
        <v>5287</v>
      </c>
      <c r="I6668" t="s">
        <v>5330</v>
      </c>
      <c r="J6668" t="s">
        <v>5293</v>
      </c>
      <c r="K6668" t="b">
        <f>LOOKUP(A6668,'[1]UDDATA-1'!B:B,'[1]UDDATA-1'!A:A)&lt;&gt;LOOKUP(A6668,'[1]UDDATA-2'!B:B,'[1]UDDATA-2'!A:A)</f>
        <v>0</v>
      </c>
      <c r="L6668" t="str">
        <f t="shared" si="832"/>
        <v>Diskret matematik</v>
      </c>
      <c r="M6668">
        <f t="shared" si="833"/>
        <v>10</v>
      </c>
      <c r="N6668" t="str">
        <f t="shared" si="834"/>
        <v/>
      </c>
      <c r="O6668" t="e">
        <f>IF(AND(A6668&lt;&gt;A6667,#REF!&lt;&gt;""),#REF!,"")</f>
        <v>#REF!</v>
      </c>
      <c r="P6668" t="e">
        <f t="shared" si="837"/>
        <v>#REF!</v>
      </c>
      <c r="Q6668" s="2" t="e">
        <f t="shared" ca="1" si="838"/>
        <v>#REF!</v>
      </c>
      <c r="R6668" t="e">
        <f>IF(NOT(#REF!="Indskrevet"),"",IF(E6668="",FALSE,AND(NOT(#REF!),VALUE(RIGHT(CONCATENATE(YEAR(E6668)),2))=15)))</f>
        <v>#REF!</v>
      </c>
      <c r="S6668" t="e">
        <f t="shared" si="835"/>
        <v>#REF!</v>
      </c>
      <c r="T6668" t="e">
        <f t="shared" si="836"/>
        <v>#REF!</v>
      </c>
      <c r="U6668" s="2" t="e">
        <f t="shared" si="839"/>
        <v>#REF!</v>
      </c>
      <c r="V6668" s="2"/>
    </row>
    <row r="6669" spans="1:22" x14ac:dyDescent="0.25">
      <c r="A6669" t="s">
        <v>3839</v>
      </c>
      <c r="B6669" t="s">
        <v>3840</v>
      </c>
      <c r="C6669">
        <v>179.99999999999599</v>
      </c>
      <c r="D6669" t="s">
        <v>5290</v>
      </c>
      <c r="E6669" s="1">
        <v>41451</v>
      </c>
      <c r="F6669" t="s">
        <v>5359</v>
      </c>
      <c r="G6669">
        <v>1</v>
      </c>
      <c r="H6669" t="s">
        <v>5287</v>
      </c>
      <c r="I6669" t="s">
        <v>5334</v>
      </c>
      <c r="J6669" t="s">
        <v>5293</v>
      </c>
      <c r="K6669" t="b">
        <f>LOOKUP(A6669,'[1]UDDATA-1'!B:B,'[1]UDDATA-1'!A:A)&lt;&gt;LOOKUP(A6669,'[1]UDDATA-2'!B:B,'[1]UDDATA-2'!A:A)</f>
        <v>0</v>
      </c>
      <c r="L6669" t="str">
        <f t="shared" si="832"/>
        <v>Objektorienteret programmering</v>
      </c>
      <c r="M6669">
        <f t="shared" si="833"/>
        <v>10</v>
      </c>
      <c r="N6669" t="str">
        <f t="shared" si="834"/>
        <v/>
      </c>
      <c r="O6669" t="e">
        <f>IF(AND(A6669&lt;&gt;A6668,#REF!&lt;&gt;""),#REF!,"")</f>
        <v>#REF!</v>
      </c>
      <c r="P6669" t="e">
        <f t="shared" si="837"/>
        <v>#REF!</v>
      </c>
      <c r="Q6669" s="2" t="e">
        <f t="shared" ca="1" si="838"/>
        <v>#REF!</v>
      </c>
      <c r="R6669" t="e">
        <f>IF(NOT(#REF!="Indskrevet"),"",IF(E6669="",FALSE,AND(NOT(#REF!),VALUE(RIGHT(CONCATENATE(YEAR(E6669)),2))=15)))</f>
        <v>#REF!</v>
      </c>
      <c r="S6669" t="e">
        <f t="shared" si="835"/>
        <v>#REF!</v>
      </c>
      <c r="T6669" t="e">
        <f t="shared" si="836"/>
        <v>#REF!</v>
      </c>
      <c r="U6669" s="2" t="e">
        <f t="shared" si="839"/>
        <v>#REF!</v>
      </c>
      <c r="V6669" s="2"/>
    </row>
    <row r="6670" spans="1:22" x14ac:dyDescent="0.25">
      <c r="A6670" t="s">
        <v>3839</v>
      </c>
      <c r="B6670" t="s">
        <v>3840</v>
      </c>
      <c r="C6670">
        <v>179.99999999999599</v>
      </c>
      <c r="D6670" t="s">
        <v>5285</v>
      </c>
      <c r="E6670" s="1">
        <v>41682</v>
      </c>
      <c r="F6670" t="s">
        <v>5360</v>
      </c>
      <c r="G6670">
        <v>1</v>
      </c>
      <c r="H6670" t="s">
        <v>5287</v>
      </c>
      <c r="I6670" t="s">
        <v>5340</v>
      </c>
      <c r="J6670" t="s">
        <v>5299</v>
      </c>
      <c r="K6670" t="b">
        <f>LOOKUP(A6670,'[1]UDDATA-1'!B:B,'[1]UDDATA-1'!A:A)&lt;&gt;LOOKUP(A6670,'[1]UDDATA-2'!B:B,'[1]UDDATA-2'!A:A)</f>
        <v>0</v>
      </c>
      <c r="L6670" t="str">
        <f t="shared" si="832"/>
        <v>Algoritmik og datastrukturer</v>
      </c>
      <c r="M6670">
        <f t="shared" si="833"/>
        <v>2</v>
      </c>
      <c r="N6670" t="str">
        <f t="shared" si="834"/>
        <v/>
      </c>
      <c r="O6670" t="e">
        <f>IF(AND(A6670&lt;&gt;A6669,#REF!&lt;&gt;""),#REF!,"")</f>
        <v>#REF!</v>
      </c>
      <c r="P6670" t="e">
        <f t="shared" si="837"/>
        <v>#REF!</v>
      </c>
      <c r="Q6670" s="2" t="e">
        <f t="shared" ca="1" si="838"/>
        <v>#REF!</v>
      </c>
      <c r="R6670" t="e">
        <f>IF(NOT(#REF!="Indskrevet"),"",IF(E6670="",FALSE,AND(NOT(#REF!),VALUE(RIGHT(CONCATENATE(YEAR(E6670)),2))=15)))</f>
        <v>#REF!</v>
      </c>
      <c r="S6670" t="e">
        <f t="shared" si="835"/>
        <v>#REF!</v>
      </c>
      <c r="T6670" t="e">
        <f t="shared" si="836"/>
        <v>#REF!</v>
      </c>
      <c r="U6670" s="2" t="e">
        <f t="shared" si="839"/>
        <v>#REF!</v>
      </c>
      <c r="V6670" s="2"/>
    </row>
    <row r="6671" spans="1:22" x14ac:dyDescent="0.25">
      <c r="A6671" t="s">
        <v>3839</v>
      </c>
      <c r="B6671" t="s">
        <v>3840</v>
      </c>
      <c r="C6671">
        <v>179.99999999999599</v>
      </c>
      <c r="D6671" t="s">
        <v>5296</v>
      </c>
      <c r="E6671" s="1">
        <v>41814</v>
      </c>
      <c r="F6671" t="s">
        <v>5361</v>
      </c>
      <c r="G6671">
        <v>1</v>
      </c>
      <c r="H6671" t="s">
        <v>5287</v>
      </c>
      <c r="I6671" t="s">
        <v>5342</v>
      </c>
      <c r="J6671" t="s">
        <v>5303</v>
      </c>
      <c r="K6671" t="b">
        <f>LOOKUP(A6671,'[1]UDDATA-1'!B:B,'[1]UDDATA-1'!A:A)&lt;&gt;LOOKUP(A6671,'[1]UDDATA-2'!B:B,'[1]UDDATA-2'!A:A)</f>
        <v>0</v>
      </c>
      <c r="L6671" t="str">
        <f t="shared" si="832"/>
        <v>Syntaks og semantik</v>
      </c>
      <c r="M6671">
        <f t="shared" si="833"/>
        <v>7</v>
      </c>
      <c r="N6671" t="str">
        <f t="shared" si="834"/>
        <v/>
      </c>
      <c r="O6671" t="e">
        <f>IF(AND(A6671&lt;&gt;A6670,#REF!&lt;&gt;""),#REF!,"")</f>
        <v>#REF!</v>
      </c>
      <c r="P6671" t="e">
        <f t="shared" si="837"/>
        <v>#REF!</v>
      </c>
      <c r="Q6671" s="2" t="e">
        <f t="shared" ca="1" si="838"/>
        <v>#REF!</v>
      </c>
      <c r="R6671" t="e">
        <f>IF(NOT(#REF!="Indskrevet"),"",IF(E6671="",FALSE,AND(NOT(#REF!),VALUE(RIGHT(CONCATENATE(YEAR(E6671)),2))=15)))</f>
        <v>#REF!</v>
      </c>
      <c r="S6671" t="e">
        <f t="shared" si="835"/>
        <v>#REF!</v>
      </c>
      <c r="T6671" t="e">
        <f t="shared" si="836"/>
        <v>#REF!</v>
      </c>
      <c r="U6671" s="2" t="e">
        <f t="shared" si="839"/>
        <v>#REF!</v>
      </c>
      <c r="V6671" s="2"/>
    </row>
    <row r="6672" spans="1:22" x14ac:dyDescent="0.25">
      <c r="A6672" t="s">
        <v>3841</v>
      </c>
      <c r="B6672" t="s">
        <v>3842</v>
      </c>
      <c r="C6672">
        <v>179.99999999999599</v>
      </c>
      <c r="K6672" t="b">
        <f>LOOKUP(A6672,'[1]UDDATA-1'!B:B,'[1]UDDATA-1'!A:A)&lt;&gt;LOOKUP(A6672,'[1]UDDATA-2'!B:B,'[1]UDDATA-2'!A:A)</f>
        <v>0</v>
      </c>
      <c r="L6672" t="str">
        <f t="shared" si="832"/>
        <v/>
      </c>
      <c r="M6672" t="str">
        <f t="shared" si="833"/>
        <v/>
      </c>
      <c r="N6672" t="str">
        <f t="shared" si="834"/>
        <v/>
      </c>
      <c r="O6672" t="e">
        <f>IF(AND(A6672&lt;&gt;A6671,#REF!&lt;&gt;""),#REF!,"")</f>
        <v>#REF!</v>
      </c>
      <c r="P6672" t="e">
        <f t="shared" si="837"/>
        <v>#REF!</v>
      </c>
      <c r="Q6672" s="2" t="e">
        <f t="shared" ca="1" si="838"/>
        <v>#REF!</v>
      </c>
      <c r="R6672" t="e">
        <f>IF(NOT(#REF!="Indskrevet"),"",IF(E6672="",FALSE,AND(NOT(#REF!),VALUE(RIGHT(CONCATENATE(YEAR(E6672)),2))=15)))</f>
        <v>#REF!</v>
      </c>
      <c r="S6672" t="e">
        <f t="shared" si="835"/>
        <v>#REF!</v>
      </c>
      <c r="T6672" t="e">
        <f t="shared" si="836"/>
        <v>#REF!</v>
      </c>
      <c r="U6672" s="2" t="e">
        <f t="shared" si="839"/>
        <v>#REF!</v>
      </c>
      <c r="V6672" s="2"/>
    </row>
    <row r="6673" spans="1:22" x14ac:dyDescent="0.25">
      <c r="A6673" t="s">
        <v>3843</v>
      </c>
      <c r="B6673" t="s">
        <v>3844</v>
      </c>
      <c r="C6673">
        <v>4.9999999999998002</v>
      </c>
      <c r="D6673" t="s">
        <v>5318</v>
      </c>
      <c r="E6673" s="1">
        <v>41652</v>
      </c>
      <c r="F6673" t="s">
        <v>5286</v>
      </c>
      <c r="G6673">
        <v>1</v>
      </c>
      <c r="H6673" t="s">
        <v>5287</v>
      </c>
      <c r="I6673" t="s">
        <v>5288</v>
      </c>
      <c r="J6673" t="s">
        <v>5289</v>
      </c>
      <c r="K6673" t="b">
        <f>LOOKUP(A6673,'[1]UDDATA-1'!B:B,'[1]UDDATA-1'!A:A)&lt;&gt;LOOKUP(A6673,'[1]UDDATA-2'!B:B,'[1]UDDATA-2'!A:A)</f>
        <v>0</v>
      </c>
      <c r="L6673" t="str">
        <f t="shared" si="832"/>
        <v>Grundlæggende programmering</v>
      </c>
      <c r="M6673" t="str">
        <f t="shared" si="833"/>
        <v/>
      </c>
      <c r="N6673" t="str">
        <f t="shared" si="834"/>
        <v>U</v>
      </c>
      <c r="O6673" t="e">
        <f>IF(AND(A6673&lt;&gt;A6672,#REF!&lt;&gt;""),#REF!,"")</f>
        <v>#REF!</v>
      </c>
      <c r="P6673" t="e">
        <f t="shared" si="837"/>
        <v>#REF!</v>
      </c>
      <c r="Q6673" s="2" t="e">
        <f t="shared" ca="1" si="838"/>
        <v>#REF!</v>
      </c>
      <c r="R6673" t="e">
        <f>IF(NOT(#REF!="Indskrevet"),"",IF(E6673="",FALSE,AND(NOT(#REF!),VALUE(RIGHT(CONCATENATE(YEAR(E6673)),2))=15)))</f>
        <v>#REF!</v>
      </c>
      <c r="S6673" t="e">
        <f t="shared" si="835"/>
        <v>#REF!</v>
      </c>
      <c r="T6673" t="e">
        <f t="shared" si="836"/>
        <v>#REF!</v>
      </c>
      <c r="U6673" s="2" t="e">
        <f t="shared" si="839"/>
        <v>#REF!</v>
      </c>
      <c r="V6673" s="2"/>
    </row>
    <row r="6674" spans="1:22" x14ac:dyDescent="0.25">
      <c r="A6674" t="s">
        <v>3845</v>
      </c>
      <c r="B6674" t="s">
        <v>3846</v>
      </c>
      <c r="C6674">
        <v>119.999999999998</v>
      </c>
      <c r="D6674" t="s">
        <v>5300</v>
      </c>
      <c r="E6674" s="1">
        <v>41676</v>
      </c>
      <c r="F6674" t="s">
        <v>5308</v>
      </c>
      <c r="G6674">
        <v>1</v>
      </c>
      <c r="H6674" t="s">
        <v>5287</v>
      </c>
      <c r="I6674" t="s">
        <v>5288</v>
      </c>
      <c r="J6674" t="s">
        <v>5289</v>
      </c>
      <c r="K6674" t="b">
        <f>LOOKUP(A6674,'[1]UDDATA-1'!B:B,'[1]UDDATA-1'!A:A)&lt;&gt;LOOKUP(A6674,'[1]UDDATA-2'!B:B,'[1]UDDATA-2'!A:A)</f>
        <v>0</v>
      </c>
      <c r="L6674" t="str">
        <f t="shared" si="832"/>
        <v/>
      </c>
      <c r="M6674" t="str">
        <f t="shared" si="833"/>
        <v/>
      </c>
      <c r="N6674" t="str">
        <f t="shared" si="834"/>
        <v/>
      </c>
      <c r="O6674" t="e">
        <f>IF(AND(A6674&lt;&gt;A6673,#REF!&lt;&gt;""),#REF!,"")</f>
        <v>#REF!</v>
      </c>
      <c r="P6674" t="e">
        <f t="shared" si="837"/>
        <v>#REF!</v>
      </c>
      <c r="Q6674" s="2" t="e">
        <f t="shared" ca="1" si="838"/>
        <v>#REF!</v>
      </c>
      <c r="R6674" t="e">
        <f>IF(NOT(#REF!="Indskrevet"),"",IF(E6674="",FALSE,AND(NOT(#REF!),VALUE(RIGHT(CONCATENATE(YEAR(E6674)),2))=15)))</f>
        <v>#REF!</v>
      </c>
      <c r="S6674" t="e">
        <f t="shared" si="835"/>
        <v>#REF!</v>
      </c>
      <c r="T6674" t="e">
        <f t="shared" si="836"/>
        <v>#REF!</v>
      </c>
      <c r="U6674" s="2" t="e">
        <f t="shared" si="839"/>
        <v>#REF!</v>
      </c>
      <c r="V6674" s="2"/>
    </row>
    <row r="6675" spans="1:22" x14ac:dyDescent="0.25">
      <c r="A6675" t="s">
        <v>3845</v>
      </c>
      <c r="B6675" t="s">
        <v>3846</v>
      </c>
      <c r="C6675">
        <v>119.999999999998</v>
      </c>
      <c r="D6675" t="s">
        <v>5300</v>
      </c>
      <c r="E6675" s="1">
        <v>41815</v>
      </c>
      <c r="F6675" t="s">
        <v>5309</v>
      </c>
      <c r="G6675">
        <v>1</v>
      </c>
      <c r="H6675" t="s">
        <v>5287</v>
      </c>
      <c r="I6675" t="s">
        <v>5292</v>
      </c>
      <c r="J6675" t="s">
        <v>5293</v>
      </c>
      <c r="K6675" t="b">
        <f>LOOKUP(A6675,'[1]UDDATA-1'!B:B,'[1]UDDATA-1'!A:A)&lt;&gt;LOOKUP(A6675,'[1]UDDATA-2'!B:B,'[1]UDDATA-2'!A:A)</f>
        <v>0</v>
      </c>
      <c r="L6675" t="str">
        <f t="shared" si="832"/>
        <v>Matematik til multimedie-applikationer</v>
      </c>
      <c r="M6675">
        <f t="shared" si="833"/>
        <v>12</v>
      </c>
      <c r="N6675" t="str">
        <f t="shared" si="834"/>
        <v/>
      </c>
      <c r="O6675" t="e">
        <f>IF(AND(A6675&lt;&gt;A6674,#REF!&lt;&gt;""),#REF!,"")</f>
        <v>#REF!</v>
      </c>
      <c r="P6675" t="e">
        <f t="shared" si="837"/>
        <v>#REF!</v>
      </c>
      <c r="Q6675" s="2" t="e">
        <f t="shared" ca="1" si="838"/>
        <v>#REF!</v>
      </c>
      <c r="R6675" t="e">
        <f>IF(NOT(#REF!="Indskrevet"),"",IF(E6675="",FALSE,AND(NOT(#REF!),VALUE(RIGHT(CONCATENATE(YEAR(E6675)),2))=15)))</f>
        <v>#REF!</v>
      </c>
      <c r="S6675" t="e">
        <f t="shared" si="835"/>
        <v>#REF!</v>
      </c>
      <c r="T6675" t="e">
        <f t="shared" si="836"/>
        <v>#REF!</v>
      </c>
      <c r="U6675" s="2" t="e">
        <f t="shared" si="839"/>
        <v>#REF!</v>
      </c>
      <c r="V6675" s="2"/>
    </row>
    <row r="6676" spans="1:22" x14ac:dyDescent="0.25">
      <c r="A6676" t="s">
        <v>3845</v>
      </c>
      <c r="B6676" t="s">
        <v>3846</v>
      </c>
      <c r="C6676">
        <v>119.999999999998</v>
      </c>
      <c r="D6676" t="s">
        <v>5317</v>
      </c>
      <c r="E6676" s="1">
        <v>41824</v>
      </c>
      <c r="F6676" t="s">
        <v>5310</v>
      </c>
      <c r="G6676">
        <v>1</v>
      </c>
      <c r="H6676" t="s">
        <v>5287</v>
      </c>
      <c r="I6676" t="s">
        <v>5295</v>
      </c>
      <c r="J6676" t="s">
        <v>5293</v>
      </c>
      <c r="K6676" t="b">
        <f>LOOKUP(A6676,'[1]UDDATA-1'!B:B,'[1]UDDATA-1'!A:A)&lt;&gt;LOOKUP(A6676,'[1]UDDATA-2'!B:B,'[1]UDDATA-2'!A:A)</f>
        <v>0</v>
      </c>
      <c r="L6676" t="str">
        <f t="shared" si="832"/>
        <v>Fysisk interface design</v>
      </c>
      <c r="M6676">
        <f t="shared" si="833"/>
        <v>4</v>
      </c>
      <c r="N6676" t="str">
        <f t="shared" si="834"/>
        <v/>
      </c>
      <c r="O6676" t="e">
        <f>IF(AND(A6676&lt;&gt;A6675,#REF!&lt;&gt;""),#REF!,"")</f>
        <v>#REF!</v>
      </c>
      <c r="P6676" t="e">
        <f t="shared" si="837"/>
        <v>#REF!</v>
      </c>
      <c r="Q6676" s="2" t="e">
        <f t="shared" ca="1" si="838"/>
        <v>#REF!</v>
      </c>
      <c r="R6676" t="e">
        <f>IF(NOT(#REF!="Indskrevet"),"",IF(E6676="",FALSE,AND(NOT(#REF!),VALUE(RIGHT(CONCATENATE(YEAR(E6676)),2))=15)))</f>
        <v>#REF!</v>
      </c>
      <c r="S6676" t="e">
        <f t="shared" si="835"/>
        <v>#REF!</v>
      </c>
      <c r="T6676" t="e">
        <f t="shared" si="836"/>
        <v>#REF!</v>
      </c>
      <c r="U6676" s="2" t="e">
        <f t="shared" si="839"/>
        <v>#REF!</v>
      </c>
      <c r="V6676" s="2"/>
    </row>
    <row r="6677" spans="1:22" x14ac:dyDescent="0.25">
      <c r="A6677" t="s">
        <v>3845</v>
      </c>
      <c r="B6677" t="s">
        <v>3846</v>
      </c>
      <c r="C6677">
        <v>119.999999999998</v>
      </c>
      <c r="D6677" t="s">
        <v>5296</v>
      </c>
      <c r="E6677" s="1">
        <v>42032</v>
      </c>
      <c r="F6677" t="s">
        <v>5311</v>
      </c>
      <c r="G6677">
        <v>1</v>
      </c>
      <c r="H6677" t="s">
        <v>5287</v>
      </c>
      <c r="I6677" t="s">
        <v>5298</v>
      </c>
      <c r="J6677" t="s">
        <v>5299</v>
      </c>
      <c r="K6677" t="b">
        <f>LOOKUP(A6677,'[1]UDDATA-1'!B:B,'[1]UDDATA-1'!A:A)&lt;&gt;LOOKUP(A6677,'[1]UDDATA-2'!B:B,'[1]UDDATA-2'!A:A)</f>
        <v>0</v>
      </c>
      <c r="L6677" t="str">
        <f t="shared" si="832"/>
        <v>Proceduremæssig programmering</v>
      </c>
      <c r="M6677">
        <f t="shared" si="833"/>
        <v>7</v>
      </c>
      <c r="N6677" t="str">
        <f t="shared" si="834"/>
        <v/>
      </c>
      <c r="O6677" t="e">
        <f>IF(AND(A6677&lt;&gt;A6676,#REF!&lt;&gt;""),#REF!,"")</f>
        <v>#REF!</v>
      </c>
      <c r="P6677" t="e">
        <f t="shared" si="837"/>
        <v>#REF!</v>
      </c>
      <c r="Q6677" s="2" t="e">
        <f t="shared" ca="1" si="838"/>
        <v>#REF!</v>
      </c>
      <c r="R6677" t="e">
        <f>IF(NOT(#REF!="Indskrevet"),"",IF(E6677="",FALSE,AND(NOT(#REF!),VALUE(RIGHT(CONCATENATE(YEAR(E6677)),2))=15)))</f>
        <v>#REF!</v>
      </c>
      <c r="S6677" t="e">
        <f t="shared" si="835"/>
        <v>#REF!</v>
      </c>
      <c r="T6677" t="e">
        <f t="shared" si="836"/>
        <v>#REF!</v>
      </c>
      <c r="U6677" s="2" t="e">
        <f t="shared" si="839"/>
        <v>#REF!</v>
      </c>
      <c r="V6677" s="2"/>
    </row>
    <row r="6678" spans="1:22" x14ac:dyDescent="0.25">
      <c r="A6678" t="s">
        <v>3845</v>
      </c>
      <c r="B6678" t="s">
        <v>3846</v>
      </c>
      <c r="C6678">
        <v>119.999999999998</v>
      </c>
      <c r="D6678" t="s">
        <v>5296</v>
      </c>
      <c r="E6678" s="1">
        <v>42165</v>
      </c>
      <c r="F6678" t="s">
        <v>5312</v>
      </c>
      <c r="G6678">
        <v>1</v>
      </c>
      <c r="H6678" t="s">
        <v>5287</v>
      </c>
      <c r="I6678" t="s">
        <v>5302</v>
      </c>
      <c r="J6678" t="s">
        <v>5303</v>
      </c>
      <c r="K6678" t="b">
        <f>LOOKUP(A6678,'[1]UDDATA-1'!B:B,'[1]UDDATA-1'!A:A)&lt;&gt;LOOKUP(A6678,'[1]UDDATA-2'!B:B,'[1]UDDATA-2'!A:A)</f>
        <v>0</v>
      </c>
      <c r="L6678" t="str">
        <f t="shared" si="832"/>
        <v>Lyd- og musikbehandling</v>
      </c>
      <c r="M6678">
        <f t="shared" si="833"/>
        <v>7</v>
      </c>
      <c r="N6678" t="str">
        <f t="shared" si="834"/>
        <v/>
      </c>
      <c r="O6678" t="e">
        <f>IF(AND(A6678&lt;&gt;A6677,#REF!&lt;&gt;""),#REF!,"")</f>
        <v>#REF!</v>
      </c>
      <c r="P6678" t="e">
        <f t="shared" si="837"/>
        <v>#REF!</v>
      </c>
      <c r="Q6678" s="2" t="e">
        <f t="shared" ca="1" si="838"/>
        <v>#REF!</v>
      </c>
      <c r="R6678" t="e">
        <f>IF(NOT(#REF!="Indskrevet"),"",IF(E6678="",FALSE,AND(NOT(#REF!),VALUE(RIGHT(CONCATENATE(YEAR(E6678)),2))=15)))</f>
        <v>#REF!</v>
      </c>
      <c r="S6678" t="e">
        <f t="shared" si="835"/>
        <v>#REF!</v>
      </c>
      <c r="T6678" t="e">
        <f t="shared" si="836"/>
        <v>#REF!</v>
      </c>
      <c r="U6678" s="2" t="e">
        <f t="shared" si="839"/>
        <v>#REF!</v>
      </c>
      <c r="V6678" s="2"/>
    </row>
    <row r="6679" spans="1:22" x14ac:dyDescent="0.25">
      <c r="A6679" t="s">
        <v>3845</v>
      </c>
      <c r="B6679" t="s">
        <v>3846</v>
      </c>
      <c r="C6679">
        <v>119.999999999998</v>
      </c>
      <c r="D6679" t="s">
        <v>5296</v>
      </c>
      <c r="E6679" s="1">
        <v>42186</v>
      </c>
      <c r="F6679" t="s">
        <v>5314</v>
      </c>
      <c r="G6679">
        <v>1</v>
      </c>
      <c r="H6679" t="s">
        <v>5287</v>
      </c>
      <c r="I6679" t="s">
        <v>5305</v>
      </c>
      <c r="J6679" t="s">
        <v>5303</v>
      </c>
      <c r="K6679" t="b">
        <f>LOOKUP(A6679,'[1]UDDATA-1'!B:B,'[1]UDDATA-1'!A:A)&lt;&gt;LOOKUP(A6679,'[1]UDDATA-2'!B:B,'[1]UDDATA-2'!A:A)</f>
        <v>0</v>
      </c>
      <c r="L6679" t="str">
        <f t="shared" si="832"/>
        <v>Objektorienteret Software Engineering</v>
      </c>
      <c r="M6679">
        <f t="shared" si="833"/>
        <v>7</v>
      </c>
      <c r="N6679" t="str">
        <f t="shared" si="834"/>
        <v/>
      </c>
      <c r="O6679" t="e">
        <f>IF(AND(A6679&lt;&gt;A6678,#REF!&lt;&gt;""),#REF!,"")</f>
        <v>#REF!</v>
      </c>
      <c r="P6679" t="e">
        <f t="shared" si="837"/>
        <v>#REF!</v>
      </c>
      <c r="Q6679" s="2" t="e">
        <f t="shared" ca="1" si="838"/>
        <v>#REF!</v>
      </c>
      <c r="R6679" t="e">
        <f>IF(NOT(#REF!="Indskrevet"),"",IF(E6679="",FALSE,AND(NOT(#REF!),VALUE(RIGHT(CONCATENATE(YEAR(E6679)),2))=15)))</f>
        <v>#REF!</v>
      </c>
      <c r="S6679" t="e">
        <f t="shared" si="835"/>
        <v>#REF!</v>
      </c>
      <c r="T6679" t="e">
        <f t="shared" si="836"/>
        <v>#REF!</v>
      </c>
      <c r="U6679" s="2" t="e">
        <f t="shared" si="839"/>
        <v>#REF!</v>
      </c>
      <c r="V6679" s="2"/>
    </row>
    <row r="6680" spans="1:22" x14ac:dyDescent="0.25">
      <c r="A6680" t="s">
        <v>3847</v>
      </c>
      <c r="B6680" t="s">
        <v>3848</v>
      </c>
      <c r="C6680">
        <v>119.999999999998</v>
      </c>
      <c r="D6680" t="s">
        <v>5285</v>
      </c>
      <c r="E6680" s="1">
        <v>41646</v>
      </c>
      <c r="F6680" t="s">
        <v>5357</v>
      </c>
      <c r="G6680">
        <v>1</v>
      </c>
      <c r="H6680" t="s">
        <v>5287</v>
      </c>
      <c r="I6680" t="s">
        <v>5324</v>
      </c>
      <c r="J6680" t="s">
        <v>5289</v>
      </c>
      <c r="K6680" t="b">
        <f>LOOKUP(A6680,'[1]UDDATA-1'!B:B,'[1]UDDATA-1'!A:A)&lt;&gt;LOOKUP(A6680,'[1]UDDATA-2'!B:B,'[1]UDDATA-2'!A:A)</f>
        <v>0</v>
      </c>
      <c r="L6680" t="str">
        <f t="shared" si="832"/>
        <v>Lineær algebra</v>
      </c>
      <c r="M6680">
        <f t="shared" si="833"/>
        <v>2</v>
      </c>
      <c r="N6680" t="str">
        <f t="shared" si="834"/>
        <v/>
      </c>
      <c r="O6680" t="e">
        <f>IF(AND(A6680&lt;&gt;A6679,#REF!&lt;&gt;""),#REF!,"")</f>
        <v>#REF!</v>
      </c>
      <c r="P6680" t="e">
        <f t="shared" si="837"/>
        <v>#REF!</v>
      </c>
      <c r="Q6680" s="2" t="e">
        <f t="shared" ca="1" si="838"/>
        <v>#REF!</v>
      </c>
      <c r="R6680" t="e">
        <f>IF(NOT(#REF!="Indskrevet"),"",IF(E6680="",FALSE,AND(NOT(#REF!),VALUE(RIGHT(CONCATENATE(YEAR(E6680)),2))=15)))</f>
        <v>#REF!</v>
      </c>
      <c r="S6680" t="e">
        <f t="shared" si="835"/>
        <v>#REF!</v>
      </c>
      <c r="T6680" t="e">
        <f t="shared" si="836"/>
        <v>#REF!</v>
      </c>
      <c r="U6680" s="2" t="e">
        <f t="shared" si="839"/>
        <v>#REF!</v>
      </c>
      <c r="V6680" s="2"/>
    </row>
    <row r="6681" spans="1:22" x14ac:dyDescent="0.25">
      <c r="A6681" t="s">
        <v>3847</v>
      </c>
      <c r="B6681" t="s">
        <v>3848</v>
      </c>
      <c r="C6681">
        <v>119.999999999998</v>
      </c>
      <c r="D6681" t="s">
        <v>5285</v>
      </c>
      <c r="E6681" s="1">
        <v>41823</v>
      </c>
      <c r="F6681" t="s">
        <v>5358</v>
      </c>
      <c r="G6681">
        <v>1</v>
      </c>
      <c r="H6681" t="s">
        <v>5287</v>
      </c>
      <c r="I6681" t="s">
        <v>5330</v>
      </c>
      <c r="J6681" t="s">
        <v>5293</v>
      </c>
      <c r="K6681" t="b">
        <f>LOOKUP(A6681,'[1]UDDATA-1'!B:B,'[1]UDDATA-1'!A:A)&lt;&gt;LOOKUP(A6681,'[1]UDDATA-2'!B:B,'[1]UDDATA-2'!A:A)</f>
        <v>0</v>
      </c>
      <c r="L6681" t="str">
        <f t="shared" si="832"/>
        <v>Diskret matematik</v>
      </c>
      <c r="M6681">
        <f t="shared" si="833"/>
        <v>2</v>
      </c>
      <c r="N6681" t="str">
        <f t="shared" si="834"/>
        <v/>
      </c>
      <c r="O6681" t="e">
        <f>IF(AND(A6681&lt;&gt;A6680,#REF!&lt;&gt;""),#REF!,"")</f>
        <v>#REF!</v>
      </c>
      <c r="P6681" t="e">
        <f t="shared" si="837"/>
        <v>#REF!</v>
      </c>
      <c r="Q6681" s="2" t="e">
        <f t="shared" ca="1" si="838"/>
        <v>#REF!</v>
      </c>
      <c r="R6681" t="e">
        <f>IF(NOT(#REF!="Indskrevet"),"",IF(E6681="",FALSE,AND(NOT(#REF!),VALUE(RIGHT(CONCATENATE(YEAR(E6681)),2))=15)))</f>
        <v>#REF!</v>
      </c>
      <c r="S6681" t="e">
        <f t="shared" si="835"/>
        <v>#REF!</v>
      </c>
      <c r="T6681" t="e">
        <f t="shared" si="836"/>
        <v>#REF!</v>
      </c>
      <c r="U6681" s="2" t="e">
        <f t="shared" si="839"/>
        <v>#REF!</v>
      </c>
      <c r="V6681" s="2"/>
    </row>
    <row r="6682" spans="1:22" x14ac:dyDescent="0.25">
      <c r="A6682" t="s">
        <v>3847</v>
      </c>
      <c r="B6682" t="s">
        <v>3848</v>
      </c>
      <c r="C6682">
        <v>119.999999999998</v>
      </c>
      <c r="D6682" t="s">
        <v>5317</v>
      </c>
      <c r="E6682" s="1">
        <v>41815</v>
      </c>
      <c r="F6682" t="s">
        <v>5359</v>
      </c>
      <c r="G6682">
        <v>1</v>
      </c>
      <c r="H6682" t="s">
        <v>5287</v>
      </c>
      <c r="I6682" t="s">
        <v>5334</v>
      </c>
      <c r="J6682" t="s">
        <v>5293</v>
      </c>
      <c r="K6682" t="b">
        <f>LOOKUP(A6682,'[1]UDDATA-1'!B:B,'[1]UDDATA-1'!A:A)&lt;&gt;LOOKUP(A6682,'[1]UDDATA-2'!B:B,'[1]UDDATA-2'!A:A)</f>
        <v>0</v>
      </c>
      <c r="L6682" t="str">
        <f t="shared" si="832"/>
        <v>Objektorienteret programmering</v>
      </c>
      <c r="M6682">
        <f t="shared" si="833"/>
        <v>4</v>
      </c>
      <c r="N6682" t="str">
        <f t="shared" si="834"/>
        <v/>
      </c>
      <c r="O6682" t="e">
        <f>IF(AND(A6682&lt;&gt;A6681,#REF!&lt;&gt;""),#REF!,"")</f>
        <v>#REF!</v>
      </c>
      <c r="P6682" t="e">
        <f t="shared" si="837"/>
        <v>#REF!</v>
      </c>
      <c r="Q6682" s="2" t="e">
        <f t="shared" ca="1" si="838"/>
        <v>#REF!</v>
      </c>
      <c r="R6682" t="e">
        <f>IF(NOT(#REF!="Indskrevet"),"",IF(E6682="",FALSE,AND(NOT(#REF!),VALUE(RIGHT(CONCATENATE(YEAR(E6682)),2))=15)))</f>
        <v>#REF!</v>
      </c>
      <c r="S6682" t="e">
        <f t="shared" si="835"/>
        <v>#REF!</v>
      </c>
      <c r="T6682" t="e">
        <f t="shared" si="836"/>
        <v>#REF!</v>
      </c>
      <c r="U6682" s="2" t="e">
        <f t="shared" si="839"/>
        <v>#REF!</v>
      </c>
      <c r="V6682" s="2"/>
    </row>
    <row r="6683" spans="1:22" x14ac:dyDescent="0.25">
      <c r="A6683" t="s">
        <v>3847</v>
      </c>
      <c r="B6683" t="s">
        <v>3848</v>
      </c>
      <c r="C6683">
        <v>119.999999999998</v>
      </c>
      <c r="D6683" t="s">
        <v>5306</v>
      </c>
      <c r="E6683" s="1">
        <v>42031</v>
      </c>
      <c r="F6683" t="s">
        <v>5360</v>
      </c>
      <c r="G6683">
        <v>1</v>
      </c>
      <c r="H6683" t="s">
        <v>5307</v>
      </c>
      <c r="I6683" t="s">
        <v>5340</v>
      </c>
      <c r="J6683" t="s">
        <v>5299</v>
      </c>
      <c r="K6683" t="b">
        <f>LOOKUP(A6683,'[1]UDDATA-1'!B:B,'[1]UDDATA-1'!A:A)&lt;&gt;LOOKUP(A6683,'[1]UDDATA-2'!B:B,'[1]UDDATA-2'!A:A)</f>
        <v>0</v>
      </c>
      <c r="L6683" t="str">
        <f t="shared" si="832"/>
        <v>Algoritmik og datastrukturer</v>
      </c>
      <c r="M6683">
        <f t="shared" si="833"/>
        <v>0</v>
      </c>
      <c r="N6683" t="str">
        <f t="shared" si="834"/>
        <v/>
      </c>
      <c r="O6683" t="e">
        <f>IF(AND(A6683&lt;&gt;A6682,#REF!&lt;&gt;""),#REF!,"")</f>
        <v>#REF!</v>
      </c>
      <c r="P6683" t="e">
        <f t="shared" si="837"/>
        <v>#REF!</v>
      </c>
      <c r="Q6683" s="2" t="e">
        <f t="shared" ca="1" si="838"/>
        <v>#REF!</v>
      </c>
      <c r="R6683" t="e">
        <f>IF(NOT(#REF!="Indskrevet"),"",IF(E6683="",FALSE,AND(NOT(#REF!),VALUE(RIGHT(CONCATENATE(YEAR(E6683)),2))=15)))</f>
        <v>#REF!</v>
      </c>
      <c r="S6683" t="e">
        <f t="shared" si="835"/>
        <v>#REF!</v>
      </c>
      <c r="T6683" t="e">
        <f t="shared" si="836"/>
        <v>#REF!</v>
      </c>
      <c r="U6683" s="2" t="e">
        <f t="shared" si="839"/>
        <v>#REF!</v>
      </c>
      <c r="V6683" s="2"/>
    </row>
    <row r="6684" spans="1:22" x14ac:dyDescent="0.25">
      <c r="A6684" t="s">
        <v>3847</v>
      </c>
      <c r="B6684" t="s">
        <v>3848</v>
      </c>
      <c r="C6684">
        <v>119.999999999998</v>
      </c>
      <c r="D6684" t="s">
        <v>5317</v>
      </c>
      <c r="E6684" s="1">
        <v>42068</v>
      </c>
      <c r="F6684" t="s">
        <v>5360</v>
      </c>
      <c r="G6684">
        <v>2</v>
      </c>
      <c r="H6684" t="s">
        <v>5287</v>
      </c>
      <c r="I6684" t="s">
        <v>5340</v>
      </c>
      <c r="J6684" t="s">
        <v>5303</v>
      </c>
      <c r="K6684" t="b">
        <f>LOOKUP(A6684,'[1]UDDATA-1'!B:B,'[1]UDDATA-1'!A:A)&lt;&gt;LOOKUP(A6684,'[1]UDDATA-2'!B:B,'[1]UDDATA-2'!A:A)</f>
        <v>0</v>
      </c>
      <c r="L6684" t="str">
        <f t="shared" si="832"/>
        <v/>
      </c>
      <c r="M6684" t="str">
        <f t="shared" si="833"/>
        <v/>
      </c>
      <c r="N6684" t="str">
        <f t="shared" si="834"/>
        <v/>
      </c>
      <c r="O6684" t="e">
        <f>IF(AND(A6684&lt;&gt;A6683,#REF!&lt;&gt;""),#REF!,"")</f>
        <v>#REF!</v>
      </c>
      <c r="P6684" t="e">
        <f t="shared" si="837"/>
        <v>#REF!</v>
      </c>
      <c r="Q6684" s="2" t="e">
        <f t="shared" ca="1" si="838"/>
        <v>#REF!</v>
      </c>
      <c r="R6684" t="e">
        <f>IF(NOT(#REF!="Indskrevet"),"",IF(E6684="",FALSE,AND(NOT(#REF!),VALUE(RIGHT(CONCATENATE(YEAR(E6684)),2))=15)))</f>
        <v>#REF!</v>
      </c>
      <c r="S6684" t="e">
        <f t="shared" si="835"/>
        <v>#REF!</v>
      </c>
      <c r="T6684" t="e">
        <f t="shared" si="836"/>
        <v>#REF!</v>
      </c>
      <c r="U6684" s="2" t="e">
        <f t="shared" si="839"/>
        <v>#REF!</v>
      </c>
      <c r="V6684" s="2"/>
    </row>
    <row r="6685" spans="1:22" x14ac:dyDescent="0.25">
      <c r="A6685" t="s">
        <v>3847</v>
      </c>
      <c r="B6685" t="s">
        <v>3848</v>
      </c>
      <c r="C6685">
        <v>119.999999999998</v>
      </c>
      <c r="D6685" t="s">
        <v>5290</v>
      </c>
      <c r="E6685" s="1">
        <v>42172</v>
      </c>
      <c r="F6685" t="s">
        <v>5361</v>
      </c>
      <c r="G6685">
        <v>1</v>
      </c>
      <c r="H6685" t="s">
        <v>5287</v>
      </c>
      <c r="I6685" t="s">
        <v>5342</v>
      </c>
      <c r="J6685" t="s">
        <v>5303</v>
      </c>
      <c r="K6685" t="b">
        <f>LOOKUP(A6685,'[1]UDDATA-1'!B:B,'[1]UDDATA-1'!A:A)&lt;&gt;LOOKUP(A6685,'[1]UDDATA-2'!B:B,'[1]UDDATA-2'!A:A)</f>
        <v>0</v>
      </c>
      <c r="L6685" t="str">
        <f t="shared" si="832"/>
        <v>Syntaks og semantik</v>
      </c>
      <c r="M6685">
        <f t="shared" si="833"/>
        <v>10</v>
      </c>
      <c r="N6685" t="str">
        <f t="shared" si="834"/>
        <v/>
      </c>
      <c r="O6685" t="e">
        <f>IF(AND(A6685&lt;&gt;A6684,#REF!&lt;&gt;""),#REF!,"")</f>
        <v>#REF!</v>
      </c>
      <c r="P6685" t="e">
        <f t="shared" si="837"/>
        <v>#REF!</v>
      </c>
      <c r="Q6685" s="2" t="e">
        <f t="shared" ca="1" si="838"/>
        <v>#REF!</v>
      </c>
      <c r="R6685" t="e">
        <f>IF(NOT(#REF!="Indskrevet"),"",IF(E6685="",FALSE,AND(NOT(#REF!),VALUE(RIGHT(CONCATENATE(YEAR(E6685)),2))=15)))</f>
        <v>#REF!</v>
      </c>
      <c r="S6685" t="e">
        <f t="shared" si="835"/>
        <v>#REF!</v>
      </c>
      <c r="T6685" t="e">
        <f t="shared" si="836"/>
        <v>#REF!</v>
      </c>
      <c r="U6685" s="2" t="e">
        <f t="shared" si="839"/>
        <v>#REF!</v>
      </c>
      <c r="V6685" s="2"/>
    </row>
    <row r="6686" spans="1:22" x14ac:dyDescent="0.25">
      <c r="A6686" t="s">
        <v>3849</v>
      </c>
      <c r="B6686" t="s">
        <v>3850</v>
      </c>
      <c r="C6686">
        <v>179.99999999999599</v>
      </c>
      <c r="D6686" t="s">
        <v>5300</v>
      </c>
      <c r="E6686" s="1">
        <v>41304</v>
      </c>
      <c r="F6686" t="s">
        <v>5335</v>
      </c>
      <c r="G6686">
        <v>1</v>
      </c>
      <c r="H6686" t="s">
        <v>5287</v>
      </c>
      <c r="I6686" t="s">
        <v>5324</v>
      </c>
      <c r="J6686" t="s">
        <v>5289</v>
      </c>
      <c r="K6686" t="b">
        <f>LOOKUP(A6686,'[1]UDDATA-1'!B:B,'[1]UDDATA-1'!A:A)&lt;&gt;LOOKUP(A6686,'[1]UDDATA-2'!B:B,'[1]UDDATA-2'!A:A)</f>
        <v>0</v>
      </c>
      <c r="L6686" t="str">
        <f t="shared" si="832"/>
        <v>Lineær algebra</v>
      </c>
      <c r="M6686">
        <f t="shared" si="833"/>
        <v>12</v>
      </c>
      <c r="N6686" t="str">
        <f t="shared" si="834"/>
        <v/>
      </c>
      <c r="O6686" t="e">
        <f>IF(AND(A6686&lt;&gt;A6685,#REF!&lt;&gt;""),#REF!,"")</f>
        <v>#REF!</v>
      </c>
      <c r="P6686" t="e">
        <f t="shared" si="837"/>
        <v>#REF!</v>
      </c>
      <c r="Q6686" s="2" t="e">
        <f t="shared" ca="1" si="838"/>
        <v>#REF!</v>
      </c>
      <c r="R6686" t="e">
        <f>IF(NOT(#REF!="Indskrevet"),"",IF(E6686="",FALSE,AND(NOT(#REF!),VALUE(RIGHT(CONCATENATE(YEAR(E6686)),2))=15)))</f>
        <v>#REF!</v>
      </c>
      <c r="S6686" t="e">
        <f t="shared" si="835"/>
        <v>#REF!</v>
      </c>
      <c r="T6686" t="e">
        <f t="shared" si="836"/>
        <v>#REF!</v>
      </c>
      <c r="U6686" s="2" t="e">
        <f t="shared" si="839"/>
        <v>#REF!</v>
      </c>
      <c r="V6686" s="2"/>
    </row>
    <row r="6687" spans="1:22" x14ac:dyDescent="0.25">
      <c r="A6687" t="s">
        <v>3849</v>
      </c>
      <c r="B6687" t="s">
        <v>3850</v>
      </c>
      <c r="C6687">
        <v>179.99999999999599</v>
      </c>
      <c r="D6687" t="s">
        <v>5300</v>
      </c>
      <c r="E6687" s="1">
        <v>41460</v>
      </c>
      <c r="F6687" t="s">
        <v>5336</v>
      </c>
      <c r="G6687">
        <v>1</v>
      </c>
      <c r="H6687" t="s">
        <v>5287</v>
      </c>
      <c r="I6687" t="s">
        <v>5326</v>
      </c>
      <c r="J6687" t="s">
        <v>5293</v>
      </c>
      <c r="K6687" t="b">
        <f>LOOKUP(A6687,'[1]UDDATA-1'!B:B,'[1]UDDATA-1'!A:A)&lt;&gt;LOOKUP(A6687,'[1]UDDATA-2'!B:B,'[1]UDDATA-2'!A:A)</f>
        <v>0</v>
      </c>
      <c r="L6687" t="str">
        <f t="shared" si="832"/>
        <v>Calculus</v>
      </c>
      <c r="M6687">
        <f t="shared" si="833"/>
        <v>12</v>
      </c>
      <c r="N6687" t="str">
        <f t="shared" si="834"/>
        <v/>
      </c>
      <c r="O6687" t="e">
        <f>IF(AND(A6687&lt;&gt;A6686,#REF!&lt;&gt;""),#REF!,"")</f>
        <v>#REF!</v>
      </c>
      <c r="P6687" t="e">
        <f t="shared" si="837"/>
        <v>#REF!</v>
      </c>
      <c r="Q6687" s="2" t="e">
        <f t="shared" ca="1" si="838"/>
        <v>#REF!</v>
      </c>
      <c r="R6687" t="e">
        <f>IF(NOT(#REF!="Indskrevet"),"",IF(E6687="",FALSE,AND(NOT(#REF!),VALUE(RIGHT(CONCATENATE(YEAR(E6687)),2))=15)))</f>
        <v>#REF!</v>
      </c>
      <c r="S6687" t="e">
        <f t="shared" si="835"/>
        <v>#REF!</v>
      </c>
      <c r="T6687" t="e">
        <f t="shared" si="836"/>
        <v>#REF!</v>
      </c>
      <c r="U6687" s="2" t="e">
        <f t="shared" si="839"/>
        <v>#REF!</v>
      </c>
      <c r="V6687" s="2"/>
    </row>
    <row r="6688" spans="1:22" x14ac:dyDescent="0.25">
      <c r="A6688" t="s">
        <v>3849</v>
      </c>
      <c r="B6688" t="s">
        <v>3850</v>
      </c>
      <c r="C6688">
        <v>179.99999999999599</v>
      </c>
      <c r="D6688" t="s">
        <v>5290</v>
      </c>
      <c r="E6688" s="1">
        <v>41452</v>
      </c>
      <c r="F6688" t="s">
        <v>5337</v>
      </c>
      <c r="G6688">
        <v>1</v>
      </c>
      <c r="H6688" t="s">
        <v>5287</v>
      </c>
      <c r="I6688" t="s">
        <v>5338</v>
      </c>
      <c r="J6688" t="s">
        <v>5293</v>
      </c>
      <c r="K6688" t="b">
        <f>LOOKUP(A6688,'[1]UDDATA-1'!B:B,'[1]UDDATA-1'!A:A)&lt;&gt;LOOKUP(A6688,'[1]UDDATA-2'!B:B,'[1]UDDATA-2'!A:A)</f>
        <v>0</v>
      </c>
      <c r="L6688" t="str">
        <f t="shared" si="832"/>
        <v>Kredsløbsteori og dynamiske systemer</v>
      </c>
      <c r="M6688">
        <f t="shared" si="833"/>
        <v>10</v>
      </c>
      <c r="N6688" t="str">
        <f t="shared" si="834"/>
        <v/>
      </c>
      <c r="O6688" t="e">
        <f>IF(AND(A6688&lt;&gt;A6687,#REF!&lt;&gt;""),#REF!,"")</f>
        <v>#REF!</v>
      </c>
      <c r="P6688" t="e">
        <f t="shared" si="837"/>
        <v>#REF!</v>
      </c>
      <c r="Q6688" s="2" t="e">
        <f t="shared" ca="1" si="838"/>
        <v>#REF!</v>
      </c>
      <c r="R6688" t="e">
        <f>IF(NOT(#REF!="Indskrevet"),"",IF(E6688="",FALSE,AND(NOT(#REF!),VALUE(RIGHT(CONCATENATE(YEAR(E6688)),2))=15)))</f>
        <v>#REF!</v>
      </c>
      <c r="S6688" t="e">
        <f t="shared" si="835"/>
        <v>#REF!</v>
      </c>
      <c r="T6688" t="e">
        <f t="shared" si="836"/>
        <v>#REF!</v>
      </c>
      <c r="U6688" s="2" t="e">
        <f t="shared" si="839"/>
        <v>#REF!</v>
      </c>
      <c r="V6688" s="2"/>
    </row>
    <row r="6689" spans="1:22" x14ac:dyDescent="0.25">
      <c r="A6689" t="s">
        <v>3849</v>
      </c>
      <c r="B6689" t="s">
        <v>3850</v>
      </c>
      <c r="C6689">
        <v>179.99999999999599</v>
      </c>
      <c r="D6689" t="s">
        <v>5300</v>
      </c>
      <c r="E6689" s="1">
        <v>41656</v>
      </c>
      <c r="F6689" t="s">
        <v>5319</v>
      </c>
      <c r="G6689">
        <v>1</v>
      </c>
      <c r="H6689" t="s">
        <v>5287</v>
      </c>
      <c r="I6689" t="s">
        <v>5320</v>
      </c>
      <c r="J6689" t="s">
        <v>5299</v>
      </c>
      <c r="K6689" t="b">
        <f>LOOKUP(A6689,'[1]UDDATA-1'!B:B,'[1]UDDATA-1'!A:A)&lt;&gt;LOOKUP(A6689,'[1]UDDATA-2'!B:B,'[1]UDDATA-2'!A:A)</f>
        <v>0</v>
      </c>
      <c r="L6689" t="str">
        <f t="shared" si="832"/>
        <v>Beregningsteknik inden for elektronikområdet 1</v>
      </c>
      <c r="M6689">
        <f t="shared" si="833"/>
        <v>12</v>
      </c>
      <c r="N6689" t="str">
        <f t="shared" si="834"/>
        <v/>
      </c>
      <c r="O6689" t="e">
        <f>IF(AND(A6689&lt;&gt;A6688,#REF!&lt;&gt;""),#REF!,"")</f>
        <v>#REF!</v>
      </c>
      <c r="P6689" t="e">
        <f t="shared" si="837"/>
        <v>#REF!</v>
      </c>
      <c r="Q6689" s="2" t="e">
        <f t="shared" ca="1" si="838"/>
        <v>#REF!</v>
      </c>
      <c r="R6689" t="e">
        <f>IF(NOT(#REF!="Indskrevet"),"",IF(E6689="",FALSE,AND(NOT(#REF!),VALUE(RIGHT(CONCATENATE(YEAR(E6689)),2))=15)))</f>
        <v>#REF!</v>
      </c>
      <c r="S6689" t="e">
        <f t="shared" si="835"/>
        <v>#REF!</v>
      </c>
      <c r="T6689" t="e">
        <f t="shared" si="836"/>
        <v>#REF!</v>
      </c>
      <c r="U6689" s="2" t="e">
        <f t="shared" si="839"/>
        <v>#REF!</v>
      </c>
      <c r="V6689" s="2"/>
    </row>
    <row r="6690" spans="1:22" x14ac:dyDescent="0.25">
      <c r="A6690" t="s">
        <v>3849</v>
      </c>
      <c r="B6690" t="s">
        <v>3850</v>
      </c>
      <c r="C6690">
        <v>179.99999999999599</v>
      </c>
      <c r="D6690" t="s">
        <v>5300</v>
      </c>
      <c r="E6690" s="1">
        <v>41808</v>
      </c>
      <c r="F6690" t="s">
        <v>5321</v>
      </c>
      <c r="G6690">
        <v>1</v>
      </c>
      <c r="H6690" t="s">
        <v>5287</v>
      </c>
      <c r="I6690" t="s">
        <v>5322</v>
      </c>
      <c r="J6690" t="s">
        <v>5303</v>
      </c>
      <c r="K6690" t="b">
        <f>LOOKUP(A6690,'[1]UDDATA-1'!B:B,'[1]UDDATA-1'!A:A)&lt;&gt;LOOKUP(A6690,'[1]UDDATA-2'!B:B,'[1]UDDATA-2'!A:A)</f>
        <v>0</v>
      </c>
      <c r="L6690" t="str">
        <f t="shared" si="832"/>
        <v>Beregningsteknik inden for elektronik</v>
      </c>
      <c r="M6690">
        <f t="shared" si="833"/>
        <v>12</v>
      </c>
      <c r="N6690" t="str">
        <f t="shared" si="834"/>
        <v/>
      </c>
      <c r="O6690" t="e">
        <f>IF(AND(A6690&lt;&gt;A6689,#REF!&lt;&gt;""),#REF!,"")</f>
        <v>#REF!</v>
      </c>
      <c r="P6690" t="e">
        <f t="shared" si="837"/>
        <v>#REF!</v>
      </c>
      <c r="Q6690" s="2" t="e">
        <f t="shared" ca="1" si="838"/>
        <v>#REF!</v>
      </c>
      <c r="R6690" t="e">
        <f>IF(NOT(#REF!="Indskrevet"),"",IF(E6690="",FALSE,AND(NOT(#REF!),VALUE(RIGHT(CONCATENATE(YEAR(E6690)),2))=15)))</f>
        <v>#REF!</v>
      </c>
      <c r="S6690" t="e">
        <f t="shared" si="835"/>
        <v>#REF!</v>
      </c>
      <c r="T6690" t="e">
        <f t="shared" si="836"/>
        <v>#REF!</v>
      </c>
      <c r="U6690" s="2" t="e">
        <f t="shared" si="839"/>
        <v>#REF!</v>
      </c>
      <c r="V6690" s="2"/>
    </row>
    <row r="6691" spans="1:22" x14ac:dyDescent="0.25">
      <c r="A6691" t="s">
        <v>3851</v>
      </c>
      <c r="B6691" t="s">
        <v>3852</v>
      </c>
      <c r="C6691">
        <v>34.999999999999801</v>
      </c>
      <c r="D6691" t="s">
        <v>5327</v>
      </c>
      <c r="E6691" s="1">
        <v>42028</v>
      </c>
      <c r="F6691" t="s">
        <v>5335</v>
      </c>
      <c r="G6691">
        <v>1</v>
      </c>
      <c r="H6691" t="s">
        <v>5307</v>
      </c>
      <c r="I6691" t="s">
        <v>5324</v>
      </c>
      <c r="J6691" t="s">
        <v>5289</v>
      </c>
      <c r="K6691" t="b">
        <f>LOOKUP(A6691,'[1]UDDATA-1'!B:B,'[1]UDDATA-1'!A:A)&lt;&gt;LOOKUP(A6691,'[1]UDDATA-2'!B:B,'[1]UDDATA-2'!A:A)</f>
        <v>0</v>
      </c>
      <c r="L6691" t="str">
        <f t="shared" si="832"/>
        <v>Lineær algebra</v>
      </c>
      <c r="M6691">
        <f t="shared" si="833"/>
        <v>-3</v>
      </c>
      <c r="N6691" t="str">
        <f t="shared" si="834"/>
        <v/>
      </c>
      <c r="O6691" t="e">
        <f>IF(AND(A6691&lt;&gt;A6690,#REF!&lt;&gt;""),#REF!,"")</f>
        <v>#REF!</v>
      </c>
      <c r="P6691" t="e">
        <f t="shared" si="837"/>
        <v>#REF!</v>
      </c>
      <c r="Q6691" s="2" t="e">
        <f t="shared" ca="1" si="838"/>
        <v>#REF!</v>
      </c>
      <c r="R6691" t="e">
        <f>IF(NOT(#REF!="Indskrevet"),"",IF(E6691="",FALSE,AND(NOT(#REF!),VALUE(RIGHT(CONCATENATE(YEAR(E6691)),2))=15)))</f>
        <v>#REF!</v>
      </c>
      <c r="S6691" t="e">
        <f t="shared" si="835"/>
        <v>#REF!</v>
      </c>
      <c r="T6691" t="e">
        <f t="shared" si="836"/>
        <v>#REF!</v>
      </c>
      <c r="U6691" s="2" t="e">
        <f t="shared" si="839"/>
        <v>#REF!</v>
      </c>
      <c r="V6691" s="2"/>
    </row>
    <row r="6692" spans="1:22" x14ac:dyDescent="0.25">
      <c r="A6692" t="s">
        <v>3851</v>
      </c>
      <c r="B6692" t="s">
        <v>3852</v>
      </c>
      <c r="C6692">
        <v>34.999999999999801</v>
      </c>
      <c r="D6692" t="s">
        <v>5306</v>
      </c>
      <c r="E6692" s="1">
        <v>42058</v>
      </c>
      <c r="F6692" t="s">
        <v>5335</v>
      </c>
      <c r="G6692">
        <v>2</v>
      </c>
      <c r="H6692" t="s">
        <v>5287</v>
      </c>
      <c r="I6692" t="s">
        <v>5324</v>
      </c>
      <c r="J6692" t="s">
        <v>5289</v>
      </c>
      <c r="K6692" t="b">
        <f>LOOKUP(A6692,'[1]UDDATA-1'!B:B,'[1]UDDATA-1'!A:A)&lt;&gt;LOOKUP(A6692,'[1]UDDATA-2'!B:B,'[1]UDDATA-2'!A:A)</f>
        <v>0</v>
      </c>
      <c r="L6692" t="str">
        <f t="shared" si="832"/>
        <v/>
      </c>
      <c r="M6692" t="str">
        <f t="shared" si="833"/>
        <v/>
      </c>
      <c r="N6692" t="str">
        <f t="shared" si="834"/>
        <v/>
      </c>
      <c r="O6692" t="e">
        <f>IF(AND(A6692&lt;&gt;A6691,#REF!&lt;&gt;""),#REF!,"")</f>
        <v>#REF!</v>
      </c>
      <c r="P6692" t="e">
        <f t="shared" si="837"/>
        <v>#REF!</v>
      </c>
      <c r="Q6692" s="2" t="e">
        <f t="shared" ca="1" si="838"/>
        <v>#REF!</v>
      </c>
      <c r="R6692" t="e">
        <f>IF(NOT(#REF!="Indskrevet"),"",IF(E6692="",FALSE,AND(NOT(#REF!),VALUE(RIGHT(CONCATENATE(YEAR(E6692)),2))=15)))</f>
        <v>#REF!</v>
      </c>
      <c r="S6692" t="e">
        <f t="shared" si="835"/>
        <v>#REF!</v>
      </c>
      <c r="T6692" t="e">
        <f t="shared" si="836"/>
        <v>#REF!</v>
      </c>
      <c r="U6692" s="2" t="e">
        <f t="shared" si="839"/>
        <v>#REF!</v>
      </c>
      <c r="V6692" s="2"/>
    </row>
    <row r="6693" spans="1:22" x14ac:dyDescent="0.25">
      <c r="A6693" t="s">
        <v>3851</v>
      </c>
      <c r="B6693" t="s">
        <v>3852</v>
      </c>
      <c r="C6693">
        <v>34.999999999999801</v>
      </c>
      <c r="D6693" t="s">
        <v>5318</v>
      </c>
      <c r="E6693" s="1">
        <v>42183</v>
      </c>
      <c r="F6693" t="s">
        <v>5336</v>
      </c>
      <c r="G6693">
        <v>1</v>
      </c>
      <c r="H6693" t="s">
        <v>5307</v>
      </c>
      <c r="I6693" t="s">
        <v>5326</v>
      </c>
      <c r="J6693" t="s">
        <v>5293</v>
      </c>
      <c r="K6693" t="b">
        <f>LOOKUP(A6693,'[1]UDDATA-1'!B:B,'[1]UDDATA-1'!A:A)&lt;&gt;LOOKUP(A6693,'[1]UDDATA-2'!B:B,'[1]UDDATA-2'!A:A)</f>
        <v>0</v>
      </c>
      <c r="L6693" t="str">
        <f t="shared" si="832"/>
        <v>Calculus</v>
      </c>
      <c r="M6693" t="str">
        <f t="shared" si="833"/>
        <v/>
      </c>
      <c r="N6693" t="str">
        <f t="shared" si="834"/>
        <v>U</v>
      </c>
      <c r="O6693" t="e">
        <f>IF(AND(A6693&lt;&gt;A6692,#REF!&lt;&gt;""),#REF!,"")</f>
        <v>#REF!</v>
      </c>
      <c r="P6693" t="e">
        <f t="shared" si="837"/>
        <v>#REF!</v>
      </c>
      <c r="Q6693" s="2" t="e">
        <f t="shared" ca="1" si="838"/>
        <v>#REF!</v>
      </c>
      <c r="R6693" t="e">
        <f>IF(NOT(#REF!="Indskrevet"),"",IF(E6693="",FALSE,AND(NOT(#REF!),VALUE(RIGHT(CONCATENATE(YEAR(E6693)),2))=15)))</f>
        <v>#REF!</v>
      </c>
      <c r="S6693" t="e">
        <f t="shared" si="835"/>
        <v>#REF!</v>
      </c>
      <c r="T6693" t="e">
        <f t="shared" si="836"/>
        <v>#REF!</v>
      </c>
      <c r="U6693" s="2" t="e">
        <f t="shared" si="839"/>
        <v>#REF!</v>
      </c>
      <c r="V6693" s="2"/>
    </row>
    <row r="6694" spans="1:22" x14ac:dyDescent="0.25">
      <c r="A6694" t="s">
        <v>3851</v>
      </c>
      <c r="B6694" t="s">
        <v>3852</v>
      </c>
      <c r="C6694">
        <v>34.999999999999801</v>
      </c>
      <c r="D6694" t="s">
        <v>5318</v>
      </c>
      <c r="E6694" s="1">
        <v>42256</v>
      </c>
      <c r="F6694" t="s">
        <v>5336</v>
      </c>
      <c r="G6694">
        <v>2</v>
      </c>
      <c r="H6694" t="s">
        <v>5287</v>
      </c>
      <c r="I6694" t="s">
        <v>5326</v>
      </c>
      <c r="J6694" t="s">
        <v>5299</v>
      </c>
      <c r="K6694" t="b">
        <f>LOOKUP(A6694,'[1]UDDATA-1'!B:B,'[1]UDDATA-1'!A:A)&lt;&gt;LOOKUP(A6694,'[1]UDDATA-2'!B:B,'[1]UDDATA-2'!A:A)</f>
        <v>0</v>
      </c>
      <c r="L6694" t="str">
        <f t="shared" si="832"/>
        <v/>
      </c>
      <c r="M6694" t="str">
        <f t="shared" si="833"/>
        <v/>
      </c>
      <c r="N6694" t="str">
        <f t="shared" si="834"/>
        <v/>
      </c>
      <c r="O6694" t="e">
        <f>IF(AND(A6694&lt;&gt;A6693,#REF!&lt;&gt;""),#REF!,"")</f>
        <v>#REF!</v>
      </c>
      <c r="P6694" t="e">
        <f t="shared" si="837"/>
        <v>#REF!</v>
      </c>
      <c r="Q6694" s="2" t="e">
        <f t="shared" ca="1" si="838"/>
        <v>#REF!</v>
      </c>
      <c r="R6694" t="e">
        <f>IF(NOT(#REF!="Indskrevet"),"",IF(E6694="",FALSE,AND(NOT(#REF!),VALUE(RIGHT(CONCATENATE(YEAR(E6694)),2))=15)))</f>
        <v>#REF!</v>
      </c>
      <c r="S6694" t="e">
        <f t="shared" si="835"/>
        <v>#REF!</v>
      </c>
      <c r="T6694" t="e">
        <f t="shared" si="836"/>
        <v>#REF!</v>
      </c>
      <c r="U6694" s="2" t="e">
        <f t="shared" si="839"/>
        <v>#REF!</v>
      </c>
      <c r="V6694" s="2"/>
    </row>
    <row r="6695" spans="1:22" x14ac:dyDescent="0.25">
      <c r="A6695" t="s">
        <v>3851</v>
      </c>
      <c r="B6695" t="s">
        <v>3852</v>
      </c>
      <c r="C6695">
        <v>34.999999999999801</v>
      </c>
      <c r="D6695" t="s">
        <v>5318</v>
      </c>
      <c r="E6695" s="1">
        <v>42180</v>
      </c>
      <c r="F6695" t="s">
        <v>5337</v>
      </c>
      <c r="G6695">
        <v>1</v>
      </c>
      <c r="H6695" t="s">
        <v>5307</v>
      </c>
      <c r="I6695" t="s">
        <v>5338</v>
      </c>
      <c r="J6695" t="s">
        <v>5293</v>
      </c>
      <c r="K6695" t="b">
        <f>LOOKUP(A6695,'[1]UDDATA-1'!B:B,'[1]UDDATA-1'!A:A)&lt;&gt;LOOKUP(A6695,'[1]UDDATA-2'!B:B,'[1]UDDATA-2'!A:A)</f>
        <v>0</v>
      </c>
      <c r="L6695" t="str">
        <f t="shared" si="832"/>
        <v>Kredsløbsteori og dynamiske systemer</v>
      </c>
      <c r="M6695" t="str">
        <f t="shared" si="833"/>
        <v/>
      </c>
      <c r="N6695" t="str">
        <f t="shared" si="834"/>
        <v>U</v>
      </c>
      <c r="O6695" t="e">
        <f>IF(AND(A6695&lt;&gt;A6694,#REF!&lt;&gt;""),#REF!,"")</f>
        <v>#REF!</v>
      </c>
      <c r="P6695" t="e">
        <f t="shared" si="837"/>
        <v>#REF!</v>
      </c>
      <c r="Q6695" s="2" t="e">
        <f t="shared" ca="1" si="838"/>
        <v>#REF!</v>
      </c>
      <c r="R6695" t="e">
        <f>IF(NOT(#REF!="Indskrevet"),"",IF(E6695="",FALSE,AND(NOT(#REF!),VALUE(RIGHT(CONCATENATE(YEAR(E6695)),2))=15)))</f>
        <v>#REF!</v>
      </c>
      <c r="S6695" t="e">
        <f t="shared" si="835"/>
        <v>#REF!</v>
      </c>
      <c r="T6695" t="e">
        <f t="shared" si="836"/>
        <v>#REF!</v>
      </c>
      <c r="U6695" s="2" t="e">
        <f t="shared" si="839"/>
        <v>#REF!</v>
      </c>
      <c r="V6695" s="2"/>
    </row>
    <row r="6696" spans="1:22" x14ac:dyDescent="0.25">
      <c r="A6696" t="s">
        <v>3851</v>
      </c>
      <c r="B6696" t="s">
        <v>3852</v>
      </c>
      <c r="C6696">
        <v>34.999999999999801</v>
      </c>
      <c r="D6696" t="s">
        <v>5318</v>
      </c>
      <c r="E6696" s="1">
        <v>42248</v>
      </c>
      <c r="F6696" t="s">
        <v>5337</v>
      </c>
      <c r="G6696">
        <v>2</v>
      </c>
      <c r="H6696" t="s">
        <v>5287</v>
      </c>
      <c r="I6696" t="s">
        <v>5338</v>
      </c>
      <c r="J6696" t="s">
        <v>5299</v>
      </c>
      <c r="K6696" t="b">
        <f>LOOKUP(A6696,'[1]UDDATA-1'!B:B,'[1]UDDATA-1'!A:A)&lt;&gt;LOOKUP(A6696,'[1]UDDATA-2'!B:B,'[1]UDDATA-2'!A:A)</f>
        <v>0</v>
      </c>
      <c r="L6696" t="str">
        <f t="shared" si="832"/>
        <v/>
      </c>
      <c r="M6696" t="str">
        <f t="shared" si="833"/>
        <v/>
      </c>
      <c r="N6696" t="str">
        <f t="shared" si="834"/>
        <v/>
      </c>
      <c r="O6696" t="e">
        <f>IF(AND(A6696&lt;&gt;A6695,#REF!&lt;&gt;""),#REF!,"")</f>
        <v>#REF!</v>
      </c>
      <c r="P6696" t="e">
        <f t="shared" si="837"/>
        <v>#REF!</v>
      </c>
      <c r="Q6696" s="2" t="e">
        <f t="shared" ca="1" si="838"/>
        <v>#REF!</v>
      </c>
      <c r="R6696" t="e">
        <f>IF(NOT(#REF!="Indskrevet"),"",IF(E6696="",FALSE,AND(NOT(#REF!),VALUE(RIGHT(CONCATENATE(YEAR(E6696)),2))=15)))</f>
        <v>#REF!</v>
      </c>
      <c r="S6696" t="e">
        <f t="shared" si="835"/>
        <v>#REF!</v>
      </c>
      <c r="T6696" t="e">
        <f t="shared" si="836"/>
        <v>#REF!</v>
      </c>
      <c r="U6696" s="2" t="e">
        <f t="shared" si="839"/>
        <v>#REF!</v>
      </c>
      <c r="V6696" s="2"/>
    </row>
    <row r="6697" spans="1:22" x14ac:dyDescent="0.25">
      <c r="A6697" t="s">
        <v>3853</v>
      </c>
      <c r="B6697" t="s">
        <v>3854</v>
      </c>
      <c r="C6697">
        <v>0</v>
      </c>
      <c r="K6697" t="b">
        <f>LOOKUP(A6697,'[1]UDDATA-1'!B:B,'[1]UDDATA-1'!A:A)&lt;&gt;LOOKUP(A6697,'[1]UDDATA-2'!B:B,'[1]UDDATA-2'!A:A)</f>
        <v>0</v>
      </c>
      <c r="L6697" t="str">
        <f t="shared" si="832"/>
        <v/>
      </c>
      <c r="M6697" t="str">
        <f t="shared" si="833"/>
        <v/>
      </c>
      <c r="N6697" t="str">
        <f t="shared" si="834"/>
        <v/>
      </c>
      <c r="O6697" t="e">
        <f>IF(AND(A6697&lt;&gt;A6696,#REF!&lt;&gt;""),#REF!,"")</f>
        <v>#REF!</v>
      </c>
      <c r="P6697" t="e">
        <f t="shared" si="837"/>
        <v>#REF!</v>
      </c>
      <c r="Q6697" s="2" t="e">
        <f t="shared" ca="1" si="838"/>
        <v>#REF!</v>
      </c>
      <c r="R6697" t="e">
        <f>IF(NOT(#REF!="Indskrevet"),"",IF(E6697="",FALSE,AND(NOT(#REF!),VALUE(RIGHT(CONCATENATE(YEAR(E6697)),2))=15)))</f>
        <v>#REF!</v>
      </c>
      <c r="S6697" t="e">
        <f t="shared" si="835"/>
        <v>#REF!</v>
      </c>
      <c r="T6697" t="e">
        <f t="shared" si="836"/>
        <v>#REF!</v>
      </c>
      <c r="U6697" s="2" t="e">
        <f t="shared" si="839"/>
        <v>#REF!</v>
      </c>
      <c r="V6697" s="2"/>
    </row>
    <row r="6698" spans="1:22" x14ac:dyDescent="0.25">
      <c r="A6698" t="s">
        <v>3855</v>
      </c>
      <c r="B6698" t="s">
        <v>3856</v>
      </c>
      <c r="C6698">
        <v>119.999999999998</v>
      </c>
      <c r="K6698" t="b">
        <f>LOOKUP(A6698,'[1]UDDATA-1'!B:B,'[1]UDDATA-1'!A:A)&lt;&gt;LOOKUP(A6698,'[1]UDDATA-2'!B:B,'[1]UDDATA-2'!A:A)</f>
        <v>0</v>
      </c>
      <c r="L6698" t="str">
        <f t="shared" si="832"/>
        <v/>
      </c>
      <c r="M6698" t="str">
        <f t="shared" si="833"/>
        <v/>
      </c>
      <c r="N6698" t="str">
        <f t="shared" si="834"/>
        <v/>
      </c>
      <c r="O6698" t="e">
        <f>IF(AND(A6698&lt;&gt;A6697,#REF!&lt;&gt;""),#REF!,"")</f>
        <v>#REF!</v>
      </c>
      <c r="P6698" t="e">
        <f t="shared" si="837"/>
        <v>#REF!</v>
      </c>
      <c r="Q6698" s="2" t="e">
        <f t="shared" ca="1" si="838"/>
        <v>#REF!</v>
      </c>
      <c r="R6698" t="e">
        <f>IF(NOT(#REF!="Indskrevet"),"",IF(E6698="",FALSE,AND(NOT(#REF!),VALUE(RIGHT(CONCATENATE(YEAR(E6698)),2))=15)))</f>
        <v>#REF!</v>
      </c>
      <c r="S6698" t="e">
        <f t="shared" si="835"/>
        <v>#REF!</v>
      </c>
      <c r="T6698" t="e">
        <f t="shared" si="836"/>
        <v>#REF!</v>
      </c>
      <c r="U6698" s="2" t="e">
        <f t="shared" si="839"/>
        <v>#REF!</v>
      </c>
      <c r="V6698" s="2"/>
    </row>
    <row r="6699" spans="1:22" x14ac:dyDescent="0.25">
      <c r="A6699" t="s">
        <v>3857</v>
      </c>
      <c r="B6699" t="s">
        <v>3858</v>
      </c>
      <c r="C6699">
        <v>44.999999999999403</v>
      </c>
      <c r="D6699" t="s">
        <v>5318</v>
      </c>
      <c r="E6699" s="1">
        <v>41312</v>
      </c>
      <c r="F6699" t="s">
        <v>5286</v>
      </c>
      <c r="G6699">
        <v>1</v>
      </c>
      <c r="H6699" t="s">
        <v>5287</v>
      </c>
      <c r="I6699" t="s">
        <v>5288</v>
      </c>
      <c r="J6699" t="s">
        <v>5289</v>
      </c>
      <c r="K6699" t="b">
        <f>LOOKUP(A6699,'[1]UDDATA-1'!B:B,'[1]UDDATA-1'!A:A)&lt;&gt;LOOKUP(A6699,'[1]UDDATA-2'!B:B,'[1]UDDATA-2'!A:A)</f>
        <v>0</v>
      </c>
      <c r="L6699" t="str">
        <f t="shared" si="832"/>
        <v>Grundlæggende programmering</v>
      </c>
      <c r="M6699" t="str">
        <f t="shared" si="833"/>
        <v/>
      </c>
      <c r="N6699" t="str">
        <f t="shared" si="834"/>
        <v>U</v>
      </c>
      <c r="O6699" t="e">
        <f>IF(AND(A6699&lt;&gt;A6698,#REF!&lt;&gt;""),#REF!,"")</f>
        <v>#REF!</v>
      </c>
      <c r="P6699" t="e">
        <f t="shared" si="837"/>
        <v>#REF!</v>
      </c>
      <c r="Q6699" s="2" t="e">
        <f t="shared" ca="1" si="838"/>
        <v>#REF!</v>
      </c>
      <c r="R6699" t="e">
        <f>IF(NOT(#REF!="Indskrevet"),"",IF(E6699="",FALSE,AND(NOT(#REF!),VALUE(RIGHT(CONCATENATE(YEAR(E6699)),2))=15)))</f>
        <v>#REF!</v>
      </c>
      <c r="S6699" t="e">
        <f t="shared" si="835"/>
        <v>#REF!</v>
      </c>
      <c r="T6699" t="e">
        <f t="shared" si="836"/>
        <v>#REF!</v>
      </c>
      <c r="U6699" s="2" t="e">
        <f t="shared" si="839"/>
        <v>#REF!</v>
      </c>
      <c r="V6699" s="2"/>
    </row>
    <row r="6700" spans="1:22" x14ac:dyDescent="0.25">
      <c r="A6700" t="s">
        <v>3857</v>
      </c>
      <c r="B6700" t="s">
        <v>3858</v>
      </c>
      <c r="C6700">
        <v>44.999999999999403</v>
      </c>
      <c r="D6700" t="s">
        <v>5327</v>
      </c>
      <c r="E6700" s="1">
        <v>41462</v>
      </c>
      <c r="F6700" t="s">
        <v>5291</v>
      </c>
      <c r="G6700">
        <v>1</v>
      </c>
      <c r="H6700" t="s">
        <v>5307</v>
      </c>
      <c r="I6700" t="s">
        <v>5292</v>
      </c>
      <c r="J6700" t="s">
        <v>5293</v>
      </c>
      <c r="K6700" t="b">
        <f>LOOKUP(A6700,'[1]UDDATA-1'!B:B,'[1]UDDATA-1'!A:A)&lt;&gt;LOOKUP(A6700,'[1]UDDATA-2'!B:B,'[1]UDDATA-2'!A:A)</f>
        <v>0</v>
      </c>
      <c r="L6700" t="str">
        <f t="shared" si="832"/>
        <v>Matematik til multimedie-applikationer</v>
      </c>
      <c r="M6700">
        <f t="shared" si="833"/>
        <v>-3</v>
      </c>
      <c r="N6700" t="str">
        <f t="shared" si="834"/>
        <v/>
      </c>
      <c r="O6700" t="e">
        <f>IF(AND(A6700&lt;&gt;A6699,#REF!&lt;&gt;""),#REF!,"")</f>
        <v>#REF!</v>
      </c>
      <c r="P6700" t="e">
        <f t="shared" si="837"/>
        <v>#REF!</v>
      </c>
      <c r="Q6700" s="2" t="e">
        <f t="shared" ca="1" si="838"/>
        <v>#REF!</v>
      </c>
      <c r="R6700" t="e">
        <f>IF(NOT(#REF!="Indskrevet"),"",IF(E6700="",FALSE,AND(NOT(#REF!),VALUE(RIGHT(CONCATENATE(YEAR(E6700)),2))=15)))</f>
        <v>#REF!</v>
      </c>
      <c r="S6700" t="e">
        <f t="shared" si="835"/>
        <v>#REF!</v>
      </c>
      <c r="T6700" t="e">
        <f t="shared" si="836"/>
        <v>#REF!</v>
      </c>
      <c r="U6700" s="2" t="e">
        <f t="shared" si="839"/>
        <v>#REF!</v>
      </c>
      <c r="V6700" s="2"/>
    </row>
    <row r="6701" spans="1:22" x14ac:dyDescent="0.25">
      <c r="A6701" t="s">
        <v>3857</v>
      </c>
      <c r="B6701" t="s">
        <v>3858</v>
      </c>
      <c r="C6701">
        <v>44.999999999999403</v>
      </c>
      <c r="D6701" t="s">
        <v>5318</v>
      </c>
      <c r="E6701" s="1">
        <v>41530</v>
      </c>
      <c r="F6701" t="s">
        <v>5291</v>
      </c>
      <c r="G6701">
        <v>2</v>
      </c>
      <c r="H6701" t="s">
        <v>5287</v>
      </c>
      <c r="I6701" t="s">
        <v>5292</v>
      </c>
      <c r="J6701" t="s">
        <v>5299</v>
      </c>
      <c r="K6701" t="b">
        <f>LOOKUP(A6701,'[1]UDDATA-1'!B:B,'[1]UDDATA-1'!A:A)&lt;&gt;LOOKUP(A6701,'[1]UDDATA-2'!B:B,'[1]UDDATA-2'!A:A)</f>
        <v>0</v>
      </c>
      <c r="L6701" t="str">
        <f t="shared" si="832"/>
        <v/>
      </c>
      <c r="M6701" t="str">
        <f t="shared" si="833"/>
        <v/>
      </c>
      <c r="N6701" t="str">
        <f t="shared" si="834"/>
        <v/>
      </c>
      <c r="O6701" t="e">
        <f>IF(AND(A6701&lt;&gt;A6700,#REF!&lt;&gt;""),#REF!,"")</f>
        <v>#REF!</v>
      </c>
      <c r="P6701" t="e">
        <f t="shared" si="837"/>
        <v>#REF!</v>
      </c>
      <c r="Q6701" s="2" t="e">
        <f t="shared" ca="1" si="838"/>
        <v>#REF!</v>
      </c>
      <c r="R6701" t="e">
        <f>IF(NOT(#REF!="Indskrevet"),"",IF(E6701="",FALSE,AND(NOT(#REF!),VALUE(RIGHT(CONCATENATE(YEAR(E6701)),2))=15)))</f>
        <v>#REF!</v>
      </c>
      <c r="S6701" t="e">
        <f t="shared" si="835"/>
        <v>#REF!</v>
      </c>
      <c r="T6701" t="e">
        <f t="shared" si="836"/>
        <v>#REF!</v>
      </c>
      <c r="U6701" s="2" t="e">
        <f t="shared" si="839"/>
        <v>#REF!</v>
      </c>
      <c r="V6701" s="2"/>
    </row>
    <row r="6702" spans="1:22" x14ac:dyDescent="0.25">
      <c r="A6702" t="s">
        <v>3857</v>
      </c>
      <c r="B6702" t="s">
        <v>3858</v>
      </c>
      <c r="C6702">
        <v>44.999999999999403</v>
      </c>
      <c r="D6702" t="s">
        <v>5317</v>
      </c>
      <c r="E6702" s="1">
        <v>41431</v>
      </c>
      <c r="F6702" t="s">
        <v>5294</v>
      </c>
      <c r="G6702">
        <v>1</v>
      </c>
      <c r="H6702" t="s">
        <v>5287</v>
      </c>
      <c r="I6702" t="s">
        <v>5295</v>
      </c>
      <c r="J6702" t="s">
        <v>5293</v>
      </c>
      <c r="K6702" t="b">
        <f>LOOKUP(A6702,'[1]UDDATA-1'!B:B,'[1]UDDATA-1'!A:A)&lt;&gt;LOOKUP(A6702,'[1]UDDATA-2'!B:B,'[1]UDDATA-2'!A:A)</f>
        <v>0</v>
      </c>
      <c r="L6702" t="str">
        <f t="shared" si="832"/>
        <v>Fysisk interface design</v>
      </c>
      <c r="M6702">
        <f t="shared" si="833"/>
        <v>4</v>
      </c>
      <c r="N6702" t="str">
        <f t="shared" si="834"/>
        <v/>
      </c>
      <c r="O6702" t="e">
        <f>IF(AND(A6702&lt;&gt;A6701,#REF!&lt;&gt;""),#REF!,"")</f>
        <v>#REF!</v>
      </c>
      <c r="P6702" t="e">
        <f t="shared" si="837"/>
        <v>#REF!</v>
      </c>
      <c r="Q6702" s="2" t="e">
        <f t="shared" ca="1" si="838"/>
        <v>#REF!</v>
      </c>
      <c r="R6702" t="e">
        <f>IF(NOT(#REF!="Indskrevet"),"",IF(E6702="",FALSE,AND(NOT(#REF!),VALUE(RIGHT(CONCATENATE(YEAR(E6702)),2))=15)))</f>
        <v>#REF!</v>
      </c>
      <c r="S6702" t="e">
        <f t="shared" si="835"/>
        <v>#REF!</v>
      </c>
      <c r="T6702" t="e">
        <f t="shared" si="836"/>
        <v>#REF!</v>
      </c>
      <c r="U6702" s="2" t="e">
        <f t="shared" si="839"/>
        <v>#REF!</v>
      </c>
      <c r="V6702" s="2"/>
    </row>
    <row r="6703" spans="1:22" x14ac:dyDescent="0.25">
      <c r="A6703" t="s">
        <v>3859</v>
      </c>
      <c r="B6703" t="s">
        <v>3860</v>
      </c>
      <c r="C6703">
        <v>59.999999999998799</v>
      </c>
      <c r="D6703" t="s">
        <v>5296</v>
      </c>
      <c r="E6703" s="1">
        <v>42031</v>
      </c>
      <c r="F6703" t="s">
        <v>5308</v>
      </c>
      <c r="G6703">
        <v>1</v>
      </c>
      <c r="H6703" t="s">
        <v>5287</v>
      </c>
      <c r="I6703" t="s">
        <v>5288</v>
      </c>
      <c r="J6703" t="s">
        <v>5289</v>
      </c>
      <c r="K6703" t="b">
        <f>LOOKUP(A6703,'[1]UDDATA-1'!B:B,'[1]UDDATA-1'!A:A)&lt;&gt;LOOKUP(A6703,'[1]UDDATA-2'!B:B,'[1]UDDATA-2'!A:A)</f>
        <v>0</v>
      </c>
      <c r="L6703" t="str">
        <f t="shared" si="832"/>
        <v>Grundlæggende programmering</v>
      </c>
      <c r="M6703">
        <f t="shared" si="833"/>
        <v>7</v>
      </c>
      <c r="N6703" t="str">
        <f t="shared" si="834"/>
        <v/>
      </c>
      <c r="O6703" t="e">
        <f>IF(AND(A6703&lt;&gt;A6702,#REF!&lt;&gt;""),#REF!,"")</f>
        <v>#REF!</v>
      </c>
      <c r="P6703" t="e">
        <f t="shared" si="837"/>
        <v>#REF!</v>
      </c>
      <c r="Q6703" s="2" t="e">
        <f t="shared" ca="1" si="838"/>
        <v>#REF!</v>
      </c>
      <c r="R6703" t="e">
        <f>IF(NOT(#REF!="Indskrevet"),"",IF(E6703="",FALSE,AND(NOT(#REF!),VALUE(RIGHT(CONCATENATE(YEAR(E6703)),2))=15)))</f>
        <v>#REF!</v>
      </c>
      <c r="S6703" t="e">
        <f t="shared" si="835"/>
        <v>#REF!</v>
      </c>
      <c r="T6703" t="e">
        <f t="shared" si="836"/>
        <v>#REF!</v>
      </c>
      <c r="U6703" s="2" t="e">
        <f t="shared" si="839"/>
        <v>#REF!</v>
      </c>
      <c r="V6703" s="2"/>
    </row>
    <row r="6704" spans="1:22" x14ac:dyDescent="0.25">
      <c r="A6704" t="s">
        <v>3859</v>
      </c>
      <c r="B6704" t="s">
        <v>3860</v>
      </c>
      <c r="C6704">
        <v>59.999999999998799</v>
      </c>
      <c r="D6704" t="s">
        <v>5290</v>
      </c>
      <c r="E6704" s="1">
        <v>42178</v>
      </c>
      <c r="F6704" t="s">
        <v>5309</v>
      </c>
      <c r="G6704">
        <v>1</v>
      </c>
      <c r="H6704" t="s">
        <v>5287</v>
      </c>
      <c r="I6704" t="s">
        <v>5292</v>
      </c>
      <c r="J6704" t="s">
        <v>5293</v>
      </c>
      <c r="K6704" t="b">
        <f>LOOKUP(A6704,'[1]UDDATA-1'!B:B,'[1]UDDATA-1'!A:A)&lt;&gt;LOOKUP(A6704,'[1]UDDATA-2'!B:B,'[1]UDDATA-2'!A:A)</f>
        <v>0</v>
      </c>
      <c r="L6704" t="str">
        <f t="shared" si="832"/>
        <v>Matematik til multimedie-applikationer</v>
      </c>
      <c r="M6704">
        <f t="shared" si="833"/>
        <v>10</v>
      </c>
      <c r="N6704" t="str">
        <f t="shared" si="834"/>
        <v/>
      </c>
      <c r="O6704" t="e">
        <f>IF(AND(A6704&lt;&gt;A6703,#REF!&lt;&gt;""),#REF!,"")</f>
        <v>#REF!</v>
      </c>
      <c r="P6704" t="e">
        <f t="shared" si="837"/>
        <v>#REF!</v>
      </c>
      <c r="Q6704" s="2" t="e">
        <f t="shared" ca="1" si="838"/>
        <v>#REF!</v>
      </c>
      <c r="R6704" t="e">
        <f>IF(NOT(#REF!="Indskrevet"),"",IF(E6704="",FALSE,AND(NOT(#REF!),VALUE(RIGHT(CONCATENATE(YEAR(E6704)),2))=15)))</f>
        <v>#REF!</v>
      </c>
      <c r="S6704" t="e">
        <f t="shared" si="835"/>
        <v>#REF!</v>
      </c>
      <c r="T6704" t="e">
        <f t="shared" si="836"/>
        <v>#REF!</v>
      </c>
      <c r="U6704" s="2" t="e">
        <f t="shared" si="839"/>
        <v>#REF!</v>
      </c>
      <c r="V6704" s="2"/>
    </row>
    <row r="6705" spans="1:22" x14ac:dyDescent="0.25">
      <c r="A6705" t="s">
        <v>3861</v>
      </c>
      <c r="B6705" t="s">
        <v>3862</v>
      </c>
      <c r="C6705">
        <v>24.999999999999599</v>
      </c>
      <c r="D6705" t="s">
        <v>5317</v>
      </c>
      <c r="E6705" s="1">
        <v>41676</v>
      </c>
      <c r="F6705" t="s">
        <v>5308</v>
      </c>
      <c r="G6705">
        <v>1</v>
      </c>
      <c r="H6705" t="s">
        <v>5287</v>
      </c>
      <c r="I6705" t="s">
        <v>5288</v>
      </c>
      <c r="J6705" t="s">
        <v>5289</v>
      </c>
      <c r="K6705" t="b">
        <f>LOOKUP(A6705,'[1]UDDATA-1'!B:B,'[1]UDDATA-1'!A:A)&lt;&gt;LOOKUP(A6705,'[1]UDDATA-2'!B:B,'[1]UDDATA-2'!A:A)</f>
        <v>0</v>
      </c>
      <c r="L6705" t="str">
        <f t="shared" si="832"/>
        <v>Grundlæggende programmering</v>
      </c>
      <c r="M6705">
        <f t="shared" si="833"/>
        <v>4</v>
      </c>
      <c r="N6705" t="str">
        <f t="shared" si="834"/>
        <v/>
      </c>
      <c r="O6705" t="e">
        <f>IF(AND(A6705&lt;&gt;A6704,#REF!&lt;&gt;""),#REF!,"")</f>
        <v>#REF!</v>
      </c>
      <c r="P6705" t="e">
        <f t="shared" si="837"/>
        <v>#REF!</v>
      </c>
      <c r="Q6705" s="2" t="e">
        <f t="shared" ca="1" si="838"/>
        <v>#REF!</v>
      </c>
      <c r="R6705" t="e">
        <f>IF(NOT(#REF!="Indskrevet"),"",IF(E6705="",FALSE,AND(NOT(#REF!),VALUE(RIGHT(CONCATENATE(YEAR(E6705)),2))=15)))</f>
        <v>#REF!</v>
      </c>
      <c r="S6705" t="e">
        <f t="shared" si="835"/>
        <v>#REF!</v>
      </c>
      <c r="T6705" t="e">
        <f t="shared" si="836"/>
        <v>#REF!</v>
      </c>
      <c r="U6705" s="2" t="e">
        <f t="shared" si="839"/>
        <v>#REF!</v>
      </c>
      <c r="V6705" s="2"/>
    </row>
    <row r="6706" spans="1:22" x14ac:dyDescent="0.25">
      <c r="A6706" t="s">
        <v>3861</v>
      </c>
      <c r="B6706" t="s">
        <v>3862</v>
      </c>
      <c r="C6706">
        <v>24.999999999999599</v>
      </c>
      <c r="D6706" t="s">
        <v>5318</v>
      </c>
      <c r="E6706" s="1">
        <v>41815</v>
      </c>
      <c r="F6706" t="s">
        <v>5309</v>
      </c>
      <c r="G6706">
        <v>1</v>
      </c>
      <c r="H6706" t="s">
        <v>5287</v>
      </c>
      <c r="I6706" t="s">
        <v>5292</v>
      </c>
      <c r="J6706" t="s">
        <v>5293</v>
      </c>
      <c r="K6706" t="b">
        <f>LOOKUP(A6706,'[1]UDDATA-1'!B:B,'[1]UDDATA-1'!A:A)&lt;&gt;LOOKUP(A6706,'[1]UDDATA-2'!B:B,'[1]UDDATA-2'!A:A)</f>
        <v>0</v>
      </c>
      <c r="L6706" t="str">
        <f t="shared" si="832"/>
        <v>Matematik til multimedie-applikationer</v>
      </c>
      <c r="M6706" t="str">
        <f t="shared" si="833"/>
        <v/>
      </c>
      <c r="N6706" t="str">
        <f t="shared" si="834"/>
        <v>U</v>
      </c>
      <c r="O6706" t="e">
        <f>IF(AND(A6706&lt;&gt;A6705,#REF!&lt;&gt;""),#REF!,"")</f>
        <v>#REF!</v>
      </c>
      <c r="P6706" t="e">
        <f t="shared" si="837"/>
        <v>#REF!</v>
      </c>
      <c r="Q6706" s="2" t="e">
        <f t="shared" ca="1" si="838"/>
        <v>#REF!</v>
      </c>
      <c r="R6706" t="e">
        <f>IF(NOT(#REF!="Indskrevet"),"",IF(E6706="",FALSE,AND(NOT(#REF!),VALUE(RIGHT(CONCATENATE(YEAR(E6706)),2))=15)))</f>
        <v>#REF!</v>
      </c>
      <c r="S6706" t="e">
        <f t="shared" si="835"/>
        <v>#REF!</v>
      </c>
      <c r="T6706" t="e">
        <f t="shared" si="836"/>
        <v>#REF!</v>
      </c>
      <c r="U6706" s="2" t="e">
        <f t="shared" si="839"/>
        <v>#REF!</v>
      </c>
      <c r="V6706" s="2"/>
    </row>
    <row r="6707" spans="1:22" x14ac:dyDescent="0.25">
      <c r="A6707" t="s">
        <v>3861</v>
      </c>
      <c r="B6707" t="s">
        <v>3862</v>
      </c>
      <c r="C6707">
        <v>24.999999999999599</v>
      </c>
      <c r="D6707" t="s">
        <v>5306</v>
      </c>
      <c r="E6707" s="1">
        <v>41824</v>
      </c>
      <c r="F6707" t="s">
        <v>5310</v>
      </c>
      <c r="G6707">
        <v>1</v>
      </c>
      <c r="H6707" t="s">
        <v>5287</v>
      </c>
      <c r="I6707" t="s">
        <v>5295</v>
      </c>
      <c r="J6707" t="s">
        <v>5293</v>
      </c>
      <c r="K6707" t="b">
        <f>LOOKUP(A6707,'[1]UDDATA-1'!B:B,'[1]UDDATA-1'!A:A)&lt;&gt;LOOKUP(A6707,'[1]UDDATA-2'!B:B,'[1]UDDATA-2'!A:A)</f>
        <v>0</v>
      </c>
      <c r="L6707" t="str">
        <f t="shared" si="832"/>
        <v>Fysisk interface design</v>
      </c>
      <c r="M6707">
        <f t="shared" si="833"/>
        <v>0</v>
      </c>
      <c r="N6707" t="str">
        <f t="shared" si="834"/>
        <v/>
      </c>
      <c r="O6707" t="e">
        <f>IF(AND(A6707&lt;&gt;A6706,#REF!&lt;&gt;""),#REF!,"")</f>
        <v>#REF!</v>
      </c>
      <c r="P6707" t="e">
        <f t="shared" si="837"/>
        <v>#REF!</v>
      </c>
      <c r="Q6707" s="2" t="e">
        <f t="shared" ca="1" si="838"/>
        <v>#REF!</v>
      </c>
      <c r="R6707" t="e">
        <f>IF(NOT(#REF!="Indskrevet"),"",IF(E6707="",FALSE,AND(NOT(#REF!),VALUE(RIGHT(CONCATENATE(YEAR(E6707)),2))=15)))</f>
        <v>#REF!</v>
      </c>
      <c r="S6707" t="e">
        <f t="shared" si="835"/>
        <v>#REF!</v>
      </c>
      <c r="T6707" t="e">
        <f t="shared" si="836"/>
        <v>#REF!</v>
      </c>
      <c r="U6707" s="2" t="e">
        <f t="shared" si="839"/>
        <v>#REF!</v>
      </c>
      <c r="V6707" s="2"/>
    </row>
    <row r="6708" spans="1:22" x14ac:dyDescent="0.25">
      <c r="A6708" t="s">
        <v>3863</v>
      </c>
      <c r="B6708" t="s">
        <v>3864</v>
      </c>
      <c r="C6708">
        <v>59.999999999998799</v>
      </c>
      <c r="K6708" t="b">
        <f>LOOKUP(A6708,'[1]UDDATA-1'!B:B,'[1]UDDATA-1'!A:A)&lt;&gt;LOOKUP(A6708,'[1]UDDATA-2'!B:B,'[1]UDDATA-2'!A:A)</f>
        <v>0</v>
      </c>
      <c r="L6708" t="str">
        <f t="shared" si="832"/>
        <v/>
      </c>
      <c r="M6708" t="str">
        <f t="shared" si="833"/>
        <v/>
      </c>
      <c r="N6708" t="str">
        <f t="shared" si="834"/>
        <v/>
      </c>
      <c r="O6708" t="e">
        <f>IF(AND(A6708&lt;&gt;A6707,#REF!&lt;&gt;""),#REF!,"")</f>
        <v>#REF!</v>
      </c>
      <c r="P6708" t="e">
        <f t="shared" si="837"/>
        <v>#REF!</v>
      </c>
      <c r="Q6708" s="2" t="e">
        <f t="shared" ca="1" si="838"/>
        <v>#REF!</v>
      </c>
      <c r="R6708" t="e">
        <f>IF(NOT(#REF!="Indskrevet"),"",IF(E6708="",FALSE,AND(NOT(#REF!),VALUE(RIGHT(CONCATENATE(YEAR(E6708)),2))=15)))</f>
        <v>#REF!</v>
      </c>
      <c r="S6708" t="e">
        <f t="shared" si="835"/>
        <v>#REF!</v>
      </c>
      <c r="T6708" t="e">
        <f t="shared" si="836"/>
        <v>#REF!</v>
      </c>
      <c r="U6708" s="2" t="e">
        <f t="shared" si="839"/>
        <v>#REF!</v>
      </c>
      <c r="V6708" s="2"/>
    </row>
    <row r="6709" spans="1:22" x14ac:dyDescent="0.25">
      <c r="A6709" t="s">
        <v>3865</v>
      </c>
      <c r="B6709" t="s">
        <v>3866</v>
      </c>
      <c r="C6709">
        <v>59.999999999998799</v>
      </c>
      <c r="D6709" t="s">
        <v>5317</v>
      </c>
      <c r="E6709" s="1">
        <v>42031</v>
      </c>
      <c r="F6709" t="s">
        <v>5328</v>
      </c>
      <c r="G6709">
        <v>1</v>
      </c>
      <c r="H6709" t="s">
        <v>5287</v>
      </c>
      <c r="I6709" t="s">
        <v>5324</v>
      </c>
      <c r="J6709" t="s">
        <v>5289</v>
      </c>
      <c r="K6709" t="b">
        <f>LOOKUP(A6709,'[1]UDDATA-1'!B:B,'[1]UDDATA-1'!A:A)&lt;&gt;LOOKUP(A6709,'[1]UDDATA-2'!B:B,'[1]UDDATA-2'!A:A)</f>
        <v>0</v>
      </c>
      <c r="L6709" t="str">
        <f t="shared" si="832"/>
        <v>Lineær algebra</v>
      </c>
      <c r="M6709">
        <f t="shared" si="833"/>
        <v>4</v>
      </c>
      <c r="N6709" t="str">
        <f t="shared" si="834"/>
        <v/>
      </c>
      <c r="O6709" t="e">
        <f>IF(AND(A6709&lt;&gt;A6708,#REF!&lt;&gt;""),#REF!,"")</f>
        <v>#REF!</v>
      </c>
      <c r="P6709" t="e">
        <f t="shared" si="837"/>
        <v>#REF!</v>
      </c>
      <c r="Q6709" s="2" t="e">
        <f t="shared" ca="1" si="838"/>
        <v>#REF!</v>
      </c>
      <c r="R6709" t="e">
        <f>IF(NOT(#REF!="Indskrevet"),"",IF(E6709="",FALSE,AND(NOT(#REF!),VALUE(RIGHT(CONCATENATE(YEAR(E6709)),2))=15)))</f>
        <v>#REF!</v>
      </c>
      <c r="S6709" t="e">
        <f t="shared" si="835"/>
        <v>#REF!</v>
      </c>
      <c r="T6709" t="e">
        <f t="shared" si="836"/>
        <v>#REF!</v>
      </c>
      <c r="U6709" s="2" t="e">
        <f t="shared" si="839"/>
        <v>#REF!</v>
      </c>
      <c r="V6709" s="2"/>
    </row>
    <row r="6710" spans="1:22" x14ac:dyDescent="0.25">
      <c r="A6710" t="s">
        <v>3865</v>
      </c>
      <c r="B6710" t="s">
        <v>3866</v>
      </c>
      <c r="C6710">
        <v>59.999999999998799</v>
      </c>
      <c r="D6710" t="s">
        <v>5285</v>
      </c>
      <c r="E6710" s="1">
        <v>42187</v>
      </c>
      <c r="F6710" t="s">
        <v>5329</v>
      </c>
      <c r="G6710">
        <v>1</v>
      </c>
      <c r="H6710" t="s">
        <v>5287</v>
      </c>
      <c r="I6710" t="s">
        <v>5330</v>
      </c>
      <c r="J6710" t="s">
        <v>5293</v>
      </c>
      <c r="K6710" t="b">
        <f>LOOKUP(A6710,'[1]UDDATA-1'!B:B,'[1]UDDATA-1'!A:A)&lt;&gt;LOOKUP(A6710,'[1]UDDATA-2'!B:B,'[1]UDDATA-2'!A:A)</f>
        <v>0</v>
      </c>
      <c r="L6710" t="str">
        <f t="shared" si="832"/>
        <v>Diskret matematik</v>
      </c>
      <c r="M6710">
        <f t="shared" si="833"/>
        <v>2</v>
      </c>
      <c r="N6710" t="str">
        <f t="shared" si="834"/>
        <v/>
      </c>
      <c r="O6710" t="e">
        <f>IF(AND(A6710&lt;&gt;A6709,#REF!&lt;&gt;""),#REF!,"")</f>
        <v>#REF!</v>
      </c>
      <c r="P6710" t="e">
        <f t="shared" si="837"/>
        <v>#REF!</v>
      </c>
      <c r="Q6710" s="2" t="e">
        <f t="shared" ca="1" si="838"/>
        <v>#REF!</v>
      </c>
      <c r="R6710" t="e">
        <f>IF(NOT(#REF!="Indskrevet"),"",IF(E6710="",FALSE,AND(NOT(#REF!),VALUE(RIGHT(CONCATENATE(YEAR(E6710)),2))=15)))</f>
        <v>#REF!</v>
      </c>
      <c r="S6710" t="e">
        <f t="shared" si="835"/>
        <v>#REF!</v>
      </c>
      <c r="T6710" t="e">
        <f t="shared" si="836"/>
        <v>#REF!</v>
      </c>
      <c r="U6710" s="2" t="e">
        <f t="shared" si="839"/>
        <v>#REF!</v>
      </c>
      <c r="V6710" s="2"/>
    </row>
    <row r="6711" spans="1:22" x14ac:dyDescent="0.25">
      <c r="A6711" t="s">
        <v>3865</v>
      </c>
      <c r="B6711" t="s">
        <v>3866</v>
      </c>
      <c r="C6711">
        <v>59.999999999998799</v>
      </c>
      <c r="D6711" t="s">
        <v>5296</v>
      </c>
      <c r="E6711" s="1">
        <v>42188</v>
      </c>
      <c r="F6711" t="s">
        <v>5331</v>
      </c>
      <c r="G6711">
        <v>1</v>
      </c>
      <c r="H6711" t="s">
        <v>5287</v>
      </c>
      <c r="I6711" t="s">
        <v>5332</v>
      </c>
      <c r="J6711" t="s">
        <v>5293</v>
      </c>
      <c r="K6711" t="b">
        <f>LOOKUP(A6711,'[1]UDDATA-1'!B:B,'[1]UDDATA-1'!A:A)&lt;&gt;LOOKUP(A6711,'[1]UDDATA-2'!B:B,'[1]UDDATA-2'!A:A)</f>
        <v>0</v>
      </c>
      <c r="L6711" t="str">
        <f t="shared" si="832"/>
        <v>Computerarkitektur</v>
      </c>
      <c r="M6711">
        <f t="shared" si="833"/>
        <v>7</v>
      </c>
      <c r="N6711" t="str">
        <f t="shared" si="834"/>
        <v/>
      </c>
      <c r="O6711" t="e">
        <f>IF(AND(A6711&lt;&gt;A6710,#REF!&lt;&gt;""),#REF!,"")</f>
        <v>#REF!</v>
      </c>
      <c r="P6711" t="e">
        <f t="shared" si="837"/>
        <v>#REF!</v>
      </c>
      <c r="Q6711" s="2" t="e">
        <f t="shared" ca="1" si="838"/>
        <v>#REF!</v>
      </c>
      <c r="R6711" t="e">
        <f>IF(NOT(#REF!="Indskrevet"),"",IF(E6711="",FALSE,AND(NOT(#REF!),VALUE(RIGHT(CONCATENATE(YEAR(E6711)),2))=15)))</f>
        <v>#REF!</v>
      </c>
      <c r="S6711" t="e">
        <f t="shared" si="835"/>
        <v>#REF!</v>
      </c>
      <c r="T6711" t="e">
        <f t="shared" si="836"/>
        <v>#REF!</v>
      </c>
      <c r="U6711" s="2" t="e">
        <f t="shared" si="839"/>
        <v>#REF!</v>
      </c>
      <c r="V6711" s="2"/>
    </row>
    <row r="6712" spans="1:22" x14ac:dyDescent="0.25">
      <c r="A6712" t="s">
        <v>3865</v>
      </c>
      <c r="B6712" t="s">
        <v>3866</v>
      </c>
      <c r="C6712">
        <v>59.999999999998799</v>
      </c>
      <c r="D6712" t="s">
        <v>5306</v>
      </c>
      <c r="E6712" s="1">
        <v>42174</v>
      </c>
      <c r="F6712" t="s">
        <v>5333</v>
      </c>
      <c r="G6712">
        <v>1</v>
      </c>
      <c r="H6712" t="s">
        <v>5307</v>
      </c>
      <c r="I6712" t="s">
        <v>5334</v>
      </c>
      <c r="J6712" t="s">
        <v>5293</v>
      </c>
      <c r="K6712" t="b">
        <f>LOOKUP(A6712,'[1]UDDATA-1'!B:B,'[1]UDDATA-1'!A:A)&lt;&gt;LOOKUP(A6712,'[1]UDDATA-2'!B:B,'[1]UDDATA-2'!A:A)</f>
        <v>0</v>
      </c>
      <c r="L6712" t="str">
        <f t="shared" si="832"/>
        <v>Objektorienteret programmering</v>
      </c>
      <c r="M6712">
        <f t="shared" si="833"/>
        <v>0</v>
      </c>
      <c r="N6712" t="str">
        <f t="shared" si="834"/>
        <v/>
      </c>
      <c r="O6712" t="e">
        <f>IF(AND(A6712&lt;&gt;A6711,#REF!&lt;&gt;""),#REF!,"")</f>
        <v>#REF!</v>
      </c>
      <c r="P6712" t="e">
        <f t="shared" si="837"/>
        <v>#REF!</v>
      </c>
      <c r="Q6712" s="2" t="e">
        <f t="shared" ca="1" si="838"/>
        <v>#REF!</v>
      </c>
      <c r="R6712" t="e">
        <f>IF(NOT(#REF!="Indskrevet"),"",IF(E6712="",FALSE,AND(NOT(#REF!),VALUE(RIGHT(CONCATENATE(YEAR(E6712)),2))=15)))</f>
        <v>#REF!</v>
      </c>
      <c r="S6712" t="e">
        <f t="shared" si="835"/>
        <v>#REF!</v>
      </c>
      <c r="T6712" t="e">
        <f t="shared" si="836"/>
        <v>#REF!</v>
      </c>
      <c r="U6712" s="2" t="e">
        <f t="shared" si="839"/>
        <v>#REF!</v>
      </c>
      <c r="V6712" s="2"/>
    </row>
    <row r="6713" spans="1:22" x14ac:dyDescent="0.25">
      <c r="A6713" t="s">
        <v>3865</v>
      </c>
      <c r="B6713" t="s">
        <v>3866</v>
      </c>
      <c r="C6713">
        <v>59.999999999998799</v>
      </c>
      <c r="D6713" t="s">
        <v>5296</v>
      </c>
      <c r="E6713" s="1">
        <v>42244</v>
      </c>
      <c r="F6713" t="s">
        <v>5333</v>
      </c>
      <c r="G6713">
        <v>2</v>
      </c>
      <c r="H6713" t="s">
        <v>5287</v>
      </c>
      <c r="I6713" t="s">
        <v>5334</v>
      </c>
      <c r="J6713" t="s">
        <v>5293</v>
      </c>
      <c r="K6713" t="b">
        <f>LOOKUP(A6713,'[1]UDDATA-1'!B:B,'[1]UDDATA-1'!A:A)&lt;&gt;LOOKUP(A6713,'[1]UDDATA-2'!B:B,'[1]UDDATA-2'!A:A)</f>
        <v>0</v>
      </c>
      <c r="L6713" t="str">
        <f t="shared" si="832"/>
        <v/>
      </c>
      <c r="M6713" t="str">
        <f t="shared" si="833"/>
        <v/>
      </c>
      <c r="N6713" t="str">
        <f t="shared" si="834"/>
        <v/>
      </c>
      <c r="O6713" t="e">
        <f>IF(AND(A6713&lt;&gt;A6712,#REF!&lt;&gt;""),#REF!,"")</f>
        <v>#REF!</v>
      </c>
      <c r="P6713" t="e">
        <f t="shared" si="837"/>
        <v>#REF!</v>
      </c>
      <c r="Q6713" s="2" t="e">
        <f t="shared" ca="1" si="838"/>
        <v>#REF!</v>
      </c>
      <c r="R6713" t="e">
        <f>IF(NOT(#REF!="Indskrevet"),"",IF(E6713="",FALSE,AND(NOT(#REF!),VALUE(RIGHT(CONCATENATE(YEAR(E6713)),2))=15)))</f>
        <v>#REF!</v>
      </c>
      <c r="S6713" t="e">
        <f t="shared" si="835"/>
        <v>#REF!</v>
      </c>
      <c r="T6713" t="e">
        <f t="shared" si="836"/>
        <v>#REF!</v>
      </c>
      <c r="U6713" s="2" t="e">
        <f t="shared" si="839"/>
        <v>#REF!</v>
      </c>
      <c r="V6713" s="2"/>
    </row>
    <row r="6714" spans="1:22" x14ac:dyDescent="0.25">
      <c r="A6714" t="s">
        <v>3867</v>
      </c>
      <c r="B6714" t="s">
        <v>3868</v>
      </c>
      <c r="C6714">
        <v>64.999999999998593</v>
      </c>
      <c r="K6714" t="b">
        <f>LOOKUP(A6714,'[1]UDDATA-1'!B:B,'[1]UDDATA-1'!A:A)&lt;&gt;LOOKUP(A6714,'[1]UDDATA-2'!B:B,'[1]UDDATA-2'!A:A)</f>
        <v>0</v>
      </c>
      <c r="L6714" t="str">
        <f t="shared" si="832"/>
        <v/>
      </c>
      <c r="M6714" t="str">
        <f t="shared" si="833"/>
        <v/>
      </c>
      <c r="N6714" t="str">
        <f t="shared" si="834"/>
        <v/>
      </c>
      <c r="O6714" t="e">
        <f>IF(AND(A6714&lt;&gt;A6713,#REF!&lt;&gt;""),#REF!,"")</f>
        <v>#REF!</v>
      </c>
      <c r="P6714" t="e">
        <f t="shared" si="837"/>
        <v>#REF!</v>
      </c>
      <c r="Q6714" s="2" t="e">
        <f t="shared" ca="1" si="838"/>
        <v>#REF!</v>
      </c>
      <c r="R6714" t="e">
        <f>IF(NOT(#REF!="Indskrevet"),"",IF(E6714="",FALSE,AND(NOT(#REF!),VALUE(RIGHT(CONCATENATE(YEAR(E6714)),2))=15)))</f>
        <v>#REF!</v>
      </c>
      <c r="S6714" t="e">
        <f t="shared" si="835"/>
        <v>#REF!</v>
      </c>
      <c r="T6714" t="e">
        <f t="shared" si="836"/>
        <v>#REF!</v>
      </c>
      <c r="U6714" s="2" t="e">
        <f t="shared" si="839"/>
        <v>#REF!</v>
      </c>
      <c r="V6714" s="2"/>
    </row>
    <row r="6715" spans="1:22" x14ac:dyDescent="0.25">
      <c r="A6715" t="s">
        <v>3870</v>
      </c>
      <c r="B6715" t="s">
        <v>3871</v>
      </c>
      <c r="C6715">
        <v>44.999999999999403</v>
      </c>
      <c r="D6715" t="s">
        <v>5285</v>
      </c>
      <c r="E6715" s="1">
        <v>42032</v>
      </c>
      <c r="F6715" t="s">
        <v>5357</v>
      </c>
      <c r="G6715">
        <v>1</v>
      </c>
      <c r="H6715" t="s">
        <v>5287</v>
      </c>
      <c r="I6715" t="s">
        <v>5324</v>
      </c>
      <c r="J6715" t="s">
        <v>5289</v>
      </c>
      <c r="K6715" t="b">
        <f>LOOKUP(A6715,'[1]UDDATA-1'!B:B,'[1]UDDATA-1'!A:A)&lt;&gt;LOOKUP(A6715,'[1]UDDATA-2'!B:B,'[1]UDDATA-2'!A:A)</f>
        <v>0</v>
      </c>
      <c r="L6715" t="str">
        <f t="shared" si="832"/>
        <v>Lineær algebra</v>
      </c>
      <c r="M6715">
        <f t="shared" si="833"/>
        <v>2</v>
      </c>
      <c r="N6715" t="str">
        <f t="shared" si="834"/>
        <v/>
      </c>
      <c r="O6715" t="e">
        <f>IF(AND(A6715&lt;&gt;A6714,#REF!&lt;&gt;""),#REF!,"")</f>
        <v>#REF!</v>
      </c>
      <c r="P6715" t="e">
        <f t="shared" si="837"/>
        <v>#REF!</v>
      </c>
      <c r="Q6715" s="2" t="e">
        <f t="shared" ca="1" si="838"/>
        <v>#REF!</v>
      </c>
      <c r="R6715" t="e">
        <f>IF(NOT(#REF!="Indskrevet"),"",IF(E6715="",FALSE,AND(NOT(#REF!),VALUE(RIGHT(CONCATENATE(YEAR(E6715)),2))=15)))</f>
        <v>#REF!</v>
      </c>
      <c r="S6715" t="e">
        <f t="shared" si="835"/>
        <v>#REF!</v>
      </c>
      <c r="T6715" t="e">
        <f t="shared" si="836"/>
        <v>#REF!</v>
      </c>
      <c r="U6715" s="2" t="e">
        <f t="shared" si="839"/>
        <v>#REF!</v>
      </c>
      <c r="V6715" s="2"/>
    </row>
    <row r="6716" spans="1:22" x14ac:dyDescent="0.25">
      <c r="A6716" t="s">
        <v>3870</v>
      </c>
      <c r="B6716" t="s">
        <v>3871</v>
      </c>
      <c r="C6716">
        <v>44.999999999999403</v>
      </c>
      <c r="D6716" t="s">
        <v>5306</v>
      </c>
      <c r="E6716" s="1">
        <v>42187</v>
      </c>
      <c r="F6716" t="s">
        <v>5358</v>
      </c>
      <c r="G6716">
        <v>1</v>
      </c>
      <c r="H6716" t="s">
        <v>5307</v>
      </c>
      <c r="I6716" t="s">
        <v>5330</v>
      </c>
      <c r="J6716" t="s">
        <v>5293</v>
      </c>
      <c r="K6716" t="b">
        <f>LOOKUP(A6716,'[1]UDDATA-1'!B:B,'[1]UDDATA-1'!A:A)&lt;&gt;LOOKUP(A6716,'[1]UDDATA-2'!B:B,'[1]UDDATA-2'!A:A)</f>
        <v>0</v>
      </c>
      <c r="L6716" t="str">
        <f t="shared" si="832"/>
        <v>Diskret matematik</v>
      </c>
      <c r="M6716">
        <f t="shared" si="833"/>
        <v>0</v>
      </c>
      <c r="N6716" t="str">
        <f t="shared" si="834"/>
        <v/>
      </c>
      <c r="O6716" t="e">
        <f>IF(AND(A6716&lt;&gt;A6715,#REF!&lt;&gt;""),#REF!,"")</f>
        <v>#REF!</v>
      </c>
      <c r="P6716" t="e">
        <f t="shared" si="837"/>
        <v>#REF!</v>
      </c>
      <c r="Q6716" s="2" t="e">
        <f t="shared" ca="1" si="838"/>
        <v>#REF!</v>
      </c>
      <c r="R6716" t="e">
        <f>IF(NOT(#REF!="Indskrevet"),"",IF(E6716="",FALSE,AND(NOT(#REF!),VALUE(RIGHT(CONCATENATE(YEAR(E6716)),2))=15)))</f>
        <v>#REF!</v>
      </c>
      <c r="S6716" t="e">
        <f t="shared" si="835"/>
        <v>#REF!</v>
      </c>
      <c r="T6716" t="e">
        <f t="shared" si="836"/>
        <v>#REF!</v>
      </c>
      <c r="U6716" s="2" t="e">
        <f t="shared" si="839"/>
        <v>#REF!</v>
      </c>
      <c r="V6716" s="2"/>
    </row>
    <row r="6717" spans="1:22" x14ac:dyDescent="0.25">
      <c r="A6717" t="s">
        <v>3870</v>
      </c>
      <c r="B6717" t="s">
        <v>3871</v>
      </c>
      <c r="C6717">
        <v>44.999999999999403</v>
      </c>
      <c r="D6717" t="s">
        <v>5318</v>
      </c>
      <c r="E6717" s="1">
        <v>42257</v>
      </c>
      <c r="F6717" t="s">
        <v>5358</v>
      </c>
      <c r="G6717">
        <v>2</v>
      </c>
      <c r="H6717" t="s">
        <v>5287</v>
      </c>
      <c r="I6717" t="s">
        <v>5330</v>
      </c>
      <c r="J6717" t="s">
        <v>5299</v>
      </c>
      <c r="K6717" t="b">
        <f>LOOKUP(A6717,'[1]UDDATA-1'!B:B,'[1]UDDATA-1'!A:A)&lt;&gt;LOOKUP(A6717,'[1]UDDATA-2'!B:B,'[1]UDDATA-2'!A:A)</f>
        <v>0</v>
      </c>
      <c r="L6717" t="str">
        <f t="shared" si="832"/>
        <v/>
      </c>
      <c r="M6717" t="str">
        <f t="shared" si="833"/>
        <v/>
      </c>
      <c r="N6717" t="str">
        <f t="shared" si="834"/>
        <v/>
      </c>
      <c r="O6717" t="e">
        <f>IF(AND(A6717&lt;&gt;A6716,#REF!&lt;&gt;""),#REF!,"")</f>
        <v>#REF!</v>
      </c>
      <c r="P6717" t="e">
        <f t="shared" si="837"/>
        <v>#REF!</v>
      </c>
      <c r="Q6717" s="2" t="e">
        <f t="shared" ca="1" si="838"/>
        <v>#REF!</v>
      </c>
      <c r="R6717" t="e">
        <f>IF(NOT(#REF!="Indskrevet"),"",IF(E6717="",FALSE,AND(NOT(#REF!),VALUE(RIGHT(CONCATENATE(YEAR(E6717)),2))=15)))</f>
        <v>#REF!</v>
      </c>
      <c r="S6717" t="e">
        <f t="shared" si="835"/>
        <v>#REF!</v>
      </c>
      <c r="T6717" t="e">
        <f t="shared" si="836"/>
        <v>#REF!</v>
      </c>
      <c r="U6717" s="2" t="e">
        <f t="shared" si="839"/>
        <v>#REF!</v>
      </c>
      <c r="V6717" s="2"/>
    </row>
    <row r="6718" spans="1:22" x14ac:dyDescent="0.25">
      <c r="A6718" t="s">
        <v>3870</v>
      </c>
      <c r="B6718" t="s">
        <v>3871</v>
      </c>
      <c r="C6718">
        <v>44.999999999999403</v>
      </c>
      <c r="D6718" t="s">
        <v>5306</v>
      </c>
      <c r="E6718" s="1">
        <v>42174</v>
      </c>
      <c r="F6718" t="s">
        <v>5359</v>
      </c>
      <c r="G6718">
        <v>1</v>
      </c>
      <c r="H6718" t="s">
        <v>5307</v>
      </c>
      <c r="I6718" t="s">
        <v>5334</v>
      </c>
      <c r="J6718" t="s">
        <v>5293</v>
      </c>
      <c r="K6718" t="b">
        <f>LOOKUP(A6718,'[1]UDDATA-1'!B:B,'[1]UDDATA-1'!A:A)&lt;&gt;LOOKUP(A6718,'[1]UDDATA-2'!B:B,'[1]UDDATA-2'!A:A)</f>
        <v>0</v>
      </c>
      <c r="L6718" t="str">
        <f t="shared" si="832"/>
        <v>Objektorienteret programmering</v>
      </c>
      <c r="M6718">
        <f t="shared" si="833"/>
        <v>0</v>
      </c>
      <c r="N6718" t="str">
        <f t="shared" si="834"/>
        <v/>
      </c>
      <c r="O6718" t="e">
        <f>IF(AND(A6718&lt;&gt;A6717,#REF!&lt;&gt;""),#REF!,"")</f>
        <v>#REF!</v>
      </c>
      <c r="P6718" t="e">
        <f t="shared" si="837"/>
        <v>#REF!</v>
      </c>
      <c r="Q6718" s="2" t="e">
        <f t="shared" ca="1" si="838"/>
        <v>#REF!</v>
      </c>
      <c r="R6718" t="e">
        <f>IF(NOT(#REF!="Indskrevet"),"",IF(E6718="",FALSE,AND(NOT(#REF!),VALUE(RIGHT(CONCATENATE(YEAR(E6718)),2))=15)))</f>
        <v>#REF!</v>
      </c>
      <c r="S6718" t="e">
        <f t="shared" si="835"/>
        <v>#REF!</v>
      </c>
      <c r="T6718" t="e">
        <f t="shared" si="836"/>
        <v>#REF!</v>
      </c>
      <c r="U6718" s="2" t="e">
        <f t="shared" si="839"/>
        <v>#REF!</v>
      </c>
      <c r="V6718" s="2"/>
    </row>
    <row r="6719" spans="1:22" x14ac:dyDescent="0.25">
      <c r="A6719" t="s">
        <v>3870</v>
      </c>
      <c r="B6719" t="s">
        <v>3871</v>
      </c>
      <c r="C6719">
        <v>44.999999999999403</v>
      </c>
      <c r="D6719" t="s">
        <v>5318</v>
      </c>
      <c r="E6719" s="1">
        <v>42244</v>
      </c>
      <c r="F6719" t="s">
        <v>5359</v>
      </c>
      <c r="G6719">
        <v>2</v>
      </c>
      <c r="H6719" t="s">
        <v>5287</v>
      </c>
      <c r="I6719" t="s">
        <v>5334</v>
      </c>
      <c r="J6719" t="s">
        <v>5293</v>
      </c>
      <c r="K6719" t="b">
        <f>LOOKUP(A6719,'[1]UDDATA-1'!B:B,'[1]UDDATA-1'!A:A)&lt;&gt;LOOKUP(A6719,'[1]UDDATA-2'!B:B,'[1]UDDATA-2'!A:A)</f>
        <v>0</v>
      </c>
      <c r="L6719" t="str">
        <f t="shared" si="832"/>
        <v/>
      </c>
      <c r="M6719" t="str">
        <f t="shared" si="833"/>
        <v/>
      </c>
      <c r="N6719" t="str">
        <f t="shared" si="834"/>
        <v/>
      </c>
      <c r="O6719" t="e">
        <f>IF(AND(A6719&lt;&gt;A6718,#REF!&lt;&gt;""),#REF!,"")</f>
        <v>#REF!</v>
      </c>
      <c r="P6719" t="e">
        <f t="shared" si="837"/>
        <v>#REF!</v>
      </c>
      <c r="Q6719" s="2" t="e">
        <f t="shared" ca="1" si="838"/>
        <v>#REF!</v>
      </c>
      <c r="R6719" t="e">
        <f>IF(NOT(#REF!="Indskrevet"),"",IF(E6719="",FALSE,AND(NOT(#REF!),VALUE(RIGHT(CONCATENATE(YEAR(E6719)),2))=15)))</f>
        <v>#REF!</v>
      </c>
      <c r="S6719" t="e">
        <f t="shared" si="835"/>
        <v>#REF!</v>
      </c>
      <c r="T6719" t="e">
        <f t="shared" si="836"/>
        <v>#REF!</v>
      </c>
      <c r="U6719" s="2" t="e">
        <f t="shared" si="839"/>
        <v>#REF!</v>
      </c>
      <c r="V6719" s="2"/>
    </row>
    <row r="6720" spans="1:22" x14ac:dyDescent="0.25">
      <c r="A6720" t="s">
        <v>3872</v>
      </c>
      <c r="B6720" t="s">
        <v>3873</v>
      </c>
      <c r="C6720">
        <v>179.99999999999599</v>
      </c>
      <c r="K6720" t="b">
        <f>LOOKUP(A6720,'[1]UDDATA-1'!B:B,'[1]UDDATA-1'!A:A)&lt;&gt;LOOKUP(A6720,'[1]UDDATA-2'!B:B,'[1]UDDATA-2'!A:A)</f>
        <v>0</v>
      </c>
      <c r="L6720" t="str">
        <f t="shared" si="832"/>
        <v/>
      </c>
      <c r="M6720" t="str">
        <f t="shared" si="833"/>
        <v/>
      </c>
      <c r="N6720" t="str">
        <f t="shared" si="834"/>
        <v/>
      </c>
      <c r="O6720" t="e">
        <f>IF(AND(A6720&lt;&gt;A6719,#REF!&lt;&gt;""),#REF!,"")</f>
        <v>#REF!</v>
      </c>
      <c r="P6720" t="e">
        <f t="shared" si="837"/>
        <v>#REF!</v>
      </c>
      <c r="Q6720" s="2" t="e">
        <f t="shared" ca="1" si="838"/>
        <v>#REF!</v>
      </c>
      <c r="R6720" t="e">
        <f>IF(NOT(#REF!="Indskrevet"),"",IF(E6720="",FALSE,AND(NOT(#REF!),VALUE(RIGHT(CONCATENATE(YEAR(E6720)),2))=15)))</f>
        <v>#REF!</v>
      </c>
      <c r="S6720" t="e">
        <f t="shared" si="835"/>
        <v>#REF!</v>
      </c>
      <c r="T6720" t="e">
        <f t="shared" si="836"/>
        <v>#REF!</v>
      </c>
      <c r="U6720" s="2" t="e">
        <f t="shared" si="839"/>
        <v>#REF!</v>
      </c>
      <c r="V6720" s="2"/>
    </row>
    <row r="6721" spans="1:22" x14ac:dyDescent="0.25">
      <c r="A6721" t="s">
        <v>3874</v>
      </c>
      <c r="B6721" t="s">
        <v>3875</v>
      </c>
      <c r="C6721">
        <v>59.999999999998799</v>
      </c>
      <c r="D6721" t="s">
        <v>5285</v>
      </c>
      <c r="E6721" s="1">
        <v>42180</v>
      </c>
      <c r="F6721" t="s">
        <v>5337</v>
      </c>
      <c r="G6721">
        <v>1</v>
      </c>
      <c r="H6721" t="s">
        <v>5287</v>
      </c>
      <c r="I6721" t="s">
        <v>5338</v>
      </c>
      <c r="J6721" t="s">
        <v>5293</v>
      </c>
      <c r="K6721" t="b">
        <f>LOOKUP(A6721,'[1]UDDATA-1'!B:B,'[1]UDDATA-1'!A:A)&lt;&gt;LOOKUP(A6721,'[1]UDDATA-2'!B:B,'[1]UDDATA-2'!A:A)</f>
        <v>0</v>
      </c>
      <c r="L6721" t="str">
        <f t="shared" si="832"/>
        <v>Kredsløbsteori og dynamiske systemer</v>
      </c>
      <c r="M6721">
        <f t="shared" si="833"/>
        <v>2</v>
      </c>
      <c r="N6721" t="str">
        <f t="shared" si="834"/>
        <v/>
      </c>
      <c r="O6721" t="e">
        <f>IF(AND(A6721&lt;&gt;A6720,#REF!&lt;&gt;""),#REF!,"")</f>
        <v>#REF!</v>
      </c>
      <c r="P6721" t="e">
        <f t="shared" si="837"/>
        <v>#REF!</v>
      </c>
      <c r="Q6721" s="2" t="e">
        <f t="shared" ca="1" si="838"/>
        <v>#REF!</v>
      </c>
      <c r="R6721" t="e">
        <f>IF(NOT(#REF!="Indskrevet"),"",IF(E6721="",FALSE,AND(NOT(#REF!),VALUE(RIGHT(CONCATENATE(YEAR(E6721)),2))=15)))</f>
        <v>#REF!</v>
      </c>
      <c r="S6721" t="e">
        <f t="shared" si="835"/>
        <v>#REF!</v>
      </c>
      <c r="T6721" t="e">
        <f t="shared" si="836"/>
        <v>#REF!</v>
      </c>
      <c r="U6721" s="2" t="e">
        <f t="shared" si="839"/>
        <v>#REF!</v>
      </c>
      <c r="V6721" s="2"/>
    </row>
    <row r="6722" spans="1:22" x14ac:dyDescent="0.25">
      <c r="A6722" t="s">
        <v>3876</v>
      </c>
      <c r="B6722" t="s">
        <v>3877</v>
      </c>
      <c r="C6722">
        <v>179.99999999999599</v>
      </c>
      <c r="D6722" t="s">
        <v>5290</v>
      </c>
      <c r="E6722" s="1">
        <v>41312</v>
      </c>
      <c r="F6722" t="s">
        <v>5286</v>
      </c>
      <c r="G6722">
        <v>1</v>
      </c>
      <c r="H6722" t="s">
        <v>5287</v>
      </c>
      <c r="I6722" t="s">
        <v>5288</v>
      </c>
      <c r="J6722" t="s">
        <v>5289</v>
      </c>
      <c r="K6722" t="b">
        <f>LOOKUP(A6722,'[1]UDDATA-1'!B:B,'[1]UDDATA-1'!A:A)&lt;&gt;LOOKUP(A6722,'[1]UDDATA-2'!B:B,'[1]UDDATA-2'!A:A)</f>
        <v>0</v>
      </c>
      <c r="L6722" t="str">
        <f t="shared" ref="L6722:L6785" si="840">IF(AND(I6722&lt;&gt;"",I6722&lt;&gt;I6721),I6722,"")</f>
        <v>Grundlæggende programmering</v>
      </c>
      <c r="M6722">
        <f t="shared" ref="M6722:M6785" si="841">IF(AND(L6722&lt;&gt;"",ISNUMBER(VALUE(D6722))),VALUE(D6722),"")</f>
        <v>10</v>
      </c>
      <c r="N6722" t="str">
        <f t="shared" ref="N6722:N6785" si="842">IF(L6722="","",IF(M6722="",D6722,""))</f>
        <v/>
      </c>
      <c r="O6722" t="e">
        <f>IF(AND(A6722&lt;&gt;A6721,#REF!&lt;&gt;""),#REF!,"")</f>
        <v>#REF!</v>
      </c>
      <c r="P6722" t="e">
        <f t="shared" si="837"/>
        <v>#REF!</v>
      </c>
      <c r="Q6722" s="2" t="e">
        <f t="shared" ca="1" si="838"/>
        <v>#REF!</v>
      </c>
      <c r="R6722" t="e">
        <f>IF(NOT(#REF!="Indskrevet"),"",IF(E6722="",FALSE,AND(NOT(#REF!),VALUE(RIGHT(CONCATENATE(YEAR(E6722)),2))=15)))</f>
        <v>#REF!</v>
      </c>
      <c r="S6722" t="e">
        <f t="shared" ref="S6722:S6785" si="843">IF(R6722="","",IF(A6722=A6721,S6721,NOT(OR(R6722,AND(A6723=A6722,R6723),AND(A6724=A6722,R6724),AND(A6725=A6722,R6725),AND(A6726=A6722,R6726),AND(A6727=A6722,R6727),AND(A6728=A6722,R6728),AND(A6729=A6722,R6729),AND(A6730=A6722,R6730),AND(A6731=A6722,R6731),AND(A6732=A6722,R6732)))))</f>
        <v>#REF!</v>
      </c>
      <c r="T6722" t="e">
        <f t="shared" ref="T6722:T6785" si="844">IF(U6722="","",O6722)</f>
        <v>#REF!</v>
      </c>
      <c r="U6722" s="2" t="e">
        <f t="shared" si="839"/>
        <v>#REF!</v>
      </c>
      <c r="V6722" s="2"/>
    </row>
    <row r="6723" spans="1:22" x14ac:dyDescent="0.25">
      <c r="A6723" t="s">
        <v>3876</v>
      </c>
      <c r="B6723" t="s">
        <v>3877</v>
      </c>
      <c r="C6723">
        <v>179.99999999999599</v>
      </c>
      <c r="D6723" t="s">
        <v>5306</v>
      </c>
      <c r="E6723" s="1">
        <v>41462</v>
      </c>
      <c r="F6723" t="s">
        <v>5291</v>
      </c>
      <c r="G6723">
        <v>1</v>
      </c>
      <c r="H6723" t="s">
        <v>5307</v>
      </c>
      <c r="I6723" t="s">
        <v>5292</v>
      </c>
      <c r="J6723" t="s">
        <v>5293</v>
      </c>
      <c r="K6723" t="b">
        <f>LOOKUP(A6723,'[1]UDDATA-1'!B:B,'[1]UDDATA-1'!A:A)&lt;&gt;LOOKUP(A6723,'[1]UDDATA-2'!B:B,'[1]UDDATA-2'!A:A)</f>
        <v>0</v>
      </c>
      <c r="L6723" t="str">
        <f t="shared" si="840"/>
        <v>Matematik til multimedie-applikationer</v>
      </c>
      <c r="M6723">
        <f t="shared" si="841"/>
        <v>0</v>
      </c>
      <c r="N6723" t="str">
        <f t="shared" si="842"/>
        <v/>
      </c>
      <c r="O6723" t="e">
        <f>IF(AND(A6723&lt;&gt;A6722,#REF!&lt;&gt;""),#REF!,"")</f>
        <v>#REF!</v>
      </c>
      <c r="P6723" t="e">
        <f t="shared" ref="P6723:P6786" si="845">IF(O6723="","",IF(M6723="",0,IF(O6724&lt;&gt;"",1,IF(AND(O6724="",O6725&lt;&gt;""),2,IF(AND(O6724="",O6725="",O6726&lt;&gt;""),3,IF(AND(O6724="",O6725="",O6726="",O6727&lt;&gt;""),4,IF(AND(O6724="",O6725="",O6726="",O6727="",O6728&lt;&gt;""),5,IF(AND(O6724="",O6725="",O6726="",O6727="",O6728="",O6729&lt;&gt;""),6,IF(AND(O6724="",O6725="",O6726="",O6727="",O6728="",O6729="",O6730&lt;&gt;""),7,IF(AND(O6724="",O6725="",O6726="",O6727="",O6728="",O6729="",O6730="",O6731&lt;&gt;""),8,IF(AND(O6724="",O6725="",O6726="",O6727="",O6728="",O6729="",O6730="",O6731="",O6732&lt;&gt;""),9,IF(AND(O6724="",O6725="",O6726="",O6727="",O6728="",O6729="",O6730="",O6731="",O6732="",O6733&lt;&gt;""),10,IF(AND(O6724="",O6725="",O6726="",O6727="",O6728="",O6729="",O6730="",O6731="",O6732="",O6733="",O6734&lt;&gt;""),11,IF(AND(O6724="",O6725="",O6726="",O6727="",O6728="",O6729="",O6730="",O6731="",O6732="",O6733="",O6734="",O6735&lt;&gt;""),12,IF(AND(O6724="",O6725="",O6726="",O6727="",O6728="",O6729="",O6730="",O6731="",O6732="",O6733="",O6734="",O6735="",O6736&lt;&gt;""),13,IF(AND(O6724="",O6725="",O6726="",O6727="",O6728="",O6729="",O6730="",O6731="",O6732="",O6733="",O6734="",O6735="",O6736="",O6737&lt;&gt;""),14,IF(AND(O6724="",O6725="",O6726="",O6727="",O6728="",O6729="",O6730="",O6731="",O6732="",O6733="",O6734="",O6735="",O6736="",O6737="",O6738&lt;&gt;""),15)))))))))))))))))</f>
        <v>#REF!</v>
      </c>
      <c r="Q6723" s="2" t="e">
        <f t="shared" ref="Q6723:Q6786" ca="1" si="846">IF(OR(P6723="",P6723=0),"",AVERAGE(INDIRECT(CONCATENATE("AU",ROW(),":AU",ROW()+P6723))))</f>
        <v>#REF!</v>
      </c>
      <c r="R6723" t="e">
        <f>IF(NOT(#REF!="Indskrevet"),"",IF(E6723="",FALSE,AND(NOT(#REF!),VALUE(RIGHT(CONCATENATE(YEAR(E6723)),2))=15)))</f>
        <v>#REF!</v>
      </c>
      <c r="S6723" t="e">
        <f t="shared" si="843"/>
        <v>#REF!</v>
      </c>
      <c r="T6723" t="e">
        <f t="shared" si="844"/>
        <v>#REF!</v>
      </c>
      <c r="U6723" s="2" t="e">
        <f t="shared" si="839"/>
        <v>#REF!</v>
      </c>
      <c r="V6723" s="2"/>
    </row>
    <row r="6724" spans="1:22" x14ac:dyDescent="0.25">
      <c r="A6724" t="s">
        <v>3876</v>
      </c>
      <c r="B6724" t="s">
        <v>3877</v>
      </c>
      <c r="C6724">
        <v>179.99999999999599</v>
      </c>
      <c r="D6724" t="s">
        <v>5317</v>
      </c>
      <c r="E6724" s="1">
        <v>41530</v>
      </c>
      <c r="F6724" t="s">
        <v>5291</v>
      </c>
      <c r="G6724">
        <v>2</v>
      </c>
      <c r="H6724" t="s">
        <v>5287</v>
      </c>
      <c r="I6724" t="s">
        <v>5292</v>
      </c>
      <c r="J6724" t="s">
        <v>5299</v>
      </c>
      <c r="K6724" t="b">
        <f>LOOKUP(A6724,'[1]UDDATA-1'!B:B,'[1]UDDATA-1'!A:A)&lt;&gt;LOOKUP(A6724,'[1]UDDATA-2'!B:B,'[1]UDDATA-2'!A:A)</f>
        <v>0</v>
      </c>
      <c r="L6724" t="str">
        <f t="shared" si="840"/>
        <v/>
      </c>
      <c r="M6724" t="str">
        <f t="shared" si="841"/>
        <v/>
      </c>
      <c r="N6724" t="str">
        <f t="shared" si="842"/>
        <v/>
      </c>
      <c r="O6724" t="e">
        <f>IF(AND(A6724&lt;&gt;A6723,#REF!&lt;&gt;""),#REF!,"")</f>
        <v>#REF!</v>
      </c>
      <c r="P6724" t="e">
        <f t="shared" si="845"/>
        <v>#REF!</v>
      </c>
      <c r="Q6724" s="2" t="e">
        <f t="shared" ca="1" si="846"/>
        <v>#REF!</v>
      </c>
      <c r="R6724" t="e">
        <f>IF(NOT(#REF!="Indskrevet"),"",IF(E6724="",FALSE,AND(NOT(#REF!),VALUE(RIGHT(CONCATENATE(YEAR(E6724)),2))=15)))</f>
        <v>#REF!</v>
      </c>
      <c r="S6724" t="e">
        <f t="shared" si="843"/>
        <v>#REF!</v>
      </c>
      <c r="T6724" t="e">
        <f t="shared" si="844"/>
        <v>#REF!</v>
      </c>
      <c r="U6724" s="2" t="e">
        <f t="shared" ref="U6724:U6787" si="847">IF(OR(P6724="",P6724&lt;3),"",Q6724)</f>
        <v>#REF!</v>
      </c>
      <c r="V6724" s="2"/>
    </row>
    <row r="6725" spans="1:22" x14ac:dyDescent="0.25">
      <c r="A6725" t="s">
        <v>3876</v>
      </c>
      <c r="B6725" t="s">
        <v>3877</v>
      </c>
      <c r="C6725">
        <v>179.99999999999599</v>
      </c>
      <c r="D6725" t="s">
        <v>5317</v>
      </c>
      <c r="E6725" s="1">
        <v>41431</v>
      </c>
      <c r="F6725" t="s">
        <v>5294</v>
      </c>
      <c r="G6725">
        <v>1</v>
      </c>
      <c r="H6725" t="s">
        <v>5287</v>
      </c>
      <c r="I6725" t="s">
        <v>5295</v>
      </c>
      <c r="J6725" t="s">
        <v>5293</v>
      </c>
      <c r="K6725" t="b">
        <f>LOOKUP(A6725,'[1]UDDATA-1'!B:B,'[1]UDDATA-1'!A:A)&lt;&gt;LOOKUP(A6725,'[1]UDDATA-2'!B:B,'[1]UDDATA-2'!A:A)</f>
        <v>0</v>
      </c>
      <c r="L6725" t="str">
        <f t="shared" si="840"/>
        <v>Fysisk interface design</v>
      </c>
      <c r="M6725">
        <f t="shared" si="841"/>
        <v>4</v>
      </c>
      <c r="N6725" t="str">
        <f t="shared" si="842"/>
        <v/>
      </c>
      <c r="O6725" t="e">
        <f>IF(AND(A6725&lt;&gt;A6724,#REF!&lt;&gt;""),#REF!,"")</f>
        <v>#REF!</v>
      </c>
      <c r="P6725" t="e">
        <f t="shared" si="845"/>
        <v>#REF!</v>
      </c>
      <c r="Q6725" s="2" t="e">
        <f t="shared" ca="1" si="846"/>
        <v>#REF!</v>
      </c>
      <c r="R6725" t="e">
        <f>IF(NOT(#REF!="Indskrevet"),"",IF(E6725="",FALSE,AND(NOT(#REF!),VALUE(RIGHT(CONCATENATE(YEAR(E6725)),2))=15)))</f>
        <v>#REF!</v>
      </c>
      <c r="S6725" t="e">
        <f t="shared" si="843"/>
        <v>#REF!</v>
      </c>
      <c r="T6725" t="e">
        <f t="shared" si="844"/>
        <v>#REF!</v>
      </c>
      <c r="U6725" s="2" t="e">
        <f t="shared" si="847"/>
        <v>#REF!</v>
      </c>
      <c r="V6725" s="2"/>
    </row>
    <row r="6726" spans="1:22" x14ac:dyDescent="0.25">
      <c r="A6726" t="s">
        <v>3876</v>
      </c>
      <c r="B6726" t="s">
        <v>3877</v>
      </c>
      <c r="C6726">
        <v>179.99999999999599</v>
      </c>
      <c r="D6726" t="s">
        <v>5306</v>
      </c>
      <c r="E6726" s="1">
        <v>41739</v>
      </c>
      <c r="F6726" t="s">
        <v>5297</v>
      </c>
      <c r="G6726">
        <v>1</v>
      </c>
      <c r="H6726" t="s">
        <v>5307</v>
      </c>
      <c r="I6726" t="s">
        <v>5298</v>
      </c>
      <c r="J6726" t="s">
        <v>5303</v>
      </c>
      <c r="K6726" t="b">
        <f>LOOKUP(A6726,'[1]UDDATA-1'!B:B,'[1]UDDATA-1'!A:A)&lt;&gt;LOOKUP(A6726,'[1]UDDATA-2'!B:B,'[1]UDDATA-2'!A:A)</f>
        <v>0</v>
      </c>
      <c r="L6726" t="str">
        <f t="shared" si="840"/>
        <v>Proceduremæssig programmering</v>
      </c>
      <c r="M6726">
        <f t="shared" si="841"/>
        <v>0</v>
      </c>
      <c r="N6726" t="str">
        <f t="shared" si="842"/>
        <v/>
      </c>
      <c r="O6726" t="e">
        <f>IF(AND(A6726&lt;&gt;A6725,#REF!&lt;&gt;""),#REF!,"")</f>
        <v>#REF!</v>
      </c>
      <c r="P6726" t="e">
        <f t="shared" si="845"/>
        <v>#REF!</v>
      </c>
      <c r="Q6726" s="2" t="e">
        <f t="shared" ca="1" si="846"/>
        <v>#REF!</v>
      </c>
      <c r="R6726" t="e">
        <f>IF(NOT(#REF!="Indskrevet"),"",IF(E6726="",FALSE,AND(NOT(#REF!),VALUE(RIGHT(CONCATENATE(YEAR(E6726)),2))=15)))</f>
        <v>#REF!</v>
      </c>
      <c r="S6726" t="e">
        <f t="shared" si="843"/>
        <v>#REF!</v>
      </c>
      <c r="T6726" t="e">
        <f t="shared" si="844"/>
        <v>#REF!</v>
      </c>
      <c r="U6726" s="2" t="e">
        <f t="shared" si="847"/>
        <v>#REF!</v>
      </c>
      <c r="V6726" s="2"/>
    </row>
    <row r="6727" spans="1:22" x14ac:dyDescent="0.25">
      <c r="A6727" t="s">
        <v>3876</v>
      </c>
      <c r="B6727" t="s">
        <v>3877</v>
      </c>
      <c r="C6727">
        <v>179.99999999999599</v>
      </c>
      <c r="D6727" t="s">
        <v>5285</v>
      </c>
      <c r="E6727" s="1">
        <v>42151</v>
      </c>
      <c r="F6727" t="s">
        <v>5297</v>
      </c>
      <c r="G6727">
        <v>2</v>
      </c>
      <c r="H6727" t="s">
        <v>5287</v>
      </c>
      <c r="I6727" t="s">
        <v>5298</v>
      </c>
      <c r="J6727" t="s">
        <v>5313</v>
      </c>
      <c r="K6727" t="b">
        <f>LOOKUP(A6727,'[1]UDDATA-1'!B:B,'[1]UDDATA-1'!A:A)&lt;&gt;LOOKUP(A6727,'[1]UDDATA-2'!B:B,'[1]UDDATA-2'!A:A)</f>
        <v>0</v>
      </c>
      <c r="L6727" t="str">
        <f t="shared" si="840"/>
        <v/>
      </c>
      <c r="M6727" t="str">
        <f t="shared" si="841"/>
        <v/>
      </c>
      <c r="N6727" t="str">
        <f t="shared" si="842"/>
        <v/>
      </c>
      <c r="O6727" t="e">
        <f>IF(AND(A6727&lt;&gt;A6726,#REF!&lt;&gt;""),#REF!,"")</f>
        <v>#REF!</v>
      </c>
      <c r="P6727" t="e">
        <f t="shared" si="845"/>
        <v>#REF!</v>
      </c>
      <c r="Q6727" s="2" t="e">
        <f t="shared" ca="1" si="846"/>
        <v>#REF!</v>
      </c>
      <c r="R6727" t="e">
        <f>IF(NOT(#REF!="Indskrevet"),"",IF(E6727="",FALSE,AND(NOT(#REF!),VALUE(RIGHT(CONCATENATE(YEAR(E6727)),2))=15)))</f>
        <v>#REF!</v>
      </c>
      <c r="S6727" t="e">
        <f t="shared" si="843"/>
        <v>#REF!</v>
      </c>
      <c r="T6727" t="e">
        <f t="shared" si="844"/>
        <v>#REF!</v>
      </c>
      <c r="U6727" s="2" t="e">
        <f t="shared" si="847"/>
        <v>#REF!</v>
      </c>
      <c r="V6727" s="2"/>
    </row>
    <row r="6728" spans="1:22" x14ac:dyDescent="0.25">
      <c r="A6728" t="s">
        <v>3876</v>
      </c>
      <c r="B6728" t="s">
        <v>3877</v>
      </c>
      <c r="C6728">
        <v>179.99999999999599</v>
      </c>
      <c r="D6728" t="s">
        <v>5318</v>
      </c>
      <c r="E6728" s="1">
        <v>41800</v>
      </c>
      <c r="F6728" t="s">
        <v>5301</v>
      </c>
      <c r="G6728">
        <v>1</v>
      </c>
      <c r="H6728" t="s">
        <v>5307</v>
      </c>
      <c r="I6728" t="s">
        <v>5302</v>
      </c>
      <c r="J6728" t="s">
        <v>5303</v>
      </c>
      <c r="K6728" t="b">
        <f>LOOKUP(A6728,'[1]UDDATA-1'!B:B,'[1]UDDATA-1'!A:A)&lt;&gt;LOOKUP(A6728,'[1]UDDATA-2'!B:B,'[1]UDDATA-2'!A:A)</f>
        <v>0</v>
      </c>
      <c r="L6728" t="str">
        <f t="shared" si="840"/>
        <v>Lyd- og musikbehandling</v>
      </c>
      <c r="M6728" t="str">
        <f t="shared" si="841"/>
        <v/>
      </c>
      <c r="N6728" t="str">
        <f t="shared" si="842"/>
        <v>U</v>
      </c>
      <c r="O6728" t="e">
        <f>IF(AND(A6728&lt;&gt;A6727,#REF!&lt;&gt;""),#REF!,"")</f>
        <v>#REF!</v>
      </c>
      <c r="P6728" t="e">
        <f t="shared" si="845"/>
        <v>#REF!</v>
      </c>
      <c r="Q6728" s="2" t="e">
        <f t="shared" ca="1" si="846"/>
        <v>#REF!</v>
      </c>
      <c r="R6728" t="e">
        <f>IF(NOT(#REF!="Indskrevet"),"",IF(E6728="",FALSE,AND(NOT(#REF!),VALUE(RIGHT(CONCATENATE(YEAR(E6728)),2))=15)))</f>
        <v>#REF!</v>
      </c>
      <c r="S6728" t="e">
        <f t="shared" si="843"/>
        <v>#REF!</v>
      </c>
      <c r="T6728" t="e">
        <f t="shared" si="844"/>
        <v>#REF!</v>
      </c>
      <c r="U6728" s="2" t="e">
        <f t="shared" si="847"/>
        <v>#REF!</v>
      </c>
      <c r="V6728" s="2"/>
    </row>
    <row r="6729" spans="1:22" x14ac:dyDescent="0.25">
      <c r="A6729" t="s">
        <v>3876</v>
      </c>
      <c r="B6729" t="s">
        <v>3877</v>
      </c>
      <c r="C6729">
        <v>179.99999999999599</v>
      </c>
      <c r="D6729" t="s">
        <v>5296</v>
      </c>
      <c r="E6729" s="1">
        <v>42170</v>
      </c>
      <c r="F6729" t="s">
        <v>5301</v>
      </c>
      <c r="G6729">
        <v>2</v>
      </c>
      <c r="H6729" t="s">
        <v>5287</v>
      </c>
      <c r="I6729" t="s">
        <v>5302</v>
      </c>
      <c r="J6729" t="s">
        <v>5313</v>
      </c>
      <c r="K6729" t="b">
        <f>LOOKUP(A6729,'[1]UDDATA-1'!B:B,'[1]UDDATA-1'!A:A)&lt;&gt;LOOKUP(A6729,'[1]UDDATA-2'!B:B,'[1]UDDATA-2'!A:A)</f>
        <v>0</v>
      </c>
      <c r="L6729" t="str">
        <f t="shared" si="840"/>
        <v/>
      </c>
      <c r="M6729" t="str">
        <f t="shared" si="841"/>
        <v/>
      </c>
      <c r="N6729" t="str">
        <f t="shared" si="842"/>
        <v/>
      </c>
      <c r="O6729" t="e">
        <f>IF(AND(A6729&lt;&gt;A6728,#REF!&lt;&gt;""),#REF!,"")</f>
        <v>#REF!</v>
      </c>
      <c r="P6729" t="e">
        <f t="shared" si="845"/>
        <v>#REF!</v>
      </c>
      <c r="Q6729" s="2" t="e">
        <f t="shared" ca="1" si="846"/>
        <v>#REF!</v>
      </c>
      <c r="R6729" t="e">
        <f>IF(NOT(#REF!="Indskrevet"),"",IF(E6729="",FALSE,AND(NOT(#REF!),VALUE(RIGHT(CONCATENATE(YEAR(E6729)),2))=15)))</f>
        <v>#REF!</v>
      </c>
      <c r="S6729" t="e">
        <f t="shared" si="843"/>
        <v>#REF!</v>
      </c>
      <c r="T6729" t="e">
        <f t="shared" si="844"/>
        <v>#REF!</v>
      </c>
      <c r="U6729" s="2" t="e">
        <f t="shared" si="847"/>
        <v>#REF!</v>
      </c>
      <c r="V6729" s="2"/>
    </row>
    <row r="6730" spans="1:22" x14ac:dyDescent="0.25">
      <c r="A6730" t="s">
        <v>3876</v>
      </c>
      <c r="B6730" t="s">
        <v>3877</v>
      </c>
      <c r="C6730">
        <v>179.99999999999599</v>
      </c>
      <c r="D6730" t="s">
        <v>5285</v>
      </c>
      <c r="E6730" s="1">
        <v>41823</v>
      </c>
      <c r="F6730" t="s">
        <v>5304</v>
      </c>
      <c r="G6730">
        <v>1</v>
      </c>
      <c r="H6730" t="s">
        <v>5287</v>
      </c>
      <c r="I6730" t="s">
        <v>5305</v>
      </c>
      <c r="J6730" t="s">
        <v>5303</v>
      </c>
      <c r="K6730" t="b">
        <f>LOOKUP(A6730,'[1]UDDATA-1'!B:B,'[1]UDDATA-1'!A:A)&lt;&gt;LOOKUP(A6730,'[1]UDDATA-2'!B:B,'[1]UDDATA-2'!A:A)</f>
        <v>0</v>
      </c>
      <c r="L6730" t="str">
        <f t="shared" si="840"/>
        <v>Objektorienteret Software Engineering</v>
      </c>
      <c r="M6730">
        <f t="shared" si="841"/>
        <v>2</v>
      </c>
      <c r="N6730" t="str">
        <f t="shared" si="842"/>
        <v/>
      </c>
      <c r="O6730" t="e">
        <f>IF(AND(A6730&lt;&gt;A6729,#REF!&lt;&gt;""),#REF!,"")</f>
        <v>#REF!</v>
      </c>
      <c r="P6730" t="e">
        <f t="shared" si="845"/>
        <v>#REF!</v>
      </c>
      <c r="Q6730" s="2" t="e">
        <f t="shared" ca="1" si="846"/>
        <v>#REF!</v>
      </c>
      <c r="R6730" t="e">
        <f>IF(NOT(#REF!="Indskrevet"),"",IF(E6730="",FALSE,AND(NOT(#REF!),VALUE(RIGHT(CONCATENATE(YEAR(E6730)),2))=15)))</f>
        <v>#REF!</v>
      </c>
      <c r="S6730" t="e">
        <f t="shared" si="843"/>
        <v>#REF!</v>
      </c>
      <c r="T6730" t="e">
        <f t="shared" si="844"/>
        <v>#REF!</v>
      </c>
      <c r="U6730" s="2" t="e">
        <f t="shared" si="847"/>
        <v>#REF!</v>
      </c>
      <c r="V6730" s="2"/>
    </row>
    <row r="6731" spans="1:22" x14ac:dyDescent="0.25">
      <c r="A6731" t="s">
        <v>3878</v>
      </c>
      <c r="B6731" t="s">
        <v>3879</v>
      </c>
      <c r="C6731">
        <v>119.999999999998</v>
      </c>
      <c r="D6731" t="s">
        <v>5317</v>
      </c>
      <c r="E6731" s="1">
        <v>41646</v>
      </c>
      <c r="F6731" t="s">
        <v>5328</v>
      </c>
      <c r="G6731">
        <v>1</v>
      </c>
      <c r="H6731" t="s">
        <v>5287</v>
      </c>
      <c r="I6731" t="s">
        <v>5324</v>
      </c>
      <c r="J6731" t="s">
        <v>5289</v>
      </c>
      <c r="K6731" t="b">
        <f>LOOKUP(A6731,'[1]UDDATA-1'!B:B,'[1]UDDATA-1'!A:A)&lt;&gt;LOOKUP(A6731,'[1]UDDATA-2'!B:B,'[1]UDDATA-2'!A:A)</f>
        <v>0</v>
      </c>
      <c r="L6731" t="str">
        <f t="shared" si="840"/>
        <v>Lineær algebra</v>
      </c>
      <c r="M6731">
        <f t="shared" si="841"/>
        <v>4</v>
      </c>
      <c r="N6731" t="str">
        <f t="shared" si="842"/>
        <v/>
      </c>
      <c r="O6731" t="e">
        <f>IF(AND(A6731&lt;&gt;A6730,#REF!&lt;&gt;""),#REF!,"")</f>
        <v>#REF!</v>
      </c>
      <c r="P6731" t="e">
        <f t="shared" si="845"/>
        <v>#REF!</v>
      </c>
      <c r="Q6731" s="2" t="e">
        <f t="shared" ca="1" si="846"/>
        <v>#REF!</v>
      </c>
      <c r="R6731" t="e">
        <f>IF(NOT(#REF!="Indskrevet"),"",IF(E6731="",FALSE,AND(NOT(#REF!),VALUE(RIGHT(CONCATENATE(YEAR(E6731)),2))=15)))</f>
        <v>#REF!</v>
      </c>
      <c r="S6731" t="e">
        <f t="shared" si="843"/>
        <v>#REF!</v>
      </c>
      <c r="T6731" t="e">
        <f t="shared" si="844"/>
        <v>#REF!</v>
      </c>
      <c r="U6731" s="2" t="e">
        <f t="shared" si="847"/>
        <v>#REF!</v>
      </c>
      <c r="V6731" s="2"/>
    </row>
    <row r="6732" spans="1:22" x14ac:dyDescent="0.25">
      <c r="A6732" t="s">
        <v>3878</v>
      </c>
      <c r="B6732" t="s">
        <v>3879</v>
      </c>
      <c r="C6732">
        <v>119.999999999998</v>
      </c>
      <c r="D6732" t="s">
        <v>5296</v>
      </c>
      <c r="E6732" s="1">
        <v>41823</v>
      </c>
      <c r="F6732" t="s">
        <v>5329</v>
      </c>
      <c r="G6732">
        <v>1</v>
      </c>
      <c r="H6732" t="s">
        <v>5287</v>
      </c>
      <c r="I6732" t="s">
        <v>5330</v>
      </c>
      <c r="J6732" t="s">
        <v>5293</v>
      </c>
      <c r="K6732" t="b">
        <f>LOOKUP(A6732,'[1]UDDATA-1'!B:B,'[1]UDDATA-1'!A:A)&lt;&gt;LOOKUP(A6732,'[1]UDDATA-2'!B:B,'[1]UDDATA-2'!A:A)</f>
        <v>0</v>
      </c>
      <c r="L6732" t="str">
        <f t="shared" si="840"/>
        <v>Diskret matematik</v>
      </c>
      <c r="M6732">
        <f t="shared" si="841"/>
        <v>7</v>
      </c>
      <c r="N6732" t="str">
        <f t="shared" si="842"/>
        <v/>
      </c>
      <c r="O6732" t="e">
        <f>IF(AND(A6732&lt;&gt;A6731,#REF!&lt;&gt;""),#REF!,"")</f>
        <v>#REF!</v>
      </c>
      <c r="P6732" t="e">
        <f t="shared" si="845"/>
        <v>#REF!</v>
      </c>
      <c r="Q6732" s="2" t="e">
        <f t="shared" ca="1" si="846"/>
        <v>#REF!</v>
      </c>
      <c r="R6732" t="e">
        <f>IF(NOT(#REF!="Indskrevet"),"",IF(E6732="",FALSE,AND(NOT(#REF!),VALUE(RIGHT(CONCATENATE(YEAR(E6732)),2))=15)))</f>
        <v>#REF!</v>
      </c>
      <c r="S6732" t="e">
        <f t="shared" si="843"/>
        <v>#REF!</v>
      </c>
      <c r="T6732" t="e">
        <f t="shared" si="844"/>
        <v>#REF!</v>
      </c>
      <c r="U6732" s="2" t="e">
        <f t="shared" si="847"/>
        <v>#REF!</v>
      </c>
      <c r="V6732" s="2"/>
    </row>
    <row r="6733" spans="1:22" x14ac:dyDescent="0.25">
      <c r="A6733" t="s">
        <v>3878</v>
      </c>
      <c r="B6733" t="s">
        <v>3879</v>
      </c>
      <c r="C6733">
        <v>119.999999999998</v>
      </c>
      <c r="D6733" t="s">
        <v>5317</v>
      </c>
      <c r="E6733" s="1">
        <v>41810</v>
      </c>
      <c r="F6733" t="s">
        <v>5331</v>
      </c>
      <c r="G6733">
        <v>1</v>
      </c>
      <c r="H6733" t="s">
        <v>5287</v>
      </c>
      <c r="I6733" t="s">
        <v>5332</v>
      </c>
      <c r="J6733" t="s">
        <v>5293</v>
      </c>
      <c r="K6733" t="b">
        <f>LOOKUP(A6733,'[1]UDDATA-1'!B:B,'[1]UDDATA-1'!A:A)&lt;&gt;LOOKUP(A6733,'[1]UDDATA-2'!B:B,'[1]UDDATA-2'!A:A)</f>
        <v>0</v>
      </c>
      <c r="L6733" t="str">
        <f t="shared" si="840"/>
        <v>Computerarkitektur</v>
      </c>
      <c r="M6733">
        <f t="shared" si="841"/>
        <v>4</v>
      </c>
      <c r="N6733" t="str">
        <f t="shared" si="842"/>
        <v/>
      </c>
      <c r="O6733" t="e">
        <f>IF(AND(A6733&lt;&gt;A6732,#REF!&lt;&gt;""),#REF!,"")</f>
        <v>#REF!</v>
      </c>
      <c r="P6733" t="e">
        <f t="shared" si="845"/>
        <v>#REF!</v>
      </c>
      <c r="Q6733" s="2" t="e">
        <f t="shared" ca="1" si="846"/>
        <v>#REF!</v>
      </c>
      <c r="R6733" t="e">
        <f>IF(NOT(#REF!="Indskrevet"),"",IF(E6733="",FALSE,AND(NOT(#REF!),VALUE(RIGHT(CONCATENATE(YEAR(E6733)),2))=15)))</f>
        <v>#REF!</v>
      </c>
      <c r="S6733" t="e">
        <f t="shared" si="843"/>
        <v>#REF!</v>
      </c>
      <c r="T6733" t="e">
        <f t="shared" si="844"/>
        <v>#REF!</v>
      </c>
      <c r="U6733" s="2" t="e">
        <f t="shared" si="847"/>
        <v>#REF!</v>
      </c>
      <c r="V6733" s="2"/>
    </row>
    <row r="6734" spans="1:22" x14ac:dyDescent="0.25">
      <c r="A6734" t="s">
        <v>3878</v>
      </c>
      <c r="B6734" t="s">
        <v>3879</v>
      </c>
      <c r="C6734">
        <v>119.999999999998</v>
      </c>
      <c r="D6734" t="s">
        <v>5317</v>
      </c>
      <c r="E6734" s="1">
        <v>41814</v>
      </c>
      <c r="F6734" t="s">
        <v>5333</v>
      </c>
      <c r="G6734">
        <v>1</v>
      </c>
      <c r="H6734" t="s">
        <v>5287</v>
      </c>
      <c r="I6734" t="s">
        <v>5334</v>
      </c>
      <c r="J6734" t="s">
        <v>5293</v>
      </c>
      <c r="K6734" t="b">
        <f>LOOKUP(A6734,'[1]UDDATA-1'!B:B,'[1]UDDATA-1'!A:A)&lt;&gt;LOOKUP(A6734,'[1]UDDATA-2'!B:B,'[1]UDDATA-2'!A:A)</f>
        <v>0</v>
      </c>
      <c r="L6734" t="str">
        <f t="shared" si="840"/>
        <v>Objektorienteret programmering</v>
      </c>
      <c r="M6734">
        <f t="shared" si="841"/>
        <v>4</v>
      </c>
      <c r="N6734" t="str">
        <f t="shared" si="842"/>
        <v/>
      </c>
      <c r="O6734" t="e">
        <f>IF(AND(A6734&lt;&gt;A6733,#REF!&lt;&gt;""),#REF!,"")</f>
        <v>#REF!</v>
      </c>
      <c r="P6734" t="e">
        <f t="shared" si="845"/>
        <v>#REF!</v>
      </c>
      <c r="Q6734" s="2" t="e">
        <f t="shared" ca="1" si="846"/>
        <v>#REF!</v>
      </c>
      <c r="R6734" t="e">
        <f>IF(NOT(#REF!="Indskrevet"),"",IF(E6734="",FALSE,AND(NOT(#REF!),VALUE(RIGHT(CONCATENATE(YEAR(E6734)),2))=15)))</f>
        <v>#REF!</v>
      </c>
      <c r="S6734" t="e">
        <f t="shared" si="843"/>
        <v>#REF!</v>
      </c>
      <c r="T6734" t="e">
        <f t="shared" si="844"/>
        <v>#REF!</v>
      </c>
      <c r="U6734" s="2" t="e">
        <f t="shared" si="847"/>
        <v>#REF!</v>
      </c>
      <c r="V6734" s="2"/>
    </row>
    <row r="6735" spans="1:22" x14ac:dyDescent="0.25">
      <c r="A6735" t="s">
        <v>3878</v>
      </c>
      <c r="B6735" t="s">
        <v>3879</v>
      </c>
      <c r="C6735">
        <v>119.999999999998</v>
      </c>
      <c r="D6735" t="s">
        <v>5285</v>
      </c>
      <c r="E6735" s="1">
        <v>42031</v>
      </c>
      <c r="F6735" t="s">
        <v>5339</v>
      </c>
      <c r="G6735">
        <v>1</v>
      </c>
      <c r="H6735" t="s">
        <v>5287</v>
      </c>
      <c r="I6735" t="s">
        <v>5340</v>
      </c>
      <c r="J6735" t="s">
        <v>5299</v>
      </c>
      <c r="K6735" t="b">
        <f>LOOKUP(A6735,'[1]UDDATA-1'!B:B,'[1]UDDATA-1'!A:A)&lt;&gt;LOOKUP(A6735,'[1]UDDATA-2'!B:B,'[1]UDDATA-2'!A:A)</f>
        <v>0</v>
      </c>
      <c r="L6735" t="str">
        <f t="shared" si="840"/>
        <v>Algoritmik og datastrukturer</v>
      </c>
      <c r="M6735">
        <f t="shared" si="841"/>
        <v>2</v>
      </c>
      <c r="N6735" t="str">
        <f t="shared" si="842"/>
        <v/>
      </c>
      <c r="O6735" t="e">
        <f>IF(AND(A6735&lt;&gt;A6734,#REF!&lt;&gt;""),#REF!,"")</f>
        <v>#REF!</v>
      </c>
      <c r="P6735" t="e">
        <f t="shared" si="845"/>
        <v>#REF!</v>
      </c>
      <c r="Q6735" s="2" t="e">
        <f t="shared" ca="1" si="846"/>
        <v>#REF!</v>
      </c>
      <c r="R6735" t="e">
        <f>IF(NOT(#REF!="Indskrevet"),"",IF(E6735="",FALSE,AND(NOT(#REF!),VALUE(RIGHT(CONCATENATE(YEAR(E6735)),2))=15)))</f>
        <v>#REF!</v>
      </c>
      <c r="S6735" t="e">
        <f t="shared" si="843"/>
        <v>#REF!</v>
      </c>
      <c r="T6735" t="e">
        <f t="shared" si="844"/>
        <v>#REF!</v>
      </c>
      <c r="U6735" s="2" t="e">
        <f t="shared" si="847"/>
        <v>#REF!</v>
      </c>
      <c r="V6735" s="2"/>
    </row>
    <row r="6736" spans="1:22" x14ac:dyDescent="0.25">
      <c r="A6736" t="s">
        <v>3878</v>
      </c>
      <c r="B6736" t="s">
        <v>3879</v>
      </c>
      <c r="C6736">
        <v>119.999999999998</v>
      </c>
      <c r="D6736" t="s">
        <v>5317</v>
      </c>
      <c r="E6736" s="1">
        <v>42172</v>
      </c>
      <c r="F6736" t="s">
        <v>5341</v>
      </c>
      <c r="G6736">
        <v>1</v>
      </c>
      <c r="H6736" t="s">
        <v>5287</v>
      </c>
      <c r="I6736" t="s">
        <v>5342</v>
      </c>
      <c r="J6736" t="s">
        <v>5303</v>
      </c>
      <c r="K6736" t="b">
        <f>LOOKUP(A6736,'[1]UDDATA-1'!B:B,'[1]UDDATA-1'!A:A)&lt;&gt;LOOKUP(A6736,'[1]UDDATA-2'!B:B,'[1]UDDATA-2'!A:A)</f>
        <v>0</v>
      </c>
      <c r="L6736" t="str">
        <f t="shared" si="840"/>
        <v>Syntaks og semantik</v>
      </c>
      <c r="M6736">
        <f t="shared" si="841"/>
        <v>4</v>
      </c>
      <c r="N6736" t="str">
        <f t="shared" si="842"/>
        <v/>
      </c>
      <c r="O6736" t="e">
        <f>IF(AND(A6736&lt;&gt;A6735,#REF!&lt;&gt;""),#REF!,"")</f>
        <v>#REF!</v>
      </c>
      <c r="P6736" t="e">
        <f t="shared" si="845"/>
        <v>#REF!</v>
      </c>
      <c r="Q6736" s="2" t="e">
        <f t="shared" ca="1" si="846"/>
        <v>#REF!</v>
      </c>
      <c r="R6736" t="e">
        <f>IF(NOT(#REF!="Indskrevet"),"",IF(E6736="",FALSE,AND(NOT(#REF!),VALUE(RIGHT(CONCATENATE(YEAR(E6736)),2))=15)))</f>
        <v>#REF!</v>
      </c>
      <c r="S6736" t="e">
        <f t="shared" si="843"/>
        <v>#REF!</v>
      </c>
      <c r="T6736" t="e">
        <f t="shared" si="844"/>
        <v>#REF!</v>
      </c>
      <c r="U6736" s="2" t="e">
        <f t="shared" si="847"/>
        <v>#REF!</v>
      </c>
      <c r="V6736" s="2"/>
    </row>
    <row r="6737" spans="1:22" x14ac:dyDescent="0.25">
      <c r="A6737" t="s">
        <v>3880</v>
      </c>
      <c r="B6737" t="s">
        <v>3881</v>
      </c>
      <c r="C6737">
        <v>119.999999999998</v>
      </c>
      <c r="D6737" t="s">
        <v>5300</v>
      </c>
      <c r="E6737" s="1">
        <v>41676</v>
      </c>
      <c r="F6737" t="s">
        <v>5308</v>
      </c>
      <c r="G6737">
        <v>1</v>
      </c>
      <c r="H6737" t="s">
        <v>5287</v>
      </c>
      <c r="I6737" t="s">
        <v>5288</v>
      </c>
      <c r="J6737" t="s">
        <v>5289</v>
      </c>
      <c r="K6737" t="b">
        <f>LOOKUP(A6737,'[1]UDDATA-1'!B:B,'[1]UDDATA-1'!A:A)&lt;&gt;LOOKUP(A6737,'[1]UDDATA-2'!B:B,'[1]UDDATA-2'!A:A)</f>
        <v>0</v>
      </c>
      <c r="L6737" t="str">
        <f t="shared" si="840"/>
        <v>Grundlæggende programmering</v>
      </c>
      <c r="M6737">
        <f t="shared" si="841"/>
        <v>12</v>
      </c>
      <c r="N6737" t="str">
        <f t="shared" si="842"/>
        <v/>
      </c>
      <c r="O6737" t="e">
        <f>IF(AND(A6737&lt;&gt;A6736,#REF!&lt;&gt;""),#REF!,"")</f>
        <v>#REF!</v>
      </c>
      <c r="P6737" t="e">
        <f t="shared" si="845"/>
        <v>#REF!</v>
      </c>
      <c r="Q6737" s="2" t="e">
        <f t="shared" ca="1" si="846"/>
        <v>#REF!</v>
      </c>
      <c r="R6737" t="e">
        <f>IF(NOT(#REF!="Indskrevet"),"",IF(E6737="",FALSE,AND(NOT(#REF!),VALUE(RIGHT(CONCATENATE(YEAR(E6737)),2))=15)))</f>
        <v>#REF!</v>
      </c>
      <c r="S6737" t="e">
        <f t="shared" si="843"/>
        <v>#REF!</v>
      </c>
      <c r="T6737" t="e">
        <f t="shared" si="844"/>
        <v>#REF!</v>
      </c>
      <c r="U6737" s="2" t="e">
        <f t="shared" si="847"/>
        <v>#REF!</v>
      </c>
      <c r="V6737" s="2"/>
    </row>
    <row r="6738" spans="1:22" x14ac:dyDescent="0.25">
      <c r="A6738" t="s">
        <v>3880</v>
      </c>
      <c r="B6738" t="s">
        <v>3881</v>
      </c>
      <c r="C6738">
        <v>119.999999999998</v>
      </c>
      <c r="D6738" t="s">
        <v>5285</v>
      </c>
      <c r="E6738" s="1">
        <v>41815</v>
      </c>
      <c r="F6738" t="s">
        <v>5309</v>
      </c>
      <c r="G6738">
        <v>1</v>
      </c>
      <c r="H6738" t="s">
        <v>5287</v>
      </c>
      <c r="I6738" t="s">
        <v>5292</v>
      </c>
      <c r="J6738" t="s">
        <v>5293</v>
      </c>
      <c r="K6738" t="b">
        <f>LOOKUP(A6738,'[1]UDDATA-1'!B:B,'[1]UDDATA-1'!A:A)&lt;&gt;LOOKUP(A6738,'[1]UDDATA-2'!B:B,'[1]UDDATA-2'!A:A)</f>
        <v>0</v>
      </c>
      <c r="L6738" t="str">
        <f t="shared" si="840"/>
        <v>Matematik til multimedie-applikationer</v>
      </c>
      <c r="M6738">
        <f t="shared" si="841"/>
        <v>2</v>
      </c>
      <c r="N6738" t="str">
        <f t="shared" si="842"/>
        <v/>
      </c>
      <c r="O6738" t="e">
        <f>IF(AND(A6738&lt;&gt;A6737,#REF!&lt;&gt;""),#REF!,"")</f>
        <v>#REF!</v>
      </c>
      <c r="P6738" t="e">
        <f t="shared" si="845"/>
        <v>#REF!</v>
      </c>
      <c r="Q6738" s="2" t="e">
        <f t="shared" ca="1" si="846"/>
        <v>#REF!</v>
      </c>
      <c r="R6738" t="e">
        <f>IF(NOT(#REF!="Indskrevet"),"",IF(E6738="",FALSE,AND(NOT(#REF!),VALUE(RIGHT(CONCATENATE(YEAR(E6738)),2))=15)))</f>
        <v>#REF!</v>
      </c>
      <c r="S6738" t="e">
        <f t="shared" si="843"/>
        <v>#REF!</v>
      </c>
      <c r="T6738" t="e">
        <f t="shared" si="844"/>
        <v>#REF!</v>
      </c>
      <c r="U6738" s="2" t="e">
        <f t="shared" si="847"/>
        <v>#REF!</v>
      </c>
      <c r="V6738" s="2"/>
    </row>
    <row r="6739" spans="1:22" x14ac:dyDescent="0.25">
      <c r="A6739" t="s">
        <v>3880</v>
      </c>
      <c r="B6739" t="s">
        <v>3881</v>
      </c>
      <c r="C6739">
        <v>119.999999999998</v>
      </c>
      <c r="D6739" t="s">
        <v>5306</v>
      </c>
      <c r="E6739" s="1">
        <v>41824</v>
      </c>
      <c r="F6739" t="s">
        <v>5310</v>
      </c>
      <c r="G6739">
        <v>1</v>
      </c>
      <c r="H6739" t="s">
        <v>5307</v>
      </c>
      <c r="I6739" t="s">
        <v>5295</v>
      </c>
      <c r="J6739" t="s">
        <v>5293</v>
      </c>
      <c r="K6739" t="b">
        <f>LOOKUP(A6739,'[1]UDDATA-1'!B:B,'[1]UDDATA-1'!A:A)&lt;&gt;LOOKUP(A6739,'[1]UDDATA-2'!B:B,'[1]UDDATA-2'!A:A)</f>
        <v>0</v>
      </c>
      <c r="L6739" t="str">
        <f t="shared" si="840"/>
        <v>Fysisk interface design</v>
      </c>
      <c r="M6739">
        <f t="shared" si="841"/>
        <v>0</v>
      </c>
      <c r="N6739" t="str">
        <f t="shared" si="842"/>
        <v/>
      </c>
      <c r="O6739" t="e">
        <f>IF(AND(A6739&lt;&gt;A6738,#REF!&lt;&gt;""),#REF!,"")</f>
        <v>#REF!</v>
      </c>
      <c r="P6739" t="e">
        <f t="shared" si="845"/>
        <v>#REF!</v>
      </c>
      <c r="Q6739" s="2" t="e">
        <f t="shared" ca="1" si="846"/>
        <v>#REF!</v>
      </c>
      <c r="R6739" t="e">
        <f>IF(NOT(#REF!="Indskrevet"),"",IF(E6739="",FALSE,AND(NOT(#REF!),VALUE(RIGHT(CONCATENATE(YEAR(E6739)),2))=15)))</f>
        <v>#REF!</v>
      </c>
      <c r="S6739" t="e">
        <f t="shared" si="843"/>
        <v>#REF!</v>
      </c>
      <c r="T6739" t="e">
        <f t="shared" si="844"/>
        <v>#REF!</v>
      </c>
      <c r="U6739" s="2" t="e">
        <f t="shared" si="847"/>
        <v>#REF!</v>
      </c>
      <c r="V6739" s="2"/>
    </row>
    <row r="6740" spans="1:22" x14ac:dyDescent="0.25">
      <c r="A6740" t="s">
        <v>3880</v>
      </c>
      <c r="B6740" t="s">
        <v>3881</v>
      </c>
      <c r="C6740">
        <v>119.999999999998</v>
      </c>
      <c r="D6740" t="s">
        <v>5317</v>
      </c>
      <c r="E6740" s="1">
        <v>41884</v>
      </c>
      <c r="F6740" t="s">
        <v>5310</v>
      </c>
      <c r="G6740">
        <v>2</v>
      </c>
      <c r="H6740" t="s">
        <v>5287</v>
      </c>
      <c r="I6740" t="s">
        <v>5295</v>
      </c>
      <c r="J6740" t="s">
        <v>5299</v>
      </c>
      <c r="K6740" t="b">
        <f>LOOKUP(A6740,'[1]UDDATA-1'!B:B,'[1]UDDATA-1'!A:A)&lt;&gt;LOOKUP(A6740,'[1]UDDATA-2'!B:B,'[1]UDDATA-2'!A:A)</f>
        <v>0</v>
      </c>
      <c r="L6740" t="str">
        <f t="shared" si="840"/>
        <v/>
      </c>
      <c r="M6740" t="str">
        <f t="shared" si="841"/>
        <v/>
      </c>
      <c r="N6740" t="str">
        <f t="shared" si="842"/>
        <v/>
      </c>
      <c r="O6740" t="e">
        <f>IF(AND(A6740&lt;&gt;A6739,#REF!&lt;&gt;""),#REF!,"")</f>
        <v>#REF!</v>
      </c>
      <c r="P6740" t="e">
        <f t="shared" si="845"/>
        <v>#REF!</v>
      </c>
      <c r="Q6740" s="2" t="e">
        <f t="shared" ca="1" si="846"/>
        <v>#REF!</v>
      </c>
      <c r="R6740" t="e">
        <f>IF(NOT(#REF!="Indskrevet"),"",IF(E6740="",FALSE,AND(NOT(#REF!),VALUE(RIGHT(CONCATENATE(YEAR(E6740)),2))=15)))</f>
        <v>#REF!</v>
      </c>
      <c r="S6740" t="e">
        <f t="shared" si="843"/>
        <v>#REF!</v>
      </c>
      <c r="T6740" t="e">
        <f t="shared" si="844"/>
        <v>#REF!</v>
      </c>
      <c r="U6740" s="2" t="e">
        <f t="shared" si="847"/>
        <v>#REF!</v>
      </c>
      <c r="V6740" s="2"/>
    </row>
    <row r="6741" spans="1:22" x14ac:dyDescent="0.25">
      <c r="A6741" t="s">
        <v>3880</v>
      </c>
      <c r="B6741" t="s">
        <v>3881</v>
      </c>
      <c r="C6741">
        <v>119.999999999998</v>
      </c>
      <c r="D6741" t="s">
        <v>5285</v>
      </c>
      <c r="E6741" s="1">
        <v>42032</v>
      </c>
      <c r="F6741" t="s">
        <v>5311</v>
      </c>
      <c r="G6741">
        <v>1</v>
      </c>
      <c r="H6741" t="s">
        <v>5287</v>
      </c>
      <c r="I6741" t="s">
        <v>5298</v>
      </c>
      <c r="J6741" t="s">
        <v>5299</v>
      </c>
      <c r="K6741" t="b">
        <f>LOOKUP(A6741,'[1]UDDATA-1'!B:B,'[1]UDDATA-1'!A:A)&lt;&gt;LOOKUP(A6741,'[1]UDDATA-2'!B:B,'[1]UDDATA-2'!A:A)</f>
        <v>0</v>
      </c>
      <c r="L6741" t="str">
        <f t="shared" si="840"/>
        <v>Proceduremæssig programmering</v>
      </c>
      <c r="M6741">
        <f t="shared" si="841"/>
        <v>2</v>
      </c>
      <c r="N6741" t="str">
        <f t="shared" si="842"/>
        <v/>
      </c>
      <c r="O6741" t="e">
        <f>IF(AND(A6741&lt;&gt;A6740,#REF!&lt;&gt;""),#REF!,"")</f>
        <v>#REF!</v>
      </c>
      <c r="P6741" t="e">
        <f t="shared" si="845"/>
        <v>#REF!</v>
      </c>
      <c r="Q6741" s="2" t="e">
        <f t="shared" ca="1" si="846"/>
        <v>#REF!</v>
      </c>
      <c r="R6741" t="e">
        <f>IF(NOT(#REF!="Indskrevet"),"",IF(E6741="",FALSE,AND(NOT(#REF!),VALUE(RIGHT(CONCATENATE(YEAR(E6741)),2))=15)))</f>
        <v>#REF!</v>
      </c>
      <c r="S6741" t="e">
        <f t="shared" si="843"/>
        <v>#REF!</v>
      </c>
      <c r="T6741" t="e">
        <f t="shared" si="844"/>
        <v>#REF!</v>
      </c>
      <c r="U6741" s="2" t="e">
        <f t="shared" si="847"/>
        <v>#REF!</v>
      </c>
      <c r="V6741" s="2"/>
    </row>
    <row r="6742" spans="1:22" x14ac:dyDescent="0.25">
      <c r="A6742" t="s">
        <v>3880</v>
      </c>
      <c r="B6742" t="s">
        <v>3881</v>
      </c>
      <c r="C6742">
        <v>119.999999999998</v>
      </c>
      <c r="D6742" t="s">
        <v>5306</v>
      </c>
      <c r="E6742" s="1">
        <v>42170</v>
      </c>
      <c r="F6742" t="s">
        <v>5312</v>
      </c>
      <c r="G6742">
        <v>1</v>
      </c>
      <c r="H6742" t="s">
        <v>5307</v>
      </c>
      <c r="I6742" t="s">
        <v>5302</v>
      </c>
      <c r="J6742" t="s">
        <v>5303</v>
      </c>
      <c r="K6742" t="b">
        <f>LOOKUP(A6742,'[1]UDDATA-1'!B:B,'[1]UDDATA-1'!A:A)&lt;&gt;LOOKUP(A6742,'[1]UDDATA-2'!B:B,'[1]UDDATA-2'!A:A)</f>
        <v>0</v>
      </c>
      <c r="L6742" t="str">
        <f t="shared" si="840"/>
        <v>Lyd- og musikbehandling</v>
      </c>
      <c r="M6742">
        <f t="shared" si="841"/>
        <v>0</v>
      </c>
      <c r="N6742" t="str">
        <f t="shared" si="842"/>
        <v/>
      </c>
      <c r="O6742" t="e">
        <f>IF(AND(A6742&lt;&gt;A6741,#REF!&lt;&gt;""),#REF!,"")</f>
        <v>#REF!</v>
      </c>
      <c r="P6742" t="e">
        <f t="shared" si="845"/>
        <v>#REF!</v>
      </c>
      <c r="Q6742" s="2" t="e">
        <f t="shared" ca="1" si="846"/>
        <v>#REF!</v>
      </c>
      <c r="R6742" t="e">
        <f>IF(NOT(#REF!="Indskrevet"),"",IF(E6742="",FALSE,AND(NOT(#REF!),VALUE(RIGHT(CONCATENATE(YEAR(E6742)),2))=15)))</f>
        <v>#REF!</v>
      </c>
      <c r="S6742" t="e">
        <f t="shared" si="843"/>
        <v>#REF!</v>
      </c>
      <c r="T6742" t="e">
        <f t="shared" si="844"/>
        <v>#REF!</v>
      </c>
      <c r="U6742" s="2" t="e">
        <f t="shared" si="847"/>
        <v>#REF!</v>
      </c>
      <c r="V6742" s="2"/>
    </row>
    <row r="6743" spans="1:22" x14ac:dyDescent="0.25">
      <c r="A6743" t="s">
        <v>3880</v>
      </c>
      <c r="B6743" t="s">
        <v>3881</v>
      </c>
      <c r="C6743">
        <v>119.999999999998</v>
      </c>
      <c r="D6743" t="s">
        <v>5290</v>
      </c>
      <c r="E6743" s="1">
        <v>42237</v>
      </c>
      <c r="F6743" t="s">
        <v>5312</v>
      </c>
      <c r="G6743">
        <v>2</v>
      </c>
      <c r="H6743" t="s">
        <v>5287</v>
      </c>
      <c r="I6743" t="s">
        <v>5302</v>
      </c>
      <c r="J6743" t="s">
        <v>5303</v>
      </c>
      <c r="K6743" t="b">
        <f>LOOKUP(A6743,'[1]UDDATA-1'!B:B,'[1]UDDATA-1'!A:A)&lt;&gt;LOOKUP(A6743,'[1]UDDATA-2'!B:B,'[1]UDDATA-2'!A:A)</f>
        <v>0</v>
      </c>
      <c r="L6743" t="str">
        <f t="shared" si="840"/>
        <v/>
      </c>
      <c r="M6743" t="str">
        <f t="shared" si="841"/>
        <v/>
      </c>
      <c r="N6743" t="str">
        <f t="shared" si="842"/>
        <v/>
      </c>
      <c r="O6743" t="e">
        <f>IF(AND(A6743&lt;&gt;A6742,#REF!&lt;&gt;""),#REF!,"")</f>
        <v>#REF!</v>
      </c>
      <c r="P6743" t="e">
        <f t="shared" si="845"/>
        <v>#REF!</v>
      </c>
      <c r="Q6743" s="2" t="e">
        <f t="shared" ca="1" si="846"/>
        <v>#REF!</v>
      </c>
      <c r="R6743" t="e">
        <f>IF(NOT(#REF!="Indskrevet"),"",IF(E6743="",FALSE,AND(NOT(#REF!),VALUE(RIGHT(CONCATENATE(YEAR(E6743)),2))=15)))</f>
        <v>#REF!</v>
      </c>
      <c r="S6743" t="e">
        <f t="shared" si="843"/>
        <v>#REF!</v>
      </c>
      <c r="T6743" t="e">
        <f t="shared" si="844"/>
        <v>#REF!</v>
      </c>
      <c r="U6743" s="2" t="e">
        <f t="shared" si="847"/>
        <v>#REF!</v>
      </c>
      <c r="V6743" s="2"/>
    </row>
    <row r="6744" spans="1:22" x14ac:dyDescent="0.25">
      <c r="A6744" t="s">
        <v>3880</v>
      </c>
      <c r="B6744" t="s">
        <v>3881</v>
      </c>
      <c r="C6744">
        <v>119.999999999998</v>
      </c>
      <c r="D6744" t="s">
        <v>5285</v>
      </c>
      <c r="E6744" s="1">
        <v>42186</v>
      </c>
      <c r="F6744" t="s">
        <v>5314</v>
      </c>
      <c r="G6744">
        <v>1</v>
      </c>
      <c r="H6744" t="s">
        <v>5287</v>
      </c>
      <c r="I6744" t="s">
        <v>5305</v>
      </c>
      <c r="J6744" t="s">
        <v>5303</v>
      </c>
      <c r="K6744" t="b">
        <f>LOOKUP(A6744,'[1]UDDATA-1'!B:B,'[1]UDDATA-1'!A:A)&lt;&gt;LOOKUP(A6744,'[1]UDDATA-2'!B:B,'[1]UDDATA-2'!A:A)</f>
        <v>0</v>
      </c>
      <c r="L6744" t="str">
        <f t="shared" si="840"/>
        <v>Objektorienteret Software Engineering</v>
      </c>
      <c r="M6744">
        <f t="shared" si="841"/>
        <v>2</v>
      </c>
      <c r="N6744" t="str">
        <f t="shared" si="842"/>
        <v/>
      </c>
      <c r="O6744" t="e">
        <f>IF(AND(A6744&lt;&gt;A6743,#REF!&lt;&gt;""),#REF!,"")</f>
        <v>#REF!</v>
      </c>
      <c r="P6744" t="e">
        <f t="shared" si="845"/>
        <v>#REF!</v>
      </c>
      <c r="Q6744" s="2" t="e">
        <f t="shared" ca="1" si="846"/>
        <v>#REF!</v>
      </c>
      <c r="R6744" t="e">
        <f>IF(NOT(#REF!="Indskrevet"),"",IF(E6744="",FALSE,AND(NOT(#REF!),VALUE(RIGHT(CONCATENATE(YEAR(E6744)),2))=15)))</f>
        <v>#REF!</v>
      </c>
      <c r="S6744" t="e">
        <f t="shared" si="843"/>
        <v>#REF!</v>
      </c>
      <c r="T6744" t="e">
        <f t="shared" si="844"/>
        <v>#REF!</v>
      </c>
      <c r="U6744" s="2" t="e">
        <f t="shared" si="847"/>
        <v>#REF!</v>
      </c>
      <c r="V6744" s="2"/>
    </row>
    <row r="6745" spans="1:22" x14ac:dyDescent="0.25">
      <c r="A6745" t="s">
        <v>3882</v>
      </c>
      <c r="B6745" t="s">
        <v>3883</v>
      </c>
      <c r="C6745">
        <v>44.999999999999403</v>
      </c>
      <c r="D6745" t="s">
        <v>5285</v>
      </c>
      <c r="E6745" s="1">
        <v>41676</v>
      </c>
      <c r="F6745" t="s">
        <v>5308</v>
      </c>
      <c r="G6745">
        <v>1</v>
      </c>
      <c r="H6745" t="s">
        <v>5287</v>
      </c>
      <c r="I6745" t="s">
        <v>5288</v>
      </c>
      <c r="J6745" t="s">
        <v>5289</v>
      </c>
      <c r="K6745" t="b">
        <f>LOOKUP(A6745,'[1]UDDATA-1'!B:B,'[1]UDDATA-1'!A:A)&lt;&gt;LOOKUP(A6745,'[1]UDDATA-2'!B:B,'[1]UDDATA-2'!A:A)</f>
        <v>0</v>
      </c>
      <c r="L6745" t="str">
        <f t="shared" si="840"/>
        <v>Grundlæggende programmering</v>
      </c>
      <c r="M6745">
        <f t="shared" si="841"/>
        <v>2</v>
      </c>
      <c r="N6745" t="str">
        <f t="shared" si="842"/>
        <v/>
      </c>
      <c r="O6745" t="e">
        <f>IF(AND(A6745&lt;&gt;A6744,#REF!&lt;&gt;""),#REF!,"")</f>
        <v>#REF!</v>
      </c>
      <c r="P6745" t="e">
        <f t="shared" si="845"/>
        <v>#REF!</v>
      </c>
      <c r="Q6745" s="2" t="e">
        <f t="shared" ca="1" si="846"/>
        <v>#REF!</v>
      </c>
      <c r="R6745" t="e">
        <f>IF(NOT(#REF!="Indskrevet"),"",IF(E6745="",FALSE,AND(NOT(#REF!),VALUE(RIGHT(CONCATENATE(YEAR(E6745)),2))=15)))</f>
        <v>#REF!</v>
      </c>
      <c r="S6745" t="e">
        <f t="shared" si="843"/>
        <v>#REF!</v>
      </c>
      <c r="T6745" t="e">
        <f t="shared" si="844"/>
        <v>#REF!</v>
      </c>
      <c r="U6745" s="2" t="e">
        <f t="shared" si="847"/>
        <v>#REF!</v>
      </c>
      <c r="V6745" s="2"/>
    </row>
    <row r="6746" spans="1:22" x14ac:dyDescent="0.25">
      <c r="A6746" t="s">
        <v>3882</v>
      </c>
      <c r="B6746" t="s">
        <v>3883</v>
      </c>
      <c r="C6746">
        <v>44.999999999999403</v>
      </c>
      <c r="D6746" t="s">
        <v>5285</v>
      </c>
      <c r="E6746" s="1">
        <v>41815</v>
      </c>
      <c r="F6746" t="s">
        <v>5309</v>
      </c>
      <c r="G6746">
        <v>1</v>
      </c>
      <c r="H6746" t="s">
        <v>5287</v>
      </c>
      <c r="I6746" t="s">
        <v>5292</v>
      </c>
      <c r="J6746" t="s">
        <v>5293</v>
      </c>
      <c r="K6746" t="b">
        <f>LOOKUP(A6746,'[1]UDDATA-1'!B:B,'[1]UDDATA-1'!A:A)&lt;&gt;LOOKUP(A6746,'[1]UDDATA-2'!B:B,'[1]UDDATA-2'!A:A)</f>
        <v>0</v>
      </c>
      <c r="L6746" t="str">
        <f t="shared" si="840"/>
        <v>Matematik til multimedie-applikationer</v>
      </c>
      <c r="M6746">
        <f t="shared" si="841"/>
        <v>2</v>
      </c>
      <c r="N6746" t="str">
        <f t="shared" si="842"/>
        <v/>
      </c>
      <c r="O6746" t="e">
        <f>IF(AND(A6746&lt;&gt;A6745,#REF!&lt;&gt;""),#REF!,"")</f>
        <v>#REF!</v>
      </c>
      <c r="P6746" t="e">
        <f t="shared" si="845"/>
        <v>#REF!</v>
      </c>
      <c r="Q6746" s="2" t="e">
        <f t="shared" ca="1" si="846"/>
        <v>#REF!</v>
      </c>
      <c r="R6746" t="e">
        <f>IF(NOT(#REF!="Indskrevet"),"",IF(E6746="",FALSE,AND(NOT(#REF!),VALUE(RIGHT(CONCATENATE(YEAR(E6746)),2))=15)))</f>
        <v>#REF!</v>
      </c>
      <c r="S6746" t="e">
        <f t="shared" si="843"/>
        <v>#REF!</v>
      </c>
      <c r="T6746" t="e">
        <f t="shared" si="844"/>
        <v>#REF!</v>
      </c>
      <c r="U6746" s="2" t="e">
        <f t="shared" si="847"/>
        <v>#REF!</v>
      </c>
      <c r="V6746" s="2"/>
    </row>
    <row r="6747" spans="1:22" x14ac:dyDescent="0.25">
      <c r="A6747" t="s">
        <v>3882</v>
      </c>
      <c r="B6747" t="s">
        <v>3883</v>
      </c>
      <c r="C6747">
        <v>44.999999999999403</v>
      </c>
      <c r="D6747" t="s">
        <v>5306</v>
      </c>
      <c r="E6747" s="1">
        <v>41824</v>
      </c>
      <c r="F6747" t="s">
        <v>5310</v>
      </c>
      <c r="G6747">
        <v>1</v>
      </c>
      <c r="H6747" t="s">
        <v>5307</v>
      </c>
      <c r="I6747" t="s">
        <v>5295</v>
      </c>
      <c r="J6747" t="s">
        <v>5293</v>
      </c>
      <c r="K6747" t="b">
        <f>LOOKUP(A6747,'[1]UDDATA-1'!B:B,'[1]UDDATA-1'!A:A)&lt;&gt;LOOKUP(A6747,'[1]UDDATA-2'!B:B,'[1]UDDATA-2'!A:A)</f>
        <v>0</v>
      </c>
      <c r="L6747" t="str">
        <f t="shared" si="840"/>
        <v>Fysisk interface design</v>
      </c>
      <c r="M6747">
        <f t="shared" si="841"/>
        <v>0</v>
      </c>
      <c r="N6747" t="str">
        <f t="shared" si="842"/>
        <v/>
      </c>
      <c r="O6747" t="e">
        <f>IF(AND(A6747&lt;&gt;A6746,#REF!&lt;&gt;""),#REF!,"")</f>
        <v>#REF!</v>
      </c>
      <c r="P6747" t="e">
        <f t="shared" si="845"/>
        <v>#REF!</v>
      </c>
      <c r="Q6747" s="2" t="e">
        <f t="shared" ca="1" si="846"/>
        <v>#REF!</v>
      </c>
      <c r="R6747" t="e">
        <f>IF(NOT(#REF!="Indskrevet"),"",IF(E6747="",FALSE,AND(NOT(#REF!),VALUE(RIGHT(CONCATENATE(YEAR(E6747)),2))=15)))</f>
        <v>#REF!</v>
      </c>
      <c r="S6747" t="e">
        <f t="shared" si="843"/>
        <v>#REF!</v>
      </c>
      <c r="T6747" t="e">
        <f t="shared" si="844"/>
        <v>#REF!</v>
      </c>
      <c r="U6747" s="2" t="e">
        <f t="shared" si="847"/>
        <v>#REF!</v>
      </c>
      <c r="V6747" s="2"/>
    </row>
    <row r="6748" spans="1:22" x14ac:dyDescent="0.25">
      <c r="A6748" t="s">
        <v>3882</v>
      </c>
      <c r="B6748" t="s">
        <v>3883</v>
      </c>
      <c r="C6748">
        <v>44.999999999999403</v>
      </c>
      <c r="D6748" t="s">
        <v>5306</v>
      </c>
      <c r="E6748" s="1">
        <v>41884</v>
      </c>
      <c r="F6748" t="s">
        <v>5310</v>
      </c>
      <c r="G6748">
        <v>2</v>
      </c>
      <c r="H6748" t="s">
        <v>5307</v>
      </c>
      <c r="I6748" t="s">
        <v>5295</v>
      </c>
      <c r="J6748" t="s">
        <v>5299</v>
      </c>
      <c r="K6748" t="b">
        <f>LOOKUP(A6748,'[1]UDDATA-1'!B:B,'[1]UDDATA-1'!A:A)&lt;&gt;LOOKUP(A6748,'[1]UDDATA-2'!B:B,'[1]UDDATA-2'!A:A)</f>
        <v>0</v>
      </c>
      <c r="L6748" t="str">
        <f t="shared" si="840"/>
        <v/>
      </c>
      <c r="M6748" t="str">
        <f t="shared" si="841"/>
        <v/>
      </c>
      <c r="N6748" t="str">
        <f t="shared" si="842"/>
        <v/>
      </c>
      <c r="O6748" t="e">
        <f>IF(AND(A6748&lt;&gt;A6747,#REF!&lt;&gt;""),#REF!,"")</f>
        <v>#REF!</v>
      </c>
      <c r="P6748" t="e">
        <f t="shared" si="845"/>
        <v>#REF!</v>
      </c>
      <c r="Q6748" s="2" t="e">
        <f t="shared" ca="1" si="846"/>
        <v>#REF!</v>
      </c>
      <c r="R6748" t="e">
        <f>IF(NOT(#REF!="Indskrevet"),"",IF(E6748="",FALSE,AND(NOT(#REF!),VALUE(RIGHT(CONCATENATE(YEAR(E6748)),2))=15)))</f>
        <v>#REF!</v>
      </c>
      <c r="S6748" t="e">
        <f t="shared" si="843"/>
        <v>#REF!</v>
      </c>
      <c r="T6748" t="e">
        <f t="shared" si="844"/>
        <v>#REF!</v>
      </c>
      <c r="U6748" s="2" t="e">
        <f t="shared" si="847"/>
        <v>#REF!</v>
      </c>
      <c r="V6748" s="2"/>
    </row>
    <row r="6749" spans="1:22" x14ac:dyDescent="0.25">
      <c r="A6749" t="s">
        <v>3882</v>
      </c>
      <c r="B6749" t="s">
        <v>3883</v>
      </c>
      <c r="C6749">
        <v>44.999999999999403</v>
      </c>
      <c r="D6749" t="s">
        <v>5318</v>
      </c>
      <c r="E6749" s="1">
        <v>42247</v>
      </c>
      <c r="F6749" t="s">
        <v>5310</v>
      </c>
      <c r="G6749">
        <v>3</v>
      </c>
      <c r="H6749" t="s">
        <v>5287</v>
      </c>
      <c r="I6749" t="s">
        <v>5295</v>
      </c>
      <c r="J6749" t="s">
        <v>5303</v>
      </c>
      <c r="K6749" t="b">
        <f>LOOKUP(A6749,'[1]UDDATA-1'!B:B,'[1]UDDATA-1'!A:A)&lt;&gt;LOOKUP(A6749,'[1]UDDATA-2'!B:B,'[1]UDDATA-2'!A:A)</f>
        <v>0</v>
      </c>
      <c r="L6749" t="str">
        <f t="shared" si="840"/>
        <v/>
      </c>
      <c r="M6749" t="str">
        <f t="shared" si="841"/>
        <v/>
      </c>
      <c r="N6749" t="str">
        <f t="shared" si="842"/>
        <v/>
      </c>
      <c r="O6749" t="e">
        <f>IF(AND(A6749&lt;&gt;A6748,#REF!&lt;&gt;""),#REF!,"")</f>
        <v>#REF!</v>
      </c>
      <c r="P6749" t="e">
        <f t="shared" si="845"/>
        <v>#REF!</v>
      </c>
      <c r="Q6749" s="2" t="e">
        <f t="shared" ca="1" si="846"/>
        <v>#REF!</v>
      </c>
      <c r="R6749" t="e">
        <f>IF(NOT(#REF!="Indskrevet"),"",IF(E6749="",FALSE,AND(NOT(#REF!),VALUE(RIGHT(CONCATENATE(YEAR(E6749)),2))=15)))</f>
        <v>#REF!</v>
      </c>
      <c r="S6749" t="e">
        <f t="shared" si="843"/>
        <v>#REF!</v>
      </c>
      <c r="T6749" t="e">
        <f t="shared" si="844"/>
        <v>#REF!</v>
      </c>
      <c r="U6749" s="2" t="e">
        <f t="shared" si="847"/>
        <v>#REF!</v>
      </c>
      <c r="V6749" s="2"/>
    </row>
    <row r="6750" spans="1:22" x14ac:dyDescent="0.25">
      <c r="A6750" t="s">
        <v>3885</v>
      </c>
      <c r="B6750" t="s">
        <v>3886</v>
      </c>
      <c r="C6750">
        <v>174.99999999999699</v>
      </c>
      <c r="D6750" t="s">
        <v>5285</v>
      </c>
      <c r="E6750" s="1">
        <v>41296</v>
      </c>
      <c r="F6750" t="s">
        <v>5328</v>
      </c>
      <c r="G6750">
        <v>1</v>
      </c>
      <c r="H6750" t="s">
        <v>5287</v>
      </c>
      <c r="I6750" t="s">
        <v>5324</v>
      </c>
      <c r="J6750" t="s">
        <v>5289</v>
      </c>
      <c r="K6750" t="b">
        <f>LOOKUP(A6750,'[1]UDDATA-1'!B:B,'[1]UDDATA-1'!A:A)&lt;&gt;LOOKUP(A6750,'[1]UDDATA-2'!B:B,'[1]UDDATA-2'!A:A)</f>
        <v>1</v>
      </c>
      <c r="L6750" t="str">
        <f t="shared" si="840"/>
        <v>Lineær algebra</v>
      </c>
      <c r="M6750">
        <f t="shared" si="841"/>
        <v>2</v>
      </c>
      <c r="N6750" t="str">
        <f t="shared" si="842"/>
        <v/>
      </c>
      <c r="O6750" t="e">
        <f>IF(AND(A6750&lt;&gt;A6749,#REF!&lt;&gt;""),#REF!,"")</f>
        <v>#REF!</v>
      </c>
      <c r="P6750" t="e">
        <f t="shared" si="845"/>
        <v>#REF!</v>
      </c>
      <c r="Q6750" s="2" t="e">
        <f t="shared" ca="1" si="846"/>
        <v>#REF!</v>
      </c>
      <c r="R6750" t="e">
        <f>IF(NOT(#REF!="Indskrevet"),"",IF(E6750="",FALSE,AND(NOT(#REF!),VALUE(RIGHT(CONCATENATE(YEAR(E6750)),2))=15)))</f>
        <v>#REF!</v>
      </c>
      <c r="S6750" t="e">
        <f t="shared" si="843"/>
        <v>#REF!</v>
      </c>
      <c r="T6750" t="e">
        <f t="shared" si="844"/>
        <v>#REF!</v>
      </c>
      <c r="U6750" s="2" t="e">
        <f t="shared" si="847"/>
        <v>#REF!</v>
      </c>
      <c r="V6750" s="2"/>
    </row>
    <row r="6751" spans="1:22" x14ac:dyDescent="0.25">
      <c r="A6751" t="s">
        <v>3885</v>
      </c>
      <c r="B6751" t="s">
        <v>3886</v>
      </c>
      <c r="C6751">
        <v>174.99999999999699</v>
      </c>
      <c r="D6751" t="s">
        <v>5285</v>
      </c>
      <c r="E6751" s="1">
        <v>41444</v>
      </c>
      <c r="F6751" t="s">
        <v>5329</v>
      </c>
      <c r="G6751">
        <v>1</v>
      </c>
      <c r="H6751" t="s">
        <v>5287</v>
      </c>
      <c r="I6751" t="s">
        <v>5330</v>
      </c>
      <c r="J6751" t="s">
        <v>5293</v>
      </c>
      <c r="K6751" t="b">
        <f>LOOKUP(A6751,'[1]UDDATA-1'!B:B,'[1]UDDATA-1'!A:A)&lt;&gt;LOOKUP(A6751,'[1]UDDATA-2'!B:B,'[1]UDDATA-2'!A:A)</f>
        <v>1</v>
      </c>
      <c r="L6751" t="str">
        <f t="shared" si="840"/>
        <v>Diskret matematik</v>
      </c>
      <c r="M6751">
        <f t="shared" si="841"/>
        <v>2</v>
      </c>
      <c r="N6751" t="str">
        <f t="shared" si="842"/>
        <v/>
      </c>
      <c r="O6751" t="e">
        <f>IF(AND(A6751&lt;&gt;A6750,#REF!&lt;&gt;""),#REF!,"")</f>
        <v>#REF!</v>
      </c>
      <c r="P6751" t="e">
        <f t="shared" si="845"/>
        <v>#REF!</v>
      </c>
      <c r="Q6751" s="2" t="e">
        <f t="shared" ca="1" si="846"/>
        <v>#REF!</v>
      </c>
      <c r="R6751" t="e">
        <f>IF(NOT(#REF!="Indskrevet"),"",IF(E6751="",FALSE,AND(NOT(#REF!),VALUE(RIGHT(CONCATENATE(YEAR(E6751)),2))=15)))</f>
        <v>#REF!</v>
      </c>
      <c r="S6751" t="e">
        <f t="shared" si="843"/>
        <v>#REF!</v>
      </c>
      <c r="T6751" t="e">
        <f t="shared" si="844"/>
        <v>#REF!</v>
      </c>
      <c r="U6751" s="2" t="e">
        <f t="shared" si="847"/>
        <v>#REF!</v>
      </c>
      <c r="V6751" s="2"/>
    </row>
    <row r="6752" spans="1:22" x14ac:dyDescent="0.25">
      <c r="A6752" t="s">
        <v>3885</v>
      </c>
      <c r="B6752" t="s">
        <v>3886</v>
      </c>
      <c r="C6752">
        <v>174.99999999999699</v>
      </c>
      <c r="D6752" t="s">
        <v>5306</v>
      </c>
      <c r="E6752" s="1">
        <v>41452</v>
      </c>
      <c r="F6752" t="s">
        <v>5331</v>
      </c>
      <c r="G6752">
        <v>1</v>
      </c>
      <c r="H6752" t="s">
        <v>5307</v>
      </c>
      <c r="I6752" t="s">
        <v>5332</v>
      </c>
      <c r="J6752" t="s">
        <v>5293</v>
      </c>
      <c r="K6752" t="b">
        <f>LOOKUP(A6752,'[1]UDDATA-1'!B:B,'[1]UDDATA-1'!A:A)&lt;&gt;LOOKUP(A6752,'[1]UDDATA-2'!B:B,'[1]UDDATA-2'!A:A)</f>
        <v>1</v>
      </c>
      <c r="L6752" t="str">
        <f t="shared" si="840"/>
        <v>Computerarkitektur</v>
      </c>
      <c r="M6752">
        <f t="shared" si="841"/>
        <v>0</v>
      </c>
      <c r="N6752" t="str">
        <f t="shared" si="842"/>
        <v/>
      </c>
      <c r="O6752" t="e">
        <f>IF(AND(A6752&lt;&gt;A6751,#REF!&lt;&gt;""),#REF!,"")</f>
        <v>#REF!</v>
      </c>
      <c r="P6752" t="e">
        <f t="shared" si="845"/>
        <v>#REF!</v>
      </c>
      <c r="Q6752" s="2" t="e">
        <f t="shared" ca="1" si="846"/>
        <v>#REF!</v>
      </c>
      <c r="R6752" t="e">
        <f>IF(NOT(#REF!="Indskrevet"),"",IF(E6752="",FALSE,AND(NOT(#REF!),VALUE(RIGHT(CONCATENATE(YEAR(E6752)),2))=15)))</f>
        <v>#REF!</v>
      </c>
      <c r="S6752" t="e">
        <f t="shared" si="843"/>
        <v>#REF!</v>
      </c>
      <c r="T6752" t="e">
        <f t="shared" si="844"/>
        <v>#REF!</v>
      </c>
      <c r="U6752" s="2" t="e">
        <f t="shared" si="847"/>
        <v>#REF!</v>
      </c>
      <c r="V6752" s="2"/>
    </row>
    <row r="6753" spans="1:22" x14ac:dyDescent="0.25">
      <c r="A6753" t="s">
        <v>3885</v>
      </c>
      <c r="B6753" t="s">
        <v>3886</v>
      </c>
      <c r="C6753">
        <v>174.99999999999699</v>
      </c>
      <c r="D6753" t="s">
        <v>5285</v>
      </c>
      <c r="E6753" s="1">
        <v>41515</v>
      </c>
      <c r="F6753" t="s">
        <v>5331</v>
      </c>
      <c r="G6753">
        <v>2</v>
      </c>
      <c r="H6753" t="s">
        <v>5287</v>
      </c>
      <c r="I6753" t="s">
        <v>5332</v>
      </c>
      <c r="J6753" t="s">
        <v>5293</v>
      </c>
      <c r="K6753" t="b">
        <f>LOOKUP(A6753,'[1]UDDATA-1'!B:B,'[1]UDDATA-1'!A:A)&lt;&gt;LOOKUP(A6753,'[1]UDDATA-2'!B:B,'[1]UDDATA-2'!A:A)</f>
        <v>1</v>
      </c>
      <c r="L6753" t="str">
        <f t="shared" si="840"/>
        <v/>
      </c>
      <c r="M6753" t="str">
        <f t="shared" si="841"/>
        <v/>
      </c>
      <c r="N6753" t="str">
        <f t="shared" si="842"/>
        <v/>
      </c>
      <c r="O6753" t="e">
        <f>IF(AND(A6753&lt;&gt;A6752,#REF!&lt;&gt;""),#REF!,"")</f>
        <v>#REF!</v>
      </c>
      <c r="P6753" t="e">
        <f t="shared" si="845"/>
        <v>#REF!</v>
      </c>
      <c r="Q6753" s="2" t="e">
        <f t="shared" ca="1" si="846"/>
        <v>#REF!</v>
      </c>
      <c r="R6753" t="e">
        <f>IF(NOT(#REF!="Indskrevet"),"",IF(E6753="",FALSE,AND(NOT(#REF!),VALUE(RIGHT(CONCATENATE(YEAR(E6753)),2))=15)))</f>
        <v>#REF!</v>
      </c>
      <c r="S6753" t="e">
        <f t="shared" si="843"/>
        <v>#REF!</v>
      </c>
      <c r="T6753" t="e">
        <f t="shared" si="844"/>
        <v>#REF!</v>
      </c>
      <c r="U6753" s="2" t="e">
        <f t="shared" si="847"/>
        <v>#REF!</v>
      </c>
      <c r="V6753" s="2"/>
    </row>
    <row r="6754" spans="1:22" x14ac:dyDescent="0.25">
      <c r="A6754" t="s">
        <v>3885</v>
      </c>
      <c r="B6754" t="s">
        <v>3886</v>
      </c>
      <c r="C6754">
        <v>174.99999999999699</v>
      </c>
      <c r="D6754" t="s">
        <v>5306</v>
      </c>
      <c r="E6754" s="1">
        <v>41452</v>
      </c>
      <c r="F6754" t="s">
        <v>5333</v>
      </c>
      <c r="G6754">
        <v>1</v>
      </c>
      <c r="H6754" t="s">
        <v>5307</v>
      </c>
      <c r="I6754" t="s">
        <v>5334</v>
      </c>
      <c r="J6754" t="s">
        <v>5293</v>
      </c>
      <c r="K6754" t="b">
        <f>LOOKUP(A6754,'[1]UDDATA-1'!B:B,'[1]UDDATA-1'!A:A)&lt;&gt;LOOKUP(A6754,'[1]UDDATA-2'!B:B,'[1]UDDATA-2'!A:A)</f>
        <v>1</v>
      </c>
      <c r="L6754" t="str">
        <f t="shared" si="840"/>
        <v>Objektorienteret programmering</v>
      </c>
      <c r="M6754">
        <f t="shared" si="841"/>
        <v>0</v>
      </c>
      <c r="N6754" t="str">
        <f t="shared" si="842"/>
        <v/>
      </c>
      <c r="O6754" t="e">
        <f>IF(AND(A6754&lt;&gt;A6753,#REF!&lt;&gt;""),#REF!,"")</f>
        <v>#REF!</v>
      </c>
      <c r="P6754" t="e">
        <f t="shared" si="845"/>
        <v>#REF!</v>
      </c>
      <c r="Q6754" s="2" t="e">
        <f t="shared" ca="1" si="846"/>
        <v>#REF!</v>
      </c>
      <c r="R6754" t="e">
        <f>IF(NOT(#REF!="Indskrevet"),"",IF(E6754="",FALSE,AND(NOT(#REF!),VALUE(RIGHT(CONCATENATE(YEAR(E6754)),2))=15)))</f>
        <v>#REF!</v>
      </c>
      <c r="S6754" t="e">
        <f t="shared" si="843"/>
        <v>#REF!</v>
      </c>
      <c r="T6754" t="e">
        <f t="shared" si="844"/>
        <v>#REF!</v>
      </c>
      <c r="U6754" s="2" t="e">
        <f t="shared" si="847"/>
        <v>#REF!</v>
      </c>
      <c r="V6754" s="2"/>
    </row>
    <row r="6755" spans="1:22" x14ac:dyDescent="0.25">
      <c r="A6755" t="s">
        <v>3885</v>
      </c>
      <c r="B6755" t="s">
        <v>3886</v>
      </c>
      <c r="C6755">
        <v>174.99999999999699</v>
      </c>
      <c r="D6755" t="s">
        <v>5306</v>
      </c>
      <c r="E6755" s="1">
        <v>41513</v>
      </c>
      <c r="F6755" t="s">
        <v>5333</v>
      </c>
      <c r="G6755">
        <v>2</v>
      </c>
      <c r="H6755" t="s">
        <v>5307</v>
      </c>
      <c r="I6755" t="s">
        <v>5334</v>
      </c>
      <c r="J6755" t="s">
        <v>5293</v>
      </c>
      <c r="K6755" t="b">
        <f>LOOKUP(A6755,'[1]UDDATA-1'!B:B,'[1]UDDATA-1'!A:A)&lt;&gt;LOOKUP(A6755,'[1]UDDATA-2'!B:B,'[1]UDDATA-2'!A:A)</f>
        <v>1</v>
      </c>
      <c r="L6755" t="str">
        <f t="shared" si="840"/>
        <v/>
      </c>
      <c r="M6755" t="str">
        <f t="shared" si="841"/>
        <v/>
      </c>
      <c r="N6755" t="str">
        <f t="shared" si="842"/>
        <v/>
      </c>
      <c r="O6755" t="e">
        <f>IF(AND(A6755&lt;&gt;A6754,#REF!&lt;&gt;""),#REF!,"")</f>
        <v>#REF!</v>
      </c>
      <c r="P6755" t="e">
        <f t="shared" si="845"/>
        <v>#REF!</v>
      </c>
      <c r="Q6755" s="2" t="e">
        <f t="shared" ca="1" si="846"/>
        <v>#REF!</v>
      </c>
      <c r="R6755" t="e">
        <f>IF(NOT(#REF!="Indskrevet"),"",IF(E6755="",FALSE,AND(NOT(#REF!),VALUE(RIGHT(CONCATENATE(YEAR(E6755)),2))=15)))</f>
        <v>#REF!</v>
      </c>
      <c r="S6755" t="e">
        <f t="shared" si="843"/>
        <v>#REF!</v>
      </c>
      <c r="T6755" t="e">
        <f t="shared" si="844"/>
        <v>#REF!</v>
      </c>
      <c r="U6755" s="2" t="e">
        <f t="shared" si="847"/>
        <v>#REF!</v>
      </c>
      <c r="V6755" s="2"/>
    </row>
    <row r="6756" spans="1:22" x14ac:dyDescent="0.25">
      <c r="A6756" t="s">
        <v>3885</v>
      </c>
      <c r="B6756" t="s">
        <v>3886</v>
      </c>
      <c r="C6756">
        <v>174.99999999999699</v>
      </c>
      <c r="D6756" t="s">
        <v>5296</v>
      </c>
      <c r="E6756" s="1">
        <v>41817</v>
      </c>
      <c r="F6756" t="s">
        <v>5333</v>
      </c>
      <c r="G6756">
        <v>3</v>
      </c>
      <c r="H6756" t="s">
        <v>5287</v>
      </c>
      <c r="I6756" t="s">
        <v>5334</v>
      </c>
      <c r="J6756" t="s">
        <v>5303</v>
      </c>
      <c r="K6756" t="b">
        <f>LOOKUP(A6756,'[1]UDDATA-1'!B:B,'[1]UDDATA-1'!A:A)&lt;&gt;LOOKUP(A6756,'[1]UDDATA-2'!B:B,'[1]UDDATA-2'!A:A)</f>
        <v>1</v>
      </c>
      <c r="L6756" t="str">
        <f t="shared" si="840"/>
        <v/>
      </c>
      <c r="M6756" t="str">
        <f t="shared" si="841"/>
        <v/>
      </c>
      <c r="N6756" t="str">
        <f t="shared" si="842"/>
        <v/>
      </c>
      <c r="O6756" t="e">
        <f>IF(AND(A6756&lt;&gt;A6755,#REF!&lt;&gt;""),#REF!,"")</f>
        <v>#REF!</v>
      </c>
      <c r="P6756" t="e">
        <f t="shared" si="845"/>
        <v>#REF!</v>
      </c>
      <c r="Q6756" s="2" t="e">
        <f t="shared" ca="1" si="846"/>
        <v>#REF!</v>
      </c>
      <c r="R6756" t="e">
        <f>IF(NOT(#REF!="Indskrevet"),"",IF(E6756="",FALSE,AND(NOT(#REF!),VALUE(RIGHT(CONCATENATE(YEAR(E6756)),2))=15)))</f>
        <v>#REF!</v>
      </c>
      <c r="S6756" t="e">
        <f t="shared" si="843"/>
        <v>#REF!</v>
      </c>
      <c r="T6756" t="e">
        <f t="shared" si="844"/>
        <v>#REF!</v>
      </c>
      <c r="U6756" s="2" t="e">
        <f t="shared" si="847"/>
        <v>#REF!</v>
      </c>
      <c r="V6756" s="2"/>
    </row>
    <row r="6757" spans="1:22" x14ac:dyDescent="0.25">
      <c r="A6757" t="s">
        <v>3885</v>
      </c>
      <c r="B6757" t="s">
        <v>3886</v>
      </c>
      <c r="C6757">
        <v>174.99999999999699</v>
      </c>
      <c r="D6757" t="s">
        <v>5306</v>
      </c>
      <c r="E6757" s="1">
        <v>41682</v>
      </c>
      <c r="F6757" t="s">
        <v>5339</v>
      </c>
      <c r="G6757">
        <v>1</v>
      </c>
      <c r="H6757" t="s">
        <v>5307</v>
      </c>
      <c r="I6757" t="s">
        <v>5340</v>
      </c>
      <c r="J6757" t="s">
        <v>5299</v>
      </c>
      <c r="K6757" t="b">
        <f>LOOKUP(A6757,'[1]UDDATA-1'!B:B,'[1]UDDATA-1'!A:A)&lt;&gt;LOOKUP(A6757,'[1]UDDATA-2'!B:B,'[1]UDDATA-2'!A:A)</f>
        <v>1</v>
      </c>
      <c r="L6757" t="str">
        <f t="shared" si="840"/>
        <v>Algoritmik og datastrukturer</v>
      </c>
      <c r="M6757">
        <f t="shared" si="841"/>
        <v>0</v>
      </c>
      <c r="N6757" t="str">
        <f t="shared" si="842"/>
        <v/>
      </c>
      <c r="O6757" t="e">
        <f>IF(AND(A6757&lt;&gt;A6756,#REF!&lt;&gt;""),#REF!,"")</f>
        <v>#REF!</v>
      </c>
      <c r="P6757" t="e">
        <f t="shared" si="845"/>
        <v>#REF!</v>
      </c>
      <c r="Q6757" s="2" t="e">
        <f t="shared" ca="1" si="846"/>
        <v>#REF!</v>
      </c>
      <c r="R6757" t="e">
        <f>IF(NOT(#REF!="Indskrevet"),"",IF(E6757="",FALSE,AND(NOT(#REF!),VALUE(RIGHT(CONCATENATE(YEAR(E6757)),2))=15)))</f>
        <v>#REF!</v>
      </c>
      <c r="S6757" t="e">
        <f t="shared" si="843"/>
        <v>#REF!</v>
      </c>
      <c r="T6757" t="e">
        <f t="shared" si="844"/>
        <v>#REF!</v>
      </c>
      <c r="U6757" s="2" t="e">
        <f t="shared" si="847"/>
        <v>#REF!</v>
      </c>
      <c r="V6757" s="2"/>
    </row>
    <row r="6758" spans="1:22" x14ac:dyDescent="0.25">
      <c r="A6758" t="s">
        <v>3885</v>
      </c>
      <c r="B6758" t="s">
        <v>3886</v>
      </c>
      <c r="C6758">
        <v>174.99999999999699</v>
      </c>
      <c r="D6758" t="s">
        <v>5306</v>
      </c>
      <c r="E6758" s="1">
        <v>41737</v>
      </c>
      <c r="F6758" t="s">
        <v>5339</v>
      </c>
      <c r="G6758">
        <v>2</v>
      </c>
      <c r="H6758" t="s">
        <v>5307</v>
      </c>
      <c r="I6758" t="s">
        <v>5340</v>
      </c>
      <c r="J6758" t="s">
        <v>5303</v>
      </c>
      <c r="K6758" t="b">
        <f>LOOKUP(A6758,'[1]UDDATA-1'!B:B,'[1]UDDATA-1'!A:A)&lt;&gt;LOOKUP(A6758,'[1]UDDATA-2'!B:B,'[1]UDDATA-2'!A:A)</f>
        <v>1</v>
      </c>
      <c r="L6758" t="str">
        <f t="shared" si="840"/>
        <v/>
      </c>
      <c r="M6758" t="str">
        <f t="shared" si="841"/>
        <v/>
      </c>
      <c r="N6758" t="str">
        <f t="shared" si="842"/>
        <v/>
      </c>
      <c r="O6758" t="e">
        <f>IF(AND(A6758&lt;&gt;A6757,#REF!&lt;&gt;""),#REF!,"")</f>
        <v>#REF!</v>
      </c>
      <c r="P6758" t="e">
        <f t="shared" si="845"/>
        <v>#REF!</v>
      </c>
      <c r="Q6758" s="2" t="e">
        <f t="shared" ca="1" si="846"/>
        <v>#REF!</v>
      </c>
      <c r="R6758" t="e">
        <f>IF(NOT(#REF!="Indskrevet"),"",IF(E6758="",FALSE,AND(NOT(#REF!),VALUE(RIGHT(CONCATENATE(YEAR(E6758)),2))=15)))</f>
        <v>#REF!</v>
      </c>
      <c r="S6758" t="e">
        <f t="shared" si="843"/>
        <v>#REF!</v>
      </c>
      <c r="T6758" t="e">
        <f t="shared" si="844"/>
        <v>#REF!</v>
      </c>
      <c r="U6758" s="2" t="e">
        <f t="shared" si="847"/>
        <v>#REF!</v>
      </c>
      <c r="V6758" s="2"/>
    </row>
    <row r="6759" spans="1:22" x14ac:dyDescent="0.25">
      <c r="A6759" t="s">
        <v>3885</v>
      </c>
      <c r="B6759" t="s">
        <v>3886</v>
      </c>
      <c r="C6759">
        <v>174.99999999999699</v>
      </c>
      <c r="D6759" t="s">
        <v>5306</v>
      </c>
      <c r="E6759" s="1">
        <v>42031</v>
      </c>
      <c r="F6759" t="s">
        <v>5339</v>
      </c>
      <c r="G6759">
        <v>3</v>
      </c>
      <c r="H6759" t="s">
        <v>5307</v>
      </c>
      <c r="I6759" t="s">
        <v>5340</v>
      </c>
      <c r="J6759" t="s">
        <v>5315</v>
      </c>
      <c r="K6759" t="b">
        <f>LOOKUP(A6759,'[1]UDDATA-1'!B:B,'[1]UDDATA-1'!A:A)&lt;&gt;LOOKUP(A6759,'[1]UDDATA-2'!B:B,'[1]UDDATA-2'!A:A)</f>
        <v>1</v>
      </c>
      <c r="L6759" t="str">
        <f t="shared" si="840"/>
        <v/>
      </c>
      <c r="M6759" t="str">
        <f t="shared" si="841"/>
        <v/>
      </c>
      <c r="N6759" t="str">
        <f t="shared" si="842"/>
        <v/>
      </c>
      <c r="O6759" t="e">
        <f>IF(AND(A6759&lt;&gt;A6758,#REF!&lt;&gt;""),#REF!,"")</f>
        <v>#REF!</v>
      </c>
      <c r="P6759" t="e">
        <f t="shared" si="845"/>
        <v>#REF!</v>
      </c>
      <c r="Q6759" s="2" t="e">
        <f t="shared" ca="1" si="846"/>
        <v>#REF!</v>
      </c>
      <c r="R6759" t="e">
        <f>IF(NOT(#REF!="Indskrevet"),"",IF(E6759="",FALSE,AND(NOT(#REF!),VALUE(RIGHT(CONCATENATE(YEAR(E6759)),2))=15)))</f>
        <v>#REF!</v>
      </c>
      <c r="S6759" t="e">
        <f t="shared" si="843"/>
        <v>#REF!</v>
      </c>
      <c r="T6759" t="e">
        <f t="shared" si="844"/>
        <v>#REF!</v>
      </c>
      <c r="U6759" s="2" t="e">
        <f t="shared" si="847"/>
        <v>#REF!</v>
      </c>
      <c r="V6759" s="2"/>
    </row>
    <row r="6760" spans="1:22" x14ac:dyDescent="0.25">
      <c r="A6760" t="s">
        <v>3885</v>
      </c>
      <c r="B6760" t="s">
        <v>3886</v>
      </c>
      <c r="C6760">
        <v>174.99999999999699</v>
      </c>
      <c r="D6760" t="s">
        <v>5285</v>
      </c>
      <c r="E6760" s="1">
        <v>42068</v>
      </c>
      <c r="F6760" t="s">
        <v>5339</v>
      </c>
      <c r="G6760">
        <v>4</v>
      </c>
      <c r="H6760" t="s">
        <v>5287</v>
      </c>
      <c r="I6760" t="s">
        <v>5340</v>
      </c>
      <c r="J6760" t="s">
        <v>5313</v>
      </c>
      <c r="K6760" t="b">
        <f>LOOKUP(A6760,'[1]UDDATA-1'!B:B,'[1]UDDATA-1'!A:A)&lt;&gt;LOOKUP(A6760,'[1]UDDATA-2'!B:B,'[1]UDDATA-2'!A:A)</f>
        <v>1</v>
      </c>
      <c r="L6760" t="str">
        <f t="shared" si="840"/>
        <v/>
      </c>
      <c r="M6760" t="str">
        <f t="shared" si="841"/>
        <v/>
      </c>
      <c r="N6760" t="str">
        <f t="shared" si="842"/>
        <v/>
      </c>
      <c r="O6760" t="e">
        <f>IF(AND(A6760&lt;&gt;A6759,#REF!&lt;&gt;""),#REF!,"")</f>
        <v>#REF!</v>
      </c>
      <c r="P6760" t="e">
        <f t="shared" si="845"/>
        <v>#REF!</v>
      </c>
      <c r="Q6760" s="2" t="e">
        <f t="shared" ca="1" si="846"/>
        <v>#REF!</v>
      </c>
      <c r="R6760" t="e">
        <f>IF(NOT(#REF!="Indskrevet"),"",IF(E6760="",FALSE,AND(NOT(#REF!),VALUE(RIGHT(CONCATENATE(YEAR(E6760)),2))=15)))</f>
        <v>#REF!</v>
      </c>
      <c r="S6760" t="e">
        <f t="shared" si="843"/>
        <v>#REF!</v>
      </c>
      <c r="T6760" t="e">
        <f t="shared" si="844"/>
        <v>#REF!</v>
      </c>
      <c r="U6760" s="2" t="e">
        <f t="shared" si="847"/>
        <v>#REF!</v>
      </c>
      <c r="V6760" s="2"/>
    </row>
    <row r="6761" spans="1:22" x14ac:dyDescent="0.25">
      <c r="A6761" t="s">
        <v>3885</v>
      </c>
      <c r="B6761" t="s">
        <v>3886</v>
      </c>
      <c r="C6761">
        <v>174.99999999999699</v>
      </c>
      <c r="D6761" t="s">
        <v>5306</v>
      </c>
      <c r="E6761" s="1">
        <v>41814</v>
      </c>
      <c r="F6761" t="s">
        <v>5341</v>
      </c>
      <c r="G6761">
        <v>1</v>
      </c>
      <c r="H6761" t="s">
        <v>5307</v>
      </c>
      <c r="I6761" t="s">
        <v>5342</v>
      </c>
      <c r="J6761" t="s">
        <v>5303</v>
      </c>
      <c r="K6761" t="b">
        <f>LOOKUP(A6761,'[1]UDDATA-1'!B:B,'[1]UDDATA-1'!A:A)&lt;&gt;LOOKUP(A6761,'[1]UDDATA-2'!B:B,'[1]UDDATA-2'!A:A)</f>
        <v>1</v>
      </c>
      <c r="L6761" t="str">
        <f t="shared" si="840"/>
        <v>Syntaks og semantik</v>
      </c>
      <c r="M6761">
        <f t="shared" si="841"/>
        <v>0</v>
      </c>
      <c r="N6761" t="str">
        <f t="shared" si="842"/>
        <v/>
      </c>
      <c r="O6761" t="e">
        <f>IF(AND(A6761&lt;&gt;A6760,#REF!&lt;&gt;""),#REF!,"")</f>
        <v>#REF!</v>
      </c>
      <c r="P6761" t="e">
        <f t="shared" si="845"/>
        <v>#REF!</v>
      </c>
      <c r="Q6761" s="2" t="e">
        <f t="shared" ca="1" si="846"/>
        <v>#REF!</v>
      </c>
      <c r="R6761" t="e">
        <f>IF(NOT(#REF!="Indskrevet"),"",IF(E6761="",FALSE,AND(NOT(#REF!),VALUE(RIGHT(CONCATENATE(YEAR(E6761)),2))=15)))</f>
        <v>#REF!</v>
      </c>
      <c r="S6761" t="e">
        <f t="shared" si="843"/>
        <v>#REF!</v>
      </c>
      <c r="T6761" t="e">
        <f t="shared" si="844"/>
        <v>#REF!</v>
      </c>
      <c r="U6761" s="2" t="e">
        <f t="shared" si="847"/>
        <v>#REF!</v>
      </c>
      <c r="V6761" s="2"/>
    </row>
    <row r="6762" spans="1:22" x14ac:dyDescent="0.25">
      <c r="A6762" t="s">
        <v>3885</v>
      </c>
      <c r="B6762" t="s">
        <v>3886</v>
      </c>
      <c r="C6762">
        <v>174.99999999999699</v>
      </c>
      <c r="D6762" t="s">
        <v>5306</v>
      </c>
      <c r="E6762" s="1">
        <v>41898</v>
      </c>
      <c r="F6762" t="s">
        <v>5341</v>
      </c>
      <c r="G6762">
        <v>2</v>
      </c>
      <c r="H6762" t="s">
        <v>5307</v>
      </c>
      <c r="I6762" t="s">
        <v>5342</v>
      </c>
      <c r="J6762" t="s">
        <v>5315</v>
      </c>
      <c r="K6762" t="b">
        <f>LOOKUP(A6762,'[1]UDDATA-1'!B:B,'[1]UDDATA-1'!A:A)&lt;&gt;LOOKUP(A6762,'[1]UDDATA-2'!B:B,'[1]UDDATA-2'!A:A)</f>
        <v>1</v>
      </c>
      <c r="L6762" t="str">
        <f t="shared" si="840"/>
        <v/>
      </c>
      <c r="M6762" t="str">
        <f t="shared" si="841"/>
        <v/>
      </c>
      <c r="N6762" t="str">
        <f t="shared" si="842"/>
        <v/>
      </c>
      <c r="O6762" t="e">
        <f>IF(AND(A6762&lt;&gt;A6761,#REF!&lt;&gt;""),#REF!,"")</f>
        <v>#REF!</v>
      </c>
      <c r="P6762" t="e">
        <f t="shared" si="845"/>
        <v>#REF!</v>
      </c>
      <c r="Q6762" s="2" t="e">
        <f t="shared" ca="1" si="846"/>
        <v>#REF!</v>
      </c>
      <c r="R6762" t="e">
        <f>IF(NOT(#REF!="Indskrevet"),"",IF(E6762="",FALSE,AND(NOT(#REF!),VALUE(RIGHT(CONCATENATE(YEAR(E6762)),2))=15)))</f>
        <v>#REF!</v>
      </c>
      <c r="S6762" t="e">
        <f t="shared" si="843"/>
        <v>#REF!</v>
      </c>
      <c r="T6762" t="e">
        <f t="shared" si="844"/>
        <v>#REF!</v>
      </c>
      <c r="U6762" s="2" t="e">
        <f t="shared" si="847"/>
        <v>#REF!</v>
      </c>
      <c r="V6762" s="2"/>
    </row>
    <row r="6763" spans="1:22" x14ac:dyDescent="0.25">
      <c r="A6763" t="s">
        <v>3885</v>
      </c>
      <c r="B6763" t="s">
        <v>3886</v>
      </c>
      <c r="C6763">
        <v>174.99999999999699</v>
      </c>
      <c r="D6763" t="s">
        <v>5306</v>
      </c>
      <c r="E6763" s="1">
        <v>42172</v>
      </c>
      <c r="F6763" t="s">
        <v>5341</v>
      </c>
      <c r="G6763">
        <v>3</v>
      </c>
      <c r="H6763" t="s">
        <v>5307</v>
      </c>
      <c r="I6763" t="s">
        <v>5342</v>
      </c>
      <c r="J6763" t="s">
        <v>5313</v>
      </c>
      <c r="K6763" t="b">
        <f>LOOKUP(A6763,'[1]UDDATA-1'!B:B,'[1]UDDATA-1'!A:A)&lt;&gt;LOOKUP(A6763,'[1]UDDATA-2'!B:B,'[1]UDDATA-2'!A:A)</f>
        <v>1</v>
      </c>
      <c r="L6763" t="str">
        <f t="shared" si="840"/>
        <v/>
      </c>
      <c r="M6763" t="str">
        <f t="shared" si="841"/>
        <v/>
      </c>
      <c r="N6763" t="str">
        <f t="shared" si="842"/>
        <v/>
      </c>
      <c r="O6763" t="e">
        <f>IF(AND(A6763&lt;&gt;A6762,#REF!&lt;&gt;""),#REF!,"")</f>
        <v>#REF!</v>
      </c>
      <c r="P6763" t="e">
        <f t="shared" si="845"/>
        <v>#REF!</v>
      </c>
      <c r="Q6763" s="2" t="e">
        <f t="shared" ca="1" si="846"/>
        <v>#REF!</v>
      </c>
      <c r="R6763" t="e">
        <f>IF(NOT(#REF!="Indskrevet"),"",IF(E6763="",FALSE,AND(NOT(#REF!),VALUE(RIGHT(CONCATENATE(YEAR(E6763)),2))=15)))</f>
        <v>#REF!</v>
      </c>
      <c r="S6763" t="e">
        <f t="shared" si="843"/>
        <v>#REF!</v>
      </c>
      <c r="T6763" t="e">
        <f t="shared" si="844"/>
        <v>#REF!</v>
      </c>
      <c r="U6763" s="2" t="e">
        <f t="shared" si="847"/>
        <v>#REF!</v>
      </c>
      <c r="V6763" s="2"/>
    </row>
    <row r="6764" spans="1:22" x14ac:dyDescent="0.25">
      <c r="A6764" t="s">
        <v>3885</v>
      </c>
      <c r="B6764" t="s">
        <v>3886</v>
      </c>
      <c r="C6764">
        <v>174.99999999999699</v>
      </c>
      <c r="D6764" t="s">
        <v>5327</v>
      </c>
      <c r="E6764" s="1">
        <v>42249</v>
      </c>
      <c r="F6764" t="s">
        <v>5341</v>
      </c>
      <c r="G6764">
        <v>4</v>
      </c>
      <c r="H6764" t="s">
        <v>5287</v>
      </c>
      <c r="I6764" t="s">
        <v>5342</v>
      </c>
      <c r="J6764" t="s">
        <v>5316</v>
      </c>
      <c r="K6764" t="b">
        <f>LOOKUP(A6764,'[1]UDDATA-1'!B:B,'[1]UDDATA-1'!A:A)&lt;&gt;LOOKUP(A6764,'[1]UDDATA-2'!B:B,'[1]UDDATA-2'!A:A)</f>
        <v>1</v>
      </c>
      <c r="L6764" t="str">
        <f t="shared" si="840"/>
        <v/>
      </c>
      <c r="M6764" t="str">
        <f t="shared" si="841"/>
        <v/>
      </c>
      <c r="N6764" t="str">
        <f t="shared" si="842"/>
        <v/>
      </c>
      <c r="O6764" t="e">
        <f>IF(AND(A6764&lt;&gt;A6763,#REF!&lt;&gt;""),#REF!,"")</f>
        <v>#REF!</v>
      </c>
      <c r="P6764" t="e">
        <f t="shared" si="845"/>
        <v>#REF!</v>
      </c>
      <c r="Q6764" s="2" t="e">
        <f t="shared" ca="1" si="846"/>
        <v>#REF!</v>
      </c>
      <c r="R6764" t="e">
        <f>IF(NOT(#REF!="Indskrevet"),"",IF(E6764="",FALSE,AND(NOT(#REF!),VALUE(RIGHT(CONCATENATE(YEAR(E6764)),2))=15)))</f>
        <v>#REF!</v>
      </c>
      <c r="S6764" t="e">
        <f t="shared" si="843"/>
        <v>#REF!</v>
      </c>
      <c r="T6764" t="e">
        <f t="shared" si="844"/>
        <v>#REF!</v>
      </c>
      <c r="U6764" s="2" t="e">
        <f t="shared" si="847"/>
        <v>#REF!</v>
      </c>
      <c r="V6764" s="2"/>
    </row>
    <row r="6765" spans="1:22" x14ac:dyDescent="0.25">
      <c r="A6765" t="s">
        <v>3887</v>
      </c>
      <c r="B6765" t="s">
        <v>3888</v>
      </c>
      <c r="C6765">
        <v>44.999999999999403</v>
      </c>
      <c r="D6765" t="s">
        <v>5327</v>
      </c>
      <c r="E6765" s="1">
        <v>41652</v>
      </c>
      <c r="F6765" t="s">
        <v>5286</v>
      </c>
      <c r="G6765">
        <v>1</v>
      </c>
      <c r="H6765" t="s">
        <v>5307</v>
      </c>
      <c r="I6765" t="s">
        <v>5288</v>
      </c>
      <c r="J6765" t="s">
        <v>5289</v>
      </c>
      <c r="K6765" t="b">
        <f>LOOKUP(A6765,'[1]UDDATA-1'!B:B,'[1]UDDATA-1'!A:A)&lt;&gt;LOOKUP(A6765,'[1]UDDATA-2'!B:B,'[1]UDDATA-2'!A:A)</f>
        <v>0</v>
      </c>
      <c r="L6765" t="str">
        <f t="shared" si="840"/>
        <v>Grundlæggende programmering</v>
      </c>
      <c r="M6765">
        <f t="shared" si="841"/>
        <v>-3</v>
      </c>
      <c r="N6765" t="str">
        <f t="shared" si="842"/>
        <v/>
      </c>
      <c r="O6765" t="e">
        <f>IF(AND(A6765&lt;&gt;A6764,#REF!&lt;&gt;""),#REF!,"")</f>
        <v>#REF!</v>
      </c>
      <c r="P6765" t="e">
        <f t="shared" si="845"/>
        <v>#REF!</v>
      </c>
      <c r="Q6765" s="2" t="e">
        <f t="shared" ca="1" si="846"/>
        <v>#REF!</v>
      </c>
      <c r="R6765" t="e">
        <f>IF(NOT(#REF!="Indskrevet"),"",IF(E6765="",FALSE,AND(NOT(#REF!),VALUE(RIGHT(CONCATENATE(YEAR(E6765)),2))=15)))</f>
        <v>#REF!</v>
      </c>
      <c r="S6765" t="e">
        <f t="shared" si="843"/>
        <v>#REF!</v>
      </c>
      <c r="T6765" t="e">
        <f t="shared" si="844"/>
        <v>#REF!</v>
      </c>
      <c r="U6765" s="2" t="e">
        <f t="shared" si="847"/>
        <v>#REF!</v>
      </c>
      <c r="V6765" s="2"/>
    </row>
    <row r="6766" spans="1:22" x14ac:dyDescent="0.25">
      <c r="A6766" t="s">
        <v>3887</v>
      </c>
      <c r="B6766" t="s">
        <v>3888</v>
      </c>
      <c r="C6766">
        <v>44.999999999999403</v>
      </c>
      <c r="D6766" t="s">
        <v>5306</v>
      </c>
      <c r="E6766" s="1">
        <v>41716</v>
      </c>
      <c r="F6766" t="s">
        <v>5286</v>
      </c>
      <c r="G6766">
        <v>2</v>
      </c>
      <c r="H6766" t="s">
        <v>5287</v>
      </c>
      <c r="I6766" t="s">
        <v>5288</v>
      </c>
      <c r="J6766" t="s">
        <v>5293</v>
      </c>
      <c r="K6766" t="b">
        <f>LOOKUP(A6766,'[1]UDDATA-1'!B:B,'[1]UDDATA-1'!A:A)&lt;&gt;LOOKUP(A6766,'[1]UDDATA-2'!B:B,'[1]UDDATA-2'!A:A)</f>
        <v>0</v>
      </c>
      <c r="L6766" t="str">
        <f t="shared" si="840"/>
        <v/>
      </c>
      <c r="M6766" t="str">
        <f t="shared" si="841"/>
        <v/>
      </c>
      <c r="N6766" t="str">
        <f t="shared" si="842"/>
        <v/>
      </c>
      <c r="O6766" t="e">
        <f>IF(AND(A6766&lt;&gt;A6765,#REF!&lt;&gt;""),#REF!,"")</f>
        <v>#REF!</v>
      </c>
      <c r="P6766" t="e">
        <f t="shared" si="845"/>
        <v>#REF!</v>
      </c>
      <c r="Q6766" s="2" t="e">
        <f t="shared" ca="1" si="846"/>
        <v>#REF!</v>
      </c>
      <c r="R6766" t="e">
        <f>IF(NOT(#REF!="Indskrevet"),"",IF(E6766="",FALSE,AND(NOT(#REF!),VALUE(RIGHT(CONCATENATE(YEAR(E6766)),2))=15)))</f>
        <v>#REF!</v>
      </c>
      <c r="S6766" t="e">
        <f t="shared" si="843"/>
        <v>#REF!</v>
      </c>
      <c r="T6766" t="e">
        <f t="shared" si="844"/>
        <v>#REF!</v>
      </c>
      <c r="U6766" s="2" t="e">
        <f t="shared" si="847"/>
        <v>#REF!</v>
      </c>
      <c r="V6766" s="2"/>
    </row>
    <row r="6767" spans="1:22" x14ac:dyDescent="0.25">
      <c r="A6767" t="s">
        <v>3887</v>
      </c>
      <c r="B6767" t="s">
        <v>3888</v>
      </c>
      <c r="C6767">
        <v>44.999999999999403</v>
      </c>
      <c r="D6767" t="s">
        <v>5317</v>
      </c>
      <c r="E6767" s="1">
        <v>41815</v>
      </c>
      <c r="F6767" t="s">
        <v>5291</v>
      </c>
      <c r="G6767">
        <v>1</v>
      </c>
      <c r="H6767" t="s">
        <v>5287</v>
      </c>
      <c r="I6767" t="s">
        <v>5292</v>
      </c>
      <c r="J6767" t="s">
        <v>5293</v>
      </c>
      <c r="K6767" t="b">
        <f>LOOKUP(A6767,'[1]UDDATA-1'!B:B,'[1]UDDATA-1'!A:A)&lt;&gt;LOOKUP(A6767,'[1]UDDATA-2'!B:B,'[1]UDDATA-2'!A:A)</f>
        <v>0</v>
      </c>
      <c r="L6767" t="str">
        <f t="shared" si="840"/>
        <v>Matematik til multimedie-applikationer</v>
      </c>
      <c r="M6767">
        <f t="shared" si="841"/>
        <v>4</v>
      </c>
      <c r="N6767" t="str">
        <f t="shared" si="842"/>
        <v/>
      </c>
      <c r="O6767" t="e">
        <f>IF(AND(A6767&lt;&gt;A6766,#REF!&lt;&gt;""),#REF!,"")</f>
        <v>#REF!</v>
      </c>
      <c r="P6767" t="e">
        <f t="shared" si="845"/>
        <v>#REF!</v>
      </c>
      <c r="Q6767" s="2" t="e">
        <f t="shared" ca="1" si="846"/>
        <v>#REF!</v>
      </c>
      <c r="R6767" t="e">
        <f>IF(NOT(#REF!="Indskrevet"),"",IF(E6767="",FALSE,AND(NOT(#REF!),VALUE(RIGHT(CONCATENATE(YEAR(E6767)),2))=15)))</f>
        <v>#REF!</v>
      </c>
      <c r="S6767" t="e">
        <f t="shared" si="843"/>
        <v>#REF!</v>
      </c>
      <c r="T6767" t="e">
        <f t="shared" si="844"/>
        <v>#REF!</v>
      </c>
      <c r="U6767" s="2" t="e">
        <f t="shared" si="847"/>
        <v>#REF!</v>
      </c>
      <c r="V6767" s="2"/>
    </row>
    <row r="6768" spans="1:22" x14ac:dyDescent="0.25">
      <c r="A6768" t="s">
        <v>3887</v>
      </c>
      <c r="B6768" t="s">
        <v>3888</v>
      </c>
      <c r="C6768">
        <v>44.999999999999403</v>
      </c>
      <c r="D6768" t="s">
        <v>5306</v>
      </c>
      <c r="E6768" s="1">
        <v>41824</v>
      </c>
      <c r="F6768" t="s">
        <v>5294</v>
      </c>
      <c r="G6768">
        <v>1</v>
      </c>
      <c r="H6768" t="s">
        <v>5287</v>
      </c>
      <c r="I6768" t="s">
        <v>5295</v>
      </c>
      <c r="J6768" t="s">
        <v>5293</v>
      </c>
      <c r="K6768" t="b">
        <f>LOOKUP(A6768,'[1]UDDATA-1'!B:B,'[1]UDDATA-1'!A:A)&lt;&gt;LOOKUP(A6768,'[1]UDDATA-2'!B:B,'[1]UDDATA-2'!A:A)</f>
        <v>0</v>
      </c>
      <c r="L6768" t="str">
        <f t="shared" si="840"/>
        <v>Fysisk interface design</v>
      </c>
      <c r="M6768">
        <f t="shared" si="841"/>
        <v>0</v>
      </c>
      <c r="N6768" t="str">
        <f t="shared" si="842"/>
        <v/>
      </c>
      <c r="O6768" t="e">
        <f>IF(AND(A6768&lt;&gt;A6767,#REF!&lt;&gt;""),#REF!,"")</f>
        <v>#REF!</v>
      </c>
      <c r="P6768" t="e">
        <f t="shared" si="845"/>
        <v>#REF!</v>
      </c>
      <c r="Q6768" s="2" t="e">
        <f t="shared" ca="1" si="846"/>
        <v>#REF!</v>
      </c>
      <c r="R6768" t="e">
        <f>IF(NOT(#REF!="Indskrevet"),"",IF(E6768="",FALSE,AND(NOT(#REF!),VALUE(RIGHT(CONCATENATE(YEAR(E6768)),2))=15)))</f>
        <v>#REF!</v>
      </c>
      <c r="S6768" t="e">
        <f t="shared" si="843"/>
        <v>#REF!</v>
      </c>
      <c r="T6768" t="e">
        <f t="shared" si="844"/>
        <v>#REF!</v>
      </c>
      <c r="U6768" s="2" t="e">
        <f t="shared" si="847"/>
        <v>#REF!</v>
      </c>
      <c r="V6768" s="2"/>
    </row>
    <row r="6769" spans="1:22" x14ac:dyDescent="0.25">
      <c r="A6769" t="s">
        <v>3889</v>
      </c>
      <c r="B6769" t="s">
        <v>3890</v>
      </c>
      <c r="C6769">
        <v>59.999999999998799</v>
      </c>
      <c r="D6769" t="s">
        <v>5318</v>
      </c>
      <c r="E6769" s="1">
        <v>42033</v>
      </c>
      <c r="F6769" t="s">
        <v>5286</v>
      </c>
      <c r="G6769">
        <v>1</v>
      </c>
      <c r="H6769" t="s">
        <v>5287</v>
      </c>
      <c r="I6769" t="s">
        <v>5288</v>
      </c>
      <c r="J6769" t="s">
        <v>5289</v>
      </c>
      <c r="K6769" t="b">
        <f>LOOKUP(A6769,'[1]UDDATA-1'!B:B,'[1]UDDATA-1'!A:A)&lt;&gt;LOOKUP(A6769,'[1]UDDATA-2'!B:B,'[1]UDDATA-2'!A:A)</f>
        <v>0</v>
      </c>
      <c r="L6769" t="str">
        <f t="shared" si="840"/>
        <v>Grundlæggende programmering</v>
      </c>
      <c r="M6769" t="str">
        <f t="shared" si="841"/>
        <v/>
      </c>
      <c r="N6769" t="str">
        <f t="shared" si="842"/>
        <v>U</v>
      </c>
      <c r="O6769" t="e">
        <f>IF(AND(A6769&lt;&gt;A6768,#REF!&lt;&gt;""),#REF!,"")</f>
        <v>#REF!</v>
      </c>
      <c r="P6769" t="e">
        <f t="shared" si="845"/>
        <v>#REF!</v>
      </c>
      <c r="Q6769" s="2" t="e">
        <f t="shared" ca="1" si="846"/>
        <v>#REF!</v>
      </c>
      <c r="R6769" t="e">
        <f>IF(NOT(#REF!="Indskrevet"),"",IF(E6769="",FALSE,AND(NOT(#REF!),VALUE(RIGHT(CONCATENATE(YEAR(E6769)),2))=15)))</f>
        <v>#REF!</v>
      </c>
      <c r="S6769" t="e">
        <f t="shared" si="843"/>
        <v>#REF!</v>
      </c>
      <c r="T6769" t="e">
        <f t="shared" si="844"/>
        <v>#REF!</v>
      </c>
      <c r="U6769" s="2" t="e">
        <f t="shared" si="847"/>
        <v>#REF!</v>
      </c>
      <c r="V6769" s="2"/>
    </row>
    <row r="6770" spans="1:22" x14ac:dyDescent="0.25">
      <c r="A6770" t="s">
        <v>3889</v>
      </c>
      <c r="B6770" t="s">
        <v>3890</v>
      </c>
      <c r="C6770">
        <v>59.999999999998799</v>
      </c>
      <c r="D6770" t="s">
        <v>5300</v>
      </c>
      <c r="E6770" s="1">
        <v>42178</v>
      </c>
      <c r="F6770" t="s">
        <v>5291</v>
      </c>
      <c r="G6770">
        <v>1</v>
      </c>
      <c r="H6770" t="s">
        <v>5287</v>
      </c>
      <c r="I6770" t="s">
        <v>5292</v>
      </c>
      <c r="J6770" t="s">
        <v>5293</v>
      </c>
      <c r="K6770" t="b">
        <f>LOOKUP(A6770,'[1]UDDATA-1'!B:B,'[1]UDDATA-1'!A:A)&lt;&gt;LOOKUP(A6770,'[1]UDDATA-2'!B:B,'[1]UDDATA-2'!A:A)</f>
        <v>0</v>
      </c>
      <c r="L6770" t="str">
        <f t="shared" si="840"/>
        <v>Matematik til multimedie-applikationer</v>
      </c>
      <c r="M6770">
        <f t="shared" si="841"/>
        <v>12</v>
      </c>
      <c r="N6770" t="str">
        <f t="shared" si="842"/>
        <v/>
      </c>
      <c r="O6770" t="e">
        <f>IF(AND(A6770&lt;&gt;A6769,#REF!&lt;&gt;""),#REF!,"")</f>
        <v>#REF!</v>
      </c>
      <c r="P6770" t="e">
        <f t="shared" si="845"/>
        <v>#REF!</v>
      </c>
      <c r="Q6770" s="2" t="e">
        <f t="shared" ca="1" si="846"/>
        <v>#REF!</v>
      </c>
      <c r="R6770" t="e">
        <f>IF(NOT(#REF!="Indskrevet"),"",IF(E6770="",FALSE,AND(NOT(#REF!),VALUE(RIGHT(CONCATENATE(YEAR(E6770)),2))=15)))</f>
        <v>#REF!</v>
      </c>
      <c r="S6770" t="e">
        <f t="shared" si="843"/>
        <v>#REF!</v>
      </c>
      <c r="T6770" t="e">
        <f t="shared" si="844"/>
        <v>#REF!</v>
      </c>
      <c r="U6770" s="2" t="e">
        <f t="shared" si="847"/>
        <v>#REF!</v>
      </c>
      <c r="V6770" s="2"/>
    </row>
    <row r="6771" spans="1:22" x14ac:dyDescent="0.25">
      <c r="A6771" t="s">
        <v>3891</v>
      </c>
      <c r="B6771" t="s">
        <v>3892</v>
      </c>
      <c r="C6771">
        <v>59.999999999998799</v>
      </c>
      <c r="K6771" t="b">
        <f>LOOKUP(A6771,'[1]UDDATA-1'!B:B,'[1]UDDATA-1'!A:A)&lt;&gt;LOOKUP(A6771,'[1]UDDATA-2'!B:B,'[1]UDDATA-2'!A:A)</f>
        <v>0</v>
      </c>
      <c r="L6771" t="str">
        <f t="shared" si="840"/>
        <v/>
      </c>
      <c r="M6771" t="str">
        <f t="shared" si="841"/>
        <v/>
      </c>
      <c r="N6771" t="str">
        <f t="shared" si="842"/>
        <v/>
      </c>
      <c r="O6771" t="e">
        <f>IF(AND(A6771&lt;&gt;A6770,#REF!&lt;&gt;""),#REF!,"")</f>
        <v>#REF!</v>
      </c>
      <c r="P6771" t="e">
        <f t="shared" si="845"/>
        <v>#REF!</v>
      </c>
      <c r="Q6771" s="2" t="e">
        <f t="shared" ca="1" si="846"/>
        <v>#REF!</v>
      </c>
      <c r="R6771" t="e">
        <f>IF(NOT(#REF!="Indskrevet"),"",IF(E6771="",FALSE,AND(NOT(#REF!),VALUE(RIGHT(CONCATENATE(YEAR(E6771)),2))=15)))</f>
        <v>#REF!</v>
      </c>
      <c r="S6771" t="e">
        <f t="shared" si="843"/>
        <v>#REF!</v>
      </c>
      <c r="T6771" t="e">
        <f t="shared" si="844"/>
        <v>#REF!</v>
      </c>
      <c r="U6771" s="2" t="e">
        <f t="shared" si="847"/>
        <v>#REF!</v>
      </c>
      <c r="V6771" s="2"/>
    </row>
    <row r="6772" spans="1:22" x14ac:dyDescent="0.25">
      <c r="A6772" t="s">
        <v>3893</v>
      </c>
      <c r="B6772" t="s">
        <v>3894</v>
      </c>
      <c r="C6772">
        <v>174.99999999999699</v>
      </c>
      <c r="D6772" t="s">
        <v>5290</v>
      </c>
      <c r="E6772" s="1">
        <v>41316</v>
      </c>
      <c r="F6772" t="s">
        <v>5308</v>
      </c>
      <c r="G6772">
        <v>1</v>
      </c>
      <c r="H6772" t="s">
        <v>5287</v>
      </c>
      <c r="I6772" t="s">
        <v>5288</v>
      </c>
      <c r="J6772" t="s">
        <v>5289</v>
      </c>
      <c r="K6772" t="b">
        <f>LOOKUP(A6772,'[1]UDDATA-1'!B:B,'[1]UDDATA-1'!A:A)&lt;&gt;LOOKUP(A6772,'[1]UDDATA-2'!B:B,'[1]UDDATA-2'!A:A)</f>
        <v>0</v>
      </c>
      <c r="L6772" t="str">
        <f t="shared" si="840"/>
        <v>Grundlæggende programmering</v>
      </c>
      <c r="M6772">
        <f t="shared" si="841"/>
        <v>10</v>
      </c>
      <c r="N6772" t="str">
        <f t="shared" si="842"/>
        <v/>
      </c>
      <c r="O6772" t="e">
        <f>IF(AND(A6772&lt;&gt;A6771,#REF!&lt;&gt;""),#REF!,"")</f>
        <v>#REF!</v>
      </c>
      <c r="P6772" t="e">
        <f t="shared" si="845"/>
        <v>#REF!</v>
      </c>
      <c r="Q6772" s="2" t="e">
        <f t="shared" ca="1" si="846"/>
        <v>#REF!</v>
      </c>
      <c r="R6772" t="e">
        <f>IF(NOT(#REF!="Indskrevet"),"",IF(E6772="",FALSE,AND(NOT(#REF!),VALUE(RIGHT(CONCATENATE(YEAR(E6772)),2))=15)))</f>
        <v>#REF!</v>
      </c>
      <c r="S6772" t="e">
        <f t="shared" si="843"/>
        <v>#REF!</v>
      </c>
      <c r="T6772" t="e">
        <f t="shared" si="844"/>
        <v>#REF!</v>
      </c>
      <c r="U6772" s="2" t="e">
        <f t="shared" si="847"/>
        <v>#REF!</v>
      </c>
      <c r="V6772" s="2"/>
    </row>
    <row r="6773" spans="1:22" x14ac:dyDescent="0.25">
      <c r="A6773" t="s">
        <v>3893</v>
      </c>
      <c r="B6773" t="s">
        <v>3894</v>
      </c>
      <c r="C6773">
        <v>174.99999999999699</v>
      </c>
      <c r="D6773" t="s">
        <v>5300</v>
      </c>
      <c r="E6773" s="1">
        <v>41452</v>
      </c>
      <c r="F6773" t="s">
        <v>5309</v>
      </c>
      <c r="G6773">
        <v>1</v>
      </c>
      <c r="H6773" t="s">
        <v>5287</v>
      </c>
      <c r="I6773" t="s">
        <v>5292</v>
      </c>
      <c r="J6773" t="s">
        <v>5293</v>
      </c>
      <c r="K6773" t="b">
        <f>LOOKUP(A6773,'[1]UDDATA-1'!B:B,'[1]UDDATA-1'!A:A)&lt;&gt;LOOKUP(A6773,'[1]UDDATA-2'!B:B,'[1]UDDATA-2'!A:A)</f>
        <v>0</v>
      </c>
      <c r="L6773" t="str">
        <f t="shared" si="840"/>
        <v>Matematik til multimedie-applikationer</v>
      </c>
      <c r="M6773">
        <f t="shared" si="841"/>
        <v>12</v>
      </c>
      <c r="N6773" t="str">
        <f t="shared" si="842"/>
        <v/>
      </c>
      <c r="O6773" t="e">
        <f>IF(AND(A6773&lt;&gt;A6772,#REF!&lt;&gt;""),#REF!,"")</f>
        <v>#REF!</v>
      </c>
      <c r="P6773" t="e">
        <f t="shared" si="845"/>
        <v>#REF!</v>
      </c>
      <c r="Q6773" s="2" t="e">
        <f t="shared" ca="1" si="846"/>
        <v>#REF!</v>
      </c>
      <c r="R6773" t="e">
        <f>IF(NOT(#REF!="Indskrevet"),"",IF(E6773="",FALSE,AND(NOT(#REF!),VALUE(RIGHT(CONCATENATE(YEAR(E6773)),2))=15)))</f>
        <v>#REF!</v>
      </c>
      <c r="S6773" t="e">
        <f t="shared" si="843"/>
        <v>#REF!</v>
      </c>
      <c r="T6773" t="e">
        <f t="shared" si="844"/>
        <v>#REF!</v>
      </c>
      <c r="U6773" s="2" t="e">
        <f t="shared" si="847"/>
        <v>#REF!</v>
      </c>
      <c r="V6773" s="2"/>
    </row>
    <row r="6774" spans="1:22" x14ac:dyDescent="0.25">
      <c r="A6774" t="s">
        <v>3893</v>
      </c>
      <c r="B6774" t="s">
        <v>3894</v>
      </c>
      <c r="C6774">
        <v>174.99999999999699</v>
      </c>
      <c r="D6774" t="s">
        <v>5300</v>
      </c>
      <c r="E6774" s="1">
        <v>41484</v>
      </c>
      <c r="F6774" t="s">
        <v>5310</v>
      </c>
      <c r="G6774">
        <v>1</v>
      </c>
      <c r="H6774" t="s">
        <v>5287</v>
      </c>
      <c r="I6774" t="s">
        <v>5295</v>
      </c>
      <c r="J6774" t="s">
        <v>5293</v>
      </c>
      <c r="K6774" t="b">
        <f>LOOKUP(A6774,'[1]UDDATA-1'!B:B,'[1]UDDATA-1'!A:A)&lt;&gt;LOOKUP(A6774,'[1]UDDATA-2'!B:B,'[1]UDDATA-2'!A:A)</f>
        <v>0</v>
      </c>
      <c r="L6774" t="str">
        <f t="shared" si="840"/>
        <v>Fysisk interface design</v>
      </c>
      <c r="M6774">
        <f t="shared" si="841"/>
        <v>12</v>
      </c>
      <c r="N6774" t="str">
        <f t="shared" si="842"/>
        <v/>
      </c>
      <c r="O6774" t="e">
        <f>IF(AND(A6774&lt;&gt;A6773,#REF!&lt;&gt;""),#REF!,"")</f>
        <v>#REF!</v>
      </c>
      <c r="P6774" t="e">
        <f t="shared" si="845"/>
        <v>#REF!</v>
      </c>
      <c r="Q6774" s="2" t="e">
        <f t="shared" ca="1" si="846"/>
        <v>#REF!</v>
      </c>
      <c r="R6774" t="e">
        <f>IF(NOT(#REF!="Indskrevet"),"",IF(E6774="",FALSE,AND(NOT(#REF!),VALUE(RIGHT(CONCATENATE(YEAR(E6774)),2))=15)))</f>
        <v>#REF!</v>
      </c>
      <c r="S6774" t="e">
        <f t="shared" si="843"/>
        <v>#REF!</v>
      </c>
      <c r="T6774" t="e">
        <f t="shared" si="844"/>
        <v>#REF!</v>
      </c>
      <c r="U6774" s="2" t="e">
        <f t="shared" si="847"/>
        <v>#REF!</v>
      </c>
      <c r="V6774" s="2"/>
    </row>
    <row r="6775" spans="1:22" x14ac:dyDescent="0.25">
      <c r="A6775" t="s">
        <v>3893</v>
      </c>
      <c r="B6775" t="s">
        <v>3894</v>
      </c>
      <c r="C6775">
        <v>174.99999999999699</v>
      </c>
      <c r="D6775" t="s">
        <v>5300</v>
      </c>
      <c r="E6775" s="1">
        <v>41688</v>
      </c>
      <c r="F6775" t="s">
        <v>5311</v>
      </c>
      <c r="G6775">
        <v>1</v>
      </c>
      <c r="H6775" t="s">
        <v>5287</v>
      </c>
      <c r="I6775" t="s">
        <v>5298</v>
      </c>
      <c r="J6775" t="s">
        <v>5299</v>
      </c>
      <c r="K6775" t="b">
        <f>LOOKUP(A6775,'[1]UDDATA-1'!B:B,'[1]UDDATA-1'!A:A)&lt;&gt;LOOKUP(A6775,'[1]UDDATA-2'!B:B,'[1]UDDATA-2'!A:A)</f>
        <v>0</v>
      </c>
      <c r="L6775" t="str">
        <f t="shared" si="840"/>
        <v>Proceduremæssig programmering</v>
      </c>
      <c r="M6775">
        <f t="shared" si="841"/>
        <v>12</v>
      </c>
      <c r="N6775" t="str">
        <f t="shared" si="842"/>
        <v/>
      </c>
      <c r="O6775" t="e">
        <f>IF(AND(A6775&lt;&gt;A6774,#REF!&lt;&gt;""),#REF!,"")</f>
        <v>#REF!</v>
      </c>
      <c r="P6775" t="e">
        <f t="shared" si="845"/>
        <v>#REF!</v>
      </c>
      <c r="Q6775" s="2" t="e">
        <f t="shared" ca="1" si="846"/>
        <v>#REF!</v>
      </c>
      <c r="R6775" t="e">
        <f>IF(NOT(#REF!="Indskrevet"),"",IF(E6775="",FALSE,AND(NOT(#REF!),VALUE(RIGHT(CONCATENATE(YEAR(E6775)),2))=15)))</f>
        <v>#REF!</v>
      </c>
      <c r="S6775" t="e">
        <f t="shared" si="843"/>
        <v>#REF!</v>
      </c>
      <c r="T6775" t="e">
        <f t="shared" si="844"/>
        <v>#REF!</v>
      </c>
      <c r="U6775" s="2" t="e">
        <f t="shared" si="847"/>
        <v>#REF!</v>
      </c>
      <c r="V6775" s="2"/>
    </row>
    <row r="6776" spans="1:22" x14ac:dyDescent="0.25">
      <c r="A6776" t="s">
        <v>3893</v>
      </c>
      <c r="B6776" t="s">
        <v>3894</v>
      </c>
      <c r="C6776">
        <v>174.99999999999699</v>
      </c>
      <c r="D6776" t="s">
        <v>5290</v>
      </c>
      <c r="E6776" s="1">
        <v>41796</v>
      </c>
      <c r="F6776" t="s">
        <v>5312</v>
      </c>
      <c r="G6776">
        <v>1</v>
      </c>
      <c r="H6776" t="s">
        <v>5287</v>
      </c>
      <c r="I6776" t="s">
        <v>5302</v>
      </c>
      <c r="J6776" t="s">
        <v>5303</v>
      </c>
      <c r="K6776" t="b">
        <f>LOOKUP(A6776,'[1]UDDATA-1'!B:B,'[1]UDDATA-1'!A:A)&lt;&gt;LOOKUP(A6776,'[1]UDDATA-2'!B:B,'[1]UDDATA-2'!A:A)</f>
        <v>0</v>
      </c>
      <c r="L6776" t="str">
        <f t="shared" si="840"/>
        <v>Lyd- og musikbehandling</v>
      </c>
      <c r="M6776">
        <f t="shared" si="841"/>
        <v>10</v>
      </c>
      <c r="N6776" t="str">
        <f t="shared" si="842"/>
        <v/>
      </c>
      <c r="O6776" t="e">
        <f>IF(AND(A6776&lt;&gt;A6775,#REF!&lt;&gt;""),#REF!,"")</f>
        <v>#REF!</v>
      </c>
      <c r="P6776" t="e">
        <f t="shared" si="845"/>
        <v>#REF!</v>
      </c>
      <c r="Q6776" s="2" t="e">
        <f t="shared" ca="1" si="846"/>
        <v>#REF!</v>
      </c>
      <c r="R6776" t="e">
        <f>IF(NOT(#REF!="Indskrevet"),"",IF(E6776="",FALSE,AND(NOT(#REF!),VALUE(RIGHT(CONCATENATE(YEAR(E6776)),2))=15)))</f>
        <v>#REF!</v>
      </c>
      <c r="S6776" t="e">
        <f t="shared" si="843"/>
        <v>#REF!</v>
      </c>
      <c r="T6776" t="e">
        <f t="shared" si="844"/>
        <v>#REF!</v>
      </c>
      <c r="U6776" s="2" t="e">
        <f t="shared" si="847"/>
        <v>#REF!</v>
      </c>
      <c r="V6776" s="2"/>
    </row>
    <row r="6777" spans="1:22" x14ac:dyDescent="0.25">
      <c r="A6777" t="s">
        <v>3893</v>
      </c>
      <c r="B6777" t="s">
        <v>3894</v>
      </c>
      <c r="C6777">
        <v>174.99999999999699</v>
      </c>
      <c r="D6777" t="s">
        <v>5300</v>
      </c>
      <c r="E6777" s="1">
        <v>41830</v>
      </c>
      <c r="F6777" t="s">
        <v>5314</v>
      </c>
      <c r="G6777">
        <v>1</v>
      </c>
      <c r="H6777" t="s">
        <v>5287</v>
      </c>
      <c r="I6777" t="s">
        <v>5305</v>
      </c>
      <c r="J6777" t="s">
        <v>5303</v>
      </c>
      <c r="K6777" t="b">
        <f>LOOKUP(A6777,'[1]UDDATA-1'!B:B,'[1]UDDATA-1'!A:A)&lt;&gt;LOOKUP(A6777,'[1]UDDATA-2'!B:B,'[1]UDDATA-2'!A:A)</f>
        <v>0</v>
      </c>
      <c r="L6777" t="str">
        <f t="shared" si="840"/>
        <v>Objektorienteret Software Engineering</v>
      </c>
      <c r="M6777">
        <f t="shared" si="841"/>
        <v>12</v>
      </c>
      <c r="N6777" t="str">
        <f t="shared" si="842"/>
        <v/>
      </c>
      <c r="O6777" t="e">
        <f>IF(AND(A6777&lt;&gt;A6776,#REF!&lt;&gt;""),#REF!,"")</f>
        <v>#REF!</v>
      </c>
      <c r="P6777" t="e">
        <f t="shared" si="845"/>
        <v>#REF!</v>
      </c>
      <c r="Q6777" s="2" t="e">
        <f t="shared" ca="1" si="846"/>
        <v>#REF!</v>
      </c>
      <c r="R6777" t="e">
        <f>IF(NOT(#REF!="Indskrevet"),"",IF(E6777="",FALSE,AND(NOT(#REF!),VALUE(RIGHT(CONCATENATE(YEAR(E6777)),2))=15)))</f>
        <v>#REF!</v>
      </c>
      <c r="S6777" t="e">
        <f t="shared" si="843"/>
        <v>#REF!</v>
      </c>
      <c r="T6777" t="e">
        <f t="shared" si="844"/>
        <v>#REF!</v>
      </c>
      <c r="U6777" s="2" t="e">
        <f t="shared" si="847"/>
        <v>#REF!</v>
      </c>
      <c r="V6777" s="2"/>
    </row>
    <row r="6778" spans="1:22" x14ac:dyDescent="0.25">
      <c r="A6778" t="s">
        <v>3895</v>
      </c>
      <c r="B6778" t="s">
        <v>3896</v>
      </c>
      <c r="C6778">
        <v>179.99999999999599</v>
      </c>
      <c r="D6778" t="s">
        <v>5306</v>
      </c>
      <c r="E6778" s="1">
        <v>41316</v>
      </c>
      <c r="F6778" t="s">
        <v>5308</v>
      </c>
      <c r="G6778">
        <v>1</v>
      </c>
      <c r="H6778" t="s">
        <v>5307</v>
      </c>
      <c r="I6778" t="s">
        <v>5288</v>
      </c>
      <c r="J6778" t="s">
        <v>5289</v>
      </c>
      <c r="K6778" t="b">
        <f>LOOKUP(A6778,'[1]UDDATA-1'!B:B,'[1]UDDATA-1'!A:A)&lt;&gt;LOOKUP(A6778,'[1]UDDATA-2'!B:B,'[1]UDDATA-2'!A:A)</f>
        <v>0</v>
      </c>
      <c r="L6778" t="str">
        <f t="shared" si="840"/>
        <v>Grundlæggende programmering</v>
      </c>
      <c r="M6778">
        <f t="shared" si="841"/>
        <v>0</v>
      </c>
      <c r="N6778" t="str">
        <f t="shared" si="842"/>
        <v/>
      </c>
      <c r="O6778" t="e">
        <f>IF(AND(A6778&lt;&gt;A6777,#REF!&lt;&gt;""),#REF!,"")</f>
        <v>#REF!</v>
      </c>
      <c r="P6778" t="e">
        <f t="shared" si="845"/>
        <v>#REF!</v>
      </c>
      <c r="Q6778" s="2" t="e">
        <f t="shared" ca="1" si="846"/>
        <v>#REF!</v>
      </c>
      <c r="R6778" t="e">
        <f>IF(NOT(#REF!="Indskrevet"),"",IF(E6778="",FALSE,AND(NOT(#REF!),VALUE(RIGHT(CONCATENATE(YEAR(E6778)),2))=15)))</f>
        <v>#REF!</v>
      </c>
      <c r="S6778" t="e">
        <f t="shared" si="843"/>
        <v>#REF!</v>
      </c>
      <c r="T6778" t="e">
        <f t="shared" si="844"/>
        <v>#REF!</v>
      </c>
      <c r="U6778" s="2" t="e">
        <f t="shared" si="847"/>
        <v>#REF!</v>
      </c>
      <c r="V6778" s="2"/>
    </row>
    <row r="6779" spans="1:22" x14ac:dyDescent="0.25">
      <c r="A6779" t="s">
        <v>3895</v>
      </c>
      <c r="B6779" t="s">
        <v>3896</v>
      </c>
      <c r="C6779">
        <v>179.99999999999599</v>
      </c>
      <c r="D6779" t="s">
        <v>5317</v>
      </c>
      <c r="E6779" s="1">
        <v>41353</v>
      </c>
      <c r="F6779" t="s">
        <v>5308</v>
      </c>
      <c r="G6779">
        <v>2</v>
      </c>
      <c r="H6779" t="s">
        <v>5287</v>
      </c>
      <c r="I6779" t="s">
        <v>5288</v>
      </c>
      <c r="J6779" t="s">
        <v>5293</v>
      </c>
      <c r="K6779" t="b">
        <f>LOOKUP(A6779,'[1]UDDATA-1'!B:B,'[1]UDDATA-1'!A:A)&lt;&gt;LOOKUP(A6779,'[1]UDDATA-2'!B:B,'[1]UDDATA-2'!A:A)</f>
        <v>0</v>
      </c>
      <c r="L6779" t="str">
        <f t="shared" si="840"/>
        <v/>
      </c>
      <c r="M6779" t="str">
        <f t="shared" si="841"/>
        <v/>
      </c>
      <c r="N6779" t="str">
        <f t="shared" si="842"/>
        <v/>
      </c>
      <c r="O6779" t="e">
        <f>IF(AND(A6779&lt;&gt;A6778,#REF!&lt;&gt;""),#REF!,"")</f>
        <v>#REF!</v>
      </c>
      <c r="P6779" t="e">
        <f t="shared" si="845"/>
        <v>#REF!</v>
      </c>
      <c r="Q6779" s="2" t="e">
        <f t="shared" ca="1" si="846"/>
        <v>#REF!</v>
      </c>
      <c r="R6779" t="e">
        <f>IF(NOT(#REF!="Indskrevet"),"",IF(E6779="",FALSE,AND(NOT(#REF!),VALUE(RIGHT(CONCATENATE(YEAR(E6779)),2))=15)))</f>
        <v>#REF!</v>
      </c>
      <c r="S6779" t="e">
        <f t="shared" si="843"/>
        <v>#REF!</v>
      </c>
      <c r="T6779" t="e">
        <f t="shared" si="844"/>
        <v>#REF!</v>
      </c>
      <c r="U6779" s="2" t="e">
        <f t="shared" si="847"/>
        <v>#REF!</v>
      </c>
      <c r="V6779" s="2"/>
    </row>
    <row r="6780" spans="1:22" x14ac:dyDescent="0.25">
      <c r="A6780" t="s">
        <v>3895</v>
      </c>
      <c r="B6780" t="s">
        <v>3896</v>
      </c>
      <c r="C6780">
        <v>179.99999999999599</v>
      </c>
      <c r="D6780" t="s">
        <v>5290</v>
      </c>
      <c r="E6780" s="1">
        <v>41452</v>
      </c>
      <c r="F6780" t="s">
        <v>5309</v>
      </c>
      <c r="G6780">
        <v>1</v>
      </c>
      <c r="H6780" t="s">
        <v>5287</v>
      </c>
      <c r="I6780" t="s">
        <v>5292</v>
      </c>
      <c r="J6780" t="s">
        <v>5293</v>
      </c>
      <c r="K6780" t="b">
        <f>LOOKUP(A6780,'[1]UDDATA-1'!B:B,'[1]UDDATA-1'!A:A)&lt;&gt;LOOKUP(A6780,'[1]UDDATA-2'!B:B,'[1]UDDATA-2'!A:A)</f>
        <v>0</v>
      </c>
      <c r="L6780" t="str">
        <f t="shared" si="840"/>
        <v>Matematik til multimedie-applikationer</v>
      </c>
      <c r="M6780">
        <f t="shared" si="841"/>
        <v>10</v>
      </c>
      <c r="N6780" t="str">
        <f t="shared" si="842"/>
        <v/>
      </c>
      <c r="O6780" t="e">
        <f>IF(AND(A6780&lt;&gt;A6779,#REF!&lt;&gt;""),#REF!,"")</f>
        <v>#REF!</v>
      </c>
      <c r="P6780" t="e">
        <f t="shared" si="845"/>
        <v>#REF!</v>
      </c>
      <c r="Q6780" s="2" t="e">
        <f t="shared" ca="1" si="846"/>
        <v>#REF!</v>
      </c>
      <c r="R6780" t="e">
        <f>IF(NOT(#REF!="Indskrevet"),"",IF(E6780="",FALSE,AND(NOT(#REF!),VALUE(RIGHT(CONCATENATE(YEAR(E6780)),2))=15)))</f>
        <v>#REF!</v>
      </c>
      <c r="S6780" t="e">
        <f t="shared" si="843"/>
        <v>#REF!</v>
      </c>
      <c r="T6780" t="e">
        <f t="shared" si="844"/>
        <v>#REF!</v>
      </c>
      <c r="U6780" s="2" t="e">
        <f t="shared" si="847"/>
        <v>#REF!</v>
      </c>
      <c r="V6780" s="2"/>
    </row>
    <row r="6781" spans="1:22" x14ac:dyDescent="0.25">
      <c r="A6781" t="s">
        <v>3895</v>
      </c>
      <c r="B6781" t="s">
        <v>3896</v>
      </c>
      <c r="C6781">
        <v>179.99999999999599</v>
      </c>
      <c r="D6781" t="s">
        <v>5296</v>
      </c>
      <c r="E6781" s="1">
        <v>41484</v>
      </c>
      <c r="F6781" t="s">
        <v>5310</v>
      </c>
      <c r="G6781">
        <v>1</v>
      </c>
      <c r="H6781" t="s">
        <v>5287</v>
      </c>
      <c r="I6781" t="s">
        <v>5295</v>
      </c>
      <c r="J6781" t="s">
        <v>5293</v>
      </c>
      <c r="K6781" t="b">
        <f>LOOKUP(A6781,'[1]UDDATA-1'!B:B,'[1]UDDATA-1'!A:A)&lt;&gt;LOOKUP(A6781,'[1]UDDATA-2'!B:B,'[1]UDDATA-2'!A:A)</f>
        <v>0</v>
      </c>
      <c r="L6781" t="str">
        <f t="shared" si="840"/>
        <v>Fysisk interface design</v>
      </c>
      <c r="M6781">
        <f t="shared" si="841"/>
        <v>7</v>
      </c>
      <c r="N6781" t="str">
        <f t="shared" si="842"/>
        <v/>
      </c>
      <c r="O6781" t="e">
        <f>IF(AND(A6781&lt;&gt;A6780,#REF!&lt;&gt;""),#REF!,"")</f>
        <v>#REF!</v>
      </c>
      <c r="P6781" t="e">
        <f t="shared" si="845"/>
        <v>#REF!</v>
      </c>
      <c r="Q6781" s="2" t="e">
        <f t="shared" ca="1" si="846"/>
        <v>#REF!</v>
      </c>
      <c r="R6781" t="e">
        <f>IF(NOT(#REF!="Indskrevet"),"",IF(E6781="",FALSE,AND(NOT(#REF!),VALUE(RIGHT(CONCATENATE(YEAR(E6781)),2))=15)))</f>
        <v>#REF!</v>
      </c>
      <c r="S6781" t="e">
        <f t="shared" si="843"/>
        <v>#REF!</v>
      </c>
      <c r="T6781" t="e">
        <f t="shared" si="844"/>
        <v>#REF!</v>
      </c>
      <c r="U6781" s="2" t="e">
        <f t="shared" si="847"/>
        <v>#REF!</v>
      </c>
      <c r="V6781" s="2"/>
    </row>
    <row r="6782" spans="1:22" x14ac:dyDescent="0.25">
      <c r="A6782" t="s">
        <v>3895</v>
      </c>
      <c r="B6782" t="s">
        <v>3896</v>
      </c>
      <c r="C6782">
        <v>179.99999999999599</v>
      </c>
      <c r="D6782" t="s">
        <v>5296</v>
      </c>
      <c r="E6782" s="1">
        <v>41688</v>
      </c>
      <c r="F6782" t="s">
        <v>5311</v>
      </c>
      <c r="G6782">
        <v>1</v>
      </c>
      <c r="H6782" t="s">
        <v>5287</v>
      </c>
      <c r="I6782" t="s">
        <v>5298</v>
      </c>
      <c r="J6782" t="s">
        <v>5299</v>
      </c>
      <c r="K6782" t="b">
        <f>LOOKUP(A6782,'[1]UDDATA-1'!B:B,'[1]UDDATA-1'!A:A)&lt;&gt;LOOKUP(A6782,'[1]UDDATA-2'!B:B,'[1]UDDATA-2'!A:A)</f>
        <v>0</v>
      </c>
      <c r="L6782" t="str">
        <f t="shared" si="840"/>
        <v>Proceduremæssig programmering</v>
      </c>
      <c r="M6782">
        <f t="shared" si="841"/>
        <v>7</v>
      </c>
      <c r="N6782" t="str">
        <f t="shared" si="842"/>
        <v/>
      </c>
      <c r="O6782" t="e">
        <f>IF(AND(A6782&lt;&gt;A6781,#REF!&lt;&gt;""),#REF!,"")</f>
        <v>#REF!</v>
      </c>
      <c r="P6782" t="e">
        <f t="shared" si="845"/>
        <v>#REF!</v>
      </c>
      <c r="Q6782" s="2" t="e">
        <f t="shared" ca="1" si="846"/>
        <v>#REF!</v>
      </c>
      <c r="R6782" t="e">
        <f>IF(NOT(#REF!="Indskrevet"),"",IF(E6782="",FALSE,AND(NOT(#REF!),VALUE(RIGHT(CONCATENATE(YEAR(E6782)),2))=15)))</f>
        <v>#REF!</v>
      </c>
      <c r="S6782" t="e">
        <f t="shared" si="843"/>
        <v>#REF!</v>
      </c>
      <c r="T6782" t="e">
        <f t="shared" si="844"/>
        <v>#REF!</v>
      </c>
      <c r="U6782" s="2" t="e">
        <f t="shared" si="847"/>
        <v>#REF!</v>
      </c>
      <c r="V6782" s="2"/>
    </row>
    <row r="6783" spans="1:22" x14ac:dyDescent="0.25">
      <c r="A6783" t="s">
        <v>3895</v>
      </c>
      <c r="B6783" t="s">
        <v>3896</v>
      </c>
      <c r="C6783">
        <v>179.99999999999599</v>
      </c>
      <c r="D6783" t="s">
        <v>5290</v>
      </c>
      <c r="E6783" s="1">
        <v>41796</v>
      </c>
      <c r="F6783" t="s">
        <v>5312</v>
      </c>
      <c r="G6783">
        <v>1</v>
      </c>
      <c r="H6783" t="s">
        <v>5287</v>
      </c>
      <c r="I6783" t="s">
        <v>5302</v>
      </c>
      <c r="J6783" t="s">
        <v>5303</v>
      </c>
      <c r="K6783" t="b">
        <f>LOOKUP(A6783,'[1]UDDATA-1'!B:B,'[1]UDDATA-1'!A:A)&lt;&gt;LOOKUP(A6783,'[1]UDDATA-2'!B:B,'[1]UDDATA-2'!A:A)</f>
        <v>0</v>
      </c>
      <c r="L6783" t="str">
        <f t="shared" si="840"/>
        <v>Lyd- og musikbehandling</v>
      </c>
      <c r="M6783">
        <f t="shared" si="841"/>
        <v>10</v>
      </c>
      <c r="N6783" t="str">
        <f t="shared" si="842"/>
        <v/>
      </c>
      <c r="O6783" t="e">
        <f>IF(AND(A6783&lt;&gt;A6782,#REF!&lt;&gt;""),#REF!,"")</f>
        <v>#REF!</v>
      </c>
      <c r="P6783" t="e">
        <f t="shared" si="845"/>
        <v>#REF!</v>
      </c>
      <c r="Q6783" s="2" t="e">
        <f t="shared" ca="1" si="846"/>
        <v>#REF!</v>
      </c>
      <c r="R6783" t="e">
        <f>IF(NOT(#REF!="Indskrevet"),"",IF(E6783="",FALSE,AND(NOT(#REF!),VALUE(RIGHT(CONCATENATE(YEAR(E6783)),2))=15)))</f>
        <v>#REF!</v>
      </c>
      <c r="S6783" t="e">
        <f t="shared" si="843"/>
        <v>#REF!</v>
      </c>
      <c r="T6783" t="e">
        <f t="shared" si="844"/>
        <v>#REF!</v>
      </c>
      <c r="U6783" s="2" t="e">
        <f t="shared" si="847"/>
        <v>#REF!</v>
      </c>
      <c r="V6783" s="2"/>
    </row>
    <row r="6784" spans="1:22" x14ac:dyDescent="0.25">
      <c r="A6784" t="s">
        <v>3895</v>
      </c>
      <c r="B6784" t="s">
        <v>3896</v>
      </c>
      <c r="C6784">
        <v>179.99999999999599</v>
      </c>
      <c r="D6784" t="s">
        <v>5296</v>
      </c>
      <c r="E6784" s="1">
        <v>41837</v>
      </c>
      <c r="F6784" t="s">
        <v>5314</v>
      </c>
      <c r="G6784">
        <v>1</v>
      </c>
      <c r="H6784" t="s">
        <v>5287</v>
      </c>
      <c r="I6784" t="s">
        <v>5305</v>
      </c>
      <c r="J6784" t="s">
        <v>5303</v>
      </c>
      <c r="K6784" t="b">
        <f>LOOKUP(A6784,'[1]UDDATA-1'!B:B,'[1]UDDATA-1'!A:A)&lt;&gt;LOOKUP(A6784,'[1]UDDATA-2'!B:B,'[1]UDDATA-2'!A:A)</f>
        <v>0</v>
      </c>
      <c r="L6784" t="str">
        <f t="shared" si="840"/>
        <v>Objektorienteret Software Engineering</v>
      </c>
      <c r="M6784">
        <f t="shared" si="841"/>
        <v>7</v>
      </c>
      <c r="N6784" t="str">
        <f t="shared" si="842"/>
        <v/>
      </c>
      <c r="O6784" t="e">
        <f>IF(AND(A6784&lt;&gt;A6783,#REF!&lt;&gt;""),#REF!,"")</f>
        <v>#REF!</v>
      </c>
      <c r="P6784" t="e">
        <f t="shared" si="845"/>
        <v>#REF!</v>
      </c>
      <c r="Q6784" s="2" t="e">
        <f t="shared" ca="1" si="846"/>
        <v>#REF!</v>
      </c>
      <c r="R6784" t="e">
        <f>IF(NOT(#REF!="Indskrevet"),"",IF(E6784="",FALSE,AND(NOT(#REF!),VALUE(RIGHT(CONCATENATE(YEAR(E6784)),2))=15)))</f>
        <v>#REF!</v>
      </c>
      <c r="S6784" t="e">
        <f t="shared" si="843"/>
        <v>#REF!</v>
      </c>
      <c r="T6784" t="e">
        <f t="shared" si="844"/>
        <v>#REF!</v>
      </c>
      <c r="U6784" s="2" t="e">
        <f t="shared" si="847"/>
        <v>#REF!</v>
      </c>
      <c r="V6784" s="2"/>
    </row>
    <row r="6785" spans="1:22" x14ac:dyDescent="0.25">
      <c r="A6785" t="s">
        <v>3897</v>
      </c>
      <c r="B6785" t="s">
        <v>3898</v>
      </c>
      <c r="C6785">
        <v>4.9999999999998002</v>
      </c>
      <c r="K6785" t="b">
        <f>LOOKUP(A6785,'[1]UDDATA-1'!B:B,'[1]UDDATA-1'!A:A)&lt;&gt;LOOKUP(A6785,'[1]UDDATA-2'!B:B,'[1]UDDATA-2'!A:A)</f>
        <v>0</v>
      </c>
      <c r="L6785" t="str">
        <f t="shared" si="840"/>
        <v/>
      </c>
      <c r="M6785" t="str">
        <f t="shared" si="841"/>
        <v/>
      </c>
      <c r="N6785" t="str">
        <f t="shared" si="842"/>
        <v/>
      </c>
      <c r="O6785" t="e">
        <f>IF(AND(A6785&lt;&gt;A6784,#REF!&lt;&gt;""),#REF!,"")</f>
        <v>#REF!</v>
      </c>
      <c r="P6785" t="e">
        <f t="shared" si="845"/>
        <v>#REF!</v>
      </c>
      <c r="Q6785" s="2" t="e">
        <f t="shared" ca="1" si="846"/>
        <v>#REF!</v>
      </c>
      <c r="R6785" t="e">
        <f>IF(NOT(#REF!="Indskrevet"),"",IF(E6785="",FALSE,AND(NOT(#REF!),VALUE(RIGHT(CONCATENATE(YEAR(E6785)),2))=15)))</f>
        <v>#REF!</v>
      </c>
      <c r="S6785" t="e">
        <f t="shared" si="843"/>
        <v>#REF!</v>
      </c>
      <c r="T6785" t="e">
        <f t="shared" si="844"/>
        <v>#REF!</v>
      </c>
      <c r="U6785" s="2" t="e">
        <f t="shared" si="847"/>
        <v>#REF!</v>
      </c>
      <c r="V6785" s="2"/>
    </row>
    <row r="6786" spans="1:22" x14ac:dyDescent="0.25">
      <c r="A6786" t="s">
        <v>3900</v>
      </c>
      <c r="B6786" t="s">
        <v>3901</v>
      </c>
      <c r="C6786">
        <v>119.999999999998</v>
      </c>
      <c r="D6786" t="s">
        <v>5290</v>
      </c>
      <c r="E6786" s="1">
        <v>41656</v>
      </c>
      <c r="F6786" t="s">
        <v>5349</v>
      </c>
      <c r="G6786">
        <v>1</v>
      </c>
      <c r="H6786" t="s">
        <v>5287</v>
      </c>
      <c r="I6786" t="s">
        <v>5350</v>
      </c>
      <c r="J6786" t="s">
        <v>5289</v>
      </c>
      <c r="K6786" t="b">
        <f>LOOKUP(A6786,'[1]UDDATA-1'!B:B,'[1]UDDATA-1'!A:A)&lt;&gt;LOOKUP(A6786,'[1]UDDATA-2'!B:B,'[1]UDDATA-2'!A:A)</f>
        <v>0</v>
      </c>
      <c r="L6786" t="str">
        <f t="shared" ref="L6786:L6849" si="848">IF(AND(I6786&lt;&gt;"",I6786&lt;&gt;I6785),I6786,"")</f>
        <v>Objektorienteret programmering 1</v>
      </c>
      <c r="M6786">
        <f t="shared" ref="M6786:M6849" si="849">IF(AND(L6786&lt;&gt;"",ISNUMBER(VALUE(D6786))),VALUE(D6786),"")</f>
        <v>10</v>
      </c>
      <c r="N6786" t="str">
        <f t="shared" ref="N6786:N6849" si="850">IF(L6786="","",IF(M6786="",D6786,""))</f>
        <v/>
      </c>
      <c r="O6786" t="e">
        <f>IF(AND(A6786&lt;&gt;A6785,#REF!&lt;&gt;""),#REF!,"")</f>
        <v>#REF!</v>
      </c>
      <c r="P6786" t="e">
        <f t="shared" si="845"/>
        <v>#REF!</v>
      </c>
      <c r="Q6786" s="2" t="e">
        <f t="shared" ca="1" si="846"/>
        <v>#REF!</v>
      </c>
      <c r="R6786" t="e">
        <f>IF(NOT(#REF!="Indskrevet"),"",IF(E6786="",FALSE,AND(NOT(#REF!),VALUE(RIGHT(CONCATENATE(YEAR(E6786)),2))=15)))</f>
        <v>#REF!</v>
      </c>
      <c r="S6786" t="e">
        <f t="shared" ref="S6786:S6849" si="851">IF(R6786="","",IF(A6786=A6785,S6785,NOT(OR(R6786,AND(A6787=A6786,R6787),AND(A6788=A6786,R6788),AND(A6789=A6786,R6789),AND(A6790=A6786,R6790),AND(A6791=A6786,R6791),AND(A6792=A6786,R6792),AND(A6793=A6786,R6793),AND(A6794=A6786,R6794),AND(A6795=A6786,R6795),AND(A6796=A6786,R6796)))))</f>
        <v>#REF!</v>
      </c>
      <c r="T6786" t="e">
        <f t="shared" ref="T6786:T6849" si="852">IF(U6786="","",O6786)</f>
        <v>#REF!</v>
      </c>
      <c r="U6786" s="2" t="e">
        <f t="shared" si="847"/>
        <v>#REF!</v>
      </c>
      <c r="V6786" s="2"/>
    </row>
    <row r="6787" spans="1:22" x14ac:dyDescent="0.25">
      <c r="A6787" t="s">
        <v>3900</v>
      </c>
      <c r="B6787" t="s">
        <v>3901</v>
      </c>
      <c r="C6787">
        <v>119.999999999998</v>
      </c>
      <c r="D6787" t="s">
        <v>5296</v>
      </c>
      <c r="E6787" s="1">
        <v>41675</v>
      </c>
      <c r="F6787" t="s">
        <v>5351</v>
      </c>
      <c r="G6787">
        <v>1</v>
      </c>
      <c r="H6787" t="s">
        <v>5287</v>
      </c>
      <c r="I6787" t="s">
        <v>5324</v>
      </c>
      <c r="J6787" t="s">
        <v>5289</v>
      </c>
      <c r="K6787" t="b">
        <f>LOOKUP(A6787,'[1]UDDATA-1'!B:B,'[1]UDDATA-1'!A:A)&lt;&gt;LOOKUP(A6787,'[1]UDDATA-2'!B:B,'[1]UDDATA-2'!A:A)</f>
        <v>0</v>
      </c>
      <c r="L6787" t="str">
        <f t="shared" si="848"/>
        <v>Lineær algebra</v>
      </c>
      <c r="M6787">
        <f t="shared" si="849"/>
        <v>7</v>
      </c>
      <c r="N6787" t="str">
        <f t="shared" si="850"/>
        <v/>
      </c>
      <c r="O6787" t="e">
        <f>IF(AND(A6787&lt;&gt;A6786,#REF!&lt;&gt;""),#REF!,"")</f>
        <v>#REF!</v>
      </c>
      <c r="P6787" t="e">
        <f t="shared" ref="P6787:P6850" si="853">IF(O6787="","",IF(M6787="",0,IF(O6788&lt;&gt;"",1,IF(AND(O6788="",O6789&lt;&gt;""),2,IF(AND(O6788="",O6789="",O6790&lt;&gt;""),3,IF(AND(O6788="",O6789="",O6790="",O6791&lt;&gt;""),4,IF(AND(O6788="",O6789="",O6790="",O6791="",O6792&lt;&gt;""),5,IF(AND(O6788="",O6789="",O6790="",O6791="",O6792="",O6793&lt;&gt;""),6,IF(AND(O6788="",O6789="",O6790="",O6791="",O6792="",O6793="",O6794&lt;&gt;""),7,IF(AND(O6788="",O6789="",O6790="",O6791="",O6792="",O6793="",O6794="",O6795&lt;&gt;""),8,IF(AND(O6788="",O6789="",O6790="",O6791="",O6792="",O6793="",O6794="",O6795="",O6796&lt;&gt;""),9,IF(AND(O6788="",O6789="",O6790="",O6791="",O6792="",O6793="",O6794="",O6795="",O6796="",O6797&lt;&gt;""),10,IF(AND(O6788="",O6789="",O6790="",O6791="",O6792="",O6793="",O6794="",O6795="",O6796="",O6797="",O6798&lt;&gt;""),11,IF(AND(O6788="",O6789="",O6790="",O6791="",O6792="",O6793="",O6794="",O6795="",O6796="",O6797="",O6798="",O6799&lt;&gt;""),12,IF(AND(O6788="",O6789="",O6790="",O6791="",O6792="",O6793="",O6794="",O6795="",O6796="",O6797="",O6798="",O6799="",O6800&lt;&gt;""),13,IF(AND(O6788="",O6789="",O6790="",O6791="",O6792="",O6793="",O6794="",O6795="",O6796="",O6797="",O6798="",O6799="",O6800="",O6801&lt;&gt;""),14,IF(AND(O6788="",O6789="",O6790="",O6791="",O6792="",O6793="",O6794="",O6795="",O6796="",O6797="",O6798="",O6799="",O6800="",O6801="",O6802&lt;&gt;""),15)))))))))))))))))</f>
        <v>#REF!</v>
      </c>
      <c r="Q6787" s="2" t="e">
        <f t="shared" ref="Q6787:Q6850" ca="1" si="854">IF(OR(P6787="",P6787=0),"",AVERAGE(INDIRECT(CONCATENATE("AU",ROW(),":AU",ROW()+P6787))))</f>
        <v>#REF!</v>
      </c>
      <c r="R6787" t="e">
        <f>IF(NOT(#REF!="Indskrevet"),"",IF(E6787="",FALSE,AND(NOT(#REF!),VALUE(RIGHT(CONCATENATE(YEAR(E6787)),2))=15)))</f>
        <v>#REF!</v>
      </c>
      <c r="S6787" t="e">
        <f t="shared" si="851"/>
        <v>#REF!</v>
      </c>
      <c r="T6787" t="e">
        <f t="shared" si="852"/>
        <v>#REF!</v>
      </c>
      <c r="U6787" s="2" t="e">
        <f t="shared" si="847"/>
        <v>#REF!</v>
      </c>
      <c r="V6787" s="2"/>
    </row>
    <row r="6788" spans="1:22" x14ac:dyDescent="0.25">
      <c r="A6788" t="s">
        <v>3900</v>
      </c>
      <c r="B6788" t="s">
        <v>3901</v>
      </c>
      <c r="C6788">
        <v>119.999999999998</v>
      </c>
      <c r="D6788" t="s">
        <v>5290</v>
      </c>
      <c r="E6788" s="1">
        <v>41787</v>
      </c>
      <c r="F6788" t="s">
        <v>5352</v>
      </c>
      <c r="G6788">
        <v>1</v>
      </c>
      <c r="H6788" t="s">
        <v>5287</v>
      </c>
      <c r="I6788" t="s">
        <v>5353</v>
      </c>
      <c r="J6788" t="s">
        <v>5293</v>
      </c>
      <c r="K6788" t="b">
        <f>LOOKUP(A6788,'[1]UDDATA-1'!B:B,'[1]UDDATA-1'!A:A)&lt;&gt;LOOKUP(A6788,'[1]UDDATA-2'!B:B,'[1]UDDATA-2'!A:A)</f>
        <v>0</v>
      </c>
      <c r="L6788" t="str">
        <f t="shared" si="848"/>
        <v>Objektorienteret programmering 2</v>
      </c>
      <c r="M6788">
        <f t="shared" si="849"/>
        <v>10</v>
      </c>
      <c r="N6788" t="str">
        <f t="shared" si="850"/>
        <v/>
      </c>
      <c r="O6788" t="e">
        <f>IF(AND(A6788&lt;&gt;A6787,#REF!&lt;&gt;""),#REF!,"")</f>
        <v>#REF!</v>
      </c>
      <c r="P6788" t="e">
        <f t="shared" si="853"/>
        <v>#REF!</v>
      </c>
      <c r="Q6788" s="2" t="e">
        <f t="shared" ca="1" si="854"/>
        <v>#REF!</v>
      </c>
      <c r="R6788" t="e">
        <f>IF(NOT(#REF!="Indskrevet"),"",IF(E6788="",FALSE,AND(NOT(#REF!),VALUE(RIGHT(CONCATENATE(YEAR(E6788)),2))=15)))</f>
        <v>#REF!</v>
      </c>
      <c r="S6788" t="e">
        <f t="shared" si="851"/>
        <v>#REF!</v>
      </c>
      <c r="T6788" t="e">
        <f t="shared" si="852"/>
        <v>#REF!</v>
      </c>
      <c r="U6788" s="2" t="e">
        <f t="shared" ref="U6788:U6851" si="855">IF(OR(P6788="",P6788&lt;3),"",Q6788)</f>
        <v>#REF!</v>
      </c>
      <c r="V6788" s="2"/>
    </row>
    <row r="6789" spans="1:22" x14ac:dyDescent="0.25">
      <c r="A6789" t="s">
        <v>3900</v>
      </c>
      <c r="B6789" t="s">
        <v>3901</v>
      </c>
      <c r="C6789">
        <v>119.999999999998</v>
      </c>
      <c r="D6789" t="s">
        <v>5285</v>
      </c>
      <c r="E6789" s="1">
        <v>41823</v>
      </c>
      <c r="F6789" t="s">
        <v>5354</v>
      </c>
      <c r="G6789">
        <v>1</v>
      </c>
      <c r="H6789" t="s">
        <v>5287</v>
      </c>
      <c r="I6789" t="s">
        <v>5330</v>
      </c>
      <c r="J6789" t="s">
        <v>5293</v>
      </c>
      <c r="K6789" t="b">
        <f>LOOKUP(A6789,'[1]UDDATA-1'!B:B,'[1]UDDATA-1'!A:A)&lt;&gt;LOOKUP(A6789,'[1]UDDATA-2'!B:B,'[1]UDDATA-2'!A:A)</f>
        <v>0</v>
      </c>
      <c r="L6789" t="str">
        <f t="shared" si="848"/>
        <v>Diskret matematik</v>
      </c>
      <c r="M6789">
        <f t="shared" si="849"/>
        <v>2</v>
      </c>
      <c r="N6789" t="str">
        <f t="shared" si="850"/>
        <v/>
      </c>
      <c r="O6789" t="e">
        <f>IF(AND(A6789&lt;&gt;A6788,#REF!&lt;&gt;""),#REF!,"")</f>
        <v>#REF!</v>
      </c>
      <c r="P6789" t="e">
        <f t="shared" si="853"/>
        <v>#REF!</v>
      </c>
      <c r="Q6789" s="2" t="e">
        <f t="shared" ca="1" si="854"/>
        <v>#REF!</v>
      </c>
      <c r="R6789" t="e">
        <f>IF(NOT(#REF!="Indskrevet"),"",IF(E6789="",FALSE,AND(NOT(#REF!),VALUE(RIGHT(CONCATENATE(YEAR(E6789)),2))=15)))</f>
        <v>#REF!</v>
      </c>
      <c r="S6789" t="e">
        <f t="shared" si="851"/>
        <v>#REF!</v>
      </c>
      <c r="T6789" t="e">
        <f t="shared" si="852"/>
        <v>#REF!</v>
      </c>
      <c r="U6789" s="2" t="e">
        <f t="shared" si="855"/>
        <v>#REF!</v>
      </c>
      <c r="V6789" s="2"/>
    </row>
    <row r="6790" spans="1:22" x14ac:dyDescent="0.25">
      <c r="A6790" t="s">
        <v>3900</v>
      </c>
      <c r="B6790" t="s">
        <v>3901</v>
      </c>
      <c r="C6790">
        <v>119.999999999998</v>
      </c>
      <c r="D6790" t="s">
        <v>5306</v>
      </c>
      <c r="E6790" s="1">
        <v>42017</v>
      </c>
      <c r="F6790" t="s">
        <v>5355</v>
      </c>
      <c r="G6790">
        <v>1</v>
      </c>
      <c r="H6790" t="s">
        <v>5307</v>
      </c>
      <c r="I6790" t="s">
        <v>5356</v>
      </c>
      <c r="J6790" t="s">
        <v>5299</v>
      </c>
      <c r="K6790" t="b">
        <f>LOOKUP(A6790,'[1]UDDATA-1'!B:B,'[1]UDDATA-1'!A:A)&lt;&gt;LOOKUP(A6790,'[1]UDDATA-2'!B:B,'[1]UDDATA-2'!A:A)</f>
        <v>0</v>
      </c>
      <c r="L6790" t="str">
        <f t="shared" si="848"/>
        <v>Computer-net og internettet</v>
      </c>
      <c r="M6790">
        <f t="shared" si="849"/>
        <v>0</v>
      </c>
      <c r="N6790" t="str">
        <f t="shared" si="850"/>
        <v/>
      </c>
      <c r="O6790" t="e">
        <f>IF(AND(A6790&lt;&gt;A6789,#REF!&lt;&gt;""),#REF!,"")</f>
        <v>#REF!</v>
      </c>
      <c r="P6790" t="e">
        <f t="shared" si="853"/>
        <v>#REF!</v>
      </c>
      <c r="Q6790" s="2" t="e">
        <f t="shared" ca="1" si="854"/>
        <v>#REF!</v>
      </c>
      <c r="R6790" t="e">
        <f>IF(NOT(#REF!="Indskrevet"),"",IF(E6790="",FALSE,AND(NOT(#REF!),VALUE(RIGHT(CONCATENATE(YEAR(E6790)),2))=15)))</f>
        <v>#REF!</v>
      </c>
      <c r="S6790" t="e">
        <f t="shared" si="851"/>
        <v>#REF!</v>
      </c>
      <c r="T6790" t="e">
        <f t="shared" si="852"/>
        <v>#REF!</v>
      </c>
      <c r="U6790" s="2" t="e">
        <f t="shared" si="855"/>
        <v>#REF!</v>
      </c>
      <c r="V6790" s="2"/>
    </row>
    <row r="6791" spans="1:22" x14ac:dyDescent="0.25">
      <c r="A6791" t="s">
        <v>3900</v>
      </c>
      <c r="B6791" t="s">
        <v>3901</v>
      </c>
      <c r="C6791">
        <v>119.999999999998</v>
      </c>
      <c r="D6791" t="s">
        <v>5296</v>
      </c>
      <c r="E6791" s="1">
        <v>42041</v>
      </c>
      <c r="F6791" t="s">
        <v>5355</v>
      </c>
      <c r="G6791">
        <v>2</v>
      </c>
      <c r="H6791" t="s">
        <v>5287</v>
      </c>
      <c r="I6791" t="s">
        <v>5356</v>
      </c>
      <c r="J6791" t="s">
        <v>5299</v>
      </c>
      <c r="K6791" t="b">
        <f>LOOKUP(A6791,'[1]UDDATA-1'!B:B,'[1]UDDATA-1'!A:A)&lt;&gt;LOOKUP(A6791,'[1]UDDATA-2'!B:B,'[1]UDDATA-2'!A:A)</f>
        <v>0</v>
      </c>
      <c r="L6791" t="str">
        <f t="shared" si="848"/>
        <v/>
      </c>
      <c r="M6791" t="str">
        <f t="shared" si="849"/>
        <v/>
      </c>
      <c r="N6791" t="str">
        <f t="shared" si="850"/>
        <v/>
      </c>
      <c r="O6791" t="e">
        <f>IF(AND(A6791&lt;&gt;A6790,#REF!&lt;&gt;""),#REF!,"")</f>
        <v>#REF!</v>
      </c>
      <c r="P6791" t="e">
        <f t="shared" si="853"/>
        <v>#REF!</v>
      </c>
      <c r="Q6791" s="2" t="e">
        <f t="shared" ca="1" si="854"/>
        <v>#REF!</v>
      </c>
      <c r="R6791" t="e">
        <f>IF(NOT(#REF!="Indskrevet"),"",IF(E6791="",FALSE,AND(NOT(#REF!),VALUE(RIGHT(CONCATENATE(YEAR(E6791)),2))=15)))</f>
        <v>#REF!</v>
      </c>
      <c r="S6791" t="e">
        <f t="shared" si="851"/>
        <v>#REF!</v>
      </c>
      <c r="T6791" t="e">
        <f t="shared" si="852"/>
        <v>#REF!</v>
      </c>
      <c r="U6791" s="2" t="e">
        <f t="shared" si="855"/>
        <v>#REF!</v>
      </c>
      <c r="V6791" s="2"/>
    </row>
    <row r="6792" spans="1:22" x14ac:dyDescent="0.25">
      <c r="A6792" t="s">
        <v>3903</v>
      </c>
      <c r="B6792" t="s">
        <v>3904</v>
      </c>
      <c r="C6792">
        <v>179.99999999999599</v>
      </c>
      <c r="D6792" t="s">
        <v>5296</v>
      </c>
      <c r="E6792" s="1">
        <v>41312</v>
      </c>
      <c r="F6792" t="s">
        <v>5286</v>
      </c>
      <c r="G6792">
        <v>1</v>
      </c>
      <c r="H6792" t="s">
        <v>5287</v>
      </c>
      <c r="I6792" t="s">
        <v>5288</v>
      </c>
      <c r="J6792" t="s">
        <v>5289</v>
      </c>
      <c r="K6792" t="b">
        <f>LOOKUP(A6792,'[1]UDDATA-1'!B:B,'[1]UDDATA-1'!A:A)&lt;&gt;LOOKUP(A6792,'[1]UDDATA-2'!B:B,'[1]UDDATA-2'!A:A)</f>
        <v>0</v>
      </c>
      <c r="L6792" t="str">
        <f t="shared" si="848"/>
        <v>Grundlæggende programmering</v>
      </c>
      <c r="M6792">
        <f t="shared" si="849"/>
        <v>7</v>
      </c>
      <c r="N6792" t="str">
        <f t="shared" si="850"/>
        <v/>
      </c>
      <c r="O6792" t="e">
        <f>IF(AND(A6792&lt;&gt;A6791,#REF!&lt;&gt;""),#REF!,"")</f>
        <v>#REF!</v>
      </c>
      <c r="P6792" t="e">
        <f t="shared" si="853"/>
        <v>#REF!</v>
      </c>
      <c r="Q6792" s="2" t="e">
        <f t="shared" ca="1" si="854"/>
        <v>#REF!</v>
      </c>
      <c r="R6792" t="e">
        <f>IF(NOT(#REF!="Indskrevet"),"",IF(E6792="",FALSE,AND(NOT(#REF!),VALUE(RIGHT(CONCATENATE(YEAR(E6792)),2))=15)))</f>
        <v>#REF!</v>
      </c>
      <c r="S6792" t="e">
        <f t="shared" si="851"/>
        <v>#REF!</v>
      </c>
      <c r="T6792" t="e">
        <f t="shared" si="852"/>
        <v>#REF!</v>
      </c>
      <c r="U6792" s="2" t="e">
        <f t="shared" si="855"/>
        <v>#REF!</v>
      </c>
      <c r="V6792" s="2"/>
    </row>
    <row r="6793" spans="1:22" x14ac:dyDescent="0.25">
      <c r="A6793" t="s">
        <v>3903</v>
      </c>
      <c r="B6793" t="s">
        <v>3904</v>
      </c>
      <c r="C6793">
        <v>179.99999999999599</v>
      </c>
      <c r="D6793" t="s">
        <v>5296</v>
      </c>
      <c r="E6793" s="1">
        <v>41462</v>
      </c>
      <c r="F6793" t="s">
        <v>5291</v>
      </c>
      <c r="G6793">
        <v>1</v>
      </c>
      <c r="H6793" t="s">
        <v>5287</v>
      </c>
      <c r="I6793" t="s">
        <v>5292</v>
      </c>
      <c r="J6793" t="s">
        <v>5293</v>
      </c>
      <c r="K6793" t="b">
        <f>LOOKUP(A6793,'[1]UDDATA-1'!B:B,'[1]UDDATA-1'!A:A)&lt;&gt;LOOKUP(A6793,'[1]UDDATA-2'!B:B,'[1]UDDATA-2'!A:A)</f>
        <v>0</v>
      </c>
      <c r="L6793" t="str">
        <f t="shared" si="848"/>
        <v>Matematik til multimedie-applikationer</v>
      </c>
      <c r="M6793">
        <f t="shared" si="849"/>
        <v>7</v>
      </c>
      <c r="N6793" t="str">
        <f t="shared" si="850"/>
        <v/>
      </c>
      <c r="O6793" t="e">
        <f>IF(AND(A6793&lt;&gt;A6792,#REF!&lt;&gt;""),#REF!,"")</f>
        <v>#REF!</v>
      </c>
      <c r="P6793" t="e">
        <f t="shared" si="853"/>
        <v>#REF!</v>
      </c>
      <c r="Q6793" s="2" t="e">
        <f t="shared" ca="1" si="854"/>
        <v>#REF!</v>
      </c>
      <c r="R6793" t="e">
        <f>IF(NOT(#REF!="Indskrevet"),"",IF(E6793="",FALSE,AND(NOT(#REF!),VALUE(RIGHT(CONCATENATE(YEAR(E6793)),2))=15)))</f>
        <v>#REF!</v>
      </c>
      <c r="S6793" t="e">
        <f t="shared" si="851"/>
        <v>#REF!</v>
      </c>
      <c r="T6793" t="e">
        <f t="shared" si="852"/>
        <v>#REF!</v>
      </c>
      <c r="U6793" s="2" t="e">
        <f t="shared" si="855"/>
        <v>#REF!</v>
      </c>
      <c r="V6793" s="2"/>
    </row>
    <row r="6794" spans="1:22" x14ac:dyDescent="0.25">
      <c r="A6794" t="s">
        <v>3903</v>
      </c>
      <c r="B6794" t="s">
        <v>3904</v>
      </c>
      <c r="C6794">
        <v>179.99999999999599</v>
      </c>
      <c r="D6794" t="s">
        <v>5296</v>
      </c>
      <c r="E6794" s="1">
        <v>41431</v>
      </c>
      <c r="F6794" t="s">
        <v>5294</v>
      </c>
      <c r="G6794">
        <v>1</v>
      </c>
      <c r="H6794" t="s">
        <v>5287</v>
      </c>
      <c r="I6794" t="s">
        <v>5295</v>
      </c>
      <c r="J6794" t="s">
        <v>5293</v>
      </c>
      <c r="K6794" t="b">
        <f>LOOKUP(A6794,'[1]UDDATA-1'!B:B,'[1]UDDATA-1'!A:A)&lt;&gt;LOOKUP(A6794,'[1]UDDATA-2'!B:B,'[1]UDDATA-2'!A:A)</f>
        <v>0</v>
      </c>
      <c r="L6794" t="str">
        <f t="shared" si="848"/>
        <v>Fysisk interface design</v>
      </c>
      <c r="M6794">
        <f t="shared" si="849"/>
        <v>7</v>
      </c>
      <c r="N6794" t="str">
        <f t="shared" si="850"/>
        <v/>
      </c>
      <c r="O6794" t="e">
        <f>IF(AND(A6794&lt;&gt;A6793,#REF!&lt;&gt;""),#REF!,"")</f>
        <v>#REF!</v>
      </c>
      <c r="P6794" t="e">
        <f t="shared" si="853"/>
        <v>#REF!</v>
      </c>
      <c r="Q6794" s="2" t="e">
        <f t="shared" ca="1" si="854"/>
        <v>#REF!</v>
      </c>
      <c r="R6794" t="e">
        <f>IF(NOT(#REF!="Indskrevet"),"",IF(E6794="",FALSE,AND(NOT(#REF!),VALUE(RIGHT(CONCATENATE(YEAR(E6794)),2))=15)))</f>
        <v>#REF!</v>
      </c>
      <c r="S6794" t="e">
        <f t="shared" si="851"/>
        <v>#REF!</v>
      </c>
      <c r="T6794" t="e">
        <f t="shared" si="852"/>
        <v>#REF!</v>
      </c>
      <c r="U6794" s="2" t="e">
        <f t="shared" si="855"/>
        <v>#REF!</v>
      </c>
      <c r="V6794" s="2"/>
    </row>
    <row r="6795" spans="1:22" x14ac:dyDescent="0.25">
      <c r="A6795" t="s">
        <v>3903</v>
      </c>
      <c r="B6795" t="s">
        <v>3904</v>
      </c>
      <c r="C6795">
        <v>179.99999999999599</v>
      </c>
      <c r="D6795" t="s">
        <v>5317</v>
      </c>
      <c r="E6795" s="1">
        <v>41695</v>
      </c>
      <c r="F6795" t="s">
        <v>5297</v>
      </c>
      <c r="G6795">
        <v>1</v>
      </c>
      <c r="H6795" t="s">
        <v>5287</v>
      </c>
      <c r="I6795" t="s">
        <v>5298</v>
      </c>
      <c r="J6795" t="s">
        <v>5299</v>
      </c>
      <c r="K6795" t="b">
        <f>LOOKUP(A6795,'[1]UDDATA-1'!B:B,'[1]UDDATA-1'!A:A)&lt;&gt;LOOKUP(A6795,'[1]UDDATA-2'!B:B,'[1]UDDATA-2'!A:A)</f>
        <v>0</v>
      </c>
      <c r="L6795" t="str">
        <f t="shared" si="848"/>
        <v>Proceduremæssig programmering</v>
      </c>
      <c r="M6795">
        <f t="shared" si="849"/>
        <v>4</v>
      </c>
      <c r="N6795" t="str">
        <f t="shared" si="850"/>
        <v/>
      </c>
      <c r="O6795" t="e">
        <f>IF(AND(A6795&lt;&gt;A6794,#REF!&lt;&gt;""),#REF!,"")</f>
        <v>#REF!</v>
      </c>
      <c r="P6795" t="e">
        <f t="shared" si="853"/>
        <v>#REF!</v>
      </c>
      <c r="Q6795" s="2" t="e">
        <f t="shared" ca="1" si="854"/>
        <v>#REF!</v>
      </c>
      <c r="R6795" t="e">
        <f>IF(NOT(#REF!="Indskrevet"),"",IF(E6795="",FALSE,AND(NOT(#REF!),VALUE(RIGHT(CONCATENATE(YEAR(E6795)),2))=15)))</f>
        <v>#REF!</v>
      </c>
      <c r="S6795" t="e">
        <f t="shared" si="851"/>
        <v>#REF!</v>
      </c>
      <c r="T6795" t="e">
        <f t="shared" si="852"/>
        <v>#REF!</v>
      </c>
      <c r="U6795" s="2" t="e">
        <f t="shared" si="855"/>
        <v>#REF!</v>
      </c>
      <c r="V6795" s="2"/>
    </row>
    <row r="6796" spans="1:22" x14ac:dyDescent="0.25">
      <c r="A6796" t="s">
        <v>3903</v>
      </c>
      <c r="B6796" t="s">
        <v>3904</v>
      </c>
      <c r="C6796">
        <v>179.99999999999599</v>
      </c>
      <c r="D6796" t="s">
        <v>5285</v>
      </c>
      <c r="E6796" s="1">
        <v>41800</v>
      </c>
      <c r="F6796" t="s">
        <v>5301</v>
      </c>
      <c r="G6796">
        <v>1</v>
      </c>
      <c r="H6796" t="s">
        <v>5287</v>
      </c>
      <c r="I6796" t="s">
        <v>5302</v>
      </c>
      <c r="J6796" t="s">
        <v>5303</v>
      </c>
      <c r="K6796" t="b">
        <f>LOOKUP(A6796,'[1]UDDATA-1'!B:B,'[1]UDDATA-1'!A:A)&lt;&gt;LOOKUP(A6796,'[1]UDDATA-2'!B:B,'[1]UDDATA-2'!A:A)</f>
        <v>0</v>
      </c>
      <c r="L6796" t="str">
        <f t="shared" si="848"/>
        <v>Lyd- og musikbehandling</v>
      </c>
      <c r="M6796">
        <f t="shared" si="849"/>
        <v>2</v>
      </c>
      <c r="N6796" t="str">
        <f t="shared" si="850"/>
        <v/>
      </c>
      <c r="O6796" t="e">
        <f>IF(AND(A6796&lt;&gt;A6795,#REF!&lt;&gt;""),#REF!,"")</f>
        <v>#REF!</v>
      </c>
      <c r="P6796" t="e">
        <f t="shared" si="853"/>
        <v>#REF!</v>
      </c>
      <c r="Q6796" s="2" t="e">
        <f t="shared" ca="1" si="854"/>
        <v>#REF!</v>
      </c>
      <c r="R6796" t="e">
        <f>IF(NOT(#REF!="Indskrevet"),"",IF(E6796="",FALSE,AND(NOT(#REF!),VALUE(RIGHT(CONCATENATE(YEAR(E6796)),2))=15)))</f>
        <v>#REF!</v>
      </c>
      <c r="S6796" t="e">
        <f t="shared" si="851"/>
        <v>#REF!</v>
      </c>
      <c r="T6796" t="e">
        <f t="shared" si="852"/>
        <v>#REF!</v>
      </c>
      <c r="U6796" s="2" t="e">
        <f t="shared" si="855"/>
        <v>#REF!</v>
      </c>
      <c r="V6796" s="2"/>
    </row>
    <row r="6797" spans="1:22" x14ac:dyDescent="0.25">
      <c r="A6797" t="s">
        <v>3903</v>
      </c>
      <c r="B6797" t="s">
        <v>3904</v>
      </c>
      <c r="C6797">
        <v>179.99999999999599</v>
      </c>
      <c r="D6797" t="s">
        <v>5306</v>
      </c>
      <c r="E6797" s="1">
        <v>41823</v>
      </c>
      <c r="F6797" t="s">
        <v>5304</v>
      </c>
      <c r="G6797">
        <v>1</v>
      </c>
      <c r="H6797" t="s">
        <v>5307</v>
      </c>
      <c r="I6797" t="s">
        <v>5305</v>
      </c>
      <c r="J6797" t="s">
        <v>5303</v>
      </c>
      <c r="K6797" t="b">
        <f>LOOKUP(A6797,'[1]UDDATA-1'!B:B,'[1]UDDATA-1'!A:A)&lt;&gt;LOOKUP(A6797,'[1]UDDATA-2'!B:B,'[1]UDDATA-2'!A:A)</f>
        <v>0</v>
      </c>
      <c r="L6797" t="str">
        <f t="shared" si="848"/>
        <v>Objektorienteret Software Engineering</v>
      </c>
      <c r="M6797">
        <f t="shared" si="849"/>
        <v>0</v>
      </c>
      <c r="N6797" t="str">
        <f t="shared" si="850"/>
        <v/>
      </c>
      <c r="O6797" t="e">
        <f>IF(AND(A6797&lt;&gt;A6796,#REF!&lt;&gt;""),#REF!,"")</f>
        <v>#REF!</v>
      </c>
      <c r="P6797" t="e">
        <f t="shared" si="853"/>
        <v>#REF!</v>
      </c>
      <c r="Q6797" s="2" t="e">
        <f t="shared" ca="1" si="854"/>
        <v>#REF!</v>
      </c>
      <c r="R6797" t="e">
        <f>IF(NOT(#REF!="Indskrevet"),"",IF(E6797="",FALSE,AND(NOT(#REF!),VALUE(RIGHT(CONCATENATE(YEAR(E6797)),2))=15)))</f>
        <v>#REF!</v>
      </c>
      <c r="S6797" t="e">
        <f t="shared" si="851"/>
        <v>#REF!</v>
      </c>
      <c r="T6797" t="e">
        <f t="shared" si="852"/>
        <v>#REF!</v>
      </c>
      <c r="U6797" s="2" t="e">
        <f t="shared" si="855"/>
        <v>#REF!</v>
      </c>
      <c r="V6797" s="2"/>
    </row>
    <row r="6798" spans="1:22" x14ac:dyDescent="0.25">
      <c r="A6798" t="s">
        <v>3903</v>
      </c>
      <c r="B6798" t="s">
        <v>3904</v>
      </c>
      <c r="C6798">
        <v>179.99999999999599</v>
      </c>
      <c r="D6798" t="s">
        <v>5317</v>
      </c>
      <c r="E6798" s="1">
        <v>41891</v>
      </c>
      <c r="F6798" t="s">
        <v>5304</v>
      </c>
      <c r="G6798">
        <v>2</v>
      </c>
      <c r="H6798" t="s">
        <v>5287</v>
      </c>
      <c r="I6798" t="s">
        <v>5305</v>
      </c>
      <c r="J6798" t="s">
        <v>5315</v>
      </c>
      <c r="K6798" t="b">
        <f>LOOKUP(A6798,'[1]UDDATA-1'!B:B,'[1]UDDATA-1'!A:A)&lt;&gt;LOOKUP(A6798,'[1]UDDATA-2'!B:B,'[1]UDDATA-2'!A:A)</f>
        <v>0</v>
      </c>
      <c r="L6798" t="str">
        <f t="shared" si="848"/>
        <v/>
      </c>
      <c r="M6798" t="str">
        <f t="shared" si="849"/>
        <v/>
      </c>
      <c r="N6798" t="str">
        <f t="shared" si="850"/>
        <v/>
      </c>
      <c r="O6798" t="e">
        <f>IF(AND(A6798&lt;&gt;A6797,#REF!&lt;&gt;""),#REF!,"")</f>
        <v>#REF!</v>
      </c>
      <c r="P6798" t="e">
        <f t="shared" si="853"/>
        <v>#REF!</v>
      </c>
      <c r="Q6798" s="2" t="e">
        <f t="shared" ca="1" si="854"/>
        <v>#REF!</v>
      </c>
      <c r="R6798" t="e">
        <f>IF(NOT(#REF!="Indskrevet"),"",IF(E6798="",FALSE,AND(NOT(#REF!),VALUE(RIGHT(CONCATENATE(YEAR(E6798)),2))=15)))</f>
        <v>#REF!</v>
      </c>
      <c r="S6798" t="e">
        <f t="shared" si="851"/>
        <v>#REF!</v>
      </c>
      <c r="T6798" t="e">
        <f t="shared" si="852"/>
        <v>#REF!</v>
      </c>
      <c r="U6798" s="2" t="e">
        <f t="shared" si="855"/>
        <v>#REF!</v>
      </c>
      <c r="V6798" s="2"/>
    </row>
    <row r="6799" spans="1:22" x14ac:dyDescent="0.25">
      <c r="A6799" t="s">
        <v>3905</v>
      </c>
      <c r="B6799" t="s">
        <v>3906</v>
      </c>
      <c r="C6799">
        <v>19.999999999999801</v>
      </c>
      <c r="D6799" t="s">
        <v>5306</v>
      </c>
      <c r="E6799" s="1">
        <v>41656</v>
      </c>
      <c r="F6799" t="s">
        <v>5349</v>
      </c>
      <c r="G6799">
        <v>1</v>
      </c>
      <c r="H6799" t="s">
        <v>5307</v>
      </c>
      <c r="I6799" t="s">
        <v>5350</v>
      </c>
      <c r="J6799" t="s">
        <v>5289</v>
      </c>
      <c r="K6799" t="b">
        <f>LOOKUP(A6799,'[1]UDDATA-1'!B:B,'[1]UDDATA-1'!A:A)&lt;&gt;LOOKUP(A6799,'[1]UDDATA-2'!B:B,'[1]UDDATA-2'!A:A)</f>
        <v>0</v>
      </c>
      <c r="L6799" t="str">
        <f t="shared" si="848"/>
        <v>Objektorienteret programmering 1</v>
      </c>
      <c r="M6799">
        <f t="shared" si="849"/>
        <v>0</v>
      </c>
      <c r="N6799" t="str">
        <f t="shared" si="850"/>
        <v/>
      </c>
      <c r="O6799" t="e">
        <f>IF(AND(A6799&lt;&gt;A6798,#REF!&lt;&gt;""),#REF!,"")</f>
        <v>#REF!</v>
      </c>
      <c r="P6799" t="e">
        <f t="shared" si="853"/>
        <v>#REF!</v>
      </c>
      <c r="Q6799" s="2" t="e">
        <f t="shared" ca="1" si="854"/>
        <v>#REF!</v>
      </c>
      <c r="R6799" t="e">
        <f>IF(NOT(#REF!="Indskrevet"),"",IF(E6799="",FALSE,AND(NOT(#REF!),VALUE(RIGHT(CONCATENATE(YEAR(E6799)),2))=15)))</f>
        <v>#REF!</v>
      </c>
      <c r="S6799" t="e">
        <f t="shared" si="851"/>
        <v>#REF!</v>
      </c>
      <c r="T6799" t="e">
        <f t="shared" si="852"/>
        <v>#REF!</v>
      </c>
      <c r="U6799" s="2" t="e">
        <f t="shared" si="855"/>
        <v>#REF!</v>
      </c>
      <c r="V6799" s="2"/>
    </row>
    <row r="6800" spans="1:22" x14ac:dyDescent="0.25">
      <c r="A6800" t="s">
        <v>3905</v>
      </c>
      <c r="B6800" t="s">
        <v>3906</v>
      </c>
      <c r="C6800">
        <v>19.999999999999801</v>
      </c>
      <c r="D6800" t="s">
        <v>5318</v>
      </c>
      <c r="E6800" s="1">
        <v>41695</v>
      </c>
      <c r="F6800" t="s">
        <v>5349</v>
      </c>
      <c r="G6800">
        <v>2</v>
      </c>
      <c r="H6800" t="s">
        <v>5287</v>
      </c>
      <c r="I6800" t="s">
        <v>5350</v>
      </c>
      <c r="J6800" t="s">
        <v>5289</v>
      </c>
      <c r="K6800" t="b">
        <f>LOOKUP(A6800,'[1]UDDATA-1'!B:B,'[1]UDDATA-1'!A:A)&lt;&gt;LOOKUP(A6800,'[1]UDDATA-2'!B:B,'[1]UDDATA-2'!A:A)</f>
        <v>0</v>
      </c>
      <c r="L6800" t="str">
        <f t="shared" si="848"/>
        <v/>
      </c>
      <c r="M6800" t="str">
        <f t="shared" si="849"/>
        <v/>
      </c>
      <c r="N6800" t="str">
        <f t="shared" si="850"/>
        <v/>
      </c>
      <c r="O6800" t="e">
        <f>IF(AND(A6800&lt;&gt;A6799,#REF!&lt;&gt;""),#REF!,"")</f>
        <v>#REF!</v>
      </c>
      <c r="P6800" t="e">
        <f t="shared" si="853"/>
        <v>#REF!</v>
      </c>
      <c r="Q6800" s="2" t="e">
        <f t="shared" ca="1" si="854"/>
        <v>#REF!</v>
      </c>
      <c r="R6800" t="e">
        <f>IF(NOT(#REF!="Indskrevet"),"",IF(E6800="",FALSE,AND(NOT(#REF!),VALUE(RIGHT(CONCATENATE(YEAR(E6800)),2))=15)))</f>
        <v>#REF!</v>
      </c>
      <c r="S6800" t="e">
        <f t="shared" si="851"/>
        <v>#REF!</v>
      </c>
      <c r="T6800" t="e">
        <f t="shared" si="852"/>
        <v>#REF!</v>
      </c>
      <c r="U6800" s="2" t="e">
        <f t="shared" si="855"/>
        <v>#REF!</v>
      </c>
      <c r="V6800" s="2"/>
    </row>
    <row r="6801" spans="1:22" x14ac:dyDescent="0.25">
      <c r="A6801" t="s">
        <v>3905</v>
      </c>
      <c r="B6801" t="s">
        <v>3906</v>
      </c>
      <c r="C6801">
        <v>19.999999999999801</v>
      </c>
      <c r="D6801" t="s">
        <v>5327</v>
      </c>
      <c r="E6801" s="1">
        <v>41675</v>
      </c>
      <c r="F6801" t="s">
        <v>5351</v>
      </c>
      <c r="G6801">
        <v>1</v>
      </c>
      <c r="H6801" t="s">
        <v>5307</v>
      </c>
      <c r="I6801" t="s">
        <v>5324</v>
      </c>
      <c r="J6801" t="s">
        <v>5289</v>
      </c>
      <c r="K6801" t="b">
        <f>LOOKUP(A6801,'[1]UDDATA-1'!B:B,'[1]UDDATA-1'!A:A)&lt;&gt;LOOKUP(A6801,'[1]UDDATA-2'!B:B,'[1]UDDATA-2'!A:A)</f>
        <v>0</v>
      </c>
      <c r="L6801" t="str">
        <f t="shared" si="848"/>
        <v>Lineær algebra</v>
      </c>
      <c r="M6801">
        <f t="shared" si="849"/>
        <v>-3</v>
      </c>
      <c r="N6801" t="str">
        <f t="shared" si="850"/>
        <v/>
      </c>
      <c r="O6801" t="e">
        <f>IF(AND(A6801&lt;&gt;A6800,#REF!&lt;&gt;""),#REF!,"")</f>
        <v>#REF!</v>
      </c>
      <c r="P6801" t="e">
        <f t="shared" si="853"/>
        <v>#REF!</v>
      </c>
      <c r="Q6801" s="2" t="e">
        <f t="shared" ca="1" si="854"/>
        <v>#REF!</v>
      </c>
      <c r="R6801" t="e">
        <f>IF(NOT(#REF!="Indskrevet"),"",IF(E6801="",FALSE,AND(NOT(#REF!),VALUE(RIGHT(CONCATENATE(YEAR(E6801)),2))=15)))</f>
        <v>#REF!</v>
      </c>
      <c r="S6801" t="e">
        <f t="shared" si="851"/>
        <v>#REF!</v>
      </c>
      <c r="T6801" t="e">
        <f t="shared" si="852"/>
        <v>#REF!</v>
      </c>
      <c r="U6801" s="2" t="e">
        <f t="shared" si="855"/>
        <v>#REF!</v>
      </c>
      <c r="V6801" s="2"/>
    </row>
    <row r="6802" spans="1:22" x14ac:dyDescent="0.25">
      <c r="A6802" t="s">
        <v>3905</v>
      </c>
      <c r="B6802" t="s">
        <v>3906</v>
      </c>
      <c r="C6802">
        <v>19.999999999999801</v>
      </c>
      <c r="D6802" t="s">
        <v>5318</v>
      </c>
      <c r="E6802" s="1">
        <v>41697</v>
      </c>
      <c r="F6802" t="s">
        <v>5351</v>
      </c>
      <c r="G6802">
        <v>2</v>
      </c>
      <c r="H6802" t="s">
        <v>5287</v>
      </c>
      <c r="I6802" t="s">
        <v>5324</v>
      </c>
      <c r="J6802" t="s">
        <v>5289</v>
      </c>
      <c r="K6802" t="b">
        <f>LOOKUP(A6802,'[1]UDDATA-1'!B:B,'[1]UDDATA-1'!A:A)&lt;&gt;LOOKUP(A6802,'[1]UDDATA-2'!B:B,'[1]UDDATA-2'!A:A)</f>
        <v>0</v>
      </c>
      <c r="L6802" t="str">
        <f t="shared" si="848"/>
        <v/>
      </c>
      <c r="M6802" t="str">
        <f t="shared" si="849"/>
        <v/>
      </c>
      <c r="N6802" t="str">
        <f t="shared" si="850"/>
        <v/>
      </c>
      <c r="O6802" t="e">
        <f>IF(AND(A6802&lt;&gt;A6801,#REF!&lt;&gt;""),#REF!,"")</f>
        <v>#REF!</v>
      </c>
      <c r="P6802" t="e">
        <f t="shared" si="853"/>
        <v>#REF!</v>
      </c>
      <c r="Q6802" s="2" t="e">
        <f t="shared" ca="1" si="854"/>
        <v>#REF!</v>
      </c>
      <c r="R6802" t="e">
        <f>IF(NOT(#REF!="Indskrevet"),"",IF(E6802="",FALSE,AND(NOT(#REF!),VALUE(RIGHT(CONCATENATE(YEAR(E6802)),2))=15)))</f>
        <v>#REF!</v>
      </c>
      <c r="S6802" t="e">
        <f t="shared" si="851"/>
        <v>#REF!</v>
      </c>
      <c r="T6802" t="e">
        <f t="shared" si="852"/>
        <v>#REF!</v>
      </c>
      <c r="U6802" s="2" t="e">
        <f t="shared" si="855"/>
        <v>#REF!</v>
      </c>
      <c r="V6802" s="2"/>
    </row>
    <row r="6803" spans="1:22" x14ac:dyDescent="0.25">
      <c r="A6803" t="s">
        <v>3905</v>
      </c>
      <c r="B6803" t="s">
        <v>3906</v>
      </c>
      <c r="C6803">
        <v>19.999999999999801</v>
      </c>
      <c r="D6803" t="s">
        <v>5318</v>
      </c>
      <c r="E6803" s="1">
        <v>41787</v>
      </c>
      <c r="F6803" t="s">
        <v>5352</v>
      </c>
      <c r="G6803">
        <v>1</v>
      </c>
      <c r="H6803" t="s">
        <v>5287</v>
      </c>
      <c r="I6803" t="s">
        <v>5353</v>
      </c>
      <c r="J6803" t="s">
        <v>5293</v>
      </c>
      <c r="K6803" t="b">
        <f>LOOKUP(A6803,'[1]UDDATA-1'!B:B,'[1]UDDATA-1'!A:A)&lt;&gt;LOOKUP(A6803,'[1]UDDATA-2'!B:B,'[1]UDDATA-2'!A:A)</f>
        <v>0</v>
      </c>
      <c r="L6803" t="str">
        <f t="shared" si="848"/>
        <v>Objektorienteret programmering 2</v>
      </c>
      <c r="M6803" t="str">
        <f t="shared" si="849"/>
        <v/>
      </c>
      <c r="N6803" t="str">
        <f t="shared" si="850"/>
        <v>U</v>
      </c>
      <c r="O6803" t="e">
        <f>IF(AND(A6803&lt;&gt;A6802,#REF!&lt;&gt;""),#REF!,"")</f>
        <v>#REF!</v>
      </c>
      <c r="P6803" t="e">
        <f t="shared" si="853"/>
        <v>#REF!</v>
      </c>
      <c r="Q6803" s="2" t="e">
        <f t="shared" ca="1" si="854"/>
        <v>#REF!</v>
      </c>
      <c r="R6803" t="e">
        <f>IF(NOT(#REF!="Indskrevet"),"",IF(E6803="",FALSE,AND(NOT(#REF!),VALUE(RIGHT(CONCATENATE(YEAR(E6803)),2))=15)))</f>
        <v>#REF!</v>
      </c>
      <c r="S6803" t="e">
        <f t="shared" si="851"/>
        <v>#REF!</v>
      </c>
      <c r="T6803" t="e">
        <f t="shared" si="852"/>
        <v>#REF!</v>
      </c>
      <c r="U6803" s="2" t="e">
        <f t="shared" si="855"/>
        <v>#REF!</v>
      </c>
      <c r="V6803" s="2"/>
    </row>
    <row r="6804" spans="1:22" x14ac:dyDescent="0.25">
      <c r="A6804" t="s">
        <v>3905</v>
      </c>
      <c r="B6804" t="s">
        <v>3906</v>
      </c>
      <c r="C6804">
        <v>19.999999999999801</v>
      </c>
      <c r="D6804" t="s">
        <v>5327</v>
      </c>
      <c r="E6804" s="1">
        <v>41823</v>
      </c>
      <c r="F6804" t="s">
        <v>5354</v>
      </c>
      <c r="G6804">
        <v>1</v>
      </c>
      <c r="H6804" t="s">
        <v>5287</v>
      </c>
      <c r="I6804" t="s">
        <v>5330</v>
      </c>
      <c r="J6804" t="s">
        <v>5293</v>
      </c>
      <c r="K6804" t="b">
        <f>LOOKUP(A6804,'[1]UDDATA-1'!B:B,'[1]UDDATA-1'!A:A)&lt;&gt;LOOKUP(A6804,'[1]UDDATA-2'!B:B,'[1]UDDATA-2'!A:A)</f>
        <v>0</v>
      </c>
      <c r="L6804" t="str">
        <f t="shared" si="848"/>
        <v>Diskret matematik</v>
      </c>
      <c r="M6804">
        <f t="shared" si="849"/>
        <v>-3</v>
      </c>
      <c r="N6804" t="str">
        <f t="shared" si="850"/>
        <v/>
      </c>
      <c r="O6804" t="e">
        <f>IF(AND(A6804&lt;&gt;A6803,#REF!&lt;&gt;""),#REF!,"")</f>
        <v>#REF!</v>
      </c>
      <c r="P6804" t="e">
        <f t="shared" si="853"/>
        <v>#REF!</v>
      </c>
      <c r="Q6804" s="2" t="e">
        <f t="shared" ca="1" si="854"/>
        <v>#REF!</v>
      </c>
      <c r="R6804" t="e">
        <f>IF(NOT(#REF!="Indskrevet"),"",IF(E6804="",FALSE,AND(NOT(#REF!),VALUE(RIGHT(CONCATENATE(YEAR(E6804)),2))=15)))</f>
        <v>#REF!</v>
      </c>
      <c r="S6804" t="e">
        <f t="shared" si="851"/>
        <v>#REF!</v>
      </c>
      <c r="T6804" t="e">
        <f t="shared" si="852"/>
        <v>#REF!</v>
      </c>
      <c r="U6804" s="2" t="e">
        <f t="shared" si="855"/>
        <v>#REF!</v>
      </c>
      <c r="V6804" s="2"/>
    </row>
    <row r="6805" spans="1:22" x14ac:dyDescent="0.25">
      <c r="A6805" t="s">
        <v>3907</v>
      </c>
      <c r="B6805" t="s">
        <v>3908</v>
      </c>
      <c r="C6805">
        <v>4.9999999999998002</v>
      </c>
      <c r="D6805" t="s">
        <v>5318</v>
      </c>
      <c r="E6805" s="1">
        <v>41316</v>
      </c>
      <c r="F6805" t="s">
        <v>5308</v>
      </c>
      <c r="G6805">
        <v>1</v>
      </c>
      <c r="H6805" t="s">
        <v>5287</v>
      </c>
      <c r="I6805" t="s">
        <v>5288</v>
      </c>
      <c r="J6805" t="s">
        <v>5289</v>
      </c>
      <c r="K6805" t="b">
        <f>LOOKUP(A6805,'[1]UDDATA-1'!B:B,'[1]UDDATA-1'!A:A)&lt;&gt;LOOKUP(A6805,'[1]UDDATA-2'!B:B,'[1]UDDATA-2'!A:A)</f>
        <v>0</v>
      </c>
      <c r="L6805" t="str">
        <f t="shared" si="848"/>
        <v>Grundlæggende programmering</v>
      </c>
      <c r="M6805" t="str">
        <f t="shared" si="849"/>
        <v/>
      </c>
      <c r="N6805" t="str">
        <f t="shared" si="850"/>
        <v>U</v>
      </c>
      <c r="O6805" t="e">
        <f>IF(AND(A6805&lt;&gt;A6804,#REF!&lt;&gt;""),#REF!,"")</f>
        <v>#REF!</v>
      </c>
      <c r="P6805" t="e">
        <f t="shared" si="853"/>
        <v>#REF!</v>
      </c>
      <c r="Q6805" s="2" t="e">
        <f t="shared" ca="1" si="854"/>
        <v>#REF!</v>
      </c>
      <c r="R6805" t="e">
        <f>IF(NOT(#REF!="Indskrevet"),"",IF(E6805="",FALSE,AND(NOT(#REF!),VALUE(RIGHT(CONCATENATE(YEAR(E6805)),2))=15)))</f>
        <v>#REF!</v>
      </c>
      <c r="S6805" t="e">
        <f t="shared" si="851"/>
        <v>#REF!</v>
      </c>
      <c r="T6805" t="e">
        <f t="shared" si="852"/>
        <v>#REF!</v>
      </c>
      <c r="U6805" s="2" t="e">
        <f t="shared" si="855"/>
        <v>#REF!</v>
      </c>
      <c r="V6805" s="2"/>
    </row>
    <row r="6806" spans="1:22" x14ac:dyDescent="0.25">
      <c r="A6806" t="s">
        <v>3907</v>
      </c>
      <c r="B6806" t="s">
        <v>3908</v>
      </c>
      <c r="C6806">
        <v>4.9999999999998002</v>
      </c>
      <c r="D6806" t="s">
        <v>5318</v>
      </c>
      <c r="E6806" s="1">
        <v>41452</v>
      </c>
      <c r="F6806" t="s">
        <v>5309</v>
      </c>
      <c r="G6806">
        <v>1</v>
      </c>
      <c r="H6806" t="s">
        <v>5287</v>
      </c>
      <c r="I6806" t="s">
        <v>5292</v>
      </c>
      <c r="J6806" t="s">
        <v>5293</v>
      </c>
      <c r="K6806" t="b">
        <f>LOOKUP(A6806,'[1]UDDATA-1'!B:B,'[1]UDDATA-1'!A:A)&lt;&gt;LOOKUP(A6806,'[1]UDDATA-2'!B:B,'[1]UDDATA-2'!A:A)</f>
        <v>0</v>
      </c>
      <c r="L6806" t="str">
        <f t="shared" si="848"/>
        <v>Matematik til multimedie-applikationer</v>
      </c>
      <c r="M6806" t="str">
        <f t="shared" si="849"/>
        <v/>
      </c>
      <c r="N6806" t="str">
        <f t="shared" si="850"/>
        <v>U</v>
      </c>
      <c r="O6806" t="e">
        <f>IF(AND(A6806&lt;&gt;A6805,#REF!&lt;&gt;""),#REF!,"")</f>
        <v>#REF!</v>
      </c>
      <c r="P6806" t="e">
        <f t="shared" si="853"/>
        <v>#REF!</v>
      </c>
      <c r="Q6806" s="2" t="e">
        <f t="shared" ca="1" si="854"/>
        <v>#REF!</v>
      </c>
      <c r="R6806" t="e">
        <f>IF(NOT(#REF!="Indskrevet"),"",IF(E6806="",FALSE,AND(NOT(#REF!),VALUE(RIGHT(CONCATENATE(YEAR(E6806)),2))=15)))</f>
        <v>#REF!</v>
      </c>
      <c r="S6806" t="e">
        <f t="shared" si="851"/>
        <v>#REF!</v>
      </c>
      <c r="T6806" t="e">
        <f t="shared" si="852"/>
        <v>#REF!</v>
      </c>
      <c r="U6806" s="2" t="e">
        <f t="shared" si="855"/>
        <v>#REF!</v>
      </c>
      <c r="V6806" s="2"/>
    </row>
    <row r="6807" spans="1:22" x14ac:dyDescent="0.25">
      <c r="A6807" t="s">
        <v>3907</v>
      </c>
      <c r="B6807" t="s">
        <v>3908</v>
      </c>
      <c r="C6807">
        <v>4.9999999999998002</v>
      </c>
      <c r="D6807" t="s">
        <v>5318</v>
      </c>
      <c r="E6807" s="1">
        <v>41484</v>
      </c>
      <c r="F6807" t="s">
        <v>5310</v>
      </c>
      <c r="G6807">
        <v>1</v>
      </c>
      <c r="H6807" t="s">
        <v>5287</v>
      </c>
      <c r="I6807" t="s">
        <v>5295</v>
      </c>
      <c r="J6807" t="s">
        <v>5293</v>
      </c>
      <c r="K6807" t="b">
        <f>LOOKUP(A6807,'[1]UDDATA-1'!B:B,'[1]UDDATA-1'!A:A)&lt;&gt;LOOKUP(A6807,'[1]UDDATA-2'!B:B,'[1]UDDATA-2'!A:A)</f>
        <v>0</v>
      </c>
      <c r="L6807" t="str">
        <f t="shared" si="848"/>
        <v>Fysisk interface design</v>
      </c>
      <c r="M6807" t="str">
        <f t="shared" si="849"/>
        <v/>
      </c>
      <c r="N6807" t="str">
        <f t="shared" si="850"/>
        <v>U</v>
      </c>
      <c r="O6807" t="e">
        <f>IF(AND(A6807&lt;&gt;A6806,#REF!&lt;&gt;""),#REF!,"")</f>
        <v>#REF!</v>
      </c>
      <c r="P6807" t="e">
        <f t="shared" si="853"/>
        <v>#REF!</v>
      </c>
      <c r="Q6807" s="2" t="e">
        <f t="shared" ca="1" si="854"/>
        <v>#REF!</v>
      </c>
      <c r="R6807" t="e">
        <f>IF(NOT(#REF!="Indskrevet"),"",IF(E6807="",FALSE,AND(NOT(#REF!),VALUE(RIGHT(CONCATENATE(YEAR(E6807)),2))=15)))</f>
        <v>#REF!</v>
      </c>
      <c r="S6807" t="e">
        <f t="shared" si="851"/>
        <v>#REF!</v>
      </c>
      <c r="T6807" t="e">
        <f t="shared" si="852"/>
        <v>#REF!</v>
      </c>
      <c r="U6807" s="2" t="e">
        <f t="shared" si="855"/>
        <v>#REF!</v>
      </c>
      <c r="V6807" s="2"/>
    </row>
    <row r="6808" spans="1:22" x14ac:dyDescent="0.25">
      <c r="A6808" t="s">
        <v>3910</v>
      </c>
      <c r="B6808" t="s">
        <v>3911</v>
      </c>
      <c r="C6808">
        <v>119.999999999998</v>
      </c>
      <c r="D6808" t="s">
        <v>5290</v>
      </c>
      <c r="E6808" s="1">
        <v>41646</v>
      </c>
      <c r="F6808" t="s">
        <v>5328</v>
      </c>
      <c r="G6808">
        <v>1</v>
      </c>
      <c r="H6808" t="s">
        <v>5287</v>
      </c>
      <c r="I6808" t="s">
        <v>5324</v>
      </c>
      <c r="J6808" t="s">
        <v>5289</v>
      </c>
      <c r="K6808" t="b">
        <f>LOOKUP(A6808,'[1]UDDATA-1'!B:B,'[1]UDDATA-1'!A:A)&lt;&gt;LOOKUP(A6808,'[1]UDDATA-2'!B:B,'[1]UDDATA-2'!A:A)</f>
        <v>0</v>
      </c>
      <c r="L6808" t="str">
        <f t="shared" si="848"/>
        <v>Lineær algebra</v>
      </c>
      <c r="M6808">
        <f t="shared" si="849"/>
        <v>10</v>
      </c>
      <c r="N6808" t="str">
        <f t="shared" si="850"/>
        <v/>
      </c>
      <c r="O6808" t="e">
        <f>IF(AND(A6808&lt;&gt;A6807,#REF!&lt;&gt;""),#REF!,"")</f>
        <v>#REF!</v>
      </c>
      <c r="P6808" t="e">
        <f t="shared" si="853"/>
        <v>#REF!</v>
      </c>
      <c r="Q6808" s="2" t="e">
        <f t="shared" ca="1" si="854"/>
        <v>#REF!</v>
      </c>
      <c r="R6808" t="e">
        <f>IF(NOT(#REF!="Indskrevet"),"",IF(E6808="",FALSE,AND(NOT(#REF!),VALUE(RIGHT(CONCATENATE(YEAR(E6808)),2))=15)))</f>
        <v>#REF!</v>
      </c>
      <c r="S6808" t="e">
        <f t="shared" si="851"/>
        <v>#REF!</v>
      </c>
      <c r="T6808" t="e">
        <f t="shared" si="852"/>
        <v>#REF!</v>
      </c>
      <c r="U6808" s="2" t="e">
        <f t="shared" si="855"/>
        <v>#REF!</v>
      </c>
      <c r="V6808" s="2"/>
    </row>
    <row r="6809" spans="1:22" x14ac:dyDescent="0.25">
      <c r="A6809" t="s">
        <v>3910</v>
      </c>
      <c r="B6809" t="s">
        <v>3911</v>
      </c>
      <c r="C6809">
        <v>119.999999999998</v>
      </c>
      <c r="D6809" t="s">
        <v>5317</v>
      </c>
      <c r="E6809" s="1">
        <v>41823</v>
      </c>
      <c r="F6809" t="s">
        <v>5329</v>
      </c>
      <c r="G6809">
        <v>1</v>
      </c>
      <c r="H6809" t="s">
        <v>5287</v>
      </c>
      <c r="I6809" t="s">
        <v>5330</v>
      </c>
      <c r="J6809" t="s">
        <v>5293</v>
      </c>
      <c r="K6809" t="b">
        <f>LOOKUP(A6809,'[1]UDDATA-1'!B:B,'[1]UDDATA-1'!A:A)&lt;&gt;LOOKUP(A6809,'[1]UDDATA-2'!B:B,'[1]UDDATA-2'!A:A)</f>
        <v>0</v>
      </c>
      <c r="L6809" t="str">
        <f t="shared" si="848"/>
        <v>Diskret matematik</v>
      </c>
      <c r="M6809">
        <f t="shared" si="849"/>
        <v>4</v>
      </c>
      <c r="N6809" t="str">
        <f t="shared" si="850"/>
        <v/>
      </c>
      <c r="O6809" t="e">
        <f>IF(AND(A6809&lt;&gt;A6808,#REF!&lt;&gt;""),#REF!,"")</f>
        <v>#REF!</v>
      </c>
      <c r="P6809" t="e">
        <f t="shared" si="853"/>
        <v>#REF!</v>
      </c>
      <c r="Q6809" s="2" t="e">
        <f t="shared" ca="1" si="854"/>
        <v>#REF!</v>
      </c>
      <c r="R6809" t="e">
        <f>IF(NOT(#REF!="Indskrevet"),"",IF(E6809="",FALSE,AND(NOT(#REF!),VALUE(RIGHT(CONCATENATE(YEAR(E6809)),2))=15)))</f>
        <v>#REF!</v>
      </c>
      <c r="S6809" t="e">
        <f t="shared" si="851"/>
        <v>#REF!</v>
      </c>
      <c r="T6809" t="e">
        <f t="shared" si="852"/>
        <v>#REF!</v>
      </c>
      <c r="U6809" s="2" t="e">
        <f t="shared" si="855"/>
        <v>#REF!</v>
      </c>
      <c r="V6809" s="2"/>
    </row>
    <row r="6810" spans="1:22" x14ac:dyDescent="0.25">
      <c r="A6810" t="s">
        <v>3910</v>
      </c>
      <c r="B6810" t="s">
        <v>3911</v>
      </c>
      <c r="C6810">
        <v>119.999999999998</v>
      </c>
      <c r="D6810" t="s">
        <v>5296</v>
      </c>
      <c r="E6810" s="1">
        <v>41808</v>
      </c>
      <c r="F6810" t="s">
        <v>5331</v>
      </c>
      <c r="G6810">
        <v>1</v>
      </c>
      <c r="H6810" t="s">
        <v>5287</v>
      </c>
      <c r="I6810" t="s">
        <v>5332</v>
      </c>
      <c r="J6810" t="s">
        <v>5293</v>
      </c>
      <c r="K6810" t="b">
        <f>LOOKUP(A6810,'[1]UDDATA-1'!B:B,'[1]UDDATA-1'!A:A)&lt;&gt;LOOKUP(A6810,'[1]UDDATA-2'!B:B,'[1]UDDATA-2'!A:A)</f>
        <v>0</v>
      </c>
      <c r="L6810" t="str">
        <f t="shared" si="848"/>
        <v>Computerarkitektur</v>
      </c>
      <c r="M6810">
        <f t="shared" si="849"/>
        <v>7</v>
      </c>
      <c r="N6810" t="str">
        <f t="shared" si="850"/>
        <v/>
      </c>
      <c r="O6810" t="e">
        <f>IF(AND(A6810&lt;&gt;A6809,#REF!&lt;&gt;""),#REF!,"")</f>
        <v>#REF!</v>
      </c>
      <c r="P6810" t="e">
        <f t="shared" si="853"/>
        <v>#REF!</v>
      </c>
      <c r="Q6810" s="2" t="e">
        <f t="shared" ca="1" si="854"/>
        <v>#REF!</v>
      </c>
      <c r="R6810" t="e">
        <f>IF(NOT(#REF!="Indskrevet"),"",IF(E6810="",FALSE,AND(NOT(#REF!),VALUE(RIGHT(CONCATENATE(YEAR(E6810)),2))=15)))</f>
        <v>#REF!</v>
      </c>
      <c r="S6810" t="e">
        <f t="shared" si="851"/>
        <v>#REF!</v>
      </c>
      <c r="T6810" t="e">
        <f t="shared" si="852"/>
        <v>#REF!</v>
      </c>
      <c r="U6810" s="2" t="e">
        <f t="shared" si="855"/>
        <v>#REF!</v>
      </c>
      <c r="V6810" s="2"/>
    </row>
    <row r="6811" spans="1:22" x14ac:dyDescent="0.25">
      <c r="A6811" t="s">
        <v>3910</v>
      </c>
      <c r="B6811" t="s">
        <v>3911</v>
      </c>
      <c r="C6811">
        <v>119.999999999998</v>
      </c>
      <c r="D6811" t="s">
        <v>5285</v>
      </c>
      <c r="E6811" s="1">
        <v>41815</v>
      </c>
      <c r="F6811" t="s">
        <v>5333</v>
      </c>
      <c r="G6811">
        <v>1</v>
      </c>
      <c r="H6811" t="s">
        <v>5287</v>
      </c>
      <c r="I6811" t="s">
        <v>5334</v>
      </c>
      <c r="J6811" t="s">
        <v>5293</v>
      </c>
      <c r="K6811" t="b">
        <f>LOOKUP(A6811,'[1]UDDATA-1'!B:B,'[1]UDDATA-1'!A:A)&lt;&gt;LOOKUP(A6811,'[1]UDDATA-2'!B:B,'[1]UDDATA-2'!A:A)</f>
        <v>0</v>
      </c>
      <c r="L6811" t="str">
        <f t="shared" si="848"/>
        <v>Objektorienteret programmering</v>
      </c>
      <c r="M6811">
        <f t="shared" si="849"/>
        <v>2</v>
      </c>
      <c r="N6811" t="str">
        <f t="shared" si="850"/>
        <v/>
      </c>
      <c r="O6811" t="e">
        <f>IF(AND(A6811&lt;&gt;A6810,#REF!&lt;&gt;""),#REF!,"")</f>
        <v>#REF!</v>
      </c>
      <c r="P6811" t="e">
        <f t="shared" si="853"/>
        <v>#REF!</v>
      </c>
      <c r="Q6811" s="2" t="e">
        <f t="shared" ca="1" si="854"/>
        <v>#REF!</v>
      </c>
      <c r="R6811" t="e">
        <f>IF(NOT(#REF!="Indskrevet"),"",IF(E6811="",FALSE,AND(NOT(#REF!),VALUE(RIGHT(CONCATENATE(YEAR(E6811)),2))=15)))</f>
        <v>#REF!</v>
      </c>
      <c r="S6811" t="e">
        <f t="shared" si="851"/>
        <v>#REF!</v>
      </c>
      <c r="T6811" t="e">
        <f t="shared" si="852"/>
        <v>#REF!</v>
      </c>
      <c r="U6811" s="2" t="e">
        <f t="shared" si="855"/>
        <v>#REF!</v>
      </c>
      <c r="V6811" s="2"/>
    </row>
    <row r="6812" spans="1:22" x14ac:dyDescent="0.25">
      <c r="A6812" t="s">
        <v>3910</v>
      </c>
      <c r="B6812" t="s">
        <v>3911</v>
      </c>
      <c r="C6812">
        <v>119.999999999998</v>
      </c>
      <c r="D6812" t="s">
        <v>5317</v>
      </c>
      <c r="E6812" s="1">
        <v>42031</v>
      </c>
      <c r="F6812" t="s">
        <v>5339</v>
      </c>
      <c r="G6812">
        <v>1</v>
      </c>
      <c r="H6812" t="s">
        <v>5287</v>
      </c>
      <c r="I6812" t="s">
        <v>5340</v>
      </c>
      <c r="J6812" t="s">
        <v>5299</v>
      </c>
      <c r="K6812" t="b">
        <f>LOOKUP(A6812,'[1]UDDATA-1'!B:B,'[1]UDDATA-1'!A:A)&lt;&gt;LOOKUP(A6812,'[1]UDDATA-2'!B:B,'[1]UDDATA-2'!A:A)</f>
        <v>0</v>
      </c>
      <c r="L6812" t="str">
        <f t="shared" si="848"/>
        <v>Algoritmik og datastrukturer</v>
      </c>
      <c r="M6812">
        <f t="shared" si="849"/>
        <v>4</v>
      </c>
      <c r="N6812" t="str">
        <f t="shared" si="850"/>
        <v/>
      </c>
      <c r="O6812" t="e">
        <f>IF(AND(A6812&lt;&gt;A6811,#REF!&lt;&gt;""),#REF!,"")</f>
        <v>#REF!</v>
      </c>
      <c r="P6812" t="e">
        <f t="shared" si="853"/>
        <v>#REF!</v>
      </c>
      <c r="Q6812" s="2" t="e">
        <f t="shared" ca="1" si="854"/>
        <v>#REF!</v>
      </c>
      <c r="R6812" t="e">
        <f>IF(NOT(#REF!="Indskrevet"),"",IF(E6812="",FALSE,AND(NOT(#REF!),VALUE(RIGHT(CONCATENATE(YEAR(E6812)),2))=15)))</f>
        <v>#REF!</v>
      </c>
      <c r="S6812" t="e">
        <f t="shared" si="851"/>
        <v>#REF!</v>
      </c>
      <c r="T6812" t="e">
        <f t="shared" si="852"/>
        <v>#REF!</v>
      </c>
      <c r="U6812" s="2" t="e">
        <f t="shared" si="855"/>
        <v>#REF!</v>
      </c>
      <c r="V6812" s="2"/>
    </row>
    <row r="6813" spans="1:22" x14ac:dyDescent="0.25">
      <c r="A6813" t="s">
        <v>3910</v>
      </c>
      <c r="B6813" t="s">
        <v>3911</v>
      </c>
      <c r="C6813">
        <v>119.999999999998</v>
      </c>
      <c r="D6813" t="s">
        <v>5290</v>
      </c>
      <c r="E6813" s="1">
        <v>42172</v>
      </c>
      <c r="F6813" t="s">
        <v>5341</v>
      </c>
      <c r="G6813">
        <v>1</v>
      </c>
      <c r="H6813" t="s">
        <v>5287</v>
      </c>
      <c r="I6813" t="s">
        <v>5342</v>
      </c>
      <c r="J6813" t="s">
        <v>5303</v>
      </c>
      <c r="K6813" t="b">
        <f>LOOKUP(A6813,'[1]UDDATA-1'!B:B,'[1]UDDATA-1'!A:A)&lt;&gt;LOOKUP(A6813,'[1]UDDATA-2'!B:B,'[1]UDDATA-2'!A:A)</f>
        <v>0</v>
      </c>
      <c r="L6813" t="str">
        <f t="shared" si="848"/>
        <v>Syntaks og semantik</v>
      </c>
      <c r="M6813">
        <f t="shared" si="849"/>
        <v>10</v>
      </c>
      <c r="N6813" t="str">
        <f t="shared" si="850"/>
        <v/>
      </c>
      <c r="O6813" t="e">
        <f>IF(AND(A6813&lt;&gt;A6812,#REF!&lt;&gt;""),#REF!,"")</f>
        <v>#REF!</v>
      </c>
      <c r="P6813" t="e">
        <f t="shared" si="853"/>
        <v>#REF!</v>
      </c>
      <c r="Q6813" s="2" t="e">
        <f t="shared" ca="1" si="854"/>
        <v>#REF!</v>
      </c>
      <c r="R6813" t="e">
        <f>IF(NOT(#REF!="Indskrevet"),"",IF(E6813="",FALSE,AND(NOT(#REF!),VALUE(RIGHT(CONCATENATE(YEAR(E6813)),2))=15)))</f>
        <v>#REF!</v>
      </c>
      <c r="S6813" t="e">
        <f t="shared" si="851"/>
        <v>#REF!</v>
      </c>
      <c r="T6813" t="e">
        <f t="shared" si="852"/>
        <v>#REF!</v>
      </c>
      <c r="U6813" s="2" t="e">
        <f t="shared" si="855"/>
        <v>#REF!</v>
      </c>
      <c r="V6813" s="2"/>
    </row>
    <row r="6814" spans="1:22" x14ac:dyDescent="0.25">
      <c r="A6814" t="s">
        <v>3912</v>
      </c>
      <c r="B6814" t="s">
        <v>3913</v>
      </c>
      <c r="C6814">
        <v>4.9999999999998002</v>
      </c>
      <c r="D6814" t="s">
        <v>5285</v>
      </c>
      <c r="E6814" s="1">
        <v>41676</v>
      </c>
      <c r="F6814" t="s">
        <v>5343</v>
      </c>
      <c r="G6814">
        <v>1</v>
      </c>
      <c r="H6814" t="s">
        <v>5287</v>
      </c>
      <c r="I6814" t="s">
        <v>5288</v>
      </c>
      <c r="J6814" t="s">
        <v>5289</v>
      </c>
      <c r="K6814" t="b">
        <f>LOOKUP(A6814,'[1]UDDATA-1'!B:B,'[1]UDDATA-1'!A:A)&lt;&gt;LOOKUP(A6814,'[1]UDDATA-2'!B:B,'[1]UDDATA-2'!A:A)</f>
        <v>0</v>
      </c>
      <c r="L6814" t="str">
        <f t="shared" si="848"/>
        <v>Grundlæggende programmering</v>
      </c>
      <c r="M6814">
        <f t="shared" si="849"/>
        <v>2</v>
      </c>
      <c r="N6814" t="str">
        <f t="shared" si="850"/>
        <v/>
      </c>
      <c r="O6814" t="e">
        <f>IF(AND(A6814&lt;&gt;A6813,#REF!&lt;&gt;""),#REF!,"")</f>
        <v>#REF!</v>
      </c>
      <c r="P6814" t="e">
        <f t="shared" si="853"/>
        <v>#REF!</v>
      </c>
      <c r="Q6814" s="2" t="e">
        <f t="shared" ca="1" si="854"/>
        <v>#REF!</v>
      </c>
      <c r="R6814" t="e">
        <f>IF(NOT(#REF!="Indskrevet"),"",IF(E6814="",FALSE,AND(NOT(#REF!),VALUE(RIGHT(CONCATENATE(YEAR(E6814)),2))=15)))</f>
        <v>#REF!</v>
      </c>
      <c r="S6814" t="e">
        <f t="shared" si="851"/>
        <v>#REF!</v>
      </c>
      <c r="T6814" t="e">
        <f t="shared" si="852"/>
        <v>#REF!</v>
      </c>
      <c r="U6814" s="2" t="e">
        <f t="shared" si="855"/>
        <v>#REF!</v>
      </c>
      <c r="V6814" s="2"/>
    </row>
    <row r="6815" spans="1:22" x14ac:dyDescent="0.25">
      <c r="A6815" t="s">
        <v>3915</v>
      </c>
      <c r="B6815" t="s">
        <v>3916</v>
      </c>
      <c r="C6815">
        <v>119.999999999998</v>
      </c>
      <c r="D6815" t="s">
        <v>5296</v>
      </c>
      <c r="E6815" s="1">
        <v>41652</v>
      </c>
      <c r="F6815" t="s">
        <v>5286</v>
      </c>
      <c r="G6815">
        <v>1</v>
      </c>
      <c r="H6815" t="s">
        <v>5287</v>
      </c>
      <c r="I6815" t="s">
        <v>5288</v>
      </c>
      <c r="J6815" t="s">
        <v>5289</v>
      </c>
      <c r="K6815" t="b">
        <f>LOOKUP(A6815,'[1]UDDATA-1'!B:B,'[1]UDDATA-1'!A:A)&lt;&gt;LOOKUP(A6815,'[1]UDDATA-2'!B:B,'[1]UDDATA-2'!A:A)</f>
        <v>0</v>
      </c>
      <c r="L6815" t="str">
        <f t="shared" si="848"/>
        <v/>
      </c>
      <c r="M6815" t="str">
        <f t="shared" si="849"/>
        <v/>
      </c>
      <c r="N6815" t="str">
        <f t="shared" si="850"/>
        <v/>
      </c>
      <c r="O6815" t="e">
        <f>IF(AND(A6815&lt;&gt;A6814,#REF!&lt;&gt;""),#REF!,"")</f>
        <v>#REF!</v>
      </c>
      <c r="P6815" t="e">
        <f t="shared" si="853"/>
        <v>#REF!</v>
      </c>
      <c r="Q6815" s="2" t="e">
        <f t="shared" ca="1" si="854"/>
        <v>#REF!</v>
      </c>
      <c r="R6815" t="e">
        <f>IF(NOT(#REF!="Indskrevet"),"",IF(E6815="",FALSE,AND(NOT(#REF!),VALUE(RIGHT(CONCATENATE(YEAR(E6815)),2))=15)))</f>
        <v>#REF!</v>
      </c>
      <c r="S6815" t="e">
        <f t="shared" si="851"/>
        <v>#REF!</v>
      </c>
      <c r="T6815" t="e">
        <f t="shared" si="852"/>
        <v>#REF!</v>
      </c>
      <c r="U6815" s="2" t="e">
        <f t="shared" si="855"/>
        <v>#REF!</v>
      </c>
      <c r="V6815" s="2"/>
    </row>
    <row r="6816" spans="1:22" x14ac:dyDescent="0.25">
      <c r="A6816" t="s">
        <v>3915</v>
      </c>
      <c r="B6816" t="s">
        <v>3916</v>
      </c>
      <c r="C6816">
        <v>119.999999999998</v>
      </c>
      <c r="D6816" t="s">
        <v>5296</v>
      </c>
      <c r="E6816" s="1">
        <v>41815</v>
      </c>
      <c r="F6816" t="s">
        <v>5291</v>
      </c>
      <c r="G6816">
        <v>1</v>
      </c>
      <c r="H6816" t="s">
        <v>5287</v>
      </c>
      <c r="I6816" t="s">
        <v>5292</v>
      </c>
      <c r="J6816" t="s">
        <v>5293</v>
      </c>
      <c r="K6816" t="b">
        <f>LOOKUP(A6816,'[1]UDDATA-1'!B:B,'[1]UDDATA-1'!A:A)&lt;&gt;LOOKUP(A6816,'[1]UDDATA-2'!B:B,'[1]UDDATA-2'!A:A)</f>
        <v>0</v>
      </c>
      <c r="L6816" t="str">
        <f t="shared" si="848"/>
        <v>Matematik til multimedie-applikationer</v>
      </c>
      <c r="M6816">
        <f t="shared" si="849"/>
        <v>7</v>
      </c>
      <c r="N6816" t="str">
        <f t="shared" si="850"/>
        <v/>
      </c>
      <c r="O6816" t="e">
        <f>IF(AND(A6816&lt;&gt;A6815,#REF!&lt;&gt;""),#REF!,"")</f>
        <v>#REF!</v>
      </c>
      <c r="P6816" t="e">
        <f t="shared" si="853"/>
        <v>#REF!</v>
      </c>
      <c r="Q6816" s="2" t="e">
        <f t="shared" ca="1" si="854"/>
        <v>#REF!</v>
      </c>
      <c r="R6816" t="e">
        <f>IF(NOT(#REF!="Indskrevet"),"",IF(E6816="",FALSE,AND(NOT(#REF!),VALUE(RIGHT(CONCATENATE(YEAR(E6816)),2))=15)))</f>
        <v>#REF!</v>
      </c>
      <c r="S6816" t="e">
        <f t="shared" si="851"/>
        <v>#REF!</v>
      </c>
      <c r="T6816" t="e">
        <f t="shared" si="852"/>
        <v>#REF!</v>
      </c>
      <c r="U6816" s="2" t="e">
        <f t="shared" si="855"/>
        <v>#REF!</v>
      </c>
      <c r="V6816" s="2"/>
    </row>
    <row r="6817" spans="1:22" x14ac:dyDescent="0.25">
      <c r="A6817" t="s">
        <v>3915</v>
      </c>
      <c r="B6817" t="s">
        <v>3916</v>
      </c>
      <c r="C6817">
        <v>119.999999999998</v>
      </c>
      <c r="D6817" t="s">
        <v>5306</v>
      </c>
      <c r="E6817" s="1">
        <v>41824</v>
      </c>
      <c r="F6817" t="s">
        <v>5294</v>
      </c>
      <c r="G6817">
        <v>1</v>
      </c>
      <c r="H6817" t="s">
        <v>5307</v>
      </c>
      <c r="I6817" t="s">
        <v>5295</v>
      </c>
      <c r="J6817" t="s">
        <v>5293</v>
      </c>
      <c r="K6817" t="b">
        <f>LOOKUP(A6817,'[1]UDDATA-1'!B:B,'[1]UDDATA-1'!A:A)&lt;&gt;LOOKUP(A6817,'[1]UDDATA-2'!B:B,'[1]UDDATA-2'!A:A)</f>
        <v>0</v>
      </c>
      <c r="L6817" t="str">
        <f t="shared" si="848"/>
        <v>Fysisk interface design</v>
      </c>
      <c r="M6817">
        <f t="shared" si="849"/>
        <v>0</v>
      </c>
      <c r="N6817" t="str">
        <f t="shared" si="850"/>
        <v/>
      </c>
      <c r="O6817" t="e">
        <f>IF(AND(A6817&lt;&gt;A6816,#REF!&lt;&gt;""),#REF!,"")</f>
        <v>#REF!</v>
      </c>
      <c r="P6817" t="e">
        <f t="shared" si="853"/>
        <v>#REF!</v>
      </c>
      <c r="Q6817" s="2" t="e">
        <f t="shared" ca="1" si="854"/>
        <v>#REF!</v>
      </c>
      <c r="R6817" t="e">
        <f>IF(NOT(#REF!="Indskrevet"),"",IF(E6817="",FALSE,AND(NOT(#REF!),VALUE(RIGHT(CONCATENATE(YEAR(E6817)),2))=15)))</f>
        <v>#REF!</v>
      </c>
      <c r="S6817" t="e">
        <f t="shared" si="851"/>
        <v>#REF!</v>
      </c>
      <c r="T6817" t="e">
        <f t="shared" si="852"/>
        <v>#REF!</v>
      </c>
      <c r="U6817" s="2" t="e">
        <f t="shared" si="855"/>
        <v>#REF!</v>
      </c>
      <c r="V6817" s="2"/>
    </row>
    <row r="6818" spans="1:22" x14ac:dyDescent="0.25">
      <c r="A6818" t="s">
        <v>3915</v>
      </c>
      <c r="B6818" t="s">
        <v>3916</v>
      </c>
      <c r="C6818">
        <v>119.999999999998</v>
      </c>
      <c r="D6818" t="s">
        <v>5296</v>
      </c>
      <c r="E6818" s="1">
        <v>41897</v>
      </c>
      <c r="F6818" t="s">
        <v>5294</v>
      </c>
      <c r="G6818">
        <v>2</v>
      </c>
      <c r="H6818" t="s">
        <v>5287</v>
      </c>
      <c r="I6818" t="s">
        <v>5295</v>
      </c>
      <c r="J6818" t="s">
        <v>5299</v>
      </c>
      <c r="K6818" t="b">
        <f>LOOKUP(A6818,'[1]UDDATA-1'!B:B,'[1]UDDATA-1'!A:A)&lt;&gt;LOOKUP(A6818,'[1]UDDATA-2'!B:B,'[1]UDDATA-2'!A:A)</f>
        <v>0</v>
      </c>
      <c r="L6818" t="str">
        <f t="shared" si="848"/>
        <v/>
      </c>
      <c r="M6818" t="str">
        <f t="shared" si="849"/>
        <v/>
      </c>
      <c r="N6818" t="str">
        <f t="shared" si="850"/>
        <v/>
      </c>
      <c r="O6818" t="e">
        <f>IF(AND(A6818&lt;&gt;A6817,#REF!&lt;&gt;""),#REF!,"")</f>
        <v>#REF!</v>
      </c>
      <c r="P6818" t="e">
        <f t="shared" si="853"/>
        <v>#REF!</v>
      </c>
      <c r="Q6818" s="2" t="e">
        <f t="shared" ca="1" si="854"/>
        <v>#REF!</v>
      </c>
      <c r="R6818" t="e">
        <f>IF(NOT(#REF!="Indskrevet"),"",IF(E6818="",FALSE,AND(NOT(#REF!),VALUE(RIGHT(CONCATENATE(YEAR(E6818)),2))=15)))</f>
        <v>#REF!</v>
      </c>
      <c r="S6818" t="e">
        <f t="shared" si="851"/>
        <v>#REF!</v>
      </c>
      <c r="T6818" t="e">
        <f t="shared" si="852"/>
        <v>#REF!</v>
      </c>
      <c r="U6818" s="2" t="e">
        <f t="shared" si="855"/>
        <v>#REF!</v>
      </c>
      <c r="V6818" s="2"/>
    </row>
    <row r="6819" spans="1:22" x14ac:dyDescent="0.25">
      <c r="A6819" t="s">
        <v>3915</v>
      </c>
      <c r="B6819" t="s">
        <v>3916</v>
      </c>
      <c r="C6819">
        <v>119.999999999998</v>
      </c>
      <c r="D6819" t="s">
        <v>5285</v>
      </c>
      <c r="E6819" s="1">
        <v>42027</v>
      </c>
      <c r="F6819" t="s">
        <v>5297</v>
      </c>
      <c r="G6819">
        <v>1</v>
      </c>
      <c r="H6819" t="s">
        <v>5287</v>
      </c>
      <c r="I6819" t="s">
        <v>5298</v>
      </c>
      <c r="J6819" t="s">
        <v>5299</v>
      </c>
      <c r="K6819" t="b">
        <f>LOOKUP(A6819,'[1]UDDATA-1'!B:B,'[1]UDDATA-1'!A:A)&lt;&gt;LOOKUP(A6819,'[1]UDDATA-2'!B:B,'[1]UDDATA-2'!A:A)</f>
        <v>0</v>
      </c>
      <c r="L6819" t="str">
        <f t="shared" si="848"/>
        <v>Proceduremæssig programmering</v>
      </c>
      <c r="M6819">
        <f t="shared" si="849"/>
        <v>2</v>
      </c>
      <c r="N6819" t="str">
        <f t="shared" si="850"/>
        <v/>
      </c>
      <c r="O6819" t="e">
        <f>IF(AND(A6819&lt;&gt;A6818,#REF!&lt;&gt;""),#REF!,"")</f>
        <v>#REF!</v>
      </c>
      <c r="P6819" t="e">
        <f t="shared" si="853"/>
        <v>#REF!</v>
      </c>
      <c r="Q6819" s="2" t="e">
        <f t="shared" ca="1" si="854"/>
        <v>#REF!</v>
      </c>
      <c r="R6819" t="e">
        <f>IF(NOT(#REF!="Indskrevet"),"",IF(E6819="",FALSE,AND(NOT(#REF!),VALUE(RIGHT(CONCATENATE(YEAR(E6819)),2))=15)))</f>
        <v>#REF!</v>
      </c>
      <c r="S6819" t="e">
        <f t="shared" si="851"/>
        <v>#REF!</v>
      </c>
      <c r="T6819" t="e">
        <f t="shared" si="852"/>
        <v>#REF!</v>
      </c>
      <c r="U6819" s="2" t="e">
        <f t="shared" si="855"/>
        <v>#REF!</v>
      </c>
      <c r="V6819" s="2"/>
    </row>
    <row r="6820" spans="1:22" x14ac:dyDescent="0.25">
      <c r="A6820" t="s">
        <v>3915</v>
      </c>
      <c r="B6820" t="s">
        <v>3916</v>
      </c>
      <c r="C6820">
        <v>119.999999999998</v>
      </c>
      <c r="D6820" t="s">
        <v>5300</v>
      </c>
      <c r="E6820" s="1">
        <v>42163</v>
      </c>
      <c r="F6820" t="s">
        <v>5301</v>
      </c>
      <c r="G6820">
        <v>1</v>
      </c>
      <c r="H6820" t="s">
        <v>5287</v>
      </c>
      <c r="I6820" t="s">
        <v>5302</v>
      </c>
      <c r="J6820" t="s">
        <v>5303</v>
      </c>
      <c r="K6820" t="b">
        <f>LOOKUP(A6820,'[1]UDDATA-1'!B:B,'[1]UDDATA-1'!A:A)&lt;&gt;LOOKUP(A6820,'[1]UDDATA-2'!B:B,'[1]UDDATA-2'!A:A)</f>
        <v>0</v>
      </c>
      <c r="L6820" t="str">
        <f t="shared" si="848"/>
        <v>Lyd- og musikbehandling</v>
      </c>
      <c r="M6820">
        <f t="shared" si="849"/>
        <v>12</v>
      </c>
      <c r="N6820" t="str">
        <f t="shared" si="850"/>
        <v/>
      </c>
      <c r="O6820" t="e">
        <f>IF(AND(A6820&lt;&gt;A6819,#REF!&lt;&gt;""),#REF!,"")</f>
        <v>#REF!</v>
      </c>
      <c r="P6820" t="e">
        <f t="shared" si="853"/>
        <v>#REF!</v>
      </c>
      <c r="Q6820" s="2" t="e">
        <f t="shared" ca="1" si="854"/>
        <v>#REF!</v>
      </c>
      <c r="R6820" t="e">
        <f>IF(NOT(#REF!="Indskrevet"),"",IF(E6820="",FALSE,AND(NOT(#REF!),VALUE(RIGHT(CONCATENATE(YEAR(E6820)),2))=15)))</f>
        <v>#REF!</v>
      </c>
      <c r="S6820" t="e">
        <f t="shared" si="851"/>
        <v>#REF!</v>
      </c>
      <c r="T6820" t="e">
        <f t="shared" si="852"/>
        <v>#REF!</v>
      </c>
      <c r="U6820" s="2" t="e">
        <f t="shared" si="855"/>
        <v>#REF!</v>
      </c>
      <c r="V6820" s="2"/>
    </row>
    <row r="6821" spans="1:22" x14ac:dyDescent="0.25">
      <c r="A6821" t="s">
        <v>3915</v>
      </c>
      <c r="B6821" t="s">
        <v>3916</v>
      </c>
      <c r="C6821">
        <v>119.999999999998</v>
      </c>
      <c r="D6821" t="s">
        <v>5296</v>
      </c>
      <c r="E6821" s="1">
        <v>42171</v>
      </c>
      <c r="F6821" t="s">
        <v>5304</v>
      </c>
      <c r="G6821">
        <v>1</v>
      </c>
      <c r="H6821" t="s">
        <v>5287</v>
      </c>
      <c r="I6821" t="s">
        <v>5305</v>
      </c>
      <c r="J6821" t="s">
        <v>5303</v>
      </c>
      <c r="K6821" t="b">
        <f>LOOKUP(A6821,'[1]UDDATA-1'!B:B,'[1]UDDATA-1'!A:A)&lt;&gt;LOOKUP(A6821,'[1]UDDATA-2'!B:B,'[1]UDDATA-2'!A:A)</f>
        <v>0</v>
      </c>
      <c r="L6821" t="str">
        <f t="shared" si="848"/>
        <v>Objektorienteret Software Engineering</v>
      </c>
      <c r="M6821">
        <f t="shared" si="849"/>
        <v>7</v>
      </c>
      <c r="N6821" t="str">
        <f t="shared" si="850"/>
        <v/>
      </c>
      <c r="O6821" t="e">
        <f>IF(AND(A6821&lt;&gt;A6820,#REF!&lt;&gt;""),#REF!,"")</f>
        <v>#REF!</v>
      </c>
      <c r="P6821" t="e">
        <f t="shared" si="853"/>
        <v>#REF!</v>
      </c>
      <c r="Q6821" s="2" t="e">
        <f t="shared" ca="1" si="854"/>
        <v>#REF!</v>
      </c>
      <c r="R6821" t="e">
        <f>IF(NOT(#REF!="Indskrevet"),"",IF(E6821="",FALSE,AND(NOT(#REF!),VALUE(RIGHT(CONCATENATE(YEAR(E6821)),2))=15)))</f>
        <v>#REF!</v>
      </c>
      <c r="S6821" t="e">
        <f t="shared" si="851"/>
        <v>#REF!</v>
      </c>
      <c r="T6821" t="e">
        <f t="shared" si="852"/>
        <v>#REF!</v>
      </c>
      <c r="U6821" s="2" t="e">
        <f t="shared" si="855"/>
        <v>#REF!</v>
      </c>
      <c r="V6821" s="2"/>
    </row>
    <row r="6822" spans="1:22" x14ac:dyDescent="0.25">
      <c r="A6822" t="s">
        <v>3918</v>
      </c>
      <c r="B6822" t="s">
        <v>3919</v>
      </c>
      <c r="C6822">
        <v>54.999999999998998</v>
      </c>
      <c r="D6822" t="s">
        <v>5306</v>
      </c>
      <c r="E6822" s="1">
        <v>42028</v>
      </c>
      <c r="F6822" t="s">
        <v>5323</v>
      </c>
      <c r="G6822">
        <v>1</v>
      </c>
      <c r="H6822" t="s">
        <v>5307</v>
      </c>
      <c r="I6822" t="s">
        <v>5324</v>
      </c>
      <c r="J6822" t="s">
        <v>5289</v>
      </c>
      <c r="K6822" t="b">
        <f>LOOKUP(A6822,'[1]UDDATA-1'!B:B,'[1]UDDATA-1'!A:A)&lt;&gt;LOOKUP(A6822,'[1]UDDATA-2'!B:B,'[1]UDDATA-2'!A:A)</f>
        <v>0</v>
      </c>
      <c r="L6822" t="str">
        <f t="shared" si="848"/>
        <v>Lineær algebra</v>
      </c>
      <c r="M6822">
        <f t="shared" si="849"/>
        <v>0</v>
      </c>
      <c r="N6822" t="str">
        <f t="shared" si="850"/>
        <v/>
      </c>
      <c r="O6822" t="e">
        <f>IF(AND(A6822&lt;&gt;A6821,#REF!&lt;&gt;""),#REF!,"")</f>
        <v>#REF!</v>
      </c>
      <c r="P6822" t="e">
        <f t="shared" si="853"/>
        <v>#REF!</v>
      </c>
      <c r="Q6822" s="2" t="e">
        <f t="shared" ca="1" si="854"/>
        <v>#REF!</v>
      </c>
      <c r="R6822" t="e">
        <f>IF(NOT(#REF!="Indskrevet"),"",IF(E6822="",FALSE,AND(NOT(#REF!),VALUE(RIGHT(CONCATENATE(YEAR(E6822)),2))=15)))</f>
        <v>#REF!</v>
      </c>
      <c r="S6822" t="e">
        <f t="shared" si="851"/>
        <v>#REF!</v>
      </c>
      <c r="T6822" t="e">
        <f t="shared" si="852"/>
        <v>#REF!</v>
      </c>
      <c r="U6822" s="2" t="e">
        <f t="shared" si="855"/>
        <v>#REF!</v>
      </c>
      <c r="V6822" s="2"/>
    </row>
    <row r="6823" spans="1:22" x14ac:dyDescent="0.25">
      <c r="A6823" t="s">
        <v>3918</v>
      </c>
      <c r="B6823" t="s">
        <v>3919</v>
      </c>
      <c r="C6823">
        <v>54.999999999998998</v>
      </c>
      <c r="D6823" t="s">
        <v>5317</v>
      </c>
      <c r="E6823" s="1">
        <v>42058</v>
      </c>
      <c r="F6823" t="s">
        <v>5323</v>
      </c>
      <c r="G6823">
        <v>2</v>
      </c>
      <c r="H6823" t="s">
        <v>5287</v>
      </c>
      <c r="I6823" t="s">
        <v>5324</v>
      </c>
      <c r="J6823" t="s">
        <v>5289</v>
      </c>
      <c r="K6823" t="b">
        <f>LOOKUP(A6823,'[1]UDDATA-1'!B:B,'[1]UDDATA-1'!A:A)&lt;&gt;LOOKUP(A6823,'[1]UDDATA-2'!B:B,'[1]UDDATA-2'!A:A)</f>
        <v>0</v>
      </c>
      <c r="L6823" t="str">
        <f t="shared" si="848"/>
        <v/>
      </c>
      <c r="M6823" t="str">
        <f t="shared" si="849"/>
        <v/>
      </c>
      <c r="N6823" t="str">
        <f t="shared" si="850"/>
        <v/>
      </c>
      <c r="O6823" t="e">
        <f>IF(AND(A6823&lt;&gt;A6822,#REF!&lt;&gt;""),#REF!,"")</f>
        <v>#REF!</v>
      </c>
      <c r="P6823" t="e">
        <f t="shared" si="853"/>
        <v>#REF!</v>
      </c>
      <c r="Q6823" s="2" t="e">
        <f t="shared" ca="1" si="854"/>
        <v>#REF!</v>
      </c>
      <c r="R6823" t="e">
        <f>IF(NOT(#REF!="Indskrevet"),"",IF(E6823="",FALSE,AND(NOT(#REF!),VALUE(RIGHT(CONCATENATE(YEAR(E6823)),2))=15)))</f>
        <v>#REF!</v>
      </c>
      <c r="S6823" t="e">
        <f t="shared" si="851"/>
        <v>#REF!</v>
      </c>
      <c r="T6823" t="e">
        <f t="shared" si="852"/>
        <v>#REF!</v>
      </c>
      <c r="U6823" s="2" t="e">
        <f t="shared" si="855"/>
        <v>#REF!</v>
      </c>
      <c r="V6823" s="2"/>
    </row>
    <row r="6824" spans="1:22" x14ac:dyDescent="0.25">
      <c r="A6824" t="s">
        <v>3918</v>
      </c>
      <c r="B6824" t="s">
        <v>3919</v>
      </c>
      <c r="C6824">
        <v>54.999999999998998</v>
      </c>
      <c r="D6824" t="s">
        <v>5317</v>
      </c>
      <c r="E6824" s="1">
        <v>42183</v>
      </c>
      <c r="F6824" t="s">
        <v>5325</v>
      </c>
      <c r="G6824">
        <v>1</v>
      </c>
      <c r="H6824" t="s">
        <v>5287</v>
      </c>
      <c r="I6824" t="s">
        <v>5326</v>
      </c>
      <c r="J6824" t="s">
        <v>5293</v>
      </c>
      <c r="K6824" t="b">
        <f>LOOKUP(A6824,'[1]UDDATA-1'!B:B,'[1]UDDATA-1'!A:A)&lt;&gt;LOOKUP(A6824,'[1]UDDATA-2'!B:B,'[1]UDDATA-2'!A:A)</f>
        <v>0</v>
      </c>
      <c r="L6824" t="str">
        <f t="shared" si="848"/>
        <v>Calculus</v>
      </c>
      <c r="M6824">
        <f t="shared" si="849"/>
        <v>4</v>
      </c>
      <c r="N6824" t="str">
        <f t="shared" si="850"/>
        <v/>
      </c>
      <c r="O6824" t="e">
        <f>IF(AND(A6824&lt;&gt;A6823,#REF!&lt;&gt;""),#REF!,"")</f>
        <v>#REF!</v>
      </c>
      <c r="P6824" t="e">
        <f t="shared" si="853"/>
        <v>#REF!</v>
      </c>
      <c r="Q6824" s="2" t="e">
        <f t="shared" ca="1" si="854"/>
        <v>#REF!</v>
      </c>
      <c r="R6824" t="e">
        <f>IF(NOT(#REF!="Indskrevet"),"",IF(E6824="",FALSE,AND(NOT(#REF!),VALUE(RIGHT(CONCATENATE(YEAR(E6824)),2))=15)))</f>
        <v>#REF!</v>
      </c>
      <c r="S6824" t="e">
        <f t="shared" si="851"/>
        <v>#REF!</v>
      </c>
      <c r="T6824" t="e">
        <f t="shared" si="852"/>
        <v>#REF!</v>
      </c>
      <c r="U6824" s="2" t="e">
        <f t="shared" si="855"/>
        <v>#REF!</v>
      </c>
      <c r="V6824" s="2"/>
    </row>
    <row r="6825" spans="1:22" x14ac:dyDescent="0.25">
      <c r="A6825" t="s">
        <v>3921</v>
      </c>
      <c r="B6825" t="s">
        <v>3922</v>
      </c>
      <c r="C6825">
        <v>119.999999999998</v>
      </c>
      <c r="K6825" t="b">
        <f>LOOKUP(A6825,'[1]UDDATA-1'!B:B,'[1]UDDATA-1'!A:A)&lt;&gt;LOOKUP(A6825,'[1]UDDATA-2'!B:B,'[1]UDDATA-2'!A:A)</f>
        <v>0</v>
      </c>
      <c r="L6825" t="str">
        <f t="shared" si="848"/>
        <v/>
      </c>
      <c r="M6825" t="str">
        <f t="shared" si="849"/>
        <v/>
      </c>
      <c r="N6825" t="str">
        <f t="shared" si="850"/>
        <v/>
      </c>
      <c r="O6825" t="e">
        <f>IF(AND(A6825&lt;&gt;A6824,#REF!&lt;&gt;""),#REF!,"")</f>
        <v>#REF!</v>
      </c>
      <c r="P6825" t="e">
        <f t="shared" si="853"/>
        <v>#REF!</v>
      </c>
      <c r="Q6825" s="2" t="e">
        <f t="shared" ca="1" si="854"/>
        <v>#REF!</v>
      </c>
      <c r="R6825" t="e">
        <f>IF(NOT(#REF!="Indskrevet"),"",IF(E6825="",FALSE,AND(NOT(#REF!),VALUE(RIGHT(CONCATENATE(YEAR(E6825)),2))=15)))</f>
        <v>#REF!</v>
      </c>
      <c r="S6825" t="e">
        <f t="shared" si="851"/>
        <v>#REF!</v>
      </c>
      <c r="T6825" t="e">
        <f t="shared" si="852"/>
        <v>#REF!</v>
      </c>
      <c r="U6825" s="2" t="e">
        <f t="shared" si="855"/>
        <v>#REF!</v>
      </c>
      <c r="V6825" s="2"/>
    </row>
    <row r="6826" spans="1:22" x14ac:dyDescent="0.25">
      <c r="A6826" t="s">
        <v>3923</v>
      </c>
      <c r="B6826" t="s">
        <v>3924</v>
      </c>
      <c r="C6826">
        <v>29.9999999999994</v>
      </c>
      <c r="K6826" t="b">
        <f>LOOKUP(A6826,'[1]UDDATA-1'!B:B,'[1]UDDATA-1'!A:A)&lt;&gt;LOOKUP(A6826,'[1]UDDATA-2'!B:B,'[1]UDDATA-2'!A:A)</f>
        <v>0</v>
      </c>
      <c r="L6826" t="str">
        <f t="shared" si="848"/>
        <v/>
      </c>
      <c r="M6826" t="str">
        <f t="shared" si="849"/>
        <v/>
      </c>
      <c r="N6826" t="str">
        <f t="shared" si="850"/>
        <v/>
      </c>
      <c r="O6826" t="e">
        <f>IF(AND(A6826&lt;&gt;A6825,#REF!&lt;&gt;""),#REF!,"")</f>
        <v>#REF!</v>
      </c>
      <c r="P6826" t="e">
        <f t="shared" si="853"/>
        <v>#REF!</v>
      </c>
      <c r="Q6826" s="2" t="e">
        <f t="shared" ca="1" si="854"/>
        <v>#REF!</v>
      </c>
      <c r="R6826" t="e">
        <f>IF(NOT(#REF!="Indskrevet"),"",IF(E6826="",FALSE,AND(NOT(#REF!),VALUE(RIGHT(CONCATENATE(YEAR(E6826)),2))=15)))</f>
        <v>#REF!</v>
      </c>
      <c r="S6826" t="e">
        <f t="shared" si="851"/>
        <v>#REF!</v>
      </c>
      <c r="T6826" t="e">
        <f t="shared" si="852"/>
        <v>#REF!</v>
      </c>
      <c r="U6826" s="2" t="e">
        <f t="shared" si="855"/>
        <v>#REF!</v>
      </c>
      <c r="V6826" s="2"/>
    </row>
    <row r="6827" spans="1:22" x14ac:dyDescent="0.25">
      <c r="A6827" t="s">
        <v>3925</v>
      </c>
      <c r="B6827" t="s">
        <v>3926</v>
      </c>
      <c r="C6827">
        <v>119.999999999998</v>
      </c>
      <c r="D6827" t="s">
        <v>5306</v>
      </c>
      <c r="E6827" s="1">
        <v>41656</v>
      </c>
      <c r="F6827" t="s">
        <v>5349</v>
      </c>
      <c r="G6827">
        <v>1</v>
      </c>
      <c r="H6827" t="s">
        <v>5307</v>
      </c>
      <c r="I6827" t="s">
        <v>5350</v>
      </c>
      <c r="J6827" t="s">
        <v>5289</v>
      </c>
      <c r="K6827" t="b">
        <f>LOOKUP(A6827,'[1]UDDATA-1'!B:B,'[1]UDDATA-1'!A:A)&lt;&gt;LOOKUP(A6827,'[1]UDDATA-2'!B:B,'[1]UDDATA-2'!A:A)</f>
        <v>0</v>
      </c>
      <c r="L6827" t="str">
        <f t="shared" si="848"/>
        <v>Objektorienteret programmering 1</v>
      </c>
      <c r="M6827">
        <f t="shared" si="849"/>
        <v>0</v>
      </c>
      <c r="N6827" t="str">
        <f t="shared" si="850"/>
        <v/>
      </c>
      <c r="O6827" t="e">
        <f>IF(AND(A6827&lt;&gt;A6826,#REF!&lt;&gt;""),#REF!,"")</f>
        <v>#REF!</v>
      </c>
      <c r="P6827" t="e">
        <f t="shared" si="853"/>
        <v>#REF!</v>
      </c>
      <c r="Q6827" s="2" t="e">
        <f t="shared" ca="1" si="854"/>
        <v>#REF!</v>
      </c>
      <c r="R6827" t="e">
        <f>IF(NOT(#REF!="Indskrevet"),"",IF(E6827="",FALSE,AND(NOT(#REF!),VALUE(RIGHT(CONCATENATE(YEAR(E6827)),2))=15)))</f>
        <v>#REF!</v>
      </c>
      <c r="S6827" t="e">
        <f t="shared" si="851"/>
        <v>#REF!</v>
      </c>
      <c r="T6827" t="e">
        <f t="shared" si="852"/>
        <v>#REF!</v>
      </c>
      <c r="U6827" s="2" t="e">
        <f t="shared" si="855"/>
        <v>#REF!</v>
      </c>
      <c r="V6827" s="2"/>
    </row>
    <row r="6828" spans="1:22" x14ac:dyDescent="0.25">
      <c r="A6828" t="s">
        <v>3925</v>
      </c>
      <c r="B6828" t="s">
        <v>3926</v>
      </c>
      <c r="C6828">
        <v>119.999999999998</v>
      </c>
      <c r="D6828" t="s">
        <v>5317</v>
      </c>
      <c r="E6828" s="1">
        <v>41695</v>
      </c>
      <c r="F6828" t="s">
        <v>5349</v>
      </c>
      <c r="G6828">
        <v>2</v>
      </c>
      <c r="H6828" t="s">
        <v>5287</v>
      </c>
      <c r="I6828" t="s">
        <v>5350</v>
      </c>
      <c r="J6828" t="s">
        <v>5289</v>
      </c>
      <c r="K6828" t="b">
        <f>LOOKUP(A6828,'[1]UDDATA-1'!B:B,'[1]UDDATA-1'!A:A)&lt;&gt;LOOKUP(A6828,'[1]UDDATA-2'!B:B,'[1]UDDATA-2'!A:A)</f>
        <v>0</v>
      </c>
      <c r="L6828" t="str">
        <f t="shared" si="848"/>
        <v/>
      </c>
      <c r="M6828" t="str">
        <f t="shared" si="849"/>
        <v/>
      </c>
      <c r="N6828" t="str">
        <f t="shared" si="850"/>
        <v/>
      </c>
      <c r="O6828" t="e">
        <f>IF(AND(A6828&lt;&gt;A6827,#REF!&lt;&gt;""),#REF!,"")</f>
        <v>#REF!</v>
      </c>
      <c r="P6828" t="e">
        <f t="shared" si="853"/>
        <v>#REF!</v>
      </c>
      <c r="Q6828" s="2" t="e">
        <f t="shared" ca="1" si="854"/>
        <v>#REF!</v>
      </c>
      <c r="R6828" t="e">
        <f>IF(NOT(#REF!="Indskrevet"),"",IF(E6828="",FALSE,AND(NOT(#REF!),VALUE(RIGHT(CONCATENATE(YEAR(E6828)),2))=15)))</f>
        <v>#REF!</v>
      </c>
      <c r="S6828" t="e">
        <f t="shared" si="851"/>
        <v>#REF!</v>
      </c>
      <c r="T6828" t="e">
        <f t="shared" si="852"/>
        <v>#REF!</v>
      </c>
      <c r="U6828" s="2" t="e">
        <f t="shared" si="855"/>
        <v>#REF!</v>
      </c>
      <c r="V6828" s="2"/>
    </row>
    <row r="6829" spans="1:22" x14ac:dyDescent="0.25">
      <c r="A6829" t="s">
        <v>3925</v>
      </c>
      <c r="B6829" t="s">
        <v>3926</v>
      </c>
      <c r="C6829">
        <v>119.999999999998</v>
      </c>
      <c r="D6829" t="s">
        <v>5285</v>
      </c>
      <c r="E6829" s="1">
        <v>41675</v>
      </c>
      <c r="F6829" t="s">
        <v>5351</v>
      </c>
      <c r="G6829">
        <v>1</v>
      </c>
      <c r="H6829" t="s">
        <v>5287</v>
      </c>
      <c r="I6829" t="s">
        <v>5324</v>
      </c>
      <c r="J6829" t="s">
        <v>5289</v>
      </c>
      <c r="K6829" t="b">
        <f>LOOKUP(A6829,'[1]UDDATA-1'!B:B,'[1]UDDATA-1'!A:A)&lt;&gt;LOOKUP(A6829,'[1]UDDATA-2'!B:B,'[1]UDDATA-2'!A:A)</f>
        <v>0</v>
      </c>
      <c r="L6829" t="str">
        <f t="shared" si="848"/>
        <v>Lineær algebra</v>
      </c>
      <c r="M6829">
        <f t="shared" si="849"/>
        <v>2</v>
      </c>
      <c r="N6829" t="str">
        <f t="shared" si="850"/>
        <v/>
      </c>
      <c r="O6829" t="e">
        <f>IF(AND(A6829&lt;&gt;A6828,#REF!&lt;&gt;""),#REF!,"")</f>
        <v>#REF!</v>
      </c>
      <c r="P6829" t="e">
        <f t="shared" si="853"/>
        <v>#REF!</v>
      </c>
      <c r="Q6829" s="2" t="e">
        <f t="shared" ca="1" si="854"/>
        <v>#REF!</v>
      </c>
      <c r="R6829" t="e">
        <f>IF(NOT(#REF!="Indskrevet"),"",IF(E6829="",FALSE,AND(NOT(#REF!),VALUE(RIGHT(CONCATENATE(YEAR(E6829)),2))=15)))</f>
        <v>#REF!</v>
      </c>
      <c r="S6829" t="e">
        <f t="shared" si="851"/>
        <v>#REF!</v>
      </c>
      <c r="T6829" t="e">
        <f t="shared" si="852"/>
        <v>#REF!</v>
      </c>
      <c r="U6829" s="2" t="e">
        <f t="shared" si="855"/>
        <v>#REF!</v>
      </c>
      <c r="V6829" s="2"/>
    </row>
    <row r="6830" spans="1:22" x14ac:dyDescent="0.25">
      <c r="A6830" t="s">
        <v>3925</v>
      </c>
      <c r="B6830" t="s">
        <v>3926</v>
      </c>
      <c r="C6830">
        <v>119.999999999998</v>
      </c>
      <c r="D6830" t="s">
        <v>5317</v>
      </c>
      <c r="E6830" s="1">
        <v>41787</v>
      </c>
      <c r="F6830" t="s">
        <v>5352</v>
      </c>
      <c r="G6830">
        <v>1</v>
      </c>
      <c r="H6830" t="s">
        <v>5287</v>
      </c>
      <c r="I6830" t="s">
        <v>5353</v>
      </c>
      <c r="J6830" t="s">
        <v>5293</v>
      </c>
      <c r="K6830" t="b">
        <f>LOOKUP(A6830,'[1]UDDATA-1'!B:B,'[1]UDDATA-1'!A:A)&lt;&gt;LOOKUP(A6830,'[1]UDDATA-2'!B:B,'[1]UDDATA-2'!A:A)</f>
        <v>0</v>
      </c>
      <c r="L6830" t="str">
        <f t="shared" si="848"/>
        <v>Objektorienteret programmering 2</v>
      </c>
      <c r="M6830">
        <f t="shared" si="849"/>
        <v>4</v>
      </c>
      <c r="N6830" t="str">
        <f t="shared" si="850"/>
        <v/>
      </c>
      <c r="O6830" t="e">
        <f>IF(AND(A6830&lt;&gt;A6829,#REF!&lt;&gt;""),#REF!,"")</f>
        <v>#REF!</v>
      </c>
      <c r="P6830" t="e">
        <f t="shared" si="853"/>
        <v>#REF!</v>
      </c>
      <c r="Q6830" s="2" t="e">
        <f t="shared" ca="1" si="854"/>
        <v>#REF!</v>
      </c>
      <c r="R6830" t="e">
        <f>IF(NOT(#REF!="Indskrevet"),"",IF(E6830="",FALSE,AND(NOT(#REF!),VALUE(RIGHT(CONCATENATE(YEAR(E6830)),2))=15)))</f>
        <v>#REF!</v>
      </c>
      <c r="S6830" t="e">
        <f t="shared" si="851"/>
        <v>#REF!</v>
      </c>
      <c r="T6830" t="e">
        <f t="shared" si="852"/>
        <v>#REF!</v>
      </c>
      <c r="U6830" s="2" t="e">
        <f t="shared" si="855"/>
        <v>#REF!</v>
      </c>
      <c r="V6830" s="2"/>
    </row>
    <row r="6831" spans="1:22" x14ac:dyDescent="0.25">
      <c r="A6831" t="s">
        <v>3925</v>
      </c>
      <c r="B6831" t="s">
        <v>3926</v>
      </c>
      <c r="C6831">
        <v>119.999999999998</v>
      </c>
      <c r="D6831" t="s">
        <v>5306</v>
      </c>
      <c r="E6831" s="1">
        <v>41823</v>
      </c>
      <c r="F6831" t="s">
        <v>5354</v>
      </c>
      <c r="G6831">
        <v>1</v>
      </c>
      <c r="H6831" t="s">
        <v>5307</v>
      </c>
      <c r="I6831" t="s">
        <v>5330</v>
      </c>
      <c r="J6831" t="s">
        <v>5293</v>
      </c>
      <c r="K6831" t="b">
        <f>LOOKUP(A6831,'[1]UDDATA-1'!B:B,'[1]UDDATA-1'!A:A)&lt;&gt;LOOKUP(A6831,'[1]UDDATA-2'!B:B,'[1]UDDATA-2'!A:A)</f>
        <v>0</v>
      </c>
      <c r="L6831" t="str">
        <f t="shared" si="848"/>
        <v>Diskret matematik</v>
      </c>
      <c r="M6831">
        <f t="shared" si="849"/>
        <v>0</v>
      </c>
      <c r="N6831" t="str">
        <f t="shared" si="850"/>
        <v/>
      </c>
      <c r="O6831" t="e">
        <f>IF(AND(A6831&lt;&gt;A6830,#REF!&lt;&gt;""),#REF!,"")</f>
        <v>#REF!</v>
      </c>
      <c r="P6831" t="e">
        <f t="shared" si="853"/>
        <v>#REF!</v>
      </c>
      <c r="Q6831" s="2" t="e">
        <f t="shared" ca="1" si="854"/>
        <v>#REF!</v>
      </c>
      <c r="R6831" t="e">
        <f>IF(NOT(#REF!="Indskrevet"),"",IF(E6831="",FALSE,AND(NOT(#REF!),VALUE(RIGHT(CONCATENATE(YEAR(E6831)),2))=15)))</f>
        <v>#REF!</v>
      </c>
      <c r="S6831" t="e">
        <f t="shared" si="851"/>
        <v>#REF!</v>
      </c>
      <c r="T6831" t="e">
        <f t="shared" si="852"/>
        <v>#REF!</v>
      </c>
      <c r="U6831" s="2" t="e">
        <f t="shared" si="855"/>
        <v>#REF!</v>
      </c>
      <c r="V6831" s="2"/>
    </row>
    <row r="6832" spans="1:22" x14ac:dyDescent="0.25">
      <c r="A6832" t="s">
        <v>3925</v>
      </c>
      <c r="B6832" t="s">
        <v>3926</v>
      </c>
      <c r="C6832">
        <v>119.999999999998</v>
      </c>
      <c r="D6832" t="s">
        <v>5285</v>
      </c>
      <c r="E6832" s="1">
        <v>42191</v>
      </c>
      <c r="F6832" t="s">
        <v>5354</v>
      </c>
      <c r="G6832">
        <v>2</v>
      </c>
      <c r="H6832" t="s">
        <v>5287</v>
      </c>
      <c r="I6832" t="s">
        <v>5330</v>
      </c>
      <c r="J6832" t="s">
        <v>5303</v>
      </c>
      <c r="K6832" t="b">
        <f>LOOKUP(A6832,'[1]UDDATA-1'!B:B,'[1]UDDATA-1'!A:A)&lt;&gt;LOOKUP(A6832,'[1]UDDATA-2'!B:B,'[1]UDDATA-2'!A:A)</f>
        <v>0</v>
      </c>
      <c r="L6832" t="str">
        <f t="shared" si="848"/>
        <v/>
      </c>
      <c r="M6832" t="str">
        <f t="shared" si="849"/>
        <v/>
      </c>
      <c r="N6832" t="str">
        <f t="shared" si="850"/>
        <v/>
      </c>
      <c r="O6832" t="e">
        <f>IF(AND(A6832&lt;&gt;A6831,#REF!&lt;&gt;""),#REF!,"")</f>
        <v>#REF!</v>
      </c>
      <c r="P6832" t="e">
        <f t="shared" si="853"/>
        <v>#REF!</v>
      </c>
      <c r="Q6832" s="2" t="e">
        <f t="shared" ca="1" si="854"/>
        <v>#REF!</v>
      </c>
      <c r="R6832" t="e">
        <f>IF(NOT(#REF!="Indskrevet"),"",IF(E6832="",FALSE,AND(NOT(#REF!),VALUE(RIGHT(CONCATENATE(YEAR(E6832)),2))=15)))</f>
        <v>#REF!</v>
      </c>
      <c r="S6832" t="e">
        <f t="shared" si="851"/>
        <v>#REF!</v>
      </c>
      <c r="T6832" t="e">
        <f t="shared" si="852"/>
        <v>#REF!</v>
      </c>
      <c r="U6832" s="2" t="e">
        <f t="shared" si="855"/>
        <v>#REF!</v>
      </c>
      <c r="V6832" s="2"/>
    </row>
    <row r="6833" spans="1:22" x14ac:dyDescent="0.25">
      <c r="A6833" t="s">
        <v>3925</v>
      </c>
      <c r="B6833" t="s">
        <v>3926</v>
      </c>
      <c r="C6833">
        <v>119.999999999998</v>
      </c>
      <c r="D6833" t="s">
        <v>5296</v>
      </c>
      <c r="E6833" s="1">
        <v>42017</v>
      </c>
      <c r="F6833" t="s">
        <v>5355</v>
      </c>
      <c r="G6833">
        <v>1</v>
      </c>
      <c r="H6833" t="s">
        <v>5287</v>
      </c>
      <c r="I6833" t="s">
        <v>5356</v>
      </c>
      <c r="J6833" t="s">
        <v>5299</v>
      </c>
      <c r="K6833" t="b">
        <f>LOOKUP(A6833,'[1]UDDATA-1'!B:B,'[1]UDDATA-1'!A:A)&lt;&gt;LOOKUP(A6833,'[1]UDDATA-2'!B:B,'[1]UDDATA-2'!A:A)</f>
        <v>0</v>
      </c>
      <c r="L6833" t="str">
        <f t="shared" si="848"/>
        <v>Computer-net og internettet</v>
      </c>
      <c r="M6833">
        <f t="shared" si="849"/>
        <v>7</v>
      </c>
      <c r="N6833" t="str">
        <f t="shared" si="850"/>
        <v/>
      </c>
      <c r="O6833" t="e">
        <f>IF(AND(A6833&lt;&gt;A6832,#REF!&lt;&gt;""),#REF!,"")</f>
        <v>#REF!</v>
      </c>
      <c r="P6833" t="e">
        <f t="shared" si="853"/>
        <v>#REF!</v>
      </c>
      <c r="Q6833" s="2" t="e">
        <f t="shared" ca="1" si="854"/>
        <v>#REF!</v>
      </c>
      <c r="R6833" t="e">
        <f>IF(NOT(#REF!="Indskrevet"),"",IF(E6833="",FALSE,AND(NOT(#REF!),VALUE(RIGHT(CONCATENATE(YEAR(E6833)),2))=15)))</f>
        <v>#REF!</v>
      </c>
      <c r="S6833" t="e">
        <f t="shared" si="851"/>
        <v>#REF!</v>
      </c>
      <c r="T6833" t="e">
        <f t="shared" si="852"/>
        <v>#REF!</v>
      </c>
      <c r="U6833" s="2" t="e">
        <f t="shared" si="855"/>
        <v>#REF!</v>
      </c>
      <c r="V6833" s="2"/>
    </row>
    <row r="6834" spans="1:22" x14ac:dyDescent="0.25">
      <c r="A6834" t="s">
        <v>3928</v>
      </c>
      <c r="B6834" t="s">
        <v>3929</v>
      </c>
      <c r="C6834">
        <v>9.9999999999996003</v>
      </c>
      <c r="D6834" t="s">
        <v>5306</v>
      </c>
      <c r="E6834" s="1">
        <v>42031</v>
      </c>
      <c r="F6834" t="s">
        <v>5328</v>
      </c>
      <c r="G6834">
        <v>1</v>
      </c>
      <c r="H6834" t="s">
        <v>5287</v>
      </c>
      <c r="I6834" t="s">
        <v>5324</v>
      </c>
      <c r="J6834" t="s">
        <v>5289</v>
      </c>
      <c r="K6834" t="b">
        <f>LOOKUP(A6834,'[1]UDDATA-1'!B:B,'[1]UDDATA-1'!A:A)&lt;&gt;LOOKUP(A6834,'[1]UDDATA-2'!B:B,'[1]UDDATA-2'!A:A)</f>
        <v>0</v>
      </c>
      <c r="L6834" t="str">
        <f t="shared" si="848"/>
        <v>Lineær algebra</v>
      </c>
      <c r="M6834">
        <f t="shared" si="849"/>
        <v>0</v>
      </c>
      <c r="N6834" t="str">
        <f t="shared" si="850"/>
        <v/>
      </c>
      <c r="O6834" t="e">
        <f>IF(AND(A6834&lt;&gt;A6833,#REF!&lt;&gt;""),#REF!,"")</f>
        <v>#REF!</v>
      </c>
      <c r="P6834" t="e">
        <f t="shared" si="853"/>
        <v>#REF!</v>
      </c>
      <c r="Q6834" s="2" t="e">
        <f t="shared" ca="1" si="854"/>
        <v>#REF!</v>
      </c>
      <c r="R6834" t="e">
        <f>IF(NOT(#REF!="Indskrevet"),"",IF(E6834="",FALSE,AND(NOT(#REF!),VALUE(RIGHT(CONCATENATE(YEAR(E6834)),2))=15)))</f>
        <v>#REF!</v>
      </c>
      <c r="S6834" t="e">
        <f t="shared" si="851"/>
        <v>#REF!</v>
      </c>
      <c r="T6834" t="e">
        <f t="shared" si="852"/>
        <v>#REF!</v>
      </c>
      <c r="U6834" s="2" t="e">
        <f t="shared" si="855"/>
        <v>#REF!</v>
      </c>
      <c r="V6834" s="2"/>
    </row>
    <row r="6835" spans="1:22" x14ac:dyDescent="0.25">
      <c r="A6835" t="s">
        <v>3931</v>
      </c>
      <c r="B6835" t="s">
        <v>1104</v>
      </c>
      <c r="C6835">
        <v>4.9999999999998002</v>
      </c>
      <c r="D6835" t="s">
        <v>5318</v>
      </c>
      <c r="E6835" s="1">
        <v>41652</v>
      </c>
      <c r="F6835" t="s">
        <v>5286</v>
      </c>
      <c r="G6835">
        <v>1</v>
      </c>
      <c r="H6835" t="s">
        <v>5287</v>
      </c>
      <c r="I6835" t="s">
        <v>5288</v>
      </c>
      <c r="J6835" t="s">
        <v>5289</v>
      </c>
      <c r="K6835" t="b">
        <f>LOOKUP(A6835,'[1]UDDATA-1'!B:B,'[1]UDDATA-1'!A:A)&lt;&gt;LOOKUP(A6835,'[1]UDDATA-2'!B:B,'[1]UDDATA-2'!A:A)</f>
        <v>0</v>
      </c>
      <c r="L6835" t="str">
        <f t="shared" si="848"/>
        <v>Grundlæggende programmering</v>
      </c>
      <c r="M6835" t="str">
        <f t="shared" si="849"/>
        <v/>
      </c>
      <c r="N6835" t="str">
        <f t="shared" si="850"/>
        <v>U</v>
      </c>
      <c r="O6835" t="e">
        <f>IF(AND(A6835&lt;&gt;A6834,#REF!&lt;&gt;""),#REF!,"")</f>
        <v>#REF!</v>
      </c>
      <c r="P6835" t="e">
        <f t="shared" si="853"/>
        <v>#REF!</v>
      </c>
      <c r="Q6835" s="2" t="e">
        <f t="shared" ca="1" si="854"/>
        <v>#REF!</v>
      </c>
      <c r="R6835" t="e">
        <f>IF(NOT(#REF!="Indskrevet"),"",IF(E6835="",FALSE,AND(NOT(#REF!),VALUE(RIGHT(CONCATENATE(YEAR(E6835)),2))=15)))</f>
        <v>#REF!</v>
      </c>
      <c r="S6835" t="e">
        <f t="shared" si="851"/>
        <v>#REF!</v>
      </c>
      <c r="T6835" t="e">
        <f t="shared" si="852"/>
        <v>#REF!</v>
      </c>
      <c r="U6835" s="2" t="e">
        <f t="shared" si="855"/>
        <v>#REF!</v>
      </c>
      <c r="V6835" s="2"/>
    </row>
    <row r="6836" spans="1:22" x14ac:dyDescent="0.25">
      <c r="A6836" t="s">
        <v>3932</v>
      </c>
      <c r="B6836" t="s">
        <v>3933</v>
      </c>
      <c r="C6836">
        <v>59.999999999998799</v>
      </c>
      <c r="K6836" t="b">
        <f>LOOKUP(A6836,'[1]UDDATA-1'!B:B,'[1]UDDATA-1'!A:A)&lt;&gt;LOOKUP(A6836,'[1]UDDATA-2'!B:B,'[1]UDDATA-2'!A:A)</f>
        <v>0</v>
      </c>
      <c r="L6836" t="str">
        <f t="shared" si="848"/>
        <v/>
      </c>
      <c r="M6836" t="str">
        <f t="shared" si="849"/>
        <v/>
      </c>
      <c r="N6836" t="str">
        <f t="shared" si="850"/>
        <v/>
      </c>
      <c r="O6836" t="e">
        <f>IF(AND(A6836&lt;&gt;A6835,#REF!&lt;&gt;""),#REF!,"")</f>
        <v>#REF!</v>
      </c>
      <c r="P6836" t="e">
        <f t="shared" si="853"/>
        <v>#REF!</v>
      </c>
      <c r="Q6836" s="2" t="e">
        <f t="shared" ca="1" si="854"/>
        <v>#REF!</v>
      </c>
      <c r="R6836" t="e">
        <f>IF(NOT(#REF!="Indskrevet"),"",IF(E6836="",FALSE,AND(NOT(#REF!),VALUE(RIGHT(CONCATENATE(YEAR(E6836)),2))=15)))</f>
        <v>#REF!</v>
      </c>
      <c r="S6836" t="e">
        <f t="shared" si="851"/>
        <v>#REF!</v>
      </c>
      <c r="T6836" t="e">
        <f t="shared" si="852"/>
        <v>#REF!</v>
      </c>
      <c r="U6836" s="2" t="e">
        <f t="shared" si="855"/>
        <v>#REF!</v>
      </c>
      <c r="V6836" s="2"/>
    </row>
    <row r="6837" spans="1:22" x14ac:dyDescent="0.25">
      <c r="A6837" t="s">
        <v>3934</v>
      </c>
      <c r="B6837" t="s">
        <v>3935</v>
      </c>
      <c r="C6837">
        <v>54.999999999998998</v>
      </c>
      <c r="D6837" t="s">
        <v>5306</v>
      </c>
      <c r="E6837" s="1">
        <v>42032</v>
      </c>
      <c r="F6837" t="s">
        <v>5343</v>
      </c>
      <c r="G6837">
        <v>1</v>
      </c>
      <c r="H6837" t="s">
        <v>5307</v>
      </c>
      <c r="I6837" t="s">
        <v>5288</v>
      </c>
      <c r="J6837" t="s">
        <v>5289</v>
      </c>
      <c r="K6837" t="b">
        <f>LOOKUP(A6837,'[1]UDDATA-1'!B:B,'[1]UDDATA-1'!A:A)&lt;&gt;LOOKUP(A6837,'[1]UDDATA-2'!B:B,'[1]UDDATA-2'!A:A)</f>
        <v>0</v>
      </c>
      <c r="L6837" t="str">
        <f t="shared" si="848"/>
        <v>Grundlæggende programmering</v>
      </c>
      <c r="M6837">
        <f t="shared" si="849"/>
        <v>0</v>
      </c>
      <c r="N6837" t="str">
        <f t="shared" si="850"/>
        <v/>
      </c>
      <c r="O6837" t="e">
        <f>IF(AND(A6837&lt;&gt;A6836,#REF!&lt;&gt;""),#REF!,"")</f>
        <v>#REF!</v>
      </c>
      <c r="P6837" t="e">
        <f t="shared" si="853"/>
        <v>#REF!</v>
      </c>
      <c r="Q6837" s="2" t="e">
        <f t="shared" ca="1" si="854"/>
        <v>#REF!</v>
      </c>
      <c r="R6837" t="e">
        <f>IF(NOT(#REF!="Indskrevet"),"",IF(E6837="",FALSE,AND(NOT(#REF!),VALUE(RIGHT(CONCATENATE(YEAR(E6837)),2))=15)))</f>
        <v>#REF!</v>
      </c>
      <c r="S6837" t="e">
        <f t="shared" si="851"/>
        <v>#REF!</v>
      </c>
      <c r="T6837" t="e">
        <f t="shared" si="852"/>
        <v>#REF!</v>
      </c>
      <c r="U6837" s="2" t="e">
        <f t="shared" si="855"/>
        <v>#REF!</v>
      </c>
      <c r="V6837" s="2"/>
    </row>
    <row r="6838" spans="1:22" x14ac:dyDescent="0.25">
      <c r="A6838" t="s">
        <v>3934</v>
      </c>
      <c r="B6838" t="s">
        <v>3935</v>
      </c>
      <c r="C6838">
        <v>54.999999999998998</v>
      </c>
      <c r="D6838" t="s">
        <v>5306</v>
      </c>
      <c r="E6838" s="1">
        <v>42068</v>
      </c>
      <c r="F6838" t="s">
        <v>5343</v>
      </c>
      <c r="G6838">
        <v>2</v>
      </c>
      <c r="H6838" t="s">
        <v>5287</v>
      </c>
      <c r="I6838" t="s">
        <v>5288</v>
      </c>
      <c r="J6838" t="s">
        <v>5293</v>
      </c>
      <c r="K6838" t="b">
        <f>LOOKUP(A6838,'[1]UDDATA-1'!B:B,'[1]UDDATA-1'!A:A)&lt;&gt;LOOKUP(A6838,'[1]UDDATA-2'!B:B,'[1]UDDATA-2'!A:A)</f>
        <v>0</v>
      </c>
      <c r="L6838" t="str">
        <f t="shared" si="848"/>
        <v/>
      </c>
      <c r="M6838" t="str">
        <f t="shared" si="849"/>
        <v/>
      </c>
      <c r="N6838" t="str">
        <f t="shared" si="850"/>
        <v/>
      </c>
      <c r="O6838" t="e">
        <f>IF(AND(A6838&lt;&gt;A6837,#REF!&lt;&gt;""),#REF!,"")</f>
        <v>#REF!</v>
      </c>
      <c r="P6838" t="e">
        <f t="shared" si="853"/>
        <v>#REF!</v>
      </c>
      <c r="Q6838" s="2" t="e">
        <f t="shared" ca="1" si="854"/>
        <v>#REF!</v>
      </c>
      <c r="R6838" t="e">
        <f>IF(NOT(#REF!="Indskrevet"),"",IF(E6838="",FALSE,AND(NOT(#REF!),VALUE(RIGHT(CONCATENATE(YEAR(E6838)),2))=15)))</f>
        <v>#REF!</v>
      </c>
      <c r="S6838" t="e">
        <f t="shared" si="851"/>
        <v>#REF!</v>
      </c>
      <c r="T6838" t="e">
        <f t="shared" si="852"/>
        <v>#REF!</v>
      </c>
      <c r="U6838" s="2" t="e">
        <f t="shared" si="855"/>
        <v>#REF!</v>
      </c>
      <c r="V6838" s="2"/>
    </row>
    <row r="6839" spans="1:22" x14ac:dyDescent="0.25">
      <c r="A6839" t="s">
        <v>3934</v>
      </c>
      <c r="B6839" t="s">
        <v>3935</v>
      </c>
      <c r="C6839">
        <v>54.999999999998998</v>
      </c>
      <c r="D6839" t="s">
        <v>5285</v>
      </c>
      <c r="E6839" s="1">
        <v>42178</v>
      </c>
      <c r="F6839" t="s">
        <v>5344</v>
      </c>
      <c r="G6839">
        <v>1</v>
      </c>
      <c r="H6839" t="s">
        <v>5287</v>
      </c>
      <c r="I6839" t="s">
        <v>5292</v>
      </c>
      <c r="J6839" t="s">
        <v>5293</v>
      </c>
      <c r="K6839" t="b">
        <f>LOOKUP(A6839,'[1]UDDATA-1'!B:B,'[1]UDDATA-1'!A:A)&lt;&gt;LOOKUP(A6839,'[1]UDDATA-2'!B:B,'[1]UDDATA-2'!A:A)</f>
        <v>0</v>
      </c>
      <c r="L6839" t="str">
        <f t="shared" si="848"/>
        <v>Matematik til multimedie-applikationer</v>
      </c>
      <c r="M6839">
        <f t="shared" si="849"/>
        <v>2</v>
      </c>
      <c r="N6839" t="str">
        <f t="shared" si="850"/>
        <v/>
      </c>
      <c r="O6839" t="e">
        <f>IF(AND(A6839&lt;&gt;A6838,#REF!&lt;&gt;""),#REF!,"")</f>
        <v>#REF!</v>
      </c>
      <c r="P6839" t="e">
        <f t="shared" si="853"/>
        <v>#REF!</v>
      </c>
      <c r="Q6839" s="2" t="e">
        <f t="shared" ca="1" si="854"/>
        <v>#REF!</v>
      </c>
      <c r="R6839" t="e">
        <f>IF(NOT(#REF!="Indskrevet"),"",IF(E6839="",FALSE,AND(NOT(#REF!),VALUE(RIGHT(CONCATENATE(YEAR(E6839)),2))=15)))</f>
        <v>#REF!</v>
      </c>
      <c r="S6839" t="e">
        <f t="shared" si="851"/>
        <v>#REF!</v>
      </c>
      <c r="T6839" t="e">
        <f t="shared" si="852"/>
        <v>#REF!</v>
      </c>
      <c r="U6839" s="2" t="e">
        <f t="shared" si="855"/>
        <v>#REF!</v>
      </c>
      <c r="V6839" s="2"/>
    </row>
    <row r="6840" spans="1:22" x14ac:dyDescent="0.25">
      <c r="A6840" t="s">
        <v>3937</v>
      </c>
      <c r="B6840" t="s">
        <v>3938</v>
      </c>
      <c r="C6840">
        <v>94.999999999998593</v>
      </c>
      <c r="D6840" t="s">
        <v>5306</v>
      </c>
      <c r="E6840" s="1">
        <v>41676</v>
      </c>
      <c r="F6840" t="s">
        <v>5308</v>
      </c>
      <c r="G6840">
        <v>1</v>
      </c>
      <c r="H6840" t="s">
        <v>5307</v>
      </c>
      <c r="I6840" t="s">
        <v>5288</v>
      </c>
      <c r="J6840" t="s">
        <v>5289</v>
      </c>
      <c r="K6840" t="b">
        <f>LOOKUP(A6840,'[1]UDDATA-1'!B:B,'[1]UDDATA-1'!A:A)&lt;&gt;LOOKUP(A6840,'[1]UDDATA-2'!B:B,'[1]UDDATA-2'!A:A)</f>
        <v>0</v>
      </c>
      <c r="L6840" t="str">
        <f t="shared" si="848"/>
        <v>Grundlæggende programmering</v>
      </c>
      <c r="M6840">
        <f t="shared" si="849"/>
        <v>0</v>
      </c>
      <c r="N6840" t="str">
        <f t="shared" si="850"/>
        <v/>
      </c>
      <c r="O6840" t="e">
        <f>IF(AND(A6840&lt;&gt;A6839,#REF!&lt;&gt;""),#REF!,"")</f>
        <v>#REF!</v>
      </c>
      <c r="P6840" t="e">
        <f t="shared" si="853"/>
        <v>#REF!</v>
      </c>
      <c r="Q6840" s="2" t="e">
        <f t="shared" ca="1" si="854"/>
        <v>#REF!</v>
      </c>
      <c r="R6840" t="e">
        <f>IF(NOT(#REF!="Indskrevet"),"",IF(E6840="",FALSE,AND(NOT(#REF!),VALUE(RIGHT(CONCATENATE(YEAR(E6840)),2))=15)))</f>
        <v>#REF!</v>
      </c>
      <c r="S6840" t="e">
        <f t="shared" si="851"/>
        <v>#REF!</v>
      </c>
      <c r="T6840" t="e">
        <f t="shared" si="852"/>
        <v>#REF!</v>
      </c>
      <c r="U6840" s="2" t="e">
        <f t="shared" si="855"/>
        <v>#REF!</v>
      </c>
      <c r="V6840" s="2"/>
    </row>
    <row r="6841" spans="1:22" x14ac:dyDescent="0.25">
      <c r="A6841" t="s">
        <v>3937</v>
      </c>
      <c r="B6841" t="s">
        <v>3938</v>
      </c>
      <c r="C6841">
        <v>94.999999999998593</v>
      </c>
      <c r="D6841" t="s">
        <v>5306</v>
      </c>
      <c r="E6841" s="1">
        <v>41723</v>
      </c>
      <c r="F6841" t="s">
        <v>5308</v>
      </c>
      <c r="G6841">
        <v>2</v>
      </c>
      <c r="H6841" t="s">
        <v>5307</v>
      </c>
      <c r="I6841" t="s">
        <v>5288</v>
      </c>
      <c r="J6841" t="s">
        <v>5293</v>
      </c>
      <c r="K6841" t="b">
        <f>LOOKUP(A6841,'[1]UDDATA-1'!B:B,'[1]UDDATA-1'!A:A)&lt;&gt;LOOKUP(A6841,'[1]UDDATA-2'!B:B,'[1]UDDATA-2'!A:A)</f>
        <v>0</v>
      </c>
      <c r="L6841" t="str">
        <f t="shared" si="848"/>
        <v/>
      </c>
      <c r="M6841" t="str">
        <f t="shared" si="849"/>
        <v/>
      </c>
      <c r="N6841" t="str">
        <f t="shared" si="850"/>
        <v/>
      </c>
      <c r="O6841" t="e">
        <f>IF(AND(A6841&lt;&gt;A6840,#REF!&lt;&gt;""),#REF!,"")</f>
        <v>#REF!</v>
      </c>
      <c r="P6841" t="e">
        <f t="shared" si="853"/>
        <v>#REF!</v>
      </c>
      <c r="Q6841" s="2" t="e">
        <f t="shared" ca="1" si="854"/>
        <v>#REF!</v>
      </c>
      <c r="R6841" t="e">
        <f>IF(NOT(#REF!="Indskrevet"),"",IF(E6841="",FALSE,AND(NOT(#REF!),VALUE(RIGHT(CONCATENATE(YEAR(E6841)),2))=15)))</f>
        <v>#REF!</v>
      </c>
      <c r="S6841" t="e">
        <f t="shared" si="851"/>
        <v>#REF!</v>
      </c>
      <c r="T6841" t="e">
        <f t="shared" si="852"/>
        <v>#REF!</v>
      </c>
      <c r="U6841" s="2" t="e">
        <f t="shared" si="855"/>
        <v>#REF!</v>
      </c>
      <c r="V6841" s="2"/>
    </row>
    <row r="6842" spans="1:22" x14ac:dyDescent="0.25">
      <c r="A6842" t="s">
        <v>3937</v>
      </c>
      <c r="B6842" t="s">
        <v>3938</v>
      </c>
      <c r="C6842">
        <v>94.999999999998593</v>
      </c>
      <c r="D6842" t="s">
        <v>5306</v>
      </c>
      <c r="E6842" s="1">
        <v>42031</v>
      </c>
      <c r="F6842" t="s">
        <v>5308</v>
      </c>
      <c r="G6842">
        <v>3</v>
      </c>
      <c r="H6842" t="s">
        <v>5307</v>
      </c>
      <c r="I6842" t="s">
        <v>5288</v>
      </c>
      <c r="J6842" t="s">
        <v>5299</v>
      </c>
      <c r="K6842" t="b">
        <f>LOOKUP(A6842,'[1]UDDATA-1'!B:B,'[1]UDDATA-1'!A:A)&lt;&gt;LOOKUP(A6842,'[1]UDDATA-2'!B:B,'[1]UDDATA-2'!A:A)</f>
        <v>0</v>
      </c>
      <c r="L6842" t="str">
        <f t="shared" si="848"/>
        <v/>
      </c>
      <c r="M6842" t="str">
        <f t="shared" si="849"/>
        <v/>
      </c>
      <c r="N6842" t="str">
        <f t="shared" si="850"/>
        <v/>
      </c>
      <c r="O6842" t="e">
        <f>IF(AND(A6842&lt;&gt;A6841,#REF!&lt;&gt;""),#REF!,"")</f>
        <v>#REF!</v>
      </c>
      <c r="P6842" t="e">
        <f t="shared" si="853"/>
        <v>#REF!</v>
      </c>
      <c r="Q6842" s="2" t="e">
        <f t="shared" ca="1" si="854"/>
        <v>#REF!</v>
      </c>
      <c r="R6842" t="e">
        <f>IF(NOT(#REF!="Indskrevet"),"",IF(E6842="",FALSE,AND(NOT(#REF!),VALUE(RIGHT(CONCATENATE(YEAR(E6842)),2))=15)))</f>
        <v>#REF!</v>
      </c>
      <c r="S6842" t="e">
        <f t="shared" si="851"/>
        <v>#REF!</v>
      </c>
      <c r="T6842" t="e">
        <f t="shared" si="852"/>
        <v>#REF!</v>
      </c>
      <c r="U6842" s="2" t="e">
        <f t="shared" si="855"/>
        <v>#REF!</v>
      </c>
      <c r="V6842" s="2"/>
    </row>
    <row r="6843" spans="1:22" x14ac:dyDescent="0.25">
      <c r="A6843" t="s">
        <v>3937</v>
      </c>
      <c r="B6843" t="s">
        <v>3938</v>
      </c>
      <c r="C6843">
        <v>94.999999999998593</v>
      </c>
      <c r="D6843" t="s">
        <v>5285</v>
      </c>
      <c r="E6843" s="1">
        <v>42073</v>
      </c>
      <c r="F6843" t="s">
        <v>5308</v>
      </c>
      <c r="G6843">
        <v>4</v>
      </c>
      <c r="H6843" t="s">
        <v>5287</v>
      </c>
      <c r="I6843" t="s">
        <v>5288</v>
      </c>
      <c r="J6843" t="s">
        <v>5303</v>
      </c>
      <c r="K6843" t="b">
        <f>LOOKUP(A6843,'[1]UDDATA-1'!B:B,'[1]UDDATA-1'!A:A)&lt;&gt;LOOKUP(A6843,'[1]UDDATA-2'!B:B,'[1]UDDATA-2'!A:A)</f>
        <v>0</v>
      </c>
      <c r="L6843" t="str">
        <f t="shared" si="848"/>
        <v/>
      </c>
      <c r="M6843" t="str">
        <f t="shared" si="849"/>
        <v/>
      </c>
      <c r="N6843" t="str">
        <f t="shared" si="850"/>
        <v/>
      </c>
      <c r="O6843" t="e">
        <f>IF(AND(A6843&lt;&gt;A6842,#REF!&lt;&gt;""),#REF!,"")</f>
        <v>#REF!</v>
      </c>
      <c r="P6843" t="e">
        <f t="shared" si="853"/>
        <v>#REF!</v>
      </c>
      <c r="Q6843" s="2" t="e">
        <f t="shared" ca="1" si="854"/>
        <v>#REF!</v>
      </c>
      <c r="R6843" t="e">
        <f>IF(NOT(#REF!="Indskrevet"),"",IF(E6843="",FALSE,AND(NOT(#REF!),VALUE(RIGHT(CONCATENATE(YEAR(E6843)),2))=15)))</f>
        <v>#REF!</v>
      </c>
      <c r="S6843" t="e">
        <f t="shared" si="851"/>
        <v>#REF!</v>
      </c>
      <c r="T6843" t="e">
        <f t="shared" si="852"/>
        <v>#REF!</v>
      </c>
      <c r="U6843" s="2" t="e">
        <f t="shared" si="855"/>
        <v>#REF!</v>
      </c>
      <c r="V6843" s="2"/>
    </row>
    <row r="6844" spans="1:22" x14ac:dyDescent="0.25">
      <c r="A6844" t="s">
        <v>3937</v>
      </c>
      <c r="B6844" t="s">
        <v>3938</v>
      </c>
      <c r="C6844">
        <v>94.999999999998593</v>
      </c>
      <c r="D6844" t="s">
        <v>5317</v>
      </c>
      <c r="E6844" s="1">
        <v>41815</v>
      </c>
      <c r="F6844" t="s">
        <v>5309</v>
      </c>
      <c r="G6844">
        <v>1</v>
      </c>
      <c r="H6844" t="s">
        <v>5287</v>
      </c>
      <c r="I6844" t="s">
        <v>5292</v>
      </c>
      <c r="J6844" t="s">
        <v>5293</v>
      </c>
      <c r="K6844" t="b">
        <f>LOOKUP(A6844,'[1]UDDATA-1'!B:B,'[1]UDDATA-1'!A:A)&lt;&gt;LOOKUP(A6844,'[1]UDDATA-2'!B:B,'[1]UDDATA-2'!A:A)</f>
        <v>0</v>
      </c>
      <c r="L6844" t="str">
        <f t="shared" si="848"/>
        <v>Matematik til multimedie-applikationer</v>
      </c>
      <c r="M6844">
        <f t="shared" si="849"/>
        <v>4</v>
      </c>
      <c r="N6844" t="str">
        <f t="shared" si="850"/>
        <v/>
      </c>
      <c r="O6844" t="e">
        <f>IF(AND(A6844&lt;&gt;A6843,#REF!&lt;&gt;""),#REF!,"")</f>
        <v>#REF!</v>
      </c>
      <c r="P6844" t="e">
        <f t="shared" si="853"/>
        <v>#REF!</v>
      </c>
      <c r="Q6844" s="2" t="e">
        <f t="shared" ca="1" si="854"/>
        <v>#REF!</v>
      </c>
      <c r="R6844" t="e">
        <f>IF(NOT(#REF!="Indskrevet"),"",IF(E6844="",FALSE,AND(NOT(#REF!),VALUE(RIGHT(CONCATENATE(YEAR(E6844)),2))=15)))</f>
        <v>#REF!</v>
      </c>
      <c r="S6844" t="e">
        <f t="shared" si="851"/>
        <v>#REF!</v>
      </c>
      <c r="T6844" t="e">
        <f t="shared" si="852"/>
        <v>#REF!</v>
      </c>
      <c r="U6844" s="2" t="e">
        <f t="shared" si="855"/>
        <v>#REF!</v>
      </c>
      <c r="V6844" s="2"/>
    </row>
    <row r="6845" spans="1:22" x14ac:dyDescent="0.25">
      <c r="A6845" t="s">
        <v>3937</v>
      </c>
      <c r="B6845" t="s">
        <v>3938</v>
      </c>
      <c r="C6845">
        <v>94.999999999998593</v>
      </c>
      <c r="D6845" t="s">
        <v>5306</v>
      </c>
      <c r="E6845" s="1">
        <v>41824</v>
      </c>
      <c r="F6845" t="s">
        <v>5310</v>
      </c>
      <c r="G6845">
        <v>1</v>
      </c>
      <c r="H6845" t="s">
        <v>5307</v>
      </c>
      <c r="I6845" t="s">
        <v>5295</v>
      </c>
      <c r="J6845" t="s">
        <v>5293</v>
      </c>
      <c r="K6845" t="b">
        <f>LOOKUP(A6845,'[1]UDDATA-1'!B:B,'[1]UDDATA-1'!A:A)&lt;&gt;LOOKUP(A6845,'[1]UDDATA-2'!B:B,'[1]UDDATA-2'!A:A)</f>
        <v>0</v>
      </c>
      <c r="L6845" t="str">
        <f t="shared" si="848"/>
        <v>Fysisk interface design</v>
      </c>
      <c r="M6845">
        <f t="shared" si="849"/>
        <v>0</v>
      </c>
      <c r="N6845" t="str">
        <f t="shared" si="850"/>
        <v/>
      </c>
      <c r="O6845" t="e">
        <f>IF(AND(A6845&lt;&gt;A6844,#REF!&lt;&gt;""),#REF!,"")</f>
        <v>#REF!</v>
      </c>
      <c r="P6845" t="e">
        <f t="shared" si="853"/>
        <v>#REF!</v>
      </c>
      <c r="Q6845" s="2" t="e">
        <f t="shared" ca="1" si="854"/>
        <v>#REF!</v>
      </c>
      <c r="R6845" t="e">
        <f>IF(NOT(#REF!="Indskrevet"),"",IF(E6845="",FALSE,AND(NOT(#REF!),VALUE(RIGHT(CONCATENATE(YEAR(E6845)),2))=15)))</f>
        <v>#REF!</v>
      </c>
      <c r="S6845" t="e">
        <f t="shared" si="851"/>
        <v>#REF!</v>
      </c>
      <c r="T6845" t="e">
        <f t="shared" si="852"/>
        <v>#REF!</v>
      </c>
      <c r="U6845" s="2" t="e">
        <f t="shared" si="855"/>
        <v>#REF!</v>
      </c>
      <c r="V6845" s="2"/>
    </row>
    <row r="6846" spans="1:22" x14ac:dyDescent="0.25">
      <c r="A6846" t="s">
        <v>3937</v>
      </c>
      <c r="B6846" t="s">
        <v>3938</v>
      </c>
      <c r="C6846">
        <v>94.999999999998593</v>
      </c>
      <c r="D6846" t="s">
        <v>5306</v>
      </c>
      <c r="E6846" s="1">
        <v>42247</v>
      </c>
      <c r="F6846" t="s">
        <v>5310</v>
      </c>
      <c r="G6846">
        <v>2</v>
      </c>
      <c r="H6846" t="s">
        <v>5287</v>
      </c>
      <c r="I6846" t="s">
        <v>5295</v>
      </c>
      <c r="J6846" t="s">
        <v>5303</v>
      </c>
      <c r="K6846" t="b">
        <f>LOOKUP(A6846,'[1]UDDATA-1'!B:B,'[1]UDDATA-1'!A:A)&lt;&gt;LOOKUP(A6846,'[1]UDDATA-2'!B:B,'[1]UDDATA-2'!A:A)</f>
        <v>0</v>
      </c>
      <c r="L6846" t="str">
        <f t="shared" si="848"/>
        <v/>
      </c>
      <c r="M6846" t="str">
        <f t="shared" si="849"/>
        <v/>
      </c>
      <c r="N6846" t="str">
        <f t="shared" si="850"/>
        <v/>
      </c>
      <c r="O6846" t="e">
        <f>IF(AND(A6846&lt;&gt;A6845,#REF!&lt;&gt;""),#REF!,"")</f>
        <v>#REF!</v>
      </c>
      <c r="P6846" t="e">
        <f t="shared" si="853"/>
        <v>#REF!</v>
      </c>
      <c r="Q6846" s="2" t="e">
        <f t="shared" ca="1" si="854"/>
        <v>#REF!</v>
      </c>
      <c r="R6846" t="e">
        <f>IF(NOT(#REF!="Indskrevet"),"",IF(E6846="",FALSE,AND(NOT(#REF!),VALUE(RIGHT(CONCATENATE(YEAR(E6846)),2))=15)))</f>
        <v>#REF!</v>
      </c>
      <c r="S6846" t="e">
        <f t="shared" si="851"/>
        <v>#REF!</v>
      </c>
      <c r="T6846" t="e">
        <f t="shared" si="852"/>
        <v>#REF!</v>
      </c>
      <c r="U6846" s="2" t="e">
        <f t="shared" si="855"/>
        <v>#REF!</v>
      </c>
      <c r="V6846" s="2"/>
    </row>
    <row r="6847" spans="1:22" x14ac:dyDescent="0.25">
      <c r="A6847" t="s">
        <v>3937</v>
      </c>
      <c r="B6847" t="s">
        <v>3938</v>
      </c>
      <c r="C6847">
        <v>94.999999999998593</v>
      </c>
      <c r="D6847" t="s">
        <v>5306</v>
      </c>
      <c r="E6847" s="1">
        <v>42284</v>
      </c>
      <c r="F6847" t="s">
        <v>5311</v>
      </c>
      <c r="G6847">
        <v>1</v>
      </c>
      <c r="H6847" t="s">
        <v>5287</v>
      </c>
      <c r="I6847" t="s">
        <v>5298</v>
      </c>
      <c r="J6847" t="s">
        <v>5315</v>
      </c>
      <c r="K6847" t="b">
        <f>LOOKUP(A6847,'[1]UDDATA-1'!B:B,'[1]UDDATA-1'!A:A)&lt;&gt;LOOKUP(A6847,'[1]UDDATA-2'!B:B,'[1]UDDATA-2'!A:A)</f>
        <v>0</v>
      </c>
      <c r="L6847" t="str">
        <f t="shared" si="848"/>
        <v>Proceduremæssig programmering</v>
      </c>
      <c r="M6847">
        <f t="shared" si="849"/>
        <v>0</v>
      </c>
      <c r="N6847" t="str">
        <f t="shared" si="850"/>
        <v/>
      </c>
      <c r="O6847" t="e">
        <f>IF(AND(A6847&lt;&gt;A6846,#REF!&lt;&gt;""),#REF!,"")</f>
        <v>#REF!</v>
      </c>
      <c r="P6847" t="e">
        <f t="shared" si="853"/>
        <v>#REF!</v>
      </c>
      <c r="Q6847" s="2" t="e">
        <f t="shared" ca="1" si="854"/>
        <v>#REF!</v>
      </c>
      <c r="R6847" t="e">
        <f>IF(NOT(#REF!="Indskrevet"),"",IF(E6847="",FALSE,AND(NOT(#REF!),VALUE(RIGHT(CONCATENATE(YEAR(E6847)),2))=15)))</f>
        <v>#REF!</v>
      </c>
      <c r="S6847" t="e">
        <f t="shared" si="851"/>
        <v>#REF!</v>
      </c>
      <c r="T6847" t="e">
        <f t="shared" si="852"/>
        <v>#REF!</v>
      </c>
      <c r="U6847" s="2" t="e">
        <f t="shared" si="855"/>
        <v>#REF!</v>
      </c>
      <c r="V6847" s="2"/>
    </row>
    <row r="6848" spans="1:22" x14ac:dyDescent="0.25">
      <c r="A6848" t="s">
        <v>3937</v>
      </c>
      <c r="B6848" t="s">
        <v>3938</v>
      </c>
      <c r="C6848">
        <v>94.999999999998593</v>
      </c>
      <c r="D6848" t="s">
        <v>5306</v>
      </c>
      <c r="E6848" s="1">
        <v>42164</v>
      </c>
      <c r="F6848" t="s">
        <v>5312</v>
      </c>
      <c r="G6848">
        <v>1</v>
      </c>
      <c r="H6848" t="s">
        <v>5307</v>
      </c>
      <c r="I6848" t="s">
        <v>5302</v>
      </c>
      <c r="J6848" t="s">
        <v>5303</v>
      </c>
      <c r="K6848" t="b">
        <f>LOOKUP(A6848,'[1]UDDATA-1'!B:B,'[1]UDDATA-1'!A:A)&lt;&gt;LOOKUP(A6848,'[1]UDDATA-2'!B:B,'[1]UDDATA-2'!A:A)</f>
        <v>0</v>
      </c>
      <c r="L6848" t="str">
        <f t="shared" si="848"/>
        <v>Lyd- og musikbehandling</v>
      </c>
      <c r="M6848">
        <f t="shared" si="849"/>
        <v>0</v>
      </c>
      <c r="N6848" t="str">
        <f t="shared" si="850"/>
        <v/>
      </c>
      <c r="O6848" t="e">
        <f>IF(AND(A6848&lt;&gt;A6847,#REF!&lt;&gt;""),#REF!,"")</f>
        <v>#REF!</v>
      </c>
      <c r="P6848" t="e">
        <f t="shared" si="853"/>
        <v>#REF!</v>
      </c>
      <c r="Q6848" s="2" t="e">
        <f t="shared" ca="1" si="854"/>
        <v>#REF!</v>
      </c>
      <c r="R6848" t="e">
        <f>IF(NOT(#REF!="Indskrevet"),"",IF(E6848="",FALSE,AND(NOT(#REF!),VALUE(RIGHT(CONCATENATE(YEAR(E6848)),2))=15)))</f>
        <v>#REF!</v>
      </c>
      <c r="S6848" t="e">
        <f t="shared" si="851"/>
        <v>#REF!</v>
      </c>
      <c r="T6848" t="e">
        <f t="shared" si="852"/>
        <v>#REF!</v>
      </c>
      <c r="U6848" s="2" t="e">
        <f t="shared" si="855"/>
        <v>#REF!</v>
      </c>
      <c r="V6848" s="2"/>
    </row>
    <row r="6849" spans="1:22" x14ac:dyDescent="0.25">
      <c r="A6849" t="s">
        <v>3937</v>
      </c>
      <c r="B6849" t="s">
        <v>3938</v>
      </c>
      <c r="C6849">
        <v>94.999999999998593</v>
      </c>
      <c r="D6849" t="s">
        <v>5306</v>
      </c>
      <c r="E6849" s="1">
        <v>42237</v>
      </c>
      <c r="F6849" t="s">
        <v>5312</v>
      </c>
      <c r="G6849">
        <v>2</v>
      </c>
      <c r="H6849" t="s">
        <v>5287</v>
      </c>
      <c r="I6849" t="s">
        <v>5302</v>
      </c>
      <c r="J6849" t="s">
        <v>5303</v>
      </c>
      <c r="K6849" t="b">
        <f>LOOKUP(A6849,'[1]UDDATA-1'!B:B,'[1]UDDATA-1'!A:A)&lt;&gt;LOOKUP(A6849,'[1]UDDATA-2'!B:B,'[1]UDDATA-2'!A:A)</f>
        <v>0</v>
      </c>
      <c r="L6849" t="str">
        <f t="shared" si="848"/>
        <v/>
      </c>
      <c r="M6849" t="str">
        <f t="shared" si="849"/>
        <v/>
      </c>
      <c r="N6849" t="str">
        <f t="shared" si="850"/>
        <v/>
      </c>
      <c r="O6849" t="e">
        <f>IF(AND(A6849&lt;&gt;A6848,#REF!&lt;&gt;""),#REF!,"")</f>
        <v>#REF!</v>
      </c>
      <c r="P6849" t="e">
        <f t="shared" si="853"/>
        <v>#REF!</v>
      </c>
      <c r="Q6849" s="2" t="e">
        <f t="shared" ca="1" si="854"/>
        <v>#REF!</v>
      </c>
      <c r="R6849" t="e">
        <f>IF(NOT(#REF!="Indskrevet"),"",IF(E6849="",FALSE,AND(NOT(#REF!),VALUE(RIGHT(CONCATENATE(YEAR(E6849)),2))=15)))</f>
        <v>#REF!</v>
      </c>
      <c r="S6849" t="e">
        <f t="shared" si="851"/>
        <v>#REF!</v>
      </c>
      <c r="T6849" t="e">
        <f t="shared" si="852"/>
        <v>#REF!</v>
      </c>
      <c r="U6849" s="2" t="e">
        <f t="shared" si="855"/>
        <v>#REF!</v>
      </c>
      <c r="V6849" s="2"/>
    </row>
    <row r="6850" spans="1:22" x14ac:dyDescent="0.25">
      <c r="A6850" t="s">
        <v>3937</v>
      </c>
      <c r="B6850" t="s">
        <v>3938</v>
      </c>
      <c r="C6850">
        <v>94.999999999998593</v>
      </c>
      <c r="D6850" t="s">
        <v>5318</v>
      </c>
      <c r="E6850" s="1">
        <v>42186</v>
      </c>
      <c r="F6850" t="s">
        <v>5314</v>
      </c>
      <c r="G6850">
        <v>1</v>
      </c>
      <c r="H6850" t="s">
        <v>5287</v>
      </c>
      <c r="I6850" t="s">
        <v>5305</v>
      </c>
      <c r="J6850" t="s">
        <v>5303</v>
      </c>
      <c r="K6850" t="b">
        <f>LOOKUP(A6850,'[1]UDDATA-1'!B:B,'[1]UDDATA-1'!A:A)&lt;&gt;LOOKUP(A6850,'[1]UDDATA-2'!B:B,'[1]UDDATA-2'!A:A)</f>
        <v>0</v>
      </c>
      <c r="L6850" t="str">
        <f t="shared" ref="L6850:L6913" si="856">IF(AND(I6850&lt;&gt;"",I6850&lt;&gt;I6849),I6850,"")</f>
        <v>Objektorienteret Software Engineering</v>
      </c>
      <c r="M6850" t="str">
        <f t="shared" ref="M6850:M6913" si="857">IF(AND(L6850&lt;&gt;"",ISNUMBER(VALUE(D6850))),VALUE(D6850),"")</f>
        <v/>
      </c>
      <c r="N6850" t="str">
        <f t="shared" ref="N6850:N6913" si="858">IF(L6850="","",IF(M6850="",D6850,""))</f>
        <v>U</v>
      </c>
      <c r="O6850" t="e">
        <f>IF(AND(A6850&lt;&gt;A6849,#REF!&lt;&gt;""),#REF!,"")</f>
        <v>#REF!</v>
      </c>
      <c r="P6850" t="e">
        <f t="shared" si="853"/>
        <v>#REF!</v>
      </c>
      <c r="Q6850" s="2" t="e">
        <f t="shared" ca="1" si="854"/>
        <v>#REF!</v>
      </c>
      <c r="R6850" t="e">
        <f>IF(NOT(#REF!="Indskrevet"),"",IF(E6850="",FALSE,AND(NOT(#REF!),VALUE(RIGHT(CONCATENATE(YEAR(E6850)),2))=15)))</f>
        <v>#REF!</v>
      </c>
      <c r="S6850" t="e">
        <f t="shared" ref="S6850:S6913" si="859">IF(R6850="","",IF(A6850=A6849,S6849,NOT(OR(R6850,AND(A6851=A6850,R6851),AND(A6852=A6850,R6852),AND(A6853=A6850,R6853),AND(A6854=A6850,R6854),AND(A6855=A6850,R6855),AND(A6856=A6850,R6856),AND(A6857=A6850,R6857),AND(A6858=A6850,R6858),AND(A6859=A6850,R6859),AND(A6860=A6850,R6860)))))</f>
        <v>#REF!</v>
      </c>
      <c r="T6850" t="e">
        <f t="shared" ref="T6850:T6913" si="860">IF(U6850="","",O6850)</f>
        <v>#REF!</v>
      </c>
      <c r="U6850" s="2" t="e">
        <f t="shared" si="855"/>
        <v>#REF!</v>
      </c>
      <c r="V6850" s="2"/>
    </row>
    <row r="6851" spans="1:22" x14ac:dyDescent="0.25">
      <c r="A6851" t="s">
        <v>3939</v>
      </c>
      <c r="B6851" t="s">
        <v>3940</v>
      </c>
      <c r="C6851">
        <v>179.99999999999599</v>
      </c>
      <c r="D6851" t="s">
        <v>5296</v>
      </c>
      <c r="E6851" s="1">
        <v>41316</v>
      </c>
      <c r="F6851" t="s">
        <v>5308</v>
      </c>
      <c r="G6851">
        <v>1</v>
      </c>
      <c r="H6851" t="s">
        <v>5287</v>
      </c>
      <c r="I6851" t="s">
        <v>5288</v>
      </c>
      <c r="J6851" t="s">
        <v>5289</v>
      </c>
      <c r="K6851" t="b">
        <f>LOOKUP(A6851,'[1]UDDATA-1'!B:B,'[1]UDDATA-1'!A:A)&lt;&gt;LOOKUP(A6851,'[1]UDDATA-2'!B:B,'[1]UDDATA-2'!A:A)</f>
        <v>0</v>
      </c>
      <c r="L6851" t="str">
        <f t="shared" si="856"/>
        <v>Grundlæggende programmering</v>
      </c>
      <c r="M6851">
        <f t="shared" si="857"/>
        <v>7</v>
      </c>
      <c r="N6851" t="str">
        <f t="shared" si="858"/>
        <v/>
      </c>
      <c r="O6851" t="e">
        <f>IF(AND(A6851&lt;&gt;A6850,#REF!&lt;&gt;""),#REF!,"")</f>
        <v>#REF!</v>
      </c>
      <c r="P6851" t="e">
        <f t="shared" ref="P6851:P6914" si="861">IF(O6851="","",IF(M6851="",0,IF(O6852&lt;&gt;"",1,IF(AND(O6852="",O6853&lt;&gt;""),2,IF(AND(O6852="",O6853="",O6854&lt;&gt;""),3,IF(AND(O6852="",O6853="",O6854="",O6855&lt;&gt;""),4,IF(AND(O6852="",O6853="",O6854="",O6855="",O6856&lt;&gt;""),5,IF(AND(O6852="",O6853="",O6854="",O6855="",O6856="",O6857&lt;&gt;""),6,IF(AND(O6852="",O6853="",O6854="",O6855="",O6856="",O6857="",O6858&lt;&gt;""),7,IF(AND(O6852="",O6853="",O6854="",O6855="",O6856="",O6857="",O6858="",O6859&lt;&gt;""),8,IF(AND(O6852="",O6853="",O6854="",O6855="",O6856="",O6857="",O6858="",O6859="",O6860&lt;&gt;""),9,IF(AND(O6852="",O6853="",O6854="",O6855="",O6856="",O6857="",O6858="",O6859="",O6860="",O6861&lt;&gt;""),10,IF(AND(O6852="",O6853="",O6854="",O6855="",O6856="",O6857="",O6858="",O6859="",O6860="",O6861="",O6862&lt;&gt;""),11,IF(AND(O6852="",O6853="",O6854="",O6855="",O6856="",O6857="",O6858="",O6859="",O6860="",O6861="",O6862="",O6863&lt;&gt;""),12,IF(AND(O6852="",O6853="",O6854="",O6855="",O6856="",O6857="",O6858="",O6859="",O6860="",O6861="",O6862="",O6863="",O6864&lt;&gt;""),13,IF(AND(O6852="",O6853="",O6854="",O6855="",O6856="",O6857="",O6858="",O6859="",O6860="",O6861="",O6862="",O6863="",O6864="",O6865&lt;&gt;""),14,IF(AND(O6852="",O6853="",O6854="",O6855="",O6856="",O6857="",O6858="",O6859="",O6860="",O6861="",O6862="",O6863="",O6864="",O6865="",O6866&lt;&gt;""),15)))))))))))))))))</f>
        <v>#REF!</v>
      </c>
      <c r="Q6851" s="2" t="e">
        <f t="shared" ref="Q6851:Q6914" ca="1" si="862">IF(OR(P6851="",P6851=0),"",AVERAGE(INDIRECT(CONCATENATE("AU",ROW(),":AU",ROW()+P6851))))</f>
        <v>#REF!</v>
      </c>
      <c r="R6851" t="e">
        <f>IF(NOT(#REF!="Indskrevet"),"",IF(E6851="",FALSE,AND(NOT(#REF!),VALUE(RIGHT(CONCATENATE(YEAR(E6851)),2))=15)))</f>
        <v>#REF!</v>
      </c>
      <c r="S6851" t="e">
        <f t="shared" si="859"/>
        <v>#REF!</v>
      </c>
      <c r="T6851" t="e">
        <f t="shared" si="860"/>
        <v>#REF!</v>
      </c>
      <c r="U6851" s="2" t="e">
        <f t="shared" si="855"/>
        <v>#REF!</v>
      </c>
      <c r="V6851" s="2"/>
    </row>
    <row r="6852" spans="1:22" x14ac:dyDescent="0.25">
      <c r="A6852" t="s">
        <v>3939</v>
      </c>
      <c r="B6852" t="s">
        <v>3940</v>
      </c>
      <c r="C6852">
        <v>179.99999999999599</v>
      </c>
      <c r="D6852" t="s">
        <v>5300</v>
      </c>
      <c r="E6852" s="1">
        <v>41452</v>
      </c>
      <c r="F6852" t="s">
        <v>5309</v>
      </c>
      <c r="G6852">
        <v>1</v>
      </c>
      <c r="H6852" t="s">
        <v>5287</v>
      </c>
      <c r="I6852" t="s">
        <v>5292</v>
      </c>
      <c r="J6852" t="s">
        <v>5293</v>
      </c>
      <c r="K6852" t="b">
        <f>LOOKUP(A6852,'[1]UDDATA-1'!B:B,'[1]UDDATA-1'!A:A)&lt;&gt;LOOKUP(A6852,'[1]UDDATA-2'!B:B,'[1]UDDATA-2'!A:A)</f>
        <v>0</v>
      </c>
      <c r="L6852" t="str">
        <f t="shared" si="856"/>
        <v>Matematik til multimedie-applikationer</v>
      </c>
      <c r="M6852">
        <f t="shared" si="857"/>
        <v>12</v>
      </c>
      <c r="N6852" t="str">
        <f t="shared" si="858"/>
        <v/>
      </c>
      <c r="O6852" t="e">
        <f>IF(AND(A6852&lt;&gt;A6851,#REF!&lt;&gt;""),#REF!,"")</f>
        <v>#REF!</v>
      </c>
      <c r="P6852" t="e">
        <f t="shared" si="861"/>
        <v>#REF!</v>
      </c>
      <c r="Q6852" s="2" t="e">
        <f t="shared" ca="1" si="862"/>
        <v>#REF!</v>
      </c>
      <c r="R6852" t="e">
        <f>IF(NOT(#REF!="Indskrevet"),"",IF(E6852="",FALSE,AND(NOT(#REF!),VALUE(RIGHT(CONCATENATE(YEAR(E6852)),2))=15)))</f>
        <v>#REF!</v>
      </c>
      <c r="S6852" t="e">
        <f t="shared" si="859"/>
        <v>#REF!</v>
      </c>
      <c r="T6852" t="e">
        <f t="shared" si="860"/>
        <v>#REF!</v>
      </c>
      <c r="U6852" s="2" t="e">
        <f t="shared" ref="U6852:U6915" si="863">IF(OR(P6852="",P6852&lt;3),"",Q6852)</f>
        <v>#REF!</v>
      </c>
      <c r="V6852" s="2"/>
    </row>
    <row r="6853" spans="1:22" x14ac:dyDescent="0.25">
      <c r="A6853" t="s">
        <v>3939</v>
      </c>
      <c r="B6853" t="s">
        <v>3940</v>
      </c>
      <c r="C6853">
        <v>179.99999999999599</v>
      </c>
      <c r="D6853" t="s">
        <v>5296</v>
      </c>
      <c r="E6853" s="1">
        <v>41484</v>
      </c>
      <c r="F6853" t="s">
        <v>5310</v>
      </c>
      <c r="G6853">
        <v>1</v>
      </c>
      <c r="H6853" t="s">
        <v>5287</v>
      </c>
      <c r="I6853" t="s">
        <v>5295</v>
      </c>
      <c r="J6853" t="s">
        <v>5293</v>
      </c>
      <c r="K6853" t="b">
        <f>LOOKUP(A6853,'[1]UDDATA-1'!B:B,'[1]UDDATA-1'!A:A)&lt;&gt;LOOKUP(A6853,'[1]UDDATA-2'!B:B,'[1]UDDATA-2'!A:A)</f>
        <v>0</v>
      </c>
      <c r="L6853" t="str">
        <f t="shared" si="856"/>
        <v>Fysisk interface design</v>
      </c>
      <c r="M6853">
        <f t="shared" si="857"/>
        <v>7</v>
      </c>
      <c r="N6853" t="str">
        <f t="shared" si="858"/>
        <v/>
      </c>
      <c r="O6853" t="e">
        <f>IF(AND(A6853&lt;&gt;A6852,#REF!&lt;&gt;""),#REF!,"")</f>
        <v>#REF!</v>
      </c>
      <c r="P6853" t="e">
        <f t="shared" si="861"/>
        <v>#REF!</v>
      </c>
      <c r="Q6853" s="2" t="e">
        <f t="shared" ca="1" si="862"/>
        <v>#REF!</v>
      </c>
      <c r="R6853" t="e">
        <f>IF(NOT(#REF!="Indskrevet"),"",IF(E6853="",FALSE,AND(NOT(#REF!),VALUE(RIGHT(CONCATENATE(YEAR(E6853)),2))=15)))</f>
        <v>#REF!</v>
      </c>
      <c r="S6853" t="e">
        <f t="shared" si="859"/>
        <v>#REF!</v>
      </c>
      <c r="T6853" t="e">
        <f t="shared" si="860"/>
        <v>#REF!</v>
      </c>
      <c r="U6853" s="2" t="e">
        <f t="shared" si="863"/>
        <v>#REF!</v>
      </c>
      <c r="V6853" s="2"/>
    </row>
    <row r="6854" spans="1:22" x14ac:dyDescent="0.25">
      <c r="A6854" t="s">
        <v>3939</v>
      </c>
      <c r="B6854" t="s">
        <v>3940</v>
      </c>
      <c r="C6854">
        <v>179.99999999999599</v>
      </c>
      <c r="D6854" t="s">
        <v>5290</v>
      </c>
      <c r="E6854" s="1">
        <v>41688</v>
      </c>
      <c r="F6854" t="s">
        <v>5311</v>
      </c>
      <c r="G6854">
        <v>1</v>
      </c>
      <c r="H6854" t="s">
        <v>5287</v>
      </c>
      <c r="I6854" t="s">
        <v>5298</v>
      </c>
      <c r="J6854" t="s">
        <v>5299</v>
      </c>
      <c r="K6854" t="b">
        <f>LOOKUP(A6854,'[1]UDDATA-1'!B:B,'[1]UDDATA-1'!A:A)&lt;&gt;LOOKUP(A6854,'[1]UDDATA-2'!B:B,'[1]UDDATA-2'!A:A)</f>
        <v>0</v>
      </c>
      <c r="L6854" t="str">
        <f t="shared" si="856"/>
        <v>Proceduremæssig programmering</v>
      </c>
      <c r="M6854">
        <f t="shared" si="857"/>
        <v>10</v>
      </c>
      <c r="N6854" t="str">
        <f t="shared" si="858"/>
        <v/>
      </c>
      <c r="O6854" t="e">
        <f>IF(AND(A6854&lt;&gt;A6853,#REF!&lt;&gt;""),#REF!,"")</f>
        <v>#REF!</v>
      </c>
      <c r="P6854" t="e">
        <f t="shared" si="861"/>
        <v>#REF!</v>
      </c>
      <c r="Q6854" s="2" t="e">
        <f t="shared" ca="1" si="862"/>
        <v>#REF!</v>
      </c>
      <c r="R6854" t="e">
        <f>IF(NOT(#REF!="Indskrevet"),"",IF(E6854="",FALSE,AND(NOT(#REF!),VALUE(RIGHT(CONCATENATE(YEAR(E6854)),2))=15)))</f>
        <v>#REF!</v>
      </c>
      <c r="S6854" t="e">
        <f t="shared" si="859"/>
        <v>#REF!</v>
      </c>
      <c r="T6854" t="e">
        <f t="shared" si="860"/>
        <v>#REF!</v>
      </c>
      <c r="U6854" s="2" t="e">
        <f t="shared" si="863"/>
        <v>#REF!</v>
      </c>
      <c r="V6854" s="2"/>
    </row>
    <row r="6855" spans="1:22" x14ac:dyDescent="0.25">
      <c r="A6855" t="s">
        <v>3939</v>
      </c>
      <c r="B6855" t="s">
        <v>3940</v>
      </c>
      <c r="C6855">
        <v>179.99999999999599</v>
      </c>
      <c r="D6855" t="s">
        <v>5317</v>
      </c>
      <c r="E6855" s="1">
        <v>41796</v>
      </c>
      <c r="F6855" t="s">
        <v>5312</v>
      </c>
      <c r="G6855">
        <v>1</v>
      </c>
      <c r="H6855" t="s">
        <v>5287</v>
      </c>
      <c r="I6855" t="s">
        <v>5302</v>
      </c>
      <c r="J6855" t="s">
        <v>5303</v>
      </c>
      <c r="K6855" t="b">
        <f>LOOKUP(A6855,'[1]UDDATA-1'!B:B,'[1]UDDATA-1'!A:A)&lt;&gt;LOOKUP(A6855,'[1]UDDATA-2'!B:B,'[1]UDDATA-2'!A:A)</f>
        <v>0</v>
      </c>
      <c r="L6855" t="str">
        <f t="shared" si="856"/>
        <v>Lyd- og musikbehandling</v>
      </c>
      <c r="M6855">
        <f t="shared" si="857"/>
        <v>4</v>
      </c>
      <c r="N6855" t="str">
        <f t="shared" si="858"/>
        <v/>
      </c>
      <c r="O6855" t="e">
        <f>IF(AND(A6855&lt;&gt;A6854,#REF!&lt;&gt;""),#REF!,"")</f>
        <v>#REF!</v>
      </c>
      <c r="P6855" t="e">
        <f t="shared" si="861"/>
        <v>#REF!</v>
      </c>
      <c r="Q6855" s="2" t="e">
        <f t="shared" ca="1" si="862"/>
        <v>#REF!</v>
      </c>
      <c r="R6855" t="e">
        <f>IF(NOT(#REF!="Indskrevet"),"",IF(E6855="",FALSE,AND(NOT(#REF!),VALUE(RIGHT(CONCATENATE(YEAR(E6855)),2))=15)))</f>
        <v>#REF!</v>
      </c>
      <c r="S6855" t="e">
        <f t="shared" si="859"/>
        <v>#REF!</v>
      </c>
      <c r="T6855" t="e">
        <f t="shared" si="860"/>
        <v>#REF!</v>
      </c>
      <c r="U6855" s="2" t="e">
        <f t="shared" si="863"/>
        <v>#REF!</v>
      </c>
      <c r="V6855" s="2"/>
    </row>
    <row r="6856" spans="1:22" x14ac:dyDescent="0.25">
      <c r="A6856" t="s">
        <v>3939</v>
      </c>
      <c r="B6856" t="s">
        <v>3940</v>
      </c>
      <c r="C6856">
        <v>179.99999999999599</v>
      </c>
      <c r="D6856" t="s">
        <v>5300</v>
      </c>
      <c r="E6856" s="1">
        <v>41837</v>
      </c>
      <c r="F6856" t="s">
        <v>5314</v>
      </c>
      <c r="G6856">
        <v>1</v>
      </c>
      <c r="H6856" t="s">
        <v>5287</v>
      </c>
      <c r="I6856" t="s">
        <v>5305</v>
      </c>
      <c r="J6856" t="s">
        <v>5303</v>
      </c>
      <c r="K6856" t="b">
        <f>LOOKUP(A6856,'[1]UDDATA-1'!B:B,'[1]UDDATA-1'!A:A)&lt;&gt;LOOKUP(A6856,'[1]UDDATA-2'!B:B,'[1]UDDATA-2'!A:A)</f>
        <v>0</v>
      </c>
      <c r="L6856" t="str">
        <f t="shared" si="856"/>
        <v>Objektorienteret Software Engineering</v>
      </c>
      <c r="M6856">
        <f t="shared" si="857"/>
        <v>12</v>
      </c>
      <c r="N6856" t="str">
        <f t="shared" si="858"/>
        <v/>
      </c>
      <c r="O6856" t="e">
        <f>IF(AND(A6856&lt;&gt;A6855,#REF!&lt;&gt;""),#REF!,"")</f>
        <v>#REF!</v>
      </c>
      <c r="P6856" t="e">
        <f t="shared" si="861"/>
        <v>#REF!</v>
      </c>
      <c r="Q6856" s="2" t="e">
        <f t="shared" ca="1" si="862"/>
        <v>#REF!</v>
      </c>
      <c r="R6856" t="e">
        <f>IF(NOT(#REF!="Indskrevet"),"",IF(E6856="",FALSE,AND(NOT(#REF!),VALUE(RIGHT(CONCATENATE(YEAR(E6856)),2))=15)))</f>
        <v>#REF!</v>
      </c>
      <c r="S6856" t="e">
        <f t="shared" si="859"/>
        <v>#REF!</v>
      </c>
      <c r="T6856" t="e">
        <f t="shared" si="860"/>
        <v>#REF!</v>
      </c>
      <c r="U6856" s="2" t="e">
        <f t="shared" si="863"/>
        <v>#REF!</v>
      </c>
      <c r="V6856" s="2"/>
    </row>
    <row r="6857" spans="1:22" x14ac:dyDescent="0.25">
      <c r="A6857" t="s">
        <v>3941</v>
      </c>
      <c r="B6857" t="s">
        <v>3942</v>
      </c>
      <c r="C6857">
        <v>59.999999999998799</v>
      </c>
      <c r="D6857" t="s">
        <v>5306</v>
      </c>
      <c r="E6857" s="1">
        <v>42018</v>
      </c>
      <c r="F6857" t="s">
        <v>5349</v>
      </c>
      <c r="G6857">
        <v>1</v>
      </c>
      <c r="H6857" t="s">
        <v>5307</v>
      </c>
      <c r="I6857" t="s">
        <v>5350</v>
      </c>
      <c r="J6857" t="s">
        <v>5289</v>
      </c>
      <c r="K6857" t="b">
        <f>LOOKUP(A6857,'[1]UDDATA-1'!B:B,'[1]UDDATA-1'!A:A)&lt;&gt;LOOKUP(A6857,'[1]UDDATA-2'!B:B,'[1]UDDATA-2'!A:A)</f>
        <v>0</v>
      </c>
      <c r="L6857" t="str">
        <f t="shared" si="856"/>
        <v>Objektorienteret programmering 1</v>
      </c>
      <c r="M6857">
        <f t="shared" si="857"/>
        <v>0</v>
      </c>
      <c r="N6857" t="str">
        <f t="shared" si="858"/>
        <v/>
      </c>
      <c r="O6857" t="e">
        <f>IF(AND(A6857&lt;&gt;A6856,#REF!&lt;&gt;""),#REF!,"")</f>
        <v>#REF!</v>
      </c>
      <c r="P6857" t="e">
        <f t="shared" si="861"/>
        <v>#REF!</v>
      </c>
      <c r="Q6857" s="2" t="e">
        <f t="shared" ca="1" si="862"/>
        <v>#REF!</v>
      </c>
      <c r="R6857" t="e">
        <f>IF(NOT(#REF!="Indskrevet"),"",IF(E6857="",FALSE,AND(NOT(#REF!),VALUE(RIGHT(CONCATENATE(YEAR(E6857)),2))=15)))</f>
        <v>#REF!</v>
      </c>
      <c r="S6857" t="e">
        <f t="shared" si="859"/>
        <v>#REF!</v>
      </c>
      <c r="T6857" t="e">
        <f t="shared" si="860"/>
        <v>#REF!</v>
      </c>
      <c r="U6857" s="2" t="e">
        <f t="shared" si="863"/>
        <v>#REF!</v>
      </c>
      <c r="V6857" s="2"/>
    </row>
    <row r="6858" spans="1:22" x14ac:dyDescent="0.25">
      <c r="A6858" t="s">
        <v>3941</v>
      </c>
      <c r="B6858" t="s">
        <v>3942</v>
      </c>
      <c r="C6858">
        <v>59.999999999998799</v>
      </c>
      <c r="D6858" t="s">
        <v>5296</v>
      </c>
      <c r="E6858" s="1">
        <v>42063</v>
      </c>
      <c r="F6858" t="s">
        <v>5349</v>
      </c>
      <c r="G6858">
        <v>2</v>
      </c>
      <c r="H6858" t="s">
        <v>5287</v>
      </c>
      <c r="I6858" t="s">
        <v>5350</v>
      </c>
      <c r="J6858" t="s">
        <v>5289</v>
      </c>
      <c r="K6858" t="b">
        <f>LOOKUP(A6858,'[1]UDDATA-1'!B:B,'[1]UDDATA-1'!A:A)&lt;&gt;LOOKUP(A6858,'[1]UDDATA-2'!B:B,'[1]UDDATA-2'!A:A)</f>
        <v>0</v>
      </c>
      <c r="L6858" t="str">
        <f t="shared" si="856"/>
        <v/>
      </c>
      <c r="M6858" t="str">
        <f t="shared" si="857"/>
        <v/>
      </c>
      <c r="N6858" t="str">
        <f t="shared" si="858"/>
        <v/>
      </c>
      <c r="O6858" t="e">
        <f>IF(AND(A6858&lt;&gt;A6857,#REF!&lt;&gt;""),#REF!,"")</f>
        <v>#REF!</v>
      </c>
      <c r="P6858" t="e">
        <f t="shared" si="861"/>
        <v>#REF!</v>
      </c>
      <c r="Q6858" s="2" t="e">
        <f t="shared" ca="1" si="862"/>
        <v>#REF!</v>
      </c>
      <c r="R6858" t="e">
        <f>IF(NOT(#REF!="Indskrevet"),"",IF(E6858="",FALSE,AND(NOT(#REF!),VALUE(RIGHT(CONCATENATE(YEAR(E6858)),2))=15)))</f>
        <v>#REF!</v>
      </c>
      <c r="S6858" t="e">
        <f t="shared" si="859"/>
        <v>#REF!</v>
      </c>
      <c r="T6858" t="e">
        <f t="shared" si="860"/>
        <v>#REF!</v>
      </c>
      <c r="U6858" s="2" t="e">
        <f t="shared" si="863"/>
        <v>#REF!</v>
      </c>
      <c r="V6858" s="2"/>
    </row>
    <row r="6859" spans="1:22" x14ac:dyDescent="0.25">
      <c r="A6859" t="s">
        <v>3941</v>
      </c>
      <c r="B6859" t="s">
        <v>3942</v>
      </c>
      <c r="C6859">
        <v>59.999999999998799</v>
      </c>
      <c r="D6859" t="s">
        <v>5318</v>
      </c>
      <c r="E6859" s="1">
        <v>42030</v>
      </c>
      <c r="F6859" t="s">
        <v>5351</v>
      </c>
      <c r="G6859">
        <v>1</v>
      </c>
      <c r="H6859" t="s">
        <v>5307</v>
      </c>
      <c r="I6859" t="s">
        <v>5324</v>
      </c>
      <c r="J6859" t="s">
        <v>5289</v>
      </c>
      <c r="K6859" t="b">
        <f>LOOKUP(A6859,'[1]UDDATA-1'!B:B,'[1]UDDATA-1'!A:A)&lt;&gt;LOOKUP(A6859,'[1]UDDATA-2'!B:B,'[1]UDDATA-2'!A:A)</f>
        <v>0</v>
      </c>
      <c r="L6859" t="str">
        <f t="shared" si="856"/>
        <v>Lineær algebra</v>
      </c>
      <c r="M6859" t="str">
        <f t="shared" si="857"/>
        <v/>
      </c>
      <c r="N6859" t="str">
        <f t="shared" si="858"/>
        <v>U</v>
      </c>
      <c r="O6859" t="e">
        <f>IF(AND(A6859&lt;&gt;A6858,#REF!&lt;&gt;""),#REF!,"")</f>
        <v>#REF!</v>
      </c>
      <c r="P6859" t="e">
        <f t="shared" si="861"/>
        <v>#REF!</v>
      </c>
      <c r="Q6859" s="2" t="e">
        <f t="shared" ca="1" si="862"/>
        <v>#REF!</v>
      </c>
      <c r="R6859" t="e">
        <f>IF(NOT(#REF!="Indskrevet"),"",IF(E6859="",FALSE,AND(NOT(#REF!),VALUE(RIGHT(CONCATENATE(YEAR(E6859)),2))=15)))</f>
        <v>#REF!</v>
      </c>
      <c r="S6859" t="e">
        <f t="shared" si="859"/>
        <v>#REF!</v>
      </c>
      <c r="T6859" t="e">
        <f t="shared" si="860"/>
        <v>#REF!</v>
      </c>
      <c r="U6859" s="2" t="e">
        <f t="shared" si="863"/>
        <v>#REF!</v>
      </c>
      <c r="V6859" s="2"/>
    </row>
    <row r="6860" spans="1:22" x14ac:dyDescent="0.25">
      <c r="A6860" t="s">
        <v>3941</v>
      </c>
      <c r="B6860" t="s">
        <v>3942</v>
      </c>
      <c r="C6860">
        <v>59.999999999998799</v>
      </c>
      <c r="D6860" t="s">
        <v>5285</v>
      </c>
      <c r="E6860" s="1">
        <v>42059</v>
      </c>
      <c r="F6860" t="s">
        <v>5351</v>
      </c>
      <c r="G6860">
        <v>2</v>
      </c>
      <c r="H6860" t="s">
        <v>5287</v>
      </c>
      <c r="I6860" t="s">
        <v>5324</v>
      </c>
      <c r="J6860" t="s">
        <v>5289</v>
      </c>
      <c r="K6860" t="b">
        <f>LOOKUP(A6860,'[1]UDDATA-1'!B:B,'[1]UDDATA-1'!A:A)&lt;&gt;LOOKUP(A6860,'[1]UDDATA-2'!B:B,'[1]UDDATA-2'!A:A)</f>
        <v>0</v>
      </c>
      <c r="L6860" t="str">
        <f t="shared" si="856"/>
        <v/>
      </c>
      <c r="M6860" t="str">
        <f t="shared" si="857"/>
        <v/>
      </c>
      <c r="N6860" t="str">
        <f t="shared" si="858"/>
        <v/>
      </c>
      <c r="O6860" t="e">
        <f>IF(AND(A6860&lt;&gt;A6859,#REF!&lt;&gt;""),#REF!,"")</f>
        <v>#REF!</v>
      </c>
      <c r="P6860" t="e">
        <f t="shared" si="861"/>
        <v>#REF!</v>
      </c>
      <c r="Q6860" s="2" t="e">
        <f t="shared" ca="1" si="862"/>
        <v>#REF!</v>
      </c>
      <c r="R6860" t="e">
        <f>IF(NOT(#REF!="Indskrevet"),"",IF(E6860="",FALSE,AND(NOT(#REF!),VALUE(RIGHT(CONCATENATE(YEAR(E6860)),2))=15)))</f>
        <v>#REF!</v>
      </c>
      <c r="S6860" t="e">
        <f t="shared" si="859"/>
        <v>#REF!</v>
      </c>
      <c r="T6860" t="e">
        <f t="shared" si="860"/>
        <v>#REF!</v>
      </c>
      <c r="U6860" s="2" t="e">
        <f t="shared" si="863"/>
        <v>#REF!</v>
      </c>
      <c r="V6860" s="2"/>
    </row>
    <row r="6861" spans="1:22" x14ac:dyDescent="0.25">
      <c r="A6861" t="s">
        <v>3941</v>
      </c>
      <c r="B6861" t="s">
        <v>3942</v>
      </c>
      <c r="C6861">
        <v>59.999999999998799</v>
      </c>
      <c r="D6861" t="s">
        <v>5296</v>
      </c>
      <c r="E6861" s="1">
        <v>42180</v>
      </c>
      <c r="F6861" t="s">
        <v>5352</v>
      </c>
      <c r="G6861">
        <v>1</v>
      </c>
      <c r="H6861" t="s">
        <v>5287</v>
      </c>
      <c r="I6861" t="s">
        <v>5353</v>
      </c>
      <c r="J6861" t="s">
        <v>5293</v>
      </c>
      <c r="K6861" t="b">
        <f>LOOKUP(A6861,'[1]UDDATA-1'!B:B,'[1]UDDATA-1'!A:A)&lt;&gt;LOOKUP(A6861,'[1]UDDATA-2'!B:B,'[1]UDDATA-2'!A:A)</f>
        <v>0</v>
      </c>
      <c r="L6861" t="str">
        <f t="shared" si="856"/>
        <v>Objektorienteret programmering 2</v>
      </c>
      <c r="M6861">
        <f t="shared" si="857"/>
        <v>7</v>
      </c>
      <c r="N6861" t="str">
        <f t="shared" si="858"/>
        <v/>
      </c>
      <c r="O6861" t="e">
        <f>IF(AND(A6861&lt;&gt;A6860,#REF!&lt;&gt;""),#REF!,"")</f>
        <v>#REF!</v>
      </c>
      <c r="P6861" t="e">
        <f t="shared" si="861"/>
        <v>#REF!</v>
      </c>
      <c r="Q6861" s="2" t="e">
        <f t="shared" ca="1" si="862"/>
        <v>#REF!</v>
      </c>
      <c r="R6861" t="e">
        <f>IF(NOT(#REF!="Indskrevet"),"",IF(E6861="",FALSE,AND(NOT(#REF!),VALUE(RIGHT(CONCATENATE(YEAR(E6861)),2))=15)))</f>
        <v>#REF!</v>
      </c>
      <c r="S6861" t="e">
        <f t="shared" si="859"/>
        <v>#REF!</v>
      </c>
      <c r="T6861" t="e">
        <f t="shared" si="860"/>
        <v>#REF!</v>
      </c>
      <c r="U6861" s="2" t="e">
        <f t="shared" si="863"/>
        <v>#REF!</v>
      </c>
      <c r="V6861" s="2"/>
    </row>
    <row r="6862" spans="1:22" x14ac:dyDescent="0.25">
      <c r="A6862" t="s">
        <v>3941</v>
      </c>
      <c r="B6862" t="s">
        <v>3942</v>
      </c>
      <c r="C6862">
        <v>59.999999999998799</v>
      </c>
      <c r="D6862" t="s">
        <v>5318</v>
      </c>
      <c r="E6862" s="1">
        <v>42191</v>
      </c>
      <c r="F6862" t="s">
        <v>5354</v>
      </c>
      <c r="G6862">
        <v>1</v>
      </c>
      <c r="H6862" t="s">
        <v>5307</v>
      </c>
      <c r="I6862" t="s">
        <v>5330</v>
      </c>
      <c r="J6862" t="s">
        <v>5293</v>
      </c>
      <c r="K6862" t="b">
        <f>LOOKUP(A6862,'[1]UDDATA-1'!B:B,'[1]UDDATA-1'!A:A)&lt;&gt;LOOKUP(A6862,'[1]UDDATA-2'!B:B,'[1]UDDATA-2'!A:A)</f>
        <v>0</v>
      </c>
      <c r="L6862" t="str">
        <f t="shared" si="856"/>
        <v>Diskret matematik</v>
      </c>
      <c r="M6862" t="str">
        <f t="shared" si="857"/>
        <v/>
      </c>
      <c r="N6862" t="str">
        <f t="shared" si="858"/>
        <v>U</v>
      </c>
      <c r="O6862" t="e">
        <f>IF(AND(A6862&lt;&gt;A6861,#REF!&lt;&gt;""),#REF!,"")</f>
        <v>#REF!</v>
      </c>
      <c r="P6862" t="e">
        <f t="shared" si="861"/>
        <v>#REF!</v>
      </c>
      <c r="Q6862" s="2" t="e">
        <f t="shared" ca="1" si="862"/>
        <v>#REF!</v>
      </c>
      <c r="R6862" t="e">
        <f>IF(NOT(#REF!="Indskrevet"),"",IF(E6862="",FALSE,AND(NOT(#REF!),VALUE(RIGHT(CONCATENATE(YEAR(E6862)),2))=15)))</f>
        <v>#REF!</v>
      </c>
      <c r="S6862" t="e">
        <f t="shared" si="859"/>
        <v>#REF!</v>
      </c>
      <c r="T6862" t="e">
        <f t="shared" si="860"/>
        <v>#REF!</v>
      </c>
      <c r="U6862" s="2" t="e">
        <f t="shared" si="863"/>
        <v>#REF!</v>
      </c>
      <c r="V6862" s="2"/>
    </row>
    <row r="6863" spans="1:22" x14ac:dyDescent="0.25">
      <c r="A6863" t="s">
        <v>3941</v>
      </c>
      <c r="B6863" t="s">
        <v>3942</v>
      </c>
      <c r="C6863">
        <v>59.999999999998799</v>
      </c>
      <c r="D6863" t="s">
        <v>5285</v>
      </c>
      <c r="E6863" s="1">
        <v>42256</v>
      </c>
      <c r="F6863" t="s">
        <v>5354</v>
      </c>
      <c r="G6863">
        <v>2</v>
      </c>
      <c r="H6863" t="s">
        <v>5287</v>
      </c>
      <c r="I6863" t="s">
        <v>5330</v>
      </c>
      <c r="J6863" t="s">
        <v>5299</v>
      </c>
      <c r="K6863" t="b">
        <f>LOOKUP(A6863,'[1]UDDATA-1'!B:B,'[1]UDDATA-1'!A:A)&lt;&gt;LOOKUP(A6863,'[1]UDDATA-2'!B:B,'[1]UDDATA-2'!A:A)</f>
        <v>0</v>
      </c>
      <c r="L6863" t="str">
        <f t="shared" si="856"/>
        <v/>
      </c>
      <c r="M6863" t="str">
        <f t="shared" si="857"/>
        <v/>
      </c>
      <c r="N6863" t="str">
        <f t="shared" si="858"/>
        <v/>
      </c>
      <c r="O6863" t="e">
        <f>IF(AND(A6863&lt;&gt;A6862,#REF!&lt;&gt;""),#REF!,"")</f>
        <v>#REF!</v>
      </c>
      <c r="P6863" t="e">
        <f t="shared" si="861"/>
        <v>#REF!</v>
      </c>
      <c r="Q6863" s="2" t="e">
        <f t="shared" ca="1" si="862"/>
        <v>#REF!</v>
      </c>
      <c r="R6863" t="e">
        <f>IF(NOT(#REF!="Indskrevet"),"",IF(E6863="",FALSE,AND(NOT(#REF!),VALUE(RIGHT(CONCATENATE(YEAR(E6863)),2))=15)))</f>
        <v>#REF!</v>
      </c>
      <c r="S6863" t="e">
        <f t="shared" si="859"/>
        <v>#REF!</v>
      </c>
      <c r="T6863" t="e">
        <f t="shared" si="860"/>
        <v>#REF!</v>
      </c>
      <c r="U6863" s="2" t="e">
        <f t="shared" si="863"/>
        <v>#REF!</v>
      </c>
      <c r="V6863" s="2"/>
    </row>
    <row r="6864" spans="1:22" x14ac:dyDescent="0.25">
      <c r="A6864" t="s">
        <v>3943</v>
      </c>
      <c r="B6864" t="s">
        <v>3944</v>
      </c>
      <c r="C6864">
        <v>119.999999999998</v>
      </c>
      <c r="D6864" t="s">
        <v>5300</v>
      </c>
      <c r="E6864" s="1">
        <v>41652</v>
      </c>
      <c r="F6864" t="s">
        <v>5286</v>
      </c>
      <c r="G6864">
        <v>1</v>
      </c>
      <c r="H6864" t="s">
        <v>5287</v>
      </c>
      <c r="I6864" t="s">
        <v>5288</v>
      </c>
      <c r="J6864" t="s">
        <v>5289</v>
      </c>
      <c r="K6864" t="b">
        <f>LOOKUP(A6864,'[1]UDDATA-1'!B:B,'[1]UDDATA-1'!A:A)&lt;&gt;LOOKUP(A6864,'[1]UDDATA-2'!B:B,'[1]UDDATA-2'!A:A)</f>
        <v>0</v>
      </c>
      <c r="L6864" t="str">
        <f t="shared" si="856"/>
        <v>Grundlæggende programmering</v>
      </c>
      <c r="M6864">
        <f t="shared" si="857"/>
        <v>12</v>
      </c>
      <c r="N6864" t="str">
        <f t="shared" si="858"/>
        <v/>
      </c>
      <c r="O6864" t="e">
        <f>IF(AND(A6864&lt;&gt;A6863,#REF!&lt;&gt;""),#REF!,"")</f>
        <v>#REF!</v>
      </c>
      <c r="P6864" t="e">
        <f t="shared" si="861"/>
        <v>#REF!</v>
      </c>
      <c r="Q6864" s="2" t="e">
        <f t="shared" ca="1" si="862"/>
        <v>#REF!</v>
      </c>
      <c r="R6864" t="e">
        <f>IF(NOT(#REF!="Indskrevet"),"",IF(E6864="",FALSE,AND(NOT(#REF!),VALUE(RIGHT(CONCATENATE(YEAR(E6864)),2))=15)))</f>
        <v>#REF!</v>
      </c>
      <c r="S6864" t="e">
        <f t="shared" si="859"/>
        <v>#REF!</v>
      </c>
      <c r="T6864" t="e">
        <f t="shared" si="860"/>
        <v>#REF!</v>
      </c>
      <c r="U6864" s="2" t="e">
        <f t="shared" si="863"/>
        <v>#REF!</v>
      </c>
      <c r="V6864" s="2"/>
    </row>
    <row r="6865" spans="1:22" x14ac:dyDescent="0.25">
      <c r="A6865" t="s">
        <v>3943</v>
      </c>
      <c r="B6865" t="s">
        <v>3944</v>
      </c>
      <c r="C6865">
        <v>119.999999999998</v>
      </c>
      <c r="D6865" t="s">
        <v>5300</v>
      </c>
      <c r="E6865" s="1">
        <v>41815</v>
      </c>
      <c r="F6865" t="s">
        <v>5291</v>
      </c>
      <c r="G6865">
        <v>1</v>
      </c>
      <c r="H6865" t="s">
        <v>5287</v>
      </c>
      <c r="I6865" t="s">
        <v>5292</v>
      </c>
      <c r="J6865" t="s">
        <v>5293</v>
      </c>
      <c r="K6865" t="b">
        <f>LOOKUP(A6865,'[1]UDDATA-1'!B:B,'[1]UDDATA-1'!A:A)&lt;&gt;LOOKUP(A6865,'[1]UDDATA-2'!B:B,'[1]UDDATA-2'!A:A)</f>
        <v>0</v>
      </c>
      <c r="L6865" t="str">
        <f t="shared" si="856"/>
        <v>Matematik til multimedie-applikationer</v>
      </c>
      <c r="M6865">
        <f t="shared" si="857"/>
        <v>12</v>
      </c>
      <c r="N6865" t="str">
        <f t="shared" si="858"/>
        <v/>
      </c>
      <c r="O6865" t="e">
        <f>IF(AND(A6865&lt;&gt;A6864,#REF!&lt;&gt;""),#REF!,"")</f>
        <v>#REF!</v>
      </c>
      <c r="P6865" t="e">
        <f t="shared" si="861"/>
        <v>#REF!</v>
      </c>
      <c r="Q6865" s="2" t="e">
        <f t="shared" ca="1" si="862"/>
        <v>#REF!</v>
      </c>
      <c r="R6865" t="e">
        <f>IF(NOT(#REF!="Indskrevet"),"",IF(E6865="",FALSE,AND(NOT(#REF!),VALUE(RIGHT(CONCATENATE(YEAR(E6865)),2))=15)))</f>
        <v>#REF!</v>
      </c>
      <c r="S6865" t="e">
        <f t="shared" si="859"/>
        <v>#REF!</v>
      </c>
      <c r="T6865" t="e">
        <f t="shared" si="860"/>
        <v>#REF!</v>
      </c>
      <c r="U6865" s="2" t="e">
        <f t="shared" si="863"/>
        <v>#REF!</v>
      </c>
      <c r="V6865" s="2"/>
    </row>
    <row r="6866" spans="1:22" x14ac:dyDescent="0.25">
      <c r="A6866" t="s">
        <v>3943</v>
      </c>
      <c r="B6866" t="s">
        <v>3944</v>
      </c>
      <c r="C6866">
        <v>119.999999999998</v>
      </c>
      <c r="D6866" t="s">
        <v>5296</v>
      </c>
      <c r="E6866" s="1">
        <v>41824</v>
      </c>
      <c r="F6866" t="s">
        <v>5294</v>
      </c>
      <c r="G6866">
        <v>1</v>
      </c>
      <c r="H6866" t="s">
        <v>5287</v>
      </c>
      <c r="I6866" t="s">
        <v>5295</v>
      </c>
      <c r="J6866" t="s">
        <v>5293</v>
      </c>
      <c r="K6866" t="b">
        <f>LOOKUP(A6866,'[1]UDDATA-1'!B:B,'[1]UDDATA-1'!A:A)&lt;&gt;LOOKUP(A6866,'[1]UDDATA-2'!B:B,'[1]UDDATA-2'!A:A)</f>
        <v>0</v>
      </c>
      <c r="L6866" t="str">
        <f t="shared" si="856"/>
        <v>Fysisk interface design</v>
      </c>
      <c r="M6866">
        <f t="shared" si="857"/>
        <v>7</v>
      </c>
      <c r="N6866" t="str">
        <f t="shared" si="858"/>
        <v/>
      </c>
      <c r="O6866" t="e">
        <f>IF(AND(A6866&lt;&gt;A6865,#REF!&lt;&gt;""),#REF!,"")</f>
        <v>#REF!</v>
      </c>
      <c r="P6866" t="e">
        <f t="shared" si="861"/>
        <v>#REF!</v>
      </c>
      <c r="Q6866" s="2" t="e">
        <f t="shared" ca="1" si="862"/>
        <v>#REF!</v>
      </c>
      <c r="R6866" t="e">
        <f>IF(NOT(#REF!="Indskrevet"),"",IF(E6866="",FALSE,AND(NOT(#REF!),VALUE(RIGHT(CONCATENATE(YEAR(E6866)),2))=15)))</f>
        <v>#REF!</v>
      </c>
      <c r="S6866" t="e">
        <f t="shared" si="859"/>
        <v>#REF!</v>
      </c>
      <c r="T6866" t="e">
        <f t="shared" si="860"/>
        <v>#REF!</v>
      </c>
      <c r="U6866" s="2" t="e">
        <f t="shared" si="863"/>
        <v>#REF!</v>
      </c>
      <c r="V6866" s="2"/>
    </row>
    <row r="6867" spans="1:22" x14ac:dyDescent="0.25">
      <c r="A6867" t="s">
        <v>3943</v>
      </c>
      <c r="B6867" t="s">
        <v>3944</v>
      </c>
      <c r="C6867">
        <v>119.999999999998</v>
      </c>
      <c r="D6867" t="s">
        <v>5290</v>
      </c>
      <c r="E6867" s="1">
        <v>42027</v>
      </c>
      <c r="F6867" t="s">
        <v>5297</v>
      </c>
      <c r="G6867">
        <v>1</v>
      </c>
      <c r="H6867" t="s">
        <v>5287</v>
      </c>
      <c r="I6867" t="s">
        <v>5298</v>
      </c>
      <c r="J6867" t="s">
        <v>5299</v>
      </c>
      <c r="K6867" t="b">
        <f>LOOKUP(A6867,'[1]UDDATA-1'!B:B,'[1]UDDATA-1'!A:A)&lt;&gt;LOOKUP(A6867,'[1]UDDATA-2'!B:B,'[1]UDDATA-2'!A:A)</f>
        <v>0</v>
      </c>
      <c r="L6867" t="str">
        <f t="shared" si="856"/>
        <v>Proceduremæssig programmering</v>
      </c>
      <c r="M6867">
        <f t="shared" si="857"/>
        <v>10</v>
      </c>
      <c r="N6867" t="str">
        <f t="shared" si="858"/>
        <v/>
      </c>
      <c r="O6867" t="e">
        <f>IF(AND(A6867&lt;&gt;A6866,#REF!&lt;&gt;""),#REF!,"")</f>
        <v>#REF!</v>
      </c>
      <c r="P6867" t="e">
        <f t="shared" si="861"/>
        <v>#REF!</v>
      </c>
      <c r="Q6867" s="2" t="e">
        <f t="shared" ca="1" si="862"/>
        <v>#REF!</v>
      </c>
      <c r="R6867" t="e">
        <f>IF(NOT(#REF!="Indskrevet"),"",IF(E6867="",FALSE,AND(NOT(#REF!),VALUE(RIGHT(CONCATENATE(YEAR(E6867)),2))=15)))</f>
        <v>#REF!</v>
      </c>
      <c r="S6867" t="e">
        <f t="shared" si="859"/>
        <v>#REF!</v>
      </c>
      <c r="T6867" t="e">
        <f t="shared" si="860"/>
        <v>#REF!</v>
      </c>
      <c r="U6867" s="2" t="e">
        <f t="shared" si="863"/>
        <v>#REF!</v>
      </c>
      <c r="V6867" s="2"/>
    </row>
    <row r="6868" spans="1:22" x14ac:dyDescent="0.25">
      <c r="A6868" t="s">
        <v>3943</v>
      </c>
      <c r="B6868" t="s">
        <v>3944</v>
      </c>
      <c r="C6868">
        <v>119.999999999998</v>
      </c>
      <c r="D6868" t="s">
        <v>5300</v>
      </c>
      <c r="E6868" s="1">
        <v>42163</v>
      </c>
      <c r="F6868" t="s">
        <v>5301</v>
      </c>
      <c r="G6868">
        <v>1</v>
      </c>
      <c r="H6868" t="s">
        <v>5287</v>
      </c>
      <c r="I6868" t="s">
        <v>5302</v>
      </c>
      <c r="J6868" t="s">
        <v>5303</v>
      </c>
      <c r="K6868" t="b">
        <f>LOOKUP(A6868,'[1]UDDATA-1'!B:B,'[1]UDDATA-1'!A:A)&lt;&gt;LOOKUP(A6868,'[1]UDDATA-2'!B:B,'[1]UDDATA-2'!A:A)</f>
        <v>0</v>
      </c>
      <c r="L6868" t="str">
        <f t="shared" si="856"/>
        <v>Lyd- og musikbehandling</v>
      </c>
      <c r="M6868">
        <f t="shared" si="857"/>
        <v>12</v>
      </c>
      <c r="N6868" t="str">
        <f t="shared" si="858"/>
        <v/>
      </c>
      <c r="O6868" t="e">
        <f>IF(AND(A6868&lt;&gt;A6867,#REF!&lt;&gt;""),#REF!,"")</f>
        <v>#REF!</v>
      </c>
      <c r="P6868" t="e">
        <f t="shared" si="861"/>
        <v>#REF!</v>
      </c>
      <c r="Q6868" s="2" t="e">
        <f t="shared" ca="1" si="862"/>
        <v>#REF!</v>
      </c>
      <c r="R6868" t="e">
        <f>IF(NOT(#REF!="Indskrevet"),"",IF(E6868="",FALSE,AND(NOT(#REF!),VALUE(RIGHT(CONCATENATE(YEAR(E6868)),2))=15)))</f>
        <v>#REF!</v>
      </c>
      <c r="S6868" t="e">
        <f t="shared" si="859"/>
        <v>#REF!</v>
      </c>
      <c r="T6868" t="e">
        <f t="shared" si="860"/>
        <v>#REF!</v>
      </c>
      <c r="U6868" s="2" t="e">
        <f t="shared" si="863"/>
        <v>#REF!</v>
      </c>
      <c r="V6868" s="2"/>
    </row>
    <row r="6869" spans="1:22" x14ac:dyDescent="0.25">
      <c r="A6869" t="s">
        <v>3943</v>
      </c>
      <c r="B6869" t="s">
        <v>3944</v>
      </c>
      <c r="C6869">
        <v>119.999999999998</v>
      </c>
      <c r="D6869" t="s">
        <v>5290</v>
      </c>
      <c r="E6869" s="1">
        <v>42171</v>
      </c>
      <c r="F6869" t="s">
        <v>5304</v>
      </c>
      <c r="G6869">
        <v>1</v>
      </c>
      <c r="H6869" t="s">
        <v>5287</v>
      </c>
      <c r="I6869" t="s">
        <v>5305</v>
      </c>
      <c r="J6869" t="s">
        <v>5303</v>
      </c>
      <c r="K6869" t="b">
        <f>LOOKUP(A6869,'[1]UDDATA-1'!B:B,'[1]UDDATA-1'!A:A)&lt;&gt;LOOKUP(A6869,'[1]UDDATA-2'!B:B,'[1]UDDATA-2'!A:A)</f>
        <v>0</v>
      </c>
      <c r="L6869" t="str">
        <f t="shared" si="856"/>
        <v>Objektorienteret Software Engineering</v>
      </c>
      <c r="M6869">
        <f t="shared" si="857"/>
        <v>10</v>
      </c>
      <c r="N6869" t="str">
        <f t="shared" si="858"/>
        <v/>
      </c>
      <c r="O6869" t="e">
        <f>IF(AND(A6869&lt;&gt;A6868,#REF!&lt;&gt;""),#REF!,"")</f>
        <v>#REF!</v>
      </c>
      <c r="P6869" t="e">
        <f t="shared" si="861"/>
        <v>#REF!</v>
      </c>
      <c r="Q6869" s="2" t="e">
        <f t="shared" ca="1" si="862"/>
        <v>#REF!</v>
      </c>
      <c r="R6869" t="e">
        <f>IF(NOT(#REF!="Indskrevet"),"",IF(E6869="",FALSE,AND(NOT(#REF!),VALUE(RIGHT(CONCATENATE(YEAR(E6869)),2))=15)))</f>
        <v>#REF!</v>
      </c>
      <c r="S6869" t="e">
        <f t="shared" si="859"/>
        <v>#REF!</v>
      </c>
      <c r="T6869" t="e">
        <f t="shared" si="860"/>
        <v>#REF!</v>
      </c>
      <c r="U6869" s="2" t="e">
        <f t="shared" si="863"/>
        <v>#REF!</v>
      </c>
      <c r="V6869" s="2"/>
    </row>
    <row r="6870" spans="1:22" x14ac:dyDescent="0.25">
      <c r="A6870" t="s">
        <v>3945</v>
      </c>
      <c r="B6870" t="s">
        <v>3946</v>
      </c>
      <c r="C6870">
        <v>4.9999999999998002</v>
      </c>
      <c r="K6870" t="b">
        <f>LOOKUP(A6870,'[1]UDDATA-1'!B:B,'[1]UDDATA-1'!A:A)&lt;&gt;LOOKUP(A6870,'[1]UDDATA-2'!B:B,'[1]UDDATA-2'!A:A)</f>
        <v>0</v>
      </c>
      <c r="L6870" t="str">
        <f t="shared" si="856"/>
        <v/>
      </c>
      <c r="M6870" t="str">
        <f t="shared" si="857"/>
        <v/>
      </c>
      <c r="N6870" t="str">
        <f t="shared" si="858"/>
        <v/>
      </c>
      <c r="O6870" t="e">
        <f>IF(AND(A6870&lt;&gt;A6869,#REF!&lt;&gt;""),#REF!,"")</f>
        <v>#REF!</v>
      </c>
      <c r="P6870" t="e">
        <f t="shared" si="861"/>
        <v>#REF!</v>
      </c>
      <c r="Q6870" s="2" t="e">
        <f t="shared" ca="1" si="862"/>
        <v>#REF!</v>
      </c>
      <c r="R6870" t="e">
        <f>IF(NOT(#REF!="Indskrevet"),"",IF(E6870="",FALSE,AND(NOT(#REF!),VALUE(RIGHT(CONCATENATE(YEAR(E6870)),2))=15)))</f>
        <v>#REF!</v>
      </c>
      <c r="S6870" t="e">
        <f t="shared" si="859"/>
        <v>#REF!</v>
      </c>
      <c r="T6870" t="e">
        <f t="shared" si="860"/>
        <v>#REF!</v>
      </c>
      <c r="U6870" s="2" t="e">
        <f t="shared" si="863"/>
        <v>#REF!</v>
      </c>
      <c r="V6870" s="2"/>
    </row>
    <row r="6871" spans="1:22" x14ac:dyDescent="0.25">
      <c r="A6871" t="s">
        <v>3948</v>
      </c>
      <c r="B6871" t="s">
        <v>3949</v>
      </c>
      <c r="C6871">
        <v>59.999999999998799</v>
      </c>
      <c r="D6871" t="s">
        <v>5317</v>
      </c>
      <c r="E6871" s="1">
        <v>42018</v>
      </c>
      <c r="F6871" t="s">
        <v>5349</v>
      </c>
      <c r="G6871">
        <v>1</v>
      </c>
      <c r="H6871" t="s">
        <v>5287</v>
      </c>
      <c r="I6871" t="s">
        <v>5350</v>
      </c>
      <c r="J6871" t="s">
        <v>5289</v>
      </c>
      <c r="K6871" t="b">
        <f>LOOKUP(A6871,'[1]UDDATA-1'!B:B,'[1]UDDATA-1'!A:A)&lt;&gt;LOOKUP(A6871,'[1]UDDATA-2'!B:B,'[1]UDDATA-2'!A:A)</f>
        <v>0</v>
      </c>
      <c r="L6871" t="str">
        <f t="shared" si="856"/>
        <v>Objektorienteret programmering 1</v>
      </c>
      <c r="M6871">
        <f t="shared" si="857"/>
        <v>4</v>
      </c>
      <c r="N6871" t="str">
        <f t="shared" si="858"/>
        <v/>
      </c>
      <c r="O6871" t="e">
        <f>IF(AND(A6871&lt;&gt;A6870,#REF!&lt;&gt;""),#REF!,"")</f>
        <v>#REF!</v>
      </c>
      <c r="P6871" t="e">
        <f t="shared" si="861"/>
        <v>#REF!</v>
      </c>
      <c r="Q6871" s="2" t="e">
        <f t="shared" ca="1" si="862"/>
        <v>#REF!</v>
      </c>
      <c r="R6871" t="e">
        <f>IF(NOT(#REF!="Indskrevet"),"",IF(E6871="",FALSE,AND(NOT(#REF!),VALUE(RIGHT(CONCATENATE(YEAR(E6871)),2))=15)))</f>
        <v>#REF!</v>
      </c>
      <c r="S6871" t="e">
        <f t="shared" si="859"/>
        <v>#REF!</v>
      </c>
      <c r="T6871" t="e">
        <f t="shared" si="860"/>
        <v>#REF!</v>
      </c>
      <c r="U6871" s="2" t="e">
        <f t="shared" si="863"/>
        <v>#REF!</v>
      </c>
      <c r="V6871" s="2"/>
    </row>
    <row r="6872" spans="1:22" x14ac:dyDescent="0.25">
      <c r="A6872" t="s">
        <v>3948</v>
      </c>
      <c r="B6872" t="s">
        <v>3949</v>
      </c>
      <c r="C6872">
        <v>59.999999999998799</v>
      </c>
      <c r="D6872" t="s">
        <v>5290</v>
      </c>
      <c r="E6872" s="1">
        <v>42030</v>
      </c>
      <c r="F6872" t="s">
        <v>5351</v>
      </c>
      <c r="G6872">
        <v>1</v>
      </c>
      <c r="H6872" t="s">
        <v>5287</v>
      </c>
      <c r="I6872" t="s">
        <v>5324</v>
      </c>
      <c r="J6872" t="s">
        <v>5289</v>
      </c>
      <c r="K6872" t="b">
        <f>LOOKUP(A6872,'[1]UDDATA-1'!B:B,'[1]UDDATA-1'!A:A)&lt;&gt;LOOKUP(A6872,'[1]UDDATA-2'!B:B,'[1]UDDATA-2'!A:A)</f>
        <v>0</v>
      </c>
      <c r="L6872" t="str">
        <f t="shared" si="856"/>
        <v>Lineær algebra</v>
      </c>
      <c r="M6872">
        <f t="shared" si="857"/>
        <v>10</v>
      </c>
      <c r="N6872" t="str">
        <f t="shared" si="858"/>
        <v/>
      </c>
      <c r="O6872" t="e">
        <f>IF(AND(A6872&lt;&gt;A6871,#REF!&lt;&gt;""),#REF!,"")</f>
        <v>#REF!</v>
      </c>
      <c r="P6872" t="e">
        <f t="shared" si="861"/>
        <v>#REF!</v>
      </c>
      <c r="Q6872" s="2" t="e">
        <f t="shared" ca="1" si="862"/>
        <v>#REF!</v>
      </c>
      <c r="R6872" t="e">
        <f>IF(NOT(#REF!="Indskrevet"),"",IF(E6872="",FALSE,AND(NOT(#REF!),VALUE(RIGHT(CONCATENATE(YEAR(E6872)),2))=15)))</f>
        <v>#REF!</v>
      </c>
      <c r="S6872" t="e">
        <f t="shared" si="859"/>
        <v>#REF!</v>
      </c>
      <c r="T6872" t="e">
        <f t="shared" si="860"/>
        <v>#REF!</v>
      </c>
      <c r="U6872" s="2" t="e">
        <f t="shared" si="863"/>
        <v>#REF!</v>
      </c>
      <c r="V6872" s="2"/>
    </row>
    <row r="6873" spans="1:22" x14ac:dyDescent="0.25">
      <c r="A6873" t="s">
        <v>3948</v>
      </c>
      <c r="B6873" t="s">
        <v>3949</v>
      </c>
      <c r="C6873">
        <v>59.999999999998799</v>
      </c>
      <c r="D6873" t="s">
        <v>5290</v>
      </c>
      <c r="E6873" s="1">
        <v>42180</v>
      </c>
      <c r="F6873" t="s">
        <v>5352</v>
      </c>
      <c r="G6873">
        <v>1</v>
      </c>
      <c r="H6873" t="s">
        <v>5287</v>
      </c>
      <c r="I6873" t="s">
        <v>5353</v>
      </c>
      <c r="J6873" t="s">
        <v>5293</v>
      </c>
      <c r="K6873" t="b">
        <f>LOOKUP(A6873,'[1]UDDATA-1'!B:B,'[1]UDDATA-1'!A:A)&lt;&gt;LOOKUP(A6873,'[1]UDDATA-2'!B:B,'[1]UDDATA-2'!A:A)</f>
        <v>0</v>
      </c>
      <c r="L6873" t="str">
        <f t="shared" si="856"/>
        <v>Objektorienteret programmering 2</v>
      </c>
      <c r="M6873">
        <f t="shared" si="857"/>
        <v>10</v>
      </c>
      <c r="N6873" t="str">
        <f t="shared" si="858"/>
        <v/>
      </c>
      <c r="O6873" t="e">
        <f>IF(AND(A6873&lt;&gt;A6872,#REF!&lt;&gt;""),#REF!,"")</f>
        <v>#REF!</v>
      </c>
      <c r="P6873" t="e">
        <f t="shared" si="861"/>
        <v>#REF!</v>
      </c>
      <c r="Q6873" s="2" t="e">
        <f t="shared" ca="1" si="862"/>
        <v>#REF!</v>
      </c>
      <c r="R6873" t="e">
        <f>IF(NOT(#REF!="Indskrevet"),"",IF(E6873="",FALSE,AND(NOT(#REF!),VALUE(RIGHT(CONCATENATE(YEAR(E6873)),2))=15)))</f>
        <v>#REF!</v>
      </c>
      <c r="S6873" t="e">
        <f t="shared" si="859"/>
        <v>#REF!</v>
      </c>
      <c r="T6873" t="e">
        <f t="shared" si="860"/>
        <v>#REF!</v>
      </c>
      <c r="U6873" s="2" t="e">
        <f t="shared" si="863"/>
        <v>#REF!</v>
      </c>
      <c r="V6873" s="2"/>
    </row>
    <row r="6874" spans="1:22" x14ac:dyDescent="0.25">
      <c r="A6874" t="s">
        <v>3948</v>
      </c>
      <c r="B6874" t="s">
        <v>3949</v>
      </c>
      <c r="C6874">
        <v>59.999999999998799</v>
      </c>
      <c r="D6874" t="s">
        <v>5296</v>
      </c>
      <c r="E6874" s="1">
        <v>42191</v>
      </c>
      <c r="F6874" t="s">
        <v>5354</v>
      </c>
      <c r="G6874">
        <v>1</v>
      </c>
      <c r="H6874" t="s">
        <v>5287</v>
      </c>
      <c r="I6874" t="s">
        <v>5330</v>
      </c>
      <c r="J6874" t="s">
        <v>5293</v>
      </c>
      <c r="K6874" t="b">
        <f>LOOKUP(A6874,'[1]UDDATA-1'!B:B,'[1]UDDATA-1'!A:A)&lt;&gt;LOOKUP(A6874,'[1]UDDATA-2'!B:B,'[1]UDDATA-2'!A:A)</f>
        <v>0</v>
      </c>
      <c r="L6874" t="str">
        <f t="shared" si="856"/>
        <v>Diskret matematik</v>
      </c>
      <c r="M6874">
        <f t="shared" si="857"/>
        <v>7</v>
      </c>
      <c r="N6874" t="str">
        <f t="shared" si="858"/>
        <v/>
      </c>
      <c r="O6874" t="e">
        <f>IF(AND(A6874&lt;&gt;A6873,#REF!&lt;&gt;""),#REF!,"")</f>
        <v>#REF!</v>
      </c>
      <c r="P6874" t="e">
        <f t="shared" si="861"/>
        <v>#REF!</v>
      </c>
      <c r="Q6874" s="2" t="e">
        <f t="shared" ca="1" si="862"/>
        <v>#REF!</v>
      </c>
      <c r="R6874" t="e">
        <f>IF(NOT(#REF!="Indskrevet"),"",IF(E6874="",FALSE,AND(NOT(#REF!),VALUE(RIGHT(CONCATENATE(YEAR(E6874)),2))=15)))</f>
        <v>#REF!</v>
      </c>
      <c r="S6874" t="e">
        <f t="shared" si="859"/>
        <v>#REF!</v>
      </c>
      <c r="T6874" t="e">
        <f t="shared" si="860"/>
        <v>#REF!</v>
      </c>
      <c r="U6874" s="2" t="e">
        <f t="shared" si="863"/>
        <v>#REF!</v>
      </c>
      <c r="V6874" s="2"/>
    </row>
    <row r="6875" spans="1:22" x14ac:dyDescent="0.25">
      <c r="A6875" t="s">
        <v>3951</v>
      </c>
      <c r="B6875" t="s">
        <v>3952</v>
      </c>
      <c r="C6875">
        <v>59.999999999998799</v>
      </c>
      <c r="K6875" t="b">
        <f>LOOKUP(A6875,'[1]UDDATA-1'!B:B,'[1]UDDATA-1'!A:A)&lt;&gt;LOOKUP(A6875,'[1]UDDATA-2'!B:B,'[1]UDDATA-2'!A:A)</f>
        <v>0</v>
      </c>
      <c r="L6875" t="str">
        <f t="shared" si="856"/>
        <v/>
      </c>
      <c r="M6875" t="str">
        <f t="shared" si="857"/>
        <v/>
      </c>
      <c r="N6875" t="str">
        <f t="shared" si="858"/>
        <v/>
      </c>
      <c r="O6875" t="e">
        <f>IF(AND(A6875&lt;&gt;A6874,#REF!&lt;&gt;""),#REF!,"")</f>
        <v>#REF!</v>
      </c>
      <c r="P6875" t="e">
        <f t="shared" si="861"/>
        <v>#REF!</v>
      </c>
      <c r="Q6875" s="2" t="e">
        <f t="shared" ca="1" si="862"/>
        <v>#REF!</v>
      </c>
      <c r="R6875" t="e">
        <f>IF(NOT(#REF!="Indskrevet"),"",IF(E6875="",FALSE,AND(NOT(#REF!),VALUE(RIGHT(CONCATENATE(YEAR(E6875)),2))=15)))</f>
        <v>#REF!</v>
      </c>
      <c r="S6875" t="e">
        <f t="shared" si="859"/>
        <v>#REF!</v>
      </c>
      <c r="T6875" t="e">
        <f t="shared" si="860"/>
        <v>#REF!</v>
      </c>
      <c r="U6875" s="2" t="e">
        <f t="shared" si="863"/>
        <v>#REF!</v>
      </c>
      <c r="V6875" s="2"/>
    </row>
    <row r="6876" spans="1:22" x14ac:dyDescent="0.25">
      <c r="A6876" t="s">
        <v>3954</v>
      </c>
      <c r="B6876" t="s">
        <v>3955</v>
      </c>
      <c r="K6876" t="b">
        <f>LOOKUP(A6876,'[1]UDDATA-1'!B:B,'[1]UDDATA-1'!A:A)&lt;&gt;LOOKUP(A6876,'[1]UDDATA-2'!B:B,'[1]UDDATA-2'!A:A)</f>
        <v>0</v>
      </c>
      <c r="L6876" t="str">
        <f t="shared" si="856"/>
        <v/>
      </c>
      <c r="M6876" t="str">
        <f t="shared" si="857"/>
        <v/>
      </c>
      <c r="N6876" t="str">
        <f t="shared" si="858"/>
        <v/>
      </c>
      <c r="O6876" t="e">
        <f>IF(AND(A6876&lt;&gt;A6875,#REF!&lt;&gt;""),#REF!,"")</f>
        <v>#REF!</v>
      </c>
      <c r="P6876" t="e">
        <f t="shared" si="861"/>
        <v>#REF!</v>
      </c>
      <c r="Q6876" s="2" t="e">
        <f t="shared" ca="1" si="862"/>
        <v>#REF!</v>
      </c>
      <c r="R6876" t="e">
        <f>IF(NOT(#REF!="Indskrevet"),"",IF(E6876="",FALSE,AND(NOT(#REF!),VALUE(RIGHT(CONCATENATE(YEAR(E6876)),2))=15)))</f>
        <v>#REF!</v>
      </c>
      <c r="S6876" t="e">
        <f t="shared" si="859"/>
        <v>#REF!</v>
      </c>
      <c r="T6876" t="e">
        <f t="shared" si="860"/>
        <v>#REF!</v>
      </c>
      <c r="U6876" s="2" t="e">
        <f t="shared" si="863"/>
        <v>#REF!</v>
      </c>
      <c r="V6876" s="2"/>
    </row>
    <row r="6877" spans="1:22" x14ac:dyDescent="0.25">
      <c r="A6877" t="s">
        <v>3956</v>
      </c>
      <c r="B6877" t="s">
        <v>3957</v>
      </c>
      <c r="C6877">
        <v>154.99999999999699</v>
      </c>
      <c r="D6877" t="s">
        <v>5306</v>
      </c>
      <c r="E6877" s="1">
        <v>41304</v>
      </c>
      <c r="F6877" t="s">
        <v>5335</v>
      </c>
      <c r="G6877">
        <v>1</v>
      </c>
      <c r="H6877" t="s">
        <v>5307</v>
      </c>
      <c r="I6877" t="s">
        <v>5324</v>
      </c>
      <c r="J6877" t="s">
        <v>5289</v>
      </c>
      <c r="K6877" t="b">
        <f>LOOKUP(A6877,'[1]UDDATA-1'!B:B,'[1]UDDATA-1'!A:A)&lt;&gt;LOOKUP(A6877,'[1]UDDATA-2'!B:B,'[1]UDDATA-2'!A:A)</f>
        <v>0</v>
      </c>
      <c r="L6877" t="str">
        <f t="shared" si="856"/>
        <v>Lineær algebra</v>
      </c>
      <c r="M6877">
        <f t="shared" si="857"/>
        <v>0</v>
      </c>
      <c r="N6877" t="str">
        <f t="shared" si="858"/>
        <v/>
      </c>
      <c r="O6877" t="e">
        <f>IF(AND(A6877&lt;&gt;A6876,#REF!&lt;&gt;""),#REF!,"")</f>
        <v>#REF!</v>
      </c>
      <c r="P6877" t="e">
        <f t="shared" si="861"/>
        <v>#REF!</v>
      </c>
      <c r="Q6877" s="2" t="e">
        <f t="shared" ca="1" si="862"/>
        <v>#REF!</v>
      </c>
      <c r="R6877" t="e">
        <f>IF(NOT(#REF!="Indskrevet"),"",IF(E6877="",FALSE,AND(NOT(#REF!),VALUE(RIGHT(CONCATENATE(YEAR(E6877)),2))=15)))</f>
        <v>#REF!</v>
      </c>
      <c r="S6877" t="e">
        <f t="shared" si="859"/>
        <v>#REF!</v>
      </c>
      <c r="T6877" t="e">
        <f t="shared" si="860"/>
        <v>#REF!</v>
      </c>
      <c r="U6877" s="2" t="e">
        <f t="shared" si="863"/>
        <v>#REF!</v>
      </c>
      <c r="V6877" s="2"/>
    </row>
    <row r="6878" spans="1:22" x14ac:dyDescent="0.25">
      <c r="A6878" t="s">
        <v>3956</v>
      </c>
      <c r="B6878" t="s">
        <v>3957</v>
      </c>
      <c r="C6878">
        <v>154.99999999999699</v>
      </c>
      <c r="D6878" t="s">
        <v>5296</v>
      </c>
      <c r="E6878" s="1">
        <v>41342</v>
      </c>
      <c r="F6878" t="s">
        <v>5335</v>
      </c>
      <c r="G6878">
        <v>2</v>
      </c>
      <c r="H6878" t="s">
        <v>5287</v>
      </c>
      <c r="I6878" t="s">
        <v>5324</v>
      </c>
      <c r="J6878" t="s">
        <v>5293</v>
      </c>
      <c r="K6878" t="b">
        <f>LOOKUP(A6878,'[1]UDDATA-1'!B:B,'[1]UDDATA-1'!A:A)&lt;&gt;LOOKUP(A6878,'[1]UDDATA-2'!B:B,'[1]UDDATA-2'!A:A)</f>
        <v>0</v>
      </c>
      <c r="L6878" t="str">
        <f t="shared" si="856"/>
        <v/>
      </c>
      <c r="M6878" t="str">
        <f t="shared" si="857"/>
        <v/>
      </c>
      <c r="N6878" t="str">
        <f t="shared" si="858"/>
        <v/>
      </c>
      <c r="O6878" t="e">
        <f>IF(AND(A6878&lt;&gt;A6877,#REF!&lt;&gt;""),#REF!,"")</f>
        <v>#REF!</v>
      </c>
      <c r="P6878" t="e">
        <f t="shared" si="861"/>
        <v>#REF!</v>
      </c>
      <c r="Q6878" s="2" t="e">
        <f t="shared" ca="1" si="862"/>
        <v>#REF!</v>
      </c>
      <c r="R6878" t="e">
        <f>IF(NOT(#REF!="Indskrevet"),"",IF(E6878="",FALSE,AND(NOT(#REF!),VALUE(RIGHT(CONCATENATE(YEAR(E6878)),2))=15)))</f>
        <v>#REF!</v>
      </c>
      <c r="S6878" t="e">
        <f t="shared" si="859"/>
        <v>#REF!</v>
      </c>
      <c r="T6878" t="e">
        <f t="shared" si="860"/>
        <v>#REF!</v>
      </c>
      <c r="U6878" s="2" t="e">
        <f t="shared" si="863"/>
        <v>#REF!</v>
      </c>
      <c r="V6878" s="2"/>
    </row>
    <row r="6879" spans="1:22" x14ac:dyDescent="0.25">
      <c r="A6879" t="s">
        <v>3956</v>
      </c>
      <c r="B6879" t="s">
        <v>3957</v>
      </c>
      <c r="C6879">
        <v>154.99999999999699</v>
      </c>
      <c r="D6879" t="s">
        <v>5306</v>
      </c>
      <c r="E6879" s="1">
        <v>41460</v>
      </c>
      <c r="F6879" t="s">
        <v>5336</v>
      </c>
      <c r="G6879">
        <v>1</v>
      </c>
      <c r="H6879" t="s">
        <v>5307</v>
      </c>
      <c r="I6879" t="s">
        <v>5326</v>
      </c>
      <c r="J6879" t="s">
        <v>5293</v>
      </c>
      <c r="K6879" t="b">
        <f>LOOKUP(A6879,'[1]UDDATA-1'!B:B,'[1]UDDATA-1'!A:A)&lt;&gt;LOOKUP(A6879,'[1]UDDATA-2'!B:B,'[1]UDDATA-2'!A:A)</f>
        <v>0</v>
      </c>
      <c r="L6879" t="str">
        <f t="shared" si="856"/>
        <v>Calculus</v>
      </c>
      <c r="M6879">
        <f t="shared" si="857"/>
        <v>0</v>
      </c>
      <c r="N6879" t="str">
        <f t="shared" si="858"/>
        <v/>
      </c>
      <c r="O6879" t="e">
        <f>IF(AND(A6879&lt;&gt;A6878,#REF!&lt;&gt;""),#REF!,"")</f>
        <v>#REF!</v>
      </c>
      <c r="P6879" t="e">
        <f t="shared" si="861"/>
        <v>#REF!</v>
      </c>
      <c r="Q6879" s="2" t="e">
        <f t="shared" ca="1" si="862"/>
        <v>#REF!</v>
      </c>
      <c r="R6879" t="e">
        <f>IF(NOT(#REF!="Indskrevet"),"",IF(E6879="",FALSE,AND(NOT(#REF!),VALUE(RIGHT(CONCATENATE(YEAR(E6879)),2))=15)))</f>
        <v>#REF!</v>
      </c>
      <c r="S6879" t="e">
        <f t="shared" si="859"/>
        <v>#REF!</v>
      </c>
      <c r="T6879" t="e">
        <f t="shared" si="860"/>
        <v>#REF!</v>
      </c>
      <c r="U6879" s="2" t="e">
        <f t="shared" si="863"/>
        <v>#REF!</v>
      </c>
      <c r="V6879" s="2"/>
    </row>
    <row r="6880" spans="1:22" x14ac:dyDescent="0.25">
      <c r="A6880" t="s">
        <v>3956</v>
      </c>
      <c r="B6880" t="s">
        <v>3957</v>
      </c>
      <c r="C6880">
        <v>154.99999999999699</v>
      </c>
      <c r="D6880" t="s">
        <v>5306</v>
      </c>
      <c r="E6880" s="1">
        <v>41530</v>
      </c>
      <c r="F6880" t="s">
        <v>5336</v>
      </c>
      <c r="G6880">
        <v>2</v>
      </c>
      <c r="H6880" t="s">
        <v>5307</v>
      </c>
      <c r="I6880" t="s">
        <v>5326</v>
      </c>
      <c r="J6880" t="s">
        <v>5299</v>
      </c>
      <c r="K6880" t="b">
        <f>LOOKUP(A6880,'[1]UDDATA-1'!B:B,'[1]UDDATA-1'!A:A)&lt;&gt;LOOKUP(A6880,'[1]UDDATA-2'!B:B,'[1]UDDATA-2'!A:A)</f>
        <v>0</v>
      </c>
      <c r="L6880" t="str">
        <f t="shared" si="856"/>
        <v/>
      </c>
      <c r="M6880" t="str">
        <f t="shared" si="857"/>
        <v/>
      </c>
      <c r="N6880" t="str">
        <f t="shared" si="858"/>
        <v/>
      </c>
      <c r="O6880" t="e">
        <f>IF(AND(A6880&lt;&gt;A6879,#REF!&lt;&gt;""),#REF!,"")</f>
        <v>#REF!</v>
      </c>
      <c r="P6880" t="e">
        <f t="shared" si="861"/>
        <v>#REF!</v>
      </c>
      <c r="Q6880" s="2" t="e">
        <f t="shared" ca="1" si="862"/>
        <v>#REF!</v>
      </c>
      <c r="R6880" t="e">
        <f>IF(NOT(#REF!="Indskrevet"),"",IF(E6880="",FALSE,AND(NOT(#REF!),VALUE(RIGHT(CONCATENATE(YEAR(E6880)),2))=15)))</f>
        <v>#REF!</v>
      </c>
      <c r="S6880" t="e">
        <f t="shared" si="859"/>
        <v>#REF!</v>
      </c>
      <c r="T6880" t="e">
        <f t="shared" si="860"/>
        <v>#REF!</v>
      </c>
      <c r="U6880" s="2" t="e">
        <f t="shared" si="863"/>
        <v>#REF!</v>
      </c>
      <c r="V6880" s="2"/>
    </row>
    <row r="6881" spans="1:22" x14ac:dyDescent="0.25">
      <c r="A6881" t="s">
        <v>3956</v>
      </c>
      <c r="B6881" t="s">
        <v>3957</v>
      </c>
      <c r="C6881">
        <v>154.99999999999699</v>
      </c>
      <c r="D6881" t="s">
        <v>5317</v>
      </c>
      <c r="E6881" s="1">
        <v>41817</v>
      </c>
      <c r="F6881" t="s">
        <v>5336</v>
      </c>
      <c r="G6881">
        <v>3</v>
      </c>
      <c r="H6881" t="s">
        <v>5287</v>
      </c>
      <c r="I6881" t="s">
        <v>5326</v>
      </c>
      <c r="J6881" t="s">
        <v>5303</v>
      </c>
      <c r="K6881" t="b">
        <f>LOOKUP(A6881,'[1]UDDATA-1'!B:B,'[1]UDDATA-1'!A:A)&lt;&gt;LOOKUP(A6881,'[1]UDDATA-2'!B:B,'[1]UDDATA-2'!A:A)</f>
        <v>0</v>
      </c>
      <c r="L6881" t="str">
        <f t="shared" si="856"/>
        <v/>
      </c>
      <c r="M6881" t="str">
        <f t="shared" si="857"/>
        <v/>
      </c>
      <c r="N6881" t="str">
        <f t="shared" si="858"/>
        <v/>
      </c>
      <c r="O6881" t="e">
        <f>IF(AND(A6881&lt;&gt;A6880,#REF!&lt;&gt;""),#REF!,"")</f>
        <v>#REF!</v>
      </c>
      <c r="P6881" t="e">
        <f t="shared" si="861"/>
        <v>#REF!</v>
      </c>
      <c r="Q6881" s="2" t="e">
        <f t="shared" ca="1" si="862"/>
        <v>#REF!</v>
      </c>
      <c r="R6881" t="e">
        <f>IF(NOT(#REF!="Indskrevet"),"",IF(E6881="",FALSE,AND(NOT(#REF!),VALUE(RIGHT(CONCATENATE(YEAR(E6881)),2))=15)))</f>
        <v>#REF!</v>
      </c>
      <c r="S6881" t="e">
        <f t="shared" si="859"/>
        <v>#REF!</v>
      </c>
      <c r="T6881" t="e">
        <f t="shared" si="860"/>
        <v>#REF!</v>
      </c>
      <c r="U6881" s="2" t="e">
        <f t="shared" si="863"/>
        <v>#REF!</v>
      </c>
      <c r="V6881" s="2"/>
    </row>
    <row r="6882" spans="1:22" x14ac:dyDescent="0.25">
      <c r="A6882" t="s">
        <v>3956</v>
      </c>
      <c r="B6882" t="s">
        <v>3957</v>
      </c>
      <c r="C6882">
        <v>154.99999999999699</v>
      </c>
      <c r="D6882" t="s">
        <v>5306</v>
      </c>
      <c r="E6882" s="1">
        <v>41452</v>
      </c>
      <c r="F6882" t="s">
        <v>5337</v>
      </c>
      <c r="G6882">
        <v>1</v>
      </c>
      <c r="H6882" t="s">
        <v>5307</v>
      </c>
      <c r="I6882" t="s">
        <v>5338</v>
      </c>
      <c r="J6882" t="s">
        <v>5293</v>
      </c>
      <c r="K6882" t="b">
        <f>LOOKUP(A6882,'[1]UDDATA-1'!B:B,'[1]UDDATA-1'!A:A)&lt;&gt;LOOKUP(A6882,'[1]UDDATA-2'!B:B,'[1]UDDATA-2'!A:A)</f>
        <v>0</v>
      </c>
      <c r="L6882" t="str">
        <f t="shared" si="856"/>
        <v>Kredsløbsteori og dynamiske systemer</v>
      </c>
      <c r="M6882">
        <f t="shared" si="857"/>
        <v>0</v>
      </c>
      <c r="N6882" t="str">
        <f t="shared" si="858"/>
        <v/>
      </c>
      <c r="O6882" t="e">
        <f>IF(AND(A6882&lt;&gt;A6881,#REF!&lt;&gt;""),#REF!,"")</f>
        <v>#REF!</v>
      </c>
      <c r="P6882" t="e">
        <f t="shared" si="861"/>
        <v>#REF!</v>
      </c>
      <c r="Q6882" s="2" t="e">
        <f t="shared" ca="1" si="862"/>
        <v>#REF!</v>
      </c>
      <c r="R6882" t="e">
        <f>IF(NOT(#REF!="Indskrevet"),"",IF(E6882="",FALSE,AND(NOT(#REF!),VALUE(RIGHT(CONCATENATE(YEAR(E6882)),2))=15)))</f>
        <v>#REF!</v>
      </c>
      <c r="S6882" t="e">
        <f t="shared" si="859"/>
        <v>#REF!</v>
      </c>
      <c r="T6882" t="e">
        <f t="shared" si="860"/>
        <v>#REF!</v>
      </c>
      <c r="U6882" s="2" t="e">
        <f t="shared" si="863"/>
        <v>#REF!</v>
      </c>
      <c r="V6882" s="2"/>
    </row>
    <row r="6883" spans="1:22" x14ac:dyDescent="0.25">
      <c r="A6883" t="s">
        <v>3956</v>
      </c>
      <c r="B6883" t="s">
        <v>3957</v>
      </c>
      <c r="C6883">
        <v>154.99999999999699</v>
      </c>
      <c r="D6883" t="s">
        <v>5317</v>
      </c>
      <c r="E6883" s="1">
        <v>41816</v>
      </c>
      <c r="F6883" t="s">
        <v>5337</v>
      </c>
      <c r="G6883">
        <v>2</v>
      </c>
      <c r="H6883" t="s">
        <v>5287</v>
      </c>
      <c r="I6883" t="s">
        <v>5338</v>
      </c>
      <c r="J6883" t="s">
        <v>5303</v>
      </c>
      <c r="K6883" t="b">
        <f>LOOKUP(A6883,'[1]UDDATA-1'!B:B,'[1]UDDATA-1'!A:A)&lt;&gt;LOOKUP(A6883,'[1]UDDATA-2'!B:B,'[1]UDDATA-2'!A:A)</f>
        <v>0</v>
      </c>
      <c r="L6883" t="str">
        <f t="shared" si="856"/>
        <v/>
      </c>
      <c r="M6883" t="str">
        <f t="shared" si="857"/>
        <v/>
      </c>
      <c r="N6883" t="str">
        <f t="shared" si="858"/>
        <v/>
      </c>
      <c r="O6883" t="e">
        <f>IF(AND(A6883&lt;&gt;A6882,#REF!&lt;&gt;""),#REF!,"")</f>
        <v>#REF!</v>
      </c>
      <c r="P6883" t="e">
        <f t="shared" si="861"/>
        <v>#REF!</v>
      </c>
      <c r="Q6883" s="2" t="e">
        <f t="shared" ca="1" si="862"/>
        <v>#REF!</v>
      </c>
      <c r="R6883" t="e">
        <f>IF(NOT(#REF!="Indskrevet"),"",IF(E6883="",FALSE,AND(NOT(#REF!),VALUE(RIGHT(CONCATENATE(YEAR(E6883)),2))=15)))</f>
        <v>#REF!</v>
      </c>
      <c r="S6883" t="e">
        <f t="shared" si="859"/>
        <v>#REF!</v>
      </c>
      <c r="T6883" t="e">
        <f t="shared" si="860"/>
        <v>#REF!</v>
      </c>
      <c r="U6883" s="2" t="e">
        <f t="shared" si="863"/>
        <v>#REF!</v>
      </c>
      <c r="V6883" s="2"/>
    </row>
    <row r="6884" spans="1:22" x14ac:dyDescent="0.25">
      <c r="A6884" t="s">
        <v>3956</v>
      </c>
      <c r="B6884" t="s">
        <v>3957</v>
      </c>
      <c r="C6884">
        <v>154.99999999999699</v>
      </c>
      <c r="D6884" t="s">
        <v>5306</v>
      </c>
      <c r="E6884" s="1">
        <v>41656</v>
      </c>
      <c r="F6884" t="s">
        <v>5319</v>
      </c>
      <c r="G6884">
        <v>1</v>
      </c>
      <c r="H6884" t="s">
        <v>5307</v>
      </c>
      <c r="I6884" t="s">
        <v>5320</v>
      </c>
      <c r="J6884" t="s">
        <v>5299</v>
      </c>
      <c r="K6884" t="b">
        <f>LOOKUP(A6884,'[1]UDDATA-1'!B:B,'[1]UDDATA-1'!A:A)&lt;&gt;LOOKUP(A6884,'[1]UDDATA-2'!B:B,'[1]UDDATA-2'!A:A)</f>
        <v>0</v>
      </c>
      <c r="L6884" t="str">
        <f t="shared" si="856"/>
        <v>Beregningsteknik inden for elektronikområdet 1</v>
      </c>
      <c r="M6884">
        <f t="shared" si="857"/>
        <v>0</v>
      </c>
      <c r="N6884" t="str">
        <f t="shared" si="858"/>
        <v/>
      </c>
      <c r="O6884" t="e">
        <f>IF(AND(A6884&lt;&gt;A6883,#REF!&lt;&gt;""),#REF!,"")</f>
        <v>#REF!</v>
      </c>
      <c r="P6884" t="e">
        <f t="shared" si="861"/>
        <v>#REF!</v>
      </c>
      <c r="Q6884" s="2" t="e">
        <f t="shared" ca="1" si="862"/>
        <v>#REF!</v>
      </c>
      <c r="R6884" t="e">
        <f>IF(NOT(#REF!="Indskrevet"),"",IF(E6884="",FALSE,AND(NOT(#REF!),VALUE(RIGHT(CONCATENATE(YEAR(E6884)),2))=15)))</f>
        <v>#REF!</v>
      </c>
      <c r="S6884" t="e">
        <f t="shared" si="859"/>
        <v>#REF!</v>
      </c>
      <c r="T6884" t="e">
        <f t="shared" si="860"/>
        <v>#REF!</v>
      </c>
      <c r="U6884" s="2" t="e">
        <f t="shared" si="863"/>
        <v>#REF!</v>
      </c>
      <c r="V6884" s="2"/>
    </row>
    <row r="6885" spans="1:22" x14ac:dyDescent="0.25">
      <c r="A6885" t="s">
        <v>3956</v>
      </c>
      <c r="B6885" t="s">
        <v>3957</v>
      </c>
      <c r="C6885">
        <v>154.99999999999699</v>
      </c>
      <c r="D6885" t="s">
        <v>5306</v>
      </c>
      <c r="E6885" s="1">
        <v>41688</v>
      </c>
      <c r="F6885" t="s">
        <v>5319</v>
      </c>
      <c r="G6885">
        <v>2</v>
      </c>
      <c r="H6885" t="s">
        <v>5307</v>
      </c>
      <c r="I6885" t="s">
        <v>5320</v>
      </c>
      <c r="J6885" t="s">
        <v>5299</v>
      </c>
      <c r="K6885" t="b">
        <f>LOOKUP(A6885,'[1]UDDATA-1'!B:B,'[1]UDDATA-1'!A:A)&lt;&gt;LOOKUP(A6885,'[1]UDDATA-2'!B:B,'[1]UDDATA-2'!A:A)</f>
        <v>0</v>
      </c>
      <c r="L6885" t="str">
        <f t="shared" si="856"/>
        <v/>
      </c>
      <c r="M6885" t="str">
        <f t="shared" si="857"/>
        <v/>
      </c>
      <c r="N6885" t="str">
        <f t="shared" si="858"/>
        <v/>
      </c>
      <c r="O6885" t="e">
        <f>IF(AND(A6885&lt;&gt;A6884,#REF!&lt;&gt;""),#REF!,"")</f>
        <v>#REF!</v>
      </c>
      <c r="P6885" t="e">
        <f t="shared" si="861"/>
        <v>#REF!</v>
      </c>
      <c r="Q6885" s="2" t="e">
        <f t="shared" ca="1" si="862"/>
        <v>#REF!</v>
      </c>
      <c r="R6885" t="e">
        <f>IF(NOT(#REF!="Indskrevet"),"",IF(E6885="",FALSE,AND(NOT(#REF!),VALUE(RIGHT(CONCATENATE(YEAR(E6885)),2))=15)))</f>
        <v>#REF!</v>
      </c>
      <c r="S6885" t="e">
        <f t="shared" si="859"/>
        <v>#REF!</v>
      </c>
      <c r="T6885" t="e">
        <f t="shared" si="860"/>
        <v>#REF!</v>
      </c>
      <c r="U6885" s="2" t="e">
        <f t="shared" si="863"/>
        <v>#REF!</v>
      </c>
      <c r="V6885" s="2"/>
    </row>
    <row r="6886" spans="1:22" x14ac:dyDescent="0.25">
      <c r="A6886" t="s">
        <v>3956</v>
      </c>
      <c r="B6886" t="s">
        <v>3957</v>
      </c>
      <c r="C6886">
        <v>154.99999999999699</v>
      </c>
      <c r="D6886" t="s">
        <v>5285</v>
      </c>
      <c r="E6886" s="1">
        <v>42025</v>
      </c>
      <c r="F6886" t="s">
        <v>5319</v>
      </c>
      <c r="G6886">
        <v>3</v>
      </c>
      <c r="H6886" t="s">
        <v>5287</v>
      </c>
      <c r="I6886" t="s">
        <v>5320</v>
      </c>
      <c r="J6886" t="s">
        <v>5315</v>
      </c>
      <c r="K6886" t="b">
        <f>LOOKUP(A6886,'[1]UDDATA-1'!B:B,'[1]UDDATA-1'!A:A)&lt;&gt;LOOKUP(A6886,'[1]UDDATA-2'!B:B,'[1]UDDATA-2'!A:A)</f>
        <v>0</v>
      </c>
      <c r="L6886" t="str">
        <f t="shared" si="856"/>
        <v/>
      </c>
      <c r="M6886" t="str">
        <f t="shared" si="857"/>
        <v/>
      </c>
      <c r="N6886" t="str">
        <f t="shared" si="858"/>
        <v/>
      </c>
      <c r="O6886" t="e">
        <f>IF(AND(A6886&lt;&gt;A6885,#REF!&lt;&gt;""),#REF!,"")</f>
        <v>#REF!</v>
      </c>
      <c r="P6886" t="e">
        <f t="shared" si="861"/>
        <v>#REF!</v>
      </c>
      <c r="Q6886" s="2" t="e">
        <f t="shared" ca="1" si="862"/>
        <v>#REF!</v>
      </c>
      <c r="R6886" t="e">
        <f>IF(NOT(#REF!="Indskrevet"),"",IF(E6886="",FALSE,AND(NOT(#REF!),VALUE(RIGHT(CONCATENATE(YEAR(E6886)),2))=15)))</f>
        <v>#REF!</v>
      </c>
      <c r="S6886" t="e">
        <f t="shared" si="859"/>
        <v>#REF!</v>
      </c>
      <c r="T6886" t="e">
        <f t="shared" si="860"/>
        <v>#REF!</v>
      </c>
      <c r="U6886" s="2" t="e">
        <f t="shared" si="863"/>
        <v>#REF!</v>
      </c>
      <c r="V6886" s="2"/>
    </row>
    <row r="6887" spans="1:22" x14ac:dyDescent="0.25">
      <c r="A6887" t="s">
        <v>3956</v>
      </c>
      <c r="B6887" t="s">
        <v>3957</v>
      </c>
      <c r="C6887">
        <v>154.99999999999699</v>
      </c>
      <c r="D6887" t="s">
        <v>5285</v>
      </c>
      <c r="E6887" s="1">
        <v>41808</v>
      </c>
      <c r="F6887" t="s">
        <v>5321</v>
      </c>
      <c r="G6887">
        <v>1</v>
      </c>
      <c r="H6887" t="s">
        <v>5287</v>
      </c>
      <c r="I6887" t="s">
        <v>5322</v>
      </c>
      <c r="J6887" t="s">
        <v>5303</v>
      </c>
      <c r="K6887" t="b">
        <f>LOOKUP(A6887,'[1]UDDATA-1'!B:B,'[1]UDDATA-1'!A:A)&lt;&gt;LOOKUP(A6887,'[1]UDDATA-2'!B:B,'[1]UDDATA-2'!A:A)</f>
        <v>0</v>
      </c>
      <c r="L6887" t="str">
        <f t="shared" si="856"/>
        <v>Beregningsteknik inden for elektronik</v>
      </c>
      <c r="M6887">
        <f t="shared" si="857"/>
        <v>2</v>
      </c>
      <c r="N6887" t="str">
        <f t="shared" si="858"/>
        <v/>
      </c>
      <c r="O6887" t="e">
        <f>IF(AND(A6887&lt;&gt;A6886,#REF!&lt;&gt;""),#REF!,"")</f>
        <v>#REF!</v>
      </c>
      <c r="P6887" t="e">
        <f t="shared" si="861"/>
        <v>#REF!</v>
      </c>
      <c r="Q6887" s="2" t="e">
        <f t="shared" ca="1" si="862"/>
        <v>#REF!</v>
      </c>
      <c r="R6887" t="e">
        <f>IF(NOT(#REF!="Indskrevet"),"",IF(E6887="",FALSE,AND(NOT(#REF!),VALUE(RIGHT(CONCATENATE(YEAR(E6887)),2))=15)))</f>
        <v>#REF!</v>
      </c>
      <c r="S6887" t="e">
        <f t="shared" si="859"/>
        <v>#REF!</v>
      </c>
      <c r="T6887" t="e">
        <f t="shared" si="860"/>
        <v>#REF!</v>
      </c>
      <c r="U6887" s="2" t="e">
        <f t="shared" si="863"/>
        <v>#REF!</v>
      </c>
      <c r="V6887" s="2"/>
    </row>
    <row r="6888" spans="1:22" x14ac:dyDescent="0.25">
      <c r="A6888" t="s">
        <v>3958</v>
      </c>
      <c r="B6888" t="s">
        <v>3959</v>
      </c>
      <c r="C6888">
        <v>0</v>
      </c>
      <c r="D6888" t="s">
        <v>5318</v>
      </c>
      <c r="E6888" s="1">
        <v>42242</v>
      </c>
      <c r="F6888" t="s">
        <v>5352</v>
      </c>
      <c r="G6888">
        <v>1</v>
      </c>
      <c r="H6888" t="s">
        <v>5287</v>
      </c>
      <c r="I6888" t="s">
        <v>5353</v>
      </c>
      <c r="J6888" t="s">
        <v>5293</v>
      </c>
      <c r="K6888" t="b">
        <f>LOOKUP(A6888,'[1]UDDATA-1'!B:B,'[1]UDDATA-1'!A:A)&lt;&gt;LOOKUP(A6888,'[1]UDDATA-2'!B:B,'[1]UDDATA-2'!A:A)</f>
        <v>0</v>
      </c>
      <c r="L6888" t="str">
        <f t="shared" si="856"/>
        <v>Objektorienteret programmering 2</v>
      </c>
      <c r="M6888" t="str">
        <f t="shared" si="857"/>
        <v/>
      </c>
      <c r="N6888" t="str">
        <f t="shared" si="858"/>
        <v>U</v>
      </c>
      <c r="O6888" t="e">
        <f>IF(AND(A6888&lt;&gt;A6887,#REF!&lt;&gt;""),#REF!,"")</f>
        <v>#REF!</v>
      </c>
      <c r="P6888" t="e">
        <f t="shared" si="861"/>
        <v>#REF!</v>
      </c>
      <c r="Q6888" s="2" t="e">
        <f t="shared" ca="1" si="862"/>
        <v>#REF!</v>
      </c>
      <c r="R6888" t="e">
        <f>IF(NOT(#REF!="Indskrevet"),"",IF(E6888="",FALSE,AND(NOT(#REF!),VALUE(RIGHT(CONCATENATE(YEAR(E6888)),2))=15)))</f>
        <v>#REF!</v>
      </c>
      <c r="S6888" t="e">
        <f t="shared" si="859"/>
        <v>#REF!</v>
      </c>
      <c r="T6888" t="e">
        <f t="shared" si="860"/>
        <v>#REF!</v>
      </c>
      <c r="U6888" s="2" t="e">
        <f t="shared" si="863"/>
        <v>#REF!</v>
      </c>
      <c r="V6888" s="2"/>
    </row>
    <row r="6889" spans="1:22" x14ac:dyDescent="0.25">
      <c r="A6889" t="s">
        <v>3958</v>
      </c>
      <c r="B6889" t="s">
        <v>3959</v>
      </c>
      <c r="C6889">
        <v>0</v>
      </c>
      <c r="D6889" t="s">
        <v>5318</v>
      </c>
      <c r="E6889" s="1">
        <v>42256</v>
      </c>
      <c r="F6889" t="s">
        <v>5354</v>
      </c>
      <c r="G6889">
        <v>1</v>
      </c>
      <c r="H6889" t="s">
        <v>5287</v>
      </c>
      <c r="I6889" t="s">
        <v>5330</v>
      </c>
      <c r="J6889" t="s">
        <v>5299</v>
      </c>
      <c r="K6889" t="b">
        <f>LOOKUP(A6889,'[1]UDDATA-1'!B:B,'[1]UDDATA-1'!A:A)&lt;&gt;LOOKUP(A6889,'[1]UDDATA-2'!B:B,'[1]UDDATA-2'!A:A)</f>
        <v>0</v>
      </c>
      <c r="L6889" t="str">
        <f t="shared" si="856"/>
        <v>Diskret matematik</v>
      </c>
      <c r="M6889" t="str">
        <f t="shared" si="857"/>
        <v/>
      </c>
      <c r="N6889" t="str">
        <f t="shared" si="858"/>
        <v>U</v>
      </c>
      <c r="O6889" t="e">
        <f>IF(AND(A6889&lt;&gt;A6888,#REF!&lt;&gt;""),#REF!,"")</f>
        <v>#REF!</v>
      </c>
      <c r="P6889" t="e">
        <f t="shared" si="861"/>
        <v>#REF!</v>
      </c>
      <c r="Q6889" s="2" t="e">
        <f t="shared" ca="1" si="862"/>
        <v>#REF!</v>
      </c>
      <c r="R6889" t="e">
        <f>IF(NOT(#REF!="Indskrevet"),"",IF(E6889="",FALSE,AND(NOT(#REF!),VALUE(RIGHT(CONCATENATE(YEAR(E6889)),2))=15)))</f>
        <v>#REF!</v>
      </c>
      <c r="S6889" t="e">
        <f t="shared" si="859"/>
        <v>#REF!</v>
      </c>
      <c r="T6889" t="e">
        <f t="shared" si="860"/>
        <v>#REF!</v>
      </c>
      <c r="U6889" s="2" t="e">
        <f t="shared" si="863"/>
        <v>#REF!</v>
      </c>
      <c r="V6889" s="2"/>
    </row>
    <row r="6890" spans="1:22" x14ac:dyDescent="0.25">
      <c r="A6890" t="s">
        <v>3960</v>
      </c>
      <c r="B6890" t="s">
        <v>3961</v>
      </c>
      <c r="C6890">
        <v>114.999999999998</v>
      </c>
      <c r="D6890" t="s">
        <v>5285</v>
      </c>
      <c r="E6890" s="1">
        <v>41676</v>
      </c>
      <c r="F6890" t="s">
        <v>5343</v>
      </c>
      <c r="G6890">
        <v>1</v>
      </c>
      <c r="H6890" t="s">
        <v>5287</v>
      </c>
      <c r="I6890" t="s">
        <v>5288</v>
      </c>
      <c r="J6890" t="s">
        <v>5289</v>
      </c>
      <c r="K6890" t="b">
        <f>LOOKUP(A6890,'[1]UDDATA-1'!B:B,'[1]UDDATA-1'!A:A)&lt;&gt;LOOKUP(A6890,'[1]UDDATA-2'!B:B,'[1]UDDATA-2'!A:A)</f>
        <v>0</v>
      </c>
      <c r="L6890" t="str">
        <f t="shared" si="856"/>
        <v>Grundlæggende programmering</v>
      </c>
      <c r="M6890">
        <f t="shared" si="857"/>
        <v>2</v>
      </c>
      <c r="N6890" t="str">
        <f t="shared" si="858"/>
        <v/>
      </c>
      <c r="O6890" t="e">
        <f>IF(AND(A6890&lt;&gt;A6889,#REF!&lt;&gt;""),#REF!,"")</f>
        <v>#REF!</v>
      </c>
      <c r="P6890" t="e">
        <f t="shared" si="861"/>
        <v>#REF!</v>
      </c>
      <c r="Q6890" s="2" t="e">
        <f t="shared" ca="1" si="862"/>
        <v>#REF!</v>
      </c>
      <c r="R6890" t="e">
        <f>IF(NOT(#REF!="Indskrevet"),"",IF(E6890="",FALSE,AND(NOT(#REF!),VALUE(RIGHT(CONCATENATE(YEAR(E6890)),2))=15)))</f>
        <v>#REF!</v>
      </c>
      <c r="S6890" t="e">
        <f t="shared" si="859"/>
        <v>#REF!</v>
      </c>
      <c r="T6890" t="e">
        <f t="shared" si="860"/>
        <v>#REF!</v>
      </c>
      <c r="U6890" s="2" t="e">
        <f t="shared" si="863"/>
        <v>#REF!</v>
      </c>
      <c r="V6890" s="2"/>
    </row>
    <row r="6891" spans="1:22" x14ac:dyDescent="0.25">
      <c r="A6891" t="s">
        <v>3960</v>
      </c>
      <c r="B6891" t="s">
        <v>3961</v>
      </c>
      <c r="C6891">
        <v>114.999999999998</v>
      </c>
      <c r="D6891" t="s">
        <v>5285</v>
      </c>
      <c r="E6891" s="1">
        <v>41815</v>
      </c>
      <c r="F6891" t="s">
        <v>5344</v>
      </c>
      <c r="G6891">
        <v>1</v>
      </c>
      <c r="H6891" t="s">
        <v>5287</v>
      </c>
      <c r="I6891" t="s">
        <v>5292</v>
      </c>
      <c r="J6891" t="s">
        <v>5293</v>
      </c>
      <c r="K6891" t="b">
        <f>LOOKUP(A6891,'[1]UDDATA-1'!B:B,'[1]UDDATA-1'!A:A)&lt;&gt;LOOKUP(A6891,'[1]UDDATA-2'!B:B,'[1]UDDATA-2'!A:A)</f>
        <v>0</v>
      </c>
      <c r="L6891" t="str">
        <f t="shared" si="856"/>
        <v>Matematik til multimedie-applikationer</v>
      </c>
      <c r="M6891">
        <f t="shared" si="857"/>
        <v>2</v>
      </c>
      <c r="N6891" t="str">
        <f t="shared" si="858"/>
        <v/>
      </c>
      <c r="O6891" t="e">
        <f>IF(AND(A6891&lt;&gt;A6890,#REF!&lt;&gt;""),#REF!,"")</f>
        <v>#REF!</v>
      </c>
      <c r="P6891" t="e">
        <f t="shared" si="861"/>
        <v>#REF!</v>
      </c>
      <c r="Q6891" s="2" t="e">
        <f t="shared" ca="1" si="862"/>
        <v>#REF!</v>
      </c>
      <c r="R6891" t="e">
        <f>IF(NOT(#REF!="Indskrevet"),"",IF(E6891="",FALSE,AND(NOT(#REF!),VALUE(RIGHT(CONCATENATE(YEAR(E6891)),2))=15)))</f>
        <v>#REF!</v>
      </c>
      <c r="S6891" t="e">
        <f t="shared" si="859"/>
        <v>#REF!</v>
      </c>
      <c r="T6891" t="e">
        <f t="shared" si="860"/>
        <v>#REF!</v>
      </c>
      <c r="U6891" s="2" t="e">
        <f t="shared" si="863"/>
        <v>#REF!</v>
      </c>
      <c r="V6891" s="2"/>
    </row>
    <row r="6892" spans="1:22" x14ac:dyDescent="0.25">
      <c r="A6892" t="s">
        <v>3960</v>
      </c>
      <c r="B6892" t="s">
        <v>3961</v>
      </c>
      <c r="C6892">
        <v>114.999999999998</v>
      </c>
      <c r="D6892" t="s">
        <v>5285</v>
      </c>
      <c r="E6892" s="1">
        <v>41824</v>
      </c>
      <c r="F6892" t="s">
        <v>5345</v>
      </c>
      <c r="G6892">
        <v>1</v>
      </c>
      <c r="H6892" t="s">
        <v>5287</v>
      </c>
      <c r="I6892" t="s">
        <v>5295</v>
      </c>
      <c r="J6892" t="s">
        <v>5293</v>
      </c>
      <c r="K6892" t="b">
        <f>LOOKUP(A6892,'[1]UDDATA-1'!B:B,'[1]UDDATA-1'!A:A)&lt;&gt;LOOKUP(A6892,'[1]UDDATA-2'!B:B,'[1]UDDATA-2'!A:A)</f>
        <v>0</v>
      </c>
      <c r="L6892" t="str">
        <f t="shared" si="856"/>
        <v>Fysisk interface design</v>
      </c>
      <c r="M6892">
        <f t="shared" si="857"/>
        <v>2</v>
      </c>
      <c r="N6892" t="str">
        <f t="shared" si="858"/>
        <v/>
      </c>
      <c r="O6892" t="e">
        <f>IF(AND(A6892&lt;&gt;A6891,#REF!&lt;&gt;""),#REF!,"")</f>
        <v>#REF!</v>
      </c>
      <c r="P6892" t="e">
        <f t="shared" si="861"/>
        <v>#REF!</v>
      </c>
      <c r="Q6892" s="2" t="e">
        <f t="shared" ca="1" si="862"/>
        <v>#REF!</v>
      </c>
      <c r="R6892" t="e">
        <f>IF(NOT(#REF!="Indskrevet"),"",IF(E6892="",FALSE,AND(NOT(#REF!),VALUE(RIGHT(CONCATENATE(YEAR(E6892)),2))=15)))</f>
        <v>#REF!</v>
      </c>
      <c r="S6892" t="e">
        <f t="shared" si="859"/>
        <v>#REF!</v>
      </c>
      <c r="T6892" t="e">
        <f t="shared" si="860"/>
        <v>#REF!</v>
      </c>
      <c r="U6892" s="2" t="e">
        <f t="shared" si="863"/>
        <v>#REF!</v>
      </c>
      <c r="V6892" s="2"/>
    </row>
    <row r="6893" spans="1:22" x14ac:dyDescent="0.25">
      <c r="A6893" t="s">
        <v>3960</v>
      </c>
      <c r="B6893" t="s">
        <v>3961</v>
      </c>
      <c r="C6893">
        <v>114.999999999998</v>
      </c>
      <c r="D6893" t="s">
        <v>5306</v>
      </c>
      <c r="E6893" s="1">
        <v>42150</v>
      </c>
      <c r="F6893" t="s">
        <v>5346</v>
      </c>
      <c r="G6893">
        <v>1</v>
      </c>
      <c r="H6893" t="s">
        <v>5307</v>
      </c>
      <c r="I6893" t="s">
        <v>5298</v>
      </c>
      <c r="J6893" t="s">
        <v>5303</v>
      </c>
      <c r="K6893" t="b">
        <f>LOOKUP(A6893,'[1]UDDATA-1'!B:B,'[1]UDDATA-1'!A:A)&lt;&gt;LOOKUP(A6893,'[1]UDDATA-2'!B:B,'[1]UDDATA-2'!A:A)</f>
        <v>0</v>
      </c>
      <c r="L6893" t="str">
        <f t="shared" si="856"/>
        <v>Proceduremæssig programmering</v>
      </c>
      <c r="M6893">
        <f t="shared" si="857"/>
        <v>0</v>
      </c>
      <c r="N6893" t="str">
        <f t="shared" si="858"/>
        <v/>
      </c>
      <c r="O6893" t="e">
        <f>IF(AND(A6893&lt;&gt;A6892,#REF!&lt;&gt;""),#REF!,"")</f>
        <v>#REF!</v>
      </c>
      <c r="P6893" t="e">
        <f t="shared" si="861"/>
        <v>#REF!</v>
      </c>
      <c r="Q6893" s="2" t="e">
        <f t="shared" ca="1" si="862"/>
        <v>#REF!</v>
      </c>
      <c r="R6893" t="e">
        <f>IF(NOT(#REF!="Indskrevet"),"",IF(E6893="",FALSE,AND(NOT(#REF!),VALUE(RIGHT(CONCATENATE(YEAR(E6893)),2))=15)))</f>
        <v>#REF!</v>
      </c>
      <c r="S6893" t="e">
        <f t="shared" si="859"/>
        <v>#REF!</v>
      </c>
      <c r="T6893" t="e">
        <f t="shared" si="860"/>
        <v>#REF!</v>
      </c>
      <c r="U6893" s="2" t="e">
        <f t="shared" si="863"/>
        <v>#REF!</v>
      </c>
      <c r="V6893" s="2"/>
    </row>
    <row r="6894" spans="1:22" x14ac:dyDescent="0.25">
      <c r="A6894" t="s">
        <v>3960</v>
      </c>
      <c r="B6894" t="s">
        <v>3961</v>
      </c>
      <c r="C6894">
        <v>114.999999999998</v>
      </c>
      <c r="D6894" t="s">
        <v>5306</v>
      </c>
      <c r="E6894" s="1">
        <v>42261</v>
      </c>
      <c r="F6894" t="s">
        <v>5346</v>
      </c>
      <c r="G6894">
        <v>2</v>
      </c>
      <c r="H6894" t="s">
        <v>5287</v>
      </c>
      <c r="I6894" t="s">
        <v>5298</v>
      </c>
      <c r="J6894" t="s">
        <v>5315</v>
      </c>
      <c r="K6894" t="b">
        <f>LOOKUP(A6894,'[1]UDDATA-1'!B:B,'[1]UDDATA-1'!A:A)&lt;&gt;LOOKUP(A6894,'[1]UDDATA-2'!B:B,'[1]UDDATA-2'!A:A)</f>
        <v>0</v>
      </c>
      <c r="L6894" t="str">
        <f t="shared" si="856"/>
        <v/>
      </c>
      <c r="M6894" t="str">
        <f t="shared" si="857"/>
        <v/>
      </c>
      <c r="N6894" t="str">
        <f t="shared" si="858"/>
        <v/>
      </c>
      <c r="O6894" t="e">
        <f>IF(AND(A6894&lt;&gt;A6893,#REF!&lt;&gt;""),#REF!,"")</f>
        <v>#REF!</v>
      </c>
      <c r="P6894" t="e">
        <f t="shared" si="861"/>
        <v>#REF!</v>
      </c>
      <c r="Q6894" s="2" t="e">
        <f t="shared" ca="1" si="862"/>
        <v>#REF!</v>
      </c>
      <c r="R6894" t="e">
        <f>IF(NOT(#REF!="Indskrevet"),"",IF(E6894="",FALSE,AND(NOT(#REF!),VALUE(RIGHT(CONCATENATE(YEAR(E6894)),2))=15)))</f>
        <v>#REF!</v>
      </c>
      <c r="S6894" t="e">
        <f t="shared" si="859"/>
        <v>#REF!</v>
      </c>
      <c r="T6894" t="e">
        <f t="shared" si="860"/>
        <v>#REF!</v>
      </c>
      <c r="U6894" s="2" t="e">
        <f t="shared" si="863"/>
        <v>#REF!</v>
      </c>
      <c r="V6894" s="2"/>
    </row>
    <row r="6895" spans="1:22" x14ac:dyDescent="0.25">
      <c r="A6895" t="s">
        <v>3960</v>
      </c>
      <c r="B6895" t="s">
        <v>3961</v>
      </c>
      <c r="C6895">
        <v>114.999999999998</v>
      </c>
      <c r="D6895" t="s">
        <v>5317</v>
      </c>
      <c r="E6895" s="1">
        <v>42170</v>
      </c>
      <c r="F6895" t="s">
        <v>5347</v>
      </c>
      <c r="G6895">
        <v>1</v>
      </c>
      <c r="H6895" t="s">
        <v>5287</v>
      </c>
      <c r="I6895" t="s">
        <v>5302</v>
      </c>
      <c r="J6895" t="s">
        <v>5303</v>
      </c>
      <c r="K6895" t="b">
        <f>LOOKUP(A6895,'[1]UDDATA-1'!B:B,'[1]UDDATA-1'!A:A)&lt;&gt;LOOKUP(A6895,'[1]UDDATA-2'!B:B,'[1]UDDATA-2'!A:A)</f>
        <v>0</v>
      </c>
      <c r="L6895" t="str">
        <f t="shared" si="856"/>
        <v>Lyd- og musikbehandling</v>
      </c>
      <c r="M6895">
        <f t="shared" si="857"/>
        <v>4</v>
      </c>
      <c r="N6895" t="str">
        <f t="shared" si="858"/>
        <v/>
      </c>
      <c r="O6895" t="e">
        <f>IF(AND(A6895&lt;&gt;A6894,#REF!&lt;&gt;""),#REF!,"")</f>
        <v>#REF!</v>
      </c>
      <c r="P6895" t="e">
        <f t="shared" si="861"/>
        <v>#REF!</v>
      </c>
      <c r="Q6895" s="2" t="e">
        <f t="shared" ca="1" si="862"/>
        <v>#REF!</v>
      </c>
      <c r="R6895" t="e">
        <f>IF(NOT(#REF!="Indskrevet"),"",IF(E6895="",FALSE,AND(NOT(#REF!),VALUE(RIGHT(CONCATENATE(YEAR(E6895)),2))=15)))</f>
        <v>#REF!</v>
      </c>
      <c r="S6895" t="e">
        <f t="shared" si="859"/>
        <v>#REF!</v>
      </c>
      <c r="T6895" t="e">
        <f t="shared" si="860"/>
        <v>#REF!</v>
      </c>
      <c r="U6895" s="2" t="e">
        <f t="shared" si="863"/>
        <v>#REF!</v>
      </c>
      <c r="V6895" s="2"/>
    </row>
    <row r="6896" spans="1:22" x14ac:dyDescent="0.25">
      <c r="A6896" t="s">
        <v>3960</v>
      </c>
      <c r="B6896" t="s">
        <v>3961</v>
      </c>
      <c r="C6896">
        <v>114.999999999998</v>
      </c>
      <c r="D6896" t="s">
        <v>5285</v>
      </c>
      <c r="E6896" s="1">
        <v>42179</v>
      </c>
      <c r="F6896" t="s">
        <v>5348</v>
      </c>
      <c r="G6896">
        <v>1</v>
      </c>
      <c r="H6896" t="s">
        <v>5287</v>
      </c>
      <c r="I6896" t="s">
        <v>5305</v>
      </c>
      <c r="J6896" t="s">
        <v>5303</v>
      </c>
      <c r="K6896" t="b">
        <f>LOOKUP(A6896,'[1]UDDATA-1'!B:B,'[1]UDDATA-1'!A:A)&lt;&gt;LOOKUP(A6896,'[1]UDDATA-2'!B:B,'[1]UDDATA-2'!A:A)</f>
        <v>0</v>
      </c>
      <c r="L6896" t="str">
        <f t="shared" si="856"/>
        <v>Objektorienteret Software Engineering</v>
      </c>
      <c r="M6896">
        <f t="shared" si="857"/>
        <v>2</v>
      </c>
      <c r="N6896" t="str">
        <f t="shared" si="858"/>
        <v/>
      </c>
      <c r="O6896" t="e">
        <f>IF(AND(A6896&lt;&gt;A6895,#REF!&lt;&gt;""),#REF!,"")</f>
        <v>#REF!</v>
      </c>
      <c r="P6896" t="e">
        <f t="shared" si="861"/>
        <v>#REF!</v>
      </c>
      <c r="Q6896" s="2" t="e">
        <f t="shared" ca="1" si="862"/>
        <v>#REF!</v>
      </c>
      <c r="R6896" t="e">
        <f>IF(NOT(#REF!="Indskrevet"),"",IF(E6896="",FALSE,AND(NOT(#REF!),VALUE(RIGHT(CONCATENATE(YEAR(E6896)),2))=15)))</f>
        <v>#REF!</v>
      </c>
      <c r="S6896" t="e">
        <f t="shared" si="859"/>
        <v>#REF!</v>
      </c>
      <c r="T6896" t="e">
        <f t="shared" si="860"/>
        <v>#REF!</v>
      </c>
      <c r="U6896" s="2" t="e">
        <f t="shared" si="863"/>
        <v>#REF!</v>
      </c>
      <c r="V6896" s="2"/>
    </row>
    <row r="6897" spans="1:22" x14ac:dyDescent="0.25">
      <c r="A6897" t="s">
        <v>3963</v>
      </c>
      <c r="B6897" t="s">
        <v>3964</v>
      </c>
      <c r="C6897">
        <v>119.999999999998</v>
      </c>
      <c r="D6897" t="s">
        <v>5290</v>
      </c>
      <c r="E6897" s="1">
        <v>41676</v>
      </c>
      <c r="F6897" t="s">
        <v>5343</v>
      </c>
      <c r="G6897">
        <v>1</v>
      </c>
      <c r="H6897" t="s">
        <v>5287</v>
      </c>
      <c r="I6897" t="s">
        <v>5288</v>
      </c>
      <c r="J6897" t="s">
        <v>5289</v>
      </c>
      <c r="K6897" t="b">
        <f>LOOKUP(A6897,'[1]UDDATA-1'!B:B,'[1]UDDATA-1'!A:A)&lt;&gt;LOOKUP(A6897,'[1]UDDATA-2'!B:B,'[1]UDDATA-2'!A:A)</f>
        <v>0</v>
      </c>
      <c r="L6897" t="str">
        <f t="shared" si="856"/>
        <v>Grundlæggende programmering</v>
      </c>
      <c r="M6897">
        <f t="shared" si="857"/>
        <v>10</v>
      </c>
      <c r="N6897" t="str">
        <f t="shared" si="858"/>
        <v/>
      </c>
      <c r="O6897" t="e">
        <f>IF(AND(A6897&lt;&gt;A6896,#REF!&lt;&gt;""),#REF!,"")</f>
        <v>#REF!</v>
      </c>
      <c r="P6897" t="e">
        <f t="shared" si="861"/>
        <v>#REF!</v>
      </c>
      <c r="Q6897" s="2" t="e">
        <f t="shared" ca="1" si="862"/>
        <v>#REF!</v>
      </c>
      <c r="R6897" t="e">
        <f>IF(NOT(#REF!="Indskrevet"),"",IF(E6897="",FALSE,AND(NOT(#REF!),VALUE(RIGHT(CONCATENATE(YEAR(E6897)),2))=15)))</f>
        <v>#REF!</v>
      </c>
      <c r="S6897" t="e">
        <f t="shared" si="859"/>
        <v>#REF!</v>
      </c>
      <c r="T6897" t="e">
        <f t="shared" si="860"/>
        <v>#REF!</v>
      </c>
      <c r="U6897" s="2" t="e">
        <f t="shared" si="863"/>
        <v>#REF!</v>
      </c>
      <c r="V6897" s="2"/>
    </row>
    <row r="6898" spans="1:22" x14ac:dyDescent="0.25">
      <c r="A6898" t="s">
        <v>3963</v>
      </c>
      <c r="B6898" t="s">
        <v>3964</v>
      </c>
      <c r="C6898">
        <v>119.999999999998</v>
      </c>
      <c r="D6898" t="s">
        <v>5300</v>
      </c>
      <c r="E6898" s="1">
        <v>41815</v>
      </c>
      <c r="F6898" t="s">
        <v>5344</v>
      </c>
      <c r="G6898">
        <v>1</v>
      </c>
      <c r="H6898" t="s">
        <v>5287</v>
      </c>
      <c r="I6898" t="s">
        <v>5292</v>
      </c>
      <c r="J6898" t="s">
        <v>5293</v>
      </c>
      <c r="K6898" t="b">
        <f>LOOKUP(A6898,'[1]UDDATA-1'!B:B,'[1]UDDATA-1'!A:A)&lt;&gt;LOOKUP(A6898,'[1]UDDATA-2'!B:B,'[1]UDDATA-2'!A:A)</f>
        <v>0</v>
      </c>
      <c r="L6898" t="str">
        <f t="shared" si="856"/>
        <v>Matematik til multimedie-applikationer</v>
      </c>
      <c r="M6898">
        <f t="shared" si="857"/>
        <v>12</v>
      </c>
      <c r="N6898" t="str">
        <f t="shared" si="858"/>
        <v/>
      </c>
      <c r="O6898" t="e">
        <f>IF(AND(A6898&lt;&gt;A6897,#REF!&lt;&gt;""),#REF!,"")</f>
        <v>#REF!</v>
      </c>
      <c r="P6898" t="e">
        <f t="shared" si="861"/>
        <v>#REF!</v>
      </c>
      <c r="Q6898" s="2" t="e">
        <f t="shared" ca="1" si="862"/>
        <v>#REF!</v>
      </c>
      <c r="R6898" t="e">
        <f>IF(NOT(#REF!="Indskrevet"),"",IF(E6898="",FALSE,AND(NOT(#REF!),VALUE(RIGHT(CONCATENATE(YEAR(E6898)),2))=15)))</f>
        <v>#REF!</v>
      </c>
      <c r="S6898" t="e">
        <f t="shared" si="859"/>
        <v>#REF!</v>
      </c>
      <c r="T6898" t="e">
        <f t="shared" si="860"/>
        <v>#REF!</v>
      </c>
      <c r="U6898" s="2" t="e">
        <f t="shared" si="863"/>
        <v>#REF!</v>
      </c>
      <c r="V6898" s="2"/>
    </row>
    <row r="6899" spans="1:22" x14ac:dyDescent="0.25">
      <c r="A6899" t="s">
        <v>3963</v>
      </c>
      <c r="B6899" t="s">
        <v>3964</v>
      </c>
      <c r="C6899">
        <v>119.999999999998</v>
      </c>
      <c r="D6899" t="s">
        <v>5290</v>
      </c>
      <c r="E6899" s="1">
        <v>41824</v>
      </c>
      <c r="F6899" t="s">
        <v>5345</v>
      </c>
      <c r="G6899">
        <v>1</v>
      </c>
      <c r="H6899" t="s">
        <v>5287</v>
      </c>
      <c r="I6899" t="s">
        <v>5295</v>
      </c>
      <c r="J6899" t="s">
        <v>5293</v>
      </c>
      <c r="K6899" t="b">
        <f>LOOKUP(A6899,'[1]UDDATA-1'!B:B,'[1]UDDATA-1'!A:A)&lt;&gt;LOOKUP(A6899,'[1]UDDATA-2'!B:B,'[1]UDDATA-2'!A:A)</f>
        <v>0</v>
      </c>
      <c r="L6899" t="str">
        <f t="shared" si="856"/>
        <v>Fysisk interface design</v>
      </c>
      <c r="M6899">
        <f t="shared" si="857"/>
        <v>10</v>
      </c>
      <c r="N6899" t="str">
        <f t="shared" si="858"/>
        <v/>
      </c>
      <c r="O6899" t="e">
        <f>IF(AND(A6899&lt;&gt;A6898,#REF!&lt;&gt;""),#REF!,"")</f>
        <v>#REF!</v>
      </c>
      <c r="P6899" t="e">
        <f t="shared" si="861"/>
        <v>#REF!</v>
      </c>
      <c r="Q6899" s="2" t="e">
        <f t="shared" ca="1" si="862"/>
        <v>#REF!</v>
      </c>
      <c r="R6899" t="e">
        <f>IF(NOT(#REF!="Indskrevet"),"",IF(E6899="",FALSE,AND(NOT(#REF!),VALUE(RIGHT(CONCATENATE(YEAR(E6899)),2))=15)))</f>
        <v>#REF!</v>
      </c>
      <c r="S6899" t="e">
        <f t="shared" si="859"/>
        <v>#REF!</v>
      </c>
      <c r="T6899" t="e">
        <f t="shared" si="860"/>
        <v>#REF!</v>
      </c>
      <c r="U6899" s="2" t="e">
        <f t="shared" si="863"/>
        <v>#REF!</v>
      </c>
      <c r="V6899" s="2"/>
    </row>
    <row r="6900" spans="1:22" x14ac:dyDescent="0.25">
      <c r="A6900" t="s">
        <v>3963</v>
      </c>
      <c r="B6900" t="s">
        <v>3964</v>
      </c>
      <c r="C6900">
        <v>119.999999999998</v>
      </c>
      <c r="D6900" t="s">
        <v>5317</v>
      </c>
      <c r="E6900" s="1">
        <v>42150</v>
      </c>
      <c r="F6900" t="s">
        <v>5346</v>
      </c>
      <c r="G6900">
        <v>1</v>
      </c>
      <c r="H6900" t="s">
        <v>5287</v>
      </c>
      <c r="I6900" t="s">
        <v>5298</v>
      </c>
      <c r="J6900" t="s">
        <v>5303</v>
      </c>
      <c r="K6900" t="b">
        <f>LOOKUP(A6900,'[1]UDDATA-1'!B:B,'[1]UDDATA-1'!A:A)&lt;&gt;LOOKUP(A6900,'[1]UDDATA-2'!B:B,'[1]UDDATA-2'!A:A)</f>
        <v>0</v>
      </c>
      <c r="L6900" t="str">
        <f t="shared" si="856"/>
        <v>Proceduremæssig programmering</v>
      </c>
      <c r="M6900">
        <f t="shared" si="857"/>
        <v>4</v>
      </c>
      <c r="N6900" t="str">
        <f t="shared" si="858"/>
        <v/>
      </c>
      <c r="O6900" t="e">
        <f>IF(AND(A6900&lt;&gt;A6899,#REF!&lt;&gt;""),#REF!,"")</f>
        <v>#REF!</v>
      </c>
      <c r="P6900" t="e">
        <f t="shared" si="861"/>
        <v>#REF!</v>
      </c>
      <c r="Q6900" s="2" t="e">
        <f t="shared" ca="1" si="862"/>
        <v>#REF!</v>
      </c>
      <c r="R6900" t="e">
        <f>IF(NOT(#REF!="Indskrevet"),"",IF(E6900="",FALSE,AND(NOT(#REF!),VALUE(RIGHT(CONCATENATE(YEAR(E6900)),2))=15)))</f>
        <v>#REF!</v>
      </c>
      <c r="S6900" t="e">
        <f t="shared" si="859"/>
        <v>#REF!</v>
      </c>
      <c r="T6900" t="e">
        <f t="shared" si="860"/>
        <v>#REF!</v>
      </c>
      <c r="U6900" s="2" t="e">
        <f t="shared" si="863"/>
        <v>#REF!</v>
      </c>
      <c r="V6900" s="2"/>
    </row>
    <row r="6901" spans="1:22" x14ac:dyDescent="0.25">
      <c r="A6901" t="s">
        <v>3963</v>
      </c>
      <c r="B6901" t="s">
        <v>3964</v>
      </c>
      <c r="C6901">
        <v>119.999999999998</v>
      </c>
      <c r="D6901" t="s">
        <v>5296</v>
      </c>
      <c r="E6901" s="1">
        <v>42170</v>
      </c>
      <c r="F6901" t="s">
        <v>5347</v>
      </c>
      <c r="G6901">
        <v>1</v>
      </c>
      <c r="H6901" t="s">
        <v>5287</v>
      </c>
      <c r="I6901" t="s">
        <v>5302</v>
      </c>
      <c r="J6901" t="s">
        <v>5303</v>
      </c>
      <c r="K6901" t="b">
        <f>LOOKUP(A6901,'[1]UDDATA-1'!B:B,'[1]UDDATA-1'!A:A)&lt;&gt;LOOKUP(A6901,'[1]UDDATA-2'!B:B,'[1]UDDATA-2'!A:A)</f>
        <v>0</v>
      </c>
      <c r="L6901" t="str">
        <f t="shared" si="856"/>
        <v>Lyd- og musikbehandling</v>
      </c>
      <c r="M6901">
        <f t="shared" si="857"/>
        <v>7</v>
      </c>
      <c r="N6901" t="str">
        <f t="shared" si="858"/>
        <v/>
      </c>
      <c r="O6901" t="e">
        <f>IF(AND(A6901&lt;&gt;A6900,#REF!&lt;&gt;""),#REF!,"")</f>
        <v>#REF!</v>
      </c>
      <c r="P6901" t="e">
        <f t="shared" si="861"/>
        <v>#REF!</v>
      </c>
      <c r="Q6901" s="2" t="e">
        <f t="shared" ca="1" si="862"/>
        <v>#REF!</v>
      </c>
      <c r="R6901" t="e">
        <f>IF(NOT(#REF!="Indskrevet"),"",IF(E6901="",FALSE,AND(NOT(#REF!),VALUE(RIGHT(CONCATENATE(YEAR(E6901)),2))=15)))</f>
        <v>#REF!</v>
      </c>
      <c r="S6901" t="e">
        <f t="shared" si="859"/>
        <v>#REF!</v>
      </c>
      <c r="T6901" t="e">
        <f t="shared" si="860"/>
        <v>#REF!</v>
      </c>
      <c r="U6901" s="2" t="e">
        <f t="shared" si="863"/>
        <v>#REF!</v>
      </c>
      <c r="V6901" s="2"/>
    </row>
    <row r="6902" spans="1:22" x14ac:dyDescent="0.25">
      <c r="A6902" t="s">
        <v>3963</v>
      </c>
      <c r="B6902" t="s">
        <v>3964</v>
      </c>
      <c r="C6902">
        <v>119.999999999998</v>
      </c>
      <c r="D6902" t="s">
        <v>5296</v>
      </c>
      <c r="E6902" s="1">
        <v>42179</v>
      </c>
      <c r="F6902" t="s">
        <v>5348</v>
      </c>
      <c r="G6902">
        <v>1</v>
      </c>
      <c r="H6902" t="s">
        <v>5287</v>
      </c>
      <c r="I6902" t="s">
        <v>5305</v>
      </c>
      <c r="J6902" t="s">
        <v>5303</v>
      </c>
      <c r="K6902" t="b">
        <f>LOOKUP(A6902,'[1]UDDATA-1'!B:B,'[1]UDDATA-1'!A:A)&lt;&gt;LOOKUP(A6902,'[1]UDDATA-2'!B:B,'[1]UDDATA-2'!A:A)</f>
        <v>0</v>
      </c>
      <c r="L6902" t="str">
        <f t="shared" si="856"/>
        <v>Objektorienteret Software Engineering</v>
      </c>
      <c r="M6902">
        <f t="shared" si="857"/>
        <v>7</v>
      </c>
      <c r="N6902" t="str">
        <f t="shared" si="858"/>
        <v/>
      </c>
      <c r="O6902" t="e">
        <f>IF(AND(A6902&lt;&gt;A6901,#REF!&lt;&gt;""),#REF!,"")</f>
        <v>#REF!</v>
      </c>
      <c r="P6902" t="e">
        <f t="shared" si="861"/>
        <v>#REF!</v>
      </c>
      <c r="Q6902" s="2" t="e">
        <f t="shared" ca="1" si="862"/>
        <v>#REF!</v>
      </c>
      <c r="R6902" t="e">
        <f>IF(NOT(#REF!="Indskrevet"),"",IF(E6902="",FALSE,AND(NOT(#REF!),VALUE(RIGHT(CONCATENATE(YEAR(E6902)),2))=15)))</f>
        <v>#REF!</v>
      </c>
      <c r="S6902" t="e">
        <f t="shared" si="859"/>
        <v>#REF!</v>
      </c>
      <c r="T6902" t="e">
        <f t="shared" si="860"/>
        <v>#REF!</v>
      </c>
      <c r="U6902" s="2" t="e">
        <f t="shared" si="863"/>
        <v>#REF!</v>
      </c>
      <c r="V6902" s="2"/>
    </row>
    <row r="6903" spans="1:22" x14ac:dyDescent="0.25">
      <c r="A6903" t="s">
        <v>3966</v>
      </c>
      <c r="B6903" t="s">
        <v>3967</v>
      </c>
      <c r="C6903">
        <v>59.999999999998799</v>
      </c>
      <c r="D6903" t="s">
        <v>5285</v>
      </c>
      <c r="E6903" s="1">
        <v>42033</v>
      </c>
      <c r="F6903" t="s">
        <v>5286</v>
      </c>
      <c r="G6903">
        <v>1</v>
      </c>
      <c r="H6903" t="s">
        <v>5287</v>
      </c>
      <c r="I6903" t="s">
        <v>5288</v>
      </c>
      <c r="J6903" t="s">
        <v>5289</v>
      </c>
      <c r="K6903" t="b">
        <f>LOOKUP(A6903,'[1]UDDATA-1'!B:B,'[1]UDDATA-1'!A:A)&lt;&gt;LOOKUP(A6903,'[1]UDDATA-2'!B:B,'[1]UDDATA-2'!A:A)</f>
        <v>0</v>
      </c>
      <c r="L6903" t="str">
        <f t="shared" si="856"/>
        <v>Grundlæggende programmering</v>
      </c>
      <c r="M6903">
        <f t="shared" si="857"/>
        <v>2</v>
      </c>
      <c r="N6903" t="str">
        <f t="shared" si="858"/>
        <v/>
      </c>
      <c r="O6903" t="e">
        <f>IF(AND(A6903&lt;&gt;A6902,#REF!&lt;&gt;""),#REF!,"")</f>
        <v>#REF!</v>
      </c>
      <c r="P6903" t="e">
        <f t="shared" si="861"/>
        <v>#REF!</v>
      </c>
      <c r="Q6903" s="2" t="e">
        <f t="shared" ca="1" si="862"/>
        <v>#REF!</v>
      </c>
      <c r="R6903" t="e">
        <f>IF(NOT(#REF!="Indskrevet"),"",IF(E6903="",FALSE,AND(NOT(#REF!),VALUE(RIGHT(CONCATENATE(YEAR(E6903)),2))=15)))</f>
        <v>#REF!</v>
      </c>
      <c r="S6903" t="e">
        <f t="shared" si="859"/>
        <v>#REF!</v>
      </c>
      <c r="T6903" t="e">
        <f t="shared" si="860"/>
        <v>#REF!</v>
      </c>
      <c r="U6903" s="2" t="e">
        <f t="shared" si="863"/>
        <v>#REF!</v>
      </c>
      <c r="V6903" s="2"/>
    </row>
    <row r="6904" spans="1:22" x14ac:dyDescent="0.25">
      <c r="A6904" t="s">
        <v>3966</v>
      </c>
      <c r="B6904" t="s">
        <v>3967</v>
      </c>
      <c r="C6904">
        <v>59.999999999998799</v>
      </c>
      <c r="D6904" t="s">
        <v>5317</v>
      </c>
      <c r="E6904" s="1">
        <v>42178</v>
      </c>
      <c r="F6904" t="s">
        <v>5291</v>
      </c>
      <c r="G6904">
        <v>1</v>
      </c>
      <c r="H6904" t="s">
        <v>5287</v>
      </c>
      <c r="I6904" t="s">
        <v>5292</v>
      </c>
      <c r="J6904" t="s">
        <v>5293</v>
      </c>
      <c r="K6904" t="b">
        <f>LOOKUP(A6904,'[1]UDDATA-1'!B:B,'[1]UDDATA-1'!A:A)&lt;&gt;LOOKUP(A6904,'[1]UDDATA-2'!B:B,'[1]UDDATA-2'!A:A)</f>
        <v>0</v>
      </c>
      <c r="L6904" t="str">
        <f t="shared" si="856"/>
        <v>Matematik til multimedie-applikationer</v>
      </c>
      <c r="M6904">
        <f t="shared" si="857"/>
        <v>4</v>
      </c>
      <c r="N6904" t="str">
        <f t="shared" si="858"/>
        <v/>
      </c>
      <c r="O6904" t="e">
        <f>IF(AND(A6904&lt;&gt;A6903,#REF!&lt;&gt;""),#REF!,"")</f>
        <v>#REF!</v>
      </c>
      <c r="P6904" t="e">
        <f t="shared" si="861"/>
        <v>#REF!</v>
      </c>
      <c r="Q6904" s="2" t="e">
        <f t="shared" ca="1" si="862"/>
        <v>#REF!</v>
      </c>
      <c r="R6904" t="e">
        <f>IF(NOT(#REF!="Indskrevet"),"",IF(E6904="",FALSE,AND(NOT(#REF!),VALUE(RIGHT(CONCATENATE(YEAR(E6904)),2))=15)))</f>
        <v>#REF!</v>
      </c>
      <c r="S6904" t="e">
        <f t="shared" si="859"/>
        <v>#REF!</v>
      </c>
      <c r="T6904" t="e">
        <f t="shared" si="860"/>
        <v>#REF!</v>
      </c>
      <c r="U6904" s="2" t="e">
        <f t="shared" si="863"/>
        <v>#REF!</v>
      </c>
      <c r="V6904" s="2"/>
    </row>
    <row r="6905" spans="1:22" x14ac:dyDescent="0.25">
      <c r="A6905" t="s">
        <v>3968</v>
      </c>
      <c r="B6905" t="s">
        <v>3969</v>
      </c>
      <c r="C6905">
        <v>109.999999999998</v>
      </c>
      <c r="D6905" t="s">
        <v>5306</v>
      </c>
      <c r="E6905" s="1">
        <v>40946</v>
      </c>
      <c r="F6905" t="s">
        <v>5335</v>
      </c>
      <c r="G6905">
        <v>1</v>
      </c>
      <c r="H6905" t="s">
        <v>5307</v>
      </c>
      <c r="I6905" t="s">
        <v>5324</v>
      </c>
      <c r="J6905" t="s">
        <v>5362</v>
      </c>
      <c r="K6905" t="b">
        <f>LOOKUP(A6905,'[1]UDDATA-1'!B:B,'[1]UDDATA-1'!A:A)&lt;&gt;LOOKUP(A6905,'[1]UDDATA-2'!B:B,'[1]UDDATA-2'!A:A)</f>
        <v>0</v>
      </c>
      <c r="L6905" t="str">
        <f t="shared" si="856"/>
        <v>Lineær algebra</v>
      </c>
      <c r="M6905">
        <f t="shared" si="857"/>
        <v>0</v>
      </c>
      <c r="N6905" t="str">
        <f t="shared" si="858"/>
        <v/>
      </c>
      <c r="O6905" t="e">
        <f>IF(AND(A6905&lt;&gt;A6904,#REF!&lt;&gt;""),#REF!,"")</f>
        <v>#REF!</v>
      </c>
      <c r="P6905" t="e">
        <f t="shared" si="861"/>
        <v>#REF!</v>
      </c>
      <c r="Q6905" s="2" t="e">
        <f t="shared" ca="1" si="862"/>
        <v>#REF!</v>
      </c>
      <c r="R6905" t="e">
        <f>IF(NOT(#REF!="Indskrevet"),"",IF(E6905="",FALSE,AND(NOT(#REF!),VALUE(RIGHT(CONCATENATE(YEAR(E6905)),2))=15)))</f>
        <v>#REF!</v>
      </c>
      <c r="S6905" t="e">
        <f t="shared" si="859"/>
        <v>#REF!</v>
      </c>
      <c r="T6905" t="e">
        <f t="shared" si="860"/>
        <v>#REF!</v>
      </c>
      <c r="U6905" s="2" t="e">
        <f t="shared" si="863"/>
        <v>#REF!</v>
      </c>
      <c r="V6905" s="2"/>
    </row>
    <row r="6906" spans="1:22" x14ac:dyDescent="0.25">
      <c r="A6906" t="s">
        <v>3968</v>
      </c>
      <c r="B6906" t="s">
        <v>3969</v>
      </c>
      <c r="C6906">
        <v>109.999999999998</v>
      </c>
      <c r="D6906" t="s">
        <v>5306</v>
      </c>
      <c r="E6906" s="1">
        <v>40983</v>
      </c>
      <c r="F6906" t="s">
        <v>5335</v>
      </c>
      <c r="G6906">
        <v>2</v>
      </c>
      <c r="H6906" t="s">
        <v>5307</v>
      </c>
      <c r="I6906" t="s">
        <v>5324</v>
      </c>
      <c r="J6906" t="s">
        <v>5362</v>
      </c>
      <c r="K6906" t="b">
        <f>LOOKUP(A6906,'[1]UDDATA-1'!B:B,'[1]UDDATA-1'!A:A)&lt;&gt;LOOKUP(A6906,'[1]UDDATA-2'!B:B,'[1]UDDATA-2'!A:A)</f>
        <v>0</v>
      </c>
      <c r="L6906" t="str">
        <f t="shared" si="856"/>
        <v/>
      </c>
      <c r="M6906" t="str">
        <f t="shared" si="857"/>
        <v/>
      </c>
      <c r="N6906" t="str">
        <f t="shared" si="858"/>
        <v/>
      </c>
      <c r="O6906" t="e">
        <f>IF(AND(A6906&lt;&gt;A6905,#REF!&lt;&gt;""),#REF!,"")</f>
        <v>#REF!</v>
      </c>
      <c r="P6906" t="e">
        <f t="shared" si="861"/>
        <v>#REF!</v>
      </c>
      <c r="Q6906" s="2" t="e">
        <f t="shared" ca="1" si="862"/>
        <v>#REF!</v>
      </c>
      <c r="R6906" t="e">
        <f>IF(NOT(#REF!="Indskrevet"),"",IF(E6906="",FALSE,AND(NOT(#REF!),VALUE(RIGHT(CONCATENATE(YEAR(E6906)),2))=15)))</f>
        <v>#REF!</v>
      </c>
      <c r="S6906" t="e">
        <f t="shared" si="859"/>
        <v>#REF!</v>
      </c>
      <c r="T6906" t="e">
        <f t="shared" si="860"/>
        <v>#REF!</v>
      </c>
      <c r="U6906" s="2" t="e">
        <f t="shared" si="863"/>
        <v>#REF!</v>
      </c>
      <c r="V6906" s="2"/>
    </row>
    <row r="6907" spans="1:22" x14ac:dyDescent="0.25">
      <c r="A6907" t="s">
        <v>3968</v>
      </c>
      <c r="B6907" t="s">
        <v>3969</v>
      </c>
      <c r="C6907">
        <v>109.999999999998</v>
      </c>
      <c r="D6907" t="s">
        <v>5318</v>
      </c>
      <c r="E6907" s="1">
        <v>41304</v>
      </c>
      <c r="F6907" t="s">
        <v>5335</v>
      </c>
      <c r="G6907">
        <v>3</v>
      </c>
      <c r="H6907" t="s">
        <v>5287</v>
      </c>
      <c r="I6907" t="s">
        <v>5324</v>
      </c>
      <c r="J6907" t="s">
        <v>5362</v>
      </c>
      <c r="K6907" t="b">
        <f>LOOKUP(A6907,'[1]UDDATA-1'!B:B,'[1]UDDATA-1'!A:A)&lt;&gt;LOOKUP(A6907,'[1]UDDATA-2'!B:B,'[1]UDDATA-2'!A:A)</f>
        <v>0</v>
      </c>
      <c r="L6907" t="str">
        <f t="shared" si="856"/>
        <v/>
      </c>
      <c r="M6907" t="str">
        <f t="shared" si="857"/>
        <v/>
      </c>
      <c r="N6907" t="str">
        <f t="shared" si="858"/>
        <v/>
      </c>
      <c r="O6907" t="e">
        <f>IF(AND(A6907&lt;&gt;A6906,#REF!&lt;&gt;""),#REF!,"")</f>
        <v>#REF!</v>
      </c>
      <c r="P6907" t="e">
        <f t="shared" si="861"/>
        <v>#REF!</v>
      </c>
      <c r="Q6907" s="2" t="e">
        <f t="shared" ca="1" si="862"/>
        <v>#REF!</v>
      </c>
      <c r="R6907" t="e">
        <f>IF(NOT(#REF!="Indskrevet"),"",IF(E6907="",FALSE,AND(NOT(#REF!),VALUE(RIGHT(CONCATENATE(YEAR(E6907)),2))=15)))</f>
        <v>#REF!</v>
      </c>
      <c r="S6907" t="e">
        <f t="shared" si="859"/>
        <v>#REF!</v>
      </c>
      <c r="T6907" t="e">
        <f t="shared" si="860"/>
        <v>#REF!</v>
      </c>
      <c r="U6907" s="2" t="e">
        <f t="shared" si="863"/>
        <v>#REF!</v>
      </c>
      <c r="V6907" s="2"/>
    </row>
    <row r="6908" spans="1:22" x14ac:dyDescent="0.25">
      <c r="A6908" t="s">
        <v>3968</v>
      </c>
      <c r="B6908" t="s">
        <v>3969</v>
      </c>
      <c r="C6908">
        <v>109.999999999998</v>
      </c>
      <c r="D6908" t="s">
        <v>5285</v>
      </c>
      <c r="E6908" s="1">
        <v>41087</v>
      </c>
      <c r="F6908" t="s">
        <v>5336</v>
      </c>
      <c r="G6908">
        <v>1</v>
      </c>
      <c r="H6908" t="s">
        <v>5287</v>
      </c>
      <c r="I6908" t="s">
        <v>5326</v>
      </c>
      <c r="J6908" t="s">
        <v>5362</v>
      </c>
      <c r="K6908" t="b">
        <f>LOOKUP(A6908,'[1]UDDATA-1'!B:B,'[1]UDDATA-1'!A:A)&lt;&gt;LOOKUP(A6908,'[1]UDDATA-2'!B:B,'[1]UDDATA-2'!A:A)</f>
        <v>0</v>
      </c>
      <c r="L6908" t="str">
        <f t="shared" si="856"/>
        <v>Calculus</v>
      </c>
      <c r="M6908">
        <f t="shared" si="857"/>
        <v>2</v>
      </c>
      <c r="N6908" t="str">
        <f t="shared" si="858"/>
        <v/>
      </c>
      <c r="O6908" t="e">
        <f>IF(AND(A6908&lt;&gt;A6907,#REF!&lt;&gt;""),#REF!,"")</f>
        <v>#REF!</v>
      </c>
      <c r="P6908" t="e">
        <f t="shared" si="861"/>
        <v>#REF!</v>
      </c>
      <c r="Q6908" s="2" t="e">
        <f t="shared" ca="1" si="862"/>
        <v>#REF!</v>
      </c>
      <c r="R6908" t="e">
        <f>IF(NOT(#REF!="Indskrevet"),"",IF(E6908="",FALSE,AND(NOT(#REF!),VALUE(RIGHT(CONCATENATE(YEAR(E6908)),2))=15)))</f>
        <v>#REF!</v>
      </c>
      <c r="S6908" t="e">
        <f t="shared" si="859"/>
        <v>#REF!</v>
      </c>
      <c r="T6908" t="e">
        <f t="shared" si="860"/>
        <v>#REF!</v>
      </c>
      <c r="U6908" s="2" t="e">
        <f t="shared" si="863"/>
        <v>#REF!</v>
      </c>
      <c r="V6908" s="2"/>
    </row>
    <row r="6909" spans="1:22" x14ac:dyDescent="0.25">
      <c r="A6909" t="s">
        <v>3968</v>
      </c>
      <c r="B6909" t="s">
        <v>3969</v>
      </c>
      <c r="C6909">
        <v>109.999999999998</v>
      </c>
      <c r="D6909" t="s">
        <v>5306</v>
      </c>
      <c r="E6909" s="1">
        <v>41094</v>
      </c>
      <c r="F6909" t="s">
        <v>5337</v>
      </c>
      <c r="G6909">
        <v>1</v>
      </c>
      <c r="H6909" t="s">
        <v>5307</v>
      </c>
      <c r="I6909" t="s">
        <v>5338</v>
      </c>
      <c r="J6909" t="s">
        <v>5362</v>
      </c>
      <c r="K6909" t="b">
        <f>LOOKUP(A6909,'[1]UDDATA-1'!B:B,'[1]UDDATA-1'!A:A)&lt;&gt;LOOKUP(A6909,'[1]UDDATA-2'!B:B,'[1]UDDATA-2'!A:A)</f>
        <v>0</v>
      </c>
      <c r="L6909" t="str">
        <f t="shared" si="856"/>
        <v>Kredsløbsteori og dynamiske systemer</v>
      </c>
      <c r="M6909">
        <f t="shared" si="857"/>
        <v>0</v>
      </c>
      <c r="N6909" t="str">
        <f t="shared" si="858"/>
        <v/>
      </c>
      <c r="O6909" t="e">
        <f>IF(AND(A6909&lt;&gt;A6908,#REF!&lt;&gt;""),#REF!,"")</f>
        <v>#REF!</v>
      </c>
      <c r="P6909" t="e">
        <f t="shared" si="861"/>
        <v>#REF!</v>
      </c>
      <c r="Q6909" s="2" t="e">
        <f t="shared" ca="1" si="862"/>
        <v>#REF!</v>
      </c>
      <c r="R6909" t="e">
        <f>IF(NOT(#REF!="Indskrevet"),"",IF(E6909="",FALSE,AND(NOT(#REF!),VALUE(RIGHT(CONCATENATE(YEAR(E6909)),2))=15)))</f>
        <v>#REF!</v>
      </c>
      <c r="S6909" t="e">
        <f t="shared" si="859"/>
        <v>#REF!</v>
      </c>
      <c r="T6909" t="e">
        <f t="shared" si="860"/>
        <v>#REF!</v>
      </c>
      <c r="U6909" s="2" t="e">
        <f t="shared" si="863"/>
        <v>#REF!</v>
      </c>
      <c r="V6909" s="2"/>
    </row>
    <row r="6910" spans="1:22" x14ac:dyDescent="0.25">
      <c r="A6910" t="s">
        <v>3968</v>
      </c>
      <c r="B6910" t="s">
        <v>3969</v>
      </c>
      <c r="C6910">
        <v>109.999999999998</v>
      </c>
      <c r="D6910" t="s">
        <v>5318</v>
      </c>
      <c r="E6910" s="1">
        <v>41170</v>
      </c>
      <c r="F6910" t="s">
        <v>5337</v>
      </c>
      <c r="G6910">
        <v>2</v>
      </c>
      <c r="H6910" t="s">
        <v>5287</v>
      </c>
      <c r="I6910" t="s">
        <v>5338</v>
      </c>
      <c r="J6910" t="s">
        <v>5362</v>
      </c>
      <c r="K6910" t="b">
        <f>LOOKUP(A6910,'[1]UDDATA-1'!B:B,'[1]UDDATA-1'!A:A)&lt;&gt;LOOKUP(A6910,'[1]UDDATA-2'!B:B,'[1]UDDATA-2'!A:A)</f>
        <v>0</v>
      </c>
      <c r="L6910" t="str">
        <f t="shared" si="856"/>
        <v/>
      </c>
      <c r="M6910" t="str">
        <f t="shared" si="857"/>
        <v/>
      </c>
      <c r="N6910" t="str">
        <f t="shared" si="858"/>
        <v/>
      </c>
      <c r="O6910" t="e">
        <f>IF(AND(A6910&lt;&gt;A6909,#REF!&lt;&gt;""),#REF!,"")</f>
        <v>#REF!</v>
      </c>
      <c r="P6910" t="e">
        <f t="shared" si="861"/>
        <v>#REF!</v>
      </c>
      <c r="Q6910" s="2" t="e">
        <f t="shared" ca="1" si="862"/>
        <v>#REF!</v>
      </c>
      <c r="R6910" t="e">
        <f>IF(NOT(#REF!="Indskrevet"),"",IF(E6910="",FALSE,AND(NOT(#REF!),VALUE(RIGHT(CONCATENATE(YEAR(E6910)),2))=15)))</f>
        <v>#REF!</v>
      </c>
      <c r="S6910" t="e">
        <f t="shared" si="859"/>
        <v>#REF!</v>
      </c>
      <c r="T6910" t="e">
        <f t="shared" si="860"/>
        <v>#REF!</v>
      </c>
      <c r="U6910" s="2" t="e">
        <f t="shared" si="863"/>
        <v>#REF!</v>
      </c>
      <c r="V6910" s="2"/>
    </row>
    <row r="6911" spans="1:22" x14ac:dyDescent="0.25">
      <c r="A6911" t="s">
        <v>3970</v>
      </c>
      <c r="B6911" t="s">
        <v>3971</v>
      </c>
      <c r="C6911">
        <v>179.99999999999599</v>
      </c>
      <c r="D6911" t="s">
        <v>5300</v>
      </c>
      <c r="E6911" s="1">
        <v>41296</v>
      </c>
      <c r="F6911" t="s">
        <v>5357</v>
      </c>
      <c r="G6911">
        <v>1</v>
      </c>
      <c r="H6911" t="s">
        <v>5287</v>
      </c>
      <c r="I6911" t="s">
        <v>5324</v>
      </c>
      <c r="J6911" t="s">
        <v>5289</v>
      </c>
      <c r="K6911" t="b">
        <f>LOOKUP(A6911,'[1]UDDATA-1'!B:B,'[1]UDDATA-1'!A:A)&lt;&gt;LOOKUP(A6911,'[1]UDDATA-2'!B:B,'[1]UDDATA-2'!A:A)</f>
        <v>0</v>
      </c>
      <c r="L6911" t="str">
        <f t="shared" si="856"/>
        <v>Lineær algebra</v>
      </c>
      <c r="M6911">
        <f t="shared" si="857"/>
        <v>12</v>
      </c>
      <c r="N6911" t="str">
        <f t="shared" si="858"/>
        <v/>
      </c>
      <c r="O6911" t="e">
        <f>IF(AND(A6911&lt;&gt;A6910,#REF!&lt;&gt;""),#REF!,"")</f>
        <v>#REF!</v>
      </c>
      <c r="P6911" t="e">
        <f t="shared" si="861"/>
        <v>#REF!</v>
      </c>
      <c r="Q6911" s="2" t="e">
        <f t="shared" ca="1" si="862"/>
        <v>#REF!</v>
      </c>
      <c r="R6911" t="e">
        <f>IF(NOT(#REF!="Indskrevet"),"",IF(E6911="",FALSE,AND(NOT(#REF!),VALUE(RIGHT(CONCATENATE(YEAR(E6911)),2))=15)))</f>
        <v>#REF!</v>
      </c>
      <c r="S6911" t="e">
        <f t="shared" si="859"/>
        <v>#REF!</v>
      </c>
      <c r="T6911" t="e">
        <f t="shared" si="860"/>
        <v>#REF!</v>
      </c>
      <c r="U6911" s="2" t="e">
        <f t="shared" si="863"/>
        <v>#REF!</v>
      </c>
      <c r="V6911" s="2"/>
    </row>
    <row r="6912" spans="1:22" x14ac:dyDescent="0.25">
      <c r="A6912" t="s">
        <v>3970</v>
      </c>
      <c r="B6912" t="s">
        <v>3971</v>
      </c>
      <c r="C6912">
        <v>179.99999999999599</v>
      </c>
      <c r="D6912" t="s">
        <v>5300</v>
      </c>
      <c r="E6912" s="1">
        <v>41444</v>
      </c>
      <c r="F6912" t="s">
        <v>5358</v>
      </c>
      <c r="G6912">
        <v>1</v>
      </c>
      <c r="H6912" t="s">
        <v>5287</v>
      </c>
      <c r="I6912" t="s">
        <v>5330</v>
      </c>
      <c r="J6912" t="s">
        <v>5293</v>
      </c>
      <c r="K6912" t="b">
        <f>LOOKUP(A6912,'[1]UDDATA-1'!B:B,'[1]UDDATA-1'!A:A)&lt;&gt;LOOKUP(A6912,'[1]UDDATA-2'!B:B,'[1]UDDATA-2'!A:A)</f>
        <v>0</v>
      </c>
      <c r="L6912" t="str">
        <f t="shared" si="856"/>
        <v>Diskret matematik</v>
      </c>
      <c r="M6912">
        <f t="shared" si="857"/>
        <v>12</v>
      </c>
      <c r="N6912" t="str">
        <f t="shared" si="858"/>
        <v/>
      </c>
      <c r="O6912" t="e">
        <f>IF(AND(A6912&lt;&gt;A6911,#REF!&lt;&gt;""),#REF!,"")</f>
        <v>#REF!</v>
      </c>
      <c r="P6912" t="e">
        <f t="shared" si="861"/>
        <v>#REF!</v>
      </c>
      <c r="Q6912" s="2" t="e">
        <f t="shared" ca="1" si="862"/>
        <v>#REF!</v>
      </c>
      <c r="R6912" t="e">
        <f>IF(NOT(#REF!="Indskrevet"),"",IF(E6912="",FALSE,AND(NOT(#REF!),VALUE(RIGHT(CONCATENATE(YEAR(E6912)),2))=15)))</f>
        <v>#REF!</v>
      </c>
      <c r="S6912" t="e">
        <f t="shared" si="859"/>
        <v>#REF!</v>
      </c>
      <c r="T6912" t="e">
        <f t="shared" si="860"/>
        <v>#REF!</v>
      </c>
      <c r="U6912" s="2" t="e">
        <f t="shared" si="863"/>
        <v>#REF!</v>
      </c>
      <c r="V6912" s="2"/>
    </row>
    <row r="6913" spans="1:22" x14ac:dyDescent="0.25">
      <c r="A6913" t="s">
        <v>3970</v>
      </c>
      <c r="B6913" t="s">
        <v>3971</v>
      </c>
      <c r="C6913">
        <v>179.99999999999599</v>
      </c>
      <c r="D6913" t="s">
        <v>5300</v>
      </c>
      <c r="E6913" s="1">
        <v>41453</v>
      </c>
      <c r="F6913" t="s">
        <v>5359</v>
      </c>
      <c r="G6913">
        <v>1</v>
      </c>
      <c r="H6913" t="s">
        <v>5287</v>
      </c>
      <c r="I6913" t="s">
        <v>5334</v>
      </c>
      <c r="J6913" t="s">
        <v>5293</v>
      </c>
      <c r="K6913" t="b">
        <f>LOOKUP(A6913,'[1]UDDATA-1'!B:B,'[1]UDDATA-1'!A:A)&lt;&gt;LOOKUP(A6913,'[1]UDDATA-2'!B:B,'[1]UDDATA-2'!A:A)</f>
        <v>0</v>
      </c>
      <c r="L6913" t="str">
        <f t="shared" si="856"/>
        <v>Objektorienteret programmering</v>
      </c>
      <c r="M6913">
        <f t="shared" si="857"/>
        <v>12</v>
      </c>
      <c r="N6913" t="str">
        <f t="shared" si="858"/>
        <v/>
      </c>
      <c r="O6913" t="e">
        <f>IF(AND(A6913&lt;&gt;A6912,#REF!&lt;&gt;""),#REF!,"")</f>
        <v>#REF!</v>
      </c>
      <c r="P6913" t="e">
        <f t="shared" si="861"/>
        <v>#REF!</v>
      </c>
      <c r="Q6913" s="2" t="e">
        <f t="shared" ca="1" si="862"/>
        <v>#REF!</v>
      </c>
      <c r="R6913" t="e">
        <f>IF(NOT(#REF!="Indskrevet"),"",IF(E6913="",FALSE,AND(NOT(#REF!),VALUE(RIGHT(CONCATENATE(YEAR(E6913)),2))=15)))</f>
        <v>#REF!</v>
      </c>
      <c r="S6913" t="e">
        <f t="shared" si="859"/>
        <v>#REF!</v>
      </c>
      <c r="T6913" t="e">
        <f t="shared" si="860"/>
        <v>#REF!</v>
      </c>
      <c r="U6913" s="2" t="e">
        <f t="shared" si="863"/>
        <v>#REF!</v>
      </c>
      <c r="V6913" s="2"/>
    </row>
    <row r="6914" spans="1:22" x14ac:dyDescent="0.25">
      <c r="A6914" t="s">
        <v>3970</v>
      </c>
      <c r="B6914" t="s">
        <v>3971</v>
      </c>
      <c r="C6914">
        <v>179.99999999999599</v>
      </c>
      <c r="D6914" t="s">
        <v>5290</v>
      </c>
      <c r="E6914" s="1">
        <v>41682</v>
      </c>
      <c r="F6914" t="s">
        <v>5360</v>
      </c>
      <c r="G6914">
        <v>1</v>
      </c>
      <c r="H6914" t="s">
        <v>5287</v>
      </c>
      <c r="I6914" t="s">
        <v>5340</v>
      </c>
      <c r="J6914" t="s">
        <v>5299</v>
      </c>
      <c r="K6914" t="b">
        <f>LOOKUP(A6914,'[1]UDDATA-1'!B:B,'[1]UDDATA-1'!A:A)&lt;&gt;LOOKUP(A6914,'[1]UDDATA-2'!B:B,'[1]UDDATA-2'!A:A)</f>
        <v>0</v>
      </c>
      <c r="L6914" t="str">
        <f t="shared" ref="L6914:L6977" si="864">IF(AND(I6914&lt;&gt;"",I6914&lt;&gt;I6913),I6914,"")</f>
        <v>Algoritmik og datastrukturer</v>
      </c>
      <c r="M6914">
        <f t="shared" ref="M6914:M6977" si="865">IF(AND(L6914&lt;&gt;"",ISNUMBER(VALUE(D6914))),VALUE(D6914),"")</f>
        <v>10</v>
      </c>
      <c r="N6914" t="str">
        <f t="shared" ref="N6914:N6977" si="866">IF(L6914="","",IF(M6914="",D6914,""))</f>
        <v/>
      </c>
      <c r="O6914" t="e">
        <f>IF(AND(A6914&lt;&gt;A6913,#REF!&lt;&gt;""),#REF!,"")</f>
        <v>#REF!</v>
      </c>
      <c r="P6914" t="e">
        <f t="shared" si="861"/>
        <v>#REF!</v>
      </c>
      <c r="Q6914" s="2" t="e">
        <f t="shared" ca="1" si="862"/>
        <v>#REF!</v>
      </c>
      <c r="R6914" t="e">
        <f>IF(NOT(#REF!="Indskrevet"),"",IF(E6914="",FALSE,AND(NOT(#REF!),VALUE(RIGHT(CONCATENATE(YEAR(E6914)),2))=15)))</f>
        <v>#REF!</v>
      </c>
      <c r="S6914" t="e">
        <f t="shared" ref="S6914:S6977" si="867">IF(R6914="","",IF(A6914=A6913,S6913,NOT(OR(R6914,AND(A6915=A6914,R6915),AND(A6916=A6914,R6916),AND(A6917=A6914,R6917),AND(A6918=A6914,R6918),AND(A6919=A6914,R6919),AND(A6920=A6914,R6920),AND(A6921=A6914,R6921),AND(A6922=A6914,R6922),AND(A6923=A6914,R6923),AND(A6924=A6914,R6924)))))</f>
        <v>#REF!</v>
      </c>
      <c r="T6914" t="e">
        <f t="shared" ref="T6914:T6977" si="868">IF(U6914="","",O6914)</f>
        <v>#REF!</v>
      </c>
      <c r="U6914" s="2" t="e">
        <f t="shared" si="863"/>
        <v>#REF!</v>
      </c>
      <c r="V6914" s="2"/>
    </row>
    <row r="6915" spans="1:22" x14ac:dyDescent="0.25">
      <c r="A6915" t="s">
        <v>3970</v>
      </c>
      <c r="B6915" t="s">
        <v>3971</v>
      </c>
      <c r="C6915">
        <v>179.99999999999599</v>
      </c>
      <c r="D6915" t="s">
        <v>5296</v>
      </c>
      <c r="E6915" s="1">
        <v>41814</v>
      </c>
      <c r="F6915" t="s">
        <v>5361</v>
      </c>
      <c r="G6915">
        <v>1</v>
      </c>
      <c r="H6915" t="s">
        <v>5287</v>
      </c>
      <c r="I6915" t="s">
        <v>5342</v>
      </c>
      <c r="J6915" t="s">
        <v>5303</v>
      </c>
      <c r="K6915" t="b">
        <f>LOOKUP(A6915,'[1]UDDATA-1'!B:B,'[1]UDDATA-1'!A:A)&lt;&gt;LOOKUP(A6915,'[1]UDDATA-2'!B:B,'[1]UDDATA-2'!A:A)</f>
        <v>0</v>
      </c>
      <c r="L6915" t="str">
        <f t="shared" si="864"/>
        <v>Syntaks og semantik</v>
      </c>
      <c r="M6915">
        <f t="shared" si="865"/>
        <v>7</v>
      </c>
      <c r="N6915" t="str">
        <f t="shared" si="866"/>
        <v/>
      </c>
      <c r="O6915" t="e">
        <f>IF(AND(A6915&lt;&gt;A6914,#REF!&lt;&gt;""),#REF!,"")</f>
        <v>#REF!</v>
      </c>
      <c r="P6915" t="e">
        <f t="shared" ref="P6915:P6978" si="869">IF(O6915="","",IF(M6915="",0,IF(O6916&lt;&gt;"",1,IF(AND(O6916="",O6917&lt;&gt;""),2,IF(AND(O6916="",O6917="",O6918&lt;&gt;""),3,IF(AND(O6916="",O6917="",O6918="",O6919&lt;&gt;""),4,IF(AND(O6916="",O6917="",O6918="",O6919="",O6920&lt;&gt;""),5,IF(AND(O6916="",O6917="",O6918="",O6919="",O6920="",O6921&lt;&gt;""),6,IF(AND(O6916="",O6917="",O6918="",O6919="",O6920="",O6921="",O6922&lt;&gt;""),7,IF(AND(O6916="",O6917="",O6918="",O6919="",O6920="",O6921="",O6922="",O6923&lt;&gt;""),8,IF(AND(O6916="",O6917="",O6918="",O6919="",O6920="",O6921="",O6922="",O6923="",O6924&lt;&gt;""),9,IF(AND(O6916="",O6917="",O6918="",O6919="",O6920="",O6921="",O6922="",O6923="",O6924="",O6925&lt;&gt;""),10,IF(AND(O6916="",O6917="",O6918="",O6919="",O6920="",O6921="",O6922="",O6923="",O6924="",O6925="",O6926&lt;&gt;""),11,IF(AND(O6916="",O6917="",O6918="",O6919="",O6920="",O6921="",O6922="",O6923="",O6924="",O6925="",O6926="",O6927&lt;&gt;""),12,IF(AND(O6916="",O6917="",O6918="",O6919="",O6920="",O6921="",O6922="",O6923="",O6924="",O6925="",O6926="",O6927="",O6928&lt;&gt;""),13,IF(AND(O6916="",O6917="",O6918="",O6919="",O6920="",O6921="",O6922="",O6923="",O6924="",O6925="",O6926="",O6927="",O6928="",O6929&lt;&gt;""),14,IF(AND(O6916="",O6917="",O6918="",O6919="",O6920="",O6921="",O6922="",O6923="",O6924="",O6925="",O6926="",O6927="",O6928="",O6929="",O6930&lt;&gt;""),15)))))))))))))))))</f>
        <v>#REF!</v>
      </c>
      <c r="Q6915" s="2" t="e">
        <f t="shared" ref="Q6915:Q6978" ca="1" si="870">IF(OR(P6915="",P6915=0),"",AVERAGE(INDIRECT(CONCATENATE("AU",ROW(),":AU",ROW()+P6915))))</f>
        <v>#REF!</v>
      </c>
      <c r="R6915" t="e">
        <f>IF(NOT(#REF!="Indskrevet"),"",IF(E6915="",FALSE,AND(NOT(#REF!),VALUE(RIGHT(CONCATENATE(YEAR(E6915)),2))=15)))</f>
        <v>#REF!</v>
      </c>
      <c r="S6915" t="e">
        <f t="shared" si="867"/>
        <v>#REF!</v>
      </c>
      <c r="T6915" t="e">
        <f t="shared" si="868"/>
        <v>#REF!</v>
      </c>
      <c r="U6915" s="2" t="e">
        <f t="shared" si="863"/>
        <v>#REF!</v>
      </c>
      <c r="V6915" s="2"/>
    </row>
    <row r="6916" spans="1:22" x14ac:dyDescent="0.25">
      <c r="A6916" t="s">
        <v>3972</v>
      </c>
      <c r="B6916" t="s">
        <v>3973</v>
      </c>
      <c r="C6916">
        <v>24.999999999999599</v>
      </c>
      <c r="D6916" t="s">
        <v>5285</v>
      </c>
      <c r="E6916" s="1">
        <v>41296</v>
      </c>
      <c r="F6916" t="s">
        <v>5328</v>
      </c>
      <c r="G6916">
        <v>1</v>
      </c>
      <c r="H6916" t="s">
        <v>5287</v>
      </c>
      <c r="I6916" t="s">
        <v>5324</v>
      </c>
      <c r="J6916" t="s">
        <v>5289</v>
      </c>
      <c r="K6916" t="b">
        <f>LOOKUP(A6916,'[1]UDDATA-1'!B:B,'[1]UDDATA-1'!A:A)&lt;&gt;LOOKUP(A6916,'[1]UDDATA-2'!B:B,'[1]UDDATA-2'!A:A)</f>
        <v>0</v>
      </c>
      <c r="L6916" t="str">
        <f t="shared" si="864"/>
        <v>Lineær algebra</v>
      </c>
      <c r="M6916">
        <f t="shared" si="865"/>
        <v>2</v>
      </c>
      <c r="N6916" t="str">
        <f t="shared" si="866"/>
        <v/>
      </c>
      <c r="O6916" t="e">
        <f>IF(AND(A6916&lt;&gt;A6915,#REF!&lt;&gt;""),#REF!,"")</f>
        <v>#REF!</v>
      </c>
      <c r="P6916" t="e">
        <f t="shared" si="869"/>
        <v>#REF!</v>
      </c>
      <c r="Q6916" s="2" t="e">
        <f t="shared" ca="1" si="870"/>
        <v>#REF!</v>
      </c>
      <c r="R6916" t="e">
        <f>IF(NOT(#REF!="Indskrevet"),"",IF(E6916="",FALSE,AND(NOT(#REF!),VALUE(RIGHT(CONCATENATE(YEAR(E6916)),2))=15)))</f>
        <v>#REF!</v>
      </c>
      <c r="S6916" t="e">
        <f t="shared" si="867"/>
        <v>#REF!</v>
      </c>
      <c r="T6916" t="e">
        <f t="shared" si="868"/>
        <v>#REF!</v>
      </c>
      <c r="U6916" s="2" t="e">
        <f t="shared" ref="U6916:U6979" si="871">IF(OR(P6916="",P6916&lt;3),"",Q6916)</f>
        <v>#REF!</v>
      </c>
      <c r="V6916" s="2"/>
    </row>
    <row r="6917" spans="1:22" x14ac:dyDescent="0.25">
      <c r="A6917" t="s">
        <v>3972</v>
      </c>
      <c r="B6917" t="s">
        <v>3973</v>
      </c>
      <c r="C6917">
        <v>24.999999999999599</v>
      </c>
      <c r="D6917" t="s">
        <v>5317</v>
      </c>
      <c r="E6917" s="1">
        <v>41652</v>
      </c>
      <c r="F6917" t="s">
        <v>5286</v>
      </c>
      <c r="G6917">
        <v>1</v>
      </c>
      <c r="H6917" t="s">
        <v>5287</v>
      </c>
      <c r="I6917" t="s">
        <v>5288</v>
      </c>
      <c r="J6917" t="s">
        <v>5299</v>
      </c>
      <c r="K6917" t="b">
        <f>LOOKUP(A6917,'[1]UDDATA-1'!B:B,'[1]UDDATA-1'!A:A)&lt;&gt;LOOKUP(A6917,'[1]UDDATA-2'!B:B,'[1]UDDATA-2'!A:A)</f>
        <v>0</v>
      </c>
      <c r="L6917" t="str">
        <f t="shared" si="864"/>
        <v>Grundlæggende programmering</v>
      </c>
      <c r="M6917">
        <f t="shared" si="865"/>
        <v>4</v>
      </c>
      <c r="N6917" t="str">
        <f t="shared" si="866"/>
        <v/>
      </c>
      <c r="O6917" t="e">
        <f>IF(AND(A6917&lt;&gt;A6916,#REF!&lt;&gt;""),#REF!,"")</f>
        <v>#REF!</v>
      </c>
      <c r="P6917" t="e">
        <f t="shared" si="869"/>
        <v>#REF!</v>
      </c>
      <c r="Q6917" s="2" t="e">
        <f t="shared" ca="1" si="870"/>
        <v>#REF!</v>
      </c>
      <c r="R6917" t="e">
        <f>IF(NOT(#REF!="Indskrevet"),"",IF(E6917="",FALSE,AND(NOT(#REF!),VALUE(RIGHT(CONCATENATE(YEAR(E6917)),2))=15)))</f>
        <v>#REF!</v>
      </c>
      <c r="S6917" t="e">
        <f t="shared" si="867"/>
        <v>#REF!</v>
      </c>
      <c r="T6917" t="e">
        <f t="shared" si="868"/>
        <v>#REF!</v>
      </c>
      <c r="U6917" s="2" t="e">
        <f t="shared" si="871"/>
        <v>#REF!</v>
      </c>
      <c r="V6917" s="2"/>
    </row>
    <row r="6918" spans="1:22" x14ac:dyDescent="0.25">
      <c r="A6918" t="s">
        <v>3972</v>
      </c>
      <c r="B6918" t="s">
        <v>3973</v>
      </c>
      <c r="C6918">
        <v>24.999999999999599</v>
      </c>
      <c r="D6918" t="s">
        <v>5296</v>
      </c>
      <c r="E6918" s="1">
        <v>41815</v>
      </c>
      <c r="F6918" t="s">
        <v>5291</v>
      </c>
      <c r="G6918">
        <v>1</v>
      </c>
      <c r="H6918" t="s">
        <v>5287</v>
      </c>
      <c r="I6918" t="s">
        <v>5292</v>
      </c>
      <c r="J6918" t="s">
        <v>5303</v>
      </c>
      <c r="K6918" t="b">
        <f>LOOKUP(A6918,'[1]UDDATA-1'!B:B,'[1]UDDATA-1'!A:A)&lt;&gt;LOOKUP(A6918,'[1]UDDATA-2'!B:B,'[1]UDDATA-2'!A:A)</f>
        <v>0</v>
      </c>
      <c r="L6918" t="str">
        <f t="shared" si="864"/>
        <v>Matematik til multimedie-applikationer</v>
      </c>
      <c r="M6918">
        <f t="shared" si="865"/>
        <v>7</v>
      </c>
      <c r="N6918" t="str">
        <f t="shared" si="866"/>
        <v/>
      </c>
      <c r="O6918" t="e">
        <f>IF(AND(A6918&lt;&gt;A6917,#REF!&lt;&gt;""),#REF!,"")</f>
        <v>#REF!</v>
      </c>
      <c r="P6918" t="e">
        <f t="shared" si="869"/>
        <v>#REF!</v>
      </c>
      <c r="Q6918" s="2" t="e">
        <f t="shared" ca="1" si="870"/>
        <v>#REF!</v>
      </c>
      <c r="R6918" t="e">
        <f>IF(NOT(#REF!="Indskrevet"),"",IF(E6918="",FALSE,AND(NOT(#REF!),VALUE(RIGHT(CONCATENATE(YEAR(E6918)),2))=15)))</f>
        <v>#REF!</v>
      </c>
      <c r="S6918" t="e">
        <f t="shared" si="867"/>
        <v>#REF!</v>
      </c>
      <c r="T6918" t="e">
        <f t="shared" si="868"/>
        <v>#REF!</v>
      </c>
      <c r="U6918" s="2" t="e">
        <f t="shared" si="871"/>
        <v>#REF!</v>
      </c>
      <c r="V6918" s="2"/>
    </row>
    <row r="6919" spans="1:22" x14ac:dyDescent="0.25">
      <c r="A6919" t="s">
        <v>3972</v>
      </c>
      <c r="B6919" t="s">
        <v>3973</v>
      </c>
      <c r="C6919">
        <v>24.999999999999599</v>
      </c>
      <c r="D6919" t="s">
        <v>5285</v>
      </c>
      <c r="E6919" s="1">
        <v>41824</v>
      </c>
      <c r="F6919" t="s">
        <v>5294</v>
      </c>
      <c r="G6919">
        <v>1</v>
      </c>
      <c r="H6919" t="s">
        <v>5287</v>
      </c>
      <c r="I6919" t="s">
        <v>5295</v>
      </c>
      <c r="J6919" t="s">
        <v>5303</v>
      </c>
      <c r="K6919" t="b">
        <f>LOOKUP(A6919,'[1]UDDATA-1'!B:B,'[1]UDDATA-1'!A:A)&lt;&gt;LOOKUP(A6919,'[1]UDDATA-2'!B:B,'[1]UDDATA-2'!A:A)</f>
        <v>0</v>
      </c>
      <c r="L6919" t="str">
        <f t="shared" si="864"/>
        <v>Fysisk interface design</v>
      </c>
      <c r="M6919">
        <f t="shared" si="865"/>
        <v>2</v>
      </c>
      <c r="N6919" t="str">
        <f t="shared" si="866"/>
        <v/>
      </c>
      <c r="O6919" t="e">
        <f>IF(AND(A6919&lt;&gt;A6918,#REF!&lt;&gt;""),#REF!,"")</f>
        <v>#REF!</v>
      </c>
      <c r="P6919" t="e">
        <f t="shared" si="869"/>
        <v>#REF!</v>
      </c>
      <c r="Q6919" s="2" t="e">
        <f t="shared" ca="1" si="870"/>
        <v>#REF!</v>
      </c>
      <c r="R6919" t="e">
        <f>IF(NOT(#REF!="Indskrevet"),"",IF(E6919="",FALSE,AND(NOT(#REF!),VALUE(RIGHT(CONCATENATE(YEAR(E6919)),2))=15)))</f>
        <v>#REF!</v>
      </c>
      <c r="S6919" t="e">
        <f t="shared" si="867"/>
        <v>#REF!</v>
      </c>
      <c r="T6919" t="e">
        <f t="shared" si="868"/>
        <v>#REF!</v>
      </c>
      <c r="U6919" s="2" t="e">
        <f t="shared" si="871"/>
        <v>#REF!</v>
      </c>
      <c r="V6919" s="2"/>
    </row>
    <row r="6920" spans="1:22" x14ac:dyDescent="0.25">
      <c r="A6920" t="s">
        <v>3972</v>
      </c>
      <c r="B6920" t="s">
        <v>3973</v>
      </c>
      <c r="C6920">
        <v>24.999999999999599</v>
      </c>
      <c r="D6920" t="s">
        <v>5327</v>
      </c>
      <c r="E6920" s="1">
        <v>42027</v>
      </c>
      <c r="F6920" t="s">
        <v>5297</v>
      </c>
      <c r="G6920">
        <v>1</v>
      </c>
      <c r="H6920" t="s">
        <v>5287</v>
      </c>
      <c r="I6920" t="s">
        <v>5298</v>
      </c>
      <c r="J6920" t="s">
        <v>5315</v>
      </c>
      <c r="K6920" t="b">
        <f>LOOKUP(A6920,'[1]UDDATA-1'!B:B,'[1]UDDATA-1'!A:A)&lt;&gt;LOOKUP(A6920,'[1]UDDATA-2'!B:B,'[1]UDDATA-2'!A:A)</f>
        <v>0</v>
      </c>
      <c r="L6920" t="str">
        <f t="shared" si="864"/>
        <v>Proceduremæssig programmering</v>
      </c>
      <c r="M6920">
        <f t="shared" si="865"/>
        <v>-3</v>
      </c>
      <c r="N6920" t="str">
        <f t="shared" si="866"/>
        <v/>
      </c>
      <c r="O6920" t="e">
        <f>IF(AND(A6920&lt;&gt;A6919,#REF!&lt;&gt;""),#REF!,"")</f>
        <v>#REF!</v>
      </c>
      <c r="P6920" t="e">
        <f t="shared" si="869"/>
        <v>#REF!</v>
      </c>
      <c r="Q6920" s="2" t="e">
        <f t="shared" ca="1" si="870"/>
        <v>#REF!</v>
      </c>
      <c r="R6920" t="e">
        <f>IF(NOT(#REF!="Indskrevet"),"",IF(E6920="",FALSE,AND(NOT(#REF!),VALUE(RIGHT(CONCATENATE(YEAR(E6920)),2))=15)))</f>
        <v>#REF!</v>
      </c>
      <c r="S6920" t="e">
        <f t="shared" si="867"/>
        <v>#REF!</v>
      </c>
      <c r="T6920" t="e">
        <f t="shared" si="868"/>
        <v>#REF!</v>
      </c>
      <c r="U6920" s="2" t="e">
        <f t="shared" si="871"/>
        <v>#REF!</v>
      </c>
      <c r="V6920" s="2"/>
    </row>
    <row r="6921" spans="1:22" x14ac:dyDescent="0.25">
      <c r="A6921" t="s">
        <v>3974</v>
      </c>
      <c r="B6921" t="s">
        <v>3975</v>
      </c>
      <c r="C6921">
        <v>29.9999999999994</v>
      </c>
      <c r="D6921" t="s">
        <v>5317</v>
      </c>
      <c r="E6921" s="1">
        <v>41676</v>
      </c>
      <c r="F6921" t="s">
        <v>5308</v>
      </c>
      <c r="G6921">
        <v>1</v>
      </c>
      <c r="H6921" t="s">
        <v>5287</v>
      </c>
      <c r="I6921" t="s">
        <v>5288</v>
      </c>
      <c r="J6921" t="s">
        <v>5289</v>
      </c>
      <c r="K6921" t="b">
        <f>LOOKUP(A6921,'[1]UDDATA-1'!B:B,'[1]UDDATA-1'!A:A)&lt;&gt;LOOKUP(A6921,'[1]UDDATA-2'!B:B,'[1]UDDATA-2'!A:A)</f>
        <v>0</v>
      </c>
      <c r="L6921" t="str">
        <f t="shared" si="864"/>
        <v>Grundlæggende programmering</v>
      </c>
      <c r="M6921">
        <f t="shared" si="865"/>
        <v>4</v>
      </c>
      <c r="N6921" t="str">
        <f t="shared" si="866"/>
        <v/>
      </c>
      <c r="O6921" t="e">
        <f>IF(AND(A6921&lt;&gt;A6920,#REF!&lt;&gt;""),#REF!,"")</f>
        <v>#REF!</v>
      </c>
      <c r="P6921" t="e">
        <f t="shared" si="869"/>
        <v>#REF!</v>
      </c>
      <c r="Q6921" s="2" t="e">
        <f t="shared" ca="1" si="870"/>
        <v>#REF!</v>
      </c>
      <c r="R6921" t="e">
        <f>IF(NOT(#REF!="Indskrevet"),"",IF(E6921="",FALSE,AND(NOT(#REF!),VALUE(RIGHT(CONCATENATE(YEAR(E6921)),2))=15)))</f>
        <v>#REF!</v>
      </c>
      <c r="S6921" t="e">
        <f t="shared" si="867"/>
        <v>#REF!</v>
      </c>
      <c r="T6921" t="e">
        <f t="shared" si="868"/>
        <v>#REF!</v>
      </c>
      <c r="U6921" s="2" t="e">
        <f t="shared" si="871"/>
        <v>#REF!</v>
      </c>
      <c r="V6921" s="2"/>
    </row>
    <row r="6922" spans="1:22" x14ac:dyDescent="0.25">
      <c r="A6922" t="s">
        <v>3976</v>
      </c>
      <c r="B6922" t="s">
        <v>3977</v>
      </c>
      <c r="C6922">
        <v>179.99999999999599</v>
      </c>
      <c r="D6922" t="s">
        <v>5300</v>
      </c>
      <c r="E6922" s="1">
        <v>41316</v>
      </c>
      <c r="F6922" t="s">
        <v>5308</v>
      </c>
      <c r="G6922">
        <v>1</v>
      </c>
      <c r="H6922" t="s">
        <v>5287</v>
      </c>
      <c r="I6922" t="s">
        <v>5288</v>
      </c>
      <c r="J6922" t="s">
        <v>5289</v>
      </c>
      <c r="K6922" t="b">
        <f>LOOKUP(A6922,'[1]UDDATA-1'!B:B,'[1]UDDATA-1'!A:A)&lt;&gt;LOOKUP(A6922,'[1]UDDATA-2'!B:B,'[1]UDDATA-2'!A:A)</f>
        <v>0</v>
      </c>
      <c r="L6922" t="str">
        <f t="shared" si="864"/>
        <v/>
      </c>
      <c r="M6922" t="str">
        <f t="shared" si="865"/>
        <v/>
      </c>
      <c r="N6922" t="str">
        <f t="shared" si="866"/>
        <v/>
      </c>
      <c r="O6922" t="e">
        <f>IF(AND(A6922&lt;&gt;A6921,#REF!&lt;&gt;""),#REF!,"")</f>
        <v>#REF!</v>
      </c>
      <c r="P6922" t="e">
        <f t="shared" si="869"/>
        <v>#REF!</v>
      </c>
      <c r="Q6922" s="2" t="e">
        <f t="shared" ca="1" si="870"/>
        <v>#REF!</v>
      </c>
      <c r="R6922" t="e">
        <f>IF(NOT(#REF!="Indskrevet"),"",IF(E6922="",FALSE,AND(NOT(#REF!),VALUE(RIGHT(CONCATENATE(YEAR(E6922)),2))=15)))</f>
        <v>#REF!</v>
      </c>
      <c r="S6922" t="e">
        <f t="shared" si="867"/>
        <v>#REF!</v>
      </c>
      <c r="T6922" t="e">
        <f t="shared" si="868"/>
        <v>#REF!</v>
      </c>
      <c r="U6922" s="2" t="e">
        <f t="shared" si="871"/>
        <v>#REF!</v>
      </c>
      <c r="V6922" s="2"/>
    </row>
    <row r="6923" spans="1:22" x14ac:dyDescent="0.25">
      <c r="A6923" t="s">
        <v>3976</v>
      </c>
      <c r="B6923" t="s">
        <v>3977</v>
      </c>
      <c r="C6923">
        <v>179.99999999999599</v>
      </c>
      <c r="D6923" t="s">
        <v>5300</v>
      </c>
      <c r="E6923" s="1">
        <v>41452</v>
      </c>
      <c r="F6923" t="s">
        <v>5309</v>
      </c>
      <c r="G6923">
        <v>1</v>
      </c>
      <c r="H6923" t="s">
        <v>5287</v>
      </c>
      <c r="I6923" t="s">
        <v>5292</v>
      </c>
      <c r="J6923" t="s">
        <v>5293</v>
      </c>
      <c r="K6923" t="b">
        <f>LOOKUP(A6923,'[1]UDDATA-1'!B:B,'[1]UDDATA-1'!A:A)&lt;&gt;LOOKUP(A6923,'[1]UDDATA-2'!B:B,'[1]UDDATA-2'!A:A)</f>
        <v>0</v>
      </c>
      <c r="L6923" t="str">
        <f t="shared" si="864"/>
        <v>Matematik til multimedie-applikationer</v>
      </c>
      <c r="M6923">
        <f t="shared" si="865"/>
        <v>12</v>
      </c>
      <c r="N6923" t="str">
        <f t="shared" si="866"/>
        <v/>
      </c>
      <c r="O6923" t="e">
        <f>IF(AND(A6923&lt;&gt;A6922,#REF!&lt;&gt;""),#REF!,"")</f>
        <v>#REF!</v>
      </c>
      <c r="P6923" t="e">
        <f t="shared" si="869"/>
        <v>#REF!</v>
      </c>
      <c r="Q6923" s="2" t="e">
        <f t="shared" ca="1" si="870"/>
        <v>#REF!</v>
      </c>
      <c r="R6923" t="e">
        <f>IF(NOT(#REF!="Indskrevet"),"",IF(E6923="",FALSE,AND(NOT(#REF!),VALUE(RIGHT(CONCATENATE(YEAR(E6923)),2))=15)))</f>
        <v>#REF!</v>
      </c>
      <c r="S6923" t="e">
        <f t="shared" si="867"/>
        <v>#REF!</v>
      </c>
      <c r="T6923" t="e">
        <f t="shared" si="868"/>
        <v>#REF!</v>
      </c>
      <c r="U6923" s="2" t="e">
        <f t="shared" si="871"/>
        <v>#REF!</v>
      </c>
      <c r="V6923" s="2"/>
    </row>
    <row r="6924" spans="1:22" x14ac:dyDescent="0.25">
      <c r="A6924" t="s">
        <v>3976</v>
      </c>
      <c r="B6924" t="s">
        <v>3977</v>
      </c>
      <c r="C6924">
        <v>179.99999999999599</v>
      </c>
      <c r="D6924" t="s">
        <v>5300</v>
      </c>
      <c r="E6924" s="1">
        <v>41484</v>
      </c>
      <c r="F6924" t="s">
        <v>5310</v>
      </c>
      <c r="G6924">
        <v>1</v>
      </c>
      <c r="H6924" t="s">
        <v>5287</v>
      </c>
      <c r="I6924" t="s">
        <v>5295</v>
      </c>
      <c r="J6924" t="s">
        <v>5293</v>
      </c>
      <c r="K6924" t="b">
        <f>LOOKUP(A6924,'[1]UDDATA-1'!B:B,'[1]UDDATA-1'!A:A)&lt;&gt;LOOKUP(A6924,'[1]UDDATA-2'!B:B,'[1]UDDATA-2'!A:A)</f>
        <v>0</v>
      </c>
      <c r="L6924" t="str">
        <f t="shared" si="864"/>
        <v>Fysisk interface design</v>
      </c>
      <c r="M6924">
        <f t="shared" si="865"/>
        <v>12</v>
      </c>
      <c r="N6924" t="str">
        <f t="shared" si="866"/>
        <v/>
      </c>
      <c r="O6924" t="e">
        <f>IF(AND(A6924&lt;&gt;A6923,#REF!&lt;&gt;""),#REF!,"")</f>
        <v>#REF!</v>
      </c>
      <c r="P6924" t="e">
        <f t="shared" si="869"/>
        <v>#REF!</v>
      </c>
      <c r="Q6924" s="2" t="e">
        <f t="shared" ca="1" si="870"/>
        <v>#REF!</v>
      </c>
      <c r="R6924" t="e">
        <f>IF(NOT(#REF!="Indskrevet"),"",IF(E6924="",FALSE,AND(NOT(#REF!),VALUE(RIGHT(CONCATENATE(YEAR(E6924)),2))=15)))</f>
        <v>#REF!</v>
      </c>
      <c r="S6924" t="e">
        <f t="shared" si="867"/>
        <v>#REF!</v>
      </c>
      <c r="T6924" t="e">
        <f t="shared" si="868"/>
        <v>#REF!</v>
      </c>
      <c r="U6924" s="2" t="e">
        <f t="shared" si="871"/>
        <v>#REF!</v>
      </c>
      <c r="V6924" s="2"/>
    </row>
    <row r="6925" spans="1:22" x14ac:dyDescent="0.25">
      <c r="A6925" t="s">
        <v>3976</v>
      </c>
      <c r="B6925" t="s">
        <v>3977</v>
      </c>
      <c r="C6925">
        <v>179.99999999999599</v>
      </c>
      <c r="D6925" t="s">
        <v>5300</v>
      </c>
      <c r="E6925" s="1">
        <v>41688</v>
      </c>
      <c r="F6925" t="s">
        <v>5311</v>
      </c>
      <c r="G6925">
        <v>1</v>
      </c>
      <c r="H6925" t="s">
        <v>5287</v>
      </c>
      <c r="I6925" t="s">
        <v>5298</v>
      </c>
      <c r="J6925" t="s">
        <v>5299</v>
      </c>
      <c r="K6925" t="b">
        <f>LOOKUP(A6925,'[1]UDDATA-1'!B:B,'[1]UDDATA-1'!A:A)&lt;&gt;LOOKUP(A6925,'[1]UDDATA-2'!B:B,'[1]UDDATA-2'!A:A)</f>
        <v>0</v>
      </c>
      <c r="L6925" t="str">
        <f t="shared" si="864"/>
        <v>Proceduremæssig programmering</v>
      </c>
      <c r="M6925">
        <f t="shared" si="865"/>
        <v>12</v>
      </c>
      <c r="N6925" t="str">
        <f t="shared" si="866"/>
        <v/>
      </c>
      <c r="O6925" t="e">
        <f>IF(AND(A6925&lt;&gt;A6924,#REF!&lt;&gt;""),#REF!,"")</f>
        <v>#REF!</v>
      </c>
      <c r="P6925" t="e">
        <f t="shared" si="869"/>
        <v>#REF!</v>
      </c>
      <c r="Q6925" s="2" t="e">
        <f t="shared" ca="1" si="870"/>
        <v>#REF!</v>
      </c>
      <c r="R6925" t="e">
        <f>IF(NOT(#REF!="Indskrevet"),"",IF(E6925="",FALSE,AND(NOT(#REF!),VALUE(RIGHT(CONCATENATE(YEAR(E6925)),2))=15)))</f>
        <v>#REF!</v>
      </c>
      <c r="S6925" t="e">
        <f t="shared" si="867"/>
        <v>#REF!</v>
      </c>
      <c r="T6925" t="e">
        <f t="shared" si="868"/>
        <v>#REF!</v>
      </c>
      <c r="U6925" s="2" t="e">
        <f t="shared" si="871"/>
        <v>#REF!</v>
      </c>
      <c r="V6925" s="2"/>
    </row>
    <row r="6926" spans="1:22" x14ac:dyDescent="0.25">
      <c r="A6926" t="s">
        <v>3976</v>
      </c>
      <c r="B6926" t="s">
        <v>3977</v>
      </c>
      <c r="C6926">
        <v>179.99999999999599</v>
      </c>
      <c r="D6926" t="s">
        <v>5290</v>
      </c>
      <c r="E6926" s="1">
        <v>41796</v>
      </c>
      <c r="F6926" t="s">
        <v>5312</v>
      </c>
      <c r="G6926">
        <v>1</v>
      </c>
      <c r="H6926" t="s">
        <v>5287</v>
      </c>
      <c r="I6926" t="s">
        <v>5302</v>
      </c>
      <c r="J6926" t="s">
        <v>5303</v>
      </c>
      <c r="K6926" t="b">
        <f>LOOKUP(A6926,'[1]UDDATA-1'!B:B,'[1]UDDATA-1'!A:A)&lt;&gt;LOOKUP(A6926,'[1]UDDATA-2'!B:B,'[1]UDDATA-2'!A:A)</f>
        <v>0</v>
      </c>
      <c r="L6926" t="str">
        <f t="shared" si="864"/>
        <v>Lyd- og musikbehandling</v>
      </c>
      <c r="M6926">
        <f t="shared" si="865"/>
        <v>10</v>
      </c>
      <c r="N6926" t="str">
        <f t="shared" si="866"/>
        <v/>
      </c>
      <c r="O6926" t="e">
        <f>IF(AND(A6926&lt;&gt;A6925,#REF!&lt;&gt;""),#REF!,"")</f>
        <v>#REF!</v>
      </c>
      <c r="P6926" t="e">
        <f t="shared" si="869"/>
        <v>#REF!</v>
      </c>
      <c r="Q6926" s="2" t="e">
        <f t="shared" ca="1" si="870"/>
        <v>#REF!</v>
      </c>
      <c r="R6926" t="e">
        <f>IF(NOT(#REF!="Indskrevet"),"",IF(E6926="",FALSE,AND(NOT(#REF!),VALUE(RIGHT(CONCATENATE(YEAR(E6926)),2))=15)))</f>
        <v>#REF!</v>
      </c>
      <c r="S6926" t="e">
        <f t="shared" si="867"/>
        <v>#REF!</v>
      </c>
      <c r="T6926" t="e">
        <f t="shared" si="868"/>
        <v>#REF!</v>
      </c>
      <c r="U6926" s="2" t="e">
        <f t="shared" si="871"/>
        <v>#REF!</v>
      </c>
      <c r="V6926" s="2"/>
    </row>
    <row r="6927" spans="1:22" x14ac:dyDescent="0.25">
      <c r="A6927" t="s">
        <v>3976</v>
      </c>
      <c r="B6927" t="s">
        <v>3977</v>
      </c>
      <c r="C6927">
        <v>179.99999999999599</v>
      </c>
      <c r="D6927" t="s">
        <v>5290</v>
      </c>
      <c r="E6927" s="1">
        <v>41837</v>
      </c>
      <c r="F6927" t="s">
        <v>5314</v>
      </c>
      <c r="G6927">
        <v>1</v>
      </c>
      <c r="H6927" t="s">
        <v>5287</v>
      </c>
      <c r="I6927" t="s">
        <v>5305</v>
      </c>
      <c r="J6927" t="s">
        <v>5303</v>
      </c>
      <c r="K6927" t="b">
        <f>LOOKUP(A6927,'[1]UDDATA-1'!B:B,'[1]UDDATA-1'!A:A)&lt;&gt;LOOKUP(A6927,'[1]UDDATA-2'!B:B,'[1]UDDATA-2'!A:A)</f>
        <v>0</v>
      </c>
      <c r="L6927" t="str">
        <f t="shared" si="864"/>
        <v>Objektorienteret Software Engineering</v>
      </c>
      <c r="M6927">
        <f t="shared" si="865"/>
        <v>10</v>
      </c>
      <c r="N6927" t="str">
        <f t="shared" si="866"/>
        <v/>
      </c>
      <c r="O6927" t="e">
        <f>IF(AND(A6927&lt;&gt;A6926,#REF!&lt;&gt;""),#REF!,"")</f>
        <v>#REF!</v>
      </c>
      <c r="P6927" t="e">
        <f t="shared" si="869"/>
        <v>#REF!</v>
      </c>
      <c r="Q6927" s="2" t="e">
        <f t="shared" ca="1" si="870"/>
        <v>#REF!</v>
      </c>
      <c r="R6927" t="e">
        <f>IF(NOT(#REF!="Indskrevet"),"",IF(E6927="",FALSE,AND(NOT(#REF!),VALUE(RIGHT(CONCATENATE(YEAR(E6927)),2))=15)))</f>
        <v>#REF!</v>
      </c>
      <c r="S6927" t="e">
        <f t="shared" si="867"/>
        <v>#REF!</v>
      </c>
      <c r="T6927" t="e">
        <f t="shared" si="868"/>
        <v>#REF!</v>
      </c>
      <c r="U6927" s="2" t="e">
        <f t="shared" si="871"/>
        <v>#REF!</v>
      </c>
      <c r="V6927" s="2"/>
    </row>
    <row r="6928" spans="1:22" x14ac:dyDescent="0.25">
      <c r="A6928" t="s">
        <v>3978</v>
      </c>
      <c r="B6928" t="s">
        <v>3979</v>
      </c>
      <c r="C6928">
        <v>119.999999999998</v>
      </c>
      <c r="D6928" t="s">
        <v>5290</v>
      </c>
      <c r="E6928" s="1">
        <v>41676</v>
      </c>
      <c r="F6928" t="s">
        <v>5308</v>
      </c>
      <c r="G6928">
        <v>1</v>
      </c>
      <c r="H6928" t="s">
        <v>5287</v>
      </c>
      <c r="I6928" t="s">
        <v>5288</v>
      </c>
      <c r="J6928" t="s">
        <v>5289</v>
      </c>
      <c r="K6928" t="b">
        <f>LOOKUP(A6928,'[1]UDDATA-1'!B:B,'[1]UDDATA-1'!A:A)&lt;&gt;LOOKUP(A6928,'[1]UDDATA-2'!B:B,'[1]UDDATA-2'!A:A)</f>
        <v>0</v>
      </c>
      <c r="L6928" t="str">
        <f t="shared" si="864"/>
        <v>Grundlæggende programmering</v>
      </c>
      <c r="M6928">
        <f t="shared" si="865"/>
        <v>10</v>
      </c>
      <c r="N6928" t="str">
        <f t="shared" si="866"/>
        <v/>
      </c>
      <c r="O6928" t="e">
        <f>IF(AND(A6928&lt;&gt;A6927,#REF!&lt;&gt;""),#REF!,"")</f>
        <v>#REF!</v>
      </c>
      <c r="P6928" t="e">
        <f t="shared" si="869"/>
        <v>#REF!</v>
      </c>
      <c r="Q6928" s="2" t="e">
        <f t="shared" ca="1" si="870"/>
        <v>#REF!</v>
      </c>
      <c r="R6928" t="e">
        <f>IF(NOT(#REF!="Indskrevet"),"",IF(E6928="",FALSE,AND(NOT(#REF!),VALUE(RIGHT(CONCATENATE(YEAR(E6928)),2))=15)))</f>
        <v>#REF!</v>
      </c>
      <c r="S6928" t="e">
        <f t="shared" si="867"/>
        <v>#REF!</v>
      </c>
      <c r="T6928" t="e">
        <f t="shared" si="868"/>
        <v>#REF!</v>
      </c>
      <c r="U6928" s="2" t="e">
        <f t="shared" si="871"/>
        <v>#REF!</v>
      </c>
      <c r="V6928" s="2"/>
    </row>
    <row r="6929" spans="1:22" x14ac:dyDescent="0.25">
      <c r="A6929" t="s">
        <v>3978</v>
      </c>
      <c r="B6929" t="s">
        <v>3979</v>
      </c>
      <c r="C6929">
        <v>119.999999999998</v>
      </c>
      <c r="D6929" t="s">
        <v>5300</v>
      </c>
      <c r="E6929" s="1">
        <v>41815</v>
      </c>
      <c r="F6929" t="s">
        <v>5309</v>
      </c>
      <c r="G6929">
        <v>1</v>
      </c>
      <c r="H6929" t="s">
        <v>5287</v>
      </c>
      <c r="I6929" t="s">
        <v>5292</v>
      </c>
      <c r="J6929" t="s">
        <v>5293</v>
      </c>
      <c r="K6929" t="b">
        <f>LOOKUP(A6929,'[1]UDDATA-1'!B:B,'[1]UDDATA-1'!A:A)&lt;&gt;LOOKUP(A6929,'[1]UDDATA-2'!B:B,'[1]UDDATA-2'!A:A)</f>
        <v>0</v>
      </c>
      <c r="L6929" t="str">
        <f t="shared" si="864"/>
        <v>Matematik til multimedie-applikationer</v>
      </c>
      <c r="M6929">
        <f t="shared" si="865"/>
        <v>12</v>
      </c>
      <c r="N6929" t="str">
        <f t="shared" si="866"/>
        <v/>
      </c>
      <c r="O6929" t="e">
        <f>IF(AND(A6929&lt;&gt;A6928,#REF!&lt;&gt;""),#REF!,"")</f>
        <v>#REF!</v>
      </c>
      <c r="P6929" t="e">
        <f t="shared" si="869"/>
        <v>#REF!</v>
      </c>
      <c r="Q6929" s="2" t="e">
        <f t="shared" ca="1" si="870"/>
        <v>#REF!</v>
      </c>
      <c r="R6929" t="e">
        <f>IF(NOT(#REF!="Indskrevet"),"",IF(E6929="",FALSE,AND(NOT(#REF!),VALUE(RIGHT(CONCATENATE(YEAR(E6929)),2))=15)))</f>
        <v>#REF!</v>
      </c>
      <c r="S6929" t="e">
        <f t="shared" si="867"/>
        <v>#REF!</v>
      </c>
      <c r="T6929" t="e">
        <f t="shared" si="868"/>
        <v>#REF!</v>
      </c>
      <c r="U6929" s="2" t="e">
        <f t="shared" si="871"/>
        <v>#REF!</v>
      </c>
      <c r="V6929" s="2"/>
    </row>
    <row r="6930" spans="1:22" x14ac:dyDescent="0.25">
      <c r="A6930" t="s">
        <v>3978</v>
      </c>
      <c r="B6930" t="s">
        <v>3979</v>
      </c>
      <c r="C6930">
        <v>119.999999999998</v>
      </c>
      <c r="D6930" t="s">
        <v>5285</v>
      </c>
      <c r="E6930" s="1">
        <v>41824</v>
      </c>
      <c r="F6930" t="s">
        <v>5310</v>
      </c>
      <c r="G6930">
        <v>1</v>
      </c>
      <c r="H6930" t="s">
        <v>5287</v>
      </c>
      <c r="I6930" t="s">
        <v>5295</v>
      </c>
      <c r="J6930" t="s">
        <v>5293</v>
      </c>
      <c r="K6930" t="b">
        <f>LOOKUP(A6930,'[1]UDDATA-1'!B:B,'[1]UDDATA-1'!A:A)&lt;&gt;LOOKUP(A6930,'[1]UDDATA-2'!B:B,'[1]UDDATA-2'!A:A)</f>
        <v>0</v>
      </c>
      <c r="L6930" t="str">
        <f t="shared" si="864"/>
        <v>Fysisk interface design</v>
      </c>
      <c r="M6930">
        <f t="shared" si="865"/>
        <v>2</v>
      </c>
      <c r="N6930" t="str">
        <f t="shared" si="866"/>
        <v/>
      </c>
      <c r="O6930" t="e">
        <f>IF(AND(A6930&lt;&gt;A6929,#REF!&lt;&gt;""),#REF!,"")</f>
        <v>#REF!</v>
      </c>
      <c r="P6930" t="e">
        <f t="shared" si="869"/>
        <v>#REF!</v>
      </c>
      <c r="Q6930" s="2" t="e">
        <f t="shared" ca="1" si="870"/>
        <v>#REF!</v>
      </c>
      <c r="R6930" t="e">
        <f>IF(NOT(#REF!="Indskrevet"),"",IF(E6930="",FALSE,AND(NOT(#REF!),VALUE(RIGHT(CONCATENATE(YEAR(E6930)),2))=15)))</f>
        <v>#REF!</v>
      </c>
      <c r="S6930" t="e">
        <f t="shared" si="867"/>
        <v>#REF!</v>
      </c>
      <c r="T6930" t="e">
        <f t="shared" si="868"/>
        <v>#REF!</v>
      </c>
      <c r="U6930" s="2" t="e">
        <f t="shared" si="871"/>
        <v>#REF!</v>
      </c>
      <c r="V6930" s="2"/>
    </row>
    <row r="6931" spans="1:22" x14ac:dyDescent="0.25">
      <c r="A6931" t="s">
        <v>3978</v>
      </c>
      <c r="B6931" t="s">
        <v>3979</v>
      </c>
      <c r="C6931">
        <v>119.999999999998</v>
      </c>
      <c r="D6931" t="s">
        <v>5318</v>
      </c>
      <c r="E6931" s="1">
        <v>42165</v>
      </c>
      <c r="F6931" t="s">
        <v>5312</v>
      </c>
      <c r="G6931">
        <v>1</v>
      </c>
      <c r="H6931" t="s">
        <v>5307</v>
      </c>
      <c r="I6931" t="s">
        <v>5302</v>
      </c>
      <c r="J6931" t="s">
        <v>5303</v>
      </c>
      <c r="K6931" t="b">
        <f>LOOKUP(A6931,'[1]UDDATA-1'!B:B,'[1]UDDATA-1'!A:A)&lt;&gt;LOOKUP(A6931,'[1]UDDATA-2'!B:B,'[1]UDDATA-2'!A:A)</f>
        <v>0</v>
      </c>
      <c r="L6931" t="str">
        <f t="shared" si="864"/>
        <v>Lyd- og musikbehandling</v>
      </c>
      <c r="M6931" t="str">
        <f t="shared" si="865"/>
        <v/>
      </c>
      <c r="N6931" t="str">
        <f t="shared" si="866"/>
        <v>U</v>
      </c>
      <c r="O6931" t="e">
        <f>IF(AND(A6931&lt;&gt;A6930,#REF!&lt;&gt;""),#REF!,"")</f>
        <v>#REF!</v>
      </c>
      <c r="P6931" t="e">
        <f t="shared" si="869"/>
        <v>#REF!</v>
      </c>
      <c r="Q6931" s="2" t="e">
        <f t="shared" ca="1" si="870"/>
        <v>#REF!</v>
      </c>
      <c r="R6931" t="e">
        <f>IF(NOT(#REF!="Indskrevet"),"",IF(E6931="",FALSE,AND(NOT(#REF!),VALUE(RIGHT(CONCATENATE(YEAR(E6931)),2))=15)))</f>
        <v>#REF!</v>
      </c>
      <c r="S6931" t="e">
        <f t="shared" si="867"/>
        <v>#REF!</v>
      </c>
      <c r="T6931" t="e">
        <f t="shared" si="868"/>
        <v>#REF!</v>
      </c>
      <c r="U6931" s="2" t="e">
        <f t="shared" si="871"/>
        <v>#REF!</v>
      </c>
      <c r="V6931" s="2"/>
    </row>
    <row r="6932" spans="1:22" x14ac:dyDescent="0.25">
      <c r="A6932" t="s">
        <v>3978</v>
      </c>
      <c r="B6932" t="s">
        <v>3979</v>
      </c>
      <c r="C6932">
        <v>119.999999999998</v>
      </c>
      <c r="D6932" t="s">
        <v>5296</v>
      </c>
      <c r="E6932" s="1">
        <v>42237</v>
      </c>
      <c r="F6932" t="s">
        <v>5312</v>
      </c>
      <c r="G6932">
        <v>2</v>
      </c>
      <c r="H6932" t="s">
        <v>5287</v>
      </c>
      <c r="I6932" t="s">
        <v>5302</v>
      </c>
      <c r="J6932" t="s">
        <v>5303</v>
      </c>
      <c r="K6932" t="b">
        <f>LOOKUP(A6932,'[1]UDDATA-1'!B:B,'[1]UDDATA-1'!A:A)&lt;&gt;LOOKUP(A6932,'[1]UDDATA-2'!B:B,'[1]UDDATA-2'!A:A)</f>
        <v>0</v>
      </c>
      <c r="L6932" t="str">
        <f t="shared" si="864"/>
        <v/>
      </c>
      <c r="M6932" t="str">
        <f t="shared" si="865"/>
        <v/>
      </c>
      <c r="N6932" t="str">
        <f t="shared" si="866"/>
        <v/>
      </c>
      <c r="O6932" t="e">
        <f>IF(AND(A6932&lt;&gt;A6931,#REF!&lt;&gt;""),#REF!,"")</f>
        <v>#REF!</v>
      </c>
      <c r="P6932" t="e">
        <f t="shared" si="869"/>
        <v>#REF!</v>
      </c>
      <c r="Q6932" s="2" t="e">
        <f t="shared" ca="1" si="870"/>
        <v>#REF!</v>
      </c>
      <c r="R6932" t="e">
        <f>IF(NOT(#REF!="Indskrevet"),"",IF(E6932="",FALSE,AND(NOT(#REF!),VALUE(RIGHT(CONCATENATE(YEAR(E6932)),2))=15)))</f>
        <v>#REF!</v>
      </c>
      <c r="S6932" t="e">
        <f t="shared" si="867"/>
        <v>#REF!</v>
      </c>
      <c r="T6932" t="e">
        <f t="shared" si="868"/>
        <v>#REF!</v>
      </c>
      <c r="U6932" s="2" t="e">
        <f t="shared" si="871"/>
        <v>#REF!</v>
      </c>
      <c r="V6932" s="2"/>
    </row>
    <row r="6933" spans="1:22" x14ac:dyDescent="0.25">
      <c r="A6933" t="s">
        <v>3978</v>
      </c>
      <c r="B6933" t="s">
        <v>3979</v>
      </c>
      <c r="C6933">
        <v>119.999999999998</v>
      </c>
      <c r="D6933" t="s">
        <v>5285</v>
      </c>
      <c r="E6933" s="1">
        <v>42186</v>
      </c>
      <c r="F6933" t="s">
        <v>5314</v>
      </c>
      <c r="G6933">
        <v>1</v>
      </c>
      <c r="H6933" t="s">
        <v>5287</v>
      </c>
      <c r="I6933" t="s">
        <v>5305</v>
      </c>
      <c r="J6933" t="s">
        <v>5303</v>
      </c>
      <c r="K6933" t="b">
        <f>LOOKUP(A6933,'[1]UDDATA-1'!B:B,'[1]UDDATA-1'!A:A)&lt;&gt;LOOKUP(A6933,'[1]UDDATA-2'!B:B,'[1]UDDATA-2'!A:A)</f>
        <v>0</v>
      </c>
      <c r="L6933" t="str">
        <f t="shared" si="864"/>
        <v>Objektorienteret Software Engineering</v>
      </c>
      <c r="M6933">
        <f t="shared" si="865"/>
        <v>2</v>
      </c>
      <c r="N6933" t="str">
        <f t="shared" si="866"/>
        <v/>
      </c>
      <c r="O6933" t="e">
        <f>IF(AND(A6933&lt;&gt;A6932,#REF!&lt;&gt;""),#REF!,"")</f>
        <v>#REF!</v>
      </c>
      <c r="P6933" t="e">
        <f t="shared" si="869"/>
        <v>#REF!</v>
      </c>
      <c r="Q6933" s="2" t="e">
        <f t="shared" ca="1" si="870"/>
        <v>#REF!</v>
      </c>
      <c r="R6933" t="e">
        <f>IF(NOT(#REF!="Indskrevet"),"",IF(E6933="",FALSE,AND(NOT(#REF!),VALUE(RIGHT(CONCATENATE(YEAR(E6933)),2))=15)))</f>
        <v>#REF!</v>
      </c>
      <c r="S6933" t="e">
        <f t="shared" si="867"/>
        <v>#REF!</v>
      </c>
      <c r="T6933" t="e">
        <f t="shared" si="868"/>
        <v>#REF!</v>
      </c>
      <c r="U6933" s="2" t="e">
        <f t="shared" si="871"/>
        <v>#REF!</v>
      </c>
      <c r="V6933" s="2"/>
    </row>
    <row r="6934" spans="1:22" x14ac:dyDescent="0.25">
      <c r="A6934" t="s">
        <v>3980</v>
      </c>
      <c r="B6934" t="s">
        <v>3981</v>
      </c>
      <c r="C6934">
        <v>119.999999999998</v>
      </c>
      <c r="D6934" t="s">
        <v>5296</v>
      </c>
      <c r="E6934" s="1">
        <v>41656</v>
      </c>
      <c r="F6934" t="s">
        <v>5349</v>
      </c>
      <c r="G6934">
        <v>1</v>
      </c>
      <c r="H6934" t="s">
        <v>5287</v>
      </c>
      <c r="I6934" t="s">
        <v>5350</v>
      </c>
      <c r="J6934" t="s">
        <v>5289</v>
      </c>
      <c r="K6934" t="b">
        <f>LOOKUP(A6934,'[1]UDDATA-1'!B:B,'[1]UDDATA-1'!A:A)&lt;&gt;LOOKUP(A6934,'[1]UDDATA-2'!B:B,'[1]UDDATA-2'!A:A)</f>
        <v>0</v>
      </c>
      <c r="L6934" t="str">
        <f t="shared" si="864"/>
        <v>Objektorienteret programmering 1</v>
      </c>
      <c r="M6934">
        <f t="shared" si="865"/>
        <v>7</v>
      </c>
      <c r="N6934" t="str">
        <f t="shared" si="866"/>
        <v/>
      </c>
      <c r="O6934" t="e">
        <f>IF(AND(A6934&lt;&gt;A6933,#REF!&lt;&gt;""),#REF!,"")</f>
        <v>#REF!</v>
      </c>
      <c r="P6934" t="e">
        <f t="shared" si="869"/>
        <v>#REF!</v>
      </c>
      <c r="Q6934" s="2" t="e">
        <f t="shared" ca="1" si="870"/>
        <v>#REF!</v>
      </c>
      <c r="R6934" t="e">
        <f>IF(NOT(#REF!="Indskrevet"),"",IF(E6934="",FALSE,AND(NOT(#REF!),VALUE(RIGHT(CONCATENATE(YEAR(E6934)),2))=15)))</f>
        <v>#REF!</v>
      </c>
      <c r="S6934" t="e">
        <f t="shared" si="867"/>
        <v>#REF!</v>
      </c>
      <c r="T6934" t="e">
        <f t="shared" si="868"/>
        <v>#REF!</v>
      </c>
      <c r="U6934" s="2" t="e">
        <f t="shared" si="871"/>
        <v>#REF!</v>
      </c>
      <c r="V6934" s="2"/>
    </row>
    <row r="6935" spans="1:22" x14ac:dyDescent="0.25">
      <c r="A6935" t="s">
        <v>3980</v>
      </c>
      <c r="B6935" t="s">
        <v>3981</v>
      </c>
      <c r="C6935">
        <v>119.999999999998</v>
      </c>
      <c r="D6935" t="s">
        <v>5285</v>
      </c>
      <c r="E6935" s="1">
        <v>41675</v>
      </c>
      <c r="F6935" t="s">
        <v>5351</v>
      </c>
      <c r="G6935">
        <v>1</v>
      </c>
      <c r="H6935" t="s">
        <v>5287</v>
      </c>
      <c r="I6935" t="s">
        <v>5324</v>
      </c>
      <c r="J6935" t="s">
        <v>5289</v>
      </c>
      <c r="K6935" t="b">
        <f>LOOKUP(A6935,'[1]UDDATA-1'!B:B,'[1]UDDATA-1'!A:A)&lt;&gt;LOOKUP(A6935,'[1]UDDATA-2'!B:B,'[1]UDDATA-2'!A:A)</f>
        <v>0</v>
      </c>
      <c r="L6935" t="str">
        <f t="shared" si="864"/>
        <v>Lineær algebra</v>
      </c>
      <c r="M6935">
        <f t="shared" si="865"/>
        <v>2</v>
      </c>
      <c r="N6935" t="str">
        <f t="shared" si="866"/>
        <v/>
      </c>
      <c r="O6935" t="e">
        <f>IF(AND(A6935&lt;&gt;A6934,#REF!&lt;&gt;""),#REF!,"")</f>
        <v>#REF!</v>
      </c>
      <c r="P6935" t="e">
        <f t="shared" si="869"/>
        <v>#REF!</v>
      </c>
      <c r="Q6935" s="2" t="e">
        <f t="shared" ca="1" si="870"/>
        <v>#REF!</v>
      </c>
      <c r="R6935" t="e">
        <f>IF(NOT(#REF!="Indskrevet"),"",IF(E6935="",FALSE,AND(NOT(#REF!),VALUE(RIGHT(CONCATENATE(YEAR(E6935)),2))=15)))</f>
        <v>#REF!</v>
      </c>
      <c r="S6935" t="e">
        <f t="shared" si="867"/>
        <v>#REF!</v>
      </c>
      <c r="T6935" t="e">
        <f t="shared" si="868"/>
        <v>#REF!</v>
      </c>
      <c r="U6935" s="2" t="e">
        <f t="shared" si="871"/>
        <v>#REF!</v>
      </c>
      <c r="V6935" s="2"/>
    </row>
    <row r="6936" spans="1:22" x14ac:dyDescent="0.25">
      <c r="A6936" t="s">
        <v>3980</v>
      </c>
      <c r="B6936" t="s">
        <v>3981</v>
      </c>
      <c r="C6936">
        <v>119.999999999998</v>
      </c>
      <c r="D6936" t="s">
        <v>5296</v>
      </c>
      <c r="E6936" s="1">
        <v>41787</v>
      </c>
      <c r="F6936" t="s">
        <v>5352</v>
      </c>
      <c r="G6936">
        <v>1</v>
      </c>
      <c r="H6936" t="s">
        <v>5287</v>
      </c>
      <c r="I6936" t="s">
        <v>5353</v>
      </c>
      <c r="J6936" t="s">
        <v>5293</v>
      </c>
      <c r="K6936" t="b">
        <f>LOOKUP(A6936,'[1]UDDATA-1'!B:B,'[1]UDDATA-1'!A:A)&lt;&gt;LOOKUP(A6936,'[1]UDDATA-2'!B:B,'[1]UDDATA-2'!A:A)</f>
        <v>0</v>
      </c>
      <c r="L6936" t="str">
        <f t="shared" si="864"/>
        <v>Objektorienteret programmering 2</v>
      </c>
      <c r="M6936">
        <f t="shared" si="865"/>
        <v>7</v>
      </c>
      <c r="N6936" t="str">
        <f t="shared" si="866"/>
        <v/>
      </c>
      <c r="O6936" t="e">
        <f>IF(AND(A6936&lt;&gt;A6935,#REF!&lt;&gt;""),#REF!,"")</f>
        <v>#REF!</v>
      </c>
      <c r="P6936" t="e">
        <f t="shared" si="869"/>
        <v>#REF!</v>
      </c>
      <c r="Q6936" s="2" t="e">
        <f t="shared" ca="1" si="870"/>
        <v>#REF!</v>
      </c>
      <c r="R6936" t="e">
        <f>IF(NOT(#REF!="Indskrevet"),"",IF(E6936="",FALSE,AND(NOT(#REF!),VALUE(RIGHT(CONCATENATE(YEAR(E6936)),2))=15)))</f>
        <v>#REF!</v>
      </c>
      <c r="S6936" t="e">
        <f t="shared" si="867"/>
        <v>#REF!</v>
      </c>
      <c r="T6936" t="e">
        <f t="shared" si="868"/>
        <v>#REF!</v>
      </c>
      <c r="U6936" s="2" t="e">
        <f t="shared" si="871"/>
        <v>#REF!</v>
      </c>
      <c r="V6936" s="2"/>
    </row>
    <row r="6937" spans="1:22" x14ac:dyDescent="0.25">
      <c r="A6937" t="s">
        <v>3980</v>
      </c>
      <c r="B6937" t="s">
        <v>3981</v>
      </c>
      <c r="C6937">
        <v>119.999999999998</v>
      </c>
      <c r="D6937" t="s">
        <v>5317</v>
      </c>
      <c r="E6937" s="1">
        <v>41823</v>
      </c>
      <c r="F6937" t="s">
        <v>5354</v>
      </c>
      <c r="G6937">
        <v>1</v>
      </c>
      <c r="H6937" t="s">
        <v>5287</v>
      </c>
      <c r="I6937" t="s">
        <v>5330</v>
      </c>
      <c r="J6937" t="s">
        <v>5293</v>
      </c>
      <c r="K6937" t="b">
        <f>LOOKUP(A6937,'[1]UDDATA-1'!B:B,'[1]UDDATA-1'!A:A)&lt;&gt;LOOKUP(A6937,'[1]UDDATA-2'!B:B,'[1]UDDATA-2'!A:A)</f>
        <v>0</v>
      </c>
      <c r="L6937" t="str">
        <f t="shared" si="864"/>
        <v>Diskret matematik</v>
      </c>
      <c r="M6937">
        <f t="shared" si="865"/>
        <v>4</v>
      </c>
      <c r="N6937" t="str">
        <f t="shared" si="866"/>
        <v/>
      </c>
      <c r="O6937" t="e">
        <f>IF(AND(A6937&lt;&gt;A6936,#REF!&lt;&gt;""),#REF!,"")</f>
        <v>#REF!</v>
      </c>
      <c r="P6937" t="e">
        <f t="shared" si="869"/>
        <v>#REF!</v>
      </c>
      <c r="Q6937" s="2" t="e">
        <f t="shared" ca="1" si="870"/>
        <v>#REF!</v>
      </c>
      <c r="R6937" t="e">
        <f>IF(NOT(#REF!="Indskrevet"),"",IF(E6937="",FALSE,AND(NOT(#REF!),VALUE(RIGHT(CONCATENATE(YEAR(E6937)),2))=15)))</f>
        <v>#REF!</v>
      </c>
      <c r="S6937" t="e">
        <f t="shared" si="867"/>
        <v>#REF!</v>
      </c>
      <c r="T6937" t="e">
        <f t="shared" si="868"/>
        <v>#REF!</v>
      </c>
      <c r="U6937" s="2" t="e">
        <f t="shared" si="871"/>
        <v>#REF!</v>
      </c>
      <c r="V6937" s="2"/>
    </row>
    <row r="6938" spans="1:22" x14ac:dyDescent="0.25">
      <c r="A6938" t="s">
        <v>3980</v>
      </c>
      <c r="B6938" t="s">
        <v>3981</v>
      </c>
      <c r="C6938">
        <v>119.999999999998</v>
      </c>
      <c r="D6938" t="s">
        <v>5317</v>
      </c>
      <c r="E6938" s="1">
        <v>42017</v>
      </c>
      <c r="F6938" t="s">
        <v>5355</v>
      </c>
      <c r="G6938">
        <v>1</v>
      </c>
      <c r="H6938" t="s">
        <v>5287</v>
      </c>
      <c r="I6938" t="s">
        <v>5356</v>
      </c>
      <c r="J6938" t="s">
        <v>5299</v>
      </c>
      <c r="K6938" t="b">
        <f>LOOKUP(A6938,'[1]UDDATA-1'!B:B,'[1]UDDATA-1'!A:A)&lt;&gt;LOOKUP(A6938,'[1]UDDATA-2'!B:B,'[1]UDDATA-2'!A:A)</f>
        <v>0</v>
      </c>
      <c r="L6938" t="str">
        <f t="shared" si="864"/>
        <v>Computer-net og internettet</v>
      </c>
      <c r="M6938">
        <f t="shared" si="865"/>
        <v>4</v>
      </c>
      <c r="N6938" t="str">
        <f t="shared" si="866"/>
        <v/>
      </c>
      <c r="O6938" t="e">
        <f>IF(AND(A6938&lt;&gt;A6937,#REF!&lt;&gt;""),#REF!,"")</f>
        <v>#REF!</v>
      </c>
      <c r="P6938" t="e">
        <f t="shared" si="869"/>
        <v>#REF!</v>
      </c>
      <c r="Q6938" s="2" t="e">
        <f t="shared" ca="1" si="870"/>
        <v>#REF!</v>
      </c>
      <c r="R6938" t="e">
        <f>IF(NOT(#REF!="Indskrevet"),"",IF(E6938="",FALSE,AND(NOT(#REF!),VALUE(RIGHT(CONCATENATE(YEAR(E6938)),2))=15)))</f>
        <v>#REF!</v>
      </c>
      <c r="S6938" t="e">
        <f t="shared" si="867"/>
        <v>#REF!</v>
      </c>
      <c r="T6938" t="e">
        <f t="shared" si="868"/>
        <v>#REF!</v>
      </c>
      <c r="U6938" s="2" t="e">
        <f t="shared" si="871"/>
        <v>#REF!</v>
      </c>
      <c r="V6938" s="2"/>
    </row>
    <row r="6939" spans="1:22" x14ac:dyDescent="0.25">
      <c r="A6939" t="s">
        <v>3982</v>
      </c>
      <c r="B6939" t="s">
        <v>3983</v>
      </c>
      <c r="C6939">
        <v>179.99999999999599</v>
      </c>
      <c r="D6939" t="s">
        <v>5300</v>
      </c>
      <c r="E6939" s="1">
        <v>41304</v>
      </c>
      <c r="F6939" t="s">
        <v>5335</v>
      </c>
      <c r="G6939">
        <v>1</v>
      </c>
      <c r="H6939" t="s">
        <v>5287</v>
      </c>
      <c r="I6939" t="s">
        <v>5324</v>
      </c>
      <c r="J6939" t="s">
        <v>5289</v>
      </c>
      <c r="K6939" t="b">
        <f>LOOKUP(A6939,'[1]UDDATA-1'!B:B,'[1]UDDATA-1'!A:A)&lt;&gt;LOOKUP(A6939,'[1]UDDATA-2'!B:B,'[1]UDDATA-2'!A:A)</f>
        <v>0</v>
      </c>
      <c r="L6939" t="str">
        <f t="shared" si="864"/>
        <v>Lineær algebra</v>
      </c>
      <c r="M6939">
        <f t="shared" si="865"/>
        <v>12</v>
      </c>
      <c r="N6939" t="str">
        <f t="shared" si="866"/>
        <v/>
      </c>
      <c r="O6939" t="e">
        <f>IF(AND(A6939&lt;&gt;A6938,#REF!&lt;&gt;""),#REF!,"")</f>
        <v>#REF!</v>
      </c>
      <c r="P6939" t="e">
        <f t="shared" si="869"/>
        <v>#REF!</v>
      </c>
      <c r="Q6939" s="2" t="e">
        <f t="shared" ca="1" si="870"/>
        <v>#REF!</v>
      </c>
      <c r="R6939" t="e">
        <f>IF(NOT(#REF!="Indskrevet"),"",IF(E6939="",FALSE,AND(NOT(#REF!),VALUE(RIGHT(CONCATENATE(YEAR(E6939)),2))=15)))</f>
        <v>#REF!</v>
      </c>
      <c r="S6939" t="e">
        <f t="shared" si="867"/>
        <v>#REF!</v>
      </c>
      <c r="T6939" t="e">
        <f t="shared" si="868"/>
        <v>#REF!</v>
      </c>
      <c r="U6939" s="2" t="e">
        <f t="shared" si="871"/>
        <v>#REF!</v>
      </c>
      <c r="V6939" s="2"/>
    </row>
    <row r="6940" spans="1:22" x14ac:dyDescent="0.25">
      <c r="A6940" t="s">
        <v>3982</v>
      </c>
      <c r="B6940" t="s">
        <v>3983</v>
      </c>
      <c r="C6940">
        <v>179.99999999999599</v>
      </c>
      <c r="D6940" t="s">
        <v>5300</v>
      </c>
      <c r="E6940" s="1">
        <v>41460</v>
      </c>
      <c r="F6940" t="s">
        <v>5336</v>
      </c>
      <c r="G6940">
        <v>1</v>
      </c>
      <c r="H6940" t="s">
        <v>5287</v>
      </c>
      <c r="I6940" t="s">
        <v>5326</v>
      </c>
      <c r="J6940" t="s">
        <v>5293</v>
      </c>
      <c r="K6940" t="b">
        <f>LOOKUP(A6940,'[1]UDDATA-1'!B:B,'[1]UDDATA-1'!A:A)&lt;&gt;LOOKUP(A6940,'[1]UDDATA-2'!B:B,'[1]UDDATA-2'!A:A)</f>
        <v>0</v>
      </c>
      <c r="L6940" t="str">
        <f t="shared" si="864"/>
        <v>Calculus</v>
      </c>
      <c r="M6940">
        <f t="shared" si="865"/>
        <v>12</v>
      </c>
      <c r="N6940" t="str">
        <f t="shared" si="866"/>
        <v/>
      </c>
      <c r="O6940" t="e">
        <f>IF(AND(A6940&lt;&gt;A6939,#REF!&lt;&gt;""),#REF!,"")</f>
        <v>#REF!</v>
      </c>
      <c r="P6940" t="e">
        <f t="shared" si="869"/>
        <v>#REF!</v>
      </c>
      <c r="Q6940" s="2" t="e">
        <f t="shared" ca="1" si="870"/>
        <v>#REF!</v>
      </c>
      <c r="R6940" t="e">
        <f>IF(NOT(#REF!="Indskrevet"),"",IF(E6940="",FALSE,AND(NOT(#REF!),VALUE(RIGHT(CONCATENATE(YEAR(E6940)),2))=15)))</f>
        <v>#REF!</v>
      </c>
      <c r="S6940" t="e">
        <f t="shared" si="867"/>
        <v>#REF!</v>
      </c>
      <c r="T6940" t="e">
        <f t="shared" si="868"/>
        <v>#REF!</v>
      </c>
      <c r="U6940" s="2" t="e">
        <f t="shared" si="871"/>
        <v>#REF!</v>
      </c>
      <c r="V6940" s="2"/>
    </row>
    <row r="6941" spans="1:22" x14ac:dyDescent="0.25">
      <c r="A6941" t="s">
        <v>3982</v>
      </c>
      <c r="B6941" t="s">
        <v>3983</v>
      </c>
      <c r="C6941">
        <v>179.99999999999599</v>
      </c>
      <c r="D6941" t="s">
        <v>5290</v>
      </c>
      <c r="E6941" s="1">
        <v>41452</v>
      </c>
      <c r="F6941" t="s">
        <v>5337</v>
      </c>
      <c r="G6941">
        <v>1</v>
      </c>
      <c r="H6941" t="s">
        <v>5287</v>
      </c>
      <c r="I6941" t="s">
        <v>5338</v>
      </c>
      <c r="J6941" t="s">
        <v>5293</v>
      </c>
      <c r="K6941" t="b">
        <f>LOOKUP(A6941,'[1]UDDATA-1'!B:B,'[1]UDDATA-1'!A:A)&lt;&gt;LOOKUP(A6941,'[1]UDDATA-2'!B:B,'[1]UDDATA-2'!A:A)</f>
        <v>0</v>
      </c>
      <c r="L6941" t="str">
        <f t="shared" si="864"/>
        <v>Kredsløbsteori og dynamiske systemer</v>
      </c>
      <c r="M6941">
        <f t="shared" si="865"/>
        <v>10</v>
      </c>
      <c r="N6941" t="str">
        <f t="shared" si="866"/>
        <v/>
      </c>
      <c r="O6941" t="e">
        <f>IF(AND(A6941&lt;&gt;A6940,#REF!&lt;&gt;""),#REF!,"")</f>
        <v>#REF!</v>
      </c>
      <c r="P6941" t="e">
        <f t="shared" si="869"/>
        <v>#REF!</v>
      </c>
      <c r="Q6941" s="2" t="e">
        <f t="shared" ca="1" si="870"/>
        <v>#REF!</v>
      </c>
      <c r="R6941" t="e">
        <f>IF(NOT(#REF!="Indskrevet"),"",IF(E6941="",FALSE,AND(NOT(#REF!),VALUE(RIGHT(CONCATENATE(YEAR(E6941)),2))=15)))</f>
        <v>#REF!</v>
      </c>
      <c r="S6941" t="e">
        <f t="shared" si="867"/>
        <v>#REF!</v>
      </c>
      <c r="T6941" t="e">
        <f t="shared" si="868"/>
        <v>#REF!</v>
      </c>
      <c r="U6941" s="2" t="e">
        <f t="shared" si="871"/>
        <v>#REF!</v>
      </c>
      <c r="V6941" s="2"/>
    </row>
    <row r="6942" spans="1:22" x14ac:dyDescent="0.25">
      <c r="A6942" t="s">
        <v>3982</v>
      </c>
      <c r="B6942" t="s">
        <v>3983</v>
      </c>
      <c r="C6942">
        <v>179.99999999999599</v>
      </c>
      <c r="D6942" t="s">
        <v>5300</v>
      </c>
      <c r="E6942" s="1">
        <v>41656</v>
      </c>
      <c r="F6942" t="s">
        <v>5319</v>
      </c>
      <c r="G6942">
        <v>1</v>
      </c>
      <c r="H6942" t="s">
        <v>5287</v>
      </c>
      <c r="I6942" t="s">
        <v>5320</v>
      </c>
      <c r="J6942" t="s">
        <v>5299</v>
      </c>
      <c r="K6942" t="b">
        <f>LOOKUP(A6942,'[1]UDDATA-1'!B:B,'[1]UDDATA-1'!A:A)&lt;&gt;LOOKUP(A6942,'[1]UDDATA-2'!B:B,'[1]UDDATA-2'!A:A)</f>
        <v>0</v>
      </c>
      <c r="L6942" t="str">
        <f t="shared" si="864"/>
        <v>Beregningsteknik inden for elektronikområdet 1</v>
      </c>
      <c r="M6942">
        <f t="shared" si="865"/>
        <v>12</v>
      </c>
      <c r="N6942" t="str">
        <f t="shared" si="866"/>
        <v/>
      </c>
      <c r="O6942" t="e">
        <f>IF(AND(A6942&lt;&gt;A6941,#REF!&lt;&gt;""),#REF!,"")</f>
        <v>#REF!</v>
      </c>
      <c r="P6942" t="e">
        <f t="shared" si="869"/>
        <v>#REF!</v>
      </c>
      <c r="Q6942" s="2" t="e">
        <f t="shared" ca="1" si="870"/>
        <v>#REF!</v>
      </c>
      <c r="R6942" t="e">
        <f>IF(NOT(#REF!="Indskrevet"),"",IF(E6942="",FALSE,AND(NOT(#REF!),VALUE(RIGHT(CONCATENATE(YEAR(E6942)),2))=15)))</f>
        <v>#REF!</v>
      </c>
      <c r="S6942" t="e">
        <f t="shared" si="867"/>
        <v>#REF!</v>
      </c>
      <c r="T6942" t="e">
        <f t="shared" si="868"/>
        <v>#REF!</v>
      </c>
      <c r="U6942" s="2" t="e">
        <f t="shared" si="871"/>
        <v>#REF!</v>
      </c>
      <c r="V6942" s="2"/>
    </row>
    <row r="6943" spans="1:22" x14ac:dyDescent="0.25">
      <c r="A6943" t="s">
        <v>3982</v>
      </c>
      <c r="B6943" t="s">
        <v>3983</v>
      </c>
      <c r="C6943">
        <v>179.99999999999599</v>
      </c>
      <c r="D6943" t="s">
        <v>5300</v>
      </c>
      <c r="E6943" s="1">
        <v>41808</v>
      </c>
      <c r="F6943" t="s">
        <v>5321</v>
      </c>
      <c r="G6943">
        <v>1</v>
      </c>
      <c r="H6943" t="s">
        <v>5287</v>
      </c>
      <c r="I6943" t="s">
        <v>5322</v>
      </c>
      <c r="J6943" t="s">
        <v>5303</v>
      </c>
      <c r="K6943" t="b">
        <f>LOOKUP(A6943,'[1]UDDATA-1'!B:B,'[1]UDDATA-1'!A:A)&lt;&gt;LOOKUP(A6943,'[1]UDDATA-2'!B:B,'[1]UDDATA-2'!A:A)</f>
        <v>0</v>
      </c>
      <c r="L6943" t="str">
        <f t="shared" si="864"/>
        <v>Beregningsteknik inden for elektronik</v>
      </c>
      <c r="M6943">
        <f t="shared" si="865"/>
        <v>12</v>
      </c>
      <c r="N6943" t="str">
        <f t="shared" si="866"/>
        <v/>
      </c>
      <c r="O6943" t="e">
        <f>IF(AND(A6943&lt;&gt;A6942,#REF!&lt;&gt;""),#REF!,"")</f>
        <v>#REF!</v>
      </c>
      <c r="P6943" t="e">
        <f t="shared" si="869"/>
        <v>#REF!</v>
      </c>
      <c r="Q6943" s="2" t="e">
        <f t="shared" ca="1" si="870"/>
        <v>#REF!</v>
      </c>
      <c r="R6943" t="e">
        <f>IF(NOT(#REF!="Indskrevet"),"",IF(E6943="",FALSE,AND(NOT(#REF!),VALUE(RIGHT(CONCATENATE(YEAR(E6943)),2))=15)))</f>
        <v>#REF!</v>
      </c>
      <c r="S6943" t="e">
        <f t="shared" si="867"/>
        <v>#REF!</v>
      </c>
      <c r="T6943" t="e">
        <f t="shared" si="868"/>
        <v>#REF!</v>
      </c>
      <c r="U6943" s="2" t="e">
        <f t="shared" si="871"/>
        <v>#REF!</v>
      </c>
      <c r="V6943" s="2"/>
    </row>
    <row r="6944" spans="1:22" x14ac:dyDescent="0.25">
      <c r="A6944" t="s">
        <v>3984</v>
      </c>
      <c r="B6944" t="s">
        <v>3985</v>
      </c>
      <c r="C6944">
        <v>64.999999999998593</v>
      </c>
      <c r="K6944" t="b">
        <f>LOOKUP(A6944,'[1]UDDATA-1'!B:B,'[1]UDDATA-1'!A:A)&lt;&gt;LOOKUP(A6944,'[1]UDDATA-2'!B:B,'[1]UDDATA-2'!A:A)</f>
        <v>0</v>
      </c>
      <c r="L6944" t="str">
        <f t="shared" si="864"/>
        <v/>
      </c>
      <c r="M6944" t="str">
        <f t="shared" si="865"/>
        <v/>
      </c>
      <c r="N6944" t="str">
        <f t="shared" si="866"/>
        <v/>
      </c>
      <c r="O6944" t="e">
        <f>IF(AND(A6944&lt;&gt;A6943,#REF!&lt;&gt;""),#REF!,"")</f>
        <v>#REF!</v>
      </c>
      <c r="P6944" t="e">
        <f t="shared" si="869"/>
        <v>#REF!</v>
      </c>
      <c r="Q6944" s="2" t="e">
        <f t="shared" ca="1" si="870"/>
        <v>#REF!</v>
      </c>
      <c r="R6944" t="e">
        <f>IF(NOT(#REF!="Indskrevet"),"",IF(E6944="",FALSE,AND(NOT(#REF!),VALUE(RIGHT(CONCATENATE(YEAR(E6944)),2))=15)))</f>
        <v>#REF!</v>
      </c>
      <c r="S6944" t="e">
        <f t="shared" si="867"/>
        <v>#REF!</v>
      </c>
      <c r="T6944" t="e">
        <f t="shared" si="868"/>
        <v>#REF!</v>
      </c>
      <c r="U6944" s="2" t="e">
        <f t="shared" si="871"/>
        <v>#REF!</v>
      </c>
      <c r="V6944" s="2"/>
    </row>
    <row r="6945" spans="1:22" x14ac:dyDescent="0.25">
      <c r="A6945" t="s">
        <v>3986</v>
      </c>
      <c r="B6945" t="s">
        <v>3987</v>
      </c>
      <c r="C6945">
        <v>119.999999999998</v>
      </c>
      <c r="D6945" t="s">
        <v>5290</v>
      </c>
      <c r="E6945" s="1">
        <v>41646</v>
      </c>
      <c r="F6945" t="s">
        <v>5357</v>
      </c>
      <c r="G6945">
        <v>1</v>
      </c>
      <c r="H6945" t="s">
        <v>5287</v>
      </c>
      <c r="I6945" t="s">
        <v>5324</v>
      </c>
      <c r="J6945" t="s">
        <v>5289</v>
      </c>
      <c r="K6945" t="b">
        <f>LOOKUP(A6945,'[1]UDDATA-1'!B:B,'[1]UDDATA-1'!A:A)&lt;&gt;LOOKUP(A6945,'[1]UDDATA-2'!B:B,'[1]UDDATA-2'!A:A)</f>
        <v>0</v>
      </c>
      <c r="L6945" t="str">
        <f t="shared" si="864"/>
        <v>Lineær algebra</v>
      </c>
      <c r="M6945">
        <f t="shared" si="865"/>
        <v>10</v>
      </c>
      <c r="N6945" t="str">
        <f t="shared" si="866"/>
        <v/>
      </c>
      <c r="O6945" t="e">
        <f>IF(AND(A6945&lt;&gt;A6944,#REF!&lt;&gt;""),#REF!,"")</f>
        <v>#REF!</v>
      </c>
      <c r="P6945" t="e">
        <f t="shared" si="869"/>
        <v>#REF!</v>
      </c>
      <c r="Q6945" s="2" t="e">
        <f t="shared" ca="1" si="870"/>
        <v>#REF!</v>
      </c>
      <c r="R6945" t="e">
        <f>IF(NOT(#REF!="Indskrevet"),"",IF(E6945="",FALSE,AND(NOT(#REF!),VALUE(RIGHT(CONCATENATE(YEAR(E6945)),2))=15)))</f>
        <v>#REF!</v>
      </c>
      <c r="S6945" t="e">
        <f t="shared" si="867"/>
        <v>#REF!</v>
      </c>
      <c r="T6945" t="e">
        <f t="shared" si="868"/>
        <v>#REF!</v>
      </c>
      <c r="U6945" s="2" t="e">
        <f t="shared" si="871"/>
        <v>#REF!</v>
      </c>
      <c r="V6945" s="2"/>
    </row>
    <row r="6946" spans="1:22" x14ac:dyDescent="0.25">
      <c r="A6946" t="s">
        <v>3986</v>
      </c>
      <c r="B6946" t="s">
        <v>3987</v>
      </c>
      <c r="C6946">
        <v>119.999999999998</v>
      </c>
      <c r="D6946" t="s">
        <v>5296</v>
      </c>
      <c r="E6946" s="1">
        <v>41823</v>
      </c>
      <c r="F6946" t="s">
        <v>5358</v>
      </c>
      <c r="G6946">
        <v>1</v>
      </c>
      <c r="H6946" t="s">
        <v>5287</v>
      </c>
      <c r="I6946" t="s">
        <v>5330</v>
      </c>
      <c r="J6946" t="s">
        <v>5293</v>
      </c>
      <c r="K6946" t="b">
        <f>LOOKUP(A6946,'[1]UDDATA-1'!B:B,'[1]UDDATA-1'!A:A)&lt;&gt;LOOKUP(A6946,'[1]UDDATA-2'!B:B,'[1]UDDATA-2'!A:A)</f>
        <v>0</v>
      </c>
      <c r="L6946" t="str">
        <f t="shared" si="864"/>
        <v>Diskret matematik</v>
      </c>
      <c r="M6946">
        <f t="shared" si="865"/>
        <v>7</v>
      </c>
      <c r="N6946" t="str">
        <f t="shared" si="866"/>
        <v/>
      </c>
      <c r="O6946" t="e">
        <f>IF(AND(A6946&lt;&gt;A6945,#REF!&lt;&gt;""),#REF!,"")</f>
        <v>#REF!</v>
      </c>
      <c r="P6946" t="e">
        <f t="shared" si="869"/>
        <v>#REF!</v>
      </c>
      <c r="Q6946" s="2" t="e">
        <f t="shared" ca="1" si="870"/>
        <v>#REF!</v>
      </c>
      <c r="R6946" t="e">
        <f>IF(NOT(#REF!="Indskrevet"),"",IF(E6946="",FALSE,AND(NOT(#REF!),VALUE(RIGHT(CONCATENATE(YEAR(E6946)),2))=15)))</f>
        <v>#REF!</v>
      </c>
      <c r="S6946" t="e">
        <f t="shared" si="867"/>
        <v>#REF!</v>
      </c>
      <c r="T6946" t="e">
        <f t="shared" si="868"/>
        <v>#REF!</v>
      </c>
      <c r="U6946" s="2" t="e">
        <f t="shared" si="871"/>
        <v>#REF!</v>
      </c>
      <c r="V6946" s="2"/>
    </row>
    <row r="6947" spans="1:22" x14ac:dyDescent="0.25">
      <c r="A6947" t="s">
        <v>3986</v>
      </c>
      <c r="B6947" t="s">
        <v>3987</v>
      </c>
      <c r="C6947">
        <v>119.999999999998</v>
      </c>
      <c r="D6947" t="s">
        <v>5296</v>
      </c>
      <c r="E6947" s="1">
        <v>41806</v>
      </c>
      <c r="F6947" t="s">
        <v>5359</v>
      </c>
      <c r="G6947">
        <v>1</v>
      </c>
      <c r="H6947" t="s">
        <v>5287</v>
      </c>
      <c r="I6947" t="s">
        <v>5334</v>
      </c>
      <c r="J6947" t="s">
        <v>5293</v>
      </c>
      <c r="K6947" t="b">
        <f>LOOKUP(A6947,'[1]UDDATA-1'!B:B,'[1]UDDATA-1'!A:A)&lt;&gt;LOOKUP(A6947,'[1]UDDATA-2'!B:B,'[1]UDDATA-2'!A:A)</f>
        <v>0</v>
      </c>
      <c r="L6947" t="str">
        <f t="shared" si="864"/>
        <v>Objektorienteret programmering</v>
      </c>
      <c r="M6947">
        <f t="shared" si="865"/>
        <v>7</v>
      </c>
      <c r="N6947" t="str">
        <f t="shared" si="866"/>
        <v/>
      </c>
      <c r="O6947" t="e">
        <f>IF(AND(A6947&lt;&gt;A6946,#REF!&lt;&gt;""),#REF!,"")</f>
        <v>#REF!</v>
      </c>
      <c r="P6947" t="e">
        <f t="shared" si="869"/>
        <v>#REF!</v>
      </c>
      <c r="Q6947" s="2" t="e">
        <f t="shared" ca="1" si="870"/>
        <v>#REF!</v>
      </c>
      <c r="R6947" t="e">
        <f>IF(NOT(#REF!="Indskrevet"),"",IF(E6947="",FALSE,AND(NOT(#REF!),VALUE(RIGHT(CONCATENATE(YEAR(E6947)),2))=15)))</f>
        <v>#REF!</v>
      </c>
      <c r="S6947" t="e">
        <f t="shared" si="867"/>
        <v>#REF!</v>
      </c>
      <c r="T6947" t="e">
        <f t="shared" si="868"/>
        <v>#REF!</v>
      </c>
      <c r="U6947" s="2" t="e">
        <f t="shared" si="871"/>
        <v>#REF!</v>
      </c>
      <c r="V6947" s="2"/>
    </row>
    <row r="6948" spans="1:22" x14ac:dyDescent="0.25">
      <c r="A6948" t="s">
        <v>3986</v>
      </c>
      <c r="B6948" t="s">
        <v>3987</v>
      </c>
      <c r="C6948">
        <v>119.999999999998</v>
      </c>
      <c r="D6948" t="s">
        <v>5290</v>
      </c>
      <c r="E6948" s="1">
        <v>42031</v>
      </c>
      <c r="F6948" t="s">
        <v>5360</v>
      </c>
      <c r="G6948">
        <v>1</v>
      </c>
      <c r="H6948" t="s">
        <v>5287</v>
      </c>
      <c r="I6948" t="s">
        <v>5340</v>
      </c>
      <c r="J6948" t="s">
        <v>5299</v>
      </c>
      <c r="K6948" t="b">
        <f>LOOKUP(A6948,'[1]UDDATA-1'!B:B,'[1]UDDATA-1'!A:A)&lt;&gt;LOOKUP(A6948,'[1]UDDATA-2'!B:B,'[1]UDDATA-2'!A:A)</f>
        <v>0</v>
      </c>
      <c r="L6948" t="str">
        <f t="shared" si="864"/>
        <v>Algoritmik og datastrukturer</v>
      </c>
      <c r="M6948">
        <f t="shared" si="865"/>
        <v>10</v>
      </c>
      <c r="N6948" t="str">
        <f t="shared" si="866"/>
        <v/>
      </c>
      <c r="O6948" t="e">
        <f>IF(AND(A6948&lt;&gt;A6947,#REF!&lt;&gt;""),#REF!,"")</f>
        <v>#REF!</v>
      </c>
      <c r="P6948" t="e">
        <f t="shared" si="869"/>
        <v>#REF!</v>
      </c>
      <c r="Q6948" s="2" t="e">
        <f t="shared" ca="1" si="870"/>
        <v>#REF!</v>
      </c>
      <c r="R6948" t="e">
        <f>IF(NOT(#REF!="Indskrevet"),"",IF(E6948="",FALSE,AND(NOT(#REF!),VALUE(RIGHT(CONCATENATE(YEAR(E6948)),2))=15)))</f>
        <v>#REF!</v>
      </c>
      <c r="S6948" t="e">
        <f t="shared" si="867"/>
        <v>#REF!</v>
      </c>
      <c r="T6948" t="e">
        <f t="shared" si="868"/>
        <v>#REF!</v>
      </c>
      <c r="U6948" s="2" t="e">
        <f t="shared" si="871"/>
        <v>#REF!</v>
      </c>
      <c r="V6948" s="2"/>
    </row>
    <row r="6949" spans="1:22" x14ac:dyDescent="0.25">
      <c r="A6949" t="s">
        <v>3986</v>
      </c>
      <c r="B6949" t="s">
        <v>3987</v>
      </c>
      <c r="C6949">
        <v>119.999999999998</v>
      </c>
      <c r="D6949" t="s">
        <v>5300</v>
      </c>
      <c r="E6949" s="1">
        <v>42172</v>
      </c>
      <c r="F6949" t="s">
        <v>5361</v>
      </c>
      <c r="G6949">
        <v>1</v>
      </c>
      <c r="H6949" t="s">
        <v>5287</v>
      </c>
      <c r="I6949" t="s">
        <v>5342</v>
      </c>
      <c r="J6949" t="s">
        <v>5303</v>
      </c>
      <c r="K6949" t="b">
        <f>LOOKUP(A6949,'[1]UDDATA-1'!B:B,'[1]UDDATA-1'!A:A)&lt;&gt;LOOKUP(A6949,'[1]UDDATA-2'!B:B,'[1]UDDATA-2'!A:A)</f>
        <v>0</v>
      </c>
      <c r="L6949" t="str">
        <f t="shared" si="864"/>
        <v>Syntaks og semantik</v>
      </c>
      <c r="M6949">
        <f t="shared" si="865"/>
        <v>12</v>
      </c>
      <c r="N6949" t="str">
        <f t="shared" si="866"/>
        <v/>
      </c>
      <c r="O6949" t="e">
        <f>IF(AND(A6949&lt;&gt;A6948,#REF!&lt;&gt;""),#REF!,"")</f>
        <v>#REF!</v>
      </c>
      <c r="P6949" t="e">
        <f t="shared" si="869"/>
        <v>#REF!</v>
      </c>
      <c r="Q6949" s="2" t="e">
        <f t="shared" ca="1" si="870"/>
        <v>#REF!</v>
      </c>
      <c r="R6949" t="e">
        <f>IF(NOT(#REF!="Indskrevet"),"",IF(E6949="",FALSE,AND(NOT(#REF!),VALUE(RIGHT(CONCATENATE(YEAR(E6949)),2))=15)))</f>
        <v>#REF!</v>
      </c>
      <c r="S6949" t="e">
        <f t="shared" si="867"/>
        <v>#REF!</v>
      </c>
      <c r="T6949" t="e">
        <f t="shared" si="868"/>
        <v>#REF!</v>
      </c>
      <c r="U6949" s="2" t="e">
        <f t="shared" si="871"/>
        <v>#REF!</v>
      </c>
      <c r="V6949" s="2"/>
    </row>
    <row r="6950" spans="1:22" x14ac:dyDescent="0.25">
      <c r="A6950" t="s">
        <v>3988</v>
      </c>
      <c r="B6950" t="s">
        <v>3989</v>
      </c>
      <c r="C6950">
        <v>29.9999999999994</v>
      </c>
      <c r="D6950" t="s">
        <v>5300</v>
      </c>
      <c r="E6950" s="1">
        <v>42031</v>
      </c>
      <c r="F6950" t="s">
        <v>5308</v>
      </c>
      <c r="G6950">
        <v>1</v>
      </c>
      <c r="H6950" t="s">
        <v>5287</v>
      </c>
      <c r="I6950" t="s">
        <v>5288</v>
      </c>
      <c r="J6950" t="s">
        <v>5289</v>
      </c>
      <c r="K6950" t="b">
        <f>LOOKUP(A6950,'[1]UDDATA-1'!B:B,'[1]UDDATA-1'!A:A)&lt;&gt;LOOKUP(A6950,'[1]UDDATA-2'!B:B,'[1]UDDATA-2'!A:A)</f>
        <v>0</v>
      </c>
      <c r="L6950" t="str">
        <f t="shared" si="864"/>
        <v>Grundlæggende programmering</v>
      </c>
      <c r="M6950">
        <f t="shared" si="865"/>
        <v>12</v>
      </c>
      <c r="N6950" t="str">
        <f t="shared" si="866"/>
        <v/>
      </c>
      <c r="O6950" t="e">
        <f>IF(AND(A6950&lt;&gt;A6949,#REF!&lt;&gt;""),#REF!,"")</f>
        <v>#REF!</v>
      </c>
      <c r="P6950" t="e">
        <f t="shared" si="869"/>
        <v>#REF!</v>
      </c>
      <c r="Q6950" s="2" t="e">
        <f t="shared" ca="1" si="870"/>
        <v>#REF!</v>
      </c>
      <c r="R6950" t="e">
        <f>IF(NOT(#REF!="Indskrevet"),"",IF(E6950="",FALSE,AND(NOT(#REF!),VALUE(RIGHT(CONCATENATE(YEAR(E6950)),2))=15)))</f>
        <v>#REF!</v>
      </c>
      <c r="S6950" t="e">
        <f t="shared" si="867"/>
        <v>#REF!</v>
      </c>
      <c r="T6950" t="e">
        <f t="shared" si="868"/>
        <v>#REF!</v>
      </c>
      <c r="U6950" s="2" t="e">
        <f t="shared" si="871"/>
        <v>#REF!</v>
      </c>
      <c r="V6950" s="2"/>
    </row>
    <row r="6951" spans="1:22" x14ac:dyDescent="0.25">
      <c r="A6951" t="s">
        <v>3988</v>
      </c>
      <c r="B6951" t="s">
        <v>3989</v>
      </c>
      <c r="C6951">
        <v>29.9999999999994</v>
      </c>
      <c r="D6951" t="s">
        <v>5318</v>
      </c>
      <c r="E6951" s="1">
        <v>42178</v>
      </c>
      <c r="F6951" t="s">
        <v>5309</v>
      </c>
      <c r="G6951">
        <v>1</v>
      </c>
      <c r="H6951" t="s">
        <v>5307</v>
      </c>
      <c r="I6951" t="s">
        <v>5292</v>
      </c>
      <c r="J6951" t="s">
        <v>5293</v>
      </c>
      <c r="K6951" t="b">
        <f>LOOKUP(A6951,'[1]UDDATA-1'!B:B,'[1]UDDATA-1'!A:A)&lt;&gt;LOOKUP(A6951,'[1]UDDATA-2'!B:B,'[1]UDDATA-2'!A:A)</f>
        <v>0</v>
      </c>
      <c r="L6951" t="str">
        <f t="shared" si="864"/>
        <v>Matematik til multimedie-applikationer</v>
      </c>
      <c r="M6951" t="str">
        <f t="shared" si="865"/>
        <v/>
      </c>
      <c r="N6951" t="str">
        <f t="shared" si="866"/>
        <v>U</v>
      </c>
      <c r="O6951" t="e">
        <f>IF(AND(A6951&lt;&gt;A6950,#REF!&lt;&gt;""),#REF!,"")</f>
        <v>#REF!</v>
      </c>
      <c r="P6951" t="e">
        <f t="shared" si="869"/>
        <v>#REF!</v>
      </c>
      <c r="Q6951" s="2" t="e">
        <f t="shared" ca="1" si="870"/>
        <v>#REF!</v>
      </c>
      <c r="R6951" t="e">
        <f>IF(NOT(#REF!="Indskrevet"),"",IF(E6951="",FALSE,AND(NOT(#REF!),VALUE(RIGHT(CONCATENATE(YEAR(E6951)),2))=15)))</f>
        <v>#REF!</v>
      </c>
      <c r="S6951" t="e">
        <f t="shared" si="867"/>
        <v>#REF!</v>
      </c>
      <c r="T6951" t="e">
        <f t="shared" si="868"/>
        <v>#REF!</v>
      </c>
      <c r="U6951" s="2" t="e">
        <f t="shared" si="871"/>
        <v>#REF!</v>
      </c>
      <c r="V6951" s="2"/>
    </row>
    <row r="6952" spans="1:22" x14ac:dyDescent="0.25">
      <c r="A6952" t="s">
        <v>3988</v>
      </c>
      <c r="B6952" t="s">
        <v>3989</v>
      </c>
      <c r="C6952">
        <v>29.9999999999994</v>
      </c>
      <c r="D6952" t="s">
        <v>5318</v>
      </c>
      <c r="E6952" s="1">
        <v>42249</v>
      </c>
      <c r="F6952" t="s">
        <v>5309</v>
      </c>
      <c r="G6952">
        <v>2</v>
      </c>
      <c r="H6952" t="s">
        <v>5287</v>
      </c>
      <c r="I6952" t="s">
        <v>5292</v>
      </c>
      <c r="J6952" t="s">
        <v>5299</v>
      </c>
      <c r="K6952" t="b">
        <f>LOOKUP(A6952,'[1]UDDATA-1'!B:B,'[1]UDDATA-1'!A:A)&lt;&gt;LOOKUP(A6952,'[1]UDDATA-2'!B:B,'[1]UDDATA-2'!A:A)</f>
        <v>0</v>
      </c>
      <c r="L6952" t="str">
        <f t="shared" si="864"/>
        <v/>
      </c>
      <c r="M6952" t="str">
        <f t="shared" si="865"/>
        <v/>
      </c>
      <c r="N6952" t="str">
        <f t="shared" si="866"/>
        <v/>
      </c>
      <c r="O6952" t="e">
        <f>IF(AND(A6952&lt;&gt;A6951,#REF!&lt;&gt;""),#REF!,"")</f>
        <v>#REF!</v>
      </c>
      <c r="P6952" t="e">
        <f t="shared" si="869"/>
        <v>#REF!</v>
      </c>
      <c r="Q6952" s="2" t="e">
        <f t="shared" ca="1" si="870"/>
        <v>#REF!</v>
      </c>
      <c r="R6952" t="e">
        <f>IF(NOT(#REF!="Indskrevet"),"",IF(E6952="",FALSE,AND(NOT(#REF!),VALUE(RIGHT(CONCATENATE(YEAR(E6952)),2))=15)))</f>
        <v>#REF!</v>
      </c>
      <c r="S6952" t="e">
        <f t="shared" si="867"/>
        <v>#REF!</v>
      </c>
      <c r="T6952" t="e">
        <f t="shared" si="868"/>
        <v>#REF!</v>
      </c>
      <c r="U6952" s="2" t="e">
        <f t="shared" si="871"/>
        <v>#REF!</v>
      </c>
      <c r="V6952" s="2"/>
    </row>
    <row r="6953" spans="1:22" x14ac:dyDescent="0.25">
      <c r="A6953" t="s">
        <v>3990</v>
      </c>
      <c r="B6953" t="s">
        <v>3991</v>
      </c>
      <c r="C6953">
        <v>149.99999999999801</v>
      </c>
      <c r="D6953" t="s">
        <v>5317</v>
      </c>
      <c r="E6953" s="1">
        <v>41296</v>
      </c>
      <c r="F6953" t="s">
        <v>5328</v>
      </c>
      <c r="G6953">
        <v>1</v>
      </c>
      <c r="H6953" t="s">
        <v>5287</v>
      </c>
      <c r="I6953" t="s">
        <v>5324</v>
      </c>
      <c r="J6953" t="s">
        <v>5289</v>
      </c>
      <c r="K6953" t="b">
        <f>LOOKUP(A6953,'[1]UDDATA-1'!B:B,'[1]UDDATA-1'!A:A)&lt;&gt;LOOKUP(A6953,'[1]UDDATA-2'!B:B,'[1]UDDATA-2'!A:A)</f>
        <v>0</v>
      </c>
      <c r="L6953" t="str">
        <f t="shared" si="864"/>
        <v>Lineær algebra</v>
      </c>
      <c r="M6953">
        <f t="shared" si="865"/>
        <v>4</v>
      </c>
      <c r="N6953" t="str">
        <f t="shared" si="866"/>
        <v/>
      </c>
      <c r="O6953" t="e">
        <f>IF(AND(A6953&lt;&gt;A6952,#REF!&lt;&gt;""),#REF!,"")</f>
        <v>#REF!</v>
      </c>
      <c r="P6953" t="e">
        <f t="shared" si="869"/>
        <v>#REF!</v>
      </c>
      <c r="Q6953" s="2" t="e">
        <f t="shared" ca="1" si="870"/>
        <v>#REF!</v>
      </c>
      <c r="R6953" t="e">
        <f>IF(NOT(#REF!="Indskrevet"),"",IF(E6953="",FALSE,AND(NOT(#REF!),VALUE(RIGHT(CONCATENATE(YEAR(E6953)),2))=15)))</f>
        <v>#REF!</v>
      </c>
      <c r="S6953" t="e">
        <f t="shared" si="867"/>
        <v>#REF!</v>
      </c>
      <c r="T6953" t="e">
        <f t="shared" si="868"/>
        <v>#REF!</v>
      </c>
      <c r="U6953" s="2" t="e">
        <f t="shared" si="871"/>
        <v>#REF!</v>
      </c>
      <c r="V6953" s="2"/>
    </row>
    <row r="6954" spans="1:22" x14ac:dyDescent="0.25">
      <c r="A6954" t="s">
        <v>3990</v>
      </c>
      <c r="B6954" t="s">
        <v>3991</v>
      </c>
      <c r="C6954">
        <v>149.99999999999801</v>
      </c>
      <c r="D6954" t="s">
        <v>5317</v>
      </c>
      <c r="E6954" s="1">
        <v>41444</v>
      </c>
      <c r="F6954" t="s">
        <v>5329</v>
      </c>
      <c r="G6954">
        <v>1</v>
      </c>
      <c r="H6954" t="s">
        <v>5287</v>
      </c>
      <c r="I6954" t="s">
        <v>5330</v>
      </c>
      <c r="J6954" t="s">
        <v>5293</v>
      </c>
      <c r="K6954" t="b">
        <f>LOOKUP(A6954,'[1]UDDATA-1'!B:B,'[1]UDDATA-1'!A:A)&lt;&gt;LOOKUP(A6954,'[1]UDDATA-2'!B:B,'[1]UDDATA-2'!A:A)</f>
        <v>0</v>
      </c>
      <c r="L6954" t="str">
        <f t="shared" si="864"/>
        <v>Diskret matematik</v>
      </c>
      <c r="M6954">
        <f t="shared" si="865"/>
        <v>4</v>
      </c>
      <c r="N6954" t="str">
        <f t="shared" si="866"/>
        <v/>
      </c>
      <c r="O6954" t="e">
        <f>IF(AND(A6954&lt;&gt;A6953,#REF!&lt;&gt;""),#REF!,"")</f>
        <v>#REF!</v>
      </c>
      <c r="P6954" t="e">
        <f t="shared" si="869"/>
        <v>#REF!</v>
      </c>
      <c r="Q6954" s="2" t="e">
        <f t="shared" ca="1" si="870"/>
        <v>#REF!</v>
      </c>
      <c r="R6954" t="e">
        <f>IF(NOT(#REF!="Indskrevet"),"",IF(E6954="",FALSE,AND(NOT(#REF!),VALUE(RIGHT(CONCATENATE(YEAR(E6954)),2))=15)))</f>
        <v>#REF!</v>
      </c>
      <c r="S6954" t="e">
        <f t="shared" si="867"/>
        <v>#REF!</v>
      </c>
      <c r="T6954" t="e">
        <f t="shared" si="868"/>
        <v>#REF!</v>
      </c>
      <c r="U6954" s="2" t="e">
        <f t="shared" si="871"/>
        <v>#REF!</v>
      </c>
      <c r="V6954" s="2"/>
    </row>
    <row r="6955" spans="1:22" x14ac:dyDescent="0.25">
      <c r="A6955" t="s">
        <v>3990</v>
      </c>
      <c r="B6955" t="s">
        <v>3991</v>
      </c>
      <c r="C6955">
        <v>149.99999999999801</v>
      </c>
      <c r="D6955" t="s">
        <v>5317</v>
      </c>
      <c r="E6955" s="1">
        <v>41452</v>
      </c>
      <c r="F6955" t="s">
        <v>5331</v>
      </c>
      <c r="G6955">
        <v>1</v>
      </c>
      <c r="H6955" t="s">
        <v>5287</v>
      </c>
      <c r="I6955" t="s">
        <v>5332</v>
      </c>
      <c r="J6955" t="s">
        <v>5293</v>
      </c>
      <c r="K6955" t="b">
        <f>LOOKUP(A6955,'[1]UDDATA-1'!B:B,'[1]UDDATA-1'!A:A)&lt;&gt;LOOKUP(A6955,'[1]UDDATA-2'!B:B,'[1]UDDATA-2'!A:A)</f>
        <v>0</v>
      </c>
      <c r="L6955" t="str">
        <f t="shared" si="864"/>
        <v>Computerarkitektur</v>
      </c>
      <c r="M6955">
        <f t="shared" si="865"/>
        <v>4</v>
      </c>
      <c r="N6955" t="str">
        <f t="shared" si="866"/>
        <v/>
      </c>
      <c r="O6955" t="e">
        <f>IF(AND(A6955&lt;&gt;A6954,#REF!&lt;&gt;""),#REF!,"")</f>
        <v>#REF!</v>
      </c>
      <c r="P6955" t="e">
        <f t="shared" si="869"/>
        <v>#REF!</v>
      </c>
      <c r="Q6955" s="2" t="e">
        <f t="shared" ca="1" si="870"/>
        <v>#REF!</v>
      </c>
      <c r="R6955" t="e">
        <f>IF(NOT(#REF!="Indskrevet"),"",IF(E6955="",FALSE,AND(NOT(#REF!),VALUE(RIGHT(CONCATENATE(YEAR(E6955)),2))=15)))</f>
        <v>#REF!</v>
      </c>
      <c r="S6955" t="e">
        <f t="shared" si="867"/>
        <v>#REF!</v>
      </c>
      <c r="T6955" t="e">
        <f t="shared" si="868"/>
        <v>#REF!</v>
      </c>
      <c r="U6955" s="2" t="e">
        <f t="shared" si="871"/>
        <v>#REF!</v>
      </c>
      <c r="V6955" s="2"/>
    </row>
    <row r="6956" spans="1:22" x14ac:dyDescent="0.25">
      <c r="A6956" t="s">
        <v>3990</v>
      </c>
      <c r="B6956" t="s">
        <v>3991</v>
      </c>
      <c r="C6956">
        <v>149.99999999999801</v>
      </c>
      <c r="D6956" t="s">
        <v>5317</v>
      </c>
      <c r="E6956" s="1">
        <v>41450</v>
      </c>
      <c r="F6956" t="s">
        <v>5333</v>
      </c>
      <c r="G6956">
        <v>1</v>
      </c>
      <c r="H6956" t="s">
        <v>5287</v>
      </c>
      <c r="I6956" t="s">
        <v>5334</v>
      </c>
      <c r="J6956" t="s">
        <v>5293</v>
      </c>
      <c r="K6956" t="b">
        <f>LOOKUP(A6956,'[1]UDDATA-1'!B:B,'[1]UDDATA-1'!A:A)&lt;&gt;LOOKUP(A6956,'[1]UDDATA-2'!B:B,'[1]UDDATA-2'!A:A)</f>
        <v>0</v>
      </c>
      <c r="L6956" t="str">
        <f t="shared" si="864"/>
        <v>Objektorienteret programmering</v>
      </c>
      <c r="M6956">
        <f t="shared" si="865"/>
        <v>4</v>
      </c>
      <c r="N6956" t="str">
        <f t="shared" si="866"/>
        <v/>
      </c>
      <c r="O6956" t="e">
        <f>IF(AND(A6956&lt;&gt;A6955,#REF!&lt;&gt;""),#REF!,"")</f>
        <v>#REF!</v>
      </c>
      <c r="P6956" t="e">
        <f t="shared" si="869"/>
        <v>#REF!</v>
      </c>
      <c r="Q6956" s="2" t="e">
        <f t="shared" ca="1" si="870"/>
        <v>#REF!</v>
      </c>
      <c r="R6956" t="e">
        <f>IF(NOT(#REF!="Indskrevet"),"",IF(E6956="",FALSE,AND(NOT(#REF!),VALUE(RIGHT(CONCATENATE(YEAR(E6956)),2))=15)))</f>
        <v>#REF!</v>
      </c>
      <c r="S6956" t="e">
        <f t="shared" si="867"/>
        <v>#REF!</v>
      </c>
      <c r="T6956" t="e">
        <f t="shared" si="868"/>
        <v>#REF!</v>
      </c>
      <c r="U6956" s="2" t="e">
        <f t="shared" si="871"/>
        <v>#REF!</v>
      </c>
      <c r="V6956" s="2"/>
    </row>
    <row r="6957" spans="1:22" x14ac:dyDescent="0.25">
      <c r="A6957" t="s">
        <v>3990</v>
      </c>
      <c r="B6957" t="s">
        <v>3991</v>
      </c>
      <c r="C6957">
        <v>149.99999999999801</v>
      </c>
      <c r="D6957" t="s">
        <v>5306</v>
      </c>
      <c r="E6957" s="1">
        <v>41682</v>
      </c>
      <c r="F6957" t="s">
        <v>5339</v>
      </c>
      <c r="G6957">
        <v>1</v>
      </c>
      <c r="H6957" t="s">
        <v>5307</v>
      </c>
      <c r="I6957" t="s">
        <v>5340</v>
      </c>
      <c r="J6957" t="s">
        <v>5299</v>
      </c>
      <c r="K6957" t="b">
        <f>LOOKUP(A6957,'[1]UDDATA-1'!B:B,'[1]UDDATA-1'!A:A)&lt;&gt;LOOKUP(A6957,'[1]UDDATA-2'!B:B,'[1]UDDATA-2'!A:A)</f>
        <v>0</v>
      </c>
      <c r="L6957" t="str">
        <f t="shared" si="864"/>
        <v>Algoritmik og datastrukturer</v>
      </c>
      <c r="M6957">
        <f t="shared" si="865"/>
        <v>0</v>
      </c>
      <c r="N6957" t="str">
        <f t="shared" si="866"/>
        <v/>
      </c>
      <c r="O6957" t="e">
        <f>IF(AND(A6957&lt;&gt;A6956,#REF!&lt;&gt;""),#REF!,"")</f>
        <v>#REF!</v>
      </c>
      <c r="P6957" t="e">
        <f t="shared" si="869"/>
        <v>#REF!</v>
      </c>
      <c r="Q6957" s="2" t="e">
        <f t="shared" ca="1" si="870"/>
        <v>#REF!</v>
      </c>
      <c r="R6957" t="e">
        <f>IF(NOT(#REF!="Indskrevet"),"",IF(E6957="",FALSE,AND(NOT(#REF!),VALUE(RIGHT(CONCATENATE(YEAR(E6957)),2))=15)))</f>
        <v>#REF!</v>
      </c>
      <c r="S6957" t="e">
        <f t="shared" si="867"/>
        <v>#REF!</v>
      </c>
      <c r="T6957" t="e">
        <f t="shared" si="868"/>
        <v>#REF!</v>
      </c>
      <c r="U6957" s="2" t="e">
        <f t="shared" si="871"/>
        <v>#REF!</v>
      </c>
      <c r="V6957" s="2"/>
    </row>
    <row r="6958" spans="1:22" x14ac:dyDescent="0.25">
      <c r="A6958" t="s">
        <v>3990</v>
      </c>
      <c r="B6958" t="s">
        <v>3991</v>
      </c>
      <c r="C6958">
        <v>149.99999999999801</v>
      </c>
      <c r="D6958" t="s">
        <v>5285</v>
      </c>
      <c r="E6958" s="1">
        <v>41737</v>
      </c>
      <c r="F6958" t="s">
        <v>5339</v>
      </c>
      <c r="G6958">
        <v>2</v>
      </c>
      <c r="H6958" t="s">
        <v>5287</v>
      </c>
      <c r="I6958" t="s">
        <v>5340</v>
      </c>
      <c r="J6958" t="s">
        <v>5303</v>
      </c>
      <c r="K6958" t="b">
        <f>LOOKUP(A6958,'[1]UDDATA-1'!B:B,'[1]UDDATA-1'!A:A)&lt;&gt;LOOKUP(A6958,'[1]UDDATA-2'!B:B,'[1]UDDATA-2'!A:A)</f>
        <v>0</v>
      </c>
      <c r="L6958" t="str">
        <f t="shared" si="864"/>
        <v/>
      </c>
      <c r="M6958" t="str">
        <f t="shared" si="865"/>
        <v/>
      </c>
      <c r="N6958" t="str">
        <f t="shared" si="866"/>
        <v/>
      </c>
      <c r="O6958" t="e">
        <f>IF(AND(A6958&lt;&gt;A6957,#REF!&lt;&gt;""),#REF!,"")</f>
        <v>#REF!</v>
      </c>
      <c r="P6958" t="e">
        <f t="shared" si="869"/>
        <v>#REF!</v>
      </c>
      <c r="Q6958" s="2" t="e">
        <f t="shared" ca="1" si="870"/>
        <v>#REF!</v>
      </c>
      <c r="R6958" t="e">
        <f>IF(NOT(#REF!="Indskrevet"),"",IF(E6958="",FALSE,AND(NOT(#REF!),VALUE(RIGHT(CONCATENATE(YEAR(E6958)),2))=15)))</f>
        <v>#REF!</v>
      </c>
      <c r="S6958" t="e">
        <f t="shared" si="867"/>
        <v>#REF!</v>
      </c>
      <c r="T6958" t="e">
        <f t="shared" si="868"/>
        <v>#REF!</v>
      </c>
      <c r="U6958" s="2" t="e">
        <f t="shared" si="871"/>
        <v>#REF!</v>
      </c>
      <c r="V6958" s="2"/>
    </row>
    <row r="6959" spans="1:22" x14ac:dyDescent="0.25">
      <c r="A6959" t="s">
        <v>3990</v>
      </c>
      <c r="B6959" t="s">
        <v>3991</v>
      </c>
      <c r="C6959">
        <v>149.99999999999801</v>
      </c>
      <c r="D6959" t="s">
        <v>5306</v>
      </c>
      <c r="E6959" s="1">
        <v>41814</v>
      </c>
      <c r="F6959" t="s">
        <v>5341</v>
      </c>
      <c r="G6959">
        <v>1</v>
      </c>
      <c r="H6959" t="s">
        <v>5307</v>
      </c>
      <c r="I6959" t="s">
        <v>5342</v>
      </c>
      <c r="J6959" t="s">
        <v>5303</v>
      </c>
      <c r="K6959" t="b">
        <f>LOOKUP(A6959,'[1]UDDATA-1'!B:B,'[1]UDDATA-1'!A:A)&lt;&gt;LOOKUP(A6959,'[1]UDDATA-2'!B:B,'[1]UDDATA-2'!A:A)</f>
        <v>0</v>
      </c>
      <c r="L6959" t="str">
        <f t="shared" si="864"/>
        <v>Syntaks og semantik</v>
      </c>
      <c r="M6959">
        <f t="shared" si="865"/>
        <v>0</v>
      </c>
      <c r="N6959" t="str">
        <f t="shared" si="866"/>
        <v/>
      </c>
      <c r="O6959" t="e">
        <f>IF(AND(A6959&lt;&gt;A6958,#REF!&lt;&gt;""),#REF!,"")</f>
        <v>#REF!</v>
      </c>
      <c r="P6959" t="e">
        <f t="shared" si="869"/>
        <v>#REF!</v>
      </c>
      <c r="Q6959" s="2" t="e">
        <f t="shared" ca="1" si="870"/>
        <v>#REF!</v>
      </c>
      <c r="R6959" t="e">
        <f>IF(NOT(#REF!="Indskrevet"),"",IF(E6959="",FALSE,AND(NOT(#REF!),VALUE(RIGHT(CONCATENATE(YEAR(E6959)),2))=15)))</f>
        <v>#REF!</v>
      </c>
      <c r="S6959" t="e">
        <f t="shared" si="867"/>
        <v>#REF!</v>
      </c>
      <c r="T6959" t="e">
        <f t="shared" si="868"/>
        <v>#REF!</v>
      </c>
      <c r="U6959" s="2" t="e">
        <f t="shared" si="871"/>
        <v>#REF!</v>
      </c>
      <c r="V6959" s="2"/>
    </row>
    <row r="6960" spans="1:22" x14ac:dyDescent="0.25">
      <c r="A6960" t="s">
        <v>3990</v>
      </c>
      <c r="B6960" t="s">
        <v>3991</v>
      </c>
      <c r="C6960">
        <v>149.99999999999801</v>
      </c>
      <c r="D6960" t="s">
        <v>5306</v>
      </c>
      <c r="E6960" s="1">
        <v>42172</v>
      </c>
      <c r="F6960" t="s">
        <v>5341</v>
      </c>
      <c r="G6960">
        <v>2</v>
      </c>
      <c r="H6960" t="s">
        <v>5287</v>
      </c>
      <c r="I6960" t="s">
        <v>5342</v>
      </c>
      <c r="J6960" t="s">
        <v>5313</v>
      </c>
      <c r="K6960" t="b">
        <f>LOOKUP(A6960,'[1]UDDATA-1'!B:B,'[1]UDDATA-1'!A:A)&lt;&gt;LOOKUP(A6960,'[1]UDDATA-2'!B:B,'[1]UDDATA-2'!A:A)</f>
        <v>0</v>
      </c>
      <c r="L6960" t="str">
        <f t="shared" si="864"/>
        <v/>
      </c>
      <c r="M6960" t="str">
        <f t="shared" si="865"/>
        <v/>
      </c>
      <c r="N6960" t="str">
        <f t="shared" si="866"/>
        <v/>
      </c>
      <c r="O6960" t="e">
        <f>IF(AND(A6960&lt;&gt;A6959,#REF!&lt;&gt;""),#REF!,"")</f>
        <v>#REF!</v>
      </c>
      <c r="P6960" t="e">
        <f t="shared" si="869"/>
        <v>#REF!</v>
      </c>
      <c r="Q6960" s="2" t="e">
        <f t="shared" ca="1" si="870"/>
        <v>#REF!</v>
      </c>
      <c r="R6960" t="e">
        <f>IF(NOT(#REF!="Indskrevet"),"",IF(E6960="",FALSE,AND(NOT(#REF!),VALUE(RIGHT(CONCATENATE(YEAR(E6960)),2))=15)))</f>
        <v>#REF!</v>
      </c>
      <c r="S6960" t="e">
        <f t="shared" si="867"/>
        <v>#REF!</v>
      </c>
      <c r="T6960" t="e">
        <f t="shared" si="868"/>
        <v>#REF!</v>
      </c>
      <c r="U6960" s="2" t="e">
        <f t="shared" si="871"/>
        <v>#REF!</v>
      </c>
      <c r="V6960" s="2"/>
    </row>
    <row r="6961" spans="1:22" x14ac:dyDescent="0.25">
      <c r="A6961" t="s">
        <v>3992</v>
      </c>
      <c r="B6961" t="s">
        <v>3993</v>
      </c>
      <c r="C6961">
        <v>19.999999999999801</v>
      </c>
      <c r="K6961" t="b">
        <f>LOOKUP(A6961,'[1]UDDATA-1'!B:B,'[1]UDDATA-1'!A:A)&lt;&gt;LOOKUP(A6961,'[1]UDDATA-2'!B:B,'[1]UDDATA-2'!A:A)</f>
        <v>0</v>
      </c>
      <c r="L6961" t="str">
        <f t="shared" si="864"/>
        <v/>
      </c>
      <c r="M6961" t="str">
        <f t="shared" si="865"/>
        <v/>
      </c>
      <c r="N6961" t="str">
        <f t="shared" si="866"/>
        <v/>
      </c>
      <c r="O6961" t="e">
        <f>IF(AND(A6961&lt;&gt;A6960,#REF!&lt;&gt;""),#REF!,"")</f>
        <v>#REF!</v>
      </c>
      <c r="P6961" t="e">
        <f t="shared" si="869"/>
        <v>#REF!</v>
      </c>
      <c r="Q6961" s="2" t="e">
        <f t="shared" ca="1" si="870"/>
        <v>#REF!</v>
      </c>
      <c r="R6961" t="e">
        <f>IF(NOT(#REF!="Indskrevet"),"",IF(E6961="",FALSE,AND(NOT(#REF!),VALUE(RIGHT(CONCATENATE(YEAR(E6961)),2))=15)))</f>
        <v>#REF!</v>
      </c>
      <c r="S6961" t="e">
        <f t="shared" si="867"/>
        <v>#REF!</v>
      </c>
      <c r="T6961" t="e">
        <f t="shared" si="868"/>
        <v>#REF!</v>
      </c>
      <c r="U6961" s="2" t="e">
        <f t="shared" si="871"/>
        <v>#REF!</v>
      </c>
      <c r="V6961" s="2"/>
    </row>
    <row r="6962" spans="1:22" x14ac:dyDescent="0.25">
      <c r="A6962" t="s">
        <v>3995</v>
      </c>
      <c r="B6962" t="s">
        <v>3996</v>
      </c>
      <c r="C6962">
        <v>29.9999999999994</v>
      </c>
      <c r="D6962" t="s">
        <v>5306</v>
      </c>
      <c r="E6962" s="1">
        <v>42018</v>
      </c>
      <c r="F6962" t="s">
        <v>5349</v>
      </c>
      <c r="G6962">
        <v>1</v>
      </c>
      <c r="H6962" t="s">
        <v>5307</v>
      </c>
      <c r="I6962" t="s">
        <v>5350</v>
      </c>
      <c r="J6962" t="s">
        <v>5289</v>
      </c>
      <c r="K6962" t="b">
        <f>LOOKUP(A6962,'[1]UDDATA-1'!B:B,'[1]UDDATA-1'!A:A)&lt;&gt;LOOKUP(A6962,'[1]UDDATA-2'!B:B,'[1]UDDATA-2'!A:A)</f>
        <v>0</v>
      </c>
      <c r="L6962" t="str">
        <f t="shared" si="864"/>
        <v>Objektorienteret programmering 1</v>
      </c>
      <c r="M6962">
        <f t="shared" si="865"/>
        <v>0</v>
      </c>
      <c r="N6962" t="str">
        <f t="shared" si="866"/>
        <v/>
      </c>
      <c r="O6962" t="e">
        <f>IF(AND(A6962&lt;&gt;A6961,#REF!&lt;&gt;""),#REF!,"")</f>
        <v>#REF!</v>
      </c>
      <c r="P6962" t="e">
        <f t="shared" si="869"/>
        <v>#REF!</v>
      </c>
      <c r="Q6962" s="2" t="e">
        <f t="shared" ca="1" si="870"/>
        <v>#REF!</v>
      </c>
      <c r="R6962" t="e">
        <f>IF(NOT(#REF!="Indskrevet"),"",IF(E6962="",FALSE,AND(NOT(#REF!),VALUE(RIGHT(CONCATENATE(YEAR(E6962)),2))=15)))</f>
        <v>#REF!</v>
      </c>
      <c r="S6962" t="e">
        <f t="shared" si="867"/>
        <v>#REF!</v>
      </c>
      <c r="T6962" t="e">
        <f t="shared" si="868"/>
        <v>#REF!</v>
      </c>
      <c r="U6962" s="2" t="e">
        <f t="shared" si="871"/>
        <v>#REF!</v>
      </c>
      <c r="V6962" s="2"/>
    </row>
    <row r="6963" spans="1:22" x14ac:dyDescent="0.25">
      <c r="A6963" t="s">
        <v>3995</v>
      </c>
      <c r="B6963" t="s">
        <v>3996</v>
      </c>
      <c r="C6963">
        <v>29.9999999999994</v>
      </c>
      <c r="D6963" t="s">
        <v>5306</v>
      </c>
      <c r="E6963" s="1">
        <v>42063</v>
      </c>
      <c r="F6963" t="s">
        <v>5349</v>
      </c>
      <c r="G6963">
        <v>2</v>
      </c>
      <c r="H6963" t="s">
        <v>5287</v>
      </c>
      <c r="I6963" t="s">
        <v>5350</v>
      </c>
      <c r="J6963" t="s">
        <v>5289</v>
      </c>
      <c r="K6963" t="b">
        <f>LOOKUP(A6963,'[1]UDDATA-1'!B:B,'[1]UDDATA-1'!A:A)&lt;&gt;LOOKUP(A6963,'[1]UDDATA-2'!B:B,'[1]UDDATA-2'!A:A)</f>
        <v>0</v>
      </c>
      <c r="L6963" t="str">
        <f t="shared" si="864"/>
        <v/>
      </c>
      <c r="M6963" t="str">
        <f t="shared" si="865"/>
        <v/>
      </c>
      <c r="N6963" t="str">
        <f t="shared" si="866"/>
        <v/>
      </c>
      <c r="O6963" t="e">
        <f>IF(AND(A6963&lt;&gt;A6962,#REF!&lt;&gt;""),#REF!,"")</f>
        <v>#REF!</v>
      </c>
      <c r="P6963" t="e">
        <f t="shared" si="869"/>
        <v>#REF!</v>
      </c>
      <c r="Q6963" s="2" t="e">
        <f t="shared" ca="1" si="870"/>
        <v>#REF!</v>
      </c>
      <c r="R6963" t="e">
        <f>IF(NOT(#REF!="Indskrevet"),"",IF(E6963="",FALSE,AND(NOT(#REF!),VALUE(RIGHT(CONCATENATE(YEAR(E6963)),2))=15)))</f>
        <v>#REF!</v>
      </c>
      <c r="S6963" t="e">
        <f t="shared" si="867"/>
        <v>#REF!</v>
      </c>
      <c r="T6963" t="e">
        <f t="shared" si="868"/>
        <v>#REF!</v>
      </c>
      <c r="U6963" s="2" t="e">
        <f t="shared" si="871"/>
        <v>#REF!</v>
      </c>
      <c r="V6963" s="2"/>
    </row>
    <row r="6964" spans="1:22" x14ac:dyDescent="0.25">
      <c r="A6964" t="s">
        <v>3995</v>
      </c>
      <c r="B6964" t="s">
        <v>3996</v>
      </c>
      <c r="C6964">
        <v>29.9999999999994</v>
      </c>
      <c r="D6964" t="s">
        <v>5327</v>
      </c>
      <c r="E6964" s="1">
        <v>42030</v>
      </c>
      <c r="F6964" t="s">
        <v>5351</v>
      </c>
      <c r="G6964">
        <v>1</v>
      </c>
      <c r="H6964" t="s">
        <v>5307</v>
      </c>
      <c r="I6964" t="s">
        <v>5324</v>
      </c>
      <c r="J6964" t="s">
        <v>5289</v>
      </c>
      <c r="K6964" t="b">
        <f>LOOKUP(A6964,'[1]UDDATA-1'!B:B,'[1]UDDATA-1'!A:A)&lt;&gt;LOOKUP(A6964,'[1]UDDATA-2'!B:B,'[1]UDDATA-2'!A:A)</f>
        <v>0</v>
      </c>
      <c r="L6964" t="str">
        <f t="shared" si="864"/>
        <v>Lineær algebra</v>
      </c>
      <c r="M6964">
        <f t="shared" si="865"/>
        <v>-3</v>
      </c>
      <c r="N6964" t="str">
        <f t="shared" si="866"/>
        <v/>
      </c>
      <c r="O6964" t="e">
        <f>IF(AND(A6964&lt;&gt;A6963,#REF!&lt;&gt;""),#REF!,"")</f>
        <v>#REF!</v>
      </c>
      <c r="P6964" t="e">
        <f t="shared" si="869"/>
        <v>#REF!</v>
      </c>
      <c r="Q6964" s="2" t="e">
        <f t="shared" ca="1" si="870"/>
        <v>#REF!</v>
      </c>
      <c r="R6964" t="e">
        <f>IF(NOT(#REF!="Indskrevet"),"",IF(E6964="",FALSE,AND(NOT(#REF!),VALUE(RIGHT(CONCATENATE(YEAR(E6964)),2))=15)))</f>
        <v>#REF!</v>
      </c>
      <c r="S6964" t="e">
        <f t="shared" si="867"/>
        <v>#REF!</v>
      </c>
      <c r="T6964" t="e">
        <f t="shared" si="868"/>
        <v>#REF!</v>
      </c>
      <c r="U6964" s="2" t="e">
        <f t="shared" si="871"/>
        <v>#REF!</v>
      </c>
      <c r="V6964" s="2"/>
    </row>
    <row r="6965" spans="1:22" x14ac:dyDescent="0.25">
      <c r="A6965" t="s">
        <v>3995</v>
      </c>
      <c r="B6965" t="s">
        <v>3996</v>
      </c>
      <c r="C6965">
        <v>29.9999999999994</v>
      </c>
      <c r="D6965" t="s">
        <v>5306</v>
      </c>
      <c r="E6965" s="1">
        <v>42059</v>
      </c>
      <c r="F6965" t="s">
        <v>5351</v>
      </c>
      <c r="G6965">
        <v>2</v>
      </c>
      <c r="H6965" t="s">
        <v>5287</v>
      </c>
      <c r="I6965" t="s">
        <v>5324</v>
      </c>
      <c r="J6965" t="s">
        <v>5289</v>
      </c>
      <c r="K6965" t="b">
        <f>LOOKUP(A6965,'[1]UDDATA-1'!B:B,'[1]UDDATA-1'!A:A)&lt;&gt;LOOKUP(A6965,'[1]UDDATA-2'!B:B,'[1]UDDATA-2'!A:A)</f>
        <v>0</v>
      </c>
      <c r="L6965" t="str">
        <f t="shared" si="864"/>
        <v/>
      </c>
      <c r="M6965" t="str">
        <f t="shared" si="865"/>
        <v/>
      </c>
      <c r="N6965" t="str">
        <f t="shared" si="866"/>
        <v/>
      </c>
      <c r="O6965" t="e">
        <f>IF(AND(A6965&lt;&gt;A6964,#REF!&lt;&gt;""),#REF!,"")</f>
        <v>#REF!</v>
      </c>
      <c r="P6965" t="e">
        <f t="shared" si="869"/>
        <v>#REF!</v>
      </c>
      <c r="Q6965" s="2" t="e">
        <f t="shared" ca="1" si="870"/>
        <v>#REF!</v>
      </c>
      <c r="R6965" t="e">
        <f>IF(NOT(#REF!="Indskrevet"),"",IF(E6965="",FALSE,AND(NOT(#REF!),VALUE(RIGHT(CONCATENATE(YEAR(E6965)),2))=15)))</f>
        <v>#REF!</v>
      </c>
      <c r="S6965" t="e">
        <f t="shared" si="867"/>
        <v>#REF!</v>
      </c>
      <c r="T6965" t="e">
        <f t="shared" si="868"/>
        <v>#REF!</v>
      </c>
      <c r="U6965" s="2" t="e">
        <f t="shared" si="871"/>
        <v>#REF!</v>
      </c>
      <c r="V6965" s="2"/>
    </row>
    <row r="6966" spans="1:22" x14ac:dyDescent="0.25">
      <c r="A6966" t="s">
        <v>3995</v>
      </c>
      <c r="B6966" t="s">
        <v>3996</v>
      </c>
      <c r="C6966">
        <v>29.9999999999994</v>
      </c>
      <c r="D6966" t="s">
        <v>5285</v>
      </c>
      <c r="E6966" s="1">
        <v>42180</v>
      </c>
      <c r="F6966" t="s">
        <v>5352</v>
      </c>
      <c r="G6966">
        <v>1</v>
      </c>
      <c r="H6966" t="s">
        <v>5287</v>
      </c>
      <c r="I6966" t="s">
        <v>5353</v>
      </c>
      <c r="J6966" t="s">
        <v>5293</v>
      </c>
      <c r="K6966" t="b">
        <f>LOOKUP(A6966,'[1]UDDATA-1'!B:B,'[1]UDDATA-1'!A:A)&lt;&gt;LOOKUP(A6966,'[1]UDDATA-2'!B:B,'[1]UDDATA-2'!A:A)</f>
        <v>0</v>
      </c>
      <c r="L6966" t="str">
        <f t="shared" si="864"/>
        <v>Objektorienteret programmering 2</v>
      </c>
      <c r="M6966">
        <f t="shared" si="865"/>
        <v>2</v>
      </c>
      <c r="N6966" t="str">
        <f t="shared" si="866"/>
        <v/>
      </c>
      <c r="O6966" t="e">
        <f>IF(AND(A6966&lt;&gt;A6965,#REF!&lt;&gt;""),#REF!,"")</f>
        <v>#REF!</v>
      </c>
      <c r="P6966" t="e">
        <f t="shared" si="869"/>
        <v>#REF!</v>
      </c>
      <c r="Q6966" s="2" t="e">
        <f t="shared" ca="1" si="870"/>
        <v>#REF!</v>
      </c>
      <c r="R6966" t="e">
        <f>IF(NOT(#REF!="Indskrevet"),"",IF(E6966="",FALSE,AND(NOT(#REF!),VALUE(RIGHT(CONCATENATE(YEAR(E6966)),2))=15)))</f>
        <v>#REF!</v>
      </c>
      <c r="S6966" t="e">
        <f t="shared" si="867"/>
        <v>#REF!</v>
      </c>
      <c r="T6966" t="e">
        <f t="shared" si="868"/>
        <v>#REF!</v>
      </c>
      <c r="U6966" s="2" t="e">
        <f t="shared" si="871"/>
        <v>#REF!</v>
      </c>
      <c r="V6966" s="2"/>
    </row>
    <row r="6967" spans="1:22" x14ac:dyDescent="0.25">
      <c r="A6967" t="s">
        <v>3995</v>
      </c>
      <c r="B6967" t="s">
        <v>3996</v>
      </c>
      <c r="C6967">
        <v>29.9999999999994</v>
      </c>
      <c r="D6967" t="s">
        <v>5318</v>
      </c>
      <c r="E6967" s="1">
        <v>42191</v>
      </c>
      <c r="F6967" t="s">
        <v>5354</v>
      </c>
      <c r="G6967">
        <v>1</v>
      </c>
      <c r="H6967" t="s">
        <v>5307</v>
      </c>
      <c r="I6967" t="s">
        <v>5330</v>
      </c>
      <c r="J6967" t="s">
        <v>5293</v>
      </c>
      <c r="K6967" t="b">
        <f>LOOKUP(A6967,'[1]UDDATA-1'!B:B,'[1]UDDATA-1'!A:A)&lt;&gt;LOOKUP(A6967,'[1]UDDATA-2'!B:B,'[1]UDDATA-2'!A:A)</f>
        <v>0</v>
      </c>
      <c r="L6967" t="str">
        <f t="shared" si="864"/>
        <v>Diskret matematik</v>
      </c>
      <c r="M6967" t="str">
        <f t="shared" si="865"/>
        <v/>
      </c>
      <c r="N6967" t="str">
        <f t="shared" si="866"/>
        <v>U</v>
      </c>
      <c r="O6967" t="e">
        <f>IF(AND(A6967&lt;&gt;A6966,#REF!&lt;&gt;""),#REF!,"")</f>
        <v>#REF!</v>
      </c>
      <c r="P6967" t="e">
        <f t="shared" si="869"/>
        <v>#REF!</v>
      </c>
      <c r="Q6967" s="2" t="e">
        <f t="shared" ca="1" si="870"/>
        <v>#REF!</v>
      </c>
      <c r="R6967" t="e">
        <f>IF(NOT(#REF!="Indskrevet"),"",IF(E6967="",FALSE,AND(NOT(#REF!),VALUE(RIGHT(CONCATENATE(YEAR(E6967)),2))=15)))</f>
        <v>#REF!</v>
      </c>
      <c r="S6967" t="e">
        <f t="shared" si="867"/>
        <v>#REF!</v>
      </c>
      <c r="T6967" t="e">
        <f t="shared" si="868"/>
        <v>#REF!</v>
      </c>
      <c r="U6967" s="2" t="e">
        <f t="shared" si="871"/>
        <v>#REF!</v>
      </c>
      <c r="V6967" s="2"/>
    </row>
    <row r="6968" spans="1:22" x14ac:dyDescent="0.25">
      <c r="A6968" t="s">
        <v>3995</v>
      </c>
      <c r="B6968" t="s">
        <v>3996</v>
      </c>
      <c r="C6968">
        <v>29.9999999999994</v>
      </c>
      <c r="D6968" t="s">
        <v>5318</v>
      </c>
      <c r="E6968" s="1">
        <v>42256</v>
      </c>
      <c r="F6968" t="s">
        <v>5354</v>
      </c>
      <c r="G6968">
        <v>2</v>
      </c>
      <c r="H6968" t="s">
        <v>5287</v>
      </c>
      <c r="I6968" t="s">
        <v>5330</v>
      </c>
      <c r="J6968" t="s">
        <v>5299</v>
      </c>
      <c r="K6968" t="b">
        <f>LOOKUP(A6968,'[1]UDDATA-1'!B:B,'[1]UDDATA-1'!A:A)&lt;&gt;LOOKUP(A6968,'[1]UDDATA-2'!B:B,'[1]UDDATA-2'!A:A)</f>
        <v>0</v>
      </c>
      <c r="L6968" t="str">
        <f t="shared" si="864"/>
        <v/>
      </c>
      <c r="M6968" t="str">
        <f t="shared" si="865"/>
        <v/>
      </c>
      <c r="N6968" t="str">
        <f t="shared" si="866"/>
        <v/>
      </c>
      <c r="O6968" t="e">
        <f>IF(AND(A6968&lt;&gt;A6967,#REF!&lt;&gt;""),#REF!,"")</f>
        <v>#REF!</v>
      </c>
      <c r="P6968" t="e">
        <f t="shared" si="869"/>
        <v>#REF!</v>
      </c>
      <c r="Q6968" s="2" t="e">
        <f t="shared" ca="1" si="870"/>
        <v>#REF!</v>
      </c>
      <c r="R6968" t="e">
        <f>IF(NOT(#REF!="Indskrevet"),"",IF(E6968="",FALSE,AND(NOT(#REF!),VALUE(RIGHT(CONCATENATE(YEAR(E6968)),2))=15)))</f>
        <v>#REF!</v>
      </c>
      <c r="S6968" t="e">
        <f t="shared" si="867"/>
        <v>#REF!</v>
      </c>
      <c r="T6968" t="e">
        <f t="shared" si="868"/>
        <v>#REF!</v>
      </c>
      <c r="U6968" s="2" t="e">
        <f t="shared" si="871"/>
        <v>#REF!</v>
      </c>
      <c r="V6968" s="2"/>
    </row>
    <row r="6969" spans="1:22" x14ac:dyDescent="0.25">
      <c r="A6969" t="s">
        <v>3998</v>
      </c>
      <c r="B6969" t="s">
        <v>3999</v>
      </c>
      <c r="C6969">
        <v>59.999999999998799</v>
      </c>
      <c r="D6969" t="s">
        <v>5317</v>
      </c>
      <c r="E6969" s="1">
        <v>42032</v>
      </c>
      <c r="F6969" t="s">
        <v>5343</v>
      </c>
      <c r="G6969">
        <v>1</v>
      </c>
      <c r="H6969" t="s">
        <v>5287</v>
      </c>
      <c r="I6969" t="s">
        <v>5288</v>
      </c>
      <c r="J6969" t="s">
        <v>5289</v>
      </c>
      <c r="K6969" t="b">
        <f>LOOKUP(A6969,'[1]UDDATA-1'!B:B,'[1]UDDATA-1'!A:A)&lt;&gt;LOOKUP(A6969,'[1]UDDATA-2'!B:B,'[1]UDDATA-2'!A:A)</f>
        <v>0</v>
      </c>
      <c r="L6969" t="str">
        <f t="shared" si="864"/>
        <v>Grundlæggende programmering</v>
      </c>
      <c r="M6969">
        <f t="shared" si="865"/>
        <v>4</v>
      </c>
      <c r="N6969" t="str">
        <f t="shared" si="866"/>
        <v/>
      </c>
      <c r="O6969" t="e">
        <f>IF(AND(A6969&lt;&gt;A6968,#REF!&lt;&gt;""),#REF!,"")</f>
        <v>#REF!</v>
      </c>
      <c r="P6969" t="e">
        <f t="shared" si="869"/>
        <v>#REF!</v>
      </c>
      <c r="Q6969" s="2" t="e">
        <f t="shared" ca="1" si="870"/>
        <v>#REF!</v>
      </c>
      <c r="R6969" t="e">
        <f>IF(NOT(#REF!="Indskrevet"),"",IF(E6969="",FALSE,AND(NOT(#REF!),VALUE(RIGHT(CONCATENATE(YEAR(E6969)),2))=15)))</f>
        <v>#REF!</v>
      </c>
      <c r="S6969" t="e">
        <f t="shared" si="867"/>
        <v>#REF!</v>
      </c>
      <c r="T6969" t="e">
        <f t="shared" si="868"/>
        <v>#REF!</v>
      </c>
      <c r="U6969" s="2" t="e">
        <f t="shared" si="871"/>
        <v>#REF!</v>
      </c>
      <c r="V6969" s="2"/>
    </row>
    <row r="6970" spans="1:22" x14ac:dyDescent="0.25">
      <c r="A6970" t="s">
        <v>3998</v>
      </c>
      <c r="B6970" t="s">
        <v>3999</v>
      </c>
      <c r="C6970">
        <v>59.999999999998799</v>
      </c>
      <c r="D6970" t="s">
        <v>5317</v>
      </c>
      <c r="E6970" s="1">
        <v>42178</v>
      </c>
      <c r="F6970" t="s">
        <v>5344</v>
      </c>
      <c r="G6970">
        <v>1</v>
      </c>
      <c r="H6970" t="s">
        <v>5287</v>
      </c>
      <c r="I6970" t="s">
        <v>5292</v>
      </c>
      <c r="J6970" t="s">
        <v>5293</v>
      </c>
      <c r="K6970" t="b">
        <f>LOOKUP(A6970,'[1]UDDATA-1'!B:B,'[1]UDDATA-1'!A:A)&lt;&gt;LOOKUP(A6970,'[1]UDDATA-2'!B:B,'[1]UDDATA-2'!A:A)</f>
        <v>0</v>
      </c>
      <c r="L6970" t="str">
        <f t="shared" si="864"/>
        <v>Matematik til multimedie-applikationer</v>
      </c>
      <c r="M6970">
        <f t="shared" si="865"/>
        <v>4</v>
      </c>
      <c r="N6970" t="str">
        <f t="shared" si="866"/>
        <v/>
      </c>
      <c r="O6970" t="e">
        <f>IF(AND(A6970&lt;&gt;A6969,#REF!&lt;&gt;""),#REF!,"")</f>
        <v>#REF!</v>
      </c>
      <c r="P6970" t="e">
        <f t="shared" si="869"/>
        <v>#REF!</v>
      </c>
      <c r="Q6970" s="2" t="e">
        <f t="shared" ca="1" si="870"/>
        <v>#REF!</v>
      </c>
      <c r="R6970" t="e">
        <f>IF(NOT(#REF!="Indskrevet"),"",IF(E6970="",FALSE,AND(NOT(#REF!),VALUE(RIGHT(CONCATENATE(YEAR(E6970)),2))=15)))</f>
        <v>#REF!</v>
      </c>
      <c r="S6970" t="e">
        <f t="shared" si="867"/>
        <v>#REF!</v>
      </c>
      <c r="T6970" t="e">
        <f t="shared" si="868"/>
        <v>#REF!</v>
      </c>
      <c r="U6970" s="2" t="e">
        <f t="shared" si="871"/>
        <v>#REF!</v>
      </c>
      <c r="V6970" s="2"/>
    </row>
    <row r="6971" spans="1:22" x14ac:dyDescent="0.25">
      <c r="A6971" t="s">
        <v>4001</v>
      </c>
      <c r="B6971" t="s">
        <v>4002</v>
      </c>
      <c r="C6971">
        <v>4.9999999999998002</v>
      </c>
      <c r="D6971" t="s">
        <v>5327</v>
      </c>
      <c r="E6971" s="1">
        <v>41676</v>
      </c>
      <c r="F6971" t="s">
        <v>5308</v>
      </c>
      <c r="G6971">
        <v>1</v>
      </c>
      <c r="H6971" t="s">
        <v>5287</v>
      </c>
      <c r="I6971" t="s">
        <v>5288</v>
      </c>
      <c r="J6971" t="s">
        <v>5289</v>
      </c>
      <c r="K6971" t="b">
        <f>LOOKUP(A6971,'[1]UDDATA-1'!B:B,'[1]UDDATA-1'!A:A)&lt;&gt;LOOKUP(A6971,'[1]UDDATA-2'!B:B,'[1]UDDATA-2'!A:A)</f>
        <v>0</v>
      </c>
      <c r="L6971" t="str">
        <f t="shared" si="864"/>
        <v>Grundlæggende programmering</v>
      </c>
      <c r="M6971">
        <f t="shared" si="865"/>
        <v>-3</v>
      </c>
      <c r="N6971" t="str">
        <f t="shared" si="866"/>
        <v/>
      </c>
      <c r="O6971" t="e">
        <f>IF(AND(A6971&lt;&gt;A6970,#REF!&lt;&gt;""),#REF!,"")</f>
        <v>#REF!</v>
      </c>
      <c r="P6971" t="e">
        <f t="shared" si="869"/>
        <v>#REF!</v>
      </c>
      <c r="Q6971" s="2" t="e">
        <f t="shared" ca="1" si="870"/>
        <v>#REF!</v>
      </c>
      <c r="R6971" t="e">
        <f>IF(NOT(#REF!="Indskrevet"),"",IF(E6971="",FALSE,AND(NOT(#REF!),VALUE(RIGHT(CONCATENATE(YEAR(E6971)),2))=15)))</f>
        <v>#REF!</v>
      </c>
      <c r="S6971" t="e">
        <f t="shared" si="867"/>
        <v>#REF!</v>
      </c>
      <c r="T6971" t="e">
        <f t="shared" si="868"/>
        <v>#REF!</v>
      </c>
      <c r="U6971" s="2" t="e">
        <f t="shared" si="871"/>
        <v>#REF!</v>
      </c>
      <c r="V6971" s="2"/>
    </row>
    <row r="6972" spans="1:22" x14ac:dyDescent="0.25">
      <c r="A6972" t="s">
        <v>4001</v>
      </c>
      <c r="B6972" t="s">
        <v>4002</v>
      </c>
      <c r="C6972">
        <v>4.9999999999998002</v>
      </c>
      <c r="D6972" t="s">
        <v>5318</v>
      </c>
      <c r="E6972" s="1">
        <v>41815</v>
      </c>
      <c r="F6972" t="s">
        <v>5309</v>
      </c>
      <c r="G6972">
        <v>1</v>
      </c>
      <c r="H6972" t="s">
        <v>5287</v>
      </c>
      <c r="I6972" t="s">
        <v>5292</v>
      </c>
      <c r="J6972" t="s">
        <v>5293</v>
      </c>
      <c r="K6972" t="b">
        <f>LOOKUP(A6972,'[1]UDDATA-1'!B:B,'[1]UDDATA-1'!A:A)&lt;&gt;LOOKUP(A6972,'[1]UDDATA-2'!B:B,'[1]UDDATA-2'!A:A)</f>
        <v>0</v>
      </c>
      <c r="L6972" t="str">
        <f t="shared" si="864"/>
        <v>Matematik til multimedie-applikationer</v>
      </c>
      <c r="M6972" t="str">
        <f t="shared" si="865"/>
        <v/>
      </c>
      <c r="N6972" t="str">
        <f t="shared" si="866"/>
        <v>U</v>
      </c>
      <c r="O6972" t="e">
        <f>IF(AND(A6972&lt;&gt;A6971,#REF!&lt;&gt;""),#REF!,"")</f>
        <v>#REF!</v>
      </c>
      <c r="P6972" t="e">
        <f t="shared" si="869"/>
        <v>#REF!</v>
      </c>
      <c r="Q6972" s="2" t="e">
        <f t="shared" ca="1" si="870"/>
        <v>#REF!</v>
      </c>
      <c r="R6972" t="e">
        <f>IF(NOT(#REF!="Indskrevet"),"",IF(E6972="",FALSE,AND(NOT(#REF!),VALUE(RIGHT(CONCATENATE(YEAR(E6972)),2))=15)))</f>
        <v>#REF!</v>
      </c>
      <c r="S6972" t="e">
        <f t="shared" si="867"/>
        <v>#REF!</v>
      </c>
      <c r="T6972" t="e">
        <f t="shared" si="868"/>
        <v>#REF!</v>
      </c>
      <c r="U6972" s="2" t="e">
        <f t="shared" si="871"/>
        <v>#REF!</v>
      </c>
      <c r="V6972" s="2"/>
    </row>
    <row r="6973" spans="1:22" x14ac:dyDescent="0.25">
      <c r="A6973" t="s">
        <v>4001</v>
      </c>
      <c r="B6973" t="s">
        <v>4002</v>
      </c>
      <c r="C6973">
        <v>4.9999999999998002</v>
      </c>
      <c r="D6973" t="s">
        <v>5318</v>
      </c>
      <c r="E6973" s="1">
        <v>42247</v>
      </c>
      <c r="F6973" t="s">
        <v>5310</v>
      </c>
      <c r="G6973">
        <v>1</v>
      </c>
      <c r="H6973" t="s">
        <v>5287</v>
      </c>
      <c r="I6973" t="s">
        <v>5295</v>
      </c>
      <c r="J6973" t="s">
        <v>5303</v>
      </c>
      <c r="K6973" t="b">
        <f>LOOKUP(A6973,'[1]UDDATA-1'!B:B,'[1]UDDATA-1'!A:A)&lt;&gt;LOOKUP(A6973,'[1]UDDATA-2'!B:B,'[1]UDDATA-2'!A:A)</f>
        <v>0</v>
      </c>
      <c r="L6973" t="str">
        <f t="shared" si="864"/>
        <v>Fysisk interface design</v>
      </c>
      <c r="M6973" t="str">
        <f t="shared" si="865"/>
        <v/>
      </c>
      <c r="N6973" t="str">
        <f t="shared" si="866"/>
        <v>U</v>
      </c>
      <c r="O6973" t="e">
        <f>IF(AND(A6973&lt;&gt;A6972,#REF!&lt;&gt;""),#REF!,"")</f>
        <v>#REF!</v>
      </c>
      <c r="P6973" t="e">
        <f t="shared" si="869"/>
        <v>#REF!</v>
      </c>
      <c r="Q6973" s="2" t="e">
        <f t="shared" ca="1" si="870"/>
        <v>#REF!</v>
      </c>
      <c r="R6973" t="e">
        <f>IF(NOT(#REF!="Indskrevet"),"",IF(E6973="",FALSE,AND(NOT(#REF!),VALUE(RIGHT(CONCATENATE(YEAR(E6973)),2))=15)))</f>
        <v>#REF!</v>
      </c>
      <c r="S6973" t="e">
        <f t="shared" si="867"/>
        <v>#REF!</v>
      </c>
      <c r="T6973" t="e">
        <f t="shared" si="868"/>
        <v>#REF!</v>
      </c>
      <c r="U6973" s="2" t="e">
        <f t="shared" si="871"/>
        <v>#REF!</v>
      </c>
      <c r="V6973" s="2"/>
    </row>
    <row r="6974" spans="1:22" x14ac:dyDescent="0.25">
      <c r="A6974" t="s">
        <v>4003</v>
      </c>
      <c r="B6974" t="s">
        <v>4004</v>
      </c>
      <c r="C6974">
        <v>179.99999999999599</v>
      </c>
      <c r="D6974" t="s">
        <v>5300</v>
      </c>
      <c r="E6974" s="1">
        <v>41296</v>
      </c>
      <c r="F6974" t="s">
        <v>5328</v>
      </c>
      <c r="G6974">
        <v>1</v>
      </c>
      <c r="H6974" t="s">
        <v>5287</v>
      </c>
      <c r="I6974" t="s">
        <v>5324</v>
      </c>
      <c r="J6974" t="s">
        <v>5289</v>
      </c>
      <c r="K6974" t="b">
        <f>LOOKUP(A6974,'[1]UDDATA-1'!B:B,'[1]UDDATA-1'!A:A)&lt;&gt;LOOKUP(A6974,'[1]UDDATA-2'!B:B,'[1]UDDATA-2'!A:A)</f>
        <v>0</v>
      </c>
      <c r="L6974" t="str">
        <f t="shared" si="864"/>
        <v>Lineær algebra</v>
      </c>
      <c r="M6974">
        <f t="shared" si="865"/>
        <v>12</v>
      </c>
      <c r="N6974" t="str">
        <f t="shared" si="866"/>
        <v/>
      </c>
      <c r="O6974" t="e">
        <f>IF(AND(A6974&lt;&gt;A6973,#REF!&lt;&gt;""),#REF!,"")</f>
        <v>#REF!</v>
      </c>
      <c r="P6974" t="e">
        <f t="shared" si="869"/>
        <v>#REF!</v>
      </c>
      <c r="Q6974" s="2" t="e">
        <f t="shared" ca="1" si="870"/>
        <v>#REF!</v>
      </c>
      <c r="R6974" t="e">
        <f>IF(NOT(#REF!="Indskrevet"),"",IF(E6974="",FALSE,AND(NOT(#REF!),VALUE(RIGHT(CONCATENATE(YEAR(E6974)),2))=15)))</f>
        <v>#REF!</v>
      </c>
      <c r="S6974" t="e">
        <f t="shared" si="867"/>
        <v>#REF!</v>
      </c>
      <c r="T6974" t="e">
        <f t="shared" si="868"/>
        <v>#REF!</v>
      </c>
      <c r="U6974" s="2" t="e">
        <f t="shared" si="871"/>
        <v>#REF!</v>
      </c>
      <c r="V6974" s="2"/>
    </row>
    <row r="6975" spans="1:22" x14ac:dyDescent="0.25">
      <c r="A6975" t="s">
        <v>4003</v>
      </c>
      <c r="B6975" t="s">
        <v>4004</v>
      </c>
      <c r="C6975">
        <v>179.99999999999599</v>
      </c>
      <c r="D6975" t="s">
        <v>5300</v>
      </c>
      <c r="E6975" s="1">
        <v>41444</v>
      </c>
      <c r="F6975" t="s">
        <v>5329</v>
      </c>
      <c r="G6975">
        <v>1</v>
      </c>
      <c r="H6975" t="s">
        <v>5287</v>
      </c>
      <c r="I6975" t="s">
        <v>5330</v>
      </c>
      <c r="J6975" t="s">
        <v>5293</v>
      </c>
      <c r="K6975" t="b">
        <f>LOOKUP(A6975,'[1]UDDATA-1'!B:B,'[1]UDDATA-1'!A:A)&lt;&gt;LOOKUP(A6975,'[1]UDDATA-2'!B:B,'[1]UDDATA-2'!A:A)</f>
        <v>0</v>
      </c>
      <c r="L6975" t="str">
        <f t="shared" si="864"/>
        <v>Diskret matematik</v>
      </c>
      <c r="M6975">
        <f t="shared" si="865"/>
        <v>12</v>
      </c>
      <c r="N6975" t="str">
        <f t="shared" si="866"/>
        <v/>
      </c>
      <c r="O6975" t="e">
        <f>IF(AND(A6975&lt;&gt;A6974,#REF!&lt;&gt;""),#REF!,"")</f>
        <v>#REF!</v>
      </c>
      <c r="P6975" t="e">
        <f t="shared" si="869"/>
        <v>#REF!</v>
      </c>
      <c r="Q6975" s="2" t="e">
        <f t="shared" ca="1" si="870"/>
        <v>#REF!</v>
      </c>
      <c r="R6975" t="e">
        <f>IF(NOT(#REF!="Indskrevet"),"",IF(E6975="",FALSE,AND(NOT(#REF!),VALUE(RIGHT(CONCATENATE(YEAR(E6975)),2))=15)))</f>
        <v>#REF!</v>
      </c>
      <c r="S6975" t="e">
        <f t="shared" si="867"/>
        <v>#REF!</v>
      </c>
      <c r="T6975" t="e">
        <f t="shared" si="868"/>
        <v>#REF!</v>
      </c>
      <c r="U6975" s="2" t="e">
        <f t="shared" si="871"/>
        <v>#REF!</v>
      </c>
      <c r="V6975" s="2"/>
    </row>
    <row r="6976" spans="1:22" x14ac:dyDescent="0.25">
      <c r="A6976" t="s">
        <v>4003</v>
      </c>
      <c r="B6976" t="s">
        <v>4004</v>
      </c>
      <c r="C6976">
        <v>179.99999999999599</v>
      </c>
      <c r="D6976" t="s">
        <v>5300</v>
      </c>
      <c r="E6976" s="1">
        <v>41452</v>
      </c>
      <c r="F6976" t="s">
        <v>5331</v>
      </c>
      <c r="G6976">
        <v>1</v>
      </c>
      <c r="H6976" t="s">
        <v>5287</v>
      </c>
      <c r="I6976" t="s">
        <v>5332</v>
      </c>
      <c r="J6976" t="s">
        <v>5293</v>
      </c>
      <c r="K6976" t="b">
        <f>LOOKUP(A6976,'[1]UDDATA-1'!B:B,'[1]UDDATA-1'!A:A)&lt;&gt;LOOKUP(A6976,'[1]UDDATA-2'!B:B,'[1]UDDATA-2'!A:A)</f>
        <v>0</v>
      </c>
      <c r="L6976" t="str">
        <f t="shared" si="864"/>
        <v>Computerarkitektur</v>
      </c>
      <c r="M6976">
        <f t="shared" si="865"/>
        <v>12</v>
      </c>
      <c r="N6976" t="str">
        <f t="shared" si="866"/>
        <v/>
      </c>
      <c r="O6976" t="e">
        <f>IF(AND(A6976&lt;&gt;A6975,#REF!&lt;&gt;""),#REF!,"")</f>
        <v>#REF!</v>
      </c>
      <c r="P6976" t="e">
        <f t="shared" si="869"/>
        <v>#REF!</v>
      </c>
      <c r="Q6976" s="2" t="e">
        <f t="shared" ca="1" si="870"/>
        <v>#REF!</v>
      </c>
      <c r="R6976" t="e">
        <f>IF(NOT(#REF!="Indskrevet"),"",IF(E6976="",FALSE,AND(NOT(#REF!),VALUE(RIGHT(CONCATENATE(YEAR(E6976)),2))=15)))</f>
        <v>#REF!</v>
      </c>
      <c r="S6976" t="e">
        <f t="shared" si="867"/>
        <v>#REF!</v>
      </c>
      <c r="T6976" t="e">
        <f t="shared" si="868"/>
        <v>#REF!</v>
      </c>
      <c r="U6976" s="2" t="e">
        <f t="shared" si="871"/>
        <v>#REF!</v>
      </c>
      <c r="V6976" s="2"/>
    </row>
    <row r="6977" spans="1:22" x14ac:dyDescent="0.25">
      <c r="A6977" t="s">
        <v>4003</v>
      </c>
      <c r="B6977" t="s">
        <v>4004</v>
      </c>
      <c r="C6977">
        <v>179.99999999999599</v>
      </c>
      <c r="D6977" t="s">
        <v>5290</v>
      </c>
      <c r="E6977" s="1">
        <v>41432</v>
      </c>
      <c r="F6977" t="s">
        <v>5333</v>
      </c>
      <c r="G6977">
        <v>1</v>
      </c>
      <c r="H6977" t="s">
        <v>5287</v>
      </c>
      <c r="I6977" t="s">
        <v>5334</v>
      </c>
      <c r="J6977" t="s">
        <v>5293</v>
      </c>
      <c r="K6977" t="b">
        <f>LOOKUP(A6977,'[1]UDDATA-1'!B:B,'[1]UDDATA-1'!A:A)&lt;&gt;LOOKUP(A6977,'[1]UDDATA-2'!B:B,'[1]UDDATA-2'!A:A)</f>
        <v>0</v>
      </c>
      <c r="L6977" t="str">
        <f t="shared" si="864"/>
        <v>Objektorienteret programmering</v>
      </c>
      <c r="M6977">
        <f t="shared" si="865"/>
        <v>10</v>
      </c>
      <c r="N6977" t="str">
        <f t="shared" si="866"/>
        <v/>
      </c>
      <c r="O6977" t="e">
        <f>IF(AND(A6977&lt;&gt;A6976,#REF!&lt;&gt;""),#REF!,"")</f>
        <v>#REF!</v>
      </c>
      <c r="P6977" t="e">
        <f t="shared" si="869"/>
        <v>#REF!</v>
      </c>
      <c r="Q6977" s="2" t="e">
        <f t="shared" ca="1" si="870"/>
        <v>#REF!</v>
      </c>
      <c r="R6977" t="e">
        <f>IF(NOT(#REF!="Indskrevet"),"",IF(E6977="",FALSE,AND(NOT(#REF!),VALUE(RIGHT(CONCATENATE(YEAR(E6977)),2))=15)))</f>
        <v>#REF!</v>
      </c>
      <c r="S6977" t="e">
        <f t="shared" si="867"/>
        <v>#REF!</v>
      </c>
      <c r="T6977" t="e">
        <f t="shared" si="868"/>
        <v>#REF!</v>
      </c>
      <c r="U6977" s="2" t="e">
        <f t="shared" si="871"/>
        <v>#REF!</v>
      </c>
      <c r="V6977" s="2"/>
    </row>
    <row r="6978" spans="1:22" x14ac:dyDescent="0.25">
      <c r="A6978" t="s">
        <v>4003</v>
      </c>
      <c r="B6978" t="s">
        <v>4004</v>
      </c>
      <c r="C6978">
        <v>179.99999999999599</v>
      </c>
      <c r="D6978" t="s">
        <v>5290</v>
      </c>
      <c r="E6978" s="1">
        <v>41682</v>
      </c>
      <c r="F6978" t="s">
        <v>5339</v>
      </c>
      <c r="G6978">
        <v>1</v>
      </c>
      <c r="H6978" t="s">
        <v>5287</v>
      </c>
      <c r="I6978" t="s">
        <v>5340</v>
      </c>
      <c r="J6978" t="s">
        <v>5299</v>
      </c>
      <c r="K6978" t="b">
        <f>LOOKUP(A6978,'[1]UDDATA-1'!B:B,'[1]UDDATA-1'!A:A)&lt;&gt;LOOKUP(A6978,'[1]UDDATA-2'!B:B,'[1]UDDATA-2'!A:A)</f>
        <v>0</v>
      </c>
      <c r="L6978" t="str">
        <f t="shared" ref="L6978:L7041" si="872">IF(AND(I6978&lt;&gt;"",I6978&lt;&gt;I6977),I6978,"")</f>
        <v>Algoritmik og datastrukturer</v>
      </c>
      <c r="M6978">
        <f t="shared" ref="M6978:M7041" si="873">IF(AND(L6978&lt;&gt;"",ISNUMBER(VALUE(D6978))),VALUE(D6978),"")</f>
        <v>10</v>
      </c>
      <c r="N6978" t="str">
        <f t="shared" ref="N6978:N7041" si="874">IF(L6978="","",IF(M6978="",D6978,""))</f>
        <v/>
      </c>
      <c r="O6978" t="e">
        <f>IF(AND(A6978&lt;&gt;A6977,#REF!&lt;&gt;""),#REF!,"")</f>
        <v>#REF!</v>
      </c>
      <c r="P6978" t="e">
        <f t="shared" si="869"/>
        <v>#REF!</v>
      </c>
      <c r="Q6978" s="2" t="e">
        <f t="shared" ca="1" si="870"/>
        <v>#REF!</v>
      </c>
      <c r="R6978" t="e">
        <f>IF(NOT(#REF!="Indskrevet"),"",IF(E6978="",FALSE,AND(NOT(#REF!),VALUE(RIGHT(CONCATENATE(YEAR(E6978)),2))=15)))</f>
        <v>#REF!</v>
      </c>
      <c r="S6978" t="e">
        <f t="shared" ref="S6978:S7041" si="875">IF(R6978="","",IF(A6978=A6977,S6977,NOT(OR(R6978,AND(A6979=A6978,R6979),AND(A6980=A6978,R6980),AND(A6981=A6978,R6981),AND(A6982=A6978,R6982),AND(A6983=A6978,R6983),AND(A6984=A6978,R6984),AND(A6985=A6978,R6985),AND(A6986=A6978,R6986),AND(A6987=A6978,R6987),AND(A6988=A6978,R6988)))))</f>
        <v>#REF!</v>
      </c>
      <c r="T6978" t="e">
        <f t="shared" ref="T6978:T7041" si="876">IF(U6978="","",O6978)</f>
        <v>#REF!</v>
      </c>
      <c r="U6978" s="2" t="e">
        <f t="shared" si="871"/>
        <v>#REF!</v>
      </c>
      <c r="V6978" s="2"/>
    </row>
    <row r="6979" spans="1:22" x14ac:dyDescent="0.25">
      <c r="A6979" t="s">
        <v>4003</v>
      </c>
      <c r="B6979" t="s">
        <v>4004</v>
      </c>
      <c r="C6979">
        <v>179.99999999999599</v>
      </c>
      <c r="D6979" t="s">
        <v>5300</v>
      </c>
      <c r="E6979" s="1">
        <v>41814</v>
      </c>
      <c r="F6979" t="s">
        <v>5341</v>
      </c>
      <c r="G6979">
        <v>1</v>
      </c>
      <c r="H6979" t="s">
        <v>5287</v>
      </c>
      <c r="I6979" t="s">
        <v>5342</v>
      </c>
      <c r="J6979" t="s">
        <v>5303</v>
      </c>
      <c r="K6979" t="b">
        <f>LOOKUP(A6979,'[1]UDDATA-1'!B:B,'[1]UDDATA-1'!A:A)&lt;&gt;LOOKUP(A6979,'[1]UDDATA-2'!B:B,'[1]UDDATA-2'!A:A)</f>
        <v>0</v>
      </c>
      <c r="L6979" t="str">
        <f t="shared" si="872"/>
        <v>Syntaks og semantik</v>
      </c>
      <c r="M6979">
        <f t="shared" si="873"/>
        <v>12</v>
      </c>
      <c r="N6979" t="str">
        <f t="shared" si="874"/>
        <v/>
      </c>
      <c r="O6979" t="e">
        <f>IF(AND(A6979&lt;&gt;A6978,#REF!&lt;&gt;""),#REF!,"")</f>
        <v>#REF!</v>
      </c>
      <c r="P6979" t="e">
        <f t="shared" ref="P6979:P7042" si="877">IF(O6979="","",IF(M6979="",0,IF(O6980&lt;&gt;"",1,IF(AND(O6980="",O6981&lt;&gt;""),2,IF(AND(O6980="",O6981="",O6982&lt;&gt;""),3,IF(AND(O6980="",O6981="",O6982="",O6983&lt;&gt;""),4,IF(AND(O6980="",O6981="",O6982="",O6983="",O6984&lt;&gt;""),5,IF(AND(O6980="",O6981="",O6982="",O6983="",O6984="",O6985&lt;&gt;""),6,IF(AND(O6980="",O6981="",O6982="",O6983="",O6984="",O6985="",O6986&lt;&gt;""),7,IF(AND(O6980="",O6981="",O6982="",O6983="",O6984="",O6985="",O6986="",O6987&lt;&gt;""),8,IF(AND(O6980="",O6981="",O6982="",O6983="",O6984="",O6985="",O6986="",O6987="",O6988&lt;&gt;""),9,IF(AND(O6980="",O6981="",O6982="",O6983="",O6984="",O6985="",O6986="",O6987="",O6988="",O6989&lt;&gt;""),10,IF(AND(O6980="",O6981="",O6982="",O6983="",O6984="",O6985="",O6986="",O6987="",O6988="",O6989="",O6990&lt;&gt;""),11,IF(AND(O6980="",O6981="",O6982="",O6983="",O6984="",O6985="",O6986="",O6987="",O6988="",O6989="",O6990="",O6991&lt;&gt;""),12,IF(AND(O6980="",O6981="",O6982="",O6983="",O6984="",O6985="",O6986="",O6987="",O6988="",O6989="",O6990="",O6991="",O6992&lt;&gt;""),13,IF(AND(O6980="",O6981="",O6982="",O6983="",O6984="",O6985="",O6986="",O6987="",O6988="",O6989="",O6990="",O6991="",O6992="",O6993&lt;&gt;""),14,IF(AND(O6980="",O6981="",O6982="",O6983="",O6984="",O6985="",O6986="",O6987="",O6988="",O6989="",O6990="",O6991="",O6992="",O6993="",O6994&lt;&gt;""),15)))))))))))))))))</f>
        <v>#REF!</v>
      </c>
      <c r="Q6979" s="2" t="e">
        <f t="shared" ref="Q6979:Q7042" ca="1" si="878">IF(OR(P6979="",P6979=0),"",AVERAGE(INDIRECT(CONCATENATE("AU",ROW(),":AU",ROW()+P6979))))</f>
        <v>#REF!</v>
      </c>
      <c r="R6979" t="e">
        <f>IF(NOT(#REF!="Indskrevet"),"",IF(E6979="",FALSE,AND(NOT(#REF!),VALUE(RIGHT(CONCATENATE(YEAR(E6979)),2))=15)))</f>
        <v>#REF!</v>
      </c>
      <c r="S6979" t="e">
        <f t="shared" si="875"/>
        <v>#REF!</v>
      </c>
      <c r="T6979" t="e">
        <f t="shared" si="876"/>
        <v>#REF!</v>
      </c>
      <c r="U6979" s="2" t="e">
        <f t="shared" si="871"/>
        <v>#REF!</v>
      </c>
      <c r="V6979" s="2"/>
    </row>
    <row r="6980" spans="1:22" x14ac:dyDescent="0.25">
      <c r="A6980" t="s">
        <v>4005</v>
      </c>
      <c r="B6980" t="s">
        <v>4006</v>
      </c>
      <c r="C6980">
        <v>179.99999999999599</v>
      </c>
      <c r="D6980" t="s">
        <v>5290</v>
      </c>
      <c r="E6980" s="1">
        <v>41656</v>
      </c>
      <c r="F6980" t="s">
        <v>5319</v>
      </c>
      <c r="G6980">
        <v>1</v>
      </c>
      <c r="H6980" t="s">
        <v>5287</v>
      </c>
      <c r="I6980" t="s">
        <v>5320</v>
      </c>
      <c r="J6980" t="s">
        <v>5299</v>
      </c>
      <c r="K6980" t="b">
        <f>LOOKUP(A6980,'[1]UDDATA-1'!B:B,'[1]UDDATA-1'!A:A)&lt;&gt;LOOKUP(A6980,'[1]UDDATA-2'!B:B,'[1]UDDATA-2'!A:A)</f>
        <v>0</v>
      </c>
      <c r="L6980" t="str">
        <f t="shared" si="872"/>
        <v>Beregningsteknik inden for elektronikområdet 1</v>
      </c>
      <c r="M6980">
        <f t="shared" si="873"/>
        <v>10</v>
      </c>
      <c r="N6980" t="str">
        <f t="shared" si="874"/>
        <v/>
      </c>
      <c r="O6980" t="e">
        <f>IF(AND(A6980&lt;&gt;A6979,#REF!&lt;&gt;""),#REF!,"")</f>
        <v>#REF!</v>
      </c>
      <c r="P6980" t="e">
        <f t="shared" si="877"/>
        <v>#REF!</v>
      </c>
      <c r="Q6980" s="2" t="e">
        <f t="shared" ca="1" si="878"/>
        <v>#REF!</v>
      </c>
      <c r="R6980" t="e">
        <f>IF(NOT(#REF!="Indskrevet"),"",IF(E6980="",FALSE,AND(NOT(#REF!),VALUE(RIGHT(CONCATENATE(YEAR(E6980)),2))=15)))</f>
        <v>#REF!</v>
      </c>
      <c r="S6980" t="e">
        <f t="shared" si="875"/>
        <v>#REF!</v>
      </c>
      <c r="T6980" t="e">
        <f t="shared" si="876"/>
        <v>#REF!</v>
      </c>
      <c r="U6980" s="2" t="e">
        <f t="shared" ref="U6980:U7043" si="879">IF(OR(P6980="",P6980&lt;3),"",Q6980)</f>
        <v>#REF!</v>
      </c>
      <c r="V6980" s="2"/>
    </row>
    <row r="6981" spans="1:22" x14ac:dyDescent="0.25">
      <c r="A6981" t="s">
        <v>4005</v>
      </c>
      <c r="B6981" t="s">
        <v>4006</v>
      </c>
      <c r="C6981">
        <v>179.99999999999599</v>
      </c>
      <c r="D6981" t="s">
        <v>5300</v>
      </c>
      <c r="E6981" s="1">
        <v>41808</v>
      </c>
      <c r="F6981" t="s">
        <v>5321</v>
      </c>
      <c r="G6981">
        <v>1</v>
      </c>
      <c r="H6981" t="s">
        <v>5287</v>
      </c>
      <c r="I6981" t="s">
        <v>5322</v>
      </c>
      <c r="J6981" t="s">
        <v>5303</v>
      </c>
      <c r="K6981" t="b">
        <f>LOOKUP(A6981,'[1]UDDATA-1'!B:B,'[1]UDDATA-1'!A:A)&lt;&gt;LOOKUP(A6981,'[1]UDDATA-2'!B:B,'[1]UDDATA-2'!A:A)</f>
        <v>0</v>
      </c>
      <c r="L6981" t="str">
        <f t="shared" si="872"/>
        <v>Beregningsteknik inden for elektronik</v>
      </c>
      <c r="M6981">
        <f t="shared" si="873"/>
        <v>12</v>
      </c>
      <c r="N6981" t="str">
        <f t="shared" si="874"/>
        <v/>
      </c>
      <c r="O6981" t="e">
        <f>IF(AND(A6981&lt;&gt;A6980,#REF!&lt;&gt;""),#REF!,"")</f>
        <v>#REF!</v>
      </c>
      <c r="P6981" t="e">
        <f t="shared" si="877"/>
        <v>#REF!</v>
      </c>
      <c r="Q6981" s="2" t="e">
        <f t="shared" ca="1" si="878"/>
        <v>#REF!</v>
      </c>
      <c r="R6981" t="e">
        <f>IF(NOT(#REF!="Indskrevet"),"",IF(E6981="",FALSE,AND(NOT(#REF!),VALUE(RIGHT(CONCATENATE(YEAR(E6981)),2))=15)))</f>
        <v>#REF!</v>
      </c>
      <c r="S6981" t="e">
        <f t="shared" si="875"/>
        <v>#REF!</v>
      </c>
      <c r="T6981" t="e">
        <f t="shared" si="876"/>
        <v>#REF!</v>
      </c>
      <c r="U6981" s="2" t="e">
        <f t="shared" si="879"/>
        <v>#REF!</v>
      </c>
      <c r="V6981" s="2"/>
    </row>
    <row r="6982" spans="1:22" x14ac:dyDescent="0.25">
      <c r="A6982" t="s">
        <v>4007</v>
      </c>
      <c r="B6982" t="s">
        <v>4008</v>
      </c>
      <c r="C6982">
        <v>59.999999999998799</v>
      </c>
      <c r="D6982" t="s">
        <v>5296</v>
      </c>
      <c r="E6982" s="1">
        <v>42033</v>
      </c>
      <c r="F6982" t="s">
        <v>5286</v>
      </c>
      <c r="G6982">
        <v>1</v>
      </c>
      <c r="H6982" t="s">
        <v>5287</v>
      </c>
      <c r="I6982" t="s">
        <v>5288</v>
      </c>
      <c r="J6982" t="s">
        <v>5289</v>
      </c>
      <c r="K6982" t="b">
        <f>LOOKUP(A6982,'[1]UDDATA-1'!B:B,'[1]UDDATA-1'!A:A)&lt;&gt;LOOKUP(A6982,'[1]UDDATA-2'!B:B,'[1]UDDATA-2'!A:A)</f>
        <v>0</v>
      </c>
      <c r="L6982" t="str">
        <f t="shared" si="872"/>
        <v>Grundlæggende programmering</v>
      </c>
      <c r="M6982">
        <f t="shared" si="873"/>
        <v>7</v>
      </c>
      <c r="N6982" t="str">
        <f t="shared" si="874"/>
        <v/>
      </c>
      <c r="O6982" t="e">
        <f>IF(AND(A6982&lt;&gt;A6981,#REF!&lt;&gt;""),#REF!,"")</f>
        <v>#REF!</v>
      </c>
      <c r="P6982" t="e">
        <f t="shared" si="877"/>
        <v>#REF!</v>
      </c>
      <c r="Q6982" s="2" t="e">
        <f t="shared" ca="1" si="878"/>
        <v>#REF!</v>
      </c>
      <c r="R6982" t="e">
        <f>IF(NOT(#REF!="Indskrevet"),"",IF(E6982="",FALSE,AND(NOT(#REF!),VALUE(RIGHT(CONCATENATE(YEAR(E6982)),2))=15)))</f>
        <v>#REF!</v>
      </c>
      <c r="S6982" t="e">
        <f t="shared" si="875"/>
        <v>#REF!</v>
      </c>
      <c r="T6982" t="e">
        <f t="shared" si="876"/>
        <v>#REF!</v>
      </c>
      <c r="U6982" s="2" t="e">
        <f t="shared" si="879"/>
        <v>#REF!</v>
      </c>
      <c r="V6982" s="2"/>
    </row>
    <row r="6983" spans="1:22" x14ac:dyDescent="0.25">
      <c r="A6983" t="s">
        <v>4007</v>
      </c>
      <c r="B6983" t="s">
        <v>4008</v>
      </c>
      <c r="C6983">
        <v>59.999999999998799</v>
      </c>
      <c r="D6983" t="s">
        <v>5300</v>
      </c>
      <c r="E6983" s="1">
        <v>42178</v>
      </c>
      <c r="F6983" t="s">
        <v>5291</v>
      </c>
      <c r="G6983">
        <v>1</v>
      </c>
      <c r="H6983" t="s">
        <v>5287</v>
      </c>
      <c r="I6983" t="s">
        <v>5292</v>
      </c>
      <c r="J6983" t="s">
        <v>5293</v>
      </c>
      <c r="K6983" t="b">
        <f>LOOKUP(A6983,'[1]UDDATA-1'!B:B,'[1]UDDATA-1'!A:A)&lt;&gt;LOOKUP(A6983,'[1]UDDATA-2'!B:B,'[1]UDDATA-2'!A:A)</f>
        <v>0</v>
      </c>
      <c r="L6983" t="str">
        <f t="shared" si="872"/>
        <v>Matematik til multimedie-applikationer</v>
      </c>
      <c r="M6983">
        <f t="shared" si="873"/>
        <v>12</v>
      </c>
      <c r="N6983" t="str">
        <f t="shared" si="874"/>
        <v/>
      </c>
      <c r="O6983" t="e">
        <f>IF(AND(A6983&lt;&gt;A6982,#REF!&lt;&gt;""),#REF!,"")</f>
        <v>#REF!</v>
      </c>
      <c r="P6983" t="e">
        <f t="shared" si="877"/>
        <v>#REF!</v>
      </c>
      <c r="Q6983" s="2" t="e">
        <f t="shared" ca="1" si="878"/>
        <v>#REF!</v>
      </c>
      <c r="R6983" t="e">
        <f>IF(NOT(#REF!="Indskrevet"),"",IF(E6983="",FALSE,AND(NOT(#REF!),VALUE(RIGHT(CONCATENATE(YEAR(E6983)),2))=15)))</f>
        <v>#REF!</v>
      </c>
      <c r="S6983" t="e">
        <f t="shared" si="875"/>
        <v>#REF!</v>
      </c>
      <c r="T6983" t="e">
        <f t="shared" si="876"/>
        <v>#REF!</v>
      </c>
      <c r="U6983" s="2" t="e">
        <f t="shared" si="879"/>
        <v>#REF!</v>
      </c>
      <c r="V6983" s="2"/>
    </row>
    <row r="6984" spans="1:22" x14ac:dyDescent="0.25">
      <c r="A6984" t="s">
        <v>4009</v>
      </c>
      <c r="B6984" t="s">
        <v>4010</v>
      </c>
      <c r="C6984">
        <v>24.999999999999599</v>
      </c>
      <c r="D6984" t="s">
        <v>5317</v>
      </c>
      <c r="E6984" s="1">
        <v>41296</v>
      </c>
      <c r="F6984" t="s">
        <v>5328</v>
      </c>
      <c r="G6984">
        <v>1</v>
      </c>
      <c r="H6984" t="s">
        <v>5287</v>
      </c>
      <c r="I6984" t="s">
        <v>5324</v>
      </c>
      <c r="J6984" t="s">
        <v>5289</v>
      </c>
      <c r="K6984" t="b">
        <f>LOOKUP(A6984,'[1]UDDATA-1'!B:B,'[1]UDDATA-1'!A:A)&lt;&gt;LOOKUP(A6984,'[1]UDDATA-2'!B:B,'[1]UDDATA-2'!A:A)</f>
        <v>0</v>
      </c>
      <c r="L6984" t="str">
        <f t="shared" si="872"/>
        <v>Lineær algebra</v>
      </c>
      <c r="M6984">
        <f t="shared" si="873"/>
        <v>4</v>
      </c>
      <c r="N6984" t="str">
        <f t="shared" si="874"/>
        <v/>
      </c>
      <c r="O6984" t="e">
        <f>IF(AND(A6984&lt;&gt;A6983,#REF!&lt;&gt;""),#REF!,"")</f>
        <v>#REF!</v>
      </c>
      <c r="P6984" t="e">
        <f t="shared" si="877"/>
        <v>#REF!</v>
      </c>
      <c r="Q6984" s="2" t="e">
        <f t="shared" ca="1" si="878"/>
        <v>#REF!</v>
      </c>
      <c r="R6984" t="e">
        <f>IF(NOT(#REF!="Indskrevet"),"",IF(E6984="",FALSE,AND(NOT(#REF!),VALUE(RIGHT(CONCATENATE(YEAR(E6984)),2))=15)))</f>
        <v>#REF!</v>
      </c>
      <c r="S6984" t="e">
        <f t="shared" si="875"/>
        <v>#REF!</v>
      </c>
      <c r="T6984" t="e">
        <f t="shared" si="876"/>
        <v>#REF!</v>
      </c>
      <c r="U6984" s="2" t="e">
        <f t="shared" si="879"/>
        <v>#REF!</v>
      </c>
      <c r="V6984" s="2"/>
    </row>
    <row r="6985" spans="1:22" x14ac:dyDescent="0.25">
      <c r="A6985" t="s">
        <v>4011</v>
      </c>
      <c r="B6985" t="s">
        <v>4012</v>
      </c>
      <c r="C6985">
        <v>9.9999999999996003</v>
      </c>
      <c r="D6985" t="s">
        <v>5306</v>
      </c>
      <c r="E6985" s="1">
        <v>41296</v>
      </c>
      <c r="F6985" t="s">
        <v>5328</v>
      </c>
      <c r="G6985">
        <v>1</v>
      </c>
      <c r="H6985" t="s">
        <v>5307</v>
      </c>
      <c r="I6985" t="s">
        <v>5324</v>
      </c>
      <c r="J6985" t="s">
        <v>5289</v>
      </c>
      <c r="K6985" t="b">
        <f>LOOKUP(A6985,'[1]UDDATA-1'!B:B,'[1]UDDATA-1'!A:A)&lt;&gt;LOOKUP(A6985,'[1]UDDATA-2'!B:B,'[1]UDDATA-2'!A:A)</f>
        <v>0</v>
      </c>
      <c r="L6985" t="str">
        <f t="shared" si="872"/>
        <v/>
      </c>
      <c r="M6985" t="str">
        <f t="shared" si="873"/>
        <v/>
      </c>
      <c r="N6985" t="str">
        <f t="shared" si="874"/>
        <v/>
      </c>
      <c r="O6985" t="e">
        <f>IF(AND(A6985&lt;&gt;A6984,#REF!&lt;&gt;""),#REF!,"")</f>
        <v>#REF!</v>
      </c>
      <c r="P6985" t="e">
        <f t="shared" si="877"/>
        <v>#REF!</v>
      </c>
      <c r="Q6985" s="2" t="e">
        <f t="shared" ca="1" si="878"/>
        <v>#REF!</v>
      </c>
      <c r="R6985" t="e">
        <f>IF(NOT(#REF!="Indskrevet"),"",IF(E6985="",FALSE,AND(NOT(#REF!),VALUE(RIGHT(CONCATENATE(YEAR(E6985)),2))=15)))</f>
        <v>#REF!</v>
      </c>
      <c r="S6985" t="e">
        <f t="shared" si="875"/>
        <v>#REF!</v>
      </c>
      <c r="T6985" t="e">
        <f t="shared" si="876"/>
        <v>#REF!</v>
      </c>
      <c r="U6985" s="2" t="e">
        <f t="shared" si="879"/>
        <v>#REF!</v>
      </c>
      <c r="V6985" s="2"/>
    </row>
    <row r="6986" spans="1:22" x14ac:dyDescent="0.25">
      <c r="A6986" t="s">
        <v>4011</v>
      </c>
      <c r="B6986" t="s">
        <v>4012</v>
      </c>
      <c r="C6986">
        <v>9.9999999999996003</v>
      </c>
      <c r="D6986" t="s">
        <v>5318</v>
      </c>
      <c r="E6986" s="1">
        <v>41338</v>
      </c>
      <c r="F6986" t="s">
        <v>5328</v>
      </c>
      <c r="G6986">
        <v>2</v>
      </c>
      <c r="H6986" t="s">
        <v>5287</v>
      </c>
      <c r="I6986" t="s">
        <v>5324</v>
      </c>
      <c r="J6986" t="s">
        <v>5293</v>
      </c>
      <c r="K6986" t="b">
        <f>LOOKUP(A6986,'[1]UDDATA-1'!B:B,'[1]UDDATA-1'!A:A)&lt;&gt;LOOKUP(A6986,'[1]UDDATA-2'!B:B,'[1]UDDATA-2'!A:A)</f>
        <v>0</v>
      </c>
      <c r="L6986" t="str">
        <f t="shared" si="872"/>
        <v/>
      </c>
      <c r="M6986" t="str">
        <f t="shared" si="873"/>
        <v/>
      </c>
      <c r="N6986" t="str">
        <f t="shared" si="874"/>
        <v/>
      </c>
      <c r="O6986" t="e">
        <f>IF(AND(A6986&lt;&gt;A6985,#REF!&lt;&gt;""),#REF!,"")</f>
        <v>#REF!</v>
      </c>
      <c r="P6986" t="e">
        <f t="shared" si="877"/>
        <v>#REF!</v>
      </c>
      <c r="Q6986" s="2" t="e">
        <f t="shared" ca="1" si="878"/>
        <v>#REF!</v>
      </c>
      <c r="R6986" t="e">
        <f>IF(NOT(#REF!="Indskrevet"),"",IF(E6986="",FALSE,AND(NOT(#REF!),VALUE(RIGHT(CONCATENATE(YEAR(E6986)),2))=15)))</f>
        <v>#REF!</v>
      </c>
      <c r="S6986" t="e">
        <f t="shared" si="875"/>
        <v>#REF!</v>
      </c>
      <c r="T6986" t="e">
        <f t="shared" si="876"/>
        <v>#REF!</v>
      </c>
      <c r="U6986" s="2" t="e">
        <f t="shared" si="879"/>
        <v>#REF!</v>
      </c>
      <c r="V6986" s="2"/>
    </row>
    <row r="6987" spans="1:22" x14ac:dyDescent="0.25">
      <c r="A6987" t="s">
        <v>4011</v>
      </c>
      <c r="B6987" t="s">
        <v>4012</v>
      </c>
      <c r="C6987">
        <v>9.9999999999996003</v>
      </c>
      <c r="D6987" t="s">
        <v>5318</v>
      </c>
      <c r="E6987" s="1">
        <v>41444</v>
      </c>
      <c r="F6987" t="s">
        <v>5329</v>
      </c>
      <c r="G6987">
        <v>1</v>
      </c>
      <c r="H6987" t="s">
        <v>5287</v>
      </c>
      <c r="I6987" t="s">
        <v>5330</v>
      </c>
      <c r="J6987" t="s">
        <v>5293</v>
      </c>
      <c r="K6987" t="b">
        <f>LOOKUP(A6987,'[1]UDDATA-1'!B:B,'[1]UDDATA-1'!A:A)&lt;&gt;LOOKUP(A6987,'[1]UDDATA-2'!B:B,'[1]UDDATA-2'!A:A)</f>
        <v>0</v>
      </c>
      <c r="L6987" t="str">
        <f t="shared" si="872"/>
        <v>Diskret matematik</v>
      </c>
      <c r="M6987" t="str">
        <f t="shared" si="873"/>
        <v/>
      </c>
      <c r="N6987" t="str">
        <f t="shared" si="874"/>
        <v>U</v>
      </c>
      <c r="O6987" t="e">
        <f>IF(AND(A6987&lt;&gt;A6986,#REF!&lt;&gt;""),#REF!,"")</f>
        <v>#REF!</v>
      </c>
      <c r="P6987" t="e">
        <f t="shared" si="877"/>
        <v>#REF!</v>
      </c>
      <c r="Q6987" s="2" t="e">
        <f t="shared" ca="1" si="878"/>
        <v>#REF!</v>
      </c>
      <c r="R6987" t="e">
        <f>IF(NOT(#REF!="Indskrevet"),"",IF(E6987="",FALSE,AND(NOT(#REF!),VALUE(RIGHT(CONCATENATE(YEAR(E6987)),2))=15)))</f>
        <v>#REF!</v>
      </c>
      <c r="S6987" t="e">
        <f t="shared" si="875"/>
        <v>#REF!</v>
      </c>
      <c r="T6987" t="e">
        <f t="shared" si="876"/>
        <v>#REF!</v>
      </c>
      <c r="U6987" s="2" t="e">
        <f t="shared" si="879"/>
        <v>#REF!</v>
      </c>
      <c r="V6987" s="2"/>
    </row>
    <row r="6988" spans="1:22" x14ac:dyDescent="0.25">
      <c r="A6988" t="s">
        <v>4011</v>
      </c>
      <c r="B6988" t="s">
        <v>4012</v>
      </c>
      <c r="C6988">
        <v>9.9999999999996003</v>
      </c>
      <c r="D6988" t="s">
        <v>5318</v>
      </c>
      <c r="E6988" s="1">
        <v>41452</v>
      </c>
      <c r="F6988" t="s">
        <v>5331</v>
      </c>
      <c r="G6988">
        <v>1</v>
      </c>
      <c r="H6988" t="s">
        <v>5287</v>
      </c>
      <c r="I6988" t="s">
        <v>5332</v>
      </c>
      <c r="J6988" t="s">
        <v>5293</v>
      </c>
      <c r="K6988" t="b">
        <f>LOOKUP(A6988,'[1]UDDATA-1'!B:B,'[1]UDDATA-1'!A:A)&lt;&gt;LOOKUP(A6988,'[1]UDDATA-2'!B:B,'[1]UDDATA-2'!A:A)</f>
        <v>0</v>
      </c>
      <c r="L6988" t="str">
        <f t="shared" si="872"/>
        <v>Computerarkitektur</v>
      </c>
      <c r="M6988" t="str">
        <f t="shared" si="873"/>
        <v/>
      </c>
      <c r="N6988" t="str">
        <f t="shared" si="874"/>
        <v>U</v>
      </c>
      <c r="O6988" t="e">
        <f>IF(AND(A6988&lt;&gt;A6987,#REF!&lt;&gt;""),#REF!,"")</f>
        <v>#REF!</v>
      </c>
      <c r="P6988" t="e">
        <f t="shared" si="877"/>
        <v>#REF!</v>
      </c>
      <c r="Q6988" s="2" t="e">
        <f t="shared" ca="1" si="878"/>
        <v>#REF!</v>
      </c>
      <c r="R6988" t="e">
        <f>IF(NOT(#REF!="Indskrevet"),"",IF(E6988="",FALSE,AND(NOT(#REF!),VALUE(RIGHT(CONCATENATE(YEAR(E6988)),2))=15)))</f>
        <v>#REF!</v>
      </c>
      <c r="S6988" t="e">
        <f t="shared" si="875"/>
        <v>#REF!</v>
      </c>
      <c r="T6988" t="e">
        <f t="shared" si="876"/>
        <v>#REF!</v>
      </c>
      <c r="U6988" s="2" t="e">
        <f t="shared" si="879"/>
        <v>#REF!</v>
      </c>
      <c r="V6988" s="2"/>
    </row>
    <row r="6989" spans="1:22" x14ac:dyDescent="0.25">
      <c r="A6989" t="s">
        <v>4011</v>
      </c>
      <c r="B6989" t="s">
        <v>4012</v>
      </c>
      <c r="C6989">
        <v>9.9999999999996003</v>
      </c>
      <c r="D6989" t="s">
        <v>5318</v>
      </c>
      <c r="E6989" s="1">
        <v>41453</v>
      </c>
      <c r="F6989" t="s">
        <v>5333</v>
      </c>
      <c r="G6989">
        <v>1</v>
      </c>
      <c r="H6989" t="s">
        <v>5287</v>
      </c>
      <c r="I6989" t="s">
        <v>5334</v>
      </c>
      <c r="J6989" t="s">
        <v>5293</v>
      </c>
      <c r="K6989" t="b">
        <f>LOOKUP(A6989,'[1]UDDATA-1'!B:B,'[1]UDDATA-1'!A:A)&lt;&gt;LOOKUP(A6989,'[1]UDDATA-2'!B:B,'[1]UDDATA-2'!A:A)</f>
        <v>0</v>
      </c>
      <c r="L6989" t="str">
        <f t="shared" si="872"/>
        <v>Objektorienteret programmering</v>
      </c>
      <c r="M6989" t="str">
        <f t="shared" si="873"/>
        <v/>
      </c>
      <c r="N6989" t="str">
        <f t="shared" si="874"/>
        <v>U</v>
      </c>
      <c r="O6989" t="e">
        <f>IF(AND(A6989&lt;&gt;A6988,#REF!&lt;&gt;""),#REF!,"")</f>
        <v>#REF!</v>
      </c>
      <c r="P6989" t="e">
        <f t="shared" si="877"/>
        <v>#REF!</v>
      </c>
      <c r="Q6989" s="2" t="e">
        <f t="shared" ca="1" si="878"/>
        <v>#REF!</v>
      </c>
      <c r="R6989" t="e">
        <f>IF(NOT(#REF!="Indskrevet"),"",IF(E6989="",FALSE,AND(NOT(#REF!),VALUE(RIGHT(CONCATENATE(YEAR(E6989)),2))=15)))</f>
        <v>#REF!</v>
      </c>
      <c r="S6989" t="e">
        <f t="shared" si="875"/>
        <v>#REF!</v>
      </c>
      <c r="T6989" t="e">
        <f t="shared" si="876"/>
        <v>#REF!</v>
      </c>
      <c r="U6989" s="2" t="e">
        <f t="shared" si="879"/>
        <v>#REF!</v>
      </c>
      <c r="V6989" s="2"/>
    </row>
    <row r="6990" spans="1:22" x14ac:dyDescent="0.25">
      <c r="A6990" t="s">
        <v>4013</v>
      </c>
      <c r="B6990" t="s">
        <v>4014</v>
      </c>
      <c r="C6990">
        <v>59.999999999998799</v>
      </c>
      <c r="D6990" t="s">
        <v>5296</v>
      </c>
      <c r="E6990" s="1">
        <v>42028</v>
      </c>
      <c r="F6990" t="s">
        <v>5323</v>
      </c>
      <c r="G6990">
        <v>1</v>
      </c>
      <c r="H6990" t="s">
        <v>5287</v>
      </c>
      <c r="I6990" t="s">
        <v>5324</v>
      </c>
      <c r="J6990" t="s">
        <v>5289</v>
      </c>
      <c r="K6990" t="b">
        <f>LOOKUP(A6990,'[1]UDDATA-1'!B:B,'[1]UDDATA-1'!A:A)&lt;&gt;LOOKUP(A6990,'[1]UDDATA-2'!B:B,'[1]UDDATA-2'!A:A)</f>
        <v>0</v>
      </c>
      <c r="L6990" t="str">
        <f t="shared" si="872"/>
        <v>Lineær algebra</v>
      </c>
      <c r="M6990">
        <f t="shared" si="873"/>
        <v>7</v>
      </c>
      <c r="N6990" t="str">
        <f t="shared" si="874"/>
        <v/>
      </c>
      <c r="O6990" t="e">
        <f>IF(AND(A6990&lt;&gt;A6989,#REF!&lt;&gt;""),#REF!,"")</f>
        <v>#REF!</v>
      </c>
      <c r="P6990" t="e">
        <f t="shared" si="877"/>
        <v>#REF!</v>
      </c>
      <c r="Q6990" s="2" t="e">
        <f t="shared" ca="1" si="878"/>
        <v>#REF!</v>
      </c>
      <c r="R6990" t="e">
        <f>IF(NOT(#REF!="Indskrevet"),"",IF(E6990="",FALSE,AND(NOT(#REF!),VALUE(RIGHT(CONCATENATE(YEAR(E6990)),2))=15)))</f>
        <v>#REF!</v>
      </c>
      <c r="S6990" t="e">
        <f t="shared" si="875"/>
        <v>#REF!</v>
      </c>
      <c r="T6990" t="e">
        <f t="shared" si="876"/>
        <v>#REF!</v>
      </c>
      <c r="U6990" s="2" t="e">
        <f t="shared" si="879"/>
        <v>#REF!</v>
      </c>
      <c r="V6990" s="2"/>
    </row>
    <row r="6991" spans="1:22" x14ac:dyDescent="0.25">
      <c r="A6991" t="s">
        <v>4013</v>
      </c>
      <c r="B6991" t="s">
        <v>4014</v>
      </c>
      <c r="C6991">
        <v>59.999999999998799</v>
      </c>
      <c r="D6991" t="s">
        <v>5296</v>
      </c>
      <c r="E6991" s="1">
        <v>42183</v>
      </c>
      <c r="F6991" t="s">
        <v>5325</v>
      </c>
      <c r="G6991">
        <v>1</v>
      </c>
      <c r="H6991" t="s">
        <v>5287</v>
      </c>
      <c r="I6991" t="s">
        <v>5326</v>
      </c>
      <c r="J6991" t="s">
        <v>5293</v>
      </c>
      <c r="K6991" t="b">
        <f>LOOKUP(A6991,'[1]UDDATA-1'!B:B,'[1]UDDATA-1'!A:A)&lt;&gt;LOOKUP(A6991,'[1]UDDATA-2'!B:B,'[1]UDDATA-2'!A:A)</f>
        <v>0</v>
      </c>
      <c r="L6991" t="str">
        <f t="shared" si="872"/>
        <v>Calculus</v>
      </c>
      <c r="M6991">
        <f t="shared" si="873"/>
        <v>7</v>
      </c>
      <c r="N6991" t="str">
        <f t="shared" si="874"/>
        <v/>
      </c>
      <c r="O6991" t="e">
        <f>IF(AND(A6991&lt;&gt;A6990,#REF!&lt;&gt;""),#REF!,"")</f>
        <v>#REF!</v>
      </c>
      <c r="P6991" t="e">
        <f t="shared" si="877"/>
        <v>#REF!</v>
      </c>
      <c r="Q6991" s="2" t="e">
        <f t="shared" ca="1" si="878"/>
        <v>#REF!</v>
      </c>
      <c r="R6991" t="e">
        <f>IF(NOT(#REF!="Indskrevet"),"",IF(E6991="",FALSE,AND(NOT(#REF!),VALUE(RIGHT(CONCATENATE(YEAR(E6991)),2))=15)))</f>
        <v>#REF!</v>
      </c>
      <c r="S6991" t="e">
        <f t="shared" si="875"/>
        <v>#REF!</v>
      </c>
      <c r="T6991" t="e">
        <f t="shared" si="876"/>
        <v>#REF!</v>
      </c>
      <c r="U6991" s="2" t="e">
        <f t="shared" si="879"/>
        <v>#REF!</v>
      </c>
      <c r="V6991" s="2"/>
    </row>
    <row r="6992" spans="1:22" x14ac:dyDescent="0.25">
      <c r="A6992" t="s">
        <v>4015</v>
      </c>
      <c r="B6992" t="s">
        <v>4016</v>
      </c>
      <c r="C6992">
        <v>94.999999999998593</v>
      </c>
      <c r="D6992" t="s">
        <v>5306</v>
      </c>
      <c r="E6992" s="1">
        <v>41676</v>
      </c>
      <c r="F6992" t="s">
        <v>5308</v>
      </c>
      <c r="G6992">
        <v>1</v>
      </c>
      <c r="H6992" t="s">
        <v>5307</v>
      </c>
      <c r="I6992" t="s">
        <v>5288</v>
      </c>
      <c r="J6992" t="s">
        <v>5289</v>
      </c>
      <c r="K6992" t="b">
        <f>LOOKUP(A6992,'[1]UDDATA-1'!B:B,'[1]UDDATA-1'!A:A)&lt;&gt;LOOKUP(A6992,'[1]UDDATA-2'!B:B,'[1]UDDATA-2'!A:A)</f>
        <v>0</v>
      </c>
      <c r="L6992" t="str">
        <f t="shared" si="872"/>
        <v>Grundlæggende programmering</v>
      </c>
      <c r="M6992">
        <f t="shared" si="873"/>
        <v>0</v>
      </c>
      <c r="N6992" t="str">
        <f t="shared" si="874"/>
        <v/>
      </c>
      <c r="O6992" t="e">
        <f>IF(AND(A6992&lt;&gt;A6991,#REF!&lt;&gt;""),#REF!,"")</f>
        <v>#REF!</v>
      </c>
      <c r="P6992" t="e">
        <f t="shared" si="877"/>
        <v>#REF!</v>
      </c>
      <c r="Q6992" s="2" t="e">
        <f t="shared" ca="1" si="878"/>
        <v>#REF!</v>
      </c>
      <c r="R6992" t="e">
        <f>IF(NOT(#REF!="Indskrevet"),"",IF(E6992="",FALSE,AND(NOT(#REF!),VALUE(RIGHT(CONCATENATE(YEAR(E6992)),2))=15)))</f>
        <v>#REF!</v>
      </c>
      <c r="S6992" t="e">
        <f t="shared" si="875"/>
        <v>#REF!</v>
      </c>
      <c r="T6992" t="e">
        <f t="shared" si="876"/>
        <v>#REF!</v>
      </c>
      <c r="U6992" s="2" t="e">
        <f t="shared" si="879"/>
        <v>#REF!</v>
      </c>
      <c r="V6992" s="2"/>
    </row>
    <row r="6993" spans="1:22" x14ac:dyDescent="0.25">
      <c r="A6993" t="s">
        <v>4015</v>
      </c>
      <c r="B6993" t="s">
        <v>4016</v>
      </c>
      <c r="C6993">
        <v>94.999999999998593</v>
      </c>
      <c r="D6993" t="s">
        <v>5306</v>
      </c>
      <c r="E6993" s="1">
        <v>41723</v>
      </c>
      <c r="F6993" t="s">
        <v>5308</v>
      </c>
      <c r="G6993">
        <v>2</v>
      </c>
      <c r="H6993" t="s">
        <v>5287</v>
      </c>
      <c r="I6993" t="s">
        <v>5288</v>
      </c>
      <c r="J6993" t="s">
        <v>5293</v>
      </c>
      <c r="K6993" t="b">
        <f>LOOKUP(A6993,'[1]UDDATA-1'!B:B,'[1]UDDATA-1'!A:A)&lt;&gt;LOOKUP(A6993,'[1]UDDATA-2'!B:B,'[1]UDDATA-2'!A:A)</f>
        <v>0</v>
      </c>
      <c r="L6993" t="str">
        <f t="shared" si="872"/>
        <v/>
      </c>
      <c r="M6993" t="str">
        <f t="shared" si="873"/>
        <v/>
      </c>
      <c r="N6993" t="str">
        <f t="shared" si="874"/>
        <v/>
      </c>
      <c r="O6993" t="e">
        <f>IF(AND(A6993&lt;&gt;A6992,#REF!&lt;&gt;""),#REF!,"")</f>
        <v>#REF!</v>
      </c>
      <c r="P6993" t="e">
        <f t="shared" si="877"/>
        <v>#REF!</v>
      </c>
      <c r="Q6993" s="2" t="e">
        <f t="shared" ca="1" si="878"/>
        <v>#REF!</v>
      </c>
      <c r="R6993" t="e">
        <f>IF(NOT(#REF!="Indskrevet"),"",IF(E6993="",FALSE,AND(NOT(#REF!),VALUE(RIGHT(CONCATENATE(YEAR(E6993)),2))=15)))</f>
        <v>#REF!</v>
      </c>
      <c r="S6993" t="e">
        <f t="shared" si="875"/>
        <v>#REF!</v>
      </c>
      <c r="T6993" t="e">
        <f t="shared" si="876"/>
        <v>#REF!</v>
      </c>
      <c r="U6993" s="2" t="e">
        <f t="shared" si="879"/>
        <v>#REF!</v>
      </c>
      <c r="V6993" s="2"/>
    </row>
    <row r="6994" spans="1:22" x14ac:dyDescent="0.25">
      <c r="A6994" t="s">
        <v>4015</v>
      </c>
      <c r="B6994" t="s">
        <v>4016</v>
      </c>
      <c r="C6994">
        <v>94.999999999998593</v>
      </c>
      <c r="D6994" t="s">
        <v>5285</v>
      </c>
      <c r="E6994" s="1">
        <v>41815</v>
      </c>
      <c r="F6994" t="s">
        <v>5309</v>
      </c>
      <c r="G6994">
        <v>1</v>
      </c>
      <c r="H6994" t="s">
        <v>5287</v>
      </c>
      <c r="I6994" t="s">
        <v>5292</v>
      </c>
      <c r="J6994" t="s">
        <v>5293</v>
      </c>
      <c r="K6994" t="b">
        <f>LOOKUP(A6994,'[1]UDDATA-1'!B:B,'[1]UDDATA-1'!A:A)&lt;&gt;LOOKUP(A6994,'[1]UDDATA-2'!B:B,'[1]UDDATA-2'!A:A)</f>
        <v>0</v>
      </c>
      <c r="L6994" t="str">
        <f t="shared" si="872"/>
        <v>Matematik til multimedie-applikationer</v>
      </c>
      <c r="M6994">
        <f t="shared" si="873"/>
        <v>2</v>
      </c>
      <c r="N6994" t="str">
        <f t="shared" si="874"/>
        <v/>
      </c>
      <c r="O6994" t="e">
        <f>IF(AND(A6994&lt;&gt;A6993,#REF!&lt;&gt;""),#REF!,"")</f>
        <v>#REF!</v>
      </c>
      <c r="P6994" t="e">
        <f t="shared" si="877"/>
        <v>#REF!</v>
      </c>
      <c r="Q6994" s="2" t="e">
        <f t="shared" ca="1" si="878"/>
        <v>#REF!</v>
      </c>
      <c r="R6994" t="e">
        <f>IF(NOT(#REF!="Indskrevet"),"",IF(E6994="",FALSE,AND(NOT(#REF!),VALUE(RIGHT(CONCATENATE(YEAR(E6994)),2))=15)))</f>
        <v>#REF!</v>
      </c>
      <c r="S6994" t="e">
        <f t="shared" si="875"/>
        <v>#REF!</v>
      </c>
      <c r="T6994" t="e">
        <f t="shared" si="876"/>
        <v>#REF!</v>
      </c>
      <c r="U6994" s="2" t="e">
        <f t="shared" si="879"/>
        <v>#REF!</v>
      </c>
      <c r="V6994" s="2"/>
    </row>
    <row r="6995" spans="1:22" x14ac:dyDescent="0.25">
      <c r="A6995" t="s">
        <v>4015</v>
      </c>
      <c r="B6995" t="s">
        <v>4016</v>
      </c>
      <c r="C6995">
        <v>94.999999999998593</v>
      </c>
      <c r="D6995" t="s">
        <v>5318</v>
      </c>
      <c r="E6995" s="1">
        <v>42114</v>
      </c>
      <c r="F6995" t="s">
        <v>5311</v>
      </c>
      <c r="G6995">
        <v>1</v>
      </c>
      <c r="H6995" t="s">
        <v>5287</v>
      </c>
      <c r="I6995" t="s">
        <v>5298</v>
      </c>
      <c r="J6995" t="s">
        <v>5303</v>
      </c>
      <c r="K6995" t="b">
        <f>LOOKUP(A6995,'[1]UDDATA-1'!B:B,'[1]UDDATA-1'!A:A)&lt;&gt;LOOKUP(A6995,'[1]UDDATA-2'!B:B,'[1]UDDATA-2'!A:A)</f>
        <v>0</v>
      </c>
      <c r="L6995" t="str">
        <f t="shared" si="872"/>
        <v>Proceduremæssig programmering</v>
      </c>
      <c r="M6995" t="str">
        <f t="shared" si="873"/>
        <v/>
      </c>
      <c r="N6995" t="str">
        <f t="shared" si="874"/>
        <v>U</v>
      </c>
      <c r="O6995" t="e">
        <f>IF(AND(A6995&lt;&gt;A6994,#REF!&lt;&gt;""),#REF!,"")</f>
        <v>#REF!</v>
      </c>
      <c r="P6995" t="e">
        <f t="shared" si="877"/>
        <v>#REF!</v>
      </c>
      <c r="Q6995" s="2" t="e">
        <f t="shared" ca="1" si="878"/>
        <v>#REF!</v>
      </c>
      <c r="R6995" t="e">
        <f>IF(NOT(#REF!="Indskrevet"),"",IF(E6995="",FALSE,AND(NOT(#REF!),VALUE(RIGHT(CONCATENATE(YEAR(E6995)),2))=15)))</f>
        <v>#REF!</v>
      </c>
      <c r="S6995" t="e">
        <f t="shared" si="875"/>
        <v>#REF!</v>
      </c>
      <c r="T6995" t="e">
        <f t="shared" si="876"/>
        <v>#REF!</v>
      </c>
      <c r="U6995" s="2" t="e">
        <f t="shared" si="879"/>
        <v>#REF!</v>
      </c>
      <c r="V6995" s="2"/>
    </row>
    <row r="6996" spans="1:22" x14ac:dyDescent="0.25">
      <c r="A6996" t="s">
        <v>4015</v>
      </c>
      <c r="B6996" t="s">
        <v>4016</v>
      </c>
      <c r="C6996">
        <v>94.999999999998593</v>
      </c>
      <c r="D6996" t="s">
        <v>5318</v>
      </c>
      <c r="E6996" s="1">
        <v>42186</v>
      </c>
      <c r="F6996" t="s">
        <v>5314</v>
      </c>
      <c r="G6996">
        <v>1</v>
      </c>
      <c r="H6996" t="s">
        <v>5287</v>
      </c>
      <c r="I6996" t="s">
        <v>5305</v>
      </c>
      <c r="J6996" t="s">
        <v>5303</v>
      </c>
      <c r="K6996" t="b">
        <f>LOOKUP(A6996,'[1]UDDATA-1'!B:B,'[1]UDDATA-1'!A:A)&lt;&gt;LOOKUP(A6996,'[1]UDDATA-2'!B:B,'[1]UDDATA-2'!A:A)</f>
        <v>0</v>
      </c>
      <c r="L6996" t="str">
        <f t="shared" si="872"/>
        <v>Objektorienteret Software Engineering</v>
      </c>
      <c r="M6996" t="str">
        <f t="shared" si="873"/>
        <v/>
      </c>
      <c r="N6996" t="str">
        <f t="shared" si="874"/>
        <v>U</v>
      </c>
      <c r="O6996" t="e">
        <f>IF(AND(A6996&lt;&gt;A6995,#REF!&lt;&gt;""),#REF!,"")</f>
        <v>#REF!</v>
      </c>
      <c r="P6996" t="e">
        <f t="shared" si="877"/>
        <v>#REF!</v>
      </c>
      <c r="Q6996" s="2" t="e">
        <f t="shared" ca="1" si="878"/>
        <v>#REF!</v>
      </c>
      <c r="R6996" t="e">
        <f>IF(NOT(#REF!="Indskrevet"),"",IF(E6996="",FALSE,AND(NOT(#REF!),VALUE(RIGHT(CONCATENATE(YEAR(E6996)),2))=15)))</f>
        <v>#REF!</v>
      </c>
      <c r="S6996" t="e">
        <f t="shared" si="875"/>
        <v>#REF!</v>
      </c>
      <c r="T6996" t="e">
        <f t="shared" si="876"/>
        <v>#REF!</v>
      </c>
      <c r="U6996" s="2" t="e">
        <f t="shared" si="879"/>
        <v>#REF!</v>
      </c>
      <c r="V6996" s="2"/>
    </row>
    <row r="6997" spans="1:22" x14ac:dyDescent="0.25">
      <c r="A6997" t="s">
        <v>4018</v>
      </c>
      <c r="B6997" t="s">
        <v>4019</v>
      </c>
      <c r="C6997">
        <v>54.999999999998998</v>
      </c>
      <c r="D6997" t="s">
        <v>5306</v>
      </c>
      <c r="E6997" s="1">
        <v>41312</v>
      </c>
      <c r="F6997" t="s">
        <v>5286</v>
      </c>
      <c r="G6997">
        <v>1</v>
      </c>
      <c r="H6997" t="s">
        <v>5307</v>
      </c>
      <c r="I6997" t="s">
        <v>5288</v>
      </c>
      <c r="J6997" t="s">
        <v>5289</v>
      </c>
      <c r="K6997" t="b">
        <f>LOOKUP(A6997,'[1]UDDATA-1'!B:B,'[1]UDDATA-1'!A:A)&lt;&gt;LOOKUP(A6997,'[1]UDDATA-2'!B:B,'[1]UDDATA-2'!A:A)</f>
        <v>0</v>
      </c>
      <c r="L6997" t="str">
        <f t="shared" si="872"/>
        <v>Grundlæggende programmering</v>
      </c>
      <c r="M6997">
        <f t="shared" si="873"/>
        <v>0</v>
      </c>
      <c r="N6997" t="str">
        <f t="shared" si="874"/>
        <v/>
      </c>
      <c r="O6997" t="e">
        <f>IF(AND(A6997&lt;&gt;A6996,#REF!&lt;&gt;""),#REF!,"")</f>
        <v>#REF!</v>
      </c>
      <c r="P6997" t="e">
        <f t="shared" si="877"/>
        <v>#REF!</v>
      </c>
      <c r="Q6997" s="2" t="e">
        <f t="shared" ca="1" si="878"/>
        <v>#REF!</v>
      </c>
      <c r="R6997" t="e">
        <f>IF(NOT(#REF!="Indskrevet"),"",IF(E6997="",FALSE,AND(NOT(#REF!),VALUE(RIGHT(CONCATENATE(YEAR(E6997)),2))=15)))</f>
        <v>#REF!</v>
      </c>
      <c r="S6997" t="e">
        <f t="shared" si="875"/>
        <v>#REF!</v>
      </c>
      <c r="T6997" t="e">
        <f t="shared" si="876"/>
        <v>#REF!</v>
      </c>
      <c r="U6997" s="2" t="e">
        <f t="shared" si="879"/>
        <v>#REF!</v>
      </c>
      <c r="V6997" s="2"/>
    </row>
    <row r="6998" spans="1:22" x14ac:dyDescent="0.25">
      <c r="A6998" t="s">
        <v>4018</v>
      </c>
      <c r="B6998" t="s">
        <v>4019</v>
      </c>
      <c r="C6998">
        <v>54.999999999998998</v>
      </c>
      <c r="D6998" t="s">
        <v>5317</v>
      </c>
      <c r="E6998" s="1">
        <v>41355</v>
      </c>
      <c r="F6998" t="s">
        <v>5286</v>
      </c>
      <c r="G6998">
        <v>2</v>
      </c>
      <c r="H6998" t="s">
        <v>5287</v>
      </c>
      <c r="I6998" t="s">
        <v>5288</v>
      </c>
      <c r="J6998" t="s">
        <v>5293</v>
      </c>
      <c r="K6998" t="b">
        <f>LOOKUP(A6998,'[1]UDDATA-1'!B:B,'[1]UDDATA-1'!A:A)&lt;&gt;LOOKUP(A6998,'[1]UDDATA-2'!B:B,'[1]UDDATA-2'!A:A)</f>
        <v>0</v>
      </c>
      <c r="L6998" t="str">
        <f t="shared" si="872"/>
        <v/>
      </c>
      <c r="M6998" t="str">
        <f t="shared" si="873"/>
        <v/>
      </c>
      <c r="N6998" t="str">
        <f t="shared" si="874"/>
        <v/>
      </c>
      <c r="O6998" t="e">
        <f>IF(AND(A6998&lt;&gt;A6997,#REF!&lt;&gt;""),#REF!,"")</f>
        <v>#REF!</v>
      </c>
      <c r="P6998" t="e">
        <f t="shared" si="877"/>
        <v>#REF!</v>
      </c>
      <c r="Q6998" s="2" t="e">
        <f t="shared" ca="1" si="878"/>
        <v>#REF!</v>
      </c>
      <c r="R6998" t="e">
        <f>IF(NOT(#REF!="Indskrevet"),"",IF(E6998="",FALSE,AND(NOT(#REF!),VALUE(RIGHT(CONCATENATE(YEAR(E6998)),2))=15)))</f>
        <v>#REF!</v>
      </c>
      <c r="S6998" t="e">
        <f t="shared" si="875"/>
        <v>#REF!</v>
      </c>
      <c r="T6998" t="e">
        <f t="shared" si="876"/>
        <v>#REF!</v>
      </c>
      <c r="U6998" s="2" t="e">
        <f t="shared" si="879"/>
        <v>#REF!</v>
      </c>
      <c r="V6998" s="2"/>
    </row>
    <row r="6999" spans="1:22" x14ac:dyDescent="0.25">
      <c r="A6999" t="s">
        <v>4018</v>
      </c>
      <c r="B6999" t="s">
        <v>4019</v>
      </c>
      <c r="C6999">
        <v>54.999999999998998</v>
      </c>
      <c r="D6999" t="s">
        <v>5327</v>
      </c>
      <c r="E6999" s="1">
        <v>41462</v>
      </c>
      <c r="F6999" t="s">
        <v>5291</v>
      </c>
      <c r="G6999">
        <v>1</v>
      </c>
      <c r="H6999" t="s">
        <v>5307</v>
      </c>
      <c r="I6999" t="s">
        <v>5292</v>
      </c>
      <c r="J6999" t="s">
        <v>5293</v>
      </c>
      <c r="K6999" t="b">
        <f>LOOKUP(A6999,'[1]UDDATA-1'!B:B,'[1]UDDATA-1'!A:A)&lt;&gt;LOOKUP(A6999,'[1]UDDATA-2'!B:B,'[1]UDDATA-2'!A:A)</f>
        <v>0</v>
      </c>
      <c r="L6999" t="str">
        <f t="shared" si="872"/>
        <v>Matematik til multimedie-applikationer</v>
      </c>
      <c r="M6999">
        <f t="shared" si="873"/>
        <v>-3</v>
      </c>
      <c r="N6999" t="str">
        <f t="shared" si="874"/>
        <v/>
      </c>
      <c r="O6999" t="e">
        <f>IF(AND(A6999&lt;&gt;A6998,#REF!&lt;&gt;""),#REF!,"")</f>
        <v>#REF!</v>
      </c>
      <c r="P6999" t="e">
        <f t="shared" si="877"/>
        <v>#REF!</v>
      </c>
      <c r="Q6999" s="2" t="e">
        <f t="shared" ca="1" si="878"/>
        <v>#REF!</v>
      </c>
      <c r="R6999" t="e">
        <f>IF(NOT(#REF!="Indskrevet"),"",IF(E6999="",FALSE,AND(NOT(#REF!),VALUE(RIGHT(CONCATENATE(YEAR(E6999)),2))=15)))</f>
        <v>#REF!</v>
      </c>
      <c r="S6999" t="e">
        <f t="shared" si="875"/>
        <v>#REF!</v>
      </c>
      <c r="T6999" t="e">
        <f t="shared" si="876"/>
        <v>#REF!</v>
      </c>
      <c r="U6999" s="2" t="e">
        <f t="shared" si="879"/>
        <v>#REF!</v>
      </c>
      <c r="V6999" s="2"/>
    </row>
    <row r="7000" spans="1:22" x14ac:dyDescent="0.25">
      <c r="A7000" t="s">
        <v>4018</v>
      </c>
      <c r="B7000" t="s">
        <v>4019</v>
      </c>
      <c r="C7000">
        <v>54.999999999998998</v>
      </c>
      <c r="D7000" t="s">
        <v>5306</v>
      </c>
      <c r="E7000" s="1">
        <v>41530</v>
      </c>
      <c r="F7000" t="s">
        <v>5291</v>
      </c>
      <c r="G7000">
        <v>2</v>
      </c>
      <c r="H7000" t="s">
        <v>5287</v>
      </c>
      <c r="I7000" t="s">
        <v>5292</v>
      </c>
      <c r="J7000" t="s">
        <v>5299</v>
      </c>
      <c r="K7000" t="b">
        <f>LOOKUP(A7000,'[1]UDDATA-1'!B:B,'[1]UDDATA-1'!A:A)&lt;&gt;LOOKUP(A7000,'[1]UDDATA-2'!B:B,'[1]UDDATA-2'!A:A)</f>
        <v>0</v>
      </c>
      <c r="L7000" t="str">
        <f t="shared" si="872"/>
        <v/>
      </c>
      <c r="M7000" t="str">
        <f t="shared" si="873"/>
        <v/>
      </c>
      <c r="N7000" t="str">
        <f t="shared" si="874"/>
        <v/>
      </c>
      <c r="O7000" t="e">
        <f>IF(AND(A7000&lt;&gt;A6999,#REF!&lt;&gt;""),#REF!,"")</f>
        <v>#REF!</v>
      </c>
      <c r="P7000" t="e">
        <f t="shared" si="877"/>
        <v>#REF!</v>
      </c>
      <c r="Q7000" s="2" t="e">
        <f t="shared" ca="1" si="878"/>
        <v>#REF!</v>
      </c>
      <c r="R7000" t="e">
        <f>IF(NOT(#REF!="Indskrevet"),"",IF(E7000="",FALSE,AND(NOT(#REF!),VALUE(RIGHT(CONCATENATE(YEAR(E7000)),2))=15)))</f>
        <v>#REF!</v>
      </c>
      <c r="S7000" t="e">
        <f t="shared" si="875"/>
        <v>#REF!</v>
      </c>
      <c r="T7000" t="e">
        <f t="shared" si="876"/>
        <v>#REF!</v>
      </c>
      <c r="U7000" s="2" t="e">
        <f t="shared" si="879"/>
        <v>#REF!</v>
      </c>
      <c r="V7000" s="2"/>
    </row>
    <row r="7001" spans="1:22" x14ac:dyDescent="0.25">
      <c r="A7001" t="s">
        <v>4018</v>
      </c>
      <c r="B7001" t="s">
        <v>4019</v>
      </c>
      <c r="C7001">
        <v>54.999999999998998</v>
      </c>
      <c r="D7001" t="s">
        <v>5296</v>
      </c>
      <c r="E7001" s="1">
        <v>41431</v>
      </c>
      <c r="F7001" t="s">
        <v>5294</v>
      </c>
      <c r="G7001">
        <v>1</v>
      </c>
      <c r="H7001" t="s">
        <v>5287</v>
      </c>
      <c r="I7001" t="s">
        <v>5295</v>
      </c>
      <c r="J7001" t="s">
        <v>5293</v>
      </c>
      <c r="K7001" t="b">
        <f>LOOKUP(A7001,'[1]UDDATA-1'!B:B,'[1]UDDATA-1'!A:A)&lt;&gt;LOOKUP(A7001,'[1]UDDATA-2'!B:B,'[1]UDDATA-2'!A:A)</f>
        <v>0</v>
      </c>
      <c r="L7001" t="str">
        <f t="shared" si="872"/>
        <v>Fysisk interface design</v>
      </c>
      <c r="M7001">
        <f t="shared" si="873"/>
        <v>7</v>
      </c>
      <c r="N7001" t="str">
        <f t="shared" si="874"/>
        <v/>
      </c>
      <c r="O7001" t="e">
        <f>IF(AND(A7001&lt;&gt;A7000,#REF!&lt;&gt;""),#REF!,"")</f>
        <v>#REF!</v>
      </c>
      <c r="P7001" t="e">
        <f t="shared" si="877"/>
        <v>#REF!</v>
      </c>
      <c r="Q7001" s="2" t="e">
        <f t="shared" ca="1" si="878"/>
        <v>#REF!</v>
      </c>
      <c r="R7001" t="e">
        <f>IF(NOT(#REF!="Indskrevet"),"",IF(E7001="",FALSE,AND(NOT(#REF!),VALUE(RIGHT(CONCATENATE(YEAR(E7001)),2))=15)))</f>
        <v>#REF!</v>
      </c>
      <c r="S7001" t="e">
        <f t="shared" si="875"/>
        <v>#REF!</v>
      </c>
      <c r="T7001" t="e">
        <f t="shared" si="876"/>
        <v>#REF!</v>
      </c>
      <c r="U7001" s="2" t="e">
        <f t="shared" si="879"/>
        <v>#REF!</v>
      </c>
      <c r="V7001" s="2"/>
    </row>
    <row r="7002" spans="1:22" x14ac:dyDescent="0.25">
      <c r="A7002" t="s">
        <v>4020</v>
      </c>
      <c r="B7002" t="s">
        <v>4021</v>
      </c>
      <c r="C7002">
        <v>179.99999999999599</v>
      </c>
      <c r="D7002" t="s">
        <v>5296</v>
      </c>
      <c r="E7002" s="1">
        <v>41312</v>
      </c>
      <c r="F7002" t="s">
        <v>5286</v>
      </c>
      <c r="G7002">
        <v>1</v>
      </c>
      <c r="H7002" t="s">
        <v>5287</v>
      </c>
      <c r="I7002" t="s">
        <v>5288</v>
      </c>
      <c r="J7002" t="s">
        <v>5289</v>
      </c>
      <c r="K7002" t="b">
        <f>LOOKUP(A7002,'[1]UDDATA-1'!B:B,'[1]UDDATA-1'!A:A)&lt;&gt;LOOKUP(A7002,'[1]UDDATA-2'!B:B,'[1]UDDATA-2'!A:A)</f>
        <v>0</v>
      </c>
      <c r="L7002" t="str">
        <f t="shared" si="872"/>
        <v>Grundlæggende programmering</v>
      </c>
      <c r="M7002">
        <f t="shared" si="873"/>
        <v>7</v>
      </c>
      <c r="N7002" t="str">
        <f t="shared" si="874"/>
        <v/>
      </c>
      <c r="O7002" t="e">
        <f>IF(AND(A7002&lt;&gt;A7001,#REF!&lt;&gt;""),#REF!,"")</f>
        <v>#REF!</v>
      </c>
      <c r="P7002" t="e">
        <f t="shared" si="877"/>
        <v>#REF!</v>
      </c>
      <c r="Q7002" s="2" t="e">
        <f t="shared" ca="1" si="878"/>
        <v>#REF!</v>
      </c>
      <c r="R7002" t="e">
        <f>IF(NOT(#REF!="Indskrevet"),"",IF(E7002="",FALSE,AND(NOT(#REF!),VALUE(RIGHT(CONCATENATE(YEAR(E7002)),2))=15)))</f>
        <v>#REF!</v>
      </c>
      <c r="S7002" t="e">
        <f t="shared" si="875"/>
        <v>#REF!</v>
      </c>
      <c r="T7002" t="e">
        <f t="shared" si="876"/>
        <v>#REF!</v>
      </c>
      <c r="U7002" s="2" t="e">
        <f t="shared" si="879"/>
        <v>#REF!</v>
      </c>
      <c r="V7002" s="2"/>
    </row>
    <row r="7003" spans="1:22" x14ac:dyDescent="0.25">
      <c r="A7003" t="s">
        <v>4020</v>
      </c>
      <c r="B7003" t="s">
        <v>4021</v>
      </c>
      <c r="C7003">
        <v>179.99999999999599</v>
      </c>
      <c r="D7003" t="s">
        <v>5317</v>
      </c>
      <c r="E7003" s="1">
        <v>41462</v>
      </c>
      <c r="F7003" t="s">
        <v>5291</v>
      </c>
      <c r="G7003">
        <v>1</v>
      </c>
      <c r="H7003" t="s">
        <v>5287</v>
      </c>
      <c r="I7003" t="s">
        <v>5292</v>
      </c>
      <c r="J7003" t="s">
        <v>5293</v>
      </c>
      <c r="K7003" t="b">
        <f>LOOKUP(A7003,'[1]UDDATA-1'!B:B,'[1]UDDATA-1'!A:A)&lt;&gt;LOOKUP(A7003,'[1]UDDATA-2'!B:B,'[1]UDDATA-2'!A:A)</f>
        <v>0</v>
      </c>
      <c r="L7003" t="str">
        <f t="shared" si="872"/>
        <v>Matematik til multimedie-applikationer</v>
      </c>
      <c r="M7003">
        <f t="shared" si="873"/>
        <v>4</v>
      </c>
      <c r="N7003" t="str">
        <f t="shared" si="874"/>
        <v/>
      </c>
      <c r="O7003" t="e">
        <f>IF(AND(A7003&lt;&gt;A7002,#REF!&lt;&gt;""),#REF!,"")</f>
        <v>#REF!</v>
      </c>
      <c r="P7003" t="e">
        <f t="shared" si="877"/>
        <v>#REF!</v>
      </c>
      <c r="Q7003" s="2" t="e">
        <f t="shared" ca="1" si="878"/>
        <v>#REF!</v>
      </c>
      <c r="R7003" t="e">
        <f>IF(NOT(#REF!="Indskrevet"),"",IF(E7003="",FALSE,AND(NOT(#REF!),VALUE(RIGHT(CONCATENATE(YEAR(E7003)),2))=15)))</f>
        <v>#REF!</v>
      </c>
      <c r="S7003" t="e">
        <f t="shared" si="875"/>
        <v>#REF!</v>
      </c>
      <c r="T7003" t="e">
        <f t="shared" si="876"/>
        <v>#REF!</v>
      </c>
      <c r="U7003" s="2" t="e">
        <f t="shared" si="879"/>
        <v>#REF!</v>
      </c>
      <c r="V7003" s="2"/>
    </row>
    <row r="7004" spans="1:22" x14ac:dyDescent="0.25">
      <c r="A7004" t="s">
        <v>4020</v>
      </c>
      <c r="B7004" t="s">
        <v>4021</v>
      </c>
      <c r="C7004">
        <v>179.99999999999599</v>
      </c>
      <c r="D7004" t="s">
        <v>5285</v>
      </c>
      <c r="E7004" s="1">
        <v>41432</v>
      </c>
      <c r="F7004" t="s">
        <v>5294</v>
      </c>
      <c r="G7004">
        <v>1</v>
      </c>
      <c r="H7004" t="s">
        <v>5287</v>
      </c>
      <c r="I7004" t="s">
        <v>5295</v>
      </c>
      <c r="J7004" t="s">
        <v>5293</v>
      </c>
      <c r="K7004" t="b">
        <f>LOOKUP(A7004,'[1]UDDATA-1'!B:B,'[1]UDDATA-1'!A:A)&lt;&gt;LOOKUP(A7004,'[1]UDDATA-2'!B:B,'[1]UDDATA-2'!A:A)</f>
        <v>0</v>
      </c>
      <c r="L7004" t="str">
        <f t="shared" si="872"/>
        <v>Fysisk interface design</v>
      </c>
      <c r="M7004">
        <f t="shared" si="873"/>
        <v>2</v>
      </c>
      <c r="N7004" t="str">
        <f t="shared" si="874"/>
        <v/>
      </c>
      <c r="O7004" t="e">
        <f>IF(AND(A7004&lt;&gt;A7003,#REF!&lt;&gt;""),#REF!,"")</f>
        <v>#REF!</v>
      </c>
      <c r="P7004" t="e">
        <f t="shared" si="877"/>
        <v>#REF!</v>
      </c>
      <c r="Q7004" s="2" t="e">
        <f t="shared" ca="1" si="878"/>
        <v>#REF!</v>
      </c>
      <c r="R7004" t="e">
        <f>IF(NOT(#REF!="Indskrevet"),"",IF(E7004="",FALSE,AND(NOT(#REF!),VALUE(RIGHT(CONCATENATE(YEAR(E7004)),2))=15)))</f>
        <v>#REF!</v>
      </c>
      <c r="S7004" t="e">
        <f t="shared" si="875"/>
        <v>#REF!</v>
      </c>
      <c r="T7004" t="e">
        <f t="shared" si="876"/>
        <v>#REF!</v>
      </c>
      <c r="U7004" s="2" t="e">
        <f t="shared" si="879"/>
        <v>#REF!</v>
      </c>
      <c r="V7004" s="2"/>
    </row>
    <row r="7005" spans="1:22" x14ac:dyDescent="0.25">
      <c r="A7005" t="s">
        <v>4020</v>
      </c>
      <c r="B7005" t="s">
        <v>4021</v>
      </c>
      <c r="C7005">
        <v>179.99999999999599</v>
      </c>
      <c r="D7005" t="s">
        <v>5306</v>
      </c>
      <c r="E7005" s="1">
        <v>41695</v>
      </c>
      <c r="F7005" t="s">
        <v>5297</v>
      </c>
      <c r="G7005">
        <v>1</v>
      </c>
      <c r="H7005" t="s">
        <v>5307</v>
      </c>
      <c r="I7005" t="s">
        <v>5298</v>
      </c>
      <c r="J7005" t="s">
        <v>5299</v>
      </c>
      <c r="K7005" t="b">
        <f>LOOKUP(A7005,'[1]UDDATA-1'!B:B,'[1]UDDATA-1'!A:A)&lt;&gt;LOOKUP(A7005,'[1]UDDATA-2'!B:B,'[1]UDDATA-2'!A:A)</f>
        <v>0</v>
      </c>
      <c r="L7005" t="str">
        <f t="shared" si="872"/>
        <v>Proceduremæssig programmering</v>
      </c>
      <c r="M7005">
        <f t="shared" si="873"/>
        <v>0</v>
      </c>
      <c r="N7005" t="str">
        <f t="shared" si="874"/>
        <v/>
      </c>
      <c r="O7005" t="e">
        <f>IF(AND(A7005&lt;&gt;A7004,#REF!&lt;&gt;""),#REF!,"")</f>
        <v>#REF!</v>
      </c>
      <c r="P7005" t="e">
        <f t="shared" si="877"/>
        <v>#REF!</v>
      </c>
      <c r="Q7005" s="2" t="e">
        <f t="shared" ca="1" si="878"/>
        <v>#REF!</v>
      </c>
      <c r="R7005" t="e">
        <f>IF(NOT(#REF!="Indskrevet"),"",IF(E7005="",FALSE,AND(NOT(#REF!),VALUE(RIGHT(CONCATENATE(YEAR(E7005)),2))=15)))</f>
        <v>#REF!</v>
      </c>
      <c r="S7005" t="e">
        <f t="shared" si="875"/>
        <v>#REF!</v>
      </c>
      <c r="T7005" t="e">
        <f t="shared" si="876"/>
        <v>#REF!</v>
      </c>
      <c r="U7005" s="2" t="e">
        <f t="shared" si="879"/>
        <v>#REF!</v>
      </c>
      <c r="V7005" s="2"/>
    </row>
    <row r="7006" spans="1:22" x14ac:dyDescent="0.25">
      <c r="A7006" t="s">
        <v>4020</v>
      </c>
      <c r="B7006" t="s">
        <v>4021</v>
      </c>
      <c r="C7006">
        <v>179.99999999999599</v>
      </c>
      <c r="D7006" t="s">
        <v>5285</v>
      </c>
      <c r="E7006" s="1">
        <v>41739</v>
      </c>
      <c r="F7006" t="s">
        <v>5297</v>
      </c>
      <c r="G7006">
        <v>2</v>
      </c>
      <c r="H7006" t="s">
        <v>5287</v>
      </c>
      <c r="I7006" t="s">
        <v>5298</v>
      </c>
      <c r="J7006" t="s">
        <v>5303</v>
      </c>
      <c r="K7006" t="b">
        <f>LOOKUP(A7006,'[1]UDDATA-1'!B:B,'[1]UDDATA-1'!A:A)&lt;&gt;LOOKUP(A7006,'[1]UDDATA-2'!B:B,'[1]UDDATA-2'!A:A)</f>
        <v>0</v>
      </c>
      <c r="L7006" t="str">
        <f t="shared" si="872"/>
        <v/>
      </c>
      <c r="M7006" t="str">
        <f t="shared" si="873"/>
        <v/>
      </c>
      <c r="N7006" t="str">
        <f t="shared" si="874"/>
        <v/>
      </c>
      <c r="O7006" t="e">
        <f>IF(AND(A7006&lt;&gt;A7005,#REF!&lt;&gt;""),#REF!,"")</f>
        <v>#REF!</v>
      </c>
      <c r="P7006" t="e">
        <f t="shared" si="877"/>
        <v>#REF!</v>
      </c>
      <c r="Q7006" s="2" t="e">
        <f t="shared" ca="1" si="878"/>
        <v>#REF!</v>
      </c>
      <c r="R7006" t="e">
        <f>IF(NOT(#REF!="Indskrevet"),"",IF(E7006="",FALSE,AND(NOT(#REF!),VALUE(RIGHT(CONCATENATE(YEAR(E7006)),2))=15)))</f>
        <v>#REF!</v>
      </c>
      <c r="S7006" t="e">
        <f t="shared" si="875"/>
        <v>#REF!</v>
      </c>
      <c r="T7006" t="e">
        <f t="shared" si="876"/>
        <v>#REF!</v>
      </c>
      <c r="U7006" s="2" t="e">
        <f t="shared" si="879"/>
        <v>#REF!</v>
      </c>
      <c r="V7006" s="2"/>
    </row>
    <row r="7007" spans="1:22" x14ac:dyDescent="0.25">
      <c r="A7007" t="s">
        <v>4020</v>
      </c>
      <c r="B7007" t="s">
        <v>4021</v>
      </c>
      <c r="C7007">
        <v>179.99999999999599</v>
      </c>
      <c r="D7007" t="s">
        <v>5296</v>
      </c>
      <c r="E7007" s="1">
        <v>41800</v>
      </c>
      <c r="F7007" t="s">
        <v>5301</v>
      </c>
      <c r="G7007">
        <v>1</v>
      </c>
      <c r="H7007" t="s">
        <v>5287</v>
      </c>
      <c r="I7007" t="s">
        <v>5302</v>
      </c>
      <c r="J7007" t="s">
        <v>5303</v>
      </c>
      <c r="K7007" t="b">
        <f>LOOKUP(A7007,'[1]UDDATA-1'!B:B,'[1]UDDATA-1'!A:A)&lt;&gt;LOOKUP(A7007,'[1]UDDATA-2'!B:B,'[1]UDDATA-2'!A:A)</f>
        <v>0</v>
      </c>
      <c r="L7007" t="str">
        <f t="shared" si="872"/>
        <v>Lyd- og musikbehandling</v>
      </c>
      <c r="M7007">
        <f t="shared" si="873"/>
        <v>7</v>
      </c>
      <c r="N7007" t="str">
        <f t="shared" si="874"/>
        <v/>
      </c>
      <c r="O7007" t="e">
        <f>IF(AND(A7007&lt;&gt;A7006,#REF!&lt;&gt;""),#REF!,"")</f>
        <v>#REF!</v>
      </c>
      <c r="P7007" t="e">
        <f t="shared" si="877"/>
        <v>#REF!</v>
      </c>
      <c r="Q7007" s="2" t="e">
        <f t="shared" ca="1" si="878"/>
        <v>#REF!</v>
      </c>
      <c r="R7007" t="e">
        <f>IF(NOT(#REF!="Indskrevet"),"",IF(E7007="",FALSE,AND(NOT(#REF!),VALUE(RIGHT(CONCATENATE(YEAR(E7007)),2))=15)))</f>
        <v>#REF!</v>
      </c>
      <c r="S7007" t="e">
        <f t="shared" si="875"/>
        <v>#REF!</v>
      </c>
      <c r="T7007" t="e">
        <f t="shared" si="876"/>
        <v>#REF!</v>
      </c>
      <c r="U7007" s="2" t="e">
        <f t="shared" si="879"/>
        <v>#REF!</v>
      </c>
      <c r="V7007" s="2"/>
    </row>
    <row r="7008" spans="1:22" x14ac:dyDescent="0.25">
      <c r="A7008" t="s">
        <v>4020</v>
      </c>
      <c r="B7008" t="s">
        <v>4021</v>
      </c>
      <c r="C7008">
        <v>179.99999999999599</v>
      </c>
      <c r="D7008" t="s">
        <v>5327</v>
      </c>
      <c r="E7008" s="1">
        <v>41823</v>
      </c>
      <c r="F7008" t="s">
        <v>5304</v>
      </c>
      <c r="G7008">
        <v>1</v>
      </c>
      <c r="H7008" t="s">
        <v>5307</v>
      </c>
      <c r="I7008" t="s">
        <v>5305</v>
      </c>
      <c r="J7008" t="s">
        <v>5303</v>
      </c>
      <c r="K7008" t="b">
        <f>LOOKUP(A7008,'[1]UDDATA-1'!B:B,'[1]UDDATA-1'!A:A)&lt;&gt;LOOKUP(A7008,'[1]UDDATA-2'!B:B,'[1]UDDATA-2'!A:A)</f>
        <v>0</v>
      </c>
      <c r="L7008" t="str">
        <f t="shared" si="872"/>
        <v>Objektorienteret Software Engineering</v>
      </c>
      <c r="M7008">
        <f t="shared" si="873"/>
        <v>-3</v>
      </c>
      <c r="N7008" t="str">
        <f t="shared" si="874"/>
        <v/>
      </c>
      <c r="O7008" t="e">
        <f>IF(AND(A7008&lt;&gt;A7007,#REF!&lt;&gt;""),#REF!,"")</f>
        <v>#REF!</v>
      </c>
      <c r="P7008" t="e">
        <f t="shared" si="877"/>
        <v>#REF!</v>
      </c>
      <c r="Q7008" s="2" t="e">
        <f t="shared" ca="1" si="878"/>
        <v>#REF!</v>
      </c>
      <c r="R7008" t="e">
        <f>IF(NOT(#REF!="Indskrevet"),"",IF(E7008="",FALSE,AND(NOT(#REF!),VALUE(RIGHT(CONCATENATE(YEAR(E7008)),2))=15)))</f>
        <v>#REF!</v>
      </c>
      <c r="S7008" t="e">
        <f t="shared" si="875"/>
        <v>#REF!</v>
      </c>
      <c r="T7008" t="e">
        <f t="shared" si="876"/>
        <v>#REF!</v>
      </c>
      <c r="U7008" s="2" t="e">
        <f t="shared" si="879"/>
        <v>#REF!</v>
      </c>
      <c r="V7008" s="2"/>
    </row>
    <row r="7009" spans="1:22" x14ac:dyDescent="0.25">
      <c r="A7009" t="s">
        <v>4020</v>
      </c>
      <c r="B7009" t="s">
        <v>4021</v>
      </c>
      <c r="C7009">
        <v>179.99999999999599</v>
      </c>
      <c r="D7009" t="s">
        <v>5285</v>
      </c>
      <c r="E7009" s="1">
        <v>41891</v>
      </c>
      <c r="F7009" t="s">
        <v>5304</v>
      </c>
      <c r="G7009">
        <v>2</v>
      </c>
      <c r="H7009" t="s">
        <v>5287</v>
      </c>
      <c r="I7009" t="s">
        <v>5305</v>
      </c>
      <c r="J7009" t="s">
        <v>5315</v>
      </c>
      <c r="K7009" t="b">
        <f>LOOKUP(A7009,'[1]UDDATA-1'!B:B,'[1]UDDATA-1'!A:A)&lt;&gt;LOOKUP(A7009,'[1]UDDATA-2'!B:B,'[1]UDDATA-2'!A:A)</f>
        <v>0</v>
      </c>
      <c r="L7009" t="str">
        <f t="shared" si="872"/>
        <v/>
      </c>
      <c r="M7009" t="str">
        <f t="shared" si="873"/>
        <v/>
      </c>
      <c r="N7009" t="str">
        <f t="shared" si="874"/>
        <v/>
      </c>
      <c r="O7009" t="e">
        <f>IF(AND(A7009&lt;&gt;A7008,#REF!&lt;&gt;""),#REF!,"")</f>
        <v>#REF!</v>
      </c>
      <c r="P7009" t="e">
        <f t="shared" si="877"/>
        <v>#REF!</v>
      </c>
      <c r="Q7009" s="2" t="e">
        <f t="shared" ca="1" si="878"/>
        <v>#REF!</v>
      </c>
      <c r="R7009" t="e">
        <f>IF(NOT(#REF!="Indskrevet"),"",IF(E7009="",FALSE,AND(NOT(#REF!),VALUE(RIGHT(CONCATENATE(YEAR(E7009)),2))=15)))</f>
        <v>#REF!</v>
      </c>
      <c r="S7009" t="e">
        <f t="shared" si="875"/>
        <v>#REF!</v>
      </c>
      <c r="T7009" t="e">
        <f t="shared" si="876"/>
        <v>#REF!</v>
      </c>
      <c r="U7009" s="2" t="e">
        <f t="shared" si="879"/>
        <v>#REF!</v>
      </c>
      <c r="V7009" s="2"/>
    </row>
    <row r="7010" spans="1:22" x14ac:dyDescent="0.25">
      <c r="A7010" t="s">
        <v>4023</v>
      </c>
      <c r="B7010" t="s">
        <v>4024</v>
      </c>
      <c r="C7010">
        <v>179.99999999999599</v>
      </c>
      <c r="D7010" t="s">
        <v>5285</v>
      </c>
      <c r="E7010" s="1">
        <v>41316</v>
      </c>
      <c r="F7010" t="s">
        <v>5308</v>
      </c>
      <c r="G7010">
        <v>1</v>
      </c>
      <c r="H7010" t="s">
        <v>5287</v>
      </c>
      <c r="I7010" t="s">
        <v>5288</v>
      </c>
      <c r="J7010" t="s">
        <v>5289</v>
      </c>
      <c r="K7010" t="b">
        <f>LOOKUP(A7010,'[1]UDDATA-1'!B:B,'[1]UDDATA-1'!A:A)&lt;&gt;LOOKUP(A7010,'[1]UDDATA-2'!B:B,'[1]UDDATA-2'!A:A)</f>
        <v>0</v>
      </c>
      <c r="L7010" t="str">
        <f t="shared" si="872"/>
        <v>Grundlæggende programmering</v>
      </c>
      <c r="M7010">
        <f t="shared" si="873"/>
        <v>2</v>
      </c>
      <c r="N7010" t="str">
        <f t="shared" si="874"/>
        <v/>
      </c>
      <c r="O7010" t="e">
        <f>IF(AND(A7010&lt;&gt;A7009,#REF!&lt;&gt;""),#REF!,"")</f>
        <v>#REF!</v>
      </c>
      <c r="P7010" t="e">
        <f t="shared" si="877"/>
        <v>#REF!</v>
      </c>
      <c r="Q7010" s="2" t="e">
        <f t="shared" ca="1" si="878"/>
        <v>#REF!</v>
      </c>
      <c r="R7010" t="e">
        <f>IF(NOT(#REF!="Indskrevet"),"",IF(E7010="",FALSE,AND(NOT(#REF!),VALUE(RIGHT(CONCATENATE(YEAR(E7010)),2))=15)))</f>
        <v>#REF!</v>
      </c>
      <c r="S7010" t="e">
        <f t="shared" si="875"/>
        <v>#REF!</v>
      </c>
      <c r="T7010" t="e">
        <f t="shared" si="876"/>
        <v>#REF!</v>
      </c>
      <c r="U7010" s="2" t="e">
        <f t="shared" si="879"/>
        <v>#REF!</v>
      </c>
      <c r="V7010" s="2"/>
    </row>
    <row r="7011" spans="1:22" x14ac:dyDescent="0.25">
      <c r="A7011" t="s">
        <v>4023</v>
      </c>
      <c r="B7011" t="s">
        <v>4024</v>
      </c>
      <c r="C7011">
        <v>179.99999999999599</v>
      </c>
      <c r="D7011" t="s">
        <v>5300</v>
      </c>
      <c r="E7011" s="1">
        <v>41452</v>
      </c>
      <c r="F7011" t="s">
        <v>5309</v>
      </c>
      <c r="G7011">
        <v>1</v>
      </c>
      <c r="H7011" t="s">
        <v>5287</v>
      </c>
      <c r="I7011" t="s">
        <v>5292</v>
      </c>
      <c r="J7011" t="s">
        <v>5293</v>
      </c>
      <c r="K7011" t="b">
        <f>LOOKUP(A7011,'[1]UDDATA-1'!B:B,'[1]UDDATA-1'!A:A)&lt;&gt;LOOKUP(A7011,'[1]UDDATA-2'!B:B,'[1]UDDATA-2'!A:A)</f>
        <v>0</v>
      </c>
      <c r="L7011" t="str">
        <f t="shared" si="872"/>
        <v>Matematik til multimedie-applikationer</v>
      </c>
      <c r="M7011">
        <f t="shared" si="873"/>
        <v>12</v>
      </c>
      <c r="N7011" t="str">
        <f t="shared" si="874"/>
        <v/>
      </c>
      <c r="O7011" t="e">
        <f>IF(AND(A7011&lt;&gt;A7010,#REF!&lt;&gt;""),#REF!,"")</f>
        <v>#REF!</v>
      </c>
      <c r="P7011" t="e">
        <f t="shared" si="877"/>
        <v>#REF!</v>
      </c>
      <c r="Q7011" s="2" t="e">
        <f t="shared" ca="1" si="878"/>
        <v>#REF!</v>
      </c>
      <c r="R7011" t="e">
        <f>IF(NOT(#REF!="Indskrevet"),"",IF(E7011="",FALSE,AND(NOT(#REF!),VALUE(RIGHT(CONCATENATE(YEAR(E7011)),2))=15)))</f>
        <v>#REF!</v>
      </c>
      <c r="S7011" t="e">
        <f t="shared" si="875"/>
        <v>#REF!</v>
      </c>
      <c r="T7011" t="e">
        <f t="shared" si="876"/>
        <v>#REF!</v>
      </c>
      <c r="U7011" s="2" t="e">
        <f t="shared" si="879"/>
        <v>#REF!</v>
      </c>
      <c r="V7011" s="2"/>
    </row>
    <row r="7012" spans="1:22" x14ac:dyDescent="0.25">
      <c r="A7012" t="s">
        <v>4023</v>
      </c>
      <c r="B7012" t="s">
        <v>4024</v>
      </c>
      <c r="C7012">
        <v>179.99999999999599</v>
      </c>
      <c r="D7012" t="s">
        <v>5290</v>
      </c>
      <c r="E7012" s="1">
        <v>41484</v>
      </c>
      <c r="F7012" t="s">
        <v>5310</v>
      </c>
      <c r="G7012">
        <v>1</v>
      </c>
      <c r="H7012" t="s">
        <v>5287</v>
      </c>
      <c r="I7012" t="s">
        <v>5295</v>
      </c>
      <c r="J7012" t="s">
        <v>5293</v>
      </c>
      <c r="K7012" t="b">
        <f>LOOKUP(A7012,'[1]UDDATA-1'!B:B,'[1]UDDATA-1'!A:A)&lt;&gt;LOOKUP(A7012,'[1]UDDATA-2'!B:B,'[1]UDDATA-2'!A:A)</f>
        <v>0</v>
      </c>
      <c r="L7012" t="str">
        <f t="shared" si="872"/>
        <v>Fysisk interface design</v>
      </c>
      <c r="M7012">
        <f t="shared" si="873"/>
        <v>10</v>
      </c>
      <c r="N7012" t="str">
        <f t="shared" si="874"/>
        <v/>
      </c>
      <c r="O7012" t="e">
        <f>IF(AND(A7012&lt;&gt;A7011,#REF!&lt;&gt;""),#REF!,"")</f>
        <v>#REF!</v>
      </c>
      <c r="P7012" t="e">
        <f t="shared" si="877"/>
        <v>#REF!</v>
      </c>
      <c r="Q7012" s="2" t="e">
        <f t="shared" ca="1" si="878"/>
        <v>#REF!</v>
      </c>
      <c r="R7012" t="e">
        <f>IF(NOT(#REF!="Indskrevet"),"",IF(E7012="",FALSE,AND(NOT(#REF!),VALUE(RIGHT(CONCATENATE(YEAR(E7012)),2))=15)))</f>
        <v>#REF!</v>
      </c>
      <c r="S7012" t="e">
        <f t="shared" si="875"/>
        <v>#REF!</v>
      </c>
      <c r="T7012" t="e">
        <f t="shared" si="876"/>
        <v>#REF!</v>
      </c>
      <c r="U7012" s="2" t="e">
        <f t="shared" si="879"/>
        <v>#REF!</v>
      </c>
      <c r="V7012" s="2"/>
    </row>
    <row r="7013" spans="1:22" x14ac:dyDescent="0.25">
      <c r="A7013" t="s">
        <v>4023</v>
      </c>
      <c r="B7013" t="s">
        <v>4024</v>
      </c>
      <c r="C7013">
        <v>179.99999999999599</v>
      </c>
      <c r="D7013" t="s">
        <v>5285</v>
      </c>
      <c r="E7013" s="1">
        <v>41688</v>
      </c>
      <c r="F7013" t="s">
        <v>5311</v>
      </c>
      <c r="G7013">
        <v>1</v>
      </c>
      <c r="H7013" t="s">
        <v>5287</v>
      </c>
      <c r="I7013" t="s">
        <v>5298</v>
      </c>
      <c r="J7013" t="s">
        <v>5299</v>
      </c>
      <c r="K7013" t="b">
        <f>LOOKUP(A7013,'[1]UDDATA-1'!B:B,'[1]UDDATA-1'!A:A)&lt;&gt;LOOKUP(A7013,'[1]UDDATA-2'!B:B,'[1]UDDATA-2'!A:A)</f>
        <v>0</v>
      </c>
      <c r="L7013" t="str">
        <f t="shared" si="872"/>
        <v>Proceduremæssig programmering</v>
      </c>
      <c r="M7013">
        <f t="shared" si="873"/>
        <v>2</v>
      </c>
      <c r="N7013" t="str">
        <f t="shared" si="874"/>
        <v/>
      </c>
      <c r="O7013" t="e">
        <f>IF(AND(A7013&lt;&gt;A7012,#REF!&lt;&gt;""),#REF!,"")</f>
        <v>#REF!</v>
      </c>
      <c r="P7013" t="e">
        <f t="shared" si="877"/>
        <v>#REF!</v>
      </c>
      <c r="Q7013" s="2" t="e">
        <f t="shared" ca="1" si="878"/>
        <v>#REF!</v>
      </c>
      <c r="R7013" t="e">
        <f>IF(NOT(#REF!="Indskrevet"),"",IF(E7013="",FALSE,AND(NOT(#REF!),VALUE(RIGHT(CONCATENATE(YEAR(E7013)),2))=15)))</f>
        <v>#REF!</v>
      </c>
      <c r="S7013" t="e">
        <f t="shared" si="875"/>
        <v>#REF!</v>
      </c>
      <c r="T7013" t="e">
        <f t="shared" si="876"/>
        <v>#REF!</v>
      </c>
      <c r="U7013" s="2" t="e">
        <f t="shared" si="879"/>
        <v>#REF!</v>
      </c>
      <c r="V7013" s="2"/>
    </row>
    <row r="7014" spans="1:22" x14ac:dyDescent="0.25">
      <c r="A7014" t="s">
        <v>4023</v>
      </c>
      <c r="B7014" t="s">
        <v>4024</v>
      </c>
      <c r="C7014">
        <v>179.99999999999599</v>
      </c>
      <c r="D7014" t="s">
        <v>5306</v>
      </c>
      <c r="E7014" s="1">
        <v>41796</v>
      </c>
      <c r="F7014" t="s">
        <v>5312</v>
      </c>
      <c r="G7014">
        <v>1</v>
      </c>
      <c r="H7014" t="s">
        <v>5307</v>
      </c>
      <c r="I7014" t="s">
        <v>5302</v>
      </c>
      <c r="J7014" t="s">
        <v>5303</v>
      </c>
      <c r="K7014" t="b">
        <f>LOOKUP(A7014,'[1]UDDATA-1'!B:B,'[1]UDDATA-1'!A:A)&lt;&gt;LOOKUP(A7014,'[1]UDDATA-2'!B:B,'[1]UDDATA-2'!A:A)</f>
        <v>0</v>
      </c>
      <c r="L7014" t="str">
        <f t="shared" si="872"/>
        <v>Lyd- og musikbehandling</v>
      </c>
      <c r="M7014">
        <f t="shared" si="873"/>
        <v>0</v>
      </c>
      <c r="N7014" t="str">
        <f t="shared" si="874"/>
        <v/>
      </c>
      <c r="O7014" t="e">
        <f>IF(AND(A7014&lt;&gt;A7013,#REF!&lt;&gt;""),#REF!,"")</f>
        <v>#REF!</v>
      </c>
      <c r="P7014" t="e">
        <f t="shared" si="877"/>
        <v>#REF!</v>
      </c>
      <c r="Q7014" s="2" t="e">
        <f t="shared" ca="1" si="878"/>
        <v>#REF!</v>
      </c>
      <c r="R7014" t="e">
        <f>IF(NOT(#REF!="Indskrevet"),"",IF(E7014="",FALSE,AND(NOT(#REF!),VALUE(RIGHT(CONCATENATE(YEAR(E7014)),2))=15)))</f>
        <v>#REF!</v>
      </c>
      <c r="S7014" t="e">
        <f t="shared" si="875"/>
        <v>#REF!</v>
      </c>
      <c r="T7014" t="e">
        <f t="shared" si="876"/>
        <v>#REF!</v>
      </c>
      <c r="U7014" s="2" t="e">
        <f t="shared" si="879"/>
        <v>#REF!</v>
      </c>
      <c r="V7014" s="2"/>
    </row>
    <row r="7015" spans="1:22" x14ac:dyDescent="0.25">
      <c r="A7015" t="s">
        <v>4023</v>
      </c>
      <c r="B7015" t="s">
        <v>4024</v>
      </c>
      <c r="C7015">
        <v>179.99999999999599</v>
      </c>
      <c r="D7015" t="s">
        <v>5296</v>
      </c>
      <c r="E7015" s="1">
        <v>41878</v>
      </c>
      <c r="F7015" t="s">
        <v>5312</v>
      </c>
      <c r="G7015">
        <v>2</v>
      </c>
      <c r="H7015" t="s">
        <v>5287</v>
      </c>
      <c r="I7015" t="s">
        <v>5302</v>
      </c>
      <c r="J7015" t="s">
        <v>5303</v>
      </c>
      <c r="K7015" t="b">
        <f>LOOKUP(A7015,'[1]UDDATA-1'!B:B,'[1]UDDATA-1'!A:A)&lt;&gt;LOOKUP(A7015,'[1]UDDATA-2'!B:B,'[1]UDDATA-2'!A:A)</f>
        <v>0</v>
      </c>
      <c r="L7015" t="str">
        <f t="shared" si="872"/>
        <v/>
      </c>
      <c r="M7015" t="str">
        <f t="shared" si="873"/>
        <v/>
      </c>
      <c r="N7015" t="str">
        <f t="shared" si="874"/>
        <v/>
      </c>
      <c r="O7015" t="e">
        <f>IF(AND(A7015&lt;&gt;A7014,#REF!&lt;&gt;""),#REF!,"")</f>
        <v>#REF!</v>
      </c>
      <c r="P7015" t="e">
        <f t="shared" si="877"/>
        <v>#REF!</v>
      </c>
      <c r="Q7015" s="2" t="e">
        <f t="shared" ca="1" si="878"/>
        <v>#REF!</v>
      </c>
      <c r="R7015" t="e">
        <f>IF(NOT(#REF!="Indskrevet"),"",IF(E7015="",FALSE,AND(NOT(#REF!),VALUE(RIGHT(CONCATENATE(YEAR(E7015)),2))=15)))</f>
        <v>#REF!</v>
      </c>
      <c r="S7015" t="e">
        <f t="shared" si="875"/>
        <v>#REF!</v>
      </c>
      <c r="T7015" t="e">
        <f t="shared" si="876"/>
        <v>#REF!</v>
      </c>
      <c r="U7015" s="2" t="e">
        <f t="shared" si="879"/>
        <v>#REF!</v>
      </c>
      <c r="V7015" s="2"/>
    </row>
    <row r="7016" spans="1:22" x14ac:dyDescent="0.25">
      <c r="A7016" t="s">
        <v>4023</v>
      </c>
      <c r="B7016" t="s">
        <v>4024</v>
      </c>
      <c r="C7016">
        <v>179.99999999999599</v>
      </c>
      <c r="D7016" t="s">
        <v>5306</v>
      </c>
      <c r="E7016" s="1">
        <v>41837</v>
      </c>
      <c r="F7016" t="s">
        <v>5314</v>
      </c>
      <c r="G7016">
        <v>1</v>
      </c>
      <c r="H7016" t="s">
        <v>5307</v>
      </c>
      <c r="I7016" t="s">
        <v>5305</v>
      </c>
      <c r="J7016" t="s">
        <v>5303</v>
      </c>
      <c r="K7016" t="b">
        <f>LOOKUP(A7016,'[1]UDDATA-1'!B:B,'[1]UDDATA-1'!A:A)&lt;&gt;LOOKUP(A7016,'[1]UDDATA-2'!B:B,'[1]UDDATA-2'!A:A)</f>
        <v>0</v>
      </c>
      <c r="L7016" t="str">
        <f t="shared" si="872"/>
        <v>Objektorienteret Software Engineering</v>
      </c>
      <c r="M7016">
        <f t="shared" si="873"/>
        <v>0</v>
      </c>
      <c r="N7016" t="str">
        <f t="shared" si="874"/>
        <v/>
      </c>
      <c r="O7016" t="e">
        <f>IF(AND(A7016&lt;&gt;A7015,#REF!&lt;&gt;""),#REF!,"")</f>
        <v>#REF!</v>
      </c>
      <c r="P7016" t="e">
        <f t="shared" si="877"/>
        <v>#REF!</v>
      </c>
      <c r="Q7016" s="2" t="e">
        <f t="shared" ca="1" si="878"/>
        <v>#REF!</v>
      </c>
      <c r="R7016" t="e">
        <f>IF(NOT(#REF!="Indskrevet"),"",IF(E7016="",FALSE,AND(NOT(#REF!),VALUE(RIGHT(CONCATENATE(YEAR(E7016)),2))=15)))</f>
        <v>#REF!</v>
      </c>
      <c r="S7016" t="e">
        <f t="shared" si="875"/>
        <v>#REF!</v>
      </c>
      <c r="T7016" t="e">
        <f t="shared" si="876"/>
        <v>#REF!</v>
      </c>
      <c r="U7016" s="2" t="e">
        <f t="shared" si="879"/>
        <v>#REF!</v>
      </c>
      <c r="V7016" s="2"/>
    </row>
    <row r="7017" spans="1:22" x14ac:dyDescent="0.25">
      <c r="A7017" t="s">
        <v>4023</v>
      </c>
      <c r="B7017" t="s">
        <v>4024</v>
      </c>
      <c r="C7017">
        <v>179.99999999999599</v>
      </c>
      <c r="D7017" t="s">
        <v>5317</v>
      </c>
      <c r="E7017" s="1">
        <v>41984</v>
      </c>
      <c r="F7017" t="s">
        <v>5314</v>
      </c>
      <c r="G7017">
        <v>2</v>
      </c>
      <c r="H7017" t="s">
        <v>5287</v>
      </c>
      <c r="I7017" t="s">
        <v>5305</v>
      </c>
      <c r="J7017" t="s">
        <v>5315</v>
      </c>
      <c r="K7017" t="b">
        <f>LOOKUP(A7017,'[1]UDDATA-1'!B:B,'[1]UDDATA-1'!A:A)&lt;&gt;LOOKUP(A7017,'[1]UDDATA-2'!B:B,'[1]UDDATA-2'!A:A)</f>
        <v>0</v>
      </c>
      <c r="L7017" t="str">
        <f t="shared" si="872"/>
        <v/>
      </c>
      <c r="M7017" t="str">
        <f t="shared" si="873"/>
        <v/>
      </c>
      <c r="N7017" t="str">
        <f t="shared" si="874"/>
        <v/>
      </c>
      <c r="O7017" t="e">
        <f>IF(AND(A7017&lt;&gt;A7016,#REF!&lt;&gt;""),#REF!,"")</f>
        <v>#REF!</v>
      </c>
      <c r="P7017" t="e">
        <f t="shared" si="877"/>
        <v>#REF!</v>
      </c>
      <c r="Q7017" s="2" t="e">
        <f t="shared" ca="1" si="878"/>
        <v>#REF!</v>
      </c>
      <c r="R7017" t="e">
        <f>IF(NOT(#REF!="Indskrevet"),"",IF(E7017="",FALSE,AND(NOT(#REF!),VALUE(RIGHT(CONCATENATE(YEAR(E7017)),2))=15)))</f>
        <v>#REF!</v>
      </c>
      <c r="S7017" t="e">
        <f t="shared" si="875"/>
        <v>#REF!</v>
      </c>
      <c r="T7017" t="e">
        <f t="shared" si="876"/>
        <v>#REF!</v>
      </c>
      <c r="U7017" s="2" t="e">
        <f t="shared" si="879"/>
        <v>#REF!</v>
      </c>
      <c r="V7017" s="2"/>
    </row>
    <row r="7018" spans="1:22" x14ac:dyDescent="0.25">
      <c r="A7018" t="s">
        <v>4025</v>
      </c>
      <c r="B7018" t="s">
        <v>4026</v>
      </c>
      <c r="C7018">
        <v>59.999999999998799</v>
      </c>
      <c r="K7018" t="b">
        <f>LOOKUP(A7018,'[1]UDDATA-1'!B:B,'[1]UDDATA-1'!A:A)&lt;&gt;LOOKUP(A7018,'[1]UDDATA-2'!B:B,'[1]UDDATA-2'!A:A)</f>
        <v>0</v>
      </c>
      <c r="L7018" t="str">
        <f t="shared" si="872"/>
        <v/>
      </c>
      <c r="M7018" t="str">
        <f t="shared" si="873"/>
        <v/>
      </c>
      <c r="N7018" t="str">
        <f t="shared" si="874"/>
        <v/>
      </c>
      <c r="O7018" t="e">
        <f>IF(AND(A7018&lt;&gt;A7017,#REF!&lt;&gt;""),#REF!,"")</f>
        <v>#REF!</v>
      </c>
      <c r="P7018" t="e">
        <f t="shared" si="877"/>
        <v>#REF!</v>
      </c>
      <c r="Q7018" s="2" t="e">
        <f t="shared" ca="1" si="878"/>
        <v>#REF!</v>
      </c>
      <c r="R7018" t="e">
        <f>IF(NOT(#REF!="Indskrevet"),"",IF(E7018="",FALSE,AND(NOT(#REF!),VALUE(RIGHT(CONCATENATE(YEAR(E7018)),2))=15)))</f>
        <v>#REF!</v>
      </c>
      <c r="S7018" t="e">
        <f t="shared" si="875"/>
        <v>#REF!</v>
      </c>
      <c r="T7018" t="e">
        <f t="shared" si="876"/>
        <v>#REF!</v>
      </c>
      <c r="U7018" s="2" t="e">
        <f t="shared" si="879"/>
        <v>#REF!</v>
      </c>
      <c r="V7018" s="2"/>
    </row>
    <row r="7019" spans="1:22" x14ac:dyDescent="0.25">
      <c r="A7019" t="s">
        <v>4027</v>
      </c>
      <c r="B7019" t="s">
        <v>4028</v>
      </c>
      <c r="C7019">
        <v>29.9999999999994</v>
      </c>
      <c r="D7019" t="s">
        <v>5306</v>
      </c>
      <c r="E7019" s="1">
        <v>41676</v>
      </c>
      <c r="F7019" t="s">
        <v>5308</v>
      </c>
      <c r="G7019">
        <v>1</v>
      </c>
      <c r="H7019" t="s">
        <v>5307</v>
      </c>
      <c r="I7019" t="s">
        <v>5288</v>
      </c>
      <c r="J7019" t="s">
        <v>5289</v>
      </c>
      <c r="K7019" t="b">
        <f>LOOKUP(A7019,'[1]UDDATA-1'!B:B,'[1]UDDATA-1'!A:A)&lt;&gt;LOOKUP(A7019,'[1]UDDATA-2'!B:B,'[1]UDDATA-2'!A:A)</f>
        <v>0</v>
      </c>
      <c r="L7019" t="str">
        <f t="shared" si="872"/>
        <v>Grundlæggende programmering</v>
      </c>
      <c r="M7019">
        <f t="shared" si="873"/>
        <v>0</v>
      </c>
      <c r="N7019" t="str">
        <f t="shared" si="874"/>
        <v/>
      </c>
      <c r="O7019" t="e">
        <f>IF(AND(A7019&lt;&gt;A7018,#REF!&lt;&gt;""),#REF!,"")</f>
        <v>#REF!</v>
      </c>
      <c r="P7019" t="e">
        <f t="shared" si="877"/>
        <v>#REF!</v>
      </c>
      <c r="Q7019" s="2" t="e">
        <f t="shared" ca="1" si="878"/>
        <v>#REF!</v>
      </c>
      <c r="R7019" t="e">
        <f>IF(NOT(#REF!="Indskrevet"),"",IF(E7019="",FALSE,AND(NOT(#REF!),VALUE(RIGHT(CONCATENATE(YEAR(E7019)),2))=15)))</f>
        <v>#REF!</v>
      </c>
      <c r="S7019" t="e">
        <f t="shared" si="875"/>
        <v>#REF!</v>
      </c>
      <c r="T7019" t="e">
        <f t="shared" si="876"/>
        <v>#REF!</v>
      </c>
      <c r="U7019" s="2" t="e">
        <f t="shared" si="879"/>
        <v>#REF!</v>
      </c>
      <c r="V7019" s="2"/>
    </row>
    <row r="7020" spans="1:22" x14ac:dyDescent="0.25">
      <c r="A7020" t="s">
        <v>4027</v>
      </c>
      <c r="B7020" t="s">
        <v>4028</v>
      </c>
      <c r="C7020">
        <v>29.9999999999994</v>
      </c>
      <c r="D7020" t="s">
        <v>5285</v>
      </c>
      <c r="E7020" s="1">
        <v>41723</v>
      </c>
      <c r="F7020" t="s">
        <v>5308</v>
      </c>
      <c r="G7020">
        <v>2</v>
      </c>
      <c r="H7020" t="s">
        <v>5287</v>
      </c>
      <c r="I7020" t="s">
        <v>5288</v>
      </c>
      <c r="J7020" t="s">
        <v>5293</v>
      </c>
      <c r="K7020" t="b">
        <f>LOOKUP(A7020,'[1]UDDATA-1'!B:B,'[1]UDDATA-1'!A:A)&lt;&gt;LOOKUP(A7020,'[1]UDDATA-2'!B:B,'[1]UDDATA-2'!A:A)</f>
        <v>0</v>
      </c>
      <c r="L7020" t="str">
        <f t="shared" si="872"/>
        <v/>
      </c>
      <c r="M7020" t="str">
        <f t="shared" si="873"/>
        <v/>
      </c>
      <c r="N7020" t="str">
        <f t="shared" si="874"/>
        <v/>
      </c>
      <c r="O7020" t="e">
        <f>IF(AND(A7020&lt;&gt;A7019,#REF!&lt;&gt;""),#REF!,"")</f>
        <v>#REF!</v>
      </c>
      <c r="P7020" t="e">
        <f t="shared" si="877"/>
        <v>#REF!</v>
      </c>
      <c r="Q7020" s="2" t="e">
        <f t="shared" ca="1" si="878"/>
        <v>#REF!</v>
      </c>
      <c r="R7020" t="e">
        <f>IF(NOT(#REF!="Indskrevet"),"",IF(E7020="",FALSE,AND(NOT(#REF!),VALUE(RIGHT(CONCATENATE(YEAR(E7020)),2))=15)))</f>
        <v>#REF!</v>
      </c>
      <c r="S7020" t="e">
        <f t="shared" si="875"/>
        <v>#REF!</v>
      </c>
      <c r="T7020" t="e">
        <f t="shared" si="876"/>
        <v>#REF!</v>
      </c>
      <c r="U7020" s="2" t="e">
        <f t="shared" si="879"/>
        <v>#REF!</v>
      </c>
      <c r="V7020" s="2"/>
    </row>
    <row r="7021" spans="1:22" x14ac:dyDescent="0.25">
      <c r="A7021" t="s">
        <v>4029</v>
      </c>
      <c r="B7021" t="s">
        <v>4030</v>
      </c>
      <c r="C7021">
        <v>59.999999999998799</v>
      </c>
      <c r="K7021" t="b">
        <f>LOOKUP(A7021,'[1]UDDATA-1'!B:B,'[1]UDDATA-1'!A:A)&lt;&gt;LOOKUP(A7021,'[1]UDDATA-2'!B:B,'[1]UDDATA-2'!A:A)</f>
        <v>0</v>
      </c>
      <c r="L7021" t="str">
        <f t="shared" si="872"/>
        <v/>
      </c>
      <c r="M7021" t="str">
        <f t="shared" si="873"/>
        <v/>
      </c>
      <c r="N7021" t="str">
        <f t="shared" si="874"/>
        <v/>
      </c>
      <c r="O7021" t="e">
        <f>IF(AND(A7021&lt;&gt;A7020,#REF!&lt;&gt;""),#REF!,"")</f>
        <v>#REF!</v>
      </c>
      <c r="P7021" t="e">
        <f t="shared" si="877"/>
        <v>#REF!</v>
      </c>
      <c r="Q7021" s="2" t="e">
        <f t="shared" ca="1" si="878"/>
        <v>#REF!</v>
      </c>
      <c r="R7021" t="e">
        <f>IF(NOT(#REF!="Indskrevet"),"",IF(E7021="",FALSE,AND(NOT(#REF!),VALUE(RIGHT(CONCATENATE(YEAR(E7021)),2))=15)))</f>
        <v>#REF!</v>
      </c>
      <c r="S7021" t="e">
        <f t="shared" si="875"/>
        <v>#REF!</v>
      </c>
      <c r="T7021" t="e">
        <f t="shared" si="876"/>
        <v>#REF!</v>
      </c>
      <c r="U7021" s="2" t="e">
        <f t="shared" si="879"/>
        <v>#REF!</v>
      </c>
      <c r="V7021" s="2"/>
    </row>
    <row r="7022" spans="1:22" x14ac:dyDescent="0.25">
      <c r="A7022" t="s">
        <v>4031</v>
      </c>
      <c r="B7022" t="s">
        <v>4032</v>
      </c>
      <c r="C7022">
        <v>59.999999999998799</v>
      </c>
      <c r="D7022" t="s">
        <v>5300</v>
      </c>
      <c r="E7022" s="1">
        <v>42032</v>
      </c>
      <c r="F7022" t="s">
        <v>5357</v>
      </c>
      <c r="G7022">
        <v>1</v>
      </c>
      <c r="H7022" t="s">
        <v>5287</v>
      </c>
      <c r="I7022" t="s">
        <v>5324</v>
      </c>
      <c r="J7022" t="s">
        <v>5289</v>
      </c>
      <c r="K7022" t="b">
        <f>LOOKUP(A7022,'[1]UDDATA-1'!B:B,'[1]UDDATA-1'!A:A)&lt;&gt;LOOKUP(A7022,'[1]UDDATA-2'!B:B,'[1]UDDATA-2'!A:A)</f>
        <v>0</v>
      </c>
      <c r="L7022" t="str">
        <f t="shared" si="872"/>
        <v>Lineær algebra</v>
      </c>
      <c r="M7022">
        <f t="shared" si="873"/>
        <v>12</v>
      </c>
      <c r="N7022" t="str">
        <f t="shared" si="874"/>
        <v/>
      </c>
      <c r="O7022" t="e">
        <f>IF(AND(A7022&lt;&gt;A7021,#REF!&lt;&gt;""),#REF!,"")</f>
        <v>#REF!</v>
      </c>
      <c r="P7022" t="e">
        <f t="shared" si="877"/>
        <v>#REF!</v>
      </c>
      <c r="Q7022" s="2" t="e">
        <f t="shared" ca="1" si="878"/>
        <v>#REF!</v>
      </c>
      <c r="R7022" t="e">
        <f>IF(NOT(#REF!="Indskrevet"),"",IF(E7022="",FALSE,AND(NOT(#REF!),VALUE(RIGHT(CONCATENATE(YEAR(E7022)),2))=15)))</f>
        <v>#REF!</v>
      </c>
      <c r="S7022" t="e">
        <f t="shared" si="875"/>
        <v>#REF!</v>
      </c>
      <c r="T7022" t="e">
        <f t="shared" si="876"/>
        <v>#REF!</v>
      </c>
      <c r="U7022" s="2" t="e">
        <f t="shared" si="879"/>
        <v>#REF!</v>
      </c>
      <c r="V7022" s="2"/>
    </row>
    <row r="7023" spans="1:22" x14ac:dyDescent="0.25">
      <c r="A7023" t="s">
        <v>4031</v>
      </c>
      <c r="B7023" t="s">
        <v>4032</v>
      </c>
      <c r="C7023">
        <v>59.999999999998799</v>
      </c>
      <c r="D7023" t="s">
        <v>5300</v>
      </c>
      <c r="E7023" s="1">
        <v>42187</v>
      </c>
      <c r="F7023" t="s">
        <v>5358</v>
      </c>
      <c r="G7023">
        <v>1</v>
      </c>
      <c r="H7023" t="s">
        <v>5287</v>
      </c>
      <c r="I7023" t="s">
        <v>5330</v>
      </c>
      <c r="J7023" t="s">
        <v>5293</v>
      </c>
      <c r="K7023" t="b">
        <f>LOOKUP(A7023,'[1]UDDATA-1'!B:B,'[1]UDDATA-1'!A:A)&lt;&gt;LOOKUP(A7023,'[1]UDDATA-2'!B:B,'[1]UDDATA-2'!A:A)</f>
        <v>0</v>
      </c>
      <c r="L7023" t="str">
        <f t="shared" si="872"/>
        <v>Diskret matematik</v>
      </c>
      <c r="M7023">
        <f t="shared" si="873"/>
        <v>12</v>
      </c>
      <c r="N7023" t="str">
        <f t="shared" si="874"/>
        <v/>
      </c>
      <c r="O7023" t="e">
        <f>IF(AND(A7023&lt;&gt;A7022,#REF!&lt;&gt;""),#REF!,"")</f>
        <v>#REF!</v>
      </c>
      <c r="P7023" t="e">
        <f t="shared" si="877"/>
        <v>#REF!</v>
      </c>
      <c r="Q7023" s="2" t="e">
        <f t="shared" ca="1" si="878"/>
        <v>#REF!</v>
      </c>
      <c r="R7023" t="e">
        <f>IF(NOT(#REF!="Indskrevet"),"",IF(E7023="",FALSE,AND(NOT(#REF!),VALUE(RIGHT(CONCATENATE(YEAR(E7023)),2))=15)))</f>
        <v>#REF!</v>
      </c>
      <c r="S7023" t="e">
        <f t="shared" si="875"/>
        <v>#REF!</v>
      </c>
      <c r="T7023" t="e">
        <f t="shared" si="876"/>
        <v>#REF!</v>
      </c>
      <c r="U7023" s="2" t="e">
        <f t="shared" si="879"/>
        <v>#REF!</v>
      </c>
      <c r="V7023" s="2"/>
    </row>
    <row r="7024" spans="1:22" x14ac:dyDescent="0.25">
      <c r="A7024" t="s">
        <v>4031</v>
      </c>
      <c r="B7024" t="s">
        <v>4032</v>
      </c>
      <c r="C7024">
        <v>59.999999999998799</v>
      </c>
      <c r="D7024" t="s">
        <v>5300</v>
      </c>
      <c r="E7024" s="1">
        <v>42167</v>
      </c>
      <c r="F7024" t="s">
        <v>5359</v>
      </c>
      <c r="G7024">
        <v>1</v>
      </c>
      <c r="H7024" t="s">
        <v>5287</v>
      </c>
      <c r="I7024" t="s">
        <v>5334</v>
      </c>
      <c r="J7024" t="s">
        <v>5293</v>
      </c>
      <c r="K7024" t="b">
        <f>LOOKUP(A7024,'[1]UDDATA-1'!B:B,'[1]UDDATA-1'!A:A)&lt;&gt;LOOKUP(A7024,'[1]UDDATA-2'!B:B,'[1]UDDATA-2'!A:A)</f>
        <v>0</v>
      </c>
      <c r="L7024" t="str">
        <f t="shared" si="872"/>
        <v>Objektorienteret programmering</v>
      </c>
      <c r="M7024">
        <f t="shared" si="873"/>
        <v>12</v>
      </c>
      <c r="N7024" t="str">
        <f t="shared" si="874"/>
        <v/>
      </c>
      <c r="O7024" t="e">
        <f>IF(AND(A7024&lt;&gt;A7023,#REF!&lt;&gt;""),#REF!,"")</f>
        <v>#REF!</v>
      </c>
      <c r="P7024" t="e">
        <f t="shared" si="877"/>
        <v>#REF!</v>
      </c>
      <c r="Q7024" s="2" t="e">
        <f t="shared" ca="1" si="878"/>
        <v>#REF!</v>
      </c>
      <c r="R7024" t="e">
        <f>IF(NOT(#REF!="Indskrevet"),"",IF(E7024="",FALSE,AND(NOT(#REF!),VALUE(RIGHT(CONCATENATE(YEAR(E7024)),2))=15)))</f>
        <v>#REF!</v>
      </c>
      <c r="S7024" t="e">
        <f t="shared" si="875"/>
        <v>#REF!</v>
      </c>
      <c r="T7024" t="e">
        <f t="shared" si="876"/>
        <v>#REF!</v>
      </c>
      <c r="U7024" s="2" t="e">
        <f t="shared" si="879"/>
        <v>#REF!</v>
      </c>
      <c r="V7024" s="2"/>
    </row>
    <row r="7025" spans="1:22" x14ac:dyDescent="0.25">
      <c r="A7025" t="s">
        <v>4033</v>
      </c>
      <c r="B7025" t="s">
        <v>4034</v>
      </c>
      <c r="C7025">
        <v>39.999999999999602</v>
      </c>
      <c r="D7025" t="s">
        <v>5306</v>
      </c>
      <c r="E7025" s="1">
        <v>42033</v>
      </c>
      <c r="F7025" t="s">
        <v>5286</v>
      </c>
      <c r="G7025">
        <v>1</v>
      </c>
      <c r="H7025" t="s">
        <v>5307</v>
      </c>
      <c r="I7025" t="s">
        <v>5288</v>
      </c>
      <c r="J7025" t="s">
        <v>5289</v>
      </c>
      <c r="K7025" t="b">
        <f>LOOKUP(A7025,'[1]UDDATA-1'!B:B,'[1]UDDATA-1'!A:A)&lt;&gt;LOOKUP(A7025,'[1]UDDATA-2'!B:B,'[1]UDDATA-2'!A:A)</f>
        <v>0</v>
      </c>
      <c r="L7025" t="str">
        <f t="shared" si="872"/>
        <v>Grundlæggende programmering</v>
      </c>
      <c r="M7025">
        <f t="shared" si="873"/>
        <v>0</v>
      </c>
      <c r="N7025" t="str">
        <f t="shared" si="874"/>
        <v/>
      </c>
      <c r="O7025" t="e">
        <f>IF(AND(A7025&lt;&gt;A7024,#REF!&lt;&gt;""),#REF!,"")</f>
        <v>#REF!</v>
      </c>
      <c r="P7025" t="e">
        <f t="shared" si="877"/>
        <v>#REF!</v>
      </c>
      <c r="Q7025" s="2" t="e">
        <f t="shared" ca="1" si="878"/>
        <v>#REF!</v>
      </c>
      <c r="R7025" t="e">
        <f>IF(NOT(#REF!="Indskrevet"),"",IF(E7025="",FALSE,AND(NOT(#REF!),VALUE(RIGHT(CONCATENATE(YEAR(E7025)),2))=15)))</f>
        <v>#REF!</v>
      </c>
      <c r="S7025" t="e">
        <f t="shared" si="875"/>
        <v>#REF!</v>
      </c>
      <c r="T7025" t="e">
        <f t="shared" si="876"/>
        <v>#REF!</v>
      </c>
      <c r="U7025" s="2" t="e">
        <f t="shared" si="879"/>
        <v>#REF!</v>
      </c>
      <c r="V7025" s="2"/>
    </row>
    <row r="7026" spans="1:22" x14ac:dyDescent="0.25">
      <c r="A7026" t="s">
        <v>4033</v>
      </c>
      <c r="B7026" t="s">
        <v>4034</v>
      </c>
      <c r="C7026">
        <v>39.999999999999602</v>
      </c>
      <c r="D7026" t="s">
        <v>5306</v>
      </c>
      <c r="E7026" s="1">
        <v>42066</v>
      </c>
      <c r="F7026" t="s">
        <v>5286</v>
      </c>
      <c r="G7026">
        <v>2</v>
      </c>
      <c r="H7026" t="s">
        <v>5287</v>
      </c>
      <c r="I7026" t="s">
        <v>5288</v>
      </c>
      <c r="J7026" t="s">
        <v>5293</v>
      </c>
      <c r="K7026" t="b">
        <f>LOOKUP(A7026,'[1]UDDATA-1'!B:B,'[1]UDDATA-1'!A:A)&lt;&gt;LOOKUP(A7026,'[1]UDDATA-2'!B:B,'[1]UDDATA-2'!A:A)</f>
        <v>0</v>
      </c>
      <c r="L7026" t="str">
        <f t="shared" si="872"/>
        <v/>
      </c>
      <c r="M7026" t="str">
        <f t="shared" si="873"/>
        <v/>
      </c>
      <c r="N7026" t="str">
        <f t="shared" si="874"/>
        <v/>
      </c>
      <c r="O7026" t="e">
        <f>IF(AND(A7026&lt;&gt;A7025,#REF!&lt;&gt;""),#REF!,"")</f>
        <v>#REF!</v>
      </c>
      <c r="P7026" t="e">
        <f t="shared" si="877"/>
        <v>#REF!</v>
      </c>
      <c r="Q7026" s="2" t="e">
        <f t="shared" ca="1" si="878"/>
        <v>#REF!</v>
      </c>
      <c r="R7026" t="e">
        <f>IF(NOT(#REF!="Indskrevet"),"",IF(E7026="",FALSE,AND(NOT(#REF!),VALUE(RIGHT(CONCATENATE(YEAR(E7026)),2))=15)))</f>
        <v>#REF!</v>
      </c>
      <c r="S7026" t="e">
        <f t="shared" si="875"/>
        <v>#REF!</v>
      </c>
      <c r="T7026" t="e">
        <f t="shared" si="876"/>
        <v>#REF!</v>
      </c>
      <c r="U7026" s="2" t="e">
        <f t="shared" si="879"/>
        <v>#REF!</v>
      </c>
      <c r="V7026" s="2"/>
    </row>
    <row r="7027" spans="1:22" x14ac:dyDescent="0.25">
      <c r="A7027" t="s">
        <v>4033</v>
      </c>
      <c r="B7027" t="s">
        <v>4034</v>
      </c>
      <c r="C7027">
        <v>39.999999999999602</v>
      </c>
      <c r="D7027" t="s">
        <v>5306</v>
      </c>
      <c r="E7027" s="1">
        <v>42178</v>
      </c>
      <c r="F7027" t="s">
        <v>5291</v>
      </c>
      <c r="G7027">
        <v>1</v>
      </c>
      <c r="H7027" t="s">
        <v>5307</v>
      </c>
      <c r="I7027" t="s">
        <v>5292</v>
      </c>
      <c r="J7027" t="s">
        <v>5293</v>
      </c>
      <c r="K7027" t="b">
        <f>LOOKUP(A7027,'[1]UDDATA-1'!B:B,'[1]UDDATA-1'!A:A)&lt;&gt;LOOKUP(A7027,'[1]UDDATA-2'!B:B,'[1]UDDATA-2'!A:A)</f>
        <v>0</v>
      </c>
      <c r="L7027" t="str">
        <f t="shared" si="872"/>
        <v>Matematik til multimedie-applikationer</v>
      </c>
      <c r="M7027">
        <f t="shared" si="873"/>
        <v>0</v>
      </c>
      <c r="N7027" t="str">
        <f t="shared" si="874"/>
        <v/>
      </c>
      <c r="O7027" t="e">
        <f>IF(AND(A7027&lt;&gt;A7026,#REF!&lt;&gt;""),#REF!,"")</f>
        <v>#REF!</v>
      </c>
      <c r="P7027" t="e">
        <f t="shared" si="877"/>
        <v>#REF!</v>
      </c>
      <c r="Q7027" s="2" t="e">
        <f t="shared" ca="1" si="878"/>
        <v>#REF!</v>
      </c>
      <c r="R7027" t="e">
        <f>IF(NOT(#REF!="Indskrevet"),"",IF(E7027="",FALSE,AND(NOT(#REF!),VALUE(RIGHT(CONCATENATE(YEAR(E7027)),2))=15)))</f>
        <v>#REF!</v>
      </c>
      <c r="S7027" t="e">
        <f t="shared" si="875"/>
        <v>#REF!</v>
      </c>
      <c r="T7027" t="e">
        <f t="shared" si="876"/>
        <v>#REF!</v>
      </c>
      <c r="U7027" s="2" t="e">
        <f t="shared" si="879"/>
        <v>#REF!</v>
      </c>
      <c r="V7027" s="2"/>
    </row>
    <row r="7028" spans="1:22" x14ac:dyDescent="0.25">
      <c r="A7028" t="s">
        <v>4033</v>
      </c>
      <c r="B7028" t="s">
        <v>4034</v>
      </c>
      <c r="C7028">
        <v>39.999999999999602</v>
      </c>
      <c r="D7028" t="s">
        <v>5318</v>
      </c>
      <c r="E7028" s="1">
        <v>42249</v>
      </c>
      <c r="F7028" t="s">
        <v>5291</v>
      </c>
      <c r="G7028">
        <v>2</v>
      </c>
      <c r="H7028" t="s">
        <v>5287</v>
      </c>
      <c r="I7028" t="s">
        <v>5292</v>
      </c>
      <c r="J7028" t="s">
        <v>5299</v>
      </c>
      <c r="K7028" t="b">
        <f>LOOKUP(A7028,'[1]UDDATA-1'!B:B,'[1]UDDATA-1'!A:A)&lt;&gt;LOOKUP(A7028,'[1]UDDATA-2'!B:B,'[1]UDDATA-2'!A:A)</f>
        <v>0</v>
      </c>
      <c r="L7028" t="str">
        <f t="shared" si="872"/>
        <v/>
      </c>
      <c r="M7028" t="str">
        <f t="shared" si="873"/>
        <v/>
      </c>
      <c r="N7028" t="str">
        <f t="shared" si="874"/>
        <v/>
      </c>
      <c r="O7028" t="e">
        <f>IF(AND(A7028&lt;&gt;A7027,#REF!&lt;&gt;""),#REF!,"")</f>
        <v>#REF!</v>
      </c>
      <c r="P7028" t="e">
        <f t="shared" si="877"/>
        <v>#REF!</v>
      </c>
      <c r="Q7028" s="2" t="e">
        <f t="shared" ca="1" si="878"/>
        <v>#REF!</v>
      </c>
      <c r="R7028" t="e">
        <f>IF(NOT(#REF!="Indskrevet"),"",IF(E7028="",FALSE,AND(NOT(#REF!),VALUE(RIGHT(CONCATENATE(YEAR(E7028)),2))=15)))</f>
        <v>#REF!</v>
      </c>
      <c r="S7028" t="e">
        <f t="shared" si="875"/>
        <v>#REF!</v>
      </c>
      <c r="T7028" t="e">
        <f t="shared" si="876"/>
        <v>#REF!</v>
      </c>
      <c r="U7028" s="2" t="e">
        <f t="shared" si="879"/>
        <v>#REF!</v>
      </c>
      <c r="V7028" s="2"/>
    </row>
    <row r="7029" spans="1:22" x14ac:dyDescent="0.25">
      <c r="A7029" t="s">
        <v>4035</v>
      </c>
      <c r="B7029" t="s">
        <v>4036</v>
      </c>
      <c r="C7029">
        <v>119.999999999998</v>
      </c>
      <c r="D7029" t="s">
        <v>5318</v>
      </c>
      <c r="E7029" s="1">
        <v>41676</v>
      </c>
      <c r="F7029" t="s">
        <v>5308</v>
      </c>
      <c r="G7029">
        <v>1</v>
      </c>
      <c r="H7029" t="s">
        <v>5307</v>
      </c>
      <c r="I7029" t="s">
        <v>5288</v>
      </c>
      <c r="J7029" t="s">
        <v>5289</v>
      </c>
      <c r="K7029" t="b">
        <f>LOOKUP(A7029,'[1]UDDATA-1'!B:B,'[1]UDDATA-1'!A:A)&lt;&gt;LOOKUP(A7029,'[1]UDDATA-2'!B:B,'[1]UDDATA-2'!A:A)</f>
        <v>0</v>
      </c>
      <c r="L7029" t="str">
        <f t="shared" si="872"/>
        <v>Grundlæggende programmering</v>
      </c>
      <c r="M7029" t="str">
        <f t="shared" si="873"/>
        <v/>
      </c>
      <c r="N7029" t="str">
        <f t="shared" si="874"/>
        <v>U</v>
      </c>
      <c r="O7029" t="e">
        <f>IF(AND(A7029&lt;&gt;A7028,#REF!&lt;&gt;""),#REF!,"")</f>
        <v>#REF!</v>
      </c>
      <c r="P7029" t="e">
        <f t="shared" si="877"/>
        <v>#REF!</v>
      </c>
      <c r="Q7029" s="2" t="e">
        <f t="shared" ca="1" si="878"/>
        <v>#REF!</v>
      </c>
      <c r="R7029" t="e">
        <f>IF(NOT(#REF!="Indskrevet"),"",IF(E7029="",FALSE,AND(NOT(#REF!),VALUE(RIGHT(CONCATENATE(YEAR(E7029)),2))=15)))</f>
        <v>#REF!</v>
      </c>
      <c r="S7029" t="e">
        <f t="shared" si="875"/>
        <v>#REF!</v>
      </c>
      <c r="T7029" t="e">
        <f t="shared" si="876"/>
        <v>#REF!</v>
      </c>
      <c r="U7029" s="2" t="e">
        <f t="shared" si="879"/>
        <v>#REF!</v>
      </c>
      <c r="V7029" s="2"/>
    </row>
    <row r="7030" spans="1:22" x14ac:dyDescent="0.25">
      <c r="A7030" t="s">
        <v>4035</v>
      </c>
      <c r="B7030" t="s">
        <v>4036</v>
      </c>
      <c r="C7030">
        <v>119.999999999998</v>
      </c>
      <c r="D7030" t="s">
        <v>5290</v>
      </c>
      <c r="E7030" s="1">
        <v>41723</v>
      </c>
      <c r="F7030" t="s">
        <v>5308</v>
      </c>
      <c r="G7030">
        <v>2</v>
      </c>
      <c r="H7030" t="s">
        <v>5287</v>
      </c>
      <c r="I7030" t="s">
        <v>5288</v>
      </c>
      <c r="J7030" t="s">
        <v>5293</v>
      </c>
      <c r="K7030" t="b">
        <f>LOOKUP(A7030,'[1]UDDATA-1'!B:B,'[1]UDDATA-1'!A:A)&lt;&gt;LOOKUP(A7030,'[1]UDDATA-2'!B:B,'[1]UDDATA-2'!A:A)</f>
        <v>0</v>
      </c>
      <c r="L7030" t="str">
        <f t="shared" si="872"/>
        <v/>
      </c>
      <c r="M7030" t="str">
        <f t="shared" si="873"/>
        <v/>
      </c>
      <c r="N7030" t="str">
        <f t="shared" si="874"/>
        <v/>
      </c>
      <c r="O7030" t="e">
        <f>IF(AND(A7030&lt;&gt;A7029,#REF!&lt;&gt;""),#REF!,"")</f>
        <v>#REF!</v>
      </c>
      <c r="P7030" t="e">
        <f t="shared" si="877"/>
        <v>#REF!</v>
      </c>
      <c r="Q7030" s="2" t="e">
        <f t="shared" ca="1" si="878"/>
        <v>#REF!</v>
      </c>
      <c r="R7030" t="e">
        <f>IF(NOT(#REF!="Indskrevet"),"",IF(E7030="",FALSE,AND(NOT(#REF!),VALUE(RIGHT(CONCATENATE(YEAR(E7030)),2))=15)))</f>
        <v>#REF!</v>
      </c>
      <c r="S7030" t="e">
        <f t="shared" si="875"/>
        <v>#REF!</v>
      </c>
      <c r="T7030" t="e">
        <f t="shared" si="876"/>
        <v>#REF!</v>
      </c>
      <c r="U7030" s="2" t="e">
        <f t="shared" si="879"/>
        <v>#REF!</v>
      </c>
      <c r="V7030" s="2"/>
    </row>
    <row r="7031" spans="1:22" x14ac:dyDescent="0.25">
      <c r="A7031" t="s">
        <v>4035</v>
      </c>
      <c r="B7031" t="s">
        <v>4036</v>
      </c>
      <c r="C7031">
        <v>119.999999999998</v>
      </c>
      <c r="D7031" t="s">
        <v>5296</v>
      </c>
      <c r="E7031" s="1">
        <v>41815</v>
      </c>
      <c r="F7031" t="s">
        <v>5309</v>
      </c>
      <c r="G7031">
        <v>1</v>
      </c>
      <c r="H7031" t="s">
        <v>5287</v>
      </c>
      <c r="I7031" t="s">
        <v>5292</v>
      </c>
      <c r="J7031" t="s">
        <v>5293</v>
      </c>
      <c r="K7031" t="b">
        <f>LOOKUP(A7031,'[1]UDDATA-1'!B:B,'[1]UDDATA-1'!A:A)&lt;&gt;LOOKUP(A7031,'[1]UDDATA-2'!B:B,'[1]UDDATA-2'!A:A)</f>
        <v>0</v>
      </c>
      <c r="L7031" t="str">
        <f t="shared" si="872"/>
        <v>Matematik til multimedie-applikationer</v>
      </c>
      <c r="M7031">
        <f t="shared" si="873"/>
        <v>7</v>
      </c>
      <c r="N7031" t="str">
        <f t="shared" si="874"/>
        <v/>
      </c>
      <c r="O7031" t="e">
        <f>IF(AND(A7031&lt;&gt;A7030,#REF!&lt;&gt;""),#REF!,"")</f>
        <v>#REF!</v>
      </c>
      <c r="P7031" t="e">
        <f t="shared" si="877"/>
        <v>#REF!</v>
      </c>
      <c r="Q7031" s="2" t="e">
        <f t="shared" ca="1" si="878"/>
        <v>#REF!</v>
      </c>
      <c r="R7031" t="e">
        <f>IF(NOT(#REF!="Indskrevet"),"",IF(E7031="",FALSE,AND(NOT(#REF!),VALUE(RIGHT(CONCATENATE(YEAR(E7031)),2))=15)))</f>
        <v>#REF!</v>
      </c>
      <c r="S7031" t="e">
        <f t="shared" si="875"/>
        <v>#REF!</v>
      </c>
      <c r="T7031" t="e">
        <f t="shared" si="876"/>
        <v>#REF!</v>
      </c>
      <c r="U7031" s="2" t="e">
        <f t="shared" si="879"/>
        <v>#REF!</v>
      </c>
      <c r="V7031" s="2"/>
    </row>
    <row r="7032" spans="1:22" x14ac:dyDescent="0.25">
      <c r="A7032" t="s">
        <v>4035</v>
      </c>
      <c r="B7032" t="s">
        <v>4036</v>
      </c>
      <c r="C7032">
        <v>119.999999999998</v>
      </c>
      <c r="D7032" t="s">
        <v>5285</v>
      </c>
      <c r="E7032" s="1">
        <v>41824</v>
      </c>
      <c r="F7032" t="s">
        <v>5310</v>
      </c>
      <c r="G7032">
        <v>1</v>
      </c>
      <c r="H7032" t="s">
        <v>5287</v>
      </c>
      <c r="I7032" t="s">
        <v>5295</v>
      </c>
      <c r="J7032" t="s">
        <v>5293</v>
      </c>
      <c r="K7032" t="b">
        <f>LOOKUP(A7032,'[1]UDDATA-1'!B:B,'[1]UDDATA-1'!A:A)&lt;&gt;LOOKUP(A7032,'[1]UDDATA-2'!B:B,'[1]UDDATA-2'!A:A)</f>
        <v>0</v>
      </c>
      <c r="L7032" t="str">
        <f t="shared" si="872"/>
        <v>Fysisk interface design</v>
      </c>
      <c r="M7032">
        <f t="shared" si="873"/>
        <v>2</v>
      </c>
      <c r="N7032" t="str">
        <f t="shared" si="874"/>
        <v/>
      </c>
      <c r="O7032" t="e">
        <f>IF(AND(A7032&lt;&gt;A7031,#REF!&lt;&gt;""),#REF!,"")</f>
        <v>#REF!</v>
      </c>
      <c r="P7032" t="e">
        <f t="shared" si="877"/>
        <v>#REF!</v>
      </c>
      <c r="Q7032" s="2" t="e">
        <f t="shared" ca="1" si="878"/>
        <v>#REF!</v>
      </c>
      <c r="R7032" t="e">
        <f>IF(NOT(#REF!="Indskrevet"),"",IF(E7032="",FALSE,AND(NOT(#REF!),VALUE(RIGHT(CONCATENATE(YEAR(E7032)),2))=15)))</f>
        <v>#REF!</v>
      </c>
      <c r="S7032" t="e">
        <f t="shared" si="875"/>
        <v>#REF!</v>
      </c>
      <c r="T7032" t="e">
        <f t="shared" si="876"/>
        <v>#REF!</v>
      </c>
      <c r="U7032" s="2" t="e">
        <f t="shared" si="879"/>
        <v>#REF!</v>
      </c>
      <c r="V7032" s="2"/>
    </row>
    <row r="7033" spans="1:22" x14ac:dyDescent="0.25">
      <c r="A7033" t="s">
        <v>4035</v>
      </c>
      <c r="B7033" t="s">
        <v>4036</v>
      </c>
      <c r="C7033">
        <v>119.999999999998</v>
      </c>
      <c r="D7033" t="s">
        <v>5290</v>
      </c>
      <c r="E7033" s="1">
        <v>42114</v>
      </c>
      <c r="F7033" t="s">
        <v>5311</v>
      </c>
      <c r="G7033">
        <v>1</v>
      </c>
      <c r="H7033" t="s">
        <v>5287</v>
      </c>
      <c r="I7033" t="s">
        <v>5298</v>
      </c>
      <c r="J7033" t="s">
        <v>5303</v>
      </c>
      <c r="K7033" t="b">
        <f>LOOKUP(A7033,'[1]UDDATA-1'!B:B,'[1]UDDATA-1'!A:A)&lt;&gt;LOOKUP(A7033,'[1]UDDATA-2'!B:B,'[1]UDDATA-2'!A:A)</f>
        <v>0</v>
      </c>
      <c r="L7033" t="str">
        <f t="shared" si="872"/>
        <v>Proceduremæssig programmering</v>
      </c>
      <c r="M7033">
        <f t="shared" si="873"/>
        <v>10</v>
      </c>
      <c r="N7033" t="str">
        <f t="shared" si="874"/>
        <v/>
      </c>
      <c r="O7033" t="e">
        <f>IF(AND(A7033&lt;&gt;A7032,#REF!&lt;&gt;""),#REF!,"")</f>
        <v>#REF!</v>
      </c>
      <c r="P7033" t="e">
        <f t="shared" si="877"/>
        <v>#REF!</v>
      </c>
      <c r="Q7033" s="2" t="e">
        <f t="shared" ca="1" si="878"/>
        <v>#REF!</v>
      </c>
      <c r="R7033" t="e">
        <f>IF(NOT(#REF!="Indskrevet"),"",IF(E7033="",FALSE,AND(NOT(#REF!),VALUE(RIGHT(CONCATENATE(YEAR(E7033)),2))=15)))</f>
        <v>#REF!</v>
      </c>
      <c r="S7033" t="e">
        <f t="shared" si="875"/>
        <v>#REF!</v>
      </c>
      <c r="T7033" t="e">
        <f t="shared" si="876"/>
        <v>#REF!</v>
      </c>
      <c r="U7033" s="2" t="e">
        <f t="shared" si="879"/>
        <v>#REF!</v>
      </c>
      <c r="V7033" s="2"/>
    </row>
    <row r="7034" spans="1:22" x14ac:dyDescent="0.25">
      <c r="A7034" t="s">
        <v>4035</v>
      </c>
      <c r="B7034" t="s">
        <v>4036</v>
      </c>
      <c r="C7034">
        <v>119.999999999998</v>
      </c>
      <c r="D7034" t="s">
        <v>5327</v>
      </c>
      <c r="E7034" s="1">
        <v>42170</v>
      </c>
      <c r="F7034" t="s">
        <v>5312</v>
      </c>
      <c r="G7034">
        <v>1</v>
      </c>
      <c r="H7034" t="s">
        <v>5307</v>
      </c>
      <c r="I7034" t="s">
        <v>5302</v>
      </c>
      <c r="J7034" t="s">
        <v>5303</v>
      </c>
      <c r="K7034" t="b">
        <f>LOOKUP(A7034,'[1]UDDATA-1'!B:B,'[1]UDDATA-1'!A:A)&lt;&gt;LOOKUP(A7034,'[1]UDDATA-2'!B:B,'[1]UDDATA-2'!A:A)</f>
        <v>0</v>
      </c>
      <c r="L7034" t="str">
        <f t="shared" si="872"/>
        <v>Lyd- og musikbehandling</v>
      </c>
      <c r="M7034">
        <f t="shared" si="873"/>
        <v>-3</v>
      </c>
      <c r="N7034" t="str">
        <f t="shared" si="874"/>
        <v/>
      </c>
      <c r="O7034" t="e">
        <f>IF(AND(A7034&lt;&gt;A7033,#REF!&lt;&gt;""),#REF!,"")</f>
        <v>#REF!</v>
      </c>
      <c r="P7034" t="e">
        <f t="shared" si="877"/>
        <v>#REF!</v>
      </c>
      <c r="Q7034" s="2" t="e">
        <f t="shared" ca="1" si="878"/>
        <v>#REF!</v>
      </c>
      <c r="R7034" t="e">
        <f>IF(NOT(#REF!="Indskrevet"),"",IF(E7034="",FALSE,AND(NOT(#REF!),VALUE(RIGHT(CONCATENATE(YEAR(E7034)),2))=15)))</f>
        <v>#REF!</v>
      </c>
      <c r="S7034" t="e">
        <f t="shared" si="875"/>
        <v>#REF!</v>
      </c>
      <c r="T7034" t="e">
        <f t="shared" si="876"/>
        <v>#REF!</v>
      </c>
      <c r="U7034" s="2" t="e">
        <f t="shared" si="879"/>
        <v>#REF!</v>
      </c>
      <c r="V7034" s="2"/>
    </row>
    <row r="7035" spans="1:22" x14ac:dyDescent="0.25">
      <c r="A7035" t="s">
        <v>4035</v>
      </c>
      <c r="B7035" t="s">
        <v>4036</v>
      </c>
      <c r="C7035">
        <v>119.999999999998</v>
      </c>
      <c r="D7035" t="s">
        <v>5317</v>
      </c>
      <c r="E7035" s="1">
        <v>42237</v>
      </c>
      <c r="F7035" t="s">
        <v>5312</v>
      </c>
      <c r="G7035">
        <v>2</v>
      </c>
      <c r="H7035" t="s">
        <v>5287</v>
      </c>
      <c r="I7035" t="s">
        <v>5302</v>
      </c>
      <c r="J7035" t="s">
        <v>5303</v>
      </c>
      <c r="K7035" t="b">
        <f>LOOKUP(A7035,'[1]UDDATA-1'!B:B,'[1]UDDATA-1'!A:A)&lt;&gt;LOOKUP(A7035,'[1]UDDATA-2'!B:B,'[1]UDDATA-2'!A:A)</f>
        <v>0</v>
      </c>
      <c r="L7035" t="str">
        <f t="shared" si="872"/>
        <v/>
      </c>
      <c r="M7035" t="str">
        <f t="shared" si="873"/>
        <v/>
      </c>
      <c r="N7035" t="str">
        <f t="shared" si="874"/>
        <v/>
      </c>
      <c r="O7035" t="e">
        <f>IF(AND(A7035&lt;&gt;A7034,#REF!&lt;&gt;""),#REF!,"")</f>
        <v>#REF!</v>
      </c>
      <c r="P7035" t="e">
        <f t="shared" si="877"/>
        <v>#REF!</v>
      </c>
      <c r="Q7035" s="2" t="e">
        <f t="shared" ca="1" si="878"/>
        <v>#REF!</v>
      </c>
      <c r="R7035" t="e">
        <f>IF(NOT(#REF!="Indskrevet"),"",IF(E7035="",FALSE,AND(NOT(#REF!),VALUE(RIGHT(CONCATENATE(YEAR(E7035)),2))=15)))</f>
        <v>#REF!</v>
      </c>
      <c r="S7035" t="e">
        <f t="shared" si="875"/>
        <v>#REF!</v>
      </c>
      <c r="T7035" t="e">
        <f t="shared" si="876"/>
        <v>#REF!</v>
      </c>
      <c r="U7035" s="2" t="e">
        <f t="shared" si="879"/>
        <v>#REF!</v>
      </c>
      <c r="V7035" s="2"/>
    </row>
    <row r="7036" spans="1:22" x14ac:dyDescent="0.25">
      <c r="A7036" t="s">
        <v>4035</v>
      </c>
      <c r="B7036" t="s">
        <v>4036</v>
      </c>
      <c r="C7036">
        <v>119.999999999998</v>
      </c>
      <c r="D7036" t="s">
        <v>5285</v>
      </c>
      <c r="E7036" s="1">
        <v>42186</v>
      </c>
      <c r="F7036" t="s">
        <v>5314</v>
      </c>
      <c r="G7036">
        <v>1</v>
      </c>
      <c r="H7036" t="s">
        <v>5287</v>
      </c>
      <c r="I7036" t="s">
        <v>5305</v>
      </c>
      <c r="J7036" t="s">
        <v>5303</v>
      </c>
      <c r="K7036" t="b">
        <f>LOOKUP(A7036,'[1]UDDATA-1'!B:B,'[1]UDDATA-1'!A:A)&lt;&gt;LOOKUP(A7036,'[1]UDDATA-2'!B:B,'[1]UDDATA-2'!A:A)</f>
        <v>0</v>
      </c>
      <c r="L7036" t="str">
        <f t="shared" si="872"/>
        <v>Objektorienteret Software Engineering</v>
      </c>
      <c r="M7036">
        <f t="shared" si="873"/>
        <v>2</v>
      </c>
      <c r="N7036" t="str">
        <f t="shared" si="874"/>
        <v/>
      </c>
      <c r="O7036" t="e">
        <f>IF(AND(A7036&lt;&gt;A7035,#REF!&lt;&gt;""),#REF!,"")</f>
        <v>#REF!</v>
      </c>
      <c r="P7036" t="e">
        <f t="shared" si="877"/>
        <v>#REF!</v>
      </c>
      <c r="Q7036" s="2" t="e">
        <f t="shared" ca="1" si="878"/>
        <v>#REF!</v>
      </c>
      <c r="R7036" t="e">
        <f>IF(NOT(#REF!="Indskrevet"),"",IF(E7036="",FALSE,AND(NOT(#REF!),VALUE(RIGHT(CONCATENATE(YEAR(E7036)),2))=15)))</f>
        <v>#REF!</v>
      </c>
      <c r="S7036" t="e">
        <f t="shared" si="875"/>
        <v>#REF!</v>
      </c>
      <c r="T7036" t="e">
        <f t="shared" si="876"/>
        <v>#REF!</v>
      </c>
      <c r="U7036" s="2" t="e">
        <f t="shared" si="879"/>
        <v>#REF!</v>
      </c>
      <c r="V7036" s="2"/>
    </row>
    <row r="7037" spans="1:22" x14ac:dyDescent="0.25">
      <c r="A7037" t="s">
        <v>4038</v>
      </c>
      <c r="B7037" t="s">
        <v>4039</v>
      </c>
      <c r="C7037">
        <v>119.999999999998</v>
      </c>
      <c r="D7037" t="s">
        <v>5296</v>
      </c>
      <c r="E7037" s="1">
        <v>41646</v>
      </c>
      <c r="F7037" t="s">
        <v>5357</v>
      </c>
      <c r="G7037">
        <v>1</v>
      </c>
      <c r="H7037" t="s">
        <v>5287</v>
      </c>
      <c r="I7037" t="s">
        <v>5324</v>
      </c>
      <c r="J7037" t="s">
        <v>5289</v>
      </c>
      <c r="K7037" t="b">
        <f>LOOKUP(A7037,'[1]UDDATA-1'!B:B,'[1]UDDATA-1'!A:A)&lt;&gt;LOOKUP(A7037,'[1]UDDATA-2'!B:B,'[1]UDDATA-2'!A:A)</f>
        <v>0</v>
      </c>
      <c r="L7037" t="str">
        <f t="shared" si="872"/>
        <v>Lineær algebra</v>
      </c>
      <c r="M7037">
        <f t="shared" si="873"/>
        <v>7</v>
      </c>
      <c r="N7037" t="str">
        <f t="shared" si="874"/>
        <v/>
      </c>
      <c r="O7037" t="e">
        <f>IF(AND(A7037&lt;&gt;A7036,#REF!&lt;&gt;""),#REF!,"")</f>
        <v>#REF!</v>
      </c>
      <c r="P7037" t="e">
        <f t="shared" si="877"/>
        <v>#REF!</v>
      </c>
      <c r="Q7037" s="2" t="e">
        <f t="shared" ca="1" si="878"/>
        <v>#REF!</v>
      </c>
      <c r="R7037" t="e">
        <f>IF(NOT(#REF!="Indskrevet"),"",IF(E7037="",FALSE,AND(NOT(#REF!),VALUE(RIGHT(CONCATENATE(YEAR(E7037)),2))=15)))</f>
        <v>#REF!</v>
      </c>
      <c r="S7037" t="e">
        <f t="shared" si="875"/>
        <v>#REF!</v>
      </c>
      <c r="T7037" t="e">
        <f t="shared" si="876"/>
        <v>#REF!</v>
      </c>
      <c r="U7037" s="2" t="e">
        <f t="shared" si="879"/>
        <v>#REF!</v>
      </c>
      <c r="V7037" s="2"/>
    </row>
    <row r="7038" spans="1:22" x14ac:dyDescent="0.25">
      <c r="A7038" t="s">
        <v>4038</v>
      </c>
      <c r="B7038" t="s">
        <v>4039</v>
      </c>
      <c r="C7038">
        <v>119.999999999998</v>
      </c>
      <c r="D7038" t="s">
        <v>5306</v>
      </c>
      <c r="E7038" s="1">
        <v>41823</v>
      </c>
      <c r="F7038" t="s">
        <v>5358</v>
      </c>
      <c r="G7038">
        <v>1</v>
      </c>
      <c r="H7038" t="s">
        <v>5307</v>
      </c>
      <c r="I7038" t="s">
        <v>5330</v>
      </c>
      <c r="J7038" t="s">
        <v>5293</v>
      </c>
      <c r="K7038" t="b">
        <f>LOOKUP(A7038,'[1]UDDATA-1'!B:B,'[1]UDDATA-1'!A:A)&lt;&gt;LOOKUP(A7038,'[1]UDDATA-2'!B:B,'[1]UDDATA-2'!A:A)</f>
        <v>0</v>
      </c>
      <c r="L7038" t="str">
        <f t="shared" si="872"/>
        <v>Diskret matematik</v>
      </c>
      <c r="M7038">
        <f t="shared" si="873"/>
        <v>0</v>
      </c>
      <c r="N7038" t="str">
        <f t="shared" si="874"/>
        <v/>
      </c>
      <c r="O7038" t="e">
        <f>IF(AND(A7038&lt;&gt;A7037,#REF!&lt;&gt;""),#REF!,"")</f>
        <v>#REF!</v>
      </c>
      <c r="P7038" t="e">
        <f t="shared" si="877"/>
        <v>#REF!</v>
      </c>
      <c r="Q7038" s="2" t="e">
        <f t="shared" ca="1" si="878"/>
        <v>#REF!</v>
      </c>
      <c r="R7038" t="e">
        <f>IF(NOT(#REF!="Indskrevet"),"",IF(E7038="",FALSE,AND(NOT(#REF!),VALUE(RIGHT(CONCATENATE(YEAR(E7038)),2))=15)))</f>
        <v>#REF!</v>
      </c>
      <c r="S7038" t="e">
        <f t="shared" si="875"/>
        <v>#REF!</v>
      </c>
      <c r="T7038" t="e">
        <f t="shared" si="876"/>
        <v>#REF!</v>
      </c>
      <c r="U7038" s="2" t="e">
        <f t="shared" si="879"/>
        <v>#REF!</v>
      </c>
      <c r="V7038" s="2"/>
    </row>
    <row r="7039" spans="1:22" x14ac:dyDescent="0.25">
      <c r="A7039" t="s">
        <v>4038</v>
      </c>
      <c r="B7039" t="s">
        <v>4039</v>
      </c>
      <c r="C7039">
        <v>119.999999999998</v>
      </c>
      <c r="D7039" t="s">
        <v>5285</v>
      </c>
      <c r="E7039" s="1">
        <v>41891</v>
      </c>
      <c r="F7039" t="s">
        <v>5358</v>
      </c>
      <c r="G7039">
        <v>2</v>
      </c>
      <c r="H7039" t="s">
        <v>5287</v>
      </c>
      <c r="I7039" t="s">
        <v>5330</v>
      </c>
      <c r="J7039" t="s">
        <v>5299</v>
      </c>
      <c r="K7039" t="b">
        <f>LOOKUP(A7039,'[1]UDDATA-1'!B:B,'[1]UDDATA-1'!A:A)&lt;&gt;LOOKUP(A7039,'[1]UDDATA-2'!B:B,'[1]UDDATA-2'!A:A)</f>
        <v>0</v>
      </c>
      <c r="L7039" t="str">
        <f t="shared" si="872"/>
        <v/>
      </c>
      <c r="M7039" t="str">
        <f t="shared" si="873"/>
        <v/>
      </c>
      <c r="N7039" t="str">
        <f t="shared" si="874"/>
        <v/>
      </c>
      <c r="O7039" t="e">
        <f>IF(AND(A7039&lt;&gt;A7038,#REF!&lt;&gt;""),#REF!,"")</f>
        <v>#REF!</v>
      </c>
      <c r="P7039" t="e">
        <f t="shared" si="877"/>
        <v>#REF!</v>
      </c>
      <c r="Q7039" s="2" t="e">
        <f t="shared" ca="1" si="878"/>
        <v>#REF!</v>
      </c>
      <c r="R7039" t="e">
        <f>IF(NOT(#REF!="Indskrevet"),"",IF(E7039="",FALSE,AND(NOT(#REF!),VALUE(RIGHT(CONCATENATE(YEAR(E7039)),2))=15)))</f>
        <v>#REF!</v>
      </c>
      <c r="S7039" t="e">
        <f t="shared" si="875"/>
        <v>#REF!</v>
      </c>
      <c r="T7039" t="e">
        <f t="shared" si="876"/>
        <v>#REF!</v>
      </c>
      <c r="U7039" s="2" t="e">
        <f t="shared" si="879"/>
        <v>#REF!</v>
      </c>
      <c r="V7039" s="2"/>
    </row>
    <row r="7040" spans="1:22" x14ac:dyDescent="0.25">
      <c r="A7040" t="s">
        <v>4038</v>
      </c>
      <c r="B7040" t="s">
        <v>4039</v>
      </c>
      <c r="C7040">
        <v>119.999999999998</v>
      </c>
      <c r="D7040" t="s">
        <v>5296</v>
      </c>
      <c r="E7040" s="1">
        <v>41806</v>
      </c>
      <c r="F7040" t="s">
        <v>5359</v>
      </c>
      <c r="G7040">
        <v>1</v>
      </c>
      <c r="H7040" t="s">
        <v>5287</v>
      </c>
      <c r="I7040" t="s">
        <v>5334</v>
      </c>
      <c r="J7040" t="s">
        <v>5293</v>
      </c>
      <c r="K7040" t="b">
        <f>LOOKUP(A7040,'[1]UDDATA-1'!B:B,'[1]UDDATA-1'!A:A)&lt;&gt;LOOKUP(A7040,'[1]UDDATA-2'!B:B,'[1]UDDATA-2'!A:A)</f>
        <v>0</v>
      </c>
      <c r="L7040" t="str">
        <f t="shared" si="872"/>
        <v>Objektorienteret programmering</v>
      </c>
      <c r="M7040">
        <f t="shared" si="873"/>
        <v>7</v>
      </c>
      <c r="N7040" t="str">
        <f t="shared" si="874"/>
        <v/>
      </c>
      <c r="O7040" t="e">
        <f>IF(AND(A7040&lt;&gt;A7039,#REF!&lt;&gt;""),#REF!,"")</f>
        <v>#REF!</v>
      </c>
      <c r="P7040" t="e">
        <f t="shared" si="877"/>
        <v>#REF!</v>
      </c>
      <c r="Q7040" s="2" t="e">
        <f t="shared" ca="1" si="878"/>
        <v>#REF!</v>
      </c>
      <c r="R7040" t="e">
        <f>IF(NOT(#REF!="Indskrevet"),"",IF(E7040="",FALSE,AND(NOT(#REF!),VALUE(RIGHT(CONCATENATE(YEAR(E7040)),2))=15)))</f>
        <v>#REF!</v>
      </c>
      <c r="S7040" t="e">
        <f t="shared" si="875"/>
        <v>#REF!</v>
      </c>
      <c r="T7040" t="e">
        <f t="shared" si="876"/>
        <v>#REF!</v>
      </c>
      <c r="U7040" s="2" t="e">
        <f t="shared" si="879"/>
        <v>#REF!</v>
      </c>
      <c r="V7040" s="2"/>
    </row>
    <row r="7041" spans="1:22" x14ac:dyDescent="0.25">
      <c r="A7041" t="s">
        <v>4038</v>
      </c>
      <c r="B7041" t="s">
        <v>4039</v>
      </c>
      <c r="C7041">
        <v>119.999999999998</v>
      </c>
      <c r="D7041" t="s">
        <v>5306</v>
      </c>
      <c r="E7041" s="1">
        <v>42172</v>
      </c>
      <c r="F7041" t="s">
        <v>5361</v>
      </c>
      <c r="G7041">
        <v>1</v>
      </c>
      <c r="H7041" t="s">
        <v>5307</v>
      </c>
      <c r="I7041" t="s">
        <v>5342</v>
      </c>
      <c r="J7041" t="s">
        <v>5303</v>
      </c>
      <c r="K7041" t="b">
        <f>LOOKUP(A7041,'[1]UDDATA-1'!B:B,'[1]UDDATA-1'!A:A)&lt;&gt;LOOKUP(A7041,'[1]UDDATA-2'!B:B,'[1]UDDATA-2'!A:A)</f>
        <v>0</v>
      </c>
      <c r="L7041" t="str">
        <f t="shared" si="872"/>
        <v>Syntaks og semantik</v>
      </c>
      <c r="M7041">
        <f t="shared" si="873"/>
        <v>0</v>
      </c>
      <c r="N7041" t="str">
        <f t="shared" si="874"/>
        <v/>
      </c>
      <c r="O7041" t="e">
        <f>IF(AND(A7041&lt;&gt;A7040,#REF!&lt;&gt;""),#REF!,"")</f>
        <v>#REF!</v>
      </c>
      <c r="P7041" t="e">
        <f t="shared" si="877"/>
        <v>#REF!</v>
      </c>
      <c r="Q7041" s="2" t="e">
        <f t="shared" ca="1" si="878"/>
        <v>#REF!</v>
      </c>
      <c r="R7041" t="e">
        <f>IF(NOT(#REF!="Indskrevet"),"",IF(E7041="",FALSE,AND(NOT(#REF!),VALUE(RIGHT(CONCATENATE(YEAR(E7041)),2))=15)))</f>
        <v>#REF!</v>
      </c>
      <c r="S7041" t="e">
        <f t="shared" si="875"/>
        <v>#REF!</v>
      </c>
      <c r="T7041" t="e">
        <f t="shared" si="876"/>
        <v>#REF!</v>
      </c>
      <c r="U7041" s="2" t="e">
        <f t="shared" si="879"/>
        <v>#REF!</v>
      </c>
      <c r="V7041" s="2"/>
    </row>
    <row r="7042" spans="1:22" x14ac:dyDescent="0.25">
      <c r="A7042" t="s">
        <v>4038</v>
      </c>
      <c r="B7042" t="s">
        <v>4039</v>
      </c>
      <c r="C7042">
        <v>119.999999999998</v>
      </c>
      <c r="D7042" t="s">
        <v>5317</v>
      </c>
      <c r="E7042" s="1">
        <v>42249</v>
      </c>
      <c r="F7042" t="s">
        <v>5361</v>
      </c>
      <c r="G7042">
        <v>2</v>
      </c>
      <c r="H7042" t="s">
        <v>5287</v>
      </c>
      <c r="I7042" t="s">
        <v>5342</v>
      </c>
      <c r="J7042" t="s">
        <v>5315</v>
      </c>
      <c r="K7042" t="b">
        <f>LOOKUP(A7042,'[1]UDDATA-1'!B:B,'[1]UDDATA-1'!A:A)&lt;&gt;LOOKUP(A7042,'[1]UDDATA-2'!B:B,'[1]UDDATA-2'!A:A)</f>
        <v>0</v>
      </c>
      <c r="L7042" t="str">
        <f t="shared" ref="L7042:L7105" si="880">IF(AND(I7042&lt;&gt;"",I7042&lt;&gt;I7041),I7042,"")</f>
        <v/>
      </c>
      <c r="M7042" t="str">
        <f t="shared" ref="M7042:M7105" si="881">IF(AND(L7042&lt;&gt;"",ISNUMBER(VALUE(D7042))),VALUE(D7042),"")</f>
        <v/>
      </c>
      <c r="N7042" t="str">
        <f t="shared" ref="N7042:N7105" si="882">IF(L7042="","",IF(M7042="",D7042,""))</f>
        <v/>
      </c>
      <c r="O7042" t="e">
        <f>IF(AND(A7042&lt;&gt;A7041,#REF!&lt;&gt;""),#REF!,"")</f>
        <v>#REF!</v>
      </c>
      <c r="P7042" t="e">
        <f t="shared" si="877"/>
        <v>#REF!</v>
      </c>
      <c r="Q7042" s="2" t="e">
        <f t="shared" ca="1" si="878"/>
        <v>#REF!</v>
      </c>
      <c r="R7042" t="e">
        <f>IF(NOT(#REF!="Indskrevet"),"",IF(E7042="",FALSE,AND(NOT(#REF!),VALUE(RIGHT(CONCATENATE(YEAR(E7042)),2))=15)))</f>
        <v>#REF!</v>
      </c>
      <c r="S7042" t="e">
        <f t="shared" ref="S7042:S7105" si="883">IF(R7042="","",IF(A7042=A7041,S7041,NOT(OR(R7042,AND(A7043=A7042,R7043),AND(A7044=A7042,R7044),AND(A7045=A7042,R7045),AND(A7046=A7042,R7046),AND(A7047=A7042,R7047),AND(A7048=A7042,R7048),AND(A7049=A7042,R7049),AND(A7050=A7042,R7050),AND(A7051=A7042,R7051),AND(A7052=A7042,R7052)))))</f>
        <v>#REF!</v>
      </c>
      <c r="T7042" t="e">
        <f t="shared" ref="T7042:T7105" si="884">IF(U7042="","",O7042)</f>
        <v>#REF!</v>
      </c>
      <c r="U7042" s="2" t="e">
        <f t="shared" si="879"/>
        <v>#REF!</v>
      </c>
      <c r="V7042" s="2"/>
    </row>
    <row r="7043" spans="1:22" x14ac:dyDescent="0.25">
      <c r="A7043" t="s">
        <v>4040</v>
      </c>
      <c r="B7043" t="s">
        <v>4041</v>
      </c>
      <c r="C7043">
        <v>119.999999999998</v>
      </c>
      <c r="D7043" t="s">
        <v>5290</v>
      </c>
      <c r="E7043" s="1">
        <v>41646</v>
      </c>
      <c r="F7043" t="s">
        <v>5328</v>
      </c>
      <c r="G7043">
        <v>1</v>
      </c>
      <c r="H7043" t="s">
        <v>5287</v>
      </c>
      <c r="I7043" t="s">
        <v>5324</v>
      </c>
      <c r="J7043" t="s">
        <v>5289</v>
      </c>
      <c r="K7043" t="b">
        <f>LOOKUP(A7043,'[1]UDDATA-1'!B:B,'[1]UDDATA-1'!A:A)&lt;&gt;LOOKUP(A7043,'[1]UDDATA-2'!B:B,'[1]UDDATA-2'!A:A)</f>
        <v>0</v>
      </c>
      <c r="L7043" t="str">
        <f t="shared" si="880"/>
        <v>Lineær algebra</v>
      </c>
      <c r="M7043">
        <f t="shared" si="881"/>
        <v>10</v>
      </c>
      <c r="N7043" t="str">
        <f t="shared" si="882"/>
        <v/>
      </c>
      <c r="O7043" t="e">
        <f>IF(AND(A7043&lt;&gt;A7042,#REF!&lt;&gt;""),#REF!,"")</f>
        <v>#REF!</v>
      </c>
      <c r="P7043" t="e">
        <f t="shared" ref="P7043:P7106" si="885">IF(O7043="","",IF(M7043="",0,IF(O7044&lt;&gt;"",1,IF(AND(O7044="",O7045&lt;&gt;""),2,IF(AND(O7044="",O7045="",O7046&lt;&gt;""),3,IF(AND(O7044="",O7045="",O7046="",O7047&lt;&gt;""),4,IF(AND(O7044="",O7045="",O7046="",O7047="",O7048&lt;&gt;""),5,IF(AND(O7044="",O7045="",O7046="",O7047="",O7048="",O7049&lt;&gt;""),6,IF(AND(O7044="",O7045="",O7046="",O7047="",O7048="",O7049="",O7050&lt;&gt;""),7,IF(AND(O7044="",O7045="",O7046="",O7047="",O7048="",O7049="",O7050="",O7051&lt;&gt;""),8,IF(AND(O7044="",O7045="",O7046="",O7047="",O7048="",O7049="",O7050="",O7051="",O7052&lt;&gt;""),9,IF(AND(O7044="",O7045="",O7046="",O7047="",O7048="",O7049="",O7050="",O7051="",O7052="",O7053&lt;&gt;""),10,IF(AND(O7044="",O7045="",O7046="",O7047="",O7048="",O7049="",O7050="",O7051="",O7052="",O7053="",O7054&lt;&gt;""),11,IF(AND(O7044="",O7045="",O7046="",O7047="",O7048="",O7049="",O7050="",O7051="",O7052="",O7053="",O7054="",O7055&lt;&gt;""),12,IF(AND(O7044="",O7045="",O7046="",O7047="",O7048="",O7049="",O7050="",O7051="",O7052="",O7053="",O7054="",O7055="",O7056&lt;&gt;""),13,IF(AND(O7044="",O7045="",O7046="",O7047="",O7048="",O7049="",O7050="",O7051="",O7052="",O7053="",O7054="",O7055="",O7056="",O7057&lt;&gt;""),14,IF(AND(O7044="",O7045="",O7046="",O7047="",O7048="",O7049="",O7050="",O7051="",O7052="",O7053="",O7054="",O7055="",O7056="",O7057="",O7058&lt;&gt;""),15)))))))))))))))))</f>
        <v>#REF!</v>
      </c>
      <c r="Q7043" s="2" t="e">
        <f t="shared" ref="Q7043:Q7106" ca="1" si="886">IF(OR(P7043="",P7043=0),"",AVERAGE(INDIRECT(CONCATENATE("AU",ROW(),":AU",ROW()+P7043))))</f>
        <v>#REF!</v>
      </c>
      <c r="R7043" t="e">
        <f>IF(NOT(#REF!="Indskrevet"),"",IF(E7043="",FALSE,AND(NOT(#REF!),VALUE(RIGHT(CONCATENATE(YEAR(E7043)),2))=15)))</f>
        <v>#REF!</v>
      </c>
      <c r="S7043" t="e">
        <f t="shared" si="883"/>
        <v>#REF!</v>
      </c>
      <c r="T7043" t="e">
        <f t="shared" si="884"/>
        <v>#REF!</v>
      </c>
      <c r="U7043" s="2" t="e">
        <f t="shared" si="879"/>
        <v>#REF!</v>
      </c>
      <c r="V7043" s="2"/>
    </row>
    <row r="7044" spans="1:22" x14ac:dyDescent="0.25">
      <c r="A7044" t="s">
        <v>4040</v>
      </c>
      <c r="B7044" t="s">
        <v>4041</v>
      </c>
      <c r="C7044">
        <v>119.999999999998</v>
      </c>
      <c r="D7044" t="s">
        <v>5317</v>
      </c>
      <c r="E7044" s="1">
        <v>41823</v>
      </c>
      <c r="F7044" t="s">
        <v>5329</v>
      </c>
      <c r="G7044">
        <v>1</v>
      </c>
      <c r="H7044" t="s">
        <v>5287</v>
      </c>
      <c r="I7044" t="s">
        <v>5330</v>
      </c>
      <c r="J7044" t="s">
        <v>5293</v>
      </c>
      <c r="K7044" t="b">
        <f>LOOKUP(A7044,'[1]UDDATA-1'!B:B,'[1]UDDATA-1'!A:A)&lt;&gt;LOOKUP(A7044,'[1]UDDATA-2'!B:B,'[1]UDDATA-2'!A:A)</f>
        <v>0</v>
      </c>
      <c r="L7044" t="str">
        <f t="shared" si="880"/>
        <v>Diskret matematik</v>
      </c>
      <c r="M7044">
        <f t="shared" si="881"/>
        <v>4</v>
      </c>
      <c r="N7044" t="str">
        <f t="shared" si="882"/>
        <v/>
      </c>
      <c r="O7044" t="e">
        <f>IF(AND(A7044&lt;&gt;A7043,#REF!&lt;&gt;""),#REF!,"")</f>
        <v>#REF!</v>
      </c>
      <c r="P7044" t="e">
        <f t="shared" si="885"/>
        <v>#REF!</v>
      </c>
      <c r="Q7044" s="2" t="e">
        <f t="shared" ca="1" si="886"/>
        <v>#REF!</v>
      </c>
      <c r="R7044" t="e">
        <f>IF(NOT(#REF!="Indskrevet"),"",IF(E7044="",FALSE,AND(NOT(#REF!),VALUE(RIGHT(CONCATENATE(YEAR(E7044)),2))=15)))</f>
        <v>#REF!</v>
      </c>
      <c r="S7044" t="e">
        <f t="shared" si="883"/>
        <v>#REF!</v>
      </c>
      <c r="T7044" t="e">
        <f t="shared" si="884"/>
        <v>#REF!</v>
      </c>
      <c r="U7044" s="2" t="e">
        <f t="shared" ref="U7044:U7107" si="887">IF(OR(P7044="",P7044&lt;3),"",Q7044)</f>
        <v>#REF!</v>
      </c>
      <c r="V7044" s="2"/>
    </row>
    <row r="7045" spans="1:22" x14ac:dyDescent="0.25">
      <c r="A7045" t="s">
        <v>4040</v>
      </c>
      <c r="B7045" t="s">
        <v>4041</v>
      </c>
      <c r="C7045">
        <v>119.999999999998</v>
      </c>
      <c r="D7045" t="s">
        <v>5290</v>
      </c>
      <c r="E7045" s="1">
        <v>41810</v>
      </c>
      <c r="F7045" t="s">
        <v>5331</v>
      </c>
      <c r="G7045">
        <v>1</v>
      </c>
      <c r="H7045" t="s">
        <v>5287</v>
      </c>
      <c r="I7045" t="s">
        <v>5332</v>
      </c>
      <c r="J7045" t="s">
        <v>5293</v>
      </c>
      <c r="K7045" t="b">
        <f>LOOKUP(A7045,'[1]UDDATA-1'!B:B,'[1]UDDATA-1'!A:A)&lt;&gt;LOOKUP(A7045,'[1]UDDATA-2'!B:B,'[1]UDDATA-2'!A:A)</f>
        <v>0</v>
      </c>
      <c r="L7045" t="str">
        <f t="shared" si="880"/>
        <v>Computerarkitektur</v>
      </c>
      <c r="M7045">
        <f t="shared" si="881"/>
        <v>10</v>
      </c>
      <c r="N7045" t="str">
        <f t="shared" si="882"/>
        <v/>
      </c>
      <c r="O7045" t="e">
        <f>IF(AND(A7045&lt;&gt;A7044,#REF!&lt;&gt;""),#REF!,"")</f>
        <v>#REF!</v>
      </c>
      <c r="P7045" t="e">
        <f t="shared" si="885"/>
        <v>#REF!</v>
      </c>
      <c r="Q7045" s="2" t="e">
        <f t="shared" ca="1" si="886"/>
        <v>#REF!</v>
      </c>
      <c r="R7045" t="e">
        <f>IF(NOT(#REF!="Indskrevet"),"",IF(E7045="",FALSE,AND(NOT(#REF!),VALUE(RIGHT(CONCATENATE(YEAR(E7045)),2))=15)))</f>
        <v>#REF!</v>
      </c>
      <c r="S7045" t="e">
        <f t="shared" si="883"/>
        <v>#REF!</v>
      </c>
      <c r="T7045" t="e">
        <f t="shared" si="884"/>
        <v>#REF!</v>
      </c>
      <c r="U7045" s="2" t="e">
        <f t="shared" si="887"/>
        <v>#REF!</v>
      </c>
      <c r="V7045" s="2"/>
    </row>
    <row r="7046" spans="1:22" x14ac:dyDescent="0.25">
      <c r="A7046" t="s">
        <v>4040</v>
      </c>
      <c r="B7046" t="s">
        <v>4041</v>
      </c>
      <c r="C7046">
        <v>119.999999999998</v>
      </c>
      <c r="D7046" t="s">
        <v>5296</v>
      </c>
      <c r="E7046" s="1">
        <v>41816</v>
      </c>
      <c r="F7046" t="s">
        <v>5333</v>
      </c>
      <c r="G7046">
        <v>1</v>
      </c>
      <c r="H7046" t="s">
        <v>5287</v>
      </c>
      <c r="I7046" t="s">
        <v>5334</v>
      </c>
      <c r="J7046" t="s">
        <v>5293</v>
      </c>
      <c r="K7046" t="b">
        <f>LOOKUP(A7046,'[1]UDDATA-1'!B:B,'[1]UDDATA-1'!A:A)&lt;&gt;LOOKUP(A7046,'[1]UDDATA-2'!B:B,'[1]UDDATA-2'!A:A)</f>
        <v>0</v>
      </c>
      <c r="L7046" t="str">
        <f t="shared" si="880"/>
        <v>Objektorienteret programmering</v>
      </c>
      <c r="M7046">
        <f t="shared" si="881"/>
        <v>7</v>
      </c>
      <c r="N7046" t="str">
        <f t="shared" si="882"/>
        <v/>
      </c>
      <c r="O7046" t="e">
        <f>IF(AND(A7046&lt;&gt;A7045,#REF!&lt;&gt;""),#REF!,"")</f>
        <v>#REF!</v>
      </c>
      <c r="P7046" t="e">
        <f t="shared" si="885"/>
        <v>#REF!</v>
      </c>
      <c r="Q7046" s="2" t="e">
        <f t="shared" ca="1" si="886"/>
        <v>#REF!</v>
      </c>
      <c r="R7046" t="e">
        <f>IF(NOT(#REF!="Indskrevet"),"",IF(E7046="",FALSE,AND(NOT(#REF!),VALUE(RIGHT(CONCATENATE(YEAR(E7046)),2))=15)))</f>
        <v>#REF!</v>
      </c>
      <c r="S7046" t="e">
        <f t="shared" si="883"/>
        <v>#REF!</v>
      </c>
      <c r="T7046" t="e">
        <f t="shared" si="884"/>
        <v>#REF!</v>
      </c>
      <c r="U7046" s="2" t="e">
        <f t="shared" si="887"/>
        <v>#REF!</v>
      </c>
      <c r="V7046" s="2"/>
    </row>
    <row r="7047" spans="1:22" x14ac:dyDescent="0.25">
      <c r="A7047" t="s">
        <v>4040</v>
      </c>
      <c r="B7047" t="s">
        <v>4041</v>
      </c>
      <c r="C7047">
        <v>119.999999999998</v>
      </c>
      <c r="D7047" t="s">
        <v>5290</v>
      </c>
      <c r="E7047" s="1">
        <v>42031</v>
      </c>
      <c r="F7047" t="s">
        <v>5339</v>
      </c>
      <c r="G7047">
        <v>1</v>
      </c>
      <c r="H7047" t="s">
        <v>5287</v>
      </c>
      <c r="I7047" t="s">
        <v>5340</v>
      </c>
      <c r="J7047" t="s">
        <v>5299</v>
      </c>
      <c r="K7047" t="b">
        <f>LOOKUP(A7047,'[1]UDDATA-1'!B:B,'[1]UDDATA-1'!A:A)&lt;&gt;LOOKUP(A7047,'[1]UDDATA-2'!B:B,'[1]UDDATA-2'!A:A)</f>
        <v>0</v>
      </c>
      <c r="L7047" t="str">
        <f t="shared" si="880"/>
        <v>Algoritmik og datastrukturer</v>
      </c>
      <c r="M7047">
        <f t="shared" si="881"/>
        <v>10</v>
      </c>
      <c r="N7047" t="str">
        <f t="shared" si="882"/>
        <v/>
      </c>
      <c r="O7047" t="e">
        <f>IF(AND(A7047&lt;&gt;A7046,#REF!&lt;&gt;""),#REF!,"")</f>
        <v>#REF!</v>
      </c>
      <c r="P7047" t="e">
        <f t="shared" si="885"/>
        <v>#REF!</v>
      </c>
      <c r="Q7047" s="2" t="e">
        <f t="shared" ca="1" si="886"/>
        <v>#REF!</v>
      </c>
      <c r="R7047" t="e">
        <f>IF(NOT(#REF!="Indskrevet"),"",IF(E7047="",FALSE,AND(NOT(#REF!),VALUE(RIGHT(CONCATENATE(YEAR(E7047)),2))=15)))</f>
        <v>#REF!</v>
      </c>
      <c r="S7047" t="e">
        <f t="shared" si="883"/>
        <v>#REF!</v>
      </c>
      <c r="T7047" t="e">
        <f t="shared" si="884"/>
        <v>#REF!</v>
      </c>
      <c r="U7047" s="2" t="e">
        <f t="shared" si="887"/>
        <v>#REF!</v>
      </c>
      <c r="V7047" s="2"/>
    </row>
    <row r="7048" spans="1:22" x14ac:dyDescent="0.25">
      <c r="A7048" t="s">
        <v>4040</v>
      </c>
      <c r="B7048" t="s">
        <v>4041</v>
      </c>
      <c r="C7048">
        <v>119.999999999998</v>
      </c>
      <c r="D7048" t="s">
        <v>5317</v>
      </c>
      <c r="E7048" s="1">
        <v>42172</v>
      </c>
      <c r="F7048" t="s">
        <v>5341</v>
      </c>
      <c r="G7048">
        <v>1</v>
      </c>
      <c r="H7048" t="s">
        <v>5287</v>
      </c>
      <c r="I7048" t="s">
        <v>5342</v>
      </c>
      <c r="J7048" t="s">
        <v>5303</v>
      </c>
      <c r="K7048" t="b">
        <f>LOOKUP(A7048,'[1]UDDATA-1'!B:B,'[1]UDDATA-1'!A:A)&lt;&gt;LOOKUP(A7048,'[1]UDDATA-2'!B:B,'[1]UDDATA-2'!A:A)</f>
        <v>0</v>
      </c>
      <c r="L7048" t="str">
        <f t="shared" si="880"/>
        <v>Syntaks og semantik</v>
      </c>
      <c r="M7048">
        <f t="shared" si="881"/>
        <v>4</v>
      </c>
      <c r="N7048" t="str">
        <f t="shared" si="882"/>
        <v/>
      </c>
      <c r="O7048" t="e">
        <f>IF(AND(A7048&lt;&gt;A7047,#REF!&lt;&gt;""),#REF!,"")</f>
        <v>#REF!</v>
      </c>
      <c r="P7048" t="e">
        <f t="shared" si="885"/>
        <v>#REF!</v>
      </c>
      <c r="Q7048" s="2" t="e">
        <f t="shared" ca="1" si="886"/>
        <v>#REF!</v>
      </c>
      <c r="R7048" t="e">
        <f>IF(NOT(#REF!="Indskrevet"),"",IF(E7048="",FALSE,AND(NOT(#REF!),VALUE(RIGHT(CONCATENATE(YEAR(E7048)),2))=15)))</f>
        <v>#REF!</v>
      </c>
      <c r="S7048" t="e">
        <f t="shared" si="883"/>
        <v>#REF!</v>
      </c>
      <c r="T7048" t="e">
        <f t="shared" si="884"/>
        <v>#REF!</v>
      </c>
      <c r="U7048" s="2" t="e">
        <f t="shared" si="887"/>
        <v>#REF!</v>
      </c>
      <c r="V7048" s="2"/>
    </row>
    <row r="7049" spans="1:22" x14ac:dyDescent="0.25">
      <c r="A7049" t="s">
        <v>4042</v>
      </c>
      <c r="B7049" t="s">
        <v>4043</v>
      </c>
      <c r="C7049">
        <v>159.99999999999699</v>
      </c>
      <c r="D7049" t="s">
        <v>5306</v>
      </c>
      <c r="E7049" s="1">
        <v>41316</v>
      </c>
      <c r="F7049" t="s">
        <v>5308</v>
      </c>
      <c r="G7049">
        <v>1</v>
      </c>
      <c r="H7049" t="s">
        <v>5307</v>
      </c>
      <c r="I7049" t="s">
        <v>5288</v>
      </c>
      <c r="J7049" t="s">
        <v>5289</v>
      </c>
      <c r="K7049" t="b">
        <f>LOOKUP(A7049,'[1]UDDATA-1'!B:B,'[1]UDDATA-1'!A:A)&lt;&gt;LOOKUP(A7049,'[1]UDDATA-2'!B:B,'[1]UDDATA-2'!A:A)</f>
        <v>0</v>
      </c>
      <c r="L7049" t="str">
        <f t="shared" si="880"/>
        <v>Grundlæggende programmering</v>
      </c>
      <c r="M7049">
        <f t="shared" si="881"/>
        <v>0</v>
      </c>
      <c r="N7049" t="str">
        <f t="shared" si="882"/>
        <v/>
      </c>
      <c r="O7049" t="e">
        <f>IF(AND(A7049&lt;&gt;A7048,#REF!&lt;&gt;""),#REF!,"")</f>
        <v>#REF!</v>
      </c>
      <c r="P7049" t="e">
        <f t="shared" si="885"/>
        <v>#REF!</v>
      </c>
      <c r="Q7049" s="2" t="e">
        <f t="shared" ca="1" si="886"/>
        <v>#REF!</v>
      </c>
      <c r="R7049" t="e">
        <f>IF(NOT(#REF!="Indskrevet"),"",IF(E7049="",FALSE,AND(NOT(#REF!),VALUE(RIGHT(CONCATENATE(YEAR(E7049)),2))=15)))</f>
        <v>#REF!</v>
      </c>
      <c r="S7049" t="e">
        <f t="shared" si="883"/>
        <v>#REF!</v>
      </c>
      <c r="T7049" t="e">
        <f t="shared" si="884"/>
        <v>#REF!</v>
      </c>
      <c r="U7049" s="2" t="e">
        <f t="shared" si="887"/>
        <v>#REF!</v>
      </c>
      <c r="V7049" s="2"/>
    </row>
    <row r="7050" spans="1:22" x14ac:dyDescent="0.25">
      <c r="A7050" t="s">
        <v>4042</v>
      </c>
      <c r="B7050" t="s">
        <v>4043</v>
      </c>
      <c r="C7050">
        <v>159.99999999999699</v>
      </c>
      <c r="D7050" t="s">
        <v>5285</v>
      </c>
      <c r="E7050" s="1">
        <v>41353</v>
      </c>
      <c r="F7050" t="s">
        <v>5308</v>
      </c>
      <c r="G7050">
        <v>2</v>
      </c>
      <c r="H7050" t="s">
        <v>5287</v>
      </c>
      <c r="I7050" t="s">
        <v>5288</v>
      </c>
      <c r="J7050" t="s">
        <v>5293</v>
      </c>
      <c r="K7050" t="b">
        <f>LOOKUP(A7050,'[1]UDDATA-1'!B:B,'[1]UDDATA-1'!A:A)&lt;&gt;LOOKUP(A7050,'[1]UDDATA-2'!B:B,'[1]UDDATA-2'!A:A)</f>
        <v>0</v>
      </c>
      <c r="L7050" t="str">
        <f t="shared" si="880"/>
        <v/>
      </c>
      <c r="M7050" t="str">
        <f t="shared" si="881"/>
        <v/>
      </c>
      <c r="N7050" t="str">
        <f t="shared" si="882"/>
        <v/>
      </c>
      <c r="O7050" t="e">
        <f>IF(AND(A7050&lt;&gt;A7049,#REF!&lt;&gt;""),#REF!,"")</f>
        <v>#REF!</v>
      </c>
      <c r="P7050" t="e">
        <f t="shared" si="885"/>
        <v>#REF!</v>
      </c>
      <c r="Q7050" s="2" t="e">
        <f t="shared" ca="1" si="886"/>
        <v>#REF!</v>
      </c>
      <c r="R7050" t="e">
        <f>IF(NOT(#REF!="Indskrevet"),"",IF(E7050="",FALSE,AND(NOT(#REF!),VALUE(RIGHT(CONCATENATE(YEAR(E7050)),2))=15)))</f>
        <v>#REF!</v>
      </c>
      <c r="S7050" t="e">
        <f t="shared" si="883"/>
        <v>#REF!</v>
      </c>
      <c r="T7050" t="e">
        <f t="shared" si="884"/>
        <v>#REF!</v>
      </c>
      <c r="U7050" s="2" t="e">
        <f t="shared" si="887"/>
        <v>#REF!</v>
      </c>
      <c r="V7050" s="2"/>
    </row>
    <row r="7051" spans="1:22" x14ac:dyDescent="0.25">
      <c r="A7051" t="s">
        <v>4042</v>
      </c>
      <c r="B7051" t="s">
        <v>4043</v>
      </c>
      <c r="C7051">
        <v>159.99999999999699</v>
      </c>
      <c r="D7051" t="s">
        <v>5285</v>
      </c>
      <c r="E7051" s="1">
        <v>41452</v>
      </c>
      <c r="F7051" t="s">
        <v>5309</v>
      </c>
      <c r="G7051">
        <v>1</v>
      </c>
      <c r="H7051" t="s">
        <v>5287</v>
      </c>
      <c r="I7051" t="s">
        <v>5292</v>
      </c>
      <c r="J7051" t="s">
        <v>5293</v>
      </c>
      <c r="K7051" t="b">
        <f>LOOKUP(A7051,'[1]UDDATA-1'!B:B,'[1]UDDATA-1'!A:A)&lt;&gt;LOOKUP(A7051,'[1]UDDATA-2'!B:B,'[1]UDDATA-2'!A:A)</f>
        <v>0</v>
      </c>
      <c r="L7051" t="str">
        <f t="shared" si="880"/>
        <v>Matematik til multimedie-applikationer</v>
      </c>
      <c r="M7051">
        <f t="shared" si="881"/>
        <v>2</v>
      </c>
      <c r="N7051" t="str">
        <f t="shared" si="882"/>
        <v/>
      </c>
      <c r="O7051" t="e">
        <f>IF(AND(A7051&lt;&gt;A7050,#REF!&lt;&gt;""),#REF!,"")</f>
        <v>#REF!</v>
      </c>
      <c r="P7051" t="e">
        <f t="shared" si="885"/>
        <v>#REF!</v>
      </c>
      <c r="Q7051" s="2" t="e">
        <f t="shared" ca="1" si="886"/>
        <v>#REF!</v>
      </c>
      <c r="R7051" t="e">
        <f>IF(NOT(#REF!="Indskrevet"),"",IF(E7051="",FALSE,AND(NOT(#REF!),VALUE(RIGHT(CONCATENATE(YEAR(E7051)),2))=15)))</f>
        <v>#REF!</v>
      </c>
      <c r="S7051" t="e">
        <f t="shared" si="883"/>
        <v>#REF!</v>
      </c>
      <c r="T7051" t="e">
        <f t="shared" si="884"/>
        <v>#REF!</v>
      </c>
      <c r="U7051" s="2" t="e">
        <f t="shared" si="887"/>
        <v>#REF!</v>
      </c>
      <c r="V7051" s="2"/>
    </row>
    <row r="7052" spans="1:22" x14ac:dyDescent="0.25">
      <c r="A7052" t="s">
        <v>4042</v>
      </c>
      <c r="B7052" t="s">
        <v>4043</v>
      </c>
      <c r="C7052">
        <v>159.99999999999699</v>
      </c>
      <c r="D7052" t="s">
        <v>5285</v>
      </c>
      <c r="E7052" s="1">
        <v>41484</v>
      </c>
      <c r="F7052" t="s">
        <v>5310</v>
      </c>
      <c r="G7052">
        <v>1</v>
      </c>
      <c r="H7052" t="s">
        <v>5287</v>
      </c>
      <c r="I7052" t="s">
        <v>5295</v>
      </c>
      <c r="J7052" t="s">
        <v>5293</v>
      </c>
      <c r="K7052" t="b">
        <f>LOOKUP(A7052,'[1]UDDATA-1'!B:B,'[1]UDDATA-1'!A:A)&lt;&gt;LOOKUP(A7052,'[1]UDDATA-2'!B:B,'[1]UDDATA-2'!A:A)</f>
        <v>0</v>
      </c>
      <c r="L7052" t="str">
        <f t="shared" si="880"/>
        <v>Fysisk interface design</v>
      </c>
      <c r="M7052">
        <f t="shared" si="881"/>
        <v>2</v>
      </c>
      <c r="N7052" t="str">
        <f t="shared" si="882"/>
        <v/>
      </c>
      <c r="O7052" t="e">
        <f>IF(AND(A7052&lt;&gt;A7051,#REF!&lt;&gt;""),#REF!,"")</f>
        <v>#REF!</v>
      </c>
      <c r="P7052" t="e">
        <f t="shared" si="885"/>
        <v>#REF!</v>
      </c>
      <c r="Q7052" s="2" t="e">
        <f t="shared" ca="1" si="886"/>
        <v>#REF!</v>
      </c>
      <c r="R7052" t="e">
        <f>IF(NOT(#REF!="Indskrevet"),"",IF(E7052="",FALSE,AND(NOT(#REF!),VALUE(RIGHT(CONCATENATE(YEAR(E7052)),2))=15)))</f>
        <v>#REF!</v>
      </c>
      <c r="S7052" t="e">
        <f t="shared" si="883"/>
        <v>#REF!</v>
      </c>
      <c r="T7052" t="e">
        <f t="shared" si="884"/>
        <v>#REF!</v>
      </c>
      <c r="U7052" s="2" t="e">
        <f t="shared" si="887"/>
        <v>#REF!</v>
      </c>
      <c r="V7052" s="2"/>
    </row>
    <row r="7053" spans="1:22" x14ac:dyDescent="0.25">
      <c r="A7053" t="s">
        <v>4042</v>
      </c>
      <c r="B7053" t="s">
        <v>4043</v>
      </c>
      <c r="C7053">
        <v>159.99999999999699</v>
      </c>
      <c r="D7053" t="s">
        <v>5285</v>
      </c>
      <c r="E7053" s="1">
        <v>41688</v>
      </c>
      <c r="F7053" t="s">
        <v>5311</v>
      </c>
      <c r="G7053">
        <v>1</v>
      </c>
      <c r="H7053" t="s">
        <v>5287</v>
      </c>
      <c r="I7053" t="s">
        <v>5298</v>
      </c>
      <c r="J7053" t="s">
        <v>5299</v>
      </c>
      <c r="K7053" t="b">
        <f>LOOKUP(A7053,'[1]UDDATA-1'!B:B,'[1]UDDATA-1'!A:A)&lt;&gt;LOOKUP(A7053,'[1]UDDATA-2'!B:B,'[1]UDDATA-2'!A:A)</f>
        <v>0</v>
      </c>
      <c r="L7053" t="str">
        <f t="shared" si="880"/>
        <v>Proceduremæssig programmering</v>
      </c>
      <c r="M7053">
        <f t="shared" si="881"/>
        <v>2</v>
      </c>
      <c r="N7053" t="str">
        <f t="shared" si="882"/>
        <v/>
      </c>
      <c r="O7053" t="e">
        <f>IF(AND(A7053&lt;&gt;A7052,#REF!&lt;&gt;""),#REF!,"")</f>
        <v>#REF!</v>
      </c>
      <c r="P7053" t="e">
        <f t="shared" si="885"/>
        <v>#REF!</v>
      </c>
      <c r="Q7053" s="2" t="e">
        <f t="shared" ca="1" si="886"/>
        <v>#REF!</v>
      </c>
      <c r="R7053" t="e">
        <f>IF(NOT(#REF!="Indskrevet"),"",IF(E7053="",FALSE,AND(NOT(#REF!),VALUE(RIGHT(CONCATENATE(YEAR(E7053)),2))=15)))</f>
        <v>#REF!</v>
      </c>
      <c r="S7053" t="e">
        <f t="shared" si="883"/>
        <v>#REF!</v>
      </c>
      <c r="T7053" t="e">
        <f t="shared" si="884"/>
        <v>#REF!</v>
      </c>
      <c r="U7053" s="2" t="e">
        <f t="shared" si="887"/>
        <v>#REF!</v>
      </c>
      <c r="V7053" s="2"/>
    </row>
    <row r="7054" spans="1:22" x14ac:dyDescent="0.25">
      <c r="A7054" t="s">
        <v>4042</v>
      </c>
      <c r="B7054" t="s">
        <v>4043</v>
      </c>
      <c r="C7054">
        <v>159.99999999999699</v>
      </c>
      <c r="D7054" t="s">
        <v>5306</v>
      </c>
      <c r="E7054" s="1">
        <v>41796</v>
      </c>
      <c r="F7054" t="s">
        <v>5312</v>
      </c>
      <c r="G7054">
        <v>1</v>
      </c>
      <c r="H7054" t="s">
        <v>5307</v>
      </c>
      <c r="I7054" t="s">
        <v>5302</v>
      </c>
      <c r="J7054" t="s">
        <v>5303</v>
      </c>
      <c r="K7054" t="b">
        <f>LOOKUP(A7054,'[1]UDDATA-1'!B:B,'[1]UDDATA-1'!A:A)&lt;&gt;LOOKUP(A7054,'[1]UDDATA-2'!B:B,'[1]UDDATA-2'!A:A)</f>
        <v>0</v>
      </c>
      <c r="L7054" t="str">
        <f t="shared" si="880"/>
        <v>Lyd- og musikbehandling</v>
      </c>
      <c r="M7054">
        <f t="shared" si="881"/>
        <v>0</v>
      </c>
      <c r="N7054" t="str">
        <f t="shared" si="882"/>
        <v/>
      </c>
      <c r="O7054" t="e">
        <f>IF(AND(A7054&lt;&gt;A7053,#REF!&lt;&gt;""),#REF!,"")</f>
        <v>#REF!</v>
      </c>
      <c r="P7054" t="e">
        <f t="shared" si="885"/>
        <v>#REF!</v>
      </c>
      <c r="Q7054" s="2" t="e">
        <f t="shared" ca="1" si="886"/>
        <v>#REF!</v>
      </c>
      <c r="R7054" t="e">
        <f>IF(NOT(#REF!="Indskrevet"),"",IF(E7054="",FALSE,AND(NOT(#REF!),VALUE(RIGHT(CONCATENATE(YEAR(E7054)),2))=15)))</f>
        <v>#REF!</v>
      </c>
      <c r="S7054" t="e">
        <f t="shared" si="883"/>
        <v>#REF!</v>
      </c>
      <c r="T7054" t="e">
        <f t="shared" si="884"/>
        <v>#REF!</v>
      </c>
      <c r="U7054" s="2" t="e">
        <f t="shared" si="887"/>
        <v>#REF!</v>
      </c>
      <c r="V7054" s="2"/>
    </row>
    <row r="7055" spans="1:22" x14ac:dyDescent="0.25">
      <c r="A7055" t="s">
        <v>4042</v>
      </c>
      <c r="B7055" t="s">
        <v>4043</v>
      </c>
      <c r="C7055">
        <v>159.99999999999699</v>
      </c>
      <c r="D7055" t="s">
        <v>5317</v>
      </c>
      <c r="E7055" s="1">
        <v>41878</v>
      </c>
      <c r="F7055" t="s">
        <v>5312</v>
      </c>
      <c r="G7055">
        <v>2</v>
      </c>
      <c r="H7055" t="s">
        <v>5287</v>
      </c>
      <c r="I7055" t="s">
        <v>5302</v>
      </c>
      <c r="J7055" t="s">
        <v>5303</v>
      </c>
      <c r="K7055" t="b">
        <f>LOOKUP(A7055,'[1]UDDATA-1'!B:B,'[1]UDDATA-1'!A:A)&lt;&gt;LOOKUP(A7055,'[1]UDDATA-2'!B:B,'[1]UDDATA-2'!A:A)</f>
        <v>0</v>
      </c>
      <c r="L7055" t="str">
        <f t="shared" si="880"/>
        <v/>
      </c>
      <c r="M7055" t="str">
        <f t="shared" si="881"/>
        <v/>
      </c>
      <c r="N7055" t="str">
        <f t="shared" si="882"/>
        <v/>
      </c>
      <c r="O7055" t="e">
        <f>IF(AND(A7055&lt;&gt;A7054,#REF!&lt;&gt;""),#REF!,"")</f>
        <v>#REF!</v>
      </c>
      <c r="P7055" t="e">
        <f t="shared" si="885"/>
        <v>#REF!</v>
      </c>
      <c r="Q7055" s="2" t="e">
        <f t="shared" ca="1" si="886"/>
        <v>#REF!</v>
      </c>
      <c r="R7055" t="e">
        <f>IF(NOT(#REF!="Indskrevet"),"",IF(E7055="",FALSE,AND(NOT(#REF!),VALUE(RIGHT(CONCATENATE(YEAR(E7055)),2))=15)))</f>
        <v>#REF!</v>
      </c>
      <c r="S7055" t="e">
        <f t="shared" si="883"/>
        <v>#REF!</v>
      </c>
      <c r="T7055" t="e">
        <f t="shared" si="884"/>
        <v>#REF!</v>
      </c>
      <c r="U7055" s="2" t="e">
        <f t="shared" si="887"/>
        <v>#REF!</v>
      </c>
      <c r="V7055" s="2"/>
    </row>
    <row r="7056" spans="1:22" x14ac:dyDescent="0.25">
      <c r="A7056" t="s">
        <v>4042</v>
      </c>
      <c r="B7056" t="s">
        <v>4043</v>
      </c>
      <c r="C7056">
        <v>159.99999999999699</v>
      </c>
      <c r="D7056" t="s">
        <v>5306</v>
      </c>
      <c r="E7056" s="1">
        <v>41837</v>
      </c>
      <c r="F7056" t="s">
        <v>5314</v>
      </c>
      <c r="G7056">
        <v>1</v>
      </c>
      <c r="H7056" t="s">
        <v>5307</v>
      </c>
      <c r="I7056" t="s">
        <v>5305</v>
      </c>
      <c r="J7056" t="s">
        <v>5303</v>
      </c>
      <c r="K7056" t="b">
        <f>LOOKUP(A7056,'[1]UDDATA-1'!B:B,'[1]UDDATA-1'!A:A)&lt;&gt;LOOKUP(A7056,'[1]UDDATA-2'!B:B,'[1]UDDATA-2'!A:A)</f>
        <v>0</v>
      </c>
      <c r="L7056" t="str">
        <f t="shared" si="880"/>
        <v>Objektorienteret Software Engineering</v>
      </c>
      <c r="M7056">
        <f t="shared" si="881"/>
        <v>0</v>
      </c>
      <c r="N7056" t="str">
        <f t="shared" si="882"/>
        <v/>
      </c>
      <c r="O7056" t="e">
        <f>IF(AND(A7056&lt;&gt;A7055,#REF!&lt;&gt;""),#REF!,"")</f>
        <v>#REF!</v>
      </c>
      <c r="P7056" t="e">
        <f t="shared" si="885"/>
        <v>#REF!</v>
      </c>
      <c r="Q7056" s="2" t="e">
        <f t="shared" ca="1" si="886"/>
        <v>#REF!</v>
      </c>
      <c r="R7056" t="e">
        <f>IF(NOT(#REF!="Indskrevet"),"",IF(E7056="",FALSE,AND(NOT(#REF!),VALUE(RIGHT(CONCATENATE(YEAR(E7056)),2))=15)))</f>
        <v>#REF!</v>
      </c>
      <c r="S7056" t="e">
        <f t="shared" si="883"/>
        <v>#REF!</v>
      </c>
      <c r="T7056" t="e">
        <f t="shared" si="884"/>
        <v>#REF!</v>
      </c>
      <c r="U7056" s="2" t="e">
        <f t="shared" si="887"/>
        <v>#REF!</v>
      </c>
      <c r="V7056" s="2"/>
    </row>
    <row r="7057" spans="1:22" x14ac:dyDescent="0.25">
      <c r="A7057" t="s">
        <v>4042</v>
      </c>
      <c r="B7057" t="s">
        <v>4043</v>
      </c>
      <c r="C7057">
        <v>159.99999999999699</v>
      </c>
      <c r="D7057" t="s">
        <v>5306</v>
      </c>
      <c r="E7057" s="1">
        <v>41908</v>
      </c>
      <c r="F7057" t="s">
        <v>5314</v>
      </c>
      <c r="G7057">
        <v>2</v>
      </c>
      <c r="H7057" t="s">
        <v>5307</v>
      </c>
      <c r="I7057" t="s">
        <v>5305</v>
      </c>
      <c r="J7057" t="s">
        <v>5315</v>
      </c>
      <c r="K7057" t="b">
        <f>LOOKUP(A7057,'[1]UDDATA-1'!B:B,'[1]UDDATA-1'!A:A)&lt;&gt;LOOKUP(A7057,'[1]UDDATA-2'!B:B,'[1]UDDATA-2'!A:A)</f>
        <v>0</v>
      </c>
      <c r="L7057" t="str">
        <f t="shared" si="880"/>
        <v/>
      </c>
      <c r="M7057" t="str">
        <f t="shared" si="881"/>
        <v/>
      </c>
      <c r="N7057" t="str">
        <f t="shared" si="882"/>
        <v/>
      </c>
      <c r="O7057" t="e">
        <f>IF(AND(A7057&lt;&gt;A7056,#REF!&lt;&gt;""),#REF!,"")</f>
        <v>#REF!</v>
      </c>
      <c r="P7057" t="e">
        <f t="shared" si="885"/>
        <v>#REF!</v>
      </c>
      <c r="Q7057" s="2" t="e">
        <f t="shared" ca="1" si="886"/>
        <v>#REF!</v>
      </c>
      <c r="R7057" t="e">
        <f>IF(NOT(#REF!="Indskrevet"),"",IF(E7057="",FALSE,AND(NOT(#REF!),VALUE(RIGHT(CONCATENATE(YEAR(E7057)),2))=15)))</f>
        <v>#REF!</v>
      </c>
      <c r="S7057" t="e">
        <f t="shared" si="883"/>
        <v>#REF!</v>
      </c>
      <c r="T7057" t="e">
        <f t="shared" si="884"/>
        <v>#REF!</v>
      </c>
      <c r="U7057" s="2" t="e">
        <f t="shared" si="887"/>
        <v>#REF!</v>
      </c>
      <c r="V7057" s="2"/>
    </row>
    <row r="7058" spans="1:22" x14ac:dyDescent="0.25">
      <c r="A7058" t="s">
        <v>4042</v>
      </c>
      <c r="B7058" t="s">
        <v>4043</v>
      </c>
      <c r="C7058">
        <v>159.99999999999699</v>
      </c>
      <c r="D7058" t="s">
        <v>5285</v>
      </c>
      <c r="E7058" s="1">
        <v>42186</v>
      </c>
      <c r="F7058" t="s">
        <v>5314</v>
      </c>
      <c r="G7058">
        <v>3</v>
      </c>
      <c r="H7058" t="s">
        <v>5287</v>
      </c>
      <c r="I7058" t="s">
        <v>5305</v>
      </c>
      <c r="J7058" t="s">
        <v>5313</v>
      </c>
      <c r="K7058" t="b">
        <f>LOOKUP(A7058,'[1]UDDATA-1'!B:B,'[1]UDDATA-1'!A:A)&lt;&gt;LOOKUP(A7058,'[1]UDDATA-2'!B:B,'[1]UDDATA-2'!A:A)</f>
        <v>0</v>
      </c>
      <c r="L7058" t="str">
        <f t="shared" si="880"/>
        <v/>
      </c>
      <c r="M7058" t="str">
        <f t="shared" si="881"/>
        <v/>
      </c>
      <c r="N7058" t="str">
        <f t="shared" si="882"/>
        <v/>
      </c>
      <c r="O7058" t="e">
        <f>IF(AND(A7058&lt;&gt;A7057,#REF!&lt;&gt;""),#REF!,"")</f>
        <v>#REF!</v>
      </c>
      <c r="P7058" t="e">
        <f t="shared" si="885"/>
        <v>#REF!</v>
      </c>
      <c r="Q7058" s="2" t="e">
        <f t="shared" ca="1" si="886"/>
        <v>#REF!</v>
      </c>
      <c r="R7058" t="e">
        <f>IF(NOT(#REF!="Indskrevet"),"",IF(E7058="",FALSE,AND(NOT(#REF!),VALUE(RIGHT(CONCATENATE(YEAR(E7058)),2))=15)))</f>
        <v>#REF!</v>
      </c>
      <c r="S7058" t="e">
        <f t="shared" si="883"/>
        <v>#REF!</v>
      </c>
      <c r="T7058" t="e">
        <f t="shared" si="884"/>
        <v>#REF!</v>
      </c>
      <c r="U7058" s="2" t="e">
        <f t="shared" si="887"/>
        <v>#REF!</v>
      </c>
      <c r="V7058" s="2"/>
    </row>
    <row r="7059" spans="1:22" x14ac:dyDescent="0.25">
      <c r="A7059" t="s">
        <v>4044</v>
      </c>
      <c r="B7059" t="s">
        <v>4045</v>
      </c>
      <c r="C7059">
        <v>4.9999999999998002</v>
      </c>
      <c r="K7059" t="b">
        <f>LOOKUP(A7059,'[1]UDDATA-1'!B:B,'[1]UDDATA-1'!A:A)&lt;&gt;LOOKUP(A7059,'[1]UDDATA-2'!B:B,'[1]UDDATA-2'!A:A)</f>
        <v>0</v>
      </c>
      <c r="L7059" t="str">
        <f t="shared" si="880"/>
        <v/>
      </c>
      <c r="M7059" t="str">
        <f t="shared" si="881"/>
        <v/>
      </c>
      <c r="N7059" t="str">
        <f t="shared" si="882"/>
        <v/>
      </c>
      <c r="O7059" t="e">
        <f>IF(AND(A7059&lt;&gt;A7058,#REF!&lt;&gt;""),#REF!,"")</f>
        <v>#REF!</v>
      </c>
      <c r="P7059" t="e">
        <f t="shared" si="885"/>
        <v>#REF!</v>
      </c>
      <c r="Q7059" s="2" t="e">
        <f t="shared" ca="1" si="886"/>
        <v>#REF!</v>
      </c>
      <c r="R7059" t="e">
        <f>IF(NOT(#REF!="Indskrevet"),"",IF(E7059="",FALSE,AND(NOT(#REF!),VALUE(RIGHT(CONCATENATE(YEAR(E7059)),2))=15)))</f>
        <v>#REF!</v>
      </c>
      <c r="S7059" t="e">
        <f t="shared" si="883"/>
        <v>#REF!</v>
      </c>
      <c r="T7059" t="e">
        <f t="shared" si="884"/>
        <v>#REF!</v>
      </c>
      <c r="U7059" s="2" t="e">
        <f t="shared" si="887"/>
        <v>#REF!</v>
      </c>
      <c r="V7059" s="2"/>
    </row>
    <row r="7060" spans="1:22" x14ac:dyDescent="0.25">
      <c r="A7060" t="s">
        <v>4046</v>
      </c>
      <c r="B7060" t="s">
        <v>4047</v>
      </c>
      <c r="C7060">
        <v>4.9999999999998002</v>
      </c>
      <c r="D7060" t="s">
        <v>5318</v>
      </c>
      <c r="E7060" s="1">
        <v>41316</v>
      </c>
      <c r="F7060" t="s">
        <v>5308</v>
      </c>
      <c r="G7060">
        <v>1</v>
      </c>
      <c r="H7060" t="s">
        <v>5287</v>
      </c>
      <c r="I7060" t="s">
        <v>5288</v>
      </c>
      <c r="J7060" t="s">
        <v>5289</v>
      </c>
      <c r="K7060" t="b">
        <f>LOOKUP(A7060,'[1]UDDATA-1'!B:B,'[1]UDDATA-1'!A:A)&lt;&gt;LOOKUP(A7060,'[1]UDDATA-2'!B:B,'[1]UDDATA-2'!A:A)</f>
        <v>0</v>
      </c>
      <c r="L7060" t="str">
        <f t="shared" si="880"/>
        <v>Grundlæggende programmering</v>
      </c>
      <c r="M7060" t="str">
        <f t="shared" si="881"/>
        <v/>
      </c>
      <c r="N7060" t="str">
        <f t="shared" si="882"/>
        <v>U</v>
      </c>
      <c r="O7060" t="e">
        <f>IF(AND(A7060&lt;&gt;A7059,#REF!&lt;&gt;""),#REF!,"")</f>
        <v>#REF!</v>
      </c>
      <c r="P7060" t="e">
        <f t="shared" si="885"/>
        <v>#REF!</v>
      </c>
      <c r="Q7060" s="2" t="e">
        <f t="shared" ca="1" si="886"/>
        <v>#REF!</v>
      </c>
      <c r="R7060" t="e">
        <f>IF(NOT(#REF!="Indskrevet"),"",IF(E7060="",FALSE,AND(NOT(#REF!),VALUE(RIGHT(CONCATENATE(YEAR(E7060)),2))=15)))</f>
        <v>#REF!</v>
      </c>
      <c r="S7060" t="e">
        <f t="shared" si="883"/>
        <v>#REF!</v>
      </c>
      <c r="T7060" t="e">
        <f t="shared" si="884"/>
        <v>#REF!</v>
      </c>
      <c r="U7060" s="2" t="e">
        <f t="shared" si="887"/>
        <v>#REF!</v>
      </c>
      <c r="V7060" s="2"/>
    </row>
    <row r="7061" spans="1:22" x14ac:dyDescent="0.25">
      <c r="A7061" t="s">
        <v>4048</v>
      </c>
      <c r="B7061" t="s">
        <v>4049</v>
      </c>
      <c r="C7061">
        <v>104.999999999998</v>
      </c>
      <c r="D7061" t="s">
        <v>5306</v>
      </c>
      <c r="E7061" s="1">
        <v>41316</v>
      </c>
      <c r="F7061" t="s">
        <v>5308</v>
      </c>
      <c r="G7061">
        <v>1</v>
      </c>
      <c r="H7061" t="s">
        <v>5307</v>
      </c>
      <c r="I7061" t="s">
        <v>5288</v>
      </c>
      <c r="J7061" t="s">
        <v>5289</v>
      </c>
      <c r="K7061" t="b">
        <f>LOOKUP(A7061,'[1]UDDATA-1'!B:B,'[1]UDDATA-1'!A:A)&lt;&gt;LOOKUP(A7061,'[1]UDDATA-2'!B:B,'[1]UDDATA-2'!A:A)</f>
        <v>0</v>
      </c>
      <c r="L7061" t="str">
        <f t="shared" si="880"/>
        <v/>
      </c>
      <c r="M7061" t="str">
        <f t="shared" si="881"/>
        <v/>
      </c>
      <c r="N7061" t="str">
        <f t="shared" si="882"/>
        <v/>
      </c>
      <c r="O7061" t="e">
        <f>IF(AND(A7061&lt;&gt;A7060,#REF!&lt;&gt;""),#REF!,"")</f>
        <v>#REF!</v>
      </c>
      <c r="P7061" t="e">
        <f t="shared" si="885"/>
        <v>#REF!</v>
      </c>
      <c r="Q7061" s="2" t="e">
        <f t="shared" ca="1" si="886"/>
        <v>#REF!</v>
      </c>
      <c r="R7061" t="e">
        <f>IF(NOT(#REF!="Indskrevet"),"",IF(E7061="",FALSE,AND(NOT(#REF!),VALUE(RIGHT(CONCATENATE(YEAR(E7061)),2))=15)))</f>
        <v>#REF!</v>
      </c>
      <c r="S7061" t="e">
        <f t="shared" si="883"/>
        <v>#REF!</v>
      </c>
      <c r="T7061" t="e">
        <f t="shared" si="884"/>
        <v>#REF!</v>
      </c>
      <c r="U7061" s="2" t="e">
        <f t="shared" si="887"/>
        <v>#REF!</v>
      </c>
      <c r="V7061" s="2"/>
    </row>
    <row r="7062" spans="1:22" x14ac:dyDescent="0.25">
      <c r="A7062" t="s">
        <v>4048</v>
      </c>
      <c r="B7062" t="s">
        <v>4049</v>
      </c>
      <c r="C7062">
        <v>104.999999999998</v>
      </c>
      <c r="D7062" t="s">
        <v>5296</v>
      </c>
      <c r="E7062" s="1">
        <v>41353</v>
      </c>
      <c r="F7062" t="s">
        <v>5308</v>
      </c>
      <c r="G7062">
        <v>2</v>
      </c>
      <c r="H7062" t="s">
        <v>5287</v>
      </c>
      <c r="I7062" t="s">
        <v>5288</v>
      </c>
      <c r="J7062" t="s">
        <v>5293</v>
      </c>
      <c r="K7062" t="b">
        <f>LOOKUP(A7062,'[1]UDDATA-1'!B:B,'[1]UDDATA-1'!A:A)&lt;&gt;LOOKUP(A7062,'[1]UDDATA-2'!B:B,'[1]UDDATA-2'!A:A)</f>
        <v>0</v>
      </c>
      <c r="L7062" t="str">
        <f t="shared" si="880"/>
        <v/>
      </c>
      <c r="M7062" t="str">
        <f t="shared" si="881"/>
        <v/>
      </c>
      <c r="N7062" t="str">
        <f t="shared" si="882"/>
        <v/>
      </c>
      <c r="O7062" t="e">
        <f>IF(AND(A7062&lt;&gt;A7061,#REF!&lt;&gt;""),#REF!,"")</f>
        <v>#REF!</v>
      </c>
      <c r="P7062" t="e">
        <f t="shared" si="885"/>
        <v>#REF!</v>
      </c>
      <c r="Q7062" s="2" t="e">
        <f t="shared" ca="1" si="886"/>
        <v>#REF!</v>
      </c>
      <c r="R7062" t="e">
        <f>IF(NOT(#REF!="Indskrevet"),"",IF(E7062="",FALSE,AND(NOT(#REF!),VALUE(RIGHT(CONCATENATE(YEAR(E7062)),2))=15)))</f>
        <v>#REF!</v>
      </c>
      <c r="S7062" t="e">
        <f t="shared" si="883"/>
        <v>#REF!</v>
      </c>
      <c r="T7062" t="e">
        <f t="shared" si="884"/>
        <v>#REF!</v>
      </c>
      <c r="U7062" s="2" t="e">
        <f t="shared" si="887"/>
        <v>#REF!</v>
      </c>
      <c r="V7062" s="2"/>
    </row>
    <row r="7063" spans="1:22" x14ac:dyDescent="0.25">
      <c r="A7063" t="s">
        <v>4048</v>
      </c>
      <c r="B7063" t="s">
        <v>4049</v>
      </c>
      <c r="C7063">
        <v>104.999999999998</v>
      </c>
      <c r="D7063" t="s">
        <v>5318</v>
      </c>
      <c r="E7063" s="1">
        <v>41452</v>
      </c>
      <c r="F7063" t="s">
        <v>5309</v>
      </c>
      <c r="G7063">
        <v>1</v>
      </c>
      <c r="H7063" t="s">
        <v>5287</v>
      </c>
      <c r="I7063" t="s">
        <v>5292</v>
      </c>
      <c r="J7063" t="s">
        <v>5293</v>
      </c>
      <c r="K7063" t="b">
        <f>LOOKUP(A7063,'[1]UDDATA-1'!B:B,'[1]UDDATA-1'!A:A)&lt;&gt;LOOKUP(A7063,'[1]UDDATA-2'!B:B,'[1]UDDATA-2'!A:A)</f>
        <v>0</v>
      </c>
      <c r="L7063" t="str">
        <f t="shared" si="880"/>
        <v>Matematik til multimedie-applikationer</v>
      </c>
      <c r="M7063" t="str">
        <f t="shared" si="881"/>
        <v/>
      </c>
      <c r="N7063" t="str">
        <f t="shared" si="882"/>
        <v>U</v>
      </c>
      <c r="O7063" t="e">
        <f>IF(AND(A7063&lt;&gt;A7062,#REF!&lt;&gt;""),#REF!,"")</f>
        <v>#REF!</v>
      </c>
      <c r="P7063" t="e">
        <f t="shared" si="885"/>
        <v>#REF!</v>
      </c>
      <c r="Q7063" s="2" t="e">
        <f t="shared" ca="1" si="886"/>
        <v>#REF!</v>
      </c>
      <c r="R7063" t="e">
        <f>IF(NOT(#REF!="Indskrevet"),"",IF(E7063="",FALSE,AND(NOT(#REF!),VALUE(RIGHT(CONCATENATE(YEAR(E7063)),2))=15)))</f>
        <v>#REF!</v>
      </c>
      <c r="S7063" t="e">
        <f t="shared" si="883"/>
        <v>#REF!</v>
      </c>
      <c r="T7063" t="e">
        <f t="shared" si="884"/>
        <v>#REF!</v>
      </c>
      <c r="U7063" s="2" t="e">
        <f t="shared" si="887"/>
        <v>#REF!</v>
      </c>
      <c r="V7063" s="2"/>
    </row>
    <row r="7064" spans="1:22" x14ac:dyDescent="0.25">
      <c r="A7064" t="s">
        <v>4048</v>
      </c>
      <c r="B7064" t="s">
        <v>4049</v>
      </c>
      <c r="C7064">
        <v>104.999999999998</v>
      </c>
      <c r="D7064" t="s">
        <v>5306</v>
      </c>
      <c r="E7064" s="1">
        <v>41484</v>
      </c>
      <c r="F7064" t="s">
        <v>5310</v>
      </c>
      <c r="G7064">
        <v>1</v>
      </c>
      <c r="H7064" t="s">
        <v>5307</v>
      </c>
      <c r="I7064" t="s">
        <v>5295</v>
      </c>
      <c r="J7064" t="s">
        <v>5293</v>
      </c>
      <c r="K7064" t="b">
        <f>LOOKUP(A7064,'[1]UDDATA-1'!B:B,'[1]UDDATA-1'!A:A)&lt;&gt;LOOKUP(A7064,'[1]UDDATA-2'!B:B,'[1]UDDATA-2'!A:A)</f>
        <v>0</v>
      </c>
      <c r="L7064" t="str">
        <f t="shared" si="880"/>
        <v>Fysisk interface design</v>
      </c>
      <c r="M7064">
        <f t="shared" si="881"/>
        <v>0</v>
      </c>
      <c r="N7064" t="str">
        <f t="shared" si="882"/>
        <v/>
      </c>
      <c r="O7064" t="e">
        <f>IF(AND(A7064&lt;&gt;A7063,#REF!&lt;&gt;""),#REF!,"")</f>
        <v>#REF!</v>
      </c>
      <c r="P7064" t="e">
        <f t="shared" si="885"/>
        <v>#REF!</v>
      </c>
      <c r="Q7064" s="2" t="e">
        <f t="shared" ca="1" si="886"/>
        <v>#REF!</v>
      </c>
      <c r="R7064" t="e">
        <f>IF(NOT(#REF!="Indskrevet"),"",IF(E7064="",FALSE,AND(NOT(#REF!),VALUE(RIGHT(CONCATENATE(YEAR(E7064)),2))=15)))</f>
        <v>#REF!</v>
      </c>
      <c r="S7064" t="e">
        <f t="shared" si="883"/>
        <v>#REF!</v>
      </c>
      <c r="T7064" t="e">
        <f t="shared" si="884"/>
        <v>#REF!</v>
      </c>
      <c r="U7064" s="2" t="e">
        <f t="shared" si="887"/>
        <v>#REF!</v>
      </c>
      <c r="V7064" s="2"/>
    </row>
    <row r="7065" spans="1:22" x14ac:dyDescent="0.25">
      <c r="A7065" t="s">
        <v>4048</v>
      </c>
      <c r="B7065" t="s">
        <v>4049</v>
      </c>
      <c r="C7065">
        <v>104.999999999998</v>
      </c>
      <c r="D7065" t="s">
        <v>5318</v>
      </c>
      <c r="E7065" s="1">
        <v>41884</v>
      </c>
      <c r="F7065" t="s">
        <v>5310</v>
      </c>
      <c r="G7065">
        <v>2</v>
      </c>
      <c r="H7065" t="s">
        <v>5307</v>
      </c>
      <c r="I7065" t="s">
        <v>5295</v>
      </c>
      <c r="J7065" t="s">
        <v>5315</v>
      </c>
      <c r="K7065" t="b">
        <f>LOOKUP(A7065,'[1]UDDATA-1'!B:B,'[1]UDDATA-1'!A:A)&lt;&gt;LOOKUP(A7065,'[1]UDDATA-2'!B:B,'[1]UDDATA-2'!A:A)</f>
        <v>0</v>
      </c>
      <c r="L7065" t="str">
        <f t="shared" si="880"/>
        <v/>
      </c>
      <c r="M7065" t="str">
        <f t="shared" si="881"/>
        <v/>
      </c>
      <c r="N7065" t="str">
        <f t="shared" si="882"/>
        <v/>
      </c>
      <c r="O7065" t="e">
        <f>IF(AND(A7065&lt;&gt;A7064,#REF!&lt;&gt;""),#REF!,"")</f>
        <v>#REF!</v>
      </c>
      <c r="P7065" t="e">
        <f t="shared" si="885"/>
        <v>#REF!</v>
      </c>
      <c r="Q7065" s="2" t="e">
        <f t="shared" ca="1" si="886"/>
        <v>#REF!</v>
      </c>
      <c r="R7065" t="e">
        <f>IF(NOT(#REF!="Indskrevet"),"",IF(E7065="",FALSE,AND(NOT(#REF!),VALUE(RIGHT(CONCATENATE(YEAR(E7065)),2))=15)))</f>
        <v>#REF!</v>
      </c>
      <c r="S7065" t="e">
        <f t="shared" si="883"/>
        <v>#REF!</v>
      </c>
      <c r="T7065" t="e">
        <f t="shared" si="884"/>
        <v>#REF!</v>
      </c>
      <c r="U7065" s="2" t="e">
        <f t="shared" si="887"/>
        <v>#REF!</v>
      </c>
      <c r="V7065" s="2"/>
    </row>
    <row r="7066" spans="1:22" x14ac:dyDescent="0.25">
      <c r="A7066" t="s">
        <v>4048</v>
      </c>
      <c r="B7066" t="s">
        <v>4049</v>
      </c>
      <c r="C7066">
        <v>104.999999999998</v>
      </c>
      <c r="D7066" t="s">
        <v>5285</v>
      </c>
      <c r="E7066" s="1">
        <v>42247</v>
      </c>
      <c r="F7066" t="s">
        <v>5310</v>
      </c>
      <c r="G7066">
        <v>3</v>
      </c>
      <c r="H7066" t="s">
        <v>5287</v>
      </c>
      <c r="I7066" t="s">
        <v>5295</v>
      </c>
      <c r="J7066" t="s">
        <v>5313</v>
      </c>
      <c r="K7066" t="b">
        <f>LOOKUP(A7066,'[1]UDDATA-1'!B:B,'[1]UDDATA-1'!A:A)&lt;&gt;LOOKUP(A7066,'[1]UDDATA-2'!B:B,'[1]UDDATA-2'!A:A)</f>
        <v>0</v>
      </c>
      <c r="L7066" t="str">
        <f t="shared" si="880"/>
        <v/>
      </c>
      <c r="M7066" t="str">
        <f t="shared" si="881"/>
        <v/>
      </c>
      <c r="N7066" t="str">
        <f t="shared" si="882"/>
        <v/>
      </c>
      <c r="O7066" t="e">
        <f>IF(AND(A7066&lt;&gt;A7065,#REF!&lt;&gt;""),#REF!,"")</f>
        <v>#REF!</v>
      </c>
      <c r="P7066" t="e">
        <f t="shared" si="885"/>
        <v>#REF!</v>
      </c>
      <c r="Q7066" s="2" t="e">
        <f t="shared" ca="1" si="886"/>
        <v>#REF!</v>
      </c>
      <c r="R7066" t="e">
        <f>IF(NOT(#REF!="Indskrevet"),"",IF(E7066="",FALSE,AND(NOT(#REF!),VALUE(RIGHT(CONCATENATE(YEAR(E7066)),2))=15)))</f>
        <v>#REF!</v>
      </c>
      <c r="S7066" t="e">
        <f t="shared" si="883"/>
        <v>#REF!</v>
      </c>
      <c r="T7066" t="e">
        <f t="shared" si="884"/>
        <v>#REF!</v>
      </c>
      <c r="U7066" s="2" t="e">
        <f t="shared" si="887"/>
        <v>#REF!</v>
      </c>
      <c r="V7066" s="2"/>
    </row>
    <row r="7067" spans="1:22" x14ac:dyDescent="0.25">
      <c r="A7067" t="s">
        <v>4048</v>
      </c>
      <c r="B7067" t="s">
        <v>4049</v>
      </c>
      <c r="C7067">
        <v>104.999999999998</v>
      </c>
      <c r="D7067" t="s">
        <v>5317</v>
      </c>
      <c r="E7067" s="1">
        <v>42284</v>
      </c>
      <c r="F7067" t="s">
        <v>5311</v>
      </c>
      <c r="G7067">
        <v>1</v>
      </c>
      <c r="H7067" t="s">
        <v>5287</v>
      </c>
      <c r="I7067" t="s">
        <v>5298</v>
      </c>
      <c r="J7067" t="s">
        <v>5316</v>
      </c>
      <c r="K7067" t="b">
        <f>LOOKUP(A7067,'[1]UDDATA-1'!B:B,'[1]UDDATA-1'!A:A)&lt;&gt;LOOKUP(A7067,'[1]UDDATA-2'!B:B,'[1]UDDATA-2'!A:A)</f>
        <v>0</v>
      </c>
      <c r="L7067" t="str">
        <f t="shared" si="880"/>
        <v>Proceduremæssig programmering</v>
      </c>
      <c r="M7067">
        <f t="shared" si="881"/>
        <v>4</v>
      </c>
      <c r="N7067" t="str">
        <f t="shared" si="882"/>
        <v/>
      </c>
      <c r="O7067" t="e">
        <f>IF(AND(A7067&lt;&gt;A7066,#REF!&lt;&gt;""),#REF!,"")</f>
        <v>#REF!</v>
      </c>
      <c r="P7067" t="e">
        <f t="shared" si="885"/>
        <v>#REF!</v>
      </c>
      <c r="Q7067" s="2" t="e">
        <f t="shared" ca="1" si="886"/>
        <v>#REF!</v>
      </c>
      <c r="R7067" t="e">
        <f>IF(NOT(#REF!="Indskrevet"),"",IF(E7067="",FALSE,AND(NOT(#REF!),VALUE(RIGHT(CONCATENATE(YEAR(E7067)),2))=15)))</f>
        <v>#REF!</v>
      </c>
      <c r="S7067" t="e">
        <f t="shared" si="883"/>
        <v>#REF!</v>
      </c>
      <c r="T7067" t="e">
        <f t="shared" si="884"/>
        <v>#REF!</v>
      </c>
      <c r="U7067" s="2" t="e">
        <f t="shared" si="887"/>
        <v>#REF!</v>
      </c>
      <c r="V7067" s="2"/>
    </row>
    <row r="7068" spans="1:22" x14ac:dyDescent="0.25">
      <c r="A7068" t="s">
        <v>4048</v>
      </c>
      <c r="B7068" t="s">
        <v>4049</v>
      </c>
      <c r="C7068">
        <v>104.999999999998</v>
      </c>
      <c r="D7068" t="s">
        <v>5317</v>
      </c>
      <c r="E7068" s="1">
        <v>42164</v>
      </c>
      <c r="F7068" t="s">
        <v>5312</v>
      </c>
      <c r="G7068">
        <v>1</v>
      </c>
      <c r="H7068" t="s">
        <v>5287</v>
      </c>
      <c r="I7068" t="s">
        <v>5302</v>
      </c>
      <c r="J7068" t="s">
        <v>5313</v>
      </c>
      <c r="K7068" t="b">
        <f>LOOKUP(A7068,'[1]UDDATA-1'!B:B,'[1]UDDATA-1'!A:A)&lt;&gt;LOOKUP(A7068,'[1]UDDATA-2'!B:B,'[1]UDDATA-2'!A:A)</f>
        <v>0</v>
      </c>
      <c r="L7068" t="str">
        <f t="shared" si="880"/>
        <v>Lyd- og musikbehandling</v>
      </c>
      <c r="M7068">
        <f t="shared" si="881"/>
        <v>4</v>
      </c>
      <c r="N7068" t="str">
        <f t="shared" si="882"/>
        <v/>
      </c>
      <c r="O7068" t="e">
        <f>IF(AND(A7068&lt;&gt;A7067,#REF!&lt;&gt;""),#REF!,"")</f>
        <v>#REF!</v>
      </c>
      <c r="P7068" t="e">
        <f t="shared" si="885"/>
        <v>#REF!</v>
      </c>
      <c r="Q7068" s="2" t="e">
        <f t="shared" ca="1" si="886"/>
        <v>#REF!</v>
      </c>
      <c r="R7068" t="e">
        <f>IF(NOT(#REF!="Indskrevet"),"",IF(E7068="",FALSE,AND(NOT(#REF!),VALUE(RIGHT(CONCATENATE(YEAR(E7068)),2))=15)))</f>
        <v>#REF!</v>
      </c>
      <c r="S7068" t="e">
        <f t="shared" si="883"/>
        <v>#REF!</v>
      </c>
      <c r="T7068" t="e">
        <f t="shared" si="884"/>
        <v>#REF!</v>
      </c>
      <c r="U7068" s="2" t="e">
        <f t="shared" si="887"/>
        <v>#REF!</v>
      </c>
      <c r="V7068" s="2"/>
    </row>
    <row r="7069" spans="1:22" x14ac:dyDescent="0.25">
      <c r="A7069" t="s">
        <v>4048</v>
      </c>
      <c r="B7069" t="s">
        <v>4049</v>
      </c>
      <c r="C7069">
        <v>104.999999999998</v>
      </c>
      <c r="D7069" t="s">
        <v>5306</v>
      </c>
      <c r="E7069" s="1">
        <v>42186</v>
      </c>
      <c r="F7069" t="s">
        <v>5314</v>
      </c>
      <c r="G7069">
        <v>1</v>
      </c>
      <c r="H7069" t="s">
        <v>5307</v>
      </c>
      <c r="I7069" t="s">
        <v>5305</v>
      </c>
      <c r="J7069" t="s">
        <v>5313</v>
      </c>
      <c r="K7069" t="b">
        <f>LOOKUP(A7069,'[1]UDDATA-1'!B:B,'[1]UDDATA-1'!A:A)&lt;&gt;LOOKUP(A7069,'[1]UDDATA-2'!B:B,'[1]UDDATA-2'!A:A)</f>
        <v>0</v>
      </c>
      <c r="L7069" t="str">
        <f t="shared" si="880"/>
        <v>Objektorienteret Software Engineering</v>
      </c>
      <c r="M7069">
        <f t="shared" si="881"/>
        <v>0</v>
      </c>
      <c r="N7069" t="str">
        <f t="shared" si="882"/>
        <v/>
      </c>
      <c r="O7069" t="e">
        <f>IF(AND(A7069&lt;&gt;A7068,#REF!&lt;&gt;""),#REF!,"")</f>
        <v>#REF!</v>
      </c>
      <c r="P7069" t="e">
        <f t="shared" si="885"/>
        <v>#REF!</v>
      </c>
      <c r="Q7069" s="2" t="e">
        <f t="shared" ca="1" si="886"/>
        <v>#REF!</v>
      </c>
      <c r="R7069" t="e">
        <f>IF(NOT(#REF!="Indskrevet"),"",IF(E7069="",FALSE,AND(NOT(#REF!),VALUE(RIGHT(CONCATENATE(YEAR(E7069)),2))=15)))</f>
        <v>#REF!</v>
      </c>
      <c r="S7069" t="e">
        <f t="shared" si="883"/>
        <v>#REF!</v>
      </c>
      <c r="T7069" t="e">
        <f t="shared" si="884"/>
        <v>#REF!</v>
      </c>
      <c r="U7069" s="2" t="e">
        <f t="shared" si="887"/>
        <v>#REF!</v>
      </c>
      <c r="V7069" s="2"/>
    </row>
    <row r="7070" spans="1:22" x14ac:dyDescent="0.25">
      <c r="A7070" t="s">
        <v>4048</v>
      </c>
      <c r="B7070" t="s">
        <v>4049</v>
      </c>
      <c r="C7070">
        <v>104.999999999998</v>
      </c>
      <c r="D7070" t="s">
        <v>5306</v>
      </c>
      <c r="E7070" s="1">
        <v>42267</v>
      </c>
      <c r="F7070" t="s">
        <v>5314</v>
      </c>
      <c r="G7070">
        <v>2</v>
      </c>
      <c r="H7070" t="s">
        <v>5287</v>
      </c>
      <c r="I7070" t="s">
        <v>5305</v>
      </c>
      <c r="J7070" t="s">
        <v>5316</v>
      </c>
      <c r="K7070" t="b">
        <f>LOOKUP(A7070,'[1]UDDATA-1'!B:B,'[1]UDDATA-1'!A:A)&lt;&gt;LOOKUP(A7070,'[1]UDDATA-2'!B:B,'[1]UDDATA-2'!A:A)</f>
        <v>0</v>
      </c>
      <c r="L7070" t="str">
        <f t="shared" si="880"/>
        <v/>
      </c>
      <c r="M7070" t="str">
        <f t="shared" si="881"/>
        <v/>
      </c>
      <c r="N7070" t="str">
        <f t="shared" si="882"/>
        <v/>
      </c>
      <c r="O7070" t="e">
        <f>IF(AND(A7070&lt;&gt;A7069,#REF!&lt;&gt;""),#REF!,"")</f>
        <v>#REF!</v>
      </c>
      <c r="P7070" t="e">
        <f t="shared" si="885"/>
        <v>#REF!</v>
      </c>
      <c r="Q7070" s="2" t="e">
        <f t="shared" ca="1" si="886"/>
        <v>#REF!</v>
      </c>
      <c r="R7070" t="e">
        <f>IF(NOT(#REF!="Indskrevet"),"",IF(E7070="",FALSE,AND(NOT(#REF!),VALUE(RIGHT(CONCATENATE(YEAR(E7070)),2))=15)))</f>
        <v>#REF!</v>
      </c>
      <c r="S7070" t="e">
        <f t="shared" si="883"/>
        <v>#REF!</v>
      </c>
      <c r="T7070" t="e">
        <f t="shared" si="884"/>
        <v>#REF!</v>
      </c>
      <c r="U7070" s="2" t="e">
        <f t="shared" si="887"/>
        <v>#REF!</v>
      </c>
      <c r="V7070" s="2"/>
    </row>
    <row r="7071" spans="1:22" x14ac:dyDescent="0.25">
      <c r="A7071" t="s">
        <v>4050</v>
      </c>
      <c r="B7071" t="s">
        <v>4051</v>
      </c>
      <c r="C7071">
        <v>59.999999999998799</v>
      </c>
      <c r="D7071" t="s">
        <v>5300</v>
      </c>
      <c r="E7071" s="1">
        <v>41296</v>
      </c>
      <c r="F7071" t="s">
        <v>5357</v>
      </c>
      <c r="G7071">
        <v>1</v>
      </c>
      <c r="H7071" t="s">
        <v>5287</v>
      </c>
      <c r="I7071" t="s">
        <v>5324</v>
      </c>
      <c r="J7071" t="s">
        <v>5289</v>
      </c>
      <c r="K7071" t="b">
        <f>LOOKUP(A7071,'[1]UDDATA-1'!B:B,'[1]UDDATA-1'!A:A)&lt;&gt;LOOKUP(A7071,'[1]UDDATA-2'!B:B,'[1]UDDATA-2'!A:A)</f>
        <v>0</v>
      </c>
      <c r="L7071" t="str">
        <f t="shared" si="880"/>
        <v>Lineær algebra</v>
      </c>
      <c r="M7071">
        <f t="shared" si="881"/>
        <v>12</v>
      </c>
      <c r="N7071" t="str">
        <f t="shared" si="882"/>
        <v/>
      </c>
      <c r="O7071" t="e">
        <f>IF(AND(A7071&lt;&gt;A7070,#REF!&lt;&gt;""),#REF!,"")</f>
        <v>#REF!</v>
      </c>
      <c r="P7071" t="e">
        <f t="shared" si="885"/>
        <v>#REF!</v>
      </c>
      <c r="Q7071" s="2" t="e">
        <f t="shared" ca="1" si="886"/>
        <v>#REF!</v>
      </c>
      <c r="R7071" t="e">
        <f>IF(NOT(#REF!="Indskrevet"),"",IF(E7071="",FALSE,AND(NOT(#REF!),VALUE(RIGHT(CONCATENATE(YEAR(E7071)),2))=15)))</f>
        <v>#REF!</v>
      </c>
      <c r="S7071" t="e">
        <f t="shared" si="883"/>
        <v>#REF!</v>
      </c>
      <c r="T7071" t="e">
        <f t="shared" si="884"/>
        <v>#REF!</v>
      </c>
      <c r="U7071" s="2" t="e">
        <f t="shared" si="887"/>
        <v>#REF!</v>
      </c>
      <c r="V7071" s="2"/>
    </row>
    <row r="7072" spans="1:22" x14ac:dyDescent="0.25">
      <c r="A7072" t="s">
        <v>4050</v>
      </c>
      <c r="B7072" t="s">
        <v>4051</v>
      </c>
      <c r="C7072">
        <v>59.999999999998799</v>
      </c>
      <c r="D7072" t="s">
        <v>5290</v>
      </c>
      <c r="E7072" s="1">
        <v>41444</v>
      </c>
      <c r="F7072" t="s">
        <v>5358</v>
      </c>
      <c r="G7072">
        <v>1</v>
      </c>
      <c r="H7072" t="s">
        <v>5287</v>
      </c>
      <c r="I7072" t="s">
        <v>5330</v>
      </c>
      <c r="J7072" t="s">
        <v>5293</v>
      </c>
      <c r="K7072" t="b">
        <f>LOOKUP(A7072,'[1]UDDATA-1'!B:B,'[1]UDDATA-1'!A:A)&lt;&gt;LOOKUP(A7072,'[1]UDDATA-2'!B:B,'[1]UDDATA-2'!A:A)</f>
        <v>0</v>
      </c>
      <c r="L7072" t="str">
        <f t="shared" si="880"/>
        <v>Diskret matematik</v>
      </c>
      <c r="M7072">
        <f t="shared" si="881"/>
        <v>10</v>
      </c>
      <c r="N7072" t="str">
        <f t="shared" si="882"/>
        <v/>
      </c>
      <c r="O7072" t="e">
        <f>IF(AND(A7072&lt;&gt;A7071,#REF!&lt;&gt;""),#REF!,"")</f>
        <v>#REF!</v>
      </c>
      <c r="P7072" t="e">
        <f t="shared" si="885"/>
        <v>#REF!</v>
      </c>
      <c r="Q7072" s="2" t="e">
        <f t="shared" ca="1" si="886"/>
        <v>#REF!</v>
      </c>
      <c r="R7072" t="e">
        <f>IF(NOT(#REF!="Indskrevet"),"",IF(E7072="",FALSE,AND(NOT(#REF!),VALUE(RIGHT(CONCATENATE(YEAR(E7072)),2))=15)))</f>
        <v>#REF!</v>
      </c>
      <c r="S7072" t="e">
        <f t="shared" si="883"/>
        <v>#REF!</v>
      </c>
      <c r="T7072" t="e">
        <f t="shared" si="884"/>
        <v>#REF!</v>
      </c>
      <c r="U7072" s="2" t="e">
        <f t="shared" si="887"/>
        <v>#REF!</v>
      </c>
      <c r="V7072" s="2"/>
    </row>
    <row r="7073" spans="1:22" x14ac:dyDescent="0.25">
      <c r="A7073" t="s">
        <v>4050</v>
      </c>
      <c r="B7073" t="s">
        <v>4051</v>
      </c>
      <c r="C7073">
        <v>59.999999999998799</v>
      </c>
      <c r="D7073" t="s">
        <v>5296</v>
      </c>
      <c r="E7073" s="1">
        <v>41425</v>
      </c>
      <c r="F7073" t="s">
        <v>5359</v>
      </c>
      <c r="G7073">
        <v>1</v>
      </c>
      <c r="H7073" t="s">
        <v>5287</v>
      </c>
      <c r="I7073" t="s">
        <v>5334</v>
      </c>
      <c r="J7073" t="s">
        <v>5293</v>
      </c>
      <c r="K7073" t="b">
        <f>LOOKUP(A7073,'[1]UDDATA-1'!B:B,'[1]UDDATA-1'!A:A)&lt;&gt;LOOKUP(A7073,'[1]UDDATA-2'!B:B,'[1]UDDATA-2'!A:A)</f>
        <v>0</v>
      </c>
      <c r="L7073" t="str">
        <f t="shared" si="880"/>
        <v>Objektorienteret programmering</v>
      </c>
      <c r="M7073">
        <f t="shared" si="881"/>
        <v>7</v>
      </c>
      <c r="N7073" t="str">
        <f t="shared" si="882"/>
        <v/>
      </c>
      <c r="O7073" t="e">
        <f>IF(AND(A7073&lt;&gt;A7072,#REF!&lt;&gt;""),#REF!,"")</f>
        <v>#REF!</v>
      </c>
      <c r="P7073" t="e">
        <f t="shared" si="885"/>
        <v>#REF!</v>
      </c>
      <c r="Q7073" s="2" t="e">
        <f t="shared" ca="1" si="886"/>
        <v>#REF!</v>
      </c>
      <c r="R7073" t="e">
        <f>IF(NOT(#REF!="Indskrevet"),"",IF(E7073="",FALSE,AND(NOT(#REF!),VALUE(RIGHT(CONCATENATE(YEAR(E7073)),2))=15)))</f>
        <v>#REF!</v>
      </c>
      <c r="S7073" t="e">
        <f t="shared" si="883"/>
        <v>#REF!</v>
      </c>
      <c r="T7073" t="e">
        <f t="shared" si="884"/>
        <v>#REF!</v>
      </c>
      <c r="U7073" s="2" t="e">
        <f t="shared" si="887"/>
        <v>#REF!</v>
      </c>
      <c r="V7073" s="2"/>
    </row>
    <row r="7074" spans="1:22" x14ac:dyDescent="0.25">
      <c r="A7074" t="s">
        <v>4052</v>
      </c>
      <c r="B7074" t="s">
        <v>4053</v>
      </c>
      <c r="C7074">
        <v>29.9999999999994</v>
      </c>
      <c r="D7074" t="s">
        <v>5306</v>
      </c>
      <c r="E7074" s="1">
        <v>42031</v>
      </c>
      <c r="F7074" t="s">
        <v>5328</v>
      </c>
      <c r="G7074">
        <v>1</v>
      </c>
      <c r="H7074" t="s">
        <v>5307</v>
      </c>
      <c r="I7074" t="s">
        <v>5324</v>
      </c>
      <c r="J7074" t="s">
        <v>5289</v>
      </c>
      <c r="K7074" t="b">
        <f>LOOKUP(A7074,'[1]UDDATA-1'!B:B,'[1]UDDATA-1'!A:A)&lt;&gt;LOOKUP(A7074,'[1]UDDATA-2'!B:B,'[1]UDDATA-2'!A:A)</f>
        <v>0</v>
      </c>
      <c r="L7074" t="str">
        <f t="shared" si="880"/>
        <v>Lineær algebra</v>
      </c>
      <c r="M7074">
        <f t="shared" si="881"/>
        <v>0</v>
      </c>
      <c r="N7074" t="str">
        <f t="shared" si="882"/>
        <v/>
      </c>
      <c r="O7074" t="e">
        <f>IF(AND(A7074&lt;&gt;A7073,#REF!&lt;&gt;""),#REF!,"")</f>
        <v>#REF!</v>
      </c>
      <c r="P7074" t="e">
        <f t="shared" si="885"/>
        <v>#REF!</v>
      </c>
      <c r="Q7074" s="2" t="e">
        <f t="shared" ca="1" si="886"/>
        <v>#REF!</v>
      </c>
      <c r="R7074" t="e">
        <f>IF(NOT(#REF!="Indskrevet"),"",IF(E7074="",FALSE,AND(NOT(#REF!),VALUE(RIGHT(CONCATENATE(YEAR(E7074)),2))=15)))</f>
        <v>#REF!</v>
      </c>
      <c r="S7074" t="e">
        <f t="shared" si="883"/>
        <v>#REF!</v>
      </c>
      <c r="T7074" t="e">
        <f t="shared" si="884"/>
        <v>#REF!</v>
      </c>
      <c r="U7074" s="2" t="e">
        <f t="shared" si="887"/>
        <v>#REF!</v>
      </c>
      <c r="V7074" s="2"/>
    </row>
    <row r="7075" spans="1:22" x14ac:dyDescent="0.25">
      <c r="A7075" t="s">
        <v>4052</v>
      </c>
      <c r="B7075" t="s">
        <v>4053</v>
      </c>
      <c r="C7075">
        <v>29.9999999999994</v>
      </c>
      <c r="D7075" t="s">
        <v>5317</v>
      </c>
      <c r="E7075" s="1">
        <v>42058</v>
      </c>
      <c r="F7075" t="s">
        <v>5328</v>
      </c>
      <c r="G7075">
        <v>2</v>
      </c>
      <c r="H7075" t="s">
        <v>5287</v>
      </c>
      <c r="I7075" t="s">
        <v>5324</v>
      </c>
      <c r="J7075" t="s">
        <v>5289</v>
      </c>
      <c r="K7075" t="b">
        <f>LOOKUP(A7075,'[1]UDDATA-1'!B:B,'[1]UDDATA-1'!A:A)&lt;&gt;LOOKUP(A7075,'[1]UDDATA-2'!B:B,'[1]UDDATA-2'!A:A)</f>
        <v>0</v>
      </c>
      <c r="L7075" t="str">
        <f t="shared" si="880"/>
        <v/>
      </c>
      <c r="M7075" t="str">
        <f t="shared" si="881"/>
        <v/>
      </c>
      <c r="N7075" t="str">
        <f t="shared" si="882"/>
        <v/>
      </c>
      <c r="O7075" t="e">
        <f>IF(AND(A7075&lt;&gt;A7074,#REF!&lt;&gt;""),#REF!,"")</f>
        <v>#REF!</v>
      </c>
      <c r="P7075" t="e">
        <f t="shared" si="885"/>
        <v>#REF!</v>
      </c>
      <c r="Q7075" s="2" t="e">
        <f t="shared" ca="1" si="886"/>
        <v>#REF!</v>
      </c>
      <c r="R7075" t="e">
        <f>IF(NOT(#REF!="Indskrevet"),"",IF(E7075="",FALSE,AND(NOT(#REF!),VALUE(RIGHT(CONCATENATE(YEAR(E7075)),2))=15)))</f>
        <v>#REF!</v>
      </c>
      <c r="S7075" t="e">
        <f t="shared" si="883"/>
        <v>#REF!</v>
      </c>
      <c r="T7075" t="e">
        <f t="shared" si="884"/>
        <v>#REF!</v>
      </c>
      <c r="U7075" s="2" t="e">
        <f t="shared" si="887"/>
        <v>#REF!</v>
      </c>
      <c r="V7075" s="2"/>
    </row>
    <row r="7076" spans="1:22" x14ac:dyDescent="0.25">
      <c r="A7076" t="s">
        <v>4054</v>
      </c>
      <c r="B7076" t="s">
        <v>4055</v>
      </c>
      <c r="C7076">
        <v>4.9999999999998002</v>
      </c>
      <c r="D7076" t="s">
        <v>5318</v>
      </c>
      <c r="E7076" s="1">
        <v>42033</v>
      </c>
      <c r="F7076" t="s">
        <v>5286</v>
      </c>
      <c r="G7076">
        <v>1</v>
      </c>
      <c r="H7076" t="s">
        <v>5287</v>
      </c>
      <c r="I7076" t="s">
        <v>5288</v>
      </c>
      <c r="J7076" t="s">
        <v>5289</v>
      </c>
      <c r="K7076" t="b">
        <f>LOOKUP(A7076,'[1]UDDATA-1'!B:B,'[1]UDDATA-1'!A:A)&lt;&gt;LOOKUP(A7076,'[1]UDDATA-2'!B:B,'[1]UDDATA-2'!A:A)</f>
        <v>0</v>
      </c>
      <c r="L7076" t="str">
        <f t="shared" si="880"/>
        <v>Grundlæggende programmering</v>
      </c>
      <c r="M7076" t="str">
        <f t="shared" si="881"/>
        <v/>
      </c>
      <c r="N7076" t="str">
        <f t="shared" si="882"/>
        <v>U</v>
      </c>
      <c r="O7076" t="e">
        <f>IF(AND(A7076&lt;&gt;A7075,#REF!&lt;&gt;""),#REF!,"")</f>
        <v>#REF!</v>
      </c>
      <c r="P7076" t="e">
        <f t="shared" si="885"/>
        <v>#REF!</v>
      </c>
      <c r="Q7076" s="2" t="e">
        <f t="shared" ca="1" si="886"/>
        <v>#REF!</v>
      </c>
      <c r="R7076" t="e">
        <f>IF(NOT(#REF!="Indskrevet"),"",IF(E7076="",FALSE,AND(NOT(#REF!),VALUE(RIGHT(CONCATENATE(YEAR(E7076)),2))=15)))</f>
        <v>#REF!</v>
      </c>
      <c r="S7076" t="e">
        <f t="shared" si="883"/>
        <v>#REF!</v>
      </c>
      <c r="T7076" t="e">
        <f t="shared" si="884"/>
        <v>#REF!</v>
      </c>
      <c r="U7076" s="2" t="e">
        <f t="shared" si="887"/>
        <v>#REF!</v>
      </c>
      <c r="V7076" s="2"/>
    </row>
    <row r="7077" spans="1:22" x14ac:dyDescent="0.25">
      <c r="A7077" t="s">
        <v>4056</v>
      </c>
      <c r="B7077" t="s">
        <v>4057</v>
      </c>
      <c r="C7077">
        <v>89.999999999998806</v>
      </c>
      <c r="D7077" t="s">
        <v>5317</v>
      </c>
      <c r="E7077" s="1">
        <v>41676</v>
      </c>
      <c r="F7077" t="s">
        <v>5343</v>
      </c>
      <c r="G7077">
        <v>1</v>
      </c>
      <c r="H7077" t="s">
        <v>5287</v>
      </c>
      <c r="I7077" t="s">
        <v>5288</v>
      </c>
      <c r="J7077" t="s">
        <v>5289</v>
      </c>
      <c r="K7077" t="b">
        <f>LOOKUP(A7077,'[1]UDDATA-1'!B:B,'[1]UDDATA-1'!A:A)&lt;&gt;LOOKUP(A7077,'[1]UDDATA-2'!B:B,'[1]UDDATA-2'!A:A)</f>
        <v>0</v>
      </c>
      <c r="L7077" t="str">
        <f t="shared" si="880"/>
        <v/>
      </c>
      <c r="M7077" t="str">
        <f t="shared" si="881"/>
        <v/>
      </c>
      <c r="N7077" t="str">
        <f t="shared" si="882"/>
        <v/>
      </c>
      <c r="O7077" t="e">
        <f>IF(AND(A7077&lt;&gt;A7076,#REF!&lt;&gt;""),#REF!,"")</f>
        <v>#REF!</v>
      </c>
      <c r="P7077" t="e">
        <f t="shared" si="885"/>
        <v>#REF!</v>
      </c>
      <c r="Q7077" s="2" t="e">
        <f t="shared" ca="1" si="886"/>
        <v>#REF!</v>
      </c>
      <c r="R7077" t="e">
        <f>IF(NOT(#REF!="Indskrevet"),"",IF(E7077="",FALSE,AND(NOT(#REF!),VALUE(RIGHT(CONCATENATE(YEAR(E7077)),2))=15)))</f>
        <v>#REF!</v>
      </c>
      <c r="S7077" t="e">
        <f t="shared" si="883"/>
        <v>#REF!</v>
      </c>
      <c r="T7077" t="e">
        <f t="shared" si="884"/>
        <v>#REF!</v>
      </c>
      <c r="U7077" s="2" t="e">
        <f t="shared" si="887"/>
        <v>#REF!</v>
      </c>
      <c r="V7077" s="2"/>
    </row>
    <row r="7078" spans="1:22" x14ac:dyDescent="0.25">
      <c r="A7078" t="s">
        <v>4056</v>
      </c>
      <c r="B7078" t="s">
        <v>4057</v>
      </c>
      <c r="C7078">
        <v>89.999999999998806</v>
      </c>
      <c r="D7078" t="s">
        <v>5285</v>
      </c>
      <c r="E7078" s="1">
        <v>41815</v>
      </c>
      <c r="F7078" t="s">
        <v>5344</v>
      </c>
      <c r="G7078">
        <v>1</v>
      </c>
      <c r="H7078" t="s">
        <v>5287</v>
      </c>
      <c r="I7078" t="s">
        <v>5292</v>
      </c>
      <c r="J7078" t="s">
        <v>5293</v>
      </c>
      <c r="K7078" t="b">
        <f>LOOKUP(A7078,'[1]UDDATA-1'!B:B,'[1]UDDATA-1'!A:A)&lt;&gt;LOOKUP(A7078,'[1]UDDATA-2'!B:B,'[1]UDDATA-2'!A:A)</f>
        <v>0</v>
      </c>
      <c r="L7078" t="str">
        <f t="shared" si="880"/>
        <v>Matematik til multimedie-applikationer</v>
      </c>
      <c r="M7078">
        <f t="shared" si="881"/>
        <v>2</v>
      </c>
      <c r="N7078" t="str">
        <f t="shared" si="882"/>
        <v/>
      </c>
      <c r="O7078" t="e">
        <f>IF(AND(A7078&lt;&gt;A7077,#REF!&lt;&gt;""),#REF!,"")</f>
        <v>#REF!</v>
      </c>
      <c r="P7078" t="e">
        <f t="shared" si="885"/>
        <v>#REF!</v>
      </c>
      <c r="Q7078" s="2" t="e">
        <f t="shared" ca="1" si="886"/>
        <v>#REF!</v>
      </c>
      <c r="R7078" t="e">
        <f>IF(NOT(#REF!="Indskrevet"),"",IF(E7078="",FALSE,AND(NOT(#REF!),VALUE(RIGHT(CONCATENATE(YEAR(E7078)),2))=15)))</f>
        <v>#REF!</v>
      </c>
      <c r="S7078" t="e">
        <f t="shared" si="883"/>
        <v>#REF!</v>
      </c>
      <c r="T7078" t="e">
        <f t="shared" si="884"/>
        <v>#REF!</v>
      </c>
      <c r="U7078" s="2" t="e">
        <f t="shared" si="887"/>
        <v>#REF!</v>
      </c>
      <c r="V7078" s="2"/>
    </row>
    <row r="7079" spans="1:22" x14ac:dyDescent="0.25">
      <c r="A7079" t="s">
        <v>4056</v>
      </c>
      <c r="B7079" t="s">
        <v>4057</v>
      </c>
      <c r="C7079">
        <v>89.999999999998806</v>
      </c>
      <c r="D7079" t="s">
        <v>5306</v>
      </c>
      <c r="E7079" s="1">
        <v>41824</v>
      </c>
      <c r="F7079" t="s">
        <v>5345</v>
      </c>
      <c r="G7079">
        <v>1</v>
      </c>
      <c r="H7079" t="s">
        <v>5307</v>
      </c>
      <c r="I7079" t="s">
        <v>5295</v>
      </c>
      <c r="J7079" t="s">
        <v>5293</v>
      </c>
      <c r="K7079" t="b">
        <f>LOOKUP(A7079,'[1]UDDATA-1'!B:B,'[1]UDDATA-1'!A:A)&lt;&gt;LOOKUP(A7079,'[1]UDDATA-2'!B:B,'[1]UDDATA-2'!A:A)</f>
        <v>0</v>
      </c>
      <c r="L7079" t="str">
        <f t="shared" si="880"/>
        <v>Fysisk interface design</v>
      </c>
      <c r="M7079">
        <f t="shared" si="881"/>
        <v>0</v>
      </c>
      <c r="N7079" t="str">
        <f t="shared" si="882"/>
        <v/>
      </c>
      <c r="O7079" t="e">
        <f>IF(AND(A7079&lt;&gt;A7078,#REF!&lt;&gt;""),#REF!,"")</f>
        <v>#REF!</v>
      </c>
      <c r="P7079" t="e">
        <f t="shared" si="885"/>
        <v>#REF!</v>
      </c>
      <c r="Q7079" s="2" t="e">
        <f t="shared" ca="1" si="886"/>
        <v>#REF!</v>
      </c>
      <c r="R7079" t="e">
        <f>IF(NOT(#REF!="Indskrevet"),"",IF(E7079="",FALSE,AND(NOT(#REF!),VALUE(RIGHT(CONCATENATE(YEAR(E7079)),2))=15)))</f>
        <v>#REF!</v>
      </c>
      <c r="S7079" t="e">
        <f t="shared" si="883"/>
        <v>#REF!</v>
      </c>
      <c r="T7079" t="e">
        <f t="shared" si="884"/>
        <v>#REF!</v>
      </c>
      <c r="U7079" s="2" t="e">
        <f t="shared" si="887"/>
        <v>#REF!</v>
      </c>
      <c r="V7079" s="2"/>
    </row>
    <row r="7080" spans="1:22" x14ac:dyDescent="0.25">
      <c r="A7080" t="s">
        <v>4056</v>
      </c>
      <c r="B7080" t="s">
        <v>4057</v>
      </c>
      <c r="C7080">
        <v>89.999999999998806</v>
      </c>
      <c r="D7080" t="s">
        <v>5306</v>
      </c>
      <c r="E7080" s="1">
        <v>42255</v>
      </c>
      <c r="F7080" t="s">
        <v>5345</v>
      </c>
      <c r="G7080">
        <v>2</v>
      </c>
      <c r="H7080" t="s">
        <v>5287</v>
      </c>
      <c r="I7080" t="s">
        <v>5295</v>
      </c>
      <c r="J7080" t="s">
        <v>5315</v>
      </c>
      <c r="K7080" t="b">
        <f>LOOKUP(A7080,'[1]UDDATA-1'!B:B,'[1]UDDATA-1'!A:A)&lt;&gt;LOOKUP(A7080,'[1]UDDATA-2'!B:B,'[1]UDDATA-2'!A:A)</f>
        <v>0</v>
      </c>
      <c r="L7080" t="str">
        <f t="shared" si="880"/>
        <v/>
      </c>
      <c r="M7080" t="str">
        <f t="shared" si="881"/>
        <v/>
      </c>
      <c r="N7080" t="str">
        <f t="shared" si="882"/>
        <v/>
      </c>
      <c r="O7080" t="e">
        <f>IF(AND(A7080&lt;&gt;A7079,#REF!&lt;&gt;""),#REF!,"")</f>
        <v>#REF!</v>
      </c>
      <c r="P7080" t="e">
        <f t="shared" si="885"/>
        <v>#REF!</v>
      </c>
      <c r="Q7080" s="2" t="e">
        <f t="shared" ca="1" si="886"/>
        <v>#REF!</v>
      </c>
      <c r="R7080" t="e">
        <f>IF(NOT(#REF!="Indskrevet"),"",IF(E7080="",FALSE,AND(NOT(#REF!),VALUE(RIGHT(CONCATENATE(YEAR(E7080)),2))=15)))</f>
        <v>#REF!</v>
      </c>
      <c r="S7080" t="e">
        <f t="shared" si="883"/>
        <v>#REF!</v>
      </c>
      <c r="T7080" t="e">
        <f t="shared" si="884"/>
        <v>#REF!</v>
      </c>
      <c r="U7080" s="2" t="e">
        <f t="shared" si="887"/>
        <v>#REF!</v>
      </c>
      <c r="V7080" s="2"/>
    </row>
    <row r="7081" spans="1:22" x14ac:dyDescent="0.25">
      <c r="A7081" t="s">
        <v>4056</v>
      </c>
      <c r="B7081" t="s">
        <v>4057</v>
      </c>
      <c r="C7081">
        <v>89.999999999998806</v>
      </c>
      <c r="D7081" t="s">
        <v>5318</v>
      </c>
      <c r="E7081" s="1">
        <v>42150</v>
      </c>
      <c r="F7081" t="s">
        <v>5346</v>
      </c>
      <c r="G7081">
        <v>1</v>
      </c>
      <c r="H7081" t="s">
        <v>5287</v>
      </c>
      <c r="I7081" t="s">
        <v>5298</v>
      </c>
      <c r="J7081" t="s">
        <v>5303</v>
      </c>
      <c r="K7081" t="b">
        <f>LOOKUP(A7081,'[1]UDDATA-1'!B:B,'[1]UDDATA-1'!A:A)&lt;&gt;LOOKUP(A7081,'[1]UDDATA-2'!B:B,'[1]UDDATA-2'!A:A)</f>
        <v>0</v>
      </c>
      <c r="L7081" t="str">
        <f t="shared" si="880"/>
        <v>Proceduremæssig programmering</v>
      </c>
      <c r="M7081" t="str">
        <f t="shared" si="881"/>
        <v/>
      </c>
      <c r="N7081" t="str">
        <f t="shared" si="882"/>
        <v>U</v>
      </c>
      <c r="O7081" t="e">
        <f>IF(AND(A7081&lt;&gt;A7080,#REF!&lt;&gt;""),#REF!,"")</f>
        <v>#REF!</v>
      </c>
      <c r="P7081" t="e">
        <f t="shared" si="885"/>
        <v>#REF!</v>
      </c>
      <c r="Q7081" s="2" t="e">
        <f t="shared" ca="1" si="886"/>
        <v>#REF!</v>
      </c>
      <c r="R7081" t="e">
        <f>IF(NOT(#REF!="Indskrevet"),"",IF(E7081="",FALSE,AND(NOT(#REF!),VALUE(RIGHT(CONCATENATE(YEAR(E7081)),2))=15)))</f>
        <v>#REF!</v>
      </c>
      <c r="S7081" t="e">
        <f t="shared" si="883"/>
        <v>#REF!</v>
      </c>
      <c r="T7081" t="e">
        <f t="shared" si="884"/>
        <v>#REF!</v>
      </c>
      <c r="U7081" s="2" t="e">
        <f t="shared" si="887"/>
        <v>#REF!</v>
      </c>
      <c r="V7081" s="2"/>
    </row>
    <row r="7082" spans="1:22" x14ac:dyDescent="0.25">
      <c r="A7082" t="s">
        <v>4056</v>
      </c>
      <c r="B7082" t="s">
        <v>4057</v>
      </c>
      <c r="C7082">
        <v>89.999999999998806</v>
      </c>
      <c r="D7082" t="s">
        <v>5306</v>
      </c>
      <c r="E7082" s="1">
        <v>42171</v>
      </c>
      <c r="F7082" t="s">
        <v>5347</v>
      </c>
      <c r="G7082">
        <v>1</v>
      </c>
      <c r="H7082" t="s">
        <v>5287</v>
      </c>
      <c r="I7082" t="s">
        <v>5302</v>
      </c>
      <c r="J7082" t="s">
        <v>5303</v>
      </c>
      <c r="K7082" t="b">
        <f>LOOKUP(A7082,'[1]UDDATA-1'!B:B,'[1]UDDATA-1'!A:A)&lt;&gt;LOOKUP(A7082,'[1]UDDATA-2'!B:B,'[1]UDDATA-2'!A:A)</f>
        <v>0</v>
      </c>
      <c r="L7082" t="str">
        <f t="shared" si="880"/>
        <v>Lyd- og musikbehandling</v>
      </c>
      <c r="M7082">
        <f t="shared" si="881"/>
        <v>0</v>
      </c>
      <c r="N7082" t="str">
        <f t="shared" si="882"/>
        <v/>
      </c>
      <c r="O7082" t="e">
        <f>IF(AND(A7082&lt;&gt;A7081,#REF!&lt;&gt;""),#REF!,"")</f>
        <v>#REF!</v>
      </c>
      <c r="P7082" t="e">
        <f t="shared" si="885"/>
        <v>#REF!</v>
      </c>
      <c r="Q7082" s="2" t="e">
        <f t="shared" ca="1" si="886"/>
        <v>#REF!</v>
      </c>
      <c r="R7082" t="e">
        <f>IF(NOT(#REF!="Indskrevet"),"",IF(E7082="",FALSE,AND(NOT(#REF!),VALUE(RIGHT(CONCATENATE(YEAR(E7082)),2))=15)))</f>
        <v>#REF!</v>
      </c>
      <c r="S7082" t="e">
        <f t="shared" si="883"/>
        <v>#REF!</v>
      </c>
      <c r="T7082" t="e">
        <f t="shared" si="884"/>
        <v>#REF!</v>
      </c>
      <c r="U7082" s="2" t="e">
        <f t="shared" si="887"/>
        <v>#REF!</v>
      </c>
      <c r="V7082" s="2"/>
    </row>
    <row r="7083" spans="1:22" x14ac:dyDescent="0.25">
      <c r="A7083" t="s">
        <v>4056</v>
      </c>
      <c r="B7083" t="s">
        <v>4057</v>
      </c>
      <c r="C7083">
        <v>89.999999999998806</v>
      </c>
      <c r="D7083" t="s">
        <v>5306</v>
      </c>
      <c r="E7083" s="1">
        <v>42179</v>
      </c>
      <c r="F7083" t="s">
        <v>5348</v>
      </c>
      <c r="G7083">
        <v>1</v>
      </c>
      <c r="H7083" t="s">
        <v>5307</v>
      </c>
      <c r="I7083" t="s">
        <v>5305</v>
      </c>
      <c r="J7083" t="s">
        <v>5303</v>
      </c>
      <c r="K7083" t="b">
        <f>LOOKUP(A7083,'[1]UDDATA-1'!B:B,'[1]UDDATA-1'!A:A)&lt;&gt;LOOKUP(A7083,'[1]UDDATA-2'!B:B,'[1]UDDATA-2'!A:A)</f>
        <v>0</v>
      </c>
      <c r="L7083" t="str">
        <f t="shared" si="880"/>
        <v>Objektorienteret Software Engineering</v>
      </c>
      <c r="M7083">
        <f t="shared" si="881"/>
        <v>0</v>
      </c>
      <c r="N7083" t="str">
        <f t="shared" si="882"/>
        <v/>
      </c>
      <c r="O7083" t="e">
        <f>IF(AND(A7083&lt;&gt;A7082,#REF!&lt;&gt;""),#REF!,"")</f>
        <v>#REF!</v>
      </c>
      <c r="P7083" t="e">
        <f t="shared" si="885"/>
        <v>#REF!</v>
      </c>
      <c r="Q7083" s="2" t="e">
        <f t="shared" ca="1" si="886"/>
        <v>#REF!</v>
      </c>
      <c r="R7083" t="e">
        <f>IF(NOT(#REF!="Indskrevet"),"",IF(E7083="",FALSE,AND(NOT(#REF!),VALUE(RIGHT(CONCATENATE(YEAR(E7083)),2))=15)))</f>
        <v>#REF!</v>
      </c>
      <c r="S7083" t="e">
        <f t="shared" si="883"/>
        <v>#REF!</v>
      </c>
      <c r="T7083" t="e">
        <f t="shared" si="884"/>
        <v>#REF!</v>
      </c>
      <c r="U7083" s="2" t="e">
        <f t="shared" si="887"/>
        <v>#REF!</v>
      </c>
      <c r="V7083" s="2"/>
    </row>
    <row r="7084" spans="1:22" x14ac:dyDescent="0.25">
      <c r="A7084" t="s">
        <v>4056</v>
      </c>
      <c r="B7084" t="s">
        <v>4057</v>
      </c>
      <c r="C7084">
        <v>89.999999999998806</v>
      </c>
      <c r="D7084" t="s">
        <v>5318</v>
      </c>
      <c r="E7084" s="1">
        <v>42261</v>
      </c>
      <c r="F7084" t="s">
        <v>5348</v>
      </c>
      <c r="G7084">
        <v>2</v>
      </c>
      <c r="H7084" t="s">
        <v>5287</v>
      </c>
      <c r="I7084" t="s">
        <v>5305</v>
      </c>
      <c r="J7084" t="s">
        <v>5315</v>
      </c>
      <c r="K7084" t="b">
        <f>LOOKUP(A7084,'[1]UDDATA-1'!B:B,'[1]UDDATA-1'!A:A)&lt;&gt;LOOKUP(A7084,'[1]UDDATA-2'!B:B,'[1]UDDATA-2'!A:A)</f>
        <v>0</v>
      </c>
      <c r="L7084" t="str">
        <f t="shared" si="880"/>
        <v/>
      </c>
      <c r="M7084" t="str">
        <f t="shared" si="881"/>
        <v/>
      </c>
      <c r="N7084" t="str">
        <f t="shared" si="882"/>
        <v/>
      </c>
      <c r="O7084" t="e">
        <f>IF(AND(A7084&lt;&gt;A7083,#REF!&lt;&gt;""),#REF!,"")</f>
        <v>#REF!</v>
      </c>
      <c r="P7084" t="e">
        <f t="shared" si="885"/>
        <v>#REF!</v>
      </c>
      <c r="Q7084" s="2" t="e">
        <f t="shared" ca="1" si="886"/>
        <v>#REF!</v>
      </c>
      <c r="R7084" t="e">
        <f>IF(NOT(#REF!="Indskrevet"),"",IF(E7084="",FALSE,AND(NOT(#REF!),VALUE(RIGHT(CONCATENATE(YEAR(E7084)),2))=15)))</f>
        <v>#REF!</v>
      </c>
      <c r="S7084" t="e">
        <f t="shared" si="883"/>
        <v>#REF!</v>
      </c>
      <c r="T7084" t="e">
        <f t="shared" si="884"/>
        <v>#REF!</v>
      </c>
      <c r="U7084" s="2" t="e">
        <f t="shared" si="887"/>
        <v>#REF!</v>
      </c>
      <c r="V7084" s="2"/>
    </row>
    <row r="7085" spans="1:22" x14ac:dyDescent="0.25">
      <c r="A7085" t="s">
        <v>4058</v>
      </c>
      <c r="B7085" t="s">
        <v>4059</v>
      </c>
      <c r="C7085">
        <v>4.9999999999998002</v>
      </c>
      <c r="K7085" t="b">
        <f>LOOKUP(A7085,'[1]UDDATA-1'!B:B,'[1]UDDATA-1'!A:A)&lt;&gt;LOOKUP(A7085,'[1]UDDATA-2'!B:B,'[1]UDDATA-2'!A:A)</f>
        <v>0</v>
      </c>
      <c r="L7085" t="str">
        <f t="shared" si="880"/>
        <v/>
      </c>
      <c r="M7085" t="str">
        <f t="shared" si="881"/>
        <v/>
      </c>
      <c r="N7085" t="str">
        <f t="shared" si="882"/>
        <v/>
      </c>
      <c r="O7085" t="e">
        <f>IF(AND(A7085&lt;&gt;A7084,#REF!&lt;&gt;""),#REF!,"")</f>
        <v>#REF!</v>
      </c>
      <c r="P7085" t="e">
        <f t="shared" si="885"/>
        <v>#REF!</v>
      </c>
      <c r="Q7085" s="2" t="e">
        <f t="shared" ca="1" si="886"/>
        <v>#REF!</v>
      </c>
      <c r="R7085" t="e">
        <f>IF(NOT(#REF!="Indskrevet"),"",IF(E7085="",FALSE,AND(NOT(#REF!),VALUE(RIGHT(CONCATENATE(YEAR(E7085)),2))=15)))</f>
        <v>#REF!</v>
      </c>
      <c r="S7085" t="e">
        <f t="shared" si="883"/>
        <v>#REF!</v>
      </c>
      <c r="T7085" t="e">
        <f t="shared" si="884"/>
        <v>#REF!</v>
      </c>
      <c r="U7085" s="2" t="e">
        <f t="shared" si="887"/>
        <v>#REF!</v>
      </c>
      <c r="V7085" s="2"/>
    </row>
    <row r="7086" spans="1:22" x14ac:dyDescent="0.25">
      <c r="A7086" t="s">
        <v>4060</v>
      </c>
      <c r="B7086" t="s">
        <v>4061</v>
      </c>
      <c r="C7086">
        <v>59.999999999998799</v>
      </c>
      <c r="D7086" t="s">
        <v>5306</v>
      </c>
      <c r="E7086" s="1">
        <v>42031</v>
      </c>
      <c r="F7086" t="s">
        <v>5308</v>
      </c>
      <c r="G7086">
        <v>1</v>
      </c>
      <c r="H7086" t="s">
        <v>5307</v>
      </c>
      <c r="I7086" t="s">
        <v>5288</v>
      </c>
      <c r="J7086" t="s">
        <v>5289</v>
      </c>
      <c r="K7086" t="b">
        <f>LOOKUP(A7086,'[1]UDDATA-1'!B:B,'[1]UDDATA-1'!A:A)&lt;&gt;LOOKUP(A7086,'[1]UDDATA-2'!B:B,'[1]UDDATA-2'!A:A)</f>
        <v>0</v>
      </c>
      <c r="L7086" t="str">
        <f t="shared" si="880"/>
        <v>Grundlæggende programmering</v>
      </c>
      <c r="M7086">
        <f t="shared" si="881"/>
        <v>0</v>
      </c>
      <c r="N7086" t="str">
        <f t="shared" si="882"/>
        <v/>
      </c>
      <c r="O7086" t="e">
        <f>IF(AND(A7086&lt;&gt;A7085,#REF!&lt;&gt;""),#REF!,"")</f>
        <v>#REF!</v>
      </c>
      <c r="P7086" t="e">
        <f t="shared" si="885"/>
        <v>#REF!</v>
      </c>
      <c r="Q7086" s="2" t="e">
        <f t="shared" ca="1" si="886"/>
        <v>#REF!</v>
      </c>
      <c r="R7086" t="e">
        <f>IF(NOT(#REF!="Indskrevet"),"",IF(E7086="",FALSE,AND(NOT(#REF!),VALUE(RIGHT(CONCATENATE(YEAR(E7086)),2))=15)))</f>
        <v>#REF!</v>
      </c>
      <c r="S7086" t="e">
        <f t="shared" si="883"/>
        <v>#REF!</v>
      </c>
      <c r="T7086" t="e">
        <f t="shared" si="884"/>
        <v>#REF!</v>
      </c>
      <c r="U7086" s="2" t="e">
        <f t="shared" si="887"/>
        <v>#REF!</v>
      </c>
      <c r="V7086" s="2"/>
    </row>
    <row r="7087" spans="1:22" x14ac:dyDescent="0.25">
      <c r="A7087" t="s">
        <v>4060</v>
      </c>
      <c r="B7087" t="s">
        <v>4061</v>
      </c>
      <c r="C7087">
        <v>59.999999999998799</v>
      </c>
      <c r="D7087" t="s">
        <v>5317</v>
      </c>
      <c r="E7087" s="1">
        <v>42067</v>
      </c>
      <c r="F7087" t="s">
        <v>5308</v>
      </c>
      <c r="G7087">
        <v>2</v>
      </c>
      <c r="H7087" t="s">
        <v>5287</v>
      </c>
      <c r="I7087" t="s">
        <v>5288</v>
      </c>
      <c r="J7087" t="s">
        <v>5293</v>
      </c>
      <c r="K7087" t="b">
        <f>LOOKUP(A7087,'[1]UDDATA-1'!B:B,'[1]UDDATA-1'!A:A)&lt;&gt;LOOKUP(A7087,'[1]UDDATA-2'!B:B,'[1]UDDATA-2'!A:A)</f>
        <v>0</v>
      </c>
      <c r="L7087" t="str">
        <f t="shared" si="880"/>
        <v/>
      </c>
      <c r="M7087" t="str">
        <f t="shared" si="881"/>
        <v/>
      </c>
      <c r="N7087" t="str">
        <f t="shared" si="882"/>
        <v/>
      </c>
      <c r="O7087" t="e">
        <f>IF(AND(A7087&lt;&gt;A7086,#REF!&lt;&gt;""),#REF!,"")</f>
        <v>#REF!</v>
      </c>
      <c r="P7087" t="e">
        <f t="shared" si="885"/>
        <v>#REF!</v>
      </c>
      <c r="Q7087" s="2" t="e">
        <f t="shared" ca="1" si="886"/>
        <v>#REF!</v>
      </c>
      <c r="R7087" t="e">
        <f>IF(NOT(#REF!="Indskrevet"),"",IF(E7087="",FALSE,AND(NOT(#REF!),VALUE(RIGHT(CONCATENATE(YEAR(E7087)),2))=15)))</f>
        <v>#REF!</v>
      </c>
      <c r="S7087" t="e">
        <f t="shared" si="883"/>
        <v>#REF!</v>
      </c>
      <c r="T7087" t="e">
        <f t="shared" si="884"/>
        <v>#REF!</v>
      </c>
      <c r="U7087" s="2" t="e">
        <f t="shared" si="887"/>
        <v>#REF!</v>
      </c>
      <c r="V7087" s="2"/>
    </row>
    <row r="7088" spans="1:22" x14ac:dyDescent="0.25">
      <c r="A7088" t="s">
        <v>4060</v>
      </c>
      <c r="B7088" t="s">
        <v>4061</v>
      </c>
      <c r="C7088">
        <v>59.999999999998799</v>
      </c>
      <c r="D7088" t="s">
        <v>5317</v>
      </c>
      <c r="E7088" s="1">
        <v>42178</v>
      </c>
      <c r="F7088" t="s">
        <v>5309</v>
      </c>
      <c r="G7088">
        <v>1</v>
      </c>
      <c r="H7088" t="s">
        <v>5287</v>
      </c>
      <c r="I7088" t="s">
        <v>5292</v>
      </c>
      <c r="J7088" t="s">
        <v>5293</v>
      </c>
      <c r="K7088" t="b">
        <f>LOOKUP(A7088,'[1]UDDATA-1'!B:B,'[1]UDDATA-1'!A:A)&lt;&gt;LOOKUP(A7088,'[1]UDDATA-2'!B:B,'[1]UDDATA-2'!A:A)</f>
        <v>0</v>
      </c>
      <c r="L7088" t="str">
        <f t="shared" si="880"/>
        <v>Matematik til multimedie-applikationer</v>
      </c>
      <c r="M7088">
        <f t="shared" si="881"/>
        <v>4</v>
      </c>
      <c r="N7088" t="str">
        <f t="shared" si="882"/>
        <v/>
      </c>
      <c r="O7088" t="e">
        <f>IF(AND(A7088&lt;&gt;A7087,#REF!&lt;&gt;""),#REF!,"")</f>
        <v>#REF!</v>
      </c>
      <c r="P7088" t="e">
        <f t="shared" si="885"/>
        <v>#REF!</v>
      </c>
      <c r="Q7088" s="2" t="e">
        <f t="shared" ca="1" si="886"/>
        <v>#REF!</v>
      </c>
      <c r="R7088" t="e">
        <f>IF(NOT(#REF!="Indskrevet"),"",IF(E7088="",FALSE,AND(NOT(#REF!),VALUE(RIGHT(CONCATENATE(YEAR(E7088)),2))=15)))</f>
        <v>#REF!</v>
      </c>
      <c r="S7088" t="e">
        <f t="shared" si="883"/>
        <v>#REF!</v>
      </c>
      <c r="T7088" t="e">
        <f t="shared" si="884"/>
        <v>#REF!</v>
      </c>
      <c r="U7088" s="2" t="e">
        <f t="shared" si="887"/>
        <v>#REF!</v>
      </c>
      <c r="V7088" s="2"/>
    </row>
    <row r="7089" spans="1:22" x14ac:dyDescent="0.25">
      <c r="A7089" t="s">
        <v>4062</v>
      </c>
      <c r="B7089" t="s">
        <v>4063</v>
      </c>
      <c r="C7089">
        <v>114.999999999998</v>
      </c>
      <c r="D7089" t="s">
        <v>5306</v>
      </c>
      <c r="E7089" s="1">
        <v>41676</v>
      </c>
      <c r="F7089" t="s">
        <v>5308</v>
      </c>
      <c r="G7089">
        <v>1</v>
      </c>
      <c r="H7089" t="s">
        <v>5307</v>
      </c>
      <c r="I7089" t="s">
        <v>5288</v>
      </c>
      <c r="J7089" t="s">
        <v>5289</v>
      </c>
      <c r="K7089" t="b">
        <f>LOOKUP(A7089,'[1]UDDATA-1'!B:B,'[1]UDDATA-1'!A:A)&lt;&gt;LOOKUP(A7089,'[1]UDDATA-2'!B:B,'[1]UDDATA-2'!A:A)</f>
        <v>0</v>
      </c>
      <c r="L7089" t="str">
        <f t="shared" si="880"/>
        <v>Grundlæggende programmering</v>
      </c>
      <c r="M7089">
        <f t="shared" si="881"/>
        <v>0</v>
      </c>
      <c r="N7089" t="str">
        <f t="shared" si="882"/>
        <v/>
      </c>
      <c r="O7089" t="e">
        <f>IF(AND(A7089&lt;&gt;A7088,#REF!&lt;&gt;""),#REF!,"")</f>
        <v>#REF!</v>
      </c>
      <c r="P7089" t="e">
        <f t="shared" si="885"/>
        <v>#REF!</v>
      </c>
      <c r="Q7089" s="2" t="e">
        <f t="shared" ca="1" si="886"/>
        <v>#REF!</v>
      </c>
      <c r="R7089" t="e">
        <f>IF(NOT(#REF!="Indskrevet"),"",IF(E7089="",FALSE,AND(NOT(#REF!),VALUE(RIGHT(CONCATENATE(YEAR(E7089)),2))=15)))</f>
        <v>#REF!</v>
      </c>
      <c r="S7089" t="e">
        <f t="shared" si="883"/>
        <v>#REF!</v>
      </c>
      <c r="T7089" t="e">
        <f t="shared" si="884"/>
        <v>#REF!</v>
      </c>
      <c r="U7089" s="2" t="e">
        <f t="shared" si="887"/>
        <v>#REF!</v>
      </c>
      <c r="V7089" s="2"/>
    </row>
    <row r="7090" spans="1:22" x14ac:dyDescent="0.25">
      <c r="A7090" t="s">
        <v>4062</v>
      </c>
      <c r="B7090" t="s">
        <v>4063</v>
      </c>
      <c r="C7090">
        <v>114.999999999998</v>
      </c>
      <c r="D7090" t="s">
        <v>5317</v>
      </c>
      <c r="E7090" s="1">
        <v>41723</v>
      </c>
      <c r="F7090" t="s">
        <v>5308</v>
      </c>
      <c r="G7090">
        <v>2</v>
      </c>
      <c r="H7090" t="s">
        <v>5287</v>
      </c>
      <c r="I7090" t="s">
        <v>5288</v>
      </c>
      <c r="J7090" t="s">
        <v>5293</v>
      </c>
      <c r="K7090" t="b">
        <f>LOOKUP(A7090,'[1]UDDATA-1'!B:B,'[1]UDDATA-1'!A:A)&lt;&gt;LOOKUP(A7090,'[1]UDDATA-2'!B:B,'[1]UDDATA-2'!A:A)</f>
        <v>0</v>
      </c>
      <c r="L7090" t="str">
        <f t="shared" si="880"/>
        <v/>
      </c>
      <c r="M7090" t="str">
        <f t="shared" si="881"/>
        <v/>
      </c>
      <c r="N7090" t="str">
        <f t="shared" si="882"/>
        <v/>
      </c>
      <c r="O7090" t="e">
        <f>IF(AND(A7090&lt;&gt;A7089,#REF!&lt;&gt;""),#REF!,"")</f>
        <v>#REF!</v>
      </c>
      <c r="P7090" t="e">
        <f t="shared" si="885"/>
        <v>#REF!</v>
      </c>
      <c r="Q7090" s="2" t="e">
        <f t="shared" ca="1" si="886"/>
        <v>#REF!</v>
      </c>
      <c r="R7090" t="e">
        <f>IF(NOT(#REF!="Indskrevet"),"",IF(E7090="",FALSE,AND(NOT(#REF!),VALUE(RIGHT(CONCATENATE(YEAR(E7090)),2))=15)))</f>
        <v>#REF!</v>
      </c>
      <c r="S7090" t="e">
        <f t="shared" si="883"/>
        <v>#REF!</v>
      </c>
      <c r="T7090" t="e">
        <f t="shared" si="884"/>
        <v>#REF!</v>
      </c>
      <c r="U7090" s="2" t="e">
        <f t="shared" si="887"/>
        <v>#REF!</v>
      </c>
      <c r="V7090" s="2"/>
    </row>
    <row r="7091" spans="1:22" x14ac:dyDescent="0.25">
      <c r="A7091" t="s">
        <v>4062</v>
      </c>
      <c r="B7091" t="s">
        <v>4063</v>
      </c>
      <c r="C7091">
        <v>114.999999999998</v>
      </c>
      <c r="D7091" t="s">
        <v>5296</v>
      </c>
      <c r="E7091" s="1">
        <v>41815</v>
      </c>
      <c r="F7091" t="s">
        <v>5309</v>
      </c>
      <c r="G7091">
        <v>1</v>
      </c>
      <c r="H7091" t="s">
        <v>5287</v>
      </c>
      <c r="I7091" t="s">
        <v>5292</v>
      </c>
      <c r="J7091" t="s">
        <v>5293</v>
      </c>
      <c r="K7091" t="b">
        <f>LOOKUP(A7091,'[1]UDDATA-1'!B:B,'[1]UDDATA-1'!A:A)&lt;&gt;LOOKUP(A7091,'[1]UDDATA-2'!B:B,'[1]UDDATA-2'!A:A)</f>
        <v>0</v>
      </c>
      <c r="L7091" t="str">
        <f t="shared" si="880"/>
        <v>Matematik til multimedie-applikationer</v>
      </c>
      <c r="M7091">
        <f t="shared" si="881"/>
        <v>7</v>
      </c>
      <c r="N7091" t="str">
        <f t="shared" si="882"/>
        <v/>
      </c>
      <c r="O7091" t="e">
        <f>IF(AND(A7091&lt;&gt;A7090,#REF!&lt;&gt;""),#REF!,"")</f>
        <v>#REF!</v>
      </c>
      <c r="P7091" t="e">
        <f t="shared" si="885"/>
        <v>#REF!</v>
      </c>
      <c r="Q7091" s="2" t="e">
        <f t="shared" ca="1" si="886"/>
        <v>#REF!</v>
      </c>
      <c r="R7091" t="e">
        <f>IF(NOT(#REF!="Indskrevet"),"",IF(E7091="",FALSE,AND(NOT(#REF!),VALUE(RIGHT(CONCATENATE(YEAR(E7091)),2))=15)))</f>
        <v>#REF!</v>
      </c>
      <c r="S7091" t="e">
        <f t="shared" si="883"/>
        <v>#REF!</v>
      </c>
      <c r="T7091" t="e">
        <f t="shared" si="884"/>
        <v>#REF!</v>
      </c>
      <c r="U7091" s="2" t="e">
        <f t="shared" si="887"/>
        <v>#REF!</v>
      </c>
      <c r="V7091" s="2"/>
    </row>
    <row r="7092" spans="1:22" x14ac:dyDescent="0.25">
      <c r="A7092" t="s">
        <v>4062</v>
      </c>
      <c r="B7092" t="s">
        <v>4063</v>
      </c>
      <c r="C7092">
        <v>114.999999999998</v>
      </c>
      <c r="D7092" t="s">
        <v>5285</v>
      </c>
      <c r="E7092" s="1">
        <v>41824</v>
      </c>
      <c r="F7092" t="s">
        <v>5310</v>
      </c>
      <c r="G7092">
        <v>1</v>
      </c>
      <c r="H7092" t="s">
        <v>5287</v>
      </c>
      <c r="I7092" t="s">
        <v>5295</v>
      </c>
      <c r="J7092" t="s">
        <v>5293</v>
      </c>
      <c r="K7092" t="b">
        <f>LOOKUP(A7092,'[1]UDDATA-1'!B:B,'[1]UDDATA-1'!A:A)&lt;&gt;LOOKUP(A7092,'[1]UDDATA-2'!B:B,'[1]UDDATA-2'!A:A)</f>
        <v>0</v>
      </c>
      <c r="L7092" t="str">
        <f t="shared" si="880"/>
        <v>Fysisk interface design</v>
      </c>
      <c r="M7092">
        <f t="shared" si="881"/>
        <v>2</v>
      </c>
      <c r="N7092" t="str">
        <f t="shared" si="882"/>
        <v/>
      </c>
      <c r="O7092" t="e">
        <f>IF(AND(A7092&lt;&gt;A7091,#REF!&lt;&gt;""),#REF!,"")</f>
        <v>#REF!</v>
      </c>
      <c r="P7092" t="e">
        <f t="shared" si="885"/>
        <v>#REF!</v>
      </c>
      <c r="Q7092" s="2" t="e">
        <f t="shared" ca="1" si="886"/>
        <v>#REF!</v>
      </c>
      <c r="R7092" t="e">
        <f>IF(NOT(#REF!="Indskrevet"),"",IF(E7092="",FALSE,AND(NOT(#REF!),VALUE(RIGHT(CONCATENATE(YEAR(E7092)),2))=15)))</f>
        <v>#REF!</v>
      </c>
      <c r="S7092" t="e">
        <f t="shared" si="883"/>
        <v>#REF!</v>
      </c>
      <c r="T7092" t="e">
        <f t="shared" si="884"/>
        <v>#REF!</v>
      </c>
      <c r="U7092" s="2" t="e">
        <f t="shared" si="887"/>
        <v>#REF!</v>
      </c>
      <c r="V7092" s="2"/>
    </row>
    <row r="7093" spans="1:22" x14ac:dyDescent="0.25">
      <c r="A7093" t="s">
        <v>4062</v>
      </c>
      <c r="B7093" t="s">
        <v>4063</v>
      </c>
      <c r="C7093">
        <v>114.999999999998</v>
      </c>
      <c r="D7093" t="s">
        <v>5317</v>
      </c>
      <c r="E7093" s="1">
        <v>42114</v>
      </c>
      <c r="F7093" t="s">
        <v>5311</v>
      </c>
      <c r="G7093">
        <v>1</v>
      </c>
      <c r="H7093" t="s">
        <v>5287</v>
      </c>
      <c r="I7093" t="s">
        <v>5298</v>
      </c>
      <c r="J7093" t="s">
        <v>5303</v>
      </c>
      <c r="K7093" t="b">
        <f>LOOKUP(A7093,'[1]UDDATA-1'!B:B,'[1]UDDATA-1'!A:A)&lt;&gt;LOOKUP(A7093,'[1]UDDATA-2'!B:B,'[1]UDDATA-2'!A:A)</f>
        <v>0</v>
      </c>
      <c r="L7093" t="str">
        <f t="shared" si="880"/>
        <v>Proceduremæssig programmering</v>
      </c>
      <c r="M7093">
        <f t="shared" si="881"/>
        <v>4</v>
      </c>
      <c r="N7093" t="str">
        <f t="shared" si="882"/>
        <v/>
      </c>
      <c r="O7093" t="e">
        <f>IF(AND(A7093&lt;&gt;A7092,#REF!&lt;&gt;""),#REF!,"")</f>
        <v>#REF!</v>
      </c>
      <c r="P7093" t="e">
        <f t="shared" si="885"/>
        <v>#REF!</v>
      </c>
      <c r="Q7093" s="2" t="e">
        <f t="shared" ca="1" si="886"/>
        <v>#REF!</v>
      </c>
      <c r="R7093" t="e">
        <f>IF(NOT(#REF!="Indskrevet"),"",IF(E7093="",FALSE,AND(NOT(#REF!),VALUE(RIGHT(CONCATENATE(YEAR(E7093)),2))=15)))</f>
        <v>#REF!</v>
      </c>
      <c r="S7093" t="e">
        <f t="shared" si="883"/>
        <v>#REF!</v>
      </c>
      <c r="T7093" t="e">
        <f t="shared" si="884"/>
        <v>#REF!</v>
      </c>
      <c r="U7093" s="2" t="e">
        <f t="shared" si="887"/>
        <v>#REF!</v>
      </c>
      <c r="V7093" s="2"/>
    </row>
    <row r="7094" spans="1:22" x14ac:dyDescent="0.25">
      <c r="A7094" t="s">
        <v>4062</v>
      </c>
      <c r="B7094" t="s">
        <v>4063</v>
      </c>
      <c r="C7094">
        <v>114.999999999998</v>
      </c>
      <c r="D7094" t="s">
        <v>5318</v>
      </c>
      <c r="E7094" s="1">
        <v>42165</v>
      </c>
      <c r="F7094" t="s">
        <v>5312</v>
      </c>
      <c r="G7094">
        <v>1</v>
      </c>
      <c r="H7094" t="s">
        <v>5307</v>
      </c>
      <c r="I7094" t="s">
        <v>5302</v>
      </c>
      <c r="J7094" t="s">
        <v>5303</v>
      </c>
      <c r="K7094" t="b">
        <f>LOOKUP(A7094,'[1]UDDATA-1'!B:B,'[1]UDDATA-1'!A:A)&lt;&gt;LOOKUP(A7094,'[1]UDDATA-2'!B:B,'[1]UDDATA-2'!A:A)</f>
        <v>0</v>
      </c>
      <c r="L7094" t="str">
        <f t="shared" si="880"/>
        <v>Lyd- og musikbehandling</v>
      </c>
      <c r="M7094" t="str">
        <f t="shared" si="881"/>
        <v/>
      </c>
      <c r="N7094" t="str">
        <f t="shared" si="882"/>
        <v>U</v>
      </c>
      <c r="O7094" t="e">
        <f>IF(AND(A7094&lt;&gt;A7093,#REF!&lt;&gt;""),#REF!,"")</f>
        <v>#REF!</v>
      </c>
      <c r="P7094" t="e">
        <f t="shared" si="885"/>
        <v>#REF!</v>
      </c>
      <c r="Q7094" s="2" t="e">
        <f t="shared" ca="1" si="886"/>
        <v>#REF!</v>
      </c>
      <c r="R7094" t="e">
        <f>IF(NOT(#REF!="Indskrevet"),"",IF(E7094="",FALSE,AND(NOT(#REF!),VALUE(RIGHT(CONCATENATE(YEAR(E7094)),2))=15)))</f>
        <v>#REF!</v>
      </c>
      <c r="S7094" t="e">
        <f t="shared" si="883"/>
        <v>#REF!</v>
      </c>
      <c r="T7094" t="e">
        <f t="shared" si="884"/>
        <v>#REF!</v>
      </c>
      <c r="U7094" s="2" t="e">
        <f t="shared" si="887"/>
        <v>#REF!</v>
      </c>
      <c r="V7094" s="2"/>
    </row>
    <row r="7095" spans="1:22" x14ac:dyDescent="0.25">
      <c r="A7095" t="s">
        <v>4062</v>
      </c>
      <c r="B7095" t="s">
        <v>4063</v>
      </c>
      <c r="C7095">
        <v>114.999999999998</v>
      </c>
      <c r="D7095" t="s">
        <v>5290</v>
      </c>
      <c r="E7095" s="1">
        <v>42237</v>
      </c>
      <c r="F7095" t="s">
        <v>5312</v>
      </c>
      <c r="G7095">
        <v>2</v>
      </c>
      <c r="H7095" t="s">
        <v>5287</v>
      </c>
      <c r="I7095" t="s">
        <v>5302</v>
      </c>
      <c r="J7095" t="s">
        <v>5303</v>
      </c>
      <c r="K7095" t="b">
        <f>LOOKUP(A7095,'[1]UDDATA-1'!B:B,'[1]UDDATA-1'!A:A)&lt;&gt;LOOKUP(A7095,'[1]UDDATA-2'!B:B,'[1]UDDATA-2'!A:A)</f>
        <v>0</v>
      </c>
      <c r="L7095" t="str">
        <f t="shared" si="880"/>
        <v/>
      </c>
      <c r="M7095" t="str">
        <f t="shared" si="881"/>
        <v/>
      </c>
      <c r="N7095" t="str">
        <f t="shared" si="882"/>
        <v/>
      </c>
      <c r="O7095" t="e">
        <f>IF(AND(A7095&lt;&gt;A7094,#REF!&lt;&gt;""),#REF!,"")</f>
        <v>#REF!</v>
      </c>
      <c r="P7095" t="e">
        <f t="shared" si="885"/>
        <v>#REF!</v>
      </c>
      <c r="Q7095" s="2" t="e">
        <f t="shared" ca="1" si="886"/>
        <v>#REF!</v>
      </c>
      <c r="R7095" t="e">
        <f>IF(NOT(#REF!="Indskrevet"),"",IF(E7095="",FALSE,AND(NOT(#REF!),VALUE(RIGHT(CONCATENATE(YEAR(E7095)),2))=15)))</f>
        <v>#REF!</v>
      </c>
      <c r="S7095" t="e">
        <f t="shared" si="883"/>
        <v>#REF!</v>
      </c>
      <c r="T7095" t="e">
        <f t="shared" si="884"/>
        <v>#REF!</v>
      </c>
      <c r="U7095" s="2" t="e">
        <f t="shared" si="887"/>
        <v>#REF!</v>
      </c>
      <c r="V7095" s="2"/>
    </row>
    <row r="7096" spans="1:22" x14ac:dyDescent="0.25">
      <c r="A7096" t="s">
        <v>4062</v>
      </c>
      <c r="B7096" t="s">
        <v>4063</v>
      </c>
      <c r="C7096">
        <v>114.999999999998</v>
      </c>
      <c r="D7096" t="s">
        <v>5327</v>
      </c>
      <c r="E7096" s="1">
        <v>42186</v>
      </c>
      <c r="F7096" t="s">
        <v>5314</v>
      </c>
      <c r="G7096">
        <v>1</v>
      </c>
      <c r="H7096" t="s">
        <v>5307</v>
      </c>
      <c r="I7096" t="s">
        <v>5305</v>
      </c>
      <c r="J7096" t="s">
        <v>5303</v>
      </c>
      <c r="K7096" t="b">
        <f>LOOKUP(A7096,'[1]UDDATA-1'!B:B,'[1]UDDATA-1'!A:A)&lt;&gt;LOOKUP(A7096,'[1]UDDATA-2'!B:B,'[1]UDDATA-2'!A:A)</f>
        <v>0</v>
      </c>
      <c r="L7096" t="str">
        <f t="shared" si="880"/>
        <v>Objektorienteret Software Engineering</v>
      </c>
      <c r="M7096">
        <f t="shared" si="881"/>
        <v>-3</v>
      </c>
      <c r="N7096" t="str">
        <f t="shared" si="882"/>
        <v/>
      </c>
      <c r="O7096" t="e">
        <f>IF(AND(A7096&lt;&gt;A7095,#REF!&lt;&gt;""),#REF!,"")</f>
        <v>#REF!</v>
      </c>
      <c r="P7096" t="e">
        <f t="shared" si="885"/>
        <v>#REF!</v>
      </c>
      <c r="Q7096" s="2" t="e">
        <f t="shared" ca="1" si="886"/>
        <v>#REF!</v>
      </c>
      <c r="R7096" t="e">
        <f>IF(NOT(#REF!="Indskrevet"),"",IF(E7096="",FALSE,AND(NOT(#REF!),VALUE(RIGHT(CONCATENATE(YEAR(E7096)),2))=15)))</f>
        <v>#REF!</v>
      </c>
      <c r="S7096" t="e">
        <f t="shared" si="883"/>
        <v>#REF!</v>
      </c>
      <c r="T7096" t="e">
        <f t="shared" si="884"/>
        <v>#REF!</v>
      </c>
      <c r="U7096" s="2" t="e">
        <f t="shared" si="887"/>
        <v>#REF!</v>
      </c>
      <c r="V7096" s="2"/>
    </row>
    <row r="7097" spans="1:22" x14ac:dyDescent="0.25">
      <c r="A7097" t="s">
        <v>4062</v>
      </c>
      <c r="B7097" t="s">
        <v>4063</v>
      </c>
      <c r="C7097">
        <v>114.999999999998</v>
      </c>
      <c r="D7097" t="s">
        <v>5306</v>
      </c>
      <c r="E7097" s="1">
        <v>42267</v>
      </c>
      <c r="F7097" t="s">
        <v>5314</v>
      </c>
      <c r="G7097">
        <v>2</v>
      </c>
      <c r="H7097" t="s">
        <v>5287</v>
      </c>
      <c r="I7097" t="s">
        <v>5305</v>
      </c>
      <c r="J7097" t="s">
        <v>5315</v>
      </c>
      <c r="K7097" t="b">
        <f>LOOKUP(A7097,'[1]UDDATA-1'!B:B,'[1]UDDATA-1'!A:A)&lt;&gt;LOOKUP(A7097,'[1]UDDATA-2'!B:B,'[1]UDDATA-2'!A:A)</f>
        <v>0</v>
      </c>
      <c r="L7097" t="str">
        <f t="shared" si="880"/>
        <v/>
      </c>
      <c r="M7097" t="str">
        <f t="shared" si="881"/>
        <v/>
      </c>
      <c r="N7097" t="str">
        <f t="shared" si="882"/>
        <v/>
      </c>
      <c r="O7097" t="e">
        <f>IF(AND(A7097&lt;&gt;A7096,#REF!&lt;&gt;""),#REF!,"")</f>
        <v>#REF!</v>
      </c>
      <c r="P7097" t="e">
        <f t="shared" si="885"/>
        <v>#REF!</v>
      </c>
      <c r="Q7097" s="2" t="e">
        <f t="shared" ca="1" si="886"/>
        <v>#REF!</v>
      </c>
      <c r="R7097" t="e">
        <f>IF(NOT(#REF!="Indskrevet"),"",IF(E7097="",FALSE,AND(NOT(#REF!),VALUE(RIGHT(CONCATENATE(YEAR(E7097)),2))=15)))</f>
        <v>#REF!</v>
      </c>
      <c r="S7097" t="e">
        <f t="shared" si="883"/>
        <v>#REF!</v>
      </c>
      <c r="T7097" t="e">
        <f t="shared" si="884"/>
        <v>#REF!</v>
      </c>
      <c r="U7097" s="2" t="e">
        <f t="shared" si="887"/>
        <v>#REF!</v>
      </c>
      <c r="V7097" s="2"/>
    </row>
    <row r="7098" spans="1:22" x14ac:dyDescent="0.25">
      <c r="A7098" t="s">
        <v>4065</v>
      </c>
      <c r="B7098" t="s">
        <v>4066</v>
      </c>
      <c r="C7098">
        <v>79.999999999998593</v>
      </c>
      <c r="D7098" t="s">
        <v>5306</v>
      </c>
      <c r="E7098" s="1">
        <v>41296</v>
      </c>
      <c r="F7098" t="s">
        <v>5328</v>
      </c>
      <c r="G7098">
        <v>1</v>
      </c>
      <c r="H7098" t="s">
        <v>5307</v>
      </c>
      <c r="I7098" t="s">
        <v>5324</v>
      </c>
      <c r="J7098" t="s">
        <v>5289</v>
      </c>
      <c r="K7098" t="b">
        <f>LOOKUP(A7098,'[1]UDDATA-1'!B:B,'[1]UDDATA-1'!A:A)&lt;&gt;LOOKUP(A7098,'[1]UDDATA-2'!B:B,'[1]UDDATA-2'!A:A)</f>
        <v>0</v>
      </c>
      <c r="L7098" t="str">
        <f t="shared" si="880"/>
        <v>Lineær algebra</v>
      </c>
      <c r="M7098">
        <f t="shared" si="881"/>
        <v>0</v>
      </c>
      <c r="N7098" t="str">
        <f t="shared" si="882"/>
        <v/>
      </c>
      <c r="O7098" t="e">
        <f>IF(AND(A7098&lt;&gt;A7097,#REF!&lt;&gt;""),#REF!,"")</f>
        <v>#REF!</v>
      </c>
      <c r="P7098" t="e">
        <f t="shared" si="885"/>
        <v>#REF!</v>
      </c>
      <c r="Q7098" s="2" t="e">
        <f t="shared" ca="1" si="886"/>
        <v>#REF!</v>
      </c>
      <c r="R7098" t="e">
        <f>IF(NOT(#REF!="Indskrevet"),"",IF(E7098="",FALSE,AND(NOT(#REF!),VALUE(RIGHT(CONCATENATE(YEAR(E7098)),2))=15)))</f>
        <v>#REF!</v>
      </c>
      <c r="S7098" t="e">
        <f t="shared" si="883"/>
        <v>#REF!</v>
      </c>
      <c r="T7098" t="e">
        <f t="shared" si="884"/>
        <v>#REF!</v>
      </c>
      <c r="U7098" s="2" t="e">
        <f t="shared" si="887"/>
        <v>#REF!</v>
      </c>
      <c r="V7098" s="2"/>
    </row>
    <row r="7099" spans="1:22" x14ac:dyDescent="0.25">
      <c r="A7099" t="s">
        <v>4065</v>
      </c>
      <c r="B7099" t="s">
        <v>4066</v>
      </c>
      <c r="C7099">
        <v>79.999999999998593</v>
      </c>
      <c r="D7099" t="s">
        <v>5285</v>
      </c>
      <c r="E7099" s="1">
        <v>41646</v>
      </c>
      <c r="F7099" t="s">
        <v>5328</v>
      </c>
      <c r="G7099">
        <v>2</v>
      </c>
      <c r="H7099" t="s">
        <v>5287</v>
      </c>
      <c r="I7099" t="s">
        <v>5324</v>
      </c>
      <c r="J7099" t="s">
        <v>5299</v>
      </c>
      <c r="K7099" t="b">
        <f>LOOKUP(A7099,'[1]UDDATA-1'!B:B,'[1]UDDATA-1'!A:A)&lt;&gt;LOOKUP(A7099,'[1]UDDATA-2'!B:B,'[1]UDDATA-2'!A:A)</f>
        <v>0</v>
      </c>
      <c r="L7099" t="str">
        <f t="shared" si="880"/>
        <v/>
      </c>
      <c r="M7099" t="str">
        <f t="shared" si="881"/>
        <v/>
      </c>
      <c r="N7099" t="str">
        <f t="shared" si="882"/>
        <v/>
      </c>
      <c r="O7099" t="e">
        <f>IF(AND(A7099&lt;&gt;A7098,#REF!&lt;&gt;""),#REF!,"")</f>
        <v>#REF!</v>
      </c>
      <c r="P7099" t="e">
        <f t="shared" si="885"/>
        <v>#REF!</v>
      </c>
      <c r="Q7099" s="2" t="e">
        <f t="shared" ca="1" si="886"/>
        <v>#REF!</v>
      </c>
      <c r="R7099" t="e">
        <f>IF(NOT(#REF!="Indskrevet"),"",IF(E7099="",FALSE,AND(NOT(#REF!),VALUE(RIGHT(CONCATENATE(YEAR(E7099)),2))=15)))</f>
        <v>#REF!</v>
      </c>
      <c r="S7099" t="e">
        <f t="shared" si="883"/>
        <v>#REF!</v>
      </c>
      <c r="T7099" t="e">
        <f t="shared" si="884"/>
        <v>#REF!</v>
      </c>
      <c r="U7099" s="2" t="e">
        <f t="shared" si="887"/>
        <v>#REF!</v>
      </c>
      <c r="V7099" s="2"/>
    </row>
    <row r="7100" spans="1:22" x14ac:dyDescent="0.25">
      <c r="A7100" t="s">
        <v>4065</v>
      </c>
      <c r="B7100" t="s">
        <v>4066</v>
      </c>
      <c r="C7100">
        <v>79.999999999998593</v>
      </c>
      <c r="D7100" t="s">
        <v>5285</v>
      </c>
      <c r="E7100" s="1">
        <v>41823</v>
      </c>
      <c r="F7100" t="s">
        <v>5329</v>
      </c>
      <c r="G7100">
        <v>1</v>
      </c>
      <c r="H7100" t="s">
        <v>5287</v>
      </c>
      <c r="I7100" t="s">
        <v>5330</v>
      </c>
      <c r="J7100" t="s">
        <v>5303</v>
      </c>
      <c r="K7100" t="b">
        <f>LOOKUP(A7100,'[1]UDDATA-1'!B:B,'[1]UDDATA-1'!A:A)&lt;&gt;LOOKUP(A7100,'[1]UDDATA-2'!B:B,'[1]UDDATA-2'!A:A)</f>
        <v>0</v>
      </c>
      <c r="L7100" t="str">
        <f t="shared" si="880"/>
        <v>Diskret matematik</v>
      </c>
      <c r="M7100">
        <f t="shared" si="881"/>
        <v>2</v>
      </c>
      <c r="N7100" t="str">
        <f t="shared" si="882"/>
        <v/>
      </c>
      <c r="O7100" t="e">
        <f>IF(AND(A7100&lt;&gt;A7099,#REF!&lt;&gt;""),#REF!,"")</f>
        <v>#REF!</v>
      </c>
      <c r="P7100" t="e">
        <f t="shared" si="885"/>
        <v>#REF!</v>
      </c>
      <c r="Q7100" s="2" t="e">
        <f t="shared" ca="1" si="886"/>
        <v>#REF!</v>
      </c>
      <c r="R7100" t="e">
        <f>IF(NOT(#REF!="Indskrevet"),"",IF(E7100="",FALSE,AND(NOT(#REF!),VALUE(RIGHT(CONCATENATE(YEAR(E7100)),2))=15)))</f>
        <v>#REF!</v>
      </c>
      <c r="S7100" t="e">
        <f t="shared" si="883"/>
        <v>#REF!</v>
      </c>
      <c r="T7100" t="e">
        <f t="shared" si="884"/>
        <v>#REF!</v>
      </c>
      <c r="U7100" s="2" t="e">
        <f t="shared" si="887"/>
        <v>#REF!</v>
      </c>
      <c r="V7100" s="2"/>
    </row>
    <row r="7101" spans="1:22" x14ac:dyDescent="0.25">
      <c r="A7101" t="s">
        <v>4065</v>
      </c>
      <c r="B7101" t="s">
        <v>4066</v>
      </c>
      <c r="C7101">
        <v>79.999999999998593</v>
      </c>
      <c r="D7101" t="s">
        <v>5317</v>
      </c>
      <c r="E7101" s="1">
        <v>41808</v>
      </c>
      <c r="F7101" t="s">
        <v>5331</v>
      </c>
      <c r="G7101">
        <v>1</v>
      </c>
      <c r="H7101" t="s">
        <v>5287</v>
      </c>
      <c r="I7101" t="s">
        <v>5332</v>
      </c>
      <c r="J7101" t="s">
        <v>5303</v>
      </c>
      <c r="K7101" t="b">
        <f>LOOKUP(A7101,'[1]UDDATA-1'!B:B,'[1]UDDATA-1'!A:A)&lt;&gt;LOOKUP(A7101,'[1]UDDATA-2'!B:B,'[1]UDDATA-2'!A:A)</f>
        <v>0</v>
      </c>
      <c r="L7101" t="str">
        <f t="shared" si="880"/>
        <v>Computerarkitektur</v>
      </c>
      <c r="M7101">
        <f t="shared" si="881"/>
        <v>4</v>
      </c>
      <c r="N7101" t="str">
        <f t="shared" si="882"/>
        <v/>
      </c>
      <c r="O7101" t="e">
        <f>IF(AND(A7101&lt;&gt;A7100,#REF!&lt;&gt;""),#REF!,"")</f>
        <v>#REF!</v>
      </c>
      <c r="P7101" t="e">
        <f t="shared" si="885"/>
        <v>#REF!</v>
      </c>
      <c r="Q7101" s="2" t="e">
        <f t="shared" ca="1" si="886"/>
        <v>#REF!</v>
      </c>
      <c r="R7101" t="e">
        <f>IF(NOT(#REF!="Indskrevet"),"",IF(E7101="",FALSE,AND(NOT(#REF!),VALUE(RIGHT(CONCATENATE(YEAR(E7101)),2))=15)))</f>
        <v>#REF!</v>
      </c>
      <c r="S7101" t="e">
        <f t="shared" si="883"/>
        <v>#REF!</v>
      </c>
      <c r="T7101" t="e">
        <f t="shared" si="884"/>
        <v>#REF!</v>
      </c>
      <c r="U7101" s="2" t="e">
        <f t="shared" si="887"/>
        <v>#REF!</v>
      </c>
      <c r="V7101" s="2"/>
    </row>
    <row r="7102" spans="1:22" x14ac:dyDescent="0.25">
      <c r="A7102" t="s">
        <v>4065</v>
      </c>
      <c r="B7102" t="s">
        <v>4066</v>
      </c>
      <c r="C7102">
        <v>79.999999999998593</v>
      </c>
      <c r="D7102" t="s">
        <v>5296</v>
      </c>
      <c r="E7102" s="1">
        <v>41809</v>
      </c>
      <c r="F7102" t="s">
        <v>5333</v>
      </c>
      <c r="G7102">
        <v>1</v>
      </c>
      <c r="H7102" t="s">
        <v>5287</v>
      </c>
      <c r="I7102" t="s">
        <v>5334</v>
      </c>
      <c r="J7102" t="s">
        <v>5303</v>
      </c>
      <c r="K7102" t="b">
        <f>LOOKUP(A7102,'[1]UDDATA-1'!B:B,'[1]UDDATA-1'!A:A)&lt;&gt;LOOKUP(A7102,'[1]UDDATA-2'!B:B,'[1]UDDATA-2'!A:A)</f>
        <v>0</v>
      </c>
      <c r="L7102" t="str">
        <f t="shared" si="880"/>
        <v>Objektorienteret programmering</v>
      </c>
      <c r="M7102">
        <f t="shared" si="881"/>
        <v>7</v>
      </c>
      <c r="N7102" t="str">
        <f t="shared" si="882"/>
        <v/>
      </c>
      <c r="O7102" t="e">
        <f>IF(AND(A7102&lt;&gt;A7101,#REF!&lt;&gt;""),#REF!,"")</f>
        <v>#REF!</v>
      </c>
      <c r="P7102" t="e">
        <f t="shared" si="885"/>
        <v>#REF!</v>
      </c>
      <c r="Q7102" s="2" t="e">
        <f t="shared" ca="1" si="886"/>
        <v>#REF!</v>
      </c>
      <c r="R7102" t="e">
        <f>IF(NOT(#REF!="Indskrevet"),"",IF(E7102="",FALSE,AND(NOT(#REF!),VALUE(RIGHT(CONCATENATE(YEAR(E7102)),2))=15)))</f>
        <v>#REF!</v>
      </c>
      <c r="S7102" t="e">
        <f t="shared" si="883"/>
        <v>#REF!</v>
      </c>
      <c r="T7102" t="e">
        <f t="shared" si="884"/>
        <v>#REF!</v>
      </c>
      <c r="U7102" s="2" t="e">
        <f t="shared" si="887"/>
        <v>#REF!</v>
      </c>
      <c r="V7102" s="2"/>
    </row>
    <row r="7103" spans="1:22" x14ac:dyDescent="0.25">
      <c r="A7103" t="s">
        <v>4065</v>
      </c>
      <c r="B7103" t="s">
        <v>4066</v>
      </c>
      <c r="C7103">
        <v>79.999999999998593</v>
      </c>
      <c r="D7103" t="s">
        <v>5306</v>
      </c>
      <c r="E7103" s="1">
        <v>42031</v>
      </c>
      <c r="F7103" t="s">
        <v>5339</v>
      </c>
      <c r="G7103">
        <v>1</v>
      </c>
      <c r="H7103" t="s">
        <v>5287</v>
      </c>
      <c r="I7103" t="s">
        <v>5340</v>
      </c>
      <c r="J7103" t="s">
        <v>5315</v>
      </c>
      <c r="K7103" t="b">
        <f>LOOKUP(A7103,'[1]UDDATA-1'!B:B,'[1]UDDATA-1'!A:A)&lt;&gt;LOOKUP(A7103,'[1]UDDATA-2'!B:B,'[1]UDDATA-2'!A:A)</f>
        <v>0</v>
      </c>
      <c r="L7103" t="str">
        <f t="shared" si="880"/>
        <v>Algoritmik og datastrukturer</v>
      </c>
      <c r="M7103">
        <f t="shared" si="881"/>
        <v>0</v>
      </c>
      <c r="N7103" t="str">
        <f t="shared" si="882"/>
        <v/>
      </c>
      <c r="O7103" t="e">
        <f>IF(AND(A7103&lt;&gt;A7102,#REF!&lt;&gt;""),#REF!,"")</f>
        <v>#REF!</v>
      </c>
      <c r="P7103" t="e">
        <f t="shared" si="885"/>
        <v>#REF!</v>
      </c>
      <c r="Q7103" s="2" t="e">
        <f t="shared" ca="1" si="886"/>
        <v>#REF!</v>
      </c>
      <c r="R7103" t="e">
        <f>IF(NOT(#REF!="Indskrevet"),"",IF(E7103="",FALSE,AND(NOT(#REF!),VALUE(RIGHT(CONCATENATE(YEAR(E7103)),2))=15)))</f>
        <v>#REF!</v>
      </c>
      <c r="S7103" t="e">
        <f t="shared" si="883"/>
        <v>#REF!</v>
      </c>
      <c r="T7103" t="e">
        <f t="shared" si="884"/>
        <v>#REF!</v>
      </c>
      <c r="U7103" s="2" t="e">
        <f t="shared" si="887"/>
        <v>#REF!</v>
      </c>
      <c r="V7103" s="2"/>
    </row>
    <row r="7104" spans="1:22" x14ac:dyDescent="0.25">
      <c r="A7104" t="s">
        <v>4067</v>
      </c>
      <c r="B7104" t="s">
        <v>4068</v>
      </c>
      <c r="C7104">
        <v>54.999999999998998</v>
      </c>
      <c r="D7104" t="s">
        <v>5317</v>
      </c>
      <c r="E7104" s="1">
        <v>41652</v>
      </c>
      <c r="F7104" t="s">
        <v>5286</v>
      </c>
      <c r="G7104">
        <v>1</v>
      </c>
      <c r="H7104" t="s">
        <v>5287</v>
      </c>
      <c r="I7104" t="s">
        <v>5288</v>
      </c>
      <c r="J7104" t="s">
        <v>5289</v>
      </c>
      <c r="K7104" t="b">
        <f>LOOKUP(A7104,'[1]UDDATA-1'!B:B,'[1]UDDATA-1'!A:A)&lt;&gt;LOOKUP(A7104,'[1]UDDATA-2'!B:B,'[1]UDDATA-2'!A:A)</f>
        <v>0</v>
      </c>
      <c r="L7104" t="str">
        <f t="shared" si="880"/>
        <v>Grundlæggende programmering</v>
      </c>
      <c r="M7104">
        <f t="shared" si="881"/>
        <v>4</v>
      </c>
      <c r="N7104" t="str">
        <f t="shared" si="882"/>
        <v/>
      </c>
      <c r="O7104" t="e">
        <f>IF(AND(A7104&lt;&gt;A7103,#REF!&lt;&gt;""),#REF!,"")</f>
        <v>#REF!</v>
      </c>
      <c r="P7104" t="e">
        <f t="shared" si="885"/>
        <v>#REF!</v>
      </c>
      <c r="Q7104" s="2" t="e">
        <f t="shared" ca="1" si="886"/>
        <v>#REF!</v>
      </c>
      <c r="R7104" t="e">
        <f>IF(NOT(#REF!="Indskrevet"),"",IF(E7104="",FALSE,AND(NOT(#REF!),VALUE(RIGHT(CONCATENATE(YEAR(E7104)),2))=15)))</f>
        <v>#REF!</v>
      </c>
      <c r="S7104" t="e">
        <f t="shared" si="883"/>
        <v>#REF!</v>
      </c>
      <c r="T7104" t="e">
        <f t="shared" si="884"/>
        <v>#REF!</v>
      </c>
      <c r="U7104" s="2" t="e">
        <f t="shared" si="887"/>
        <v>#REF!</v>
      </c>
      <c r="V7104" s="2"/>
    </row>
    <row r="7105" spans="1:22" x14ac:dyDescent="0.25">
      <c r="A7105" t="s">
        <v>4067</v>
      </c>
      <c r="B7105" t="s">
        <v>4068</v>
      </c>
      <c r="C7105">
        <v>54.999999999998998</v>
      </c>
      <c r="D7105" t="s">
        <v>5285</v>
      </c>
      <c r="E7105" s="1">
        <v>41815</v>
      </c>
      <c r="F7105" t="s">
        <v>5291</v>
      </c>
      <c r="G7105">
        <v>1</v>
      </c>
      <c r="H7105" t="s">
        <v>5287</v>
      </c>
      <c r="I7105" t="s">
        <v>5292</v>
      </c>
      <c r="J7105" t="s">
        <v>5293</v>
      </c>
      <c r="K7105" t="b">
        <f>LOOKUP(A7105,'[1]UDDATA-1'!B:B,'[1]UDDATA-1'!A:A)&lt;&gt;LOOKUP(A7105,'[1]UDDATA-2'!B:B,'[1]UDDATA-2'!A:A)</f>
        <v>0</v>
      </c>
      <c r="L7105" t="str">
        <f t="shared" si="880"/>
        <v>Matematik til multimedie-applikationer</v>
      </c>
      <c r="M7105">
        <f t="shared" si="881"/>
        <v>2</v>
      </c>
      <c r="N7105" t="str">
        <f t="shared" si="882"/>
        <v/>
      </c>
      <c r="O7105" t="e">
        <f>IF(AND(A7105&lt;&gt;A7104,#REF!&lt;&gt;""),#REF!,"")</f>
        <v>#REF!</v>
      </c>
      <c r="P7105" t="e">
        <f t="shared" si="885"/>
        <v>#REF!</v>
      </c>
      <c r="Q7105" s="2" t="e">
        <f t="shared" ca="1" si="886"/>
        <v>#REF!</v>
      </c>
      <c r="R7105" t="e">
        <f>IF(NOT(#REF!="Indskrevet"),"",IF(E7105="",FALSE,AND(NOT(#REF!),VALUE(RIGHT(CONCATENATE(YEAR(E7105)),2))=15)))</f>
        <v>#REF!</v>
      </c>
      <c r="S7105" t="e">
        <f t="shared" si="883"/>
        <v>#REF!</v>
      </c>
      <c r="T7105" t="e">
        <f t="shared" si="884"/>
        <v>#REF!</v>
      </c>
      <c r="U7105" s="2" t="e">
        <f t="shared" si="887"/>
        <v>#REF!</v>
      </c>
      <c r="V7105" s="2"/>
    </row>
    <row r="7106" spans="1:22" x14ac:dyDescent="0.25">
      <c r="A7106" t="s">
        <v>4067</v>
      </c>
      <c r="B7106" t="s">
        <v>4068</v>
      </c>
      <c r="C7106">
        <v>54.999999999998998</v>
      </c>
      <c r="D7106" t="s">
        <v>5317</v>
      </c>
      <c r="E7106" s="1">
        <v>41824</v>
      </c>
      <c r="F7106" t="s">
        <v>5294</v>
      </c>
      <c r="G7106">
        <v>1</v>
      </c>
      <c r="H7106" t="s">
        <v>5287</v>
      </c>
      <c r="I7106" t="s">
        <v>5295</v>
      </c>
      <c r="J7106" t="s">
        <v>5293</v>
      </c>
      <c r="K7106" t="b">
        <f>LOOKUP(A7106,'[1]UDDATA-1'!B:B,'[1]UDDATA-1'!A:A)&lt;&gt;LOOKUP(A7106,'[1]UDDATA-2'!B:B,'[1]UDDATA-2'!A:A)</f>
        <v>0</v>
      </c>
      <c r="L7106" t="str">
        <f t="shared" ref="L7106:L7169" si="888">IF(AND(I7106&lt;&gt;"",I7106&lt;&gt;I7105),I7106,"")</f>
        <v>Fysisk interface design</v>
      </c>
      <c r="M7106">
        <f t="shared" ref="M7106:M7169" si="889">IF(AND(L7106&lt;&gt;"",ISNUMBER(VALUE(D7106))),VALUE(D7106),"")</f>
        <v>4</v>
      </c>
      <c r="N7106" t="str">
        <f t="shared" ref="N7106:N7169" si="890">IF(L7106="","",IF(M7106="",D7106,""))</f>
        <v/>
      </c>
      <c r="O7106" t="e">
        <f>IF(AND(A7106&lt;&gt;A7105,#REF!&lt;&gt;""),#REF!,"")</f>
        <v>#REF!</v>
      </c>
      <c r="P7106" t="e">
        <f t="shared" si="885"/>
        <v>#REF!</v>
      </c>
      <c r="Q7106" s="2" t="e">
        <f t="shared" ca="1" si="886"/>
        <v>#REF!</v>
      </c>
      <c r="R7106" t="e">
        <f>IF(NOT(#REF!="Indskrevet"),"",IF(E7106="",FALSE,AND(NOT(#REF!),VALUE(RIGHT(CONCATENATE(YEAR(E7106)),2))=15)))</f>
        <v>#REF!</v>
      </c>
      <c r="S7106" t="e">
        <f t="shared" ref="S7106:S7169" si="891">IF(R7106="","",IF(A7106=A7105,S7105,NOT(OR(R7106,AND(A7107=A7106,R7107),AND(A7108=A7106,R7108),AND(A7109=A7106,R7109),AND(A7110=A7106,R7110),AND(A7111=A7106,R7111),AND(A7112=A7106,R7112),AND(A7113=A7106,R7113),AND(A7114=A7106,R7114),AND(A7115=A7106,R7115),AND(A7116=A7106,R7116)))))</f>
        <v>#REF!</v>
      </c>
      <c r="T7106" t="e">
        <f t="shared" ref="T7106:T7169" si="892">IF(U7106="","",O7106)</f>
        <v>#REF!</v>
      </c>
      <c r="U7106" s="2" t="e">
        <f t="shared" si="887"/>
        <v>#REF!</v>
      </c>
      <c r="V7106" s="2"/>
    </row>
    <row r="7107" spans="1:22" x14ac:dyDescent="0.25">
      <c r="A7107" t="s">
        <v>4069</v>
      </c>
      <c r="B7107" t="s">
        <v>4070</v>
      </c>
      <c r="C7107">
        <v>49.999999999999197</v>
      </c>
      <c r="D7107" t="s">
        <v>5306</v>
      </c>
      <c r="E7107" s="1">
        <v>41646</v>
      </c>
      <c r="F7107" t="s">
        <v>5335</v>
      </c>
      <c r="G7107">
        <v>1</v>
      </c>
      <c r="H7107" t="s">
        <v>5307</v>
      </c>
      <c r="I7107" t="s">
        <v>5324</v>
      </c>
      <c r="J7107" t="s">
        <v>5289</v>
      </c>
      <c r="K7107" t="b">
        <f>LOOKUP(A7107,'[1]UDDATA-1'!B:B,'[1]UDDATA-1'!A:A)&lt;&gt;LOOKUP(A7107,'[1]UDDATA-2'!B:B,'[1]UDDATA-2'!A:A)</f>
        <v>0</v>
      </c>
      <c r="L7107" t="str">
        <f t="shared" si="888"/>
        <v>Lineær algebra</v>
      </c>
      <c r="M7107">
        <f t="shared" si="889"/>
        <v>0</v>
      </c>
      <c r="N7107" t="str">
        <f t="shared" si="890"/>
        <v/>
      </c>
      <c r="O7107" t="e">
        <f>IF(AND(A7107&lt;&gt;A7106,#REF!&lt;&gt;""),#REF!,"")</f>
        <v>#REF!</v>
      </c>
      <c r="P7107" t="e">
        <f t="shared" ref="P7107:P7170" si="893">IF(O7107="","",IF(M7107="",0,IF(O7108&lt;&gt;"",1,IF(AND(O7108="",O7109&lt;&gt;""),2,IF(AND(O7108="",O7109="",O7110&lt;&gt;""),3,IF(AND(O7108="",O7109="",O7110="",O7111&lt;&gt;""),4,IF(AND(O7108="",O7109="",O7110="",O7111="",O7112&lt;&gt;""),5,IF(AND(O7108="",O7109="",O7110="",O7111="",O7112="",O7113&lt;&gt;""),6,IF(AND(O7108="",O7109="",O7110="",O7111="",O7112="",O7113="",O7114&lt;&gt;""),7,IF(AND(O7108="",O7109="",O7110="",O7111="",O7112="",O7113="",O7114="",O7115&lt;&gt;""),8,IF(AND(O7108="",O7109="",O7110="",O7111="",O7112="",O7113="",O7114="",O7115="",O7116&lt;&gt;""),9,IF(AND(O7108="",O7109="",O7110="",O7111="",O7112="",O7113="",O7114="",O7115="",O7116="",O7117&lt;&gt;""),10,IF(AND(O7108="",O7109="",O7110="",O7111="",O7112="",O7113="",O7114="",O7115="",O7116="",O7117="",O7118&lt;&gt;""),11,IF(AND(O7108="",O7109="",O7110="",O7111="",O7112="",O7113="",O7114="",O7115="",O7116="",O7117="",O7118="",O7119&lt;&gt;""),12,IF(AND(O7108="",O7109="",O7110="",O7111="",O7112="",O7113="",O7114="",O7115="",O7116="",O7117="",O7118="",O7119="",O7120&lt;&gt;""),13,IF(AND(O7108="",O7109="",O7110="",O7111="",O7112="",O7113="",O7114="",O7115="",O7116="",O7117="",O7118="",O7119="",O7120="",O7121&lt;&gt;""),14,IF(AND(O7108="",O7109="",O7110="",O7111="",O7112="",O7113="",O7114="",O7115="",O7116="",O7117="",O7118="",O7119="",O7120="",O7121="",O7122&lt;&gt;""),15)))))))))))))))))</f>
        <v>#REF!</v>
      </c>
      <c r="Q7107" s="2" t="e">
        <f t="shared" ref="Q7107:Q7170" ca="1" si="894">IF(OR(P7107="",P7107=0),"",AVERAGE(INDIRECT(CONCATENATE("AU",ROW(),":AU",ROW()+P7107))))</f>
        <v>#REF!</v>
      </c>
      <c r="R7107" t="e">
        <f>IF(NOT(#REF!="Indskrevet"),"",IF(E7107="",FALSE,AND(NOT(#REF!),VALUE(RIGHT(CONCATENATE(YEAR(E7107)),2))=15)))</f>
        <v>#REF!</v>
      </c>
      <c r="S7107" t="e">
        <f t="shared" si="891"/>
        <v>#REF!</v>
      </c>
      <c r="T7107" t="e">
        <f t="shared" si="892"/>
        <v>#REF!</v>
      </c>
      <c r="U7107" s="2" t="e">
        <f t="shared" si="887"/>
        <v>#REF!</v>
      </c>
      <c r="V7107" s="2"/>
    </row>
    <row r="7108" spans="1:22" x14ac:dyDescent="0.25">
      <c r="A7108" t="s">
        <v>4069</v>
      </c>
      <c r="B7108" t="s">
        <v>4070</v>
      </c>
      <c r="C7108">
        <v>49.999999999999197</v>
      </c>
      <c r="D7108" t="s">
        <v>5306</v>
      </c>
      <c r="E7108" s="1">
        <v>41708</v>
      </c>
      <c r="F7108" t="s">
        <v>5335</v>
      </c>
      <c r="G7108">
        <v>2</v>
      </c>
      <c r="H7108" t="s">
        <v>5287</v>
      </c>
      <c r="I7108" t="s">
        <v>5324</v>
      </c>
      <c r="J7108" t="s">
        <v>5293</v>
      </c>
      <c r="K7108" t="b">
        <f>LOOKUP(A7108,'[1]UDDATA-1'!B:B,'[1]UDDATA-1'!A:A)&lt;&gt;LOOKUP(A7108,'[1]UDDATA-2'!B:B,'[1]UDDATA-2'!A:A)</f>
        <v>0</v>
      </c>
      <c r="L7108" t="str">
        <f t="shared" si="888"/>
        <v/>
      </c>
      <c r="M7108" t="str">
        <f t="shared" si="889"/>
        <v/>
      </c>
      <c r="N7108" t="str">
        <f t="shared" si="890"/>
        <v/>
      </c>
      <c r="O7108" t="e">
        <f>IF(AND(A7108&lt;&gt;A7107,#REF!&lt;&gt;""),#REF!,"")</f>
        <v>#REF!</v>
      </c>
      <c r="P7108" t="e">
        <f t="shared" si="893"/>
        <v>#REF!</v>
      </c>
      <c r="Q7108" s="2" t="e">
        <f t="shared" ca="1" si="894"/>
        <v>#REF!</v>
      </c>
      <c r="R7108" t="e">
        <f>IF(NOT(#REF!="Indskrevet"),"",IF(E7108="",FALSE,AND(NOT(#REF!),VALUE(RIGHT(CONCATENATE(YEAR(E7108)),2))=15)))</f>
        <v>#REF!</v>
      </c>
      <c r="S7108" t="e">
        <f t="shared" si="891"/>
        <v>#REF!</v>
      </c>
      <c r="T7108" t="e">
        <f t="shared" si="892"/>
        <v>#REF!</v>
      </c>
      <c r="U7108" s="2" t="e">
        <f t="shared" ref="U7108:U7171" si="895">IF(OR(P7108="",P7108&lt;3),"",Q7108)</f>
        <v>#REF!</v>
      </c>
      <c r="V7108" s="2"/>
    </row>
    <row r="7109" spans="1:22" x14ac:dyDescent="0.25">
      <c r="A7109" t="s">
        <v>4069</v>
      </c>
      <c r="B7109" t="s">
        <v>4070</v>
      </c>
      <c r="C7109">
        <v>49.999999999999197</v>
      </c>
      <c r="D7109" t="s">
        <v>5327</v>
      </c>
      <c r="E7109" s="1">
        <v>41817</v>
      </c>
      <c r="F7109" t="s">
        <v>5336</v>
      </c>
      <c r="G7109">
        <v>1</v>
      </c>
      <c r="H7109" t="s">
        <v>5307</v>
      </c>
      <c r="I7109" t="s">
        <v>5326</v>
      </c>
      <c r="J7109" t="s">
        <v>5293</v>
      </c>
      <c r="K7109" t="b">
        <f>LOOKUP(A7109,'[1]UDDATA-1'!B:B,'[1]UDDATA-1'!A:A)&lt;&gt;LOOKUP(A7109,'[1]UDDATA-2'!B:B,'[1]UDDATA-2'!A:A)</f>
        <v>0</v>
      </c>
      <c r="L7109" t="str">
        <f t="shared" si="888"/>
        <v>Calculus</v>
      </c>
      <c r="M7109">
        <f t="shared" si="889"/>
        <v>-3</v>
      </c>
      <c r="N7109" t="str">
        <f t="shared" si="890"/>
        <v/>
      </c>
      <c r="O7109" t="e">
        <f>IF(AND(A7109&lt;&gt;A7108,#REF!&lt;&gt;""),#REF!,"")</f>
        <v>#REF!</v>
      </c>
      <c r="P7109" t="e">
        <f t="shared" si="893"/>
        <v>#REF!</v>
      </c>
      <c r="Q7109" s="2" t="e">
        <f t="shared" ca="1" si="894"/>
        <v>#REF!</v>
      </c>
      <c r="R7109" t="e">
        <f>IF(NOT(#REF!="Indskrevet"),"",IF(E7109="",FALSE,AND(NOT(#REF!),VALUE(RIGHT(CONCATENATE(YEAR(E7109)),2))=15)))</f>
        <v>#REF!</v>
      </c>
      <c r="S7109" t="e">
        <f t="shared" si="891"/>
        <v>#REF!</v>
      </c>
      <c r="T7109" t="e">
        <f t="shared" si="892"/>
        <v>#REF!</v>
      </c>
      <c r="U7109" s="2" t="e">
        <f t="shared" si="895"/>
        <v>#REF!</v>
      </c>
      <c r="V7109" s="2"/>
    </row>
    <row r="7110" spans="1:22" x14ac:dyDescent="0.25">
      <c r="A7110" t="s">
        <v>4069</v>
      </c>
      <c r="B7110" t="s">
        <v>4070</v>
      </c>
      <c r="C7110">
        <v>49.999999999999197</v>
      </c>
      <c r="D7110" t="s">
        <v>5318</v>
      </c>
      <c r="E7110" s="1">
        <v>41887</v>
      </c>
      <c r="F7110" t="s">
        <v>5336</v>
      </c>
      <c r="G7110">
        <v>2</v>
      </c>
      <c r="H7110" t="s">
        <v>5307</v>
      </c>
      <c r="I7110" t="s">
        <v>5326</v>
      </c>
      <c r="J7110" t="s">
        <v>5299</v>
      </c>
      <c r="K7110" t="b">
        <f>LOOKUP(A7110,'[1]UDDATA-1'!B:B,'[1]UDDATA-1'!A:A)&lt;&gt;LOOKUP(A7110,'[1]UDDATA-2'!B:B,'[1]UDDATA-2'!A:A)</f>
        <v>0</v>
      </c>
      <c r="L7110" t="str">
        <f t="shared" si="888"/>
        <v/>
      </c>
      <c r="M7110" t="str">
        <f t="shared" si="889"/>
        <v/>
      </c>
      <c r="N7110" t="str">
        <f t="shared" si="890"/>
        <v/>
      </c>
      <c r="O7110" t="e">
        <f>IF(AND(A7110&lt;&gt;A7109,#REF!&lt;&gt;""),#REF!,"")</f>
        <v>#REF!</v>
      </c>
      <c r="P7110" t="e">
        <f t="shared" si="893"/>
        <v>#REF!</v>
      </c>
      <c r="Q7110" s="2" t="e">
        <f t="shared" ca="1" si="894"/>
        <v>#REF!</v>
      </c>
      <c r="R7110" t="e">
        <f>IF(NOT(#REF!="Indskrevet"),"",IF(E7110="",FALSE,AND(NOT(#REF!),VALUE(RIGHT(CONCATENATE(YEAR(E7110)),2))=15)))</f>
        <v>#REF!</v>
      </c>
      <c r="S7110" t="e">
        <f t="shared" si="891"/>
        <v>#REF!</v>
      </c>
      <c r="T7110" t="e">
        <f t="shared" si="892"/>
        <v>#REF!</v>
      </c>
      <c r="U7110" s="2" t="e">
        <f t="shared" si="895"/>
        <v>#REF!</v>
      </c>
      <c r="V7110" s="2"/>
    </row>
    <row r="7111" spans="1:22" x14ac:dyDescent="0.25">
      <c r="A7111" t="s">
        <v>4069</v>
      </c>
      <c r="B7111" t="s">
        <v>4070</v>
      </c>
      <c r="C7111">
        <v>49.999999999999197</v>
      </c>
      <c r="D7111" t="s">
        <v>5306</v>
      </c>
      <c r="E7111" s="1">
        <v>42183</v>
      </c>
      <c r="F7111" t="s">
        <v>5336</v>
      </c>
      <c r="G7111">
        <v>3</v>
      </c>
      <c r="H7111" t="s">
        <v>5287</v>
      </c>
      <c r="I7111" t="s">
        <v>5326</v>
      </c>
      <c r="J7111" t="s">
        <v>5303</v>
      </c>
      <c r="K7111" t="b">
        <f>LOOKUP(A7111,'[1]UDDATA-1'!B:B,'[1]UDDATA-1'!A:A)&lt;&gt;LOOKUP(A7111,'[1]UDDATA-2'!B:B,'[1]UDDATA-2'!A:A)</f>
        <v>0</v>
      </c>
      <c r="L7111" t="str">
        <f t="shared" si="888"/>
        <v/>
      </c>
      <c r="M7111" t="str">
        <f t="shared" si="889"/>
        <v/>
      </c>
      <c r="N7111" t="str">
        <f t="shared" si="890"/>
        <v/>
      </c>
      <c r="O7111" t="e">
        <f>IF(AND(A7111&lt;&gt;A7110,#REF!&lt;&gt;""),#REF!,"")</f>
        <v>#REF!</v>
      </c>
      <c r="P7111" t="e">
        <f t="shared" si="893"/>
        <v>#REF!</v>
      </c>
      <c r="Q7111" s="2" t="e">
        <f t="shared" ca="1" si="894"/>
        <v>#REF!</v>
      </c>
      <c r="R7111" t="e">
        <f>IF(NOT(#REF!="Indskrevet"),"",IF(E7111="",FALSE,AND(NOT(#REF!),VALUE(RIGHT(CONCATENATE(YEAR(E7111)),2))=15)))</f>
        <v>#REF!</v>
      </c>
      <c r="S7111" t="e">
        <f t="shared" si="891"/>
        <v>#REF!</v>
      </c>
      <c r="T7111" t="e">
        <f t="shared" si="892"/>
        <v>#REF!</v>
      </c>
      <c r="U7111" s="2" t="e">
        <f t="shared" si="895"/>
        <v>#REF!</v>
      </c>
      <c r="V7111" s="2"/>
    </row>
    <row r="7112" spans="1:22" x14ac:dyDescent="0.25">
      <c r="A7112" t="s">
        <v>4069</v>
      </c>
      <c r="B7112" t="s">
        <v>4070</v>
      </c>
      <c r="C7112">
        <v>49.999999999999197</v>
      </c>
      <c r="D7112" t="s">
        <v>5306</v>
      </c>
      <c r="E7112" s="1">
        <v>41816</v>
      </c>
      <c r="F7112" t="s">
        <v>5337</v>
      </c>
      <c r="G7112">
        <v>1</v>
      </c>
      <c r="H7112" t="s">
        <v>5307</v>
      </c>
      <c r="I7112" t="s">
        <v>5338</v>
      </c>
      <c r="J7112" t="s">
        <v>5293</v>
      </c>
      <c r="K7112" t="b">
        <f>LOOKUP(A7112,'[1]UDDATA-1'!B:B,'[1]UDDATA-1'!A:A)&lt;&gt;LOOKUP(A7112,'[1]UDDATA-2'!B:B,'[1]UDDATA-2'!A:A)</f>
        <v>0</v>
      </c>
      <c r="L7112" t="str">
        <f t="shared" si="888"/>
        <v>Kredsløbsteori og dynamiske systemer</v>
      </c>
      <c r="M7112">
        <f t="shared" si="889"/>
        <v>0</v>
      </c>
      <c r="N7112" t="str">
        <f t="shared" si="890"/>
        <v/>
      </c>
      <c r="O7112" t="e">
        <f>IF(AND(A7112&lt;&gt;A7111,#REF!&lt;&gt;""),#REF!,"")</f>
        <v>#REF!</v>
      </c>
      <c r="P7112" t="e">
        <f t="shared" si="893"/>
        <v>#REF!</v>
      </c>
      <c r="Q7112" s="2" t="e">
        <f t="shared" ca="1" si="894"/>
        <v>#REF!</v>
      </c>
      <c r="R7112" t="e">
        <f>IF(NOT(#REF!="Indskrevet"),"",IF(E7112="",FALSE,AND(NOT(#REF!),VALUE(RIGHT(CONCATENATE(YEAR(E7112)),2))=15)))</f>
        <v>#REF!</v>
      </c>
      <c r="S7112" t="e">
        <f t="shared" si="891"/>
        <v>#REF!</v>
      </c>
      <c r="T7112" t="e">
        <f t="shared" si="892"/>
        <v>#REF!</v>
      </c>
      <c r="U7112" s="2" t="e">
        <f t="shared" si="895"/>
        <v>#REF!</v>
      </c>
      <c r="V7112" s="2"/>
    </row>
    <row r="7113" spans="1:22" x14ac:dyDescent="0.25">
      <c r="A7113" t="s">
        <v>4069</v>
      </c>
      <c r="B7113" t="s">
        <v>4070</v>
      </c>
      <c r="C7113">
        <v>49.999999999999197</v>
      </c>
      <c r="D7113" t="s">
        <v>5318</v>
      </c>
      <c r="E7113" s="1">
        <v>41886</v>
      </c>
      <c r="F7113" t="s">
        <v>5337</v>
      </c>
      <c r="G7113">
        <v>2</v>
      </c>
      <c r="H7113" t="s">
        <v>5307</v>
      </c>
      <c r="I7113" t="s">
        <v>5338</v>
      </c>
      <c r="J7113" t="s">
        <v>5299</v>
      </c>
      <c r="K7113" t="b">
        <f>LOOKUP(A7113,'[1]UDDATA-1'!B:B,'[1]UDDATA-1'!A:A)&lt;&gt;LOOKUP(A7113,'[1]UDDATA-2'!B:B,'[1]UDDATA-2'!A:A)</f>
        <v>0</v>
      </c>
      <c r="L7113" t="str">
        <f t="shared" si="888"/>
        <v/>
      </c>
      <c r="M7113" t="str">
        <f t="shared" si="889"/>
        <v/>
      </c>
      <c r="N7113" t="str">
        <f t="shared" si="890"/>
        <v/>
      </c>
      <c r="O7113" t="e">
        <f>IF(AND(A7113&lt;&gt;A7112,#REF!&lt;&gt;""),#REF!,"")</f>
        <v>#REF!</v>
      </c>
      <c r="P7113" t="e">
        <f t="shared" si="893"/>
        <v>#REF!</v>
      </c>
      <c r="Q7113" s="2" t="e">
        <f t="shared" ca="1" si="894"/>
        <v>#REF!</v>
      </c>
      <c r="R7113" t="e">
        <f>IF(NOT(#REF!="Indskrevet"),"",IF(E7113="",FALSE,AND(NOT(#REF!),VALUE(RIGHT(CONCATENATE(YEAR(E7113)),2))=15)))</f>
        <v>#REF!</v>
      </c>
      <c r="S7113" t="e">
        <f t="shared" si="891"/>
        <v>#REF!</v>
      </c>
      <c r="T7113" t="e">
        <f t="shared" si="892"/>
        <v>#REF!</v>
      </c>
      <c r="U7113" s="2" t="e">
        <f t="shared" si="895"/>
        <v>#REF!</v>
      </c>
      <c r="V7113" s="2"/>
    </row>
    <row r="7114" spans="1:22" x14ac:dyDescent="0.25">
      <c r="A7114" t="s">
        <v>4069</v>
      </c>
      <c r="B7114" t="s">
        <v>4070</v>
      </c>
      <c r="C7114">
        <v>49.999999999999197</v>
      </c>
      <c r="D7114" t="s">
        <v>5306</v>
      </c>
      <c r="E7114" s="1">
        <v>42181</v>
      </c>
      <c r="F7114" t="s">
        <v>5337</v>
      </c>
      <c r="G7114">
        <v>3</v>
      </c>
      <c r="H7114" t="s">
        <v>5287</v>
      </c>
      <c r="I7114" t="s">
        <v>5338</v>
      </c>
      <c r="J7114" t="s">
        <v>5303</v>
      </c>
      <c r="K7114" t="b">
        <f>LOOKUP(A7114,'[1]UDDATA-1'!B:B,'[1]UDDATA-1'!A:A)&lt;&gt;LOOKUP(A7114,'[1]UDDATA-2'!B:B,'[1]UDDATA-2'!A:A)</f>
        <v>0</v>
      </c>
      <c r="L7114" t="str">
        <f t="shared" si="888"/>
        <v/>
      </c>
      <c r="M7114" t="str">
        <f t="shared" si="889"/>
        <v/>
      </c>
      <c r="N7114" t="str">
        <f t="shared" si="890"/>
        <v/>
      </c>
      <c r="O7114" t="e">
        <f>IF(AND(A7114&lt;&gt;A7113,#REF!&lt;&gt;""),#REF!,"")</f>
        <v>#REF!</v>
      </c>
      <c r="P7114" t="e">
        <f t="shared" si="893"/>
        <v>#REF!</v>
      </c>
      <c r="Q7114" s="2" t="e">
        <f t="shared" ca="1" si="894"/>
        <v>#REF!</v>
      </c>
      <c r="R7114" t="e">
        <f>IF(NOT(#REF!="Indskrevet"),"",IF(E7114="",FALSE,AND(NOT(#REF!),VALUE(RIGHT(CONCATENATE(YEAR(E7114)),2))=15)))</f>
        <v>#REF!</v>
      </c>
      <c r="S7114" t="e">
        <f t="shared" si="891"/>
        <v>#REF!</v>
      </c>
      <c r="T7114" t="e">
        <f t="shared" si="892"/>
        <v>#REF!</v>
      </c>
      <c r="U7114" s="2" t="e">
        <f t="shared" si="895"/>
        <v>#REF!</v>
      </c>
      <c r="V7114" s="2"/>
    </row>
    <row r="7115" spans="1:22" x14ac:dyDescent="0.25">
      <c r="A7115" t="s">
        <v>4071</v>
      </c>
      <c r="B7115" t="s">
        <v>4072</v>
      </c>
      <c r="C7115">
        <v>64.999999999998593</v>
      </c>
      <c r="K7115" t="b">
        <f>LOOKUP(A7115,'[1]UDDATA-1'!B:B,'[1]UDDATA-1'!A:A)&lt;&gt;LOOKUP(A7115,'[1]UDDATA-2'!B:B,'[1]UDDATA-2'!A:A)</f>
        <v>0</v>
      </c>
      <c r="L7115" t="str">
        <f t="shared" si="888"/>
        <v/>
      </c>
      <c r="M7115" t="str">
        <f t="shared" si="889"/>
        <v/>
      </c>
      <c r="N7115" t="str">
        <f t="shared" si="890"/>
        <v/>
      </c>
      <c r="O7115" t="e">
        <f>IF(AND(A7115&lt;&gt;A7114,#REF!&lt;&gt;""),#REF!,"")</f>
        <v>#REF!</v>
      </c>
      <c r="P7115" t="e">
        <f t="shared" si="893"/>
        <v>#REF!</v>
      </c>
      <c r="Q7115" s="2" t="e">
        <f t="shared" ca="1" si="894"/>
        <v>#REF!</v>
      </c>
      <c r="R7115" t="e">
        <f>IF(NOT(#REF!="Indskrevet"),"",IF(E7115="",FALSE,AND(NOT(#REF!),VALUE(RIGHT(CONCATENATE(YEAR(E7115)),2))=15)))</f>
        <v>#REF!</v>
      </c>
      <c r="S7115" t="e">
        <f t="shared" si="891"/>
        <v>#REF!</v>
      </c>
      <c r="T7115" t="e">
        <f t="shared" si="892"/>
        <v>#REF!</v>
      </c>
      <c r="U7115" s="2" t="e">
        <f t="shared" si="895"/>
        <v>#REF!</v>
      </c>
      <c r="V7115" s="2"/>
    </row>
    <row r="7116" spans="1:22" x14ac:dyDescent="0.25">
      <c r="A7116" t="s">
        <v>4073</v>
      </c>
      <c r="B7116" t="s">
        <v>4074</v>
      </c>
      <c r="C7116">
        <v>179.99999999999599</v>
      </c>
      <c r="D7116" t="s">
        <v>5290</v>
      </c>
      <c r="E7116" s="1">
        <v>41304</v>
      </c>
      <c r="F7116" t="s">
        <v>5335</v>
      </c>
      <c r="G7116">
        <v>1</v>
      </c>
      <c r="H7116" t="s">
        <v>5287</v>
      </c>
      <c r="I7116" t="s">
        <v>5324</v>
      </c>
      <c r="J7116" t="s">
        <v>5289</v>
      </c>
      <c r="K7116" t="b">
        <f>LOOKUP(A7116,'[1]UDDATA-1'!B:B,'[1]UDDATA-1'!A:A)&lt;&gt;LOOKUP(A7116,'[1]UDDATA-2'!B:B,'[1]UDDATA-2'!A:A)</f>
        <v>0</v>
      </c>
      <c r="L7116" t="str">
        <f t="shared" si="888"/>
        <v>Lineær algebra</v>
      </c>
      <c r="M7116">
        <f t="shared" si="889"/>
        <v>10</v>
      </c>
      <c r="N7116" t="str">
        <f t="shared" si="890"/>
        <v/>
      </c>
      <c r="O7116" t="e">
        <f>IF(AND(A7116&lt;&gt;A7115,#REF!&lt;&gt;""),#REF!,"")</f>
        <v>#REF!</v>
      </c>
      <c r="P7116" t="e">
        <f t="shared" si="893"/>
        <v>#REF!</v>
      </c>
      <c r="Q7116" s="2" t="e">
        <f t="shared" ca="1" si="894"/>
        <v>#REF!</v>
      </c>
      <c r="R7116" t="e">
        <f>IF(NOT(#REF!="Indskrevet"),"",IF(E7116="",FALSE,AND(NOT(#REF!),VALUE(RIGHT(CONCATENATE(YEAR(E7116)),2))=15)))</f>
        <v>#REF!</v>
      </c>
      <c r="S7116" t="e">
        <f t="shared" si="891"/>
        <v>#REF!</v>
      </c>
      <c r="T7116" t="e">
        <f t="shared" si="892"/>
        <v>#REF!</v>
      </c>
      <c r="U7116" s="2" t="e">
        <f t="shared" si="895"/>
        <v>#REF!</v>
      </c>
      <c r="V7116" s="2"/>
    </row>
    <row r="7117" spans="1:22" x14ac:dyDescent="0.25">
      <c r="A7117" t="s">
        <v>4073</v>
      </c>
      <c r="B7117" t="s">
        <v>4074</v>
      </c>
      <c r="C7117">
        <v>179.99999999999599</v>
      </c>
      <c r="D7117" t="s">
        <v>5317</v>
      </c>
      <c r="E7117" s="1">
        <v>41460</v>
      </c>
      <c r="F7117" t="s">
        <v>5336</v>
      </c>
      <c r="G7117">
        <v>1</v>
      </c>
      <c r="H7117" t="s">
        <v>5287</v>
      </c>
      <c r="I7117" t="s">
        <v>5326</v>
      </c>
      <c r="J7117" t="s">
        <v>5293</v>
      </c>
      <c r="K7117" t="b">
        <f>LOOKUP(A7117,'[1]UDDATA-1'!B:B,'[1]UDDATA-1'!A:A)&lt;&gt;LOOKUP(A7117,'[1]UDDATA-2'!B:B,'[1]UDDATA-2'!A:A)</f>
        <v>0</v>
      </c>
      <c r="L7117" t="str">
        <f t="shared" si="888"/>
        <v>Calculus</v>
      </c>
      <c r="M7117">
        <f t="shared" si="889"/>
        <v>4</v>
      </c>
      <c r="N7117" t="str">
        <f t="shared" si="890"/>
        <v/>
      </c>
      <c r="O7117" t="e">
        <f>IF(AND(A7117&lt;&gt;A7116,#REF!&lt;&gt;""),#REF!,"")</f>
        <v>#REF!</v>
      </c>
      <c r="P7117" t="e">
        <f t="shared" si="893"/>
        <v>#REF!</v>
      </c>
      <c r="Q7117" s="2" t="e">
        <f t="shared" ca="1" si="894"/>
        <v>#REF!</v>
      </c>
      <c r="R7117" t="e">
        <f>IF(NOT(#REF!="Indskrevet"),"",IF(E7117="",FALSE,AND(NOT(#REF!),VALUE(RIGHT(CONCATENATE(YEAR(E7117)),2))=15)))</f>
        <v>#REF!</v>
      </c>
      <c r="S7117" t="e">
        <f t="shared" si="891"/>
        <v>#REF!</v>
      </c>
      <c r="T7117" t="e">
        <f t="shared" si="892"/>
        <v>#REF!</v>
      </c>
      <c r="U7117" s="2" t="e">
        <f t="shared" si="895"/>
        <v>#REF!</v>
      </c>
      <c r="V7117" s="2"/>
    </row>
    <row r="7118" spans="1:22" x14ac:dyDescent="0.25">
      <c r="A7118" t="s">
        <v>4073</v>
      </c>
      <c r="B7118" t="s">
        <v>4074</v>
      </c>
      <c r="C7118">
        <v>179.99999999999599</v>
      </c>
      <c r="D7118" t="s">
        <v>5296</v>
      </c>
      <c r="E7118" s="1">
        <v>41452</v>
      </c>
      <c r="F7118" t="s">
        <v>5337</v>
      </c>
      <c r="G7118">
        <v>1</v>
      </c>
      <c r="H7118" t="s">
        <v>5287</v>
      </c>
      <c r="I7118" t="s">
        <v>5338</v>
      </c>
      <c r="J7118" t="s">
        <v>5293</v>
      </c>
      <c r="K7118" t="b">
        <f>LOOKUP(A7118,'[1]UDDATA-1'!B:B,'[1]UDDATA-1'!A:A)&lt;&gt;LOOKUP(A7118,'[1]UDDATA-2'!B:B,'[1]UDDATA-2'!A:A)</f>
        <v>0</v>
      </c>
      <c r="L7118" t="str">
        <f t="shared" si="888"/>
        <v>Kredsløbsteori og dynamiske systemer</v>
      </c>
      <c r="M7118">
        <f t="shared" si="889"/>
        <v>7</v>
      </c>
      <c r="N7118" t="str">
        <f t="shared" si="890"/>
        <v/>
      </c>
      <c r="O7118" t="e">
        <f>IF(AND(A7118&lt;&gt;A7117,#REF!&lt;&gt;""),#REF!,"")</f>
        <v>#REF!</v>
      </c>
      <c r="P7118" t="e">
        <f t="shared" si="893"/>
        <v>#REF!</v>
      </c>
      <c r="Q7118" s="2" t="e">
        <f t="shared" ca="1" si="894"/>
        <v>#REF!</v>
      </c>
      <c r="R7118" t="e">
        <f>IF(NOT(#REF!="Indskrevet"),"",IF(E7118="",FALSE,AND(NOT(#REF!),VALUE(RIGHT(CONCATENATE(YEAR(E7118)),2))=15)))</f>
        <v>#REF!</v>
      </c>
      <c r="S7118" t="e">
        <f t="shared" si="891"/>
        <v>#REF!</v>
      </c>
      <c r="T7118" t="e">
        <f t="shared" si="892"/>
        <v>#REF!</v>
      </c>
      <c r="U7118" s="2" t="e">
        <f t="shared" si="895"/>
        <v>#REF!</v>
      </c>
      <c r="V7118" s="2"/>
    </row>
    <row r="7119" spans="1:22" x14ac:dyDescent="0.25">
      <c r="A7119" t="s">
        <v>4073</v>
      </c>
      <c r="B7119" t="s">
        <v>4074</v>
      </c>
      <c r="C7119">
        <v>179.99999999999599</v>
      </c>
      <c r="D7119" t="s">
        <v>5285</v>
      </c>
      <c r="E7119" s="1">
        <v>41656</v>
      </c>
      <c r="F7119" t="s">
        <v>5319</v>
      </c>
      <c r="G7119">
        <v>1</v>
      </c>
      <c r="H7119" t="s">
        <v>5287</v>
      </c>
      <c r="I7119" t="s">
        <v>5320</v>
      </c>
      <c r="J7119" t="s">
        <v>5299</v>
      </c>
      <c r="K7119" t="b">
        <f>LOOKUP(A7119,'[1]UDDATA-1'!B:B,'[1]UDDATA-1'!A:A)&lt;&gt;LOOKUP(A7119,'[1]UDDATA-2'!B:B,'[1]UDDATA-2'!A:A)</f>
        <v>0</v>
      </c>
      <c r="L7119" t="str">
        <f t="shared" si="888"/>
        <v>Beregningsteknik inden for elektronikområdet 1</v>
      </c>
      <c r="M7119">
        <f t="shared" si="889"/>
        <v>2</v>
      </c>
      <c r="N7119" t="str">
        <f t="shared" si="890"/>
        <v/>
      </c>
      <c r="O7119" t="e">
        <f>IF(AND(A7119&lt;&gt;A7118,#REF!&lt;&gt;""),#REF!,"")</f>
        <v>#REF!</v>
      </c>
      <c r="P7119" t="e">
        <f t="shared" si="893"/>
        <v>#REF!</v>
      </c>
      <c r="Q7119" s="2" t="e">
        <f t="shared" ca="1" si="894"/>
        <v>#REF!</v>
      </c>
      <c r="R7119" t="e">
        <f>IF(NOT(#REF!="Indskrevet"),"",IF(E7119="",FALSE,AND(NOT(#REF!),VALUE(RIGHT(CONCATENATE(YEAR(E7119)),2))=15)))</f>
        <v>#REF!</v>
      </c>
      <c r="S7119" t="e">
        <f t="shared" si="891"/>
        <v>#REF!</v>
      </c>
      <c r="T7119" t="e">
        <f t="shared" si="892"/>
        <v>#REF!</v>
      </c>
      <c r="U7119" s="2" t="e">
        <f t="shared" si="895"/>
        <v>#REF!</v>
      </c>
      <c r="V7119" s="2"/>
    </row>
    <row r="7120" spans="1:22" x14ac:dyDescent="0.25">
      <c r="A7120" t="s">
        <v>4073</v>
      </c>
      <c r="B7120" t="s">
        <v>4074</v>
      </c>
      <c r="C7120">
        <v>179.99999999999599</v>
      </c>
      <c r="D7120" t="s">
        <v>5296</v>
      </c>
      <c r="E7120" s="1">
        <v>41808</v>
      </c>
      <c r="F7120" t="s">
        <v>5321</v>
      </c>
      <c r="G7120">
        <v>1</v>
      </c>
      <c r="H7120" t="s">
        <v>5287</v>
      </c>
      <c r="I7120" t="s">
        <v>5322</v>
      </c>
      <c r="J7120" t="s">
        <v>5303</v>
      </c>
      <c r="K7120" t="b">
        <f>LOOKUP(A7120,'[1]UDDATA-1'!B:B,'[1]UDDATA-1'!A:A)&lt;&gt;LOOKUP(A7120,'[1]UDDATA-2'!B:B,'[1]UDDATA-2'!A:A)</f>
        <v>0</v>
      </c>
      <c r="L7120" t="str">
        <f t="shared" si="888"/>
        <v>Beregningsteknik inden for elektronik</v>
      </c>
      <c r="M7120">
        <f t="shared" si="889"/>
        <v>7</v>
      </c>
      <c r="N7120" t="str">
        <f t="shared" si="890"/>
        <v/>
      </c>
      <c r="O7120" t="e">
        <f>IF(AND(A7120&lt;&gt;A7119,#REF!&lt;&gt;""),#REF!,"")</f>
        <v>#REF!</v>
      </c>
      <c r="P7120" t="e">
        <f t="shared" si="893"/>
        <v>#REF!</v>
      </c>
      <c r="Q7120" s="2" t="e">
        <f t="shared" ca="1" si="894"/>
        <v>#REF!</v>
      </c>
      <c r="R7120" t="e">
        <f>IF(NOT(#REF!="Indskrevet"),"",IF(E7120="",FALSE,AND(NOT(#REF!),VALUE(RIGHT(CONCATENATE(YEAR(E7120)),2))=15)))</f>
        <v>#REF!</v>
      </c>
      <c r="S7120" t="e">
        <f t="shared" si="891"/>
        <v>#REF!</v>
      </c>
      <c r="T7120" t="e">
        <f t="shared" si="892"/>
        <v>#REF!</v>
      </c>
      <c r="U7120" s="2" t="e">
        <f t="shared" si="895"/>
        <v>#REF!</v>
      </c>
      <c r="V7120" s="2"/>
    </row>
    <row r="7121" spans="1:22" x14ac:dyDescent="0.25">
      <c r="A7121" t="s">
        <v>4075</v>
      </c>
      <c r="B7121" t="s">
        <v>4076</v>
      </c>
      <c r="C7121">
        <v>179.99999999999599</v>
      </c>
      <c r="D7121" t="s">
        <v>5300</v>
      </c>
      <c r="E7121" s="1">
        <v>41304</v>
      </c>
      <c r="F7121" t="s">
        <v>5323</v>
      </c>
      <c r="G7121">
        <v>1</v>
      </c>
      <c r="H7121" t="s">
        <v>5287</v>
      </c>
      <c r="I7121" t="s">
        <v>5324</v>
      </c>
      <c r="J7121" t="s">
        <v>5289</v>
      </c>
      <c r="K7121" t="b">
        <f>LOOKUP(A7121,'[1]UDDATA-1'!B:B,'[1]UDDATA-1'!A:A)&lt;&gt;LOOKUP(A7121,'[1]UDDATA-2'!B:B,'[1]UDDATA-2'!A:A)</f>
        <v>0</v>
      </c>
      <c r="L7121" t="str">
        <f t="shared" si="888"/>
        <v>Lineær algebra</v>
      </c>
      <c r="M7121">
        <f t="shared" si="889"/>
        <v>12</v>
      </c>
      <c r="N7121" t="str">
        <f t="shared" si="890"/>
        <v/>
      </c>
      <c r="O7121" t="e">
        <f>IF(AND(A7121&lt;&gt;A7120,#REF!&lt;&gt;""),#REF!,"")</f>
        <v>#REF!</v>
      </c>
      <c r="P7121" t="e">
        <f t="shared" si="893"/>
        <v>#REF!</v>
      </c>
      <c r="Q7121" s="2" t="e">
        <f t="shared" ca="1" si="894"/>
        <v>#REF!</v>
      </c>
      <c r="R7121" t="e">
        <f>IF(NOT(#REF!="Indskrevet"),"",IF(E7121="",FALSE,AND(NOT(#REF!),VALUE(RIGHT(CONCATENATE(YEAR(E7121)),2))=15)))</f>
        <v>#REF!</v>
      </c>
      <c r="S7121" t="e">
        <f t="shared" si="891"/>
        <v>#REF!</v>
      </c>
      <c r="T7121" t="e">
        <f t="shared" si="892"/>
        <v>#REF!</v>
      </c>
      <c r="U7121" s="2" t="e">
        <f t="shared" si="895"/>
        <v>#REF!</v>
      </c>
      <c r="V7121" s="2"/>
    </row>
    <row r="7122" spans="1:22" x14ac:dyDescent="0.25">
      <c r="A7122" t="s">
        <v>4075</v>
      </c>
      <c r="B7122" t="s">
        <v>4076</v>
      </c>
      <c r="C7122">
        <v>179.99999999999599</v>
      </c>
      <c r="D7122" t="s">
        <v>5290</v>
      </c>
      <c r="E7122" s="1">
        <v>41460</v>
      </c>
      <c r="F7122" t="s">
        <v>5325</v>
      </c>
      <c r="G7122">
        <v>1</v>
      </c>
      <c r="H7122" t="s">
        <v>5287</v>
      </c>
      <c r="I7122" t="s">
        <v>5326</v>
      </c>
      <c r="J7122" t="s">
        <v>5293</v>
      </c>
      <c r="K7122" t="b">
        <f>LOOKUP(A7122,'[1]UDDATA-1'!B:B,'[1]UDDATA-1'!A:A)&lt;&gt;LOOKUP(A7122,'[1]UDDATA-2'!B:B,'[1]UDDATA-2'!A:A)</f>
        <v>0</v>
      </c>
      <c r="L7122" t="str">
        <f t="shared" si="888"/>
        <v>Calculus</v>
      </c>
      <c r="M7122">
        <f t="shared" si="889"/>
        <v>10</v>
      </c>
      <c r="N7122" t="str">
        <f t="shared" si="890"/>
        <v/>
      </c>
      <c r="O7122" t="e">
        <f>IF(AND(A7122&lt;&gt;A7121,#REF!&lt;&gt;""),#REF!,"")</f>
        <v>#REF!</v>
      </c>
      <c r="P7122" t="e">
        <f t="shared" si="893"/>
        <v>#REF!</v>
      </c>
      <c r="Q7122" s="2" t="e">
        <f t="shared" ca="1" si="894"/>
        <v>#REF!</v>
      </c>
      <c r="R7122" t="e">
        <f>IF(NOT(#REF!="Indskrevet"),"",IF(E7122="",FALSE,AND(NOT(#REF!),VALUE(RIGHT(CONCATENATE(YEAR(E7122)),2))=15)))</f>
        <v>#REF!</v>
      </c>
      <c r="S7122" t="e">
        <f t="shared" si="891"/>
        <v>#REF!</v>
      </c>
      <c r="T7122" t="e">
        <f t="shared" si="892"/>
        <v>#REF!</v>
      </c>
      <c r="U7122" s="2" t="e">
        <f t="shared" si="895"/>
        <v>#REF!</v>
      </c>
      <c r="V7122" s="2"/>
    </row>
    <row r="7123" spans="1:22" x14ac:dyDescent="0.25">
      <c r="A7123" t="s">
        <v>4077</v>
      </c>
      <c r="B7123" t="s">
        <v>4078</v>
      </c>
      <c r="C7123">
        <v>54.999999999998998</v>
      </c>
      <c r="D7123" t="s">
        <v>5306</v>
      </c>
      <c r="E7123" s="1">
        <v>42032</v>
      </c>
      <c r="F7123" t="s">
        <v>5343</v>
      </c>
      <c r="G7123">
        <v>1</v>
      </c>
      <c r="H7123" t="s">
        <v>5307</v>
      </c>
      <c r="I7123" t="s">
        <v>5288</v>
      </c>
      <c r="J7123" t="s">
        <v>5289</v>
      </c>
      <c r="K7123" t="b">
        <f>LOOKUP(A7123,'[1]UDDATA-1'!B:B,'[1]UDDATA-1'!A:A)&lt;&gt;LOOKUP(A7123,'[1]UDDATA-2'!B:B,'[1]UDDATA-2'!A:A)</f>
        <v>0</v>
      </c>
      <c r="L7123" t="str">
        <f t="shared" si="888"/>
        <v>Grundlæggende programmering</v>
      </c>
      <c r="M7123">
        <f t="shared" si="889"/>
        <v>0</v>
      </c>
      <c r="N7123" t="str">
        <f t="shared" si="890"/>
        <v/>
      </c>
      <c r="O7123" t="e">
        <f>IF(AND(A7123&lt;&gt;A7122,#REF!&lt;&gt;""),#REF!,"")</f>
        <v>#REF!</v>
      </c>
      <c r="P7123" t="e">
        <f t="shared" si="893"/>
        <v>#REF!</v>
      </c>
      <c r="Q7123" s="2" t="e">
        <f t="shared" ca="1" si="894"/>
        <v>#REF!</v>
      </c>
      <c r="R7123" t="e">
        <f>IF(NOT(#REF!="Indskrevet"),"",IF(E7123="",FALSE,AND(NOT(#REF!),VALUE(RIGHT(CONCATENATE(YEAR(E7123)),2))=15)))</f>
        <v>#REF!</v>
      </c>
      <c r="S7123" t="e">
        <f t="shared" si="891"/>
        <v>#REF!</v>
      </c>
      <c r="T7123" t="e">
        <f t="shared" si="892"/>
        <v>#REF!</v>
      </c>
      <c r="U7123" s="2" t="e">
        <f t="shared" si="895"/>
        <v>#REF!</v>
      </c>
      <c r="V7123" s="2"/>
    </row>
    <row r="7124" spans="1:22" x14ac:dyDescent="0.25">
      <c r="A7124" t="s">
        <v>4077</v>
      </c>
      <c r="B7124" t="s">
        <v>4078</v>
      </c>
      <c r="C7124">
        <v>54.999999999998998</v>
      </c>
      <c r="D7124" t="s">
        <v>5327</v>
      </c>
      <c r="E7124" s="1">
        <v>42068</v>
      </c>
      <c r="F7124" t="s">
        <v>5343</v>
      </c>
      <c r="G7124">
        <v>2</v>
      </c>
      <c r="H7124" t="s">
        <v>5287</v>
      </c>
      <c r="I7124" t="s">
        <v>5288</v>
      </c>
      <c r="J7124" t="s">
        <v>5293</v>
      </c>
      <c r="K7124" t="b">
        <f>LOOKUP(A7124,'[1]UDDATA-1'!B:B,'[1]UDDATA-1'!A:A)&lt;&gt;LOOKUP(A7124,'[1]UDDATA-2'!B:B,'[1]UDDATA-2'!A:A)</f>
        <v>0</v>
      </c>
      <c r="L7124" t="str">
        <f t="shared" si="888"/>
        <v/>
      </c>
      <c r="M7124" t="str">
        <f t="shared" si="889"/>
        <v/>
      </c>
      <c r="N7124" t="str">
        <f t="shared" si="890"/>
        <v/>
      </c>
      <c r="O7124" t="e">
        <f>IF(AND(A7124&lt;&gt;A7123,#REF!&lt;&gt;""),#REF!,"")</f>
        <v>#REF!</v>
      </c>
      <c r="P7124" t="e">
        <f t="shared" si="893"/>
        <v>#REF!</v>
      </c>
      <c r="Q7124" s="2" t="e">
        <f t="shared" ca="1" si="894"/>
        <v>#REF!</v>
      </c>
      <c r="R7124" t="e">
        <f>IF(NOT(#REF!="Indskrevet"),"",IF(E7124="",FALSE,AND(NOT(#REF!),VALUE(RIGHT(CONCATENATE(YEAR(E7124)),2))=15)))</f>
        <v>#REF!</v>
      </c>
      <c r="S7124" t="e">
        <f t="shared" si="891"/>
        <v>#REF!</v>
      </c>
      <c r="T7124" t="e">
        <f t="shared" si="892"/>
        <v>#REF!</v>
      </c>
      <c r="U7124" s="2" t="e">
        <f t="shared" si="895"/>
        <v>#REF!</v>
      </c>
      <c r="V7124" s="2"/>
    </row>
    <row r="7125" spans="1:22" x14ac:dyDescent="0.25">
      <c r="A7125" t="s">
        <v>4077</v>
      </c>
      <c r="B7125" t="s">
        <v>4078</v>
      </c>
      <c r="C7125">
        <v>54.999999999998998</v>
      </c>
      <c r="D7125" t="s">
        <v>5296</v>
      </c>
      <c r="E7125" s="1">
        <v>42178</v>
      </c>
      <c r="F7125" t="s">
        <v>5344</v>
      </c>
      <c r="G7125">
        <v>1</v>
      </c>
      <c r="H7125" t="s">
        <v>5287</v>
      </c>
      <c r="I7125" t="s">
        <v>5292</v>
      </c>
      <c r="J7125" t="s">
        <v>5293</v>
      </c>
      <c r="K7125" t="b">
        <f>LOOKUP(A7125,'[1]UDDATA-1'!B:B,'[1]UDDATA-1'!A:A)&lt;&gt;LOOKUP(A7125,'[1]UDDATA-2'!B:B,'[1]UDDATA-2'!A:A)</f>
        <v>0</v>
      </c>
      <c r="L7125" t="str">
        <f t="shared" si="888"/>
        <v>Matematik til multimedie-applikationer</v>
      </c>
      <c r="M7125">
        <f t="shared" si="889"/>
        <v>7</v>
      </c>
      <c r="N7125" t="str">
        <f t="shared" si="890"/>
        <v/>
      </c>
      <c r="O7125" t="e">
        <f>IF(AND(A7125&lt;&gt;A7124,#REF!&lt;&gt;""),#REF!,"")</f>
        <v>#REF!</v>
      </c>
      <c r="P7125" t="e">
        <f t="shared" si="893"/>
        <v>#REF!</v>
      </c>
      <c r="Q7125" s="2" t="e">
        <f t="shared" ca="1" si="894"/>
        <v>#REF!</v>
      </c>
      <c r="R7125" t="e">
        <f>IF(NOT(#REF!="Indskrevet"),"",IF(E7125="",FALSE,AND(NOT(#REF!),VALUE(RIGHT(CONCATENATE(YEAR(E7125)),2))=15)))</f>
        <v>#REF!</v>
      </c>
      <c r="S7125" t="e">
        <f t="shared" si="891"/>
        <v>#REF!</v>
      </c>
      <c r="T7125" t="e">
        <f t="shared" si="892"/>
        <v>#REF!</v>
      </c>
      <c r="U7125" s="2" t="e">
        <f t="shared" si="895"/>
        <v>#REF!</v>
      </c>
      <c r="V7125" s="2"/>
    </row>
    <row r="7126" spans="1:22" x14ac:dyDescent="0.25">
      <c r="A7126" t="s">
        <v>4079</v>
      </c>
      <c r="B7126" t="s">
        <v>4080</v>
      </c>
      <c r="C7126">
        <v>59.999999999998799</v>
      </c>
      <c r="D7126" t="s">
        <v>5296</v>
      </c>
      <c r="E7126" s="1">
        <v>42031</v>
      </c>
      <c r="F7126" t="s">
        <v>5308</v>
      </c>
      <c r="G7126">
        <v>1</v>
      </c>
      <c r="H7126" t="s">
        <v>5287</v>
      </c>
      <c r="I7126" t="s">
        <v>5288</v>
      </c>
      <c r="J7126" t="s">
        <v>5289</v>
      </c>
      <c r="K7126" t="b">
        <f>LOOKUP(A7126,'[1]UDDATA-1'!B:B,'[1]UDDATA-1'!A:A)&lt;&gt;LOOKUP(A7126,'[1]UDDATA-2'!B:B,'[1]UDDATA-2'!A:A)</f>
        <v>0</v>
      </c>
      <c r="L7126" t="str">
        <f t="shared" si="888"/>
        <v>Grundlæggende programmering</v>
      </c>
      <c r="M7126">
        <f t="shared" si="889"/>
        <v>7</v>
      </c>
      <c r="N7126" t="str">
        <f t="shared" si="890"/>
        <v/>
      </c>
      <c r="O7126" t="e">
        <f>IF(AND(A7126&lt;&gt;A7125,#REF!&lt;&gt;""),#REF!,"")</f>
        <v>#REF!</v>
      </c>
      <c r="P7126" t="e">
        <f t="shared" si="893"/>
        <v>#REF!</v>
      </c>
      <c r="Q7126" s="2" t="e">
        <f t="shared" ca="1" si="894"/>
        <v>#REF!</v>
      </c>
      <c r="R7126" t="e">
        <f>IF(NOT(#REF!="Indskrevet"),"",IF(E7126="",FALSE,AND(NOT(#REF!),VALUE(RIGHT(CONCATENATE(YEAR(E7126)),2))=15)))</f>
        <v>#REF!</v>
      </c>
      <c r="S7126" t="e">
        <f t="shared" si="891"/>
        <v>#REF!</v>
      </c>
      <c r="T7126" t="e">
        <f t="shared" si="892"/>
        <v>#REF!</v>
      </c>
      <c r="U7126" s="2" t="e">
        <f t="shared" si="895"/>
        <v>#REF!</v>
      </c>
      <c r="V7126" s="2"/>
    </row>
    <row r="7127" spans="1:22" x14ac:dyDescent="0.25">
      <c r="A7127" t="s">
        <v>4079</v>
      </c>
      <c r="B7127" t="s">
        <v>4080</v>
      </c>
      <c r="C7127">
        <v>59.999999999998799</v>
      </c>
      <c r="D7127" t="s">
        <v>5290</v>
      </c>
      <c r="E7127" s="1">
        <v>42178</v>
      </c>
      <c r="F7127" t="s">
        <v>5309</v>
      </c>
      <c r="G7127">
        <v>1</v>
      </c>
      <c r="H7127" t="s">
        <v>5287</v>
      </c>
      <c r="I7127" t="s">
        <v>5292</v>
      </c>
      <c r="J7127" t="s">
        <v>5293</v>
      </c>
      <c r="K7127" t="b">
        <f>LOOKUP(A7127,'[1]UDDATA-1'!B:B,'[1]UDDATA-1'!A:A)&lt;&gt;LOOKUP(A7127,'[1]UDDATA-2'!B:B,'[1]UDDATA-2'!A:A)</f>
        <v>0</v>
      </c>
      <c r="L7127" t="str">
        <f t="shared" si="888"/>
        <v>Matematik til multimedie-applikationer</v>
      </c>
      <c r="M7127">
        <f t="shared" si="889"/>
        <v>10</v>
      </c>
      <c r="N7127" t="str">
        <f t="shared" si="890"/>
        <v/>
      </c>
      <c r="O7127" t="e">
        <f>IF(AND(A7127&lt;&gt;A7126,#REF!&lt;&gt;""),#REF!,"")</f>
        <v>#REF!</v>
      </c>
      <c r="P7127" t="e">
        <f t="shared" si="893"/>
        <v>#REF!</v>
      </c>
      <c r="Q7127" s="2" t="e">
        <f t="shared" ca="1" si="894"/>
        <v>#REF!</v>
      </c>
      <c r="R7127" t="e">
        <f>IF(NOT(#REF!="Indskrevet"),"",IF(E7127="",FALSE,AND(NOT(#REF!),VALUE(RIGHT(CONCATENATE(YEAR(E7127)),2))=15)))</f>
        <v>#REF!</v>
      </c>
      <c r="S7127" t="e">
        <f t="shared" si="891"/>
        <v>#REF!</v>
      </c>
      <c r="T7127" t="e">
        <f t="shared" si="892"/>
        <v>#REF!</v>
      </c>
      <c r="U7127" s="2" t="e">
        <f t="shared" si="895"/>
        <v>#REF!</v>
      </c>
      <c r="V7127" s="2"/>
    </row>
    <row r="7128" spans="1:22" x14ac:dyDescent="0.25">
      <c r="A7128" t="s">
        <v>4081</v>
      </c>
      <c r="B7128" t="s">
        <v>4082</v>
      </c>
      <c r="C7128">
        <v>59.999999999998799</v>
      </c>
      <c r="D7128" t="s">
        <v>5317</v>
      </c>
      <c r="E7128" s="1">
        <v>42031</v>
      </c>
      <c r="F7128" t="s">
        <v>5328</v>
      </c>
      <c r="G7128">
        <v>1</v>
      </c>
      <c r="H7128" t="s">
        <v>5287</v>
      </c>
      <c r="I7128" t="s">
        <v>5324</v>
      </c>
      <c r="J7128" t="s">
        <v>5289</v>
      </c>
      <c r="K7128" t="b">
        <f>LOOKUP(A7128,'[1]UDDATA-1'!B:B,'[1]UDDATA-1'!A:A)&lt;&gt;LOOKUP(A7128,'[1]UDDATA-2'!B:B,'[1]UDDATA-2'!A:A)</f>
        <v>0</v>
      </c>
      <c r="L7128" t="str">
        <f t="shared" si="888"/>
        <v>Lineær algebra</v>
      </c>
      <c r="M7128">
        <f t="shared" si="889"/>
        <v>4</v>
      </c>
      <c r="N7128" t="str">
        <f t="shared" si="890"/>
        <v/>
      </c>
      <c r="O7128" t="e">
        <f>IF(AND(A7128&lt;&gt;A7127,#REF!&lt;&gt;""),#REF!,"")</f>
        <v>#REF!</v>
      </c>
      <c r="P7128" t="e">
        <f t="shared" si="893"/>
        <v>#REF!</v>
      </c>
      <c r="Q7128" s="2" t="e">
        <f t="shared" ca="1" si="894"/>
        <v>#REF!</v>
      </c>
      <c r="R7128" t="e">
        <f>IF(NOT(#REF!="Indskrevet"),"",IF(E7128="",FALSE,AND(NOT(#REF!),VALUE(RIGHT(CONCATENATE(YEAR(E7128)),2))=15)))</f>
        <v>#REF!</v>
      </c>
      <c r="S7128" t="e">
        <f t="shared" si="891"/>
        <v>#REF!</v>
      </c>
      <c r="T7128" t="e">
        <f t="shared" si="892"/>
        <v>#REF!</v>
      </c>
      <c r="U7128" s="2" t="e">
        <f t="shared" si="895"/>
        <v>#REF!</v>
      </c>
      <c r="V7128" s="2"/>
    </row>
    <row r="7129" spans="1:22" x14ac:dyDescent="0.25">
      <c r="A7129" t="s">
        <v>4081</v>
      </c>
      <c r="B7129" t="s">
        <v>4082</v>
      </c>
      <c r="C7129">
        <v>59.999999999998799</v>
      </c>
      <c r="D7129" t="s">
        <v>5285</v>
      </c>
      <c r="E7129" s="1">
        <v>42187</v>
      </c>
      <c r="F7129" t="s">
        <v>5329</v>
      </c>
      <c r="G7129">
        <v>1</v>
      </c>
      <c r="H7129" t="s">
        <v>5287</v>
      </c>
      <c r="I7129" t="s">
        <v>5330</v>
      </c>
      <c r="J7129" t="s">
        <v>5293</v>
      </c>
      <c r="K7129" t="b">
        <f>LOOKUP(A7129,'[1]UDDATA-1'!B:B,'[1]UDDATA-1'!A:A)&lt;&gt;LOOKUP(A7129,'[1]UDDATA-2'!B:B,'[1]UDDATA-2'!A:A)</f>
        <v>0</v>
      </c>
      <c r="L7129" t="str">
        <f t="shared" si="888"/>
        <v>Diskret matematik</v>
      </c>
      <c r="M7129">
        <f t="shared" si="889"/>
        <v>2</v>
      </c>
      <c r="N7129" t="str">
        <f t="shared" si="890"/>
        <v/>
      </c>
      <c r="O7129" t="e">
        <f>IF(AND(A7129&lt;&gt;A7128,#REF!&lt;&gt;""),#REF!,"")</f>
        <v>#REF!</v>
      </c>
      <c r="P7129" t="e">
        <f t="shared" si="893"/>
        <v>#REF!</v>
      </c>
      <c r="Q7129" s="2" t="e">
        <f t="shared" ca="1" si="894"/>
        <v>#REF!</v>
      </c>
      <c r="R7129" t="e">
        <f>IF(NOT(#REF!="Indskrevet"),"",IF(E7129="",FALSE,AND(NOT(#REF!),VALUE(RIGHT(CONCATENATE(YEAR(E7129)),2))=15)))</f>
        <v>#REF!</v>
      </c>
      <c r="S7129" t="e">
        <f t="shared" si="891"/>
        <v>#REF!</v>
      </c>
      <c r="T7129" t="e">
        <f t="shared" si="892"/>
        <v>#REF!</v>
      </c>
      <c r="U7129" s="2" t="e">
        <f t="shared" si="895"/>
        <v>#REF!</v>
      </c>
      <c r="V7129" s="2"/>
    </row>
    <row r="7130" spans="1:22" x14ac:dyDescent="0.25">
      <c r="A7130" t="s">
        <v>4081</v>
      </c>
      <c r="B7130" t="s">
        <v>4082</v>
      </c>
      <c r="C7130">
        <v>59.999999999998799</v>
      </c>
      <c r="D7130" t="s">
        <v>5296</v>
      </c>
      <c r="E7130" s="1">
        <v>42188</v>
      </c>
      <c r="F7130" t="s">
        <v>5331</v>
      </c>
      <c r="G7130">
        <v>1</v>
      </c>
      <c r="H7130" t="s">
        <v>5287</v>
      </c>
      <c r="I7130" t="s">
        <v>5332</v>
      </c>
      <c r="J7130" t="s">
        <v>5293</v>
      </c>
      <c r="K7130" t="b">
        <f>LOOKUP(A7130,'[1]UDDATA-1'!B:B,'[1]UDDATA-1'!A:A)&lt;&gt;LOOKUP(A7130,'[1]UDDATA-2'!B:B,'[1]UDDATA-2'!A:A)</f>
        <v>0</v>
      </c>
      <c r="L7130" t="str">
        <f t="shared" si="888"/>
        <v>Computerarkitektur</v>
      </c>
      <c r="M7130">
        <f t="shared" si="889"/>
        <v>7</v>
      </c>
      <c r="N7130" t="str">
        <f t="shared" si="890"/>
        <v/>
      </c>
      <c r="O7130" t="e">
        <f>IF(AND(A7130&lt;&gt;A7129,#REF!&lt;&gt;""),#REF!,"")</f>
        <v>#REF!</v>
      </c>
      <c r="P7130" t="e">
        <f t="shared" si="893"/>
        <v>#REF!</v>
      </c>
      <c r="Q7130" s="2" t="e">
        <f t="shared" ca="1" si="894"/>
        <v>#REF!</v>
      </c>
      <c r="R7130" t="e">
        <f>IF(NOT(#REF!="Indskrevet"),"",IF(E7130="",FALSE,AND(NOT(#REF!),VALUE(RIGHT(CONCATENATE(YEAR(E7130)),2))=15)))</f>
        <v>#REF!</v>
      </c>
      <c r="S7130" t="e">
        <f t="shared" si="891"/>
        <v>#REF!</v>
      </c>
      <c r="T7130" t="e">
        <f t="shared" si="892"/>
        <v>#REF!</v>
      </c>
      <c r="U7130" s="2" t="e">
        <f t="shared" si="895"/>
        <v>#REF!</v>
      </c>
      <c r="V7130" s="2"/>
    </row>
    <row r="7131" spans="1:22" x14ac:dyDescent="0.25">
      <c r="A7131" t="s">
        <v>4081</v>
      </c>
      <c r="B7131" t="s">
        <v>4082</v>
      </c>
      <c r="C7131">
        <v>59.999999999998799</v>
      </c>
      <c r="D7131" t="s">
        <v>5317</v>
      </c>
      <c r="E7131" s="1">
        <v>42173</v>
      </c>
      <c r="F7131" t="s">
        <v>5333</v>
      </c>
      <c r="G7131">
        <v>1</v>
      </c>
      <c r="H7131" t="s">
        <v>5287</v>
      </c>
      <c r="I7131" t="s">
        <v>5334</v>
      </c>
      <c r="J7131" t="s">
        <v>5293</v>
      </c>
      <c r="K7131" t="b">
        <f>LOOKUP(A7131,'[1]UDDATA-1'!B:B,'[1]UDDATA-1'!A:A)&lt;&gt;LOOKUP(A7131,'[1]UDDATA-2'!B:B,'[1]UDDATA-2'!A:A)</f>
        <v>0</v>
      </c>
      <c r="L7131" t="str">
        <f t="shared" si="888"/>
        <v>Objektorienteret programmering</v>
      </c>
      <c r="M7131">
        <f t="shared" si="889"/>
        <v>4</v>
      </c>
      <c r="N7131" t="str">
        <f t="shared" si="890"/>
        <v/>
      </c>
      <c r="O7131" t="e">
        <f>IF(AND(A7131&lt;&gt;A7130,#REF!&lt;&gt;""),#REF!,"")</f>
        <v>#REF!</v>
      </c>
      <c r="P7131" t="e">
        <f t="shared" si="893"/>
        <v>#REF!</v>
      </c>
      <c r="Q7131" s="2" t="e">
        <f t="shared" ca="1" si="894"/>
        <v>#REF!</v>
      </c>
      <c r="R7131" t="e">
        <f>IF(NOT(#REF!="Indskrevet"),"",IF(E7131="",FALSE,AND(NOT(#REF!),VALUE(RIGHT(CONCATENATE(YEAR(E7131)),2))=15)))</f>
        <v>#REF!</v>
      </c>
      <c r="S7131" t="e">
        <f t="shared" si="891"/>
        <v>#REF!</v>
      </c>
      <c r="T7131" t="e">
        <f t="shared" si="892"/>
        <v>#REF!</v>
      </c>
      <c r="U7131" s="2" t="e">
        <f t="shared" si="895"/>
        <v>#REF!</v>
      </c>
      <c r="V7131" s="2"/>
    </row>
    <row r="7132" spans="1:22" x14ac:dyDescent="0.25">
      <c r="A7132" t="s">
        <v>4084</v>
      </c>
      <c r="B7132" t="s">
        <v>4085</v>
      </c>
      <c r="C7132">
        <v>4.9999999999998002</v>
      </c>
      <c r="D7132" t="s">
        <v>5318</v>
      </c>
      <c r="E7132" s="1">
        <v>42032</v>
      </c>
      <c r="F7132" t="s">
        <v>5357</v>
      </c>
      <c r="G7132">
        <v>1</v>
      </c>
      <c r="H7132" t="s">
        <v>5307</v>
      </c>
      <c r="I7132" t="s">
        <v>5324</v>
      </c>
      <c r="J7132" t="s">
        <v>5289</v>
      </c>
      <c r="K7132" t="b">
        <f>LOOKUP(A7132,'[1]UDDATA-1'!B:B,'[1]UDDATA-1'!A:A)&lt;&gt;LOOKUP(A7132,'[1]UDDATA-2'!B:B,'[1]UDDATA-2'!A:A)</f>
        <v>0</v>
      </c>
      <c r="L7132" t="str">
        <f t="shared" si="888"/>
        <v>Lineær algebra</v>
      </c>
      <c r="M7132" t="str">
        <f t="shared" si="889"/>
        <v/>
      </c>
      <c r="N7132" t="str">
        <f t="shared" si="890"/>
        <v>U</v>
      </c>
      <c r="O7132" t="e">
        <f>IF(AND(A7132&lt;&gt;A7131,#REF!&lt;&gt;""),#REF!,"")</f>
        <v>#REF!</v>
      </c>
      <c r="P7132" t="e">
        <f t="shared" si="893"/>
        <v>#REF!</v>
      </c>
      <c r="Q7132" s="2" t="e">
        <f t="shared" ca="1" si="894"/>
        <v>#REF!</v>
      </c>
      <c r="R7132" t="e">
        <f>IF(NOT(#REF!="Indskrevet"),"",IF(E7132="",FALSE,AND(NOT(#REF!),VALUE(RIGHT(CONCATENATE(YEAR(E7132)),2))=15)))</f>
        <v>#REF!</v>
      </c>
      <c r="S7132" t="e">
        <f t="shared" si="891"/>
        <v>#REF!</v>
      </c>
      <c r="T7132" t="e">
        <f t="shared" si="892"/>
        <v>#REF!</v>
      </c>
      <c r="U7132" s="2" t="e">
        <f t="shared" si="895"/>
        <v>#REF!</v>
      </c>
      <c r="V7132" s="2"/>
    </row>
    <row r="7133" spans="1:22" x14ac:dyDescent="0.25">
      <c r="A7133" t="s">
        <v>4084</v>
      </c>
      <c r="B7133" t="s">
        <v>4085</v>
      </c>
      <c r="C7133">
        <v>4.9999999999998002</v>
      </c>
      <c r="D7133" t="s">
        <v>5318</v>
      </c>
      <c r="E7133" s="1">
        <v>42058</v>
      </c>
      <c r="F7133" t="s">
        <v>5357</v>
      </c>
      <c r="G7133">
        <v>2</v>
      </c>
      <c r="H7133" t="s">
        <v>5287</v>
      </c>
      <c r="I7133" t="s">
        <v>5324</v>
      </c>
      <c r="J7133" t="s">
        <v>5289</v>
      </c>
      <c r="K7133" t="b">
        <f>LOOKUP(A7133,'[1]UDDATA-1'!B:B,'[1]UDDATA-1'!A:A)&lt;&gt;LOOKUP(A7133,'[1]UDDATA-2'!B:B,'[1]UDDATA-2'!A:A)</f>
        <v>0</v>
      </c>
      <c r="L7133" t="str">
        <f t="shared" si="888"/>
        <v/>
      </c>
      <c r="M7133" t="str">
        <f t="shared" si="889"/>
        <v/>
      </c>
      <c r="N7133" t="str">
        <f t="shared" si="890"/>
        <v/>
      </c>
      <c r="O7133" t="e">
        <f>IF(AND(A7133&lt;&gt;A7132,#REF!&lt;&gt;""),#REF!,"")</f>
        <v>#REF!</v>
      </c>
      <c r="P7133" t="e">
        <f t="shared" si="893"/>
        <v>#REF!</v>
      </c>
      <c r="Q7133" s="2" t="e">
        <f t="shared" ca="1" si="894"/>
        <v>#REF!</v>
      </c>
      <c r="R7133" t="e">
        <f>IF(NOT(#REF!="Indskrevet"),"",IF(E7133="",FALSE,AND(NOT(#REF!),VALUE(RIGHT(CONCATENATE(YEAR(E7133)),2))=15)))</f>
        <v>#REF!</v>
      </c>
      <c r="S7133" t="e">
        <f t="shared" si="891"/>
        <v>#REF!</v>
      </c>
      <c r="T7133" t="e">
        <f t="shared" si="892"/>
        <v>#REF!</v>
      </c>
      <c r="U7133" s="2" t="e">
        <f t="shared" si="895"/>
        <v>#REF!</v>
      </c>
      <c r="V7133" s="2"/>
    </row>
    <row r="7134" spans="1:22" x14ac:dyDescent="0.25">
      <c r="A7134" t="s">
        <v>4084</v>
      </c>
      <c r="B7134" t="s">
        <v>4085</v>
      </c>
      <c r="C7134">
        <v>4.9999999999998002</v>
      </c>
      <c r="D7134" t="s">
        <v>5318</v>
      </c>
      <c r="E7134" s="1">
        <v>42187</v>
      </c>
      <c r="F7134" t="s">
        <v>5358</v>
      </c>
      <c r="G7134">
        <v>1</v>
      </c>
      <c r="H7134" t="s">
        <v>5307</v>
      </c>
      <c r="I7134" t="s">
        <v>5330</v>
      </c>
      <c r="J7134" t="s">
        <v>5293</v>
      </c>
      <c r="K7134" t="b">
        <f>LOOKUP(A7134,'[1]UDDATA-1'!B:B,'[1]UDDATA-1'!A:A)&lt;&gt;LOOKUP(A7134,'[1]UDDATA-2'!B:B,'[1]UDDATA-2'!A:A)</f>
        <v>0</v>
      </c>
      <c r="L7134" t="str">
        <f t="shared" si="888"/>
        <v>Diskret matematik</v>
      </c>
      <c r="M7134" t="str">
        <f t="shared" si="889"/>
        <v/>
      </c>
      <c r="N7134" t="str">
        <f t="shared" si="890"/>
        <v>U</v>
      </c>
      <c r="O7134" t="e">
        <f>IF(AND(A7134&lt;&gt;A7133,#REF!&lt;&gt;""),#REF!,"")</f>
        <v>#REF!</v>
      </c>
      <c r="P7134" t="e">
        <f t="shared" si="893"/>
        <v>#REF!</v>
      </c>
      <c r="Q7134" s="2" t="e">
        <f t="shared" ca="1" si="894"/>
        <v>#REF!</v>
      </c>
      <c r="R7134" t="e">
        <f>IF(NOT(#REF!="Indskrevet"),"",IF(E7134="",FALSE,AND(NOT(#REF!),VALUE(RIGHT(CONCATENATE(YEAR(E7134)),2))=15)))</f>
        <v>#REF!</v>
      </c>
      <c r="S7134" t="e">
        <f t="shared" si="891"/>
        <v>#REF!</v>
      </c>
      <c r="T7134" t="e">
        <f t="shared" si="892"/>
        <v>#REF!</v>
      </c>
      <c r="U7134" s="2" t="e">
        <f t="shared" si="895"/>
        <v>#REF!</v>
      </c>
      <c r="V7134" s="2"/>
    </row>
    <row r="7135" spans="1:22" x14ac:dyDescent="0.25">
      <c r="A7135" t="s">
        <v>4084</v>
      </c>
      <c r="B7135" t="s">
        <v>4085</v>
      </c>
      <c r="C7135">
        <v>4.9999999999998002</v>
      </c>
      <c r="D7135" t="s">
        <v>5318</v>
      </c>
      <c r="E7135" s="1">
        <v>42257</v>
      </c>
      <c r="F7135" t="s">
        <v>5358</v>
      </c>
      <c r="G7135">
        <v>2</v>
      </c>
      <c r="H7135" t="s">
        <v>5287</v>
      </c>
      <c r="I7135" t="s">
        <v>5330</v>
      </c>
      <c r="J7135" t="s">
        <v>5299</v>
      </c>
      <c r="K7135" t="b">
        <f>LOOKUP(A7135,'[1]UDDATA-1'!B:B,'[1]UDDATA-1'!A:A)&lt;&gt;LOOKUP(A7135,'[1]UDDATA-2'!B:B,'[1]UDDATA-2'!A:A)</f>
        <v>0</v>
      </c>
      <c r="L7135" t="str">
        <f t="shared" si="888"/>
        <v/>
      </c>
      <c r="M7135" t="str">
        <f t="shared" si="889"/>
        <v/>
      </c>
      <c r="N7135" t="str">
        <f t="shared" si="890"/>
        <v/>
      </c>
      <c r="O7135" t="e">
        <f>IF(AND(A7135&lt;&gt;A7134,#REF!&lt;&gt;""),#REF!,"")</f>
        <v>#REF!</v>
      </c>
      <c r="P7135" t="e">
        <f t="shared" si="893"/>
        <v>#REF!</v>
      </c>
      <c r="Q7135" s="2" t="e">
        <f t="shared" ca="1" si="894"/>
        <v>#REF!</v>
      </c>
      <c r="R7135" t="e">
        <f>IF(NOT(#REF!="Indskrevet"),"",IF(E7135="",FALSE,AND(NOT(#REF!),VALUE(RIGHT(CONCATENATE(YEAR(E7135)),2))=15)))</f>
        <v>#REF!</v>
      </c>
      <c r="S7135" t="e">
        <f t="shared" si="891"/>
        <v>#REF!</v>
      </c>
      <c r="T7135" t="e">
        <f t="shared" si="892"/>
        <v>#REF!</v>
      </c>
      <c r="U7135" s="2" t="e">
        <f t="shared" si="895"/>
        <v>#REF!</v>
      </c>
      <c r="V7135" s="2"/>
    </row>
    <row r="7136" spans="1:22" x14ac:dyDescent="0.25">
      <c r="A7136" t="s">
        <v>4086</v>
      </c>
      <c r="B7136" t="s">
        <v>4087</v>
      </c>
      <c r="C7136">
        <v>59.999999999998799</v>
      </c>
      <c r="K7136" t="b">
        <f>LOOKUP(A7136,'[1]UDDATA-1'!B:B,'[1]UDDATA-1'!A:A)&lt;&gt;LOOKUP(A7136,'[1]UDDATA-2'!B:B,'[1]UDDATA-2'!A:A)</f>
        <v>0</v>
      </c>
      <c r="L7136" t="str">
        <f t="shared" si="888"/>
        <v/>
      </c>
      <c r="M7136" t="str">
        <f t="shared" si="889"/>
        <v/>
      </c>
      <c r="N7136" t="str">
        <f t="shared" si="890"/>
        <v/>
      </c>
      <c r="O7136" t="e">
        <f>IF(AND(A7136&lt;&gt;A7135,#REF!&lt;&gt;""),#REF!,"")</f>
        <v>#REF!</v>
      </c>
      <c r="P7136" t="e">
        <f t="shared" si="893"/>
        <v>#REF!</v>
      </c>
      <c r="Q7136" s="2" t="e">
        <f t="shared" ca="1" si="894"/>
        <v>#REF!</v>
      </c>
      <c r="R7136" t="e">
        <f>IF(NOT(#REF!="Indskrevet"),"",IF(E7136="",FALSE,AND(NOT(#REF!),VALUE(RIGHT(CONCATENATE(YEAR(E7136)),2))=15)))</f>
        <v>#REF!</v>
      </c>
      <c r="S7136" t="e">
        <f t="shared" si="891"/>
        <v>#REF!</v>
      </c>
      <c r="T7136" t="e">
        <f t="shared" si="892"/>
        <v>#REF!</v>
      </c>
      <c r="U7136" s="2" t="e">
        <f t="shared" si="895"/>
        <v>#REF!</v>
      </c>
      <c r="V7136" s="2"/>
    </row>
    <row r="7137" spans="1:22" x14ac:dyDescent="0.25">
      <c r="A7137" t="s">
        <v>4088</v>
      </c>
      <c r="B7137" t="s">
        <v>4089</v>
      </c>
      <c r="C7137">
        <v>24.999999999999599</v>
      </c>
      <c r="D7137" t="s">
        <v>5306</v>
      </c>
      <c r="E7137" s="1">
        <v>42031</v>
      </c>
      <c r="F7137" t="s">
        <v>5308</v>
      </c>
      <c r="G7137">
        <v>1</v>
      </c>
      <c r="H7137" t="s">
        <v>5307</v>
      </c>
      <c r="I7137" t="s">
        <v>5288</v>
      </c>
      <c r="J7137" t="s">
        <v>5289</v>
      </c>
      <c r="K7137" t="b">
        <f>LOOKUP(A7137,'[1]UDDATA-1'!B:B,'[1]UDDATA-1'!A:A)&lt;&gt;LOOKUP(A7137,'[1]UDDATA-2'!B:B,'[1]UDDATA-2'!A:A)</f>
        <v>0</v>
      </c>
      <c r="L7137" t="str">
        <f t="shared" si="888"/>
        <v>Grundlæggende programmering</v>
      </c>
      <c r="M7137">
        <f t="shared" si="889"/>
        <v>0</v>
      </c>
      <c r="N7137" t="str">
        <f t="shared" si="890"/>
        <v/>
      </c>
      <c r="O7137" t="e">
        <f>IF(AND(A7137&lt;&gt;A7136,#REF!&lt;&gt;""),#REF!,"")</f>
        <v>#REF!</v>
      </c>
      <c r="P7137" t="e">
        <f t="shared" si="893"/>
        <v>#REF!</v>
      </c>
      <c r="Q7137" s="2" t="e">
        <f t="shared" ca="1" si="894"/>
        <v>#REF!</v>
      </c>
      <c r="R7137" t="e">
        <f>IF(NOT(#REF!="Indskrevet"),"",IF(E7137="",FALSE,AND(NOT(#REF!),VALUE(RIGHT(CONCATENATE(YEAR(E7137)),2))=15)))</f>
        <v>#REF!</v>
      </c>
      <c r="S7137" t="e">
        <f t="shared" si="891"/>
        <v>#REF!</v>
      </c>
      <c r="T7137" t="e">
        <f t="shared" si="892"/>
        <v>#REF!</v>
      </c>
      <c r="U7137" s="2" t="e">
        <f t="shared" si="895"/>
        <v>#REF!</v>
      </c>
      <c r="V7137" s="2"/>
    </row>
    <row r="7138" spans="1:22" x14ac:dyDescent="0.25">
      <c r="A7138" t="s">
        <v>4088</v>
      </c>
      <c r="B7138" t="s">
        <v>4089</v>
      </c>
      <c r="C7138">
        <v>24.999999999999599</v>
      </c>
      <c r="D7138" t="s">
        <v>5327</v>
      </c>
      <c r="E7138" s="1">
        <v>42067</v>
      </c>
      <c r="F7138" t="s">
        <v>5308</v>
      </c>
      <c r="G7138">
        <v>2</v>
      </c>
      <c r="H7138" t="s">
        <v>5287</v>
      </c>
      <c r="I7138" t="s">
        <v>5288</v>
      </c>
      <c r="J7138" t="s">
        <v>5293</v>
      </c>
      <c r="K7138" t="b">
        <f>LOOKUP(A7138,'[1]UDDATA-1'!B:B,'[1]UDDATA-1'!A:A)&lt;&gt;LOOKUP(A7138,'[1]UDDATA-2'!B:B,'[1]UDDATA-2'!A:A)</f>
        <v>0</v>
      </c>
      <c r="L7138" t="str">
        <f t="shared" si="888"/>
        <v/>
      </c>
      <c r="M7138" t="str">
        <f t="shared" si="889"/>
        <v/>
      </c>
      <c r="N7138" t="str">
        <f t="shared" si="890"/>
        <v/>
      </c>
      <c r="O7138" t="e">
        <f>IF(AND(A7138&lt;&gt;A7137,#REF!&lt;&gt;""),#REF!,"")</f>
        <v>#REF!</v>
      </c>
      <c r="P7138" t="e">
        <f t="shared" si="893"/>
        <v>#REF!</v>
      </c>
      <c r="Q7138" s="2" t="e">
        <f t="shared" ca="1" si="894"/>
        <v>#REF!</v>
      </c>
      <c r="R7138" t="e">
        <f>IF(NOT(#REF!="Indskrevet"),"",IF(E7138="",FALSE,AND(NOT(#REF!),VALUE(RIGHT(CONCATENATE(YEAR(E7138)),2))=15)))</f>
        <v>#REF!</v>
      </c>
      <c r="S7138" t="e">
        <f t="shared" si="891"/>
        <v>#REF!</v>
      </c>
      <c r="T7138" t="e">
        <f t="shared" si="892"/>
        <v>#REF!</v>
      </c>
      <c r="U7138" s="2" t="e">
        <f t="shared" si="895"/>
        <v>#REF!</v>
      </c>
      <c r="V7138" s="2"/>
    </row>
    <row r="7139" spans="1:22" x14ac:dyDescent="0.25">
      <c r="A7139" t="s">
        <v>4090</v>
      </c>
      <c r="B7139" t="s">
        <v>4091</v>
      </c>
      <c r="C7139">
        <v>4.9999999999998002</v>
      </c>
      <c r="D7139" t="s">
        <v>5318</v>
      </c>
      <c r="E7139" s="1">
        <v>41316</v>
      </c>
      <c r="F7139" t="s">
        <v>5308</v>
      </c>
      <c r="G7139">
        <v>1</v>
      </c>
      <c r="H7139" t="s">
        <v>5287</v>
      </c>
      <c r="I7139" t="s">
        <v>5288</v>
      </c>
      <c r="J7139" t="s">
        <v>5289</v>
      </c>
      <c r="K7139" t="b">
        <f>LOOKUP(A7139,'[1]UDDATA-1'!B:B,'[1]UDDATA-1'!A:A)&lt;&gt;LOOKUP(A7139,'[1]UDDATA-2'!B:B,'[1]UDDATA-2'!A:A)</f>
        <v>0</v>
      </c>
      <c r="L7139" t="str">
        <f t="shared" si="888"/>
        <v/>
      </c>
      <c r="M7139" t="str">
        <f t="shared" si="889"/>
        <v/>
      </c>
      <c r="N7139" t="str">
        <f t="shared" si="890"/>
        <v/>
      </c>
      <c r="O7139" t="e">
        <f>IF(AND(A7139&lt;&gt;A7138,#REF!&lt;&gt;""),#REF!,"")</f>
        <v>#REF!</v>
      </c>
      <c r="P7139" t="e">
        <f t="shared" si="893"/>
        <v>#REF!</v>
      </c>
      <c r="Q7139" s="2" t="e">
        <f t="shared" ca="1" si="894"/>
        <v>#REF!</v>
      </c>
      <c r="R7139" t="e">
        <f>IF(NOT(#REF!="Indskrevet"),"",IF(E7139="",FALSE,AND(NOT(#REF!),VALUE(RIGHT(CONCATENATE(YEAR(E7139)),2))=15)))</f>
        <v>#REF!</v>
      </c>
      <c r="S7139" t="e">
        <f t="shared" si="891"/>
        <v>#REF!</v>
      </c>
      <c r="T7139" t="e">
        <f t="shared" si="892"/>
        <v>#REF!</v>
      </c>
      <c r="U7139" s="2" t="e">
        <f t="shared" si="895"/>
        <v>#REF!</v>
      </c>
      <c r="V7139" s="2"/>
    </row>
    <row r="7140" spans="1:22" x14ac:dyDescent="0.25">
      <c r="A7140" t="s">
        <v>4090</v>
      </c>
      <c r="B7140" t="s">
        <v>4091</v>
      </c>
      <c r="C7140">
        <v>4.9999999999998002</v>
      </c>
      <c r="D7140" t="s">
        <v>5318</v>
      </c>
      <c r="E7140" s="1">
        <v>41452</v>
      </c>
      <c r="F7140" t="s">
        <v>5309</v>
      </c>
      <c r="G7140">
        <v>1</v>
      </c>
      <c r="H7140" t="s">
        <v>5287</v>
      </c>
      <c r="I7140" t="s">
        <v>5292</v>
      </c>
      <c r="J7140" t="s">
        <v>5293</v>
      </c>
      <c r="K7140" t="b">
        <f>LOOKUP(A7140,'[1]UDDATA-1'!B:B,'[1]UDDATA-1'!A:A)&lt;&gt;LOOKUP(A7140,'[1]UDDATA-2'!B:B,'[1]UDDATA-2'!A:A)</f>
        <v>0</v>
      </c>
      <c r="L7140" t="str">
        <f t="shared" si="888"/>
        <v>Matematik til multimedie-applikationer</v>
      </c>
      <c r="M7140" t="str">
        <f t="shared" si="889"/>
        <v/>
      </c>
      <c r="N7140" t="str">
        <f t="shared" si="890"/>
        <v>U</v>
      </c>
      <c r="O7140" t="e">
        <f>IF(AND(A7140&lt;&gt;A7139,#REF!&lt;&gt;""),#REF!,"")</f>
        <v>#REF!</v>
      </c>
      <c r="P7140" t="e">
        <f t="shared" si="893"/>
        <v>#REF!</v>
      </c>
      <c r="Q7140" s="2" t="e">
        <f t="shared" ca="1" si="894"/>
        <v>#REF!</v>
      </c>
      <c r="R7140" t="e">
        <f>IF(NOT(#REF!="Indskrevet"),"",IF(E7140="",FALSE,AND(NOT(#REF!),VALUE(RIGHT(CONCATENATE(YEAR(E7140)),2))=15)))</f>
        <v>#REF!</v>
      </c>
      <c r="S7140" t="e">
        <f t="shared" si="891"/>
        <v>#REF!</v>
      </c>
      <c r="T7140" t="e">
        <f t="shared" si="892"/>
        <v>#REF!</v>
      </c>
      <c r="U7140" s="2" t="e">
        <f t="shared" si="895"/>
        <v>#REF!</v>
      </c>
      <c r="V7140" s="2"/>
    </row>
    <row r="7141" spans="1:22" x14ac:dyDescent="0.25">
      <c r="A7141" t="s">
        <v>4090</v>
      </c>
      <c r="B7141" t="s">
        <v>4091</v>
      </c>
      <c r="C7141">
        <v>4.9999999999998002</v>
      </c>
      <c r="D7141" t="s">
        <v>5318</v>
      </c>
      <c r="E7141" s="1">
        <v>41484</v>
      </c>
      <c r="F7141" t="s">
        <v>5310</v>
      </c>
      <c r="G7141">
        <v>1</v>
      </c>
      <c r="H7141" t="s">
        <v>5287</v>
      </c>
      <c r="I7141" t="s">
        <v>5295</v>
      </c>
      <c r="J7141" t="s">
        <v>5293</v>
      </c>
      <c r="K7141" t="b">
        <f>LOOKUP(A7141,'[1]UDDATA-1'!B:B,'[1]UDDATA-1'!A:A)&lt;&gt;LOOKUP(A7141,'[1]UDDATA-2'!B:B,'[1]UDDATA-2'!A:A)</f>
        <v>0</v>
      </c>
      <c r="L7141" t="str">
        <f t="shared" si="888"/>
        <v>Fysisk interface design</v>
      </c>
      <c r="M7141" t="str">
        <f t="shared" si="889"/>
        <v/>
      </c>
      <c r="N7141" t="str">
        <f t="shared" si="890"/>
        <v>U</v>
      </c>
      <c r="O7141" t="e">
        <f>IF(AND(A7141&lt;&gt;A7140,#REF!&lt;&gt;""),#REF!,"")</f>
        <v>#REF!</v>
      </c>
      <c r="P7141" t="e">
        <f t="shared" si="893"/>
        <v>#REF!</v>
      </c>
      <c r="Q7141" s="2" t="e">
        <f t="shared" ca="1" si="894"/>
        <v>#REF!</v>
      </c>
      <c r="R7141" t="e">
        <f>IF(NOT(#REF!="Indskrevet"),"",IF(E7141="",FALSE,AND(NOT(#REF!),VALUE(RIGHT(CONCATENATE(YEAR(E7141)),2))=15)))</f>
        <v>#REF!</v>
      </c>
      <c r="S7141" t="e">
        <f t="shared" si="891"/>
        <v>#REF!</v>
      </c>
      <c r="T7141" t="e">
        <f t="shared" si="892"/>
        <v>#REF!</v>
      </c>
      <c r="U7141" s="2" t="e">
        <f t="shared" si="895"/>
        <v>#REF!</v>
      </c>
      <c r="V7141" s="2"/>
    </row>
    <row r="7142" spans="1:22" x14ac:dyDescent="0.25">
      <c r="A7142" t="s">
        <v>4092</v>
      </c>
      <c r="B7142" t="s">
        <v>4093</v>
      </c>
      <c r="C7142">
        <v>9.9999999999996003</v>
      </c>
      <c r="D7142" t="s">
        <v>5318</v>
      </c>
      <c r="E7142" s="1">
        <v>40921</v>
      </c>
      <c r="F7142" t="s">
        <v>5343</v>
      </c>
      <c r="G7142">
        <v>1</v>
      </c>
      <c r="H7142" t="s">
        <v>5307</v>
      </c>
      <c r="I7142" t="s">
        <v>5288</v>
      </c>
      <c r="J7142" t="s">
        <v>5362</v>
      </c>
      <c r="K7142" t="b">
        <f>LOOKUP(A7142,'[1]UDDATA-1'!B:B,'[1]UDDATA-1'!A:A)&lt;&gt;LOOKUP(A7142,'[1]UDDATA-2'!B:B,'[1]UDDATA-2'!A:A)</f>
        <v>0</v>
      </c>
      <c r="L7142" t="str">
        <f t="shared" si="888"/>
        <v>Grundlæggende programmering</v>
      </c>
      <c r="M7142" t="str">
        <f t="shared" si="889"/>
        <v/>
      </c>
      <c r="N7142" t="str">
        <f t="shared" si="890"/>
        <v>U</v>
      </c>
      <c r="O7142" t="e">
        <f>IF(AND(A7142&lt;&gt;A7141,#REF!&lt;&gt;""),#REF!,"")</f>
        <v>#REF!</v>
      </c>
      <c r="P7142" t="e">
        <f t="shared" si="893"/>
        <v>#REF!</v>
      </c>
      <c r="Q7142" s="2" t="e">
        <f t="shared" ca="1" si="894"/>
        <v>#REF!</v>
      </c>
      <c r="R7142" t="e">
        <f>IF(NOT(#REF!="Indskrevet"),"",IF(E7142="",FALSE,AND(NOT(#REF!),VALUE(RIGHT(CONCATENATE(YEAR(E7142)),2))=15)))</f>
        <v>#REF!</v>
      </c>
      <c r="S7142" t="e">
        <f t="shared" si="891"/>
        <v>#REF!</v>
      </c>
      <c r="T7142" t="e">
        <f t="shared" si="892"/>
        <v>#REF!</v>
      </c>
      <c r="U7142" s="2" t="e">
        <f t="shared" si="895"/>
        <v>#REF!</v>
      </c>
      <c r="V7142" s="2"/>
    </row>
    <row r="7143" spans="1:22" x14ac:dyDescent="0.25">
      <c r="A7143" t="s">
        <v>4092</v>
      </c>
      <c r="B7143" t="s">
        <v>4093</v>
      </c>
      <c r="C7143">
        <v>9.9999999999996003</v>
      </c>
      <c r="D7143" t="s">
        <v>5290</v>
      </c>
      <c r="E7143" s="1">
        <v>41325</v>
      </c>
      <c r="F7143" t="s">
        <v>5343</v>
      </c>
      <c r="G7143">
        <v>2</v>
      </c>
      <c r="H7143" t="s">
        <v>5287</v>
      </c>
      <c r="I7143" t="s">
        <v>5288</v>
      </c>
      <c r="J7143" t="s">
        <v>5362</v>
      </c>
      <c r="K7143" t="b">
        <f>LOOKUP(A7143,'[1]UDDATA-1'!B:B,'[1]UDDATA-1'!A:A)&lt;&gt;LOOKUP(A7143,'[1]UDDATA-2'!B:B,'[1]UDDATA-2'!A:A)</f>
        <v>0</v>
      </c>
      <c r="L7143" t="str">
        <f t="shared" si="888"/>
        <v/>
      </c>
      <c r="M7143" t="str">
        <f t="shared" si="889"/>
        <v/>
      </c>
      <c r="N7143" t="str">
        <f t="shared" si="890"/>
        <v/>
      </c>
      <c r="O7143" t="e">
        <f>IF(AND(A7143&lt;&gt;A7142,#REF!&lt;&gt;""),#REF!,"")</f>
        <v>#REF!</v>
      </c>
      <c r="P7143" t="e">
        <f t="shared" si="893"/>
        <v>#REF!</v>
      </c>
      <c r="Q7143" s="2" t="e">
        <f t="shared" ca="1" si="894"/>
        <v>#REF!</v>
      </c>
      <c r="R7143" t="e">
        <f>IF(NOT(#REF!="Indskrevet"),"",IF(E7143="",FALSE,AND(NOT(#REF!),VALUE(RIGHT(CONCATENATE(YEAR(E7143)),2))=15)))</f>
        <v>#REF!</v>
      </c>
      <c r="S7143" t="e">
        <f t="shared" si="891"/>
        <v>#REF!</v>
      </c>
      <c r="T7143" t="e">
        <f t="shared" si="892"/>
        <v>#REF!</v>
      </c>
      <c r="U7143" s="2" t="e">
        <f t="shared" si="895"/>
        <v>#REF!</v>
      </c>
      <c r="V7143" s="2"/>
    </row>
    <row r="7144" spans="1:22" x14ac:dyDescent="0.25">
      <c r="A7144" t="s">
        <v>4092</v>
      </c>
      <c r="B7144" t="s">
        <v>4093</v>
      </c>
      <c r="C7144">
        <v>9.9999999999996003</v>
      </c>
      <c r="D7144" t="s">
        <v>5300</v>
      </c>
      <c r="E7144" s="1">
        <v>41071</v>
      </c>
      <c r="F7144" t="s">
        <v>5344</v>
      </c>
      <c r="G7144">
        <v>1</v>
      </c>
      <c r="H7144" t="s">
        <v>5287</v>
      </c>
      <c r="I7144" t="s">
        <v>5292</v>
      </c>
      <c r="J7144" t="s">
        <v>5362</v>
      </c>
      <c r="K7144" t="b">
        <f>LOOKUP(A7144,'[1]UDDATA-1'!B:B,'[1]UDDATA-1'!A:A)&lt;&gt;LOOKUP(A7144,'[1]UDDATA-2'!B:B,'[1]UDDATA-2'!A:A)</f>
        <v>0</v>
      </c>
      <c r="L7144" t="str">
        <f t="shared" si="888"/>
        <v>Matematik til multimedie-applikationer</v>
      </c>
      <c r="M7144">
        <f t="shared" si="889"/>
        <v>12</v>
      </c>
      <c r="N7144" t="str">
        <f t="shared" si="890"/>
        <v/>
      </c>
      <c r="O7144" t="e">
        <f>IF(AND(A7144&lt;&gt;A7143,#REF!&lt;&gt;""),#REF!,"")</f>
        <v>#REF!</v>
      </c>
      <c r="P7144" t="e">
        <f t="shared" si="893"/>
        <v>#REF!</v>
      </c>
      <c r="Q7144" s="2" t="e">
        <f t="shared" ca="1" si="894"/>
        <v>#REF!</v>
      </c>
      <c r="R7144" t="e">
        <f>IF(NOT(#REF!="Indskrevet"),"",IF(E7144="",FALSE,AND(NOT(#REF!),VALUE(RIGHT(CONCATENATE(YEAR(E7144)),2))=15)))</f>
        <v>#REF!</v>
      </c>
      <c r="S7144" t="e">
        <f t="shared" si="891"/>
        <v>#REF!</v>
      </c>
      <c r="T7144" t="e">
        <f t="shared" si="892"/>
        <v>#REF!</v>
      </c>
      <c r="U7144" s="2" t="e">
        <f t="shared" si="895"/>
        <v>#REF!</v>
      </c>
      <c r="V7144" s="2"/>
    </row>
    <row r="7145" spans="1:22" x14ac:dyDescent="0.25">
      <c r="A7145" t="s">
        <v>4092</v>
      </c>
      <c r="B7145" t="s">
        <v>4093</v>
      </c>
      <c r="C7145">
        <v>9.9999999999996003</v>
      </c>
      <c r="D7145" t="s">
        <v>5296</v>
      </c>
      <c r="E7145" s="1">
        <v>41074</v>
      </c>
      <c r="F7145" t="s">
        <v>5345</v>
      </c>
      <c r="G7145">
        <v>1</v>
      </c>
      <c r="H7145" t="s">
        <v>5287</v>
      </c>
      <c r="I7145" t="s">
        <v>5295</v>
      </c>
      <c r="J7145" t="s">
        <v>5362</v>
      </c>
      <c r="K7145" t="b">
        <f>LOOKUP(A7145,'[1]UDDATA-1'!B:B,'[1]UDDATA-1'!A:A)&lt;&gt;LOOKUP(A7145,'[1]UDDATA-2'!B:B,'[1]UDDATA-2'!A:A)</f>
        <v>0</v>
      </c>
      <c r="L7145" t="str">
        <f t="shared" si="888"/>
        <v>Fysisk interface design</v>
      </c>
      <c r="M7145">
        <f t="shared" si="889"/>
        <v>7</v>
      </c>
      <c r="N7145" t="str">
        <f t="shared" si="890"/>
        <v/>
      </c>
      <c r="O7145" t="e">
        <f>IF(AND(A7145&lt;&gt;A7144,#REF!&lt;&gt;""),#REF!,"")</f>
        <v>#REF!</v>
      </c>
      <c r="P7145" t="e">
        <f t="shared" si="893"/>
        <v>#REF!</v>
      </c>
      <c r="Q7145" s="2" t="e">
        <f t="shared" ca="1" si="894"/>
        <v>#REF!</v>
      </c>
      <c r="R7145" t="e">
        <f>IF(NOT(#REF!="Indskrevet"),"",IF(E7145="",FALSE,AND(NOT(#REF!),VALUE(RIGHT(CONCATENATE(YEAR(E7145)),2))=15)))</f>
        <v>#REF!</v>
      </c>
      <c r="S7145" t="e">
        <f t="shared" si="891"/>
        <v>#REF!</v>
      </c>
      <c r="T7145" t="e">
        <f t="shared" si="892"/>
        <v>#REF!</v>
      </c>
      <c r="U7145" s="2" t="e">
        <f t="shared" si="895"/>
        <v>#REF!</v>
      </c>
      <c r="V7145" s="2"/>
    </row>
    <row r="7146" spans="1:22" x14ac:dyDescent="0.25">
      <c r="A7146" t="s">
        <v>4092</v>
      </c>
      <c r="B7146" t="s">
        <v>4093</v>
      </c>
      <c r="C7146">
        <v>9.9999999999996003</v>
      </c>
      <c r="D7146" t="s">
        <v>5300</v>
      </c>
      <c r="E7146" s="1">
        <v>41303</v>
      </c>
      <c r="F7146" t="s">
        <v>5346</v>
      </c>
      <c r="G7146">
        <v>1</v>
      </c>
      <c r="H7146" t="s">
        <v>5287</v>
      </c>
      <c r="I7146" t="s">
        <v>5298</v>
      </c>
      <c r="J7146" t="s">
        <v>5362</v>
      </c>
      <c r="K7146" t="b">
        <f>LOOKUP(A7146,'[1]UDDATA-1'!B:B,'[1]UDDATA-1'!A:A)&lt;&gt;LOOKUP(A7146,'[1]UDDATA-2'!B:B,'[1]UDDATA-2'!A:A)</f>
        <v>0</v>
      </c>
      <c r="L7146" t="str">
        <f t="shared" si="888"/>
        <v>Proceduremæssig programmering</v>
      </c>
      <c r="M7146">
        <f t="shared" si="889"/>
        <v>12</v>
      </c>
      <c r="N7146" t="str">
        <f t="shared" si="890"/>
        <v/>
      </c>
      <c r="O7146" t="e">
        <f>IF(AND(A7146&lt;&gt;A7145,#REF!&lt;&gt;""),#REF!,"")</f>
        <v>#REF!</v>
      </c>
      <c r="P7146" t="e">
        <f t="shared" si="893"/>
        <v>#REF!</v>
      </c>
      <c r="Q7146" s="2" t="e">
        <f t="shared" ca="1" si="894"/>
        <v>#REF!</v>
      </c>
      <c r="R7146" t="e">
        <f>IF(NOT(#REF!="Indskrevet"),"",IF(E7146="",FALSE,AND(NOT(#REF!),VALUE(RIGHT(CONCATENATE(YEAR(E7146)),2))=15)))</f>
        <v>#REF!</v>
      </c>
      <c r="S7146" t="e">
        <f t="shared" si="891"/>
        <v>#REF!</v>
      </c>
      <c r="T7146" t="e">
        <f t="shared" si="892"/>
        <v>#REF!</v>
      </c>
      <c r="U7146" s="2" t="e">
        <f t="shared" si="895"/>
        <v>#REF!</v>
      </c>
      <c r="V7146" s="2"/>
    </row>
    <row r="7147" spans="1:22" x14ac:dyDescent="0.25">
      <c r="A7147" t="s">
        <v>4092</v>
      </c>
      <c r="B7147" t="s">
        <v>4093</v>
      </c>
      <c r="C7147">
        <v>9.9999999999996003</v>
      </c>
      <c r="D7147" t="s">
        <v>5296</v>
      </c>
      <c r="E7147" s="1">
        <v>41437</v>
      </c>
      <c r="F7147" t="s">
        <v>5347</v>
      </c>
      <c r="G7147">
        <v>1</v>
      </c>
      <c r="H7147" t="s">
        <v>5287</v>
      </c>
      <c r="I7147" t="s">
        <v>5302</v>
      </c>
      <c r="J7147" t="s">
        <v>5362</v>
      </c>
      <c r="K7147" t="b">
        <f>LOOKUP(A7147,'[1]UDDATA-1'!B:B,'[1]UDDATA-1'!A:A)&lt;&gt;LOOKUP(A7147,'[1]UDDATA-2'!B:B,'[1]UDDATA-2'!A:A)</f>
        <v>0</v>
      </c>
      <c r="L7147" t="str">
        <f t="shared" si="888"/>
        <v>Lyd- og musikbehandling</v>
      </c>
      <c r="M7147">
        <f t="shared" si="889"/>
        <v>7</v>
      </c>
      <c r="N7147" t="str">
        <f t="shared" si="890"/>
        <v/>
      </c>
      <c r="O7147" t="e">
        <f>IF(AND(A7147&lt;&gt;A7146,#REF!&lt;&gt;""),#REF!,"")</f>
        <v>#REF!</v>
      </c>
      <c r="P7147" t="e">
        <f t="shared" si="893"/>
        <v>#REF!</v>
      </c>
      <c r="Q7147" s="2" t="e">
        <f t="shared" ca="1" si="894"/>
        <v>#REF!</v>
      </c>
      <c r="R7147" t="e">
        <f>IF(NOT(#REF!="Indskrevet"),"",IF(E7147="",FALSE,AND(NOT(#REF!),VALUE(RIGHT(CONCATENATE(YEAR(E7147)),2))=15)))</f>
        <v>#REF!</v>
      </c>
      <c r="S7147" t="e">
        <f t="shared" si="891"/>
        <v>#REF!</v>
      </c>
      <c r="T7147" t="e">
        <f t="shared" si="892"/>
        <v>#REF!</v>
      </c>
      <c r="U7147" s="2" t="e">
        <f t="shared" si="895"/>
        <v>#REF!</v>
      </c>
      <c r="V7147" s="2"/>
    </row>
    <row r="7148" spans="1:22" x14ac:dyDescent="0.25">
      <c r="A7148" t="s">
        <v>4092</v>
      </c>
      <c r="B7148" t="s">
        <v>4093</v>
      </c>
      <c r="C7148">
        <v>9.9999999999996003</v>
      </c>
      <c r="D7148" t="s">
        <v>5290</v>
      </c>
      <c r="E7148" s="1">
        <v>41432</v>
      </c>
      <c r="F7148" t="s">
        <v>5348</v>
      </c>
      <c r="G7148">
        <v>1</v>
      </c>
      <c r="H7148" t="s">
        <v>5287</v>
      </c>
      <c r="I7148" t="s">
        <v>5305</v>
      </c>
      <c r="J7148" t="s">
        <v>5362</v>
      </c>
      <c r="K7148" t="b">
        <f>LOOKUP(A7148,'[1]UDDATA-1'!B:B,'[1]UDDATA-1'!A:A)&lt;&gt;LOOKUP(A7148,'[1]UDDATA-2'!B:B,'[1]UDDATA-2'!A:A)</f>
        <v>0</v>
      </c>
      <c r="L7148" t="str">
        <f t="shared" si="888"/>
        <v>Objektorienteret Software Engineering</v>
      </c>
      <c r="M7148">
        <f t="shared" si="889"/>
        <v>10</v>
      </c>
      <c r="N7148" t="str">
        <f t="shared" si="890"/>
        <v/>
      </c>
      <c r="O7148" t="e">
        <f>IF(AND(A7148&lt;&gt;A7147,#REF!&lt;&gt;""),#REF!,"")</f>
        <v>#REF!</v>
      </c>
      <c r="P7148" t="e">
        <f t="shared" si="893"/>
        <v>#REF!</v>
      </c>
      <c r="Q7148" s="2" t="e">
        <f t="shared" ca="1" si="894"/>
        <v>#REF!</v>
      </c>
      <c r="R7148" t="e">
        <f>IF(NOT(#REF!="Indskrevet"),"",IF(E7148="",FALSE,AND(NOT(#REF!),VALUE(RIGHT(CONCATENATE(YEAR(E7148)),2))=15)))</f>
        <v>#REF!</v>
      </c>
      <c r="S7148" t="e">
        <f t="shared" si="891"/>
        <v>#REF!</v>
      </c>
      <c r="T7148" t="e">
        <f t="shared" si="892"/>
        <v>#REF!</v>
      </c>
      <c r="U7148" s="2" t="e">
        <f t="shared" si="895"/>
        <v>#REF!</v>
      </c>
      <c r="V7148" s="2"/>
    </row>
    <row r="7149" spans="1:22" x14ac:dyDescent="0.25">
      <c r="A7149" t="s">
        <v>4094</v>
      </c>
      <c r="B7149" t="s">
        <v>4095</v>
      </c>
      <c r="C7149">
        <v>49.999999999999197</v>
      </c>
      <c r="D7149" t="s">
        <v>5306</v>
      </c>
      <c r="E7149" s="1">
        <v>42031</v>
      </c>
      <c r="F7149" t="s">
        <v>5328</v>
      </c>
      <c r="G7149">
        <v>1</v>
      </c>
      <c r="H7149" t="s">
        <v>5307</v>
      </c>
      <c r="I7149" t="s">
        <v>5324</v>
      </c>
      <c r="J7149" t="s">
        <v>5289</v>
      </c>
      <c r="K7149" t="b">
        <f>LOOKUP(A7149,'[1]UDDATA-1'!B:B,'[1]UDDATA-1'!A:A)&lt;&gt;LOOKUP(A7149,'[1]UDDATA-2'!B:B,'[1]UDDATA-2'!A:A)</f>
        <v>0</v>
      </c>
      <c r="L7149" t="str">
        <f t="shared" si="888"/>
        <v>Lineær algebra</v>
      </c>
      <c r="M7149">
        <f t="shared" si="889"/>
        <v>0</v>
      </c>
      <c r="N7149" t="str">
        <f t="shared" si="890"/>
        <v/>
      </c>
      <c r="O7149" t="e">
        <f>IF(AND(A7149&lt;&gt;A7148,#REF!&lt;&gt;""),#REF!,"")</f>
        <v>#REF!</v>
      </c>
      <c r="P7149" t="e">
        <f t="shared" si="893"/>
        <v>#REF!</v>
      </c>
      <c r="Q7149" s="2" t="e">
        <f t="shared" ca="1" si="894"/>
        <v>#REF!</v>
      </c>
      <c r="R7149" t="e">
        <f>IF(NOT(#REF!="Indskrevet"),"",IF(E7149="",FALSE,AND(NOT(#REF!),VALUE(RIGHT(CONCATENATE(YEAR(E7149)),2))=15)))</f>
        <v>#REF!</v>
      </c>
      <c r="S7149" t="e">
        <f t="shared" si="891"/>
        <v>#REF!</v>
      </c>
      <c r="T7149" t="e">
        <f t="shared" si="892"/>
        <v>#REF!</v>
      </c>
      <c r="U7149" s="2" t="e">
        <f t="shared" si="895"/>
        <v>#REF!</v>
      </c>
      <c r="V7149" s="2"/>
    </row>
    <row r="7150" spans="1:22" x14ac:dyDescent="0.25">
      <c r="A7150" t="s">
        <v>4094</v>
      </c>
      <c r="B7150" t="s">
        <v>4095</v>
      </c>
      <c r="C7150">
        <v>49.999999999999197</v>
      </c>
      <c r="D7150" t="s">
        <v>5306</v>
      </c>
      <c r="E7150" s="1">
        <v>42058</v>
      </c>
      <c r="F7150" t="s">
        <v>5328</v>
      </c>
      <c r="G7150">
        <v>2</v>
      </c>
      <c r="H7150" t="s">
        <v>5287</v>
      </c>
      <c r="I7150" t="s">
        <v>5324</v>
      </c>
      <c r="J7150" t="s">
        <v>5289</v>
      </c>
      <c r="K7150" t="b">
        <f>LOOKUP(A7150,'[1]UDDATA-1'!B:B,'[1]UDDATA-1'!A:A)&lt;&gt;LOOKUP(A7150,'[1]UDDATA-2'!B:B,'[1]UDDATA-2'!A:A)</f>
        <v>0</v>
      </c>
      <c r="L7150" t="str">
        <f t="shared" si="888"/>
        <v/>
      </c>
      <c r="M7150" t="str">
        <f t="shared" si="889"/>
        <v/>
      </c>
      <c r="N7150" t="str">
        <f t="shared" si="890"/>
        <v/>
      </c>
      <c r="O7150" t="e">
        <f>IF(AND(A7150&lt;&gt;A7149,#REF!&lt;&gt;""),#REF!,"")</f>
        <v>#REF!</v>
      </c>
      <c r="P7150" t="e">
        <f t="shared" si="893"/>
        <v>#REF!</v>
      </c>
      <c r="Q7150" s="2" t="e">
        <f t="shared" ca="1" si="894"/>
        <v>#REF!</v>
      </c>
      <c r="R7150" t="e">
        <f>IF(NOT(#REF!="Indskrevet"),"",IF(E7150="",FALSE,AND(NOT(#REF!),VALUE(RIGHT(CONCATENATE(YEAR(E7150)),2))=15)))</f>
        <v>#REF!</v>
      </c>
      <c r="S7150" t="e">
        <f t="shared" si="891"/>
        <v>#REF!</v>
      </c>
      <c r="T7150" t="e">
        <f t="shared" si="892"/>
        <v>#REF!</v>
      </c>
      <c r="U7150" s="2" t="e">
        <f t="shared" si="895"/>
        <v>#REF!</v>
      </c>
      <c r="V7150" s="2"/>
    </row>
    <row r="7151" spans="1:22" x14ac:dyDescent="0.25">
      <c r="A7151" t="s">
        <v>4094</v>
      </c>
      <c r="B7151" t="s">
        <v>4095</v>
      </c>
      <c r="C7151">
        <v>49.999999999999197</v>
      </c>
      <c r="D7151" t="s">
        <v>5306</v>
      </c>
      <c r="E7151" s="1">
        <v>42187</v>
      </c>
      <c r="F7151" t="s">
        <v>5329</v>
      </c>
      <c r="G7151">
        <v>1</v>
      </c>
      <c r="H7151" t="s">
        <v>5307</v>
      </c>
      <c r="I7151" t="s">
        <v>5330</v>
      </c>
      <c r="J7151" t="s">
        <v>5293</v>
      </c>
      <c r="K7151" t="b">
        <f>LOOKUP(A7151,'[1]UDDATA-1'!B:B,'[1]UDDATA-1'!A:A)&lt;&gt;LOOKUP(A7151,'[1]UDDATA-2'!B:B,'[1]UDDATA-2'!A:A)</f>
        <v>0</v>
      </c>
      <c r="L7151" t="str">
        <f t="shared" si="888"/>
        <v>Diskret matematik</v>
      </c>
      <c r="M7151">
        <f t="shared" si="889"/>
        <v>0</v>
      </c>
      <c r="N7151" t="str">
        <f t="shared" si="890"/>
        <v/>
      </c>
      <c r="O7151" t="e">
        <f>IF(AND(A7151&lt;&gt;A7150,#REF!&lt;&gt;""),#REF!,"")</f>
        <v>#REF!</v>
      </c>
      <c r="P7151" t="e">
        <f t="shared" si="893"/>
        <v>#REF!</v>
      </c>
      <c r="Q7151" s="2" t="e">
        <f t="shared" ca="1" si="894"/>
        <v>#REF!</v>
      </c>
      <c r="R7151" t="e">
        <f>IF(NOT(#REF!="Indskrevet"),"",IF(E7151="",FALSE,AND(NOT(#REF!),VALUE(RIGHT(CONCATENATE(YEAR(E7151)),2))=15)))</f>
        <v>#REF!</v>
      </c>
      <c r="S7151" t="e">
        <f t="shared" si="891"/>
        <v>#REF!</v>
      </c>
      <c r="T7151" t="e">
        <f t="shared" si="892"/>
        <v>#REF!</v>
      </c>
      <c r="U7151" s="2" t="e">
        <f t="shared" si="895"/>
        <v>#REF!</v>
      </c>
      <c r="V7151" s="2"/>
    </row>
    <row r="7152" spans="1:22" x14ac:dyDescent="0.25">
      <c r="A7152" t="s">
        <v>4094</v>
      </c>
      <c r="B7152" t="s">
        <v>4095</v>
      </c>
      <c r="C7152">
        <v>49.999999999999197</v>
      </c>
      <c r="D7152" t="s">
        <v>5306</v>
      </c>
      <c r="E7152" s="1">
        <v>42257</v>
      </c>
      <c r="F7152" t="s">
        <v>5329</v>
      </c>
      <c r="G7152">
        <v>2</v>
      </c>
      <c r="H7152" t="s">
        <v>5287</v>
      </c>
      <c r="I7152" t="s">
        <v>5330</v>
      </c>
      <c r="J7152" t="s">
        <v>5299</v>
      </c>
      <c r="K7152" t="b">
        <f>LOOKUP(A7152,'[1]UDDATA-1'!B:B,'[1]UDDATA-1'!A:A)&lt;&gt;LOOKUP(A7152,'[1]UDDATA-2'!B:B,'[1]UDDATA-2'!A:A)</f>
        <v>0</v>
      </c>
      <c r="L7152" t="str">
        <f t="shared" si="888"/>
        <v/>
      </c>
      <c r="M7152" t="str">
        <f t="shared" si="889"/>
        <v/>
      </c>
      <c r="N7152" t="str">
        <f t="shared" si="890"/>
        <v/>
      </c>
      <c r="O7152" t="e">
        <f>IF(AND(A7152&lt;&gt;A7151,#REF!&lt;&gt;""),#REF!,"")</f>
        <v>#REF!</v>
      </c>
      <c r="P7152" t="e">
        <f t="shared" si="893"/>
        <v>#REF!</v>
      </c>
      <c r="Q7152" s="2" t="e">
        <f t="shared" ca="1" si="894"/>
        <v>#REF!</v>
      </c>
      <c r="R7152" t="e">
        <f>IF(NOT(#REF!="Indskrevet"),"",IF(E7152="",FALSE,AND(NOT(#REF!),VALUE(RIGHT(CONCATENATE(YEAR(E7152)),2))=15)))</f>
        <v>#REF!</v>
      </c>
      <c r="S7152" t="e">
        <f t="shared" si="891"/>
        <v>#REF!</v>
      </c>
      <c r="T7152" t="e">
        <f t="shared" si="892"/>
        <v>#REF!</v>
      </c>
      <c r="U7152" s="2" t="e">
        <f t="shared" si="895"/>
        <v>#REF!</v>
      </c>
      <c r="V7152" s="2"/>
    </row>
    <row r="7153" spans="1:22" x14ac:dyDescent="0.25">
      <c r="A7153" t="s">
        <v>4094</v>
      </c>
      <c r="B7153" t="s">
        <v>4095</v>
      </c>
      <c r="C7153">
        <v>49.999999999999197</v>
      </c>
      <c r="D7153" t="s">
        <v>5306</v>
      </c>
      <c r="E7153" s="1">
        <v>42188</v>
      </c>
      <c r="F7153" t="s">
        <v>5331</v>
      </c>
      <c r="G7153">
        <v>1</v>
      </c>
      <c r="H7153" t="s">
        <v>5307</v>
      </c>
      <c r="I7153" t="s">
        <v>5332</v>
      </c>
      <c r="J7153" t="s">
        <v>5293</v>
      </c>
      <c r="K7153" t="b">
        <f>LOOKUP(A7153,'[1]UDDATA-1'!B:B,'[1]UDDATA-1'!A:A)&lt;&gt;LOOKUP(A7153,'[1]UDDATA-2'!B:B,'[1]UDDATA-2'!A:A)</f>
        <v>0</v>
      </c>
      <c r="L7153" t="str">
        <f t="shared" si="888"/>
        <v>Computerarkitektur</v>
      </c>
      <c r="M7153">
        <f t="shared" si="889"/>
        <v>0</v>
      </c>
      <c r="N7153" t="str">
        <f t="shared" si="890"/>
        <v/>
      </c>
      <c r="O7153" t="e">
        <f>IF(AND(A7153&lt;&gt;A7152,#REF!&lt;&gt;""),#REF!,"")</f>
        <v>#REF!</v>
      </c>
      <c r="P7153" t="e">
        <f t="shared" si="893"/>
        <v>#REF!</v>
      </c>
      <c r="Q7153" s="2" t="e">
        <f t="shared" ca="1" si="894"/>
        <v>#REF!</v>
      </c>
      <c r="R7153" t="e">
        <f>IF(NOT(#REF!="Indskrevet"),"",IF(E7153="",FALSE,AND(NOT(#REF!),VALUE(RIGHT(CONCATENATE(YEAR(E7153)),2))=15)))</f>
        <v>#REF!</v>
      </c>
      <c r="S7153" t="e">
        <f t="shared" si="891"/>
        <v>#REF!</v>
      </c>
      <c r="T7153" t="e">
        <f t="shared" si="892"/>
        <v>#REF!</v>
      </c>
      <c r="U7153" s="2" t="e">
        <f t="shared" si="895"/>
        <v>#REF!</v>
      </c>
      <c r="V7153" s="2"/>
    </row>
    <row r="7154" spans="1:22" x14ac:dyDescent="0.25">
      <c r="A7154" t="s">
        <v>4094</v>
      </c>
      <c r="B7154" t="s">
        <v>4095</v>
      </c>
      <c r="C7154">
        <v>49.999999999999197</v>
      </c>
      <c r="D7154" t="s">
        <v>5296</v>
      </c>
      <c r="E7154" s="1">
        <v>42248</v>
      </c>
      <c r="F7154" t="s">
        <v>5331</v>
      </c>
      <c r="G7154">
        <v>2</v>
      </c>
      <c r="H7154" t="s">
        <v>5287</v>
      </c>
      <c r="I7154" t="s">
        <v>5332</v>
      </c>
      <c r="J7154" t="s">
        <v>5299</v>
      </c>
      <c r="K7154" t="b">
        <f>LOOKUP(A7154,'[1]UDDATA-1'!B:B,'[1]UDDATA-1'!A:A)&lt;&gt;LOOKUP(A7154,'[1]UDDATA-2'!B:B,'[1]UDDATA-2'!A:A)</f>
        <v>0</v>
      </c>
      <c r="L7154" t="str">
        <f t="shared" si="888"/>
        <v/>
      </c>
      <c r="M7154" t="str">
        <f t="shared" si="889"/>
        <v/>
      </c>
      <c r="N7154" t="str">
        <f t="shared" si="890"/>
        <v/>
      </c>
      <c r="O7154" t="e">
        <f>IF(AND(A7154&lt;&gt;A7153,#REF!&lt;&gt;""),#REF!,"")</f>
        <v>#REF!</v>
      </c>
      <c r="P7154" t="e">
        <f t="shared" si="893"/>
        <v>#REF!</v>
      </c>
      <c r="Q7154" s="2" t="e">
        <f t="shared" ca="1" si="894"/>
        <v>#REF!</v>
      </c>
      <c r="R7154" t="e">
        <f>IF(NOT(#REF!="Indskrevet"),"",IF(E7154="",FALSE,AND(NOT(#REF!),VALUE(RIGHT(CONCATENATE(YEAR(E7154)),2))=15)))</f>
        <v>#REF!</v>
      </c>
      <c r="S7154" t="e">
        <f t="shared" si="891"/>
        <v>#REF!</v>
      </c>
      <c r="T7154" t="e">
        <f t="shared" si="892"/>
        <v>#REF!</v>
      </c>
      <c r="U7154" s="2" t="e">
        <f t="shared" si="895"/>
        <v>#REF!</v>
      </c>
      <c r="V7154" s="2"/>
    </row>
    <row r="7155" spans="1:22" x14ac:dyDescent="0.25">
      <c r="A7155" t="s">
        <v>4094</v>
      </c>
      <c r="B7155" t="s">
        <v>4095</v>
      </c>
      <c r="C7155">
        <v>49.999999999999197</v>
      </c>
      <c r="D7155" t="s">
        <v>5285</v>
      </c>
      <c r="E7155" s="1">
        <v>42173</v>
      </c>
      <c r="F7155" t="s">
        <v>5333</v>
      </c>
      <c r="G7155">
        <v>1</v>
      </c>
      <c r="H7155" t="s">
        <v>5287</v>
      </c>
      <c r="I7155" t="s">
        <v>5334</v>
      </c>
      <c r="J7155" t="s">
        <v>5293</v>
      </c>
      <c r="K7155" t="b">
        <f>LOOKUP(A7155,'[1]UDDATA-1'!B:B,'[1]UDDATA-1'!A:A)&lt;&gt;LOOKUP(A7155,'[1]UDDATA-2'!B:B,'[1]UDDATA-2'!A:A)</f>
        <v>0</v>
      </c>
      <c r="L7155" t="str">
        <f t="shared" si="888"/>
        <v>Objektorienteret programmering</v>
      </c>
      <c r="M7155">
        <f t="shared" si="889"/>
        <v>2</v>
      </c>
      <c r="N7155" t="str">
        <f t="shared" si="890"/>
        <v/>
      </c>
      <c r="O7155" t="e">
        <f>IF(AND(A7155&lt;&gt;A7154,#REF!&lt;&gt;""),#REF!,"")</f>
        <v>#REF!</v>
      </c>
      <c r="P7155" t="e">
        <f t="shared" si="893"/>
        <v>#REF!</v>
      </c>
      <c r="Q7155" s="2" t="e">
        <f t="shared" ca="1" si="894"/>
        <v>#REF!</v>
      </c>
      <c r="R7155" t="e">
        <f>IF(NOT(#REF!="Indskrevet"),"",IF(E7155="",FALSE,AND(NOT(#REF!),VALUE(RIGHT(CONCATENATE(YEAR(E7155)),2))=15)))</f>
        <v>#REF!</v>
      </c>
      <c r="S7155" t="e">
        <f t="shared" si="891"/>
        <v>#REF!</v>
      </c>
      <c r="T7155" t="e">
        <f t="shared" si="892"/>
        <v>#REF!</v>
      </c>
      <c r="U7155" s="2" t="e">
        <f t="shared" si="895"/>
        <v>#REF!</v>
      </c>
      <c r="V7155" s="2"/>
    </row>
    <row r="7156" spans="1:22" x14ac:dyDescent="0.25">
      <c r="A7156" t="s">
        <v>4096</v>
      </c>
      <c r="B7156" t="s">
        <v>4097</v>
      </c>
      <c r="C7156">
        <v>114.999999999998</v>
      </c>
      <c r="D7156" t="s">
        <v>5285</v>
      </c>
      <c r="E7156" s="1">
        <v>41676</v>
      </c>
      <c r="F7156" t="s">
        <v>5308</v>
      </c>
      <c r="G7156">
        <v>1</v>
      </c>
      <c r="H7156" t="s">
        <v>5287</v>
      </c>
      <c r="I7156" t="s">
        <v>5288</v>
      </c>
      <c r="J7156" t="s">
        <v>5289</v>
      </c>
      <c r="K7156" t="b">
        <f>LOOKUP(A7156,'[1]UDDATA-1'!B:B,'[1]UDDATA-1'!A:A)&lt;&gt;LOOKUP(A7156,'[1]UDDATA-2'!B:B,'[1]UDDATA-2'!A:A)</f>
        <v>0</v>
      </c>
      <c r="L7156" t="str">
        <f t="shared" si="888"/>
        <v>Grundlæggende programmering</v>
      </c>
      <c r="M7156">
        <f t="shared" si="889"/>
        <v>2</v>
      </c>
      <c r="N7156" t="str">
        <f t="shared" si="890"/>
        <v/>
      </c>
      <c r="O7156" t="e">
        <f>IF(AND(A7156&lt;&gt;A7155,#REF!&lt;&gt;""),#REF!,"")</f>
        <v>#REF!</v>
      </c>
      <c r="P7156" t="e">
        <f t="shared" si="893"/>
        <v>#REF!</v>
      </c>
      <c r="Q7156" s="2" t="e">
        <f t="shared" ca="1" si="894"/>
        <v>#REF!</v>
      </c>
      <c r="R7156" t="e">
        <f>IF(NOT(#REF!="Indskrevet"),"",IF(E7156="",FALSE,AND(NOT(#REF!),VALUE(RIGHT(CONCATENATE(YEAR(E7156)),2))=15)))</f>
        <v>#REF!</v>
      </c>
      <c r="S7156" t="e">
        <f t="shared" si="891"/>
        <v>#REF!</v>
      </c>
      <c r="T7156" t="e">
        <f t="shared" si="892"/>
        <v>#REF!</v>
      </c>
      <c r="U7156" s="2" t="e">
        <f t="shared" si="895"/>
        <v>#REF!</v>
      </c>
      <c r="V7156" s="2"/>
    </row>
    <row r="7157" spans="1:22" x14ac:dyDescent="0.25">
      <c r="A7157" t="s">
        <v>4096</v>
      </c>
      <c r="B7157" t="s">
        <v>4097</v>
      </c>
      <c r="C7157">
        <v>114.999999999998</v>
      </c>
      <c r="D7157" t="s">
        <v>5300</v>
      </c>
      <c r="E7157" s="1">
        <v>41815</v>
      </c>
      <c r="F7157" t="s">
        <v>5309</v>
      </c>
      <c r="G7157">
        <v>1</v>
      </c>
      <c r="H7157" t="s">
        <v>5287</v>
      </c>
      <c r="I7157" t="s">
        <v>5292</v>
      </c>
      <c r="J7157" t="s">
        <v>5293</v>
      </c>
      <c r="K7157" t="b">
        <f>LOOKUP(A7157,'[1]UDDATA-1'!B:B,'[1]UDDATA-1'!A:A)&lt;&gt;LOOKUP(A7157,'[1]UDDATA-2'!B:B,'[1]UDDATA-2'!A:A)</f>
        <v>0</v>
      </c>
      <c r="L7157" t="str">
        <f t="shared" si="888"/>
        <v>Matematik til multimedie-applikationer</v>
      </c>
      <c r="M7157">
        <f t="shared" si="889"/>
        <v>12</v>
      </c>
      <c r="N7157" t="str">
        <f t="shared" si="890"/>
        <v/>
      </c>
      <c r="O7157" t="e">
        <f>IF(AND(A7157&lt;&gt;A7156,#REF!&lt;&gt;""),#REF!,"")</f>
        <v>#REF!</v>
      </c>
      <c r="P7157" t="e">
        <f t="shared" si="893"/>
        <v>#REF!</v>
      </c>
      <c r="Q7157" s="2" t="e">
        <f t="shared" ca="1" si="894"/>
        <v>#REF!</v>
      </c>
      <c r="R7157" t="e">
        <f>IF(NOT(#REF!="Indskrevet"),"",IF(E7157="",FALSE,AND(NOT(#REF!),VALUE(RIGHT(CONCATENATE(YEAR(E7157)),2))=15)))</f>
        <v>#REF!</v>
      </c>
      <c r="S7157" t="e">
        <f t="shared" si="891"/>
        <v>#REF!</v>
      </c>
      <c r="T7157" t="e">
        <f t="shared" si="892"/>
        <v>#REF!</v>
      </c>
      <c r="U7157" s="2" t="e">
        <f t="shared" si="895"/>
        <v>#REF!</v>
      </c>
      <c r="V7157" s="2"/>
    </row>
    <row r="7158" spans="1:22" x14ac:dyDescent="0.25">
      <c r="A7158" t="s">
        <v>4096</v>
      </c>
      <c r="B7158" t="s">
        <v>4097</v>
      </c>
      <c r="C7158">
        <v>114.999999999998</v>
      </c>
      <c r="D7158" t="s">
        <v>5285</v>
      </c>
      <c r="E7158" s="1">
        <v>41824</v>
      </c>
      <c r="F7158" t="s">
        <v>5310</v>
      </c>
      <c r="G7158">
        <v>1</v>
      </c>
      <c r="H7158" t="s">
        <v>5287</v>
      </c>
      <c r="I7158" t="s">
        <v>5295</v>
      </c>
      <c r="J7158" t="s">
        <v>5293</v>
      </c>
      <c r="K7158" t="b">
        <f>LOOKUP(A7158,'[1]UDDATA-1'!B:B,'[1]UDDATA-1'!A:A)&lt;&gt;LOOKUP(A7158,'[1]UDDATA-2'!B:B,'[1]UDDATA-2'!A:A)</f>
        <v>0</v>
      </c>
      <c r="L7158" t="str">
        <f t="shared" si="888"/>
        <v>Fysisk interface design</v>
      </c>
      <c r="M7158">
        <f t="shared" si="889"/>
        <v>2</v>
      </c>
      <c r="N7158" t="str">
        <f t="shared" si="890"/>
        <v/>
      </c>
      <c r="O7158" t="e">
        <f>IF(AND(A7158&lt;&gt;A7157,#REF!&lt;&gt;""),#REF!,"")</f>
        <v>#REF!</v>
      </c>
      <c r="P7158" t="e">
        <f t="shared" si="893"/>
        <v>#REF!</v>
      </c>
      <c r="Q7158" s="2" t="e">
        <f t="shared" ca="1" si="894"/>
        <v>#REF!</v>
      </c>
      <c r="R7158" t="e">
        <f>IF(NOT(#REF!="Indskrevet"),"",IF(E7158="",FALSE,AND(NOT(#REF!),VALUE(RIGHT(CONCATENATE(YEAR(E7158)),2))=15)))</f>
        <v>#REF!</v>
      </c>
      <c r="S7158" t="e">
        <f t="shared" si="891"/>
        <v>#REF!</v>
      </c>
      <c r="T7158" t="e">
        <f t="shared" si="892"/>
        <v>#REF!</v>
      </c>
      <c r="U7158" s="2" t="e">
        <f t="shared" si="895"/>
        <v>#REF!</v>
      </c>
      <c r="V7158" s="2"/>
    </row>
    <row r="7159" spans="1:22" x14ac:dyDescent="0.25">
      <c r="A7159" t="s">
        <v>4096</v>
      </c>
      <c r="B7159" t="s">
        <v>4097</v>
      </c>
      <c r="C7159">
        <v>114.999999999998</v>
      </c>
      <c r="D7159" t="s">
        <v>5300</v>
      </c>
      <c r="E7159" s="1">
        <v>42032</v>
      </c>
      <c r="F7159" t="s">
        <v>5311</v>
      </c>
      <c r="G7159">
        <v>1</v>
      </c>
      <c r="H7159" t="s">
        <v>5287</v>
      </c>
      <c r="I7159" t="s">
        <v>5298</v>
      </c>
      <c r="J7159" t="s">
        <v>5299</v>
      </c>
      <c r="K7159" t="b">
        <f>LOOKUP(A7159,'[1]UDDATA-1'!B:B,'[1]UDDATA-1'!A:A)&lt;&gt;LOOKUP(A7159,'[1]UDDATA-2'!B:B,'[1]UDDATA-2'!A:A)</f>
        <v>0</v>
      </c>
      <c r="L7159" t="str">
        <f t="shared" si="888"/>
        <v>Proceduremæssig programmering</v>
      </c>
      <c r="M7159">
        <f t="shared" si="889"/>
        <v>12</v>
      </c>
      <c r="N7159" t="str">
        <f t="shared" si="890"/>
        <v/>
      </c>
      <c r="O7159" t="e">
        <f>IF(AND(A7159&lt;&gt;A7158,#REF!&lt;&gt;""),#REF!,"")</f>
        <v>#REF!</v>
      </c>
      <c r="P7159" t="e">
        <f t="shared" si="893"/>
        <v>#REF!</v>
      </c>
      <c r="Q7159" s="2" t="e">
        <f t="shared" ca="1" si="894"/>
        <v>#REF!</v>
      </c>
      <c r="R7159" t="e">
        <f>IF(NOT(#REF!="Indskrevet"),"",IF(E7159="",FALSE,AND(NOT(#REF!),VALUE(RIGHT(CONCATENATE(YEAR(E7159)),2))=15)))</f>
        <v>#REF!</v>
      </c>
      <c r="S7159" t="e">
        <f t="shared" si="891"/>
        <v>#REF!</v>
      </c>
      <c r="T7159" t="e">
        <f t="shared" si="892"/>
        <v>#REF!</v>
      </c>
      <c r="U7159" s="2" t="e">
        <f t="shared" si="895"/>
        <v>#REF!</v>
      </c>
      <c r="V7159" s="2"/>
    </row>
    <row r="7160" spans="1:22" x14ac:dyDescent="0.25">
      <c r="A7160" t="s">
        <v>4096</v>
      </c>
      <c r="B7160" t="s">
        <v>4097</v>
      </c>
      <c r="C7160">
        <v>114.999999999998</v>
      </c>
      <c r="D7160" t="s">
        <v>5317</v>
      </c>
      <c r="E7160" s="1">
        <v>42165</v>
      </c>
      <c r="F7160" t="s">
        <v>5312</v>
      </c>
      <c r="G7160">
        <v>1</v>
      </c>
      <c r="H7160" t="s">
        <v>5287</v>
      </c>
      <c r="I7160" t="s">
        <v>5302</v>
      </c>
      <c r="J7160" t="s">
        <v>5303</v>
      </c>
      <c r="K7160" t="b">
        <f>LOOKUP(A7160,'[1]UDDATA-1'!B:B,'[1]UDDATA-1'!A:A)&lt;&gt;LOOKUP(A7160,'[1]UDDATA-2'!B:B,'[1]UDDATA-2'!A:A)</f>
        <v>0</v>
      </c>
      <c r="L7160" t="str">
        <f t="shared" si="888"/>
        <v>Lyd- og musikbehandling</v>
      </c>
      <c r="M7160">
        <f t="shared" si="889"/>
        <v>4</v>
      </c>
      <c r="N7160" t="str">
        <f t="shared" si="890"/>
        <v/>
      </c>
      <c r="O7160" t="e">
        <f>IF(AND(A7160&lt;&gt;A7159,#REF!&lt;&gt;""),#REF!,"")</f>
        <v>#REF!</v>
      </c>
      <c r="P7160" t="e">
        <f t="shared" si="893"/>
        <v>#REF!</v>
      </c>
      <c r="Q7160" s="2" t="e">
        <f t="shared" ca="1" si="894"/>
        <v>#REF!</v>
      </c>
      <c r="R7160" t="e">
        <f>IF(NOT(#REF!="Indskrevet"),"",IF(E7160="",FALSE,AND(NOT(#REF!),VALUE(RIGHT(CONCATENATE(YEAR(E7160)),2))=15)))</f>
        <v>#REF!</v>
      </c>
      <c r="S7160" t="e">
        <f t="shared" si="891"/>
        <v>#REF!</v>
      </c>
      <c r="T7160" t="e">
        <f t="shared" si="892"/>
        <v>#REF!</v>
      </c>
      <c r="U7160" s="2" t="e">
        <f t="shared" si="895"/>
        <v>#REF!</v>
      </c>
      <c r="V7160" s="2"/>
    </row>
    <row r="7161" spans="1:22" x14ac:dyDescent="0.25">
      <c r="A7161" t="s">
        <v>4099</v>
      </c>
      <c r="B7161" t="s">
        <v>4100</v>
      </c>
      <c r="C7161">
        <v>54.999999999998998</v>
      </c>
      <c r="D7161" t="s">
        <v>5306</v>
      </c>
      <c r="E7161" s="1">
        <v>42031</v>
      </c>
      <c r="F7161" t="s">
        <v>5328</v>
      </c>
      <c r="G7161">
        <v>1</v>
      </c>
      <c r="H7161" t="s">
        <v>5307</v>
      </c>
      <c r="I7161" t="s">
        <v>5324</v>
      </c>
      <c r="J7161" t="s">
        <v>5289</v>
      </c>
      <c r="K7161" t="b">
        <f>LOOKUP(A7161,'[1]UDDATA-1'!B:B,'[1]UDDATA-1'!A:A)&lt;&gt;LOOKUP(A7161,'[1]UDDATA-2'!B:B,'[1]UDDATA-2'!A:A)</f>
        <v>0</v>
      </c>
      <c r="L7161" t="str">
        <f t="shared" si="888"/>
        <v>Lineær algebra</v>
      </c>
      <c r="M7161">
        <f t="shared" si="889"/>
        <v>0</v>
      </c>
      <c r="N7161" t="str">
        <f t="shared" si="890"/>
        <v/>
      </c>
      <c r="O7161" t="e">
        <f>IF(AND(A7161&lt;&gt;A7160,#REF!&lt;&gt;""),#REF!,"")</f>
        <v>#REF!</v>
      </c>
      <c r="P7161" t="e">
        <f t="shared" si="893"/>
        <v>#REF!</v>
      </c>
      <c r="Q7161" s="2" t="e">
        <f t="shared" ca="1" si="894"/>
        <v>#REF!</v>
      </c>
      <c r="R7161" t="e">
        <f>IF(NOT(#REF!="Indskrevet"),"",IF(E7161="",FALSE,AND(NOT(#REF!),VALUE(RIGHT(CONCATENATE(YEAR(E7161)),2))=15)))</f>
        <v>#REF!</v>
      </c>
      <c r="S7161" t="e">
        <f t="shared" si="891"/>
        <v>#REF!</v>
      </c>
      <c r="T7161" t="e">
        <f t="shared" si="892"/>
        <v>#REF!</v>
      </c>
      <c r="U7161" s="2" t="e">
        <f t="shared" si="895"/>
        <v>#REF!</v>
      </c>
      <c r="V7161" s="2"/>
    </row>
    <row r="7162" spans="1:22" x14ac:dyDescent="0.25">
      <c r="A7162" t="s">
        <v>4099</v>
      </c>
      <c r="B7162" t="s">
        <v>4100</v>
      </c>
      <c r="C7162">
        <v>54.999999999998998</v>
      </c>
      <c r="D7162" t="s">
        <v>5317</v>
      </c>
      <c r="E7162" s="1">
        <v>42058</v>
      </c>
      <c r="F7162" t="s">
        <v>5328</v>
      </c>
      <c r="G7162">
        <v>2</v>
      </c>
      <c r="H7162" t="s">
        <v>5287</v>
      </c>
      <c r="I7162" t="s">
        <v>5324</v>
      </c>
      <c r="J7162" t="s">
        <v>5289</v>
      </c>
      <c r="K7162" t="b">
        <f>LOOKUP(A7162,'[1]UDDATA-1'!B:B,'[1]UDDATA-1'!A:A)&lt;&gt;LOOKUP(A7162,'[1]UDDATA-2'!B:B,'[1]UDDATA-2'!A:A)</f>
        <v>0</v>
      </c>
      <c r="L7162" t="str">
        <f t="shared" si="888"/>
        <v/>
      </c>
      <c r="M7162" t="str">
        <f t="shared" si="889"/>
        <v/>
      </c>
      <c r="N7162" t="str">
        <f t="shared" si="890"/>
        <v/>
      </c>
      <c r="O7162" t="e">
        <f>IF(AND(A7162&lt;&gt;A7161,#REF!&lt;&gt;""),#REF!,"")</f>
        <v>#REF!</v>
      </c>
      <c r="P7162" t="e">
        <f t="shared" si="893"/>
        <v>#REF!</v>
      </c>
      <c r="Q7162" s="2" t="e">
        <f t="shared" ca="1" si="894"/>
        <v>#REF!</v>
      </c>
      <c r="R7162" t="e">
        <f>IF(NOT(#REF!="Indskrevet"),"",IF(E7162="",FALSE,AND(NOT(#REF!),VALUE(RIGHT(CONCATENATE(YEAR(E7162)),2))=15)))</f>
        <v>#REF!</v>
      </c>
      <c r="S7162" t="e">
        <f t="shared" si="891"/>
        <v>#REF!</v>
      </c>
      <c r="T7162" t="e">
        <f t="shared" si="892"/>
        <v>#REF!</v>
      </c>
      <c r="U7162" s="2" t="e">
        <f t="shared" si="895"/>
        <v>#REF!</v>
      </c>
      <c r="V7162" s="2"/>
    </row>
    <row r="7163" spans="1:22" x14ac:dyDescent="0.25">
      <c r="A7163" t="s">
        <v>4099</v>
      </c>
      <c r="B7163" t="s">
        <v>4100</v>
      </c>
      <c r="C7163">
        <v>54.999999999998998</v>
      </c>
      <c r="D7163" t="s">
        <v>5318</v>
      </c>
      <c r="E7163" s="1">
        <v>42187</v>
      </c>
      <c r="F7163" t="s">
        <v>5329</v>
      </c>
      <c r="G7163">
        <v>1</v>
      </c>
      <c r="H7163" t="s">
        <v>5307</v>
      </c>
      <c r="I7163" t="s">
        <v>5330</v>
      </c>
      <c r="J7163" t="s">
        <v>5293</v>
      </c>
      <c r="K7163" t="b">
        <f>LOOKUP(A7163,'[1]UDDATA-1'!B:B,'[1]UDDATA-1'!A:A)&lt;&gt;LOOKUP(A7163,'[1]UDDATA-2'!B:B,'[1]UDDATA-2'!A:A)</f>
        <v>0</v>
      </c>
      <c r="L7163" t="str">
        <f t="shared" si="888"/>
        <v>Diskret matematik</v>
      </c>
      <c r="M7163" t="str">
        <f t="shared" si="889"/>
        <v/>
      </c>
      <c r="N7163" t="str">
        <f t="shared" si="890"/>
        <v>U</v>
      </c>
      <c r="O7163" t="e">
        <f>IF(AND(A7163&lt;&gt;A7162,#REF!&lt;&gt;""),#REF!,"")</f>
        <v>#REF!</v>
      </c>
      <c r="P7163" t="e">
        <f t="shared" si="893"/>
        <v>#REF!</v>
      </c>
      <c r="Q7163" s="2" t="e">
        <f t="shared" ca="1" si="894"/>
        <v>#REF!</v>
      </c>
      <c r="R7163" t="e">
        <f>IF(NOT(#REF!="Indskrevet"),"",IF(E7163="",FALSE,AND(NOT(#REF!),VALUE(RIGHT(CONCATENATE(YEAR(E7163)),2))=15)))</f>
        <v>#REF!</v>
      </c>
      <c r="S7163" t="e">
        <f t="shared" si="891"/>
        <v>#REF!</v>
      </c>
      <c r="T7163" t="e">
        <f t="shared" si="892"/>
        <v>#REF!</v>
      </c>
      <c r="U7163" s="2" t="e">
        <f t="shared" si="895"/>
        <v>#REF!</v>
      </c>
      <c r="V7163" s="2"/>
    </row>
    <row r="7164" spans="1:22" x14ac:dyDescent="0.25">
      <c r="A7164" t="s">
        <v>4099</v>
      </c>
      <c r="B7164" t="s">
        <v>4100</v>
      </c>
      <c r="C7164">
        <v>54.999999999998998</v>
      </c>
      <c r="D7164" t="s">
        <v>5306</v>
      </c>
      <c r="E7164" s="1">
        <v>42257</v>
      </c>
      <c r="F7164" t="s">
        <v>5329</v>
      </c>
      <c r="G7164">
        <v>2</v>
      </c>
      <c r="H7164" t="s">
        <v>5287</v>
      </c>
      <c r="I7164" t="s">
        <v>5330</v>
      </c>
      <c r="J7164" t="s">
        <v>5299</v>
      </c>
      <c r="K7164" t="b">
        <f>LOOKUP(A7164,'[1]UDDATA-1'!B:B,'[1]UDDATA-1'!A:A)&lt;&gt;LOOKUP(A7164,'[1]UDDATA-2'!B:B,'[1]UDDATA-2'!A:A)</f>
        <v>0</v>
      </c>
      <c r="L7164" t="str">
        <f t="shared" si="888"/>
        <v/>
      </c>
      <c r="M7164" t="str">
        <f t="shared" si="889"/>
        <v/>
      </c>
      <c r="N7164" t="str">
        <f t="shared" si="890"/>
        <v/>
      </c>
      <c r="O7164" t="e">
        <f>IF(AND(A7164&lt;&gt;A7163,#REF!&lt;&gt;""),#REF!,"")</f>
        <v>#REF!</v>
      </c>
      <c r="P7164" t="e">
        <f t="shared" si="893"/>
        <v>#REF!</v>
      </c>
      <c r="Q7164" s="2" t="e">
        <f t="shared" ca="1" si="894"/>
        <v>#REF!</v>
      </c>
      <c r="R7164" t="e">
        <f>IF(NOT(#REF!="Indskrevet"),"",IF(E7164="",FALSE,AND(NOT(#REF!),VALUE(RIGHT(CONCATENATE(YEAR(E7164)),2))=15)))</f>
        <v>#REF!</v>
      </c>
      <c r="S7164" t="e">
        <f t="shared" si="891"/>
        <v>#REF!</v>
      </c>
      <c r="T7164" t="e">
        <f t="shared" si="892"/>
        <v>#REF!</v>
      </c>
      <c r="U7164" s="2" t="e">
        <f t="shared" si="895"/>
        <v>#REF!</v>
      </c>
      <c r="V7164" s="2"/>
    </row>
    <row r="7165" spans="1:22" x14ac:dyDescent="0.25">
      <c r="A7165" t="s">
        <v>4099</v>
      </c>
      <c r="B7165" t="s">
        <v>4100</v>
      </c>
      <c r="C7165">
        <v>54.999999999998998</v>
      </c>
      <c r="D7165" t="s">
        <v>5327</v>
      </c>
      <c r="E7165" s="1">
        <v>42188</v>
      </c>
      <c r="F7165" t="s">
        <v>5331</v>
      </c>
      <c r="G7165">
        <v>1</v>
      </c>
      <c r="H7165" t="s">
        <v>5307</v>
      </c>
      <c r="I7165" t="s">
        <v>5332</v>
      </c>
      <c r="J7165" t="s">
        <v>5293</v>
      </c>
      <c r="K7165" t="b">
        <f>LOOKUP(A7165,'[1]UDDATA-1'!B:B,'[1]UDDATA-1'!A:A)&lt;&gt;LOOKUP(A7165,'[1]UDDATA-2'!B:B,'[1]UDDATA-2'!A:A)</f>
        <v>0</v>
      </c>
      <c r="L7165" t="str">
        <f t="shared" si="888"/>
        <v>Computerarkitektur</v>
      </c>
      <c r="M7165">
        <f t="shared" si="889"/>
        <v>-3</v>
      </c>
      <c r="N7165" t="str">
        <f t="shared" si="890"/>
        <v/>
      </c>
      <c r="O7165" t="e">
        <f>IF(AND(A7165&lt;&gt;A7164,#REF!&lt;&gt;""),#REF!,"")</f>
        <v>#REF!</v>
      </c>
      <c r="P7165" t="e">
        <f t="shared" si="893"/>
        <v>#REF!</v>
      </c>
      <c r="Q7165" s="2" t="e">
        <f t="shared" ca="1" si="894"/>
        <v>#REF!</v>
      </c>
      <c r="R7165" t="e">
        <f>IF(NOT(#REF!="Indskrevet"),"",IF(E7165="",FALSE,AND(NOT(#REF!),VALUE(RIGHT(CONCATENATE(YEAR(E7165)),2))=15)))</f>
        <v>#REF!</v>
      </c>
      <c r="S7165" t="e">
        <f t="shared" si="891"/>
        <v>#REF!</v>
      </c>
      <c r="T7165" t="e">
        <f t="shared" si="892"/>
        <v>#REF!</v>
      </c>
      <c r="U7165" s="2" t="e">
        <f t="shared" si="895"/>
        <v>#REF!</v>
      </c>
      <c r="V7165" s="2"/>
    </row>
    <row r="7166" spans="1:22" x14ac:dyDescent="0.25">
      <c r="A7166" t="s">
        <v>4099</v>
      </c>
      <c r="B7166" t="s">
        <v>4100</v>
      </c>
      <c r="C7166">
        <v>54.999999999998998</v>
      </c>
      <c r="D7166" t="s">
        <v>5317</v>
      </c>
      <c r="E7166" s="1">
        <v>42248</v>
      </c>
      <c r="F7166" t="s">
        <v>5331</v>
      </c>
      <c r="G7166">
        <v>2</v>
      </c>
      <c r="H7166" t="s">
        <v>5287</v>
      </c>
      <c r="I7166" t="s">
        <v>5332</v>
      </c>
      <c r="J7166" t="s">
        <v>5299</v>
      </c>
      <c r="K7166" t="b">
        <f>LOOKUP(A7166,'[1]UDDATA-1'!B:B,'[1]UDDATA-1'!A:A)&lt;&gt;LOOKUP(A7166,'[1]UDDATA-2'!B:B,'[1]UDDATA-2'!A:A)</f>
        <v>0</v>
      </c>
      <c r="L7166" t="str">
        <f t="shared" si="888"/>
        <v/>
      </c>
      <c r="M7166" t="str">
        <f t="shared" si="889"/>
        <v/>
      </c>
      <c r="N7166" t="str">
        <f t="shared" si="890"/>
        <v/>
      </c>
      <c r="O7166" t="e">
        <f>IF(AND(A7166&lt;&gt;A7165,#REF!&lt;&gt;""),#REF!,"")</f>
        <v>#REF!</v>
      </c>
      <c r="P7166" t="e">
        <f t="shared" si="893"/>
        <v>#REF!</v>
      </c>
      <c r="Q7166" s="2" t="e">
        <f t="shared" ca="1" si="894"/>
        <v>#REF!</v>
      </c>
      <c r="R7166" t="e">
        <f>IF(NOT(#REF!="Indskrevet"),"",IF(E7166="",FALSE,AND(NOT(#REF!),VALUE(RIGHT(CONCATENATE(YEAR(E7166)),2))=15)))</f>
        <v>#REF!</v>
      </c>
      <c r="S7166" t="e">
        <f t="shared" si="891"/>
        <v>#REF!</v>
      </c>
      <c r="T7166" t="e">
        <f t="shared" si="892"/>
        <v>#REF!</v>
      </c>
      <c r="U7166" s="2" t="e">
        <f t="shared" si="895"/>
        <v>#REF!</v>
      </c>
      <c r="V7166" s="2"/>
    </row>
    <row r="7167" spans="1:22" x14ac:dyDescent="0.25">
      <c r="A7167" t="s">
        <v>4099</v>
      </c>
      <c r="B7167" t="s">
        <v>4100</v>
      </c>
      <c r="C7167">
        <v>54.999999999998998</v>
      </c>
      <c r="D7167" t="s">
        <v>5285</v>
      </c>
      <c r="E7167" s="1">
        <v>42156</v>
      </c>
      <c r="F7167" t="s">
        <v>5333</v>
      </c>
      <c r="G7167">
        <v>1</v>
      </c>
      <c r="H7167" t="s">
        <v>5287</v>
      </c>
      <c r="I7167" t="s">
        <v>5334</v>
      </c>
      <c r="J7167" t="s">
        <v>5293</v>
      </c>
      <c r="K7167" t="b">
        <f>LOOKUP(A7167,'[1]UDDATA-1'!B:B,'[1]UDDATA-1'!A:A)&lt;&gt;LOOKUP(A7167,'[1]UDDATA-2'!B:B,'[1]UDDATA-2'!A:A)</f>
        <v>0</v>
      </c>
      <c r="L7167" t="str">
        <f t="shared" si="888"/>
        <v>Objektorienteret programmering</v>
      </c>
      <c r="M7167">
        <f t="shared" si="889"/>
        <v>2</v>
      </c>
      <c r="N7167" t="str">
        <f t="shared" si="890"/>
        <v/>
      </c>
      <c r="O7167" t="e">
        <f>IF(AND(A7167&lt;&gt;A7166,#REF!&lt;&gt;""),#REF!,"")</f>
        <v>#REF!</v>
      </c>
      <c r="P7167" t="e">
        <f t="shared" si="893"/>
        <v>#REF!</v>
      </c>
      <c r="Q7167" s="2" t="e">
        <f t="shared" ca="1" si="894"/>
        <v>#REF!</v>
      </c>
      <c r="R7167" t="e">
        <f>IF(NOT(#REF!="Indskrevet"),"",IF(E7167="",FALSE,AND(NOT(#REF!),VALUE(RIGHT(CONCATENATE(YEAR(E7167)),2))=15)))</f>
        <v>#REF!</v>
      </c>
      <c r="S7167" t="e">
        <f t="shared" si="891"/>
        <v>#REF!</v>
      </c>
      <c r="T7167" t="e">
        <f t="shared" si="892"/>
        <v>#REF!</v>
      </c>
      <c r="U7167" s="2" t="e">
        <f t="shared" si="895"/>
        <v>#REF!</v>
      </c>
      <c r="V7167" s="2"/>
    </row>
    <row r="7168" spans="1:22" x14ac:dyDescent="0.25">
      <c r="A7168" t="s">
        <v>4101</v>
      </c>
      <c r="B7168" t="s">
        <v>4102</v>
      </c>
      <c r="C7168">
        <v>179.99999999999599</v>
      </c>
      <c r="D7168" t="s">
        <v>5300</v>
      </c>
      <c r="E7168" s="1">
        <v>41304</v>
      </c>
      <c r="F7168" t="s">
        <v>5335</v>
      </c>
      <c r="G7168">
        <v>1</v>
      </c>
      <c r="H7168" t="s">
        <v>5287</v>
      </c>
      <c r="I7168" t="s">
        <v>5324</v>
      </c>
      <c r="J7168" t="s">
        <v>5289</v>
      </c>
      <c r="K7168" t="b">
        <f>LOOKUP(A7168,'[1]UDDATA-1'!B:B,'[1]UDDATA-1'!A:A)&lt;&gt;LOOKUP(A7168,'[1]UDDATA-2'!B:B,'[1]UDDATA-2'!A:A)</f>
        <v>0</v>
      </c>
      <c r="L7168" t="str">
        <f t="shared" si="888"/>
        <v>Lineær algebra</v>
      </c>
      <c r="M7168">
        <f t="shared" si="889"/>
        <v>12</v>
      </c>
      <c r="N7168" t="str">
        <f t="shared" si="890"/>
        <v/>
      </c>
      <c r="O7168" t="e">
        <f>IF(AND(A7168&lt;&gt;A7167,#REF!&lt;&gt;""),#REF!,"")</f>
        <v>#REF!</v>
      </c>
      <c r="P7168" t="e">
        <f t="shared" si="893"/>
        <v>#REF!</v>
      </c>
      <c r="Q7168" s="2" t="e">
        <f t="shared" ca="1" si="894"/>
        <v>#REF!</v>
      </c>
      <c r="R7168" t="e">
        <f>IF(NOT(#REF!="Indskrevet"),"",IF(E7168="",FALSE,AND(NOT(#REF!),VALUE(RIGHT(CONCATENATE(YEAR(E7168)),2))=15)))</f>
        <v>#REF!</v>
      </c>
      <c r="S7168" t="e">
        <f t="shared" si="891"/>
        <v>#REF!</v>
      </c>
      <c r="T7168" t="e">
        <f t="shared" si="892"/>
        <v>#REF!</v>
      </c>
      <c r="U7168" s="2" t="e">
        <f t="shared" si="895"/>
        <v>#REF!</v>
      </c>
      <c r="V7168" s="2"/>
    </row>
    <row r="7169" spans="1:22" x14ac:dyDescent="0.25">
      <c r="A7169" t="s">
        <v>4101</v>
      </c>
      <c r="B7169" t="s">
        <v>4102</v>
      </c>
      <c r="C7169">
        <v>179.99999999999599</v>
      </c>
      <c r="D7169" t="s">
        <v>5290</v>
      </c>
      <c r="E7169" s="1">
        <v>41460</v>
      </c>
      <c r="F7169" t="s">
        <v>5336</v>
      </c>
      <c r="G7169">
        <v>1</v>
      </c>
      <c r="H7169" t="s">
        <v>5287</v>
      </c>
      <c r="I7169" t="s">
        <v>5326</v>
      </c>
      <c r="J7169" t="s">
        <v>5293</v>
      </c>
      <c r="K7169" t="b">
        <f>LOOKUP(A7169,'[1]UDDATA-1'!B:B,'[1]UDDATA-1'!A:A)&lt;&gt;LOOKUP(A7169,'[1]UDDATA-2'!B:B,'[1]UDDATA-2'!A:A)</f>
        <v>0</v>
      </c>
      <c r="L7169" t="str">
        <f t="shared" si="888"/>
        <v>Calculus</v>
      </c>
      <c r="M7169">
        <f t="shared" si="889"/>
        <v>10</v>
      </c>
      <c r="N7169" t="str">
        <f t="shared" si="890"/>
        <v/>
      </c>
      <c r="O7169" t="e">
        <f>IF(AND(A7169&lt;&gt;A7168,#REF!&lt;&gt;""),#REF!,"")</f>
        <v>#REF!</v>
      </c>
      <c r="P7169" t="e">
        <f t="shared" si="893"/>
        <v>#REF!</v>
      </c>
      <c r="Q7169" s="2" t="e">
        <f t="shared" ca="1" si="894"/>
        <v>#REF!</v>
      </c>
      <c r="R7169" t="e">
        <f>IF(NOT(#REF!="Indskrevet"),"",IF(E7169="",FALSE,AND(NOT(#REF!),VALUE(RIGHT(CONCATENATE(YEAR(E7169)),2))=15)))</f>
        <v>#REF!</v>
      </c>
      <c r="S7169" t="e">
        <f t="shared" si="891"/>
        <v>#REF!</v>
      </c>
      <c r="T7169" t="e">
        <f t="shared" si="892"/>
        <v>#REF!</v>
      </c>
      <c r="U7169" s="2" t="e">
        <f t="shared" si="895"/>
        <v>#REF!</v>
      </c>
      <c r="V7169" s="2"/>
    </row>
    <row r="7170" spans="1:22" x14ac:dyDescent="0.25">
      <c r="A7170" t="s">
        <v>4101</v>
      </c>
      <c r="B7170" t="s">
        <v>4102</v>
      </c>
      <c r="C7170">
        <v>179.99999999999599</v>
      </c>
      <c r="D7170" t="s">
        <v>5300</v>
      </c>
      <c r="E7170" s="1">
        <v>41452</v>
      </c>
      <c r="F7170" t="s">
        <v>5337</v>
      </c>
      <c r="G7170">
        <v>1</v>
      </c>
      <c r="H7170" t="s">
        <v>5287</v>
      </c>
      <c r="I7170" t="s">
        <v>5338</v>
      </c>
      <c r="J7170" t="s">
        <v>5293</v>
      </c>
      <c r="K7170" t="b">
        <f>LOOKUP(A7170,'[1]UDDATA-1'!B:B,'[1]UDDATA-1'!A:A)&lt;&gt;LOOKUP(A7170,'[1]UDDATA-2'!B:B,'[1]UDDATA-2'!A:A)</f>
        <v>0</v>
      </c>
      <c r="L7170" t="str">
        <f t="shared" ref="L7170:L7233" si="896">IF(AND(I7170&lt;&gt;"",I7170&lt;&gt;I7169),I7170,"")</f>
        <v>Kredsløbsteori og dynamiske systemer</v>
      </c>
      <c r="M7170">
        <f t="shared" ref="M7170:M7233" si="897">IF(AND(L7170&lt;&gt;"",ISNUMBER(VALUE(D7170))),VALUE(D7170),"")</f>
        <v>12</v>
      </c>
      <c r="N7170" t="str">
        <f t="shared" ref="N7170:N7233" si="898">IF(L7170="","",IF(M7170="",D7170,""))</f>
        <v/>
      </c>
      <c r="O7170" t="e">
        <f>IF(AND(A7170&lt;&gt;A7169,#REF!&lt;&gt;""),#REF!,"")</f>
        <v>#REF!</v>
      </c>
      <c r="P7170" t="e">
        <f t="shared" si="893"/>
        <v>#REF!</v>
      </c>
      <c r="Q7170" s="2" t="e">
        <f t="shared" ca="1" si="894"/>
        <v>#REF!</v>
      </c>
      <c r="R7170" t="e">
        <f>IF(NOT(#REF!="Indskrevet"),"",IF(E7170="",FALSE,AND(NOT(#REF!),VALUE(RIGHT(CONCATENATE(YEAR(E7170)),2))=15)))</f>
        <v>#REF!</v>
      </c>
      <c r="S7170" t="e">
        <f t="shared" ref="S7170:S7233" si="899">IF(R7170="","",IF(A7170=A7169,S7169,NOT(OR(R7170,AND(A7171=A7170,R7171),AND(A7172=A7170,R7172),AND(A7173=A7170,R7173),AND(A7174=A7170,R7174),AND(A7175=A7170,R7175),AND(A7176=A7170,R7176),AND(A7177=A7170,R7177),AND(A7178=A7170,R7178),AND(A7179=A7170,R7179),AND(A7180=A7170,R7180)))))</f>
        <v>#REF!</v>
      </c>
      <c r="T7170" t="e">
        <f t="shared" ref="T7170:T7233" si="900">IF(U7170="","",O7170)</f>
        <v>#REF!</v>
      </c>
      <c r="U7170" s="2" t="e">
        <f t="shared" si="895"/>
        <v>#REF!</v>
      </c>
      <c r="V7170" s="2"/>
    </row>
    <row r="7171" spans="1:22" x14ac:dyDescent="0.25">
      <c r="A7171" t="s">
        <v>4101</v>
      </c>
      <c r="B7171" t="s">
        <v>4102</v>
      </c>
      <c r="C7171">
        <v>179.99999999999599</v>
      </c>
      <c r="D7171" t="s">
        <v>5296</v>
      </c>
      <c r="E7171" s="1">
        <v>41656</v>
      </c>
      <c r="F7171" t="s">
        <v>5319</v>
      </c>
      <c r="G7171">
        <v>1</v>
      </c>
      <c r="H7171" t="s">
        <v>5287</v>
      </c>
      <c r="I7171" t="s">
        <v>5320</v>
      </c>
      <c r="J7171" t="s">
        <v>5299</v>
      </c>
      <c r="K7171" t="b">
        <f>LOOKUP(A7171,'[1]UDDATA-1'!B:B,'[1]UDDATA-1'!A:A)&lt;&gt;LOOKUP(A7171,'[1]UDDATA-2'!B:B,'[1]UDDATA-2'!A:A)</f>
        <v>0</v>
      </c>
      <c r="L7171" t="str">
        <f t="shared" si="896"/>
        <v>Beregningsteknik inden for elektronikområdet 1</v>
      </c>
      <c r="M7171">
        <f t="shared" si="897"/>
        <v>7</v>
      </c>
      <c r="N7171" t="str">
        <f t="shared" si="898"/>
        <v/>
      </c>
      <c r="O7171" t="e">
        <f>IF(AND(A7171&lt;&gt;A7170,#REF!&lt;&gt;""),#REF!,"")</f>
        <v>#REF!</v>
      </c>
      <c r="P7171" t="e">
        <f t="shared" ref="P7171:P7234" si="901">IF(O7171="","",IF(M7171="",0,IF(O7172&lt;&gt;"",1,IF(AND(O7172="",O7173&lt;&gt;""),2,IF(AND(O7172="",O7173="",O7174&lt;&gt;""),3,IF(AND(O7172="",O7173="",O7174="",O7175&lt;&gt;""),4,IF(AND(O7172="",O7173="",O7174="",O7175="",O7176&lt;&gt;""),5,IF(AND(O7172="",O7173="",O7174="",O7175="",O7176="",O7177&lt;&gt;""),6,IF(AND(O7172="",O7173="",O7174="",O7175="",O7176="",O7177="",O7178&lt;&gt;""),7,IF(AND(O7172="",O7173="",O7174="",O7175="",O7176="",O7177="",O7178="",O7179&lt;&gt;""),8,IF(AND(O7172="",O7173="",O7174="",O7175="",O7176="",O7177="",O7178="",O7179="",O7180&lt;&gt;""),9,IF(AND(O7172="",O7173="",O7174="",O7175="",O7176="",O7177="",O7178="",O7179="",O7180="",O7181&lt;&gt;""),10,IF(AND(O7172="",O7173="",O7174="",O7175="",O7176="",O7177="",O7178="",O7179="",O7180="",O7181="",O7182&lt;&gt;""),11,IF(AND(O7172="",O7173="",O7174="",O7175="",O7176="",O7177="",O7178="",O7179="",O7180="",O7181="",O7182="",O7183&lt;&gt;""),12,IF(AND(O7172="",O7173="",O7174="",O7175="",O7176="",O7177="",O7178="",O7179="",O7180="",O7181="",O7182="",O7183="",O7184&lt;&gt;""),13,IF(AND(O7172="",O7173="",O7174="",O7175="",O7176="",O7177="",O7178="",O7179="",O7180="",O7181="",O7182="",O7183="",O7184="",O7185&lt;&gt;""),14,IF(AND(O7172="",O7173="",O7174="",O7175="",O7176="",O7177="",O7178="",O7179="",O7180="",O7181="",O7182="",O7183="",O7184="",O7185="",O7186&lt;&gt;""),15)))))))))))))))))</f>
        <v>#REF!</v>
      </c>
      <c r="Q7171" s="2" t="e">
        <f t="shared" ref="Q7171:Q7234" ca="1" si="902">IF(OR(P7171="",P7171=0),"",AVERAGE(INDIRECT(CONCATENATE("AU",ROW(),":AU",ROW()+P7171))))</f>
        <v>#REF!</v>
      </c>
      <c r="R7171" t="e">
        <f>IF(NOT(#REF!="Indskrevet"),"",IF(E7171="",FALSE,AND(NOT(#REF!),VALUE(RIGHT(CONCATENATE(YEAR(E7171)),2))=15)))</f>
        <v>#REF!</v>
      </c>
      <c r="S7171" t="e">
        <f t="shared" si="899"/>
        <v>#REF!</v>
      </c>
      <c r="T7171" t="e">
        <f t="shared" si="900"/>
        <v>#REF!</v>
      </c>
      <c r="U7171" s="2" t="e">
        <f t="shared" si="895"/>
        <v>#REF!</v>
      </c>
      <c r="V7171" s="2"/>
    </row>
    <row r="7172" spans="1:22" x14ac:dyDescent="0.25">
      <c r="A7172" t="s">
        <v>4101</v>
      </c>
      <c r="B7172" t="s">
        <v>4102</v>
      </c>
      <c r="C7172">
        <v>179.99999999999599</v>
      </c>
      <c r="D7172" t="s">
        <v>5296</v>
      </c>
      <c r="E7172" s="1">
        <v>41808</v>
      </c>
      <c r="F7172" t="s">
        <v>5321</v>
      </c>
      <c r="G7172">
        <v>1</v>
      </c>
      <c r="H7172" t="s">
        <v>5287</v>
      </c>
      <c r="I7172" t="s">
        <v>5322</v>
      </c>
      <c r="J7172" t="s">
        <v>5303</v>
      </c>
      <c r="K7172" t="b">
        <f>LOOKUP(A7172,'[1]UDDATA-1'!B:B,'[1]UDDATA-1'!A:A)&lt;&gt;LOOKUP(A7172,'[1]UDDATA-2'!B:B,'[1]UDDATA-2'!A:A)</f>
        <v>0</v>
      </c>
      <c r="L7172" t="str">
        <f t="shared" si="896"/>
        <v>Beregningsteknik inden for elektronik</v>
      </c>
      <c r="M7172">
        <f t="shared" si="897"/>
        <v>7</v>
      </c>
      <c r="N7172" t="str">
        <f t="shared" si="898"/>
        <v/>
      </c>
      <c r="O7172" t="e">
        <f>IF(AND(A7172&lt;&gt;A7171,#REF!&lt;&gt;""),#REF!,"")</f>
        <v>#REF!</v>
      </c>
      <c r="P7172" t="e">
        <f t="shared" si="901"/>
        <v>#REF!</v>
      </c>
      <c r="Q7172" s="2" t="e">
        <f t="shared" ca="1" si="902"/>
        <v>#REF!</v>
      </c>
      <c r="R7172" t="e">
        <f>IF(NOT(#REF!="Indskrevet"),"",IF(E7172="",FALSE,AND(NOT(#REF!),VALUE(RIGHT(CONCATENATE(YEAR(E7172)),2))=15)))</f>
        <v>#REF!</v>
      </c>
      <c r="S7172" t="e">
        <f t="shared" si="899"/>
        <v>#REF!</v>
      </c>
      <c r="T7172" t="e">
        <f t="shared" si="900"/>
        <v>#REF!</v>
      </c>
      <c r="U7172" s="2" t="e">
        <f t="shared" ref="U7172:U7235" si="903">IF(OR(P7172="",P7172&lt;3),"",Q7172)</f>
        <v>#REF!</v>
      </c>
      <c r="V7172" s="2"/>
    </row>
    <row r="7173" spans="1:22" x14ac:dyDescent="0.25">
      <c r="A7173" t="s">
        <v>4103</v>
      </c>
      <c r="B7173" t="s">
        <v>4104</v>
      </c>
      <c r="C7173">
        <v>59.999999999998799</v>
      </c>
      <c r="K7173" t="b">
        <f>LOOKUP(A7173,'[1]UDDATA-1'!B:B,'[1]UDDATA-1'!A:A)&lt;&gt;LOOKUP(A7173,'[1]UDDATA-2'!B:B,'[1]UDDATA-2'!A:A)</f>
        <v>0</v>
      </c>
      <c r="L7173" t="str">
        <f t="shared" si="896"/>
        <v/>
      </c>
      <c r="M7173" t="str">
        <f t="shared" si="897"/>
        <v/>
      </c>
      <c r="N7173" t="str">
        <f t="shared" si="898"/>
        <v/>
      </c>
      <c r="O7173" t="e">
        <f>IF(AND(A7173&lt;&gt;A7172,#REF!&lt;&gt;""),#REF!,"")</f>
        <v>#REF!</v>
      </c>
      <c r="P7173" t="e">
        <f t="shared" si="901"/>
        <v>#REF!</v>
      </c>
      <c r="Q7173" s="2" t="e">
        <f t="shared" ca="1" si="902"/>
        <v>#REF!</v>
      </c>
      <c r="R7173" t="e">
        <f>IF(NOT(#REF!="Indskrevet"),"",IF(E7173="",FALSE,AND(NOT(#REF!),VALUE(RIGHT(CONCATENATE(YEAR(E7173)),2))=15)))</f>
        <v>#REF!</v>
      </c>
      <c r="S7173" t="e">
        <f t="shared" si="899"/>
        <v>#REF!</v>
      </c>
      <c r="T7173" t="e">
        <f t="shared" si="900"/>
        <v>#REF!</v>
      </c>
      <c r="U7173" s="2" t="e">
        <f t="shared" si="903"/>
        <v>#REF!</v>
      </c>
      <c r="V7173" s="2"/>
    </row>
    <row r="7174" spans="1:22" x14ac:dyDescent="0.25">
      <c r="A7174" t="s">
        <v>4105</v>
      </c>
      <c r="B7174" t="s">
        <v>4106</v>
      </c>
      <c r="C7174">
        <v>19.999999999999801</v>
      </c>
      <c r="D7174" t="s">
        <v>5318</v>
      </c>
      <c r="E7174" s="1">
        <v>41316</v>
      </c>
      <c r="F7174" t="s">
        <v>5308</v>
      </c>
      <c r="G7174">
        <v>1</v>
      </c>
      <c r="H7174" t="s">
        <v>5307</v>
      </c>
      <c r="I7174" t="s">
        <v>5288</v>
      </c>
      <c r="J7174" t="s">
        <v>5289</v>
      </c>
      <c r="K7174" t="b">
        <f>LOOKUP(A7174,'[1]UDDATA-1'!B:B,'[1]UDDATA-1'!A:A)&lt;&gt;LOOKUP(A7174,'[1]UDDATA-2'!B:B,'[1]UDDATA-2'!A:A)</f>
        <v>0</v>
      </c>
      <c r="L7174" t="str">
        <f t="shared" si="896"/>
        <v>Grundlæggende programmering</v>
      </c>
      <c r="M7174" t="str">
        <f t="shared" si="897"/>
        <v/>
      </c>
      <c r="N7174" t="str">
        <f t="shared" si="898"/>
        <v>U</v>
      </c>
      <c r="O7174" t="e">
        <f>IF(AND(A7174&lt;&gt;A7173,#REF!&lt;&gt;""),#REF!,"")</f>
        <v>#REF!</v>
      </c>
      <c r="P7174" t="e">
        <f t="shared" si="901"/>
        <v>#REF!</v>
      </c>
      <c r="Q7174" s="2" t="e">
        <f t="shared" ca="1" si="902"/>
        <v>#REF!</v>
      </c>
      <c r="R7174" t="e">
        <f>IF(NOT(#REF!="Indskrevet"),"",IF(E7174="",FALSE,AND(NOT(#REF!),VALUE(RIGHT(CONCATENATE(YEAR(E7174)),2))=15)))</f>
        <v>#REF!</v>
      </c>
      <c r="S7174" t="e">
        <f t="shared" si="899"/>
        <v>#REF!</v>
      </c>
      <c r="T7174" t="e">
        <f t="shared" si="900"/>
        <v>#REF!</v>
      </c>
      <c r="U7174" s="2" t="e">
        <f t="shared" si="903"/>
        <v>#REF!</v>
      </c>
      <c r="V7174" s="2"/>
    </row>
    <row r="7175" spans="1:22" x14ac:dyDescent="0.25">
      <c r="A7175" t="s">
        <v>4105</v>
      </c>
      <c r="B7175" t="s">
        <v>4106</v>
      </c>
      <c r="C7175">
        <v>19.999999999999801</v>
      </c>
      <c r="D7175" t="s">
        <v>5306</v>
      </c>
      <c r="E7175" s="1">
        <v>41353</v>
      </c>
      <c r="F7175" t="s">
        <v>5308</v>
      </c>
      <c r="G7175">
        <v>2</v>
      </c>
      <c r="H7175" t="s">
        <v>5287</v>
      </c>
      <c r="I7175" t="s">
        <v>5288</v>
      </c>
      <c r="J7175" t="s">
        <v>5293</v>
      </c>
      <c r="K7175" t="b">
        <f>LOOKUP(A7175,'[1]UDDATA-1'!B:B,'[1]UDDATA-1'!A:A)&lt;&gt;LOOKUP(A7175,'[1]UDDATA-2'!B:B,'[1]UDDATA-2'!A:A)</f>
        <v>0</v>
      </c>
      <c r="L7175" t="str">
        <f t="shared" si="896"/>
        <v/>
      </c>
      <c r="M7175" t="str">
        <f t="shared" si="897"/>
        <v/>
      </c>
      <c r="N7175" t="str">
        <f t="shared" si="898"/>
        <v/>
      </c>
      <c r="O7175" t="e">
        <f>IF(AND(A7175&lt;&gt;A7174,#REF!&lt;&gt;""),#REF!,"")</f>
        <v>#REF!</v>
      </c>
      <c r="P7175" t="e">
        <f t="shared" si="901"/>
        <v>#REF!</v>
      </c>
      <c r="Q7175" s="2" t="e">
        <f t="shared" ca="1" si="902"/>
        <v>#REF!</v>
      </c>
      <c r="R7175" t="e">
        <f>IF(NOT(#REF!="Indskrevet"),"",IF(E7175="",FALSE,AND(NOT(#REF!),VALUE(RIGHT(CONCATENATE(YEAR(E7175)),2))=15)))</f>
        <v>#REF!</v>
      </c>
      <c r="S7175" t="e">
        <f t="shared" si="899"/>
        <v>#REF!</v>
      </c>
      <c r="T7175" t="e">
        <f t="shared" si="900"/>
        <v>#REF!</v>
      </c>
      <c r="U7175" s="2" t="e">
        <f t="shared" si="903"/>
        <v>#REF!</v>
      </c>
      <c r="V7175" s="2"/>
    </row>
    <row r="7176" spans="1:22" x14ac:dyDescent="0.25">
      <c r="A7176" t="s">
        <v>4105</v>
      </c>
      <c r="B7176" t="s">
        <v>4106</v>
      </c>
      <c r="C7176">
        <v>19.999999999999801</v>
      </c>
      <c r="D7176" t="s">
        <v>5318</v>
      </c>
      <c r="E7176" s="1">
        <v>41452</v>
      </c>
      <c r="F7176" t="s">
        <v>5309</v>
      </c>
      <c r="G7176">
        <v>1</v>
      </c>
      <c r="H7176" t="s">
        <v>5287</v>
      </c>
      <c r="I7176" t="s">
        <v>5292</v>
      </c>
      <c r="J7176" t="s">
        <v>5293</v>
      </c>
      <c r="K7176" t="b">
        <f>LOOKUP(A7176,'[1]UDDATA-1'!B:B,'[1]UDDATA-1'!A:A)&lt;&gt;LOOKUP(A7176,'[1]UDDATA-2'!B:B,'[1]UDDATA-2'!A:A)</f>
        <v>0</v>
      </c>
      <c r="L7176" t="str">
        <f t="shared" si="896"/>
        <v>Matematik til multimedie-applikationer</v>
      </c>
      <c r="M7176" t="str">
        <f t="shared" si="897"/>
        <v/>
      </c>
      <c r="N7176" t="str">
        <f t="shared" si="898"/>
        <v>U</v>
      </c>
      <c r="O7176" t="e">
        <f>IF(AND(A7176&lt;&gt;A7175,#REF!&lt;&gt;""),#REF!,"")</f>
        <v>#REF!</v>
      </c>
      <c r="P7176" t="e">
        <f t="shared" si="901"/>
        <v>#REF!</v>
      </c>
      <c r="Q7176" s="2" t="e">
        <f t="shared" ca="1" si="902"/>
        <v>#REF!</v>
      </c>
      <c r="R7176" t="e">
        <f>IF(NOT(#REF!="Indskrevet"),"",IF(E7176="",FALSE,AND(NOT(#REF!),VALUE(RIGHT(CONCATENATE(YEAR(E7176)),2))=15)))</f>
        <v>#REF!</v>
      </c>
      <c r="S7176" t="e">
        <f t="shared" si="899"/>
        <v>#REF!</v>
      </c>
      <c r="T7176" t="e">
        <f t="shared" si="900"/>
        <v>#REF!</v>
      </c>
      <c r="U7176" s="2" t="e">
        <f t="shared" si="903"/>
        <v>#REF!</v>
      </c>
      <c r="V7176" s="2"/>
    </row>
    <row r="7177" spans="1:22" x14ac:dyDescent="0.25">
      <c r="A7177" t="s">
        <v>4105</v>
      </c>
      <c r="B7177" t="s">
        <v>4106</v>
      </c>
      <c r="C7177">
        <v>19.999999999999801</v>
      </c>
      <c r="D7177" t="s">
        <v>5318</v>
      </c>
      <c r="E7177" s="1">
        <v>41484</v>
      </c>
      <c r="F7177" t="s">
        <v>5310</v>
      </c>
      <c r="G7177">
        <v>1</v>
      </c>
      <c r="H7177" t="s">
        <v>5287</v>
      </c>
      <c r="I7177" t="s">
        <v>5295</v>
      </c>
      <c r="J7177" t="s">
        <v>5293</v>
      </c>
      <c r="K7177" t="b">
        <f>LOOKUP(A7177,'[1]UDDATA-1'!B:B,'[1]UDDATA-1'!A:A)&lt;&gt;LOOKUP(A7177,'[1]UDDATA-2'!B:B,'[1]UDDATA-2'!A:A)</f>
        <v>0</v>
      </c>
      <c r="L7177" t="str">
        <f t="shared" si="896"/>
        <v>Fysisk interface design</v>
      </c>
      <c r="M7177" t="str">
        <f t="shared" si="897"/>
        <v/>
      </c>
      <c r="N7177" t="str">
        <f t="shared" si="898"/>
        <v>U</v>
      </c>
      <c r="O7177" t="e">
        <f>IF(AND(A7177&lt;&gt;A7176,#REF!&lt;&gt;""),#REF!,"")</f>
        <v>#REF!</v>
      </c>
      <c r="P7177" t="e">
        <f t="shared" si="901"/>
        <v>#REF!</v>
      </c>
      <c r="Q7177" s="2" t="e">
        <f t="shared" ca="1" si="902"/>
        <v>#REF!</v>
      </c>
      <c r="R7177" t="e">
        <f>IF(NOT(#REF!="Indskrevet"),"",IF(E7177="",FALSE,AND(NOT(#REF!),VALUE(RIGHT(CONCATENATE(YEAR(E7177)),2))=15)))</f>
        <v>#REF!</v>
      </c>
      <c r="S7177" t="e">
        <f t="shared" si="899"/>
        <v>#REF!</v>
      </c>
      <c r="T7177" t="e">
        <f t="shared" si="900"/>
        <v>#REF!</v>
      </c>
      <c r="U7177" s="2" t="e">
        <f t="shared" si="903"/>
        <v>#REF!</v>
      </c>
      <c r="V7177" s="2"/>
    </row>
    <row r="7178" spans="1:22" x14ac:dyDescent="0.25">
      <c r="A7178" t="s">
        <v>4107</v>
      </c>
      <c r="B7178" t="s">
        <v>4108</v>
      </c>
      <c r="C7178">
        <v>4.9999999999998002</v>
      </c>
      <c r="D7178" t="s">
        <v>5318</v>
      </c>
      <c r="E7178" s="1">
        <v>41316</v>
      </c>
      <c r="F7178" t="s">
        <v>5308</v>
      </c>
      <c r="G7178">
        <v>1</v>
      </c>
      <c r="H7178" t="s">
        <v>5287</v>
      </c>
      <c r="I7178" t="s">
        <v>5288</v>
      </c>
      <c r="J7178" t="s">
        <v>5289</v>
      </c>
      <c r="K7178" t="b">
        <f>LOOKUP(A7178,'[1]UDDATA-1'!B:B,'[1]UDDATA-1'!A:A)&lt;&gt;LOOKUP(A7178,'[1]UDDATA-2'!B:B,'[1]UDDATA-2'!A:A)</f>
        <v>0</v>
      </c>
      <c r="L7178" t="str">
        <f t="shared" si="896"/>
        <v>Grundlæggende programmering</v>
      </c>
      <c r="M7178" t="str">
        <f t="shared" si="897"/>
        <v/>
      </c>
      <c r="N7178" t="str">
        <f t="shared" si="898"/>
        <v>U</v>
      </c>
      <c r="O7178" t="e">
        <f>IF(AND(A7178&lt;&gt;A7177,#REF!&lt;&gt;""),#REF!,"")</f>
        <v>#REF!</v>
      </c>
      <c r="P7178" t="e">
        <f t="shared" si="901"/>
        <v>#REF!</v>
      </c>
      <c r="Q7178" s="2" t="e">
        <f t="shared" ca="1" si="902"/>
        <v>#REF!</v>
      </c>
      <c r="R7178" t="e">
        <f>IF(NOT(#REF!="Indskrevet"),"",IF(E7178="",FALSE,AND(NOT(#REF!),VALUE(RIGHT(CONCATENATE(YEAR(E7178)),2))=15)))</f>
        <v>#REF!</v>
      </c>
      <c r="S7178" t="e">
        <f t="shared" si="899"/>
        <v>#REF!</v>
      </c>
      <c r="T7178" t="e">
        <f t="shared" si="900"/>
        <v>#REF!</v>
      </c>
      <c r="U7178" s="2" t="e">
        <f t="shared" si="903"/>
        <v>#REF!</v>
      </c>
      <c r="V7178" s="2"/>
    </row>
    <row r="7179" spans="1:22" x14ac:dyDescent="0.25">
      <c r="A7179" t="s">
        <v>4109</v>
      </c>
      <c r="B7179" t="s">
        <v>4110</v>
      </c>
      <c r="C7179">
        <v>179.99999999999599</v>
      </c>
      <c r="D7179" t="s">
        <v>5296</v>
      </c>
      <c r="E7179" s="1">
        <v>41312</v>
      </c>
      <c r="F7179" t="s">
        <v>5286</v>
      </c>
      <c r="G7179">
        <v>1</v>
      </c>
      <c r="H7179" t="s">
        <v>5287</v>
      </c>
      <c r="I7179" t="s">
        <v>5288</v>
      </c>
      <c r="J7179" t="s">
        <v>5289</v>
      </c>
      <c r="K7179" t="b">
        <f>LOOKUP(A7179,'[1]UDDATA-1'!B:B,'[1]UDDATA-1'!A:A)&lt;&gt;LOOKUP(A7179,'[1]UDDATA-2'!B:B,'[1]UDDATA-2'!A:A)</f>
        <v>0</v>
      </c>
      <c r="L7179" t="str">
        <f t="shared" si="896"/>
        <v/>
      </c>
      <c r="M7179" t="str">
        <f t="shared" si="897"/>
        <v/>
      </c>
      <c r="N7179" t="str">
        <f t="shared" si="898"/>
        <v/>
      </c>
      <c r="O7179" t="e">
        <f>IF(AND(A7179&lt;&gt;A7178,#REF!&lt;&gt;""),#REF!,"")</f>
        <v>#REF!</v>
      </c>
      <c r="P7179" t="e">
        <f t="shared" si="901"/>
        <v>#REF!</v>
      </c>
      <c r="Q7179" s="2" t="e">
        <f t="shared" ca="1" si="902"/>
        <v>#REF!</v>
      </c>
      <c r="R7179" t="e">
        <f>IF(NOT(#REF!="Indskrevet"),"",IF(E7179="",FALSE,AND(NOT(#REF!),VALUE(RIGHT(CONCATENATE(YEAR(E7179)),2))=15)))</f>
        <v>#REF!</v>
      </c>
      <c r="S7179" t="e">
        <f t="shared" si="899"/>
        <v>#REF!</v>
      </c>
      <c r="T7179" t="e">
        <f t="shared" si="900"/>
        <v>#REF!</v>
      </c>
      <c r="U7179" s="2" t="e">
        <f t="shared" si="903"/>
        <v>#REF!</v>
      </c>
      <c r="V7179" s="2"/>
    </row>
    <row r="7180" spans="1:22" x14ac:dyDescent="0.25">
      <c r="A7180" t="s">
        <v>4109</v>
      </c>
      <c r="B7180" t="s">
        <v>4110</v>
      </c>
      <c r="C7180">
        <v>179.99999999999599</v>
      </c>
      <c r="D7180" t="s">
        <v>5285</v>
      </c>
      <c r="E7180" s="1">
        <v>41462</v>
      </c>
      <c r="F7180" t="s">
        <v>5291</v>
      </c>
      <c r="G7180">
        <v>1</v>
      </c>
      <c r="H7180" t="s">
        <v>5287</v>
      </c>
      <c r="I7180" t="s">
        <v>5292</v>
      </c>
      <c r="J7180" t="s">
        <v>5293</v>
      </c>
      <c r="K7180" t="b">
        <f>LOOKUP(A7180,'[1]UDDATA-1'!B:B,'[1]UDDATA-1'!A:A)&lt;&gt;LOOKUP(A7180,'[1]UDDATA-2'!B:B,'[1]UDDATA-2'!A:A)</f>
        <v>0</v>
      </c>
      <c r="L7180" t="str">
        <f t="shared" si="896"/>
        <v>Matematik til multimedie-applikationer</v>
      </c>
      <c r="M7180">
        <f t="shared" si="897"/>
        <v>2</v>
      </c>
      <c r="N7180" t="str">
        <f t="shared" si="898"/>
        <v/>
      </c>
      <c r="O7180" t="e">
        <f>IF(AND(A7180&lt;&gt;A7179,#REF!&lt;&gt;""),#REF!,"")</f>
        <v>#REF!</v>
      </c>
      <c r="P7180" t="e">
        <f t="shared" si="901"/>
        <v>#REF!</v>
      </c>
      <c r="Q7180" s="2" t="e">
        <f t="shared" ca="1" si="902"/>
        <v>#REF!</v>
      </c>
      <c r="R7180" t="e">
        <f>IF(NOT(#REF!="Indskrevet"),"",IF(E7180="",FALSE,AND(NOT(#REF!),VALUE(RIGHT(CONCATENATE(YEAR(E7180)),2))=15)))</f>
        <v>#REF!</v>
      </c>
      <c r="S7180" t="e">
        <f t="shared" si="899"/>
        <v>#REF!</v>
      </c>
      <c r="T7180" t="e">
        <f t="shared" si="900"/>
        <v>#REF!</v>
      </c>
      <c r="U7180" s="2" t="e">
        <f t="shared" si="903"/>
        <v>#REF!</v>
      </c>
      <c r="V7180" s="2"/>
    </row>
    <row r="7181" spans="1:22" x14ac:dyDescent="0.25">
      <c r="A7181" t="s">
        <v>4109</v>
      </c>
      <c r="B7181" t="s">
        <v>4110</v>
      </c>
      <c r="C7181">
        <v>179.99999999999599</v>
      </c>
      <c r="D7181" t="s">
        <v>5285</v>
      </c>
      <c r="E7181" s="1">
        <v>41431</v>
      </c>
      <c r="F7181" t="s">
        <v>5294</v>
      </c>
      <c r="G7181">
        <v>1</v>
      </c>
      <c r="H7181" t="s">
        <v>5287</v>
      </c>
      <c r="I7181" t="s">
        <v>5295</v>
      </c>
      <c r="J7181" t="s">
        <v>5293</v>
      </c>
      <c r="K7181" t="b">
        <f>LOOKUP(A7181,'[1]UDDATA-1'!B:B,'[1]UDDATA-1'!A:A)&lt;&gt;LOOKUP(A7181,'[1]UDDATA-2'!B:B,'[1]UDDATA-2'!A:A)</f>
        <v>0</v>
      </c>
      <c r="L7181" t="str">
        <f t="shared" si="896"/>
        <v>Fysisk interface design</v>
      </c>
      <c r="M7181">
        <f t="shared" si="897"/>
        <v>2</v>
      </c>
      <c r="N7181" t="str">
        <f t="shared" si="898"/>
        <v/>
      </c>
      <c r="O7181" t="e">
        <f>IF(AND(A7181&lt;&gt;A7180,#REF!&lt;&gt;""),#REF!,"")</f>
        <v>#REF!</v>
      </c>
      <c r="P7181" t="e">
        <f t="shared" si="901"/>
        <v>#REF!</v>
      </c>
      <c r="Q7181" s="2" t="e">
        <f t="shared" ca="1" si="902"/>
        <v>#REF!</v>
      </c>
      <c r="R7181" t="e">
        <f>IF(NOT(#REF!="Indskrevet"),"",IF(E7181="",FALSE,AND(NOT(#REF!),VALUE(RIGHT(CONCATENATE(YEAR(E7181)),2))=15)))</f>
        <v>#REF!</v>
      </c>
      <c r="S7181" t="e">
        <f t="shared" si="899"/>
        <v>#REF!</v>
      </c>
      <c r="T7181" t="e">
        <f t="shared" si="900"/>
        <v>#REF!</v>
      </c>
      <c r="U7181" s="2" t="e">
        <f t="shared" si="903"/>
        <v>#REF!</v>
      </c>
      <c r="V7181" s="2"/>
    </row>
    <row r="7182" spans="1:22" x14ac:dyDescent="0.25">
      <c r="A7182" t="s">
        <v>4109</v>
      </c>
      <c r="B7182" t="s">
        <v>4110</v>
      </c>
      <c r="C7182">
        <v>179.99999999999599</v>
      </c>
      <c r="D7182" t="s">
        <v>5306</v>
      </c>
      <c r="E7182" s="1">
        <v>41695</v>
      </c>
      <c r="F7182" t="s">
        <v>5297</v>
      </c>
      <c r="G7182">
        <v>1</v>
      </c>
      <c r="H7182" t="s">
        <v>5307</v>
      </c>
      <c r="I7182" t="s">
        <v>5298</v>
      </c>
      <c r="J7182" t="s">
        <v>5299</v>
      </c>
      <c r="K7182" t="b">
        <f>LOOKUP(A7182,'[1]UDDATA-1'!B:B,'[1]UDDATA-1'!A:A)&lt;&gt;LOOKUP(A7182,'[1]UDDATA-2'!B:B,'[1]UDDATA-2'!A:A)</f>
        <v>0</v>
      </c>
      <c r="L7182" t="str">
        <f t="shared" si="896"/>
        <v>Proceduremæssig programmering</v>
      </c>
      <c r="M7182">
        <f t="shared" si="897"/>
        <v>0</v>
      </c>
      <c r="N7182" t="str">
        <f t="shared" si="898"/>
        <v/>
      </c>
      <c r="O7182" t="e">
        <f>IF(AND(A7182&lt;&gt;A7181,#REF!&lt;&gt;""),#REF!,"")</f>
        <v>#REF!</v>
      </c>
      <c r="P7182" t="e">
        <f t="shared" si="901"/>
        <v>#REF!</v>
      </c>
      <c r="Q7182" s="2" t="e">
        <f t="shared" ca="1" si="902"/>
        <v>#REF!</v>
      </c>
      <c r="R7182" t="e">
        <f>IF(NOT(#REF!="Indskrevet"),"",IF(E7182="",FALSE,AND(NOT(#REF!),VALUE(RIGHT(CONCATENATE(YEAR(E7182)),2))=15)))</f>
        <v>#REF!</v>
      </c>
      <c r="S7182" t="e">
        <f t="shared" si="899"/>
        <v>#REF!</v>
      </c>
      <c r="T7182" t="e">
        <f t="shared" si="900"/>
        <v>#REF!</v>
      </c>
      <c r="U7182" s="2" t="e">
        <f t="shared" si="903"/>
        <v>#REF!</v>
      </c>
      <c r="V7182" s="2"/>
    </row>
    <row r="7183" spans="1:22" x14ac:dyDescent="0.25">
      <c r="A7183" t="s">
        <v>4109</v>
      </c>
      <c r="B7183" t="s">
        <v>4110</v>
      </c>
      <c r="C7183">
        <v>179.99999999999599</v>
      </c>
      <c r="D7183" t="s">
        <v>5317</v>
      </c>
      <c r="E7183" s="1">
        <v>41739</v>
      </c>
      <c r="F7183" t="s">
        <v>5297</v>
      </c>
      <c r="G7183">
        <v>2</v>
      </c>
      <c r="H7183" t="s">
        <v>5287</v>
      </c>
      <c r="I7183" t="s">
        <v>5298</v>
      </c>
      <c r="J7183" t="s">
        <v>5303</v>
      </c>
      <c r="K7183" t="b">
        <f>LOOKUP(A7183,'[1]UDDATA-1'!B:B,'[1]UDDATA-1'!A:A)&lt;&gt;LOOKUP(A7183,'[1]UDDATA-2'!B:B,'[1]UDDATA-2'!A:A)</f>
        <v>0</v>
      </c>
      <c r="L7183" t="str">
        <f t="shared" si="896"/>
        <v/>
      </c>
      <c r="M7183" t="str">
        <f t="shared" si="897"/>
        <v/>
      </c>
      <c r="N7183" t="str">
        <f t="shared" si="898"/>
        <v/>
      </c>
      <c r="O7183" t="e">
        <f>IF(AND(A7183&lt;&gt;A7182,#REF!&lt;&gt;""),#REF!,"")</f>
        <v>#REF!</v>
      </c>
      <c r="P7183" t="e">
        <f t="shared" si="901"/>
        <v>#REF!</v>
      </c>
      <c r="Q7183" s="2" t="e">
        <f t="shared" ca="1" si="902"/>
        <v>#REF!</v>
      </c>
      <c r="R7183" t="e">
        <f>IF(NOT(#REF!="Indskrevet"),"",IF(E7183="",FALSE,AND(NOT(#REF!),VALUE(RIGHT(CONCATENATE(YEAR(E7183)),2))=15)))</f>
        <v>#REF!</v>
      </c>
      <c r="S7183" t="e">
        <f t="shared" si="899"/>
        <v>#REF!</v>
      </c>
      <c r="T7183" t="e">
        <f t="shared" si="900"/>
        <v>#REF!</v>
      </c>
      <c r="U7183" s="2" t="e">
        <f t="shared" si="903"/>
        <v>#REF!</v>
      </c>
      <c r="V7183" s="2"/>
    </row>
    <row r="7184" spans="1:22" x14ac:dyDescent="0.25">
      <c r="A7184" t="s">
        <v>4109</v>
      </c>
      <c r="B7184" t="s">
        <v>4110</v>
      </c>
      <c r="C7184">
        <v>179.99999999999599</v>
      </c>
      <c r="D7184" t="s">
        <v>5300</v>
      </c>
      <c r="E7184" s="1">
        <v>41800</v>
      </c>
      <c r="F7184" t="s">
        <v>5301</v>
      </c>
      <c r="G7184">
        <v>1</v>
      </c>
      <c r="H7184" t="s">
        <v>5287</v>
      </c>
      <c r="I7184" t="s">
        <v>5302</v>
      </c>
      <c r="J7184" t="s">
        <v>5303</v>
      </c>
      <c r="K7184" t="b">
        <f>LOOKUP(A7184,'[1]UDDATA-1'!B:B,'[1]UDDATA-1'!A:A)&lt;&gt;LOOKUP(A7184,'[1]UDDATA-2'!B:B,'[1]UDDATA-2'!A:A)</f>
        <v>0</v>
      </c>
      <c r="L7184" t="str">
        <f t="shared" si="896"/>
        <v>Lyd- og musikbehandling</v>
      </c>
      <c r="M7184">
        <f t="shared" si="897"/>
        <v>12</v>
      </c>
      <c r="N7184" t="str">
        <f t="shared" si="898"/>
        <v/>
      </c>
      <c r="O7184" t="e">
        <f>IF(AND(A7184&lt;&gt;A7183,#REF!&lt;&gt;""),#REF!,"")</f>
        <v>#REF!</v>
      </c>
      <c r="P7184" t="e">
        <f t="shared" si="901"/>
        <v>#REF!</v>
      </c>
      <c r="Q7184" s="2" t="e">
        <f t="shared" ca="1" si="902"/>
        <v>#REF!</v>
      </c>
      <c r="R7184" t="e">
        <f>IF(NOT(#REF!="Indskrevet"),"",IF(E7184="",FALSE,AND(NOT(#REF!),VALUE(RIGHT(CONCATENATE(YEAR(E7184)),2))=15)))</f>
        <v>#REF!</v>
      </c>
      <c r="S7184" t="e">
        <f t="shared" si="899"/>
        <v>#REF!</v>
      </c>
      <c r="T7184" t="e">
        <f t="shared" si="900"/>
        <v>#REF!</v>
      </c>
      <c r="U7184" s="2" t="e">
        <f t="shared" si="903"/>
        <v>#REF!</v>
      </c>
      <c r="V7184" s="2"/>
    </row>
    <row r="7185" spans="1:22" x14ac:dyDescent="0.25">
      <c r="A7185" t="s">
        <v>4109</v>
      </c>
      <c r="B7185" t="s">
        <v>4110</v>
      </c>
      <c r="C7185">
        <v>179.99999999999599</v>
      </c>
      <c r="D7185" t="s">
        <v>5317</v>
      </c>
      <c r="E7185" s="1">
        <v>41823</v>
      </c>
      <c r="F7185" t="s">
        <v>5304</v>
      </c>
      <c r="G7185">
        <v>1</v>
      </c>
      <c r="H7185" t="s">
        <v>5287</v>
      </c>
      <c r="I7185" t="s">
        <v>5305</v>
      </c>
      <c r="J7185" t="s">
        <v>5303</v>
      </c>
      <c r="K7185" t="b">
        <f>LOOKUP(A7185,'[1]UDDATA-1'!B:B,'[1]UDDATA-1'!A:A)&lt;&gt;LOOKUP(A7185,'[1]UDDATA-2'!B:B,'[1]UDDATA-2'!A:A)</f>
        <v>0</v>
      </c>
      <c r="L7185" t="str">
        <f t="shared" si="896"/>
        <v>Objektorienteret Software Engineering</v>
      </c>
      <c r="M7185">
        <f t="shared" si="897"/>
        <v>4</v>
      </c>
      <c r="N7185" t="str">
        <f t="shared" si="898"/>
        <v/>
      </c>
      <c r="O7185" t="e">
        <f>IF(AND(A7185&lt;&gt;A7184,#REF!&lt;&gt;""),#REF!,"")</f>
        <v>#REF!</v>
      </c>
      <c r="P7185" t="e">
        <f t="shared" si="901"/>
        <v>#REF!</v>
      </c>
      <c r="Q7185" s="2" t="e">
        <f t="shared" ca="1" si="902"/>
        <v>#REF!</v>
      </c>
      <c r="R7185" t="e">
        <f>IF(NOT(#REF!="Indskrevet"),"",IF(E7185="",FALSE,AND(NOT(#REF!),VALUE(RIGHT(CONCATENATE(YEAR(E7185)),2))=15)))</f>
        <v>#REF!</v>
      </c>
      <c r="S7185" t="e">
        <f t="shared" si="899"/>
        <v>#REF!</v>
      </c>
      <c r="T7185" t="e">
        <f t="shared" si="900"/>
        <v>#REF!</v>
      </c>
      <c r="U7185" s="2" t="e">
        <f t="shared" si="903"/>
        <v>#REF!</v>
      </c>
      <c r="V7185" s="2"/>
    </row>
    <row r="7186" spans="1:22" x14ac:dyDescent="0.25">
      <c r="A7186" t="s">
        <v>4113</v>
      </c>
      <c r="B7186" t="s">
        <v>4114</v>
      </c>
      <c r="C7186">
        <v>119.999999999998</v>
      </c>
      <c r="D7186" t="s">
        <v>5296</v>
      </c>
      <c r="E7186" s="1">
        <v>41820</v>
      </c>
      <c r="F7186" t="s">
        <v>5359</v>
      </c>
      <c r="G7186">
        <v>1</v>
      </c>
      <c r="H7186" t="s">
        <v>5287</v>
      </c>
      <c r="I7186" t="s">
        <v>5334</v>
      </c>
      <c r="J7186" t="s">
        <v>5293</v>
      </c>
      <c r="K7186" t="b">
        <f>LOOKUP(A7186,'[1]UDDATA-1'!B:B,'[1]UDDATA-1'!A:A)&lt;&gt;LOOKUP(A7186,'[1]UDDATA-2'!B:B,'[1]UDDATA-2'!A:A)</f>
        <v>0</v>
      </c>
      <c r="L7186" t="str">
        <f t="shared" si="896"/>
        <v>Objektorienteret programmering</v>
      </c>
      <c r="M7186">
        <f t="shared" si="897"/>
        <v>7</v>
      </c>
      <c r="N7186" t="str">
        <f t="shared" si="898"/>
        <v/>
      </c>
      <c r="O7186" t="e">
        <f>IF(AND(A7186&lt;&gt;A7185,#REF!&lt;&gt;""),#REF!,"")</f>
        <v>#REF!</v>
      </c>
      <c r="P7186" t="e">
        <f t="shared" si="901"/>
        <v>#REF!</v>
      </c>
      <c r="Q7186" s="2" t="e">
        <f t="shared" ca="1" si="902"/>
        <v>#REF!</v>
      </c>
      <c r="R7186" t="e">
        <f>IF(NOT(#REF!="Indskrevet"),"",IF(E7186="",FALSE,AND(NOT(#REF!),VALUE(RIGHT(CONCATENATE(YEAR(E7186)),2))=15)))</f>
        <v>#REF!</v>
      </c>
      <c r="S7186" t="e">
        <f t="shared" si="899"/>
        <v>#REF!</v>
      </c>
      <c r="T7186" t="e">
        <f t="shared" si="900"/>
        <v>#REF!</v>
      </c>
      <c r="U7186" s="2" t="e">
        <f t="shared" si="903"/>
        <v>#REF!</v>
      </c>
      <c r="V7186" s="2"/>
    </row>
    <row r="7187" spans="1:22" x14ac:dyDescent="0.25">
      <c r="A7187" t="s">
        <v>4113</v>
      </c>
      <c r="B7187" t="s">
        <v>4114</v>
      </c>
      <c r="C7187">
        <v>119.999999999998</v>
      </c>
      <c r="D7187" t="s">
        <v>5317</v>
      </c>
      <c r="E7187" s="1">
        <v>42031</v>
      </c>
      <c r="F7187" t="s">
        <v>5360</v>
      </c>
      <c r="G7187">
        <v>1</v>
      </c>
      <c r="H7187" t="s">
        <v>5287</v>
      </c>
      <c r="I7187" t="s">
        <v>5340</v>
      </c>
      <c r="J7187" t="s">
        <v>5299</v>
      </c>
      <c r="K7187" t="b">
        <f>LOOKUP(A7187,'[1]UDDATA-1'!B:B,'[1]UDDATA-1'!A:A)&lt;&gt;LOOKUP(A7187,'[1]UDDATA-2'!B:B,'[1]UDDATA-2'!A:A)</f>
        <v>0</v>
      </c>
      <c r="L7187" t="str">
        <f t="shared" si="896"/>
        <v>Algoritmik og datastrukturer</v>
      </c>
      <c r="M7187">
        <f t="shared" si="897"/>
        <v>4</v>
      </c>
      <c r="N7187" t="str">
        <f t="shared" si="898"/>
        <v/>
      </c>
      <c r="O7187" t="e">
        <f>IF(AND(A7187&lt;&gt;A7186,#REF!&lt;&gt;""),#REF!,"")</f>
        <v>#REF!</v>
      </c>
      <c r="P7187" t="e">
        <f t="shared" si="901"/>
        <v>#REF!</v>
      </c>
      <c r="Q7187" s="2" t="e">
        <f t="shared" ca="1" si="902"/>
        <v>#REF!</v>
      </c>
      <c r="R7187" t="e">
        <f>IF(NOT(#REF!="Indskrevet"),"",IF(E7187="",FALSE,AND(NOT(#REF!),VALUE(RIGHT(CONCATENATE(YEAR(E7187)),2))=15)))</f>
        <v>#REF!</v>
      </c>
      <c r="S7187" t="e">
        <f t="shared" si="899"/>
        <v>#REF!</v>
      </c>
      <c r="T7187" t="e">
        <f t="shared" si="900"/>
        <v>#REF!</v>
      </c>
      <c r="U7187" s="2" t="e">
        <f t="shared" si="903"/>
        <v>#REF!</v>
      </c>
      <c r="V7187" s="2"/>
    </row>
    <row r="7188" spans="1:22" x14ac:dyDescent="0.25">
      <c r="A7188" t="s">
        <v>4113</v>
      </c>
      <c r="B7188" t="s">
        <v>4114</v>
      </c>
      <c r="C7188">
        <v>119.999999999998</v>
      </c>
      <c r="D7188" t="s">
        <v>5290</v>
      </c>
      <c r="E7188" s="1">
        <v>42172</v>
      </c>
      <c r="F7188" t="s">
        <v>5361</v>
      </c>
      <c r="G7188">
        <v>1</v>
      </c>
      <c r="H7188" t="s">
        <v>5287</v>
      </c>
      <c r="I7188" t="s">
        <v>5342</v>
      </c>
      <c r="J7188" t="s">
        <v>5303</v>
      </c>
      <c r="K7188" t="b">
        <f>LOOKUP(A7188,'[1]UDDATA-1'!B:B,'[1]UDDATA-1'!A:A)&lt;&gt;LOOKUP(A7188,'[1]UDDATA-2'!B:B,'[1]UDDATA-2'!A:A)</f>
        <v>0</v>
      </c>
      <c r="L7188" t="str">
        <f t="shared" si="896"/>
        <v>Syntaks og semantik</v>
      </c>
      <c r="M7188">
        <f t="shared" si="897"/>
        <v>10</v>
      </c>
      <c r="N7188" t="str">
        <f t="shared" si="898"/>
        <v/>
      </c>
      <c r="O7188" t="e">
        <f>IF(AND(A7188&lt;&gt;A7187,#REF!&lt;&gt;""),#REF!,"")</f>
        <v>#REF!</v>
      </c>
      <c r="P7188" t="e">
        <f t="shared" si="901"/>
        <v>#REF!</v>
      </c>
      <c r="Q7188" s="2" t="e">
        <f t="shared" ca="1" si="902"/>
        <v>#REF!</v>
      </c>
      <c r="R7188" t="e">
        <f>IF(NOT(#REF!="Indskrevet"),"",IF(E7188="",FALSE,AND(NOT(#REF!),VALUE(RIGHT(CONCATENATE(YEAR(E7188)),2))=15)))</f>
        <v>#REF!</v>
      </c>
      <c r="S7188" t="e">
        <f t="shared" si="899"/>
        <v>#REF!</v>
      </c>
      <c r="T7188" t="e">
        <f t="shared" si="900"/>
        <v>#REF!</v>
      </c>
      <c r="U7188" s="2" t="e">
        <f t="shared" si="903"/>
        <v>#REF!</v>
      </c>
      <c r="V7188" s="2"/>
    </row>
    <row r="7189" spans="1:22" x14ac:dyDescent="0.25">
      <c r="A7189" t="s">
        <v>4115</v>
      </c>
      <c r="B7189" t="s">
        <v>4116</v>
      </c>
      <c r="C7189">
        <v>179.99999999999599</v>
      </c>
      <c r="D7189" t="s">
        <v>5285</v>
      </c>
      <c r="E7189" s="1">
        <v>41316</v>
      </c>
      <c r="F7189" t="s">
        <v>5308</v>
      </c>
      <c r="G7189">
        <v>1</v>
      </c>
      <c r="H7189" t="s">
        <v>5287</v>
      </c>
      <c r="I7189" t="s">
        <v>5288</v>
      </c>
      <c r="J7189" t="s">
        <v>5289</v>
      </c>
      <c r="K7189" t="b">
        <f>LOOKUP(A7189,'[1]UDDATA-1'!B:B,'[1]UDDATA-1'!A:A)&lt;&gt;LOOKUP(A7189,'[1]UDDATA-2'!B:B,'[1]UDDATA-2'!A:A)</f>
        <v>0</v>
      </c>
      <c r="L7189" t="str">
        <f t="shared" si="896"/>
        <v>Grundlæggende programmering</v>
      </c>
      <c r="M7189">
        <f t="shared" si="897"/>
        <v>2</v>
      </c>
      <c r="N7189" t="str">
        <f t="shared" si="898"/>
        <v/>
      </c>
      <c r="O7189" t="e">
        <f>IF(AND(A7189&lt;&gt;A7188,#REF!&lt;&gt;""),#REF!,"")</f>
        <v>#REF!</v>
      </c>
      <c r="P7189" t="e">
        <f t="shared" si="901"/>
        <v>#REF!</v>
      </c>
      <c r="Q7189" s="2" t="e">
        <f t="shared" ca="1" si="902"/>
        <v>#REF!</v>
      </c>
      <c r="R7189" t="e">
        <f>IF(NOT(#REF!="Indskrevet"),"",IF(E7189="",FALSE,AND(NOT(#REF!),VALUE(RIGHT(CONCATENATE(YEAR(E7189)),2))=15)))</f>
        <v>#REF!</v>
      </c>
      <c r="S7189" t="e">
        <f t="shared" si="899"/>
        <v>#REF!</v>
      </c>
      <c r="T7189" t="e">
        <f t="shared" si="900"/>
        <v>#REF!</v>
      </c>
      <c r="U7189" s="2" t="e">
        <f t="shared" si="903"/>
        <v>#REF!</v>
      </c>
      <c r="V7189" s="2"/>
    </row>
    <row r="7190" spans="1:22" x14ac:dyDescent="0.25">
      <c r="A7190" t="s">
        <v>4115</v>
      </c>
      <c r="B7190" t="s">
        <v>4116</v>
      </c>
      <c r="C7190">
        <v>179.99999999999599</v>
      </c>
      <c r="D7190" t="s">
        <v>5290</v>
      </c>
      <c r="E7190" s="1">
        <v>41452</v>
      </c>
      <c r="F7190" t="s">
        <v>5309</v>
      </c>
      <c r="G7190">
        <v>1</v>
      </c>
      <c r="H7190" t="s">
        <v>5287</v>
      </c>
      <c r="I7190" t="s">
        <v>5292</v>
      </c>
      <c r="J7190" t="s">
        <v>5293</v>
      </c>
      <c r="K7190" t="b">
        <f>LOOKUP(A7190,'[1]UDDATA-1'!B:B,'[1]UDDATA-1'!A:A)&lt;&gt;LOOKUP(A7190,'[1]UDDATA-2'!B:B,'[1]UDDATA-2'!A:A)</f>
        <v>0</v>
      </c>
      <c r="L7190" t="str">
        <f t="shared" si="896"/>
        <v>Matematik til multimedie-applikationer</v>
      </c>
      <c r="M7190">
        <f t="shared" si="897"/>
        <v>10</v>
      </c>
      <c r="N7190" t="str">
        <f t="shared" si="898"/>
        <v/>
      </c>
      <c r="O7190" t="e">
        <f>IF(AND(A7190&lt;&gt;A7189,#REF!&lt;&gt;""),#REF!,"")</f>
        <v>#REF!</v>
      </c>
      <c r="P7190" t="e">
        <f t="shared" si="901"/>
        <v>#REF!</v>
      </c>
      <c r="Q7190" s="2" t="e">
        <f t="shared" ca="1" si="902"/>
        <v>#REF!</v>
      </c>
      <c r="R7190" t="e">
        <f>IF(NOT(#REF!="Indskrevet"),"",IF(E7190="",FALSE,AND(NOT(#REF!),VALUE(RIGHT(CONCATENATE(YEAR(E7190)),2))=15)))</f>
        <v>#REF!</v>
      </c>
      <c r="S7190" t="e">
        <f t="shared" si="899"/>
        <v>#REF!</v>
      </c>
      <c r="T7190" t="e">
        <f t="shared" si="900"/>
        <v>#REF!</v>
      </c>
      <c r="U7190" s="2" t="e">
        <f t="shared" si="903"/>
        <v>#REF!</v>
      </c>
      <c r="V7190" s="2"/>
    </row>
    <row r="7191" spans="1:22" x14ac:dyDescent="0.25">
      <c r="A7191" t="s">
        <v>4115</v>
      </c>
      <c r="B7191" t="s">
        <v>4116</v>
      </c>
      <c r="C7191">
        <v>179.99999999999599</v>
      </c>
      <c r="D7191" t="s">
        <v>5285</v>
      </c>
      <c r="E7191" s="1">
        <v>41484</v>
      </c>
      <c r="F7191" t="s">
        <v>5310</v>
      </c>
      <c r="G7191">
        <v>1</v>
      </c>
      <c r="H7191" t="s">
        <v>5287</v>
      </c>
      <c r="I7191" t="s">
        <v>5295</v>
      </c>
      <c r="J7191" t="s">
        <v>5293</v>
      </c>
      <c r="K7191" t="b">
        <f>LOOKUP(A7191,'[1]UDDATA-1'!B:B,'[1]UDDATA-1'!A:A)&lt;&gt;LOOKUP(A7191,'[1]UDDATA-2'!B:B,'[1]UDDATA-2'!A:A)</f>
        <v>0</v>
      </c>
      <c r="L7191" t="str">
        <f t="shared" si="896"/>
        <v>Fysisk interface design</v>
      </c>
      <c r="M7191">
        <f t="shared" si="897"/>
        <v>2</v>
      </c>
      <c r="N7191" t="str">
        <f t="shared" si="898"/>
        <v/>
      </c>
      <c r="O7191" t="e">
        <f>IF(AND(A7191&lt;&gt;A7190,#REF!&lt;&gt;""),#REF!,"")</f>
        <v>#REF!</v>
      </c>
      <c r="P7191" t="e">
        <f t="shared" si="901"/>
        <v>#REF!</v>
      </c>
      <c r="Q7191" s="2" t="e">
        <f t="shared" ca="1" si="902"/>
        <v>#REF!</v>
      </c>
      <c r="R7191" t="e">
        <f>IF(NOT(#REF!="Indskrevet"),"",IF(E7191="",FALSE,AND(NOT(#REF!),VALUE(RIGHT(CONCATENATE(YEAR(E7191)),2))=15)))</f>
        <v>#REF!</v>
      </c>
      <c r="S7191" t="e">
        <f t="shared" si="899"/>
        <v>#REF!</v>
      </c>
      <c r="T7191" t="e">
        <f t="shared" si="900"/>
        <v>#REF!</v>
      </c>
      <c r="U7191" s="2" t="e">
        <f t="shared" si="903"/>
        <v>#REF!</v>
      </c>
      <c r="V7191" s="2"/>
    </row>
    <row r="7192" spans="1:22" x14ac:dyDescent="0.25">
      <c r="A7192" t="s">
        <v>4115</v>
      </c>
      <c r="B7192" t="s">
        <v>4116</v>
      </c>
      <c r="C7192">
        <v>179.99999999999599</v>
      </c>
      <c r="D7192" t="s">
        <v>5290</v>
      </c>
      <c r="E7192" s="1">
        <v>41688</v>
      </c>
      <c r="F7192" t="s">
        <v>5311</v>
      </c>
      <c r="G7192">
        <v>1</v>
      </c>
      <c r="H7192" t="s">
        <v>5287</v>
      </c>
      <c r="I7192" t="s">
        <v>5298</v>
      </c>
      <c r="J7192" t="s">
        <v>5299</v>
      </c>
      <c r="K7192" t="b">
        <f>LOOKUP(A7192,'[1]UDDATA-1'!B:B,'[1]UDDATA-1'!A:A)&lt;&gt;LOOKUP(A7192,'[1]UDDATA-2'!B:B,'[1]UDDATA-2'!A:A)</f>
        <v>0</v>
      </c>
      <c r="L7192" t="str">
        <f t="shared" si="896"/>
        <v>Proceduremæssig programmering</v>
      </c>
      <c r="M7192">
        <f t="shared" si="897"/>
        <v>10</v>
      </c>
      <c r="N7192" t="str">
        <f t="shared" si="898"/>
        <v/>
      </c>
      <c r="O7192" t="e">
        <f>IF(AND(A7192&lt;&gt;A7191,#REF!&lt;&gt;""),#REF!,"")</f>
        <v>#REF!</v>
      </c>
      <c r="P7192" t="e">
        <f t="shared" si="901"/>
        <v>#REF!</v>
      </c>
      <c r="Q7192" s="2" t="e">
        <f t="shared" ca="1" si="902"/>
        <v>#REF!</v>
      </c>
      <c r="R7192" t="e">
        <f>IF(NOT(#REF!="Indskrevet"),"",IF(E7192="",FALSE,AND(NOT(#REF!),VALUE(RIGHT(CONCATENATE(YEAR(E7192)),2))=15)))</f>
        <v>#REF!</v>
      </c>
      <c r="S7192" t="e">
        <f t="shared" si="899"/>
        <v>#REF!</v>
      </c>
      <c r="T7192" t="e">
        <f t="shared" si="900"/>
        <v>#REF!</v>
      </c>
      <c r="U7192" s="2" t="e">
        <f t="shared" si="903"/>
        <v>#REF!</v>
      </c>
      <c r="V7192" s="2"/>
    </row>
    <row r="7193" spans="1:22" x14ac:dyDescent="0.25">
      <c r="A7193" t="s">
        <v>4115</v>
      </c>
      <c r="B7193" t="s">
        <v>4116</v>
      </c>
      <c r="C7193">
        <v>179.99999999999599</v>
      </c>
      <c r="D7193" t="s">
        <v>5306</v>
      </c>
      <c r="E7193" s="1">
        <v>41796</v>
      </c>
      <c r="F7193" t="s">
        <v>5312</v>
      </c>
      <c r="G7193">
        <v>1</v>
      </c>
      <c r="H7193" t="s">
        <v>5307</v>
      </c>
      <c r="I7193" t="s">
        <v>5302</v>
      </c>
      <c r="J7193" t="s">
        <v>5303</v>
      </c>
      <c r="K7193" t="b">
        <f>LOOKUP(A7193,'[1]UDDATA-1'!B:B,'[1]UDDATA-1'!A:A)&lt;&gt;LOOKUP(A7193,'[1]UDDATA-2'!B:B,'[1]UDDATA-2'!A:A)</f>
        <v>0</v>
      </c>
      <c r="L7193" t="str">
        <f t="shared" si="896"/>
        <v>Lyd- og musikbehandling</v>
      </c>
      <c r="M7193">
        <f t="shared" si="897"/>
        <v>0</v>
      </c>
      <c r="N7193" t="str">
        <f t="shared" si="898"/>
        <v/>
      </c>
      <c r="O7193" t="e">
        <f>IF(AND(A7193&lt;&gt;A7192,#REF!&lt;&gt;""),#REF!,"")</f>
        <v>#REF!</v>
      </c>
      <c r="P7193" t="e">
        <f t="shared" si="901"/>
        <v>#REF!</v>
      </c>
      <c r="Q7193" s="2" t="e">
        <f t="shared" ca="1" si="902"/>
        <v>#REF!</v>
      </c>
      <c r="R7193" t="e">
        <f>IF(NOT(#REF!="Indskrevet"),"",IF(E7193="",FALSE,AND(NOT(#REF!),VALUE(RIGHT(CONCATENATE(YEAR(E7193)),2))=15)))</f>
        <v>#REF!</v>
      </c>
      <c r="S7193" t="e">
        <f t="shared" si="899"/>
        <v>#REF!</v>
      </c>
      <c r="T7193" t="e">
        <f t="shared" si="900"/>
        <v>#REF!</v>
      </c>
      <c r="U7193" s="2" t="e">
        <f t="shared" si="903"/>
        <v>#REF!</v>
      </c>
      <c r="V7193" s="2"/>
    </row>
    <row r="7194" spans="1:22" x14ac:dyDescent="0.25">
      <c r="A7194" t="s">
        <v>4115</v>
      </c>
      <c r="B7194" t="s">
        <v>4116</v>
      </c>
      <c r="C7194">
        <v>179.99999999999599</v>
      </c>
      <c r="D7194" t="s">
        <v>5285</v>
      </c>
      <c r="E7194" s="1">
        <v>41878</v>
      </c>
      <c r="F7194" t="s">
        <v>5312</v>
      </c>
      <c r="G7194">
        <v>2</v>
      </c>
      <c r="H7194" t="s">
        <v>5287</v>
      </c>
      <c r="I7194" t="s">
        <v>5302</v>
      </c>
      <c r="J7194" t="s">
        <v>5303</v>
      </c>
      <c r="K7194" t="b">
        <f>LOOKUP(A7194,'[1]UDDATA-1'!B:B,'[1]UDDATA-1'!A:A)&lt;&gt;LOOKUP(A7194,'[1]UDDATA-2'!B:B,'[1]UDDATA-2'!A:A)</f>
        <v>0</v>
      </c>
      <c r="L7194" t="str">
        <f t="shared" si="896"/>
        <v/>
      </c>
      <c r="M7194" t="str">
        <f t="shared" si="897"/>
        <v/>
      </c>
      <c r="N7194" t="str">
        <f t="shared" si="898"/>
        <v/>
      </c>
      <c r="O7194" t="e">
        <f>IF(AND(A7194&lt;&gt;A7193,#REF!&lt;&gt;""),#REF!,"")</f>
        <v>#REF!</v>
      </c>
      <c r="P7194" t="e">
        <f t="shared" si="901"/>
        <v>#REF!</v>
      </c>
      <c r="Q7194" s="2" t="e">
        <f t="shared" ca="1" si="902"/>
        <v>#REF!</v>
      </c>
      <c r="R7194" t="e">
        <f>IF(NOT(#REF!="Indskrevet"),"",IF(E7194="",FALSE,AND(NOT(#REF!),VALUE(RIGHT(CONCATENATE(YEAR(E7194)),2))=15)))</f>
        <v>#REF!</v>
      </c>
      <c r="S7194" t="e">
        <f t="shared" si="899"/>
        <v>#REF!</v>
      </c>
      <c r="T7194" t="e">
        <f t="shared" si="900"/>
        <v>#REF!</v>
      </c>
      <c r="U7194" s="2" t="e">
        <f t="shared" si="903"/>
        <v>#REF!</v>
      </c>
      <c r="V7194" s="2"/>
    </row>
    <row r="7195" spans="1:22" x14ac:dyDescent="0.25">
      <c r="A7195" t="s">
        <v>4115</v>
      </c>
      <c r="B7195" t="s">
        <v>4116</v>
      </c>
      <c r="C7195">
        <v>179.99999999999599</v>
      </c>
      <c r="D7195" t="s">
        <v>5296</v>
      </c>
      <c r="E7195" s="1">
        <v>41837</v>
      </c>
      <c r="F7195" t="s">
        <v>5314</v>
      </c>
      <c r="G7195">
        <v>1</v>
      </c>
      <c r="H7195" t="s">
        <v>5287</v>
      </c>
      <c r="I7195" t="s">
        <v>5305</v>
      </c>
      <c r="J7195" t="s">
        <v>5303</v>
      </c>
      <c r="K7195" t="b">
        <f>LOOKUP(A7195,'[1]UDDATA-1'!B:B,'[1]UDDATA-1'!A:A)&lt;&gt;LOOKUP(A7195,'[1]UDDATA-2'!B:B,'[1]UDDATA-2'!A:A)</f>
        <v>0</v>
      </c>
      <c r="L7195" t="str">
        <f t="shared" si="896"/>
        <v>Objektorienteret Software Engineering</v>
      </c>
      <c r="M7195">
        <f t="shared" si="897"/>
        <v>7</v>
      </c>
      <c r="N7195" t="str">
        <f t="shared" si="898"/>
        <v/>
      </c>
      <c r="O7195" t="e">
        <f>IF(AND(A7195&lt;&gt;A7194,#REF!&lt;&gt;""),#REF!,"")</f>
        <v>#REF!</v>
      </c>
      <c r="P7195" t="e">
        <f t="shared" si="901"/>
        <v>#REF!</v>
      </c>
      <c r="Q7195" s="2" t="e">
        <f t="shared" ca="1" si="902"/>
        <v>#REF!</v>
      </c>
      <c r="R7195" t="e">
        <f>IF(NOT(#REF!="Indskrevet"),"",IF(E7195="",FALSE,AND(NOT(#REF!),VALUE(RIGHT(CONCATENATE(YEAR(E7195)),2))=15)))</f>
        <v>#REF!</v>
      </c>
      <c r="S7195" t="e">
        <f t="shared" si="899"/>
        <v>#REF!</v>
      </c>
      <c r="T7195" t="e">
        <f t="shared" si="900"/>
        <v>#REF!</v>
      </c>
      <c r="U7195" s="2" t="e">
        <f t="shared" si="903"/>
        <v>#REF!</v>
      </c>
      <c r="V7195" s="2"/>
    </row>
    <row r="7196" spans="1:22" x14ac:dyDescent="0.25">
      <c r="A7196" t="s">
        <v>4117</v>
      </c>
      <c r="B7196" t="s">
        <v>4118</v>
      </c>
      <c r="C7196">
        <v>179.99999999999599</v>
      </c>
      <c r="D7196" t="s">
        <v>5306</v>
      </c>
      <c r="E7196" s="1">
        <v>41304</v>
      </c>
      <c r="F7196" t="s">
        <v>5323</v>
      </c>
      <c r="G7196">
        <v>1</v>
      </c>
      <c r="H7196" t="s">
        <v>5307</v>
      </c>
      <c r="I7196" t="s">
        <v>5324</v>
      </c>
      <c r="J7196" t="s">
        <v>5289</v>
      </c>
      <c r="K7196" t="b">
        <f>LOOKUP(A7196,'[1]UDDATA-1'!B:B,'[1]UDDATA-1'!A:A)&lt;&gt;LOOKUP(A7196,'[1]UDDATA-2'!B:B,'[1]UDDATA-2'!A:A)</f>
        <v>0</v>
      </c>
      <c r="L7196" t="str">
        <f t="shared" si="896"/>
        <v>Lineær algebra</v>
      </c>
      <c r="M7196">
        <f t="shared" si="897"/>
        <v>0</v>
      </c>
      <c r="N7196" t="str">
        <f t="shared" si="898"/>
        <v/>
      </c>
      <c r="O7196" t="e">
        <f>IF(AND(A7196&lt;&gt;A7195,#REF!&lt;&gt;""),#REF!,"")</f>
        <v>#REF!</v>
      </c>
      <c r="P7196" t="e">
        <f t="shared" si="901"/>
        <v>#REF!</v>
      </c>
      <c r="Q7196" s="2" t="e">
        <f t="shared" ca="1" si="902"/>
        <v>#REF!</v>
      </c>
      <c r="R7196" t="e">
        <f>IF(NOT(#REF!="Indskrevet"),"",IF(E7196="",FALSE,AND(NOT(#REF!),VALUE(RIGHT(CONCATENATE(YEAR(E7196)),2))=15)))</f>
        <v>#REF!</v>
      </c>
      <c r="S7196" t="e">
        <f t="shared" si="899"/>
        <v>#REF!</v>
      </c>
      <c r="T7196" t="e">
        <f t="shared" si="900"/>
        <v>#REF!</v>
      </c>
      <c r="U7196" s="2" t="e">
        <f t="shared" si="903"/>
        <v>#REF!</v>
      </c>
      <c r="V7196" s="2"/>
    </row>
    <row r="7197" spans="1:22" x14ac:dyDescent="0.25">
      <c r="A7197" t="s">
        <v>4117</v>
      </c>
      <c r="B7197" t="s">
        <v>4118</v>
      </c>
      <c r="C7197">
        <v>179.99999999999599</v>
      </c>
      <c r="D7197" t="s">
        <v>5296</v>
      </c>
      <c r="E7197" s="1">
        <v>41343</v>
      </c>
      <c r="F7197" t="s">
        <v>5323</v>
      </c>
      <c r="G7197">
        <v>2</v>
      </c>
      <c r="H7197" t="s">
        <v>5287</v>
      </c>
      <c r="I7197" t="s">
        <v>5324</v>
      </c>
      <c r="J7197" t="s">
        <v>5293</v>
      </c>
      <c r="K7197" t="b">
        <f>LOOKUP(A7197,'[1]UDDATA-1'!B:B,'[1]UDDATA-1'!A:A)&lt;&gt;LOOKUP(A7197,'[1]UDDATA-2'!B:B,'[1]UDDATA-2'!A:A)</f>
        <v>0</v>
      </c>
      <c r="L7197" t="str">
        <f t="shared" si="896"/>
        <v/>
      </c>
      <c r="M7197" t="str">
        <f t="shared" si="897"/>
        <v/>
      </c>
      <c r="N7197" t="str">
        <f t="shared" si="898"/>
        <v/>
      </c>
      <c r="O7197" t="e">
        <f>IF(AND(A7197&lt;&gt;A7196,#REF!&lt;&gt;""),#REF!,"")</f>
        <v>#REF!</v>
      </c>
      <c r="P7197" t="e">
        <f t="shared" si="901"/>
        <v>#REF!</v>
      </c>
      <c r="Q7197" s="2" t="e">
        <f t="shared" ca="1" si="902"/>
        <v>#REF!</v>
      </c>
      <c r="R7197" t="e">
        <f>IF(NOT(#REF!="Indskrevet"),"",IF(E7197="",FALSE,AND(NOT(#REF!),VALUE(RIGHT(CONCATENATE(YEAR(E7197)),2))=15)))</f>
        <v>#REF!</v>
      </c>
      <c r="S7197" t="e">
        <f t="shared" si="899"/>
        <v>#REF!</v>
      </c>
      <c r="T7197" t="e">
        <f t="shared" si="900"/>
        <v>#REF!</v>
      </c>
      <c r="U7197" s="2" t="e">
        <f t="shared" si="903"/>
        <v>#REF!</v>
      </c>
      <c r="V7197" s="2"/>
    </row>
    <row r="7198" spans="1:22" x14ac:dyDescent="0.25">
      <c r="A7198" t="s">
        <v>4117</v>
      </c>
      <c r="B7198" t="s">
        <v>4118</v>
      </c>
      <c r="C7198">
        <v>179.99999999999599</v>
      </c>
      <c r="D7198" t="s">
        <v>5285</v>
      </c>
      <c r="E7198" s="1">
        <v>41460</v>
      </c>
      <c r="F7198" t="s">
        <v>5325</v>
      </c>
      <c r="G7198">
        <v>1</v>
      </c>
      <c r="H7198" t="s">
        <v>5287</v>
      </c>
      <c r="I7198" t="s">
        <v>5326</v>
      </c>
      <c r="J7198" t="s">
        <v>5293</v>
      </c>
      <c r="K7198" t="b">
        <f>LOOKUP(A7198,'[1]UDDATA-1'!B:B,'[1]UDDATA-1'!A:A)&lt;&gt;LOOKUP(A7198,'[1]UDDATA-2'!B:B,'[1]UDDATA-2'!A:A)</f>
        <v>0</v>
      </c>
      <c r="L7198" t="str">
        <f t="shared" si="896"/>
        <v>Calculus</v>
      </c>
      <c r="M7198">
        <f t="shared" si="897"/>
        <v>2</v>
      </c>
      <c r="N7198" t="str">
        <f t="shared" si="898"/>
        <v/>
      </c>
      <c r="O7198" t="e">
        <f>IF(AND(A7198&lt;&gt;A7197,#REF!&lt;&gt;""),#REF!,"")</f>
        <v>#REF!</v>
      </c>
      <c r="P7198" t="e">
        <f t="shared" si="901"/>
        <v>#REF!</v>
      </c>
      <c r="Q7198" s="2" t="e">
        <f t="shared" ca="1" si="902"/>
        <v>#REF!</v>
      </c>
      <c r="R7198" t="e">
        <f>IF(NOT(#REF!="Indskrevet"),"",IF(E7198="",FALSE,AND(NOT(#REF!),VALUE(RIGHT(CONCATENATE(YEAR(E7198)),2))=15)))</f>
        <v>#REF!</v>
      </c>
      <c r="S7198" t="e">
        <f t="shared" si="899"/>
        <v>#REF!</v>
      </c>
      <c r="T7198" t="e">
        <f t="shared" si="900"/>
        <v>#REF!</v>
      </c>
      <c r="U7198" s="2" t="e">
        <f t="shared" si="903"/>
        <v>#REF!</v>
      </c>
      <c r="V7198" s="2"/>
    </row>
    <row r="7199" spans="1:22" x14ac:dyDescent="0.25">
      <c r="A7199" t="s">
        <v>4119</v>
      </c>
      <c r="B7199" t="s">
        <v>4120</v>
      </c>
      <c r="C7199">
        <v>119.999999999998</v>
      </c>
      <c r="D7199" t="s">
        <v>5290</v>
      </c>
      <c r="E7199" s="1">
        <v>41676</v>
      </c>
      <c r="F7199" t="s">
        <v>5308</v>
      </c>
      <c r="G7199">
        <v>1</v>
      </c>
      <c r="H7199" t="s">
        <v>5287</v>
      </c>
      <c r="I7199" t="s">
        <v>5288</v>
      </c>
      <c r="J7199" t="s">
        <v>5289</v>
      </c>
      <c r="K7199" t="b">
        <f>LOOKUP(A7199,'[1]UDDATA-1'!B:B,'[1]UDDATA-1'!A:A)&lt;&gt;LOOKUP(A7199,'[1]UDDATA-2'!B:B,'[1]UDDATA-2'!A:A)</f>
        <v>0</v>
      </c>
      <c r="L7199" t="str">
        <f t="shared" si="896"/>
        <v>Grundlæggende programmering</v>
      </c>
      <c r="M7199">
        <f t="shared" si="897"/>
        <v>10</v>
      </c>
      <c r="N7199" t="str">
        <f t="shared" si="898"/>
        <v/>
      </c>
      <c r="O7199" t="e">
        <f>IF(AND(A7199&lt;&gt;A7198,#REF!&lt;&gt;""),#REF!,"")</f>
        <v>#REF!</v>
      </c>
      <c r="P7199" t="e">
        <f t="shared" si="901"/>
        <v>#REF!</v>
      </c>
      <c r="Q7199" s="2" t="e">
        <f t="shared" ca="1" si="902"/>
        <v>#REF!</v>
      </c>
      <c r="R7199" t="e">
        <f>IF(NOT(#REF!="Indskrevet"),"",IF(E7199="",FALSE,AND(NOT(#REF!),VALUE(RIGHT(CONCATENATE(YEAR(E7199)),2))=15)))</f>
        <v>#REF!</v>
      </c>
      <c r="S7199" t="e">
        <f t="shared" si="899"/>
        <v>#REF!</v>
      </c>
      <c r="T7199" t="e">
        <f t="shared" si="900"/>
        <v>#REF!</v>
      </c>
      <c r="U7199" s="2" t="e">
        <f t="shared" si="903"/>
        <v>#REF!</v>
      </c>
      <c r="V7199" s="2"/>
    </row>
    <row r="7200" spans="1:22" x14ac:dyDescent="0.25">
      <c r="A7200" t="s">
        <v>4119</v>
      </c>
      <c r="B7200" t="s">
        <v>4120</v>
      </c>
      <c r="C7200">
        <v>119.999999999998</v>
      </c>
      <c r="D7200" t="s">
        <v>5290</v>
      </c>
      <c r="E7200" s="1">
        <v>41815</v>
      </c>
      <c r="F7200" t="s">
        <v>5309</v>
      </c>
      <c r="G7200">
        <v>1</v>
      </c>
      <c r="H7200" t="s">
        <v>5287</v>
      </c>
      <c r="I7200" t="s">
        <v>5292</v>
      </c>
      <c r="J7200" t="s">
        <v>5293</v>
      </c>
      <c r="K7200" t="b">
        <f>LOOKUP(A7200,'[1]UDDATA-1'!B:B,'[1]UDDATA-1'!A:A)&lt;&gt;LOOKUP(A7200,'[1]UDDATA-2'!B:B,'[1]UDDATA-2'!A:A)</f>
        <v>0</v>
      </c>
      <c r="L7200" t="str">
        <f t="shared" si="896"/>
        <v>Matematik til multimedie-applikationer</v>
      </c>
      <c r="M7200">
        <f t="shared" si="897"/>
        <v>10</v>
      </c>
      <c r="N7200" t="str">
        <f t="shared" si="898"/>
        <v/>
      </c>
      <c r="O7200" t="e">
        <f>IF(AND(A7200&lt;&gt;A7199,#REF!&lt;&gt;""),#REF!,"")</f>
        <v>#REF!</v>
      </c>
      <c r="P7200" t="e">
        <f t="shared" si="901"/>
        <v>#REF!</v>
      </c>
      <c r="Q7200" s="2" t="e">
        <f t="shared" ca="1" si="902"/>
        <v>#REF!</v>
      </c>
      <c r="R7200" t="e">
        <f>IF(NOT(#REF!="Indskrevet"),"",IF(E7200="",FALSE,AND(NOT(#REF!),VALUE(RIGHT(CONCATENATE(YEAR(E7200)),2))=15)))</f>
        <v>#REF!</v>
      </c>
      <c r="S7200" t="e">
        <f t="shared" si="899"/>
        <v>#REF!</v>
      </c>
      <c r="T7200" t="e">
        <f t="shared" si="900"/>
        <v>#REF!</v>
      </c>
      <c r="U7200" s="2" t="e">
        <f t="shared" si="903"/>
        <v>#REF!</v>
      </c>
      <c r="V7200" s="2"/>
    </row>
    <row r="7201" spans="1:22" x14ac:dyDescent="0.25">
      <c r="A7201" t="s">
        <v>4119</v>
      </c>
      <c r="B7201" t="s">
        <v>4120</v>
      </c>
      <c r="C7201">
        <v>119.999999999998</v>
      </c>
      <c r="D7201" t="s">
        <v>5285</v>
      </c>
      <c r="E7201" s="1">
        <v>41824</v>
      </c>
      <c r="F7201" t="s">
        <v>5310</v>
      </c>
      <c r="G7201">
        <v>1</v>
      </c>
      <c r="H7201" t="s">
        <v>5287</v>
      </c>
      <c r="I7201" t="s">
        <v>5295</v>
      </c>
      <c r="J7201" t="s">
        <v>5293</v>
      </c>
      <c r="K7201" t="b">
        <f>LOOKUP(A7201,'[1]UDDATA-1'!B:B,'[1]UDDATA-1'!A:A)&lt;&gt;LOOKUP(A7201,'[1]UDDATA-2'!B:B,'[1]UDDATA-2'!A:A)</f>
        <v>0</v>
      </c>
      <c r="L7201" t="str">
        <f t="shared" si="896"/>
        <v>Fysisk interface design</v>
      </c>
      <c r="M7201">
        <f t="shared" si="897"/>
        <v>2</v>
      </c>
      <c r="N7201" t="str">
        <f t="shared" si="898"/>
        <v/>
      </c>
      <c r="O7201" t="e">
        <f>IF(AND(A7201&lt;&gt;A7200,#REF!&lt;&gt;""),#REF!,"")</f>
        <v>#REF!</v>
      </c>
      <c r="P7201" t="e">
        <f t="shared" si="901"/>
        <v>#REF!</v>
      </c>
      <c r="Q7201" s="2" t="e">
        <f t="shared" ca="1" si="902"/>
        <v>#REF!</v>
      </c>
      <c r="R7201" t="e">
        <f>IF(NOT(#REF!="Indskrevet"),"",IF(E7201="",FALSE,AND(NOT(#REF!),VALUE(RIGHT(CONCATENATE(YEAR(E7201)),2))=15)))</f>
        <v>#REF!</v>
      </c>
      <c r="S7201" t="e">
        <f t="shared" si="899"/>
        <v>#REF!</v>
      </c>
      <c r="T7201" t="e">
        <f t="shared" si="900"/>
        <v>#REF!</v>
      </c>
      <c r="U7201" s="2" t="e">
        <f t="shared" si="903"/>
        <v>#REF!</v>
      </c>
      <c r="V7201" s="2"/>
    </row>
    <row r="7202" spans="1:22" x14ac:dyDescent="0.25">
      <c r="A7202" t="s">
        <v>4119</v>
      </c>
      <c r="B7202" t="s">
        <v>4120</v>
      </c>
      <c r="C7202">
        <v>119.999999999998</v>
      </c>
      <c r="D7202" t="s">
        <v>5290</v>
      </c>
      <c r="E7202" s="1">
        <v>42032</v>
      </c>
      <c r="F7202" t="s">
        <v>5311</v>
      </c>
      <c r="G7202">
        <v>1</v>
      </c>
      <c r="H7202" t="s">
        <v>5287</v>
      </c>
      <c r="I7202" t="s">
        <v>5298</v>
      </c>
      <c r="J7202" t="s">
        <v>5299</v>
      </c>
      <c r="K7202" t="b">
        <f>LOOKUP(A7202,'[1]UDDATA-1'!B:B,'[1]UDDATA-1'!A:A)&lt;&gt;LOOKUP(A7202,'[1]UDDATA-2'!B:B,'[1]UDDATA-2'!A:A)</f>
        <v>0</v>
      </c>
      <c r="L7202" t="str">
        <f t="shared" si="896"/>
        <v>Proceduremæssig programmering</v>
      </c>
      <c r="M7202">
        <f t="shared" si="897"/>
        <v>10</v>
      </c>
      <c r="N7202" t="str">
        <f t="shared" si="898"/>
        <v/>
      </c>
      <c r="O7202" t="e">
        <f>IF(AND(A7202&lt;&gt;A7201,#REF!&lt;&gt;""),#REF!,"")</f>
        <v>#REF!</v>
      </c>
      <c r="P7202" t="e">
        <f t="shared" si="901"/>
        <v>#REF!</v>
      </c>
      <c r="Q7202" s="2" t="e">
        <f t="shared" ca="1" si="902"/>
        <v>#REF!</v>
      </c>
      <c r="R7202" t="e">
        <f>IF(NOT(#REF!="Indskrevet"),"",IF(E7202="",FALSE,AND(NOT(#REF!),VALUE(RIGHT(CONCATENATE(YEAR(E7202)),2))=15)))</f>
        <v>#REF!</v>
      </c>
      <c r="S7202" t="e">
        <f t="shared" si="899"/>
        <v>#REF!</v>
      </c>
      <c r="T7202" t="e">
        <f t="shared" si="900"/>
        <v>#REF!</v>
      </c>
      <c r="U7202" s="2" t="e">
        <f t="shared" si="903"/>
        <v>#REF!</v>
      </c>
      <c r="V7202" s="2"/>
    </row>
    <row r="7203" spans="1:22" x14ac:dyDescent="0.25">
      <c r="A7203" t="s">
        <v>4119</v>
      </c>
      <c r="B7203" t="s">
        <v>4120</v>
      </c>
      <c r="C7203">
        <v>119.999999999998</v>
      </c>
      <c r="D7203" t="s">
        <v>5296</v>
      </c>
      <c r="E7203" s="1">
        <v>42165</v>
      </c>
      <c r="F7203" t="s">
        <v>5312</v>
      </c>
      <c r="G7203">
        <v>1</v>
      </c>
      <c r="H7203" t="s">
        <v>5287</v>
      </c>
      <c r="I7203" t="s">
        <v>5302</v>
      </c>
      <c r="J7203" t="s">
        <v>5303</v>
      </c>
      <c r="K7203" t="b">
        <f>LOOKUP(A7203,'[1]UDDATA-1'!B:B,'[1]UDDATA-1'!A:A)&lt;&gt;LOOKUP(A7203,'[1]UDDATA-2'!B:B,'[1]UDDATA-2'!A:A)</f>
        <v>0</v>
      </c>
      <c r="L7203" t="str">
        <f t="shared" si="896"/>
        <v>Lyd- og musikbehandling</v>
      </c>
      <c r="M7203">
        <f t="shared" si="897"/>
        <v>7</v>
      </c>
      <c r="N7203" t="str">
        <f t="shared" si="898"/>
        <v/>
      </c>
      <c r="O7203" t="e">
        <f>IF(AND(A7203&lt;&gt;A7202,#REF!&lt;&gt;""),#REF!,"")</f>
        <v>#REF!</v>
      </c>
      <c r="P7203" t="e">
        <f t="shared" si="901"/>
        <v>#REF!</v>
      </c>
      <c r="Q7203" s="2" t="e">
        <f t="shared" ca="1" si="902"/>
        <v>#REF!</v>
      </c>
      <c r="R7203" t="e">
        <f>IF(NOT(#REF!="Indskrevet"),"",IF(E7203="",FALSE,AND(NOT(#REF!),VALUE(RIGHT(CONCATENATE(YEAR(E7203)),2))=15)))</f>
        <v>#REF!</v>
      </c>
      <c r="S7203" t="e">
        <f t="shared" si="899"/>
        <v>#REF!</v>
      </c>
      <c r="T7203" t="e">
        <f t="shared" si="900"/>
        <v>#REF!</v>
      </c>
      <c r="U7203" s="2" t="e">
        <f t="shared" si="903"/>
        <v>#REF!</v>
      </c>
      <c r="V7203" s="2"/>
    </row>
    <row r="7204" spans="1:22" x14ac:dyDescent="0.25">
      <c r="A7204" t="s">
        <v>4119</v>
      </c>
      <c r="B7204" t="s">
        <v>4120</v>
      </c>
      <c r="C7204">
        <v>119.999999999998</v>
      </c>
      <c r="D7204" t="s">
        <v>5290</v>
      </c>
      <c r="E7204" s="1">
        <v>42186</v>
      </c>
      <c r="F7204" t="s">
        <v>5314</v>
      </c>
      <c r="G7204">
        <v>1</v>
      </c>
      <c r="H7204" t="s">
        <v>5287</v>
      </c>
      <c r="I7204" t="s">
        <v>5305</v>
      </c>
      <c r="J7204" t="s">
        <v>5303</v>
      </c>
      <c r="K7204" t="b">
        <f>LOOKUP(A7204,'[1]UDDATA-1'!B:B,'[1]UDDATA-1'!A:A)&lt;&gt;LOOKUP(A7204,'[1]UDDATA-2'!B:B,'[1]UDDATA-2'!A:A)</f>
        <v>0</v>
      </c>
      <c r="L7204" t="str">
        <f t="shared" si="896"/>
        <v>Objektorienteret Software Engineering</v>
      </c>
      <c r="M7204">
        <f t="shared" si="897"/>
        <v>10</v>
      </c>
      <c r="N7204" t="str">
        <f t="shared" si="898"/>
        <v/>
      </c>
      <c r="O7204" t="e">
        <f>IF(AND(A7204&lt;&gt;A7203,#REF!&lt;&gt;""),#REF!,"")</f>
        <v>#REF!</v>
      </c>
      <c r="P7204" t="e">
        <f t="shared" si="901"/>
        <v>#REF!</v>
      </c>
      <c r="Q7204" s="2" t="e">
        <f t="shared" ca="1" si="902"/>
        <v>#REF!</v>
      </c>
      <c r="R7204" t="e">
        <f>IF(NOT(#REF!="Indskrevet"),"",IF(E7204="",FALSE,AND(NOT(#REF!),VALUE(RIGHT(CONCATENATE(YEAR(E7204)),2))=15)))</f>
        <v>#REF!</v>
      </c>
      <c r="S7204" t="e">
        <f t="shared" si="899"/>
        <v>#REF!</v>
      </c>
      <c r="T7204" t="e">
        <f t="shared" si="900"/>
        <v>#REF!</v>
      </c>
      <c r="U7204" s="2" t="e">
        <f t="shared" si="903"/>
        <v>#REF!</v>
      </c>
      <c r="V7204" s="2"/>
    </row>
    <row r="7205" spans="1:22" x14ac:dyDescent="0.25">
      <c r="A7205" t="s">
        <v>4121</v>
      </c>
      <c r="B7205" t="s">
        <v>4122</v>
      </c>
      <c r="C7205">
        <v>119.999999999998</v>
      </c>
      <c r="D7205" t="s">
        <v>5317</v>
      </c>
      <c r="E7205" s="1">
        <v>41646</v>
      </c>
      <c r="F7205" t="s">
        <v>5328</v>
      </c>
      <c r="G7205">
        <v>1</v>
      </c>
      <c r="H7205" t="s">
        <v>5287</v>
      </c>
      <c r="I7205" t="s">
        <v>5324</v>
      </c>
      <c r="J7205" t="s">
        <v>5289</v>
      </c>
      <c r="K7205" t="b">
        <f>LOOKUP(A7205,'[1]UDDATA-1'!B:B,'[1]UDDATA-1'!A:A)&lt;&gt;LOOKUP(A7205,'[1]UDDATA-2'!B:B,'[1]UDDATA-2'!A:A)</f>
        <v>0</v>
      </c>
      <c r="L7205" t="str">
        <f t="shared" si="896"/>
        <v>Lineær algebra</v>
      </c>
      <c r="M7205">
        <f t="shared" si="897"/>
        <v>4</v>
      </c>
      <c r="N7205" t="str">
        <f t="shared" si="898"/>
        <v/>
      </c>
      <c r="O7205" t="e">
        <f>IF(AND(A7205&lt;&gt;A7204,#REF!&lt;&gt;""),#REF!,"")</f>
        <v>#REF!</v>
      </c>
      <c r="P7205" t="e">
        <f t="shared" si="901"/>
        <v>#REF!</v>
      </c>
      <c r="Q7205" s="2" t="e">
        <f t="shared" ca="1" si="902"/>
        <v>#REF!</v>
      </c>
      <c r="R7205" t="e">
        <f>IF(NOT(#REF!="Indskrevet"),"",IF(E7205="",FALSE,AND(NOT(#REF!),VALUE(RIGHT(CONCATENATE(YEAR(E7205)),2))=15)))</f>
        <v>#REF!</v>
      </c>
      <c r="S7205" t="e">
        <f t="shared" si="899"/>
        <v>#REF!</v>
      </c>
      <c r="T7205" t="e">
        <f t="shared" si="900"/>
        <v>#REF!</v>
      </c>
      <c r="U7205" s="2" t="e">
        <f t="shared" si="903"/>
        <v>#REF!</v>
      </c>
      <c r="V7205" s="2"/>
    </row>
    <row r="7206" spans="1:22" x14ac:dyDescent="0.25">
      <c r="A7206" t="s">
        <v>4121</v>
      </c>
      <c r="B7206" t="s">
        <v>4122</v>
      </c>
      <c r="C7206">
        <v>119.999999999998</v>
      </c>
      <c r="D7206" t="s">
        <v>5285</v>
      </c>
      <c r="E7206" s="1">
        <v>41823</v>
      </c>
      <c r="F7206" t="s">
        <v>5329</v>
      </c>
      <c r="G7206">
        <v>1</v>
      </c>
      <c r="H7206" t="s">
        <v>5287</v>
      </c>
      <c r="I7206" t="s">
        <v>5330</v>
      </c>
      <c r="J7206" t="s">
        <v>5293</v>
      </c>
      <c r="K7206" t="b">
        <f>LOOKUP(A7206,'[1]UDDATA-1'!B:B,'[1]UDDATA-1'!A:A)&lt;&gt;LOOKUP(A7206,'[1]UDDATA-2'!B:B,'[1]UDDATA-2'!A:A)</f>
        <v>0</v>
      </c>
      <c r="L7206" t="str">
        <f t="shared" si="896"/>
        <v>Diskret matematik</v>
      </c>
      <c r="M7206">
        <f t="shared" si="897"/>
        <v>2</v>
      </c>
      <c r="N7206" t="str">
        <f t="shared" si="898"/>
        <v/>
      </c>
      <c r="O7206" t="e">
        <f>IF(AND(A7206&lt;&gt;A7205,#REF!&lt;&gt;""),#REF!,"")</f>
        <v>#REF!</v>
      </c>
      <c r="P7206" t="e">
        <f t="shared" si="901"/>
        <v>#REF!</v>
      </c>
      <c r="Q7206" s="2" t="e">
        <f t="shared" ca="1" si="902"/>
        <v>#REF!</v>
      </c>
      <c r="R7206" t="e">
        <f>IF(NOT(#REF!="Indskrevet"),"",IF(E7206="",FALSE,AND(NOT(#REF!),VALUE(RIGHT(CONCATENATE(YEAR(E7206)),2))=15)))</f>
        <v>#REF!</v>
      </c>
      <c r="S7206" t="e">
        <f t="shared" si="899"/>
        <v>#REF!</v>
      </c>
      <c r="T7206" t="e">
        <f t="shared" si="900"/>
        <v>#REF!</v>
      </c>
      <c r="U7206" s="2" t="e">
        <f t="shared" si="903"/>
        <v>#REF!</v>
      </c>
      <c r="V7206" s="2"/>
    </row>
    <row r="7207" spans="1:22" x14ac:dyDescent="0.25">
      <c r="A7207" t="s">
        <v>4121</v>
      </c>
      <c r="B7207" t="s">
        <v>4122</v>
      </c>
      <c r="C7207">
        <v>119.999999999998</v>
      </c>
      <c r="D7207" t="s">
        <v>5317</v>
      </c>
      <c r="E7207" s="1">
        <v>41810</v>
      </c>
      <c r="F7207" t="s">
        <v>5331</v>
      </c>
      <c r="G7207">
        <v>1</v>
      </c>
      <c r="H7207" t="s">
        <v>5287</v>
      </c>
      <c r="I7207" t="s">
        <v>5332</v>
      </c>
      <c r="J7207" t="s">
        <v>5293</v>
      </c>
      <c r="K7207" t="b">
        <f>LOOKUP(A7207,'[1]UDDATA-1'!B:B,'[1]UDDATA-1'!A:A)&lt;&gt;LOOKUP(A7207,'[1]UDDATA-2'!B:B,'[1]UDDATA-2'!A:A)</f>
        <v>0</v>
      </c>
      <c r="L7207" t="str">
        <f t="shared" si="896"/>
        <v>Computerarkitektur</v>
      </c>
      <c r="M7207">
        <f t="shared" si="897"/>
        <v>4</v>
      </c>
      <c r="N7207" t="str">
        <f t="shared" si="898"/>
        <v/>
      </c>
      <c r="O7207" t="e">
        <f>IF(AND(A7207&lt;&gt;A7206,#REF!&lt;&gt;""),#REF!,"")</f>
        <v>#REF!</v>
      </c>
      <c r="P7207" t="e">
        <f t="shared" si="901"/>
        <v>#REF!</v>
      </c>
      <c r="Q7207" s="2" t="e">
        <f t="shared" ca="1" si="902"/>
        <v>#REF!</v>
      </c>
      <c r="R7207" t="e">
        <f>IF(NOT(#REF!="Indskrevet"),"",IF(E7207="",FALSE,AND(NOT(#REF!),VALUE(RIGHT(CONCATENATE(YEAR(E7207)),2))=15)))</f>
        <v>#REF!</v>
      </c>
      <c r="S7207" t="e">
        <f t="shared" si="899"/>
        <v>#REF!</v>
      </c>
      <c r="T7207" t="e">
        <f t="shared" si="900"/>
        <v>#REF!</v>
      </c>
      <c r="U7207" s="2" t="e">
        <f t="shared" si="903"/>
        <v>#REF!</v>
      </c>
      <c r="V7207" s="2"/>
    </row>
    <row r="7208" spans="1:22" x14ac:dyDescent="0.25">
      <c r="A7208" t="s">
        <v>4121</v>
      </c>
      <c r="B7208" t="s">
        <v>4122</v>
      </c>
      <c r="C7208">
        <v>119.999999999998</v>
      </c>
      <c r="D7208" t="s">
        <v>5317</v>
      </c>
      <c r="E7208" s="1">
        <v>41808</v>
      </c>
      <c r="F7208" t="s">
        <v>5333</v>
      </c>
      <c r="G7208">
        <v>1</v>
      </c>
      <c r="H7208" t="s">
        <v>5287</v>
      </c>
      <c r="I7208" t="s">
        <v>5334</v>
      </c>
      <c r="J7208" t="s">
        <v>5293</v>
      </c>
      <c r="K7208" t="b">
        <f>LOOKUP(A7208,'[1]UDDATA-1'!B:B,'[1]UDDATA-1'!A:A)&lt;&gt;LOOKUP(A7208,'[1]UDDATA-2'!B:B,'[1]UDDATA-2'!A:A)</f>
        <v>0</v>
      </c>
      <c r="L7208" t="str">
        <f t="shared" si="896"/>
        <v>Objektorienteret programmering</v>
      </c>
      <c r="M7208">
        <f t="shared" si="897"/>
        <v>4</v>
      </c>
      <c r="N7208" t="str">
        <f t="shared" si="898"/>
        <v/>
      </c>
      <c r="O7208" t="e">
        <f>IF(AND(A7208&lt;&gt;A7207,#REF!&lt;&gt;""),#REF!,"")</f>
        <v>#REF!</v>
      </c>
      <c r="P7208" t="e">
        <f t="shared" si="901"/>
        <v>#REF!</v>
      </c>
      <c r="Q7208" s="2" t="e">
        <f t="shared" ca="1" si="902"/>
        <v>#REF!</v>
      </c>
      <c r="R7208" t="e">
        <f>IF(NOT(#REF!="Indskrevet"),"",IF(E7208="",FALSE,AND(NOT(#REF!),VALUE(RIGHT(CONCATENATE(YEAR(E7208)),2))=15)))</f>
        <v>#REF!</v>
      </c>
      <c r="S7208" t="e">
        <f t="shared" si="899"/>
        <v>#REF!</v>
      </c>
      <c r="T7208" t="e">
        <f t="shared" si="900"/>
        <v>#REF!</v>
      </c>
      <c r="U7208" s="2" t="e">
        <f t="shared" si="903"/>
        <v>#REF!</v>
      </c>
      <c r="V7208" s="2"/>
    </row>
    <row r="7209" spans="1:22" x14ac:dyDescent="0.25">
      <c r="A7209" t="s">
        <v>4121</v>
      </c>
      <c r="B7209" t="s">
        <v>4122</v>
      </c>
      <c r="C7209">
        <v>119.999999999998</v>
      </c>
      <c r="D7209" t="s">
        <v>5296</v>
      </c>
      <c r="E7209" s="1">
        <v>42031</v>
      </c>
      <c r="F7209" t="s">
        <v>5339</v>
      </c>
      <c r="G7209">
        <v>1</v>
      </c>
      <c r="H7209" t="s">
        <v>5287</v>
      </c>
      <c r="I7209" t="s">
        <v>5340</v>
      </c>
      <c r="J7209" t="s">
        <v>5299</v>
      </c>
      <c r="K7209" t="b">
        <f>LOOKUP(A7209,'[1]UDDATA-1'!B:B,'[1]UDDATA-1'!A:A)&lt;&gt;LOOKUP(A7209,'[1]UDDATA-2'!B:B,'[1]UDDATA-2'!A:A)</f>
        <v>0</v>
      </c>
      <c r="L7209" t="str">
        <f t="shared" si="896"/>
        <v>Algoritmik og datastrukturer</v>
      </c>
      <c r="M7209">
        <f t="shared" si="897"/>
        <v>7</v>
      </c>
      <c r="N7209" t="str">
        <f t="shared" si="898"/>
        <v/>
      </c>
      <c r="O7209" t="e">
        <f>IF(AND(A7209&lt;&gt;A7208,#REF!&lt;&gt;""),#REF!,"")</f>
        <v>#REF!</v>
      </c>
      <c r="P7209" t="e">
        <f t="shared" si="901"/>
        <v>#REF!</v>
      </c>
      <c r="Q7209" s="2" t="e">
        <f t="shared" ca="1" si="902"/>
        <v>#REF!</v>
      </c>
      <c r="R7209" t="e">
        <f>IF(NOT(#REF!="Indskrevet"),"",IF(E7209="",FALSE,AND(NOT(#REF!),VALUE(RIGHT(CONCATENATE(YEAR(E7209)),2))=15)))</f>
        <v>#REF!</v>
      </c>
      <c r="S7209" t="e">
        <f t="shared" si="899"/>
        <v>#REF!</v>
      </c>
      <c r="T7209" t="e">
        <f t="shared" si="900"/>
        <v>#REF!</v>
      </c>
      <c r="U7209" s="2" t="e">
        <f t="shared" si="903"/>
        <v>#REF!</v>
      </c>
      <c r="V7209" s="2"/>
    </row>
    <row r="7210" spans="1:22" x14ac:dyDescent="0.25">
      <c r="A7210" t="s">
        <v>4121</v>
      </c>
      <c r="B7210" t="s">
        <v>4122</v>
      </c>
      <c r="C7210">
        <v>119.999999999998</v>
      </c>
      <c r="D7210" t="s">
        <v>5317</v>
      </c>
      <c r="E7210" s="1">
        <v>42172</v>
      </c>
      <c r="F7210" t="s">
        <v>5341</v>
      </c>
      <c r="G7210">
        <v>1</v>
      </c>
      <c r="H7210" t="s">
        <v>5287</v>
      </c>
      <c r="I7210" t="s">
        <v>5342</v>
      </c>
      <c r="J7210" t="s">
        <v>5303</v>
      </c>
      <c r="K7210" t="b">
        <f>LOOKUP(A7210,'[1]UDDATA-1'!B:B,'[1]UDDATA-1'!A:A)&lt;&gt;LOOKUP(A7210,'[1]UDDATA-2'!B:B,'[1]UDDATA-2'!A:A)</f>
        <v>0</v>
      </c>
      <c r="L7210" t="str">
        <f t="shared" si="896"/>
        <v>Syntaks og semantik</v>
      </c>
      <c r="M7210">
        <f t="shared" si="897"/>
        <v>4</v>
      </c>
      <c r="N7210" t="str">
        <f t="shared" si="898"/>
        <v/>
      </c>
      <c r="O7210" t="e">
        <f>IF(AND(A7210&lt;&gt;A7209,#REF!&lt;&gt;""),#REF!,"")</f>
        <v>#REF!</v>
      </c>
      <c r="P7210" t="e">
        <f t="shared" si="901"/>
        <v>#REF!</v>
      </c>
      <c r="Q7210" s="2" t="e">
        <f t="shared" ca="1" si="902"/>
        <v>#REF!</v>
      </c>
      <c r="R7210" t="e">
        <f>IF(NOT(#REF!="Indskrevet"),"",IF(E7210="",FALSE,AND(NOT(#REF!),VALUE(RIGHT(CONCATENATE(YEAR(E7210)),2))=15)))</f>
        <v>#REF!</v>
      </c>
      <c r="S7210" t="e">
        <f t="shared" si="899"/>
        <v>#REF!</v>
      </c>
      <c r="T7210" t="e">
        <f t="shared" si="900"/>
        <v>#REF!</v>
      </c>
      <c r="U7210" s="2" t="e">
        <f t="shared" si="903"/>
        <v>#REF!</v>
      </c>
      <c r="V7210" s="2"/>
    </row>
    <row r="7211" spans="1:22" x14ac:dyDescent="0.25">
      <c r="A7211" t="s">
        <v>4123</v>
      </c>
      <c r="B7211" t="s">
        <v>4124</v>
      </c>
      <c r="C7211">
        <v>109.999999999998</v>
      </c>
      <c r="D7211" t="s">
        <v>5285</v>
      </c>
      <c r="E7211" s="1">
        <v>41652</v>
      </c>
      <c r="F7211" t="s">
        <v>5286</v>
      </c>
      <c r="G7211">
        <v>1</v>
      </c>
      <c r="H7211" t="s">
        <v>5287</v>
      </c>
      <c r="I7211" t="s">
        <v>5288</v>
      </c>
      <c r="J7211" t="s">
        <v>5289</v>
      </c>
      <c r="K7211" t="b">
        <f>LOOKUP(A7211,'[1]UDDATA-1'!B:B,'[1]UDDATA-1'!A:A)&lt;&gt;LOOKUP(A7211,'[1]UDDATA-2'!B:B,'[1]UDDATA-2'!A:A)</f>
        <v>0</v>
      </c>
      <c r="L7211" t="str">
        <f t="shared" si="896"/>
        <v>Grundlæggende programmering</v>
      </c>
      <c r="M7211">
        <f t="shared" si="897"/>
        <v>2</v>
      </c>
      <c r="N7211" t="str">
        <f t="shared" si="898"/>
        <v/>
      </c>
      <c r="O7211" t="e">
        <f>IF(AND(A7211&lt;&gt;A7210,#REF!&lt;&gt;""),#REF!,"")</f>
        <v>#REF!</v>
      </c>
      <c r="P7211" t="e">
        <f t="shared" si="901"/>
        <v>#REF!</v>
      </c>
      <c r="Q7211" s="2" t="e">
        <f t="shared" ca="1" si="902"/>
        <v>#REF!</v>
      </c>
      <c r="R7211" t="e">
        <f>IF(NOT(#REF!="Indskrevet"),"",IF(E7211="",FALSE,AND(NOT(#REF!),VALUE(RIGHT(CONCATENATE(YEAR(E7211)),2))=15)))</f>
        <v>#REF!</v>
      </c>
      <c r="S7211" t="e">
        <f t="shared" si="899"/>
        <v>#REF!</v>
      </c>
      <c r="T7211" t="e">
        <f t="shared" si="900"/>
        <v>#REF!</v>
      </c>
      <c r="U7211" s="2" t="e">
        <f t="shared" si="903"/>
        <v>#REF!</v>
      </c>
      <c r="V7211" s="2"/>
    </row>
    <row r="7212" spans="1:22" x14ac:dyDescent="0.25">
      <c r="A7212" t="s">
        <v>4123</v>
      </c>
      <c r="B7212" t="s">
        <v>4124</v>
      </c>
      <c r="C7212">
        <v>109.999999999998</v>
      </c>
      <c r="D7212" t="s">
        <v>5306</v>
      </c>
      <c r="E7212" s="1">
        <v>41815</v>
      </c>
      <c r="F7212" t="s">
        <v>5291</v>
      </c>
      <c r="G7212">
        <v>1</v>
      </c>
      <c r="H7212" t="s">
        <v>5307</v>
      </c>
      <c r="I7212" t="s">
        <v>5292</v>
      </c>
      <c r="J7212" t="s">
        <v>5293</v>
      </c>
      <c r="K7212" t="b">
        <f>LOOKUP(A7212,'[1]UDDATA-1'!B:B,'[1]UDDATA-1'!A:A)&lt;&gt;LOOKUP(A7212,'[1]UDDATA-2'!B:B,'[1]UDDATA-2'!A:A)</f>
        <v>0</v>
      </c>
      <c r="L7212" t="str">
        <f t="shared" si="896"/>
        <v>Matematik til multimedie-applikationer</v>
      </c>
      <c r="M7212">
        <f t="shared" si="897"/>
        <v>0</v>
      </c>
      <c r="N7212" t="str">
        <f t="shared" si="898"/>
        <v/>
      </c>
      <c r="O7212" t="e">
        <f>IF(AND(A7212&lt;&gt;A7211,#REF!&lt;&gt;""),#REF!,"")</f>
        <v>#REF!</v>
      </c>
      <c r="P7212" t="e">
        <f t="shared" si="901"/>
        <v>#REF!</v>
      </c>
      <c r="Q7212" s="2" t="e">
        <f t="shared" ca="1" si="902"/>
        <v>#REF!</v>
      </c>
      <c r="R7212" t="e">
        <f>IF(NOT(#REF!="Indskrevet"),"",IF(E7212="",FALSE,AND(NOT(#REF!),VALUE(RIGHT(CONCATENATE(YEAR(E7212)),2))=15)))</f>
        <v>#REF!</v>
      </c>
      <c r="S7212" t="e">
        <f t="shared" si="899"/>
        <v>#REF!</v>
      </c>
      <c r="T7212" t="e">
        <f t="shared" si="900"/>
        <v>#REF!</v>
      </c>
      <c r="U7212" s="2" t="e">
        <f t="shared" si="903"/>
        <v>#REF!</v>
      </c>
      <c r="V7212" s="2"/>
    </row>
    <row r="7213" spans="1:22" x14ac:dyDescent="0.25">
      <c r="A7213" t="s">
        <v>4123</v>
      </c>
      <c r="B7213" t="s">
        <v>4124</v>
      </c>
      <c r="C7213">
        <v>109.999999999998</v>
      </c>
      <c r="D7213" t="s">
        <v>5296</v>
      </c>
      <c r="E7213" s="1">
        <v>41873</v>
      </c>
      <c r="F7213" t="s">
        <v>5291</v>
      </c>
      <c r="G7213">
        <v>2</v>
      </c>
      <c r="H7213" t="s">
        <v>5287</v>
      </c>
      <c r="I7213" t="s">
        <v>5292</v>
      </c>
      <c r="J7213" t="s">
        <v>5293</v>
      </c>
      <c r="K7213" t="b">
        <f>LOOKUP(A7213,'[1]UDDATA-1'!B:B,'[1]UDDATA-1'!A:A)&lt;&gt;LOOKUP(A7213,'[1]UDDATA-2'!B:B,'[1]UDDATA-2'!A:A)</f>
        <v>0</v>
      </c>
      <c r="L7213" t="str">
        <f t="shared" si="896"/>
        <v/>
      </c>
      <c r="M7213" t="str">
        <f t="shared" si="897"/>
        <v/>
      </c>
      <c r="N7213" t="str">
        <f t="shared" si="898"/>
        <v/>
      </c>
      <c r="O7213" t="e">
        <f>IF(AND(A7213&lt;&gt;A7212,#REF!&lt;&gt;""),#REF!,"")</f>
        <v>#REF!</v>
      </c>
      <c r="P7213" t="e">
        <f t="shared" si="901"/>
        <v>#REF!</v>
      </c>
      <c r="Q7213" s="2" t="e">
        <f t="shared" ca="1" si="902"/>
        <v>#REF!</v>
      </c>
      <c r="R7213" t="e">
        <f>IF(NOT(#REF!="Indskrevet"),"",IF(E7213="",FALSE,AND(NOT(#REF!),VALUE(RIGHT(CONCATENATE(YEAR(E7213)),2))=15)))</f>
        <v>#REF!</v>
      </c>
      <c r="S7213" t="e">
        <f t="shared" si="899"/>
        <v>#REF!</v>
      </c>
      <c r="T7213" t="e">
        <f t="shared" si="900"/>
        <v>#REF!</v>
      </c>
      <c r="U7213" s="2" t="e">
        <f t="shared" si="903"/>
        <v>#REF!</v>
      </c>
      <c r="V7213" s="2"/>
    </row>
    <row r="7214" spans="1:22" x14ac:dyDescent="0.25">
      <c r="A7214" t="s">
        <v>4123</v>
      </c>
      <c r="B7214" t="s">
        <v>4124</v>
      </c>
      <c r="C7214">
        <v>109.999999999998</v>
      </c>
      <c r="D7214" t="s">
        <v>5306</v>
      </c>
      <c r="E7214" s="1">
        <v>41824</v>
      </c>
      <c r="F7214" t="s">
        <v>5294</v>
      </c>
      <c r="G7214">
        <v>1</v>
      </c>
      <c r="H7214" t="s">
        <v>5307</v>
      </c>
      <c r="I7214" t="s">
        <v>5295</v>
      </c>
      <c r="J7214" t="s">
        <v>5293</v>
      </c>
      <c r="K7214" t="b">
        <f>LOOKUP(A7214,'[1]UDDATA-1'!B:B,'[1]UDDATA-1'!A:A)&lt;&gt;LOOKUP(A7214,'[1]UDDATA-2'!B:B,'[1]UDDATA-2'!A:A)</f>
        <v>0</v>
      </c>
      <c r="L7214" t="str">
        <f t="shared" si="896"/>
        <v>Fysisk interface design</v>
      </c>
      <c r="M7214">
        <f t="shared" si="897"/>
        <v>0</v>
      </c>
      <c r="N7214" t="str">
        <f t="shared" si="898"/>
        <v/>
      </c>
      <c r="O7214" t="e">
        <f>IF(AND(A7214&lt;&gt;A7213,#REF!&lt;&gt;""),#REF!,"")</f>
        <v>#REF!</v>
      </c>
      <c r="P7214" t="e">
        <f t="shared" si="901"/>
        <v>#REF!</v>
      </c>
      <c r="Q7214" s="2" t="e">
        <f t="shared" ca="1" si="902"/>
        <v>#REF!</v>
      </c>
      <c r="R7214" t="e">
        <f>IF(NOT(#REF!="Indskrevet"),"",IF(E7214="",FALSE,AND(NOT(#REF!),VALUE(RIGHT(CONCATENATE(YEAR(E7214)),2))=15)))</f>
        <v>#REF!</v>
      </c>
      <c r="S7214" t="e">
        <f t="shared" si="899"/>
        <v>#REF!</v>
      </c>
      <c r="T7214" t="e">
        <f t="shared" si="900"/>
        <v>#REF!</v>
      </c>
      <c r="U7214" s="2" t="e">
        <f t="shared" si="903"/>
        <v>#REF!</v>
      </c>
      <c r="V7214" s="2"/>
    </row>
    <row r="7215" spans="1:22" x14ac:dyDescent="0.25">
      <c r="A7215" t="s">
        <v>4123</v>
      </c>
      <c r="B7215" t="s">
        <v>4124</v>
      </c>
      <c r="C7215">
        <v>109.999999999998</v>
      </c>
      <c r="D7215" t="s">
        <v>5317</v>
      </c>
      <c r="E7215" s="1">
        <v>41897</v>
      </c>
      <c r="F7215" t="s">
        <v>5294</v>
      </c>
      <c r="G7215">
        <v>2</v>
      </c>
      <c r="H7215" t="s">
        <v>5287</v>
      </c>
      <c r="I7215" t="s">
        <v>5295</v>
      </c>
      <c r="J7215" t="s">
        <v>5299</v>
      </c>
      <c r="K7215" t="b">
        <f>LOOKUP(A7215,'[1]UDDATA-1'!B:B,'[1]UDDATA-1'!A:A)&lt;&gt;LOOKUP(A7215,'[1]UDDATA-2'!B:B,'[1]UDDATA-2'!A:A)</f>
        <v>0</v>
      </c>
      <c r="L7215" t="str">
        <f t="shared" si="896"/>
        <v/>
      </c>
      <c r="M7215" t="str">
        <f t="shared" si="897"/>
        <v/>
      </c>
      <c r="N7215" t="str">
        <f t="shared" si="898"/>
        <v/>
      </c>
      <c r="O7215" t="e">
        <f>IF(AND(A7215&lt;&gt;A7214,#REF!&lt;&gt;""),#REF!,"")</f>
        <v>#REF!</v>
      </c>
      <c r="P7215" t="e">
        <f t="shared" si="901"/>
        <v>#REF!</v>
      </c>
      <c r="Q7215" s="2" t="e">
        <f t="shared" ca="1" si="902"/>
        <v>#REF!</v>
      </c>
      <c r="R7215" t="e">
        <f>IF(NOT(#REF!="Indskrevet"),"",IF(E7215="",FALSE,AND(NOT(#REF!),VALUE(RIGHT(CONCATENATE(YEAR(E7215)),2))=15)))</f>
        <v>#REF!</v>
      </c>
      <c r="S7215" t="e">
        <f t="shared" si="899"/>
        <v>#REF!</v>
      </c>
      <c r="T7215" t="e">
        <f t="shared" si="900"/>
        <v>#REF!</v>
      </c>
      <c r="U7215" s="2" t="e">
        <f t="shared" si="903"/>
        <v>#REF!</v>
      </c>
      <c r="V7215" s="2"/>
    </row>
    <row r="7216" spans="1:22" x14ac:dyDescent="0.25">
      <c r="A7216" t="s">
        <v>4123</v>
      </c>
      <c r="B7216" t="s">
        <v>4124</v>
      </c>
      <c r="C7216">
        <v>109.999999999998</v>
      </c>
      <c r="D7216" t="s">
        <v>5327</v>
      </c>
      <c r="E7216" s="1">
        <v>42151</v>
      </c>
      <c r="F7216" t="s">
        <v>5297</v>
      </c>
      <c r="G7216">
        <v>1</v>
      </c>
      <c r="H7216" t="s">
        <v>5307</v>
      </c>
      <c r="I7216" t="s">
        <v>5298</v>
      </c>
      <c r="J7216" t="s">
        <v>5303</v>
      </c>
      <c r="K7216" t="b">
        <f>LOOKUP(A7216,'[1]UDDATA-1'!B:B,'[1]UDDATA-1'!A:A)&lt;&gt;LOOKUP(A7216,'[1]UDDATA-2'!B:B,'[1]UDDATA-2'!A:A)</f>
        <v>0</v>
      </c>
      <c r="L7216" t="str">
        <f t="shared" si="896"/>
        <v>Proceduremæssig programmering</v>
      </c>
      <c r="M7216">
        <f t="shared" si="897"/>
        <v>-3</v>
      </c>
      <c r="N7216" t="str">
        <f t="shared" si="898"/>
        <v/>
      </c>
      <c r="O7216" t="e">
        <f>IF(AND(A7216&lt;&gt;A7215,#REF!&lt;&gt;""),#REF!,"")</f>
        <v>#REF!</v>
      </c>
      <c r="P7216" t="e">
        <f t="shared" si="901"/>
        <v>#REF!</v>
      </c>
      <c r="Q7216" s="2" t="e">
        <f t="shared" ca="1" si="902"/>
        <v>#REF!</v>
      </c>
      <c r="R7216" t="e">
        <f>IF(NOT(#REF!="Indskrevet"),"",IF(E7216="",FALSE,AND(NOT(#REF!),VALUE(RIGHT(CONCATENATE(YEAR(E7216)),2))=15)))</f>
        <v>#REF!</v>
      </c>
      <c r="S7216" t="e">
        <f t="shared" si="899"/>
        <v>#REF!</v>
      </c>
      <c r="T7216" t="e">
        <f t="shared" si="900"/>
        <v>#REF!</v>
      </c>
      <c r="U7216" s="2" t="e">
        <f t="shared" si="903"/>
        <v>#REF!</v>
      </c>
      <c r="V7216" s="2"/>
    </row>
    <row r="7217" spans="1:22" x14ac:dyDescent="0.25">
      <c r="A7217" t="s">
        <v>4123</v>
      </c>
      <c r="B7217" t="s">
        <v>4124</v>
      </c>
      <c r="C7217">
        <v>109.999999999998</v>
      </c>
      <c r="D7217" t="s">
        <v>5306</v>
      </c>
      <c r="E7217" s="1">
        <v>42258</v>
      </c>
      <c r="F7217" t="s">
        <v>5297</v>
      </c>
      <c r="G7217">
        <v>2</v>
      </c>
      <c r="H7217" t="s">
        <v>5287</v>
      </c>
      <c r="I7217" t="s">
        <v>5298</v>
      </c>
      <c r="J7217" t="s">
        <v>5315</v>
      </c>
      <c r="K7217" t="b">
        <f>LOOKUP(A7217,'[1]UDDATA-1'!B:B,'[1]UDDATA-1'!A:A)&lt;&gt;LOOKUP(A7217,'[1]UDDATA-2'!B:B,'[1]UDDATA-2'!A:A)</f>
        <v>0</v>
      </c>
      <c r="L7217" t="str">
        <f t="shared" si="896"/>
        <v/>
      </c>
      <c r="M7217" t="str">
        <f t="shared" si="897"/>
        <v/>
      </c>
      <c r="N7217" t="str">
        <f t="shared" si="898"/>
        <v/>
      </c>
      <c r="O7217" t="e">
        <f>IF(AND(A7217&lt;&gt;A7216,#REF!&lt;&gt;""),#REF!,"")</f>
        <v>#REF!</v>
      </c>
      <c r="P7217" t="e">
        <f t="shared" si="901"/>
        <v>#REF!</v>
      </c>
      <c r="Q7217" s="2" t="e">
        <f t="shared" ca="1" si="902"/>
        <v>#REF!</v>
      </c>
      <c r="R7217" t="e">
        <f>IF(NOT(#REF!="Indskrevet"),"",IF(E7217="",FALSE,AND(NOT(#REF!),VALUE(RIGHT(CONCATENATE(YEAR(E7217)),2))=15)))</f>
        <v>#REF!</v>
      </c>
      <c r="S7217" t="e">
        <f t="shared" si="899"/>
        <v>#REF!</v>
      </c>
      <c r="T7217" t="e">
        <f t="shared" si="900"/>
        <v>#REF!</v>
      </c>
      <c r="U7217" s="2" t="e">
        <f t="shared" si="903"/>
        <v>#REF!</v>
      </c>
      <c r="V7217" s="2"/>
    </row>
    <row r="7218" spans="1:22" x14ac:dyDescent="0.25">
      <c r="A7218" t="s">
        <v>4123</v>
      </c>
      <c r="B7218" t="s">
        <v>4124</v>
      </c>
      <c r="C7218">
        <v>109.999999999998</v>
      </c>
      <c r="D7218" t="s">
        <v>5285</v>
      </c>
      <c r="E7218" s="1">
        <v>42163</v>
      </c>
      <c r="F7218" t="s">
        <v>5301</v>
      </c>
      <c r="G7218">
        <v>1</v>
      </c>
      <c r="H7218" t="s">
        <v>5287</v>
      </c>
      <c r="I7218" t="s">
        <v>5302</v>
      </c>
      <c r="J7218" t="s">
        <v>5303</v>
      </c>
      <c r="K7218" t="b">
        <f>LOOKUP(A7218,'[1]UDDATA-1'!B:B,'[1]UDDATA-1'!A:A)&lt;&gt;LOOKUP(A7218,'[1]UDDATA-2'!B:B,'[1]UDDATA-2'!A:A)</f>
        <v>0</v>
      </c>
      <c r="L7218" t="str">
        <f t="shared" si="896"/>
        <v>Lyd- og musikbehandling</v>
      </c>
      <c r="M7218">
        <f t="shared" si="897"/>
        <v>2</v>
      </c>
      <c r="N7218" t="str">
        <f t="shared" si="898"/>
        <v/>
      </c>
      <c r="O7218" t="e">
        <f>IF(AND(A7218&lt;&gt;A7217,#REF!&lt;&gt;""),#REF!,"")</f>
        <v>#REF!</v>
      </c>
      <c r="P7218" t="e">
        <f t="shared" si="901"/>
        <v>#REF!</v>
      </c>
      <c r="Q7218" s="2" t="e">
        <f t="shared" ca="1" si="902"/>
        <v>#REF!</v>
      </c>
      <c r="R7218" t="e">
        <f>IF(NOT(#REF!="Indskrevet"),"",IF(E7218="",FALSE,AND(NOT(#REF!),VALUE(RIGHT(CONCATENATE(YEAR(E7218)),2))=15)))</f>
        <v>#REF!</v>
      </c>
      <c r="S7218" t="e">
        <f t="shared" si="899"/>
        <v>#REF!</v>
      </c>
      <c r="T7218" t="e">
        <f t="shared" si="900"/>
        <v>#REF!</v>
      </c>
      <c r="U7218" s="2" t="e">
        <f t="shared" si="903"/>
        <v>#REF!</v>
      </c>
      <c r="V7218" s="2"/>
    </row>
    <row r="7219" spans="1:22" x14ac:dyDescent="0.25">
      <c r="A7219" t="s">
        <v>4123</v>
      </c>
      <c r="B7219" t="s">
        <v>4124</v>
      </c>
      <c r="C7219">
        <v>109.999999999998</v>
      </c>
      <c r="D7219" t="s">
        <v>5327</v>
      </c>
      <c r="E7219" s="1">
        <v>42171</v>
      </c>
      <c r="F7219" t="s">
        <v>5304</v>
      </c>
      <c r="G7219">
        <v>1</v>
      </c>
      <c r="H7219" t="s">
        <v>5307</v>
      </c>
      <c r="I7219" t="s">
        <v>5305</v>
      </c>
      <c r="J7219" t="s">
        <v>5303</v>
      </c>
      <c r="K7219" t="b">
        <f>LOOKUP(A7219,'[1]UDDATA-1'!B:B,'[1]UDDATA-1'!A:A)&lt;&gt;LOOKUP(A7219,'[1]UDDATA-2'!B:B,'[1]UDDATA-2'!A:A)</f>
        <v>0</v>
      </c>
      <c r="L7219" t="str">
        <f t="shared" si="896"/>
        <v>Objektorienteret Software Engineering</v>
      </c>
      <c r="M7219">
        <f t="shared" si="897"/>
        <v>-3</v>
      </c>
      <c r="N7219" t="str">
        <f t="shared" si="898"/>
        <v/>
      </c>
      <c r="O7219" t="e">
        <f>IF(AND(A7219&lt;&gt;A7218,#REF!&lt;&gt;""),#REF!,"")</f>
        <v>#REF!</v>
      </c>
      <c r="P7219" t="e">
        <f t="shared" si="901"/>
        <v>#REF!</v>
      </c>
      <c r="Q7219" s="2" t="e">
        <f t="shared" ca="1" si="902"/>
        <v>#REF!</v>
      </c>
      <c r="R7219" t="e">
        <f>IF(NOT(#REF!="Indskrevet"),"",IF(E7219="",FALSE,AND(NOT(#REF!),VALUE(RIGHT(CONCATENATE(YEAR(E7219)),2))=15)))</f>
        <v>#REF!</v>
      </c>
      <c r="S7219" t="e">
        <f t="shared" si="899"/>
        <v>#REF!</v>
      </c>
      <c r="T7219" t="e">
        <f t="shared" si="900"/>
        <v>#REF!</v>
      </c>
      <c r="U7219" s="2" t="e">
        <f t="shared" si="903"/>
        <v>#REF!</v>
      </c>
      <c r="V7219" s="2"/>
    </row>
    <row r="7220" spans="1:22" x14ac:dyDescent="0.25">
      <c r="A7220" t="s">
        <v>4123</v>
      </c>
      <c r="B7220" t="s">
        <v>4124</v>
      </c>
      <c r="C7220">
        <v>109.999999999998</v>
      </c>
      <c r="D7220" t="s">
        <v>5306</v>
      </c>
      <c r="E7220" s="1">
        <v>42256</v>
      </c>
      <c r="F7220" t="s">
        <v>5304</v>
      </c>
      <c r="G7220">
        <v>2</v>
      </c>
      <c r="H7220" t="s">
        <v>5287</v>
      </c>
      <c r="I7220" t="s">
        <v>5305</v>
      </c>
      <c r="J7220" t="s">
        <v>5315</v>
      </c>
      <c r="K7220" t="b">
        <f>LOOKUP(A7220,'[1]UDDATA-1'!B:B,'[1]UDDATA-1'!A:A)&lt;&gt;LOOKUP(A7220,'[1]UDDATA-2'!B:B,'[1]UDDATA-2'!A:A)</f>
        <v>0</v>
      </c>
      <c r="L7220" t="str">
        <f t="shared" si="896"/>
        <v/>
      </c>
      <c r="M7220" t="str">
        <f t="shared" si="897"/>
        <v/>
      </c>
      <c r="N7220" t="str">
        <f t="shared" si="898"/>
        <v/>
      </c>
      <c r="O7220" t="e">
        <f>IF(AND(A7220&lt;&gt;A7219,#REF!&lt;&gt;""),#REF!,"")</f>
        <v>#REF!</v>
      </c>
      <c r="P7220" t="e">
        <f t="shared" si="901"/>
        <v>#REF!</v>
      </c>
      <c r="Q7220" s="2" t="e">
        <f t="shared" ca="1" si="902"/>
        <v>#REF!</v>
      </c>
      <c r="R7220" t="e">
        <f>IF(NOT(#REF!="Indskrevet"),"",IF(E7220="",FALSE,AND(NOT(#REF!),VALUE(RIGHT(CONCATENATE(YEAR(E7220)),2))=15)))</f>
        <v>#REF!</v>
      </c>
      <c r="S7220" t="e">
        <f t="shared" si="899"/>
        <v>#REF!</v>
      </c>
      <c r="T7220" t="e">
        <f t="shared" si="900"/>
        <v>#REF!</v>
      </c>
      <c r="U7220" s="2" t="e">
        <f t="shared" si="903"/>
        <v>#REF!</v>
      </c>
      <c r="V7220" s="2"/>
    </row>
    <row r="7221" spans="1:22" x14ac:dyDescent="0.25">
      <c r="A7221" t="s">
        <v>4125</v>
      </c>
      <c r="B7221" t="s">
        <v>4126</v>
      </c>
      <c r="C7221">
        <v>4.9999999999998002</v>
      </c>
      <c r="K7221" t="b">
        <f>LOOKUP(A7221,'[1]UDDATA-1'!B:B,'[1]UDDATA-1'!A:A)&lt;&gt;LOOKUP(A7221,'[1]UDDATA-2'!B:B,'[1]UDDATA-2'!A:A)</f>
        <v>0</v>
      </c>
      <c r="L7221" t="str">
        <f t="shared" si="896"/>
        <v/>
      </c>
      <c r="M7221" t="str">
        <f t="shared" si="897"/>
        <v/>
      </c>
      <c r="N7221" t="str">
        <f t="shared" si="898"/>
        <v/>
      </c>
      <c r="O7221" t="e">
        <f>IF(AND(A7221&lt;&gt;A7220,#REF!&lt;&gt;""),#REF!,"")</f>
        <v>#REF!</v>
      </c>
      <c r="P7221" t="e">
        <f t="shared" si="901"/>
        <v>#REF!</v>
      </c>
      <c r="Q7221" s="2" t="e">
        <f t="shared" ca="1" si="902"/>
        <v>#REF!</v>
      </c>
      <c r="R7221" t="e">
        <f>IF(NOT(#REF!="Indskrevet"),"",IF(E7221="",FALSE,AND(NOT(#REF!),VALUE(RIGHT(CONCATENATE(YEAR(E7221)),2))=15)))</f>
        <v>#REF!</v>
      </c>
      <c r="S7221" t="e">
        <f t="shared" si="899"/>
        <v>#REF!</v>
      </c>
      <c r="T7221" t="e">
        <f t="shared" si="900"/>
        <v>#REF!</v>
      </c>
      <c r="U7221" s="2" t="e">
        <f t="shared" si="903"/>
        <v>#REF!</v>
      </c>
      <c r="V7221" s="2"/>
    </row>
    <row r="7222" spans="1:22" x14ac:dyDescent="0.25">
      <c r="A7222" t="s">
        <v>4127</v>
      </c>
      <c r="B7222" t="s">
        <v>4128</v>
      </c>
      <c r="C7222">
        <v>44.999999999999403</v>
      </c>
      <c r="D7222" t="s">
        <v>5318</v>
      </c>
      <c r="E7222" s="1">
        <v>41676</v>
      </c>
      <c r="F7222" t="s">
        <v>5308</v>
      </c>
      <c r="G7222">
        <v>1</v>
      </c>
      <c r="H7222" t="s">
        <v>5287</v>
      </c>
      <c r="I7222" t="s">
        <v>5288</v>
      </c>
      <c r="J7222" t="s">
        <v>5289</v>
      </c>
      <c r="K7222" t="b">
        <f>LOOKUP(A7222,'[1]UDDATA-1'!B:B,'[1]UDDATA-1'!A:A)&lt;&gt;LOOKUP(A7222,'[1]UDDATA-2'!B:B,'[1]UDDATA-2'!A:A)</f>
        <v>0</v>
      </c>
      <c r="L7222" t="str">
        <f t="shared" si="896"/>
        <v>Grundlæggende programmering</v>
      </c>
      <c r="M7222" t="str">
        <f t="shared" si="897"/>
        <v/>
      </c>
      <c r="N7222" t="str">
        <f t="shared" si="898"/>
        <v>U</v>
      </c>
      <c r="O7222" t="e">
        <f>IF(AND(A7222&lt;&gt;A7221,#REF!&lt;&gt;""),#REF!,"")</f>
        <v>#REF!</v>
      </c>
      <c r="P7222" t="e">
        <f t="shared" si="901"/>
        <v>#REF!</v>
      </c>
      <c r="Q7222" s="2" t="e">
        <f t="shared" ca="1" si="902"/>
        <v>#REF!</v>
      </c>
      <c r="R7222" t="e">
        <f>IF(NOT(#REF!="Indskrevet"),"",IF(E7222="",FALSE,AND(NOT(#REF!),VALUE(RIGHT(CONCATENATE(YEAR(E7222)),2))=15)))</f>
        <v>#REF!</v>
      </c>
      <c r="S7222" t="e">
        <f t="shared" si="899"/>
        <v>#REF!</v>
      </c>
      <c r="T7222" t="e">
        <f t="shared" si="900"/>
        <v>#REF!</v>
      </c>
      <c r="U7222" s="2" t="e">
        <f t="shared" si="903"/>
        <v>#REF!</v>
      </c>
      <c r="V7222" s="2"/>
    </row>
    <row r="7223" spans="1:22" x14ac:dyDescent="0.25">
      <c r="A7223" t="s">
        <v>4127</v>
      </c>
      <c r="B7223" t="s">
        <v>4128</v>
      </c>
      <c r="C7223">
        <v>44.999999999999403</v>
      </c>
      <c r="D7223" t="s">
        <v>5318</v>
      </c>
      <c r="E7223" s="1">
        <v>41815</v>
      </c>
      <c r="F7223" t="s">
        <v>5309</v>
      </c>
      <c r="G7223">
        <v>1</v>
      </c>
      <c r="H7223" t="s">
        <v>5287</v>
      </c>
      <c r="I7223" t="s">
        <v>5292</v>
      </c>
      <c r="J7223" t="s">
        <v>5293</v>
      </c>
      <c r="K7223" t="b">
        <f>LOOKUP(A7223,'[1]UDDATA-1'!B:B,'[1]UDDATA-1'!A:A)&lt;&gt;LOOKUP(A7223,'[1]UDDATA-2'!B:B,'[1]UDDATA-2'!A:A)</f>
        <v>0</v>
      </c>
      <c r="L7223" t="str">
        <f t="shared" si="896"/>
        <v>Matematik til multimedie-applikationer</v>
      </c>
      <c r="M7223" t="str">
        <f t="shared" si="897"/>
        <v/>
      </c>
      <c r="N7223" t="str">
        <f t="shared" si="898"/>
        <v>U</v>
      </c>
      <c r="O7223" t="e">
        <f>IF(AND(A7223&lt;&gt;A7222,#REF!&lt;&gt;""),#REF!,"")</f>
        <v>#REF!</v>
      </c>
      <c r="P7223" t="e">
        <f t="shared" si="901"/>
        <v>#REF!</v>
      </c>
      <c r="Q7223" s="2" t="e">
        <f t="shared" ca="1" si="902"/>
        <v>#REF!</v>
      </c>
      <c r="R7223" t="e">
        <f>IF(NOT(#REF!="Indskrevet"),"",IF(E7223="",FALSE,AND(NOT(#REF!),VALUE(RIGHT(CONCATENATE(YEAR(E7223)),2))=15)))</f>
        <v>#REF!</v>
      </c>
      <c r="S7223" t="e">
        <f t="shared" si="899"/>
        <v>#REF!</v>
      </c>
      <c r="T7223" t="e">
        <f t="shared" si="900"/>
        <v>#REF!</v>
      </c>
      <c r="U7223" s="2" t="e">
        <f t="shared" si="903"/>
        <v>#REF!</v>
      </c>
      <c r="V7223" s="2"/>
    </row>
    <row r="7224" spans="1:22" x14ac:dyDescent="0.25">
      <c r="A7224" t="s">
        <v>4127</v>
      </c>
      <c r="B7224" t="s">
        <v>4128</v>
      </c>
      <c r="C7224">
        <v>44.999999999999403</v>
      </c>
      <c r="D7224" t="s">
        <v>5318</v>
      </c>
      <c r="E7224" s="1">
        <v>41824</v>
      </c>
      <c r="F7224" t="s">
        <v>5310</v>
      </c>
      <c r="G7224">
        <v>1</v>
      </c>
      <c r="H7224" t="s">
        <v>5307</v>
      </c>
      <c r="I7224" t="s">
        <v>5295</v>
      </c>
      <c r="J7224" t="s">
        <v>5293</v>
      </c>
      <c r="K7224" t="b">
        <f>LOOKUP(A7224,'[1]UDDATA-1'!B:B,'[1]UDDATA-1'!A:A)&lt;&gt;LOOKUP(A7224,'[1]UDDATA-2'!B:B,'[1]UDDATA-2'!A:A)</f>
        <v>0</v>
      </c>
      <c r="L7224" t="str">
        <f t="shared" si="896"/>
        <v>Fysisk interface design</v>
      </c>
      <c r="M7224" t="str">
        <f t="shared" si="897"/>
        <v/>
      </c>
      <c r="N7224" t="str">
        <f t="shared" si="898"/>
        <v>U</v>
      </c>
      <c r="O7224" t="e">
        <f>IF(AND(A7224&lt;&gt;A7223,#REF!&lt;&gt;""),#REF!,"")</f>
        <v>#REF!</v>
      </c>
      <c r="P7224" t="e">
        <f t="shared" si="901"/>
        <v>#REF!</v>
      </c>
      <c r="Q7224" s="2" t="e">
        <f t="shared" ca="1" si="902"/>
        <v>#REF!</v>
      </c>
      <c r="R7224" t="e">
        <f>IF(NOT(#REF!="Indskrevet"),"",IF(E7224="",FALSE,AND(NOT(#REF!),VALUE(RIGHT(CONCATENATE(YEAR(E7224)),2))=15)))</f>
        <v>#REF!</v>
      </c>
      <c r="S7224" t="e">
        <f t="shared" si="899"/>
        <v>#REF!</v>
      </c>
      <c r="T7224" t="e">
        <f t="shared" si="900"/>
        <v>#REF!</v>
      </c>
      <c r="U7224" s="2" t="e">
        <f t="shared" si="903"/>
        <v>#REF!</v>
      </c>
      <c r="V7224" s="2"/>
    </row>
    <row r="7225" spans="1:22" x14ac:dyDescent="0.25">
      <c r="A7225" t="s">
        <v>4127</v>
      </c>
      <c r="B7225" t="s">
        <v>4128</v>
      </c>
      <c r="C7225">
        <v>44.999999999999403</v>
      </c>
      <c r="D7225" t="s">
        <v>5306</v>
      </c>
      <c r="E7225" s="1">
        <v>41884</v>
      </c>
      <c r="F7225" t="s">
        <v>5310</v>
      </c>
      <c r="G7225">
        <v>2</v>
      </c>
      <c r="H7225" t="s">
        <v>5287</v>
      </c>
      <c r="I7225" t="s">
        <v>5295</v>
      </c>
      <c r="J7225" t="s">
        <v>5299</v>
      </c>
      <c r="K7225" t="b">
        <f>LOOKUP(A7225,'[1]UDDATA-1'!B:B,'[1]UDDATA-1'!A:A)&lt;&gt;LOOKUP(A7225,'[1]UDDATA-2'!B:B,'[1]UDDATA-2'!A:A)</f>
        <v>0</v>
      </c>
      <c r="L7225" t="str">
        <f t="shared" si="896"/>
        <v/>
      </c>
      <c r="M7225" t="str">
        <f t="shared" si="897"/>
        <v/>
      </c>
      <c r="N7225" t="str">
        <f t="shared" si="898"/>
        <v/>
      </c>
      <c r="O7225" t="e">
        <f>IF(AND(A7225&lt;&gt;A7224,#REF!&lt;&gt;""),#REF!,"")</f>
        <v>#REF!</v>
      </c>
      <c r="P7225" t="e">
        <f t="shared" si="901"/>
        <v>#REF!</v>
      </c>
      <c r="Q7225" s="2" t="e">
        <f t="shared" ca="1" si="902"/>
        <v>#REF!</v>
      </c>
      <c r="R7225" t="e">
        <f>IF(NOT(#REF!="Indskrevet"),"",IF(E7225="",FALSE,AND(NOT(#REF!),VALUE(RIGHT(CONCATENATE(YEAR(E7225)),2))=15)))</f>
        <v>#REF!</v>
      </c>
      <c r="S7225" t="e">
        <f t="shared" si="899"/>
        <v>#REF!</v>
      </c>
      <c r="T7225" t="e">
        <f t="shared" si="900"/>
        <v>#REF!</v>
      </c>
      <c r="U7225" s="2" t="e">
        <f t="shared" si="903"/>
        <v>#REF!</v>
      </c>
      <c r="V7225" s="2"/>
    </row>
    <row r="7226" spans="1:22" x14ac:dyDescent="0.25">
      <c r="A7226" t="s">
        <v>4129</v>
      </c>
      <c r="B7226" t="s">
        <v>4130</v>
      </c>
      <c r="C7226">
        <v>54.999999999998998</v>
      </c>
      <c r="K7226" t="b">
        <f>LOOKUP(A7226,'[1]UDDATA-1'!B:B,'[1]UDDATA-1'!A:A)&lt;&gt;LOOKUP(A7226,'[1]UDDATA-2'!B:B,'[1]UDDATA-2'!A:A)</f>
        <v>0</v>
      </c>
      <c r="L7226" t="str">
        <f t="shared" si="896"/>
        <v/>
      </c>
      <c r="M7226" t="str">
        <f t="shared" si="897"/>
        <v/>
      </c>
      <c r="N7226" t="str">
        <f t="shared" si="898"/>
        <v/>
      </c>
      <c r="O7226" t="e">
        <f>IF(AND(A7226&lt;&gt;A7225,#REF!&lt;&gt;""),#REF!,"")</f>
        <v>#REF!</v>
      </c>
      <c r="P7226" t="e">
        <f t="shared" si="901"/>
        <v>#REF!</v>
      </c>
      <c r="Q7226" s="2" t="e">
        <f t="shared" ca="1" si="902"/>
        <v>#REF!</v>
      </c>
      <c r="R7226" t="e">
        <f>IF(NOT(#REF!="Indskrevet"),"",IF(E7226="",FALSE,AND(NOT(#REF!),VALUE(RIGHT(CONCATENATE(YEAR(E7226)),2))=15)))</f>
        <v>#REF!</v>
      </c>
      <c r="S7226" t="e">
        <f t="shared" si="899"/>
        <v>#REF!</v>
      </c>
      <c r="T7226" t="e">
        <f t="shared" si="900"/>
        <v>#REF!</v>
      </c>
      <c r="U7226" s="2" t="e">
        <f t="shared" si="903"/>
        <v>#REF!</v>
      </c>
      <c r="V7226" s="2"/>
    </row>
    <row r="7227" spans="1:22" x14ac:dyDescent="0.25">
      <c r="A7227" t="s">
        <v>4131</v>
      </c>
      <c r="B7227" t="s">
        <v>4132</v>
      </c>
      <c r="C7227">
        <v>114.999999999998</v>
      </c>
      <c r="D7227" t="s">
        <v>5285</v>
      </c>
      <c r="E7227" s="1">
        <v>41656</v>
      </c>
      <c r="F7227" t="s">
        <v>5349</v>
      </c>
      <c r="G7227">
        <v>1</v>
      </c>
      <c r="H7227" t="s">
        <v>5287</v>
      </c>
      <c r="I7227" t="s">
        <v>5350</v>
      </c>
      <c r="J7227" t="s">
        <v>5289</v>
      </c>
      <c r="K7227" t="b">
        <f>LOOKUP(A7227,'[1]UDDATA-1'!B:B,'[1]UDDATA-1'!A:A)&lt;&gt;LOOKUP(A7227,'[1]UDDATA-2'!B:B,'[1]UDDATA-2'!A:A)</f>
        <v>0</v>
      </c>
      <c r="L7227" t="str">
        <f t="shared" si="896"/>
        <v>Objektorienteret programmering 1</v>
      </c>
      <c r="M7227">
        <f t="shared" si="897"/>
        <v>2</v>
      </c>
      <c r="N7227" t="str">
        <f t="shared" si="898"/>
        <v/>
      </c>
      <c r="O7227" t="e">
        <f>IF(AND(A7227&lt;&gt;A7226,#REF!&lt;&gt;""),#REF!,"")</f>
        <v>#REF!</v>
      </c>
      <c r="P7227" t="e">
        <f t="shared" si="901"/>
        <v>#REF!</v>
      </c>
      <c r="Q7227" s="2" t="e">
        <f t="shared" ca="1" si="902"/>
        <v>#REF!</v>
      </c>
      <c r="R7227" t="e">
        <f>IF(NOT(#REF!="Indskrevet"),"",IF(E7227="",FALSE,AND(NOT(#REF!),VALUE(RIGHT(CONCATENATE(YEAR(E7227)),2))=15)))</f>
        <v>#REF!</v>
      </c>
      <c r="S7227" t="e">
        <f t="shared" si="899"/>
        <v>#REF!</v>
      </c>
      <c r="T7227" t="e">
        <f t="shared" si="900"/>
        <v>#REF!</v>
      </c>
      <c r="U7227" s="2" t="e">
        <f t="shared" si="903"/>
        <v>#REF!</v>
      </c>
      <c r="V7227" s="2"/>
    </row>
    <row r="7228" spans="1:22" x14ac:dyDescent="0.25">
      <c r="A7228" t="s">
        <v>4131</v>
      </c>
      <c r="B7228" t="s">
        <v>4132</v>
      </c>
      <c r="C7228">
        <v>114.999999999998</v>
      </c>
      <c r="D7228" t="s">
        <v>5327</v>
      </c>
      <c r="E7228" s="1">
        <v>41675</v>
      </c>
      <c r="F7228" t="s">
        <v>5351</v>
      </c>
      <c r="G7228">
        <v>1</v>
      </c>
      <c r="H7228" t="s">
        <v>5307</v>
      </c>
      <c r="I7228" t="s">
        <v>5324</v>
      </c>
      <c r="J7228" t="s">
        <v>5289</v>
      </c>
      <c r="K7228" t="b">
        <f>LOOKUP(A7228,'[1]UDDATA-1'!B:B,'[1]UDDATA-1'!A:A)&lt;&gt;LOOKUP(A7228,'[1]UDDATA-2'!B:B,'[1]UDDATA-2'!A:A)</f>
        <v>0</v>
      </c>
      <c r="L7228" t="str">
        <f t="shared" si="896"/>
        <v>Lineær algebra</v>
      </c>
      <c r="M7228">
        <f t="shared" si="897"/>
        <v>-3</v>
      </c>
      <c r="N7228" t="str">
        <f t="shared" si="898"/>
        <v/>
      </c>
      <c r="O7228" t="e">
        <f>IF(AND(A7228&lt;&gt;A7227,#REF!&lt;&gt;""),#REF!,"")</f>
        <v>#REF!</v>
      </c>
      <c r="P7228" t="e">
        <f t="shared" si="901"/>
        <v>#REF!</v>
      </c>
      <c r="Q7228" s="2" t="e">
        <f t="shared" ca="1" si="902"/>
        <v>#REF!</v>
      </c>
      <c r="R7228" t="e">
        <f>IF(NOT(#REF!="Indskrevet"),"",IF(E7228="",FALSE,AND(NOT(#REF!),VALUE(RIGHT(CONCATENATE(YEAR(E7228)),2))=15)))</f>
        <v>#REF!</v>
      </c>
      <c r="S7228" t="e">
        <f t="shared" si="899"/>
        <v>#REF!</v>
      </c>
      <c r="T7228" t="e">
        <f t="shared" si="900"/>
        <v>#REF!</v>
      </c>
      <c r="U7228" s="2" t="e">
        <f t="shared" si="903"/>
        <v>#REF!</v>
      </c>
      <c r="V7228" s="2"/>
    </row>
    <row r="7229" spans="1:22" x14ac:dyDescent="0.25">
      <c r="A7229" t="s">
        <v>4131</v>
      </c>
      <c r="B7229" t="s">
        <v>4132</v>
      </c>
      <c r="C7229">
        <v>114.999999999998</v>
      </c>
      <c r="D7229" t="s">
        <v>5306</v>
      </c>
      <c r="E7229" s="1">
        <v>41697</v>
      </c>
      <c r="F7229" t="s">
        <v>5351</v>
      </c>
      <c r="G7229">
        <v>2</v>
      </c>
      <c r="H7229" t="s">
        <v>5307</v>
      </c>
      <c r="I7229" t="s">
        <v>5324</v>
      </c>
      <c r="J7229" t="s">
        <v>5289</v>
      </c>
      <c r="K7229" t="b">
        <f>LOOKUP(A7229,'[1]UDDATA-1'!B:B,'[1]UDDATA-1'!A:A)&lt;&gt;LOOKUP(A7229,'[1]UDDATA-2'!B:B,'[1]UDDATA-2'!A:A)</f>
        <v>0</v>
      </c>
      <c r="L7229" t="str">
        <f t="shared" si="896"/>
        <v/>
      </c>
      <c r="M7229" t="str">
        <f t="shared" si="897"/>
        <v/>
      </c>
      <c r="N7229" t="str">
        <f t="shared" si="898"/>
        <v/>
      </c>
      <c r="O7229" t="e">
        <f>IF(AND(A7229&lt;&gt;A7228,#REF!&lt;&gt;""),#REF!,"")</f>
        <v>#REF!</v>
      </c>
      <c r="P7229" t="e">
        <f t="shared" si="901"/>
        <v>#REF!</v>
      </c>
      <c r="Q7229" s="2" t="e">
        <f t="shared" ca="1" si="902"/>
        <v>#REF!</v>
      </c>
      <c r="R7229" t="e">
        <f>IF(NOT(#REF!="Indskrevet"),"",IF(E7229="",FALSE,AND(NOT(#REF!),VALUE(RIGHT(CONCATENATE(YEAR(E7229)),2))=15)))</f>
        <v>#REF!</v>
      </c>
      <c r="S7229" t="e">
        <f t="shared" si="899"/>
        <v>#REF!</v>
      </c>
      <c r="T7229" t="e">
        <f t="shared" si="900"/>
        <v>#REF!</v>
      </c>
      <c r="U7229" s="2" t="e">
        <f t="shared" si="903"/>
        <v>#REF!</v>
      </c>
      <c r="V7229" s="2"/>
    </row>
    <row r="7230" spans="1:22" x14ac:dyDescent="0.25">
      <c r="A7230" t="s">
        <v>4131</v>
      </c>
      <c r="B7230" t="s">
        <v>4132</v>
      </c>
      <c r="C7230">
        <v>114.999999999998</v>
      </c>
      <c r="D7230" t="s">
        <v>5296</v>
      </c>
      <c r="E7230" s="1">
        <v>42030</v>
      </c>
      <c r="F7230" t="s">
        <v>5351</v>
      </c>
      <c r="G7230">
        <v>3</v>
      </c>
      <c r="H7230" t="s">
        <v>5287</v>
      </c>
      <c r="I7230" t="s">
        <v>5324</v>
      </c>
      <c r="J7230" t="s">
        <v>5299</v>
      </c>
      <c r="K7230" t="b">
        <f>LOOKUP(A7230,'[1]UDDATA-1'!B:B,'[1]UDDATA-1'!A:A)&lt;&gt;LOOKUP(A7230,'[1]UDDATA-2'!B:B,'[1]UDDATA-2'!A:A)</f>
        <v>0</v>
      </c>
      <c r="L7230" t="str">
        <f t="shared" si="896"/>
        <v/>
      </c>
      <c r="M7230" t="str">
        <f t="shared" si="897"/>
        <v/>
      </c>
      <c r="N7230" t="str">
        <f t="shared" si="898"/>
        <v/>
      </c>
      <c r="O7230" t="e">
        <f>IF(AND(A7230&lt;&gt;A7229,#REF!&lt;&gt;""),#REF!,"")</f>
        <v>#REF!</v>
      </c>
      <c r="P7230" t="e">
        <f t="shared" si="901"/>
        <v>#REF!</v>
      </c>
      <c r="Q7230" s="2" t="e">
        <f t="shared" ca="1" si="902"/>
        <v>#REF!</v>
      </c>
      <c r="R7230" t="e">
        <f>IF(NOT(#REF!="Indskrevet"),"",IF(E7230="",FALSE,AND(NOT(#REF!),VALUE(RIGHT(CONCATENATE(YEAR(E7230)),2))=15)))</f>
        <v>#REF!</v>
      </c>
      <c r="S7230" t="e">
        <f t="shared" si="899"/>
        <v>#REF!</v>
      </c>
      <c r="T7230" t="e">
        <f t="shared" si="900"/>
        <v>#REF!</v>
      </c>
      <c r="U7230" s="2" t="e">
        <f t="shared" si="903"/>
        <v>#REF!</v>
      </c>
      <c r="V7230" s="2"/>
    </row>
    <row r="7231" spans="1:22" x14ac:dyDescent="0.25">
      <c r="A7231" t="s">
        <v>4131</v>
      </c>
      <c r="B7231" t="s">
        <v>4132</v>
      </c>
      <c r="C7231">
        <v>114.999999999998</v>
      </c>
      <c r="D7231" t="s">
        <v>5296</v>
      </c>
      <c r="E7231" s="1">
        <v>41787</v>
      </c>
      <c r="F7231" t="s">
        <v>5352</v>
      </c>
      <c r="G7231">
        <v>1</v>
      </c>
      <c r="H7231" t="s">
        <v>5287</v>
      </c>
      <c r="I7231" t="s">
        <v>5353</v>
      </c>
      <c r="J7231" t="s">
        <v>5293</v>
      </c>
      <c r="K7231" t="b">
        <f>LOOKUP(A7231,'[1]UDDATA-1'!B:B,'[1]UDDATA-1'!A:A)&lt;&gt;LOOKUP(A7231,'[1]UDDATA-2'!B:B,'[1]UDDATA-2'!A:A)</f>
        <v>0</v>
      </c>
      <c r="L7231" t="str">
        <f t="shared" si="896"/>
        <v>Objektorienteret programmering 2</v>
      </c>
      <c r="M7231">
        <f t="shared" si="897"/>
        <v>7</v>
      </c>
      <c r="N7231" t="str">
        <f t="shared" si="898"/>
        <v/>
      </c>
      <c r="O7231" t="e">
        <f>IF(AND(A7231&lt;&gt;A7230,#REF!&lt;&gt;""),#REF!,"")</f>
        <v>#REF!</v>
      </c>
      <c r="P7231" t="e">
        <f t="shared" si="901"/>
        <v>#REF!</v>
      </c>
      <c r="Q7231" s="2" t="e">
        <f t="shared" ca="1" si="902"/>
        <v>#REF!</v>
      </c>
      <c r="R7231" t="e">
        <f>IF(NOT(#REF!="Indskrevet"),"",IF(E7231="",FALSE,AND(NOT(#REF!),VALUE(RIGHT(CONCATENATE(YEAR(E7231)),2))=15)))</f>
        <v>#REF!</v>
      </c>
      <c r="S7231" t="e">
        <f t="shared" si="899"/>
        <v>#REF!</v>
      </c>
      <c r="T7231" t="e">
        <f t="shared" si="900"/>
        <v>#REF!</v>
      </c>
      <c r="U7231" s="2" t="e">
        <f t="shared" si="903"/>
        <v>#REF!</v>
      </c>
      <c r="V7231" s="2"/>
    </row>
    <row r="7232" spans="1:22" x14ac:dyDescent="0.25">
      <c r="A7232" t="s">
        <v>4131</v>
      </c>
      <c r="B7232" t="s">
        <v>4132</v>
      </c>
      <c r="C7232">
        <v>114.999999999998</v>
      </c>
      <c r="D7232" t="s">
        <v>5327</v>
      </c>
      <c r="E7232" s="1">
        <v>41823</v>
      </c>
      <c r="F7232" t="s">
        <v>5354</v>
      </c>
      <c r="G7232">
        <v>1</v>
      </c>
      <c r="H7232" t="s">
        <v>5307</v>
      </c>
      <c r="I7232" t="s">
        <v>5330</v>
      </c>
      <c r="J7232" t="s">
        <v>5293</v>
      </c>
      <c r="K7232" t="b">
        <f>LOOKUP(A7232,'[1]UDDATA-1'!B:B,'[1]UDDATA-1'!A:A)&lt;&gt;LOOKUP(A7232,'[1]UDDATA-2'!B:B,'[1]UDDATA-2'!A:A)</f>
        <v>0</v>
      </c>
      <c r="L7232" t="str">
        <f t="shared" si="896"/>
        <v>Diskret matematik</v>
      </c>
      <c r="M7232">
        <f t="shared" si="897"/>
        <v>-3</v>
      </c>
      <c r="N7232" t="str">
        <f t="shared" si="898"/>
        <v/>
      </c>
      <c r="O7232" t="e">
        <f>IF(AND(A7232&lt;&gt;A7231,#REF!&lt;&gt;""),#REF!,"")</f>
        <v>#REF!</v>
      </c>
      <c r="P7232" t="e">
        <f t="shared" si="901"/>
        <v>#REF!</v>
      </c>
      <c r="Q7232" s="2" t="e">
        <f t="shared" ca="1" si="902"/>
        <v>#REF!</v>
      </c>
      <c r="R7232" t="e">
        <f>IF(NOT(#REF!="Indskrevet"),"",IF(E7232="",FALSE,AND(NOT(#REF!),VALUE(RIGHT(CONCATENATE(YEAR(E7232)),2))=15)))</f>
        <v>#REF!</v>
      </c>
      <c r="S7232" t="e">
        <f t="shared" si="899"/>
        <v>#REF!</v>
      </c>
      <c r="T7232" t="e">
        <f t="shared" si="900"/>
        <v>#REF!</v>
      </c>
      <c r="U7232" s="2" t="e">
        <f t="shared" si="903"/>
        <v>#REF!</v>
      </c>
      <c r="V7232" s="2"/>
    </row>
    <row r="7233" spans="1:22" x14ac:dyDescent="0.25">
      <c r="A7233" t="s">
        <v>4131</v>
      </c>
      <c r="B7233" t="s">
        <v>4132</v>
      </c>
      <c r="C7233">
        <v>114.999999999998</v>
      </c>
      <c r="D7233" t="s">
        <v>5285</v>
      </c>
      <c r="E7233" s="1">
        <v>41891</v>
      </c>
      <c r="F7233" t="s">
        <v>5354</v>
      </c>
      <c r="G7233">
        <v>2</v>
      </c>
      <c r="H7233" t="s">
        <v>5287</v>
      </c>
      <c r="I7233" t="s">
        <v>5330</v>
      </c>
      <c r="J7233" t="s">
        <v>5299</v>
      </c>
      <c r="K7233" t="b">
        <f>LOOKUP(A7233,'[1]UDDATA-1'!B:B,'[1]UDDATA-1'!A:A)&lt;&gt;LOOKUP(A7233,'[1]UDDATA-2'!B:B,'[1]UDDATA-2'!A:A)</f>
        <v>0</v>
      </c>
      <c r="L7233" t="str">
        <f t="shared" si="896"/>
        <v/>
      </c>
      <c r="M7233" t="str">
        <f t="shared" si="897"/>
        <v/>
      </c>
      <c r="N7233" t="str">
        <f t="shared" si="898"/>
        <v/>
      </c>
      <c r="O7233" t="e">
        <f>IF(AND(A7233&lt;&gt;A7232,#REF!&lt;&gt;""),#REF!,"")</f>
        <v>#REF!</v>
      </c>
      <c r="P7233" t="e">
        <f t="shared" si="901"/>
        <v>#REF!</v>
      </c>
      <c r="Q7233" s="2" t="e">
        <f t="shared" ca="1" si="902"/>
        <v>#REF!</v>
      </c>
      <c r="R7233" t="e">
        <f>IF(NOT(#REF!="Indskrevet"),"",IF(E7233="",FALSE,AND(NOT(#REF!),VALUE(RIGHT(CONCATENATE(YEAR(E7233)),2))=15)))</f>
        <v>#REF!</v>
      </c>
      <c r="S7233" t="e">
        <f t="shared" si="899"/>
        <v>#REF!</v>
      </c>
      <c r="T7233" t="e">
        <f t="shared" si="900"/>
        <v>#REF!</v>
      </c>
      <c r="U7233" s="2" t="e">
        <f t="shared" si="903"/>
        <v>#REF!</v>
      </c>
      <c r="V7233" s="2"/>
    </row>
    <row r="7234" spans="1:22" x14ac:dyDescent="0.25">
      <c r="A7234" t="s">
        <v>4131</v>
      </c>
      <c r="B7234" t="s">
        <v>4132</v>
      </c>
      <c r="C7234">
        <v>114.999999999998</v>
      </c>
      <c r="D7234" t="s">
        <v>5306</v>
      </c>
      <c r="E7234" s="1">
        <v>42017</v>
      </c>
      <c r="F7234" t="s">
        <v>5355</v>
      </c>
      <c r="G7234">
        <v>1</v>
      </c>
      <c r="H7234" t="s">
        <v>5307</v>
      </c>
      <c r="I7234" t="s">
        <v>5356</v>
      </c>
      <c r="J7234" t="s">
        <v>5299</v>
      </c>
      <c r="K7234" t="b">
        <f>LOOKUP(A7234,'[1]UDDATA-1'!B:B,'[1]UDDATA-1'!A:A)&lt;&gt;LOOKUP(A7234,'[1]UDDATA-2'!B:B,'[1]UDDATA-2'!A:A)</f>
        <v>0</v>
      </c>
      <c r="L7234" t="str">
        <f t="shared" ref="L7234:L7297" si="904">IF(AND(I7234&lt;&gt;"",I7234&lt;&gt;I7233),I7234,"")</f>
        <v>Computer-net og internettet</v>
      </c>
      <c r="M7234">
        <f t="shared" ref="M7234:M7297" si="905">IF(AND(L7234&lt;&gt;"",ISNUMBER(VALUE(D7234))),VALUE(D7234),"")</f>
        <v>0</v>
      </c>
      <c r="N7234" t="str">
        <f t="shared" ref="N7234:N7297" si="906">IF(L7234="","",IF(M7234="",D7234,""))</f>
        <v/>
      </c>
      <c r="O7234" t="e">
        <f>IF(AND(A7234&lt;&gt;A7233,#REF!&lt;&gt;""),#REF!,"")</f>
        <v>#REF!</v>
      </c>
      <c r="P7234" t="e">
        <f t="shared" si="901"/>
        <v>#REF!</v>
      </c>
      <c r="Q7234" s="2" t="e">
        <f t="shared" ca="1" si="902"/>
        <v>#REF!</v>
      </c>
      <c r="R7234" t="e">
        <f>IF(NOT(#REF!="Indskrevet"),"",IF(E7234="",FALSE,AND(NOT(#REF!),VALUE(RIGHT(CONCATENATE(YEAR(E7234)),2))=15)))</f>
        <v>#REF!</v>
      </c>
      <c r="S7234" t="e">
        <f t="shared" ref="S7234:S7297" si="907">IF(R7234="","",IF(A7234=A7233,S7233,NOT(OR(R7234,AND(A7235=A7234,R7235),AND(A7236=A7234,R7236),AND(A7237=A7234,R7237),AND(A7238=A7234,R7238),AND(A7239=A7234,R7239),AND(A7240=A7234,R7240),AND(A7241=A7234,R7241),AND(A7242=A7234,R7242),AND(A7243=A7234,R7243),AND(A7244=A7234,R7244)))))</f>
        <v>#REF!</v>
      </c>
      <c r="T7234" t="e">
        <f t="shared" ref="T7234:T7297" si="908">IF(U7234="","",O7234)</f>
        <v>#REF!</v>
      </c>
      <c r="U7234" s="2" t="e">
        <f t="shared" si="903"/>
        <v>#REF!</v>
      </c>
      <c r="V7234" s="2"/>
    </row>
    <row r="7235" spans="1:22" x14ac:dyDescent="0.25">
      <c r="A7235" t="s">
        <v>4131</v>
      </c>
      <c r="B7235" t="s">
        <v>4132</v>
      </c>
      <c r="C7235">
        <v>114.999999999998</v>
      </c>
      <c r="D7235" t="s">
        <v>5296</v>
      </c>
      <c r="E7235" s="1">
        <v>42041</v>
      </c>
      <c r="F7235" t="s">
        <v>5355</v>
      </c>
      <c r="G7235">
        <v>2</v>
      </c>
      <c r="H7235" t="s">
        <v>5287</v>
      </c>
      <c r="I7235" t="s">
        <v>5356</v>
      </c>
      <c r="J7235" t="s">
        <v>5299</v>
      </c>
      <c r="K7235" t="b">
        <f>LOOKUP(A7235,'[1]UDDATA-1'!B:B,'[1]UDDATA-1'!A:A)&lt;&gt;LOOKUP(A7235,'[1]UDDATA-2'!B:B,'[1]UDDATA-2'!A:A)</f>
        <v>0</v>
      </c>
      <c r="L7235" t="str">
        <f t="shared" si="904"/>
        <v/>
      </c>
      <c r="M7235" t="str">
        <f t="shared" si="905"/>
        <v/>
      </c>
      <c r="N7235" t="str">
        <f t="shared" si="906"/>
        <v/>
      </c>
      <c r="O7235" t="e">
        <f>IF(AND(A7235&lt;&gt;A7234,#REF!&lt;&gt;""),#REF!,"")</f>
        <v>#REF!</v>
      </c>
      <c r="P7235" t="e">
        <f t="shared" ref="P7235:P7298" si="909">IF(O7235="","",IF(M7235="",0,IF(O7236&lt;&gt;"",1,IF(AND(O7236="",O7237&lt;&gt;""),2,IF(AND(O7236="",O7237="",O7238&lt;&gt;""),3,IF(AND(O7236="",O7237="",O7238="",O7239&lt;&gt;""),4,IF(AND(O7236="",O7237="",O7238="",O7239="",O7240&lt;&gt;""),5,IF(AND(O7236="",O7237="",O7238="",O7239="",O7240="",O7241&lt;&gt;""),6,IF(AND(O7236="",O7237="",O7238="",O7239="",O7240="",O7241="",O7242&lt;&gt;""),7,IF(AND(O7236="",O7237="",O7238="",O7239="",O7240="",O7241="",O7242="",O7243&lt;&gt;""),8,IF(AND(O7236="",O7237="",O7238="",O7239="",O7240="",O7241="",O7242="",O7243="",O7244&lt;&gt;""),9,IF(AND(O7236="",O7237="",O7238="",O7239="",O7240="",O7241="",O7242="",O7243="",O7244="",O7245&lt;&gt;""),10,IF(AND(O7236="",O7237="",O7238="",O7239="",O7240="",O7241="",O7242="",O7243="",O7244="",O7245="",O7246&lt;&gt;""),11,IF(AND(O7236="",O7237="",O7238="",O7239="",O7240="",O7241="",O7242="",O7243="",O7244="",O7245="",O7246="",O7247&lt;&gt;""),12,IF(AND(O7236="",O7237="",O7238="",O7239="",O7240="",O7241="",O7242="",O7243="",O7244="",O7245="",O7246="",O7247="",O7248&lt;&gt;""),13,IF(AND(O7236="",O7237="",O7238="",O7239="",O7240="",O7241="",O7242="",O7243="",O7244="",O7245="",O7246="",O7247="",O7248="",O7249&lt;&gt;""),14,IF(AND(O7236="",O7237="",O7238="",O7239="",O7240="",O7241="",O7242="",O7243="",O7244="",O7245="",O7246="",O7247="",O7248="",O7249="",O7250&lt;&gt;""),15)))))))))))))))))</f>
        <v>#REF!</v>
      </c>
      <c r="Q7235" s="2" t="e">
        <f t="shared" ref="Q7235:Q7298" ca="1" si="910">IF(OR(P7235="",P7235=0),"",AVERAGE(INDIRECT(CONCATENATE("AU",ROW(),":AU",ROW()+P7235))))</f>
        <v>#REF!</v>
      </c>
      <c r="R7235" t="e">
        <f>IF(NOT(#REF!="Indskrevet"),"",IF(E7235="",FALSE,AND(NOT(#REF!),VALUE(RIGHT(CONCATENATE(YEAR(E7235)),2))=15)))</f>
        <v>#REF!</v>
      </c>
      <c r="S7235" t="e">
        <f t="shared" si="907"/>
        <v>#REF!</v>
      </c>
      <c r="T7235" t="e">
        <f t="shared" si="908"/>
        <v>#REF!</v>
      </c>
      <c r="U7235" s="2" t="e">
        <f t="shared" si="903"/>
        <v>#REF!</v>
      </c>
      <c r="V7235" s="2"/>
    </row>
    <row r="7236" spans="1:22" x14ac:dyDescent="0.25">
      <c r="A7236" t="s">
        <v>4133</v>
      </c>
      <c r="B7236" t="s">
        <v>4134</v>
      </c>
      <c r="C7236">
        <v>114.999999999998</v>
      </c>
      <c r="D7236" t="s">
        <v>5300</v>
      </c>
      <c r="E7236" s="1">
        <v>41676</v>
      </c>
      <c r="F7236" t="s">
        <v>5308</v>
      </c>
      <c r="G7236">
        <v>1</v>
      </c>
      <c r="H7236" t="s">
        <v>5287</v>
      </c>
      <c r="I7236" t="s">
        <v>5288</v>
      </c>
      <c r="J7236" t="s">
        <v>5289</v>
      </c>
      <c r="K7236" t="b">
        <f>LOOKUP(A7236,'[1]UDDATA-1'!B:B,'[1]UDDATA-1'!A:A)&lt;&gt;LOOKUP(A7236,'[1]UDDATA-2'!B:B,'[1]UDDATA-2'!A:A)</f>
        <v>0</v>
      </c>
      <c r="L7236" t="str">
        <f t="shared" si="904"/>
        <v>Grundlæggende programmering</v>
      </c>
      <c r="M7236">
        <f t="shared" si="905"/>
        <v>12</v>
      </c>
      <c r="N7236" t="str">
        <f t="shared" si="906"/>
        <v/>
      </c>
      <c r="O7236" t="e">
        <f>IF(AND(A7236&lt;&gt;A7235,#REF!&lt;&gt;""),#REF!,"")</f>
        <v>#REF!</v>
      </c>
      <c r="P7236" t="e">
        <f t="shared" si="909"/>
        <v>#REF!</v>
      </c>
      <c r="Q7236" s="2" t="e">
        <f t="shared" ca="1" si="910"/>
        <v>#REF!</v>
      </c>
      <c r="R7236" t="e">
        <f>IF(NOT(#REF!="Indskrevet"),"",IF(E7236="",FALSE,AND(NOT(#REF!),VALUE(RIGHT(CONCATENATE(YEAR(E7236)),2))=15)))</f>
        <v>#REF!</v>
      </c>
      <c r="S7236" t="e">
        <f t="shared" si="907"/>
        <v>#REF!</v>
      </c>
      <c r="T7236" t="e">
        <f t="shared" si="908"/>
        <v>#REF!</v>
      </c>
      <c r="U7236" s="2" t="e">
        <f t="shared" ref="U7236:U7299" si="911">IF(OR(P7236="",P7236&lt;3),"",Q7236)</f>
        <v>#REF!</v>
      </c>
      <c r="V7236" s="2"/>
    </row>
    <row r="7237" spans="1:22" x14ac:dyDescent="0.25">
      <c r="A7237" t="s">
        <v>4133</v>
      </c>
      <c r="B7237" t="s">
        <v>4134</v>
      </c>
      <c r="C7237">
        <v>114.999999999998</v>
      </c>
      <c r="D7237" t="s">
        <v>5285</v>
      </c>
      <c r="E7237" s="1">
        <v>41815</v>
      </c>
      <c r="F7237" t="s">
        <v>5309</v>
      </c>
      <c r="G7237">
        <v>1</v>
      </c>
      <c r="H7237" t="s">
        <v>5287</v>
      </c>
      <c r="I7237" t="s">
        <v>5292</v>
      </c>
      <c r="J7237" t="s">
        <v>5293</v>
      </c>
      <c r="K7237" t="b">
        <f>LOOKUP(A7237,'[1]UDDATA-1'!B:B,'[1]UDDATA-1'!A:A)&lt;&gt;LOOKUP(A7237,'[1]UDDATA-2'!B:B,'[1]UDDATA-2'!A:A)</f>
        <v>0</v>
      </c>
      <c r="L7237" t="str">
        <f t="shared" si="904"/>
        <v>Matematik til multimedie-applikationer</v>
      </c>
      <c r="M7237">
        <f t="shared" si="905"/>
        <v>2</v>
      </c>
      <c r="N7237" t="str">
        <f t="shared" si="906"/>
        <v/>
      </c>
      <c r="O7237" t="e">
        <f>IF(AND(A7237&lt;&gt;A7236,#REF!&lt;&gt;""),#REF!,"")</f>
        <v>#REF!</v>
      </c>
      <c r="P7237" t="e">
        <f t="shared" si="909"/>
        <v>#REF!</v>
      </c>
      <c r="Q7237" s="2" t="e">
        <f t="shared" ca="1" si="910"/>
        <v>#REF!</v>
      </c>
      <c r="R7237" t="e">
        <f>IF(NOT(#REF!="Indskrevet"),"",IF(E7237="",FALSE,AND(NOT(#REF!),VALUE(RIGHT(CONCATENATE(YEAR(E7237)),2))=15)))</f>
        <v>#REF!</v>
      </c>
      <c r="S7237" t="e">
        <f t="shared" si="907"/>
        <v>#REF!</v>
      </c>
      <c r="T7237" t="e">
        <f t="shared" si="908"/>
        <v>#REF!</v>
      </c>
      <c r="U7237" s="2" t="e">
        <f t="shared" si="911"/>
        <v>#REF!</v>
      </c>
      <c r="V7237" s="2"/>
    </row>
    <row r="7238" spans="1:22" x14ac:dyDescent="0.25">
      <c r="A7238" t="s">
        <v>4133</v>
      </c>
      <c r="B7238" t="s">
        <v>4134</v>
      </c>
      <c r="C7238">
        <v>114.999999999998</v>
      </c>
      <c r="D7238" t="s">
        <v>5285</v>
      </c>
      <c r="E7238" s="1">
        <v>41824</v>
      </c>
      <c r="F7238" t="s">
        <v>5310</v>
      </c>
      <c r="G7238">
        <v>1</v>
      </c>
      <c r="H7238" t="s">
        <v>5287</v>
      </c>
      <c r="I7238" t="s">
        <v>5295</v>
      </c>
      <c r="J7238" t="s">
        <v>5293</v>
      </c>
      <c r="K7238" t="b">
        <f>LOOKUP(A7238,'[1]UDDATA-1'!B:B,'[1]UDDATA-1'!A:A)&lt;&gt;LOOKUP(A7238,'[1]UDDATA-2'!B:B,'[1]UDDATA-2'!A:A)</f>
        <v>0</v>
      </c>
      <c r="L7238" t="str">
        <f t="shared" si="904"/>
        <v>Fysisk interface design</v>
      </c>
      <c r="M7238">
        <f t="shared" si="905"/>
        <v>2</v>
      </c>
      <c r="N7238" t="str">
        <f t="shared" si="906"/>
        <v/>
      </c>
      <c r="O7238" t="e">
        <f>IF(AND(A7238&lt;&gt;A7237,#REF!&lt;&gt;""),#REF!,"")</f>
        <v>#REF!</v>
      </c>
      <c r="P7238" t="e">
        <f t="shared" si="909"/>
        <v>#REF!</v>
      </c>
      <c r="Q7238" s="2" t="e">
        <f t="shared" ca="1" si="910"/>
        <v>#REF!</v>
      </c>
      <c r="R7238" t="e">
        <f>IF(NOT(#REF!="Indskrevet"),"",IF(E7238="",FALSE,AND(NOT(#REF!),VALUE(RIGHT(CONCATENATE(YEAR(E7238)),2))=15)))</f>
        <v>#REF!</v>
      </c>
      <c r="S7238" t="e">
        <f t="shared" si="907"/>
        <v>#REF!</v>
      </c>
      <c r="T7238" t="e">
        <f t="shared" si="908"/>
        <v>#REF!</v>
      </c>
      <c r="U7238" s="2" t="e">
        <f t="shared" si="911"/>
        <v>#REF!</v>
      </c>
      <c r="V7238" s="2"/>
    </row>
    <row r="7239" spans="1:22" x14ac:dyDescent="0.25">
      <c r="A7239" t="s">
        <v>4133</v>
      </c>
      <c r="B7239" t="s">
        <v>4134</v>
      </c>
      <c r="C7239">
        <v>114.999999999998</v>
      </c>
      <c r="D7239" t="s">
        <v>5285</v>
      </c>
      <c r="E7239" s="1">
        <v>42032</v>
      </c>
      <c r="F7239" t="s">
        <v>5311</v>
      </c>
      <c r="G7239">
        <v>1</v>
      </c>
      <c r="H7239" t="s">
        <v>5287</v>
      </c>
      <c r="I7239" t="s">
        <v>5298</v>
      </c>
      <c r="J7239" t="s">
        <v>5299</v>
      </c>
      <c r="K7239" t="b">
        <f>LOOKUP(A7239,'[1]UDDATA-1'!B:B,'[1]UDDATA-1'!A:A)&lt;&gt;LOOKUP(A7239,'[1]UDDATA-2'!B:B,'[1]UDDATA-2'!A:A)</f>
        <v>0</v>
      </c>
      <c r="L7239" t="str">
        <f t="shared" si="904"/>
        <v>Proceduremæssig programmering</v>
      </c>
      <c r="M7239">
        <f t="shared" si="905"/>
        <v>2</v>
      </c>
      <c r="N7239" t="str">
        <f t="shared" si="906"/>
        <v/>
      </c>
      <c r="O7239" t="e">
        <f>IF(AND(A7239&lt;&gt;A7238,#REF!&lt;&gt;""),#REF!,"")</f>
        <v>#REF!</v>
      </c>
      <c r="P7239" t="e">
        <f t="shared" si="909"/>
        <v>#REF!</v>
      </c>
      <c r="Q7239" s="2" t="e">
        <f t="shared" ca="1" si="910"/>
        <v>#REF!</v>
      </c>
      <c r="R7239" t="e">
        <f>IF(NOT(#REF!="Indskrevet"),"",IF(E7239="",FALSE,AND(NOT(#REF!),VALUE(RIGHT(CONCATENATE(YEAR(E7239)),2))=15)))</f>
        <v>#REF!</v>
      </c>
      <c r="S7239" t="e">
        <f t="shared" si="907"/>
        <v>#REF!</v>
      </c>
      <c r="T7239" t="e">
        <f t="shared" si="908"/>
        <v>#REF!</v>
      </c>
      <c r="U7239" s="2" t="e">
        <f t="shared" si="911"/>
        <v>#REF!</v>
      </c>
      <c r="V7239" s="2"/>
    </row>
    <row r="7240" spans="1:22" x14ac:dyDescent="0.25">
      <c r="A7240" t="s">
        <v>4133</v>
      </c>
      <c r="B7240" t="s">
        <v>4134</v>
      </c>
      <c r="C7240">
        <v>114.999999999998</v>
      </c>
      <c r="D7240" t="s">
        <v>5318</v>
      </c>
      <c r="E7240" s="1">
        <v>42165</v>
      </c>
      <c r="F7240" t="s">
        <v>5312</v>
      </c>
      <c r="G7240">
        <v>1</v>
      </c>
      <c r="H7240" t="s">
        <v>5287</v>
      </c>
      <c r="I7240" t="s">
        <v>5302</v>
      </c>
      <c r="J7240" t="s">
        <v>5303</v>
      </c>
      <c r="K7240" t="b">
        <f>LOOKUP(A7240,'[1]UDDATA-1'!B:B,'[1]UDDATA-1'!A:A)&lt;&gt;LOOKUP(A7240,'[1]UDDATA-2'!B:B,'[1]UDDATA-2'!A:A)</f>
        <v>0</v>
      </c>
      <c r="L7240" t="str">
        <f t="shared" si="904"/>
        <v>Lyd- og musikbehandling</v>
      </c>
      <c r="M7240" t="str">
        <f t="shared" si="905"/>
        <v/>
      </c>
      <c r="N7240" t="str">
        <f t="shared" si="906"/>
        <v>U</v>
      </c>
      <c r="O7240" t="e">
        <f>IF(AND(A7240&lt;&gt;A7239,#REF!&lt;&gt;""),#REF!,"")</f>
        <v>#REF!</v>
      </c>
      <c r="P7240" t="e">
        <f t="shared" si="909"/>
        <v>#REF!</v>
      </c>
      <c r="Q7240" s="2" t="e">
        <f t="shared" ca="1" si="910"/>
        <v>#REF!</v>
      </c>
      <c r="R7240" t="e">
        <f>IF(NOT(#REF!="Indskrevet"),"",IF(E7240="",FALSE,AND(NOT(#REF!),VALUE(RIGHT(CONCATENATE(YEAR(E7240)),2))=15)))</f>
        <v>#REF!</v>
      </c>
      <c r="S7240" t="e">
        <f t="shared" si="907"/>
        <v>#REF!</v>
      </c>
      <c r="T7240" t="e">
        <f t="shared" si="908"/>
        <v>#REF!</v>
      </c>
      <c r="U7240" s="2" t="e">
        <f t="shared" si="911"/>
        <v>#REF!</v>
      </c>
      <c r="V7240" s="2"/>
    </row>
    <row r="7241" spans="1:22" x14ac:dyDescent="0.25">
      <c r="A7241" t="s">
        <v>4133</v>
      </c>
      <c r="B7241" t="s">
        <v>4134</v>
      </c>
      <c r="C7241">
        <v>114.999999999998</v>
      </c>
      <c r="D7241" t="s">
        <v>5317</v>
      </c>
      <c r="E7241" s="1">
        <v>42186</v>
      </c>
      <c r="F7241" t="s">
        <v>5314</v>
      </c>
      <c r="G7241">
        <v>1</v>
      </c>
      <c r="H7241" t="s">
        <v>5287</v>
      </c>
      <c r="I7241" t="s">
        <v>5305</v>
      </c>
      <c r="J7241" t="s">
        <v>5303</v>
      </c>
      <c r="K7241" t="b">
        <f>LOOKUP(A7241,'[1]UDDATA-1'!B:B,'[1]UDDATA-1'!A:A)&lt;&gt;LOOKUP(A7241,'[1]UDDATA-2'!B:B,'[1]UDDATA-2'!A:A)</f>
        <v>0</v>
      </c>
      <c r="L7241" t="str">
        <f t="shared" si="904"/>
        <v>Objektorienteret Software Engineering</v>
      </c>
      <c r="M7241">
        <f t="shared" si="905"/>
        <v>4</v>
      </c>
      <c r="N7241" t="str">
        <f t="shared" si="906"/>
        <v/>
      </c>
      <c r="O7241" t="e">
        <f>IF(AND(A7241&lt;&gt;A7240,#REF!&lt;&gt;""),#REF!,"")</f>
        <v>#REF!</v>
      </c>
      <c r="P7241" t="e">
        <f t="shared" si="909"/>
        <v>#REF!</v>
      </c>
      <c r="Q7241" s="2" t="e">
        <f t="shared" ca="1" si="910"/>
        <v>#REF!</v>
      </c>
      <c r="R7241" t="e">
        <f>IF(NOT(#REF!="Indskrevet"),"",IF(E7241="",FALSE,AND(NOT(#REF!),VALUE(RIGHT(CONCATENATE(YEAR(E7241)),2))=15)))</f>
        <v>#REF!</v>
      </c>
      <c r="S7241" t="e">
        <f t="shared" si="907"/>
        <v>#REF!</v>
      </c>
      <c r="T7241" t="e">
        <f t="shared" si="908"/>
        <v>#REF!</v>
      </c>
      <c r="U7241" s="2" t="e">
        <f t="shared" si="911"/>
        <v>#REF!</v>
      </c>
      <c r="V7241" s="2"/>
    </row>
    <row r="7242" spans="1:22" x14ac:dyDescent="0.25">
      <c r="A7242" t="s">
        <v>4135</v>
      </c>
      <c r="B7242" t="s">
        <v>4136</v>
      </c>
      <c r="C7242">
        <v>119.999999999998</v>
      </c>
      <c r="D7242" t="s">
        <v>5296</v>
      </c>
      <c r="E7242" s="1">
        <v>41646</v>
      </c>
      <c r="F7242" t="s">
        <v>5328</v>
      </c>
      <c r="G7242">
        <v>1</v>
      </c>
      <c r="H7242" t="s">
        <v>5287</v>
      </c>
      <c r="I7242" t="s">
        <v>5324</v>
      </c>
      <c r="J7242" t="s">
        <v>5289</v>
      </c>
      <c r="K7242" t="b">
        <f>LOOKUP(A7242,'[1]UDDATA-1'!B:B,'[1]UDDATA-1'!A:A)&lt;&gt;LOOKUP(A7242,'[1]UDDATA-2'!B:B,'[1]UDDATA-2'!A:A)</f>
        <v>0</v>
      </c>
      <c r="L7242" t="str">
        <f t="shared" si="904"/>
        <v>Lineær algebra</v>
      </c>
      <c r="M7242">
        <f t="shared" si="905"/>
        <v>7</v>
      </c>
      <c r="N7242" t="str">
        <f t="shared" si="906"/>
        <v/>
      </c>
      <c r="O7242" t="e">
        <f>IF(AND(A7242&lt;&gt;A7241,#REF!&lt;&gt;""),#REF!,"")</f>
        <v>#REF!</v>
      </c>
      <c r="P7242" t="e">
        <f t="shared" si="909"/>
        <v>#REF!</v>
      </c>
      <c r="Q7242" s="2" t="e">
        <f t="shared" ca="1" si="910"/>
        <v>#REF!</v>
      </c>
      <c r="R7242" t="e">
        <f>IF(NOT(#REF!="Indskrevet"),"",IF(E7242="",FALSE,AND(NOT(#REF!),VALUE(RIGHT(CONCATENATE(YEAR(E7242)),2))=15)))</f>
        <v>#REF!</v>
      </c>
      <c r="S7242" t="e">
        <f t="shared" si="907"/>
        <v>#REF!</v>
      </c>
      <c r="T7242" t="e">
        <f t="shared" si="908"/>
        <v>#REF!</v>
      </c>
      <c r="U7242" s="2" t="e">
        <f t="shared" si="911"/>
        <v>#REF!</v>
      </c>
      <c r="V7242" s="2"/>
    </row>
    <row r="7243" spans="1:22" x14ac:dyDescent="0.25">
      <c r="A7243" t="s">
        <v>4135</v>
      </c>
      <c r="B7243" t="s">
        <v>4136</v>
      </c>
      <c r="C7243">
        <v>119.999999999998</v>
      </c>
      <c r="D7243" t="s">
        <v>5296</v>
      </c>
      <c r="E7243" s="1">
        <v>41823</v>
      </c>
      <c r="F7243" t="s">
        <v>5329</v>
      </c>
      <c r="G7243">
        <v>1</v>
      </c>
      <c r="H7243" t="s">
        <v>5287</v>
      </c>
      <c r="I7243" t="s">
        <v>5330</v>
      </c>
      <c r="J7243" t="s">
        <v>5293</v>
      </c>
      <c r="K7243" t="b">
        <f>LOOKUP(A7243,'[1]UDDATA-1'!B:B,'[1]UDDATA-1'!A:A)&lt;&gt;LOOKUP(A7243,'[1]UDDATA-2'!B:B,'[1]UDDATA-2'!A:A)</f>
        <v>0</v>
      </c>
      <c r="L7243" t="str">
        <f t="shared" si="904"/>
        <v>Diskret matematik</v>
      </c>
      <c r="M7243">
        <f t="shared" si="905"/>
        <v>7</v>
      </c>
      <c r="N7243" t="str">
        <f t="shared" si="906"/>
        <v/>
      </c>
      <c r="O7243" t="e">
        <f>IF(AND(A7243&lt;&gt;A7242,#REF!&lt;&gt;""),#REF!,"")</f>
        <v>#REF!</v>
      </c>
      <c r="P7243" t="e">
        <f t="shared" si="909"/>
        <v>#REF!</v>
      </c>
      <c r="Q7243" s="2" t="e">
        <f t="shared" ca="1" si="910"/>
        <v>#REF!</v>
      </c>
      <c r="R7243" t="e">
        <f>IF(NOT(#REF!="Indskrevet"),"",IF(E7243="",FALSE,AND(NOT(#REF!),VALUE(RIGHT(CONCATENATE(YEAR(E7243)),2))=15)))</f>
        <v>#REF!</v>
      </c>
      <c r="S7243" t="e">
        <f t="shared" si="907"/>
        <v>#REF!</v>
      </c>
      <c r="T7243" t="e">
        <f t="shared" si="908"/>
        <v>#REF!</v>
      </c>
      <c r="U7243" s="2" t="e">
        <f t="shared" si="911"/>
        <v>#REF!</v>
      </c>
      <c r="V7243" s="2"/>
    </row>
    <row r="7244" spans="1:22" x14ac:dyDescent="0.25">
      <c r="A7244" t="s">
        <v>4135</v>
      </c>
      <c r="B7244" t="s">
        <v>4136</v>
      </c>
      <c r="C7244">
        <v>119.999999999998</v>
      </c>
      <c r="D7244" t="s">
        <v>5300</v>
      </c>
      <c r="E7244" s="1">
        <v>41810</v>
      </c>
      <c r="F7244" t="s">
        <v>5331</v>
      </c>
      <c r="G7244">
        <v>1</v>
      </c>
      <c r="H7244" t="s">
        <v>5287</v>
      </c>
      <c r="I7244" t="s">
        <v>5332</v>
      </c>
      <c r="J7244" t="s">
        <v>5293</v>
      </c>
      <c r="K7244" t="b">
        <f>LOOKUP(A7244,'[1]UDDATA-1'!B:B,'[1]UDDATA-1'!A:A)&lt;&gt;LOOKUP(A7244,'[1]UDDATA-2'!B:B,'[1]UDDATA-2'!A:A)</f>
        <v>0</v>
      </c>
      <c r="L7244" t="str">
        <f t="shared" si="904"/>
        <v>Computerarkitektur</v>
      </c>
      <c r="M7244">
        <f t="shared" si="905"/>
        <v>12</v>
      </c>
      <c r="N7244" t="str">
        <f t="shared" si="906"/>
        <v/>
      </c>
      <c r="O7244" t="e">
        <f>IF(AND(A7244&lt;&gt;A7243,#REF!&lt;&gt;""),#REF!,"")</f>
        <v>#REF!</v>
      </c>
      <c r="P7244" t="e">
        <f t="shared" si="909"/>
        <v>#REF!</v>
      </c>
      <c r="Q7244" s="2" t="e">
        <f t="shared" ca="1" si="910"/>
        <v>#REF!</v>
      </c>
      <c r="R7244" t="e">
        <f>IF(NOT(#REF!="Indskrevet"),"",IF(E7244="",FALSE,AND(NOT(#REF!),VALUE(RIGHT(CONCATENATE(YEAR(E7244)),2))=15)))</f>
        <v>#REF!</v>
      </c>
      <c r="S7244" t="e">
        <f t="shared" si="907"/>
        <v>#REF!</v>
      </c>
      <c r="T7244" t="e">
        <f t="shared" si="908"/>
        <v>#REF!</v>
      </c>
      <c r="U7244" s="2" t="e">
        <f t="shared" si="911"/>
        <v>#REF!</v>
      </c>
      <c r="V7244" s="2"/>
    </row>
    <row r="7245" spans="1:22" x14ac:dyDescent="0.25">
      <c r="A7245" t="s">
        <v>4135</v>
      </c>
      <c r="B7245" t="s">
        <v>4136</v>
      </c>
      <c r="C7245">
        <v>119.999999999998</v>
      </c>
      <c r="D7245" t="s">
        <v>5296</v>
      </c>
      <c r="E7245" s="1">
        <v>41803</v>
      </c>
      <c r="F7245" t="s">
        <v>5333</v>
      </c>
      <c r="G7245">
        <v>1</v>
      </c>
      <c r="H7245" t="s">
        <v>5287</v>
      </c>
      <c r="I7245" t="s">
        <v>5334</v>
      </c>
      <c r="J7245" t="s">
        <v>5293</v>
      </c>
      <c r="K7245" t="b">
        <f>LOOKUP(A7245,'[1]UDDATA-1'!B:B,'[1]UDDATA-1'!A:A)&lt;&gt;LOOKUP(A7245,'[1]UDDATA-2'!B:B,'[1]UDDATA-2'!A:A)</f>
        <v>0</v>
      </c>
      <c r="L7245" t="str">
        <f t="shared" si="904"/>
        <v>Objektorienteret programmering</v>
      </c>
      <c r="M7245">
        <f t="shared" si="905"/>
        <v>7</v>
      </c>
      <c r="N7245" t="str">
        <f t="shared" si="906"/>
        <v/>
      </c>
      <c r="O7245" t="e">
        <f>IF(AND(A7245&lt;&gt;A7244,#REF!&lt;&gt;""),#REF!,"")</f>
        <v>#REF!</v>
      </c>
      <c r="P7245" t="e">
        <f t="shared" si="909"/>
        <v>#REF!</v>
      </c>
      <c r="Q7245" s="2" t="e">
        <f t="shared" ca="1" si="910"/>
        <v>#REF!</v>
      </c>
      <c r="R7245" t="e">
        <f>IF(NOT(#REF!="Indskrevet"),"",IF(E7245="",FALSE,AND(NOT(#REF!),VALUE(RIGHT(CONCATENATE(YEAR(E7245)),2))=15)))</f>
        <v>#REF!</v>
      </c>
      <c r="S7245" t="e">
        <f t="shared" si="907"/>
        <v>#REF!</v>
      </c>
      <c r="T7245" t="e">
        <f t="shared" si="908"/>
        <v>#REF!</v>
      </c>
      <c r="U7245" s="2" t="e">
        <f t="shared" si="911"/>
        <v>#REF!</v>
      </c>
      <c r="V7245" s="2"/>
    </row>
    <row r="7246" spans="1:22" x14ac:dyDescent="0.25">
      <c r="A7246" t="s">
        <v>4135</v>
      </c>
      <c r="B7246" t="s">
        <v>4136</v>
      </c>
      <c r="C7246">
        <v>119.999999999998</v>
      </c>
      <c r="D7246" t="s">
        <v>5300</v>
      </c>
      <c r="E7246" s="1">
        <v>42031</v>
      </c>
      <c r="F7246" t="s">
        <v>5339</v>
      </c>
      <c r="G7246">
        <v>1</v>
      </c>
      <c r="H7246" t="s">
        <v>5287</v>
      </c>
      <c r="I7246" t="s">
        <v>5340</v>
      </c>
      <c r="J7246" t="s">
        <v>5299</v>
      </c>
      <c r="K7246" t="b">
        <f>LOOKUP(A7246,'[1]UDDATA-1'!B:B,'[1]UDDATA-1'!A:A)&lt;&gt;LOOKUP(A7246,'[1]UDDATA-2'!B:B,'[1]UDDATA-2'!A:A)</f>
        <v>0</v>
      </c>
      <c r="L7246" t="str">
        <f t="shared" si="904"/>
        <v>Algoritmik og datastrukturer</v>
      </c>
      <c r="M7246">
        <f t="shared" si="905"/>
        <v>12</v>
      </c>
      <c r="N7246" t="str">
        <f t="shared" si="906"/>
        <v/>
      </c>
      <c r="O7246" t="e">
        <f>IF(AND(A7246&lt;&gt;A7245,#REF!&lt;&gt;""),#REF!,"")</f>
        <v>#REF!</v>
      </c>
      <c r="P7246" t="e">
        <f t="shared" si="909"/>
        <v>#REF!</v>
      </c>
      <c r="Q7246" s="2" t="e">
        <f t="shared" ca="1" si="910"/>
        <v>#REF!</v>
      </c>
      <c r="R7246" t="e">
        <f>IF(NOT(#REF!="Indskrevet"),"",IF(E7246="",FALSE,AND(NOT(#REF!),VALUE(RIGHT(CONCATENATE(YEAR(E7246)),2))=15)))</f>
        <v>#REF!</v>
      </c>
      <c r="S7246" t="e">
        <f t="shared" si="907"/>
        <v>#REF!</v>
      </c>
      <c r="T7246" t="e">
        <f t="shared" si="908"/>
        <v>#REF!</v>
      </c>
      <c r="U7246" s="2" t="e">
        <f t="shared" si="911"/>
        <v>#REF!</v>
      </c>
      <c r="V7246" s="2"/>
    </row>
    <row r="7247" spans="1:22" x14ac:dyDescent="0.25">
      <c r="A7247" t="s">
        <v>4135</v>
      </c>
      <c r="B7247" t="s">
        <v>4136</v>
      </c>
      <c r="C7247">
        <v>119.999999999998</v>
      </c>
      <c r="D7247" t="s">
        <v>5300</v>
      </c>
      <c r="E7247" s="1">
        <v>42172</v>
      </c>
      <c r="F7247" t="s">
        <v>5341</v>
      </c>
      <c r="G7247">
        <v>1</v>
      </c>
      <c r="H7247" t="s">
        <v>5287</v>
      </c>
      <c r="I7247" t="s">
        <v>5342</v>
      </c>
      <c r="J7247" t="s">
        <v>5303</v>
      </c>
      <c r="K7247" t="b">
        <f>LOOKUP(A7247,'[1]UDDATA-1'!B:B,'[1]UDDATA-1'!A:A)&lt;&gt;LOOKUP(A7247,'[1]UDDATA-2'!B:B,'[1]UDDATA-2'!A:A)</f>
        <v>0</v>
      </c>
      <c r="L7247" t="str">
        <f t="shared" si="904"/>
        <v>Syntaks og semantik</v>
      </c>
      <c r="M7247">
        <f t="shared" si="905"/>
        <v>12</v>
      </c>
      <c r="N7247" t="str">
        <f t="shared" si="906"/>
        <v/>
      </c>
      <c r="O7247" t="e">
        <f>IF(AND(A7247&lt;&gt;A7246,#REF!&lt;&gt;""),#REF!,"")</f>
        <v>#REF!</v>
      </c>
      <c r="P7247" t="e">
        <f t="shared" si="909"/>
        <v>#REF!</v>
      </c>
      <c r="Q7247" s="2" t="e">
        <f t="shared" ca="1" si="910"/>
        <v>#REF!</v>
      </c>
      <c r="R7247" t="e">
        <f>IF(NOT(#REF!="Indskrevet"),"",IF(E7247="",FALSE,AND(NOT(#REF!),VALUE(RIGHT(CONCATENATE(YEAR(E7247)),2))=15)))</f>
        <v>#REF!</v>
      </c>
      <c r="S7247" t="e">
        <f t="shared" si="907"/>
        <v>#REF!</v>
      </c>
      <c r="T7247" t="e">
        <f t="shared" si="908"/>
        <v>#REF!</v>
      </c>
      <c r="U7247" s="2" t="e">
        <f t="shared" si="911"/>
        <v>#REF!</v>
      </c>
      <c r="V7247" s="2"/>
    </row>
    <row r="7248" spans="1:22" x14ac:dyDescent="0.25">
      <c r="A7248" t="s">
        <v>4137</v>
      </c>
      <c r="B7248" t="s">
        <v>4138</v>
      </c>
      <c r="C7248">
        <v>29.9999999999994</v>
      </c>
      <c r="K7248" t="b">
        <f>LOOKUP(A7248,'[1]UDDATA-1'!B:B,'[1]UDDATA-1'!A:A)&lt;&gt;LOOKUP(A7248,'[1]UDDATA-2'!B:B,'[1]UDDATA-2'!A:A)</f>
        <v>0</v>
      </c>
      <c r="L7248" t="str">
        <f t="shared" si="904"/>
        <v/>
      </c>
      <c r="M7248" t="str">
        <f t="shared" si="905"/>
        <v/>
      </c>
      <c r="N7248" t="str">
        <f t="shared" si="906"/>
        <v/>
      </c>
      <c r="O7248" t="e">
        <f>IF(AND(A7248&lt;&gt;A7247,#REF!&lt;&gt;""),#REF!,"")</f>
        <v>#REF!</v>
      </c>
      <c r="P7248" t="e">
        <f t="shared" si="909"/>
        <v>#REF!</v>
      </c>
      <c r="Q7248" s="2" t="e">
        <f t="shared" ca="1" si="910"/>
        <v>#REF!</v>
      </c>
      <c r="R7248" t="e">
        <f>IF(NOT(#REF!="Indskrevet"),"",IF(E7248="",FALSE,AND(NOT(#REF!),VALUE(RIGHT(CONCATENATE(YEAR(E7248)),2))=15)))</f>
        <v>#REF!</v>
      </c>
      <c r="S7248" t="e">
        <f t="shared" si="907"/>
        <v>#REF!</v>
      </c>
      <c r="T7248" t="e">
        <f t="shared" si="908"/>
        <v>#REF!</v>
      </c>
      <c r="U7248" s="2" t="e">
        <f t="shared" si="911"/>
        <v>#REF!</v>
      </c>
      <c r="V7248" s="2"/>
    </row>
    <row r="7249" spans="1:22" x14ac:dyDescent="0.25">
      <c r="A7249" t="s">
        <v>4139</v>
      </c>
      <c r="B7249" t="s">
        <v>4140</v>
      </c>
      <c r="C7249">
        <v>109.999999999998</v>
      </c>
      <c r="D7249" t="s">
        <v>5317</v>
      </c>
      <c r="E7249" s="1">
        <v>41676</v>
      </c>
      <c r="F7249" t="s">
        <v>5308</v>
      </c>
      <c r="G7249">
        <v>1</v>
      </c>
      <c r="H7249" t="s">
        <v>5287</v>
      </c>
      <c r="I7249" t="s">
        <v>5288</v>
      </c>
      <c r="J7249" t="s">
        <v>5289</v>
      </c>
      <c r="K7249" t="b">
        <f>LOOKUP(A7249,'[1]UDDATA-1'!B:B,'[1]UDDATA-1'!A:A)&lt;&gt;LOOKUP(A7249,'[1]UDDATA-2'!B:B,'[1]UDDATA-2'!A:A)</f>
        <v>0</v>
      </c>
      <c r="L7249" t="str">
        <f t="shared" si="904"/>
        <v>Grundlæggende programmering</v>
      </c>
      <c r="M7249">
        <f t="shared" si="905"/>
        <v>4</v>
      </c>
      <c r="N7249" t="str">
        <f t="shared" si="906"/>
        <v/>
      </c>
      <c r="O7249" t="e">
        <f>IF(AND(A7249&lt;&gt;A7248,#REF!&lt;&gt;""),#REF!,"")</f>
        <v>#REF!</v>
      </c>
      <c r="P7249" t="e">
        <f t="shared" si="909"/>
        <v>#REF!</v>
      </c>
      <c r="Q7249" s="2" t="e">
        <f t="shared" ca="1" si="910"/>
        <v>#REF!</v>
      </c>
      <c r="R7249" t="e">
        <f>IF(NOT(#REF!="Indskrevet"),"",IF(E7249="",FALSE,AND(NOT(#REF!),VALUE(RIGHT(CONCATENATE(YEAR(E7249)),2))=15)))</f>
        <v>#REF!</v>
      </c>
      <c r="S7249" t="e">
        <f t="shared" si="907"/>
        <v>#REF!</v>
      </c>
      <c r="T7249" t="e">
        <f t="shared" si="908"/>
        <v>#REF!</v>
      </c>
      <c r="U7249" s="2" t="e">
        <f t="shared" si="911"/>
        <v>#REF!</v>
      </c>
      <c r="V7249" s="2"/>
    </row>
    <row r="7250" spans="1:22" x14ac:dyDescent="0.25">
      <c r="A7250" t="s">
        <v>4139</v>
      </c>
      <c r="B7250" t="s">
        <v>4140</v>
      </c>
      <c r="C7250">
        <v>109.999999999998</v>
      </c>
      <c r="D7250" t="s">
        <v>5296</v>
      </c>
      <c r="E7250" s="1">
        <v>41815</v>
      </c>
      <c r="F7250" t="s">
        <v>5309</v>
      </c>
      <c r="G7250">
        <v>1</v>
      </c>
      <c r="H7250" t="s">
        <v>5287</v>
      </c>
      <c r="I7250" t="s">
        <v>5292</v>
      </c>
      <c r="J7250" t="s">
        <v>5293</v>
      </c>
      <c r="K7250" t="b">
        <f>LOOKUP(A7250,'[1]UDDATA-1'!B:B,'[1]UDDATA-1'!A:A)&lt;&gt;LOOKUP(A7250,'[1]UDDATA-2'!B:B,'[1]UDDATA-2'!A:A)</f>
        <v>0</v>
      </c>
      <c r="L7250" t="str">
        <f t="shared" si="904"/>
        <v>Matematik til multimedie-applikationer</v>
      </c>
      <c r="M7250">
        <f t="shared" si="905"/>
        <v>7</v>
      </c>
      <c r="N7250" t="str">
        <f t="shared" si="906"/>
        <v/>
      </c>
      <c r="O7250" t="e">
        <f>IF(AND(A7250&lt;&gt;A7249,#REF!&lt;&gt;""),#REF!,"")</f>
        <v>#REF!</v>
      </c>
      <c r="P7250" t="e">
        <f t="shared" si="909"/>
        <v>#REF!</v>
      </c>
      <c r="Q7250" s="2" t="e">
        <f t="shared" ca="1" si="910"/>
        <v>#REF!</v>
      </c>
      <c r="R7250" t="e">
        <f>IF(NOT(#REF!="Indskrevet"),"",IF(E7250="",FALSE,AND(NOT(#REF!),VALUE(RIGHT(CONCATENATE(YEAR(E7250)),2))=15)))</f>
        <v>#REF!</v>
      </c>
      <c r="S7250" t="e">
        <f t="shared" si="907"/>
        <v>#REF!</v>
      </c>
      <c r="T7250" t="e">
        <f t="shared" si="908"/>
        <v>#REF!</v>
      </c>
      <c r="U7250" s="2" t="e">
        <f t="shared" si="911"/>
        <v>#REF!</v>
      </c>
      <c r="V7250" s="2"/>
    </row>
    <row r="7251" spans="1:22" x14ac:dyDescent="0.25">
      <c r="A7251" t="s">
        <v>4139</v>
      </c>
      <c r="B7251" t="s">
        <v>4140</v>
      </c>
      <c r="C7251">
        <v>109.999999999998</v>
      </c>
      <c r="D7251" t="s">
        <v>5317</v>
      </c>
      <c r="E7251" s="1">
        <v>41824</v>
      </c>
      <c r="F7251" t="s">
        <v>5310</v>
      </c>
      <c r="G7251">
        <v>1</v>
      </c>
      <c r="H7251" t="s">
        <v>5287</v>
      </c>
      <c r="I7251" t="s">
        <v>5295</v>
      </c>
      <c r="J7251" t="s">
        <v>5293</v>
      </c>
      <c r="K7251" t="b">
        <f>LOOKUP(A7251,'[1]UDDATA-1'!B:B,'[1]UDDATA-1'!A:A)&lt;&gt;LOOKUP(A7251,'[1]UDDATA-2'!B:B,'[1]UDDATA-2'!A:A)</f>
        <v>0</v>
      </c>
      <c r="L7251" t="str">
        <f t="shared" si="904"/>
        <v>Fysisk interface design</v>
      </c>
      <c r="M7251">
        <f t="shared" si="905"/>
        <v>4</v>
      </c>
      <c r="N7251" t="str">
        <f t="shared" si="906"/>
        <v/>
      </c>
      <c r="O7251" t="e">
        <f>IF(AND(A7251&lt;&gt;A7250,#REF!&lt;&gt;""),#REF!,"")</f>
        <v>#REF!</v>
      </c>
      <c r="P7251" t="e">
        <f t="shared" si="909"/>
        <v>#REF!</v>
      </c>
      <c r="Q7251" s="2" t="e">
        <f t="shared" ca="1" si="910"/>
        <v>#REF!</v>
      </c>
      <c r="R7251" t="e">
        <f>IF(NOT(#REF!="Indskrevet"),"",IF(E7251="",FALSE,AND(NOT(#REF!),VALUE(RIGHT(CONCATENATE(YEAR(E7251)),2))=15)))</f>
        <v>#REF!</v>
      </c>
      <c r="S7251" t="e">
        <f t="shared" si="907"/>
        <v>#REF!</v>
      </c>
      <c r="T7251" t="e">
        <f t="shared" si="908"/>
        <v>#REF!</v>
      </c>
      <c r="U7251" s="2" t="e">
        <f t="shared" si="911"/>
        <v>#REF!</v>
      </c>
      <c r="V7251" s="2"/>
    </row>
    <row r="7252" spans="1:22" x14ac:dyDescent="0.25">
      <c r="A7252" t="s">
        <v>4139</v>
      </c>
      <c r="B7252" t="s">
        <v>4140</v>
      </c>
      <c r="C7252">
        <v>109.999999999998</v>
      </c>
      <c r="D7252" t="s">
        <v>5285</v>
      </c>
      <c r="E7252" s="1">
        <v>42284</v>
      </c>
      <c r="F7252" t="s">
        <v>5311</v>
      </c>
      <c r="G7252">
        <v>1</v>
      </c>
      <c r="H7252" t="s">
        <v>5287</v>
      </c>
      <c r="I7252" t="s">
        <v>5298</v>
      </c>
      <c r="J7252" t="s">
        <v>5315</v>
      </c>
      <c r="K7252" t="b">
        <f>LOOKUP(A7252,'[1]UDDATA-1'!B:B,'[1]UDDATA-1'!A:A)&lt;&gt;LOOKUP(A7252,'[1]UDDATA-2'!B:B,'[1]UDDATA-2'!A:A)</f>
        <v>0</v>
      </c>
      <c r="L7252" t="str">
        <f t="shared" si="904"/>
        <v>Proceduremæssig programmering</v>
      </c>
      <c r="M7252">
        <f t="shared" si="905"/>
        <v>2</v>
      </c>
      <c r="N7252" t="str">
        <f t="shared" si="906"/>
        <v/>
      </c>
      <c r="O7252" t="e">
        <f>IF(AND(A7252&lt;&gt;A7251,#REF!&lt;&gt;""),#REF!,"")</f>
        <v>#REF!</v>
      </c>
      <c r="P7252" t="e">
        <f t="shared" si="909"/>
        <v>#REF!</v>
      </c>
      <c r="Q7252" s="2" t="e">
        <f t="shared" ca="1" si="910"/>
        <v>#REF!</v>
      </c>
      <c r="R7252" t="e">
        <f>IF(NOT(#REF!="Indskrevet"),"",IF(E7252="",FALSE,AND(NOT(#REF!),VALUE(RIGHT(CONCATENATE(YEAR(E7252)),2))=15)))</f>
        <v>#REF!</v>
      </c>
      <c r="S7252" t="e">
        <f t="shared" si="907"/>
        <v>#REF!</v>
      </c>
      <c r="T7252" t="e">
        <f t="shared" si="908"/>
        <v>#REF!</v>
      </c>
      <c r="U7252" s="2" t="e">
        <f t="shared" si="911"/>
        <v>#REF!</v>
      </c>
      <c r="V7252" s="2"/>
    </row>
    <row r="7253" spans="1:22" x14ac:dyDescent="0.25">
      <c r="A7253" t="s">
        <v>4139</v>
      </c>
      <c r="B7253" t="s">
        <v>4140</v>
      </c>
      <c r="C7253">
        <v>109.999999999998</v>
      </c>
      <c r="D7253" t="s">
        <v>5317</v>
      </c>
      <c r="E7253" s="1">
        <v>42164</v>
      </c>
      <c r="F7253" t="s">
        <v>5312</v>
      </c>
      <c r="G7253">
        <v>1</v>
      </c>
      <c r="H7253" t="s">
        <v>5287</v>
      </c>
      <c r="I7253" t="s">
        <v>5302</v>
      </c>
      <c r="J7253" t="s">
        <v>5303</v>
      </c>
      <c r="K7253" t="b">
        <f>LOOKUP(A7253,'[1]UDDATA-1'!B:B,'[1]UDDATA-1'!A:A)&lt;&gt;LOOKUP(A7253,'[1]UDDATA-2'!B:B,'[1]UDDATA-2'!A:A)</f>
        <v>0</v>
      </c>
      <c r="L7253" t="str">
        <f t="shared" si="904"/>
        <v>Lyd- og musikbehandling</v>
      </c>
      <c r="M7253">
        <f t="shared" si="905"/>
        <v>4</v>
      </c>
      <c r="N7253" t="str">
        <f t="shared" si="906"/>
        <v/>
      </c>
      <c r="O7253" t="e">
        <f>IF(AND(A7253&lt;&gt;A7252,#REF!&lt;&gt;""),#REF!,"")</f>
        <v>#REF!</v>
      </c>
      <c r="P7253" t="e">
        <f t="shared" si="909"/>
        <v>#REF!</v>
      </c>
      <c r="Q7253" s="2" t="e">
        <f t="shared" ca="1" si="910"/>
        <v>#REF!</v>
      </c>
      <c r="R7253" t="e">
        <f>IF(NOT(#REF!="Indskrevet"),"",IF(E7253="",FALSE,AND(NOT(#REF!),VALUE(RIGHT(CONCATENATE(YEAR(E7253)),2))=15)))</f>
        <v>#REF!</v>
      </c>
      <c r="S7253" t="e">
        <f t="shared" si="907"/>
        <v>#REF!</v>
      </c>
      <c r="T7253" t="e">
        <f t="shared" si="908"/>
        <v>#REF!</v>
      </c>
      <c r="U7253" s="2" t="e">
        <f t="shared" si="911"/>
        <v>#REF!</v>
      </c>
      <c r="V7253" s="2"/>
    </row>
    <row r="7254" spans="1:22" x14ac:dyDescent="0.25">
      <c r="A7254" t="s">
        <v>4141</v>
      </c>
      <c r="B7254" t="s">
        <v>4142</v>
      </c>
      <c r="C7254">
        <v>9.9999999999996003</v>
      </c>
      <c r="D7254" t="s">
        <v>5306</v>
      </c>
      <c r="E7254" s="1">
        <v>41296</v>
      </c>
      <c r="F7254" t="s">
        <v>5328</v>
      </c>
      <c r="G7254">
        <v>1</v>
      </c>
      <c r="H7254" t="s">
        <v>5307</v>
      </c>
      <c r="I7254" t="s">
        <v>5324</v>
      </c>
      <c r="J7254" t="s">
        <v>5289</v>
      </c>
      <c r="K7254" t="b">
        <f>LOOKUP(A7254,'[1]UDDATA-1'!B:B,'[1]UDDATA-1'!A:A)&lt;&gt;LOOKUP(A7254,'[1]UDDATA-2'!B:B,'[1]UDDATA-2'!A:A)</f>
        <v>0</v>
      </c>
      <c r="L7254" t="str">
        <f t="shared" si="904"/>
        <v>Lineær algebra</v>
      </c>
      <c r="M7254">
        <f t="shared" si="905"/>
        <v>0</v>
      </c>
      <c r="N7254" t="str">
        <f t="shared" si="906"/>
        <v/>
      </c>
      <c r="O7254" t="e">
        <f>IF(AND(A7254&lt;&gt;A7253,#REF!&lt;&gt;""),#REF!,"")</f>
        <v>#REF!</v>
      </c>
      <c r="P7254" t="e">
        <f t="shared" si="909"/>
        <v>#REF!</v>
      </c>
      <c r="Q7254" s="2" t="e">
        <f t="shared" ca="1" si="910"/>
        <v>#REF!</v>
      </c>
      <c r="R7254" t="e">
        <f>IF(NOT(#REF!="Indskrevet"),"",IF(E7254="",FALSE,AND(NOT(#REF!),VALUE(RIGHT(CONCATENATE(YEAR(E7254)),2))=15)))</f>
        <v>#REF!</v>
      </c>
      <c r="S7254" t="e">
        <f t="shared" si="907"/>
        <v>#REF!</v>
      </c>
      <c r="T7254" t="e">
        <f t="shared" si="908"/>
        <v>#REF!</v>
      </c>
      <c r="U7254" s="2" t="e">
        <f t="shared" si="911"/>
        <v>#REF!</v>
      </c>
      <c r="V7254" s="2"/>
    </row>
    <row r="7255" spans="1:22" x14ac:dyDescent="0.25">
      <c r="A7255" t="s">
        <v>4141</v>
      </c>
      <c r="B7255" t="s">
        <v>4142</v>
      </c>
      <c r="C7255">
        <v>9.9999999999996003</v>
      </c>
      <c r="D7255" t="s">
        <v>5306</v>
      </c>
      <c r="E7255" s="1">
        <v>41338</v>
      </c>
      <c r="F7255" t="s">
        <v>5328</v>
      </c>
      <c r="G7255">
        <v>2</v>
      </c>
      <c r="H7255" t="s">
        <v>5287</v>
      </c>
      <c r="I7255" t="s">
        <v>5324</v>
      </c>
      <c r="J7255" t="s">
        <v>5293</v>
      </c>
      <c r="K7255" t="b">
        <f>LOOKUP(A7255,'[1]UDDATA-1'!B:B,'[1]UDDATA-1'!A:A)&lt;&gt;LOOKUP(A7255,'[1]UDDATA-2'!B:B,'[1]UDDATA-2'!A:A)</f>
        <v>0</v>
      </c>
      <c r="L7255" t="str">
        <f t="shared" si="904"/>
        <v/>
      </c>
      <c r="M7255" t="str">
        <f t="shared" si="905"/>
        <v/>
      </c>
      <c r="N7255" t="str">
        <f t="shared" si="906"/>
        <v/>
      </c>
      <c r="O7255" t="e">
        <f>IF(AND(A7255&lt;&gt;A7254,#REF!&lt;&gt;""),#REF!,"")</f>
        <v>#REF!</v>
      </c>
      <c r="P7255" t="e">
        <f t="shared" si="909"/>
        <v>#REF!</v>
      </c>
      <c r="Q7255" s="2" t="e">
        <f t="shared" ca="1" si="910"/>
        <v>#REF!</v>
      </c>
      <c r="R7255" t="e">
        <f>IF(NOT(#REF!="Indskrevet"),"",IF(E7255="",FALSE,AND(NOT(#REF!),VALUE(RIGHT(CONCATENATE(YEAR(E7255)),2))=15)))</f>
        <v>#REF!</v>
      </c>
      <c r="S7255" t="e">
        <f t="shared" si="907"/>
        <v>#REF!</v>
      </c>
      <c r="T7255" t="e">
        <f t="shared" si="908"/>
        <v>#REF!</v>
      </c>
      <c r="U7255" s="2" t="e">
        <f t="shared" si="911"/>
        <v>#REF!</v>
      </c>
      <c r="V7255" s="2"/>
    </row>
    <row r="7256" spans="1:22" x14ac:dyDescent="0.25">
      <c r="A7256" t="s">
        <v>4141</v>
      </c>
      <c r="B7256" t="s">
        <v>4142</v>
      </c>
      <c r="C7256">
        <v>9.9999999999996003</v>
      </c>
      <c r="D7256" t="s">
        <v>5318</v>
      </c>
      <c r="E7256" s="1">
        <v>41444</v>
      </c>
      <c r="F7256" t="s">
        <v>5329</v>
      </c>
      <c r="G7256">
        <v>1</v>
      </c>
      <c r="H7256" t="s">
        <v>5287</v>
      </c>
      <c r="I7256" t="s">
        <v>5330</v>
      </c>
      <c r="J7256" t="s">
        <v>5293</v>
      </c>
      <c r="K7256" t="b">
        <f>LOOKUP(A7256,'[1]UDDATA-1'!B:B,'[1]UDDATA-1'!A:A)&lt;&gt;LOOKUP(A7256,'[1]UDDATA-2'!B:B,'[1]UDDATA-2'!A:A)</f>
        <v>0</v>
      </c>
      <c r="L7256" t="str">
        <f t="shared" si="904"/>
        <v>Diskret matematik</v>
      </c>
      <c r="M7256" t="str">
        <f t="shared" si="905"/>
        <v/>
      </c>
      <c r="N7256" t="str">
        <f t="shared" si="906"/>
        <v>U</v>
      </c>
      <c r="O7256" t="e">
        <f>IF(AND(A7256&lt;&gt;A7255,#REF!&lt;&gt;""),#REF!,"")</f>
        <v>#REF!</v>
      </c>
      <c r="P7256" t="e">
        <f t="shared" si="909"/>
        <v>#REF!</v>
      </c>
      <c r="Q7256" s="2" t="e">
        <f t="shared" ca="1" si="910"/>
        <v>#REF!</v>
      </c>
      <c r="R7256" t="e">
        <f>IF(NOT(#REF!="Indskrevet"),"",IF(E7256="",FALSE,AND(NOT(#REF!),VALUE(RIGHT(CONCATENATE(YEAR(E7256)),2))=15)))</f>
        <v>#REF!</v>
      </c>
      <c r="S7256" t="e">
        <f t="shared" si="907"/>
        <v>#REF!</v>
      </c>
      <c r="T7256" t="e">
        <f t="shared" si="908"/>
        <v>#REF!</v>
      </c>
      <c r="U7256" s="2" t="e">
        <f t="shared" si="911"/>
        <v>#REF!</v>
      </c>
      <c r="V7256" s="2"/>
    </row>
    <row r="7257" spans="1:22" x14ac:dyDescent="0.25">
      <c r="A7257" t="s">
        <v>4141</v>
      </c>
      <c r="B7257" t="s">
        <v>4142</v>
      </c>
      <c r="C7257">
        <v>9.9999999999996003</v>
      </c>
      <c r="D7257" t="s">
        <v>5318</v>
      </c>
      <c r="E7257" s="1">
        <v>41452</v>
      </c>
      <c r="F7257" t="s">
        <v>5331</v>
      </c>
      <c r="G7257">
        <v>1</v>
      </c>
      <c r="H7257" t="s">
        <v>5287</v>
      </c>
      <c r="I7257" t="s">
        <v>5332</v>
      </c>
      <c r="J7257" t="s">
        <v>5293</v>
      </c>
      <c r="K7257" t="b">
        <f>LOOKUP(A7257,'[1]UDDATA-1'!B:B,'[1]UDDATA-1'!A:A)&lt;&gt;LOOKUP(A7257,'[1]UDDATA-2'!B:B,'[1]UDDATA-2'!A:A)</f>
        <v>0</v>
      </c>
      <c r="L7257" t="str">
        <f t="shared" si="904"/>
        <v>Computerarkitektur</v>
      </c>
      <c r="M7257" t="str">
        <f t="shared" si="905"/>
        <v/>
      </c>
      <c r="N7257" t="str">
        <f t="shared" si="906"/>
        <v>U</v>
      </c>
      <c r="O7257" t="e">
        <f>IF(AND(A7257&lt;&gt;A7256,#REF!&lt;&gt;""),#REF!,"")</f>
        <v>#REF!</v>
      </c>
      <c r="P7257" t="e">
        <f t="shared" si="909"/>
        <v>#REF!</v>
      </c>
      <c r="Q7257" s="2" t="e">
        <f t="shared" ca="1" si="910"/>
        <v>#REF!</v>
      </c>
      <c r="R7257" t="e">
        <f>IF(NOT(#REF!="Indskrevet"),"",IF(E7257="",FALSE,AND(NOT(#REF!),VALUE(RIGHT(CONCATENATE(YEAR(E7257)),2))=15)))</f>
        <v>#REF!</v>
      </c>
      <c r="S7257" t="e">
        <f t="shared" si="907"/>
        <v>#REF!</v>
      </c>
      <c r="T7257" t="e">
        <f t="shared" si="908"/>
        <v>#REF!</v>
      </c>
      <c r="U7257" s="2" t="e">
        <f t="shared" si="911"/>
        <v>#REF!</v>
      </c>
      <c r="V7257" s="2"/>
    </row>
    <row r="7258" spans="1:22" x14ac:dyDescent="0.25">
      <c r="A7258" t="s">
        <v>4141</v>
      </c>
      <c r="B7258" t="s">
        <v>4142</v>
      </c>
      <c r="C7258">
        <v>9.9999999999996003</v>
      </c>
      <c r="D7258" t="s">
        <v>5318</v>
      </c>
      <c r="E7258" s="1">
        <v>41432</v>
      </c>
      <c r="F7258" t="s">
        <v>5333</v>
      </c>
      <c r="G7258">
        <v>1</v>
      </c>
      <c r="H7258" t="s">
        <v>5287</v>
      </c>
      <c r="I7258" t="s">
        <v>5334</v>
      </c>
      <c r="J7258" t="s">
        <v>5293</v>
      </c>
      <c r="K7258" t="b">
        <f>LOOKUP(A7258,'[1]UDDATA-1'!B:B,'[1]UDDATA-1'!A:A)&lt;&gt;LOOKUP(A7258,'[1]UDDATA-2'!B:B,'[1]UDDATA-2'!A:A)</f>
        <v>0</v>
      </c>
      <c r="L7258" t="str">
        <f t="shared" si="904"/>
        <v>Objektorienteret programmering</v>
      </c>
      <c r="M7258" t="str">
        <f t="shared" si="905"/>
        <v/>
      </c>
      <c r="N7258" t="str">
        <f t="shared" si="906"/>
        <v>U</v>
      </c>
      <c r="O7258" t="e">
        <f>IF(AND(A7258&lt;&gt;A7257,#REF!&lt;&gt;""),#REF!,"")</f>
        <v>#REF!</v>
      </c>
      <c r="P7258" t="e">
        <f t="shared" si="909"/>
        <v>#REF!</v>
      </c>
      <c r="Q7258" s="2" t="e">
        <f t="shared" ca="1" si="910"/>
        <v>#REF!</v>
      </c>
      <c r="R7258" t="e">
        <f>IF(NOT(#REF!="Indskrevet"),"",IF(E7258="",FALSE,AND(NOT(#REF!),VALUE(RIGHT(CONCATENATE(YEAR(E7258)),2))=15)))</f>
        <v>#REF!</v>
      </c>
      <c r="S7258" t="e">
        <f t="shared" si="907"/>
        <v>#REF!</v>
      </c>
      <c r="T7258" t="e">
        <f t="shared" si="908"/>
        <v>#REF!</v>
      </c>
      <c r="U7258" s="2" t="e">
        <f t="shared" si="911"/>
        <v>#REF!</v>
      </c>
      <c r="V7258" s="2"/>
    </row>
    <row r="7259" spans="1:22" x14ac:dyDescent="0.25">
      <c r="A7259" t="s">
        <v>4143</v>
      </c>
      <c r="B7259" t="s">
        <v>4144</v>
      </c>
      <c r="C7259">
        <v>174.99999999999699</v>
      </c>
      <c r="D7259" t="s">
        <v>5318</v>
      </c>
      <c r="E7259" s="1">
        <v>41316</v>
      </c>
      <c r="F7259" t="s">
        <v>5308</v>
      </c>
      <c r="G7259">
        <v>1</v>
      </c>
      <c r="H7259" t="s">
        <v>5307</v>
      </c>
      <c r="I7259" t="s">
        <v>5288</v>
      </c>
      <c r="J7259" t="s">
        <v>5289</v>
      </c>
      <c r="K7259" t="b">
        <f>LOOKUP(A7259,'[1]UDDATA-1'!B:B,'[1]UDDATA-1'!A:A)&lt;&gt;LOOKUP(A7259,'[1]UDDATA-2'!B:B,'[1]UDDATA-2'!A:A)</f>
        <v>0</v>
      </c>
      <c r="L7259" t="str">
        <f t="shared" si="904"/>
        <v>Grundlæggende programmering</v>
      </c>
      <c r="M7259" t="str">
        <f t="shared" si="905"/>
        <v/>
      </c>
      <c r="N7259" t="str">
        <f t="shared" si="906"/>
        <v>U</v>
      </c>
      <c r="O7259" t="e">
        <f>IF(AND(A7259&lt;&gt;A7258,#REF!&lt;&gt;""),#REF!,"")</f>
        <v>#REF!</v>
      </c>
      <c r="P7259" t="e">
        <f t="shared" si="909"/>
        <v>#REF!</v>
      </c>
      <c r="Q7259" s="2" t="e">
        <f t="shared" ca="1" si="910"/>
        <v>#REF!</v>
      </c>
      <c r="R7259" t="e">
        <f>IF(NOT(#REF!="Indskrevet"),"",IF(E7259="",FALSE,AND(NOT(#REF!),VALUE(RIGHT(CONCATENATE(YEAR(E7259)),2))=15)))</f>
        <v>#REF!</v>
      </c>
      <c r="S7259" t="e">
        <f t="shared" si="907"/>
        <v>#REF!</v>
      </c>
      <c r="T7259" t="e">
        <f t="shared" si="908"/>
        <v>#REF!</v>
      </c>
      <c r="U7259" s="2" t="e">
        <f t="shared" si="911"/>
        <v>#REF!</v>
      </c>
      <c r="V7259" s="2"/>
    </row>
    <row r="7260" spans="1:22" x14ac:dyDescent="0.25">
      <c r="A7260" t="s">
        <v>4143</v>
      </c>
      <c r="B7260" t="s">
        <v>4144</v>
      </c>
      <c r="C7260">
        <v>174.99999999999699</v>
      </c>
      <c r="D7260" t="s">
        <v>5317</v>
      </c>
      <c r="E7260" s="1">
        <v>41353</v>
      </c>
      <c r="F7260" t="s">
        <v>5308</v>
      </c>
      <c r="G7260">
        <v>2</v>
      </c>
      <c r="H7260" t="s">
        <v>5287</v>
      </c>
      <c r="I7260" t="s">
        <v>5288</v>
      </c>
      <c r="J7260" t="s">
        <v>5293</v>
      </c>
      <c r="K7260" t="b">
        <f>LOOKUP(A7260,'[1]UDDATA-1'!B:B,'[1]UDDATA-1'!A:A)&lt;&gt;LOOKUP(A7260,'[1]UDDATA-2'!B:B,'[1]UDDATA-2'!A:A)</f>
        <v>0</v>
      </c>
      <c r="L7260" t="str">
        <f t="shared" si="904"/>
        <v/>
      </c>
      <c r="M7260" t="str">
        <f t="shared" si="905"/>
        <v/>
      </c>
      <c r="N7260" t="str">
        <f t="shared" si="906"/>
        <v/>
      </c>
      <c r="O7260" t="e">
        <f>IF(AND(A7260&lt;&gt;A7259,#REF!&lt;&gt;""),#REF!,"")</f>
        <v>#REF!</v>
      </c>
      <c r="P7260" t="e">
        <f t="shared" si="909"/>
        <v>#REF!</v>
      </c>
      <c r="Q7260" s="2" t="e">
        <f t="shared" ca="1" si="910"/>
        <v>#REF!</v>
      </c>
      <c r="R7260" t="e">
        <f>IF(NOT(#REF!="Indskrevet"),"",IF(E7260="",FALSE,AND(NOT(#REF!),VALUE(RIGHT(CONCATENATE(YEAR(E7260)),2))=15)))</f>
        <v>#REF!</v>
      </c>
      <c r="S7260" t="e">
        <f t="shared" si="907"/>
        <v>#REF!</v>
      </c>
      <c r="T7260" t="e">
        <f t="shared" si="908"/>
        <v>#REF!</v>
      </c>
      <c r="U7260" s="2" t="e">
        <f t="shared" si="911"/>
        <v>#REF!</v>
      </c>
      <c r="V7260" s="2"/>
    </row>
    <row r="7261" spans="1:22" x14ac:dyDescent="0.25">
      <c r="A7261" t="s">
        <v>4143</v>
      </c>
      <c r="B7261" t="s">
        <v>4144</v>
      </c>
      <c r="C7261">
        <v>174.99999999999699</v>
      </c>
      <c r="D7261" t="s">
        <v>5285</v>
      </c>
      <c r="E7261" s="1">
        <v>41452</v>
      </c>
      <c r="F7261" t="s">
        <v>5309</v>
      </c>
      <c r="G7261">
        <v>1</v>
      </c>
      <c r="H7261" t="s">
        <v>5287</v>
      </c>
      <c r="I7261" t="s">
        <v>5292</v>
      </c>
      <c r="J7261" t="s">
        <v>5293</v>
      </c>
      <c r="K7261" t="b">
        <f>LOOKUP(A7261,'[1]UDDATA-1'!B:B,'[1]UDDATA-1'!A:A)&lt;&gt;LOOKUP(A7261,'[1]UDDATA-2'!B:B,'[1]UDDATA-2'!A:A)</f>
        <v>0</v>
      </c>
      <c r="L7261" t="str">
        <f t="shared" si="904"/>
        <v>Matematik til multimedie-applikationer</v>
      </c>
      <c r="M7261">
        <f t="shared" si="905"/>
        <v>2</v>
      </c>
      <c r="N7261" t="str">
        <f t="shared" si="906"/>
        <v/>
      </c>
      <c r="O7261" t="e">
        <f>IF(AND(A7261&lt;&gt;A7260,#REF!&lt;&gt;""),#REF!,"")</f>
        <v>#REF!</v>
      </c>
      <c r="P7261" t="e">
        <f t="shared" si="909"/>
        <v>#REF!</v>
      </c>
      <c r="Q7261" s="2" t="e">
        <f t="shared" ca="1" si="910"/>
        <v>#REF!</v>
      </c>
      <c r="R7261" t="e">
        <f>IF(NOT(#REF!="Indskrevet"),"",IF(E7261="",FALSE,AND(NOT(#REF!),VALUE(RIGHT(CONCATENATE(YEAR(E7261)),2))=15)))</f>
        <v>#REF!</v>
      </c>
      <c r="S7261" t="e">
        <f t="shared" si="907"/>
        <v>#REF!</v>
      </c>
      <c r="T7261" t="e">
        <f t="shared" si="908"/>
        <v>#REF!</v>
      </c>
      <c r="U7261" s="2" t="e">
        <f t="shared" si="911"/>
        <v>#REF!</v>
      </c>
      <c r="V7261" s="2"/>
    </row>
    <row r="7262" spans="1:22" x14ac:dyDescent="0.25">
      <c r="A7262" t="s">
        <v>4143</v>
      </c>
      <c r="B7262" t="s">
        <v>4144</v>
      </c>
      <c r="C7262">
        <v>174.99999999999699</v>
      </c>
      <c r="D7262" t="s">
        <v>5296</v>
      </c>
      <c r="E7262" s="1">
        <v>41484</v>
      </c>
      <c r="F7262" t="s">
        <v>5310</v>
      </c>
      <c r="G7262">
        <v>1</v>
      </c>
      <c r="H7262" t="s">
        <v>5287</v>
      </c>
      <c r="I7262" t="s">
        <v>5295</v>
      </c>
      <c r="J7262" t="s">
        <v>5293</v>
      </c>
      <c r="K7262" t="b">
        <f>LOOKUP(A7262,'[1]UDDATA-1'!B:B,'[1]UDDATA-1'!A:A)&lt;&gt;LOOKUP(A7262,'[1]UDDATA-2'!B:B,'[1]UDDATA-2'!A:A)</f>
        <v>0</v>
      </c>
      <c r="L7262" t="str">
        <f t="shared" si="904"/>
        <v>Fysisk interface design</v>
      </c>
      <c r="M7262">
        <f t="shared" si="905"/>
        <v>7</v>
      </c>
      <c r="N7262" t="str">
        <f t="shared" si="906"/>
        <v/>
      </c>
      <c r="O7262" t="e">
        <f>IF(AND(A7262&lt;&gt;A7261,#REF!&lt;&gt;""),#REF!,"")</f>
        <v>#REF!</v>
      </c>
      <c r="P7262" t="e">
        <f t="shared" si="909"/>
        <v>#REF!</v>
      </c>
      <c r="Q7262" s="2" t="e">
        <f t="shared" ca="1" si="910"/>
        <v>#REF!</v>
      </c>
      <c r="R7262" t="e">
        <f>IF(NOT(#REF!="Indskrevet"),"",IF(E7262="",FALSE,AND(NOT(#REF!),VALUE(RIGHT(CONCATENATE(YEAR(E7262)),2))=15)))</f>
        <v>#REF!</v>
      </c>
      <c r="S7262" t="e">
        <f t="shared" si="907"/>
        <v>#REF!</v>
      </c>
      <c r="T7262" t="e">
        <f t="shared" si="908"/>
        <v>#REF!</v>
      </c>
      <c r="U7262" s="2" t="e">
        <f t="shared" si="911"/>
        <v>#REF!</v>
      </c>
      <c r="V7262" s="2"/>
    </row>
    <row r="7263" spans="1:22" x14ac:dyDescent="0.25">
      <c r="A7263" t="s">
        <v>4143</v>
      </c>
      <c r="B7263" t="s">
        <v>4144</v>
      </c>
      <c r="C7263">
        <v>174.99999999999699</v>
      </c>
      <c r="D7263" t="s">
        <v>5317</v>
      </c>
      <c r="E7263" s="1">
        <v>41688</v>
      </c>
      <c r="F7263" t="s">
        <v>5311</v>
      </c>
      <c r="G7263">
        <v>1</v>
      </c>
      <c r="H7263" t="s">
        <v>5287</v>
      </c>
      <c r="I7263" t="s">
        <v>5298</v>
      </c>
      <c r="J7263" t="s">
        <v>5299</v>
      </c>
      <c r="K7263" t="b">
        <f>LOOKUP(A7263,'[1]UDDATA-1'!B:B,'[1]UDDATA-1'!A:A)&lt;&gt;LOOKUP(A7263,'[1]UDDATA-2'!B:B,'[1]UDDATA-2'!A:A)</f>
        <v>0</v>
      </c>
      <c r="L7263" t="str">
        <f t="shared" si="904"/>
        <v>Proceduremæssig programmering</v>
      </c>
      <c r="M7263">
        <f t="shared" si="905"/>
        <v>4</v>
      </c>
      <c r="N7263" t="str">
        <f t="shared" si="906"/>
        <v/>
      </c>
      <c r="O7263" t="e">
        <f>IF(AND(A7263&lt;&gt;A7262,#REF!&lt;&gt;""),#REF!,"")</f>
        <v>#REF!</v>
      </c>
      <c r="P7263" t="e">
        <f t="shared" si="909"/>
        <v>#REF!</v>
      </c>
      <c r="Q7263" s="2" t="e">
        <f t="shared" ca="1" si="910"/>
        <v>#REF!</v>
      </c>
      <c r="R7263" t="e">
        <f>IF(NOT(#REF!="Indskrevet"),"",IF(E7263="",FALSE,AND(NOT(#REF!),VALUE(RIGHT(CONCATENATE(YEAR(E7263)),2))=15)))</f>
        <v>#REF!</v>
      </c>
      <c r="S7263" t="e">
        <f t="shared" si="907"/>
        <v>#REF!</v>
      </c>
      <c r="T7263" t="e">
        <f t="shared" si="908"/>
        <v>#REF!</v>
      </c>
      <c r="U7263" s="2" t="e">
        <f t="shared" si="911"/>
        <v>#REF!</v>
      </c>
      <c r="V7263" s="2"/>
    </row>
    <row r="7264" spans="1:22" x14ac:dyDescent="0.25">
      <c r="A7264" t="s">
        <v>4143</v>
      </c>
      <c r="B7264" t="s">
        <v>4144</v>
      </c>
      <c r="C7264">
        <v>174.99999999999699</v>
      </c>
      <c r="D7264" t="s">
        <v>5306</v>
      </c>
      <c r="E7264" s="1">
        <v>38588</v>
      </c>
      <c r="F7264" t="s">
        <v>5312</v>
      </c>
      <c r="G7264">
        <v>1</v>
      </c>
      <c r="H7264" t="s">
        <v>5307</v>
      </c>
      <c r="I7264" t="s">
        <v>5302</v>
      </c>
      <c r="J7264" t="s">
        <v>5362</v>
      </c>
      <c r="K7264" t="b">
        <f>LOOKUP(A7264,'[1]UDDATA-1'!B:B,'[1]UDDATA-1'!A:A)&lt;&gt;LOOKUP(A7264,'[1]UDDATA-2'!B:B,'[1]UDDATA-2'!A:A)</f>
        <v>0</v>
      </c>
      <c r="L7264" t="str">
        <f t="shared" si="904"/>
        <v>Lyd- og musikbehandling</v>
      </c>
      <c r="M7264">
        <f t="shared" si="905"/>
        <v>0</v>
      </c>
      <c r="N7264" t="str">
        <f t="shared" si="906"/>
        <v/>
      </c>
      <c r="O7264" t="e">
        <f>IF(AND(A7264&lt;&gt;A7263,#REF!&lt;&gt;""),#REF!,"")</f>
        <v>#REF!</v>
      </c>
      <c r="P7264" t="e">
        <f t="shared" si="909"/>
        <v>#REF!</v>
      </c>
      <c r="Q7264" s="2" t="e">
        <f t="shared" ca="1" si="910"/>
        <v>#REF!</v>
      </c>
      <c r="R7264" t="e">
        <f>IF(NOT(#REF!="Indskrevet"),"",IF(E7264="",FALSE,AND(NOT(#REF!),VALUE(RIGHT(CONCATENATE(YEAR(E7264)),2))=15)))</f>
        <v>#REF!</v>
      </c>
      <c r="S7264" t="e">
        <f t="shared" si="907"/>
        <v>#REF!</v>
      </c>
      <c r="T7264" t="e">
        <f t="shared" si="908"/>
        <v>#REF!</v>
      </c>
      <c r="U7264" s="2" t="e">
        <f t="shared" si="911"/>
        <v>#REF!</v>
      </c>
      <c r="V7264" s="2"/>
    </row>
    <row r="7265" spans="1:22" x14ac:dyDescent="0.25">
      <c r="A7265" t="s">
        <v>4143</v>
      </c>
      <c r="B7265" t="s">
        <v>4144</v>
      </c>
      <c r="C7265">
        <v>174.99999999999699</v>
      </c>
      <c r="D7265" t="s">
        <v>5318</v>
      </c>
      <c r="E7265" s="1">
        <v>41796</v>
      </c>
      <c r="F7265" t="s">
        <v>5312</v>
      </c>
      <c r="G7265">
        <v>2</v>
      </c>
      <c r="H7265" t="s">
        <v>5287</v>
      </c>
      <c r="I7265" t="s">
        <v>5302</v>
      </c>
      <c r="J7265" t="s">
        <v>5303</v>
      </c>
      <c r="K7265" t="b">
        <f>LOOKUP(A7265,'[1]UDDATA-1'!B:B,'[1]UDDATA-1'!A:A)&lt;&gt;LOOKUP(A7265,'[1]UDDATA-2'!B:B,'[1]UDDATA-2'!A:A)</f>
        <v>0</v>
      </c>
      <c r="L7265" t="str">
        <f t="shared" si="904"/>
        <v/>
      </c>
      <c r="M7265" t="str">
        <f t="shared" si="905"/>
        <v/>
      </c>
      <c r="N7265" t="str">
        <f t="shared" si="906"/>
        <v/>
      </c>
      <c r="O7265" t="e">
        <f>IF(AND(A7265&lt;&gt;A7264,#REF!&lt;&gt;""),#REF!,"")</f>
        <v>#REF!</v>
      </c>
      <c r="P7265" t="e">
        <f t="shared" si="909"/>
        <v>#REF!</v>
      </c>
      <c r="Q7265" s="2" t="e">
        <f t="shared" ca="1" si="910"/>
        <v>#REF!</v>
      </c>
      <c r="R7265" t="e">
        <f>IF(NOT(#REF!="Indskrevet"),"",IF(E7265="",FALSE,AND(NOT(#REF!),VALUE(RIGHT(CONCATENATE(YEAR(E7265)),2))=15)))</f>
        <v>#REF!</v>
      </c>
      <c r="S7265" t="e">
        <f t="shared" si="907"/>
        <v>#REF!</v>
      </c>
      <c r="T7265" t="e">
        <f t="shared" si="908"/>
        <v>#REF!</v>
      </c>
      <c r="U7265" s="2" t="e">
        <f t="shared" si="911"/>
        <v>#REF!</v>
      </c>
      <c r="V7265" s="2"/>
    </row>
    <row r="7266" spans="1:22" x14ac:dyDescent="0.25">
      <c r="A7266" t="s">
        <v>4143</v>
      </c>
      <c r="B7266" t="s">
        <v>4144</v>
      </c>
      <c r="C7266">
        <v>174.99999999999699</v>
      </c>
      <c r="D7266" t="s">
        <v>5296</v>
      </c>
      <c r="E7266" s="1">
        <v>41830</v>
      </c>
      <c r="F7266" t="s">
        <v>5314</v>
      </c>
      <c r="G7266">
        <v>1</v>
      </c>
      <c r="H7266" t="s">
        <v>5287</v>
      </c>
      <c r="I7266" t="s">
        <v>5305</v>
      </c>
      <c r="J7266" t="s">
        <v>5303</v>
      </c>
      <c r="K7266" t="b">
        <f>LOOKUP(A7266,'[1]UDDATA-1'!B:B,'[1]UDDATA-1'!A:A)&lt;&gt;LOOKUP(A7266,'[1]UDDATA-2'!B:B,'[1]UDDATA-2'!A:A)</f>
        <v>0</v>
      </c>
      <c r="L7266" t="str">
        <f t="shared" si="904"/>
        <v>Objektorienteret Software Engineering</v>
      </c>
      <c r="M7266">
        <f t="shared" si="905"/>
        <v>7</v>
      </c>
      <c r="N7266" t="str">
        <f t="shared" si="906"/>
        <v/>
      </c>
      <c r="O7266" t="e">
        <f>IF(AND(A7266&lt;&gt;A7265,#REF!&lt;&gt;""),#REF!,"")</f>
        <v>#REF!</v>
      </c>
      <c r="P7266" t="e">
        <f t="shared" si="909"/>
        <v>#REF!</v>
      </c>
      <c r="Q7266" s="2" t="e">
        <f t="shared" ca="1" si="910"/>
        <v>#REF!</v>
      </c>
      <c r="R7266" t="e">
        <f>IF(NOT(#REF!="Indskrevet"),"",IF(E7266="",FALSE,AND(NOT(#REF!),VALUE(RIGHT(CONCATENATE(YEAR(E7266)),2))=15)))</f>
        <v>#REF!</v>
      </c>
      <c r="S7266" t="e">
        <f t="shared" si="907"/>
        <v>#REF!</v>
      </c>
      <c r="T7266" t="e">
        <f t="shared" si="908"/>
        <v>#REF!</v>
      </c>
      <c r="U7266" s="2" t="e">
        <f t="shared" si="911"/>
        <v>#REF!</v>
      </c>
      <c r="V7266" s="2"/>
    </row>
    <row r="7267" spans="1:22" x14ac:dyDescent="0.25">
      <c r="A7267" t="s">
        <v>4145</v>
      </c>
      <c r="B7267" t="s">
        <v>4146</v>
      </c>
      <c r="C7267">
        <v>24.999999999999599</v>
      </c>
      <c r="K7267" t="b">
        <f>LOOKUP(A7267,'[1]UDDATA-1'!B:B,'[1]UDDATA-1'!A:A)&lt;&gt;LOOKUP(A7267,'[1]UDDATA-2'!B:B,'[1]UDDATA-2'!A:A)</f>
        <v>0</v>
      </c>
      <c r="L7267" t="str">
        <f t="shared" si="904"/>
        <v/>
      </c>
      <c r="M7267" t="str">
        <f t="shared" si="905"/>
        <v/>
      </c>
      <c r="N7267" t="str">
        <f t="shared" si="906"/>
        <v/>
      </c>
      <c r="O7267" t="e">
        <f>IF(AND(A7267&lt;&gt;A7266,#REF!&lt;&gt;""),#REF!,"")</f>
        <v>#REF!</v>
      </c>
      <c r="P7267" t="e">
        <f t="shared" si="909"/>
        <v>#REF!</v>
      </c>
      <c r="Q7267" s="2" t="e">
        <f t="shared" ca="1" si="910"/>
        <v>#REF!</v>
      </c>
      <c r="R7267" t="e">
        <f>IF(NOT(#REF!="Indskrevet"),"",IF(E7267="",FALSE,AND(NOT(#REF!),VALUE(RIGHT(CONCATENATE(YEAR(E7267)),2))=15)))</f>
        <v>#REF!</v>
      </c>
      <c r="S7267" t="e">
        <f t="shared" si="907"/>
        <v>#REF!</v>
      </c>
      <c r="T7267" t="e">
        <f t="shared" si="908"/>
        <v>#REF!</v>
      </c>
      <c r="U7267" s="2" t="e">
        <f t="shared" si="911"/>
        <v>#REF!</v>
      </c>
      <c r="V7267" s="2"/>
    </row>
    <row r="7268" spans="1:22" x14ac:dyDescent="0.25">
      <c r="A7268" t="s">
        <v>4148</v>
      </c>
      <c r="B7268" t="s">
        <v>4149</v>
      </c>
      <c r="C7268">
        <v>24.999999999999599</v>
      </c>
      <c r="K7268" t="b">
        <f>LOOKUP(A7268,'[1]UDDATA-1'!B:B,'[1]UDDATA-1'!A:A)&lt;&gt;LOOKUP(A7268,'[1]UDDATA-2'!B:B,'[1]UDDATA-2'!A:A)</f>
        <v>0</v>
      </c>
      <c r="L7268" t="str">
        <f t="shared" si="904"/>
        <v/>
      </c>
      <c r="M7268" t="str">
        <f t="shared" si="905"/>
        <v/>
      </c>
      <c r="N7268" t="str">
        <f t="shared" si="906"/>
        <v/>
      </c>
      <c r="O7268" t="e">
        <f>IF(AND(A7268&lt;&gt;A7267,#REF!&lt;&gt;""),#REF!,"")</f>
        <v>#REF!</v>
      </c>
      <c r="P7268" t="e">
        <f t="shared" si="909"/>
        <v>#REF!</v>
      </c>
      <c r="Q7268" s="2" t="e">
        <f t="shared" ca="1" si="910"/>
        <v>#REF!</v>
      </c>
      <c r="R7268" t="e">
        <f>IF(NOT(#REF!="Indskrevet"),"",IF(E7268="",FALSE,AND(NOT(#REF!),VALUE(RIGHT(CONCATENATE(YEAR(E7268)),2))=15)))</f>
        <v>#REF!</v>
      </c>
      <c r="S7268" t="e">
        <f t="shared" si="907"/>
        <v>#REF!</v>
      </c>
      <c r="T7268" t="e">
        <f t="shared" si="908"/>
        <v>#REF!</v>
      </c>
      <c r="U7268" s="2" t="e">
        <f t="shared" si="911"/>
        <v>#REF!</v>
      </c>
      <c r="V7268" s="2"/>
    </row>
    <row r="7269" spans="1:22" x14ac:dyDescent="0.25">
      <c r="A7269" t="s">
        <v>4150</v>
      </c>
      <c r="B7269" t="s">
        <v>4151</v>
      </c>
      <c r="C7269">
        <v>59.999999999998799</v>
      </c>
      <c r="D7269" t="s">
        <v>5296</v>
      </c>
      <c r="E7269" s="1">
        <v>42031</v>
      </c>
      <c r="F7269" t="s">
        <v>5308</v>
      </c>
      <c r="G7269">
        <v>1</v>
      </c>
      <c r="H7269" t="s">
        <v>5287</v>
      </c>
      <c r="I7269" t="s">
        <v>5288</v>
      </c>
      <c r="J7269" t="s">
        <v>5289</v>
      </c>
      <c r="K7269" t="b">
        <f>LOOKUP(A7269,'[1]UDDATA-1'!B:B,'[1]UDDATA-1'!A:A)&lt;&gt;LOOKUP(A7269,'[1]UDDATA-2'!B:B,'[1]UDDATA-2'!A:A)</f>
        <v>0</v>
      </c>
      <c r="L7269" t="str">
        <f t="shared" si="904"/>
        <v>Grundlæggende programmering</v>
      </c>
      <c r="M7269">
        <f t="shared" si="905"/>
        <v>7</v>
      </c>
      <c r="N7269" t="str">
        <f t="shared" si="906"/>
        <v/>
      </c>
      <c r="O7269" t="e">
        <f>IF(AND(A7269&lt;&gt;A7268,#REF!&lt;&gt;""),#REF!,"")</f>
        <v>#REF!</v>
      </c>
      <c r="P7269" t="e">
        <f t="shared" si="909"/>
        <v>#REF!</v>
      </c>
      <c r="Q7269" s="2" t="e">
        <f t="shared" ca="1" si="910"/>
        <v>#REF!</v>
      </c>
      <c r="R7269" t="e">
        <f>IF(NOT(#REF!="Indskrevet"),"",IF(E7269="",FALSE,AND(NOT(#REF!),VALUE(RIGHT(CONCATENATE(YEAR(E7269)),2))=15)))</f>
        <v>#REF!</v>
      </c>
      <c r="S7269" t="e">
        <f t="shared" si="907"/>
        <v>#REF!</v>
      </c>
      <c r="T7269" t="e">
        <f t="shared" si="908"/>
        <v>#REF!</v>
      </c>
      <c r="U7269" s="2" t="e">
        <f t="shared" si="911"/>
        <v>#REF!</v>
      </c>
      <c r="V7269" s="2"/>
    </row>
    <row r="7270" spans="1:22" x14ac:dyDescent="0.25">
      <c r="A7270" t="s">
        <v>4150</v>
      </c>
      <c r="B7270" t="s">
        <v>4151</v>
      </c>
      <c r="C7270">
        <v>59.999999999998799</v>
      </c>
      <c r="D7270" t="s">
        <v>5317</v>
      </c>
      <c r="E7270" s="1">
        <v>42178</v>
      </c>
      <c r="F7270" t="s">
        <v>5309</v>
      </c>
      <c r="G7270">
        <v>1</v>
      </c>
      <c r="H7270" t="s">
        <v>5287</v>
      </c>
      <c r="I7270" t="s">
        <v>5292</v>
      </c>
      <c r="J7270" t="s">
        <v>5293</v>
      </c>
      <c r="K7270" t="b">
        <f>LOOKUP(A7270,'[1]UDDATA-1'!B:B,'[1]UDDATA-1'!A:A)&lt;&gt;LOOKUP(A7270,'[1]UDDATA-2'!B:B,'[1]UDDATA-2'!A:A)</f>
        <v>0</v>
      </c>
      <c r="L7270" t="str">
        <f t="shared" si="904"/>
        <v>Matematik til multimedie-applikationer</v>
      </c>
      <c r="M7270">
        <f t="shared" si="905"/>
        <v>4</v>
      </c>
      <c r="N7270" t="str">
        <f t="shared" si="906"/>
        <v/>
      </c>
      <c r="O7270" t="e">
        <f>IF(AND(A7270&lt;&gt;A7269,#REF!&lt;&gt;""),#REF!,"")</f>
        <v>#REF!</v>
      </c>
      <c r="P7270" t="e">
        <f t="shared" si="909"/>
        <v>#REF!</v>
      </c>
      <c r="Q7270" s="2" t="e">
        <f t="shared" ca="1" si="910"/>
        <v>#REF!</v>
      </c>
      <c r="R7270" t="e">
        <f>IF(NOT(#REF!="Indskrevet"),"",IF(E7270="",FALSE,AND(NOT(#REF!),VALUE(RIGHT(CONCATENATE(YEAR(E7270)),2))=15)))</f>
        <v>#REF!</v>
      </c>
      <c r="S7270" t="e">
        <f t="shared" si="907"/>
        <v>#REF!</v>
      </c>
      <c r="T7270" t="e">
        <f t="shared" si="908"/>
        <v>#REF!</v>
      </c>
      <c r="U7270" s="2" t="e">
        <f t="shared" si="911"/>
        <v>#REF!</v>
      </c>
      <c r="V7270" s="2"/>
    </row>
    <row r="7271" spans="1:22" x14ac:dyDescent="0.25">
      <c r="A7271" t="s">
        <v>4152</v>
      </c>
      <c r="B7271" t="s">
        <v>4153</v>
      </c>
      <c r="C7271">
        <v>54.999999999998998</v>
      </c>
      <c r="D7271" t="s">
        <v>5306</v>
      </c>
      <c r="E7271" s="1">
        <v>42031</v>
      </c>
      <c r="F7271" t="s">
        <v>5328</v>
      </c>
      <c r="G7271">
        <v>1</v>
      </c>
      <c r="H7271" t="s">
        <v>5307</v>
      </c>
      <c r="I7271" t="s">
        <v>5324</v>
      </c>
      <c r="J7271" t="s">
        <v>5289</v>
      </c>
      <c r="K7271" t="b">
        <f>LOOKUP(A7271,'[1]UDDATA-1'!B:B,'[1]UDDATA-1'!A:A)&lt;&gt;LOOKUP(A7271,'[1]UDDATA-2'!B:B,'[1]UDDATA-2'!A:A)</f>
        <v>0</v>
      </c>
      <c r="L7271" t="str">
        <f t="shared" si="904"/>
        <v>Lineær algebra</v>
      </c>
      <c r="M7271">
        <f t="shared" si="905"/>
        <v>0</v>
      </c>
      <c r="N7271" t="str">
        <f t="shared" si="906"/>
        <v/>
      </c>
      <c r="O7271" t="e">
        <f>IF(AND(A7271&lt;&gt;A7270,#REF!&lt;&gt;""),#REF!,"")</f>
        <v>#REF!</v>
      </c>
      <c r="P7271" t="e">
        <f t="shared" si="909"/>
        <v>#REF!</v>
      </c>
      <c r="Q7271" s="2" t="e">
        <f t="shared" ca="1" si="910"/>
        <v>#REF!</v>
      </c>
      <c r="R7271" t="e">
        <f>IF(NOT(#REF!="Indskrevet"),"",IF(E7271="",FALSE,AND(NOT(#REF!),VALUE(RIGHT(CONCATENATE(YEAR(E7271)),2))=15)))</f>
        <v>#REF!</v>
      </c>
      <c r="S7271" t="e">
        <f t="shared" si="907"/>
        <v>#REF!</v>
      </c>
      <c r="T7271" t="e">
        <f t="shared" si="908"/>
        <v>#REF!</v>
      </c>
      <c r="U7271" s="2" t="e">
        <f t="shared" si="911"/>
        <v>#REF!</v>
      </c>
      <c r="V7271" s="2"/>
    </row>
    <row r="7272" spans="1:22" x14ac:dyDescent="0.25">
      <c r="A7272" t="s">
        <v>4152</v>
      </c>
      <c r="B7272" t="s">
        <v>4153</v>
      </c>
      <c r="C7272">
        <v>54.999999999998998</v>
      </c>
      <c r="D7272" t="s">
        <v>5317</v>
      </c>
      <c r="E7272" s="1">
        <v>42058</v>
      </c>
      <c r="F7272" t="s">
        <v>5328</v>
      </c>
      <c r="G7272">
        <v>2</v>
      </c>
      <c r="H7272" t="s">
        <v>5287</v>
      </c>
      <c r="I7272" t="s">
        <v>5324</v>
      </c>
      <c r="J7272" t="s">
        <v>5289</v>
      </c>
      <c r="K7272" t="b">
        <f>LOOKUP(A7272,'[1]UDDATA-1'!B:B,'[1]UDDATA-1'!A:A)&lt;&gt;LOOKUP(A7272,'[1]UDDATA-2'!B:B,'[1]UDDATA-2'!A:A)</f>
        <v>0</v>
      </c>
      <c r="L7272" t="str">
        <f t="shared" si="904"/>
        <v/>
      </c>
      <c r="M7272" t="str">
        <f t="shared" si="905"/>
        <v/>
      </c>
      <c r="N7272" t="str">
        <f t="shared" si="906"/>
        <v/>
      </c>
      <c r="O7272" t="e">
        <f>IF(AND(A7272&lt;&gt;A7271,#REF!&lt;&gt;""),#REF!,"")</f>
        <v>#REF!</v>
      </c>
      <c r="P7272" t="e">
        <f t="shared" si="909"/>
        <v>#REF!</v>
      </c>
      <c r="Q7272" s="2" t="e">
        <f t="shared" ca="1" si="910"/>
        <v>#REF!</v>
      </c>
      <c r="R7272" t="e">
        <f>IF(NOT(#REF!="Indskrevet"),"",IF(E7272="",FALSE,AND(NOT(#REF!),VALUE(RIGHT(CONCATENATE(YEAR(E7272)),2))=15)))</f>
        <v>#REF!</v>
      </c>
      <c r="S7272" t="e">
        <f t="shared" si="907"/>
        <v>#REF!</v>
      </c>
      <c r="T7272" t="e">
        <f t="shared" si="908"/>
        <v>#REF!</v>
      </c>
      <c r="U7272" s="2" t="e">
        <f t="shared" si="911"/>
        <v>#REF!</v>
      </c>
      <c r="V7272" s="2"/>
    </row>
    <row r="7273" spans="1:22" x14ac:dyDescent="0.25">
      <c r="A7273" t="s">
        <v>4152</v>
      </c>
      <c r="B7273" t="s">
        <v>4153</v>
      </c>
      <c r="C7273">
        <v>54.999999999998998</v>
      </c>
      <c r="D7273" t="s">
        <v>5306</v>
      </c>
      <c r="E7273" s="1">
        <v>42187</v>
      </c>
      <c r="F7273" t="s">
        <v>5329</v>
      </c>
      <c r="G7273">
        <v>1</v>
      </c>
      <c r="H7273" t="s">
        <v>5307</v>
      </c>
      <c r="I7273" t="s">
        <v>5330</v>
      </c>
      <c r="J7273" t="s">
        <v>5293</v>
      </c>
      <c r="K7273" t="b">
        <f>LOOKUP(A7273,'[1]UDDATA-1'!B:B,'[1]UDDATA-1'!A:A)&lt;&gt;LOOKUP(A7273,'[1]UDDATA-2'!B:B,'[1]UDDATA-2'!A:A)</f>
        <v>0</v>
      </c>
      <c r="L7273" t="str">
        <f t="shared" si="904"/>
        <v>Diskret matematik</v>
      </c>
      <c r="M7273">
        <f t="shared" si="905"/>
        <v>0</v>
      </c>
      <c r="N7273" t="str">
        <f t="shared" si="906"/>
        <v/>
      </c>
      <c r="O7273" t="e">
        <f>IF(AND(A7273&lt;&gt;A7272,#REF!&lt;&gt;""),#REF!,"")</f>
        <v>#REF!</v>
      </c>
      <c r="P7273" t="e">
        <f t="shared" si="909"/>
        <v>#REF!</v>
      </c>
      <c r="Q7273" s="2" t="e">
        <f t="shared" ca="1" si="910"/>
        <v>#REF!</v>
      </c>
      <c r="R7273" t="e">
        <f>IF(NOT(#REF!="Indskrevet"),"",IF(E7273="",FALSE,AND(NOT(#REF!),VALUE(RIGHT(CONCATENATE(YEAR(E7273)),2))=15)))</f>
        <v>#REF!</v>
      </c>
      <c r="S7273" t="e">
        <f t="shared" si="907"/>
        <v>#REF!</v>
      </c>
      <c r="T7273" t="e">
        <f t="shared" si="908"/>
        <v>#REF!</v>
      </c>
      <c r="U7273" s="2" t="e">
        <f t="shared" si="911"/>
        <v>#REF!</v>
      </c>
      <c r="V7273" s="2"/>
    </row>
    <row r="7274" spans="1:22" x14ac:dyDescent="0.25">
      <c r="A7274" t="s">
        <v>4152</v>
      </c>
      <c r="B7274" t="s">
        <v>4153</v>
      </c>
      <c r="C7274">
        <v>54.999999999998998</v>
      </c>
      <c r="D7274" t="s">
        <v>5285</v>
      </c>
      <c r="E7274" s="1">
        <v>42257</v>
      </c>
      <c r="F7274" t="s">
        <v>5329</v>
      </c>
      <c r="G7274">
        <v>2</v>
      </c>
      <c r="H7274" t="s">
        <v>5287</v>
      </c>
      <c r="I7274" t="s">
        <v>5330</v>
      </c>
      <c r="J7274" t="s">
        <v>5299</v>
      </c>
      <c r="K7274" t="b">
        <f>LOOKUP(A7274,'[1]UDDATA-1'!B:B,'[1]UDDATA-1'!A:A)&lt;&gt;LOOKUP(A7274,'[1]UDDATA-2'!B:B,'[1]UDDATA-2'!A:A)</f>
        <v>0</v>
      </c>
      <c r="L7274" t="str">
        <f t="shared" si="904"/>
        <v/>
      </c>
      <c r="M7274" t="str">
        <f t="shared" si="905"/>
        <v/>
      </c>
      <c r="N7274" t="str">
        <f t="shared" si="906"/>
        <v/>
      </c>
      <c r="O7274" t="e">
        <f>IF(AND(A7274&lt;&gt;A7273,#REF!&lt;&gt;""),#REF!,"")</f>
        <v>#REF!</v>
      </c>
      <c r="P7274" t="e">
        <f t="shared" si="909"/>
        <v>#REF!</v>
      </c>
      <c r="Q7274" s="2" t="e">
        <f t="shared" ca="1" si="910"/>
        <v>#REF!</v>
      </c>
      <c r="R7274" t="e">
        <f>IF(NOT(#REF!="Indskrevet"),"",IF(E7274="",FALSE,AND(NOT(#REF!),VALUE(RIGHT(CONCATENATE(YEAR(E7274)),2))=15)))</f>
        <v>#REF!</v>
      </c>
      <c r="S7274" t="e">
        <f t="shared" si="907"/>
        <v>#REF!</v>
      </c>
      <c r="T7274" t="e">
        <f t="shared" si="908"/>
        <v>#REF!</v>
      </c>
      <c r="U7274" s="2" t="e">
        <f t="shared" si="911"/>
        <v>#REF!</v>
      </c>
      <c r="V7274" s="2"/>
    </row>
    <row r="7275" spans="1:22" x14ac:dyDescent="0.25">
      <c r="A7275" t="s">
        <v>4152</v>
      </c>
      <c r="B7275" t="s">
        <v>4153</v>
      </c>
      <c r="C7275">
        <v>54.999999999998998</v>
      </c>
      <c r="D7275" t="s">
        <v>5327</v>
      </c>
      <c r="E7275" s="1">
        <v>42188</v>
      </c>
      <c r="F7275" t="s">
        <v>5331</v>
      </c>
      <c r="G7275">
        <v>1</v>
      </c>
      <c r="H7275" t="s">
        <v>5307</v>
      </c>
      <c r="I7275" t="s">
        <v>5332</v>
      </c>
      <c r="J7275" t="s">
        <v>5293</v>
      </c>
      <c r="K7275" t="b">
        <f>LOOKUP(A7275,'[1]UDDATA-1'!B:B,'[1]UDDATA-1'!A:A)&lt;&gt;LOOKUP(A7275,'[1]UDDATA-2'!B:B,'[1]UDDATA-2'!A:A)</f>
        <v>0</v>
      </c>
      <c r="L7275" t="str">
        <f t="shared" si="904"/>
        <v>Computerarkitektur</v>
      </c>
      <c r="M7275">
        <f t="shared" si="905"/>
        <v>-3</v>
      </c>
      <c r="N7275" t="str">
        <f t="shared" si="906"/>
        <v/>
      </c>
      <c r="O7275" t="e">
        <f>IF(AND(A7275&lt;&gt;A7274,#REF!&lt;&gt;""),#REF!,"")</f>
        <v>#REF!</v>
      </c>
      <c r="P7275" t="e">
        <f t="shared" si="909"/>
        <v>#REF!</v>
      </c>
      <c r="Q7275" s="2" t="e">
        <f t="shared" ca="1" si="910"/>
        <v>#REF!</v>
      </c>
      <c r="R7275" t="e">
        <f>IF(NOT(#REF!="Indskrevet"),"",IF(E7275="",FALSE,AND(NOT(#REF!),VALUE(RIGHT(CONCATENATE(YEAR(E7275)),2))=15)))</f>
        <v>#REF!</v>
      </c>
      <c r="S7275" t="e">
        <f t="shared" si="907"/>
        <v>#REF!</v>
      </c>
      <c r="T7275" t="e">
        <f t="shared" si="908"/>
        <v>#REF!</v>
      </c>
      <c r="U7275" s="2" t="e">
        <f t="shared" si="911"/>
        <v>#REF!</v>
      </c>
      <c r="V7275" s="2"/>
    </row>
    <row r="7276" spans="1:22" x14ac:dyDescent="0.25">
      <c r="A7276" t="s">
        <v>4152</v>
      </c>
      <c r="B7276" t="s">
        <v>4153</v>
      </c>
      <c r="C7276">
        <v>54.999999999998998</v>
      </c>
      <c r="D7276" t="s">
        <v>5306</v>
      </c>
      <c r="E7276" s="1">
        <v>42248</v>
      </c>
      <c r="F7276" t="s">
        <v>5331</v>
      </c>
      <c r="G7276">
        <v>2</v>
      </c>
      <c r="H7276" t="s">
        <v>5287</v>
      </c>
      <c r="I7276" t="s">
        <v>5332</v>
      </c>
      <c r="J7276" t="s">
        <v>5299</v>
      </c>
      <c r="K7276" t="b">
        <f>LOOKUP(A7276,'[1]UDDATA-1'!B:B,'[1]UDDATA-1'!A:A)&lt;&gt;LOOKUP(A7276,'[1]UDDATA-2'!B:B,'[1]UDDATA-2'!A:A)</f>
        <v>0</v>
      </c>
      <c r="L7276" t="str">
        <f t="shared" si="904"/>
        <v/>
      </c>
      <c r="M7276" t="str">
        <f t="shared" si="905"/>
        <v/>
      </c>
      <c r="N7276" t="str">
        <f t="shared" si="906"/>
        <v/>
      </c>
      <c r="O7276" t="e">
        <f>IF(AND(A7276&lt;&gt;A7275,#REF!&lt;&gt;""),#REF!,"")</f>
        <v>#REF!</v>
      </c>
      <c r="P7276" t="e">
        <f t="shared" si="909"/>
        <v>#REF!</v>
      </c>
      <c r="Q7276" s="2" t="e">
        <f t="shared" ca="1" si="910"/>
        <v>#REF!</v>
      </c>
      <c r="R7276" t="e">
        <f>IF(NOT(#REF!="Indskrevet"),"",IF(E7276="",FALSE,AND(NOT(#REF!),VALUE(RIGHT(CONCATENATE(YEAR(E7276)),2))=15)))</f>
        <v>#REF!</v>
      </c>
      <c r="S7276" t="e">
        <f t="shared" si="907"/>
        <v>#REF!</v>
      </c>
      <c r="T7276" t="e">
        <f t="shared" si="908"/>
        <v>#REF!</v>
      </c>
      <c r="U7276" s="2" t="e">
        <f t="shared" si="911"/>
        <v>#REF!</v>
      </c>
      <c r="V7276" s="2"/>
    </row>
    <row r="7277" spans="1:22" x14ac:dyDescent="0.25">
      <c r="A7277" t="s">
        <v>4152</v>
      </c>
      <c r="B7277" t="s">
        <v>4153</v>
      </c>
      <c r="C7277">
        <v>54.999999999998998</v>
      </c>
      <c r="D7277" t="s">
        <v>5296</v>
      </c>
      <c r="E7277" s="1">
        <v>42156</v>
      </c>
      <c r="F7277" t="s">
        <v>5333</v>
      </c>
      <c r="G7277">
        <v>1</v>
      </c>
      <c r="H7277" t="s">
        <v>5287</v>
      </c>
      <c r="I7277" t="s">
        <v>5334</v>
      </c>
      <c r="J7277" t="s">
        <v>5293</v>
      </c>
      <c r="K7277" t="b">
        <f>LOOKUP(A7277,'[1]UDDATA-1'!B:B,'[1]UDDATA-1'!A:A)&lt;&gt;LOOKUP(A7277,'[1]UDDATA-2'!B:B,'[1]UDDATA-2'!A:A)</f>
        <v>0</v>
      </c>
      <c r="L7277" t="str">
        <f t="shared" si="904"/>
        <v>Objektorienteret programmering</v>
      </c>
      <c r="M7277">
        <f t="shared" si="905"/>
        <v>7</v>
      </c>
      <c r="N7277" t="str">
        <f t="shared" si="906"/>
        <v/>
      </c>
      <c r="O7277" t="e">
        <f>IF(AND(A7277&lt;&gt;A7276,#REF!&lt;&gt;""),#REF!,"")</f>
        <v>#REF!</v>
      </c>
      <c r="P7277" t="e">
        <f t="shared" si="909"/>
        <v>#REF!</v>
      </c>
      <c r="Q7277" s="2" t="e">
        <f t="shared" ca="1" si="910"/>
        <v>#REF!</v>
      </c>
      <c r="R7277" t="e">
        <f>IF(NOT(#REF!="Indskrevet"),"",IF(E7277="",FALSE,AND(NOT(#REF!),VALUE(RIGHT(CONCATENATE(YEAR(E7277)),2))=15)))</f>
        <v>#REF!</v>
      </c>
      <c r="S7277" t="e">
        <f t="shared" si="907"/>
        <v>#REF!</v>
      </c>
      <c r="T7277" t="e">
        <f t="shared" si="908"/>
        <v>#REF!</v>
      </c>
      <c r="U7277" s="2" t="e">
        <f t="shared" si="911"/>
        <v>#REF!</v>
      </c>
      <c r="V7277" s="2"/>
    </row>
    <row r="7278" spans="1:22" x14ac:dyDescent="0.25">
      <c r="A7278" t="s">
        <v>4154</v>
      </c>
      <c r="B7278" t="s">
        <v>4155</v>
      </c>
      <c r="C7278">
        <v>119.999999999998</v>
      </c>
      <c r="D7278" t="s">
        <v>5285</v>
      </c>
      <c r="E7278" s="1">
        <v>41652</v>
      </c>
      <c r="F7278" t="s">
        <v>5286</v>
      </c>
      <c r="G7278">
        <v>1</v>
      </c>
      <c r="H7278" t="s">
        <v>5287</v>
      </c>
      <c r="I7278" t="s">
        <v>5288</v>
      </c>
      <c r="J7278" t="s">
        <v>5289</v>
      </c>
      <c r="K7278" t="b">
        <f>LOOKUP(A7278,'[1]UDDATA-1'!B:B,'[1]UDDATA-1'!A:A)&lt;&gt;LOOKUP(A7278,'[1]UDDATA-2'!B:B,'[1]UDDATA-2'!A:A)</f>
        <v>0</v>
      </c>
      <c r="L7278" t="str">
        <f t="shared" si="904"/>
        <v>Grundlæggende programmering</v>
      </c>
      <c r="M7278">
        <f t="shared" si="905"/>
        <v>2</v>
      </c>
      <c r="N7278" t="str">
        <f t="shared" si="906"/>
        <v/>
      </c>
      <c r="O7278" t="e">
        <f>IF(AND(A7278&lt;&gt;A7277,#REF!&lt;&gt;""),#REF!,"")</f>
        <v>#REF!</v>
      </c>
      <c r="P7278" t="e">
        <f t="shared" si="909"/>
        <v>#REF!</v>
      </c>
      <c r="Q7278" s="2" t="e">
        <f t="shared" ca="1" si="910"/>
        <v>#REF!</v>
      </c>
      <c r="R7278" t="e">
        <f>IF(NOT(#REF!="Indskrevet"),"",IF(E7278="",FALSE,AND(NOT(#REF!),VALUE(RIGHT(CONCATENATE(YEAR(E7278)),2))=15)))</f>
        <v>#REF!</v>
      </c>
      <c r="S7278" t="e">
        <f t="shared" si="907"/>
        <v>#REF!</v>
      </c>
      <c r="T7278" t="e">
        <f t="shared" si="908"/>
        <v>#REF!</v>
      </c>
      <c r="U7278" s="2" t="e">
        <f t="shared" si="911"/>
        <v>#REF!</v>
      </c>
      <c r="V7278" s="2"/>
    </row>
    <row r="7279" spans="1:22" x14ac:dyDescent="0.25">
      <c r="A7279" t="s">
        <v>4154</v>
      </c>
      <c r="B7279" t="s">
        <v>4155</v>
      </c>
      <c r="C7279">
        <v>119.999999999998</v>
      </c>
      <c r="D7279" t="s">
        <v>5285</v>
      </c>
      <c r="E7279" s="1">
        <v>41815</v>
      </c>
      <c r="F7279" t="s">
        <v>5291</v>
      </c>
      <c r="G7279">
        <v>1</v>
      </c>
      <c r="H7279" t="s">
        <v>5287</v>
      </c>
      <c r="I7279" t="s">
        <v>5292</v>
      </c>
      <c r="J7279" t="s">
        <v>5293</v>
      </c>
      <c r="K7279" t="b">
        <f>LOOKUP(A7279,'[1]UDDATA-1'!B:B,'[1]UDDATA-1'!A:A)&lt;&gt;LOOKUP(A7279,'[1]UDDATA-2'!B:B,'[1]UDDATA-2'!A:A)</f>
        <v>0</v>
      </c>
      <c r="L7279" t="str">
        <f t="shared" si="904"/>
        <v>Matematik til multimedie-applikationer</v>
      </c>
      <c r="M7279">
        <f t="shared" si="905"/>
        <v>2</v>
      </c>
      <c r="N7279" t="str">
        <f t="shared" si="906"/>
        <v/>
      </c>
      <c r="O7279" t="e">
        <f>IF(AND(A7279&lt;&gt;A7278,#REF!&lt;&gt;""),#REF!,"")</f>
        <v>#REF!</v>
      </c>
      <c r="P7279" t="e">
        <f t="shared" si="909"/>
        <v>#REF!</v>
      </c>
      <c r="Q7279" s="2" t="e">
        <f t="shared" ca="1" si="910"/>
        <v>#REF!</v>
      </c>
      <c r="R7279" t="e">
        <f>IF(NOT(#REF!="Indskrevet"),"",IF(E7279="",FALSE,AND(NOT(#REF!),VALUE(RIGHT(CONCATENATE(YEAR(E7279)),2))=15)))</f>
        <v>#REF!</v>
      </c>
      <c r="S7279" t="e">
        <f t="shared" si="907"/>
        <v>#REF!</v>
      </c>
      <c r="T7279" t="e">
        <f t="shared" si="908"/>
        <v>#REF!</v>
      </c>
      <c r="U7279" s="2" t="e">
        <f t="shared" si="911"/>
        <v>#REF!</v>
      </c>
      <c r="V7279" s="2"/>
    </row>
    <row r="7280" spans="1:22" x14ac:dyDescent="0.25">
      <c r="A7280" t="s">
        <v>4154</v>
      </c>
      <c r="B7280" t="s">
        <v>4155</v>
      </c>
      <c r="C7280">
        <v>119.999999999998</v>
      </c>
      <c r="D7280" t="s">
        <v>5285</v>
      </c>
      <c r="E7280" s="1">
        <v>41824</v>
      </c>
      <c r="F7280" t="s">
        <v>5294</v>
      </c>
      <c r="G7280">
        <v>1</v>
      </c>
      <c r="H7280" t="s">
        <v>5287</v>
      </c>
      <c r="I7280" t="s">
        <v>5295</v>
      </c>
      <c r="J7280" t="s">
        <v>5293</v>
      </c>
      <c r="K7280" t="b">
        <f>LOOKUP(A7280,'[1]UDDATA-1'!B:B,'[1]UDDATA-1'!A:A)&lt;&gt;LOOKUP(A7280,'[1]UDDATA-2'!B:B,'[1]UDDATA-2'!A:A)</f>
        <v>0</v>
      </c>
      <c r="L7280" t="str">
        <f t="shared" si="904"/>
        <v>Fysisk interface design</v>
      </c>
      <c r="M7280">
        <f t="shared" si="905"/>
        <v>2</v>
      </c>
      <c r="N7280" t="str">
        <f t="shared" si="906"/>
        <v/>
      </c>
      <c r="O7280" t="e">
        <f>IF(AND(A7280&lt;&gt;A7279,#REF!&lt;&gt;""),#REF!,"")</f>
        <v>#REF!</v>
      </c>
      <c r="P7280" t="e">
        <f t="shared" si="909"/>
        <v>#REF!</v>
      </c>
      <c r="Q7280" s="2" t="e">
        <f t="shared" ca="1" si="910"/>
        <v>#REF!</v>
      </c>
      <c r="R7280" t="e">
        <f>IF(NOT(#REF!="Indskrevet"),"",IF(E7280="",FALSE,AND(NOT(#REF!),VALUE(RIGHT(CONCATENATE(YEAR(E7280)),2))=15)))</f>
        <v>#REF!</v>
      </c>
      <c r="S7280" t="e">
        <f t="shared" si="907"/>
        <v>#REF!</v>
      </c>
      <c r="T7280" t="e">
        <f t="shared" si="908"/>
        <v>#REF!</v>
      </c>
      <c r="U7280" s="2" t="e">
        <f t="shared" si="911"/>
        <v>#REF!</v>
      </c>
      <c r="V7280" s="2"/>
    </row>
    <row r="7281" spans="1:22" x14ac:dyDescent="0.25">
      <c r="A7281" t="s">
        <v>4154</v>
      </c>
      <c r="B7281" t="s">
        <v>4155</v>
      </c>
      <c r="C7281">
        <v>119.999999999998</v>
      </c>
      <c r="D7281" t="s">
        <v>5306</v>
      </c>
      <c r="E7281" s="1">
        <v>42151</v>
      </c>
      <c r="F7281" t="s">
        <v>5297</v>
      </c>
      <c r="G7281">
        <v>1</v>
      </c>
      <c r="H7281" t="s">
        <v>5307</v>
      </c>
      <c r="I7281" t="s">
        <v>5298</v>
      </c>
      <c r="J7281" t="s">
        <v>5303</v>
      </c>
      <c r="K7281" t="b">
        <f>LOOKUP(A7281,'[1]UDDATA-1'!B:B,'[1]UDDATA-1'!A:A)&lt;&gt;LOOKUP(A7281,'[1]UDDATA-2'!B:B,'[1]UDDATA-2'!A:A)</f>
        <v>0</v>
      </c>
      <c r="L7281" t="str">
        <f t="shared" si="904"/>
        <v>Proceduremæssig programmering</v>
      </c>
      <c r="M7281">
        <f t="shared" si="905"/>
        <v>0</v>
      </c>
      <c r="N7281" t="str">
        <f t="shared" si="906"/>
        <v/>
      </c>
      <c r="O7281" t="e">
        <f>IF(AND(A7281&lt;&gt;A7280,#REF!&lt;&gt;""),#REF!,"")</f>
        <v>#REF!</v>
      </c>
      <c r="P7281" t="e">
        <f t="shared" si="909"/>
        <v>#REF!</v>
      </c>
      <c r="Q7281" s="2" t="e">
        <f t="shared" ca="1" si="910"/>
        <v>#REF!</v>
      </c>
      <c r="R7281" t="e">
        <f>IF(NOT(#REF!="Indskrevet"),"",IF(E7281="",FALSE,AND(NOT(#REF!),VALUE(RIGHT(CONCATENATE(YEAR(E7281)),2))=15)))</f>
        <v>#REF!</v>
      </c>
      <c r="S7281" t="e">
        <f t="shared" si="907"/>
        <v>#REF!</v>
      </c>
      <c r="T7281" t="e">
        <f t="shared" si="908"/>
        <v>#REF!</v>
      </c>
      <c r="U7281" s="2" t="e">
        <f t="shared" si="911"/>
        <v>#REF!</v>
      </c>
      <c r="V7281" s="2"/>
    </row>
    <row r="7282" spans="1:22" x14ac:dyDescent="0.25">
      <c r="A7282" t="s">
        <v>4154</v>
      </c>
      <c r="B7282" t="s">
        <v>4155</v>
      </c>
      <c r="C7282">
        <v>119.999999999998</v>
      </c>
      <c r="D7282" t="s">
        <v>5296</v>
      </c>
      <c r="E7282" s="1">
        <v>42258</v>
      </c>
      <c r="F7282" t="s">
        <v>5297</v>
      </c>
      <c r="G7282">
        <v>2</v>
      </c>
      <c r="H7282" t="s">
        <v>5287</v>
      </c>
      <c r="I7282" t="s">
        <v>5298</v>
      </c>
      <c r="J7282" t="s">
        <v>5315</v>
      </c>
      <c r="K7282" t="b">
        <f>LOOKUP(A7282,'[1]UDDATA-1'!B:B,'[1]UDDATA-1'!A:A)&lt;&gt;LOOKUP(A7282,'[1]UDDATA-2'!B:B,'[1]UDDATA-2'!A:A)</f>
        <v>0</v>
      </c>
      <c r="L7282" t="str">
        <f t="shared" si="904"/>
        <v/>
      </c>
      <c r="M7282" t="str">
        <f t="shared" si="905"/>
        <v/>
      </c>
      <c r="N7282" t="str">
        <f t="shared" si="906"/>
        <v/>
      </c>
      <c r="O7282" t="e">
        <f>IF(AND(A7282&lt;&gt;A7281,#REF!&lt;&gt;""),#REF!,"")</f>
        <v>#REF!</v>
      </c>
      <c r="P7282" t="e">
        <f t="shared" si="909"/>
        <v>#REF!</v>
      </c>
      <c r="Q7282" s="2" t="e">
        <f t="shared" ca="1" si="910"/>
        <v>#REF!</v>
      </c>
      <c r="R7282" t="e">
        <f>IF(NOT(#REF!="Indskrevet"),"",IF(E7282="",FALSE,AND(NOT(#REF!),VALUE(RIGHT(CONCATENATE(YEAR(E7282)),2))=15)))</f>
        <v>#REF!</v>
      </c>
      <c r="S7282" t="e">
        <f t="shared" si="907"/>
        <v>#REF!</v>
      </c>
      <c r="T7282" t="e">
        <f t="shared" si="908"/>
        <v>#REF!</v>
      </c>
      <c r="U7282" s="2" t="e">
        <f t="shared" si="911"/>
        <v>#REF!</v>
      </c>
      <c r="V7282" s="2"/>
    </row>
    <row r="7283" spans="1:22" x14ac:dyDescent="0.25">
      <c r="A7283" t="s">
        <v>4154</v>
      </c>
      <c r="B7283" t="s">
        <v>4155</v>
      </c>
      <c r="C7283">
        <v>119.999999999998</v>
      </c>
      <c r="D7283" t="s">
        <v>5290</v>
      </c>
      <c r="E7283" s="1">
        <v>42165</v>
      </c>
      <c r="F7283" t="s">
        <v>5301</v>
      </c>
      <c r="G7283">
        <v>1</v>
      </c>
      <c r="H7283" t="s">
        <v>5287</v>
      </c>
      <c r="I7283" t="s">
        <v>5302</v>
      </c>
      <c r="J7283" t="s">
        <v>5303</v>
      </c>
      <c r="K7283" t="b">
        <f>LOOKUP(A7283,'[1]UDDATA-1'!B:B,'[1]UDDATA-1'!A:A)&lt;&gt;LOOKUP(A7283,'[1]UDDATA-2'!B:B,'[1]UDDATA-2'!A:A)</f>
        <v>0</v>
      </c>
      <c r="L7283" t="str">
        <f t="shared" si="904"/>
        <v>Lyd- og musikbehandling</v>
      </c>
      <c r="M7283">
        <f t="shared" si="905"/>
        <v>10</v>
      </c>
      <c r="N7283" t="str">
        <f t="shared" si="906"/>
        <v/>
      </c>
      <c r="O7283" t="e">
        <f>IF(AND(A7283&lt;&gt;A7282,#REF!&lt;&gt;""),#REF!,"")</f>
        <v>#REF!</v>
      </c>
      <c r="P7283" t="e">
        <f t="shared" si="909"/>
        <v>#REF!</v>
      </c>
      <c r="Q7283" s="2" t="e">
        <f t="shared" ca="1" si="910"/>
        <v>#REF!</v>
      </c>
      <c r="R7283" t="e">
        <f>IF(NOT(#REF!="Indskrevet"),"",IF(E7283="",FALSE,AND(NOT(#REF!),VALUE(RIGHT(CONCATENATE(YEAR(E7283)),2))=15)))</f>
        <v>#REF!</v>
      </c>
      <c r="S7283" t="e">
        <f t="shared" si="907"/>
        <v>#REF!</v>
      </c>
      <c r="T7283" t="e">
        <f t="shared" si="908"/>
        <v>#REF!</v>
      </c>
      <c r="U7283" s="2" t="e">
        <f t="shared" si="911"/>
        <v>#REF!</v>
      </c>
      <c r="V7283" s="2"/>
    </row>
    <row r="7284" spans="1:22" x14ac:dyDescent="0.25">
      <c r="A7284" t="s">
        <v>4154</v>
      </c>
      <c r="B7284" t="s">
        <v>4155</v>
      </c>
      <c r="C7284">
        <v>119.999999999998</v>
      </c>
      <c r="D7284" t="s">
        <v>5285</v>
      </c>
      <c r="E7284" s="1">
        <v>42171</v>
      </c>
      <c r="F7284" t="s">
        <v>5304</v>
      </c>
      <c r="G7284">
        <v>1</v>
      </c>
      <c r="H7284" t="s">
        <v>5287</v>
      </c>
      <c r="I7284" t="s">
        <v>5305</v>
      </c>
      <c r="J7284" t="s">
        <v>5303</v>
      </c>
      <c r="K7284" t="b">
        <f>LOOKUP(A7284,'[1]UDDATA-1'!B:B,'[1]UDDATA-1'!A:A)&lt;&gt;LOOKUP(A7284,'[1]UDDATA-2'!B:B,'[1]UDDATA-2'!A:A)</f>
        <v>0</v>
      </c>
      <c r="L7284" t="str">
        <f t="shared" si="904"/>
        <v>Objektorienteret Software Engineering</v>
      </c>
      <c r="M7284">
        <f t="shared" si="905"/>
        <v>2</v>
      </c>
      <c r="N7284" t="str">
        <f t="shared" si="906"/>
        <v/>
      </c>
      <c r="O7284" t="e">
        <f>IF(AND(A7284&lt;&gt;A7283,#REF!&lt;&gt;""),#REF!,"")</f>
        <v>#REF!</v>
      </c>
      <c r="P7284" t="e">
        <f t="shared" si="909"/>
        <v>#REF!</v>
      </c>
      <c r="Q7284" s="2" t="e">
        <f t="shared" ca="1" si="910"/>
        <v>#REF!</v>
      </c>
      <c r="R7284" t="e">
        <f>IF(NOT(#REF!="Indskrevet"),"",IF(E7284="",FALSE,AND(NOT(#REF!),VALUE(RIGHT(CONCATENATE(YEAR(E7284)),2))=15)))</f>
        <v>#REF!</v>
      </c>
      <c r="S7284" t="e">
        <f t="shared" si="907"/>
        <v>#REF!</v>
      </c>
      <c r="T7284" t="e">
        <f t="shared" si="908"/>
        <v>#REF!</v>
      </c>
      <c r="U7284" s="2" t="e">
        <f t="shared" si="911"/>
        <v>#REF!</v>
      </c>
      <c r="V7284" s="2"/>
    </row>
    <row r="7285" spans="1:22" x14ac:dyDescent="0.25">
      <c r="A7285" t="s">
        <v>4156</v>
      </c>
      <c r="B7285" t="s">
        <v>4157</v>
      </c>
      <c r="C7285">
        <v>179.99999999999599</v>
      </c>
      <c r="D7285" t="s">
        <v>5306</v>
      </c>
      <c r="E7285" s="1">
        <v>41316</v>
      </c>
      <c r="F7285" t="s">
        <v>5308</v>
      </c>
      <c r="G7285">
        <v>1</v>
      </c>
      <c r="H7285" t="s">
        <v>5307</v>
      </c>
      <c r="I7285" t="s">
        <v>5288</v>
      </c>
      <c r="J7285" t="s">
        <v>5289</v>
      </c>
      <c r="K7285" t="b">
        <f>LOOKUP(A7285,'[1]UDDATA-1'!B:B,'[1]UDDATA-1'!A:A)&lt;&gt;LOOKUP(A7285,'[1]UDDATA-2'!B:B,'[1]UDDATA-2'!A:A)</f>
        <v>0</v>
      </c>
      <c r="L7285" t="str">
        <f t="shared" si="904"/>
        <v>Grundlæggende programmering</v>
      </c>
      <c r="M7285">
        <f t="shared" si="905"/>
        <v>0</v>
      </c>
      <c r="N7285" t="str">
        <f t="shared" si="906"/>
        <v/>
      </c>
      <c r="O7285" t="e">
        <f>IF(AND(A7285&lt;&gt;A7284,#REF!&lt;&gt;""),#REF!,"")</f>
        <v>#REF!</v>
      </c>
      <c r="P7285" t="e">
        <f t="shared" si="909"/>
        <v>#REF!</v>
      </c>
      <c r="Q7285" s="2" t="e">
        <f t="shared" ca="1" si="910"/>
        <v>#REF!</v>
      </c>
      <c r="R7285" t="e">
        <f>IF(NOT(#REF!="Indskrevet"),"",IF(E7285="",FALSE,AND(NOT(#REF!),VALUE(RIGHT(CONCATENATE(YEAR(E7285)),2))=15)))</f>
        <v>#REF!</v>
      </c>
      <c r="S7285" t="e">
        <f t="shared" si="907"/>
        <v>#REF!</v>
      </c>
      <c r="T7285" t="e">
        <f t="shared" si="908"/>
        <v>#REF!</v>
      </c>
      <c r="U7285" s="2" t="e">
        <f t="shared" si="911"/>
        <v>#REF!</v>
      </c>
      <c r="V7285" s="2"/>
    </row>
    <row r="7286" spans="1:22" x14ac:dyDescent="0.25">
      <c r="A7286" t="s">
        <v>4156</v>
      </c>
      <c r="B7286" t="s">
        <v>4157</v>
      </c>
      <c r="C7286">
        <v>179.99999999999599</v>
      </c>
      <c r="D7286" t="s">
        <v>5296</v>
      </c>
      <c r="E7286" s="1">
        <v>41353</v>
      </c>
      <c r="F7286" t="s">
        <v>5308</v>
      </c>
      <c r="G7286">
        <v>2</v>
      </c>
      <c r="H7286" t="s">
        <v>5287</v>
      </c>
      <c r="I7286" t="s">
        <v>5288</v>
      </c>
      <c r="J7286" t="s">
        <v>5293</v>
      </c>
      <c r="K7286" t="b">
        <f>LOOKUP(A7286,'[1]UDDATA-1'!B:B,'[1]UDDATA-1'!A:A)&lt;&gt;LOOKUP(A7286,'[1]UDDATA-2'!B:B,'[1]UDDATA-2'!A:A)</f>
        <v>0</v>
      </c>
      <c r="L7286" t="str">
        <f t="shared" si="904"/>
        <v/>
      </c>
      <c r="M7286" t="str">
        <f t="shared" si="905"/>
        <v/>
      </c>
      <c r="N7286" t="str">
        <f t="shared" si="906"/>
        <v/>
      </c>
      <c r="O7286" t="e">
        <f>IF(AND(A7286&lt;&gt;A7285,#REF!&lt;&gt;""),#REF!,"")</f>
        <v>#REF!</v>
      </c>
      <c r="P7286" t="e">
        <f t="shared" si="909"/>
        <v>#REF!</v>
      </c>
      <c r="Q7286" s="2" t="e">
        <f t="shared" ca="1" si="910"/>
        <v>#REF!</v>
      </c>
      <c r="R7286" t="e">
        <f>IF(NOT(#REF!="Indskrevet"),"",IF(E7286="",FALSE,AND(NOT(#REF!),VALUE(RIGHT(CONCATENATE(YEAR(E7286)),2))=15)))</f>
        <v>#REF!</v>
      </c>
      <c r="S7286" t="e">
        <f t="shared" si="907"/>
        <v>#REF!</v>
      </c>
      <c r="T7286" t="e">
        <f t="shared" si="908"/>
        <v>#REF!</v>
      </c>
      <c r="U7286" s="2" t="e">
        <f t="shared" si="911"/>
        <v>#REF!</v>
      </c>
      <c r="V7286" s="2"/>
    </row>
    <row r="7287" spans="1:22" x14ac:dyDescent="0.25">
      <c r="A7287" t="s">
        <v>4156</v>
      </c>
      <c r="B7287" t="s">
        <v>4157</v>
      </c>
      <c r="C7287">
        <v>179.99999999999599</v>
      </c>
      <c r="D7287" t="s">
        <v>5290</v>
      </c>
      <c r="E7287" s="1">
        <v>41452</v>
      </c>
      <c r="F7287" t="s">
        <v>5309</v>
      </c>
      <c r="G7287">
        <v>1</v>
      </c>
      <c r="H7287" t="s">
        <v>5287</v>
      </c>
      <c r="I7287" t="s">
        <v>5292</v>
      </c>
      <c r="J7287" t="s">
        <v>5293</v>
      </c>
      <c r="K7287" t="b">
        <f>LOOKUP(A7287,'[1]UDDATA-1'!B:B,'[1]UDDATA-1'!A:A)&lt;&gt;LOOKUP(A7287,'[1]UDDATA-2'!B:B,'[1]UDDATA-2'!A:A)</f>
        <v>0</v>
      </c>
      <c r="L7287" t="str">
        <f t="shared" si="904"/>
        <v>Matematik til multimedie-applikationer</v>
      </c>
      <c r="M7287">
        <f t="shared" si="905"/>
        <v>10</v>
      </c>
      <c r="N7287" t="str">
        <f t="shared" si="906"/>
        <v/>
      </c>
      <c r="O7287" t="e">
        <f>IF(AND(A7287&lt;&gt;A7286,#REF!&lt;&gt;""),#REF!,"")</f>
        <v>#REF!</v>
      </c>
      <c r="P7287" t="e">
        <f t="shared" si="909"/>
        <v>#REF!</v>
      </c>
      <c r="Q7287" s="2" t="e">
        <f t="shared" ca="1" si="910"/>
        <v>#REF!</v>
      </c>
      <c r="R7287" t="e">
        <f>IF(NOT(#REF!="Indskrevet"),"",IF(E7287="",FALSE,AND(NOT(#REF!),VALUE(RIGHT(CONCATENATE(YEAR(E7287)),2))=15)))</f>
        <v>#REF!</v>
      </c>
      <c r="S7287" t="e">
        <f t="shared" si="907"/>
        <v>#REF!</v>
      </c>
      <c r="T7287" t="e">
        <f t="shared" si="908"/>
        <v>#REF!</v>
      </c>
      <c r="U7287" s="2" t="e">
        <f t="shared" si="911"/>
        <v>#REF!</v>
      </c>
      <c r="V7287" s="2"/>
    </row>
    <row r="7288" spans="1:22" x14ac:dyDescent="0.25">
      <c r="A7288" t="s">
        <v>4156</v>
      </c>
      <c r="B7288" t="s">
        <v>4157</v>
      </c>
      <c r="C7288">
        <v>179.99999999999599</v>
      </c>
      <c r="D7288" t="s">
        <v>5317</v>
      </c>
      <c r="E7288" s="1">
        <v>41484</v>
      </c>
      <c r="F7288" t="s">
        <v>5310</v>
      </c>
      <c r="G7288">
        <v>1</v>
      </c>
      <c r="H7288" t="s">
        <v>5287</v>
      </c>
      <c r="I7288" t="s">
        <v>5295</v>
      </c>
      <c r="J7288" t="s">
        <v>5293</v>
      </c>
      <c r="K7288" t="b">
        <f>LOOKUP(A7288,'[1]UDDATA-1'!B:B,'[1]UDDATA-1'!A:A)&lt;&gt;LOOKUP(A7288,'[1]UDDATA-2'!B:B,'[1]UDDATA-2'!A:A)</f>
        <v>0</v>
      </c>
      <c r="L7288" t="str">
        <f t="shared" si="904"/>
        <v>Fysisk interface design</v>
      </c>
      <c r="M7288">
        <f t="shared" si="905"/>
        <v>4</v>
      </c>
      <c r="N7288" t="str">
        <f t="shared" si="906"/>
        <v/>
      </c>
      <c r="O7288" t="e">
        <f>IF(AND(A7288&lt;&gt;A7287,#REF!&lt;&gt;""),#REF!,"")</f>
        <v>#REF!</v>
      </c>
      <c r="P7288" t="e">
        <f t="shared" si="909"/>
        <v>#REF!</v>
      </c>
      <c r="Q7288" s="2" t="e">
        <f t="shared" ca="1" si="910"/>
        <v>#REF!</v>
      </c>
      <c r="R7288" t="e">
        <f>IF(NOT(#REF!="Indskrevet"),"",IF(E7288="",FALSE,AND(NOT(#REF!),VALUE(RIGHT(CONCATENATE(YEAR(E7288)),2))=15)))</f>
        <v>#REF!</v>
      </c>
      <c r="S7288" t="e">
        <f t="shared" si="907"/>
        <v>#REF!</v>
      </c>
      <c r="T7288" t="e">
        <f t="shared" si="908"/>
        <v>#REF!</v>
      </c>
      <c r="U7288" s="2" t="e">
        <f t="shared" si="911"/>
        <v>#REF!</v>
      </c>
      <c r="V7288" s="2"/>
    </row>
    <row r="7289" spans="1:22" x14ac:dyDescent="0.25">
      <c r="A7289" t="s">
        <v>4156</v>
      </c>
      <c r="B7289" t="s">
        <v>4157</v>
      </c>
      <c r="C7289">
        <v>179.99999999999599</v>
      </c>
      <c r="D7289" t="s">
        <v>5317</v>
      </c>
      <c r="E7289" s="1">
        <v>41688</v>
      </c>
      <c r="F7289" t="s">
        <v>5311</v>
      </c>
      <c r="G7289">
        <v>1</v>
      </c>
      <c r="H7289" t="s">
        <v>5287</v>
      </c>
      <c r="I7289" t="s">
        <v>5298</v>
      </c>
      <c r="J7289" t="s">
        <v>5299</v>
      </c>
      <c r="K7289" t="b">
        <f>LOOKUP(A7289,'[1]UDDATA-1'!B:B,'[1]UDDATA-1'!A:A)&lt;&gt;LOOKUP(A7289,'[1]UDDATA-2'!B:B,'[1]UDDATA-2'!A:A)</f>
        <v>0</v>
      </c>
      <c r="L7289" t="str">
        <f t="shared" si="904"/>
        <v>Proceduremæssig programmering</v>
      </c>
      <c r="M7289">
        <f t="shared" si="905"/>
        <v>4</v>
      </c>
      <c r="N7289" t="str">
        <f t="shared" si="906"/>
        <v/>
      </c>
      <c r="O7289" t="e">
        <f>IF(AND(A7289&lt;&gt;A7288,#REF!&lt;&gt;""),#REF!,"")</f>
        <v>#REF!</v>
      </c>
      <c r="P7289" t="e">
        <f t="shared" si="909"/>
        <v>#REF!</v>
      </c>
      <c r="Q7289" s="2" t="e">
        <f t="shared" ca="1" si="910"/>
        <v>#REF!</v>
      </c>
      <c r="R7289" t="e">
        <f>IF(NOT(#REF!="Indskrevet"),"",IF(E7289="",FALSE,AND(NOT(#REF!),VALUE(RIGHT(CONCATENATE(YEAR(E7289)),2))=15)))</f>
        <v>#REF!</v>
      </c>
      <c r="S7289" t="e">
        <f t="shared" si="907"/>
        <v>#REF!</v>
      </c>
      <c r="T7289" t="e">
        <f t="shared" si="908"/>
        <v>#REF!</v>
      </c>
      <c r="U7289" s="2" t="e">
        <f t="shared" si="911"/>
        <v>#REF!</v>
      </c>
      <c r="V7289" s="2"/>
    </row>
    <row r="7290" spans="1:22" x14ac:dyDescent="0.25">
      <c r="A7290" t="s">
        <v>4156</v>
      </c>
      <c r="B7290" t="s">
        <v>4157</v>
      </c>
      <c r="C7290">
        <v>179.99999999999599</v>
      </c>
      <c r="D7290" t="s">
        <v>5306</v>
      </c>
      <c r="E7290" s="1">
        <v>41796</v>
      </c>
      <c r="F7290" t="s">
        <v>5312</v>
      </c>
      <c r="G7290">
        <v>1</v>
      </c>
      <c r="H7290" t="s">
        <v>5307</v>
      </c>
      <c r="I7290" t="s">
        <v>5302</v>
      </c>
      <c r="J7290" t="s">
        <v>5303</v>
      </c>
      <c r="K7290" t="b">
        <f>LOOKUP(A7290,'[1]UDDATA-1'!B:B,'[1]UDDATA-1'!A:A)&lt;&gt;LOOKUP(A7290,'[1]UDDATA-2'!B:B,'[1]UDDATA-2'!A:A)</f>
        <v>0</v>
      </c>
      <c r="L7290" t="str">
        <f t="shared" si="904"/>
        <v>Lyd- og musikbehandling</v>
      </c>
      <c r="M7290">
        <f t="shared" si="905"/>
        <v>0</v>
      </c>
      <c r="N7290" t="str">
        <f t="shared" si="906"/>
        <v/>
      </c>
      <c r="O7290" t="e">
        <f>IF(AND(A7290&lt;&gt;A7289,#REF!&lt;&gt;""),#REF!,"")</f>
        <v>#REF!</v>
      </c>
      <c r="P7290" t="e">
        <f t="shared" si="909"/>
        <v>#REF!</v>
      </c>
      <c r="Q7290" s="2" t="e">
        <f t="shared" ca="1" si="910"/>
        <v>#REF!</v>
      </c>
      <c r="R7290" t="e">
        <f>IF(NOT(#REF!="Indskrevet"),"",IF(E7290="",FALSE,AND(NOT(#REF!),VALUE(RIGHT(CONCATENATE(YEAR(E7290)),2))=15)))</f>
        <v>#REF!</v>
      </c>
      <c r="S7290" t="e">
        <f t="shared" si="907"/>
        <v>#REF!</v>
      </c>
      <c r="T7290" t="e">
        <f t="shared" si="908"/>
        <v>#REF!</v>
      </c>
      <c r="U7290" s="2" t="e">
        <f t="shared" si="911"/>
        <v>#REF!</v>
      </c>
      <c r="V7290" s="2"/>
    </row>
    <row r="7291" spans="1:22" x14ac:dyDescent="0.25">
      <c r="A7291" t="s">
        <v>4156</v>
      </c>
      <c r="B7291" t="s">
        <v>4157</v>
      </c>
      <c r="C7291">
        <v>179.99999999999599</v>
      </c>
      <c r="D7291" t="s">
        <v>5296</v>
      </c>
      <c r="E7291" s="1">
        <v>41878</v>
      </c>
      <c r="F7291" t="s">
        <v>5312</v>
      </c>
      <c r="G7291">
        <v>2</v>
      </c>
      <c r="H7291" t="s">
        <v>5287</v>
      </c>
      <c r="I7291" t="s">
        <v>5302</v>
      </c>
      <c r="J7291" t="s">
        <v>5303</v>
      </c>
      <c r="K7291" t="b">
        <f>LOOKUP(A7291,'[1]UDDATA-1'!B:B,'[1]UDDATA-1'!A:A)&lt;&gt;LOOKUP(A7291,'[1]UDDATA-2'!B:B,'[1]UDDATA-2'!A:A)</f>
        <v>0</v>
      </c>
      <c r="L7291" t="str">
        <f t="shared" si="904"/>
        <v/>
      </c>
      <c r="M7291" t="str">
        <f t="shared" si="905"/>
        <v/>
      </c>
      <c r="N7291" t="str">
        <f t="shared" si="906"/>
        <v/>
      </c>
      <c r="O7291" t="e">
        <f>IF(AND(A7291&lt;&gt;A7290,#REF!&lt;&gt;""),#REF!,"")</f>
        <v>#REF!</v>
      </c>
      <c r="P7291" t="e">
        <f t="shared" si="909"/>
        <v>#REF!</v>
      </c>
      <c r="Q7291" s="2" t="e">
        <f t="shared" ca="1" si="910"/>
        <v>#REF!</v>
      </c>
      <c r="R7291" t="e">
        <f>IF(NOT(#REF!="Indskrevet"),"",IF(E7291="",FALSE,AND(NOT(#REF!),VALUE(RIGHT(CONCATENATE(YEAR(E7291)),2))=15)))</f>
        <v>#REF!</v>
      </c>
      <c r="S7291" t="e">
        <f t="shared" si="907"/>
        <v>#REF!</v>
      </c>
      <c r="T7291" t="e">
        <f t="shared" si="908"/>
        <v>#REF!</v>
      </c>
      <c r="U7291" s="2" t="e">
        <f t="shared" si="911"/>
        <v>#REF!</v>
      </c>
      <c r="V7291" s="2"/>
    </row>
    <row r="7292" spans="1:22" x14ac:dyDescent="0.25">
      <c r="A7292" t="s">
        <v>4156</v>
      </c>
      <c r="B7292" t="s">
        <v>4157</v>
      </c>
      <c r="C7292">
        <v>179.99999999999599</v>
      </c>
      <c r="D7292" t="s">
        <v>5285</v>
      </c>
      <c r="E7292" s="1">
        <v>41837</v>
      </c>
      <c r="F7292" t="s">
        <v>5314</v>
      </c>
      <c r="G7292">
        <v>1</v>
      </c>
      <c r="H7292" t="s">
        <v>5287</v>
      </c>
      <c r="I7292" t="s">
        <v>5305</v>
      </c>
      <c r="J7292" t="s">
        <v>5303</v>
      </c>
      <c r="K7292" t="b">
        <f>LOOKUP(A7292,'[1]UDDATA-1'!B:B,'[1]UDDATA-1'!A:A)&lt;&gt;LOOKUP(A7292,'[1]UDDATA-2'!B:B,'[1]UDDATA-2'!A:A)</f>
        <v>0</v>
      </c>
      <c r="L7292" t="str">
        <f t="shared" si="904"/>
        <v>Objektorienteret Software Engineering</v>
      </c>
      <c r="M7292">
        <f t="shared" si="905"/>
        <v>2</v>
      </c>
      <c r="N7292" t="str">
        <f t="shared" si="906"/>
        <v/>
      </c>
      <c r="O7292" t="e">
        <f>IF(AND(A7292&lt;&gt;A7291,#REF!&lt;&gt;""),#REF!,"")</f>
        <v>#REF!</v>
      </c>
      <c r="P7292" t="e">
        <f t="shared" si="909"/>
        <v>#REF!</v>
      </c>
      <c r="Q7292" s="2" t="e">
        <f t="shared" ca="1" si="910"/>
        <v>#REF!</v>
      </c>
      <c r="R7292" t="e">
        <f>IF(NOT(#REF!="Indskrevet"),"",IF(E7292="",FALSE,AND(NOT(#REF!),VALUE(RIGHT(CONCATENATE(YEAR(E7292)),2))=15)))</f>
        <v>#REF!</v>
      </c>
      <c r="S7292" t="e">
        <f t="shared" si="907"/>
        <v>#REF!</v>
      </c>
      <c r="T7292" t="e">
        <f t="shared" si="908"/>
        <v>#REF!</v>
      </c>
      <c r="U7292" s="2" t="e">
        <f t="shared" si="911"/>
        <v>#REF!</v>
      </c>
      <c r="V7292" s="2"/>
    </row>
    <row r="7293" spans="1:22" x14ac:dyDescent="0.25">
      <c r="A7293" t="s">
        <v>4158</v>
      </c>
      <c r="B7293" t="s">
        <v>4159</v>
      </c>
      <c r="C7293">
        <v>49.999999999999197</v>
      </c>
      <c r="D7293" t="s">
        <v>5285</v>
      </c>
      <c r="E7293" s="1">
        <v>41676</v>
      </c>
      <c r="F7293" t="s">
        <v>5343</v>
      </c>
      <c r="G7293">
        <v>1</v>
      </c>
      <c r="H7293" t="s">
        <v>5287</v>
      </c>
      <c r="I7293" t="s">
        <v>5288</v>
      </c>
      <c r="J7293" t="s">
        <v>5289</v>
      </c>
      <c r="K7293" t="b">
        <f>LOOKUP(A7293,'[1]UDDATA-1'!B:B,'[1]UDDATA-1'!A:A)&lt;&gt;LOOKUP(A7293,'[1]UDDATA-2'!B:B,'[1]UDDATA-2'!A:A)</f>
        <v>0</v>
      </c>
      <c r="L7293" t="str">
        <f t="shared" si="904"/>
        <v>Grundlæggende programmering</v>
      </c>
      <c r="M7293">
        <f t="shared" si="905"/>
        <v>2</v>
      </c>
      <c r="N7293" t="str">
        <f t="shared" si="906"/>
        <v/>
      </c>
      <c r="O7293" t="e">
        <f>IF(AND(A7293&lt;&gt;A7292,#REF!&lt;&gt;""),#REF!,"")</f>
        <v>#REF!</v>
      </c>
      <c r="P7293" t="e">
        <f t="shared" si="909"/>
        <v>#REF!</v>
      </c>
      <c r="Q7293" s="2" t="e">
        <f t="shared" ca="1" si="910"/>
        <v>#REF!</v>
      </c>
      <c r="R7293" t="e">
        <f>IF(NOT(#REF!="Indskrevet"),"",IF(E7293="",FALSE,AND(NOT(#REF!),VALUE(RIGHT(CONCATENATE(YEAR(E7293)),2))=15)))</f>
        <v>#REF!</v>
      </c>
      <c r="S7293" t="e">
        <f t="shared" si="907"/>
        <v>#REF!</v>
      </c>
      <c r="T7293" t="e">
        <f t="shared" si="908"/>
        <v>#REF!</v>
      </c>
      <c r="U7293" s="2" t="e">
        <f t="shared" si="911"/>
        <v>#REF!</v>
      </c>
      <c r="V7293" s="2"/>
    </row>
    <row r="7294" spans="1:22" x14ac:dyDescent="0.25">
      <c r="A7294" t="s">
        <v>4158</v>
      </c>
      <c r="B7294" t="s">
        <v>4159</v>
      </c>
      <c r="C7294">
        <v>49.999999999999197</v>
      </c>
      <c r="D7294" t="s">
        <v>5306</v>
      </c>
      <c r="E7294" s="1">
        <v>41815</v>
      </c>
      <c r="F7294" t="s">
        <v>5344</v>
      </c>
      <c r="G7294">
        <v>1</v>
      </c>
      <c r="H7294" t="s">
        <v>5287</v>
      </c>
      <c r="I7294" t="s">
        <v>5292</v>
      </c>
      <c r="J7294" t="s">
        <v>5293</v>
      </c>
      <c r="K7294" t="b">
        <f>LOOKUP(A7294,'[1]UDDATA-1'!B:B,'[1]UDDATA-1'!A:A)&lt;&gt;LOOKUP(A7294,'[1]UDDATA-2'!B:B,'[1]UDDATA-2'!A:A)</f>
        <v>0</v>
      </c>
      <c r="L7294" t="str">
        <f t="shared" si="904"/>
        <v>Matematik til multimedie-applikationer</v>
      </c>
      <c r="M7294">
        <f t="shared" si="905"/>
        <v>0</v>
      </c>
      <c r="N7294" t="str">
        <f t="shared" si="906"/>
        <v/>
      </c>
      <c r="O7294" t="e">
        <f>IF(AND(A7294&lt;&gt;A7293,#REF!&lt;&gt;""),#REF!,"")</f>
        <v>#REF!</v>
      </c>
      <c r="P7294" t="e">
        <f t="shared" si="909"/>
        <v>#REF!</v>
      </c>
      <c r="Q7294" s="2" t="e">
        <f t="shared" ca="1" si="910"/>
        <v>#REF!</v>
      </c>
      <c r="R7294" t="e">
        <f>IF(NOT(#REF!="Indskrevet"),"",IF(E7294="",FALSE,AND(NOT(#REF!),VALUE(RIGHT(CONCATENATE(YEAR(E7294)),2))=15)))</f>
        <v>#REF!</v>
      </c>
      <c r="S7294" t="e">
        <f t="shared" si="907"/>
        <v>#REF!</v>
      </c>
      <c r="T7294" t="e">
        <f t="shared" si="908"/>
        <v>#REF!</v>
      </c>
      <c r="U7294" s="2" t="e">
        <f t="shared" si="911"/>
        <v>#REF!</v>
      </c>
      <c r="V7294" s="2"/>
    </row>
    <row r="7295" spans="1:22" x14ac:dyDescent="0.25">
      <c r="A7295" t="s">
        <v>4158</v>
      </c>
      <c r="B7295" t="s">
        <v>4159</v>
      </c>
      <c r="C7295">
        <v>49.999999999999197</v>
      </c>
      <c r="D7295" t="s">
        <v>5306</v>
      </c>
      <c r="E7295" s="1">
        <v>41824</v>
      </c>
      <c r="F7295" t="s">
        <v>5345</v>
      </c>
      <c r="G7295">
        <v>1</v>
      </c>
      <c r="H7295" t="s">
        <v>5287</v>
      </c>
      <c r="I7295" t="s">
        <v>5295</v>
      </c>
      <c r="J7295" t="s">
        <v>5293</v>
      </c>
      <c r="K7295" t="b">
        <f>LOOKUP(A7295,'[1]UDDATA-1'!B:B,'[1]UDDATA-1'!A:A)&lt;&gt;LOOKUP(A7295,'[1]UDDATA-2'!B:B,'[1]UDDATA-2'!A:A)</f>
        <v>0</v>
      </c>
      <c r="L7295" t="str">
        <f t="shared" si="904"/>
        <v>Fysisk interface design</v>
      </c>
      <c r="M7295">
        <f t="shared" si="905"/>
        <v>0</v>
      </c>
      <c r="N7295" t="str">
        <f t="shared" si="906"/>
        <v/>
      </c>
      <c r="O7295" t="e">
        <f>IF(AND(A7295&lt;&gt;A7294,#REF!&lt;&gt;""),#REF!,"")</f>
        <v>#REF!</v>
      </c>
      <c r="P7295" t="e">
        <f t="shared" si="909"/>
        <v>#REF!</v>
      </c>
      <c r="Q7295" s="2" t="e">
        <f t="shared" ca="1" si="910"/>
        <v>#REF!</v>
      </c>
      <c r="R7295" t="e">
        <f>IF(NOT(#REF!="Indskrevet"),"",IF(E7295="",FALSE,AND(NOT(#REF!),VALUE(RIGHT(CONCATENATE(YEAR(E7295)),2))=15)))</f>
        <v>#REF!</v>
      </c>
      <c r="S7295" t="e">
        <f t="shared" si="907"/>
        <v>#REF!</v>
      </c>
      <c r="T7295" t="e">
        <f t="shared" si="908"/>
        <v>#REF!</v>
      </c>
      <c r="U7295" s="2" t="e">
        <f t="shared" si="911"/>
        <v>#REF!</v>
      </c>
      <c r="V7295" s="2"/>
    </row>
    <row r="7296" spans="1:22" x14ac:dyDescent="0.25">
      <c r="A7296" t="s">
        <v>4160</v>
      </c>
      <c r="B7296" t="s">
        <v>4161</v>
      </c>
      <c r="C7296">
        <v>59.999999999998799</v>
      </c>
      <c r="D7296" t="s">
        <v>5306</v>
      </c>
      <c r="E7296" s="1">
        <v>42031</v>
      </c>
      <c r="F7296" t="s">
        <v>5308</v>
      </c>
      <c r="G7296">
        <v>1</v>
      </c>
      <c r="H7296" t="s">
        <v>5307</v>
      </c>
      <c r="I7296" t="s">
        <v>5288</v>
      </c>
      <c r="J7296" t="s">
        <v>5289</v>
      </c>
      <c r="K7296" t="b">
        <f>LOOKUP(A7296,'[1]UDDATA-1'!B:B,'[1]UDDATA-1'!A:A)&lt;&gt;LOOKUP(A7296,'[1]UDDATA-2'!B:B,'[1]UDDATA-2'!A:A)</f>
        <v>0</v>
      </c>
      <c r="L7296" t="str">
        <f t="shared" si="904"/>
        <v>Grundlæggende programmering</v>
      </c>
      <c r="M7296">
        <f t="shared" si="905"/>
        <v>0</v>
      </c>
      <c r="N7296" t="str">
        <f t="shared" si="906"/>
        <v/>
      </c>
      <c r="O7296" t="e">
        <f>IF(AND(A7296&lt;&gt;A7295,#REF!&lt;&gt;""),#REF!,"")</f>
        <v>#REF!</v>
      </c>
      <c r="P7296" t="e">
        <f t="shared" si="909"/>
        <v>#REF!</v>
      </c>
      <c r="Q7296" s="2" t="e">
        <f t="shared" ca="1" si="910"/>
        <v>#REF!</v>
      </c>
      <c r="R7296" t="e">
        <f>IF(NOT(#REF!="Indskrevet"),"",IF(E7296="",FALSE,AND(NOT(#REF!),VALUE(RIGHT(CONCATENATE(YEAR(E7296)),2))=15)))</f>
        <v>#REF!</v>
      </c>
      <c r="S7296" t="e">
        <f t="shared" si="907"/>
        <v>#REF!</v>
      </c>
      <c r="T7296" t="e">
        <f t="shared" si="908"/>
        <v>#REF!</v>
      </c>
      <c r="U7296" s="2" t="e">
        <f t="shared" si="911"/>
        <v>#REF!</v>
      </c>
      <c r="V7296" s="2"/>
    </row>
    <row r="7297" spans="1:22" x14ac:dyDescent="0.25">
      <c r="A7297" t="s">
        <v>4160</v>
      </c>
      <c r="B7297" t="s">
        <v>4161</v>
      </c>
      <c r="C7297">
        <v>59.999999999998799</v>
      </c>
      <c r="D7297" t="s">
        <v>5317</v>
      </c>
      <c r="E7297" s="1">
        <v>42067</v>
      </c>
      <c r="F7297" t="s">
        <v>5308</v>
      </c>
      <c r="G7297">
        <v>2</v>
      </c>
      <c r="H7297" t="s">
        <v>5287</v>
      </c>
      <c r="I7297" t="s">
        <v>5288</v>
      </c>
      <c r="J7297" t="s">
        <v>5293</v>
      </c>
      <c r="K7297" t="b">
        <f>LOOKUP(A7297,'[1]UDDATA-1'!B:B,'[1]UDDATA-1'!A:A)&lt;&gt;LOOKUP(A7297,'[1]UDDATA-2'!B:B,'[1]UDDATA-2'!A:A)</f>
        <v>0</v>
      </c>
      <c r="L7297" t="str">
        <f t="shared" si="904"/>
        <v/>
      </c>
      <c r="M7297" t="str">
        <f t="shared" si="905"/>
        <v/>
      </c>
      <c r="N7297" t="str">
        <f t="shared" si="906"/>
        <v/>
      </c>
      <c r="O7297" t="e">
        <f>IF(AND(A7297&lt;&gt;A7296,#REF!&lt;&gt;""),#REF!,"")</f>
        <v>#REF!</v>
      </c>
      <c r="P7297" t="e">
        <f t="shared" si="909"/>
        <v>#REF!</v>
      </c>
      <c r="Q7297" s="2" t="e">
        <f t="shared" ca="1" si="910"/>
        <v>#REF!</v>
      </c>
      <c r="R7297" t="e">
        <f>IF(NOT(#REF!="Indskrevet"),"",IF(E7297="",FALSE,AND(NOT(#REF!),VALUE(RIGHT(CONCATENATE(YEAR(E7297)),2))=15)))</f>
        <v>#REF!</v>
      </c>
      <c r="S7297" t="e">
        <f t="shared" si="907"/>
        <v>#REF!</v>
      </c>
      <c r="T7297" t="e">
        <f t="shared" si="908"/>
        <v>#REF!</v>
      </c>
      <c r="U7297" s="2" t="e">
        <f t="shared" si="911"/>
        <v>#REF!</v>
      </c>
      <c r="V7297" s="2"/>
    </row>
    <row r="7298" spans="1:22" x14ac:dyDescent="0.25">
      <c r="A7298" t="s">
        <v>4160</v>
      </c>
      <c r="B7298" t="s">
        <v>4161</v>
      </c>
      <c r="C7298">
        <v>59.999999999998799</v>
      </c>
      <c r="D7298" t="s">
        <v>5285</v>
      </c>
      <c r="E7298" s="1">
        <v>42178</v>
      </c>
      <c r="F7298" t="s">
        <v>5309</v>
      </c>
      <c r="G7298">
        <v>1</v>
      </c>
      <c r="H7298" t="s">
        <v>5287</v>
      </c>
      <c r="I7298" t="s">
        <v>5292</v>
      </c>
      <c r="J7298" t="s">
        <v>5293</v>
      </c>
      <c r="K7298" t="b">
        <f>LOOKUP(A7298,'[1]UDDATA-1'!B:B,'[1]UDDATA-1'!A:A)&lt;&gt;LOOKUP(A7298,'[1]UDDATA-2'!B:B,'[1]UDDATA-2'!A:A)</f>
        <v>0</v>
      </c>
      <c r="L7298" t="str">
        <f t="shared" ref="L7298:L7361" si="912">IF(AND(I7298&lt;&gt;"",I7298&lt;&gt;I7297),I7298,"")</f>
        <v>Matematik til multimedie-applikationer</v>
      </c>
      <c r="M7298">
        <f t="shared" ref="M7298:M7361" si="913">IF(AND(L7298&lt;&gt;"",ISNUMBER(VALUE(D7298))),VALUE(D7298),"")</f>
        <v>2</v>
      </c>
      <c r="N7298" t="str">
        <f t="shared" ref="N7298:N7361" si="914">IF(L7298="","",IF(M7298="",D7298,""))</f>
        <v/>
      </c>
      <c r="O7298" t="e">
        <f>IF(AND(A7298&lt;&gt;A7297,#REF!&lt;&gt;""),#REF!,"")</f>
        <v>#REF!</v>
      </c>
      <c r="P7298" t="e">
        <f t="shared" si="909"/>
        <v>#REF!</v>
      </c>
      <c r="Q7298" s="2" t="e">
        <f t="shared" ca="1" si="910"/>
        <v>#REF!</v>
      </c>
      <c r="R7298" t="e">
        <f>IF(NOT(#REF!="Indskrevet"),"",IF(E7298="",FALSE,AND(NOT(#REF!),VALUE(RIGHT(CONCATENATE(YEAR(E7298)),2))=15)))</f>
        <v>#REF!</v>
      </c>
      <c r="S7298" t="e">
        <f t="shared" ref="S7298:S7361" si="915">IF(R7298="","",IF(A7298=A7297,S7297,NOT(OR(R7298,AND(A7299=A7298,R7299),AND(A7300=A7298,R7300),AND(A7301=A7298,R7301),AND(A7302=A7298,R7302),AND(A7303=A7298,R7303),AND(A7304=A7298,R7304),AND(A7305=A7298,R7305),AND(A7306=A7298,R7306),AND(A7307=A7298,R7307),AND(A7308=A7298,R7308)))))</f>
        <v>#REF!</v>
      </c>
      <c r="T7298" t="e">
        <f t="shared" ref="T7298:T7361" si="916">IF(U7298="","",O7298)</f>
        <v>#REF!</v>
      </c>
      <c r="U7298" s="2" t="e">
        <f t="shared" si="911"/>
        <v>#REF!</v>
      </c>
      <c r="V7298" s="2"/>
    </row>
    <row r="7299" spans="1:22" x14ac:dyDescent="0.25">
      <c r="A7299" t="s">
        <v>4163</v>
      </c>
      <c r="B7299" t="s">
        <v>4164</v>
      </c>
      <c r="C7299">
        <v>54.999999999998998</v>
      </c>
      <c r="D7299" t="s">
        <v>5306</v>
      </c>
      <c r="E7299" s="1">
        <v>42033</v>
      </c>
      <c r="F7299" t="s">
        <v>5286</v>
      </c>
      <c r="G7299">
        <v>1</v>
      </c>
      <c r="H7299" t="s">
        <v>5307</v>
      </c>
      <c r="I7299" t="s">
        <v>5288</v>
      </c>
      <c r="J7299" t="s">
        <v>5289</v>
      </c>
      <c r="K7299" t="b">
        <f>LOOKUP(A7299,'[1]UDDATA-1'!B:B,'[1]UDDATA-1'!A:A)&lt;&gt;LOOKUP(A7299,'[1]UDDATA-2'!B:B,'[1]UDDATA-2'!A:A)</f>
        <v>0</v>
      </c>
      <c r="L7299" t="str">
        <f t="shared" si="912"/>
        <v>Grundlæggende programmering</v>
      </c>
      <c r="M7299">
        <f t="shared" si="913"/>
        <v>0</v>
      </c>
      <c r="N7299" t="str">
        <f t="shared" si="914"/>
        <v/>
      </c>
      <c r="O7299" t="e">
        <f>IF(AND(A7299&lt;&gt;A7298,#REF!&lt;&gt;""),#REF!,"")</f>
        <v>#REF!</v>
      </c>
      <c r="P7299" t="e">
        <f t="shared" ref="P7299:P7362" si="917">IF(O7299="","",IF(M7299="",0,IF(O7300&lt;&gt;"",1,IF(AND(O7300="",O7301&lt;&gt;""),2,IF(AND(O7300="",O7301="",O7302&lt;&gt;""),3,IF(AND(O7300="",O7301="",O7302="",O7303&lt;&gt;""),4,IF(AND(O7300="",O7301="",O7302="",O7303="",O7304&lt;&gt;""),5,IF(AND(O7300="",O7301="",O7302="",O7303="",O7304="",O7305&lt;&gt;""),6,IF(AND(O7300="",O7301="",O7302="",O7303="",O7304="",O7305="",O7306&lt;&gt;""),7,IF(AND(O7300="",O7301="",O7302="",O7303="",O7304="",O7305="",O7306="",O7307&lt;&gt;""),8,IF(AND(O7300="",O7301="",O7302="",O7303="",O7304="",O7305="",O7306="",O7307="",O7308&lt;&gt;""),9,IF(AND(O7300="",O7301="",O7302="",O7303="",O7304="",O7305="",O7306="",O7307="",O7308="",O7309&lt;&gt;""),10,IF(AND(O7300="",O7301="",O7302="",O7303="",O7304="",O7305="",O7306="",O7307="",O7308="",O7309="",O7310&lt;&gt;""),11,IF(AND(O7300="",O7301="",O7302="",O7303="",O7304="",O7305="",O7306="",O7307="",O7308="",O7309="",O7310="",O7311&lt;&gt;""),12,IF(AND(O7300="",O7301="",O7302="",O7303="",O7304="",O7305="",O7306="",O7307="",O7308="",O7309="",O7310="",O7311="",O7312&lt;&gt;""),13,IF(AND(O7300="",O7301="",O7302="",O7303="",O7304="",O7305="",O7306="",O7307="",O7308="",O7309="",O7310="",O7311="",O7312="",O7313&lt;&gt;""),14,IF(AND(O7300="",O7301="",O7302="",O7303="",O7304="",O7305="",O7306="",O7307="",O7308="",O7309="",O7310="",O7311="",O7312="",O7313="",O7314&lt;&gt;""),15)))))))))))))))))</f>
        <v>#REF!</v>
      </c>
      <c r="Q7299" s="2" t="e">
        <f t="shared" ref="Q7299:Q7362" ca="1" si="918">IF(OR(P7299="",P7299=0),"",AVERAGE(INDIRECT(CONCATENATE("AU",ROW(),":AU",ROW()+P7299))))</f>
        <v>#REF!</v>
      </c>
      <c r="R7299" t="e">
        <f>IF(NOT(#REF!="Indskrevet"),"",IF(E7299="",FALSE,AND(NOT(#REF!),VALUE(RIGHT(CONCATENATE(YEAR(E7299)),2))=15)))</f>
        <v>#REF!</v>
      </c>
      <c r="S7299" t="e">
        <f t="shared" si="915"/>
        <v>#REF!</v>
      </c>
      <c r="T7299" t="e">
        <f t="shared" si="916"/>
        <v>#REF!</v>
      </c>
      <c r="U7299" s="2" t="e">
        <f t="shared" si="911"/>
        <v>#REF!</v>
      </c>
      <c r="V7299" s="2"/>
    </row>
    <row r="7300" spans="1:22" x14ac:dyDescent="0.25">
      <c r="A7300" t="s">
        <v>4163</v>
      </c>
      <c r="B7300" t="s">
        <v>4164</v>
      </c>
      <c r="C7300">
        <v>54.999999999998998</v>
      </c>
      <c r="D7300" t="s">
        <v>5306</v>
      </c>
      <c r="E7300" s="1">
        <v>42066</v>
      </c>
      <c r="F7300" t="s">
        <v>5286</v>
      </c>
      <c r="G7300">
        <v>2</v>
      </c>
      <c r="H7300" t="s">
        <v>5287</v>
      </c>
      <c r="I7300" t="s">
        <v>5288</v>
      </c>
      <c r="J7300" t="s">
        <v>5293</v>
      </c>
      <c r="K7300" t="b">
        <f>LOOKUP(A7300,'[1]UDDATA-1'!B:B,'[1]UDDATA-1'!A:A)&lt;&gt;LOOKUP(A7300,'[1]UDDATA-2'!B:B,'[1]UDDATA-2'!A:A)</f>
        <v>0</v>
      </c>
      <c r="L7300" t="str">
        <f t="shared" si="912"/>
        <v/>
      </c>
      <c r="M7300" t="str">
        <f t="shared" si="913"/>
        <v/>
      </c>
      <c r="N7300" t="str">
        <f t="shared" si="914"/>
        <v/>
      </c>
      <c r="O7300" t="e">
        <f>IF(AND(A7300&lt;&gt;A7299,#REF!&lt;&gt;""),#REF!,"")</f>
        <v>#REF!</v>
      </c>
      <c r="P7300" t="e">
        <f t="shared" si="917"/>
        <v>#REF!</v>
      </c>
      <c r="Q7300" s="2" t="e">
        <f t="shared" ca="1" si="918"/>
        <v>#REF!</v>
      </c>
      <c r="R7300" t="e">
        <f>IF(NOT(#REF!="Indskrevet"),"",IF(E7300="",FALSE,AND(NOT(#REF!),VALUE(RIGHT(CONCATENATE(YEAR(E7300)),2))=15)))</f>
        <v>#REF!</v>
      </c>
      <c r="S7300" t="e">
        <f t="shared" si="915"/>
        <v>#REF!</v>
      </c>
      <c r="T7300" t="e">
        <f t="shared" si="916"/>
        <v>#REF!</v>
      </c>
      <c r="U7300" s="2" t="e">
        <f t="shared" ref="U7300:U7363" si="919">IF(OR(P7300="",P7300&lt;3),"",Q7300)</f>
        <v>#REF!</v>
      </c>
      <c r="V7300" s="2"/>
    </row>
    <row r="7301" spans="1:22" x14ac:dyDescent="0.25">
      <c r="A7301" t="s">
        <v>4163</v>
      </c>
      <c r="B7301" t="s">
        <v>4164</v>
      </c>
      <c r="C7301">
        <v>54.999999999998998</v>
      </c>
      <c r="D7301" t="s">
        <v>5285</v>
      </c>
      <c r="E7301" s="1">
        <v>42178</v>
      </c>
      <c r="F7301" t="s">
        <v>5291</v>
      </c>
      <c r="G7301">
        <v>1</v>
      </c>
      <c r="H7301" t="s">
        <v>5287</v>
      </c>
      <c r="I7301" t="s">
        <v>5292</v>
      </c>
      <c r="J7301" t="s">
        <v>5293</v>
      </c>
      <c r="K7301" t="b">
        <f>LOOKUP(A7301,'[1]UDDATA-1'!B:B,'[1]UDDATA-1'!A:A)&lt;&gt;LOOKUP(A7301,'[1]UDDATA-2'!B:B,'[1]UDDATA-2'!A:A)</f>
        <v>0</v>
      </c>
      <c r="L7301" t="str">
        <f t="shared" si="912"/>
        <v>Matematik til multimedie-applikationer</v>
      </c>
      <c r="M7301">
        <f t="shared" si="913"/>
        <v>2</v>
      </c>
      <c r="N7301" t="str">
        <f t="shared" si="914"/>
        <v/>
      </c>
      <c r="O7301" t="e">
        <f>IF(AND(A7301&lt;&gt;A7300,#REF!&lt;&gt;""),#REF!,"")</f>
        <v>#REF!</v>
      </c>
      <c r="P7301" t="e">
        <f t="shared" si="917"/>
        <v>#REF!</v>
      </c>
      <c r="Q7301" s="2" t="e">
        <f t="shared" ca="1" si="918"/>
        <v>#REF!</v>
      </c>
      <c r="R7301" t="e">
        <f>IF(NOT(#REF!="Indskrevet"),"",IF(E7301="",FALSE,AND(NOT(#REF!),VALUE(RIGHT(CONCATENATE(YEAR(E7301)),2))=15)))</f>
        <v>#REF!</v>
      </c>
      <c r="S7301" t="e">
        <f t="shared" si="915"/>
        <v>#REF!</v>
      </c>
      <c r="T7301" t="e">
        <f t="shared" si="916"/>
        <v>#REF!</v>
      </c>
      <c r="U7301" s="2" t="e">
        <f t="shared" si="919"/>
        <v>#REF!</v>
      </c>
      <c r="V7301" s="2"/>
    </row>
    <row r="7302" spans="1:22" x14ac:dyDescent="0.25">
      <c r="A7302" t="s">
        <v>4165</v>
      </c>
      <c r="B7302" t="s">
        <v>4166</v>
      </c>
      <c r="C7302">
        <v>59.999999999998799</v>
      </c>
      <c r="D7302" t="s">
        <v>5317</v>
      </c>
      <c r="E7302" s="1">
        <v>42033</v>
      </c>
      <c r="F7302" t="s">
        <v>5286</v>
      </c>
      <c r="G7302">
        <v>1</v>
      </c>
      <c r="H7302" t="s">
        <v>5287</v>
      </c>
      <c r="I7302" t="s">
        <v>5288</v>
      </c>
      <c r="J7302" t="s">
        <v>5289</v>
      </c>
      <c r="K7302" t="b">
        <f>LOOKUP(A7302,'[1]UDDATA-1'!B:B,'[1]UDDATA-1'!A:A)&lt;&gt;LOOKUP(A7302,'[1]UDDATA-2'!B:B,'[1]UDDATA-2'!A:A)</f>
        <v>0</v>
      </c>
      <c r="L7302" t="str">
        <f t="shared" si="912"/>
        <v>Grundlæggende programmering</v>
      </c>
      <c r="M7302">
        <f t="shared" si="913"/>
        <v>4</v>
      </c>
      <c r="N7302" t="str">
        <f t="shared" si="914"/>
        <v/>
      </c>
      <c r="O7302" t="e">
        <f>IF(AND(A7302&lt;&gt;A7301,#REF!&lt;&gt;""),#REF!,"")</f>
        <v>#REF!</v>
      </c>
      <c r="P7302" t="e">
        <f t="shared" si="917"/>
        <v>#REF!</v>
      </c>
      <c r="Q7302" s="2" t="e">
        <f t="shared" ca="1" si="918"/>
        <v>#REF!</v>
      </c>
      <c r="R7302" t="e">
        <f>IF(NOT(#REF!="Indskrevet"),"",IF(E7302="",FALSE,AND(NOT(#REF!),VALUE(RIGHT(CONCATENATE(YEAR(E7302)),2))=15)))</f>
        <v>#REF!</v>
      </c>
      <c r="S7302" t="e">
        <f t="shared" si="915"/>
        <v>#REF!</v>
      </c>
      <c r="T7302" t="e">
        <f t="shared" si="916"/>
        <v>#REF!</v>
      </c>
      <c r="U7302" s="2" t="e">
        <f t="shared" si="919"/>
        <v>#REF!</v>
      </c>
      <c r="V7302" s="2"/>
    </row>
    <row r="7303" spans="1:22" x14ac:dyDescent="0.25">
      <c r="A7303" t="s">
        <v>4165</v>
      </c>
      <c r="B7303" t="s">
        <v>4166</v>
      </c>
      <c r="C7303">
        <v>59.999999999998799</v>
      </c>
      <c r="D7303" t="s">
        <v>5317</v>
      </c>
      <c r="E7303" s="1">
        <v>42178</v>
      </c>
      <c r="F7303" t="s">
        <v>5291</v>
      </c>
      <c r="G7303">
        <v>1</v>
      </c>
      <c r="H7303" t="s">
        <v>5287</v>
      </c>
      <c r="I7303" t="s">
        <v>5292</v>
      </c>
      <c r="J7303" t="s">
        <v>5293</v>
      </c>
      <c r="K7303" t="b">
        <f>LOOKUP(A7303,'[1]UDDATA-1'!B:B,'[1]UDDATA-1'!A:A)&lt;&gt;LOOKUP(A7303,'[1]UDDATA-2'!B:B,'[1]UDDATA-2'!A:A)</f>
        <v>0</v>
      </c>
      <c r="L7303" t="str">
        <f t="shared" si="912"/>
        <v>Matematik til multimedie-applikationer</v>
      </c>
      <c r="M7303">
        <f t="shared" si="913"/>
        <v>4</v>
      </c>
      <c r="N7303" t="str">
        <f t="shared" si="914"/>
        <v/>
      </c>
      <c r="O7303" t="e">
        <f>IF(AND(A7303&lt;&gt;A7302,#REF!&lt;&gt;""),#REF!,"")</f>
        <v>#REF!</v>
      </c>
      <c r="P7303" t="e">
        <f t="shared" si="917"/>
        <v>#REF!</v>
      </c>
      <c r="Q7303" s="2" t="e">
        <f t="shared" ca="1" si="918"/>
        <v>#REF!</v>
      </c>
      <c r="R7303" t="e">
        <f>IF(NOT(#REF!="Indskrevet"),"",IF(E7303="",FALSE,AND(NOT(#REF!),VALUE(RIGHT(CONCATENATE(YEAR(E7303)),2))=15)))</f>
        <v>#REF!</v>
      </c>
      <c r="S7303" t="e">
        <f t="shared" si="915"/>
        <v>#REF!</v>
      </c>
      <c r="T7303" t="e">
        <f t="shared" si="916"/>
        <v>#REF!</v>
      </c>
      <c r="U7303" s="2" t="e">
        <f t="shared" si="919"/>
        <v>#REF!</v>
      </c>
      <c r="V7303" s="2"/>
    </row>
    <row r="7304" spans="1:22" x14ac:dyDescent="0.25">
      <c r="A7304" t="s">
        <v>4167</v>
      </c>
      <c r="B7304" t="s">
        <v>4168</v>
      </c>
      <c r="C7304">
        <v>119.999999999998</v>
      </c>
      <c r="D7304" t="s">
        <v>5296</v>
      </c>
      <c r="E7304" s="1">
        <v>41646</v>
      </c>
      <c r="F7304" t="s">
        <v>5328</v>
      </c>
      <c r="G7304">
        <v>1</v>
      </c>
      <c r="H7304" t="s">
        <v>5287</v>
      </c>
      <c r="I7304" t="s">
        <v>5324</v>
      </c>
      <c r="J7304" t="s">
        <v>5289</v>
      </c>
      <c r="K7304" t="b">
        <f>LOOKUP(A7304,'[1]UDDATA-1'!B:B,'[1]UDDATA-1'!A:A)&lt;&gt;LOOKUP(A7304,'[1]UDDATA-2'!B:B,'[1]UDDATA-2'!A:A)</f>
        <v>0</v>
      </c>
      <c r="L7304" t="str">
        <f t="shared" si="912"/>
        <v>Lineær algebra</v>
      </c>
      <c r="M7304">
        <f t="shared" si="913"/>
        <v>7</v>
      </c>
      <c r="N7304" t="str">
        <f t="shared" si="914"/>
        <v/>
      </c>
      <c r="O7304" t="e">
        <f>IF(AND(A7304&lt;&gt;A7303,#REF!&lt;&gt;""),#REF!,"")</f>
        <v>#REF!</v>
      </c>
      <c r="P7304" t="e">
        <f t="shared" si="917"/>
        <v>#REF!</v>
      </c>
      <c r="Q7304" s="2" t="e">
        <f t="shared" ca="1" si="918"/>
        <v>#REF!</v>
      </c>
      <c r="R7304" t="e">
        <f>IF(NOT(#REF!="Indskrevet"),"",IF(E7304="",FALSE,AND(NOT(#REF!),VALUE(RIGHT(CONCATENATE(YEAR(E7304)),2))=15)))</f>
        <v>#REF!</v>
      </c>
      <c r="S7304" t="e">
        <f t="shared" si="915"/>
        <v>#REF!</v>
      </c>
      <c r="T7304" t="e">
        <f t="shared" si="916"/>
        <v>#REF!</v>
      </c>
      <c r="U7304" s="2" t="e">
        <f t="shared" si="919"/>
        <v>#REF!</v>
      </c>
      <c r="V7304" s="2"/>
    </row>
    <row r="7305" spans="1:22" x14ac:dyDescent="0.25">
      <c r="A7305" t="s">
        <v>4167</v>
      </c>
      <c r="B7305" t="s">
        <v>4168</v>
      </c>
      <c r="C7305">
        <v>119.999999999998</v>
      </c>
      <c r="D7305" t="s">
        <v>5317</v>
      </c>
      <c r="E7305" s="1">
        <v>41823</v>
      </c>
      <c r="F7305" t="s">
        <v>5329</v>
      </c>
      <c r="G7305">
        <v>1</v>
      </c>
      <c r="H7305" t="s">
        <v>5287</v>
      </c>
      <c r="I7305" t="s">
        <v>5330</v>
      </c>
      <c r="J7305" t="s">
        <v>5293</v>
      </c>
      <c r="K7305" t="b">
        <f>LOOKUP(A7305,'[1]UDDATA-1'!B:B,'[1]UDDATA-1'!A:A)&lt;&gt;LOOKUP(A7305,'[1]UDDATA-2'!B:B,'[1]UDDATA-2'!A:A)</f>
        <v>0</v>
      </c>
      <c r="L7305" t="str">
        <f t="shared" si="912"/>
        <v>Diskret matematik</v>
      </c>
      <c r="M7305">
        <f t="shared" si="913"/>
        <v>4</v>
      </c>
      <c r="N7305" t="str">
        <f t="shared" si="914"/>
        <v/>
      </c>
      <c r="O7305" t="e">
        <f>IF(AND(A7305&lt;&gt;A7304,#REF!&lt;&gt;""),#REF!,"")</f>
        <v>#REF!</v>
      </c>
      <c r="P7305" t="e">
        <f t="shared" si="917"/>
        <v>#REF!</v>
      </c>
      <c r="Q7305" s="2" t="e">
        <f t="shared" ca="1" si="918"/>
        <v>#REF!</v>
      </c>
      <c r="R7305" t="e">
        <f>IF(NOT(#REF!="Indskrevet"),"",IF(E7305="",FALSE,AND(NOT(#REF!),VALUE(RIGHT(CONCATENATE(YEAR(E7305)),2))=15)))</f>
        <v>#REF!</v>
      </c>
      <c r="S7305" t="e">
        <f t="shared" si="915"/>
        <v>#REF!</v>
      </c>
      <c r="T7305" t="e">
        <f t="shared" si="916"/>
        <v>#REF!</v>
      </c>
      <c r="U7305" s="2" t="e">
        <f t="shared" si="919"/>
        <v>#REF!</v>
      </c>
      <c r="V7305" s="2"/>
    </row>
    <row r="7306" spans="1:22" x14ac:dyDescent="0.25">
      <c r="A7306" t="s">
        <v>4167</v>
      </c>
      <c r="B7306" t="s">
        <v>4168</v>
      </c>
      <c r="C7306">
        <v>119.999999999998</v>
      </c>
      <c r="D7306" t="s">
        <v>5317</v>
      </c>
      <c r="E7306" s="1">
        <v>41810</v>
      </c>
      <c r="F7306" t="s">
        <v>5331</v>
      </c>
      <c r="G7306">
        <v>1</v>
      </c>
      <c r="H7306" t="s">
        <v>5287</v>
      </c>
      <c r="I7306" t="s">
        <v>5332</v>
      </c>
      <c r="J7306" t="s">
        <v>5293</v>
      </c>
      <c r="K7306" t="b">
        <f>LOOKUP(A7306,'[1]UDDATA-1'!B:B,'[1]UDDATA-1'!A:A)&lt;&gt;LOOKUP(A7306,'[1]UDDATA-2'!B:B,'[1]UDDATA-2'!A:A)</f>
        <v>0</v>
      </c>
      <c r="L7306" t="str">
        <f t="shared" si="912"/>
        <v>Computerarkitektur</v>
      </c>
      <c r="M7306">
        <f t="shared" si="913"/>
        <v>4</v>
      </c>
      <c r="N7306" t="str">
        <f t="shared" si="914"/>
        <v/>
      </c>
      <c r="O7306" t="e">
        <f>IF(AND(A7306&lt;&gt;A7305,#REF!&lt;&gt;""),#REF!,"")</f>
        <v>#REF!</v>
      </c>
      <c r="P7306" t="e">
        <f t="shared" si="917"/>
        <v>#REF!</v>
      </c>
      <c r="Q7306" s="2" t="e">
        <f t="shared" ca="1" si="918"/>
        <v>#REF!</v>
      </c>
      <c r="R7306" t="e">
        <f>IF(NOT(#REF!="Indskrevet"),"",IF(E7306="",FALSE,AND(NOT(#REF!),VALUE(RIGHT(CONCATENATE(YEAR(E7306)),2))=15)))</f>
        <v>#REF!</v>
      </c>
      <c r="S7306" t="e">
        <f t="shared" si="915"/>
        <v>#REF!</v>
      </c>
      <c r="T7306" t="e">
        <f t="shared" si="916"/>
        <v>#REF!</v>
      </c>
      <c r="U7306" s="2" t="e">
        <f t="shared" si="919"/>
        <v>#REF!</v>
      </c>
      <c r="V7306" s="2"/>
    </row>
    <row r="7307" spans="1:22" x14ac:dyDescent="0.25">
      <c r="A7307" t="s">
        <v>4167</v>
      </c>
      <c r="B7307" t="s">
        <v>4168</v>
      </c>
      <c r="C7307">
        <v>119.999999999998</v>
      </c>
      <c r="D7307" t="s">
        <v>5285</v>
      </c>
      <c r="E7307" s="1">
        <v>41808</v>
      </c>
      <c r="F7307" t="s">
        <v>5333</v>
      </c>
      <c r="G7307">
        <v>1</v>
      </c>
      <c r="H7307" t="s">
        <v>5287</v>
      </c>
      <c r="I7307" t="s">
        <v>5334</v>
      </c>
      <c r="J7307" t="s">
        <v>5293</v>
      </c>
      <c r="K7307" t="b">
        <f>LOOKUP(A7307,'[1]UDDATA-1'!B:B,'[1]UDDATA-1'!A:A)&lt;&gt;LOOKUP(A7307,'[1]UDDATA-2'!B:B,'[1]UDDATA-2'!A:A)</f>
        <v>0</v>
      </c>
      <c r="L7307" t="str">
        <f t="shared" si="912"/>
        <v>Objektorienteret programmering</v>
      </c>
      <c r="M7307">
        <f t="shared" si="913"/>
        <v>2</v>
      </c>
      <c r="N7307" t="str">
        <f t="shared" si="914"/>
        <v/>
      </c>
      <c r="O7307" t="e">
        <f>IF(AND(A7307&lt;&gt;A7306,#REF!&lt;&gt;""),#REF!,"")</f>
        <v>#REF!</v>
      </c>
      <c r="P7307" t="e">
        <f t="shared" si="917"/>
        <v>#REF!</v>
      </c>
      <c r="Q7307" s="2" t="e">
        <f t="shared" ca="1" si="918"/>
        <v>#REF!</v>
      </c>
      <c r="R7307" t="e">
        <f>IF(NOT(#REF!="Indskrevet"),"",IF(E7307="",FALSE,AND(NOT(#REF!),VALUE(RIGHT(CONCATENATE(YEAR(E7307)),2))=15)))</f>
        <v>#REF!</v>
      </c>
      <c r="S7307" t="e">
        <f t="shared" si="915"/>
        <v>#REF!</v>
      </c>
      <c r="T7307" t="e">
        <f t="shared" si="916"/>
        <v>#REF!</v>
      </c>
      <c r="U7307" s="2" t="e">
        <f t="shared" si="919"/>
        <v>#REF!</v>
      </c>
      <c r="V7307" s="2"/>
    </row>
    <row r="7308" spans="1:22" x14ac:dyDescent="0.25">
      <c r="A7308" t="s">
        <v>4167</v>
      </c>
      <c r="B7308" t="s">
        <v>4168</v>
      </c>
      <c r="C7308">
        <v>119.999999999998</v>
      </c>
      <c r="D7308" t="s">
        <v>5296</v>
      </c>
      <c r="E7308" s="1">
        <v>42031</v>
      </c>
      <c r="F7308" t="s">
        <v>5339</v>
      </c>
      <c r="G7308">
        <v>1</v>
      </c>
      <c r="H7308" t="s">
        <v>5287</v>
      </c>
      <c r="I7308" t="s">
        <v>5340</v>
      </c>
      <c r="J7308" t="s">
        <v>5299</v>
      </c>
      <c r="K7308" t="b">
        <f>LOOKUP(A7308,'[1]UDDATA-1'!B:B,'[1]UDDATA-1'!A:A)&lt;&gt;LOOKUP(A7308,'[1]UDDATA-2'!B:B,'[1]UDDATA-2'!A:A)</f>
        <v>0</v>
      </c>
      <c r="L7308" t="str">
        <f t="shared" si="912"/>
        <v>Algoritmik og datastrukturer</v>
      </c>
      <c r="M7308">
        <f t="shared" si="913"/>
        <v>7</v>
      </c>
      <c r="N7308" t="str">
        <f t="shared" si="914"/>
        <v/>
      </c>
      <c r="O7308" t="e">
        <f>IF(AND(A7308&lt;&gt;A7307,#REF!&lt;&gt;""),#REF!,"")</f>
        <v>#REF!</v>
      </c>
      <c r="P7308" t="e">
        <f t="shared" si="917"/>
        <v>#REF!</v>
      </c>
      <c r="Q7308" s="2" t="e">
        <f t="shared" ca="1" si="918"/>
        <v>#REF!</v>
      </c>
      <c r="R7308" t="e">
        <f>IF(NOT(#REF!="Indskrevet"),"",IF(E7308="",FALSE,AND(NOT(#REF!),VALUE(RIGHT(CONCATENATE(YEAR(E7308)),2))=15)))</f>
        <v>#REF!</v>
      </c>
      <c r="S7308" t="e">
        <f t="shared" si="915"/>
        <v>#REF!</v>
      </c>
      <c r="T7308" t="e">
        <f t="shared" si="916"/>
        <v>#REF!</v>
      </c>
      <c r="U7308" s="2" t="e">
        <f t="shared" si="919"/>
        <v>#REF!</v>
      </c>
      <c r="V7308" s="2"/>
    </row>
    <row r="7309" spans="1:22" x14ac:dyDescent="0.25">
      <c r="A7309" t="s">
        <v>4167</v>
      </c>
      <c r="B7309" t="s">
        <v>4168</v>
      </c>
      <c r="C7309">
        <v>119.999999999998</v>
      </c>
      <c r="D7309" t="s">
        <v>5296</v>
      </c>
      <c r="E7309" s="1">
        <v>42172</v>
      </c>
      <c r="F7309" t="s">
        <v>5341</v>
      </c>
      <c r="G7309">
        <v>1</v>
      </c>
      <c r="H7309" t="s">
        <v>5287</v>
      </c>
      <c r="I7309" t="s">
        <v>5342</v>
      </c>
      <c r="J7309" t="s">
        <v>5303</v>
      </c>
      <c r="K7309" t="b">
        <f>LOOKUP(A7309,'[1]UDDATA-1'!B:B,'[1]UDDATA-1'!A:A)&lt;&gt;LOOKUP(A7309,'[1]UDDATA-2'!B:B,'[1]UDDATA-2'!A:A)</f>
        <v>0</v>
      </c>
      <c r="L7309" t="str">
        <f t="shared" si="912"/>
        <v>Syntaks og semantik</v>
      </c>
      <c r="M7309">
        <f t="shared" si="913"/>
        <v>7</v>
      </c>
      <c r="N7309" t="str">
        <f t="shared" si="914"/>
        <v/>
      </c>
      <c r="O7309" t="e">
        <f>IF(AND(A7309&lt;&gt;A7308,#REF!&lt;&gt;""),#REF!,"")</f>
        <v>#REF!</v>
      </c>
      <c r="P7309" t="e">
        <f t="shared" si="917"/>
        <v>#REF!</v>
      </c>
      <c r="Q7309" s="2" t="e">
        <f t="shared" ca="1" si="918"/>
        <v>#REF!</v>
      </c>
      <c r="R7309" t="e">
        <f>IF(NOT(#REF!="Indskrevet"),"",IF(E7309="",FALSE,AND(NOT(#REF!),VALUE(RIGHT(CONCATENATE(YEAR(E7309)),2))=15)))</f>
        <v>#REF!</v>
      </c>
      <c r="S7309" t="e">
        <f t="shared" si="915"/>
        <v>#REF!</v>
      </c>
      <c r="T7309" t="e">
        <f t="shared" si="916"/>
        <v>#REF!</v>
      </c>
      <c r="U7309" s="2" t="e">
        <f t="shared" si="919"/>
        <v>#REF!</v>
      </c>
      <c r="V7309" s="2"/>
    </row>
    <row r="7310" spans="1:22" x14ac:dyDescent="0.25">
      <c r="A7310" t="s">
        <v>4169</v>
      </c>
      <c r="B7310" t="s">
        <v>4170</v>
      </c>
      <c r="C7310">
        <v>54.999999999998998</v>
      </c>
      <c r="D7310" t="s">
        <v>5285</v>
      </c>
      <c r="E7310" s="1">
        <v>42028</v>
      </c>
      <c r="F7310" t="s">
        <v>5335</v>
      </c>
      <c r="G7310">
        <v>1</v>
      </c>
      <c r="H7310" t="s">
        <v>5287</v>
      </c>
      <c r="I7310" t="s">
        <v>5324</v>
      </c>
      <c r="J7310" t="s">
        <v>5289</v>
      </c>
      <c r="K7310" t="b">
        <f>LOOKUP(A7310,'[1]UDDATA-1'!B:B,'[1]UDDATA-1'!A:A)&lt;&gt;LOOKUP(A7310,'[1]UDDATA-2'!B:B,'[1]UDDATA-2'!A:A)</f>
        <v>0</v>
      </c>
      <c r="L7310" t="str">
        <f t="shared" si="912"/>
        <v>Lineær algebra</v>
      </c>
      <c r="M7310">
        <f t="shared" si="913"/>
        <v>2</v>
      </c>
      <c r="N7310" t="str">
        <f t="shared" si="914"/>
        <v/>
      </c>
      <c r="O7310" t="e">
        <f>IF(AND(A7310&lt;&gt;A7309,#REF!&lt;&gt;""),#REF!,"")</f>
        <v>#REF!</v>
      </c>
      <c r="P7310" t="e">
        <f t="shared" si="917"/>
        <v>#REF!</v>
      </c>
      <c r="Q7310" s="2" t="e">
        <f t="shared" ca="1" si="918"/>
        <v>#REF!</v>
      </c>
      <c r="R7310" t="e">
        <f>IF(NOT(#REF!="Indskrevet"),"",IF(E7310="",FALSE,AND(NOT(#REF!),VALUE(RIGHT(CONCATENATE(YEAR(E7310)),2))=15)))</f>
        <v>#REF!</v>
      </c>
      <c r="S7310" t="e">
        <f t="shared" si="915"/>
        <v>#REF!</v>
      </c>
      <c r="T7310" t="e">
        <f t="shared" si="916"/>
        <v>#REF!</v>
      </c>
      <c r="U7310" s="2" t="e">
        <f t="shared" si="919"/>
        <v>#REF!</v>
      </c>
      <c r="V7310" s="2"/>
    </row>
    <row r="7311" spans="1:22" x14ac:dyDescent="0.25">
      <c r="A7311" t="s">
        <v>4169</v>
      </c>
      <c r="B7311" t="s">
        <v>4170</v>
      </c>
      <c r="C7311">
        <v>54.999999999998998</v>
      </c>
      <c r="D7311" t="s">
        <v>5306</v>
      </c>
      <c r="E7311" s="1">
        <v>42183</v>
      </c>
      <c r="F7311" t="s">
        <v>5336</v>
      </c>
      <c r="G7311">
        <v>1</v>
      </c>
      <c r="H7311" t="s">
        <v>5307</v>
      </c>
      <c r="I7311" t="s">
        <v>5326</v>
      </c>
      <c r="J7311" t="s">
        <v>5293</v>
      </c>
      <c r="K7311" t="b">
        <f>LOOKUP(A7311,'[1]UDDATA-1'!B:B,'[1]UDDATA-1'!A:A)&lt;&gt;LOOKUP(A7311,'[1]UDDATA-2'!B:B,'[1]UDDATA-2'!A:A)</f>
        <v>0</v>
      </c>
      <c r="L7311" t="str">
        <f t="shared" si="912"/>
        <v>Calculus</v>
      </c>
      <c r="M7311">
        <f t="shared" si="913"/>
        <v>0</v>
      </c>
      <c r="N7311" t="str">
        <f t="shared" si="914"/>
        <v/>
      </c>
      <c r="O7311" t="e">
        <f>IF(AND(A7311&lt;&gt;A7310,#REF!&lt;&gt;""),#REF!,"")</f>
        <v>#REF!</v>
      </c>
      <c r="P7311" t="e">
        <f t="shared" si="917"/>
        <v>#REF!</v>
      </c>
      <c r="Q7311" s="2" t="e">
        <f t="shared" ca="1" si="918"/>
        <v>#REF!</v>
      </c>
      <c r="R7311" t="e">
        <f>IF(NOT(#REF!="Indskrevet"),"",IF(E7311="",FALSE,AND(NOT(#REF!),VALUE(RIGHT(CONCATENATE(YEAR(E7311)),2))=15)))</f>
        <v>#REF!</v>
      </c>
      <c r="S7311" t="e">
        <f t="shared" si="915"/>
        <v>#REF!</v>
      </c>
      <c r="T7311" t="e">
        <f t="shared" si="916"/>
        <v>#REF!</v>
      </c>
      <c r="U7311" s="2" t="e">
        <f t="shared" si="919"/>
        <v>#REF!</v>
      </c>
      <c r="V7311" s="2"/>
    </row>
    <row r="7312" spans="1:22" x14ac:dyDescent="0.25">
      <c r="A7312" t="s">
        <v>4169</v>
      </c>
      <c r="B7312" t="s">
        <v>4170</v>
      </c>
      <c r="C7312">
        <v>54.999999999998998</v>
      </c>
      <c r="D7312" t="s">
        <v>5285</v>
      </c>
      <c r="E7312" s="1">
        <v>42256</v>
      </c>
      <c r="F7312" t="s">
        <v>5336</v>
      </c>
      <c r="G7312">
        <v>2</v>
      </c>
      <c r="H7312" t="s">
        <v>5287</v>
      </c>
      <c r="I7312" t="s">
        <v>5326</v>
      </c>
      <c r="J7312" t="s">
        <v>5299</v>
      </c>
      <c r="K7312" t="b">
        <f>LOOKUP(A7312,'[1]UDDATA-1'!B:B,'[1]UDDATA-1'!A:A)&lt;&gt;LOOKUP(A7312,'[1]UDDATA-2'!B:B,'[1]UDDATA-2'!A:A)</f>
        <v>0</v>
      </c>
      <c r="L7312" t="str">
        <f t="shared" si="912"/>
        <v/>
      </c>
      <c r="M7312" t="str">
        <f t="shared" si="913"/>
        <v/>
      </c>
      <c r="N7312" t="str">
        <f t="shared" si="914"/>
        <v/>
      </c>
      <c r="O7312" t="e">
        <f>IF(AND(A7312&lt;&gt;A7311,#REF!&lt;&gt;""),#REF!,"")</f>
        <v>#REF!</v>
      </c>
      <c r="P7312" t="e">
        <f t="shared" si="917"/>
        <v>#REF!</v>
      </c>
      <c r="Q7312" s="2" t="e">
        <f t="shared" ca="1" si="918"/>
        <v>#REF!</v>
      </c>
      <c r="R7312" t="e">
        <f>IF(NOT(#REF!="Indskrevet"),"",IF(E7312="",FALSE,AND(NOT(#REF!),VALUE(RIGHT(CONCATENATE(YEAR(E7312)),2))=15)))</f>
        <v>#REF!</v>
      </c>
      <c r="S7312" t="e">
        <f t="shared" si="915"/>
        <v>#REF!</v>
      </c>
      <c r="T7312" t="e">
        <f t="shared" si="916"/>
        <v>#REF!</v>
      </c>
      <c r="U7312" s="2" t="e">
        <f t="shared" si="919"/>
        <v>#REF!</v>
      </c>
      <c r="V7312" s="2"/>
    </row>
    <row r="7313" spans="1:22" x14ac:dyDescent="0.25">
      <c r="A7313" t="s">
        <v>4169</v>
      </c>
      <c r="B7313" t="s">
        <v>4170</v>
      </c>
      <c r="C7313">
        <v>54.999999999998998</v>
      </c>
      <c r="D7313" t="s">
        <v>5306</v>
      </c>
      <c r="E7313" s="1">
        <v>42180</v>
      </c>
      <c r="F7313" t="s">
        <v>5337</v>
      </c>
      <c r="G7313">
        <v>1</v>
      </c>
      <c r="H7313" t="s">
        <v>5307</v>
      </c>
      <c r="I7313" t="s">
        <v>5338</v>
      </c>
      <c r="J7313" t="s">
        <v>5293</v>
      </c>
      <c r="K7313" t="b">
        <f>LOOKUP(A7313,'[1]UDDATA-1'!B:B,'[1]UDDATA-1'!A:A)&lt;&gt;LOOKUP(A7313,'[1]UDDATA-2'!B:B,'[1]UDDATA-2'!A:A)</f>
        <v>0</v>
      </c>
      <c r="L7313" t="str">
        <f t="shared" si="912"/>
        <v>Kredsløbsteori og dynamiske systemer</v>
      </c>
      <c r="M7313">
        <f t="shared" si="913"/>
        <v>0</v>
      </c>
      <c r="N7313" t="str">
        <f t="shared" si="914"/>
        <v/>
      </c>
      <c r="O7313" t="e">
        <f>IF(AND(A7313&lt;&gt;A7312,#REF!&lt;&gt;""),#REF!,"")</f>
        <v>#REF!</v>
      </c>
      <c r="P7313" t="e">
        <f t="shared" si="917"/>
        <v>#REF!</v>
      </c>
      <c r="Q7313" s="2" t="e">
        <f t="shared" ca="1" si="918"/>
        <v>#REF!</v>
      </c>
      <c r="R7313" t="e">
        <f>IF(NOT(#REF!="Indskrevet"),"",IF(E7313="",FALSE,AND(NOT(#REF!),VALUE(RIGHT(CONCATENATE(YEAR(E7313)),2))=15)))</f>
        <v>#REF!</v>
      </c>
      <c r="S7313" t="e">
        <f t="shared" si="915"/>
        <v>#REF!</v>
      </c>
      <c r="T7313" t="e">
        <f t="shared" si="916"/>
        <v>#REF!</v>
      </c>
      <c r="U7313" s="2" t="e">
        <f t="shared" si="919"/>
        <v>#REF!</v>
      </c>
      <c r="V7313" s="2"/>
    </row>
    <row r="7314" spans="1:22" x14ac:dyDescent="0.25">
      <c r="A7314" t="s">
        <v>4169</v>
      </c>
      <c r="B7314" t="s">
        <v>4170</v>
      </c>
      <c r="C7314">
        <v>54.999999999998998</v>
      </c>
      <c r="D7314" t="s">
        <v>5306</v>
      </c>
      <c r="E7314" s="1">
        <v>42248</v>
      </c>
      <c r="F7314" t="s">
        <v>5337</v>
      </c>
      <c r="G7314">
        <v>2</v>
      </c>
      <c r="H7314" t="s">
        <v>5287</v>
      </c>
      <c r="I7314" t="s">
        <v>5338</v>
      </c>
      <c r="J7314" t="s">
        <v>5299</v>
      </c>
      <c r="K7314" t="b">
        <f>LOOKUP(A7314,'[1]UDDATA-1'!B:B,'[1]UDDATA-1'!A:A)&lt;&gt;LOOKUP(A7314,'[1]UDDATA-2'!B:B,'[1]UDDATA-2'!A:A)</f>
        <v>0</v>
      </c>
      <c r="L7314" t="str">
        <f t="shared" si="912"/>
        <v/>
      </c>
      <c r="M7314" t="str">
        <f t="shared" si="913"/>
        <v/>
      </c>
      <c r="N7314" t="str">
        <f t="shared" si="914"/>
        <v/>
      </c>
      <c r="O7314" t="e">
        <f>IF(AND(A7314&lt;&gt;A7313,#REF!&lt;&gt;""),#REF!,"")</f>
        <v>#REF!</v>
      </c>
      <c r="P7314" t="e">
        <f t="shared" si="917"/>
        <v>#REF!</v>
      </c>
      <c r="Q7314" s="2" t="e">
        <f t="shared" ca="1" si="918"/>
        <v>#REF!</v>
      </c>
      <c r="R7314" t="e">
        <f>IF(NOT(#REF!="Indskrevet"),"",IF(E7314="",FALSE,AND(NOT(#REF!),VALUE(RIGHT(CONCATENATE(YEAR(E7314)),2))=15)))</f>
        <v>#REF!</v>
      </c>
      <c r="S7314" t="e">
        <f t="shared" si="915"/>
        <v>#REF!</v>
      </c>
      <c r="T7314" t="e">
        <f t="shared" si="916"/>
        <v>#REF!</v>
      </c>
      <c r="U7314" s="2" t="e">
        <f t="shared" si="919"/>
        <v>#REF!</v>
      </c>
      <c r="V7314" s="2"/>
    </row>
    <row r="7315" spans="1:22" x14ac:dyDescent="0.25">
      <c r="A7315" t="s">
        <v>4171</v>
      </c>
      <c r="B7315" t="s">
        <v>4172</v>
      </c>
      <c r="C7315">
        <v>49.999999999999197</v>
      </c>
      <c r="D7315" t="s">
        <v>5327</v>
      </c>
      <c r="E7315" s="1">
        <v>42033</v>
      </c>
      <c r="F7315" t="s">
        <v>5286</v>
      </c>
      <c r="G7315">
        <v>1</v>
      </c>
      <c r="H7315" t="s">
        <v>5307</v>
      </c>
      <c r="I7315" t="s">
        <v>5288</v>
      </c>
      <c r="J7315" t="s">
        <v>5289</v>
      </c>
      <c r="K7315" t="b">
        <f>LOOKUP(A7315,'[1]UDDATA-1'!B:B,'[1]UDDATA-1'!A:A)&lt;&gt;LOOKUP(A7315,'[1]UDDATA-2'!B:B,'[1]UDDATA-2'!A:A)</f>
        <v>0</v>
      </c>
      <c r="L7315" t="str">
        <f t="shared" si="912"/>
        <v>Grundlæggende programmering</v>
      </c>
      <c r="M7315">
        <f t="shared" si="913"/>
        <v>-3</v>
      </c>
      <c r="N7315" t="str">
        <f t="shared" si="914"/>
        <v/>
      </c>
      <c r="O7315" t="e">
        <f>IF(AND(A7315&lt;&gt;A7314,#REF!&lt;&gt;""),#REF!,"")</f>
        <v>#REF!</v>
      </c>
      <c r="P7315" t="e">
        <f t="shared" si="917"/>
        <v>#REF!</v>
      </c>
      <c r="Q7315" s="2" t="e">
        <f t="shared" ca="1" si="918"/>
        <v>#REF!</v>
      </c>
      <c r="R7315" t="e">
        <f>IF(NOT(#REF!="Indskrevet"),"",IF(E7315="",FALSE,AND(NOT(#REF!),VALUE(RIGHT(CONCATENATE(YEAR(E7315)),2))=15)))</f>
        <v>#REF!</v>
      </c>
      <c r="S7315" t="e">
        <f t="shared" si="915"/>
        <v>#REF!</v>
      </c>
      <c r="T7315" t="e">
        <f t="shared" si="916"/>
        <v>#REF!</v>
      </c>
      <c r="U7315" s="2" t="e">
        <f t="shared" si="919"/>
        <v>#REF!</v>
      </c>
      <c r="V7315" s="2"/>
    </row>
    <row r="7316" spans="1:22" x14ac:dyDescent="0.25">
      <c r="A7316" t="s">
        <v>4171</v>
      </c>
      <c r="B7316" t="s">
        <v>4172</v>
      </c>
      <c r="C7316">
        <v>49.999999999999197</v>
      </c>
      <c r="D7316" t="s">
        <v>5306</v>
      </c>
      <c r="E7316" s="1">
        <v>42066</v>
      </c>
      <c r="F7316" t="s">
        <v>5286</v>
      </c>
      <c r="G7316">
        <v>2</v>
      </c>
      <c r="H7316" t="s">
        <v>5287</v>
      </c>
      <c r="I7316" t="s">
        <v>5288</v>
      </c>
      <c r="J7316" t="s">
        <v>5293</v>
      </c>
      <c r="K7316" t="b">
        <f>LOOKUP(A7316,'[1]UDDATA-1'!B:B,'[1]UDDATA-1'!A:A)&lt;&gt;LOOKUP(A7316,'[1]UDDATA-2'!B:B,'[1]UDDATA-2'!A:A)</f>
        <v>0</v>
      </c>
      <c r="L7316" t="str">
        <f t="shared" si="912"/>
        <v/>
      </c>
      <c r="M7316" t="str">
        <f t="shared" si="913"/>
        <v/>
      </c>
      <c r="N7316" t="str">
        <f t="shared" si="914"/>
        <v/>
      </c>
      <c r="O7316" t="e">
        <f>IF(AND(A7316&lt;&gt;A7315,#REF!&lt;&gt;""),#REF!,"")</f>
        <v>#REF!</v>
      </c>
      <c r="P7316" t="e">
        <f t="shared" si="917"/>
        <v>#REF!</v>
      </c>
      <c r="Q7316" s="2" t="e">
        <f t="shared" ca="1" si="918"/>
        <v>#REF!</v>
      </c>
      <c r="R7316" t="e">
        <f>IF(NOT(#REF!="Indskrevet"),"",IF(E7316="",FALSE,AND(NOT(#REF!),VALUE(RIGHT(CONCATENATE(YEAR(E7316)),2))=15)))</f>
        <v>#REF!</v>
      </c>
      <c r="S7316" t="e">
        <f t="shared" si="915"/>
        <v>#REF!</v>
      </c>
      <c r="T7316" t="e">
        <f t="shared" si="916"/>
        <v>#REF!</v>
      </c>
      <c r="U7316" s="2" t="e">
        <f t="shared" si="919"/>
        <v>#REF!</v>
      </c>
      <c r="V7316" s="2"/>
    </row>
    <row r="7317" spans="1:22" x14ac:dyDescent="0.25">
      <c r="A7317" t="s">
        <v>4171</v>
      </c>
      <c r="B7317" t="s">
        <v>4172</v>
      </c>
      <c r="C7317">
        <v>49.999999999999197</v>
      </c>
      <c r="D7317" t="s">
        <v>5306</v>
      </c>
      <c r="E7317" s="1">
        <v>42178</v>
      </c>
      <c r="F7317" t="s">
        <v>5291</v>
      </c>
      <c r="G7317">
        <v>1</v>
      </c>
      <c r="H7317" t="s">
        <v>5307</v>
      </c>
      <c r="I7317" t="s">
        <v>5292</v>
      </c>
      <c r="J7317" t="s">
        <v>5293</v>
      </c>
      <c r="K7317" t="b">
        <f>LOOKUP(A7317,'[1]UDDATA-1'!B:B,'[1]UDDATA-1'!A:A)&lt;&gt;LOOKUP(A7317,'[1]UDDATA-2'!B:B,'[1]UDDATA-2'!A:A)</f>
        <v>0</v>
      </c>
      <c r="L7317" t="str">
        <f t="shared" si="912"/>
        <v>Matematik til multimedie-applikationer</v>
      </c>
      <c r="M7317">
        <f t="shared" si="913"/>
        <v>0</v>
      </c>
      <c r="N7317" t="str">
        <f t="shared" si="914"/>
        <v/>
      </c>
      <c r="O7317" t="e">
        <f>IF(AND(A7317&lt;&gt;A7316,#REF!&lt;&gt;""),#REF!,"")</f>
        <v>#REF!</v>
      </c>
      <c r="P7317" t="e">
        <f t="shared" si="917"/>
        <v>#REF!</v>
      </c>
      <c r="Q7317" s="2" t="e">
        <f t="shared" ca="1" si="918"/>
        <v>#REF!</v>
      </c>
      <c r="R7317" t="e">
        <f>IF(NOT(#REF!="Indskrevet"),"",IF(E7317="",FALSE,AND(NOT(#REF!),VALUE(RIGHT(CONCATENATE(YEAR(E7317)),2))=15)))</f>
        <v>#REF!</v>
      </c>
      <c r="S7317" t="e">
        <f t="shared" si="915"/>
        <v>#REF!</v>
      </c>
      <c r="T7317" t="e">
        <f t="shared" si="916"/>
        <v>#REF!</v>
      </c>
      <c r="U7317" s="2" t="e">
        <f t="shared" si="919"/>
        <v>#REF!</v>
      </c>
      <c r="V7317" s="2"/>
    </row>
    <row r="7318" spans="1:22" x14ac:dyDescent="0.25">
      <c r="A7318" t="s">
        <v>4171</v>
      </c>
      <c r="B7318" t="s">
        <v>4172</v>
      </c>
      <c r="C7318">
        <v>49.999999999999197</v>
      </c>
      <c r="D7318" t="s">
        <v>5285</v>
      </c>
      <c r="E7318" s="1">
        <v>42249</v>
      </c>
      <c r="F7318" t="s">
        <v>5291</v>
      </c>
      <c r="G7318">
        <v>2</v>
      </c>
      <c r="H7318" t="s">
        <v>5287</v>
      </c>
      <c r="I7318" t="s">
        <v>5292</v>
      </c>
      <c r="J7318" t="s">
        <v>5299</v>
      </c>
      <c r="K7318" t="b">
        <f>LOOKUP(A7318,'[1]UDDATA-1'!B:B,'[1]UDDATA-1'!A:A)&lt;&gt;LOOKUP(A7318,'[1]UDDATA-2'!B:B,'[1]UDDATA-2'!A:A)</f>
        <v>0</v>
      </c>
      <c r="L7318" t="str">
        <f t="shared" si="912"/>
        <v/>
      </c>
      <c r="M7318" t="str">
        <f t="shared" si="913"/>
        <v/>
      </c>
      <c r="N7318" t="str">
        <f t="shared" si="914"/>
        <v/>
      </c>
      <c r="O7318" t="e">
        <f>IF(AND(A7318&lt;&gt;A7317,#REF!&lt;&gt;""),#REF!,"")</f>
        <v>#REF!</v>
      </c>
      <c r="P7318" t="e">
        <f t="shared" si="917"/>
        <v>#REF!</v>
      </c>
      <c r="Q7318" s="2" t="e">
        <f t="shared" ca="1" si="918"/>
        <v>#REF!</v>
      </c>
      <c r="R7318" t="e">
        <f>IF(NOT(#REF!="Indskrevet"),"",IF(E7318="",FALSE,AND(NOT(#REF!),VALUE(RIGHT(CONCATENATE(YEAR(E7318)),2))=15)))</f>
        <v>#REF!</v>
      </c>
      <c r="S7318" t="e">
        <f t="shared" si="915"/>
        <v>#REF!</v>
      </c>
      <c r="T7318" t="e">
        <f t="shared" si="916"/>
        <v>#REF!</v>
      </c>
      <c r="U7318" s="2" t="e">
        <f t="shared" si="919"/>
        <v>#REF!</v>
      </c>
      <c r="V7318" s="2"/>
    </row>
    <row r="7319" spans="1:22" x14ac:dyDescent="0.25">
      <c r="A7319" t="s">
        <v>4173</v>
      </c>
      <c r="B7319" t="s">
        <v>4174</v>
      </c>
      <c r="C7319">
        <v>179.99999999999599</v>
      </c>
      <c r="D7319" t="s">
        <v>5296</v>
      </c>
      <c r="E7319" s="1">
        <v>41312</v>
      </c>
      <c r="F7319" t="s">
        <v>5286</v>
      </c>
      <c r="G7319">
        <v>1</v>
      </c>
      <c r="H7319" t="s">
        <v>5287</v>
      </c>
      <c r="I7319" t="s">
        <v>5288</v>
      </c>
      <c r="J7319" t="s">
        <v>5289</v>
      </c>
      <c r="K7319" t="b">
        <f>LOOKUP(A7319,'[1]UDDATA-1'!B:B,'[1]UDDATA-1'!A:A)&lt;&gt;LOOKUP(A7319,'[1]UDDATA-2'!B:B,'[1]UDDATA-2'!A:A)</f>
        <v>0</v>
      </c>
      <c r="L7319" t="str">
        <f t="shared" si="912"/>
        <v>Grundlæggende programmering</v>
      </c>
      <c r="M7319">
        <f t="shared" si="913"/>
        <v>7</v>
      </c>
      <c r="N7319" t="str">
        <f t="shared" si="914"/>
        <v/>
      </c>
      <c r="O7319" t="e">
        <f>IF(AND(A7319&lt;&gt;A7318,#REF!&lt;&gt;""),#REF!,"")</f>
        <v>#REF!</v>
      </c>
      <c r="P7319" t="e">
        <f t="shared" si="917"/>
        <v>#REF!</v>
      </c>
      <c r="Q7319" s="2" t="e">
        <f t="shared" ca="1" si="918"/>
        <v>#REF!</v>
      </c>
      <c r="R7319" t="e">
        <f>IF(NOT(#REF!="Indskrevet"),"",IF(E7319="",FALSE,AND(NOT(#REF!),VALUE(RIGHT(CONCATENATE(YEAR(E7319)),2))=15)))</f>
        <v>#REF!</v>
      </c>
      <c r="S7319" t="e">
        <f t="shared" si="915"/>
        <v>#REF!</v>
      </c>
      <c r="T7319" t="e">
        <f t="shared" si="916"/>
        <v>#REF!</v>
      </c>
      <c r="U7319" s="2" t="e">
        <f t="shared" si="919"/>
        <v>#REF!</v>
      </c>
      <c r="V7319" s="2"/>
    </row>
    <row r="7320" spans="1:22" x14ac:dyDescent="0.25">
      <c r="A7320" t="s">
        <v>4173</v>
      </c>
      <c r="B7320" t="s">
        <v>4174</v>
      </c>
      <c r="C7320">
        <v>179.99999999999599</v>
      </c>
      <c r="D7320" t="s">
        <v>5285</v>
      </c>
      <c r="E7320" s="1">
        <v>41462</v>
      </c>
      <c r="F7320" t="s">
        <v>5291</v>
      </c>
      <c r="G7320">
        <v>1</v>
      </c>
      <c r="H7320" t="s">
        <v>5287</v>
      </c>
      <c r="I7320" t="s">
        <v>5292</v>
      </c>
      <c r="J7320" t="s">
        <v>5293</v>
      </c>
      <c r="K7320" t="b">
        <f>LOOKUP(A7320,'[1]UDDATA-1'!B:B,'[1]UDDATA-1'!A:A)&lt;&gt;LOOKUP(A7320,'[1]UDDATA-2'!B:B,'[1]UDDATA-2'!A:A)</f>
        <v>0</v>
      </c>
      <c r="L7320" t="str">
        <f t="shared" si="912"/>
        <v>Matematik til multimedie-applikationer</v>
      </c>
      <c r="M7320">
        <f t="shared" si="913"/>
        <v>2</v>
      </c>
      <c r="N7320" t="str">
        <f t="shared" si="914"/>
        <v/>
      </c>
      <c r="O7320" t="e">
        <f>IF(AND(A7320&lt;&gt;A7319,#REF!&lt;&gt;""),#REF!,"")</f>
        <v>#REF!</v>
      </c>
      <c r="P7320" t="e">
        <f t="shared" si="917"/>
        <v>#REF!</v>
      </c>
      <c r="Q7320" s="2" t="e">
        <f t="shared" ca="1" si="918"/>
        <v>#REF!</v>
      </c>
      <c r="R7320" t="e">
        <f>IF(NOT(#REF!="Indskrevet"),"",IF(E7320="",FALSE,AND(NOT(#REF!),VALUE(RIGHT(CONCATENATE(YEAR(E7320)),2))=15)))</f>
        <v>#REF!</v>
      </c>
      <c r="S7320" t="e">
        <f t="shared" si="915"/>
        <v>#REF!</v>
      </c>
      <c r="T7320" t="e">
        <f t="shared" si="916"/>
        <v>#REF!</v>
      </c>
      <c r="U7320" s="2" t="e">
        <f t="shared" si="919"/>
        <v>#REF!</v>
      </c>
      <c r="V7320" s="2"/>
    </row>
    <row r="7321" spans="1:22" x14ac:dyDescent="0.25">
      <c r="A7321" t="s">
        <v>4173</v>
      </c>
      <c r="B7321" t="s">
        <v>4174</v>
      </c>
      <c r="C7321">
        <v>179.99999999999599</v>
      </c>
      <c r="D7321" t="s">
        <v>5285</v>
      </c>
      <c r="E7321" s="1">
        <v>41431</v>
      </c>
      <c r="F7321" t="s">
        <v>5294</v>
      </c>
      <c r="G7321">
        <v>1</v>
      </c>
      <c r="H7321" t="s">
        <v>5287</v>
      </c>
      <c r="I7321" t="s">
        <v>5295</v>
      </c>
      <c r="J7321" t="s">
        <v>5293</v>
      </c>
      <c r="K7321" t="b">
        <f>LOOKUP(A7321,'[1]UDDATA-1'!B:B,'[1]UDDATA-1'!A:A)&lt;&gt;LOOKUP(A7321,'[1]UDDATA-2'!B:B,'[1]UDDATA-2'!A:A)</f>
        <v>0</v>
      </c>
      <c r="L7321" t="str">
        <f t="shared" si="912"/>
        <v>Fysisk interface design</v>
      </c>
      <c r="M7321">
        <f t="shared" si="913"/>
        <v>2</v>
      </c>
      <c r="N7321" t="str">
        <f t="shared" si="914"/>
        <v/>
      </c>
      <c r="O7321" t="e">
        <f>IF(AND(A7321&lt;&gt;A7320,#REF!&lt;&gt;""),#REF!,"")</f>
        <v>#REF!</v>
      </c>
      <c r="P7321" t="e">
        <f t="shared" si="917"/>
        <v>#REF!</v>
      </c>
      <c r="Q7321" s="2" t="e">
        <f t="shared" ca="1" si="918"/>
        <v>#REF!</v>
      </c>
      <c r="R7321" t="e">
        <f>IF(NOT(#REF!="Indskrevet"),"",IF(E7321="",FALSE,AND(NOT(#REF!),VALUE(RIGHT(CONCATENATE(YEAR(E7321)),2))=15)))</f>
        <v>#REF!</v>
      </c>
      <c r="S7321" t="e">
        <f t="shared" si="915"/>
        <v>#REF!</v>
      </c>
      <c r="T7321" t="e">
        <f t="shared" si="916"/>
        <v>#REF!</v>
      </c>
      <c r="U7321" s="2" t="e">
        <f t="shared" si="919"/>
        <v>#REF!</v>
      </c>
      <c r="V7321" s="2"/>
    </row>
    <row r="7322" spans="1:22" x14ac:dyDescent="0.25">
      <c r="A7322" t="s">
        <v>4173</v>
      </c>
      <c r="B7322" t="s">
        <v>4174</v>
      </c>
      <c r="C7322">
        <v>179.99999999999599</v>
      </c>
      <c r="D7322" t="s">
        <v>5306</v>
      </c>
      <c r="E7322" s="1">
        <v>41695</v>
      </c>
      <c r="F7322" t="s">
        <v>5297</v>
      </c>
      <c r="G7322">
        <v>1</v>
      </c>
      <c r="H7322" t="s">
        <v>5307</v>
      </c>
      <c r="I7322" t="s">
        <v>5298</v>
      </c>
      <c r="J7322" t="s">
        <v>5299</v>
      </c>
      <c r="K7322" t="b">
        <f>LOOKUP(A7322,'[1]UDDATA-1'!B:B,'[1]UDDATA-1'!A:A)&lt;&gt;LOOKUP(A7322,'[1]UDDATA-2'!B:B,'[1]UDDATA-2'!A:A)</f>
        <v>0</v>
      </c>
      <c r="L7322" t="str">
        <f t="shared" si="912"/>
        <v>Proceduremæssig programmering</v>
      </c>
      <c r="M7322">
        <f t="shared" si="913"/>
        <v>0</v>
      </c>
      <c r="N7322" t="str">
        <f t="shared" si="914"/>
        <v/>
      </c>
      <c r="O7322" t="e">
        <f>IF(AND(A7322&lt;&gt;A7321,#REF!&lt;&gt;""),#REF!,"")</f>
        <v>#REF!</v>
      </c>
      <c r="P7322" t="e">
        <f t="shared" si="917"/>
        <v>#REF!</v>
      </c>
      <c r="Q7322" s="2" t="e">
        <f t="shared" ca="1" si="918"/>
        <v>#REF!</v>
      </c>
      <c r="R7322" t="e">
        <f>IF(NOT(#REF!="Indskrevet"),"",IF(E7322="",FALSE,AND(NOT(#REF!),VALUE(RIGHT(CONCATENATE(YEAR(E7322)),2))=15)))</f>
        <v>#REF!</v>
      </c>
      <c r="S7322" t="e">
        <f t="shared" si="915"/>
        <v>#REF!</v>
      </c>
      <c r="T7322" t="e">
        <f t="shared" si="916"/>
        <v>#REF!</v>
      </c>
      <c r="U7322" s="2" t="e">
        <f t="shared" si="919"/>
        <v>#REF!</v>
      </c>
      <c r="V7322" s="2"/>
    </row>
    <row r="7323" spans="1:22" x14ac:dyDescent="0.25">
      <c r="A7323" t="s">
        <v>4173</v>
      </c>
      <c r="B7323" t="s">
        <v>4174</v>
      </c>
      <c r="C7323">
        <v>179.99999999999599</v>
      </c>
      <c r="D7323" t="s">
        <v>5317</v>
      </c>
      <c r="E7323" s="1">
        <v>41739</v>
      </c>
      <c r="F7323" t="s">
        <v>5297</v>
      </c>
      <c r="G7323">
        <v>2</v>
      </c>
      <c r="H7323" t="s">
        <v>5287</v>
      </c>
      <c r="I7323" t="s">
        <v>5298</v>
      </c>
      <c r="J7323" t="s">
        <v>5303</v>
      </c>
      <c r="K7323" t="b">
        <f>LOOKUP(A7323,'[1]UDDATA-1'!B:B,'[1]UDDATA-1'!A:A)&lt;&gt;LOOKUP(A7323,'[1]UDDATA-2'!B:B,'[1]UDDATA-2'!A:A)</f>
        <v>0</v>
      </c>
      <c r="L7323" t="str">
        <f t="shared" si="912"/>
        <v/>
      </c>
      <c r="M7323" t="str">
        <f t="shared" si="913"/>
        <v/>
      </c>
      <c r="N7323" t="str">
        <f t="shared" si="914"/>
        <v/>
      </c>
      <c r="O7323" t="e">
        <f>IF(AND(A7323&lt;&gt;A7322,#REF!&lt;&gt;""),#REF!,"")</f>
        <v>#REF!</v>
      </c>
      <c r="P7323" t="e">
        <f t="shared" si="917"/>
        <v>#REF!</v>
      </c>
      <c r="Q7323" s="2" t="e">
        <f t="shared" ca="1" si="918"/>
        <v>#REF!</v>
      </c>
      <c r="R7323" t="e">
        <f>IF(NOT(#REF!="Indskrevet"),"",IF(E7323="",FALSE,AND(NOT(#REF!),VALUE(RIGHT(CONCATENATE(YEAR(E7323)),2))=15)))</f>
        <v>#REF!</v>
      </c>
      <c r="S7323" t="e">
        <f t="shared" si="915"/>
        <v>#REF!</v>
      </c>
      <c r="T7323" t="e">
        <f t="shared" si="916"/>
        <v>#REF!</v>
      </c>
      <c r="U7323" s="2" t="e">
        <f t="shared" si="919"/>
        <v>#REF!</v>
      </c>
      <c r="V7323" s="2"/>
    </row>
    <row r="7324" spans="1:22" x14ac:dyDescent="0.25">
      <c r="A7324" t="s">
        <v>4173</v>
      </c>
      <c r="B7324" t="s">
        <v>4174</v>
      </c>
      <c r="C7324">
        <v>179.99999999999599</v>
      </c>
      <c r="D7324" t="s">
        <v>5306</v>
      </c>
      <c r="E7324" s="1">
        <v>41800</v>
      </c>
      <c r="F7324" t="s">
        <v>5301</v>
      </c>
      <c r="G7324">
        <v>1</v>
      </c>
      <c r="H7324" t="s">
        <v>5307</v>
      </c>
      <c r="I7324" t="s">
        <v>5302</v>
      </c>
      <c r="J7324" t="s">
        <v>5303</v>
      </c>
      <c r="K7324" t="b">
        <f>LOOKUP(A7324,'[1]UDDATA-1'!B:B,'[1]UDDATA-1'!A:A)&lt;&gt;LOOKUP(A7324,'[1]UDDATA-2'!B:B,'[1]UDDATA-2'!A:A)</f>
        <v>0</v>
      </c>
      <c r="L7324" t="str">
        <f t="shared" si="912"/>
        <v>Lyd- og musikbehandling</v>
      </c>
      <c r="M7324">
        <f t="shared" si="913"/>
        <v>0</v>
      </c>
      <c r="N7324" t="str">
        <f t="shared" si="914"/>
        <v/>
      </c>
      <c r="O7324" t="e">
        <f>IF(AND(A7324&lt;&gt;A7323,#REF!&lt;&gt;""),#REF!,"")</f>
        <v>#REF!</v>
      </c>
      <c r="P7324" t="e">
        <f t="shared" si="917"/>
        <v>#REF!</v>
      </c>
      <c r="Q7324" s="2" t="e">
        <f t="shared" ca="1" si="918"/>
        <v>#REF!</v>
      </c>
      <c r="R7324" t="e">
        <f>IF(NOT(#REF!="Indskrevet"),"",IF(E7324="",FALSE,AND(NOT(#REF!),VALUE(RIGHT(CONCATENATE(YEAR(E7324)),2))=15)))</f>
        <v>#REF!</v>
      </c>
      <c r="S7324" t="e">
        <f t="shared" si="915"/>
        <v>#REF!</v>
      </c>
      <c r="T7324" t="e">
        <f t="shared" si="916"/>
        <v>#REF!</v>
      </c>
      <c r="U7324" s="2" t="e">
        <f t="shared" si="919"/>
        <v>#REF!</v>
      </c>
      <c r="V7324" s="2"/>
    </row>
    <row r="7325" spans="1:22" x14ac:dyDescent="0.25">
      <c r="A7325" t="s">
        <v>4173</v>
      </c>
      <c r="B7325" t="s">
        <v>4174</v>
      </c>
      <c r="C7325">
        <v>179.99999999999599</v>
      </c>
      <c r="D7325" t="s">
        <v>5306</v>
      </c>
      <c r="E7325" s="1">
        <v>41873</v>
      </c>
      <c r="F7325" t="s">
        <v>5301</v>
      </c>
      <c r="G7325">
        <v>2</v>
      </c>
      <c r="H7325" t="s">
        <v>5307</v>
      </c>
      <c r="I7325" t="s">
        <v>5302</v>
      </c>
      <c r="J7325" t="s">
        <v>5303</v>
      </c>
      <c r="K7325" t="b">
        <f>LOOKUP(A7325,'[1]UDDATA-1'!B:B,'[1]UDDATA-1'!A:A)&lt;&gt;LOOKUP(A7325,'[1]UDDATA-2'!B:B,'[1]UDDATA-2'!A:A)</f>
        <v>0</v>
      </c>
      <c r="L7325" t="str">
        <f t="shared" si="912"/>
        <v/>
      </c>
      <c r="M7325" t="str">
        <f t="shared" si="913"/>
        <v/>
      </c>
      <c r="N7325" t="str">
        <f t="shared" si="914"/>
        <v/>
      </c>
      <c r="O7325" t="e">
        <f>IF(AND(A7325&lt;&gt;A7324,#REF!&lt;&gt;""),#REF!,"")</f>
        <v>#REF!</v>
      </c>
      <c r="P7325" t="e">
        <f t="shared" si="917"/>
        <v>#REF!</v>
      </c>
      <c r="Q7325" s="2" t="e">
        <f t="shared" ca="1" si="918"/>
        <v>#REF!</v>
      </c>
      <c r="R7325" t="e">
        <f>IF(NOT(#REF!="Indskrevet"),"",IF(E7325="",FALSE,AND(NOT(#REF!),VALUE(RIGHT(CONCATENATE(YEAR(E7325)),2))=15)))</f>
        <v>#REF!</v>
      </c>
      <c r="S7325" t="e">
        <f t="shared" si="915"/>
        <v>#REF!</v>
      </c>
      <c r="T7325" t="e">
        <f t="shared" si="916"/>
        <v>#REF!</v>
      </c>
      <c r="U7325" s="2" t="e">
        <f t="shared" si="919"/>
        <v>#REF!</v>
      </c>
      <c r="V7325" s="2"/>
    </row>
    <row r="7326" spans="1:22" x14ac:dyDescent="0.25">
      <c r="A7326" t="s">
        <v>4173</v>
      </c>
      <c r="B7326" t="s">
        <v>4174</v>
      </c>
      <c r="C7326">
        <v>179.99999999999599</v>
      </c>
      <c r="D7326" t="s">
        <v>5317</v>
      </c>
      <c r="E7326" s="1">
        <v>42170</v>
      </c>
      <c r="F7326" t="s">
        <v>5301</v>
      </c>
      <c r="G7326">
        <v>3</v>
      </c>
      <c r="H7326" t="s">
        <v>5287</v>
      </c>
      <c r="I7326" t="s">
        <v>5302</v>
      </c>
      <c r="J7326" t="s">
        <v>5313</v>
      </c>
      <c r="K7326" t="b">
        <f>LOOKUP(A7326,'[1]UDDATA-1'!B:B,'[1]UDDATA-1'!A:A)&lt;&gt;LOOKUP(A7326,'[1]UDDATA-2'!B:B,'[1]UDDATA-2'!A:A)</f>
        <v>0</v>
      </c>
      <c r="L7326" t="str">
        <f t="shared" si="912"/>
        <v/>
      </c>
      <c r="M7326" t="str">
        <f t="shared" si="913"/>
        <v/>
      </c>
      <c r="N7326" t="str">
        <f t="shared" si="914"/>
        <v/>
      </c>
      <c r="O7326" t="e">
        <f>IF(AND(A7326&lt;&gt;A7325,#REF!&lt;&gt;""),#REF!,"")</f>
        <v>#REF!</v>
      </c>
      <c r="P7326" t="e">
        <f t="shared" si="917"/>
        <v>#REF!</v>
      </c>
      <c r="Q7326" s="2" t="e">
        <f t="shared" ca="1" si="918"/>
        <v>#REF!</v>
      </c>
      <c r="R7326" t="e">
        <f>IF(NOT(#REF!="Indskrevet"),"",IF(E7326="",FALSE,AND(NOT(#REF!),VALUE(RIGHT(CONCATENATE(YEAR(E7326)),2))=15)))</f>
        <v>#REF!</v>
      </c>
      <c r="S7326" t="e">
        <f t="shared" si="915"/>
        <v>#REF!</v>
      </c>
      <c r="T7326" t="e">
        <f t="shared" si="916"/>
        <v>#REF!</v>
      </c>
      <c r="U7326" s="2" t="e">
        <f t="shared" si="919"/>
        <v>#REF!</v>
      </c>
      <c r="V7326" s="2"/>
    </row>
    <row r="7327" spans="1:22" x14ac:dyDescent="0.25">
      <c r="A7327" t="s">
        <v>4173</v>
      </c>
      <c r="B7327" t="s">
        <v>4174</v>
      </c>
      <c r="C7327">
        <v>179.99999999999599</v>
      </c>
      <c r="D7327" t="s">
        <v>5285</v>
      </c>
      <c r="E7327" s="1">
        <v>41823</v>
      </c>
      <c r="F7327" t="s">
        <v>5304</v>
      </c>
      <c r="G7327">
        <v>1</v>
      </c>
      <c r="H7327" t="s">
        <v>5287</v>
      </c>
      <c r="I7327" t="s">
        <v>5305</v>
      </c>
      <c r="J7327" t="s">
        <v>5303</v>
      </c>
      <c r="K7327" t="b">
        <f>LOOKUP(A7327,'[1]UDDATA-1'!B:B,'[1]UDDATA-1'!A:A)&lt;&gt;LOOKUP(A7327,'[1]UDDATA-2'!B:B,'[1]UDDATA-2'!A:A)</f>
        <v>0</v>
      </c>
      <c r="L7327" t="str">
        <f t="shared" si="912"/>
        <v>Objektorienteret Software Engineering</v>
      </c>
      <c r="M7327">
        <f t="shared" si="913"/>
        <v>2</v>
      </c>
      <c r="N7327" t="str">
        <f t="shared" si="914"/>
        <v/>
      </c>
      <c r="O7327" t="e">
        <f>IF(AND(A7327&lt;&gt;A7326,#REF!&lt;&gt;""),#REF!,"")</f>
        <v>#REF!</v>
      </c>
      <c r="P7327" t="e">
        <f t="shared" si="917"/>
        <v>#REF!</v>
      </c>
      <c r="Q7327" s="2" t="e">
        <f t="shared" ca="1" si="918"/>
        <v>#REF!</v>
      </c>
      <c r="R7327" t="e">
        <f>IF(NOT(#REF!="Indskrevet"),"",IF(E7327="",FALSE,AND(NOT(#REF!),VALUE(RIGHT(CONCATENATE(YEAR(E7327)),2))=15)))</f>
        <v>#REF!</v>
      </c>
      <c r="S7327" t="e">
        <f t="shared" si="915"/>
        <v>#REF!</v>
      </c>
      <c r="T7327" t="e">
        <f t="shared" si="916"/>
        <v>#REF!</v>
      </c>
      <c r="U7327" s="2" t="e">
        <f t="shared" si="919"/>
        <v>#REF!</v>
      </c>
      <c r="V7327" s="2"/>
    </row>
    <row r="7328" spans="1:22" x14ac:dyDescent="0.25">
      <c r="A7328" t="s">
        <v>4175</v>
      </c>
      <c r="B7328" t="s">
        <v>4176</v>
      </c>
      <c r="C7328">
        <v>59.999999999998799</v>
      </c>
      <c r="D7328" t="s">
        <v>5317</v>
      </c>
      <c r="E7328" s="1">
        <v>42028</v>
      </c>
      <c r="F7328" t="s">
        <v>5335</v>
      </c>
      <c r="G7328">
        <v>1</v>
      </c>
      <c r="H7328" t="s">
        <v>5287</v>
      </c>
      <c r="I7328" t="s">
        <v>5324</v>
      </c>
      <c r="J7328" t="s">
        <v>5289</v>
      </c>
      <c r="K7328" t="b">
        <f>LOOKUP(A7328,'[1]UDDATA-1'!B:B,'[1]UDDATA-1'!A:A)&lt;&gt;LOOKUP(A7328,'[1]UDDATA-2'!B:B,'[1]UDDATA-2'!A:A)</f>
        <v>0</v>
      </c>
      <c r="L7328" t="str">
        <f t="shared" si="912"/>
        <v>Lineær algebra</v>
      </c>
      <c r="M7328">
        <f t="shared" si="913"/>
        <v>4</v>
      </c>
      <c r="N7328" t="str">
        <f t="shared" si="914"/>
        <v/>
      </c>
      <c r="O7328" t="e">
        <f>IF(AND(A7328&lt;&gt;A7327,#REF!&lt;&gt;""),#REF!,"")</f>
        <v>#REF!</v>
      </c>
      <c r="P7328" t="e">
        <f t="shared" si="917"/>
        <v>#REF!</v>
      </c>
      <c r="Q7328" s="2" t="e">
        <f t="shared" ca="1" si="918"/>
        <v>#REF!</v>
      </c>
      <c r="R7328" t="e">
        <f>IF(NOT(#REF!="Indskrevet"),"",IF(E7328="",FALSE,AND(NOT(#REF!),VALUE(RIGHT(CONCATENATE(YEAR(E7328)),2))=15)))</f>
        <v>#REF!</v>
      </c>
      <c r="S7328" t="e">
        <f t="shared" si="915"/>
        <v>#REF!</v>
      </c>
      <c r="T7328" t="e">
        <f t="shared" si="916"/>
        <v>#REF!</v>
      </c>
      <c r="U7328" s="2" t="e">
        <f t="shared" si="919"/>
        <v>#REF!</v>
      </c>
      <c r="V7328" s="2"/>
    </row>
    <row r="7329" spans="1:22" x14ac:dyDescent="0.25">
      <c r="A7329" t="s">
        <v>4175</v>
      </c>
      <c r="B7329" t="s">
        <v>4176</v>
      </c>
      <c r="C7329">
        <v>59.999999999998799</v>
      </c>
      <c r="D7329" t="s">
        <v>5296</v>
      </c>
      <c r="E7329" s="1">
        <v>42183</v>
      </c>
      <c r="F7329" t="s">
        <v>5336</v>
      </c>
      <c r="G7329">
        <v>1</v>
      </c>
      <c r="H7329" t="s">
        <v>5287</v>
      </c>
      <c r="I7329" t="s">
        <v>5326</v>
      </c>
      <c r="J7329" t="s">
        <v>5293</v>
      </c>
      <c r="K7329" t="b">
        <f>LOOKUP(A7329,'[1]UDDATA-1'!B:B,'[1]UDDATA-1'!A:A)&lt;&gt;LOOKUP(A7329,'[1]UDDATA-2'!B:B,'[1]UDDATA-2'!A:A)</f>
        <v>0</v>
      </c>
      <c r="L7329" t="str">
        <f t="shared" si="912"/>
        <v>Calculus</v>
      </c>
      <c r="M7329">
        <f t="shared" si="913"/>
        <v>7</v>
      </c>
      <c r="N7329" t="str">
        <f t="shared" si="914"/>
        <v/>
      </c>
      <c r="O7329" t="e">
        <f>IF(AND(A7329&lt;&gt;A7328,#REF!&lt;&gt;""),#REF!,"")</f>
        <v>#REF!</v>
      </c>
      <c r="P7329" t="e">
        <f t="shared" si="917"/>
        <v>#REF!</v>
      </c>
      <c r="Q7329" s="2" t="e">
        <f t="shared" ca="1" si="918"/>
        <v>#REF!</v>
      </c>
      <c r="R7329" t="e">
        <f>IF(NOT(#REF!="Indskrevet"),"",IF(E7329="",FALSE,AND(NOT(#REF!),VALUE(RIGHT(CONCATENATE(YEAR(E7329)),2))=15)))</f>
        <v>#REF!</v>
      </c>
      <c r="S7329" t="e">
        <f t="shared" si="915"/>
        <v>#REF!</v>
      </c>
      <c r="T7329" t="e">
        <f t="shared" si="916"/>
        <v>#REF!</v>
      </c>
      <c r="U7329" s="2" t="e">
        <f t="shared" si="919"/>
        <v>#REF!</v>
      </c>
      <c r="V7329" s="2"/>
    </row>
    <row r="7330" spans="1:22" x14ac:dyDescent="0.25">
      <c r="A7330" t="s">
        <v>4175</v>
      </c>
      <c r="B7330" t="s">
        <v>4176</v>
      </c>
      <c r="C7330">
        <v>59.999999999998799</v>
      </c>
      <c r="D7330" t="s">
        <v>5285</v>
      </c>
      <c r="E7330" s="1">
        <v>42180</v>
      </c>
      <c r="F7330" t="s">
        <v>5337</v>
      </c>
      <c r="G7330">
        <v>1</v>
      </c>
      <c r="H7330" t="s">
        <v>5287</v>
      </c>
      <c r="I7330" t="s">
        <v>5338</v>
      </c>
      <c r="J7330" t="s">
        <v>5293</v>
      </c>
      <c r="K7330" t="b">
        <f>LOOKUP(A7330,'[1]UDDATA-1'!B:B,'[1]UDDATA-1'!A:A)&lt;&gt;LOOKUP(A7330,'[1]UDDATA-2'!B:B,'[1]UDDATA-2'!A:A)</f>
        <v>0</v>
      </c>
      <c r="L7330" t="str">
        <f t="shared" si="912"/>
        <v>Kredsløbsteori og dynamiske systemer</v>
      </c>
      <c r="M7330">
        <f t="shared" si="913"/>
        <v>2</v>
      </c>
      <c r="N7330" t="str">
        <f t="shared" si="914"/>
        <v/>
      </c>
      <c r="O7330" t="e">
        <f>IF(AND(A7330&lt;&gt;A7329,#REF!&lt;&gt;""),#REF!,"")</f>
        <v>#REF!</v>
      </c>
      <c r="P7330" t="e">
        <f t="shared" si="917"/>
        <v>#REF!</v>
      </c>
      <c r="Q7330" s="2" t="e">
        <f t="shared" ca="1" si="918"/>
        <v>#REF!</v>
      </c>
      <c r="R7330" t="e">
        <f>IF(NOT(#REF!="Indskrevet"),"",IF(E7330="",FALSE,AND(NOT(#REF!),VALUE(RIGHT(CONCATENATE(YEAR(E7330)),2))=15)))</f>
        <v>#REF!</v>
      </c>
      <c r="S7330" t="e">
        <f t="shared" si="915"/>
        <v>#REF!</v>
      </c>
      <c r="T7330" t="e">
        <f t="shared" si="916"/>
        <v>#REF!</v>
      </c>
      <c r="U7330" s="2" t="e">
        <f t="shared" si="919"/>
        <v>#REF!</v>
      </c>
      <c r="V7330" s="2"/>
    </row>
    <row r="7331" spans="1:22" x14ac:dyDescent="0.25">
      <c r="A7331" t="s">
        <v>4177</v>
      </c>
      <c r="B7331" t="s">
        <v>4178</v>
      </c>
      <c r="C7331">
        <v>114.999999999998</v>
      </c>
      <c r="D7331" t="s">
        <v>5306</v>
      </c>
      <c r="E7331" s="1">
        <v>41676</v>
      </c>
      <c r="F7331" t="s">
        <v>5343</v>
      </c>
      <c r="G7331">
        <v>1</v>
      </c>
      <c r="H7331" t="s">
        <v>5307</v>
      </c>
      <c r="I7331" t="s">
        <v>5288</v>
      </c>
      <c r="J7331" t="s">
        <v>5289</v>
      </c>
      <c r="K7331" t="b">
        <f>LOOKUP(A7331,'[1]UDDATA-1'!B:B,'[1]UDDATA-1'!A:A)&lt;&gt;LOOKUP(A7331,'[1]UDDATA-2'!B:B,'[1]UDDATA-2'!A:A)</f>
        <v>0</v>
      </c>
      <c r="L7331" t="str">
        <f t="shared" si="912"/>
        <v>Grundlæggende programmering</v>
      </c>
      <c r="M7331">
        <f t="shared" si="913"/>
        <v>0</v>
      </c>
      <c r="N7331" t="str">
        <f t="shared" si="914"/>
        <v/>
      </c>
      <c r="O7331" t="e">
        <f>IF(AND(A7331&lt;&gt;A7330,#REF!&lt;&gt;""),#REF!,"")</f>
        <v>#REF!</v>
      </c>
      <c r="P7331" t="e">
        <f t="shared" si="917"/>
        <v>#REF!</v>
      </c>
      <c r="Q7331" s="2" t="e">
        <f t="shared" ca="1" si="918"/>
        <v>#REF!</v>
      </c>
      <c r="R7331" t="e">
        <f>IF(NOT(#REF!="Indskrevet"),"",IF(E7331="",FALSE,AND(NOT(#REF!),VALUE(RIGHT(CONCATENATE(YEAR(E7331)),2))=15)))</f>
        <v>#REF!</v>
      </c>
      <c r="S7331" t="e">
        <f t="shared" si="915"/>
        <v>#REF!</v>
      </c>
      <c r="T7331" t="e">
        <f t="shared" si="916"/>
        <v>#REF!</v>
      </c>
      <c r="U7331" s="2" t="e">
        <f t="shared" si="919"/>
        <v>#REF!</v>
      </c>
      <c r="V7331" s="2"/>
    </row>
    <row r="7332" spans="1:22" x14ac:dyDescent="0.25">
      <c r="A7332" t="s">
        <v>4177</v>
      </c>
      <c r="B7332" t="s">
        <v>4178</v>
      </c>
      <c r="C7332">
        <v>114.999999999998</v>
      </c>
      <c r="D7332" t="s">
        <v>5306</v>
      </c>
      <c r="E7332" s="1">
        <v>42032</v>
      </c>
      <c r="F7332" t="s">
        <v>5343</v>
      </c>
      <c r="G7332">
        <v>2</v>
      </c>
      <c r="H7332" t="s">
        <v>5307</v>
      </c>
      <c r="I7332" t="s">
        <v>5288</v>
      </c>
      <c r="J7332" t="s">
        <v>5299</v>
      </c>
      <c r="K7332" t="b">
        <f>LOOKUP(A7332,'[1]UDDATA-1'!B:B,'[1]UDDATA-1'!A:A)&lt;&gt;LOOKUP(A7332,'[1]UDDATA-2'!B:B,'[1]UDDATA-2'!A:A)</f>
        <v>0</v>
      </c>
      <c r="L7332" t="str">
        <f t="shared" si="912"/>
        <v/>
      </c>
      <c r="M7332" t="str">
        <f t="shared" si="913"/>
        <v/>
      </c>
      <c r="N7332" t="str">
        <f t="shared" si="914"/>
        <v/>
      </c>
      <c r="O7332" t="e">
        <f>IF(AND(A7332&lt;&gt;A7331,#REF!&lt;&gt;""),#REF!,"")</f>
        <v>#REF!</v>
      </c>
      <c r="P7332" t="e">
        <f t="shared" si="917"/>
        <v>#REF!</v>
      </c>
      <c r="Q7332" s="2" t="e">
        <f t="shared" ca="1" si="918"/>
        <v>#REF!</v>
      </c>
      <c r="R7332" t="e">
        <f>IF(NOT(#REF!="Indskrevet"),"",IF(E7332="",FALSE,AND(NOT(#REF!),VALUE(RIGHT(CONCATENATE(YEAR(E7332)),2))=15)))</f>
        <v>#REF!</v>
      </c>
      <c r="S7332" t="e">
        <f t="shared" si="915"/>
        <v>#REF!</v>
      </c>
      <c r="T7332" t="e">
        <f t="shared" si="916"/>
        <v>#REF!</v>
      </c>
      <c r="U7332" s="2" t="e">
        <f t="shared" si="919"/>
        <v>#REF!</v>
      </c>
      <c r="V7332" s="2"/>
    </row>
    <row r="7333" spans="1:22" x14ac:dyDescent="0.25">
      <c r="A7333" t="s">
        <v>4177</v>
      </c>
      <c r="B7333" t="s">
        <v>4178</v>
      </c>
      <c r="C7333">
        <v>114.999999999998</v>
      </c>
      <c r="D7333" t="s">
        <v>5306</v>
      </c>
      <c r="E7333" s="1">
        <v>42068</v>
      </c>
      <c r="F7333" t="s">
        <v>5343</v>
      </c>
      <c r="G7333">
        <v>3</v>
      </c>
      <c r="H7333" t="s">
        <v>5307</v>
      </c>
      <c r="I7333" t="s">
        <v>5288</v>
      </c>
      <c r="J7333" t="s">
        <v>5303</v>
      </c>
      <c r="K7333" t="b">
        <f>LOOKUP(A7333,'[1]UDDATA-1'!B:B,'[1]UDDATA-1'!A:A)&lt;&gt;LOOKUP(A7333,'[1]UDDATA-2'!B:B,'[1]UDDATA-2'!A:A)</f>
        <v>0</v>
      </c>
      <c r="L7333" t="str">
        <f t="shared" si="912"/>
        <v/>
      </c>
      <c r="M7333" t="str">
        <f t="shared" si="913"/>
        <v/>
      </c>
      <c r="N7333" t="str">
        <f t="shared" si="914"/>
        <v/>
      </c>
      <c r="O7333" t="e">
        <f>IF(AND(A7333&lt;&gt;A7332,#REF!&lt;&gt;""),#REF!,"")</f>
        <v>#REF!</v>
      </c>
      <c r="P7333" t="e">
        <f t="shared" si="917"/>
        <v>#REF!</v>
      </c>
      <c r="Q7333" s="2" t="e">
        <f t="shared" ca="1" si="918"/>
        <v>#REF!</v>
      </c>
      <c r="R7333" t="e">
        <f>IF(NOT(#REF!="Indskrevet"),"",IF(E7333="",FALSE,AND(NOT(#REF!),VALUE(RIGHT(CONCATENATE(YEAR(E7333)),2))=15)))</f>
        <v>#REF!</v>
      </c>
      <c r="S7333" t="e">
        <f t="shared" si="915"/>
        <v>#REF!</v>
      </c>
      <c r="T7333" t="e">
        <f t="shared" si="916"/>
        <v>#REF!</v>
      </c>
      <c r="U7333" s="2" t="e">
        <f t="shared" si="919"/>
        <v>#REF!</v>
      </c>
      <c r="V7333" s="2"/>
    </row>
    <row r="7334" spans="1:22" x14ac:dyDescent="0.25">
      <c r="A7334" t="s">
        <v>4177</v>
      </c>
      <c r="B7334" t="s">
        <v>4178</v>
      </c>
      <c r="C7334">
        <v>114.999999999998</v>
      </c>
      <c r="D7334" t="s">
        <v>5296</v>
      </c>
      <c r="E7334" s="1">
        <v>42250</v>
      </c>
      <c r="F7334" t="s">
        <v>5343</v>
      </c>
      <c r="G7334">
        <v>4</v>
      </c>
      <c r="H7334" t="s">
        <v>5287</v>
      </c>
      <c r="I7334" t="s">
        <v>5288</v>
      </c>
      <c r="J7334" t="s">
        <v>5315</v>
      </c>
      <c r="K7334" t="b">
        <f>LOOKUP(A7334,'[1]UDDATA-1'!B:B,'[1]UDDATA-1'!A:A)&lt;&gt;LOOKUP(A7334,'[1]UDDATA-2'!B:B,'[1]UDDATA-2'!A:A)</f>
        <v>0</v>
      </c>
      <c r="L7334" t="str">
        <f t="shared" si="912"/>
        <v/>
      </c>
      <c r="M7334" t="str">
        <f t="shared" si="913"/>
        <v/>
      </c>
      <c r="N7334" t="str">
        <f t="shared" si="914"/>
        <v/>
      </c>
      <c r="O7334" t="e">
        <f>IF(AND(A7334&lt;&gt;A7333,#REF!&lt;&gt;""),#REF!,"")</f>
        <v>#REF!</v>
      </c>
      <c r="P7334" t="e">
        <f t="shared" si="917"/>
        <v>#REF!</v>
      </c>
      <c r="Q7334" s="2" t="e">
        <f t="shared" ca="1" si="918"/>
        <v>#REF!</v>
      </c>
      <c r="R7334" t="e">
        <f>IF(NOT(#REF!="Indskrevet"),"",IF(E7334="",FALSE,AND(NOT(#REF!),VALUE(RIGHT(CONCATENATE(YEAR(E7334)),2))=15)))</f>
        <v>#REF!</v>
      </c>
      <c r="S7334" t="e">
        <f t="shared" si="915"/>
        <v>#REF!</v>
      </c>
      <c r="T7334" t="e">
        <f t="shared" si="916"/>
        <v>#REF!</v>
      </c>
      <c r="U7334" s="2" t="e">
        <f t="shared" si="919"/>
        <v>#REF!</v>
      </c>
      <c r="V7334" s="2"/>
    </row>
    <row r="7335" spans="1:22" x14ac:dyDescent="0.25">
      <c r="A7335" t="s">
        <v>4177</v>
      </c>
      <c r="B7335" t="s">
        <v>4178</v>
      </c>
      <c r="C7335">
        <v>114.999999999998</v>
      </c>
      <c r="D7335" t="s">
        <v>5285</v>
      </c>
      <c r="E7335" s="1">
        <v>41815</v>
      </c>
      <c r="F7335" t="s">
        <v>5344</v>
      </c>
      <c r="G7335">
        <v>1</v>
      </c>
      <c r="H7335" t="s">
        <v>5287</v>
      </c>
      <c r="I7335" t="s">
        <v>5292</v>
      </c>
      <c r="J7335" t="s">
        <v>5293</v>
      </c>
      <c r="K7335" t="b">
        <f>LOOKUP(A7335,'[1]UDDATA-1'!B:B,'[1]UDDATA-1'!A:A)&lt;&gt;LOOKUP(A7335,'[1]UDDATA-2'!B:B,'[1]UDDATA-2'!A:A)</f>
        <v>0</v>
      </c>
      <c r="L7335" t="str">
        <f t="shared" si="912"/>
        <v>Matematik til multimedie-applikationer</v>
      </c>
      <c r="M7335">
        <f t="shared" si="913"/>
        <v>2</v>
      </c>
      <c r="N7335" t="str">
        <f t="shared" si="914"/>
        <v/>
      </c>
      <c r="O7335" t="e">
        <f>IF(AND(A7335&lt;&gt;A7334,#REF!&lt;&gt;""),#REF!,"")</f>
        <v>#REF!</v>
      </c>
      <c r="P7335" t="e">
        <f t="shared" si="917"/>
        <v>#REF!</v>
      </c>
      <c r="Q7335" s="2" t="e">
        <f t="shared" ca="1" si="918"/>
        <v>#REF!</v>
      </c>
      <c r="R7335" t="e">
        <f>IF(NOT(#REF!="Indskrevet"),"",IF(E7335="",FALSE,AND(NOT(#REF!),VALUE(RIGHT(CONCATENATE(YEAR(E7335)),2))=15)))</f>
        <v>#REF!</v>
      </c>
      <c r="S7335" t="e">
        <f t="shared" si="915"/>
        <v>#REF!</v>
      </c>
      <c r="T7335" t="e">
        <f t="shared" si="916"/>
        <v>#REF!</v>
      </c>
      <c r="U7335" s="2" t="e">
        <f t="shared" si="919"/>
        <v>#REF!</v>
      </c>
      <c r="V7335" s="2"/>
    </row>
    <row r="7336" spans="1:22" x14ac:dyDescent="0.25">
      <c r="A7336" t="s">
        <v>4177</v>
      </c>
      <c r="B7336" t="s">
        <v>4178</v>
      </c>
      <c r="C7336">
        <v>114.999999999998</v>
      </c>
      <c r="D7336" t="s">
        <v>5285</v>
      </c>
      <c r="E7336" s="1">
        <v>41824</v>
      </c>
      <c r="F7336" t="s">
        <v>5345</v>
      </c>
      <c r="G7336">
        <v>1</v>
      </c>
      <c r="H7336" t="s">
        <v>5287</v>
      </c>
      <c r="I7336" t="s">
        <v>5295</v>
      </c>
      <c r="J7336" t="s">
        <v>5293</v>
      </c>
      <c r="K7336" t="b">
        <f>LOOKUP(A7336,'[1]UDDATA-1'!B:B,'[1]UDDATA-1'!A:A)&lt;&gt;LOOKUP(A7336,'[1]UDDATA-2'!B:B,'[1]UDDATA-2'!A:A)</f>
        <v>0</v>
      </c>
      <c r="L7336" t="str">
        <f t="shared" si="912"/>
        <v>Fysisk interface design</v>
      </c>
      <c r="M7336">
        <f t="shared" si="913"/>
        <v>2</v>
      </c>
      <c r="N7336" t="str">
        <f t="shared" si="914"/>
        <v/>
      </c>
      <c r="O7336" t="e">
        <f>IF(AND(A7336&lt;&gt;A7335,#REF!&lt;&gt;""),#REF!,"")</f>
        <v>#REF!</v>
      </c>
      <c r="P7336" t="e">
        <f t="shared" si="917"/>
        <v>#REF!</v>
      </c>
      <c r="Q7336" s="2" t="e">
        <f t="shared" ca="1" si="918"/>
        <v>#REF!</v>
      </c>
      <c r="R7336" t="e">
        <f>IF(NOT(#REF!="Indskrevet"),"",IF(E7336="",FALSE,AND(NOT(#REF!),VALUE(RIGHT(CONCATENATE(YEAR(E7336)),2))=15)))</f>
        <v>#REF!</v>
      </c>
      <c r="S7336" t="e">
        <f t="shared" si="915"/>
        <v>#REF!</v>
      </c>
      <c r="T7336" t="e">
        <f t="shared" si="916"/>
        <v>#REF!</v>
      </c>
      <c r="U7336" s="2" t="e">
        <f t="shared" si="919"/>
        <v>#REF!</v>
      </c>
      <c r="V7336" s="2"/>
    </row>
    <row r="7337" spans="1:22" x14ac:dyDescent="0.25">
      <c r="A7337" t="s">
        <v>4177</v>
      </c>
      <c r="B7337" t="s">
        <v>4178</v>
      </c>
      <c r="C7337">
        <v>114.999999999998</v>
      </c>
      <c r="D7337" t="s">
        <v>5327</v>
      </c>
      <c r="E7337" s="1">
        <v>42150</v>
      </c>
      <c r="F7337" t="s">
        <v>5346</v>
      </c>
      <c r="G7337">
        <v>1</v>
      </c>
      <c r="H7337" t="s">
        <v>5307</v>
      </c>
      <c r="I7337" t="s">
        <v>5298</v>
      </c>
      <c r="J7337" t="s">
        <v>5303</v>
      </c>
      <c r="K7337" t="b">
        <f>LOOKUP(A7337,'[1]UDDATA-1'!B:B,'[1]UDDATA-1'!A:A)&lt;&gt;LOOKUP(A7337,'[1]UDDATA-2'!B:B,'[1]UDDATA-2'!A:A)</f>
        <v>0</v>
      </c>
      <c r="L7337" t="str">
        <f t="shared" si="912"/>
        <v>Proceduremæssig programmering</v>
      </c>
      <c r="M7337">
        <f t="shared" si="913"/>
        <v>-3</v>
      </c>
      <c r="N7337" t="str">
        <f t="shared" si="914"/>
        <v/>
      </c>
      <c r="O7337" t="e">
        <f>IF(AND(A7337&lt;&gt;A7336,#REF!&lt;&gt;""),#REF!,"")</f>
        <v>#REF!</v>
      </c>
      <c r="P7337" t="e">
        <f t="shared" si="917"/>
        <v>#REF!</v>
      </c>
      <c r="Q7337" s="2" t="e">
        <f t="shared" ca="1" si="918"/>
        <v>#REF!</v>
      </c>
      <c r="R7337" t="e">
        <f>IF(NOT(#REF!="Indskrevet"),"",IF(E7337="",FALSE,AND(NOT(#REF!),VALUE(RIGHT(CONCATENATE(YEAR(E7337)),2))=15)))</f>
        <v>#REF!</v>
      </c>
      <c r="S7337" t="e">
        <f t="shared" si="915"/>
        <v>#REF!</v>
      </c>
      <c r="T7337" t="e">
        <f t="shared" si="916"/>
        <v>#REF!</v>
      </c>
      <c r="U7337" s="2" t="e">
        <f t="shared" si="919"/>
        <v>#REF!</v>
      </c>
      <c r="V7337" s="2"/>
    </row>
    <row r="7338" spans="1:22" x14ac:dyDescent="0.25">
      <c r="A7338" t="s">
        <v>4177</v>
      </c>
      <c r="B7338" t="s">
        <v>4178</v>
      </c>
      <c r="C7338">
        <v>114.999999999998</v>
      </c>
      <c r="D7338" t="s">
        <v>5306</v>
      </c>
      <c r="E7338" s="1">
        <v>42261</v>
      </c>
      <c r="F7338" t="s">
        <v>5346</v>
      </c>
      <c r="G7338">
        <v>2</v>
      </c>
      <c r="H7338" t="s">
        <v>5287</v>
      </c>
      <c r="I7338" t="s">
        <v>5298</v>
      </c>
      <c r="J7338" t="s">
        <v>5315</v>
      </c>
      <c r="K7338" t="b">
        <f>LOOKUP(A7338,'[1]UDDATA-1'!B:B,'[1]UDDATA-1'!A:A)&lt;&gt;LOOKUP(A7338,'[1]UDDATA-2'!B:B,'[1]UDDATA-2'!A:A)</f>
        <v>0</v>
      </c>
      <c r="L7338" t="str">
        <f t="shared" si="912"/>
        <v/>
      </c>
      <c r="M7338" t="str">
        <f t="shared" si="913"/>
        <v/>
      </c>
      <c r="N7338" t="str">
        <f t="shared" si="914"/>
        <v/>
      </c>
      <c r="O7338" t="e">
        <f>IF(AND(A7338&lt;&gt;A7337,#REF!&lt;&gt;""),#REF!,"")</f>
        <v>#REF!</v>
      </c>
      <c r="P7338" t="e">
        <f t="shared" si="917"/>
        <v>#REF!</v>
      </c>
      <c r="Q7338" s="2" t="e">
        <f t="shared" ca="1" si="918"/>
        <v>#REF!</v>
      </c>
      <c r="R7338" t="e">
        <f>IF(NOT(#REF!="Indskrevet"),"",IF(E7338="",FALSE,AND(NOT(#REF!),VALUE(RIGHT(CONCATENATE(YEAR(E7338)),2))=15)))</f>
        <v>#REF!</v>
      </c>
      <c r="S7338" t="e">
        <f t="shared" si="915"/>
        <v>#REF!</v>
      </c>
      <c r="T7338" t="e">
        <f t="shared" si="916"/>
        <v>#REF!</v>
      </c>
      <c r="U7338" s="2" t="e">
        <f t="shared" si="919"/>
        <v>#REF!</v>
      </c>
      <c r="V7338" s="2"/>
    </row>
    <row r="7339" spans="1:22" x14ac:dyDescent="0.25">
      <c r="A7339" t="s">
        <v>4177</v>
      </c>
      <c r="B7339" t="s">
        <v>4178</v>
      </c>
      <c r="C7339">
        <v>114.999999999998</v>
      </c>
      <c r="D7339" t="s">
        <v>5285</v>
      </c>
      <c r="E7339" s="1">
        <v>42170</v>
      </c>
      <c r="F7339" t="s">
        <v>5347</v>
      </c>
      <c r="G7339">
        <v>1</v>
      </c>
      <c r="H7339" t="s">
        <v>5287</v>
      </c>
      <c r="I7339" t="s">
        <v>5302</v>
      </c>
      <c r="J7339" t="s">
        <v>5303</v>
      </c>
      <c r="K7339" t="b">
        <f>LOOKUP(A7339,'[1]UDDATA-1'!B:B,'[1]UDDATA-1'!A:A)&lt;&gt;LOOKUP(A7339,'[1]UDDATA-2'!B:B,'[1]UDDATA-2'!A:A)</f>
        <v>0</v>
      </c>
      <c r="L7339" t="str">
        <f t="shared" si="912"/>
        <v>Lyd- og musikbehandling</v>
      </c>
      <c r="M7339">
        <f t="shared" si="913"/>
        <v>2</v>
      </c>
      <c r="N7339" t="str">
        <f t="shared" si="914"/>
        <v/>
      </c>
      <c r="O7339" t="e">
        <f>IF(AND(A7339&lt;&gt;A7338,#REF!&lt;&gt;""),#REF!,"")</f>
        <v>#REF!</v>
      </c>
      <c r="P7339" t="e">
        <f t="shared" si="917"/>
        <v>#REF!</v>
      </c>
      <c r="Q7339" s="2" t="e">
        <f t="shared" ca="1" si="918"/>
        <v>#REF!</v>
      </c>
      <c r="R7339" t="e">
        <f>IF(NOT(#REF!="Indskrevet"),"",IF(E7339="",FALSE,AND(NOT(#REF!),VALUE(RIGHT(CONCATENATE(YEAR(E7339)),2))=15)))</f>
        <v>#REF!</v>
      </c>
      <c r="S7339" t="e">
        <f t="shared" si="915"/>
        <v>#REF!</v>
      </c>
      <c r="T7339" t="e">
        <f t="shared" si="916"/>
        <v>#REF!</v>
      </c>
      <c r="U7339" s="2" t="e">
        <f t="shared" si="919"/>
        <v>#REF!</v>
      </c>
      <c r="V7339" s="2"/>
    </row>
    <row r="7340" spans="1:22" x14ac:dyDescent="0.25">
      <c r="A7340" t="s">
        <v>4177</v>
      </c>
      <c r="B7340" t="s">
        <v>4178</v>
      </c>
      <c r="C7340">
        <v>114.999999999998</v>
      </c>
      <c r="D7340" t="s">
        <v>5306</v>
      </c>
      <c r="E7340" s="1">
        <v>42179</v>
      </c>
      <c r="F7340" t="s">
        <v>5348</v>
      </c>
      <c r="G7340">
        <v>1</v>
      </c>
      <c r="H7340" t="s">
        <v>5307</v>
      </c>
      <c r="I7340" t="s">
        <v>5305</v>
      </c>
      <c r="J7340" t="s">
        <v>5303</v>
      </c>
      <c r="K7340" t="b">
        <f>LOOKUP(A7340,'[1]UDDATA-1'!B:B,'[1]UDDATA-1'!A:A)&lt;&gt;LOOKUP(A7340,'[1]UDDATA-2'!B:B,'[1]UDDATA-2'!A:A)</f>
        <v>0</v>
      </c>
      <c r="L7340" t="str">
        <f t="shared" si="912"/>
        <v>Objektorienteret Software Engineering</v>
      </c>
      <c r="M7340">
        <f t="shared" si="913"/>
        <v>0</v>
      </c>
      <c r="N7340" t="str">
        <f t="shared" si="914"/>
        <v/>
      </c>
      <c r="O7340" t="e">
        <f>IF(AND(A7340&lt;&gt;A7339,#REF!&lt;&gt;""),#REF!,"")</f>
        <v>#REF!</v>
      </c>
      <c r="P7340" t="e">
        <f t="shared" si="917"/>
        <v>#REF!</v>
      </c>
      <c r="Q7340" s="2" t="e">
        <f t="shared" ca="1" si="918"/>
        <v>#REF!</v>
      </c>
      <c r="R7340" t="e">
        <f>IF(NOT(#REF!="Indskrevet"),"",IF(E7340="",FALSE,AND(NOT(#REF!),VALUE(RIGHT(CONCATENATE(YEAR(E7340)),2))=15)))</f>
        <v>#REF!</v>
      </c>
      <c r="S7340" t="e">
        <f t="shared" si="915"/>
        <v>#REF!</v>
      </c>
      <c r="T7340" t="e">
        <f t="shared" si="916"/>
        <v>#REF!</v>
      </c>
      <c r="U7340" s="2" t="e">
        <f t="shared" si="919"/>
        <v>#REF!</v>
      </c>
      <c r="V7340" s="2"/>
    </row>
    <row r="7341" spans="1:22" x14ac:dyDescent="0.25">
      <c r="A7341" t="s">
        <v>4177</v>
      </c>
      <c r="B7341" t="s">
        <v>4178</v>
      </c>
      <c r="C7341">
        <v>114.999999999998</v>
      </c>
      <c r="D7341" t="s">
        <v>5285</v>
      </c>
      <c r="E7341" s="1">
        <v>42261</v>
      </c>
      <c r="F7341" t="s">
        <v>5348</v>
      </c>
      <c r="G7341">
        <v>2</v>
      </c>
      <c r="H7341" t="s">
        <v>5287</v>
      </c>
      <c r="I7341" t="s">
        <v>5305</v>
      </c>
      <c r="J7341" t="s">
        <v>5315</v>
      </c>
      <c r="K7341" t="b">
        <f>LOOKUP(A7341,'[1]UDDATA-1'!B:B,'[1]UDDATA-1'!A:A)&lt;&gt;LOOKUP(A7341,'[1]UDDATA-2'!B:B,'[1]UDDATA-2'!A:A)</f>
        <v>0</v>
      </c>
      <c r="L7341" t="str">
        <f t="shared" si="912"/>
        <v/>
      </c>
      <c r="M7341" t="str">
        <f t="shared" si="913"/>
        <v/>
      </c>
      <c r="N7341" t="str">
        <f t="shared" si="914"/>
        <v/>
      </c>
      <c r="O7341" t="e">
        <f>IF(AND(A7341&lt;&gt;A7340,#REF!&lt;&gt;""),#REF!,"")</f>
        <v>#REF!</v>
      </c>
      <c r="P7341" t="e">
        <f t="shared" si="917"/>
        <v>#REF!</v>
      </c>
      <c r="Q7341" s="2" t="e">
        <f t="shared" ca="1" si="918"/>
        <v>#REF!</v>
      </c>
      <c r="R7341" t="e">
        <f>IF(NOT(#REF!="Indskrevet"),"",IF(E7341="",FALSE,AND(NOT(#REF!),VALUE(RIGHT(CONCATENATE(YEAR(E7341)),2))=15)))</f>
        <v>#REF!</v>
      </c>
      <c r="S7341" t="e">
        <f t="shared" si="915"/>
        <v>#REF!</v>
      </c>
      <c r="T7341" t="e">
        <f t="shared" si="916"/>
        <v>#REF!</v>
      </c>
      <c r="U7341" s="2" t="e">
        <f t="shared" si="919"/>
        <v>#REF!</v>
      </c>
      <c r="V7341" s="2"/>
    </row>
    <row r="7342" spans="1:22" x14ac:dyDescent="0.25">
      <c r="A7342" t="s">
        <v>4179</v>
      </c>
      <c r="B7342" t="s">
        <v>4180</v>
      </c>
      <c r="C7342">
        <v>24.999999999999599</v>
      </c>
      <c r="K7342" t="b">
        <f>LOOKUP(A7342,'[1]UDDATA-1'!B:B,'[1]UDDATA-1'!A:A)&lt;&gt;LOOKUP(A7342,'[1]UDDATA-2'!B:B,'[1]UDDATA-2'!A:A)</f>
        <v>0</v>
      </c>
      <c r="L7342" t="str">
        <f t="shared" si="912"/>
        <v/>
      </c>
      <c r="M7342" t="str">
        <f t="shared" si="913"/>
        <v/>
      </c>
      <c r="N7342" t="str">
        <f t="shared" si="914"/>
        <v/>
      </c>
      <c r="O7342" t="e">
        <f>IF(AND(A7342&lt;&gt;A7341,#REF!&lt;&gt;""),#REF!,"")</f>
        <v>#REF!</v>
      </c>
      <c r="P7342" t="e">
        <f t="shared" si="917"/>
        <v>#REF!</v>
      </c>
      <c r="Q7342" s="2" t="e">
        <f t="shared" ca="1" si="918"/>
        <v>#REF!</v>
      </c>
      <c r="R7342" t="e">
        <f>IF(NOT(#REF!="Indskrevet"),"",IF(E7342="",FALSE,AND(NOT(#REF!),VALUE(RIGHT(CONCATENATE(YEAR(E7342)),2))=15)))</f>
        <v>#REF!</v>
      </c>
      <c r="S7342" t="e">
        <f t="shared" si="915"/>
        <v>#REF!</v>
      </c>
      <c r="T7342" t="e">
        <f t="shared" si="916"/>
        <v>#REF!</v>
      </c>
      <c r="U7342" s="2" t="e">
        <f t="shared" si="919"/>
        <v>#REF!</v>
      </c>
      <c r="V7342" s="2"/>
    </row>
    <row r="7343" spans="1:22" x14ac:dyDescent="0.25">
      <c r="A7343" t="s">
        <v>4181</v>
      </c>
      <c r="B7343" t="s">
        <v>4182</v>
      </c>
      <c r="C7343">
        <v>0</v>
      </c>
      <c r="K7343" t="b">
        <f>LOOKUP(A7343,'[1]UDDATA-1'!B:B,'[1]UDDATA-1'!A:A)&lt;&gt;LOOKUP(A7343,'[1]UDDATA-2'!B:B,'[1]UDDATA-2'!A:A)</f>
        <v>0</v>
      </c>
      <c r="L7343" t="str">
        <f t="shared" si="912"/>
        <v/>
      </c>
      <c r="M7343" t="str">
        <f t="shared" si="913"/>
        <v/>
      </c>
      <c r="N7343" t="str">
        <f t="shared" si="914"/>
        <v/>
      </c>
      <c r="O7343" t="e">
        <f>IF(AND(A7343&lt;&gt;A7342,#REF!&lt;&gt;""),#REF!,"")</f>
        <v>#REF!</v>
      </c>
      <c r="P7343" t="e">
        <f t="shared" si="917"/>
        <v>#REF!</v>
      </c>
      <c r="Q7343" s="2" t="e">
        <f t="shared" ca="1" si="918"/>
        <v>#REF!</v>
      </c>
      <c r="R7343" t="e">
        <f>IF(NOT(#REF!="Indskrevet"),"",IF(E7343="",FALSE,AND(NOT(#REF!),VALUE(RIGHT(CONCATENATE(YEAR(E7343)),2))=15)))</f>
        <v>#REF!</v>
      </c>
      <c r="S7343" t="e">
        <f t="shared" si="915"/>
        <v>#REF!</v>
      </c>
      <c r="T7343" t="e">
        <f t="shared" si="916"/>
        <v>#REF!</v>
      </c>
      <c r="U7343" s="2" t="e">
        <f t="shared" si="919"/>
        <v>#REF!</v>
      </c>
      <c r="V7343" s="2"/>
    </row>
    <row r="7344" spans="1:22" x14ac:dyDescent="0.25">
      <c r="A7344" t="s">
        <v>4184</v>
      </c>
      <c r="B7344" t="s">
        <v>4185</v>
      </c>
      <c r="C7344">
        <v>15</v>
      </c>
      <c r="D7344" t="s">
        <v>5318</v>
      </c>
      <c r="E7344" s="1">
        <v>41652</v>
      </c>
      <c r="F7344" t="s">
        <v>5286</v>
      </c>
      <c r="G7344">
        <v>1</v>
      </c>
      <c r="H7344" t="s">
        <v>5287</v>
      </c>
      <c r="I7344" t="s">
        <v>5288</v>
      </c>
      <c r="J7344" t="s">
        <v>5289</v>
      </c>
      <c r="K7344" t="b">
        <f>LOOKUP(A7344,'[1]UDDATA-1'!B:B,'[1]UDDATA-1'!A:A)&lt;&gt;LOOKUP(A7344,'[1]UDDATA-2'!B:B,'[1]UDDATA-2'!A:A)</f>
        <v>0</v>
      </c>
      <c r="L7344" t="str">
        <f t="shared" si="912"/>
        <v>Grundlæggende programmering</v>
      </c>
      <c r="M7344" t="str">
        <f t="shared" si="913"/>
        <v/>
      </c>
      <c r="N7344" t="str">
        <f t="shared" si="914"/>
        <v>U</v>
      </c>
      <c r="O7344" t="e">
        <f>IF(AND(A7344&lt;&gt;A7343,#REF!&lt;&gt;""),#REF!,"")</f>
        <v>#REF!</v>
      </c>
      <c r="P7344" t="e">
        <f t="shared" si="917"/>
        <v>#REF!</v>
      </c>
      <c r="Q7344" s="2" t="e">
        <f t="shared" ca="1" si="918"/>
        <v>#REF!</v>
      </c>
      <c r="R7344" t="e">
        <f>IF(NOT(#REF!="Indskrevet"),"",IF(E7344="",FALSE,AND(NOT(#REF!),VALUE(RIGHT(CONCATENATE(YEAR(E7344)),2))=15)))</f>
        <v>#REF!</v>
      </c>
      <c r="S7344" t="e">
        <f t="shared" si="915"/>
        <v>#REF!</v>
      </c>
      <c r="T7344" t="e">
        <f t="shared" si="916"/>
        <v>#REF!</v>
      </c>
      <c r="U7344" s="2" t="e">
        <f t="shared" si="919"/>
        <v>#REF!</v>
      </c>
      <c r="V7344" s="2"/>
    </row>
    <row r="7345" spans="1:22" x14ac:dyDescent="0.25">
      <c r="A7345" t="s">
        <v>4186</v>
      </c>
      <c r="B7345" t="s">
        <v>4187</v>
      </c>
      <c r="C7345">
        <v>29.9999999999994</v>
      </c>
      <c r="D7345" t="s">
        <v>5306</v>
      </c>
      <c r="E7345" s="1">
        <v>42032</v>
      </c>
      <c r="F7345" t="s">
        <v>5343</v>
      </c>
      <c r="G7345">
        <v>1</v>
      </c>
      <c r="H7345" t="s">
        <v>5307</v>
      </c>
      <c r="I7345" t="s">
        <v>5288</v>
      </c>
      <c r="J7345" t="s">
        <v>5289</v>
      </c>
      <c r="K7345" t="b">
        <f>LOOKUP(A7345,'[1]UDDATA-1'!B:B,'[1]UDDATA-1'!A:A)&lt;&gt;LOOKUP(A7345,'[1]UDDATA-2'!B:B,'[1]UDDATA-2'!A:A)</f>
        <v>0</v>
      </c>
      <c r="L7345" t="str">
        <f t="shared" si="912"/>
        <v/>
      </c>
      <c r="M7345" t="str">
        <f t="shared" si="913"/>
        <v/>
      </c>
      <c r="N7345" t="str">
        <f t="shared" si="914"/>
        <v/>
      </c>
      <c r="O7345" t="e">
        <f>IF(AND(A7345&lt;&gt;A7344,#REF!&lt;&gt;""),#REF!,"")</f>
        <v>#REF!</v>
      </c>
      <c r="P7345" t="e">
        <f t="shared" si="917"/>
        <v>#REF!</v>
      </c>
      <c r="Q7345" s="2" t="e">
        <f t="shared" ca="1" si="918"/>
        <v>#REF!</v>
      </c>
      <c r="R7345" t="e">
        <f>IF(NOT(#REF!="Indskrevet"),"",IF(E7345="",FALSE,AND(NOT(#REF!),VALUE(RIGHT(CONCATENATE(YEAR(E7345)),2))=15)))</f>
        <v>#REF!</v>
      </c>
      <c r="S7345" t="e">
        <f t="shared" si="915"/>
        <v>#REF!</v>
      </c>
      <c r="T7345" t="e">
        <f t="shared" si="916"/>
        <v>#REF!</v>
      </c>
      <c r="U7345" s="2" t="e">
        <f t="shared" si="919"/>
        <v>#REF!</v>
      </c>
      <c r="V7345" s="2"/>
    </row>
    <row r="7346" spans="1:22" x14ac:dyDescent="0.25">
      <c r="A7346" t="s">
        <v>4186</v>
      </c>
      <c r="B7346" t="s">
        <v>4187</v>
      </c>
      <c r="C7346">
        <v>29.9999999999994</v>
      </c>
      <c r="D7346" t="s">
        <v>5285</v>
      </c>
      <c r="E7346" s="1">
        <v>42068</v>
      </c>
      <c r="F7346" t="s">
        <v>5343</v>
      </c>
      <c r="G7346">
        <v>2</v>
      </c>
      <c r="H7346" t="s">
        <v>5287</v>
      </c>
      <c r="I7346" t="s">
        <v>5288</v>
      </c>
      <c r="J7346" t="s">
        <v>5293</v>
      </c>
      <c r="K7346" t="b">
        <f>LOOKUP(A7346,'[1]UDDATA-1'!B:B,'[1]UDDATA-1'!A:A)&lt;&gt;LOOKUP(A7346,'[1]UDDATA-2'!B:B,'[1]UDDATA-2'!A:A)</f>
        <v>0</v>
      </c>
      <c r="L7346" t="str">
        <f t="shared" si="912"/>
        <v/>
      </c>
      <c r="M7346" t="str">
        <f t="shared" si="913"/>
        <v/>
      </c>
      <c r="N7346" t="str">
        <f t="shared" si="914"/>
        <v/>
      </c>
      <c r="O7346" t="e">
        <f>IF(AND(A7346&lt;&gt;A7345,#REF!&lt;&gt;""),#REF!,"")</f>
        <v>#REF!</v>
      </c>
      <c r="P7346" t="e">
        <f t="shared" si="917"/>
        <v>#REF!</v>
      </c>
      <c r="Q7346" s="2" t="e">
        <f t="shared" ca="1" si="918"/>
        <v>#REF!</v>
      </c>
      <c r="R7346" t="e">
        <f>IF(NOT(#REF!="Indskrevet"),"",IF(E7346="",FALSE,AND(NOT(#REF!),VALUE(RIGHT(CONCATENATE(YEAR(E7346)),2))=15)))</f>
        <v>#REF!</v>
      </c>
      <c r="S7346" t="e">
        <f t="shared" si="915"/>
        <v>#REF!</v>
      </c>
      <c r="T7346" t="e">
        <f t="shared" si="916"/>
        <v>#REF!</v>
      </c>
      <c r="U7346" s="2" t="e">
        <f t="shared" si="919"/>
        <v>#REF!</v>
      </c>
      <c r="V7346" s="2"/>
    </row>
    <row r="7347" spans="1:22" x14ac:dyDescent="0.25">
      <c r="A7347" t="s">
        <v>4186</v>
      </c>
      <c r="B7347" t="s">
        <v>4187</v>
      </c>
      <c r="C7347">
        <v>29.9999999999994</v>
      </c>
      <c r="D7347" t="s">
        <v>5318</v>
      </c>
      <c r="E7347" s="1">
        <v>42178</v>
      </c>
      <c r="F7347" t="s">
        <v>5344</v>
      </c>
      <c r="G7347">
        <v>1</v>
      </c>
      <c r="H7347" t="s">
        <v>5307</v>
      </c>
      <c r="I7347" t="s">
        <v>5292</v>
      </c>
      <c r="J7347" t="s">
        <v>5293</v>
      </c>
      <c r="K7347" t="b">
        <f>LOOKUP(A7347,'[1]UDDATA-1'!B:B,'[1]UDDATA-1'!A:A)&lt;&gt;LOOKUP(A7347,'[1]UDDATA-2'!B:B,'[1]UDDATA-2'!A:A)</f>
        <v>0</v>
      </c>
      <c r="L7347" t="str">
        <f t="shared" si="912"/>
        <v>Matematik til multimedie-applikationer</v>
      </c>
      <c r="M7347" t="str">
        <f t="shared" si="913"/>
        <v/>
      </c>
      <c r="N7347" t="str">
        <f t="shared" si="914"/>
        <v>U</v>
      </c>
      <c r="O7347" t="e">
        <f>IF(AND(A7347&lt;&gt;A7346,#REF!&lt;&gt;""),#REF!,"")</f>
        <v>#REF!</v>
      </c>
      <c r="P7347" t="e">
        <f t="shared" si="917"/>
        <v>#REF!</v>
      </c>
      <c r="Q7347" s="2" t="e">
        <f t="shared" ca="1" si="918"/>
        <v>#REF!</v>
      </c>
      <c r="R7347" t="e">
        <f>IF(NOT(#REF!="Indskrevet"),"",IF(E7347="",FALSE,AND(NOT(#REF!),VALUE(RIGHT(CONCATENATE(YEAR(E7347)),2))=15)))</f>
        <v>#REF!</v>
      </c>
      <c r="S7347" t="e">
        <f t="shared" si="915"/>
        <v>#REF!</v>
      </c>
      <c r="T7347" t="e">
        <f t="shared" si="916"/>
        <v>#REF!</v>
      </c>
      <c r="U7347" s="2" t="e">
        <f t="shared" si="919"/>
        <v>#REF!</v>
      </c>
      <c r="V7347" s="2"/>
    </row>
    <row r="7348" spans="1:22" x14ac:dyDescent="0.25">
      <c r="A7348" t="s">
        <v>4186</v>
      </c>
      <c r="B7348" t="s">
        <v>4187</v>
      </c>
      <c r="C7348">
        <v>29.9999999999994</v>
      </c>
      <c r="D7348" t="s">
        <v>5318</v>
      </c>
      <c r="E7348" s="1">
        <v>42249</v>
      </c>
      <c r="F7348" t="s">
        <v>5344</v>
      </c>
      <c r="G7348">
        <v>2</v>
      </c>
      <c r="H7348" t="s">
        <v>5287</v>
      </c>
      <c r="I7348" t="s">
        <v>5292</v>
      </c>
      <c r="J7348" t="s">
        <v>5299</v>
      </c>
      <c r="K7348" t="b">
        <f>LOOKUP(A7348,'[1]UDDATA-1'!B:B,'[1]UDDATA-1'!A:A)&lt;&gt;LOOKUP(A7348,'[1]UDDATA-2'!B:B,'[1]UDDATA-2'!A:A)</f>
        <v>0</v>
      </c>
      <c r="L7348" t="str">
        <f t="shared" si="912"/>
        <v/>
      </c>
      <c r="M7348" t="str">
        <f t="shared" si="913"/>
        <v/>
      </c>
      <c r="N7348" t="str">
        <f t="shared" si="914"/>
        <v/>
      </c>
      <c r="O7348" t="e">
        <f>IF(AND(A7348&lt;&gt;A7347,#REF!&lt;&gt;""),#REF!,"")</f>
        <v>#REF!</v>
      </c>
      <c r="P7348" t="e">
        <f t="shared" si="917"/>
        <v>#REF!</v>
      </c>
      <c r="Q7348" s="2" t="e">
        <f t="shared" ca="1" si="918"/>
        <v>#REF!</v>
      </c>
      <c r="R7348" t="e">
        <f>IF(NOT(#REF!="Indskrevet"),"",IF(E7348="",FALSE,AND(NOT(#REF!),VALUE(RIGHT(CONCATENATE(YEAR(E7348)),2))=15)))</f>
        <v>#REF!</v>
      </c>
      <c r="S7348" t="e">
        <f t="shared" si="915"/>
        <v>#REF!</v>
      </c>
      <c r="T7348" t="e">
        <f t="shared" si="916"/>
        <v>#REF!</v>
      </c>
      <c r="U7348" s="2" t="e">
        <f t="shared" si="919"/>
        <v>#REF!</v>
      </c>
      <c r="V7348" s="2"/>
    </row>
    <row r="7349" spans="1:22" x14ac:dyDescent="0.25">
      <c r="A7349" t="s">
        <v>4189</v>
      </c>
      <c r="B7349" t="s">
        <v>4190</v>
      </c>
      <c r="C7349">
        <v>24.999999999999599</v>
      </c>
      <c r="D7349" t="s">
        <v>5306</v>
      </c>
      <c r="E7349" s="1">
        <v>42033</v>
      </c>
      <c r="F7349" t="s">
        <v>5286</v>
      </c>
      <c r="G7349">
        <v>1</v>
      </c>
      <c r="H7349" t="s">
        <v>5307</v>
      </c>
      <c r="I7349" t="s">
        <v>5288</v>
      </c>
      <c r="J7349" t="s">
        <v>5289</v>
      </c>
      <c r="K7349" t="b">
        <f>LOOKUP(A7349,'[1]UDDATA-1'!B:B,'[1]UDDATA-1'!A:A)&lt;&gt;LOOKUP(A7349,'[1]UDDATA-2'!B:B,'[1]UDDATA-2'!A:A)</f>
        <v>0</v>
      </c>
      <c r="L7349" t="str">
        <f t="shared" si="912"/>
        <v>Grundlæggende programmering</v>
      </c>
      <c r="M7349">
        <f t="shared" si="913"/>
        <v>0</v>
      </c>
      <c r="N7349" t="str">
        <f t="shared" si="914"/>
        <v/>
      </c>
      <c r="O7349" t="e">
        <f>IF(AND(A7349&lt;&gt;A7348,#REF!&lt;&gt;""),#REF!,"")</f>
        <v>#REF!</v>
      </c>
      <c r="P7349" t="e">
        <f t="shared" si="917"/>
        <v>#REF!</v>
      </c>
      <c r="Q7349" s="2" t="e">
        <f t="shared" ca="1" si="918"/>
        <v>#REF!</v>
      </c>
      <c r="R7349" t="e">
        <f>IF(NOT(#REF!="Indskrevet"),"",IF(E7349="",FALSE,AND(NOT(#REF!),VALUE(RIGHT(CONCATENATE(YEAR(E7349)),2))=15)))</f>
        <v>#REF!</v>
      </c>
      <c r="S7349" t="e">
        <f t="shared" si="915"/>
        <v>#REF!</v>
      </c>
      <c r="T7349" t="e">
        <f t="shared" si="916"/>
        <v>#REF!</v>
      </c>
      <c r="U7349" s="2" t="e">
        <f t="shared" si="919"/>
        <v>#REF!</v>
      </c>
      <c r="V7349" s="2"/>
    </row>
    <row r="7350" spans="1:22" x14ac:dyDescent="0.25">
      <c r="A7350" t="s">
        <v>4189</v>
      </c>
      <c r="B7350" t="s">
        <v>4190</v>
      </c>
      <c r="C7350">
        <v>24.999999999999599</v>
      </c>
      <c r="D7350" t="s">
        <v>5327</v>
      </c>
      <c r="E7350" s="1">
        <v>42066</v>
      </c>
      <c r="F7350" t="s">
        <v>5286</v>
      </c>
      <c r="G7350">
        <v>2</v>
      </c>
      <c r="H7350" t="s">
        <v>5287</v>
      </c>
      <c r="I7350" t="s">
        <v>5288</v>
      </c>
      <c r="J7350" t="s">
        <v>5293</v>
      </c>
      <c r="K7350" t="b">
        <f>LOOKUP(A7350,'[1]UDDATA-1'!B:B,'[1]UDDATA-1'!A:A)&lt;&gt;LOOKUP(A7350,'[1]UDDATA-2'!B:B,'[1]UDDATA-2'!A:A)</f>
        <v>0</v>
      </c>
      <c r="L7350" t="str">
        <f t="shared" si="912"/>
        <v/>
      </c>
      <c r="M7350" t="str">
        <f t="shared" si="913"/>
        <v/>
      </c>
      <c r="N7350" t="str">
        <f t="shared" si="914"/>
        <v/>
      </c>
      <c r="O7350" t="e">
        <f>IF(AND(A7350&lt;&gt;A7349,#REF!&lt;&gt;""),#REF!,"")</f>
        <v>#REF!</v>
      </c>
      <c r="P7350" t="e">
        <f t="shared" si="917"/>
        <v>#REF!</v>
      </c>
      <c r="Q7350" s="2" t="e">
        <f t="shared" ca="1" si="918"/>
        <v>#REF!</v>
      </c>
      <c r="R7350" t="e">
        <f>IF(NOT(#REF!="Indskrevet"),"",IF(E7350="",FALSE,AND(NOT(#REF!),VALUE(RIGHT(CONCATENATE(YEAR(E7350)),2))=15)))</f>
        <v>#REF!</v>
      </c>
      <c r="S7350" t="e">
        <f t="shared" si="915"/>
        <v>#REF!</v>
      </c>
      <c r="T7350" t="e">
        <f t="shared" si="916"/>
        <v>#REF!</v>
      </c>
      <c r="U7350" s="2" t="e">
        <f t="shared" si="919"/>
        <v>#REF!</v>
      </c>
      <c r="V7350" s="2"/>
    </row>
    <row r="7351" spans="1:22" x14ac:dyDescent="0.25">
      <c r="A7351" t="s">
        <v>4189</v>
      </c>
      <c r="B7351" t="s">
        <v>4190</v>
      </c>
      <c r="C7351">
        <v>24.999999999999599</v>
      </c>
      <c r="D7351" t="s">
        <v>5318</v>
      </c>
      <c r="E7351" s="1">
        <v>42178</v>
      </c>
      <c r="F7351" t="s">
        <v>5291</v>
      </c>
      <c r="G7351">
        <v>1</v>
      </c>
      <c r="H7351" t="s">
        <v>5307</v>
      </c>
      <c r="I7351" t="s">
        <v>5292</v>
      </c>
      <c r="J7351" t="s">
        <v>5293</v>
      </c>
      <c r="K7351" t="b">
        <f>LOOKUP(A7351,'[1]UDDATA-1'!B:B,'[1]UDDATA-1'!A:A)&lt;&gt;LOOKUP(A7351,'[1]UDDATA-2'!B:B,'[1]UDDATA-2'!A:A)</f>
        <v>0</v>
      </c>
      <c r="L7351" t="str">
        <f t="shared" si="912"/>
        <v>Matematik til multimedie-applikationer</v>
      </c>
      <c r="M7351" t="str">
        <f t="shared" si="913"/>
        <v/>
      </c>
      <c r="N7351" t="str">
        <f t="shared" si="914"/>
        <v>U</v>
      </c>
      <c r="O7351" t="e">
        <f>IF(AND(A7351&lt;&gt;A7350,#REF!&lt;&gt;""),#REF!,"")</f>
        <v>#REF!</v>
      </c>
      <c r="P7351" t="e">
        <f t="shared" si="917"/>
        <v>#REF!</v>
      </c>
      <c r="Q7351" s="2" t="e">
        <f t="shared" ca="1" si="918"/>
        <v>#REF!</v>
      </c>
      <c r="R7351" t="e">
        <f>IF(NOT(#REF!="Indskrevet"),"",IF(E7351="",FALSE,AND(NOT(#REF!),VALUE(RIGHT(CONCATENATE(YEAR(E7351)),2))=15)))</f>
        <v>#REF!</v>
      </c>
      <c r="S7351" t="e">
        <f t="shared" si="915"/>
        <v>#REF!</v>
      </c>
      <c r="T7351" t="e">
        <f t="shared" si="916"/>
        <v>#REF!</v>
      </c>
      <c r="U7351" s="2" t="e">
        <f t="shared" si="919"/>
        <v>#REF!</v>
      </c>
      <c r="V7351" s="2"/>
    </row>
    <row r="7352" spans="1:22" x14ac:dyDescent="0.25">
      <c r="A7352" t="s">
        <v>4189</v>
      </c>
      <c r="B7352" t="s">
        <v>4190</v>
      </c>
      <c r="C7352">
        <v>24.999999999999599</v>
      </c>
      <c r="D7352" t="s">
        <v>5318</v>
      </c>
      <c r="E7352" s="1">
        <v>42249</v>
      </c>
      <c r="F7352" t="s">
        <v>5291</v>
      </c>
      <c r="G7352">
        <v>2</v>
      </c>
      <c r="H7352" t="s">
        <v>5287</v>
      </c>
      <c r="I7352" t="s">
        <v>5292</v>
      </c>
      <c r="J7352" t="s">
        <v>5299</v>
      </c>
      <c r="K7352" t="b">
        <f>LOOKUP(A7352,'[1]UDDATA-1'!B:B,'[1]UDDATA-1'!A:A)&lt;&gt;LOOKUP(A7352,'[1]UDDATA-2'!B:B,'[1]UDDATA-2'!A:A)</f>
        <v>0</v>
      </c>
      <c r="L7352" t="str">
        <f t="shared" si="912"/>
        <v/>
      </c>
      <c r="M7352" t="str">
        <f t="shared" si="913"/>
        <v/>
      </c>
      <c r="N7352" t="str">
        <f t="shared" si="914"/>
        <v/>
      </c>
      <c r="O7352" t="e">
        <f>IF(AND(A7352&lt;&gt;A7351,#REF!&lt;&gt;""),#REF!,"")</f>
        <v>#REF!</v>
      </c>
      <c r="P7352" t="e">
        <f t="shared" si="917"/>
        <v>#REF!</v>
      </c>
      <c r="Q7352" s="2" t="e">
        <f t="shared" ca="1" si="918"/>
        <v>#REF!</v>
      </c>
      <c r="R7352" t="e">
        <f>IF(NOT(#REF!="Indskrevet"),"",IF(E7352="",FALSE,AND(NOT(#REF!),VALUE(RIGHT(CONCATENATE(YEAR(E7352)),2))=15)))</f>
        <v>#REF!</v>
      </c>
      <c r="S7352" t="e">
        <f t="shared" si="915"/>
        <v>#REF!</v>
      </c>
      <c r="T7352" t="e">
        <f t="shared" si="916"/>
        <v>#REF!</v>
      </c>
      <c r="U7352" s="2" t="e">
        <f t="shared" si="919"/>
        <v>#REF!</v>
      </c>
      <c r="V7352" s="2"/>
    </row>
    <row r="7353" spans="1:22" x14ac:dyDescent="0.25">
      <c r="A7353" t="s">
        <v>4191</v>
      </c>
      <c r="B7353" t="s">
        <v>4192</v>
      </c>
      <c r="C7353">
        <v>9.9999999999996003</v>
      </c>
      <c r="D7353" t="s">
        <v>5318</v>
      </c>
      <c r="E7353" s="1">
        <v>41296</v>
      </c>
      <c r="F7353" t="s">
        <v>5357</v>
      </c>
      <c r="G7353">
        <v>1</v>
      </c>
      <c r="H7353" t="s">
        <v>5287</v>
      </c>
      <c r="I7353" t="s">
        <v>5324</v>
      </c>
      <c r="J7353" t="s">
        <v>5289</v>
      </c>
      <c r="K7353" t="b">
        <f>LOOKUP(A7353,'[1]UDDATA-1'!B:B,'[1]UDDATA-1'!A:A)&lt;&gt;LOOKUP(A7353,'[1]UDDATA-2'!B:B,'[1]UDDATA-2'!A:A)</f>
        <v>0</v>
      </c>
      <c r="L7353" t="str">
        <f t="shared" si="912"/>
        <v>Lineær algebra</v>
      </c>
      <c r="M7353" t="str">
        <f t="shared" si="913"/>
        <v/>
      </c>
      <c r="N7353" t="str">
        <f t="shared" si="914"/>
        <v>U</v>
      </c>
      <c r="O7353" t="e">
        <f>IF(AND(A7353&lt;&gt;A7352,#REF!&lt;&gt;""),#REF!,"")</f>
        <v>#REF!</v>
      </c>
      <c r="P7353" t="e">
        <f t="shared" si="917"/>
        <v>#REF!</v>
      </c>
      <c r="Q7353" s="2" t="e">
        <f t="shared" ca="1" si="918"/>
        <v>#REF!</v>
      </c>
      <c r="R7353" t="e">
        <f>IF(NOT(#REF!="Indskrevet"),"",IF(E7353="",FALSE,AND(NOT(#REF!),VALUE(RIGHT(CONCATENATE(YEAR(E7353)),2))=15)))</f>
        <v>#REF!</v>
      </c>
      <c r="S7353" t="e">
        <f t="shared" si="915"/>
        <v>#REF!</v>
      </c>
      <c r="T7353" t="e">
        <f t="shared" si="916"/>
        <v>#REF!</v>
      </c>
      <c r="U7353" s="2" t="e">
        <f t="shared" si="919"/>
        <v>#REF!</v>
      </c>
      <c r="V7353" s="2"/>
    </row>
    <row r="7354" spans="1:22" x14ac:dyDescent="0.25">
      <c r="A7354" t="s">
        <v>4193</v>
      </c>
      <c r="B7354" t="s">
        <v>4194</v>
      </c>
      <c r="C7354">
        <v>24.999999999999599</v>
      </c>
      <c r="D7354" t="s">
        <v>5306</v>
      </c>
      <c r="E7354" s="1">
        <v>41316</v>
      </c>
      <c r="F7354" t="s">
        <v>5308</v>
      </c>
      <c r="G7354">
        <v>1</v>
      </c>
      <c r="H7354" t="s">
        <v>5307</v>
      </c>
      <c r="I7354" t="s">
        <v>5288</v>
      </c>
      <c r="J7354" t="s">
        <v>5289</v>
      </c>
      <c r="K7354" t="b">
        <f>LOOKUP(A7354,'[1]UDDATA-1'!B:B,'[1]UDDATA-1'!A:A)&lt;&gt;LOOKUP(A7354,'[1]UDDATA-2'!B:B,'[1]UDDATA-2'!A:A)</f>
        <v>0</v>
      </c>
      <c r="L7354" t="str">
        <f t="shared" si="912"/>
        <v>Grundlæggende programmering</v>
      </c>
      <c r="M7354">
        <f t="shared" si="913"/>
        <v>0</v>
      </c>
      <c r="N7354" t="str">
        <f t="shared" si="914"/>
        <v/>
      </c>
      <c r="O7354" t="e">
        <f>IF(AND(A7354&lt;&gt;A7353,#REF!&lt;&gt;""),#REF!,"")</f>
        <v>#REF!</v>
      </c>
      <c r="P7354" t="e">
        <f t="shared" si="917"/>
        <v>#REF!</v>
      </c>
      <c r="Q7354" s="2" t="e">
        <f t="shared" ca="1" si="918"/>
        <v>#REF!</v>
      </c>
      <c r="R7354" t="e">
        <f>IF(NOT(#REF!="Indskrevet"),"",IF(E7354="",FALSE,AND(NOT(#REF!),VALUE(RIGHT(CONCATENATE(YEAR(E7354)),2))=15)))</f>
        <v>#REF!</v>
      </c>
      <c r="S7354" t="e">
        <f t="shared" si="915"/>
        <v>#REF!</v>
      </c>
      <c r="T7354" t="e">
        <f t="shared" si="916"/>
        <v>#REF!</v>
      </c>
      <c r="U7354" s="2" t="e">
        <f t="shared" si="919"/>
        <v>#REF!</v>
      </c>
      <c r="V7354" s="2"/>
    </row>
    <row r="7355" spans="1:22" x14ac:dyDescent="0.25">
      <c r="A7355" t="s">
        <v>4193</v>
      </c>
      <c r="B7355" t="s">
        <v>4194</v>
      </c>
      <c r="C7355">
        <v>24.999999999999599</v>
      </c>
      <c r="D7355" t="s">
        <v>5306</v>
      </c>
      <c r="E7355" s="1">
        <v>41353</v>
      </c>
      <c r="F7355" t="s">
        <v>5308</v>
      </c>
      <c r="G7355">
        <v>2</v>
      </c>
      <c r="H7355" t="s">
        <v>5287</v>
      </c>
      <c r="I7355" t="s">
        <v>5288</v>
      </c>
      <c r="J7355" t="s">
        <v>5293</v>
      </c>
      <c r="K7355" t="b">
        <f>LOOKUP(A7355,'[1]UDDATA-1'!B:B,'[1]UDDATA-1'!A:A)&lt;&gt;LOOKUP(A7355,'[1]UDDATA-2'!B:B,'[1]UDDATA-2'!A:A)</f>
        <v>0</v>
      </c>
      <c r="L7355" t="str">
        <f t="shared" si="912"/>
        <v/>
      </c>
      <c r="M7355" t="str">
        <f t="shared" si="913"/>
        <v/>
      </c>
      <c r="N7355" t="str">
        <f t="shared" si="914"/>
        <v/>
      </c>
      <c r="O7355" t="e">
        <f>IF(AND(A7355&lt;&gt;A7354,#REF!&lt;&gt;""),#REF!,"")</f>
        <v>#REF!</v>
      </c>
      <c r="P7355" t="e">
        <f t="shared" si="917"/>
        <v>#REF!</v>
      </c>
      <c r="Q7355" s="2" t="e">
        <f t="shared" ca="1" si="918"/>
        <v>#REF!</v>
      </c>
      <c r="R7355" t="e">
        <f>IF(NOT(#REF!="Indskrevet"),"",IF(E7355="",FALSE,AND(NOT(#REF!),VALUE(RIGHT(CONCATENATE(YEAR(E7355)),2))=15)))</f>
        <v>#REF!</v>
      </c>
      <c r="S7355" t="e">
        <f t="shared" si="915"/>
        <v>#REF!</v>
      </c>
      <c r="T7355" t="e">
        <f t="shared" si="916"/>
        <v>#REF!</v>
      </c>
      <c r="U7355" s="2" t="e">
        <f t="shared" si="919"/>
        <v>#REF!</v>
      </c>
      <c r="V7355" s="2"/>
    </row>
    <row r="7356" spans="1:22" x14ac:dyDescent="0.25">
      <c r="A7356" t="s">
        <v>4193</v>
      </c>
      <c r="B7356" t="s">
        <v>4194</v>
      </c>
      <c r="C7356">
        <v>24.999999999999599</v>
      </c>
      <c r="D7356" t="s">
        <v>5318</v>
      </c>
      <c r="E7356" s="1">
        <v>41452</v>
      </c>
      <c r="F7356" t="s">
        <v>5309</v>
      </c>
      <c r="G7356">
        <v>1</v>
      </c>
      <c r="H7356" t="s">
        <v>5287</v>
      </c>
      <c r="I7356" t="s">
        <v>5292</v>
      </c>
      <c r="J7356" t="s">
        <v>5293</v>
      </c>
      <c r="K7356" t="b">
        <f>LOOKUP(A7356,'[1]UDDATA-1'!B:B,'[1]UDDATA-1'!A:A)&lt;&gt;LOOKUP(A7356,'[1]UDDATA-2'!B:B,'[1]UDDATA-2'!A:A)</f>
        <v>0</v>
      </c>
      <c r="L7356" t="str">
        <f t="shared" si="912"/>
        <v>Matematik til multimedie-applikationer</v>
      </c>
      <c r="M7356" t="str">
        <f t="shared" si="913"/>
        <v/>
      </c>
      <c r="N7356" t="str">
        <f t="shared" si="914"/>
        <v>U</v>
      </c>
      <c r="O7356" t="e">
        <f>IF(AND(A7356&lt;&gt;A7355,#REF!&lt;&gt;""),#REF!,"")</f>
        <v>#REF!</v>
      </c>
      <c r="P7356" t="e">
        <f t="shared" si="917"/>
        <v>#REF!</v>
      </c>
      <c r="Q7356" s="2" t="e">
        <f t="shared" ca="1" si="918"/>
        <v>#REF!</v>
      </c>
      <c r="R7356" t="e">
        <f>IF(NOT(#REF!="Indskrevet"),"",IF(E7356="",FALSE,AND(NOT(#REF!),VALUE(RIGHT(CONCATENATE(YEAR(E7356)),2))=15)))</f>
        <v>#REF!</v>
      </c>
      <c r="S7356" t="e">
        <f t="shared" si="915"/>
        <v>#REF!</v>
      </c>
      <c r="T7356" t="e">
        <f t="shared" si="916"/>
        <v>#REF!</v>
      </c>
      <c r="U7356" s="2" t="e">
        <f t="shared" si="919"/>
        <v>#REF!</v>
      </c>
      <c r="V7356" s="2"/>
    </row>
    <row r="7357" spans="1:22" x14ac:dyDescent="0.25">
      <c r="A7357" t="s">
        <v>4193</v>
      </c>
      <c r="B7357" t="s">
        <v>4194</v>
      </c>
      <c r="C7357">
        <v>24.999999999999599</v>
      </c>
      <c r="D7357" t="s">
        <v>5318</v>
      </c>
      <c r="E7357" s="1">
        <v>41484</v>
      </c>
      <c r="F7357" t="s">
        <v>5310</v>
      </c>
      <c r="G7357">
        <v>1</v>
      </c>
      <c r="H7357" t="s">
        <v>5287</v>
      </c>
      <c r="I7357" t="s">
        <v>5295</v>
      </c>
      <c r="J7357" t="s">
        <v>5293</v>
      </c>
      <c r="K7357" t="b">
        <f>LOOKUP(A7357,'[1]UDDATA-1'!B:B,'[1]UDDATA-1'!A:A)&lt;&gt;LOOKUP(A7357,'[1]UDDATA-2'!B:B,'[1]UDDATA-2'!A:A)</f>
        <v>0</v>
      </c>
      <c r="L7357" t="str">
        <f t="shared" si="912"/>
        <v>Fysisk interface design</v>
      </c>
      <c r="M7357" t="str">
        <f t="shared" si="913"/>
        <v/>
      </c>
      <c r="N7357" t="str">
        <f t="shared" si="914"/>
        <v>U</v>
      </c>
      <c r="O7357" t="e">
        <f>IF(AND(A7357&lt;&gt;A7356,#REF!&lt;&gt;""),#REF!,"")</f>
        <v>#REF!</v>
      </c>
      <c r="P7357" t="e">
        <f t="shared" si="917"/>
        <v>#REF!</v>
      </c>
      <c r="Q7357" s="2" t="e">
        <f t="shared" ca="1" si="918"/>
        <v>#REF!</v>
      </c>
      <c r="R7357" t="e">
        <f>IF(NOT(#REF!="Indskrevet"),"",IF(E7357="",FALSE,AND(NOT(#REF!),VALUE(RIGHT(CONCATENATE(YEAR(E7357)),2))=15)))</f>
        <v>#REF!</v>
      </c>
      <c r="S7357" t="e">
        <f t="shared" si="915"/>
        <v>#REF!</v>
      </c>
      <c r="T7357" t="e">
        <f t="shared" si="916"/>
        <v>#REF!</v>
      </c>
      <c r="U7357" s="2" t="e">
        <f t="shared" si="919"/>
        <v>#REF!</v>
      </c>
      <c r="V7357" s="2"/>
    </row>
    <row r="7358" spans="1:22" x14ac:dyDescent="0.25">
      <c r="A7358" t="s">
        <v>4195</v>
      </c>
      <c r="B7358" t="s">
        <v>4196</v>
      </c>
      <c r="C7358">
        <v>59.999999999998799</v>
      </c>
      <c r="D7358" t="s">
        <v>5296</v>
      </c>
      <c r="E7358" s="1">
        <v>42031</v>
      </c>
      <c r="F7358" t="s">
        <v>5328</v>
      </c>
      <c r="G7358">
        <v>1</v>
      </c>
      <c r="H7358" t="s">
        <v>5287</v>
      </c>
      <c r="I7358" t="s">
        <v>5324</v>
      </c>
      <c r="J7358" t="s">
        <v>5289</v>
      </c>
      <c r="K7358" t="b">
        <f>LOOKUP(A7358,'[1]UDDATA-1'!B:B,'[1]UDDATA-1'!A:A)&lt;&gt;LOOKUP(A7358,'[1]UDDATA-2'!B:B,'[1]UDDATA-2'!A:A)</f>
        <v>0</v>
      </c>
      <c r="L7358" t="str">
        <f t="shared" si="912"/>
        <v>Lineær algebra</v>
      </c>
      <c r="M7358">
        <f t="shared" si="913"/>
        <v>7</v>
      </c>
      <c r="N7358" t="str">
        <f t="shared" si="914"/>
        <v/>
      </c>
      <c r="O7358" t="e">
        <f>IF(AND(A7358&lt;&gt;A7357,#REF!&lt;&gt;""),#REF!,"")</f>
        <v>#REF!</v>
      </c>
      <c r="P7358" t="e">
        <f t="shared" si="917"/>
        <v>#REF!</v>
      </c>
      <c r="Q7358" s="2" t="e">
        <f t="shared" ca="1" si="918"/>
        <v>#REF!</v>
      </c>
      <c r="R7358" t="e">
        <f>IF(NOT(#REF!="Indskrevet"),"",IF(E7358="",FALSE,AND(NOT(#REF!),VALUE(RIGHT(CONCATENATE(YEAR(E7358)),2))=15)))</f>
        <v>#REF!</v>
      </c>
      <c r="S7358" t="e">
        <f t="shared" si="915"/>
        <v>#REF!</v>
      </c>
      <c r="T7358" t="e">
        <f t="shared" si="916"/>
        <v>#REF!</v>
      </c>
      <c r="U7358" s="2" t="e">
        <f t="shared" si="919"/>
        <v>#REF!</v>
      </c>
      <c r="V7358" s="2"/>
    </row>
    <row r="7359" spans="1:22" x14ac:dyDescent="0.25">
      <c r="A7359" t="s">
        <v>4195</v>
      </c>
      <c r="B7359" t="s">
        <v>4196</v>
      </c>
      <c r="C7359">
        <v>59.999999999998799</v>
      </c>
      <c r="D7359" t="s">
        <v>5296</v>
      </c>
      <c r="E7359" s="1">
        <v>42187</v>
      </c>
      <c r="F7359" t="s">
        <v>5329</v>
      </c>
      <c r="G7359">
        <v>1</v>
      </c>
      <c r="H7359" t="s">
        <v>5287</v>
      </c>
      <c r="I7359" t="s">
        <v>5330</v>
      </c>
      <c r="J7359" t="s">
        <v>5293</v>
      </c>
      <c r="K7359" t="b">
        <f>LOOKUP(A7359,'[1]UDDATA-1'!B:B,'[1]UDDATA-1'!A:A)&lt;&gt;LOOKUP(A7359,'[1]UDDATA-2'!B:B,'[1]UDDATA-2'!A:A)</f>
        <v>0</v>
      </c>
      <c r="L7359" t="str">
        <f t="shared" si="912"/>
        <v>Diskret matematik</v>
      </c>
      <c r="M7359">
        <f t="shared" si="913"/>
        <v>7</v>
      </c>
      <c r="N7359" t="str">
        <f t="shared" si="914"/>
        <v/>
      </c>
      <c r="O7359" t="e">
        <f>IF(AND(A7359&lt;&gt;A7358,#REF!&lt;&gt;""),#REF!,"")</f>
        <v>#REF!</v>
      </c>
      <c r="P7359" t="e">
        <f t="shared" si="917"/>
        <v>#REF!</v>
      </c>
      <c r="Q7359" s="2" t="e">
        <f t="shared" ca="1" si="918"/>
        <v>#REF!</v>
      </c>
      <c r="R7359" t="e">
        <f>IF(NOT(#REF!="Indskrevet"),"",IF(E7359="",FALSE,AND(NOT(#REF!),VALUE(RIGHT(CONCATENATE(YEAR(E7359)),2))=15)))</f>
        <v>#REF!</v>
      </c>
      <c r="S7359" t="e">
        <f t="shared" si="915"/>
        <v>#REF!</v>
      </c>
      <c r="T7359" t="e">
        <f t="shared" si="916"/>
        <v>#REF!</v>
      </c>
      <c r="U7359" s="2" t="e">
        <f t="shared" si="919"/>
        <v>#REF!</v>
      </c>
      <c r="V7359" s="2"/>
    </row>
    <row r="7360" spans="1:22" x14ac:dyDescent="0.25">
      <c r="A7360" t="s">
        <v>4195</v>
      </c>
      <c r="B7360" t="s">
        <v>4196</v>
      </c>
      <c r="C7360">
        <v>59.999999999998799</v>
      </c>
      <c r="D7360" t="s">
        <v>5290</v>
      </c>
      <c r="E7360" s="1">
        <v>42188</v>
      </c>
      <c r="F7360" t="s">
        <v>5331</v>
      </c>
      <c r="G7360">
        <v>1</v>
      </c>
      <c r="H7360" t="s">
        <v>5287</v>
      </c>
      <c r="I7360" t="s">
        <v>5332</v>
      </c>
      <c r="J7360" t="s">
        <v>5293</v>
      </c>
      <c r="K7360" t="b">
        <f>LOOKUP(A7360,'[1]UDDATA-1'!B:B,'[1]UDDATA-1'!A:A)&lt;&gt;LOOKUP(A7360,'[1]UDDATA-2'!B:B,'[1]UDDATA-2'!A:A)</f>
        <v>0</v>
      </c>
      <c r="L7360" t="str">
        <f t="shared" si="912"/>
        <v>Computerarkitektur</v>
      </c>
      <c r="M7360">
        <f t="shared" si="913"/>
        <v>10</v>
      </c>
      <c r="N7360" t="str">
        <f t="shared" si="914"/>
        <v/>
      </c>
      <c r="O7360" t="e">
        <f>IF(AND(A7360&lt;&gt;A7359,#REF!&lt;&gt;""),#REF!,"")</f>
        <v>#REF!</v>
      </c>
      <c r="P7360" t="e">
        <f t="shared" si="917"/>
        <v>#REF!</v>
      </c>
      <c r="Q7360" s="2" t="e">
        <f t="shared" ca="1" si="918"/>
        <v>#REF!</v>
      </c>
      <c r="R7360" t="e">
        <f>IF(NOT(#REF!="Indskrevet"),"",IF(E7360="",FALSE,AND(NOT(#REF!),VALUE(RIGHT(CONCATENATE(YEAR(E7360)),2))=15)))</f>
        <v>#REF!</v>
      </c>
      <c r="S7360" t="e">
        <f t="shared" si="915"/>
        <v>#REF!</v>
      </c>
      <c r="T7360" t="e">
        <f t="shared" si="916"/>
        <v>#REF!</v>
      </c>
      <c r="U7360" s="2" t="e">
        <f t="shared" si="919"/>
        <v>#REF!</v>
      </c>
      <c r="V7360" s="2"/>
    </row>
    <row r="7361" spans="1:22" x14ac:dyDescent="0.25">
      <c r="A7361" t="s">
        <v>4195</v>
      </c>
      <c r="B7361" t="s">
        <v>4196</v>
      </c>
      <c r="C7361">
        <v>59.999999999998799</v>
      </c>
      <c r="D7361" t="s">
        <v>5290</v>
      </c>
      <c r="E7361" s="1">
        <v>42174</v>
      </c>
      <c r="F7361" t="s">
        <v>5333</v>
      </c>
      <c r="G7361">
        <v>1</v>
      </c>
      <c r="H7361" t="s">
        <v>5287</v>
      </c>
      <c r="I7361" t="s">
        <v>5334</v>
      </c>
      <c r="J7361" t="s">
        <v>5293</v>
      </c>
      <c r="K7361" t="b">
        <f>LOOKUP(A7361,'[1]UDDATA-1'!B:B,'[1]UDDATA-1'!A:A)&lt;&gt;LOOKUP(A7361,'[1]UDDATA-2'!B:B,'[1]UDDATA-2'!A:A)</f>
        <v>0</v>
      </c>
      <c r="L7361" t="str">
        <f t="shared" si="912"/>
        <v>Objektorienteret programmering</v>
      </c>
      <c r="M7361">
        <f t="shared" si="913"/>
        <v>10</v>
      </c>
      <c r="N7361" t="str">
        <f t="shared" si="914"/>
        <v/>
      </c>
      <c r="O7361" t="e">
        <f>IF(AND(A7361&lt;&gt;A7360,#REF!&lt;&gt;""),#REF!,"")</f>
        <v>#REF!</v>
      </c>
      <c r="P7361" t="e">
        <f t="shared" si="917"/>
        <v>#REF!</v>
      </c>
      <c r="Q7361" s="2" t="e">
        <f t="shared" ca="1" si="918"/>
        <v>#REF!</v>
      </c>
      <c r="R7361" t="e">
        <f>IF(NOT(#REF!="Indskrevet"),"",IF(E7361="",FALSE,AND(NOT(#REF!),VALUE(RIGHT(CONCATENATE(YEAR(E7361)),2))=15)))</f>
        <v>#REF!</v>
      </c>
      <c r="S7361" t="e">
        <f t="shared" si="915"/>
        <v>#REF!</v>
      </c>
      <c r="T7361" t="e">
        <f t="shared" si="916"/>
        <v>#REF!</v>
      </c>
      <c r="U7361" s="2" t="e">
        <f t="shared" si="919"/>
        <v>#REF!</v>
      </c>
      <c r="V7361" s="2"/>
    </row>
    <row r="7362" spans="1:22" x14ac:dyDescent="0.25">
      <c r="A7362" t="s">
        <v>4197</v>
      </c>
      <c r="B7362" t="s">
        <v>4198</v>
      </c>
      <c r="C7362">
        <v>139.99999999999801</v>
      </c>
      <c r="D7362" t="s">
        <v>5285</v>
      </c>
      <c r="E7362" s="1">
        <v>41304</v>
      </c>
      <c r="F7362" t="s">
        <v>5335</v>
      </c>
      <c r="G7362">
        <v>1</v>
      </c>
      <c r="H7362" t="s">
        <v>5287</v>
      </c>
      <c r="I7362" t="s">
        <v>5324</v>
      </c>
      <c r="J7362" t="s">
        <v>5289</v>
      </c>
      <c r="K7362" t="b">
        <f>LOOKUP(A7362,'[1]UDDATA-1'!B:B,'[1]UDDATA-1'!A:A)&lt;&gt;LOOKUP(A7362,'[1]UDDATA-2'!B:B,'[1]UDDATA-2'!A:A)</f>
        <v>0</v>
      </c>
      <c r="L7362" t="str">
        <f t="shared" ref="L7362:L7425" si="920">IF(AND(I7362&lt;&gt;"",I7362&lt;&gt;I7361),I7362,"")</f>
        <v>Lineær algebra</v>
      </c>
      <c r="M7362">
        <f t="shared" ref="M7362:M7425" si="921">IF(AND(L7362&lt;&gt;"",ISNUMBER(VALUE(D7362))),VALUE(D7362),"")</f>
        <v>2</v>
      </c>
      <c r="N7362" t="str">
        <f t="shared" ref="N7362:N7425" si="922">IF(L7362="","",IF(M7362="",D7362,""))</f>
        <v/>
      </c>
      <c r="O7362" t="e">
        <f>IF(AND(A7362&lt;&gt;A7361,#REF!&lt;&gt;""),#REF!,"")</f>
        <v>#REF!</v>
      </c>
      <c r="P7362" t="e">
        <f t="shared" si="917"/>
        <v>#REF!</v>
      </c>
      <c r="Q7362" s="2" t="e">
        <f t="shared" ca="1" si="918"/>
        <v>#REF!</v>
      </c>
      <c r="R7362" t="e">
        <f>IF(NOT(#REF!="Indskrevet"),"",IF(E7362="",FALSE,AND(NOT(#REF!),VALUE(RIGHT(CONCATENATE(YEAR(E7362)),2))=15)))</f>
        <v>#REF!</v>
      </c>
      <c r="S7362" t="e">
        <f t="shared" ref="S7362:S7425" si="923">IF(R7362="","",IF(A7362=A7361,S7361,NOT(OR(R7362,AND(A7363=A7362,R7363),AND(A7364=A7362,R7364),AND(A7365=A7362,R7365),AND(A7366=A7362,R7366),AND(A7367=A7362,R7367),AND(A7368=A7362,R7368),AND(A7369=A7362,R7369),AND(A7370=A7362,R7370),AND(A7371=A7362,R7371),AND(A7372=A7362,R7372)))))</f>
        <v>#REF!</v>
      </c>
      <c r="T7362" t="e">
        <f t="shared" ref="T7362:T7425" si="924">IF(U7362="","",O7362)</f>
        <v>#REF!</v>
      </c>
      <c r="U7362" s="2" t="e">
        <f t="shared" si="919"/>
        <v>#REF!</v>
      </c>
      <c r="V7362" s="2"/>
    </row>
    <row r="7363" spans="1:22" x14ac:dyDescent="0.25">
      <c r="A7363" t="s">
        <v>4197</v>
      </c>
      <c r="B7363" t="s">
        <v>4198</v>
      </c>
      <c r="C7363">
        <v>139.99999999999801</v>
      </c>
      <c r="D7363" t="s">
        <v>5285</v>
      </c>
      <c r="E7363" s="1">
        <v>41460</v>
      </c>
      <c r="F7363" t="s">
        <v>5336</v>
      </c>
      <c r="G7363">
        <v>1</v>
      </c>
      <c r="H7363" t="s">
        <v>5287</v>
      </c>
      <c r="I7363" t="s">
        <v>5326</v>
      </c>
      <c r="J7363" t="s">
        <v>5293</v>
      </c>
      <c r="K7363" t="b">
        <f>LOOKUP(A7363,'[1]UDDATA-1'!B:B,'[1]UDDATA-1'!A:A)&lt;&gt;LOOKUP(A7363,'[1]UDDATA-2'!B:B,'[1]UDDATA-2'!A:A)</f>
        <v>0</v>
      </c>
      <c r="L7363" t="str">
        <f t="shared" si="920"/>
        <v>Calculus</v>
      </c>
      <c r="M7363">
        <f t="shared" si="921"/>
        <v>2</v>
      </c>
      <c r="N7363" t="str">
        <f t="shared" si="922"/>
        <v/>
      </c>
      <c r="O7363" t="e">
        <f>IF(AND(A7363&lt;&gt;A7362,#REF!&lt;&gt;""),#REF!,"")</f>
        <v>#REF!</v>
      </c>
      <c r="P7363" t="e">
        <f t="shared" ref="P7363:P7426" si="925">IF(O7363="","",IF(M7363="",0,IF(O7364&lt;&gt;"",1,IF(AND(O7364="",O7365&lt;&gt;""),2,IF(AND(O7364="",O7365="",O7366&lt;&gt;""),3,IF(AND(O7364="",O7365="",O7366="",O7367&lt;&gt;""),4,IF(AND(O7364="",O7365="",O7366="",O7367="",O7368&lt;&gt;""),5,IF(AND(O7364="",O7365="",O7366="",O7367="",O7368="",O7369&lt;&gt;""),6,IF(AND(O7364="",O7365="",O7366="",O7367="",O7368="",O7369="",O7370&lt;&gt;""),7,IF(AND(O7364="",O7365="",O7366="",O7367="",O7368="",O7369="",O7370="",O7371&lt;&gt;""),8,IF(AND(O7364="",O7365="",O7366="",O7367="",O7368="",O7369="",O7370="",O7371="",O7372&lt;&gt;""),9,IF(AND(O7364="",O7365="",O7366="",O7367="",O7368="",O7369="",O7370="",O7371="",O7372="",O7373&lt;&gt;""),10,IF(AND(O7364="",O7365="",O7366="",O7367="",O7368="",O7369="",O7370="",O7371="",O7372="",O7373="",O7374&lt;&gt;""),11,IF(AND(O7364="",O7365="",O7366="",O7367="",O7368="",O7369="",O7370="",O7371="",O7372="",O7373="",O7374="",O7375&lt;&gt;""),12,IF(AND(O7364="",O7365="",O7366="",O7367="",O7368="",O7369="",O7370="",O7371="",O7372="",O7373="",O7374="",O7375="",O7376&lt;&gt;""),13,IF(AND(O7364="",O7365="",O7366="",O7367="",O7368="",O7369="",O7370="",O7371="",O7372="",O7373="",O7374="",O7375="",O7376="",O7377&lt;&gt;""),14,IF(AND(O7364="",O7365="",O7366="",O7367="",O7368="",O7369="",O7370="",O7371="",O7372="",O7373="",O7374="",O7375="",O7376="",O7377="",O7378&lt;&gt;""),15)))))))))))))))))</f>
        <v>#REF!</v>
      </c>
      <c r="Q7363" s="2" t="e">
        <f t="shared" ref="Q7363:Q7426" ca="1" si="926">IF(OR(P7363="",P7363=0),"",AVERAGE(INDIRECT(CONCATENATE("AU",ROW(),":AU",ROW()+P7363))))</f>
        <v>#REF!</v>
      </c>
      <c r="R7363" t="e">
        <f>IF(NOT(#REF!="Indskrevet"),"",IF(E7363="",FALSE,AND(NOT(#REF!),VALUE(RIGHT(CONCATENATE(YEAR(E7363)),2))=15)))</f>
        <v>#REF!</v>
      </c>
      <c r="S7363" t="e">
        <f t="shared" si="923"/>
        <v>#REF!</v>
      </c>
      <c r="T7363" t="e">
        <f t="shared" si="924"/>
        <v>#REF!</v>
      </c>
      <c r="U7363" s="2" t="e">
        <f t="shared" si="919"/>
        <v>#REF!</v>
      </c>
      <c r="V7363" s="2"/>
    </row>
    <row r="7364" spans="1:22" x14ac:dyDescent="0.25">
      <c r="A7364" t="s">
        <v>4197</v>
      </c>
      <c r="B7364" t="s">
        <v>4198</v>
      </c>
      <c r="C7364">
        <v>139.99999999999801</v>
      </c>
      <c r="D7364" t="s">
        <v>5306</v>
      </c>
      <c r="E7364" s="1">
        <v>41452</v>
      </c>
      <c r="F7364" t="s">
        <v>5337</v>
      </c>
      <c r="G7364">
        <v>1</v>
      </c>
      <c r="H7364" t="s">
        <v>5307</v>
      </c>
      <c r="I7364" t="s">
        <v>5338</v>
      </c>
      <c r="J7364" t="s">
        <v>5293</v>
      </c>
      <c r="K7364" t="b">
        <f>LOOKUP(A7364,'[1]UDDATA-1'!B:B,'[1]UDDATA-1'!A:A)&lt;&gt;LOOKUP(A7364,'[1]UDDATA-2'!B:B,'[1]UDDATA-2'!A:A)</f>
        <v>0</v>
      </c>
      <c r="L7364" t="str">
        <f t="shared" si="920"/>
        <v>Kredsløbsteori og dynamiske systemer</v>
      </c>
      <c r="M7364">
        <f t="shared" si="921"/>
        <v>0</v>
      </c>
      <c r="N7364" t="str">
        <f t="shared" si="922"/>
        <v/>
      </c>
      <c r="O7364" t="e">
        <f>IF(AND(A7364&lt;&gt;A7363,#REF!&lt;&gt;""),#REF!,"")</f>
        <v>#REF!</v>
      </c>
      <c r="P7364" t="e">
        <f t="shared" si="925"/>
        <v>#REF!</v>
      </c>
      <c r="Q7364" s="2" t="e">
        <f t="shared" ca="1" si="926"/>
        <v>#REF!</v>
      </c>
      <c r="R7364" t="e">
        <f>IF(NOT(#REF!="Indskrevet"),"",IF(E7364="",FALSE,AND(NOT(#REF!),VALUE(RIGHT(CONCATENATE(YEAR(E7364)),2))=15)))</f>
        <v>#REF!</v>
      </c>
      <c r="S7364" t="e">
        <f t="shared" si="923"/>
        <v>#REF!</v>
      </c>
      <c r="T7364" t="e">
        <f t="shared" si="924"/>
        <v>#REF!</v>
      </c>
      <c r="U7364" s="2" t="e">
        <f t="shared" ref="U7364:U7427" si="927">IF(OR(P7364="",P7364&lt;3),"",Q7364)</f>
        <v>#REF!</v>
      </c>
      <c r="V7364" s="2"/>
    </row>
    <row r="7365" spans="1:22" x14ac:dyDescent="0.25">
      <c r="A7365" t="s">
        <v>4197</v>
      </c>
      <c r="B7365" t="s">
        <v>4198</v>
      </c>
      <c r="C7365">
        <v>139.99999999999801</v>
      </c>
      <c r="D7365" t="s">
        <v>5318</v>
      </c>
      <c r="E7365" s="1">
        <v>41508</v>
      </c>
      <c r="F7365" t="s">
        <v>5337</v>
      </c>
      <c r="G7365">
        <v>2</v>
      </c>
      <c r="H7365" t="s">
        <v>5307</v>
      </c>
      <c r="I7365" t="s">
        <v>5338</v>
      </c>
      <c r="J7365" t="s">
        <v>5293</v>
      </c>
      <c r="K7365" t="b">
        <f>LOOKUP(A7365,'[1]UDDATA-1'!B:B,'[1]UDDATA-1'!A:A)&lt;&gt;LOOKUP(A7365,'[1]UDDATA-2'!B:B,'[1]UDDATA-2'!A:A)</f>
        <v>0</v>
      </c>
      <c r="L7365" t="str">
        <f t="shared" si="920"/>
        <v/>
      </c>
      <c r="M7365" t="str">
        <f t="shared" si="921"/>
        <v/>
      </c>
      <c r="N7365" t="str">
        <f t="shared" si="922"/>
        <v/>
      </c>
      <c r="O7365" t="e">
        <f>IF(AND(A7365&lt;&gt;A7364,#REF!&lt;&gt;""),#REF!,"")</f>
        <v>#REF!</v>
      </c>
      <c r="P7365" t="e">
        <f t="shared" si="925"/>
        <v>#REF!</v>
      </c>
      <c r="Q7365" s="2" t="e">
        <f t="shared" ca="1" si="926"/>
        <v>#REF!</v>
      </c>
      <c r="R7365" t="e">
        <f>IF(NOT(#REF!="Indskrevet"),"",IF(E7365="",FALSE,AND(NOT(#REF!),VALUE(RIGHT(CONCATENATE(YEAR(E7365)),2))=15)))</f>
        <v>#REF!</v>
      </c>
      <c r="S7365" t="e">
        <f t="shared" si="923"/>
        <v>#REF!</v>
      </c>
      <c r="T7365" t="e">
        <f t="shared" si="924"/>
        <v>#REF!</v>
      </c>
      <c r="U7365" s="2" t="e">
        <f t="shared" si="927"/>
        <v>#REF!</v>
      </c>
      <c r="V7365" s="2"/>
    </row>
    <row r="7366" spans="1:22" x14ac:dyDescent="0.25">
      <c r="A7366" t="s">
        <v>4197</v>
      </c>
      <c r="B7366" t="s">
        <v>4198</v>
      </c>
      <c r="C7366">
        <v>139.99999999999801</v>
      </c>
      <c r="D7366" t="s">
        <v>5285</v>
      </c>
      <c r="E7366" s="1">
        <v>41816</v>
      </c>
      <c r="F7366" t="s">
        <v>5337</v>
      </c>
      <c r="G7366">
        <v>3</v>
      </c>
      <c r="H7366" t="s">
        <v>5287</v>
      </c>
      <c r="I7366" t="s">
        <v>5338</v>
      </c>
      <c r="J7366" t="s">
        <v>5303</v>
      </c>
      <c r="K7366" t="b">
        <f>LOOKUP(A7366,'[1]UDDATA-1'!B:B,'[1]UDDATA-1'!A:A)&lt;&gt;LOOKUP(A7366,'[1]UDDATA-2'!B:B,'[1]UDDATA-2'!A:A)</f>
        <v>0</v>
      </c>
      <c r="L7366" t="str">
        <f t="shared" si="920"/>
        <v/>
      </c>
      <c r="M7366" t="str">
        <f t="shared" si="921"/>
        <v/>
      </c>
      <c r="N7366" t="str">
        <f t="shared" si="922"/>
        <v/>
      </c>
      <c r="O7366" t="e">
        <f>IF(AND(A7366&lt;&gt;A7365,#REF!&lt;&gt;""),#REF!,"")</f>
        <v>#REF!</v>
      </c>
      <c r="P7366" t="e">
        <f t="shared" si="925"/>
        <v>#REF!</v>
      </c>
      <c r="Q7366" s="2" t="e">
        <f t="shared" ca="1" si="926"/>
        <v>#REF!</v>
      </c>
      <c r="R7366" t="e">
        <f>IF(NOT(#REF!="Indskrevet"),"",IF(E7366="",FALSE,AND(NOT(#REF!),VALUE(RIGHT(CONCATENATE(YEAR(E7366)),2))=15)))</f>
        <v>#REF!</v>
      </c>
      <c r="S7366" t="e">
        <f t="shared" si="923"/>
        <v>#REF!</v>
      </c>
      <c r="T7366" t="e">
        <f t="shared" si="924"/>
        <v>#REF!</v>
      </c>
      <c r="U7366" s="2" t="e">
        <f t="shared" si="927"/>
        <v>#REF!</v>
      </c>
      <c r="V7366" s="2"/>
    </row>
    <row r="7367" spans="1:22" x14ac:dyDescent="0.25">
      <c r="A7367" t="s">
        <v>4197</v>
      </c>
      <c r="B7367" t="s">
        <v>4198</v>
      </c>
      <c r="C7367">
        <v>139.99999999999801</v>
      </c>
      <c r="D7367" t="s">
        <v>5306</v>
      </c>
      <c r="E7367" s="1">
        <v>41656</v>
      </c>
      <c r="F7367" t="s">
        <v>5319</v>
      </c>
      <c r="G7367">
        <v>1</v>
      </c>
      <c r="H7367" t="s">
        <v>5307</v>
      </c>
      <c r="I7367" t="s">
        <v>5320</v>
      </c>
      <c r="J7367" t="s">
        <v>5299</v>
      </c>
      <c r="K7367" t="b">
        <f>LOOKUP(A7367,'[1]UDDATA-1'!B:B,'[1]UDDATA-1'!A:A)&lt;&gt;LOOKUP(A7367,'[1]UDDATA-2'!B:B,'[1]UDDATA-2'!A:A)</f>
        <v>0</v>
      </c>
      <c r="L7367" t="str">
        <f t="shared" si="920"/>
        <v>Beregningsteknik inden for elektronikområdet 1</v>
      </c>
      <c r="M7367">
        <f t="shared" si="921"/>
        <v>0</v>
      </c>
      <c r="N7367" t="str">
        <f t="shared" si="922"/>
        <v/>
      </c>
      <c r="O7367" t="e">
        <f>IF(AND(A7367&lt;&gt;A7366,#REF!&lt;&gt;""),#REF!,"")</f>
        <v>#REF!</v>
      </c>
      <c r="P7367" t="e">
        <f t="shared" si="925"/>
        <v>#REF!</v>
      </c>
      <c r="Q7367" s="2" t="e">
        <f t="shared" ca="1" si="926"/>
        <v>#REF!</v>
      </c>
      <c r="R7367" t="e">
        <f>IF(NOT(#REF!="Indskrevet"),"",IF(E7367="",FALSE,AND(NOT(#REF!),VALUE(RIGHT(CONCATENATE(YEAR(E7367)),2))=15)))</f>
        <v>#REF!</v>
      </c>
      <c r="S7367" t="e">
        <f t="shared" si="923"/>
        <v>#REF!</v>
      </c>
      <c r="T7367" t="e">
        <f t="shared" si="924"/>
        <v>#REF!</v>
      </c>
      <c r="U7367" s="2" t="e">
        <f t="shared" si="927"/>
        <v>#REF!</v>
      </c>
      <c r="V7367" s="2"/>
    </row>
    <row r="7368" spans="1:22" x14ac:dyDescent="0.25">
      <c r="A7368" t="s">
        <v>4197</v>
      </c>
      <c r="B7368" t="s">
        <v>4198</v>
      </c>
      <c r="C7368">
        <v>139.99999999999801</v>
      </c>
      <c r="D7368" t="s">
        <v>5306</v>
      </c>
      <c r="E7368" s="1">
        <v>41688</v>
      </c>
      <c r="F7368" t="s">
        <v>5319</v>
      </c>
      <c r="G7368">
        <v>2</v>
      </c>
      <c r="H7368" t="s">
        <v>5307</v>
      </c>
      <c r="I7368" t="s">
        <v>5320</v>
      </c>
      <c r="J7368" t="s">
        <v>5299</v>
      </c>
      <c r="K7368" t="b">
        <f>LOOKUP(A7368,'[1]UDDATA-1'!B:B,'[1]UDDATA-1'!A:A)&lt;&gt;LOOKUP(A7368,'[1]UDDATA-2'!B:B,'[1]UDDATA-2'!A:A)</f>
        <v>0</v>
      </c>
      <c r="L7368" t="str">
        <f t="shared" si="920"/>
        <v/>
      </c>
      <c r="M7368" t="str">
        <f t="shared" si="921"/>
        <v/>
      </c>
      <c r="N7368" t="str">
        <f t="shared" si="922"/>
        <v/>
      </c>
      <c r="O7368" t="e">
        <f>IF(AND(A7368&lt;&gt;A7367,#REF!&lt;&gt;""),#REF!,"")</f>
        <v>#REF!</v>
      </c>
      <c r="P7368" t="e">
        <f t="shared" si="925"/>
        <v>#REF!</v>
      </c>
      <c r="Q7368" s="2" t="e">
        <f t="shared" ca="1" si="926"/>
        <v>#REF!</v>
      </c>
      <c r="R7368" t="e">
        <f>IF(NOT(#REF!="Indskrevet"),"",IF(E7368="",FALSE,AND(NOT(#REF!),VALUE(RIGHT(CONCATENATE(YEAR(E7368)),2))=15)))</f>
        <v>#REF!</v>
      </c>
      <c r="S7368" t="e">
        <f t="shared" si="923"/>
        <v>#REF!</v>
      </c>
      <c r="T7368" t="e">
        <f t="shared" si="924"/>
        <v>#REF!</v>
      </c>
      <c r="U7368" s="2" t="e">
        <f t="shared" si="927"/>
        <v>#REF!</v>
      </c>
      <c r="V7368" s="2"/>
    </row>
    <row r="7369" spans="1:22" x14ac:dyDescent="0.25">
      <c r="A7369" t="s">
        <v>4197</v>
      </c>
      <c r="B7369" t="s">
        <v>4198</v>
      </c>
      <c r="C7369">
        <v>139.99999999999801</v>
      </c>
      <c r="D7369" t="s">
        <v>5306</v>
      </c>
      <c r="E7369" s="1">
        <v>42025</v>
      </c>
      <c r="F7369" t="s">
        <v>5319</v>
      </c>
      <c r="G7369">
        <v>3</v>
      </c>
      <c r="H7369" t="s">
        <v>5287</v>
      </c>
      <c r="I7369" t="s">
        <v>5320</v>
      </c>
      <c r="J7369" t="s">
        <v>5315</v>
      </c>
      <c r="K7369" t="b">
        <f>LOOKUP(A7369,'[1]UDDATA-1'!B:B,'[1]UDDATA-1'!A:A)&lt;&gt;LOOKUP(A7369,'[1]UDDATA-2'!B:B,'[1]UDDATA-2'!A:A)</f>
        <v>0</v>
      </c>
      <c r="L7369" t="str">
        <f t="shared" si="920"/>
        <v/>
      </c>
      <c r="M7369" t="str">
        <f t="shared" si="921"/>
        <v/>
      </c>
      <c r="N7369" t="str">
        <f t="shared" si="922"/>
        <v/>
      </c>
      <c r="O7369" t="e">
        <f>IF(AND(A7369&lt;&gt;A7368,#REF!&lt;&gt;""),#REF!,"")</f>
        <v>#REF!</v>
      </c>
      <c r="P7369" t="e">
        <f t="shared" si="925"/>
        <v>#REF!</v>
      </c>
      <c r="Q7369" s="2" t="e">
        <f t="shared" ca="1" si="926"/>
        <v>#REF!</v>
      </c>
      <c r="R7369" t="e">
        <f>IF(NOT(#REF!="Indskrevet"),"",IF(E7369="",FALSE,AND(NOT(#REF!),VALUE(RIGHT(CONCATENATE(YEAR(E7369)),2))=15)))</f>
        <v>#REF!</v>
      </c>
      <c r="S7369" t="e">
        <f t="shared" si="923"/>
        <v>#REF!</v>
      </c>
      <c r="T7369" t="e">
        <f t="shared" si="924"/>
        <v>#REF!</v>
      </c>
      <c r="U7369" s="2" t="e">
        <f t="shared" si="927"/>
        <v>#REF!</v>
      </c>
      <c r="V7369" s="2"/>
    </row>
    <row r="7370" spans="1:22" x14ac:dyDescent="0.25">
      <c r="A7370" t="s">
        <v>4197</v>
      </c>
      <c r="B7370" t="s">
        <v>4198</v>
      </c>
      <c r="C7370">
        <v>139.99999999999801</v>
      </c>
      <c r="D7370" t="s">
        <v>5306</v>
      </c>
      <c r="E7370" s="1">
        <v>41808</v>
      </c>
      <c r="F7370" t="s">
        <v>5321</v>
      </c>
      <c r="G7370">
        <v>1</v>
      </c>
      <c r="H7370" t="s">
        <v>5307</v>
      </c>
      <c r="I7370" t="s">
        <v>5322</v>
      </c>
      <c r="J7370" t="s">
        <v>5303</v>
      </c>
      <c r="K7370" t="b">
        <f>LOOKUP(A7370,'[1]UDDATA-1'!B:B,'[1]UDDATA-1'!A:A)&lt;&gt;LOOKUP(A7370,'[1]UDDATA-2'!B:B,'[1]UDDATA-2'!A:A)</f>
        <v>0</v>
      </c>
      <c r="L7370" t="str">
        <f t="shared" si="920"/>
        <v>Beregningsteknik inden for elektronik</v>
      </c>
      <c r="M7370">
        <f t="shared" si="921"/>
        <v>0</v>
      </c>
      <c r="N7370" t="str">
        <f t="shared" si="922"/>
        <v/>
      </c>
      <c r="O7370" t="e">
        <f>IF(AND(A7370&lt;&gt;A7369,#REF!&lt;&gt;""),#REF!,"")</f>
        <v>#REF!</v>
      </c>
      <c r="P7370" t="e">
        <f t="shared" si="925"/>
        <v>#REF!</v>
      </c>
      <c r="Q7370" s="2" t="e">
        <f t="shared" ca="1" si="926"/>
        <v>#REF!</v>
      </c>
      <c r="R7370" t="e">
        <f>IF(NOT(#REF!="Indskrevet"),"",IF(E7370="",FALSE,AND(NOT(#REF!),VALUE(RIGHT(CONCATENATE(YEAR(E7370)),2))=15)))</f>
        <v>#REF!</v>
      </c>
      <c r="S7370" t="e">
        <f t="shared" si="923"/>
        <v>#REF!</v>
      </c>
      <c r="T7370" t="e">
        <f t="shared" si="924"/>
        <v>#REF!</v>
      </c>
      <c r="U7370" s="2" t="e">
        <f t="shared" si="927"/>
        <v>#REF!</v>
      </c>
      <c r="V7370" s="2"/>
    </row>
    <row r="7371" spans="1:22" x14ac:dyDescent="0.25">
      <c r="A7371" t="s">
        <v>4197</v>
      </c>
      <c r="B7371" t="s">
        <v>4198</v>
      </c>
      <c r="C7371">
        <v>139.99999999999801</v>
      </c>
      <c r="D7371" t="s">
        <v>5318</v>
      </c>
      <c r="E7371" s="1">
        <v>41890</v>
      </c>
      <c r="F7371" t="s">
        <v>5321</v>
      </c>
      <c r="G7371">
        <v>2</v>
      </c>
      <c r="H7371" t="s">
        <v>5287</v>
      </c>
      <c r="I7371" t="s">
        <v>5322</v>
      </c>
      <c r="J7371" t="s">
        <v>5315</v>
      </c>
      <c r="K7371" t="b">
        <f>LOOKUP(A7371,'[1]UDDATA-1'!B:B,'[1]UDDATA-1'!A:A)&lt;&gt;LOOKUP(A7371,'[1]UDDATA-2'!B:B,'[1]UDDATA-2'!A:A)</f>
        <v>0</v>
      </c>
      <c r="L7371" t="str">
        <f t="shared" si="920"/>
        <v/>
      </c>
      <c r="M7371" t="str">
        <f t="shared" si="921"/>
        <v/>
      </c>
      <c r="N7371" t="str">
        <f t="shared" si="922"/>
        <v/>
      </c>
      <c r="O7371" t="e">
        <f>IF(AND(A7371&lt;&gt;A7370,#REF!&lt;&gt;""),#REF!,"")</f>
        <v>#REF!</v>
      </c>
      <c r="P7371" t="e">
        <f t="shared" si="925"/>
        <v>#REF!</v>
      </c>
      <c r="Q7371" s="2" t="e">
        <f t="shared" ca="1" si="926"/>
        <v>#REF!</v>
      </c>
      <c r="R7371" t="e">
        <f>IF(NOT(#REF!="Indskrevet"),"",IF(E7371="",FALSE,AND(NOT(#REF!),VALUE(RIGHT(CONCATENATE(YEAR(E7371)),2))=15)))</f>
        <v>#REF!</v>
      </c>
      <c r="S7371" t="e">
        <f t="shared" si="923"/>
        <v>#REF!</v>
      </c>
      <c r="T7371" t="e">
        <f t="shared" si="924"/>
        <v>#REF!</v>
      </c>
      <c r="U7371" s="2" t="e">
        <f t="shared" si="927"/>
        <v>#REF!</v>
      </c>
      <c r="V7371" s="2"/>
    </row>
    <row r="7372" spans="1:22" x14ac:dyDescent="0.25">
      <c r="A7372" t="s">
        <v>4199</v>
      </c>
      <c r="B7372" t="s">
        <v>4200</v>
      </c>
      <c r="C7372">
        <v>119.999999999998</v>
      </c>
      <c r="K7372" t="b">
        <f>LOOKUP(A7372,'[1]UDDATA-1'!B:B,'[1]UDDATA-1'!A:A)&lt;&gt;LOOKUP(A7372,'[1]UDDATA-2'!B:B,'[1]UDDATA-2'!A:A)</f>
        <v>0</v>
      </c>
      <c r="L7372" t="str">
        <f t="shared" si="920"/>
        <v/>
      </c>
      <c r="M7372" t="str">
        <f t="shared" si="921"/>
        <v/>
      </c>
      <c r="N7372" t="str">
        <f t="shared" si="922"/>
        <v/>
      </c>
      <c r="O7372" t="e">
        <f>IF(AND(A7372&lt;&gt;A7371,#REF!&lt;&gt;""),#REF!,"")</f>
        <v>#REF!</v>
      </c>
      <c r="P7372" t="e">
        <f t="shared" si="925"/>
        <v>#REF!</v>
      </c>
      <c r="Q7372" s="2" t="e">
        <f t="shared" ca="1" si="926"/>
        <v>#REF!</v>
      </c>
      <c r="R7372" t="e">
        <f>IF(NOT(#REF!="Indskrevet"),"",IF(E7372="",FALSE,AND(NOT(#REF!),VALUE(RIGHT(CONCATENATE(YEAR(E7372)),2))=15)))</f>
        <v>#REF!</v>
      </c>
      <c r="S7372" t="e">
        <f t="shared" si="923"/>
        <v>#REF!</v>
      </c>
      <c r="T7372" t="e">
        <f t="shared" si="924"/>
        <v>#REF!</v>
      </c>
      <c r="U7372" s="2" t="e">
        <f t="shared" si="927"/>
        <v>#REF!</v>
      </c>
      <c r="V7372" s="2"/>
    </row>
    <row r="7373" spans="1:22" x14ac:dyDescent="0.25">
      <c r="A7373" t="s">
        <v>4201</v>
      </c>
      <c r="B7373" t="s">
        <v>4202</v>
      </c>
      <c r="C7373">
        <v>59.999999999998799</v>
      </c>
      <c r="D7373" t="s">
        <v>5317</v>
      </c>
      <c r="E7373" s="1">
        <v>42032</v>
      </c>
      <c r="F7373" t="s">
        <v>5357</v>
      </c>
      <c r="G7373">
        <v>1</v>
      </c>
      <c r="H7373" t="s">
        <v>5287</v>
      </c>
      <c r="I7373" t="s">
        <v>5324</v>
      </c>
      <c r="J7373" t="s">
        <v>5289</v>
      </c>
      <c r="K7373" t="b">
        <f>LOOKUP(A7373,'[1]UDDATA-1'!B:B,'[1]UDDATA-1'!A:A)&lt;&gt;LOOKUP(A7373,'[1]UDDATA-2'!B:B,'[1]UDDATA-2'!A:A)</f>
        <v>0</v>
      </c>
      <c r="L7373" t="str">
        <f t="shared" si="920"/>
        <v>Lineær algebra</v>
      </c>
      <c r="M7373">
        <f t="shared" si="921"/>
        <v>4</v>
      </c>
      <c r="N7373" t="str">
        <f t="shared" si="922"/>
        <v/>
      </c>
      <c r="O7373" t="e">
        <f>IF(AND(A7373&lt;&gt;A7372,#REF!&lt;&gt;""),#REF!,"")</f>
        <v>#REF!</v>
      </c>
      <c r="P7373" t="e">
        <f t="shared" si="925"/>
        <v>#REF!</v>
      </c>
      <c r="Q7373" s="2" t="e">
        <f t="shared" ca="1" si="926"/>
        <v>#REF!</v>
      </c>
      <c r="R7373" t="e">
        <f>IF(NOT(#REF!="Indskrevet"),"",IF(E7373="",FALSE,AND(NOT(#REF!),VALUE(RIGHT(CONCATENATE(YEAR(E7373)),2))=15)))</f>
        <v>#REF!</v>
      </c>
      <c r="S7373" t="e">
        <f t="shared" si="923"/>
        <v>#REF!</v>
      </c>
      <c r="T7373" t="e">
        <f t="shared" si="924"/>
        <v>#REF!</v>
      </c>
      <c r="U7373" s="2" t="e">
        <f t="shared" si="927"/>
        <v>#REF!</v>
      </c>
      <c r="V7373" s="2"/>
    </row>
    <row r="7374" spans="1:22" x14ac:dyDescent="0.25">
      <c r="A7374" t="s">
        <v>4201</v>
      </c>
      <c r="B7374" t="s">
        <v>4202</v>
      </c>
      <c r="C7374">
        <v>59.999999999998799</v>
      </c>
      <c r="D7374" t="s">
        <v>5317</v>
      </c>
      <c r="E7374" s="1">
        <v>42187</v>
      </c>
      <c r="F7374" t="s">
        <v>5358</v>
      </c>
      <c r="G7374">
        <v>1</v>
      </c>
      <c r="H7374" t="s">
        <v>5287</v>
      </c>
      <c r="I7374" t="s">
        <v>5330</v>
      </c>
      <c r="J7374" t="s">
        <v>5293</v>
      </c>
      <c r="K7374" t="b">
        <f>LOOKUP(A7374,'[1]UDDATA-1'!B:B,'[1]UDDATA-1'!A:A)&lt;&gt;LOOKUP(A7374,'[1]UDDATA-2'!B:B,'[1]UDDATA-2'!A:A)</f>
        <v>0</v>
      </c>
      <c r="L7374" t="str">
        <f t="shared" si="920"/>
        <v>Diskret matematik</v>
      </c>
      <c r="M7374">
        <f t="shared" si="921"/>
        <v>4</v>
      </c>
      <c r="N7374" t="str">
        <f t="shared" si="922"/>
        <v/>
      </c>
      <c r="O7374" t="e">
        <f>IF(AND(A7374&lt;&gt;A7373,#REF!&lt;&gt;""),#REF!,"")</f>
        <v>#REF!</v>
      </c>
      <c r="P7374" t="e">
        <f t="shared" si="925"/>
        <v>#REF!</v>
      </c>
      <c r="Q7374" s="2" t="e">
        <f t="shared" ca="1" si="926"/>
        <v>#REF!</v>
      </c>
      <c r="R7374" t="e">
        <f>IF(NOT(#REF!="Indskrevet"),"",IF(E7374="",FALSE,AND(NOT(#REF!),VALUE(RIGHT(CONCATENATE(YEAR(E7374)),2))=15)))</f>
        <v>#REF!</v>
      </c>
      <c r="S7374" t="e">
        <f t="shared" si="923"/>
        <v>#REF!</v>
      </c>
      <c r="T7374" t="e">
        <f t="shared" si="924"/>
        <v>#REF!</v>
      </c>
      <c r="U7374" s="2" t="e">
        <f t="shared" si="927"/>
        <v>#REF!</v>
      </c>
      <c r="V7374" s="2"/>
    </row>
    <row r="7375" spans="1:22" x14ac:dyDescent="0.25">
      <c r="A7375" t="s">
        <v>4201</v>
      </c>
      <c r="B7375" t="s">
        <v>4202</v>
      </c>
      <c r="C7375">
        <v>59.999999999998799</v>
      </c>
      <c r="D7375" t="s">
        <v>5290</v>
      </c>
      <c r="E7375" s="1">
        <v>42177</v>
      </c>
      <c r="F7375" t="s">
        <v>5359</v>
      </c>
      <c r="G7375">
        <v>1</v>
      </c>
      <c r="H7375" t="s">
        <v>5287</v>
      </c>
      <c r="I7375" t="s">
        <v>5334</v>
      </c>
      <c r="J7375" t="s">
        <v>5293</v>
      </c>
      <c r="K7375" t="b">
        <f>LOOKUP(A7375,'[1]UDDATA-1'!B:B,'[1]UDDATA-1'!A:A)&lt;&gt;LOOKUP(A7375,'[1]UDDATA-2'!B:B,'[1]UDDATA-2'!A:A)</f>
        <v>0</v>
      </c>
      <c r="L7375" t="str">
        <f t="shared" si="920"/>
        <v>Objektorienteret programmering</v>
      </c>
      <c r="M7375">
        <f t="shared" si="921"/>
        <v>10</v>
      </c>
      <c r="N7375" t="str">
        <f t="shared" si="922"/>
        <v/>
      </c>
      <c r="O7375" t="e">
        <f>IF(AND(A7375&lt;&gt;A7374,#REF!&lt;&gt;""),#REF!,"")</f>
        <v>#REF!</v>
      </c>
      <c r="P7375" t="e">
        <f t="shared" si="925"/>
        <v>#REF!</v>
      </c>
      <c r="Q7375" s="2" t="e">
        <f t="shared" ca="1" si="926"/>
        <v>#REF!</v>
      </c>
      <c r="R7375" t="e">
        <f>IF(NOT(#REF!="Indskrevet"),"",IF(E7375="",FALSE,AND(NOT(#REF!),VALUE(RIGHT(CONCATENATE(YEAR(E7375)),2))=15)))</f>
        <v>#REF!</v>
      </c>
      <c r="S7375" t="e">
        <f t="shared" si="923"/>
        <v>#REF!</v>
      </c>
      <c r="T7375" t="e">
        <f t="shared" si="924"/>
        <v>#REF!</v>
      </c>
      <c r="U7375" s="2" t="e">
        <f t="shared" si="927"/>
        <v>#REF!</v>
      </c>
      <c r="V7375" s="2"/>
    </row>
    <row r="7376" spans="1:22" x14ac:dyDescent="0.25">
      <c r="A7376" t="s">
        <v>4204</v>
      </c>
      <c r="B7376" t="s">
        <v>4205</v>
      </c>
      <c r="C7376">
        <v>179.99999999999599</v>
      </c>
      <c r="D7376" t="s">
        <v>5317</v>
      </c>
      <c r="E7376" s="1">
        <v>41316</v>
      </c>
      <c r="F7376" t="s">
        <v>5308</v>
      </c>
      <c r="G7376">
        <v>1</v>
      </c>
      <c r="H7376" t="s">
        <v>5287</v>
      </c>
      <c r="I7376" t="s">
        <v>5288</v>
      </c>
      <c r="J7376" t="s">
        <v>5289</v>
      </c>
      <c r="K7376" t="b">
        <f>LOOKUP(A7376,'[1]UDDATA-1'!B:B,'[1]UDDATA-1'!A:A)&lt;&gt;LOOKUP(A7376,'[1]UDDATA-2'!B:B,'[1]UDDATA-2'!A:A)</f>
        <v>0</v>
      </c>
      <c r="L7376" t="str">
        <f t="shared" si="920"/>
        <v>Grundlæggende programmering</v>
      </c>
      <c r="M7376">
        <f t="shared" si="921"/>
        <v>4</v>
      </c>
      <c r="N7376" t="str">
        <f t="shared" si="922"/>
        <v/>
      </c>
      <c r="O7376" t="e">
        <f>IF(AND(A7376&lt;&gt;A7375,#REF!&lt;&gt;""),#REF!,"")</f>
        <v>#REF!</v>
      </c>
      <c r="P7376" t="e">
        <f t="shared" si="925"/>
        <v>#REF!</v>
      </c>
      <c r="Q7376" s="2" t="e">
        <f t="shared" ca="1" si="926"/>
        <v>#REF!</v>
      </c>
      <c r="R7376" t="e">
        <f>IF(NOT(#REF!="Indskrevet"),"",IF(E7376="",FALSE,AND(NOT(#REF!),VALUE(RIGHT(CONCATENATE(YEAR(E7376)),2))=15)))</f>
        <v>#REF!</v>
      </c>
      <c r="S7376" t="e">
        <f t="shared" si="923"/>
        <v>#REF!</v>
      </c>
      <c r="T7376" t="e">
        <f t="shared" si="924"/>
        <v>#REF!</v>
      </c>
      <c r="U7376" s="2" t="e">
        <f t="shared" si="927"/>
        <v>#REF!</v>
      </c>
      <c r="V7376" s="2"/>
    </row>
    <row r="7377" spans="1:22" x14ac:dyDescent="0.25">
      <c r="A7377" t="s">
        <v>4204</v>
      </c>
      <c r="B7377" t="s">
        <v>4205</v>
      </c>
      <c r="C7377">
        <v>179.99999999999599</v>
      </c>
      <c r="D7377" t="s">
        <v>5296</v>
      </c>
      <c r="E7377" s="1">
        <v>41452</v>
      </c>
      <c r="F7377" t="s">
        <v>5309</v>
      </c>
      <c r="G7377">
        <v>1</v>
      </c>
      <c r="H7377" t="s">
        <v>5287</v>
      </c>
      <c r="I7377" t="s">
        <v>5292</v>
      </c>
      <c r="J7377" t="s">
        <v>5293</v>
      </c>
      <c r="K7377" t="b">
        <f>LOOKUP(A7377,'[1]UDDATA-1'!B:B,'[1]UDDATA-1'!A:A)&lt;&gt;LOOKUP(A7377,'[1]UDDATA-2'!B:B,'[1]UDDATA-2'!A:A)</f>
        <v>0</v>
      </c>
      <c r="L7377" t="str">
        <f t="shared" si="920"/>
        <v>Matematik til multimedie-applikationer</v>
      </c>
      <c r="M7377">
        <f t="shared" si="921"/>
        <v>7</v>
      </c>
      <c r="N7377" t="str">
        <f t="shared" si="922"/>
        <v/>
      </c>
      <c r="O7377" t="e">
        <f>IF(AND(A7377&lt;&gt;A7376,#REF!&lt;&gt;""),#REF!,"")</f>
        <v>#REF!</v>
      </c>
      <c r="P7377" t="e">
        <f t="shared" si="925"/>
        <v>#REF!</v>
      </c>
      <c r="Q7377" s="2" t="e">
        <f t="shared" ca="1" si="926"/>
        <v>#REF!</v>
      </c>
      <c r="R7377" t="e">
        <f>IF(NOT(#REF!="Indskrevet"),"",IF(E7377="",FALSE,AND(NOT(#REF!),VALUE(RIGHT(CONCATENATE(YEAR(E7377)),2))=15)))</f>
        <v>#REF!</v>
      </c>
      <c r="S7377" t="e">
        <f t="shared" si="923"/>
        <v>#REF!</v>
      </c>
      <c r="T7377" t="e">
        <f t="shared" si="924"/>
        <v>#REF!</v>
      </c>
      <c r="U7377" s="2" t="e">
        <f t="shared" si="927"/>
        <v>#REF!</v>
      </c>
      <c r="V7377" s="2"/>
    </row>
    <row r="7378" spans="1:22" x14ac:dyDescent="0.25">
      <c r="A7378" t="s">
        <v>4204</v>
      </c>
      <c r="B7378" t="s">
        <v>4205</v>
      </c>
      <c r="C7378">
        <v>179.99999999999599</v>
      </c>
      <c r="D7378" t="s">
        <v>5296</v>
      </c>
      <c r="E7378" s="1">
        <v>41484</v>
      </c>
      <c r="F7378" t="s">
        <v>5310</v>
      </c>
      <c r="G7378">
        <v>1</v>
      </c>
      <c r="H7378" t="s">
        <v>5287</v>
      </c>
      <c r="I7378" t="s">
        <v>5295</v>
      </c>
      <c r="J7378" t="s">
        <v>5293</v>
      </c>
      <c r="K7378" t="b">
        <f>LOOKUP(A7378,'[1]UDDATA-1'!B:B,'[1]UDDATA-1'!A:A)&lt;&gt;LOOKUP(A7378,'[1]UDDATA-2'!B:B,'[1]UDDATA-2'!A:A)</f>
        <v>0</v>
      </c>
      <c r="L7378" t="str">
        <f t="shared" si="920"/>
        <v>Fysisk interface design</v>
      </c>
      <c r="M7378">
        <f t="shared" si="921"/>
        <v>7</v>
      </c>
      <c r="N7378" t="str">
        <f t="shared" si="922"/>
        <v/>
      </c>
      <c r="O7378" t="e">
        <f>IF(AND(A7378&lt;&gt;A7377,#REF!&lt;&gt;""),#REF!,"")</f>
        <v>#REF!</v>
      </c>
      <c r="P7378" t="e">
        <f t="shared" si="925"/>
        <v>#REF!</v>
      </c>
      <c r="Q7378" s="2" t="e">
        <f t="shared" ca="1" si="926"/>
        <v>#REF!</v>
      </c>
      <c r="R7378" t="e">
        <f>IF(NOT(#REF!="Indskrevet"),"",IF(E7378="",FALSE,AND(NOT(#REF!),VALUE(RIGHT(CONCATENATE(YEAR(E7378)),2))=15)))</f>
        <v>#REF!</v>
      </c>
      <c r="S7378" t="e">
        <f t="shared" si="923"/>
        <v>#REF!</v>
      </c>
      <c r="T7378" t="e">
        <f t="shared" si="924"/>
        <v>#REF!</v>
      </c>
      <c r="U7378" s="2" t="e">
        <f t="shared" si="927"/>
        <v>#REF!</v>
      </c>
      <c r="V7378" s="2"/>
    </row>
    <row r="7379" spans="1:22" x14ac:dyDescent="0.25">
      <c r="A7379" t="s">
        <v>4204</v>
      </c>
      <c r="B7379" t="s">
        <v>4205</v>
      </c>
      <c r="C7379">
        <v>179.99999999999599</v>
      </c>
      <c r="D7379" t="s">
        <v>5296</v>
      </c>
      <c r="E7379" s="1">
        <v>41688</v>
      </c>
      <c r="F7379" t="s">
        <v>5311</v>
      </c>
      <c r="G7379">
        <v>1</v>
      </c>
      <c r="H7379" t="s">
        <v>5287</v>
      </c>
      <c r="I7379" t="s">
        <v>5298</v>
      </c>
      <c r="J7379" t="s">
        <v>5299</v>
      </c>
      <c r="K7379" t="b">
        <f>LOOKUP(A7379,'[1]UDDATA-1'!B:B,'[1]UDDATA-1'!A:A)&lt;&gt;LOOKUP(A7379,'[1]UDDATA-2'!B:B,'[1]UDDATA-2'!A:A)</f>
        <v>0</v>
      </c>
      <c r="L7379" t="str">
        <f t="shared" si="920"/>
        <v>Proceduremæssig programmering</v>
      </c>
      <c r="M7379">
        <f t="shared" si="921"/>
        <v>7</v>
      </c>
      <c r="N7379" t="str">
        <f t="shared" si="922"/>
        <v/>
      </c>
      <c r="O7379" t="e">
        <f>IF(AND(A7379&lt;&gt;A7378,#REF!&lt;&gt;""),#REF!,"")</f>
        <v>#REF!</v>
      </c>
      <c r="P7379" t="e">
        <f t="shared" si="925"/>
        <v>#REF!</v>
      </c>
      <c r="Q7379" s="2" t="e">
        <f t="shared" ca="1" si="926"/>
        <v>#REF!</v>
      </c>
      <c r="R7379" t="e">
        <f>IF(NOT(#REF!="Indskrevet"),"",IF(E7379="",FALSE,AND(NOT(#REF!),VALUE(RIGHT(CONCATENATE(YEAR(E7379)),2))=15)))</f>
        <v>#REF!</v>
      </c>
      <c r="S7379" t="e">
        <f t="shared" si="923"/>
        <v>#REF!</v>
      </c>
      <c r="T7379" t="e">
        <f t="shared" si="924"/>
        <v>#REF!</v>
      </c>
      <c r="U7379" s="2" t="e">
        <f t="shared" si="927"/>
        <v>#REF!</v>
      </c>
      <c r="V7379" s="2"/>
    </row>
    <row r="7380" spans="1:22" x14ac:dyDescent="0.25">
      <c r="A7380" t="s">
        <v>4204</v>
      </c>
      <c r="B7380" t="s">
        <v>4205</v>
      </c>
      <c r="C7380">
        <v>179.99999999999599</v>
      </c>
      <c r="D7380" t="s">
        <v>5306</v>
      </c>
      <c r="E7380" s="1">
        <v>41796</v>
      </c>
      <c r="F7380" t="s">
        <v>5312</v>
      </c>
      <c r="G7380">
        <v>1</v>
      </c>
      <c r="H7380" t="s">
        <v>5307</v>
      </c>
      <c r="I7380" t="s">
        <v>5302</v>
      </c>
      <c r="J7380" t="s">
        <v>5303</v>
      </c>
      <c r="K7380" t="b">
        <f>LOOKUP(A7380,'[1]UDDATA-1'!B:B,'[1]UDDATA-1'!A:A)&lt;&gt;LOOKUP(A7380,'[1]UDDATA-2'!B:B,'[1]UDDATA-2'!A:A)</f>
        <v>0</v>
      </c>
      <c r="L7380" t="str">
        <f t="shared" si="920"/>
        <v>Lyd- og musikbehandling</v>
      </c>
      <c r="M7380">
        <f t="shared" si="921"/>
        <v>0</v>
      </c>
      <c r="N7380" t="str">
        <f t="shared" si="922"/>
        <v/>
      </c>
      <c r="O7380" t="e">
        <f>IF(AND(A7380&lt;&gt;A7379,#REF!&lt;&gt;""),#REF!,"")</f>
        <v>#REF!</v>
      </c>
      <c r="P7380" t="e">
        <f t="shared" si="925"/>
        <v>#REF!</v>
      </c>
      <c r="Q7380" s="2" t="e">
        <f t="shared" ca="1" si="926"/>
        <v>#REF!</v>
      </c>
      <c r="R7380" t="e">
        <f>IF(NOT(#REF!="Indskrevet"),"",IF(E7380="",FALSE,AND(NOT(#REF!),VALUE(RIGHT(CONCATENATE(YEAR(E7380)),2))=15)))</f>
        <v>#REF!</v>
      </c>
      <c r="S7380" t="e">
        <f t="shared" si="923"/>
        <v>#REF!</v>
      </c>
      <c r="T7380" t="e">
        <f t="shared" si="924"/>
        <v>#REF!</v>
      </c>
      <c r="U7380" s="2" t="e">
        <f t="shared" si="927"/>
        <v>#REF!</v>
      </c>
      <c r="V7380" s="2"/>
    </row>
    <row r="7381" spans="1:22" x14ac:dyDescent="0.25">
      <c r="A7381" t="s">
        <v>4204</v>
      </c>
      <c r="B7381" t="s">
        <v>4205</v>
      </c>
      <c r="C7381">
        <v>179.99999999999599</v>
      </c>
      <c r="D7381" t="s">
        <v>5296</v>
      </c>
      <c r="E7381" s="1">
        <v>41878</v>
      </c>
      <c r="F7381" t="s">
        <v>5312</v>
      </c>
      <c r="G7381">
        <v>2</v>
      </c>
      <c r="H7381" t="s">
        <v>5287</v>
      </c>
      <c r="I7381" t="s">
        <v>5302</v>
      </c>
      <c r="J7381" t="s">
        <v>5303</v>
      </c>
      <c r="K7381" t="b">
        <f>LOOKUP(A7381,'[1]UDDATA-1'!B:B,'[1]UDDATA-1'!A:A)&lt;&gt;LOOKUP(A7381,'[1]UDDATA-2'!B:B,'[1]UDDATA-2'!A:A)</f>
        <v>0</v>
      </c>
      <c r="L7381" t="str">
        <f t="shared" si="920"/>
        <v/>
      </c>
      <c r="M7381" t="str">
        <f t="shared" si="921"/>
        <v/>
      </c>
      <c r="N7381" t="str">
        <f t="shared" si="922"/>
        <v/>
      </c>
      <c r="O7381" t="e">
        <f>IF(AND(A7381&lt;&gt;A7380,#REF!&lt;&gt;""),#REF!,"")</f>
        <v>#REF!</v>
      </c>
      <c r="P7381" t="e">
        <f t="shared" si="925"/>
        <v>#REF!</v>
      </c>
      <c r="Q7381" s="2" t="e">
        <f t="shared" ca="1" si="926"/>
        <v>#REF!</v>
      </c>
      <c r="R7381" t="e">
        <f>IF(NOT(#REF!="Indskrevet"),"",IF(E7381="",FALSE,AND(NOT(#REF!),VALUE(RIGHT(CONCATENATE(YEAR(E7381)),2))=15)))</f>
        <v>#REF!</v>
      </c>
      <c r="S7381" t="e">
        <f t="shared" si="923"/>
        <v>#REF!</v>
      </c>
      <c r="T7381" t="e">
        <f t="shared" si="924"/>
        <v>#REF!</v>
      </c>
      <c r="U7381" s="2" t="e">
        <f t="shared" si="927"/>
        <v>#REF!</v>
      </c>
      <c r="V7381" s="2"/>
    </row>
    <row r="7382" spans="1:22" x14ac:dyDescent="0.25">
      <c r="A7382" t="s">
        <v>4204</v>
      </c>
      <c r="B7382" t="s">
        <v>4205</v>
      </c>
      <c r="C7382">
        <v>179.99999999999599</v>
      </c>
      <c r="D7382" t="s">
        <v>5296</v>
      </c>
      <c r="E7382" s="1">
        <v>41837</v>
      </c>
      <c r="F7382" t="s">
        <v>5314</v>
      </c>
      <c r="G7382">
        <v>1</v>
      </c>
      <c r="H7382" t="s">
        <v>5287</v>
      </c>
      <c r="I7382" t="s">
        <v>5305</v>
      </c>
      <c r="J7382" t="s">
        <v>5303</v>
      </c>
      <c r="K7382" t="b">
        <f>LOOKUP(A7382,'[1]UDDATA-1'!B:B,'[1]UDDATA-1'!A:A)&lt;&gt;LOOKUP(A7382,'[1]UDDATA-2'!B:B,'[1]UDDATA-2'!A:A)</f>
        <v>0</v>
      </c>
      <c r="L7382" t="str">
        <f t="shared" si="920"/>
        <v>Objektorienteret Software Engineering</v>
      </c>
      <c r="M7382">
        <f t="shared" si="921"/>
        <v>7</v>
      </c>
      <c r="N7382" t="str">
        <f t="shared" si="922"/>
        <v/>
      </c>
      <c r="O7382" t="e">
        <f>IF(AND(A7382&lt;&gt;A7381,#REF!&lt;&gt;""),#REF!,"")</f>
        <v>#REF!</v>
      </c>
      <c r="P7382" t="e">
        <f t="shared" si="925"/>
        <v>#REF!</v>
      </c>
      <c r="Q7382" s="2" t="e">
        <f t="shared" ca="1" si="926"/>
        <v>#REF!</v>
      </c>
      <c r="R7382" t="e">
        <f>IF(NOT(#REF!="Indskrevet"),"",IF(E7382="",FALSE,AND(NOT(#REF!),VALUE(RIGHT(CONCATENATE(YEAR(E7382)),2))=15)))</f>
        <v>#REF!</v>
      </c>
      <c r="S7382" t="e">
        <f t="shared" si="923"/>
        <v>#REF!</v>
      </c>
      <c r="T7382" t="e">
        <f t="shared" si="924"/>
        <v>#REF!</v>
      </c>
      <c r="U7382" s="2" t="e">
        <f t="shared" si="927"/>
        <v>#REF!</v>
      </c>
      <c r="V7382" s="2"/>
    </row>
    <row r="7383" spans="1:22" x14ac:dyDescent="0.25">
      <c r="A7383" t="s">
        <v>4208</v>
      </c>
      <c r="B7383" t="s">
        <v>4209</v>
      </c>
      <c r="C7383">
        <v>119.999999999998</v>
      </c>
      <c r="D7383" t="s">
        <v>5317</v>
      </c>
      <c r="E7383" s="1">
        <v>41646</v>
      </c>
      <c r="F7383" t="s">
        <v>5328</v>
      </c>
      <c r="G7383">
        <v>1</v>
      </c>
      <c r="H7383" t="s">
        <v>5287</v>
      </c>
      <c r="I7383" t="s">
        <v>5324</v>
      </c>
      <c r="J7383" t="s">
        <v>5289</v>
      </c>
      <c r="K7383" t="b">
        <f>LOOKUP(A7383,'[1]UDDATA-1'!B:B,'[1]UDDATA-1'!A:A)&lt;&gt;LOOKUP(A7383,'[1]UDDATA-2'!B:B,'[1]UDDATA-2'!A:A)</f>
        <v>0</v>
      </c>
      <c r="L7383" t="str">
        <f t="shared" si="920"/>
        <v>Lineær algebra</v>
      </c>
      <c r="M7383">
        <f t="shared" si="921"/>
        <v>4</v>
      </c>
      <c r="N7383" t="str">
        <f t="shared" si="922"/>
        <v/>
      </c>
      <c r="O7383" t="e">
        <f>IF(AND(A7383&lt;&gt;A7382,#REF!&lt;&gt;""),#REF!,"")</f>
        <v>#REF!</v>
      </c>
      <c r="P7383" t="e">
        <f t="shared" si="925"/>
        <v>#REF!</v>
      </c>
      <c r="Q7383" s="2" t="e">
        <f t="shared" ca="1" si="926"/>
        <v>#REF!</v>
      </c>
      <c r="R7383" t="e">
        <f>IF(NOT(#REF!="Indskrevet"),"",IF(E7383="",FALSE,AND(NOT(#REF!),VALUE(RIGHT(CONCATENATE(YEAR(E7383)),2))=15)))</f>
        <v>#REF!</v>
      </c>
      <c r="S7383" t="e">
        <f t="shared" si="923"/>
        <v>#REF!</v>
      </c>
      <c r="T7383" t="e">
        <f t="shared" si="924"/>
        <v>#REF!</v>
      </c>
      <c r="U7383" s="2" t="e">
        <f t="shared" si="927"/>
        <v>#REF!</v>
      </c>
      <c r="V7383" s="2"/>
    </row>
    <row r="7384" spans="1:22" x14ac:dyDescent="0.25">
      <c r="A7384" t="s">
        <v>4208</v>
      </c>
      <c r="B7384" t="s">
        <v>4209</v>
      </c>
      <c r="C7384">
        <v>119.999999999998</v>
      </c>
      <c r="D7384" t="s">
        <v>5285</v>
      </c>
      <c r="E7384" s="1">
        <v>41823</v>
      </c>
      <c r="F7384" t="s">
        <v>5329</v>
      </c>
      <c r="G7384">
        <v>1</v>
      </c>
      <c r="H7384" t="s">
        <v>5287</v>
      </c>
      <c r="I7384" t="s">
        <v>5330</v>
      </c>
      <c r="J7384" t="s">
        <v>5293</v>
      </c>
      <c r="K7384" t="b">
        <f>LOOKUP(A7384,'[1]UDDATA-1'!B:B,'[1]UDDATA-1'!A:A)&lt;&gt;LOOKUP(A7384,'[1]UDDATA-2'!B:B,'[1]UDDATA-2'!A:A)</f>
        <v>0</v>
      </c>
      <c r="L7384" t="str">
        <f t="shared" si="920"/>
        <v>Diskret matematik</v>
      </c>
      <c r="M7384">
        <f t="shared" si="921"/>
        <v>2</v>
      </c>
      <c r="N7384" t="str">
        <f t="shared" si="922"/>
        <v/>
      </c>
      <c r="O7384" t="e">
        <f>IF(AND(A7384&lt;&gt;A7383,#REF!&lt;&gt;""),#REF!,"")</f>
        <v>#REF!</v>
      </c>
      <c r="P7384" t="e">
        <f t="shared" si="925"/>
        <v>#REF!</v>
      </c>
      <c r="Q7384" s="2" t="e">
        <f t="shared" ca="1" si="926"/>
        <v>#REF!</v>
      </c>
      <c r="R7384" t="e">
        <f>IF(NOT(#REF!="Indskrevet"),"",IF(E7384="",FALSE,AND(NOT(#REF!),VALUE(RIGHT(CONCATENATE(YEAR(E7384)),2))=15)))</f>
        <v>#REF!</v>
      </c>
      <c r="S7384" t="e">
        <f t="shared" si="923"/>
        <v>#REF!</v>
      </c>
      <c r="T7384" t="e">
        <f t="shared" si="924"/>
        <v>#REF!</v>
      </c>
      <c r="U7384" s="2" t="e">
        <f t="shared" si="927"/>
        <v>#REF!</v>
      </c>
      <c r="V7384" s="2"/>
    </row>
    <row r="7385" spans="1:22" x14ac:dyDescent="0.25">
      <c r="A7385" t="s">
        <v>4208</v>
      </c>
      <c r="B7385" t="s">
        <v>4209</v>
      </c>
      <c r="C7385">
        <v>119.999999999998</v>
      </c>
      <c r="D7385" t="s">
        <v>5317</v>
      </c>
      <c r="E7385" s="1">
        <v>41810</v>
      </c>
      <c r="F7385" t="s">
        <v>5331</v>
      </c>
      <c r="G7385">
        <v>1</v>
      </c>
      <c r="H7385" t="s">
        <v>5287</v>
      </c>
      <c r="I7385" t="s">
        <v>5332</v>
      </c>
      <c r="J7385" t="s">
        <v>5293</v>
      </c>
      <c r="K7385" t="b">
        <f>LOOKUP(A7385,'[1]UDDATA-1'!B:B,'[1]UDDATA-1'!A:A)&lt;&gt;LOOKUP(A7385,'[1]UDDATA-2'!B:B,'[1]UDDATA-2'!A:A)</f>
        <v>0</v>
      </c>
      <c r="L7385" t="str">
        <f t="shared" si="920"/>
        <v>Computerarkitektur</v>
      </c>
      <c r="M7385">
        <f t="shared" si="921"/>
        <v>4</v>
      </c>
      <c r="N7385" t="str">
        <f t="shared" si="922"/>
        <v/>
      </c>
      <c r="O7385" t="e">
        <f>IF(AND(A7385&lt;&gt;A7384,#REF!&lt;&gt;""),#REF!,"")</f>
        <v>#REF!</v>
      </c>
      <c r="P7385" t="e">
        <f t="shared" si="925"/>
        <v>#REF!</v>
      </c>
      <c r="Q7385" s="2" t="e">
        <f t="shared" ca="1" si="926"/>
        <v>#REF!</v>
      </c>
      <c r="R7385" t="e">
        <f>IF(NOT(#REF!="Indskrevet"),"",IF(E7385="",FALSE,AND(NOT(#REF!),VALUE(RIGHT(CONCATENATE(YEAR(E7385)),2))=15)))</f>
        <v>#REF!</v>
      </c>
      <c r="S7385" t="e">
        <f t="shared" si="923"/>
        <v>#REF!</v>
      </c>
      <c r="T7385" t="e">
        <f t="shared" si="924"/>
        <v>#REF!</v>
      </c>
      <c r="U7385" s="2" t="e">
        <f t="shared" si="927"/>
        <v>#REF!</v>
      </c>
      <c r="V7385" s="2"/>
    </row>
    <row r="7386" spans="1:22" x14ac:dyDescent="0.25">
      <c r="A7386" t="s">
        <v>4208</v>
      </c>
      <c r="B7386" t="s">
        <v>4209</v>
      </c>
      <c r="C7386">
        <v>119.999999999998</v>
      </c>
      <c r="D7386" t="s">
        <v>5317</v>
      </c>
      <c r="E7386" s="1">
        <v>41807</v>
      </c>
      <c r="F7386" t="s">
        <v>5333</v>
      </c>
      <c r="G7386">
        <v>1</v>
      </c>
      <c r="H7386" t="s">
        <v>5287</v>
      </c>
      <c r="I7386" t="s">
        <v>5334</v>
      </c>
      <c r="J7386" t="s">
        <v>5293</v>
      </c>
      <c r="K7386" t="b">
        <f>LOOKUP(A7386,'[1]UDDATA-1'!B:B,'[1]UDDATA-1'!A:A)&lt;&gt;LOOKUP(A7386,'[1]UDDATA-2'!B:B,'[1]UDDATA-2'!A:A)</f>
        <v>0</v>
      </c>
      <c r="L7386" t="str">
        <f t="shared" si="920"/>
        <v>Objektorienteret programmering</v>
      </c>
      <c r="M7386">
        <f t="shared" si="921"/>
        <v>4</v>
      </c>
      <c r="N7386" t="str">
        <f t="shared" si="922"/>
        <v/>
      </c>
      <c r="O7386" t="e">
        <f>IF(AND(A7386&lt;&gt;A7385,#REF!&lt;&gt;""),#REF!,"")</f>
        <v>#REF!</v>
      </c>
      <c r="P7386" t="e">
        <f t="shared" si="925"/>
        <v>#REF!</v>
      </c>
      <c r="Q7386" s="2" t="e">
        <f t="shared" ca="1" si="926"/>
        <v>#REF!</v>
      </c>
      <c r="R7386" t="e">
        <f>IF(NOT(#REF!="Indskrevet"),"",IF(E7386="",FALSE,AND(NOT(#REF!),VALUE(RIGHT(CONCATENATE(YEAR(E7386)),2))=15)))</f>
        <v>#REF!</v>
      </c>
      <c r="S7386" t="e">
        <f t="shared" si="923"/>
        <v>#REF!</v>
      </c>
      <c r="T7386" t="e">
        <f t="shared" si="924"/>
        <v>#REF!</v>
      </c>
      <c r="U7386" s="2" t="e">
        <f t="shared" si="927"/>
        <v>#REF!</v>
      </c>
      <c r="V7386" s="2"/>
    </row>
    <row r="7387" spans="1:22" x14ac:dyDescent="0.25">
      <c r="A7387" t="s">
        <v>4208</v>
      </c>
      <c r="B7387" t="s">
        <v>4209</v>
      </c>
      <c r="C7387">
        <v>119.999999999998</v>
      </c>
      <c r="D7387" t="s">
        <v>5317</v>
      </c>
      <c r="E7387" s="1">
        <v>42031</v>
      </c>
      <c r="F7387" t="s">
        <v>5339</v>
      </c>
      <c r="G7387">
        <v>1</v>
      </c>
      <c r="H7387" t="s">
        <v>5287</v>
      </c>
      <c r="I7387" t="s">
        <v>5340</v>
      </c>
      <c r="J7387" t="s">
        <v>5299</v>
      </c>
      <c r="K7387" t="b">
        <f>LOOKUP(A7387,'[1]UDDATA-1'!B:B,'[1]UDDATA-1'!A:A)&lt;&gt;LOOKUP(A7387,'[1]UDDATA-2'!B:B,'[1]UDDATA-2'!A:A)</f>
        <v>0</v>
      </c>
      <c r="L7387" t="str">
        <f t="shared" si="920"/>
        <v>Algoritmik og datastrukturer</v>
      </c>
      <c r="M7387">
        <f t="shared" si="921"/>
        <v>4</v>
      </c>
      <c r="N7387" t="str">
        <f t="shared" si="922"/>
        <v/>
      </c>
      <c r="O7387" t="e">
        <f>IF(AND(A7387&lt;&gt;A7386,#REF!&lt;&gt;""),#REF!,"")</f>
        <v>#REF!</v>
      </c>
      <c r="P7387" t="e">
        <f t="shared" si="925"/>
        <v>#REF!</v>
      </c>
      <c r="Q7387" s="2" t="e">
        <f t="shared" ca="1" si="926"/>
        <v>#REF!</v>
      </c>
      <c r="R7387" t="e">
        <f>IF(NOT(#REF!="Indskrevet"),"",IF(E7387="",FALSE,AND(NOT(#REF!),VALUE(RIGHT(CONCATENATE(YEAR(E7387)),2))=15)))</f>
        <v>#REF!</v>
      </c>
      <c r="S7387" t="e">
        <f t="shared" si="923"/>
        <v>#REF!</v>
      </c>
      <c r="T7387" t="e">
        <f t="shared" si="924"/>
        <v>#REF!</v>
      </c>
      <c r="U7387" s="2" t="e">
        <f t="shared" si="927"/>
        <v>#REF!</v>
      </c>
      <c r="V7387" s="2"/>
    </row>
    <row r="7388" spans="1:22" x14ac:dyDescent="0.25">
      <c r="A7388" t="s">
        <v>4208</v>
      </c>
      <c r="B7388" t="s">
        <v>4209</v>
      </c>
      <c r="C7388">
        <v>119.999999999998</v>
      </c>
      <c r="D7388" t="s">
        <v>5317</v>
      </c>
      <c r="E7388" s="1">
        <v>42172</v>
      </c>
      <c r="F7388" t="s">
        <v>5341</v>
      </c>
      <c r="G7388">
        <v>1</v>
      </c>
      <c r="H7388" t="s">
        <v>5287</v>
      </c>
      <c r="I7388" t="s">
        <v>5342</v>
      </c>
      <c r="J7388" t="s">
        <v>5303</v>
      </c>
      <c r="K7388" t="b">
        <f>LOOKUP(A7388,'[1]UDDATA-1'!B:B,'[1]UDDATA-1'!A:A)&lt;&gt;LOOKUP(A7388,'[1]UDDATA-2'!B:B,'[1]UDDATA-2'!A:A)</f>
        <v>0</v>
      </c>
      <c r="L7388" t="str">
        <f t="shared" si="920"/>
        <v>Syntaks og semantik</v>
      </c>
      <c r="M7388">
        <f t="shared" si="921"/>
        <v>4</v>
      </c>
      <c r="N7388" t="str">
        <f t="shared" si="922"/>
        <v/>
      </c>
      <c r="O7388" t="e">
        <f>IF(AND(A7388&lt;&gt;A7387,#REF!&lt;&gt;""),#REF!,"")</f>
        <v>#REF!</v>
      </c>
      <c r="P7388" t="e">
        <f t="shared" si="925"/>
        <v>#REF!</v>
      </c>
      <c r="Q7388" s="2" t="e">
        <f t="shared" ca="1" si="926"/>
        <v>#REF!</v>
      </c>
      <c r="R7388" t="e">
        <f>IF(NOT(#REF!="Indskrevet"),"",IF(E7388="",FALSE,AND(NOT(#REF!),VALUE(RIGHT(CONCATENATE(YEAR(E7388)),2))=15)))</f>
        <v>#REF!</v>
      </c>
      <c r="S7388" t="e">
        <f t="shared" si="923"/>
        <v>#REF!</v>
      </c>
      <c r="T7388" t="e">
        <f t="shared" si="924"/>
        <v>#REF!</v>
      </c>
      <c r="U7388" s="2" t="e">
        <f t="shared" si="927"/>
        <v>#REF!</v>
      </c>
      <c r="V7388" s="2"/>
    </row>
    <row r="7389" spans="1:22" x14ac:dyDescent="0.25">
      <c r="A7389" t="s">
        <v>4210</v>
      </c>
      <c r="B7389" t="s">
        <v>4211</v>
      </c>
      <c r="C7389">
        <v>119.999999999998</v>
      </c>
      <c r="D7389" t="s">
        <v>5290</v>
      </c>
      <c r="E7389" s="1">
        <v>41646</v>
      </c>
      <c r="F7389" t="s">
        <v>5323</v>
      </c>
      <c r="G7389">
        <v>1</v>
      </c>
      <c r="H7389" t="s">
        <v>5287</v>
      </c>
      <c r="I7389" t="s">
        <v>5324</v>
      </c>
      <c r="J7389" t="s">
        <v>5289</v>
      </c>
      <c r="K7389" t="b">
        <f>LOOKUP(A7389,'[1]UDDATA-1'!B:B,'[1]UDDATA-1'!A:A)&lt;&gt;LOOKUP(A7389,'[1]UDDATA-2'!B:B,'[1]UDDATA-2'!A:A)</f>
        <v>0</v>
      </c>
      <c r="L7389" t="str">
        <f t="shared" si="920"/>
        <v>Lineær algebra</v>
      </c>
      <c r="M7389">
        <f t="shared" si="921"/>
        <v>10</v>
      </c>
      <c r="N7389" t="str">
        <f t="shared" si="922"/>
        <v/>
      </c>
      <c r="O7389" t="e">
        <f>IF(AND(A7389&lt;&gt;A7388,#REF!&lt;&gt;""),#REF!,"")</f>
        <v>#REF!</v>
      </c>
      <c r="P7389" t="e">
        <f t="shared" si="925"/>
        <v>#REF!</v>
      </c>
      <c r="Q7389" s="2" t="e">
        <f t="shared" ca="1" si="926"/>
        <v>#REF!</v>
      </c>
      <c r="R7389" t="e">
        <f>IF(NOT(#REF!="Indskrevet"),"",IF(E7389="",FALSE,AND(NOT(#REF!),VALUE(RIGHT(CONCATENATE(YEAR(E7389)),2))=15)))</f>
        <v>#REF!</v>
      </c>
      <c r="S7389" t="e">
        <f t="shared" si="923"/>
        <v>#REF!</v>
      </c>
      <c r="T7389" t="e">
        <f t="shared" si="924"/>
        <v>#REF!</v>
      </c>
      <c r="U7389" s="2" t="e">
        <f t="shared" si="927"/>
        <v>#REF!</v>
      </c>
      <c r="V7389" s="2"/>
    </row>
    <row r="7390" spans="1:22" x14ac:dyDescent="0.25">
      <c r="A7390" t="s">
        <v>4210</v>
      </c>
      <c r="B7390" t="s">
        <v>4211</v>
      </c>
      <c r="C7390">
        <v>119.999999999998</v>
      </c>
      <c r="D7390" t="s">
        <v>5296</v>
      </c>
      <c r="E7390" s="1">
        <v>41817</v>
      </c>
      <c r="F7390" t="s">
        <v>5325</v>
      </c>
      <c r="G7390">
        <v>1</v>
      </c>
      <c r="H7390" t="s">
        <v>5287</v>
      </c>
      <c r="I7390" t="s">
        <v>5326</v>
      </c>
      <c r="J7390" t="s">
        <v>5293</v>
      </c>
      <c r="K7390" t="b">
        <f>LOOKUP(A7390,'[1]UDDATA-1'!B:B,'[1]UDDATA-1'!A:A)&lt;&gt;LOOKUP(A7390,'[1]UDDATA-2'!B:B,'[1]UDDATA-2'!A:A)</f>
        <v>0</v>
      </c>
      <c r="L7390" t="str">
        <f t="shared" si="920"/>
        <v>Calculus</v>
      </c>
      <c r="M7390">
        <f t="shared" si="921"/>
        <v>7</v>
      </c>
      <c r="N7390" t="str">
        <f t="shared" si="922"/>
        <v/>
      </c>
      <c r="O7390" t="e">
        <f>IF(AND(A7390&lt;&gt;A7389,#REF!&lt;&gt;""),#REF!,"")</f>
        <v>#REF!</v>
      </c>
      <c r="P7390" t="e">
        <f t="shared" si="925"/>
        <v>#REF!</v>
      </c>
      <c r="Q7390" s="2" t="e">
        <f t="shared" ca="1" si="926"/>
        <v>#REF!</v>
      </c>
      <c r="R7390" t="e">
        <f>IF(NOT(#REF!="Indskrevet"),"",IF(E7390="",FALSE,AND(NOT(#REF!),VALUE(RIGHT(CONCATENATE(YEAR(E7390)),2))=15)))</f>
        <v>#REF!</v>
      </c>
      <c r="S7390" t="e">
        <f t="shared" si="923"/>
        <v>#REF!</v>
      </c>
      <c r="T7390" t="e">
        <f t="shared" si="924"/>
        <v>#REF!</v>
      </c>
      <c r="U7390" s="2" t="e">
        <f t="shared" si="927"/>
        <v>#REF!</v>
      </c>
      <c r="V7390" s="2"/>
    </row>
    <row r="7391" spans="1:22" x14ac:dyDescent="0.25">
      <c r="A7391" t="s">
        <v>4212</v>
      </c>
      <c r="B7391" t="s">
        <v>4213</v>
      </c>
      <c r="C7391">
        <v>119.999999999998</v>
      </c>
      <c r="K7391" t="b">
        <f>LOOKUP(A7391,'[1]UDDATA-1'!B:B,'[1]UDDATA-1'!A:A)&lt;&gt;LOOKUP(A7391,'[1]UDDATA-2'!B:B,'[1]UDDATA-2'!A:A)</f>
        <v>0</v>
      </c>
      <c r="L7391" t="str">
        <f t="shared" si="920"/>
        <v/>
      </c>
      <c r="M7391" t="str">
        <f t="shared" si="921"/>
        <v/>
      </c>
      <c r="N7391" t="str">
        <f t="shared" si="922"/>
        <v/>
      </c>
      <c r="O7391" t="e">
        <f>IF(AND(A7391&lt;&gt;A7390,#REF!&lt;&gt;""),#REF!,"")</f>
        <v>#REF!</v>
      </c>
      <c r="P7391" t="e">
        <f t="shared" si="925"/>
        <v>#REF!</v>
      </c>
      <c r="Q7391" s="2" t="e">
        <f t="shared" ca="1" si="926"/>
        <v>#REF!</v>
      </c>
      <c r="R7391" t="e">
        <f>IF(NOT(#REF!="Indskrevet"),"",IF(E7391="",FALSE,AND(NOT(#REF!),VALUE(RIGHT(CONCATENATE(YEAR(E7391)),2))=15)))</f>
        <v>#REF!</v>
      </c>
      <c r="S7391" t="e">
        <f t="shared" si="923"/>
        <v>#REF!</v>
      </c>
      <c r="T7391" t="e">
        <f t="shared" si="924"/>
        <v>#REF!</v>
      </c>
      <c r="U7391" s="2" t="e">
        <f t="shared" si="927"/>
        <v>#REF!</v>
      </c>
      <c r="V7391" s="2"/>
    </row>
    <row r="7392" spans="1:22" x14ac:dyDescent="0.25">
      <c r="A7392" t="s">
        <v>4215</v>
      </c>
      <c r="B7392" t="s">
        <v>4216</v>
      </c>
      <c r="C7392">
        <v>179.99999999999599</v>
      </c>
      <c r="D7392" t="s">
        <v>5290</v>
      </c>
      <c r="E7392" s="1">
        <v>41296</v>
      </c>
      <c r="F7392" t="s">
        <v>5328</v>
      </c>
      <c r="G7392">
        <v>1</v>
      </c>
      <c r="H7392" t="s">
        <v>5287</v>
      </c>
      <c r="I7392" t="s">
        <v>5324</v>
      </c>
      <c r="J7392" t="s">
        <v>5289</v>
      </c>
      <c r="K7392" t="b">
        <f>LOOKUP(A7392,'[1]UDDATA-1'!B:B,'[1]UDDATA-1'!A:A)&lt;&gt;LOOKUP(A7392,'[1]UDDATA-2'!B:B,'[1]UDDATA-2'!A:A)</f>
        <v>0</v>
      </c>
      <c r="L7392" t="str">
        <f t="shared" si="920"/>
        <v>Lineær algebra</v>
      </c>
      <c r="M7392">
        <f t="shared" si="921"/>
        <v>10</v>
      </c>
      <c r="N7392" t="str">
        <f t="shared" si="922"/>
        <v/>
      </c>
      <c r="O7392" t="e">
        <f>IF(AND(A7392&lt;&gt;A7391,#REF!&lt;&gt;""),#REF!,"")</f>
        <v>#REF!</v>
      </c>
      <c r="P7392" t="e">
        <f t="shared" si="925"/>
        <v>#REF!</v>
      </c>
      <c r="Q7392" s="2" t="e">
        <f t="shared" ca="1" si="926"/>
        <v>#REF!</v>
      </c>
      <c r="R7392" t="e">
        <f>IF(NOT(#REF!="Indskrevet"),"",IF(E7392="",FALSE,AND(NOT(#REF!),VALUE(RIGHT(CONCATENATE(YEAR(E7392)),2))=15)))</f>
        <v>#REF!</v>
      </c>
      <c r="S7392" t="e">
        <f t="shared" si="923"/>
        <v>#REF!</v>
      </c>
      <c r="T7392" t="e">
        <f t="shared" si="924"/>
        <v>#REF!</v>
      </c>
      <c r="U7392" s="2" t="e">
        <f t="shared" si="927"/>
        <v>#REF!</v>
      </c>
      <c r="V7392" s="2"/>
    </row>
    <row r="7393" spans="1:22" x14ac:dyDescent="0.25">
      <c r="A7393" t="s">
        <v>4215</v>
      </c>
      <c r="B7393" t="s">
        <v>4216</v>
      </c>
      <c r="C7393">
        <v>179.99999999999599</v>
      </c>
      <c r="D7393" t="s">
        <v>5290</v>
      </c>
      <c r="E7393" s="1">
        <v>41444</v>
      </c>
      <c r="F7393" t="s">
        <v>5329</v>
      </c>
      <c r="G7393">
        <v>1</v>
      </c>
      <c r="H7393" t="s">
        <v>5287</v>
      </c>
      <c r="I7393" t="s">
        <v>5330</v>
      </c>
      <c r="J7393" t="s">
        <v>5293</v>
      </c>
      <c r="K7393" t="b">
        <f>LOOKUP(A7393,'[1]UDDATA-1'!B:B,'[1]UDDATA-1'!A:A)&lt;&gt;LOOKUP(A7393,'[1]UDDATA-2'!B:B,'[1]UDDATA-2'!A:A)</f>
        <v>0</v>
      </c>
      <c r="L7393" t="str">
        <f t="shared" si="920"/>
        <v>Diskret matematik</v>
      </c>
      <c r="M7393">
        <f t="shared" si="921"/>
        <v>10</v>
      </c>
      <c r="N7393" t="str">
        <f t="shared" si="922"/>
        <v/>
      </c>
      <c r="O7393" t="e">
        <f>IF(AND(A7393&lt;&gt;A7392,#REF!&lt;&gt;""),#REF!,"")</f>
        <v>#REF!</v>
      </c>
      <c r="P7393" t="e">
        <f t="shared" si="925"/>
        <v>#REF!</v>
      </c>
      <c r="Q7393" s="2" t="e">
        <f t="shared" ca="1" si="926"/>
        <v>#REF!</v>
      </c>
      <c r="R7393" t="e">
        <f>IF(NOT(#REF!="Indskrevet"),"",IF(E7393="",FALSE,AND(NOT(#REF!),VALUE(RIGHT(CONCATENATE(YEAR(E7393)),2))=15)))</f>
        <v>#REF!</v>
      </c>
      <c r="S7393" t="e">
        <f t="shared" si="923"/>
        <v>#REF!</v>
      </c>
      <c r="T7393" t="e">
        <f t="shared" si="924"/>
        <v>#REF!</v>
      </c>
      <c r="U7393" s="2" t="e">
        <f t="shared" si="927"/>
        <v>#REF!</v>
      </c>
      <c r="V7393" s="2"/>
    </row>
    <row r="7394" spans="1:22" x14ac:dyDescent="0.25">
      <c r="A7394" t="s">
        <v>4215</v>
      </c>
      <c r="B7394" t="s">
        <v>4216</v>
      </c>
      <c r="C7394">
        <v>179.99999999999599</v>
      </c>
      <c r="D7394" t="s">
        <v>5290</v>
      </c>
      <c r="E7394" s="1">
        <v>41452</v>
      </c>
      <c r="F7394" t="s">
        <v>5331</v>
      </c>
      <c r="G7394">
        <v>1</v>
      </c>
      <c r="H7394" t="s">
        <v>5287</v>
      </c>
      <c r="I7394" t="s">
        <v>5332</v>
      </c>
      <c r="J7394" t="s">
        <v>5293</v>
      </c>
      <c r="K7394" t="b">
        <f>LOOKUP(A7394,'[1]UDDATA-1'!B:B,'[1]UDDATA-1'!A:A)&lt;&gt;LOOKUP(A7394,'[1]UDDATA-2'!B:B,'[1]UDDATA-2'!A:A)</f>
        <v>0</v>
      </c>
      <c r="L7394" t="str">
        <f t="shared" si="920"/>
        <v>Computerarkitektur</v>
      </c>
      <c r="M7394">
        <f t="shared" si="921"/>
        <v>10</v>
      </c>
      <c r="N7394" t="str">
        <f t="shared" si="922"/>
        <v/>
      </c>
      <c r="O7394" t="e">
        <f>IF(AND(A7394&lt;&gt;A7393,#REF!&lt;&gt;""),#REF!,"")</f>
        <v>#REF!</v>
      </c>
      <c r="P7394" t="e">
        <f t="shared" si="925"/>
        <v>#REF!</v>
      </c>
      <c r="Q7394" s="2" t="e">
        <f t="shared" ca="1" si="926"/>
        <v>#REF!</v>
      </c>
      <c r="R7394" t="e">
        <f>IF(NOT(#REF!="Indskrevet"),"",IF(E7394="",FALSE,AND(NOT(#REF!),VALUE(RIGHT(CONCATENATE(YEAR(E7394)),2))=15)))</f>
        <v>#REF!</v>
      </c>
      <c r="S7394" t="e">
        <f t="shared" si="923"/>
        <v>#REF!</v>
      </c>
      <c r="T7394" t="e">
        <f t="shared" si="924"/>
        <v>#REF!</v>
      </c>
      <c r="U7394" s="2" t="e">
        <f t="shared" si="927"/>
        <v>#REF!</v>
      </c>
      <c r="V7394" s="2"/>
    </row>
    <row r="7395" spans="1:22" x14ac:dyDescent="0.25">
      <c r="A7395" t="s">
        <v>4215</v>
      </c>
      <c r="B7395" t="s">
        <v>4216</v>
      </c>
      <c r="C7395">
        <v>179.99999999999599</v>
      </c>
      <c r="D7395" t="s">
        <v>5290</v>
      </c>
      <c r="E7395" s="1">
        <v>41431</v>
      </c>
      <c r="F7395" t="s">
        <v>5333</v>
      </c>
      <c r="G7395">
        <v>1</v>
      </c>
      <c r="H7395" t="s">
        <v>5287</v>
      </c>
      <c r="I7395" t="s">
        <v>5334</v>
      </c>
      <c r="J7395" t="s">
        <v>5293</v>
      </c>
      <c r="K7395" t="b">
        <f>LOOKUP(A7395,'[1]UDDATA-1'!B:B,'[1]UDDATA-1'!A:A)&lt;&gt;LOOKUP(A7395,'[1]UDDATA-2'!B:B,'[1]UDDATA-2'!A:A)</f>
        <v>0</v>
      </c>
      <c r="L7395" t="str">
        <f t="shared" si="920"/>
        <v>Objektorienteret programmering</v>
      </c>
      <c r="M7395">
        <f t="shared" si="921"/>
        <v>10</v>
      </c>
      <c r="N7395" t="str">
        <f t="shared" si="922"/>
        <v/>
      </c>
      <c r="O7395" t="e">
        <f>IF(AND(A7395&lt;&gt;A7394,#REF!&lt;&gt;""),#REF!,"")</f>
        <v>#REF!</v>
      </c>
      <c r="P7395" t="e">
        <f t="shared" si="925"/>
        <v>#REF!</v>
      </c>
      <c r="Q7395" s="2" t="e">
        <f t="shared" ca="1" si="926"/>
        <v>#REF!</v>
      </c>
      <c r="R7395" t="e">
        <f>IF(NOT(#REF!="Indskrevet"),"",IF(E7395="",FALSE,AND(NOT(#REF!),VALUE(RIGHT(CONCATENATE(YEAR(E7395)),2))=15)))</f>
        <v>#REF!</v>
      </c>
      <c r="S7395" t="e">
        <f t="shared" si="923"/>
        <v>#REF!</v>
      </c>
      <c r="T7395" t="e">
        <f t="shared" si="924"/>
        <v>#REF!</v>
      </c>
      <c r="U7395" s="2" t="e">
        <f t="shared" si="927"/>
        <v>#REF!</v>
      </c>
      <c r="V7395" s="2"/>
    </row>
    <row r="7396" spans="1:22" x14ac:dyDescent="0.25">
      <c r="A7396" t="s">
        <v>4215</v>
      </c>
      <c r="B7396" t="s">
        <v>4216</v>
      </c>
      <c r="C7396">
        <v>179.99999999999599</v>
      </c>
      <c r="D7396" t="s">
        <v>5306</v>
      </c>
      <c r="E7396" s="1">
        <v>41682</v>
      </c>
      <c r="F7396" t="s">
        <v>5339</v>
      </c>
      <c r="G7396">
        <v>1</v>
      </c>
      <c r="H7396" t="s">
        <v>5307</v>
      </c>
      <c r="I7396" t="s">
        <v>5340</v>
      </c>
      <c r="J7396" t="s">
        <v>5299</v>
      </c>
      <c r="K7396" t="b">
        <f>LOOKUP(A7396,'[1]UDDATA-1'!B:B,'[1]UDDATA-1'!A:A)&lt;&gt;LOOKUP(A7396,'[1]UDDATA-2'!B:B,'[1]UDDATA-2'!A:A)</f>
        <v>0</v>
      </c>
      <c r="L7396" t="str">
        <f t="shared" si="920"/>
        <v>Algoritmik og datastrukturer</v>
      </c>
      <c r="M7396">
        <f t="shared" si="921"/>
        <v>0</v>
      </c>
      <c r="N7396" t="str">
        <f t="shared" si="922"/>
        <v/>
      </c>
      <c r="O7396" t="e">
        <f>IF(AND(A7396&lt;&gt;A7395,#REF!&lt;&gt;""),#REF!,"")</f>
        <v>#REF!</v>
      </c>
      <c r="P7396" t="e">
        <f t="shared" si="925"/>
        <v>#REF!</v>
      </c>
      <c r="Q7396" s="2" t="e">
        <f t="shared" ca="1" si="926"/>
        <v>#REF!</v>
      </c>
      <c r="R7396" t="e">
        <f>IF(NOT(#REF!="Indskrevet"),"",IF(E7396="",FALSE,AND(NOT(#REF!),VALUE(RIGHT(CONCATENATE(YEAR(E7396)),2))=15)))</f>
        <v>#REF!</v>
      </c>
      <c r="S7396" t="e">
        <f t="shared" si="923"/>
        <v>#REF!</v>
      </c>
      <c r="T7396" t="e">
        <f t="shared" si="924"/>
        <v>#REF!</v>
      </c>
      <c r="U7396" s="2" t="e">
        <f t="shared" si="927"/>
        <v>#REF!</v>
      </c>
      <c r="V7396" s="2"/>
    </row>
    <row r="7397" spans="1:22" x14ac:dyDescent="0.25">
      <c r="A7397" t="s">
        <v>4215</v>
      </c>
      <c r="B7397" t="s">
        <v>4216</v>
      </c>
      <c r="C7397">
        <v>179.99999999999599</v>
      </c>
      <c r="D7397" t="s">
        <v>5290</v>
      </c>
      <c r="E7397" s="1">
        <v>41737</v>
      </c>
      <c r="F7397" t="s">
        <v>5339</v>
      </c>
      <c r="G7397">
        <v>2</v>
      </c>
      <c r="H7397" t="s">
        <v>5287</v>
      </c>
      <c r="I7397" t="s">
        <v>5340</v>
      </c>
      <c r="J7397" t="s">
        <v>5303</v>
      </c>
      <c r="K7397" t="b">
        <f>LOOKUP(A7397,'[1]UDDATA-1'!B:B,'[1]UDDATA-1'!A:A)&lt;&gt;LOOKUP(A7397,'[1]UDDATA-2'!B:B,'[1]UDDATA-2'!A:A)</f>
        <v>0</v>
      </c>
      <c r="L7397" t="str">
        <f t="shared" si="920"/>
        <v/>
      </c>
      <c r="M7397" t="str">
        <f t="shared" si="921"/>
        <v/>
      </c>
      <c r="N7397" t="str">
        <f t="shared" si="922"/>
        <v/>
      </c>
      <c r="O7397" t="e">
        <f>IF(AND(A7397&lt;&gt;A7396,#REF!&lt;&gt;""),#REF!,"")</f>
        <v>#REF!</v>
      </c>
      <c r="P7397" t="e">
        <f t="shared" si="925"/>
        <v>#REF!</v>
      </c>
      <c r="Q7397" s="2" t="e">
        <f t="shared" ca="1" si="926"/>
        <v>#REF!</v>
      </c>
      <c r="R7397" t="e">
        <f>IF(NOT(#REF!="Indskrevet"),"",IF(E7397="",FALSE,AND(NOT(#REF!),VALUE(RIGHT(CONCATENATE(YEAR(E7397)),2))=15)))</f>
        <v>#REF!</v>
      </c>
      <c r="S7397" t="e">
        <f t="shared" si="923"/>
        <v>#REF!</v>
      </c>
      <c r="T7397" t="e">
        <f t="shared" si="924"/>
        <v>#REF!</v>
      </c>
      <c r="U7397" s="2" t="e">
        <f t="shared" si="927"/>
        <v>#REF!</v>
      </c>
      <c r="V7397" s="2"/>
    </row>
    <row r="7398" spans="1:22" x14ac:dyDescent="0.25">
      <c r="A7398" t="s">
        <v>4215</v>
      </c>
      <c r="B7398" t="s">
        <v>4216</v>
      </c>
      <c r="C7398">
        <v>179.99999999999599</v>
      </c>
      <c r="D7398" t="s">
        <v>5296</v>
      </c>
      <c r="E7398" s="1">
        <v>41814</v>
      </c>
      <c r="F7398" t="s">
        <v>5341</v>
      </c>
      <c r="G7398">
        <v>1</v>
      </c>
      <c r="H7398" t="s">
        <v>5287</v>
      </c>
      <c r="I7398" t="s">
        <v>5342</v>
      </c>
      <c r="J7398" t="s">
        <v>5303</v>
      </c>
      <c r="K7398" t="b">
        <f>LOOKUP(A7398,'[1]UDDATA-1'!B:B,'[1]UDDATA-1'!A:A)&lt;&gt;LOOKUP(A7398,'[1]UDDATA-2'!B:B,'[1]UDDATA-2'!A:A)</f>
        <v>0</v>
      </c>
      <c r="L7398" t="str">
        <f t="shared" si="920"/>
        <v>Syntaks og semantik</v>
      </c>
      <c r="M7398">
        <f t="shared" si="921"/>
        <v>7</v>
      </c>
      <c r="N7398" t="str">
        <f t="shared" si="922"/>
        <v/>
      </c>
      <c r="O7398" t="e">
        <f>IF(AND(A7398&lt;&gt;A7397,#REF!&lt;&gt;""),#REF!,"")</f>
        <v>#REF!</v>
      </c>
      <c r="P7398" t="e">
        <f t="shared" si="925"/>
        <v>#REF!</v>
      </c>
      <c r="Q7398" s="2" t="e">
        <f t="shared" ca="1" si="926"/>
        <v>#REF!</v>
      </c>
      <c r="R7398" t="e">
        <f>IF(NOT(#REF!="Indskrevet"),"",IF(E7398="",FALSE,AND(NOT(#REF!),VALUE(RIGHT(CONCATENATE(YEAR(E7398)),2))=15)))</f>
        <v>#REF!</v>
      </c>
      <c r="S7398" t="e">
        <f t="shared" si="923"/>
        <v>#REF!</v>
      </c>
      <c r="T7398" t="e">
        <f t="shared" si="924"/>
        <v>#REF!</v>
      </c>
      <c r="U7398" s="2" t="e">
        <f t="shared" si="927"/>
        <v>#REF!</v>
      </c>
      <c r="V7398" s="2"/>
    </row>
    <row r="7399" spans="1:22" x14ac:dyDescent="0.25">
      <c r="A7399" t="s">
        <v>4217</v>
      </c>
      <c r="B7399" t="s">
        <v>4218</v>
      </c>
      <c r="C7399">
        <v>179.99999999999599</v>
      </c>
      <c r="K7399" t="b">
        <f>LOOKUP(A7399,'[1]UDDATA-1'!B:B,'[1]UDDATA-1'!A:A)&lt;&gt;LOOKUP(A7399,'[1]UDDATA-2'!B:B,'[1]UDDATA-2'!A:A)</f>
        <v>0</v>
      </c>
      <c r="L7399" t="str">
        <f t="shared" si="920"/>
        <v/>
      </c>
      <c r="M7399" t="str">
        <f t="shared" si="921"/>
        <v/>
      </c>
      <c r="N7399" t="str">
        <f t="shared" si="922"/>
        <v/>
      </c>
      <c r="O7399" t="e">
        <f>IF(AND(A7399&lt;&gt;A7398,#REF!&lt;&gt;""),#REF!,"")</f>
        <v>#REF!</v>
      </c>
      <c r="P7399" t="e">
        <f t="shared" si="925"/>
        <v>#REF!</v>
      </c>
      <c r="Q7399" s="2" t="e">
        <f t="shared" ca="1" si="926"/>
        <v>#REF!</v>
      </c>
      <c r="R7399" t="e">
        <f>IF(NOT(#REF!="Indskrevet"),"",IF(E7399="",FALSE,AND(NOT(#REF!),VALUE(RIGHT(CONCATENATE(YEAR(E7399)),2))=15)))</f>
        <v>#REF!</v>
      </c>
      <c r="S7399" t="e">
        <f t="shared" si="923"/>
        <v>#REF!</v>
      </c>
      <c r="T7399" t="e">
        <f t="shared" si="924"/>
        <v>#REF!</v>
      </c>
      <c r="U7399" s="2" t="e">
        <f t="shared" si="927"/>
        <v>#REF!</v>
      </c>
      <c r="V7399" s="2"/>
    </row>
    <row r="7400" spans="1:22" x14ac:dyDescent="0.25">
      <c r="A7400" t="s">
        <v>4219</v>
      </c>
      <c r="B7400" t="s">
        <v>4220</v>
      </c>
      <c r="C7400">
        <v>29.9999999999994</v>
      </c>
      <c r="D7400" t="s">
        <v>5306</v>
      </c>
      <c r="E7400" s="1">
        <v>41646</v>
      </c>
      <c r="F7400" t="s">
        <v>5328</v>
      </c>
      <c r="G7400">
        <v>1</v>
      </c>
      <c r="H7400" t="s">
        <v>5307</v>
      </c>
      <c r="I7400" t="s">
        <v>5324</v>
      </c>
      <c r="J7400" t="s">
        <v>5289</v>
      </c>
      <c r="K7400" t="b">
        <f>LOOKUP(A7400,'[1]UDDATA-1'!B:B,'[1]UDDATA-1'!A:A)&lt;&gt;LOOKUP(A7400,'[1]UDDATA-2'!B:B,'[1]UDDATA-2'!A:A)</f>
        <v>0</v>
      </c>
      <c r="L7400" t="str">
        <f t="shared" si="920"/>
        <v>Lineær algebra</v>
      </c>
      <c r="M7400">
        <f t="shared" si="921"/>
        <v>0</v>
      </c>
      <c r="N7400" t="str">
        <f t="shared" si="922"/>
        <v/>
      </c>
      <c r="O7400" t="e">
        <f>IF(AND(A7400&lt;&gt;A7399,#REF!&lt;&gt;""),#REF!,"")</f>
        <v>#REF!</v>
      </c>
      <c r="P7400" t="e">
        <f t="shared" si="925"/>
        <v>#REF!</v>
      </c>
      <c r="Q7400" s="2" t="e">
        <f t="shared" ca="1" si="926"/>
        <v>#REF!</v>
      </c>
      <c r="R7400" t="e">
        <f>IF(NOT(#REF!="Indskrevet"),"",IF(E7400="",FALSE,AND(NOT(#REF!),VALUE(RIGHT(CONCATENATE(YEAR(E7400)),2))=15)))</f>
        <v>#REF!</v>
      </c>
      <c r="S7400" t="e">
        <f t="shared" si="923"/>
        <v>#REF!</v>
      </c>
      <c r="T7400" t="e">
        <f t="shared" si="924"/>
        <v>#REF!</v>
      </c>
      <c r="U7400" s="2" t="e">
        <f t="shared" si="927"/>
        <v>#REF!</v>
      </c>
      <c r="V7400" s="2"/>
    </row>
    <row r="7401" spans="1:22" x14ac:dyDescent="0.25">
      <c r="A7401" t="s">
        <v>4219</v>
      </c>
      <c r="B7401" t="s">
        <v>4220</v>
      </c>
      <c r="C7401">
        <v>29.9999999999994</v>
      </c>
      <c r="D7401" t="s">
        <v>5285</v>
      </c>
      <c r="E7401" s="1">
        <v>41708</v>
      </c>
      <c r="F7401" t="s">
        <v>5328</v>
      </c>
      <c r="G7401">
        <v>2</v>
      </c>
      <c r="H7401" t="s">
        <v>5287</v>
      </c>
      <c r="I7401" t="s">
        <v>5324</v>
      </c>
      <c r="J7401" t="s">
        <v>5293</v>
      </c>
      <c r="K7401" t="b">
        <f>LOOKUP(A7401,'[1]UDDATA-1'!B:B,'[1]UDDATA-1'!A:A)&lt;&gt;LOOKUP(A7401,'[1]UDDATA-2'!B:B,'[1]UDDATA-2'!A:A)</f>
        <v>0</v>
      </c>
      <c r="L7401" t="str">
        <f t="shared" si="920"/>
        <v/>
      </c>
      <c r="M7401" t="str">
        <f t="shared" si="921"/>
        <v/>
      </c>
      <c r="N7401" t="str">
        <f t="shared" si="922"/>
        <v/>
      </c>
      <c r="O7401" t="e">
        <f>IF(AND(A7401&lt;&gt;A7400,#REF!&lt;&gt;""),#REF!,"")</f>
        <v>#REF!</v>
      </c>
      <c r="P7401" t="e">
        <f t="shared" si="925"/>
        <v>#REF!</v>
      </c>
      <c r="Q7401" s="2" t="e">
        <f t="shared" ca="1" si="926"/>
        <v>#REF!</v>
      </c>
      <c r="R7401" t="e">
        <f>IF(NOT(#REF!="Indskrevet"),"",IF(E7401="",FALSE,AND(NOT(#REF!),VALUE(RIGHT(CONCATENATE(YEAR(E7401)),2))=15)))</f>
        <v>#REF!</v>
      </c>
      <c r="S7401" t="e">
        <f t="shared" si="923"/>
        <v>#REF!</v>
      </c>
      <c r="T7401" t="e">
        <f t="shared" si="924"/>
        <v>#REF!</v>
      </c>
      <c r="U7401" s="2" t="e">
        <f t="shared" si="927"/>
        <v>#REF!</v>
      </c>
      <c r="V7401" s="2"/>
    </row>
    <row r="7402" spans="1:22" x14ac:dyDescent="0.25">
      <c r="A7402" t="s">
        <v>4219</v>
      </c>
      <c r="B7402" t="s">
        <v>4220</v>
      </c>
      <c r="C7402">
        <v>29.9999999999994</v>
      </c>
      <c r="D7402" t="s">
        <v>5318</v>
      </c>
      <c r="E7402" s="1">
        <v>41823</v>
      </c>
      <c r="F7402" t="s">
        <v>5329</v>
      </c>
      <c r="G7402">
        <v>1</v>
      </c>
      <c r="H7402" t="s">
        <v>5287</v>
      </c>
      <c r="I7402" t="s">
        <v>5330</v>
      </c>
      <c r="J7402" t="s">
        <v>5293</v>
      </c>
      <c r="K7402" t="b">
        <f>LOOKUP(A7402,'[1]UDDATA-1'!B:B,'[1]UDDATA-1'!A:A)&lt;&gt;LOOKUP(A7402,'[1]UDDATA-2'!B:B,'[1]UDDATA-2'!A:A)</f>
        <v>0</v>
      </c>
      <c r="L7402" t="str">
        <f t="shared" si="920"/>
        <v>Diskret matematik</v>
      </c>
      <c r="M7402" t="str">
        <f t="shared" si="921"/>
        <v/>
      </c>
      <c r="N7402" t="str">
        <f t="shared" si="922"/>
        <v>U</v>
      </c>
      <c r="O7402" t="e">
        <f>IF(AND(A7402&lt;&gt;A7401,#REF!&lt;&gt;""),#REF!,"")</f>
        <v>#REF!</v>
      </c>
      <c r="P7402" t="e">
        <f t="shared" si="925"/>
        <v>#REF!</v>
      </c>
      <c r="Q7402" s="2" t="e">
        <f t="shared" ca="1" si="926"/>
        <v>#REF!</v>
      </c>
      <c r="R7402" t="e">
        <f>IF(NOT(#REF!="Indskrevet"),"",IF(E7402="",FALSE,AND(NOT(#REF!),VALUE(RIGHT(CONCATENATE(YEAR(E7402)),2))=15)))</f>
        <v>#REF!</v>
      </c>
      <c r="S7402" t="e">
        <f t="shared" si="923"/>
        <v>#REF!</v>
      </c>
      <c r="T7402" t="e">
        <f t="shared" si="924"/>
        <v>#REF!</v>
      </c>
      <c r="U7402" s="2" t="e">
        <f t="shared" si="927"/>
        <v>#REF!</v>
      </c>
      <c r="V7402" s="2"/>
    </row>
    <row r="7403" spans="1:22" x14ac:dyDescent="0.25">
      <c r="A7403" t="s">
        <v>4219</v>
      </c>
      <c r="B7403" t="s">
        <v>4220</v>
      </c>
      <c r="C7403">
        <v>29.9999999999994</v>
      </c>
      <c r="D7403" t="s">
        <v>5318</v>
      </c>
      <c r="E7403" s="1">
        <v>41810</v>
      </c>
      <c r="F7403" t="s">
        <v>5331</v>
      </c>
      <c r="G7403">
        <v>1</v>
      </c>
      <c r="H7403" t="s">
        <v>5287</v>
      </c>
      <c r="I7403" t="s">
        <v>5332</v>
      </c>
      <c r="J7403" t="s">
        <v>5293</v>
      </c>
      <c r="K7403" t="b">
        <f>LOOKUP(A7403,'[1]UDDATA-1'!B:B,'[1]UDDATA-1'!A:A)&lt;&gt;LOOKUP(A7403,'[1]UDDATA-2'!B:B,'[1]UDDATA-2'!A:A)</f>
        <v>0</v>
      </c>
      <c r="L7403" t="str">
        <f t="shared" si="920"/>
        <v>Computerarkitektur</v>
      </c>
      <c r="M7403" t="str">
        <f t="shared" si="921"/>
        <v/>
      </c>
      <c r="N7403" t="str">
        <f t="shared" si="922"/>
        <v>U</v>
      </c>
      <c r="O7403" t="e">
        <f>IF(AND(A7403&lt;&gt;A7402,#REF!&lt;&gt;""),#REF!,"")</f>
        <v>#REF!</v>
      </c>
      <c r="P7403" t="e">
        <f t="shared" si="925"/>
        <v>#REF!</v>
      </c>
      <c r="Q7403" s="2" t="e">
        <f t="shared" ca="1" si="926"/>
        <v>#REF!</v>
      </c>
      <c r="R7403" t="e">
        <f>IF(NOT(#REF!="Indskrevet"),"",IF(E7403="",FALSE,AND(NOT(#REF!),VALUE(RIGHT(CONCATENATE(YEAR(E7403)),2))=15)))</f>
        <v>#REF!</v>
      </c>
      <c r="S7403" t="e">
        <f t="shared" si="923"/>
        <v>#REF!</v>
      </c>
      <c r="T7403" t="e">
        <f t="shared" si="924"/>
        <v>#REF!</v>
      </c>
      <c r="U7403" s="2" t="e">
        <f t="shared" si="927"/>
        <v>#REF!</v>
      </c>
      <c r="V7403" s="2"/>
    </row>
    <row r="7404" spans="1:22" x14ac:dyDescent="0.25">
      <c r="A7404" t="s">
        <v>4219</v>
      </c>
      <c r="B7404" t="s">
        <v>4220</v>
      </c>
      <c r="C7404">
        <v>29.9999999999994</v>
      </c>
      <c r="D7404" t="s">
        <v>5318</v>
      </c>
      <c r="E7404" s="1">
        <v>41820</v>
      </c>
      <c r="F7404" t="s">
        <v>5333</v>
      </c>
      <c r="G7404">
        <v>1</v>
      </c>
      <c r="H7404" t="s">
        <v>5287</v>
      </c>
      <c r="I7404" t="s">
        <v>5334</v>
      </c>
      <c r="J7404" t="s">
        <v>5293</v>
      </c>
      <c r="K7404" t="b">
        <f>LOOKUP(A7404,'[1]UDDATA-1'!B:B,'[1]UDDATA-1'!A:A)&lt;&gt;LOOKUP(A7404,'[1]UDDATA-2'!B:B,'[1]UDDATA-2'!A:A)</f>
        <v>0</v>
      </c>
      <c r="L7404" t="str">
        <f t="shared" si="920"/>
        <v>Objektorienteret programmering</v>
      </c>
      <c r="M7404" t="str">
        <f t="shared" si="921"/>
        <v/>
      </c>
      <c r="N7404" t="str">
        <f t="shared" si="922"/>
        <v>U</v>
      </c>
      <c r="O7404" t="e">
        <f>IF(AND(A7404&lt;&gt;A7403,#REF!&lt;&gt;""),#REF!,"")</f>
        <v>#REF!</v>
      </c>
      <c r="P7404" t="e">
        <f t="shared" si="925"/>
        <v>#REF!</v>
      </c>
      <c r="Q7404" s="2" t="e">
        <f t="shared" ca="1" si="926"/>
        <v>#REF!</v>
      </c>
      <c r="R7404" t="e">
        <f>IF(NOT(#REF!="Indskrevet"),"",IF(E7404="",FALSE,AND(NOT(#REF!),VALUE(RIGHT(CONCATENATE(YEAR(E7404)),2))=15)))</f>
        <v>#REF!</v>
      </c>
      <c r="S7404" t="e">
        <f t="shared" si="923"/>
        <v>#REF!</v>
      </c>
      <c r="T7404" t="e">
        <f t="shared" si="924"/>
        <v>#REF!</v>
      </c>
      <c r="U7404" s="2" t="e">
        <f t="shared" si="927"/>
        <v>#REF!</v>
      </c>
      <c r="V7404" s="2"/>
    </row>
    <row r="7405" spans="1:22" x14ac:dyDescent="0.25">
      <c r="A7405" t="s">
        <v>4221</v>
      </c>
      <c r="B7405" t="s">
        <v>4222</v>
      </c>
      <c r="C7405">
        <v>4.9999999999998002</v>
      </c>
      <c r="D7405" t="s">
        <v>5318</v>
      </c>
      <c r="E7405" s="1">
        <v>41316</v>
      </c>
      <c r="F7405" t="s">
        <v>5308</v>
      </c>
      <c r="G7405">
        <v>1</v>
      </c>
      <c r="H7405" t="s">
        <v>5287</v>
      </c>
      <c r="I7405" t="s">
        <v>5288</v>
      </c>
      <c r="J7405" t="s">
        <v>5289</v>
      </c>
      <c r="K7405" t="b">
        <f>LOOKUP(A7405,'[1]UDDATA-1'!B:B,'[1]UDDATA-1'!A:A)&lt;&gt;LOOKUP(A7405,'[1]UDDATA-2'!B:B,'[1]UDDATA-2'!A:A)</f>
        <v>0</v>
      </c>
      <c r="L7405" t="str">
        <f t="shared" si="920"/>
        <v>Grundlæggende programmering</v>
      </c>
      <c r="M7405" t="str">
        <f t="shared" si="921"/>
        <v/>
      </c>
      <c r="N7405" t="str">
        <f t="shared" si="922"/>
        <v>U</v>
      </c>
      <c r="O7405" t="e">
        <f>IF(AND(A7405&lt;&gt;A7404,#REF!&lt;&gt;""),#REF!,"")</f>
        <v>#REF!</v>
      </c>
      <c r="P7405" t="e">
        <f t="shared" si="925"/>
        <v>#REF!</v>
      </c>
      <c r="Q7405" s="2" t="e">
        <f t="shared" ca="1" si="926"/>
        <v>#REF!</v>
      </c>
      <c r="R7405" t="e">
        <f>IF(NOT(#REF!="Indskrevet"),"",IF(E7405="",FALSE,AND(NOT(#REF!),VALUE(RIGHT(CONCATENATE(YEAR(E7405)),2))=15)))</f>
        <v>#REF!</v>
      </c>
      <c r="S7405" t="e">
        <f t="shared" si="923"/>
        <v>#REF!</v>
      </c>
      <c r="T7405" t="e">
        <f t="shared" si="924"/>
        <v>#REF!</v>
      </c>
      <c r="U7405" s="2" t="e">
        <f t="shared" si="927"/>
        <v>#REF!</v>
      </c>
      <c r="V7405" s="2"/>
    </row>
    <row r="7406" spans="1:22" x14ac:dyDescent="0.25">
      <c r="A7406" t="s">
        <v>4223</v>
      </c>
      <c r="B7406" t="s">
        <v>4224</v>
      </c>
      <c r="C7406">
        <v>119.999999999998</v>
      </c>
      <c r="D7406" t="s">
        <v>5290</v>
      </c>
      <c r="E7406" s="1">
        <v>41652</v>
      </c>
      <c r="F7406" t="s">
        <v>5286</v>
      </c>
      <c r="G7406">
        <v>1</v>
      </c>
      <c r="H7406" t="s">
        <v>5287</v>
      </c>
      <c r="I7406" t="s">
        <v>5288</v>
      </c>
      <c r="J7406" t="s">
        <v>5289</v>
      </c>
      <c r="K7406" t="b">
        <f>LOOKUP(A7406,'[1]UDDATA-1'!B:B,'[1]UDDATA-1'!A:A)&lt;&gt;LOOKUP(A7406,'[1]UDDATA-2'!B:B,'[1]UDDATA-2'!A:A)</f>
        <v>0</v>
      </c>
      <c r="L7406" t="str">
        <f t="shared" si="920"/>
        <v/>
      </c>
      <c r="M7406" t="str">
        <f t="shared" si="921"/>
        <v/>
      </c>
      <c r="N7406" t="str">
        <f t="shared" si="922"/>
        <v/>
      </c>
      <c r="O7406" t="e">
        <f>IF(AND(A7406&lt;&gt;A7405,#REF!&lt;&gt;""),#REF!,"")</f>
        <v>#REF!</v>
      </c>
      <c r="P7406" t="e">
        <f t="shared" si="925"/>
        <v>#REF!</v>
      </c>
      <c r="Q7406" s="2" t="e">
        <f t="shared" ca="1" si="926"/>
        <v>#REF!</v>
      </c>
      <c r="R7406" t="e">
        <f>IF(NOT(#REF!="Indskrevet"),"",IF(E7406="",FALSE,AND(NOT(#REF!),VALUE(RIGHT(CONCATENATE(YEAR(E7406)),2))=15)))</f>
        <v>#REF!</v>
      </c>
      <c r="S7406" t="e">
        <f t="shared" si="923"/>
        <v>#REF!</v>
      </c>
      <c r="T7406" t="e">
        <f t="shared" si="924"/>
        <v>#REF!</v>
      </c>
      <c r="U7406" s="2" t="e">
        <f t="shared" si="927"/>
        <v>#REF!</v>
      </c>
      <c r="V7406" s="2"/>
    </row>
    <row r="7407" spans="1:22" x14ac:dyDescent="0.25">
      <c r="A7407" t="s">
        <v>4223</v>
      </c>
      <c r="B7407" t="s">
        <v>4224</v>
      </c>
      <c r="C7407">
        <v>119.999999999998</v>
      </c>
      <c r="D7407" t="s">
        <v>5296</v>
      </c>
      <c r="E7407" s="1">
        <v>41815</v>
      </c>
      <c r="F7407" t="s">
        <v>5291</v>
      </c>
      <c r="G7407">
        <v>1</v>
      </c>
      <c r="H7407" t="s">
        <v>5287</v>
      </c>
      <c r="I7407" t="s">
        <v>5292</v>
      </c>
      <c r="J7407" t="s">
        <v>5293</v>
      </c>
      <c r="K7407" t="b">
        <f>LOOKUP(A7407,'[1]UDDATA-1'!B:B,'[1]UDDATA-1'!A:A)&lt;&gt;LOOKUP(A7407,'[1]UDDATA-2'!B:B,'[1]UDDATA-2'!A:A)</f>
        <v>0</v>
      </c>
      <c r="L7407" t="str">
        <f t="shared" si="920"/>
        <v>Matematik til multimedie-applikationer</v>
      </c>
      <c r="M7407">
        <f t="shared" si="921"/>
        <v>7</v>
      </c>
      <c r="N7407" t="str">
        <f t="shared" si="922"/>
        <v/>
      </c>
      <c r="O7407" t="e">
        <f>IF(AND(A7407&lt;&gt;A7406,#REF!&lt;&gt;""),#REF!,"")</f>
        <v>#REF!</v>
      </c>
      <c r="P7407" t="e">
        <f t="shared" si="925"/>
        <v>#REF!</v>
      </c>
      <c r="Q7407" s="2" t="e">
        <f t="shared" ca="1" si="926"/>
        <v>#REF!</v>
      </c>
      <c r="R7407" t="e">
        <f>IF(NOT(#REF!="Indskrevet"),"",IF(E7407="",FALSE,AND(NOT(#REF!),VALUE(RIGHT(CONCATENATE(YEAR(E7407)),2))=15)))</f>
        <v>#REF!</v>
      </c>
      <c r="S7407" t="e">
        <f t="shared" si="923"/>
        <v>#REF!</v>
      </c>
      <c r="T7407" t="e">
        <f t="shared" si="924"/>
        <v>#REF!</v>
      </c>
      <c r="U7407" s="2" t="e">
        <f t="shared" si="927"/>
        <v>#REF!</v>
      </c>
      <c r="V7407" s="2"/>
    </row>
    <row r="7408" spans="1:22" x14ac:dyDescent="0.25">
      <c r="A7408" t="s">
        <v>4223</v>
      </c>
      <c r="B7408" t="s">
        <v>4224</v>
      </c>
      <c r="C7408">
        <v>119.999999999998</v>
      </c>
      <c r="D7408" t="s">
        <v>5306</v>
      </c>
      <c r="E7408" s="1">
        <v>41824</v>
      </c>
      <c r="F7408" t="s">
        <v>5294</v>
      </c>
      <c r="G7408">
        <v>1</v>
      </c>
      <c r="H7408" t="s">
        <v>5307</v>
      </c>
      <c r="I7408" t="s">
        <v>5295</v>
      </c>
      <c r="J7408" t="s">
        <v>5293</v>
      </c>
      <c r="K7408" t="b">
        <f>LOOKUP(A7408,'[1]UDDATA-1'!B:B,'[1]UDDATA-1'!A:A)&lt;&gt;LOOKUP(A7408,'[1]UDDATA-2'!B:B,'[1]UDDATA-2'!A:A)</f>
        <v>0</v>
      </c>
      <c r="L7408" t="str">
        <f t="shared" si="920"/>
        <v>Fysisk interface design</v>
      </c>
      <c r="M7408">
        <f t="shared" si="921"/>
        <v>0</v>
      </c>
      <c r="N7408" t="str">
        <f t="shared" si="922"/>
        <v/>
      </c>
      <c r="O7408" t="e">
        <f>IF(AND(A7408&lt;&gt;A7407,#REF!&lt;&gt;""),#REF!,"")</f>
        <v>#REF!</v>
      </c>
      <c r="P7408" t="e">
        <f t="shared" si="925"/>
        <v>#REF!</v>
      </c>
      <c r="Q7408" s="2" t="e">
        <f t="shared" ca="1" si="926"/>
        <v>#REF!</v>
      </c>
      <c r="R7408" t="e">
        <f>IF(NOT(#REF!="Indskrevet"),"",IF(E7408="",FALSE,AND(NOT(#REF!),VALUE(RIGHT(CONCATENATE(YEAR(E7408)),2))=15)))</f>
        <v>#REF!</v>
      </c>
      <c r="S7408" t="e">
        <f t="shared" si="923"/>
        <v>#REF!</v>
      </c>
      <c r="T7408" t="e">
        <f t="shared" si="924"/>
        <v>#REF!</v>
      </c>
      <c r="U7408" s="2" t="e">
        <f t="shared" si="927"/>
        <v>#REF!</v>
      </c>
      <c r="V7408" s="2"/>
    </row>
    <row r="7409" spans="1:22" x14ac:dyDescent="0.25">
      <c r="A7409" t="s">
        <v>4223</v>
      </c>
      <c r="B7409" t="s">
        <v>4224</v>
      </c>
      <c r="C7409">
        <v>119.999999999998</v>
      </c>
      <c r="D7409" t="s">
        <v>5296</v>
      </c>
      <c r="E7409" s="1">
        <v>41897</v>
      </c>
      <c r="F7409" t="s">
        <v>5294</v>
      </c>
      <c r="G7409">
        <v>2</v>
      </c>
      <c r="H7409" t="s">
        <v>5287</v>
      </c>
      <c r="I7409" t="s">
        <v>5295</v>
      </c>
      <c r="J7409" t="s">
        <v>5299</v>
      </c>
      <c r="K7409" t="b">
        <f>LOOKUP(A7409,'[1]UDDATA-1'!B:B,'[1]UDDATA-1'!A:A)&lt;&gt;LOOKUP(A7409,'[1]UDDATA-2'!B:B,'[1]UDDATA-2'!A:A)</f>
        <v>0</v>
      </c>
      <c r="L7409" t="str">
        <f t="shared" si="920"/>
        <v/>
      </c>
      <c r="M7409" t="str">
        <f t="shared" si="921"/>
        <v/>
      </c>
      <c r="N7409" t="str">
        <f t="shared" si="922"/>
        <v/>
      </c>
      <c r="O7409" t="e">
        <f>IF(AND(A7409&lt;&gt;A7408,#REF!&lt;&gt;""),#REF!,"")</f>
        <v>#REF!</v>
      </c>
      <c r="P7409" t="e">
        <f t="shared" si="925"/>
        <v>#REF!</v>
      </c>
      <c r="Q7409" s="2" t="e">
        <f t="shared" ca="1" si="926"/>
        <v>#REF!</v>
      </c>
      <c r="R7409" t="e">
        <f>IF(NOT(#REF!="Indskrevet"),"",IF(E7409="",FALSE,AND(NOT(#REF!),VALUE(RIGHT(CONCATENATE(YEAR(E7409)),2))=15)))</f>
        <v>#REF!</v>
      </c>
      <c r="S7409" t="e">
        <f t="shared" si="923"/>
        <v>#REF!</v>
      </c>
      <c r="T7409" t="e">
        <f t="shared" si="924"/>
        <v>#REF!</v>
      </c>
      <c r="U7409" s="2" t="e">
        <f t="shared" si="927"/>
        <v>#REF!</v>
      </c>
      <c r="V7409" s="2"/>
    </row>
    <row r="7410" spans="1:22" x14ac:dyDescent="0.25">
      <c r="A7410" t="s">
        <v>4223</v>
      </c>
      <c r="B7410" t="s">
        <v>4224</v>
      </c>
      <c r="C7410">
        <v>119.999999999998</v>
      </c>
      <c r="D7410" t="s">
        <v>5285</v>
      </c>
      <c r="E7410" s="1">
        <v>42027</v>
      </c>
      <c r="F7410" t="s">
        <v>5297</v>
      </c>
      <c r="G7410">
        <v>1</v>
      </c>
      <c r="H7410" t="s">
        <v>5287</v>
      </c>
      <c r="I7410" t="s">
        <v>5298</v>
      </c>
      <c r="J7410" t="s">
        <v>5299</v>
      </c>
      <c r="K7410" t="b">
        <f>LOOKUP(A7410,'[1]UDDATA-1'!B:B,'[1]UDDATA-1'!A:A)&lt;&gt;LOOKUP(A7410,'[1]UDDATA-2'!B:B,'[1]UDDATA-2'!A:A)</f>
        <v>0</v>
      </c>
      <c r="L7410" t="str">
        <f t="shared" si="920"/>
        <v>Proceduremæssig programmering</v>
      </c>
      <c r="M7410">
        <f t="shared" si="921"/>
        <v>2</v>
      </c>
      <c r="N7410" t="str">
        <f t="shared" si="922"/>
        <v/>
      </c>
      <c r="O7410" t="e">
        <f>IF(AND(A7410&lt;&gt;A7409,#REF!&lt;&gt;""),#REF!,"")</f>
        <v>#REF!</v>
      </c>
      <c r="P7410" t="e">
        <f t="shared" si="925"/>
        <v>#REF!</v>
      </c>
      <c r="Q7410" s="2" t="e">
        <f t="shared" ca="1" si="926"/>
        <v>#REF!</v>
      </c>
      <c r="R7410" t="e">
        <f>IF(NOT(#REF!="Indskrevet"),"",IF(E7410="",FALSE,AND(NOT(#REF!),VALUE(RIGHT(CONCATENATE(YEAR(E7410)),2))=15)))</f>
        <v>#REF!</v>
      </c>
      <c r="S7410" t="e">
        <f t="shared" si="923"/>
        <v>#REF!</v>
      </c>
      <c r="T7410" t="e">
        <f t="shared" si="924"/>
        <v>#REF!</v>
      </c>
      <c r="U7410" s="2" t="e">
        <f t="shared" si="927"/>
        <v>#REF!</v>
      </c>
      <c r="V7410" s="2"/>
    </row>
    <row r="7411" spans="1:22" x14ac:dyDescent="0.25">
      <c r="A7411" t="s">
        <v>4223</v>
      </c>
      <c r="B7411" t="s">
        <v>4224</v>
      </c>
      <c r="C7411">
        <v>119.999999999998</v>
      </c>
      <c r="D7411" t="s">
        <v>5300</v>
      </c>
      <c r="E7411" s="1">
        <v>42165</v>
      </c>
      <c r="F7411" t="s">
        <v>5301</v>
      </c>
      <c r="G7411">
        <v>1</v>
      </c>
      <c r="H7411" t="s">
        <v>5287</v>
      </c>
      <c r="I7411" t="s">
        <v>5302</v>
      </c>
      <c r="J7411" t="s">
        <v>5303</v>
      </c>
      <c r="K7411" t="b">
        <f>LOOKUP(A7411,'[1]UDDATA-1'!B:B,'[1]UDDATA-1'!A:A)&lt;&gt;LOOKUP(A7411,'[1]UDDATA-2'!B:B,'[1]UDDATA-2'!A:A)</f>
        <v>0</v>
      </c>
      <c r="L7411" t="str">
        <f t="shared" si="920"/>
        <v>Lyd- og musikbehandling</v>
      </c>
      <c r="M7411">
        <f t="shared" si="921"/>
        <v>12</v>
      </c>
      <c r="N7411" t="str">
        <f t="shared" si="922"/>
        <v/>
      </c>
      <c r="O7411" t="e">
        <f>IF(AND(A7411&lt;&gt;A7410,#REF!&lt;&gt;""),#REF!,"")</f>
        <v>#REF!</v>
      </c>
      <c r="P7411" t="e">
        <f t="shared" si="925"/>
        <v>#REF!</v>
      </c>
      <c r="Q7411" s="2" t="e">
        <f t="shared" ca="1" si="926"/>
        <v>#REF!</v>
      </c>
      <c r="R7411" t="e">
        <f>IF(NOT(#REF!="Indskrevet"),"",IF(E7411="",FALSE,AND(NOT(#REF!),VALUE(RIGHT(CONCATENATE(YEAR(E7411)),2))=15)))</f>
        <v>#REF!</v>
      </c>
      <c r="S7411" t="e">
        <f t="shared" si="923"/>
        <v>#REF!</v>
      </c>
      <c r="T7411" t="e">
        <f t="shared" si="924"/>
        <v>#REF!</v>
      </c>
      <c r="U7411" s="2" t="e">
        <f t="shared" si="927"/>
        <v>#REF!</v>
      </c>
      <c r="V7411" s="2"/>
    </row>
    <row r="7412" spans="1:22" x14ac:dyDescent="0.25">
      <c r="A7412" t="s">
        <v>4223</v>
      </c>
      <c r="B7412" t="s">
        <v>4224</v>
      </c>
      <c r="C7412">
        <v>119.999999999998</v>
      </c>
      <c r="D7412" t="s">
        <v>5296</v>
      </c>
      <c r="E7412" s="1">
        <v>42171</v>
      </c>
      <c r="F7412" t="s">
        <v>5304</v>
      </c>
      <c r="G7412">
        <v>1</v>
      </c>
      <c r="H7412" t="s">
        <v>5287</v>
      </c>
      <c r="I7412" t="s">
        <v>5305</v>
      </c>
      <c r="J7412" t="s">
        <v>5303</v>
      </c>
      <c r="K7412" t="b">
        <f>LOOKUP(A7412,'[1]UDDATA-1'!B:B,'[1]UDDATA-1'!A:A)&lt;&gt;LOOKUP(A7412,'[1]UDDATA-2'!B:B,'[1]UDDATA-2'!A:A)</f>
        <v>0</v>
      </c>
      <c r="L7412" t="str">
        <f t="shared" si="920"/>
        <v>Objektorienteret Software Engineering</v>
      </c>
      <c r="M7412">
        <f t="shared" si="921"/>
        <v>7</v>
      </c>
      <c r="N7412" t="str">
        <f t="shared" si="922"/>
        <v/>
      </c>
      <c r="O7412" t="e">
        <f>IF(AND(A7412&lt;&gt;A7411,#REF!&lt;&gt;""),#REF!,"")</f>
        <v>#REF!</v>
      </c>
      <c r="P7412" t="e">
        <f t="shared" si="925"/>
        <v>#REF!</v>
      </c>
      <c r="Q7412" s="2" t="e">
        <f t="shared" ca="1" si="926"/>
        <v>#REF!</v>
      </c>
      <c r="R7412" t="e">
        <f>IF(NOT(#REF!="Indskrevet"),"",IF(E7412="",FALSE,AND(NOT(#REF!),VALUE(RIGHT(CONCATENATE(YEAR(E7412)),2))=15)))</f>
        <v>#REF!</v>
      </c>
      <c r="S7412" t="e">
        <f t="shared" si="923"/>
        <v>#REF!</v>
      </c>
      <c r="T7412" t="e">
        <f t="shared" si="924"/>
        <v>#REF!</v>
      </c>
      <c r="U7412" s="2" t="e">
        <f t="shared" si="927"/>
        <v>#REF!</v>
      </c>
      <c r="V7412" s="2"/>
    </row>
    <row r="7413" spans="1:22" x14ac:dyDescent="0.25">
      <c r="A7413" t="s">
        <v>4225</v>
      </c>
      <c r="B7413" t="s">
        <v>4226</v>
      </c>
      <c r="C7413">
        <v>179.99999999999599</v>
      </c>
      <c r="D7413" t="s">
        <v>5317</v>
      </c>
      <c r="E7413" s="1">
        <v>41289</v>
      </c>
      <c r="F7413" t="s">
        <v>5349</v>
      </c>
      <c r="G7413">
        <v>1</v>
      </c>
      <c r="H7413" t="s">
        <v>5287</v>
      </c>
      <c r="I7413" t="s">
        <v>5350</v>
      </c>
      <c r="J7413" t="s">
        <v>5289</v>
      </c>
      <c r="K7413" t="b">
        <f>LOOKUP(A7413,'[1]UDDATA-1'!B:B,'[1]UDDATA-1'!A:A)&lt;&gt;LOOKUP(A7413,'[1]UDDATA-2'!B:B,'[1]UDDATA-2'!A:A)</f>
        <v>0</v>
      </c>
      <c r="L7413" t="str">
        <f t="shared" si="920"/>
        <v>Objektorienteret programmering 1</v>
      </c>
      <c r="M7413">
        <f t="shared" si="921"/>
        <v>4</v>
      </c>
      <c r="N7413" t="str">
        <f t="shared" si="922"/>
        <v/>
      </c>
      <c r="O7413" t="e">
        <f>IF(AND(A7413&lt;&gt;A7412,#REF!&lt;&gt;""),#REF!,"")</f>
        <v>#REF!</v>
      </c>
      <c r="P7413" t="e">
        <f t="shared" si="925"/>
        <v>#REF!</v>
      </c>
      <c r="Q7413" s="2" t="e">
        <f t="shared" ca="1" si="926"/>
        <v>#REF!</v>
      </c>
      <c r="R7413" t="e">
        <f>IF(NOT(#REF!="Indskrevet"),"",IF(E7413="",FALSE,AND(NOT(#REF!),VALUE(RIGHT(CONCATENATE(YEAR(E7413)),2))=15)))</f>
        <v>#REF!</v>
      </c>
      <c r="S7413" t="e">
        <f t="shared" si="923"/>
        <v>#REF!</v>
      </c>
      <c r="T7413" t="e">
        <f t="shared" si="924"/>
        <v>#REF!</v>
      </c>
      <c r="U7413" s="2" t="e">
        <f t="shared" si="927"/>
        <v>#REF!</v>
      </c>
      <c r="V7413" s="2"/>
    </row>
    <row r="7414" spans="1:22" x14ac:dyDescent="0.25">
      <c r="A7414" t="s">
        <v>4225</v>
      </c>
      <c r="B7414" t="s">
        <v>4226</v>
      </c>
      <c r="C7414">
        <v>179.99999999999599</v>
      </c>
      <c r="D7414" t="s">
        <v>5317</v>
      </c>
      <c r="E7414" s="1">
        <v>41296</v>
      </c>
      <c r="F7414" t="s">
        <v>5351</v>
      </c>
      <c r="G7414">
        <v>1</v>
      </c>
      <c r="H7414" t="s">
        <v>5287</v>
      </c>
      <c r="I7414" t="s">
        <v>5324</v>
      </c>
      <c r="J7414" t="s">
        <v>5289</v>
      </c>
      <c r="K7414" t="b">
        <f>LOOKUP(A7414,'[1]UDDATA-1'!B:B,'[1]UDDATA-1'!A:A)&lt;&gt;LOOKUP(A7414,'[1]UDDATA-2'!B:B,'[1]UDDATA-2'!A:A)</f>
        <v>0</v>
      </c>
      <c r="L7414" t="str">
        <f t="shared" si="920"/>
        <v>Lineær algebra</v>
      </c>
      <c r="M7414">
        <f t="shared" si="921"/>
        <v>4</v>
      </c>
      <c r="N7414" t="str">
        <f t="shared" si="922"/>
        <v/>
      </c>
      <c r="O7414" t="e">
        <f>IF(AND(A7414&lt;&gt;A7413,#REF!&lt;&gt;""),#REF!,"")</f>
        <v>#REF!</v>
      </c>
      <c r="P7414" t="e">
        <f t="shared" si="925"/>
        <v>#REF!</v>
      </c>
      <c r="Q7414" s="2" t="e">
        <f t="shared" ca="1" si="926"/>
        <v>#REF!</v>
      </c>
      <c r="R7414" t="e">
        <f>IF(NOT(#REF!="Indskrevet"),"",IF(E7414="",FALSE,AND(NOT(#REF!),VALUE(RIGHT(CONCATENATE(YEAR(E7414)),2))=15)))</f>
        <v>#REF!</v>
      </c>
      <c r="S7414" t="e">
        <f t="shared" si="923"/>
        <v>#REF!</v>
      </c>
      <c r="T7414" t="e">
        <f t="shared" si="924"/>
        <v>#REF!</v>
      </c>
      <c r="U7414" s="2" t="e">
        <f t="shared" si="927"/>
        <v>#REF!</v>
      </c>
      <c r="V7414" s="2"/>
    </row>
    <row r="7415" spans="1:22" x14ac:dyDescent="0.25">
      <c r="A7415" t="s">
        <v>4225</v>
      </c>
      <c r="B7415" t="s">
        <v>4226</v>
      </c>
      <c r="C7415">
        <v>179.99999999999599</v>
      </c>
      <c r="D7415" t="s">
        <v>5290</v>
      </c>
      <c r="E7415" s="1">
        <v>41424</v>
      </c>
      <c r="F7415" t="s">
        <v>5352</v>
      </c>
      <c r="G7415">
        <v>1</v>
      </c>
      <c r="H7415" t="s">
        <v>5287</v>
      </c>
      <c r="I7415" t="s">
        <v>5353</v>
      </c>
      <c r="J7415" t="s">
        <v>5293</v>
      </c>
      <c r="K7415" t="b">
        <f>LOOKUP(A7415,'[1]UDDATA-1'!B:B,'[1]UDDATA-1'!A:A)&lt;&gt;LOOKUP(A7415,'[1]UDDATA-2'!B:B,'[1]UDDATA-2'!A:A)</f>
        <v>0</v>
      </c>
      <c r="L7415" t="str">
        <f t="shared" si="920"/>
        <v>Objektorienteret programmering 2</v>
      </c>
      <c r="M7415">
        <f t="shared" si="921"/>
        <v>10</v>
      </c>
      <c r="N7415" t="str">
        <f t="shared" si="922"/>
        <v/>
      </c>
      <c r="O7415" t="e">
        <f>IF(AND(A7415&lt;&gt;A7414,#REF!&lt;&gt;""),#REF!,"")</f>
        <v>#REF!</v>
      </c>
      <c r="P7415" t="e">
        <f t="shared" si="925"/>
        <v>#REF!</v>
      </c>
      <c r="Q7415" s="2" t="e">
        <f t="shared" ca="1" si="926"/>
        <v>#REF!</v>
      </c>
      <c r="R7415" t="e">
        <f>IF(NOT(#REF!="Indskrevet"),"",IF(E7415="",FALSE,AND(NOT(#REF!),VALUE(RIGHT(CONCATENATE(YEAR(E7415)),2))=15)))</f>
        <v>#REF!</v>
      </c>
      <c r="S7415" t="e">
        <f t="shared" si="923"/>
        <v>#REF!</v>
      </c>
      <c r="T7415" t="e">
        <f t="shared" si="924"/>
        <v>#REF!</v>
      </c>
      <c r="U7415" s="2" t="e">
        <f t="shared" si="927"/>
        <v>#REF!</v>
      </c>
      <c r="V7415" s="2"/>
    </row>
    <row r="7416" spans="1:22" x14ac:dyDescent="0.25">
      <c r="A7416" t="s">
        <v>4225</v>
      </c>
      <c r="B7416" t="s">
        <v>4226</v>
      </c>
      <c r="C7416">
        <v>179.99999999999599</v>
      </c>
      <c r="D7416" t="s">
        <v>5306</v>
      </c>
      <c r="E7416" s="1">
        <v>41649</v>
      </c>
      <c r="F7416" t="s">
        <v>5355</v>
      </c>
      <c r="G7416">
        <v>1</v>
      </c>
      <c r="H7416" t="s">
        <v>5307</v>
      </c>
      <c r="I7416" t="s">
        <v>5356</v>
      </c>
      <c r="J7416" t="s">
        <v>5299</v>
      </c>
      <c r="K7416" t="b">
        <f>LOOKUP(A7416,'[1]UDDATA-1'!B:B,'[1]UDDATA-1'!A:A)&lt;&gt;LOOKUP(A7416,'[1]UDDATA-2'!B:B,'[1]UDDATA-2'!A:A)</f>
        <v>0</v>
      </c>
      <c r="L7416" t="str">
        <f t="shared" si="920"/>
        <v>Computer-net og internettet</v>
      </c>
      <c r="M7416">
        <f t="shared" si="921"/>
        <v>0</v>
      </c>
      <c r="N7416" t="str">
        <f t="shared" si="922"/>
        <v/>
      </c>
      <c r="O7416" t="e">
        <f>IF(AND(A7416&lt;&gt;A7415,#REF!&lt;&gt;""),#REF!,"")</f>
        <v>#REF!</v>
      </c>
      <c r="P7416" t="e">
        <f t="shared" si="925"/>
        <v>#REF!</v>
      </c>
      <c r="Q7416" s="2" t="e">
        <f t="shared" ca="1" si="926"/>
        <v>#REF!</v>
      </c>
      <c r="R7416" t="e">
        <f>IF(NOT(#REF!="Indskrevet"),"",IF(E7416="",FALSE,AND(NOT(#REF!),VALUE(RIGHT(CONCATENATE(YEAR(E7416)),2))=15)))</f>
        <v>#REF!</v>
      </c>
      <c r="S7416" t="e">
        <f t="shared" si="923"/>
        <v>#REF!</v>
      </c>
      <c r="T7416" t="e">
        <f t="shared" si="924"/>
        <v>#REF!</v>
      </c>
      <c r="U7416" s="2" t="e">
        <f t="shared" si="927"/>
        <v>#REF!</v>
      </c>
      <c r="V7416" s="2"/>
    </row>
    <row r="7417" spans="1:22" x14ac:dyDescent="0.25">
      <c r="A7417" t="s">
        <v>4225</v>
      </c>
      <c r="B7417" t="s">
        <v>4226</v>
      </c>
      <c r="C7417">
        <v>179.99999999999599</v>
      </c>
      <c r="D7417" t="s">
        <v>5285</v>
      </c>
      <c r="E7417" s="1">
        <v>41694</v>
      </c>
      <c r="F7417" t="s">
        <v>5355</v>
      </c>
      <c r="G7417">
        <v>2</v>
      </c>
      <c r="H7417" t="s">
        <v>5287</v>
      </c>
      <c r="I7417" t="s">
        <v>5356</v>
      </c>
      <c r="J7417" t="s">
        <v>5299</v>
      </c>
      <c r="K7417" t="b">
        <f>LOOKUP(A7417,'[1]UDDATA-1'!B:B,'[1]UDDATA-1'!A:A)&lt;&gt;LOOKUP(A7417,'[1]UDDATA-2'!B:B,'[1]UDDATA-2'!A:A)</f>
        <v>0</v>
      </c>
      <c r="L7417" t="str">
        <f t="shared" si="920"/>
        <v/>
      </c>
      <c r="M7417" t="str">
        <f t="shared" si="921"/>
        <v/>
      </c>
      <c r="N7417" t="str">
        <f t="shared" si="922"/>
        <v/>
      </c>
      <c r="O7417" t="e">
        <f>IF(AND(A7417&lt;&gt;A7416,#REF!&lt;&gt;""),#REF!,"")</f>
        <v>#REF!</v>
      </c>
      <c r="P7417" t="e">
        <f t="shared" si="925"/>
        <v>#REF!</v>
      </c>
      <c r="Q7417" s="2" t="e">
        <f t="shared" ca="1" si="926"/>
        <v>#REF!</v>
      </c>
      <c r="R7417" t="e">
        <f>IF(NOT(#REF!="Indskrevet"),"",IF(E7417="",FALSE,AND(NOT(#REF!),VALUE(RIGHT(CONCATENATE(YEAR(E7417)),2))=15)))</f>
        <v>#REF!</v>
      </c>
      <c r="S7417" t="e">
        <f t="shared" si="923"/>
        <v>#REF!</v>
      </c>
      <c r="T7417" t="e">
        <f t="shared" si="924"/>
        <v>#REF!</v>
      </c>
      <c r="U7417" s="2" t="e">
        <f t="shared" si="927"/>
        <v>#REF!</v>
      </c>
      <c r="V7417" s="2"/>
    </row>
    <row r="7418" spans="1:22" x14ac:dyDescent="0.25">
      <c r="A7418" t="s">
        <v>4227</v>
      </c>
      <c r="B7418" t="s">
        <v>4228</v>
      </c>
      <c r="C7418">
        <v>114.999999999998</v>
      </c>
      <c r="K7418" t="b">
        <f>LOOKUP(A7418,'[1]UDDATA-1'!B:B,'[1]UDDATA-1'!A:A)&lt;&gt;LOOKUP(A7418,'[1]UDDATA-2'!B:B,'[1]UDDATA-2'!A:A)</f>
        <v>0</v>
      </c>
      <c r="L7418" t="str">
        <f t="shared" si="920"/>
        <v/>
      </c>
      <c r="M7418" t="str">
        <f t="shared" si="921"/>
        <v/>
      </c>
      <c r="N7418" t="str">
        <f t="shared" si="922"/>
        <v/>
      </c>
      <c r="O7418" t="e">
        <f>IF(AND(A7418&lt;&gt;A7417,#REF!&lt;&gt;""),#REF!,"")</f>
        <v>#REF!</v>
      </c>
      <c r="P7418" t="e">
        <f t="shared" si="925"/>
        <v>#REF!</v>
      </c>
      <c r="Q7418" s="2" t="e">
        <f t="shared" ca="1" si="926"/>
        <v>#REF!</v>
      </c>
      <c r="R7418" t="e">
        <f>IF(NOT(#REF!="Indskrevet"),"",IF(E7418="",FALSE,AND(NOT(#REF!),VALUE(RIGHT(CONCATENATE(YEAR(E7418)),2))=15)))</f>
        <v>#REF!</v>
      </c>
      <c r="S7418" t="e">
        <f t="shared" si="923"/>
        <v>#REF!</v>
      </c>
      <c r="T7418" t="e">
        <f t="shared" si="924"/>
        <v>#REF!</v>
      </c>
      <c r="U7418" s="2" t="e">
        <f t="shared" si="927"/>
        <v>#REF!</v>
      </c>
      <c r="V7418" s="2"/>
    </row>
    <row r="7419" spans="1:22" x14ac:dyDescent="0.25">
      <c r="A7419" t="s">
        <v>4229</v>
      </c>
      <c r="B7419" t="s">
        <v>4230</v>
      </c>
      <c r="C7419">
        <v>59.999999999998799</v>
      </c>
      <c r="D7419" t="s">
        <v>5296</v>
      </c>
      <c r="E7419" s="1">
        <v>42028</v>
      </c>
      <c r="F7419" t="s">
        <v>5335</v>
      </c>
      <c r="G7419">
        <v>1</v>
      </c>
      <c r="H7419" t="s">
        <v>5287</v>
      </c>
      <c r="I7419" t="s">
        <v>5324</v>
      </c>
      <c r="J7419" t="s">
        <v>5289</v>
      </c>
      <c r="K7419" t="b">
        <f>LOOKUP(A7419,'[1]UDDATA-1'!B:B,'[1]UDDATA-1'!A:A)&lt;&gt;LOOKUP(A7419,'[1]UDDATA-2'!B:B,'[1]UDDATA-2'!A:A)</f>
        <v>0</v>
      </c>
      <c r="L7419" t="str">
        <f t="shared" si="920"/>
        <v>Lineær algebra</v>
      </c>
      <c r="M7419">
        <f t="shared" si="921"/>
        <v>7</v>
      </c>
      <c r="N7419" t="str">
        <f t="shared" si="922"/>
        <v/>
      </c>
      <c r="O7419" t="e">
        <f>IF(AND(A7419&lt;&gt;A7418,#REF!&lt;&gt;""),#REF!,"")</f>
        <v>#REF!</v>
      </c>
      <c r="P7419" t="e">
        <f t="shared" si="925"/>
        <v>#REF!</v>
      </c>
      <c r="Q7419" s="2" t="e">
        <f t="shared" ca="1" si="926"/>
        <v>#REF!</v>
      </c>
      <c r="R7419" t="e">
        <f>IF(NOT(#REF!="Indskrevet"),"",IF(E7419="",FALSE,AND(NOT(#REF!),VALUE(RIGHT(CONCATENATE(YEAR(E7419)),2))=15)))</f>
        <v>#REF!</v>
      </c>
      <c r="S7419" t="e">
        <f t="shared" si="923"/>
        <v>#REF!</v>
      </c>
      <c r="T7419" t="e">
        <f t="shared" si="924"/>
        <v>#REF!</v>
      </c>
      <c r="U7419" s="2" t="e">
        <f t="shared" si="927"/>
        <v>#REF!</v>
      </c>
      <c r="V7419" s="2"/>
    </row>
    <row r="7420" spans="1:22" x14ac:dyDescent="0.25">
      <c r="A7420" t="s">
        <v>4229</v>
      </c>
      <c r="B7420" t="s">
        <v>4230</v>
      </c>
      <c r="C7420">
        <v>59.999999999998799</v>
      </c>
      <c r="D7420" t="s">
        <v>5290</v>
      </c>
      <c r="E7420" s="1">
        <v>42183</v>
      </c>
      <c r="F7420" t="s">
        <v>5336</v>
      </c>
      <c r="G7420">
        <v>1</v>
      </c>
      <c r="H7420" t="s">
        <v>5287</v>
      </c>
      <c r="I7420" t="s">
        <v>5326</v>
      </c>
      <c r="J7420" t="s">
        <v>5293</v>
      </c>
      <c r="K7420" t="b">
        <f>LOOKUP(A7420,'[1]UDDATA-1'!B:B,'[1]UDDATA-1'!A:A)&lt;&gt;LOOKUP(A7420,'[1]UDDATA-2'!B:B,'[1]UDDATA-2'!A:A)</f>
        <v>0</v>
      </c>
      <c r="L7420" t="str">
        <f t="shared" si="920"/>
        <v>Calculus</v>
      </c>
      <c r="M7420">
        <f t="shared" si="921"/>
        <v>10</v>
      </c>
      <c r="N7420" t="str">
        <f t="shared" si="922"/>
        <v/>
      </c>
      <c r="O7420" t="e">
        <f>IF(AND(A7420&lt;&gt;A7419,#REF!&lt;&gt;""),#REF!,"")</f>
        <v>#REF!</v>
      </c>
      <c r="P7420" t="e">
        <f t="shared" si="925"/>
        <v>#REF!</v>
      </c>
      <c r="Q7420" s="2" t="e">
        <f t="shared" ca="1" si="926"/>
        <v>#REF!</v>
      </c>
      <c r="R7420" t="e">
        <f>IF(NOT(#REF!="Indskrevet"),"",IF(E7420="",FALSE,AND(NOT(#REF!),VALUE(RIGHT(CONCATENATE(YEAR(E7420)),2))=15)))</f>
        <v>#REF!</v>
      </c>
      <c r="S7420" t="e">
        <f t="shared" si="923"/>
        <v>#REF!</v>
      </c>
      <c r="T7420" t="e">
        <f t="shared" si="924"/>
        <v>#REF!</v>
      </c>
      <c r="U7420" s="2" t="e">
        <f t="shared" si="927"/>
        <v>#REF!</v>
      </c>
      <c r="V7420" s="2"/>
    </row>
    <row r="7421" spans="1:22" x14ac:dyDescent="0.25">
      <c r="A7421" t="s">
        <v>4229</v>
      </c>
      <c r="B7421" t="s">
        <v>4230</v>
      </c>
      <c r="C7421">
        <v>59.999999999998799</v>
      </c>
      <c r="D7421" t="s">
        <v>5290</v>
      </c>
      <c r="E7421" s="1">
        <v>42180</v>
      </c>
      <c r="F7421" t="s">
        <v>5337</v>
      </c>
      <c r="G7421">
        <v>1</v>
      </c>
      <c r="H7421" t="s">
        <v>5287</v>
      </c>
      <c r="I7421" t="s">
        <v>5338</v>
      </c>
      <c r="J7421" t="s">
        <v>5293</v>
      </c>
      <c r="K7421" t="b">
        <f>LOOKUP(A7421,'[1]UDDATA-1'!B:B,'[1]UDDATA-1'!A:A)&lt;&gt;LOOKUP(A7421,'[1]UDDATA-2'!B:B,'[1]UDDATA-2'!A:A)</f>
        <v>0</v>
      </c>
      <c r="L7421" t="str">
        <f t="shared" si="920"/>
        <v>Kredsløbsteori og dynamiske systemer</v>
      </c>
      <c r="M7421">
        <f t="shared" si="921"/>
        <v>10</v>
      </c>
      <c r="N7421" t="str">
        <f t="shared" si="922"/>
        <v/>
      </c>
      <c r="O7421" t="e">
        <f>IF(AND(A7421&lt;&gt;A7420,#REF!&lt;&gt;""),#REF!,"")</f>
        <v>#REF!</v>
      </c>
      <c r="P7421" t="e">
        <f t="shared" si="925"/>
        <v>#REF!</v>
      </c>
      <c r="Q7421" s="2" t="e">
        <f t="shared" ca="1" si="926"/>
        <v>#REF!</v>
      </c>
      <c r="R7421" t="e">
        <f>IF(NOT(#REF!="Indskrevet"),"",IF(E7421="",FALSE,AND(NOT(#REF!),VALUE(RIGHT(CONCATENATE(YEAR(E7421)),2))=15)))</f>
        <v>#REF!</v>
      </c>
      <c r="S7421" t="e">
        <f t="shared" si="923"/>
        <v>#REF!</v>
      </c>
      <c r="T7421" t="e">
        <f t="shared" si="924"/>
        <v>#REF!</v>
      </c>
      <c r="U7421" s="2" t="e">
        <f t="shared" si="927"/>
        <v>#REF!</v>
      </c>
      <c r="V7421" s="2"/>
    </row>
    <row r="7422" spans="1:22" x14ac:dyDescent="0.25">
      <c r="A7422" t="s">
        <v>4231</v>
      </c>
      <c r="B7422" t="s">
        <v>4232</v>
      </c>
      <c r="C7422">
        <v>119.999999999998</v>
      </c>
      <c r="D7422" t="s">
        <v>5317</v>
      </c>
      <c r="E7422" s="1">
        <v>41652</v>
      </c>
      <c r="F7422" t="s">
        <v>5286</v>
      </c>
      <c r="G7422">
        <v>1</v>
      </c>
      <c r="H7422" t="s">
        <v>5287</v>
      </c>
      <c r="I7422" t="s">
        <v>5288</v>
      </c>
      <c r="J7422" t="s">
        <v>5289</v>
      </c>
      <c r="K7422" t="b">
        <f>LOOKUP(A7422,'[1]UDDATA-1'!B:B,'[1]UDDATA-1'!A:A)&lt;&gt;LOOKUP(A7422,'[1]UDDATA-2'!B:B,'[1]UDDATA-2'!A:A)</f>
        <v>0</v>
      </c>
      <c r="L7422" t="str">
        <f t="shared" si="920"/>
        <v>Grundlæggende programmering</v>
      </c>
      <c r="M7422">
        <f t="shared" si="921"/>
        <v>4</v>
      </c>
      <c r="N7422" t="str">
        <f t="shared" si="922"/>
        <v/>
      </c>
      <c r="O7422" t="e">
        <f>IF(AND(A7422&lt;&gt;A7421,#REF!&lt;&gt;""),#REF!,"")</f>
        <v>#REF!</v>
      </c>
      <c r="P7422" t="e">
        <f t="shared" si="925"/>
        <v>#REF!</v>
      </c>
      <c r="Q7422" s="2" t="e">
        <f t="shared" ca="1" si="926"/>
        <v>#REF!</v>
      </c>
      <c r="R7422" t="e">
        <f>IF(NOT(#REF!="Indskrevet"),"",IF(E7422="",FALSE,AND(NOT(#REF!),VALUE(RIGHT(CONCATENATE(YEAR(E7422)),2))=15)))</f>
        <v>#REF!</v>
      </c>
      <c r="S7422" t="e">
        <f t="shared" si="923"/>
        <v>#REF!</v>
      </c>
      <c r="T7422" t="e">
        <f t="shared" si="924"/>
        <v>#REF!</v>
      </c>
      <c r="U7422" s="2" t="e">
        <f t="shared" si="927"/>
        <v>#REF!</v>
      </c>
      <c r="V7422" s="2"/>
    </row>
    <row r="7423" spans="1:22" x14ac:dyDescent="0.25">
      <c r="A7423" t="s">
        <v>4231</v>
      </c>
      <c r="B7423" t="s">
        <v>4232</v>
      </c>
      <c r="C7423">
        <v>119.999999999998</v>
      </c>
      <c r="D7423" t="s">
        <v>5296</v>
      </c>
      <c r="E7423" s="1">
        <v>41815</v>
      </c>
      <c r="F7423" t="s">
        <v>5291</v>
      </c>
      <c r="G7423">
        <v>1</v>
      </c>
      <c r="H7423" t="s">
        <v>5287</v>
      </c>
      <c r="I7423" t="s">
        <v>5292</v>
      </c>
      <c r="J7423" t="s">
        <v>5293</v>
      </c>
      <c r="K7423" t="b">
        <f>LOOKUP(A7423,'[1]UDDATA-1'!B:B,'[1]UDDATA-1'!A:A)&lt;&gt;LOOKUP(A7423,'[1]UDDATA-2'!B:B,'[1]UDDATA-2'!A:A)</f>
        <v>0</v>
      </c>
      <c r="L7423" t="str">
        <f t="shared" si="920"/>
        <v>Matematik til multimedie-applikationer</v>
      </c>
      <c r="M7423">
        <f t="shared" si="921"/>
        <v>7</v>
      </c>
      <c r="N7423" t="str">
        <f t="shared" si="922"/>
        <v/>
      </c>
      <c r="O7423" t="e">
        <f>IF(AND(A7423&lt;&gt;A7422,#REF!&lt;&gt;""),#REF!,"")</f>
        <v>#REF!</v>
      </c>
      <c r="P7423" t="e">
        <f t="shared" si="925"/>
        <v>#REF!</v>
      </c>
      <c r="Q7423" s="2" t="e">
        <f t="shared" ca="1" si="926"/>
        <v>#REF!</v>
      </c>
      <c r="R7423" t="e">
        <f>IF(NOT(#REF!="Indskrevet"),"",IF(E7423="",FALSE,AND(NOT(#REF!),VALUE(RIGHT(CONCATENATE(YEAR(E7423)),2))=15)))</f>
        <v>#REF!</v>
      </c>
      <c r="S7423" t="e">
        <f t="shared" si="923"/>
        <v>#REF!</v>
      </c>
      <c r="T7423" t="e">
        <f t="shared" si="924"/>
        <v>#REF!</v>
      </c>
      <c r="U7423" s="2" t="e">
        <f t="shared" si="927"/>
        <v>#REF!</v>
      </c>
      <c r="V7423" s="2"/>
    </row>
    <row r="7424" spans="1:22" x14ac:dyDescent="0.25">
      <c r="A7424" t="s">
        <v>4231</v>
      </c>
      <c r="B7424" t="s">
        <v>4232</v>
      </c>
      <c r="C7424">
        <v>119.999999999998</v>
      </c>
      <c r="D7424" t="s">
        <v>5306</v>
      </c>
      <c r="E7424" s="1">
        <v>41824</v>
      </c>
      <c r="F7424" t="s">
        <v>5294</v>
      </c>
      <c r="G7424">
        <v>1</v>
      </c>
      <c r="H7424" t="s">
        <v>5307</v>
      </c>
      <c r="I7424" t="s">
        <v>5295</v>
      </c>
      <c r="J7424" t="s">
        <v>5293</v>
      </c>
      <c r="K7424" t="b">
        <f>LOOKUP(A7424,'[1]UDDATA-1'!B:B,'[1]UDDATA-1'!A:A)&lt;&gt;LOOKUP(A7424,'[1]UDDATA-2'!B:B,'[1]UDDATA-2'!A:A)</f>
        <v>0</v>
      </c>
      <c r="L7424" t="str">
        <f t="shared" si="920"/>
        <v>Fysisk interface design</v>
      </c>
      <c r="M7424">
        <f t="shared" si="921"/>
        <v>0</v>
      </c>
      <c r="N7424" t="str">
        <f t="shared" si="922"/>
        <v/>
      </c>
      <c r="O7424" t="e">
        <f>IF(AND(A7424&lt;&gt;A7423,#REF!&lt;&gt;""),#REF!,"")</f>
        <v>#REF!</v>
      </c>
      <c r="P7424" t="e">
        <f t="shared" si="925"/>
        <v>#REF!</v>
      </c>
      <c r="Q7424" s="2" t="e">
        <f t="shared" ca="1" si="926"/>
        <v>#REF!</v>
      </c>
      <c r="R7424" t="e">
        <f>IF(NOT(#REF!="Indskrevet"),"",IF(E7424="",FALSE,AND(NOT(#REF!),VALUE(RIGHT(CONCATENATE(YEAR(E7424)),2))=15)))</f>
        <v>#REF!</v>
      </c>
      <c r="S7424" t="e">
        <f t="shared" si="923"/>
        <v>#REF!</v>
      </c>
      <c r="T7424" t="e">
        <f t="shared" si="924"/>
        <v>#REF!</v>
      </c>
      <c r="U7424" s="2" t="e">
        <f t="shared" si="927"/>
        <v>#REF!</v>
      </c>
      <c r="V7424" s="2"/>
    </row>
    <row r="7425" spans="1:22" x14ac:dyDescent="0.25">
      <c r="A7425" t="s">
        <v>4231</v>
      </c>
      <c r="B7425" t="s">
        <v>4232</v>
      </c>
      <c r="C7425">
        <v>119.999999999998</v>
      </c>
      <c r="D7425" t="s">
        <v>5285</v>
      </c>
      <c r="E7425" s="1">
        <v>41897</v>
      </c>
      <c r="F7425" t="s">
        <v>5294</v>
      </c>
      <c r="G7425">
        <v>2</v>
      </c>
      <c r="H7425" t="s">
        <v>5287</v>
      </c>
      <c r="I7425" t="s">
        <v>5295</v>
      </c>
      <c r="J7425" t="s">
        <v>5299</v>
      </c>
      <c r="K7425" t="b">
        <f>LOOKUP(A7425,'[1]UDDATA-1'!B:B,'[1]UDDATA-1'!A:A)&lt;&gt;LOOKUP(A7425,'[1]UDDATA-2'!B:B,'[1]UDDATA-2'!A:A)</f>
        <v>0</v>
      </c>
      <c r="L7425" t="str">
        <f t="shared" si="920"/>
        <v/>
      </c>
      <c r="M7425" t="str">
        <f t="shared" si="921"/>
        <v/>
      </c>
      <c r="N7425" t="str">
        <f t="shared" si="922"/>
        <v/>
      </c>
      <c r="O7425" t="e">
        <f>IF(AND(A7425&lt;&gt;A7424,#REF!&lt;&gt;""),#REF!,"")</f>
        <v>#REF!</v>
      </c>
      <c r="P7425" t="e">
        <f t="shared" si="925"/>
        <v>#REF!</v>
      </c>
      <c r="Q7425" s="2" t="e">
        <f t="shared" ca="1" si="926"/>
        <v>#REF!</v>
      </c>
      <c r="R7425" t="e">
        <f>IF(NOT(#REF!="Indskrevet"),"",IF(E7425="",FALSE,AND(NOT(#REF!),VALUE(RIGHT(CONCATENATE(YEAR(E7425)),2))=15)))</f>
        <v>#REF!</v>
      </c>
      <c r="S7425" t="e">
        <f t="shared" si="923"/>
        <v>#REF!</v>
      </c>
      <c r="T7425" t="e">
        <f t="shared" si="924"/>
        <v>#REF!</v>
      </c>
      <c r="U7425" s="2" t="e">
        <f t="shared" si="927"/>
        <v>#REF!</v>
      </c>
      <c r="V7425" s="2"/>
    </row>
    <row r="7426" spans="1:22" x14ac:dyDescent="0.25">
      <c r="A7426" t="s">
        <v>4231</v>
      </c>
      <c r="B7426" t="s">
        <v>4232</v>
      </c>
      <c r="C7426">
        <v>119.999999999998</v>
      </c>
      <c r="D7426" t="s">
        <v>5306</v>
      </c>
      <c r="E7426" s="1">
        <v>42151</v>
      </c>
      <c r="F7426" t="s">
        <v>5297</v>
      </c>
      <c r="G7426">
        <v>1</v>
      </c>
      <c r="H7426" t="s">
        <v>5307</v>
      </c>
      <c r="I7426" t="s">
        <v>5298</v>
      </c>
      <c r="J7426" t="s">
        <v>5303</v>
      </c>
      <c r="K7426" t="b">
        <f>LOOKUP(A7426,'[1]UDDATA-1'!B:B,'[1]UDDATA-1'!A:A)&lt;&gt;LOOKUP(A7426,'[1]UDDATA-2'!B:B,'[1]UDDATA-2'!A:A)</f>
        <v>0</v>
      </c>
      <c r="L7426" t="str">
        <f t="shared" ref="L7426:L7489" si="928">IF(AND(I7426&lt;&gt;"",I7426&lt;&gt;I7425),I7426,"")</f>
        <v>Proceduremæssig programmering</v>
      </c>
      <c r="M7426">
        <f t="shared" ref="M7426:M7489" si="929">IF(AND(L7426&lt;&gt;"",ISNUMBER(VALUE(D7426))),VALUE(D7426),"")</f>
        <v>0</v>
      </c>
      <c r="N7426" t="str">
        <f t="shared" ref="N7426:N7489" si="930">IF(L7426="","",IF(M7426="",D7426,""))</f>
        <v/>
      </c>
      <c r="O7426" t="e">
        <f>IF(AND(A7426&lt;&gt;A7425,#REF!&lt;&gt;""),#REF!,"")</f>
        <v>#REF!</v>
      </c>
      <c r="P7426" t="e">
        <f t="shared" si="925"/>
        <v>#REF!</v>
      </c>
      <c r="Q7426" s="2" t="e">
        <f t="shared" ca="1" si="926"/>
        <v>#REF!</v>
      </c>
      <c r="R7426" t="e">
        <f>IF(NOT(#REF!="Indskrevet"),"",IF(E7426="",FALSE,AND(NOT(#REF!),VALUE(RIGHT(CONCATENATE(YEAR(E7426)),2))=15)))</f>
        <v>#REF!</v>
      </c>
      <c r="S7426" t="e">
        <f t="shared" ref="S7426:S7489" si="931">IF(R7426="","",IF(A7426=A7425,S7425,NOT(OR(R7426,AND(A7427=A7426,R7427),AND(A7428=A7426,R7428),AND(A7429=A7426,R7429),AND(A7430=A7426,R7430),AND(A7431=A7426,R7431),AND(A7432=A7426,R7432),AND(A7433=A7426,R7433),AND(A7434=A7426,R7434),AND(A7435=A7426,R7435),AND(A7436=A7426,R7436)))))</f>
        <v>#REF!</v>
      </c>
      <c r="T7426" t="e">
        <f t="shared" ref="T7426:T7489" si="932">IF(U7426="","",O7426)</f>
        <v>#REF!</v>
      </c>
      <c r="U7426" s="2" t="e">
        <f t="shared" si="927"/>
        <v>#REF!</v>
      </c>
      <c r="V7426" s="2"/>
    </row>
    <row r="7427" spans="1:22" x14ac:dyDescent="0.25">
      <c r="A7427" t="s">
        <v>4231</v>
      </c>
      <c r="B7427" t="s">
        <v>4232</v>
      </c>
      <c r="C7427">
        <v>119.999999999998</v>
      </c>
      <c r="D7427" t="s">
        <v>5285</v>
      </c>
      <c r="E7427" s="1">
        <v>42258</v>
      </c>
      <c r="F7427" t="s">
        <v>5297</v>
      </c>
      <c r="G7427">
        <v>2</v>
      </c>
      <c r="H7427" t="s">
        <v>5287</v>
      </c>
      <c r="I7427" t="s">
        <v>5298</v>
      </c>
      <c r="J7427" t="s">
        <v>5315</v>
      </c>
      <c r="K7427" t="b">
        <f>LOOKUP(A7427,'[1]UDDATA-1'!B:B,'[1]UDDATA-1'!A:A)&lt;&gt;LOOKUP(A7427,'[1]UDDATA-2'!B:B,'[1]UDDATA-2'!A:A)</f>
        <v>0</v>
      </c>
      <c r="L7427" t="str">
        <f t="shared" si="928"/>
        <v/>
      </c>
      <c r="M7427" t="str">
        <f t="shared" si="929"/>
        <v/>
      </c>
      <c r="N7427" t="str">
        <f t="shared" si="930"/>
        <v/>
      </c>
      <c r="O7427" t="e">
        <f>IF(AND(A7427&lt;&gt;A7426,#REF!&lt;&gt;""),#REF!,"")</f>
        <v>#REF!</v>
      </c>
      <c r="P7427" t="e">
        <f t="shared" ref="P7427:P7490" si="933">IF(O7427="","",IF(M7427="",0,IF(O7428&lt;&gt;"",1,IF(AND(O7428="",O7429&lt;&gt;""),2,IF(AND(O7428="",O7429="",O7430&lt;&gt;""),3,IF(AND(O7428="",O7429="",O7430="",O7431&lt;&gt;""),4,IF(AND(O7428="",O7429="",O7430="",O7431="",O7432&lt;&gt;""),5,IF(AND(O7428="",O7429="",O7430="",O7431="",O7432="",O7433&lt;&gt;""),6,IF(AND(O7428="",O7429="",O7430="",O7431="",O7432="",O7433="",O7434&lt;&gt;""),7,IF(AND(O7428="",O7429="",O7430="",O7431="",O7432="",O7433="",O7434="",O7435&lt;&gt;""),8,IF(AND(O7428="",O7429="",O7430="",O7431="",O7432="",O7433="",O7434="",O7435="",O7436&lt;&gt;""),9,IF(AND(O7428="",O7429="",O7430="",O7431="",O7432="",O7433="",O7434="",O7435="",O7436="",O7437&lt;&gt;""),10,IF(AND(O7428="",O7429="",O7430="",O7431="",O7432="",O7433="",O7434="",O7435="",O7436="",O7437="",O7438&lt;&gt;""),11,IF(AND(O7428="",O7429="",O7430="",O7431="",O7432="",O7433="",O7434="",O7435="",O7436="",O7437="",O7438="",O7439&lt;&gt;""),12,IF(AND(O7428="",O7429="",O7430="",O7431="",O7432="",O7433="",O7434="",O7435="",O7436="",O7437="",O7438="",O7439="",O7440&lt;&gt;""),13,IF(AND(O7428="",O7429="",O7430="",O7431="",O7432="",O7433="",O7434="",O7435="",O7436="",O7437="",O7438="",O7439="",O7440="",O7441&lt;&gt;""),14,IF(AND(O7428="",O7429="",O7430="",O7431="",O7432="",O7433="",O7434="",O7435="",O7436="",O7437="",O7438="",O7439="",O7440="",O7441="",O7442&lt;&gt;""),15)))))))))))))))))</f>
        <v>#REF!</v>
      </c>
      <c r="Q7427" s="2" t="e">
        <f t="shared" ref="Q7427:Q7490" ca="1" si="934">IF(OR(P7427="",P7427=0),"",AVERAGE(INDIRECT(CONCATENATE("AU",ROW(),":AU",ROW()+P7427))))</f>
        <v>#REF!</v>
      </c>
      <c r="R7427" t="e">
        <f>IF(NOT(#REF!="Indskrevet"),"",IF(E7427="",FALSE,AND(NOT(#REF!),VALUE(RIGHT(CONCATENATE(YEAR(E7427)),2))=15)))</f>
        <v>#REF!</v>
      </c>
      <c r="S7427" t="e">
        <f t="shared" si="931"/>
        <v>#REF!</v>
      </c>
      <c r="T7427" t="e">
        <f t="shared" si="932"/>
        <v>#REF!</v>
      </c>
      <c r="U7427" s="2" t="e">
        <f t="shared" si="927"/>
        <v>#REF!</v>
      </c>
      <c r="V7427" s="2"/>
    </row>
    <row r="7428" spans="1:22" x14ac:dyDescent="0.25">
      <c r="A7428" t="s">
        <v>4231</v>
      </c>
      <c r="B7428" t="s">
        <v>4232</v>
      </c>
      <c r="C7428">
        <v>119.999999999998</v>
      </c>
      <c r="D7428" t="s">
        <v>5317</v>
      </c>
      <c r="E7428" s="1">
        <v>42164</v>
      </c>
      <c r="F7428" t="s">
        <v>5301</v>
      </c>
      <c r="G7428">
        <v>1</v>
      </c>
      <c r="H7428" t="s">
        <v>5287</v>
      </c>
      <c r="I7428" t="s">
        <v>5302</v>
      </c>
      <c r="J7428" t="s">
        <v>5303</v>
      </c>
      <c r="K7428" t="b">
        <f>LOOKUP(A7428,'[1]UDDATA-1'!B:B,'[1]UDDATA-1'!A:A)&lt;&gt;LOOKUP(A7428,'[1]UDDATA-2'!B:B,'[1]UDDATA-2'!A:A)</f>
        <v>0</v>
      </c>
      <c r="L7428" t="str">
        <f t="shared" si="928"/>
        <v>Lyd- og musikbehandling</v>
      </c>
      <c r="M7428">
        <f t="shared" si="929"/>
        <v>4</v>
      </c>
      <c r="N7428" t="str">
        <f t="shared" si="930"/>
        <v/>
      </c>
      <c r="O7428" t="e">
        <f>IF(AND(A7428&lt;&gt;A7427,#REF!&lt;&gt;""),#REF!,"")</f>
        <v>#REF!</v>
      </c>
      <c r="P7428" t="e">
        <f t="shared" si="933"/>
        <v>#REF!</v>
      </c>
      <c r="Q7428" s="2" t="e">
        <f t="shared" ca="1" si="934"/>
        <v>#REF!</v>
      </c>
      <c r="R7428" t="e">
        <f>IF(NOT(#REF!="Indskrevet"),"",IF(E7428="",FALSE,AND(NOT(#REF!),VALUE(RIGHT(CONCATENATE(YEAR(E7428)),2))=15)))</f>
        <v>#REF!</v>
      </c>
      <c r="S7428" t="e">
        <f t="shared" si="931"/>
        <v>#REF!</v>
      </c>
      <c r="T7428" t="e">
        <f t="shared" si="932"/>
        <v>#REF!</v>
      </c>
      <c r="U7428" s="2" t="e">
        <f t="shared" ref="U7428:U7491" si="935">IF(OR(P7428="",P7428&lt;3),"",Q7428)</f>
        <v>#REF!</v>
      </c>
      <c r="V7428" s="2"/>
    </row>
    <row r="7429" spans="1:22" x14ac:dyDescent="0.25">
      <c r="A7429" t="s">
        <v>4231</v>
      </c>
      <c r="B7429" t="s">
        <v>4232</v>
      </c>
      <c r="C7429">
        <v>119.999999999998</v>
      </c>
      <c r="D7429" t="s">
        <v>5285</v>
      </c>
      <c r="E7429" s="1">
        <v>42171</v>
      </c>
      <c r="F7429" t="s">
        <v>5304</v>
      </c>
      <c r="G7429">
        <v>1</v>
      </c>
      <c r="H7429" t="s">
        <v>5287</v>
      </c>
      <c r="I7429" t="s">
        <v>5305</v>
      </c>
      <c r="J7429" t="s">
        <v>5303</v>
      </c>
      <c r="K7429" t="b">
        <f>LOOKUP(A7429,'[1]UDDATA-1'!B:B,'[1]UDDATA-1'!A:A)&lt;&gt;LOOKUP(A7429,'[1]UDDATA-2'!B:B,'[1]UDDATA-2'!A:A)</f>
        <v>0</v>
      </c>
      <c r="L7429" t="str">
        <f t="shared" si="928"/>
        <v>Objektorienteret Software Engineering</v>
      </c>
      <c r="M7429">
        <f t="shared" si="929"/>
        <v>2</v>
      </c>
      <c r="N7429" t="str">
        <f t="shared" si="930"/>
        <v/>
      </c>
      <c r="O7429" t="e">
        <f>IF(AND(A7429&lt;&gt;A7428,#REF!&lt;&gt;""),#REF!,"")</f>
        <v>#REF!</v>
      </c>
      <c r="P7429" t="e">
        <f t="shared" si="933"/>
        <v>#REF!</v>
      </c>
      <c r="Q7429" s="2" t="e">
        <f t="shared" ca="1" si="934"/>
        <v>#REF!</v>
      </c>
      <c r="R7429" t="e">
        <f>IF(NOT(#REF!="Indskrevet"),"",IF(E7429="",FALSE,AND(NOT(#REF!),VALUE(RIGHT(CONCATENATE(YEAR(E7429)),2))=15)))</f>
        <v>#REF!</v>
      </c>
      <c r="S7429" t="e">
        <f t="shared" si="931"/>
        <v>#REF!</v>
      </c>
      <c r="T7429" t="e">
        <f t="shared" si="932"/>
        <v>#REF!</v>
      </c>
      <c r="U7429" s="2" t="e">
        <f t="shared" si="935"/>
        <v>#REF!</v>
      </c>
      <c r="V7429" s="2"/>
    </row>
    <row r="7430" spans="1:22" x14ac:dyDescent="0.25">
      <c r="A7430" t="s">
        <v>4233</v>
      </c>
      <c r="B7430" t="s">
        <v>4234</v>
      </c>
      <c r="C7430">
        <v>19.999999999999801</v>
      </c>
      <c r="K7430" t="b">
        <f>LOOKUP(A7430,'[1]UDDATA-1'!B:B,'[1]UDDATA-1'!A:A)&lt;&gt;LOOKUP(A7430,'[1]UDDATA-2'!B:B,'[1]UDDATA-2'!A:A)</f>
        <v>0</v>
      </c>
      <c r="L7430" t="str">
        <f t="shared" si="928"/>
        <v/>
      </c>
      <c r="M7430" t="str">
        <f t="shared" si="929"/>
        <v/>
      </c>
      <c r="N7430" t="str">
        <f t="shared" si="930"/>
        <v/>
      </c>
      <c r="O7430" t="e">
        <f>IF(AND(A7430&lt;&gt;A7429,#REF!&lt;&gt;""),#REF!,"")</f>
        <v>#REF!</v>
      </c>
      <c r="P7430" t="e">
        <f t="shared" si="933"/>
        <v>#REF!</v>
      </c>
      <c r="Q7430" s="2" t="e">
        <f t="shared" ca="1" si="934"/>
        <v>#REF!</v>
      </c>
      <c r="R7430" t="e">
        <f>IF(NOT(#REF!="Indskrevet"),"",IF(E7430="",FALSE,AND(NOT(#REF!),VALUE(RIGHT(CONCATENATE(YEAR(E7430)),2))=15)))</f>
        <v>#REF!</v>
      </c>
      <c r="S7430" t="e">
        <f t="shared" si="931"/>
        <v>#REF!</v>
      </c>
      <c r="T7430" t="e">
        <f t="shared" si="932"/>
        <v>#REF!</v>
      </c>
      <c r="U7430" s="2" t="e">
        <f t="shared" si="935"/>
        <v>#REF!</v>
      </c>
      <c r="V7430" s="2"/>
    </row>
    <row r="7431" spans="1:22" x14ac:dyDescent="0.25">
      <c r="A7431" t="s">
        <v>4235</v>
      </c>
      <c r="B7431" t="s">
        <v>4236</v>
      </c>
      <c r="C7431">
        <v>84.999999999999005</v>
      </c>
      <c r="D7431" t="s">
        <v>5327</v>
      </c>
      <c r="E7431" s="1">
        <v>41676</v>
      </c>
      <c r="F7431" t="s">
        <v>5308</v>
      </c>
      <c r="G7431">
        <v>1</v>
      </c>
      <c r="H7431" t="s">
        <v>5307</v>
      </c>
      <c r="I7431" t="s">
        <v>5288</v>
      </c>
      <c r="J7431" t="s">
        <v>5289</v>
      </c>
      <c r="K7431" t="b">
        <f>LOOKUP(A7431,'[1]UDDATA-1'!B:B,'[1]UDDATA-1'!A:A)&lt;&gt;LOOKUP(A7431,'[1]UDDATA-2'!B:B,'[1]UDDATA-2'!A:A)</f>
        <v>0</v>
      </c>
      <c r="L7431" t="str">
        <f t="shared" si="928"/>
        <v>Grundlæggende programmering</v>
      </c>
      <c r="M7431">
        <f t="shared" si="929"/>
        <v>-3</v>
      </c>
      <c r="N7431" t="str">
        <f t="shared" si="930"/>
        <v/>
      </c>
      <c r="O7431" t="e">
        <f>IF(AND(A7431&lt;&gt;A7430,#REF!&lt;&gt;""),#REF!,"")</f>
        <v>#REF!</v>
      </c>
      <c r="P7431" t="e">
        <f t="shared" si="933"/>
        <v>#REF!</v>
      </c>
      <c r="Q7431" s="2" t="e">
        <f t="shared" ca="1" si="934"/>
        <v>#REF!</v>
      </c>
      <c r="R7431" t="e">
        <f>IF(NOT(#REF!="Indskrevet"),"",IF(E7431="",FALSE,AND(NOT(#REF!),VALUE(RIGHT(CONCATENATE(YEAR(E7431)),2))=15)))</f>
        <v>#REF!</v>
      </c>
      <c r="S7431" t="e">
        <f t="shared" si="931"/>
        <v>#REF!</v>
      </c>
      <c r="T7431" t="e">
        <f t="shared" si="932"/>
        <v>#REF!</v>
      </c>
      <c r="U7431" s="2" t="e">
        <f t="shared" si="935"/>
        <v>#REF!</v>
      </c>
      <c r="V7431" s="2"/>
    </row>
    <row r="7432" spans="1:22" x14ac:dyDescent="0.25">
      <c r="A7432" t="s">
        <v>4235</v>
      </c>
      <c r="B7432" t="s">
        <v>4236</v>
      </c>
      <c r="C7432">
        <v>84.999999999999005</v>
      </c>
      <c r="D7432" t="s">
        <v>5285</v>
      </c>
      <c r="E7432" s="1">
        <v>41723</v>
      </c>
      <c r="F7432" t="s">
        <v>5308</v>
      </c>
      <c r="G7432">
        <v>2</v>
      </c>
      <c r="H7432" t="s">
        <v>5287</v>
      </c>
      <c r="I7432" t="s">
        <v>5288</v>
      </c>
      <c r="J7432" t="s">
        <v>5293</v>
      </c>
      <c r="K7432" t="b">
        <f>LOOKUP(A7432,'[1]UDDATA-1'!B:B,'[1]UDDATA-1'!A:A)&lt;&gt;LOOKUP(A7432,'[1]UDDATA-2'!B:B,'[1]UDDATA-2'!A:A)</f>
        <v>0</v>
      </c>
      <c r="L7432" t="str">
        <f t="shared" si="928"/>
        <v/>
      </c>
      <c r="M7432" t="str">
        <f t="shared" si="929"/>
        <v/>
      </c>
      <c r="N7432" t="str">
        <f t="shared" si="930"/>
        <v/>
      </c>
      <c r="O7432" t="e">
        <f>IF(AND(A7432&lt;&gt;A7431,#REF!&lt;&gt;""),#REF!,"")</f>
        <v>#REF!</v>
      </c>
      <c r="P7432" t="e">
        <f t="shared" si="933"/>
        <v>#REF!</v>
      </c>
      <c r="Q7432" s="2" t="e">
        <f t="shared" ca="1" si="934"/>
        <v>#REF!</v>
      </c>
      <c r="R7432" t="e">
        <f>IF(NOT(#REF!="Indskrevet"),"",IF(E7432="",FALSE,AND(NOT(#REF!),VALUE(RIGHT(CONCATENATE(YEAR(E7432)),2))=15)))</f>
        <v>#REF!</v>
      </c>
      <c r="S7432" t="e">
        <f t="shared" si="931"/>
        <v>#REF!</v>
      </c>
      <c r="T7432" t="e">
        <f t="shared" si="932"/>
        <v>#REF!</v>
      </c>
      <c r="U7432" s="2" t="e">
        <f t="shared" si="935"/>
        <v>#REF!</v>
      </c>
      <c r="V7432" s="2"/>
    </row>
    <row r="7433" spans="1:22" x14ac:dyDescent="0.25">
      <c r="A7433" t="s">
        <v>4235</v>
      </c>
      <c r="B7433" t="s">
        <v>4236</v>
      </c>
      <c r="C7433">
        <v>84.999999999999005</v>
      </c>
      <c r="D7433" t="s">
        <v>5306</v>
      </c>
      <c r="E7433" s="1">
        <v>41815</v>
      </c>
      <c r="F7433" t="s">
        <v>5309</v>
      </c>
      <c r="G7433">
        <v>1</v>
      </c>
      <c r="H7433" t="s">
        <v>5307</v>
      </c>
      <c r="I7433" t="s">
        <v>5292</v>
      </c>
      <c r="J7433" t="s">
        <v>5293</v>
      </c>
      <c r="K7433" t="b">
        <f>LOOKUP(A7433,'[1]UDDATA-1'!B:B,'[1]UDDATA-1'!A:A)&lt;&gt;LOOKUP(A7433,'[1]UDDATA-2'!B:B,'[1]UDDATA-2'!A:A)</f>
        <v>0</v>
      </c>
      <c r="L7433" t="str">
        <f t="shared" si="928"/>
        <v>Matematik til multimedie-applikationer</v>
      </c>
      <c r="M7433">
        <f t="shared" si="929"/>
        <v>0</v>
      </c>
      <c r="N7433" t="str">
        <f t="shared" si="930"/>
        <v/>
      </c>
      <c r="O7433" t="e">
        <f>IF(AND(A7433&lt;&gt;A7432,#REF!&lt;&gt;""),#REF!,"")</f>
        <v>#REF!</v>
      </c>
      <c r="P7433" t="e">
        <f t="shared" si="933"/>
        <v>#REF!</v>
      </c>
      <c r="Q7433" s="2" t="e">
        <f t="shared" ca="1" si="934"/>
        <v>#REF!</v>
      </c>
      <c r="R7433" t="e">
        <f>IF(NOT(#REF!="Indskrevet"),"",IF(E7433="",FALSE,AND(NOT(#REF!),VALUE(RIGHT(CONCATENATE(YEAR(E7433)),2))=15)))</f>
        <v>#REF!</v>
      </c>
      <c r="S7433" t="e">
        <f t="shared" si="931"/>
        <v>#REF!</v>
      </c>
      <c r="T7433" t="e">
        <f t="shared" si="932"/>
        <v>#REF!</v>
      </c>
      <c r="U7433" s="2" t="e">
        <f t="shared" si="935"/>
        <v>#REF!</v>
      </c>
      <c r="V7433" s="2"/>
    </row>
    <row r="7434" spans="1:22" x14ac:dyDescent="0.25">
      <c r="A7434" t="s">
        <v>4235</v>
      </c>
      <c r="B7434" t="s">
        <v>4236</v>
      </c>
      <c r="C7434">
        <v>84.999999999999005</v>
      </c>
      <c r="D7434" t="s">
        <v>5306</v>
      </c>
      <c r="E7434" s="1">
        <v>41873</v>
      </c>
      <c r="F7434" t="s">
        <v>5309</v>
      </c>
      <c r="G7434">
        <v>2</v>
      </c>
      <c r="H7434" t="s">
        <v>5287</v>
      </c>
      <c r="I7434" t="s">
        <v>5292</v>
      </c>
      <c r="J7434" t="s">
        <v>5293</v>
      </c>
      <c r="K7434" t="b">
        <f>LOOKUP(A7434,'[1]UDDATA-1'!B:B,'[1]UDDATA-1'!A:A)&lt;&gt;LOOKUP(A7434,'[1]UDDATA-2'!B:B,'[1]UDDATA-2'!A:A)</f>
        <v>0</v>
      </c>
      <c r="L7434" t="str">
        <f t="shared" si="928"/>
        <v/>
      </c>
      <c r="M7434" t="str">
        <f t="shared" si="929"/>
        <v/>
      </c>
      <c r="N7434" t="str">
        <f t="shared" si="930"/>
        <v/>
      </c>
      <c r="O7434" t="e">
        <f>IF(AND(A7434&lt;&gt;A7433,#REF!&lt;&gt;""),#REF!,"")</f>
        <v>#REF!</v>
      </c>
      <c r="P7434" t="e">
        <f t="shared" si="933"/>
        <v>#REF!</v>
      </c>
      <c r="Q7434" s="2" t="e">
        <f t="shared" ca="1" si="934"/>
        <v>#REF!</v>
      </c>
      <c r="R7434" t="e">
        <f>IF(NOT(#REF!="Indskrevet"),"",IF(E7434="",FALSE,AND(NOT(#REF!),VALUE(RIGHT(CONCATENATE(YEAR(E7434)),2))=15)))</f>
        <v>#REF!</v>
      </c>
      <c r="S7434" t="e">
        <f t="shared" si="931"/>
        <v>#REF!</v>
      </c>
      <c r="T7434" t="e">
        <f t="shared" si="932"/>
        <v>#REF!</v>
      </c>
      <c r="U7434" s="2" t="e">
        <f t="shared" si="935"/>
        <v>#REF!</v>
      </c>
      <c r="V7434" s="2"/>
    </row>
    <row r="7435" spans="1:22" x14ac:dyDescent="0.25">
      <c r="A7435" t="s">
        <v>4235</v>
      </c>
      <c r="B7435" t="s">
        <v>4236</v>
      </c>
      <c r="C7435">
        <v>84.999999999999005</v>
      </c>
      <c r="D7435" t="s">
        <v>5306</v>
      </c>
      <c r="E7435" s="1">
        <v>41824</v>
      </c>
      <c r="F7435" t="s">
        <v>5310</v>
      </c>
      <c r="G7435">
        <v>1</v>
      </c>
      <c r="H7435" t="s">
        <v>5307</v>
      </c>
      <c r="I7435" t="s">
        <v>5295</v>
      </c>
      <c r="J7435" t="s">
        <v>5293</v>
      </c>
      <c r="K7435" t="b">
        <f>LOOKUP(A7435,'[1]UDDATA-1'!B:B,'[1]UDDATA-1'!A:A)&lt;&gt;LOOKUP(A7435,'[1]UDDATA-2'!B:B,'[1]UDDATA-2'!A:A)</f>
        <v>0</v>
      </c>
      <c r="L7435" t="str">
        <f t="shared" si="928"/>
        <v>Fysisk interface design</v>
      </c>
      <c r="M7435">
        <f t="shared" si="929"/>
        <v>0</v>
      </c>
      <c r="N7435" t="str">
        <f t="shared" si="930"/>
        <v/>
      </c>
      <c r="O7435" t="e">
        <f>IF(AND(A7435&lt;&gt;A7434,#REF!&lt;&gt;""),#REF!,"")</f>
        <v>#REF!</v>
      </c>
      <c r="P7435" t="e">
        <f t="shared" si="933"/>
        <v>#REF!</v>
      </c>
      <c r="Q7435" s="2" t="e">
        <f t="shared" ca="1" si="934"/>
        <v>#REF!</v>
      </c>
      <c r="R7435" t="e">
        <f>IF(NOT(#REF!="Indskrevet"),"",IF(E7435="",FALSE,AND(NOT(#REF!),VALUE(RIGHT(CONCATENATE(YEAR(E7435)),2))=15)))</f>
        <v>#REF!</v>
      </c>
      <c r="S7435" t="e">
        <f t="shared" si="931"/>
        <v>#REF!</v>
      </c>
      <c r="T7435" t="e">
        <f t="shared" si="932"/>
        <v>#REF!</v>
      </c>
      <c r="U7435" s="2" t="e">
        <f t="shared" si="935"/>
        <v>#REF!</v>
      </c>
      <c r="V7435" s="2"/>
    </row>
    <row r="7436" spans="1:22" x14ac:dyDescent="0.25">
      <c r="A7436" t="s">
        <v>4235</v>
      </c>
      <c r="B7436" t="s">
        <v>4236</v>
      </c>
      <c r="C7436">
        <v>84.999999999999005</v>
      </c>
      <c r="D7436" t="s">
        <v>5306</v>
      </c>
      <c r="E7436" s="1">
        <v>42247</v>
      </c>
      <c r="F7436" t="s">
        <v>5310</v>
      </c>
      <c r="G7436">
        <v>2</v>
      </c>
      <c r="H7436" t="s">
        <v>5287</v>
      </c>
      <c r="I7436" t="s">
        <v>5295</v>
      </c>
      <c r="J7436" t="s">
        <v>5303</v>
      </c>
      <c r="K7436" t="b">
        <f>LOOKUP(A7436,'[1]UDDATA-1'!B:B,'[1]UDDATA-1'!A:A)&lt;&gt;LOOKUP(A7436,'[1]UDDATA-2'!B:B,'[1]UDDATA-2'!A:A)</f>
        <v>0</v>
      </c>
      <c r="L7436" t="str">
        <f t="shared" si="928"/>
        <v/>
      </c>
      <c r="M7436" t="str">
        <f t="shared" si="929"/>
        <v/>
      </c>
      <c r="N7436" t="str">
        <f t="shared" si="930"/>
        <v/>
      </c>
      <c r="O7436" t="e">
        <f>IF(AND(A7436&lt;&gt;A7435,#REF!&lt;&gt;""),#REF!,"")</f>
        <v>#REF!</v>
      </c>
      <c r="P7436" t="e">
        <f t="shared" si="933"/>
        <v>#REF!</v>
      </c>
      <c r="Q7436" s="2" t="e">
        <f t="shared" ca="1" si="934"/>
        <v>#REF!</v>
      </c>
      <c r="R7436" t="e">
        <f>IF(NOT(#REF!="Indskrevet"),"",IF(E7436="",FALSE,AND(NOT(#REF!),VALUE(RIGHT(CONCATENATE(YEAR(E7436)),2))=15)))</f>
        <v>#REF!</v>
      </c>
      <c r="S7436" t="e">
        <f t="shared" si="931"/>
        <v>#REF!</v>
      </c>
      <c r="T7436" t="e">
        <f t="shared" si="932"/>
        <v>#REF!</v>
      </c>
      <c r="U7436" s="2" t="e">
        <f t="shared" si="935"/>
        <v>#REF!</v>
      </c>
      <c r="V7436" s="2"/>
    </row>
    <row r="7437" spans="1:22" x14ac:dyDescent="0.25">
      <c r="A7437" t="s">
        <v>4235</v>
      </c>
      <c r="B7437" t="s">
        <v>4236</v>
      </c>
      <c r="C7437">
        <v>84.999999999999005</v>
      </c>
      <c r="D7437" t="s">
        <v>5318</v>
      </c>
      <c r="E7437" s="1">
        <v>42284</v>
      </c>
      <c r="F7437" t="s">
        <v>5311</v>
      </c>
      <c r="G7437">
        <v>1</v>
      </c>
      <c r="H7437" t="s">
        <v>5287</v>
      </c>
      <c r="I7437" t="s">
        <v>5298</v>
      </c>
      <c r="J7437" t="s">
        <v>5315</v>
      </c>
      <c r="K7437" t="b">
        <f>LOOKUP(A7437,'[1]UDDATA-1'!B:B,'[1]UDDATA-1'!A:A)&lt;&gt;LOOKUP(A7437,'[1]UDDATA-2'!B:B,'[1]UDDATA-2'!A:A)</f>
        <v>0</v>
      </c>
      <c r="L7437" t="str">
        <f t="shared" si="928"/>
        <v>Proceduremæssig programmering</v>
      </c>
      <c r="M7437" t="str">
        <f t="shared" si="929"/>
        <v/>
      </c>
      <c r="N7437" t="str">
        <f t="shared" si="930"/>
        <v>U</v>
      </c>
      <c r="O7437" t="e">
        <f>IF(AND(A7437&lt;&gt;A7436,#REF!&lt;&gt;""),#REF!,"")</f>
        <v>#REF!</v>
      </c>
      <c r="P7437" t="e">
        <f t="shared" si="933"/>
        <v>#REF!</v>
      </c>
      <c r="Q7437" s="2" t="e">
        <f t="shared" ca="1" si="934"/>
        <v>#REF!</v>
      </c>
      <c r="R7437" t="e">
        <f>IF(NOT(#REF!="Indskrevet"),"",IF(E7437="",FALSE,AND(NOT(#REF!),VALUE(RIGHT(CONCATENATE(YEAR(E7437)),2))=15)))</f>
        <v>#REF!</v>
      </c>
      <c r="S7437" t="e">
        <f t="shared" si="931"/>
        <v>#REF!</v>
      </c>
      <c r="T7437" t="e">
        <f t="shared" si="932"/>
        <v>#REF!</v>
      </c>
      <c r="U7437" s="2" t="e">
        <f t="shared" si="935"/>
        <v>#REF!</v>
      </c>
      <c r="V7437" s="2"/>
    </row>
    <row r="7438" spans="1:22" x14ac:dyDescent="0.25">
      <c r="A7438" t="s">
        <v>4235</v>
      </c>
      <c r="B7438" t="s">
        <v>4236</v>
      </c>
      <c r="C7438">
        <v>84.999999999999005</v>
      </c>
      <c r="D7438" t="s">
        <v>5318</v>
      </c>
      <c r="E7438" s="1">
        <v>42165</v>
      </c>
      <c r="F7438" t="s">
        <v>5312</v>
      </c>
      <c r="G7438">
        <v>1</v>
      </c>
      <c r="H7438" t="s">
        <v>5287</v>
      </c>
      <c r="I7438" t="s">
        <v>5302</v>
      </c>
      <c r="J7438" t="s">
        <v>5303</v>
      </c>
      <c r="K7438" t="b">
        <f>LOOKUP(A7438,'[1]UDDATA-1'!B:B,'[1]UDDATA-1'!A:A)&lt;&gt;LOOKUP(A7438,'[1]UDDATA-2'!B:B,'[1]UDDATA-2'!A:A)</f>
        <v>0</v>
      </c>
      <c r="L7438" t="str">
        <f t="shared" si="928"/>
        <v>Lyd- og musikbehandling</v>
      </c>
      <c r="M7438" t="str">
        <f t="shared" si="929"/>
        <v/>
      </c>
      <c r="N7438" t="str">
        <f t="shared" si="930"/>
        <v>U</v>
      </c>
      <c r="O7438" t="e">
        <f>IF(AND(A7438&lt;&gt;A7437,#REF!&lt;&gt;""),#REF!,"")</f>
        <v>#REF!</v>
      </c>
      <c r="P7438" t="e">
        <f t="shared" si="933"/>
        <v>#REF!</v>
      </c>
      <c r="Q7438" s="2" t="e">
        <f t="shared" ca="1" si="934"/>
        <v>#REF!</v>
      </c>
      <c r="R7438" t="e">
        <f>IF(NOT(#REF!="Indskrevet"),"",IF(E7438="",FALSE,AND(NOT(#REF!),VALUE(RIGHT(CONCATENATE(YEAR(E7438)),2))=15)))</f>
        <v>#REF!</v>
      </c>
      <c r="S7438" t="e">
        <f t="shared" si="931"/>
        <v>#REF!</v>
      </c>
      <c r="T7438" t="e">
        <f t="shared" si="932"/>
        <v>#REF!</v>
      </c>
      <c r="U7438" s="2" t="e">
        <f t="shared" si="935"/>
        <v>#REF!</v>
      </c>
      <c r="V7438" s="2"/>
    </row>
    <row r="7439" spans="1:22" x14ac:dyDescent="0.25">
      <c r="A7439" t="s">
        <v>4237</v>
      </c>
      <c r="B7439" t="s">
        <v>4238</v>
      </c>
      <c r="C7439">
        <v>15</v>
      </c>
      <c r="D7439" t="s">
        <v>5318</v>
      </c>
      <c r="E7439" s="1">
        <v>42032</v>
      </c>
      <c r="F7439" t="s">
        <v>5357</v>
      </c>
      <c r="G7439">
        <v>1</v>
      </c>
      <c r="H7439" t="s">
        <v>5307</v>
      </c>
      <c r="I7439" t="s">
        <v>5324</v>
      </c>
      <c r="J7439" t="s">
        <v>5289</v>
      </c>
      <c r="K7439" t="b">
        <f>LOOKUP(A7439,'[1]UDDATA-1'!B:B,'[1]UDDATA-1'!A:A)&lt;&gt;LOOKUP(A7439,'[1]UDDATA-2'!B:B,'[1]UDDATA-2'!A:A)</f>
        <v>0</v>
      </c>
      <c r="L7439" t="str">
        <f t="shared" si="928"/>
        <v>Lineær algebra</v>
      </c>
      <c r="M7439" t="str">
        <f t="shared" si="929"/>
        <v/>
      </c>
      <c r="N7439" t="str">
        <f t="shared" si="930"/>
        <v>U</v>
      </c>
      <c r="O7439" t="e">
        <f>IF(AND(A7439&lt;&gt;A7438,#REF!&lt;&gt;""),#REF!,"")</f>
        <v>#REF!</v>
      </c>
      <c r="P7439" t="e">
        <f t="shared" si="933"/>
        <v>#REF!</v>
      </c>
      <c r="Q7439" s="2" t="e">
        <f t="shared" ca="1" si="934"/>
        <v>#REF!</v>
      </c>
      <c r="R7439" t="e">
        <f>IF(NOT(#REF!="Indskrevet"),"",IF(E7439="",FALSE,AND(NOT(#REF!),VALUE(RIGHT(CONCATENATE(YEAR(E7439)),2))=15)))</f>
        <v>#REF!</v>
      </c>
      <c r="S7439" t="e">
        <f t="shared" si="931"/>
        <v>#REF!</v>
      </c>
      <c r="T7439" t="e">
        <f t="shared" si="932"/>
        <v>#REF!</v>
      </c>
      <c r="U7439" s="2" t="e">
        <f t="shared" si="935"/>
        <v>#REF!</v>
      </c>
      <c r="V7439" s="2"/>
    </row>
    <row r="7440" spans="1:22" x14ac:dyDescent="0.25">
      <c r="A7440" t="s">
        <v>4237</v>
      </c>
      <c r="B7440" t="s">
        <v>4238</v>
      </c>
      <c r="C7440">
        <v>15</v>
      </c>
      <c r="D7440" t="s">
        <v>5318</v>
      </c>
      <c r="E7440" s="1">
        <v>42058</v>
      </c>
      <c r="F7440" t="s">
        <v>5357</v>
      </c>
      <c r="G7440">
        <v>2</v>
      </c>
      <c r="H7440" t="s">
        <v>5287</v>
      </c>
      <c r="I7440" t="s">
        <v>5324</v>
      </c>
      <c r="J7440" t="s">
        <v>5289</v>
      </c>
      <c r="K7440" t="b">
        <f>LOOKUP(A7440,'[1]UDDATA-1'!B:B,'[1]UDDATA-1'!A:A)&lt;&gt;LOOKUP(A7440,'[1]UDDATA-2'!B:B,'[1]UDDATA-2'!A:A)</f>
        <v>0</v>
      </c>
      <c r="L7440" t="str">
        <f t="shared" si="928"/>
        <v/>
      </c>
      <c r="M7440" t="str">
        <f t="shared" si="929"/>
        <v/>
      </c>
      <c r="N7440" t="str">
        <f t="shared" si="930"/>
        <v/>
      </c>
      <c r="O7440" t="e">
        <f>IF(AND(A7440&lt;&gt;A7439,#REF!&lt;&gt;""),#REF!,"")</f>
        <v>#REF!</v>
      </c>
      <c r="P7440" t="e">
        <f t="shared" si="933"/>
        <v>#REF!</v>
      </c>
      <c r="Q7440" s="2" t="e">
        <f t="shared" ca="1" si="934"/>
        <v>#REF!</v>
      </c>
      <c r="R7440" t="e">
        <f>IF(NOT(#REF!="Indskrevet"),"",IF(E7440="",FALSE,AND(NOT(#REF!),VALUE(RIGHT(CONCATENATE(YEAR(E7440)),2))=15)))</f>
        <v>#REF!</v>
      </c>
      <c r="S7440" t="e">
        <f t="shared" si="931"/>
        <v>#REF!</v>
      </c>
      <c r="T7440" t="e">
        <f t="shared" si="932"/>
        <v>#REF!</v>
      </c>
      <c r="U7440" s="2" t="e">
        <f t="shared" si="935"/>
        <v>#REF!</v>
      </c>
      <c r="V7440" s="2"/>
    </row>
    <row r="7441" spans="1:22" x14ac:dyDescent="0.25">
      <c r="A7441" t="s">
        <v>4239</v>
      </c>
      <c r="B7441" t="s">
        <v>4240</v>
      </c>
      <c r="C7441">
        <v>4.9999999999998002</v>
      </c>
      <c r="K7441" t="b">
        <f>LOOKUP(A7441,'[1]UDDATA-1'!B:B,'[1]UDDATA-1'!A:A)&lt;&gt;LOOKUP(A7441,'[1]UDDATA-2'!B:B,'[1]UDDATA-2'!A:A)</f>
        <v>0</v>
      </c>
      <c r="L7441" t="str">
        <f t="shared" si="928"/>
        <v/>
      </c>
      <c r="M7441" t="str">
        <f t="shared" si="929"/>
        <v/>
      </c>
      <c r="N7441" t="str">
        <f t="shared" si="930"/>
        <v/>
      </c>
      <c r="O7441" t="e">
        <f>IF(AND(A7441&lt;&gt;A7440,#REF!&lt;&gt;""),#REF!,"")</f>
        <v>#REF!</v>
      </c>
      <c r="P7441" t="e">
        <f t="shared" si="933"/>
        <v>#REF!</v>
      </c>
      <c r="Q7441" s="2" t="e">
        <f t="shared" ca="1" si="934"/>
        <v>#REF!</v>
      </c>
      <c r="R7441" t="e">
        <f>IF(NOT(#REF!="Indskrevet"),"",IF(E7441="",FALSE,AND(NOT(#REF!),VALUE(RIGHT(CONCATENATE(YEAR(E7441)),2))=15)))</f>
        <v>#REF!</v>
      </c>
      <c r="S7441" t="e">
        <f t="shared" si="931"/>
        <v>#REF!</v>
      </c>
      <c r="T7441" t="e">
        <f t="shared" si="932"/>
        <v>#REF!</v>
      </c>
      <c r="U7441" s="2" t="e">
        <f t="shared" si="935"/>
        <v>#REF!</v>
      </c>
      <c r="V7441" s="2"/>
    </row>
    <row r="7442" spans="1:22" x14ac:dyDescent="0.25">
      <c r="A7442" t="s">
        <v>4241</v>
      </c>
      <c r="B7442" t="s">
        <v>4242</v>
      </c>
      <c r="C7442">
        <v>4.9999999999998002</v>
      </c>
      <c r="D7442" t="s">
        <v>5318</v>
      </c>
      <c r="E7442" s="1">
        <v>41316</v>
      </c>
      <c r="F7442" t="s">
        <v>5308</v>
      </c>
      <c r="G7442">
        <v>1</v>
      </c>
      <c r="H7442" t="s">
        <v>5287</v>
      </c>
      <c r="I7442" t="s">
        <v>5288</v>
      </c>
      <c r="J7442" t="s">
        <v>5289</v>
      </c>
      <c r="K7442" t="b">
        <f>LOOKUP(A7442,'[1]UDDATA-1'!B:B,'[1]UDDATA-1'!A:A)&lt;&gt;LOOKUP(A7442,'[1]UDDATA-2'!B:B,'[1]UDDATA-2'!A:A)</f>
        <v>0</v>
      </c>
      <c r="L7442" t="str">
        <f t="shared" si="928"/>
        <v>Grundlæggende programmering</v>
      </c>
      <c r="M7442" t="str">
        <f t="shared" si="929"/>
        <v/>
      </c>
      <c r="N7442" t="str">
        <f t="shared" si="930"/>
        <v>U</v>
      </c>
      <c r="O7442" t="e">
        <f>IF(AND(A7442&lt;&gt;A7441,#REF!&lt;&gt;""),#REF!,"")</f>
        <v>#REF!</v>
      </c>
      <c r="P7442" t="e">
        <f t="shared" si="933"/>
        <v>#REF!</v>
      </c>
      <c r="Q7442" s="2" t="e">
        <f t="shared" ca="1" si="934"/>
        <v>#REF!</v>
      </c>
      <c r="R7442" t="e">
        <f>IF(NOT(#REF!="Indskrevet"),"",IF(E7442="",FALSE,AND(NOT(#REF!),VALUE(RIGHT(CONCATENATE(YEAR(E7442)),2))=15)))</f>
        <v>#REF!</v>
      </c>
      <c r="S7442" t="e">
        <f t="shared" si="931"/>
        <v>#REF!</v>
      </c>
      <c r="T7442" t="e">
        <f t="shared" si="932"/>
        <v>#REF!</v>
      </c>
      <c r="U7442" s="2" t="e">
        <f t="shared" si="935"/>
        <v>#REF!</v>
      </c>
      <c r="V7442" s="2"/>
    </row>
    <row r="7443" spans="1:22" x14ac:dyDescent="0.25">
      <c r="A7443" t="s">
        <v>4243</v>
      </c>
      <c r="B7443" t="s">
        <v>4244</v>
      </c>
      <c r="C7443">
        <v>74.999999999998806</v>
      </c>
      <c r="D7443" t="s">
        <v>5306</v>
      </c>
      <c r="E7443" s="1">
        <v>41652</v>
      </c>
      <c r="F7443" t="s">
        <v>5286</v>
      </c>
      <c r="G7443">
        <v>1</v>
      </c>
      <c r="H7443" t="s">
        <v>5307</v>
      </c>
      <c r="I7443" t="s">
        <v>5288</v>
      </c>
      <c r="J7443" t="s">
        <v>5289</v>
      </c>
      <c r="K7443" t="b">
        <f>LOOKUP(A7443,'[1]UDDATA-1'!B:B,'[1]UDDATA-1'!A:A)&lt;&gt;LOOKUP(A7443,'[1]UDDATA-2'!B:B,'[1]UDDATA-2'!A:A)</f>
        <v>0</v>
      </c>
      <c r="L7443" t="str">
        <f t="shared" si="928"/>
        <v/>
      </c>
      <c r="M7443" t="str">
        <f t="shared" si="929"/>
        <v/>
      </c>
      <c r="N7443" t="str">
        <f t="shared" si="930"/>
        <v/>
      </c>
      <c r="O7443" t="e">
        <f>IF(AND(A7443&lt;&gt;A7442,#REF!&lt;&gt;""),#REF!,"")</f>
        <v>#REF!</v>
      </c>
      <c r="P7443" t="e">
        <f t="shared" si="933"/>
        <v>#REF!</v>
      </c>
      <c r="Q7443" s="2" t="e">
        <f t="shared" ca="1" si="934"/>
        <v>#REF!</v>
      </c>
      <c r="R7443" t="e">
        <f>IF(NOT(#REF!="Indskrevet"),"",IF(E7443="",FALSE,AND(NOT(#REF!),VALUE(RIGHT(CONCATENATE(YEAR(E7443)),2))=15)))</f>
        <v>#REF!</v>
      </c>
      <c r="S7443" t="e">
        <f t="shared" si="931"/>
        <v>#REF!</v>
      </c>
      <c r="T7443" t="e">
        <f t="shared" si="932"/>
        <v>#REF!</v>
      </c>
      <c r="U7443" s="2" t="e">
        <f t="shared" si="935"/>
        <v>#REF!</v>
      </c>
      <c r="V7443" s="2"/>
    </row>
    <row r="7444" spans="1:22" x14ac:dyDescent="0.25">
      <c r="A7444" t="s">
        <v>4243</v>
      </c>
      <c r="B7444" t="s">
        <v>4244</v>
      </c>
      <c r="C7444">
        <v>74.999999999998806</v>
      </c>
      <c r="D7444" t="s">
        <v>5296</v>
      </c>
      <c r="E7444" s="1">
        <v>41716</v>
      </c>
      <c r="F7444" t="s">
        <v>5286</v>
      </c>
      <c r="G7444">
        <v>2</v>
      </c>
      <c r="H7444" t="s">
        <v>5287</v>
      </c>
      <c r="I7444" t="s">
        <v>5288</v>
      </c>
      <c r="J7444" t="s">
        <v>5293</v>
      </c>
      <c r="K7444" t="b">
        <f>LOOKUP(A7444,'[1]UDDATA-1'!B:B,'[1]UDDATA-1'!A:A)&lt;&gt;LOOKUP(A7444,'[1]UDDATA-2'!B:B,'[1]UDDATA-2'!A:A)</f>
        <v>0</v>
      </c>
      <c r="L7444" t="str">
        <f t="shared" si="928"/>
        <v/>
      </c>
      <c r="M7444" t="str">
        <f t="shared" si="929"/>
        <v/>
      </c>
      <c r="N7444" t="str">
        <f t="shared" si="930"/>
        <v/>
      </c>
      <c r="O7444" t="e">
        <f>IF(AND(A7444&lt;&gt;A7443,#REF!&lt;&gt;""),#REF!,"")</f>
        <v>#REF!</v>
      </c>
      <c r="P7444" t="e">
        <f t="shared" si="933"/>
        <v>#REF!</v>
      </c>
      <c r="Q7444" s="2" t="e">
        <f t="shared" ca="1" si="934"/>
        <v>#REF!</v>
      </c>
      <c r="R7444" t="e">
        <f>IF(NOT(#REF!="Indskrevet"),"",IF(E7444="",FALSE,AND(NOT(#REF!),VALUE(RIGHT(CONCATENATE(YEAR(E7444)),2))=15)))</f>
        <v>#REF!</v>
      </c>
      <c r="S7444" t="e">
        <f t="shared" si="931"/>
        <v>#REF!</v>
      </c>
      <c r="T7444" t="e">
        <f t="shared" si="932"/>
        <v>#REF!</v>
      </c>
      <c r="U7444" s="2" t="e">
        <f t="shared" si="935"/>
        <v>#REF!</v>
      </c>
      <c r="V7444" s="2"/>
    </row>
    <row r="7445" spans="1:22" x14ac:dyDescent="0.25">
      <c r="A7445" t="s">
        <v>4243</v>
      </c>
      <c r="B7445" t="s">
        <v>4244</v>
      </c>
      <c r="C7445">
        <v>74.999999999998806</v>
      </c>
      <c r="D7445" t="s">
        <v>5306</v>
      </c>
      <c r="E7445" s="1">
        <v>41815</v>
      </c>
      <c r="F7445" t="s">
        <v>5291</v>
      </c>
      <c r="G7445">
        <v>1</v>
      </c>
      <c r="H7445" t="s">
        <v>5307</v>
      </c>
      <c r="I7445" t="s">
        <v>5292</v>
      </c>
      <c r="J7445" t="s">
        <v>5293</v>
      </c>
      <c r="K7445" t="b">
        <f>LOOKUP(A7445,'[1]UDDATA-1'!B:B,'[1]UDDATA-1'!A:A)&lt;&gt;LOOKUP(A7445,'[1]UDDATA-2'!B:B,'[1]UDDATA-2'!A:A)</f>
        <v>0</v>
      </c>
      <c r="L7445" t="str">
        <f t="shared" si="928"/>
        <v>Matematik til multimedie-applikationer</v>
      </c>
      <c r="M7445">
        <f t="shared" si="929"/>
        <v>0</v>
      </c>
      <c r="N7445" t="str">
        <f t="shared" si="930"/>
        <v/>
      </c>
      <c r="O7445" t="e">
        <f>IF(AND(A7445&lt;&gt;A7444,#REF!&lt;&gt;""),#REF!,"")</f>
        <v>#REF!</v>
      </c>
      <c r="P7445" t="e">
        <f t="shared" si="933"/>
        <v>#REF!</v>
      </c>
      <c r="Q7445" s="2" t="e">
        <f t="shared" ca="1" si="934"/>
        <v>#REF!</v>
      </c>
      <c r="R7445" t="e">
        <f>IF(NOT(#REF!="Indskrevet"),"",IF(E7445="",FALSE,AND(NOT(#REF!),VALUE(RIGHT(CONCATENATE(YEAR(E7445)),2))=15)))</f>
        <v>#REF!</v>
      </c>
      <c r="S7445" t="e">
        <f t="shared" si="931"/>
        <v>#REF!</v>
      </c>
      <c r="T7445" t="e">
        <f t="shared" si="932"/>
        <v>#REF!</v>
      </c>
      <c r="U7445" s="2" t="e">
        <f t="shared" si="935"/>
        <v>#REF!</v>
      </c>
      <c r="V7445" s="2"/>
    </row>
    <row r="7446" spans="1:22" x14ac:dyDescent="0.25">
      <c r="A7446" t="s">
        <v>4243</v>
      </c>
      <c r="B7446" t="s">
        <v>4244</v>
      </c>
      <c r="C7446">
        <v>74.999999999998806</v>
      </c>
      <c r="D7446" t="s">
        <v>5296</v>
      </c>
      <c r="E7446" s="1">
        <v>41873</v>
      </c>
      <c r="F7446" t="s">
        <v>5291</v>
      </c>
      <c r="G7446">
        <v>2</v>
      </c>
      <c r="H7446" t="s">
        <v>5287</v>
      </c>
      <c r="I7446" t="s">
        <v>5292</v>
      </c>
      <c r="J7446" t="s">
        <v>5293</v>
      </c>
      <c r="K7446" t="b">
        <f>LOOKUP(A7446,'[1]UDDATA-1'!B:B,'[1]UDDATA-1'!A:A)&lt;&gt;LOOKUP(A7446,'[1]UDDATA-2'!B:B,'[1]UDDATA-2'!A:A)</f>
        <v>0</v>
      </c>
      <c r="L7446" t="str">
        <f t="shared" si="928"/>
        <v/>
      </c>
      <c r="M7446" t="str">
        <f t="shared" si="929"/>
        <v/>
      </c>
      <c r="N7446" t="str">
        <f t="shared" si="930"/>
        <v/>
      </c>
      <c r="O7446" t="e">
        <f>IF(AND(A7446&lt;&gt;A7445,#REF!&lt;&gt;""),#REF!,"")</f>
        <v>#REF!</v>
      </c>
      <c r="P7446" t="e">
        <f t="shared" si="933"/>
        <v>#REF!</v>
      </c>
      <c r="Q7446" s="2" t="e">
        <f t="shared" ca="1" si="934"/>
        <v>#REF!</v>
      </c>
      <c r="R7446" t="e">
        <f>IF(NOT(#REF!="Indskrevet"),"",IF(E7446="",FALSE,AND(NOT(#REF!),VALUE(RIGHT(CONCATENATE(YEAR(E7446)),2))=15)))</f>
        <v>#REF!</v>
      </c>
      <c r="S7446" t="e">
        <f t="shared" si="931"/>
        <v>#REF!</v>
      </c>
      <c r="T7446" t="e">
        <f t="shared" si="932"/>
        <v>#REF!</v>
      </c>
      <c r="U7446" s="2" t="e">
        <f t="shared" si="935"/>
        <v>#REF!</v>
      </c>
      <c r="V7446" s="2"/>
    </row>
    <row r="7447" spans="1:22" x14ac:dyDescent="0.25">
      <c r="A7447" t="s">
        <v>4243</v>
      </c>
      <c r="B7447" t="s">
        <v>4244</v>
      </c>
      <c r="C7447">
        <v>74.999999999998806</v>
      </c>
      <c r="D7447" t="s">
        <v>5306</v>
      </c>
      <c r="E7447" s="1">
        <v>41824</v>
      </c>
      <c r="F7447" t="s">
        <v>5294</v>
      </c>
      <c r="G7447">
        <v>1</v>
      </c>
      <c r="H7447" t="s">
        <v>5307</v>
      </c>
      <c r="I7447" t="s">
        <v>5295</v>
      </c>
      <c r="J7447" t="s">
        <v>5293</v>
      </c>
      <c r="K7447" t="b">
        <f>LOOKUP(A7447,'[1]UDDATA-1'!B:B,'[1]UDDATA-1'!A:A)&lt;&gt;LOOKUP(A7447,'[1]UDDATA-2'!B:B,'[1]UDDATA-2'!A:A)</f>
        <v>0</v>
      </c>
      <c r="L7447" t="str">
        <f t="shared" si="928"/>
        <v>Fysisk interface design</v>
      </c>
      <c r="M7447">
        <f t="shared" si="929"/>
        <v>0</v>
      </c>
      <c r="N7447" t="str">
        <f t="shared" si="930"/>
        <v/>
      </c>
      <c r="O7447" t="e">
        <f>IF(AND(A7447&lt;&gt;A7446,#REF!&lt;&gt;""),#REF!,"")</f>
        <v>#REF!</v>
      </c>
      <c r="P7447" t="e">
        <f t="shared" si="933"/>
        <v>#REF!</v>
      </c>
      <c r="Q7447" s="2" t="e">
        <f t="shared" ca="1" si="934"/>
        <v>#REF!</v>
      </c>
      <c r="R7447" t="e">
        <f>IF(NOT(#REF!="Indskrevet"),"",IF(E7447="",FALSE,AND(NOT(#REF!),VALUE(RIGHT(CONCATENATE(YEAR(E7447)),2))=15)))</f>
        <v>#REF!</v>
      </c>
      <c r="S7447" t="e">
        <f t="shared" si="931"/>
        <v>#REF!</v>
      </c>
      <c r="T7447" t="e">
        <f t="shared" si="932"/>
        <v>#REF!</v>
      </c>
      <c r="U7447" s="2" t="e">
        <f t="shared" si="935"/>
        <v>#REF!</v>
      </c>
      <c r="V7447" s="2"/>
    </row>
    <row r="7448" spans="1:22" x14ac:dyDescent="0.25">
      <c r="A7448" t="s">
        <v>4243</v>
      </c>
      <c r="B7448" t="s">
        <v>4244</v>
      </c>
      <c r="C7448">
        <v>74.999999999998806</v>
      </c>
      <c r="D7448" t="s">
        <v>5296</v>
      </c>
      <c r="E7448" s="1">
        <v>41897</v>
      </c>
      <c r="F7448" t="s">
        <v>5294</v>
      </c>
      <c r="G7448">
        <v>2</v>
      </c>
      <c r="H7448" t="s">
        <v>5287</v>
      </c>
      <c r="I7448" t="s">
        <v>5295</v>
      </c>
      <c r="J7448" t="s">
        <v>5299</v>
      </c>
      <c r="K7448" t="b">
        <f>LOOKUP(A7448,'[1]UDDATA-1'!B:B,'[1]UDDATA-1'!A:A)&lt;&gt;LOOKUP(A7448,'[1]UDDATA-2'!B:B,'[1]UDDATA-2'!A:A)</f>
        <v>0</v>
      </c>
      <c r="L7448" t="str">
        <f t="shared" si="928"/>
        <v/>
      </c>
      <c r="M7448" t="str">
        <f t="shared" si="929"/>
        <v/>
      </c>
      <c r="N7448" t="str">
        <f t="shared" si="930"/>
        <v/>
      </c>
      <c r="O7448" t="e">
        <f>IF(AND(A7448&lt;&gt;A7447,#REF!&lt;&gt;""),#REF!,"")</f>
        <v>#REF!</v>
      </c>
      <c r="P7448" t="e">
        <f t="shared" si="933"/>
        <v>#REF!</v>
      </c>
      <c r="Q7448" s="2" t="e">
        <f t="shared" ca="1" si="934"/>
        <v>#REF!</v>
      </c>
      <c r="R7448" t="e">
        <f>IF(NOT(#REF!="Indskrevet"),"",IF(E7448="",FALSE,AND(NOT(#REF!),VALUE(RIGHT(CONCATENATE(YEAR(E7448)),2))=15)))</f>
        <v>#REF!</v>
      </c>
      <c r="S7448" t="e">
        <f t="shared" si="931"/>
        <v>#REF!</v>
      </c>
      <c r="T7448" t="e">
        <f t="shared" si="932"/>
        <v>#REF!</v>
      </c>
      <c r="U7448" s="2" t="e">
        <f t="shared" si="935"/>
        <v>#REF!</v>
      </c>
      <c r="V7448" s="2"/>
    </row>
    <row r="7449" spans="1:22" x14ac:dyDescent="0.25">
      <c r="A7449" t="s">
        <v>4243</v>
      </c>
      <c r="B7449" t="s">
        <v>4244</v>
      </c>
      <c r="C7449">
        <v>74.999999999998806</v>
      </c>
      <c r="D7449" t="s">
        <v>5327</v>
      </c>
      <c r="E7449" s="1">
        <v>42027</v>
      </c>
      <c r="F7449" t="s">
        <v>5297</v>
      </c>
      <c r="G7449">
        <v>1</v>
      </c>
      <c r="H7449" t="s">
        <v>5307</v>
      </c>
      <c r="I7449" t="s">
        <v>5298</v>
      </c>
      <c r="J7449" t="s">
        <v>5299</v>
      </c>
      <c r="K7449" t="b">
        <f>LOOKUP(A7449,'[1]UDDATA-1'!B:B,'[1]UDDATA-1'!A:A)&lt;&gt;LOOKUP(A7449,'[1]UDDATA-2'!B:B,'[1]UDDATA-2'!A:A)</f>
        <v>0</v>
      </c>
      <c r="L7449" t="str">
        <f t="shared" si="928"/>
        <v>Proceduremæssig programmering</v>
      </c>
      <c r="M7449">
        <f t="shared" si="929"/>
        <v>-3</v>
      </c>
      <c r="N7449" t="str">
        <f t="shared" si="930"/>
        <v/>
      </c>
      <c r="O7449" t="e">
        <f>IF(AND(A7449&lt;&gt;A7448,#REF!&lt;&gt;""),#REF!,"")</f>
        <v>#REF!</v>
      </c>
      <c r="P7449" t="e">
        <f t="shared" si="933"/>
        <v>#REF!</v>
      </c>
      <c r="Q7449" s="2" t="e">
        <f t="shared" ca="1" si="934"/>
        <v>#REF!</v>
      </c>
      <c r="R7449" t="e">
        <f>IF(NOT(#REF!="Indskrevet"),"",IF(E7449="",FALSE,AND(NOT(#REF!),VALUE(RIGHT(CONCATENATE(YEAR(E7449)),2))=15)))</f>
        <v>#REF!</v>
      </c>
      <c r="S7449" t="e">
        <f t="shared" si="931"/>
        <v>#REF!</v>
      </c>
      <c r="T7449" t="e">
        <f t="shared" si="932"/>
        <v>#REF!</v>
      </c>
      <c r="U7449" s="2" t="e">
        <f t="shared" si="935"/>
        <v>#REF!</v>
      </c>
      <c r="V7449" s="2"/>
    </row>
    <row r="7450" spans="1:22" x14ac:dyDescent="0.25">
      <c r="A7450" t="s">
        <v>4243</v>
      </c>
      <c r="B7450" t="s">
        <v>4244</v>
      </c>
      <c r="C7450">
        <v>74.999999999998806</v>
      </c>
      <c r="D7450" t="s">
        <v>5318</v>
      </c>
      <c r="E7450" s="1">
        <v>42151</v>
      </c>
      <c r="F7450" t="s">
        <v>5297</v>
      </c>
      <c r="G7450">
        <v>2</v>
      </c>
      <c r="H7450" t="s">
        <v>5287</v>
      </c>
      <c r="I7450" t="s">
        <v>5298</v>
      </c>
      <c r="J7450" t="s">
        <v>5303</v>
      </c>
      <c r="K7450" t="b">
        <f>LOOKUP(A7450,'[1]UDDATA-1'!B:B,'[1]UDDATA-1'!A:A)&lt;&gt;LOOKUP(A7450,'[1]UDDATA-2'!B:B,'[1]UDDATA-2'!A:A)</f>
        <v>0</v>
      </c>
      <c r="L7450" t="str">
        <f t="shared" si="928"/>
        <v/>
      </c>
      <c r="M7450" t="str">
        <f t="shared" si="929"/>
        <v/>
      </c>
      <c r="N7450" t="str">
        <f t="shared" si="930"/>
        <v/>
      </c>
      <c r="O7450" t="e">
        <f>IF(AND(A7450&lt;&gt;A7449,#REF!&lt;&gt;""),#REF!,"")</f>
        <v>#REF!</v>
      </c>
      <c r="P7450" t="e">
        <f t="shared" si="933"/>
        <v>#REF!</v>
      </c>
      <c r="Q7450" s="2" t="e">
        <f t="shared" ca="1" si="934"/>
        <v>#REF!</v>
      </c>
      <c r="R7450" t="e">
        <f>IF(NOT(#REF!="Indskrevet"),"",IF(E7450="",FALSE,AND(NOT(#REF!),VALUE(RIGHT(CONCATENATE(YEAR(E7450)),2))=15)))</f>
        <v>#REF!</v>
      </c>
      <c r="S7450" t="e">
        <f t="shared" si="931"/>
        <v>#REF!</v>
      </c>
      <c r="T7450" t="e">
        <f t="shared" si="932"/>
        <v>#REF!</v>
      </c>
      <c r="U7450" s="2" t="e">
        <f t="shared" si="935"/>
        <v>#REF!</v>
      </c>
      <c r="V7450" s="2"/>
    </row>
    <row r="7451" spans="1:22" x14ac:dyDescent="0.25">
      <c r="A7451" t="s">
        <v>4246</v>
      </c>
      <c r="B7451" t="s">
        <v>4247</v>
      </c>
      <c r="C7451">
        <v>49.999999999999801</v>
      </c>
      <c r="D7451" t="s">
        <v>5306</v>
      </c>
      <c r="E7451" s="1">
        <v>41316</v>
      </c>
      <c r="F7451" t="s">
        <v>5308</v>
      </c>
      <c r="G7451">
        <v>1</v>
      </c>
      <c r="H7451" t="s">
        <v>5307</v>
      </c>
      <c r="I7451" t="s">
        <v>5288</v>
      </c>
      <c r="J7451" t="s">
        <v>5289</v>
      </c>
      <c r="K7451" t="b">
        <f>LOOKUP(A7451,'[1]UDDATA-1'!B:B,'[1]UDDATA-1'!A:A)&lt;&gt;LOOKUP(A7451,'[1]UDDATA-2'!B:B,'[1]UDDATA-2'!A:A)</f>
        <v>0</v>
      </c>
      <c r="L7451" t="str">
        <f t="shared" si="928"/>
        <v>Grundlæggende programmering</v>
      </c>
      <c r="M7451">
        <f t="shared" si="929"/>
        <v>0</v>
      </c>
      <c r="N7451" t="str">
        <f t="shared" si="930"/>
        <v/>
      </c>
      <c r="O7451" t="e">
        <f>IF(AND(A7451&lt;&gt;A7450,#REF!&lt;&gt;""),#REF!,"")</f>
        <v>#REF!</v>
      </c>
      <c r="P7451" t="e">
        <f t="shared" si="933"/>
        <v>#REF!</v>
      </c>
      <c r="Q7451" s="2" t="e">
        <f t="shared" ca="1" si="934"/>
        <v>#REF!</v>
      </c>
      <c r="R7451" t="e">
        <f>IF(NOT(#REF!="Indskrevet"),"",IF(E7451="",FALSE,AND(NOT(#REF!),VALUE(RIGHT(CONCATENATE(YEAR(E7451)),2))=15)))</f>
        <v>#REF!</v>
      </c>
      <c r="S7451" t="e">
        <f t="shared" si="931"/>
        <v>#REF!</v>
      </c>
      <c r="T7451" t="e">
        <f t="shared" si="932"/>
        <v>#REF!</v>
      </c>
      <c r="U7451" s="2" t="e">
        <f t="shared" si="935"/>
        <v>#REF!</v>
      </c>
      <c r="V7451" s="2"/>
    </row>
    <row r="7452" spans="1:22" x14ac:dyDescent="0.25">
      <c r="A7452" t="s">
        <v>4246</v>
      </c>
      <c r="B7452" t="s">
        <v>4247</v>
      </c>
      <c r="C7452">
        <v>49.999999999999801</v>
      </c>
      <c r="D7452" t="s">
        <v>5285</v>
      </c>
      <c r="E7452" s="1">
        <v>41353</v>
      </c>
      <c r="F7452" t="s">
        <v>5308</v>
      </c>
      <c r="G7452">
        <v>2</v>
      </c>
      <c r="H7452" t="s">
        <v>5287</v>
      </c>
      <c r="I7452" t="s">
        <v>5288</v>
      </c>
      <c r="J7452" t="s">
        <v>5293</v>
      </c>
      <c r="K7452" t="b">
        <f>LOOKUP(A7452,'[1]UDDATA-1'!B:B,'[1]UDDATA-1'!A:A)&lt;&gt;LOOKUP(A7452,'[1]UDDATA-2'!B:B,'[1]UDDATA-2'!A:A)</f>
        <v>0</v>
      </c>
      <c r="L7452" t="str">
        <f t="shared" si="928"/>
        <v/>
      </c>
      <c r="M7452" t="str">
        <f t="shared" si="929"/>
        <v/>
      </c>
      <c r="N7452" t="str">
        <f t="shared" si="930"/>
        <v/>
      </c>
      <c r="O7452" t="e">
        <f>IF(AND(A7452&lt;&gt;A7451,#REF!&lt;&gt;""),#REF!,"")</f>
        <v>#REF!</v>
      </c>
      <c r="P7452" t="e">
        <f t="shared" si="933"/>
        <v>#REF!</v>
      </c>
      <c r="Q7452" s="2" t="e">
        <f t="shared" ca="1" si="934"/>
        <v>#REF!</v>
      </c>
      <c r="R7452" t="e">
        <f>IF(NOT(#REF!="Indskrevet"),"",IF(E7452="",FALSE,AND(NOT(#REF!),VALUE(RIGHT(CONCATENATE(YEAR(E7452)),2))=15)))</f>
        <v>#REF!</v>
      </c>
      <c r="S7452" t="e">
        <f t="shared" si="931"/>
        <v>#REF!</v>
      </c>
      <c r="T7452" t="e">
        <f t="shared" si="932"/>
        <v>#REF!</v>
      </c>
      <c r="U7452" s="2" t="e">
        <f t="shared" si="935"/>
        <v>#REF!</v>
      </c>
      <c r="V7452" s="2"/>
    </row>
    <row r="7453" spans="1:22" x14ac:dyDescent="0.25">
      <c r="A7453" t="s">
        <v>4246</v>
      </c>
      <c r="B7453" t="s">
        <v>4247</v>
      </c>
      <c r="C7453">
        <v>49.999999999999801</v>
      </c>
      <c r="D7453" t="s">
        <v>5318</v>
      </c>
      <c r="E7453" s="1">
        <v>41452</v>
      </c>
      <c r="F7453" t="s">
        <v>5309</v>
      </c>
      <c r="G7453">
        <v>1</v>
      </c>
      <c r="H7453" t="s">
        <v>5307</v>
      </c>
      <c r="I7453" t="s">
        <v>5292</v>
      </c>
      <c r="J7453" t="s">
        <v>5293</v>
      </c>
      <c r="K7453" t="b">
        <f>LOOKUP(A7453,'[1]UDDATA-1'!B:B,'[1]UDDATA-1'!A:A)&lt;&gt;LOOKUP(A7453,'[1]UDDATA-2'!B:B,'[1]UDDATA-2'!A:A)</f>
        <v>0</v>
      </c>
      <c r="L7453" t="str">
        <f t="shared" si="928"/>
        <v>Matematik til multimedie-applikationer</v>
      </c>
      <c r="M7453" t="str">
        <f t="shared" si="929"/>
        <v/>
      </c>
      <c r="N7453" t="str">
        <f t="shared" si="930"/>
        <v>U</v>
      </c>
      <c r="O7453" t="e">
        <f>IF(AND(A7453&lt;&gt;A7452,#REF!&lt;&gt;""),#REF!,"")</f>
        <v>#REF!</v>
      </c>
      <c r="P7453" t="e">
        <f t="shared" si="933"/>
        <v>#REF!</v>
      </c>
      <c r="Q7453" s="2" t="e">
        <f t="shared" ca="1" si="934"/>
        <v>#REF!</v>
      </c>
      <c r="R7453" t="e">
        <f>IF(NOT(#REF!="Indskrevet"),"",IF(E7453="",FALSE,AND(NOT(#REF!),VALUE(RIGHT(CONCATENATE(YEAR(E7453)),2))=15)))</f>
        <v>#REF!</v>
      </c>
      <c r="S7453" t="e">
        <f t="shared" si="931"/>
        <v>#REF!</v>
      </c>
      <c r="T7453" t="e">
        <f t="shared" si="932"/>
        <v>#REF!</v>
      </c>
      <c r="U7453" s="2" t="e">
        <f t="shared" si="935"/>
        <v>#REF!</v>
      </c>
      <c r="V7453" s="2"/>
    </row>
    <row r="7454" spans="1:22" x14ac:dyDescent="0.25">
      <c r="A7454" t="s">
        <v>4246</v>
      </c>
      <c r="B7454" t="s">
        <v>4247</v>
      </c>
      <c r="C7454">
        <v>49.999999999999801</v>
      </c>
      <c r="D7454" t="s">
        <v>5318</v>
      </c>
      <c r="E7454" s="1">
        <v>41530</v>
      </c>
      <c r="F7454" t="s">
        <v>5309</v>
      </c>
      <c r="G7454">
        <v>2</v>
      </c>
      <c r="H7454" t="s">
        <v>5287</v>
      </c>
      <c r="I7454" t="s">
        <v>5292</v>
      </c>
      <c r="J7454" t="s">
        <v>5299</v>
      </c>
      <c r="K7454" t="b">
        <f>LOOKUP(A7454,'[1]UDDATA-1'!B:B,'[1]UDDATA-1'!A:A)&lt;&gt;LOOKUP(A7454,'[1]UDDATA-2'!B:B,'[1]UDDATA-2'!A:A)</f>
        <v>0</v>
      </c>
      <c r="L7454" t="str">
        <f t="shared" si="928"/>
        <v/>
      </c>
      <c r="M7454" t="str">
        <f t="shared" si="929"/>
        <v/>
      </c>
      <c r="N7454" t="str">
        <f t="shared" si="930"/>
        <v/>
      </c>
      <c r="O7454" t="e">
        <f>IF(AND(A7454&lt;&gt;A7453,#REF!&lt;&gt;""),#REF!,"")</f>
        <v>#REF!</v>
      </c>
      <c r="P7454" t="e">
        <f t="shared" si="933"/>
        <v>#REF!</v>
      </c>
      <c r="Q7454" s="2" t="e">
        <f t="shared" ca="1" si="934"/>
        <v>#REF!</v>
      </c>
      <c r="R7454" t="e">
        <f>IF(NOT(#REF!="Indskrevet"),"",IF(E7454="",FALSE,AND(NOT(#REF!),VALUE(RIGHT(CONCATENATE(YEAR(E7454)),2))=15)))</f>
        <v>#REF!</v>
      </c>
      <c r="S7454" t="e">
        <f t="shared" si="931"/>
        <v>#REF!</v>
      </c>
      <c r="T7454" t="e">
        <f t="shared" si="932"/>
        <v>#REF!</v>
      </c>
      <c r="U7454" s="2" t="e">
        <f t="shared" si="935"/>
        <v>#REF!</v>
      </c>
      <c r="V7454" s="2"/>
    </row>
    <row r="7455" spans="1:22" x14ac:dyDescent="0.25">
      <c r="A7455" t="s">
        <v>4246</v>
      </c>
      <c r="B7455" t="s">
        <v>4247</v>
      </c>
      <c r="C7455">
        <v>49.999999999999801</v>
      </c>
      <c r="D7455" t="s">
        <v>5306</v>
      </c>
      <c r="E7455" s="1">
        <v>41484</v>
      </c>
      <c r="F7455" t="s">
        <v>5310</v>
      </c>
      <c r="G7455">
        <v>1</v>
      </c>
      <c r="H7455" t="s">
        <v>5307</v>
      </c>
      <c r="I7455" t="s">
        <v>5295</v>
      </c>
      <c r="J7455" t="s">
        <v>5293</v>
      </c>
      <c r="K7455" t="b">
        <f>LOOKUP(A7455,'[1]UDDATA-1'!B:B,'[1]UDDATA-1'!A:A)&lt;&gt;LOOKUP(A7455,'[1]UDDATA-2'!B:B,'[1]UDDATA-2'!A:A)</f>
        <v>0</v>
      </c>
      <c r="L7455" t="str">
        <f t="shared" si="928"/>
        <v>Fysisk interface design</v>
      </c>
      <c r="M7455">
        <f t="shared" si="929"/>
        <v>0</v>
      </c>
      <c r="N7455" t="str">
        <f t="shared" si="930"/>
        <v/>
      </c>
      <c r="O7455" t="e">
        <f>IF(AND(A7455&lt;&gt;A7454,#REF!&lt;&gt;""),#REF!,"")</f>
        <v>#REF!</v>
      </c>
      <c r="P7455" t="e">
        <f t="shared" si="933"/>
        <v>#REF!</v>
      </c>
      <c r="Q7455" s="2" t="e">
        <f t="shared" ca="1" si="934"/>
        <v>#REF!</v>
      </c>
      <c r="R7455" t="e">
        <f>IF(NOT(#REF!="Indskrevet"),"",IF(E7455="",FALSE,AND(NOT(#REF!),VALUE(RIGHT(CONCATENATE(YEAR(E7455)),2))=15)))</f>
        <v>#REF!</v>
      </c>
      <c r="S7455" t="e">
        <f t="shared" si="931"/>
        <v>#REF!</v>
      </c>
      <c r="T7455" t="e">
        <f t="shared" si="932"/>
        <v>#REF!</v>
      </c>
      <c r="U7455" s="2" t="e">
        <f t="shared" si="935"/>
        <v>#REF!</v>
      </c>
      <c r="V7455" s="2"/>
    </row>
    <row r="7456" spans="1:22" x14ac:dyDescent="0.25">
      <c r="A7456" t="s">
        <v>4246</v>
      </c>
      <c r="B7456" t="s">
        <v>4247</v>
      </c>
      <c r="C7456">
        <v>49.999999999999801</v>
      </c>
      <c r="D7456" t="s">
        <v>5318</v>
      </c>
      <c r="E7456" s="1">
        <v>41522</v>
      </c>
      <c r="F7456" t="s">
        <v>5310</v>
      </c>
      <c r="G7456">
        <v>2</v>
      </c>
      <c r="H7456" t="s">
        <v>5287</v>
      </c>
      <c r="I7456" t="s">
        <v>5295</v>
      </c>
      <c r="J7456" t="s">
        <v>5299</v>
      </c>
      <c r="K7456" t="b">
        <f>LOOKUP(A7456,'[1]UDDATA-1'!B:B,'[1]UDDATA-1'!A:A)&lt;&gt;LOOKUP(A7456,'[1]UDDATA-2'!B:B,'[1]UDDATA-2'!A:A)</f>
        <v>0</v>
      </c>
      <c r="L7456" t="str">
        <f t="shared" si="928"/>
        <v/>
      </c>
      <c r="M7456" t="str">
        <f t="shared" si="929"/>
        <v/>
      </c>
      <c r="N7456" t="str">
        <f t="shared" si="930"/>
        <v/>
      </c>
      <c r="O7456" t="e">
        <f>IF(AND(A7456&lt;&gt;A7455,#REF!&lt;&gt;""),#REF!,"")</f>
        <v>#REF!</v>
      </c>
      <c r="P7456" t="e">
        <f t="shared" si="933"/>
        <v>#REF!</v>
      </c>
      <c r="Q7456" s="2" t="e">
        <f t="shared" ca="1" si="934"/>
        <v>#REF!</v>
      </c>
      <c r="R7456" t="e">
        <f>IF(NOT(#REF!="Indskrevet"),"",IF(E7456="",FALSE,AND(NOT(#REF!),VALUE(RIGHT(CONCATENATE(YEAR(E7456)),2))=15)))</f>
        <v>#REF!</v>
      </c>
      <c r="S7456" t="e">
        <f t="shared" si="931"/>
        <v>#REF!</v>
      </c>
      <c r="T7456" t="e">
        <f t="shared" si="932"/>
        <v>#REF!</v>
      </c>
      <c r="U7456" s="2" t="e">
        <f t="shared" si="935"/>
        <v>#REF!</v>
      </c>
      <c r="V7456" s="2"/>
    </row>
    <row r="7457" spans="1:22" x14ac:dyDescent="0.25">
      <c r="A7457" t="s">
        <v>4246</v>
      </c>
      <c r="B7457" t="s">
        <v>4247</v>
      </c>
      <c r="C7457">
        <v>49.999999999999801</v>
      </c>
      <c r="D7457" t="s">
        <v>5318</v>
      </c>
      <c r="E7457" s="1">
        <v>41796</v>
      </c>
      <c r="F7457" t="s">
        <v>5312</v>
      </c>
      <c r="G7457">
        <v>1</v>
      </c>
      <c r="H7457" t="s">
        <v>5287</v>
      </c>
      <c r="I7457" t="s">
        <v>5302</v>
      </c>
      <c r="J7457" t="s">
        <v>5303</v>
      </c>
      <c r="K7457" t="b">
        <f>LOOKUP(A7457,'[1]UDDATA-1'!B:B,'[1]UDDATA-1'!A:A)&lt;&gt;LOOKUP(A7457,'[1]UDDATA-2'!B:B,'[1]UDDATA-2'!A:A)</f>
        <v>0</v>
      </c>
      <c r="L7457" t="str">
        <f t="shared" si="928"/>
        <v>Lyd- og musikbehandling</v>
      </c>
      <c r="M7457" t="str">
        <f t="shared" si="929"/>
        <v/>
      </c>
      <c r="N7457" t="str">
        <f t="shared" si="930"/>
        <v>U</v>
      </c>
      <c r="O7457" t="e">
        <f>IF(AND(A7457&lt;&gt;A7456,#REF!&lt;&gt;""),#REF!,"")</f>
        <v>#REF!</v>
      </c>
      <c r="P7457" t="e">
        <f t="shared" si="933"/>
        <v>#REF!</v>
      </c>
      <c r="Q7457" s="2" t="e">
        <f t="shared" ca="1" si="934"/>
        <v>#REF!</v>
      </c>
      <c r="R7457" t="e">
        <f>IF(NOT(#REF!="Indskrevet"),"",IF(E7457="",FALSE,AND(NOT(#REF!),VALUE(RIGHT(CONCATENATE(YEAR(E7457)),2))=15)))</f>
        <v>#REF!</v>
      </c>
      <c r="S7457" t="e">
        <f t="shared" si="931"/>
        <v>#REF!</v>
      </c>
      <c r="T7457" t="e">
        <f t="shared" si="932"/>
        <v>#REF!</v>
      </c>
      <c r="U7457" s="2" t="e">
        <f t="shared" si="935"/>
        <v>#REF!</v>
      </c>
      <c r="V7457" s="2"/>
    </row>
    <row r="7458" spans="1:22" x14ac:dyDescent="0.25">
      <c r="A7458" t="s">
        <v>4248</v>
      </c>
      <c r="B7458" t="s">
        <v>4249</v>
      </c>
      <c r="C7458">
        <v>54.999999999998998</v>
      </c>
      <c r="D7458" t="s">
        <v>5306</v>
      </c>
      <c r="E7458" s="1">
        <v>42028</v>
      </c>
      <c r="F7458" t="s">
        <v>5323</v>
      </c>
      <c r="G7458">
        <v>1</v>
      </c>
      <c r="H7458" t="s">
        <v>5307</v>
      </c>
      <c r="I7458" t="s">
        <v>5324</v>
      </c>
      <c r="J7458" t="s">
        <v>5289</v>
      </c>
      <c r="K7458" t="b">
        <f>LOOKUP(A7458,'[1]UDDATA-1'!B:B,'[1]UDDATA-1'!A:A)&lt;&gt;LOOKUP(A7458,'[1]UDDATA-2'!B:B,'[1]UDDATA-2'!A:A)</f>
        <v>0</v>
      </c>
      <c r="L7458" t="str">
        <f t="shared" si="928"/>
        <v>Lineær algebra</v>
      </c>
      <c r="M7458">
        <f t="shared" si="929"/>
        <v>0</v>
      </c>
      <c r="N7458" t="str">
        <f t="shared" si="930"/>
        <v/>
      </c>
      <c r="O7458" t="e">
        <f>IF(AND(A7458&lt;&gt;A7457,#REF!&lt;&gt;""),#REF!,"")</f>
        <v>#REF!</v>
      </c>
      <c r="P7458" t="e">
        <f t="shared" si="933"/>
        <v>#REF!</v>
      </c>
      <c r="Q7458" s="2" t="e">
        <f t="shared" ca="1" si="934"/>
        <v>#REF!</v>
      </c>
      <c r="R7458" t="e">
        <f>IF(NOT(#REF!="Indskrevet"),"",IF(E7458="",FALSE,AND(NOT(#REF!),VALUE(RIGHT(CONCATENATE(YEAR(E7458)),2))=15)))</f>
        <v>#REF!</v>
      </c>
      <c r="S7458" t="e">
        <f t="shared" si="931"/>
        <v>#REF!</v>
      </c>
      <c r="T7458" t="e">
        <f t="shared" si="932"/>
        <v>#REF!</v>
      </c>
      <c r="U7458" s="2" t="e">
        <f t="shared" si="935"/>
        <v>#REF!</v>
      </c>
      <c r="V7458" s="2"/>
    </row>
    <row r="7459" spans="1:22" x14ac:dyDescent="0.25">
      <c r="A7459" t="s">
        <v>4248</v>
      </c>
      <c r="B7459" t="s">
        <v>4249</v>
      </c>
      <c r="C7459">
        <v>54.999999999998998</v>
      </c>
      <c r="D7459" t="s">
        <v>5290</v>
      </c>
      <c r="E7459" s="1">
        <v>42058</v>
      </c>
      <c r="F7459" t="s">
        <v>5323</v>
      </c>
      <c r="G7459">
        <v>2</v>
      </c>
      <c r="H7459" t="s">
        <v>5287</v>
      </c>
      <c r="I7459" t="s">
        <v>5324</v>
      </c>
      <c r="J7459" t="s">
        <v>5289</v>
      </c>
      <c r="K7459" t="b">
        <f>LOOKUP(A7459,'[1]UDDATA-1'!B:B,'[1]UDDATA-1'!A:A)&lt;&gt;LOOKUP(A7459,'[1]UDDATA-2'!B:B,'[1]UDDATA-2'!A:A)</f>
        <v>0</v>
      </c>
      <c r="L7459" t="str">
        <f t="shared" si="928"/>
        <v/>
      </c>
      <c r="M7459" t="str">
        <f t="shared" si="929"/>
        <v/>
      </c>
      <c r="N7459" t="str">
        <f t="shared" si="930"/>
        <v/>
      </c>
      <c r="O7459" t="e">
        <f>IF(AND(A7459&lt;&gt;A7458,#REF!&lt;&gt;""),#REF!,"")</f>
        <v>#REF!</v>
      </c>
      <c r="P7459" t="e">
        <f t="shared" si="933"/>
        <v>#REF!</v>
      </c>
      <c r="Q7459" s="2" t="e">
        <f t="shared" ca="1" si="934"/>
        <v>#REF!</v>
      </c>
      <c r="R7459" t="e">
        <f>IF(NOT(#REF!="Indskrevet"),"",IF(E7459="",FALSE,AND(NOT(#REF!),VALUE(RIGHT(CONCATENATE(YEAR(E7459)),2))=15)))</f>
        <v>#REF!</v>
      </c>
      <c r="S7459" t="e">
        <f t="shared" si="931"/>
        <v>#REF!</v>
      </c>
      <c r="T7459" t="e">
        <f t="shared" si="932"/>
        <v>#REF!</v>
      </c>
      <c r="U7459" s="2" t="e">
        <f t="shared" si="935"/>
        <v>#REF!</v>
      </c>
      <c r="V7459" s="2"/>
    </row>
    <row r="7460" spans="1:22" x14ac:dyDescent="0.25">
      <c r="A7460" t="s">
        <v>4248</v>
      </c>
      <c r="B7460" t="s">
        <v>4249</v>
      </c>
      <c r="C7460">
        <v>54.999999999998998</v>
      </c>
      <c r="D7460" t="s">
        <v>5306</v>
      </c>
      <c r="E7460" s="1">
        <v>42183</v>
      </c>
      <c r="F7460" t="s">
        <v>5325</v>
      </c>
      <c r="G7460">
        <v>1</v>
      </c>
      <c r="H7460" t="s">
        <v>5307</v>
      </c>
      <c r="I7460" t="s">
        <v>5326</v>
      </c>
      <c r="J7460" t="s">
        <v>5293</v>
      </c>
      <c r="K7460" t="b">
        <f>LOOKUP(A7460,'[1]UDDATA-1'!B:B,'[1]UDDATA-1'!A:A)&lt;&gt;LOOKUP(A7460,'[1]UDDATA-2'!B:B,'[1]UDDATA-2'!A:A)</f>
        <v>0</v>
      </c>
      <c r="L7460" t="str">
        <f t="shared" si="928"/>
        <v>Calculus</v>
      </c>
      <c r="M7460">
        <f t="shared" si="929"/>
        <v>0</v>
      </c>
      <c r="N7460" t="str">
        <f t="shared" si="930"/>
        <v/>
      </c>
      <c r="O7460" t="e">
        <f>IF(AND(A7460&lt;&gt;A7459,#REF!&lt;&gt;""),#REF!,"")</f>
        <v>#REF!</v>
      </c>
      <c r="P7460" t="e">
        <f t="shared" si="933"/>
        <v>#REF!</v>
      </c>
      <c r="Q7460" s="2" t="e">
        <f t="shared" ca="1" si="934"/>
        <v>#REF!</v>
      </c>
      <c r="R7460" t="e">
        <f>IF(NOT(#REF!="Indskrevet"),"",IF(E7460="",FALSE,AND(NOT(#REF!),VALUE(RIGHT(CONCATENATE(YEAR(E7460)),2))=15)))</f>
        <v>#REF!</v>
      </c>
      <c r="S7460" t="e">
        <f t="shared" si="931"/>
        <v>#REF!</v>
      </c>
      <c r="T7460" t="e">
        <f t="shared" si="932"/>
        <v>#REF!</v>
      </c>
      <c r="U7460" s="2" t="e">
        <f t="shared" si="935"/>
        <v>#REF!</v>
      </c>
      <c r="V7460" s="2"/>
    </row>
    <row r="7461" spans="1:22" x14ac:dyDescent="0.25">
      <c r="A7461" t="s">
        <v>4248</v>
      </c>
      <c r="B7461" t="s">
        <v>4249</v>
      </c>
      <c r="C7461">
        <v>54.999999999998998</v>
      </c>
      <c r="D7461" t="s">
        <v>5306</v>
      </c>
      <c r="E7461" s="1">
        <v>42256</v>
      </c>
      <c r="F7461" t="s">
        <v>5325</v>
      </c>
      <c r="G7461">
        <v>2</v>
      </c>
      <c r="H7461" t="s">
        <v>5287</v>
      </c>
      <c r="I7461" t="s">
        <v>5326</v>
      </c>
      <c r="J7461" t="s">
        <v>5299</v>
      </c>
      <c r="K7461" t="b">
        <f>LOOKUP(A7461,'[1]UDDATA-1'!B:B,'[1]UDDATA-1'!A:A)&lt;&gt;LOOKUP(A7461,'[1]UDDATA-2'!B:B,'[1]UDDATA-2'!A:A)</f>
        <v>0</v>
      </c>
      <c r="L7461" t="str">
        <f t="shared" si="928"/>
        <v/>
      </c>
      <c r="M7461" t="str">
        <f t="shared" si="929"/>
        <v/>
      </c>
      <c r="N7461" t="str">
        <f t="shared" si="930"/>
        <v/>
      </c>
      <c r="O7461" t="e">
        <f>IF(AND(A7461&lt;&gt;A7460,#REF!&lt;&gt;""),#REF!,"")</f>
        <v>#REF!</v>
      </c>
      <c r="P7461" t="e">
        <f t="shared" si="933"/>
        <v>#REF!</v>
      </c>
      <c r="Q7461" s="2" t="e">
        <f t="shared" ca="1" si="934"/>
        <v>#REF!</v>
      </c>
      <c r="R7461" t="e">
        <f>IF(NOT(#REF!="Indskrevet"),"",IF(E7461="",FALSE,AND(NOT(#REF!),VALUE(RIGHT(CONCATENATE(YEAR(E7461)),2))=15)))</f>
        <v>#REF!</v>
      </c>
      <c r="S7461" t="e">
        <f t="shared" si="931"/>
        <v>#REF!</v>
      </c>
      <c r="T7461" t="e">
        <f t="shared" si="932"/>
        <v>#REF!</v>
      </c>
      <c r="U7461" s="2" t="e">
        <f t="shared" si="935"/>
        <v>#REF!</v>
      </c>
      <c r="V7461" s="2"/>
    </row>
    <row r="7462" spans="1:22" x14ac:dyDescent="0.25">
      <c r="A7462" t="s">
        <v>4250</v>
      </c>
      <c r="B7462" t="s">
        <v>4251</v>
      </c>
      <c r="C7462">
        <v>74.999999999998806</v>
      </c>
      <c r="D7462" t="s">
        <v>5317</v>
      </c>
      <c r="E7462" s="1">
        <v>41676</v>
      </c>
      <c r="F7462" t="s">
        <v>5308</v>
      </c>
      <c r="G7462">
        <v>1</v>
      </c>
      <c r="H7462" t="s">
        <v>5287</v>
      </c>
      <c r="I7462" t="s">
        <v>5288</v>
      </c>
      <c r="J7462" t="s">
        <v>5289</v>
      </c>
      <c r="K7462" t="b">
        <f>LOOKUP(A7462,'[1]UDDATA-1'!B:B,'[1]UDDATA-1'!A:A)&lt;&gt;LOOKUP(A7462,'[1]UDDATA-2'!B:B,'[1]UDDATA-2'!A:A)</f>
        <v>0</v>
      </c>
      <c r="L7462" t="str">
        <f t="shared" si="928"/>
        <v>Grundlæggende programmering</v>
      </c>
      <c r="M7462">
        <f t="shared" si="929"/>
        <v>4</v>
      </c>
      <c r="N7462" t="str">
        <f t="shared" si="930"/>
        <v/>
      </c>
      <c r="O7462" t="e">
        <f>IF(AND(A7462&lt;&gt;A7461,#REF!&lt;&gt;""),#REF!,"")</f>
        <v>#REF!</v>
      </c>
      <c r="P7462" t="e">
        <f t="shared" si="933"/>
        <v>#REF!</v>
      </c>
      <c r="Q7462" s="2" t="e">
        <f t="shared" ca="1" si="934"/>
        <v>#REF!</v>
      </c>
      <c r="R7462" t="e">
        <f>IF(NOT(#REF!="Indskrevet"),"",IF(E7462="",FALSE,AND(NOT(#REF!),VALUE(RIGHT(CONCATENATE(YEAR(E7462)),2))=15)))</f>
        <v>#REF!</v>
      </c>
      <c r="S7462" t="e">
        <f t="shared" si="931"/>
        <v>#REF!</v>
      </c>
      <c r="T7462" t="e">
        <f t="shared" si="932"/>
        <v>#REF!</v>
      </c>
      <c r="U7462" s="2" t="e">
        <f t="shared" si="935"/>
        <v>#REF!</v>
      </c>
      <c r="V7462" s="2"/>
    </row>
    <row r="7463" spans="1:22" x14ac:dyDescent="0.25">
      <c r="A7463" t="s">
        <v>4250</v>
      </c>
      <c r="B7463" t="s">
        <v>4251</v>
      </c>
      <c r="C7463">
        <v>74.999999999998806</v>
      </c>
      <c r="D7463" t="s">
        <v>5306</v>
      </c>
      <c r="E7463" s="1">
        <v>41815</v>
      </c>
      <c r="F7463" t="s">
        <v>5309</v>
      </c>
      <c r="G7463">
        <v>1</v>
      </c>
      <c r="H7463" t="s">
        <v>5307</v>
      </c>
      <c r="I7463" t="s">
        <v>5292</v>
      </c>
      <c r="J7463" t="s">
        <v>5293</v>
      </c>
      <c r="K7463" t="b">
        <f>LOOKUP(A7463,'[1]UDDATA-1'!B:B,'[1]UDDATA-1'!A:A)&lt;&gt;LOOKUP(A7463,'[1]UDDATA-2'!B:B,'[1]UDDATA-2'!A:A)</f>
        <v>0</v>
      </c>
      <c r="L7463" t="str">
        <f t="shared" si="928"/>
        <v>Matematik til multimedie-applikationer</v>
      </c>
      <c r="M7463">
        <f t="shared" si="929"/>
        <v>0</v>
      </c>
      <c r="N7463" t="str">
        <f t="shared" si="930"/>
        <v/>
      </c>
      <c r="O7463" t="e">
        <f>IF(AND(A7463&lt;&gt;A7462,#REF!&lt;&gt;""),#REF!,"")</f>
        <v>#REF!</v>
      </c>
      <c r="P7463" t="e">
        <f t="shared" si="933"/>
        <v>#REF!</v>
      </c>
      <c r="Q7463" s="2" t="e">
        <f t="shared" ca="1" si="934"/>
        <v>#REF!</v>
      </c>
      <c r="R7463" t="e">
        <f>IF(NOT(#REF!="Indskrevet"),"",IF(E7463="",FALSE,AND(NOT(#REF!),VALUE(RIGHT(CONCATENATE(YEAR(E7463)),2))=15)))</f>
        <v>#REF!</v>
      </c>
      <c r="S7463" t="e">
        <f t="shared" si="931"/>
        <v>#REF!</v>
      </c>
      <c r="T7463" t="e">
        <f t="shared" si="932"/>
        <v>#REF!</v>
      </c>
      <c r="U7463" s="2" t="e">
        <f t="shared" si="935"/>
        <v>#REF!</v>
      </c>
      <c r="V7463" s="2"/>
    </row>
    <row r="7464" spans="1:22" x14ac:dyDescent="0.25">
      <c r="A7464" t="s">
        <v>4250</v>
      </c>
      <c r="B7464" t="s">
        <v>4251</v>
      </c>
      <c r="C7464">
        <v>74.999999999998806</v>
      </c>
      <c r="D7464" t="s">
        <v>5318</v>
      </c>
      <c r="E7464" s="1">
        <v>42178</v>
      </c>
      <c r="F7464" t="s">
        <v>5309</v>
      </c>
      <c r="G7464">
        <v>2</v>
      </c>
      <c r="H7464" t="s">
        <v>5287</v>
      </c>
      <c r="I7464" t="s">
        <v>5292</v>
      </c>
      <c r="J7464" t="s">
        <v>5303</v>
      </c>
      <c r="K7464" t="b">
        <f>LOOKUP(A7464,'[1]UDDATA-1'!B:B,'[1]UDDATA-1'!A:A)&lt;&gt;LOOKUP(A7464,'[1]UDDATA-2'!B:B,'[1]UDDATA-2'!A:A)</f>
        <v>0</v>
      </c>
      <c r="L7464" t="str">
        <f t="shared" si="928"/>
        <v/>
      </c>
      <c r="M7464" t="str">
        <f t="shared" si="929"/>
        <v/>
      </c>
      <c r="N7464" t="str">
        <f t="shared" si="930"/>
        <v/>
      </c>
      <c r="O7464" t="e">
        <f>IF(AND(A7464&lt;&gt;A7463,#REF!&lt;&gt;""),#REF!,"")</f>
        <v>#REF!</v>
      </c>
      <c r="P7464" t="e">
        <f t="shared" si="933"/>
        <v>#REF!</v>
      </c>
      <c r="Q7464" s="2" t="e">
        <f t="shared" ca="1" si="934"/>
        <v>#REF!</v>
      </c>
      <c r="R7464" t="e">
        <f>IF(NOT(#REF!="Indskrevet"),"",IF(E7464="",FALSE,AND(NOT(#REF!),VALUE(RIGHT(CONCATENATE(YEAR(E7464)),2))=15)))</f>
        <v>#REF!</v>
      </c>
      <c r="S7464" t="e">
        <f t="shared" si="931"/>
        <v>#REF!</v>
      </c>
      <c r="T7464" t="e">
        <f t="shared" si="932"/>
        <v>#REF!</v>
      </c>
      <c r="U7464" s="2" t="e">
        <f t="shared" si="935"/>
        <v>#REF!</v>
      </c>
      <c r="V7464" s="2"/>
    </row>
    <row r="7465" spans="1:22" x14ac:dyDescent="0.25">
      <c r="A7465" t="s">
        <v>4250</v>
      </c>
      <c r="B7465" t="s">
        <v>4251</v>
      </c>
      <c r="C7465">
        <v>74.999999999998806</v>
      </c>
      <c r="D7465" t="s">
        <v>5306</v>
      </c>
      <c r="E7465" s="1">
        <v>41824</v>
      </c>
      <c r="F7465" t="s">
        <v>5310</v>
      </c>
      <c r="G7465">
        <v>1</v>
      </c>
      <c r="H7465" t="s">
        <v>5307</v>
      </c>
      <c r="I7465" t="s">
        <v>5295</v>
      </c>
      <c r="J7465" t="s">
        <v>5293</v>
      </c>
      <c r="K7465" t="b">
        <f>LOOKUP(A7465,'[1]UDDATA-1'!B:B,'[1]UDDATA-1'!A:A)&lt;&gt;LOOKUP(A7465,'[1]UDDATA-2'!B:B,'[1]UDDATA-2'!A:A)</f>
        <v>0</v>
      </c>
      <c r="L7465" t="str">
        <f t="shared" si="928"/>
        <v>Fysisk interface design</v>
      </c>
      <c r="M7465">
        <f t="shared" si="929"/>
        <v>0</v>
      </c>
      <c r="N7465" t="str">
        <f t="shared" si="930"/>
        <v/>
      </c>
      <c r="O7465" t="e">
        <f>IF(AND(A7465&lt;&gt;A7464,#REF!&lt;&gt;""),#REF!,"")</f>
        <v>#REF!</v>
      </c>
      <c r="P7465" t="e">
        <f t="shared" si="933"/>
        <v>#REF!</v>
      </c>
      <c r="Q7465" s="2" t="e">
        <f t="shared" ca="1" si="934"/>
        <v>#REF!</v>
      </c>
      <c r="R7465" t="e">
        <f>IF(NOT(#REF!="Indskrevet"),"",IF(E7465="",FALSE,AND(NOT(#REF!),VALUE(RIGHT(CONCATENATE(YEAR(E7465)),2))=15)))</f>
        <v>#REF!</v>
      </c>
      <c r="S7465" t="e">
        <f t="shared" si="931"/>
        <v>#REF!</v>
      </c>
      <c r="T7465" t="e">
        <f t="shared" si="932"/>
        <v>#REF!</v>
      </c>
      <c r="U7465" s="2" t="e">
        <f t="shared" si="935"/>
        <v>#REF!</v>
      </c>
      <c r="V7465" s="2"/>
    </row>
    <row r="7466" spans="1:22" x14ac:dyDescent="0.25">
      <c r="A7466" t="s">
        <v>4250</v>
      </c>
      <c r="B7466" t="s">
        <v>4251</v>
      </c>
      <c r="C7466">
        <v>74.999999999998806</v>
      </c>
      <c r="D7466" t="s">
        <v>5317</v>
      </c>
      <c r="E7466" s="1">
        <v>41884</v>
      </c>
      <c r="F7466" t="s">
        <v>5310</v>
      </c>
      <c r="G7466">
        <v>2</v>
      </c>
      <c r="H7466" t="s">
        <v>5287</v>
      </c>
      <c r="I7466" t="s">
        <v>5295</v>
      </c>
      <c r="J7466" t="s">
        <v>5299</v>
      </c>
      <c r="K7466" t="b">
        <f>LOOKUP(A7466,'[1]UDDATA-1'!B:B,'[1]UDDATA-1'!A:A)&lt;&gt;LOOKUP(A7466,'[1]UDDATA-2'!B:B,'[1]UDDATA-2'!A:A)</f>
        <v>0</v>
      </c>
      <c r="L7466" t="str">
        <f t="shared" si="928"/>
        <v/>
      </c>
      <c r="M7466" t="str">
        <f t="shared" si="929"/>
        <v/>
      </c>
      <c r="N7466" t="str">
        <f t="shared" si="930"/>
        <v/>
      </c>
      <c r="O7466" t="e">
        <f>IF(AND(A7466&lt;&gt;A7465,#REF!&lt;&gt;""),#REF!,"")</f>
        <v>#REF!</v>
      </c>
      <c r="P7466" t="e">
        <f t="shared" si="933"/>
        <v>#REF!</v>
      </c>
      <c r="Q7466" s="2" t="e">
        <f t="shared" ca="1" si="934"/>
        <v>#REF!</v>
      </c>
      <c r="R7466" t="e">
        <f>IF(NOT(#REF!="Indskrevet"),"",IF(E7466="",FALSE,AND(NOT(#REF!),VALUE(RIGHT(CONCATENATE(YEAR(E7466)),2))=15)))</f>
        <v>#REF!</v>
      </c>
      <c r="S7466" t="e">
        <f t="shared" si="931"/>
        <v>#REF!</v>
      </c>
      <c r="T7466" t="e">
        <f t="shared" si="932"/>
        <v>#REF!</v>
      </c>
      <c r="U7466" s="2" t="e">
        <f t="shared" si="935"/>
        <v>#REF!</v>
      </c>
      <c r="V7466" s="2"/>
    </row>
    <row r="7467" spans="1:22" x14ac:dyDescent="0.25">
      <c r="A7467" t="s">
        <v>4250</v>
      </c>
      <c r="B7467" t="s">
        <v>4251</v>
      </c>
      <c r="C7467">
        <v>74.999999999998806</v>
      </c>
      <c r="D7467" t="s">
        <v>5306</v>
      </c>
      <c r="E7467" s="1">
        <v>42032</v>
      </c>
      <c r="F7467" t="s">
        <v>5311</v>
      </c>
      <c r="G7467">
        <v>1</v>
      </c>
      <c r="H7467" t="s">
        <v>5287</v>
      </c>
      <c r="I7467" t="s">
        <v>5298</v>
      </c>
      <c r="J7467" t="s">
        <v>5299</v>
      </c>
      <c r="K7467" t="b">
        <f>LOOKUP(A7467,'[1]UDDATA-1'!B:B,'[1]UDDATA-1'!A:A)&lt;&gt;LOOKUP(A7467,'[1]UDDATA-2'!B:B,'[1]UDDATA-2'!A:A)</f>
        <v>0</v>
      </c>
      <c r="L7467" t="str">
        <f t="shared" si="928"/>
        <v>Proceduremæssig programmering</v>
      </c>
      <c r="M7467">
        <f t="shared" si="929"/>
        <v>0</v>
      </c>
      <c r="N7467" t="str">
        <f t="shared" si="930"/>
        <v/>
      </c>
      <c r="O7467" t="e">
        <f>IF(AND(A7467&lt;&gt;A7466,#REF!&lt;&gt;""),#REF!,"")</f>
        <v>#REF!</v>
      </c>
      <c r="P7467" t="e">
        <f t="shared" si="933"/>
        <v>#REF!</v>
      </c>
      <c r="Q7467" s="2" t="e">
        <f t="shared" ca="1" si="934"/>
        <v>#REF!</v>
      </c>
      <c r="R7467" t="e">
        <f>IF(NOT(#REF!="Indskrevet"),"",IF(E7467="",FALSE,AND(NOT(#REF!),VALUE(RIGHT(CONCATENATE(YEAR(E7467)),2))=15)))</f>
        <v>#REF!</v>
      </c>
      <c r="S7467" t="e">
        <f t="shared" si="931"/>
        <v>#REF!</v>
      </c>
      <c r="T7467" t="e">
        <f t="shared" si="932"/>
        <v>#REF!</v>
      </c>
      <c r="U7467" s="2" t="e">
        <f t="shared" si="935"/>
        <v>#REF!</v>
      </c>
      <c r="V7467" s="2"/>
    </row>
    <row r="7468" spans="1:22" x14ac:dyDescent="0.25">
      <c r="A7468" t="s">
        <v>4250</v>
      </c>
      <c r="B7468" t="s">
        <v>4251</v>
      </c>
      <c r="C7468">
        <v>74.999999999998806</v>
      </c>
      <c r="D7468" t="s">
        <v>5318</v>
      </c>
      <c r="E7468" s="1">
        <v>42186</v>
      </c>
      <c r="F7468" t="s">
        <v>5314</v>
      </c>
      <c r="G7468">
        <v>1</v>
      </c>
      <c r="H7468" t="s">
        <v>5287</v>
      </c>
      <c r="I7468" t="s">
        <v>5305</v>
      </c>
      <c r="J7468" t="s">
        <v>5303</v>
      </c>
      <c r="K7468" t="b">
        <f>LOOKUP(A7468,'[1]UDDATA-1'!B:B,'[1]UDDATA-1'!A:A)&lt;&gt;LOOKUP(A7468,'[1]UDDATA-2'!B:B,'[1]UDDATA-2'!A:A)</f>
        <v>0</v>
      </c>
      <c r="L7468" t="str">
        <f t="shared" si="928"/>
        <v>Objektorienteret Software Engineering</v>
      </c>
      <c r="M7468" t="str">
        <f t="shared" si="929"/>
        <v/>
      </c>
      <c r="N7468" t="str">
        <f t="shared" si="930"/>
        <v>U</v>
      </c>
      <c r="O7468" t="e">
        <f>IF(AND(A7468&lt;&gt;A7467,#REF!&lt;&gt;""),#REF!,"")</f>
        <v>#REF!</v>
      </c>
      <c r="P7468" t="e">
        <f t="shared" si="933"/>
        <v>#REF!</v>
      </c>
      <c r="Q7468" s="2" t="e">
        <f t="shared" ca="1" si="934"/>
        <v>#REF!</v>
      </c>
      <c r="R7468" t="e">
        <f>IF(NOT(#REF!="Indskrevet"),"",IF(E7468="",FALSE,AND(NOT(#REF!),VALUE(RIGHT(CONCATENATE(YEAR(E7468)),2))=15)))</f>
        <v>#REF!</v>
      </c>
      <c r="S7468" t="e">
        <f t="shared" si="931"/>
        <v>#REF!</v>
      </c>
      <c r="T7468" t="e">
        <f t="shared" si="932"/>
        <v>#REF!</v>
      </c>
      <c r="U7468" s="2" t="e">
        <f t="shared" si="935"/>
        <v>#REF!</v>
      </c>
      <c r="V7468" s="2"/>
    </row>
    <row r="7469" spans="1:22" x14ac:dyDescent="0.25">
      <c r="A7469" t="s">
        <v>4252</v>
      </c>
      <c r="B7469" t="s">
        <v>4253</v>
      </c>
      <c r="C7469">
        <v>54.999999999998998</v>
      </c>
      <c r="D7469" t="s">
        <v>5285</v>
      </c>
      <c r="E7469" s="1">
        <v>42028</v>
      </c>
      <c r="F7469" t="s">
        <v>5323</v>
      </c>
      <c r="G7469">
        <v>1</v>
      </c>
      <c r="H7469" t="s">
        <v>5287</v>
      </c>
      <c r="I7469" t="s">
        <v>5324</v>
      </c>
      <c r="J7469" t="s">
        <v>5289</v>
      </c>
      <c r="K7469" t="b">
        <f>LOOKUP(A7469,'[1]UDDATA-1'!B:B,'[1]UDDATA-1'!A:A)&lt;&gt;LOOKUP(A7469,'[1]UDDATA-2'!B:B,'[1]UDDATA-2'!A:A)</f>
        <v>0</v>
      </c>
      <c r="L7469" t="str">
        <f t="shared" si="928"/>
        <v>Lineær algebra</v>
      </c>
      <c r="M7469">
        <f t="shared" si="929"/>
        <v>2</v>
      </c>
      <c r="N7469" t="str">
        <f t="shared" si="930"/>
        <v/>
      </c>
      <c r="O7469" t="e">
        <f>IF(AND(A7469&lt;&gt;A7468,#REF!&lt;&gt;""),#REF!,"")</f>
        <v>#REF!</v>
      </c>
      <c r="P7469" t="e">
        <f t="shared" si="933"/>
        <v>#REF!</v>
      </c>
      <c r="Q7469" s="2" t="e">
        <f t="shared" ca="1" si="934"/>
        <v>#REF!</v>
      </c>
      <c r="R7469" t="e">
        <f>IF(NOT(#REF!="Indskrevet"),"",IF(E7469="",FALSE,AND(NOT(#REF!),VALUE(RIGHT(CONCATENATE(YEAR(E7469)),2))=15)))</f>
        <v>#REF!</v>
      </c>
      <c r="S7469" t="e">
        <f t="shared" si="931"/>
        <v>#REF!</v>
      </c>
      <c r="T7469" t="e">
        <f t="shared" si="932"/>
        <v>#REF!</v>
      </c>
      <c r="U7469" s="2" t="e">
        <f t="shared" si="935"/>
        <v>#REF!</v>
      </c>
      <c r="V7469" s="2"/>
    </row>
    <row r="7470" spans="1:22" x14ac:dyDescent="0.25">
      <c r="A7470" t="s">
        <v>4252</v>
      </c>
      <c r="B7470" t="s">
        <v>4253</v>
      </c>
      <c r="C7470">
        <v>54.999999999998998</v>
      </c>
      <c r="D7470" t="s">
        <v>5306</v>
      </c>
      <c r="E7470" s="1">
        <v>42183</v>
      </c>
      <c r="F7470" t="s">
        <v>5325</v>
      </c>
      <c r="G7470">
        <v>1</v>
      </c>
      <c r="H7470" t="s">
        <v>5307</v>
      </c>
      <c r="I7470" t="s">
        <v>5326</v>
      </c>
      <c r="J7470" t="s">
        <v>5293</v>
      </c>
      <c r="K7470" t="b">
        <f>LOOKUP(A7470,'[1]UDDATA-1'!B:B,'[1]UDDATA-1'!A:A)&lt;&gt;LOOKUP(A7470,'[1]UDDATA-2'!B:B,'[1]UDDATA-2'!A:A)</f>
        <v>0</v>
      </c>
      <c r="L7470" t="str">
        <f t="shared" si="928"/>
        <v>Calculus</v>
      </c>
      <c r="M7470">
        <f t="shared" si="929"/>
        <v>0</v>
      </c>
      <c r="N7470" t="str">
        <f t="shared" si="930"/>
        <v/>
      </c>
      <c r="O7470" t="e">
        <f>IF(AND(A7470&lt;&gt;A7469,#REF!&lt;&gt;""),#REF!,"")</f>
        <v>#REF!</v>
      </c>
      <c r="P7470" t="e">
        <f t="shared" si="933"/>
        <v>#REF!</v>
      </c>
      <c r="Q7470" s="2" t="e">
        <f t="shared" ca="1" si="934"/>
        <v>#REF!</v>
      </c>
      <c r="R7470" t="e">
        <f>IF(NOT(#REF!="Indskrevet"),"",IF(E7470="",FALSE,AND(NOT(#REF!),VALUE(RIGHT(CONCATENATE(YEAR(E7470)),2))=15)))</f>
        <v>#REF!</v>
      </c>
      <c r="S7470" t="e">
        <f t="shared" si="931"/>
        <v>#REF!</v>
      </c>
      <c r="T7470" t="e">
        <f t="shared" si="932"/>
        <v>#REF!</v>
      </c>
      <c r="U7470" s="2" t="e">
        <f t="shared" si="935"/>
        <v>#REF!</v>
      </c>
      <c r="V7470" s="2"/>
    </row>
    <row r="7471" spans="1:22" x14ac:dyDescent="0.25">
      <c r="A7471" t="s">
        <v>4252</v>
      </c>
      <c r="B7471" t="s">
        <v>4253</v>
      </c>
      <c r="C7471">
        <v>54.999999999998998</v>
      </c>
      <c r="D7471" t="s">
        <v>5317</v>
      </c>
      <c r="E7471" s="1">
        <v>42256</v>
      </c>
      <c r="F7471" t="s">
        <v>5325</v>
      </c>
      <c r="G7471">
        <v>2</v>
      </c>
      <c r="H7471" t="s">
        <v>5287</v>
      </c>
      <c r="I7471" t="s">
        <v>5326</v>
      </c>
      <c r="J7471" t="s">
        <v>5299</v>
      </c>
      <c r="K7471" t="b">
        <f>LOOKUP(A7471,'[1]UDDATA-1'!B:B,'[1]UDDATA-1'!A:A)&lt;&gt;LOOKUP(A7471,'[1]UDDATA-2'!B:B,'[1]UDDATA-2'!A:A)</f>
        <v>0</v>
      </c>
      <c r="L7471" t="str">
        <f t="shared" si="928"/>
        <v/>
      </c>
      <c r="M7471" t="str">
        <f t="shared" si="929"/>
        <v/>
      </c>
      <c r="N7471" t="str">
        <f t="shared" si="930"/>
        <v/>
      </c>
      <c r="O7471" t="e">
        <f>IF(AND(A7471&lt;&gt;A7470,#REF!&lt;&gt;""),#REF!,"")</f>
        <v>#REF!</v>
      </c>
      <c r="P7471" t="e">
        <f t="shared" si="933"/>
        <v>#REF!</v>
      </c>
      <c r="Q7471" s="2" t="e">
        <f t="shared" ca="1" si="934"/>
        <v>#REF!</v>
      </c>
      <c r="R7471" t="e">
        <f>IF(NOT(#REF!="Indskrevet"),"",IF(E7471="",FALSE,AND(NOT(#REF!),VALUE(RIGHT(CONCATENATE(YEAR(E7471)),2))=15)))</f>
        <v>#REF!</v>
      </c>
      <c r="S7471" t="e">
        <f t="shared" si="931"/>
        <v>#REF!</v>
      </c>
      <c r="T7471" t="e">
        <f t="shared" si="932"/>
        <v>#REF!</v>
      </c>
      <c r="U7471" s="2" t="e">
        <f t="shared" si="935"/>
        <v>#REF!</v>
      </c>
      <c r="V7471" s="2"/>
    </row>
    <row r="7472" spans="1:22" x14ac:dyDescent="0.25">
      <c r="A7472" t="s">
        <v>4254</v>
      </c>
      <c r="B7472" t="s">
        <v>4255</v>
      </c>
      <c r="C7472">
        <v>54.999999999998998</v>
      </c>
      <c r="D7472" t="s">
        <v>5306</v>
      </c>
      <c r="E7472" s="1">
        <v>41316</v>
      </c>
      <c r="F7472" t="s">
        <v>5308</v>
      </c>
      <c r="G7472">
        <v>1</v>
      </c>
      <c r="H7472" t="s">
        <v>5307</v>
      </c>
      <c r="I7472" t="s">
        <v>5288</v>
      </c>
      <c r="J7472" t="s">
        <v>5289</v>
      </c>
      <c r="K7472" t="b">
        <f>LOOKUP(A7472,'[1]UDDATA-1'!B:B,'[1]UDDATA-1'!A:A)&lt;&gt;LOOKUP(A7472,'[1]UDDATA-2'!B:B,'[1]UDDATA-2'!A:A)</f>
        <v>0</v>
      </c>
      <c r="L7472" t="str">
        <f t="shared" si="928"/>
        <v>Grundlæggende programmering</v>
      </c>
      <c r="M7472">
        <f t="shared" si="929"/>
        <v>0</v>
      </c>
      <c r="N7472" t="str">
        <f t="shared" si="930"/>
        <v/>
      </c>
      <c r="O7472" t="e">
        <f>IF(AND(A7472&lt;&gt;A7471,#REF!&lt;&gt;""),#REF!,"")</f>
        <v>#REF!</v>
      </c>
      <c r="P7472" t="e">
        <f t="shared" si="933"/>
        <v>#REF!</v>
      </c>
      <c r="Q7472" s="2" t="e">
        <f t="shared" ca="1" si="934"/>
        <v>#REF!</v>
      </c>
      <c r="R7472" t="e">
        <f>IF(NOT(#REF!="Indskrevet"),"",IF(E7472="",FALSE,AND(NOT(#REF!),VALUE(RIGHT(CONCATENATE(YEAR(E7472)),2))=15)))</f>
        <v>#REF!</v>
      </c>
      <c r="S7472" t="e">
        <f t="shared" si="931"/>
        <v>#REF!</v>
      </c>
      <c r="T7472" t="e">
        <f t="shared" si="932"/>
        <v>#REF!</v>
      </c>
      <c r="U7472" s="2" t="e">
        <f t="shared" si="935"/>
        <v>#REF!</v>
      </c>
      <c r="V7472" s="2"/>
    </row>
    <row r="7473" spans="1:22" x14ac:dyDescent="0.25">
      <c r="A7473" t="s">
        <v>4254</v>
      </c>
      <c r="B7473" t="s">
        <v>4255</v>
      </c>
      <c r="C7473">
        <v>54.999999999998998</v>
      </c>
      <c r="D7473" t="s">
        <v>5285</v>
      </c>
      <c r="E7473" s="1">
        <v>41353</v>
      </c>
      <c r="F7473" t="s">
        <v>5308</v>
      </c>
      <c r="G7473">
        <v>2</v>
      </c>
      <c r="H7473" t="s">
        <v>5287</v>
      </c>
      <c r="I7473" t="s">
        <v>5288</v>
      </c>
      <c r="J7473" t="s">
        <v>5293</v>
      </c>
      <c r="K7473" t="b">
        <f>LOOKUP(A7473,'[1]UDDATA-1'!B:B,'[1]UDDATA-1'!A:A)&lt;&gt;LOOKUP(A7473,'[1]UDDATA-2'!B:B,'[1]UDDATA-2'!A:A)</f>
        <v>0</v>
      </c>
      <c r="L7473" t="str">
        <f t="shared" si="928"/>
        <v/>
      </c>
      <c r="M7473" t="str">
        <f t="shared" si="929"/>
        <v/>
      </c>
      <c r="N7473" t="str">
        <f t="shared" si="930"/>
        <v/>
      </c>
      <c r="O7473" t="e">
        <f>IF(AND(A7473&lt;&gt;A7472,#REF!&lt;&gt;""),#REF!,"")</f>
        <v>#REF!</v>
      </c>
      <c r="P7473" t="e">
        <f t="shared" si="933"/>
        <v>#REF!</v>
      </c>
      <c r="Q7473" s="2" t="e">
        <f t="shared" ca="1" si="934"/>
        <v>#REF!</v>
      </c>
      <c r="R7473" t="e">
        <f>IF(NOT(#REF!="Indskrevet"),"",IF(E7473="",FALSE,AND(NOT(#REF!),VALUE(RIGHT(CONCATENATE(YEAR(E7473)),2))=15)))</f>
        <v>#REF!</v>
      </c>
      <c r="S7473" t="e">
        <f t="shared" si="931"/>
        <v>#REF!</v>
      </c>
      <c r="T7473" t="e">
        <f t="shared" si="932"/>
        <v>#REF!</v>
      </c>
      <c r="U7473" s="2" t="e">
        <f t="shared" si="935"/>
        <v>#REF!</v>
      </c>
      <c r="V7473" s="2"/>
    </row>
    <row r="7474" spans="1:22" x14ac:dyDescent="0.25">
      <c r="A7474" t="s">
        <v>4254</v>
      </c>
      <c r="B7474" t="s">
        <v>4255</v>
      </c>
      <c r="C7474">
        <v>54.999999999998998</v>
      </c>
      <c r="D7474" t="s">
        <v>5317</v>
      </c>
      <c r="E7474" s="1">
        <v>41452</v>
      </c>
      <c r="F7474" t="s">
        <v>5309</v>
      </c>
      <c r="G7474">
        <v>1</v>
      </c>
      <c r="H7474" t="s">
        <v>5287</v>
      </c>
      <c r="I7474" t="s">
        <v>5292</v>
      </c>
      <c r="J7474" t="s">
        <v>5293</v>
      </c>
      <c r="K7474" t="b">
        <f>LOOKUP(A7474,'[1]UDDATA-1'!B:B,'[1]UDDATA-1'!A:A)&lt;&gt;LOOKUP(A7474,'[1]UDDATA-2'!B:B,'[1]UDDATA-2'!A:A)</f>
        <v>0</v>
      </c>
      <c r="L7474" t="str">
        <f t="shared" si="928"/>
        <v>Matematik til multimedie-applikationer</v>
      </c>
      <c r="M7474">
        <f t="shared" si="929"/>
        <v>4</v>
      </c>
      <c r="N7474" t="str">
        <f t="shared" si="930"/>
        <v/>
      </c>
      <c r="O7474" t="e">
        <f>IF(AND(A7474&lt;&gt;A7473,#REF!&lt;&gt;""),#REF!,"")</f>
        <v>#REF!</v>
      </c>
      <c r="P7474" t="e">
        <f t="shared" si="933"/>
        <v>#REF!</v>
      </c>
      <c r="Q7474" s="2" t="e">
        <f t="shared" ca="1" si="934"/>
        <v>#REF!</v>
      </c>
      <c r="R7474" t="e">
        <f>IF(NOT(#REF!="Indskrevet"),"",IF(E7474="",FALSE,AND(NOT(#REF!),VALUE(RIGHT(CONCATENATE(YEAR(E7474)),2))=15)))</f>
        <v>#REF!</v>
      </c>
      <c r="S7474" t="e">
        <f t="shared" si="931"/>
        <v>#REF!</v>
      </c>
      <c r="T7474" t="e">
        <f t="shared" si="932"/>
        <v>#REF!</v>
      </c>
      <c r="U7474" s="2" t="e">
        <f t="shared" si="935"/>
        <v>#REF!</v>
      </c>
      <c r="V7474" s="2"/>
    </row>
    <row r="7475" spans="1:22" x14ac:dyDescent="0.25">
      <c r="A7475" t="s">
        <v>4254</v>
      </c>
      <c r="B7475" t="s">
        <v>4255</v>
      </c>
      <c r="C7475">
        <v>54.999999999998998</v>
      </c>
      <c r="D7475" t="s">
        <v>5306</v>
      </c>
      <c r="E7475" s="1">
        <v>41484</v>
      </c>
      <c r="F7475" t="s">
        <v>5310</v>
      </c>
      <c r="G7475">
        <v>1</v>
      </c>
      <c r="H7475" t="s">
        <v>5287</v>
      </c>
      <c r="I7475" t="s">
        <v>5295</v>
      </c>
      <c r="J7475" t="s">
        <v>5293</v>
      </c>
      <c r="K7475" t="b">
        <f>LOOKUP(A7475,'[1]UDDATA-1'!B:B,'[1]UDDATA-1'!A:A)&lt;&gt;LOOKUP(A7475,'[1]UDDATA-2'!B:B,'[1]UDDATA-2'!A:A)</f>
        <v>0</v>
      </c>
      <c r="L7475" t="str">
        <f t="shared" si="928"/>
        <v>Fysisk interface design</v>
      </c>
      <c r="M7475">
        <f t="shared" si="929"/>
        <v>0</v>
      </c>
      <c r="N7475" t="str">
        <f t="shared" si="930"/>
        <v/>
      </c>
      <c r="O7475" t="e">
        <f>IF(AND(A7475&lt;&gt;A7474,#REF!&lt;&gt;""),#REF!,"")</f>
        <v>#REF!</v>
      </c>
      <c r="P7475" t="e">
        <f t="shared" si="933"/>
        <v>#REF!</v>
      </c>
      <c r="Q7475" s="2" t="e">
        <f t="shared" ca="1" si="934"/>
        <v>#REF!</v>
      </c>
      <c r="R7475" t="e">
        <f>IF(NOT(#REF!="Indskrevet"),"",IF(E7475="",FALSE,AND(NOT(#REF!),VALUE(RIGHT(CONCATENATE(YEAR(E7475)),2))=15)))</f>
        <v>#REF!</v>
      </c>
      <c r="S7475" t="e">
        <f t="shared" si="931"/>
        <v>#REF!</v>
      </c>
      <c r="T7475" t="e">
        <f t="shared" si="932"/>
        <v>#REF!</v>
      </c>
      <c r="U7475" s="2" t="e">
        <f t="shared" si="935"/>
        <v>#REF!</v>
      </c>
      <c r="V7475" s="2"/>
    </row>
    <row r="7476" spans="1:22" x14ac:dyDescent="0.25">
      <c r="A7476" t="s">
        <v>4256</v>
      </c>
      <c r="B7476" t="s">
        <v>4257</v>
      </c>
      <c r="C7476">
        <v>89.999999999998195</v>
      </c>
      <c r="D7476" t="s">
        <v>5306</v>
      </c>
      <c r="E7476" s="1">
        <v>41652</v>
      </c>
      <c r="F7476" t="s">
        <v>5286</v>
      </c>
      <c r="G7476">
        <v>1</v>
      </c>
      <c r="H7476" t="s">
        <v>5307</v>
      </c>
      <c r="I7476" t="s">
        <v>5288</v>
      </c>
      <c r="J7476" t="s">
        <v>5289</v>
      </c>
      <c r="K7476" t="b">
        <f>LOOKUP(A7476,'[1]UDDATA-1'!B:B,'[1]UDDATA-1'!A:A)&lt;&gt;LOOKUP(A7476,'[1]UDDATA-2'!B:B,'[1]UDDATA-2'!A:A)</f>
        <v>0</v>
      </c>
      <c r="L7476" t="str">
        <f t="shared" si="928"/>
        <v>Grundlæggende programmering</v>
      </c>
      <c r="M7476">
        <f t="shared" si="929"/>
        <v>0</v>
      </c>
      <c r="N7476" t="str">
        <f t="shared" si="930"/>
        <v/>
      </c>
      <c r="O7476" t="e">
        <f>IF(AND(A7476&lt;&gt;A7475,#REF!&lt;&gt;""),#REF!,"")</f>
        <v>#REF!</v>
      </c>
      <c r="P7476" t="e">
        <f t="shared" si="933"/>
        <v>#REF!</v>
      </c>
      <c r="Q7476" s="2" t="e">
        <f t="shared" ca="1" si="934"/>
        <v>#REF!</v>
      </c>
      <c r="R7476" t="e">
        <f>IF(NOT(#REF!="Indskrevet"),"",IF(E7476="",FALSE,AND(NOT(#REF!),VALUE(RIGHT(CONCATENATE(YEAR(E7476)),2))=15)))</f>
        <v>#REF!</v>
      </c>
      <c r="S7476" t="e">
        <f t="shared" si="931"/>
        <v>#REF!</v>
      </c>
      <c r="T7476" t="e">
        <f t="shared" si="932"/>
        <v>#REF!</v>
      </c>
      <c r="U7476" s="2" t="e">
        <f t="shared" si="935"/>
        <v>#REF!</v>
      </c>
      <c r="V7476" s="2"/>
    </row>
    <row r="7477" spans="1:22" x14ac:dyDescent="0.25">
      <c r="A7477" t="s">
        <v>4256</v>
      </c>
      <c r="B7477" t="s">
        <v>4257</v>
      </c>
      <c r="C7477">
        <v>89.999999999998195</v>
      </c>
      <c r="D7477" t="s">
        <v>5296</v>
      </c>
      <c r="E7477" s="1">
        <v>41716</v>
      </c>
      <c r="F7477" t="s">
        <v>5286</v>
      </c>
      <c r="G7477">
        <v>2</v>
      </c>
      <c r="H7477" t="s">
        <v>5287</v>
      </c>
      <c r="I7477" t="s">
        <v>5288</v>
      </c>
      <c r="J7477" t="s">
        <v>5293</v>
      </c>
      <c r="K7477" t="b">
        <f>LOOKUP(A7477,'[1]UDDATA-1'!B:B,'[1]UDDATA-1'!A:A)&lt;&gt;LOOKUP(A7477,'[1]UDDATA-2'!B:B,'[1]UDDATA-2'!A:A)</f>
        <v>0</v>
      </c>
      <c r="L7477" t="str">
        <f t="shared" si="928"/>
        <v/>
      </c>
      <c r="M7477" t="str">
        <f t="shared" si="929"/>
        <v/>
      </c>
      <c r="N7477" t="str">
        <f t="shared" si="930"/>
        <v/>
      </c>
      <c r="O7477" t="e">
        <f>IF(AND(A7477&lt;&gt;A7476,#REF!&lt;&gt;""),#REF!,"")</f>
        <v>#REF!</v>
      </c>
      <c r="P7477" t="e">
        <f t="shared" si="933"/>
        <v>#REF!</v>
      </c>
      <c r="Q7477" s="2" t="e">
        <f t="shared" ca="1" si="934"/>
        <v>#REF!</v>
      </c>
      <c r="R7477" t="e">
        <f>IF(NOT(#REF!="Indskrevet"),"",IF(E7477="",FALSE,AND(NOT(#REF!),VALUE(RIGHT(CONCATENATE(YEAR(E7477)),2))=15)))</f>
        <v>#REF!</v>
      </c>
      <c r="S7477" t="e">
        <f t="shared" si="931"/>
        <v>#REF!</v>
      </c>
      <c r="T7477" t="e">
        <f t="shared" si="932"/>
        <v>#REF!</v>
      </c>
      <c r="U7477" s="2" t="e">
        <f t="shared" si="935"/>
        <v>#REF!</v>
      </c>
      <c r="V7477" s="2"/>
    </row>
    <row r="7478" spans="1:22" x14ac:dyDescent="0.25">
      <c r="A7478" t="s">
        <v>4256</v>
      </c>
      <c r="B7478" t="s">
        <v>4257</v>
      </c>
      <c r="C7478">
        <v>89.999999999998195</v>
      </c>
      <c r="D7478" t="s">
        <v>5296</v>
      </c>
      <c r="E7478" s="1">
        <v>41815</v>
      </c>
      <c r="F7478" t="s">
        <v>5291</v>
      </c>
      <c r="G7478">
        <v>1</v>
      </c>
      <c r="H7478" t="s">
        <v>5287</v>
      </c>
      <c r="I7478" t="s">
        <v>5292</v>
      </c>
      <c r="J7478" t="s">
        <v>5293</v>
      </c>
      <c r="K7478" t="b">
        <f>LOOKUP(A7478,'[1]UDDATA-1'!B:B,'[1]UDDATA-1'!A:A)&lt;&gt;LOOKUP(A7478,'[1]UDDATA-2'!B:B,'[1]UDDATA-2'!A:A)</f>
        <v>0</v>
      </c>
      <c r="L7478" t="str">
        <f t="shared" si="928"/>
        <v>Matematik til multimedie-applikationer</v>
      </c>
      <c r="M7478">
        <f t="shared" si="929"/>
        <v>7</v>
      </c>
      <c r="N7478" t="str">
        <f t="shared" si="930"/>
        <v/>
      </c>
      <c r="O7478" t="e">
        <f>IF(AND(A7478&lt;&gt;A7477,#REF!&lt;&gt;""),#REF!,"")</f>
        <v>#REF!</v>
      </c>
      <c r="P7478" t="e">
        <f t="shared" si="933"/>
        <v>#REF!</v>
      </c>
      <c r="Q7478" s="2" t="e">
        <f t="shared" ca="1" si="934"/>
        <v>#REF!</v>
      </c>
      <c r="R7478" t="e">
        <f>IF(NOT(#REF!="Indskrevet"),"",IF(E7478="",FALSE,AND(NOT(#REF!),VALUE(RIGHT(CONCATENATE(YEAR(E7478)),2))=15)))</f>
        <v>#REF!</v>
      </c>
      <c r="S7478" t="e">
        <f t="shared" si="931"/>
        <v>#REF!</v>
      </c>
      <c r="T7478" t="e">
        <f t="shared" si="932"/>
        <v>#REF!</v>
      </c>
      <c r="U7478" s="2" t="e">
        <f t="shared" si="935"/>
        <v>#REF!</v>
      </c>
      <c r="V7478" s="2"/>
    </row>
    <row r="7479" spans="1:22" x14ac:dyDescent="0.25">
      <c r="A7479" t="s">
        <v>4256</v>
      </c>
      <c r="B7479" t="s">
        <v>4257</v>
      </c>
      <c r="C7479">
        <v>89.999999999998195</v>
      </c>
      <c r="D7479" t="s">
        <v>5317</v>
      </c>
      <c r="E7479" s="1">
        <v>41824</v>
      </c>
      <c r="F7479" t="s">
        <v>5294</v>
      </c>
      <c r="G7479">
        <v>1</v>
      </c>
      <c r="H7479" t="s">
        <v>5287</v>
      </c>
      <c r="I7479" t="s">
        <v>5295</v>
      </c>
      <c r="J7479" t="s">
        <v>5293</v>
      </c>
      <c r="K7479" t="b">
        <f>LOOKUP(A7479,'[1]UDDATA-1'!B:B,'[1]UDDATA-1'!A:A)&lt;&gt;LOOKUP(A7479,'[1]UDDATA-2'!B:B,'[1]UDDATA-2'!A:A)</f>
        <v>0</v>
      </c>
      <c r="L7479" t="str">
        <f t="shared" si="928"/>
        <v>Fysisk interface design</v>
      </c>
      <c r="M7479">
        <f t="shared" si="929"/>
        <v>4</v>
      </c>
      <c r="N7479" t="str">
        <f t="shared" si="930"/>
        <v/>
      </c>
      <c r="O7479" t="e">
        <f>IF(AND(A7479&lt;&gt;A7478,#REF!&lt;&gt;""),#REF!,"")</f>
        <v>#REF!</v>
      </c>
      <c r="P7479" t="e">
        <f t="shared" si="933"/>
        <v>#REF!</v>
      </c>
      <c r="Q7479" s="2" t="e">
        <f t="shared" ca="1" si="934"/>
        <v>#REF!</v>
      </c>
      <c r="R7479" t="e">
        <f>IF(NOT(#REF!="Indskrevet"),"",IF(E7479="",FALSE,AND(NOT(#REF!),VALUE(RIGHT(CONCATENATE(YEAR(E7479)),2))=15)))</f>
        <v>#REF!</v>
      </c>
      <c r="S7479" t="e">
        <f t="shared" si="931"/>
        <v>#REF!</v>
      </c>
      <c r="T7479" t="e">
        <f t="shared" si="932"/>
        <v>#REF!</v>
      </c>
      <c r="U7479" s="2" t="e">
        <f t="shared" si="935"/>
        <v>#REF!</v>
      </c>
      <c r="V7479" s="2"/>
    </row>
    <row r="7480" spans="1:22" x14ac:dyDescent="0.25">
      <c r="A7480" t="s">
        <v>4256</v>
      </c>
      <c r="B7480" t="s">
        <v>4257</v>
      </c>
      <c r="C7480">
        <v>89.999999999998195</v>
      </c>
      <c r="D7480" t="s">
        <v>5306</v>
      </c>
      <c r="E7480" s="1">
        <v>42151</v>
      </c>
      <c r="F7480" t="s">
        <v>5297</v>
      </c>
      <c r="G7480">
        <v>1</v>
      </c>
      <c r="H7480" t="s">
        <v>5307</v>
      </c>
      <c r="I7480" t="s">
        <v>5298</v>
      </c>
      <c r="J7480" t="s">
        <v>5303</v>
      </c>
      <c r="K7480" t="b">
        <f>LOOKUP(A7480,'[1]UDDATA-1'!B:B,'[1]UDDATA-1'!A:A)&lt;&gt;LOOKUP(A7480,'[1]UDDATA-2'!B:B,'[1]UDDATA-2'!A:A)</f>
        <v>0</v>
      </c>
      <c r="L7480" t="str">
        <f t="shared" si="928"/>
        <v>Proceduremæssig programmering</v>
      </c>
      <c r="M7480">
        <f t="shared" si="929"/>
        <v>0</v>
      </c>
      <c r="N7480" t="str">
        <f t="shared" si="930"/>
        <v/>
      </c>
      <c r="O7480" t="e">
        <f>IF(AND(A7480&lt;&gt;A7479,#REF!&lt;&gt;""),#REF!,"")</f>
        <v>#REF!</v>
      </c>
      <c r="P7480" t="e">
        <f t="shared" si="933"/>
        <v>#REF!</v>
      </c>
      <c r="Q7480" s="2" t="e">
        <f t="shared" ca="1" si="934"/>
        <v>#REF!</v>
      </c>
      <c r="R7480" t="e">
        <f>IF(NOT(#REF!="Indskrevet"),"",IF(E7480="",FALSE,AND(NOT(#REF!),VALUE(RIGHT(CONCATENATE(YEAR(E7480)),2))=15)))</f>
        <v>#REF!</v>
      </c>
      <c r="S7480" t="e">
        <f t="shared" si="931"/>
        <v>#REF!</v>
      </c>
      <c r="T7480" t="e">
        <f t="shared" si="932"/>
        <v>#REF!</v>
      </c>
      <c r="U7480" s="2" t="e">
        <f t="shared" si="935"/>
        <v>#REF!</v>
      </c>
      <c r="V7480" s="2"/>
    </row>
    <row r="7481" spans="1:22" x14ac:dyDescent="0.25">
      <c r="A7481" t="s">
        <v>4256</v>
      </c>
      <c r="B7481" t="s">
        <v>4257</v>
      </c>
      <c r="C7481">
        <v>89.999999999998195</v>
      </c>
      <c r="D7481" t="s">
        <v>5306</v>
      </c>
      <c r="E7481" s="1">
        <v>42258</v>
      </c>
      <c r="F7481" t="s">
        <v>5297</v>
      </c>
      <c r="G7481">
        <v>2</v>
      </c>
      <c r="H7481" t="s">
        <v>5287</v>
      </c>
      <c r="I7481" t="s">
        <v>5298</v>
      </c>
      <c r="J7481" t="s">
        <v>5315</v>
      </c>
      <c r="K7481" t="b">
        <f>LOOKUP(A7481,'[1]UDDATA-1'!B:B,'[1]UDDATA-1'!A:A)&lt;&gt;LOOKUP(A7481,'[1]UDDATA-2'!B:B,'[1]UDDATA-2'!A:A)</f>
        <v>0</v>
      </c>
      <c r="L7481" t="str">
        <f t="shared" si="928"/>
        <v/>
      </c>
      <c r="M7481" t="str">
        <f t="shared" si="929"/>
        <v/>
      </c>
      <c r="N7481" t="str">
        <f t="shared" si="930"/>
        <v/>
      </c>
      <c r="O7481" t="e">
        <f>IF(AND(A7481&lt;&gt;A7480,#REF!&lt;&gt;""),#REF!,"")</f>
        <v>#REF!</v>
      </c>
      <c r="P7481" t="e">
        <f t="shared" si="933"/>
        <v>#REF!</v>
      </c>
      <c r="Q7481" s="2" t="e">
        <f t="shared" ca="1" si="934"/>
        <v>#REF!</v>
      </c>
      <c r="R7481" t="e">
        <f>IF(NOT(#REF!="Indskrevet"),"",IF(E7481="",FALSE,AND(NOT(#REF!),VALUE(RIGHT(CONCATENATE(YEAR(E7481)),2))=15)))</f>
        <v>#REF!</v>
      </c>
      <c r="S7481" t="e">
        <f t="shared" si="931"/>
        <v>#REF!</v>
      </c>
      <c r="T7481" t="e">
        <f t="shared" si="932"/>
        <v>#REF!</v>
      </c>
      <c r="U7481" s="2" t="e">
        <f t="shared" si="935"/>
        <v>#REF!</v>
      </c>
      <c r="V7481" s="2"/>
    </row>
    <row r="7482" spans="1:22" x14ac:dyDescent="0.25">
      <c r="A7482" t="s">
        <v>4256</v>
      </c>
      <c r="B7482" t="s">
        <v>4257</v>
      </c>
      <c r="C7482">
        <v>89.999999999998195</v>
      </c>
      <c r="D7482" t="s">
        <v>5318</v>
      </c>
      <c r="E7482" s="1">
        <v>42165</v>
      </c>
      <c r="F7482" t="s">
        <v>5301</v>
      </c>
      <c r="G7482">
        <v>1</v>
      </c>
      <c r="H7482" t="s">
        <v>5287</v>
      </c>
      <c r="I7482" t="s">
        <v>5302</v>
      </c>
      <c r="J7482" t="s">
        <v>5303</v>
      </c>
      <c r="K7482" t="b">
        <f>LOOKUP(A7482,'[1]UDDATA-1'!B:B,'[1]UDDATA-1'!A:A)&lt;&gt;LOOKUP(A7482,'[1]UDDATA-2'!B:B,'[1]UDDATA-2'!A:A)</f>
        <v>0</v>
      </c>
      <c r="L7482" t="str">
        <f t="shared" si="928"/>
        <v>Lyd- og musikbehandling</v>
      </c>
      <c r="M7482" t="str">
        <f t="shared" si="929"/>
        <v/>
      </c>
      <c r="N7482" t="str">
        <f t="shared" si="930"/>
        <v>U</v>
      </c>
      <c r="O7482" t="e">
        <f>IF(AND(A7482&lt;&gt;A7481,#REF!&lt;&gt;""),#REF!,"")</f>
        <v>#REF!</v>
      </c>
      <c r="P7482" t="e">
        <f t="shared" si="933"/>
        <v>#REF!</v>
      </c>
      <c r="Q7482" s="2" t="e">
        <f t="shared" ca="1" si="934"/>
        <v>#REF!</v>
      </c>
      <c r="R7482" t="e">
        <f>IF(NOT(#REF!="Indskrevet"),"",IF(E7482="",FALSE,AND(NOT(#REF!),VALUE(RIGHT(CONCATENATE(YEAR(E7482)),2))=15)))</f>
        <v>#REF!</v>
      </c>
      <c r="S7482" t="e">
        <f t="shared" si="931"/>
        <v>#REF!</v>
      </c>
      <c r="T7482" t="e">
        <f t="shared" si="932"/>
        <v>#REF!</v>
      </c>
      <c r="U7482" s="2" t="e">
        <f t="shared" si="935"/>
        <v>#REF!</v>
      </c>
      <c r="V7482" s="2"/>
    </row>
    <row r="7483" spans="1:22" x14ac:dyDescent="0.25">
      <c r="A7483" t="s">
        <v>4256</v>
      </c>
      <c r="B7483" t="s">
        <v>4257</v>
      </c>
      <c r="C7483">
        <v>89.999999999998195</v>
      </c>
      <c r="D7483" t="s">
        <v>5327</v>
      </c>
      <c r="E7483" s="1">
        <v>42171</v>
      </c>
      <c r="F7483" t="s">
        <v>5304</v>
      </c>
      <c r="G7483">
        <v>1</v>
      </c>
      <c r="H7483" t="s">
        <v>5287</v>
      </c>
      <c r="I7483" t="s">
        <v>5305</v>
      </c>
      <c r="J7483" t="s">
        <v>5303</v>
      </c>
      <c r="K7483" t="b">
        <f>LOOKUP(A7483,'[1]UDDATA-1'!B:B,'[1]UDDATA-1'!A:A)&lt;&gt;LOOKUP(A7483,'[1]UDDATA-2'!B:B,'[1]UDDATA-2'!A:A)</f>
        <v>0</v>
      </c>
      <c r="L7483" t="str">
        <f t="shared" si="928"/>
        <v>Objektorienteret Software Engineering</v>
      </c>
      <c r="M7483">
        <f t="shared" si="929"/>
        <v>-3</v>
      </c>
      <c r="N7483" t="str">
        <f t="shared" si="930"/>
        <v/>
      </c>
      <c r="O7483" t="e">
        <f>IF(AND(A7483&lt;&gt;A7482,#REF!&lt;&gt;""),#REF!,"")</f>
        <v>#REF!</v>
      </c>
      <c r="P7483" t="e">
        <f t="shared" si="933"/>
        <v>#REF!</v>
      </c>
      <c r="Q7483" s="2" t="e">
        <f t="shared" ca="1" si="934"/>
        <v>#REF!</v>
      </c>
      <c r="R7483" t="e">
        <f>IF(NOT(#REF!="Indskrevet"),"",IF(E7483="",FALSE,AND(NOT(#REF!),VALUE(RIGHT(CONCATENATE(YEAR(E7483)),2))=15)))</f>
        <v>#REF!</v>
      </c>
      <c r="S7483" t="e">
        <f t="shared" si="931"/>
        <v>#REF!</v>
      </c>
      <c r="T7483" t="e">
        <f t="shared" si="932"/>
        <v>#REF!</v>
      </c>
      <c r="U7483" s="2" t="e">
        <f t="shared" si="935"/>
        <v>#REF!</v>
      </c>
      <c r="V7483" s="2"/>
    </row>
    <row r="7484" spans="1:22" x14ac:dyDescent="0.25">
      <c r="A7484" t="s">
        <v>4258</v>
      </c>
      <c r="B7484" t="s">
        <v>4259</v>
      </c>
      <c r="C7484">
        <v>119.999999999998</v>
      </c>
      <c r="D7484" t="s">
        <v>5296</v>
      </c>
      <c r="E7484" s="1">
        <v>41652</v>
      </c>
      <c r="F7484" t="s">
        <v>5286</v>
      </c>
      <c r="G7484">
        <v>1</v>
      </c>
      <c r="H7484" t="s">
        <v>5287</v>
      </c>
      <c r="I7484" t="s">
        <v>5288</v>
      </c>
      <c r="J7484" t="s">
        <v>5289</v>
      </c>
      <c r="K7484" t="b">
        <f>LOOKUP(A7484,'[1]UDDATA-1'!B:B,'[1]UDDATA-1'!A:A)&lt;&gt;LOOKUP(A7484,'[1]UDDATA-2'!B:B,'[1]UDDATA-2'!A:A)</f>
        <v>0</v>
      </c>
      <c r="L7484" t="str">
        <f t="shared" si="928"/>
        <v>Grundlæggende programmering</v>
      </c>
      <c r="M7484">
        <f t="shared" si="929"/>
        <v>7</v>
      </c>
      <c r="N7484" t="str">
        <f t="shared" si="930"/>
        <v/>
      </c>
      <c r="O7484" t="e">
        <f>IF(AND(A7484&lt;&gt;A7483,#REF!&lt;&gt;""),#REF!,"")</f>
        <v>#REF!</v>
      </c>
      <c r="P7484" t="e">
        <f t="shared" si="933"/>
        <v>#REF!</v>
      </c>
      <c r="Q7484" s="2" t="e">
        <f t="shared" ca="1" si="934"/>
        <v>#REF!</v>
      </c>
      <c r="R7484" t="e">
        <f>IF(NOT(#REF!="Indskrevet"),"",IF(E7484="",FALSE,AND(NOT(#REF!),VALUE(RIGHT(CONCATENATE(YEAR(E7484)),2))=15)))</f>
        <v>#REF!</v>
      </c>
      <c r="S7484" t="e">
        <f t="shared" si="931"/>
        <v>#REF!</v>
      </c>
      <c r="T7484" t="e">
        <f t="shared" si="932"/>
        <v>#REF!</v>
      </c>
      <c r="U7484" s="2" t="e">
        <f t="shared" si="935"/>
        <v>#REF!</v>
      </c>
      <c r="V7484" s="2"/>
    </row>
    <row r="7485" spans="1:22" x14ac:dyDescent="0.25">
      <c r="A7485" t="s">
        <v>4258</v>
      </c>
      <c r="B7485" t="s">
        <v>4259</v>
      </c>
      <c r="C7485">
        <v>119.999999999998</v>
      </c>
      <c r="D7485" t="s">
        <v>5306</v>
      </c>
      <c r="E7485" s="1">
        <v>41815</v>
      </c>
      <c r="F7485" t="s">
        <v>5291</v>
      </c>
      <c r="G7485">
        <v>1</v>
      </c>
      <c r="H7485" t="s">
        <v>5307</v>
      </c>
      <c r="I7485" t="s">
        <v>5292</v>
      </c>
      <c r="J7485" t="s">
        <v>5293</v>
      </c>
      <c r="K7485" t="b">
        <f>LOOKUP(A7485,'[1]UDDATA-1'!B:B,'[1]UDDATA-1'!A:A)&lt;&gt;LOOKUP(A7485,'[1]UDDATA-2'!B:B,'[1]UDDATA-2'!A:A)</f>
        <v>0</v>
      </c>
      <c r="L7485" t="str">
        <f t="shared" si="928"/>
        <v>Matematik til multimedie-applikationer</v>
      </c>
      <c r="M7485">
        <f t="shared" si="929"/>
        <v>0</v>
      </c>
      <c r="N7485" t="str">
        <f t="shared" si="930"/>
        <v/>
      </c>
      <c r="O7485" t="e">
        <f>IF(AND(A7485&lt;&gt;A7484,#REF!&lt;&gt;""),#REF!,"")</f>
        <v>#REF!</v>
      </c>
      <c r="P7485" t="e">
        <f t="shared" si="933"/>
        <v>#REF!</v>
      </c>
      <c r="Q7485" s="2" t="e">
        <f t="shared" ca="1" si="934"/>
        <v>#REF!</v>
      </c>
      <c r="R7485" t="e">
        <f>IF(NOT(#REF!="Indskrevet"),"",IF(E7485="",FALSE,AND(NOT(#REF!),VALUE(RIGHT(CONCATENATE(YEAR(E7485)),2))=15)))</f>
        <v>#REF!</v>
      </c>
      <c r="S7485" t="e">
        <f t="shared" si="931"/>
        <v>#REF!</v>
      </c>
      <c r="T7485" t="e">
        <f t="shared" si="932"/>
        <v>#REF!</v>
      </c>
      <c r="U7485" s="2" t="e">
        <f t="shared" si="935"/>
        <v>#REF!</v>
      </c>
      <c r="V7485" s="2"/>
    </row>
    <row r="7486" spans="1:22" x14ac:dyDescent="0.25">
      <c r="A7486" t="s">
        <v>4258</v>
      </c>
      <c r="B7486" t="s">
        <v>4259</v>
      </c>
      <c r="C7486">
        <v>119.999999999998</v>
      </c>
      <c r="D7486" t="s">
        <v>5318</v>
      </c>
      <c r="E7486" s="1">
        <v>41873</v>
      </c>
      <c r="F7486" t="s">
        <v>5291</v>
      </c>
      <c r="G7486">
        <v>2</v>
      </c>
      <c r="H7486" t="s">
        <v>5307</v>
      </c>
      <c r="I7486" t="s">
        <v>5292</v>
      </c>
      <c r="J7486" t="s">
        <v>5293</v>
      </c>
      <c r="K7486" t="b">
        <f>LOOKUP(A7486,'[1]UDDATA-1'!B:B,'[1]UDDATA-1'!A:A)&lt;&gt;LOOKUP(A7486,'[1]UDDATA-2'!B:B,'[1]UDDATA-2'!A:A)</f>
        <v>0</v>
      </c>
      <c r="L7486" t="str">
        <f t="shared" si="928"/>
        <v/>
      </c>
      <c r="M7486" t="str">
        <f t="shared" si="929"/>
        <v/>
      </c>
      <c r="N7486" t="str">
        <f t="shared" si="930"/>
        <v/>
      </c>
      <c r="O7486" t="e">
        <f>IF(AND(A7486&lt;&gt;A7485,#REF!&lt;&gt;""),#REF!,"")</f>
        <v>#REF!</v>
      </c>
      <c r="P7486" t="e">
        <f t="shared" si="933"/>
        <v>#REF!</v>
      </c>
      <c r="Q7486" s="2" t="e">
        <f t="shared" ca="1" si="934"/>
        <v>#REF!</v>
      </c>
      <c r="R7486" t="e">
        <f>IF(NOT(#REF!="Indskrevet"),"",IF(E7486="",FALSE,AND(NOT(#REF!),VALUE(RIGHT(CONCATENATE(YEAR(E7486)),2))=15)))</f>
        <v>#REF!</v>
      </c>
      <c r="S7486" t="e">
        <f t="shared" si="931"/>
        <v>#REF!</v>
      </c>
      <c r="T7486" t="e">
        <f t="shared" si="932"/>
        <v>#REF!</v>
      </c>
      <c r="U7486" s="2" t="e">
        <f t="shared" si="935"/>
        <v>#REF!</v>
      </c>
      <c r="V7486" s="2"/>
    </row>
    <row r="7487" spans="1:22" x14ac:dyDescent="0.25">
      <c r="A7487" t="s">
        <v>4258</v>
      </c>
      <c r="B7487" t="s">
        <v>4259</v>
      </c>
      <c r="C7487">
        <v>119.999999999998</v>
      </c>
      <c r="D7487" t="s">
        <v>5327</v>
      </c>
      <c r="E7487" s="1">
        <v>42178</v>
      </c>
      <c r="F7487" t="s">
        <v>5291</v>
      </c>
      <c r="G7487">
        <v>3</v>
      </c>
      <c r="H7487" t="s">
        <v>5307</v>
      </c>
      <c r="I7487" t="s">
        <v>5292</v>
      </c>
      <c r="J7487" t="s">
        <v>5303</v>
      </c>
      <c r="K7487" t="b">
        <f>LOOKUP(A7487,'[1]UDDATA-1'!B:B,'[1]UDDATA-1'!A:A)&lt;&gt;LOOKUP(A7487,'[1]UDDATA-2'!B:B,'[1]UDDATA-2'!A:A)</f>
        <v>0</v>
      </c>
      <c r="L7487" t="str">
        <f t="shared" si="928"/>
        <v/>
      </c>
      <c r="M7487" t="str">
        <f t="shared" si="929"/>
        <v/>
      </c>
      <c r="N7487" t="str">
        <f t="shared" si="930"/>
        <v/>
      </c>
      <c r="O7487" t="e">
        <f>IF(AND(A7487&lt;&gt;A7486,#REF!&lt;&gt;""),#REF!,"")</f>
        <v>#REF!</v>
      </c>
      <c r="P7487" t="e">
        <f t="shared" si="933"/>
        <v>#REF!</v>
      </c>
      <c r="Q7487" s="2" t="e">
        <f t="shared" ca="1" si="934"/>
        <v>#REF!</v>
      </c>
      <c r="R7487" t="e">
        <f>IF(NOT(#REF!="Indskrevet"),"",IF(E7487="",FALSE,AND(NOT(#REF!),VALUE(RIGHT(CONCATENATE(YEAR(E7487)),2))=15)))</f>
        <v>#REF!</v>
      </c>
      <c r="S7487" t="e">
        <f t="shared" si="931"/>
        <v>#REF!</v>
      </c>
      <c r="T7487" t="e">
        <f t="shared" si="932"/>
        <v>#REF!</v>
      </c>
      <c r="U7487" s="2" t="e">
        <f t="shared" si="935"/>
        <v>#REF!</v>
      </c>
      <c r="V7487" s="2"/>
    </row>
    <row r="7488" spans="1:22" x14ac:dyDescent="0.25">
      <c r="A7488" t="s">
        <v>4258</v>
      </c>
      <c r="B7488" t="s">
        <v>4259</v>
      </c>
      <c r="C7488">
        <v>119.999999999998</v>
      </c>
      <c r="D7488" t="s">
        <v>5317</v>
      </c>
      <c r="E7488" s="1">
        <v>42249</v>
      </c>
      <c r="F7488" t="s">
        <v>5291</v>
      </c>
      <c r="G7488">
        <v>4</v>
      </c>
      <c r="H7488" t="s">
        <v>5287</v>
      </c>
      <c r="I7488" t="s">
        <v>5292</v>
      </c>
      <c r="J7488" t="s">
        <v>5315</v>
      </c>
      <c r="K7488" t="b">
        <f>LOOKUP(A7488,'[1]UDDATA-1'!B:B,'[1]UDDATA-1'!A:A)&lt;&gt;LOOKUP(A7488,'[1]UDDATA-2'!B:B,'[1]UDDATA-2'!A:A)</f>
        <v>0</v>
      </c>
      <c r="L7488" t="str">
        <f t="shared" si="928"/>
        <v/>
      </c>
      <c r="M7488" t="str">
        <f t="shared" si="929"/>
        <v/>
      </c>
      <c r="N7488" t="str">
        <f t="shared" si="930"/>
        <v/>
      </c>
      <c r="O7488" t="e">
        <f>IF(AND(A7488&lt;&gt;A7487,#REF!&lt;&gt;""),#REF!,"")</f>
        <v>#REF!</v>
      </c>
      <c r="P7488" t="e">
        <f t="shared" si="933"/>
        <v>#REF!</v>
      </c>
      <c r="Q7488" s="2" t="e">
        <f t="shared" ca="1" si="934"/>
        <v>#REF!</v>
      </c>
      <c r="R7488" t="e">
        <f>IF(NOT(#REF!="Indskrevet"),"",IF(E7488="",FALSE,AND(NOT(#REF!),VALUE(RIGHT(CONCATENATE(YEAR(E7488)),2))=15)))</f>
        <v>#REF!</v>
      </c>
      <c r="S7488" t="e">
        <f t="shared" si="931"/>
        <v>#REF!</v>
      </c>
      <c r="T7488" t="e">
        <f t="shared" si="932"/>
        <v>#REF!</v>
      </c>
      <c r="U7488" s="2" t="e">
        <f t="shared" si="935"/>
        <v>#REF!</v>
      </c>
      <c r="V7488" s="2"/>
    </row>
    <row r="7489" spans="1:22" x14ac:dyDescent="0.25">
      <c r="A7489" t="s">
        <v>4258</v>
      </c>
      <c r="B7489" t="s">
        <v>4259</v>
      </c>
      <c r="C7489">
        <v>119.999999999998</v>
      </c>
      <c r="D7489" t="s">
        <v>5306</v>
      </c>
      <c r="E7489" s="1">
        <v>41824</v>
      </c>
      <c r="F7489" t="s">
        <v>5294</v>
      </c>
      <c r="G7489">
        <v>1</v>
      </c>
      <c r="H7489" t="s">
        <v>5307</v>
      </c>
      <c r="I7489" t="s">
        <v>5295</v>
      </c>
      <c r="J7489" t="s">
        <v>5293</v>
      </c>
      <c r="K7489" t="b">
        <f>LOOKUP(A7489,'[1]UDDATA-1'!B:B,'[1]UDDATA-1'!A:A)&lt;&gt;LOOKUP(A7489,'[1]UDDATA-2'!B:B,'[1]UDDATA-2'!A:A)</f>
        <v>0</v>
      </c>
      <c r="L7489" t="str">
        <f t="shared" si="928"/>
        <v>Fysisk interface design</v>
      </c>
      <c r="M7489">
        <f t="shared" si="929"/>
        <v>0</v>
      </c>
      <c r="N7489" t="str">
        <f t="shared" si="930"/>
        <v/>
      </c>
      <c r="O7489" t="e">
        <f>IF(AND(A7489&lt;&gt;A7488,#REF!&lt;&gt;""),#REF!,"")</f>
        <v>#REF!</v>
      </c>
      <c r="P7489" t="e">
        <f t="shared" si="933"/>
        <v>#REF!</v>
      </c>
      <c r="Q7489" s="2" t="e">
        <f t="shared" ca="1" si="934"/>
        <v>#REF!</v>
      </c>
      <c r="R7489" t="e">
        <f>IF(NOT(#REF!="Indskrevet"),"",IF(E7489="",FALSE,AND(NOT(#REF!),VALUE(RIGHT(CONCATENATE(YEAR(E7489)),2))=15)))</f>
        <v>#REF!</v>
      </c>
      <c r="S7489" t="e">
        <f t="shared" si="931"/>
        <v>#REF!</v>
      </c>
      <c r="T7489" t="e">
        <f t="shared" si="932"/>
        <v>#REF!</v>
      </c>
      <c r="U7489" s="2" t="e">
        <f t="shared" si="935"/>
        <v>#REF!</v>
      </c>
      <c r="V7489" s="2"/>
    </row>
    <row r="7490" spans="1:22" x14ac:dyDescent="0.25">
      <c r="A7490" t="s">
        <v>4258</v>
      </c>
      <c r="B7490" t="s">
        <v>4259</v>
      </c>
      <c r="C7490">
        <v>119.999999999998</v>
      </c>
      <c r="D7490" t="s">
        <v>5296</v>
      </c>
      <c r="E7490" s="1">
        <v>41897</v>
      </c>
      <c r="F7490" t="s">
        <v>5294</v>
      </c>
      <c r="G7490">
        <v>2</v>
      </c>
      <c r="H7490" t="s">
        <v>5287</v>
      </c>
      <c r="I7490" t="s">
        <v>5295</v>
      </c>
      <c r="J7490" t="s">
        <v>5299</v>
      </c>
      <c r="K7490" t="b">
        <f>LOOKUP(A7490,'[1]UDDATA-1'!B:B,'[1]UDDATA-1'!A:A)&lt;&gt;LOOKUP(A7490,'[1]UDDATA-2'!B:B,'[1]UDDATA-2'!A:A)</f>
        <v>0</v>
      </c>
      <c r="L7490" t="str">
        <f t="shared" ref="L7490:L7553" si="936">IF(AND(I7490&lt;&gt;"",I7490&lt;&gt;I7489),I7490,"")</f>
        <v/>
      </c>
      <c r="M7490" t="str">
        <f t="shared" ref="M7490:M7553" si="937">IF(AND(L7490&lt;&gt;"",ISNUMBER(VALUE(D7490))),VALUE(D7490),"")</f>
        <v/>
      </c>
      <c r="N7490" t="str">
        <f t="shared" ref="N7490:N7553" si="938">IF(L7490="","",IF(M7490="",D7490,""))</f>
        <v/>
      </c>
      <c r="O7490" t="e">
        <f>IF(AND(A7490&lt;&gt;A7489,#REF!&lt;&gt;""),#REF!,"")</f>
        <v>#REF!</v>
      </c>
      <c r="P7490" t="e">
        <f t="shared" si="933"/>
        <v>#REF!</v>
      </c>
      <c r="Q7490" s="2" t="e">
        <f t="shared" ca="1" si="934"/>
        <v>#REF!</v>
      </c>
      <c r="R7490" t="e">
        <f>IF(NOT(#REF!="Indskrevet"),"",IF(E7490="",FALSE,AND(NOT(#REF!),VALUE(RIGHT(CONCATENATE(YEAR(E7490)),2))=15)))</f>
        <v>#REF!</v>
      </c>
      <c r="S7490" t="e">
        <f t="shared" ref="S7490:S7553" si="939">IF(R7490="","",IF(A7490=A7489,S7489,NOT(OR(R7490,AND(A7491=A7490,R7491),AND(A7492=A7490,R7492),AND(A7493=A7490,R7493),AND(A7494=A7490,R7494),AND(A7495=A7490,R7495),AND(A7496=A7490,R7496),AND(A7497=A7490,R7497),AND(A7498=A7490,R7498),AND(A7499=A7490,R7499),AND(A7500=A7490,R7500)))))</f>
        <v>#REF!</v>
      </c>
      <c r="T7490" t="e">
        <f t="shared" ref="T7490:T7553" si="940">IF(U7490="","",O7490)</f>
        <v>#REF!</v>
      </c>
      <c r="U7490" s="2" t="e">
        <f t="shared" si="935"/>
        <v>#REF!</v>
      </c>
      <c r="V7490" s="2"/>
    </row>
    <row r="7491" spans="1:22" x14ac:dyDescent="0.25">
      <c r="A7491" t="s">
        <v>4258</v>
      </c>
      <c r="B7491" t="s">
        <v>4259</v>
      </c>
      <c r="C7491">
        <v>119.999999999998</v>
      </c>
      <c r="D7491" t="s">
        <v>5306</v>
      </c>
      <c r="E7491" s="1">
        <v>42151</v>
      </c>
      <c r="F7491" t="s">
        <v>5297</v>
      </c>
      <c r="G7491">
        <v>1</v>
      </c>
      <c r="H7491" t="s">
        <v>5307</v>
      </c>
      <c r="I7491" t="s">
        <v>5298</v>
      </c>
      <c r="J7491" t="s">
        <v>5303</v>
      </c>
      <c r="K7491" t="b">
        <f>LOOKUP(A7491,'[1]UDDATA-1'!B:B,'[1]UDDATA-1'!A:A)&lt;&gt;LOOKUP(A7491,'[1]UDDATA-2'!B:B,'[1]UDDATA-2'!A:A)</f>
        <v>0</v>
      </c>
      <c r="L7491" t="str">
        <f t="shared" si="936"/>
        <v>Proceduremæssig programmering</v>
      </c>
      <c r="M7491">
        <f t="shared" si="937"/>
        <v>0</v>
      </c>
      <c r="N7491" t="str">
        <f t="shared" si="938"/>
        <v/>
      </c>
      <c r="O7491" t="e">
        <f>IF(AND(A7491&lt;&gt;A7490,#REF!&lt;&gt;""),#REF!,"")</f>
        <v>#REF!</v>
      </c>
      <c r="P7491" t="e">
        <f t="shared" ref="P7491:P7554" si="941">IF(O7491="","",IF(M7491="",0,IF(O7492&lt;&gt;"",1,IF(AND(O7492="",O7493&lt;&gt;""),2,IF(AND(O7492="",O7493="",O7494&lt;&gt;""),3,IF(AND(O7492="",O7493="",O7494="",O7495&lt;&gt;""),4,IF(AND(O7492="",O7493="",O7494="",O7495="",O7496&lt;&gt;""),5,IF(AND(O7492="",O7493="",O7494="",O7495="",O7496="",O7497&lt;&gt;""),6,IF(AND(O7492="",O7493="",O7494="",O7495="",O7496="",O7497="",O7498&lt;&gt;""),7,IF(AND(O7492="",O7493="",O7494="",O7495="",O7496="",O7497="",O7498="",O7499&lt;&gt;""),8,IF(AND(O7492="",O7493="",O7494="",O7495="",O7496="",O7497="",O7498="",O7499="",O7500&lt;&gt;""),9,IF(AND(O7492="",O7493="",O7494="",O7495="",O7496="",O7497="",O7498="",O7499="",O7500="",O7501&lt;&gt;""),10,IF(AND(O7492="",O7493="",O7494="",O7495="",O7496="",O7497="",O7498="",O7499="",O7500="",O7501="",O7502&lt;&gt;""),11,IF(AND(O7492="",O7493="",O7494="",O7495="",O7496="",O7497="",O7498="",O7499="",O7500="",O7501="",O7502="",O7503&lt;&gt;""),12,IF(AND(O7492="",O7493="",O7494="",O7495="",O7496="",O7497="",O7498="",O7499="",O7500="",O7501="",O7502="",O7503="",O7504&lt;&gt;""),13,IF(AND(O7492="",O7493="",O7494="",O7495="",O7496="",O7497="",O7498="",O7499="",O7500="",O7501="",O7502="",O7503="",O7504="",O7505&lt;&gt;""),14,IF(AND(O7492="",O7493="",O7494="",O7495="",O7496="",O7497="",O7498="",O7499="",O7500="",O7501="",O7502="",O7503="",O7504="",O7505="",O7506&lt;&gt;""),15)))))))))))))))))</f>
        <v>#REF!</v>
      </c>
      <c r="Q7491" s="2" t="e">
        <f t="shared" ref="Q7491:Q7554" ca="1" si="942">IF(OR(P7491="",P7491=0),"",AVERAGE(INDIRECT(CONCATENATE("AU",ROW(),":AU",ROW()+P7491))))</f>
        <v>#REF!</v>
      </c>
      <c r="R7491" t="e">
        <f>IF(NOT(#REF!="Indskrevet"),"",IF(E7491="",FALSE,AND(NOT(#REF!),VALUE(RIGHT(CONCATENATE(YEAR(E7491)),2))=15)))</f>
        <v>#REF!</v>
      </c>
      <c r="S7491" t="e">
        <f t="shared" si="939"/>
        <v>#REF!</v>
      </c>
      <c r="T7491" t="e">
        <f t="shared" si="940"/>
        <v>#REF!</v>
      </c>
      <c r="U7491" s="2" t="e">
        <f t="shared" si="935"/>
        <v>#REF!</v>
      </c>
      <c r="V7491" s="2"/>
    </row>
    <row r="7492" spans="1:22" x14ac:dyDescent="0.25">
      <c r="A7492" t="s">
        <v>4258</v>
      </c>
      <c r="B7492" t="s">
        <v>4259</v>
      </c>
      <c r="C7492">
        <v>119.999999999998</v>
      </c>
      <c r="D7492" t="s">
        <v>5317</v>
      </c>
      <c r="E7492" s="1">
        <v>42258</v>
      </c>
      <c r="F7492" t="s">
        <v>5297</v>
      </c>
      <c r="G7492">
        <v>2</v>
      </c>
      <c r="H7492" t="s">
        <v>5287</v>
      </c>
      <c r="I7492" t="s">
        <v>5298</v>
      </c>
      <c r="J7492" t="s">
        <v>5315</v>
      </c>
      <c r="K7492" t="b">
        <f>LOOKUP(A7492,'[1]UDDATA-1'!B:B,'[1]UDDATA-1'!A:A)&lt;&gt;LOOKUP(A7492,'[1]UDDATA-2'!B:B,'[1]UDDATA-2'!A:A)</f>
        <v>0</v>
      </c>
      <c r="L7492" t="str">
        <f t="shared" si="936"/>
        <v/>
      </c>
      <c r="M7492" t="str">
        <f t="shared" si="937"/>
        <v/>
      </c>
      <c r="N7492" t="str">
        <f t="shared" si="938"/>
        <v/>
      </c>
      <c r="O7492" t="e">
        <f>IF(AND(A7492&lt;&gt;A7491,#REF!&lt;&gt;""),#REF!,"")</f>
        <v>#REF!</v>
      </c>
      <c r="P7492" t="e">
        <f t="shared" si="941"/>
        <v>#REF!</v>
      </c>
      <c r="Q7492" s="2" t="e">
        <f t="shared" ca="1" si="942"/>
        <v>#REF!</v>
      </c>
      <c r="R7492" t="e">
        <f>IF(NOT(#REF!="Indskrevet"),"",IF(E7492="",FALSE,AND(NOT(#REF!),VALUE(RIGHT(CONCATENATE(YEAR(E7492)),2))=15)))</f>
        <v>#REF!</v>
      </c>
      <c r="S7492" t="e">
        <f t="shared" si="939"/>
        <v>#REF!</v>
      </c>
      <c r="T7492" t="e">
        <f t="shared" si="940"/>
        <v>#REF!</v>
      </c>
      <c r="U7492" s="2" t="e">
        <f t="shared" ref="U7492:U7555" si="943">IF(OR(P7492="",P7492&lt;3),"",Q7492)</f>
        <v>#REF!</v>
      </c>
      <c r="V7492" s="2"/>
    </row>
    <row r="7493" spans="1:22" x14ac:dyDescent="0.25">
      <c r="A7493" t="s">
        <v>4258</v>
      </c>
      <c r="B7493" t="s">
        <v>4259</v>
      </c>
      <c r="C7493">
        <v>119.999999999998</v>
      </c>
      <c r="D7493" t="s">
        <v>5306</v>
      </c>
      <c r="E7493" s="1">
        <v>42165</v>
      </c>
      <c r="F7493" t="s">
        <v>5301</v>
      </c>
      <c r="G7493">
        <v>1</v>
      </c>
      <c r="H7493" t="s">
        <v>5307</v>
      </c>
      <c r="I7493" t="s">
        <v>5302</v>
      </c>
      <c r="J7493" t="s">
        <v>5303</v>
      </c>
      <c r="K7493" t="b">
        <f>LOOKUP(A7493,'[1]UDDATA-1'!B:B,'[1]UDDATA-1'!A:A)&lt;&gt;LOOKUP(A7493,'[1]UDDATA-2'!B:B,'[1]UDDATA-2'!A:A)</f>
        <v>0</v>
      </c>
      <c r="L7493" t="str">
        <f t="shared" si="936"/>
        <v>Lyd- og musikbehandling</v>
      </c>
      <c r="M7493">
        <f t="shared" si="937"/>
        <v>0</v>
      </c>
      <c r="N7493" t="str">
        <f t="shared" si="938"/>
        <v/>
      </c>
      <c r="O7493" t="e">
        <f>IF(AND(A7493&lt;&gt;A7492,#REF!&lt;&gt;""),#REF!,"")</f>
        <v>#REF!</v>
      </c>
      <c r="P7493" t="e">
        <f t="shared" si="941"/>
        <v>#REF!</v>
      </c>
      <c r="Q7493" s="2" t="e">
        <f t="shared" ca="1" si="942"/>
        <v>#REF!</v>
      </c>
      <c r="R7493" t="e">
        <f>IF(NOT(#REF!="Indskrevet"),"",IF(E7493="",FALSE,AND(NOT(#REF!),VALUE(RIGHT(CONCATENATE(YEAR(E7493)),2))=15)))</f>
        <v>#REF!</v>
      </c>
      <c r="S7493" t="e">
        <f t="shared" si="939"/>
        <v>#REF!</v>
      </c>
      <c r="T7493" t="e">
        <f t="shared" si="940"/>
        <v>#REF!</v>
      </c>
      <c r="U7493" s="2" t="e">
        <f t="shared" si="943"/>
        <v>#REF!</v>
      </c>
      <c r="V7493" s="2"/>
    </row>
    <row r="7494" spans="1:22" x14ac:dyDescent="0.25">
      <c r="A7494" t="s">
        <v>4258</v>
      </c>
      <c r="B7494" t="s">
        <v>4259</v>
      </c>
      <c r="C7494">
        <v>119.999999999998</v>
      </c>
      <c r="D7494" t="s">
        <v>5317</v>
      </c>
      <c r="E7494" s="1">
        <v>42240</v>
      </c>
      <c r="F7494" t="s">
        <v>5301</v>
      </c>
      <c r="G7494">
        <v>2</v>
      </c>
      <c r="H7494" t="s">
        <v>5287</v>
      </c>
      <c r="I7494" t="s">
        <v>5302</v>
      </c>
      <c r="J7494" t="s">
        <v>5303</v>
      </c>
      <c r="K7494" t="b">
        <f>LOOKUP(A7494,'[1]UDDATA-1'!B:B,'[1]UDDATA-1'!A:A)&lt;&gt;LOOKUP(A7494,'[1]UDDATA-2'!B:B,'[1]UDDATA-2'!A:A)</f>
        <v>0</v>
      </c>
      <c r="L7494" t="str">
        <f t="shared" si="936"/>
        <v/>
      </c>
      <c r="M7494" t="str">
        <f t="shared" si="937"/>
        <v/>
      </c>
      <c r="N7494" t="str">
        <f t="shared" si="938"/>
        <v/>
      </c>
      <c r="O7494" t="e">
        <f>IF(AND(A7494&lt;&gt;A7493,#REF!&lt;&gt;""),#REF!,"")</f>
        <v>#REF!</v>
      </c>
      <c r="P7494" t="e">
        <f t="shared" si="941"/>
        <v>#REF!</v>
      </c>
      <c r="Q7494" s="2" t="e">
        <f t="shared" ca="1" si="942"/>
        <v>#REF!</v>
      </c>
      <c r="R7494" t="e">
        <f>IF(NOT(#REF!="Indskrevet"),"",IF(E7494="",FALSE,AND(NOT(#REF!),VALUE(RIGHT(CONCATENATE(YEAR(E7494)),2))=15)))</f>
        <v>#REF!</v>
      </c>
      <c r="S7494" t="e">
        <f t="shared" si="939"/>
        <v>#REF!</v>
      </c>
      <c r="T7494" t="e">
        <f t="shared" si="940"/>
        <v>#REF!</v>
      </c>
      <c r="U7494" s="2" t="e">
        <f t="shared" si="943"/>
        <v>#REF!</v>
      </c>
      <c r="V7494" s="2"/>
    </row>
    <row r="7495" spans="1:22" x14ac:dyDescent="0.25">
      <c r="A7495" t="s">
        <v>4258</v>
      </c>
      <c r="B7495" t="s">
        <v>4259</v>
      </c>
      <c r="C7495">
        <v>119.999999999998</v>
      </c>
      <c r="D7495" t="s">
        <v>5285</v>
      </c>
      <c r="E7495" s="1">
        <v>42171</v>
      </c>
      <c r="F7495" t="s">
        <v>5304</v>
      </c>
      <c r="G7495">
        <v>1</v>
      </c>
      <c r="H7495" t="s">
        <v>5287</v>
      </c>
      <c r="I7495" t="s">
        <v>5305</v>
      </c>
      <c r="J7495" t="s">
        <v>5303</v>
      </c>
      <c r="K7495" t="b">
        <f>LOOKUP(A7495,'[1]UDDATA-1'!B:B,'[1]UDDATA-1'!A:A)&lt;&gt;LOOKUP(A7495,'[1]UDDATA-2'!B:B,'[1]UDDATA-2'!A:A)</f>
        <v>0</v>
      </c>
      <c r="L7495" t="str">
        <f t="shared" si="936"/>
        <v>Objektorienteret Software Engineering</v>
      </c>
      <c r="M7495">
        <f t="shared" si="937"/>
        <v>2</v>
      </c>
      <c r="N7495" t="str">
        <f t="shared" si="938"/>
        <v/>
      </c>
      <c r="O7495" t="e">
        <f>IF(AND(A7495&lt;&gt;A7494,#REF!&lt;&gt;""),#REF!,"")</f>
        <v>#REF!</v>
      </c>
      <c r="P7495" t="e">
        <f t="shared" si="941"/>
        <v>#REF!</v>
      </c>
      <c r="Q7495" s="2" t="e">
        <f t="shared" ca="1" si="942"/>
        <v>#REF!</v>
      </c>
      <c r="R7495" t="e">
        <f>IF(NOT(#REF!="Indskrevet"),"",IF(E7495="",FALSE,AND(NOT(#REF!),VALUE(RIGHT(CONCATENATE(YEAR(E7495)),2))=15)))</f>
        <v>#REF!</v>
      </c>
      <c r="S7495" t="e">
        <f t="shared" si="939"/>
        <v>#REF!</v>
      </c>
      <c r="T7495" t="e">
        <f t="shared" si="940"/>
        <v>#REF!</v>
      </c>
      <c r="U7495" s="2" t="e">
        <f t="shared" si="943"/>
        <v>#REF!</v>
      </c>
      <c r="V7495" s="2"/>
    </row>
    <row r="7496" spans="1:22" x14ac:dyDescent="0.25">
      <c r="A7496" t="s">
        <v>4260</v>
      </c>
      <c r="B7496" t="s">
        <v>4261</v>
      </c>
      <c r="C7496">
        <v>79.999999999998593</v>
      </c>
      <c r="D7496" t="s">
        <v>5296</v>
      </c>
      <c r="E7496" s="1">
        <v>41676</v>
      </c>
      <c r="F7496" t="s">
        <v>5343</v>
      </c>
      <c r="G7496">
        <v>1</v>
      </c>
      <c r="H7496" t="s">
        <v>5287</v>
      </c>
      <c r="I7496" t="s">
        <v>5288</v>
      </c>
      <c r="J7496" t="s">
        <v>5289</v>
      </c>
      <c r="K7496" t="b">
        <f>LOOKUP(A7496,'[1]UDDATA-1'!B:B,'[1]UDDATA-1'!A:A)&lt;&gt;LOOKUP(A7496,'[1]UDDATA-2'!B:B,'[1]UDDATA-2'!A:A)</f>
        <v>0</v>
      </c>
      <c r="L7496" t="str">
        <f t="shared" si="936"/>
        <v>Grundlæggende programmering</v>
      </c>
      <c r="M7496">
        <f t="shared" si="937"/>
        <v>7</v>
      </c>
      <c r="N7496" t="str">
        <f t="shared" si="938"/>
        <v/>
      </c>
      <c r="O7496" t="e">
        <f>IF(AND(A7496&lt;&gt;A7495,#REF!&lt;&gt;""),#REF!,"")</f>
        <v>#REF!</v>
      </c>
      <c r="P7496" t="e">
        <f t="shared" si="941"/>
        <v>#REF!</v>
      </c>
      <c r="Q7496" s="2" t="e">
        <f t="shared" ca="1" si="942"/>
        <v>#REF!</v>
      </c>
      <c r="R7496" t="e">
        <f>IF(NOT(#REF!="Indskrevet"),"",IF(E7496="",FALSE,AND(NOT(#REF!),VALUE(RIGHT(CONCATENATE(YEAR(E7496)),2))=15)))</f>
        <v>#REF!</v>
      </c>
      <c r="S7496" t="e">
        <f t="shared" si="939"/>
        <v>#REF!</v>
      </c>
      <c r="T7496" t="e">
        <f t="shared" si="940"/>
        <v>#REF!</v>
      </c>
      <c r="U7496" s="2" t="e">
        <f t="shared" si="943"/>
        <v>#REF!</v>
      </c>
      <c r="V7496" s="2"/>
    </row>
    <row r="7497" spans="1:22" x14ac:dyDescent="0.25">
      <c r="A7497" t="s">
        <v>4260</v>
      </c>
      <c r="B7497" t="s">
        <v>4261</v>
      </c>
      <c r="C7497">
        <v>79.999999999998593</v>
      </c>
      <c r="D7497" t="s">
        <v>5290</v>
      </c>
      <c r="E7497" s="1">
        <v>41815</v>
      </c>
      <c r="F7497" t="s">
        <v>5344</v>
      </c>
      <c r="G7497">
        <v>1</v>
      </c>
      <c r="H7497" t="s">
        <v>5287</v>
      </c>
      <c r="I7497" t="s">
        <v>5292</v>
      </c>
      <c r="J7497" t="s">
        <v>5293</v>
      </c>
      <c r="K7497" t="b">
        <f>LOOKUP(A7497,'[1]UDDATA-1'!B:B,'[1]UDDATA-1'!A:A)&lt;&gt;LOOKUP(A7497,'[1]UDDATA-2'!B:B,'[1]UDDATA-2'!A:A)</f>
        <v>0</v>
      </c>
      <c r="L7497" t="str">
        <f t="shared" si="936"/>
        <v>Matematik til multimedie-applikationer</v>
      </c>
      <c r="M7497">
        <f t="shared" si="937"/>
        <v>10</v>
      </c>
      <c r="N7497" t="str">
        <f t="shared" si="938"/>
        <v/>
      </c>
      <c r="O7497" t="e">
        <f>IF(AND(A7497&lt;&gt;A7496,#REF!&lt;&gt;""),#REF!,"")</f>
        <v>#REF!</v>
      </c>
      <c r="P7497" t="e">
        <f t="shared" si="941"/>
        <v>#REF!</v>
      </c>
      <c r="Q7497" s="2" t="e">
        <f t="shared" ca="1" si="942"/>
        <v>#REF!</v>
      </c>
      <c r="R7497" t="e">
        <f>IF(NOT(#REF!="Indskrevet"),"",IF(E7497="",FALSE,AND(NOT(#REF!),VALUE(RIGHT(CONCATENATE(YEAR(E7497)),2))=15)))</f>
        <v>#REF!</v>
      </c>
      <c r="S7497" t="e">
        <f t="shared" si="939"/>
        <v>#REF!</v>
      </c>
      <c r="T7497" t="e">
        <f t="shared" si="940"/>
        <v>#REF!</v>
      </c>
      <c r="U7497" s="2" t="e">
        <f t="shared" si="943"/>
        <v>#REF!</v>
      </c>
      <c r="V7497" s="2"/>
    </row>
    <row r="7498" spans="1:22" x14ac:dyDescent="0.25">
      <c r="A7498" t="s">
        <v>4260</v>
      </c>
      <c r="B7498" t="s">
        <v>4261</v>
      </c>
      <c r="C7498">
        <v>79.999999999998593</v>
      </c>
      <c r="D7498" t="s">
        <v>5285</v>
      </c>
      <c r="E7498" s="1">
        <v>41824</v>
      </c>
      <c r="F7498" t="s">
        <v>5345</v>
      </c>
      <c r="G7498">
        <v>1</v>
      </c>
      <c r="H7498" t="s">
        <v>5287</v>
      </c>
      <c r="I7498" t="s">
        <v>5295</v>
      </c>
      <c r="J7498" t="s">
        <v>5293</v>
      </c>
      <c r="K7498" t="b">
        <f>LOOKUP(A7498,'[1]UDDATA-1'!B:B,'[1]UDDATA-1'!A:A)&lt;&gt;LOOKUP(A7498,'[1]UDDATA-2'!B:B,'[1]UDDATA-2'!A:A)</f>
        <v>0</v>
      </c>
      <c r="L7498" t="str">
        <f t="shared" si="936"/>
        <v>Fysisk interface design</v>
      </c>
      <c r="M7498">
        <f t="shared" si="937"/>
        <v>2</v>
      </c>
      <c r="N7498" t="str">
        <f t="shared" si="938"/>
        <v/>
      </c>
      <c r="O7498" t="e">
        <f>IF(AND(A7498&lt;&gt;A7497,#REF!&lt;&gt;""),#REF!,"")</f>
        <v>#REF!</v>
      </c>
      <c r="P7498" t="e">
        <f t="shared" si="941"/>
        <v>#REF!</v>
      </c>
      <c r="Q7498" s="2" t="e">
        <f t="shared" ca="1" si="942"/>
        <v>#REF!</v>
      </c>
      <c r="R7498" t="e">
        <f>IF(NOT(#REF!="Indskrevet"),"",IF(E7498="",FALSE,AND(NOT(#REF!),VALUE(RIGHT(CONCATENATE(YEAR(E7498)),2))=15)))</f>
        <v>#REF!</v>
      </c>
      <c r="S7498" t="e">
        <f t="shared" si="939"/>
        <v>#REF!</v>
      </c>
      <c r="T7498" t="e">
        <f t="shared" si="940"/>
        <v>#REF!</v>
      </c>
      <c r="U7498" s="2" t="e">
        <f t="shared" si="943"/>
        <v>#REF!</v>
      </c>
      <c r="V7498" s="2"/>
    </row>
    <row r="7499" spans="1:22" x14ac:dyDescent="0.25">
      <c r="A7499" t="s">
        <v>4260</v>
      </c>
      <c r="B7499" t="s">
        <v>4261</v>
      </c>
      <c r="C7499">
        <v>79.999999999998593</v>
      </c>
      <c r="D7499" t="s">
        <v>5327</v>
      </c>
      <c r="E7499" s="1">
        <v>42150</v>
      </c>
      <c r="F7499" t="s">
        <v>5346</v>
      </c>
      <c r="G7499">
        <v>1</v>
      </c>
      <c r="H7499" t="s">
        <v>5287</v>
      </c>
      <c r="I7499" t="s">
        <v>5298</v>
      </c>
      <c r="J7499" t="s">
        <v>5303</v>
      </c>
      <c r="K7499" t="b">
        <f>LOOKUP(A7499,'[1]UDDATA-1'!B:B,'[1]UDDATA-1'!A:A)&lt;&gt;LOOKUP(A7499,'[1]UDDATA-2'!B:B,'[1]UDDATA-2'!A:A)</f>
        <v>0</v>
      </c>
      <c r="L7499" t="str">
        <f t="shared" si="936"/>
        <v>Proceduremæssig programmering</v>
      </c>
      <c r="M7499">
        <f t="shared" si="937"/>
        <v>-3</v>
      </c>
      <c r="N7499" t="str">
        <f t="shared" si="938"/>
        <v/>
      </c>
      <c r="O7499" t="e">
        <f>IF(AND(A7499&lt;&gt;A7498,#REF!&lt;&gt;""),#REF!,"")</f>
        <v>#REF!</v>
      </c>
      <c r="P7499" t="e">
        <f t="shared" si="941"/>
        <v>#REF!</v>
      </c>
      <c r="Q7499" s="2" t="e">
        <f t="shared" ca="1" si="942"/>
        <v>#REF!</v>
      </c>
      <c r="R7499" t="e">
        <f>IF(NOT(#REF!="Indskrevet"),"",IF(E7499="",FALSE,AND(NOT(#REF!),VALUE(RIGHT(CONCATENATE(YEAR(E7499)),2))=15)))</f>
        <v>#REF!</v>
      </c>
      <c r="S7499" t="e">
        <f t="shared" si="939"/>
        <v>#REF!</v>
      </c>
      <c r="T7499" t="e">
        <f t="shared" si="940"/>
        <v>#REF!</v>
      </c>
      <c r="U7499" s="2" t="e">
        <f t="shared" si="943"/>
        <v>#REF!</v>
      </c>
      <c r="V7499" s="2"/>
    </row>
    <row r="7500" spans="1:22" x14ac:dyDescent="0.25">
      <c r="A7500" t="s">
        <v>4262</v>
      </c>
      <c r="B7500" t="s">
        <v>4263</v>
      </c>
      <c r="C7500">
        <v>54.999999999998998</v>
      </c>
      <c r="D7500" t="s">
        <v>5317</v>
      </c>
      <c r="E7500" s="1">
        <v>42031</v>
      </c>
      <c r="F7500" t="s">
        <v>5328</v>
      </c>
      <c r="G7500">
        <v>1</v>
      </c>
      <c r="H7500" t="s">
        <v>5287</v>
      </c>
      <c r="I7500" t="s">
        <v>5324</v>
      </c>
      <c r="J7500" t="s">
        <v>5289</v>
      </c>
      <c r="K7500" t="b">
        <f>LOOKUP(A7500,'[1]UDDATA-1'!B:B,'[1]UDDATA-1'!A:A)&lt;&gt;LOOKUP(A7500,'[1]UDDATA-2'!B:B,'[1]UDDATA-2'!A:A)</f>
        <v>0</v>
      </c>
      <c r="L7500" t="str">
        <f t="shared" si="936"/>
        <v>Lineær algebra</v>
      </c>
      <c r="M7500">
        <f t="shared" si="937"/>
        <v>4</v>
      </c>
      <c r="N7500" t="str">
        <f t="shared" si="938"/>
        <v/>
      </c>
      <c r="O7500" t="e">
        <f>IF(AND(A7500&lt;&gt;A7499,#REF!&lt;&gt;""),#REF!,"")</f>
        <v>#REF!</v>
      </c>
      <c r="P7500" t="e">
        <f t="shared" si="941"/>
        <v>#REF!</v>
      </c>
      <c r="Q7500" s="2" t="e">
        <f t="shared" ca="1" si="942"/>
        <v>#REF!</v>
      </c>
      <c r="R7500" t="e">
        <f>IF(NOT(#REF!="Indskrevet"),"",IF(E7500="",FALSE,AND(NOT(#REF!),VALUE(RIGHT(CONCATENATE(YEAR(E7500)),2))=15)))</f>
        <v>#REF!</v>
      </c>
      <c r="S7500" t="e">
        <f t="shared" si="939"/>
        <v>#REF!</v>
      </c>
      <c r="T7500" t="e">
        <f t="shared" si="940"/>
        <v>#REF!</v>
      </c>
      <c r="U7500" s="2" t="e">
        <f t="shared" si="943"/>
        <v>#REF!</v>
      </c>
      <c r="V7500" s="2"/>
    </row>
    <row r="7501" spans="1:22" x14ac:dyDescent="0.25">
      <c r="A7501" t="s">
        <v>4262</v>
      </c>
      <c r="B7501" t="s">
        <v>4263</v>
      </c>
      <c r="C7501">
        <v>54.999999999998998</v>
      </c>
      <c r="D7501" t="s">
        <v>5285</v>
      </c>
      <c r="E7501" s="1">
        <v>42187</v>
      </c>
      <c r="F7501" t="s">
        <v>5329</v>
      </c>
      <c r="G7501">
        <v>1</v>
      </c>
      <c r="H7501" t="s">
        <v>5287</v>
      </c>
      <c r="I7501" t="s">
        <v>5330</v>
      </c>
      <c r="J7501" t="s">
        <v>5293</v>
      </c>
      <c r="K7501" t="b">
        <f>LOOKUP(A7501,'[1]UDDATA-1'!B:B,'[1]UDDATA-1'!A:A)&lt;&gt;LOOKUP(A7501,'[1]UDDATA-2'!B:B,'[1]UDDATA-2'!A:A)</f>
        <v>0</v>
      </c>
      <c r="L7501" t="str">
        <f t="shared" si="936"/>
        <v>Diskret matematik</v>
      </c>
      <c r="M7501">
        <f t="shared" si="937"/>
        <v>2</v>
      </c>
      <c r="N7501" t="str">
        <f t="shared" si="938"/>
        <v/>
      </c>
      <c r="O7501" t="e">
        <f>IF(AND(A7501&lt;&gt;A7500,#REF!&lt;&gt;""),#REF!,"")</f>
        <v>#REF!</v>
      </c>
      <c r="P7501" t="e">
        <f t="shared" si="941"/>
        <v>#REF!</v>
      </c>
      <c r="Q7501" s="2" t="e">
        <f t="shared" ca="1" si="942"/>
        <v>#REF!</v>
      </c>
      <c r="R7501" t="e">
        <f>IF(NOT(#REF!="Indskrevet"),"",IF(E7501="",FALSE,AND(NOT(#REF!),VALUE(RIGHT(CONCATENATE(YEAR(E7501)),2))=15)))</f>
        <v>#REF!</v>
      </c>
      <c r="S7501" t="e">
        <f t="shared" si="939"/>
        <v>#REF!</v>
      </c>
      <c r="T7501" t="e">
        <f t="shared" si="940"/>
        <v>#REF!</v>
      </c>
      <c r="U7501" s="2" t="e">
        <f t="shared" si="943"/>
        <v>#REF!</v>
      </c>
      <c r="V7501" s="2"/>
    </row>
    <row r="7502" spans="1:22" x14ac:dyDescent="0.25">
      <c r="A7502" t="s">
        <v>4262</v>
      </c>
      <c r="B7502" t="s">
        <v>4263</v>
      </c>
      <c r="C7502">
        <v>54.999999999998998</v>
      </c>
      <c r="D7502" t="s">
        <v>5306</v>
      </c>
      <c r="E7502" s="1">
        <v>42188</v>
      </c>
      <c r="F7502" t="s">
        <v>5331</v>
      </c>
      <c r="G7502">
        <v>1</v>
      </c>
      <c r="H7502" t="s">
        <v>5307</v>
      </c>
      <c r="I7502" t="s">
        <v>5332</v>
      </c>
      <c r="J7502" t="s">
        <v>5293</v>
      </c>
      <c r="K7502" t="b">
        <f>LOOKUP(A7502,'[1]UDDATA-1'!B:B,'[1]UDDATA-1'!A:A)&lt;&gt;LOOKUP(A7502,'[1]UDDATA-2'!B:B,'[1]UDDATA-2'!A:A)</f>
        <v>0</v>
      </c>
      <c r="L7502" t="str">
        <f t="shared" si="936"/>
        <v>Computerarkitektur</v>
      </c>
      <c r="M7502">
        <f t="shared" si="937"/>
        <v>0</v>
      </c>
      <c r="N7502" t="str">
        <f t="shared" si="938"/>
        <v/>
      </c>
      <c r="O7502" t="e">
        <f>IF(AND(A7502&lt;&gt;A7501,#REF!&lt;&gt;""),#REF!,"")</f>
        <v>#REF!</v>
      </c>
      <c r="P7502" t="e">
        <f t="shared" si="941"/>
        <v>#REF!</v>
      </c>
      <c r="Q7502" s="2" t="e">
        <f t="shared" ca="1" si="942"/>
        <v>#REF!</v>
      </c>
      <c r="R7502" t="e">
        <f>IF(NOT(#REF!="Indskrevet"),"",IF(E7502="",FALSE,AND(NOT(#REF!),VALUE(RIGHT(CONCATENATE(YEAR(E7502)),2))=15)))</f>
        <v>#REF!</v>
      </c>
      <c r="S7502" t="e">
        <f t="shared" si="939"/>
        <v>#REF!</v>
      </c>
      <c r="T7502" t="e">
        <f t="shared" si="940"/>
        <v>#REF!</v>
      </c>
      <c r="U7502" s="2" t="e">
        <f t="shared" si="943"/>
        <v>#REF!</v>
      </c>
      <c r="V7502" s="2"/>
    </row>
    <row r="7503" spans="1:22" x14ac:dyDescent="0.25">
      <c r="A7503" t="s">
        <v>4262</v>
      </c>
      <c r="B7503" t="s">
        <v>4263</v>
      </c>
      <c r="C7503">
        <v>54.999999999998998</v>
      </c>
      <c r="D7503" t="s">
        <v>5296</v>
      </c>
      <c r="E7503" s="1">
        <v>42248</v>
      </c>
      <c r="F7503" t="s">
        <v>5331</v>
      </c>
      <c r="G7503">
        <v>2</v>
      </c>
      <c r="H7503" t="s">
        <v>5287</v>
      </c>
      <c r="I7503" t="s">
        <v>5332</v>
      </c>
      <c r="J7503" t="s">
        <v>5299</v>
      </c>
      <c r="K7503" t="b">
        <f>LOOKUP(A7503,'[1]UDDATA-1'!B:B,'[1]UDDATA-1'!A:A)&lt;&gt;LOOKUP(A7503,'[1]UDDATA-2'!B:B,'[1]UDDATA-2'!A:A)</f>
        <v>0</v>
      </c>
      <c r="L7503" t="str">
        <f t="shared" si="936"/>
        <v/>
      </c>
      <c r="M7503" t="str">
        <f t="shared" si="937"/>
        <v/>
      </c>
      <c r="N7503" t="str">
        <f t="shared" si="938"/>
        <v/>
      </c>
      <c r="O7503" t="e">
        <f>IF(AND(A7503&lt;&gt;A7502,#REF!&lt;&gt;""),#REF!,"")</f>
        <v>#REF!</v>
      </c>
      <c r="P7503" t="e">
        <f t="shared" si="941"/>
        <v>#REF!</v>
      </c>
      <c r="Q7503" s="2" t="e">
        <f t="shared" ca="1" si="942"/>
        <v>#REF!</v>
      </c>
      <c r="R7503" t="e">
        <f>IF(NOT(#REF!="Indskrevet"),"",IF(E7503="",FALSE,AND(NOT(#REF!),VALUE(RIGHT(CONCATENATE(YEAR(E7503)),2))=15)))</f>
        <v>#REF!</v>
      </c>
      <c r="S7503" t="e">
        <f t="shared" si="939"/>
        <v>#REF!</v>
      </c>
      <c r="T7503" t="e">
        <f t="shared" si="940"/>
        <v>#REF!</v>
      </c>
      <c r="U7503" s="2" t="e">
        <f t="shared" si="943"/>
        <v>#REF!</v>
      </c>
      <c r="V7503" s="2"/>
    </row>
    <row r="7504" spans="1:22" x14ac:dyDescent="0.25">
      <c r="A7504" t="s">
        <v>4262</v>
      </c>
      <c r="B7504" t="s">
        <v>4263</v>
      </c>
      <c r="C7504">
        <v>54.999999999998998</v>
      </c>
      <c r="D7504" t="s">
        <v>5306</v>
      </c>
      <c r="E7504" s="1">
        <v>42157</v>
      </c>
      <c r="F7504" t="s">
        <v>5333</v>
      </c>
      <c r="G7504">
        <v>1</v>
      </c>
      <c r="H7504" t="s">
        <v>5307</v>
      </c>
      <c r="I7504" t="s">
        <v>5334</v>
      </c>
      <c r="J7504" t="s">
        <v>5293</v>
      </c>
      <c r="K7504" t="b">
        <f>LOOKUP(A7504,'[1]UDDATA-1'!B:B,'[1]UDDATA-1'!A:A)&lt;&gt;LOOKUP(A7504,'[1]UDDATA-2'!B:B,'[1]UDDATA-2'!A:A)</f>
        <v>0</v>
      </c>
      <c r="L7504" t="str">
        <f t="shared" si="936"/>
        <v>Objektorienteret programmering</v>
      </c>
      <c r="M7504">
        <f t="shared" si="937"/>
        <v>0</v>
      </c>
      <c r="N7504" t="str">
        <f t="shared" si="938"/>
        <v/>
      </c>
      <c r="O7504" t="e">
        <f>IF(AND(A7504&lt;&gt;A7503,#REF!&lt;&gt;""),#REF!,"")</f>
        <v>#REF!</v>
      </c>
      <c r="P7504" t="e">
        <f t="shared" si="941"/>
        <v>#REF!</v>
      </c>
      <c r="Q7504" s="2" t="e">
        <f t="shared" ca="1" si="942"/>
        <v>#REF!</v>
      </c>
      <c r="R7504" t="e">
        <f>IF(NOT(#REF!="Indskrevet"),"",IF(E7504="",FALSE,AND(NOT(#REF!),VALUE(RIGHT(CONCATENATE(YEAR(E7504)),2))=15)))</f>
        <v>#REF!</v>
      </c>
      <c r="S7504" t="e">
        <f t="shared" si="939"/>
        <v>#REF!</v>
      </c>
      <c r="T7504" t="e">
        <f t="shared" si="940"/>
        <v>#REF!</v>
      </c>
      <c r="U7504" s="2" t="e">
        <f t="shared" si="943"/>
        <v>#REF!</v>
      </c>
      <c r="V7504" s="2"/>
    </row>
    <row r="7505" spans="1:22" x14ac:dyDescent="0.25">
      <c r="A7505" t="s">
        <v>4262</v>
      </c>
      <c r="B7505" t="s">
        <v>4263</v>
      </c>
      <c r="C7505">
        <v>54.999999999998998</v>
      </c>
      <c r="D7505" t="s">
        <v>5306</v>
      </c>
      <c r="E7505" s="1">
        <v>42244</v>
      </c>
      <c r="F7505" t="s">
        <v>5333</v>
      </c>
      <c r="G7505">
        <v>2</v>
      </c>
      <c r="H7505" t="s">
        <v>5287</v>
      </c>
      <c r="I7505" t="s">
        <v>5334</v>
      </c>
      <c r="J7505" t="s">
        <v>5293</v>
      </c>
      <c r="K7505" t="b">
        <f>LOOKUP(A7505,'[1]UDDATA-1'!B:B,'[1]UDDATA-1'!A:A)&lt;&gt;LOOKUP(A7505,'[1]UDDATA-2'!B:B,'[1]UDDATA-2'!A:A)</f>
        <v>0</v>
      </c>
      <c r="L7505" t="str">
        <f t="shared" si="936"/>
        <v/>
      </c>
      <c r="M7505" t="str">
        <f t="shared" si="937"/>
        <v/>
      </c>
      <c r="N7505" t="str">
        <f t="shared" si="938"/>
        <v/>
      </c>
      <c r="O7505" t="e">
        <f>IF(AND(A7505&lt;&gt;A7504,#REF!&lt;&gt;""),#REF!,"")</f>
        <v>#REF!</v>
      </c>
      <c r="P7505" t="e">
        <f t="shared" si="941"/>
        <v>#REF!</v>
      </c>
      <c r="Q7505" s="2" t="e">
        <f t="shared" ca="1" si="942"/>
        <v>#REF!</v>
      </c>
      <c r="R7505" t="e">
        <f>IF(NOT(#REF!="Indskrevet"),"",IF(E7505="",FALSE,AND(NOT(#REF!),VALUE(RIGHT(CONCATENATE(YEAR(E7505)),2))=15)))</f>
        <v>#REF!</v>
      </c>
      <c r="S7505" t="e">
        <f t="shared" si="939"/>
        <v>#REF!</v>
      </c>
      <c r="T7505" t="e">
        <f t="shared" si="940"/>
        <v>#REF!</v>
      </c>
      <c r="U7505" s="2" t="e">
        <f t="shared" si="943"/>
        <v>#REF!</v>
      </c>
      <c r="V7505" s="2"/>
    </row>
    <row r="7506" spans="1:22" x14ac:dyDescent="0.25">
      <c r="A7506" t="s">
        <v>4264</v>
      </c>
      <c r="B7506" t="s">
        <v>4265</v>
      </c>
      <c r="C7506">
        <v>69.999999999998394</v>
      </c>
      <c r="D7506" t="s">
        <v>5296</v>
      </c>
      <c r="E7506" s="1">
        <v>41290</v>
      </c>
      <c r="F7506" t="s">
        <v>5343</v>
      </c>
      <c r="G7506">
        <v>1</v>
      </c>
      <c r="H7506" t="s">
        <v>5287</v>
      </c>
      <c r="I7506" t="s">
        <v>5288</v>
      </c>
      <c r="J7506" t="s">
        <v>5289</v>
      </c>
      <c r="K7506" t="b">
        <f>LOOKUP(A7506,'[1]UDDATA-1'!B:B,'[1]UDDATA-1'!A:A)&lt;&gt;LOOKUP(A7506,'[1]UDDATA-2'!B:B,'[1]UDDATA-2'!A:A)</f>
        <v>0</v>
      </c>
      <c r="L7506" t="str">
        <f t="shared" si="936"/>
        <v>Grundlæggende programmering</v>
      </c>
      <c r="M7506">
        <f t="shared" si="937"/>
        <v>7</v>
      </c>
      <c r="N7506" t="str">
        <f t="shared" si="938"/>
        <v/>
      </c>
      <c r="O7506" t="e">
        <f>IF(AND(A7506&lt;&gt;A7505,#REF!&lt;&gt;""),#REF!,"")</f>
        <v>#REF!</v>
      </c>
      <c r="P7506" t="e">
        <f t="shared" si="941"/>
        <v>#REF!</v>
      </c>
      <c r="Q7506" s="2" t="e">
        <f t="shared" ca="1" si="942"/>
        <v>#REF!</v>
      </c>
      <c r="R7506" t="e">
        <f>IF(NOT(#REF!="Indskrevet"),"",IF(E7506="",FALSE,AND(NOT(#REF!),VALUE(RIGHT(CONCATENATE(YEAR(E7506)),2))=15)))</f>
        <v>#REF!</v>
      </c>
      <c r="S7506" t="e">
        <f t="shared" si="939"/>
        <v>#REF!</v>
      </c>
      <c r="T7506" t="e">
        <f t="shared" si="940"/>
        <v>#REF!</v>
      </c>
      <c r="U7506" s="2" t="e">
        <f t="shared" si="943"/>
        <v>#REF!</v>
      </c>
      <c r="V7506" s="2"/>
    </row>
    <row r="7507" spans="1:22" x14ac:dyDescent="0.25">
      <c r="A7507" t="s">
        <v>4264</v>
      </c>
      <c r="B7507" t="s">
        <v>4265</v>
      </c>
      <c r="C7507">
        <v>69.999999999998394</v>
      </c>
      <c r="D7507" t="s">
        <v>5306</v>
      </c>
      <c r="E7507" s="1">
        <v>41456</v>
      </c>
      <c r="F7507" t="s">
        <v>5344</v>
      </c>
      <c r="G7507">
        <v>1</v>
      </c>
      <c r="H7507" t="s">
        <v>5307</v>
      </c>
      <c r="I7507" t="s">
        <v>5292</v>
      </c>
      <c r="J7507" t="s">
        <v>5293</v>
      </c>
      <c r="K7507" t="b">
        <f>LOOKUP(A7507,'[1]UDDATA-1'!B:B,'[1]UDDATA-1'!A:A)&lt;&gt;LOOKUP(A7507,'[1]UDDATA-2'!B:B,'[1]UDDATA-2'!A:A)</f>
        <v>0</v>
      </c>
      <c r="L7507" t="str">
        <f t="shared" si="936"/>
        <v>Matematik til multimedie-applikationer</v>
      </c>
      <c r="M7507">
        <f t="shared" si="937"/>
        <v>0</v>
      </c>
      <c r="N7507" t="str">
        <f t="shared" si="938"/>
        <v/>
      </c>
      <c r="O7507" t="e">
        <f>IF(AND(A7507&lt;&gt;A7506,#REF!&lt;&gt;""),#REF!,"")</f>
        <v>#REF!</v>
      </c>
      <c r="P7507" t="e">
        <f t="shared" si="941"/>
        <v>#REF!</v>
      </c>
      <c r="Q7507" s="2" t="e">
        <f t="shared" ca="1" si="942"/>
        <v>#REF!</v>
      </c>
      <c r="R7507" t="e">
        <f>IF(NOT(#REF!="Indskrevet"),"",IF(E7507="",FALSE,AND(NOT(#REF!),VALUE(RIGHT(CONCATENATE(YEAR(E7507)),2))=15)))</f>
        <v>#REF!</v>
      </c>
      <c r="S7507" t="e">
        <f t="shared" si="939"/>
        <v>#REF!</v>
      </c>
      <c r="T7507" t="e">
        <f t="shared" si="940"/>
        <v>#REF!</v>
      </c>
      <c r="U7507" s="2" t="e">
        <f t="shared" si="943"/>
        <v>#REF!</v>
      </c>
      <c r="V7507" s="2"/>
    </row>
    <row r="7508" spans="1:22" x14ac:dyDescent="0.25">
      <c r="A7508" t="s">
        <v>4264</v>
      </c>
      <c r="B7508" t="s">
        <v>4265</v>
      </c>
      <c r="C7508">
        <v>69.999999999998394</v>
      </c>
      <c r="D7508" t="s">
        <v>5285</v>
      </c>
      <c r="E7508" s="1">
        <v>41530</v>
      </c>
      <c r="F7508" t="s">
        <v>5344</v>
      </c>
      <c r="G7508">
        <v>2</v>
      </c>
      <c r="H7508" t="s">
        <v>5287</v>
      </c>
      <c r="I7508" t="s">
        <v>5292</v>
      </c>
      <c r="J7508" t="s">
        <v>5299</v>
      </c>
      <c r="K7508" t="b">
        <f>LOOKUP(A7508,'[1]UDDATA-1'!B:B,'[1]UDDATA-1'!A:A)&lt;&gt;LOOKUP(A7508,'[1]UDDATA-2'!B:B,'[1]UDDATA-2'!A:A)</f>
        <v>0</v>
      </c>
      <c r="L7508" t="str">
        <f t="shared" si="936"/>
        <v/>
      </c>
      <c r="M7508" t="str">
        <f t="shared" si="937"/>
        <v/>
      </c>
      <c r="N7508" t="str">
        <f t="shared" si="938"/>
        <v/>
      </c>
      <c r="O7508" t="e">
        <f>IF(AND(A7508&lt;&gt;A7507,#REF!&lt;&gt;""),#REF!,"")</f>
        <v>#REF!</v>
      </c>
      <c r="P7508" t="e">
        <f t="shared" si="941"/>
        <v>#REF!</v>
      </c>
      <c r="Q7508" s="2" t="e">
        <f t="shared" ca="1" si="942"/>
        <v>#REF!</v>
      </c>
      <c r="R7508" t="e">
        <f>IF(NOT(#REF!="Indskrevet"),"",IF(E7508="",FALSE,AND(NOT(#REF!),VALUE(RIGHT(CONCATENATE(YEAR(E7508)),2))=15)))</f>
        <v>#REF!</v>
      </c>
      <c r="S7508" t="e">
        <f t="shared" si="939"/>
        <v>#REF!</v>
      </c>
      <c r="T7508" t="e">
        <f t="shared" si="940"/>
        <v>#REF!</v>
      </c>
      <c r="U7508" s="2" t="e">
        <f t="shared" si="943"/>
        <v>#REF!</v>
      </c>
      <c r="V7508" s="2"/>
    </row>
    <row r="7509" spans="1:22" x14ac:dyDescent="0.25">
      <c r="A7509" t="s">
        <v>4264</v>
      </c>
      <c r="B7509" t="s">
        <v>4265</v>
      </c>
      <c r="C7509">
        <v>69.999999999998394</v>
      </c>
      <c r="D7509" t="s">
        <v>5296</v>
      </c>
      <c r="E7509" s="1">
        <v>41429</v>
      </c>
      <c r="F7509" t="s">
        <v>5345</v>
      </c>
      <c r="G7509">
        <v>1</v>
      </c>
      <c r="H7509" t="s">
        <v>5287</v>
      </c>
      <c r="I7509" t="s">
        <v>5295</v>
      </c>
      <c r="J7509" t="s">
        <v>5293</v>
      </c>
      <c r="K7509" t="b">
        <f>LOOKUP(A7509,'[1]UDDATA-1'!B:B,'[1]UDDATA-1'!A:A)&lt;&gt;LOOKUP(A7509,'[1]UDDATA-2'!B:B,'[1]UDDATA-2'!A:A)</f>
        <v>0</v>
      </c>
      <c r="L7509" t="str">
        <f t="shared" si="936"/>
        <v>Fysisk interface design</v>
      </c>
      <c r="M7509">
        <f t="shared" si="937"/>
        <v>7</v>
      </c>
      <c r="N7509" t="str">
        <f t="shared" si="938"/>
        <v/>
      </c>
      <c r="O7509" t="e">
        <f>IF(AND(A7509&lt;&gt;A7508,#REF!&lt;&gt;""),#REF!,"")</f>
        <v>#REF!</v>
      </c>
      <c r="P7509" t="e">
        <f t="shared" si="941"/>
        <v>#REF!</v>
      </c>
      <c r="Q7509" s="2" t="e">
        <f t="shared" ca="1" si="942"/>
        <v>#REF!</v>
      </c>
      <c r="R7509" t="e">
        <f>IF(NOT(#REF!="Indskrevet"),"",IF(E7509="",FALSE,AND(NOT(#REF!),VALUE(RIGHT(CONCATENATE(YEAR(E7509)),2))=15)))</f>
        <v>#REF!</v>
      </c>
      <c r="S7509" t="e">
        <f t="shared" si="939"/>
        <v>#REF!</v>
      </c>
      <c r="T7509" t="e">
        <f t="shared" si="940"/>
        <v>#REF!</v>
      </c>
      <c r="U7509" s="2" t="e">
        <f t="shared" si="943"/>
        <v>#REF!</v>
      </c>
      <c r="V7509" s="2"/>
    </row>
    <row r="7510" spans="1:22" x14ac:dyDescent="0.25">
      <c r="A7510" t="s">
        <v>4264</v>
      </c>
      <c r="B7510" t="s">
        <v>4265</v>
      </c>
      <c r="C7510">
        <v>69.999999999998394</v>
      </c>
      <c r="D7510" t="s">
        <v>5327</v>
      </c>
      <c r="E7510" s="1">
        <v>41690</v>
      </c>
      <c r="F7510" t="s">
        <v>5346</v>
      </c>
      <c r="G7510">
        <v>1</v>
      </c>
      <c r="H7510" t="s">
        <v>5287</v>
      </c>
      <c r="I7510" t="s">
        <v>5298</v>
      </c>
      <c r="J7510" t="s">
        <v>5299</v>
      </c>
      <c r="K7510" t="b">
        <f>LOOKUP(A7510,'[1]UDDATA-1'!B:B,'[1]UDDATA-1'!A:A)&lt;&gt;LOOKUP(A7510,'[1]UDDATA-2'!B:B,'[1]UDDATA-2'!A:A)</f>
        <v>0</v>
      </c>
      <c r="L7510" t="str">
        <f t="shared" si="936"/>
        <v>Proceduremæssig programmering</v>
      </c>
      <c r="M7510">
        <f t="shared" si="937"/>
        <v>-3</v>
      </c>
      <c r="N7510" t="str">
        <f t="shared" si="938"/>
        <v/>
      </c>
      <c r="O7510" t="e">
        <f>IF(AND(A7510&lt;&gt;A7509,#REF!&lt;&gt;""),#REF!,"")</f>
        <v>#REF!</v>
      </c>
      <c r="P7510" t="e">
        <f t="shared" si="941"/>
        <v>#REF!</v>
      </c>
      <c r="Q7510" s="2" t="e">
        <f t="shared" ca="1" si="942"/>
        <v>#REF!</v>
      </c>
      <c r="R7510" t="e">
        <f>IF(NOT(#REF!="Indskrevet"),"",IF(E7510="",FALSE,AND(NOT(#REF!),VALUE(RIGHT(CONCATENATE(YEAR(E7510)),2))=15)))</f>
        <v>#REF!</v>
      </c>
      <c r="S7510" t="e">
        <f t="shared" si="939"/>
        <v>#REF!</v>
      </c>
      <c r="T7510" t="e">
        <f t="shared" si="940"/>
        <v>#REF!</v>
      </c>
      <c r="U7510" s="2" t="e">
        <f t="shared" si="943"/>
        <v>#REF!</v>
      </c>
      <c r="V7510" s="2"/>
    </row>
    <row r="7511" spans="1:22" x14ac:dyDescent="0.25">
      <c r="A7511" t="s">
        <v>4266</v>
      </c>
      <c r="B7511" t="s">
        <v>4267</v>
      </c>
      <c r="C7511">
        <v>24.999999999999599</v>
      </c>
      <c r="D7511" t="s">
        <v>5306</v>
      </c>
      <c r="E7511" s="1">
        <v>42033</v>
      </c>
      <c r="F7511" t="s">
        <v>5286</v>
      </c>
      <c r="G7511">
        <v>1</v>
      </c>
      <c r="H7511" t="s">
        <v>5307</v>
      </c>
      <c r="I7511" t="s">
        <v>5288</v>
      </c>
      <c r="J7511" t="s">
        <v>5289</v>
      </c>
      <c r="K7511" t="b">
        <f>LOOKUP(A7511,'[1]UDDATA-1'!B:B,'[1]UDDATA-1'!A:A)&lt;&gt;LOOKUP(A7511,'[1]UDDATA-2'!B:B,'[1]UDDATA-2'!A:A)</f>
        <v>0</v>
      </c>
      <c r="L7511" t="str">
        <f t="shared" si="936"/>
        <v>Grundlæggende programmering</v>
      </c>
      <c r="M7511">
        <f t="shared" si="937"/>
        <v>0</v>
      </c>
      <c r="N7511" t="str">
        <f t="shared" si="938"/>
        <v/>
      </c>
      <c r="O7511" t="e">
        <f>IF(AND(A7511&lt;&gt;A7510,#REF!&lt;&gt;""),#REF!,"")</f>
        <v>#REF!</v>
      </c>
      <c r="P7511" t="e">
        <f t="shared" si="941"/>
        <v>#REF!</v>
      </c>
      <c r="Q7511" s="2" t="e">
        <f t="shared" ca="1" si="942"/>
        <v>#REF!</v>
      </c>
      <c r="R7511" t="e">
        <f>IF(NOT(#REF!="Indskrevet"),"",IF(E7511="",FALSE,AND(NOT(#REF!),VALUE(RIGHT(CONCATENATE(YEAR(E7511)),2))=15)))</f>
        <v>#REF!</v>
      </c>
      <c r="S7511" t="e">
        <f t="shared" si="939"/>
        <v>#REF!</v>
      </c>
      <c r="T7511" t="e">
        <f t="shared" si="940"/>
        <v>#REF!</v>
      </c>
      <c r="U7511" s="2" t="e">
        <f t="shared" si="943"/>
        <v>#REF!</v>
      </c>
      <c r="V7511" s="2"/>
    </row>
    <row r="7512" spans="1:22" x14ac:dyDescent="0.25">
      <c r="A7512" t="s">
        <v>4266</v>
      </c>
      <c r="B7512" t="s">
        <v>4267</v>
      </c>
      <c r="C7512">
        <v>24.999999999999599</v>
      </c>
      <c r="D7512" t="s">
        <v>5318</v>
      </c>
      <c r="E7512" s="1">
        <v>42066</v>
      </c>
      <c r="F7512" t="s">
        <v>5286</v>
      </c>
      <c r="G7512">
        <v>2</v>
      </c>
      <c r="H7512" t="s">
        <v>5287</v>
      </c>
      <c r="I7512" t="s">
        <v>5288</v>
      </c>
      <c r="J7512" t="s">
        <v>5293</v>
      </c>
      <c r="K7512" t="b">
        <f>LOOKUP(A7512,'[1]UDDATA-1'!B:B,'[1]UDDATA-1'!A:A)&lt;&gt;LOOKUP(A7512,'[1]UDDATA-2'!B:B,'[1]UDDATA-2'!A:A)</f>
        <v>0</v>
      </c>
      <c r="L7512" t="str">
        <f t="shared" si="936"/>
        <v/>
      </c>
      <c r="M7512" t="str">
        <f t="shared" si="937"/>
        <v/>
      </c>
      <c r="N7512" t="str">
        <f t="shared" si="938"/>
        <v/>
      </c>
      <c r="O7512" t="e">
        <f>IF(AND(A7512&lt;&gt;A7511,#REF!&lt;&gt;""),#REF!,"")</f>
        <v>#REF!</v>
      </c>
      <c r="P7512" t="e">
        <f t="shared" si="941"/>
        <v>#REF!</v>
      </c>
      <c r="Q7512" s="2" t="e">
        <f t="shared" ca="1" si="942"/>
        <v>#REF!</v>
      </c>
      <c r="R7512" t="e">
        <f>IF(NOT(#REF!="Indskrevet"),"",IF(E7512="",FALSE,AND(NOT(#REF!),VALUE(RIGHT(CONCATENATE(YEAR(E7512)),2))=15)))</f>
        <v>#REF!</v>
      </c>
      <c r="S7512" t="e">
        <f t="shared" si="939"/>
        <v>#REF!</v>
      </c>
      <c r="T7512" t="e">
        <f t="shared" si="940"/>
        <v>#REF!</v>
      </c>
      <c r="U7512" s="2" t="e">
        <f t="shared" si="943"/>
        <v>#REF!</v>
      </c>
      <c r="V7512" s="2"/>
    </row>
    <row r="7513" spans="1:22" x14ac:dyDescent="0.25">
      <c r="A7513" t="s">
        <v>4266</v>
      </c>
      <c r="B7513" t="s">
        <v>4267</v>
      </c>
      <c r="C7513">
        <v>24.999999999999599</v>
      </c>
      <c r="D7513" t="s">
        <v>5318</v>
      </c>
      <c r="E7513" s="1">
        <v>42178</v>
      </c>
      <c r="F7513" t="s">
        <v>5291</v>
      </c>
      <c r="G7513">
        <v>1</v>
      </c>
      <c r="H7513" t="s">
        <v>5287</v>
      </c>
      <c r="I7513" t="s">
        <v>5292</v>
      </c>
      <c r="J7513" t="s">
        <v>5293</v>
      </c>
      <c r="K7513" t="b">
        <f>LOOKUP(A7513,'[1]UDDATA-1'!B:B,'[1]UDDATA-1'!A:A)&lt;&gt;LOOKUP(A7513,'[1]UDDATA-2'!B:B,'[1]UDDATA-2'!A:A)</f>
        <v>0</v>
      </c>
      <c r="L7513" t="str">
        <f t="shared" si="936"/>
        <v>Matematik til multimedie-applikationer</v>
      </c>
      <c r="M7513" t="str">
        <f t="shared" si="937"/>
        <v/>
      </c>
      <c r="N7513" t="str">
        <f t="shared" si="938"/>
        <v>U</v>
      </c>
      <c r="O7513" t="e">
        <f>IF(AND(A7513&lt;&gt;A7512,#REF!&lt;&gt;""),#REF!,"")</f>
        <v>#REF!</v>
      </c>
      <c r="P7513" t="e">
        <f t="shared" si="941"/>
        <v>#REF!</v>
      </c>
      <c r="Q7513" s="2" t="e">
        <f t="shared" ca="1" si="942"/>
        <v>#REF!</v>
      </c>
      <c r="R7513" t="e">
        <f>IF(NOT(#REF!="Indskrevet"),"",IF(E7513="",FALSE,AND(NOT(#REF!),VALUE(RIGHT(CONCATENATE(YEAR(E7513)),2))=15)))</f>
        <v>#REF!</v>
      </c>
      <c r="S7513" t="e">
        <f t="shared" si="939"/>
        <v>#REF!</v>
      </c>
      <c r="T7513" t="e">
        <f t="shared" si="940"/>
        <v>#REF!</v>
      </c>
      <c r="U7513" s="2" t="e">
        <f t="shared" si="943"/>
        <v>#REF!</v>
      </c>
      <c r="V7513" s="2"/>
    </row>
    <row r="7514" spans="1:22" x14ac:dyDescent="0.25">
      <c r="A7514" t="s">
        <v>4268</v>
      </c>
      <c r="B7514" t="s">
        <v>4269</v>
      </c>
      <c r="C7514">
        <v>0</v>
      </c>
      <c r="D7514" t="s">
        <v>5318</v>
      </c>
      <c r="E7514" s="1">
        <v>41652</v>
      </c>
      <c r="F7514" t="s">
        <v>5286</v>
      </c>
      <c r="G7514">
        <v>1</v>
      </c>
      <c r="H7514" t="s">
        <v>5287</v>
      </c>
      <c r="I7514" t="s">
        <v>5288</v>
      </c>
      <c r="J7514" t="s">
        <v>5289</v>
      </c>
      <c r="K7514" t="b">
        <f>LOOKUP(A7514,'[1]UDDATA-1'!B:B,'[1]UDDATA-1'!A:A)&lt;&gt;LOOKUP(A7514,'[1]UDDATA-2'!B:B,'[1]UDDATA-2'!A:A)</f>
        <v>0</v>
      </c>
      <c r="L7514" t="str">
        <f t="shared" si="936"/>
        <v>Grundlæggende programmering</v>
      </c>
      <c r="M7514" t="str">
        <f t="shared" si="937"/>
        <v/>
      </c>
      <c r="N7514" t="str">
        <f t="shared" si="938"/>
        <v>U</v>
      </c>
      <c r="O7514" t="e">
        <f>IF(AND(A7514&lt;&gt;A7513,#REF!&lt;&gt;""),#REF!,"")</f>
        <v>#REF!</v>
      </c>
      <c r="P7514" t="e">
        <f t="shared" si="941"/>
        <v>#REF!</v>
      </c>
      <c r="Q7514" s="2" t="e">
        <f t="shared" ca="1" si="942"/>
        <v>#REF!</v>
      </c>
      <c r="R7514" t="e">
        <f>IF(NOT(#REF!="Indskrevet"),"",IF(E7514="",FALSE,AND(NOT(#REF!),VALUE(RIGHT(CONCATENATE(YEAR(E7514)),2))=15)))</f>
        <v>#REF!</v>
      </c>
      <c r="S7514" t="e">
        <f t="shared" si="939"/>
        <v>#REF!</v>
      </c>
      <c r="T7514" t="e">
        <f t="shared" si="940"/>
        <v>#REF!</v>
      </c>
      <c r="U7514" s="2" t="e">
        <f t="shared" si="943"/>
        <v>#REF!</v>
      </c>
      <c r="V7514" s="2"/>
    </row>
    <row r="7515" spans="1:22" x14ac:dyDescent="0.25">
      <c r="A7515" t="s">
        <v>4268</v>
      </c>
      <c r="B7515" t="s">
        <v>4269</v>
      </c>
      <c r="C7515">
        <v>0</v>
      </c>
      <c r="D7515" t="s">
        <v>5318</v>
      </c>
      <c r="E7515" s="1">
        <v>41815</v>
      </c>
      <c r="F7515" t="s">
        <v>5291</v>
      </c>
      <c r="G7515">
        <v>1</v>
      </c>
      <c r="H7515" t="s">
        <v>5287</v>
      </c>
      <c r="I7515" t="s">
        <v>5292</v>
      </c>
      <c r="J7515" t="s">
        <v>5293</v>
      </c>
      <c r="K7515" t="b">
        <f>LOOKUP(A7515,'[1]UDDATA-1'!B:B,'[1]UDDATA-1'!A:A)&lt;&gt;LOOKUP(A7515,'[1]UDDATA-2'!B:B,'[1]UDDATA-2'!A:A)</f>
        <v>0</v>
      </c>
      <c r="L7515" t="str">
        <f t="shared" si="936"/>
        <v>Matematik til multimedie-applikationer</v>
      </c>
      <c r="M7515" t="str">
        <f t="shared" si="937"/>
        <v/>
      </c>
      <c r="N7515" t="str">
        <f t="shared" si="938"/>
        <v>U</v>
      </c>
      <c r="O7515" t="e">
        <f>IF(AND(A7515&lt;&gt;A7514,#REF!&lt;&gt;""),#REF!,"")</f>
        <v>#REF!</v>
      </c>
      <c r="P7515" t="e">
        <f t="shared" si="941"/>
        <v>#REF!</v>
      </c>
      <c r="Q7515" s="2" t="e">
        <f t="shared" ca="1" si="942"/>
        <v>#REF!</v>
      </c>
      <c r="R7515" t="e">
        <f>IF(NOT(#REF!="Indskrevet"),"",IF(E7515="",FALSE,AND(NOT(#REF!),VALUE(RIGHT(CONCATENATE(YEAR(E7515)),2))=15)))</f>
        <v>#REF!</v>
      </c>
      <c r="S7515" t="e">
        <f t="shared" si="939"/>
        <v>#REF!</v>
      </c>
      <c r="T7515" t="e">
        <f t="shared" si="940"/>
        <v>#REF!</v>
      </c>
      <c r="U7515" s="2" t="e">
        <f t="shared" si="943"/>
        <v>#REF!</v>
      </c>
      <c r="V7515" s="2"/>
    </row>
    <row r="7516" spans="1:22" x14ac:dyDescent="0.25">
      <c r="A7516" t="s">
        <v>4268</v>
      </c>
      <c r="B7516" t="s">
        <v>4269</v>
      </c>
      <c r="C7516">
        <v>0</v>
      </c>
      <c r="D7516" t="s">
        <v>5318</v>
      </c>
      <c r="E7516" s="1">
        <v>41824</v>
      </c>
      <c r="F7516" t="s">
        <v>5294</v>
      </c>
      <c r="G7516">
        <v>1</v>
      </c>
      <c r="H7516" t="s">
        <v>5287</v>
      </c>
      <c r="I7516" t="s">
        <v>5295</v>
      </c>
      <c r="J7516" t="s">
        <v>5293</v>
      </c>
      <c r="K7516" t="b">
        <f>LOOKUP(A7516,'[1]UDDATA-1'!B:B,'[1]UDDATA-1'!A:A)&lt;&gt;LOOKUP(A7516,'[1]UDDATA-2'!B:B,'[1]UDDATA-2'!A:A)</f>
        <v>0</v>
      </c>
      <c r="L7516" t="str">
        <f t="shared" si="936"/>
        <v>Fysisk interface design</v>
      </c>
      <c r="M7516" t="str">
        <f t="shared" si="937"/>
        <v/>
      </c>
      <c r="N7516" t="str">
        <f t="shared" si="938"/>
        <v>U</v>
      </c>
      <c r="O7516" t="e">
        <f>IF(AND(A7516&lt;&gt;A7515,#REF!&lt;&gt;""),#REF!,"")</f>
        <v>#REF!</v>
      </c>
      <c r="P7516" t="e">
        <f t="shared" si="941"/>
        <v>#REF!</v>
      </c>
      <c r="Q7516" s="2" t="e">
        <f t="shared" ca="1" si="942"/>
        <v>#REF!</v>
      </c>
      <c r="R7516" t="e">
        <f>IF(NOT(#REF!="Indskrevet"),"",IF(E7516="",FALSE,AND(NOT(#REF!),VALUE(RIGHT(CONCATENATE(YEAR(E7516)),2))=15)))</f>
        <v>#REF!</v>
      </c>
      <c r="S7516" t="e">
        <f t="shared" si="939"/>
        <v>#REF!</v>
      </c>
      <c r="T7516" t="e">
        <f t="shared" si="940"/>
        <v>#REF!</v>
      </c>
      <c r="U7516" s="2" t="e">
        <f t="shared" si="943"/>
        <v>#REF!</v>
      </c>
      <c r="V7516" s="2"/>
    </row>
    <row r="7517" spans="1:22" x14ac:dyDescent="0.25">
      <c r="A7517" t="s">
        <v>4270</v>
      </c>
      <c r="B7517" t="s">
        <v>4271</v>
      </c>
      <c r="C7517">
        <v>59.999999999998799</v>
      </c>
      <c r="D7517" t="s">
        <v>5300</v>
      </c>
      <c r="E7517" s="1">
        <v>42031</v>
      </c>
      <c r="F7517" t="s">
        <v>5328</v>
      </c>
      <c r="G7517">
        <v>1</v>
      </c>
      <c r="H7517" t="s">
        <v>5287</v>
      </c>
      <c r="I7517" t="s">
        <v>5324</v>
      </c>
      <c r="J7517" t="s">
        <v>5289</v>
      </c>
      <c r="K7517" t="b">
        <f>LOOKUP(A7517,'[1]UDDATA-1'!B:B,'[1]UDDATA-1'!A:A)&lt;&gt;LOOKUP(A7517,'[1]UDDATA-2'!B:B,'[1]UDDATA-2'!A:A)</f>
        <v>0</v>
      </c>
      <c r="L7517" t="str">
        <f t="shared" si="936"/>
        <v>Lineær algebra</v>
      </c>
      <c r="M7517">
        <f t="shared" si="937"/>
        <v>12</v>
      </c>
      <c r="N7517" t="str">
        <f t="shared" si="938"/>
        <v/>
      </c>
      <c r="O7517" t="e">
        <f>IF(AND(A7517&lt;&gt;A7516,#REF!&lt;&gt;""),#REF!,"")</f>
        <v>#REF!</v>
      </c>
      <c r="P7517" t="e">
        <f t="shared" si="941"/>
        <v>#REF!</v>
      </c>
      <c r="Q7517" s="2" t="e">
        <f t="shared" ca="1" si="942"/>
        <v>#REF!</v>
      </c>
      <c r="R7517" t="e">
        <f>IF(NOT(#REF!="Indskrevet"),"",IF(E7517="",FALSE,AND(NOT(#REF!),VALUE(RIGHT(CONCATENATE(YEAR(E7517)),2))=15)))</f>
        <v>#REF!</v>
      </c>
      <c r="S7517" t="e">
        <f t="shared" si="939"/>
        <v>#REF!</v>
      </c>
      <c r="T7517" t="e">
        <f t="shared" si="940"/>
        <v>#REF!</v>
      </c>
      <c r="U7517" s="2" t="e">
        <f t="shared" si="943"/>
        <v>#REF!</v>
      </c>
      <c r="V7517" s="2"/>
    </row>
    <row r="7518" spans="1:22" x14ac:dyDescent="0.25">
      <c r="A7518" t="s">
        <v>4270</v>
      </c>
      <c r="B7518" t="s">
        <v>4271</v>
      </c>
      <c r="C7518">
        <v>59.999999999998799</v>
      </c>
      <c r="D7518" t="s">
        <v>5290</v>
      </c>
      <c r="E7518" s="1">
        <v>42187</v>
      </c>
      <c r="F7518" t="s">
        <v>5329</v>
      </c>
      <c r="G7518">
        <v>1</v>
      </c>
      <c r="H7518" t="s">
        <v>5287</v>
      </c>
      <c r="I7518" t="s">
        <v>5330</v>
      </c>
      <c r="J7518" t="s">
        <v>5293</v>
      </c>
      <c r="K7518" t="b">
        <f>LOOKUP(A7518,'[1]UDDATA-1'!B:B,'[1]UDDATA-1'!A:A)&lt;&gt;LOOKUP(A7518,'[1]UDDATA-2'!B:B,'[1]UDDATA-2'!A:A)</f>
        <v>0</v>
      </c>
      <c r="L7518" t="str">
        <f t="shared" si="936"/>
        <v>Diskret matematik</v>
      </c>
      <c r="M7518">
        <f t="shared" si="937"/>
        <v>10</v>
      </c>
      <c r="N7518" t="str">
        <f t="shared" si="938"/>
        <v/>
      </c>
      <c r="O7518" t="e">
        <f>IF(AND(A7518&lt;&gt;A7517,#REF!&lt;&gt;""),#REF!,"")</f>
        <v>#REF!</v>
      </c>
      <c r="P7518" t="e">
        <f t="shared" si="941"/>
        <v>#REF!</v>
      </c>
      <c r="Q7518" s="2" t="e">
        <f t="shared" ca="1" si="942"/>
        <v>#REF!</v>
      </c>
      <c r="R7518" t="e">
        <f>IF(NOT(#REF!="Indskrevet"),"",IF(E7518="",FALSE,AND(NOT(#REF!),VALUE(RIGHT(CONCATENATE(YEAR(E7518)),2))=15)))</f>
        <v>#REF!</v>
      </c>
      <c r="S7518" t="e">
        <f t="shared" si="939"/>
        <v>#REF!</v>
      </c>
      <c r="T7518" t="e">
        <f t="shared" si="940"/>
        <v>#REF!</v>
      </c>
      <c r="U7518" s="2" t="e">
        <f t="shared" si="943"/>
        <v>#REF!</v>
      </c>
      <c r="V7518" s="2"/>
    </row>
    <row r="7519" spans="1:22" x14ac:dyDescent="0.25">
      <c r="A7519" t="s">
        <v>4270</v>
      </c>
      <c r="B7519" t="s">
        <v>4271</v>
      </c>
      <c r="C7519">
        <v>59.999999999998799</v>
      </c>
      <c r="D7519" t="s">
        <v>5300</v>
      </c>
      <c r="E7519" s="1">
        <v>42188</v>
      </c>
      <c r="F7519" t="s">
        <v>5331</v>
      </c>
      <c r="G7519">
        <v>1</v>
      </c>
      <c r="H7519" t="s">
        <v>5287</v>
      </c>
      <c r="I7519" t="s">
        <v>5332</v>
      </c>
      <c r="J7519" t="s">
        <v>5293</v>
      </c>
      <c r="K7519" t="b">
        <f>LOOKUP(A7519,'[1]UDDATA-1'!B:B,'[1]UDDATA-1'!A:A)&lt;&gt;LOOKUP(A7519,'[1]UDDATA-2'!B:B,'[1]UDDATA-2'!A:A)</f>
        <v>0</v>
      </c>
      <c r="L7519" t="str">
        <f t="shared" si="936"/>
        <v>Computerarkitektur</v>
      </c>
      <c r="M7519">
        <f t="shared" si="937"/>
        <v>12</v>
      </c>
      <c r="N7519" t="str">
        <f t="shared" si="938"/>
        <v/>
      </c>
      <c r="O7519" t="e">
        <f>IF(AND(A7519&lt;&gt;A7518,#REF!&lt;&gt;""),#REF!,"")</f>
        <v>#REF!</v>
      </c>
      <c r="P7519" t="e">
        <f t="shared" si="941"/>
        <v>#REF!</v>
      </c>
      <c r="Q7519" s="2" t="e">
        <f t="shared" ca="1" si="942"/>
        <v>#REF!</v>
      </c>
      <c r="R7519" t="e">
        <f>IF(NOT(#REF!="Indskrevet"),"",IF(E7519="",FALSE,AND(NOT(#REF!),VALUE(RIGHT(CONCATENATE(YEAR(E7519)),2))=15)))</f>
        <v>#REF!</v>
      </c>
      <c r="S7519" t="e">
        <f t="shared" si="939"/>
        <v>#REF!</v>
      </c>
      <c r="T7519" t="e">
        <f t="shared" si="940"/>
        <v>#REF!</v>
      </c>
      <c r="U7519" s="2" t="e">
        <f t="shared" si="943"/>
        <v>#REF!</v>
      </c>
      <c r="V7519" s="2"/>
    </row>
    <row r="7520" spans="1:22" x14ac:dyDescent="0.25">
      <c r="A7520" t="s">
        <v>4270</v>
      </c>
      <c r="B7520" t="s">
        <v>4271</v>
      </c>
      <c r="C7520">
        <v>59.999999999998799</v>
      </c>
      <c r="D7520" t="s">
        <v>5300</v>
      </c>
      <c r="E7520" s="1">
        <v>42174</v>
      </c>
      <c r="F7520" t="s">
        <v>5333</v>
      </c>
      <c r="G7520">
        <v>1</v>
      </c>
      <c r="H7520" t="s">
        <v>5287</v>
      </c>
      <c r="I7520" t="s">
        <v>5334</v>
      </c>
      <c r="J7520" t="s">
        <v>5293</v>
      </c>
      <c r="K7520" t="b">
        <f>LOOKUP(A7520,'[1]UDDATA-1'!B:B,'[1]UDDATA-1'!A:A)&lt;&gt;LOOKUP(A7520,'[1]UDDATA-2'!B:B,'[1]UDDATA-2'!A:A)</f>
        <v>0</v>
      </c>
      <c r="L7520" t="str">
        <f t="shared" si="936"/>
        <v>Objektorienteret programmering</v>
      </c>
      <c r="M7520">
        <f t="shared" si="937"/>
        <v>12</v>
      </c>
      <c r="N7520" t="str">
        <f t="shared" si="938"/>
        <v/>
      </c>
      <c r="O7520" t="e">
        <f>IF(AND(A7520&lt;&gt;A7519,#REF!&lt;&gt;""),#REF!,"")</f>
        <v>#REF!</v>
      </c>
      <c r="P7520" t="e">
        <f t="shared" si="941"/>
        <v>#REF!</v>
      </c>
      <c r="Q7520" s="2" t="e">
        <f t="shared" ca="1" si="942"/>
        <v>#REF!</v>
      </c>
      <c r="R7520" t="e">
        <f>IF(NOT(#REF!="Indskrevet"),"",IF(E7520="",FALSE,AND(NOT(#REF!),VALUE(RIGHT(CONCATENATE(YEAR(E7520)),2))=15)))</f>
        <v>#REF!</v>
      </c>
      <c r="S7520" t="e">
        <f t="shared" si="939"/>
        <v>#REF!</v>
      </c>
      <c r="T7520" t="e">
        <f t="shared" si="940"/>
        <v>#REF!</v>
      </c>
      <c r="U7520" s="2" t="e">
        <f t="shared" si="943"/>
        <v>#REF!</v>
      </c>
      <c r="V7520" s="2"/>
    </row>
    <row r="7521" spans="1:22" x14ac:dyDescent="0.25">
      <c r="A7521" t="s">
        <v>4272</v>
      </c>
      <c r="B7521" t="s">
        <v>4273</v>
      </c>
      <c r="C7521">
        <v>59.999999999998799</v>
      </c>
      <c r="K7521" t="b">
        <f>LOOKUP(A7521,'[1]UDDATA-1'!B:B,'[1]UDDATA-1'!A:A)&lt;&gt;LOOKUP(A7521,'[1]UDDATA-2'!B:B,'[1]UDDATA-2'!A:A)</f>
        <v>0</v>
      </c>
      <c r="L7521" t="str">
        <f t="shared" si="936"/>
        <v/>
      </c>
      <c r="M7521" t="str">
        <f t="shared" si="937"/>
        <v/>
      </c>
      <c r="N7521" t="str">
        <f t="shared" si="938"/>
        <v/>
      </c>
      <c r="O7521" t="e">
        <f>IF(AND(A7521&lt;&gt;A7520,#REF!&lt;&gt;""),#REF!,"")</f>
        <v>#REF!</v>
      </c>
      <c r="P7521" t="e">
        <f t="shared" si="941"/>
        <v>#REF!</v>
      </c>
      <c r="Q7521" s="2" t="e">
        <f t="shared" ca="1" si="942"/>
        <v>#REF!</v>
      </c>
      <c r="R7521" t="e">
        <f>IF(NOT(#REF!="Indskrevet"),"",IF(E7521="",FALSE,AND(NOT(#REF!),VALUE(RIGHT(CONCATENATE(YEAR(E7521)),2))=15)))</f>
        <v>#REF!</v>
      </c>
      <c r="S7521" t="e">
        <f t="shared" si="939"/>
        <v>#REF!</v>
      </c>
      <c r="T7521" t="e">
        <f t="shared" si="940"/>
        <v>#REF!</v>
      </c>
      <c r="U7521" s="2" t="e">
        <f t="shared" si="943"/>
        <v>#REF!</v>
      </c>
      <c r="V7521" s="2"/>
    </row>
    <row r="7522" spans="1:22" x14ac:dyDescent="0.25">
      <c r="A7522" t="s">
        <v>4274</v>
      </c>
      <c r="B7522" t="s">
        <v>4275</v>
      </c>
      <c r="C7522">
        <v>119.999999999998</v>
      </c>
      <c r="D7522" t="s">
        <v>5306</v>
      </c>
      <c r="E7522" s="1">
        <v>41676</v>
      </c>
      <c r="F7522" t="s">
        <v>5308</v>
      </c>
      <c r="G7522">
        <v>1</v>
      </c>
      <c r="H7522" t="s">
        <v>5307</v>
      </c>
      <c r="I7522" t="s">
        <v>5288</v>
      </c>
      <c r="J7522" t="s">
        <v>5289</v>
      </c>
      <c r="K7522" t="b">
        <f>LOOKUP(A7522,'[1]UDDATA-1'!B:B,'[1]UDDATA-1'!A:A)&lt;&gt;LOOKUP(A7522,'[1]UDDATA-2'!B:B,'[1]UDDATA-2'!A:A)</f>
        <v>0</v>
      </c>
      <c r="L7522" t="str">
        <f t="shared" si="936"/>
        <v>Grundlæggende programmering</v>
      </c>
      <c r="M7522">
        <f t="shared" si="937"/>
        <v>0</v>
      </c>
      <c r="N7522" t="str">
        <f t="shared" si="938"/>
        <v/>
      </c>
      <c r="O7522" t="e">
        <f>IF(AND(A7522&lt;&gt;A7521,#REF!&lt;&gt;""),#REF!,"")</f>
        <v>#REF!</v>
      </c>
      <c r="P7522" t="e">
        <f t="shared" si="941"/>
        <v>#REF!</v>
      </c>
      <c r="Q7522" s="2" t="e">
        <f t="shared" ca="1" si="942"/>
        <v>#REF!</v>
      </c>
      <c r="R7522" t="e">
        <f>IF(NOT(#REF!="Indskrevet"),"",IF(E7522="",FALSE,AND(NOT(#REF!),VALUE(RIGHT(CONCATENATE(YEAR(E7522)),2))=15)))</f>
        <v>#REF!</v>
      </c>
      <c r="S7522" t="e">
        <f t="shared" si="939"/>
        <v>#REF!</v>
      </c>
      <c r="T7522" t="e">
        <f t="shared" si="940"/>
        <v>#REF!</v>
      </c>
      <c r="U7522" s="2" t="e">
        <f t="shared" si="943"/>
        <v>#REF!</v>
      </c>
      <c r="V7522" s="2"/>
    </row>
    <row r="7523" spans="1:22" x14ac:dyDescent="0.25">
      <c r="A7523" t="s">
        <v>4274</v>
      </c>
      <c r="B7523" t="s">
        <v>4275</v>
      </c>
      <c r="C7523">
        <v>119.999999999998</v>
      </c>
      <c r="D7523" t="s">
        <v>5317</v>
      </c>
      <c r="E7523" s="1">
        <v>41723</v>
      </c>
      <c r="F7523" t="s">
        <v>5308</v>
      </c>
      <c r="G7523">
        <v>2</v>
      </c>
      <c r="H7523" t="s">
        <v>5287</v>
      </c>
      <c r="I7523" t="s">
        <v>5288</v>
      </c>
      <c r="J7523" t="s">
        <v>5293</v>
      </c>
      <c r="K7523" t="b">
        <f>LOOKUP(A7523,'[1]UDDATA-1'!B:B,'[1]UDDATA-1'!A:A)&lt;&gt;LOOKUP(A7523,'[1]UDDATA-2'!B:B,'[1]UDDATA-2'!A:A)</f>
        <v>0</v>
      </c>
      <c r="L7523" t="str">
        <f t="shared" si="936"/>
        <v/>
      </c>
      <c r="M7523" t="str">
        <f t="shared" si="937"/>
        <v/>
      </c>
      <c r="N7523" t="str">
        <f t="shared" si="938"/>
        <v/>
      </c>
      <c r="O7523" t="e">
        <f>IF(AND(A7523&lt;&gt;A7522,#REF!&lt;&gt;""),#REF!,"")</f>
        <v>#REF!</v>
      </c>
      <c r="P7523" t="e">
        <f t="shared" si="941"/>
        <v>#REF!</v>
      </c>
      <c r="Q7523" s="2" t="e">
        <f t="shared" ca="1" si="942"/>
        <v>#REF!</v>
      </c>
      <c r="R7523" t="e">
        <f>IF(NOT(#REF!="Indskrevet"),"",IF(E7523="",FALSE,AND(NOT(#REF!),VALUE(RIGHT(CONCATENATE(YEAR(E7523)),2))=15)))</f>
        <v>#REF!</v>
      </c>
      <c r="S7523" t="e">
        <f t="shared" si="939"/>
        <v>#REF!</v>
      </c>
      <c r="T7523" t="e">
        <f t="shared" si="940"/>
        <v>#REF!</v>
      </c>
      <c r="U7523" s="2" t="e">
        <f t="shared" si="943"/>
        <v>#REF!</v>
      </c>
      <c r="V7523" s="2"/>
    </row>
    <row r="7524" spans="1:22" x14ac:dyDescent="0.25">
      <c r="A7524" t="s">
        <v>4274</v>
      </c>
      <c r="B7524" t="s">
        <v>4275</v>
      </c>
      <c r="C7524">
        <v>119.999999999998</v>
      </c>
      <c r="D7524" t="s">
        <v>5306</v>
      </c>
      <c r="E7524" s="1">
        <v>41815</v>
      </c>
      <c r="F7524" t="s">
        <v>5309</v>
      </c>
      <c r="G7524">
        <v>1</v>
      </c>
      <c r="H7524" t="s">
        <v>5307</v>
      </c>
      <c r="I7524" t="s">
        <v>5292</v>
      </c>
      <c r="J7524" t="s">
        <v>5293</v>
      </c>
      <c r="K7524" t="b">
        <f>LOOKUP(A7524,'[1]UDDATA-1'!B:B,'[1]UDDATA-1'!A:A)&lt;&gt;LOOKUP(A7524,'[1]UDDATA-2'!B:B,'[1]UDDATA-2'!A:A)</f>
        <v>0</v>
      </c>
      <c r="L7524" t="str">
        <f t="shared" si="936"/>
        <v>Matematik til multimedie-applikationer</v>
      </c>
      <c r="M7524">
        <f t="shared" si="937"/>
        <v>0</v>
      </c>
      <c r="N7524" t="str">
        <f t="shared" si="938"/>
        <v/>
      </c>
      <c r="O7524" t="e">
        <f>IF(AND(A7524&lt;&gt;A7523,#REF!&lt;&gt;""),#REF!,"")</f>
        <v>#REF!</v>
      </c>
      <c r="P7524" t="e">
        <f t="shared" si="941"/>
        <v>#REF!</v>
      </c>
      <c r="Q7524" s="2" t="e">
        <f t="shared" ca="1" si="942"/>
        <v>#REF!</v>
      </c>
      <c r="R7524" t="e">
        <f>IF(NOT(#REF!="Indskrevet"),"",IF(E7524="",FALSE,AND(NOT(#REF!),VALUE(RIGHT(CONCATENATE(YEAR(E7524)),2))=15)))</f>
        <v>#REF!</v>
      </c>
      <c r="S7524" t="e">
        <f t="shared" si="939"/>
        <v>#REF!</v>
      </c>
      <c r="T7524" t="e">
        <f t="shared" si="940"/>
        <v>#REF!</v>
      </c>
      <c r="U7524" s="2" t="e">
        <f t="shared" si="943"/>
        <v>#REF!</v>
      </c>
      <c r="V7524" s="2"/>
    </row>
    <row r="7525" spans="1:22" x14ac:dyDescent="0.25">
      <c r="A7525" t="s">
        <v>4274</v>
      </c>
      <c r="B7525" t="s">
        <v>4275</v>
      </c>
      <c r="C7525">
        <v>119.999999999998</v>
      </c>
      <c r="D7525" t="s">
        <v>5285</v>
      </c>
      <c r="E7525" s="1">
        <v>41873</v>
      </c>
      <c r="F7525" t="s">
        <v>5309</v>
      </c>
      <c r="G7525">
        <v>2</v>
      </c>
      <c r="H7525" t="s">
        <v>5287</v>
      </c>
      <c r="I7525" t="s">
        <v>5292</v>
      </c>
      <c r="J7525" t="s">
        <v>5293</v>
      </c>
      <c r="K7525" t="b">
        <f>LOOKUP(A7525,'[1]UDDATA-1'!B:B,'[1]UDDATA-1'!A:A)&lt;&gt;LOOKUP(A7525,'[1]UDDATA-2'!B:B,'[1]UDDATA-2'!A:A)</f>
        <v>0</v>
      </c>
      <c r="L7525" t="str">
        <f t="shared" si="936"/>
        <v/>
      </c>
      <c r="M7525" t="str">
        <f t="shared" si="937"/>
        <v/>
      </c>
      <c r="N7525" t="str">
        <f t="shared" si="938"/>
        <v/>
      </c>
      <c r="O7525" t="e">
        <f>IF(AND(A7525&lt;&gt;A7524,#REF!&lt;&gt;""),#REF!,"")</f>
        <v>#REF!</v>
      </c>
      <c r="P7525" t="e">
        <f t="shared" si="941"/>
        <v>#REF!</v>
      </c>
      <c r="Q7525" s="2" t="e">
        <f t="shared" ca="1" si="942"/>
        <v>#REF!</v>
      </c>
      <c r="R7525" t="e">
        <f>IF(NOT(#REF!="Indskrevet"),"",IF(E7525="",FALSE,AND(NOT(#REF!),VALUE(RIGHT(CONCATENATE(YEAR(E7525)),2))=15)))</f>
        <v>#REF!</v>
      </c>
      <c r="S7525" t="e">
        <f t="shared" si="939"/>
        <v>#REF!</v>
      </c>
      <c r="T7525" t="e">
        <f t="shared" si="940"/>
        <v>#REF!</v>
      </c>
      <c r="U7525" s="2" t="e">
        <f t="shared" si="943"/>
        <v>#REF!</v>
      </c>
      <c r="V7525" s="2"/>
    </row>
    <row r="7526" spans="1:22" x14ac:dyDescent="0.25">
      <c r="A7526" t="s">
        <v>4274</v>
      </c>
      <c r="B7526" t="s">
        <v>4275</v>
      </c>
      <c r="C7526">
        <v>119.999999999998</v>
      </c>
      <c r="D7526" t="s">
        <v>5306</v>
      </c>
      <c r="E7526" s="1">
        <v>41824</v>
      </c>
      <c r="F7526" t="s">
        <v>5310</v>
      </c>
      <c r="G7526">
        <v>1</v>
      </c>
      <c r="H7526" t="s">
        <v>5307</v>
      </c>
      <c r="I7526" t="s">
        <v>5295</v>
      </c>
      <c r="J7526" t="s">
        <v>5293</v>
      </c>
      <c r="K7526" t="b">
        <f>LOOKUP(A7526,'[1]UDDATA-1'!B:B,'[1]UDDATA-1'!A:A)&lt;&gt;LOOKUP(A7526,'[1]UDDATA-2'!B:B,'[1]UDDATA-2'!A:A)</f>
        <v>0</v>
      </c>
      <c r="L7526" t="str">
        <f t="shared" si="936"/>
        <v>Fysisk interface design</v>
      </c>
      <c r="M7526">
        <f t="shared" si="937"/>
        <v>0</v>
      </c>
      <c r="N7526" t="str">
        <f t="shared" si="938"/>
        <v/>
      </c>
      <c r="O7526" t="e">
        <f>IF(AND(A7526&lt;&gt;A7525,#REF!&lt;&gt;""),#REF!,"")</f>
        <v>#REF!</v>
      </c>
      <c r="P7526" t="e">
        <f t="shared" si="941"/>
        <v>#REF!</v>
      </c>
      <c r="Q7526" s="2" t="e">
        <f t="shared" ca="1" si="942"/>
        <v>#REF!</v>
      </c>
      <c r="R7526" t="e">
        <f>IF(NOT(#REF!="Indskrevet"),"",IF(E7526="",FALSE,AND(NOT(#REF!),VALUE(RIGHT(CONCATENATE(YEAR(E7526)),2))=15)))</f>
        <v>#REF!</v>
      </c>
      <c r="S7526" t="e">
        <f t="shared" si="939"/>
        <v>#REF!</v>
      </c>
      <c r="T7526" t="e">
        <f t="shared" si="940"/>
        <v>#REF!</v>
      </c>
      <c r="U7526" s="2" t="e">
        <f t="shared" si="943"/>
        <v>#REF!</v>
      </c>
      <c r="V7526" s="2"/>
    </row>
    <row r="7527" spans="1:22" x14ac:dyDescent="0.25">
      <c r="A7527" t="s">
        <v>4274</v>
      </c>
      <c r="B7527" t="s">
        <v>4275</v>
      </c>
      <c r="C7527">
        <v>119.999999999998</v>
      </c>
      <c r="D7527" t="s">
        <v>5285</v>
      </c>
      <c r="E7527" s="1">
        <v>42247</v>
      </c>
      <c r="F7527" t="s">
        <v>5310</v>
      </c>
      <c r="G7527">
        <v>2</v>
      </c>
      <c r="H7527" t="s">
        <v>5287</v>
      </c>
      <c r="I7527" t="s">
        <v>5295</v>
      </c>
      <c r="J7527" t="s">
        <v>5303</v>
      </c>
      <c r="K7527" t="b">
        <f>LOOKUP(A7527,'[1]UDDATA-1'!B:B,'[1]UDDATA-1'!A:A)&lt;&gt;LOOKUP(A7527,'[1]UDDATA-2'!B:B,'[1]UDDATA-2'!A:A)</f>
        <v>0</v>
      </c>
      <c r="L7527" t="str">
        <f t="shared" si="936"/>
        <v/>
      </c>
      <c r="M7527" t="str">
        <f t="shared" si="937"/>
        <v/>
      </c>
      <c r="N7527" t="str">
        <f t="shared" si="938"/>
        <v/>
      </c>
      <c r="O7527" t="e">
        <f>IF(AND(A7527&lt;&gt;A7526,#REF!&lt;&gt;""),#REF!,"")</f>
        <v>#REF!</v>
      </c>
      <c r="P7527" t="e">
        <f t="shared" si="941"/>
        <v>#REF!</v>
      </c>
      <c r="Q7527" s="2" t="e">
        <f t="shared" ca="1" si="942"/>
        <v>#REF!</v>
      </c>
      <c r="R7527" t="e">
        <f>IF(NOT(#REF!="Indskrevet"),"",IF(E7527="",FALSE,AND(NOT(#REF!),VALUE(RIGHT(CONCATENATE(YEAR(E7527)),2))=15)))</f>
        <v>#REF!</v>
      </c>
      <c r="S7527" t="e">
        <f t="shared" si="939"/>
        <v>#REF!</v>
      </c>
      <c r="T7527" t="e">
        <f t="shared" si="940"/>
        <v>#REF!</v>
      </c>
      <c r="U7527" s="2" t="e">
        <f t="shared" si="943"/>
        <v>#REF!</v>
      </c>
      <c r="V7527" s="2"/>
    </row>
    <row r="7528" spans="1:22" x14ac:dyDescent="0.25">
      <c r="A7528" t="s">
        <v>4274</v>
      </c>
      <c r="B7528" t="s">
        <v>4275</v>
      </c>
      <c r="C7528">
        <v>119.999999999998</v>
      </c>
      <c r="D7528" t="s">
        <v>5317</v>
      </c>
      <c r="E7528" s="1">
        <v>42032</v>
      </c>
      <c r="F7528" t="s">
        <v>5311</v>
      </c>
      <c r="G7528">
        <v>1</v>
      </c>
      <c r="H7528" t="s">
        <v>5287</v>
      </c>
      <c r="I7528" t="s">
        <v>5298</v>
      </c>
      <c r="J7528" t="s">
        <v>5299</v>
      </c>
      <c r="K7528" t="b">
        <f>LOOKUP(A7528,'[1]UDDATA-1'!B:B,'[1]UDDATA-1'!A:A)&lt;&gt;LOOKUP(A7528,'[1]UDDATA-2'!B:B,'[1]UDDATA-2'!A:A)</f>
        <v>0</v>
      </c>
      <c r="L7528" t="str">
        <f t="shared" si="936"/>
        <v>Proceduremæssig programmering</v>
      </c>
      <c r="M7528">
        <f t="shared" si="937"/>
        <v>4</v>
      </c>
      <c r="N7528" t="str">
        <f t="shared" si="938"/>
        <v/>
      </c>
      <c r="O7528" t="e">
        <f>IF(AND(A7528&lt;&gt;A7527,#REF!&lt;&gt;""),#REF!,"")</f>
        <v>#REF!</v>
      </c>
      <c r="P7528" t="e">
        <f t="shared" si="941"/>
        <v>#REF!</v>
      </c>
      <c r="Q7528" s="2" t="e">
        <f t="shared" ca="1" si="942"/>
        <v>#REF!</v>
      </c>
      <c r="R7528" t="e">
        <f>IF(NOT(#REF!="Indskrevet"),"",IF(E7528="",FALSE,AND(NOT(#REF!),VALUE(RIGHT(CONCATENATE(YEAR(E7528)),2))=15)))</f>
        <v>#REF!</v>
      </c>
      <c r="S7528" t="e">
        <f t="shared" si="939"/>
        <v>#REF!</v>
      </c>
      <c r="T7528" t="e">
        <f t="shared" si="940"/>
        <v>#REF!</v>
      </c>
      <c r="U7528" s="2" t="e">
        <f t="shared" si="943"/>
        <v>#REF!</v>
      </c>
      <c r="V7528" s="2"/>
    </row>
    <row r="7529" spans="1:22" x14ac:dyDescent="0.25">
      <c r="A7529" t="s">
        <v>4274</v>
      </c>
      <c r="B7529" t="s">
        <v>4275</v>
      </c>
      <c r="C7529">
        <v>119.999999999998</v>
      </c>
      <c r="D7529" t="s">
        <v>5306</v>
      </c>
      <c r="E7529" s="1">
        <v>42165</v>
      </c>
      <c r="F7529" t="s">
        <v>5312</v>
      </c>
      <c r="G7529">
        <v>1</v>
      </c>
      <c r="H7529" t="s">
        <v>5307</v>
      </c>
      <c r="I7529" t="s">
        <v>5302</v>
      </c>
      <c r="J7529" t="s">
        <v>5303</v>
      </c>
      <c r="K7529" t="b">
        <f>LOOKUP(A7529,'[1]UDDATA-1'!B:B,'[1]UDDATA-1'!A:A)&lt;&gt;LOOKUP(A7529,'[1]UDDATA-2'!B:B,'[1]UDDATA-2'!A:A)</f>
        <v>0</v>
      </c>
      <c r="L7529" t="str">
        <f t="shared" si="936"/>
        <v>Lyd- og musikbehandling</v>
      </c>
      <c r="M7529">
        <f t="shared" si="937"/>
        <v>0</v>
      </c>
      <c r="N7529" t="str">
        <f t="shared" si="938"/>
        <v/>
      </c>
      <c r="O7529" t="e">
        <f>IF(AND(A7529&lt;&gt;A7528,#REF!&lt;&gt;""),#REF!,"")</f>
        <v>#REF!</v>
      </c>
      <c r="P7529" t="e">
        <f t="shared" si="941"/>
        <v>#REF!</v>
      </c>
      <c r="Q7529" s="2" t="e">
        <f t="shared" ca="1" si="942"/>
        <v>#REF!</v>
      </c>
      <c r="R7529" t="e">
        <f>IF(NOT(#REF!="Indskrevet"),"",IF(E7529="",FALSE,AND(NOT(#REF!),VALUE(RIGHT(CONCATENATE(YEAR(E7529)),2))=15)))</f>
        <v>#REF!</v>
      </c>
      <c r="S7529" t="e">
        <f t="shared" si="939"/>
        <v>#REF!</v>
      </c>
      <c r="T7529" t="e">
        <f t="shared" si="940"/>
        <v>#REF!</v>
      </c>
      <c r="U7529" s="2" t="e">
        <f t="shared" si="943"/>
        <v>#REF!</v>
      </c>
      <c r="V7529" s="2"/>
    </row>
    <row r="7530" spans="1:22" x14ac:dyDescent="0.25">
      <c r="A7530" t="s">
        <v>4274</v>
      </c>
      <c r="B7530" t="s">
        <v>4275</v>
      </c>
      <c r="C7530">
        <v>119.999999999998</v>
      </c>
      <c r="D7530" t="s">
        <v>5285</v>
      </c>
      <c r="E7530" s="1">
        <v>42237</v>
      </c>
      <c r="F7530" t="s">
        <v>5312</v>
      </c>
      <c r="G7530">
        <v>2</v>
      </c>
      <c r="H7530" t="s">
        <v>5287</v>
      </c>
      <c r="I7530" t="s">
        <v>5302</v>
      </c>
      <c r="J7530" t="s">
        <v>5303</v>
      </c>
      <c r="K7530" t="b">
        <f>LOOKUP(A7530,'[1]UDDATA-1'!B:B,'[1]UDDATA-1'!A:A)&lt;&gt;LOOKUP(A7530,'[1]UDDATA-2'!B:B,'[1]UDDATA-2'!A:A)</f>
        <v>0</v>
      </c>
      <c r="L7530" t="str">
        <f t="shared" si="936"/>
        <v/>
      </c>
      <c r="M7530" t="str">
        <f t="shared" si="937"/>
        <v/>
      </c>
      <c r="N7530" t="str">
        <f t="shared" si="938"/>
        <v/>
      </c>
      <c r="O7530" t="e">
        <f>IF(AND(A7530&lt;&gt;A7529,#REF!&lt;&gt;""),#REF!,"")</f>
        <v>#REF!</v>
      </c>
      <c r="P7530" t="e">
        <f t="shared" si="941"/>
        <v>#REF!</v>
      </c>
      <c r="Q7530" s="2" t="e">
        <f t="shared" ca="1" si="942"/>
        <v>#REF!</v>
      </c>
      <c r="R7530" t="e">
        <f>IF(NOT(#REF!="Indskrevet"),"",IF(E7530="",FALSE,AND(NOT(#REF!),VALUE(RIGHT(CONCATENATE(YEAR(E7530)),2))=15)))</f>
        <v>#REF!</v>
      </c>
      <c r="S7530" t="e">
        <f t="shared" si="939"/>
        <v>#REF!</v>
      </c>
      <c r="T7530" t="e">
        <f t="shared" si="940"/>
        <v>#REF!</v>
      </c>
      <c r="U7530" s="2" t="e">
        <f t="shared" si="943"/>
        <v>#REF!</v>
      </c>
      <c r="V7530" s="2"/>
    </row>
    <row r="7531" spans="1:22" x14ac:dyDescent="0.25">
      <c r="A7531" t="s">
        <v>4274</v>
      </c>
      <c r="B7531" t="s">
        <v>4275</v>
      </c>
      <c r="C7531">
        <v>119.999999999998</v>
      </c>
      <c r="D7531" t="s">
        <v>5285</v>
      </c>
      <c r="E7531" s="1">
        <v>42186</v>
      </c>
      <c r="F7531" t="s">
        <v>5314</v>
      </c>
      <c r="G7531">
        <v>1</v>
      </c>
      <c r="H7531" t="s">
        <v>5287</v>
      </c>
      <c r="I7531" t="s">
        <v>5305</v>
      </c>
      <c r="J7531" t="s">
        <v>5303</v>
      </c>
      <c r="K7531" t="b">
        <f>LOOKUP(A7531,'[1]UDDATA-1'!B:B,'[1]UDDATA-1'!A:A)&lt;&gt;LOOKUP(A7531,'[1]UDDATA-2'!B:B,'[1]UDDATA-2'!A:A)</f>
        <v>0</v>
      </c>
      <c r="L7531" t="str">
        <f t="shared" si="936"/>
        <v>Objektorienteret Software Engineering</v>
      </c>
      <c r="M7531">
        <f t="shared" si="937"/>
        <v>2</v>
      </c>
      <c r="N7531" t="str">
        <f t="shared" si="938"/>
        <v/>
      </c>
      <c r="O7531" t="e">
        <f>IF(AND(A7531&lt;&gt;A7530,#REF!&lt;&gt;""),#REF!,"")</f>
        <v>#REF!</v>
      </c>
      <c r="P7531" t="e">
        <f t="shared" si="941"/>
        <v>#REF!</v>
      </c>
      <c r="Q7531" s="2" t="e">
        <f t="shared" ca="1" si="942"/>
        <v>#REF!</v>
      </c>
      <c r="R7531" t="e">
        <f>IF(NOT(#REF!="Indskrevet"),"",IF(E7531="",FALSE,AND(NOT(#REF!),VALUE(RIGHT(CONCATENATE(YEAR(E7531)),2))=15)))</f>
        <v>#REF!</v>
      </c>
      <c r="S7531" t="e">
        <f t="shared" si="939"/>
        <v>#REF!</v>
      </c>
      <c r="T7531" t="e">
        <f t="shared" si="940"/>
        <v>#REF!</v>
      </c>
      <c r="U7531" s="2" t="e">
        <f t="shared" si="943"/>
        <v>#REF!</v>
      </c>
      <c r="V7531" s="2"/>
    </row>
    <row r="7532" spans="1:22" x14ac:dyDescent="0.25">
      <c r="A7532" t="s">
        <v>4276</v>
      </c>
      <c r="B7532" t="s">
        <v>4277</v>
      </c>
      <c r="C7532">
        <v>59.999999999998799</v>
      </c>
      <c r="D7532" t="s">
        <v>5290</v>
      </c>
      <c r="E7532" s="1">
        <v>42031</v>
      </c>
      <c r="F7532" t="s">
        <v>5308</v>
      </c>
      <c r="G7532">
        <v>1</v>
      </c>
      <c r="H7532" t="s">
        <v>5287</v>
      </c>
      <c r="I7532" t="s">
        <v>5288</v>
      </c>
      <c r="J7532" t="s">
        <v>5289</v>
      </c>
      <c r="K7532" t="b">
        <f>LOOKUP(A7532,'[1]UDDATA-1'!B:B,'[1]UDDATA-1'!A:A)&lt;&gt;LOOKUP(A7532,'[1]UDDATA-2'!B:B,'[1]UDDATA-2'!A:A)</f>
        <v>0</v>
      </c>
      <c r="L7532" t="str">
        <f t="shared" si="936"/>
        <v>Grundlæggende programmering</v>
      </c>
      <c r="M7532">
        <f t="shared" si="937"/>
        <v>10</v>
      </c>
      <c r="N7532" t="str">
        <f t="shared" si="938"/>
        <v/>
      </c>
      <c r="O7532" t="e">
        <f>IF(AND(A7532&lt;&gt;A7531,#REF!&lt;&gt;""),#REF!,"")</f>
        <v>#REF!</v>
      </c>
      <c r="P7532" t="e">
        <f t="shared" si="941"/>
        <v>#REF!</v>
      </c>
      <c r="Q7532" s="2" t="e">
        <f t="shared" ca="1" si="942"/>
        <v>#REF!</v>
      </c>
      <c r="R7532" t="e">
        <f>IF(NOT(#REF!="Indskrevet"),"",IF(E7532="",FALSE,AND(NOT(#REF!),VALUE(RIGHT(CONCATENATE(YEAR(E7532)),2))=15)))</f>
        <v>#REF!</v>
      </c>
      <c r="S7532" t="e">
        <f t="shared" si="939"/>
        <v>#REF!</v>
      </c>
      <c r="T7532" t="e">
        <f t="shared" si="940"/>
        <v>#REF!</v>
      </c>
      <c r="U7532" s="2" t="e">
        <f t="shared" si="943"/>
        <v>#REF!</v>
      </c>
      <c r="V7532" s="2"/>
    </row>
    <row r="7533" spans="1:22" x14ac:dyDescent="0.25">
      <c r="A7533" t="s">
        <v>4276</v>
      </c>
      <c r="B7533" t="s">
        <v>4277</v>
      </c>
      <c r="C7533">
        <v>59.999999999998799</v>
      </c>
      <c r="D7533" t="s">
        <v>5317</v>
      </c>
      <c r="E7533" s="1">
        <v>42178</v>
      </c>
      <c r="F7533" t="s">
        <v>5309</v>
      </c>
      <c r="G7533">
        <v>1</v>
      </c>
      <c r="H7533" t="s">
        <v>5287</v>
      </c>
      <c r="I7533" t="s">
        <v>5292</v>
      </c>
      <c r="J7533" t="s">
        <v>5293</v>
      </c>
      <c r="K7533" t="b">
        <f>LOOKUP(A7533,'[1]UDDATA-1'!B:B,'[1]UDDATA-1'!A:A)&lt;&gt;LOOKUP(A7533,'[1]UDDATA-2'!B:B,'[1]UDDATA-2'!A:A)</f>
        <v>0</v>
      </c>
      <c r="L7533" t="str">
        <f t="shared" si="936"/>
        <v>Matematik til multimedie-applikationer</v>
      </c>
      <c r="M7533">
        <f t="shared" si="937"/>
        <v>4</v>
      </c>
      <c r="N7533" t="str">
        <f t="shared" si="938"/>
        <v/>
      </c>
      <c r="O7533" t="e">
        <f>IF(AND(A7533&lt;&gt;A7532,#REF!&lt;&gt;""),#REF!,"")</f>
        <v>#REF!</v>
      </c>
      <c r="P7533" t="e">
        <f t="shared" si="941"/>
        <v>#REF!</v>
      </c>
      <c r="Q7533" s="2" t="e">
        <f t="shared" ca="1" si="942"/>
        <v>#REF!</v>
      </c>
      <c r="R7533" t="e">
        <f>IF(NOT(#REF!="Indskrevet"),"",IF(E7533="",FALSE,AND(NOT(#REF!),VALUE(RIGHT(CONCATENATE(YEAR(E7533)),2))=15)))</f>
        <v>#REF!</v>
      </c>
      <c r="S7533" t="e">
        <f t="shared" si="939"/>
        <v>#REF!</v>
      </c>
      <c r="T7533" t="e">
        <f t="shared" si="940"/>
        <v>#REF!</v>
      </c>
      <c r="U7533" s="2" t="e">
        <f t="shared" si="943"/>
        <v>#REF!</v>
      </c>
      <c r="V7533" s="2"/>
    </row>
    <row r="7534" spans="1:22" x14ac:dyDescent="0.25">
      <c r="A7534" t="s">
        <v>4278</v>
      </c>
      <c r="B7534" t="s">
        <v>4279</v>
      </c>
      <c r="C7534">
        <v>44.999999999999403</v>
      </c>
      <c r="D7534" t="s">
        <v>5285</v>
      </c>
      <c r="E7534" s="1">
        <v>42031</v>
      </c>
      <c r="F7534" t="s">
        <v>5328</v>
      </c>
      <c r="G7534">
        <v>1</v>
      </c>
      <c r="H7534" t="s">
        <v>5287</v>
      </c>
      <c r="I7534" t="s">
        <v>5324</v>
      </c>
      <c r="J7534" t="s">
        <v>5289</v>
      </c>
      <c r="K7534" t="b">
        <f>LOOKUP(A7534,'[1]UDDATA-1'!B:B,'[1]UDDATA-1'!A:A)&lt;&gt;LOOKUP(A7534,'[1]UDDATA-2'!B:B,'[1]UDDATA-2'!A:A)</f>
        <v>0</v>
      </c>
      <c r="L7534" t="str">
        <f t="shared" si="936"/>
        <v>Lineær algebra</v>
      </c>
      <c r="M7534">
        <f t="shared" si="937"/>
        <v>2</v>
      </c>
      <c r="N7534" t="str">
        <f t="shared" si="938"/>
        <v/>
      </c>
      <c r="O7534" t="e">
        <f>IF(AND(A7534&lt;&gt;A7533,#REF!&lt;&gt;""),#REF!,"")</f>
        <v>#REF!</v>
      </c>
      <c r="P7534" t="e">
        <f t="shared" si="941"/>
        <v>#REF!</v>
      </c>
      <c r="Q7534" s="2" t="e">
        <f t="shared" ca="1" si="942"/>
        <v>#REF!</v>
      </c>
      <c r="R7534" t="e">
        <f>IF(NOT(#REF!="Indskrevet"),"",IF(E7534="",FALSE,AND(NOT(#REF!),VALUE(RIGHT(CONCATENATE(YEAR(E7534)),2))=15)))</f>
        <v>#REF!</v>
      </c>
      <c r="S7534" t="e">
        <f t="shared" si="939"/>
        <v>#REF!</v>
      </c>
      <c r="T7534" t="e">
        <f t="shared" si="940"/>
        <v>#REF!</v>
      </c>
      <c r="U7534" s="2" t="e">
        <f t="shared" si="943"/>
        <v>#REF!</v>
      </c>
      <c r="V7534" s="2"/>
    </row>
    <row r="7535" spans="1:22" x14ac:dyDescent="0.25">
      <c r="A7535" t="s">
        <v>4278</v>
      </c>
      <c r="B7535" t="s">
        <v>4279</v>
      </c>
      <c r="C7535">
        <v>44.999999999999403</v>
      </c>
      <c r="D7535" t="s">
        <v>5306</v>
      </c>
      <c r="E7535" s="1">
        <v>42187</v>
      </c>
      <c r="F7535" t="s">
        <v>5329</v>
      </c>
      <c r="G7535">
        <v>1</v>
      </c>
      <c r="H7535" t="s">
        <v>5307</v>
      </c>
      <c r="I7535" t="s">
        <v>5330</v>
      </c>
      <c r="J7535" t="s">
        <v>5293</v>
      </c>
      <c r="K7535" t="b">
        <f>LOOKUP(A7535,'[1]UDDATA-1'!B:B,'[1]UDDATA-1'!A:A)&lt;&gt;LOOKUP(A7535,'[1]UDDATA-2'!B:B,'[1]UDDATA-2'!A:A)</f>
        <v>0</v>
      </c>
      <c r="L7535" t="str">
        <f t="shared" si="936"/>
        <v>Diskret matematik</v>
      </c>
      <c r="M7535">
        <f t="shared" si="937"/>
        <v>0</v>
      </c>
      <c r="N7535" t="str">
        <f t="shared" si="938"/>
        <v/>
      </c>
      <c r="O7535" t="e">
        <f>IF(AND(A7535&lt;&gt;A7534,#REF!&lt;&gt;""),#REF!,"")</f>
        <v>#REF!</v>
      </c>
      <c r="P7535" t="e">
        <f t="shared" si="941"/>
        <v>#REF!</v>
      </c>
      <c r="Q7535" s="2" t="e">
        <f t="shared" ca="1" si="942"/>
        <v>#REF!</v>
      </c>
      <c r="R7535" t="e">
        <f>IF(NOT(#REF!="Indskrevet"),"",IF(E7535="",FALSE,AND(NOT(#REF!),VALUE(RIGHT(CONCATENATE(YEAR(E7535)),2))=15)))</f>
        <v>#REF!</v>
      </c>
      <c r="S7535" t="e">
        <f t="shared" si="939"/>
        <v>#REF!</v>
      </c>
      <c r="T7535" t="e">
        <f t="shared" si="940"/>
        <v>#REF!</v>
      </c>
      <c r="U7535" s="2" t="e">
        <f t="shared" si="943"/>
        <v>#REF!</v>
      </c>
      <c r="V7535" s="2"/>
    </row>
    <row r="7536" spans="1:22" x14ac:dyDescent="0.25">
      <c r="A7536" t="s">
        <v>4278</v>
      </c>
      <c r="B7536" t="s">
        <v>4279</v>
      </c>
      <c r="C7536">
        <v>44.999999999999403</v>
      </c>
      <c r="D7536" t="s">
        <v>5306</v>
      </c>
      <c r="E7536" s="1">
        <v>42257</v>
      </c>
      <c r="F7536" t="s">
        <v>5329</v>
      </c>
      <c r="G7536">
        <v>2</v>
      </c>
      <c r="H7536" t="s">
        <v>5287</v>
      </c>
      <c r="I7536" t="s">
        <v>5330</v>
      </c>
      <c r="J7536" t="s">
        <v>5299</v>
      </c>
      <c r="K7536" t="b">
        <f>LOOKUP(A7536,'[1]UDDATA-1'!B:B,'[1]UDDATA-1'!A:A)&lt;&gt;LOOKUP(A7536,'[1]UDDATA-2'!B:B,'[1]UDDATA-2'!A:A)</f>
        <v>0</v>
      </c>
      <c r="L7536" t="str">
        <f t="shared" si="936"/>
        <v/>
      </c>
      <c r="M7536" t="str">
        <f t="shared" si="937"/>
        <v/>
      </c>
      <c r="N7536" t="str">
        <f t="shared" si="938"/>
        <v/>
      </c>
      <c r="O7536" t="e">
        <f>IF(AND(A7536&lt;&gt;A7535,#REF!&lt;&gt;""),#REF!,"")</f>
        <v>#REF!</v>
      </c>
      <c r="P7536" t="e">
        <f t="shared" si="941"/>
        <v>#REF!</v>
      </c>
      <c r="Q7536" s="2" t="e">
        <f t="shared" ca="1" si="942"/>
        <v>#REF!</v>
      </c>
      <c r="R7536" t="e">
        <f>IF(NOT(#REF!="Indskrevet"),"",IF(E7536="",FALSE,AND(NOT(#REF!),VALUE(RIGHT(CONCATENATE(YEAR(E7536)),2))=15)))</f>
        <v>#REF!</v>
      </c>
      <c r="S7536" t="e">
        <f t="shared" si="939"/>
        <v>#REF!</v>
      </c>
      <c r="T7536" t="e">
        <f t="shared" si="940"/>
        <v>#REF!</v>
      </c>
      <c r="U7536" s="2" t="e">
        <f t="shared" si="943"/>
        <v>#REF!</v>
      </c>
      <c r="V7536" s="2"/>
    </row>
    <row r="7537" spans="1:22" x14ac:dyDescent="0.25">
      <c r="A7537" t="s">
        <v>4278</v>
      </c>
      <c r="B7537" t="s">
        <v>4279</v>
      </c>
      <c r="C7537">
        <v>44.999999999999403</v>
      </c>
      <c r="D7537" t="s">
        <v>5327</v>
      </c>
      <c r="E7537" s="1">
        <v>42188</v>
      </c>
      <c r="F7537" t="s">
        <v>5331</v>
      </c>
      <c r="G7537">
        <v>1</v>
      </c>
      <c r="H7537" t="s">
        <v>5307</v>
      </c>
      <c r="I7537" t="s">
        <v>5332</v>
      </c>
      <c r="J7537" t="s">
        <v>5293</v>
      </c>
      <c r="K7537" t="b">
        <f>LOOKUP(A7537,'[1]UDDATA-1'!B:B,'[1]UDDATA-1'!A:A)&lt;&gt;LOOKUP(A7537,'[1]UDDATA-2'!B:B,'[1]UDDATA-2'!A:A)</f>
        <v>0</v>
      </c>
      <c r="L7537" t="str">
        <f t="shared" si="936"/>
        <v>Computerarkitektur</v>
      </c>
      <c r="M7537">
        <f t="shared" si="937"/>
        <v>-3</v>
      </c>
      <c r="N7537" t="str">
        <f t="shared" si="938"/>
        <v/>
      </c>
      <c r="O7537" t="e">
        <f>IF(AND(A7537&lt;&gt;A7536,#REF!&lt;&gt;""),#REF!,"")</f>
        <v>#REF!</v>
      </c>
      <c r="P7537" t="e">
        <f t="shared" si="941"/>
        <v>#REF!</v>
      </c>
      <c r="Q7537" s="2" t="e">
        <f t="shared" ca="1" si="942"/>
        <v>#REF!</v>
      </c>
      <c r="R7537" t="e">
        <f>IF(NOT(#REF!="Indskrevet"),"",IF(E7537="",FALSE,AND(NOT(#REF!),VALUE(RIGHT(CONCATENATE(YEAR(E7537)),2))=15)))</f>
        <v>#REF!</v>
      </c>
      <c r="S7537" t="e">
        <f t="shared" si="939"/>
        <v>#REF!</v>
      </c>
      <c r="T7537" t="e">
        <f t="shared" si="940"/>
        <v>#REF!</v>
      </c>
      <c r="U7537" s="2" t="e">
        <f t="shared" si="943"/>
        <v>#REF!</v>
      </c>
      <c r="V7537" s="2"/>
    </row>
    <row r="7538" spans="1:22" x14ac:dyDescent="0.25">
      <c r="A7538" t="s">
        <v>4278</v>
      </c>
      <c r="B7538" t="s">
        <v>4279</v>
      </c>
      <c r="C7538">
        <v>44.999999999999403</v>
      </c>
      <c r="D7538" t="s">
        <v>5306</v>
      </c>
      <c r="E7538" s="1">
        <v>42248</v>
      </c>
      <c r="F7538" t="s">
        <v>5331</v>
      </c>
      <c r="G7538">
        <v>2</v>
      </c>
      <c r="H7538" t="s">
        <v>5287</v>
      </c>
      <c r="I7538" t="s">
        <v>5332</v>
      </c>
      <c r="J7538" t="s">
        <v>5299</v>
      </c>
      <c r="K7538" t="b">
        <f>LOOKUP(A7538,'[1]UDDATA-1'!B:B,'[1]UDDATA-1'!A:A)&lt;&gt;LOOKUP(A7538,'[1]UDDATA-2'!B:B,'[1]UDDATA-2'!A:A)</f>
        <v>0</v>
      </c>
      <c r="L7538" t="str">
        <f t="shared" si="936"/>
        <v/>
      </c>
      <c r="M7538" t="str">
        <f t="shared" si="937"/>
        <v/>
      </c>
      <c r="N7538" t="str">
        <f t="shared" si="938"/>
        <v/>
      </c>
      <c r="O7538" t="e">
        <f>IF(AND(A7538&lt;&gt;A7537,#REF!&lt;&gt;""),#REF!,"")</f>
        <v>#REF!</v>
      </c>
      <c r="P7538" t="e">
        <f t="shared" si="941"/>
        <v>#REF!</v>
      </c>
      <c r="Q7538" s="2" t="e">
        <f t="shared" ca="1" si="942"/>
        <v>#REF!</v>
      </c>
      <c r="R7538" t="e">
        <f>IF(NOT(#REF!="Indskrevet"),"",IF(E7538="",FALSE,AND(NOT(#REF!),VALUE(RIGHT(CONCATENATE(YEAR(E7538)),2))=15)))</f>
        <v>#REF!</v>
      </c>
      <c r="S7538" t="e">
        <f t="shared" si="939"/>
        <v>#REF!</v>
      </c>
      <c r="T7538" t="e">
        <f t="shared" si="940"/>
        <v>#REF!</v>
      </c>
      <c r="U7538" s="2" t="e">
        <f t="shared" si="943"/>
        <v>#REF!</v>
      </c>
      <c r="V7538" s="2"/>
    </row>
    <row r="7539" spans="1:22" x14ac:dyDescent="0.25">
      <c r="A7539" t="s">
        <v>4278</v>
      </c>
      <c r="B7539" t="s">
        <v>4279</v>
      </c>
      <c r="C7539">
        <v>44.999999999999403</v>
      </c>
      <c r="D7539" t="s">
        <v>5306</v>
      </c>
      <c r="E7539" s="1">
        <v>42173</v>
      </c>
      <c r="F7539" t="s">
        <v>5333</v>
      </c>
      <c r="G7539">
        <v>1</v>
      </c>
      <c r="H7539" t="s">
        <v>5307</v>
      </c>
      <c r="I7539" t="s">
        <v>5334</v>
      </c>
      <c r="J7539" t="s">
        <v>5293</v>
      </c>
      <c r="K7539" t="b">
        <f>LOOKUP(A7539,'[1]UDDATA-1'!B:B,'[1]UDDATA-1'!A:A)&lt;&gt;LOOKUP(A7539,'[1]UDDATA-2'!B:B,'[1]UDDATA-2'!A:A)</f>
        <v>0</v>
      </c>
      <c r="L7539" t="str">
        <f t="shared" si="936"/>
        <v>Objektorienteret programmering</v>
      </c>
      <c r="M7539">
        <f t="shared" si="937"/>
        <v>0</v>
      </c>
      <c r="N7539" t="str">
        <f t="shared" si="938"/>
        <v/>
      </c>
      <c r="O7539" t="e">
        <f>IF(AND(A7539&lt;&gt;A7538,#REF!&lt;&gt;""),#REF!,"")</f>
        <v>#REF!</v>
      </c>
      <c r="P7539" t="e">
        <f t="shared" si="941"/>
        <v>#REF!</v>
      </c>
      <c r="Q7539" s="2" t="e">
        <f t="shared" ca="1" si="942"/>
        <v>#REF!</v>
      </c>
      <c r="R7539" t="e">
        <f>IF(NOT(#REF!="Indskrevet"),"",IF(E7539="",FALSE,AND(NOT(#REF!),VALUE(RIGHT(CONCATENATE(YEAR(E7539)),2))=15)))</f>
        <v>#REF!</v>
      </c>
      <c r="S7539" t="e">
        <f t="shared" si="939"/>
        <v>#REF!</v>
      </c>
      <c r="T7539" t="e">
        <f t="shared" si="940"/>
        <v>#REF!</v>
      </c>
      <c r="U7539" s="2" t="e">
        <f t="shared" si="943"/>
        <v>#REF!</v>
      </c>
      <c r="V7539" s="2"/>
    </row>
    <row r="7540" spans="1:22" x14ac:dyDescent="0.25">
      <c r="A7540" t="s">
        <v>4278</v>
      </c>
      <c r="B7540" t="s">
        <v>4279</v>
      </c>
      <c r="C7540">
        <v>44.999999999999403</v>
      </c>
      <c r="D7540" t="s">
        <v>5306</v>
      </c>
      <c r="E7540" s="1">
        <v>42244</v>
      </c>
      <c r="F7540" t="s">
        <v>5333</v>
      </c>
      <c r="G7540">
        <v>2</v>
      </c>
      <c r="H7540" t="s">
        <v>5287</v>
      </c>
      <c r="I7540" t="s">
        <v>5334</v>
      </c>
      <c r="J7540" t="s">
        <v>5293</v>
      </c>
      <c r="K7540" t="b">
        <f>LOOKUP(A7540,'[1]UDDATA-1'!B:B,'[1]UDDATA-1'!A:A)&lt;&gt;LOOKUP(A7540,'[1]UDDATA-2'!B:B,'[1]UDDATA-2'!A:A)</f>
        <v>0</v>
      </c>
      <c r="L7540" t="str">
        <f t="shared" si="936"/>
        <v/>
      </c>
      <c r="M7540" t="str">
        <f t="shared" si="937"/>
        <v/>
      </c>
      <c r="N7540" t="str">
        <f t="shared" si="938"/>
        <v/>
      </c>
      <c r="O7540" t="e">
        <f>IF(AND(A7540&lt;&gt;A7539,#REF!&lt;&gt;""),#REF!,"")</f>
        <v>#REF!</v>
      </c>
      <c r="P7540" t="e">
        <f t="shared" si="941"/>
        <v>#REF!</v>
      </c>
      <c r="Q7540" s="2" t="e">
        <f t="shared" ca="1" si="942"/>
        <v>#REF!</v>
      </c>
      <c r="R7540" t="e">
        <f>IF(NOT(#REF!="Indskrevet"),"",IF(E7540="",FALSE,AND(NOT(#REF!),VALUE(RIGHT(CONCATENATE(YEAR(E7540)),2))=15)))</f>
        <v>#REF!</v>
      </c>
      <c r="S7540" t="e">
        <f t="shared" si="939"/>
        <v>#REF!</v>
      </c>
      <c r="T7540" t="e">
        <f t="shared" si="940"/>
        <v>#REF!</v>
      </c>
      <c r="U7540" s="2" t="e">
        <f t="shared" si="943"/>
        <v>#REF!</v>
      </c>
      <c r="V7540" s="2"/>
    </row>
    <row r="7541" spans="1:22" x14ac:dyDescent="0.25">
      <c r="A7541" t="s">
        <v>4280</v>
      </c>
      <c r="B7541" t="s">
        <v>4281</v>
      </c>
      <c r="C7541">
        <v>59.999999999998799</v>
      </c>
      <c r="D7541" t="s">
        <v>5296</v>
      </c>
      <c r="E7541" s="1">
        <v>42031</v>
      </c>
      <c r="F7541" t="s">
        <v>5308</v>
      </c>
      <c r="G7541">
        <v>1</v>
      </c>
      <c r="H7541" t="s">
        <v>5287</v>
      </c>
      <c r="I7541" t="s">
        <v>5288</v>
      </c>
      <c r="J7541" t="s">
        <v>5289</v>
      </c>
      <c r="K7541" t="b">
        <f>LOOKUP(A7541,'[1]UDDATA-1'!B:B,'[1]UDDATA-1'!A:A)&lt;&gt;LOOKUP(A7541,'[1]UDDATA-2'!B:B,'[1]UDDATA-2'!A:A)</f>
        <v>0</v>
      </c>
      <c r="L7541" t="str">
        <f t="shared" si="936"/>
        <v>Grundlæggende programmering</v>
      </c>
      <c r="M7541">
        <f t="shared" si="937"/>
        <v>7</v>
      </c>
      <c r="N7541" t="str">
        <f t="shared" si="938"/>
        <v/>
      </c>
      <c r="O7541" t="e">
        <f>IF(AND(A7541&lt;&gt;A7540,#REF!&lt;&gt;""),#REF!,"")</f>
        <v>#REF!</v>
      </c>
      <c r="P7541" t="e">
        <f t="shared" si="941"/>
        <v>#REF!</v>
      </c>
      <c r="Q7541" s="2" t="e">
        <f t="shared" ca="1" si="942"/>
        <v>#REF!</v>
      </c>
      <c r="R7541" t="e">
        <f>IF(NOT(#REF!="Indskrevet"),"",IF(E7541="",FALSE,AND(NOT(#REF!),VALUE(RIGHT(CONCATENATE(YEAR(E7541)),2))=15)))</f>
        <v>#REF!</v>
      </c>
      <c r="S7541" t="e">
        <f t="shared" si="939"/>
        <v>#REF!</v>
      </c>
      <c r="T7541" t="e">
        <f t="shared" si="940"/>
        <v>#REF!</v>
      </c>
      <c r="U7541" s="2" t="e">
        <f t="shared" si="943"/>
        <v>#REF!</v>
      </c>
      <c r="V7541" s="2"/>
    </row>
    <row r="7542" spans="1:22" x14ac:dyDescent="0.25">
      <c r="A7542" t="s">
        <v>4280</v>
      </c>
      <c r="B7542" t="s">
        <v>4281</v>
      </c>
      <c r="C7542">
        <v>59.999999999998799</v>
      </c>
      <c r="D7542" t="s">
        <v>5285</v>
      </c>
      <c r="E7542" s="1">
        <v>42178</v>
      </c>
      <c r="F7542" t="s">
        <v>5309</v>
      </c>
      <c r="G7542">
        <v>1</v>
      </c>
      <c r="H7542" t="s">
        <v>5287</v>
      </c>
      <c r="I7542" t="s">
        <v>5292</v>
      </c>
      <c r="J7542" t="s">
        <v>5293</v>
      </c>
      <c r="K7542" t="b">
        <f>LOOKUP(A7542,'[1]UDDATA-1'!B:B,'[1]UDDATA-1'!A:A)&lt;&gt;LOOKUP(A7542,'[1]UDDATA-2'!B:B,'[1]UDDATA-2'!A:A)</f>
        <v>0</v>
      </c>
      <c r="L7542" t="str">
        <f t="shared" si="936"/>
        <v>Matematik til multimedie-applikationer</v>
      </c>
      <c r="M7542">
        <f t="shared" si="937"/>
        <v>2</v>
      </c>
      <c r="N7542" t="str">
        <f t="shared" si="938"/>
        <v/>
      </c>
      <c r="O7542" t="e">
        <f>IF(AND(A7542&lt;&gt;A7541,#REF!&lt;&gt;""),#REF!,"")</f>
        <v>#REF!</v>
      </c>
      <c r="P7542" t="e">
        <f t="shared" si="941"/>
        <v>#REF!</v>
      </c>
      <c r="Q7542" s="2" t="e">
        <f t="shared" ca="1" si="942"/>
        <v>#REF!</v>
      </c>
      <c r="R7542" t="e">
        <f>IF(NOT(#REF!="Indskrevet"),"",IF(E7542="",FALSE,AND(NOT(#REF!),VALUE(RIGHT(CONCATENATE(YEAR(E7542)),2))=15)))</f>
        <v>#REF!</v>
      </c>
      <c r="S7542" t="e">
        <f t="shared" si="939"/>
        <v>#REF!</v>
      </c>
      <c r="T7542" t="e">
        <f t="shared" si="940"/>
        <v>#REF!</v>
      </c>
      <c r="U7542" s="2" t="e">
        <f t="shared" si="943"/>
        <v>#REF!</v>
      </c>
      <c r="V7542" s="2"/>
    </row>
    <row r="7543" spans="1:22" x14ac:dyDescent="0.25">
      <c r="A7543" t="s">
        <v>4282</v>
      </c>
      <c r="B7543" t="s">
        <v>4283</v>
      </c>
      <c r="C7543">
        <v>94.999999999997996</v>
      </c>
      <c r="K7543" t="b">
        <f>LOOKUP(A7543,'[1]UDDATA-1'!B:B,'[1]UDDATA-1'!A:A)&lt;&gt;LOOKUP(A7543,'[1]UDDATA-2'!B:B,'[1]UDDATA-2'!A:A)</f>
        <v>0</v>
      </c>
      <c r="L7543" t="str">
        <f t="shared" si="936"/>
        <v/>
      </c>
      <c r="M7543" t="str">
        <f t="shared" si="937"/>
        <v/>
      </c>
      <c r="N7543" t="str">
        <f t="shared" si="938"/>
        <v/>
      </c>
      <c r="O7543" t="e">
        <f>IF(AND(A7543&lt;&gt;A7542,#REF!&lt;&gt;""),#REF!,"")</f>
        <v>#REF!</v>
      </c>
      <c r="P7543" t="e">
        <f t="shared" si="941"/>
        <v>#REF!</v>
      </c>
      <c r="Q7543" s="2" t="e">
        <f t="shared" ca="1" si="942"/>
        <v>#REF!</v>
      </c>
      <c r="R7543" t="e">
        <f>IF(NOT(#REF!="Indskrevet"),"",IF(E7543="",FALSE,AND(NOT(#REF!),VALUE(RIGHT(CONCATENATE(YEAR(E7543)),2))=15)))</f>
        <v>#REF!</v>
      </c>
      <c r="S7543" t="e">
        <f t="shared" si="939"/>
        <v>#REF!</v>
      </c>
      <c r="T7543" t="e">
        <f t="shared" si="940"/>
        <v>#REF!</v>
      </c>
      <c r="U7543" s="2" t="e">
        <f t="shared" si="943"/>
        <v>#REF!</v>
      </c>
      <c r="V7543" s="2"/>
    </row>
    <row r="7544" spans="1:22" x14ac:dyDescent="0.25">
      <c r="A7544" t="s">
        <v>4284</v>
      </c>
      <c r="B7544" t="s">
        <v>4285</v>
      </c>
      <c r="C7544">
        <v>114.999999999998</v>
      </c>
      <c r="D7544" t="s">
        <v>5318</v>
      </c>
      <c r="E7544" s="1">
        <v>41296</v>
      </c>
      <c r="F7544" t="s">
        <v>5328</v>
      </c>
      <c r="G7544">
        <v>1</v>
      </c>
      <c r="H7544" t="s">
        <v>5307</v>
      </c>
      <c r="I7544" t="s">
        <v>5324</v>
      </c>
      <c r="J7544" t="s">
        <v>5289</v>
      </c>
      <c r="K7544" t="b">
        <f>LOOKUP(A7544,'[1]UDDATA-1'!B:B,'[1]UDDATA-1'!A:A)&lt;&gt;LOOKUP(A7544,'[1]UDDATA-2'!B:B,'[1]UDDATA-2'!A:A)</f>
        <v>0</v>
      </c>
      <c r="L7544" t="str">
        <f t="shared" si="936"/>
        <v>Lineær algebra</v>
      </c>
      <c r="M7544" t="str">
        <f t="shared" si="937"/>
        <v/>
      </c>
      <c r="N7544" t="str">
        <f t="shared" si="938"/>
        <v>U</v>
      </c>
      <c r="O7544" t="e">
        <f>IF(AND(A7544&lt;&gt;A7543,#REF!&lt;&gt;""),#REF!,"")</f>
        <v>#REF!</v>
      </c>
      <c r="P7544" t="e">
        <f t="shared" si="941"/>
        <v>#REF!</v>
      </c>
      <c r="Q7544" s="2" t="e">
        <f t="shared" ca="1" si="942"/>
        <v>#REF!</v>
      </c>
      <c r="R7544" t="e">
        <f>IF(NOT(#REF!="Indskrevet"),"",IF(E7544="",FALSE,AND(NOT(#REF!),VALUE(RIGHT(CONCATENATE(YEAR(E7544)),2))=15)))</f>
        <v>#REF!</v>
      </c>
      <c r="S7544" t="e">
        <f t="shared" si="939"/>
        <v>#REF!</v>
      </c>
      <c r="T7544" t="e">
        <f t="shared" si="940"/>
        <v>#REF!</v>
      </c>
      <c r="U7544" s="2" t="e">
        <f t="shared" si="943"/>
        <v>#REF!</v>
      </c>
      <c r="V7544" s="2"/>
    </row>
    <row r="7545" spans="1:22" x14ac:dyDescent="0.25">
      <c r="A7545" t="s">
        <v>4284</v>
      </c>
      <c r="B7545" t="s">
        <v>4285</v>
      </c>
      <c r="C7545">
        <v>114.999999999998</v>
      </c>
      <c r="D7545" t="s">
        <v>5327</v>
      </c>
      <c r="E7545" s="1">
        <v>41646</v>
      </c>
      <c r="F7545" t="s">
        <v>5328</v>
      </c>
      <c r="G7545">
        <v>2</v>
      </c>
      <c r="H7545" t="s">
        <v>5307</v>
      </c>
      <c r="I7545" t="s">
        <v>5324</v>
      </c>
      <c r="J7545" t="s">
        <v>5299</v>
      </c>
      <c r="K7545" t="b">
        <f>LOOKUP(A7545,'[1]UDDATA-1'!B:B,'[1]UDDATA-1'!A:A)&lt;&gt;LOOKUP(A7545,'[1]UDDATA-2'!B:B,'[1]UDDATA-2'!A:A)</f>
        <v>0</v>
      </c>
      <c r="L7545" t="str">
        <f t="shared" si="936"/>
        <v/>
      </c>
      <c r="M7545" t="str">
        <f t="shared" si="937"/>
        <v/>
      </c>
      <c r="N7545" t="str">
        <f t="shared" si="938"/>
        <v/>
      </c>
      <c r="O7545" t="e">
        <f>IF(AND(A7545&lt;&gt;A7544,#REF!&lt;&gt;""),#REF!,"")</f>
        <v>#REF!</v>
      </c>
      <c r="P7545" t="e">
        <f t="shared" si="941"/>
        <v>#REF!</v>
      </c>
      <c r="Q7545" s="2" t="e">
        <f t="shared" ca="1" si="942"/>
        <v>#REF!</v>
      </c>
      <c r="R7545" t="e">
        <f>IF(NOT(#REF!="Indskrevet"),"",IF(E7545="",FALSE,AND(NOT(#REF!),VALUE(RIGHT(CONCATENATE(YEAR(E7545)),2))=15)))</f>
        <v>#REF!</v>
      </c>
      <c r="S7545" t="e">
        <f t="shared" si="939"/>
        <v>#REF!</v>
      </c>
      <c r="T7545" t="e">
        <f t="shared" si="940"/>
        <v>#REF!</v>
      </c>
      <c r="U7545" s="2" t="e">
        <f t="shared" si="943"/>
        <v>#REF!</v>
      </c>
      <c r="V7545" s="2"/>
    </row>
    <row r="7546" spans="1:22" x14ac:dyDescent="0.25">
      <c r="A7546" t="s">
        <v>4284</v>
      </c>
      <c r="B7546" t="s">
        <v>4285</v>
      </c>
      <c r="C7546">
        <v>114.999999999998</v>
      </c>
      <c r="D7546" t="s">
        <v>5285</v>
      </c>
      <c r="E7546" s="1">
        <v>41708</v>
      </c>
      <c r="F7546" t="s">
        <v>5328</v>
      </c>
      <c r="G7546">
        <v>3</v>
      </c>
      <c r="H7546" t="s">
        <v>5287</v>
      </c>
      <c r="I7546" t="s">
        <v>5324</v>
      </c>
      <c r="J7546" t="s">
        <v>5303</v>
      </c>
      <c r="K7546" t="b">
        <f>LOOKUP(A7546,'[1]UDDATA-1'!B:B,'[1]UDDATA-1'!A:A)&lt;&gt;LOOKUP(A7546,'[1]UDDATA-2'!B:B,'[1]UDDATA-2'!A:A)</f>
        <v>0</v>
      </c>
      <c r="L7546" t="str">
        <f t="shared" si="936"/>
        <v/>
      </c>
      <c r="M7546" t="str">
        <f t="shared" si="937"/>
        <v/>
      </c>
      <c r="N7546" t="str">
        <f t="shared" si="938"/>
        <v/>
      </c>
      <c r="O7546" t="e">
        <f>IF(AND(A7546&lt;&gt;A7545,#REF!&lt;&gt;""),#REF!,"")</f>
        <v>#REF!</v>
      </c>
      <c r="P7546" t="e">
        <f t="shared" si="941"/>
        <v>#REF!</v>
      </c>
      <c r="Q7546" s="2" t="e">
        <f t="shared" ca="1" si="942"/>
        <v>#REF!</v>
      </c>
      <c r="R7546" t="e">
        <f>IF(NOT(#REF!="Indskrevet"),"",IF(E7546="",FALSE,AND(NOT(#REF!),VALUE(RIGHT(CONCATENATE(YEAR(E7546)),2))=15)))</f>
        <v>#REF!</v>
      </c>
      <c r="S7546" t="e">
        <f t="shared" si="939"/>
        <v>#REF!</v>
      </c>
      <c r="T7546" t="e">
        <f t="shared" si="940"/>
        <v>#REF!</v>
      </c>
      <c r="U7546" s="2" t="e">
        <f t="shared" si="943"/>
        <v>#REF!</v>
      </c>
      <c r="V7546" s="2"/>
    </row>
    <row r="7547" spans="1:22" x14ac:dyDescent="0.25">
      <c r="A7547" t="s">
        <v>4284</v>
      </c>
      <c r="B7547" t="s">
        <v>4285</v>
      </c>
      <c r="C7547">
        <v>114.999999999998</v>
      </c>
      <c r="D7547" t="s">
        <v>5318</v>
      </c>
      <c r="E7547" s="1">
        <v>41444</v>
      </c>
      <c r="F7547" t="s">
        <v>5329</v>
      </c>
      <c r="G7547">
        <v>1</v>
      </c>
      <c r="H7547" t="s">
        <v>5307</v>
      </c>
      <c r="I7547" t="s">
        <v>5330</v>
      </c>
      <c r="J7547" t="s">
        <v>5293</v>
      </c>
      <c r="K7547" t="b">
        <f>LOOKUP(A7547,'[1]UDDATA-1'!B:B,'[1]UDDATA-1'!A:A)&lt;&gt;LOOKUP(A7547,'[1]UDDATA-2'!B:B,'[1]UDDATA-2'!A:A)</f>
        <v>0</v>
      </c>
      <c r="L7547" t="str">
        <f t="shared" si="936"/>
        <v>Diskret matematik</v>
      </c>
      <c r="M7547" t="str">
        <f t="shared" si="937"/>
        <v/>
      </c>
      <c r="N7547" t="str">
        <f t="shared" si="938"/>
        <v>U</v>
      </c>
      <c r="O7547" t="e">
        <f>IF(AND(A7547&lt;&gt;A7546,#REF!&lt;&gt;""),#REF!,"")</f>
        <v>#REF!</v>
      </c>
      <c r="P7547" t="e">
        <f t="shared" si="941"/>
        <v>#REF!</v>
      </c>
      <c r="Q7547" s="2" t="e">
        <f t="shared" ca="1" si="942"/>
        <v>#REF!</v>
      </c>
      <c r="R7547" t="e">
        <f>IF(NOT(#REF!="Indskrevet"),"",IF(E7547="",FALSE,AND(NOT(#REF!),VALUE(RIGHT(CONCATENATE(YEAR(E7547)),2))=15)))</f>
        <v>#REF!</v>
      </c>
      <c r="S7547" t="e">
        <f t="shared" si="939"/>
        <v>#REF!</v>
      </c>
      <c r="T7547" t="e">
        <f t="shared" si="940"/>
        <v>#REF!</v>
      </c>
      <c r="U7547" s="2" t="e">
        <f t="shared" si="943"/>
        <v>#REF!</v>
      </c>
      <c r="V7547" s="2"/>
    </row>
    <row r="7548" spans="1:22" x14ac:dyDescent="0.25">
      <c r="A7548" t="s">
        <v>4284</v>
      </c>
      <c r="B7548" t="s">
        <v>4285</v>
      </c>
      <c r="C7548">
        <v>114.999999999998</v>
      </c>
      <c r="D7548" t="s">
        <v>5306</v>
      </c>
      <c r="E7548" s="1">
        <v>41823</v>
      </c>
      <c r="F7548" t="s">
        <v>5329</v>
      </c>
      <c r="G7548">
        <v>2</v>
      </c>
      <c r="H7548" t="s">
        <v>5307</v>
      </c>
      <c r="I7548" t="s">
        <v>5330</v>
      </c>
      <c r="J7548" t="s">
        <v>5303</v>
      </c>
      <c r="K7548" t="b">
        <f>LOOKUP(A7548,'[1]UDDATA-1'!B:B,'[1]UDDATA-1'!A:A)&lt;&gt;LOOKUP(A7548,'[1]UDDATA-2'!B:B,'[1]UDDATA-2'!A:A)</f>
        <v>0</v>
      </c>
      <c r="L7548" t="str">
        <f t="shared" si="936"/>
        <v/>
      </c>
      <c r="M7548" t="str">
        <f t="shared" si="937"/>
        <v/>
      </c>
      <c r="N7548" t="str">
        <f t="shared" si="938"/>
        <v/>
      </c>
      <c r="O7548" t="e">
        <f>IF(AND(A7548&lt;&gt;A7547,#REF!&lt;&gt;""),#REF!,"")</f>
        <v>#REF!</v>
      </c>
      <c r="P7548" t="e">
        <f t="shared" si="941"/>
        <v>#REF!</v>
      </c>
      <c r="Q7548" s="2" t="e">
        <f t="shared" ca="1" si="942"/>
        <v>#REF!</v>
      </c>
      <c r="R7548" t="e">
        <f>IF(NOT(#REF!="Indskrevet"),"",IF(E7548="",FALSE,AND(NOT(#REF!),VALUE(RIGHT(CONCATENATE(YEAR(E7548)),2))=15)))</f>
        <v>#REF!</v>
      </c>
      <c r="S7548" t="e">
        <f t="shared" si="939"/>
        <v>#REF!</v>
      </c>
      <c r="T7548" t="e">
        <f t="shared" si="940"/>
        <v>#REF!</v>
      </c>
      <c r="U7548" s="2" t="e">
        <f t="shared" si="943"/>
        <v>#REF!</v>
      </c>
      <c r="V7548" s="2"/>
    </row>
    <row r="7549" spans="1:22" x14ac:dyDescent="0.25">
      <c r="A7549" t="s">
        <v>4284</v>
      </c>
      <c r="B7549" t="s">
        <v>4285</v>
      </c>
      <c r="C7549">
        <v>114.999999999998</v>
      </c>
      <c r="D7549" t="s">
        <v>5285</v>
      </c>
      <c r="E7549" s="1">
        <v>41891</v>
      </c>
      <c r="F7549" t="s">
        <v>5329</v>
      </c>
      <c r="G7549">
        <v>3</v>
      </c>
      <c r="H7549" t="s">
        <v>5287</v>
      </c>
      <c r="I7549" t="s">
        <v>5330</v>
      </c>
      <c r="J7549" t="s">
        <v>5315</v>
      </c>
      <c r="K7549" t="b">
        <f>LOOKUP(A7549,'[1]UDDATA-1'!B:B,'[1]UDDATA-1'!A:A)&lt;&gt;LOOKUP(A7549,'[1]UDDATA-2'!B:B,'[1]UDDATA-2'!A:A)</f>
        <v>0</v>
      </c>
      <c r="L7549" t="str">
        <f t="shared" si="936"/>
        <v/>
      </c>
      <c r="M7549" t="str">
        <f t="shared" si="937"/>
        <v/>
      </c>
      <c r="N7549" t="str">
        <f t="shared" si="938"/>
        <v/>
      </c>
      <c r="O7549" t="e">
        <f>IF(AND(A7549&lt;&gt;A7548,#REF!&lt;&gt;""),#REF!,"")</f>
        <v>#REF!</v>
      </c>
      <c r="P7549" t="e">
        <f t="shared" si="941"/>
        <v>#REF!</v>
      </c>
      <c r="Q7549" s="2" t="e">
        <f t="shared" ca="1" si="942"/>
        <v>#REF!</v>
      </c>
      <c r="R7549" t="e">
        <f>IF(NOT(#REF!="Indskrevet"),"",IF(E7549="",FALSE,AND(NOT(#REF!),VALUE(RIGHT(CONCATENATE(YEAR(E7549)),2))=15)))</f>
        <v>#REF!</v>
      </c>
      <c r="S7549" t="e">
        <f t="shared" si="939"/>
        <v>#REF!</v>
      </c>
      <c r="T7549" t="e">
        <f t="shared" si="940"/>
        <v>#REF!</v>
      </c>
      <c r="U7549" s="2" t="e">
        <f t="shared" si="943"/>
        <v>#REF!</v>
      </c>
      <c r="V7549" s="2"/>
    </row>
    <row r="7550" spans="1:22" x14ac:dyDescent="0.25">
      <c r="A7550" t="s">
        <v>4284</v>
      </c>
      <c r="B7550" t="s">
        <v>4285</v>
      </c>
      <c r="C7550">
        <v>114.999999999998</v>
      </c>
      <c r="D7550" t="s">
        <v>5318</v>
      </c>
      <c r="E7550" s="1">
        <v>41452</v>
      </c>
      <c r="F7550" t="s">
        <v>5331</v>
      </c>
      <c r="G7550">
        <v>1</v>
      </c>
      <c r="H7550" t="s">
        <v>5307</v>
      </c>
      <c r="I7550" t="s">
        <v>5332</v>
      </c>
      <c r="J7550" t="s">
        <v>5293</v>
      </c>
      <c r="K7550" t="b">
        <f>LOOKUP(A7550,'[1]UDDATA-1'!B:B,'[1]UDDATA-1'!A:A)&lt;&gt;LOOKUP(A7550,'[1]UDDATA-2'!B:B,'[1]UDDATA-2'!A:A)</f>
        <v>0</v>
      </c>
      <c r="L7550" t="str">
        <f t="shared" si="936"/>
        <v>Computerarkitektur</v>
      </c>
      <c r="M7550" t="str">
        <f t="shared" si="937"/>
        <v/>
      </c>
      <c r="N7550" t="str">
        <f t="shared" si="938"/>
        <v>U</v>
      </c>
      <c r="O7550" t="e">
        <f>IF(AND(A7550&lt;&gt;A7549,#REF!&lt;&gt;""),#REF!,"")</f>
        <v>#REF!</v>
      </c>
      <c r="P7550" t="e">
        <f t="shared" si="941"/>
        <v>#REF!</v>
      </c>
      <c r="Q7550" s="2" t="e">
        <f t="shared" ca="1" si="942"/>
        <v>#REF!</v>
      </c>
      <c r="R7550" t="e">
        <f>IF(NOT(#REF!="Indskrevet"),"",IF(E7550="",FALSE,AND(NOT(#REF!),VALUE(RIGHT(CONCATENATE(YEAR(E7550)),2))=15)))</f>
        <v>#REF!</v>
      </c>
      <c r="S7550" t="e">
        <f t="shared" si="939"/>
        <v>#REF!</v>
      </c>
      <c r="T7550" t="e">
        <f t="shared" si="940"/>
        <v>#REF!</v>
      </c>
      <c r="U7550" s="2" t="e">
        <f t="shared" si="943"/>
        <v>#REF!</v>
      </c>
      <c r="V7550" s="2"/>
    </row>
    <row r="7551" spans="1:22" x14ac:dyDescent="0.25">
      <c r="A7551" t="s">
        <v>4284</v>
      </c>
      <c r="B7551" t="s">
        <v>4285</v>
      </c>
      <c r="C7551">
        <v>114.999999999998</v>
      </c>
      <c r="D7551" t="s">
        <v>5327</v>
      </c>
      <c r="E7551" s="1">
        <v>41810</v>
      </c>
      <c r="F7551" t="s">
        <v>5331</v>
      </c>
      <c r="G7551">
        <v>2</v>
      </c>
      <c r="H7551" t="s">
        <v>5307</v>
      </c>
      <c r="I7551" t="s">
        <v>5332</v>
      </c>
      <c r="J7551" t="s">
        <v>5303</v>
      </c>
      <c r="K7551" t="b">
        <f>LOOKUP(A7551,'[1]UDDATA-1'!B:B,'[1]UDDATA-1'!A:A)&lt;&gt;LOOKUP(A7551,'[1]UDDATA-2'!B:B,'[1]UDDATA-2'!A:A)</f>
        <v>0</v>
      </c>
      <c r="L7551" t="str">
        <f t="shared" si="936"/>
        <v/>
      </c>
      <c r="M7551" t="str">
        <f t="shared" si="937"/>
        <v/>
      </c>
      <c r="N7551" t="str">
        <f t="shared" si="938"/>
        <v/>
      </c>
      <c r="O7551" t="e">
        <f>IF(AND(A7551&lt;&gt;A7550,#REF!&lt;&gt;""),#REF!,"")</f>
        <v>#REF!</v>
      </c>
      <c r="P7551" t="e">
        <f t="shared" si="941"/>
        <v>#REF!</v>
      </c>
      <c r="Q7551" s="2" t="e">
        <f t="shared" ca="1" si="942"/>
        <v>#REF!</v>
      </c>
      <c r="R7551" t="e">
        <f>IF(NOT(#REF!="Indskrevet"),"",IF(E7551="",FALSE,AND(NOT(#REF!),VALUE(RIGHT(CONCATENATE(YEAR(E7551)),2))=15)))</f>
        <v>#REF!</v>
      </c>
      <c r="S7551" t="e">
        <f t="shared" si="939"/>
        <v>#REF!</v>
      </c>
      <c r="T7551" t="e">
        <f t="shared" si="940"/>
        <v>#REF!</v>
      </c>
      <c r="U7551" s="2" t="e">
        <f t="shared" si="943"/>
        <v>#REF!</v>
      </c>
      <c r="V7551" s="2"/>
    </row>
    <row r="7552" spans="1:22" x14ac:dyDescent="0.25">
      <c r="A7552" t="s">
        <v>4284</v>
      </c>
      <c r="B7552" t="s">
        <v>4285</v>
      </c>
      <c r="C7552">
        <v>114.999999999998</v>
      </c>
      <c r="D7552" t="s">
        <v>5317</v>
      </c>
      <c r="E7552" s="1">
        <v>41883</v>
      </c>
      <c r="F7552" t="s">
        <v>5331</v>
      </c>
      <c r="G7552">
        <v>3</v>
      </c>
      <c r="H7552" t="s">
        <v>5287</v>
      </c>
      <c r="I7552" t="s">
        <v>5332</v>
      </c>
      <c r="J7552" t="s">
        <v>5315</v>
      </c>
      <c r="K7552" t="b">
        <f>LOOKUP(A7552,'[1]UDDATA-1'!B:B,'[1]UDDATA-1'!A:A)&lt;&gt;LOOKUP(A7552,'[1]UDDATA-2'!B:B,'[1]UDDATA-2'!A:A)</f>
        <v>0</v>
      </c>
      <c r="L7552" t="str">
        <f t="shared" si="936"/>
        <v/>
      </c>
      <c r="M7552" t="str">
        <f t="shared" si="937"/>
        <v/>
      </c>
      <c r="N7552" t="str">
        <f t="shared" si="938"/>
        <v/>
      </c>
      <c r="O7552" t="e">
        <f>IF(AND(A7552&lt;&gt;A7551,#REF!&lt;&gt;""),#REF!,"")</f>
        <v>#REF!</v>
      </c>
      <c r="P7552" t="e">
        <f t="shared" si="941"/>
        <v>#REF!</v>
      </c>
      <c r="Q7552" s="2" t="e">
        <f t="shared" ca="1" si="942"/>
        <v>#REF!</v>
      </c>
      <c r="R7552" t="e">
        <f>IF(NOT(#REF!="Indskrevet"),"",IF(E7552="",FALSE,AND(NOT(#REF!),VALUE(RIGHT(CONCATENATE(YEAR(E7552)),2))=15)))</f>
        <v>#REF!</v>
      </c>
      <c r="S7552" t="e">
        <f t="shared" si="939"/>
        <v>#REF!</v>
      </c>
      <c r="T7552" t="e">
        <f t="shared" si="940"/>
        <v>#REF!</v>
      </c>
      <c r="U7552" s="2" t="e">
        <f t="shared" si="943"/>
        <v>#REF!</v>
      </c>
      <c r="V7552" s="2"/>
    </row>
    <row r="7553" spans="1:22" x14ac:dyDescent="0.25">
      <c r="A7553" t="s">
        <v>4284</v>
      </c>
      <c r="B7553" t="s">
        <v>4285</v>
      </c>
      <c r="C7553">
        <v>114.999999999998</v>
      </c>
      <c r="D7553" t="s">
        <v>5318</v>
      </c>
      <c r="E7553" s="1">
        <v>41453</v>
      </c>
      <c r="F7553" t="s">
        <v>5333</v>
      </c>
      <c r="G7553">
        <v>1</v>
      </c>
      <c r="H7553" t="s">
        <v>5307</v>
      </c>
      <c r="I7553" t="s">
        <v>5334</v>
      </c>
      <c r="J7553" t="s">
        <v>5293</v>
      </c>
      <c r="K7553" t="b">
        <f>LOOKUP(A7553,'[1]UDDATA-1'!B:B,'[1]UDDATA-1'!A:A)&lt;&gt;LOOKUP(A7553,'[1]UDDATA-2'!B:B,'[1]UDDATA-2'!A:A)</f>
        <v>0</v>
      </c>
      <c r="L7553" t="str">
        <f t="shared" si="936"/>
        <v>Objektorienteret programmering</v>
      </c>
      <c r="M7553" t="str">
        <f t="shared" si="937"/>
        <v/>
      </c>
      <c r="N7553" t="str">
        <f t="shared" si="938"/>
        <v>U</v>
      </c>
      <c r="O7553" t="e">
        <f>IF(AND(A7553&lt;&gt;A7552,#REF!&lt;&gt;""),#REF!,"")</f>
        <v>#REF!</v>
      </c>
      <c r="P7553" t="e">
        <f t="shared" si="941"/>
        <v>#REF!</v>
      </c>
      <c r="Q7553" s="2" t="e">
        <f t="shared" ca="1" si="942"/>
        <v>#REF!</v>
      </c>
      <c r="R7553" t="e">
        <f>IF(NOT(#REF!="Indskrevet"),"",IF(E7553="",FALSE,AND(NOT(#REF!),VALUE(RIGHT(CONCATENATE(YEAR(E7553)),2))=15)))</f>
        <v>#REF!</v>
      </c>
      <c r="S7553" t="e">
        <f t="shared" si="939"/>
        <v>#REF!</v>
      </c>
      <c r="T7553" t="e">
        <f t="shared" si="940"/>
        <v>#REF!</v>
      </c>
      <c r="U7553" s="2" t="e">
        <f t="shared" si="943"/>
        <v>#REF!</v>
      </c>
      <c r="V7553" s="2"/>
    </row>
    <row r="7554" spans="1:22" x14ac:dyDescent="0.25">
      <c r="A7554" t="s">
        <v>4284</v>
      </c>
      <c r="B7554" t="s">
        <v>4285</v>
      </c>
      <c r="C7554">
        <v>114.999999999998</v>
      </c>
      <c r="D7554" t="s">
        <v>5290</v>
      </c>
      <c r="E7554" s="1">
        <v>41817</v>
      </c>
      <c r="F7554" t="s">
        <v>5333</v>
      </c>
      <c r="G7554">
        <v>2</v>
      </c>
      <c r="H7554" t="s">
        <v>5287</v>
      </c>
      <c r="I7554" t="s">
        <v>5334</v>
      </c>
      <c r="J7554" t="s">
        <v>5303</v>
      </c>
      <c r="K7554" t="b">
        <f>LOOKUP(A7554,'[1]UDDATA-1'!B:B,'[1]UDDATA-1'!A:A)&lt;&gt;LOOKUP(A7554,'[1]UDDATA-2'!B:B,'[1]UDDATA-2'!A:A)</f>
        <v>0</v>
      </c>
      <c r="L7554" t="str">
        <f t="shared" ref="L7554:L7617" si="944">IF(AND(I7554&lt;&gt;"",I7554&lt;&gt;I7553),I7554,"")</f>
        <v/>
      </c>
      <c r="M7554" t="str">
        <f t="shared" ref="M7554:M7617" si="945">IF(AND(L7554&lt;&gt;"",ISNUMBER(VALUE(D7554))),VALUE(D7554),"")</f>
        <v/>
      </c>
      <c r="N7554" t="str">
        <f t="shared" ref="N7554:N7617" si="946">IF(L7554="","",IF(M7554="",D7554,""))</f>
        <v/>
      </c>
      <c r="O7554" t="e">
        <f>IF(AND(A7554&lt;&gt;A7553,#REF!&lt;&gt;""),#REF!,"")</f>
        <v>#REF!</v>
      </c>
      <c r="P7554" t="e">
        <f t="shared" si="941"/>
        <v>#REF!</v>
      </c>
      <c r="Q7554" s="2" t="e">
        <f t="shared" ca="1" si="942"/>
        <v>#REF!</v>
      </c>
      <c r="R7554" t="e">
        <f>IF(NOT(#REF!="Indskrevet"),"",IF(E7554="",FALSE,AND(NOT(#REF!),VALUE(RIGHT(CONCATENATE(YEAR(E7554)),2))=15)))</f>
        <v>#REF!</v>
      </c>
      <c r="S7554" t="e">
        <f t="shared" ref="S7554:S7617" si="947">IF(R7554="","",IF(A7554=A7553,S7553,NOT(OR(R7554,AND(A7555=A7554,R7555),AND(A7556=A7554,R7556),AND(A7557=A7554,R7557),AND(A7558=A7554,R7558),AND(A7559=A7554,R7559),AND(A7560=A7554,R7560),AND(A7561=A7554,R7561),AND(A7562=A7554,R7562),AND(A7563=A7554,R7563),AND(A7564=A7554,R7564)))))</f>
        <v>#REF!</v>
      </c>
      <c r="T7554" t="e">
        <f t="shared" ref="T7554:T7617" si="948">IF(U7554="","",O7554)</f>
        <v>#REF!</v>
      </c>
      <c r="U7554" s="2" t="e">
        <f t="shared" si="943"/>
        <v>#REF!</v>
      </c>
      <c r="V7554" s="2"/>
    </row>
    <row r="7555" spans="1:22" x14ac:dyDescent="0.25">
      <c r="A7555" t="s">
        <v>4284</v>
      </c>
      <c r="B7555" t="s">
        <v>4285</v>
      </c>
      <c r="C7555">
        <v>114.999999999998</v>
      </c>
      <c r="D7555" t="s">
        <v>5306</v>
      </c>
      <c r="E7555" s="1">
        <v>42031</v>
      </c>
      <c r="F7555" t="s">
        <v>5339</v>
      </c>
      <c r="G7555">
        <v>1</v>
      </c>
      <c r="H7555" t="s">
        <v>5307</v>
      </c>
      <c r="I7555" t="s">
        <v>5340</v>
      </c>
      <c r="J7555" t="s">
        <v>5315</v>
      </c>
      <c r="K7555" t="b">
        <f>LOOKUP(A7555,'[1]UDDATA-1'!B:B,'[1]UDDATA-1'!A:A)&lt;&gt;LOOKUP(A7555,'[1]UDDATA-2'!B:B,'[1]UDDATA-2'!A:A)</f>
        <v>0</v>
      </c>
      <c r="L7555" t="str">
        <f t="shared" si="944"/>
        <v>Algoritmik og datastrukturer</v>
      </c>
      <c r="M7555">
        <f t="shared" si="945"/>
        <v>0</v>
      </c>
      <c r="N7555" t="str">
        <f t="shared" si="946"/>
        <v/>
      </c>
      <c r="O7555" t="e">
        <f>IF(AND(A7555&lt;&gt;A7554,#REF!&lt;&gt;""),#REF!,"")</f>
        <v>#REF!</v>
      </c>
      <c r="P7555" t="e">
        <f t="shared" ref="P7555:P7618" si="949">IF(O7555="","",IF(M7555="",0,IF(O7556&lt;&gt;"",1,IF(AND(O7556="",O7557&lt;&gt;""),2,IF(AND(O7556="",O7557="",O7558&lt;&gt;""),3,IF(AND(O7556="",O7557="",O7558="",O7559&lt;&gt;""),4,IF(AND(O7556="",O7557="",O7558="",O7559="",O7560&lt;&gt;""),5,IF(AND(O7556="",O7557="",O7558="",O7559="",O7560="",O7561&lt;&gt;""),6,IF(AND(O7556="",O7557="",O7558="",O7559="",O7560="",O7561="",O7562&lt;&gt;""),7,IF(AND(O7556="",O7557="",O7558="",O7559="",O7560="",O7561="",O7562="",O7563&lt;&gt;""),8,IF(AND(O7556="",O7557="",O7558="",O7559="",O7560="",O7561="",O7562="",O7563="",O7564&lt;&gt;""),9,IF(AND(O7556="",O7557="",O7558="",O7559="",O7560="",O7561="",O7562="",O7563="",O7564="",O7565&lt;&gt;""),10,IF(AND(O7556="",O7557="",O7558="",O7559="",O7560="",O7561="",O7562="",O7563="",O7564="",O7565="",O7566&lt;&gt;""),11,IF(AND(O7556="",O7557="",O7558="",O7559="",O7560="",O7561="",O7562="",O7563="",O7564="",O7565="",O7566="",O7567&lt;&gt;""),12,IF(AND(O7556="",O7557="",O7558="",O7559="",O7560="",O7561="",O7562="",O7563="",O7564="",O7565="",O7566="",O7567="",O7568&lt;&gt;""),13,IF(AND(O7556="",O7557="",O7558="",O7559="",O7560="",O7561="",O7562="",O7563="",O7564="",O7565="",O7566="",O7567="",O7568="",O7569&lt;&gt;""),14,IF(AND(O7556="",O7557="",O7558="",O7559="",O7560="",O7561="",O7562="",O7563="",O7564="",O7565="",O7566="",O7567="",O7568="",O7569="",O7570&lt;&gt;""),15)))))))))))))))))</f>
        <v>#REF!</v>
      </c>
      <c r="Q7555" s="2" t="e">
        <f t="shared" ref="Q7555:Q7618" ca="1" si="950">IF(OR(P7555="",P7555=0),"",AVERAGE(INDIRECT(CONCATENATE("AU",ROW(),":AU",ROW()+P7555))))</f>
        <v>#REF!</v>
      </c>
      <c r="R7555" t="e">
        <f>IF(NOT(#REF!="Indskrevet"),"",IF(E7555="",FALSE,AND(NOT(#REF!),VALUE(RIGHT(CONCATENATE(YEAR(E7555)),2))=15)))</f>
        <v>#REF!</v>
      </c>
      <c r="S7555" t="e">
        <f t="shared" si="947"/>
        <v>#REF!</v>
      </c>
      <c r="T7555" t="e">
        <f t="shared" si="948"/>
        <v>#REF!</v>
      </c>
      <c r="U7555" s="2" t="e">
        <f t="shared" si="943"/>
        <v>#REF!</v>
      </c>
      <c r="V7555" s="2"/>
    </row>
    <row r="7556" spans="1:22" x14ac:dyDescent="0.25">
      <c r="A7556" t="s">
        <v>4284</v>
      </c>
      <c r="B7556" t="s">
        <v>4285</v>
      </c>
      <c r="C7556">
        <v>114.999999999998</v>
      </c>
      <c r="D7556" t="s">
        <v>5306</v>
      </c>
      <c r="E7556" s="1">
        <v>42068</v>
      </c>
      <c r="F7556" t="s">
        <v>5339</v>
      </c>
      <c r="G7556">
        <v>2</v>
      </c>
      <c r="H7556" t="s">
        <v>5287</v>
      </c>
      <c r="I7556" t="s">
        <v>5340</v>
      </c>
      <c r="J7556" t="s">
        <v>5313</v>
      </c>
      <c r="K7556" t="b">
        <f>LOOKUP(A7556,'[1]UDDATA-1'!B:B,'[1]UDDATA-1'!A:A)&lt;&gt;LOOKUP(A7556,'[1]UDDATA-2'!B:B,'[1]UDDATA-2'!A:A)</f>
        <v>0</v>
      </c>
      <c r="L7556" t="str">
        <f t="shared" si="944"/>
        <v/>
      </c>
      <c r="M7556" t="str">
        <f t="shared" si="945"/>
        <v/>
      </c>
      <c r="N7556" t="str">
        <f t="shared" si="946"/>
        <v/>
      </c>
      <c r="O7556" t="e">
        <f>IF(AND(A7556&lt;&gt;A7555,#REF!&lt;&gt;""),#REF!,"")</f>
        <v>#REF!</v>
      </c>
      <c r="P7556" t="e">
        <f t="shared" si="949"/>
        <v>#REF!</v>
      </c>
      <c r="Q7556" s="2" t="e">
        <f t="shared" ca="1" si="950"/>
        <v>#REF!</v>
      </c>
      <c r="R7556" t="e">
        <f>IF(NOT(#REF!="Indskrevet"),"",IF(E7556="",FALSE,AND(NOT(#REF!),VALUE(RIGHT(CONCATENATE(YEAR(E7556)),2))=15)))</f>
        <v>#REF!</v>
      </c>
      <c r="S7556" t="e">
        <f t="shared" si="947"/>
        <v>#REF!</v>
      </c>
      <c r="T7556" t="e">
        <f t="shared" si="948"/>
        <v>#REF!</v>
      </c>
      <c r="U7556" s="2" t="e">
        <f t="shared" ref="U7556:U7619" si="951">IF(OR(P7556="",P7556&lt;3),"",Q7556)</f>
        <v>#REF!</v>
      </c>
      <c r="V7556" s="2"/>
    </row>
    <row r="7557" spans="1:22" x14ac:dyDescent="0.25">
      <c r="A7557" t="s">
        <v>4284</v>
      </c>
      <c r="B7557" t="s">
        <v>4285</v>
      </c>
      <c r="C7557">
        <v>114.999999999998</v>
      </c>
      <c r="D7557" t="s">
        <v>5285</v>
      </c>
      <c r="E7557" s="1">
        <v>42172</v>
      </c>
      <c r="F7557" t="s">
        <v>5341</v>
      </c>
      <c r="G7557">
        <v>1</v>
      </c>
      <c r="H7557" t="s">
        <v>5287</v>
      </c>
      <c r="I7557" t="s">
        <v>5342</v>
      </c>
      <c r="J7557" t="s">
        <v>5313</v>
      </c>
      <c r="K7557" t="b">
        <f>LOOKUP(A7557,'[1]UDDATA-1'!B:B,'[1]UDDATA-1'!A:A)&lt;&gt;LOOKUP(A7557,'[1]UDDATA-2'!B:B,'[1]UDDATA-2'!A:A)</f>
        <v>0</v>
      </c>
      <c r="L7557" t="str">
        <f t="shared" si="944"/>
        <v>Syntaks og semantik</v>
      </c>
      <c r="M7557">
        <f t="shared" si="945"/>
        <v>2</v>
      </c>
      <c r="N7557" t="str">
        <f t="shared" si="946"/>
        <v/>
      </c>
      <c r="O7557" t="e">
        <f>IF(AND(A7557&lt;&gt;A7556,#REF!&lt;&gt;""),#REF!,"")</f>
        <v>#REF!</v>
      </c>
      <c r="P7557" t="e">
        <f t="shared" si="949"/>
        <v>#REF!</v>
      </c>
      <c r="Q7557" s="2" t="e">
        <f t="shared" ca="1" si="950"/>
        <v>#REF!</v>
      </c>
      <c r="R7557" t="e">
        <f>IF(NOT(#REF!="Indskrevet"),"",IF(E7557="",FALSE,AND(NOT(#REF!),VALUE(RIGHT(CONCATENATE(YEAR(E7557)),2))=15)))</f>
        <v>#REF!</v>
      </c>
      <c r="S7557" t="e">
        <f t="shared" si="947"/>
        <v>#REF!</v>
      </c>
      <c r="T7557" t="e">
        <f t="shared" si="948"/>
        <v>#REF!</v>
      </c>
      <c r="U7557" s="2" t="e">
        <f t="shared" si="951"/>
        <v>#REF!</v>
      </c>
      <c r="V7557" s="2"/>
    </row>
    <row r="7558" spans="1:22" x14ac:dyDescent="0.25">
      <c r="A7558" t="s">
        <v>4286</v>
      </c>
      <c r="B7558" t="s">
        <v>4287</v>
      </c>
      <c r="C7558">
        <v>179.99999999999599</v>
      </c>
      <c r="D7558" t="s">
        <v>5290</v>
      </c>
      <c r="E7558" s="1">
        <v>41312</v>
      </c>
      <c r="F7558" t="s">
        <v>5286</v>
      </c>
      <c r="G7558">
        <v>1</v>
      </c>
      <c r="H7558" t="s">
        <v>5287</v>
      </c>
      <c r="I7558" t="s">
        <v>5288</v>
      </c>
      <c r="J7558" t="s">
        <v>5289</v>
      </c>
      <c r="K7558" t="b">
        <f>LOOKUP(A7558,'[1]UDDATA-1'!B:B,'[1]UDDATA-1'!A:A)&lt;&gt;LOOKUP(A7558,'[1]UDDATA-2'!B:B,'[1]UDDATA-2'!A:A)</f>
        <v>0</v>
      </c>
      <c r="L7558" t="str">
        <f t="shared" si="944"/>
        <v>Grundlæggende programmering</v>
      </c>
      <c r="M7558">
        <f t="shared" si="945"/>
        <v>10</v>
      </c>
      <c r="N7558" t="str">
        <f t="shared" si="946"/>
        <v/>
      </c>
      <c r="O7558" t="e">
        <f>IF(AND(A7558&lt;&gt;A7557,#REF!&lt;&gt;""),#REF!,"")</f>
        <v>#REF!</v>
      </c>
      <c r="P7558" t="e">
        <f t="shared" si="949"/>
        <v>#REF!</v>
      </c>
      <c r="Q7558" s="2" t="e">
        <f t="shared" ca="1" si="950"/>
        <v>#REF!</v>
      </c>
      <c r="R7558" t="e">
        <f>IF(NOT(#REF!="Indskrevet"),"",IF(E7558="",FALSE,AND(NOT(#REF!),VALUE(RIGHT(CONCATENATE(YEAR(E7558)),2))=15)))</f>
        <v>#REF!</v>
      </c>
      <c r="S7558" t="e">
        <f t="shared" si="947"/>
        <v>#REF!</v>
      </c>
      <c r="T7558" t="e">
        <f t="shared" si="948"/>
        <v>#REF!</v>
      </c>
      <c r="U7558" s="2" t="e">
        <f t="shared" si="951"/>
        <v>#REF!</v>
      </c>
      <c r="V7558" s="2"/>
    </row>
    <row r="7559" spans="1:22" x14ac:dyDescent="0.25">
      <c r="A7559" t="s">
        <v>4286</v>
      </c>
      <c r="B7559" t="s">
        <v>4287</v>
      </c>
      <c r="C7559">
        <v>179.99999999999599</v>
      </c>
      <c r="D7559" t="s">
        <v>5317</v>
      </c>
      <c r="E7559" s="1">
        <v>41462</v>
      </c>
      <c r="F7559" t="s">
        <v>5291</v>
      </c>
      <c r="G7559">
        <v>1</v>
      </c>
      <c r="H7559" t="s">
        <v>5287</v>
      </c>
      <c r="I7559" t="s">
        <v>5292</v>
      </c>
      <c r="J7559" t="s">
        <v>5293</v>
      </c>
      <c r="K7559" t="b">
        <f>LOOKUP(A7559,'[1]UDDATA-1'!B:B,'[1]UDDATA-1'!A:A)&lt;&gt;LOOKUP(A7559,'[1]UDDATA-2'!B:B,'[1]UDDATA-2'!A:A)</f>
        <v>0</v>
      </c>
      <c r="L7559" t="str">
        <f t="shared" si="944"/>
        <v>Matematik til multimedie-applikationer</v>
      </c>
      <c r="M7559">
        <f t="shared" si="945"/>
        <v>4</v>
      </c>
      <c r="N7559" t="str">
        <f t="shared" si="946"/>
        <v/>
      </c>
      <c r="O7559" t="e">
        <f>IF(AND(A7559&lt;&gt;A7558,#REF!&lt;&gt;""),#REF!,"")</f>
        <v>#REF!</v>
      </c>
      <c r="P7559" t="e">
        <f t="shared" si="949"/>
        <v>#REF!</v>
      </c>
      <c r="Q7559" s="2" t="e">
        <f t="shared" ca="1" si="950"/>
        <v>#REF!</v>
      </c>
      <c r="R7559" t="e">
        <f>IF(NOT(#REF!="Indskrevet"),"",IF(E7559="",FALSE,AND(NOT(#REF!),VALUE(RIGHT(CONCATENATE(YEAR(E7559)),2))=15)))</f>
        <v>#REF!</v>
      </c>
      <c r="S7559" t="e">
        <f t="shared" si="947"/>
        <v>#REF!</v>
      </c>
      <c r="T7559" t="e">
        <f t="shared" si="948"/>
        <v>#REF!</v>
      </c>
      <c r="U7559" s="2" t="e">
        <f t="shared" si="951"/>
        <v>#REF!</v>
      </c>
      <c r="V7559" s="2"/>
    </row>
    <row r="7560" spans="1:22" x14ac:dyDescent="0.25">
      <c r="A7560" t="s">
        <v>4286</v>
      </c>
      <c r="B7560" t="s">
        <v>4287</v>
      </c>
      <c r="C7560">
        <v>179.99999999999599</v>
      </c>
      <c r="D7560" t="s">
        <v>5306</v>
      </c>
      <c r="E7560" s="1">
        <v>41432</v>
      </c>
      <c r="F7560" t="s">
        <v>5294</v>
      </c>
      <c r="G7560">
        <v>1</v>
      </c>
      <c r="H7560" t="s">
        <v>5307</v>
      </c>
      <c r="I7560" t="s">
        <v>5295</v>
      </c>
      <c r="J7560" t="s">
        <v>5293</v>
      </c>
      <c r="K7560" t="b">
        <f>LOOKUP(A7560,'[1]UDDATA-1'!B:B,'[1]UDDATA-1'!A:A)&lt;&gt;LOOKUP(A7560,'[1]UDDATA-2'!B:B,'[1]UDDATA-2'!A:A)</f>
        <v>0</v>
      </c>
      <c r="L7560" t="str">
        <f t="shared" si="944"/>
        <v>Fysisk interface design</v>
      </c>
      <c r="M7560">
        <f t="shared" si="945"/>
        <v>0</v>
      </c>
      <c r="N7560" t="str">
        <f t="shared" si="946"/>
        <v/>
      </c>
      <c r="O7560" t="e">
        <f>IF(AND(A7560&lt;&gt;A7559,#REF!&lt;&gt;""),#REF!,"")</f>
        <v>#REF!</v>
      </c>
      <c r="P7560" t="e">
        <f t="shared" si="949"/>
        <v>#REF!</v>
      </c>
      <c r="Q7560" s="2" t="e">
        <f t="shared" ca="1" si="950"/>
        <v>#REF!</v>
      </c>
      <c r="R7560" t="e">
        <f>IF(NOT(#REF!="Indskrevet"),"",IF(E7560="",FALSE,AND(NOT(#REF!),VALUE(RIGHT(CONCATENATE(YEAR(E7560)),2))=15)))</f>
        <v>#REF!</v>
      </c>
      <c r="S7560" t="e">
        <f t="shared" si="947"/>
        <v>#REF!</v>
      </c>
      <c r="T7560" t="e">
        <f t="shared" si="948"/>
        <v>#REF!</v>
      </c>
      <c r="U7560" s="2" t="e">
        <f t="shared" si="951"/>
        <v>#REF!</v>
      </c>
      <c r="V7560" s="2"/>
    </row>
    <row r="7561" spans="1:22" x14ac:dyDescent="0.25">
      <c r="A7561" t="s">
        <v>4286</v>
      </c>
      <c r="B7561" t="s">
        <v>4287</v>
      </c>
      <c r="C7561">
        <v>179.99999999999599</v>
      </c>
      <c r="D7561" t="s">
        <v>5285</v>
      </c>
      <c r="E7561" s="1">
        <v>41508</v>
      </c>
      <c r="F7561" t="s">
        <v>5294</v>
      </c>
      <c r="G7561">
        <v>2</v>
      </c>
      <c r="H7561" t="s">
        <v>5287</v>
      </c>
      <c r="I7561" t="s">
        <v>5295</v>
      </c>
      <c r="J7561" t="s">
        <v>5293</v>
      </c>
      <c r="K7561" t="b">
        <f>LOOKUP(A7561,'[1]UDDATA-1'!B:B,'[1]UDDATA-1'!A:A)&lt;&gt;LOOKUP(A7561,'[1]UDDATA-2'!B:B,'[1]UDDATA-2'!A:A)</f>
        <v>0</v>
      </c>
      <c r="L7561" t="str">
        <f t="shared" si="944"/>
        <v/>
      </c>
      <c r="M7561" t="str">
        <f t="shared" si="945"/>
        <v/>
      </c>
      <c r="N7561" t="str">
        <f t="shared" si="946"/>
        <v/>
      </c>
      <c r="O7561" t="e">
        <f>IF(AND(A7561&lt;&gt;A7560,#REF!&lt;&gt;""),#REF!,"")</f>
        <v>#REF!</v>
      </c>
      <c r="P7561" t="e">
        <f t="shared" si="949"/>
        <v>#REF!</v>
      </c>
      <c r="Q7561" s="2" t="e">
        <f t="shared" ca="1" si="950"/>
        <v>#REF!</v>
      </c>
      <c r="R7561" t="e">
        <f>IF(NOT(#REF!="Indskrevet"),"",IF(E7561="",FALSE,AND(NOT(#REF!),VALUE(RIGHT(CONCATENATE(YEAR(E7561)),2))=15)))</f>
        <v>#REF!</v>
      </c>
      <c r="S7561" t="e">
        <f t="shared" si="947"/>
        <v>#REF!</v>
      </c>
      <c r="T7561" t="e">
        <f t="shared" si="948"/>
        <v>#REF!</v>
      </c>
      <c r="U7561" s="2" t="e">
        <f t="shared" si="951"/>
        <v>#REF!</v>
      </c>
      <c r="V7561" s="2"/>
    </row>
    <row r="7562" spans="1:22" x14ac:dyDescent="0.25">
      <c r="A7562" t="s">
        <v>4286</v>
      </c>
      <c r="B7562" t="s">
        <v>4287</v>
      </c>
      <c r="C7562">
        <v>179.99999999999599</v>
      </c>
      <c r="D7562" t="s">
        <v>5306</v>
      </c>
      <c r="E7562" s="1">
        <v>41695</v>
      </c>
      <c r="F7562" t="s">
        <v>5297</v>
      </c>
      <c r="G7562">
        <v>1</v>
      </c>
      <c r="H7562" t="s">
        <v>5307</v>
      </c>
      <c r="I7562" t="s">
        <v>5298</v>
      </c>
      <c r="J7562" t="s">
        <v>5299</v>
      </c>
      <c r="K7562" t="b">
        <f>LOOKUP(A7562,'[1]UDDATA-1'!B:B,'[1]UDDATA-1'!A:A)&lt;&gt;LOOKUP(A7562,'[1]UDDATA-2'!B:B,'[1]UDDATA-2'!A:A)</f>
        <v>0</v>
      </c>
      <c r="L7562" t="str">
        <f t="shared" si="944"/>
        <v>Proceduremæssig programmering</v>
      </c>
      <c r="M7562">
        <f t="shared" si="945"/>
        <v>0</v>
      </c>
      <c r="N7562" t="str">
        <f t="shared" si="946"/>
        <v/>
      </c>
      <c r="O7562" t="e">
        <f>IF(AND(A7562&lt;&gt;A7561,#REF!&lt;&gt;""),#REF!,"")</f>
        <v>#REF!</v>
      </c>
      <c r="P7562" t="e">
        <f t="shared" si="949"/>
        <v>#REF!</v>
      </c>
      <c r="Q7562" s="2" t="e">
        <f t="shared" ca="1" si="950"/>
        <v>#REF!</v>
      </c>
      <c r="R7562" t="e">
        <f>IF(NOT(#REF!="Indskrevet"),"",IF(E7562="",FALSE,AND(NOT(#REF!),VALUE(RIGHT(CONCATENATE(YEAR(E7562)),2))=15)))</f>
        <v>#REF!</v>
      </c>
      <c r="S7562" t="e">
        <f t="shared" si="947"/>
        <v>#REF!</v>
      </c>
      <c r="T7562" t="e">
        <f t="shared" si="948"/>
        <v>#REF!</v>
      </c>
      <c r="U7562" s="2" t="e">
        <f t="shared" si="951"/>
        <v>#REF!</v>
      </c>
      <c r="V7562" s="2"/>
    </row>
    <row r="7563" spans="1:22" x14ac:dyDescent="0.25">
      <c r="A7563" t="s">
        <v>4286</v>
      </c>
      <c r="B7563" t="s">
        <v>4287</v>
      </c>
      <c r="C7563">
        <v>179.99999999999599</v>
      </c>
      <c r="D7563" t="s">
        <v>5306</v>
      </c>
      <c r="E7563" s="1">
        <v>41739</v>
      </c>
      <c r="F7563" t="s">
        <v>5297</v>
      </c>
      <c r="G7563">
        <v>2</v>
      </c>
      <c r="H7563" t="s">
        <v>5307</v>
      </c>
      <c r="I7563" t="s">
        <v>5298</v>
      </c>
      <c r="J7563" t="s">
        <v>5303</v>
      </c>
      <c r="K7563" t="b">
        <f>LOOKUP(A7563,'[1]UDDATA-1'!B:B,'[1]UDDATA-1'!A:A)&lt;&gt;LOOKUP(A7563,'[1]UDDATA-2'!B:B,'[1]UDDATA-2'!A:A)</f>
        <v>0</v>
      </c>
      <c r="L7563" t="str">
        <f t="shared" si="944"/>
        <v/>
      </c>
      <c r="M7563" t="str">
        <f t="shared" si="945"/>
        <v/>
      </c>
      <c r="N7563" t="str">
        <f t="shared" si="946"/>
        <v/>
      </c>
      <c r="O7563" t="e">
        <f>IF(AND(A7563&lt;&gt;A7562,#REF!&lt;&gt;""),#REF!,"")</f>
        <v>#REF!</v>
      </c>
      <c r="P7563" t="e">
        <f t="shared" si="949"/>
        <v>#REF!</v>
      </c>
      <c r="Q7563" s="2" t="e">
        <f t="shared" ca="1" si="950"/>
        <v>#REF!</v>
      </c>
      <c r="R7563" t="e">
        <f>IF(NOT(#REF!="Indskrevet"),"",IF(E7563="",FALSE,AND(NOT(#REF!),VALUE(RIGHT(CONCATENATE(YEAR(E7563)),2))=15)))</f>
        <v>#REF!</v>
      </c>
      <c r="S7563" t="e">
        <f t="shared" si="947"/>
        <v>#REF!</v>
      </c>
      <c r="T7563" t="e">
        <f t="shared" si="948"/>
        <v>#REF!</v>
      </c>
      <c r="U7563" s="2" t="e">
        <f t="shared" si="951"/>
        <v>#REF!</v>
      </c>
      <c r="V7563" s="2"/>
    </row>
    <row r="7564" spans="1:22" x14ac:dyDescent="0.25">
      <c r="A7564" t="s">
        <v>4286</v>
      </c>
      <c r="B7564" t="s">
        <v>4287</v>
      </c>
      <c r="C7564">
        <v>179.99999999999599</v>
      </c>
      <c r="D7564" t="s">
        <v>5285</v>
      </c>
      <c r="E7564" s="1">
        <v>42027</v>
      </c>
      <c r="F7564" t="s">
        <v>5297</v>
      </c>
      <c r="G7564">
        <v>3</v>
      </c>
      <c r="H7564" t="s">
        <v>5287</v>
      </c>
      <c r="I7564" t="s">
        <v>5298</v>
      </c>
      <c r="J7564" t="s">
        <v>5315</v>
      </c>
      <c r="K7564" t="b">
        <f>LOOKUP(A7564,'[1]UDDATA-1'!B:B,'[1]UDDATA-1'!A:A)&lt;&gt;LOOKUP(A7564,'[1]UDDATA-2'!B:B,'[1]UDDATA-2'!A:A)</f>
        <v>0</v>
      </c>
      <c r="L7564" t="str">
        <f t="shared" si="944"/>
        <v/>
      </c>
      <c r="M7564" t="str">
        <f t="shared" si="945"/>
        <v/>
      </c>
      <c r="N7564" t="str">
        <f t="shared" si="946"/>
        <v/>
      </c>
      <c r="O7564" t="e">
        <f>IF(AND(A7564&lt;&gt;A7563,#REF!&lt;&gt;""),#REF!,"")</f>
        <v>#REF!</v>
      </c>
      <c r="P7564" t="e">
        <f t="shared" si="949"/>
        <v>#REF!</v>
      </c>
      <c r="Q7564" s="2" t="e">
        <f t="shared" ca="1" si="950"/>
        <v>#REF!</v>
      </c>
      <c r="R7564" t="e">
        <f>IF(NOT(#REF!="Indskrevet"),"",IF(E7564="",FALSE,AND(NOT(#REF!),VALUE(RIGHT(CONCATENATE(YEAR(E7564)),2))=15)))</f>
        <v>#REF!</v>
      </c>
      <c r="S7564" t="e">
        <f t="shared" si="947"/>
        <v>#REF!</v>
      </c>
      <c r="T7564" t="e">
        <f t="shared" si="948"/>
        <v>#REF!</v>
      </c>
      <c r="U7564" s="2" t="e">
        <f t="shared" si="951"/>
        <v>#REF!</v>
      </c>
      <c r="V7564" s="2"/>
    </row>
    <row r="7565" spans="1:22" x14ac:dyDescent="0.25">
      <c r="A7565" t="s">
        <v>4286</v>
      </c>
      <c r="B7565" t="s">
        <v>4287</v>
      </c>
      <c r="C7565">
        <v>179.99999999999599</v>
      </c>
      <c r="D7565" t="s">
        <v>5317</v>
      </c>
      <c r="E7565" s="1">
        <v>41800</v>
      </c>
      <c r="F7565" t="s">
        <v>5301</v>
      </c>
      <c r="G7565">
        <v>1</v>
      </c>
      <c r="H7565" t="s">
        <v>5287</v>
      </c>
      <c r="I7565" t="s">
        <v>5302</v>
      </c>
      <c r="J7565" t="s">
        <v>5303</v>
      </c>
      <c r="K7565" t="b">
        <f>LOOKUP(A7565,'[1]UDDATA-1'!B:B,'[1]UDDATA-1'!A:A)&lt;&gt;LOOKUP(A7565,'[1]UDDATA-2'!B:B,'[1]UDDATA-2'!A:A)</f>
        <v>0</v>
      </c>
      <c r="L7565" t="str">
        <f t="shared" si="944"/>
        <v>Lyd- og musikbehandling</v>
      </c>
      <c r="M7565">
        <f t="shared" si="945"/>
        <v>4</v>
      </c>
      <c r="N7565" t="str">
        <f t="shared" si="946"/>
        <v/>
      </c>
      <c r="O7565" t="e">
        <f>IF(AND(A7565&lt;&gt;A7564,#REF!&lt;&gt;""),#REF!,"")</f>
        <v>#REF!</v>
      </c>
      <c r="P7565" t="e">
        <f t="shared" si="949"/>
        <v>#REF!</v>
      </c>
      <c r="Q7565" s="2" t="e">
        <f t="shared" ca="1" si="950"/>
        <v>#REF!</v>
      </c>
      <c r="R7565" t="e">
        <f>IF(NOT(#REF!="Indskrevet"),"",IF(E7565="",FALSE,AND(NOT(#REF!),VALUE(RIGHT(CONCATENATE(YEAR(E7565)),2))=15)))</f>
        <v>#REF!</v>
      </c>
      <c r="S7565" t="e">
        <f t="shared" si="947"/>
        <v>#REF!</v>
      </c>
      <c r="T7565" t="e">
        <f t="shared" si="948"/>
        <v>#REF!</v>
      </c>
      <c r="U7565" s="2" t="e">
        <f t="shared" si="951"/>
        <v>#REF!</v>
      </c>
      <c r="V7565" s="2"/>
    </row>
    <row r="7566" spans="1:22" x14ac:dyDescent="0.25">
      <c r="A7566" t="s">
        <v>4286</v>
      </c>
      <c r="B7566" t="s">
        <v>4287</v>
      </c>
      <c r="C7566">
        <v>179.99999999999599</v>
      </c>
      <c r="D7566" t="s">
        <v>5317</v>
      </c>
      <c r="E7566" s="1">
        <v>41823</v>
      </c>
      <c r="F7566" t="s">
        <v>5304</v>
      </c>
      <c r="G7566">
        <v>1</v>
      </c>
      <c r="H7566" t="s">
        <v>5287</v>
      </c>
      <c r="I7566" t="s">
        <v>5305</v>
      </c>
      <c r="J7566" t="s">
        <v>5303</v>
      </c>
      <c r="K7566" t="b">
        <f>LOOKUP(A7566,'[1]UDDATA-1'!B:B,'[1]UDDATA-1'!A:A)&lt;&gt;LOOKUP(A7566,'[1]UDDATA-2'!B:B,'[1]UDDATA-2'!A:A)</f>
        <v>0</v>
      </c>
      <c r="L7566" t="str">
        <f t="shared" si="944"/>
        <v>Objektorienteret Software Engineering</v>
      </c>
      <c r="M7566">
        <f t="shared" si="945"/>
        <v>4</v>
      </c>
      <c r="N7566" t="str">
        <f t="shared" si="946"/>
        <v/>
      </c>
      <c r="O7566" t="e">
        <f>IF(AND(A7566&lt;&gt;A7565,#REF!&lt;&gt;""),#REF!,"")</f>
        <v>#REF!</v>
      </c>
      <c r="P7566" t="e">
        <f t="shared" si="949"/>
        <v>#REF!</v>
      </c>
      <c r="Q7566" s="2" t="e">
        <f t="shared" ca="1" si="950"/>
        <v>#REF!</v>
      </c>
      <c r="R7566" t="e">
        <f>IF(NOT(#REF!="Indskrevet"),"",IF(E7566="",FALSE,AND(NOT(#REF!),VALUE(RIGHT(CONCATENATE(YEAR(E7566)),2))=15)))</f>
        <v>#REF!</v>
      </c>
      <c r="S7566" t="e">
        <f t="shared" si="947"/>
        <v>#REF!</v>
      </c>
      <c r="T7566" t="e">
        <f t="shared" si="948"/>
        <v>#REF!</v>
      </c>
      <c r="U7566" s="2" t="e">
        <f t="shared" si="951"/>
        <v>#REF!</v>
      </c>
      <c r="V7566" s="2"/>
    </row>
    <row r="7567" spans="1:22" x14ac:dyDescent="0.25">
      <c r="A7567" t="s">
        <v>4288</v>
      </c>
      <c r="B7567" t="s">
        <v>4289</v>
      </c>
      <c r="C7567">
        <v>179.99999999999599</v>
      </c>
      <c r="D7567" t="s">
        <v>5290</v>
      </c>
      <c r="E7567" s="1">
        <v>41289</v>
      </c>
      <c r="F7567" t="s">
        <v>5349</v>
      </c>
      <c r="G7567">
        <v>1</v>
      </c>
      <c r="H7567" t="s">
        <v>5287</v>
      </c>
      <c r="I7567" t="s">
        <v>5350</v>
      </c>
      <c r="J7567" t="s">
        <v>5289</v>
      </c>
      <c r="K7567" t="b">
        <f>LOOKUP(A7567,'[1]UDDATA-1'!B:B,'[1]UDDATA-1'!A:A)&lt;&gt;LOOKUP(A7567,'[1]UDDATA-2'!B:B,'[1]UDDATA-2'!A:A)</f>
        <v>0</v>
      </c>
      <c r="L7567" t="str">
        <f t="shared" si="944"/>
        <v>Objektorienteret programmering 1</v>
      </c>
      <c r="M7567">
        <f t="shared" si="945"/>
        <v>10</v>
      </c>
      <c r="N7567" t="str">
        <f t="shared" si="946"/>
        <v/>
      </c>
      <c r="O7567" t="e">
        <f>IF(AND(A7567&lt;&gt;A7566,#REF!&lt;&gt;""),#REF!,"")</f>
        <v>#REF!</v>
      </c>
      <c r="P7567" t="e">
        <f t="shared" si="949"/>
        <v>#REF!</v>
      </c>
      <c r="Q7567" s="2" t="e">
        <f t="shared" ca="1" si="950"/>
        <v>#REF!</v>
      </c>
      <c r="R7567" t="e">
        <f>IF(NOT(#REF!="Indskrevet"),"",IF(E7567="",FALSE,AND(NOT(#REF!),VALUE(RIGHT(CONCATENATE(YEAR(E7567)),2))=15)))</f>
        <v>#REF!</v>
      </c>
      <c r="S7567" t="e">
        <f t="shared" si="947"/>
        <v>#REF!</v>
      </c>
      <c r="T7567" t="e">
        <f t="shared" si="948"/>
        <v>#REF!</v>
      </c>
      <c r="U7567" s="2" t="e">
        <f t="shared" si="951"/>
        <v>#REF!</v>
      </c>
      <c r="V7567" s="2"/>
    </row>
    <row r="7568" spans="1:22" x14ac:dyDescent="0.25">
      <c r="A7568" t="s">
        <v>4288</v>
      </c>
      <c r="B7568" t="s">
        <v>4289</v>
      </c>
      <c r="C7568">
        <v>179.99999999999599</v>
      </c>
      <c r="D7568" t="s">
        <v>5296</v>
      </c>
      <c r="E7568" s="1">
        <v>41296</v>
      </c>
      <c r="F7568" t="s">
        <v>5351</v>
      </c>
      <c r="G7568">
        <v>1</v>
      </c>
      <c r="H7568" t="s">
        <v>5287</v>
      </c>
      <c r="I7568" t="s">
        <v>5324</v>
      </c>
      <c r="J7568" t="s">
        <v>5289</v>
      </c>
      <c r="K7568" t="b">
        <f>LOOKUP(A7568,'[1]UDDATA-1'!B:B,'[1]UDDATA-1'!A:A)&lt;&gt;LOOKUP(A7568,'[1]UDDATA-2'!B:B,'[1]UDDATA-2'!A:A)</f>
        <v>0</v>
      </c>
      <c r="L7568" t="str">
        <f t="shared" si="944"/>
        <v>Lineær algebra</v>
      </c>
      <c r="M7568">
        <f t="shared" si="945"/>
        <v>7</v>
      </c>
      <c r="N7568" t="str">
        <f t="shared" si="946"/>
        <v/>
      </c>
      <c r="O7568" t="e">
        <f>IF(AND(A7568&lt;&gt;A7567,#REF!&lt;&gt;""),#REF!,"")</f>
        <v>#REF!</v>
      </c>
      <c r="P7568" t="e">
        <f t="shared" si="949"/>
        <v>#REF!</v>
      </c>
      <c r="Q7568" s="2" t="e">
        <f t="shared" ca="1" si="950"/>
        <v>#REF!</v>
      </c>
      <c r="R7568" t="e">
        <f>IF(NOT(#REF!="Indskrevet"),"",IF(E7568="",FALSE,AND(NOT(#REF!),VALUE(RIGHT(CONCATENATE(YEAR(E7568)),2))=15)))</f>
        <v>#REF!</v>
      </c>
      <c r="S7568" t="e">
        <f t="shared" si="947"/>
        <v>#REF!</v>
      </c>
      <c r="T7568" t="e">
        <f t="shared" si="948"/>
        <v>#REF!</v>
      </c>
      <c r="U7568" s="2" t="e">
        <f t="shared" si="951"/>
        <v>#REF!</v>
      </c>
      <c r="V7568" s="2"/>
    </row>
    <row r="7569" spans="1:22" x14ac:dyDescent="0.25">
      <c r="A7569" t="s">
        <v>4288</v>
      </c>
      <c r="B7569" t="s">
        <v>4289</v>
      </c>
      <c r="C7569">
        <v>179.99999999999599</v>
      </c>
      <c r="D7569" t="s">
        <v>5296</v>
      </c>
      <c r="E7569" s="1">
        <v>41424</v>
      </c>
      <c r="F7569" t="s">
        <v>5352</v>
      </c>
      <c r="G7569">
        <v>1</v>
      </c>
      <c r="H7569" t="s">
        <v>5287</v>
      </c>
      <c r="I7569" t="s">
        <v>5353</v>
      </c>
      <c r="J7569" t="s">
        <v>5293</v>
      </c>
      <c r="K7569" t="b">
        <f>LOOKUP(A7569,'[1]UDDATA-1'!B:B,'[1]UDDATA-1'!A:A)&lt;&gt;LOOKUP(A7569,'[1]UDDATA-2'!B:B,'[1]UDDATA-2'!A:A)</f>
        <v>0</v>
      </c>
      <c r="L7569" t="str">
        <f t="shared" si="944"/>
        <v>Objektorienteret programmering 2</v>
      </c>
      <c r="M7569">
        <f t="shared" si="945"/>
        <v>7</v>
      </c>
      <c r="N7569" t="str">
        <f t="shared" si="946"/>
        <v/>
      </c>
      <c r="O7569" t="e">
        <f>IF(AND(A7569&lt;&gt;A7568,#REF!&lt;&gt;""),#REF!,"")</f>
        <v>#REF!</v>
      </c>
      <c r="P7569" t="e">
        <f t="shared" si="949"/>
        <v>#REF!</v>
      </c>
      <c r="Q7569" s="2" t="e">
        <f t="shared" ca="1" si="950"/>
        <v>#REF!</v>
      </c>
      <c r="R7569" t="e">
        <f>IF(NOT(#REF!="Indskrevet"),"",IF(E7569="",FALSE,AND(NOT(#REF!),VALUE(RIGHT(CONCATENATE(YEAR(E7569)),2))=15)))</f>
        <v>#REF!</v>
      </c>
      <c r="S7569" t="e">
        <f t="shared" si="947"/>
        <v>#REF!</v>
      </c>
      <c r="T7569" t="e">
        <f t="shared" si="948"/>
        <v>#REF!</v>
      </c>
      <c r="U7569" s="2" t="e">
        <f t="shared" si="951"/>
        <v>#REF!</v>
      </c>
      <c r="V7569" s="2"/>
    </row>
    <row r="7570" spans="1:22" x14ac:dyDescent="0.25">
      <c r="A7570" t="s">
        <v>4288</v>
      </c>
      <c r="B7570" t="s">
        <v>4289</v>
      </c>
      <c r="C7570">
        <v>179.99999999999599</v>
      </c>
      <c r="D7570" t="s">
        <v>5296</v>
      </c>
      <c r="E7570" s="1">
        <v>41649</v>
      </c>
      <c r="F7570" t="s">
        <v>5355</v>
      </c>
      <c r="G7570">
        <v>1</v>
      </c>
      <c r="H7570" t="s">
        <v>5287</v>
      </c>
      <c r="I7570" t="s">
        <v>5356</v>
      </c>
      <c r="J7570" t="s">
        <v>5299</v>
      </c>
      <c r="K7570" t="b">
        <f>LOOKUP(A7570,'[1]UDDATA-1'!B:B,'[1]UDDATA-1'!A:A)&lt;&gt;LOOKUP(A7570,'[1]UDDATA-2'!B:B,'[1]UDDATA-2'!A:A)</f>
        <v>0</v>
      </c>
      <c r="L7570" t="str">
        <f t="shared" si="944"/>
        <v>Computer-net og internettet</v>
      </c>
      <c r="M7570">
        <f t="shared" si="945"/>
        <v>7</v>
      </c>
      <c r="N7570" t="str">
        <f t="shared" si="946"/>
        <v/>
      </c>
      <c r="O7570" t="e">
        <f>IF(AND(A7570&lt;&gt;A7569,#REF!&lt;&gt;""),#REF!,"")</f>
        <v>#REF!</v>
      </c>
      <c r="P7570" t="e">
        <f t="shared" si="949"/>
        <v>#REF!</v>
      </c>
      <c r="Q7570" s="2" t="e">
        <f t="shared" ca="1" si="950"/>
        <v>#REF!</v>
      </c>
      <c r="R7570" t="e">
        <f>IF(NOT(#REF!="Indskrevet"),"",IF(E7570="",FALSE,AND(NOT(#REF!),VALUE(RIGHT(CONCATENATE(YEAR(E7570)),2))=15)))</f>
        <v>#REF!</v>
      </c>
      <c r="S7570" t="e">
        <f t="shared" si="947"/>
        <v>#REF!</v>
      </c>
      <c r="T7570" t="e">
        <f t="shared" si="948"/>
        <v>#REF!</v>
      </c>
      <c r="U7570" s="2" t="e">
        <f t="shared" si="951"/>
        <v>#REF!</v>
      </c>
      <c r="V7570" s="2"/>
    </row>
    <row r="7571" spans="1:22" x14ac:dyDescent="0.25">
      <c r="A7571" t="s">
        <v>4291</v>
      </c>
      <c r="B7571" t="s">
        <v>4292</v>
      </c>
      <c r="C7571">
        <v>44.999999999999403</v>
      </c>
      <c r="D7571" t="s">
        <v>5306</v>
      </c>
      <c r="E7571" s="1">
        <v>41676</v>
      </c>
      <c r="F7571" t="s">
        <v>5308</v>
      </c>
      <c r="G7571">
        <v>1</v>
      </c>
      <c r="H7571" t="s">
        <v>5307</v>
      </c>
      <c r="I7571" t="s">
        <v>5288</v>
      </c>
      <c r="J7571" t="s">
        <v>5289</v>
      </c>
      <c r="K7571" t="b">
        <f>LOOKUP(A7571,'[1]UDDATA-1'!B:B,'[1]UDDATA-1'!A:A)&lt;&gt;LOOKUP(A7571,'[1]UDDATA-2'!B:B,'[1]UDDATA-2'!A:A)</f>
        <v>0</v>
      </c>
      <c r="L7571" t="str">
        <f t="shared" si="944"/>
        <v>Grundlæggende programmering</v>
      </c>
      <c r="M7571">
        <f t="shared" si="945"/>
        <v>0</v>
      </c>
      <c r="N7571" t="str">
        <f t="shared" si="946"/>
        <v/>
      </c>
      <c r="O7571" t="e">
        <f>IF(AND(A7571&lt;&gt;A7570,#REF!&lt;&gt;""),#REF!,"")</f>
        <v>#REF!</v>
      </c>
      <c r="P7571" t="e">
        <f t="shared" si="949"/>
        <v>#REF!</v>
      </c>
      <c r="Q7571" s="2" t="e">
        <f t="shared" ca="1" si="950"/>
        <v>#REF!</v>
      </c>
      <c r="R7571" t="e">
        <f>IF(NOT(#REF!="Indskrevet"),"",IF(E7571="",FALSE,AND(NOT(#REF!),VALUE(RIGHT(CONCATENATE(YEAR(E7571)),2))=15)))</f>
        <v>#REF!</v>
      </c>
      <c r="S7571" t="e">
        <f t="shared" si="947"/>
        <v>#REF!</v>
      </c>
      <c r="T7571" t="e">
        <f t="shared" si="948"/>
        <v>#REF!</v>
      </c>
      <c r="U7571" s="2" t="e">
        <f t="shared" si="951"/>
        <v>#REF!</v>
      </c>
      <c r="V7571" s="2"/>
    </row>
    <row r="7572" spans="1:22" x14ac:dyDescent="0.25">
      <c r="A7572" t="s">
        <v>4291</v>
      </c>
      <c r="B7572" t="s">
        <v>4292</v>
      </c>
      <c r="C7572">
        <v>44.999999999999403</v>
      </c>
      <c r="D7572" t="s">
        <v>5296</v>
      </c>
      <c r="E7572" s="1">
        <v>41723</v>
      </c>
      <c r="F7572" t="s">
        <v>5308</v>
      </c>
      <c r="G7572">
        <v>2</v>
      </c>
      <c r="H7572" t="s">
        <v>5287</v>
      </c>
      <c r="I7572" t="s">
        <v>5288</v>
      </c>
      <c r="J7572" t="s">
        <v>5293</v>
      </c>
      <c r="K7572" t="b">
        <f>LOOKUP(A7572,'[1]UDDATA-1'!B:B,'[1]UDDATA-1'!A:A)&lt;&gt;LOOKUP(A7572,'[1]UDDATA-2'!B:B,'[1]UDDATA-2'!A:A)</f>
        <v>0</v>
      </c>
      <c r="L7572" t="str">
        <f t="shared" si="944"/>
        <v/>
      </c>
      <c r="M7572" t="str">
        <f t="shared" si="945"/>
        <v/>
      </c>
      <c r="N7572" t="str">
        <f t="shared" si="946"/>
        <v/>
      </c>
      <c r="O7572" t="e">
        <f>IF(AND(A7572&lt;&gt;A7571,#REF!&lt;&gt;""),#REF!,"")</f>
        <v>#REF!</v>
      </c>
      <c r="P7572" t="e">
        <f t="shared" si="949"/>
        <v>#REF!</v>
      </c>
      <c r="Q7572" s="2" t="e">
        <f t="shared" ca="1" si="950"/>
        <v>#REF!</v>
      </c>
      <c r="R7572" t="e">
        <f>IF(NOT(#REF!="Indskrevet"),"",IF(E7572="",FALSE,AND(NOT(#REF!),VALUE(RIGHT(CONCATENATE(YEAR(E7572)),2))=15)))</f>
        <v>#REF!</v>
      </c>
      <c r="S7572" t="e">
        <f t="shared" si="947"/>
        <v>#REF!</v>
      </c>
      <c r="T7572" t="e">
        <f t="shared" si="948"/>
        <v>#REF!</v>
      </c>
      <c r="U7572" s="2" t="e">
        <f t="shared" si="951"/>
        <v>#REF!</v>
      </c>
      <c r="V7572" s="2"/>
    </row>
    <row r="7573" spans="1:22" x14ac:dyDescent="0.25">
      <c r="A7573" t="s">
        <v>4291</v>
      </c>
      <c r="B7573" t="s">
        <v>4292</v>
      </c>
      <c r="C7573">
        <v>44.999999999999403</v>
      </c>
      <c r="D7573" t="s">
        <v>5318</v>
      </c>
      <c r="E7573" s="1">
        <v>41815</v>
      </c>
      <c r="F7573" t="s">
        <v>5309</v>
      </c>
      <c r="G7573">
        <v>1</v>
      </c>
      <c r="H7573" t="s">
        <v>5287</v>
      </c>
      <c r="I7573" t="s">
        <v>5292</v>
      </c>
      <c r="J7573" t="s">
        <v>5293</v>
      </c>
      <c r="K7573" t="b">
        <f>LOOKUP(A7573,'[1]UDDATA-1'!B:B,'[1]UDDATA-1'!A:A)&lt;&gt;LOOKUP(A7573,'[1]UDDATA-2'!B:B,'[1]UDDATA-2'!A:A)</f>
        <v>0</v>
      </c>
      <c r="L7573" t="str">
        <f t="shared" si="944"/>
        <v>Matematik til multimedie-applikationer</v>
      </c>
      <c r="M7573" t="str">
        <f t="shared" si="945"/>
        <v/>
      </c>
      <c r="N7573" t="str">
        <f t="shared" si="946"/>
        <v>U</v>
      </c>
      <c r="O7573" t="e">
        <f>IF(AND(A7573&lt;&gt;A7572,#REF!&lt;&gt;""),#REF!,"")</f>
        <v>#REF!</v>
      </c>
      <c r="P7573" t="e">
        <f t="shared" si="949"/>
        <v>#REF!</v>
      </c>
      <c r="Q7573" s="2" t="e">
        <f t="shared" ca="1" si="950"/>
        <v>#REF!</v>
      </c>
      <c r="R7573" t="e">
        <f>IF(NOT(#REF!="Indskrevet"),"",IF(E7573="",FALSE,AND(NOT(#REF!),VALUE(RIGHT(CONCATENATE(YEAR(E7573)),2))=15)))</f>
        <v>#REF!</v>
      </c>
      <c r="S7573" t="e">
        <f t="shared" si="947"/>
        <v>#REF!</v>
      </c>
      <c r="T7573" t="e">
        <f t="shared" si="948"/>
        <v>#REF!</v>
      </c>
      <c r="U7573" s="2" t="e">
        <f t="shared" si="951"/>
        <v>#REF!</v>
      </c>
      <c r="V7573" s="2"/>
    </row>
    <row r="7574" spans="1:22" x14ac:dyDescent="0.25">
      <c r="A7574" t="s">
        <v>4291</v>
      </c>
      <c r="B7574" t="s">
        <v>4292</v>
      </c>
      <c r="C7574">
        <v>44.999999999999403</v>
      </c>
      <c r="D7574" t="s">
        <v>5318</v>
      </c>
      <c r="E7574" s="1">
        <v>41824</v>
      </c>
      <c r="F7574" t="s">
        <v>5310</v>
      </c>
      <c r="G7574">
        <v>1</v>
      </c>
      <c r="H7574" t="s">
        <v>5307</v>
      </c>
      <c r="I7574" t="s">
        <v>5295</v>
      </c>
      <c r="J7574" t="s">
        <v>5293</v>
      </c>
      <c r="K7574" t="b">
        <f>LOOKUP(A7574,'[1]UDDATA-1'!B:B,'[1]UDDATA-1'!A:A)&lt;&gt;LOOKUP(A7574,'[1]UDDATA-2'!B:B,'[1]UDDATA-2'!A:A)</f>
        <v>0</v>
      </c>
      <c r="L7574" t="str">
        <f t="shared" si="944"/>
        <v>Fysisk interface design</v>
      </c>
      <c r="M7574" t="str">
        <f t="shared" si="945"/>
        <v/>
      </c>
      <c r="N7574" t="str">
        <f t="shared" si="946"/>
        <v>U</v>
      </c>
      <c r="O7574" t="e">
        <f>IF(AND(A7574&lt;&gt;A7573,#REF!&lt;&gt;""),#REF!,"")</f>
        <v>#REF!</v>
      </c>
      <c r="P7574" t="e">
        <f t="shared" si="949"/>
        <v>#REF!</v>
      </c>
      <c r="Q7574" s="2" t="e">
        <f t="shared" ca="1" si="950"/>
        <v>#REF!</v>
      </c>
      <c r="R7574" t="e">
        <f>IF(NOT(#REF!="Indskrevet"),"",IF(E7574="",FALSE,AND(NOT(#REF!),VALUE(RIGHT(CONCATENATE(YEAR(E7574)),2))=15)))</f>
        <v>#REF!</v>
      </c>
      <c r="S7574" t="e">
        <f t="shared" si="947"/>
        <v>#REF!</v>
      </c>
      <c r="T7574" t="e">
        <f t="shared" si="948"/>
        <v>#REF!</v>
      </c>
      <c r="U7574" s="2" t="e">
        <f t="shared" si="951"/>
        <v>#REF!</v>
      </c>
      <c r="V7574" s="2"/>
    </row>
    <row r="7575" spans="1:22" x14ac:dyDescent="0.25">
      <c r="A7575" t="s">
        <v>4291</v>
      </c>
      <c r="B7575" t="s">
        <v>4292</v>
      </c>
      <c r="C7575">
        <v>44.999999999999403</v>
      </c>
      <c r="D7575" t="s">
        <v>5318</v>
      </c>
      <c r="E7575" s="1">
        <v>41884</v>
      </c>
      <c r="F7575" t="s">
        <v>5310</v>
      </c>
      <c r="G7575">
        <v>2</v>
      </c>
      <c r="H7575" t="s">
        <v>5307</v>
      </c>
      <c r="I7575" t="s">
        <v>5295</v>
      </c>
      <c r="J7575" t="s">
        <v>5299</v>
      </c>
      <c r="K7575" t="b">
        <f>LOOKUP(A7575,'[1]UDDATA-1'!B:B,'[1]UDDATA-1'!A:A)&lt;&gt;LOOKUP(A7575,'[1]UDDATA-2'!B:B,'[1]UDDATA-2'!A:A)</f>
        <v>0</v>
      </c>
      <c r="L7575" t="str">
        <f t="shared" si="944"/>
        <v/>
      </c>
      <c r="M7575" t="str">
        <f t="shared" si="945"/>
        <v/>
      </c>
      <c r="N7575" t="str">
        <f t="shared" si="946"/>
        <v/>
      </c>
      <c r="O7575" t="e">
        <f>IF(AND(A7575&lt;&gt;A7574,#REF!&lt;&gt;""),#REF!,"")</f>
        <v>#REF!</v>
      </c>
      <c r="P7575" t="e">
        <f t="shared" si="949"/>
        <v>#REF!</v>
      </c>
      <c r="Q7575" s="2" t="e">
        <f t="shared" ca="1" si="950"/>
        <v>#REF!</v>
      </c>
      <c r="R7575" t="e">
        <f>IF(NOT(#REF!="Indskrevet"),"",IF(E7575="",FALSE,AND(NOT(#REF!),VALUE(RIGHT(CONCATENATE(YEAR(E7575)),2))=15)))</f>
        <v>#REF!</v>
      </c>
      <c r="S7575" t="e">
        <f t="shared" si="947"/>
        <v>#REF!</v>
      </c>
      <c r="T7575" t="e">
        <f t="shared" si="948"/>
        <v>#REF!</v>
      </c>
      <c r="U7575" s="2" t="e">
        <f t="shared" si="951"/>
        <v>#REF!</v>
      </c>
      <c r="V7575" s="2"/>
    </row>
    <row r="7576" spans="1:22" x14ac:dyDescent="0.25">
      <c r="A7576" t="s">
        <v>4291</v>
      </c>
      <c r="B7576" t="s">
        <v>4292</v>
      </c>
      <c r="C7576">
        <v>44.999999999999403</v>
      </c>
      <c r="D7576" t="s">
        <v>5318</v>
      </c>
      <c r="E7576" s="1">
        <v>42247</v>
      </c>
      <c r="F7576" t="s">
        <v>5310</v>
      </c>
      <c r="G7576">
        <v>3</v>
      </c>
      <c r="H7576" t="s">
        <v>5287</v>
      </c>
      <c r="I7576" t="s">
        <v>5295</v>
      </c>
      <c r="J7576" t="s">
        <v>5303</v>
      </c>
      <c r="K7576" t="b">
        <f>LOOKUP(A7576,'[1]UDDATA-1'!B:B,'[1]UDDATA-1'!A:A)&lt;&gt;LOOKUP(A7576,'[1]UDDATA-2'!B:B,'[1]UDDATA-2'!A:A)</f>
        <v>0</v>
      </c>
      <c r="L7576" t="str">
        <f t="shared" si="944"/>
        <v/>
      </c>
      <c r="M7576" t="str">
        <f t="shared" si="945"/>
        <v/>
      </c>
      <c r="N7576" t="str">
        <f t="shared" si="946"/>
        <v/>
      </c>
      <c r="O7576" t="e">
        <f>IF(AND(A7576&lt;&gt;A7575,#REF!&lt;&gt;""),#REF!,"")</f>
        <v>#REF!</v>
      </c>
      <c r="P7576" t="e">
        <f t="shared" si="949"/>
        <v>#REF!</v>
      </c>
      <c r="Q7576" s="2" t="e">
        <f t="shared" ca="1" si="950"/>
        <v>#REF!</v>
      </c>
      <c r="R7576" t="e">
        <f>IF(NOT(#REF!="Indskrevet"),"",IF(E7576="",FALSE,AND(NOT(#REF!),VALUE(RIGHT(CONCATENATE(YEAR(E7576)),2))=15)))</f>
        <v>#REF!</v>
      </c>
      <c r="S7576" t="e">
        <f t="shared" si="947"/>
        <v>#REF!</v>
      </c>
      <c r="T7576" t="e">
        <f t="shared" si="948"/>
        <v>#REF!</v>
      </c>
      <c r="U7576" s="2" t="e">
        <f t="shared" si="951"/>
        <v>#REF!</v>
      </c>
      <c r="V7576" s="2"/>
    </row>
    <row r="7577" spans="1:22" x14ac:dyDescent="0.25">
      <c r="A7577" t="s">
        <v>4294</v>
      </c>
      <c r="B7577" t="s">
        <v>4295</v>
      </c>
      <c r="C7577">
        <v>64.999999999998593</v>
      </c>
      <c r="K7577" t="b">
        <f>LOOKUP(A7577,'[1]UDDATA-1'!B:B,'[1]UDDATA-1'!A:A)&lt;&gt;LOOKUP(A7577,'[1]UDDATA-2'!B:B,'[1]UDDATA-2'!A:A)</f>
        <v>0</v>
      </c>
      <c r="L7577" t="str">
        <f t="shared" si="944"/>
        <v/>
      </c>
      <c r="M7577" t="str">
        <f t="shared" si="945"/>
        <v/>
      </c>
      <c r="N7577" t="str">
        <f t="shared" si="946"/>
        <v/>
      </c>
      <c r="O7577" t="e">
        <f>IF(AND(A7577&lt;&gt;A7576,#REF!&lt;&gt;""),#REF!,"")</f>
        <v>#REF!</v>
      </c>
      <c r="P7577" t="e">
        <f t="shared" si="949"/>
        <v>#REF!</v>
      </c>
      <c r="Q7577" s="2" t="e">
        <f t="shared" ca="1" si="950"/>
        <v>#REF!</v>
      </c>
      <c r="R7577" t="e">
        <f>IF(NOT(#REF!="Indskrevet"),"",IF(E7577="",FALSE,AND(NOT(#REF!),VALUE(RIGHT(CONCATENATE(YEAR(E7577)),2))=15)))</f>
        <v>#REF!</v>
      </c>
      <c r="S7577" t="e">
        <f t="shared" si="947"/>
        <v>#REF!</v>
      </c>
      <c r="T7577" t="e">
        <f t="shared" si="948"/>
        <v>#REF!</v>
      </c>
      <c r="U7577" s="2" t="e">
        <f t="shared" si="951"/>
        <v>#REF!</v>
      </c>
      <c r="V7577" s="2"/>
    </row>
    <row r="7578" spans="1:22" x14ac:dyDescent="0.25">
      <c r="A7578" t="s">
        <v>4296</v>
      </c>
      <c r="B7578" t="s">
        <v>4297</v>
      </c>
      <c r="C7578">
        <v>64.999999999999204</v>
      </c>
      <c r="D7578" t="s">
        <v>5317</v>
      </c>
      <c r="E7578" s="1">
        <v>41312</v>
      </c>
      <c r="F7578" t="s">
        <v>5286</v>
      </c>
      <c r="G7578">
        <v>1</v>
      </c>
      <c r="H7578" t="s">
        <v>5287</v>
      </c>
      <c r="I7578" t="s">
        <v>5288</v>
      </c>
      <c r="J7578" t="s">
        <v>5289</v>
      </c>
      <c r="K7578" t="b">
        <f>LOOKUP(A7578,'[1]UDDATA-1'!B:B,'[1]UDDATA-1'!A:A)&lt;&gt;LOOKUP(A7578,'[1]UDDATA-2'!B:B,'[1]UDDATA-2'!A:A)</f>
        <v>0</v>
      </c>
      <c r="L7578" t="str">
        <f t="shared" si="944"/>
        <v>Grundlæggende programmering</v>
      </c>
      <c r="M7578">
        <f t="shared" si="945"/>
        <v>4</v>
      </c>
      <c r="N7578" t="str">
        <f t="shared" si="946"/>
        <v/>
      </c>
      <c r="O7578" t="e">
        <f>IF(AND(A7578&lt;&gt;A7577,#REF!&lt;&gt;""),#REF!,"")</f>
        <v>#REF!</v>
      </c>
      <c r="P7578" t="e">
        <f t="shared" si="949"/>
        <v>#REF!</v>
      </c>
      <c r="Q7578" s="2" t="e">
        <f t="shared" ca="1" si="950"/>
        <v>#REF!</v>
      </c>
      <c r="R7578" t="e">
        <f>IF(NOT(#REF!="Indskrevet"),"",IF(E7578="",FALSE,AND(NOT(#REF!),VALUE(RIGHT(CONCATENATE(YEAR(E7578)),2))=15)))</f>
        <v>#REF!</v>
      </c>
      <c r="S7578" t="e">
        <f t="shared" si="947"/>
        <v>#REF!</v>
      </c>
      <c r="T7578" t="e">
        <f t="shared" si="948"/>
        <v>#REF!</v>
      </c>
      <c r="U7578" s="2" t="e">
        <f t="shared" si="951"/>
        <v>#REF!</v>
      </c>
      <c r="V7578" s="2"/>
    </row>
    <row r="7579" spans="1:22" x14ac:dyDescent="0.25">
      <c r="A7579" t="s">
        <v>4296</v>
      </c>
      <c r="B7579" t="s">
        <v>4297</v>
      </c>
      <c r="C7579">
        <v>64.999999999999204</v>
      </c>
      <c r="D7579" t="s">
        <v>5306</v>
      </c>
      <c r="E7579" s="1">
        <v>41462</v>
      </c>
      <c r="F7579" t="s">
        <v>5291</v>
      </c>
      <c r="G7579">
        <v>1</v>
      </c>
      <c r="H7579" t="s">
        <v>5307</v>
      </c>
      <c r="I7579" t="s">
        <v>5292</v>
      </c>
      <c r="J7579" t="s">
        <v>5293</v>
      </c>
      <c r="K7579" t="b">
        <f>LOOKUP(A7579,'[1]UDDATA-1'!B:B,'[1]UDDATA-1'!A:A)&lt;&gt;LOOKUP(A7579,'[1]UDDATA-2'!B:B,'[1]UDDATA-2'!A:A)</f>
        <v>0</v>
      </c>
      <c r="L7579" t="str">
        <f t="shared" si="944"/>
        <v>Matematik til multimedie-applikationer</v>
      </c>
      <c r="M7579">
        <f t="shared" si="945"/>
        <v>0</v>
      </c>
      <c r="N7579" t="str">
        <f t="shared" si="946"/>
        <v/>
      </c>
      <c r="O7579" t="e">
        <f>IF(AND(A7579&lt;&gt;A7578,#REF!&lt;&gt;""),#REF!,"")</f>
        <v>#REF!</v>
      </c>
      <c r="P7579" t="e">
        <f t="shared" si="949"/>
        <v>#REF!</v>
      </c>
      <c r="Q7579" s="2" t="e">
        <f t="shared" ca="1" si="950"/>
        <v>#REF!</v>
      </c>
      <c r="R7579" t="e">
        <f>IF(NOT(#REF!="Indskrevet"),"",IF(E7579="",FALSE,AND(NOT(#REF!),VALUE(RIGHT(CONCATENATE(YEAR(E7579)),2))=15)))</f>
        <v>#REF!</v>
      </c>
      <c r="S7579" t="e">
        <f t="shared" si="947"/>
        <v>#REF!</v>
      </c>
      <c r="T7579" t="e">
        <f t="shared" si="948"/>
        <v>#REF!</v>
      </c>
      <c r="U7579" s="2" t="e">
        <f t="shared" si="951"/>
        <v>#REF!</v>
      </c>
      <c r="V7579" s="2"/>
    </row>
    <row r="7580" spans="1:22" x14ac:dyDescent="0.25">
      <c r="A7580" t="s">
        <v>4296</v>
      </c>
      <c r="B7580" t="s">
        <v>4297</v>
      </c>
      <c r="C7580">
        <v>64.999999999999204</v>
      </c>
      <c r="D7580" t="s">
        <v>5318</v>
      </c>
      <c r="E7580" s="1">
        <v>41530</v>
      </c>
      <c r="F7580" t="s">
        <v>5291</v>
      </c>
      <c r="G7580">
        <v>2</v>
      </c>
      <c r="H7580" t="s">
        <v>5287</v>
      </c>
      <c r="I7580" t="s">
        <v>5292</v>
      </c>
      <c r="J7580" t="s">
        <v>5299</v>
      </c>
      <c r="K7580" t="b">
        <f>LOOKUP(A7580,'[1]UDDATA-1'!B:B,'[1]UDDATA-1'!A:A)&lt;&gt;LOOKUP(A7580,'[1]UDDATA-2'!B:B,'[1]UDDATA-2'!A:A)</f>
        <v>0</v>
      </c>
      <c r="L7580" t="str">
        <f t="shared" si="944"/>
        <v/>
      </c>
      <c r="M7580" t="str">
        <f t="shared" si="945"/>
        <v/>
      </c>
      <c r="N7580" t="str">
        <f t="shared" si="946"/>
        <v/>
      </c>
      <c r="O7580" t="e">
        <f>IF(AND(A7580&lt;&gt;A7579,#REF!&lt;&gt;""),#REF!,"")</f>
        <v>#REF!</v>
      </c>
      <c r="P7580" t="e">
        <f t="shared" si="949"/>
        <v>#REF!</v>
      </c>
      <c r="Q7580" s="2" t="e">
        <f t="shared" ca="1" si="950"/>
        <v>#REF!</v>
      </c>
      <c r="R7580" t="e">
        <f>IF(NOT(#REF!="Indskrevet"),"",IF(E7580="",FALSE,AND(NOT(#REF!),VALUE(RIGHT(CONCATENATE(YEAR(E7580)),2))=15)))</f>
        <v>#REF!</v>
      </c>
      <c r="S7580" t="e">
        <f t="shared" si="947"/>
        <v>#REF!</v>
      </c>
      <c r="T7580" t="e">
        <f t="shared" si="948"/>
        <v>#REF!</v>
      </c>
      <c r="U7580" s="2" t="e">
        <f t="shared" si="951"/>
        <v>#REF!</v>
      </c>
      <c r="V7580" s="2"/>
    </row>
    <row r="7581" spans="1:22" x14ac:dyDescent="0.25">
      <c r="A7581" t="s">
        <v>4296</v>
      </c>
      <c r="B7581" t="s">
        <v>4297</v>
      </c>
      <c r="C7581">
        <v>64.999999999999204</v>
      </c>
      <c r="D7581" t="s">
        <v>5306</v>
      </c>
      <c r="E7581" s="1">
        <v>41443</v>
      </c>
      <c r="F7581" t="s">
        <v>5294</v>
      </c>
      <c r="G7581">
        <v>1</v>
      </c>
      <c r="H7581" t="s">
        <v>5307</v>
      </c>
      <c r="I7581" t="s">
        <v>5295</v>
      </c>
      <c r="J7581" t="s">
        <v>5293</v>
      </c>
      <c r="K7581" t="b">
        <f>LOOKUP(A7581,'[1]UDDATA-1'!B:B,'[1]UDDATA-1'!A:A)&lt;&gt;LOOKUP(A7581,'[1]UDDATA-2'!B:B,'[1]UDDATA-2'!A:A)</f>
        <v>0</v>
      </c>
      <c r="L7581" t="str">
        <f t="shared" si="944"/>
        <v>Fysisk interface design</v>
      </c>
      <c r="M7581">
        <f t="shared" si="945"/>
        <v>0</v>
      </c>
      <c r="N7581" t="str">
        <f t="shared" si="946"/>
        <v/>
      </c>
      <c r="O7581" t="e">
        <f>IF(AND(A7581&lt;&gt;A7580,#REF!&lt;&gt;""),#REF!,"")</f>
        <v>#REF!</v>
      </c>
      <c r="P7581" t="e">
        <f t="shared" si="949"/>
        <v>#REF!</v>
      </c>
      <c r="Q7581" s="2" t="e">
        <f t="shared" ca="1" si="950"/>
        <v>#REF!</v>
      </c>
      <c r="R7581" t="e">
        <f>IF(NOT(#REF!="Indskrevet"),"",IF(E7581="",FALSE,AND(NOT(#REF!),VALUE(RIGHT(CONCATENATE(YEAR(E7581)),2))=15)))</f>
        <v>#REF!</v>
      </c>
      <c r="S7581" t="e">
        <f t="shared" si="947"/>
        <v>#REF!</v>
      </c>
      <c r="T7581" t="e">
        <f t="shared" si="948"/>
        <v>#REF!</v>
      </c>
      <c r="U7581" s="2" t="e">
        <f t="shared" si="951"/>
        <v>#REF!</v>
      </c>
      <c r="V7581" s="2"/>
    </row>
    <row r="7582" spans="1:22" x14ac:dyDescent="0.25">
      <c r="A7582" t="s">
        <v>4296</v>
      </c>
      <c r="B7582" t="s">
        <v>4297</v>
      </c>
      <c r="C7582">
        <v>64.999999999999204</v>
      </c>
      <c r="D7582" t="s">
        <v>5318</v>
      </c>
      <c r="E7582" s="1">
        <v>41508</v>
      </c>
      <c r="F7582" t="s">
        <v>5294</v>
      </c>
      <c r="G7582">
        <v>2</v>
      </c>
      <c r="H7582" t="s">
        <v>5287</v>
      </c>
      <c r="I7582" t="s">
        <v>5295</v>
      </c>
      <c r="J7582" t="s">
        <v>5293</v>
      </c>
      <c r="K7582" t="b">
        <f>LOOKUP(A7582,'[1]UDDATA-1'!B:B,'[1]UDDATA-1'!A:A)&lt;&gt;LOOKUP(A7582,'[1]UDDATA-2'!B:B,'[1]UDDATA-2'!A:A)</f>
        <v>0</v>
      </c>
      <c r="L7582" t="str">
        <f t="shared" si="944"/>
        <v/>
      </c>
      <c r="M7582" t="str">
        <f t="shared" si="945"/>
        <v/>
      </c>
      <c r="N7582" t="str">
        <f t="shared" si="946"/>
        <v/>
      </c>
      <c r="O7582" t="e">
        <f>IF(AND(A7582&lt;&gt;A7581,#REF!&lt;&gt;""),#REF!,"")</f>
        <v>#REF!</v>
      </c>
      <c r="P7582" t="e">
        <f t="shared" si="949"/>
        <v>#REF!</v>
      </c>
      <c r="Q7582" s="2" t="e">
        <f t="shared" ca="1" si="950"/>
        <v>#REF!</v>
      </c>
      <c r="R7582" t="e">
        <f>IF(NOT(#REF!="Indskrevet"),"",IF(E7582="",FALSE,AND(NOT(#REF!),VALUE(RIGHT(CONCATENATE(YEAR(E7582)),2))=15)))</f>
        <v>#REF!</v>
      </c>
      <c r="S7582" t="e">
        <f t="shared" si="947"/>
        <v>#REF!</v>
      </c>
      <c r="T7582" t="e">
        <f t="shared" si="948"/>
        <v>#REF!</v>
      </c>
      <c r="U7582" s="2" t="e">
        <f t="shared" si="951"/>
        <v>#REF!</v>
      </c>
      <c r="V7582" s="2"/>
    </row>
    <row r="7583" spans="1:22" x14ac:dyDescent="0.25">
      <c r="A7583" t="s">
        <v>4296</v>
      </c>
      <c r="B7583" t="s">
        <v>4297</v>
      </c>
      <c r="C7583">
        <v>64.999999999999204</v>
      </c>
      <c r="D7583" t="s">
        <v>5318</v>
      </c>
      <c r="E7583" s="1">
        <v>41695</v>
      </c>
      <c r="F7583" t="s">
        <v>5297</v>
      </c>
      <c r="G7583">
        <v>1</v>
      </c>
      <c r="H7583" t="s">
        <v>5287</v>
      </c>
      <c r="I7583" t="s">
        <v>5298</v>
      </c>
      <c r="J7583" t="s">
        <v>5299</v>
      </c>
      <c r="K7583" t="b">
        <f>LOOKUP(A7583,'[1]UDDATA-1'!B:B,'[1]UDDATA-1'!A:A)&lt;&gt;LOOKUP(A7583,'[1]UDDATA-2'!B:B,'[1]UDDATA-2'!A:A)</f>
        <v>0</v>
      </c>
      <c r="L7583" t="str">
        <f t="shared" si="944"/>
        <v>Proceduremæssig programmering</v>
      </c>
      <c r="M7583" t="str">
        <f t="shared" si="945"/>
        <v/>
      </c>
      <c r="N7583" t="str">
        <f t="shared" si="946"/>
        <v>U</v>
      </c>
      <c r="O7583" t="e">
        <f>IF(AND(A7583&lt;&gt;A7582,#REF!&lt;&gt;""),#REF!,"")</f>
        <v>#REF!</v>
      </c>
      <c r="P7583" t="e">
        <f t="shared" si="949"/>
        <v>#REF!</v>
      </c>
      <c r="Q7583" s="2" t="e">
        <f t="shared" ca="1" si="950"/>
        <v>#REF!</v>
      </c>
      <c r="R7583" t="e">
        <f>IF(NOT(#REF!="Indskrevet"),"",IF(E7583="",FALSE,AND(NOT(#REF!),VALUE(RIGHT(CONCATENATE(YEAR(E7583)),2))=15)))</f>
        <v>#REF!</v>
      </c>
      <c r="S7583" t="e">
        <f t="shared" si="947"/>
        <v>#REF!</v>
      </c>
      <c r="T7583" t="e">
        <f t="shared" si="948"/>
        <v>#REF!</v>
      </c>
      <c r="U7583" s="2" t="e">
        <f t="shared" si="951"/>
        <v>#REF!</v>
      </c>
      <c r="V7583" s="2"/>
    </row>
    <row r="7584" spans="1:22" x14ac:dyDescent="0.25">
      <c r="A7584" t="s">
        <v>4296</v>
      </c>
      <c r="B7584" t="s">
        <v>4297</v>
      </c>
      <c r="C7584">
        <v>64.999999999999204</v>
      </c>
      <c r="D7584" t="s">
        <v>5318</v>
      </c>
      <c r="E7584" s="1">
        <v>41800</v>
      </c>
      <c r="F7584" t="s">
        <v>5301</v>
      </c>
      <c r="G7584">
        <v>1</v>
      </c>
      <c r="H7584" t="s">
        <v>5287</v>
      </c>
      <c r="I7584" t="s">
        <v>5302</v>
      </c>
      <c r="J7584" t="s">
        <v>5303</v>
      </c>
      <c r="K7584" t="b">
        <f>LOOKUP(A7584,'[1]UDDATA-1'!B:B,'[1]UDDATA-1'!A:A)&lt;&gt;LOOKUP(A7584,'[1]UDDATA-2'!B:B,'[1]UDDATA-2'!A:A)</f>
        <v>0</v>
      </c>
      <c r="L7584" t="str">
        <f t="shared" si="944"/>
        <v>Lyd- og musikbehandling</v>
      </c>
      <c r="M7584" t="str">
        <f t="shared" si="945"/>
        <v/>
      </c>
      <c r="N7584" t="str">
        <f t="shared" si="946"/>
        <v>U</v>
      </c>
      <c r="O7584" t="e">
        <f>IF(AND(A7584&lt;&gt;A7583,#REF!&lt;&gt;""),#REF!,"")</f>
        <v>#REF!</v>
      </c>
      <c r="P7584" t="e">
        <f t="shared" si="949"/>
        <v>#REF!</v>
      </c>
      <c r="Q7584" s="2" t="e">
        <f t="shared" ca="1" si="950"/>
        <v>#REF!</v>
      </c>
      <c r="R7584" t="e">
        <f>IF(NOT(#REF!="Indskrevet"),"",IF(E7584="",FALSE,AND(NOT(#REF!),VALUE(RIGHT(CONCATENATE(YEAR(E7584)),2))=15)))</f>
        <v>#REF!</v>
      </c>
      <c r="S7584" t="e">
        <f t="shared" si="947"/>
        <v>#REF!</v>
      </c>
      <c r="T7584" t="e">
        <f t="shared" si="948"/>
        <v>#REF!</v>
      </c>
      <c r="U7584" s="2" t="e">
        <f t="shared" si="951"/>
        <v>#REF!</v>
      </c>
      <c r="V7584" s="2"/>
    </row>
    <row r="7585" spans="1:22" x14ac:dyDescent="0.25">
      <c r="A7585" t="s">
        <v>4296</v>
      </c>
      <c r="B7585" t="s">
        <v>4297</v>
      </c>
      <c r="C7585">
        <v>64.999999999999204</v>
      </c>
      <c r="D7585" t="s">
        <v>5318</v>
      </c>
      <c r="E7585" s="1">
        <v>41823</v>
      </c>
      <c r="F7585" t="s">
        <v>5304</v>
      </c>
      <c r="G7585">
        <v>1</v>
      </c>
      <c r="H7585" t="s">
        <v>5287</v>
      </c>
      <c r="I7585" t="s">
        <v>5305</v>
      </c>
      <c r="J7585" t="s">
        <v>5303</v>
      </c>
      <c r="K7585" t="b">
        <f>LOOKUP(A7585,'[1]UDDATA-1'!B:B,'[1]UDDATA-1'!A:A)&lt;&gt;LOOKUP(A7585,'[1]UDDATA-2'!B:B,'[1]UDDATA-2'!A:A)</f>
        <v>0</v>
      </c>
      <c r="L7585" t="str">
        <f t="shared" si="944"/>
        <v>Objektorienteret Software Engineering</v>
      </c>
      <c r="M7585" t="str">
        <f t="shared" si="945"/>
        <v/>
      </c>
      <c r="N7585" t="str">
        <f t="shared" si="946"/>
        <v>U</v>
      </c>
      <c r="O7585" t="e">
        <f>IF(AND(A7585&lt;&gt;A7584,#REF!&lt;&gt;""),#REF!,"")</f>
        <v>#REF!</v>
      </c>
      <c r="P7585" t="e">
        <f t="shared" si="949"/>
        <v>#REF!</v>
      </c>
      <c r="Q7585" s="2" t="e">
        <f t="shared" ca="1" si="950"/>
        <v>#REF!</v>
      </c>
      <c r="R7585" t="e">
        <f>IF(NOT(#REF!="Indskrevet"),"",IF(E7585="",FALSE,AND(NOT(#REF!),VALUE(RIGHT(CONCATENATE(YEAR(E7585)),2))=15)))</f>
        <v>#REF!</v>
      </c>
      <c r="S7585" t="e">
        <f t="shared" si="947"/>
        <v>#REF!</v>
      </c>
      <c r="T7585" t="e">
        <f t="shared" si="948"/>
        <v>#REF!</v>
      </c>
      <c r="U7585" s="2" t="e">
        <f t="shared" si="951"/>
        <v>#REF!</v>
      </c>
      <c r="V7585" s="2"/>
    </row>
    <row r="7586" spans="1:22" x14ac:dyDescent="0.25">
      <c r="A7586" t="s">
        <v>4299</v>
      </c>
      <c r="B7586" t="s">
        <v>4300</v>
      </c>
      <c r="C7586">
        <v>0</v>
      </c>
      <c r="K7586" t="b">
        <f>LOOKUP(A7586,'[1]UDDATA-1'!B:B,'[1]UDDATA-1'!A:A)&lt;&gt;LOOKUP(A7586,'[1]UDDATA-2'!B:B,'[1]UDDATA-2'!A:A)</f>
        <v>0</v>
      </c>
      <c r="L7586" t="str">
        <f t="shared" si="944"/>
        <v/>
      </c>
      <c r="M7586" t="str">
        <f t="shared" si="945"/>
        <v/>
      </c>
      <c r="N7586" t="str">
        <f t="shared" si="946"/>
        <v/>
      </c>
      <c r="O7586" t="e">
        <f>IF(AND(A7586&lt;&gt;A7585,#REF!&lt;&gt;""),#REF!,"")</f>
        <v>#REF!</v>
      </c>
      <c r="P7586" t="e">
        <f t="shared" si="949"/>
        <v>#REF!</v>
      </c>
      <c r="Q7586" s="2" t="e">
        <f t="shared" ca="1" si="950"/>
        <v>#REF!</v>
      </c>
      <c r="R7586" t="e">
        <f>IF(NOT(#REF!="Indskrevet"),"",IF(E7586="",FALSE,AND(NOT(#REF!),VALUE(RIGHT(CONCATENATE(YEAR(E7586)),2))=15)))</f>
        <v>#REF!</v>
      </c>
      <c r="S7586" t="e">
        <f t="shared" si="947"/>
        <v>#REF!</v>
      </c>
      <c r="T7586" t="e">
        <f t="shared" si="948"/>
        <v>#REF!</v>
      </c>
      <c r="U7586" s="2" t="e">
        <f t="shared" si="951"/>
        <v>#REF!</v>
      </c>
      <c r="V7586" s="2"/>
    </row>
    <row r="7587" spans="1:22" x14ac:dyDescent="0.25">
      <c r="A7587" t="s">
        <v>4301</v>
      </c>
      <c r="B7587" t="s">
        <v>4302</v>
      </c>
      <c r="C7587">
        <v>54.999999999998998</v>
      </c>
      <c r="K7587" t="b">
        <f>LOOKUP(A7587,'[1]UDDATA-1'!B:B,'[1]UDDATA-1'!A:A)&lt;&gt;LOOKUP(A7587,'[1]UDDATA-2'!B:B,'[1]UDDATA-2'!A:A)</f>
        <v>0</v>
      </c>
      <c r="L7587" t="str">
        <f t="shared" si="944"/>
        <v/>
      </c>
      <c r="M7587" t="str">
        <f t="shared" si="945"/>
        <v/>
      </c>
      <c r="N7587" t="str">
        <f t="shared" si="946"/>
        <v/>
      </c>
      <c r="O7587" t="e">
        <f>IF(AND(A7587&lt;&gt;A7586,#REF!&lt;&gt;""),#REF!,"")</f>
        <v>#REF!</v>
      </c>
      <c r="P7587" t="e">
        <f t="shared" si="949"/>
        <v>#REF!</v>
      </c>
      <c r="Q7587" s="2" t="e">
        <f t="shared" ca="1" si="950"/>
        <v>#REF!</v>
      </c>
      <c r="R7587" t="e">
        <f>IF(NOT(#REF!="Indskrevet"),"",IF(E7587="",FALSE,AND(NOT(#REF!),VALUE(RIGHT(CONCATENATE(YEAR(E7587)),2))=15)))</f>
        <v>#REF!</v>
      </c>
      <c r="S7587" t="e">
        <f t="shared" si="947"/>
        <v>#REF!</v>
      </c>
      <c r="T7587" t="e">
        <f t="shared" si="948"/>
        <v>#REF!</v>
      </c>
      <c r="U7587" s="2" t="e">
        <f t="shared" si="951"/>
        <v>#REF!</v>
      </c>
      <c r="V7587" s="2"/>
    </row>
    <row r="7588" spans="1:22" x14ac:dyDescent="0.25">
      <c r="A7588" t="s">
        <v>4303</v>
      </c>
      <c r="B7588" t="s">
        <v>4304</v>
      </c>
      <c r="C7588">
        <v>29.9999999999994</v>
      </c>
      <c r="D7588" t="s">
        <v>5327</v>
      </c>
      <c r="E7588" s="1">
        <v>42033</v>
      </c>
      <c r="F7588" t="s">
        <v>5286</v>
      </c>
      <c r="G7588">
        <v>1</v>
      </c>
      <c r="H7588" t="s">
        <v>5307</v>
      </c>
      <c r="I7588" t="s">
        <v>5288</v>
      </c>
      <c r="J7588" t="s">
        <v>5289</v>
      </c>
      <c r="K7588" t="b">
        <f>LOOKUP(A7588,'[1]UDDATA-1'!B:B,'[1]UDDATA-1'!A:A)&lt;&gt;LOOKUP(A7588,'[1]UDDATA-2'!B:B,'[1]UDDATA-2'!A:A)</f>
        <v>0</v>
      </c>
      <c r="L7588" t="str">
        <f t="shared" si="944"/>
        <v>Grundlæggende programmering</v>
      </c>
      <c r="M7588">
        <f t="shared" si="945"/>
        <v>-3</v>
      </c>
      <c r="N7588" t="str">
        <f t="shared" si="946"/>
        <v/>
      </c>
      <c r="O7588" t="e">
        <f>IF(AND(A7588&lt;&gt;A7587,#REF!&lt;&gt;""),#REF!,"")</f>
        <v>#REF!</v>
      </c>
      <c r="P7588" t="e">
        <f t="shared" si="949"/>
        <v>#REF!</v>
      </c>
      <c r="Q7588" s="2" t="e">
        <f t="shared" ca="1" si="950"/>
        <v>#REF!</v>
      </c>
      <c r="R7588" t="e">
        <f>IF(NOT(#REF!="Indskrevet"),"",IF(E7588="",FALSE,AND(NOT(#REF!),VALUE(RIGHT(CONCATENATE(YEAR(E7588)),2))=15)))</f>
        <v>#REF!</v>
      </c>
      <c r="S7588" t="e">
        <f t="shared" si="947"/>
        <v>#REF!</v>
      </c>
      <c r="T7588" t="e">
        <f t="shared" si="948"/>
        <v>#REF!</v>
      </c>
      <c r="U7588" s="2" t="e">
        <f t="shared" si="951"/>
        <v>#REF!</v>
      </c>
      <c r="V7588" s="2"/>
    </row>
    <row r="7589" spans="1:22" x14ac:dyDescent="0.25">
      <c r="A7589" t="s">
        <v>4303</v>
      </c>
      <c r="B7589" t="s">
        <v>4304</v>
      </c>
      <c r="C7589">
        <v>29.9999999999994</v>
      </c>
      <c r="D7589" t="s">
        <v>5285</v>
      </c>
      <c r="E7589" s="1">
        <v>42066</v>
      </c>
      <c r="F7589" t="s">
        <v>5286</v>
      </c>
      <c r="G7589">
        <v>2</v>
      </c>
      <c r="H7589" t="s">
        <v>5287</v>
      </c>
      <c r="I7589" t="s">
        <v>5288</v>
      </c>
      <c r="J7589" t="s">
        <v>5293</v>
      </c>
      <c r="K7589" t="b">
        <f>LOOKUP(A7589,'[1]UDDATA-1'!B:B,'[1]UDDATA-1'!A:A)&lt;&gt;LOOKUP(A7589,'[1]UDDATA-2'!B:B,'[1]UDDATA-2'!A:A)</f>
        <v>0</v>
      </c>
      <c r="L7589" t="str">
        <f t="shared" si="944"/>
        <v/>
      </c>
      <c r="M7589" t="str">
        <f t="shared" si="945"/>
        <v/>
      </c>
      <c r="N7589" t="str">
        <f t="shared" si="946"/>
        <v/>
      </c>
      <c r="O7589" t="e">
        <f>IF(AND(A7589&lt;&gt;A7588,#REF!&lt;&gt;""),#REF!,"")</f>
        <v>#REF!</v>
      </c>
      <c r="P7589" t="e">
        <f t="shared" si="949"/>
        <v>#REF!</v>
      </c>
      <c r="Q7589" s="2" t="e">
        <f t="shared" ca="1" si="950"/>
        <v>#REF!</v>
      </c>
      <c r="R7589" t="e">
        <f>IF(NOT(#REF!="Indskrevet"),"",IF(E7589="",FALSE,AND(NOT(#REF!),VALUE(RIGHT(CONCATENATE(YEAR(E7589)),2))=15)))</f>
        <v>#REF!</v>
      </c>
      <c r="S7589" t="e">
        <f t="shared" si="947"/>
        <v>#REF!</v>
      </c>
      <c r="T7589" t="e">
        <f t="shared" si="948"/>
        <v>#REF!</v>
      </c>
      <c r="U7589" s="2" t="e">
        <f t="shared" si="951"/>
        <v>#REF!</v>
      </c>
      <c r="V7589" s="2"/>
    </row>
    <row r="7590" spans="1:22" x14ac:dyDescent="0.25">
      <c r="A7590" t="s">
        <v>4303</v>
      </c>
      <c r="B7590" t="s">
        <v>4304</v>
      </c>
      <c r="C7590">
        <v>29.9999999999994</v>
      </c>
      <c r="D7590" t="s">
        <v>5318</v>
      </c>
      <c r="E7590" s="1">
        <v>42178</v>
      </c>
      <c r="F7590" t="s">
        <v>5291</v>
      </c>
      <c r="G7590">
        <v>1</v>
      </c>
      <c r="H7590" t="s">
        <v>5287</v>
      </c>
      <c r="I7590" t="s">
        <v>5292</v>
      </c>
      <c r="J7590" t="s">
        <v>5293</v>
      </c>
      <c r="K7590" t="b">
        <f>LOOKUP(A7590,'[1]UDDATA-1'!B:B,'[1]UDDATA-1'!A:A)&lt;&gt;LOOKUP(A7590,'[1]UDDATA-2'!B:B,'[1]UDDATA-2'!A:A)</f>
        <v>0</v>
      </c>
      <c r="L7590" t="str">
        <f t="shared" si="944"/>
        <v>Matematik til multimedie-applikationer</v>
      </c>
      <c r="M7590" t="str">
        <f t="shared" si="945"/>
        <v/>
      </c>
      <c r="N7590" t="str">
        <f t="shared" si="946"/>
        <v>U</v>
      </c>
      <c r="O7590" t="e">
        <f>IF(AND(A7590&lt;&gt;A7589,#REF!&lt;&gt;""),#REF!,"")</f>
        <v>#REF!</v>
      </c>
      <c r="P7590" t="e">
        <f t="shared" si="949"/>
        <v>#REF!</v>
      </c>
      <c r="Q7590" s="2" t="e">
        <f t="shared" ca="1" si="950"/>
        <v>#REF!</v>
      </c>
      <c r="R7590" t="e">
        <f>IF(NOT(#REF!="Indskrevet"),"",IF(E7590="",FALSE,AND(NOT(#REF!),VALUE(RIGHT(CONCATENATE(YEAR(E7590)),2))=15)))</f>
        <v>#REF!</v>
      </c>
      <c r="S7590" t="e">
        <f t="shared" si="947"/>
        <v>#REF!</v>
      </c>
      <c r="T7590" t="e">
        <f t="shared" si="948"/>
        <v>#REF!</v>
      </c>
      <c r="U7590" s="2" t="e">
        <f t="shared" si="951"/>
        <v>#REF!</v>
      </c>
      <c r="V7590" s="2"/>
    </row>
    <row r="7591" spans="1:22" x14ac:dyDescent="0.25">
      <c r="A7591" t="s">
        <v>4305</v>
      </c>
      <c r="B7591" t="s">
        <v>4306</v>
      </c>
      <c r="C7591">
        <v>44.999999999999403</v>
      </c>
      <c r="K7591" t="b">
        <f>LOOKUP(A7591,'[1]UDDATA-1'!B:B,'[1]UDDATA-1'!A:A)&lt;&gt;LOOKUP(A7591,'[1]UDDATA-2'!B:B,'[1]UDDATA-2'!A:A)</f>
        <v>0</v>
      </c>
      <c r="L7591" t="str">
        <f t="shared" si="944"/>
        <v/>
      </c>
      <c r="M7591" t="str">
        <f t="shared" si="945"/>
        <v/>
      </c>
      <c r="N7591" t="str">
        <f t="shared" si="946"/>
        <v/>
      </c>
      <c r="O7591" t="e">
        <f>IF(AND(A7591&lt;&gt;A7590,#REF!&lt;&gt;""),#REF!,"")</f>
        <v>#REF!</v>
      </c>
      <c r="P7591" t="e">
        <f t="shared" si="949"/>
        <v>#REF!</v>
      </c>
      <c r="Q7591" s="2" t="e">
        <f t="shared" ca="1" si="950"/>
        <v>#REF!</v>
      </c>
      <c r="R7591" t="e">
        <f>IF(NOT(#REF!="Indskrevet"),"",IF(E7591="",FALSE,AND(NOT(#REF!),VALUE(RIGHT(CONCATENATE(YEAR(E7591)),2))=15)))</f>
        <v>#REF!</v>
      </c>
      <c r="S7591" t="e">
        <f t="shared" si="947"/>
        <v>#REF!</v>
      </c>
      <c r="T7591" t="e">
        <f t="shared" si="948"/>
        <v>#REF!</v>
      </c>
      <c r="U7591" s="2" t="e">
        <f t="shared" si="951"/>
        <v>#REF!</v>
      </c>
      <c r="V7591" s="2"/>
    </row>
    <row r="7592" spans="1:22" x14ac:dyDescent="0.25">
      <c r="A7592" t="s">
        <v>4307</v>
      </c>
      <c r="B7592" t="s">
        <v>4308</v>
      </c>
      <c r="C7592">
        <v>99.999999999997797</v>
      </c>
      <c r="K7592" t="b">
        <f>LOOKUP(A7592,'[1]UDDATA-1'!B:B,'[1]UDDATA-1'!A:A)&lt;&gt;LOOKUP(A7592,'[1]UDDATA-2'!B:B,'[1]UDDATA-2'!A:A)</f>
        <v>0</v>
      </c>
      <c r="L7592" t="str">
        <f t="shared" si="944"/>
        <v/>
      </c>
      <c r="M7592" t="str">
        <f t="shared" si="945"/>
        <v/>
      </c>
      <c r="N7592" t="str">
        <f t="shared" si="946"/>
        <v/>
      </c>
      <c r="O7592" t="e">
        <f>IF(AND(A7592&lt;&gt;A7591,#REF!&lt;&gt;""),#REF!,"")</f>
        <v>#REF!</v>
      </c>
      <c r="P7592" t="e">
        <f t="shared" si="949"/>
        <v>#REF!</v>
      </c>
      <c r="Q7592" s="2" t="e">
        <f t="shared" ca="1" si="950"/>
        <v>#REF!</v>
      </c>
      <c r="R7592" t="e">
        <f>IF(NOT(#REF!="Indskrevet"),"",IF(E7592="",FALSE,AND(NOT(#REF!),VALUE(RIGHT(CONCATENATE(YEAR(E7592)),2))=15)))</f>
        <v>#REF!</v>
      </c>
      <c r="S7592" t="e">
        <f t="shared" si="947"/>
        <v>#REF!</v>
      </c>
      <c r="T7592" t="e">
        <f t="shared" si="948"/>
        <v>#REF!</v>
      </c>
      <c r="U7592" s="2" t="e">
        <f t="shared" si="951"/>
        <v>#REF!</v>
      </c>
      <c r="V7592" s="2"/>
    </row>
    <row r="7593" spans="1:22" x14ac:dyDescent="0.25">
      <c r="A7593" t="s">
        <v>4310</v>
      </c>
      <c r="B7593" t="s">
        <v>4311</v>
      </c>
      <c r="C7593">
        <v>179.99999999999599</v>
      </c>
      <c r="D7593" t="s">
        <v>5296</v>
      </c>
      <c r="E7593" s="1">
        <v>41296</v>
      </c>
      <c r="F7593" t="s">
        <v>5357</v>
      </c>
      <c r="G7593">
        <v>1</v>
      </c>
      <c r="H7593" t="s">
        <v>5287</v>
      </c>
      <c r="I7593" t="s">
        <v>5324</v>
      </c>
      <c r="J7593" t="s">
        <v>5289</v>
      </c>
      <c r="K7593" t="b">
        <f>LOOKUP(A7593,'[1]UDDATA-1'!B:B,'[1]UDDATA-1'!A:A)&lt;&gt;LOOKUP(A7593,'[1]UDDATA-2'!B:B,'[1]UDDATA-2'!A:A)</f>
        <v>0</v>
      </c>
      <c r="L7593" t="str">
        <f t="shared" si="944"/>
        <v>Lineær algebra</v>
      </c>
      <c r="M7593">
        <f t="shared" si="945"/>
        <v>7</v>
      </c>
      <c r="N7593" t="str">
        <f t="shared" si="946"/>
        <v/>
      </c>
      <c r="O7593" t="e">
        <f>IF(AND(A7593&lt;&gt;A7592,#REF!&lt;&gt;""),#REF!,"")</f>
        <v>#REF!</v>
      </c>
      <c r="P7593" t="e">
        <f t="shared" si="949"/>
        <v>#REF!</v>
      </c>
      <c r="Q7593" s="2" t="e">
        <f t="shared" ca="1" si="950"/>
        <v>#REF!</v>
      </c>
      <c r="R7593" t="e">
        <f>IF(NOT(#REF!="Indskrevet"),"",IF(E7593="",FALSE,AND(NOT(#REF!),VALUE(RIGHT(CONCATENATE(YEAR(E7593)),2))=15)))</f>
        <v>#REF!</v>
      </c>
      <c r="S7593" t="e">
        <f t="shared" si="947"/>
        <v>#REF!</v>
      </c>
      <c r="T7593" t="e">
        <f t="shared" si="948"/>
        <v>#REF!</v>
      </c>
      <c r="U7593" s="2" t="e">
        <f t="shared" si="951"/>
        <v>#REF!</v>
      </c>
      <c r="V7593" s="2"/>
    </row>
    <row r="7594" spans="1:22" x14ac:dyDescent="0.25">
      <c r="A7594" t="s">
        <v>4310</v>
      </c>
      <c r="B7594" t="s">
        <v>4311</v>
      </c>
      <c r="C7594">
        <v>179.99999999999599</v>
      </c>
      <c r="D7594" t="s">
        <v>5296</v>
      </c>
      <c r="E7594" s="1">
        <v>41444</v>
      </c>
      <c r="F7594" t="s">
        <v>5358</v>
      </c>
      <c r="G7594">
        <v>1</v>
      </c>
      <c r="H7594" t="s">
        <v>5287</v>
      </c>
      <c r="I7594" t="s">
        <v>5330</v>
      </c>
      <c r="J7594" t="s">
        <v>5293</v>
      </c>
      <c r="K7594" t="b">
        <f>LOOKUP(A7594,'[1]UDDATA-1'!B:B,'[1]UDDATA-1'!A:A)&lt;&gt;LOOKUP(A7594,'[1]UDDATA-2'!B:B,'[1]UDDATA-2'!A:A)</f>
        <v>0</v>
      </c>
      <c r="L7594" t="str">
        <f t="shared" si="944"/>
        <v>Diskret matematik</v>
      </c>
      <c r="M7594">
        <f t="shared" si="945"/>
        <v>7</v>
      </c>
      <c r="N7594" t="str">
        <f t="shared" si="946"/>
        <v/>
      </c>
      <c r="O7594" t="e">
        <f>IF(AND(A7594&lt;&gt;A7593,#REF!&lt;&gt;""),#REF!,"")</f>
        <v>#REF!</v>
      </c>
      <c r="P7594" t="e">
        <f t="shared" si="949"/>
        <v>#REF!</v>
      </c>
      <c r="Q7594" s="2" t="e">
        <f t="shared" ca="1" si="950"/>
        <v>#REF!</v>
      </c>
      <c r="R7594" t="e">
        <f>IF(NOT(#REF!="Indskrevet"),"",IF(E7594="",FALSE,AND(NOT(#REF!),VALUE(RIGHT(CONCATENATE(YEAR(E7594)),2))=15)))</f>
        <v>#REF!</v>
      </c>
      <c r="S7594" t="e">
        <f t="shared" si="947"/>
        <v>#REF!</v>
      </c>
      <c r="T7594" t="e">
        <f t="shared" si="948"/>
        <v>#REF!</v>
      </c>
      <c r="U7594" s="2" t="e">
        <f t="shared" si="951"/>
        <v>#REF!</v>
      </c>
      <c r="V7594" s="2"/>
    </row>
    <row r="7595" spans="1:22" x14ac:dyDescent="0.25">
      <c r="A7595" t="s">
        <v>4310</v>
      </c>
      <c r="B7595" t="s">
        <v>4311</v>
      </c>
      <c r="C7595">
        <v>179.99999999999599</v>
      </c>
      <c r="D7595" t="s">
        <v>5290</v>
      </c>
      <c r="E7595" s="1">
        <v>41451</v>
      </c>
      <c r="F7595" t="s">
        <v>5359</v>
      </c>
      <c r="G7595">
        <v>1</v>
      </c>
      <c r="H7595" t="s">
        <v>5287</v>
      </c>
      <c r="I7595" t="s">
        <v>5334</v>
      </c>
      <c r="J7595" t="s">
        <v>5293</v>
      </c>
      <c r="K7595" t="b">
        <f>LOOKUP(A7595,'[1]UDDATA-1'!B:B,'[1]UDDATA-1'!A:A)&lt;&gt;LOOKUP(A7595,'[1]UDDATA-2'!B:B,'[1]UDDATA-2'!A:A)</f>
        <v>0</v>
      </c>
      <c r="L7595" t="str">
        <f t="shared" si="944"/>
        <v>Objektorienteret programmering</v>
      </c>
      <c r="M7595">
        <f t="shared" si="945"/>
        <v>10</v>
      </c>
      <c r="N7595" t="str">
        <f t="shared" si="946"/>
        <v/>
      </c>
      <c r="O7595" t="e">
        <f>IF(AND(A7595&lt;&gt;A7594,#REF!&lt;&gt;""),#REF!,"")</f>
        <v>#REF!</v>
      </c>
      <c r="P7595" t="e">
        <f t="shared" si="949"/>
        <v>#REF!</v>
      </c>
      <c r="Q7595" s="2" t="e">
        <f t="shared" ca="1" si="950"/>
        <v>#REF!</v>
      </c>
      <c r="R7595" t="e">
        <f>IF(NOT(#REF!="Indskrevet"),"",IF(E7595="",FALSE,AND(NOT(#REF!),VALUE(RIGHT(CONCATENATE(YEAR(E7595)),2))=15)))</f>
        <v>#REF!</v>
      </c>
      <c r="S7595" t="e">
        <f t="shared" si="947"/>
        <v>#REF!</v>
      </c>
      <c r="T7595" t="e">
        <f t="shared" si="948"/>
        <v>#REF!</v>
      </c>
      <c r="U7595" s="2" t="e">
        <f t="shared" si="951"/>
        <v>#REF!</v>
      </c>
      <c r="V7595" s="2"/>
    </row>
    <row r="7596" spans="1:22" x14ac:dyDescent="0.25">
      <c r="A7596" t="s">
        <v>4310</v>
      </c>
      <c r="B7596" t="s">
        <v>4311</v>
      </c>
      <c r="C7596">
        <v>179.99999999999599</v>
      </c>
      <c r="D7596" t="s">
        <v>5317</v>
      </c>
      <c r="E7596" s="1">
        <v>41682</v>
      </c>
      <c r="F7596" t="s">
        <v>5360</v>
      </c>
      <c r="G7596">
        <v>1</v>
      </c>
      <c r="H7596" t="s">
        <v>5287</v>
      </c>
      <c r="I7596" t="s">
        <v>5340</v>
      </c>
      <c r="J7596" t="s">
        <v>5299</v>
      </c>
      <c r="K7596" t="b">
        <f>LOOKUP(A7596,'[1]UDDATA-1'!B:B,'[1]UDDATA-1'!A:A)&lt;&gt;LOOKUP(A7596,'[1]UDDATA-2'!B:B,'[1]UDDATA-2'!A:A)</f>
        <v>0</v>
      </c>
      <c r="L7596" t="str">
        <f t="shared" si="944"/>
        <v>Algoritmik og datastrukturer</v>
      </c>
      <c r="M7596">
        <f t="shared" si="945"/>
        <v>4</v>
      </c>
      <c r="N7596" t="str">
        <f t="shared" si="946"/>
        <v/>
      </c>
      <c r="O7596" t="e">
        <f>IF(AND(A7596&lt;&gt;A7595,#REF!&lt;&gt;""),#REF!,"")</f>
        <v>#REF!</v>
      </c>
      <c r="P7596" t="e">
        <f t="shared" si="949"/>
        <v>#REF!</v>
      </c>
      <c r="Q7596" s="2" t="e">
        <f t="shared" ca="1" si="950"/>
        <v>#REF!</v>
      </c>
      <c r="R7596" t="e">
        <f>IF(NOT(#REF!="Indskrevet"),"",IF(E7596="",FALSE,AND(NOT(#REF!),VALUE(RIGHT(CONCATENATE(YEAR(E7596)),2))=15)))</f>
        <v>#REF!</v>
      </c>
      <c r="S7596" t="e">
        <f t="shared" si="947"/>
        <v>#REF!</v>
      </c>
      <c r="T7596" t="e">
        <f t="shared" si="948"/>
        <v>#REF!</v>
      </c>
      <c r="U7596" s="2" t="e">
        <f t="shared" si="951"/>
        <v>#REF!</v>
      </c>
      <c r="V7596" s="2"/>
    </row>
    <row r="7597" spans="1:22" x14ac:dyDescent="0.25">
      <c r="A7597" t="s">
        <v>4310</v>
      </c>
      <c r="B7597" t="s">
        <v>4311</v>
      </c>
      <c r="C7597">
        <v>179.99999999999599</v>
      </c>
      <c r="D7597" t="s">
        <v>5296</v>
      </c>
      <c r="E7597" s="1">
        <v>41814</v>
      </c>
      <c r="F7597" t="s">
        <v>5361</v>
      </c>
      <c r="G7597">
        <v>1</v>
      </c>
      <c r="H7597" t="s">
        <v>5287</v>
      </c>
      <c r="I7597" t="s">
        <v>5342</v>
      </c>
      <c r="J7597" t="s">
        <v>5303</v>
      </c>
      <c r="K7597" t="b">
        <f>LOOKUP(A7597,'[1]UDDATA-1'!B:B,'[1]UDDATA-1'!A:A)&lt;&gt;LOOKUP(A7597,'[1]UDDATA-2'!B:B,'[1]UDDATA-2'!A:A)</f>
        <v>0</v>
      </c>
      <c r="L7597" t="str">
        <f t="shared" si="944"/>
        <v>Syntaks og semantik</v>
      </c>
      <c r="M7597">
        <f t="shared" si="945"/>
        <v>7</v>
      </c>
      <c r="N7597" t="str">
        <f t="shared" si="946"/>
        <v/>
      </c>
      <c r="O7597" t="e">
        <f>IF(AND(A7597&lt;&gt;A7596,#REF!&lt;&gt;""),#REF!,"")</f>
        <v>#REF!</v>
      </c>
      <c r="P7597" t="e">
        <f t="shared" si="949"/>
        <v>#REF!</v>
      </c>
      <c r="Q7597" s="2" t="e">
        <f t="shared" ca="1" si="950"/>
        <v>#REF!</v>
      </c>
      <c r="R7597" t="e">
        <f>IF(NOT(#REF!="Indskrevet"),"",IF(E7597="",FALSE,AND(NOT(#REF!),VALUE(RIGHT(CONCATENATE(YEAR(E7597)),2))=15)))</f>
        <v>#REF!</v>
      </c>
      <c r="S7597" t="e">
        <f t="shared" si="947"/>
        <v>#REF!</v>
      </c>
      <c r="T7597" t="e">
        <f t="shared" si="948"/>
        <v>#REF!</v>
      </c>
      <c r="U7597" s="2" t="e">
        <f t="shared" si="951"/>
        <v>#REF!</v>
      </c>
      <c r="V7597" s="2"/>
    </row>
    <row r="7598" spans="1:22" x14ac:dyDescent="0.25">
      <c r="A7598" t="s">
        <v>4312</v>
      </c>
      <c r="B7598" t="s">
        <v>4313</v>
      </c>
      <c r="C7598">
        <v>114.999999999998</v>
      </c>
      <c r="D7598" t="s">
        <v>5300</v>
      </c>
      <c r="E7598" s="1">
        <v>41656</v>
      </c>
      <c r="F7598" t="s">
        <v>5349</v>
      </c>
      <c r="G7598">
        <v>1</v>
      </c>
      <c r="H7598" t="s">
        <v>5287</v>
      </c>
      <c r="I7598" t="s">
        <v>5350</v>
      </c>
      <c r="J7598" t="s">
        <v>5289</v>
      </c>
      <c r="K7598" t="b">
        <f>LOOKUP(A7598,'[1]UDDATA-1'!B:B,'[1]UDDATA-1'!A:A)&lt;&gt;LOOKUP(A7598,'[1]UDDATA-2'!B:B,'[1]UDDATA-2'!A:A)</f>
        <v>0</v>
      </c>
      <c r="L7598" t="str">
        <f t="shared" si="944"/>
        <v>Objektorienteret programmering 1</v>
      </c>
      <c r="M7598">
        <f t="shared" si="945"/>
        <v>12</v>
      </c>
      <c r="N7598" t="str">
        <f t="shared" si="946"/>
        <v/>
      </c>
      <c r="O7598" t="e">
        <f>IF(AND(A7598&lt;&gt;A7597,#REF!&lt;&gt;""),#REF!,"")</f>
        <v>#REF!</v>
      </c>
      <c r="P7598" t="e">
        <f t="shared" si="949"/>
        <v>#REF!</v>
      </c>
      <c r="Q7598" s="2" t="e">
        <f t="shared" ca="1" si="950"/>
        <v>#REF!</v>
      </c>
      <c r="R7598" t="e">
        <f>IF(NOT(#REF!="Indskrevet"),"",IF(E7598="",FALSE,AND(NOT(#REF!),VALUE(RIGHT(CONCATENATE(YEAR(E7598)),2))=15)))</f>
        <v>#REF!</v>
      </c>
      <c r="S7598" t="e">
        <f t="shared" si="947"/>
        <v>#REF!</v>
      </c>
      <c r="T7598" t="e">
        <f t="shared" si="948"/>
        <v>#REF!</v>
      </c>
      <c r="U7598" s="2" t="e">
        <f t="shared" si="951"/>
        <v>#REF!</v>
      </c>
      <c r="V7598" s="2"/>
    </row>
    <row r="7599" spans="1:22" x14ac:dyDescent="0.25">
      <c r="A7599" t="s">
        <v>4312</v>
      </c>
      <c r="B7599" t="s">
        <v>4313</v>
      </c>
      <c r="C7599">
        <v>114.999999999998</v>
      </c>
      <c r="D7599" t="s">
        <v>5327</v>
      </c>
      <c r="E7599" s="1">
        <v>41675</v>
      </c>
      <c r="F7599" t="s">
        <v>5351</v>
      </c>
      <c r="G7599">
        <v>1</v>
      </c>
      <c r="H7599" t="s">
        <v>5307</v>
      </c>
      <c r="I7599" t="s">
        <v>5324</v>
      </c>
      <c r="J7599" t="s">
        <v>5289</v>
      </c>
      <c r="K7599" t="b">
        <f>LOOKUP(A7599,'[1]UDDATA-1'!B:B,'[1]UDDATA-1'!A:A)&lt;&gt;LOOKUP(A7599,'[1]UDDATA-2'!B:B,'[1]UDDATA-2'!A:A)</f>
        <v>0</v>
      </c>
      <c r="L7599" t="str">
        <f t="shared" si="944"/>
        <v>Lineær algebra</v>
      </c>
      <c r="M7599">
        <f t="shared" si="945"/>
        <v>-3</v>
      </c>
      <c r="N7599" t="str">
        <f t="shared" si="946"/>
        <v/>
      </c>
      <c r="O7599" t="e">
        <f>IF(AND(A7599&lt;&gt;A7598,#REF!&lt;&gt;""),#REF!,"")</f>
        <v>#REF!</v>
      </c>
      <c r="P7599" t="e">
        <f t="shared" si="949"/>
        <v>#REF!</v>
      </c>
      <c r="Q7599" s="2" t="e">
        <f t="shared" ca="1" si="950"/>
        <v>#REF!</v>
      </c>
      <c r="R7599" t="e">
        <f>IF(NOT(#REF!="Indskrevet"),"",IF(E7599="",FALSE,AND(NOT(#REF!),VALUE(RIGHT(CONCATENATE(YEAR(E7599)),2))=15)))</f>
        <v>#REF!</v>
      </c>
      <c r="S7599" t="e">
        <f t="shared" si="947"/>
        <v>#REF!</v>
      </c>
      <c r="T7599" t="e">
        <f t="shared" si="948"/>
        <v>#REF!</v>
      </c>
      <c r="U7599" s="2" t="e">
        <f t="shared" si="951"/>
        <v>#REF!</v>
      </c>
      <c r="V7599" s="2"/>
    </row>
    <row r="7600" spans="1:22" x14ac:dyDescent="0.25">
      <c r="A7600" t="s">
        <v>4312</v>
      </c>
      <c r="B7600" t="s">
        <v>4313</v>
      </c>
      <c r="C7600">
        <v>114.999999999998</v>
      </c>
      <c r="D7600" t="s">
        <v>5317</v>
      </c>
      <c r="E7600" s="1">
        <v>41697</v>
      </c>
      <c r="F7600" t="s">
        <v>5351</v>
      </c>
      <c r="G7600">
        <v>2</v>
      </c>
      <c r="H7600" t="s">
        <v>5287</v>
      </c>
      <c r="I7600" t="s">
        <v>5324</v>
      </c>
      <c r="J7600" t="s">
        <v>5289</v>
      </c>
      <c r="K7600" t="b">
        <f>LOOKUP(A7600,'[1]UDDATA-1'!B:B,'[1]UDDATA-1'!A:A)&lt;&gt;LOOKUP(A7600,'[1]UDDATA-2'!B:B,'[1]UDDATA-2'!A:A)</f>
        <v>0</v>
      </c>
      <c r="L7600" t="str">
        <f t="shared" si="944"/>
        <v/>
      </c>
      <c r="M7600" t="str">
        <f t="shared" si="945"/>
        <v/>
      </c>
      <c r="N7600" t="str">
        <f t="shared" si="946"/>
        <v/>
      </c>
      <c r="O7600" t="e">
        <f>IF(AND(A7600&lt;&gt;A7599,#REF!&lt;&gt;""),#REF!,"")</f>
        <v>#REF!</v>
      </c>
      <c r="P7600" t="e">
        <f t="shared" si="949"/>
        <v>#REF!</v>
      </c>
      <c r="Q7600" s="2" t="e">
        <f t="shared" ca="1" si="950"/>
        <v>#REF!</v>
      </c>
      <c r="R7600" t="e">
        <f>IF(NOT(#REF!="Indskrevet"),"",IF(E7600="",FALSE,AND(NOT(#REF!),VALUE(RIGHT(CONCATENATE(YEAR(E7600)),2))=15)))</f>
        <v>#REF!</v>
      </c>
      <c r="S7600" t="e">
        <f t="shared" si="947"/>
        <v>#REF!</v>
      </c>
      <c r="T7600" t="e">
        <f t="shared" si="948"/>
        <v>#REF!</v>
      </c>
      <c r="U7600" s="2" t="e">
        <f t="shared" si="951"/>
        <v>#REF!</v>
      </c>
      <c r="V7600" s="2"/>
    </row>
    <row r="7601" spans="1:22" x14ac:dyDescent="0.25">
      <c r="A7601" t="s">
        <v>4312</v>
      </c>
      <c r="B7601" t="s">
        <v>4313</v>
      </c>
      <c r="C7601">
        <v>114.999999999998</v>
      </c>
      <c r="D7601" t="s">
        <v>5296</v>
      </c>
      <c r="E7601" s="1">
        <v>41787</v>
      </c>
      <c r="F7601" t="s">
        <v>5352</v>
      </c>
      <c r="G7601">
        <v>1</v>
      </c>
      <c r="H7601" t="s">
        <v>5287</v>
      </c>
      <c r="I7601" t="s">
        <v>5353</v>
      </c>
      <c r="J7601" t="s">
        <v>5293</v>
      </c>
      <c r="K7601" t="b">
        <f>LOOKUP(A7601,'[1]UDDATA-1'!B:B,'[1]UDDATA-1'!A:A)&lt;&gt;LOOKUP(A7601,'[1]UDDATA-2'!B:B,'[1]UDDATA-2'!A:A)</f>
        <v>0</v>
      </c>
      <c r="L7601" t="str">
        <f t="shared" si="944"/>
        <v>Objektorienteret programmering 2</v>
      </c>
      <c r="M7601">
        <f t="shared" si="945"/>
        <v>7</v>
      </c>
      <c r="N7601" t="str">
        <f t="shared" si="946"/>
        <v/>
      </c>
      <c r="O7601" t="e">
        <f>IF(AND(A7601&lt;&gt;A7600,#REF!&lt;&gt;""),#REF!,"")</f>
        <v>#REF!</v>
      </c>
      <c r="P7601" t="e">
        <f t="shared" si="949"/>
        <v>#REF!</v>
      </c>
      <c r="Q7601" s="2" t="e">
        <f t="shared" ca="1" si="950"/>
        <v>#REF!</v>
      </c>
      <c r="R7601" t="e">
        <f>IF(NOT(#REF!="Indskrevet"),"",IF(E7601="",FALSE,AND(NOT(#REF!),VALUE(RIGHT(CONCATENATE(YEAR(E7601)),2))=15)))</f>
        <v>#REF!</v>
      </c>
      <c r="S7601" t="e">
        <f t="shared" si="947"/>
        <v>#REF!</v>
      </c>
      <c r="T7601" t="e">
        <f t="shared" si="948"/>
        <v>#REF!</v>
      </c>
      <c r="U7601" s="2" t="e">
        <f t="shared" si="951"/>
        <v>#REF!</v>
      </c>
      <c r="V7601" s="2"/>
    </row>
    <row r="7602" spans="1:22" x14ac:dyDescent="0.25">
      <c r="A7602" t="s">
        <v>4312</v>
      </c>
      <c r="B7602" t="s">
        <v>4313</v>
      </c>
      <c r="C7602">
        <v>114.999999999998</v>
      </c>
      <c r="D7602" t="s">
        <v>5327</v>
      </c>
      <c r="E7602" s="1">
        <v>41823</v>
      </c>
      <c r="F7602" t="s">
        <v>5354</v>
      </c>
      <c r="G7602">
        <v>1</v>
      </c>
      <c r="H7602" t="s">
        <v>5307</v>
      </c>
      <c r="I7602" t="s">
        <v>5330</v>
      </c>
      <c r="J7602" t="s">
        <v>5293</v>
      </c>
      <c r="K7602" t="b">
        <f>LOOKUP(A7602,'[1]UDDATA-1'!B:B,'[1]UDDATA-1'!A:A)&lt;&gt;LOOKUP(A7602,'[1]UDDATA-2'!B:B,'[1]UDDATA-2'!A:A)</f>
        <v>0</v>
      </c>
      <c r="L7602" t="str">
        <f t="shared" si="944"/>
        <v>Diskret matematik</v>
      </c>
      <c r="M7602">
        <f t="shared" si="945"/>
        <v>-3</v>
      </c>
      <c r="N7602" t="str">
        <f t="shared" si="946"/>
        <v/>
      </c>
      <c r="O7602" t="e">
        <f>IF(AND(A7602&lt;&gt;A7601,#REF!&lt;&gt;""),#REF!,"")</f>
        <v>#REF!</v>
      </c>
      <c r="P7602" t="e">
        <f t="shared" si="949"/>
        <v>#REF!</v>
      </c>
      <c r="Q7602" s="2" t="e">
        <f t="shared" ca="1" si="950"/>
        <v>#REF!</v>
      </c>
      <c r="R7602" t="e">
        <f>IF(NOT(#REF!="Indskrevet"),"",IF(E7602="",FALSE,AND(NOT(#REF!),VALUE(RIGHT(CONCATENATE(YEAR(E7602)),2))=15)))</f>
        <v>#REF!</v>
      </c>
      <c r="S7602" t="e">
        <f t="shared" si="947"/>
        <v>#REF!</v>
      </c>
      <c r="T7602" t="e">
        <f t="shared" si="948"/>
        <v>#REF!</v>
      </c>
      <c r="U7602" s="2" t="e">
        <f t="shared" si="951"/>
        <v>#REF!</v>
      </c>
      <c r="V7602" s="2"/>
    </row>
    <row r="7603" spans="1:22" x14ac:dyDescent="0.25">
      <c r="A7603" t="s">
        <v>4312</v>
      </c>
      <c r="B7603" t="s">
        <v>4313</v>
      </c>
      <c r="C7603">
        <v>114.999999999998</v>
      </c>
      <c r="D7603" t="s">
        <v>5296</v>
      </c>
      <c r="E7603" s="1">
        <v>41891</v>
      </c>
      <c r="F7603" t="s">
        <v>5354</v>
      </c>
      <c r="G7603">
        <v>2</v>
      </c>
      <c r="H7603" t="s">
        <v>5287</v>
      </c>
      <c r="I7603" t="s">
        <v>5330</v>
      </c>
      <c r="J7603" t="s">
        <v>5299</v>
      </c>
      <c r="K7603" t="b">
        <f>LOOKUP(A7603,'[1]UDDATA-1'!B:B,'[1]UDDATA-1'!A:A)&lt;&gt;LOOKUP(A7603,'[1]UDDATA-2'!B:B,'[1]UDDATA-2'!A:A)</f>
        <v>0</v>
      </c>
      <c r="L7603" t="str">
        <f t="shared" si="944"/>
        <v/>
      </c>
      <c r="M7603" t="str">
        <f t="shared" si="945"/>
        <v/>
      </c>
      <c r="N7603" t="str">
        <f t="shared" si="946"/>
        <v/>
      </c>
      <c r="O7603" t="e">
        <f>IF(AND(A7603&lt;&gt;A7602,#REF!&lt;&gt;""),#REF!,"")</f>
        <v>#REF!</v>
      </c>
      <c r="P7603" t="e">
        <f t="shared" si="949"/>
        <v>#REF!</v>
      </c>
      <c r="Q7603" s="2" t="e">
        <f t="shared" ca="1" si="950"/>
        <v>#REF!</v>
      </c>
      <c r="R7603" t="e">
        <f>IF(NOT(#REF!="Indskrevet"),"",IF(E7603="",FALSE,AND(NOT(#REF!),VALUE(RIGHT(CONCATENATE(YEAR(E7603)),2))=15)))</f>
        <v>#REF!</v>
      </c>
      <c r="S7603" t="e">
        <f t="shared" si="947"/>
        <v>#REF!</v>
      </c>
      <c r="T7603" t="e">
        <f t="shared" si="948"/>
        <v>#REF!</v>
      </c>
      <c r="U7603" s="2" t="e">
        <f t="shared" si="951"/>
        <v>#REF!</v>
      </c>
      <c r="V7603" s="2"/>
    </row>
    <row r="7604" spans="1:22" x14ac:dyDescent="0.25">
      <c r="A7604" t="s">
        <v>4312</v>
      </c>
      <c r="B7604" t="s">
        <v>4313</v>
      </c>
      <c r="C7604">
        <v>114.999999999998</v>
      </c>
      <c r="D7604" t="s">
        <v>5290</v>
      </c>
      <c r="E7604" s="1">
        <v>42017</v>
      </c>
      <c r="F7604" t="s">
        <v>5355</v>
      </c>
      <c r="G7604">
        <v>1</v>
      </c>
      <c r="H7604" t="s">
        <v>5287</v>
      </c>
      <c r="I7604" t="s">
        <v>5356</v>
      </c>
      <c r="J7604" t="s">
        <v>5299</v>
      </c>
      <c r="K7604" t="b">
        <f>LOOKUP(A7604,'[1]UDDATA-1'!B:B,'[1]UDDATA-1'!A:A)&lt;&gt;LOOKUP(A7604,'[1]UDDATA-2'!B:B,'[1]UDDATA-2'!A:A)</f>
        <v>0</v>
      </c>
      <c r="L7604" t="str">
        <f t="shared" si="944"/>
        <v>Computer-net og internettet</v>
      </c>
      <c r="M7604">
        <f t="shared" si="945"/>
        <v>10</v>
      </c>
      <c r="N7604" t="str">
        <f t="shared" si="946"/>
        <v/>
      </c>
      <c r="O7604" t="e">
        <f>IF(AND(A7604&lt;&gt;A7603,#REF!&lt;&gt;""),#REF!,"")</f>
        <v>#REF!</v>
      </c>
      <c r="P7604" t="e">
        <f t="shared" si="949"/>
        <v>#REF!</v>
      </c>
      <c r="Q7604" s="2" t="e">
        <f t="shared" ca="1" si="950"/>
        <v>#REF!</v>
      </c>
      <c r="R7604" t="e">
        <f>IF(NOT(#REF!="Indskrevet"),"",IF(E7604="",FALSE,AND(NOT(#REF!),VALUE(RIGHT(CONCATENATE(YEAR(E7604)),2))=15)))</f>
        <v>#REF!</v>
      </c>
      <c r="S7604" t="e">
        <f t="shared" si="947"/>
        <v>#REF!</v>
      </c>
      <c r="T7604" t="e">
        <f t="shared" si="948"/>
        <v>#REF!</v>
      </c>
      <c r="U7604" s="2" t="e">
        <f t="shared" si="951"/>
        <v>#REF!</v>
      </c>
      <c r="V7604" s="2"/>
    </row>
    <row r="7605" spans="1:22" x14ac:dyDescent="0.25">
      <c r="A7605" t="s">
        <v>4314</v>
      </c>
      <c r="B7605" t="s">
        <v>4315</v>
      </c>
      <c r="C7605">
        <v>179.99999999999599</v>
      </c>
      <c r="D7605" t="s">
        <v>5290</v>
      </c>
      <c r="E7605" s="1">
        <v>41296</v>
      </c>
      <c r="F7605" t="s">
        <v>5357</v>
      </c>
      <c r="G7605">
        <v>1</v>
      </c>
      <c r="H7605" t="s">
        <v>5287</v>
      </c>
      <c r="I7605" t="s">
        <v>5324</v>
      </c>
      <c r="J7605" t="s">
        <v>5289</v>
      </c>
      <c r="K7605" t="b">
        <f>LOOKUP(A7605,'[1]UDDATA-1'!B:B,'[1]UDDATA-1'!A:A)&lt;&gt;LOOKUP(A7605,'[1]UDDATA-2'!B:B,'[1]UDDATA-2'!A:A)</f>
        <v>0</v>
      </c>
      <c r="L7605" t="str">
        <f t="shared" si="944"/>
        <v>Lineær algebra</v>
      </c>
      <c r="M7605">
        <f t="shared" si="945"/>
        <v>10</v>
      </c>
      <c r="N7605" t="str">
        <f t="shared" si="946"/>
        <v/>
      </c>
      <c r="O7605" t="e">
        <f>IF(AND(A7605&lt;&gt;A7604,#REF!&lt;&gt;""),#REF!,"")</f>
        <v>#REF!</v>
      </c>
      <c r="P7605" t="e">
        <f t="shared" si="949"/>
        <v>#REF!</v>
      </c>
      <c r="Q7605" s="2" t="e">
        <f t="shared" ca="1" si="950"/>
        <v>#REF!</v>
      </c>
      <c r="R7605" t="e">
        <f>IF(NOT(#REF!="Indskrevet"),"",IF(E7605="",FALSE,AND(NOT(#REF!),VALUE(RIGHT(CONCATENATE(YEAR(E7605)),2))=15)))</f>
        <v>#REF!</v>
      </c>
      <c r="S7605" t="e">
        <f t="shared" si="947"/>
        <v>#REF!</v>
      </c>
      <c r="T7605" t="e">
        <f t="shared" si="948"/>
        <v>#REF!</v>
      </c>
      <c r="U7605" s="2" t="e">
        <f t="shared" si="951"/>
        <v>#REF!</v>
      </c>
      <c r="V7605" s="2"/>
    </row>
    <row r="7606" spans="1:22" x14ac:dyDescent="0.25">
      <c r="A7606" t="s">
        <v>4314</v>
      </c>
      <c r="B7606" t="s">
        <v>4315</v>
      </c>
      <c r="C7606">
        <v>179.99999999999599</v>
      </c>
      <c r="D7606" t="s">
        <v>5290</v>
      </c>
      <c r="E7606" s="1">
        <v>41444</v>
      </c>
      <c r="F7606" t="s">
        <v>5358</v>
      </c>
      <c r="G7606">
        <v>1</v>
      </c>
      <c r="H7606" t="s">
        <v>5287</v>
      </c>
      <c r="I7606" t="s">
        <v>5330</v>
      </c>
      <c r="J7606" t="s">
        <v>5293</v>
      </c>
      <c r="K7606" t="b">
        <f>LOOKUP(A7606,'[1]UDDATA-1'!B:B,'[1]UDDATA-1'!A:A)&lt;&gt;LOOKUP(A7606,'[1]UDDATA-2'!B:B,'[1]UDDATA-2'!A:A)</f>
        <v>0</v>
      </c>
      <c r="L7606" t="str">
        <f t="shared" si="944"/>
        <v>Diskret matematik</v>
      </c>
      <c r="M7606">
        <f t="shared" si="945"/>
        <v>10</v>
      </c>
      <c r="N7606" t="str">
        <f t="shared" si="946"/>
        <v/>
      </c>
      <c r="O7606" t="e">
        <f>IF(AND(A7606&lt;&gt;A7605,#REF!&lt;&gt;""),#REF!,"")</f>
        <v>#REF!</v>
      </c>
      <c r="P7606" t="e">
        <f t="shared" si="949"/>
        <v>#REF!</v>
      </c>
      <c r="Q7606" s="2" t="e">
        <f t="shared" ca="1" si="950"/>
        <v>#REF!</v>
      </c>
      <c r="R7606" t="e">
        <f>IF(NOT(#REF!="Indskrevet"),"",IF(E7606="",FALSE,AND(NOT(#REF!),VALUE(RIGHT(CONCATENATE(YEAR(E7606)),2))=15)))</f>
        <v>#REF!</v>
      </c>
      <c r="S7606" t="e">
        <f t="shared" si="947"/>
        <v>#REF!</v>
      </c>
      <c r="T7606" t="e">
        <f t="shared" si="948"/>
        <v>#REF!</v>
      </c>
      <c r="U7606" s="2" t="e">
        <f t="shared" si="951"/>
        <v>#REF!</v>
      </c>
      <c r="V7606" s="2"/>
    </row>
    <row r="7607" spans="1:22" x14ac:dyDescent="0.25">
      <c r="A7607" t="s">
        <v>4314</v>
      </c>
      <c r="B7607" t="s">
        <v>4315</v>
      </c>
      <c r="C7607">
        <v>179.99999999999599</v>
      </c>
      <c r="D7607" t="s">
        <v>5285</v>
      </c>
      <c r="E7607" s="1">
        <v>41450</v>
      </c>
      <c r="F7607" t="s">
        <v>5359</v>
      </c>
      <c r="G7607">
        <v>1</v>
      </c>
      <c r="H7607" t="s">
        <v>5287</v>
      </c>
      <c r="I7607" t="s">
        <v>5334</v>
      </c>
      <c r="J7607" t="s">
        <v>5293</v>
      </c>
      <c r="K7607" t="b">
        <f>LOOKUP(A7607,'[1]UDDATA-1'!B:B,'[1]UDDATA-1'!A:A)&lt;&gt;LOOKUP(A7607,'[1]UDDATA-2'!B:B,'[1]UDDATA-2'!A:A)</f>
        <v>0</v>
      </c>
      <c r="L7607" t="str">
        <f t="shared" si="944"/>
        <v>Objektorienteret programmering</v>
      </c>
      <c r="M7607">
        <f t="shared" si="945"/>
        <v>2</v>
      </c>
      <c r="N7607" t="str">
        <f t="shared" si="946"/>
        <v/>
      </c>
      <c r="O7607" t="e">
        <f>IF(AND(A7607&lt;&gt;A7606,#REF!&lt;&gt;""),#REF!,"")</f>
        <v>#REF!</v>
      </c>
      <c r="P7607" t="e">
        <f t="shared" si="949"/>
        <v>#REF!</v>
      </c>
      <c r="Q7607" s="2" t="e">
        <f t="shared" ca="1" si="950"/>
        <v>#REF!</v>
      </c>
      <c r="R7607" t="e">
        <f>IF(NOT(#REF!="Indskrevet"),"",IF(E7607="",FALSE,AND(NOT(#REF!),VALUE(RIGHT(CONCATENATE(YEAR(E7607)),2))=15)))</f>
        <v>#REF!</v>
      </c>
      <c r="S7607" t="e">
        <f t="shared" si="947"/>
        <v>#REF!</v>
      </c>
      <c r="T7607" t="e">
        <f t="shared" si="948"/>
        <v>#REF!</v>
      </c>
      <c r="U7607" s="2" t="e">
        <f t="shared" si="951"/>
        <v>#REF!</v>
      </c>
      <c r="V7607" s="2"/>
    </row>
    <row r="7608" spans="1:22" x14ac:dyDescent="0.25">
      <c r="A7608" t="s">
        <v>4314</v>
      </c>
      <c r="B7608" t="s">
        <v>4315</v>
      </c>
      <c r="C7608">
        <v>179.99999999999599</v>
      </c>
      <c r="D7608" t="s">
        <v>5306</v>
      </c>
      <c r="E7608" s="1">
        <v>41682</v>
      </c>
      <c r="F7608" t="s">
        <v>5360</v>
      </c>
      <c r="G7608">
        <v>1</v>
      </c>
      <c r="H7608" t="s">
        <v>5307</v>
      </c>
      <c r="I7608" t="s">
        <v>5340</v>
      </c>
      <c r="J7608" t="s">
        <v>5299</v>
      </c>
      <c r="K7608" t="b">
        <f>LOOKUP(A7608,'[1]UDDATA-1'!B:B,'[1]UDDATA-1'!A:A)&lt;&gt;LOOKUP(A7608,'[1]UDDATA-2'!B:B,'[1]UDDATA-2'!A:A)</f>
        <v>0</v>
      </c>
      <c r="L7608" t="str">
        <f t="shared" si="944"/>
        <v>Algoritmik og datastrukturer</v>
      </c>
      <c r="M7608">
        <f t="shared" si="945"/>
        <v>0</v>
      </c>
      <c r="N7608" t="str">
        <f t="shared" si="946"/>
        <v/>
      </c>
      <c r="O7608" t="e">
        <f>IF(AND(A7608&lt;&gt;A7607,#REF!&lt;&gt;""),#REF!,"")</f>
        <v>#REF!</v>
      </c>
      <c r="P7608" t="e">
        <f t="shared" si="949"/>
        <v>#REF!</v>
      </c>
      <c r="Q7608" s="2" t="e">
        <f t="shared" ca="1" si="950"/>
        <v>#REF!</v>
      </c>
      <c r="R7608" t="e">
        <f>IF(NOT(#REF!="Indskrevet"),"",IF(E7608="",FALSE,AND(NOT(#REF!),VALUE(RIGHT(CONCATENATE(YEAR(E7608)),2))=15)))</f>
        <v>#REF!</v>
      </c>
      <c r="S7608" t="e">
        <f t="shared" si="947"/>
        <v>#REF!</v>
      </c>
      <c r="T7608" t="e">
        <f t="shared" si="948"/>
        <v>#REF!</v>
      </c>
      <c r="U7608" s="2" t="e">
        <f t="shared" si="951"/>
        <v>#REF!</v>
      </c>
      <c r="V7608" s="2"/>
    </row>
    <row r="7609" spans="1:22" x14ac:dyDescent="0.25">
      <c r="A7609" t="s">
        <v>4314</v>
      </c>
      <c r="B7609" t="s">
        <v>4315</v>
      </c>
      <c r="C7609">
        <v>179.99999999999599</v>
      </c>
      <c r="D7609" t="s">
        <v>5296</v>
      </c>
      <c r="E7609" s="1">
        <v>41737</v>
      </c>
      <c r="F7609" t="s">
        <v>5360</v>
      </c>
      <c r="G7609">
        <v>2</v>
      </c>
      <c r="H7609" t="s">
        <v>5287</v>
      </c>
      <c r="I7609" t="s">
        <v>5340</v>
      </c>
      <c r="J7609" t="s">
        <v>5303</v>
      </c>
      <c r="K7609" t="b">
        <f>LOOKUP(A7609,'[1]UDDATA-1'!B:B,'[1]UDDATA-1'!A:A)&lt;&gt;LOOKUP(A7609,'[1]UDDATA-2'!B:B,'[1]UDDATA-2'!A:A)</f>
        <v>0</v>
      </c>
      <c r="L7609" t="str">
        <f t="shared" si="944"/>
        <v/>
      </c>
      <c r="M7609" t="str">
        <f t="shared" si="945"/>
        <v/>
      </c>
      <c r="N7609" t="str">
        <f t="shared" si="946"/>
        <v/>
      </c>
      <c r="O7609" t="e">
        <f>IF(AND(A7609&lt;&gt;A7608,#REF!&lt;&gt;""),#REF!,"")</f>
        <v>#REF!</v>
      </c>
      <c r="P7609" t="e">
        <f t="shared" si="949"/>
        <v>#REF!</v>
      </c>
      <c r="Q7609" s="2" t="e">
        <f t="shared" ca="1" si="950"/>
        <v>#REF!</v>
      </c>
      <c r="R7609" t="e">
        <f>IF(NOT(#REF!="Indskrevet"),"",IF(E7609="",FALSE,AND(NOT(#REF!),VALUE(RIGHT(CONCATENATE(YEAR(E7609)),2))=15)))</f>
        <v>#REF!</v>
      </c>
      <c r="S7609" t="e">
        <f t="shared" si="947"/>
        <v>#REF!</v>
      </c>
      <c r="T7609" t="e">
        <f t="shared" si="948"/>
        <v>#REF!</v>
      </c>
      <c r="U7609" s="2" t="e">
        <f t="shared" si="951"/>
        <v>#REF!</v>
      </c>
      <c r="V7609" s="2"/>
    </row>
    <row r="7610" spans="1:22" x14ac:dyDescent="0.25">
      <c r="A7610" t="s">
        <v>4314</v>
      </c>
      <c r="B7610" t="s">
        <v>4315</v>
      </c>
      <c r="C7610">
        <v>179.99999999999599</v>
      </c>
      <c r="D7610" t="s">
        <v>5300</v>
      </c>
      <c r="E7610" s="1">
        <v>41814</v>
      </c>
      <c r="F7610" t="s">
        <v>5361</v>
      </c>
      <c r="G7610">
        <v>1</v>
      </c>
      <c r="H7610" t="s">
        <v>5287</v>
      </c>
      <c r="I7610" t="s">
        <v>5342</v>
      </c>
      <c r="J7610" t="s">
        <v>5303</v>
      </c>
      <c r="K7610" t="b">
        <f>LOOKUP(A7610,'[1]UDDATA-1'!B:B,'[1]UDDATA-1'!A:A)&lt;&gt;LOOKUP(A7610,'[1]UDDATA-2'!B:B,'[1]UDDATA-2'!A:A)</f>
        <v>0</v>
      </c>
      <c r="L7610" t="str">
        <f t="shared" si="944"/>
        <v>Syntaks og semantik</v>
      </c>
      <c r="M7610">
        <f t="shared" si="945"/>
        <v>12</v>
      </c>
      <c r="N7610" t="str">
        <f t="shared" si="946"/>
        <v/>
      </c>
      <c r="O7610" t="e">
        <f>IF(AND(A7610&lt;&gt;A7609,#REF!&lt;&gt;""),#REF!,"")</f>
        <v>#REF!</v>
      </c>
      <c r="P7610" t="e">
        <f t="shared" si="949"/>
        <v>#REF!</v>
      </c>
      <c r="Q7610" s="2" t="e">
        <f t="shared" ca="1" si="950"/>
        <v>#REF!</v>
      </c>
      <c r="R7610" t="e">
        <f>IF(NOT(#REF!="Indskrevet"),"",IF(E7610="",FALSE,AND(NOT(#REF!),VALUE(RIGHT(CONCATENATE(YEAR(E7610)),2))=15)))</f>
        <v>#REF!</v>
      </c>
      <c r="S7610" t="e">
        <f t="shared" si="947"/>
        <v>#REF!</v>
      </c>
      <c r="T7610" t="e">
        <f t="shared" si="948"/>
        <v>#REF!</v>
      </c>
      <c r="U7610" s="2" t="e">
        <f t="shared" si="951"/>
        <v>#REF!</v>
      </c>
      <c r="V7610" s="2"/>
    </row>
    <row r="7611" spans="1:22" x14ac:dyDescent="0.25">
      <c r="A7611" t="s">
        <v>4316</v>
      </c>
      <c r="B7611" t="s">
        <v>4317</v>
      </c>
      <c r="C7611">
        <v>44.999999999999403</v>
      </c>
      <c r="D7611" t="s">
        <v>5306</v>
      </c>
      <c r="E7611" s="1">
        <v>42031</v>
      </c>
      <c r="F7611" t="s">
        <v>5308</v>
      </c>
      <c r="G7611">
        <v>1</v>
      </c>
      <c r="H7611" t="s">
        <v>5307</v>
      </c>
      <c r="I7611" t="s">
        <v>5288</v>
      </c>
      <c r="J7611" t="s">
        <v>5289</v>
      </c>
      <c r="K7611" t="b">
        <f>LOOKUP(A7611,'[1]UDDATA-1'!B:B,'[1]UDDATA-1'!A:A)&lt;&gt;LOOKUP(A7611,'[1]UDDATA-2'!B:B,'[1]UDDATA-2'!A:A)</f>
        <v>0</v>
      </c>
      <c r="L7611" t="str">
        <f t="shared" si="944"/>
        <v>Grundlæggende programmering</v>
      </c>
      <c r="M7611">
        <f t="shared" si="945"/>
        <v>0</v>
      </c>
      <c r="N7611" t="str">
        <f t="shared" si="946"/>
        <v/>
      </c>
      <c r="O7611" t="e">
        <f>IF(AND(A7611&lt;&gt;A7610,#REF!&lt;&gt;""),#REF!,"")</f>
        <v>#REF!</v>
      </c>
      <c r="P7611" t="e">
        <f t="shared" si="949"/>
        <v>#REF!</v>
      </c>
      <c r="Q7611" s="2" t="e">
        <f t="shared" ca="1" si="950"/>
        <v>#REF!</v>
      </c>
      <c r="R7611" t="e">
        <f>IF(NOT(#REF!="Indskrevet"),"",IF(E7611="",FALSE,AND(NOT(#REF!),VALUE(RIGHT(CONCATENATE(YEAR(E7611)),2))=15)))</f>
        <v>#REF!</v>
      </c>
      <c r="S7611" t="e">
        <f t="shared" si="947"/>
        <v>#REF!</v>
      </c>
      <c r="T7611" t="e">
        <f t="shared" si="948"/>
        <v>#REF!</v>
      </c>
      <c r="U7611" s="2" t="e">
        <f t="shared" si="951"/>
        <v>#REF!</v>
      </c>
      <c r="V7611" s="2"/>
    </row>
    <row r="7612" spans="1:22" x14ac:dyDescent="0.25">
      <c r="A7612" t="s">
        <v>4316</v>
      </c>
      <c r="B7612" t="s">
        <v>4317</v>
      </c>
      <c r="C7612">
        <v>44.999999999999403</v>
      </c>
      <c r="D7612" t="s">
        <v>5306</v>
      </c>
      <c r="E7612" s="1">
        <v>42067</v>
      </c>
      <c r="F7612" t="s">
        <v>5308</v>
      </c>
      <c r="G7612">
        <v>2</v>
      </c>
      <c r="H7612" t="s">
        <v>5287</v>
      </c>
      <c r="I7612" t="s">
        <v>5288</v>
      </c>
      <c r="J7612" t="s">
        <v>5293</v>
      </c>
      <c r="K7612" t="b">
        <f>LOOKUP(A7612,'[1]UDDATA-1'!B:B,'[1]UDDATA-1'!A:A)&lt;&gt;LOOKUP(A7612,'[1]UDDATA-2'!B:B,'[1]UDDATA-2'!A:A)</f>
        <v>0</v>
      </c>
      <c r="L7612" t="str">
        <f t="shared" si="944"/>
        <v/>
      </c>
      <c r="M7612" t="str">
        <f t="shared" si="945"/>
        <v/>
      </c>
      <c r="N7612" t="str">
        <f t="shared" si="946"/>
        <v/>
      </c>
      <c r="O7612" t="e">
        <f>IF(AND(A7612&lt;&gt;A7611,#REF!&lt;&gt;""),#REF!,"")</f>
        <v>#REF!</v>
      </c>
      <c r="P7612" t="e">
        <f t="shared" si="949"/>
        <v>#REF!</v>
      </c>
      <c r="Q7612" s="2" t="e">
        <f t="shared" ca="1" si="950"/>
        <v>#REF!</v>
      </c>
      <c r="R7612" t="e">
        <f>IF(NOT(#REF!="Indskrevet"),"",IF(E7612="",FALSE,AND(NOT(#REF!),VALUE(RIGHT(CONCATENATE(YEAR(E7612)),2))=15)))</f>
        <v>#REF!</v>
      </c>
      <c r="S7612" t="e">
        <f t="shared" si="947"/>
        <v>#REF!</v>
      </c>
      <c r="T7612" t="e">
        <f t="shared" si="948"/>
        <v>#REF!</v>
      </c>
      <c r="U7612" s="2" t="e">
        <f t="shared" si="951"/>
        <v>#REF!</v>
      </c>
      <c r="V7612" s="2"/>
    </row>
    <row r="7613" spans="1:22" x14ac:dyDescent="0.25">
      <c r="A7613" t="s">
        <v>4316</v>
      </c>
      <c r="B7613" t="s">
        <v>4317</v>
      </c>
      <c r="C7613">
        <v>44.999999999999403</v>
      </c>
      <c r="D7613" t="s">
        <v>5318</v>
      </c>
      <c r="E7613" s="1">
        <v>42178</v>
      </c>
      <c r="F7613" t="s">
        <v>5309</v>
      </c>
      <c r="G7613">
        <v>1</v>
      </c>
      <c r="H7613" t="s">
        <v>5307</v>
      </c>
      <c r="I7613" t="s">
        <v>5292</v>
      </c>
      <c r="J7613" t="s">
        <v>5293</v>
      </c>
      <c r="K7613" t="b">
        <f>LOOKUP(A7613,'[1]UDDATA-1'!B:B,'[1]UDDATA-1'!A:A)&lt;&gt;LOOKUP(A7613,'[1]UDDATA-2'!B:B,'[1]UDDATA-2'!A:A)</f>
        <v>0</v>
      </c>
      <c r="L7613" t="str">
        <f t="shared" si="944"/>
        <v>Matematik til multimedie-applikationer</v>
      </c>
      <c r="M7613" t="str">
        <f t="shared" si="945"/>
        <v/>
      </c>
      <c r="N7613" t="str">
        <f t="shared" si="946"/>
        <v>U</v>
      </c>
      <c r="O7613" t="e">
        <f>IF(AND(A7613&lt;&gt;A7612,#REF!&lt;&gt;""),#REF!,"")</f>
        <v>#REF!</v>
      </c>
      <c r="P7613" t="e">
        <f t="shared" si="949"/>
        <v>#REF!</v>
      </c>
      <c r="Q7613" s="2" t="e">
        <f t="shared" ca="1" si="950"/>
        <v>#REF!</v>
      </c>
      <c r="R7613" t="e">
        <f>IF(NOT(#REF!="Indskrevet"),"",IF(E7613="",FALSE,AND(NOT(#REF!),VALUE(RIGHT(CONCATENATE(YEAR(E7613)),2))=15)))</f>
        <v>#REF!</v>
      </c>
      <c r="S7613" t="e">
        <f t="shared" si="947"/>
        <v>#REF!</v>
      </c>
      <c r="T7613" t="e">
        <f t="shared" si="948"/>
        <v>#REF!</v>
      </c>
      <c r="U7613" s="2" t="e">
        <f t="shared" si="951"/>
        <v>#REF!</v>
      </c>
      <c r="V7613" s="2"/>
    </row>
    <row r="7614" spans="1:22" x14ac:dyDescent="0.25">
      <c r="A7614" t="s">
        <v>4316</v>
      </c>
      <c r="B7614" t="s">
        <v>4317</v>
      </c>
      <c r="C7614">
        <v>44.999999999999403</v>
      </c>
      <c r="D7614" t="s">
        <v>5318</v>
      </c>
      <c r="E7614" s="1">
        <v>42249</v>
      </c>
      <c r="F7614" t="s">
        <v>5309</v>
      </c>
      <c r="G7614">
        <v>2</v>
      </c>
      <c r="H7614" t="s">
        <v>5287</v>
      </c>
      <c r="I7614" t="s">
        <v>5292</v>
      </c>
      <c r="J7614" t="s">
        <v>5299</v>
      </c>
      <c r="K7614" t="b">
        <f>LOOKUP(A7614,'[1]UDDATA-1'!B:B,'[1]UDDATA-1'!A:A)&lt;&gt;LOOKUP(A7614,'[1]UDDATA-2'!B:B,'[1]UDDATA-2'!A:A)</f>
        <v>0</v>
      </c>
      <c r="L7614" t="str">
        <f t="shared" si="944"/>
        <v/>
      </c>
      <c r="M7614" t="str">
        <f t="shared" si="945"/>
        <v/>
      </c>
      <c r="N7614" t="str">
        <f t="shared" si="946"/>
        <v/>
      </c>
      <c r="O7614" t="e">
        <f>IF(AND(A7614&lt;&gt;A7613,#REF!&lt;&gt;""),#REF!,"")</f>
        <v>#REF!</v>
      </c>
      <c r="P7614" t="e">
        <f t="shared" si="949"/>
        <v>#REF!</v>
      </c>
      <c r="Q7614" s="2" t="e">
        <f t="shared" ca="1" si="950"/>
        <v>#REF!</v>
      </c>
      <c r="R7614" t="e">
        <f>IF(NOT(#REF!="Indskrevet"),"",IF(E7614="",FALSE,AND(NOT(#REF!),VALUE(RIGHT(CONCATENATE(YEAR(E7614)),2))=15)))</f>
        <v>#REF!</v>
      </c>
      <c r="S7614" t="e">
        <f t="shared" si="947"/>
        <v>#REF!</v>
      </c>
      <c r="T7614" t="e">
        <f t="shared" si="948"/>
        <v>#REF!</v>
      </c>
      <c r="U7614" s="2" t="e">
        <f t="shared" si="951"/>
        <v>#REF!</v>
      </c>
      <c r="V7614" s="2"/>
    </row>
    <row r="7615" spans="1:22" x14ac:dyDescent="0.25">
      <c r="A7615" t="s">
        <v>4319</v>
      </c>
      <c r="B7615" t="s">
        <v>4320</v>
      </c>
      <c r="C7615">
        <v>119.999999999998</v>
      </c>
      <c r="D7615" t="s">
        <v>5300</v>
      </c>
      <c r="E7615" s="1">
        <v>41676</v>
      </c>
      <c r="F7615" t="s">
        <v>5308</v>
      </c>
      <c r="G7615">
        <v>1</v>
      </c>
      <c r="H7615" t="s">
        <v>5287</v>
      </c>
      <c r="I7615" t="s">
        <v>5288</v>
      </c>
      <c r="J7615" t="s">
        <v>5289</v>
      </c>
      <c r="K7615" t="b">
        <f>LOOKUP(A7615,'[1]UDDATA-1'!B:B,'[1]UDDATA-1'!A:A)&lt;&gt;LOOKUP(A7615,'[1]UDDATA-2'!B:B,'[1]UDDATA-2'!A:A)</f>
        <v>0</v>
      </c>
      <c r="L7615" t="str">
        <f t="shared" si="944"/>
        <v>Grundlæggende programmering</v>
      </c>
      <c r="M7615">
        <f t="shared" si="945"/>
        <v>12</v>
      </c>
      <c r="N7615" t="str">
        <f t="shared" si="946"/>
        <v/>
      </c>
      <c r="O7615" t="e">
        <f>IF(AND(A7615&lt;&gt;A7614,#REF!&lt;&gt;""),#REF!,"")</f>
        <v>#REF!</v>
      </c>
      <c r="P7615" t="e">
        <f t="shared" si="949"/>
        <v>#REF!</v>
      </c>
      <c r="Q7615" s="2" t="e">
        <f t="shared" ca="1" si="950"/>
        <v>#REF!</v>
      </c>
      <c r="R7615" t="e">
        <f>IF(NOT(#REF!="Indskrevet"),"",IF(E7615="",FALSE,AND(NOT(#REF!),VALUE(RIGHT(CONCATENATE(YEAR(E7615)),2))=15)))</f>
        <v>#REF!</v>
      </c>
      <c r="S7615" t="e">
        <f t="shared" si="947"/>
        <v>#REF!</v>
      </c>
      <c r="T7615" t="e">
        <f t="shared" si="948"/>
        <v>#REF!</v>
      </c>
      <c r="U7615" s="2" t="e">
        <f t="shared" si="951"/>
        <v>#REF!</v>
      </c>
      <c r="V7615" s="2"/>
    </row>
    <row r="7616" spans="1:22" x14ac:dyDescent="0.25">
      <c r="A7616" t="s">
        <v>4319</v>
      </c>
      <c r="B7616" t="s">
        <v>4320</v>
      </c>
      <c r="C7616">
        <v>119.999999999998</v>
      </c>
      <c r="D7616" t="s">
        <v>5300</v>
      </c>
      <c r="E7616" s="1">
        <v>41815</v>
      </c>
      <c r="F7616" t="s">
        <v>5309</v>
      </c>
      <c r="G7616">
        <v>1</v>
      </c>
      <c r="H7616" t="s">
        <v>5287</v>
      </c>
      <c r="I7616" t="s">
        <v>5292</v>
      </c>
      <c r="J7616" t="s">
        <v>5293</v>
      </c>
      <c r="K7616" t="b">
        <f>LOOKUP(A7616,'[1]UDDATA-1'!B:B,'[1]UDDATA-1'!A:A)&lt;&gt;LOOKUP(A7616,'[1]UDDATA-2'!B:B,'[1]UDDATA-2'!A:A)</f>
        <v>0</v>
      </c>
      <c r="L7616" t="str">
        <f t="shared" si="944"/>
        <v>Matematik til multimedie-applikationer</v>
      </c>
      <c r="M7616">
        <f t="shared" si="945"/>
        <v>12</v>
      </c>
      <c r="N7616" t="str">
        <f t="shared" si="946"/>
        <v/>
      </c>
      <c r="O7616" t="e">
        <f>IF(AND(A7616&lt;&gt;A7615,#REF!&lt;&gt;""),#REF!,"")</f>
        <v>#REF!</v>
      </c>
      <c r="P7616" t="e">
        <f t="shared" si="949"/>
        <v>#REF!</v>
      </c>
      <c r="Q7616" s="2" t="e">
        <f t="shared" ca="1" si="950"/>
        <v>#REF!</v>
      </c>
      <c r="R7616" t="e">
        <f>IF(NOT(#REF!="Indskrevet"),"",IF(E7616="",FALSE,AND(NOT(#REF!),VALUE(RIGHT(CONCATENATE(YEAR(E7616)),2))=15)))</f>
        <v>#REF!</v>
      </c>
      <c r="S7616" t="e">
        <f t="shared" si="947"/>
        <v>#REF!</v>
      </c>
      <c r="T7616" t="e">
        <f t="shared" si="948"/>
        <v>#REF!</v>
      </c>
      <c r="U7616" s="2" t="e">
        <f t="shared" si="951"/>
        <v>#REF!</v>
      </c>
      <c r="V7616" s="2"/>
    </row>
    <row r="7617" spans="1:22" x14ac:dyDescent="0.25">
      <c r="A7617" t="s">
        <v>4319</v>
      </c>
      <c r="B7617" t="s">
        <v>4320</v>
      </c>
      <c r="C7617">
        <v>119.999999999998</v>
      </c>
      <c r="D7617" t="s">
        <v>5296</v>
      </c>
      <c r="E7617" s="1">
        <v>41824</v>
      </c>
      <c r="F7617" t="s">
        <v>5310</v>
      </c>
      <c r="G7617">
        <v>1</v>
      </c>
      <c r="H7617" t="s">
        <v>5287</v>
      </c>
      <c r="I7617" t="s">
        <v>5295</v>
      </c>
      <c r="J7617" t="s">
        <v>5293</v>
      </c>
      <c r="K7617" t="b">
        <f>LOOKUP(A7617,'[1]UDDATA-1'!B:B,'[1]UDDATA-1'!A:A)&lt;&gt;LOOKUP(A7617,'[1]UDDATA-2'!B:B,'[1]UDDATA-2'!A:A)</f>
        <v>0</v>
      </c>
      <c r="L7617" t="str">
        <f t="shared" si="944"/>
        <v>Fysisk interface design</v>
      </c>
      <c r="M7617">
        <f t="shared" si="945"/>
        <v>7</v>
      </c>
      <c r="N7617" t="str">
        <f t="shared" si="946"/>
        <v/>
      </c>
      <c r="O7617" t="e">
        <f>IF(AND(A7617&lt;&gt;A7616,#REF!&lt;&gt;""),#REF!,"")</f>
        <v>#REF!</v>
      </c>
      <c r="P7617" t="e">
        <f t="shared" si="949"/>
        <v>#REF!</v>
      </c>
      <c r="Q7617" s="2" t="e">
        <f t="shared" ca="1" si="950"/>
        <v>#REF!</v>
      </c>
      <c r="R7617" t="e">
        <f>IF(NOT(#REF!="Indskrevet"),"",IF(E7617="",FALSE,AND(NOT(#REF!),VALUE(RIGHT(CONCATENATE(YEAR(E7617)),2))=15)))</f>
        <v>#REF!</v>
      </c>
      <c r="S7617" t="e">
        <f t="shared" si="947"/>
        <v>#REF!</v>
      </c>
      <c r="T7617" t="e">
        <f t="shared" si="948"/>
        <v>#REF!</v>
      </c>
      <c r="U7617" s="2" t="e">
        <f t="shared" si="951"/>
        <v>#REF!</v>
      </c>
      <c r="V7617" s="2"/>
    </row>
    <row r="7618" spans="1:22" x14ac:dyDescent="0.25">
      <c r="A7618" t="s">
        <v>4319</v>
      </c>
      <c r="B7618" t="s">
        <v>4320</v>
      </c>
      <c r="C7618">
        <v>119.999999999998</v>
      </c>
      <c r="D7618" t="s">
        <v>5290</v>
      </c>
      <c r="E7618" s="1">
        <v>42032</v>
      </c>
      <c r="F7618" t="s">
        <v>5311</v>
      </c>
      <c r="G7618">
        <v>1</v>
      </c>
      <c r="H7618" t="s">
        <v>5287</v>
      </c>
      <c r="I7618" t="s">
        <v>5298</v>
      </c>
      <c r="J7618" t="s">
        <v>5299</v>
      </c>
      <c r="K7618" t="b">
        <f>LOOKUP(A7618,'[1]UDDATA-1'!B:B,'[1]UDDATA-1'!A:A)&lt;&gt;LOOKUP(A7618,'[1]UDDATA-2'!B:B,'[1]UDDATA-2'!A:A)</f>
        <v>0</v>
      </c>
      <c r="L7618" t="str">
        <f t="shared" ref="L7618:L7681" si="952">IF(AND(I7618&lt;&gt;"",I7618&lt;&gt;I7617),I7618,"")</f>
        <v>Proceduremæssig programmering</v>
      </c>
      <c r="M7618">
        <f t="shared" ref="M7618:M7681" si="953">IF(AND(L7618&lt;&gt;"",ISNUMBER(VALUE(D7618))),VALUE(D7618),"")</f>
        <v>10</v>
      </c>
      <c r="N7618" t="str">
        <f t="shared" ref="N7618:N7681" si="954">IF(L7618="","",IF(M7618="",D7618,""))</f>
        <v/>
      </c>
      <c r="O7618" t="e">
        <f>IF(AND(A7618&lt;&gt;A7617,#REF!&lt;&gt;""),#REF!,"")</f>
        <v>#REF!</v>
      </c>
      <c r="P7618" t="e">
        <f t="shared" si="949"/>
        <v>#REF!</v>
      </c>
      <c r="Q7618" s="2" t="e">
        <f t="shared" ca="1" si="950"/>
        <v>#REF!</v>
      </c>
      <c r="R7618" t="e">
        <f>IF(NOT(#REF!="Indskrevet"),"",IF(E7618="",FALSE,AND(NOT(#REF!),VALUE(RIGHT(CONCATENATE(YEAR(E7618)),2))=15)))</f>
        <v>#REF!</v>
      </c>
      <c r="S7618" t="e">
        <f t="shared" ref="S7618:S7681" si="955">IF(R7618="","",IF(A7618=A7617,S7617,NOT(OR(R7618,AND(A7619=A7618,R7619),AND(A7620=A7618,R7620),AND(A7621=A7618,R7621),AND(A7622=A7618,R7622),AND(A7623=A7618,R7623),AND(A7624=A7618,R7624),AND(A7625=A7618,R7625),AND(A7626=A7618,R7626),AND(A7627=A7618,R7627),AND(A7628=A7618,R7628)))))</f>
        <v>#REF!</v>
      </c>
      <c r="T7618" t="e">
        <f t="shared" ref="T7618:T7681" si="956">IF(U7618="","",O7618)</f>
        <v>#REF!</v>
      </c>
      <c r="U7618" s="2" t="e">
        <f t="shared" si="951"/>
        <v>#REF!</v>
      </c>
      <c r="V7618" s="2"/>
    </row>
    <row r="7619" spans="1:22" x14ac:dyDescent="0.25">
      <c r="A7619" t="s">
        <v>4319</v>
      </c>
      <c r="B7619" t="s">
        <v>4320</v>
      </c>
      <c r="C7619">
        <v>119.999999999998</v>
      </c>
      <c r="D7619" t="s">
        <v>5296</v>
      </c>
      <c r="E7619" s="1">
        <v>42165</v>
      </c>
      <c r="F7619" t="s">
        <v>5312</v>
      </c>
      <c r="G7619">
        <v>1</v>
      </c>
      <c r="H7619" t="s">
        <v>5287</v>
      </c>
      <c r="I7619" t="s">
        <v>5302</v>
      </c>
      <c r="J7619" t="s">
        <v>5303</v>
      </c>
      <c r="K7619" t="b">
        <f>LOOKUP(A7619,'[1]UDDATA-1'!B:B,'[1]UDDATA-1'!A:A)&lt;&gt;LOOKUP(A7619,'[1]UDDATA-2'!B:B,'[1]UDDATA-2'!A:A)</f>
        <v>0</v>
      </c>
      <c r="L7619" t="str">
        <f t="shared" si="952"/>
        <v>Lyd- og musikbehandling</v>
      </c>
      <c r="M7619">
        <f t="shared" si="953"/>
        <v>7</v>
      </c>
      <c r="N7619" t="str">
        <f t="shared" si="954"/>
        <v/>
      </c>
      <c r="O7619" t="e">
        <f>IF(AND(A7619&lt;&gt;A7618,#REF!&lt;&gt;""),#REF!,"")</f>
        <v>#REF!</v>
      </c>
      <c r="P7619" t="e">
        <f t="shared" ref="P7619:P7682" si="957">IF(O7619="","",IF(M7619="",0,IF(O7620&lt;&gt;"",1,IF(AND(O7620="",O7621&lt;&gt;""),2,IF(AND(O7620="",O7621="",O7622&lt;&gt;""),3,IF(AND(O7620="",O7621="",O7622="",O7623&lt;&gt;""),4,IF(AND(O7620="",O7621="",O7622="",O7623="",O7624&lt;&gt;""),5,IF(AND(O7620="",O7621="",O7622="",O7623="",O7624="",O7625&lt;&gt;""),6,IF(AND(O7620="",O7621="",O7622="",O7623="",O7624="",O7625="",O7626&lt;&gt;""),7,IF(AND(O7620="",O7621="",O7622="",O7623="",O7624="",O7625="",O7626="",O7627&lt;&gt;""),8,IF(AND(O7620="",O7621="",O7622="",O7623="",O7624="",O7625="",O7626="",O7627="",O7628&lt;&gt;""),9,IF(AND(O7620="",O7621="",O7622="",O7623="",O7624="",O7625="",O7626="",O7627="",O7628="",O7629&lt;&gt;""),10,IF(AND(O7620="",O7621="",O7622="",O7623="",O7624="",O7625="",O7626="",O7627="",O7628="",O7629="",O7630&lt;&gt;""),11,IF(AND(O7620="",O7621="",O7622="",O7623="",O7624="",O7625="",O7626="",O7627="",O7628="",O7629="",O7630="",O7631&lt;&gt;""),12,IF(AND(O7620="",O7621="",O7622="",O7623="",O7624="",O7625="",O7626="",O7627="",O7628="",O7629="",O7630="",O7631="",O7632&lt;&gt;""),13,IF(AND(O7620="",O7621="",O7622="",O7623="",O7624="",O7625="",O7626="",O7627="",O7628="",O7629="",O7630="",O7631="",O7632="",O7633&lt;&gt;""),14,IF(AND(O7620="",O7621="",O7622="",O7623="",O7624="",O7625="",O7626="",O7627="",O7628="",O7629="",O7630="",O7631="",O7632="",O7633="",O7634&lt;&gt;""),15)))))))))))))))))</f>
        <v>#REF!</v>
      </c>
      <c r="Q7619" s="2" t="e">
        <f t="shared" ref="Q7619:Q7682" ca="1" si="958">IF(OR(P7619="",P7619=0),"",AVERAGE(INDIRECT(CONCATENATE("AU",ROW(),":AU",ROW()+P7619))))</f>
        <v>#REF!</v>
      </c>
      <c r="R7619" t="e">
        <f>IF(NOT(#REF!="Indskrevet"),"",IF(E7619="",FALSE,AND(NOT(#REF!),VALUE(RIGHT(CONCATENATE(YEAR(E7619)),2))=15)))</f>
        <v>#REF!</v>
      </c>
      <c r="S7619" t="e">
        <f t="shared" si="955"/>
        <v>#REF!</v>
      </c>
      <c r="T7619" t="e">
        <f t="shared" si="956"/>
        <v>#REF!</v>
      </c>
      <c r="U7619" s="2" t="e">
        <f t="shared" si="951"/>
        <v>#REF!</v>
      </c>
      <c r="V7619" s="2"/>
    </row>
    <row r="7620" spans="1:22" x14ac:dyDescent="0.25">
      <c r="A7620" t="s">
        <v>4319</v>
      </c>
      <c r="B7620" t="s">
        <v>4320</v>
      </c>
      <c r="C7620">
        <v>119.999999999998</v>
      </c>
      <c r="D7620" t="s">
        <v>5317</v>
      </c>
      <c r="E7620" s="1">
        <v>42186</v>
      </c>
      <c r="F7620" t="s">
        <v>5314</v>
      </c>
      <c r="G7620">
        <v>1</v>
      </c>
      <c r="H7620" t="s">
        <v>5287</v>
      </c>
      <c r="I7620" t="s">
        <v>5305</v>
      </c>
      <c r="J7620" t="s">
        <v>5303</v>
      </c>
      <c r="K7620" t="b">
        <f>LOOKUP(A7620,'[1]UDDATA-1'!B:B,'[1]UDDATA-1'!A:A)&lt;&gt;LOOKUP(A7620,'[1]UDDATA-2'!B:B,'[1]UDDATA-2'!A:A)</f>
        <v>0</v>
      </c>
      <c r="L7620" t="str">
        <f t="shared" si="952"/>
        <v>Objektorienteret Software Engineering</v>
      </c>
      <c r="M7620">
        <f t="shared" si="953"/>
        <v>4</v>
      </c>
      <c r="N7620" t="str">
        <f t="shared" si="954"/>
        <v/>
      </c>
      <c r="O7620" t="e">
        <f>IF(AND(A7620&lt;&gt;A7619,#REF!&lt;&gt;""),#REF!,"")</f>
        <v>#REF!</v>
      </c>
      <c r="P7620" t="e">
        <f t="shared" si="957"/>
        <v>#REF!</v>
      </c>
      <c r="Q7620" s="2" t="e">
        <f t="shared" ca="1" si="958"/>
        <v>#REF!</v>
      </c>
      <c r="R7620" t="e">
        <f>IF(NOT(#REF!="Indskrevet"),"",IF(E7620="",FALSE,AND(NOT(#REF!),VALUE(RIGHT(CONCATENATE(YEAR(E7620)),2))=15)))</f>
        <v>#REF!</v>
      </c>
      <c r="S7620" t="e">
        <f t="shared" si="955"/>
        <v>#REF!</v>
      </c>
      <c r="T7620" t="e">
        <f t="shared" si="956"/>
        <v>#REF!</v>
      </c>
      <c r="U7620" s="2" t="e">
        <f t="shared" ref="U7620:U7683" si="959">IF(OR(P7620="",P7620&lt;3),"",Q7620)</f>
        <v>#REF!</v>
      </c>
      <c r="V7620" s="2"/>
    </row>
    <row r="7621" spans="1:22" x14ac:dyDescent="0.25">
      <c r="A7621" t="s">
        <v>4321</v>
      </c>
      <c r="B7621" t="s">
        <v>4322</v>
      </c>
      <c r="C7621">
        <v>114.999999999998</v>
      </c>
      <c r="D7621" t="s">
        <v>5285</v>
      </c>
      <c r="E7621" s="1">
        <v>41656</v>
      </c>
      <c r="F7621" t="s">
        <v>5349</v>
      </c>
      <c r="G7621">
        <v>1</v>
      </c>
      <c r="H7621" t="s">
        <v>5287</v>
      </c>
      <c r="I7621" t="s">
        <v>5350</v>
      </c>
      <c r="J7621" t="s">
        <v>5289</v>
      </c>
      <c r="K7621" t="b">
        <f>LOOKUP(A7621,'[1]UDDATA-1'!B:B,'[1]UDDATA-1'!A:A)&lt;&gt;LOOKUP(A7621,'[1]UDDATA-2'!B:B,'[1]UDDATA-2'!A:A)</f>
        <v>0</v>
      </c>
      <c r="L7621" t="str">
        <f t="shared" si="952"/>
        <v>Objektorienteret programmering 1</v>
      </c>
      <c r="M7621">
        <f t="shared" si="953"/>
        <v>2</v>
      </c>
      <c r="N7621" t="str">
        <f t="shared" si="954"/>
        <v/>
      </c>
      <c r="O7621" t="e">
        <f>IF(AND(A7621&lt;&gt;A7620,#REF!&lt;&gt;""),#REF!,"")</f>
        <v>#REF!</v>
      </c>
      <c r="P7621" t="e">
        <f t="shared" si="957"/>
        <v>#REF!</v>
      </c>
      <c r="Q7621" s="2" t="e">
        <f t="shared" ca="1" si="958"/>
        <v>#REF!</v>
      </c>
      <c r="R7621" t="e">
        <f>IF(NOT(#REF!="Indskrevet"),"",IF(E7621="",FALSE,AND(NOT(#REF!),VALUE(RIGHT(CONCATENATE(YEAR(E7621)),2))=15)))</f>
        <v>#REF!</v>
      </c>
      <c r="S7621" t="e">
        <f t="shared" si="955"/>
        <v>#REF!</v>
      </c>
      <c r="T7621" t="e">
        <f t="shared" si="956"/>
        <v>#REF!</v>
      </c>
      <c r="U7621" s="2" t="e">
        <f t="shared" si="959"/>
        <v>#REF!</v>
      </c>
      <c r="V7621" s="2"/>
    </row>
    <row r="7622" spans="1:22" x14ac:dyDescent="0.25">
      <c r="A7622" t="s">
        <v>4321</v>
      </c>
      <c r="B7622" t="s">
        <v>4322</v>
      </c>
      <c r="C7622">
        <v>114.999999999998</v>
      </c>
      <c r="D7622" t="s">
        <v>5290</v>
      </c>
      <c r="E7622" s="1">
        <v>41675</v>
      </c>
      <c r="F7622" t="s">
        <v>5351</v>
      </c>
      <c r="G7622">
        <v>1</v>
      </c>
      <c r="H7622" t="s">
        <v>5287</v>
      </c>
      <c r="I7622" t="s">
        <v>5324</v>
      </c>
      <c r="J7622" t="s">
        <v>5289</v>
      </c>
      <c r="K7622" t="b">
        <f>LOOKUP(A7622,'[1]UDDATA-1'!B:B,'[1]UDDATA-1'!A:A)&lt;&gt;LOOKUP(A7622,'[1]UDDATA-2'!B:B,'[1]UDDATA-2'!A:A)</f>
        <v>0</v>
      </c>
      <c r="L7622" t="str">
        <f t="shared" si="952"/>
        <v>Lineær algebra</v>
      </c>
      <c r="M7622">
        <f t="shared" si="953"/>
        <v>10</v>
      </c>
      <c r="N7622" t="str">
        <f t="shared" si="954"/>
        <v/>
      </c>
      <c r="O7622" t="e">
        <f>IF(AND(A7622&lt;&gt;A7621,#REF!&lt;&gt;""),#REF!,"")</f>
        <v>#REF!</v>
      </c>
      <c r="P7622" t="e">
        <f t="shared" si="957"/>
        <v>#REF!</v>
      </c>
      <c r="Q7622" s="2" t="e">
        <f t="shared" ca="1" si="958"/>
        <v>#REF!</v>
      </c>
      <c r="R7622" t="e">
        <f>IF(NOT(#REF!="Indskrevet"),"",IF(E7622="",FALSE,AND(NOT(#REF!),VALUE(RIGHT(CONCATENATE(YEAR(E7622)),2))=15)))</f>
        <v>#REF!</v>
      </c>
      <c r="S7622" t="e">
        <f t="shared" si="955"/>
        <v>#REF!</v>
      </c>
      <c r="T7622" t="e">
        <f t="shared" si="956"/>
        <v>#REF!</v>
      </c>
      <c r="U7622" s="2" t="e">
        <f t="shared" si="959"/>
        <v>#REF!</v>
      </c>
      <c r="V7622" s="2"/>
    </row>
    <row r="7623" spans="1:22" x14ac:dyDescent="0.25">
      <c r="A7623" t="s">
        <v>4321</v>
      </c>
      <c r="B7623" t="s">
        <v>4322</v>
      </c>
      <c r="C7623">
        <v>114.999999999998</v>
      </c>
      <c r="D7623" t="s">
        <v>5300</v>
      </c>
      <c r="E7623" s="1">
        <v>41787</v>
      </c>
      <c r="F7623" t="s">
        <v>5352</v>
      </c>
      <c r="G7623">
        <v>1</v>
      </c>
      <c r="H7623" t="s">
        <v>5287</v>
      </c>
      <c r="I7623" t="s">
        <v>5353</v>
      </c>
      <c r="J7623" t="s">
        <v>5293</v>
      </c>
      <c r="K7623" t="b">
        <f>LOOKUP(A7623,'[1]UDDATA-1'!B:B,'[1]UDDATA-1'!A:A)&lt;&gt;LOOKUP(A7623,'[1]UDDATA-2'!B:B,'[1]UDDATA-2'!A:A)</f>
        <v>0</v>
      </c>
      <c r="L7623" t="str">
        <f t="shared" si="952"/>
        <v>Objektorienteret programmering 2</v>
      </c>
      <c r="M7623">
        <f t="shared" si="953"/>
        <v>12</v>
      </c>
      <c r="N7623" t="str">
        <f t="shared" si="954"/>
        <v/>
      </c>
      <c r="O7623" t="e">
        <f>IF(AND(A7623&lt;&gt;A7622,#REF!&lt;&gt;""),#REF!,"")</f>
        <v>#REF!</v>
      </c>
      <c r="P7623" t="e">
        <f t="shared" si="957"/>
        <v>#REF!</v>
      </c>
      <c r="Q7623" s="2" t="e">
        <f t="shared" ca="1" si="958"/>
        <v>#REF!</v>
      </c>
      <c r="R7623" t="e">
        <f>IF(NOT(#REF!="Indskrevet"),"",IF(E7623="",FALSE,AND(NOT(#REF!),VALUE(RIGHT(CONCATENATE(YEAR(E7623)),2))=15)))</f>
        <v>#REF!</v>
      </c>
      <c r="S7623" t="e">
        <f t="shared" si="955"/>
        <v>#REF!</v>
      </c>
      <c r="T7623" t="e">
        <f t="shared" si="956"/>
        <v>#REF!</v>
      </c>
      <c r="U7623" s="2" t="e">
        <f t="shared" si="959"/>
        <v>#REF!</v>
      </c>
      <c r="V7623" s="2"/>
    </row>
    <row r="7624" spans="1:22" x14ac:dyDescent="0.25">
      <c r="A7624" t="s">
        <v>4321</v>
      </c>
      <c r="B7624" t="s">
        <v>4322</v>
      </c>
      <c r="C7624">
        <v>114.999999999998</v>
      </c>
      <c r="D7624" t="s">
        <v>5317</v>
      </c>
      <c r="E7624" s="1">
        <v>41823</v>
      </c>
      <c r="F7624" t="s">
        <v>5354</v>
      </c>
      <c r="G7624">
        <v>1</v>
      </c>
      <c r="H7624" t="s">
        <v>5287</v>
      </c>
      <c r="I7624" t="s">
        <v>5330</v>
      </c>
      <c r="J7624" t="s">
        <v>5293</v>
      </c>
      <c r="K7624" t="b">
        <f>LOOKUP(A7624,'[1]UDDATA-1'!B:B,'[1]UDDATA-1'!A:A)&lt;&gt;LOOKUP(A7624,'[1]UDDATA-2'!B:B,'[1]UDDATA-2'!A:A)</f>
        <v>0</v>
      </c>
      <c r="L7624" t="str">
        <f t="shared" si="952"/>
        <v>Diskret matematik</v>
      </c>
      <c r="M7624">
        <f t="shared" si="953"/>
        <v>4</v>
      </c>
      <c r="N7624" t="str">
        <f t="shared" si="954"/>
        <v/>
      </c>
      <c r="O7624" t="e">
        <f>IF(AND(A7624&lt;&gt;A7623,#REF!&lt;&gt;""),#REF!,"")</f>
        <v>#REF!</v>
      </c>
      <c r="P7624" t="e">
        <f t="shared" si="957"/>
        <v>#REF!</v>
      </c>
      <c r="Q7624" s="2" t="e">
        <f t="shared" ca="1" si="958"/>
        <v>#REF!</v>
      </c>
      <c r="R7624" t="e">
        <f>IF(NOT(#REF!="Indskrevet"),"",IF(E7624="",FALSE,AND(NOT(#REF!),VALUE(RIGHT(CONCATENATE(YEAR(E7624)),2))=15)))</f>
        <v>#REF!</v>
      </c>
      <c r="S7624" t="e">
        <f t="shared" si="955"/>
        <v>#REF!</v>
      </c>
      <c r="T7624" t="e">
        <f t="shared" si="956"/>
        <v>#REF!</v>
      </c>
      <c r="U7624" s="2" t="e">
        <f t="shared" si="959"/>
        <v>#REF!</v>
      </c>
      <c r="V7624" s="2"/>
    </row>
    <row r="7625" spans="1:22" x14ac:dyDescent="0.25">
      <c r="A7625" t="s">
        <v>4321</v>
      </c>
      <c r="B7625" t="s">
        <v>4322</v>
      </c>
      <c r="C7625">
        <v>114.999999999998</v>
      </c>
      <c r="D7625" t="s">
        <v>5306</v>
      </c>
      <c r="E7625" s="1">
        <v>42017</v>
      </c>
      <c r="F7625" t="s">
        <v>5355</v>
      </c>
      <c r="G7625">
        <v>1</v>
      </c>
      <c r="H7625" t="s">
        <v>5307</v>
      </c>
      <c r="I7625" t="s">
        <v>5356</v>
      </c>
      <c r="J7625" t="s">
        <v>5299</v>
      </c>
      <c r="K7625" t="b">
        <f>LOOKUP(A7625,'[1]UDDATA-1'!B:B,'[1]UDDATA-1'!A:A)&lt;&gt;LOOKUP(A7625,'[1]UDDATA-2'!B:B,'[1]UDDATA-2'!A:A)</f>
        <v>0</v>
      </c>
      <c r="L7625" t="str">
        <f t="shared" si="952"/>
        <v>Computer-net og internettet</v>
      </c>
      <c r="M7625">
        <f t="shared" si="953"/>
        <v>0</v>
      </c>
      <c r="N7625" t="str">
        <f t="shared" si="954"/>
        <v/>
      </c>
      <c r="O7625" t="e">
        <f>IF(AND(A7625&lt;&gt;A7624,#REF!&lt;&gt;""),#REF!,"")</f>
        <v>#REF!</v>
      </c>
      <c r="P7625" t="e">
        <f t="shared" si="957"/>
        <v>#REF!</v>
      </c>
      <c r="Q7625" s="2" t="e">
        <f t="shared" ca="1" si="958"/>
        <v>#REF!</v>
      </c>
      <c r="R7625" t="e">
        <f>IF(NOT(#REF!="Indskrevet"),"",IF(E7625="",FALSE,AND(NOT(#REF!),VALUE(RIGHT(CONCATENATE(YEAR(E7625)),2))=15)))</f>
        <v>#REF!</v>
      </c>
      <c r="S7625" t="e">
        <f t="shared" si="955"/>
        <v>#REF!</v>
      </c>
      <c r="T7625" t="e">
        <f t="shared" si="956"/>
        <v>#REF!</v>
      </c>
      <c r="U7625" s="2" t="e">
        <f t="shared" si="959"/>
        <v>#REF!</v>
      </c>
      <c r="V7625" s="2"/>
    </row>
    <row r="7626" spans="1:22" x14ac:dyDescent="0.25">
      <c r="A7626" t="s">
        <v>4321</v>
      </c>
      <c r="B7626" t="s">
        <v>4322</v>
      </c>
      <c r="C7626">
        <v>114.999999999998</v>
      </c>
      <c r="D7626" t="s">
        <v>5306</v>
      </c>
      <c r="E7626" s="1">
        <v>42041</v>
      </c>
      <c r="F7626" t="s">
        <v>5355</v>
      </c>
      <c r="G7626">
        <v>2</v>
      </c>
      <c r="H7626" t="s">
        <v>5287</v>
      </c>
      <c r="I7626" t="s">
        <v>5356</v>
      </c>
      <c r="J7626" t="s">
        <v>5299</v>
      </c>
      <c r="K7626" t="b">
        <f>LOOKUP(A7626,'[1]UDDATA-1'!B:B,'[1]UDDATA-1'!A:A)&lt;&gt;LOOKUP(A7626,'[1]UDDATA-2'!B:B,'[1]UDDATA-2'!A:A)</f>
        <v>0</v>
      </c>
      <c r="L7626" t="str">
        <f t="shared" si="952"/>
        <v/>
      </c>
      <c r="M7626" t="str">
        <f t="shared" si="953"/>
        <v/>
      </c>
      <c r="N7626" t="str">
        <f t="shared" si="954"/>
        <v/>
      </c>
      <c r="O7626" t="e">
        <f>IF(AND(A7626&lt;&gt;A7625,#REF!&lt;&gt;""),#REF!,"")</f>
        <v>#REF!</v>
      </c>
      <c r="P7626" t="e">
        <f t="shared" si="957"/>
        <v>#REF!</v>
      </c>
      <c r="Q7626" s="2" t="e">
        <f t="shared" ca="1" si="958"/>
        <v>#REF!</v>
      </c>
      <c r="R7626" t="e">
        <f>IF(NOT(#REF!="Indskrevet"),"",IF(E7626="",FALSE,AND(NOT(#REF!),VALUE(RIGHT(CONCATENATE(YEAR(E7626)),2))=15)))</f>
        <v>#REF!</v>
      </c>
      <c r="S7626" t="e">
        <f t="shared" si="955"/>
        <v>#REF!</v>
      </c>
      <c r="T7626" t="e">
        <f t="shared" si="956"/>
        <v>#REF!</v>
      </c>
      <c r="U7626" s="2" t="e">
        <f t="shared" si="959"/>
        <v>#REF!</v>
      </c>
      <c r="V7626" s="2"/>
    </row>
    <row r="7627" spans="1:22" x14ac:dyDescent="0.25">
      <c r="A7627" t="s">
        <v>4323</v>
      </c>
      <c r="B7627" t="s">
        <v>4324</v>
      </c>
      <c r="C7627">
        <v>44.999999999999403</v>
      </c>
      <c r="D7627" t="s">
        <v>5327</v>
      </c>
      <c r="E7627" s="1">
        <v>42032</v>
      </c>
      <c r="F7627" t="s">
        <v>5343</v>
      </c>
      <c r="G7627">
        <v>1</v>
      </c>
      <c r="H7627" t="s">
        <v>5307</v>
      </c>
      <c r="I7627" t="s">
        <v>5288</v>
      </c>
      <c r="J7627" t="s">
        <v>5289</v>
      </c>
      <c r="K7627" t="b">
        <f>LOOKUP(A7627,'[1]UDDATA-1'!B:B,'[1]UDDATA-1'!A:A)&lt;&gt;LOOKUP(A7627,'[1]UDDATA-2'!B:B,'[1]UDDATA-2'!A:A)</f>
        <v>0</v>
      </c>
      <c r="L7627" t="str">
        <f t="shared" si="952"/>
        <v>Grundlæggende programmering</v>
      </c>
      <c r="M7627">
        <f t="shared" si="953"/>
        <v>-3</v>
      </c>
      <c r="N7627" t="str">
        <f t="shared" si="954"/>
        <v/>
      </c>
      <c r="O7627" t="e">
        <f>IF(AND(A7627&lt;&gt;A7626,#REF!&lt;&gt;""),#REF!,"")</f>
        <v>#REF!</v>
      </c>
      <c r="P7627" t="e">
        <f t="shared" si="957"/>
        <v>#REF!</v>
      </c>
      <c r="Q7627" s="2" t="e">
        <f t="shared" ca="1" si="958"/>
        <v>#REF!</v>
      </c>
      <c r="R7627" t="e">
        <f>IF(NOT(#REF!="Indskrevet"),"",IF(E7627="",FALSE,AND(NOT(#REF!),VALUE(RIGHT(CONCATENATE(YEAR(E7627)),2))=15)))</f>
        <v>#REF!</v>
      </c>
      <c r="S7627" t="e">
        <f t="shared" si="955"/>
        <v>#REF!</v>
      </c>
      <c r="T7627" t="e">
        <f t="shared" si="956"/>
        <v>#REF!</v>
      </c>
      <c r="U7627" s="2" t="e">
        <f t="shared" si="959"/>
        <v>#REF!</v>
      </c>
      <c r="V7627" s="2"/>
    </row>
    <row r="7628" spans="1:22" x14ac:dyDescent="0.25">
      <c r="A7628" t="s">
        <v>4323</v>
      </c>
      <c r="B7628" t="s">
        <v>4324</v>
      </c>
      <c r="C7628">
        <v>44.999999999999403</v>
      </c>
      <c r="D7628" t="s">
        <v>5327</v>
      </c>
      <c r="E7628" s="1">
        <v>42068</v>
      </c>
      <c r="F7628" t="s">
        <v>5343</v>
      </c>
      <c r="G7628">
        <v>2</v>
      </c>
      <c r="H7628" t="s">
        <v>5287</v>
      </c>
      <c r="I7628" t="s">
        <v>5288</v>
      </c>
      <c r="J7628" t="s">
        <v>5293</v>
      </c>
      <c r="K7628" t="b">
        <f>LOOKUP(A7628,'[1]UDDATA-1'!B:B,'[1]UDDATA-1'!A:A)&lt;&gt;LOOKUP(A7628,'[1]UDDATA-2'!B:B,'[1]UDDATA-2'!A:A)</f>
        <v>0</v>
      </c>
      <c r="L7628" t="str">
        <f t="shared" si="952"/>
        <v/>
      </c>
      <c r="M7628" t="str">
        <f t="shared" si="953"/>
        <v/>
      </c>
      <c r="N7628" t="str">
        <f t="shared" si="954"/>
        <v/>
      </c>
      <c r="O7628" t="e">
        <f>IF(AND(A7628&lt;&gt;A7627,#REF!&lt;&gt;""),#REF!,"")</f>
        <v>#REF!</v>
      </c>
      <c r="P7628" t="e">
        <f t="shared" si="957"/>
        <v>#REF!</v>
      </c>
      <c r="Q7628" s="2" t="e">
        <f t="shared" ca="1" si="958"/>
        <v>#REF!</v>
      </c>
      <c r="R7628" t="e">
        <f>IF(NOT(#REF!="Indskrevet"),"",IF(E7628="",FALSE,AND(NOT(#REF!),VALUE(RIGHT(CONCATENATE(YEAR(E7628)),2))=15)))</f>
        <v>#REF!</v>
      </c>
      <c r="S7628" t="e">
        <f t="shared" si="955"/>
        <v>#REF!</v>
      </c>
      <c r="T7628" t="e">
        <f t="shared" si="956"/>
        <v>#REF!</v>
      </c>
      <c r="U7628" s="2" t="e">
        <f t="shared" si="959"/>
        <v>#REF!</v>
      </c>
      <c r="V7628" s="2"/>
    </row>
    <row r="7629" spans="1:22" x14ac:dyDescent="0.25">
      <c r="A7629" t="s">
        <v>4323</v>
      </c>
      <c r="B7629" t="s">
        <v>4324</v>
      </c>
      <c r="C7629">
        <v>44.999999999999403</v>
      </c>
      <c r="D7629" t="s">
        <v>5306</v>
      </c>
      <c r="E7629" s="1">
        <v>42178</v>
      </c>
      <c r="F7629" t="s">
        <v>5344</v>
      </c>
      <c r="G7629">
        <v>1</v>
      </c>
      <c r="H7629" t="s">
        <v>5307</v>
      </c>
      <c r="I7629" t="s">
        <v>5292</v>
      </c>
      <c r="J7629" t="s">
        <v>5293</v>
      </c>
      <c r="K7629" t="b">
        <f>LOOKUP(A7629,'[1]UDDATA-1'!B:B,'[1]UDDATA-1'!A:A)&lt;&gt;LOOKUP(A7629,'[1]UDDATA-2'!B:B,'[1]UDDATA-2'!A:A)</f>
        <v>0</v>
      </c>
      <c r="L7629" t="str">
        <f t="shared" si="952"/>
        <v>Matematik til multimedie-applikationer</v>
      </c>
      <c r="M7629">
        <f t="shared" si="953"/>
        <v>0</v>
      </c>
      <c r="N7629" t="str">
        <f t="shared" si="954"/>
        <v/>
      </c>
      <c r="O7629" t="e">
        <f>IF(AND(A7629&lt;&gt;A7628,#REF!&lt;&gt;""),#REF!,"")</f>
        <v>#REF!</v>
      </c>
      <c r="P7629" t="e">
        <f t="shared" si="957"/>
        <v>#REF!</v>
      </c>
      <c r="Q7629" s="2" t="e">
        <f t="shared" ca="1" si="958"/>
        <v>#REF!</v>
      </c>
      <c r="R7629" t="e">
        <f>IF(NOT(#REF!="Indskrevet"),"",IF(E7629="",FALSE,AND(NOT(#REF!),VALUE(RIGHT(CONCATENATE(YEAR(E7629)),2))=15)))</f>
        <v>#REF!</v>
      </c>
      <c r="S7629" t="e">
        <f t="shared" si="955"/>
        <v>#REF!</v>
      </c>
      <c r="T7629" t="e">
        <f t="shared" si="956"/>
        <v>#REF!</v>
      </c>
      <c r="U7629" s="2" t="e">
        <f t="shared" si="959"/>
        <v>#REF!</v>
      </c>
      <c r="V7629" s="2"/>
    </row>
    <row r="7630" spans="1:22" x14ac:dyDescent="0.25">
      <c r="A7630" t="s">
        <v>4323</v>
      </c>
      <c r="B7630" t="s">
        <v>4324</v>
      </c>
      <c r="C7630">
        <v>44.999999999999403</v>
      </c>
      <c r="D7630" t="s">
        <v>5306</v>
      </c>
      <c r="E7630" s="1">
        <v>42249</v>
      </c>
      <c r="F7630" t="s">
        <v>5344</v>
      </c>
      <c r="G7630">
        <v>2</v>
      </c>
      <c r="H7630" t="s">
        <v>5287</v>
      </c>
      <c r="I7630" t="s">
        <v>5292</v>
      </c>
      <c r="J7630" t="s">
        <v>5299</v>
      </c>
      <c r="K7630" t="b">
        <f>LOOKUP(A7630,'[1]UDDATA-1'!B:B,'[1]UDDATA-1'!A:A)&lt;&gt;LOOKUP(A7630,'[1]UDDATA-2'!B:B,'[1]UDDATA-2'!A:A)</f>
        <v>0</v>
      </c>
      <c r="L7630" t="str">
        <f t="shared" si="952"/>
        <v/>
      </c>
      <c r="M7630" t="str">
        <f t="shared" si="953"/>
        <v/>
      </c>
      <c r="N7630" t="str">
        <f t="shared" si="954"/>
        <v/>
      </c>
      <c r="O7630" t="e">
        <f>IF(AND(A7630&lt;&gt;A7629,#REF!&lt;&gt;""),#REF!,"")</f>
        <v>#REF!</v>
      </c>
      <c r="P7630" t="e">
        <f t="shared" si="957"/>
        <v>#REF!</v>
      </c>
      <c r="Q7630" s="2" t="e">
        <f t="shared" ca="1" si="958"/>
        <v>#REF!</v>
      </c>
      <c r="R7630" t="e">
        <f>IF(NOT(#REF!="Indskrevet"),"",IF(E7630="",FALSE,AND(NOT(#REF!),VALUE(RIGHT(CONCATENATE(YEAR(E7630)),2))=15)))</f>
        <v>#REF!</v>
      </c>
      <c r="S7630" t="e">
        <f t="shared" si="955"/>
        <v>#REF!</v>
      </c>
      <c r="T7630" t="e">
        <f t="shared" si="956"/>
        <v>#REF!</v>
      </c>
      <c r="U7630" s="2" t="e">
        <f t="shared" si="959"/>
        <v>#REF!</v>
      </c>
      <c r="V7630" s="2"/>
    </row>
    <row r="7631" spans="1:22" x14ac:dyDescent="0.25">
      <c r="A7631" t="s">
        <v>4325</v>
      </c>
      <c r="B7631" t="s">
        <v>4326</v>
      </c>
      <c r="C7631">
        <v>59.999999999998799</v>
      </c>
      <c r="D7631" t="s">
        <v>5290</v>
      </c>
      <c r="E7631" s="1">
        <v>42018</v>
      </c>
      <c r="F7631" t="s">
        <v>5349</v>
      </c>
      <c r="G7631">
        <v>1</v>
      </c>
      <c r="H7631" t="s">
        <v>5287</v>
      </c>
      <c r="I7631" t="s">
        <v>5350</v>
      </c>
      <c r="J7631" t="s">
        <v>5289</v>
      </c>
      <c r="K7631" t="b">
        <f>LOOKUP(A7631,'[1]UDDATA-1'!B:B,'[1]UDDATA-1'!A:A)&lt;&gt;LOOKUP(A7631,'[1]UDDATA-2'!B:B,'[1]UDDATA-2'!A:A)</f>
        <v>0</v>
      </c>
      <c r="L7631" t="str">
        <f t="shared" si="952"/>
        <v>Objektorienteret programmering 1</v>
      </c>
      <c r="M7631">
        <f t="shared" si="953"/>
        <v>10</v>
      </c>
      <c r="N7631" t="str">
        <f t="shared" si="954"/>
        <v/>
      </c>
      <c r="O7631" t="e">
        <f>IF(AND(A7631&lt;&gt;A7630,#REF!&lt;&gt;""),#REF!,"")</f>
        <v>#REF!</v>
      </c>
      <c r="P7631" t="e">
        <f t="shared" si="957"/>
        <v>#REF!</v>
      </c>
      <c r="Q7631" s="2" t="e">
        <f t="shared" ca="1" si="958"/>
        <v>#REF!</v>
      </c>
      <c r="R7631" t="e">
        <f>IF(NOT(#REF!="Indskrevet"),"",IF(E7631="",FALSE,AND(NOT(#REF!),VALUE(RIGHT(CONCATENATE(YEAR(E7631)),2))=15)))</f>
        <v>#REF!</v>
      </c>
      <c r="S7631" t="e">
        <f t="shared" si="955"/>
        <v>#REF!</v>
      </c>
      <c r="T7631" t="e">
        <f t="shared" si="956"/>
        <v>#REF!</v>
      </c>
      <c r="U7631" s="2" t="e">
        <f t="shared" si="959"/>
        <v>#REF!</v>
      </c>
      <c r="V7631" s="2"/>
    </row>
    <row r="7632" spans="1:22" x14ac:dyDescent="0.25">
      <c r="A7632" t="s">
        <v>4325</v>
      </c>
      <c r="B7632" t="s">
        <v>4326</v>
      </c>
      <c r="C7632">
        <v>59.999999999998799</v>
      </c>
      <c r="D7632" t="s">
        <v>5300</v>
      </c>
      <c r="E7632" s="1">
        <v>42030</v>
      </c>
      <c r="F7632" t="s">
        <v>5351</v>
      </c>
      <c r="G7632">
        <v>1</v>
      </c>
      <c r="H7632" t="s">
        <v>5287</v>
      </c>
      <c r="I7632" t="s">
        <v>5324</v>
      </c>
      <c r="J7632" t="s">
        <v>5289</v>
      </c>
      <c r="K7632" t="b">
        <f>LOOKUP(A7632,'[1]UDDATA-1'!B:B,'[1]UDDATA-1'!A:A)&lt;&gt;LOOKUP(A7632,'[1]UDDATA-2'!B:B,'[1]UDDATA-2'!A:A)</f>
        <v>0</v>
      </c>
      <c r="L7632" t="str">
        <f t="shared" si="952"/>
        <v>Lineær algebra</v>
      </c>
      <c r="M7632">
        <f t="shared" si="953"/>
        <v>12</v>
      </c>
      <c r="N7632" t="str">
        <f t="shared" si="954"/>
        <v/>
      </c>
      <c r="O7632" t="e">
        <f>IF(AND(A7632&lt;&gt;A7631,#REF!&lt;&gt;""),#REF!,"")</f>
        <v>#REF!</v>
      </c>
      <c r="P7632" t="e">
        <f t="shared" si="957"/>
        <v>#REF!</v>
      </c>
      <c r="Q7632" s="2" t="e">
        <f t="shared" ca="1" si="958"/>
        <v>#REF!</v>
      </c>
      <c r="R7632" t="e">
        <f>IF(NOT(#REF!="Indskrevet"),"",IF(E7632="",FALSE,AND(NOT(#REF!),VALUE(RIGHT(CONCATENATE(YEAR(E7632)),2))=15)))</f>
        <v>#REF!</v>
      </c>
      <c r="S7632" t="e">
        <f t="shared" si="955"/>
        <v>#REF!</v>
      </c>
      <c r="T7632" t="e">
        <f t="shared" si="956"/>
        <v>#REF!</v>
      </c>
      <c r="U7632" s="2" t="e">
        <f t="shared" si="959"/>
        <v>#REF!</v>
      </c>
      <c r="V7632" s="2"/>
    </row>
    <row r="7633" spans="1:22" x14ac:dyDescent="0.25">
      <c r="A7633" t="s">
        <v>4325</v>
      </c>
      <c r="B7633" t="s">
        <v>4326</v>
      </c>
      <c r="C7633">
        <v>59.999999999998799</v>
      </c>
      <c r="D7633" t="s">
        <v>5300</v>
      </c>
      <c r="E7633" s="1">
        <v>42180</v>
      </c>
      <c r="F7633" t="s">
        <v>5352</v>
      </c>
      <c r="G7633">
        <v>1</v>
      </c>
      <c r="H7633" t="s">
        <v>5287</v>
      </c>
      <c r="I7633" t="s">
        <v>5353</v>
      </c>
      <c r="J7633" t="s">
        <v>5293</v>
      </c>
      <c r="K7633" t="b">
        <f>LOOKUP(A7633,'[1]UDDATA-1'!B:B,'[1]UDDATA-1'!A:A)&lt;&gt;LOOKUP(A7633,'[1]UDDATA-2'!B:B,'[1]UDDATA-2'!A:A)</f>
        <v>0</v>
      </c>
      <c r="L7633" t="str">
        <f t="shared" si="952"/>
        <v>Objektorienteret programmering 2</v>
      </c>
      <c r="M7633">
        <f t="shared" si="953"/>
        <v>12</v>
      </c>
      <c r="N7633" t="str">
        <f t="shared" si="954"/>
        <v/>
      </c>
      <c r="O7633" t="e">
        <f>IF(AND(A7633&lt;&gt;A7632,#REF!&lt;&gt;""),#REF!,"")</f>
        <v>#REF!</v>
      </c>
      <c r="P7633" t="e">
        <f t="shared" si="957"/>
        <v>#REF!</v>
      </c>
      <c r="Q7633" s="2" t="e">
        <f t="shared" ca="1" si="958"/>
        <v>#REF!</v>
      </c>
      <c r="R7633" t="e">
        <f>IF(NOT(#REF!="Indskrevet"),"",IF(E7633="",FALSE,AND(NOT(#REF!),VALUE(RIGHT(CONCATENATE(YEAR(E7633)),2))=15)))</f>
        <v>#REF!</v>
      </c>
      <c r="S7633" t="e">
        <f t="shared" si="955"/>
        <v>#REF!</v>
      </c>
      <c r="T7633" t="e">
        <f t="shared" si="956"/>
        <v>#REF!</v>
      </c>
      <c r="U7633" s="2" t="e">
        <f t="shared" si="959"/>
        <v>#REF!</v>
      </c>
      <c r="V7633" s="2"/>
    </row>
    <row r="7634" spans="1:22" x14ac:dyDescent="0.25">
      <c r="A7634" t="s">
        <v>4325</v>
      </c>
      <c r="B7634" t="s">
        <v>4326</v>
      </c>
      <c r="C7634">
        <v>59.999999999998799</v>
      </c>
      <c r="D7634" t="s">
        <v>5290</v>
      </c>
      <c r="E7634" s="1">
        <v>42191</v>
      </c>
      <c r="F7634" t="s">
        <v>5354</v>
      </c>
      <c r="G7634">
        <v>1</v>
      </c>
      <c r="H7634" t="s">
        <v>5287</v>
      </c>
      <c r="I7634" t="s">
        <v>5330</v>
      </c>
      <c r="J7634" t="s">
        <v>5293</v>
      </c>
      <c r="K7634" t="b">
        <f>LOOKUP(A7634,'[1]UDDATA-1'!B:B,'[1]UDDATA-1'!A:A)&lt;&gt;LOOKUP(A7634,'[1]UDDATA-2'!B:B,'[1]UDDATA-2'!A:A)</f>
        <v>0</v>
      </c>
      <c r="L7634" t="str">
        <f t="shared" si="952"/>
        <v>Diskret matematik</v>
      </c>
      <c r="M7634">
        <f t="shared" si="953"/>
        <v>10</v>
      </c>
      <c r="N7634" t="str">
        <f t="shared" si="954"/>
        <v/>
      </c>
      <c r="O7634" t="e">
        <f>IF(AND(A7634&lt;&gt;A7633,#REF!&lt;&gt;""),#REF!,"")</f>
        <v>#REF!</v>
      </c>
      <c r="P7634" t="e">
        <f t="shared" si="957"/>
        <v>#REF!</v>
      </c>
      <c r="Q7634" s="2" t="e">
        <f t="shared" ca="1" si="958"/>
        <v>#REF!</v>
      </c>
      <c r="R7634" t="e">
        <f>IF(NOT(#REF!="Indskrevet"),"",IF(E7634="",FALSE,AND(NOT(#REF!),VALUE(RIGHT(CONCATENATE(YEAR(E7634)),2))=15)))</f>
        <v>#REF!</v>
      </c>
      <c r="S7634" t="e">
        <f t="shared" si="955"/>
        <v>#REF!</v>
      </c>
      <c r="T7634" t="e">
        <f t="shared" si="956"/>
        <v>#REF!</v>
      </c>
      <c r="U7634" s="2" t="e">
        <f t="shared" si="959"/>
        <v>#REF!</v>
      </c>
      <c r="V7634" s="2"/>
    </row>
    <row r="7635" spans="1:22" x14ac:dyDescent="0.25">
      <c r="A7635" t="s">
        <v>4327</v>
      </c>
      <c r="B7635" t="s">
        <v>4328</v>
      </c>
      <c r="C7635">
        <v>19.999999999999801</v>
      </c>
      <c r="D7635" t="s">
        <v>5306</v>
      </c>
      <c r="E7635" s="1">
        <v>41316</v>
      </c>
      <c r="F7635" t="s">
        <v>5308</v>
      </c>
      <c r="G7635">
        <v>1</v>
      </c>
      <c r="H7635" t="s">
        <v>5307</v>
      </c>
      <c r="I7635" t="s">
        <v>5288</v>
      </c>
      <c r="J7635" t="s">
        <v>5289</v>
      </c>
      <c r="K7635" t="b">
        <f>LOOKUP(A7635,'[1]UDDATA-1'!B:B,'[1]UDDATA-1'!A:A)&lt;&gt;LOOKUP(A7635,'[1]UDDATA-2'!B:B,'[1]UDDATA-2'!A:A)</f>
        <v>0</v>
      </c>
      <c r="L7635" t="str">
        <f t="shared" si="952"/>
        <v>Grundlæggende programmering</v>
      </c>
      <c r="M7635">
        <f t="shared" si="953"/>
        <v>0</v>
      </c>
      <c r="N7635" t="str">
        <f t="shared" si="954"/>
        <v/>
      </c>
      <c r="O7635" t="e">
        <f>IF(AND(A7635&lt;&gt;A7634,#REF!&lt;&gt;""),#REF!,"")</f>
        <v>#REF!</v>
      </c>
      <c r="P7635" t="e">
        <f t="shared" si="957"/>
        <v>#REF!</v>
      </c>
      <c r="Q7635" s="2" t="e">
        <f t="shared" ca="1" si="958"/>
        <v>#REF!</v>
      </c>
      <c r="R7635" t="e">
        <f>IF(NOT(#REF!="Indskrevet"),"",IF(E7635="",FALSE,AND(NOT(#REF!),VALUE(RIGHT(CONCATENATE(YEAR(E7635)),2))=15)))</f>
        <v>#REF!</v>
      </c>
      <c r="S7635" t="e">
        <f t="shared" si="955"/>
        <v>#REF!</v>
      </c>
      <c r="T7635" t="e">
        <f t="shared" si="956"/>
        <v>#REF!</v>
      </c>
      <c r="U7635" s="2" t="e">
        <f t="shared" si="959"/>
        <v>#REF!</v>
      </c>
      <c r="V7635" s="2"/>
    </row>
    <row r="7636" spans="1:22" x14ac:dyDescent="0.25">
      <c r="A7636" t="s">
        <v>4327</v>
      </c>
      <c r="B7636" t="s">
        <v>4328</v>
      </c>
      <c r="C7636">
        <v>19.999999999999801</v>
      </c>
      <c r="D7636" t="s">
        <v>5306</v>
      </c>
      <c r="E7636" s="1">
        <v>41353</v>
      </c>
      <c r="F7636" t="s">
        <v>5308</v>
      </c>
      <c r="G7636">
        <v>2</v>
      </c>
      <c r="H7636" t="s">
        <v>5287</v>
      </c>
      <c r="I7636" t="s">
        <v>5288</v>
      </c>
      <c r="J7636" t="s">
        <v>5293</v>
      </c>
      <c r="K7636" t="b">
        <f>LOOKUP(A7636,'[1]UDDATA-1'!B:B,'[1]UDDATA-1'!A:A)&lt;&gt;LOOKUP(A7636,'[1]UDDATA-2'!B:B,'[1]UDDATA-2'!A:A)</f>
        <v>0</v>
      </c>
      <c r="L7636" t="str">
        <f t="shared" si="952"/>
        <v/>
      </c>
      <c r="M7636" t="str">
        <f t="shared" si="953"/>
        <v/>
      </c>
      <c r="N7636" t="str">
        <f t="shared" si="954"/>
        <v/>
      </c>
      <c r="O7636" t="e">
        <f>IF(AND(A7636&lt;&gt;A7635,#REF!&lt;&gt;""),#REF!,"")</f>
        <v>#REF!</v>
      </c>
      <c r="P7636" t="e">
        <f t="shared" si="957"/>
        <v>#REF!</v>
      </c>
      <c r="Q7636" s="2" t="e">
        <f t="shared" ca="1" si="958"/>
        <v>#REF!</v>
      </c>
      <c r="R7636" t="e">
        <f>IF(NOT(#REF!="Indskrevet"),"",IF(E7636="",FALSE,AND(NOT(#REF!),VALUE(RIGHT(CONCATENATE(YEAR(E7636)),2))=15)))</f>
        <v>#REF!</v>
      </c>
      <c r="S7636" t="e">
        <f t="shared" si="955"/>
        <v>#REF!</v>
      </c>
      <c r="T7636" t="e">
        <f t="shared" si="956"/>
        <v>#REF!</v>
      </c>
      <c r="U7636" s="2" t="e">
        <f t="shared" si="959"/>
        <v>#REF!</v>
      </c>
      <c r="V7636" s="2"/>
    </row>
    <row r="7637" spans="1:22" x14ac:dyDescent="0.25">
      <c r="A7637" t="s">
        <v>4327</v>
      </c>
      <c r="B7637" t="s">
        <v>4328</v>
      </c>
      <c r="C7637">
        <v>19.999999999999801</v>
      </c>
      <c r="D7637" t="s">
        <v>5318</v>
      </c>
      <c r="E7637" s="1">
        <v>41452</v>
      </c>
      <c r="F7637" t="s">
        <v>5309</v>
      </c>
      <c r="G7637">
        <v>1</v>
      </c>
      <c r="H7637" t="s">
        <v>5287</v>
      </c>
      <c r="I7637" t="s">
        <v>5292</v>
      </c>
      <c r="J7637" t="s">
        <v>5293</v>
      </c>
      <c r="K7637" t="b">
        <f>LOOKUP(A7637,'[1]UDDATA-1'!B:B,'[1]UDDATA-1'!A:A)&lt;&gt;LOOKUP(A7637,'[1]UDDATA-2'!B:B,'[1]UDDATA-2'!A:A)</f>
        <v>0</v>
      </c>
      <c r="L7637" t="str">
        <f t="shared" si="952"/>
        <v>Matematik til multimedie-applikationer</v>
      </c>
      <c r="M7637" t="str">
        <f t="shared" si="953"/>
        <v/>
      </c>
      <c r="N7637" t="str">
        <f t="shared" si="954"/>
        <v>U</v>
      </c>
      <c r="O7637" t="e">
        <f>IF(AND(A7637&lt;&gt;A7636,#REF!&lt;&gt;""),#REF!,"")</f>
        <v>#REF!</v>
      </c>
      <c r="P7637" t="e">
        <f t="shared" si="957"/>
        <v>#REF!</v>
      </c>
      <c r="Q7637" s="2" t="e">
        <f t="shared" ca="1" si="958"/>
        <v>#REF!</v>
      </c>
      <c r="R7637" t="e">
        <f>IF(NOT(#REF!="Indskrevet"),"",IF(E7637="",FALSE,AND(NOT(#REF!),VALUE(RIGHT(CONCATENATE(YEAR(E7637)),2))=15)))</f>
        <v>#REF!</v>
      </c>
      <c r="S7637" t="e">
        <f t="shared" si="955"/>
        <v>#REF!</v>
      </c>
      <c r="T7637" t="e">
        <f t="shared" si="956"/>
        <v>#REF!</v>
      </c>
      <c r="U7637" s="2" t="e">
        <f t="shared" si="959"/>
        <v>#REF!</v>
      </c>
      <c r="V7637" s="2"/>
    </row>
    <row r="7638" spans="1:22" x14ac:dyDescent="0.25">
      <c r="A7638" t="s">
        <v>4327</v>
      </c>
      <c r="B7638" t="s">
        <v>4328</v>
      </c>
      <c r="C7638">
        <v>19.999999999999801</v>
      </c>
      <c r="D7638" t="s">
        <v>5318</v>
      </c>
      <c r="E7638" s="1">
        <v>41484</v>
      </c>
      <c r="F7638" t="s">
        <v>5310</v>
      </c>
      <c r="G7638">
        <v>1</v>
      </c>
      <c r="H7638" t="s">
        <v>5287</v>
      </c>
      <c r="I7638" t="s">
        <v>5295</v>
      </c>
      <c r="J7638" t="s">
        <v>5293</v>
      </c>
      <c r="K7638" t="b">
        <f>LOOKUP(A7638,'[1]UDDATA-1'!B:B,'[1]UDDATA-1'!A:A)&lt;&gt;LOOKUP(A7638,'[1]UDDATA-2'!B:B,'[1]UDDATA-2'!A:A)</f>
        <v>0</v>
      </c>
      <c r="L7638" t="str">
        <f t="shared" si="952"/>
        <v>Fysisk interface design</v>
      </c>
      <c r="M7638" t="str">
        <f t="shared" si="953"/>
        <v/>
      </c>
      <c r="N7638" t="str">
        <f t="shared" si="954"/>
        <v>U</v>
      </c>
      <c r="O7638" t="e">
        <f>IF(AND(A7638&lt;&gt;A7637,#REF!&lt;&gt;""),#REF!,"")</f>
        <v>#REF!</v>
      </c>
      <c r="P7638" t="e">
        <f t="shared" si="957"/>
        <v>#REF!</v>
      </c>
      <c r="Q7638" s="2" t="e">
        <f t="shared" ca="1" si="958"/>
        <v>#REF!</v>
      </c>
      <c r="R7638" t="e">
        <f>IF(NOT(#REF!="Indskrevet"),"",IF(E7638="",FALSE,AND(NOT(#REF!),VALUE(RIGHT(CONCATENATE(YEAR(E7638)),2))=15)))</f>
        <v>#REF!</v>
      </c>
      <c r="S7638" t="e">
        <f t="shared" si="955"/>
        <v>#REF!</v>
      </c>
      <c r="T7638" t="e">
        <f t="shared" si="956"/>
        <v>#REF!</v>
      </c>
      <c r="U7638" s="2" t="e">
        <f t="shared" si="959"/>
        <v>#REF!</v>
      </c>
      <c r="V7638" s="2"/>
    </row>
    <row r="7639" spans="1:22" x14ac:dyDescent="0.25">
      <c r="A7639" t="s">
        <v>4329</v>
      </c>
      <c r="B7639" t="s">
        <v>4330</v>
      </c>
      <c r="C7639">
        <v>49.999999999999197</v>
      </c>
      <c r="D7639" t="s">
        <v>5285</v>
      </c>
      <c r="E7639" s="1">
        <v>41312</v>
      </c>
      <c r="F7639" t="s">
        <v>5286</v>
      </c>
      <c r="G7639">
        <v>1</v>
      </c>
      <c r="H7639" t="s">
        <v>5287</v>
      </c>
      <c r="I7639" t="s">
        <v>5288</v>
      </c>
      <c r="J7639" t="s">
        <v>5289</v>
      </c>
      <c r="K7639" t="b">
        <f>LOOKUP(A7639,'[1]UDDATA-1'!B:B,'[1]UDDATA-1'!A:A)&lt;&gt;LOOKUP(A7639,'[1]UDDATA-2'!B:B,'[1]UDDATA-2'!A:A)</f>
        <v>0</v>
      </c>
      <c r="L7639" t="str">
        <f t="shared" si="952"/>
        <v>Grundlæggende programmering</v>
      </c>
      <c r="M7639">
        <f t="shared" si="953"/>
        <v>2</v>
      </c>
      <c r="N7639" t="str">
        <f t="shared" si="954"/>
        <v/>
      </c>
      <c r="O7639" t="e">
        <f>IF(AND(A7639&lt;&gt;A7638,#REF!&lt;&gt;""),#REF!,"")</f>
        <v>#REF!</v>
      </c>
      <c r="P7639" t="e">
        <f t="shared" si="957"/>
        <v>#REF!</v>
      </c>
      <c r="Q7639" s="2" t="e">
        <f t="shared" ca="1" si="958"/>
        <v>#REF!</v>
      </c>
      <c r="R7639" t="e">
        <f>IF(NOT(#REF!="Indskrevet"),"",IF(E7639="",FALSE,AND(NOT(#REF!),VALUE(RIGHT(CONCATENATE(YEAR(E7639)),2))=15)))</f>
        <v>#REF!</v>
      </c>
      <c r="S7639" t="e">
        <f t="shared" si="955"/>
        <v>#REF!</v>
      </c>
      <c r="T7639" t="e">
        <f t="shared" si="956"/>
        <v>#REF!</v>
      </c>
      <c r="U7639" s="2" t="e">
        <f t="shared" si="959"/>
        <v>#REF!</v>
      </c>
      <c r="V7639" s="2"/>
    </row>
    <row r="7640" spans="1:22" x14ac:dyDescent="0.25">
      <c r="A7640" t="s">
        <v>4329</v>
      </c>
      <c r="B7640" t="s">
        <v>4330</v>
      </c>
      <c r="C7640">
        <v>49.999999999999197</v>
      </c>
      <c r="D7640" t="s">
        <v>5306</v>
      </c>
      <c r="E7640" s="1">
        <v>41462</v>
      </c>
      <c r="F7640" t="s">
        <v>5291</v>
      </c>
      <c r="G7640">
        <v>1</v>
      </c>
      <c r="H7640" t="s">
        <v>5287</v>
      </c>
      <c r="I7640" t="s">
        <v>5292</v>
      </c>
      <c r="J7640" t="s">
        <v>5293</v>
      </c>
      <c r="K7640" t="b">
        <f>LOOKUP(A7640,'[1]UDDATA-1'!B:B,'[1]UDDATA-1'!A:A)&lt;&gt;LOOKUP(A7640,'[1]UDDATA-2'!B:B,'[1]UDDATA-2'!A:A)</f>
        <v>0</v>
      </c>
      <c r="L7640" t="str">
        <f t="shared" si="952"/>
        <v>Matematik til multimedie-applikationer</v>
      </c>
      <c r="M7640">
        <f t="shared" si="953"/>
        <v>0</v>
      </c>
      <c r="N7640" t="str">
        <f t="shared" si="954"/>
        <v/>
      </c>
      <c r="O7640" t="e">
        <f>IF(AND(A7640&lt;&gt;A7639,#REF!&lt;&gt;""),#REF!,"")</f>
        <v>#REF!</v>
      </c>
      <c r="P7640" t="e">
        <f t="shared" si="957"/>
        <v>#REF!</v>
      </c>
      <c r="Q7640" s="2" t="e">
        <f t="shared" ca="1" si="958"/>
        <v>#REF!</v>
      </c>
      <c r="R7640" t="e">
        <f>IF(NOT(#REF!="Indskrevet"),"",IF(E7640="",FALSE,AND(NOT(#REF!),VALUE(RIGHT(CONCATENATE(YEAR(E7640)),2))=15)))</f>
        <v>#REF!</v>
      </c>
      <c r="S7640" t="e">
        <f t="shared" si="955"/>
        <v>#REF!</v>
      </c>
      <c r="T7640" t="e">
        <f t="shared" si="956"/>
        <v>#REF!</v>
      </c>
      <c r="U7640" s="2" t="e">
        <f t="shared" si="959"/>
        <v>#REF!</v>
      </c>
      <c r="V7640" s="2"/>
    </row>
    <row r="7641" spans="1:22" x14ac:dyDescent="0.25">
      <c r="A7641" t="s">
        <v>4329</v>
      </c>
      <c r="B7641" t="s">
        <v>4330</v>
      </c>
      <c r="C7641">
        <v>49.999999999999197</v>
      </c>
      <c r="D7641" t="s">
        <v>5306</v>
      </c>
      <c r="E7641" s="1">
        <v>41443</v>
      </c>
      <c r="F7641" t="s">
        <v>5294</v>
      </c>
      <c r="G7641">
        <v>1</v>
      </c>
      <c r="H7641" t="s">
        <v>5307</v>
      </c>
      <c r="I7641" t="s">
        <v>5295</v>
      </c>
      <c r="J7641" t="s">
        <v>5293</v>
      </c>
      <c r="K7641" t="b">
        <f>LOOKUP(A7641,'[1]UDDATA-1'!B:B,'[1]UDDATA-1'!A:A)&lt;&gt;LOOKUP(A7641,'[1]UDDATA-2'!B:B,'[1]UDDATA-2'!A:A)</f>
        <v>0</v>
      </c>
      <c r="L7641" t="str">
        <f t="shared" si="952"/>
        <v>Fysisk interface design</v>
      </c>
      <c r="M7641">
        <f t="shared" si="953"/>
        <v>0</v>
      </c>
      <c r="N7641" t="str">
        <f t="shared" si="954"/>
        <v/>
      </c>
      <c r="O7641" t="e">
        <f>IF(AND(A7641&lt;&gt;A7640,#REF!&lt;&gt;""),#REF!,"")</f>
        <v>#REF!</v>
      </c>
      <c r="P7641" t="e">
        <f t="shared" si="957"/>
        <v>#REF!</v>
      </c>
      <c r="Q7641" s="2" t="e">
        <f t="shared" ca="1" si="958"/>
        <v>#REF!</v>
      </c>
      <c r="R7641" t="e">
        <f>IF(NOT(#REF!="Indskrevet"),"",IF(E7641="",FALSE,AND(NOT(#REF!),VALUE(RIGHT(CONCATENATE(YEAR(E7641)),2))=15)))</f>
        <v>#REF!</v>
      </c>
      <c r="S7641" t="e">
        <f t="shared" si="955"/>
        <v>#REF!</v>
      </c>
      <c r="T7641" t="e">
        <f t="shared" si="956"/>
        <v>#REF!</v>
      </c>
      <c r="U7641" s="2" t="e">
        <f t="shared" si="959"/>
        <v>#REF!</v>
      </c>
      <c r="V7641" s="2"/>
    </row>
    <row r="7642" spans="1:22" x14ac:dyDescent="0.25">
      <c r="A7642" t="s">
        <v>4329</v>
      </c>
      <c r="B7642" t="s">
        <v>4330</v>
      </c>
      <c r="C7642">
        <v>49.999999999999197</v>
      </c>
      <c r="D7642" t="s">
        <v>5318</v>
      </c>
      <c r="E7642" s="1">
        <v>41508</v>
      </c>
      <c r="F7642" t="s">
        <v>5294</v>
      </c>
      <c r="G7642">
        <v>2</v>
      </c>
      <c r="H7642" t="s">
        <v>5287</v>
      </c>
      <c r="I7642" t="s">
        <v>5295</v>
      </c>
      <c r="J7642" t="s">
        <v>5293</v>
      </c>
      <c r="K7642" t="b">
        <f>LOOKUP(A7642,'[1]UDDATA-1'!B:B,'[1]UDDATA-1'!A:A)&lt;&gt;LOOKUP(A7642,'[1]UDDATA-2'!B:B,'[1]UDDATA-2'!A:A)</f>
        <v>0</v>
      </c>
      <c r="L7642" t="str">
        <f t="shared" si="952"/>
        <v/>
      </c>
      <c r="M7642" t="str">
        <f t="shared" si="953"/>
        <v/>
      </c>
      <c r="N7642" t="str">
        <f t="shared" si="954"/>
        <v/>
      </c>
      <c r="O7642" t="e">
        <f>IF(AND(A7642&lt;&gt;A7641,#REF!&lt;&gt;""),#REF!,"")</f>
        <v>#REF!</v>
      </c>
      <c r="P7642" t="e">
        <f t="shared" si="957"/>
        <v>#REF!</v>
      </c>
      <c r="Q7642" s="2" t="e">
        <f t="shared" ca="1" si="958"/>
        <v>#REF!</v>
      </c>
      <c r="R7642" t="e">
        <f>IF(NOT(#REF!="Indskrevet"),"",IF(E7642="",FALSE,AND(NOT(#REF!),VALUE(RIGHT(CONCATENATE(YEAR(E7642)),2))=15)))</f>
        <v>#REF!</v>
      </c>
      <c r="S7642" t="e">
        <f t="shared" si="955"/>
        <v>#REF!</v>
      </c>
      <c r="T7642" t="e">
        <f t="shared" si="956"/>
        <v>#REF!</v>
      </c>
      <c r="U7642" s="2" t="e">
        <f t="shared" si="959"/>
        <v>#REF!</v>
      </c>
      <c r="V7642" s="2"/>
    </row>
    <row r="7643" spans="1:22" x14ac:dyDescent="0.25">
      <c r="A7643" t="s">
        <v>4329</v>
      </c>
      <c r="B7643" t="s">
        <v>4330</v>
      </c>
      <c r="C7643">
        <v>49.999999999999197</v>
      </c>
      <c r="D7643" t="s">
        <v>5318</v>
      </c>
      <c r="E7643" s="1">
        <v>41695</v>
      </c>
      <c r="F7643" t="s">
        <v>5297</v>
      </c>
      <c r="G7643">
        <v>1</v>
      </c>
      <c r="H7643" t="s">
        <v>5287</v>
      </c>
      <c r="I7643" t="s">
        <v>5298</v>
      </c>
      <c r="J7643" t="s">
        <v>5299</v>
      </c>
      <c r="K7643" t="b">
        <f>LOOKUP(A7643,'[1]UDDATA-1'!B:B,'[1]UDDATA-1'!A:A)&lt;&gt;LOOKUP(A7643,'[1]UDDATA-2'!B:B,'[1]UDDATA-2'!A:A)</f>
        <v>0</v>
      </c>
      <c r="L7643" t="str">
        <f t="shared" si="952"/>
        <v>Proceduremæssig programmering</v>
      </c>
      <c r="M7643" t="str">
        <f t="shared" si="953"/>
        <v/>
      </c>
      <c r="N7643" t="str">
        <f t="shared" si="954"/>
        <v>U</v>
      </c>
      <c r="O7643" t="e">
        <f>IF(AND(A7643&lt;&gt;A7642,#REF!&lt;&gt;""),#REF!,"")</f>
        <v>#REF!</v>
      </c>
      <c r="P7643" t="e">
        <f t="shared" si="957"/>
        <v>#REF!</v>
      </c>
      <c r="Q7643" s="2" t="e">
        <f t="shared" ca="1" si="958"/>
        <v>#REF!</v>
      </c>
      <c r="R7643" t="e">
        <f>IF(NOT(#REF!="Indskrevet"),"",IF(E7643="",FALSE,AND(NOT(#REF!),VALUE(RIGHT(CONCATENATE(YEAR(E7643)),2))=15)))</f>
        <v>#REF!</v>
      </c>
      <c r="S7643" t="e">
        <f t="shared" si="955"/>
        <v>#REF!</v>
      </c>
      <c r="T7643" t="e">
        <f t="shared" si="956"/>
        <v>#REF!</v>
      </c>
      <c r="U7643" s="2" t="e">
        <f t="shared" si="959"/>
        <v>#REF!</v>
      </c>
      <c r="V7643" s="2"/>
    </row>
    <row r="7644" spans="1:22" x14ac:dyDescent="0.25">
      <c r="A7644" t="s">
        <v>4331</v>
      </c>
      <c r="B7644" t="s">
        <v>4332</v>
      </c>
      <c r="C7644">
        <v>119.999999999998</v>
      </c>
      <c r="D7644" t="s">
        <v>5306</v>
      </c>
      <c r="E7644" s="1">
        <v>41304</v>
      </c>
      <c r="F7644" t="s">
        <v>5335</v>
      </c>
      <c r="G7644">
        <v>1</v>
      </c>
      <c r="H7644" t="s">
        <v>5307</v>
      </c>
      <c r="I7644" t="s">
        <v>5324</v>
      </c>
      <c r="J7644" t="s">
        <v>5289</v>
      </c>
      <c r="K7644" t="b">
        <f>LOOKUP(A7644,'[1]UDDATA-1'!B:B,'[1]UDDATA-1'!A:A)&lt;&gt;LOOKUP(A7644,'[1]UDDATA-2'!B:B,'[1]UDDATA-2'!A:A)</f>
        <v>0</v>
      </c>
      <c r="L7644" t="str">
        <f t="shared" si="952"/>
        <v>Lineær algebra</v>
      </c>
      <c r="M7644">
        <f t="shared" si="953"/>
        <v>0</v>
      </c>
      <c r="N7644" t="str">
        <f t="shared" si="954"/>
        <v/>
      </c>
      <c r="O7644" t="e">
        <f>IF(AND(A7644&lt;&gt;A7643,#REF!&lt;&gt;""),#REF!,"")</f>
        <v>#REF!</v>
      </c>
      <c r="P7644" t="e">
        <f t="shared" si="957"/>
        <v>#REF!</v>
      </c>
      <c r="Q7644" s="2" t="e">
        <f t="shared" ca="1" si="958"/>
        <v>#REF!</v>
      </c>
      <c r="R7644" t="e">
        <f>IF(NOT(#REF!="Indskrevet"),"",IF(E7644="",FALSE,AND(NOT(#REF!),VALUE(RIGHT(CONCATENATE(YEAR(E7644)),2))=15)))</f>
        <v>#REF!</v>
      </c>
      <c r="S7644" t="e">
        <f t="shared" si="955"/>
        <v>#REF!</v>
      </c>
      <c r="T7644" t="e">
        <f t="shared" si="956"/>
        <v>#REF!</v>
      </c>
      <c r="U7644" s="2" t="e">
        <f t="shared" si="959"/>
        <v>#REF!</v>
      </c>
      <c r="V7644" s="2"/>
    </row>
    <row r="7645" spans="1:22" x14ac:dyDescent="0.25">
      <c r="A7645" t="s">
        <v>4331</v>
      </c>
      <c r="B7645" t="s">
        <v>4332</v>
      </c>
      <c r="C7645">
        <v>119.999999999998</v>
      </c>
      <c r="D7645" t="s">
        <v>5285</v>
      </c>
      <c r="E7645" s="1">
        <v>41342</v>
      </c>
      <c r="F7645" t="s">
        <v>5335</v>
      </c>
      <c r="G7645">
        <v>2</v>
      </c>
      <c r="H7645" t="s">
        <v>5287</v>
      </c>
      <c r="I7645" t="s">
        <v>5324</v>
      </c>
      <c r="J7645" t="s">
        <v>5293</v>
      </c>
      <c r="K7645" t="b">
        <f>LOOKUP(A7645,'[1]UDDATA-1'!B:B,'[1]UDDATA-1'!A:A)&lt;&gt;LOOKUP(A7645,'[1]UDDATA-2'!B:B,'[1]UDDATA-2'!A:A)</f>
        <v>0</v>
      </c>
      <c r="L7645" t="str">
        <f t="shared" si="952"/>
        <v/>
      </c>
      <c r="M7645" t="str">
        <f t="shared" si="953"/>
        <v/>
      </c>
      <c r="N7645" t="str">
        <f t="shared" si="954"/>
        <v/>
      </c>
      <c r="O7645" t="e">
        <f>IF(AND(A7645&lt;&gt;A7644,#REF!&lt;&gt;""),#REF!,"")</f>
        <v>#REF!</v>
      </c>
      <c r="P7645" t="e">
        <f t="shared" si="957"/>
        <v>#REF!</v>
      </c>
      <c r="Q7645" s="2" t="e">
        <f t="shared" ca="1" si="958"/>
        <v>#REF!</v>
      </c>
      <c r="R7645" t="e">
        <f>IF(NOT(#REF!="Indskrevet"),"",IF(E7645="",FALSE,AND(NOT(#REF!),VALUE(RIGHT(CONCATENATE(YEAR(E7645)),2))=15)))</f>
        <v>#REF!</v>
      </c>
      <c r="S7645" t="e">
        <f t="shared" si="955"/>
        <v>#REF!</v>
      </c>
      <c r="T7645" t="e">
        <f t="shared" si="956"/>
        <v>#REF!</v>
      </c>
      <c r="U7645" s="2" t="e">
        <f t="shared" si="959"/>
        <v>#REF!</v>
      </c>
      <c r="V7645" s="2"/>
    </row>
    <row r="7646" spans="1:22" x14ac:dyDescent="0.25">
      <c r="A7646" t="s">
        <v>4331</v>
      </c>
      <c r="B7646" t="s">
        <v>4332</v>
      </c>
      <c r="C7646">
        <v>119.999999999998</v>
      </c>
      <c r="D7646" t="s">
        <v>5306</v>
      </c>
      <c r="E7646" s="1">
        <v>41460</v>
      </c>
      <c r="F7646" t="s">
        <v>5336</v>
      </c>
      <c r="G7646">
        <v>1</v>
      </c>
      <c r="H7646" t="s">
        <v>5307</v>
      </c>
      <c r="I7646" t="s">
        <v>5326</v>
      </c>
      <c r="J7646" t="s">
        <v>5293</v>
      </c>
      <c r="K7646" t="b">
        <f>LOOKUP(A7646,'[1]UDDATA-1'!B:B,'[1]UDDATA-1'!A:A)&lt;&gt;LOOKUP(A7646,'[1]UDDATA-2'!B:B,'[1]UDDATA-2'!A:A)</f>
        <v>0</v>
      </c>
      <c r="L7646" t="str">
        <f t="shared" si="952"/>
        <v>Calculus</v>
      </c>
      <c r="M7646">
        <f t="shared" si="953"/>
        <v>0</v>
      </c>
      <c r="N7646" t="str">
        <f t="shared" si="954"/>
        <v/>
      </c>
      <c r="O7646" t="e">
        <f>IF(AND(A7646&lt;&gt;A7645,#REF!&lt;&gt;""),#REF!,"")</f>
        <v>#REF!</v>
      </c>
      <c r="P7646" t="e">
        <f t="shared" si="957"/>
        <v>#REF!</v>
      </c>
      <c r="Q7646" s="2" t="e">
        <f t="shared" ca="1" si="958"/>
        <v>#REF!</v>
      </c>
      <c r="R7646" t="e">
        <f>IF(NOT(#REF!="Indskrevet"),"",IF(E7646="",FALSE,AND(NOT(#REF!),VALUE(RIGHT(CONCATENATE(YEAR(E7646)),2))=15)))</f>
        <v>#REF!</v>
      </c>
      <c r="S7646" t="e">
        <f t="shared" si="955"/>
        <v>#REF!</v>
      </c>
      <c r="T7646" t="e">
        <f t="shared" si="956"/>
        <v>#REF!</v>
      </c>
      <c r="U7646" s="2" t="e">
        <f t="shared" si="959"/>
        <v>#REF!</v>
      </c>
      <c r="V7646" s="2"/>
    </row>
    <row r="7647" spans="1:22" x14ac:dyDescent="0.25">
      <c r="A7647" t="s">
        <v>4331</v>
      </c>
      <c r="B7647" t="s">
        <v>4332</v>
      </c>
      <c r="C7647">
        <v>119.999999999998</v>
      </c>
      <c r="D7647" t="s">
        <v>5306</v>
      </c>
      <c r="E7647" s="1">
        <v>41530</v>
      </c>
      <c r="F7647" t="s">
        <v>5336</v>
      </c>
      <c r="G7647">
        <v>2</v>
      </c>
      <c r="H7647" t="s">
        <v>5307</v>
      </c>
      <c r="I7647" t="s">
        <v>5326</v>
      </c>
      <c r="J7647" t="s">
        <v>5299</v>
      </c>
      <c r="K7647" t="b">
        <f>LOOKUP(A7647,'[1]UDDATA-1'!B:B,'[1]UDDATA-1'!A:A)&lt;&gt;LOOKUP(A7647,'[1]UDDATA-2'!B:B,'[1]UDDATA-2'!A:A)</f>
        <v>0</v>
      </c>
      <c r="L7647" t="str">
        <f t="shared" si="952"/>
        <v/>
      </c>
      <c r="M7647" t="str">
        <f t="shared" si="953"/>
        <v/>
      </c>
      <c r="N7647" t="str">
        <f t="shared" si="954"/>
        <v/>
      </c>
      <c r="O7647" t="e">
        <f>IF(AND(A7647&lt;&gt;A7646,#REF!&lt;&gt;""),#REF!,"")</f>
        <v>#REF!</v>
      </c>
      <c r="P7647" t="e">
        <f t="shared" si="957"/>
        <v>#REF!</v>
      </c>
      <c r="Q7647" s="2" t="e">
        <f t="shared" ca="1" si="958"/>
        <v>#REF!</v>
      </c>
      <c r="R7647" t="e">
        <f>IF(NOT(#REF!="Indskrevet"),"",IF(E7647="",FALSE,AND(NOT(#REF!),VALUE(RIGHT(CONCATENATE(YEAR(E7647)),2))=15)))</f>
        <v>#REF!</v>
      </c>
      <c r="S7647" t="e">
        <f t="shared" si="955"/>
        <v>#REF!</v>
      </c>
      <c r="T7647" t="e">
        <f t="shared" si="956"/>
        <v>#REF!</v>
      </c>
      <c r="U7647" s="2" t="e">
        <f t="shared" si="959"/>
        <v>#REF!</v>
      </c>
      <c r="V7647" s="2"/>
    </row>
    <row r="7648" spans="1:22" x14ac:dyDescent="0.25">
      <c r="A7648" t="s">
        <v>4331</v>
      </c>
      <c r="B7648" t="s">
        <v>4332</v>
      </c>
      <c r="C7648">
        <v>119.999999999998</v>
      </c>
      <c r="D7648" t="s">
        <v>5306</v>
      </c>
      <c r="E7648" s="1">
        <v>41887</v>
      </c>
      <c r="F7648" t="s">
        <v>5336</v>
      </c>
      <c r="G7648">
        <v>3</v>
      </c>
      <c r="H7648" t="s">
        <v>5307</v>
      </c>
      <c r="I7648" t="s">
        <v>5326</v>
      </c>
      <c r="J7648" t="s">
        <v>5315</v>
      </c>
      <c r="K7648" t="b">
        <f>LOOKUP(A7648,'[1]UDDATA-1'!B:B,'[1]UDDATA-1'!A:A)&lt;&gt;LOOKUP(A7648,'[1]UDDATA-2'!B:B,'[1]UDDATA-2'!A:A)</f>
        <v>0</v>
      </c>
      <c r="L7648" t="str">
        <f t="shared" si="952"/>
        <v/>
      </c>
      <c r="M7648" t="str">
        <f t="shared" si="953"/>
        <v/>
      </c>
      <c r="N7648" t="str">
        <f t="shared" si="954"/>
        <v/>
      </c>
      <c r="O7648" t="e">
        <f>IF(AND(A7648&lt;&gt;A7647,#REF!&lt;&gt;""),#REF!,"")</f>
        <v>#REF!</v>
      </c>
      <c r="P7648" t="e">
        <f t="shared" si="957"/>
        <v>#REF!</v>
      </c>
      <c r="Q7648" s="2" t="e">
        <f t="shared" ca="1" si="958"/>
        <v>#REF!</v>
      </c>
      <c r="R7648" t="e">
        <f>IF(NOT(#REF!="Indskrevet"),"",IF(E7648="",FALSE,AND(NOT(#REF!),VALUE(RIGHT(CONCATENATE(YEAR(E7648)),2))=15)))</f>
        <v>#REF!</v>
      </c>
      <c r="S7648" t="e">
        <f t="shared" si="955"/>
        <v>#REF!</v>
      </c>
      <c r="T7648" t="e">
        <f t="shared" si="956"/>
        <v>#REF!</v>
      </c>
      <c r="U7648" s="2" t="e">
        <f t="shared" si="959"/>
        <v>#REF!</v>
      </c>
      <c r="V7648" s="2"/>
    </row>
    <row r="7649" spans="1:22" x14ac:dyDescent="0.25">
      <c r="A7649" t="s">
        <v>4331</v>
      </c>
      <c r="B7649" t="s">
        <v>4332</v>
      </c>
      <c r="C7649">
        <v>119.999999999998</v>
      </c>
      <c r="D7649" t="s">
        <v>5296</v>
      </c>
      <c r="E7649" s="1">
        <v>42183</v>
      </c>
      <c r="F7649" t="s">
        <v>5336</v>
      </c>
      <c r="G7649">
        <v>4</v>
      </c>
      <c r="H7649" t="s">
        <v>5287</v>
      </c>
      <c r="I7649" t="s">
        <v>5326</v>
      </c>
      <c r="J7649" t="s">
        <v>5313</v>
      </c>
      <c r="K7649" t="b">
        <f>LOOKUP(A7649,'[1]UDDATA-1'!B:B,'[1]UDDATA-1'!A:A)&lt;&gt;LOOKUP(A7649,'[1]UDDATA-2'!B:B,'[1]UDDATA-2'!A:A)</f>
        <v>0</v>
      </c>
      <c r="L7649" t="str">
        <f t="shared" si="952"/>
        <v/>
      </c>
      <c r="M7649" t="str">
        <f t="shared" si="953"/>
        <v/>
      </c>
      <c r="N7649" t="str">
        <f t="shared" si="954"/>
        <v/>
      </c>
      <c r="O7649" t="e">
        <f>IF(AND(A7649&lt;&gt;A7648,#REF!&lt;&gt;""),#REF!,"")</f>
        <v>#REF!</v>
      </c>
      <c r="P7649" t="e">
        <f t="shared" si="957"/>
        <v>#REF!</v>
      </c>
      <c r="Q7649" s="2" t="e">
        <f t="shared" ca="1" si="958"/>
        <v>#REF!</v>
      </c>
      <c r="R7649" t="e">
        <f>IF(NOT(#REF!="Indskrevet"),"",IF(E7649="",FALSE,AND(NOT(#REF!),VALUE(RIGHT(CONCATENATE(YEAR(E7649)),2))=15)))</f>
        <v>#REF!</v>
      </c>
      <c r="S7649" t="e">
        <f t="shared" si="955"/>
        <v>#REF!</v>
      </c>
      <c r="T7649" t="e">
        <f t="shared" si="956"/>
        <v>#REF!</v>
      </c>
      <c r="U7649" s="2" t="e">
        <f t="shared" si="959"/>
        <v>#REF!</v>
      </c>
      <c r="V7649" s="2"/>
    </row>
    <row r="7650" spans="1:22" x14ac:dyDescent="0.25">
      <c r="A7650" t="s">
        <v>4331</v>
      </c>
      <c r="B7650" t="s">
        <v>4332</v>
      </c>
      <c r="C7650">
        <v>119.999999999998</v>
      </c>
      <c r="D7650" t="s">
        <v>5327</v>
      </c>
      <c r="E7650" s="1">
        <v>41452</v>
      </c>
      <c r="F7650" t="s">
        <v>5337</v>
      </c>
      <c r="G7650">
        <v>1</v>
      </c>
      <c r="H7650" t="s">
        <v>5307</v>
      </c>
      <c r="I7650" t="s">
        <v>5338</v>
      </c>
      <c r="J7650" t="s">
        <v>5293</v>
      </c>
      <c r="K7650" t="b">
        <f>LOOKUP(A7650,'[1]UDDATA-1'!B:B,'[1]UDDATA-1'!A:A)&lt;&gt;LOOKUP(A7650,'[1]UDDATA-2'!B:B,'[1]UDDATA-2'!A:A)</f>
        <v>0</v>
      </c>
      <c r="L7650" t="str">
        <f t="shared" si="952"/>
        <v>Kredsløbsteori og dynamiske systemer</v>
      </c>
      <c r="M7650">
        <f t="shared" si="953"/>
        <v>-3</v>
      </c>
      <c r="N7650" t="str">
        <f t="shared" si="954"/>
        <v/>
      </c>
      <c r="O7650" t="e">
        <f>IF(AND(A7650&lt;&gt;A7649,#REF!&lt;&gt;""),#REF!,"")</f>
        <v>#REF!</v>
      </c>
      <c r="P7650" t="e">
        <f t="shared" si="957"/>
        <v>#REF!</v>
      </c>
      <c r="Q7650" s="2" t="e">
        <f t="shared" ca="1" si="958"/>
        <v>#REF!</v>
      </c>
      <c r="R7650" t="e">
        <f>IF(NOT(#REF!="Indskrevet"),"",IF(E7650="",FALSE,AND(NOT(#REF!),VALUE(RIGHT(CONCATENATE(YEAR(E7650)),2))=15)))</f>
        <v>#REF!</v>
      </c>
      <c r="S7650" t="e">
        <f t="shared" si="955"/>
        <v>#REF!</v>
      </c>
      <c r="T7650" t="e">
        <f t="shared" si="956"/>
        <v>#REF!</v>
      </c>
      <c r="U7650" s="2" t="e">
        <f t="shared" si="959"/>
        <v>#REF!</v>
      </c>
      <c r="V7650" s="2"/>
    </row>
    <row r="7651" spans="1:22" x14ac:dyDescent="0.25">
      <c r="A7651" t="s">
        <v>4331</v>
      </c>
      <c r="B7651" t="s">
        <v>4332</v>
      </c>
      <c r="C7651">
        <v>119.999999999998</v>
      </c>
      <c r="D7651" t="s">
        <v>5306</v>
      </c>
      <c r="E7651" s="1">
        <v>41816</v>
      </c>
      <c r="F7651" t="s">
        <v>5337</v>
      </c>
      <c r="G7651">
        <v>2</v>
      </c>
      <c r="H7651" t="s">
        <v>5307</v>
      </c>
      <c r="I7651" t="s">
        <v>5338</v>
      </c>
      <c r="J7651" t="s">
        <v>5303</v>
      </c>
      <c r="K7651" t="b">
        <f>LOOKUP(A7651,'[1]UDDATA-1'!B:B,'[1]UDDATA-1'!A:A)&lt;&gt;LOOKUP(A7651,'[1]UDDATA-2'!B:B,'[1]UDDATA-2'!A:A)</f>
        <v>0</v>
      </c>
      <c r="L7651" t="str">
        <f t="shared" si="952"/>
        <v/>
      </c>
      <c r="M7651" t="str">
        <f t="shared" si="953"/>
        <v/>
      </c>
      <c r="N7651" t="str">
        <f t="shared" si="954"/>
        <v/>
      </c>
      <c r="O7651" t="e">
        <f>IF(AND(A7651&lt;&gt;A7650,#REF!&lt;&gt;""),#REF!,"")</f>
        <v>#REF!</v>
      </c>
      <c r="P7651" t="e">
        <f t="shared" si="957"/>
        <v>#REF!</v>
      </c>
      <c r="Q7651" s="2" t="e">
        <f t="shared" ca="1" si="958"/>
        <v>#REF!</v>
      </c>
      <c r="R7651" t="e">
        <f>IF(NOT(#REF!="Indskrevet"),"",IF(E7651="",FALSE,AND(NOT(#REF!),VALUE(RIGHT(CONCATENATE(YEAR(E7651)),2))=15)))</f>
        <v>#REF!</v>
      </c>
      <c r="S7651" t="e">
        <f t="shared" si="955"/>
        <v>#REF!</v>
      </c>
      <c r="T7651" t="e">
        <f t="shared" si="956"/>
        <v>#REF!</v>
      </c>
      <c r="U7651" s="2" t="e">
        <f t="shared" si="959"/>
        <v>#REF!</v>
      </c>
      <c r="V7651" s="2"/>
    </row>
    <row r="7652" spans="1:22" x14ac:dyDescent="0.25">
      <c r="A7652" t="s">
        <v>4331</v>
      </c>
      <c r="B7652" t="s">
        <v>4332</v>
      </c>
      <c r="C7652">
        <v>119.999999999998</v>
      </c>
      <c r="D7652" t="s">
        <v>5306</v>
      </c>
      <c r="E7652" s="1">
        <v>41886</v>
      </c>
      <c r="F7652" t="s">
        <v>5337</v>
      </c>
      <c r="G7652">
        <v>3</v>
      </c>
      <c r="H7652" t="s">
        <v>5307</v>
      </c>
      <c r="I7652" t="s">
        <v>5338</v>
      </c>
      <c r="J7652" t="s">
        <v>5315</v>
      </c>
      <c r="K7652" t="b">
        <f>LOOKUP(A7652,'[1]UDDATA-1'!B:B,'[1]UDDATA-1'!A:A)&lt;&gt;LOOKUP(A7652,'[1]UDDATA-2'!B:B,'[1]UDDATA-2'!A:A)</f>
        <v>0</v>
      </c>
      <c r="L7652" t="str">
        <f t="shared" si="952"/>
        <v/>
      </c>
      <c r="M7652" t="str">
        <f t="shared" si="953"/>
        <v/>
      </c>
      <c r="N7652" t="str">
        <f t="shared" si="954"/>
        <v/>
      </c>
      <c r="O7652" t="e">
        <f>IF(AND(A7652&lt;&gt;A7651,#REF!&lt;&gt;""),#REF!,"")</f>
        <v>#REF!</v>
      </c>
      <c r="P7652" t="e">
        <f t="shared" si="957"/>
        <v>#REF!</v>
      </c>
      <c r="Q7652" s="2" t="e">
        <f t="shared" ca="1" si="958"/>
        <v>#REF!</v>
      </c>
      <c r="R7652" t="e">
        <f>IF(NOT(#REF!="Indskrevet"),"",IF(E7652="",FALSE,AND(NOT(#REF!),VALUE(RIGHT(CONCATENATE(YEAR(E7652)),2))=15)))</f>
        <v>#REF!</v>
      </c>
      <c r="S7652" t="e">
        <f t="shared" si="955"/>
        <v>#REF!</v>
      </c>
      <c r="T7652" t="e">
        <f t="shared" si="956"/>
        <v>#REF!</v>
      </c>
      <c r="U7652" s="2" t="e">
        <f t="shared" si="959"/>
        <v>#REF!</v>
      </c>
      <c r="V7652" s="2"/>
    </row>
    <row r="7653" spans="1:22" x14ac:dyDescent="0.25">
      <c r="A7653" t="s">
        <v>4331</v>
      </c>
      <c r="B7653" t="s">
        <v>4332</v>
      </c>
      <c r="C7653">
        <v>119.999999999998</v>
      </c>
      <c r="D7653" t="s">
        <v>5285</v>
      </c>
      <c r="E7653" s="1">
        <v>42180</v>
      </c>
      <c r="F7653" t="s">
        <v>5337</v>
      </c>
      <c r="G7653">
        <v>4</v>
      </c>
      <c r="H7653" t="s">
        <v>5287</v>
      </c>
      <c r="I7653" t="s">
        <v>5338</v>
      </c>
      <c r="J7653" t="s">
        <v>5313</v>
      </c>
      <c r="K7653" t="b">
        <f>LOOKUP(A7653,'[1]UDDATA-1'!B:B,'[1]UDDATA-1'!A:A)&lt;&gt;LOOKUP(A7653,'[1]UDDATA-2'!B:B,'[1]UDDATA-2'!A:A)</f>
        <v>0</v>
      </c>
      <c r="L7653" t="str">
        <f t="shared" si="952"/>
        <v/>
      </c>
      <c r="M7653" t="str">
        <f t="shared" si="953"/>
        <v/>
      </c>
      <c r="N7653" t="str">
        <f t="shared" si="954"/>
        <v/>
      </c>
      <c r="O7653" t="e">
        <f>IF(AND(A7653&lt;&gt;A7652,#REF!&lt;&gt;""),#REF!,"")</f>
        <v>#REF!</v>
      </c>
      <c r="P7653" t="e">
        <f t="shared" si="957"/>
        <v>#REF!</v>
      </c>
      <c r="Q7653" s="2" t="e">
        <f t="shared" ca="1" si="958"/>
        <v>#REF!</v>
      </c>
      <c r="R7653" t="e">
        <f>IF(NOT(#REF!="Indskrevet"),"",IF(E7653="",FALSE,AND(NOT(#REF!),VALUE(RIGHT(CONCATENATE(YEAR(E7653)),2))=15)))</f>
        <v>#REF!</v>
      </c>
      <c r="S7653" t="e">
        <f t="shared" si="955"/>
        <v>#REF!</v>
      </c>
      <c r="T7653" t="e">
        <f t="shared" si="956"/>
        <v>#REF!</v>
      </c>
      <c r="U7653" s="2" t="e">
        <f t="shared" si="959"/>
        <v>#REF!</v>
      </c>
      <c r="V7653" s="2"/>
    </row>
    <row r="7654" spans="1:22" x14ac:dyDescent="0.25">
      <c r="A7654" t="s">
        <v>4331</v>
      </c>
      <c r="B7654" t="s">
        <v>4332</v>
      </c>
      <c r="C7654">
        <v>119.999999999998</v>
      </c>
      <c r="D7654" t="s">
        <v>5306</v>
      </c>
      <c r="E7654" s="1">
        <v>41656</v>
      </c>
      <c r="F7654" t="s">
        <v>5319</v>
      </c>
      <c r="G7654">
        <v>1</v>
      </c>
      <c r="H7654" t="s">
        <v>5307</v>
      </c>
      <c r="I7654" t="s">
        <v>5320</v>
      </c>
      <c r="J7654" t="s">
        <v>5299</v>
      </c>
      <c r="K7654" t="b">
        <f>LOOKUP(A7654,'[1]UDDATA-1'!B:B,'[1]UDDATA-1'!A:A)&lt;&gt;LOOKUP(A7654,'[1]UDDATA-2'!B:B,'[1]UDDATA-2'!A:A)</f>
        <v>0</v>
      </c>
      <c r="L7654" t="str">
        <f t="shared" si="952"/>
        <v>Beregningsteknik inden for elektronikområdet 1</v>
      </c>
      <c r="M7654">
        <f t="shared" si="953"/>
        <v>0</v>
      </c>
      <c r="N7654" t="str">
        <f t="shared" si="954"/>
        <v/>
      </c>
      <c r="O7654" t="e">
        <f>IF(AND(A7654&lt;&gt;A7653,#REF!&lt;&gt;""),#REF!,"")</f>
        <v>#REF!</v>
      </c>
      <c r="P7654" t="e">
        <f t="shared" si="957"/>
        <v>#REF!</v>
      </c>
      <c r="Q7654" s="2" t="e">
        <f t="shared" ca="1" si="958"/>
        <v>#REF!</v>
      </c>
      <c r="R7654" t="e">
        <f>IF(NOT(#REF!="Indskrevet"),"",IF(E7654="",FALSE,AND(NOT(#REF!),VALUE(RIGHT(CONCATENATE(YEAR(E7654)),2))=15)))</f>
        <v>#REF!</v>
      </c>
      <c r="S7654" t="e">
        <f t="shared" si="955"/>
        <v>#REF!</v>
      </c>
      <c r="T7654" t="e">
        <f t="shared" si="956"/>
        <v>#REF!</v>
      </c>
      <c r="U7654" s="2" t="e">
        <f t="shared" si="959"/>
        <v>#REF!</v>
      </c>
      <c r="V7654" s="2"/>
    </row>
    <row r="7655" spans="1:22" x14ac:dyDescent="0.25">
      <c r="A7655" t="s">
        <v>4331</v>
      </c>
      <c r="B7655" t="s">
        <v>4332</v>
      </c>
      <c r="C7655">
        <v>119.999999999998</v>
      </c>
      <c r="D7655" t="s">
        <v>5306</v>
      </c>
      <c r="E7655" s="1">
        <v>41688</v>
      </c>
      <c r="F7655" t="s">
        <v>5319</v>
      </c>
      <c r="G7655">
        <v>2</v>
      </c>
      <c r="H7655" t="s">
        <v>5307</v>
      </c>
      <c r="I7655" t="s">
        <v>5320</v>
      </c>
      <c r="J7655" t="s">
        <v>5299</v>
      </c>
      <c r="K7655" t="b">
        <f>LOOKUP(A7655,'[1]UDDATA-1'!B:B,'[1]UDDATA-1'!A:A)&lt;&gt;LOOKUP(A7655,'[1]UDDATA-2'!B:B,'[1]UDDATA-2'!A:A)</f>
        <v>0</v>
      </c>
      <c r="L7655" t="str">
        <f t="shared" si="952"/>
        <v/>
      </c>
      <c r="M7655" t="str">
        <f t="shared" si="953"/>
        <v/>
      </c>
      <c r="N7655" t="str">
        <f t="shared" si="954"/>
        <v/>
      </c>
      <c r="O7655" t="e">
        <f>IF(AND(A7655&lt;&gt;A7654,#REF!&lt;&gt;""),#REF!,"")</f>
        <v>#REF!</v>
      </c>
      <c r="P7655" t="e">
        <f t="shared" si="957"/>
        <v>#REF!</v>
      </c>
      <c r="Q7655" s="2" t="e">
        <f t="shared" ca="1" si="958"/>
        <v>#REF!</v>
      </c>
      <c r="R7655" t="e">
        <f>IF(NOT(#REF!="Indskrevet"),"",IF(E7655="",FALSE,AND(NOT(#REF!),VALUE(RIGHT(CONCATENATE(YEAR(E7655)),2))=15)))</f>
        <v>#REF!</v>
      </c>
      <c r="S7655" t="e">
        <f t="shared" si="955"/>
        <v>#REF!</v>
      </c>
      <c r="T7655" t="e">
        <f t="shared" si="956"/>
        <v>#REF!</v>
      </c>
      <c r="U7655" s="2" t="e">
        <f t="shared" si="959"/>
        <v>#REF!</v>
      </c>
      <c r="V7655" s="2"/>
    </row>
    <row r="7656" spans="1:22" x14ac:dyDescent="0.25">
      <c r="A7656" t="s">
        <v>4331</v>
      </c>
      <c r="B7656" t="s">
        <v>4332</v>
      </c>
      <c r="C7656">
        <v>119.999999999998</v>
      </c>
      <c r="D7656" t="s">
        <v>5285</v>
      </c>
      <c r="E7656" s="1">
        <v>42025</v>
      </c>
      <c r="F7656" t="s">
        <v>5319</v>
      </c>
      <c r="G7656">
        <v>3</v>
      </c>
      <c r="H7656" t="s">
        <v>5287</v>
      </c>
      <c r="I7656" t="s">
        <v>5320</v>
      </c>
      <c r="J7656" t="s">
        <v>5315</v>
      </c>
      <c r="K7656" t="b">
        <f>LOOKUP(A7656,'[1]UDDATA-1'!B:B,'[1]UDDATA-1'!A:A)&lt;&gt;LOOKUP(A7656,'[1]UDDATA-2'!B:B,'[1]UDDATA-2'!A:A)</f>
        <v>0</v>
      </c>
      <c r="L7656" t="str">
        <f t="shared" si="952"/>
        <v/>
      </c>
      <c r="M7656" t="str">
        <f t="shared" si="953"/>
        <v/>
      </c>
      <c r="N7656" t="str">
        <f t="shared" si="954"/>
        <v/>
      </c>
      <c r="O7656" t="e">
        <f>IF(AND(A7656&lt;&gt;A7655,#REF!&lt;&gt;""),#REF!,"")</f>
        <v>#REF!</v>
      </c>
      <c r="P7656" t="e">
        <f t="shared" si="957"/>
        <v>#REF!</v>
      </c>
      <c r="Q7656" s="2" t="e">
        <f t="shared" ca="1" si="958"/>
        <v>#REF!</v>
      </c>
      <c r="R7656" t="e">
        <f>IF(NOT(#REF!="Indskrevet"),"",IF(E7656="",FALSE,AND(NOT(#REF!),VALUE(RIGHT(CONCATENATE(YEAR(E7656)),2))=15)))</f>
        <v>#REF!</v>
      </c>
      <c r="S7656" t="e">
        <f t="shared" si="955"/>
        <v>#REF!</v>
      </c>
      <c r="T7656" t="e">
        <f t="shared" si="956"/>
        <v>#REF!</v>
      </c>
      <c r="U7656" s="2" t="e">
        <f t="shared" si="959"/>
        <v>#REF!</v>
      </c>
      <c r="V7656" s="2"/>
    </row>
    <row r="7657" spans="1:22" x14ac:dyDescent="0.25">
      <c r="A7657" t="s">
        <v>4331</v>
      </c>
      <c r="B7657" t="s">
        <v>4332</v>
      </c>
      <c r="C7657">
        <v>119.999999999998</v>
      </c>
      <c r="D7657" t="s">
        <v>5306</v>
      </c>
      <c r="E7657" s="1">
        <v>41808</v>
      </c>
      <c r="F7657" t="s">
        <v>5321</v>
      </c>
      <c r="G7657">
        <v>1</v>
      </c>
      <c r="H7657" t="s">
        <v>5307</v>
      </c>
      <c r="I7657" t="s">
        <v>5322</v>
      </c>
      <c r="J7657" t="s">
        <v>5303</v>
      </c>
      <c r="K7657" t="b">
        <f>LOOKUP(A7657,'[1]UDDATA-1'!B:B,'[1]UDDATA-1'!A:A)&lt;&gt;LOOKUP(A7657,'[1]UDDATA-2'!B:B,'[1]UDDATA-2'!A:A)</f>
        <v>0</v>
      </c>
      <c r="L7657" t="str">
        <f t="shared" si="952"/>
        <v>Beregningsteknik inden for elektronik</v>
      </c>
      <c r="M7657">
        <f t="shared" si="953"/>
        <v>0</v>
      </c>
      <c r="N7657" t="str">
        <f t="shared" si="954"/>
        <v/>
      </c>
      <c r="O7657" t="e">
        <f>IF(AND(A7657&lt;&gt;A7656,#REF!&lt;&gt;""),#REF!,"")</f>
        <v>#REF!</v>
      </c>
      <c r="P7657" t="e">
        <f t="shared" si="957"/>
        <v>#REF!</v>
      </c>
      <c r="Q7657" s="2" t="e">
        <f t="shared" ca="1" si="958"/>
        <v>#REF!</v>
      </c>
      <c r="R7657" t="e">
        <f>IF(NOT(#REF!="Indskrevet"),"",IF(E7657="",FALSE,AND(NOT(#REF!),VALUE(RIGHT(CONCATENATE(YEAR(E7657)),2))=15)))</f>
        <v>#REF!</v>
      </c>
      <c r="S7657" t="e">
        <f t="shared" si="955"/>
        <v>#REF!</v>
      </c>
      <c r="T7657" t="e">
        <f t="shared" si="956"/>
        <v>#REF!</v>
      </c>
      <c r="U7657" s="2" t="e">
        <f t="shared" si="959"/>
        <v>#REF!</v>
      </c>
      <c r="V7657" s="2"/>
    </row>
    <row r="7658" spans="1:22" x14ac:dyDescent="0.25">
      <c r="A7658" t="s">
        <v>4331</v>
      </c>
      <c r="B7658" t="s">
        <v>4332</v>
      </c>
      <c r="C7658">
        <v>119.999999999998</v>
      </c>
      <c r="D7658" t="s">
        <v>5296</v>
      </c>
      <c r="E7658" s="1">
        <v>42250</v>
      </c>
      <c r="F7658" t="s">
        <v>5321</v>
      </c>
      <c r="G7658">
        <v>2</v>
      </c>
      <c r="H7658" t="s">
        <v>5287</v>
      </c>
      <c r="I7658" t="s">
        <v>5322</v>
      </c>
      <c r="J7658" t="s">
        <v>5316</v>
      </c>
      <c r="K7658" t="b">
        <f>LOOKUP(A7658,'[1]UDDATA-1'!B:B,'[1]UDDATA-1'!A:A)&lt;&gt;LOOKUP(A7658,'[1]UDDATA-2'!B:B,'[1]UDDATA-2'!A:A)</f>
        <v>0</v>
      </c>
      <c r="L7658" t="str">
        <f t="shared" si="952"/>
        <v/>
      </c>
      <c r="M7658" t="str">
        <f t="shared" si="953"/>
        <v/>
      </c>
      <c r="N7658" t="str">
        <f t="shared" si="954"/>
        <v/>
      </c>
      <c r="O7658" t="e">
        <f>IF(AND(A7658&lt;&gt;A7657,#REF!&lt;&gt;""),#REF!,"")</f>
        <v>#REF!</v>
      </c>
      <c r="P7658" t="e">
        <f t="shared" si="957"/>
        <v>#REF!</v>
      </c>
      <c r="Q7658" s="2" t="e">
        <f t="shared" ca="1" si="958"/>
        <v>#REF!</v>
      </c>
      <c r="R7658" t="e">
        <f>IF(NOT(#REF!="Indskrevet"),"",IF(E7658="",FALSE,AND(NOT(#REF!),VALUE(RIGHT(CONCATENATE(YEAR(E7658)),2))=15)))</f>
        <v>#REF!</v>
      </c>
      <c r="S7658" t="e">
        <f t="shared" si="955"/>
        <v>#REF!</v>
      </c>
      <c r="T7658" t="e">
        <f t="shared" si="956"/>
        <v>#REF!</v>
      </c>
      <c r="U7658" s="2" t="e">
        <f t="shared" si="959"/>
        <v>#REF!</v>
      </c>
      <c r="V7658" s="2"/>
    </row>
    <row r="7659" spans="1:22" x14ac:dyDescent="0.25">
      <c r="A7659" t="s">
        <v>4333</v>
      </c>
      <c r="B7659" t="s">
        <v>4334</v>
      </c>
      <c r="C7659">
        <v>99.999999999998394</v>
      </c>
      <c r="D7659" t="s">
        <v>5285</v>
      </c>
      <c r="E7659" s="1">
        <v>41652</v>
      </c>
      <c r="F7659" t="s">
        <v>5286</v>
      </c>
      <c r="G7659">
        <v>1</v>
      </c>
      <c r="H7659" t="s">
        <v>5287</v>
      </c>
      <c r="I7659" t="s">
        <v>5288</v>
      </c>
      <c r="J7659" t="s">
        <v>5289</v>
      </c>
      <c r="K7659" t="b">
        <f>LOOKUP(A7659,'[1]UDDATA-1'!B:B,'[1]UDDATA-1'!A:A)&lt;&gt;LOOKUP(A7659,'[1]UDDATA-2'!B:B,'[1]UDDATA-2'!A:A)</f>
        <v>0</v>
      </c>
      <c r="L7659" t="str">
        <f t="shared" si="952"/>
        <v>Grundlæggende programmering</v>
      </c>
      <c r="M7659">
        <f t="shared" si="953"/>
        <v>2</v>
      </c>
      <c r="N7659" t="str">
        <f t="shared" si="954"/>
        <v/>
      </c>
      <c r="O7659" t="e">
        <f>IF(AND(A7659&lt;&gt;A7658,#REF!&lt;&gt;""),#REF!,"")</f>
        <v>#REF!</v>
      </c>
      <c r="P7659" t="e">
        <f t="shared" si="957"/>
        <v>#REF!</v>
      </c>
      <c r="Q7659" s="2" t="e">
        <f t="shared" ca="1" si="958"/>
        <v>#REF!</v>
      </c>
      <c r="R7659" t="e">
        <f>IF(NOT(#REF!="Indskrevet"),"",IF(E7659="",FALSE,AND(NOT(#REF!),VALUE(RIGHT(CONCATENATE(YEAR(E7659)),2))=15)))</f>
        <v>#REF!</v>
      </c>
      <c r="S7659" t="e">
        <f t="shared" si="955"/>
        <v>#REF!</v>
      </c>
      <c r="T7659" t="e">
        <f t="shared" si="956"/>
        <v>#REF!</v>
      </c>
      <c r="U7659" s="2" t="e">
        <f t="shared" si="959"/>
        <v>#REF!</v>
      </c>
      <c r="V7659" s="2"/>
    </row>
    <row r="7660" spans="1:22" x14ac:dyDescent="0.25">
      <c r="A7660" t="s">
        <v>4333</v>
      </c>
      <c r="B7660" t="s">
        <v>4334</v>
      </c>
      <c r="C7660">
        <v>99.999999999998394</v>
      </c>
      <c r="D7660" t="s">
        <v>5285</v>
      </c>
      <c r="E7660" s="1">
        <v>41815</v>
      </c>
      <c r="F7660" t="s">
        <v>5291</v>
      </c>
      <c r="G7660">
        <v>1</v>
      </c>
      <c r="H7660" t="s">
        <v>5287</v>
      </c>
      <c r="I7660" t="s">
        <v>5292</v>
      </c>
      <c r="J7660" t="s">
        <v>5293</v>
      </c>
      <c r="K7660" t="b">
        <f>LOOKUP(A7660,'[1]UDDATA-1'!B:B,'[1]UDDATA-1'!A:A)&lt;&gt;LOOKUP(A7660,'[1]UDDATA-2'!B:B,'[1]UDDATA-2'!A:A)</f>
        <v>0</v>
      </c>
      <c r="L7660" t="str">
        <f t="shared" si="952"/>
        <v>Matematik til multimedie-applikationer</v>
      </c>
      <c r="M7660">
        <f t="shared" si="953"/>
        <v>2</v>
      </c>
      <c r="N7660" t="str">
        <f t="shared" si="954"/>
        <v/>
      </c>
      <c r="O7660" t="e">
        <f>IF(AND(A7660&lt;&gt;A7659,#REF!&lt;&gt;""),#REF!,"")</f>
        <v>#REF!</v>
      </c>
      <c r="P7660" t="e">
        <f t="shared" si="957"/>
        <v>#REF!</v>
      </c>
      <c r="Q7660" s="2" t="e">
        <f t="shared" ca="1" si="958"/>
        <v>#REF!</v>
      </c>
      <c r="R7660" t="e">
        <f>IF(NOT(#REF!="Indskrevet"),"",IF(E7660="",FALSE,AND(NOT(#REF!),VALUE(RIGHT(CONCATENATE(YEAR(E7660)),2))=15)))</f>
        <v>#REF!</v>
      </c>
      <c r="S7660" t="e">
        <f t="shared" si="955"/>
        <v>#REF!</v>
      </c>
      <c r="T7660" t="e">
        <f t="shared" si="956"/>
        <v>#REF!</v>
      </c>
      <c r="U7660" s="2" t="e">
        <f t="shared" si="959"/>
        <v>#REF!</v>
      </c>
      <c r="V7660" s="2"/>
    </row>
    <row r="7661" spans="1:22" x14ac:dyDescent="0.25">
      <c r="A7661" t="s">
        <v>4333</v>
      </c>
      <c r="B7661" t="s">
        <v>4334</v>
      </c>
      <c r="C7661">
        <v>99.999999999998394</v>
      </c>
      <c r="D7661" t="s">
        <v>5306</v>
      </c>
      <c r="E7661" s="1">
        <v>41824</v>
      </c>
      <c r="F7661" t="s">
        <v>5294</v>
      </c>
      <c r="G7661">
        <v>1</v>
      </c>
      <c r="H7661" t="s">
        <v>5307</v>
      </c>
      <c r="I7661" t="s">
        <v>5295</v>
      </c>
      <c r="J7661" t="s">
        <v>5293</v>
      </c>
      <c r="K7661" t="b">
        <f>LOOKUP(A7661,'[1]UDDATA-1'!B:B,'[1]UDDATA-1'!A:A)&lt;&gt;LOOKUP(A7661,'[1]UDDATA-2'!B:B,'[1]UDDATA-2'!A:A)</f>
        <v>0</v>
      </c>
      <c r="L7661" t="str">
        <f t="shared" si="952"/>
        <v>Fysisk interface design</v>
      </c>
      <c r="M7661">
        <f t="shared" si="953"/>
        <v>0</v>
      </c>
      <c r="N7661" t="str">
        <f t="shared" si="954"/>
        <v/>
      </c>
      <c r="O7661" t="e">
        <f>IF(AND(A7661&lt;&gt;A7660,#REF!&lt;&gt;""),#REF!,"")</f>
        <v>#REF!</v>
      </c>
      <c r="P7661" t="e">
        <f t="shared" si="957"/>
        <v>#REF!</v>
      </c>
      <c r="Q7661" s="2" t="e">
        <f t="shared" ca="1" si="958"/>
        <v>#REF!</v>
      </c>
      <c r="R7661" t="e">
        <f>IF(NOT(#REF!="Indskrevet"),"",IF(E7661="",FALSE,AND(NOT(#REF!),VALUE(RIGHT(CONCATENATE(YEAR(E7661)),2))=15)))</f>
        <v>#REF!</v>
      </c>
      <c r="S7661" t="e">
        <f t="shared" si="955"/>
        <v>#REF!</v>
      </c>
      <c r="T7661" t="e">
        <f t="shared" si="956"/>
        <v>#REF!</v>
      </c>
      <c r="U7661" s="2" t="e">
        <f t="shared" si="959"/>
        <v>#REF!</v>
      </c>
      <c r="V7661" s="2"/>
    </row>
    <row r="7662" spans="1:22" x14ac:dyDescent="0.25">
      <c r="A7662" t="s">
        <v>4333</v>
      </c>
      <c r="B7662" t="s">
        <v>4334</v>
      </c>
      <c r="C7662">
        <v>99.999999999998394</v>
      </c>
      <c r="D7662" t="s">
        <v>5306</v>
      </c>
      <c r="E7662" s="1">
        <v>41897</v>
      </c>
      <c r="F7662" t="s">
        <v>5294</v>
      </c>
      <c r="G7662">
        <v>2</v>
      </c>
      <c r="H7662" t="s">
        <v>5307</v>
      </c>
      <c r="I7662" t="s">
        <v>5295</v>
      </c>
      <c r="J7662" t="s">
        <v>5299</v>
      </c>
      <c r="K7662" t="b">
        <f>LOOKUP(A7662,'[1]UDDATA-1'!B:B,'[1]UDDATA-1'!A:A)&lt;&gt;LOOKUP(A7662,'[1]UDDATA-2'!B:B,'[1]UDDATA-2'!A:A)</f>
        <v>0</v>
      </c>
      <c r="L7662" t="str">
        <f t="shared" si="952"/>
        <v/>
      </c>
      <c r="M7662" t="str">
        <f t="shared" si="953"/>
        <v/>
      </c>
      <c r="N7662" t="str">
        <f t="shared" si="954"/>
        <v/>
      </c>
      <c r="O7662" t="e">
        <f>IF(AND(A7662&lt;&gt;A7661,#REF!&lt;&gt;""),#REF!,"")</f>
        <v>#REF!</v>
      </c>
      <c r="P7662" t="e">
        <f t="shared" si="957"/>
        <v>#REF!</v>
      </c>
      <c r="Q7662" s="2" t="e">
        <f t="shared" ca="1" si="958"/>
        <v>#REF!</v>
      </c>
      <c r="R7662" t="e">
        <f>IF(NOT(#REF!="Indskrevet"),"",IF(E7662="",FALSE,AND(NOT(#REF!),VALUE(RIGHT(CONCATENATE(YEAR(E7662)),2))=15)))</f>
        <v>#REF!</v>
      </c>
      <c r="S7662" t="e">
        <f t="shared" si="955"/>
        <v>#REF!</v>
      </c>
      <c r="T7662" t="e">
        <f t="shared" si="956"/>
        <v>#REF!</v>
      </c>
      <c r="U7662" s="2" t="e">
        <f t="shared" si="959"/>
        <v>#REF!</v>
      </c>
      <c r="V7662" s="2"/>
    </row>
    <row r="7663" spans="1:22" x14ac:dyDescent="0.25">
      <c r="A7663" t="s">
        <v>4333</v>
      </c>
      <c r="B7663" t="s">
        <v>4334</v>
      </c>
      <c r="C7663">
        <v>99.999999999998394</v>
      </c>
      <c r="D7663" t="s">
        <v>5306</v>
      </c>
      <c r="E7663" s="1">
        <v>42255</v>
      </c>
      <c r="F7663" t="s">
        <v>5294</v>
      </c>
      <c r="G7663">
        <v>3</v>
      </c>
      <c r="H7663" t="s">
        <v>5287</v>
      </c>
      <c r="I7663" t="s">
        <v>5295</v>
      </c>
      <c r="J7663" t="s">
        <v>5315</v>
      </c>
      <c r="K7663" t="b">
        <f>LOOKUP(A7663,'[1]UDDATA-1'!B:B,'[1]UDDATA-1'!A:A)&lt;&gt;LOOKUP(A7663,'[1]UDDATA-2'!B:B,'[1]UDDATA-2'!A:A)</f>
        <v>0</v>
      </c>
      <c r="L7663" t="str">
        <f t="shared" si="952"/>
        <v/>
      </c>
      <c r="M7663" t="str">
        <f t="shared" si="953"/>
        <v/>
      </c>
      <c r="N7663" t="str">
        <f t="shared" si="954"/>
        <v/>
      </c>
      <c r="O7663" t="e">
        <f>IF(AND(A7663&lt;&gt;A7662,#REF!&lt;&gt;""),#REF!,"")</f>
        <v>#REF!</v>
      </c>
      <c r="P7663" t="e">
        <f t="shared" si="957"/>
        <v>#REF!</v>
      </c>
      <c r="Q7663" s="2" t="e">
        <f t="shared" ca="1" si="958"/>
        <v>#REF!</v>
      </c>
      <c r="R7663" t="e">
        <f>IF(NOT(#REF!="Indskrevet"),"",IF(E7663="",FALSE,AND(NOT(#REF!),VALUE(RIGHT(CONCATENATE(YEAR(E7663)),2))=15)))</f>
        <v>#REF!</v>
      </c>
      <c r="S7663" t="e">
        <f t="shared" si="955"/>
        <v>#REF!</v>
      </c>
      <c r="T7663" t="e">
        <f t="shared" si="956"/>
        <v>#REF!</v>
      </c>
      <c r="U7663" s="2" t="e">
        <f t="shared" si="959"/>
        <v>#REF!</v>
      </c>
      <c r="V7663" s="2"/>
    </row>
    <row r="7664" spans="1:22" x14ac:dyDescent="0.25">
      <c r="A7664" t="s">
        <v>4333</v>
      </c>
      <c r="B7664" t="s">
        <v>4334</v>
      </c>
      <c r="C7664">
        <v>99.999999999998394</v>
      </c>
      <c r="D7664" t="s">
        <v>5327</v>
      </c>
      <c r="E7664" s="1">
        <v>42151</v>
      </c>
      <c r="F7664" t="s">
        <v>5297</v>
      </c>
      <c r="G7664">
        <v>1</v>
      </c>
      <c r="H7664" t="s">
        <v>5287</v>
      </c>
      <c r="I7664" t="s">
        <v>5298</v>
      </c>
      <c r="J7664" t="s">
        <v>5303</v>
      </c>
      <c r="K7664" t="b">
        <f>LOOKUP(A7664,'[1]UDDATA-1'!B:B,'[1]UDDATA-1'!A:A)&lt;&gt;LOOKUP(A7664,'[1]UDDATA-2'!B:B,'[1]UDDATA-2'!A:A)</f>
        <v>0</v>
      </c>
      <c r="L7664" t="str">
        <f t="shared" si="952"/>
        <v>Proceduremæssig programmering</v>
      </c>
      <c r="M7664">
        <f t="shared" si="953"/>
        <v>-3</v>
      </c>
      <c r="N7664" t="str">
        <f t="shared" si="954"/>
        <v/>
      </c>
      <c r="O7664" t="e">
        <f>IF(AND(A7664&lt;&gt;A7663,#REF!&lt;&gt;""),#REF!,"")</f>
        <v>#REF!</v>
      </c>
      <c r="P7664" t="e">
        <f t="shared" si="957"/>
        <v>#REF!</v>
      </c>
      <c r="Q7664" s="2" t="e">
        <f t="shared" ca="1" si="958"/>
        <v>#REF!</v>
      </c>
      <c r="R7664" t="e">
        <f>IF(NOT(#REF!="Indskrevet"),"",IF(E7664="",FALSE,AND(NOT(#REF!),VALUE(RIGHT(CONCATENATE(YEAR(E7664)),2))=15)))</f>
        <v>#REF!</v>
      </c>
      <c r="S7664" t="e">
        <f t="shared" si="955"/>
        <v>#REF!</v>
      </c>
      <c r="T7664" t="e">
        <f t="shared" si="956"/>
        <v>#REF!</v>
      </c>
      <c r="U7664" s="2" t="e">
        <f t="shared" si="959"/>
        <v>#REF!</v>
      </c>
      <c r="V7664" s="2"/>
    </row>
    <row r="7665" spans="1:22" x14ac:dyDescent="0.25">
      <c r="A7665" t="s">
        <v>4333</v>
      </c>
      <c r="B7665" t="s">
        <v>4334</v>
      </c>
      <c r="C7665">
        <v>99.999999999998394</v>
      </c>
      <c r="D7665" t="s">
        <v>5306</v>
      </c>
      <c r="E7665" s="1">
        <v>42171</v>
      </c>
      <c r="F7665" t="s">
        <v>5304</v>
      </c>
      <c r="G7665">
        <v>1</v>
      </c>
      <c r="H7665" t="s">
        <v>5307</v>
      </c>
      <c r="I7665" t="s">
        <v>5305</v>
      </c>
      <c r="J7665" t="s">
        <v>5303</v>
      </c>
      <c r="K7665" t="b">
        <f>LOOKUP(A7665,'[1]UDDATA-1'!B:B,'[1]UDDATA-1'!A:A)&lt;&gt;LOOKUP(A7665,'[1]UDDATA-2'!B:B,'[1]UDDATA-2'!A:A)</f>
        <v>0</v>
      </c>
      <c r="L7665" t="str">
        <f t="shared" si="952"/>
        <v>Objektorienteret Software Engineering</v>
      </c>
      <c r="M7665">
        <f t="shared" si="953"/>
        <v>0</v>
      </c>
      <c r="N7665" t="str">
        <f t="shared" si="954"/>
        <v/>
      </c>
      <c r="O7665" t="e">
        <f>IF(AND(A7665&lt;&gt;A7664,#REF!&lt;&gt;""),#REF!,"")</f>
        <v>#REF!</v>
      </c>
      <c r="P7665" t="e">
        <f t="shared" si="957"/>
        <v>#REF!</v>
      </c>
      <c r="Q7665" s="2" t="e">
        <f t="shared" ca="1" si="958"/>
        <v>#REF!</v>
      </c>
      <c r="R7665" t="e">
        <f>IF(NOT(#REF!="Indskrevet"),"",IF(E7665="",FALSE,AND(NOT(#REF!),VALUE(RIGHT(CONCATENATE(YEAR(E7665)),2))=15)))</f>
        <v>#REF!</v>
      </c>
      <c r="S7665" t="e">
        <f t="shared" si="955"/>
        <v>#REF!</v>
      </c>
      <c r="T7665" t="e">
        <f t="shared" si="956"/>
        <v>#REF!</v>
      </c>
      <c r="U7665" s="2" t="e">
        <f t="shared" si="959"/>
        <v>#REF!</v>
      </c>
      <c r="V7665" s="2"/>
    </row>
    <row r="7666" spans="1:22" x14ac:dyDescent="0.25">
      <c r="A7666" t="s">
        <v>4333</v>
      </c>
      <c r="B7666" t="s">
        <v>4334</v>
      </c>
      <c r="C7666">
        <v>99.999999999998394</v>
      </c>
      <c r="D7666" t="s">
        <v>5306</v>
      </c>
      <c r="E7666" s="1">
        <v>42256</v>
      </c>
      <c r="F7666" t="s">
        <v>5304</v>
      </c>
      <c r="G7666">
        <v>2</v>
      </c>
      <c r="H7666" t="s">
        <v>5287</v>
      </c>
      <c r="I7666" t="s">
        <v>5305</v>
      </c>
      <c r="J7666" t="s">
        <v>5315</v>
      </c>
      <c r="K7666" t="b">
        <f>LOOKUP(A7666,'[1]UDDATA-1'!B:B,'[1]UDDATA-1'!A:A)&lt;&gt;LOOKUP(A7666,'[1]UDDATA-2'!B:B,'[1]UDDATA-2'!A:A)</f>
        <v>0</v>
      </c>
      <c r="L7666" t="str">
        <f t="shared" si="952"/>
        <v/>
      </c>
      <c r="M7666" t="str">
        <f t="shared" si="953"/>
        <v/>
      </c>
      <c r="N7666" t="str">
        <f t="shared" si="954"/>
        <v/>
      </c>
      <c r="O7666" t="e">
        <f>IF(AND(A7666&lt;&gt;A7665,#REF!&lt;&gt;""),#REF!,"")</f>
        <v>#REF!</v>
      </c>
      <c r="P7666" t="e">
        <f t="shared" si="957"/>
        <v>#REF!</v>
      </c>
      <c r="Q7666" s="2" t="e">
        <f t="shared" ca="1" si="958"/>
        <v>#REF!</v>
      </c>
      <c r="R7666" t="e">
        <f>IF(NOT(#REF!="Indskrevet"),"",IF(E7666="",FALSE,AND(NOT(#REF!),VALUE(RIGHT(CONCATENATE(YEAR(E7666)),2))=15)))</f>
        <v>#REF!</v>
      </c>
      <c r="S7666" t="e">
        <f t="shared" si="955"/>
        <v>#REF!</v>
      </c>
      <c r="T7666" t="e">
        <f t="shared" si="956"/>
        <v>#REF!</v>
      </c>
      <c r="U7666" s="2" t="e">
        <f t="shared" si="959"/>
        <v>#REF!</v>
      </c>
      <c r="V7666" s="2"/>
    </row>
    <row r="7667" spans="1:22" x14ac:dyDescent="0.25">
      <c r="A7667" t="s">
        <v>4335</v>
      </c>
      <c r="B7667" t="s">
        <v>4336</v>
      </c>
      <c r="C7667">
        <v>34.999999999999801</v>
      </c>
      <c r="D7667" t="s">
        <v>5327</v>
      </c>
      <c r="E7667" s="1">
        <v>41676</v>
      </c>
      <c r="F7667" t="s">
        <v>5308</v>
      </c>
      <c r="G7667">
        <v>1</v>
      </c>
      <c r="H7667" t="s">
        <v>5307</v>
      </c>
      <c r="I7667" t="s">
        <v>5288</v>
      </c>
      <c r="J7667" t="s">
        <v>5289</v>
      </c>
      <c r="K7667" t="b">
        <f>LOOKUP(A7667,'[1]UDDATA-1'!B:B,'[1]UDDATA-1'!A:A)&lt;&gt;LOOKUP(A7667,'[1]UDDATA-2'!B:B,'[1]UDDATA-2'!A:A)</f>
        <v>0</v>
      </c>
      <c r="L7667" t="str">
        <f t="shared" si="952"/>
        <v>Grundlæggende programmering</v>
      </c>
      <c r="M7667">
        <f t="shared" si="953"/>
        <v>-3</v>
      </c>
      <c r="N7667" t="str">
        <f t="shared" si="954"/>
        <v/>
      </c>
      <c r="O7667" t="e">
        <f>IF(AND(A7667&lt;&gt;A7666,#REF!&lt;&gt;""),#REF!,"")</f>
        <v>#REF!</v>
      </c>
      <c r="P7667" t="e">
        <f t="shared" si="957"/>
        <v>#REF!</v>
      </c>
      <c r="Q7667" s="2" t="e">
        <f t="shared" ca="1" si="958"/>
        <v>#REF!</v>
      </c>
      <c r="R7667" t="e">
        <f>IF(NOT(#REF!="Indskrevet"),"",IF(E7667="",FALSE,AND(NOT(#REF!),VALUE(RIGHT(CONCATENATE(YEAR(E7667)),2))=15)))</f>
        <v>#REF!</v>
      </c>
      <c r="S7667" t="e">
        <f t="shared" si="955"/>
        <v>#REF!</v>
      </c>
      <c r="T7667" t="e">
        <f t="shared" si="956"/>
        <v>#REF!</v>
      </c>
      <c r="U7667" s="2" t="e">
        <f t="shared" si="959"/>
        <v>#REF!</v>
      </c>
      <c r="V7667" s="2"/>
    </row>
    <row r="7668" spans="1:22" x14ac:dyDescent="0.25">
      <c r="A7668" t="s">
        <v>4335</v>
      </c>
      <c r="B7668" t="s">
        <v>4336</v>
      </c>
      <c r="C7668">
        <v>34.999999999999801</v>
      </c>
      <c r="D7668" t="s">
        <v>5306</v>
      </c>
      <c r="E7668" s="1">
        <v>41723</v>
      </c>
      <c r="F7668" t="s">
        <v>5308</v>
      </c>
      <c r="G7668">
        <v>2</v>
      </c>
      <c r="H7668" t="s">
        <v>5287</v>
      </c>
      <c r="I7668" t="s">
        <v>5288</v>
      </c>
      <c r="J7668" t="s">
        <v>5293</v>
      </c>
      <c r="K7668" t="b">
        <f>LOOKUP(A7668,'[1]UDDATA-1'!B:B,'[1]UDDATA-1'!A:A)&lt;&gt;LOOKUP(A7668,'[1]UDDATA-2'!B:B,'[1]UDDATA-2'!A:A)</f>
        <v>0</v>
      </c>
      <c r="L7668" t="str">
        <f t="shared" si="952"/>
        <v/>
      </c>
      <c r="M7668" t="str">
        <f t="shared" si="953"/>
        <v/>
      </c>
      <c r="N7668" t="str">
        <f t="shared" si="954"/>
        <v/>
      </c>
      <c r="O7668" t="e">
        <f>IF(AND(A7668&lt;&gt;A7667,#REF!&lt;&gt;""),#REF!,"")</f>
        <v>#REF!</v>
      </c>
      <c r="P7668" t="e">
        <f t="shared" si="957"/>
        <v>#REF!</v>
      </c>
      <c r="Q7668" s="2" t="e">
        <f t="shared" ca="1" si="958"/>
        <v>#REF!</v>
      </c>
      <c r="R7668" t="e">
        <f>IF(NOT(#REF!="Indskrevet"),"",IF(E7668="",FALSE,AND(NOT(#REF!),VALUE(RIGHT(CONCATENATE(YEAR(E7668)),2))=15)))</f>
        <v>#REF!</v>
      </c>
      <c r="S7668" t="e">
        <f t="shared" si="955"/>
        <v>#REF!</v>
      </c>
      <c r="T7668" t="e">
        <f t="shared" si="956"/>
        <v>#REF!</v>
      </c>
      <c r="U7668" s="2" t="e">
        <f t="shared" si="959"/>
        <v>#REF!</v>
      </c>
      <c r="V7668" s="2"/>
    </row>
    <row r="7669" spans="1:22" x14ac:dyDescent="0.25">
      <c r="A7669" t="s">
        <v>4335</v>
      </c>
      <c r="B7669" t="s">
        <v>4336</v>
      </c>
      <c r="C7669">
        <v>34.999999999999801</v>
      </c>
      <c r="D7669" t="s">
        <v>5306</v>
      </c>
      <c r="E7669" s="1">
        <v>41815</v>
      </c>
      <c r="F7669" t="s">
        <v>5309</v>
      </c>
      <c r="G7669">
        <v>1</v>
      </c>
      <c r="H7669" t="s">
        <v>5287</v>
      </c>
      <c r="I7669" t="s">
        <v>5292</v>
      </c>
      <c r="J7669" t="s">
        <v>5293</v>
      </c>
      <c r="K7669" t="b">
        <f>LOOKUP(A7669,'[1]UDDATA-1'!B:B,'[1]UDDATA-1'!A:A)&lt;&gt;LOOKUP(A7669,'[1]UDDATA-2'!B:B,'[1]UDDATA-2'!A:A)</f>
        <v>0</v>
      </c>
      <c r="L7669" t="str">
        <f t="shared" si="952"/>
        <v>Matematik til multimedie-applikationer</v>
      </c>
      <c r="M7669">
        <f t="shared" si="953"/>
        <v>0</v>
      </c>
      <c r="N7669" t="str">
        <f t="shared" si="954"/>
        <v/>
      </c>
      <c r="O7669" t="e">
        <f>IF(AND(A7669&lt;&gt;A7668,#REF!&lt;&gt;""),#REF!,"")</f>
        <v>#REF!</v>
      </c>
      <c r="P7669" t="e">
        <f t="shared" si="957"/>
        <v>#REF!</v>
      </c>
      <c r="Q7669" s="2" t="e">
        <f t="shared" ca="1" si="958"/>
        <v>#REF!</v>
      </c>
      <c r="R7669" t="e">
        <f>IF(NOT(#REF!="Indskrevet"),"",IF(E7669="",FALSE,AND(NOT(#REF!),VALUE(RIGHT(CONCATENATE(YEAR(E7669)),2))=15)))</f>
        <v>#REF!</v>
      </c>
      <c r="S7669" t="e">
        <f t="shared" si="955"/>
        <v>#REF!</v>
      </c>
      <c r="T7669" t="e">
        <f t="shared" si="956"/>
        <v>#REF!</v>
      </c>
      <c r="U7669" s="2" t="e">
        <f t="shared" si="959"/>
        <v>#REF!</v>
      </c>
      <c r="V7669" s="2"/>
    </row>
    <row r="7670" spans="1:22" x14ac:dyDescent="0.25">
      <c r="A7670" t="s">
        <v>4335</v>
      </c>
      <c r="B7670" t="s">
        <v>4336</v>
      </c>
      <c r="C7670">
        <v>34.999999999999801</v>
      </c>
      <c r="D7670" t="s">
        <v>5306</v>
      </c>
      <c r="E7670" s="1">
        <v>41824</v>
      </c>
      <c r="F7670" t="s">
        <v>5310</v>
      </c>
      <c r="G7670">
        <v>1</v>
      </c>
      <c r="H7670" t="s">
        <v>5307</v>
      </c>
      <c r="I7670" t="s">
        <v>5295</v>
      </c>
      <c r="J7670" t="s">
        <v>5293</v>
      </c>
      <c r="K7670" t="b">
        <f>LOOKUP(A7670,'[1]UDDATA-1'!B:B,'[1]UDDATA-1'!A:A)&lt;&gt;LOOKUP(A7670,'[1]UDDATA-2'!B:B,'[1]UDDATA-2'!A:A)</f>
        <v>0</v>
      </c>
      <c r="L7670" t="str">
        <f t="shared" si="952"/>
        <v>Fysisk interface design</v>
      </c>
      <c r="M7670">
        <f t="shared" si="953"/>
        <v>0</v>
      </c>
      <c r="N7670" t="str">
        <f t="shared" si="954"/>
        <v/>
      </c>
      <c r="O7670" t="e">
        <f>IF(AND(A7670&lt;&gt;A7669,#REF!&lt;&gt;""),#REF!,"")</f>
        <v>#REF!</v>
      </c>
      <c r="P7670" t="e">
        <f t="shared" si="957"/>
        <v>#REF!</v>
      </c>
      <c r="Q7670" s="2" t="e">
        <f t="shared" ca="1" si="958"/>
        <v>#REF!</v>
      </c>
      <c r="R7670" t="e">
        <f>IF(NOT(#REF!="Indskrevet"),"",IF(E7670="",FALSE,AND(NOT(#REF!),VALUE(RIGHT(CONCATENATE(YEAR(E7670)),2))=15)))</f>
        <v>#REF!</v>
      </c>
      <c r="S7670" t="e">
        <f t="shared" si="955"/>
        <v>#REF!</v>
      </c>
      <c r="T7670" t="e">
        <f t="shared" si="956"/>
        <v>#REF!</v>
      </c>
      <c r="U7670" s="2" t="e">
        <f t="shared" si="959"/>
        <v>#REF!</v>
      </c>
      <c r="V7670" s="2"/>
    </row>
    <row r="7671" spans="1:22" x14ac:dyDescent="0.25">
      <c r="A7671" t="s">
        <v>4335</v>
      </c>
      <c r="B7671" t="s">
        <v>4336</v>
      </c>
      <c r="C7671">
        <v>34.999999999999801</v>
      </c>
      <c r="D7671" t="s">
        <v>5318</v>
      </c>
      <c r="E7671" s="1">
        <v>41884</v>
      </c>
      <c r="F7671" t="s">
        <v>5310</v>
      </c>
      <c r="G7671">
        <v>2</v>
      </c>
      <c r="H7671" t="s">
        <v>5287</v>
      </c>
      <c r="I7671" t="s">
        <v>5295</v>
      </c>
      <c r="J7671" t="s">
        <v>5299</v>
      </c>
      <c r="K7671" t="b">
        <f>LOOKUP(A7671,'[1]UDDATA-1'!B:B,'[1]UDDATA-1'!A:A)&lt;&gt;LOOKUP(A7671,'[1]UDDATA-2'!B:B,'[1]UDDATA-2'!A:A)</f>
        <v>0</v>
      </c>
      <c r="L7671" t="str">
        <f t="shared" si="952"/>
        <v/>
      </c>
      <c r="M7671" t="str">
        <f t="shared" si="953"/>
        <v/>
      </c>
      <c r="N7671" t="str">
        <f t="shared" si="954"/>
        <v/>
      </c>
      <c r="O7671" t="e">
        <f>IF(AND(A7671&lt;&gt;A7670,#REF!&lt;&gt;""),#REF!,"")</f>
        <v>#REF!</v>
      </c>
      <c r="P7671" t="e">
        <f t="shared" si="957"/>
        <v>#REF!</v>
      </c>
      <c r="Q7671" s="2" t="e">
        <f t="shared" ca="1" si="958"/>
        <v>#REF!</v>
      </c>
      <c r="R7671" t="e">
        <f>IF(NOT(#REF!="Indskrevet"),"",IF(E7671="",FALSE,AND(NOT(#REF!),VALUE(RIGHT(CONCATENATE(YEAR(E7671)),2))=15)))</f>
        <v>#REF!</v>
      </c>
      <c r="S7671" t="e">
        <f t="shared" si="955"/>
        <v>#REF!</v>
      </c>
      <c r="T7671" t="e">
        <f t="shared" si="956"/>
        <v>#REF!</v>
      </c>
      <c r="U7671" s="2" t="e">
        <f t="shared" si="959"/>
        <v>#REF!</v>
      </c>
      <c r="V7671" s="2"/>
    </row>
    <row r="7672" spans="1:22" x14ac:dyDescent="0.25">
      <c r="A7672" t="s">
        <v>4338</v>
      </c>
      <c r="B7672" t="s">
        <v>4339</v>
      </c>
      <c r="C7672">
        <v>64.999999999999204</v>
      </c>
      <c r="K7672" t="b">
        <f>LOOKUP(A7672,'[1]UDDATA-1'!B:B,'[1]UDDATA-1'!A:A)&lt;&gt;LOOKUP(A7672,'[1]UDDATA-2'!B:B,'[1]UDDATA-2'!A:A)</f>
        <v>0</v>
      </c>
      <c r="L7672" t="str">
        <f t="shared" si="952"/>
        <v/>
      </c>
      <c r="M7672" t="str">
        <f t="shared" si="953"/>
        <v/>
      </c>
      <c r="N7672" t="str">
        <f t="shared" si="954"/>
        <v/>
      </c>
      <c r="O7672" t="e">
        <f>IF(AND(A7672&lt;&gt;A7671,#REF!&lt;&gt;""),#REF!,"")</f>
        <v>#REF!</v>
      </c>
      <c r="P7672" t="e">
        <f t="shared" si="957"/>
        <v>#REF!</v>
      </c>
      <c r="Q7672" s="2" t="e">
        <f t="shared" ca="1" si="958"/>
        <v>#REF!</v>
      </c>
      <c r="R7672" t="e">
        <f>IF(NOT(#REF!="Indskrevet"),"",IF(E7672="",FALSE,AND(NOT(#REF!),VALUE(RIGHT(CONCATENATE(YEAR(E7672)),2))=15)))</f>
        <v>#REF!</v>
      </c>
      <c r="S7672" t="e">
        <f t="shared" si="955"/>
        <v>#REF!</v>
      </c>
      <c r="T7672" t="e">
        <f t="shared" si="956"/>
        <v>#REF!</v>
      </c>
      <c r="U7672" s="2" t="e">
        <f t="shared" si="959"/>
        <v>#REF!</v>
      </c>
      <c r="V7672" s="2"/>
    </row>
    <row r="7673" spans="1:22" x14ac:dyDescent="0.25">
      <c r="A7673" t="s">
        <v>4340</v>
      </c>
      <c r="B7673" t="s">
        <v>4341</v>
      </c>
      <c r="C7673">
        <v>74.999999999998806</v>
      </c>
      <c r="D7673" t="s">
        <v>5306</v>
      </c>
      <c r="E7673" s="1">
        <v>41676</v>
      </c>
      <c r="F7673" t="s">
        <v>5343</v>
      </c>
      <c r="G7673">
        <v>1</v>
      </c>
      <c r="H7673" t="s">
        <v>5307</v>
      </c>
      <c r="I7673" t="s">
        <v>5288</v>
      </c>
      <c r="J7673" t="s">
        <v>5289</v>
      </c>
      <c r="K7673" t="b">
        <f>LOOKUP(A7673,'[1]UDDATA-1'!B:B,'[1]UDDATA-1'!A:A)&lt;&gt;LOOKUP(A7673,'[1]UDDATA-2'!B:B,'[1]UDDATA-2'!A:A)</f>
        <v>0</v>
      </c>
      <c r="L7673" t="str">
        <f t="shared" si="952"/>
        <v>Grundlæggende programmering</v>
      </c>
      <c r="M7673">
        <f t="shared" si="953"/>
        <v>0</v>
      </c>
      <c r="N7673" t="str">
        <f t="shared" si="954"/>
        <v/>
      </c>
      <c r="O7673" t="e">
        <f>IF(AND(A7673&lt;&gt;A7672,#REF!&lt;&gt;""),#REF!,"")</f>
        <v>#REF!</v>
      </c>
      <c r="P7673" t="e">
        <f t="shared" si="957"/>
        <v>#REF!</v>
      </c>
      <c r="Q7673" s="2" t="e">
        <f t="shared" ca="1" si="958"/>
        <v>#REF!</v>
      </c>
      <c r="R7673" t="e">
        <f>IF(NOT(#REF!="Indskrevet"),"",IF(E7673="",FALSE,AND(NOT(#REF!),VALUE(RIGHT(CONCATENATE(YEAR(E7673)),2))=15)))</f>
        <v>#REF!</v>
      </c>
      <c r="S7673" t="e">
        <f t="shared" si="955"/>
        <v>#REF!</v>
      </c>
      <c r="T7673" t="e">
        <f t="shared" si="956"/>
        <v>#REF!</v>
      </c>
      <c r="U7673" s="2" t="e">
        <f t="shared" si="959"/>
        <v>#REF!</v>
      </c>
      <c r="V7673" s="2"/>
    </row>
    <row r="7674" spans="1:22" x14ac:dyDescent="0.25">
      <c r="A7674" t="s">
        <v>4340</v>
      </c>
      <c r="B7674" t="s">
        <v>4341</v>
      </c>
      <c r="C7674">
        <v>74.999999999998806</v>
      </c>
      <c r="D7674" t="s">
        <v>5285</v>
      </c>
      <c r="E7674" s="1">
        <v>41709</v>
      </c>
      <c r="F7674" t="s">
        <v>5343</v>
      </c>
      <c r="G7674">
        <v>2</v>
      </c>
      <c r="H7674" t="s">
        <v>5287</v>
      </c>
      <c r="I7674" t="s">
        <v>5288</v>
      </c>
      <c r="J7674" t="s">
        <v>5293</v>
      </c>
      <c r="K7674" t="b">
        <f>LOOKUP(A7674,'[1]UDDATA-1'!B:B,'[1]UDDATA-1'!A:A)&lt;&gt;LOOKUP(A7674,'[1]UDDATA-2'!B:B,'[1]UDDATA-2'!A:A)</f>
        <v>0</v>
      </c>
      <c r="L7674" t="str">
        <f t="shared" si="952"/>
        <v/>
      </c>
      <c r="M7674" t="str">
        <f t="shared" si="953"/>
        <v/>
      </c>
      <c r="N7674" t="str">
        <f t="shared" si="954"/>
        <v/>
      </c>
      <c r="O7674" t="e">
        <f>IF(AND(A7674&lt;&gt;A7673,#REF!&lt;&gt;""),#REF!,"")</f>
        <v>#REF!</v>
      </c>
      <c r="P7674" t="e">
        <f t="shared" si="957"/>
        <v>#REF!</v>
      </c>
      <c r="Q7674" s="2" t="e">
        <f t="shared" ca="1" si="958"/>
        <v>#REF!</v>
      </c>
      <c r="R7674" t="e">
        <f>IF(NOT(#REF!="Indskrevet"),"",IF(E7674="",FALSE,AND(NOT(#REF!),VALUE(RIGHT(CONCATENATE(YEAR(E7674)),2))=15)))</f>
        <v>#REF!</v>
      </c>
      <c r="S7674" t="e">
        <f t="shared" si="955"/>
        <v>#REF!</v>
      </c>
      <c r="T7674" t="e">
        <f t="shared" si="956"/>
        <v>#REF!</v>
      </c>
      <c r="U7674" s="2" t="e">
        <f t="shared" si="959"/>
        <v>#REF!</v>
      </c>
      <c r="V7674" s="2"/>
    </row>
    <row r="7675" spans="1:22" x14ac:dyDescent="0.25">
      <c r="A7675" t="s">
        <v>4340</v>
      </c>
      <c r="B7675" t="s">
        <v>4341</v>
      </c>
      <c r="C7675">
        <v>74.999999999998806</v>
      </c>
      <c r="D7675" t="s">
        <v>5306</v>
      </c>
      <c r="E7675" s="1">
        <v>41815</v>
      </c>
      <c r="F7675" t="s">
        <v>5344</v>
      </c>
      <c r="G7675">
        <v>1</v>
      </c>
      <c r="H7675" t="s">
        <v>5307</v>
      </c>
      <c r="I7675" t="s">
        <v>5292</v>
      </c>
      <c r="J7675" t="s">
        <v>5293</v>
      </c>
      <c r="K7675" t="b">
        <f>LOOKUP(A7675,'[1]UDDATA-1'!B:B,'[1]UDDATA-1'!A:A)&lt;&gt;LOOKUP(A7675,'[1]UDDATA-2'!B:B,'[1]UDDATA-2'!A:A)</f>
        <v>0</v>
      </c>
      <c r="L7675" t="str">
        <f t="shared" si="952"/>
        <v>Matematik til multimedie-applikationer</v>
      </c>
      <c r="M7675">
        <f t="shared" si="953"/>
        <v>0</v>
      </c>
      <c r="N7675" t="str">
        <f t="shared" si="954"/>
        <v/>
      </c>
      <c r="O7675" t="e">
        <f>IF(AND(A7675&lt;&gt;A7674,#REF!&lt;&gt;""),#REF!,"")</f>
        <v>#REF!</v>
      </c>
      <c r="P7675" t="e">
        <f t="shared" si="957"/>
        <v>#REF!</v>
      </c>
      <c r="Q7675" s="2" t="e">
        <f t="shared" ca="1" si="958"/>
        <v>#REF!</v>
      </c>
      <c r="R7675" t="e">
        <f>IF(NOT(#REF!="Indskrevet"),"",IF(E7675="",FALSE,AND(NOT(#REF!),VALUE(RIGHT(CONCATENATE(YEAR(E7675)),2))=15)))</f>
        <v>#REF!</v>
      </c>
      <c r="S7675" t="e">
        <f t="shared" si="955"/>
        <v>#REF!</v>
      </c>
      <c r="T7675" t="e">
        <f t="shared" si="956"/>
        <v>#REF!</v>
      </c>
      <c r="U7675" s="2" t="e">
        <f t="shared" si="959"/>
        <v>#REF!</v>
      </c>
      <c r="V7675" s="2"/>
    </row>
    <row r="7676" spans="1:22" x14ac:dyDescent="0.25">
      <c r="A7676" t="s">
        <v>4340</v>
      </c>
      <c r="B7676" t="s">
        <v>4341</v>
      </c>
      <c r="C7676">
        <v>74.999999999998806</v>
      </c>
      <c r="D7676" t="s">
        <v>5327</v>
      </c>
      <c r="E7676" s="1">
        <v>41873</v>
      </c>
      <c r="F7676" t="s">
        <v>5344</v>
      </c>
      <c r="G7676">
        <v>2</v>
      </c>
      <c r="H7676" t="s">
        <v>5287</v>
      </c>
      <c r="I7676" t="s">
        <v>5292</v>
      </c>
      <c r="J7676" t="s">
        <v>5293</v>
      </c>
      <c r="K7676" t="b">
        <f>LOOKUP(A7676,'[1]UDDATA-1'!B:B,'[1]UDDATA-1'!A:A)&lt;&gt;LOOKUP(A7676,'[1]UDDATA-2'!B:B,'[1]UDDATA-2'!A:A)</f>
        <v>0</v>
      </c>
      <c r="L7676" t="str">
        <f t="shared" si="952"/>
        <v/>
      </c>
      <c r="M7676" t="str">
        <f t="shared" si="953"/>
        <v/>
      </c>
      <c r="N7676" t="str">
        <f t="shared" si="954"/>
        <v/>
      </c>
      <c r="O7676" t="e">
        <f>IF(AND(A7676&lt;&gt;A7675,#REF!&lt;&gt;""),#REF!,"")</f>
        <v>#REF!</v>
      </c>
      <c r="P7676" t="e">
        <f t="shared" si="957"/>
        <v>#REF!</v>
      </c>
      <c r="Q7676" s="2" t="e">
        <f t="shared" ca="1" si="958"/>
        <v>#REF!</v>
      </c>
      <c r="R7676" t="e">
        <f>IF(NOT(#REF!="Indskrevet"),"",IF(E7676="",FALSE,AND(NOT(#REF!),VALUE(RIGHT(CONCATENATE(YEAR(E7676)),2))=15)))</f>
        <v>#REF!</v>
      </c>
      <c r="S7676" t="e">
        <f t="shared" si="955"/>
        <v>#REF!</v>
      </c>
      <c r="T7676" t="e">
        <f t="shared" si="956"/>
        <v>#REF!</v>
      </c>
      <c r="U7676" s="2" t="e">
        <f t="shared" si="959"/>
        <v>#REF!</v>
      </c>
      <c r="V7676" s="2"/>
    </row>
    <row r="7677" spans="1:22" x14ac:dyDescent="0.25">
      <c r="A7677" t="s">
        <v>4340</v>
      </c>
      <c r="B7677" t="s">
        <v>4341</v>
      </c>
      <c r="C7677">
        <v>74.999999999998806</v>
      </c>
      <c r="D7677" t="s">
        <v>5285</v>
      </c>
      <c r="E7677" s="1">
        <v>41824</v>
      </c>
      <c r="F7677" t="s">
        <v>5345</v>
      </c>
      <c r="G7677">
        <v>1</v>
      </c>
      <c r="H7677" t="s">
        <v>5287</v>
      </c>
      <c r="I7677" t="s">
        <v>5295</v>
      </c>
      <c r="J7677" t="s">
        <v>5293</v>
      </c>
      <c r="K7677" t="b">
        <f>LOOKUP(A7677,'[1]UDDATA-1'!B:B,'[1]UDDATA-1'!A:A)&lt;&gt;LOOKUP(A7677,'[1]UDDATA-2'!B:B,'[1]UDDATA-2'!A:A)</f>
        <v>0</v>
      </c>
      <c r="L7677" t="str">
        <f t="shared" si="952"/>
        <v>Fysisk interface design</v>
      </c>
      <c r="M7677">
        <f t="shared" si="953"/>
        <v>2</v>
      </c>
      <c r="N7677" t="str">
        <f t="shared" si="954"/>
        <v/>
      </c>
      <c r="O7677" t="e">
        <f>IF(AND(A7677&lt;&gt;A7676,#REF!&lt;&gt;""),#REF!,"")</f>
        <v>#REF!</v>
      </c>
      <c r="P7677" t="e">
        <f t="shared" si="957"/>
        <v>#REF!</v>
      </c>
      <c r="Q7677" s="2" t="e">
        <f t="shared" ca="1" si="958"/>
        <v>#REF!</v>
      </c>
      <c r="R7677" t="e">
        <f>IF(NOT(#REF!="Indskrevet"),"",IF(E7677="",FALSE,AND(NOT(#REF!),VALUE(RIGHT(CONCATENATE(YEAR(E7677)),2))=15)))</f>
        <v>#REF!</v>
      </c>
      <c r="S7677" t="e">
        <f t="shared" si="955"/>
        <v>#REF!</v>
      </c>
      <c r="T7677" t="e">
        <f t="shared" si="956"/>
        <v>#REF!</v>
      </c>
      <c r="U7677" s="2" t="e">
        <f t="shared" si="959"/>
        <v>#REF!</v>
      </c>
      <c r="V7677" s="2"/>
    </row>
    <row r="7678" spans="1:22" x14ac:dyDescent="0.25">
      <c r="A7678" t="s">
        <v>4340</v>
      </c>
      <c r="B7678" t="s">
        <v>4341</v>
      </c>
      <c r="C7678">
        <v>74.999999999998806</v>
      </c>
      <c r="D7678" t="s">
        <v>5318</v>
      </c>
      <c r="E7678" s="1">
        <v>42150</v>
      </c>
      <c r="F7678" t="s">
        <v>5346</v>
      </c>
      <c r="G7678">
        <v>1</v>
      </c>
      <c r="H7678" t="s">
        <v>5287</v>
      </c>
      <c r="I7678" t="s">
        <v>5298</v>
      </c>
      <c r="J7678" t="s">
        <v>5303</v>
      </c>
      <c r="K7678" t="b">
        <f>LOOKUP(A7678,'[1]UDDATA-1'!B:B,'[1]UDDATA-1'!A:A)&lt;&gt;LOOKUP(A7678,'[1]UDDATA-2'!B:B,'[1]UDDATA-2'!A:A)</f>
        <v>0</v>
      </c>
      <c r="L7678" t="str">
        <f t="shared" si="952"/>
        <v>Proceduremæssig programmering</v>
      </c>
      <c r="M7678" t="str">
        <f t="shared" si="953"/>
        <v/>
      </c>
      <c r="N7678" t="str">
        <f t="shared" si="954"/>
        <v>U</v>
      </c>
      <c r="O7678" t="e">
        <f>IF(AND(A7678&lt;&gt;A7677,#REF!&lt;&gt;""),#REF!,"")</f>
        <v>#REF!</v>
      </c>
      <c r="P7678" t="e">
        <f t="shared" si="957"/>
        <v>#REF!</v>
      </c>
      <c r="Q7678" s="2" t="e">
        <f t="shared" ca="1" si="958"/>
        <v>#REF!</v>
      </c>
      <c r="R7678" t="e">
        <f>IF(NOT(#REF!="Indskrevet"),"",IF(E7678="",FALSE,AND(NOT(#REF!),VALUE(RIGHT(CONCATENATE(YEAR(E7678)),2))=15)))</f>
        <v>#REF!</v>
      </c>
      <c r="S7678" t="e">
        <f t="shared" si="955"/>
        <v>#REF!</v>
      </c>
      <c r="T7678" t="e">
        <f t="shared" si="956"/>
        <v>#REF!</v>
      </c>
      <c r="U7678" s="2" t="e">
        <f t="shared" si="959"/>
        <v>#REF!</v>
      </c>
      <c r="V7678" s="2"/>
    </row>
    <row r="7679" spans="1:22" x14ac:dyDescent="0.25">
      <c r="A7679" t="s">
        <v>4340</v>
      </c>
      <c r="B7679" t="s">
        <v>4341</v>
      </c>
      <c r="C7679">
        <v>74.999999999998806</v>
      </c>
      <c r="D7679" t="s">
        <v>5318</v>
      </c>
      <c r="E7679" s="1">
        <v>42171</v>
      </c>
      <c r="F7679" t="s">
        <v>5347</v>
      </c>
      <c r="G7679">
        <v>1</v>
      </c>
      <c r="H7679" t="s">
        <v>5287</v>
      </c>
      <c r="I7679" t="s">
        <v>5302</v>
      </c>
      <c r="J7679" t="s">
        <v>5303</v>
      </c>
      <c r="K7679" t="b">
        <f>LOOKUP(A7679,'[1]UDDATA-1'!B:B,'[1]UDDATA-1'!A:A)&lt;&gt;LOOKUP(A7679,'[1]UDDATA-2'!B:B,'[1]UDDATA-2'!A:A)</f>
        <v>0</v>
      </c>
      <c r="L7679" t="str">
        <f t="shared" si="952"/>
        <v>Lyd- og musikbehandling</v>
      </c>
      <c r="M7679" t="str">
        <f t="shared" si="953"/>
        <v/>
      </c>
      <c r="N7679" t="str">
        <f t="shared" si="954"/>
        <v>U</v>
      </c>
      <c r="O7679" t="e">
        <f>IF(AND(A7679&lt;&gt;A7678,#REF!&lt;&gt;""),#REF!,"")</f>
        <v>#REF!</v>
      </c>
      <c r="P7679" t="e">
        <f t="shared" si="957"/>
        <v>#REF!</v>
      </c>
      <c r="Q7679" s="2" t="e">
        <f t="shared" ca="1" si="958"/>
        <v>#REF!</v>
      </c>
      <c r="R7679" t="e">
        <f>IF(NOT(#REF!="Indskrevet"),"",IF(E7679="",FALSE,AND(NOT(#REF!),VALUE(RIGHT(CONCATENATE(YEAR(E7679)),2))=15)))</f>
        <v>#REF!</v>
      </c>
      <c r="S7679" t="e">
        <f t="shared" si="955"/>
        <v>#REF!</v>
      </c>
      <c r="T7679" t="e">
        <f t="shared" si="956"/>
        <v>#REF!</v>
      </c>
      <c r="U7679" s="2" t="e">
        <f t="shared" si="959"/>
        <v>#REF!</v>
      </c>
      <c r="V7679" s="2"/>
    </row>
    <row r="7680" spans="1:22" x14ac:dyDescent="0.25">
      <c r="A7680" t="s">
        <v>4340</v>
      </c>
      <c r="B7680" t="s">
        <v>4341</v>
      </c>
      <c r="C7680">
        <v>74.999999999998806</v>
      </c>
      <c r="D7680" t="s">
        <v>5318</v>
      </c>
      <c r="E7680" s="1">
        <v>42179</v>
      </c>
      <c r="F7680" t="s">
        <v>5348</v>
      </c>
      <c r="G7680">
        <v>1</v>
      </c>
      <c r="H7680" t="s">
        <v>5287</v>
      </c>
      <c r="I7680" t="s">
        <v>5305</v>
      </c>
      <c r="J7680" t="s">
        <v>5303</v>
      </c>
      <c r="K7680" t="b">
        <f>LOOKUP(A7680,'[1]UDDATA-1'!B:B,'[1]UDDATA-1'!A:A)&lt;&gt;LOOKUP(A7680,'[1]UDDATA-2'!B:B,'[1]UDDATA-2'!A:A)</f>
        <v>0</v>
      </c>
      <c r="L7680" t="str">
        <f t="shared" si="952"/>
        <v>Objektorienteret Software Engineering</v>
      </c>
      <c r="M7680" t="str">
        <f t="shared" si="953"/>
        <v/>
      </c>
      <c r="N7680" t="str">
        <f t="shared" si="954"/>
        <v>U</v>
      </c>
      <c r="O7680" t="e">
        <f>IF(AND(A7680&lt;&gt;A7679,#REF!&lt;&gt;""),#REF!,"")</f>
        <v>#REF!</v>
      </c>
      <c r="P7680" t="e">
        <f t="shared" si="957"/>
        <v>#REF!</v>
      </c>
      <c r="Q7680" s="2" t="e">
        <f t="shared" ca="1" si="958"/>
        <v>#REF!</v>
      </c>
      <c r="R7680" t="e">
        <f>IF(NOT(#REF!="Indskrevet"),"",IF(E7680="",FALSE,AND(NOT(#REF!),VALUE(RIGHT(CONCATENATE(YEAR(E7680)),2))=15)))</f>
        <v>#REF!</v>
      </c>
      <c r="S7680" t="e">
        <f t="shared" si="955"/>
        <v>#REF!</v>
      </c>
      <c r="T7680" t="e">
        <f t="shared" si="956"/>
        <v>#REF!</v>
      </c>
      <c r="U7680" s="2" t="e">
        <f t="shared" si="959"/>
        <v>#REF!</v>
      </c>
      <c r="V7680" s="2"/>
    </row>
    <row r="7681" spans="1:22" x14ac:dyDescent="0.25">
      <c r="A7681" t="s">
        <v>4342</v>
      </c>
      <c r="B7681" t="s">
        <v>4343</v>
      </c>
      <c r="C7681">
        <v>0</v>
      </c>
      <c r="K7681" t="b">
        <f>LOOKUP(A7681,'[1]UDDATA-1'!B:B,'[1]UDDATA-1'!A:A)&lt;&gt;LOOKUP(A7681,'[1]UDDATA-2'!B:B,'[1]UDDATA-2'!A:A)</f>
        <v>0</v>
      </c>
      <c r="L7681" t="str">
        <f t="shared" si="952"/>
        <v/>
      </c>
      <c r="M7681" t="str">
        <f t="shared" si="953"/>
        <v/>
      </c>
      <c r="N7681" t="str">
        <f t="shared" si="954"/>
        <v/>
      </c>
      <c r="O7681" t="e">
        <f>IF(AND(A7681&lt;&gt;A7680,#REF!&lt;&gt;""),#REF!,"")</f>
        <v>#REF!</v>
      </c>
      <c r="P7681" t="e">
        <f t="shared" si="957"/>
        <v>#REF!</v>
      </c>
      <c r="Q7681" s="2" t="e">
        <f t="shared" ca="1" si="958"/>
        <v>#REF!</v>
      </c>
      <c r="R7681" t="e">
        <f>IF(NOT(#REF!="Indskrevet"),"",IF(E7681="",FALSE,AND(NOT(#REF!),VALUE(RIGHT(CONCATENATE(YEAR(E7681)),2))=15)))</f>
        <v>#REF!</v>
      </c>
      <c r="S7681" t="e">
        <f t="shared" si="955"/>
        <v>#REF!</v>
      </c>
      <c r="T7681" t="e">
        <f t="shared" si="956"/>
        <v>#REF!</v>
      </c>
      <c r="U7681" s="2" t="e">
        <f t="shared" si="959"/>
        <v>#REF!</v>
      </c>
      <c r="V7681" s="2"/>
    </row>
    <row r="7682" spans="1:22" x14ac:dyDescent="0.25">
      <c r="A7682" t="s">
        <v>4345</v>
      </c>
      <c r="B7682" t="s">
        <v>4346</v>
      </c>
      <c r="C7682">
        <v>54.999999999998998</v>
      </c>
      <c r="D7682" t="s">
        <v>5306</v>
      </c>
      <c r="E7682" s="1">
        <v>42032</v>
      </c>
      <c r="F7682" t="s">
        <v>5343</v>
      </c>
      <c r="G7682">
        <v>1</v>
      </c>
      <c r="H7682" t="s">
        <v>5307</v>
      </c>
      <c r="I7682" t="s">
        <v>5288</v>
      </c>
      <c r="J7682" t="s">
        <v>5289</v>
      </c>
      <c r="K7682" t="b">
        <f>LOOKUP(A7682,'[1]UDDATA-1'!B:B,'[1]UDDATA-1'!A:A)&lt;&gt;LOOKUP(A7682,'[1]UDDATA-2'!B:B,'[1]UDDATA-2'!A:A)</f>
        <v>0</v>
      </c>
      <c r="L7682" t="str">
        <f t="shared" ref="L7682:L7745" si="960">IF(AND(I7682&lt;&gt;"",I7682&lt;&gt;I7681),I7682,"")</f>
        <v>Grundlæggende programmering</v>
      </c>
      <c r="M7682">
        <f t="shared" ref="M7682:M7745" si="961">IF(AND(L7682&lt;&gt;"",ISNUMBER(VALUE(D7682))),VALUE(D7682),"")</f>
        <v>0</v>
      </c>
      <c r="N7682" t="str">
        <f t="shared" ref="N7682:N7745" si="962">IF(L7682="","",IF(M7682="",D7682,""))</f>
        <v/>
      </c>
      <c r="O7682" t="e">
        <f>IF(AND(A7682&lt;&gt;A7681,#REF!&lt;&gt;""),#REF!,"")</f>
        <v>#REF!</v>
      </c>
      <c r="P7682" t="e">
        <f t="shared" si="957"/>
        <v>#REF!</v>
      </c>
      <c r="Q7682" s="2" t="e">
        <f t="shared" ca="1" si="958"/>
        <v>#REF!</v>
      </c>
      <c r="R7682" t="e">
        <f>IF(NOT(#REF!="Indskrevet"),"",IF(E7682="",FALSE,AND(NOT(#REF!),VALUE(RIGHT(CONCATENATE(YEAR(E7682)),2))=15)))</f>
        <v>#REF!</v>
      </c>
      <c r="S7682" t="e">
        <f t="shared" ref="S7682:S7745" si="963">IF(R7682="","",IF(A7682=A7681,S7681,NOT(OR(R7682,AND(A7683=A7682,R7683),AND(A7684=A7682,R7684),AND(A7685=A7682,R7685),AND(A7686=A7682,R7686),AND(A7687=A7682,R7687),AND(A7688=A7682,R7688),AND(A7689=A7682,R7689),AND(A7690=A7682,R7690),AND(A7691=A7682,R7691),AND(A7692=A7682,R7692)))))</f>
        <v>#REF!</v>
      </c>
      <c r="T7682" t="e">
        <f t="shared" ref="T7682:T7745" si="964">IF(U7682="","",O7682)</f>
        <v>#REF!</v>
      </c>
      <c r="U7682" s="2" t="e">
        <f t="shared" si="959"/>
        <v>#REF!</v>
      </c>
      <c r="V7682" s="2"/>
    </row>
    <row r="7683" spans="1:22" x14ac:dyDescent="0.25">
      <c r="A7683" t="s">
        <v>4345</v>
      </c>
      <c r="B7683" t="s">
        <v>4346</v>
      </c>
      <c r="C7683">
        <v>54.999999999998998</v>
      </c>
      <c r="D7683" t="s">
        <v>5306</v>
      </c>
      <c r="E7683" s="1">
        <v>42068</v>
      </c>
      <c r="F7683" t="s">
        <v>5343</v>
      </c>
      <c r="G7683">
        <v>2</v>
      </c>
      <c r="H7683" t="s">
        <v>5287</v>
      </c>
      <c r="I7683" t="s">
        <v>5288</v>
      </c>
      <c r="J7683" t="s">
        <v>5293</v>
      </c>
      <c r="K7683" t="b">
        <f>LOOKUP(A7683,'[1]UDDATA-1'!B:B,'[1]UDDATA-1'!A:A)&lt;&gt;LOOKUP(A7683,'[1]UDDATA-2'!B:B,'[1]UDDATA-2'!A:A)</f>
        <v>0</v>
      </c>
      <c r="L7683" t="str">
        <f t="shared" si="960"/>
        <v/>
      </c>
      <c r="M7683" t="str">
        <f t="shared" si="961"/>
        <v/>
      </c>
      <c r="N7683" t="str">
        <f t="shared" si="962"/>
        <v/>
      </c>
      <c r="O7683" t="e">
        <f>IF(AND(A7683&lt;&gt;A7682,#REF!&lt;&gt;""),#REF!,"")</f>
        <v>#REF!</v>
      </c>
      <c r="P7683" t="e">
        <f t="shared" ref="P7683:P7746" si="965">IF(O7683="","",IF(M7683="",0,IF(O7684&lt;&gt;"",1,IF(AND(O7684="",O7685&lt;&gt;""),2,IF(AND(O7684="",O7685="",O7686&lt;&gt;""),3,IF(AND(O7684="",O7685="",O7686="",O7687&lt;&gt;""),4,IF(AND(O7684="",O7685="",O7686="",O7687="",O7688&lt;&gt;""),5,IF(AND(O7684="",O7685="",O7686="",O7687="",O7688="",O7689&lt;&gt;""),6,IF(AND(O7684="",O7685="",O7686="",O7687="",O7688="",O7689="",O7690&lt;&gt;""),7,IF(AND(O7684="",O7685="",O7686="",O7687="",O7688="",O7689="",O7690="",O7691&lt;&gt;""),8,IF(AND(O7684="",O7685="",O7686="",O7687="",O7688="",O7689="",O7690="",O7691="",O7692&lt;&gt;""),9,IF(AND(O7684="",O7685="",O7686="",O7687="",O7688="",O7689="",O7690="",O7691="",O7692="",O7693&lt;&gt;""),10,IF(AND(O7684="",O7685="",O7686="",O7687="",O7688="",O7689="",O7690="",O7691="",O7692="",O7693="",O7694&lt;&gt;""),11,IF(AND(O7684="",O7685="",O7686="",O7687="",O7688="",O7689="",O7690="",O7691="",O7692="",O7693="",O7694="",O7695&lt;&gt;""),12,IF(AND(O7684="",O7685="",O7686="",O7687="",O7688="",O7689="",O7690="",O7691="",O7692="",O7693="",O7694="",O7695="",O7696&lt;&gt;""),13,IF(AND(O7684="",O7685="",O7686="",O7687="",O7688="",O7689="",O7690="",O7691="",O7692="",O7693="",O7694="",O7695="",O7696="",O7697&lt;&gt;""),14,IF(AND(O7684="",O7685="",O7686="",O7687="",O7688="",O7689="",O7690="",O7691="",O7692="",O7693="",O7694="",O7695="",O7696="",O7697="",O7698&lt;&gt;""),15)))))))))))))))))</f>
        <v>#REF!</v>
      </c>
      <c r="Q7683" s="2" t="e">
        <f t="shared" ref="Q7683:Q7746" ca="1" si="966">IF(OR(P7683="",P7683=0),"",AVERAGE(INDIRECT(CONCATENATE("AU",ROW(),":AU",ROW()+P7683))))</f>
        <v>#REF!</v>
      </c>
      <c r="R7683" t="e">
        <f>IF(NOT(#REF!="Indskrevet"),"",IF(E7683="",FALSE,AND(NOT(#REF!),VALUE(RIGHT(CONCATENATE(YEAR(E7683)),2))=15)))</f>
        <v>#REF!</v>
      </c>
      <c r="S7683" t="e">
        <f t="shared" si="963"/>
        <v>#REF!</v>
      </c>
      <c r="T7683" t="e">
        <f t="shared" si="964"/>
        <v>#REF!</v>
      </c>
      <c r="U7683" s="2" t="e">
        <f t="shared" si="959"/>
        <v>#REF!</v>
      </c>
      <c r="V7683" s="2"/>
    </row>
    <row r="7684" spans="1:22" x14ac:dyDescent="0.25">
      <c r="A7684" t="s">
        <v>4345</v>
      </c>
      <c r="B7684" t="s">
        <v>4346</v>
      </c>
      <c r="C7684">
        <v>54.999999999998998</v>
      </c>
      <c r="D7684" t="s">
        <v>5306</v>
      </c>
      <c r="E7684" s="1">
        <v>42178</v>
      </c>
      <c r="F7684" t="s">
        <v>5344</v>
      </c>
      <c r="G7684">
        <v>1</v>
      </c>
      <c r="H7684" t="s">
        <v>5307</v>
      </c>
      <c r="I7684" t="s">
        <v>5292</v>
      </c>
      <c r="J7684" t="s">
        <v>5293</v>
      </c>
      <c r="K7684" t="b">
        <f>LOOKUP(A7684,'[1]UDDATA-1'!B:B,'[1]UDDATA-1'!A:A)&lt;&gt;LOOKUP(A7684,'[1]UDDATA-2'!B:B,'[1]UDDATA-2'!A:A)</f>
        <v>0</v>
      </c>
      <c r="L7684" t="str">
        <f t="shared" si="960"/>
        <v>Matematik til multimedie-applikationer</v>
      </c>
      <c r="M7684">
        <f t="shared" si="961"/>
        <v>0</v>
      </c>
      <c r="N7684" t="str">
        <f t="shared" si="962"/>
        <v/>
      </c>
      <c r="O7684" t="e">
        <f>IF(AND(A7684&lt;&gt;A7683,#REF!&lt;&gt;""),#REF!,"")</f>
        <v>#REF!</v>
      </c>
      <c r="P7684" t="e">
        <f t="shared" si="965"/>
        <v>#REF!</v>
      </c>
      <c r="Q7684" s="2" t="e">
        <f t="shared" ca="1" si="966"/>
        <v>#REF!</v>
      </c>
      <c r="R7684" t="e">
        <f>IF(NOT(#REF!="Indskrevet"),"",IF(E7684="",FALSE,AND(NOT(#REF!),VALUE(RIGHT(CONCATENATE(YEAR(E7684)),2))=15)))</f>
        <v>#REF!</v>
      </c>
      <c r="S7684" t="e">
        <f t="shared" si="963"/>
        <v>#REF!</v>
      </c>
      <c r="T7684" t="e">
        <f t="shared" si="964"/>
        <v>#REF!</v>
      </c>
      <c r="U7684" s="2" t="e">
        <f t="shared" ref="U7684:U7747" si="967">IF(OR(P7684="",P7684&lt;3),"",Q7684)</f>
        <v>#REF!</v>
      </c>
      <c r="V7684" s="2"/>
    </row>
    <row r="7685" spans="1:22" x14ac:dyDescent="0.25">
      <c r="A7685" t="s">
        <v>4345</v>
      </c>
      <c r="B7685" t="s">
        <v>4346</v>
      </c>
      <c r="C7685">
        <v>54.999999999998998</v>
      </c>
      <c r="D7685" t="s">
        <v>5285</v>
      </c>
      <c r="E7685" s="1">
        <v>42249</v>
      </c>
      <c r="F7685" t="s">
        <v>5344</v>
      </c>
      <c r="G7685">
        <v>2</v>
      </c>
      <c r="H7685" t="s">
        <v>5287</v>
      </c>
      <c r="I7685" t="s">
        <v>5292</v>
      </c>
      <c r="J7685" t="s">
        <v>5299</v>
      </c>
      <c r="K7685" t="b">
        <f>LOOKUP(A7685,'[1]UDDATA-1'!B:B,'[1]UDDATA-1'!A:A)&lt;&gt;LOOKUP(A7685,'[1]UDDATA-2'!B:B,'[1]UDDATA-2'!A:A)</f>
        <v>0</v>
      </c>
      <c r="L7685" t="str">
        <f t="shared" si="960"/>
        <v/>
      </c>
      <c r="M7685" t="str">
        <f t="shared" si="961"/>
        <v/>
      </c>
      <c r="N7685" t="str">
        <f t="shared" si="962"/>
        <v/>
      </c>
      <c r="O7685" t="e">
        <f>IF(AND(A7685&lt;&gt;A7684,#REF!&lt;&gt;""),#REF!,"")</f>
        <v>#REF!</v>
      </c>
      <c r="P7685" t="e">
        <f t="shared" si="965"/>
        <v>#REF!</v>
      </c>
      <c r="Q7685" s="2" t="e">
        <f t="shared" ca="1" si="966"/>
        <v>#REF!</v>
      </c>
      <c r="R7685" t="e">
        <f>IF(NOT(#REF!="Indskrevet"),"",IF(E7685="",FALSE,AND(NOT(#REF!),VALUE(RIGHT(CONCATENATE(YEAR(E7685)),2))=15)))</f>
        <v>#REF!</v>
      </c>
      <c r="S7685" t="e">
        <f t="shared" si="963"/>
        <v>#REF!</v>
      </c>
      <c r="T7685" t="e">
        <f t="shared" si="964"/>
        <v>#REF!</v>
      </c>
      <c r="U7685" s="2" t="e">
        <f t="shared" si="967"/>
        <v>#REF!</v>
      </c>
      <c r="V7685" s="2"/>
    </row>
    <row r="7686" spans="1:22" x14ac:dyDescent="0.25">
      <c r="A7686" t="s">
        <v>4347</v>
      </c>
      <c r="B7686" t="s">
        <v>4348</v>
      </c>
      <c r="C7686">
        <v>179.99999999999599</v>
      </c>
      <c r="D7686" t="s">
        <v>5285</v>
      </c>
      <c r="E7686" s="1">
        <v>41316</v>
      </c>
      <c r="F7686" t="s">
        <v>5308</v>
      </c>
      <c r="G7686">
        <v>1</v>
      </c>
      <c r="H7686" t="s">
        <v>5287</v>
      </c>
      <c r="I7686" t="s">
        <v>5288</v>
      </c>
      <c r="J7686" t="s">
        <v>5289</v>
      </c>
      <c r="K7686" t="b">
        <f>LOOKUP(A7686,'[1]UDDATA-1'!B:B,'[1]UDDATA-1'!A:A)&lt;&gt;LOOKUP(A7686,'[1]UDDATA-2'!B:B,'[1]UDDATA-2'!A:A)</f>
        <v>0</v>
      </c>
      <c r="L7686" t="str">
        <f t="shared" si="960"/>
        <v>Grundlæggende programmering</v>
      </c>
      <c r="M7686">
        <f t="shared" si="961"/>
        <v>2</v>
      </c>
      <c r="N7686" t="str">
        <f t="shared" si="962"/>
        <v/>
      </c>
      <c r="O7686" t="e">
        <f>IF(AND(A7686&lt;&gt;A7685,#REF!&lt;&gt;""),#REF!,"")</f>
        <v>#REF!</v>
      </c>
      <c r="P7686" t="e">
        <f t="shared" si="965"/>
        <v>#REF!</v>
      </c>
      <c r="Q7686" s="2" t="e">
        <f t="shared" ca="1" si="966"/>
        <v>#REF!</v>
      </c>
      <c r="R7686" t="e">
        <f>IF(NOT(#REF!="Indskrevet"),"",IF(E7686="",FALSE,AND(NOT(#REF!),VALUE(RIGHT(CONCATENATE(YEAR(E7686)),2))=15)))</f>
        <v>#REF!</v>
      </c>
      <c r="S7686" t="e">
        <f t="shared" si="963"/>
        <v>#REF!</v>
      </c>
      <c r="T7686" t="e">
        <f t="shared" si="964"/>
        <v>#REF!</v>
      </c>
      <c r="U7686" s="2" t="e">
        <f t="shared" si="967"/>
        <v>#REF!</v>
      </c>
      <c r="V7686" s="2"/>
    </row>
    <row r="7687" spans="1:22" x14ac:dyDescent="0.25">
      <c r="A7687" t="s">
        <v>4347</v>
      </c>
      <c r="B7687" t="s">
        <v>4348</v>
      </c>
      <c r="C7687">
        <v>179.99999999999599</v>
      </c>
      <c r="D7687" t="s">
        <v>5296</v>
      </c>
      <c r="E7687" s="1">
        <v>41452</v>
      </c>
      <c r="F7687" t="s">
        <v>5309</v>
      </c>
      <c r="G7687">
        <v>1</v>
      </c>
      <c r="H7687" t="s">
        <v>5287</v>
      </c>
      <c r="I7687" t="s">
        <v>5292</v>
      </c>
      <c r="J7687" t="s">
        <v>5293</v>
      </c>
      <c r="K7687" t="b">
        <f>LOOKUP(A7687,'[1]UDDATA-1'!B:B,'[1]UDDATA-1'!A:A)&lt;&gt;LOOKUP(A7687,'[1]UDDATA-2'!B:B,'[1]UDDATA-2'!A:A)</f>
        <v>0</v>
      </c>
      <c r="L7687" t="str">
        <f t="shared" si="960"/>
        <v>Matematik til multimedie-applikationer</v>
      </c>
      <c r="M7687">
        <f t="shared" si="961"/>
        <v>7</v>
      </c>
      <c r="N7687" t="str">
        <f t="shared" si="962"/>
        <v/>
      </c>
      <c r="O7687" t="e">
        <f>IF(AND(A7687&lt;&gt;A7686,#REF!&lt;&gt;""),#REF!,"")</f>
        <v>#REF!</v>
      </c>
      <c r="P7687" t="e">
        <f t="shared" si="965"/>
        <v>#REF!</v>
      </c>
      <c r="Q7687" s="2" t="e">
        <f t="shared" ca="1" si="966"/>
        <v>#REF!</v>
      </c>
      <c r="R7687" t="e">
        <f>IF(NOT(#REF!="Indskrevet"),"",IF(E7687="",FALSE,AND(NOT(#REF!),VALUE(RIGHT(CONCATENATE(YEAR(E7687)),2))=15)))</f>
        <v>#REF!</v>
      </c>
      <c r="S7687" t="e">
        <f t="shared" si="963"/>
        <v>#REF!</v>
      </c>
      <c r="T7687" t="e">
        <f t="shared" si="964"/>
        <v>#REF!</v>
      </c>
      <c r="U7687" s="2" t="e">
        <f t="shared" si="967"/>
        <v>#REF!</v>
      </c>
      <c r="V7687" s="2"/>
    </row>
    <row r="7688" spans="1:22" x14ac:dyDescent="0.25">
      <c r="A7688" t="s">
        <v>4347</v>
      </c>
      <c r="B7688" t="s">
        <v>4348</v>
      </c>
      <c r="C7688">
        <v>179.99999999999599</v>
      </c>
      <c r="D7688" t="s">
        <v>5296</v>
      </c>
      <c r="E7688" s="1">
        <v>41484</v>
      </c>
      <c r="F7688" t="s">
        <v>5310</v>
      </c>
      <c r="G7688">
        <v>1</v>
      </c>
      <c r="H7688" t="s">
        <v>5287</v>
      </c>
      <c r="I7688" t="s">
        <v>5295</v>
      </c>
      <c r="J7688" t="s">
        <v>5293</v>
      </c>
      <c r="K7688" t="b">
        <f>LOOKUP(A7688,'[1]UDDATA-1'!B:B,'[1]UDDATA-1'!A:A)&lt;&gt;LOOKUP(A7688,'[1]UDDATA-2'!B:B,'[1]UDDATA-2'!A:A)</f>
        <v>0</v>
      </c>
      <c r="L7688" t="str">
        <f t="shared" si="960"/>
        <v>Fysisk interface design</v>
      </c>
      <c r="M7688">
        <f t="shared" si="961"/>
        <v>7</v>
      </c>
      <c r="N7688" t="str">
        <f t="shared" si="962"/>
        <v/>
      </c>
      <c r="O7688" t="e">
        <f>IF(AND(A7688&lt;&gt;A7687,#REF!&lt;&gt;""),#REF!,"")</f>
        <v>#REF!</v>
      </c>
      <c r="P7688" t="e">
        <f t="shared" si="965"/>
        <v>#REF!</v>
      </c>
      <c r="Q7688" s="2" t="e">
        <f t="shared" ca="1" si="966"/>
        <v>#REF!</v>
      </c>
      <c r="R7688" t="e">
        <f>IF(NOT(#REF!="Indskrevet"),"",IF(E7688="",FALSE,AND(NOT(#REF!),VALUE(RIGHT(CONCATENATE(YEAR(E7688)),2))=15)))</f>
        <v>#REF!</v>
      </c>
      <c r="S7688" t="e">
        <f t="shared" si="963"/>
        <v>#REF!</v>
      </c>
      <c r="T7688" t="e">
        <f t="shared" si="964"/>
        <v>#REF!</v>
      </c>
      <c r="U7688" s="2" t="e">
        <f t="shared" si="967"/>
        <v>#REF!</v>
      </c>
      <c r="V7688" s="2"/>
    </row>
    <row r="7689" spans="1:22" x14ac:dyDescent="0.25">
      <c r="A7689" t="s">
        <v>4347</v>
      </c>
      <c r="B7689" t="s">
        <v>4348</v>
      </c>
      <c r="C7689">
        <v>179.99999999999599</v>
      </c>
      <c r="D7689" t="s">
        <v>5317</v>
      </c>
      <c r="E7689" s="1">
        <v>41688</v>
      </c>
      <c r="F7689" t="s">
        <v>5311</v>
      </c>
      <c r="G7689">
        <v>1</v>
      </c>
      <c r="H7689" t="s">
        <v>5287</v>
      </c>
      <c r="I7689" t="s">
        <v>5298</v>
      </c>
      <c r="J7689" t="s">
        <v>5299</v>
      </c>
      <c r="K7689" t="b">
        <f>LOOKUP(A7689,'[1]UDDATA-1'!B:B,'[1]UDDATA-1'!A:A)&lt;&gt;LOOKUP(A7689,'[1]UDDATA-2'!B:B,'[1]UDDATA-2'!A:A)</f>
        <v>0</v>
      </c>
      <c r="L7689" t="str">
        <f t="shared" si="960"/>
        <v>Proceduremæssig programmering</v>
      </c>
      <c r="M7689">
        <f t="shared" si="961"/>
        <v>4</v>
      </c>
      <c r="N7689" t="str">
        <f t="shared" si="962"/>
        <v/>
      </c>
      <c r="O7689" t="e">
        <f>IF(AND(A7689&lt;&gt;A7688,#REF!&lt;&gt;""),#REF!,"")</f>
        <v>#REF!</v>
      </c>
      <c r="P7689" t="e">
        <f t="shared" si="965"/>
        <v>#REF!</v>
      </c>
      <c r="Q7689" s="2" t="e">
        <f t="shared" ca="1" si="966"/>
        <v>#REF!</v>
      </c>
      <c r="R7689" t="e">
        <f>IF(NOT(#REF!="Indskrevet"),"",IF(E7689="",FALSE,AND(NOT(#REF!),VALUE(RIGHT(CONCATENATE(YEAR(E7689)),2))=15)))</f>
        <v>#REF!</v>
      </c>
      <c r="S7689" t="e">
        <f t="shared" si="963"/>
        <v>#REF!</v>
      </c>
      <c r="T7689" t="e">
        <f t="shared" si="964"/>
        <v>#REF!</v>
      </c>
      <c r="U7689" s="2" t="e">
        <f t="shared" si="967"/>
        <v>#REF!</v>
      </c>
      <c r="V7689" s="2"/>
    </row>
    <row r="7690" spans="1:22" x14ac:dyDescent="0.25">
      <c r="A7690" t="s">
        <v>4347</v>
      </c>
      <c r="B7690" t="s">
        <v>4348</v>
      </c>
      <c r="C7690">
        <v>179.99999999999599</v>
      </c>
      <c r="D7690" t="s">
        <v>5285</v>
      </c>
      <c r="E7690" s="1">
        <v>41796</v>
      </c>
      <c r="F7690" t="s">
        <v>5312</v>
      </c>
      <c r="G7690">
        <v>1</v>
      </c>
      <c r="H7690" t="s">
        <v>5287</v>
      </c>
      <c r="I7690" t="s">
        <v>5302</v>
      </c>
      <c r="J7690" t="s">
        <v>5303</v>
      </c>
      <c r="K7690" t="b">
        <f>LOOKUP(A7690,'[1]UDDATA-1'!B:B,'[1]UDDATA-1'!A:A)&lt;&gt;LOOKUP(A7690,'[1]UDDATA-2'!B:B,'[1]UDDATA-2'!A:A)</f>
        <v>0</v>
      </c>
      <c r="L7690" t="str">
        <f t="shared" si="960"/>
        <v>Lyd- og musikbehandling</v>
      </c>
      <c r="M7690">
        <f t="shared" si="961"/>
        <v>2</v>
      </c>
      <c r="N7690" t="str">
        <f t="shared" si="962"/>
        <v/>
      </c>
      <c r="O7690" t="e">
        <f>IF(AND(A7690&lt;&gt;A7689,#REF!&lt;&gt;""),#REF!,"")</f>
        <v>#REF!</v>
      </c>
      <c r="P7690" t="e">
        <f t="shared" si="965"/>
        <v>#REF!</v>
      </c>
      <c r="Q7690" s="2" t="e">
        <f t="shared" ca="1" si="966"/>
        <v>#REF!</v>
      </c>
      <c r="R7690" t="e">
        <f>IF(NOT(#REF!="Indskrevet"),"",IF(E7690="",FALSE,AND(NOT(#REF!),VALUE(RIGHT(CONCATENATE(YEAR(E7690)),2))=15)))</f>
        <v>#REF!</v>
      </c>
      <c r="S7690" t="e">
        <f t="shared" si="963"/>
        <v>#REF!</v>
      </c>
      <c r="T7690" t="e">
        <f t="shared" si="964"/>
        <v>#REF!</v>
      </c>
      <c r="U7690" s="2" t="e">
        <f t="shared" si="967"/>
        <v>#REF!</v>
      </c>
      <c r="V7690" s="2"/>
    </row>
    <row r="7691" spans="1:22" x14ac:dyDescent="0.25">
      <c r="A7691" t="s">
        <v>4347</v>
      </c>
      <c r="B7691" t="s">
        <v>4348</v>
      </c>
      <c r="C7691">
        <v>179.99999999999599</v>
      </c>
      <c r="D7691" t="s">
        <v>5317</v>
      </c>
      <c r="E7691" s="1">
        <v>41837</v>
      </c>
      <c r="F7691" t="s">
        <v>5314</v>
      </c>
      <c r="G7691">
        <v>1</v>
      </c>
      <c r="H7691" t="s">
        <v>5287</v>
      </c>
      <c r="I7691" t="s">
        <v>5305</v>
      </c>
      <c r="J7691" t="s">
        <v>5303</v>
      </c>
      <c r="K7691" t="b">
        <f>LOOKUP(A7691,'[1]UDDATA-1'!B:B,'[1]UDDATA-1'!A:A)&lt;&gt;LOOKUP(A7691,'[1]UDDATA-2'!B:B,'[1]UDDATA-2'!A:A)</f>
        <v>0</v>
      </c>
      <c r="L7691" t="str">
        <f t="shared" si="960"/>
        <v>Objektorienteret Software Engineering</v>
      </c>
      <c r="M7691">
        <f t="shared" si="961"/>
        <v>4</v>
      </c>
      <c r="N7691" t="str">
        <f t="shared" si="962"/>
        <v/>
      </c>
      <c r="O7691" t="e">
        <f>IF(AND(A7691&lt;&gt;A7690,#REF!&lt;&gt;""),#REF!,"")</f>
        <v>#REF!</v>
      </c>
      <c r="P7691" t="e">
        <f t="shared" si="965"/>
        <v>#REF!</v>
      </c>
      <c r="Q7691" s="2" t="e">
        <f t="shared" ca="1" si="966"/>
        <v>#REF!</v>
      </c>
      <c r="R7691" t="e">
        <f>IF(NOT(#REF!="Indskrevet"),"",IF(E7691="",FALSE,AND(NOT(#REF!),VALUE(RIGHT(CONCATENATE(YEAR(E7691)),2))=15)))</f>
        <v>#REF!</v>
      </c>
      <c r="S7691" t="e">
        <f t="shared" si="963"/>
        <v>#REF!</v>
      </c>
      <c r="T7691" t="e">
        <f t="shared" si="964"/>
        <v>#REF!</v>
      </c>
      <c r="U7691" s="2" t="e">
        <f t="shared" si="967"/>
        <v>#REF!</v>
      </c>
      <c r="V7691" s="2"/>
    </row>
    <row r="7692" spans="1:22" x14ac:dyDescent="0.25">
      <c r="A7692" t="s">
        <v>4350</v>
      </c>
      <c r="B7692" t="s">
        <v>4351</v>
      </c>
      <c r="C7692">
        <v>69.999999999999005</v>
      </c>
      <c r="D7692" t="s">
        <v>5327</v>
      </c>
      <c r="E7692" s="1">
        <v>41676</v>
      </c>
      <c r="F7692" t="s">
        <v>5343</v>
      </c>
      <c r="G7692">
        <v>1</v>
      </c>
      <c r="H7692" t="s">
        <v>5307</v>
      </c>
      <c r="I7692" t="s">
        <v>5288</v>
      </c>
      <c r="J7692" t="s">
        <v>5289</v>
      </c>
      <c r="K7692" t="b">
        <f>LOOKUP(A7692,'[1]UDDATA-1'!B:B,'[1]UDDATA-1'!A:A)&lt;&gt;LOOKUP(A7692,'[1]UDDATA-2'!B:B,'[1]UDDATA-2'!A:A)</f>
        <v>0</v>
      </c>
      <c r="L7692" t="str">
        <f t="shared" si="960"/>
        <v>Grundlæggende programmering</v>
      </c>
      <c r="M7692">
        <f t="shared" si="961"/>
        <v>-3</v>
      </c>
      <c r="N7692" t="str">
        <f t="shared" si="962"/>
        <v/>
      </c>
      <c r="O7692" t="e">
        <f>IF(AND(A7692&lt;&gt;A7691,#REF!&lt;&gt;""),#REF!,"")</f>
        <v>#REF!</v>
      </c>
      <c r="P7692" t="e">
        <f t="shared" si="965"/>
        <v>#REF!</v>
      </c>
      <c r="Q7692" s="2" t="e">
        <f t="shared" ca="1" si="966"/>
        <v>#REF!</v>
      </c>
      <c r="R7692" t="e">
        <f>IF(NOT(#REF!="Indskrevet"),"",IF(E7692="",FALSE,AND(NOT(#REF!),VALUE(RIGHT(CONCATENATE(YEAR(E7692)),2))=15)))</f>
        <v>#REF!</v>
      </c>
      <c r="S7692" t="e">
        <f t="shared" si="963"/>
        <v>#REF!</v>
      </c>
      <c r="T7692" t="e">
        <f t="shared" si="964"/>
        <v>#REF!</v>
      </c>
      <c r="U7692" s="2" t="e">
        <f t="shared" si="967"/>
        <v>#REF!</v>
      </c>
      <c r="V7692" s="2"/>
    </row>
    <row r="7693" spans="1:22" x14ac:dyDescent="0.25">
      <c r="A7693" t="s">
        <v>4350</v>
      </c>
      <c r="B7693" t="s">
        <v>4351</v>
      </c>
      <c r="C7693">
        <v>69.999999999999005</v>
      </c>
      <c r="D7693" t="s">
        <v>5327</v>
      </c>
      <c r="E7693" s="1">
        <v>42032</v>
      </c>
      <c r="F7693" t="s">
        <v>5343</v>
      </c>
      <c r="G7693">
        <v>2</v>
      </c>
      <c r="H7693" t="s">
        <v>5307</v>
      </c>
      <c r="I7693" t="s">
        <v>5288</v>
      </c>
      <c r="J7693" t="s">
        <v>5299</v>
      </c>
      <c r="K7693" t="b">
        <f>LOOKUP(A7693,'[1]UDDATA-1'!B:B,'[1]UDDATA-1'!A:A)&lt;&gt;LOOKUP(A7693,'[1]UDDATA-2'!B:B,'[1]UDDATA-2'!A:A)</f>
        <v>0</v>
      </c>
      <c r="L7693" t="str">
        <f t="shared" si="960"/>
        <v/>
      </c>
      <c r="M7693" t="str">
        <f t="shared" si="961"/>
        <v/>
      </c>
      <c r="N7693" t="str">
        <f t="shared" si="962"/>
        <v/>
      </c>
      <c r="O7693" t="e">
        <f>IF(AND(A7693&lt;&gt;A7692,#REF!&lt;&gt;""),#REF!,"")</f>
        <v>#REF!</v>
      </c>
      <c r="P7693" t="e">
        <f t="shared" si="965"/>
        <v>#REF!</v>
      </c>
      <c r="Q7693" s="2" t="e">
        <f t="shared" ca="1" si="966"/>
        <v>#REF!</v>
      </c>
      <c r="R7693" t="e">
        <f>IF(NOT(#REF!="Indskrevet"),"",IF(E7693="",FALSE,AND(NOT(#REF!),VALUE(RIGHT(CONCATENATE(YEAR(E7693)),2))=15)))</f>
        <v>#REF!</v>
      </c>
      <c r="S7693" t="e">
        <f t="shared" si="963"/>
        <v>#REF!</v>
      </c>
      <c r="T7693" t="e">
        <f t="shared" si="964"/>
        <v>#REF!</v>
      </c>
      <c r="U7693" s="2" t="e">
        <f t="shared" si="967"/>
        <v>#REF!</v>
      </c>
      <c r="V7693" s="2"/>
    </row>
    <row r="7694" spans="1:22" x14ac:dyDescent="0.25">
      <c r="A7694" t="s">
        <v>4350</v>
      </c>
      <c r="B7694" t="s">
        <v>4351</v>
      </c>
      <c r="C7694">
        <v>69.999999999999005</v>
      </c>
      <c r="D7694" t="s">
        <v>5327</v>
      </c>
      <c r="E7694" s="1">
        <v>42068</v>
      </c>
      <c r="F7694" t="s">
        <v>5343</v>
      </c>
      <c r="G7694">
        <v>3</v>
      </c>
      <c r="H7694" t="s">
        <v>5287</v>
      </c>
      <c r="I7694" t="s">
        <v>5288</v>
      </c>
      <c r="J7694" t="s">
        <v>5303</v>
      </c>
      <c r="K7694" t="b">
        <f>LOOKUP(A7694,'[1]UDDATA-1'!B:B,'[1]UDDATA-1'!A:A)&lt;&gt;LOOKUP(A7694,'[1]UDDATA-2'!B:B,'[1]UDDATA-2'!A:A)</f>
        <v>0</v>
      </c>
      <c r="L7694" t="str">
        <f t="shared" si="960"/>
        <v/>
      </c>
      <c r="M7694" t="str">
        <f t="shared" si="961"/>
        <v/>
      </c>
      <c r="N7694" t="str">
        <f t="shared" si="962"/>
        <v/>
      </c>
      <c r="O7694" t="e">
        <f>IF(AND(A7694&lt;&gt;A7693,#REF!&lt;&gt;""),#REF!,"")</f>
        <v>#REF!</v>
      </c>
      <c r="P7694" t="e">
        <f t="shared" si="965"/>
        <v>#REF!</v>
      </c>
      <c r="Q7694" s="2" t="e">
        <f t="shared" ca="1" si="966"/>
        <v>#REF!</v>
      </c>
      <c r="R7694" t="e">
        <f>IF(NOT(#REF!="Indskrevet"),"",IF(E7694="",FALSE,AND(NOT(#REF!),VALUE(RIGHT(CONCATENATE(YEAR(E7694)),2))=15)))</f>
        <v>#REF!</v>
      </c>
      <c r="S7694" t="e">
        <f t="shared" si="963"/>
        <v>#REF!</v>
      </c>
      <c r="T7694" t="e">
        <f t="shared" si="964"/>
        <v>#REF!</v>
      </c>
      <c r="U7694" s="2" t="e">
        <f t="shared" si="967"/>
        <v>#REF!</v>
      </c>
      <c r="V7694" s="2"/>
    </row>
    <row r="7695" spans="1:22" x14ac:dyDescent="0.25">
      <c r="A7695" t="s">
        <v>4350</v>
      </c>
      <c r="B7695" t="s">
        <v>4351</v>
      </c>
      <c r="C7695">
        <v>69.999999999999005</v>
      </c>
      <c r="D7695" t="s">
        <v>5306</v>
      </c>
      <c r="E7695" s="1">
        <v>41815</v>
      </c>
      <c r="F7695" t="s">
        <v>5344</v>
      </c>
      <c r="G7695">
        <v>1</v>
      </c>
      <c r="H7695" t="s">
        <v>5307</v>
      </c>
      <c r="I7695" t="s">
        <v>5292</v>
      </c>
      <c r="J7695" t="s">
        <v>5293</v>
      </c>
      <c r="K7695" t="b">
        <f>LOOKUP(A7695,'[1]UDDATA-1'!B:B,'[1]UDDATA-1'!A:A)&lt;&gt;LOOKUP(A7695,'[1]UDDATA-2'!B:B,'[1]UDDATA-2'!A:A)</f>
        <v>0</v>
      </c>
      <c r="L7695" t="str">
        <f t="shared" si="960"/>
        <v>Matematik til multimedie-applikationer</v>
      </c>
      <c r="M7695">
        <f t="shared" si="961"/>
        <v>0</v>
      </c>
      <c r="N7695" t="str">
        <f t="shared" si="962"/>
        <v/>
      </c>
      <c r="O7695" t="e">
        <f>IF(AND(A7695&lt;&gt;A7694,#REF!&lt;&gt;""),#REF!,"")</f>
        <v>#REF!</v>
      </c>
      <c r="P7695" t="e">
        <f t="shared" si="965"/>
        <v>#REF!</v>
      </c>
      <c r="Q7695" s="2" t="e">
        <f t="shared" ca="1" si="966"/>
        <v>#REF!</v>
      </c>
      <c r="R7695" t="e">
        <f>IF(NOT(#REF!="Indskrevet"),"",IF(E7695="",FALSE,AND(NOT(#REF!),VALUE(RIGHT(CONCATENATE(YEAR(E7695)),2))=15)))</f>
        <v>#REF!</v>
      </c>
      <c r="S7695" t="e">
        <f t="shared" si="963"/>
        <v>#REF!</v>
      </c>
      <c r="T7695" t="e">
        <f t="shared" si="964"/>
        <v>#REF!</v>
      </c>
      <c r="U7695" s="2" t="e">
        <f t="shared" si="967"/>
        <v>#REF!</v>
      </c>
      <c r="V7695" s="2"/>
    </row>
    <row r="7696" spans="1:22" x14ac:dyDescent="0.25">
      <c r="A7696" t="s">
        <v>4350</v>
      </c>
      <c r="B7696" t="s">
        <v>4351</v>
      </c>
      <c r="C7696">
        <v>69.999999999999005</v>
      </c>
      <c r="D7696" t="s">
        <v>5285</v>
      </c>
      <c r="E7696" s="1">
        <v>41873</v>
      </c>
      <c r="F7696" t="s">
        <v>5344</v>
      </c>
      <c r="G7696">
        <v>2</v>
      </c>
      <c r="H7696" t="s">
        <v>5287</v>
      </c>
      <c r="I7696" t="s">
        <v>5292</v>
      </c>
      <c r="J7696" t="s">
        <v>5293</v>
      </c>
      <c r="K7696" t="b">
        <f>LOOKUP(A7696,'[1]UDDATA-1'!B:B,'[1]UDDATA-1'!A:A)&lt;&gt;LOOKUP(A7696,'[1]UDDATA-2'!B:B,'[1]UDDATA-2'!A:A)</f>
        <v>0</v>
      </c>
      <c r="L7696" t="str">
        <f t="shared" si="960"/>
        <v/>
      </c>
      <c r="M7696" t="str">
        <f t="shared" si="961"/>
        <v/>
      </c>
      <c r="N7696" t="str">
        <f t="shared" si="962"/>
        <v/>
      </c>
      <c r="O7696" t="e">
        <f>IF(AND(A7696&lt;&gt;A7695,#REF!&lt;&gt;""),#REF!,"")</f>
        <v>#REF!</v>
      </c>
      <c r="P7696" t="e">
        <f t="shared" si="965"/>
        <v>#REF!</v>
      </c>
      <c r="Q7696" s="2" t="e">
        <f t="shared" ca="1" si="966"/>
        <v>#REF!</v>
      </c>
      <c r="R7696" t="e">
        <f>IF(NOT(#REF!="Indskrevet"),"",IF(E7696="",FALSE,AND(NOT(#REF!),VALUE(RIGHT(CONCATENATE(YEAR(E7696)),2))=15)))</f>
        <v>#REF!</v>
      </c>
      <c r="S7696" t="e">
        <f t="shared" si="963"/>
        <v>#REF!</v>
      </c>
      <c r="T7696" t="e">
        <f t="shared" si="964"/>
        <v>#REF!</v>
      </c>
      <c r="U7696" s="2" t="e">
        <f t="shared" si="967"/>
        <v>#REF!</v>
      </c>
      <c r="V7696" s="2"/>
    </row>
    <row r="7697" spans="1:22" x14ac:dyDescent="0.25">
      <c r="A7697" t="s">
        <v>4350</v>
      </c>
      <c r="B7697" t="s">
        <v>4351</v>
      </c>
      <c r="C7697">
        <v>69.999999999999005</v>
      </c>
      <c r="D7697" t="s">
        <v>5306</v>
      </c>
      <c r="E7697" s="1">
        <v>41824</v>
      </c>
      <c r="F7697" t="s">
        <v>5345</v>
      </c>
      <c r="G7697">
        <v>1</v>
      </c>
      <c r="H7697" t="s">
        <v>5287</v>
      </c>
      <c r="I7697" t="s">
        <v>5295</v>
      </c>
      <c r="J7697" t="s">
        <v>5293</v>
      </c>
      <c r="K7697" t="b">
        <f>LOOKUP(A7697,'[1]UDDATA-1'!B:B,'[1]UDDATA-1'!A:A)&lt;&gt;LOOKUP(A7697,'[1]UDDATA-2'!B:B,'[1]UDDATA-2'!A:A)</f>
        <v>0</v>
      </c>
      <c r="L7697" t="str">
        <f t="shared" si="960"/>
        <v>Fysisk interface design</v>
      </c>
      <c r="M7697">
        <f t="shared" si="961"/>
        <v>0</v>
      </c>
      <c r="N7697" t="str">
        <f t="shared" si="962"/>
        <v/>
      </c>
      <c r="O7697" t="e">
        <f>IF(AND(A7697&lt;&gt;A7696,#REF!&lt;&gt;""),#REF!,"")</f>
        <v>#REF!</v>
      </c>
      <c r="P7697" t="e">
        <f t="shared" si="965"/>
        <v>#REF!</v>
      </c>
      <c r="Q7697" s="2" t="e">
        <f t="shared" ca="1" si="966"/>
        <v>#REF!</v>
      </c>
      <c r="R7697" t="e">
        <f>IF(NOT(#REF!="Indskrevet"),"",IF(E7697="",FALSE,AND(NOT(#REF!),VALUE(RIGHT(CONCATENATE(YEAR(E7697)),2))=15)))</f>
        <v>#REF!</v>
      </c>
      <c r="S7697" t="e">
        <f t="shared" si="963"/>
        <v>#REF!</v>
      </c>
      <c r="T7697" t="e">
        <f t="shared" si="964"/>
        <v>#REF!</v>
      </c>
      <c r="U7697" s="2" t="e">
        <f t="shared" si="967"/>
        <v>#REF!</v>
      </c>
      <c r="V7697" s="2"/>
    </row>
    <row r="7698" spans="1:22" x14ac:dyDescent="0.25">
      <c r="A7698" t="s">
        <v>4350</v>
      </c>
      <c r="B7698" t="s">
        <v>4351</v>
      </c>
      <c r="C7698">
        <v>69.999999999999005</v>
      </c>
      <c r="D7698" t="s">
        <v>5318</v>
      </c>
      <c r="E7698" s="1">
        <v>42150</v>
      </c>
      <c r="F7698" t="s">
        <v>5346</v>
      </c>
      <c r="G7698">
        <v>1</v>
      </c>
      <c r="H7698" t="s">
        <v>5287</v>
      </c>
      <c r="I7698" t="s">
        <v>5298</v>
      </c>
      <c r="J7698" t="s">
        <v>5303</v>
      </c>
      <c r="K7698" t="b">
        <f>LOOKUP(A7698,'[1]UDDATA-1'!B:B,'[1]UDDATA-1'!A:A)&lt;&gt;LOOKUP(A7698,'[1]UDDATA-2'!B:B,'[1]UDDATA-2'!A:A)</f>
        <v>0</v>
      </c>
      <c r="L7698" t="str">
        <f t="shared" si="960"/>
        <v>Proceduremæssig programmering</v>
      </c>
      <c r="M7698" t="str">
        <f t="shared" si="961"/>
        <v/>
      </c>
      <c r="N7698" t="str">
        <f t="shared" si="962"/>
        <v>U</v>
      </c>
      <c r="O7698" t="e">
        <f>IF(AND(A7698&lt;&gt;A7697,#REF!&lt;&gt;""),#REF!,"")</f>
        <v>#REF!</v>
      </c>
      <c r="P7698" t="e">
        <f t="shared" si="965"/>
        <v>#REF!</v>
      </c>
      <c r="Q7698" s="2" t="e">
        <f t="shared" ca="1" si="966"/>
        <v>#REF!</v>
      </c>
      <c r="R7698" t="e">
        <f>IF(NOT(#REF!="Indskrevet"),"",IF(E7698="",FALSE,AND(NOT(#REF!),VALUE(RIGHT(CONCATENATE(YEAR(E7698)),2))=15)))</f>
        <v>#REF!</v>
      </c>
      <c r="S7698" t="e">
        <f t="shared" si="963"/>
        <v>#REF!</v>
      </c>
      <c r="T7698" t="e">
        <f t="shared" si="964"/>
        <v>#REF!</v>
      </c>
      <c r="U7698" s="2" t="e">
        <f t="shared" si="967"/>
        <v>#REF!</v>
      </c>
      <c r="V7698" s="2"/>
    </row>
    <row r="7699" spans="1:22" x14ac:dyDescent="0.25">
      <c r="A7699" t="s">
        <v>4352</v>
      </c>
      <c r="B7699" t="s">
        <v>4353</v>
      </c>
      <c r="C7699">
        <v>9.9999999999996003</v>
      </c>
      <c r="D7699" t="s">
        <v>5306</v>
      </c>
      <c r="E7699" s="1">
        <v>41296</v>
      </c>
      <c r="F7699" t="s">
        <v>5328</v>
      </c>
      <c r="G7699">
        <v>1</v>
      </c>
      <c r="H7699" t="s">
        <v>5307</v>
      </c>
      <c r="I7699" t="s">
        <v>5324</v>
      </c>
      <c r="J7699" t="s">
        <v>5289</v>
      </c>
      <c r="K7699" t="b">
        <f>LOOKUP(A7699,'[1]UDDATA-1'!B:B,'[1]UDDATA-1'!A:A)&lt;&gt;LOOKUP(A7699,'[1]UDDATA-2'!B:B,'[1]UDDATA-2'!A:A)</f>
        <v>0</v>
      </c>
      <c r="L7699" t="str">
        <f t="shared" si="960"/>
        <v>Lineær algebra</v>
      </c>
      <c r="M7699">
        <f t="shared" si="961"/>
        <v>0</v>
      </c>
      <c r="N7699" t="str">
        <f t="shared" si="962"/>
        <v/>
      </c>
      <c r="O7699" t="e">
        <f>IF(AND(A7699&lt;&gt;A7698,#REF!&lt;&gt;""),#REF!,"")</f>
        <v>#REF!</v>
      </c>
      <c r="P7699" t="e">
        <f t="shared" si="965"/>
        <v>#REF!</v>
      </c>
      <c r="Q7699" s="2" t="e">
        <f t="shared" ca="1" si="966"/>
        <v>#REF!</v>
      </c>
      <c r="R7699" t="e">
        <f>IF(NOT(#REF!="Indskrevet"),"",IF(E7699="",FALSE,AND(NOT(#REF!),VALUE(RIGHT(CONCATENATE(YEAR(E7699)),2))=15)))</f>
        <v>#REF!</v>
      </c>
      <c r="S7699" t="e">
        <f t="shared" si="963"/>
        <v>#REF!</v>
      </c>
      <c r="T7699" t="e">
        <f t="shared" si="964"/>
        <v>#REF!</v>
      </c>
      <c r="U7699" s="2" t="e">
        <f t="shared" si="967"/>
        <v>#REF!</v>
      </c>
      <c r="V7699" s="2"/>
    </row>
    <row r="7700" spans="1:22" x14ac:dyDescent="0.25">
      <c r="A7700" t="s">
        <v>4352</v>
      </c>
      <c r="B7700" t="s">
        <v>4353</v>
      </c>
      <c r="C7700">
        <v>9.9999999999996003</v>
      </c>
      <c r="D7700" t="s">
        <v>5306</v>
      </c>
      <c r="E7700" s="1">
        <v>41338</v>
      </c>
      <c r="F7700" t="s">
        <v>5328</v>
      </c>
      <c r="G7700">
        <v>2</v>
      </c>
      <c r="H7700" t="s">
        <v>5287</v>
      </c>
      <c r="I7700" t="s">
        <v>5324</v>
      </c>
      <c r="J7700" t="s">
        <v>5293</v>
      </c>
      <c r="K7700" t="b">
        <f>LOOKUP(A7700,'[1]UDDATA-1'!B:B,'[1]UDDATA-1'!A:A)&lt;&gt;LOOKUP(A7700,'[1]UDDATA-2'!B:B,'[1]UDDATA-2'!A:A)</f>
        <v>0</v>
      </c>
      <c r="L7700" t="str">
        <f t="shared" si="960"/>
        <v/>
      </c>
      <c r="M7700" t="str">
        <f t="shared" si="961"/>
        <v/>
      </c>
      <c r="N7700" t="str">
        <f t="shared" si="962"/>
        <v/>
      </c>
      <c r="O7700" t="e">
        <f>IF(AND(A7700&lt;&gt;A7699,#REF!&lt;&gt;""),#REF!,"")</f>
        <v>#REF!</v>
      </c>
      <c r="P7700" t="e">
        <f t="shared" si="965"/>
        <v>#REF!</v>
      </c>
      <c r="Q7700" s="2" t="e">
        <f t="shared" ca="1" si="966"/>
        <v>#REF!</v>
      </c>
      <c r="R7700" t="e">
        <f>IF(NOT(#REF!="Indskrevet"),"",IF(E7700="",FALSE,AND(NOT(#REF!),VALUE(RIGHT(CONCATENATE(YEAR(E7700)),2))=15)))</f>
        <v>#REF!</v>
      </c>
      <c r="S7700" t="e">
        <f t="shared" si="963"/>
        <v>#REF!</v>
      </c>
      <c r="T7700" t="e">
        <f t="shared" si="964"/>
        <v>#REF!</v>
      </c>
      <c r="U7700" s="2" t="e">
        <f t="shared" si="967"/>
        <v>#REF!</v>
      </c>
      <c r="V7700" s="2"/>
    </row>
    <row r="7701" spans="1:22" x14ac:dyDescent="0.25">
      <c r="A7701" t="s">
        <v>4352</v>
      </c>
      <c r="B7701" t="s">
        <v>4353</v>
      </c>
      <c r="C7701">
        <v>9.9999999999996003</v>
      </c>
      <c r="D7701" t="s">
        <v>5306</v>
      </c>
      <c r="E7701" s="1">
        <v>41444</v>
      </c>
      <c r="F7701" t="s">
        <v>5329</v>
      </c>
      <c r="G7701">
        <v>1</v>
      </c>
      <c r="H7701" t="s">
        <v>5287</v>
      </c>
      <c r="I7701" t="s">
        <v>5330</v>
      </c>
      <c r="J7701" t="s">
        <v>5293</v>
      </c>
      <c r="K7701" t="b">
        <f>LOOKUP(A7701,'[1]UDDATA-1'!B:B,'[1]UDDATA-1'!A:A)&lt;&gt;LOOKUP(A7701,'[1]UDDATA-2'!B:B,'[1]UDDATA-2'!A:A)</f>
        <v>0</v>
      </c>
      <c r="L7701" t="str">
        <f t="shared" si="960"/>
        <v>Diskret matematik</v>
      </c>
      <c r="M7701">
        <f t="shared" si="961"/>
        <v>0</v>
      </c>
      <c r="N7701" t="str">
        <f t="shared" si="962"/>
        <v/>
      </c>
      <c r="O7701" t="e">
        <f>IF(AND(A7701&lt;&gt;A7700,#REF!&lt;&gt;""),#REF!,"")</f>
        <v>#REF!</v>
      </c>
      <c r="P7701" t="e">
        <f t="shared" si="965"/>
        <v>#REF!</v>
      </c>
      <c r="Q7701" s="2" t="e">
        <f t="shared" ca="1" si="966"/>
        <v>#REF!</v>
      </c>
      <c r="R7701" t="e">
        <f>IF(NOT(#REF!="Indskrevet"),"",IF(E7701="",FALSE,AND(NOT(#REF!),VALUE(RIGHT(CONCATENATE(YEAR(E7701)),2))=15)))</f>
        <v>#REF!</v>
      </c>
      <c r="S7701" t="e">
        <f t="shared" si="963"/>
        <v>#REF!</v>
      </c>
      <c r="T7701" t="e">
        <f t="shared" si="964"/>
        <v>#REF!</v>
      </c>
      <c r="U7701" s="2" t="e">
        <f t="shared" si="967"/>
        <v>#REF!</v>
      </c>
      <c r="V7701" s="2"/>
    </row>
    <row r="7702" spans="1:22" x14ac:dyDescent="0.25">
      <c r="A7702" t="s">
        <v>4352</v>
      </c>
      <c r="B7702" t="s">
        <v>4353</v>
      </c>
      <c r="C7702">
        <v>9.9999999999996003</v>
      </c>
      <c r="D7702" t="s">
        <v>5318</v>
      </c>
      <c r="E7702" s="1">
        <v>41452</v>
      </c>
      <c r="F7702" t="s">
        <v>5331</v>
      </c>
      <c r="G7702">
        <v>1</v>
      </c>
      <c r="H7702" t="s">
        <v>5287</v>
      </c>
      <c r="I7702" t="s">
        <v>5332</v>
      </c>
      <c r="J7702" t="s">
        <v>5293</v>
      </c>
      <c r="K7702" t="b">
        <f>LOOKUP(A7702,'[1]UDDATA-1'!B:B,'[1]UDDATA-1'!A:A)&lt;&gt;LOOKUP(A7702,'[1]UDDATA-2'!B:B,'[1]UDDATA-2'!A:A)</f>
        <v>0</v>
      </c>
      <c r="L7702" t="str">
        <f t="shared" si="960"/>
        <v>Computerarkitektur</v>
      </c>
      <c r="M7702" t="str">
        <f t="shared" si="961"/>
        <v/>
      </c>
      <c r="N7702" t="str">
        <f t="shared" si="962"/>
        <v>U</v>
      </c>
      <c r="O7702" t="e">
        <f>IF(AND(A7702&lt;&gt;A7701,#REF!&lt;&gt;""),#REF!,"")</f>
        <v>#REF!</v>
      </c>
      <c r="P7702" t="e">
        <f t="shared" si="965"/>
        <v>#REF!</v>
      </c>
      <c r="Q7702" s="2" t="e">
        <f t="shared" ca="1" si="966"/>
        <v>#REF!</v>
      </c>
      <c r="R7702" t="e">
        <f>IF(NOT(#REF!="Indskrevet"),"",IF(E7702="",FALSE,AND(NOT(#REF!),VALUE(RIGHT(CONCATENATE(YEAR(E7702)),2))=15)))</f>
        <v>#REF!</v>
      </c>
      <c r="S7702" t="e">
        <f t="shared" si="963"/>
        <v>#REF!</v>
      </c>
      <c r="T7702" t="e">
        <f t="shared" si="964"/>
        <v>#REF!</v>
      </c>
      <c r="U7702" s="2" t="e">
        <f t="shared" si="967"/>
        <v>#REF!</v>
      </c>
      <c r="V7702" s="2"/>
    </row>
    <row r="7703" spans="1:22" x14ac:dyDescent="0.25">
      <c r="A7703" t="s">
        <v>4352</v>
      </c>
      <c r="B7703" t="s">
        <v>4353</v>
      </c>
      <c r="C7703">
        <v>9.9999999999996003</v>
      </c>
      <c r="D7703" t="s">
        <v>5318</v>
      </c>
      <c r="E7703" s="1">
        <v>41453</v>
      </c>
      <c r="F7703" t="s">
        <v>5333</v>
      </c>
      <c r="G7703">
        <v>1</v>
      </c>
      <c r="H7703" t="s">
        <v>5287</v>
      </c>
      <c r="I7703" t="s">
        <v>5334</v>
      </c>
      <c r="J7703" t="s">
        <v>5293</v>
      </c>
      <c r="K7703" t="b">
        <f>LOOKUP(A7703,'[1]UDDATA-1'!B:B,'[1]UDDATA-1'!A:A)&lt;&gt;LOOKUP(A7703,'[1]UDDATA-2'!B:B,'[1]UDDATA-2'!A:A)</f>
        <v>0</v>
      </c>
      <c r="L7703" t="str">
        <f t="shared" si="960"/>
        <v>Objektorienteret programmering</v>
      </c>
      <c r="M7703" t="str">
        <f t="shared" si="961"/>
        <v/>
      </c>
      <c r="N7703" t="str">
        <f t="shared" si="962"/>
        <v>U</v>
      </c>
      <c r="O7703" t="e">
        <f>IF(AND(A7703&lt;&gt;A7702,#REF!&lt;&gt;""),#REF!,"")</f>
        <v>#REF!</v>
      </c>
      <c r="P7703" t="e">
        <f t="shared" si="965"/>
        <v>#REF!</v>
      </c>
      <c r="Q7703" s="2" t="e">
        <f t="shared" ca="1" si="966"/>
        <v>#REF!</v>
      </c>
      <c r="R7703" t="e">
        <f>IF(NOT(#REF!="Indskrevet"),"",IF(E7703="",FALSE,AND(NOT(#REF!),VALUE(RIGHT(CONCATENATE(YEAR(E7703)),2))=15)))</f>
        <v>#REF!</v>
      </c>
      <c r="S7703" t="e">
        <f t="shared" si="963"/>
        <v>#REF!</v>
      </c>
      <c r="T7703" t="e">
        <f t="shared" si="964"/>
        <v>#REF!</v>
      </c>
      <c r="U7703" s="2" t="e">
        <f t="shared" si="967"/>
        <v>#REF!</v>
      </c>
      <c r="V7703" s="2"/>
    </row>
    <row r="7704" spans="1:22" x14ac:dyDescent="0.25">
      <c r="A7704" t="s">
        <v>4355</v>
      </c>
      <c r="B7704" t="s">
        <v>4356</v>
      </c>
      <c r="C7704">
        <v>154.99999999999699</v>
      </c>
      <c r="D7704" t="s">
        <v>5317</v>
      </c>
      <c r="E7704" s="1">
        <v>41316</v>
      </c>
      <c r="F7704" t="s">
        <v>5308</v>
      </c>
      <c r="G7704">
        <v>1</v>
      </c>
      <c r="H7704" t="s">
        <v>5287</v>
      </c>
      <c r="I7704" t="s">
        <v>5288</v>
      </c>
      <c r="J7704" t="s">
        <v>5289</v>
      </c>
      <c r="K7704" t="b">
        <f>LOOKUP(A7704,'[1]UDDATA-1'!B:B,'[1]UDDATA-1'!A:A)&lt;&gt;LOOKUP(A7704,'[1]UDDATA-2'!B:B,'[1]UDDATA-2'!A:A)</f>
        <v>1</v>
      </c>
      <c r="L7704" t="str">
        <f t="shared" si="960"/>
        <v>Grundlæggende programmering</v>
      </c>
      <c r="M7704">
        <f t="shared" si="961"/>
        <v>4</v>
      </c>
      <c r="N7704" t="str">
        <f t="shared" si="962"/>
        <v/>
      </c>
      <c r="O7704" t="e">
        <f>IF(AND(A7704&lt;&gt;A7703,#REF!&lt;&gt;""),#REF!,"")</f>
        <v>#REF!</v>
      </c>
      <c r="P7704" t="e">
        <f t="shared" si="965"/>
        <v>#REF!</v>
      </c>
      <c r="Q7704" s="2" t="e">
        <f t="shared" ca="1" si="966"/>
        <v>#REF!</v>
      </c>
      <c r="R7704" t="e">
        <f>IF(NOT(#REF!="Indskrevet"),"",IF(E7704="",FALSE,AND(NOT(#REF!),VALUE(RIGHT(CONCATENATE(YEAR(E7704)),2))=15)))</f>
        <v>#REF!</v>
      </c>
      <c r="S7704" t="e">
        <f t="shared" si="963"/>
        <v>#REF!</v>
      </c>
      <c r="T7704" t="e">
        <f t="shared" si="964"/>
        <v>#REF!</v>
      </c>
      <c r="U7704" s="2" t="e">
        <f t="shared" si="967"/>
        <v>#REF!</v>
      </c>
      <c r="V7704" s="2"/>
    </row>
    <row r="7705" spans="1:22" x14ac:dyDescent="0.25">
      <c r="A7705" t="s">
        <v>4355</v>
      </c>
      <c r="B7705" t="s">
        <v>4356</v>
      </c>
      <c r="C7705">
        <v>154.99999999999699</v>
      </c>
      <c r="D7705" t="s">
        <v>5317</v>
      </c>
      <c r="E7705" s="1">
        <v>41452</v>
      </c>
      <c r="F7705" t="s">
        <v>5309</v>
      </c>
      <c r="G7705">
        <v>1</v>
      </c>
      <c r="H7705" t="s">
        <v>5287</v>
      </c>
      <c r="I7705" t="s">
        <v>5292</v>
      </c>
      <c r="J7705" t="s">
        <v>5293</v>
      </c>
      <c r="K7705" t="b">
        <f>LOOKUP(A7705,'[1]UDDATA-1'!B:B,'[1]UDDATA-1'!A:A)&lt;&gt;LOOKUP(A7705,'[1]UDDATA-2'!B:B,'[1]UDDATA-2'!A:A)</f>
        <v>1</v>
      </c>
      <c r="L7705" t="str">
        <f t="shared" si="960"/>
        <v>Matematik til multimedie-applikationer</v>
      </c>
      <c r="M7705">
        <f t="shared" si="961"/>
        <v>4</v>
      </c>
      <c r="N7705" t="str">
        <f t="shared" si="962"/>
        <v/>
      </c>
      <c r="O7705" t="e">
        <f>IF(AND(A7705&lt;&gt;A7704,#REF!&lt;&gt;""),#REF!,"")</f>
        <v>#REF!</v>
      </c>
      <c r="P7705" t="e">
        <f t="shared" si="965"/>
        <v>#REF!</v>
      </c>
      <c r="Q7705" s="2" t="e">
        <f t="shared" ca="1" si="966"/>
        <v>#REF!</v>
      </c>
      <c r="R7705" t="e">
        <f>IF(NOT(#REF!="Indskrevet"),"",IF(E7705="",FALSE,AND(NOT(#REF!),VALUE(RIGHT(CONCATENATE(YEAR(E7705)),2))=15)))</f>
        <v>#REF!</v>
      </c>
      <c r="S7705" t="e">
        <f t="shared" si="963"/>
        <v>#REF!</v>
      </c>
      <c r="T7705" t="e">
        <f t="shared" si="964"/>
        <v>#REF!</v>
      </c>
      <c r="U7705" s="2" t="e">
        <f t="shared" si="967"/>
        <v>#REF!</v>
      </c>
      <c r="V7705" s="2"/>
    </row>
    <row r="7706" spans="1:22" x14ac:dyDescent="0.25">
      <c r="A7706" t="s">
        <v>4355</v>
      </c>
      <c r="B7706" t="s">
        <v>4356</v>
      </c>
      <c r="C7706">
        <v>154.99999999999699</v>
      </c>
      <c r="D7706" t="s">
        <v>5317</v>
      </c>
      <c r="E7706" s="1">
        <v>41484</v>
      </c>
      <c r="F7706" t="s">
        <v>5310</v>
      </c>
      <c r="G7706">
        <v>1</v>
      </c>
      <c r="H7706" t="s">
        <v>5287</v>
      </c>
      <c r="I7706" t="s">
        <v>5295</v>
      </c>
      <c r="J7706" t="s">
        <v>5293</v>
      </c>
      <c r="K7706" t="b">
        <f>LOOKUP(A7706,'[1]UDDATA-1'!B:B,'[1]UDDATA-1'!A:A)&lt;&gt;LOOKUP(A7706,'[1]UDDATA-2'!B:B,'[1]UDDATA-2'!A:A)</f>
        <v>1</v>
      </c>
      <c r="L7706" t="str">
        <f t="shared" si="960"/>
        <v>Fysisk interface design</v>
      </c>
      <c r="M7706">
        <f t="shared" si="961"/>
        <v>4</v>
      </c>
      <c r="N7706" t="str">
        <f t="shared" si="962"/>
        <v/>
      </c>
      <c r="O7706" t="e">
        <f>IF(AND(A7706&lt;&gt;A7705,#REF!&lt;&gt;""),#REF!,"")</f>
        <v>#REF!</v>
      </c>
      <c r="P7706" t="e">
        <f t="shared" si="965"/>
        <v>#REF!</v>
      </c>
      <c r="Q7706" s="2" t="e">
        <f t="shared" ca="1" si="966"/>
        <v>#REF!</v>
      </c>
      <c r="R7706" t="e">
        <f>IF(NOT(#REF!="Indskrevet"),"",IF(E7706="",FALSE,AND(NOT(#REF!),VALUE(RIGHT(CONCATENATE(YEAR(E7706)),2))=15)))</f>
        <v>#REF!</v>
      </c>
      <c r="S7706" t="e">
        <f t="shared" si="963"/>
        <v>#REF!</v>
      </c>
      <c r="T7706" t="e">
        <f t="shared" si="964"/>
        <v>#REF!</v>
      </c>
      <c r="U7706" s="2" t="e">
        <f t="shared" si="967"/>
        <v>#REF!</v>
      </c>
      <c r="V7706" s="2"/>
    </row>
    <row r="7707" spans="1:22" x14ac:dyDescent="0.25">
      <c r="A7707" t="s">
        <v>4355</v>
      </c>
      <c r="B7707" t="s">
        <v>4356</v>
      </c>
      <c r="C7707">
        <v>154.99999999999699</v>
      </c>
      <c r="D7707" t="s">
        <v>5296</v>
      </c>
      <c r="E7707" s="1">
        <v>41688</v>
      </c>
      <c r="F7707" t="s">
        <v>5311</v>
      </c>
      <c r="G7707">
        <v>1</v>
      </c>
      <c r="H7707" t="s">
        <v>5287</v>
      </c>
      <c r="I7707" t="s">
        <v>5298</v>
      </c>
      <c r="J7707" t="s">
        <v>5299</v>
      </c>
      <c r="K7707" t="b">
        <f>LOOKUP(A7707,'[1]UDDATA-1'!B:B,'[1]UDDATA-1'!A:A)&lt;&gt;LOOKUP(A7707,'[1]UDDATA-2'!B:B,'[1]UDDATA-2'!A:A)</f>
        <v>1</v>
      </c>
      <c r="L7707" t="str">
        <f t="shared" si="960"/>
        <v>Proceduremæssig programmering</v>
      </c>
      <c r="M7707">
        <f t="shared" si="961"/>
        <v>7</v>
      </c>
      <c r="N7707" t="str">
        <f t="shared" si="962"/>
        <v/>
      </c>
      <c r="O7707" t="e">
        <f>IF(AND(A7707&lt;&gt;A7706,#REF!&lt;&gt;""),#REF!,"")</f>
        <v>#REF!</v>
      </c>
      <c r="P7707" t="e">
        <f t="shared" si="965"/>
        <v>#REF!</v>
      </c>
      <c r="Q7707" s="2" t="e">
        <f t="shared" ca="1" si="966"/>
        <v>#REF!</v>
      </c>
      <c r="R7707" t="e">
        <f>IF(NOT(#REF!="Indskrevet"),"",IF(E7707="",FALSE,AND(NOT(#REF!),VALUE(RIGHT(CONCATENATE(YEAR(E7707)),2))=15)))</f>
        <v>#REF!</v>
      </c>
      <c r="S7707" t="e">
        <f t="shared" si="963"/>
        <v>#REF!</v>
      </c>
      <c r="T7707" t="e">
        <f t="shared" si="964"/>
        <v>#REF!</v>
      </c>
      <c r="U7707" s="2" t="e">
        <f t="shared" si="967"/>
        <v>#REF!</v>
      </c>
      <c r="V7707" s="2"/>
    </row>
    <row r="7708" spans="1:22" x14ac:dyDescent="0.25">
      <c r="A7708" t="s">
        <v>4355</v>
      </c>
      <c r="B7708" t="s">
        <v>4356</v>
      </c>
      <c r="C7708">
        <v>154.99999999999699</v>
      </c>
      <c r="D7708" t="s">
        <v>5317</v>
      </c>
      <c r="E7708" s="1">
        <v>41796</v>
      </c>
      <c r="F7708" t="s">
        <v>5312</v>
      </c>
      <c r="G7708">
        <v>1</v>
      </c>
      <c r="H7708" t="s">
        <v>5287</v>
      </c>
      <c r="I7708" t="s">
        <v>5302</v>
      </c>
      <c r="J7708" t="s">
        <v>5303</v>
      </c>
      <c r="K7708" t="b">
        <f>LOOKUP(A7708,'[1]UDDATA-1'!B:B,'[1]UDDATA-1'!A:A)&lt;&gt;LOOKUP(A7708,'[1]UDDATA-2'!B:B,'[1]UDDATA-2'!A:A)</f>
        <v>1</v>
      </c>
      <c r="L7708" t="str">
        <f t="shared" si="960"/>
        <v>Lyd- og musikbehandling</v>
      </c>
      <c r="M7708">
        <f t="shared" si="961"/>
        <v>4</v>
      </c>
      <c r="N7708" t="str">
        <f t="shared" si="962"/>
        <v/>
      </c>
      <c r="O7708" t="e">
        <f>IF(AND(A7708&lt;&gt;A7707,#REF!&lt;&gt;""),#REF!,"")</f>
        <v>#REF!</v>
      </c>
      <c r="P7708" t="e">
        <f t="shared" si="965"/>
        <v>#REF!</v>
      </c>
      <c r="Q7708" s="2" t="e">
        <f t="shared" ca="1" si="966"/>
        <v>#REF!</v>
      </c>
      <c r="R7708" t="e">
        <f>IF(NOT(#REF!="Indskrevet"),"",IF(E7708="",FALSE,AND(NOT(#REF!),VALUE(RIGHT(CONCATENATE(YEAR(E7708)),2))=15)))</f>
        <v>#REF!</v>
      </c>
      <c r="S7708" t="e">
        <f t="shared" si="963"/>
        <v>#REF!</v>
      </c>
      <c r="T7708" t="e">
        <f t="shared" si="964"/>
        <v>#REF!</v>
      </c>
      <c r="U7708" s="2" t="e">
        <f t="shared" si="967"/>
        <v>#REF!</v>
      </c>
      <c r="V7708" s="2"/>
    </row>
    <row r="7709" spans="1:22" x14ac:dyDescent="0.25">
      <c r="A7709" t="s">
        <v>4355</v>
      </c>
      <c r="B7709" t="s">
        <v>4356</v>
      </c>
      <c r="C7709">
        <v>154.99999999999699</v>
      </c>
      <c r="D7709" t="s">
        <v>5317</v>
      </c>
      <c r="E7709" s="1">
        <v>41830</v>
      </c>
      <c r="F7709" t="s">
        <v>5314</v>
      </c>
      <c r="G7709">
        <v>1</v>
      </c>
      <c r="H7709" t="s">
        <v>5287</v>
      </c>
      <c r="I7709" t="s">
        <v>5305</v>
      </c>
      <c r="J7709" t="s">
        <v>5303</v>
      </c>
      <c r="K7709" t="b">
        <f>LOOKUP(A7709,'[1]UDDATA-1'!B:B,'[1]UDDATA-1'!A:A)&lt;&gt;LOOKUP(A7709,'[1]UDDATA-2'!B:B,'[1]UDDATA-2'!A:A)</f>
        <v>1</v>
      </c>
      <c r="L7709" t="str">
        <f t="shared" si="960"/>
        <v>Objektorienteret Software Engineering</v>
      </c>
      <c r="M7709">
        <f t="shared" si="961"/>
        <v>4</v>
      </c>
      <c r="N7709" t="str">
        <f t="shared" si="962"/>
        <v/>
      </c>
      <c r="O7709" t="e">
        <f>IF(AND(A7709&lt;&gt;A7708,#REF!&lt;&gt;""),#REF!,"")</f>
        <v>#REF!</v>
      </c>
      <c r="P7709" t="e">
        <f t="shared" si="965"/>
        <v>#REF!</v>
      </c>
      <c r="Q7709" s="2" t="e">
        <f t="shared" ca="1" si="966"/>
        <v>#REF!</v>
      </c>
      <c r="R7709" t="e">
        <f>IF(NOT(#REF!="Indskrevet"),"",IF(E7709="",FALSE,AND(NOT(#REF!),VALUE(RIGHT(CONCATENATE(YEAR(E7709)),2))=15)))</f>
        <v>#REF!</v>
      </c>
      <c r="S7709" t="e">
        <f t="shared" si="963"/>
        <v>#REF!</v>
      </c>
      <c r="T7709" t="e">
        <f t="shared" si="964"/>
        <v>#REF!</v>
      </c>
      <c r="U7709" s="2" t="e">
        <f t="shared" si="967"/>
        <v>#REF!</v>
      </c>
      <c r="V7709" s="2"/>
    </row>
    <row r="7710" spans="1:22" x14ac:dyDescent="0.25">
      <c r="A7710" t="s">
        <v>4357</v>
      </c>
      <c r="B7710" t="s">
        <v>4358</v>
      </c>
      <c r="C7710">
        <v>54.999999999998998</v>
      </c>
      <c r="D7710" t="s">
        <v>5296</v>
      </c>
      <c r="E7710" s="1">
        <v>42018</v>
      </c>
      <c r="F7710" t="s">
        <v>5349</v>
      </c>
      <c r="G7710">
        <v>1</v>
      </c>
      <c r="H7710" t="s">
        <v>5287</v>
      </c>
      <c r="I7710" t="s">
        <v>5350</v>
      </c>
      <c r="J7710" t="s">
        <v>5289</v>
      </c>
      <c r="K7710" t="b">
        <f>LOOKUP(A7710,'[1]UDDATA-1'!B:B,'[1]UDDATA-1'!A:A)&lt;&gt;LOOKUP(A7710,'[1]UDDATA-2'!B:B,'[1]UDDATA-2'!A:A)</f>
        <v>0</v>
      </c>
      <c r="L7710" t="str">
        <f t="shared" si="960"/>
        <v>Objektorienteret programmering 1</v>
      </c>
      <c r="M7710">
        <f t="shared" si="961"/>
        <v>7</v>
      </c>
      <c r="N7710" t="str">
        <f t="shared" si="962"/>
        <v/>
      </c>
      <c r="O7710" t="e">
        <f>IF(AND(A7710&lt;&gt;A7709,#REF!&lt;&gt;""),#REF!,"")</f>
        <v>#REF!</v>
      </c>
      <c r="P7710" t="e">
        <f t="shared" si="965"/>
        <v>#REF!</v>
      </c>
      <c r="Q7710" s="2" t="e">
        <f t="shared" ca="1" si="966"/>
        <v>#REF!</v>
      </c>
      <c r="R7710" t="e">
        <f>IF(NOT(#REF!="Indskrevet"),"",IF(E7710="",FALSE,AND(NOT(#REF!),VALUE(RIGHT(CONCATENATE(YEAR(E7710)),2))=15)))</f>
        <v>#REF!</v>
      </c>
      <c r="S7710" t="e">
        <f t="shared" si="963"/>
        <v>#REF!</v>
      </c>
      <c r="T7710" t="e">
        <f t="shared" si="964"/>
        <v>#REF!</v>
      </c>
      <c r="U7710" s="2" t="e">
        <f t="shared" si="967"/>
        <v>#REF!</v>
      </c>
      <c r="V7710" s="2"/>
    </row>
    <row r="7711" spans="1:22" x14ac:dyDescent="0.25">
      <c r="A7711" t="s">
        <v>4357</v>
      </c>
      <c r="B7711" t="s">
        <v>4358</v>
      </c>
      <c r="C7711">
        <v>54.999999999998998</v>
      </c>
      <c r="D7711" t="s">
        <v>5285</v>
      </c>
      <c r="E7711" s="1">
        <v>42030</v>
      </c>
      <c r="F7711" t="s">
        <v>5351</v>
      </c>
      <c r="G7711">
        <v>1</v>
      </c>
      <c r="H7711" t="s">
        <v>5287</v>
      </c>
      <c r="I7711" t="s">
        <v>5324</v>
      </c>
      <c r="J7711" t="s">
        <v>5289</v>
      </c>
      <c r="K7711" t="b">
        <f>LOOKUP(A7711,'[1]UDDATA-1'!B:B,'[1]UDDATA-1'!A:A)&lt;&gt;LOOKUP(A7711,'[1]UDDATA-2'!B:B,'[1]UDDATA-2'!A:A)</f>
        <v>0</v>
      </c>
      <c r="L7711" t="str">
        <f t="shared" si="960"/>
        <v>Lineær algebra</v>
      </c>
      <c r="M7711">
        <f t="shared" si="961"/>
        <v>2</v>
      </c>
      <c r="N7711" t="str">
        <f t="shared" si="962"/>
        <v/>
      </c>
      <c r="O7711" t="e">
        <f>IF(AND(A7711&lt;&gt;A7710,#REF!&lt;&gt;""),#REF!,"")</f>
        <v>#REF!</v>
      </c>
      <c r="P7711" t="e">
        <f t="shared" si="965"/>
        <v>#REF!</v>
      </c>
      <c r="Q7711" s="2" t="e">
        <f t="shared" ca="1" si="966"/>
        <v>#REF!</v>
      </c>
      <c r="R7711" t="e">
        <f>IF(NOT(#REF!="Indskrevet"),"",IF(E7711="",FALSE,AND(NOT(#REF!),VALUE(RIGHT(CONCATENATE(YEAR(E7711)),2))=15)))</f>
        <v>#REF!</v>
      </c>
      <c r="S7711" t="e">
        <f t="shared" si="963"/>
        <v>#REF!</v>
      </c>
      <c r="T7711" t="e">
        <f t="shared" si="964"/>
        <v>#REF!</v>
      </c>
      <c r="U7711" s="2" t="e">
        <f t="shared" si="967"/>
        <v>#REF!</v>
      </c>
      <c r="V7711" s="2"/>
    </row>
    <row r="7712" spans="1:22" x14ac:dyDescent="0.25">
      <c r="A7712" t="s">
        <v>4357</v>
      </c>
      <c r="B7712" t="s">
        <v>4358</v>
      </c>
      <c r="C7712">
        <v>54.999999999998998</v>
      </c>
      <c r="D7712" t="s">
        <v>5318</v>
      </c>
      <c r="E7712" s="1">
        <v>42180</v>
      </c>
      <c r="F7712" t="s">
        <v>5352</v>
      </c>
      <c r="G7712">
        <v>1</v>
      </c>
      <c r="H7712" t="s">
        <v>5307</v>
      </c>
      <c r="I7712" t="s">
        <v>5353</v>
      </c>
      <c r="J7712" t="s">
        <v>5293</v>
      </c>
      <c r="K7712" t="b">
        <f>LOOKUP(A7712,'[1]UDDATA-1'!B:B,'[1]UDDATA-1'!A:A)&lt;&gt;LOOKUP(A7712,'[1]UDDATA-2'!B:B,'[1]UDDATA-2'!A:A)</f>
        <v>0</v>
      </c>
      <c r="L7712" t="str">
        <f t="shared" si="960"/>
        <v>Objektorienteret programmering 2</v>
      </c>
      <c r="M7712" t="str">
        <f t="shared" si="961"/>
        <v/>
      </c>
      <c r="N7712" t="str">
        <f t="shared" si="962"/>
        <v>U</v>
      </c>
      <c r="O7712" t="e">
        <f>IF(AND(A7712&lt;&gt;A7711,#REF!&lt;&gt;""),#REF!,"")</f>
        <v>#REF!</v>
      </c>
      <c r="P7712" t="e">
        <f t="shared" si="965"/>
        <v>#REF!</v>
      </c>
      <c r="Q7712" s="2" t="e">
        <f t="shared" ca="1" si="966"/>
        <v>#REF!</v>
      </c>
      <c r="R7712" t="e">
        <f>IF(NOT(#REF!="Indskrevet"),"",IF(E7712="",FALSE,AND(NOT(#REF!),VALUE(RIGHT(CONCATENATE(YEAR(E7712)),2))=15)))</f>
        <v>#REF!</v>
      </c>
      <c r="S7712" t="e">
        <f t="shared" si="963"/>
        <v>#REF!</v>
      </c>
      <c r="T7712" t="e">
        <f t="shared" si="964"/>
        <v>#REF!</v>
      </c>
      <c r="U7712" s="2" t="e">
        <f t="shared" si="967"/>
        <v>#REF!</v>
      </c>
      <c r="V7712" s="2"/>
    </row>
    <row r="7713" spans="1:22" x14ac:dyDescent="0.25">
      <c r="A7713" t="s">
        <v>4357</v>
      </c>
      <c r="B7713" t="s">
        <v>4358</v>
      </c>
      <c r="C7713">
        <v>54.999999999998998</v>
      </c>
      <c r="D7713" t="s">
        <v>5296</v>
      </c>
      <c r="E7713" s="1">
        <v>42242</v>
      </c>
      <c r="F7713" t="s">
        <v>5352</v>
      </c>
      <c r="G7713">
        <v>2</v>
      </c>
      <c r="H7713" t="s">
        <v>5287</v>
      </c>
      <c r="I7713" t="s">
        <v>5353</v>
      </c>
      <c r="J7713" t="s">
        <v>5293</v>
      </c>
      <c r="K7713" t="b">
        <f>LOOKUP(A7713,'[1]UDDATA-1'!B:B,'[1]UDDATA-1'!A:A)&lt;&gt;LOOKUP(A7713,'[1]UDDATA-2'!B:B,'[1]UDDATA-2'!A:A)</f>
        <v>0</v>
      </c>
      <c r="L7713" t="str">
        <f t="shared" si="960"/>
        <v/>
      </c>
      <c r="M7713" t="str">
        <f t="shared" si="961"/>
        <v/>
      </c>
      <c r="N7713" t="str">
        <f t="shared" si="962"/>
        <v/>
      </c>
      <c r="O7713" t="e">
        <f>IF(AND(A7713&lt;&gt;A7712,#REF!&lt;&gt;""),#REF!,"")</f>
        <v>#REF!</v>
      </c>
      <c r="P7713" t="e">
        <f t="shared" si="965"/>
        <v>#REF!</v>
      </c>
      <c r="Q7713" s="2" t="e">
        <f t="shared" ca="1" si="966"/>
        <v>#REF!</v>
      </c>
      <c r="R7713" t="e">
        <f>IF(NOT(#REF!="Indskrevet"),"",IF(E7713="",FALSE,AND(NOT(#REF!),VALUE(RIGHT(CONCATENATE(YEAR(E7713)),2))=15)))</f>
        <v>#REF!</v>
      </c>
      <c r="S7713" t="e">
        <f t="shared" si="963"/>
        <v>#REF!</v>
      </c>
      <c r="T7713" t="e">
        <f t="shared" si="964"/>
        <v>#REF!</v>
      </c>
      <c r="U7713" s="2" t="e">
        <f t="shared" si="967"/>
        <v>#REF!</v>
      </c>
      <c r="V7713" s="2"/>
    </row>
    <row r="7714" spans="1:22" x14ac:dyDescent="0.25">
      <c r="A7714" t="s">
        <v>4357</v>
      </c>
      <c r="B7714" t="s">
        <v>4358</v>
      </c>
      <c r="C7714">
        <v>54.999999999998998</v>
      </c>
      <c r="D7714" t="s">
        <v>5318</v>
      </c>
      <c r="E7714" s="1">
        <v>42191</v>
      </c>
      <c r="F7714" t="s">
        <v>5354</v>
      </c>
      <c r="G7714">
        <v>1</v>
      </c>
      <c r="H7714" t="s">
        <v>5307</v>
      </c>
      <c r="I7714" t="s">
        <v>5330</v>
      </c>
      <c r="J7714" t="s">
        <v>5293</v>
      </c>
      <c r="K7714" t="b">
        <f>LOOKUP(A7714,'[1]UDDATA-1'!B:B,'[1]UDDATA-1'!A:A)&lt;&gt;LOOKUP(A7714,'[1]UDDATA-2'!B:B,'[1]UDDATA-2'!A:A)</f>
        <v>0</v>
      </c>
      <c r="L7714" t="str">
        <f t="shared" si="960"/>
        <v>Diskret matematik</v>
      </c>
      <c r="M7714" t="str">
        <f t="shared" si="961"/>
        <v/>
      </c>
      <c r="N7714" t="str">
        <f t="shared" si="962"/>
        <v>U</v>
      </c>
      <c r="O7714" t="e">
        <f>IF(AND(A7714&lt;&gt;A7713,#REF!&lt;&gt;""),#REF!,"")</f>
        <v>#REF!</v>
      </c>
      <c r="P7714" t="e">
        <f t="shared" si="965"/>
        <v>#REF!</v>
      </c>
      <c r="Q7714" s="2" t="e">
        <f t="shared" ca="1" si="966"/>
        <v>#REF!</v>
      </c>
      <c r="R7714" t="e">
        <f>IF(NOT(#REF!="Indskrevet"),"",IF(E7714="",FALSE,AND(NOT(#REF!),VALUE(RIGHT(CONCATENATE(YEAR(E7714)),2))=15)))</f>
        <v>#REF!</v>
      </c>
      <c r="S7714" t="e">
        <f t="shared" si="963"/>
        <v>#REF!</v>
      </c>
      <c r="T7714" t="e">
        <f t="shared" si="964"/>
        <v>#REF!</v>
      </c>
      <c r="U7714" s="2" t="e">
        <f t="shared" si="967"/>
        <v>#REF!</v>
      </c>
      <c r="V7714" s="2"/>
    </row>
    <row r="7715" spans="1:22" x14ac:dyDescent="0.25">
      <c r="A7715" t="s">
        <v>4357</v>
      </c>
      <c r="B7715" t="s">
        <v>4358</v>
      </c>
      <c r="C7715">
        <v>54.999999999998998</v>
      </c>
      <c r="D7715" t="s">
        <v>5318</v>
      </c>
      <c r="E7715" s="1">
        <v>42256</v>
      </c>
      <c r="F7715" t="s">
        <v>5354</v>
      </c>
      <c r="G7715">
        <v>2</v>
      </c>
      <c r="H7715" t="s">
        <v>5287</v>
      </c>
      <c r="I7715" t="s">
        <v>5330</v>
      </c>
      <c r="J7715" t="s">
        <v>5299</v>
      </c>
      <c r="K7715" t="b">
        <f>LOOKUP(A7715,'[1]UDDATA-1'!B:B,'[1]UDDATA-1'!A:A)&lt;&gt;LOOKUP(A7715,'[1]UDDATA-2'!B:B,'[1]UDDATA-2'!A:A)</f>
        <v>0</v>
      </c>
      <c r="L7715" t="str">
        <f t="shared" si="960"/>
        <v/>
      </c>
      <c r="M7715" t="str">
        <f t="shared" si="961"/>
        <v/>
      </c>
      <c r="N7715" t="str">
        <f t="shared" si="962"/>
        <v/>
      </c>
      <c r="O7715" t="e">
        <f>IF(AND(A7715&lt;&gt;A7714,#REF!&lt;&gt;""),#REF!,"")</f>
        <v>#REF!</v>
      </c>
      <c r="P7715" t="e">
        <f t="shared" si="965"/>
        <v>#REF!</v>
      </c>
      <c r="Q7715" s="2" t="e">
        <f t="shared" ca="1" si="966"/>
        <v>#REF!</v>
      </c>
      <c r="R7715" t="e">
        <f>IF(NOT(#REF!="Indskrevet"),"",IF(E7715="",FALSE,AND(NOT(#REF!),VALUE(RIGHT(CONCATENATE(YEAR(E7715)),2))=15)))</f>
        <v>#REF!</v>
      </c>
      <c r="S7715" t="e">
        <f t="shared" si="963"/>
        <v>#REF!</v>
      </c>
      <c r="T7715" t="e">
        <f t="shared" si="964"/>
        <v>#REF!</v>
      </c>
      <c r="U7715" s="2" t="e">
        <f t="shared" si="967"/>
        <v>#REF!</v>
      </c>
      <c r="V7715" s="2"/>
    </row>
    <row r="7716" spans="1:22" x14ac:dyDescent="0.25">
      <c r="A7716" t="s">
        <v>4359</v>
      </c>
      <c r="B7716" t="s">
        <v>4360</v>
      </c>
      <c r="C7716">
        <v>44.999999999999403</v>
      </c>
      <c r="D7716" t="s">
        <v>5327</v>
      </c>
      <c r="E7716" s="1">
        <v>41652</v>
      </c>
      <c r="F7716" t="s">
        <v>5286</v>
      </c>
      <c r="G7716">
        <v>1</v>
      </c>
      <c r="H7716" t="s">
        <v>5307</v>
      </c>
      <c r="I7716" t="s">
        <v>5288</v>
      </c>
      <c r="J7716" t="s">
        <v>5289</v>
      </c>
      <c r="K7716" t="b">
        <f>LOOKUP(A7716,'[1]UDDATA-1'!B:B,'[1]UDDATA-1'!A:A)&lt;&gt;LOOKUP(A7716,'[1]UDDATA-2'!B:B,'[1]UDDATA-2'!A:A)</f>
        <v>0</v>
      </c>
      <c r="L7716" t="str">
        <f t="shared" si="960"/>
        <v>Grundlæggende programmering</v>
      </c>
      <c r="M7716">
        <f t="shared" si="961"/>
        <v>-3</v>
      </c>
      <c r="N7716" t="str">
        <f t="shared" si="962"/>
        <v/>
      </c>
      <c r="O7716" t="e">
        <f>IF(AND(A7716&lt;&gt;A7715,#REF!&lt;&gt;""),#REF!,"")</f>
        <v>#REF!</v>
      </c>
      <c r="P7716" t="e">
        <f t="shared" si="965"/>
        <v>#REF!</v>
      </c>
      <c r="Q7716" s="2" t="e">
        <f t="shared" ca="1" si="966"/>
        <v>#REF!</v>
      </c>
      <c r="R7716" t="e">
        <f>IF(NOT(#REF!="Indskrevet"),"",IF(E7716="",FALSE,AND(NOT(#REF!),VALUE(RIGHT(CONCATENATE(YEAR(E7716)),2))=15)))</f>
        <v>#REF!</v>
      </c>
      <c r="S7716" t="e">
        <f t="shared" si="963"/>
        <v>#REF!</v>
      </c>
      <c r="T7716" t="e">
        <f t="shared" si="964"/>
        <v>#REF!</v>
      </c>
      <c r="U7716" s="2" t="e">
        <f t="shared" si="967"/>
        <v>#REF!</v>
      </c>
      <c r="V7716" s="2"/>
    </row>
    <row r="7717" spans="1:22" x14ac:dyDescent="0.25">
      <c r="A7717" t="s">
        <v>4359</v>
      </c>
      <c r="B7717" t="s">
        <v>4360</v>
      </c>
      <c r="C7717">
        <v>44.999999999999403</v>
      </c>
      <c r="D7717" t="s">
        <v>5327</v>
      </c>
      <c r="E7717" s="1">
        <v>41716</v>
      </c>
      <c r="F7717" t="s">
        <v>5286</v>
      </c>
      <c r="G7717">
        <v>2</v>
      </c>
      <c r="H7717" t="s">
        <v>5307</v>
      </c>
      <c r="I7717" t="s">
        <v>5288</v>
      </c>
      <c r="J7717" t="s">
        <v>5293</v>
      </c>
      <c r="K7717" t="b">
        <f>LOOKUP(A7717,'[1]UDDATA-1'!B:B,'[1]UDDATA-1'!A:A)&lt;&gt;LOOKUP(A7717,'[1]UDDATA-2'!B:B,'[1]UDDATA-2'!A:A)</f>
        <v>0</v>
      </c>
      <c r="L7717" t="str">
        <f t="shared" si="960"/>
        <v/>
      </c>
      <c r="M7717" t="str">
        <f t="shared" si="961"/>
        <v/>
      </c>
      <c r="N7717" t="str">
        <f t="shared" si="962"/>
        <v/>
      </c>
      <c r="O7717" t="e">
        <f>IF(AND(A7717&lt;&gt;A7716,#REF!&lt;&gt;""),#REF!,"")</f>
        <v>#REF!</v>
      </c>
      <c r="P7717" t="e">
        <f t="shared" si="965"/>
        <v>#REF!</v>
      </c>
      <c r="Q7717" s="2" t="e">
        <f t="shared" ca="1" si="966"/>
        <v>#REF!</v>
      </c>
      <c r="R7717" t="e">
        <f>IF(NOT(#REF!="Indskrevet"),"",IF(E7717="",FALSE,AND(NOT(#REF!),VALUE(RIGHT(CONCATENATE(YEAR(E7717)),2))=15)))</f>
        <v>#REF!</v>
      </c>
      <c r="S7717" t="e">
        <f t="shared" si="963"/>
        <v>#REF!</v>
      </c>
      <c r="T7717" t="e">
        <f t="shared" si="964"/>
        <v>#REF!</v>
      </c>
      <c r="U7717" s="2" t="e">
        <f t="shared" si="967"/>
        <v>#REF!</v>
      </c>
      <c r="V7717" s="2"/>
    </row>
    <row r="7718" spans="1:22" x14ac:dyDescent="0.25">
      <c r="A7718" t="s">
        <v>4359</v>
      </c>
      <c r="B7718" t="s">
        <v>4360</v>
      </c>
      <c r="C7718">
        <v>44.999999999999403</v>
      </c>
      <c r="D7718" t="s">
        <v>5327</v>
      </c>
      <c r="E7718" s="1">
        <v>42033</v>
      </c>
      <c r="F7718" t="s">
        <v>5286</v>
      </c>
      <c r="G7718">
        <v>3</v>
      </c>
      <c r="H7718" t="s">
        <v>5307</v>
      </c>
      <c r="I7718" t="s">
        <v>5288</v>
      </c>
      <c r="J7718" t="s">
        <v>5299</v>
      </c>
      <c r="K7718" t="b">
        <f>LOOKUP(A7718,'[1]UDDATA-1'!B:B,'[1]UDDATA-1'!A:A)&lt;&gt;LOOKUP(A7718,'[1]UDDATA-2'!B:B,'[1]UDDATA-2'!A:A)</f>
        <v>0</v>
      </c>
      <c r="L7718" t="str">
        <f t="shared" si="960"/>
        <v/>
      </c>
      <c r="M7718" t="str">
        <f t="shared" si="961"/>
        <v/>
      </c>
      <c r="N7718" t="str">
        <f t="shared" si="962"/>
        <v/>
      </c>
      <c r="O7718" t="e">
        <f>IF(AND(A7718&lt;&gt;A7717,#REF!&lt;&gt;""),#REF!,"")</f>
        <v>#REF!</v>
      </c>
      <c r="P7718" t="e">
        <f t="shared" si="965"/>
        <v>#REF!</v>
      </c>
      <c r="Q7718" s="2" t="e">
        <f t="shared" ca="1" si="966"/>
        <v>#REF!</v>
      </c>
      <c r="R7718" t="e">
        <f>IF(NOT(#REF!="Indskrevet"),"",IF(E7718="",FALSE,AND(NOT(#REF!),VALUE(RIGHT(CONCATENATE(YEAR(E7718)),2))=15)))</f>
        <v>#REF!</v>
      </c>
      <c r="S7718" t="e">
        <f t="shared" si="963"/>
        <v>#REF!</v>
      </c>
      <c r="T7718" t="e">
        <f t="shared" si="964"/>
        <v>#REF!</v>
      </c>
      <c r="U7718" s="2" t="e">
        <f t="shared" si="967"/>
        <v>#REF!</v>
      </c>
      <c r="V7718" s="2"/>
    </row>
    <row r="7719" spans="1:22" x14ac:dyDescent="0.25">
      <c r="A7719" t="s">
        <v>4359</v>
      </c>
      <c r="B7719" t="s">
        <v>4360</v>
      </c>
      <c r="C7719">
        <v>44.999999999999403</v>
      </c>
      <c r="D7719" t="s">
        <v>5318</v>
      </c>
      <c r="E7719" s="1">
        <v>42066</v>
      </c>
      <c r="F7719" t="s">
        <v>5286</v>
      </c>
      <c r="G7719">
        <v>4</v>
      </c>
      <c r="H7719" t="s">
        <v>5287</v>
      </c>
      <c r="I7719" t="s">
        <v>5288</v>
      </c>
      <c r="J7719" t="s">
        <v>5303</v>
      </c>
      <c r="K7719" t="b">
        <f>LOOKUP(A7719,'[1]UDDATA-1'!B:B,'[1]UDDATA-1'!A:A)&lt;&gt;LOOKUP(A7719,'[1]UDDATA-2'!B:B,'[1]UDDATA-2'!A:A)</f>
        <v>0</v>
      </c>
      <c r="L7719" t="str">
        <f t="shared" si="960"/>
        <v/>
      </c>
      <c r="M7719" t="str">
        <f t="shared" si="961"/>
        <v/>
      </c>
      <c r="N7719" t="str">
        <f t="shared" si="962"/>
        <v/>
      </c>
      <c r="O7719" t="e">
        <f>IF(AND(A7719&lt;&gt;A7718,#REF!&lt;&gt;""),#REF!,"")</f>
        <v>#REF!</v>
      </c>
      <c r="P7719" t="e">
        <f t="shared" si="965"/>
        <v>#REF!</v>
      </c>
      <c r="Q7719" s="2" t="e">
        <f t="shared" ca="1" si="966"/>
        <v>#REF!</v>
      </c>
      <c r="R7719" t="e">
        <f>IF(NOT(#REF!="Indskrevet"),"",IF(E7719="",FALSE,AND(NOT(#REF!),VALUE(RIGHT(CONCATENATE(YEAR(E7719)),2))=15)))</f>
        <v>#REF!</v>
      </c>
      <c r="S7719" t="e">
        <f t="shared" si="963"/>
        <v>#REF!</v>
      </c>
      <c r="T7719" t="e">
        <f t="shared" si="964"/>
        <v>#REF!</v>
      </c>
      <c r="U7719" s="2" t="e">
        <f t="shared" si="967"/>
        <v>#REF!</v>
      </c>
      <c r="V7719" s="2"/>
    </row>
    <row r="7720" spans="1:22" x14ac:dyDescent="0.25">
      <c r="A7720" t="s">
        <v>4359</v>
      </c>
      <c r="B7720" t="s">
        <v>4360</v>
      </c>
      <c r="C7720">
        <v>44.999999999999403</v>
      </c>
      <c r="D7720" t="s">
        <v>5306</v>
      </c>
      <c r="E7720" s="1">
        <v>41815</v>
      </c>
      <c r="F7720" t="s">
        <v>5291</v>
      </c>
      <c r="G7720">
        <v>1</v>
      </c>
      <c r="H7720" t="s">
        <v>5307</v>
      </c>
      <c r="I7720" t="s">
        <v>5292</v>
      </c>
      <c r="J7720" t="s">
        <v>5293</v>
      </c>
      <c r="K7720" t="b">
        <f>LOOKUP(A7720,'[1]UDDATA-1'!B:B,'[1]UDDATA-1'!A:A)&lt;&gt;LOOKUP(A7720,'[1]UDDATA-2'!B:B,'[1]UDDATA-2'!A:A)</f>
        <v>0</v>
      </c>
      <c r="L7720" t="str">
        <f t="shared" si="960"/>
        <v>Matematik til multimedie-applikationer</v>
      </c>
      <c r="M7720">
        <f t="shared" si="961"/>
        <v>0</v>
      </c>
      <c r="N7720" t="str">
        <f t="shared" si="962"/>
        <v/>
      </c>
      <c r="O7720" t="e">
        <f>IF(AND(A7720&lt;&gt;A7719,#REF!&lt;&gt;""),#REF!,"")</f>
        <v>#REF!</v>
      </c>
      <c r="P7720" t="e">
        <f t="shared" si="965"/>
        <v>#REF!</v>
      </c>
      <c r="Q7720" s="2" t="e">
        <f t="shared" ca="1" si="966"/>
        <v>#REF!</v>
      </c>
      <c r="R7720" t="e">
        <f>IF(NOT(#REF!="Indskrevet"),"",IF(E7720="",FALSE,AND(NOT(#REF!),VALUE(RIGHT(CONCATENATE(YEAR(E7720)),2))=15)))</f>
        <v>#REF!</v>
      </c>
      <c r="S7720" t="e">
        <f t="shared" si="963"/>
        <v>#REF!</v>
      </c>
      <c r="T7720" t="e">
        <f t="shared" si="964"/>
        <v>#REF!</v>
      </c>
      <c r="U7720" s="2" t="e">
        <f t="shared" si="967"/>
        <v>#REF!</v>
      </c>
      <c r="V7720" s="2"/>
    </row>
    <row r="7721" spans="1:22" x14ac:dyDescent="0.25">
      <c r="A7721" t="s">
        <v>4359</v>
      </c>
      <c r="B7721" t="s">
        <v>4360</v>
      </c>
      <c r="C7721">
        <v>44.999999999999403</v>
      </c>
      <c r="D7721" t="s">
        <v>5306</v>
      </c>
      <c r="E7721" s="1">
        <v>41873</v>
      </c>
      <c r="F7721" t="s">
        <v>5291</v>
      </c>
      <c r="G7721">
        <v>2</v>
      </c>
      <c r="H7721" t="s">
        <v>5287</v>
      </c>
      <c r="I7721" t="s">
        <v>5292</v>
      </c>
      <c r="J7721" t="s">
        <v>5293</v>
      </c>
      <c r="K7721" t="b">
        <f>LOOKUP(A7721,'[1]UDDATA-1'!B:B,'[1]UDDATA-1'!A:A)&lt;&gt;LOOKUP(A7721,'[1]UDDATA-2'!B:B,'[1]UDDATA-2'!A:A)</f>
        <v>0</v>
      </c>
      <c r="L7721" t="str">
        <f t="shared" si="960"/>
        <v/>
      </c>
      <c r="M7721" t="str">
        <f t="shared" si="961"/>
        <v/>
      </c>
      <c r="N7721" t="str">
        <f t="shared" si="962"/>
        <v/>
      </c>
      <c r="O7721" t="e">
        <f>IF(AND(A7721&lt;&gt;A7720,#REF!&lt;&gt;""),#REF!,"")</f>
        <v>#REF!</v>
      </c>
      <c r="P7721" t="e">
        <f t="shared" si="965"/>
        <v>#REF!</v>
      </c>
      <c r="Q7721" s="2" t="e">
        <f t="shared" ca="1" si="966"/>
        <v>#REF!</v>
      </c>
      <c r="R7721" t="e">
        <f>IF(NOT(#REF!="Indskrevet"),"",IF(E7721="",FALSE,AND(NOT(#REF!),VALUE(RIGHT(CONCATENATE(YEAR(E7721)),2))=15)))</f>
        <v>#REF!</v>
      </c>
      <c r="S7721" t="e">
        <f t="shared" si="963"/>
        <v>#REF!</v>
      </c>
      <c r="T7721" t="e">
        <f t="shared" si="964"/>
        <v>#REF!</v>
      </c>
      <c r="U7721" s="2" t="e">
        <f t="shared" si="967"/>
        <v>#REF!</v>
      </c>
      <c r="V7721" s="2"/>
    </row>
    <row r="7722" spans="1:22" x14ac:dyDescent="0.25">
      <c r="A7722" t="s">
        <v>4359</v>
      </c>
      <c r="B7722" t="s">
        <v>4360</v>
      </c>
      <c r="C7722">
        <v>44.999999999999403</v>
      </c>
      <c r="D7722" t="s">
        <v>5306</v>
      </c>
      <c r="E7722" s="1">
        <v>41824</v>
      </c>
      <c r="F7722" t="s">
        <v>5294</v>
      </c>
      <c r="G7722">
        <v>1</v>
      </c>
      <c r="H7722" t="s">
        <v>5307</v>
      </c>
      <c r="I7722" t="s">
        <v>5295</v>
      </c>
      <c r="J7722" t="s">
        <v>5293</v>
      </c>
      <c r="K7722" t="b">
        <f>LOOKUP(A7722,'[1]UDDATA-1'!B:B,'[1]UDDATA-1'!A:A)&lt;&gt;LOOKUP(A7722,'[1]UDDATA-2'!B:B,'[1]UDDATA-2'!A:A)</f>
        <v>0</v>
      </c>
      <c r="L7722" t="str">
        <f t="shared" si="960"/>
        <v>Fysisk interface design</v>
      </c>
      <c r="M7722">
        <f t="shared" si="961"/>
        <v>0</v>
      </c>
      <c r="N7722" t="str">
        <f t="shared" si="962"/>
        <v/>
      </c>
      <c r="O7722" t="e">
        <f>IF(AND(A7722&lt;&gt;A7721,#REF!&lt;&gt;""),#REF!,"")</f>
        <v>#REF!</v>
      </c>
      <c r="P7722" t="e">
        <f t="shared" si="965"/>
        <v>#REF!</v>
      </c>
      <c r="Q7722" s="2" t="e">
        <f t="shared" ca="1" si="966"/>
        <v>#REF!</v>
      </c>
      <c r="R7722" t="e">
        <f>IF(NOT(#REF!="Indskrevet"),"",IF(E7722="",FALSE,AND(NOT(#REF!),VALUE(RIGHT(CONCATENATE(YEAR(E7722)),2))=15)))</f>
        <v>#REF!</v>
      </c>
      <c r="S7722" t="e">
        <f t="shared" si="963"/>
        <v>#REF!</v>
      </c>
      <c r="T7722" t="e">
        <f t="shared" si="964"/>
        <v>#REF!</v>
      </c>
      <c r="U7722" s="2" t="e">
        <f t="shared" si="967"/>
        <v>#REF!</v>
      </c>
      <c r="V7722" s="2"/>
    </row>
    <row r="7723" spans="1:22" x14ac:dyDescent="0.25">
      <c r="A7723" t="s">
        <v>4359</v>
      </c>
      <c r="B7723" t="s">
        <v>4360</v>
      </c>
      <c r="C7723">
        <v>44.999999999999403</v>
      </c>
      <c r="D7723" t="s">
        <v>5306</v>
      </c>
      <c r="E7723" s="1">
        <v>41897</v>
      </c>
      <c r="F7723" t="s">
        <v>5294</v>
      </c>
      <c r="G7723">
        <v>2</v>
      </c>
      <c r="H7723" t="s">
        <v>5287</v>
      </c>
      <c r="I7723" t="s">
        <v>5295</v>
      </c>
      <c r="J7723" t="s">
        <v>5299</v>
      </c>
      <c r="K7723" t="b">
        <f>LOOKUP(A7723,'[1]UDDATA-1'!B:B,'[1]UDDATA-1'!A:A)&lt;&gt;LOOKUP(A7723,'[1]UDDATA-2'!B:B,'[1]UDDATA-2'!A:A)</f>
        <v>0</v>
      </c>
      <c r="L7723" t="str">
        <f t="shared" si="960"/>
        <v/>
      </c>
      <c r="M7723" t="str">
        <f t="shared" si="961"/>
        <v/>
      </c>
      <c r="N7723" t="str">
        <f t="shared" si="962"/>
        <v/>
      </c>
      <c r="O7723" t="e">
        <f>IF(AND(A7723&lt;&gt;A7722,#REF!&lt;&gt;""),#REF!,"")</f>
        <v>#REF!</v>
      </c>
      <c r="P7723" t="e">
        <f t="shared" si="965"/>
        <v>#REF!</v>
      </c>
      <c r="Q7723" s="2" t="e">
        <f t="shared" ca="1" si="966"/>
        <v>#REF!</v>
      </c>
      <c r="R7723" t="e">
        <f>IF(NOT(#REF!="Indskrevet"),"",IF(E7723="",FALSE,AND(NOT(#REF!),VALUE(RIGHT(CONCATENATE(YEAR(E7723)),2))=15)))</f>
        <v>#REF!</v>
      </c>
      <c r="S7723" t="e">
        <f t="shared" si="963"/>
        <v>#REF!</v>
      </c>
      <c r="T7723" t="e">
        <f t="shared" si="964"/>
        <v>#REF!</v>
      </c>
      <c r="U7723" s="2" t="e">
        <f t="shared" si="967"/>
        <v>#REF!</v>
      </c>
      <c r="V7723" s="2"/>
    </row>
    <row r="7724" spans="1:22" x14ac:dyDescent="0.25">
      <c r="A7724" t="s">
        <v>4359</v>
      </c>
      <c r="B7724" t="s">
        <v>4360</v>
      </c>
      <c r="C7724">
        <v>44.999999999999403</v>
      </c>
      <c r="D7724" t="s">
        <v>5327</v>
      </c>
      <c r="E7724" s="1">
        <v>42027</v>
      </c>
      <c r="F7724" t="s">
        <v>5297</v>
      </c>
      <c r="G7724">
        <v>1</v>
      </c>
      <c r="H7724" t="s">
        <v>5287</v>
      </c>
      <c r="I7724" t="s">
        <v>5298</v>
      </c>
      <c r="J7724" t="s">
        <v>5299</v>
      </c>
      <c r="K7724" t="b">
        <f>LOOKUP(A7724,'[1]UDDATA-1'!B:B,'[1]UDDATA-1'!A:A)&lt;&gt;LOOKUP(A7724,'[1]UDDATA-2'!B:B,'[1]UDDATA-2'!A:A)</f>
        <v>0</v>
      </c>
      <c r="L7724" t="str">
        <f t="shared" si="960"/>
        <v>Proceduremæssig programmering</v>
      </c>
      <c r="M7724">
        <f t="shared" si="961"/>
        <v>-3</v>
      </c>
      <c r="N7724" t="str">
        <f t="shared" si="962"/>
        <v/>
      </c>
      <c r="O7724" t="e">
        <f>IF(AND(A7724&lt;&gt;A7723,#REF!&lt;&gt;""),#REF!,"")</f>
        <v>#REF!</v>
      </c>
      <c r="P7724" t="e">
        <f t="shared" si="965"/>
        <v>#REF!</v>
      </c>
      <c r="Q7724" s="2" t="e">
        <f t="shared" ca="1" si="966"/>
        <v>#REF!</v>
      </c>
      <c r="R7724" t="e">
        <f>IF(NOT(#REF!="Indskrevet"),"",IF(E7724="",FALSE,AND(NOT(#REF!),VALUE(RIGHT(CONCATENATE(YEAR(E7724)),2))=15)))</f>
        <v>#REF!</v>
      </c>
      <c r="S7724" t="e">
        <f t="shared" si="963"/>
        <v>#REF!</v>
      </c>
      <c r="T7724" t="e">
        <f t="shared" si="964"/>
        <v>#REF!</v>
      </c>
      <c r="U7724" s="2" t="e">
        <f t="shared" si="967"/>
        <v>#REF!</v>
      </c>
      <c r="V7724" s="2"/>
    </row>
    <row r="7725" spans="1:22" x14ac:dyDescent="0.25">
      <c r="A7725" t="s">
        <v>4361</v>
      </c>
      <c r="B7725" t="s">
        <v>4362</v>
      </c>
      <c r="C7725">
        <v>154.99999999999699</v>
      </c>
      <c r="D7725" t="s">
        <v>5285</v>
      </c>
      <c r="E7725" s="1">
        <v>41296</v>
      </c>
      <c r="F7725" t="s">
        <v>5328</v>
      </c>
      <c r="G7725">
        <v>1</v>
      </c>
      <c r="H7725" t="s">
        <v>5287</v>
      </c>
      <c r="I7725" t="s">
        <v>5324</v>
      </c>
      <c r="J7725" t="s">
        <v>5289</v>
      </c>
      <c r="K7725" t="b">
        <f>LOOKUP(A7725,'[1]UDDATA-1'!B:B,'[1]UDDATA-1'!A:A)&lt;&gt;LOOKUP(A7725,'[1]UDDATA-2'!B:B,'[1]UDDATA-2'!A:A)</f>
        <v>0</v>
      </c>
      <c r="L7725" t="str">
        <f t="shared" si="960"/>
        <v>Lineær algebra</v>
      </c>
      <c r="M7725">
        <f t="shared" si="961"/>
        <v>2</v>
      </c>
      <c r="N7725" t="str">
        <f t="shared" si="962"/>
        <v/>
      </c>
      <c r="O7725" t="e">
        <f>IF(AND(A7725&lt;&gt;A7724,#REF!&lt;&gt;""),#REF!,"")</f>
        <v>#REF!</v>
      </c>
      <c r="P7725" t="e">
        <f t="shared" si="965"/>
        <v>#REF!</v>
      </c>
      <c r="Q7725" s="2" t="e">
        <f t="shared" ca="1" si="966"/>
        <v>#REF!</v>
      </c>
      <c r="R7725" t="e">
        <f>IF(NOT(#REF!="Indskrevet"),"",IF(E7725="",FALSE,AND(NOT(#REF!),VALUE(RIGHT(CONCATENATE(YEAR(E7725)),2))=15)))</f>
        <v>#REF!</v>
      </c>
      <c r="S7725" t="e">
        <f t="shared" si="963"/>
        <v>#REF!</v>
      </c>
      <c r="T7725" t="e">
        <f t="shared" si="964"/>
        <v>#REF!</v>
      </c>
      <c r="U7725" s="2" t="e">
        <f t="shared" si="967"/>
        <v>#REF!</v>
      </c>
      <c r="V7725" s="2"/>
    </row>
    <row r="7726" spans="1:22" x14ac:dyDescent="0.25">
      <c r="A7726" t="s">
        <v>4361</v>
      </c>
      <c r="B7726" t="s">
        <v>4362</v>
      </c>
      <c r="C7726">
        <v>154.99999999999699</v>
      </c>
      <c r="D7726" t="s">
        <v>5296</v>
      </c>
      <c r="E7726" s="1">
        <v>41444</v>
      </c>
      <c r="F7726" t="s">
        <v>5329</v>
      </c>
      <c r="G7726">
        <v>1</v>
      </c>
      <c r="H7726" t="s">
        <v>5287</v>
      </c>
      <c r="I7726" t="s">
        <v>5330</v>
      </c>
      <c r="J7726" t="s">
        <v>5293</v>
      </c>
      <c r="K7726" t="b">
        <f>LOOKUP(A7726,'[1]UDDATA-1'!B:B,'[1]UDDATA-1'!A:A)&lt;&gt;LOOKUP(A7726,'[1]UDDATA-2'!B:B,'[1]UDDATA-2'!A:A)</f>
        <v>0</v>
      </c>
      <c r="L7726" t="str">
        <f t="shared" si="960"/>
        <v>Diskret matematik</v>
      </c>
      <c r="M7726">
        <f t="shared" si="961"/>
        <v>7</v>
      </c>
      <c r="N7726" t="str">
        <f t="shared" si="962"/>
        <v/>
      </c>
      <c r="O7726" t="e">
        <f>IF(AND(A7726&lt;&gt;A7725,#REF!&lt;&gt;""),#REF!,"")</f>
        <v>#REF!</v>
      </c>
      <c r="P7726" t="e">
        <f t="shared" si="965"/>
        <v>#REF!</v>
      </c>
      <c r="Q7726" s="2" t="e">
        <f t="shared" ca="1" si="966"/>
        <v>#REF!</v>
      </c>
      <c r="R7726" t="e">
        <f>IF(NOT(#REF!="Indskrevet"),"",IF(E7726="",FALSE,AND(NOT(#REF!),VALUE(RIGHT(CONCATENATE(YEAR(E7726)),2))=15)))</f>
        <v>#REF!</v>
      </c>
      <c r="S7726" t="e">
        <f t="shared" si="963"/>
        <v>#REF!</v>
      </c>
      <c r="T7726" t="e">
        <f t="shared" si="964"/>
        <v>#REF!</v>
      </c>
      <c r="U7726" s="2" t="e">
        <f t="shared" si="967"/>
        <v>#REF!</v>
      </c>
      <c r="V7726" s="2"/>
    </row>
    <row r="7727" spans="1:22" x14ac:dyDescent="0.25">
      <c r="A7727" t="s">
        <v>4361</v>
      </c>
      <c r="B7727" t="s">
        <v>4362</v>
      </c>
      <c r="C7727">
        <v>154.99999999999699</v>
      </c>
      <c r="D7727" t="s">
        <v>5285</v>
      </c>
      <c r="E7727" s="1">
        <v>41452</v>
      </c>
      <c r="F7727" t="s">
        <v>5331</v>
      </c>
      <c r="G7727">
        <v>1</v>
      </c>
      <c r="H7727" t="s">
        <v>5287</v>
      </c>
      <c r="I7727" t="s">
        <v>5332</v>
      </c>
      <c r="J7727" t="s">
        <v>5293</v>
      </c>
      <c r="K7727" t="b">
        <f>LOOKUP(A7727,'[1]UDDATA-1'!B:B,'[1]UDDATA-1'!A:A)&lt;&gt;LOOKUP(A7727,'[1]UDDATA-2'!B:B,'[1]UDDATA-2'!A:A)</f>
        <v>0</v>
      </c>
      <c r="L7727" t="str">
        <f t="shared" si="960"/>
        <v>Computerarkitektur</v>
      </c>
      <c r="M7727">
        <f t="shared" si="961"/>
        <v>2</v>
      </c>
      <c r="N7727" t="str">
        <f t="shared" si="962"/>
        <v/>
      </c>
      <c r="O7727" t="e">
        <f>IF(AND(A7727&lt;&gt;A7726,#REF!&lt;&gt;""),#REF!,"")</f>
        <v>#REF!</v>
      </c>
      <c r="P7727" t="e">
        <f t="shared" si="965"/>
        <v>#REF!</v>
      </c>
      <c r="Q7727" s="2" t="e">
        <f t="shared" ca="1" si="966"/>
        <v>#REF!</v>
      </c>
      <c r="R7727" t="e">
        <f>IF(NOT(#REF!="Indskrevet"),"",IF(E7727="",FALSE,AND(NOT(#REF!),VALUE(RIGHT(CONCATENATE(YEAR(E7727)),2))=15)))</f>
        <v>#REF!</v>
      </c>
      <c r="S7727" t="e">
        <f t="shared" si="963"/>
        <v>#REF!</v>
      </c>
      <c r="T7727" t="e">
        <f t="shared" si="964"/>
        <v>#REF!</v>
      </c>
      <c r="U7727" s="2" t="e">
        <f t="shared" si="967"/>
        <v>#REF!</v>
      </c>
      <c r="V7727" s="2"/>
    </row>
    <row r="7728" spans="1:22" x14ac:dyDescent="0.25">
      <c r="A7728" t="s">
        <v>4361</v>
      </c>
      <c r="B7728" t="s">
        <v>4362</v>
      </c>
      <c r="C7728">
        <v>154.99999999999699</v>
      </c>
      <c r="D7728" t="s">
        <v>5306</v>
      </c>
      <c r="E7728" s="1">
        <v>41425</v>
      </c>
      <c r="F7728" t="s">
        <v>5333</v>
      </c>
      <c r="G7728">
        <v>1</v>
      </c>
      <c r="H7728" t="s">
        <v>5307</v>
      </c>
      <c r="I7728" t="s">
        <v>5334</v>
      </c>
      <c r="J7728" t="s">
        <v>5293</v>
      </c>
      <c r="K7728" t="b">
        <f>LOOKUP(A7728,'[1]UDDATA-1'!B:B,'[1]UDDATA-1'!A:A)&lt;&gt;LOOKUP(A7728,'[1]UDDATA-2'!B:B,'[1]UDDATA-2'!A:A)</f>
        <v>0</v>
      </c>
      <c r="L7728" t="str">
        <f t="shared" si="960"/>
        <v>Objektorienteret programmering</v>
      </c>
      <c r="M7728">
        <f t="shared" si="961"/>
        <v>0</v>
      </c>
      <c r="N7728" t="str">
        <f t="shared" si="962"/>
        <v/>
      </c>
      <c r="O7728" t="e">
        <f>IF(AND(A7728&lt;&gt;A7727,#REF!&lt;&gt;""),#REF!,"")</f>
        <v>#REF!</v>
      </c>
      <c r="P7728" t="e">
        <f t="shared" si="965"/>
        <v>#REF!</v>
      </c>
      <c r="Q7728" s="2" t="e">
        <f t="shared" ca="1" si="966"/>
        <v>#REF!</v>
      </c>
      <c r="R7728" t="e">
        <f>IF(NOT(#REF!="Indskrevet"),"",IF(E7728="",FALSE,AND(NOT(#REF!),VALUE(RIGHT(CONCATENATE(YEAR(E7728)),2))=15)))</f>
        <v>#REF!</v>
      </c>
      <c r="S7728" t="e">
        <f t="shared" si="963"/>
        <v>#REF!</v>
      </c>
      <c r="T7728" t="e">
        <f t="shared" si="964"/>
        <v>#REF!</v>
      </c>
      <c r="U7728" s="2" t="e">
        <f t="shared" si="967"/>
        <v>#REF!</v>
      </c>
      <c r="V7728" s="2"/>
    </row>
    <row r="7729" spans="1:22" x14ac:dyDescent="0.25">
      <c r="A7729" t="s">
        <v>4361</v>
      </c>
      <c r="B7729" t="s">
        <v>4362</v>
      </c>
      <c r="C7729">
        <v>154.99999999999699</v>
      </c>
      <c r="D7729" t="s">
        <v>5317</v>
      </c>
      <c r="E7729" s="1">
        <v>41513</v>
      </c>
      <c r="F7729" t="s">
        <v>5333</v>
      </c>
      <c r="G7729">
        <v>2</v>
      </c>
      <c r="H7729" t="s">
        <v>5287</v>
      </c>
      <c r="I7729" t="s">
        <v>5334</v>
      </c>
      <c r="J7729" t="s">
        <v>5293</v>
      </c>
      <c r="K7729" t="b">
        <f>LOOKUP(A7729,'[1]UDDATA-1'!B:B,'[1]UDDATA-1'!A:A)&lt;&gt;LOOKUP(A7729,'[1]UDDATA-2'!B:B,'[1]UDDATA-2'!A:A)</f>
        <v>0</v>
      </c>
      <c r="L7729" t="str">
        <f t="shared" si="960"/>
        <v/>
      </c>
      <c r="M7729" t="str">
        <f t="shared" si="961"/>
        <v/>
      </c>
      <c r="N7729" t="str">
        <f t="shared" si="962"/>
        <v/>
      </c>
      <c r="O7729" t="e">
        <f>IF(AND(A7729&lt;&gt;A7728,#REF!&lt;&gt;""),#REF!,"")</f>
        <v>#REF!</v>
      </c>
      <c r="P7729" t="e">
        <f t="shared" si="965"/>
        <v>#REF!</v>
      </c>
      <c r="Q7729" s="2" t="e">
        <f t="shared" ca="1" si="966"/>
        <v>#REF!</v>
      </c>
      <c r="R7729" t="e">
        <f>IF(NOT(#REF!="Indskrevet"),"",IF(E7729="",FALSE,AND(NOT(#REF!),VALUE(RIGHT(CONCATENATE(YEAR(E7729)),2))=15)))</f>
        <v>#REF!</v>
      </c>
      <c r="S7729" t="e">
        <f t="shared" si="963"/>
        <v>#REF!</v>
      </c>
      <c r="T7729" t="e">
        <f t="shared" si="964"/>
        <v>#REF!</v>
      </c>
      <c r="U7729" s="2" t="e">
        <f t="shared" si="967"/>
        <v>#REF!</v>
      </c>
      <c r="V7729" s="2"/>
    </row>
    <row r="7730" spans="1:22" x14ac:dyDescent="0.25">
      <c r="A7730" t="s">
        <v>4361</v>
      </c>
      <c r="B7730" t="s">
        <v>4362</v>
      </c>
      <c r="C7730">
        <v>154.99999999999699</v>
      </c>
      <c r="D7730" t="s">
        <v>5306</v>
      </c>
      <c r="E7730" s="1">
        <v>41682</v>
      </c>
      <c r="F7730" t="s">
        <v>5339</v>
      </c>
      <c r="G7730">
        <v>1</v>
      </c>
      <c r="H7730" t="s">
        <v>5307</v>
      </c>
      <c r="I7730" t="s">
        <v>5340</v>
      </c>
      <c r="J7730" t="s">
        <v>5299</v>
      </c>
      <c r="K7730" t="b">
        <f>LOOKUP(A7730,'[1]UDDATA-1'!B:B,'[1]UDDATA-1'!A:A)&lt;&gt;LOOKUP(A7730,'[1]UDDATA-2'!B:B,'[1]UDDATA-2'!A:A)</f>
        <v>0</v>
      </c>
      <c r="L7730" t="str">
        <f t="shared" si="960"/>
        <v>Algoritmik og datastrukturer</v>
      </c>
      <c r="M7730">
        <f t="shared" si="961"/>
        <v>0</v>
      </c>
      <c r="N7730" t="str">
        <f t="shared" si="962"/>
        <v/>
      </c>
      <c r="O7730" t="e">
        <f>IF(AND(A7730&lt;&gt;A7729,#REF!&lt;&gt;""),#REF!,"")</f>
        <v>#REF!</v>
      </c>
      <c r="P7730" t="e">
        <f t="shared" si="965"/>
        <v>#REF!</v>
      </c>
      <c r="Q7730" s="2" t="e">
        <f t="shared" ca="1" si="966"/>
        <v>#REF!</v>
      </c>
      <c r="R7730" t="e">
        <f>IF(NOT(#REF!="Indskrevet"),"",IF(E7730="",FALSE,AND(NOT(#REF!),VALUE(RIGHT(CONCATENATE(YEAR(E7730)),2))=15)))</f>
        <v>#REF!</v>
      </c>
      <c r="S7730" t="e">
        <f t="shared" si="963"/>
        <v>#REF!</v>
      </c>
      <c r="T7730" t="e">
        <f t="shared" si="964"/>
        <v>#REF!</v>
      </c>
      <c r="U7730" s="2" t="e">
        <f t="shared" si="967"/>
        <v>#REF!</v>
      </c>
      <c r="V7730" s="2"/>
    </row>
    <row r="7731" spans="1:22" x14ac:dyDescent="0.25">
      <c r="A7731" t="s">
        <v>4361</v>
      </c>
      <c r="B7731" t="s">
        <v>4362</v>
      </c>
      <c r="C7731">
        <v>154.99999999999699</v>
      </c>
      <c r="D7731" t="s">
        <v>5306</v>
      </c>
      <c r="E7731" s="1">
        <v>41737</v>
      </c>
      <c r="F7731" t="s">
        <v>5339</v>
      </c>
      <c r="G7731">
        <v>2</v>
      </c>
      <c r="H7731" t="s">
        <v>5307</v>
      </c>
      <c r="I7731" t="s">
        <v>5340</v>
      </c>
      <c r="J7731" t="s">
        <v>5303</v>
      </c>
      <c r="K7731" t="b">
        <f>LOOKUP(A7731,'[1]UDDATA-1'!B:B,'[1]UDDATA-1'!A:A)&lt;&gt;LOOKUP(A7731,'[1]UDDATA-2'!B:B,'[1]UDDATA-2'!A:A)</f>
        <v>0</v>
      </c>
      <c r="L7731" t="str">
        <f t="shared" si="960"/>
        <v/>
      </c>
      <c r="M7731" t="str">
        <f t="shared" si="961"/>
        <v/>
      </c>
      <c r="N7731" t="str">
        <f t="shared" si="962"/>
        <v/>
      </c>
      <c r="O7731" t="e">
        <f>IF(AND(A7731&lt;&gt;A7730,#REF!&lt;&gt;""),#REF!,"")</f>
        <v>#REF!</v>
      </c>
      <c r="P7731" t="e">
        <f t="shared" si="965"/>
        <v>#REF!</v>
      </c>
      <c r="Q7731" s="2" t="e">
        <f t="shared" ca="1" si="966"/>
        <v>#REF!</v>
      </c>
      <c r="R7731" t="e">
        <f>IF(NOT(#REF!="Indskrevet"),"",IF(E7731="",FALSE,AND(NOT(#REF!),VALUE(RIGHT(CONCATENATE(YEAR(E7731)),2))=15)))</f>
        <v>#REF!</v>
      </c>
      <c r="S7731" t="e">
        <f t="shared" si="963"/>
        <v>#REF!</v>
      </c>
      <c r="T7731" t="e">
        <f t="shared" si="964"/>
        <v>#REF!</v>
      </c>
      <c r="U7731" s="2" t="e">
        <f t="shared" si="967"/>
        <v>#REF!</v>
      </c>
      <c r="V7731" s="2"/>
    </row>
    <row r="7732" spans="1:22" x14ac:dyDescent="0.25">
      <c r="A7732" t="s">
        <v>4361</v>
      </c>
      <c r="B7732" t="s">
        <v>4362</v>
      </c>
      <c r="C7732">
        <v>154.99999999999699</v>
      </c>
      <c r="D7732" t="s">
        <v>5317</v>
      </c>
      <c r="E7732" s="1">
        <v>42031</v>
      </c>
      <c r="F7732" t="s">
        <v>5339</v>
      </c>
      <c r="G7732">
        <v>3</v>
      </c>
      <c r="H7732" t="s">
        <v>5287</v>
      </c>
      <c r="I7732" t="s">
        <v>5340</v>
      </c>
      <c r="J7732" t="s">
        <v>5315</v>
      </c>
      <c r="K7732" t="b">
        <f>LOOKUP(A7732,'[1]UDDATA-1'!B:B,'[1]UDDATA-1'!A:A)&lt;&gt;LOOKUP(A7732,'[1]UDDATA-2'!B:B,'[1]UDDATA-2'!A:A)</f>
        <v>0</v>
      </c>
      <c r="L7732" t="str">
        <f t="shared" si="960"/>
        <v/>
      </c>
      <c r="M7732" t="str">
        <f t="shared" si="961"/>
        <v/>
      </c>
      <c r="N7732" t="str">
        <f t="shared" si="962"/>
        <v/>
      </c>
      <c r="O7732" t="e">
        <f>IF(AND(A7732&lt;&gt;A7731,#REF!&lt;&gt;""),#REF!,"")</f>
        <v>#REF!</v>
      </c>
      <c r="P7732" t="e">
        <f t="shared" si="965"/>
        <v>#REF!</v>
      </c>
      <c r="Q7732" s="2" t="e">
        <f t="shared" ca="1" si="966"/>
        <v>#REF!</v>
      </c>
      <c r="R7732" t="e">
        <f>IF(NOT(#REF!="Indskrevet"),"",IF(E7732="",FALSE,AND(NOT(#REF!),VALUE(RIGHT(CONCATENATE(YEAR(E7732)),2))=15)))</f>
        <v>#REF!</v>
      </c>
      <c r="S7732" t="e">
        <f t="shared" si="963"/>
        <v>#REF!</v>
      </c>
      <c r="T7732" t="e">
        <f t="shared" si="964"/>
        <v>#REF!</v>
      </c>
      <c r="U7732" s="2" t="e">
        <f t="shared" si="967"/>
        <v>#REF!</v>
      </c>
      <c r="V7732" s="2"/>
    </row>
    <row r="7733" spans="1:22" x14ac:dyDescent="0.25">
      <c r="A7733" t="s">
        <v>4361</v>
      </c>
      <c r="B7733" t="s">
        <v>4362</v>
      </c>
      <c r="C7733">
        <v>154.99999999999699</v>
      </c>
      <c r="D7733" t="s">
        <v>5306</v>
      </c>
      <c r="E7733" s="1">
        <v>41814</v>
      </c>
      <c r="F7733" t="s">
        <v>5341</v>
      </c>
      <c r="G7733">
        <v>1</v>
      </c>
      <c r="H7733" t="s">
        <v>5307</v>
      </c>
      <c r="I7733" t="s">
        <v>5342</v>
      </c>
      <c r="J7733" t="s">
        <v>5303</v>
      </c>
      <c r="K7733" t="b">
        <f>LOOKUP(A7733,'[1]UDDATA-1'!B:B,'[1]UDDATA-1'!A:A)&lt;&gt;LOOKUP(A7733,'[1]UDDATA-2'!B:B,'[1]UDDATA-2'!A:A)</f>
        <v>0</v>
      </c>
      <c r="L7733" t="str">
        <f t="shared" si="960"/>
        <v>Syntaks og semantik</v>
      </c>
      <c r="M7733">
        <f t="shared" si="961"/>
        <v>0</v>
      </c>
      <c r="N7733" t="str">
        <f t="shared" si="962"/>
        <v/>
      </c>
      <c r="O7733" t="e">
        <f>IF(AND(A7733&lt;&gt;A7732,#REF!&lt;&gt;""),#REF!,"")</f>
        <v>#REF!</v>
      </c>
      <c r="P7733" t="e">
        <f t="shared" si="965"/>
        <v>#REF!</v>
      </c>
      <c r="Q7733" s="2" t="e">
        <f t="shared" ca="1" si="966"/>
        <v>#REF!</v>
      </c>
      <c r="R7733" t="e">
        <f>IF(NOT(#REF!="Indskrevet"),"",IF(E7733="",FALSE,AND(NOT(#REF!),VALUE(RIGHT(CONCATENATE(YEAR(E7733)),2))=15)))</f>
        <v>#REF!</v>
      </c>
      <c r="S7733" t="e">
        <f t="shared" si="963"/>
        <v>#REF!</v>
      </c>
      <c r="T7733" t="e">
        <f t="shared" si="964"/>
        <v>#REF!</v>
      </c>
      <c r="U7733" s="2" t="e">
        <f t="shared" si="967"/>
        <v>#REF!</v>
      </c>
      <c r="V7733" s="2"/>
    </row>
    <row r="7734" spans="1:22" x14ac:dyDescent="0.25">
      <c r="A7734" t="s">
        <v>4361</v>
      </c>
      <c r="B7734" t="s">
        <v>4362</v>
      </c>
      <c r="C7734">
        <v>154.99999999999699</v>
      </c>
      <c r="D7734" t="s">
        <v>5306</v>
      </c>
      <c r="E7734" s="1">
        <v>42172</v>
      </c>
      <c r="F7734" t="s">
        <v>5341</v>
      </c>
      <c r="G7734">
        <v>2</v>
      </c>
      <c r="H7734" t="s">
        <v>5307</v>
      </c>
      <c r="I7734" t="s">
        <v>5342</v>
      </c>
      <c r="J7734" t="s">
        <v>5313</v>
      </c>
      <c r="K7734" t="b">
        <f>LOOKUP(A7734,'[1]UDDATA-1'!B:B,'[1]UDDATA-1'!A:A)&lt;&gt;LOOKUP(A7734,'[1]UDDATA-2'!B:B,'[1]UDDATA-2'!A:A)</f>
        <v>0</v>
      </c>
      <c r="L7734" t="str">
        <f t="shared" si="960"/>
        <v/>
      </c>
      <c r="M7734" t="str">
        <f t="shared" si="961"/>
        <v/>
      </c>
      <c r="N7734" t="str">
        <f t="shared" si="962"/>
        <v/>
      </c>
      <c r="O7734" t="e">
        <f>IF(AND(A7734&lt;&gt;A7733,#REF!&lt;&gt;""),#REF!,"")</f>
        <v>#REF!</v>
      </c>
      <c r="P7734" t="e">
        <f t="shared" si="965"/>
        <v>#REF!</v>
      </c>
      <c r="Q7734" s="2" t="e">
        <f t="shared" ca="1" si="966"/>
        <v>#REF!</v>
      </c>
      <c r="R7734" t="e">
        <f>IF(NOT(#REF!="Indskrevet"),"",IF(E7734="",FALSE,AND(NOT(#REF!),VALUE(RIGHT(CONCATENATE(YEAR(E7734)),2))=15)))</f>
        <v>#REF!</v>
      </c>
      <c r="S7734" t="e">
        <f t="shared" si="963"/>
        <v>#REF!</v>
      </c>
      <c r="T7734" t="e">
        <f t="shared" si="964"/>
        <v>#REF!</v>
      </c>
      <c r="U7734" s="2" t="e">
        <f t="shared" si="967"/>
        <v>#REF!</v>
      </c>
      <c r="V7734" s="2"/>
    </row>
    <row r="7735" spans="1:22" x14ac:dyDescent="0.25">
      <c r="A7735" t="s">
        <v>4361</v>
      </c>
      <c r="B7735" t="s">
        <v>4362</v>
      </c>
      <c r="C7735">
        <v>154.99999999999699</v>
      </c>
      <c r="D7735" t="s">
        <v>5306</v>
      </c>
      <c r="E7735" s="1">
        <v>42249</v>
      </c>
      <c r="F7735" t="s">
        <v>5341</v>
      </c>
      <c r="G7735">
        <v>3</v>
      </c>
      <c r="H7735" t="s">
        <v>5287</v>
      </c>
      <c r="I7735" t="s">
        <v>5342</v>
      </c>
      <c r="J7735" t="s">
        <v>5316</v>
      </c>
      <c r="K7735" t="b">
        <f>LOOKUP(A7735,'[1]UDDATA-1'!B:B,'[1]UDDATA-1'!A:A)&lt;&gt;LOOKUP(A7735,'[1]UDDATA-2'!B:B,'[1]UDDATA-2'!A:A)</f>
        <v>0</v>
      </c>
      <c r="L7735" t="str">
        <f t="shared" si="960"/>
        <v/>
      </c>
      <c r="M7735" t="str">
        <f t="shared" si="961"/>
        <v/>
      </c>
      <c r="N7735" t="str">
        <f t="shared" si="962"/>
        <v/>
      </c>
      <c r="O7735" t="e">
        <f>IF(AND(A7735&lt;&gt;A7734,#REF!&lt;&gt;""),#REF!,"")</f>
        <v>#REF!</v>
      </c>
      <c r="P7735" t="e">
        <f t="shared" si="965"/>
        <v>#REF!</v>
      </c>
      <c r="Q7735" s="2" t="e">
        <f t="shared" ca="1" si="966"/>
        <v>#REF!</v>
      </c>
      <c r="R7735" t="e">
        <f>IF(NOT(#REF!="Indskrevet"),"",IF(E7735="",FALSE,AND(NOT(#REF!),VALUE(RIGHT(CONCATENATE(YEAR(E7735)),2))=15)))</f>
        <v>#REF!</v>
      </c>
      <c r="S7735" t="e">
        <f t="shared" si="963"/>
        <v>#REF!</v>
      </c>
      <c r="T7735" t="e">
        <f t="shared" si="964"/>
        <v>#REF!</v>
      </c>
      <c r="U7735" s="2" t="e">
        <f t="shared" si="967"/>
        <v>#REF!</v>
      </c>
      <c r="V7735" s="2"/>
    </row>
    <row r="7736" spans="1:22" x14ac:dyDescent="0.25">
      <c r="A7736" t="s">
        <v>4363</v>
      </c>
      <c r="B7736" t="s">
        <v>4364</v>
      </c>
      <c r="C7736">
        <v>54.999999999998998</v>
      </c>
      <c r="K7736" t="b">
        <f>LOOKUP(A7736,'[1]UDDATA-1'!B:B,'[1]UDDATA-1'!A:A)&lt;&gt;LOOKUP(A7736,'[1]UDDATA-2'!B:B,'[1]UDDATA-2'!A:A)</f>
        <v>0</v>
      </c>
      <c r="L7736" t="str">
        <f t="shared" si="960"/>
        <v/>
      </c>
      <c r="M7736" t="str">
        <f t="shared" si="961"/>
        <v/>
      </c>
      <c r="N7736" t="str">
        <f t="shared" si="962"/>
        <v/>
      </c>
      <c r="O7736" t="e">
        <f>IF(AND(A7736&lt;&gt;A7735,#REF!&lt;&gt;""),#REF!,"")</f>
        <v>#REF!</v>
      </c>
      <c r="P7736" t="e">
        <f t="shared" si="965"/>
        <v>#REF!</v>
      </c>
      <c r="Q7736" s="2" t="e">
        <f t="shared" ca="1" si="966"/>
        <v>#REF!</v>
      </c>
      <c r="R7736" t="e">
        <f>IF(NOT(#REF!="Indskrevet"),"",IF(E7736="",FALSE,AND(NOT(#REF!),VALUE(RIGHT(CONCATENATE(YEAR(E7736)),2))=15)))</f>
        <v>#REF!</v>
      </c>
      <c r="S7736" t="e">
        <f t="shared" si="963"/>
        <v>#REF!</v>
      </c>
      <c r="T7736" t="e">
        <f t="shared" si="964"/>
        <v>#REF!</v>
      </c>
      <c r="U7736" s="2" t="e">
        <f t="shared" si="967"/>
        <v>#REF!</v>
      </c>
      <c r="V7736" s="2"/>
    </row>
    <row r="7737" spans="1:22" x14ac:dyDescent="0.25">
      <c r="A7737" t="s">
        <v>4365</v>
      </c>
      <c r="B7737" t="s">
        <v>4366</v>
      </c>
      <c r="C7737">
        <v>59.999999999998799</v>
      </c>
      <c r="D7737" t="s">
        <v>5296</v>
      </c>
      <c r="E7737" s="1">
        <v>42018</v>
      </c>
      <c r="F7737" t="s">
        <v>5349</v>
      </c>
      <c r="G7737">
        <v>1</v>
      </c>
      <c r="H7737" t="s">
        <v>5287</v>
      </c>
      <c r="I7737" t="s">
        <v>5350</v>
      </c>
      <c r="J7737" t="s">
        <v>5289</v>
      </c>
      <c r="K7737" t="b">
        <f>LOOKUP(A7737,'[1]UDDATA-1'!B:B,'[1]UDDATA-1'!A:A)&lt;&gt;LOOKUP(A7737,'[1]UDDATA-2'!B:B,'[1]UDDATA-2'!A:A)</f>
        <v>0</v>
      </c>
      <c r="L7737" t="str">
        <f t="shared" si="960"/>
        <v>Objektorienteret programmering 1</v>
      </c>
      <c r="M7737">
        <f t="shared" si="961"/>
        <v>7</v>
      </c>
      <c r="N7737" t="str">
        <f t="shared" si="962"/>
        <v/>
      </c>
      <c r="O7737" t="e">
        <f>IF(AND(A7737&lt;&gt;A7736,#REF!&lt;&gt;""),#REF!,"")</f>
        <v>#REF!</v>
      </c>
      <c r="P7737" t="e">
        <f t="shared" si="965"/>
        <v>#REF!</v>
      </c>
      <c r="Q7737" s="2" t="e">
        <f t="shared" ca="1" si="966"/>
        <v>#REF!</v>
      </c>
      <c r="R7737" t="e">
        <f>IF(NOT(#REF!="Indskrevet"),"",IF(E7737="",FALSE,AND(NOT(#REF!),VALUE(RIGHT(CONCATENATE(YEAR(E7737)),2))=15)))</f>
        <v>#REF!</v>
      </c>
      <c r="S7737" t="e">
        <f t="shared" si="963"/>
        <v>#REF!</v>
      </c>
      <c r="T7737" t="e">
        <f t="shared" si="964"/>
        <v>#REF!</v>
      </c>
      <c r="U7737" s="2" t="e">
        <f t="shared" si="967"/>
        <v>#REF!</v>
      </c>
      <c r="V7737" s="2"/>
    </row>
    <row r="7738" spans="1:22" x14ac:dyDescent="0.25">
      <c r="A7738" t="s">
        <v>4365</v>
      </c>
      <c r="B7738" t="s">
        <v>4366</v>
      </c>
      <c r="C7738">
        <v>59.999999999998799</v>
      </c>
      <c r="D7738" t="s">
        <v>5290</v>
      </c>
      <c r="E7738" s="1">
        <v>42030</v>
      </c>
      <c r="F7738" t="s">
        <v>5351</v>
      </c>
      <c r="G7738">
        <v>1</v>
      </c>
      <c r="H7738" t="s">
        <v>5287</v>
      </c>
      <c r="I7738" t="s">
        <v>5324</v>
      </c>
      <c r="J7738" t="s">
        <v>5289</v>
      </c>
      <c r="K7738" t="b">
        <f>LOOKUP(A7738,'[1]UDDATA-1'!B:B,'[1]UDDATA-1'!A:A)&lt;&gt;LOOKUP(A7738,'[1]UDDATA-2'!B:B,'[1]UDDATA-2'!A:A)</f>
        <v>0</v>
      </c>
      <c r="L7738" t="str">
        <f t="shared" si="960"/>
        <v>Lineær algebra</v>
      </c>
      <c r="M7738">
        <f t="shared" si="961"/>
        <v>10</v>
      </c>
      <c r="N7738" t="str">
        <f t="shared" si="962"/>
        <v/>
      </c>
      <c r="O7738" t="e">
        <f>IF(AND(A7738&lt;&gt;A7737,#REF!&lt;&gt;""),#REF!,"")</f>
        <v>#REF!</v>
      </c>
      <c r="P7738" t="e">
        <f t="shared" si="965"/>
        <v>#REF!</v>
      </c>
      <c r="Q7738" s="2" t="e">
        <f t="shared" ca="1" si="966"/>
        <v>#REF!</v>
      </c>
      <c r="R7738" t="e">
        <f>IF(NOT(#REF!="Indskrevet"),"",IF(E7738="",FALSE,AND(NOT(#REF!),VALUE(RIGHT(CONCATENATE(YEAR(E7738)),2))=15)))</f>
        <v>#REF!</v>
      </c>
      <c r="S7738" t="e">
        <f t="shared" si="963"/>
        <v>#REF!</v>
      </c>
      <c r="T7738" t="e">
        <f t="shared" si="964"/>
        <v>#REF!</v>
      </c>
      <c r="U7738" s="2" t="e">
        <f t="shared" si="967"/>
        <v>#REF!</v>
      </c>
      <c r="V7738" s="2"/>
    </row>
    <row r="7739" spans="1:22" x14ac:dyDescent="0.25">
      <c r="A7739" t="s">
        <v>4365</v>
      </c>
      <c r="B7739" t="s">
        <v>4366</v>
      </c>
      <c r="C7739">
        <v>59.999999999998799</v>
      </c>
      <c r="D7739" t="s">
        <v>5290</v>
      </c>
      <c r="E7739" s="1">
        <v>42180</v>
      </c>
      <c r="F7739" t="s">
        <v>5352</v>
      </c>
      <c r="G7739">
        <v>1</v>
      </c>
      <c r="H7739" t="s">
        <v>5287</v>
      </c>
      <c r="I7739" t="s">
        <v>5353</v>
      </c>
      <c r="J7739" t="s">
        <v>5293</v>
      </c>
      <c r="K7739" t="b">
        <f>LOOKUP(A7739,'[1]UDDATA-1'!B:B,'[1]UDDATA-1'!A:A)&lt;&gt;LOOKUP(A7739,'[1]UDDATA-2'!B:B,'[1]UDDATA-2'!A:A)</f>
        <v>0</v>
      </c>
      <c r="L7739" t="str">
        <f t="shared" si="960"/>
        <v>Objektorienteret programmering 2</v>
      </c>
      <c r="M7739">
        <f t="shared" si="961"/>
        <v>10</v>
      </c>
      <c r="N7739" t="str">
        <f t="shared" si="962"/>
        <v/>
      </c>
      <c r="O7739" t="e">
        <f>IF(AND(A7739&lt;&gt;A7738,#REF!&lt;&gt;""),#REF!,"")</f>
        <v>#REF!</v>
      </c>
      <c r="P7739" t="e">
        <f t="shared" si="965"/>
        <v>#REF!</v>
      </c>
      <c r="Q7739" s="2" t="e">
        <f t="shared" ca="1" si="966"/>
        <v>#REF!</v>
      </c>
      <c r="R7739" t="e">
        <f>IF(NOT(#REF!="Indskrevet"),"",IF(E7739="",FALSE,AND(NOT(#REF!),VALUE(RIGHT(CONCATENATE(YEAR(E7739)),2))=15)))</f>
        <v>#REF!</v>
      </c>
      <c r="S7739" t="e">
        <f t="shared" si="963"/>
        <v>#REF!</v>
      </c>
      <c r="T7739" t="e">
        <f t="shared" si="964"/>
        <v>#REF!</v>
      </c>
      <c r="U7739" s="2" t="e">
        <f t="shared" si="967"/>
        <v>#REF!</v>
      </c>
      <c r="V7739" s="2"/>
    </row>
    <row r="7740" spans="1:22" x14ac:dyDescent="0.25">
      <c r="A7740" t="s">
        <v>4365</v>
      </c>
      <c r="B7740" t="s">
        <v>4366</v>
      </c>
      <c r="C7740">
        <v>59.999999999998799</v>
      </c>
      <c r="D7740" t="s">
        <v>5317</v>
      </c>
      <c r="E7740" s="1">
        <v>42191</v>
      </c>
      <c r="F7740" t="s">
        <v>5354</v>
      </c>
      <c r="G7740">
        <v>1</v>
      </c>
      <c r="H7740" t="s">
        <v>5287</v>
      </c>
      <c r="I7740" t="s">
        <v>5330</v>
      </c>
      <c r="J7740" t="s">
        <v>5293</v>
      </c>
      <c r="K7740" t="b">
        <f>LOOKUP(A7740,'[1]UDDATA-1'!B:B,'[1]UDDATA-1'!A:A)&lt;&gt;LOOKUP(A7740,'[1]UDDATA-2'!B:B,'[1]UDDATA-2'!A:A)</f>
        <v>0</v>
      </c>
      <c r="L7740" t="str">
        <f t="shared" si="960"/>
        <v>Diskret matematik</v>
      </c>
      <c r="M7740">
        <f t="shared" si="961"/>
        <v>4</v>
      </c>
      <c r="N7740" t="str">
        <f t="shared" si="962"/>
        <v/>
      </c>
      <c r="O7740" t="e">
        <f>IF(AND(A7740&lt;&gt;A7739,#REF!&lt;&gt;""),#REF!,"")</f>
        <v>#REF!</v>
      </c>
      <c r="P7740" t="e">
        <f t="shared" si="965"/>
        <v>#REF!</v>
      </c>
      <c r="Q7740" s="2" t="e">
        <f t="shared" ca="1" si="966"/>
        <v>#REF!</v>
      </c>
      <c r="R7740" t="e">
        <f>IF(NOT(#REF!="Indskrevet"),"",IF(E7740="",FALSE,AND(NOT(#REF!),VALUE(RIGHT(CONCATENATE(YEAR(E7740)),2))=15)))</f>
        <v>#REF!</v>
      </c>
      <c r="S7740" t="e">
        <f t="shared" si="963"/>
        <v>#REF!</v>
      </c>
      <c r="T7740" t="e">
        <f t="shared" si="964"/>
        <v>#REF!</v>
      </c>
      <c r="U7740" s="2" t="e">
        <f t="shared" si="967"/>
        <v>#REF!</v>
      </c>
      <c r="V7740" s="2"/>
    </row>
    <row r="7741" spans="1:22" x14ac:dyDescent="0.25">
      <c r="A7741" t="s">
        <v>4367</v>
      </c>
      <c r="B7741" t="s">
        <v>4368</v>
      </c>
      <c r="C7741">
        <v>119.999999999998</v>
      </c>
      <c r="K7741" t="b">
        <f>LOOKUP(A7741,'[1]UDDATA-1'!B:B,'[1]UDDATA-1'!A:A)&lt;&gt;LOOKUP(A7741,'[1]UDDATA-2'!B:B,'[1]UDDATA-2'!A:A)</f>
        <v>0</v>
      </c>
      <c r="L7741" t="str">
        <f t="shared" si="960"/>
        <v/>
      </c>
      <c r="M7741" t="str">
        <f t="shared" si="961"/>
        <v/>
      </c>
      <c r="N7741" t="str">
        <f t="shared" si="962"/>
        <v/>
      </c>
      <c r="O7741" t="e">
        <f>IF(AND(A7741&lt;&gt;A7740,#REF!&lt;&gt;""),#REF!,"")</f>
        <v>#REF!</v>
      </c>
      <c r="P7741" t="e">
        <f t="shared" si="965"/>
        <v>#REF!</v>
      </c>
      <c r="Q7741" s="2" t="e">
        <f t="shared" ca="1" si="966"/>
        <v>#REF!</v>
      </c>
      <c r="R7741" t="e">
        <f>IF(NOT(#REF!="Indskrevet"),"",IF(E7741="",FALSE,AND(NOT(#REF!),VALUE(RIGHT(CONCATENATE(YEAR(E7741)),2))=15)))</f>
        <v>#REF!</v>
      </c>
      <c r="S7741" t="e">
        <f t="shared" si="963"/>
        <v>#REF!</v>
      </c>
      <c r="T7741" t="e">
        <f t="shared" si="964"/>
        <v>#REF!</v>
      </c>
      <c r="U7741" s="2" t="e">
        <f t="shared" si="967"/>
        <v>#REF!</v>
      </c>
      <c r="V7741" s="2"/>
    </row>
    <row r="7742" spans="1:22" x14ac:dyDescent="0.25">
      <c r="A7742" t="s">
        <v>4370</v>
      </c>
      <c r="B7742" t="s">
        <v>4371</v>
      </c>
      <c r="C7742">
        <v>4.9999999999998002</v>
      </c>
      <c r="K7742" t="b">
        <f>LOOKUP(A7742,'[1]UDDATA-1'!B:B,'[1]UDDATA-1'!A:A)&lt;&gt;LOOKUP(A7742,'[1]UDDATA-2'!B:B,'[1]UDDATA-2'!A:A)</f>
        <v>0</v>
      </c>
      <c r="L7742" t="str">
        <f t="shared" si="960"/>
        <v/>
      </c>
      <c r="M7742" t="str">
        <f t="shared" si="961"/>
        <v/>
      </c>
      <c r="N7742" t="str">
        <f t="shared" si="962"/>
        <v/>
      </c>
      <c r="O7742" t="e">
        <f>IF(AND(A7742&lt;&gt;A7741,#REF!&lt;&gt;""),#REF!,"")</f>
        <v>#REF!</v>
      </c>
      <c r="P7742" t="e">
        <f t="shared" si="965"/>
        <v>#REF!</v>
      </c>
      <c r="Q7742" s="2" t="e">
        <f t="shared" ca="1" si="966"/>
        <v>#REF!</v>
      </c>
      <c r="R7742" t="e">
        <f>IF(NOT(#REF!="Indskrevet"),"",IF(E7742="",FALSE,AND(NOT(#REF!),VALUE(RIGHT(CONCATENATE(YEAR(E7742)),2))=15)))</f>
        <v>#REF!</v>
      </c>
      <c r="S7742" t="e">
        <f t="shared" si="963"/>
        <v>#REF!</v>
      </c>
      <c r="T7742" t="e">
        <f t="shared" si="964"/>
        <v>#REF!</v>
      </c>
      <c r="U7742" s="2" t="e">
        <f t="shared" si="967"/>
        <v>#REF!</v>
      </c>
      <c r="V7742" s="2"/>
    </row>
    <row r="7743" spans="1:22" x14ac:dyDescent="0.25">
      <c r="A7743" t="s">
        <v>4372</v>
      </c>
      <c r="B7743" t="s">
        <v>4373</v>
      </c>
      <c r="C7743">
        <v>44.999999999999403</v>
      </c>
      <c r="D7743" t="s">
        <v>5285</v>
      </c>
      <c r="E7743" s="1">
        <v>41316</v>
      </c>
      <c r="F7743" t="s">
        <v>5308</v>
      </c>
      <c r="G7743">
        <v>1</v>
      </c>
      <c r="H7743" t="s">
        <v>5287</v>
      </c>
      <c r="I7743" t="s">
        <v>5288</v>
      </c>
      <c r="J7743" t="s">
        <v>5289</v>
      </c>
      <c r="K7743" t="b">
        <f>LOOKUP(A7743,'[1]UDDATA-1'!B:B,'[1]UDDATA-1'!A:A)&lt;&gt;LOOKUP(A7743,'[1]UDDATA-2'!B:B,'[1]UDDATA-2'!A:A)</f>
        <v>0</v>
      </c>
      <c r="L7743" t="str">
        <f t="shared" si="960"/>
        <v>Grundlæggende programmering</v>
      </c>
      <c r="M7743">
        <f t="shared" si="961"/>
        <v>2</v>
      </c>
      <c r="N7743" t="str">
        <f t="shared" si="962"/>
        <v/>
      </c>
      <c r="O7743" t="e">
        <f>IF(AND(A7743&lt;&gt;A7742,#REF!&lt;&gt;""),#REF!,"")</f>
        <v>#REF!</v>
      </c>
      <c r="P7743" t="e">
        <f t="shared" si="965"/>
        <v>#REF!</v>
      </c>
      <c r="Q7743" s="2" t="e">
        <f t="shared" ca="1" si="966"/>
        <v>#REF!</v>
      </c>
      <c r="R7743" t="e">
        <f>IF(NOT(#REF!="Indskrevet"),"",IF(E7743="",FALSE,AND(NOT(#REF!),VALUE(RIGHT(CONCATENATE(YEAR(E7743)),2))=15)))</f>
        <v>#REF!</v>
      </c>
      <c r="S7743" t="e">
        <f t="shared" si="963"/>
        <v>#REF!</v>
      </c>
      <c r="T7743" t="e">
        <f t="shared" si="964"/>
        <v>#REF!</v>
      </c>
      <c r="U7743" s="2" t="e">
        <f t="shared" si="967"/>
        <v>#REF!</v>
      </c>
      <c r="V7743" s="2"/>
    </row>
    <row r="7744" spans="1:22" x14ac:dyDescent="0.25">
      <c r="A7744" t="s">
        <v>4372</v>
      </c>
      <c r="B7744" t="s">
        <v>4373</v>
      </c>
      <c r="C7744">
        <v>44.999999999999403</v>
      </c>
      <c r="D7744" t="s">
        <v>5318</v>
      </c>
      <c r="E7744" s="1">
        <v>41452</v>
      </c>
      <c r="F7744" t="s">
        <v>5309</v>
      </c>
      <c r="G7744">
        <v>1</v>
      </c>
      <c r="H7744" t="s">
        <v>5287</v>
      </c>
      <c r="I7744" t="s">
        <v>5292</v>
      </c>
      <c r="J7744" t="s">
        <v>5293</v>
      </c>
      <c r="K7744" t="b">
        <f>LOOKUP(A7744,'[1]UDDATA-1'!B:B,'[1]UDDATA-1'!A:A)&lt;&gt;LOOKUP(A7744,'[1]UDDATA-2'!B:B,'[1]UDDATA-2'!A:A)</f>
        <v>0</v>
      </c>
      <c r="L7744" t="str">
        <f t="shared" si="960"/>
        <v>Matematik til multimedie-applikationer</v>
      </c>
      <c r="M7744" t="str">
        <f t="shared" si="961"/>
        <v/>
      </c>
      <c r="N7744" t="str">
        <f t="shared" si="962"/>
        <v>U</v>
      </c>
      <c r="O7744" t="e">
        <f>IF(AND(A7744&lt;&gt;A7743,#REF!&lt;&gt;""),#REF!,"")</f>
        <v>#REF!</v>
      </c>
      <c r="P7744" t="e">
        <f t="shared" si="965"/>
        <v>#REF!</v>
      </c>
      <c r="Q7744" s="2" t="e">
        <f t="shared" ca="1" si="966"/>
        <v>#REF!</v>
      </c>
      <c r="R7744" t="e">
        <f>IF(NOT(#REF!="Indskrevet"),"",IF(E7744="",FALSE,AND(NOT(#REF!),VALUE(RIGHT(CONCATENATE(YEAR(E7744)),2))=15)))</f>
        <v>#REF!</v>
      </c>
      <c r="S7744" t="e">
        <f t="shared" si="963"/>
        <v>#REF!</v>
      </c>
      <c r="T7744" t="e">
        <f t="shared" si="964"/>
        <v>#REF!</v>
      </c>
      <c r="U7744" s="2" t="e">
        <f t="shared" si="967"/>
        <v>#REF!</v>
      </c>
      <c r="V7744" s="2"/>
    </row>
    <row r="7745" spans="1:22" x14ac:dyDescent="0.25">
      <c r="A7745" t="s">
        <v>4372</v>
      </c>
      <c r="B7745" t="s">
        <v>4373</v>
      </c>
      <c r="C7745">
        <v>44.999999999999403</v>
      </c>
      <c r="D7745" t="s">
        <v>5306</v>
      </c>
      <c r="E7745" s="1">
        <v>41484</v>
      </c>
      <c r="F7745" t="s">
        <v>5310</v>
      </c>
      <c r="G7745">
        <v>1</v>
      </c>
      <c r="H7745" t="s">
        <v>5287</v>
      </c>
      <c r="I7745" t="s">
        <v>5295</v>
      </c>
      <c r="J7745" t="s">
        <v>5293</v>
      </c>
      <c r="K7745" t="b">
        <f>LOOKUP(A7745,'[1]UDDATA-1'!B:B,'[1]UDDATA-1'!A:A)&lt;&gt;LOOKUP(A7745,'[1]UDDATA-2'!B:B,'[1]UDDATA-2'!A:A)</f>
        <v>0</v>
      </c>
      <c r="L7745" t="str">
        <f t="shared" si="960"/>
        <v>Fysisk interface design</v>
      </c>
      <c r="M7745">
        <f t="shared" si="961"/>
        <v>0</v>
      </c>
      <c r="N7745" t="str">
        <f t="shared" si="962"/>
        <v/>
      </c>
      <c r="O7745" t="e">
        <f>IF(AND(A7745&lt;&gt;A7744,#REF!&lt;&gt;""),#REF!,"")</f>
        <v>#REF!</v>
      </c>
      <c r="P7745" t="e">
        <f t="shared" si="965"/>
        <v>#REF!</v>
      </c>
      <c r="Q7745" s="2" t="e">
        <f t="shared" ca="1" si="966"/>
        <v>#REF!</v>
      </c>
      <c r="R7745" t="e">
        <f>IF(NOT(#REF!="Indskrevet"),"",IF(E7745="",FALSE,AND(NOT(#REF!),VALUE(RIGHT(CONCATENATE(YEAR(E7745)),2))=15)))</f>
        <v>#REF!</v>
      </c>
      <c r="S7745" t="e">
        <f t="shared" si="963"/>
        <v>#REF!</v>
      </c>
      <c r="T7745" t="e">
        <f t="shared" si="964"/>
        <v>#REF!</v>
      </c>
      <c r="U7745" s="2" t="e">
        <f t="shared" si="967"/>
        <v>#REF!</v>
      </c>
      <c r="V7745" s="2"/>
    </row>
    <row r="7746" spans="1:22" x14ac:dyDescent="0.25">
      <c r="A7746" t="s">
        <v>4374</v>
      </c>
      <c r="B7746" t="s">
        <v>4375</v>
      </c>
      <c r="C7746">
        <v>29.9999999999994</v>
      </c>
      <c r="K7746" t="b">
        <f>LOOKUP(A7746,'[1]UDDATA-1'!B:B,'[1]UDDATA-1'!A:A)&lt;&gt;LOOKUP(A7746,'[1]UDDATA-2'!B:B,'[1]UDDATA-2'!A:A)</f>
        <v>0</v>
      </c>
      <c r="L7746" t="str">
        <f t="shared" ref="L7746:L7809" si="968">IF(AND(I7746&lt;&gt;"",I7746&lt;&gt;I7745),I7746,"")</f>
        <v/>
      </c>
      <c r="M7746" t="str">
        <f t="shared" ref="M7746:M7809" si="969">IF(AND(L7746&lt;&gt;"",ISNUMBER(VALUE(D7746))),VALUE(D7746),"")</f>
        <v/>
      </c>
      <c r="N7746" t="str">
        <f t="shared" ref="N7746:N7809" si="970">IF(L7746="","",IF(M7746="",D7746,""))</f>
        <v/>
      </c>
      <c r="O7746" t="e">
        <f>IF(AND(A7746&lt;&gt;A7745,#REF!&lt;&gt;""),#REF!,"")</f>
        <v>#REF!</v>
      </c>
      <c r="P7746" t="e">
        <f t="shared" si="965"/>
        <v>#REF!</v>
      </c>
      <c r="Q7746" s="2" t="e">
        <f t="shared" ca="1" si="966"/>
        <v>#REF!</v>
      </c>
      <c r="R7746" t="e">
        <f>IF(NOT(#REF!="Indskrevet"),"",IF(E7746="",FALSE,AND(NOT(#REF!),VALUE(RIGHT(CONCATENATE(YEAR(E7746)),2))=15)))</f>
        <v>#REF!</v>
      </c>
      <c r="S7746" t="e">
        <f t="shared" ref="S7746:S7809" si="971">IF(R7746="","",IF(A7746=A7745,S7745,NOT(OR(R7746,AND(A7747=A7746,R7747),AND(A7748=A7746,R7748),AND(A7749=A7746,R7749),AND(A7750=A7746,R7750),AND(A7751=A7746,R7751),AND(A7752=A7746,R7752),AND(A7753=A7746,R7753),AND(A7754=A7746,R7754),AND(A7755=A7746,R7755),AND(A7756=A7746,R7756)))))</f>
        <v>#REF!</v>
      </c>
      <c r="T7746" t="e">
        <f t="shared" ref="T7746:T7809" si="972">IF(U7746="","",O7746)</f>
        <v>#REF!</v>
      </c>
      <c r="U7746" s="2" t="e">
        <f t="shared" si="967"/>
        <v>#REF!</v>
      </c>
      <c r="V7746" s="2"/>
    </row>
    <row r="7747" spans="1:22" x14ac:dyDescent="0.25">
      <c r="A7747" t="s">
        <v>4376</v>
      </c>
      <c r="B7747" t="s">
        <v>4377</v>
      </c>
      <c r="C7747">
        <v>119.999999999998</v>
      </c>
      <c r="D7747" t="s">
        <v>5296</v>
      </c>
      <c r="E7747" s="1">
        <v>41646</v>
      </c>
      <c r="F7747" t="s">
        <v>5357</v>
      </c>
      <c r="G7747">
        <v>1</v>
      </c>
      <c r="H7747" t="s">
        <v>5287</v>
      </c>
      <c r="I7747" t="s">
        <v>5324</v>
      </c>
      <c r="J7747" t="s">
        <v>5289</v>
      </c>
      <c r="K7747" t="b">
        <f>LOOKUP(A7747,'[1]UDDATA-1'!B:B,'[1]UDDATA-1'!A:A)&lt;&gt;LOOKUP(A7747,'[1]UDDATA-2'!B:B,'[1]UDDATA-2'!A:A)</f>
        <v>0</v>
      </c>
      <c r="L7747" t="str">
        <f t="shared" si="968"/>
        <v>Lineær algebra</v>
      </c>
      <c r="M7747">
        <f t="shared" si="969"/>
        <v>7</v>
      </c>
      <c r="N7747" t="str">
        <f t="shared" si="970"/>
        <v/>
      </c>
      <c r="O7747" t="e">
        <f>IF(AND(A7747&lt;&gt;A7746,#REF!&lt;&gt;""),#REF!,"")</f>
        <v>#REF!</v>
      </c>
      <c r="P7747" t="e">
        <f t="shared" ref="P7747:P7810" si="973">IF(O7747="","",IF(M7747="",0,IF(O7748&lt;&gt;"",1,IF(AND(O7748="",O7749&lt;&gt;""),2,IF(AND(O7748="",O7749="",O7750&lt;&gt;""),3,IF(AND(O7748="",O7749="",O7750="",O7751&lt;&gt;""),4,IF(AND(O7748="",O7749="",O7750="",O7751="",O7752&lt;&gt;""),5,IF(AND(O7748="",O7749="",O7750="",O7751="",O7752="",O7753&lt;&gt;""),6,IF(AND(O7748="",O7749="",O7750="",O7751="",O7752="",O7753="",O7754&lt;&gt;""),7,IF(AND(O7748="",O7749="",O7750="",O7751="",O7752="",O7753="",O7754="",O7755&lt;&gt;""),8,IF(AND(O7748="",O7749="",O7750="",O7751="",O7752="",O7753="",O7754="",O7755="",O7756&lt;&gt;""),9,IF(AND(O7748="",O7749="",O7750="",O7751="",O7752="",O7753="",O7754="",O7755="",O7756="",O7757&lt;&gt;""),10,IF(AND(O7748="",O7749="",O7750="",O7751="",O7752="",O7753="",O7754="",O7755="",O7756="",O7757="",O7758&lt;&gt;""),11,IF(AND(O7748="",O7749="",O7750="",O7751="",O7752="",O7753="",O7754="",O7755="",O7756="",O7757="",O7758="",O7759&lt;&gt;""),12,IF(AND(O7748="",O7749="",O7750="",O7751="",O7752="",O7753="",O7754="",O7755="",O7756="",O7757="",O7758="",O7759="",O7760&lt;&gt;""),13,IF(AND(O7748="",O7749="",O7750="",O7751="",O7752="",O7753="",O7754="",O7755="",O7756="",O7757="",O7758="",O7759="",O7760="",O7761&lt;&gt;""),14,IF(AND(O7748="",O7749="",O7750="",O7751="",O7752="",O7753="",O7754="",O7755="",O7756="",O7757="",O7758="",O7759="",O7760="",O7761="",O7762&lt;&gt;""),15)))))))))))))))))</f>
        <v>#REF!</v>
      </c>
      <c r="Q7747" s="2" t="e">
        <f t="shared" ref="Q7747:Q7810" ca="1" si="974">IF(OR(P7747="",P7747=0),"",AVERAGE(INDIRECT(CONCATENATE("AU",ROW(),":AU",ROW()+P7747))))</f>
        <v>#REF!</v>
      </c>
      <c r="R7747" t="e">
        <f>IF(NOT(#REF!="Indskrevet"),"",IF(E7747="",FALSE,AND(NOT(#REF!),VALUE(RIGHT(CONCATENATE(YEAR(E7747)),2))=15)))</f>
        <v>#REF!</v>
      </c>
      <c r="S7747" t="e">
        <f t="shared" si="971"/>
        <v>#REF!</v>
      </c>
      <c r="T7747" t="e">
        <f t="shared" si="972"/>
        <v>#REF!</v>
      </c>
      <c r="U7747" s="2" t="e">
        <f t="shared" si="967"/>
        <v>#REF!</v>
      </c>
      <c r="V7747" s="2"/>
    </row>
    <row r="7748" spans="1:22" x14ac:dyDescent="0.25">
      <c r="A7748" t="s">
        <v>4376</v>
      </c>
      <c r="B7748" t="s">
        <v>4377</v>
      </c>
      <c r="C7748">
        <v>119.999999999998</v>
      </c>
      <c r="D7748" t="s">
        <v>5317</v>
      </c>
      <c r="E7748" s="1">
        <v>41823</v>
      </c>
      <c r="F7748" t="s">
        <v>5358</v>
      </c>
      <c r="G7748">
        <v>1</v>
      </c>
      <c r="H7748" t="s">
        <v>5287</v>
      </c>
      <c r="I7748" t="s">
        <v>5330</v>
      </c>
      <c r="J7748" t="s">
        <v>5293</v>
      </c>
      <c r="K7748" t="b">
        <f>LOOKUP(A7748,'[1]UDDATA-1'!B:B,'[1]UDDATA-1'!A:A)&lt;&gt;LOOKUP(A7748,'[1]UDDATA-2'!B:B,'[1]UDDATA-2'!A:A)</f>
        <v>0</v>
      </c>
      <c r="L7748" t="str">
        <f t="shared" si="968"/>
        <v>Diskret matematik</v>
      </c>
      <c r="M7748">
        <f t="shared" si="969"/>
        <v>4</v>
      </c>
      <c r="N7748" t="str">
        <f t="shared" si="970"/>
        <v/>
      </c>
      <c r="O7748" t="e">
        <f>IF(AND(A7748&lt;&gt;A7747,#REF!&lt;&gt;""),#REF!,"")</f>
        <v>#REF!</v>
      </c>
      <c r="P7748" t="e">
        <f t="shared" si="973"/>
        <v>#REF!</v>
      </c>
      <c r="Q7748" s="2" t="e">
        <f t="shared" ca="1" si="974"/>
        <v>#REF!</v>
      </c>
      <c r="R7748" t="e">
        <f>IF(NOT(#REF!="Indskrevet"),"",IF(E7748="",FALSE,AND(NOT(#REF!),VALUE(RIGHT(CONCATENATE(YEAR(E7748)),2))=15)))</f>
        <v>#REF!</v>
      </c>
      <c r="S7748" t="e">
        <f t="shared" si="971"/>
        <v>#REF!</v>
      </c>
      <c r="T7748" t="e">
        <f t="shared" si="972"/>
        <v>#REF!</v>
      </c>
      <c r="U7748" s="2" t="e">
        <f t="shared" ref="U7748:U7811" si="975">IF(OR(P7748="",P7748&lt;3),"",Q7748)</f>
        <v>#REF!</v>
      </c>
      <c r="V7748" s="2"/>
    </row>
    <row r="7749" spans="1:22" x14ac:dyDescent="0.25">
      <c r="A7749" t="s">
        <v>4376</v>
      </c>
      <c r="B7749" t="s">
        <v>4377</v>
      </c>
      <c r="C7749">
        <v>119.999999999998</v>
      </c>
      <c r="D7749" t="s">
        <v>5296</v>
      </c>
      <c r="E7749" s="1">
        <v>41808</v>
      </c>
      <c r="F7749" t="s">
        <v>5359</v>
      </c>
      <c r="G7749">
        <v>1</v>
      </c>
      <c r="H7749" t="s">
        <v>5287</v>
      </c>
      <c r="I7749" t="s">
        <v>5334</v>
      </c>
      <c r="J7749" t="s">
        <v>5293</v>
      </c>
      <c r="K7749" t="b">
        <f>LOOKUP(A7749,'[1]UDDATA-1'!B:B,'[1]UDDATA-1'!A:A)&lt;&gt;LOOKUP(A7749,'[1]UDDATA-2'!B:B,'[1]UDDATA-2'!A:A)</f>
        <v>0</v>
      </c>
      <c r="L7749" t="str">
        <f t="shared" si="968"/>
        <v>Objektorienteret programmering</v>
      </c>
      <c r="M7749">
        <f t="shared" si="969"/>
        <v>7</v>
      </c>
      <c r="N7749" t="str">
        <f t="shared" si="970"/>
        <v/>
      </c>
      <c r="O7749" t="e">
        <f>IF(AND(A7749&lt;&gt;A7748,#REF!&lt;&gt;""),#REF!,"")</f>
        <v>#REF!</v>
      </c>
      <c r="P7749" t="e">
        <f t="shared" si="973"/>
        <v>#REF!</v>
      </c>
      <c r="Q7749" s="2" t="e">
        <f t="shared" ca="1" si="974"/>
        <v>#REF!</v>
      </c>
      <c r="R7749" t="e">
        <f>IF(NOT(#REF!="Indskrevet"),"",IF(E7749="",FALSE,AND(NOT(#REF!),VALUE(RIGHT(CONCATENATE(YEAR(E7749)),2))=15)))</f>
        <v>#REF!</v>
      </c>
      <c r="S7749" t="e">
        <f t="shared" si="971"/>
        <v>#REF!</v>
      </c>
      <c r="T7749" t="e">
        <f t="shared" si="972"/>
        <v>#REF!</v>
      </c>
      <c r="U7749" s="2" t="e">
        <f t="shared" si="975"/>
        <v>#REF!</v>
      </c>
      <c r="V7749" s="2"/>
    </row>
    <row r="7750" spans="1:22" x14ac:dyDescent="0.25">
      <c r="A7750" t="s">
        <v>4376</v>
      </c>
      <c r="B7750" t="s">
        <v>4377</v>
      </c>
      <c r="C7750">
        <v>119.999999999998</v>
      </c>
      <c r="D7750" t="s">
        <v>5296</v>
      </c>
      <c r="E7750" s="1">
        <v>42031</v>
      </c>
      <c r="F7750" t="s">
        <v>5360</v>
      </c>
      <c r="G7750">
        <v>1</v>
      </c>
      <c r="H7750" t="s">
        <v>5287</v>
      </c>
      <c r="I7750" t="s">
        <v>5340</v>
      </c>
      <c r="J7750" t="s">
        <v>5299</v>
      </c>
      <c r="K7750" t="b">
        <f>LOOKUP(A7750,'[1]UDDATA-1'!B:B,'[1]UDDATA-1'!A:A)&lt;&gt;LOOKUP(A7750,'[1]UDDATA-2'!B:B,'[1]UDDATA-2'!A:A)</f>
        <v>0</v>
      </c>
      <c r="L7750" t="str">
        <f t="shared" si="968"/>
        <v>Algoritmik og datastrukturer</v>
      </c>
      <c r="M7750">
        <f t="shared" si="969"/>
        <v>7</v>
      </c>
      <c r="N7750" t="str">
        <f t="shared" si="970"/>
        <v/>
      </c>
      <c r="O7750" t="e">
        <f>IF(AND(A7750&lt;&gt;A7749,#REF!&lt;&gt;""),#REF!,"")</f>
        <v>#REF!</v>
      </c>
      <c r="P7750" t="e">
        <f t="shared" si="973"/>
        <v>#REF!</v>
      </c>
      <c r="Q7750" s="2" t="e">
        <f t="shared" ca="1" si="974"/>
        <v>#REF!</v>
      </c>
      <c r="R7750" t="e">
        <f>IF(NOT(#REF!="Indskrevet"),"",IF(E7750="",FALSE,AND(NOT(#REF!),VALUE(RIGHT(CONCATENATE(YEAR(E7750)),2))=15)))</f>
        <v>#REF!</v>
      </c>
      <c r="S7750" t="e">
        <f t="shared" si="971"/>
        <v>#REF!</v>
      </c>
      <c r="T7750" t="e">
        <f t="shared" si="972"/>
        <v>#REF!</v>
      </c>
      <c r="U7750" s="2" t="e">
        <f t="shared" si="975"/>
        <v>#REF!</v>
      </c>
      <c r="V7750" s="2"/>
    </row>
    <row r="7751" spans="1:22" x14ac:dyDescent="0.25">
      <c r="A7751" t="s">
        <v>4376</v>
      </c>
      <c r="B7751" t="s">
        <v>4377</v>
      </c>
      <c r="C7751">
        <v>119.999999999998</v>
      </c>
      <c r="D7751" t="s">
        <v>5300</v>
      </c>
      <c r="E7751" s="1">
        <v>42172</v>
      </c>
      <c r="F7751" t="s">
        <v>5361</v>
      </c>
      <c r="G7751">
        <v>1</v>
      </c>
      <c r="H7751" t="s">
        <v>5287</v>
      </c>
      <c r="I7751" t="s">
        <v>5342</v>
      </c>
      <c r="J7751" t="s">
        <v>5303</v>
      </c>
      <c r="K7751" t="b">
        <f>LOOKUP(A7751,'[1]UDDATA-1'!B:B,'[1]UDDATA-1'!A:A)&lt;&gt;LOOKUP(A7751,'[1]UDDATA-2'!B:B,'[1]UDDATA-2'!A:A)</f>
        <v>0</v>
      </c>
      <c r="L7751" t="str">
        <f t="shared" si="968"/>
        <v>Syntaks og semantik</v>
      </c>
      <c r="M7751">
        <f t="shared" si="969"/>
        <v>12</v>
      </c>
      <c r="N7751" t="str">
        <f t="shared" si="970"/>
        <v/>
      </c>
      <c r="O7751" t="e">
        <f>IF(AND(A7751&lt;&gt;A7750,#REF!&lt;&gt;""),#REF!,"")</f>
        <v>#REF!</v>
      </c>
      <c r="P7751" t="e">
        <f t="shared" si="973"/>
        <v>#REF!</v>
      </c>
      <c r="Q7751" s="2" t="e">
        <f t="shared" ca="1" si="974"/>
        <v>#REF!</v>
      </c>
      <c r="R7751" t="e">
        <f>IF(NOT(#REF!="Indskrevet"),"",IF(E7751="",FALSE,AND(NOT(#REF!),VALUE(RIGHT(CONCATENATE(YEAR(E7751)),2))=15)))</f>
        <v>#REF!</v>
      </c>
      <c r="S7751" t="e">
        <f t="shared" si="971"/>
        <v>#REF!</v>
      </c>
      <c r="T7751" t="e">
        <f t="shared" si="972"/>
        <v>#REF!</v>
      </c>
      <c r="U7751" s="2" t="e">
        <f t="shared" si="975"/>
        <v>#REF!</v>
      </c>
      <c r="V7751" s="2"/>
    </row>
    <row r="7752" spans="1:22" x14ac:dyDescent="0.25">
      <c r="A7752" t="s">
        <v>4378</v>
      </c>
      <c r="B7752" t="s">
        <v>4379</v>
      </c>
      <c r="C7752">
        <v>54.999999999998998</v>
      </c>
      <c r="D7752" t="s">
        <v>5317</v>
      </c>
      <c r="E7752" s="1">
        <v>42028</v>
      </c>
      <c r="F7752" t="s">
        <v>5335</v>
      </c>
      <c r="G7752">
        <v>1</v>
      </c>
      <c r="H7752" t="s">
        <v>5287</v>
      </c>
      <c r="I7752" t="s">
        <v>5324</v>
      </c>
      <c r="J7752" t="s">
        <v>5289</v>
      </c>
      <c r="K7752" t="b">
        <f>LOOKUP(A7752,'[1]UDDATA-1'!B:B,'[1]UDDATA-1'!A:A)&lt;&gt;LOOKUP(A7752,'[1]UDDATA-2'!B:B,'[1]UDDATA-2'!A:A)</f>
        <v>0</v>
      </c>
      <c r="L7752" t="str">
        <f t="shared" si="968"/>
        <v>Lineær algebra</v>
      </c>
      <c r="M7752">
        <f t="shared" si="969"/>
        <v>4</v>
      </c>
      <c r="N7752" t="str">
        <f t="shared" si="970"/>
        <v/>
      </c>
      <c r="O7752" t="e">
        <f>IF(AND(A7752&lt;&gt;A7751,#REF!&lt;&gt;""),#REF!,"")</f>
        <v>#REF!</v>
      </c>
      <c r="P7752" t="e">
        <f t="shared" si="973"/>
        <v>#REF!</v>
      </c>
      <c r="Q7752" s="2" t="e">
        <f t="shared" ca="1" si="974"/>
        <v>#REF!</v>
      </c>
      <c r="R7752" t="e">
        <f>IF(NOT(#REF!="Indskrevet"),"",IF(E7752="",FALSE,AND(NOT(#REF!),VALUE(RIGHT(CONCATENATE(YEAR(E7752)),2))=15)))</f>
        <v>#REF!</v>
      </c>
      <c r="S7752" t="e">
        <f t="shared" si="971"/>
        <v>#REF!</v>
      </c>
      <c r="T7752" t="e">
        <f t="shared" si="972"/>
        <v>#REF!</v>
      </c>
      <c r="U7752" s="2" t="e">
        <f t="shared" si="975"/>
        <v>#REF!</v>
      </c>
      <c r="V7752" s="2"/>
    </row>
    <row r="7753" spans="1:22" x14ac:dyDescent="0.25">
      <c r="A7753" t="s">
        <v>4378</v>
      </c>
      <c r="B7753" t="s">
        <v>4379</v>
      </c>
      <c r="C7753">
        <v>54.999999999998998</v>
      </c>
      <c r="D7753" t="s">
        <v>5296</v>
      </c>
      <c r="E7753" s="1">
        <v>42183</v>
      </c>
      <c r="F7753" t="s">
        <v>5336</v>
      </c>
      <c r="G7753">
        <v>1</v>
      </c>
      <c r="H7753" t="s">
        <v>5287</v>
      </c>
      <c r="I7753" t="s">
        <v>5326</v>
      </c>
      <c r="J7753" t="s">
        <v>5293</v>
      </c>
      <c r="K7753" t="b">
        <f>LOOKUP(A7753,'[1]UDDATA-1'!B:B,'[1]UDDATA-1'!A:A)&lt;&gt;LOOKUP(A7753,'[1]UDDATA-2'!B:B,'[1]UDDATA-2'!A:A)</f>
        <v>0</v>
      </c>
      <c r="L7753" t="str">
        <f t="shared" si="968"/>
        <v>Calculus</v>
      </c>
      <c r="M7753">
        <f t="shared" si="969"/>
        <v>7</v>
      </c>
      <c r="N7753" t="str">
        <f t="shared" si="970"/>
        <v/>
      </c>
      <c r="O7753" t="e">
        <f>IF(AND(A7753&lt;&gt;A7752,#REF!&lt;&gt;""),#REF!,"")</f>
        <v>#REF!</v>
      </c>
      <c r="P7753" t="e">
        <f t="shared" si="973"/>
        <v>#REF!</v>
      </c>
      <c r="Q7753" s="2" t="e">
        <f t="shared" ca="1" si="974"/>
        <v>#REF!</v>
      </c>
      <c r="R7753" t="e">
        <f>IF(NOT(#REF!="Indskrevet"),"",IF(E7753="",FALSE,AND(NOT(#REF!),VALUE(RIGHT(CONCATENATE(YEAR(E7753)),2))=15)))</f>
        <v>#REF!</v>
      </c>
      <c r="S7753" t="e">
        <f t="shared" si="971"/>
        <v>#REF!</v>
      </c>
      <c r="T7753" t="e">
        <f t="shared" si="972"/>
        <v>#REF!</v>
      </c>
      <c r="U7753" s="2" t="e">
        <f t="shared" si="975"/>
        <v>#REF!</v>
      </c>
      <c r="V7753" s="2"/>
    </row>
    <row r="7754" spans="1:22" x14ac:dyDescent="0.25">
      <c r="A7754" t="s">
        <v>4378</v>
      </c>
      <c r="B7754" t="s">
        <v>4379</v>
      </c>
      <c r="C7754">
        <v>54.999999999998998</v>
      </c>
      <c r="D7754" t="s">
        <v>5327</v>
      </c>
      <c r="E7754" s="1">
        <v>42180</v>
      </c>
      <c r="F7754" t="s">
        <v>5337</v>
      </c>
      <c r="G7754">
        <v>1</v>
      </c>
      <c r="H7754" t="s">
        <v>5307</v>
      </c>
      <c r="I7754" t="s">
        <v>5338</v>
      </c>
      <c r="J7754" t="s">
        <v>5293</v>
      </c>
      <c r="K7754" t="b">
        <f>LOOKUP(A7754,'[1]UDDATA-1'!B:B,'[1]UDDATA-1'!A:A)&lt;&gt;LOOKUP(A7754,'[1]UDDATA-2'!B:B,'[1]UDDATA-2'!A:A)</f>
        <v>0</v>
      </c>
      <c r="L7754" t="str">
        <f t="shared" si="968"/>
        <v>Kredsløbsteori og dynamiske systemer</v>
      </c>
      <c r="M7754">
        <f t="shared" si="969"/>
        <v>-3</v>
      </c>
      <c r="N7754" t="str">
        <f t="shared" si="970"/>
        <v/>
      </c>
      <c r="O7754" t="e">
        <f>IF(AND(A7754&lt;&gt;A7753,#REF!&lt;&gt;""),#REF!,"")</f>
        <v>#REF!</v>
      </c>
      <c r="P7754" t="e">
        <f t="shared" si="973"/>
        <v>#REF!</v>
      </c>
      <c r="Q7754" s="2" t="e">
        <f t="shared" ca="1" si="974"/>
        <v>#REF!</v>
      </c>
      <c r="R7754" t="e">
        <f>IF(NOT(#REF!="Indskrevet"),"",IF(E7754="",FALSE,AND(NOT(#REF!),VALUE(RIGHT(CONCATENATE(YEAR(E7754)),2))=15)))</f>
        <v>#REF!</v>
      </c>
      <c r="S7754" t="e">
        <f t="shared" si="971"/>
        <v>#REF!</v>
      </c>
      <c r="T7754" t="e">
        <f t="shared" si="972"/>
        <v>#REF!</v>
      </c>
      <c r="U7754" s="2" t="e">
        <f t="shared" si="975"/>
        <v>#REF!</v>
      </c>
      <c r="V7754" s="2"/>
    </row>
    <row r="7755" spans="1:22" x14ac:dyDescent="0.25">
      <c r="A7755" t="s">
        <v>4378</v>
      </c>
      <c r="B7755" t="s">
        <v>4379</v>
      </c>
      <c r="C7755">
        <v>54.999999999998998</v>
      </c>
      <c r="D7755" t="s">
        <v>5306</v>
      </c>
      <c r="E7755" s="1">
        <v>42248</v>
      </c>
      <c r="F7755" t="s">
        <v>5337</v>
      </c>
      <c r="G7755">
        <v>2</v>
      </c>
      <c r="H7755" t="s">
        <v>5287</v>
      </c>
      <c r="I7755" t="s">
        <v>5338</v>
      </c>
      <c r="J7755" t="s">
        <v>5299</v>
      </c>
      <c r="K7755" t="b">
        <f>LOOKUP(A7755,'[1]UDDATA-1'!B:B,'[1]UDDATA-1'!A:A)&lt;&gt;LOOKUP(A7755,'[1]UDDATA-2'!B:B,'[1]UDDATA-2'!A:A)</f>
        <v>0</v>
      </c>
      <c r="L7755" t="str">
        <f t="shared" si="968"/>
        <v/>
      </c>
      <c r="M7755" t="str">
        <f t="shared" si="969"/>
        <v/>
      </c>
      <c r="N7755" t="str">
        <f t="shared" si="970"/>
        <v/>
      </c>
      <c r="O7755" t="e">
        <f>IF(AND(A7755&lt;&gt;A7754,#REF!&lt;&gt;""),#REF!,"")</f>
        <v>#REF!</v>
      </c>
      <c r="P7755" t="e">
        <f t="shared" si="973"/>
        <v>#REF!</v>
      </c>
      <c r="Q7755" s="2" t="e">
        <f t="shared" ca="1" si="974"/>
        <v>#REF!</v>
      </c>
      <c r="R7755" t="e">
        <f>IF(NOT(#REF!="Indskrevet"),"",IF(E7755="",FALSE,AND(NOT(#REF!),VALUE(RIGHT(CONCATENATE(YEAR(E7755)),2))=15)))</f>
        <v>#REF!</v>
      </c>
      <c r="S7755" t="e">
        <f t="shared" si="971"/>
        <v>#REF!</v>
      </c>
      <c r="T7755" t="e">
        <f t="shared" si="972"/>
        <v>#REF!</v>
      </c>
      <c r="U7755" s="2" t="e">
        <f t="shared" si="975"/>
        <v>#REF!</v>
      </c>
      <c r="V7755" s="2"/>
    </row>
    <row r="7756" spans="1:22" x14ac:dyDescent="0.25">
      <c r="A7756" t="s">
        <v>4380</v>
      </c>
      <c r="B7756" t="s">
        <v>4381</v>
      </c>
      <c r="C7756">
        <v>4.9999999999998002</v>
      </c>
      <c r="D7756" t="s">
        <v>5327</v>
      </c>
      <c r="E7756" s="1">
        <v>42031</v>
      </c>
      <c r="F7756" t="s">
        <v>5308</v>
      </c>
      <c r="G7756">
        <v>1</v>
      </c>
      <c r="H7756" t="s">
        <v>5307</v>
      </c>
      <c r="I7756" t="s">
        <v>5288</v>
      </c>
      <c r="J7756" t="s">
        <v>5289</v>
      </c>
      <c r="K7756" t="b">
        <f>LOOKUP(A7756,'[1]UDDATA-1'!B:B,'[1]UDDATA-1'!A:A)&lt;&gt;LOOKUP(A7756,'[1]UDDATA-2'!B:B,'[1]UDDATA-2'!A:A)</f>
        <v>0</v>
      </c>
      <c r="L7756" t="str">
        <f t="shared" si="968"/>
        <v>Grundlæggende programmering</v>
      </c>
      <c r="M7756">
        <f t="shared" si="969"/>
        <v>-3</v>
      </c>
      <c r="N7756" t="str">
        <f t="shared" si="970"/>
        <v/>
      </c>
      <c r="O7756" t="e">
        <f>IF(AND(A7756&lt;&gt;A7755,#REF!&lt;&gt;""),#REF!,"")</f>
        <v>#REF!</v>
      </c>
      <c r="P7756" t="e">
        <f t="shared" si="973"/>
        <v>#REF!</v>
      </c>
      <c r="Q7756" s="2" t="e">
        <f t="shared" ca="1" si="974"/>
        <v>#REF!</v>
      </c>
      <c r="R7756" t="e">
        <f>IF(NOT(#REF!="Indskrevet"),"",IF(E7756="",FALSE,AND(NOT(#REF!),VALUE(RIGHT(CONCATENATE(YEAR(E7756)),2))=15)))</f>
        <v>#REF!</v>
      </c>
      <c r="S7756" t="e">
        <f t="shared" si="971"/>
        <v>#REF!</v>
      </c>
      <c r="T7756" t="e">
        <f t="shared" si="972"/>
        <v>#REF!</v>
      </c>
      <c r="U7756" s="2" t="e">
        <f t="shared" si="975"/>
        <v>#REF!</v>
      </c>
      <c r="V7756" s="2"/>
    </row>
    <row r="7757" spans="1:22" x14ac:dyDescent="0.25">
      <c r="A7757" t="s">
        <v>4380</v>
      </c>
      <c r="B7757" t="s">
        <v>4381</v>
      </c>
      <c r="C7757">
        <v>4.9999999999998002</v>
      </c>
      <c r="D7757" t="s">
        <v>5318</v>
      </c>
      <c r="E7757" s="1">
        <v>42067</v>
      </c>
      <c r="F7757" t="s">
        <v>5308</v>
      </c>
      <c r="G7757">
        <v>2</v>
      </c>
      <c r="H7757" t="s">
        <v>5287</v>
      </c>
      <c r="I7757" t="s">
        <v>5288</v>
      </c>
      <c r="J7757" t="s">
        <v>5293</v>
      </c>
      <c r="K7757" t="b">
        <f>LOOKUP(A7757,'[1]UDDATA-1'!B:B,'[1]UDDATA-1'!A:A)&lt;&gt;LOOKUP(A7757,'[1]UDDATA-2'!B:B,'[1]UDDATA-2'!A:A)</f>
        <v>0</v>
      </c>
      <c r="L7757" t="str">
        <f t="shared" si="968"/>
        <v/>
      </c>
      <c r="M7757" t="str">
        <f t="shared" si="969"/>
        <v/>
      </c>
      <c r="N7757" t="str">
        <f t="shared" si="970"/>
        <v/>
      </c>
      <c r="O7757" t="e">
        <f>IF(AND(A7757&lt;&gt;A7756,#REF!&lt;&gt;""),#REF!,"")</f>
        <v>#REF!</v>
      </c>
      <c r="P7757" t="e">
        <f t="shared" si="973"/>
        <v>#REF!</v>
      </c>
      <c r="Q7757" s="2" t="e">
        <f t="shared" ca="1" si="974"/>
        <v>#REF!</v>
      </c>
      <c r="R7757" t="e">
        <f>IF(NOT(#REF!="Indskrevet"),"",IF(E7757="",FALSE,AND(NOT(#REF!),VALUE(RIGHT(CONCATENATE(YEAR(E7757)),2))=15)))</f>
        <v>#REF!</v>
      </c>
      <c r="S7757" t="e">
        <f t="shared" si="971"/>
        <v>#REF!</v>
      </c>
      <c r="T7757" t="e">
        <f t="shared" si="972"/>
        <v>#REF!</v>
      </c>
      <c r="U7757" s="2" t="e">
        <f t="shared" si="975"/>
        <v>#REF!</v>
      </c>
      <c r="V7757" s="2"/>
    </row>
    <row r="7758" spans="1:22" x14ac:dyDescent="0.25">
      <c r="A7758" t="s">
        <v>4382</v>
      </c>
      <c r="B7758" t="s">
        <v>4383</v>
      </c>
      <c r="C7758">
        <v>99.999999999998394</v>
      </c>
      <c r="D7758" t="s">
        <v>5306</v>
      </c>
      <c r="E7758" s="1">
        <v>41316</v>
      </c>
      <c r="F7758" t="s">
        <v>5308</v>
      </c>
      <c r="G7758">
        <v>1</v>
      </c>
      <c r="H7758" t="s">
        <v>5307</v>
      </c>
      <c r="I7758" t="s">
        <v>5288</v>
      </c>
      <c r="J7758" t="s">
        <v>5289</v>
      </c>
      <c r="K7758" t="b">
        <f>LOOKUP(A7758,'[1]UDDATA-1'!B:B,'[1]UDDATA-1'!A:A)&lt;&gt;LOOKUP(A7758,'[1]UDDATA-2'!B:B,'[1]UDDATA-2'!A:A)</f>
        <v>0</v>
      </c>
      <c r="L7758" t="str">
        <f t="shared" si="968"/>
        <v/>
      </c>
      <c r="M7758" t="str">
        <f t="shared" si="969"/>
        <v/>
      </c>
      <c r="N7758" t="str">
        <f t="shared" si="970"/>
        <v/>
      </c>
      <c r="O7758" t="e">
        <f>IF(AND(A7758&lt;&gt;A7757,#REF!&lt;&gt;""),#REF!,"")</f>
        <v>#REF!</v>
      </c>
      <c r="P7758" t="e">
        <f t="shared" si="973"/>
        <v>#REF!</v>
      </c>
      <c r="Q7758" s="2" t="e">
        <f t="shared" ca="1" si="974"/>
        <v>#REF!</v>
      </c>
      <c r="R7758" t="e">
        <f>IF(NOT(#REF!="Indskrevet"),"",IF(E7758="",FALSE,AND(NOT(#REF!),VALUE(RIGHT(CONCATENATE(YEAR(E7758)),2))=15)))</f>
        <v>#REF!</v>
      </c>
      <c r="S7758" t="e">
        <f t="shared" si="971"/>
        <v>#REF!</v>
      </c>
      <c r="T7758" t="e">
        <f t="shared" si="972"/>
        <v>#REF!</v>
      </c>
      <c r="U7758" s="2" t="e">
        <f t="shared" si="975"/>
        <v>#REF!</v>
      </c>
      <c r="V7758" s="2"/>
    </row>
    <row r="7759" spans="1:22" x14ac:dyDescent="0.25">
      <c r="A7759" t="s">
        <v>4382</v>
      </c>
      <c r="B7759" t="s">
        <v>4383</v>
      </c>
      <c r="C7759">
        <v>99.999999999998394</v>
      </c>
      <c r="D7759" t="s">
        <v>5285</v>
      </c>
      <c r="E7759" s="1">
        <v>41353</v>
      </c>
      <c r="F7759" t="s">
        <v>5308</v>
      </c>
      <c r="G7759">
        <v>2</v>
      </c>
      <c r="H7759" t="s">
        <v>5287</v>
      </c>
      <c r="I7759" t="s">
        <v>5288</v>
      </c>
      <c r="J7759" t="s">
        <v>5293</v>
      </c>
      <c r="K7759" t="b">
        <f>LOOKUP(A7759,'[1]UDDATA-1'!B:B,'[1]UDDATA-1'!A:A)&lt;&gt;LOOKUP(A7759,'[1]UDDATA-2'!B:B,'[1]UDDATA-2'!A:A)</f>
        <v>0</v>
      </c>
      <c r="L7759" t="str">
        <f t="shared" si="968"/>
        <v/>
      </c>
      <c r="M7759" t="str">
        <f t="shared" si="969"/>
        <v/>
      </c>
      <c r="N7759" t="str">
        <f t="shared" si="970"/>
        <v/>
      </c>
      <c r="O7759" t="e">
        <f>IF(AND(A7759&lt;&gt;A7758,#REF!&lt;&gt;""),#REF!,"")</f>
        <v>#REF!</v>
      </c>
      <c r="P7759" t="e">
        <f t="shared" si="973"/>
        <v>#REF!</v>
      </c>
      <c r="Q7759" s="2" t="e">
        <f t="shared" ca="1" si="974"/>
        <v>#REF!</v>
      </c>
      <c r="R7759" t="e">
        <f>IF(NOT(#REF!="Indskrevet"),"",IF(E7759="",FALSE,AND(NOT(#REF!),VALUE(RIGHT(CONCATENATE(YEAR(E7759)),2))=15)))</f>
        <v>#REF!</v>
      </c>
      <c r="S7759" t="e">
        <f t="shared" si="971"/>
        <v>#REF!</v>
      </c>
      <c r="T7759" t="e">
        <f t="shared" si="972"/>
        <v>#REF!</v>
      </c>
      <c r="U7759" s="2" t="e">
        <f t="shared" si="975"/>
        <v>#REF!</v>
      </c>
      <c r="V7759" s="2"/>
    </row>
    <row r="7760" spans="1:22" x14ac:dyDescent="0.25">
      <c r="A7760" t="s">
        <v>4382</v>
      </c>
      <c r="B7760" t="s">
        <v>4383</v>
      </c>
      <c r="C7760">
        <v>99.999999999998394</v>
      </c>
      <c r="D7760" t="s">
        <v>5306</v>
      </c>
      <c r="E7760" s="1">
        <v>41452</v>
      </c>
      <c r="F7760" t="s">
        <v>5309</v>
      </c>
      <c r="G7760">
        <v>1</v>
      </c>
      <c r="H7760" t="s">
        <v>5307</v>
      </c>
      <c r="I7760" t="s">
        <v>5292</v>
      </c>
      <c r="J7760" t="s">
        <v>5293</v>
      </c>
      <c r="K7760" t="b">
        <f>LOOKUP(A7760,'[1]UDDATA-1'!B:B,'[1]UDDATA-1'!A:A)&lt;&gt;LOOKUP(A7760,'[1]UDDATA-2'!B:B,'[1]UDDATA-2'!A:A)</f>
        <v>0</v>
      </c>
      <c r="L7760" t="str">
        <f t="shared" si="968"/>
        <v>Matematik til multimedie-applikationer</v>
      </c>
      <c r="M7760">
        <f t="shared" si="969"/>
        <v>0</v>
      </c>
      <c r="N7760" t="str">
        <f t="shared" si="970"/>
        <v/>
      </c>
      <c r="O7760" t="e">
        <f>IF(AND(A7760&lt;&gt;A7759,#REF!&lt;&gt;""),#REF!,"")</f>
        <v>#REF!</v>
      </c>
      <c r="P7760" t="e">
        <f t="shared" si="973"/>
        <v>#REF!</v>
      </c>
      <c r="Q7760" s="2" t="e">
        <f t="shared" ca="1" si="974"/>
        <v>#REF!</v>
      </c>
      <c r="R7760" t="e">
        <f>IF(NOT(#REF!="Indskrevet"),"",IF(E7760="",FALSE,AND(NOT(#REF!),VALUE(RIGHT(CONCATENATE(YEAR(E7760)),2))=15)))</f>
        <v>#REF!</v>
      </c>
      <c r="S7760" t="e">
        <f t="shared" si="971"/>
        <v>#REF!</v>
      </c>
      <c r="T7760" t="e">
        <f t="shared" si="972"/>
        <v>#REF!</v>
      </c>
      <c r="U7760" s="2" t="e">
        <f t="shared" si="975"/>
        <v>#REF!</v>
      </c>
      <c r="V7760" s="2"/>
    </row>
    <row r="7761" spans="1:22" x14ac:dyDescent="0.25">
      <c r="A7761" t="s">
        <v>4382</v>
      </c>
      <c r="B7761" t="s">
        <v>4383</v>
      </c>
      <c r="C7761">
        <v>99.999999999998394</v>
      </c>
      <c r="D7761" t="s">
        <v>5327</v>
      </c>
      <c r="E7761" s="1">
        <v>41535</v>
      </c>
      <c r="F7761" t="s">
        <v>5309</v>
      </c>
      <c r="G7761">
        <v>2</v>
      </c>
      <c r="H7761" t="s">
        <v>5307</v>
      </c>
      <c r="I7761" t="s">
        <v>5292</v>
      </c>
      <c r="J7761" t="s">
        <v>5299</v>
      </c>
      <c r="K7761" t="b">
        <f>LOOKUP(A7761,'[1]UDDATA-1'!B:B,'[1]UDDATA-1'!A:A)&lt;&gt;LOOKUP(A7761,'[1]UDDATA-2'!B:B,'[1]UDDATA-2'!A:A)</f>
        <v>0</v>
      </c>
      <c r="L7761" t="str">
        <f t="shared" si="968"/>
        <v/>
      </c>
      <c r="M7761" t="str">
        <f t="shared" si="969"/>
        <v/>
      </c>
      <c r="N7761" t="str">
        <f t="shared" si="970"/>
        <v/>
      </c>
      <c r="O7761" t="e">
        <f>IF(AND(A7761&lt;&gt;A7760,#REF!&lt;&gt;""),#REF!,"")</f>
        <v>#REF!</v>
      </c>
      <c r="P7761" t="e">
        <f t="shared" si="973"/>
        <v>#REF!</v>
      </c>
      <c r="Q7761" s="2" t="e">
        <f t="shared" ca="1" si="974"/>
        <v>#REF!</v>
      </c>
      <c r="R7761" t="e">
        <f>IF(NOT(#REF!="Indskrevet"),"",IF(E7761="",FALSE,AND(NOT(#REF!),VALUE(RIGHT(CONCATENATE(YEAR(E7761)),2))=15)))</f>
        <v>#REF!</v>
      </c>
      <c r="S7761" t="e">
        <f t="shared" si="971"/>
        <v>#REF!</v>
      </c>
      <c r="T7761" t="e">
        <f t="shared" si="972"/>
        <v>#REF!</v>
      </c>
      <c r="U7761" s="2" t="e">
        <f t="shared" si="975"/>
        <v>#REF!</v>
      </c>
      <c r="V7761" s="2"/>
    </row>
    <row r="7762" spans="1:22" x14ac:dyDescent="0.25">
      <c r="A7762" t="s">
        <v>4382</v>
      </c>
      <c r="B7762" t="s">
        <v>4383</v>
      </c>
      <c r="C7762">
        <v>99.999999999998394</v>
      </c>
      <c r="D7762" t="s">
        <v>5327</v>
      </c>
      <c r="E7762" s="1">
        <v>41873</v>
      </c>
      <c r="F7762" t="s">
        <v>5309</v>
      </c>
      <c r="G7762">
        <v>3</v>
      </c>
      <c r="H7762" t="s">
        <v>5287</v>
      </c>
      <c r="I7762" t="s">
        <v>5292</v>
      </c>
      <c r="J7762" t="s">
        <v>5303</v>
      </c>
      <c r="K7762" t="b">
        <f>LOOKUP(A7762,'[1]UDDATA-1'!B:B,'[1]UDDATA-1'!A:A)&lt;&gt;LOOKUP(A7762,'[1]UDDATA-2'!B:B,'[1]UDDATA-2'!A:A)</f>
        <v>0</v>
      </c>
      <c r="L7762" t="str">
        <f t="shared" si="968"/>
        <v/>
      </c>
      <c r="M7762" t="str">
        <f t="shared" si="969"/>
        <v/>
      </c>
      <c r="N7762" t="str">
        <f t="shared" si="970"/>
        <v/>
      </c>
      <c r="O7762" t="e">
        <f>IF(AND(A7762&lt;&gt;A7761,#REF!&lt;&gt;""),#REF!,"")</f>
        <v>#REF!</v>
      </c>
      <c r="P7762" t="e">
        <f t="shared" si="973"/>
        <v>#REF!</v>
      </c>
      <c r="Q7762" s="2" t="e">
        <f t="shared" ca="1" si="974"/>
        <v>#REF!</v>
      </c>
      <c r="R7762" t="e">
        <f>IF(NOT(#REF!="Indskrevet"),"",IF(E7762="",FALSE,AND(NOT(#REF!),VALUE(RIGHT(CONCATENATE(YEAR(E7762)),2))=15)))</f>
        <v>#REF!</v>
      </c>
      <c r="S7762" t="e">
        <f t="shared" si="971"/>
        <v>#REF!</v>
      </c>
      <c r="T7762" t="e">
        <f t="shared" si="972"/>
        <v>#REF!</v>
      </c>
      <c r="U7762" s="2" t="e">
        <f t="shared" si="975"/>
        <v>#REF!</v>
      </c>
      <c r="V7762" s="2"/>
    </row>
    <row r="7763" spans="1:22" x14ac:dyDescent="0.25">
      <c r="A7763" t="s">
        <v>4382</v>
      </c>
      <c r="B7763" t="s">
        <v>4383</v>
      </c>
      <c r="C7763">
        <v>99.999999999998394</v>
      </c>
      <c r="D7763" t="s">
        <v>5306</v>
      </c>
      <c r="E7763" s="1">
        <v>41484</v>
      </c>
      <c r="F7763" t="s">
        <v>5310</v>
      </c>
      <c r="G7763">
        <v>1</v>
      </c>
      <c r="H7763" t="s">
        <v>5307</v>
      </c>
      <c r="I7763" t="s">
        <v>5295</v>
      </c>
      <c r="J7763" t="s">
        <v>5293</v>
      </c>
      <c r="K7763" t="b">
        <f>LOOKUP(A7763,'[1]UDDATA-1'!B:B,'[1]UDDATA-1'!A:A)&lt;&gt;LOOKUP(A7763,'[1]UDDATA-2'!B:B,'[1]UDDATA-2'!A:A)</f>
        <v>0</v>
      </c>
      <c r="L7763" t="str">
        <f t="shared" si="968"/>
        <v>Fysisk interface design</v>
      </c>
      <c r="M7763">
        <f t="shared" si="969"/>
        <v>0</v>
      </c>
      <c r="N7763" t="str">
        <f t="shared" si="970"/>
        <v/>
      </c>
      <c r="O7763" t="e">
        <f>IF(AND(A7763&lt;&gt;A7762,#REF!&lt;&gt;""),#REF!,"")</f>
        <v>#REF!</v>
      </c>
      <c r="P7763" t="e">
        <f t="shared" si="973"/>
        <v>#REF!</v>
      </c>
      <c r="Q7763" s="2" t="e">
        <f t="shared" ca="1" si="974"/>
        <v>#REF!</v>
      </c>
      <c r="R7763" t="e">
        <f>IF(NOT(#REF!="Indskrevet"),"",IF(E7763="",FALSE,AND(NOT(#REF!),VALUE(RIGHT(CONCATENATE(YEAR(E7763)),2))=15)))</f>
        <v>#REF!</v>
      </c>
      <c r="S7763" t="e">
        <f t="shared" si="971"/>
        <v>#REF!</v>
      </c>
      <c r="T7763" t="e">
        <f t="shared" si="972"/>
        <v>#REF!</v>
      </c>
      <c r="U7763" s="2" t="e">
        <f t="shared" si="975"/>
        <v>#REF!</v>
      </c>
      <c r="V7763" s="2"/>
    </row>
    <row r="7764" spans="1:22" x14ac:dyDescent="0.25">
      <c r="A7764" t="s">
        <v>4382</v>
      </c>
      <c r="B7764" t="s">
        <v>4383</v>
      </c>
      <c r="C7764">
        <v>99.999999999998394</v>
      </c>
      <c r="D7764" t="s">
        <v>5306</v>
      </c>
      <c r="E7764" s="1">
        <v>41522</v>
      </c>
      <c r="F7764" t="s">
        <v>5310</v>
      </c>
      <c r="G7764">
        <v>2</v>
      </c>
      <c r="H7764" t="s">
        <v>5287</v>
      </c>
      <c r="I7764" t="s">
        <v>5295</v>
      </c>
      <c r="J7764" t="s">
        <v>5299</v>
      </c>
      <c r="K7764" t="b">
        <f>LOOKUP(A7764,'[1]UDDATA-1'!B:B,'[1]UDDATA-1'!A:A)&lt;&gt;LOOKUP(A7764,'[1]UDDATA-2'!B:B,'[1]UDDATA-2'!A:A)</f>
        <v>0</v>
      </c>
      <c r="L7764" t="str">
        <f t="shared" si="968"/>
        <v/>
      </c>
      <c r="M7764" t="str">
        <f t="shared" si="969"/>
        <v/>
      </c>
      <c r="N7764" t="str">
        <f t="shared" si="970"/>
        <v/>
      </c>
      <c r="O7764" t="e">
        <f>IF(AND(A7764&lt;&gt;A7763,#REF!&lt;&gt;""),#REF!,"")</f>
        <v>#REF!</v>
      </c>
      <c r="P7764" t="e">
        <f t="shared" si="973"/>
        <v>#REF!</v>
      </c>
      <c r="Q7764" s="2" t="e">
        <f t="shared" ca="1" si="974"/>
        <v>#REF!</v>
      </c>
      <c r="R7764" t="e">
        <f>IF(NOT(#REF!="Indskrevet"),"",IF(E7764="",FALSE,AND(NOT(#REF!),VALUE(RIGHT(CONCATENATE(YEAR(E7764)),2))=15)))</f>
        <v>#REF!</v>
      </c>
      <c r="S7764" t="e">
        <f t="shared" si="971"/>
        <v>#REF!</v>
      </c>
      <c r="T7764" t="e">
        <f t="shared" si="972"/>
        <v>#REF!</v>
      </c>
      <c r="U7764" s="2" t="e">
        <f t="shared" si="975"/>
        <v>#REF!</v>
      </c>
      <c r="V7764" s="2"/>
    </row>
    <row r="7765" spans="1:22" x14ac:dyDescent="0.25">
      <c r="A7765" t="s">
        <v>4382</v>
      </c>
      <c r="B7765" t="s">
        <v>4383</v>
      </c>
      <c r="C7765">
        <v>99.999999999998394</v>
      </c>
      <c r="D7765" t="s">
        <v>5327</v>
      </c>
      <c r="E7765" s="1">
        <v>41688</v>
      </c>
      <c r="F7765" t="s">
        <v>5311</v>
      </c>
      <c r="G7765">
        <v>1</v>
      </c>
      <c r="H7765" t="s">
        <v>5307</v>
      </c>
      <c r="I7765" t="s">
        <v>5298</v>
      </c>
      <c r="J7765" t="s">
        <v>5299</v>
      </c>
      <c r="K7765" t="b">
        <f>LOOKUP(A7765,'[1]UDDATA-1'!B:B,'[1]UDDATA-1'!A:A)&lt;&gt;LOOKUP(A7765,'[1]UDDATA-2'!B:B,'[1]UDDATA-2'!A:A)</f>
        <v>0</v>
      </c>
      <c r="L7765" t="str">
        <f t="shared" si="968"/>
        <v>Proceduremæssig programmering</v>
      </c>
      <c r="M7765">
        <f t="shared" si="969"/>
        <v>-3</v>
      </c>
      <c r="N7765" t="str">
        <f t="shared" si="970"/>
        <v/>
      </c>
      <c r="O7765" t="e">
        <f>IF(AND(A7765&lt;&gt;A7764,#REF!&lt;&gt;""),#REF!,"")</f>
        <v>#REF!</v>
      </c>
      <c r="P7765" t="e">
        <f t="shared" si="973"/>
        <v>#REF!</v>
      </c>
      <c r="Q7765" s="2" t="e">
        <f t="shared" ca="1" si="974"/>
        <v>#REF!</v>
      </c>
      <c r="R7765" t="e">
        <f>IF(NOT(#REF!="Indskrevet"),"",IF(E7765="",FALSE,AND(NOT(#REF!),VALUE(RIGHT(CONCATENATE(YEAR(E7765)),2))=15)))</f>
        <v>#REF!</v>
      </c>
      <c r="S7765" t="e">
        <f t="shared" si="971"/>
        <v>#REF!</v>
      </c>
      <c r="T7765" t="e">
        <f t="shared" si="972"/>
        <v>#REF!</v>
      </c>
      <c r="U7765" s="2" t="e">
        <f t="shared" si="975"/>
        <v>#REF!</v>
      </c>
      <c r="V7765" s="2"/>
    </row>
    <row r="7766" spans="1:22" x14ac:dyDescent="0.25">
      <c r="A7766" t="s">
        <v>4382</v>
      </c>
      <c r="B7766" t="s">
        <v>4383</v>
      </c>
      <c r="C7766">
        <v>99.999999999998394</v>
      </c>
      <c r="D7766" t="s">
        <v>5327</v>
      </c>
      <c r="E7766" s="1">
        <v>41761</v>
      </c>
      <c r="F7766" t="s">
        <v>5311</v>
      </c>
      <c r="G7766">
        <v>2</v>
      </c>
      <c r="H7766" t="s">
        <v>5287</v>
      </c>
      <c r="I7766" t="s">
        <v>5298</v>
      </c>
      <c r="J7766" t="s">
        <v>5303</v>
      </c>
      <c r="K7766" t="b">
        <f>LOOKUP(A7766,'[1]UDDATA-1'!B:B,'[1]UDDATA-1'!A:A)&lt;&gt;LOOKUP(A7766,'[1]UDDATA-2'!B:B,'[1]UDDATA-2'!A:A)</f>
        <v>0</v>
      </c>
      <c r="L7766" t="str">
        <f t="shared" si="968"/>
        <v/>
      </c>
      <c r="M7766" t="str">
        <f t="shared" si="969"/>
        <v/>
      </c>
      <c r="N7766" t="str">
        <f t="shared" si="970"/>
        <v/>
      </c>
      <c r="O7766" t="e">
        <f>IF(AND(A7766&lt;&gt;A7765,#REF!&lt;&gt;""),#REF!,"")</f>
        <v>#REF!</v>
      </c>
      <c r="P7766" t="e">
        <f t="shared" si="973"/>
        <v>#REF!</v>
      </c>
      <c r="Q7766" s="2" t="e">
        <f t="shared" ca="1" si="974"/>
        <v>#REF!</v>
      </c>
      <c r="R7766" t="e">
        <f>IF(NOT(#REF!="Indskrevet"),"",IF(E7766="",FALSE,AND(NOT(#REF!),VALUE(RIGHT(CONCATENATE(YEAR(E7766)),2))=15)))</f>
        <v>#REF!</v>
      </c>
      <c r="S7766" t="e">
        <f t="shared" si="971"/>
        <v>#REF!</v>
      </c>
      <c r="T7766" t="e">
        <f t="shared" si="972"/>
        <v>#REF!</v>
      </c>
      <c r="U7766" s="2" t="e">
        <f t="shared" si="975"/>
        <v>#REF!</v>
      </c>
      <c r="V7766" s="2"/>
    </row>
    <row r="7767" spans="1:22" x14ac:dyDescent="0.25">
      <c r="A7767" t="s">
        <v>4382</v>
      </c>
      <c r="B7767" t="s">
        <v>4383</v>
      </c>
      <c r="C7767">
        <v>99.999999999998394</v>
      </c>
      <c r="D7767" t="s">
        <v>5306</v>
      </c>
      <c r="E7767" s="1">
        <v>41796</v>
      </c>
      <c r="F7767" t="s">
        <v>5312</v>
      </c>
      <c r="G7767">
        <v>1</v>
      </c>
      <c r="H7767" t="s">
        <v>5287</v>
      </c>
      <c r="I7767" t="s">
        <v>5302</v>
      </c>
      <c r="J7767" t="s">
        <v>5303</v>
      </c>
      <c r="K7767" t="b">
        <f>LOOKUP(A7767,'[1]UDDATA-1'!B:B,'[1]UDDATA-1'!A:A)&lt;&gt;LOOKUP(A7767,'[1]UDDATA-2'!B:B,'[1]UDDATA-2'!A:A)</f>
        <v>0</v>
      </c>
      <c r="L7767" t="str">
        <f t="shared" si="968"/>
        <v>Lyd- og musikbehandling</v>
      </c>
      <c r="M7767">
        <f t="shared" si="969"/>
        <v>0</v>
      </c>
      <c r="N7767" t="str">
        <f t="shared" si="970"/>
        <v/>
      </c>
      <c r="O7767" t="e">
        <f>IF(AND(A7767&lt;&gt;A7766,#REF!&lt;&gt;""),#REF!,"")</f>
        <v>#REF!</v>
      </c>
      <c r="P7767" t="e">
        <f t="shared" si="973"/>
        <v>#REF!</v>
      </c>
      <c r="Q7767" s="2" t="e">
        <f t="shared" ca="1" si="974"/>
        <v>#REF!</v>
      </c>
      <c r="R7767" t="e">
        <f>IF(NOT(#REF!="Indskrevet"),"",IF(E7767="",FALSE,AND(NOT(#REF!),VALUE(RIGHT(CONCATENATE(YEAR(E7767)),2))=15)))</f>
        <v>#REF!</v>
      </c>
      <c r="S7767" t="e">
        <f t="shared" si="971"/>
        <v>#REF!</v>
      </c>
      <c r="T7767" t="e">
        <f t="shared" si="972"/>
        <v>#REF!</v>
      </c>
      <c r="U7767" s="2" t="e">
        <f t="shared" si="975"/>
        <v>#REF!</v>
      </c>
      <c r="V7767" s="2"/>
    </row>
    <row r="7768" spans="1:22" x14ac:dyDescent="0.25">
      <c r="A7768" t="s">
        <v>4382</v>
      </c>
      <c r="B7768" t="s">
        <v>4383</v>
      </c>
      <c r="C7768">
        <v>99.999999999998394</v>
      </c>
      <c r="D7768" t="s">
        <v>5317</v>
      </c>
      <c r="E7768" s="1">
        <v>41837</v>
      </c>
      <c r="F7768" t="s">
        <v>5314</v>
      </c>
      <c r="G7768">
        <v>1</v>
      </c>
      <c r="H7768" t="s">
        <v>5287</v>
      </c>
      <c r="I7768" t="s">
        <v>5305</v>
      </c>
      <c r="J7768" t="s">
        <v>5303</v>
      </c>
      <c r="K7768" t="b">
        <f>LOOKUP(A7768,'[1]UDDATA-1'!B:B,'[1]UDDATA-1'!A:A)&lt;&gt;LOOKUP(A7768,'[1]UDDATA-2'!B:B,'[1]UDDATA-2'!A:A)</f>
        <v>0</v>
      </c>
      <c r="L7768" t="str">
        <f t="shared" si="968"/>
        <v>Objektorienteret Software Engineering</v>
      </c>
      <c r="M7768">
        <f t="shared" si="969"/>
        <v>4</v>
      </c>
      <c r="N7768" t="str">
        <f t="shared" si="970"/>
        <v/>
      </c>
      <c r="O7768" t="e">
        <f>IF(AND(A7768&lt;&gt;A7767,#REF!&lt;&gt;""),#REF!,"")</f>
        <v>#REF!</v>
      </c>
      <c r="P7768" t="e">
        <f t="shared" si="973"/>
        <v>#REF!</v>
      </c>
      <c r="Q7768" s="2" t="e">
        <f t="shared" ca="1" si="974"/>
        <v>#REF!</v>
      </c>
      <c r="R7768" t="e">
        <f>IF(NOT(#REF!="Indskrevet"),"",IF(E7768="",FALSE,AND(NOT(#REF!),VALUE(RIGHT(CONCATENATE(YEAR(E7768)),2))=15)))</f>
        <v>#REF!</v>
      </c>
      <c r="S7768" t="e">
        <f t="shared" si="971"/>
        <v>#REF!</v>
      </c>
      <c r="T7768" t="e">
        <f t="shared" si="972"/>
        <v>#REF!</v>
      </c>
      <c r="U7768" s="2" t="e">
        <f t="shared" si="975"/>
        <v>#REF!</v>
      </c>
      <c r="V7768" s="2"/>
    </row>
    <row r="7769" spans="1:22" x14ac:dyDescent="0.25">
      <c r="A7769" t="s">
        <v>4384</v>
      </c>
      <c r="B7769" t="s">
        <v>4385</v>
      </c>
      <c r="C7769">
        <v>114.999999999998</v>
      </c>
      <c r="D7769" t="s">
        <v>5285</v>
      </c>
      <c r="E7769" s="1">
        <v>42025</v>
      </c>
      <c r="F7769" t="s">
        <v>5319</v>
      </c>
      <c r="G7769">
        <v>1</v>
      </c>
      <c r="H7769" t="s">
        <v>5287</v>
      </c>
      <c r="I7769" t="s">
        <v>5320</v>
      </c>
      <c r="J7769" t="s">
        <v>5299</v>
      </c>
      <c r="K7769" t="b">
        <f>LOOKUP(A7769,'[1]UDDATA-1'!B:B,'[1]UDDATA-1'!A:A)&lt;&gt;LOOKUP(A7769,'[1]UDDATA-2'!B:B,'[1]UDDATA-2'!A:A)</f>
        <v>0</v>
      </c>
      <c r="L7769" t="str">
        <f t="shared" si="968"/>
        <v>Beregningsteknik inden for elektronikområdet 1</v>
      </c>
      <c r="M7769">
        <f t="shared" si="969"/>
        <v>2</v>
      </c>
      <c r="N7769" t="str">
        <f t="shared" si="970"/>
        <v/>
      </c>
      <c r="O7769" t="e">
        <f>IF(AND(A7769&lt;&gt;A7768,#REF!&lt;&gt;""),#REF!,"")</f>
        <v>#REF!</v>
      </c>
      <c r="P7769" t="e">
        <f t="shared" si="973"/>
        <v>#REF!</v>
      </c>
      <c r="Q7769" s="2" t="e">
        <f t="shared" ca="1" si="974"/>
        <v>#REF!</v>
      </c>
      <c r="R7769" t="e">
        <f>IF(NOT(#REF!="Indskrevet"),"",IF(E7769="",FALSE,AND(NOT(#REF!),VALUE(RIGHT(CONCATENATE(YEAR(E7769)),2))=15)))</f>
        <v>#REF!</v>
      </c>
      <c r="S7769" t="e">
        <f t="shared" si="971"/>
        <v>#REF!</v>
      </c>
      <c r="T7769" t="e">
        <f t="shared" si="972"/>
        <v>#REF!</v>
      </c>
      <c r="U7769" s="2" t="e">
        <f t="shared" si="975"/>
        <v>#REF!</v>
      </c>
      <c r="V7769" s="2"/>
    </row>
    <row r="7770" spans="1:22" x14ac:dyDescent="0.25">
      <c r="A7770" t="s">
        <v>4384</v>
      </c>
      <c r="B7770" t="s">
        <v>4385</v>
      </c>
      <c r="C7770">
        <v>114.999999999998</v>
      </c>
      <c r="D7770" t="s">
        <v>5306</v>
      </c>
      <c r="E7770" s="1">
        <v>42172</v>
      </c>
      <c r="F7770" t="s">
        <v>5321</v>
      </c>
      <c r="G7770">
        <v>1</v>
      </c>
      <c r="H7770" t="s">
        <v>5307</v>
      </c>
      <c r="I7770" t="s">
        <v>5322</v>
      </c>
      <c r="J7770" t="s">
        <v>5303</v>
      </c>
      <c r="K7770" t="b">
        <f>LOOKUP(A7770,'[1]UDDATA-1'!B:B,'[1]UDDATA-1'!A:A)&lt;&gt;LOOKUP(A7770,'[1]UDDATA-2'!B:B,'[1]UDDATA-2'!A:A)</f>
        <v>0</v>
      </c>
      <c r="L7770" t="str">
        <f t="shared" si="968"/>
        <v>Beregningsteknik inden for elektronik</v>
      </c>
      <c r="M7770">
        <f t="shared" si="969"/>
        <v>0</v>
      </c>
      <c r="N7770" t="str">
        <f t="shared" si="970"/>
        <v/>
      </c>
      <c r="O7770" t="e">
        <f>IF(AND(A7770&lt;&gt;A7769,#REF!&lt;&gt;""),#REF!,"")</f>
        <v>#REF!</v>
      </c>
      <c r="P7770" t="e">
        <f t="shared" si="973"/>
        <v>#REF!</v>
      </c>
      <c r="Q7770" s="2" t="e">
        <f t="shared" ca="1" si="974"/>
        <v>#REF!</v>
      </c>
      <c r="R7770" t="e">
        <f>IF(NOT(#REF!="Indskrevet"),"",IF(E7770="",FALSE,AND(NOT(#REF!),VALUE(RIGHT(CONCATENATE(YEAR(E7770)),2))=15)))</f>
        <v>#REF!</v>
      </c>
      <c r="S7770" t="e">
        <f t="shared" si="971"/>
        <v>#REF!</v>
      </c>
      <c r="T7770" t="e">
        <f t="shared" si="972"/>
        <v>#REF!</v>
      </c>
      <c r="U7770" s="2" t="e">
        <f t="shared" si="975"/>
        <v>#REF!</v>
      </c>
      <c r="V7770" s="2"/>
    </row>
    <row r="7771" spans="1:22" x14ac:dyDescent="0.25">
      <c r="A7771" t="s">
        <v>4384</v>
      </c>
      <c r="B7771" t="s">
        <v>4385</v>
      </c>
      <c r="C7771">
        <v>114.999999999998</v>
      </c>
      <c r="D7771" t="s">
        <v>5317</v>
      </c>
      <c r="E7771" s="1">
        <v>42250</v>
      </c>
      <c r="F7771" t="s">
        <v>5321</v>
      </c>
      <c r="G7771">
        <v>2</v>
      </c>
      <c r="H7771" t="s">
        <v>5287</v>
      </c>
      <c r="I7771" t="s">
        <v>5322</v>
      </c>
      <c r="J7771" t="s">
        <v>5315</v>
      </c>
      <c r="K7771" t="b">
        <f>LOOKUP(A7771,'[1]UDDATA-1'!B:B,'[1]UDDATA-1'!A:A)&lt;&gt;LOOKUP(A7771,'[1]UDDATA-2'!B:B,'[1]UDDATA-2'!A:A)</f>
        <v>0</v>
      </c>
      <c r="L7771" t="str">
        <f t="shared" si="968"/>
        <v/>
      </c>
      <c r="M7771" t="str">
        <f t="shared" si="969"/>
        <v/>
      </c>
      <c r="N7771" t="str">
        <f t="shared" si="970"/>
        <v/>
      </c>
      <c r="O7771" t="e">
        <f>IF(AND(A7771&lt;&gt;A7770,#REF!&lt;&gt;""),#REF!,"")</f>
        <v>#REF!</v>
      </c>
      <c r="P7771" t="e">
        <f t="shared" si="973"/>
        <v>#REF!</v>
      </c>
      <c r="Q7771" s="2" t="e">
        <f t="shared" ca="1" si="974"/>
        <v>#REF!</v>
      </c>
      <c r="R7771" t="e">
        <f>IF(NOT(#REF!="Indskrevet"),"",IF(E7771="",FALSE,AND(NOT(#REF!),VALUE(RIGHT(CONCATENATE(YEAR(E7771)),2))=15)))</f>
        <v>#REF!</v>
      </c>
      <c r="S7771" t="e">
        <f t="shared" si="971"/>
        <v>#REF!</v>
      </c>
      <c r="T7771" t="e">
        <f t="shared" si="972"/>
        <v>#REF!</v>
      </c>
      <c r="U7771" s="2" t="e">
        <f t="shared" si="975"/>
        <v>#REF!</v>
      </c>
      <c r="V7771" s="2"/>
    </row>
    <row r="7772" spans="1:22" x14ac:dyDescent="0.25">
      <c r="A7772" t="s">
        <v>4387</v>
      </c>
      <c r="B7772" t="s">
        <v>4388</v>
      </c>
      <c r="C7772">
        <v>4.9999999999998002</v>
      </c>
      <c r="D7772" t="s">
        <v>5318</v>
      </c>
      <c r="E7772" s="1">
        <v>41290</v>
      </c>
      <c r="F7772" t="s">
        <v>5343</v>
      </c>
      <c r="G7772">
        <v>1</v>
      </c>
      <c r="H7772" t="s">
        <v>5287</v>
      </c>
      <c r="I7772" t="s">
        <v>5288</v>
      </c>
      <c r="J7772" t="s">
        <v>5289</v>
      </c>
      <c r="K7772" t="b">
        <f>LOOKUP(A7772,'[1]UDDATA-1'!B:B,'[1]UDDATA-1'!A:A)&lt;&gt;LOOKUP(A7772,'[1]UDDATA-2'!B:B,'[1]UDDATA-2'!A:A)</f>
        <v>0</v>
      </c>
      <c r="L7772" t="str">
        <f t="shared" si="968"/>
        <v>Grundlæggende programmering</v>
      </c>
      <c r="M7772" t="str">
        <f t="shared" si="969"/>
        <v/>
      </c>
      <c r="N7772" t="str">
        <f t="shared" si="970"/>
        <v>U</v>
      </c>
      <c r="O7772" t="e">
        <f>IF(AND(A7772&lt;&gt;A7771,#REF!&lt;&gt;""),#REF!,"")</f>
        <v>#REF!</v>
      </c>
      <c r="P7772" t="e">
        <f t="shared" si="973"/>
        <v>#REF!</v>
      </c>
      <c r="Q7772" s="2" t="e">
        <f t="shared" ca="1" si="974"/>
        <v>#REF!</v>
      </c>
      <c r="R7772" t="e">
        <f>IF(NOT(#REF!="Indskrevet"),"",IF(E7772="",FALSE,AND(NOT(#REF!),VALUE(RIGHT(CONCATENATE(YEAR(E7772)),2))=15)))</f>
        <v>#REF!</v>
      </c>
      <c r="S7772" t="e">
        <f t="shared" si="971"/>
        <v>#REF!</v>
      </c>
      <c r="T7772" t="e">
        <f t="shared" si="972"/>
        <v>#REF!</v>
      </c>
      <c r="U7772" s="2" t="e">
        <f t="shared" si="975"/>
        <v>#REF!</v>
      </c>
      <c r="V7772" s="2"/>
    </row>
    <row r="7773" spans="1:22" x14ac:dyDescent="0.25">
      <c r="A7773" t="s">
        <v>4389</v>
      </c>
      <c r="B7773" t="s">
        <v>4390</v>
      </c>
      <c r="C7773">
        <v>109.999999999998</v>
      </c>
      <c r="D7773" t="s">
        <v>5317</v>
      </c>
      <c r="E7773" s="1">
        <v>41676</v>
      </c>
      <c r="F7773" t="s">
        <v>5308</v>
      </c>
      <c r="G7773">
        <v>1</v>
      </c>
      <c r="H7773" t="s">
        <v>5287</v>
      </c>
      <c r="I7773" t="s">
        <v>5288</v>
      </c>
      <c r="J7773" t="s">
        <v>5289</v>
      </c>
      <c r="K7773" t="b">
        <f>LOOKUP(A7773,'[1]UDDATA-1'!B:B,'[1]UDDATA-1'!A:A)&lt;&gt;LOOKUP(A7773,'[1]UDDATA-2'!B:B,'[1]UDDATA-2'!A:A)</f>
        <v>0</v>
      </c>
      <c r="L7773" t="str">
        <f t="shared" si="968"/>
        <v/>
      </c>
      <c r="M7773" t="str">
        <f t="shared" si="969"/>
        <v/>
      </c>
      <c r="N7773" t="str">
        <f t="shared" si="970"/>
        <v/>
      </c>
      <c r="O7773" t="e">
        <f>IF(AND(A7773&lt;&gt;A7772,#REF!&lt;&gt;""),#REF!,"")</f>
        <v>#REF!</v>
      </c>
      <c r="P7773" t="e">
        <f t="shared" si="973"/>
        <v>#REF!</v>
      </c>
      <c r="Q7773" s="2" t="e">
        <f t="shared" ca="1" si="974"/>
        <v>#REF!</v>
      </c>
      <c r="R7773" t="e">
        <f>IF(NOT(#REF!="Indskrevet"),"",IF(E7773="",FALSE,AND(NOT(#REF!),VALUE(RIGHT(CONCATENATE(YEAR(E7773)),2))=15)))</f>
        <v>#REF!</v>
      </c>
      <c r="S7773" t="e">
        <f t="shared" si="971"/>
        <v>#REF!</v>
      </c>
      <c r="T7773" t="e">
        <f t="shared" si="972"/>
        <v>#REF!</v>
      </c>
      <c r="U7773" s="2" t="e">
        <f t="shared" si="975"/>
        <v>#REF!</v>
      </c>
      <c r="V7773" s="2"/>
    </row>
    <row r="7774" spans="1:22" x14ac:dyDescent="0.25">
      <c r="A7774" t="s">
        <v>4389</v>
      </c>
      <c r="B7774" t="s">
        <v>4390</v>
      </c>
      <c r="C7774">
        <v>109.999999999998</v>
      </c>
      <c r="D7774" t="s">
        <v>5317</v>
      </c>
      <c r="E7774" s="1">
        <v>41815</v>
      </c>
      <c r="F7774" t="s">
        <v>5309</v>
      </c>
      <c r="G7774">
        <v>1</v>
      </c>
      <c r="H7774" t="s">
        <v>5287</v>
      </c>
      <c r="I7774" t="s">
        <v>5292</v>
      </c>
      <c r="J7774" t="s">
        <v>5293</v>
      </c>
      <c r="K7774" t="b">
        <f>LOOKUP(A7774,'[1]UDDATA-1'!B:B,'[1]UDDATA-1'!A:A)&lt;&gt;LOOKUP(A7774,'[1]UDDATA-2'!B:B,'[1]UDDATA-2'!A:A)</f>
        <v>0</v>
      </c>
      <c r="L7774" t="str">
        <f t="shared" si="968"/>
        <v>Matematik til multimedie-applikationer</v>
      </c>
      <c r="M7774">
        <f t="shared" si="969"/>
        <v>4</v>
      </c>
      <c r="N7774" t="str">
        <f t="shared" si="970"/>
        <v/>
      </c>
      <c r="O7774" t="e">
        <f>IF(AND(A7774&lt;&gt;A7773,#REF!&lt;&gt;""),#REF!,"")</f>
        <v>#REF!</v>
      </c>
      <c r="P7774" t="e">
        <f t="shared" si="973"/>
        <v>#REF!</v>
      </c>
      <c r="Q7774" s="2" t="e">
        <f t="shared" ca="1" si="974"/>
        <v>#REF!</v>
      </c>
      <c r="R7774" t="e">
        <f>IF(NOT(#REF!="Indskrevet"),"",IF(E7774="",FALSE,AND(NOT(#REF!),VALUE(RIGHT(CONCATENATE(YEAR(E7774)),2))=15)))</f>
        <v>#REF!</v>
      </c>
      <c r="S7774" t="e">
        <f t="shared" si="971"/>
        <v>#REF!</v>
      </c>
      <c r="T7774" t="e">
        <f t="shared" si="972"/>
        <v>#REF!</v>
      </c>
      <c r="U7774" s="2" t="e">
        <f t="shared" si="975"/>
        <v>#REF!</v>
      </c>
      <c r="V7774" s="2"/>
    </row>
    <row r="7775" spans="1:22" x14ac:dyDescent="0.25">
      <c r="A7775" t="s">
        <v>4389</v>
      </c>
      <c r="B7775" t="s">
        <v>4390</v>
      </c>
      <c r="C7775">
        <v>109.999999999998</v>
      </c>
      <c r="D7775" t="s">
        <v>5317</v>
      </c>
      <c r="E7775" s="1">
        <v>41824</v>
      </c>
      <c r="F7775" t="s">
        <v>5310</v>
      </c>
      <c r="G7775">
        <v>1</v>
      </c>
      <c r="H7775" t="s">
        <v>5287</v>
      </c>
      <c r="I7775" t="s">
        <v>5295</v>
      </c>
      <c r="J7775" t="s">
        <v>5293</v>
      </c>
      <c r="K7775" t="b">
        <f>LOOKUP(A7775,'[1]UDDATA-1'!B:B,'[1]UDDATA-1'!A:A)&lt;&gt;LOOKUP(A7775,'[1]UDDATA-2'!B:B,'[1]UDDATA-2'!A:A)</f>
        <v>0</v>
      </c>
      <c r="L7775" t="str">
        <f t="shared" si="968"/>
        <v>Fysisk interface design</v>
      </c>
      <c r="M7775">
        <f t="shared" si="969"/>
        <v>4</v>
      </c>
      <c r="N7775" t="str">
        <f t="shared" si="970"/>
        <v/>
      </c>
      <c r="O7775" t="e">
        <f>IF(AND(A7775&lt;&gt;A7774,#REF!&lt;&gt;""),#REF!,"")</f>
        <v>#REF!</v>
      </c>
      <c r="P7775" t="e">
        <f t="shared" si="973"/>
        <v>#REF!</v>
      </c>
      <c r="Q7775" s="2" t="e">
        <f t="shared" ca="1" si="974"/>
        <v>#REF!</v>
      </c>
      <c r="R7775" t="e">
        <f>IF(NOT(#REF!="Indskrevet"),"",IF(E7775="",FALSE,AND(NOT(#REF!),VALUE(RIGHT(CONCATENATE(YEAR(E7775)),2))=15)))</f>
        <v>#REF!</v>
      </c>
      <c r="S7775" t="e">
        <f t="shared" si="971"/>
        <v>#REF!</v>
      </c>
      <c r="T7775" t="e">
        <f t="shared" si="972"/>
        <v>#REF!</v>
      </c>
      <c r="U7775" s="2" t="e">
        <f t="shared" si="975"/>
        <v>#REF!</v>
      </c>
      <c r="V7775" s="2"/>
    </row>
    <row r="7776" spans="1:22" x14ac:dyDescent="0.25">
      <c r="A7776" t="s">
        <v>4389</v>
      </c>
      <c r="B7776" t="s">
        <v>4390</v>
      </c>
      <c r="C7776">
        <v>109.999999999998</v>
      </c>
      <c r="D7776" t="s">
        <v>5317</v>
      </c>
      <c r="E7776" s="1">
        <v>42032</v>
      </c>
      <c r="F7776" t="s">
        <v>5311</v>
      </c>
      <c r="G7776">
        <v>1</v>
      </c>
      <c r="H7776" t="s">
        <v>5287</v>
      </c>
      <c r="I7776" t="s">
        <v>5298</v>
      </c>
      <c r="J7776" t="s">
        <v>5299</v>
      </c>
      <c r="K7776" t="b">
        <f>LOOKUP(A7776,'[1]UDDATA-1'!B:B,'[1]UDDATA-1'!A:A)&lt;&gt;LOOKUP(A7776,'[1]UDDATA-2'!B:B,'[1]UDDATA-2'!A:A)</f>
        <v>0</v>
      </c>
      <c r="L7776" t="str">
        <f t="shared" si="968"/>
        <v>Proceduremæssig programmering</v>
      </c>
      <c r="M7776">
        <f t="shared" si="969"/>
        <v>4</v>
      </c>
      <c r="N7776" t="str">
        <f t="shared" si="970"/>
        <v/>
      </c>
      <c r="O7776" t="e">
        <f>IF(AND(A7776&lt;&gt;A7775,#REF!&lt;&gt;""),#REF!,"")</f>
        <v>#REF!</v>
      </c>
      <c r="P7776" t="e">
        <f t="shared" si="973"/>
        <v>#REF!</v>
      </c>
      <c r="Q7776" s="2" t="e">
        <f t="shared" ca="1" si="974"/>
        <v>#REF!</v>
      </c>
      <c r="R7776" t="e">
        <f>IF(NOT(#REF!="Indskrevet"),"",IF(E7776="",FALSE,AND(NOT(#REF!),VALUE(RIGHT(CONCATENATE(YEAR(E7776)),2))=15)))</f>
        <v>#REF!</v>
      </c>
      <c r="S7776" t="e">
        <f t="shared" si="971"/>
        <v>#REF!</v>
      </c>
      <c r="T7776" t="e">
        <f t="shared" si="972"/>
        <v>#REF!</v>
      </c>
      <c r="U7776" s="2" t="e">
        <f t="shared" si="975"/>
        <v>#REF!</v>
      </c>
      <c r="V7776" s="2"/>
    </row>
    <row r="7777" spans="1:22" x14ac:dyDescent="0.25">
      <c r="A7777" t="s">
        <v>4389</v>
      </c>
      <c r="B7777" t="s">
        <v>4390</v>
      </c>
      <c r="C7777">
        <v>109.999999999998</v>
      </c>
      <c r="D7777" t="s">
        <v>5318</v>
      </c>
      <c r="E7777" s="1">
        <v>42186</v>
      </c>
      <c r="F7777" t="s">
        <v>5314</v>
      </c>
      <c r="G7777">
        <v>1</v>
      </c>
      <c r="H7777" t="s">
        <v>5307</v>
      </c>
      <c r="I7777" t="s">
        <v>5305</v>
      </c>
      <c r="J7777" t="s">
        <v>5303</v>
      </c>
      <c r="K7777" t="b">
        <f>LOOKUP(A7777,'[1]UDDATA-1'!B:B,'[1]UDDATA-1'!A:A)&lt;&gt;LOOKUP(A7777,'[1]UDDATA-2'!B:B,'[1]UDDATA-2'!A:A)</f>
        <v>0</v>
      </c>
      <c r="L7777" t="str">
        <f t="shared" si="968"/>
        <v>Objektorienteret Software Engineering</v>
      </c>
      <c r="M7777" t="str">
        <f t="shared" si="969"/>
        <v/>
      </c>
      <c r="N7777" t="str">
        <f t="shared" si="970"/>
        <v>U</v>
      </c>
      <c r="O7777" t="e">
        <f>IF(AND(A7777&lt;&gt;A7776,#REF!&lt;&gt;""),#REF!,"")</f>
        <v>#REF!</v>
      </c>
      <c r="P7777" t="e">
        <f t="shared" si="973"/>
        <v>#REF!</v>
      </c>
      <c r="Q7777" s="2" t="e">
        <f t="shared" ca="1" si="974"/>
        <v>#REF!</v>
      </c>
      <c r="R7777" t="e">
        <f>IF(NOT(#REF!="Indskrevet"),"",IF(E7777="",FALSE,AND(NOT(#REF!),VALUE(RIGHT(CONCATENATE(YEAR(E7777)),2))=15)))</f>
        <v>#REF!</v>
      </c>
      <c r="S7777" t="e">
        <f t="shared" si="971"/>
        <v>#REF!</v>
      </c>
      <c r="T7777" t="e">
        <f t="shared" si="972"/>
        <v>#REF!</v>
      </c>
      <c r="U7777" s="2" t="e">
        <f t="shared" si="975"/>
        <v>#REF!</v>
      </c>
      <c r="V7777" s="2"/>
    </row>
    <row r="7778" spans="1:22" x14ac:dyDescent="0.25">
      <c r="A7778" t="s">
        <v>4389</v>
      </c>
      <c r="B7778" t="s">
        <v>4390</v>
      </c>
      <c r="C7778">
        <v>109.999999999998</v>
      </c>
      <c r="D7778" t="s">
        <v>5306</v>
      </c>
      <c r="E7778" s="1">
        <v>42267</v>
      </c>
      <c r="F7778" t="s">
        <v>5314</v>
      </c>
      <c r="G7778">
        <v>2</v>
      </c>
      <c r="H7778" t="s">
        <v>5287</v>
      </c>
      <c r="I7778" t="s">
        <v>5305</v>
      </c>
      <c r="J7778" t="s">
        <v>5315</v>
      </c>
      <c r="K7778" t="b">
        <f>LOOKUP(A7778,'[1]UDDATA-1'!B:B,'[1]UDDATA-1'!A:A)&lt;&gt;LOOKUP(A7778,'[1]UDDATA-2'!B:B,'[1]UDDATA-2'!A:A)</f>
        <v>0</v>
      </c>
      <c r="L7778" t="str">
        <f t="shared" si="968"/>
        <v/>
      </c>
      <c r="M7778" t="str">
        <f t="shared" si="969"/>
        <v/>
      </c>
      <c r="N7778" t="str">
        <f t="shared" si="970"/>
        <v/>
      </c>
      <c r="O7778" t="e">
        <f>IF(AND(A7778&lt;&gt;A7777,#REF!&lt;&gt;""),#REF!,"")</f>
        <v>#REF!</v>
      </c>
      <c r="P7778" t="e">
        <f t="shared" si="973"/>
        <v>#REF!</v>
      </c>
      <c r="Q7778" s="2" t="e">
        <f t="shared" ca="1" si="974"/>
        <v>#REF!</v>
      </c>
      <c r="R7778" t="e">
        <f>IF(NOT(#REF!="Indskrevet"),"",IF(E7778="",FALSE,AND(NOT(#REF!),VALUE(RIGHT(CONCATENATE(YEAR(E7778)),2))=15)))</f>
        <v>#REF!</v>
      </c>
      <c r="S7778" t="e">
        <f t="shared" si="971"/>
        <v>#REF!</v>
      </c>
      <c r="T7778" t="e">
        <f t="shared" si="972"/>
        <v>#REF!</v>
      </c>
      <c r="U7778" s="2" t="e">
        <f t="shared" si="975"/>
        <v>#REF!</v>
      </c>
      <c r="V7778" s="2"/>
    </row>
    <row r="7779" spans="1:22" x14ac:dyDescent="0.25">
      <c r="A7779" t="s">
        <v>4392</v>
      </c>
      <c r="B7779" t="s">
        <v>4393</v>
      </c>
      <c r="C7779">
        <v>59.999999999998799</v>
      </c>
      <c r="K7779" t="b">
        <f>LOOKUP(A7779,'[1]UDDATA-1'!B:B,'[1]UDDATA-1'!A:A)&lt;&gt;LOOKUP(A7779,'[1]UDDATA-2'!B:B,'[1]UDDATA-2'!A:A)</f>
        <v>0</v>
      </c>
      <c r="L7779" t="str">
        <f t="shared" si="968"/>
        <v/>
      </c>
      <c r="M7779" t="str">
        <f t="shared" si="969"/>
        <v/>
      </c>
      <c r="N7779" t="str">
        <f t="shared" si="970"/>
        <v/>
      </c>
      <c r="O7779" t="e">
        <f>IF(AND(A7779&lt;&gt;A7778,#REF!&lt;&gt;""),#REF!,"")</f>
        <v>#REF!</v>
      </c>
      <c r="P7779" t="e">
        <f t="shared" si="973"/>
        <v>#REF!</v>
      </c>
      <c r="Q7779" s="2" t="e">
        <f t="shared" ca="1" si="974"/>
        <v>#REF!</v>
      </c>
      <c r="R7779" t="e">
        <f>IF(NOT(#REF!="Indskrevet"),"",IF(E7779="",FALSE,AND(NOT(#REF!),VALUE(RIGHT(CONCATENATE(YEAR(E7779)),2))=15)))</f>
        <v>#REF!</v>
      </c>
      <c r="S7779" t="e">
        <f t="shared" si="971"/>
        <v>#REF!</v>
      </c>
      <c r="T7779" t="e">
        <f t="shared" si="972"/>
        <v>#REF!</v>
      </c>
      <c r="U7779" s="2" t="e">
        <f t="shared" si="975"/>
        <v>#REF!</v>
      </c>
      <c r="V7779" s="2"/>
    </row>
    <row r="7780" spans="1:22" x14ac:dyDescent="0.25">
      <c r="A7780" t="s">
        <v>4394</v>
      </c>
      <c r="B7780" t="s">
        <v>4395</v>
      </c>
      <c r="C7780">
        <v>19.999999999999801</v>
      </c>
      <c r="K7780" t="b">
        <f>LOOKUP(A7780,'[1]UDDATA-1'!B:B,'[1]UDDATA-1'!A:A)&lt;&gt;LOOKUP(A7780,'[1]UDDATA-2'!B:B,'[1]UDDATA-2'!A:A)</f>
        <v>0</v>
      </c>
      <c r="L7780" t="str">
        <f t="shared" si="968"/>
        <v/>
      </c>
      <c r="M7780" t="str">
        <f t="shared" si="969"/>
        <v/>
      </c>
      <c r="N7780" t="str">
        <f t="shared" si="970"/>
        <v/>
      </c>
      <c r="O7780" t="e">
        <f>IF(AND(A7780&lt;&gt;A7779,#REF!&lt;&gt;""),#REF!,"")</f>
        <v>#REF!</v>
      </c>
      <c r="P7780" t="e">
        <f t="shared" si="973"/>
        <v>#REF!</v>
      </c>
      <c r="Q7780" s="2" t="e">
        <f t="shared" ca="1" si="974"/>
        <v>#REF!</v>
      </c>
      <c r="R7780" t="e">
        <f>IF(NOT(#REF!="Indskrevet"),"",IF(E7780="",FALSE,AND(NOT(#REF!),VALUE(RIGHT(CONCATENATE(YEAR(E7780)),2))=15)))</f>
        <v>#REF!</v>
      </c>
      <c r="S7780" t="e">
        <f t="shared" si="971"/>
        <v>#REF!</v>
      </c>
      <c r="T7780" t="e">
        <f t="shared" si="972"/>
        <v>#REF!</v>
      </c>
      <c r="U7780" s="2" t="e">
        <f t="shared" si="975"/>
        <v>#REF!</v>
      </c>
      <c r="V7780" s="2"/>
    </row>
    <row r="7781" spans="1:22" x14ac:dyDescent="0.25">
      <c r="A7781" t="s">
        <v>4396</v>
      </c>
      <c r="B7781" t="s">
        <v>4397</v>
      </c>
      <c r="C7781">
        <v>59.999999999998799</v>
      </c>
      <c r="K7781" t="b">
        <f>LOOKUP(A7781,'[1]UDDATA-1'!B:B,'[1]UDDATA-1'!A:A)&lt;&gt;LOOKUP(A7781,'[1]UDDATA-2'!B:B,'[1]UDDATA-2'!A:A)</f>
        <v>0</v>
      </c>
      <c r="L7781" t="str">
        <f t="shared" si="968"/>
        <v/>
      </c>
      <c r="M7781" t="str">
        <f t="shared" si="969"/>
        <v/>
      </c>
      <c r="N7781" t="str">
        <f t="shared" si="970"/>
        <v/>
      </c>
      <c r="O7781" t="e">
        <f>IF(AND(A7781&lt;&gt;A7780,#REF!&lt;&gt;""),#REF!,"")</f>
        <v>#REF!</v>
      </c>
      <c r="P7781" t="e">
        <f t="shared" si="973"/>
        <v>#REF!</v>
      </c>
      <c r="Q7781" s="2" t="e">
        <f t="shared" ca="1" si="974"/>
        <v>#REF!</v>
      </c>
      <c r="R7781" t="e">
        <f>IF(NOT(#REF!="Indskrevet"),"",IF(E7781="",FALSE,AND(NOT(#REF!),VALUE(RIGHT(CONCATENATE(YEAR(E7781)),2))=15)))</f>
        <v>#REF!</v>
      </c>
      <c r="S7781" t="e">
        <f t="shared" si="971"/>
        <v>#REF!</v>
      </c>
      <c r="T7781" t="e">
        <f t="shared" si="972"/>
        <v>#REF!</v>
      </c>
      <c r="U7781" s="2" t="e">
        <f t="shared" si="975"/>
        <v>#REF!</v>
      </c>
      <c r="V7781" s="2"/>
    </row>
    <row r="7782" spans="1:22" x14ac:dyDescent="0.25">
      <c r="A7782" t="s">
        <v>4398</v>
      </c>
      <c r="B7782" t="s">
        <v>4399</v>
      </c>
      <c r="C7782">
        <v>4.9999999999998002</v>
      </c>
      <c r="D7782" t="s">
        <v>5327</v>
      </c>
      <c r="E7782" s="1">
        <v>42031</v>
      </c>
      <c r="F7782" t="s">
        <v>5308</v>
      </c>
      <c r="G7782">
        <v>1</v>
      </c>
      <c r="H7782" t="s">
        <v>5307</v>
      </c>
      <c r="I7782" t="s">
        <v>5288</v>
      </c>
      <c r="J7782" t="s">
        <v>5289</v>
      </c>
      <c r="K7782" t="b">
        <f>LOOKUP(A7782,'[1]UDDATA-1'!B:B,'[1]UDDATA-1'!A:A)&lt;&gt;LOOKUP(A7782,'[1]UDDATA-2'!B:B,'[1]UDDATA-2'!A:A)</f>
        <v>0</v>
      </c>
      <c r="L7782" t="str">
        <f t="shared" si="968"/>
        <v>Grundlæggende programmering</v>
      </c>
      <c r="M7782">
        <f t="shared" si="969"/>
        <v>-3</v>
      </c>
      <c r="N7782" t="str">
        <f t="shared" si="970"/>
        <v/>
      </c>
      <c r="O7782" t="e">
        <f>IF(AND(A7782&lt;&gt;A7781,#REF!&lt;&gt;""),#REF!,"")</f>
        <v>#REF!</v>
      </c>
      <c r="P7782" t="e">
        <f t="shared" si="973"/>
        <v>#REF!</v>
      </c>
      <c r="Q7782" s="2" t="e">
        <f t="shared" ca="1" si="974"/>
        <v>#REF!</v>
      </c>
      <c r="R7782" t="e">
        <f>IF(NOT(#REF!="Indskrevet"),"",IF(E7782="",FALSE,AND(NOT(#REF!),VALUE(RIGHT(CONCATENATE(YEAR(E7782)),2))=15)))</f>
        <v>#REF!</v>
      </c>
      <c r="S7782" t="e">
        <f t="shared" si="971"/>
        <v>#REF!</v>
      </c>
      <c r="T7782" t="e">
        <f t="shared" si="972"/>
        <v>#REF!</v>
      </c>
      <c r="U7782" s="2" t="e">
        <f t="shared" si="975"/>
        <v>#REF!</v>
      </c>
      <c r="V7782" s="2"/>
    </row>
    <row r="7783" spans="1:22" x14ac:dyDescent="0.25">
      <c r="A7783" t="s">
        <v>4398</v>
      </c>
      <c r="B7783" t="s">
        <v>4399</v>
      </c>
      <c r="C7783">
        <v>4.9999999999998002</v>
      </c>
      <c r="D7783" t="s">
        <v>5318</v>
      </c>
      <c r="E7783" s="1">
        <v>42067</v>
      </c>
      <c r="F7783" t="s">
        <v>5308</v>
      </c>
      <c r="G7783">
        <v>2</v>
      </c>
      <c r="H7783" t="s">
        <v>5287</v>
      </c>
      <c r="I7783" t="s">
        <v>5288</v>
      </c>
      <c r="J7783" t="s">
        <v>5293</v>
      </c>
      <c r="K7783" t="b">
        <f>LOOKUP(A7783,'[1]UDDATA-1'!B:B,'[1]UDDATA-1'!A:A)&lt;&gt;LOOKUP(A7783,'[1]UDDATA-2'!B:B,'[1]UDDATA-2'!A:A)</f>
        <v>0</v>
      </c>
      <c r="L7783" t="str">
        <f t="shared" si="968"/>
        <v/>
      </c>
      <c r="M7783" t="str">
        <f t="shared" si="969"/>
        <v/>
      </c>
      <c r="N7783" t="str">
        <f t="shared" si="970"/>
        <v/>
      </c>
      <c r="O7783" t="e">
        <f>IF(AND(A7783&lt;&gt;A7782,#REF!&lt;&gt;""),#REF!,"")</f>
        <v>#REF!</v>
      </c>
      <c r="P7783" t="e">
        <f t="shared" si="973"/>
        <v>#REF!</v>
      </c>
      <c r="Q7783" s="2" t="e">
        <f t="shared" ca="1" si="974"/>
        <v>#REF!</v>
      </c>
      <c r="R7783" t="e">
        <f>IF(NOT(#REF!="Indskrevet"),"",IF(E7783="",FALSE,AND(NOT(#REF!),VALUE(RIGHT(CONCATENATE(YEAR(E7783)),2))=15)))</f>
        <v>#REF!</v>
      </c>
      <c r="S7783" t="e">
        <f t="shared" si="971"/>
        <v>#REF!</v>
      </c>
      <c r="T7783" t="e">
        <f t="shared" si="972"/>
        <v>#REF!</v>
      </c>
      <c r="U7783" s="2" t="e">
        <f t="shared" si="975"/>
        <v>#REF!</v>
      </c>
      <c r="V7783" s="2"/>
    </row>
    <row r="7784" spans="1:22" x14ac:dyDescent="0.25">
      <c r="A7784" t="s">
        <v>4401</v>
      </c>
      <c r="B7784" t="s">
        <v>4402</v>
      </c>
      <c r="C7784">
        <v>104.999999999998</v>
      </c>
      <c r="D7784" t="s">
        <v>5327</v>
      </c>
      <c r="E7784" s="1">
        <v>42025</v>
      </c>
      <c r="F7784" t="s">
        <v>5319</v>
      </c>
      <c r="G7784">
        <v>1</v>
      </c>
      <c r="H7784" t="s">
        <v>5307</v>
      </c>
      <c r="I7784" t="s">
        <v>5320</v>
      </c>
      <c r="J7784" t="s">
        <v>5299</v>
      </c>
      <c r="K7784" t="b">
        <f>LOOKUP(A7784,'[1]UDDATA-1'!B:B,'[1]UDDATA-1'!A:A)&lt;&gt;LOOKUP(A7784,'[1]UDDATA-2'!B:B,'[1]UDDATA-2'!A:A)</f>
        <v>0</v>
      </c>
      <c r="L7784" t="str">
        <f t="shared" si="968"/>
        <v>Beregningsteknik inden for elektronikområdet 1</v>
      </c>
      <c r="M7784">
        <f t="shared" si="969"/>
        <v>-3</v>
      </c>
      <c r="N7784" t="str">
        <f t="shared" si="970"/>
        <v/>
      </c>
      <c r="O7784" t="e">
        <f>IF(AND(A7784&lt;&gt;A7783,#REF!&lt;&gt;""),#REF!,"")</f>
        <v>#REF!</v>
      </c>
      <c r="P7784" t="e">
        <f t="shared" si="973"/>
        <v>#REF!</v>
      </c>
      <c r="Q7784" s="2" t="e">
        <f t="shared" ca="1" si="974"/>
        <v>#REF!</v>
      </c>
      <c r="R7784" t="e">
        <f>IF(NOT(#REF!="Indskrevet"),"",IF(E7784="",FALSE,AND(NOT(#REF!),VALUE(RIGHT(CONCATENATE(YEAR(E7784)),2))=15)))</f>
        <v>#REF!</v>
      </c>
      <c r="S7784" t="e">
        <f t="shared" si="971"/>
        <v>#REF!</v>
      </c>
      <c r="T7784" t="e">
        <f t="shared" si="972"/>
        <v>#REF!</v>
      </c>
      <c r="U7784" s="2" t="e">
        <f t="shared" si="975"/>
        <v>#REF!</v>
      </c>
      <c r="V7784" s="2"/>
    </row>
    <row r="7785" spans="1:22" x14ac:dyDescent="0.25">
      <c r="A7785" t="s">
        <v>4401</v>
      </c>
      <c r="B7785" t="s">
        <v>4402</v>
      </c>
      <c r="C7785">
        <v>104.999999999998</v>
      </c>
      <c r="D7785" t="s">
        <v>5327</v>
      </c>
      <c r="E7785" s="1">
        <v>42047</v>
      </c>
      <c r="F7785" t="s">
        <v>5319</v>
      </c>
      <c r="G7785">
        <v>2</v>
      </c>
      <c r="H7785" t="s">
        <v>5287</v>
      </c>
      <c r="I7785" t="s">
        <v>5320</v>
      </c>
      <c r="J7785" t="s">
        <v>5299</v>
      </c>
      <c r="K7785" t="b">
        <f>LOOKUP(A7785,'[1]UDDATA-1'!B:B,'[1]UDDATA-1'!A:A)&lt;&gt;LOOKUP(A7785,'[1]UDDATA-2'!B:B,'[1]UDDATA-2'!A:A)</f>
        <v>0</v>
      </c>
      <c r="L7785" t="str">
        <f t="shared" si="968"/>
        <v/>
      </c>
      <c r="M7785" t="str">
        <f t="shared" si="969"/>
        <v/>
      </c>
      <c r="N7785" t="str">
        <f t="shared" si="970"/>
        <v/>
      </c>
      <c r="O7785" t="e">
        <f>IF(AND(A7785&lt;&gt;A7784,#REF!&lt;&gt;""),#REF!,"")</f>
        <v>#REF!</v>
      </c>
      <c r="P7785" t="e">
        <f t="shared" si="973"/>
        <v>#REF!</v>
      </c>
      <c r="Q7785" s="2" t="e">
        <f t="shared" ca="1" si="974"/>
        <v>#REF!</v>
      </c>
      <c r="R7785" t="e">
        <f>IF(NOT(#REF!="Indskrevet"),"",IF(E7785="",FALSE,AND(NOT(#REF!),VALUE(RIGHT(CONCATENATE(YEAR(E7785)),2))=15)))</f>
        <v>#REF!</v>
      </c>
      <c r="S7785" t="e">
        <f t="shared" si="971"/>
        <v>#REF!</v>
      </c>
      <c r="T7785" t="e">
        <f t="shared" si="972"/>
        <v>#REF!</v>
      </c>
      <c r="U7785" s="2" t="e">
        <f t="shared" si="975"/>
        <v>#REF!</v>
      </c>
      <c r="V7785" s="2"/>
    </row>
    <row r="7786" spans="1:22" x14ac:dyDescent="0.25">
      <c r="A7786" t="s">
        <v>4401</v>
      </c>
      <c r="B7786" t="s">
        <v>4402</v>
      </c>
      <c r="C7786">
        <v>104.999999999998</v>
      </c>
      <c r="D7786" t="s">
        <v>5318</v>
      </c>
      <c r="E7786" s="1">
        <v>42172</v>
      </c>
      <c r="F7786" t="s">
        <v>5321</v>
      </c>
      <c r="G7786">
        <v>1</v>
      </c>
      <c r="H7786" t="s">
        <v>5287</v>
      </c>
      <c r="I7786" t="s">
        <v>5322</v>
      </c>
      <c r="J7786" t="s">
        <v>5303</v>
      </c>
      <c r="K7786" t="b">
        <f>LOOKUP(A7786,'[1]UDDATA-1'!B:B,'[1]UDDATA-1'!A:A)&lt;&gt;LOOKUP(A7786,'[1]UDDATA-2'!B:B,'[1]UDDATA-2'!A:A)</f>
        <v>0</v>
      </c>
      <c r="L7786" t="str">
        <f t="shared" si="968"/>
        <v>Beregningsteknik inden for elektronik</v>
      </c>
      <c r="M7786" t="str">
        <f t="shared" si="969"/>
        <v/>
      </c>
      <c r="N7786" t="str">
        <f t="shared" si="970"/>
        <v>U</v>
      </c>
      <c r="O7786" t="e">
        <f>IF(AND(A7786&lt;&gt;A7785,#REF!&lt;&gt;""),#REF!,"")</f>
        <v>#REF!</v>
      </c>
      <c r="P7786" t="e">
        <f t="shared" si="973"/>
        <v>#REF!</v>
      </c>
      <c r="Q7786" s="2" t="e">
        <f t="shared" ca="1" si="974"/>
        <v>#REF!</v>
      </c>
      <c r="R7786" t="e">
        <f>IF(NOT(#REF!="Indskrevet"),"",IF(E7786="",FALSE,AND(NOT(#REF!),VALUE(RIGHT(CONCATENATE(YEAR(E7786)),2))=15)))</f>
        <v>#REF!</v>
      </c>
      <c r="S7786" t="e">
        <f t="shared" si="971"/>
        <v>#REF!</v>
      </c>
      <c r="T7786" t="e">
        <f t="shared" si="972"/>
        <v>#REF!</v>
      </c>
      <c r="U7786" s="2" t="e">
        <f t="shared" si="975"/>
        <v>#REF!</v>
      </c>
      <c r="V7786" s="2"/>
    </row>
    <row r="7787" spans="1:22" x14ac:dyDescent="0.25">
      <c r="A7787" t="s">
        <v>4403</v>
      </c>
      <c r="B7787" t="s">
        <v>4404</v>
      </c>
      <c r="C7787">
        <v>74.999999999998806</v>
      </c>
      <c r="K7787" t="b">
        <f>LOOKUP(A7787,'[1]UDDATA-1'!B:B,'[1]UDDATA-1'!A:A)&lt;&gt;LOOKUP(A7787,'[1]UDDATA-2'!B:B,'[1]UDDATA-2'!A:A)</f>
        <v>0</v>
      </c>
      <c r="L7787" t="str">
        <f t="shared" si="968"/>
        <v/>
      </c>
      <c r="M7787" t="str">
        <f t="shared" si="969"/>
        <v/>
      </c>
      <c r="N7787" t="str">
        <f t="shared" si="970"/>
        <v/>
      </c>
      <c r="O7787" t="e">
        <f>IF(AND(A7787&lt;&gt;A7786,#REF!&lt;&gt;""),#REF!,"")</f>
        <v>#REF!</v>
      </c>
      <c r="P7787" t="e">
        <f t="shared" si="973"/>
        <v>#REF!</v>
      </c>
      <c r="Q7787" s="2" t="e">
        <f t="shared" ca="1" si="974"/>
        <v>#REF!</v>
      </c>
      <c r="R7787" t="e">
        <f>IF(NOT(#REF!="Indskrevet"),"",IF(E7787="",FALSE,AND(NOT(#REF!),VALUE(RIGHT(CONCATENATE(YEAR(E7787)),2))=15)))</f>
        <v>#REF!</v>
      </c>
      <c r="S7787" t="e">
        <f t="shared" si="971"/>
        <v>#REF!</v>
      </c>
      <c r="T7787" t="e">
        <f t="shared" si="972"/>
        <v>#REF!</v>
      </c>
      <c r="U7787" s="2" t="e">
        <f t="shared" si="975"/>
        <v>#REF!</v>
      </c>
      <c r="V7787" s="2"/>
    </row>
    <row r="7788" spans="1:22" x14ac:dyDescent="0.25">
      <c r="A7788" t="s">
        <v>4405</v>
      </c>
      <c r="B7788" t="s">
        <v>4406</v>
      </c>
      <c r="C7788">
        <v>119.999999999998</v>
      </c>
      <c r="D7788" t="s">
        <v>5285</v>
      </c>
      <c r="E7788" s="1">
        <v>41646</v>
      </c>
      <c r="F7788" t="s">
        <v>5328</v>
      </c>
      <c r="G7788">
        <v>1</v>
      </c>
      <c r="H7788" t="s">
        <v>5287</v>
      </c>
      <c r="I7788" t="s">
        <v>5324</v>
      </c>
      <c r="J7788" t="s">
        <v>5289</v>
      </c>
      <c r="K7788" t="b">
        <f>LOOKUP(A7788,'[1]UDDATA-1'!B:B,'[1]UDDATA-1'!A:A)&lt;&gt;LOOKUP(A7788,'[1]UDDATA-2'!B:B,'[1]UDDATA-2'!A:A)</f>
        <v>0</v>
      </c>
      <c r="L7788" t="str">
        <f t="shared" si="968"/>
        <v>Lineær algebra</v>
      </c>
      <c r="M7788">
        <f t="shared" si="969"/>
        <v>2</v>
      </c>
      <c r="N7788" t="str">
        <f t="shared" si="970"/>
        <v/>
      </c>
      <c r="O7788" t="e">
        <f>IF(AND(A7788&lt;&gt;A7787,#REF!&lt;&gt;""),#REF!,"")</f>
        <v>#REF!</v>
      </c>
      <c r="P7788" t="e">
        <f t="shared" si="973"/>
        <v>#REF!</v>
      </c>
      <c r="Q7788" s="2" t="e">
        <f t="shared" ca="1" si="974"/>
        <v>#REF!</v>
      </c>
      <c r="R7788" t="e">
        <f>IF(NOT(#REF!="Indskrevet"),"",IF(E7788="",FALSE,AND(NOT(#REF!),VALUE(RIGHT(CONCATENATE(YEAR(E7788)),2))=15)))</f>
        <v>#REF!</v>
      </c>
      <c r="S7788" t="e">
        <f t="shared" si="971"/>
        <v>#REF!</v>
      </c>
      <c r="T7788" t="e">
        <f t="shared" si="972"/>
        <v>#REF!</v>
      </c>
      <c r="U7788" s="2" t="e">
        <f t="shared" si="975"/>
        <v>#REF!</v>
      </c>
      <c r="V7788" s="2"/>
    </row>
    <row r="7789" spans="1:22" x14ac:dyDescent="0.25">
      <c r="A7789" t="s">
        <v>4405</v>
      </c>
      <c r="B7789" t="s">
        <v>4406</v>
      </c>
      <c r="C7789">
        <v>119.999999999998</v>
      </c>
      <c r="D7789" t="s">
        <v>5306</v>
      </c>
      <c r="E7789" s="1">
        <v>41823</v>
      </c>
      <c r="F7789" t="s">
        <v>5329</v>
      </c>
      <c r="G7789">
        <v>1</v>
      </c>
      <c r="H7789" t="s">
        <v>5307</v>
      </c>
      <c r="I7789" t="s">
        <v>5330</v>
      </c>
      <c r="J7789" t="s">
        <v>5293</v>
      </c>
      <c r="K7789" t="b">
        <f>LOOKUP(A7789,'[1]UDDATA-1'!B:B,'[1]UDDATA-1'!A:A)&lt;&gt;LOOKUP(A7789,'[1]UDDATA-2'!B:B,'[1]UDDATA-2'!A:A)</f>
        <v>0</v>
      </c>
      <c r="L7789" t="str">
        <f t="shared" si="968"/>
        <v>Diskret matematik</v>
      </c>
      <c r="M7789">
        <f t="shared" si="969"/>
        <v>0</v>
      </c>
      <c r="N7789" t="str">
        <f t="shared" si="970"/>
        <v/>
      </c>
      <c r="O7789" t="e">
        <f>IF(AND(A7789&lt;&gt;A7788,#REF!&lt;&gt;""),#REF!,"")</f>
        <v>#REF!</v>
      </c>
      <c r="P7789" t="e">
        <f t="shared" si="973"/>
        <v>#REF!</v>
      </c>
      <c r="Q7789" s="2" t="e">
        <f t="shared" ca="1" si="974"/>
        <v>#REF!</v>
      </c>
      <c r="R7789" t="e">
        <f>IF(NOT(#REF!="Indskrevet"),"",IF(E7789="",FALSE,AND(NOT(#REF!),VALUE(RIGHT(CONCATENATE(YEAR(E7789)),2))=15)))</f>
        <v>#REF!</v>
      </c>
      <c r="S7789" t="e">
        <f t="shared" si="971"/>
        <v>#REF!</v>
      </c>
      <c r="T7789" t="e">
        <f t="shared" si="972"/>
        <v>#REF!</v>
      </c>
      <c r="U7789" s="2" t="e">
        <f t="shared" si="975"/>
        <v>#REF!</v>
      </c>
      <c r="V7789" s="2"/>
    </row>
    <row r="7790" spans="1:22" x14ac:dyDescent="0.25">
      <c r="A7790" t="s">
        <v>4405</v>
      </c>
      <c r="B7790" t="s">
        <v>4406</v>
      </c>
      <c r="C7790">
        <v>119.999999999998</v>
      </c>
      <c r="D7790" t="s">
        <v>5285</v>
      </c>
      <c r="E7790" s="1">
        <v>41891</v>
      </c>
      <c r="F7790" t="s">
        <v>5329</v>
      </c>
      <c r="G7790">
        <v>2</v>
      </c>
      <c r="H7790" t="s">
        <v>5287</v>
      </c>
      <c r="I7790" t="s">
        <v>5330</v>
      </c>
      <c r="J7790" t="s">
        <v>5299</v>
      </c>
      <c r="K7790" t="b">
        <f>LOOKUP(A7790,'[1]UDDATA-1'!B:B,'[1]UDDATA-1'!A:A)&lt;&gt;LOOKUP(A7790,'[1]UDDATA-2'!B:B,'[1]UDDATA-2'!A:A)</f>
        <v>0</v>
      </c>
      <c r="L7790" t="str">
        <f t="shared" si="968"/>
        <v/>
      </c>
      <c r="M7790" t="str">
        <f t="shared" si="969"/>
        <v/>
      </c>
      <c r="N7790" t="str">
        <f t="shared" si="970"/>
        <v/>
      </c>
      <c r="O7790" t="e">
        <f>IF(AND(A7790&lt;&gt;A7789,#REF!&lt;&gt;""),#REF!,"")</f>
        <v>#REF!</v>
      </c>
      <c r="P7790" t="e">
        <f t="shared" si="973"/>
        <v>#REF!</v>
      </c>
      <c r="Q7790" s="2" t="e">
        <f t="shared" ca="1" si="974"/>
        <v>#REF!</v>
      </c>
      <c r="R7790" t="e">
        <f>IF(NOT(#REF!="Indskrevet"),"",IF(E7790="",FALSE,AND(NOT(#REF!),VALUE(RIGHT(CONCATENATE(YEAR(E7790)),2))=15)))</f>
        <v>#REF!</v>
      </c>
      <c r="S7790" t="e">
        <f t="shared" si="971"/>
        <v>#REF!</v>
      </c>
      <c r="T7790" t="e">
        <f t="shared" si="972"/>
        <v>#REF!</v>
      </c>
      <c r="U7790" s="2" t="e">
        <f t="shared" si="975"/>
        <v>#REF!</v>
      </c>
      <c r="V7790" s="2"/>
    </row>
    <row r="7791" spans="1:22" x14ac:dyDescent="0.25">
      <c r="A7791" t="s">
        <v>4405</v>
      </c>
      <c r="B7791" t="s">
        <v>4406</v>
      </c>
      <c r="C7791">
        <v>119.999999999998</v>
      </c>
      <c r="D7791" t="s">
        <v>5296</v>
      </c>
      <c r="E7791" s="1">
        <v>41810</v>
      </c>
      <c r="F7791" t="s">
        <v>5331</v>
      </c>
      <c r="G7791">
        <v>1</v>
      </c>
      <c r="H7791" t="s">
        <v>5287</v>
      </c>
      <c r="I7791" t="s">
        <v>5332</v>
      </c>
      <c r="J7791" t="s">
        <v>5293</v>
      </c>
      <c r="K7791" t="b">
        <f>LOOKUP(A7791,'[1]UDDATA-1'!B:B,'[1]UDDATA-1'!A:A)&lt;&gt;LOOKUP(A7791,'[1]UDDATA-2'!B:B,'[1]UDDATA-2'!A:A)</f>
        <v>0</v>
      </c>
      <c r="L7791" t="str">
        <f t="shared" si="968"/>
        <v>Computerarkitektur</v>
      </c>
      <c r="M7791">
        <f t="shared" si="969"/>
        <v>7</v>
      </c>
      <c r="N7791" t="str">
        <f t="shared" si="970"/>
        <v/>
      </c>
      <c r="O7791" t="e">
        <f>IF(AND(A7791&lt;&gt;A7790,#REF!&lt;&gt;""),#REF!,"")</f>
        <v>#REF!</v>
      </c>
      <c r="P7791" t="e">
        <f t="shared" si="973"/>
        <v>#REF!</v>
      </c>
      <c r="Q7791" s="2" t="e">
        <f t="shared" ca="1" si="974"/>
        <v>#REF!</v>
      </c>
      <c r="R7791" t="e">
        <f>IF(NOT(#REF!="Indskrevet"),"",IF(E7791="",FALSE,AND(NOT(#REF!),VALUE(RIGHT(CONCATENATE(YEAR(E7791)),2))=15)))</f>
        <v>#REF!</v>
      </c>
      <c r="S7791" t="e">
        <f t="shared" si="971"/>
        <v>#REF!</v>
      </c>
      <c r="T7791" t="e">
        <f t="shared" si="972"/>
        <v>#REF!</v>
      </c>
      <c r="U7791" s="2" t="e">
        <f t="shared" si="975"/>
        <v>#REF!</v>
      </c>
      <c r="V7791" s="2"/>
    </row>
    <row r="7792" spans="1:22" x14ac:dyDescent="0.25">
      <c r="A7792" t="s">
        <v>4405</v>
      </c>
      <c r="B7792" t="s">
        <v>4406</v>
      </c>
      <c r="C7792">
        <v>119.999999999998</v>
      </c>
      <c r="D7792" t="s">
        <v>5306</v>
      </c>
      <c r="E7792" s="1">
        <v>41814</v>
      </c>
      <c r="F7792" t="s">
        <v>5333</v>
      </c>
      <c r="G7792">
        <v>1</v>
      </c>
      <c r="H7792" t="s">
        <v>5307</v>
      </c>
      <c r="I7792" t="s">
        <v>5334</v>
      </c>
      <c r="J7792" t="s">
        <v>5293</v>
      </c>
      <c r="K7792" t="b">
        <f>LOOKUP(A7792,'[1]UDDATA-1'!B:B,'[1]UDDATA-1'!A:A)&lt;&gt;LOOKUP(A7792,'[1]UDDATA-2'!B:B,'[1]UDDATA-2'!A:A)</f>
        <v>0</v>
      </c>
      <c r="L7792" t="str">
        <f t="shared" si="968"/>
        <v>Objektorienteret programmering</v>
      </c>
      <c r="M7792">
        <f t="shared" si="969"/>
        <v>0</v>
      </c>
      <c r="N7792" t="str">
        <f t="shared" si="970"/>
        <v/>
      </c>
      <c r="O7792" t="e">
        <f>IF(AND(A7792&lt;&gt;A7791,#REF!&lt;&gt;""),#REF!,"")</f>
        <v>#REF!</v>
      </c>
      <c r="P7792" t="e">
        <f t="shared" si="973"/>
        <v>#REF!</v>
      </c>
      <c r="Q7792" s="2" t="e">
        <f t="shared" ca="1" si="974"/>
        <v>#REF!</v>
      </c>
      <c r="R7792" t="e">
        <f>IF(NOT(#REF!="Indskrevet"),"",IF(E7792="",FALSE,AND(NOT(#REF!),VALUE(RIGHT(CONCATENATE(YEAR(E7792)),2))=15)))</f>
        <v>#REF!</v>
      </c>
      <c r="S7792" t="e">
        <f t="shared" si="971"/>
        <v>#REF!</v>
      </c>
      <c r="T7792" t="e">
        <f t="shared" si="972"/>
        <v>#REF!</v>
      </c>
      <c r="U7792" s="2" t="e">
        <f t="shared" si="975"/>
        <v>#REF!</v>
      </c>
      <c r="V7792" s="2"/>
    </row>
    <row r="7793" spans="1:22" x14ac:dyDescent="0.25">
      <c r="A7793" t="s">
        <v>4405</v>
      </c>
      <c r="B7793" t="s">
        <v>4406</v>
      </c>
      <c r="C7793">
        <v>119.999999999998</v>
      </c>
      <c r="D7793" t="s">
        <v>5317</v>
      </c>
      <c r="E7793" s="1">
        <v>41879</v>
      </c>
      <c r="F7793" t="s">
        <v>5333</v>
      </c>
      <c r="G7793">
        <v>2</v>
      </c>
      <c r="H7793" t="s">
        <v>5287</v>
      </c>
      <c r="I7793" t="s">
        <v>5334</v>
      </c>
      <c r="J7793" t="s">
        <v>5293</v>
      </c>
      <c r="K7793" t="b">
        <f>LOOKUP(A7793,'[1]UDDATA-1'!B:B,'[1]UDDATA-1'!A:A)&lt;&gt;LOOKUP(A7793,'[1]UDDATA-2'!B:B,'[1]UDDATA-2'!A:A)</f>
        <v>0</v>
      </c>
      <c r="L7793" t="str">
        <f t="shared" si="968"/>
        <v/>
      </c>
      <c r="M7793" t="str">
        <f t="shared" si="969"/>
        <v/>
      </c>
      <c r="N7793" t="str">
        <f t="shared" si="970"/>
        <v/>
      </c>
      <c r="O7793" t="e">
        <f>IF(AND(A7793&lt;&gt;A7792,#REF!&lt;&gt;""),#REF!,"")</f>
        <v>#REF!</v>
      </c>
      <c r="P7793" t="e">
        <f t="shared" si="973"/>
        <v>#REF!</v>
      </c>
      <c r="Q7793" s="2" t="e">
        <f t="shared" ca="1" si="974"/>
        <v>#REF!</v>
      </c>
      <c r="R7793" t="e">
        <f>IF(NOT(#REF!="Indskrevet"),"",IF(E7793="",FALSE,AND(NOT(#REF!),VALUE(RIGHT(CONCATENATE(YEAR(E7793)),2))=15)))</f>
        <v>#REF!</v>
      </c>
      <c r="S7793" t="e">
        <f t="shared" si="971"/>
        <v>#REF!</v>
      </c>
      <c r="T7793" t="e">
        <f t="shared" si="972"/>
        <v>#REF!</v>
      </c>
      <c r="U7793" s="2" t="e">
        <f t="shared" si="975"/>
        <v>#REF!</v>
      </c>
      <c r="V7793" s="2"/>
    </row>
    <row r="7794" spans="1:22" x14ac:dyDescent="0.25">
      <c r="A7794" t="s">
        <v>4405</v>
      </c>
      <c r="B7794" t="s">
        <v>4406</v>
      </c>
      <c r="C7794">
        <v>119.999999999998</v>
      </c>
      <c r="D7794" t="s">
        <v>5306</v>
      </c>
      <c r="E7794" s="1">
        <v>42031</v>
      </c>
      <c r="F7794" t="s">
        <v>5339</v>
      </c>
      <c r="G7794">
        <v>1</v>
      </c>
      <c r="H7794" t="s">
        <v>5307</v>
      </c>
      <c r="I7794" t="s">
        <v>5340</v>
      </c>
      <c r="J7794" t="s">
        <v>5299</v>
      </c>
      <c r="K7794" t="b">
        <f>LOOKUP(A7794,'[1]UDDATA-1'!B:B,'[1]UDDATA-1'!A:A)&lt;&gt;LOOKUP(A7794,'[1]UDDATA-2'!B:B,'[1]UDDATA-2'!A:A)</f>
        <v>0</v>
      </c>
      <c r="L7794" t="str">
        <f t="shared" si="968"/>
        <v>Algoritmik og datastrukturer</v>
      </c>
      <c r="M7794">
        <f t="shared" si="969"/>
        <v>0</v>
      </c>
      <c r="N7794" t="str">
        <f t="shared" si="970"/>
        <v/>
      </c>
      <c r="O7794" t="e">
        <f>IF(AND(A7794&lt;&gt;A7793,#REF!&lt;&gt;""),#REF!,"")</f>
        <v>#REF!</v>
      </c>
      <c r="P7794" t="e">
        <f t="shared" si="973"/>
        <v>#REF!</v>
      </c>
      <c r="Q7794" s="2" t="e">
        <f t="shared" ca="1" si="974"/>
        <v>#REF!</v>
      </c>
      <c r="R7794" t="e">
        <f>IF(NOT(#REF!="Indskrevet"),"",IF(E7794="",FALSE,AND(NOT(#REF!),VALUE(RIGHT(CONCATENATE(YEAR(E7794)),2))=15)))</f>
        <v>#REF!</v>
      </c>
      <c r="S7794" t="e">
        <f t="shared" si="971"/>
        <v>#REF!</v>
      </c>
      <c r="T7794" t="e">
        <f t="shared" si="972"/>
        <v>#REF!</v>
      </c>
      <c r="U7794" s="2" t="e">
        <f t="shared" si="975"/>
        <v>#REF!</v>
      </c>
      <c r="V7794" s="2"/>
    </row>
    <row r="7795" spans="1:22" x14ac:dyDescent="0.25">
      <c r="A7795" t="s">
        <v>4405</v>
      </c>
      <c r="B7795" t="s">
        <v>4406</v>
      </c>
      <c r="C7795">
        <v>119.999999999998</v>
      </c>
      <c r="D7795" t="s">
        <v>5285</v>
      </c>
      <c r="E7795" s="1">
        <v>42068</v>
      </c>
      <c r="F7795" t="s">
        <v>5339</v>
      </c>
      <c r="G7795">
        <v>2</v>
      </c>
      <c r="H7795" t="s">
        <v>5287</v>
      </c>
      <c r="I7795" t="s">
        <v>5340</v>
      </c>
      <c r="J7795" t="s">
        <v>5303</v>
      </c>
      <c r="K7795" t="b">
        <f>LOOKUP(A7795,'[1]UDDATA-1'!B:B,'[1]UDDATA-1'!A:A)&lt;&gt;LOOKUP(A7795,'[1]UDDATA-2'!B:B,'[1]UDDATA-2'!A:A)</f>
        <v>0</v>
      </c>
      <c r="L7795" t="str">
        <f t="shared" si="968"/>
        <v/>
      </c>
      <c r="M7795" t="str">
        <f t="shared" si="969"/>
        <v/>
      </c>
      <c r="N7795" t="str">
        <f t="shared" si="970"/>
        <v/>
      </c>
      <c r="O7795" t="e">
        <f>IF(AND(A7795&lt;&gt;A7794,#REF!&lt;&gt;""),#REF!,"")</f>
        <v>#REF!</v>
      </c>
      <c r="P7795" t="e">
        <f t="shared" si="973"/>
        <v>#REF!</v>
      </c>
      <c r="Q7795" s="2" t="e">
        <f t="shared" ca="1" si="974"/>
        <v>#REF!</v>
      </c>
      <c r="R7795" t="e">
        <f>IF(NOT(#REF!="Indskrevet"),"",IF(E7795="",FALSE,AND(NOT(#REF!),VALUE(RIGHT(CONCATENATE(YEAR(E7795)),2))=15)))</f>
        <v>#REF!</v>
      </c>
      <c r="S7795" t="e">
        <f t="shared" si="971"/>
        <v>#REF!</v>
      </c>
      <c r="T7795" t="e">
        <f t="shared" si="972"/>
        <v>#REF!</v>
      </c>
      <c r="U7795" s="2" t="e">
        <f t="shared" si="975"/>
        <v>#REF!</v>
      </c>
      <c r="V7795" s="2"/>
    </row>
    <row r="7796" spans="1:22" x14ac:dyDescent="0.25">
      <c r="A7796" t="s">
        <v>4405</v>
      </c>
      <c r="B7796" t="s">
        <v>4406</v>
      </c>
      <c r="C7796">
        <v>119.999999999998</v>
      </c>
      <c r="D7796" t="s">
        <v>5317</v>
      </c>
      <c r="E7796" s="1">
        <v>42172</v>
      </c>
      <c r="F7796" t="s">
        <v>5341</v>
      </c>
      <c r="G7796">
        <v>1</v>
      </c>
      <c r="H7796" t="s">
        <v>5287</v>
      </c>
      <c r="I7796" t="s">
        <v>5342</v>
      </c>
      <c r="J7796" t="s">
        <v>5303</v>
      </c>
      <c r="K7796" t="b">
        <f>LOOKUP(A7796,'[1]UDDATA-1'!B:B,'[1]UDDATA-1'!A:A)&lt;&gt;LOOKUP(A7796,'[1]UDDATA-2'!B:B,'[1]UDDATA-2'!A:A)</f>
        <v>0</v>
      </c>
      <c r="L7796" t="str">
        <f t="shared" si="968"/>
        <v>Syntaks og semantik</v>
      </c>
      <c r="M7796">
        <f t="shared" si="969"/>
        <v>4</v>
      </c>
      <c r="N7796" t="str">
        <f t="shared" si="970"/>
        <v/>
      </c>
      <c r="O7796" t="e">
        <f>IF(AND(A7796&lt;&gt;A7795,#REF!&lt;&gt;""),#REF!,"")</f>
        <v>#REF!</v>
      </c>
      <c r="P7796" t="e">
        <f t="shared" si="973"/>
        <v>#REF!</v>
      </c>
      <c r="Q7796" s="2" t="e">
        <f t="shared" ca="1" si="974"/>
        <v>#REF!</v>
      </c>
      <c r="R7796" t="e">
        <f>IF(NOT(#REF!="Indskrevet"),"",IF(E7796="",FALSE,AND(NOT(#REF!),VALUE(RIGHT(CONCATENATE(YEAR(E7796)),2))=15)))</f>
        <v>#REF!</v>
      </c>
      <c r="S7796" t="e">
        <f t="shared" si="971"/>
        <v>#REF!</v>
      </c>
      <c r="T7796" t="e">
        <f t="shared" si="972"/>
        <v>#REF!</v>
      </c>
      <c r="U7796" s="2" t="e">
        <f t="shared" si="975"/>
        <v>#REF!</v>
      </c>
      <c r="V7796" s="2"/>
    </row>
    <row r="7797" spans="1:22" x14ac:dyDescent="0.25">
      <c r="A7797" t="s">
        <v>4407</v>
      </c>
      <c r="B7797" t="s">
        <v>4408</v>
      </c>
      <c r="C7797">
        <v>174.99999999999699</v>
      </c>
      <c r="D7797" t="s">
        <v>5296</v>
      </c>
      <c r="E7797" s="1">
        <v>41312</v>
      </c>
      <c r="F7797" t="s">
        <v>5286</v>
      </c>
      <c r="G7797">
        <v>1</v>
      </c>
      <c r="H7797" t="s">
        <v>5287</v>
      </c>
      <c r="I7797" t="s">
        <v>5288</v>
      </c>
      <c r="J7797" t="s">
        <v>5289</v>
      </c>
      <c r="K7797" t="b">
        <f>LOOKUP(A7797,'[1]UDDATA-1'!B:B,'[1]UDDATA-1'!A:A)&lt;&gt;LOOKUP(A7797,'[1]UDDATA-2'!B:B,'[1]UDDATA-2'!A:A)</f>
        <v>1</v>
      </c>
      <c r="L7797" t="str">
        <f t="shared" si="968"/>
        <v>Grundlæggende programmering</v>
      </c>
      <c r="M7797">
        <f t="shared" si="969"/>
        <v>7</v>
      </c>
      <c r="N7797" t="str">
        <f t="shared" si="970"/>
        <v/>
      </c>
      <c r="O7797" t="e">
        <f>IF(AND(A7797&lt;&gt;A7796,#REF!&lt;&gt;""),#REF!,"")</f>
        <v>#REF!</v>
      </c>
      <c r="P7797" t="e">
        <f t="shared" si="973"/>
        <v>#REF!</v>
      </c>
      <c r="Q7797" s="2" t="e">
        <f t="shared" ca="1" si="974"/>
        <v>#REF!</v>
      </c>
      <c r="R7797" t="e">
        <f>IF(NOT(#REF!="Indskrevet"),"",IF(E7797="",FALSE,AND(NOT(#REF!),VALUE(RIGHT(CONCATENATE(YEAR(E7797)),2))=15)))</f>
        <v>#REF!</v>
      </c>
      <c r="S7797" t="e">
        <f t="shared" si="971"/>
        <v>#REF!</v>
      </c>
      <c r="T7797" t="e">
        <f t="shared" si="972"/>
        <v>#REF!</v>
      </c>
      <c r="U7797" s="2" t="e">
        <f t="shared" si="975"/>
        <v>#REF!</v>
      </c>
      <c r="V7797" s="2"/>
    </row>
    <row r="7798" spans="1:22" x14ac:dyDescent="0.25">
      <c r="A7798" t="s">
        <v>4407</v>
      </c>
      <c r="B7798" t="s">
        <v>4408</v>
      </c>
      <c r="C7798">
        <v>174.99999999999699</v>
      </c>
      <c r="D7798" t="s">
        <v>5327</v>
      </c>
      <c r="E7798" s="1">
        <v>41462</v>
      </c>
      <c r="F7798" t="s">
        <v>5291</v>
      </c>
      <c r="G7798">
        <v>1</v>
      </c>
      <c r="H7798" t="s">
        <v>5307</v>
      </c>
      <c r="I7798" t="s">
        <v>5292</v>
      </c>
      <c r="J7798" t="s">
        <v>5293</v>
      </c>
      <c r="K7798" t="b">
        <f>LOOKUP(A7798,'[1]UDDATA-1'!B:B,'[1]UDDATA-1'!A:A)&lt;&gt;LOOKUP(A7798,'[1]UDDATA-2'!B:B,'[1]UDDATA-2'!A:A)</f>
        <v>1</v>
      </c>
      <c r="L7798" t="str">
        <f t="shared" si="968"/>
        <v>Matematik til multimedie-applikationer</v>
      </c>
      <c r="M7798">
        <f t="shared" si="969"/>
        <v>-3</v>
      </c>
      <c r="N7798" t="str">
        <f t="shared" si="970"/>
        <v/>
      </c>
      <c r="O7798" t="e">
        <f>IF(AND(A7798&lt;&gt;A7797,#REF!&lt;&gt;""),#REF!,"")</f>
        <v>#REF!</v>
      </c>
      <c r="P7798" t="e">
        <f t="shared" si="973"/>
        <v>#REF!</v>
      </c>
      <c r="Q7798" s="2" t="e">
        <f t="shared" ca="1" si="974"/>
        <v>#REF!</v>
      </c>
      <c r="R7798" t="e">
        <f>IF(NOT(#REF!="Indskrevet"),"",IF(E7798="",FALSE,AND(NOT(#REF!),VALUE(RIGHT(CONCATENATE(YEAR(E7798)),2))=15)))</f>
        <v>#REF!</v>
      </c>
      <c r="S7798" t="e">
        <f t="shared" si="971"/>
        <v>#REF!</v>
      </c>
      <c r="T7798" t="e">
        <f t="shared" si="972"/>
        <v>#REF!</v>
      </c>
      <c r="U7798" s="2" t="e">
        <f t="shared" si="975"/>
        <v>#REF!</v>
      </c>
      <c r="V7798" s="2"/>
    </row>
    <row r="7799" spans="1:22" x14ac:dyDescent="0.25">
      <c r="A7799" t="s">
        <v>4407</v>
      </c>
      <c r="B7799" t="s">
        <v>4408</v>
      </c>
      <c r="C7799">
        <v>174.99999999999699</v>
      </c>
      <c r="D7799" t="s">
        <v>5285</v>
      </c>
      <c r="E7799" s="1">
        <v>41530</v>
      </c>
      <c r="F7799" t="s">
        <v>5291</v>
      </c>
      <c r="G7799">
        <v>2</v>
      </c>
      <c r="H7799" t="s">
        <v>5287</v>
      </c>
      <c r="I7799" t="s">
        <v>5292</v>
      </c>
      <c r="J7799" t="s">
        <v>5299</v>
      </c>
      <c r="K7799" t="b">
        <f>LOOKUP(A7799,'[1]UDDATA-1'!B:B,'[1]UDDATA-1'!A:A)&lt;&gt;LOOKUP(A7799,'[1]UDDATA-2'!B:B,'[1]UDDATA-2'!A:A)</f>
        <v>1</v>
      </c>
      <c r="L7799" t="str">
        <f t="shared" si="968"/>
        <v/>
      </c>
      <c r="M7799" t="str">
        <f t="shared" si="969"/>
        <v/>
      </c>
      <c r="N7799" t="str">
        <f t="shared" si="970"/>
        <v/>
      </c>
      <c r="O7799" t="e">
        <f>IF(AND(A7799&lt;&gt;A7798,#REF!&lt;&gt;""),#REF!,"")</f>
        <v>#REF!</v>
      </c>
      <c r="P7799" t="e">
        <f t="shared" si="973"/>
        <v>#REF!</v>
      </c>
      <c r="Q7799" s="2" t="e">
        <f t="shared" ca="1" si="974"/>
        <v>#REF!</v>
      </c>
      <c r="R7799" t="e">
        <f>IF(NOT(#REF!="Indskrevet"),"",IF(E7799="",FALSE,AND(NOT(#REF!),VALUE(RIGHT(CONCATENATE(YEAR(E7799)),2))=15)))</f>
        <v>#REF!</v>
      </c>
      <c r="S7799" t="e">
        <f t="shared" si="971"/>
        <v>#REF!</v>
      </c>
      <c r="T7799" t="e">
        <f t="shared" si="972"/>
        <v>#REF!</v>
      </c>
      <c r="U7799" s="2" t="e">
        <f t="shared" si="975"/>
        <v>#REF!</v>
      </c>
      <c r="V7799" s="2"/>
    </row>
    <row r="7800" spans="1:22" x14ac:dyDescent="0.25">
      <c r="A7800" t="s">
        <v>4407</v>
      </c>
      <c r="B7800" t="s">
        <v>4408</v>
      </c>
      <c r="C7800">
        <v>174.99999999999699</v>
      </c>
      <c r="D7800" t="s">
        <v>5317</v>
      </c>
      <c r="E7800" s="1">
        <v>41431</v>
      </c>
      <c r="F7800" t="s">
        <v>5294</v>
      </c>
      <c r="G7800">
        <v>1</v>
      </c>
      <c r="H7800" t="s">
        <v>5287</v>
      </c>
      <c r="I7800" t="s">
        <v>5295</v>
      </c>
      <c r="J7800" t="s">
        <v>5293</v>
      </c>
      <c r="K7800" t="b">
        <f>LOOKUP(A7800,'[1]UDDATA-1'!B:B,'[1]UDDATA-1'!A:A)&lt;&gt;LOOKUP(A7800,'[1]UDDATA-2'!B:B,'[1]UDDATA-2'!A:A)</f>
        <v>1</v>
      </c>
      <c r="L7800" t="str">
        <f t="shared" si="968"/>
        <v>Fysisk interface design</v>
      </c>
      <c r="M7800">
        <f t="shared" si="969"/>
        <v>4</v>
      </c>
      <c r="N7800" t="str">
        <f t="shared" si="970"/>
        <v/>
      </c>
      <c r="O7800" t="e">
        <f>IF(AND(A7800&lt;&gt;A7799,#REF!&lt;&gt;""),#REF!,"")</f>
        <v>#REF!</v>
      </c>
      <c r="P7800" t="e">
        <f t="shared" si="973"/>
        <v>#REF!</v>
      </c>
      <c r="Q7800" s="2" t="e">
        <f t="shared" ca="1" si="974"/>
        <v>#REF!</v>
      </c>
      <c r="R7800" t="e">
        <f>IF(NOT(#REF!="Indskrevet"),"",IF(E7800="",FALSE,AND(NOT(#REF!),VALUE(RIGHT(CONCATENATE(YEAR(E7800)),2))=15)))</f>
        <v>#REF!</v>
      </c>
      <c r="S7800" t="e">
        <f t="shared" si="971"/>
        <v>#REF!</v>
      </c>
      <c r="T7800" t="e">
        <f t="shared" si="972"/>
        <v>#REF!</v>
      </c>
      <c r="U7800" s="2" t="e">
        <f t="shared" si="975"/>
        <v>#REF!</v>
      </c>
      <c r="V7800" s="2"/>
    </row>
    <row r="7801" spans="1:22" x14ac:dyDescent="0.25">
      <c r="A7801" t="s">
        <v>4407</v>
      </c>
      <c r="B7801" t="s">
        <v>4408</v>
      </c>
      <c r="C7801">
        <v>174.99999999999699</v>
      </c>
      <c r="D7801" t="s">
        <v>5327</v>
      </c>
      <c r="E7801" s="1">
        <v>41695</v>
      </c>
      <c r="F7801" t="s">
        <v>5297</v>
      </c>
      <c r="G7801">
        <v>1</v>
      </c>
      <c r="H7801" t="s">
        <v>5307</v>
      </c>
      <c r="I7801" t="s">
        <v>5298</v>
      </c>
      <c r="J7801" t="s">
        <v>5299</v>
      </c>
      <c r="K7801" t="b">
        <f>LOOKUP(A7801,'[1]UDDATA-1'!B:B,'[1]UDDATA-1'!A:A)&lt;&gt;LOOKUP(A7801,'[1]UDDATA-2'!B:B,'[1]UDDATA-2'!A:A)</f>
        <v>1</v>
      </c>
      <c r="L7801" t="str">
        <f t="shared" si="968"/>
        <v>Proceduremæssig programmering</v>
      </c>
      <c r="M7801">
        <f t="shared" si="969"/>
        <v>-3</v>
      </c>
      <c r="N7801" t="str">
        <f t="shared" si="970"/>
        <v/>
      </c>
      <c r="O7801" t="e">
        <f>IF(AND(A7801&lt;&gt;A7800,#REF!&lt;&gt;""),#REF!,"")</f>
        <v>#REF!</v>
      </c>
      <c r="P7801" t="e">
        <f t="shared" si="973"/>
        <v>#REF!</v>
      </c>
      <c r="Q7801" s="2" t="e">
        <f t="shared" ca="1" si="974"/>
        <v>#REF!</v>
      </c>
      <c r="R7801" t="e">
        <f>IF(NOT(#REF!="Indskrevet"),"",IF(E7801="",FALSE,AND(NOT(#REF!),VALUE(RIGHT(CONCATENATE(YEAR(E7801)),2))=15)))</f>
        <v>#REF!</v>
      </c>
      <c r="S7801" t="e">
        <f t="shared" si="971"/>
        <v>#REF!</v>
      </c>
      <c r="T7801" t="e">
        <f t="shared" si="972"/>
        <v>#REF!</v>
      </c>
      <c r="U7801" s="2" t="e">
        <f t="shared" si="975"/>
        <v>#REF!</v>
      </c>
      <c r="V7801" s="2"/>
    </row>
    <row r="7802" spans="1:22" x14ac:dyDescent="0.25">
      <c r="A7802" t="s">
        <v>4407</v>
      </c>
      <c r="B7802" t="s">
        <v>4408</v>
      </c>
      <c r="C7802">
        <v>174.99999999999699</v>
      </c>
      <c r="D7802" t="s">
        <v>5306</v>
      </c>
      <c r="E7802" s="1">
        <v>41739</v>
      </c>
      <c r="F7802" t="s">
        <v>5297</v>
      </c>
      <c r="G7802">
        <v>2</v>
      </c>
      <c r="H7802" t="s">
        <v>5307</v>
      </c>
      <c r="I7802" t="s">
        <v>5298</v>
      </c>
      <c r="J7802" t="s">
        <v>5303</v>
      </c>
      <c r="K7802" t="b">
        <f>LOOKUP(A7802,'[1]UDDATA-1'!B:B,'[1]UDDATA-1'!A:A)&lt;&gt;LOOKUP(A7802,'[1]UDDATA-2'!B:B,'[1]UDDATA-2'!A:A)</f>
        <v>1</v>
      </c>
      <c r="L7802" t="str">
        <f t="shared" si="968"/>
        <v/>
      </c>
      <c r="M7802" t="str">
        <f t="shared" si="969"/>
        <v/>
      </c>
      <c r="N7802" t="str">
        <f t="shared" si="970"/>
        <v/>
      </c>
      <c r="O7802" t="e">
        <f>IF(AND(A7802&lt;&gt;A7801,#REF!&lt;&gt;""),#REF!,"")</f>
        <v>#REF!</v>
      </c>
      <c r="P7802" t="e">
        <f t="shared" si="973"/>
        <v>#REF!</v>
      </c>
      <c r="Q7802" s="2" t="e">
        <f t="shared" ca="1" si="974"/>
        <v>#REF!</v>
      </c>
      <c r="R7802" t="e">
        <f>IF(NOT(#REF!="Indskrevet"),"",IF(E7802="",FALSE,AND(NOT(#REF!),VALUE(RIGHT(CONCATENATE(YEAR(E7802)),2))=15)))</f>
        <v>#REF!</v>
      </c>
      <c r="S7802" t="e">
        <f t="shared" si="971"/>
        <v>#REF!</v>
      </c>
      <c r="T7802" t="e">
        <f t="shared" si="972"/>
        <v>#REF!</v>
      </c>
      <c r="U7802" s="2" t="e">
        <f t="shared" si="975"/>
        <v>#REF!</v>
      </c>
      <c r="V7802" s="2"/>
    </row>
    <row r="7803" spans="1:22" x14ac:dyDescent="0.25">
      <c r="A7803" t="s">
        <v>4407</v>
      </c>
      <c r="B7803" t="s">
        <v>4408</v>
      </c>
      <c r="C7803">
        <v>174.99999999999699</v>
      </c>
      <c r="D7803" t="s">
        <v>5306</v>
      </c>
      <c r="E7803" s="1">
        <v>42151</v>
      </c>
      <c r="F7803" t="s">
        <v>5297</v>
      </c>
      <c r="G7803">
        <v>3</v>
      </c>
      <c r="H7803" t="s">
        <v>5307</v>
      </c>
      <c r="I7803" t="s">
        <v>5298</v>
      </c>
      <c r="J7803" t="s">
        <v>5313</v>
      </c>
      <c r="K7803" t="b">
        <f>LOOKUP(A7803,'[1]UDDATA-1'!B:B,'[1]UDDATA-1'!A:A)&lt;&gt;LOOKUP(A7803,'[1]UDDATA-2'!B:B,'[1]UDDATA-2'!A:A)</f>
        <v>1</v>
      </c>
      <c r="L7803" t="str">
        <f t="shared" si="968"/>
        <v/>
      </c>
      <c r="M7803" t="str">
        <f t="shared" si="969"/>
        <v/>
      </c>
      <c r="N7803" t="str">
        <f t="shared" si="970"/>
        <v/>
      </c>
      <c r="O7803" t="e">
        <f>IF(AND(A7803&lt;&gt;A7802,#REF!&lt;&gt;""),#REF!,"")</f>
        <v>#REF!</v>
      </c>
      <c r="P7803" t="e">
        <f t="shared" si="973"/>
        <v>#REF!</v>
      </c>
      <c r="Q7803" s="2" t="e">
        <f t="shared" ca="1" si="974"/>
        <v>#REF!</v>
      </c>
      <c r="R7803" t="e">
        <f>IF(NOT(#REF!="Indskrevet"),"",IF(E7803="",FALSE,AND(NOT(#REF!),VALUE(RIGHT(CONCATENATE(YEAR(E7803)),2))=15)))</f>
        <v>#REF!</v>
      </c>
      <c r="S7803" t="e">
        <f t="shared" si="971"/>
        <v>#REF!</v>
      </c>
      <c r="T7803" t="e">
        <f t="shared" si="972"/>
        <v>#REF!</v>
      </c>
      <c r="U7803" s="2" t="e">
        <f t="shared" si="975"/>
        <v>#REF!</v>
      </c>
      <c r="V7803" s="2"/>
    </row>
    <row r="7804" spans="1:22" x14ac:dyDescent="0.25">
      <c r="A7804" t="s">
        <v>4407</v>
      </c>
      <c r="B7804" t="s">
        <v>4408</v>
      </c>
      <c r="C7804">
        <v>174.99999999999699</v>
      </c>
      <c r="D7804" t="s">
        <v>5285</v>
      </c>
      <c r="E7804" s="1">
        <v>42258</v>
      </c>
      <c r="F7804" t="s">
        <v>5297</v>
      </c>
      <c r="G7804">
        <v>4</v>
      </c>
      <c r="H7804" t="s">
        <v>5287</v>
      </c>
      <c r="I7804" t="s">
        <v>5298</v>
      </c>
      <c r="J7804" t="s">
        <v>5316</v>
      </c>
      <c r="K7804" t="b">
        <f>LOOKUP(A7804,'[1]UDDATA-1'!B:B,'[1]UDDATA-1'!A:A)&lt;&gt;LOOKUP(A7804,'[1]UDDATA-2'!B:B,'[1]UDDATA-2'!A:A)</f>
        <v>1</v>
      </c>
      <c r="L7804" t="str">
        <f t="shared" si="968"/>
        <v/>
      </c>
      <c r="M7804" t="str">
        <f t="shared" si="969"/>
        <v/>
      </c>
      <c r="N7804" t="str">
        <f t="shared" si="970"/>
        <v/>
      </c>
      <c r="O7804" t="e">
        <f>IF(AND(A7804&lt;&gt;A7803,#REF!&lt;&gt;""),#REF!,"")</f>
        <v>#REF!</v>
      </c>
      <c r="P7804" t="e">
        <f t="shared" si="973"/>
        <v>#REF!</v>
      </c>
      <c r="Q7804" s="2" t="e">
        <f t="shared" ca="1" si="974"/>
        <v>#REF!</v>
      </c>
      <c r="R7804" t="e">
        <f>IF(NOT(#REF!="Indskrevet"),"",IF(E7804="",FALSE,AND(NOT(#REF!),VALUE(RIGHT(CONCATENATE(YEAR(E7804)),2))=15)))</f>
        <v>#REF!</v>
      </c>
      <c r="S7804" t="e">
        <f t="shared" si="971"/>
        <v>#REF!</v>
      </c>
      <c r="T7804" t="e">
        <f t="shared" si="972"/>
        <v>#REF!</v>
      </c>
      <c r="U7804" s="2" t="e">
        <f t="shared" si="975"/>
        <v>#REF!</v>
      </c>
      <c r="V7804" s="2"/>
    </row>
    <row r="7805" spans="1:22" x14ac:dyDescent="0.25">
      <c r="A7805" t="s">
        <v>4407</v>
      </c>
      <c r="B7805" t="s">
        <v>4408</v>
      </c>
      <c r="C7805">
        <v>174.99999999999699</v>
      </c>
      <c r="D7805" t="s">
        <v>5306</v>
      </c>
      <c r="E7805" s="1">
        <v>41800</v>
      </c>
      <c r="F7805" t="s">
        <v>5301</v>
      </c>
      <c r="G7805">
        <v>1</v>
      </c>
      <c r="H7805" t="s">
        <v>5307</v>
      </c>
      <c r="I7805" t="s">
        <v>5302</v>
      </c>
      <c r="J7805" t="s">
        <v>5303</v>
      </c>
      <c r="K7805" t="b">
        <f>LOOKUP(A7805,'[1]UDDATA-1'!B:B,'[1]UDDATA-1'!A:A)&lt;&gt;LOOKUP(A7805,'[1]UDDATA-2'!B:B,'[1]UDDATA-2'!A:A)</f>
        <v>1</v>
      </c>
      <c r="L7805" t="str">
        <f t="shared" si="968"/>
        <v>Lyd- og musikbehandling</v>
      </c>
      <c r="M7805">
        <f t="shared" si="969"/>
        <v>0</v>
      </c>
      <c r="N7805" t="str">
        <f t="shared" si="970"/>
        <v/>
      </c>
      <c r="O7805" t="e">
        <f>IF(AND(A7805&lt;&gt;A7804,#REF!&lt;&gt;""),#REF!,"")</f>
        <v>#REF!</v>
      </c>
      <c r="P7805" t="e">
        <f t="shared" si="973"/>
        <v>#REF!</v>
      </c>
      <c r="Q7805" s="2" t="e">
        <f t="shared" ca="1" si="974"/>
        <v>#REF!</v>
      </c>
      <c r="R7805" t="e">
        <f>IF(NOT(#REF!="Indskrevet"),"",IF(E7805="",FALSE,AND(NOT(#REF!),VALUE(RIGHT(CONCATENATE(YEAR(E7805)),2))=15)))</f>
        <v>#REF!</v>
      </c>
      <c r="S7805" t="e">
        <f t="shared" si="971"/>
        <v>#REF!</v>
      </c>
      <c r="T7805" t="e">
        <f t="shared" si="972"/>
        <v>#REF!</v>
      </c>
      <c r="U7805" s="2" t="e">
        <f t="shared" si="975"/>
        <v>#REF!</v>
      </c>
      <c r="V7805" s="2"/>
    </row>
    <row r="7806" spans="1:22" x14ac:dyDescent="0.25">
      <c r="A7806" t="s">
        <v>4407</v>
      </c>
      <c r="B7806" t="s">
        <v>4408</v>
      </c>
      <c r="C7806">
        <v>174.99999999999699</v>
      </c>
      <c r="D7806" t="s">
        <v>5285</v>
      </c>
      <c r="E7806" s="1">
        <v>41873</v>
      </c>
      <c r="F7806" t="s">
        <v>5301</v>
      </c>
      <c r="G7806">
        <v>2</v>
      </c>
      <c r="H7806" t="s">
        <v>5287</v>
      </c>
      <c r="I7806" t="s">
        <v>5302</v>
      </c>
      <c r="J7806" t="s">
        <v>5303</v>
      </c>
      <c r="K7806" t="b">
        <f>LOOKUP(A7806,'[1]UDDATA-1'!B:B,'[1]UDDATA-1'!A:A)&lt;&gt;LOOKUP(A7806,'[1]UDDATA-2'!B:B,'[1]UDDATA-2'!A:A)</f>
        <v>1</v>
      </c>
      <c r="L7806" t="str">
        <f t="shared" si="968"/>
        <v/>
      </c>
      <c r="M7806" t="str">
        <f t="shared" si="969"/>
        <v/>
      </c>
      <c r="N7806" t="str">
        <f t="shared" si="970"/>
        <v/>
      </c>
      <c r="O7806" t="e">
        <f>IF(AND(A7806&lt;&gt;A7805,#REF!&lt;&gt;""),#REF!,"")</f>
        <v>#REF!</v>
      </c>
      <c r="P7806" t="e">
        <f t="shared" si="973"/>
        <v>#REF!</v>
      </c>
      <c r="Q7806" s="2" t="e">
        <f t="shared" ca="1" si="974"/>
        <v>#REF!</v>
      </c>
      <c r="R7806" t="e">
        <f>IF(NOT(#REF!="Indskrevet"),"",IF(E7806="",FALSE,AND(NOT(#REF!),VALUE(RIGHT(CONCATENATE(YEAR(E7806)),2))=15)))</f>
        <v>#REF!</v>
      </c>
      <c r="S7806" t="e">
        <f t="shared" si="971"/>
        <v>#REF!</v>
      </c>
      <c r="T7806" t="e">
        <f t="shared" si="972"/>
        <v>#REF!</v>
      </c>
      <c r="U7806" s="2" t="e">
        <f t="shared" si="975"/>
        <v>#REF!</v>
      </c>
      <c r="V7806" s="2"/>
    </row>
    <row r="7807" spans="1:22" x14ac:dyDescent="0.25">
      <c r="A7807" t="s">
        <v>4407</v>
      </c>
      <c r="B7807" t="s">
        <v>4408</v>
      </c>
      <c r="C7807">
        <v>174.99999999999699</v>
      </c>
      <c r="D7807" t="s">
        <v>5285</v>
      </c>
      <c r="E7807" s="1">
        <v>41823</v>
      </c>
      <c r="F7807" t="s">
        <v>5304</v>
      </c>
      <c r="G7807">
        <v>1</v>
      </c>
      <c r="H7807" t="s">
        <v>5287</v>
      </c>
      <c r="I7807" t="s">
        <v>5305</v>
      </c>
      <c r="J7807" t="s">
        <v>5303</v>
      </c>
      <c r="K7807" t="b">
        <f>LOOKUP(A7807,'[1]UDDATA-1'!B:B,'[1]UDDATA-1'!A:A)&lt;&gt;LOOKUP(A7807,'[1]UDDATA-2'!B:B,'[1]UDDATA-2'!A:A)</f>
        <v>1</v>
      </c>
      <c r="L7807" t="str">
        <f t="shared" si="968"/>
        <v>Objektorienteret Software Engineering</v>
      </c>
      <c r="M7807">
        <f t="shared" si="969"/>
        <v>2</v>
      </c>
      <c r="N7807" t="str">
        <f t="shared" si="970"/>
        <v/>
      </c>
      <c r="O7807" t="e">
        <f>IF(AND(A7807&lt;&gt;A7806,#REF!&lt;&gt;""),#REF!,"")</f>
        <v>#REF!</v>
      </c>
      <c r="P7807" t="e">
        <f t="shared" si="973"/>
        <v>#REF!</v>
      </c>
      <c r="Q7807" s="2" t="e">
        <f t="shared" ca="1" si="974"/>
        <v>#REF!</v>
      </c>
      <c r="R7807" t="e">
        <f>IF(NOT(#REF!="Indskrevet"),"",IF(E7807="",FALSE,AND(NOT(#REF!),VALUE(RIGHT(CONCATENATE(YEAR(E7807)),2))=15)))</f>
        <v>#REF!</v>
      </c>
      <c r="S7807" t="e">
        <f t="shared" si="971"/>
        <v>#REF!</v>
      </c>
      <c r="T7807" t="e">
        <f t="shared" si="972"/>
        <v>#REF!</v>
      </c>
      <c r="U7807" s="2" t="e">
        <f t="shared" si="975"/>
        <v>#REF!</v>
      </c>
      <c r="V7807" s="2"/>
    </row>
    <row r="7808" spans="1:22" x14ac:dyDescent="0.25">
      <c r="A7808" t="s">
        <v>4409</v>
      </c>
      <c r="B7808" t="s">
        <v>4410</v>
      </c>
      <c r="C7808">
        <v>59.999999999998799</v>
      </c>
      <c r="D7808" t="s">
        <v>5317</v>
      </c>
      <c r="E7808" s="1">
        <v>42032</v>
      </c>
      <c r="F7808" t="s">
        <v>5357</v>
      </c>
      <c r="G7808">
        <v>1</v>
      </c>
      <c r="H7808" t="s">
        <v>5287</v>
      </c>
      <c r="I7808" t="s">
        <v>5324</v>
      </c>
      <c r="J7808" t="s">
        <v>5289</v>
      </c>
      <c r="K7808" t="b">
        <f>LOOKUP(A7808,'[1]UDDATA-1'!B:B,'[1]UDDATA-1'!A:A)&lt;&gt;LOOKUP(A7808,'[1]UDDATA-2'!B:B,'[1]UDDATA-2'!A:A)</f>
        <v>0</v>
      </c>
      <c r="L7808" t="str">
        <f t="shared" si="968"/>
        <v>Lineær algebra</v>
      </c>
      <c r="M7808">
        <f t="shared" si="969"/>
        <v>4</v>
      </c>
      <c r="N7808" t="str">
        <f t="shared" si="970"/>
        <v/>
      </c>
      <c r="O7808" t="e">
        <f>IF(AND(A7808&lt;&gt;A7807,#REF!&lt;&gt;""),#REF!,"")</f>
        <v>#REF!</v>
      </c>
      <c r="P7808" t="e">
        <f t="shared" si="973"/>
        <v>#REF!</v>
      </c>
      <c r="Q7808" s="2" t="e">
        <f t="shared" ca="1" si="974"/>
        <v>#REF!</v>
      </c>
      <c r="R7808" t="e">
        <f>IF(NOT(#REF!="Indskrevet"),"",IF(E7808="",FALSE,AND(NOT(#REF!),VALUE(RIGHT(CONCATENATE(YEAR(E7808)),2))=15)))</f>
        <v>#REF!</v>
      </c>
      <c r="S7808" t="e">
        <f t="shared" si="971"/>
        <v>#REF!</v>
      </c>
      <c r="T7808" t="e">
        <f t="shared" si="972"/>
        <v>#REF!</v>
      </c>
      <c r="U7808" s="2" t="e">
        <f t="shared" si="975"/>
        <v>#REF!</v>
      </c>
      <c r="V7808" s="2"/>
    </row>
    <row r="7809" spans="1:22" x14ac:dyDescent="0.25">
      <c r="A7809" t="s">
        <v>4409</v>
      </c>
      <c r="B7809" t="s">
        <v>4410</v>
      </c>
      <c r="C7809">
        <v>59.999999999998799</v>
      </c>
      <c r="D7809" t="s">
        <v>5290</v>
      </c>
      <c r="E7809" s="1">
        <v>42187</v>
      </c>
      <c r="F7809" t="s">
        <v>5358</v>
      </c>
      <c r="G7809">
        <v>1</v>
      </c>
      <c r="H7809" t="s">
        <v>5287</v>
      </c>
      <c r="I7809" t="s">
        <v>5330</v>
      </c>
      <c r="J7809" t="s">
        <v>5293</v>
      </c>
      <c r="K7809" t="b">
        <f>LOOKUP(A7809,'[1]UDDATA-1'!B:B,'[1]UDDATA-1'!A:A)&lt;&gt;LOOKUP(A7809,'[1]UDDATA-2'!B:B,'[1]UDDATA-2'!A:A)</f>
        <v>0</v>
      </c>
      <c r="L7809" t="str">
        <f t="shared" si="968"/>
        <v>Diskret matematik</v>
      </c>
      <c r="M7809">
        <f t="shared" si="969"/>
        <v>10</v>
      </c>
      <c r="N7809" t="str">
        <f t="shared" si="970"/>
        <v/>
      </c>
      <c r="O7809" t="e">
        <f>IF(AND(A7809&lt;&gt;A7808,#REF!&lt;&gt;""),#REF!,"")</f>
        <v>#REF!</v>
      </c>
      <c r="P7809" t="e">
        <f t="shared" si="973"/>
        <v>#REF!</v>
      </c>
      <c r="Q7809" s="2" t="e">
        <f t="shared" ca="1" si="974"/>
        <v>#REF!</v>
      </c>
      <c r="R7809" t="e">
        <f>IF(NOT(#REF!="Indskrevet"),"",IF(E7809="",FALSE,AND(NOT(#REF!),VALUE(RIGHT(CONCATENATE(YEAR(E7809)),2))=15)))</f>
        <v>#REF!</v>
      </c>
      <c r="S7809" t="e">
        <f t="shared" si="971"/>
        <v>#REF!</v>
      </c>
      <c r="T7809" t="e">
        <f t="shared" si="972"/>
        <v>#REF!</v>
      </c>
      <c r="U7809" s="2" t="e">
        <f t="shared" si="975"/>
        <v>#REF!</v>
      </c>
      <c r="V7809" s="2"/>
    </row>
    <row r="7810" spans="1:22" x14ac:dyDescent="0.25">
      <c r="A7810" t="s">
        <v>4409</v>
      </c>
      <c r="B7810" t="s">
        <v>4410</v>
      </c>
      <c r="C7810">
        <v>59.999999999998799</v>
      </c>
      <c r="D7810" t="s">
        <v>5300</v>
      </c>
      <c r="E7810" s="1">
        <v>42166</v>
      </c>
      <c r="F7810" t="s">
        <v>5359</v>
      </c>
      <c r="G7810">
        <v>1</v>
      </c>
      <c r="H7810" t="s">
        <v>5287</v>
      </c>
      <c r="I7810" t="s">
        <v>5334</v>
      </c>
      <c r="J7810" t="s">
        <v>5293</v>
      </c>
      <c r="K7810" t="b">
        <f>LOOKUP(A7810,'[1]UDDATA-1'!B:B,'[1]UDDATA-1'!A:A)&lt;&gt;LOOKUP(A7810,'[1]UDDATA-2'!B:B,'[1]UDDATA-2'!A:A)</f>
        <v>0</v>
      </c>
      <c r="L7810" t="str">
        <f t="shared" ref="L7810:L7873" si="976">IF(AND(I7810&lt;&gt;"",I7810&lt;&gt;I7809),I7810,"")</f>
        <v>Objektorienteret programmering</v>
      </c>
      <c r="M7810">
        <f t="shared" ref="M7810:M7873" si="977">IF(AND(L7810&lt;&gt;"",ISNUMBER(VALUE(D7810))),VALUE(D7810),"")</f>
        <v>12</v>
      </c>
      <c r="N7810" t="str">
        <f t="shared" ref="N7810:N7873" si="978">IF(L7810="","",IF(M7810="",D7810,""))</f>
        <v/>
      </c>
      <c r="O7810" t="e">
        <f>IF(AND(A7810&lt;&gt;A7809,#REF!&lt;&gt;""),#REF!,"")</f>
        <v>#REF!</v>
      </c>
      <c r="P7810" t="e">
        <f t="shared" si="973"/>
        <v>#REF!</v>
      </c>
      <c r="Q7810" s="2" t="e">
        <f t="shared" ca="1" si="974"/>
        <v>#REF!</v>
      </c>
      <c r="R7810" t="e">
        <f>IF(NOT(#REF!="Indskrevet"),"",IF(E7810="",FALSE,AND(NOT(#REF!),VALUE(RIGHT(CONCATENATE(YEAR(E7810)),2))=15)))</f>
        <v>#REF!</v>
      </c>
      <c r="S7810" t="e">
        <f t="shared" ref="S7810:S7873" si="979">IF(R7810="","",IF(A7810=A7809,S7809,NOT(OR(R7810,AND(A7811=A7810,R7811),AND(A7812=A7810,R7812),AND(A7813=A7810,R7813),AND(A7814=A7810,R7814),AND(A7815=A7810,R7815),AND(A7816=A7810,R7816),AND(A7817=A7810,R7817),AND(A7818=A7810,R7818),AND(A7819=A7810,R7819),AND(A7820=A7810,R7820)))))</f>
        <v>#REF!</v>
      </c>
      <c r="T7810" t="e">
        <f t="shared" ref="T7810:T7873" si="980">IF(U7810="","",O7810)</f>
        <v>#REF!</v>
      </c>
      <c r="U7810" s="2" t="e">
        <f t="shared" si="975"/>
        <v>#REF!</v>
      </c>
      <c r="V7810" s="2"/>
    </row>
    <row r="7811" spans="1:22" x14ac:dyDescent="0.25">
      <c r="A7811" t="s">
        <v>4411</v>
      </c>
      <c r="B7811" t="s">
        <v>4412</v>
      </c>
      <c r="C7811">
        <v>69.999999999999005</v>
      </c>
      <c r="D7811" t="s">
        <v>5327</v>
      </c>
      <c r="E7811" s="1">
        <v>41676</v>
      </c>
      <c r="F7811" t="s">
        <v>5343</v>
      </c>
      <c r="G7811">
        <v>1</v>
      </c>
      <c r="H7811" t="s">
        <v>5307</v>
      </c>
      <c r="I7811" t="s">
        <v>5288</v>
      </c>
      <c r="J7811" t="s">
        <v>5289</v>
      </c>
      <c r="K7811" t="b">
        <f>LOOKUP(A7811,'[1]UDDATA-1'!B:B,'[1]UDDATA-1'!A:A)&lt;&gt;LOOKUP(A7811,'[1]UDDATA-2'!B:B,'[1]UDDATA-2'!A:A)</f>
        <v>0</v>
      </c>
      <c r="L7811" t="str">
        <f t="shared" si="976"/>
        <v>Grundlæggende programmering</v>
      </c>
      <c r="M7811">
        <f t="shared" si="977"/>
        <v>-3</v>
      </c>
      <c r="N7811" t="str">
        <f t="shared" si="978"/>
        <v/>
      </c>
      <c r="O7811" t="e">
        <f>IF(AND(A7811&lt;&gt;A7810,#REF!&lt;&gt;""),#REF!,"")</f>
        <v>#REF!</v>
      </c>
      <c r="P7811" t="e">
        <f t="shared" ref="P7811:P7874" si="981">IF(O7811="","",IF(M7811="",0,IF(O7812&lt;&gt;"",1,IF(AND(O7812="",O7813&lt;&gt;""),2,IF(AND(O7812="",O7813="",O7814&lt;&gt;""),3,IF(AND(O7812="",O7813="",O7814="",O7815&lt;&gt;""),4,IF(AND(O7812="",O7813="",O7814="",O7815="",O7816&lt;&gt;""),5,IF(AND(O7812="",O7813="",O7814="",O7815="",O7816="",O7817&lt;&gt;""),6,IF(AND(O7812="",O7813="",O7814="",O7815="",O7816="",O7817="",O7818&lt;&gt;""),7,IF(AND(O7812="",O7813="",O7814="",O7815="",O7816="",O7817="",O7818="",O7819&lt;&gt;""),8,IF(AND(O7812="",O7813="",O7814="",O7815="",O7816="",O7817="",O7818="",O7819="",O7820&lt;&gt;""),9,IF(AND(O7812="",O7813="",O7814="",O7815="",O7816="",O7817="",O7818="",O7819="",O7820="",O7821&lt;&gt;""),10,IF(AND(O7812="",O7813="",O7814="",O7815="",O7816="",O7817="",O7818="",O7819="",O7820="",O7821="",O7822&lt;&gt;""),11,IF(AND(O7812="",O7813="",O7814="",O7815="",O7816="",O7817="",O7818="",O7819="",O7820="",O7821="",O7822="",O7823&lt;&gt;""),12,IF(AND(O7812="",O7813="",O7814="",O7815="",O7816="",O7817="",O7818="",O7819="",O7820="",O7821="",O7822="",O7823="",O7824&lt;&gt;""),13,IF(AND(O7812="",O7813="",O7814="",O7815="",O7816="",O7817="",O7818="",O7819="",O7820="",O7821="",O7822="",O7823="",O7824="",O7825&lt;&gt;""),14,IF(AND(O7812="",O7813="",O7814="",O7815="",O7816="",O7817="",O7818="",O7819="",O7820="",O7821="",O7822="",O7823="",O7824="",O7825="",O7826&lt;&gt;""),15)))))))))))))))))</f>
        <v>#REF!</v>
      </c>
      <c r="Q7811" s="2" t="e">
        <f t="shared" ref="Q7811:Q7874" ca="1" si="982">IF(OR(P7811="",P7811=0),"",AVERAGE(INDIRECT(CONCATENATE("AU",ROW(),":AU",ROW()+P7811))))</f>
        <v>#REF!</v>
      </c>
      <c r="R7811" t="e">
        <f>IF(NOT(#REF!="Indskrevet"),"",IF(E7811="",FALSE,AND(NOT(#REF!),VALUE(RIGHT(CONCATENATE(YEAR(E7811)),2))=15)))</f>
        <v>#REF!</v>
      </c>
      <c r="S7811" t="e">
        <f t="shared" si="979"/>
        <v>#REF!</v>
      </c>
      <c r="T7811" t="e">
        <f t="shared" si="980"/>
        <v>#REF!</v>
      </c>
      <c r="U7811" s="2" t="e">
        <f t="shared" si="975"/>
        <v>#REF!</v>
      </c>
      <c r="V7811" s="2"/>
    </row>
    <row r="7812" spans="1:22" x14ac:dyDescent="0.25">
      <c r="A7812" t="s">
        <v>4411</v>
      </c>
      <c r="B7812" t="s">
        <v>4412</v>
      </c>
      <c r="C7812">
        <v>69.999999999999005</v>
      </c>
      <c r="D7812" t="s">
        <v>5327</v>
      </c>
      <c r="E7812" s="1">
        <v>41709</v>
      </c>
      <c r="F7812" t="s">
        <v>5343</v>
      </c>
      <c r="G7812">
        <v>2</v>
      </c>
      <c r="H7812" t="s">
        <v>5307</v>
      </c>
      <c r="I7812" t="s">
        <v>5288</v>
      </c>
      <c r="J7812" t="s">
        <v>5293</v>
      </c>
      <c r="K7812" t="b">
        <f>LOOKUP(A7812,'[1]UDDATA-1'!B:B,'[1]UDDATA-1'!A:A)&lt;&gt;LOOKUP(A7812,'[1]UDDATA-2'!B:B,'[1]UDDATA-2'!A:A)</f>
        <v>0</v>
      </c>
      <c r="L7812" t="str">
        <f t="shared" si="976"/>
        <v/>
      </c>
      <c r="M7812" t="str">
        <f t="shared" si="977"/>
        <v/>
      </c>
      <c r="N7812" t="str">
        <f t="shared" si="978"/>
        <v/>
      </c>
      <c r="O7812" t="e">
        <f>IF(AND(A7812&lt;&gt;A7811,#REF!&lt;&gt;""),#REF!,"")</f>
        <v>#REF!</v>
      </c>
      <c r="P7812" t="e">
        <f t="shared" si="981"/>
        <v>#REF!</v>
      </c>
      <c r="Q7812" s="2" t="e">
        <f t="shared" ca="1" si="982"/>
        <v>#REF!</v>
      </c>
      <c r="R7812" t="e">
        <f>IF(NOT(#REF!="Indskrevet"),"",IF(E7812="",FALSE,AND(NOT(#REF!),VALUE(RIGHT(CONCATENATE(YEAR(E7812)),2))=15)))</f>
        <v>#REF!</v>
      </c>
      <c r="S7812" t="e">
        <f t="shared" si="979"/>
        <v>#REF!</v>
      </c>
      <c r="T7812" t="e">
        <f t="shared" si="980"/>
        <v>#REF!</v>
      </c>
      <c r="U7812" s="2" t="e">
        <f t="shared" ref="U7812:U7875" si="983">IF(OR(P7812="",P7812&lt;3),"",Q7812)</f>
        <v>#REF!</v>
      </c>
      <c r="V7812" s="2"/>
    </row>
    <row r="7813" spans="1:22" x14ac:dyDescent="0.25">
      <c r="A7813" t="s">
        <v>4411</v>
      </c>
      <c r="B7813" t="s">
        <v>4412</v>
      </c>
      <c r="C7813">
        <v>69.999999999999005</v>
      </c>
      <c r="D7813" t="s">
        <v>5327</v>
      </c>
      <c r="E7813" s="1">
        <v>42068</v>
      </c>
      <c r="F7813" t="s">
        <v>5343</v>
      </c>
      <c r="G7813">
        <v>3</v>
      </c>
      <c r="H7813" t="s">
        <v>5287</v>
      </c>
      <c r="I7813" t="s">
        <v>5288</v>
      </c>
      <c r="J7813" t="s">
        <v>5303</v>
      </c>
      <c r="K7813" t="b">
        <f>LOOKUP(A7813,'[1]UDDATA-1'!B:B,'[1]UDDATA-1'!A:A)&lt;&gt;LOOKUP(A7813,'[1]UDDATA-2'!B:B,'[1]UDDATA-2'!A:A)</f>
        <v>0</v>
      </c>
      <c r="L7813" t="str">
        <f t="shared" si="976"/>
        <v/>
      </c>
      <c r="M7813" t="str">
        <f t="shared" si="977"/>
        <v/>
      </c>
      <c r="N7813" t="str">
        <f t="shared" si="978"/>
        <v/>
      </c>
      <c r="O7813" t="e">
        <f>IF(AND(A7813&lt;&gt;A7812,#REF!&lt;&gt;""),#REF!,"")</f>
        <v>#REF!</v>
      </c>
      <c r="P7813" t="e">
        <f t="shared" si="981"/>
        <v>#REF!</v>
      </c>
      <c r="Q7813" s="2" t="e">
        <f t="shared" ca="1" si="982"/>
        <v>#REF!</v>
      </c>
      <c r="R7813" t="e">
        <f>IF(NOT(#REF!="Indskrevet"),"",IF(E7813="",FALSE,AND(NOT(#REF!),VALUE(RIGHT(CONCATENATE(YEAR(E7813)),2))=15)))</f>
        <v>#REF!</v>
      </c>
      <c r="S7813" t="e">
        <f t="shared" si="979"/>
        <v>#REF!</v>
      </c>
      <c r="T7813" t="e">
        <f t="shared" si="980"/>
        <v>#REF!</v>
      </c>
      <c r="U7813" s="2" t="e">
        <f t="shared" si="983"/>
        <v>#REF!</v>
      </c>
      <c r="V7813" s="2"/>
    </row>
    <row r="7814" spans="1:22" x14ac:dyDescent="0.25">
      <c r="A7814" t="s">
        <v>4411</v>
      </c>
      <c r="B7814" t="s">
        <v>4412</v>
      </c>
      <c r="C7814">
        <v>69.999999999999005</v>
      </c>
      <c r="D7814" t="s">
        <v>5306</v>
      </c>
      <c r="E7814" s="1">
        <v>41815</v>
      </c>
      <c r="F7814" t="s">
        <v>5344</v>
      </c>
      <c r="G7814">
        <v>1</v>
      </c>
      <c r="H7814" t="s">
        <v>5307</v>
      </c>
      <c r="I7814" t="s">
        <v>5292</v>
      </c>
      <c r="J7814" t="s">
        <v>5293</v>
      </c>
      <c r="K7814" t="b">
        <f>LOOKUP(A7814,'[1]UDDATA-1'!B:B,'[1]UDDATA-1'!A:A)&lt;&gt;LOOKUP(A7814,'[1]UDDATA-2'!B:B,'[1]UDDATA-2'!A:A)</f>
        <v>0</v>
      </c>
      <c r="L7814" t="str">
        <f t="shared" si="976"/>
        <v>Matematik til multimedie-applikationer</v>
      </c>
      <c r="M7814">
        <f t="shared" si="977"/>
        <v>0</v>
      </c>
      <c r="N7814" t="str">
        <f t="shared" si="978"/>
        <v/>
      </c>
      <c r="O7814" t="e">
        <f>IF(AND(A7814&lt;&gt;A7813,#REF!&lt;&gt;""),#REF!,"")</f>
        <v>#REF!</v>
      </c>
      <c r="P7814" t="e">
        <f t="shared" si="981"/>
        <v>#REF!</v>
      </c>
      <c r="Q7814" s="2" t="e">
        <f t="shared" ca="1" si="982"/>
        <v>#REF!</v>
      </c>
      <c r="R7814" t="e">
        <f>IF(NOT(#REF!="Indskrevet"),"",IF(E7814="",FALSE,AND(NOT(#REF!),VALUE(RIGHT(CONCATENATE(YEAR(E7814)),2))=15)))</f>
        <v>#REF!</v>
      </c>
      <c r="S7814" t="e">
        <f t="shared" si="979"/>
        <v>#REF!</v>
      </c>
      <c r="T7814" t="e">
        <f t="shared" si="980"/>
        <v>#REF!</v>
      </c>
      <c r="U7814" s="2" t="e">
        <f t="shared" si="983"/>
        <v>#REF!</v>
      </c>
      <c r="V7814" s="2"/>
    </row>
    <row r="7815" spans="1:22" x14ac:dyDescent="0.25">
      <c r="A7815" t="s">
        <v>4411</v>
      </c>
      <c r="B7815" t="s">
        <v>4412</v>
      </c>
      <c r="C7815">
        <v>69.999999999999005</v>
      </c>
      <c r="D7815" t="s">
        <v>5318</v>
      </c>
      <c r="E7815" s="1">
        <v>42249</v>
      </c>
      <c r="F7815" t="s">
        <v>5344</v>
      </c>
      <c r="G7815">
        <v>2</v>
      </c>
      <c r="H7815" t="s">
        <v>5287</v>
      </c>
      <c r="I7815" t="s">
        <v>5292</v>
      </c>
      <c r="J7815" t="s">
        <v>5315</v>
      </c>
      <c r="K7815" t="b">
        <f>LOOKUP(A7815,'[1]UDDATA-1'!B:B,'[1]UDDATA-1'!A:A)&lt;&gt;LOOKUP(A7815,'[1]UDDATA-2'!B:B,'[1]UDDATA-2'!A:A)</f>
        <v>0</v>
      </c>
      <c r="L7815" t="str">
        <f t="shared" si="976"/>
        <v/>
      </c>
      <c r="M7815" t="str">
        <f t="shared" si="977"/>
        <v/>
      </c>
      <c r="N7815" t="str">
        <f t="shared" si="978"/>
        <v/>
      </c>
      <c r="O7815" t="e">
        <f>IF(AND(A7815&lt;&gt;A7814,#REF!&lt;&gt;""),#REF!,"")</f>
        <v>#REF!</v>
      </c>
      <c r="P7815" t="e">
        <f t="shared" si="981"/>
        <v>#REF!</v>
      </c>
      <c r="Q7815" s="2" t="e">
        <f t="shared" ca="1" si="982"/>
        <v>#REF!</v>
      </c>
      <c r="R7815" t="e">
        <f>IF(NOT(#REF!="Indskrevet"),"",IF(E7815="",FALSE,AND(NOT(#REF!),VALUE(RIGHT(CONCATENATE(YEAR(E7815)),2))=15)))</f>
        <v>#REF!</v>
      </c>
      <c r="S7815" t="e">
        <f t="shared" si="979"/>
        <v>#REF!</v>
      </c>
      <c r="T7815" t="e">
        <f t="shared" si="980"/>
        <v>#REF!</v>
      </c>
      <c r="U7815" s="2" t="e">
        <f t="shared" si="983"/>
        <v>#REF!</v>
      </c>
      <c r="V7815" s="2"/>
    </row>
    <row r="7816" spans="1:22" x14ac:dyDescent="0.25">
      <c r="A7816" t="s">
        <v>4411</v>
      </c>
      <c r="B7816" t="s">
        <v>4412</v>
      </c>
      <c r="C7816">
        <v>69.999999999999005</v>
      </c>
      <c r="D7816" t="s">
        <v>5306</v>
      </c>
      <c r="E7816" s="1">
        <v>41824</v>
      </c>
      <c r="F7816" t="s">
        <v>5345</v>
      </c>
      <c r="G7816">
        <v>1</v>
      </c>
      <c r="H7816" t="s">
        <v>5307</v>
      </c>
      <c r="I7816" t="s">
        <v>5295</v>
      </c>
      <c r="J7816" t="s">
        <v>5293</v>
      </c>
      <c r="K7816" t="b">
        <f>LOOKUP(A7816,'[1]UDDATA-1'!B:B,'[1]UDDATA-1'!A:A)&lt;&gt;LOOKUP(A7816,'[1]UDDATA-2'!B:B,'[1]UDDATA-2'!A:A)</f>
        <v>0</v>
      </c>
      <c r="L7816" t="str">
        <f t="shared" si="976"/>
        <v>Fysisk interface design</v>
      </c>
      <c r="M7816">
        <f t="shared" si="977"/>
        <v>0</v>
      </c>
      <c r="N7816" t="str">
        <f t="shared" si="978"/>
        <v/>
      </c>
      <c r="O7816" t="e">
        <f>IF(AND(A7816&lt;&gt;A7815,#REF!&lt;&gt;""),#REF!,"")</f>
        <v>#REF!</v>
      </c>
      <c r="P7816" t="e">
        <f t="shared" si="981"/>
        <v>#REF!</v>
      </c>
      <c r="Q7816" s="2" t="e">
        <f t="shared" ca="1" si="982"/>
        <v>#REF!</v>
      </c>
      <c r="R7816" t="e">
        <f>IF(NOT(#REF!="Indskrevet"),"",IF(E7816="",FALSE,AND(NOT(#REF!),VALUE(RIGHT(CONCATENATE(YEAR(E7816)),2))=15)))</f>
        <v>#REF!</v>
      </c>
      <c r="S7816" t="e">
        <f t="shared" si="979"/>
        <v>#REF!</v>
      </c>
      <c r="T7816" t="e">
        <f t="shared" si="980"/>
        <v>#REF!</v>
      </c>
      <c r="U7816" s="2" t="e">
        <f t="shared" si="983"/>
        <v>#REF!</v>
      </c>
      <c r="V7816" s="2"/>
    </row>
    <row r="7817" spans="1:22" x14ac:dyDescent="0.25">
      <c r="A7817" t="s">
        <v>4411</v>
      </c>
      <c r="B7817" t="s">
        <v>4412</v>
      </c>
      <c r="C7817">
        <v>69.999999999999005</v>
      </c>
      <c r="D7817" t="s">
        <v>5318</v>
      </c>
      <c r="E7817" s="1">
        <v>42255</v>
      </c>
      <c r="F7817" t="s">
        <v>5345</v>
      </c>
      <c r="G7817">
        <v>2</v>
      </c>
      <c r="H7817" t="s">
        <v>5287</v>
      </c>
      <c r="I7817" t="s">
        <v>5295</v>
      </c>
      <c r="J7817" t="s">
        <v>5315</v>
      </c>
      <c r="K7817" t="b">
        <f>LOOKUP(A7817,'[1]UDDATA-1'!B:B,'[1]UDDATA-1'!A:A)&lt;&gt;LOOKUP(A7817,'[1]UDDATA-2'!B:B,'[1]UDDATA-2'!A:A)</f>
        <v>0</v>
      </c>
      <c r="L7817" t="str">
        <f t="shared" si="976"/>
        <v/>
      </c>
      <c r="M7817" t="str">
        <f t="shared" si="977"/>
        <v/>
      </c>
      <c r="N7817" t="str">
        <f t="shared" si="978"/>
        <v/>
      </c>
      <c r="O7817" t="e">
        <f>IF(AND(A7817&lt;&gt;A7816,#REF!&lt;&gt;""),#REF!,"")</f>
        <v>#REF!</v>
      </c>
      <c r="P7817" t="e">
        <f t="shared" si="981"/>
        <v>#REF!</v>
      </c>
      <c r="Q7817" s="2" t="e">
        <f t="shared" ca="1" si="982"/>
        <v>#REF!</v>
      </c>
      <c r="R7817" t="e">
        <f>IF(NOT(#REF!="Indskrevet"),"",IF(E7817="",FALSE,AND(NOT(#REF!),VALUE(RIGHT(CONCATENATE(YEAR(E7817)),2))=15)))</f>
        <v>#REF!</v>
      </c>
      <c r="S7817" t="e">
        <f t="shared" si="979"/>
        <v>#REF!</v>
      </c>
      <c r="T7817" t="e">
        <f t="shared" si="980"/>
        <v>#REF!</v>
      </c>
      <c r="U7817" s="2" t="e">
        <f t="shared" si="983"/>
        <v>#REF!</v>
      </c>
      <c r="V7817" s="2"/>
    </row>
    <row r="7818" spans="1:22" x14ac:dyDescent="0.25">
      <c r="A7818" t="s">
        <v>4411</v>
      </c>
      <c r="B7818" t="s">
        <v>4412</v>
      </c>
      <c r="C7818">
        <v>69.999999999999005</v>
      </c>
      <c r="D7818" t="s">
        <v>5327</v>
      </c>
      <c r="E7818" s="1">
        <v>42150</v>
      </c>
      <c r="F7818" t="s">
        <v>5346</v>
      </c>
      <c r="G7818">
        <v>1</v>
      </c>
      <c r="H7818" t="s">
        <v>5287</v>
      </c>
      <c r="I7818" t="s">
        <v>5298</v>
      </c>
      <c r="J7818" t="s">
        <v>5303</v>
      </c>
      <c r="K7818" t="b">
        <f>LOOKUP(A7818,'[1]UDDATA-1'!B:B,'[1]UDDATA-1'!A:A)&lt;&gt;LOOKUP(A7818,'[1]UDDATA-2'!B:B,'[1]UDDATA-2'!A:A)</f>
        <v>0</v>
      </c>
      <c r="L7818" t="str">
        <f t="shared" si="976"/>
        <v>Proceduremæssig programmering</v>
      </c>
      <c r="M7818">
        <f t="shared" si="977"/>
        <v>-3</v>
      </c>
      <c r="N7818" t="str">
        <f t="shared" si="978"/>
        <v/>
      </c>
      <c r="O7818" t="e">
        <f>IF(AND(A7818&lt;&gt;A7817,#REF!&lt;&gt;""),#REF!,"")</f>
        <v>#REF!</v>
      </c>
      <c r="P7818" t="e">
        <f t="shared" si="981"/>
        <v>#REF!</v>
      </c>
      <c r="Q7818" s="2" t="e">
        <f t="shared" ca="1" si="982"/>
        <v>#REF!</v>
      </c>
      <c r="R7818" t="e">
        <f>IF(NOT(#REF!="Indskrevet"),"",IF(E7818="",FALSE,AND(NOT(#REF!),VALUE(RIGHT(CONCATENATE(YEAR(E7818)),2))=15)))</f>
        <v>#REF!</v>
      </c>
      <c r="S7818" t="e">
        <f t="shared" si="979"/>
        <v>#REF!</v>
      </c>
      <c r="T7818" t="e">
        <f t="shared" si="980"/>
        <v>#REF!</v>
      </c>
      <c r="U7818" s="2" t="e">
        <f t="shared" si="983"/>
        <v>#REF!</v>
      </c>
      <c r="V7818" s="2"/>
    </row>
    <row r="7819" spans="1:22" x14ac:dyDescent="0.25">
      <c r="A7819" t="s">
        <v>4411</v>
      </c>
      <c r="B7819" t="s">
        <v>4412</v>
      </c>
      <c r="C7819">
        <v>69.999999999999005</v>
      </c>
      <c r="D7819" t="s">
        <v>5318</v>
      </c>
      <c r="E7819" s="1">
        <v>42170</v>
      </c>
      <c r="F7819" t="s">
        <v>5347</v>
      </c>
      <c r="G7819">
        <v>1</v>
      </c>
      <c r="H7819" t="s">
        <v>5287</v>
      </c>
      <c r="I7819" t="s">
        <v>5302</v>
      </c>
      <c r="J7819" t="s">
        <v>5303</v>
      </c>
      <c r="K7819" t="b">
        <f>LOOKUP(A7819,'[1]UDDATA-1'!B:B,'[1]UDDATA-1'!A:A)&lt;&gt;LOOKUP(A7819,'[1]UDDATA-2'!B:B,'[1]UDDATA-2'!A:A)</f>
        <v>0</v>
      </c>
      <c r="L7819" t="str">
        <f t="shared" si="976"/>
        <v>Lyd- og musikbehandling</v>
      </c>
      <c r="M7819" t="str">
        <f t="shared" si="977"/>
        <v/>
      </c>
      <c r="N7819" t="str">
        <f t="shared" si="978"/>
        <v>U</v>
      </c>
      <c r="O7819" t="e">
        <f>IF(AND(A7819&lt;&gt;A7818,#REF!&lt;&gt;""),#REF!,"")</f>
        <v>#REF!</v>
      </c>
      <c r="P7819" t="e">
        <f t="shared" si="981"/>
        <v>#REF!</v>
      </c>
      <c r="Q7819" s="2" t="e">
        <f t="shared" ca="1" si="982"/>
        <v>#REF!</v>
      </c>
      <c r="R7819" t="e">
        <f>IF(NOT(#REF!="Indskrevet"),"",IF(E7819="",FALSE,AND(NOT(#REF!),VALUE(RIGHT(CONCATENATE(YEAR(E7819)),2))=15)))</f>
        <v>#REF!</v>
      </c>
      <c r="S7819" t="e">
        <f t="shared" si="979"/>
        <v>#REF!</v>
      </c>
      <c r="T7819" t="e">
        <f t="shared" si="980"/>
        <v>#REF!</v>
      </c>
      <c r="U7819" s="2" t="e">
        <f t="shared" si="983"/>
        <v>#REF!</v>
      </c>
      <c r="V7819" s="2"/>
    </row>
    <row r="7820" spans="1:22" x14ac:dyDescent="0.25">
      <c r="A7820" t="s">
        <v>4411</v>
      </c>
      <c r="B7820" t="s">
        <v>4412</v>
      </c>
      <c r="C7820">
        <v>69.999999999999005</v>
      </c>
      <c r="D7820" t="s">
        <v>5318</v>
      </c>
      <c r="E7820" s="1">
        <v>42179</v>
      </c>
      <c r="F7820" t="s">
        <v>5348</v>
      </c>
      <c r="G7820">
        <v>1</v>
      </c>
      <c r="H7820" t="s">
        <v>5287</v>
      </c>
      <c r="I7820" t="s">
        <v>5305</v>
      </c>
      <c r="J7820" t="s">
        <v>5303</v>
      </c>
      <c r="K7820" t="b">
        <f>LOOKUP(A7820,'[1]UDDATA-1'!B:B,'[1]UDDATA-1'!A:A)&lt;&gt;LOOKUP(A7820,'[1]UDDATA-2'!B:B,'[1]UDDATA-2'!A:A)</f>
        <v>0</v>
      </c>
      <c r="L7820" t="str">
        <f t="shared" si="976"/>
        <v>Objektorienteret Software Engineering</v>
      </c>
      <c r="M7820" t="str">
        <f t="shared" si="977"/>
        <v/>
      </c>
      <c r="N7820" t="str">
        <f t="shared" si="978"/>
        <v>U</v>
      </c>
      <c r="O7820" t="e">
        <f>IF(AND(A7820&lt;&gt;A7819,#REF!&lt;&gt;""),#REF!,"")</f>
        <v>#REF!</v>
      </c>
      <c r="P7820" t="e">
        <f t="shared" si="981"/>
        <v>#REF!</v>
      </c>
      <c r="Q7820" s="2" t="e">
        <f t="shared" ca="1" si="982"/>
        <v>#REF!</v>
      </c>
      <c r="R7820" t="e">
        <f>IF(NOT(#REF!="Indskrevet"),"",IF(E7820="",FALSE,AND(NOT(#REF!),VALUE(RIGHT(CONCATENATE(YEAR(E7820)),2))=15)))</f>
        <v>#REF!</v>
      </c>
      <c r="S7820" t="e">
        <f t="shared" si="979"/>
        <v>#REF!</v>
      </c>
      <c r="T7820" t="e">
        <f t="shared" si="980"/>
        <v>#REF!</v>
      </c>
      <c r="U7820" s="2" t="e">
        <f t="shared" si="983"/>
        <v>#REF!</v>
      </c>
      <c r="V7820" s="2"/>
    </row>
    <row r="7821" spans="1:22" x14ac:dyDescent="0.25">
      <c r="A7821" t="s">
        <v>4413</v>
      </c>
      <c r="B7821" t="s">
        <v>4414</v>
      </c>
      <c r="C7821">
        <v>19.999999999999201</v>
      </c>
      <c r="D7821" t="s">
        <v>5290</v>
      </c>
      <c r="E7821" s="1">
        <v>41652</v>
      </c>
      <c r="F7821" t="s">
        <v>5286</v>
      </c>
      <c r="G7821">
        <v>1</v>
      </c>
      <c r="H7821" t="s">
        <v>5287</v>
      </c>
      <c r="I7821" t="s">
        <v>5288</v>
      </c>
      <c r="J7821" t="s">
        <v>5289</v>
      </c>
      <c r="K7821" t="b">
        <f>LOOKUP(A7821,'[1]UDDATA-1'!B:B,'[1]UDDATA-1'!A:A)&lt;&gt;LOOKUP(A7821,'[1]UDDATA-2'!B:B,'[1]UDDATA-2'!A:A)</f>
        <v>0</v>
      </c>
      <c r="L7821" t="str">
        <f t="shared" si="976"/>
        <v>Grundlæggende programmering</v>
      </c>
      <c r="M7821">
        <f t="shared" si="977"/>
        <v>10</v>
      </c>
      <c r="N7821" t="str">
        <f t="shared" si="978"/>
        <v/>
      </c>
      <c r="O7821" t="e">
        <f>IF(AND(A7821&lt;&gt;A7820,#REF!&lt;&gt;""),#REF!,"")</f>
        <v>#REF!</v>
      </c>
      <c r="P7821" t="e">
        <f t="shared" si="981"/>
        <v>#REF!</v>
      </c>
      <c r="Q7821" s="2" t="e">
        <f t="shared" ca="1" si="982"/>
        <v>#REF!</v>
      </c>
      <c r="R7821" t="e">
        <f>IF(NOT(#REF!="Indskrevet"),"",IF(E7821="",FALSE,AND(NOT(#REF!),VALUE(RIGHT(CONCATENATE(YEAR(E7821)),2))=15)))</f>
        <v>#REF!</v>
      </c>
      <c r="S7821" t="e">
        <f t="shared" si="979"/>
        <v>#REF!</v>
      </c>
      <c r="T7821" t="e">
        <f t="shared" si="980"/>
        <v>#REF!</v>
      </c>
      <c r="U7821" s="2" t="e">
        <f t="shared" si="983"/>
        <v>#REF!</v>
      </c>
      <c r="V7821" s="2"/>
    </row>
    <row r="7822" spans="1:22" x14ac:dyDescent="0.25">
      <c r="A7822" t="s">
        <v>4413</v>
      </c>
      <c r="B7822" t="s">
        <v>4414</v>
      </c>
      <c r="C7822">
        <v>19.999999999999201</v>
      </c>
      <c r="D7822" t="s">
        <v>5318</v>
      </c>
      <c r="E7822" s="1">
        <v>41815</v>
      </c>
      <c r="F7822" t="s">
        <v>5291</v>
      </c>
      <c r="G7822">
        <v>1</v>
      </c>
      <c r="H7822" t="s">
        <v>5307</v>
      </c>
      <c r="I7822" t="s">
        <v>5292</v>
      </c>
      <c r="J7822" t="s">
        <v>5293</v>
      </c>
      <c r="K7822" t="b">
        <f>LOOKUP(A7822,'[1]UDDATA-1'!B:B,'[1]UDDATA-1'!A:A)&lt;&gt;LOOKUP(A7822,'[1]UDDATA-2'!B:B,'[1]UDDATA-2'!A:A)</f>
        <v>0</v>
      </c>
      <c r="L7822" t="str">
        <f t="shared" si="976"/>
        <v>Matematik til multimedie-applikationer</v>
      </c>
      <c r="M7822" t="str">
        <f t="shared" si="977"/>
        <v/>
      </c>
      <c r="N7822" t="str">
        <f t="shared" si="978"/>
        <v>U</v>
      </c>
      <c r="O7822" t="e">
        <f>IF(AND(A7822&lt;&gt;A7821,#REF!&lt;&gt;""),#REF!,"")</f>
        <v>#REF!</v>
      </c>
      <c r="P7822" t="e">
        <f t="shared" si="981"/>
        <v>#REF!</v>
      </c>
      <c r="Q7822" s="2" t="e">
        <f t="shared" ca="1" si="982"/>
        <v>#REF!</v>
      </c>
      <c r="R7822" t="e">
        <f>IF(NOT(#REF!="Indskrevet"),"",IF(E7822="",FALSE,AND(NOT(#REF!),VALUE(RIGHT(CONCATENATE(YEAR(E7822)),2))=15)))</f>
        <v>#REF!</v>
      </c>
      <c r="S7822" t="e">
        <f t="shared" si="979"/>
        <v>#REF!</v>
      </c>
      <c r="T7822" t="e">
        <f t="shared" si="980"/>
        <v>#REF!</v>
      </c>
      <c r="U7822" s="2" t="e">
        <f t="shared" si="983"/>
        <v>#REF!</v>
      </c>
      <c r="V7822" s="2"/>
    </row>
    <row r="7823" spans="1:22" x14ac:dyDescent="0.25">
      <c r="A7823" t="s">
        <v>4413</v>
      </c>
      <c r="B7823" t="s">
        <v>4414</v>
      </c>
      <c r="C7823">
        <v>19.999999999999201</v>
      </c>
      <c r="D7823" t="s">
        <v>5318</v>
      </c>
      <c r="E7823" s="1">
        <v>42178</v>
      </c>
      <c r="F7823" t="s">
        <v>5291</v>
      </c>
      <c r="G7823">
        <v>2</v>
      </c>
      <c r="H7823" t="s">
        <v>5287</v>
      </c>
      <c r="I7823" t="s">
        <v>5292</v>
      </c>
      <c r="J7823" t="s">
        <v>5303</v>
      </c>
      <c r="K7823" t="b">
        <f>LOOKUP(A7823,'[1]UDDATA-1'!B:B,'[1]UDDATA-1'!A:A)&lt;&gt;LOOKUP(A7823,'[1]UDDATA-2'!B:B,'[1]UDDATA-2'!A:A)</f>
        <v>0</v>
      </c>
      <c r="L7823" t="str">
        <f t="shared" si="976"/>
        <v/>
      </c>
      <c r="M7823" t="str">
        <f t="shared" si="977"/>
        <v/>
      </c>
      <c r="N7823" t="str">
        <f t="shared" si="978"/>
        <v/>
      </c>
      <c r="O7823" t="e">
        <f>IF(AND(A7823&lt;&gt;A7822,#REF!&lt;&gt;""),#REF!,"")</f>
        <v>#REF!</v>
      </c>
      <c r="P7823" t="e">
        <f t="shared" si="981"/>
        <v>#REF!</v>
      </c>
      <c r="Q7823" s="2" t="e">
        <f t="shared" ca="1" si="982"/>
        <v>#REF!</v>
      </c>
      <c r="R7823" t="e">
        <f>IF(NOT(#REF!="Indskrevet"),"",IF(E7823="",FALSE,AND(NOT(#REF!),VALUE(RIGHT(CONCATENATE(YEAR(E7823)),2))=15)))</f>
        <v>#REF!</v>
      </c>
      <c r="S7823" t="e">
        <f t="shared" si="979"/>
        <v>#REF!</v>
      </c>
      <c r="T7823" t="e">
        <f t="shared" si="980"/>
        <v>#REF!</v>
      </c>
      <c r="U7823" s="2" t="e">
        <f t="shared" si="983"/>
        <v>#REF!</v>
      </c>
      <c r="V7823" s="2"/>
    </row>
    <row r="7824" spans="1:22" x14ac:dyDescent="0.25">
      <c r="A7824" t="s">
        <v>4413</v>
      </c>
      <c r="B7824" t="s">
        <v>4414</v>
      </c>
      <c r="C7824">
        <v>19.999999999999201</v>
      </c>
      <c r="D7824" t="s">
        <v>5318</v>
      </c>
      <c r="E7824" s="1">
        <v>41824</v>
      </c>
      <c r="F7824" t="s">
        <v>5294</v>
      </c>
      <c r="G7824">
        <v>1</v>
      </c>
      <c r="H7824" t="s">
        <v>5287</v>
      </c>
      <c r="I7824" t="s">
        <v>5295</v>
      </c>
      <c r="J7824" t="s">
        <v>5293</v>
      </c>
      <c r="K7824" t="b">
        <f>LOOKUP(A7824,'[1]UDDATA-1'!B:B,'[1]UDDATA-1'!A:A)&lt;&gt;LOOKUP(A7824,'[1]UDDATA-2'!B:B,'[1]UDDATA-2'!A:A)</f>
        <v>0</v>
      </c>
      <c r="L7824" t="str">
        <f t="shared" si="976"/>
        <v>Fysisk interface design</v>
      </c>
      <c r="M7824" t="str">
        <f t="shared" si="977"/>
        <v/>
      </c>
      <c r="N7824" t="str">
        <f t="shared" si="978"/>
        <v>U</v>
      </c>
      <c r="O7824" t="e">
        <f>IF(AND(A7824&lt;&gt;A7823,#REF!&lt;&gt;""),#REF!,"")</f>
        <v>#REF!</v>
      </c>
      <c r="P7824" t="e">
        <f t="shared" si="981"/>
        <v>#REF!</v>
      </c>
      <c r="Q7824" s="2" t="e">
        <f t="shared" ca="1" si="982"/>
        <v>#REF!</v>
      </c>
      <c r="R7824" t="e">
        <f>IF(NOT(#REF!="Indskrevet"),"",IF(E7824="",FALSE,AND(NOT(#REF!),VALUE(RIGHT(CONCATENATE(YEAR(E7824)),2))=15)))</f>
        <v>#REF!</v>
      </c>
      <c r="S7824" t="e">
        <f t="shared" si="979"/>
        <v>#REF!</v>
      </c>
      <c r="T7824" t="e">
        <f t="shared" si="980"/>
        <v>#REF!</v>
      </c>
      <c r="U7824" s="2" t="e">
        <f t="shared" si="983"/>
        <v>#REF!</v>
      </c>
      <c r="V7824" s="2"/>
    </row>
    <row r="7825" spans="1:22" x14ac:dyDescent="0.25">
      <c r="A7825" t="s">
        <v>4415</v>
      </c>
      <c r="B7825" t="s">
        <v>4416</v>
      </c>
      <c r="C7825">
        <v>124.999999999997</v>
      </c>
      <c r="D7825" t="s">
        <v>5296</v>
      </c>
      <c r="E7825" s="1">
        <v>41296</v>
      </c>
      <c r="F7825" t="s">
        <v>5351</v>
      </c>
      <c r="G7825">
        <v>1</v>
      </c>
      <c r="H7825" t="s">
        <v>5287</v>
      </c>
      <c r="I7825" t="s">
        <v>5324</v>
      </c>
      <c r="J7825" t="s">
        <v>5289</v>
      </c>
      <c r="K7825" t="b">
        <f>LOOKUP(A7825,'[1]UDDATA-1'!B:B,'[1]UDDATA-1'!A:A)&lt;&gt;LOOKUP(A7825,'[1]UDDATA-2'!B:B,'[1]UDDATA-2'!A:A)</f>
        <v>0</v>
      </c>
      <c r="L7825" t="str">
        <f t="shared" si="976"/>
        <v>Lineær algebra</v>
      </c>
      <c r="M7825">
        <f t="shared" si="977"/>
        <v>7</v>
      </c>
      <c r="N7825" t="str">
        <f t="shared" si="978"/>
        <v/>
      </c>
      <c r="O7825" t="e">
        <f>IF(AND(A7825&lt;&gt;A7824,#REF!&lt;&gt;""),#REF!,"")</f>
        <v>#REF!</v>
      </c>
      <c r="P7825" t="e">
        <f t="shared" si="981"/>
        <v>#REF!</v>
      </c>
      <c r="Q7825" s="2" t="e">
        <f t="shared" ca="1" si="982"/>
        <v>#REF!</v>
      </c>
      <c r="R7825" t="e">
        <f>IF(NOT(#REF!="Indskrevet"),"",IF(E7825="",FALSE,AND(NOT(#REF!),VALUE(RIGHT(CONCATENATE(YEAR(E7825)),2))=15)))</f>
        <v>#REF!</v>
      </c>
      <c r="S7825" t="e">
        <f t="shared" si="979"/>
        <v>#REF!</v>
      </c>
      <c r="T7825" t="e">
        <f t="shared" si="980"/>
        <v>#REF!</v>
      </c>
      <c r="U7825" s="2" t="e">
        <f t="shared" si="983"/>
        <v>#REF!</v>
      </c>
      <c r="V7825" s="2"/>
    </row>
    <row r="7826" spans="1:22" x14ac:dyDescent="0.25">
      <c r="A7826" t="s">
        <v>4417</v>
      </c>
      <c r="B7826" t="s">
        <v>4418</v>
      </c>
      <c r="C7826">
        <v>114.999999999998</v>
      </c>
      <c r="D7826" t="s">
        <v>5306</v>
      </c>
      <c r="E7826" s="1">
        <v>41646</v>
      </c>
      <c r="F7826" t="s">
        <v>5328</v>
      </c>
      <c r="G7826">
        <v>1</v>
      </c>
      <c r="H7826" t="s">
        <v>5307</v>
      </c>
      <c r="I7826" t="s">
        <v>5324</v>
      </c>
      <c r="J7826" t="s">
        <v>5289</v>
      </c>
      <c r="K7826" t="b">
        <f>LOOKUP(A7826,'[1]UDDATA-1'!B:B,'[1]UDDATA-1'!A:A)&lt;&gt;LOOKUP(A7826,'[1]UDDATA-2'!B:B,'[1]UDDATA-2'!A:A)</f>
        <v>0</v>
      </c>
      <c r="L7826" t="str">
        <f t="shared" si="976"/>
        <v/>
      </c>
      <c r="M7826" t="str">
        <f t="shared" si="977"/>
        <v/>
      </c>
      <c r="N7826" t="str">
        <f t="shared" si="978"/>
        <v/>
      </c>
      <c r="O7826" t="e">
        <f>IF(AND(A7826&lt;&gt;A7825,#REF!&lt;&gt;""),#REF!,"")</f>
        <v>#REF!</v>
      </c>
      <c r="P7826" t="e">
        <f t="shared" si="981"/>
        <v>#REF!</v>
      </c>
      <c r="Q7826" s="2" t="e">
        <f t="shared" ca="1" si="982"/>
        <v>#REF!</v>
      </c>
      <c r="R7826" t="e">
        <f>IF(NOT(#REF!="Indskrevet"),"",IF(E7826="",FALSE,AND(NOT(#REF!),VALUE(RIGHT(CONCATENATE(YEAR(E7826)),2))=15)))</f>
        <v>#REF!</v>
      </c>
      <c r="S7826" t="e">
        <f t="shared" si="979"/>
        <v>#REF!</v>
      </c>
      <c r="T7826" t="e">
        <f t="shared" si="980"/>
        <v>#REF!</v>
      </c>
      <c r="U7826" s="2" t="e">
        <f t="shared" si="983"/>
        <v>#REF!</v>
      </c>
      <c r="V7826" s="2"/>
    </row>
    <row r="7827" spans="1:22" x14ac:dyDescent="0.25">
      <c r="A7827" t="s">
        <v>4417</v>
      </c>
      <c r="B7827" t="s">
        <v>4418</v>
      </c>
      <c r="C7827">
        <v>114.999999999998</v>
      </c>
      <c r="D7827" t="s">
        <v>5317</v>
      </c>
      <c r="E7827" s="1">
        <v>41708</v>
      </c>
      <c r="F7827" t="s">
        <v>5328</v>
      </c>
      <c r="G7827">
        <v>2</v>
      </c>
      <c r="H7827" t="s">
        <v>5287</v>
      </c>
      <c r="I7827" t="s">
        <v>5324</v>
      </c>
      <c r="J7827" t="s">
        <v>5293</v>
      </c>
      <c r="K7827" t="b">
        <f>LOOKUP(A7827,'[1]UDDATA-1'!B:B,'[1]UDDATA-1'!A:A)&lt;&gt;LOOKUP(A7827,'[1]UDDATA-2'!B:B,'[1]UDDATA-2'!A:A)</f>
        <v>0</v>
      </c>
      <c r="L7827" t="str">
        <f t="shared" si="976"/>
        <v/>
      </c>
      <c r="M7827" t="str">
        <f t="shared" si="977"/>
        <v/>
      </c>
      <c r="N7827" t="str">
        <f t="shared" si="978"/>
        <v/>
      </c>
      <c r="O7827" t="e">
        <f>IF(AND(A7827&lt;&gt;A7826,#REF!&lt;&gt;""),#REF!,"")</f>
        <v>#REF!</v>
      </c>
      <c r="P7827" t="e">
        <f t="shared" si="981"/>
        <v>#REF!</v>
      </c>
      <c r="Q7827" s="2" t="e">
        <f t="shared" ca="1" si="982"/>
        <v>#REF!</v>
      </c>
      <c r="R7827" t="e">
        <f>IF(NOT(#REF!="Indskrevet"),"",IF(E7827="",FALSE,AND(NOT(#REF!),VALUE(RIGHT(CONCATENATE(YEAR(E7827)),2))=15)))</f>
        <v>#REF!</v>
      </c>
      <c r="S7827" t="e">
        <f t="shared" si="979"/>
        <v>#REF!</v>
      </c>
      <c r="T7827" t="e">
        <f t="shared" si="980"/>
        <v>#REF!</v>
      </c>
      <c r="U7827" s="2" t="e">
        <f t="shared" si="983"/>
        <v>#REF!</v>
      </c>
      <c r="V7827" s="2"/>
    </row>
    <row r="7828" spans="1:22" x14ac:dyDescent="0.25">
      <c r="A7828" t="s">
        <v>4417</v>
      </c>
      <c r="B7828" t="s">
        <v>4418</v>
      </c>
      <c r="C7828">
        <v>114.999999999998</v>
      </c>
      <c r="D7828" t="s">
        <v>5317</v>
      </c>
      <c r="E7828" s="1">
        <v>41823</v>
      </c>
      <c r="F7828" t="s">
        <v>5329</v>
      </c>
      <c r="G7828">
        <v>1</v>
      </c>
      <c r="H7828" t="s">
        <v>5287</v>
      </c>
      <c r="I7828" t="s">
        <v>5330</v>
      </c>
      <c r="J7828" t="s">
        <v>5293</v>
      </c>
      <c r="K7828" t="b">
        <f>LOOKUP(A7828,'[1]UDDATA-1'!B:B,'[1]UDDATA-1'!A:A)&lt;&gt;LOOKUP(A7828,'[1]UDDATA-2'!B:B,'[1]UDDATA-2'!A:A)</f>
        <v>0</v>
      </c>
      <c r="L7828" t="str">
        <f t="shared" si="976"/>
        <v>Diskret matematik</v>
      </c>
      <c r="M7828">
        <f t="shared" si="977"/>
        <v>4</v>
      </c>
      <c r="N7828" t="str">
        <f t="shared" si="978"/>
        <v/>
      </c>
      <c r="O7828" t="e">
        <f>IF(AND(A7828&lt;&gt;A7827,#REF!&lt;&gt;""),#REF!,"")</f>
        <v>#REF!</v>
      </c>
      <c r="P7828" t="e">
        <f t="shared" si="981"/>
        <v>#REF!</v>
      </c>
      <c r="Q7828" s="2" t="e">
        <f t="shared" ca="1" si="982"/>
        <v>#REF!</v>
      </c>
      <c r="R7828" t="e">
        <f>IF(NOT(#REF!="Indskrevet"),"",IF(E7828="",FALSE,AND(NOT(#REF!),VALUE(RIGHT(CONCATENATE(YEAR(E7828)),2))=15)))</f>
        <v>#REF!</v>
      </c>
      <c r="S7828" t="e">
        <f t="shared" si="979"/>
        <v>#REF!</v>
      </c>
      <c r="T7828" t="e">
        <f t="shared" si="980"/>
        <v>#REF!</v>
      </c>
      <c r="U7828" s="2" t="e">
        <f t="shared" si="983"/>
        <v>#REF!</v>
      </c>
      <c r="V7828" s="2"/>
    </row>
    <row r="7829" spans="1:22" x14ac:dyDescent="0.25">
      <c r="A7829" t="s">
        <v>4417</v>
      </c>
      <c r="B7829" t="s">
        <v>4418</v>
      </c>
      <c r="C7829">
        <v>114.999999999998</v>
      </c>
      <c r="D7829" t="s">
        <v>5306</v>
      </c>
      <c r="E7829" s="1">
        <v>41810</v>
      </c>
      <c r="F7829" t="s">
        <v>5331</v>
      </c>
      <c r="G7829">
        <v>1</v>
      </c>
      <c r="H7829" t="s">
        <v>5307</v>
      </c>
      <c r="I7829" t="s">
        <v>5332</v>
      </c>
      <c r="J7829" t="s">
        <v>5293</v>
      </c>
      <c r="K7829" t="b">
        <f>LOOKUP(A7829,'[1]UDDATA-1'!B:B,'[1]UDDATA-1'!A:A)&lt;&gt;LOOKUP(A7829,'[1]UDDATA-2'!B:B,'[1]UDDATA-2'!A:A)</f>
        <v>0</v>
      </c>
      <c r="L7829" t="str">
        <f t="shared" si="976"/>
        <v>Computerarkitektur</v>
      </c>
      <c r="M7829">
        <f t="shared" si="977"/>
        <v>0</v>
      </c>
      <c r="N7829" t="str">
        <f t="shared" si="978"/>
        <v/>
      </c>
      <c r="O7829" t="e">
        <f>IF(AND(A7829&lt;&gt;A7828,#REF!&lt;&gt;""),#REF!,"")</f>
        <v>#REF!</v>
      </c>
      <c r="P7829" t="e">
        <f t="shared" si="981"/>
        <v>#REF!</v>
      </c>
      <c r="Q7829" s="2" t="e">
        <f t="shared" ca="1" si="982"/>
        <v>#REF!</v>
      </c>
      <c r="R7829" t="e">
        <f>IF(NOT(#REF!="Indskrevet"),"",IF(E7829="",FALSE,AND(NOT(#REF!),VALUE(RIGHT(CONCATENATE(YEAR(E7829)),2))=15)))</f>
        <v>#REF!</v>
      </c>
      <c r="S7829" t="e">
        <f t="shared" si="979"/>
        <v>#REF!</v>
      </c>
      <c r="T7829" t="e">
        <f t="shared" si="980"/>
        <v>#REF!</v>
      </c>
      <c r="U7829" s="2" t="e">
        <f t="shared" si="983"/>
        <v>#REF!</v>
      </c>
      <c r="V7829" s="2"/>
    </row>
    <row r="7830" spans="1:22" x14ac:dyDescent="0.25">
      <c r="A7830" t="s">
        <v>4417</v>
      </c>
      <c r="B7830" t="s">
        <v>4418</v>
      </c>
      <c r="C7830">
        <v>114.999999999998</v>
      </c>
      <c r="D7830" t="s">
        <v>5317</v>
      </c>
      <c r="E7830" s="1">
        <v>41883</v>
      </c>
      <c r="F7830" t="s">
        <v>5331</v>
      </c>
      <c r="G7830">
        <v>2</v>
      </c>
      <c r="H7830" t="s">
        <v>5287</v>
      </c>
      <c r="I7830" t="s">
        <v>5332</v>
      </c>
      <c r="J7830" t="s">
        <v>5299</v>
      </c>
      <c r="K7830" t="b">
        <f>LOOKUP(A7830,'[1]UDDATA-1'!B:B,'[1]UDDATA-1'!A:A)&lt;&gt;LOOKUP(A7830,'[1]UDDATA-2'!B:B,'[1]UDDATA-2'!A:A)</f>
        <v>0</v>
      </c>
      <c r="L7830" t="str">
        <f t="shared" si="976"/>
        <v/>
      </c>
      <c r="M7830" t="str">
        <f t="shared" si="977"/>
        <v/>
      </c>
      <c r="N7830" t="str">
        <f t="shared" si="978"/>
        <v/>
      </c>
      <c r="O7830" t="e">
        <f>IF(AND(A7830&lt;&gt;A7829,#REF!&lt;&gt;""),#REF!,"")</f>
        <v>#REF!</v>
      </c>
      <c r="P7830" t="e">
        <f t="shared" si="981"/>
        <v>#REF!</v>
      </c>
      <c r="Q7830" s="2" t="e">
        <f t="shared" ca="1" si="982"/>
        <v>#REF!</v>
      </c>
      <c r="R7830" t="e">
        <f>IF(NOT(#REF!="Indskrevet"),"",IF(E7830="",FALSE,AND(NOT(#REF!),VALUE(RIGHT(CONCATENATE(YEAR(E7830)),2))=15)))</f>
        <v>#REF!</v>
      </c>
      <c r="S7830" t="e">
        <f t="shared" si="979"/>
        <v>#REF!</v>
      </c>
      <c r="T7830" t="e">
        <f t="shared" si="980"/>
        <v>#REF!</v>
      </c>
      <c r="U7830" s="2" t="e">
        <f t="shared" si="983"/>
        <v>#REF!</v>
      </c>
      <c r="V7830" s="2"/>
    </row>
    <row r="7831" spans="1:22" x14ac:dyDescent="0.25">
      <c r="A7831" t="s">
        <v>4417</v>
      </c>
      <c r="B7831" t="s">
        <v>4418</v>
      </c>
      <c r="C7831">
        <v>114.999999999998</v>
      </c>
      <c r="D7831" t="s">
        <v>5317</v>
      </c>
      <c r="E7831" s="1">
        <v>41814</v>
      </c>
      <c r="F7831" t="s">
        <v>5333</v>
      </c>
      <c r="G7831">
        <v>1</v>
      </c>
      <c r="H7831" t="s">
        <v>5287</v>
      </c>
      <c r="I7831" t="s">
        <v>5334</v>
      </c>
      <c r="J7831" t="s">
        <v>5293</v>
      </c>
      <c r="K7831" t="b">
        <f>LOOKUP(A7831,'[1]UDDATA-1'!B:B,'[1]UDDATA-1'!A:A)&lt;&gt;LOOKUP(A7831,'[1]UDDATA-2'!B:B,'[1]UDDATA-2'!A:A)</f>
        <v>0</v>
      </c>
      <c r="L7831" t="str">
        <f t="shared" si="976"/>
        <v>Objektorienteret programmering</v>
      </c>
      <c r="M7831">
        <f t="shared" si="977"/>
        <v>4</v>
      </c>
      <c r="N7831" t="str">
        <f t="shared" si="978"/>
        <v/>
      </c>
      <c r="O7831" t="e">
        <f>IF(AND(A7831&lt;&gt;A7830,#REF!&lt;&gt;""),#REF!,"")</f>
        <v>#REF!</v>
      </c>
      <c r="P7831" t="e">
        <f t="shared" si="981"/>
        <v>#REF!</v>
      </c>
      <c r="Q7831" s="2" t="e">
        <f t="shared" ca="1" si="982"/>
        <v>#REF!</v>
      </c>
      <c r="R7831" t="e">
        <f>IF(NOT(#REF!="Indskrevet"),"",IF(E7831="",FALSE,AND(NOT(#REF!),VALUE(RIGHT(CONCATENATE(YEAR(E7831)),2))=15)))</f>
        <v>#REF!</v>
      </c>
      <c r="S7831" t="e">
        <f t="shared" si="979"/>
        <v>#REF!</v>
      </c>
      <c r="T7831" t="e">
        <f t="shared" si="980"/>
        <v>#REF!</v>
      </c>
      <c r="U7831" s="2" t="e">
        <f t="shared" si="983"/>
        <v>#REF!</v>
      </c>
      <c r="V7831" s="2"/>
    </row>
    <row r="7832" spans="1:22" x14ac:dyDescent="0.25">
      <c r="A7832" t="s">
        <v>4417</v>
      </c>
      <c r="B7832" t="s">
        <v>4418</v>
      </c>
      <c r="C7832">
        <v>114.999999999998</v>
      </c>
      <c r="D7832" t="s">
        <v>5317</v>
      </c>
      <c r="E7832" s="1">
        <v>42031</v>
      </c>
      <c r="F7832" t="s">
        <v>5339</v>
      </c>
      <c r="G7832">
        <v>1</v>
      </c>
      <c r="H7832" t="s">
        <v>5287</v>
      </c>
      <c r="I7832" t="s">
        <v>5340</v>
      </c>
      <c r="J7832" t="s">
        <v>5299</v>
      </c>
      <c r="K7832" t="b">
        <f>LOOKUP(A7832,'[1]UDDATA-1'!B:B,'[1]UDDATA-1'!A:A)&lt;&gt;LOOKUP(A7832,'[1]UDDATA-2'!B:B,'[1]UDDATA-2'!A:A)</f>
        <v>0</v>
      </c>
      <c r="L7832" t="str">
        <f t="shared" si="976"/>
        <v>Algoritmik og datastrukturer</v>
      </c>
      <c r="M7832">
        <f t="shared" si="977"/>
        <v>4</v>
      </c>
      <c r="N7832" t="str">
        <f t="shared" si="978"/>
        <v/>
      </c>
      <c r="O7832" t="e">
        <f>IF(AND(A7832&lt;&gt;A7831,#REF!&lt;&gt;""),#REF!,"")</f>
        <v>#REF!</v>
      </c>
      <c r="P7832" t="e">
        <f t="shared" si="981"/>
        <v>#REF!</v>
      </c>
      <c r="Q7832" s="2" t="e">
        <f t="shared" ca="1" si="982"/>
        <v>#REF!</v>
      </c>
      <c r="R7832" t="e">
        <f>IF(NOT(#REF!="Indskrevet"),"",IF(E7832="",FALSE,AND(NOT(#REF!),VALUE(RIGHT(CONCATENATE(YEAR(E7832)),2))=15)))</f>
        <v>#REF!</v>
      </c>
      <c r="S7832" t="e">
        <f t="shared" si="979"/>
        <v>#REF!</v>
      </c>
      <c r="T7832" t="e">
        <f t="shared" si="980"/>
        <v>#REF!</v>
      </c>
      <c r="U7832" s="2" t="e">
        <f t="shared" si="983"/>
        <v>#REF!</v>
      </c>
      <c r="V7832" s="2"/>
    </row>
    <row r="7833" spans="1:22" x14ac:dyDescent="0.25">
      <c r="A7833" t="s">
        <v>4417</v>
      </c>
      <c r="B7833" t="s">
        <v>4418</v>
      </c>
      <c r="C7833">
        <v>114.999999999998</v>
      </c>
      <c r="D7833" t="s">
        <v>5306</v>
      </c>
      <c r="E7833" s="1">
        <v>42172</v>
      </c>
      <c r="F7833" t="s">
        <v>5341</v>
      </c>
      <c r="G7833">
        <v>1</v>
      </c>
      <c r="H7833" t="s">
        <v>5307</v>
      </c>
      <c r="I7833" t="s">
        <v>5342</v>
      </c>
      <c r="J7833" t="s">
        <v>5303</v>
      </c>
      <c r="K7833" t="b">
        <f>LOOKUP(A7833,'[1]UDDATA-1'!B:B,'[1]UDDATA-1'!A:A)&lt;&gt;LOOKUP(A7833,'[1]UDDATA-2'!B:B,'[1]UDDATA-2'!A:A)</f>
        <v>0</v>
      </c>
      <c r="L7833" t="str">
        <f t="shared" si="976"/>
        <v>Syntaks og semantik</v>
      </c>
      <c r="M7833">
        <f t="shared" si="977"/>
        <v>0</v>
      </c>
      <c r="N7833" t="str">
        <f t="shared" si="978"/>
        <v/>
      </c>
      <c r="O7833" t="e">
        <f>IF(AND(A7833&lt;&gt;A7832,#REF!&lt;&gt;""),#REF!,"")</f>
        <v>#REF!</v>
      </c>
      <c r="P7833" t="e">
        <f t="shared" si="981"/>
        <v>#REF!</v>
      </c>
      <c r="Q7833" s="2" t="e">
        <f t="shared" ca="1" si="982"/>
        <v>#REF!</v>
      </c>
      <c r="R7833" t="e">
        <f>IF(NOT(#REF!="Indskrevet"),"",IF(E7833="",FALSE,AND(NOT(#REF!),VALUE(RIGHT(CONCATENATE(YEAR(E7833)),2))=15)))</f>
        <v>#REF!</v>
      </c>
      <c r="S7833" t="e">
        <f t="shared" si="979"/>
        <v>#REF!</v>
      </c>
      <c r="T7833" t="e">
        <f t="shared" si="980"/>
        <v>#REF!</v>
      </c>
      <c r="U7833" s="2" t="e">
        <f t="shared" si="983"/>
        <v>#REF!</v>
      </c>
      <c r="V7833" s="2"/>
    </row>
    <row r="7834" spans="1:22" x14ac:dyDescent="0.25">
      <c r="A7834" t="s">
        <v>4417</v>
      </c>
      <c r="B7834" t="s">
        <v>4418</v>
      </c>
      <c r="C7834">
        <v>114.999999999998</v>
      </c>
      <c r="D7834" t="s">
        <v>5306</v>
      </c>
      <c r="E7834" s="1">
        <v>42249</v>
      </c>
      <c r="F7834" t="s">
        <v>5341</v>
      </c>
      <c r="G7834">
        <v>2</v>
      </c>
      <c r="H7834" t="s">
        <v>5287</v>
      </c>
      <c r="I7834" t="s">
        <v>5342</v>
      </c>
      <c r="J7834" t="s">
        <v>5315</v>
      </c>
      <c r="K7834" t="b">
        <f>LOOKUP(A7834,'[1]UDDATA-1'!B:B,'[1]UDDATA-1'!A:A)&lt;&gt;LOOKUP(A7834,'[1]UDDATA-2'!B:B,'[1]UDDATA-2'!A:A)</f>
        <v>0</v>
      </c>
      <c r="L7834" t="str">
        <f t="shared" si="976"/>
        <v/>
      </c>
      <c r="M7834" t="str">
        <f t="shared" si="977"/>
        <v/>
      </c>
      <c r="N7834" t="str">
        <f t="shared" si="978"/>
        <v/>
      </c>
      <c r="O7834" t="e">
        <f>IF(AND(A7834&lt;&gt;A7833,#REF!&lt;&gt;""),#REF!,"")</f>
        <v>#REF!</v>
      </c>
      <c r="P7834" t="e">
        <f t="shared" si="981"/>
        <v>#REF!</v>
      </c>
      <c r="Q7834" s="2" t="e">
        <f t="shared" ca="1" si="982"/>
        <v>#REF!</v>
      </c>
      <c r="R7834" t="e">
        <f>IF(NOT(#REF!="Indskrevet"),"",IF(E7834="",FALSE,AND(NOT(#REF!),VALUE(RIGHT(CONCATENATE(YEAR(E7834)),2))=15)))</f>
        <v>#REF!</v>
      </c>
      <c r="S7834" t="e">
        <f t="shared" si="979"/>
        <v>#REF!</v>
      </c>
      <c r="T7834" t="e">
        <f t="shared" si="980"/>
        <v>#REF!</v>
      </c>
      <c r="U7834" s="2" t="e">
        <f t="shared" si="983"/>
        <v>#REF!</v>
      </c>
      <c r="V7834" s="2"/>
    </row>
    <row r="7835" spans="1:22" x14ac:dyDescent="0.25">
      <c r="A7835" t="s">
        <v>4419</v>
      </c>
      <c r="B7835" t="s">
        <v>4420</v>
      </c>
      <c r="C7835">
        <v>59.999999999998799</v>
      </c>
      <c r="K7835" t="b">
        <f>LOOKUP(A7835,'[1]UDDATA-1'!B:B,'[1]UDDATA-1'!A:A)&lt;&gt;LOOKUP(A7835,'[1]UDDATA-2'!B:B,'[1]UDDATA-2'!A:A)</f>
        <v>0</v>
      </c>
      <c r="L7835" t="str">
        <f t="shared" si="976"/>
        <v/>
      </c>
      <c r="M7835" t="str">
        <f t="shared" si="977"/>
        <v/>
      </c>
      <c r="N7835" t="str">
        <f t="shared" si="978"/>
        <v/>
      </c>
      <c r="O7835" t="e">
        <f>IF(AND(A7835&lt;&gt;A7834,#REF!&lt;&gt;""),#REF!,"")</f>
        <v>#REF!</v>
      </c>
      <c r="P7835" t="e">
        <f t="shared" si="981"/>
        <v>#REF!</v>
      </c>
      <c r="Q7835" s="2" t="e">
        <f t="shared" ca="1" si="982"/>
        <v>#REF!</v>
      </c>
      <c r="R7835" t="e">
        <f>IF(NOT(#REF!="Indskrevet"),"",IF(E7835="",FALSE,AND(NOT(#REF!),VALUE(RIGHT(CONCATENATE(YEAR(E7835)),2))=15)))</f>
        <v>#REF!</v>
      </c>
      <c r="S7835" t="e">
        <f t="shared" si="979"/>
        <v>#REF!</v>
      </c>
      <c r="T7835" t="e">
        <f t="shared" si="980"/>
        <v>#REF!</v>
      </c>
      <c r="U7835" s="2" t="e">
        <f t="shared" si="983"/>
        <v>#REF!</v>
      </c>
      <c r="V7835" s="2"/>
    </row>
    <row r="7836" spans="1:22" x14ac:dyDescent="0.25">
      <c r="A7836" t="s">
        <v>4421</v>
      </c>
      <c r="B7836" t="s">
        <v>4422</v>
      </c>
      <c r="C7836">
        <v>114.999999999998</v>
      </c>
      <c r="K7836" t="b">
        <f>LOOKUP(A7836,'[1]UDDATA-1'!B:B,'[1]UDDATA-1'!A:A)&lt;&gt;LOOKUP(A7836,'[1]UDDATA-2'!B:B,'[1]UDDATA-2'!A:A)</f>
        <v>0</v>
      </c>
      <c r="L7836" t="str">
        <f t="shared" si="976"/>
        <v/>
      </c>
      <c r="M7836" t="str">
        <f t="shared" si="977"/>
        <v/>
      </c>
      <c r="N7836" t="str">
        <f t="shared" si="978"/>
        <v/>
      </c>
      <c r="O7836" t="e">
        <f>IF(AND(A7836&lt;&gt;A7835,#REF!&lt;&gt;""),#REF!,"")</f>
        <v>#REF!</v>
      </c>
      <c r="P7836" t="e">
        <f t="shared" si="981"/>
        <v>#REF!</v>
      </c>
      <c r="Q7836" s="2" t="e">
        <f t="shared" ca="1" si="982"/>
        <v>#REF!</v>
      </c>
      <c r="R7836" t="e">
        <f>IF(NOT(#REF!="Indskrevet"),"",IF(E7836="",FALSE,AND(NOT(#REF!),VALUE(RIGHT(CONCATENATE(YEAR(E7836)),2))=15)))</f>
        <v>#REF!</v>
      </c>
      <c r="S7836" t="e">
        <f t="shared" si="979"/>
        <v>#REF!</v>
      </c>
      <c r="T7836" t="e">
        <f t="shared" si="980"/>
        <v>#REF!</v>
      </c>
      <c r="U7836" s="2" t="e">
        <f t="shared" si="983"/>
        <v>#REF!</v>
      </c>
      <c r="V7836" s="2"/>
    </row>
    <row r="7837" spans="1:22" x14ac:dyDescent="0.25">
      <c r="A7837" t="s">
        <v>4423</v>
      </c>
      <c r="B7837" t="s">
        <v>4424</v>
      </c>
      <c r="C7837">
        <v>0</v>
      </c>
      <c r="K7837" t="b">
        <f>LOOKUP(A7837,'[1]UDDATA-1'!B:B,'[1]UDDATA-1'!A:A)&lt;&gt;LOOKUP(A7837,'[1]UDDATA-2'!B:B,'[1]UDDATA-2'!A:A)</f>
        <v>0</v>
      </c>
      <c r="L7837" t="str">
        <f t="shared" si="976"/>
        <v/>
      </c>
      <c r="M7837" t="str">
        <f t="shared" si="977"/>
        <v/>
      </c>
      <c r="N7837" t="str">
        <f t="shared" si="978"/>
        <v/>
      </c>
      <c r="O7837" t="e">
        <f>IF(AND(A7837&lt;&gt;A7836,#REF!&lt;&gt;""),#REF!,"")</f>
        <v>#REF!</v>
      </c>
      <c r="P7837" t="e">
        <f t="shared" si="981"/>
        <v>#REF!</v>
      </c>
      <c r="Q7837" s="2" t="e">
        <f t="shared" ca="1" si="982"/>
        <v>#REF!</v>
      </c>
      <c r="R7837" t="e">
        <f>IF(NOT(#REF!="Indskrevet"),"",IF(E7837="",FALSE,AND(NOT(#REF!),VALUE(RIGHT(CONCATENATE(YEAR(E7837)),2))=15)))</f>
        <v>#REF!</v>
      </c>
      <c r="S7837" t="e">
        <f t="shared" si="979"/>
        <v>#REF!</v>
      </c>
      <c r="T7837" t="e">
        <f t="shared" si="980"/>
        <v>#REF!</v>
      </c>
      <c r="U7837" s="2" t="e">
        <f t="shared" si="983"/>
        <v>#REF!</v>
      </c>
      <c r="V7837" s="2"/>
    </row>
    <row r="7838" spans="1:22" x14ac:dyDescent="0.25">
      <c r="A7838" t="s">
        <v>4425</v>
      </c>
      <c r="B7838" t="s">
        <v>4426</v>
      </c>
      <c r="C7838">
        <v>9.9999999999996003</v>
      </c>
      <c r="K7838" t="b">
        <f>LOOKUP(A7838,'[1]UDDATA-1'!B:B,'[1]UDDATA-1'!A:A)&lt;&gt;LOOKUP(A7838,'[1]UDDATA-2'!B:B,'[1]UDDATA-2'!A:A)</f>
        <v>0</v>
      </c>
      <c r="L7838" t="str">
        <f t="shared" si="976"/>
        <v/>
      </c>
      <c r="M7838" t="str">
        <f t="shared" si="977"/>
        <v/>
      </c>
      <c r="N7838" t="str">
        <f t="shared" si="978"/>
        <v/>
      </c>
      <c r="O7838" t="e">
        <f>IF(AND(A7838&lt;&gt;A7837,#REF!&lt;&gt;""),#REF!,"")</f>
        <v>#REF!</v>
      </c>
      <c r="P7838" t="e">
        <f t="shared" si="981"/>
        <v>#REF!</v>
      </c>
      <c r="Q7838" s="2" t="e">
        <f t="shared" ca="1" si="982"/>
        <v>#REF!</v>
      </c>
      <c r="R7838" t="e">
        <f>IF(NOT(#REF!="Indskrevet"),"",IF(E7838="",FALSE,AND(NOT(#REF!),VALUE(RIGHT(CONCATENATE(YEAR(E7838)),2))=15)))</f>
        <v>#REF!</v>
      </c>
      <c r="S7838" t="e">
        <f t="shared" si="979"/>
        <v>#REF!</v>
      </c>
      <c r="T7838" t="e">
        <f t="shared" si="980"/>
        <v>#REF!</v>
      </c>
      <c r="U7838" s="2" t="e">
        <f t="shared" si="983"/>
        <v>#REF!</v>
      </c>
      <c r="V7838" s="2"/>
    </row>
    <row r="7839" spans="1:22" x14ac:dyDescent="0.25">
      <c r="A7839" t="s">
        <v>4427</v>
      </c>
      <c r="B7839" t="s">
        <v>4428</v>
      </c>
      <c r="C7839">
        <v>54.999999999998998</v>
      </c>
      <c r="D7839" t="s">
        <v>5306</v>
      </c>
      <c r="E7839" s="1">
        <v>41652</v>
      </c>
      <c r="F7839" t="s">
        <v>5286</v>
      </c>
      <c r="G7839">
        <v>1</v>
      </c>
      <c r="H7839" t="s">
        <v>5307</v>
      </c>
      <c r="I7839" t="s">
        <v>5288</v>
      </c>
      <c r="J7839" t="s">
        <v>5289</v>
      </c>
      <c r="K7839" t="b">
        <f>LOOKUP(A7839,'[1]UDDATA-1'!B:B,'[1]UDDATA-1'!A:A)&lt;&gt;LOOKUP(A7839,'[1]UDDATA-2'!B:B,'[1]UDDATA-2'!A:A)</f>
        <v>0</v>
      </c>
      <c r="L7839" t="str">
        <f t="shared" si="976"/>
        <v>Grundlæggende programmering</v>
      </c>
      <c r="M7839">
        <f t="shared" si="977"/>
        <v>0</v>
      </c>
      <c r="N7839" t="str">
        <f t="shared" si="978"/>
        <v/>
      </c>
      <c r="O7839" t="e">
        <f>IF(AND(A7839&lt;&gt;A7838,#REF!&lt;&gt;""),#REF!,"")</f>
        <v>#REF!</v>
      </c>
      <c r="P7839" t="e">
        <f t="shared" si="981"/>
        <v>#REF!</v>
      </c>
      <c r="Q7839" s="2" t="e">
        <f t="shared" ca="1" si="982"/>
        <v>#REF!</v>
      </c>
      <c r="R7839" t="e">
        <f>IF(NOT(#REF!="Indskrevet"),"",IF(E7839="",FALSE,AND(NOT(#REF!),VALUE(RIGHT(CONCATENATE(YEAR(E7839)),2))=15)))</f>
        <v>#REF!</v>
      </c>
      <c r="S7839" t="e">
        <f t="shared" si="979"/>
        <v>#REF!</v>
      </c>
      <c r="T7839" t="e">
        <f t="shared" si="980"/>
        <v>#REF!</v>
      </c>
      <c r="U7839" s="2" t="e">
        <f t="shared" si="983"/>
        <v>#REF!</v>
      </c>
      <c r="V7839" s="2"/>
    </row>
    <row r="7840" spans="1:22" x14ac:dyDescent="0.25">
      <c r="A7840" t="s">
        <v>4427</v>
      </c>
      <c r="B7840" t="s">
        <v>4428</v>
      </c>
      <c r="C7840">
        <v>54.999999999998998</v>
      </c>
      <c r="D7840" t="s">
        <v>5317</v>
      </c>
      <c r="E7840" s="1">
        <v>41716</v>
      </c>
      <c r="F7840" t="s">
        <v>5286</v>
      </c>
      <c r="G7840">
        <v>2</v>
      </c>
      <c r="H7840" t="s">
        <v>5287</v>
      </c>
      <c r="I7840" t="s">
        <v>5288</v>
      </c>
      <c r="J7840" t="s">
        <v>5293</v>
      </c>
      <c r="K7840" t="b">
        <f>LOOKUP(A7840,'[1]UDDATA-1'!B:B,'[1]UDDATA-1'!A:A)&lt;&gt;LOOKUP(A7840,'[1]UDDATA-2'!B:B,'[1]UDDATA-2'!A:A)</f>
        <v>0</v>
      </c>
      <c r="L7840" t="str">
        <f t="shared" si="976"/>
        <v/>
      </c>
      <c r="M7840" t="str">
        <f t="shared" si="977"/>
        <v/>
      </c>
      <c r="N7840" t="str">
        <f t="shared" si="978"/>
        <v/>
      </c>
      <c r="O7840" t="e">
        <f>IF(AND(A7840&lt;&gt;A7839,#REF!&lt;&gt;""),#REF!,"")</f>
        <v>#REF!</v>
      </c>
      <c r="P7840" t="e">
        <f t="shared" si="981"/>
        <v>#REF!</v>
      </c>
      <c r="Q7840" s="2" t="e">
        <f t="shared" ca="1" si="982"/>
        <v>#REF!</v>
      </c>
      <c r="R7840" t="e">
        <f>IF(NOT(#REF!="Indskrevet"),"",IF(E7840="",FALSE,AND(NOT(#REF!),VALUE(RIGHT(CONCATENATE(YEAR(E7840)),2))=15)))</f>
        <v>#REF!</v>
      </c>
      <c r="S7840" t="e">
        <f t="shared" si="979"/>
        <v>#REF!</v>
      </c>
      <c r="T7840" t="e">
        <f t="shared" si="980"/>
        <v>#REF!</v>
      </c>
      <c r="U7840" s="2" t="e">
        <f t="shared" si="983"/>
        <v>#REF!</v>
      </c>
      <c r="V7840" s="2"/>
    </row>
    <row r="7841" spans="1:22" x14ac:dyDescent="0.25">
      <c r="A7841" t="s">
        <v>4427</v>
      </c>
      <c r="B7841" t="s">
        <v>4428</v>
      </c>
      <c r="C7841">
        <v>54.999999999998998</v>
      </c>
      <c r="D7841" t="s">
        <v>5306</v>
      </c>
      <c r="E7841" s="1">
        <v>41815</v>
      </c>
      <c r="F7841" t="s">
        <v>5291</v>
      </c>
      <c r="G7841">
        <v>1</v>
      </c>
      <c r="H7841" t="s">
        <v>5307</v>
      </c>
      <c r="I7841" t="s">
        <v>5292</v>
      </c>
      <c r="J7841" t="s">
        <v>5293</v>
      </c>
      <c r="K7841" t="b">
        <f>LOOKUP(A7841,'[1]UDDATA-1'!B:B,'[1]UDDATA-1'!A:A)&lt;&gt;LOOKUP(A7841,'[1]UDDATA-2'!B:B,'[1]UDDATA-2'!A:A)</f>
        <v>0</v>
      </c>
      <c r="L7841" t="str">
        <f t="shared" si="976"/>
        <v>Matematik til multimedie-applikationer</v>
      </c>
      <c r="M7841">
        <f t="shared" si="977"/>
        <v>0</v>
      </c>
      <c r="N7841" t="str">
        <f t="shared" si="978"/>
        <v/>
      </c>
      <c r="O7841" t="e">
        <f>IF(AND(A7841&lt;&gt;A7840,#REF!&lt;&gt;""),#REF!,"")</f>
        <v>#REF!</v>
      </c>
      <c r="P7841" t="e">
        <f t="shared" si="981"/>
        <v>#REF!</v>
      </c>
      <c r="Q7841" s="2" t="e">
        <f t="shared" ca="1" si="982"/>
        <v>#REF!</v>
      </c>
      <c r="R7841" t="e">
        <f>IF(NOT(#REF!="Indskrevet"),"",IF(E7841="",FALSE,AND(NOT(#REF!),VALUE(RIGHT(CONCATENATE(YEAR(E7841)),2))=15)))</f>
        <v>#REF!</v>
      </c>
      <c r="S7841" t="e">
        <f t="shared" si="979"/>
        <v>#REF!</v>
      </c>
      <c r="T7841" t="e">
        <f t="shared" si="980"/>
        <v>#REF!</v>
      </c>
      <c r="U7841" s="2" t="e">
        <f t="shared" si="983"/>
        <v>#REF!</v>
      </c>
      <c r="V7841" s="2"/>
    </row>
    <row r="7842" spans="1:22" x14ac:dyDescent="0.25">
      <c r="A7842" t="s">
        <v>4427</v>
      </c>
      <c r="B7842" t="s">
        <v>4428</v>
      </c>
      <c r="C7842">
        <v>54.999999999998998</v>
      </c>
      <c r="D7842" t="s">
        <v>5317</v>
      </c>
      <c r="E7842" s="1">
        <v>41873</v>
      </c>
      <c r="F7842" t="s">
        <v>5291</v>
      </c>
      <c r="G7842">
        <v>2</v>
      </c>
      <c r="H7842" t="s">
        <v>5287</v>
      </c>
      <c r="I7842" t="s">
        <v>5292</v>
      </c>
      <c r="J7842" t="s">
        <v>5293</v>
      </c>
      <c r="K7842" t="b">
        <f>LOOKUP(A7842,'[1]UDDATA-1'!B:B,'[1]UDDATA-1'!A:A)&lt;&gt;LOOKUP(A7842,'[1]UDDATA-2'!B:B,'[1]UDDATA-2'!A:A)</f>
        <v>0</v>
      </c>
      <c r="L7842" t="str">
        <f t="shared" si="976"/>
        <v/>
      </c>
      <c r="M7842" t="str">
        <f t="shared" si="977"/>
        <v/>
      </c>
      <c r="N7842" t="str">
        <f t="shared" si="978"/>
        <v/>
      </c>
      <c r="O7842" t="e">
        <f>IF(AND(A7842&lt;&gt;A7841,#REF!&lt;&gt;""),#REF!,"")</f>
        <v>#REF!</v>
      </c>
      <c r="P7842" t="e">
        <f t="shared" si="981"/>
        <v>#REF!</v>
      </c>
      <c r="Q7842" s="2" t="e">
        <f t="shared" ca="1" si="982"/>
        <v>#REF!</v>
      </c>
      <c r="R7842" t="e">
        <f>IF(NOT(#REF!="Indskrevet"),"",IF(E7842="",FALSE,AND(NOT(#REF!),VALUE(RIGHT(CONCATENATE(YEAR(E7842)),2))=15)))</f>
        <v>#REF!</v>
      </c>
      <c r="S7842" t="e">
        <f t="shared" si="979"/>
        <v>#REF!</v>
      </c>
      <c r="T7842" t="e">
        <f t="shared" si="980"/>
        <v>#REF!</v>
      </c>
      <c r="U7842" s="2" t="e">
        <f t="shared" si="983"/>
        <v>#REF!</v>
      </c>
      <c r="V7842" s="2"/>
    </row>
    <row r="7843" spans="1:22" x14ac:dyDescent="0.25">
      <c r="A7843" t="s">
        <v>4427</v>
      </c>
      <c r="B7843" t="s">
        <v>4428</v>
      </c>
      <c r="C7843">
        <v>54.999999999998998</v>
      </c>
      <c r="D7843" t="s">
        <v>5306</v>
      </c>
      <c r="E7843" s="1">
        <v>41824</v>
      </c>
      <c r="F7843" t="s">
        <v>5294</v>
      </c>
      <c r="G7843">
        <v>1</v>
      </c>
      <c r="H7843" t="s">
        <v>5307</v>
      </c>
      <c r="I7843" t="s">
        <v>5295</v>
      </c>
      <c r="J7843" t="s">
        <v>5293</v>
      </c>
      <c r="K7843" t="b">
        <f>LOOKUP(A7843,'[1]UDDATA-1'!B:B,'[1]UDDATA-1'!A:A)&lt;&gt;LOOKUP(A7843,'[1]UDDATA-2'!B:B,'[1]UDDATA-2'!A:A)</f>
        <v>0</v>
      </c>
      <c r="L7843" t="str">
        <f t="shared" si="976"/>
        <v>Fysisk interface design</v>
      </c>
      <c r="M7843">
        <f t="shared" si="977"/>
        <v>0</v>
      </c>
      <c r="N7843" t="str">
        <f t="shared" si="978"/>
        <v/>
      </c>
      <c r="O7843" t="e">
        <f>IF(AND(A7843&lt;&gt;A7842,#REF!&lt;&gt;""),#REF!,"")</f>
        <v>#REF!</v>
      </c>
      <c r="P7843" t="e">
        <f t="shared" si="981"/>
        <v>#REF!</v>
      </c>
      <c r="Q7843" s="2" t="e">
        <f t="shared" ca="1" si="982"/>
        <v>#REF!</v>
      </c>
      <c r="R7843" t="e">
        <f>IF(NOT(#REF!="Indskrevet"),"",IF(E7843="",FALSE,AND(NOT(#REF!),VALUE(RIGHT(CONCATENATE(YEAR(E7843)),2))=15)))</f>
        <v>#REF!</v>
      </c>
      <c r="S7843" t="e">
        <f t="shared" si="979"/>
        <v>#REF!</v>
      </c>
      <c r="T7843" t="e">
        <f t="shared" si="980"/>
        <v>#REF!</v>
      </c>
      <c r="U7843" s="2" t="e">
        <f t="shared" si="983"/>
        <v>#REF!</v>
      </c>
      <c r="V7843" s="2"/>
    </row>
    <row r="7844" spans="1:22" x14ac:dyDescent="0.25">
      <c r="A7844" t="s">
        <v>4427</v>
      </c>
      <c r="B7844" t="s">
        <v>4428</v>
      </c>
      <c r="C7844">
        <v>54.999999999998998</v>
      </c>
      <c r="D7844" t="s">
        <v>5306</v>
      </c>
      <c r="E7844" s="1">
        <v>41897</v>
      </c>
      <c r="F7844" t="s">
        <v>5294</v>
      </c>
      <c r="G7844">
        <v>2</v>
      </c>
      <c r="H7844" t="s">
        <v>5287</v>
      </c>
      <c r="I7844" t="s">
        <v>5295</v>
      </c>
      <c r="J7844" t="s">
        <v>5299</v>
      </c>
      <c r="K7844" t="b">
        <f>LOOKUP(A7844,'[1]UDDATA-1'!B:B,'[1]UDDATA-1'!A:A)&lt;&gt;LOOKUP(A7844,'[1]UDDATA-2'!B:B,'[1]UDDATA-2'!A:A)</f>
        <v>0</v>
      </c>
      <c r="L7844" t="str">
        <f t="shared" si="976"/>
        <v/>
      </c>
      <c r="M7844" t="str">
        <f t="shared" si="977"/>
        <v/>
      </c>
      <c r="N7844" t="str">
        <f t="shared" si="978"/>
        <v/>
      </c>
      <c r="O7844" t="e">
        <f>IF(AND(A7844&lt;&gt;A7843,#REF!&lt;&gt;""),#REF!,"")</f>
        <v>#REF!</v>
      </c>
      <c r="P7844" t="e">
        <f t="shared" si="981"/>
        <v>#REF!</v>
      </c>
      <c r="Q7844" s="2" t="e">
        <f t="shared" ca="1" si="982"/>
        <v>#REF!</v>
      </c>
      <c r="R7844" t="e">
        <f>IF(NOT(#REF!="Indskrevet"),"",IF(E7844="",FALSE,AND(NOT(#REF!),VALUE(RIGHT(CONCATENATE(YEAR(E7844)),2))=15)))</f>
        <v>#REF!</v>
      </c>
      <c r="S7844" t="e">
        <f t="shared" si="979"/>
        <v>#REF!</v>
      </c>
      <c r="T7844" t="e">
        <f t="shared" si="980"/>
        <v>#REF!</v>
      </c>
      <c r="U7844" s="2" t="e">
        <f t="shared" si="983"/>
        <v>#REF!</v>
      </c>
      <c r="V7844" s="2"/>
    </row>
    <row r="7845" spans="1:22" x14ac:dyDescent="0.25">
      <c r="A7845" t="s">
        <v>4429</v>
      </c>
      <c r="B7845" t="s">
        <v>4430</v>
      </c>
      <c r="C7845">
        <v>109.999999999998</v>
      </c>
      <c r="D7845" t="s">
        <v>5285</v>
      </c>
      <c r="E7845" s="1">
        <v>41652</v>
      </c>
      <c r="F7845" t="s">
        <v>5286</v>
      </c>
      <c r="G7845">
        <v>1</v>
      </c>
      <c r="H7845" t="s">
        <v>5287</v>
      </c>
      <c r="I7845" t="s">
        <v>5288</v>
      </c>
      <c r="J7845" t="s">
        <v>5289</v>
      </c>
      <c r="K7845" t="b">
        <f>LOOKUP(A7845,'[1]UDDATA-1'!B:B,'[1]UDDATA-1'!A:A)&lt;&gt;LOOKUP(A7845,'[1]UDDATA-2'!B:B,'[1]UDDATA-2'!A:A)</f>
        <v>0</v>
      </c>
      <c r="L7845" t="str">
        <f t="shared" si="976"/>
        <v>Grundlæggende programmering</v>
      </c>
      <c r="M7845">
        <f t="shared" si="977"/>
        <v>2</v>
      </c>
      <c r="N7845" t="str">
        <f t="shared" si="978"/>
        <v/>
      </c>
      <c r="O7845" t="e">
        <f>IF(AND(A7845&lt;&gt;A7844,#REF!&lt;&gt;""),#REF!,"")</f>
        <v>#REF!</v>
      </c>
      <c r="P7845" t="e">
        <f t="shared" si="981"/>
        <v>#REF!</v>
      </c>
      <c r="Q7845" s="2" t="e">
        <f t="shared" ca="1" si="982"/>
        <v>#REF!</v>
      </c>
      <c r="R7845" t="e">
        <f>IF(NOT(#REF!="Indskrevet"),"",IF(E7845="",FALSE,AND(NOT(#REF!),VALUE(RIGHT(CONCATENATE(YEAR(E7845)),2))=15)))</f>
        <v>#REF!</v>
      </c>
      <c r="S7845" t="e">
        <f t="shared" si="979"/>
        <v>#REF!</v>
      </c>
      <c r="T7845" t="e">
        <f t="shared" si="980"/>
        <v>#REF!</v>
      </c>
      <c r="U7845" s="2" t="e">
        <f t="shared" si="983"/>
        <v>#REF!</v>
      </c>
      <c r="V7845" s="2"/>
    </row>
    <row r="7846" spans="1:22" x14ac:dyDescent="0.25">
      <c r="A7846" t="s">
        <v>4429</v>
      </c>
      <c r="B7846" t="s">
        <v>4430</v>
      </c>
      <c r="C7846">
        <v>109.999999999998</v>
      </c>
      <c r="D7846" t="s">
        <v>5306</v>
      </c>
      <c r="E7846" s="1">
        <v>41815</v>
      </c>
      <c r="F7846" t="s">
        <v>5291</v>
      </c>
      <c r="G7846">
        <v>1</v>
      </c>
      <c r="H7846" t="s">
        <v>5307</v>
      </c>
      <c r="I7846" t="s">
        <v>5292</v>
      </c>
      <c r="J7846" t="s">
        <v>5293</v>
      </c>
      <c r="K7846" t="b">
        <f>LOOKUP(A7846,'[1]UDDATA-1'!B:B,'[1]UDDATA-1'!A:A)&lt;&gt;LOOKUP(A7846,'[1]UDDATA-2'!B:B,'[1]UDDATA-2'!A:A)</f>
        <v>0</v>
      </c>
      <c r="L7846" t="str">
        <f t="shared" si="976"/>
        <v>Matematik til multimedie-applikationer</v>
      </c>
      <c r="M7846">
        <f t="shared" si="977"/>
        <v>0</v>
      </c>
      <c r="N7846" t="str">
        <f t="shared" si="978"/>
        <v/>
      </c>
      <c r="O7846" t="e">
        <f>IF(AND(A7846&lt;&gt;A7845,#REF!&lt;&gt;""),#REF!,"")</f>
        <v>#REF!</v>
      </c>
      <c r="P7846" t="e">
        <f t="shared" si="981"/>
        <v>#REF!</v>
      </c>
      <c r="Q7846" s="2" t="e">
        <f t="shared" ca="1" si="982"/>
        <v>#REF!</v>
      </c>
      <c r="R7846" t="e">
        <f>IF(NOT(#REF!="Indskrevet"),"",IF(E7846="",FALSE,AND(NOT(#REF!),VALUE(RIGHT(CONCATENATE(YEAR(E7846)),2))=15)))</f>
        <v>#REF!</v>
      </c>
      <c r="S7846" t="e">
        <f t="shared" si="979"/>
        <v>#REF!</v>
      </c>
      <c r="T7846" t="e">
        <f t="shared" si="980"/>
        <v>#REF!</v>
      </c>
      <c r="U7846" s="2" t="e">
        <f t="shared" si="983"/>
        <v>#REF!</v>
      </c>
      <c r="V7846" s="2"/>
    </row>
    <row r="7847" spans="1:22" x14ac:dyDescent="0.25">
      <c r="A7847" t="s">
        <v>4429</v>
      </c>
      <c r="B7847" t="s">
        <v>4430</v>
      </c>
      <c r="C7847">
        <v>109.999999999998</v>
      </c>
      <c r="D7847" t="s">
        <v>5317</v>
      </c>
      <c r="E7847" s="1">
        <v>41873</v>
      </c>
      <c r="F7847" t="s">
        <v>5291</v>
      </c>
      <c r="G7847">
        <v>2</v>
      </c>
      <c r="H7847" t="s">
        <v>5287</v>
      </c>
      <c r="I7847" t="s">
        <v>5292</v>
      </c>
      <c r="J7847" t="s">
        <v>5293</v>
      </c>
      <c r="K7847" t="b">
        <f>LOOKUP(A7847,'[1]UDDATA-1'!B:B,'[1]UDDATA-1'!A:A)&lt;&gt;LOOKUP(A7847,'[1]UDDATA-2'!B:B,'[1]UDDATA-2'!A:A)</f>
        <v>0</v>
      </c>
      <c r="L7847" t="str">
        <f t="shared" si="976"/>
        <v/>
      </c>
      <c r="M7847" t="str">
        <f t="shared" si="977"/>
        <v/>
      </c>
      <c r="N7847" t="str">
        <f t="shared" si="978"/>
        <v/>
      </c>
      <c r="O7847" t="e">
        <f>IF(AND(A7847&lt;&gt;A7846,#REF!&lt;&gt;""),#REF!,"")</f>
        <v>#REF!</v>
      </c>
      <c r="P7847" t="e">
        <f t="shared" si="981"/>
        <v>#REF!</v>
      </c>
      <c r="Q7847" s="2" t="e">
        <f t="shared" ca="1" si="982"/>
        <v>#REF!</v>
      </c>
      <c r="R7847" t="e">
        <f>IF(NOT(#REF!="Indskrevet"),"",IF(E7847="",FALSE,AND(NOT(#REF!),VALUE(RIGHT(CONCATENATE(YEAR(E7847)),2))=15)))</f>
        <v>#REF!</v>
      </c>
      <c r="S7847" t="e">
        <f t="shared" si="979"/>
        <v>#REF!</v>
      </c>
      <c r="T7847" t="e">
        <f t="shared" si="980"/>
        <v>#REF!</v>
      </c>
      <c r="U7847" s="2" t="e">
        <f t="shared" si="983"/>
        <v>#REF!</v>
      </c>
      <c r="V7847" s="2"/>
    </row>
    <row r="7848" spans="1:22" x14ac:dyDescent="0.25">
      <c r="A7848" t="s">
        <v>4429</v>
      </c>
      <c r="B7848" t="s">
        <v>4430</v>
      </c>
      <c r="C7848">
        <v>109.999999999998</v>
      </c>
      <c r="D7848" t="s">
        <v>5285</v>
      </c>
      <c r="E7848" s="1">
        <v>41824</v>
      </c>
      <c r="F7848" t="s">
        <v>5294</v>
      </c>
      <c r="G7848">
        <v>1</v>
      </c>
      <c r="H7848" t="s">
        <v>5287</v>
      </c>
      <c r="I7848" t="s">
        <v>5295</v>
      </c>
      <c r="J7848" t="s">
        <v>5293</v>
      </c>
      <c r="K7848" t="b">
        <f>LOOKUP(A7848,'[1]UDDATA-1'!B:B,'[1]UDDATA-1'!A:A)&lt;&gt;LOOKUP(A7848,'[1]UDDATA-2'!B:B,'[1]UDDATA-2'!A:A)</f>
        <v>0</v>
      </c>
      <c r="L7848" t="str">
        <f t="shared" si="976"/>
        <v>Fysisk interface design</v>
      </c>
      <c r="M7848">
        <f t="shared" si="977"/>
        <v>2</v>
      </c>
      <c r="N7848" t="str">
        <f t="shared" si="978"/>
        <v/>
      </c>
      <c r="O7848" t="e">
        <f>IF(AND(A7848&lt;&gt;A7847,#REF!&lt;&gt;""),#REF!,"")</f>
        <v>#REF!</v>
      </c>
      <c r="P7848" t="e">
        <f t="shared" si="981"/>
        <v>#REF!</v>
      </c>
      <c r="Q7848" s="2" t="e">
        <f t="shared" ca="1" si="982"/>
        <v>#REF!</v>
      </c>
      <c r="R7848" t="e">
        <f>IF(NOT(#REF!="Indskrevet"),"",IF(E7848="",FALSE,AND(NOT(#REF!),VALUE(RIGHT(CONCATENATE(YEAR(E7848)),2))=15)))</f>
        <v>#REF!</v>
      </c>
      <c r="S7848" t="e">
        <f t="shared" si="979"/>
        <v>#REF!</v>
      </c>
      <c r="T7848" t="e">
        <f t="shared" si="980"/>
        <v>#REF!</v>
      </c>
      <c r="U7848" s="2" t="e">
        <f t="shared" si="983"/>
        <v>#REF!</v>
      </c>
      <c r="V7848" s="2"/>
    </row>
    <row r="7849" spans="1:22" x14ac:dyDescent="0.25">
      <c r="A7849" t="s">
        <v>4429</v>
      </c>
      <c r="B7849" t="s">
        <v>4430</v>
      </c>
      <c r="C7849">
        <v>109.999999999998</v>
      </c>
      <c r="D7849" t="s">
        <v>5306</v>
      </c>
      <c r="E7849" s="1">
        <v>42151</v>
      </c>
      <c r="F7849" t="s">
        <v>5297</v>
      </c>
      <c r="G7849">
        <v>1</v>
      </c>
      <c r="H7849" t="s">
        <v>5307</v>
      </c>
      <c r="I7849" t="s">
        <v>5298</v>
      </c>
      <c r="J7849" t="s">
        <v>5303</v>
      </c>
      <c r="K7849" t="b">
        <f>LOOKUP(A7849,'[1]UDDATA-1'!B:B,'[1]UDDATA-1'!A:A)&lt;&gt;LOOKUP(A7849,'[1]UDDATA-2'!B:B,'[1]UDDATA-2'!A:A)</f>
        <v>0</v>
      </c>
      <c r="L7849" t="str">
        <f t="shared" si="976"/>
        <v>Proceduremæssig programmering</v>
      </c>
      <c r="M7849">
        <f t="shared" si="977"/>
        <v>0</v>
      </c>
      <c r="N7849" t="str">
        <f t="shared" si="978"/>
        <v/>
      </c>
      <c r="O7849" t="e">
        <f>IF(AND(A7849&lt;&gt;A7848,#REF!&lt;&gt;""),#REF!,"")</f>
        <v>#REF!</v>
      </c>
      <c r="P7849" t="e">
        <f t="shared" si="981"/>
        <v>#REF!</v>
      </c>
      <c r="Q7849" s="2" t="e">
        <f t="shared" ca="1" si="982"/>
        <v>#REF!</v>
      </c>
      <c r="R7849" t="e">
        <f>IF(NOT(#REF!="Indskrevet"),"",IF(E7849="",FALSE,AND(NOT(#REF!),VALUE(RIGHT(CONCATENATE(YEAR(E7849)),2))=15)))</f>
        <v>#REF!</v>
      </c>
      <c r="S7849" t="e">
        <f t="shared" si="979"/>
        <v>#REF!</v>
      </c>
      <c r="T7849" t="e">
        <f t="shared" si="980"/>
        <v>#REF!</v>
      </c>
      <c r="U7849" s="2" t="e">
        <f t="shared" si="983"/>
        <v>#REF!</v>
      </c>
      <c r="V7849" s="2"/>
    </row>
    <row r="7850" spans="1:22" x14ac:dyDescent="0.25">
      <c r="A7850" t="s">
        <v>4429</v>
      </c>
      <c r="B7850" t="s">
        <v>4430</v>
      </c>
      <c r="C7850">
        <v>109.999999999998</v>
      </c>
      <c r="D7850" t="s">
        <v>5306</v>
      </c>
      <c r="E7850" s="1">
        <v>42258</v>
      </c>
      <c r="F7850" t="s">
        <v>5297</v>
      </c>
      <c r="G7850">
        <v>2</v>
      </c>
      <c r="H7850" t="s">
        <v>5287</v>
      </c>
      <c r="I7850" t="s">
        <v>5298</v>
      </c>
      <c r="J7850" t="s">
        <v>5315</v>
      </c>
      <c r="K7850" t="b">
        <f>LOOKUP(A7850,'[1]UDDATA-1'!B:B,'[1]UDDATA-1'!A:A)&lt;&gt;LOOKUP(A7850,'[1]UDDATA-2'!B:B,'[1]UDDATA-2'!A:A)</f>
        <v>0</v>
      </c>
      <c r="L7850" t="str">
        <f t="shared" si="976"/>
        <v/>
      </c>
      <c r="M7850" t="str">
        <f t="shared" si="977"/>
        <v/>
      </c>
      <c r="N7850" t="str">
        <f t="shared" si="978"/>
        <v/>
      </c>
      <c r="O7850" t="e">
        <f>IF(AND(A7850&lt;&gt;A7849,#REF!&lt;&gt;""),#REF!,"")</f>
        <v>#REF!</v>
      </c>
      <c r="P7850" t="e">
        <f t="shared" si="981"/>
        <v>#REF!</v>
      </c>
      <c r="Q7850" s="2" t="e">
        <f t="shared" ca="1" si="982"/>
        <v>#REF!</v>
      </c>
      <c r="R7850" t="e">
        <f>IF(NOT(#REF!="Indskrevet"),"",IF(E7850="",FALSE,AND(NOT(#REF!),VALUE(RIGHT(CONCATENATE(YEAR(E7850)),2))=15)))</f>
        <v>#REF!</v>
      </c>
      <c r="S7850" t="e">
        <f t="shared" si="979"/>
        <v>#REF!</v>
      </c>
      <c r="T7850" t="e">
        <f t="shared" si="980"/>
        <v>#REF!</v>
      </c>
      <c r="U7850" s="2" t="e">
        <f t="shared" si="983"/>
        <v>#REF!</v>
      </c>
      <c r="V7850" s="2"/>
    </row>
    <row r="7851" spans="1:22" x14ac:dyDescent="0.25">
      <c r="A7851" t="s">
        <v>4429</v>
      </c>
      <c r="B7851" t="s">
        <v>4430</v>
      </c>
      <c r="C7851">
        <v>109.999999999998</v>
      </c>
      <c r="D7851" t="s">
        <v>5296</v>
      </c>
      <c r="E7851" s="1">
        <v>42165</v>
      </c>
      <c r="F7851" t="s">
        <v>5301</v>
      </c>
      <c r="G7851">
        <v>1</v>
      </c>
      <c r="H7851" t="s">
        <v>5287</v>
      </c>
      <c r="I7851" t="s">
        <v>5302</v>
      </c>
      <c r="J7851" t="s">
        <v>5303</v>
      </c>
      <c r="K7851" t="b">
        <f>LOOKUP(A7851,'[1]UDDATA-1'!B:B,'[1]UDDATA-1'!A:A)&lt;&gt;LOOKUP(A7851,'[1]UDDATA-2'!B:B,'[1]UDDATA-2'!A:A)</f>
        <v>0</v>
      </c>
      <c r="L7851" t="str">
        <f t="shared" si="976"/>
        <v>Lyd- og musikbehandling</v>
      </c>
      <c r="M7851">
        <f t="shared" si="977"/>
        <v>7</v>
      </c>
      <c r="N7851" t="str">
        <f t="shared" si="978"/>
        <v/>
      </c>
      <c r="O7851" t="e">
        <f>IF(AND(A7851&lt;&gt;A7850,#REF!&lt;&gt;""),#REF!,"")</f>
        <v>#REF!</v>
      </c>
      <c r="P7851" t="e">
        <f t="shared" si="981"/>
        <v>#REF!</v>
      </c>
      <c r="Q7851" s="2" t="e">
        <f t="shared" ca="1" si="982"/>
        <v>#REF!</v>
      </c>
      <c r="R7851" t="e">
        <f>IF(NOT(#REF!="Indskrevet"),"",IF(E7851="",FALSE,AND(NOT(#REF!),VALUE(RIGHT(CONCATENATE(YEAR(E7851)),2))=15)))</f>
        <v>#REF!</v>
      </c>
      <c r="S7851" t="e">
        <f t="shared" si="979"/>
        <v>#REF!</v>
      </c>
      <c r="T7851" t="e">
        <f t="shared" si="980"/>
        <v>#REF!</v>
      </c>
      <c r="U7851" s="2" t="e">
        <f t="shared" si="983"/>
        <v>#REF!</v>
      </c>
      <c r="V7851" s="2"/>
    </row>
    <row r="7852" spans="1:22" x14ac:dyDescent="0.25">
      <c r="A7852" t="s">
        <v>4429</v>
      </c>
      <c r="B7852" t="s">
        <v>4430</v>
      </c>
      <c r="C7852">
        <v>109.999999999998</v>
      </c>
      <c r="D7852" t="s">
        <v>5306</v>
      </c>
      <c r="E7852" s="1">
        <v>42171</v>
      </c>
      <c r="F7852" t="s">
        <v>5304</v>
      </c>
      <c r="G7852">
        <v>1</v>
      </c>
      <c r="H7852" t="s">
        <v>5307</v>
      </c>
      <c r="I7852" t="s">
        <v>5305</v>
      </c>
      <c r="J7852" t="s">
        <v>5303</v>
      </c>
      <c r="K7852" t="b">
        <f>LOOKUP(A7852,'[1]UDDATA-1'!B:B,'[1]UDDATA-1'!A:A)&lt;&gt;LOOKUP(A7852,'[1]UDDATA-2'!B:B,'[1]UDDATA-2'!A:A)</f>
        <v>0</v>
      </c>
      <c r="L7852" t="str">
        <f t="shared" si="976"/>
        <v>Objektorienteret Software Engineering</v>
      </c>
      <c r="M7852">
        <f t="shared" si="977"/>
        <v>0</v>
      </c>
      <c r="N7852" t="str">
        <f t="shared" si="978"/>
        <v/>
      </c>
      <c r="O7852" t="e">
        <f>IF(AND(A7852&lt;&gt;A7851,#REF!&lt;&gt;""),#REF!,"")</f>
        <v>#REF!</v>
      </c>
      <c r="P7852" t="e">
        <f t="shared" si="981"/>
        <v>#REF!</v>
      </c>
      <c r="Q7852" s="2" t="e">
        <f t="shared" ca="1" si="982"/>
        <v>#REF!</v>
      </c>
      <c r="R7852" t="e">
        <f>IF(NOT(#REF!="Indskrevet"),"",IF(E7852="",FALSE,AND(NOT(#REF!),VALUE(RIGHT(CONCATENATE(YEAR(E7852)),2))=15)))</f>
        <v>#REF!</v>
      </c>
      <c r="S7852" t="e">
        <f t="shared" si="979"/>
        <v>#REF!</v>
      </c>
      <c r="T7852" t="e">
        <f t="shared" si="980"/>
        <v>#REF!</v>
      </c>
      <c r="U7852" s="2" t="e">
        <f t="shared" si="983"/>
        <v>#REF!</v>
      </c>
      <c r="V7852" s="2"/>
    </row>
    <row r="7853" spans="1:22" x14ac:dyDescent="0.25">
      <c r="A7853" t="s">
        <v>4429</v>
      </c>
      <c r="B7853" t="s">
        <v>4430</v>
      </c>
      <c r="C7853">
        <v>109.999999999998</v>
      </c>
      <c r="D7853" t="s">
        <v>5306</v>
      </c>
      <c r="E7853" s="1">
        <v>42256</v>
      </c>
      <c r="F7853" t="s">
        <v>5304</v>
      </c>
      <c r="G7853">
        <v>2</v>
      </c>
      <c r="H7853" t="s">
        <v>5287</v>
      </c>
      <c r="I7853" t="s">
        <v>5305</v>
      </c>
      <c r="J7853" t="s">
        <v>5315</v>
      </c>
      <c r="K7853" t="b">
        <f>LOOKUP(A7853,'[1]UDDATA-1'!B:B,'[1]UDDATA-1'!A:A)&lt;&gt;LOOKUP(A7853,'[1]UDDATA-2'!B:B,'[1]UDDATA-2'!A:A)</f>
        <v>0</v>
      </c>
      <c r="L7853" t="str">
        <f t="shared" si="976"/>
        <v/>
      </c>
      <c r="M7853" t="str">
        <f t="shared" si="977"/>
        <v/>
      </c>
      <c r="N7853" t="str">
        <f t="shared" si="978"/>
        <v/>
      </c>
      <c r="O7853" t="e">
        <f>IF(AND(A7853&lt;&gt;A7852,#REF!&lt;&gt;""),#REF!,"")</f>
        <v>#REF!</v>
      </c>
      <c r="P7853" t="e">
        <f t="shared" si="981"/>
        <v>#REF!</v>
      </c>
      <c r="Q7853" s="2" t="e">
        <f t="shared" ca="1" si="982"/>
        <v>#REF!</v>
      </c>
      <c r="R7853" t="e">
        <f>IF(NOT(#REF!="Indskrevet"),"",IF(E7853="",FALSE,AND(NOT(#REF!),VALUE(RIGHT(CONCATENATE(YEAR(E7853)),2))=15)))</f>
        <v>#REF!</v>
      </c>
      <c r="S7853" t="e">
        <f t="shared" si="979"/>
        <v>#REF!</v>
      </c>
      <c r="T7853" t="e">
        <f t="shared" si="980"/>
        <v>#REF!</v>
      </c>
      <c r="U7853" s="2" t="e">
        <f t="shared" si="983"/>
        <v>#REF!</v>
      </c>
      <c r="V7853" s="2"/>
    </row>
    <row r="7854" spans="1:22" x14ac:dyDescent="0.25">
      <c r="A7854" t="s">
        <v>4431</v>
      </c>
      <c r="B7854" t="s">
        <v>4432</v>
      </c>
      <c r="C7854">
        <v>4.9999999999998002</v>
      </c>
      <c r="D7854" t="s">
        <v>5318</v>
      </c>
      <c r="E7854" s="1">
        <v>41290</v>
      </c>
      <c r="F7854" t="s">
        <v>5343</v>
      </c>
      <c r="G7854">
        <v>1</v>
      </c>
      <c r="H7854" t="s">
        <v>5287</v>
      </c>
      <c r="I7854" t="s">
        <v>5288</v>
      </c>
      <c r="J7854" t="s">
        <v>5289</v>
      </c>
      <c r="K7854" t="b">
        <f>LOOKUP(A7854,'[1]UDDATA-1'!B:B,'[1]UDDATA-1'!A:A)&lt;&gt;LOOKUP(A7854,'[1]UDDATA-2'!B:B,'[1]UDDATA-2'!A:A)</f>
        <v>0</v>
      </c>
      <c r="L7854" t="str">
        <f t="shared" si="976"/>
        <v>Grundlæggende programmering</v>
      </c>
      <c r="M7854" t="str">
        <f t="shared" si="977"/>
        <v/>
      </c>
      <c r="N7854" t="str">
        <f t="shared" si="978"/>
        <v>U</v>
      </c>
      <c r="O7854" t="e">
        <f>IF(AND(A7854&lt;&gt;A7853,#REF!&lt;&gt;""),#REF!,"")</f>
        <v>#REF!</v>
      </c>
      <c r="P7854" t="e">
        <f t="shared" si="981"/>
        <v>#REF!</v>
      </c>
      <c r="Q7854" s="2" t="e">
        <f t="shared" ca="1" si="982"/>
        <v>#REF!</v>
      </c>
      <c r="R7854" t="e">
        <f>IF(NOT(#REF!="Indskrevet"),"",IF(E7854="",FALSE,AND(NOT(#REF!),VALUE(RIGHT(CONCATENATE(YEAR(E7854)),2))=15)))</f>
        <v>#REF!</v>
      </c>
      <c r="S7854" t="e">
        <f t="shared" si="979"/>
        <v>#REF!</v>
      </c>
      <c r="T7854" t="e">
        <f t="shared" si="980"/>
        <v>#REF!</v>
      </c>
      <c r="U7854" s="2" t="e">
        <f t="shared" si="983"/>
        <v>#REF!</v>
      </c>
      <c r="V7854" s="2"/>
    </row>
    <row r="7855" spans="1:22" x14ac:dyDescent="0.25">
      <c r="A7855" t="s">
        <v>4433</v>
      </c>
      <c r="B7855" t="s">
        <v>4434</v>
      </c>
      <c r="C7855">
        <v>59.999999999998799</v>
      </c>
      <c r="D7855" t="s">
        <v>5296</v>
      </c>
      <c r="E7855" s="1">
        <v>42031</v>
      </c>
      <c r="F7855" t="s">
        <v>5328</v>
      </c>
      <c r="G7855">
        <v>1</v>
      </c>
      <c r="H7855" t="s">
        <v>5287</v>
      </c>
      <c r="I7855" t="s">
        <v>5324</v>
      </c>
      <c r="J7855" t="s">
        <v>5289</v>
      </c>
      <c r="K7855" t="b">
        <f>LOOKUP(A7855,'[1]UDDATA-1'!B:B,'[1]UDDATA-1'!A:A)&lt;&gt;LOOKUP(A7855,'[1]UDDATA-2'!B:B,'[1]UDDATA-2'!A:A)</f>
        <v>0</v>
      </c>
      <c r="L7855" t="str">
        <f t="shared" si="976"/>
        <v>Lineær algebra</v>
      </c>
      <c r="M7855">
        <f t="shared" si="977"/>
        <v>7</v>
      </c>
      <c r="N7855" t="str">
        <f t="shared" si="978"/>
        <v/>
      </c>
      <c r="O7855" t="e">
        <f>IF(AND(A7855&lt;&gt;A7854,#REF!&lt;&gt;""),#REF!,"")</f>
        <v>#REF!</v>
      </c>
      <c r="P7855" t="e">
        <f t="shared" si="981"/>
        <v>#REF!</v>
      </c>
      <c r="Q7855" s="2" t="e">
        <f t="shared" ca="1" si="982"/>
        <v>#REF!</v>
      </c>
      <c r="R7855" t="e">
        <f>IF(NOT(#REF!="Indskrevet"),"",IF(E7855="",FALSE,AND(NOT(#REF!),VALUE(RIGHT(CONCATENATE(YEAR(E7855)),2))=15)))</f>
        <v>#REF!</v>
      </c>
      <c r="S7855" t="e">
        <f t="shared" si="979"/>
        <v>#REF!</v>
      </c>
      <c r="T7855" t="e">
        <f t="shared" si="980"/>
        <v>#REF!</v>
      </c>
      <c r="U7855" s="2" t="e">
        <f t="shared" si="983"/>
        <v>#REF!</v>
      </c>
      <c r="V7855" s="2"/>
    </row>
    <row r="7856" spans="1:22" x14ac:dyDescent="0.25">
      <c r="A7856" t="s">
        <v>4433</v>
      </c>
      <c r="B7856" t="s">
        <v>4434</v>
      </c>
      <c r="C7856">
        <v>59.999999999998799</v>
      </c>
      <c r="D7856" t="s">
        <v>5285</v>
      </c>
      <c r="E7856" s="1">
        <v>42187</v>
      </c>
      <c r="F7856" t="s">
        <v>5329</v>
      </c>
      <c r="G7856">
        <v>1</v>
      </c>
      <c r="H7856" t="s">
        <v>5287</v>
      </c>
      <c r="I7856" t="s">
        <v>5330</v>
      </c>
      <c r="J7856" t="s">
        <v>5293</v>
      </c>
      <c r="K7856" t="b">
        <f>LOOKUP(A7856,'[1]UDDATA-1'!B:B,'[1]UDDATA-1'!A:A)&lt;&gt;LOOKUP(A7856,'[1]UDDATA-2'!B:B,'[1]UDDATA-2'!A:A)</f>
        <v>0</v>
      </c>
      <c r="L7856" t="str">
        <f t="shared" si="976"/>
        <v>Diskret matematik</v>
      </c>
      <c r="M7856">
        <f t="shared" si="977"/>
        <v>2</v>
      </c>
      <c r="N7856" t="str">
        <f t="shared" si="978"/>
        <v/>
      </c>
      <c r="O7856" t="e">
        <f>IF(AND(A7856&lt;&gt;A7855,#REF!&lt;&gt;""),#REF!,"")</f>
        <v>#REF!</v>
      </c>
      <c r="P7856" t="e">
        <f t="shared" si="981"/>
        <v>#REF!</v>
      </c>
      <c r="Q7856" s="2" t="e">
        <f t="shared" ca="1" si="982"/>
        <v>#REF!</v>
      </c>
      <c r="R7856" t="e">
        <f>IF(NOT(#REF!="Indskrevet"),"",IF(E7856="",FALSE,AND(NOT(#REF!),VALUE(RIGHT(CONCATENATE(YEAR(E7856)),2))=15)))</f>
        <v>#REF!</v>
      </c>
      <c r="S7856" t="e">
        <f t="shared" si="979"/>
        <v>#REF!</v>
      </c>
      <c r="T7856" t="e">
        <f t="shared" si="980"/>
        <v>#REF!</v>
      </c>
      <c r="U7856" s="2" t="e">
        <f t="shared" si="983"/>
        <v>#REF!</v>
      </c>
      <c r="V7856" s="2"/>
    </row>
    <row r="7857" spans="1:22" x14ac:dyDescent="0.25">
      <c r="A7857" t="s">
        <v>4433</v>
      </c>
      <c r="B7857" t="s">
        <v>4434</v>
      </c>
      <c r="C7857">
        <v>59.999999999998799</v>
      </c>
      <c r="D7857" t="s">
        <v>5285</v>
      </c>
      <c r="E7857" s="1">
        <v>42188</v>
      </c>
      <c r="F7857" t="s">
        <v>5331</v>
      </c>
      <c r="G7857">
        <v>1</v>
      </c>
      <c r="H7857" t="s">
        <v>5287</v>
      </c>
      <c r="I7857" t="s">
        <v>5332</v>
      </c>
      <c r="J7857" t="s">
        <v>5293</v>
      </c>
      <c r="K7857" t="b">
        <f>LOOKUP(A7857,'[1]UDDATA-1'!B:B,'[1]UDDATA-1'!A:A)&lt;&gt;LOOKUP(A7857,'[1]UDDATA-2'!B:B,'[1]UDDATA-2'!A:A)</f>
        <v>0</v>
      </c>
      <c r="L7857" t="str">
        <f t="shared" si="976"/>
        <v>Computerarkitektur</v>
      </c>
      <c r="M7857">
        <f t="shared" si="977"/>
        <v>2</v>
      </c>
      <c r="N7857" t="str">
        <f t="shared" si="978"/>
        <v/>
      </c>
      <c r="O7857" t="e">
        <f>IF(AND(A7857&lt;&gt;A7856,#REF!&lt;&gt;""),#REF!,"")</f>
        <v>#REF!</v>
      </c>
      <c r="P7857" t="e">
        <f t="shared" si="981"/>
        <v>#REF!</v>
      </c>
      <c r="Q7857" s="2" t="e">
        <f t="shared" ca="1" si="982"/>
        <v>#REF!</v>
      </c>
      <c r="R7857" t="e">
        <f>IF(NOT(#REF!="Indskrevet"),"",IF(E7857="",FALSE,AND(NOT(#REF!),VALUE(RIGHT(CONCATENATE(YEAR(E7857)),2))=15)))</f>
        <v>#REF!</v>
      </c>
      <c r="S7857" t="e">
        <f t="shared" si="979"/>
        <v>#REF!</v>
      </c>
      <c r="T7857" t="e">
        <f t="shared" si="980"/>
        <v>#REF!</v>
      </c>
      <c r="U7857" s="2" t="e">
        <f t="shared" si="983"/>
        <v>#REF!</v>
      </c>
      <c r="V7857" s="2"/>
    </row>
    <row r="7858" spans="1:22" x14ac:dyDescent="0.25">
      <c r="A7858" t="s">
        <v>4433</v>
      </c>
      <c r="B7858" t="s">
        <v>4434</v>
      </c>
      <c r="C7858">
        <v>59.999999999998799</v>
      </c>
      <c r="D7858" t="s">
        <v>5290</v>
      </c>
      <c r="E7858" s="1">
        <v>42157</v>
      </c>
      <c r="F7858" t="s">
        <v>5333</v>
      </c>
      <c r="G7858">
        <v>1</v>
      </c>
      <c r="H7858" t="s">
        <v>5287</v>
      </c>
      <c r="I7858" t="s">
        <v>5334</v>
      </c>
      <c r="J7858" t="s">
        <v>5293</v>
      </c>
      <c r="K7858" t="b">
        <f>LOOKUP(A7858,'[1]UDDATA-1'!B:B,'[1]UDDATA-1'!A:A)&lt;&gt;LOOKUP(A7858,'[1]UDDATA-2'!B:B,'[1]UDDATA-2'!A:A)</f>
        <v>0</v>
      </c>
      <c r="L7858" t="str">
        <f t="shared" si="976"/>
        <v>Objektorienteret programmering</v>
      </c>
      <c r="M7858">
        <f t="shared" si="977"/>
        <v>10</v>
      </c>
      <c r="N7858" t="str">
        <f t="shared" si="978"/>
        <v/>
      </c>
      <c r="O7858" t="e">
        <f>IF(AND(A7858&lt;&gt;A7857,#REF!&lt;&gt;""),#REF!,"")</f>
        <v>#REF!</v>
      </c>
      <c r="P7858" t="e">
        <f t="shared" si="981"/>
        <v>#REF!</v>
      </c>
      <c r="Q7858" s="2" t="e">
        <f t="shared" ca="1" si="982"/>
        <v>#REF!</v>
      </c>
      <c r="R7858" t="e">
        <f>IF(NOT(#REF!="Indskrevet"),"",IF(E7858="",FALSE,AND(NOT(#REF!),VALUE(RIGHT(CONCATENATE(YEAR(E7858)),2))=15)))</f>
        <v>#REF!</v>
      </c>
      <c r="S7858" t="e">
        <f t="shared" si="979"/>
        <v>#REF!</v>
      </c>
      <c r="T7858" t="e">
        <f t="shared" si="980"/>
        <v>#REF!</v>
      </c>
      <c r="U7858" s="2" t="e">
        <f t="shared" si="983"/>
        <v>#REF!</v>
      </c>
      <c r="V7858" s="2"/>
    </row>
    <row r="7859" spans="1:22" x14ac:dyDescent="0.25">
      <c r="A7859" t="s">
        <v>4435</v>
      </c>
      <c r="B7859" t="s">
        <v>4436</v>
      </c>
      <c r="C7859">
        <v>114.999999999998</v>
      </c>
      <c r="D7859" t="s">
        <v>5317</v>
      </c>
      <c r="E7859" s="1">
        <v>41656</v>
      </c>
      <c r="F7859" t="s">
        <v>5349</v>
      </c>
      <c r="G7859">
        <v>1</v>
      </c>
      <c r="H7859" t="s">
        <v>5287</v>
      </c>
      <c r="I7859" t="s">
        <v>5350</v>
      </c>
      <c r="J7859" t="s">
        <v>5289</v>
      </c>
      <c r="K7859" t="b">
        <f>LOOKUP(A7859,'[1]UDDATA-1'!B:B,'[1]UDDATA-1'!A:A)&lt;&gt;LOOKUP(A7859,'[1]UDDATA-2'!B:B,'[1]UDDATA-2'!A:A)</f>
        <v>0</v>
      </c>
      <c r="L7859" t="str">
        <f t="shared" si="976"/>
        <v>Objektorienteret programmering 1</v>
      </c>
      <c r="M7859">
        <f t="shared" si="977"/>
        <v>4</v>
      </c>
      <c r="N7859" t="str">
        <f t="shared" si="978"/>
        <v/>
      </c>
      <c r="O7859" t="e">
        <f>IF(AND(A7859&lt;&gt;A7858,#REF!&lt;&gt;""),#REF!,"")</f>
        <v>#REF!</v>
      </c>
      <c r="P7859" t="e">
        <f t="shared" si="981"/>
        <v>#REF!</v>
      </c>
      <c r="Q7859" s="2" t="e">
        <f t="shared" ca="1" si="982"/>
        <v>#REF!</v>
      </c>
      <c r="R7859" t="e">
        <f>IF(NOT(#REF!="Indskrevet"),"",IF(E7859="",FALSE,AND(NOT(#REF!),VALUE(RIGHT(CONCATENATE(YEAR(E7859)),2))=15)))</f>
        <v>#REF!</v>
      </c>
      <c r="S7859" t="e">
        <f t="shared" si="979"/>
        <v>#REF!</v>
      </c>
      <c r="T7859" t="e">
        <f t="shared" si="980"/>
        <v>#REF!</v>
      </c>
      <c r="U7859" s="2" t="e">
        <f t="shared" si="983"/>
        <v>#REF!</v>
      </c>
      <c r="V7859" s="2"/>
    </row>
    <row r="7860" spans="1:22" x14ac:dyDescent="0.25">
      <c r="A7860" t="s">
        <v>4435</v>
      </c>
      <c r="B7860" t="s">
        <v>4436</v>
      </c>
      <c r="C7860">
        <v>114.999999999998</v>
      </c>
      <c r="D7860" t="s">
        <v>5327</v>
      </c>
      <c r="E7860" s="1">
        <v>41675</v>
      </c>
      <c r="F7860" t="s">
        <v>5351</v>
      </c>
      <c r="G7860">
        <v>1</v>
      </c>
      <c r="H7860" t="s">
        <v>5307</v>
      </c>
      <c r="I7860" t="s">
        <v>5324</v>
      </c>
      <c r="J7860" t="s">
        <v>5289</v>
      </c>
      <c r="K7860" t="b">
        <f>LOOKUP(A7860,'[1]UDDATA-1'!B:B,'[1]UDDATA-1'!A:A)&lt;&gt;LOOKUP(A7860,'[1]UDDATA-2'!B:B,'[1]UDDATA-2'!A:A)</f>
        <v>0</v>
      </c>
      <c r="L7860" t="str">
        <f t="shared" si="976"/>
        <v>Lineær algebra</v>
      </c>
      <c r="M7860">
        <f t="shared" si="977"/>
        <v>-3</v>
      </c>
      <c r="N7860" t="str">
        <f t="shared" si="978"/>
        <v/>
      </c>
      <c r="O7860" t="e">
        <f>IF(AND(A7860&lt;&gt;A7859,#REF!&lt;&gt;""),#REF!,"")</f>
        <v>#REF!</v>
      </c>
      <c r="P7860" t="e">
        <f t="shared" si="981"/>
        <v>#REF!</v>
      </c>
      <c r="Q7860" s="2" t="e">
        <f t="shared" ca="1" si="982"/>
        <v>#REF!</v>
      </c>
      <c r="R7860" t="e">
        <f>IF(NOT(#REF!="Indskrevet"),"",IF(E7860="",FALSE,AND(NOT(#REF!),VALUE(RIGHT(CONCATENATE(YEAR(E7860)),2))=15)))</f>
        <v>#REF!</v>
      </c>
      <c r="S7860" t="e">
        <f t="shared" si="979"/>
        <v>#REF!</v>
      </c>
      <c r="T7860" t="e">
        <f t="shared" si="980"/>
        <v>#REF!</v>
      </c>
      <c r="U7860" s="2" t="e">
        <f t="shared" si="983"/>
        <v>#REF!</v>
      </c>
      <c r="V7860" s="2"/>
    </row>
    <row r="7861" spans="1:22" x14ac:dyDescent="0.25">
      <c r="A7861" t="s">
        <v>4435</v>
      </c>
      <c r="B7861" t="s">
        <v>4436</v>
      </c>
      <c r="C7861">
        <v>114.999999999998</v>
      </c>
      <c r="D7861" t="s">
        <v>5285</v>
      </c>
      <c r="E7861" s="1">
        <v>41697</v>
      </c>
      <c r="F7861" t="s">
        <v>5351</v>
      </c>
      <c r="G7861">
        <v>2</v>
      </c>
      <c r="H7861" t="s">
        <v>5287</v>
      </c>
      <c r="I7861" t="s">
        <v>5324</v>
      </c>
      <c r="J7861" t="s">
        <v>5289</v>
      </c>
      <c r="K7861" t="b">
        <f>LOOKUP(A7861,'[1]UDDATA-1'!B:B,'[1]UDDATA-1'!A:A)&lt;&gt;LOOKUP(A7861,'[1]UDDATA-2'!B:B,'[1]UDDATA-2'!A:A)</f>
        <v>0</v>
      </c>
      <c r="L7861" t="str">
        <f t="shared" si="976"/>
        <v/>
      </c>
      <c r="M7861" t="str">
        <f t="shared" si="977"/>
        <v/>
      </c>
      <c r="N7861" t="str">
        <f t="shared" si="978"/>
        <v/>
      </c>
      <c r="O7861" t="e">
        <f>IF(AND(A7861&lt;&gt;A7860,#REF!&lt;&gt;""),#REF!,"")</f>
        <v>#REF!</v>
      </c>
      <c r="P7861" t="e">
        <f t="shared" si="981"/>
        <v>#REF!</v>
      </c>
      <c r="Q7861" s="2" t="e">
        <f t="shared" ca="1" si="982"/>
        <v>#REF!</v>
      </c>
      <c r="R7861" t="e">
        <f>IF(NOT(#REF!="Indskrevet"),"",IF(E7861="",FALSE,AND(NOT(#REF!),VALUE(RIGHT(CONCATENATE(YEAR(E7861)),2))=15)))</f>
        <v>#REF!</v>
      </c>
      <c r="S7861" t="e">
        <f t="shared" si="979"/>
        <v>#REF!</v>
      </c>
      <c r="T7861" t="e">
        <f t="shared" si="980"/>
        <v>#REF!</v>
      </c>
      <c r="U7861" s="2" t="e">
        <f t="shared" si="983"/>
        <v>#REF!</v>
      </c>
      <c r="V7861" s="2"/>
    </row>
    <row r="7862" spans="1:22" x14ac:dyDescent="0.25">
      <c r="A7862" t="s">
        <v>4435</v>
      </c>
      <c r="B7862" t="s">
        <v>4436</v>
      </c>
      <c r="C7862">
        <v>114.999999999998</v>
      </c>
      <c r="D7862" t="s">
        <v>5317</v>
      </c>
      <c r="E7862" s="1">
        <v>41787</v>
      </c>
      <c r="F7862" t="s">
        <v>5352</v>
      </c>
      <c r="G7862">
        <v>1</v>
      </c>
      <c r="H7862" t="s">
        <v>5287</v>
      </c>
      <c r="I7862" t="s">
        <v>5353</v>
      </c>
      <c r="J7862" t="s">
        <v>5293</v>
      </c>
      <c r="K7862" t="b">
        <f>LOOKUP(A7862,'[1]UDDATA-1'!B:B,'[1]UDDATA-1'!A:A)&lt;&gt;LOOKUP(A7862,'[1]UDDATA-2'!B:B,'[1]UDDATA-2'!A:A)</f>
        <v>0</v>
      </c>
      <c r="L7862" t="str">
        <f t="shared" si="976"/>
        <v>Objektorienteret programmering 2</v>
      </c>
      <c r="M7862">
        <f t="shared" si="977"/>
        <v>4</v>
      </c>
      <c r="N7862" t="str">
        <f t="shared" si="978"/>
        <v/>
      </c>
      <c r="O7862" t="e">
        <f>IF(AND(A7862&lt;&gt;A7861,#REF!&lt;&gt;""),#REF!,"")</f>
        <v>#REF!</v>
      </c>
      <c r="P7862" t="e">
        <f t="shared" si="981"/>
        <v>#REF!</v>
      </c>
      <c r="Q7862" s="2" t="e">
        <f t="shared" ca="1" si="982"/>
        <v>#REF!</v>
      </c>
      <c r="R7862" t="e">
        <f>IF(NOT(#REF!="Indskrevet"),"",IF(E7862="",FALSE,AND(NOT(#REF!),VALUE(RIGHT(CONCATENATE(YEAR(E7862)),2))=15)))</f>
        <v>#REF!</v>
      </c>
      <c r="S7862" t="e">
        <f t="shared" si="979"/>
        <v>#REF!</v>
      </c>
      <c r="T7862" t="e">
        <f t="shared" si="980"/>
        <v>#REF!</v>
      </c>
      <c r="U7862" s="2" t="e">
        <f t="shared" si="983"/>
        <v>#REF!</v>
      </c>
      <c r="V7862" s="2"/>
    </row>
    <row r="7863" spans="1:22" x14ac:dyDescent="0.25">
      <c r="A7863" t="s">
        <v>4435</v>
      </c>
      <c r="B7863" t="s">
        <v>4436</v>
      </c>
      <c r="C7863">
        <v>114.999999999998</v>
      </c>
      <c r="D7863" t="s">
        <v>5327</v>
      </c>
      <c r="E7863" s="1">
        <v>41823</v>
      </c>
      <c r="F7863" t="s">
        <v>5354</v>
      </c>
      <c r="G7863">
        <v>1</v>
      </c>
      <c r="H7863" t="s">
        <v>5307</v>
      </c>
      <c r="I7863" t="s">
        <v>5330</v>
      </c>
      <c r="J7863" t="s">
        <v>5293</v>
      </c>
      <c r="K7863" t="b">
        <f>LOOKUP(A7863,'[1]UDDATA-1'!B:B,'[1]UDDATA-1'!A:A)&lt;&gt;LOOKUP(A7863,'[1]UDDATA-2'!B:B,'[1]UDDATA-2'!A:A)</f>
        <v>0</v>
      </c>
      <c r="L7863" t="str">
        <f t="shared" si="976"/>
        <v>Diskret matematik</v>
      </c>
      <c r="M7863">
        <f t="shared" si="977"/>
        <v>-3</v>
      </c>
      <c r="N7863" t="str">
        <f t="shared" si="978"/>
        <v/>
      </c>
      <c r="O7863" t="e">
        <f>IF(AND(A7863&lt;&gt;A7862,#REF!&lt;&gt;""),#REF!,"")</f>
        <v>#REF!</v>
      </c>
      <c r="P7863" t="e">
        <f t="shared" si="981"/>
        <v>#REF!</v>
      </c>
      <c r="Q7863" s="2" t="e">
        <f t="shared" ca="1" si="982"/>
        <v>#REF!</v>
      </c>
      <c r="R7863" t="e">
        <f>IF(NOT(#REF!="Indskrevet"),"",IF(E7863="",FALSE,AND(NOT(#REF!),VALUE(RIGHT(CONCATENATE(YEAR(E7863)),2))=15)))</f>
        <v>#REF!</v>
      </c>
      <c r="S7863" t="e">
        <f t="shared" si="979"/>
        <v>#REF!</v>
      </c>
      <c r="T7863" t="e">
        <f t="shared" si="980"/>
        <v>#REF!</v>
      </c>
      <c r="U7863" s="2" t="e">
        <f t="shared" si="983"/>
        <v>#REF!</v>
      </c>
      <c r="V7863" s="2"/>
    </row>
    <row r="7864" spans="1:22" x14ac:dyDescent="0.25">
      <c r="A7864" t="s">
        <v>4435</v>
      </c>
      <c r="B7864" t="s">
        <v>4436</v>
      </c>
      <c r="C7864">
        <v>114.999999999998</v>
      </c>
      <c r="D7864" t="s">
        <v>5306</v>
      </c>
      <c r="E7864" s="1">
        <v>42191</v>
      </c>
      <c r="F7864" t="s">
        <v>5354</v>
      </c>
      <c r="G7864">
        <v>2</v>
      </c>
      <c r="H7864" t="s">
        <v>5307</v>
      </c>
      <c r="I7864" t="s">
        <v>5330</v>
      </c>
      <c r="J7864" t="s">
        <v>5303</v>
      </c>
      <c r="K7864" t="b">
        <f>LOOKUP(A7864,'[1]UDDATA-1'!B:B,'[1]UDDATA-1'!A:A)&lt;&gt;LOOKUP(A7864,'[1]UDDATA-2'!B:B,'[1]UDDATA-2'!A:A)</f>
        <v>0</v>
      </c>
      <c r="L7864" t="str">
        <f t="shared" si="976"/>
        <v/>
      </c>
      <c r="M7864" t="str">
        <f t="shared" si="977"/>
        <v/>
      </c>
      <c r="N7864" t="str">
        <f t="shared" si="978"/>
        <v/>
      </c>
      <c r="O7864" t="e">
        <f>IF(AND(A7864&lt;&gt;A7863,#REF!&lt;&gt;""),#REF!,"")</f>
        <v>#REF!</v>
      </c>
      <c r="P7864" t="e">
        <f t="shared" si="981"/>
        <v>#REF!</v>
      </c>
      <c r="Q7864" s="2" t="e">
        <f t="shared" ca="1" si="982"/>
        <v>#REF!</v>
      </c>
      <c r="R7864" t="e">
        <f>IF(NOT(#REF!="Indskrevet"),"",IF(E7864="",FALSE,AND(NOT(#REF!),VALUE(RIGHT(CONCATENATE(YEAR(E7864)),2))=15)))</f>
        <v>#REF!</v>
      </c>
      <c r="S7864" t="e">
        <f t="shared" si="979"/>
        <v>#REF!</v>
      </c>
      <c r="T7864" t="e">
        <f t="shared" si="980"/>
        <v>#REF!</v>
      </c>
      <c r="U7864" s="2" t="e">
        <f t="shared" si="983"/>
        <v>#REF!</v>
      </c>
      <c r="V7864" s="2"/>
    </row>
    <row r="7865" spans="1:22" x14ac:dyDescent="0.25">
      <c r="A7865" t="s">
        <v>4435</v>
      </c>
      <c r="B7865" t="s">
        <v>4436</v>
      </c>
      <c r="C7865">
        <v>114.999999999998</v>
      </c>
      <c r="D7865" t="s">
        <v>5285</v>
      </c>
      <c r="E7865" s="1">
        <v>42256</v>
      </c>
      <c r="F7865" t="s">
        <v>5354</v>
      </c>
      <c r="G7865">
        <v>3</v>
      </c>
      <c r="H7865" t="s">
        <v>5287</v>
      </c>
      <c r="I7865" t="s">
        <v>5330</v>
      </c>
      <c r="J7865" t="s">
        <v>5315</v>
      </c>
      <c r="K7865" t="b">
        <f>LOOKUP(A7865,'[1]UDDATA-1'!B:B,'[1]UDDATA-1'!A:A)&lt;&gt;LOOKUP(A7865,'[1]UDDATA-2'!B:B,'[1]UDDATA-2'!A:A)</f>
        <v>0</v>
      </c>
      <c r="L7865" t="str">
        <f t="shared" si="976"/>
        <v/>
      </c>
      <c r="M7865" t="str">
        <f t="shared" si="977"/>
        <v/>
      </c>
      <c r="N7865" t="str">
        <f t="shared" si="978"/>
        <v/>
      </c>
      <c r="O7865" t="e">
        <f>IF(AND(A7865&lt;&gt;A7864,#REF!&lt;&gt;""),#REF!,"")</f>
        <v>#REF!</v>
      </c>
      <c r="P7865" t="e">
        <f t="shared" si="981"/>
        <v>#REF!</v>
      </c>
      <c r="Q7865" s="2" t="e">
        <f t="shared" ca="1" si="982"/>
        <v>#REF!</v>
      </c>
      <c r="R7865" t="e">
        <f>IF(NOT(#REF!="Indskrevet"),"",IF(E7865="",FALSE,AND(NOT(#REF!),VALUE(RIGHT(CONCATENATE(YEAR(E7865)),2))=15)))</f>
        <v>#REF!</v>
      </c>
      <c r="S7865" t="e">
        <f t="shared" si="979"/>
        <v>#REF!</v>
      </c>
      <c r="T7865" t="e">
        <f t="shared" si="980"/>
        <v>#REF!</v>
      </c>
      <c r="U7865" s="2" t="e">
        <f t="shared" si="983"/>
        <v>#REF!</v>
      </c>
      <c r="V7865" s="2"/>
    </row>
    <row r="7866" spans="1:22" x14ac:dyDescent="0.25">
      <c r="A7866" t="s">
        <v>4435</v>
      </c>
      <c r="B7866" t="s">
        <v>4436</v>
      </c>
      <c r="C7866">
        <v>114.999999999998</v>
      </c>
      <c r="D7866" t="s">
        <v>5285</v>
      </c>
      <c r="E7866" s="1">
        <v>42017</v>
      </c>
      <c r="F7866" t="s">
        <v>5355</v>
      </c>
      <c r="G7866">
        <v>1</v>
      </c>
      <c r="H7866" t="s">
        <v>5287</v>
      </c>
      <c r="I7866" t="s">
        <v>5356</v>
      </c>
      <c r="J7866" t="s">
        <v>5299</v>
      </c>
      <c r="K7866" t="b">
        <f>LOOKUP(A7866,'[1]UDDATA-1'!B:B,'[1]UDDATA-1'!A:A)&lt;&gt;LOOKUP(A7866,'[1]UDDATA-2'!B:B,'[1]UDDATA-2'!A:A)</f>
        <v>0</v>
      </c>
      <c r="L7866" t="str">
        <f t="shared" si="976"/>
        <v>Computer-net og internettet</v>
      </c>
      <c r="M7866">
        <f t="shared" si="977"/>
        <v>2</v>
      </c>
      <c r="N7866" t="str">
        <f t="shared" si="978"/>
        <v/>
      </c>
      <c r="O7866" t="e">
        <f>IF(AND(A7866&lt;&gt;A7865,#REF!&lt;&gt;""),#REF!,"")</f>
        <v>#REF!</v>
      </c>
      <c r="P7866" t="e">
        <f t="shared" si="981"/>
        <v>#REF!</v>
      </c>
      <c r="Q7866" s="2" t="e">
        <f t="shared" ca="1" si="982"/>
        <v>#REF!</v>
      </c>
      <c r="R7866" t="e">
        <f>IF(NOT(#REF!="Indskrevet"),"",IF(E7866="",FALSE,AND(NOT(#REF!),VALUE(RIGHT(CONCATENATE(YEAR(E7866)),2))=15)))</f>
        <v>#REF!</v>
      </c>
      <c r="S7866" t="e">
        <f t="shared" si="979"/>
        <v>#REF!</v>
      </c>
      <c r="T7866" t="e">
        <f t="shared" si="980"/>
        <v>#REF!</v>
      </c>
      <c r="U7866" s="2" t="e">
        <f t="shared" si="983"/>
        <v>#REF!</v>
      </c>
      <c r="V7866" s="2"/>
    </row>
    <row r="7867" spans="1:22" x14ac:dyDescent="0.25">
      <c r="A7867" t="s">
        <v>4437</v>
      </c>
      <c r="B7867" t="s">
        <v>4438</v>
      </c>
      <c r="C7867">
        <v>4.9999999999998002</v>
      </c>
      <c r="D7867" t="s">
        <v>5318</v>
      </c>
      <c r="E7867" s="1">
        <v>41316</v>
      </c>
      <c r="F7867" t="s">
        <v>5308</v>
      </c>
      <c r="G7867">
        <v>1</v>
      </c>
      <c r="H7867" t="s">
        <v>5287</v>
      </c>
      <c r="I7867" t="s">
        <v>5288</v>
      </c>
      <c r="J7867" t="s">
        <v>5289</v>
      </c>
      <c r="K7867" t="b">
        <f>LOOKUP(A7867,'[1]UDDATA-1'!B:B,'[1]UDDATA-1'!A:A)&lt;&gt;LOOKUP(A7867,'[1]UDDATA-2'!B:B,'[1]UDDATA-2'!A:A)</f>
        <v>0</v>
      </c>
      <c r="L7867" t="str">
        <f t="shared" si="976"/>
        <v>Grundlæggende programmering</v>
      </c>
      <c r="M7867" t="str">
        <f t="shared" si="977"/>
        <v/>
      </c>
      <c r="N7867" t="str">
        <f t="shared" si="978"/>
        <v>U</v>
      </c>
      <c r="O7867" t="e">
        <f>IF(AND(A7867&lt;&gt;A7866,#REF!&lt;&gt;""),#REF!,"")</f>
        <v>#REF!</v>
      </c>
      <c r="P7867" t="e">
        <f t="shared" si="981"/>
        <v>#REF!</v>
      </c>
      <c r="Q7867" s="2" t="e">
        <f t="shared" ca="1" si="982"/>
        <v>#REF!</v>
      </c>
      <c r="R7867" t="e">
        <f>IF(NOT(#REF!="Indskrevet"),"",IF(E7867="",FALSE,AND(NOT(#REF!),VALUE(RIGHT(CONCATENATE(YEAR(E7867)),2))=15)))</f>
        <v>#REF!</v>
      </c>
      <c r="S7867" t="e">
        <f t="shared" si="979"/>
        <v>#REF!</v>
      </c>
      <c r="T7867" t="e">
        <f t="shared" si="980"/>
        <v>#REF!</v>
      </c>
      <c r="U7867" s="2" t="e">
        <f t="shared" si="983"/>
        <v>#REF!</v>
      </c>
      <c r="V7867" s="2"/>
    </row>
    <row r="7868" spans="1:22" x14ac:dyDescent="0.25">
      <c r="A7868" t="s">
        <v>4439</v>
      </c>
      <c r="B7868" t="s">
        <v>4440</v>
      </c>
      <c r="C7868">
        <v>114.999999999998</v>
      </c>
      <c r="D7868" t="s">
        <v>5296</v>
      </c>
      <c r="E7868" s="1">
        <v>41646</v>
      </c>
      <c r="F7868" t="s">
        <v>5328</v>
      </c>
      <c r="G7868">
        <v>1</v>
      </c>
      <c r="H7868" t="s">
        <v>5287</v>
      </c>
      <c r="I7868" t="s">
        <v>5324</v>
      </c>
      <c r="J7868" t="s">
        <v>5289</v>
      </c>
      <c r="K7868" t="b">
        <f>LOOKUP(A7868,'[1]UDDATA-1'!B:B,'[1]UDDATA-1'!A:A)&lt;&gt;LOOKUP(A7868,'[1]UDDATA-2'!B:B,'[1]UDDATA-2'!A:A)</f>
        <v>0</v>
      </c>
      <c r="L7868" t="str">
        <f t="shared" si="976"/>
        <v>Lineær algebra</v>
      </c>
      <c r="M7868">
        <f t="shared" si="977"/>
        <v>7</v>
      </c>
      <c r="N7868" t="str">
        <f t="shared" si="978"/>
        <v/>
      </c>
      <c r="O7868" t="e">
        <f>IF(AND(A7868&lt;&gt;A7867,#REF!&lt;&gt;""),#REF!,"")</f>
        <v>#REF!</v>
      </c>
      <c r="P7868" t="e">
        <f t="shared" si="981"/>
        <v>#REF!</v>
      </c>
      <c r="Q7868" s="2" t="e">
        <f t="shared" ca="1" si="982"/>
        <v>#REF!</v>
      </c>
      <c r="R7868" t="e">
        <f>IF(NOT(#REF!="Indskrevet"),"",IF(E7868="",FALSE,AND(NOT(#REF!),VALUE(RIGHT(CONCATENATE(YEAR(E7868)),2))=15)))</f>
        <v>#REF!</v>
      </c>
      <c r="S7868" t="e">
        <f t="shared" si="979"/>
        <v>#REF!</v>
      </c>
      <c r="T7868" t="e">
        <f t="shared" si="980"/>
        <v>#REF!</v>
      </c>
      <c r="U7868" s="2" t="e">
        <f t="shared" si="983"/>
        <v>#REF!</v>
      </c>
      <c r="V7868" s="2"/>
    </row>
    <row r="7869" spans="1:22" x14ac:dyDescent="0.25">
      <c r="A7869" t="s">
        <v>4439</v>
      </c>
      <c r="B7869" t="s">
        <v>4440</v>
      </c>
      <c r="C7869">
        <v>114.999999999998</v>
      </c>
      <c r="D7869" t="s">
        <v>5296</v>
      </c>
      <c r="E7869" s="1">
        <v>41810</v>
      </c>
      <c r="F7869" t="s">
        <v>5331</v>
      </c>
      <c r="G7869">
        <v>1</v>
      </c>
      <c r="H7869" t="s">
        <v>5287</v>
      </c>
      <c r="I7869" t="s">
        <v>5332</v>
      </c>
      <c r="J7869" t="s">
        <v>5293</v>
      </c>
      <c r="K7869" t="b">
        <f>LOOKUP(A7869,'[1]UDDATA-1'!B:B,'[1]UDDATA-1'!A:A)&lt;&gt;LOOKUP(A7869,'[1]UDDATA-2'!B:B,'[1]UDDATA-2'!A:A)</f>
        <v>0</v>
      </c>
      <c r="L7869" t="str">
        <f t="shared" si="976"/>
        <v>Computerarkitektur</v>
      </c>
      <c r="M7869">
        <f t="shared" si="977"/>
        <v>7</v>
      </c>
      <c r="N7869" t="str">
        <f t="shared" si="978"/>
        <v/>
      </c>
      <c r="O7869" t="e">
        <f>IF(AND(A7869&lt;&gt;A7868,#REF!&lt;&gt;""),#REF!,"")</f>
        <v>#REF!</v>
      </c>
      <c r="P7869" t="e">
        <f t="shared" si="981"/>
        <v>#REF!</v>
      </c>
      <c r="Q7869" s="2" t="e">
        <f t="shared" ca="1" si="982"/>
        <v>#REF!</v>
      </c>
      <c r="R7869" t="e">
        <f>IF(NOT(#REF!="Indskrevet"),"",IF(E7869="",FALSE,AND(NOT(#REF!),VALUE(RIGHT(CONCATENATE(YEAR(E7869)),2))=15)))</f>
        <v>#REF!</v>
      </c>
      <c r="S7869" t="e">
        <f t="shared" si="979"/>
        <v>#REF!</v>
      </c>
      <c r="T7869" t="e">
        <f t="shared" si="980"/>
        <v>#REF!</v>
      </c>
      <c r="U7869" s="2" t="e">
        <f t="shared" si="983"/>
        <v>#REF!</v>
      </c>
      <c r="V7869" s="2"/>
    </row>
    <row r="7870" spans="1:22" x14ac:dyDescent="0.25">
      <c r="A7870" t="s">
        <v>4439</v>
      </c>
      <c r="B7870" t="s">
        <v>4440</v>
      </c>
      <c r="C7870">
        <v>114.999999999998</v>
      </c>
      <c r="D7870" t="s">
        <v>5290</v>
      </c>
      <c r="E7870" s="1">
        <v>41803</v>
      </c>
      <c r="F7870" t="s">
        <v>5333</v>
      </c>
      <c r="G7870">
        <v>1</v>
      </c>
      <c r="H7870" t="s">
        <v>5287</v>
      </c>
      <c r="I7870" t="s">
        <v>5334</v>
      </c>
      <c r="J7870" t="s">
        <v>5293</v>
      </c>
      <c r="K7870" t="b">
        <f>LOOKUP(A7870,'[1]UDDATA-1'!B:B,'[1]UDDATA-1'!A:A)&lt;&gt;LOOKUP(A7870,'[1]UDDATA-2'!B:B,'[1]UDDATA-2'!A:A)</f>
        <v>0</v>
      </c>
      <c r="L7870" t="str">
        <f t="shared" si="976"/>
        <v>Objektorienteret programmering</v>
      </c>
      <c r="M7870">
        <f t="shared" si="977"/>
        <v>10</v>
      </c>
      <c r="N7870" t="str">
        <f t="shared" si="978"/>
        <v/>
      </c>
      <c r="O7870" t="e">
        <f>IF(AND(A7870&lt;&gt;A7869,#REF!&lt;&gt;""),#REF!,"")</f>
        <v>#REF!</v>
      </c>
      <c r="P7870" t="e">
        <f t="shared" si="981"/>
        <v>#REF!</v>
      </c>
      <c r="Q7870" s="2" t="e">
        <f t="shared" ca="1" si="982"/>
        <v>#REF!</v>
      </c>
      <c r="R7870" t="e">
        <f>IF(NOT(#REF!="Indskrevet"),"",IF(E7870="",FALSE,AND(NOT(#REF!),VALUE(RIGHT(CONCATENATE(YEAR(E7870)),2))=15)))</f>
        <v>#REF!</v>
      </c>
      <c r="S7870" t="e">
        <f t="shared" si="979"/>
        <v>#REF!</v>
      </c>
      <c r="T7870" t="e">
        <f t="shared" si="980"/>
        <v>#REF!</v>
      </c>
      <c r="U7870" s="2" t="e">
        <f t="shared" si="983"/>
        <v>#REF!</v>
      </c>
      <c r="V7870" s="2"/>
    </row>
    <row r="7871" spans="1:22" x14ac:dyDescent="0.25">
      <c r="A7871" t="s">
        <v>4439</v>
      </c>
      <c r="B7871" t="s">
        <v>4440</v>
      </c>
      <c r="C7871">
        <v>114.999999999998</v>
      </c>
      <c r="D7871" t="s">
        <v>5285</v>
      </c>
      <c r="E7871" s="1">
        <v>42031</v>
      </c>
      <c r="F7871" t="s">
        <v>5339</v>
      </c>
      <c r="G7871">
        <v>1</v>
      </c>
      <c r="H7871" t="s">
        <v>5287</v>
      </c>
      <c r="I7871" t="s">
        <v>5340</v>
      </c>
      <c r="J7871" t="s">
        <v>5299</v>
      </c>
      <c r="K7871" t="b">
        <f>LOOKUP(A7871,'[1]UDDATA-1'!B:B,'[1]UDDATA-1'!A:A)&lt;&gt;LOOKUP(A7871,'[1]UDDATA-2'!B:B,'[1]UDDATA-2'!A:A)</f>
        <v>0</v>
      </c>
      <c r="L7871" t="str">
        <f t="shared" si="976"/>
        <v>Algoritmik og datastrukturer</v>
      </c>
      <c r="M7871">
        <f t="shared" si="977"/>
        <v>2</v>
      </c>
      <c r="N7871" t="str">
        <f t="shared" si="978"/>
        <v/>
      </c>
      <c r="O7871" t="e">
        <f>IF(AND(A7871&lt;&gt;A7870,#REF!&lt;&gt;""),#REF!,"")</f>
        <v>#REF!</v>
      </c>
      <c r="P7871" t="e">
        <f t="shared" si="981"/>
        <v>#REF!</v>
      </c>
      <c r="Q7871" s="2" t="e">
        <f t="shared" ca="1" si="982"/>
        <v>#REF!</v>
      </c>
      <c r="R7871" t="e">
        <f>IF(NOT(#REF!="Indskrevet"),"",IF(E7871="",FALSE,AND(NOT(#REF!),VALUE(RIGHT(CONCATENATE(YEAR(E7871)),2))=15)))</f>
        <v>#REF!</v>
      </c>
      <c r="S7871" t="e">
        <f t="shared" si="979"/>
        <v>#REF!</v>
      </c>
      <c r="T7871" t="e">
        <f t="shared" si="980"/>
        <v>#REF!</v>
      </c>
      <c r="U7871" s="2" t="e">
        <f t="shared" si="983"/>
        <v>#REF!</v>
      </c>
      <c r="V7871" s="2"/>
    </row>
    <row r="7872" spans="1:22" x14ac:dyDescent="0.25">
      <c r="A7872" t="s">
        <v>4439</v>
      </c>
      <c r="B7872" t="s">
        <v>4440</v>
      </c>
      <c r="C7872">
        <v>114.999999999998</v>
      </c>
      <c r="D7872" t="s">
        <v>5306</v>
      </c>
      <c r="E7872" s="1">
        <v>42172</v>
      </c>
      <c r="F7872" t="s">
        <v>5341</v>
      </c>
      <c r="G7872">
        <v>1</v>
      </c>
      <c r="H7872" t="s">
        <v>5307</v>
      </c>
      <c r="I7872" t="s">
        <v>5342</v>
      </c>
      <c r="J7872" t="s">
        <v>5303</v>
      </c>
      <c r="K7872" t="b">
        <f>LOOKUP(A7872,'[1]UDDATA-1'!B:B,'[1]UDDATA-1'!A:A)&lt;&gt;LOOKUP(A7872,'[1]UDDATA-2'!B:B,'[1]UDDATA-2'!A:A)</f>
        <v>0</v>
      </c>
      <c r="L7872" t="str">
        <f t="shared" si="976"/>
        <v>Syntaks og semantik</v>
      </c>
      <c r="M7872">
        <f t="shared" si="977"/>
        <v>0</v>
      </c>
      <c r="N7872" t="str">
        <f t="shared" si="978"/>
        <v/>
      </c>
      <c r="O7872" t="e">
        <f>IF(AND(A7872&lt;&gt;A7871,#REF!&lt;&gt;""),#REF!,"")</f>
        <v>#REF!</v>
      </c>
      <c r="P7872" t="e">
        <f t="shared" si="981"/>
        <v>#REF!</v>
      </c>
      <c r="Q7872" s="2" t="e">
        <f t="shared" ca="1" si="982"/>
        <v>#REF!</v>
      </c>
      <c r="R7872" t="e">
        <f>IF(NOT(#REF!="Indskrevet"),"",IF(E7872="",FALSE,AND(NOT(#REF!),VALUE(RIGHT(CONCATENATE(YEAR(E7872)),2))=15)))</f>
        <v>#REF!</v>
      </c>
      <c r="S7872" t="e">
        <f t="shared" si="979"/>
        <v>#REF!</v>
      </c>
      <c r="T7872" t="e">
        <f t="shared" si="980"/>
        <v>#REF!</v>
      </c>
      <c r="U7872" s="2" t="e">
        <f t="shared" si="983"/>
        <v>#REF!</v>
      </c>
      <c r="V7872" s="2"/>
    </row>
    <row r="7873" spans="1:22" x14ac:dyDescent="0.25">
      <c r="A7873" t="s">
        <v>4439</v>
      </c>
      <c r="B7873" t="s">
        <v>4440</v>
      </c>
      <c r="C7873">
        <v>114.999999999998</v>
      </c>
      <c r="D7873" t="s">
        <v>5306</v>
      </c>
      <c r="E7873" s="1">
        <v>42249</v>
      </c>
      <c r="F7873" t="s">
        <v>5341</v>
      </c>
      <c r="G7873">
        <v>2</v>
      </c>
      <c r="H7873" t="s">
        <v>5287</v>
      </c>
      <c r="I7873" t="s">
        <v>5342</v>
      </c>
      <c r="J7873" t="s">
        <v>5315</v>
      </c>
      <c r="K7873" t="b">
        <f>LOOKUP(A7873,'[1]UDDATA-1'!B:B,'[1]UDDATA-1'!A:A)&lt;&gt;LOOKUP(A7873,'[1]UDDATA-2'!B:B,'[1]UDDATA-2'!A:A)</f>
        <v>0</v>
      </c>
      <c r="L7873" t="str">
        <f t="shared" si="976"/>
        <v/>
      </c>
      <c r="M7873" t="str">
        <f t="shared" si="977"/>
        <v/>
      </c>
      <c r="N7873" t="str">
        <f t="shared" si="978"/>
        <v/>
      </c>
      <c r="O7873" t="e">
        <f>IF(AND(A7873&lt;&gt;A7872,#REF!&lt;&gt;""),#REF!,"")</f>
        <v>#REF!</v>
      </c>
      <c r="P7873" t="e">
        <f t="shared" si="981"/>
        <v>#REF!</v>
      </c>
      <c r="Q7873" s="2" t="e">
        <f t="shared" ca="1" si="982"/>
        <v>#REF!</v>
      </c>
      <c r="R7873" t="e">
        <f>IF(NOT(#REF!="Indskrevet"),"",IF(E7873="",FALSE,AND(NOT(#REF!),VALUE(RIGHT(CONCATENATE(YEAR(E7873)),2))=15)))</f>
        <v>#REF!</v>
      </c>
      <c r="S7873" t="e">
        <f t="shared" si="979"/>
        <v>#REF!</v>
      </c>
      <c r="T7873" t="e">
        <f t="shared" si="980"/>
        <v>#REF!</v>
      </c>
      <c r="U7873" s="2" t="e">
        <f t="shared" si="983"/>
        <v>#REF!</v>
      </c>
      <c r="V7873" s="2"/>
    </row>
    <row r="7874" spans="1:22" x14ac:dyDescent="0.25">
      <c r="A7874" t="s">
        <v>4441</v>
      </c>
      <c r="B7874" t="s">
        <v>4442</v>
      </c>
      <c r="C7874">
        <v>179.99999999999599</v>
      </c>
      <c r="D7874" t="s">
        <v>5306</v>
      </c>
      <c r="E7874" s="1">
        <v>41296</v>
      </c>
      <c r="F7874" t="s">
        <v>5328</v>
      </c>
      <c r="G7874">
        <v>1</v>
      </c>
      <c r="H7874" t="s">
        <v>5307</v>
      </c>
      <c r="I7874" t="s">
        <v>5324</v>
      </c>
      <c r="J7874" t="s">
        <v>5289</v>
      </c>
      <c r="K7874" t="b">
        <f>LOOKUP(A7874,'[1]UDDATA-1'!B:B,'[1]UDDATA-1'!A:A)&lt;&gt;LOOKUP(A7874,'[1]UDDATA-2'!B:B,'[1]UDDATA-2'!A:A)</f>
        <v>0</v>
      </c>
      <c r="L7874" t="str">
        <f t="shared" ref="L7874:L7937" si="984">IF(AND(I7874&lt;&gt;"",I7874&lt;&gt;I7873),I7874,"")</f>
        <v>Lineær algebra</v>
      </c>
      <c r="M7874">
        <f t="shared" ref="M7874:M7937" si="985">IF(AND(L7874&lt;&gt;"",ISNUMBER(VALUE(D7874))),VALUE(D7874),"")</f>
        <v>0</v>
      </c>
      <c r="N7874" t="str">
        <f t="shared" ref="N7874:N7937" si="986">IF(L7874="","",IF(M7874="",D7874,""))</f>
        <v/>
      </c>
      <c r="O7874" t="e">
        <f>IF(AND(A7874&lt;&gt;A7873,#REF!&lt;&gt;""),#REF!,"")</f>
        <v>#REF!</v>
      </c>
      <c r="P7874" t="e">
        <f t="shared" si="981"/>
        <v>#REF!</v>
      </c>
      <c r="Q7874" s="2" t="e">
        <f t="shared" ca="1" si="982"/>
        <v>#REF!</v>
      </c>
      <c r="R7874" t="e">
        <f>IF(NOT(#REF!="Indskrevet"),"",IF(E7874="",FALSE,AND(NOT(#REF!),VALUE(RIGHT(CONCATENATE(YEAR(E7874)),2))=15)))</f>
        <v>#REF!</v>
      </c>
      <c r="S7874" t="e">
        <f t="shared" ref="S7874:S7937" si="987">IF(R7874="","",IF(A7874=A7873,S7873,NOT(OR(R7874,AND(A7875=A7874,R7875),AND(A7876=A7874,R7876),AND(A7877=A7874,R7877),AND(A7878=A7874,R7878),AND(A7879=A7874,R7879),AND(A7880=A7874,R7880),AND(A7881=A7874,R7881),AND(A7882=A7874,R7882),AND(A7883=A7874,R7883),AND(A7884=A7874,R7884)))))</f>
        <v>#REF!</v>
      </c>
      <c r="T7874" t="e">
        <f t="shared" ref="T7874:T7937" si="988">IF(U7874="","",O7874)</f>
        <v>#REF!</v>
      </c>
      <c r="U7874" s="2" t="e">
        <f t="shared" si="983"/>
        <v>#REF!</v>
      </c>
      <c r="V7874" s="2"/>
    </row>
    <row r="7875" spans="1:22" x14ac:dyDescent="0.25">
      <c r="A7875" t="s">
        <v>4441</v>
      </c>
      <c r="B7875" t="s">
        <v>4442</v>
      </c>
      <c r="C7875">
        <v>179.99999999999599</v>
      </c>
      <c r="D7875" t="s">
        <v>5306</v>
      </c>
      <c r="E7875" s="1">
        <v>41338</v>
      </c>
      <c r="F7875" t="s">
        <v>5328</v>
      </c>
      <c r="G7875">
        <v>2</v>
      </c>
      <c r="H7875" t="s">
        <v>5287</v>
      </c>
      <c r="I7875" t="s">
        <v>5324</v>
      </c>
      <c r="J7875" t="s">
        <v>5293</v>
      </c>
      <c r="K7875" t="b">
        <f>LOOKUP(A7875,'[1]UDDATA-1'!B:B,'[1]UDDATA-1'!A:A)&lt;&gt;LOOKUP(A7875,'[1]UDDATA-2'!B:B,'[1]UDDATA-2'!A:A)</f>
        <v>0</v>
      </c>
      <c r="L7875" t="str">
        <f t="shared" si="984"/>
        <v/>
      </c>
      <c r="M7875" t="str">
        <f t="shared" si="985"/>
        <v/>
      </c>
      <c r="N7875" t="str">
        <f t="shared" si="986"/>
        <v/>
      </c>
      <c r="O7875" t="e">
        <f>IF(AND(A7875&lt;&gt;A7874,#REF!&lt;&gt;""),#REF!,"")</f>
        <v>#REF!</v>
      </c>
      <c r="P7875" t="e">
        <f t="shared" ref="P7875:P7938" si="989">IF(O7875="","",IF(M7875="",0,IF(O7876&lt;&gt;"",1,IF(AND(O7876="",O7877&lt;&gt;""),2,IF(AND(O7876="",O7877="",O7878&lt;&gt;""),3,IF(AND(O7876="",O7877="",O7878="",O7879&lt;&gt;""),4,IF(AND(O7876="",O7877="",O7878="",O7879="",O7880&lt;&gt;""),5,IF(AND(O7876="",O7877="",O7878="",O7879="",O7880="",O7881&lt;&gt;""),6,IF(AND(O7876="",O7877="",O7878="",O7879="",O7880="",O7881="",O7882&lt;&gt;""),7,IF(AND(O7876="",O7877="",O7878="",O7879="",O7880="",O7881="",O7882="",O7883&lt;&gt;""),8,IF(AND(O7876="",O7877="",O7878="",O7879="",O7880="",O7881="",O7882="",O7883="",O7884&lt;&gt;""),9,IF(AND(O7876="",O7877="",O7878="",O7879="",O7880="",O7881="",O7882="",O7883="",O7884="",O7885&lt;&gt;""),10,IF(AND(O7876="",O7877="",O7878="",O7879="",O7880="",O7881="",O7882="",O7883="",O7884="",O7885="",O7886&lt;&gt;""),11,IF(AND(O7876="",O7877="",O7878="",O7879="",O7880="",O7881="",O7882="",O7883="",O7884="",O7885="",O7886="",O7887&lt;&gt;""),12,IF(AND(O7876="",O7877="",O7878="",O7879="",O7880="",O7881="",O7882="",O7883="",O7884="",O7885="",O7886="",O7887="",O7888&lt;&gt;""),13,IF(AND(O7876="",O7877="",O7878="",O7879="",O7880="",O7881="",O7882="",O7883="",O7884="",O7885="",O7886="",O7887="",O7888="",O7889&lt;&gt;""),14,IF(AND(O7876="",O7877="",O7878="",O7879="",O7880="",O7881="",O7882="",O7883="",O7884="",O7885="",O7886="",O7887="",O7888="",O7889="",O7890&lt;&gt;""),15)))))))))))))))))</f>
        <v>#REF!</v>
      </c>
      <c r="Q7875" s="2" t="e">
        <f t="shared" ref="Q7875:Q7938" ca="1" si="990">IF(OR(P7875="",P7875=0),"",AVERAGE(INDIRECT(CONCATENATE("AU",ROW(),":AU",ROW()+P7875))))</f>
        <v>#REF!</v>
      </c>
      <c r="R7875" t="e">
        <f>IF(NOT(#REF!="Indskrevet"),"",IF(E7875="",FALSE,AND(NOT(#REF!),VALUE(RIGHT(CONCATENATE(YEAR(E7875)),2))=15)))</f>
        <v>#REF!</v>
      </c>
      <c r="S7875" t="e">
        <f t="shared" si="987"/>
        <v>#REF!</v>
      </c>
      <c r="T7875" t="e">
        <f t="shared" si="988"/>
        <v>#REF!</v>
      </c>
      <c r="U7875" s="2" t="e">
        <f t="shared" si="983"/>
        <v>#REF!</v>
      </c>
      <c r="V7875" s="2"/>
    </row>
    <row r="7876" spans="1:22" x14ac:dyDescent="0.25">
      <c r="A7876" t="s">
        <v>4443</v>
      </c>
      <c r="B7876" t="s">
        <v>4444</v>
      </c>
      <c r="C7876">
        <v>179.99999999999599</v>
      </c>
      <c r="D7876" t="s">
        <v>5317</v>
      </c>
      <c r="E7876" s="1">
        <v>41290</v>
      </c>
      <c r="F7876" t="s">
        <v>5343</v>
      </c>
      <c r="G7876">
        <v>1</v>
      </c>
      <c r="H7876" t="s">
        <v>5287</v>
      </c>
      <c r="I7876" t="s">
        <v>5288</v>
      </c>
      <c r="J7876" t="s">
        <v>5289</v>
      </c>
      <c r="K7876" t="b">
        <f>LOOKUP(A7876,'[1]UDDATA-1'!B:B,'[1]UDDATA-1'!A:A)&lt;&gt;LOOKUP(A7876,'[1]UDDATA-2'!B:B,'[1]UDDATA-2'!A:A)</f>
        <v>0</v>
      </c>
      <c r="L7876" t="str">
        <f t="shared" si="984"/>
        <v>Grundlæggende programmering</v>
      </c>
      <c r="M7876">
        <f t="shared" si="985"/>
        <v>4</v>
      </c>
      <c r="N7876" t="str">
        <f t="shared" si="986"/>
        <v/>
      </c>
      <c r="O7876" t="e">
        <f>IF(AND(A7876&lt;&gt;A7875,#REF!&lt;&gt;""),#REF!,"")</f>
        <v>#REF!</v>
      </c>
      <c r="P7876" t="e">
        <f t="shared" si="989"/>
        <v>#REF!</v>
      </c>
      <c r="Q7876" s="2" t="e">
        <f t="shared" ca="1" si="990"/>
        <v>#REF!</v>
      </c>
      <c r="R7876" t="e">
        <f>IF(NOT(#REF!="Indskrevet"),"",IF(E7876="",FALSE,AND(NOT(#REF!),VALUE(RIGHT(CONCATENATE(YEAR(E7876)),2))=15)))</f>
        <v>#REF!</v>
      </c>
      <c r="S7876" t="e">
        <f t="shared" si="987"/>
        <v>#REF!</v>
      </c>
      <c r="T7876" t="e">
        <f t="shared" si="988"/>
        <v>#REF!</v>
      </c>
      <c r="U7876" s="2" t="e">
        <f t="shared" ref="U7876:U7939" si="991">IF(OR(P7876="",P7876&lt;3),"",Q7876)</f>
        <v>#REF!</v>
      </c>
      <c r="V7876" s="2"/>
    </row>
    <row r="7877" spans="1:22" x14ac:dyDescent="0.25">
      <c r="A7877" t="s">
        <v>4443</v>
      </c>
      <c r="B7877" t="s">
        <v>4444</v>
      </c>
      <c r="C7877">
        <v>179.99999999999599</v>
      </c>
      <c r="D7877" t="s">
        <v>5285</v>
      </c>
      <c r="E7877" s="1">
        <v>41456</v>
      </c>
      <c r="F7877" t="s">
        <v>5344</v>
      </c>
      <c r="G7877">
        <v>1</v>
      </c>
      <c r="H7877" t="s">
        <v>5287</v>
      </c>
      <c r="I7877" t="s">
        <v>5292</v>
      </c>
      <c r="J7877" t="s">
        <v>5293</v>
      </c>
      <c r="K7877" t="b">
        <f>LOOKUP(A7877,'[1]UDDATA-1'!B:B,'[1]UDDATA-1'!A:A)&lt;&gt;LOOKUP(A7877,'[1]UDDATA-2'!B:B,'[1]UDDATA-2'!A:A)</f>
        <v>0</v>
      </c>
      <c r="L7877" t="str">
        <f t="shared" si="984"/>
        <v>Matematik til multimedie-applikationer</v>
      </c>
      <c r="M7877">
        <f t="shared" si="985"/>
        <v>2</v>
      </c>
      <c r="N7877" t="str">
        <f t="shared" si="986"/>
        <v/>
      </c>
      <c r="O7877" t="e">
        <f>IF(AND(A7877&lt;&gt;A7876,#REF!&lt;&gt;""),#REF!,"")</f>
        <v>#REF!</v>
      </c>
      <c r="P7877" t="e">
        <f t="shared" si="989"/>
        <v>#REF!</v>
      </c>
      <c r="Q7877" s="2" t="e">
        <f t="shared" ca="1" si="990"/>
        <v>#REF!</v>
      </c>
      <c r="R7877" t="e">
        <f>IF(NOT(#REF!="Indskrevet"),"",IF(E7877="",FALSE,AND(NOT(#REF!),VALUE(RIGHT(CONCATENATE(YEAR(E7877)),2))=15)))</f>
        <v>#REF!</v>
      </c>
      <c r="S7877" t="e">
        <f t="shared" si="987"/>
        <v>#REF!</v>
      </c>
      <c r="T7877" t="e">
        <f t="shared" si="988"/>
        <v>#REF!</v>
      </c>
      <c r="U7877" s="2" t="e">
        <f t="shared" si="991"/>
        <v>#REF!</v>
      </c>
      <c r="V7877" s="2"/>
    </row>
    <row r="7878" spans="1:22" x14ac:dyDescent="0.25">
      <c r="A7878" t="s">
        <v>4443</v>
      </c>
      <c r="B7878" t="s">
        <v>4444</v>
      </c>
      <c r="C7878">
        <v>179.99999999999599</v>
      </c>
      <c r="D7878" t="s">
        <v>5296</v>
      </c>
      <c r="E7878" s="1">
        <v>41429</v>
      </c>
      <c r="F7878" t="s">
        <v>5345</v>
      </c>
      <c r="G7878">
        <v>1</v>
      </c>
      <c r="H7878" t="s">
        <v>5287</v>
      </c>
      <c r="I7878" t="s">
        <v>5295</v>
      </c>
      <c r="J7878" t="s">
        <v>5293</v>
      </c>
      <c r="K7878" t="b">
        <f>LOOKUP(A7878,'[1]UDDATA-1'!B:B,'[1]UDDATA-1'!A:A)&lt;&gt;LOOKUP(A7878,'[1]UDDATA-2'!B:B,'[1]UDDATA-2'!A:A)</f>
        <v>0</v>
      </c>
      <c r="L7878" t="str">
        <f t="shared" si="984"/>
        <v>Fysisk interface design</v>
      </c>
      <c r="M7878">
        <f t="shared" si="985"/>
        <v>7</v>
      </c>
      <c r="N7878" t="str">
        <f t="shared" si="986"/>
        <v/>
      </c>
      <c r="O7878" t="e">
        <f>IF(AND(A7878&lt;&gt;A7877,#REF!&lt;&gt;""),#REF!,"")</f>
        <v>#REF!</v>
      </c>
      <c r="P7878" t="e">
        <f t="shared" si="989"/>
        <v>#REF!</v>
      </c>
      <c r="Q7878" s="2" t="e">
        <f t="shared" ca="1" si="990"/>
        <v>#REF!</v>
      </c>
      <c r="R7878" t="e">
        <f>IF(NOT(#REF!="Indskrevet"),"",IF(E7878="",FALSE,AND(NOT(#REF!),VALUE(RIGHT(CONCATENATE(YEAR(E7878)),2))=15)))</f>
        <v>#REF!</v>
      </c>
      <c r="S7878" t="e">
        <f t="shared" si="987"/>
        <v>#REF!</v>
      </c>
      <c r="T7878" t="e">
        <f t="shared" si="988"/>
        <v>#REF!</v>
      </c>
      <c r="U7878" s="2" t="e">
        <f t="shared" si="991"/>
        <v>#REF!</v>
      </c>
      <c r="V7878" s="2"/>
    </row>
    <row r="7879" spans="1:22" x14ac:dyDescent="0.25">
      <c r="A7879" t="s">
        <v>4443</v>
      </c>
      <c r="B7879" t="s">
        <v>4444</v>
      </c>
      <c r="C7879">
        <v>179.99999999999599</v>
      </c>
      <c r="D7879" t="s">
        <v>5327</v>
      </c>
      <c r="E7879" s="1">
        <v>41690</v>
      </c>
      <c r="F7879" t="s">
        <v>5346</v>
      </c>
      <c r="G7879">
        <v>1</v>
      </c>
      <c r="H7879" t="s">
        <v>5307</v>
      </c>
      <c r="I7879" t="s">
        <v>5298</v>
      </c>
      <c r="J7879" t="s">
        <v>5299</v>
      </c>
      <c r="K7879" t="b">
        <f>LOOKUP(A7879,'[1]UDDATA-1'!B:B,'[1]UDDATA-1'!A:A)&lt;&gt;LOOKUP(A7879,'[1]UDDATA-2'!B:B,'[1]UDDATA-2'!A:A)</f>
        <v>0</v>
      </c>
      <c r="L7879" t="str">
        <f t="shared" si="984"/>
        <v>Proceduremæssig programmering</v>
      </c>
      <c r="M7879">
        <f t="shared" si="985"/>
        <v>-3</v>
      </c>
      <c r="N7879" t="str">
        <f t="shared" si="986"/>
        <v/>
      </c>
      <c r="O7879" t="e">
        <f>IF(AND(A7879&lt;&gt;A7878,#REF!&lt;&gt;""),#REF!,"")</f>
        <v>#REF!</v>
      </c>
      <c r="P7879" t="e">
        <f t="shared" si="989"/>
        <v>#REF!</v>
      </c>
      <c r="Q7879" s="2" t="e">
        <f t="shared" ca="1" si="990"/>
        <v>#REF!</v>
      </c>
      <c r="R7879" t="e">
        <f>IF(NOT(#REF!="Indskrevet"),"",IF(E7879="",FALSE,AND(NOT(#REF!),VALUE(RIGHT(CONCATENATE(YEAR(E7879)),2))=15)))</f>
        <v>#REF!</v>
      </c>
      <c r="S7879" t="e">
        <f t="shared" si="987"/>
        <v>#REF!</v>
      </c>
      <c r="T7879" t="e">
        <f t="shared" si="988"/>
        <v>#REF!</v>
      </c>
      <c r="U7879" s="2" t="e">
        <f t="shared" si="991"/>
        <v>#REF!</v>
      </c>
      <c r="V7879" s="2"/>
    </row>
    <row r="7880" spans="1:22" x14ac:dyDescent="0.25">
      <c r="A7880" t="s">
        <v>4443</v>
      </c>
      <c r="B7880" t="s">
        <v>4444</v>
      </c>
      <c r="C7880">
        <v>179.99999999999599</v>
      </c>
      <c r="D7880" t="s">
        <v>5317</v>
      </c>
      <c r="E7880" s="1">
        <v>41774</v>
      </c>
      <c r="F7880" t="s">
        <v>5346</v>
      </c>
      <c r="G7880">
        <v>2</v>
      </c>
      <c r="H7880" t="s">
        <v>5287</v>
      </c>
      <c r="I7880" t="s">
        <v>5298</v>
      </c>
      <c r="J7880" t="s">
        <v>5303</v>
      </c>
      <c r="K7880" t="b">
        <f>LOOKUP(A7880,'[1]UDDATA-1'!B:B,'[1]UDDATA-1'!A:A)&lt;&gt;LOOKUP(A7880,'[1]UDDATA-2'!B:B,'[1]UDDATA-2'!A:A)</f>
        <v>0</v>
      </c>
      <c r="L7880" t="str">
        <f t="shared" si="984"/>
        <v/>
      </c>
      <c r="M7880" t="str">
        <f t="shared" si="985"/>
        <v/>
      </c>
      <c r="N7880" t="str">
        <f t="shared" si="986"/>
        <v/>
      </c>
      <c r="O7880" t="e">
        <f>IF(AND(A7880&lt;&gt;A7879,#REF!&lt;&gt;""),#REF!,"")</f>
        <v>#REF!</v>
      </c>
      <c r="P7880" t="e">
        <f t="shared" si="989"/>
        <v>#REF!</v>
      </c>
      <c r="Q7880" s="2" t="e">
        <f t="shared" ca="1" si="990"/>
        <v>#REF!</v>
      </c>
      <c r="R7880" t="e">
        <f>IF(NOT(#REF!="Indskrevet"),"",IF(E7880="",FALSE,AND(NOT(#REF!),VALUE(RIGHT(CONCATENATE(YEAR(E7880)),2))=15)))</f>
        <v>#REF!</v>
      </c>
      <c r="S7880" t="e">
        <f t="shared" si="987"/>
        <v>#REF!</v>
      </c>
      <c r="T7880" t="e">
        <f t="shared" si="988"/>
        <v>#REF!</v>
      </c>
      <c r="U7880" s="2" t="e">
        <f t="shared" si="991"/>
        <v>#REF!</v>
      </c>
      <c r="V7880" s="2"/>
    </row>
    <row r="7881" spans="1:22" x14ac:dyDescent="0.25">
      <c r="A7881" t="s">
        <v>4443</v>
      </c>
      <c r="B7881" t="s">
        <v>4444</v>
      </c>
      <c r="C7881">
        <v>179.99999999999599</v>
      </c>
      <c r="D7881" t="s">
        <v>5317</v>
      </c>
      <c r="E7881" s="1">
        <v>41800</v>
      </c>
      <c r="F7881" t="s">
        <v>5347</v>
      </c>
      <c r="G7881">
        <v>1</v>
      </c>
      <c r="H7881" t="s">
        <v>5287</v>
      </c>
      <c r="I7881" t="s">
        <v>5302</v>
      </c>
      <c r="J7881" t="s">
        <v>5303</v>
      </c>
      <c r="K7881" t="b">
        <f>LOOKUP(A7881,'[1]UDDATA-1'!B:B,'[1]UDDATA-1'!A:A)&lt;&gt;LOOKUP(A7881,'[1]UDDATA-2'!B:B,'[1]UDDATA-2'!A:A)</f>
        <v>0</v>
      </c>
      <c r="L7881" t="str">
        <f t="shared" si="984"/>
        <v>Lyd- og musikbehandling</v>
      </c>
      <c r="M7881">
        <f t="shared" si="985"/>
        <v>4</v>
      </c>
      <c r="N7881" t="str">
        <f t="shared" si="986"/>
        <v/>
      </c>
      <c r="O7881" t="e">
        <f>IF(AND(A7881&lt;&gt;A7880,#REF!&lt;&gt;""),#REF!,"")</f>
        <v>#REF!</v>
      </c>
      <c r="P7881" t="e">
        <f t="shared" si="989"/>
        <v>#REF!</v>
      </c>
      <c r="Q7881" s="2" t="e">
        <f t="shared" ca="1" si="990"/>
        <v>#REF!</v>
      </c>
      <c r="R7881" t="e">
        <f>IF(NOT(#REF!="Indskrevet"),"",IF(E7881="",FALSE,AND(NOT(#REF!),VALUE(RIGHT(CONCATENATE(YEAR(E7881)),2))=15)))</f>
        <v>#REF!</v>
      </c>
      <c r="S7881" t="e">
        <f t="shared" si="987"/>
        <v>#REF!</v>
      </c>
      <c r="T7881" t="e">
        <f t="shared" si="988"/>
        <v>#REF!</v>
      </c>
      <c r="U7881" s="2" t="e">
        <f t="shared" si="991"/>
        <v>#REF!</v>
      </c>
      <c r="V7881" s="2"/>
    </row>
    <row r="7882" spans="1:22" x14ac:dyDescent="0.25">
      <c r="A7882" t="s">
        <v>4443</v>
      </c>
      <c r="B7882" t="s">
        <v>4444</v>
      </c>
      <c r="C7882">
        <v>179.99999999999599</v>
      </c>
      <c r="D7882" t="s">
        <v>5285</v>
      </c>
      <c r="E7882" s="1">
        <v>41815</v>
      </c>
      <c r="F7882" t="s">
        <v>5348</v>
      </c>
      <c r="G7882">
        <v>1</v>
      </c>
      <c r="H7882" t="s">
        <v>5287</v>
      </c>
      <c r="I7882" t="s">
        <v>5305</v>
      </c>
      <c r="J7882" t="s">
        <v>5303</v>
      </c>
      <c r="K7882" t="b">
        <f>LOOKUP(A7882,'[1]UDDATA-1'!B:B,'[1]UDDATA-1'!A:A)&lt;&gt;LOOKUP(A7882,'[1]UDDATA-2'!B:B,'[1]UDDATA-2'!A:A)</f>
        <v>0</v>
      </c>
      <c r="L7882" t="str">
        <f t="shared" si="984"/>
        <v>Objektorienteret Software Engineering</v>
      </c>
      <c r="M7882">
        <f t="shared" si="985"/>
        <v>2</v>
      </c>
      <c r="N7882" t="str">
        <f t="shared" si="986"/>
        <v/>
      </c>
      <c r="O7882" t="e">
        <f>IF(AND(A7882&lt;&gt;A7881,#REF!&lt;&gt;""),#REF!,"")</f>
        <v>#REF!</v>
      </c>
      <c r="P7882" t="e">
        <f t="shared" si="989"/>
        <v>#REF!</v>
      </c>
      <c r="Q7882" s="2" t="e">
        <f t="shared" ca="1" si="990"/>
        <v>#REF!</v>
      </c>
      <c r="R7882" t="e">
        <f>IF(NOT(#REF!="Indskrevet"),"",IF(E7882="",FALSE,AND(NOT(#REF!),VALUE(RIGHT(CONCATENATE(YEAR(E7882)),2))=15)))</f>
        <v>#REF!</v>
      </c>
      <c r="S7882" t="e">
        <f t="shared" si="987"/>
        <v>#REF!</v>
      </c>
      <c r="T7882" t="e">
        <f t="shared" si="988"/>
        <v>#REF!</v>
      </c>
      <c r="U7882" s="2" t="e">
        <f t="shared" si="991"/>
        <v>#REF!</v>
      </c>
      <c r="V7882" s="2"/>
    </row>
    <row r="7883" spans="1:22" x14ac:dyDescent="0.25">
      <c r="A7883" t="s">
        <v>4445</v>
      </c>
      <c r="B7883" t="s">
        <v>4446</v>
      </c>
      <c r="C7883">
        <v>179.99999999999599</v>
      </c>
      <c r="D7883" t="s">
        <v>5317</v>
      </c>
      <c r="E7883" s="1">
        <v>41316</v>
      </c>
      <c r="F7883" t="s">
        <v>5308</v>
      </c>
      <c r="G7883">
        <v>1</v>
      </c>
      <c r="H7883" t="s">
        <v>5287</v>
      </c>
      <c r="I7883" t="s">
        <v>5288</v>
      </c>
      <c r="J7883" t="s">
        <v>5289</v>
      </c>
      <c r="K7883" t="b">
        <f>LOOKUP(A7883,'[1]UDDATA-1'!B:B,'[1]UDDATA-1'!A:A)&lt;&gt;LOOKUP(A7883,'[1]UDDATA-2'!B:B,'[1]UDDATA-2'!A:A)</f>
        <v>0</v>
      </c>
      <c r="L7883" t="str">
        <f t="shared" si="984"/>
        <v>Grundlæggende programmering</v>
      </c>
      <c r="M7883">
        <f t="shared" si="985"/>
        <v>4</v>
      </c>
      <c r="N7883" t="str">
        <f t="shared" si="986"/>
        <v/>
      </c>
      <c r="O7883" t="e">
        <f>IF(AND(A7883&lt;&gt;A7882,#REF!&lt;&gt;""),#REF!,"")</f>
        <v>#REF!</v>
      </c>
      <c r="P7883" t="e">
        <f t="shared" si="989"/>
        <v>#REF!</v>
      </c>
      <c r="Q7883" s="2" t="e">
        <f t="shared" ca="1" si="990"/>
        <v>#REF!</v>
      </c>
      <c r="R7883" t="e">
        <f>IF(NOT(#REF!="Indskrevet"),"",IF(E7883="",FALSE,AND(NOT(#REF!),VALUE(RIGHT(CONCATENATE(YEAR(E7883)),2))=15)))</f>
        <v>#REF!</v>
      </c>
      <c r="S7883" t="e">
        <f t="shared" si="987"/>
        <v>#REF!</v>
      </c>
      <c r="T7883" t="e">
        <f t="shared" si="988"/>
        <v>#REF!</v>
      </c>
      <c r="U7883" s="2" t="e">
        <f t="shared" si="991"/>
        <v>#REF!</v>
      </c>
      <c r="V7883" s="2"/>
    </row>
    <row r="7884" spans="1:22" x14ac:dyDescent="0.25">
      <c r="A7884" t="s">
        <v>4445</v>
      </c>
      <c r="B7884" t="s">
        <v>4446</v>
      </c>
      <c r="C7884">
        <v>179.99999999999599</v>
      </c>
      <c r="D7884" t="s">
        <v>5300</v>
      </c>
      <c r="E7884" s="1">
        <v>41452</v>
      </c>
      <c r="F7884" t="s">
        <v>5309</v>
      </c>
      <c r="G7884">
        <v>1</v>
      </c>
      <c r="H7884" t="s">
        <v>5287</v>
      </c>
      <c r="I7884" t="s">
        <v>5292</v>
      </c>
      <c r="J7884" t="s">
        <v>5293</v>
      </c>
      <c r="K7884" t="b">
        <f>LOOKUP(A7884,'[1]UDDATA-1'!B:B,'[1]UDDATA-1'!A:A)&lt;&gt;LOOKUP(A7884,'[1]UDDATA-2'!B:B,'[1]UDDATA-2'!A:A)</f>
        <v>0</v>
      </c>
      <c r="L7884" t="str">
        <f t="shared" si="984"/>
        <v>Matematik til multimedie-applikationer</v>
      </c>
      <c r="M7884">
        <f t="shared" si="985"/>
        <v>12</v>
      </c>
      <c r="N7884" t="str">
        <f t="shared" si="986"/>
        <v/>
      </c>
      <c r="O7884" t="e">
        <f>IF(AND(A7884&lt;&gt;A7883,#REF!&lt;&gt;""),#REF!,"")</f>
        <v>#REF!</v>
      </c>
      <c r="P7884" t="e">
        <f t="shared" si="989"/>
        <v>#REF!</v>
      </c>
      <c r="Q7884" s="2" t="e">
        <f t="shared" ca="1" si="990"/>
        <v>#REF!</v>
      </c>
      <c r="R7884" t="e">
        <f>IF(NOT(#REF!="Indskrevet"),"",IF(E7884="",FALSE,AND(NOT(#REF!),VALUE(RIGHT(CONCATENATE(YEAR(E7884)),2))=15)))</f>
        <v>#REF!</v>
      </c>
      <c r="S7884" t="e">
        <f t="shared" si="987"/>
        <v>#REF!</v>
      </c>
      <c r="T7884" t="e">
        <f t="shared" si="988"/>
        <v>#REF!</v>
      </c>
      <c r="U7884" s="2" t="e">
        <f t="shared" si="991"/>
        <v>#REF!</v>
      </c>
      <c r="V7884" s="2"/>
    </row>
    <row r="7885" spans="1:22" x14ac:dyDescent="0.25">
      <c r="A7885" t="s">
        <v>4445</v>
      </c>
      <c r="B7885" t="s">
        <v>4446</v>
      </c>
      <c r="C7885">
        <v>179.99999999999599</v>
      </c>
      <c r="D7885" t="s">
        <v>5290</v>
      </c>
      <c r="E7885" s="1">
        <v>41484</v>
      </c>
      <c r="F7885" t="s">
        <v>5310</v>
      </c>
      <c r="G7885">
        <v>1</v>
      </c>
      <c r="H7885" t="s">
        <v>5287</v>
      </c>
      <c r="I7885" t="s">
        <v>5295</v>
      </c>
      <c r="J7885" t="s">
        <v>5293</v>
      </c>
      <c r="K7885" t="b">
        <f>LOOKUP(A7885,'[1]UDDATA-1'!B:B,'[1]UDDATA-1'!A:A)&lt;&gt;LOOKUP(A7885,'[1]UDDATA-2'!B:B,'[1]UDDATA-2'!A:A)</f>
        <v>0</v>
      </c>
      <c r="L7885" t="str">
        <f t="shared" si="984"/>
        <v>Fysisk interface design</v>
      </c>
      <c r="M7885">
        <f t="shared" si="985"/>
        <v>10</v>
      </c>
      <c r="N7885" t="str">
        <f t="shared" si="986"/>
        <v/>
      </c>
      <c r="O7885" t="e">
        <f>IF(AND(A7885&lt;&gt;A7884,#REF!&lt;&gt;""),#REF!,"")</f>
        <v>#REF!</v>
      </c>
      <c r="P7885" t="e">
        <f t="shared" si="989"/>
        <v>#REF!</v>
      </c>
      <c r="Q7885" s="2" t="e">
        <f t="shared" ca="1" si="990"/>
        <v>#REF!</v>
      </c>
      <c r="R7885" t="e">
        <f>IF(NOT(#REF!="Indskrevet"),"",IF(E7885="",FALSE,AND(NOT(#REF!),VALUE(RIGHT(CONCATENATE(YEAR(E7885)),2))=15)))</f>
        <v>#REF!</v>
      </c>
      <c r="S7885" t="e">
        <f t="shared" si="987"/>
        <v>#REF!</v>
      </c>
      <c r="T7885" t="e">
        <f t="shared" si="988"/>
        <v>#REF!</v>
      </c>
      <c r="U7885" s="2" t="e">
        <f t="shared" si="991"/>
        <v>#REF!</v>
      </c>
      <c r="V7885" s="2"/>
    </row>
    <row r="7886" spans="1:22" x14ac:dyDescent="0.25">
      <c r="A7886" t="s">
        <v>4445</v>
      </c>
      <c r="B7886" t="s">
        <v>4446</v>
      </c>
      <c r="C7886">
        <v>179.99999999999599</v>
      </c>
      <c r="D7886" t="s">
        <v>5290</v>
      </c>
      <c r="E7886" s="1">
        <v>41688</v>
      </c>
      <c r="F7886" t="s">
        <v>5311</v>
      </c>
      <c r="G7886">
        <v>1</v>
      </c>
      <c r="H7886" t="s">
        <v>5287</v>
      </c>
      <c r="I7886" t="s">
        <v>5298</v>
      </c>
      <c r="J7886" t="s">
        <v>5299</v>
      </c>
      <c r="K7886" t="b">
        <f>LOOKUP(A7886,'[1]UDDATA-1'!B:B,'[1]UDDATA-1'!A:A)&lt;&gt;LOOKUP(A7886,'[1]UDDATA-2'!B:B,'[1]UDDATA-2'!A:A)</f>
        <v>0</v>
      </c>
      <c r="L7886" t="str">
        <f t="shared" si="984"/>
        <v>Proceduremæssig programmering</v>
      </c>
      <c r="M7886">
        <f t="shared" si="985"/>
        <v>10</v>
      </c>
      <c r="N7886" t="str">
        <f t="shared" si="986"/>
        <v/>
      </c>
      <c r="O7886" t="e">
        <f>IF(AND(A7886&lt;&gt;A7885,#REF!&lt;&gt;""),#REF!,"")</f>
        <v>#REF!</v>
      </c>
      <c r="P7886" t="e">
        <f t="shared" si="989"/>
        <v>#REF!</v>
      </c>
      <c r="Q7886" s="2" t="e">
        <f t="shared" ca="1" si="990"/>
        <v>#REF!</v>
      </c>
      <c r="R7886" t="e">
        <f>IF(NOT(#REF!="Indskrevet"),"",IF(E7886="",FALSE,AND(NOT(#REF!),VALUE(RIGHT(CONCATENATE(YEAR(E7886)),2))=15)))</f>
        <v>#REF!</v>
      </c>
      <c r="S7886" t="e">
        <f t="shared" si="987"/>
        <v>#REF!</v>
      </c>
      <c r="T7886" t="e">
        <f t="shared" si="988"/>
        <v>#REF!</v>
      </c>
      <c r="U7886" s="2" t="e">
        <f t="shared" si="991"/>
        <v>#REF!</v>
      </c>
      <c r="V7886" s="2"/>
    </row>
    <row r="7887" spans="1:22" x14ac:dyDescent="0.25">
      <c r="A7887" t="s">
        <v>4445</v>
      </c>
      <c r="B7887" t="s">
        <v>4446</v>
      </c>
      <c r="C7887">
        <v>179.99999999999599</v>
      </c>
      <c r="D7887" t="s">
        <v>5306</v>
      </c>
      <c r="E7887" s="1">
        <v>41796</v>
      </c>
      <c r="F7887" t="s">
        <v>5312</v>
      </c>
      <c r="G7887">
        <v>1</v>
      </c>
      <c r="H7887" t="s">
        <v>5307</v>
      </c>
      <c r="I7887" t="s">
        <v>5302</v>
      </c>
      <c r="J7887" t="s">
        <v>5303</v>
      </c>
      <c r="K7887" t="b">
        <f>LOOKUP(A7887,'[1]UDDATA-1'!B:B,'[1]UDDATA-1'!A:A)&lt;&gt;LOOKUP(A7887,'[1]UDDATA-2'!B:B,'[1]UDDATA-2'!A:A)</f>
        <v>0</v>
      </c>
      <c r="L7887" t="str">
        <f t="shared" si="984"/>
        <v>Lyd- og musikbehandling</v>
      </c>
      <c r="M7887">
        <f t="shared" si="985"/>
        <v>0</v>
      </c>
      <c r="N7887" t="str">
        <f t="shared" si="986"/>
        <v/>
      </c>
      <c r="O7887" t="e">
        <f>IF(AND(A7887&lt;&gt;A7886,#REF!&lt;&gt;""),#REF!,"")</f>
        <v>#REF!</v>
      </c>
      <c r="P7887" t="e">
        <f t="shared" si="989"/>
        <v>#REF!</v>
      </c>
      <c r="Q7887" s="2" t="e">
        <f t="shared" ca="1" si="990"/>
        <v>#REF!</v>
      </c>
      <c r="R7887" t="e">
        <f>IF(NOT(#REF!="Indskrevet"),"",IF(E7887="",FALSE,AND(NOT(#REF!),VALUE(RIGHT(CONCATENATE(YEAR(E7887)),2))=15)))</f>
        <v>#REF!</v>
      </c>
      <c r="S7887" t="e">
        <f t="shared" si="987"/>
        <v>#REF!</v>
      </c>
      <c r="T7887" t="e">
        <f t="shared" si="988"/>
        <v>#REF!</v>
      </c>
      <c r="U7887" s="2" t="e">
        <f t="shared" si="991"/>
        <v>#REF!</v>
      </c>
      <c r="V7887" s="2"/>
    </row>
    <row r="7888" spans="1:22" x14ac:dyDescent="0.25">
      <c r="A7888" t="s">
        <v>4445</v>
      </c>
      <c r="B7888" t="s">
        <v>4446</v>
      </c>
      <c r="C7888">
        <v>179.99999999999599</v>
      </c>
      <c r="D7888" t="s">
        <v>5317</v>
      </c>
      <c r="E7888" s="1">
        <v>41878</v>
      </c>
      <c r="F7888" t="s">
        <v>5312</v>
      </c>
      <c r="G7888">
        <v>2</v>
      </c>
      <c r="H7888" t="s">
        <v>5287</v>
      </c>
      <c r="I7888" t="s">
        <v>5302</v>
      </c>
      <c r="J7888" t="s">
        <v>5303</v>
      </c>
      <c r="K7888" t="b">
        <f>LOOKUP(A7888,'[1]UDDATA-1'!B:B,'[1]UDDATA-1'!A:A)&lt;&gt;LOOKUP(A7888,'[1]UDDATA-2'!B:B,'[1]UDDATA-2'!A:A)</f>
        <v>0</v>
      </c>
      <c r="L7888" t="str">
        <f t="shared" si="984"/>
        <v/>
      </c>
      <c r="M7888" t="str">
        <f t="shared" si="985"/>
        <v/>
      </c>
      <c r="N7888" t="str">
        <f t="shared" si="986"/>
        <v/>
      </c>
      <c r="O7888" t="e">
        <f>IF(AND(A7888&lt;&gt;A7887,#REF!&lt;&gt;""),#REF!,"")</f>
        <v>#REF!</v>
      </c>
      <c r="P7888" t="e">
        <f t="shared" si="989"/>
        <v>#REF!</v>
      </c>
      <c r="Q7888" s="2" t="e">
        <f t="shared" ca="1" si="990"/>
        <v>#REF!</v>
      </c>
      <c r="R7888" t="e">
        <f>IF(NOT(#REF!="Indskrevet"),"",IF(E7888="",FALSE,AND(NOT(#REF!),VALUE(RIGHT(CONCATENATE(YEAR(E7888)),2))=15)))</f>
        <v>#REF!</v>
      </c>
      <c r="S7888" t="e">
        <f t="shared" si="987"/>
        <v>#REF!</v>
      </c>
      <c r="T7888" t="e">
        <f t="shared" si="988"/>
        <v>#REF!</v>
      </c>
      <c r="U7888" s="2" t="e">
        <f t="shared" si="991"/>
        <v>#REF!</v>
      </c>
      <c r="V7888" s="2"/>
    </row>
    <row r="7889" spans="1:22" x14ac:dyDescent="0.25">
      <c r="A7889" t="s">
        <v>4445</v>
      </c>
      <c r="B7889" t="s">
        <v>4446</v>
      </c>
      <c r="C7889">
        <v>179.99999999999599</v>
      </c>
      <c r="D7889" t="s">
        <v>5296</v>
      </c>
      <c r="E7889" s="1">
        <v>41837</v>
      </c>
      <c r="F7889" t="s">
        <v>5314</v>
      </c>
      <c r="G7889">
        <v>1</v>
      </c>
      <c r="H7889" t="s">
        <v>5287</v>
      </c>
      <c r="I7889" t="s">
        <v>5305</v>
      </c>
      <c r="J7889" t="s">
        <v>5303</v>
      </c>
      <c r="K7889" t="b">
        <f>LOOKUP(A7889,'[1]UDDATA-1'!B:B,'[1]UDDATA-1'!A:A)&lt;&gt;LOOKUP(A7889,'[1]UDDATA-2'!B:B,'[1]UDDATA-2'!A:A)</f>
        <v>0</v>
      </c>
      <c r="L7889" t="str">
        <f t="shared" si="984"/>
        <v>Objektorienteret Software Engineering</v>
      </c>
      <c r="M7889">
        <f t="shared" si="985"/>
        <v>7</v>
      </c>
      <c r="N7889" t="str">
        <f t="shared" si="986"/>
        <v/>
      </c>
      <c r="O7889" t="e">
        <f>IF(AND(A7889&lt;&gt;A7888,#REF!&lt;&gt;""),#REF!,"")</f>
        <v>#REF!</v>
      </c>
      <c r="P7889" t="e">
        <f t="shared" si="989"/>
        <v>#REF!</v>
      </c>
      <c r="Q7889" s="2" t="e">
        <f t="shared" ca="1" si="990"/>
        <v>#REF!</v>
      </c>
      <c r="R7889" t="e">
        <f>IF(NOT(#REF!="Indskrevet"),"",IF(E7889="",FALSE,AND(NOT(#REF!),VALUE(RIGHT(CONCATENATE(YEAR(E7889)),2))=15)))</f>
        <v>#REF!</v>
      </c>
      <c r="S7889" t="e">
        <f t="shared" si="987"/>
        <v>#REF!</v>
      </c>
      <c r="T7889" t="e">
        <f t="shared" si="988"/>
        <v>#REF!</v>
      </c>
      <c r="U7889" s="2" t="e">
        <f t="shared" si="991"/>
        <v>#REF!</v>
      </c>
      <c r="V7889" s="2"/>
    </row>
    <row r="7890" spans="1:22" x14ac:dyDescent="0.25">
      <c r="A7890" t="s">
        <v>4447</v>
      </c>
      <c r="B7890" t="s">
        <v>4448</v>
      </c>
      <c r="C7890">
        <v>29.9999999999994</v>
      </c>
      <c r="D7890" t="s">
        <v>5285</v>
      </c>
      <c r="E7890" s="1">
        <v>41676</v>
      </c>
      <c r="F7890" t="s">
        <v>5308</v>
      </c>
      <c r="G7890">
        <v>1</v>
      </c>
      <c r="H7890" t="s">
        <v>5287</v>
      </c>
      <c r="I7890" t="s">
        <v>5288</v>
      </c>
      <c r="J7890" t="s">
        <v>5289</v>
      </c>
      <c r="K7890" t="b">
        <f>LOOKUP(A7890,'[1]UDDATA-1'!B:B,'[1]UDDATA-1'!A:A)&lt;&gt;LOOKUP(A7890,'[1]UDDATA-2'!B:B,'[1]UDDATA-2'!A:A)</f>
        <v>0</v>
      </c>
      <c r="L7890" t="str">
        <f t="shared" si="984"/>
        <v>Grundlæggende programmering</v>
      </c>
      <c r="M7890">
        <f t="shared" si="985"/>
        <v>2</v>
      </c>
      <c r="N7890" t="str">
        <f t="shared" si="986"/>
        <v/>
      </c>
      <c r="O7890" t="e">
        <f>IF(AND(A7890&lt;&gt;A7889,#REF!&lt;&gt;""),#REF!,"")</f>
        <v>#REF!</v>
      </c>
      <c r="P7890" t="e">
        <f t="shared" si="989"/>
        <v>#REF!</v>
      </c>
      <c r="Q7890" s="2" t="e">
        <f t="shared" ca="1" si="990"/>
        <v>#REF!</v>
      </c>
      <c r="R7890" t="e">
        <f>IF(NOT(#REF!="Indskrevet"),"",IF(E7890="",FALSE,AND(NOT(#REF!),VALUE(RIGHT(CONCATENATE(YEAR(E7890)),2))=15)))</f>
        <v>#REF!</v>
      </c>
      <c r="S7890" t="e">
        <f t="shared" si="987"/>
        <v>#REF!</v>
      </c>
      <c r="T7890" t="e">
        <f t="shared" si="988"/>
        <v>#REF!</v>
      </c>
      <c r="U7890" s="2" t="e">
        <f t="shared" si="991"/>
        <v>#REF!</v>
      </c>
      <c r="V7890" s="2"/>
    </row>
    <row r="7891" spans="1:22" x14ac:dyDescent="0.25">
      <c r="A7891" t="s">
        <v>4447</v>
      </c>
      <c r="B7891" t="s">
        <v>4448</v>
      </c>
      <c r="C7891">
        <v>29.9999999999994</v>
      </c>
      <c r="D7891" t="s">
        <v>5318</v>
      </c>
      <c r="E7891" s="1">
        <v>41815</v>
      </c>
      <c r="F7891" t="s">
        <v>5309</v>
      </c>
      <c r="G7891">
        <v>1</v>
      </c>
      <c r="H7891" t="s">
        <v>5287</v>
      </c>
      <c r="I7891" t="s">
        <v>5292</v>
      </c>
      <c r="J7891" t="s">
        <v>5293</v>
      </c>
      <c r="K7891" t="b">
        <f>LOOKUP(A7891,'[1]UDDATA-1'!B:B,'[1]UDDATA-1'!A:A)&lt;&gt;LOOKUP(A7891,'[1]UDDATA-2'!B:B,'[1]UDDATA-2'!A:A)</f>
        <v>0</v>
      </c>
      <c r="L7891" t="str">
        <f t="shared" si="984"/>
        <v>Matematik til multimedie-applikationer</v>
      </c>
      <c r="M7891" t="str">
        <f t="shared" si="985"/>
        <v/>
      </c>
      <c r="N7891" t="str">
        <f t="shared" si="986"/>
        <v>U</v>
      </c>
      <c r="O7891" t="e">
        <f>IF(AND(A7891&lt;&gt;A7890,#REF!&lt;&gt;""),#REF!,"")</f>
        <v>#REF!</v>
      </c>
      <c r="P7891" t="e">
        <f t="shared" si="989"/>
        <v>#REF!</v>
      </c>
      <c r="Q7891" s="2" t="e">
        <f t="shared" ca="1" si="990"/>
        <v>#REF!</v>
      </c>
      <c r="R7891" t="e">
        <f>IF(NOT(#REF!="Indskrevet"),"",IF(E7891="",FALSE,AND(NOT(#REF!),VALUE(RIGHT(CONCATENATE(YEAR(E7891)),2))=15)))</f>
        <v>#REF!</v>
      </c>
      <c r="S7891" t="e">
        <f t="shared" si="987"/>
        <v>#REF!</v>
      </c>
      <c r="T7891" t="e">
        <f t="shared" si="988"/>
        <v>#REF!</v>
      </c>
      <c r="U7891" s="2" t="e">
        <f t="shared" si="991"/>
        <v>#REF!</v>
      </c>
      <c r="V7891" s="2"/>
    </row>
    <row r="7892" spans="1:22" x14ac:dyDescent="0.25">
      <c r="A7892" t="s">
        <v>4447</v>
      </c>
      <c r="B7892" t="s">
        <v>4448</v>
      </c>
      <c r="C7892">
        <v>29.9999999999994</v>
      </c>
      <c r="D7892" t="s">
        <v>5318</v>
      </c>
      <c r="E7892" s="1">
        <v>41824</v>
      </c>
      <c r="F7892" t="s">
        <v>5310</v>
      </c>
      <c r="G7892">
        <v>1</v>
      </c>
      <c r="H7892" t="s">
        <v>5287</v>
      </c>
      <c r="I7892" t="s">
        <v>5295</v>
      </c>
      <c r="J7892" t="s">
        <v>5293</v>
      </c>
      <c r="K7892" t="b">
        <f>LOOKUP(A7892,'[1]UDDATA-1'!B:B,'[1]UDDATA-1'!A:A)&lt;&gt;LOOKUP(A7892,'[1]UDDATA-2'!B:B,'[1]UDDATA-2'!A:A)</f>
        <v>0</v>
      </c>
      <c r="L7892" t="str">
        <f t="shared" si="984"/>
        <v>Fysisk interface design</v>
      </c>
      <c r="M7892" t="str">
        <f t="shared" si="985"/>
        <v/>
      </c>
      <c r="N7892" t="str">
        <f t="shared" si="986"/>
        <v>U</v>
      </c>
      <c r="O7892" t="e">
        <f>IF(AND(A7892&lt;&gt;A7891,#REF!&lt;&gt;""),#REF!,"")</f>
        <v>#REF!</v>
      </c>
      <c r="P7892" t="e">
        <f t="shared" si="989"/>
        <v>#REF!</v>
      </c>
      <c r="Q7892" s="2" t="e">
        <f t="shared" ca="1" si="990"/>
        <v>#REF!</v>
      </c>
      <c r="R7892" t="e">
        <f>IF(NOT(#REF!="Indskrevet"),"",IF(E7892="",FALSE,AND(NOT(#REF!),VALUE(RIGHT(CONCATENATE(YEAR(E7892)),2))=15)))</f>
        <v>#REF!</v>
      </c>
      <c r="S7892" t="e">
        <f t="shared" si="987"/>
        <v>#REF!</v>
      </c>
      <c r="T7892" t="e">
        <f t="shared" si="988"/>
        <v>#REF!</v>
      </c>
      <c r="U7892" s="2" t="e">
        <f t="shared" si="991"/>
        <v>#REF!</v>
      </c>
      <c r="V7892" s="2"/>
    </row>
    <row r="7893" spans="1:22" x14ac:dyDescent="0.25">
      <c r="A7893" t="s">
        <v>4449</v>
      </c>
      <c r="B7893" t="s">
        <v>4450</v>
      </c>
      <c r="C7893">
        <v>119.999999999998</v>
      </c>
      <c r="D7893" t="s">
        <v>5317</v>
      </c>
      <c r="E7893" s="1">
        <v>41676</v>
      </c>
      <c r="F7893" t="s">
        <v>5308</v>
      </c>
      <c r="G7893">
        <v>1</v>
      </c>
      <c r="H7893" t="s">
        <v>5287</v>
      </c>
      <c r="I7893" t="s">
        <v>5288</v>
      </c>
      <c r="J7893" t="s">
        <v>5289</v>
      </c>
      <c r="K7893" t="b">
        <f>LOOKUP(A7893,'[1]UDDATA-1'!B:B,'[1]UDDATA-1'!A:A)&lt;&gt;LOOKUP(A7893,'[1]UDDATA-2'!B:B,'[1]UDDATA-2'!A:A)</f>
        <v>0</v>
      </c>
      <c r="L7893" t="str">
        <f t="shared" si="984"/>
        <v>Grundlæggende programmering</v>
      </c>
      <c r="M7893">
        <f t="shared" si="985"/>
        <v>4</v>
      </c>
      <c r="N7893" t="str">
        <f t="shared" si="986"/>
        <v/>
      </c>
      <c r="O7893" t="e">
        <f>IF(AND(A7893&lt;&gt;A7892,#REF!&lt;&gt;""),#REF!,"")</f>
        <v>#REF!</v>
      </c>
      <c r="P7893" t="e">
        <f t="shared" si="989"/>
        <v>#REF!</v>
      </c>
      <c r="Q7893" s="2" t="e">
        <f t="shared" ca="1" si="990"/>
        <v>#REF!</v>
      </c>
      <c r="R7893" t="e">
        <f>IF(NOT(#REF!="Indskrevet"),"",IF(E7893="",FALSE,AND(NOT(#REF!),VALUE(RIGHT(CONCATENATE(YEAR(E7893)),2))=15)))</f>
        <v>#REF!</v>
      </c>
      <c r="S7893" t="e">
        <f t="shared" si="987"/>
        <v>#REF!</v>
      </c>
      <c r="T7893" t="e">
        <f t="shared" si="988"/>
        <v>#REF!</v>
      </c>
      <c r="U7893" s="2" t="e">
        <f t="shared" si="991"/>
        <v>#REF!</v>
      </c>
      <c r="V7893" s="2"/>
    </row>
    <row r="7894" spans="1:22" x14ac:dyDescent="0.25">
      <c r="A7894" t="s">
        <v>4449</v>
      </c>
      <c r="B7894" t="s">
        <v>4450</v>
      </c>
      <c r="C7894">
        <v>119.999999999998</v>
      </c>
      <c r="D7894" t="s">
        <v>5300</v>
      </c>
      <c r="E7894" s="1">
        <v>41815</v>
      </c>
      <c r="F7894" t="s">
        <v>5309</v>
      </c>
      <c r="G7894">
        <v>1</v>
      </c>
      <c r="H7894" t="s">
        <v>5287</v>
      </c>
      <c r="I7894" t="s">
        <v>5292</v>
      </c>
      <c r="J7894" t="s">
        <v>5293</v>
      </c>
      <c r="K7894" t="b">
        <f>LOOKUP(A7894,'[1]UDDATA-1'!B:B,'[1]UDDATA-1'!A:A)&lt;&gt;LOOKUP(A7894,'[1]UDDATA-2'!B:B,'[1]UDDATA-2'!A:A)</f>
        <v>0</v>
      </c>
      <c r="L7894" t="str">
        <f t="shared" si="984"/>
        <v>Matematik til multimedie-applikationer</v>
      </c>
      <c r="M7894">
        <f t="shared" si="985"/>
        <v>12</v>
      </c>
      <c r="N7894" t="str">
        <f t="shared" si="986"/>
        <v/>
      </c>
      <c r="O7894" t="e">
        <f>IF(AND(A7894&lt;&gt;A7893,#REF!&lt;&gt;""),#REF!,"")</f>
        <v>#REF!</v>
      </c>
      <c r="P7894" t="e">
        <f t="shared" si="989"/>
        <v>#REF!</v>
      </c>
      <c r="Q7894" s="2" t="e">
        <f t="shared" ca="1" si="990"/>
        <v>#REF!</v>
      </c>
      <c r="R7894" t="e">
        <f>IF(NOT(#REF!="Indskrevet"),"",IF(E7894="",FALSE,AND(NOT(#REF!),VALUE(RIGHT(CONCATENATE(YEAR(E7894)),2))=15)))</f>
        <v>#REF!</v>
      </c>
      <c r="S7894" t="e">
        <f t="shared" si="987"/>
        <v>#REF!</v>
      </c>
      <c r="T7894" t="e">
        <f t="shared" si="988"/>
        <v>#REF!</v>
      </c>
      <c r="U7894" s="2" t="e">
        <f t="shared" si="991"/>
        <v>#REF!</v>
      </c>
      <c r="V7894" s="2"/>
    </row>
    <row r="7895" spans="1:22" x14ac:dyDescent="0.25">
      <c r="A7895" t="s">
        <v>4449</v>
      </c>
      <c r="B7895" t="s">
        <v>4450</v>
      </c>
      <c r="C7895">
        <v>119.999999999998</v>
      </c>
      <c r="D7895" t="s">
        <v>5318</v>
      </c>
      <c r="E7895" s="1">
        <v>41824</v>
      </c>
      <c r="F7895" t="s">
        <v>5310</v>
      </c>
      <c r="G7895">
        <v>1</v>
      </c>
      <c r="H7895" t="s">
        <v>5307</v>
      </c>
      <c r="I7895" t="s">
        <v>5295</v>
      </c>
      <c r="J7895" t="s">
        <v>5293</v>
      </c>
      <c r="K7895" t="b">
        <f>LOOKUP(A7895,'[1]UDDATA-1'!B:B,'[1]UDDATA-1'!A:A)&lt;&gt;LOOKUP(A7895,'[1]UDDATA-2'!B:B,'[1]UDDATA-2'!A:A)</f>
        <v>0</v>
      </c>
      <c r="L7895" t="str">
        <f t="shared" si="984"/>
        <v>Fysisk interface design</v>
      </c>
      <c r="M7895" t="str">
        <f t="shared" si="985"/>
        <v/>
      </c>
      <c r="N7895" t="str">
        <f t="shared" si="986"/>
        <v>U</v>
      </c>
      <c r="O7895" t="e">
        <f>IF(AND(A7895&lt;&gt;A7894,#REF!&lt;&gt;""),#REF!,"")</f>
        <v>#REF!</v>
      </c>
      <c r="P7895" t="e">
        <f t="shared" si="989"/>
        <v>#REF!</v>
      </c>
      <c r="Q7895" s="2" t="e">
        <f t="shared" ca="1" si="990"/>
        <v>#REF!</v>
      </c>
      <c r="R7895" t="e">
        <f>IF(NOT(#REF!="Indskrevet"),"",IF(E7895="",FALSE,AND(NOT(#REF!),VALUE(RIGHT(CONCATENATE(YEAR(E7895)),2))=15)))</f>
        <v>#REF!</v>
      </c>
      <c r="S7895" t="e">
        <f t="shared" si="987"/>
        <v>#REF!</v>
      </c>
      <c r="T7895" t="e">
        <f t="shared" si="988"/>
        <v>#REF!</v>
      </c>
      <c r="U7895" s="2" t="e">
        <f t="shared" si="991"/>
        <v>#REF!</v>
      </c>
      <c r="V7895" s="2"/>
    </row>
    <row r="7896" spans="1:22" x14ac:dyDescent="0.25">
      <c r="A7896" t="s">
        <v>4449</v>
      </c>
      <c r="B7896" t="s">
        <v>4450</v>
      </c>
      <c r="C7896">
        <v>119.999999999998</v>
      </c>
      <c r="D7896" t="s">
        <v>5290</v>
      </c>
      <c r="E7896" s="1">
        <v>41884</v>
      </c>
      <c r="F7896" t="s">
        <v>5310</v>
      </c>
      <c r="G7896">
        <v>2</v>
      </c>
      <c r="H7896" t="s">
        <v>5287</v>
      </c>
      <c r="I7896" t="s">
        <v>5295</v>
      </c>
      <c r="J7896" t="s">
        <v>5299</v>
      </c>
      <c r="K7896" t="b">
        <f>LOOKUP(A7896,'[1]UDDATA-1'!B:B,'[1]UDDATA-1'!A:A)&lt;&gt;LOOKUP(A7896,'[1]UDDATA-2'!B:B,'[1]UDDATA-2'!A:A)</f>
        <v>0</v>
      </c>
      <c r="L7896" t="str">
        <f t="shared" si="984"/>
        <v/>
      </c>
      <c r="M7896" t="str">
        <f t="shared" si="985"/>
        <v/>
      </c>
      <c r="N7896" t="str">
        <f t="shared" si="986"/>
        <v/>
      </c>
      <c r="O7896" t="e">
        <f>IF(AND(A7896&lt;&gt;A7895,#REF!&lt;&gt;""),#REF!,"")</f>
        <v>#REF!</v>
      </c>
      <c r="P7896" t="e">
        <f t="shared" si="989"/>
        <v>#REF!</v>
      </c>
      <c r="Q7896" s="2" t="e">
        <f t="shared" ca="1" si="990"/>
        <v>#REF!</v>
      </c>
      <c r="R7896" t="e">
        <f>IF(NOT(#REF!="Indskrevet"),"",IF(E7896="",FALSE,AND(NOT(#REF!),VALUE(RIGHT(CONCATENATE(YEAR(E7896)),2))=15)))</f>
        <v>#REF!</v>
      </c>
      <c r="S7896" t="e">
        <f t="shared" si="987"/>
        <v>#REF!</v>
      </c>
      <c r="T7896" t="e">
        <f t="shared" si="988"/>
        <v>#REF!</v>
      </c>
      <c r="U7896" s="2" t="e">
        <f t="shared" si="991"/>
        <v>#REF!</v>
      </c>
      <c r="V7896" s="2"/>
    </row>
    <row r="7897" spans="1:22" x14ac:dyDescent="0.25">
      <c r="A7897" t="s">
        <v>4449</v>
      </c>
      <c r="B7897" t="s">
        <v>4450</v>
      </c>
      <c r="C7897">
        <v>119.999999999998</v>
      </c>
      <c r="D7897" t="s">
        <v>5300</v>
      </c>
      <c r="E7897" s="1">
        <v>42032</v>
      </c>
      <c r="F7897" t="s">
        <v>5311</v>
      </c>
      <c r="G7897">
        <v>1</v>
      </c>
      <c r="H7897" t="s">
        <v>5287</v>
      </c>
      <c r="I7897" t="s">
        <v>5298</v>
      </c>
      <c r="J7897" t="s">
        <v>5299</v>
      </c>
      <c r="K7897" t="b">
        <f>LOOKUP(A7897,'[1]UDDATA-1'!B:B,'[1]UDDATA-1'!A:A)&lt;&gt;LOOKUP(A7897,'[1]UDDATA-2'!B:B,'[1]UDDATA-2'!A:A)</f>
        <v>0</v>
      </c>
      <c r="L7897" t="str">
        <f t="shared" si="984"/>
        <v>Proceduremæssig programmering</v>
      </c>
      <c r="M7897">
        <f t="shared" si="985"/>
        <v>12</v>
      </c>
      <c r="N7897" t="str">
        <f t="shared" si="986"/>
        <v/>
      </c>
      <c r="O7897" t="e">
        <f>IF(AND(A7897&lt;&gt;A7896,#REF!&lt;&gt;""),#REF!,"")</f>
        <v>#REF!</v>
      </c>
      <c r="P7897" t="e">
        <f t="shared" si="989"/>
        <v>#REF!</v>
      </c>
      <c r="Q7897" s="2" t="e">
        <f t="shared" ca="1" si="990"/>
        <v>#REF!</v>
      </c>
      <c r="R7897" t="e">
        <f>IF(NOT(#REF!="Indskrevet"),"",IF(E7897="",FALSE,AND(NOT(#REF!),VALUE(RIGHT(CONCATENATE(YEAR(E7897)),2))=15)))</f>
        <v>#REF!</v>
      </c>
      <c r="S7897" t="e">
        <f t="shared" si="987"/>
        <v>#REF!</v>
      </c>
      <c r="T7897" t="e">
        <f t="shared" si="988"/>
        <v>#REF!</v>
      </c>
      <c r="U7897" s="2" t="e">
        <f t="shared" si="991"/>
        <v>#REF!</v>
      </c>
      <c r="V7897" s="2"/>
    </row>
    <row r="7898" spans="1:22" x14ac:dyDescent="0.25">
      <c r="A7898" t="s">
        <v>4449</v>
      </c>
      <c r="B7898" t="s">
        <v>4450</v>
      </c>
      <c r="C7898">
        <v>119.999999999998</v>
      </c>
      <c r="D7898" t="s">
        <v>5318</v>
      </c>
      <c r="E7898" s="1">
        <v>42170</v>
      </c>
      <c r="F7898" t="s">
        <v>5312</v>
      </c>
      <c r="G7898">
        <v>1</v>
      </c>
      <c r="H7898" t="s">
        <v>5307</v>
      </c>
      <c r="I7898" t="s">
        <v>5302</v>
      </c>
      <c r="J7898" t="s">
        <v>5303</v>
      </c>
      <c r="K7898" t="b">
        <f>LOOKUP(A7898,'[1]UDDATA-1'!B:B,'[1]UDDATA-1'!A:A)&lt;&gt;LOOKUP(A7898,'[1]UDDATA-2'!B:B,'[1]UDDATA-2'!A:A)</f>
        <v>0</v>
      </c>
      <c r="L7898" t="str">
        <f t="shared" si="984"/>
        <v>Lyd- og musikbehandling</v>
      </c>
      <c r="M7898" t="str">
        <f t="shared" si="985"/>
        <v/>
      </c>
      <c r="N7898" t="str">
        <f t="shared" si="986"/>
        <v>U</v>
      </c>
      <c r="O7898" t="e">
        <f>IF(AND(A7898&lt;&gt;A7897,#REF!&lt;&gt;""),#REF!,"")</f>
        <v>#REF!</v>
      </c>
      <c r="P7898" t="e">
        <f t="shared" si="989"/>
        <v>#REF!</v>
      </c>
      <c r="Q7898" s="2" t="e">
        <f t="shared" ca="1" si="990"/>
        <v>#REF!</v>
      </c>
      <c r="R7898" t="e">
        <f>IF(NOT(#REF!="Indskrevet"),"",IF(E7898="",FALSE,AND(NOT(#REF!),VALUE(RIGHT(CONCATENATE(YEAR(E7898)),2))=15)))</f>
        <v>#REF!</v>
      </c>
      <c r="S7898" t="e">
        <f t="shared" si="987"/>
        <v>#REF!</v>
      </c>
      <c r="T7898" t="e">
        <f t="shared" si="988"/>
        <v>#REF!</v>
      </c>
      <c r="U7898" s="2" t="e">
        <f t="shared" si="991"/>
        <v>#REF!</v>
      </c>
      <c r="V7898" s="2"/>
    </row>
    <row r="7899" spans="1:22" x14ac:dyDescent="0.25">
      <c r="A7899" t="s">
        <v>4449</v>
      </c>
      <c r="B7899" t="s">
        <v>4450</v>
      </c>
      <c r="C7899">
        <v>119.999999999998</v>
      </c>
      <c r="D7899" t="s">
        <v>5317</v>
      </c>
      <c r="E7899" s="1">
        <v>42237</v>
      </c>
      <c r="F7899" t="s">
        <v>5312</v>
      </c>
      <c r="G7899">
        <v>2</v>
      </c>
      <c r="H7899" t="s">
        <v>5287</v>
      </c>
      <c r="I7899" t="s">
        <v>5302</v>
      </c>
      <c r="J7899" t="s">
        <v>5303</v>
      </c>
      <c r="K7899" t="b">
        <f>LOOKUP(A7899,'[1]UDDATA-1'!B:B,'[1]UDDATA-1'!A:A)&lt;&gt;LOOKUP(A7899,'[1]UDDATA-2'!B:B,'[1]UDDATA-2'!A:A)</f>
        <v>0</v>
      </c>
      <c r="L7899" t="str">
        <f t="shared" si="984"/>
        <v/>
      </c>
      <c r="M7899" t="str">
        <f t="shared" si="985"/>
        <v/>
      </c>
      <c r="N7899" t="str">
        <f t="shared" si="986"/>
        <v/>
      </c>
      <c r="O7899" t="e">
        <f>IF(AND(A7899&lt;&gt;A7898,#REF!&lt;&gt;""),#REF!,"")</f>
        <v>#REF!</v>
      </c>
      <c r="P7899" t="e">
        <f t="shared" si="989"/>
        <v>#REF!</v>
      </c>
      <c r="Q7899" s="2" t="e">
        <f t="shared" ca="1" si="990"/>
        <v>#REF!</v>
      </c>
      <c r="R7899" t="e">
        <f>IF(NOT(#REF!="Indskrevet"),"",IF(E7899="",FALSE,AND(NOT(#REF!),VALUE(RIGHT(CONCATENATE(YEAR(E7899)),2))=15)))</f>
        <v>#REF!</v>
      </c>
      <c r="S7899" t="e">
        <f t="shared" si="987"/>
        <v>#REF!</v>
      </c>
      <c r="T7899" t="e">
        <f t="shared" si="988"/>
        <v>#REF!</v>
      </c>
      <c r="U7899" s="2" t="e">
        <f t="shared" si="991"/>
        <v>#REF!</v>
      </c>
      <c r="V7899" s="2"/>
    </row>
    <row r="7900" spans="1:22" x14ac:dyDescent="0.25">
      <c r="A7900" t="s">
        <v>4449</v>
      </c>
      <c r="B7900" t="s">
        <v>4450</v>
      </c>
      <c r="C7900">
        <v>119.999999999998</v>
      </c>
      <c r="D7900" t="s">
        <v>5306</v>
      </c>
      <c r="E7900" s="1">
        <v>42186</v>
      </c>
      <c r="F7900" t="s">
        <v>5314</v>
      </c>
      <c r="G7900">
        <v>1</v>
      </c>
      <c r="H7900" t="s">
        <v>5307</v>
      </c>
      <c r="I7900" t="s">
        <v>5305</v>
      </c>
      <c r="J7900" t="s">
        <v>5303</v>
      </c>
      <c r="K7900" t="b">
        <f>LOOKUP(A7900,'[1]UDDATA-1'!B:B,'[1]UDDATA-1'!A:A)&lt;&gt;LOOKUP(A7900,'[1]UDDATA-2'!B:B,'[1]UDDATA-2'!A:A)</f>
        <v>0</v>
      </c>
      <c r="L7900" t="str">
        <f t="shared" si="984"/>
        <v>Objektorienteret Software Engineering</v>
      </c>
      <c r="M7900">
        <f t="shared" si="985"/>
        <v>0</v>
      </c>
      <c r="N7900" t="str">
        <f t="shared" si="986"/>
        <v/>
      </c>
      <c r="O7900" t="e">
        <f>IF(AND(A7900&lt;&gt;A7899,#REF!&lt;&gt;""),#REF!,"")</f>
        <v>#REF!</v>
      </c>
      <c r="P7900" t="e">
        <f t="shared" si="989"/>
        <v>#REF!</v>
      </c>
      <c r="Q7900" s="2" t="e">
        <f t="shared" ca="1" si="990"/>
        <v>#REF!</v>
      </c>
      <c r="R7900" t="e">
        <f>IF(NOT(#REF!="Indskrevet"),"",IF(E7900="",FALSE,AND(NOT(#REF!),VALUE(RIGHT(CONCATENATE(YEAR(E7900)),2))=15)))</f>
        <v>#REF!</v>
      </c>
      <c r="S7900" t="e">
        <f t="shared" si="987"/>
        <v>#REF!</v>
      </c>
      <c r="T7900" t="e">
        <f t="shared" si="988"/>
        <v>#REF!</v>
      </c>
      <c r="U7900" s="2" t="e">
        <f t="shared" si="991"/>
        <v>#REF!</v>
      </c>
      <c r="V7900" s="2"/>
    </row>
    <row r="7901" spans="1:22" x14ac:dyDescent="0.25">
      <c r="A7901" t="s">
        <v>4449</v>
      </c>
      <c r="B7901" t="s">
        <v>4450</v>
      </c>
      <c r="C7901">
        <v>119.999999999998</v>
      </c>
      <c r="D7901" t="s">
        <v>5285</v>
      </c>
      <c r="E7901" s="1">
        <v>42267</v>
      </c>
      <c r="F7901" t="s">
        <v>5314</v>
      </c>
      <c r="G7901">
        <v>2</v>
      </c>
      <c r="H7901" t="s">
        <v>5287</v>
      </c>
      <c r="I7901" t="s">
        <v>5305</v>
      </c>
      <c r="J7901" t="s">
        <v>5315</v>
      </c>
      <c r="K7901" t="b">
        <f>LOOKUP(A7901,'[1]UDDATA-1'!B:B,'[1]UDDATA-1'!A:A)&lt;&gt;LOOKUP(A7901,'[1]UDDATA-2'!B:B,'[1]UDDATA-2'!A:A)</f>
        <v>0</v>
      </c>
      <c r="L7901" t="str">
        <f t="shared" si="984"/>
        <v/>
      </c>
      <c r="M7901" t="str">
        <f t="shared" si="985"/>
        <v/>
      </c>
      <c r="N7901" t="str">
        <f t="shared" si="986"/>
        <v/>
      </c>
      <c r="O7901" t="e">
        <f>IF(AND(A7901&lt;&gt;A7900,#REF!&lt;&gt;""),#REF!,"")</f>
        <v>#REF!</v>
      </c>
      <c r="P7901" t="e">
        <f t="shared" si="989"/>
        <v>#REF!</v>
      </c>
      <c r="Q7901" s="2" t="e">
        <f t="shared" ca="1" si="990"/>
        <v>#REF!</v>
      </c>
      <c r="R7901" t="e">
        <f>IF(NOT(#REF!="Indskrevet"),"",IF(E7901="",FALSE,AND(NOT(#REF!),VALUE(RIGHT(CONCATENATE(YEAR(E7901)),2))=15)))</f>
        <v>#REF!</v>
      </c>
      <c r="S7901" t="e">
        <f t="shared" si="987"/>
        <v>#REF!</v>
      </c>
      <c r="T7901" t="e">
        <f t="shared" si="988"/>
        <v>#REF!</v>
      </c>
      <c r="U7901" s="2" t="e">
        <f t="shared" si="991"/>
        <v>#REF!</v>
      </c>
      <c r="V7901" s="2"/>
    </row>
    <row r="7902" spans="1:22" x14ac:dyDescent="0.25">
      <c r="A7902" t="s">
        <v>4451</v>
      </c>
      <c r="B7902" t="s">
        <v>4452</v>
      </c>
      <c r="C7902">
        <v>59.999999999998799</v>
      </c>
      <c r="D7902" t="s">
        <v>5306</v>
      </c>
      <c r="E7902" s="1">
        <v>42032</v>
      </c>
      <c r="F7902" t="s">
        <v>5357</v>
      </c>
      <c r="G7902">
        <v>1</v>
      </c>
      <c r="H7902" t="s">
        <v>5307</v>
      </c>
      <c r="I7902" t="s">
        <v>5324</v>
      </c>
      <c r="J7902" t="s">
        <v>5289</v>
      </c>
      <c r="K7902" t="b">
        <f>LOOKUP(A7902,'[1]UDDATA-1'!B:B,'[1]UDDATA-1'!A:A)&lt;&gt;LOOKUP(A7902,'[1]UDDATA-2'!B:B,'[1]UDDATA-2'!A:A)</f>
        <v>0</v>
      </c>
      <c r="L7902" t="str">
        <f t="shared" si="984"/>
        <v>Lineær algebra</v>
      </c>
      <c r="M7902">
        <f t="shared" si="985"/>
        <v>0</v>
      </c>
      <c r="N7902" t="str">
        <f t="shared" si="986"/>
        <v/>
      </c>
      <c r="O7902" t="e">
        <f>IF(AND(A7902&lt;&gt;A7901,#REF!&lt;&gt;""),#REF!,"")</f>
        <v>#REF!</v>
      </c>
      <c r="P7902" t="e">
        <f t="shared" si="989"/>
        <v>#REF!</v>
      </c>
      <c r="Q7902" s="2" t="e">
        <f t="shared" ca="1" si="990"/>
        <v>#REF!</v>
      </c>
      <c r="R7902" t="e">
        <f>IF(NOT(#REF!="Indskrevet"),"",IF(E7902="",FALSE,AND(NOT(#REF!),VALUE(RIGHT(CONCATENATE(YEAR(E7902)),2))=15)))</f>
        <v>#REF!</v>
      </c>
      <c r="S7902" t="e">
        <f t="shared" si="987"/>
        <v>#REF!</v>
      </c>
      <c r="T7902" t="e">
        <f t="shared" si="988"/>
        <v>#REF!</v>
      </c>
      <c r="U7902" s="2" t="e">
        <f t="shared" si="991"/>
        <v>#REF!</v>
      </c>
      <c r="V7902" s="2"/>
    </row>
    <row r="7903" spans="1:22" x14ac:dyDescent="0.25">
      <c r="A7903" t="s">
        <v>4451</v>
      </c>
      <c r="B7903" t="s">
        <v>4452</v>
      </c>
      <c r="C7903">
        <v>59.999999999998799</v>
      </c>
      <c r="D7903" t="s">
        <v>5290</v>
      </c>
      <c r="E7903" s="1">
        <v>42058</v>
      </c>
      <c r="F7903" t="s">
        <v>5357</v>
      </c>
      <c r="G7903">
        <v>2</v>
      </c>
      <c r="H7903" t="s">
        <v>5287</v>
      </c>
      <c r="I7903" t="s">
        <v>5324</v>
      </c>
      <c r="J7903" t="s">
        <v>5289</v>
      </c>
      <c r="K7903" t="b">
        <f>LOOKUP(A7903,'[1]UDDATA-1'!B:B,'[1]UDDATA-1'!A:A)&lt;&gt;LOOKUP(A7903,'[1]UDDATA-2'!B:B,'[1]UDDATA-2'!A:A)</f>
        <v>0</v>
      </c>
      <c r="L7903" t="str">
        <f t="shared" si="984"/>
        <v/>
      </c>
      <c r="M7903" t="str">
        <f t="shared" si="985"/>
        <v/>
      </c>
      <c r="N7903" t="str">
        <f t="shared" si="986"/>
        <v/>
      </c>
      <c r="O7903" t="e">
        <f>IF(AND(A7903&lt;&gt;A7902,#REF!&lt;&gt;""),#REF!,"")</f>
        <v>#REF!</v>
      </c>
      <c r="P7903" t="e">
        <f t="shared" si="989"/>
        <v>#REF!</v>
      </c>
      <c r="Q7903" s="2" t="e">
        <f t="shared" ca="1" si="990"/>
        <v>#REF!</v>
      </c>
      <c r="R7903" t="e">
        <f>IF(NOT(#REF!="Indskrevet"),"",IF(E7903="",FALSE,AND(NOT(#REF!),VALUE(RIGHT(CONCATENATE(YEAR(E7903)),2))=15)))</f>
        <v>#REF!</v>
      </c>
      <c r="S7903" t="e">
        <f t="shared" si="987"/>
        <v>#REF!</v>
      </c>
      <c r="T7903" t="e">
        <f t="shared" si="988"/>
        <v>#REF!</v>
      </c>
      <c r="U7903" s="2" t="e">
        <f t="shared" si="991"/>
        <v>#REF!</v>
      </c>
      <c r="V7903" s="2"/>
    </row>
    <row r="7904" spans="1:22" x14ac:dyDescent="0.25">
      <c r="A7904" t="s">
        <v>4451</v>
      </c>
      <c r="B7904" t="s">
        <v>4452</v>
      </c>
      <c r="C7904">
        <v>59.999999999998799</v>
      </c>
      <c r="D7904" t="s">
        <v>5285</v>
      </c>
      <c r="E7904" s="1">
        <v>42187</v>
      </c>
      <c r="F7904" t="s">
        <v>5358</v>
      </c>
      <c r="G7904">
        <v>1</v>
      </c>
      <c r="H7904" t="s">
        <v>5287</v>
      </c>
      <c r="I7904" t="s">
        <v>5330</v>
      </c>
      <c r="J7904" t="s">
        <v>5293</v>
      </c>
      <c r="K7904" t="b">
        <f>LOOKUP(A7904,'[1]UDDATA-1'!B:B,'[1]UDDATA-1'!A:A)&lt;&gt;LOOKUP(A7904,'[1]UDDATA-2'!B:B,'[1]UDDATA-2'!A:A)</f>
        <v>0</v>
      </c>
      <c r="L7904" t="str">
        <f t="shared" si="984"/>
        <v>Diskret matematik</v>
      </c>
      <c r="M7904">
        <f t="shared" si="985"/>
        <v>2</v>
      </c>
      <c r="N7904" t="str">
        <f t="shared" si="986"/>
        <v/>
      </c>
      <c r="O7904" t="e">
        <f>IF(AND(A7904&lt;&gt;A7903,#REF!&lt;&gt;""),#REF!,"")</f>
        <v>#REF!</v>
      </c>
      <c r="P7904" t="e">
        <f t="shared" si="989"/>
        <v>#REF!</v>
      </c>
      <c r="Q7904" s="2" t="e">
        <f t="shared" ca="1" si="990"/>
        <v>#REF!</v>
      </c>
      <c r="R7904" t="e">
        <f>IF(NOT(#REF!="Indskrevet"),"",IF(E7904="",FALSE,AND(NOT(#REF!),VALUE(RIGHT(CONCATENATE(YEAR(E7904)),2))=15)))</f>
        <v>#REF!</v>
      </c>
      <c r="S7904" t="e">
        <f t="shared" si="987"/>
        <v>#REF!</v>
      </c>
      <c r="T7904" t="e">
        <f t="shared" si="988"/>
        <v>#REF!</v>
      </c>
      <c r="U7904" s="2" t="e">
        <f t="shared" si="991"/>
        <v>#REF!</v>
      </c>
      <c r="V7904" s="2"/>
    </row>
    <row r="7905" spans="1:22" x14ac:dyDescent="0.25">
      <c r="A7905" t="s">
        <v>4451</v>
      </c>
      <c r="B7905" t="s">
        <v>4452</v>
      </c>
      <c r="C7905">
        <v>59.999999999998799</v>
      </c>
      <c r="D7905" t="s">
        <v>5290</v>
      </c>
      <c r="E7905" s="1">
        <v>42177</v>
      </c>
      <c r="F7905" t="s">
        <v>5359</v>
      </c>
      <c r="G7905">
        <v>1</v>
      </c>
      <c r="H7905" t="s">
        <v>5287</v>
      </c>
      <c r="I7905" t="s">
        <v>5334</v>
      </c>
      <c r="J7905" t="s">
        <v>5293</v>
      </c>
      <c r="K7905" t="b">
        <f>LOOKUP(A7905,'[1]UDDATA-1'!B:B,'[1]UDDATA-1'!A:A)&lt;&gt;LOOKUP(A7905,'[1]UDDATA-2'!B:B,'[1]UDDATA-2'!A:A)</f>
        <v>0</v>
      </c>
      <c r="L7905" t="str">
        <f t="shared" si="984"/>
        <v>Objektorienteret programmering</v>
      </c>
      <c r="M7905">
        <f t="shared" si="985"/>
        <v>10</v>
      </c>
      <c r="N7905" t="str">
        <f t="shared" si="986"/>
        <v/>
      </c>
      <c r="O7905" t="e">
        <f>IF(AND(A7905&lt;&gt;A7904,#REF!&lt;&gt;""),#REF!,"")</f>
        <v>#REF!</v>
      </c>
      <c r="P7905" t="e">
        <f t="shared" si="989"/>
        <v>#REF!</v>
      </c>
      <c r="Q7905" s="2" t="e">
        <f t="shared" ca="1" si="990"/>
        <v>#REF!</v>
      </c>
      <c r="R7905" t="e">
        <f>IF(NOT(#REF!="Indskrevet"),"",IF(E7905="",FALSE,AND(NOT(#REF!),VALUE(RIGHT(CONCATENATE(YEAR(E7905)),2))=15)))</f>
        <v>#REF!</v>
      </c>
      <c r="S7905" t="e">
        <f t="shared" si="987"/>
        <v>#REF!</v>
      </c>
      <c r="T7905" t="e">
        <f t="shared" si="988"/>
        <v>#REF!</v>
      </c>
      <c r="U7905" s="2" t="e">
        <f t="shared" si="991"/>
        <v>#REF!</v>
      </c>
      <c r="V7905" s="2"/>
    </row>
    <row r="7906" spans="1:22" x14ac:dyDescent="0.25">
      <c r="A7906" t="s">
        <v>4453</v>
      </c>
      <c r="B7906" t="s">
        <v>4454</v>
      </c>
      <c r="C7906">
        <v>179.99999999999599</v>
      </c>
      <c r="D7906" t="s">
        <v>5290</v>
      </c>
      <c r="E7906" s="1">
        <v>41290</v>
      </c>
      <c r="F7906" t="s">
        <v>5343</v>
      </c>
      <c r="G7906">
        <v>1</v>
      </c>
      <c r="H7906" t="s">
        <v>5287</v>
      </c>
      <c r="I7906" t="s">
        <v>5288</v>
      </c>
      <c r="J7906" t="s">
        <v>5289</v>
      </c>
      <c r="K7906" t="b">
        <f>LOOKUP(A7906,'[1]UDDATA-1'!B:B,'[1]UDDATA-1'!A:A)&lt;&gt;LOOKUP(A7906,'[1]UDDATA-2'!B:B,'[1]UDDATA-2'!A:A)</f>
        <v>1</v>
      </c>
      <c r="L7906" t="str">
        <f t="shared" si="984"/>
        <v>Grundlæggende programmering</v>
      </c>
      <c r="M7906">
        <f t="shared" si="985"/>
        <v>10</v>
      </c>
      <c r="N7906" t="str">
        <f t="shared" si="986"/>
        <v/>
      </c>
      <c r="O7906" t="e">
        <f>IF(AND(A7906&lt;&gt;A7905,#REF!&lt;&gt;""),#REF!,"")</f>
        <v>#REF!</v>
      </c>
      <c r="P7906" t="e">
        <f t="shared" si="989"/>
        <v>#REF!</v>
      </c>
      <c r="Q7906" s="2" t="e">
        <f t="shared" ca="1" si="990"/>
        <v>#REF!</v>
      </c>
      <c r="R7906" t="e">
        <f>IF(NOT(#REF!="Indskrevet"),"",IF(E7906="",FALSE,AND(NOT(#REF!),VALUE(RIGHT(CONCATENATE(YEAR(E7906)),2))=15)))</f>
        <v>#REF!</v>
      </c>
      <c r="S7906" t="e">
        <f t="shared" si="987"/>
        <v>#REF!</v>
      </c>
      <c r="T7906" t="e">
        <f t="shared" si="988"/>
        <v>#REF!</v>
      </c>
      <c r="U7906" s="2" t="e">
        <f t="shared" si="991"/>
        <v>#REF!</v>
      </c>
      <c r="V7906" s="2"/>
    </row>
    <row r="7907" spans="1:22" x14ac:dyDescent="0.25">
      <c r="A7907" t="s">
        <v>4453</v>
      </c>
      <c r="B7907" t="s">
        <v>4454</v>
      </c>
      <c r="C7907">
        <v>179.99999999999599</v>
      </c>
      <c r="D7907" t="s">
        <v>5290</v>
      </c>
      <c r="E7907" s="1">
        <v>41456</v>
      </c>
      <c r="F7907" t="s">
        <v>5344</v>
      </c>
      <c r="G7907">
        <v>1</v>
      </c>
      <c r="H7907" t="s">
        <v>5287</v>
      </c>
      <c r="I7907" t="s">
        <v>5292</v>
      </c>
      <c r="J7907" t="s">
        <v>5293</v>
      </c>
      <c r="K7907" t="b">
        <f>LOOKUP(A7907,'[1]UDDATA-1'!B:B,'[1]UDDATA-1'!A:A)&lt;&gt;LOOKUP(A7907,'[1]UDDATA-2'!B:B,'[1]UDDATA-2'!A:A)</f>
        <v>1</v>
      </c>
      <c r="L7907" t="str">
        <f t="shared" si="984"/>
        <v>Matematik til multimedie-applikationer</v>
      </c>
      <c r="M7907">
        <f t="shared" si="985"/>
        <v>10</v>
      </c>
      <c r="N7907" t="str">
        <f t="shared" si="986"/>
        <v/>
      </c>
      <c r="O7907" t="e">
        <f>IF(AND(A7907&lt;&gt;A7906,#REF!&lt;&gt;""),#REF!,"")</f>
        <v>#REF!</v>
      </c>
      <c r="P7907" t="e">
        <f t="shared" si="989"/>
        <v>#REF!</v>
      </c>
      <c r="Q7907" s="2" t="e">
        <f t="shared" ca="1" si="990"/>
        <v>#REF!</v>
      </c>
      <c r="R7907" t="e">
        <f>IF(NOT(#REF!="Indskrevet"),"",IF(E7907="",FALSE,AND(NOT(#REF!),VALUE(RIGHT(CONCATENATE(YEAR(E7907)),2))=15)))</f>
        <v>#REF!</v>
      </c>
      <c r="S7907" t="e">
        <f t="shared" si="987"/>
        <v>#REF!</v>
      </c>
      <c r="T7907" t="e">
        <f t="shared" si="988"/>
        <v>#REF!</v>
      </c>
      <c r="U7907" s="2" t="e">
        <f t="shared" si="991"/>
        <v>#REF!</v>
      </c>
      <c r="V7907" s="2"/>
    </row>
    <row r="7908" spans="1:22" x14ac:dyDescent="0.25">
      <c r="A7908" t="s">
        <v>4453</v>
      </c>
      <c r="B7908" t="s">
        <v>4454</v>
      </c>
      <c r="C7908">
        <v>179.99999999999599</v>
      </c>
      <c r="D7908" t="s">
        <v>5296</v>
      </c>
      <c r="E7908" s="1">
        <v>41429</v>
      </c>
      <c r="F7908" t="s">
        <v>5345</v>
      </c>
      <c r="G7908">
        <v>1</v>
      </c>
      <c r="H7908" t="s">
        <v>5287</v>
      </c>
      <c r="I7908" t="s">
        <v>5295</v>
      </c>
      <c r="J7908" t="s">
        <v>5293</v>
      </c>
      <c r="K7908" t="b">
        <f>LOOKUP(A7908,'[1]UDDATA-1'!B:B,'[1]UDDATA-1'!A:A)&lt;&gt;LOOKUP(A7908,'[1]UDDATA-2'!B:B,'[1]UDDATA-2'!A:A)</f>
        <v>1</v>
      </c>
      <c r="L7908" t="str">
        <f t="shared" si="984"/>
        <v>Fysisk interface design</v>
      </c>
      <c r="M7908">
        <f t="shared" si="985"/>
        <v>7</v>
      </c>
      <c r="N7908" t="str">
        <f t="shared" si="986"/>
        <v/>
      </c>
      <c r="O7908" t="e">
        <f>IF(AND(A7908&lt;&gt;A7907,#REF!&lt;&gt;""),#REF!,"")</f>
        <v>#REF!</v>
      </c>
      <c r="P7908" t="e">
        <f t="shared" si="989"/>
        <v>#REF!</v>
      </c>
      <c r="Q7908" s="2" t="e">
        <f t="shared" ca="1" si="990"/>
        <v>#REF!</v>
      </c>
      <c r="R7908" t="e">
        <f>IF(NOT(#REF!="Indskrevet"),"",IF(E7908="",FALSE,AND(NOT(#REF!),VALUE(RIGHT(CONCATENATE(YEAR(E7908)),2))=15)))</f>
        <v>#REF!</v>
      </c>
      <c r="S7908" t="e">
        <f t="shared" si="987"/>
        <v>#REF!</v>
      </c>
      <c r="T7908" t="e">
        <f t="shared" si="988"/>
        <v>#REF!</v>
      </c>
      <c r="U7908" s="2" t="e">
        <f t="shared" si="991"/>
        <v>#REF!</v>
      </c>
      <c r="V7908" s="2"/>
    </row>
    <row r="7909" spans="1:22" x14ac:dyDescent="0.25">
      <c r="A7909" t="s">
        <v>4453</v>
      </c>
      <c r="B7909" t="s">
        <v>4454</v>
      </c>
      <c r="C7909">
        <v>179.99999999999599</v>
      </c>
      <c r="D7909" t="s">
        <v>5296</v>
      </c>
      <c r="E7909" s="1">
        <v>41690</v>
      </c>
      <c r="F7909" t="s">
        <v>5311</v>
      </c>
      <c r="G7909">
        <v>1</v>
      </c>
      <c r="H7909" t="s">
        <v>5287</v>
      </c>
      <c r="I7909" t="s">
        <v>5298</v>
      </c>
      <c r="J7909" t="s">
        <v>5299</v>
      </c>
      <c r="K7909" t="b">
        <f>LOOKUP(A7909,'[1]UDDATA-1'!B:B,'[1]UDDATA-1'!A:A)&lt;&gt;LOOKUP(A7909,'[1]UDDATA-2'!B:B,'[1]UDDATA-2'!A:A)</f>
        <v>1</v>
      </c>
      <c r="L7909" t="str">
        <f t="shared" si="984"/>
        <v>Proceduremæssig programmering</v>
      </c>
      <c r="M7909">
        <f t="shared" si="985"/>
        <v>7</v>
      </c>
      <c r="N7909" t="str">
        <f t="shared" si="986"/>
        <v/>
      </c>
      <c r="O7909" t="e">
        <f>IF(AND(A7909&lt;&gt;A7908,#REF!&lt;&gt;""),#REF!,"")</f>
        <v>#REF!</v>
      </c>
      <c r="P7909" t="e">
        <f t="shared" si="989"/>
        <v>#REF!</v>
      </c>
      <c r="Q7909" s="2" t="e">
        <f t="shared" ca="1" si="990"/>
        <v>#REF!</v>
      </c>
      <c r="R7909" t="e">
        <f>IF(NOT(#REF!="Indskrevet"),"",IF(E7909="",FALSE,AND(NOT(#REF!),VALUE(RIGHT(CONCATENATE(YEAR(E7909)),2))=15)))</f>
        <v>#REF!</v>
      </c>
      <c r="S7909" t="e">
        <f t="shared" si="987"/>
        <v>#REF!</v>
      </c>
      <c r="T7909" t="e">
        <f t="shared" si="988"/>
        <v>#REF!</v>
      </c>
      <c r="U7909" s="2" t="e">
        <f t="shared" si="991"/>
        <v>#REF!</v>
      </c>
      <c r="V7909" s="2"/>
    </row>
    <row r="7910" spans="1:22" x14ac:dyDescent="0.25">
      <c r="A7910" t="s">
        <v>4453</v>
      </c>
      <c r="B7910" t="s">
        <v>4454</v>
      </c>
      <c r="C7910">
        <v>179.99999999999599</v>
      </c>
      <c r="D7910" t="s">
        <v>5317</v>
      </c>
      <c r="E7910" s="1">
        <v>41800</v>
      </c>
      <c r="F7910" t="s">
        <v>5312</v>
      </c>
      <c r="G7910">
        <v>1</v>
      </c>
      <c r="H7910" t="s">
        <v>5287</v>
      </c>
      <c r="I7910" t="s">
        <v>5302</v>
      </c>
      <c r="J7910" t="s">
        <v>5303</v>
      </c>
      <c r="K7910" t="b">
        <f>LOOKUP(A7910,'[1]UDDATA-1'!B:B,'[1]UDDATA-1'!A:A)&lt;&gt;LOOKUP(A7910,'[1]UDDATA-2'!B:B,'[1]UDDATA-2'!A:A)</f>
        <v>1</v>
      </c>
      <c r="L7910" t="str">
        <f t="shared" si="984"/>
        <v>Lyd- og musikbehandling</v>
      </c>
      <c r="M7910">
        <f t="shared" si="985"/>
        <v>4</v>
      </c>
      <c r="N7910" t="str">
        <f t="shared" si="986"/>
        <v/>
      </c>
      <c r="O7910" t="e">
        <f>IF(AND(A7910&lt;&gt;A7909,#REF!&lt;&gt;""),#REF!,"")</f>
        <v>#REF!</v>
      </c>
      <c r="P7910" t="e">
        <f t="shared" si="989"/>
        <v>#REF!</v>
      </c>
      <c r="Q7910" s="2" t="e">
        <f t="shared" ca="1" si="990"/>
        <v>#REF!</v>
      </c>
      <c r="R7910" t="e">
        <f>IF(NOT(#REF!="Indskrevet"),"",IF(E7910="",FALSE,AND(NOT(#REF!),VALUE(RIGHT(CONCATENATE(YEAR(E7910)),2))=15)))</f>
        <v>#REF!</v>
      </c>
      <c r="S7910" t="e">
        <f t="shared" si="987"/>
        <v>#REF!</v>
      </c>
      <c r="T7910" t="e">
        <f t="shared" si="988"/>
        <v>#REF!</v>
      </c>
      <c r="U7910" s="2" t="e">
        <f t="shared" si="991"/>
        <v>#REF!</v>
      </c>
      <c r="V7910" s="2"/>
    </row>
    <row r="7911" spans="1:22" x14ac:dyDescent="0.25">
      <c r="A7911" t="s">
        <v>4453</v>
      </c>
      <c r="B7911" t="s">
        <v>4454</v>
      </c>
      <c r="C7911">
        <v>179.99999999999599</v>
      </c>
      <c r="D7911" t="s">
        <v>5296</v>
      </c>
      <c r="E7911" s="1">
        <v>41815</v>
      </c>
      <c r="F7911" t="s">
        <v>5314</v>
      </c>
      <c r="G7911">
        <v>1</v>
      </c>
      <c r="H7911" t="s">
        <v>5287</v>
      </c>
      <c r="I7911" t="s">
        <v>5305</v>
      </c>
      <c r="J7911" t="s">
        <v>5303</v>
      </c>
      <c r="K7911" t="b">
        <f>LOOKUP(A7911,'[1]UDDATA-1'!B:B,'[1]UDDATA-1'!A:A)&lt;&gt;LOOKUP(A7911,'[1]UDDATA-2'!B:B,'[1]UDDATA-2'!A:A)</f>
        <v>1</v>
      </c>
      <c r="L7911" t="str">
        <f t="shared" si="984"/>
        <v>Objektorienteret Software Engineering</v>
      </c>
      <c r="M7911">
        <f t="shared" si="985"/>
        <v>7</v>
      </c>
      <c r="N7911" t="str">
        <f t="shared" si="986"/>
        <v/>
      </c>
      <c r="O7911" t="e">
        <f>IF(AND(A7911&lt;&gt;A7910,#REF!&lt;&gt;""),#REF!,"")</f>
        <v>#REF!</v>
      </c>
      <c r="P7911" t="e">
        <f t="shared" si="989"/>
        <v>#REF!</v>
      </c>
      <c r="Q7911" s="2" t="e">
        <f t="shared" ca="1" si="990"/>
        <v>#REF!</v>
      </c>
      <c r="R7911" t="e">
        <f>IF(NOT(#REF!="Indskrevet"),"",IF(E7911="",FALSE,AND(NOT(#REF!),VALUE(RIGHT(CONCATENATE(YEAR(E7911)),2))=15)))</f>
        <v>#REF!</v>
      </c>
      <c r="S7911" t="e">
        <f t="shared" si="987"/>
        <v>#REF!</v>
      </c>
      <c r="T7911" t="e">
        <f t="shared" si="988"/>
        <v>#REF!</v>
      </c>
      <c r="U7911" s="2" t="e">
        <f t="shared" si="991"/>
        <v>#REF!</v>
      </c>
      <c r="V7911" s="2"/>
    </row>
    <row r="7912" spans="1:22" x14ac:dyDescent="0.25">
      <c r="A7912" t="s">
        <v>4455</v>
      </c>
      <c r="B7912" t="s">
        <v>4456</v>
      </c>
      <c r="C7912">
        <v>49.999999999999197</v>
      </c>
      <c r="D7912" t="s">
        <v>5306</v>
      </c>
      <c r="E7912" s="1">
        <v>42033</v>
      </c>
      <c r="F7912" t="s">
        <v>5286</v>
      </c>
      <c r="G7912">
        <v>1</v>
      </c>
      <c r="H7912" t="s">
        <v>5307</v>
      </c>
      <c r="I7912" t="s">
        <v>5288</v>
      </c>
      <c r="J7912" t="s">
        <v>5289</v>
      </c>
      <c r="K7912" t="b">
        <f>LOOKUP(A7912,'[1]UDDATA-1'!B:B,'[1]UDDATA-1'!A:A)&lt;&gt;LOOKUP(A7912,'[1]UDDATA-2'!B:B,'[1]UDDATA-2'!A:A)</f>
        <v>0</v>
      </c>
      <c r="L7912" t="str">
        <f t="shared" si="984"/>
        <v>Grundlæggende programmering</v>
      </c>
      <c r="M7912">
        <f t="shared" si="985"/>
        <v>0</v>
      </c>
      <c r="N7912" t="str">
        <f t="shared" si="986"/>
        <v/>
      </c>
      <c r="O7912" t="e">
        <f>IF(AND(A7912&lt;&gt;A7911,#REF!&lt;&gt;""),#REF!,"")</f>
        <v>#REF!</v>
      </c>
      <c r="P7912" t="e">
        <f t="shared" si="989"/>
        <v>#REF!</v>
      </c>
      <c r="Q7912" s="2" t="e">
        <f t="shared" ca="1" si="990"/>
        <v>#REF!</v>
      </c>
      <c r="R7912" t="e">
        <f>IF(NOT(#REF!="Indskrevet"),"",IF(E7912="",FALSE,AND(NOT(#REF!),VALUE(RIGHT(CONCATENATE(YEAR(E7912)),2))=15)))</f>
        <v>#REF!</v>
      </c>
      <c r="S7912" t="e">
        <f t="shared" si="987"/>
        <v>#REF!</v>
      </c>
      <c r="T7912" t="e">
        <f t="shared" si="988"/>
        <v>#REF!</v>
      </c>
      <c r="U7912" s="2" t="e">
        <f t="shared" si="991"/>
        <v>#REF!</v>
      </c>
      <c r="V7912" s="2"/>
    </row>
    <row r="7913" spans="1:22" x14ac:dyDescent="0.25">
      <c r="A7913" t="s">
        <v>4455</v>
      </c>
      <c r="B7913" t="s">
        <v>4456</v>
      </c>
      <c r="C7913">
        <v>49.999999999999197</v>
      </c>
      <c r="D7913" t="s">
        <v>5306</v>
      </c>
      <c r="E7913" s="1">
        <v>42066</v>
      </c>
      <c r="F7913" t="s">
        <v>5286</v>
      </c>
      <c r="G7913">
        <v>2</v>
      </c>
      <c r="H7913" t="s">
        <v>5287</v>
      </c>
      <c r="I7913" t="s">
        <v>5288</v>
      </c>
      <c r="J7913" t="s">
        <v>5293</v>
      </c>
      <c r="K7913" t="b">
        <f>LOOKUP(A7913,'[1]UDDATA-1'!B:B,'[1]UDDATA-1'!A:A)&lt;&gt;LOOKUP(A7913,'[1]UDDATA-2'!B:B,'[1]UDDATA-2'!A:A)</f>
        <v>0</v>
      </c>
      <c r="L7913" t="str">
        <f t="shared" si="984"/>
        <v/>
      </c>
      <c r="M7913" t="str">
        <f t="shared" si="985"/>
        <v/>
      </c>
      <c r="N7913" t="str">
        <f t="shared" si="986"/>
        <v/>
      </c>
      <c r="O7913" t="e">
        <f>IF(AND(A7913&lt;&gt;A7912,#REF!&lt;&gt;""),#REF!,"")</f>
        <v>#REF!</v>
      </c>
      <c r="P7913" t="e">
        <f t="shared" si="989"/>
        <v>#REF!</v>
      </c>
      <c r="Q7913" s="2" t="e">
        <f t="shared" ca="1" si="990"/>
        <v>#REF!</v>
      </c>
      <c r="R7913" t="e">
        <f>IF(NOT(#REF!="Indskrevet"),"",IF(E7913="",FALSE,AND(NOT(#REF!),VALUE(RIGHT(CONCATENATE(YEAR(E7913)),2))=15)))</f>
        <v>#REF!</v>
      </c>
      <c r="S7913" t="e">
        <f t="shared" si="987"/>
        <v>#REF!</v>
      </c>
      <c r="T7913" t="e">
        <f t="shared" si="988"/>
        <v>#REF!</v>
      </c>
      <c r="U7913" s="2" t="e">
        <f t="shared" si="991"/>
        <v>#REF!</v>
      </c>
      <c r="V7913" s="2"/>
    </row>
    <row r="7914" spans="1:22" x14ac:dyDescent="0.25">
      <c r="A7914" t="s">
        <v>4455</v>
      </c>
      <c r="B7914" t="s">
        <v>4456</v>
      </c>
      <c r="C7914">
        <v>49.999999999999197</v>
      </c>
      <c r="D7914" t="s">
        <v>5285</v>
      </c>
      <c r="E7914" s="1">
        <v>42178</v>
      </c>
      <c r="F7914" t="s">
        <v>5291</v>
      </c>
      <c r="G7914">
        <v>1</v>
      </c>
      <c r="H7914" t="s">
        <v>5287</v>
      </c>
      <c r="I7914" t="s">
        <v>5292</v>
      </c>
      <c r="J7914" t="s">
        <v>5293</v>
      </c>
      <c r="K7914" t="b">
        <f>LOOKUP(A7914,'[1]UDDATA-1'!B:B,'[1]UDDATA-1'!A:A)&lt;&gt;LOOKUP(A7914,'[1]UDDATA-2'!B:B,'[1]UDDATA-2'!A:A)</f>
        <v>0</v>
      </c>
      <c r="L7914" t="str">
        <f t="shared" si="984"/>
        <v>Matematik til multimedie-applikationer</v>
      </c>
      <c r="M7914">
        <f t="shared" si="985"/>
        <v>2</v>
      </c>
      <c r="N7914" t="str">
        <f t="shared" si="986"/>
        <v/>
      </c>
      <c r="O7914" t="e">
        <f>IF(AND(A7914&lt;&gt;A7913,#REF!&lt;&gt;""),#REF!,"")</f>
        <v>#REF!</v>
      </c>
      <c r="P7914" t="e">
        <f t="shared" si="989"/>
        <v>#REF!</v>
      </c>
      <c r="Q7914" s="2" t="e">
        <f t="shared" ca="1" si="990"/>
        <v>#REF!</v>
      </c>
      <c r="R7914" t="e">
        <f>IF(NOT(#REF!="Indskrevet"),"",IF(E7914="",FALSE,AND(NOT(#REF!),VALUE(RIGHT(CONCATENATE(YEAR(E7914)),2))=15)))</f>
        <v>#REF!</v>
      </c>
      <c r="S7914" t="e">
        <f t="shared" si="987"/>
        <v>#REF!</v>
      </c>
      <c r="T7914" t="e">
        <f t="shared" si="988"/>
        <v>#REF!</v>
      </c>
      <c r="U7914" s="2" t="e">
        <f t="shared" si="991"/>
        <v>#REF!</v>
      </c>
      <c r="V7914" s="2"/>
    </row>
    <row r="7915" spans="1:22" x14ac:dyDescent="0.25">
      <c r="A7915" t="s">
        <v>4457</v>
      </c>
      <c r="B7915" t="s">
        <v>4458</v>
      </c>
      <c r="C7915">
        <v>4.9999999999998002</v>
      </c>
      <c r="D7915" t="s">
        <v>5318</v>
      </c>
      <c r="E7915" s="1">
        <v>42031</v>
      </c>
      <c r="F7915" t="s">
        <v>5308</v>
      </c>
      <c r="G7915">
        <v>1</v>
      </c>
      <c r="H7915" t="s">
        <v>5307</v>
      </c>
      <c r="I7915" t="s">
        <v>5288</v>
      </c>
      <c r="J7915" t="s">
        <v>5289</v>
      </c>
      <c r="K7915" t="b">
        <f>LOOKUP(A7915,'[1]UDDATA-1'!B:B,'[1]UDDATA-1'!A:A)&lt;&gt;LOOKUP(A7915,'[1]UDDATA-2'!B:B,'[1]UDDATA-2'!A:A)</f>
        <v>0</v>
      </c>
      <c r="L7915" t="str">
        <f t="shared" si="984"/>
        <v>Grundlæggende programmering</v>
      </c>
      <c r="M7915" t="str">
        <f t="shared" si="985"/>
        <v/>
      </c>
      <c r="N7915" t="str">
        <f t="shared" si="986"/>
        <v>U</v>
      </c>
      <c r="O7915" t="e">
        <f>IF(AND(A7915&lt;&gt;A7914,#REF!&lt;&gt;""),#REF!,"")</f>
        <v>#REF!</v>
      </c>
      <c r="P7915" t="e">
        <f t="shared" si="989"/>
        <v>#REF!</v>
      </c>
      <c r="Q7915" s="2" t="e">
        <f t="shared" ca="1" si="990"/>
        <v>#REF!</v>
      </c>
      <c r="R7915" t="e">
        <f>IF(NOT(#REF!="Indskrevet"),"",IF(E7915="",FALSE,AND(NOT(#REF!),VALUE(RIGHT(CONCATENATE(YEAR(E7915)),2))=15)))</f>
        <v>#REF!</v>
      </c>
      <c r="S7915" t="e">
        <f t="shared" si="987"/>
        <v>#REF!</v>
      </c>
      <c r="T7915" t="e">
        <f t="shared" si="988"/>
        <v>#REF!</v>
      </c>
      <c r="U7915" s="2" t="e">
        <f t="shared" si="991"/>
        <v>#REF!</v>
      </c>
      <c r="V7915" s="2"/>
    </row>
    <row r="7916" spans="1:22" x14ac:dyDescent="0.25">
      <c r="A7916" t="s">
        <v>4457</v>
      </c>
      <c r="B7916" t="s">
        <v>4458</v>
      </c>
      <c r="C7916">
        <v>4.9999999999998002</v>
      </c>
      <c r="D7916" t="s">
        <v>5318</v>
      </c>
      <c r="E7916" s="1">
        <v>42067</v>
      </c>
      <c r="F7916" t="s">
        <v>5308</v>
      </c>
      <c r="G7916">
        <v>2</v>
      </c>
      <c r="H7916" t="s">
        <v>5287</v>
      </c>
      <c r="I7916" t="s">
        <v>5288</v>
      </c>
      <c r="J7916" t="s">
        <v>5293</v>
      </c>
      <c r="K7916" t="b">
        <f>LOOKUP(A7916,'[1]UDDATA-1'!B:B,'[1]UDDATA-1'!A:A)&lt;&gt;LOOKUP(A7916,'[1]UDDATA-2'!B:B,'[1]UDDATA-2'!A:A)</f>
        <v>0</v>
      </c>
      <c r="L7916" t="str">
        <f t="shared" si="984"/>
        <v/>
      </c>
      <c r="M7916" t="str">
        <f t="shared" si="985"/>
        <v/>
      </c>
      <c r="N7916" t="str">
        <f t="shared" si="986"/>
        <v/>
      </c>
      <c r="O7916" t="e">
        <f>IF(AND(A7916&lt;&gt;A7915,#REF!&lt;&gt;""),#REF!,"")</f>
        <v>#REF!</v>
      </c>
      <c r="P7916" t="e">
        <f t="shared" si="989"/>
        <v>#REF!</v>
      </c>
      <c r="Q7916" s="2" t="e">
        <f t="shared" ca="1" si="990"/>
        <v>#REF!</v>
      </c>
      <c r="R7916" t="e">
        <f>IF(NOT(#REF!="Indskrevet"),"",IF(E7916="",FALSE,AND(NOT(#REF!),VALUE(RIGHT(CONCATENATE(YEAR(E7916)),2))=15)))</f>
        <v>#REF!</v>
      </c>
      <c r="S7916" t="e">
        <f t="shared" si="987"/>
        <v>#REF!</v>
      </c>
      <c r="T7916" t="e">
        <f t="shared" si="988"/>
        <v>#REF!</v>
      </c>
      <c r="U7916" s="2" t="e">
        <f t="shared" si="991"/>
        <v>#REF!</v>
      </c>
      <c r="V7916" s="2"/>
    </row>
    <row r="7917" spans="1:22" x14ac:dyDescent="0.25">
      <c r="A7917" t="s">
        <v>4460</v>
      </c>
      <c r="B7917" t="s">
        <v>4461</v>
      </c>
      <c r="C7917">
        <v>179.99999999999599</v>
      </c>
      <c r="D7917" t="s">
        <v>5306</v>
      </c>
      <c r="E7917" s="1">
        <v>41891</v>
      </c>
      <c r="F7917" t="s">
        <v>5304</v>
      </c>
      <c r="G7917">
        <v>1</v>
      </c>
      <c r="H7917" t="s">
        <v>5287</v>
      </c>
      <c r="I7917" t="s">
        <v>5305</v>
      </c>
      <c r="J7917" t="s">
        <v>5315</v>
      </c>
      <c r="K7917" t="b">
        <f>LOOKUP(A7917,'[1]UDDATA-1'!B:B,'[1]UDDATA-1'!A:A)&lt;&gt;LOOKUP(A7917,'[1]UDDATA-2'!B:B,'[1]UDDATA-2'!A:A)</f>
        <v>0</v>
      </c>
      <c r="L7917" t="str">
        <f t="shared" si="984"/>
        <v>Objektorienteret Software Engineering</v>
      </c>
      <c r="M7917">
        <f t="shared" si="985"/>
        <v>0</v>
      </c>
      <c r="N7917" t="str">
        <f t="shared" si="986"/>
        <v/>
      </c>
      <c r="O7917" t="e">
        <f>IF(AND(A7917&lt;&gt;A7916,#REF!&lt;&gt;""),#REF!,"")</f>
        <v>#REF!</v>
      </c>
      <c r="P7917" t="e">
        <f t="shared" si="989"/>
        <v>#REF!</v>
      </c>
      <c r="Q7917" s="2" t="e">
        <f t="shared" ca="1" si="990"/>
        <v>#REF!</v>
      </c>
      <c r="R7917" t="e">
        <f>IF(NOT(#REF!="Indskrevet"),"",IF(E7917="",FALSE,AND(NOT(#REF!),VALUE(RIGHT(CONCATENATE(YEAR(E7917)),2))=15)))</f>
        <v>#REF!</v>
      </c>
      <c r="S7917" t="e">
        <f t="shared" si="987"/>
        <v>#REF!</v>
      </c>
      <c r="T7917" t="e">
        <f t="shared" si="988"/>
        <v>#REF!</v>
      </c>
      <c r="U7917" s="2" t="e">
        <f t="shared" si="991"/>
        <v>#REF!</v>
      </c>
      <c r="V7917" s="2"/>
    </row>
    <row r="7918" spans="1:22" x14ac:dyDescent="0.25">
      <c r="A7918" t="s">
        <v>4460</v>
      </c>
      <c r="B7918" t="s">
        <v>4461</v>
      </c>
      <c r="C7918">
        <v>179.99999999999599</v>
      </c>
      <c r="D7918" t="s">
        <v>5285</v>
      </c>
      <c r="E7918" s="1">
        <v>41290</v>
      </c>
      <c r="F7918" t="s">
        <v>5343</v>
      </c>
      <c r="G7918">
        <v>1</v>
      </c>
      <c r="H7918" t="s">
        <v>5287</v>
      </c>
      <c r="I7918" t="s">
        <v>5288</v>
      </c>
      <c r="J7918" t="s">
        <v>5289</v>
      </c>
      <c r="K7918" t="b">
        <f>LOOKUP(A7918,'[1]UDDATA-1'!B:B,'[1]UDDATA-1'!A:A)&lt;&gt;LOOKUP(A7918,'[1]UDDATA-2'!B:B,'[1]UDDATA-2'!A:A)</f>
        <v>0</v>
      </c>
      <c r="L7918" t="str">
        <f t="shared" si="984"/>
        <v>Grundlæggende programmering</v>
      </c>
      <c r="M7918">
        <f t="shared" si="985"/>
        <v>2</v>
      </c>
      <c r="N7918" t="str">
        <f t="shared" si="986"/>
        <v/>
      </c>
      <c r="O7918" t="e">
        <f>IF(AND(A7918&lt;&gt;A7917,#REF!&lt;&gt;""),#REF!,"")</f>
        <v>#REF!</v>
      </c>
      <c r="P7918" t="e">
        <f t="shared" si="989"/>
        <v>#REF!</v>
      </c>
      <c r="Q7918" s="2" t="e">
        <f t="shared" ca="1" si="990"/>
        <v>#REF!</v>
      </c>
      <c r="R7918" t="e">
        <f>IF(NOT(#REF!="Indskrevet"),"",IF(E7918="",FALSE,AND(NOT(#REF!),VALUE(RIGHT(CONCATENATE(YEAR(E7918)),2))=15)))</f>
        <v>#REF!</v>
      </c>
      <c r="S7918" t="e">
        <f t="shared" si="987"/>
        <v>#REF!</v>
      </c>
      <c r="T7918" t="e">
        <f t="shared" si="988"/>
        <v>#REF!</v>
      </c>
      <c r="U7918" s="2" t="e">
        <f t="shared" si="991"/>
        <v>#REF!</v>
      </c>
      <c r="V7918" s="2"/>
    </row>
    <row r="7919" spans="1:22" x14ac:dyDescent="0.25">
      <c r="A7919" t="s">
        <v>4460</v>
      </c>
      <c r="B7919" t="s">
        <v>4461</v>
      </c>
      <c r="C7919">
        <v>179.99999999999599</v>
      </c>
      <c r="D7919" t="s">
        <v>5285</v>
      </c>
      <c r="E7919" s="1">
        <v>41456</v>
      </c>
      <c r="F7919" t="s">
        <v>5344</v>
      </c>
      <c r="G7919">
        <v>1</v>
      </c>
      <c r="H7919" t="s">
        <v>5287</v>
      </c>
      <c r="I7919" t="s">
        <v>5292</v>
      </c>
      <c r="J7919" t="s">
        <v>5293</v>
      </c>
      <c r="K7919" t="b">
        <f>LOOKUP(A7919,'[1]UDDATA-1'!B:B,'[1]UDDATA-1'!A:A)&lt;&gt;LOOKUP(A7919,'[1]UDDATA-2'!B:B,'[1]UDDATA-2'!A:A)</f>
        <v>0</v>
      </c>
      <c r="L7919" t="str">
        <f t="shared" si="984"/>
        <v>Matematik til multimedie-applikationer</v>
      </c>
      <c r="M7919">
        <f t="shared" si="985"/>
        <v>2</v>
      </c>
      <c r="N7919" t="str">
        <f t="shared" si="986"/>
        <v/>
      </c>
      <c r="O7919" t="e">
        <f>IF(AND(A7919&lt;&gt;A7918,#REF!&lt;&gt;""),#REF!,"")</f>
        <v>#REF!</v>
      </c>
      <c r="P7919" t="e">
        <f t="shared" si="989"/>
        <v>#REF!</v>
      </c>
      <c r="Q7919" s="2" t="e">
        <f t="shared" ca="1" si="990"/>
        <v>#REF!</v>
      </c>
      <c r="R7919" t="e">
        <f>IF(NOT(#REF!="Indskrevet"),"",IF(E7919="",FALSE,AND(NOT(#REF!),VALUE(RIGHT(CONCATENATE(YEAR(E7919)),2))=15)))</f>
        <v>#REF!</v>
      </c>
      <c r="S7919" t="e">
        <f t="shared" si="987"/>
        <v>#REF!</v>
      </c>
      <c r="T7919" t="e">
        <f t="shared" si="988"/>
        <v>#REF!</v>
      </c>
      <c r="U7919" s="2" t="e">
        <f t="shared" si="991"/>
        <v>#REF!</v>
      </c>
      <c r="V7919" s="2"/>
    </row>
    <row r="7920" spans="1:22" x14ac:dyDescent="0.25">
      <c r="A7920" t="s">
        <v>4460</v>
      </c>
      <c r="B7920" t="s">
        <v>4461</v>
      </c>
      <c r="C7920">
        <v>179.99999999999599</v>
      </c>
      <c r="D7920" t="s">
        <v>5290</v>
      </c>
      <c r="E7920" s="1">
        <v>41429</v>
      </c>
      <c r="F7920" t="s">
        <v>5345</v>
      </c>
      <c r="G7920">
        <v>1</v>
      </c>
      <c r="H7920" t="s">
        <v>5287</v>
      </c>
      <c r="I7920" t="s">
        <v>5295</v>
      </c>
      <c r="J7920" t="s">
        <v>5293</v>
      </c>
      <c r="K7920" t="b">
        <f>LOOKUP(A7920,'[1]UDDATA-1'!B:B,'[1]UDDATA-1'!A:A)&lt;&gt;LOOKUP(A7920,'[1]UDDATA-2'!B:B,'[1]UDDATA-2'!A:A)</f>
        <v>0</v>
      </c>
      <c r="L7920" t="str">
        <f t="shared" si="984"/>
        <v>Fysisk interface design</v>
      </c>
      <c r="M7920">
        <f t="shared" si="985"/>
        <v>10</v>
      </c>
      <c r="N7920" t="str">
        <f t="shared" si="986"/>
        <v/>
      </c>
      <c r="O7920" t="e">
        <f>IF(AND(A7920&lt;&gt;A7919,#REF!&lt;&gt;""),#REF!,"")</f>
        <v>#REF!</v>
      </c>
      <c r="P7920" t="e">
        <f t="shared" si="989"/>
        <v>#REF!</v>
      </c>
      <c r="Q7920" s="2" t="e">
        <f t="shared" ca="1" si="990"/>
        <v>#REF!</v>
      </c>
      <c r="R7920" t="e">
        <f>IF(NOT(#REF!="Indskrevet"),"",IF(E7920="",FALSE,AND(NOT(#REF!),VALUE(RIGHT(CONCATENATE(YEAR(E7920)),2))=15)))</f>
        <v>#REF!</v>
      </c>
      <c r="S7920" t="e">
        <f t="shared" si="987"/>
        <v>#REF!</v>
      </c>
      <c r="T7920" t="e">
        <f t="shared" si="988"/>
        <v>#REF!</v>
      </c>
      <c r="U7920" s="2" t="e">
        <f t="shared" si="991"/>
        <v>#REF!</v>
      </c>
      <c r="V7920" s="2"/>
    </row>
    <row r="7921" spans="1:22" x14ac:dyDescent="0.25">
      <c r="A7921" t="s">
        <v>4460</v>
      </c>
      <c r="B7921" t="s">
        <v>4461</v>
      </c>
      <c r="C7921">
        <v>179.99999999999599</v>
      </c>
      <c r="D7921" t="s">
        <v>5327</v>
      </c>
      <c r="E7921" s="1">
        <v>41690</v>
      </c>
      <c r="F7921" t="s">
        <v>5346</v>
      </c>
      <c r="G7921">
        <v>1</v>
      </c>
      <c r="H7921" t="s">
        <v>5307</v>
      </c>
      <c r="I7921" t="s">
        <v>5298</v>
      </c>
      <c r="J7921" t="s">
        <v>5299</v>
      </c>
      <c r="K7921" t="b">
        <f>LOOKUP(A7921,'[1]UDDATA-1'!B:B,'[1]UDDATA-1'!A:A)&lt;&gt;LOOKUP(A7921,'[1]UDDATA-2'!B:B,'[1]UDDATA-2'!A:A)</f>
        <v>0</v>
      </c>
      <c r="L7921" t="str">
        <f t="shared" si="984"/>
        <v>Proceduremæssig programmering</v>
      </c>
      <c r="M7921">
        <f t="shared" si="985"/>
        <v>-3</v>
      </c>
      <c r="N7921" t="str">
        <f t="shared" si="986"/>
        <v/>
      </c>
      <c r="O7921" t="e">
        <f>IF(AND(A7921&lt;&gt;A7920,#REF!&lt;&gt;""),#REF!,"")</f>
        <v>#REF!</v>
      </c>
      <c r="P7921" t="e">
        <f t="shared" si="989"/>
        <v>#REF!</v>
      </c>
      <c r="Q7921" s="2" t="e">
        <f t="shared" ca="1" si="990"/>
        <v>#REF!</v>
      </c>
      <c r="R7921" t="e">
        <f>IF(NOT(#REF!="Indskrevet"),"",IF(E7921="",FALSE,AND(NOT(#REF!),VALUE(RIGHT(CONCATENATE(YEAR(E7921)),2))=15)))</f>
        <v>#REF!</v>
      </c>
      <c r="S7921" t="e">
        <f t="shared" si="987"/>
        <v>#REF!</v>
      </c>
      <c r="T7921" t="e">
        <f t="shared" si="988"/>
        <v>#REF!</v>
      </c>
      <c r="U7921" s="2" t="e">
        <f t="shared" si="991"/>
        <v>#REF!</v>
      </c>
      <c r="V7921" s="2"/>
    </row>
    <row r="7922" spans="1:22" x14ac:dyDescent="0.25">
      <c r="A7922" t="s">
        <v>4460</v>
      </c>
      <c r="B7922" t="s">
        <v>4461</v>
      </c>
      <c r="C7922">
        <v>179.99999999999599</v>
      </c>
      <c r="D7922" t="s">
        <v>5317</v>
      </c>
      <c r="E7922" s="1">
        <v>41774</v>
      </c>
      <c r="F7922" t="s">
        <v>5346</v>
      </c>
      <c r="G7922">
        <v>2</v>
      </c>
      <c r="H7922" t="s">
        <v>5287</v>
      </c>
      <c r="I7922" t="s">
        <v>5298</v>
      </c>
      <c r="J7922" t="s">
        <v>5303</v>
      </c>
      <c r="K7922" t="b">
        <f>LOOKUP(A7922,'[1]UDDATA-1'!B:B,'[1]UDDATA-1'!A:A)&lt;&gt;LOOKUP(A7922,'[1]UDDATA-2'!B:B,'[1]UDDATA-2'!A:A)</f>
        <v>0</v>
      </c>
      <c r="L7922" t="str">
        <f t="shared" si="984"/>
        <v/>
      </c>
      <c r="M7922" t="str">
        <f t="shared" si="985"/>
        <v/>
      </c>
      <c r="N7922" t="str">
        <f t="shared" si="986"/>
        <v/>
      </c>
      <c r="O7922" t="e">
        <f>IF(AND(A7922&lt;&gt;A7921,#REF!&lt;&gt;""),#REF!,"")</f>
        <v>#REF!</v>
      </c>
      <c r="P7922" t="e">
        <f t="shared" si="989"/>
        <v>#REF!</v>
      </c>
      <c r="Q7922" s="2" t="e">
        <f t="shared" ca="1" si="990"/>
        <v>#REF!</v>
      </c>
      <c r="R7922" t="e">
        <f>IF(NOT(#REF!="Indskrevet"),"",IF(E7922="",FALSE,AND(NOT(#REF!),VALUE(RIGHT(CONCATENATE(YEAR(E7922)),2))=15)))</f>
        <v>#REF!</v>
      </c>
      <c r="S7922" t="e">
        <f t="shared" si="987"/>
        <v>#REF!</v>
      </c>
      <c r="T7922" t="e">
        <f t="shared" si="988"/>
        <v>#REF!</v>
      </c>
      <c r="U7922" s="2" t="e">
        <f t="shared" si="991"/>
        <v>#REF!</v>
      </c>
      <c r="V7922" s="2"/>
    </row>
    <row r="7923" spans="1:22" x14ac:dyDescent="0.25">
      <c r="A7923" t="s">
        <v>4460</v>
      </c>
      <c r="B7923" t="s">
        <v>4461</v>
      </c>
      <c r="C7923">
        <v>179.99999999999599</v>
      </c>
      <c r="D7923" t="s">
        <v>5306</v>
      </c>
      <c r="E7923" s="1">
        <v>41800</v>
      </c>
      <c r="F7923" t="s">
        <v>5347</v>
      </c>
      <c r="G7923">
        <v>1</v>
      </c>
      <c r="H7923" t="s">
        <v>5307</v>
      </c>
      <c r="I7923" t="s">
        <v>5302</v>
      </c>
      <c r="J7923" t="s">
        <v>5303</v>
      </c>
      <c r="K7923" t="b">
        <f>LOOKUP(A7923,'[1]UDDATA-1'!B:B,'[1]UDDATA-1'!A:A)&lt;&gt;LOOKUP(A7923,'[1]UDDATA-2'!B:B,'[1]UDDATA-2'!A:A)</f>
        <v>0</v>
      </c>
      <c r="L7923" t="str">
        <f t="shared" si="984"/>
        <v>Lyd- og musikbehandling</v>
      </c>
      <c r="M7923">
        <f t="shared" si="985"/>
        <v>0</v>
      </c>
      <c r="N7923" t="str">
        <f t="shared" si="986"/>
        <v/>
      </c>
      <c r="O7923" t="e">
        <f>IF(AND(A7923&lt;&gt;A7922,#REF!&lt;&gt;""),#REF!,"")</f>
        <v>#REF!</v>
      </c>
      <c r="P7923" t="e">
        <f t="shared" si="989"/>
        <v>#REF!</v>
      </c>
      <c r="Q7923" s="2" t="e">
        <f t="shared" ca="1" si="990"/>
        <v>#REF!</v>
      </c>
      <c r="R7923" t="e">
        <f>IF(NOT(#REF!="Indskrevet"),"",IF(E7923="",FALSE,AND(NOT(#REF!),VALUE(RIGHT(CONCATENATE(YEAR(E7923)),2))=15)))</f>
        <v>#REF!</v>
      </c>
      <c r="S7923" t="e">
        <f t="shared" si="987"/>
        <v>#REF!</v>
      </c>
      <c r="T7923" t="e">
        <f t="shared" si="988"/>
        <v>#REF!</v>
      </c>
      <c r="U7923" s="2" t="e">
        <f t="shared" si="991"/>
        <v>#REF!</v>
      </c>
      <c r="V7923" s="2"/>
    </row>
    <row r="7924" spans="1:22" x14ac:dyDescent="0.25">
      <c r="A7924" t="s">
        <v>4460</v>
      </c>
      <c r="B7924" t="s">
        <v>4461</v>
      </c>
      <c r="C7924">
        <v>179.99999999999599</v>
      </c>
      <c r="D7924" t="s">
        <v>5296</v>
      </c>
      <c r="E7924" s="1">
        <v>41873</v>
      </c>
      <c r="F7924" t="s">
        <v>5347</v>
      </c>
      <c r="G7924">
        <v>2</v>
      </c>
      <c r="H7924" t="s">
        <v>5287</v>
      </c>
      <c r="I7924" t="s">
        <v>5302</v>
      </c>
      <c r="J7924" t="s">
        <v>5303</v>
      </c>
      <c r="K7924" t="b">
        <f>LOOKUP(A7924,'[1]UDDATA-1'!B:B,'[1]UDDATA-1'!A:A)&lt;&gt;LOOKUP(A7924,'[1]UDDATA-2'!B:B,'[1]UDDATA-2'!A:A)</f>
        <v>0</v>
      </c>
      <c r="L7924" t="str">
        <f t="shared" si="984"/>
        <v/>
      </c>
      <c r="M7924" t="str">
        <f t="shared" si="985"/>
        <v/>
      </c>
      <c r="N7924" t="str">
        <f t="shared" si="986"/>
        <v/>
      </c>
      <c r="O7924" t="e">
        <f>IF(AND(A7924&lt;&gt;A7923,#REF!&lt;&gt;""),#REF!,"")</f>
        <v>#REF!</v>
      </c>
      <c r="P7924" t="e">
        <f t="shared" si="989"/>
        <v>#REF!</v>
      </c>
      <c r="Q7924" s="2" t="e">
        <f t="shared" ca="1" si="990"/>
        <v>#REF!</v>
      </c>
      <c r="R7924" t="e">
        <f>IF(NOT(#REF!="Indskrevet"),"",IF(E7924="",FALSE,AND(NOT(#REF!),VALUE(RIGHT(CONCATENATE(YEAR(E7924)),2))=15)))</f>
        <v>#REF!</v>
      </c>
      <c r="S7924" t="e">
        <f t="shared" si="987"/>
        <v>#REF!</v>
      </c>
      <c r="T7924" t="e">
        <f t="shared" si="988"/>
        <v>#REF!</v>
      </c>
      <c r="U7924" s="2" t="e">
        <f t="shared" si="991"/>
        <v>#REF!</v>
      </c>
      <c r="V7924" s="2"/>
    </row>
    <row r="7925" spans="1:22" x14ac:dyDescent="0.25">
      <c r="A7925" t="s">
        <v>4460</v>
      </c>
      <c r="B7925" t="s">
        <v>4461</v>
      </c>
      <c r="C7925">
        <v>179.99999999999599</v>
      </c>
      <c r="D7925" t="s">
        <v>5327</v>
      </c>
      <c r="E7925" s="1">
        <v>41815</v>
      </c>
      <c r="F7925" t="s">
        <v>5348</v>
      </c>
      <c r="G7925">
        <v>1</v>
      </c>
      <c r="H7925" t="s">
        <v>5307</v>
      </c>
      <c r="I7925" t="s">
        <v>5305</v>
      </c>
      <c r="J7925" t="s">
        <v>5303</v>
      </c>
      <c r="K7925" t="b">
        <f>LOOKUP(A7925,'[1]UDDATA-1'!B:B,'[1]UDDATA-1'!A:A)&lt;&gt;LOOKUP(A7925,'[1]UDDATA-2'!B:B,'[1]UDDATA-2'!A:A)</f>
        <v>0</v>
      </c>
      <c r="L7925" t="str">
        <f t="shared" si="984"/>
        <v>Objektorienteret Software Engineering</v>
      </c>
      <c r="M7925">
        <f t="shared" si="985"/>
        <v>-3</v>
      </c>
      <c r="N7925" t="str">
        <f t="shared" si="986"/>
        <v/>
      </c>
      <c r="O7925" t="e">
        <f>IF(AND(A7925&lt;&gt;A7924,#REF!&lt;&gt;""),#REF!,"")</f>
        <v>#REF!</v>
      </c>
      <c r="P7925" t="e">
        <f t="shared" si="989"/>
        <v>#REF!</v>
      </c>
      <c r="Q7925" s="2" t="e">
        <f t="shared" ca="1" si="990"/>
        <v>#REF!</v>
      </c>
      <c r="R7925" t="e">
        <f>IF(NOT(#REF!="Indskrevet"),"",IF(E7925="",FALSE,AND(NOT(#REF!),VALUE(RIGHT(CONCATENATE(YEAR(E7925)),2))=15)))</f>
        <v>#REF!</v>
      </c>
      <c r="S7925" t="e">
        <f t="shared" si="987"/>
        <v>#REF!</v>
      </c>
      <c r="T7925" t="e">
        <f t="shared" si="988"/>
        <v>#REF!</v>
      </c>
      <c r="U7925" s="2" t="e">
        <f t="shared" si="991"/>
        <v>#REF!</v>
      </c>
      <c r="V7925" s="2"/>
    </row>
    <row r="7926" spans="1:22" x14ac:dyDescent="0.25">
      <c r="A7926" t="s">
        <v>4460</v>
      </c>
      <c r="B7926" t="s">
        <v>4461</v>
      </c>
      <c r="C7926">
        <v>179.99999999999599</v>
      </c>
      <c r="D7926" t="s">
        <v>5306</v>
      </c>
      <c r="E7926" s="1">
        <v>41891</v>
      </c>
      <c r="F7926" t="s">
        <v>5348</v>
      </c>
      <c r="G7926">
        <v>2</v>
      </c>
      <c r="H7926" t="s">
        <v>5307</v>
      </c>
      <c r="I7926" t="s">
        <v>5305</v>
      </c>
      <c r="J7926" t="s">
        <v>5315</v>
      </c>
      <c r="K7926" t="b">
        <f>LOOKUP(A7926,'[1]UDDATA-1'!B:B,'[1]UDDATA-1'!A:A)&lt;&gt;LOOKUP(A7926,'[1]UDDATA-2'!B:B,'[1]UDDATA-2'!A:A)</f>
        <v>0</v>
      </c>
      <c r="L7926" t="str">
        <f t="shared" si="984"/>
        <v/>
      </c>
      <c r="M7926" t="str">
        <f t="shared" si="985"/>
        <v/>
      </c>
      <c r="N7926" t="str">
        <f t="shared" si="986"/>
        <v/>
      </c>
      <c r="O7926" t="e">
        <f>IF(AND(A7926&lt;&gt;A7925,#REF!&lt;&gt;""),#REF!,"")</f>
        <v>#REF!</v>
      </c>
      <c r="P7926" t="e">
        <f t="shared" si="989"/>
        <v>#REF!</v>
      </c>
      <c r="Q7926" s="2" t="e">
        <f t="shared" ca="1" si="990"/>
        <v>#REF!</v>
      </c>
      <c r="R7926" t="e">
        <f>IF(NOT(#REF!="Indskrevet"),"",IF(E7926="",FALSE,AND(NOT(#REF!),VALUE(RIGHT(CONCATENATE(YEAR(E7926)),2))=15)))</f>
        <v>#REF!</v>
      </c>
      <c r="S7926" t="e">
        <f t="shared" si="987"/>
        <v>#REF!</v>
      </c>
      <c r="T7926" t="e">
        <f t="shared" si="988"/>
        <v>#REF!</v>
      </c>
      <c r="U7926" s="2" t="e">
        <f t="shared" si="991"/>
        <v>#REF!</v>
      </c>
      <c r="V7926" s="2"/>
    </row>
    <row r="7927" spans="1:22" x14ac:dyDescent="0.25">
      <c r="A7927" t="s">
        <v>4460</v>
      </c>
      <c r="B7927" t="s">
        <v>4461</v>
      </c>
      <c r="C7927">
        <v>179.99999999999599</v>
      </c>
      <c r="D7927" t="s">
        <v>5285</v>
      </c>
      <c r="E7927" s="1">
        <v>42179</v>
      </c>
      <c r="F7927" t="s">
        <v>5348</v>
      </c>
      <c r="G7927">
        <v>3</v>
      </c>
      <c r="H7927" t="s">
        <v>5287</v>
      </c>
      <c r="I7927" t="s">
        <v>5305</v>
      </c>
      <c r="J7927" t="s">
        <v>5313</v>
      </c>
      <c r="K7927" t="b">
        <f>LOOKUP(A7927,'[1]UDDATA-1'!B:B,'[1]UDDATA-1'!A:A)&lt;&gt;LOOKUP(A7927,'[1]UDDATA-2'!B:B,'[1]UDDATA-2'!A:A)</f>
        <v>0</v>
      </c>
      <c r="L7927" t="str">
        <f t="shared" si="984"/>
        <v/>
      </c>
      <c r="M7927" t="str">
        <f t="shared" si="985"/>
        <v/>
      </c>
      <c r="N7927" t="str">
        <f t="shared" si="986"/>
        <v/>
      </c>
      <c r="O7927" t="e">
        <f>IF(AND(A7927&lt;&gt;A7926,#REF!&lt;&gt;""),#REF!,"")</f>
        <v>#REF!</v>
      </c>
      <c r="P7927" t="e">
        <f t="shared" si="989"/>
        <v>#REF!</v>
      </c>
      <c r="Q7927" s="2" t="e">
        <f t="shared" ca="1" si="990"/>
        <v>#REF!</v>
      </c>
      <c r="R7927" t="e">
        <f>IF(NOT(#REF!="Indskrevet"),"",IF(E7927="",FALSE,AND(NOT(#REF!),VALUE(RIGHT(CONCATENATE(YEAR(E7927)),2))=15)))</f>
        <v>#REF!</v>
      </c>
      <c r="S7927" t="e">
        <f t="shared" si="987"/>
        <v>#REF!</v>
      </c>
      <c r="T7927" t="e">
        <f t="shared" si="988"/>
        <v>#REF!</v>
      </c>
      <c r="U7927" s="2" t="e">
        <f t="shared" si="991"/>
        <v>#REF!</v>
      </c>
      <c r="V7927" s="2"/>
    </row>
    <row r="7928" spans="1:22" x14ac:dyDescent="0.25">
      <c r="A7928" t="s">
        <v>4463</v>
      </c>
      <c r="B7928" t="s">
        <v>4464</v>
      </c>
      <c r="C7928">
        <v>89.999999999998195</v>
      </c>
      <c r="D7928" t="s">
        <v>5300</v>
      </c>
      <c r="E7928" s="1">
        <v>41312</v>
      </c>
      <c r="F7928" t="s">
        <v>5286</v>
      </c>
      <c r="G7928">
        <v>1</v>
      </c>
      <c r="H7928" t="s">
        <v>5287</v>
      </c>
      <c r="I7928" t="s">
        <v>5288</v>
      </c>
      <c r="J7928" t="s">
        <v>5289</v>
      </c>
      <c r="K7928" t="b">
        <f>LOOKUP(A7928,'[1]UDDATA-1'!B:B,'[1]UDDATA-1'!A:A)&lt;&gt;LOOKUP(A7928,'[1]UDDATA-2'!B:B,'[1]UDDATA-2'!A:A)</f>
        <v>0</v>
      </c>
      <c r="L7928" t="str">
        <f t="shared" si="984"/>
        <v>Grundlæggende programmering</v>
      </c>
      <c r="M7928">
        <f t="shared" si="985"/>
        <v>12</v>
      </c>
      <c r="N7928" t="str">
        <f t="shared" si="986"/>
        <v/>
      </c>
      <c r="O7928" t="e">
        <f>IF(AND(A7928&lt;&gt;A7927,#REF!&lt;&gt;""),#REF!,"")</f>
        <v>#REF!</v>
      </c>
      <c r="P7928" t="e">
        <f t="shared" si="989"/>
        <v>#REF!</v>
      </c>
      <c r="Q7928" s="2" t="e">
        <f t="shared" ca="1" si="990"/>
        <v>#REF!</v>
      </c>
      <c r="R7928" t="e">
        <f>IF(NOT(#REF!="Indskrevet"),"",IF(E7928="",FALSE,AND(NOT(#REF!),VALUE(RIGHT(CONCATENATE(YEAR(E7928)),2))=15)))</f>
        <v>#REF!</v>
      </c>
      <c r="S7928" t="e">
        <f t="shared" si="987"/>
        <v>#REF!</v>
      </c>
      <c r="T7928" t="e">
        <f t="shared" si="988"/>
        <v>#REF!</v>
      </c>
      <c r="U7928" s="2" t="e">
        <f t="shared" si="991"/>
        <v>#REF!</v>
      </c>
      <c r="V7928" s="2"/>
    </row>
    <row r="7929" spans="1:22" x14ac:dyDescent="0.25">
      <c r="A7929" t="s">
        <v>4463</v>
      </c>
      <c r="B7929" t="s">
        <v>4464</v>
      </c>
      <c r="C7929">
        <v>89.999999999998195</v>
      </c>
      <c r="D7929" t="s">
        <v>5285</v>
      </c>
      <c r="E7929" s="1">
        <v>41462</v>
      </c>
      <c r="F7929" t="s">
        <v>5291</v>
      </c>
      <c r="G7929">
        <v>1</v>
      </c>
      <c r="H7929" t="s">
        <v>5287</v>
      </c>
      <c r="I7929" t="s">
        <v>5292</v>
      </c>
      <c r="J7929" t="s">
        <v>5293</v>
      </c>
      <c r="K7929" t="b">
        <f>LOOKUP(A7929,'[1]UDDATA-1'!B:B,'[1]UDDATA-1'!A:A)&lt;&gt;LOOKUP(A7929,'[1]UDDATA-2'!B:B,'[1]UDDATA-2'!A:A)</f>
        <v>0</v>
      </c>
      <c r="L7929" t="str">
        <f t="shared" si="984"/>
        <v>Matematik til multimedie-applikationer</v>
      </c>
      <c r="M7929">
        <f t="shared" si="985"/>
        <v>2</v>
      </c>
      <c r="N7929" t="str">
        <f t="shared" si="986"/>
        <v/>
      </c>
      <c r="O7929" t="e">
        <f>IF(AND(A7929&lt;&gt;A7928,#REF!&lt;&gt;""),#REF!,"")</f>
        <v>#REF!</v>
      </c>
      <c r="P7929" t="e">
        <f t="shared" si="989"/>
        <v>#REF!</v>
      </c>
      <c r="Q7929" s="2" t="e">
        <f t="shared" ca="1" si="990"/>
        <v>#REF!</v>
      </c>
      <c r="R7929" t="e">
        <f>IF(NOT(#REF!="Indskrevet"),"",IF(E7929="",FALSE,AND(NOT(#REF!),VALUE(RIGHT(CONCATENATE(YEAR(E7929)),2))=15)))</f>
        <v>#REF!</v>
      </c>
      <c r="S7929" t="e">
        <f t="shared" si="987"/>
        <v>#REF!</v>
      </c>
      <c r="T7929" t="e">
        <f t="shared" si="988"/>
        <v>#REF!</v>
      </c>
      <c r="U7929" s="2" t="e">
        <f t="shared" si="991"/>
        <v>#REF!</v>
      </c>
      <c r="V7929" s="2"/>
    </row>
    <row r="7930" spans="1:22" x14ac:dyDescent="0.25">
      <c r="A7930" t="s">
        <v>4463</v>
      </c>
      <c r="B7930" t="s">
        <v>4464</v>
      </c>
      <c r="C7930">
        <v>89.999999999998195</v>
      </c>
      <c r="D7930" t="s">
        <v>5290</v>
      </c>
      <c r="E7930" s="1">
        <v>41431</v>
      </c>
      <c r="F7930" t="s">
        <v>5294</v>
      </c>
      <c r="G7930">
        <v>1</v>
      </c>
      <c r="H7930" t="s">
        <v>5287</v>
      </c>
      <c r="I7930" t="s">
        <v>5295</v>
      </c>
      <c r="J7930" t="s">
        <v>5293</v>
      </c>
      <c r="K7930" t="b">
        <f>LOOKUP(A7930,'[1]UDDATA-1'!B:B,'[1]UDDATA-1'!A:A)&lt;&gt;LOOKUP(A7930,'[1]UDDATA-2'!B:B,'[1]UDDATA-2'!A:A)</f>
        <v>0</v>
      </c>
      <c r="L7930" t="str">
        <f t="shared" si="984"/>
        <v>Fysisk interface design</v>
      </c>
      <c r="M7930">
        <f t="shared" si="985"/>
        <v>10</v>
      </c>
      <c r="N7930" t="str">
        <f t="shared" si="986"/>
        <v/>
      </c>
      <c r="O7930" t="e">
        <f>IF(AND(A7930&lt;&gt;A7929,#REF!&lt;&gt;""),#REF!,"")</f>
        <v>#REF!</v>
      </c>
      <c r="P7930" t="e">
        <f t="shared" si="989"/>
        <v>#REF!</v>
      </c>
      <c r="Q7930" s="2" t="e">
        <f t="shared" ca="1" si="990"/>
        <v>#REF!</v>
      </c>
      <c r="R7930" t="e">
        <f>IF(NOT(#REF!="Indskrevet"),"",IF(E7930="",FALSE,AND(NOT(#REF!),VALUE(RIGHT(CONCATENATE(YEAR(E7930)),2))=15)))</f>
        <v>#REF!</v>
      </c>
      <c r="S7930" t="e">
        <f t="shared" si="987"/>
        <v>#REF!</v>
      </c>
      <c r="T7930" t="e">
        <f t="shared" si="988"/>
        <v>#REF!</v>
      </c>
      <c r="U7930" s="2" t="e">
        <f t="shared" si="991"/>
        <v>#REF!</v>
      </c>
      <c r="V7930" s="2"/>
    </row>
    <row r="7931" spans="1:22" x14ac:dyDescent="0.25">
      <c r="A7931" t="s">
        <v>4463</v>
      </c>
      <c r="B7931" t="s">
        <v>4464</v>
      </c>
      <c r="C7931">
        <v>89.999999999998195</v>
      </c>
      <c r="D7931" t="s">
        <v>5300</v>
      </c>
      <c r="E7931" s="1">
        <v>41695</v>
      </c>
      <c r="F7931" t="s">
        <v>5297</v>
      </c>
      <c r="G7931">
        <v>1</v>
      </c>
      <c r="H7931" t="s">
        <v>5287</v>
      </c>
      <c r="I7931" t="s">
        <v>5298</v>
      </c>
      <c r="J7931" t="s">
        <v>5299</v>
      </c>
      <c r="K7931" t="b">
        <f>LOOKUP(A7931,'[1]UDDATA-1'!B:B,'[1]UDDATA-1'!A:A)&lt;&gt;LOOKUP(A7931,'[1]UDDATA-2'!B:B,'[1]UDDATA-2'!A:A)</f>
        <v>0</v>
      </c>
      <c r="L7931" t="str">
        <f t="shared" si="984"/>
        <v>Proceduremæssig programmering</v>
      </c>
      <c r="M7931">
        <f t="shared" si="985"/>
        <v>12</v>
      </c>
      <c r="N7931" t="str">
        <f t="shared" si="986"/>
        <v/>
      </c>
      <c r="O7931" t="e">
        <f>IF(AND(A7931&lt;&gt;A7930,#REF!&lt;&gt;""),#REF!,"")</f>
        <v>#REF!</v>
      </c>
      <c r="P7931" t="e">
        <f t="shared" si="989"/>
        <v>#REF!</v>
      </c>
      <c r="Q7931" s="2" t="e">
        <f t="shared" ca="1" si="990"/>
        <v>#REF!</v>
      </c>
      <c r="R7931" t="e">
        <f>IF(NOT(#REF!="Indskrevet"),"",IF(E7931="",FALSE,AND(NOT(#REF!),VALUE(RIGHT(CONCATENATE(YEAR(E7931)),2))=15)))</f>
        <v>#REF!</v>
      </c>
      <c r="S7931" t="e">
        <f t="shared" si="987"/>
        <v>#REF!</v>
      </c>
      <c r="T7931" t="e">
        <f t="shared" si="988"/>
        <v>#REF!</v>
      </c>
      <c r="U7931" s="2" t="e">
        <f t="shared" si="991"/>
        <v>#REF!</v>
      </c>
      <c r="V7931" s="2"/>
    </row>
    <row r="7932" spans="1:22" x14ac:dyDescent="0.25">
      <c r="A7932" t="s">
        <v>4463</v>
      </c>
      <c r="B7932" t="s">
        <v>4464</v>
      </c>
      <c r="C7932">
        <v>89.999999999998195</v>
      </c>
      <c r="D7932" t="s">
        <v>5318</v>
      </c>
      <c r="E7932" s="1">
        <v>41800</v>
      </c>
      <c r="F7932" t="s">
        <v>5301</v>
      </c>
      <c r="G7932">
        <v>1</v>
      </c>
      <c r="H7932" t="s">
        <v>5287</v>
      </c>
      <c r="I7932" t="s">
        <v>5302</v>
      </c>
      <c r="J7932" t="s">
        <v>5303</v>
      </c>
      <c r="K7932" t="b">
        <f>LOOKUP(A7932,'[1]UDDATA-1'!B:B,'[1]UDDATA-1'!A:A)&lt;&gt;LOOKUP(A7932,'[1]UDDATA-2'!B:B,'[1]UDDATA-2'!A:A)</f>
        <v>0</v>
      </c>
      <c r="L7932" t="str">
        <f t="shared" si="984"/>
        <v>Lyd- og musikbehandling</v>
      </c>
      <c r="M7932" t="str">
        <f t="shared" si="985"/>
        <v/>
      </c>
      <c r="N7932" t="str">
        <f t="shared" si="986"/>
        <v>U</v>
      </c>
      <c r="O7932" t="e">
        <f>IF(AND(A7932&lt;&gt;A7931,#REF!&lt;&gt;""),#REF!,"")</f>
        <v>#REF!</v>
      </c>
      <c r="P7932" t="e">
        <f t="shared" si="989"/>
        <v>#REF!</v>
      </c>
      <c r="Q7932" s="2" t="e">
        <f t="shared" ca="1" si="990"/>
        <v>#REF!</v>
      </c>
      <c r="R7932" t="e">
        <f>IF(NOT(#REF!="Indskrevet"),"",IF(E7932="",FALSE,AND(NOT(#REF!),VALUE(RIGHT(CONCATENATE(YEAR(E7932)),2))=15)))</f>
        <v>#REF!</v>
      </c>
      <c r="S7932" t="e">
        <f t="shared" si="987"/>
        <v>#REF!</v>
      </c>
      <c r="T7932" t="e">
        <f t="shared" si="988"/>
        <v>#REF!</v>
      </c>
      <c r="U7932" s="2" t="e">
        <f t="shared" si="991"/>
        <v>#REF!</v>
      </c>
      <c r="V7932" s="2"/>
    </row>
    <row r="7933" spans="1:22" x14ac:dyDescent="0.25">
      <c r="A7933" t="s">
        <v>4463</v>
      </c>
      <c r="B7933" t="s">
        <v>4464</v>
      </c>
      <c r="C7933">
        <v>89.999999999998195</v>
      </c>
      <c r="D7933" t="s">
        <v>5318</v>
      </c>
      <c r="E7933" s="1">
        <v>41823</v>
      </c>
      <c r="F7933" t="s">
        <v>5304</v>
      </c>
      <c r="G7933">
        <v>1</v>
      </c>
      <c r="H7933" t="s">
        <v>5287</v>
      </c>
      <c r="I7933" t="s">
        <v>5305</v>
      </c>
      <c r="J7933" t="s">
        <v>5303</v>
      </c>
      <c r="K7933" t="b">
        <f>LOOKUP(A7933,'[1]UDDATA-1'!B:B,'[1]UDDATA-1'!A:A)&lt;&gt;LOOKUP(A7933,'[1]UDDATA-2'!B:B,'[1]UDDATA-2'!A:A)</f>
        <v>0</v>
      </c>
      <c r="L7933" t="str">
        <f t="shared" si="984"/>
        <v>Objektorienteret Software Engineering</v>
      </c>
      <c r="M7933" t="str">
        <f t="shared" si="985"/>
        <v/>
      </c>
      <c r="N7933" t="str">
        <f t="shared" si="986"/>
        <v>U</v>
      </c>
      <c r="O7933" t="e">
        <f>IF(AND(A7933&lt;&gt;A7932,#REF!&lt;&gt;""),#REF!,"")</f>
        <v>#REF!</v>
      </c>
      <c r="P7933" t="e">
        <f t="shared" si="989"/>
        <v>#REF!</v>
      </c>
      <c r="Q7933" s="2" t="e">
        <f t="shared" ca="1" si="990"/>
        <v>#REF!</v>
      </c>
      <c r="R7933" t="e">
        <f>IF(NOT(#REF!="Indskrevet"),"",IF(E7933="",FALSE,AND(NOT(#REF!),VALUE(RIGHT(CONCATENATE(YEAR(E7933)),2))=15)))</f>
        <v>#REF!</v>
      </c>
      <c r="S7933" t="e">
        <f t="shared" si="987"/>
        <v>#REF!</v>
      </c>
      <c r="T7933" t="e">
        <f t="shared" si="988"/>
        <v>#REF!</v>
      </c>
      <c r="U7933" s="2" t="e">
        <f t="shared" si="991"/>
        <v>#REF!</v>
      </c>
      <c r="V7933" s="2"/>
    </row>
    <row r="7934" spans="1:22" x14ac:dyDescent="0.25">
      <c r="A7934" t="s">
        <v>4465</v>
      </c>
      <c r="B7934" t="s">
        <v>4466</v>
      </c>
      <c r="C7934">
        <v>179.99999999999599</v>
      </c>
      <c r="K7934" t="b">
        <f>LOOKUP(A7934,'[1]UDDATA-1'!B:B,'[1]UDDATA-1'!A:A)&lt;&gt;LOOKUP(A7934,'[1]UDDATA-2'!B:B,'[1]UDDATA-2'!A:A)</f>
        <v>0</v>
      </c>
      <c r="L7934" t="str">
        <f t="shared" si="984"/>
        <v/>
      </c>
      <c r="M7934" t="str">
        <f t="shared" si="985"/>
        <v/>
      </c>
      <c r="N7934" t="str">
        <f t="shared" si="986"/>
        <v/>
      </c>
      <c r="O7934" t="e">
        <f>IF(AND(A7934&lt;&gt;A7933,#REF!&lt;&gt;""),#REF!,"")</f>
        <v>#REF!</v>
      </c>
      <c r="P7934" t="e">
        <f t="shared" si="989"/>
        <v>#REF!</v>
      </c>
      <c r="Q7934" s="2" t="e">
        <f t="shared" ca="1" si="990"/>
        <v>#REF!</v>
      </c>
      <c r="R7934" t="e">
        <f>IF(NOT(#REF!="Indskrevet"),"",IF(E7934="",FALSE,AND(NOT(#REF!),VALUE(RIGHT(CONCATENATE(YEAR(E7934)),2))=15)))</f>
        <v>#REF!</v>
      </c>
      <c r="S7934" t="e">
        <f t="shared" si="987"/>
        <v>#REF!</v>
      </c>
      <c r="T7934" t="e">
        <f t="shared" si="988"/>
        <v>#REF!</v>
      </c>
      <c r="U7934" s="2" t="e">
        <f t="shared" si="991"/>
        <v>#REF!</v>
      </c>
      <c r="V7934" s="2"/>
    </row>
    <row r="7935" spans="1:22" x14ac:dyDescent="0.25">
      <c r="A7935" t="s">
        <v>4467</v>
      </c>
      <c r="B7935" t="s">
        <v>4468</v>
      </c>
      <c r="C7935">
        <v>49.999999999999197</v>
      </c>
      <c r="D7935" t="s">
        <v>5306</v>
      </c>
      <c r="E7935" s="1">
        <v>42033</v>
      </c>
      <c r="F7935" t="s">
        <v>5286</v>
      </c>
      <c r="G7935">
        <v>1</v>
      </c>
      <c r="H7935" t="s">
        <v>5307</v>
      </c>
      <c r="I7935" t="s">
        <v>5288</v>
      </c>
      <c r="J7935" t="s">
        <v>5289</v>
      </c>
      <c r="K7935" t="b">
        <f>LOOKUP(A7935,'[1]UDDATA-1'!B:B,'[1]UDDATA-1'!A:A)&lt;&gt;LOOKUP(A7935,'[1]UDDATA-2'!B:B,'[1]UDDATA-2'!A:A)</f>
        <v>0</v>
      </c>
      <c r="L7935" t="str">
        <f t="shared" si="984"/>
        <v>Grundlæggende programmering</v>
      </c>
      <c r="M7935">
        <f t="shared" si="985"/>
        <v>0</v>
      </c>
      <c r="N7935" t="str">
        <f t="shared" si="986"/>
        <v/>
      </c>
      <c r="O7935" t="e">
        <f>IF(AND(A7935&lt;&gt;A7934,#REF!&lt;&gt;""),#REF!,"")</f>
        <v>#REF!</v>
      </c>
      <c r="P7935" t="e">
        <f t="shared" si="989"/>
        <v>#REF!</v>
      </c>
      <c r="Q7935" s="2" t="e">
        <f t="shared" ca="1" si="990"/>
        <v>#REF!</v>
      </c>
      <c r="R7935" t="e">
        <f>IF(NOT(#REF!="Indskrevet"),"",IF(E7935="",FALSE,AND(NOT(#REF!),VALUE(RIGHT(CONCATENATE(YEAR(E7935)),2))=15)))</f>
        <v>#REF!</v>
      </c>
      <c r="S7935" t="e">
        <f t="shared" si="987"/>
        <v>#REF!</v>
      </c>
      <c r="T7935" t="e">
        <f t="shared" si="988"/>
        <v>#REF!</v>
      </c>
      <c r="U7935" s="2" t="e">
        <f t="shared" si="991"/>
        <v>#REF!</v>
      </c>
      <c r="V7935" s="2"/>
    </row>
    <row r="7936" spans="1:22" x14ac:dyDescent="0.25">
      <c r="A7936" t="s">
        <v>4467</v>
      </c>
      <c r="B7936" t="s">
        <v>4468</v>
      </c>
      <c r="C7936">
        <v>49.999999999999197</v>
      </c>
      <c r="D7936" t="s">
        <v>5306</v>
      </c>
      <c r="E7936" s="1">
        <v>42066</v>
      </c>
      <c r="F7936" t="s">
        <v>5286</v>
      </c>
      <c r="G7936">
        <v>2</v>
      </c>
      <c r="H7936" t="s">
        <v>5287</v>
      </c>
      <c r="I7936" t="s">
        <v>5288</v>
      </c>
      <c r="J7936" t="s">
        <v>5293</v>
      </c>
      <c r="K7936" t="b">
        <f>LOOKUP(A7936,'[1]UDDATA-1'!B:B,'[1]UDDATA-1'!A:A)&lt;&gt;LOOKUP(A7936,'[1]UDDATA-2'!B:B,'[1]UDDATA-2'!A:A)</f>
        <v>0</v>
      </c>
      <c r="L7936" t="str">
        <f t="shared" si="984"/>
        <v/>
      </c>
      <c r="M7936" t="str">
        <f t="shared" si="985"/>
        <v/>
      </c>
      <c r="N7936" t="str">
        <f t="shared" si="986"/>
        <v/>
      </c>
      <c r="O7936" t="e">
        <f>IF(AND(A7936&lt;&gt;A7935,#REF!&lt;&gt;""),#REF!,"")</f>
        <v>#REF!</v>
      </c>
      <c r="P7936" t="e">
        <f t="shared" si="989"/>
        <v>#REF!</v>
      </c>
      <c r="Q7936" s="2" t="e">
        <f t="shared" ca="1" si="990"/>
        <v>#REF!</v>
      </c>
      <c r="R7936" t="e">
        <f>IF(NOT(#REF!="Indskrevet"),"",IF(E7936="",FALSE,AND(NOT(#REF!),VALUE(RIGHT(CONCATENATE(YEAR(E7936)),2))=15)))</f>
        <v>#REF!</v>
      </c>
      <c r="S7936" t="e">
        <f t="shared" si="987"/>
        <v>#REF!</v>
      </c>
      <c r="T7936" t="e">
        <f t="shared" si="988"/>
        <v>#REF!</v>
      </c>
      <c r="U7936" s="2" t="e">
        <f t="shared" si="991"/>
        <v>#REF!</v>
      </c>
      <c r="V7936" s="2"/>
    </row>
    <row r="7937" spans="1:22" x14ac:dyDescent="0.25">
      <c r="A7937" t="s">
        <v>4467</v>
      </c>
      <c r="B7937" t="s">
        <v>4468</v>
      </c>
      <c r="C7937">
        <v>49.999999999999197</v>
      </c>
      <c r="D7937" t="s">
        <v>5317</v>
      </c>
      <c r="E7937" s="1">
        <v>42178</v>
      </c>
      <c r="F7937" t="s">
        <v>5291</v>
      </c>
      <c r="G7937">
        <v>1</v>
      </c>
      <c r="H7937" t="s">
        <v>5287</v>
      </c>
      <c r="I7937" t="s">
        <v>5292</v>
      </c>
      <c r="J7937" t="s">
        <v>5293</v>
      </c>
      <c r="K7937" t="b">
        <f>LOOKUP(A7937,'[1]UDDATA-1'!B:B,'[1]UDDATA-1'!A:A)&lt;&gt;LOOKUP(A7937,'[1]UDDATA-2'!B:B,'[1]UDDATA-2'!A:A)</f>
        <v>0</v>
      </c>
      <c r="L7937" t="str">
        <f t="shared" si="984"/>
        <v>Matematik til multimedie-applikationer</v>
      </c>
      <c r="M7937">
        <f t="shared" si="985"/>
        <v>4</v>
      </c>
      <c r="N7937" t="str">
        <f t="shared" si="986"/>
        <v/>
      </c>
      <c r="O7937" t="e">
        <f>IF(AND(A7937&lt;&gt;A7936,#REF!&lt;&gt;""),#REF!,"")</f>
        <v>#REF!</v>
      </c>
      <c r="P7937" t="e">
        <f t="shared" si="989"/>
        <v>#REF!</v>
      </c>
      <c r="Q7937" s="2" t="e">
        <f t="shared" ca="1" si="990"/>
        <v>#REF!</v>
      </c>
      <c r="R7937" t="e">
        <f>IF(NOT(#REF!="Indskrevet"),"",IF(E7937="",FALSE,AND(NOT(#REF!),VALUE(RIGHT(CONCATENATE(YEAR(E7937)),2))=15)))</f>
        <v>#REF!</v>
      </c>
      <c r="S7937" t="e">
        <f t="shared" si="987"/>
        <v>#REF!</v>
      </c>
      <c r="T7937" t="e">
        <f t="shared" si="988"/>
        <v>#REF!</v>
      </c>
      <c r="U7937" s="2" t="e">
        <f t="shared" si="991"/>
        <v>#REF!</v>
      </c>
      <c r="V7937" s="2"/>
    </row>
    <row r="7938" spans="1:22" x14ac:dyDescent="0.25">
      <c r="A7938" t="s">
        <v>4469</v>
      </c>
      <c r="B7938" t="s">
        <v>4470</v>
      </c>
      <c r="C7938">
        <v>34.999999999999801</v>
      </c>
      <c r="D7938" t="s">
        <v>5327</v>
      </c>
      <c r="E7938" s="1">
        <v>42033</v>
      </c>
      <c r="F7938" t="s">
        <v>5286</v>
      </c>
      <c r="G7938">
        <v>1</v>
      </c>
      <c r="H7938" t="s">
        <v>5307</v>
      </c>
      <c r="I7938" t="s">
        <v>5288</v>
      </c>
      <c r="J7938" t="s">
        <v>5289</v>
      </c>
      <c r="K7938" t="b">
        <f>LOOKUP(A7938,'[1]UDDATA-1'!B:B,'[1]UDDATA-1'!A:A)&lt;&gt;LOOKUP(A7938,'[1]UDDATA-2'!B:B,'[1]UDDATA-2'!A:A)</f>
        <v>0</v>
      </c>
      <c r="L7938" t="str">
        <f t="shared" ref="L7938:L8001" si="992">IF(AND(I7938&lt;&gt;"",I7938&lt;&gt;I7937),I7938,"")</f>
        <v>Grundlæggende programmering</v>
      </c>
      <c r="M7938">
        <f t="shared" ref="M7938:M8001" si="993">IF(AND(L7938&lt;&gt;"",ISNUMBER(VALUE(D7938))),VALUE(D7938),"")</f>
        <v>-3</v>
      </c>
      <c r="N7938" t="str">
        <f t="shared" ref="N7938:N8001" si="994">IF(L7938="","",IF(M7938="",D7938,""))</f>
        <v/>
      </c>
      <c r="O7938" t="e">
        <f>IF(AND(A7938&lt;&gt;A7937,#REF!&lt;&gt;""),#REF!,"")</f>
        <v>#REF!</v>
      </c>
      <c r="P7938" t="e">
        <f t="shared" si="989"/>
        <v>#REF!</v>
      </c>
      <c r="Q7938" s="2" t="e">
        <f t="shared" ca="1" si="990"/>
        <v>#REF!</v>
      </c>
      <c r="R7938" t="e">
        <f>IF(NOT(#REF!="Indskrevet"),"",IF(E7938="",FALSE,AND(NOT(#REF!),VALUE(RIGHT(CONCATENATE(YEAR(E7938)),2))=15)))</f>
        <v>#REF!</v>
      </c>
      <c r="S7938" t="e">
        <f t="shared" ref="S7938:S8001" si="995">IF(R7938="","",IF(A7938=A7937,S7937,NOT(OR(R7938,AND(A7939=A7938,R7939),AND(A7940=A7938,R7940),AND(A7941=A7938,R7941),AND(A7942=A7938,R7942),AND(A7943=A7938,R7943),AND(A7944=A7938,R7944),AND(A7945=A7938,R7945),AND(A7946=A7938,R7946),AND(A7947=A7938,R7947),AND(A7948=A7938,R7948)))))</f>
        <v>#REF!</v>
      </c>
      <c r="T7938" t="e">
        <f t="shared" ref="T7938:T8001" si="996">IF(U7938="","",O7938)</f>
        <v>#REF!</v>
      </c>
      <c r="U7938" s="2" t="e">
        <f t="shared" si="991"/>
        <v>#REF!</v>
      </c>
      <c r="V7938" s="2"/>
    </row>
    <row r="7939" spans="1:22" x14ac:dyDescent="0.25">
      <c r="A7939" t="s">
        <v>4469</v>
      </c>
      <c r="B7939" t="s">
        <v>4470</v>
      </c>
      <c r="C7939">
        <v>34.999999999999801</v>
      </c>
      <c r="D7939" t="s">
        <v>5318</v>
      </c>
      <c r="E7939" s="1">
        <v>42066</v>
      </c>
      <c r="F7939" t="s">
        <v>5286</v>
      </c>
      <c r="G7939">
        <v>2</v>
      </c>
      <c r="H7939" t="s">
        <v>5287</v>
      </c>
      <c r="I7939" t="s">
        <v>5288</v>
      </c>
      <c r="J7939" t="s">
        <v>5293</v>
      </c>
      <c r="K7939" t="b">
        <f>LOOKUP(A7939,'[1]UDDATA-1'!B:B,'[1]UDDATA-1'!A:A)&lt;&gt;LOOKUP(A7939,'[1]UDDATA-2'!B:B,'[1]UDDATA-2'!A:A)</f>
        <v>0</v>
      </c>
      <c r="L7939" t="str">
        <f t="shared" si="992"/>
        <v/>
      </c>
      <c r="M7939" t="str">
        <f t="shared" si="993"/>
        <v/>
      </c>
      <c r="N7939" t="str">
        <f t="shared" si="994"/>
        <v/>
      </c>
      <c r="O7939" t="e">
        <f>IF(AND(A7939&lt;&gt;A7938,#REF!&lt;&gt;""),#REF!,"")</f>
        <v>#REF!</v>
      </c>
      <c r="P7939" t="e">
        <f t="shared" ref="P7939:P8002" si="997">IF(O7939="","",IF(M7939="",0,IF(O7940&lt;&gt;"",1,IF(AND(O7940="",O7941&lt;&gt;""),2,IF(AND(O7940="",O7941="",O7942&lt;&gt;""),3,IF(AND(O7940="",O7941="",O7942="",O7943&lt;&gt;""),4,IF(AND(O7940="",O7941="",O7942="",O7943="",O7944&lt;&gt;""),5,IF(AND(O7940="",O7941="",O7942="",O7943="",O7944="",O7945&lt;&gt;""),6,IF(AND(O7940="",O7941="",O7942="",O7943="",O7944="",O7945="",O7946&lt;&gt;""),7,IF(AND(O7940="",O7941="",O7942="",O7943="",O7944="",O7945="",O7946="",O7947&lt;&gt;""),8,IF(AND(O7940="",O7941="",O7942="",O7943="",O7944="",O7945="",O7946="",O7947="",O7948&lt;&gt;""),9,IF(AND(O7940="",O7941="",O7942="",O7943="",O7944="",O7945="",O7946="",O7947="",O7948="",O7949&lt;&gt;""),10,IF(AND(O7940="",O7941="",O7942="",O7943="",O7944="",O7945="",O7946="",O7947="",O7948="",O7949="",O7950&lt;&gt;""),11,IF(AND(O7940="",O7941="",O7942="",O7943="",O7944="",O7945="",O7946="",O7947="",O7948="",O7949="",O7950="",O7951&lt;&gt;""),12,IF(AND(O7940="",O7941="",O7942="",O7943="",O7944="",O7945="",O7946="",O7947="",O7948="",O7949="",O7950="",O7951="",O7952&lt;&gt;""),13,IF(AND(O7940="",O7941="",O7942="",O7943="",O7944="",O7945="",O7946="",O7947="",O7948="",O7949="",O7950="",O7951="",O7952="",O7953&lt;&gt;""),14,IF(AND(O7940="",O7941="",O7942="",O7943="",O7944="",O7945="",O7946="",O7947="",O7948="",O7949="",O7950="",O7951="",O7952="",O7953="",O7954&lt;&gt;""),15)))))))))))))))))</f>
        <v>#REF!</v>
      </c>
      <c r="Q7939" s="2" t="e">
        <f t="shared" ref="Q7939:Q8002" ca="1" si="998">IF(OR(P7939="",P7939=0),"",AVERAGE(INDIRECT(CONCATENATE("AU",ROW(),":AU",ROW()+P7939))))</f>
        <v>#REF!</v>
      </c>
      <c r="R7939" t="e">
        <f>IF(NOT(#REF!="Indskrevet"),"",IF(E7939="",FALSE,AND(NOT(#REF!),VALUE(RIGHT(CONCATENATE(YEAR(E7939)),2))=15)))</f>
        <v>#REF!</v>
      </c>
      <c r="S7939" t="e">
        <f t="shared" si="995"/>
        <v>#REF!</v>
      </c>
      <c r="T7939" t="e">
        <f t="shared" si="996"/>
        <v>#REF!</v>
      </c>
      <c r="U7939" s="2" t="e">
        <f t="shared" si="991"/>
        <v>#REF!</v>
      </c>
      <c r="V7939" s="2"/>
    </row>
    <row r="7940" spans="1:22" x14ac:dyDescent="0.25">
      <c r="A7940" t="s">
        <v>4469</v>
      </c>
      <c r="B7940" t="s">
        <v>4470</v>
      </c>
      <c r="C7940">
        <v>34.999999999999801</v>
      </c>
      <c r="D7940" t="s">
        <v>5318</v>
      </c>
      <c r="E7940" s="1">
        <v>42178</v>
      </c>
      <c r="F7940" t="s">
        <v>5291</v>
      </c>
      <c r="G7940">
        <v>1</v>
      </c>
      <c r="H7940" t="s">
        <v>5307</v>
      </c>
      <c r="I7940" t="s">
        <v>5292</v>
      </c>
      <c r="J7940" t="s">
        <v>5293</v>
      </c>
      <c r="K7940" t="b">
        <f>LOOKUP(A7940,'[1]UDDATA-1'!B:B,'[1]UDDATA-1'!A:A)&lt;&gt;LOOKUP(A7940,'[1]UDDATA-2'!B:B,'[1]UDDATA-2'!A:A)</f>
        <v>0</v>
      </c>
      <c r="L7940" t="str">
        <f t="shared" si="992"/>
        <v>Matematik til multimedie-applikationer</v>
      </c>
      <c r="M7940" t="str">
        <f t="shared" si="993"/>
        <v/>
      </c>
      <c r="N7940" t="str">
        <f t="shared" si="994"/>
        <v>U</v>
      </c>
      <c r="O7940" t="e">
        <f>IF(AND(A7940&lt;&gt;A7939,#REF!&lt;&gt;""),#REF!,"")</f>
        <v>#REF!</v>
      </c>
      <c r="P7940" t="e">
        <f t="shared" si="997"/>
        <v>#REF!</v>
      </c>
      <c r="Q7940" s="2" t="e">
        <f t="shared" ca="1" si="998"/>
        <v>#REF!</v>
      </c>
      <c r="R7940" t="e">
        <f>IF(NOT(#REF!="Indskrevet"),"",IF(E7940="",FALSE,AND(NOT(#REF!),VALUE(RIGHT(CONCATENATE(YEAR(E7940)),2))=15)))</f>
        <v>#REF!</v>
      </c>
      <c r="S7940" t="e">
        <f t="shared" si="995"/>
        <v>#REF!</v>
      </c>
      <c r="T7940" t="e">
        <f t="shared" si="996"/>
        <v>#REF!</v>
      </c>
      <c r="U7940" s="2" t="e">
        <f t="shared" ref="U7940:U8003" si="999">IF(OR(P7940="",P7940&lt;3),"",Q7940)</f>
        <v>#REF!</v>
      </c>
      <c r="V7940" s="2"/>
    </row>
    <row r="7941" spans="1:22" x14ac:dyDescent="0.25">
      <c r="A7941" t="s">
        <v>4469</v>
      </c>
      <c r="B7941" t="s">
        <v>4470</v>
      </c>
      <c r="C7941">
        <v>34.999999999999801</v>
      </c>
      <c r="D7941" t="s">
        <v>5318</v>
      </c>
      <c r="E7941" s="1">
        <v>42249</v>
      </c>
      <c r="F7941" t="s">
        <v>5291</v>
      </c>
      <c r="G7941">
        <v>2</v>
      </c>
      <c r="H7941" t="s">
        <v>5287</v>
      </c>
      <c r="I7941" t="s">
        <v>5292</v>
      </c>
      <c r="J7941" t="s">
        <v>5299</v>
      </c>
      <c r="K7941" t="b">
        <f>LOOKUP(A7941,'[1]UDDATA-1'!B:B,'[1]UDDATA-1'!A:A)&lt;&gt;LOOKUP(A7941,'[1]UDDATA-2'!B:B,'[1]UDDATA-2'!A:A)</f>
        <v>0</v>
      </c>
      <c r="L7941" t="str">
        <f t="shared" si="992"/>
        <v/>
      </c>
      <c r="M7941" t="str">
        <f t="shared" si="993"/>
        <v/>
      </c>
      <c r="N7941" t="str">
        <f t="shared" si="994"/>
        <v/>
      </c>
      <c r="O7941" t="e">
        <f>IF(AND(A7941&lt;&gt;A7940,#REF!&lt;&gt;""),#REF!,"")</f>
        <v>#REF!</v>
      </c>
      <c r="P7941" t="e">
        <f t="shared" si="997"/>
        <v>#REF!</v>
      </c>
      <c r="Q7941" s="2" t="e">
        <f t="shared" ca="1" si="998"/>
        <v>#REF!</v>
      </c>
      <c r="R7941" t="e">
        <f>IF(NOT(#REF!="Indskrevet"),"",IF(E7941="",FALSE,AND(NOT(#REF!),VALUE(RIGHT(CONCATENATE(YEAR(E7941)),2))=15)))</f>
        <v>#REF!</v>
      </c>
      <c r="S7941" t="e">
        <f t="shared" si="995"/>
        <v>#REF!</v>
      </c>
      <c r="T7941" t="e">
        <f t="shared" si="996"/>
        <v>#REF!</v>
      </c>
      <c r="U7941" s="2" t="e">
        <f t="shared" si="999"/>
        <v>#REF!</v>
      </c>
      <c r="V7941" s="2"/>
    </row>
    <row r="7942" spans="1:22" x14ac:dyDescent="0.25">
      <c r="A7942" t="s">
        <v>4471</v>
      </c>
      <c r="B7942" t="s">
        <v>4472</v>
      </c>
      <c r="C7942">
        <v>4.9999999999998002</v>
      </c>
      <c r="K7942" t="b">
        <f>LOOKUP(A7942,'[1]UDDATA-1'!B:B,'[1]UDDATA-1'!A:A)&lt;&gt;LOOKUP(A7942,'[1]UDDATA-2'!B:B,'[1]UDDATA-2'!A:A)</f>
        <v>0</v>
      </c>
      <c r="L7942" t="str">
        <f t="shared" si="992"/>
        <v/>
      </c>
      <c r="M7942" t="str">
        <f t="shared" si="993"/>
        <v/>
      </c>
      <c r="N7942" t="str">
        <f t="shared" si="994"/>
        <v/>
      </c>
      <c r="O7942" t="e">
        <f>IF(AND(A7942&lt;&gt;A7941,#REF!&lt;&gt;""),#REF!,"")</f>
        <v>#REF!</v>
      </c>
      <c r="P7942" t="e">
        <f t="shared" si="997"/>
        <v>#REF!</v>
      </c>
      <c r="Q7942" s="2" t="e">
        <f t="shared" ca="1" si="998"/>
        <v>#REF!</v>
      </c>
      <c r="R7942" t="e">
        <f>IF(NOT(#REF!="Indskrevet"),"",IF(E7942="",FALSE,AND(NOT(#REF!),VALUE(RIGHT(CONCATENATE(YEAR(E7942)),2))=15)))</f>
        <v>#REF!</v>
      </c>
      <c r="S7942" t="e">
        <f t="shared" si="995"/>
        <v>#REF!</v>
      </c>
      <c r="T7942" t="e">
        <f t="shared" si="996"/>
        <v>#REF!</v>
      </c>
      <c r="U7942" s="2" t="e">
        <f t="shared" si="999"/>
        <v>#REF!</v>
      </c>
      <c r="V7942" s="2"/>
    </row>
    <row r="7943" spans="1:22" x14ac:dyDescent="0.25">
      <c r="A7943" t="s">
        <v>4473</v>
      </c>
      <c r="B7943" t="s">
        <v>4474</v>
      </c>
      <c r="C7943">
        <v>59.999999999998799</v>
      </c>
      <c r="D7943" t="s">
        <v>5317</v>
      </c>
      <c r="E7943" s="1">
        <v>42032</v>
      </c>
      <c r="F7943" t="s">
        <v>5357</v>
      </c>
      <c r="G7943">
        <v>1</v>
      </c>
      <c r="H7943" t="s">
        <v>5287</v>
      </c>
      <c r="I7943" t="s">
        <v>5324</v>
      </c>
      <c r="J7943" t="s">
        <v>5289</v>
      </c>
      <c r="K7943" t="b">
        <f>LOOKUP(A7943,'[1]UDDATA-1'!B:B,'[1]UDDATA-1'!A:A)&lt;&gt;LOOKUP(A7943,'[1]UDDATA-2'!B:B,'[1]UDDATA-2'!A:A)</f>
        <v>0</v>
      </c>
      <c r="L7943" t="str">
        <f t="shared" si="992"/>
        <v>Lineær algebra</v>
      </c>
      <c r="M7943">
        <f t="shared" si="993"/>
        <v>4</v>
      </c>
      <c r="N7943" t="str">
        <f t="shared" si="994"/>
        <v/>
      </c>
      <c r="O7943" t="e">
        <f>IF(AND(A7943&lt;&gt;A7942,#REF!&lt;&gt;""),#REF!,"")</f>
        <v>#REF!</v>
      </c>
      <c r="P7943" t="e">
        <f t="shared" si="997"/>
        <v>#REF!</v>
      </c>
      <c r="Q7943" s="2" t="e">
        <f t="shared" ca="1" si="998"/>
        <v>#REF!</v>
      </c>
      <c r="R7943" t="e">
        <f>IF(NOT(#REF!="Indskrevet"),"",IF(E7943="",FALSE,AND(NOT(#REF!),VALUE(RIGHT(CONCATENATE(YEAR(E7943)),2))=15)))</f>
        <v>#REF!</v>
      </c>
      <c r="S7943" t="e">
        <f t="shared" si="995"/>
        <v>#REF!</v>
      </c>
      <c r="T7943" t="e">
        <f t="shared" si="996"/>
        <v>#REF!</v>
      </c>
      <c r="U7943" s="2" t="e">
        <f t="shared" si="999"/>
        <v>#REF!</v>
      </c>
      <c r="V7943" s="2"/>
    </row>
    <row r="7944" spans="1:22" x14ac:dyDescent="0.25">
      <c r="A7944" t="s">
        <v>4473</v>
      </c>
      <c r="B7944" t="s">
        <v>4474</v>
      </c>
      <c r="C7944">
        <v>59.999999999998799</v>
      </c>
      <c r="D7944" t="s">
        <v>5317</v>
      </c>
      <c r="E7944" s="1">
        <v>42187</v>
      </c>
      <c r="F7944" t="s">
        <v>5358</v>
      </c>
      <c r="G7944">
        <v>1</v>
      </c>
      <c r="H7944" t="s">
        <v>5287</v>
      </c>
      <c r="I7944" t="s">
        <v>5330</v>
      </c>
      <c r="J7944" t="s">
        <v>5293</v>
      </c>
      <c r="K7944" t="b">
        <f>LOOKUP(A7944,'[1]UDDATA-1'!B:B,'[1]UDDATA-1'!A:A)&lt;&gt;LOOKUP(A7944,'[1]UDDATA-2'!B:B,'[1]UDDATA-2'!A:A)</f>
        <v>0</v>
      </c>
      <c r="L7944" t="str">
        <f t="shared" si="992"/>
        <v>Diskret matematik</v>
      </c>
      <c r="M7944">
        <f t="shared" si="993"/>
        <v>4</v>
      </c>
      <c r="N7944" t="str">
        <f t="shared" si="994"/>
        <v/>
      </c>
      <c r="O7944" t="e">
        <f>IF(AND(A7944&lt;&gt;A7943,#REF!&lt;&gt;""),#REF!,"")</f>
        <v>#REF!</v>
      </c>
      <c r="P7944" t="e">
        <f t="shared" si="997"/>
        <v>#REF!</v>
      </c>
      <c r="Q7944" s="2" t="e">
        <f t="shared" ca="1" si="998"/>
        <v>#REF!</v>
      </c>
      <c r="R7944" t="e">
        <f>IF(NOT(#REF!="Indskrevet"),"",IF(E7944="",FALSE,AND(NOT(#REF!),VALUE(RIGHT(CONCATENATE(YEAR(E7944)),2))=15)))</f>
        <v>#REF!</v>
      </c>
      <c r="S7944" t="e">
        <f t="shared" si="995"/>
        <v>#REF!</v>
      </c>
      <c r="T7944" t="e">
        <f t="shared" si="996"/>
        <v>#REF!</v>
      </c>
      <c r="U7944" s="2" t="e">
        <f t="shared" si="999"/>
        <v>#REF!</v>
      </c>
      <c r="V7944" s="2"/>
    </row>
    <row r="7945" spans="1:22" x14ac:dyDescent="0.25">
      <c r="A7945" t="s">
        <v>4473</v>
      </c>
      <c r="B7945" t="s">
        <v>4474</v>
      </c>
      <c r="C7945">
        <v>59.999999999998799</v>
      </c>
      <c r="D7945" t="s">
        <v>5296</v>
      </c>
      <c r="E7945" s="1">
        <v>42167</v>
      </c>
      <c r="F7945" t="s">
        <v>5359</v>
      </c>
      <c r="G7945">
        <v>1</v>
      </c>
      <c r="H7945" t="s">
        <v>5287</v>
      </c>
      <c r="I7945" t="s">
        <v>5334</v>
      </c>
      <c r="J7945" t="s">
        <v>5293</v>
      </c>
      <c r="K7945" t="b">
        <f>LOOKUP(A7945,'[1]UDDATA-1'!B:B,'[1]UDDATA-1'!A:A)&lt;&gt;LOOKUP(A7945,'[1]UDDATA-2'!B:B,'[1]UDDATA-2'!A:A)</f>
        <v>0</v>
      </c>
      <c r="L7945" t="str">
        <f t="shared" si="992"/>
        <v>Objektorienteret programmering</v>
      </c>
      <c r="M7945">
        <f t="shared" si="993"/>
        <v>7</v>
      </c>
      <c r="N7945" t="str">
        <f t="shared" si="994"/>
        <v/>
      </c>
      <c r="O7945" t="e">
        <f>IF(AND(A7945&lt;&gt;A7944,#REF!&lt;&gt;""),#REF!,"")</f>
        <v>#REF!</v>
      </c>
      <c r="P7945" t="e">
        <f t="shared" si="997"/>
        <v>#REF!</v>
      </c>
      <c r="Q7945" s="2" t="e">
        <f t="shared" ca="1" si="998"/>
        <v>#REF!</v>
      </c>
      <c r="R7945" t="e">
        <f>IF(NOT(#REF!="Indskrevet"),"",IF(E7945="",FALSE,AND(NOT(#REF!),VALUE(RIGHT(CONCATENATE(YEAR(E7945)),2))=15)))</f>
        <v>#REF!</v>
      </c>
      <c r="S7945" t="e">
        <f t="shared" si="995"/>
        <v>#REF!</v>
      </c>
      <c r="T7945" t="e">
        <f t="shared" si="996"/>
        <v>#REF!</v>
      </c>
      <c r="U7945" s="2" t="e">
        <f t="shared" si="999"/>
        <v>#REF!</v>
      </c>
      <c r="V7945" s="2"/>
    </row>
    <row r="7946" spans="1:22" x14ac:dyDescent="0.25">
      <c r="A7946" t="s">
        <v>4477</v>
      </c>
      <c r="B7946" t="s">
        <v>4478</v>
      </c>
      <c r="C7946">
        <v>59.999999999998799</v>
      </c>
      <c r="K7946" t="b">
        <f>LOOKUP(A7946,'[1]UDDATA-1'!B:B,'[1]UDDATA-1'!A:A)&lt;&gt;LOOKUP(A7946,'[1]UDDATA-2'!B:B,'[1]UDDATA-2'!A:A)</f>
        <v>0</v>
      </c>
      <c r="L7946" t="str">
        <f t="shared" si="992"/>
        <v/>
      </c>
      <c r="M7946" t="str">
        <f t="shared" si="993"/>
        <v/>
      </c>
      <c r="N7946" t="str">
        <f t="shared" si="994"/>
        <v/>
      </c>
      <c r="O7946" t="e">
        <f>IF(AND(A7946&lt;&gt;A7945,#REF!&lt;&gt;""),#REF!,"")</f>
        <v>#REF!</v>
      </c>
      <c r="P7946" t="e">
        <f t="shared" si="997"/>
        <v>#REF!</v>
      </c>
      <c r="Q7946" s="2" t="e">
        <f t="shared" ca="1" si="998"/>
        <v>#REF!</v>
      </c>
      <c r="R7946" t="e">
        <f>IF(NOT(#REF!="Indskrevet"),"",IF(E7946="",FALSE,AND(NOT(#REF!),VALUE(RIGHT(CONCATENATE(YEAR(E7946)),2))=15)))</f>
        <v>#REF!</v>
      </c>
      <c r="S7946" t="e">
        <f t="shared" si="995"/>
        <v>#REF!</v>
      </c>
      <c r="T7946" t="e">
        <f t="shared" si="996"/>
        <v>#REF!</v>
      </c>
      <c r="U7946" s="2" t="e">
        <f t="shared" si="999"/>
        <v>#REF!</v>
      </c>
      <c r="V7946" s="2"/>
    </row>
    <row r="7947" spans="1:22" x14ac:dyDescent="0.25">
      <c r="A7947" t="s">
        <v>4479</v>
      </c>
      <c r="B7947" t="s">
        <v>4480</v>
      </c>
      <c r="C7947">
        <v>59.999999999998799</v>
      </c>
      <c r="D7947" t="s">
        <v>5296</v>
      </c>
      <c r="E7947" s="1">
        <v>41316</v>
      </c>
      <c r="F7947" t="s">
        <v>5308</v>
      </c>
      <c r="G7947">
        <v>1</v>
      </c>
      <c r="H7947" t="s">
        <v>5287</v>
      </c>
      <c r="I7947" t="s">
        <v>5288</v>
      </c>
      <c r="J7947" t="s">
        <v>5289</v>
      </c>
      <c r="K7947" t="b">
        <f>LOOKUP(A7947,'[1]UDDATA-1'!B:B,'[1]UDDATA-1'!A:A)&lt;&gt;LOOKUP(A7947,'[1]UDDATA-2'!B:B,'[1]UDDATA-2'!A:A)</f>
        <v>0</v>
      </c>
      <c r="L7947" t="str">
        <f t="shared" si="992"/>
        <v>Grundlæggende programmering</v>
      </c>
      <c r="M7947">
        <f t="shared" si="993"/>
        <v>7</v>
      </c>
      <c r="N7947" t="str">
        <f t="shared" si="994"/>
        <v/>
      </c>
      <c r="O7947" t="e">
        <f>IF(AND(A7947&lt;&gt;A7946,#REF!&lt;&gt;""),#REF!,"")</f>
        <v>#REF!</v>
      </c>
      <c r="P7947" t="e">
        <f t="shared" si="997"/>
        <v>#REF!</v>
      </c>
      <c r="Q7947" s="2" t="e">
        <f t="shared" ca="1" si="998"/>
        <v>#REF!</v>
      </c>
      <c r="R7947" t="e">
        <f>IF(NOT(#REF!="Indskrevet"),"",IF(E7947="",FALSE,AND(NOT(#REF!),VALUE(RIGHT(CONCATENATE(YEAR(E7947)),2))=15)))</f>
        <v>#REF!</v>
      </c>
      <c r="S7947" t="e">
        <f t="shared" si="995"/>
        <v>#REF!</v>
      </c>
      <c r="T7947" t="e">
        <f t="shared" si="996"/>
        <v>#REF!</v>
      </c>
      <c r="U7947" s="2" t="e">
        <f t="shared" si="999"/>
        <v>#REF!</v>
      </c>
      <c r="V7947" s="2"/>
    </row>
    <row r="7948" spans="1:22" x14ac:dyDescent="0.25">
      <c r="A7948" t="s">
        <v>4479</v>
      </c>
      <c r="B7948" t="s">
        <v>4480</v>
      </c>
      <c r="C7948">
        <v>59.999999999998799</v>
      </c>
      <c r="D7948" t="s">
        <v>5300</v>
      </c>
      <c r="E7948" s="1">
        <v>41452</v>
      </c>
      <c r="F7948" t="s">
        <v>5309</v>
      </c>
      <c r="G7948">
        <v>1</v>
      </c>
      <c r="H7948" t="s">
        <v>5287</v>
      </c>
      <c r="I7948" t="s">
        <v>5292</v>
      </c>
      <c r="J7948" t="s">
        <v>5293</v>
      </c>
      <c r="K7948" t="b">
        <f>LOOKUP(A7948,'[1]UDDATA-1'!B:B,'[1]UDDATA-1'!A:A)&lt;&gt;LOOKUP(A7948,'[1]UDDATA-2'!B:B,'[1]UDDATA-2'!A:A)</f>
        <v>0</v>
      </c>
      <c r="L7948" t="str">
        <f t="shared" si="992"/>
        <v>Matematik til multimedie-applikationer</v>
      </c>
      <c r="M7948">
        <f t="shared" si="993"/>
        <v>12</v>
      </c>
      <c r="N7948" t="str">
        <f t="shared" si="994"/>
        <v/>
      </c>
      <c r="O7948" t="e">
        <f>IF(AND(A7948&lt;&gt;A7947,#REF!&lt;&gt;""),#REF!,"")</f>
        <v>#REF!</v>
      </c>
      <c r="P7948" t="e">
        <f t="shared" si="997"/>
        <v>#REF!</v>
      </c>
      <c r="Q7948" s="2" t="e">
        <f t="shared" ca="1" si="998"/>
        <v>#REF!</v>
      </c>
      <c r="R7948" t="e">
        <f>IF(NOT(#REF!="Indskrevet"),"",IF(E7948="",FALSE,AND(NOT(#REF!),VALUE(RIGHT(CONCATENATE(YEAR(E7948)),2))=15)))</f>
        <v>#REF!</v>
      </c>
      <c r="S7948" t="e">
        <f t="shared" si="995"/>
        <v>#REF!</v>
      </c>
      <c r="T7948" t="e">
        <f t="shared" si="996"/>
        <v>#REF!</v>
      </c>
      <c r="U7948" s="2" t="e">
        <f t="shared" si="999"/>
        <v>#REF!</v>
      </c>
      <c r="V7948" s="2"/>
    </row>
    <row r="7949" spans="1:22" x14ac:dyDescent="0.25">
      <c r="A7949" t="s">
        <v>4479</v>
      </c>
      <c r="B7949" t="s">
        <v>4480</v>
      </c>
      <c r="C7949">
        <v>59.999999999998799</v>
      </c>
      <c r="D7949" t="s">
        <v>5296</v>
      </c>
      <c r="E7949" s="1">
        <v>41484</v>
      </c>
      <c r="F7949" t="s">
        <v>5310</v>
      </c>
      <c r="G7949">
        <v>1</v>
      </c>
      <c r="H7949" t="s">
        <v>5287</v>
      </c>
      <c r="I7949" t="s">
        <v>5295</v>
      </c>
      <c r="J7949" t="s">
        <v>5293</v>
      </c>
      <c r="K7949" t="b">
        <f>LOOKUP(A7949,'[1]UDDATA-1'!B:B,'[1]UDDATA-1'!A:A)&lt;&gt;LOOKUP(A7949,'[1]UDDATA-2'!B:B,'[1]UDDATA-2'!A:A)</f>
        <v>0</v>
      </c>
      <c r="L7949" t="str">
        <f t="shared" si="992"/>
        <v>Fysisk interface design</v>
      </c>
      <c r="M7949">
        <f t="shared" si="993"/>
        <v>7</v>
      </c>
      <c r="N7949" t="str">
        <f t="shared" si="994"/>
        <v/>
      </c>
      <c r="O7949" t="e">
        <f>IF(AND(A7949&lt;&gt;A7948,#REF!&lt;&gt;""),#REF!,"")</f>
        <v>#REF!</v>
      </c>
      <c r="P7949" t="e">
        <f t="shared" si="997"/>
        <v>#REF!</v>
      </c>
      <c r="Q7949" s="2" t="e">
        <f t="shared" ca="1" si="998"/>
        <v>#REF!</v>
      </c>
      <c r="R7949" t="e">
        <f>IF(NOT(#REF!="Indskrevet"),"",IF(E7949="",FALSE,AND(NOT(#REF!),VALUE(RIGHT(CONCATENATE(YEAR(E7949)),2))=15)))</f>
        <v>#REF!</v>
      </c>
      <c r="S7949" t="e">
        <f t="shared" si="995"/>
        <v>#REF!</v>
      </c>
      <c r="T7949" t="e">
        <f t="shared" si="996"/>
        <v>#REF!</v>
      </c>
      <c r="U7949" s="2" t="e">
        <f t="shared" si="999"/>
        <v>#REF!</v>
      </c>
      <c r="V7949" s="2"/>
    </row>
    <row r="7950" spans="1:22" x14ac:dyDescent="0.25">
      <c r="A7950" t="s">
        <v>4481</v>
      </c>
      <c r="B7950" t="s">
        <v>4482</v>
      </c>
      <c r="C7950">
        <v>49.999999999999197</v>
      </c>
      <c r="D7950" t="s">
        <v>5285</v>
      </c>
      <c r="E7950" s="1">
        <v>42031</v>
      </c>
      <c r="F7950" t="s">
        <v>5328</v>
      </c>
      <c r="G7950">
        <v>1</v>
      </c>
      <c r="H7950" t="s">
        <v>5287</v>
      </c>
      <c r="I7950" t="s">
        <v>5324</v>
      </c>
      <c r="J7950" t="s">
        <v>5289</v>
      </c>
      <c r="K7950" t="b">
        <f>LOOKUP(A7950,'[1]UDDATA-1'!B:B,'[1]UDDATA-1'!A:A)&lt;&gt;LOOKUP(A7950,'[1]UDDATA-2'!B:B,'[1]UDDATA-2'!A:A)</f>
        <v>0</v>
      </c>
      <c r="L7950" t="str">
        <f t="shared" si="992"/>
        <v>Lineær algebra</v>
      </c>
      <c r="M7950">
        <f t="shared" si="993"/>
        <v>2</v>
      </c>
      <c r="N7950" t="str">
        <f t="shared" si="994"/>
        <v/>
      </c>
      <c r="O7950" t="e">
        <f>IF(AND(A7950&lt;&gt;A7949,#REF!&lt;&gt;""),#REF!,"")</f>
        <v>#REF!</v>
      </c>
      <c r="P7950" t="e">
        <f t="shared" si="997"/>
        <v>#REF!</v>
      </c>
      <c r="Q7950" s="2" t="e">
        <f t="shared" ca="1" si="998"/>
        <v>#REF!</v>
      </c>
      <c r="R7950" t="e">
        <f>IF(NOT(#REF!="Indskrevet"),"",IF(E7950="",FALSE,AND(NOT(#REF!),VALUE(RIGHT(CONCATENATE(YEAR(E7950)),2))=15)))</f>
        <v>#REF!</v>
      </c>
      <c r="S7950" t="e">
        <f t="shared" si="995"/>
        <v>#REF!</v>
      </c>
      <c r="T7950" t="e">
        <f t="shared" si="996"/>
        <v>#REF!</v>
      </c>
      <c r="U7950" s="2" t="e">
        <f t="shared" si="999"/>
        <v>#REF!</v>
      </c>
      <c r="V7950" s="2"/>
    </row>
    <row r="7951" spans="1:22" x14ac:dyDescent="0.25">
      <c r="A7951" t="s">
        <v>4481</v>
      </c>
      <c r="B7951" t="s">
        <v>4482</v>
      </c>
      <c r="C7951">
        <v>49.999999999999197</v>
      </c>
      <c r="D7951" t="s">
        <v>5306</v>
      </c>
      <c r="E7951" s="1">
        <v>42187</v>
      </c>
      <c r="F7951" t="s">
        <v>5329</v>
      </c>
      <c r="G7951">
        <v>1</v>
      </c>
      <c r="H7951" t="s">
        <v>5307</v>
      </c>
      <c r="I7951" t="s">
        <v>5330</v>
      </c>
      <c r="J7951" t="s">
        <v>5293</v>
      </c>
      <c r="K7951" t="b">
        <f>LOOKUP(A7951,'[1]UDDATA-1'!B:B,'[1]UDDATA-1'!A:A)&lt;&gt;LOOKUP(A7951,'[1]UDDATA-2'!B:B,'[1]UDDATA-2'!A:A)</f>
        <v>0</v>
      </c>
      <c r="L7951" t="str">
        <f t="shared" si="992"/>
        <v>Diskret matematik</v>
      </c>
      <c r="M7951">
        <f t="shared" si="993"/>
        <v>0</v>
      </c>
      <c r="N7951" t="str">
        <f t="shared" si="994"/>
        <v/>
      </c>
      <c r="O7951" t="e">
        <f>IF(AND(A7951&lt;&gt;A7950,#REF!&lt;&gt;""),#REF!,"")</f>
        <v>#REF!</v>
      </c>
      <c r="P7951" t="e">
        <f t="shared" si="997"/>
        <v>#REF!</v>
      </c>
      <c r="Q7951" s="2" t="e">
        <f t="shared" ca="1" si="998"/>
        <v>#REF!</v>
      </c>
      <c r="R7951" t="e">
        <f>IF(NOT(#REF!="Indskrevet"),"",IF(E7951="",FALSE,AND(NOT(#REF!),VALUE(RIGHT(CONCATENATE(YEAR(E7951)),2))=15)))</f>
        <v>#REF!</v>
      </c>
      <c r="S7951" t="e">
        <f t="shared" si="995"/>
        <v>#REF!</v>
      </c>
      <c r="T7951" t="e">
        <f t="shared" si="996"/>
        <v>#REF!</v>
      </c>
      <c r="U7951" s="2" t="e">
        <f t="shared" si="999"/>
        <v>#REF!</v>
      </c>
      <c r="V7951" s="2"/>
    </row>
    <row r="7952" spans="1:22" x14ac:dyDescent="0.25">
      <c r="A7952" t="s">
        <v>4481</v>
      </c>
      <c r="B7952" t="s">
        <v>4482</v>
      </c>
      <c r="C7952">
        <v>49.999999999999197</v>
      </c>
      <c r="D7952" t="s">
        <v>5306</v>
      </c>
      <c r="E7952" s="1">
        <v>42257</v>
      </c>
      <c r="F7952" t="s">
        <v>5329</v>
      </c>
      <c r="G7952">
        <v>2</v>
      </c>
      <c r="H7952" t="s">
        <v>5287</v>
      </c>
      <c r="I7952" t="s">
        <v>5330</v>
      </c>
      <c r="J7952" t="s">
        <v>5299</v>
      </c>
      <c r="K7952" t="b">
        <f>LOOKUP(A7952,'[1]UDDATA-1'!B:B,'[1]UDDATA-1'!A:A)&lt;&gt;LOOKUP(A7952,'[1]UDDATA-2'!B:B,'[1]UDDATA-2'!A:A)</f>
        <v>0</v>
      </c>
      <c r="L7952" t="str">
        <f t="shared" si="992"/>
        <v/>
      </c>
      <c r="M7952" t="str">
        <f t="shared" si="993"/>
        <v/>
      </c>
      <c r="N7952" t="str">
        <f t="shared" si="994"/>
        <v/>
      </c>
      <c r="O7952" t="e">
        <f>IF(AND(A7952&lt;&gt;A7951,#REF!&lt;&gt;""),#REF!,"")</f>
        <v>#REF!</v>
      </c>
      <c r="P7952" t="e">
        <f t="shared" si="997"/>
        <v>#REF!</v>
      </c>
      <c r="Q7952" s="2" t="e">
        <f t="shared" ca="1" si="998"/>
        <v>#REF!</v>
      </c>
      <c r="R7952" t="e">
        <f>IF(NOT(#REF!="Indskrevet"),"",IF(E7952="",FALSE,AND(NOT(#REF!),VALUE(RIGHT(CONCATENATE(YEAR(E7952)),2))=15)))</f>
        <v>#REF!</v>
      </c>
      <c r="S7952" t="e">
        <f t="shared" si="995"/>
        <v>#REF!</v>
      </c>
      <c r="T7952" t="e">
        <f t="shared" si="996"/>
        <v>#REF!</v>
      </c>
      <c r="U7952" s="2" t="e">
        <f t="shared" si="999"/>
        <v>#REF!</v>
      </c>
      <c r="V7952" s="2"/>
    </row>
    <row r="7953" spans="1:22" x14ac:dyDescent="0.25">
      <c r="A7953" t="s">
        <v>4481</v>
      </c>
      <c r="B7953" t="s">
        <v>4482</v>
      </c>
      <c r="C7953">
        <v>49.999999999999197</v>
      </c>
      <c r="D7953" t="s">
        <v>5306</v>
      </c>
      <c r="E7953" s="1">
        <v>42188</v>
      </c>
      <c r="F7953" t="s">
        <v>5331</v>
      </c>
      <c r="G7953">
        <v>1</v>
      </c>
      <c r="H7953" t="s">
        <v>5307</v>
      </c>
      <c r="I7953" t="s">
        <v>5332</v>
      </c>
      <c r="J7953" t="s">
        <v>5293</v>
      </c>
      <c r="K7953" t="b">
        <f>LOOKUP(A7953,'[1]UDDATA-1'!B:B,'[1]UDDATA-1'!A:A)&lt;&gt;LOOKUP(A7953,'[1]UDDATA-2'!B:B,'[1]UDDATA-2'!A:A)</f>
        <v>0</v>
      </c>
      <c r="L7953" t="str">
        <f t="shared" si="992"/>
        <v>Computerarkitektur</v>
      </c>
      <c r="M7953">
        <f t="shared" si="993"/>
        <v>0</v>
      </c>
      <c r="N7953" t="str">
        <f t="shared" si="994"/>
        <v/>
      </c>
      <c r="O7953" t="e">
        <f>IF(AND(A7953&lt;&gt;A7952,#REF!&lt;&gt;""),#REF!,"")</f>
        <v>#REF!</v>
      </c>
      <c r="P7953" t="e">
        <f t="shared" si="997"/>
        <v>#REF!</v>
      </c>
      <c r="Q7953" s="2" t="e">
        <f t="shared" ca="1" si="998"/>
        <v>#REF!</v>
      </c>
      <c r="R7953" t="e">
        <f>IF(NOT(#REF!="Indskrevet"),"",IF(E7953="",FALSE,AND(NOT(#REF!),VALUE(RIGHT(CONCATENATE(YEAR(E7953)),2))=15)))</f>
        <v>#REF!</v>
      </c>
      <c r="S7953" t="e">
        <f t="shared" si="995"/>
        <v>#REF!</v>
      </c>
      <c r="T7953" t="e">
        <f t="shared" si="996"/>
        <v>#REF!</v>
      </c>
      <c r="U7953" s="2" t="e">
        <f t="shared" si="999"/>
        <v>#REF!</v>
      </c>
      <c r="V7953" s="2"/>
    </row>
    <row r="7954" spans="1:22" x14ac:dyDescent="0.25">
      <c r="A7954" t="s">
        <v>4481</v>
      </c>
      <c r="B7954" t="s">
        <v>4482</v>
      </c>
      <c r="C7954">
        <v>49.999999999999197</v>
      </c>
      <c r="D7954" t="s">
        <v>5306</v>
      </c>
      <c r="E7954" s="1">
        <v>42248</v>
      </c>
      <c r="F7954" t="s">
        <v>5331</v>
      </c>
      <c r="G7954">
        <v>2</v>
      </c>
      <c r="H7954" t="s">
        <v>5287</v>
      </c>
      <c r="I7954" t="s">
        <v>5332</v>
      </c>
      <c r="J7954" t="s">
        <v>5299</v>
      </c>
      <c r="K7954" t="b">
        <f>LOOKUP(A7954,'[1]UDDATA-1'!B:B,'[1]UDDATA-1'!A:A)&lt;&gt;LOOKUP(A7954,'[1]UDDATA-2'!B:B,'[1]UDDATA-2'!A:A)</f>
        <v>0</v>
      </c>
      <c r="L7954" t="str">
        <f t="shared" si="992"/>
        <v/>
      </c>
      <c r="M7954" t="str">
        <f t="shared" si="993"/>
        <v/>
      </c>
      <c r="N7954" t="str">
        <f t="shared" si="994"/>
        <v/>
      </c>
      <c r="O7954" t="e">
        <f>IF(AND(A7954&lt;&gt;A7953,#REF!&lt;&gt;""),#REF!,"")</f>
        <v>#REF!</v>
      </c>
      <c r="P7954" t="e">
        <f t="shared" si="997"/>
        <v>#REF!</v>
      </c>
      <c r="Q7954" s="2" t="e">
        <f t="shared" ca="1" si="998"/>
        <v>#REF!</v>
      </c>
      <c r="R7954" t="e">
        <f>IF(NOT(#REF!="Indskrevet"),"",IF(E7954="",FALSE,AND(NOT(#REF!),VALUE(RIGHT(CONCATENATE(YEAR(E7954)),2))=15)))</f>
        <v>#REF!</v>
      </c>
      <c r="S7954" t="e">
        <f t="shared" si="995"/>
        <v>#REF!</v>
      </c>
      <c r="T7954" t="e">
        <f t="shared" si="996"/>
        <v>#REF!</v>
      </c>
      <c r="U7954" s="2" t="e">
        <f t="shared" si="999"/>
        <v>#REF!</v>
      </c>
      <c r="V7954" s="2"/>
    </row>
    <row r="7955" spans="1:22" x14ac:dyDescent="0.25">
      <c r="A7955" t="s">
        <v>4481</v>
      </c>
      <c r="B7955" t="s">
        <v>4482</v>
      </c>
      <c r="C7955">
        <v>49.999999999999197</v>
      </c>
      <c r="D7955" t="s">
        <v>5285</v>
      </c>
      <c r="E7955" s="1">
        <v>42173</v>
      </c>
      <c r="F7955" t="s">
        <v>5333</v>
      </c>
      <c r="G7955">
        <v>1</v>
      </c>
      <c r="H7955" t="s">
        <v>5287</v>
      </c>
      <c r="I7955" t="s">
        <v>5334</v>
      </c>
      <c r="J7955" t="s">
        <v>5293</v>
      </c>
      <c r="K7955" t="b">
        <f>LOOKUP(A7955,'[1]UDDATA-1'!B:B,'[1]UDDATA-1'!A:A)&lt;&gt;LOOKUP(A7955,'[1]UDDATA-2'!B:B,'[1]UDDATA-2'!A:A)</f>
        <v>0</v>
      </c>
      <c r="L7955" t="str">
        <f t="shared" si="992"/>
        <v>Objektorienteret programmering</v>
      </c>
      <c r="M7955">
        <f t="shared" si="993"/>
        <v>2</v>
      </c>
      <c r="N7955" t="str">
        <f t="shared" si="994"/>
        <v/>
      </c>
      <c r="O7955" t="e">
        <f>IF(AND(A7955&lt;&gt;A7954,#REF!&lt;&gt;""),#REF!,"")</f>
        <v>#REF!</v>
      </c>
      <c r="P7955" t="e">
        <f t="shared" si="997"/>
        <v>#REF!</v>
      </c>
      <c r="Q7955" s="2" t="e">
        <f t="shared" ca="1" si="998"/>
        <v>#REF!</v>
      </c>
      <c r="R7955" t="e">
        <f>IF(NOT(#REF!="Indskrevet"),"",IF(E7955="",FALSE,AND(NOT(#REF!),VALUE(RIGHT(CONCATENATE(YEAR(E7955)),2))=15)))</f>
        <v>#REF!</v>
      </c>
      <c r="S7955" t="e">
        <f t="shared" si="995"/>
        <v>#REF!</v>
      </c>
      <c r="T7955" t="e">
        <f t="shared" si="996"/>
        <v>#REF!</v>
      </c>
      <c r="U7955" s="2" t="e">
        <f t="shared" si="999"/>
        <v>#REF!</v>
      </c>
      <c r="V7955" s="2"/>
    </row>
    <row r="7956" spans="1:22" x14ac:dyDescent="0.25">
      <c r="A7956" t="s">
        <v>4483</v>
      </c>
      <c r="B7956" t="s">
        <v>4484</v>
      </c>
      <c r="C7956">
        <v>24.999999999999599</v>
      </c>
      <c r="D7956" t="s">
        <v>5318</v>
      </c>
      <c r="E7956" s="1">
        <v>42033</v>
      </c>
      <c r="F7956" t="s">
        <v>5286</v>
      </c>
      <c r="G7956">
        <v>1</v>
      </c>
      <c r="H7956" t="s">
        <v>5307</v>
      </c>
      <c r="I7956" t="s">
        <v>5288</v>
      </c>
      <c r="J7956" t="s">
        <v>5289</v>
      </c>
      <c r="K7956" t="b">
        <f>LOOKUP(A7956,'[1]UDDATA-1'!B:B,'[1]UDDATA-1'!A:A)&lt;&gt;LOOKUP(A7956,'[1]UDDATA-2'!B:B,'[1]UDDATA-2'!A:A)</f>
        <v>0</v>
      </c>
      <c r="L7956" t="str">
        <f t="shared" si="992"/>
        <v>Grundlæggende programmering</v>
      </c>
      <c r="M7956" t="str">
        <f t="shared" si="993"/>
        <v/>
      </c>
      <c r="N7956" t="str">
        <f t="shared" si="994"/>
        <v>U</v>
      </c>
      <c r="O7956" t="e">
        <f>IF(AND(A7956&lt;&gt;A7955,#REF!&lt;&gt;""),#REF!,"")</f>
        <v>#REF!</v>
      </c>
      <c r="P7956" t="e">
        <f t="shared" si="997"/>
        <v>#REF!</v>
      </c>
      <c r="Q7956" s="2" t="e">
        <f t="shared" ca="1" si="998"/>
        <v>#REF!</v>
      </c>
      <c r="R7956" t="e">
        <f>IF(NOT(#REF!="Indskrevet"),"",IF(E7956="",FALSE,AND(NOT(#REF!),VALUE(RIGHT(CONCATENATE(YEAR(E7956)),2))=15)))</f>
        <v>#REF!</v>
      </c>
      <c r="S7956" t="e">
        <f t="shared" si="995"/>
        <v>#REF!</v>
      </c>
      <c r="T7956" t="e">
        <f t="shared" si="996"/>
        <v>#REF!</v>
      </c>
      <c r="U7956" s="2" t="e">
        <f t="shared" si="999"/>
        <v>#REF!</v>
      </c>
      <c r="V7956" s="2"/>
    </row>
    <row r="7957" spans="1:22" x14ac:dyDescent="0.25">
      <c r="A7957" t="s">
        <v>4483</v>
      </c>
      <c r="B7957" t="s">
        <v>4484</v>
      </c>
      <c r="C7957">
        <v>24.999999999999599</v>
      </c>
      <c r="D7957" t="s">
        <v>5306</v>
      </c>
      <c r="E7957" s="1">
        <v>42066</v>
      </c>
      <c r="F7957" t="s">
        <v>5286</v>
      </c>
      <c r="G7957">
        <v>2</v>
      </c>
      <c r="H7957" t="s">
        <v>5287</v>
      </c>
      <c r="I7957" t="s">
        <v>5288</v>
      </c>
      <c r="J7957" t="s">
        <v>5293</v>
      </c>
      <c r="K7957" t="b">
        <f>LOOKUP(A7957,'[1]UDDATA-1'!B:B,'[1]UDDATA-1'!A:A)&lt;&gt;LOOKUP(A7957,'[1]UDDATA-2'!B:B,'[1]UDDATA-2'!A:A)</f>
        <v>0</v>
      </c>
      <c r="L7957" t="str">
        <f t="shared" si="992"/>
        <v/>
      </c>
      <c r="M7957" t="str">
        <f t="shared" si="993"/>
        <v/>
      </c>
      <c r="N7957" t="str">
        <f t="shared" si="994"/>
        <v/>
      </c>
      <c r="O7957" t="e">
        <f>IF(AND(A7957&lt;&gt;A7956,#REF!&lt;&gt;""),#REF!,"")</f>
        <v>#REF!</v>
      </c>
      <c r="P7957" t="e">
        <f t="shared" si="997"/>
        <v>#REF!</v>
      </c>
      <c r="Q7957" s="2" t="e">
        <f t="shared" ca="1" si="998"/>
        <v>#REF!</v>
      </c>
      <c r="R7957" t="e">
        <f>IF(NOT(#REF!="Indskrevet"),"",IF(E7957="",FALSE,AND(NOT(#REF!),VALUE(RIGHT(CONCATENATE(YEAR(E7957)),2))=15)))</f>
        <v>#REF!</v>
      </c>
      <c r="S7957" t="e">
        <f t="shared" si="995"/>
        <v>#REF!</v>
      </c>
      <c r="T7957" t="e">
        <f t="shared" si="996"/>
        <v>#REF!</v>
      </c>
      <c r="U7957" s="2" t="e">
        <f t="shared" si="999"/>
        <v>#REF!</v>
      </c>
      <c r="V7957" s="2"/>
    </row>
    <row r="7958" spans="1:22" x14ac:dyDescent="0.25">
      <c r="A7958" t="s">
        <v>4486</v>
      </c>
      <c r="B7958" t="s">
        <v>4487</v>
      </c>
      <c r="C7958">
        <v>4.9999999999998002</v>
      </c>
      <c r="D7958" t="s">
        <v>5318</v>
      </c>
      <c r="E7958" s="1">
        <v>42033</v>
      </c>
      <c r="F7958" t="s">
        <v>5286</v>
      </c>
      <c r="G7958">
        <v>1</v>
      </c>
      <c r="H7958" t="s">
        <v>5287</v>
      </c>
      <c r="I7958" t="s">
        <v>5288</v>
      </c>
      <c r="J7958" t="s">
        <v>5289</v>
      </c>
      <c r="K7958" t="b">
        <f>LOOKUP(A7958,'[1]UDDATA-1'!B:B,'[1]UDDATA-1'!A:A)&lt;&gt;LOOKUP(A7958,'[1]UDDATA-2'!B:B,'[1]UDDATA-2'!A:A)</f>
        <v>0</v>
      </c>
      <c r="L7958" t="str">
        <f t="shared" si="992"/>
        <v/>
      </c>
      <c r="M7958" t="str">
        <f t="shared" si="993"/>
        <v/>
      </c>
      <c r="N7958" t="str">
        <f t="shared" si="994"/>
        <v/>
      </c>
      <c r="O7958" t="e">
        <f>IF(AND(A7958&lt;&gt;A7957,#REF!&lt;&gt;""),#REF!,"")</f>
        <v>#REF!</v>
      </c>
      <c r="P7958" t="e">
        <f t="shared" si="997"/>
        <v>#REF!</v>
      </c>
      <c r="Q7958" s="2" t="e">
        <f t="shared" ca="1" si="998"/>
        <v>#REF!</v>
      </c>
      <c r="R7958" t="e">
        <f>IF(NOT(#REF!="Indskrevet"),"",IF(E7958="",FALSE,AND(NOT(#REF!),VALUE(RIGHT(CONCATENATE(YEAR(E7958)),2))=15)))</f>
        <v>#REF!</v>
      </c>
      <c r="S7958" t="e">
        <f t="shared" si="995"/>
        <v>#REF!</v>
      </c>
      <c r="T7958" t="e">
        <f t="shared" si="996"/>
        <v>#REF!</v>
      </c>
      <c r="U7958" s="2" t="e">
        <f t="shared" si="999"/>
        <v>#REF!</v>
      </c>
      <c r="V7958" s="2"/>
    </row>
    <row r="7959" spans="1:22" x14ac:dyDescent="0.25">
      <c r="A7959" t="s">
        <v>4489</v>
      </c>
      <c r="B7959" t="s">
        <v>4490</v>
      </c>
      <c r="C7959">
        <v>179.99999999999599</v>
      </c>
      <c r="K7959" t="b">
        <f>LOOKUP(A7959,'[1]UDDATA-1'!B:B,'[1]UDDATA-1'!A:A)&lt;&gt;LOOKUP(A7959,'[1]UDDATA-2'!B:B,'[1]UDDATA-2'!A:A)</f>
        <v>0</v>
      </c>
      <c r="L7959" t="str">
        <f t="shared" si="992"/>
        <v/>
      </c>
      <c r="M7959" t="str">
        <f t="shared" si="993"/>
        <v/>
      </c>
      <c r="N7959" t="str">
        <f t="shared" si="994"/>
        <v/>
      </c>
      <c r="O7959" t="e">
        <f>IF(AND(A7959&lt;&gt;A7958,#REF!&lt;&gt;""),#REF!,"")</f>
        <v>#REF!</v>
      </c>
      <c r="P7959" t="e">
        <f t="shared" si="997"/>
        <v>#REF!</v>
      </c>
      <c r="Q7959" s="2" t="e">
        <f t="shared" ca="1" si="998"/>
        <v>#REF!</v>
      </c>
      <c r="R7959" t="e">
        <f>IF(NOT(#REF!="Indskrevet"),"",IF(E7959="",FALSE,AND(NOT(#REF!),VALUE(RIGHT(CONCATENATE(YEAR(E7959)),2))=15)))</f>
        <v>#REF!</v>
      </c>
      <c r="S7959" t="e">
        <f t="shared" si="995"/>
        <v>#REF!</v>
      </c>
      <c r="T7959" t="e">
        <f t="shared" si="996"/>
        <v>#REF!</v>
      </c>
      <c r="U7959" s="2" t="e">
        <f t="shared" si="999"/>
        <v>#REF!</v>
      </c>
      <c r="V7959" s="2"/>
    </row>
    <row r="7960" spans="1:22" x14ac:dyDescent="0.25">
      <c r="A7960" t="s">
        <v>4492</v>
      </c>
      <c r="B7960" t="s">
        <v>4493</v>
      </c>
      <c r="C7960">
        <v>104.99999999999901</v>
      </c>
      <c r="D7960" t="s">
        <v>5306</v>
      </c>
      <c r="E7960" s="1">
        <v>41296</v>
      </c>
      <c r="F7960" t="s">
        <v>5328</v>
      </c>
      <c r="G7960">
        <v>1</v>
      </c>
      <c r="H7960" t="s">
        <v>5307</v>
      </c>
      <c r="I7960" t="s">
        <v>5324</v>
      </c>
      <c r="J7960" t="s">
        <v>5289</v>
      </c>
      <c r="K7960" t="b">
        <f>LOOKUP(A7960,'[1]UDDATA-1'!B:B,'[1]UDDATA-1'!A:A)&lt;&gt;LOOKUP(A7960,'[1]UDDATA-2'!B:B,'[1]UDDATA-2'!A:A)</f>
        <v>0</v>
      </c>
      <c r="L7960" t="str">
        <f t="shared" si="992"/>
        <v>Lineær algebra</v>
      </c>
      <c r="M7960">
        <f t="shared" si="993"/>
        <v>0</v>
      </c>
      <c r="N7960" t="str">
        <f t="shared" si="994"/>
        <v/>
      </c>
      <c r="O7960" t="e">
        <f>IF(AND(A7960&lt;&gt;A7959,#REF!&lt;&gt;""),#REF!,"")</f>
        <v>#REF!</v>
      </c>
      <c r="P7960" t="e">
        <f t="shared" si="997"/>
        <v>#REF!</v>
      </c>
      <c r="Q7960" s="2" t="e">
        <f t="shared" ca="1" si="998"/>
        <v>#REF!</v>
      </c>
      <c r="R7960" t="e">
        <f>IF(NOT(#REF!="Indskrevet"),"",IF(E7960="",FALSE,AND(NOT(#REF!),VALUE(RIGHT(CONCATENATE(YEAR(E7960)),2))=15)))</f>
        <v>#REF!</v>
      </c>
      <c r="S7960" t="e">
        <f t="shared" si="995"/>
        <v>#REF!</v>
      </c>
      <c r="T7960" t="e">
        <f t="shared" si="996"/>
        <v>#REF!</v>
      </c>
      <c r="U7960" s="2" t="e">
        <f t="shared" si="999"/>
        <v>#REF!</v>
      </c>
      <c r="V7960" s="2"/>
    </row>
    <row r="7961" spans="1:22" x14ac:dyDescent="0.25">
      <c r="A7961" t="s">
        <v>4492</v>
      </c>
      <c r="B7961" t="s">
        <v>4493</v>
      </c>
      <c r="C7961">
        <v>104.99999999999901</v>
      </c>
      <c r="D7961" t="s">
        <v>5317</v>
      </c>
      <c r="E7961" s="1">
        <v>41338</v>
      </c>
      <c r="F7961" t="s">
        <v>5328</v>
      </c>
      <c r="G7961">
        <v>2</v>
      </c>
      <c r="H7961" t="s">
        <v>5287</v>
      </c>
      <c r="I7961" t="s">
        <v>5324</v>
      </c>
      <c r="J7961" t="s">
        <v>5293</v>
      </c>
      <c r="K7961" t="b">
        <f>LOOKUP(A7961,'[1]UDDATA-1'!B:B,'[1]UDDATA-1'!A:A)&lt;&gt;LOOKUP(A7961,'[1]UDDATA-2'!B:B,'[1]UDDATA-2'!A:A)</f>
        <v>0</v>
      </c>
      <c r="L7961" t="str">
        <f t="shared" si="992"/>
        <v/>
      </c>
      <c r="M7961" t="str">
        <f t="shared" si="993"/>
        <v/>
      </c>
      <c r="N7961" t="str">
        <f t="shared" si="994"/>
        <v/>
      </c>
      <c r="O7961" t="e">
        <f>IF(AND(A7961&lt;&gt;A7960,#REF!&lt;&gt;""),#REF!,"")</f>
        <v>#REF!</v>
      </c>
      <c r="P7961" t="e">
        <f t="shared" si="997"/>
        <v>#REF!</v>
      </c>
      <c r="Q7961" s="2" t="e">
        <f t="shared" ca="1" si="998"/>
        <v>#REF!</v>
      </c>
      <c r="R7961" t="e">
        <f>IF(NOT(#REF!="Indskrevet"),"",IF(E7961="",FALSE,AND(NOT(#REF!),VALUE(RIGHT(CONCATENATE(YEAR(E7961)),2))=15)))</f>
        <v>#REF!</v>
      </c>
      <c r="S7961" t="e">
        <f t="shared" si="995"/>
        <v>#REF!</v>
      </c>
      <c r="T7961" t="e">
        <f t="shared" si="996"/>
        <v>#REF!</v>
      </c>
      <c r="U7961" s="2" t="e">
        <f t="shared" si="999"/>
        <v>#REF!</v>
      </c>
      <c r="V7961" s="2"/>
    </row>
    <row r="7962" spans="1:22" x14ac:dyDescent="0.25">
      <c r="A7962" t="s">
        <v>4492</v>
      </c>
      <c r="B7962" t="s">
        <v>4493</v>
      </c>
      <c r="C7962">
        <v>104.99999999999901</v>
      </c>
      <c r="D7962" t="s">
        <v>5306</v>
      </c>
      <c r="E7962" s="1">
        <v>41444</v>
      </c>
      <c r="F7962" t="s">
        <v>5329</v>
      </c>
      <c r="G7962">
        <v>1</v>
      </c>
      <c r="H7962" t="s">
        <v>5287</v>
      </c>
      <c r="I7962" t="s">
        <v>5330</v>
      </c>
      <c r="J7962" t="s">
        <v>5293</v>
      </c>
      <c r="K7962" t="b">
        <f>LOOKUP(A7962,'[1]UDDATA-1'!B:B,'[1]UDDATA-1'!A:A)&lt;&gt;LOOKUP(A7962,'[1]UDDATA-2'!B:B,'[1]UDDATA-2'!A:A)</f>
        <v>0</v>
      </c>
      <c r="L7962" t="str">
        <f t="shared" si="992"/>
        <v>Diskret matematik</v>
      </c>
      <c r="M7962">
        <f t="shared" si="993"/>
        <v>0</v>
      </c>
      <c r="N7962" t="str">
        <f t="shared" si="994"/>
        <v/>
      </c>
      <c r="O7962" t="e">
        <f>IF(AND(A7962&lt;&gt;A7961,#REF!&lt;&gt;""),#REF!,"")</f>
        <v>#REF!</v>
      </c>
      <c r="P7962" t="e">
        <f t="shared" si="997"/>
        <v>#REF!</v>
      </c>
      <c r="Q7962" s="2" t="e">
        <f t="shared" ca="1" si="998"/>
        <v>#REF!</v>
      </c>
      <c r="R7962" t="e">
        <f>IF(NOT(#REF!="Indskrevet"),"",IF(E7962="",FALSE,AND(NOT(#REF!),VALUE(RIGHT(CONCATENATE(YEAR(E7962)),2))=15)))</f>
        <v>#REF!</v>
      </c>
      <c r="S7962" t="e">
        <f t="shared" si="995"/>
        <v>#REF!</v>
      </c>
      <c r="T7962" t="e">
        <f t="shared" si="996"/>
        <v>#REF!</v>
      </c>
      <c r="U7962" s="2" t="e">
        <f t="shared" si="999"/>
        <v>#REF!</v>
      </c>
      <c r="V7962" s="2"/>
    </row>
    <row r="7963" spans="1:22" x14ac:dyDescent="0.25">
      <c r="A7963" t="s">
        <v>4492</v>
      </c>
      <c r="B7963" t="s">
        <v>4493</v>
      </c>
      <c r="C7963">
        <v>104.99999999999901</v>
      </c>
      <c r="D7963" t="s">
        <v>5327</v>
      </c>
      <c r="E7963" s="1">
        <v>41452</v>
      </c>
      <c r="F7963" t="s">
        <v>5331</v>
      </c>
      <c r="G7963">
        <v>1</v>
      </c>
      <c r="H7963" t="s">
        <v>5287</v>
      </c>
      <c r="I7963" t="s">
        <v>5332</v>
      </c>
      <c r="J7963" t="s">
        <v>5293</v>
      </c>
      <c r="K7963" t="b">
        <f>LOOKUP(A7963,'[1]UDDATA-1'!B:B,'[1]UDDATA-1'!A:A)&lt;&gt;LOOKUP(A7963,'[1]UDDATA-2'!B:B,'[1]UDDATA-2'!A:A)</f>
        <v>0</v>
      </c>
      <c r="L7963" t="str">
        <f t="shared" si="992"/>
        <v>Computerarkitektur</v>
      </c>
      <c r="M7963">
        <f t="shared" si="993"/>
        <v>-3</v>
      </c>
      <c r="N7963" t="str">
        <f t="shared" si="994"/>
        <v/>
      </c>
      <c r="O7963" t="e">
        <f>IF(AND(A7963&lt;&gt;A7962,#REF!&lt;&gt;""),#REF!,"")</f>
        <v>#REF!</v>
      </c>
      <c r="P7963" t="e">
        <f t="shared" si="997"/>
        <v>#REF!</v>
      </c>
      <c r="Q7963" s="2" t="e">
        <f t="shared" ca="1" si="998"/>
        <v>#REF!</v>
      </c>
      <c r="R7963" t="e">
        <f>IF(NOT(#REF!="Indskrevet"),"",IF(E7963="",FALSE,AND(NOT(#REF!),VALUE(RIGHT(CONCATENATE(YEAR(E7963)),2))=15)))</f>
        <v>#REF!</v>
      </c>
      <c r="S7963" t="e">
        <f t="shared" si="995"/>
        <v>#REF!</v>
      </c>
      <c r="T7963" t="e">
        <f t="shared" si="996"/>
        <v>#REF!</v>
      </c>
      <c r="U7963" s="2" t="e">
        <f t="shared" si="999"/>
        <v>#REF!</v>
      </c>
      <c r="V7963" s="2"/>
    </row>
    <row r="7964" spans="1:22" x14ac:dyDescent="0.25">
      <c r="A7964" t="s">
        <v>4492</v>
      </c>
      <c r="B7964" t="s">
        <v>4493</v>
      </c>
      <c r="C7964">
        <v>104.99999999999901</v>
      </c>
      <c r="D7964" t="s">
        <v>5306</v>
      </c>
      <c r="E7964" s="1">
        <v>41432</v>
      </c>
      <c r="F7964" t="s">
        <v>5333</v>
      </c>
      <c r="G7964">
        <v>1</v>
      </c>
      <c r="H7964" t="s">
        <v>5287</v>
      </c>
      <c r="I7964" t="s">
        <v>5334</v>
      </c>
      <c r="J7964" t="s">
        <v>5293</v>
      </c>
      <c r="K7964" t="b">
        <f>LOOKUP(A7964,'[1]UDDATA-1'!B:B,'[1]UDDATA-1'!A:A)&lt;&gt;LOOKUP(A7964,'[1]UDDATA-2'!B:B,'[1]UDDATA-2'!A:A)</f>
        <v>0</v>
      </c>
      <c r="L7964" t="str">
        <f t="shared" si="992"/>
        <v>Objektorienteret programmering</v>
      </c>
      <c r="M7964">
        <f t="shared" si="993"/>
        <v>0</v>
      </c>
      <c r="N7964" t="str">
        <f t="shared" si="994"/>
        <v/>
      </c>
      <c r="O7964" t="e">
        <f>IF(AND(A7964&lt;&gt;A7963,#REF!&lt;&gt;""),#REF!,"")</f>
        <v>#REF!</v>
      </c>
      <c r="P7964" t="e">
        <f t="shared" si="997"/>
        <v>#REF!</v>
      </c>
      <c r="Q7964" s="2" t="e">
        <f t="shared" ca="1" si="998"/>
        <v>#REF!</v>
      </c>
      <c r="R7964" t="e">
        <f>IF(NOT(#REF!="Indskrevet"),"",IF(E7964="",FALSE,AND(NOT(#REF!),VALUE(RIGHT(CONCATENATE(YEAR(E7964)),2))=15)))</f>
        <v>#REF!</v>
      </c>
      <c r="S7964" t="e">
        <f t="shared" si="995"/>
        <v>#REF!</v>
      </c>
      <c r="T7964" t="e">
        <f t="shared" si="996"/>
        <v>#REF!</v>
      </c>
      <c r="U7964" s="2" t="e">
        <f t="shared" si="999"/>
        <v>#REF!</v>
      </c>
      <c r="V7964" s="2"/>
    </row>
    <row r="7965" spans="1:22" x14ac:dyDescent="0.25">
      <c r="A7965" t="s">
        <v>4492</v>
      </c>
      <c r="B7965" t="s">
        <v>4493</v>
      </c>
      <c r="C7965">
        <v>104.99999999999901</v>
      </c>
      <c r="D7965" t="s">
        <v>5306</v>
      </c>
      <c r="E7965" s="1">
        <v>41823</v>
      </c>
      <c r="F7965" t="s">
        <v>5358</v>
      </c>
      <c r="G7965">
        <v>1</v>
      </c>
      <c r="H7965" t="s">
        <v>5307</v>
      </c>
      <c r="I7965" t="s">
        <v>5330</v>
      </c>
      <c r="J7965" t="s">
        <v>5303</v>
      </c>
      <c r="K7965" t="b">
        <f>LOOKUP(A7965,'[1]UDDATA-1'!B:B,'[1]UDDATA-1'!A:A)&lt;&gt;LOOKUP(A7965,'[1]UDDATA-2'!B:B,'[1]UDDATA-2'!A:A)</f>
        <v>0</v>
      </c>
      <c r="L7965" t="str">
        <f t="shared" si="992"/>
        <v>Diskret matematik</v>
      </c>
      <c r="M7965">
        <f t="shared" si="993"/>
        <v>0</v>
      </c>
      <c r="N7965" t="str">
        <f t="shared" si="994"/>
        <v/>
      </c>
      <c r="O7965" t="e">
        <f>IF(AND(A7965&lt;&gt;A7964,#REF!&lt;&gt;""),#REF!,"")</f>
        <v>#REF!</v>
      </c>
      <c r="P7965" t="e">
        <f t="shared" si="997"/>
        <v>#REF!</v>
      </c>
      <c r="Q7965" s="2" t="e">
        <f t="shared" ca="1" si="998"/>
        <v>#REF!</v>
      </c>
      <c r="R7965" t="e">
        <f>IF(NOT(#REF!="Indskrevet"),"",IF(E7965="",FALSE,AND(NOT(#REF!),VALUE(RIGHT(CONCATENATE(YEAR(E7965)),2))=15)))</f>
        <v>#REF!</v>
      </c>
      <c r="S7965" t="e">
        <f t="shared" si="995"/>
        <v>#REF!</v>
      </c>
      <c r="T7965" t="e">
        <f t="shared" si="996"/>
        <v>#REF!</v>
      </c>
      <c r="U7965" s="2" t="e">
        <f t="shared" si="999"/>
        <v>#REF!</v>
      </c>
      <c r="V7965" s="2"/>
    </row>
    <row r="7966" spans="1:22" x14ac:dyDescent="0.25">
      <c r="A7966" t="s">
        <v>4492</v>
      </c>
      <c r="B7966" t="s">
        <v>4493</v>
      </c>
      <c r="C7966">
        <v>104.99999999999901</v>
      </c>
      <c r="D7966" t="s">
        <v>5285</v>
      </c>
      <c r="E7966" s="1">
        <v>41891</v>
      </c>
      <c r="F7966" t="s">
        <v>5358</v>
      </c>
      <c r="G7966">
        <v>2</v>
      </c>
      <c r="H7966" t="s">
        <v>5287</v>
      </c>
      <c r="I7966" t="s">
        <v>5330</v>
      </c>
      <c r="J7966" t="s">
        <v>5315</v>
      </c>
      <c r="K7966" t="b">
        <f>LOOKUP(A7966,'[1]UDDATA-1'!B:B,'[1]UDDATA-1'!A:A)&lt;&gt;LOOKUP(A7966,'[1]UDDATA-2'!B:B,'[1]UDDATA-2'!A:A)</f>
        <v>0</v>
      </c>
      <c r="L7966" t="str">
        <f t="shared" si="992"/>
        <v/>
      </c>
      <c r="M7966" t="str">
        <f t="shared" si="993"/>
        <v/>
      </c>
      <c r="N7966" t="str">
        <f t="shared" si="994"/>
        <v/>
      </c>
      <c r="O7966" t="e">
        <f>IF(AND(A7966&lt;&gt;A7965,#REF!&lt;&gt;""),#REF!,"")</f>
        <v>#REF!</v>
      </c>
      <c r="P7966" t="e">
        <f t="shared" si="997"/>
        <v>#REF!</v>
      </c>
      <c r="Q7966" s="2" t="e">
        <f t="shared" ca="1" si="998"/>
        <v>#REF!</v>
      </c>
      <c r="R7966" t="e">
        <f>IF(NOT(#REF!="Indskrevet"),"",IF(E7966="",FALSE,AND(NOT(#REF!),VALUE(RIGHT(CONCATENATE(YEAR(E7966)),2))=15)))</f>
        <v>#REF!</v>
      </c>
      <c r="S7966" t="e">
        <f t="shared" si="995"/>
        <v>#REF!</v>
      </c>
      <c r="T7966" t="e">
        <f t="shared" si="996"/>
        <v>#REF!</v>
      </c>
      <c r="U7966" s="2" t="e">
        <f t="shared" si="999"/>
        <v>#REF!</v>
      </c>
      <c r="V7966" s="2"/>
    </row>
    <row r="7967" spans="1:22" x14ac:dyDescent="0.25">
      <c r="A7967" t="s">
        <v>4492</v>
      </c>
      <c r="B7967" t="s">
        <v>4493</v>
      </c>
      <c r="C7967">
        <v>104.99999999999901</v>
      </c>
      <c r="D7967" t="s">
        <v>5285</v>
      </c>
      <c r="E7967" s="1">
        <v>41809</v>
      </c>
      <c r="F7967" t="s">
        <v>5359</v>
      </c>
      <c r="G7967">
        <v>1</v>
      </c>
      <c r="H7967" t="s">
        <v>5287</v>
      </c>
      <c r="I7967" t="s">
        <v>5334</v>
      </c>
      <c r="J7967" t="s">
        <v>5303</v>
      </c>
      <c r="K7967" t="b">
        <f>LOOKUP(A7967,'[1]UDDATA-1'!B:B,'[1]UDDATA-1'!A:A)&lt;&gt;LOOKUP(A7967,'[1]UDDATA-2'!B:B,'[1]UDDATA-2'!A:A)</f>
        <v>0</v>
      </c>
      <c r="L7967" t="str">
        <f t="shared" si="992"/>
        <v>Objektorienteret programmering</v>
      </c>
      <c r="M7967">
        <f t="shared" si="993"/>
        <v>2</v>
      </c>
      <c r="N7967" t="str">
        <f t="shared" si="994"/>
        <v/>
      </c>
      <c r="O7967" t="e">
        <f>IF(AND(A7967&lt;&gt;A7966,#REF!&lt;&gt;""),#REF!,"")</f>
        <v>#REF!</v>
      </c>
      <c r="P7967" t="e">
        <f t="shared" si="997"/>
        <v>#REF!</v>
      </c>
      <c r="Q7967" s="2" t="e">
        <f t="shared" ca="1" si="998"/>
        <v>#REF!</v>
      </c>
      <c r="R7967" t="e">
        <f>IF(NOT(#REF!="Indskrevet"),"",IF(E7967="",FALSE,AND(NOT(#REF!),VALUE(RIGHT(CONCATENATE(YEAR(E7967)),2))=15)))</f>
        <v>#REF!</v>
      </c>
      <c r="S7967" t="e">
        <f t="shared" si="995"/>
        <v>#REF!</v>
      </c>
      <c r="T7967" t="e">
        <f t="shared" si="996"/>
        <v>#REF!</v>
      </c>
      <c r="U7967" s="2" t="e">
        <f t="shared" si="999"/>
        <v>#REF!</v>
      </c>
      <c r="V7967" s="2"/>
    </row>
    <row r="7968" spans="1:22" x14ac:dyDescent="0.25">
      <c r="A7968" t="s">
        <v>4492</v>
      </c>
      <c r="B7968" t="s">
        <v>4493</v>
      </c>
      <c r="C7968">
        <v>104.99999999999901</v>
      </c>
      <c r="D7968" t="s">
        <v>5306</v>
      </c>
      <c r="E7968" s="1">
        <v>42031</v>
      </c>
      <c r="F7968" t="s">
        <v>5360</v>
      </c>
      <c r="G7968">
        <v>1</v>
      </c>
      <c r="H7968" t="s">
        <v>5307</v>
      </c>
      <c r="I7968" t="s">
        <v>5340</v>
      </c>
      <c r="J7968" t="s">
        <v>5315</v>
      </c>
      <c r="K7968" t="b">
        <f>LOOKUP(A7968,'[1]UDDATA-1'!B:B,'[1]UDDATA-1'!A:A)&lt;&gt;LOOKUP(A7968,'[1]UDDATA-2'!B:B,'[1]UDDATA-2'!A:A)</f>
        <v>0</v>
      </c>
      <c r="L7968" t="str">
        <f t="shared" si="992"/>
        <v>Algoritmik og datastrukturer</v>
      </c>
      <c r="M7968">
        <f t="shared" si="993"/>
        <v>0</v>
      </c>
      <c r="N7968" t="str">
        <f t="shared" si="994"/>
        <v/>
      </c>
      <c r="O7968" t="e">
        <f>IF(AND(A7968&lt;&gt;A7967,#REF!&lt;&gt;""),#REF!,"")</f>
        <v>#REF!</v>
      </c>
      <c r="P7968" t="e">
        <f t="shared" si="997"/>
        <v>#REF!</v>
      </c>
      <c r="Q7968" s="2" t="e">
        <f t="shared" ca="1" si="998"/>
        <v>#REF!</v>
      </c>
      <c r="R7968" t="e">
        <f>IF(NOT(#REF!="Indskrevet"),"",IF(E7968="",FALSE,AND(NOT(#REF!),VALUE(RIGHT(CONCATENATE(YEAR(E7968)),2))=15)))</f>
        <v>#REF!</v>
      </c>
      <c r="S7968" t="e">
        <f t="shared" si="995"/>
        <v>#REF!</v>
      </c>
      <c r="T7968" t="e">
        <f t="shared" si="996"/>
        <v>#REF!</v>
      </c>
      <c r="U7968" s="2" t="e">
        <f t="shared" si="999"/>
        <v>#REF!</v>
      </c>
      <c r="V7968" s="2"/>
    </row>
    <row r="7969" spans="1:22" x14ac:dyDescent="0.25">
      <c r="A7969" t="s">
        <v>4492</v>
      </c>
      <c r="B7969" t="s">
        <v>4493</v>
      </c>
      <c r="C7969">
        <v>104.99999999999901</v>
      </c>
      <c r="D7969" t="s">
        <v>5306</v>
      </c>
      <c r="E7969" s="1">
        <v>42068</v>
      </c>
      <c r="F7969" t="s">
        <v>5360</v>
      </c>
      <c r="G7969">
        <v>2</v>
      </c>
      <c r="H7969" t="s">
        <v>5287</v>
      </c>
      <c r="I7969" t="s">
        <v>5340</v>
      </c>
      <c r="J7969" t="s">
        <v>5313</v>
      </c>
      <c r="K7969" t="b">
        <f>LOOKUP(A7969,'[1]UDDATA-1'!B:B,'[1]UDDATA-1'!A:A)&lt;&gt;LOOKUP(A7969,'[1]UDDATA-2'!B:B,'[1]UDDATA-2'!A:A)</f>
        <v>0</v>
      </c>
      <c r="L7969" t="str">
        <f t="shared" si="992"/>
        <v/>
      </c>
      <c r="M7969" t="str">
        <f t="shared" si="993"/>
        <v/>
      </c>
      <c r="N7969" t="str">
        <f t="shared" si="994"/>
        <v/>
      </c>
      <c r="O7969" t="e">
        <f>IF(AND(A7969&lt;&gt;A7968,#REF!&lt;&gt;""),#REF!,"")</f>
        <v>#REF!</v>
      </c>
      <c r="P7969" t="e">
        <f t="shared" si="997"/>
        <v>#REF!</v>
      </c>
      <c r="Q7969" s="2" t="e">
        <f t="shared" ca="1" si="998"/>
        <v>#REF!</v>
      </c>
      <c r="R7969" t="e">
        <f>IF(NOT(#REF!="Indskrevet"),"",IF(E7969="",FALSE,AND(NOT(#REF!),VALUE(RIGHT(CONCATENATE(YEAR(E7969)),2))=15)))</f>
        <v>#REF!</v>
      </c>
      <c r="S7969" t="e">
        <f t="shared" si="995"/>
        <v>#REF!</v>
      </c>
      <c r="T7969" t="e">
        <f t="shared" si="996"/>
        <v>#REF!</v>
      </c>
      <c r="U7969" s="2" t="e">
        <f t="shared" si="999"/>
        <v>#REF!</v>
      </c>
      <c r="V7969" s="2"/>
    </row>
    <row r="7970" spans="1:22" x14ac:dyDescent="0.25">
      <c r="A7970" t="s">
        <v>4492</v>
      </c>
      <c r="B7970" t="s">
        <v>4493</v>
      </c>
      <c r="C7970">
        <v>104.99999999999901</v>
      </c>
      <c r="D7970" t="s">
        <v>5306</v>
      </c>
      <c r="E7970" s="1">
        <v>42172</v>
      </c>
      <c r="F7970" t="s">
        <v>5361</v>
      </c>
      <c r="G7970">
        <v>1</v>
      </c>
      <c r="H7970" t="s">
        <v>5307</v>
      </c>
      <c r="I7970" t="s">
        <v>5342</v>
      </c>
      <c r="J7970" t="s">
        <v>5313</v>
      </c>
      <c r="K7970" t="b">
        <f>LOOKUP(A7970,'[1]UDDATA-1'!B:B,'[1]UDDATA-1'!A:A)&lt;&gt;LOOKUP(A7970,'[1]UDDATA-2'!B:B,'[1]UDDATA-2'!A:A)</f>
        <v>0</v>
      </c>
      <c r="L7970" t="str">
        <f t="shared" si="992"/>
        <v>Syntaks og semantik</v>
      </c>
      <c r="M7970">
        <f t="shared" si="993"/>
        <v>0</v>
      </c>
      <c r="N7970" t="str">
        <f t="shared" si="994"/>
        <v/>
      </c>
      <c r="O7970" t="e">
        <f>IF(AND(A7970&lt;&gt;A7969,#REF!&lt;&gt;""),#REF!,"")</f>
        <v>#REF!</v>
      </c>
      <c r="P7970" t="e">
        <f t="shared" si="997"/>
        <v>#REF!</v>
      </c>
      <c r="Q7970" s="2" t="e">
        <f t="shared" ca="1" si="998"/>
        <v>#REF!</v>
      </c>
      <c r="R7970" t="e">
        <f>IF(NOT(#REF!="Indskrevet"),"",IF(E7970="",FALSE,AND(NOT(#REF!),VALUE(RIGHT(CONCATENATE(YEAR(E7970)),2))=15)))</f>
        <v>#REF!</v>
      </c>
      <c r="S7970" t="e">
        <f t="shared" si="995"/>
        <v>#REF!</v>
      </c>
      <c r="T7970" t="e">
        <f t="shared" si="996"/>
        <v>#REF!</v>
      </c>
      <c r="U7970" s="2" t="e">
        <f t="shared" si="999"/>
        <v>#REF!</v>
      </c>
      <c r="V7970" s="2"/>
    </row>
    <row r="7971" spans="1:22" x14ac:dyDescent="0.25">
      <c r="A7971" t="s">
        <v>4492</v>
      </c>
      <c r="B7971" t="s">
        <v>4493</v>
      </c>
      <c r="C7971">
        <v>104.99999999999901</v>
      </c>
      <c r="D7971" t="s">
        <v>5327</v>
      </c>
      <c r="E7971" s="1">
        <v>42249</v>
      </c>
      <c r="F7971" t="s">
        <v>5361</v>
      </c>
      <c r="G7971">
        <v>2</v>
      </c>
      <c r="H7971" t="s">
        <v>5287</v>
      </c>
      <c r="I7971" t="s">
        <v>5342</v>
      </c>
      <c r="J7971" t="s">
        <v>5316</v>
      </c>
      <c r="K7971" t="b">
        <f>LOOKUP(A7971,'[1]UDDATA-1'!B:B,'[1]UDDATA-1'!A:A)&lt;&gt;LOOKUP(A7971,'[1]UDDATA-2'!B:B,'[1]UDDATA-2'!A:A)</f>
        <v>0</v>
      </c>
      <c r="L7971" t="str">
        <f t="shared" si="992"/>
        <v/>
      </c>
      <c r="M7971" t="str">
        <f t="shared" si="993"/>
        <v/>
      </c>
      <c r="N7971" t="str">
        <f t="shared" si="994"/>
        <v/>
      </c>
      <c r="O7971" t="e">
        <f>IF(AND(A7971&lt;&gt;A7970,#REF!&lt;&gt;""),#REF!,"")</f>
        <v>#REF!</v>
      </c>
      <c r="P7971" t="e">
        <f t="shared" si="997"/>
        <v>#REF!</v>
      </c>
      <c r="Q7971" s="2" t="e">
        <f t="shared" ca="1" si="998"/>
        <v>#REF!</v>
      </c>
      <c r="R7971" t="e">
        <f>IF(NOT(#REF!="Indskrevet"),"",IF(E7971="",FALSE,AND(NOT(#REF!),VALUE(RIGHT(CONCATENATE(YEAR(E7971)),2))=15)))</f>
        <v>#REF!</v>
      </c>
      <c r="S7971" t="e">
        <f t="shared" si="995"/>
        <v>#REF!</v>
      </c>
      <c r="T7971" t="e">
        <f t="shared" si="996"/>
        <v>#REF!</v>
      </c>
      <c r="U7971" s="2" t="e">
        <f t="shared" si="999"/>
        <v>#REF!</v>
      </c>
      <c r="V7971" s="2"/>
    </row>
    <row r="7972" spans="1:22" x14ac:dyDescent="0.25">
      <c r="A7972" t="s">
        <v>4495</v>
      </c>
      <c r="B7972" t="s">
        <v>4496</v>
      </c>
      <c r="C7972">
        <v>44.999999999999403</v>
      </c>
      <c r="D7972" t="s">
        <v>5306</v>
      </c>
      <c r="E7972" s="1">
        <v>42033</v>
      </c>
      <c r="F7972" t="s">
        <v>5286</v>
      </c>
      <c r="G7972">
        <v>1</v>
      </c>
      <c r="H7972" t="s">
        <v>5307</v>
      </c>
      <c r="I7972" t="s">
        <v>5288</v>
      </c>
      <c r="J7972" t="s">
        <v>5289</v>
      </c>
      <c r="K7972" t="b">
        <f>LOOKUP(A7972,'[1]UDDATA-1'!B:B,'[1]UDDATA-1'!A:A)&lt;&gt;LOOKUP(A7972,'[1]UDDATA-2'!B:B,'[1]UDDATA-2'!A:A)</f>
        <v>0</v>
      </c>
      <c r="L7972" t="str">
        <f t="shared" si="992"/>
        <v>Grundlæggende programmering</v>
      </c>
      <c r="M7972">
        <f t="shared" si="993"/>
        <v>0</v>
      </c>
      <c r="N7972" t="str">
        <f t="shared" si="994"/>
        <v/>
      </c>
      <c r="O7972" t="e">
        <f>IF(AND(A7972&lt;&gt;A7971,#REF!&lt;&gt;""),#REF!,"")</f>
        <v>#REF!</v>
      </c>
      <c r="P7972" t="e">
        <f t="shared" si="997"/>
        <v>#REF!</v>
      </c>
      <c r="Q7972" s="2" t="e">
        <f t="shared" ca="1" si="998"/>
        <v>#REF!</v>
      </c>
      <c r="R7972" t="e">
        <f>IF(NOT(#REF!="Indskrevet"),"",IF(E7972="",FALSE,AND(NOT(#REF!),VALUE(RIGHT(CONCATENATE(YEAR(E7972)),2))=15)))</f>
        <v>#REF!</v>
      </c>
      <c r="S7972" t="e">
        <f t="shared" si="995"/>
        <v>#REF!</v>
      </c>
      <c r="T7972" t="e">
        <f t="shared" si="996"/>
        <v>#REF!</v>
      </c>
      <c r="U7972" s="2" t="e">
        <f t="shared" si="999"/>
        <v>#REF!</v>
      </c>
      <c r="V7972" s="2"/>
    </row>
    <row r="7973" spans="1:22" x14ac:dyDescent="0.25">
      <c r="A7973" t="s">
        <v>4495</v>
      </c>
      <c r="B7973" t="s">
        <v>4496</v>
      </c>
      <c r="C7973">
        <v>44.999999999999403</v>
      </c>
      <c r="D7973" t="s">
        <v>5306</v>
      </c>
      <c r="E7973" s="1">
        <v>42066</v>
      </c>
      <c r="F7973" t="s">
        <v>5286</v>
      </c>
      <c r="G7973">
        <v>2</v>
      </c>
      <c r="H7973" t="s">
        <v>5287</v>
      </c>
      <c r="I7973" t="s">
        <v>5288</v>
      </c>
      <c r="J7973" t="s">
        <v>5293</v>
      </c>
      <c r="K7973" t="b">
        <f>LOOKUP(A7973,'[1]UDDATA-1'!B:B,'[1]UDDATA-1'!A:A)&lt;&gt;LOOKUP(A7973,'[1]UDDATA-2'!B:B,'[1]UDDATA-2'!A:A)</f>
        <v>0</v>
      </c>
      <c r="L7973" t="str">
        <f t="shared" si="992"/>
        <v/>
      </c>
      <c r="M7973" t="str">
        <f t="shared" si="993"/>
        <v/>
      </c>
      <c r="N7973" t="str">
        <f t="shared" si="994"/>
        <v/>
      </c>
      <c r="O7973" t="e">
        <f>IF(AND(A7973&lt;&gt;A7972,#REF!&lt;&gt;""),#REF!,"")</f>
        <v>#REF!</v>
      </c>
      <c r="P7973" t="e">
        <f t="shared" si="997"/>
        <v>#REF!</v>
      </c>
      <c r="Q7973" s="2" t="e">
        <f t="shared" ca="1" si="998"/>
        <v>#REF!</v>
      </c>
      <c r="R7973" t="e">
        <f>IF(NOT(#REF!="Indskrevet"),"",IF(E7973="",FALSE,AND(NOT(#REF!),VALUE(RIGHT(CONCATENATE(YEAR(E7973)),2))=15)))</f>
        <v>#REF!</v>
      </c>
      <c r="S7973" t="e">
        <f t="shared" si="995"/>
        <v>#REF!</v>
      </c>
      <c r="T7973" t="e">
        <f t="shared" si="996"/>
        <v>#REF!</v>
      </c>
      <c r="U7973" s="2" t="e">
        <f t="shared" si="999"/>
        <v>#REF!</v>
      </c>
      <c r="V7973" s="2"/>
    </row>
    <row r="7974" spans="1:22" x14ac:dyDescent="0.25">
      <c r="A7974" t="s">
        <v>4495</v>
      </c>
      <c r="B7974" t="s">
        <v>4496</v>
      </c>
      <c r="C7974">
        <v>44.999999999999403</v>
      </c>
      <c r="D7974" t="s">
        <v>5306</v>
      </c>
      <c r="E7974" s="1">
        <v>42178</v>
      </c>
      <c r="F7974" t="s">
        <v>5291</v>
      </c>
      <c r="G7974">
        <v>1</v>
      </c>
      <c r="H7974" t="s">
        <v>5307</v>
      </c>
      <c r="I7974" t="s">
        <v>5292</v>
      </c>
      <c r="J7974" t="s">
        <v>5293</v>
      </c>
      <c r="K7974" t="b">
        <f>LOOKUP(A7974,'[1]UDDATA-1'!B:B,'[1]UDDATA-1'!A:A)&lt;&gt;LOOKUP(A7974,'[1]UDDATA-2'!B:B,'[1]UDDATA-2'!A:A)</f>
        <v>0</v>
      </c>
      <c r="L7974" t="str">
        <f t="shared" si="992"/>
        <v>Matematik til multimedie-applikationer</v>
      </c>
      <c r="M7974">
        <f t="shared" si="993"/>
        <v>0</v>
      </c>
      <c r="N7974" t="str">
        <f t="shared" si="994"/>
        <v/>
      </c>
      <c r="O7974" t="e">
        <f>IF(AND(A7974&lt;&gt;A7973,#REF!&lt;&gt;""),#REF!,"")</f>
        <v>#REF!</v>
      </c>
      <c r="P7974" t="e">
        <f t="shared" si="997"/>
        <v>#REF!</v>
      </c>
      <c r="Q7974" s="2" t="e">
        <f t="shared" ca="1" si="998"/>
        <v>#REF!</v>
      </c>
      <c r="R7974" t="e">
        <f>IF(NOT(#REF!="Indskrevet"),"",IF(E7974="",FALSE,AND(NOT(#REF!),VALUE(RIGHT(CONCATENATE(YEAR(E7974)),2))=15)))</f>
        <v>#REF!</v>
      </c>
      <c r="S7974" t="e">
        <f t="shared" si="995"/>
        <v>#REF!</v>
      </c>
      <c r="T7974" t="e">
        <f t="shared" si="996"/>
        <v>#REF!</v>
      </c>
      <c r="U7974" s="2" t="e">
        <f t="shared" si="999"/>
        <v>#REF!</v>
      </c>
      <c r="V7974" s="2"/>
    </row>
    <row r="7975" spans="1:22" x14ac:dyDescent="0.25">
      <c r="A7975" t="s">
        <v>4495</v>
      </c>
      <c r="B7975" t="s">
        <v>4496</v>
      </c>
      <c r="C7975">
        <v>44.999999999999403</v>
      </c>
      <c r="D7975" t="s">
        <v>5318</v>
      </c>
      <c r="E7975" s="1">
        <v>42249</v>
      </c>
      <c r="F7975" t="s">
        <v>5291</v>
      </c>
      <c r="G7975">
        <v>2</v>
      </c>
      <c r="H7975" t="s">
        <v>5287</v>
      </c>
      <c r="I7975" t="s">
        <v>5292</v>
      </c>
      <c r="J7975" t="s">
        <v>5299</v>
      </c>
      <c r="K7975" t="b">
        <f>LOOKUP(A7975,'[1]UDDATA-1'!B:B,'[1]UDDATA-1'!A:A)&lt;&gt;LOOKUP(A7975,'[1]UDDATA-2'!B:B,'[1]UDDATA-2'!A:A)</f>
        <v>0</v>
      </c>
      <c r="L7975" t="str">
        <f t="shared" si="992"/>
        <v/>
      </c>
      <c r="M7975" t="str">
        <f t="shared" si="993"/>
        <v/>
      </c>
      <c r="N7975" t="str">
        <f t="shared" si="994"/>
        <v/>
      </c>
      <c r="O7975" t="e">
        <f>IF(AND(A7975&lt;&gt;A7974,#REF!&lt;&gt;""),#REF!,"")</f>
        <v>#REF!</v>
      </c>
      <c r="P7975" t="e">
        <f t="shared" si="997"/>
        <v>#REF!</v>
      </c>
      <c r="Q7975" s="2" t="e">
        <f t="shared" ca="1" si="998"/>
        <v>#REF!</v>
      </c>
      <c r="R7975" t="e">
        <f>IF(NOT(#REF!="Indskrevet"),"",IF(E7975="",FALSE,AND(NOT(#REF!),VALUE(RIGHT(CONCATENATE(YEAR(E7975)),2))=15)))</f>
        <v>#REF!</v>
      </c>
      <c r="S7975" t="e">
        <f t="shared" si="995"/>
        <v>#REF!</v>
      </c>
      <c r="T7975" t="e">
        <f t="shared" si="996"/>
        <v>#REF!</v>
      </c>
      <c r="U7975" s="2" t="e">
        <f t="shared" si="999"/>
        <v>#REF!</v>
      </c>
      <c r="V7975" s="2"/>
    </row>
    <row r="7976" spans="1:22" x14ac:dyDescent="0.25">
      <c r="A7976" t="s">
        <v>4497</v>
      </c>
      <c r="B7976" t="s">
        <v>4498</v>
      </c>
      <c r="C7976">
        <v>119.999999999998</v>
      </c>
      <c r="D7976" t="s">
        <v>5306</v>
      </c>
      <c r="E7976" s="1">
        <v>41652</v>
      </c>
      <c r="F7976" t="s">
        <v>5286</v>
      </c>
      <c r="G7976">
        <v>1</v>
      </c>
      <c r="H7976" t="s">
        <v>5307</v>
      </c>
      <c r="I7976" t="s">
        <v>5288</v>
      </c>
      <c r="J7976" t="s">
        <v>5289</v>
      </c>
      <c r="K7976" t="b">
        <f>LOOKUP(A7976,'[1]UDDATA-1'!B:B,'[1]UDDATA-1'!A:A)&lt;&gt;LOOKUP(A7976,'[1]UDDATA-2'!B:B,'[1]UDDATA-2'!A:A)</f>
        <v>0</v>
      </c>
      <c r="L7976" t="str">
        <f t="shared" si="992"/>
        <v>Grundlæggende programmering</v>
      </c>
      <c r="M7976">
        <f t="shared" si="993"/>
        <v>0</v>
      </c>
      <c r="N7976" t="str">
        <f t="shared" si="994"/>
        <v/>
      </c>
      <c r="O7976" t="e">
        <f>IF(AND(A7976&lt;&gt;A7975,#REF!&lt;&gt;""),#REF!,"")</f>
        <v>#REF!</v>
      </c>
      <c r="P7976" t="e">
        <f t="shared" si="997"/>
        <v>#REF!</v>
      </c>
      <c r="Q7976" s="2" t="e">
        <f t="shared" ca="1" si="998"/>
        <v>#REF!</v>
      </c>
      <c r="R7976" t="e">
        <f>IF(NOT(#REF!="Indskrevet"),"",IF(E7976="",FALSE,AND(NOT(#REF!),VALUE(RIGHT(CONCATENATE(YEAR(E7976)),2))=15)))</f>
        <v>#REF!</v>
      </c>
      <c r="S7976" t="e">
        <f t="shared" si="995"/>
        <v>#REF!</v>
      </c>
      <c r="T7976" t="e">
        <f t="shared" si="996"/>
        <v>#REF!</v>
      </c>
      <c r="U7976" s="2" t="e">
        <f t="shared" si="999"/>
        <v>#REF!</v>
      </c>
      <c r="V7976" s="2"/>
    </row>
    <row r="7977" spans="1:22" x14ac:dyDescent="0.25">
      <c r="A7977" t="s">
        <v>4497</v>
      </c>
      <c r="B7977" t="s">
        <v>4498</v>
      </c>
      <c r="C7977">
        <v>119.999999999998</v>
      </c>
      <c r="D7977" t="s">
        <v>5317</v>
      </c>
      <c r="E7977" s="1">
        <v>41716</v>
      </c>
      <c r="F7977" t="s">
        <v>5286</v>
      </c>
      <c r="G7977">
        <v>2</v>
      </c>
      <c r="H7977" t="s">
        <v>5287</v>
      </c>
      <c r="I7977" t="s">
        <v>5288</v>
      </c>
      <c r="J7977" t="s">
        <v>5293</v>
      </c>
      <c r="K7977" t="b">
        <f>LOOKUP(A7977,'[1]UDDATA-1'!B:B,'[1]UDDATA-1'!A:A)&lt;&gt;LOOKUP(A7977,'[1]UDDATA-2'!B:B,'[1]UDDATA-2'!A:A)</f>
        <v>0</v>
      </c>
      <c r="L7977" t="str">
        <f t="shared" si="992"/>
        <v/>
      </c>
      <c r="M7977" t="str">
        <f t="shared" si="993"/>
        <v/>
      </c>
      <c r="N7977" t="str">
        <f t="shared" si="994"/>
        <v/>
      </c>
      <c r="O7977" t="e">
        <f>IF(AND(A7977&lt;&gt;A7976,#REF!&lt;&gt;""),#REF!,"")</f>
        <v>#REF!</v>
      </c>
      <c r="P7977" t="e">
        <f t="shared" si="997"/>
        <v>#REF!</v>
      </c>
      <c r="Q7977" s="2" t="e">
        <f t="shared" ca="1" si="998"/>
        <v>#REF!</v>
      </c>
      <c r="R7977" t="e">
        <f>IF(NOT(#REF!="Indskrevet"),"",IF(E7977="",FALSE,AND(NOT(#REF!),VALUE(RIGHT(CONCATENATE(YEAR(E7977)),2))=15)))</f>
        <v>#REF!</v>
      </c>
      <c r="S7977" t="e">
        <f t="shared" si="995"/>
        <v>#REF!</v>
      </c>
      <c r="T7977" t="e">
        <f t="shared" si="996"/>
        <v>#REF!</v>
      </c>
      <c r="U7977" s="2" t="e">
        <f t="shared" si="999"/>
        <v>#REF!</v>
      </c>
      <c r="V7977" s="2"/>
    </row>
    <row r="7978" spans="1:22" x14ac:dyDescent="0.25">
      <c r="A7978" t="s">
        <v>4497</v>
      </c>
      <c r="B7978" t="s">
        <v>4498</v>
      </c>
      <c r="C7978">
        <v>119.999999999998</v>
      </c>
      <c r="D7978" t="s">
        <v>5317</v>
      </c>
      <c r="E7978" s="1">
        <v>41815</v>
      </c>
      <c r="F7978" t="s">
        <v>5291</v>
      </c>
      <c r="G7978">
        <v>1</v>
      </c>
      <c r="H7978" t="s">
        <v>5287</v>
      </c>
      <c r="I7978" t="s">
        <v>5292</v>
      </c>
      <c r="J7978" t="s">
        <v>5293</v>
      </c>
      <c r="K7978" t="b">
        <f>LOOKUP(A7978,'[1]UDDATA-1'!B:B,'[1]UDDATA-1'!A:A)&lt;&gt;LOOKUP(A7978,'[1]UDDATA-2'!B:B,'[1]UDDATA-2'!A:A)</f>
        <v>0</v>
      </c>
      <c r="L7978" t="str">
        <f t="shared" si="992"/>
        <v>Matematik til multimedie-applikationer</v>
      </c>
      <c r="M7978">
        <f t="shared" si="993"/>
        <v>4</v>
      </c>
      <c r="N7978" t="str">
        <f t="shared" si="994"/>
        <v/>
      </c>
      <c r="O7978" t="e">
        <f>IF(AND(A7978&lt;&gt;A7977,#REF!&lt;&gt;""),#REF!,"")</f>
        <v>#REF!</v>
      </c>
      <c r="P7978" t="e">
        <f t="shared" si="997"/>
        <v>#REF!</v>
      </c>
      <c r="Q7978" s="2" t="e">
        <f t="shared" ca="1" si="998"/>
        <v>#REF!</v>
      </c>
      <c r="R7978" t="e">
        <f>IF(NOT(#REF!="Indskrevet"),"",IF(E7978="",FALSE,AND(NOT(#REF!),VALUE(RIGHT(CONCATENATE(YEAR(E7978)),2))=15)))</f>
        <v>#REF!</v>
      </c>
      <c r="S7978" t="e">
        <f t="shared" si="995"/>
        <v>#REF!</v>
      </c>
      <c r="T7978" t="e">
        <f t="shared" si="996"/>
        <v>#REF!</v>
      </c>
      <c r="U7978" s="2" t="e">
        <f t="shared" si="999"/>
        <v>#REF!</v>
      </c>
      <c r="V7978" s="2"/>
    </row>
    <row r="7979" spans="1:22" x14ac:dyDescent="0.25">
      <c r="A7979" t="s">
        <v>4497</v>
      </c>
      <c r="B7979" t="s">
        <v>4498</v>
      </c>
      <c r="C7979">
        <v>119.999999999998</v>
      </c>
      <c r="D7979" t="s">
        <v>5285</v>
      </c>
      <c r="E7979" s="1">
        <v>41824</v>
      </c>
      <c r="F7979" t="s">
        <v>5294</v>
      </c>
      <c r="G7979">
        <v>1</v>
      </c>
      <c r="H7979" t="s">
        <v>5287</v>
      </c>
      <c r="I7979" t="s">
        <v>5295</v>
      </c>
      <c r="J7979" t="s">
        <v>5293</v>
      </c>
      <c r="K7979" t="b">
        <f>LOOKUP(A7979,'[1]UDDATA-1'!B:B,'[1]UDDATA-1'!A:A)&lt;&gt;LOOKUP(A7979,'[1]UDDATA-2'!B:B,'[1]UDDATA-2'!A:A)</f>
        <v>0</v>
      </c>
      <c r="L7979" t="str">
        <f t="shared" si="992"/>
        <v>Fysisk interface design</v>
      </c>
      <c r="M7979">
        <f t="shared" si="993"/>
        <v>2</v>
      </c>
      <c r="N7979" t="str">
        <f t="shared" si="994"/>
        <v/>
      </c>
      <c r="O7979" t="e">
        <f>IF(AND(A7979&lt;&gt;A7978,#REF!&lt;&gt;""),#REF!,"")</f>
        <v>#REF!</v>
      </c>
      <c r="P7979" t="e">
        <f t="shared" si="997"/>
        <v>#REF!</v>
      </c>
      <c r="Q7979" s="2" t="e">
        <f t="shared" ca="1" si="998"/>
        <v>#REF!</v>
      </c>
      <c r="R7979" t="e">
        <f>IF(NOT(#REF!="Indskrevet"),"",IF(E7979="",FALSE,AND(NOT(#REF!),VALUE(RIGHT(CONCATENATE(YEAR(E7979)),2))=15)))</f>
        <v>#REF!</v>
      </c>
      <c r="S7979" t="e">
        <f t="shared" si="995"/>
        <v>#REF!</v>
      </c>
      <c r="T7979" t="e">
        <f t="shared" si="996"/>
        <v>#REF!</v>
      </c>
      <c r="U7979" s="2" t="e">
        <f t="shared" si="999"/>
        <v>#REF!</v>
      </c>
      <c r="V7979" s="2"/>
    </row>
    <row r="7980" spans="1:22" x14ac:dyDescent="0.25">
      <c r="A7980" t="s">
        <v>4497</v>
      </c>
      <c r="B7980" t="s">
        <v>4498</v>
      </c>
      <c r="C7980">
        <v>119.999999999998</v>
      </c>
      <c r="D7980" t="s">
        <v>5290</v>
      </c>
      <c r="E7980" s="1">
        <v>42151</v>
      </c>
      <c r="F7980" t="s">
        <v>5297</v>
      </c>
      <c r="G7980">
        <v>1</v>
      </c>
      <c r="H7980" t="s">
        <v>5287</v>
      </c>
      <c r="I7980" t="s">
        <v>5298</v>
      </c>
      <c r="J7980" t="s">
        <v>5303</v>
      </c>
      <c r="K7980" t="b">
        <f>LOOKUP(A7980,'[1]UDDATA-1'!B:B,'[1]UDDATA-1'!A:A)&lt;&gt;LOOKUP(A7980,'[1]UDDATA-2'!B:B,'[1]UDDATA-2'!A:A)</f>
        <v>0</v>
      </c>
      <c r="L7980" t="str">
        <f t="shared" si="992"/>
        <v>Proceduremæssig programmering</v>
      </c>
      <c r="M7980">
        <f t="shared" si="993"/>
        <v>10</v>
      </c>
      <c r="N7980" t="str">
        <f t="shared" si="994"/>
        <v/>
      </c>
      <c r="O7980" t="e">
        <f>IF(AND(A7980&lt;&gt;A7979,#REF!&lt;&gt;""),#REF!,"")</f>
        <v>#REF!</v>
      </c>
      <c r="P7980" t="e">
        <f t="shared" si="997"/>
        <v>#REF!</v>
      </c>
      <c r="Q7980" s="2" t="e">
        <f t="shared" ca="1" si="998"/>
        <v>#REF!</v>
      </c>
      <c r="R7980" t="e">
        <f>IF(NOT(#REF!="Indskrevet"),"",IF(E7980="",FALSE,AND(NOT(#REF!),VALUE(RIGHT(CONCATENATE(YEAR(E7980)),2))=15)))</f>
        <v>#REF!</v>
      </c>
      <c r="S7980" t="e">
        <f t="shared" si="995"/>
        <v>#REF!</v>
      </c>
      <c r="T7980" t="e">
        <f t="shared" si="996"/>
        <v>#REF!</v>
      </c>
      <c r="U7980" s="2" t="e">
        <f t="shared" si="999"/>
        <v>#REF!</v>
      </c>
      <c r="V7980" s="2"/>
    </row>
    <row r="7981" spans="1:22" x14ac:dyDescent="0.25">
      <c r="A7981" t="s">
        <v>4497</v>
      </c>
      <c r="B7981" t="s">
        <v>4498</v>
      </c>
      <c r="C7981">
        <v>119.999999999998</v>
      </c>
      <c r="D7981" t="s">
        <v>5300</v>
      </c>
      <c r="E7981" s="1">
        <v>42165</v>
      </c>
      <c r="F7981" t="s">
        <v>5301</v>
      </c>
      <c r="G7981">
        <v>1</v>
      </c>
      <c r="H7981" t="s">
        <v>5287</v>
      </c>
      <c r="I7981" t="s">
        <v>5302</v>
      </c>
      <c r="J7981" t="s">
        <v>5303</v>
      </c>
      <c r="K7981" t="b">
        <f>LOOKUP(A7981,'[1]UDDATA-1'!B:B,'[1]UDDATA-1'!A:A)&lt;&gt;LOOKUP(A7981,'[1]UDDATA-2'!B:B,'[1]UDDATA-2'!A:A)</f>
        <v>0</v>
      </c>
      <c r="L7981" t="str">
        <f t="shared" si="992"/>
        <v>Lyd- og musikbehandling</v>
      </c>
      <c r="M7981">
        <f t="shared" si="993"/>
        <v>12</v>
      </c>
      <c r="N7981" t="str">
        <f t="shared" si="994"/>
        <v/>
      </c>
      <c r="O7981" t="e">
        <f>IF(AND(A7981&lt;&gt;A7980,#REF!&lt;&gt;""),#REF!,"")</f>
        <v>#REF!</v>
      </c>
      <c r="P7981" t="e">
        <f t="shared" si="997"/>
        <v>#REF!</v>
      </c>
      <c r="Q7981" s="2" t="e">
        <f t="shared" ca="1" si="998"/>
        <v>#REF!</v>
      </c>
      <c r="R7981" t="e">
        <f>IF(NOT(#REF!="Indskrevet"),"",IF(E7981="",FALSE,AND(NOT(#REF!),VALUE(RIGHT(CONCATENATE(YEAR(E7981)),2))=15)))</f>
        <v>#REF!</v>
      </c>
      <c r="S7981" t="e">
        <f t="shared" si="995"/>
        <v>#REF!</v>
      </c>
      <c r="T7981" t="e">
        <f t="shared" si="996"/>
        <v>#REF!</v>
      </c>
      <c r="U7981" s="2" t="e">
        <f t="shared" si="999"/>
        <v>#REF!</v>
      </c>
      <c r="V7981" s="2"/>
    </row>
    <row r="7982" spans="1:22" x14ac:dyDescent="0.25">
      <c r="A7982" t="s">
        <v>4497</v>
      </c>
      <c r="B7982" t="s">
        <v>4498</v>
      </c>
      <c r="C7982">
        <v>119.999999999998</v>
      </c>
      <c r="D7982" t="s">
        <v>5296</v>
      </c>
      <c r="E7982" s="1">
        <v>42171</v>
      </c>
      <c r="F7982" t="s">
        <v>5304</v>
      </c>
      <c r="G7982">
        <v>1</v>
      </c>
      <c r="H7982" t="s">
        <v>5287</v>
      </c>
      <c r="I7982" t="s">
        <v>5305</v>
      </c>
      <c r="J7982" t="s">
        <v>5303</v>
      </c>
      <c r="K7982" t="b">
        <f>LOOKUP(A7982,'[1]UDDATA-1'!B:B,'[1]UDDATA-1'!A:A)&lt;&gt;LOOKUP(A7982,'[1]UDDATA-2'!B:B,'[1]UDDATA-2'!A:A)</f>
        <v>0</v>
      </c>
      <c r="L7982" t="str">
        <f t="shared" si="992"/>
        <v>Objektorienteret Software Engineering</v>
      </c>
      <c r="M7982">
        <f t="shared" si="993"/>
        <v>7</v>
      </c>
      <c r="N7982" t="str">
        <f t="shared" si="994"/>
        <v/>
      </c>
      <c r="O7982" t="e">
        <f>IF(AND(A7982&lt;&gt;A7981,#REF!&lt;&gt;""),#REF!,"")</f>
        <v>#REF!</v>
      </c>
      <c r="P7982" t="e">
        <f t="shared" si="997"/>
        <v>#REF!</v>
      </c>
      <c r="Q7982" s="2" t="e">
        <f t="shared" ca="1" si="998"/>
        <v>#REF!</v>
      </c>
      <c r="R7982" t="e">
        <f>IF(NOT(#REF!="Indskrevet"),"",IF(E7982="",FALSE,AND(NOT(#REF!),VALUE(RIGHT(CONCATENATE(YEAR(E7982)),2))=15)))</f>
        <v>#REF!</v>
      </c>
      <c r="S7982" t="e">
        <f t="shared" si="995"/>
        <v>#REF!</v>
      </c>
      <c r="T7982" t="e">
        <f t="shared" si="996"/>
        <v>#REF!</v>
      </c>
      <c r="U7982" s="2" t="e">
        <f t="shared" si="999"/>
        <v>#REF!</v>
      </c>
      <c r="V7982" s="2"/>
    </row>
    <row r="7983" spans="1:22" x14ac:dyDescent="0.25">
      <c r="A7983" t="s">
        <v>4499</v>
      </c>
      <c r="B7983" t="s">
        <v>4500</v>
      </c>
      <c r="C7983">
        <v>59.999999999998799</v>
      </c>
      <c r="D7983" t="s">
        <v>5290</v>
      </c>
      <c r="E7983" s="1">
        <v>42033</v>
      </c>
      <c r="F7983" t="s">
        <v>5286</v>
      </c>
      <c r="G7983">
        <v>1</v>
      </c>
      <c r="H7983" t="s">
        <v>5287</v>
      </c>
      <c r="I7983" t="s">
        <v>5288</v>
      </c>
      <c r="J7983" t="s">
        <v>5289</v>
      </c>
      <c r="K7983" t="b">
        <f>LOOKUP(A7983,'[1]UDDATA-1'!B:B,'[1]UDDATA-1'!A:A)&lt;&gt;LOOKUP(A7983,'[1]UDDATA-2'!B:B,'[1]UDDATA-2'!A:A)</f>
        <v>0</v>
      </c>
      <c r="L7983" t="str">
        <f t="shared" si="992"/>
        <v>Grundlæggende programmering</v>
      </c>
      <c r="M7983">
        <f t="shared" si="993"/>
        <v>10</v>
      </c>
      <c r="N7983" t="str">
        <f t="shared" si="994"/>
        <v/>
      </c>
      <c r="O7983" t="e">
        <f>IF(AND(A7983&lt;&gt;A7982,#REF!&lt;&gt;""),#REF!,"")</f>
        <v>#REF!</v>
      </c>
      <c r="P7983" t="e">
        <f t="shared" si="997"/>
        <v>#REF!</v>
      </c>
      <c r="Q7983" s="2" t="e">
        <f t="shared" ca="1" si="998"/>
        <v>#REF!</v>
      </c>
      <c r="R7983" t="e">
        <f>IF(NOT(#REF!="Indskrevet"),"",IF(E7983="",FALSE,AND(NOT(#REF!),VALUE(RIGHT(CONCATENATE(YEAR(E7983)),2))=15)))</f>
        <v>#REF!</v>
      </c>
      <c r="S7983" t="e">
        <f t="shared" si="995"/>
        <v>#REF!</v>
      </c>
      <c r="T7983" t="e">
        <f t="shared" si="996"/>
        <v>#REF!</v>
      </c>
      <c r="U7983" s="2" t="e">
        <f t="shared" si="999"/>
        <v>#REF!</v>
      </c>
      <c r="V7983" s="2"/>
    </row>
    <row r="7984" spans="1:22" x14ac:dyDescent="0.25">
      <c r="A7984" t="s">
        <v>4499</v>
      </c>
      <c r="B7984" t="s">
        <v>4500</v>
      </c>
      <c r="C7984">
        <v>59.999999999998799</v>
      </c>
      <c r="D7984" t="s">
        <v>5290</v>
      </c>
      <c r="E7984" s="1">
        <v>42178</v>
      </c>
      <c r="F7984" t="s">
        <v>5291</v>
      </c>
      <c r="G7984">
        <v>1</v>
      </c>
      <c r="H7984" t="s">
        <v>5287</v>
      </c>
      <c r="I7984" t="s">
        <v>5292</v>
      </c>
      <c r="J7984" t="s">
        <v>5293</v>
      </c>
      <c r="K7984" t="b">
        <f>LOOKUP(A7984,'[1]UDDATA-1'!B:B,'[1]UDDATA-1'!A:A)&lt;&gt;LOOKUP(A7984,'[1]UDDATA-2'!B:B,'[1]UDDATA-2'!A:A)</f>
        <v>0</v>
      </c>
      <c r="L7984" t="str">
        <f t="shared" si="992"/>
        <v>Matematik til multimedie-applikationer</v>
      </c>
      <c r="M7984">
        <f t="shared" si="993"/>
        <v>10</v>
      </c>
      <c r="N7984" t="str">
        <f t="shared" si="994"/>
        <v/>
      </c>
      <c r="O7984" t="e">
        <f>IF(AND(A7984&lt;&gt;A7983,#REF!&lt;&gt;""),#REF!,"")</f>
        <v>#REF!</v>
      </c>
      <c r="P7984" t="e">
        <f t="shared" si="997"/>
        <v>#REF!</v>
      </c>
      <c r="Q7984" s="2" t="e">
        <f t="shared" ca="1" si="998"/>
        <v>#REF!</v>
      </c>
      <c r="R7984" t="e">
        <f>IF(NOT(#REF!="Indskrevet"),"",IF(E7984="",FALSE,AND(NOT(#REF!),VALUE(RIGHT(CONCATENATE(YEAR(E7984)),2))=15)))</f>
        <v>#REF!</v>
      </c>
      <c r="S7984" t="e">
        <f t="shared" si="995"/>
        <v>#REF!</v>
      </c>
      <c r="T7984" t="e">
        <f t="shared" si="996"/>
        <v>#REF!</v>
      </c>
      <c r="U7984" s="2" t="e">
        <f t="shared" si="999"/>
        <v>#REF!</v>
      </c>
      <c r="V7984" s="2"/>
    </row>
    <row r="7985" spans="1:22" x14ac:dyDescent="0.25">
      <c r="A7985" t="s">
        <v>4501</v>
      </c>
      <c r="B7985" t="s">
        <v>4502</v>
      </c>
      <c r="C7985">
        <v>59.999999999998799</v>
      </c>
      <c r="D7985" t="s">
        <v>5296</v>
      </c>
      <c r="E7985" s="1">
        <v>42032</v>
      </c>
      <c r="F7985" t="s">
        <v>5357</v>
      </c>
      <c r="G7985">
        <v>1</v>
      </c>
      <c r="H7985" t="s">
        <v>5287</v>
      </c>
      <c r="I7985" t="s">
        <v>5324</v>
      </c>
      <c r="J7985" t="s">
        <v>5289</v>
      </c>
      <c r="K7985" t="b">
        <f>LOOKUP(A7985,'[1]UDDATA-1'!B:B,'[1]UDDATA-1'!A:A)&lt;&gt;LOOKUP(A7985,'[1]UDDATA-2'!B:B,'[1]UDDATA-2'!A:A)</f>
        <v>0</v>
      </c>
      <c r="L7985" t="str">
        <f t="shared" si="992"/>
        <v>Lineær algebra</v>
      </c>
      <c r="M7985">
        <f t="shared" si="993"/>
        <v>7</v>
      </c>
      <c r="N7985" t="str">
        <f t="shared" si="994"/>
        <v/>
      </c>
      <c r="O7985" t="e">
        <f>IF(AND(A7985&lt;&gt;A7984,#REF!&lt;&gt;""),#REF!,"")</f>
        <v>#REF!</v>
      </c>
      <c r="P7985" t="e">
        <f t="shared" si="997"/>
        <v>#REF!</v>
      </c>
      <c r="Q7985" s="2" t="e">
        <f t="shared" ca="1" si="998"/>
        <v>#REF!</v>
      </c>
      <c r="R7985" t="e">
        <f>IF(NOT(#REF!="Indskrevet"),"",IF(E7985="",FALSE,AND(NOT(#REF!),VALUE(RIGHT(CONCATENATE(YEAR(E7985)),2))=15)))</f>
        <v>#REF!</v>
      </c>
      <c r="S7985" t="e">
        <f t="shared" si="995"/>
        <v>#REF!</v>
      </c>
      <c r="T7985" t="e">
        <f t="shared" si="996"/>
        <v>#REF!</v>
      </c>
      <c r="U7985" s="2" t="e">
        <f t="shared" si="999"/>
        <v>#REF!</v>
      </c>
      <c r="V7985" s="2"/>
    </row>
    <row r="7986" spans="1:22" x14ac:dyDescent="0.25">
      <c r="A7986" t="s">
        <v>4501</v>
      </c>
      <c r="B7986" t="s">
        <v>4502</v>
      </c>
      <c r="C7986">
        <v>59.999999999998799</v>
      </c>
      <c r="D7986" t="s">
        <v>5285</v>
      </c>
      <c r="E7986" s="1">
        <v>42187</v>
      </c>
      <c r="F7986" t="s">
        <v>5358</v>
      </c>
      <c r="G7986">
        <v>1</v>
      </c>
      <c r="H7986" t="s">
        <v>5287</v>
      </c>
      <c r="I7986" t="s">
        <v>5330</v>
      </c>
      <c r="J7986" t="s">
        <v>5293</v>
      </c>
      <c r="K7986" t="b">
        <f>LOOKUP(A7986,'[1]UDDATA-1'!B:B,'[1]UDDATA-1'!A:A)&lt;&gt;LOOKUP(A7986,'[1]UDDATA-2'!B:B,'[1]UDDATA-2'!A:A)</f>
        <v>0</v>
      </c>
      <c r="L7986" t="str">
        <f t="shared" si="992"/>
        <v>Diskret matematik</v>
      </c>
      <c r="M7986">
        <f t="shared" si="993"/>
        <v>2</v>
      </c>
      <c r="N7986" t="str">
        <f t="shared" si="994"/>
        <v/>
      </c>
      <c r="O7986" t="e">
        <f>IF(AND(A7986&lt;&gt;A7985,#REF!&lt;&gt;""),#REF!,"")</f>
        <v>#REF!</v>
      </c>
      <c r="P7986" t="e">
        <f t="shared" si="997"/>
        <v>#REF!</v>
      </c>
      <c r="Q7986" s="2" t="e">
        <f t="shared" ca="1" si="998"/>
        <v>#REF!</v>
      </c>
      <c r="R7986" t="e">
        <f>IF(NOT(#REF!="Indskrevet"),"",IF(E7986="",FALSE,AND(NOT(#REF!),VALUE(RIGHT(CONCATENATE(YEAR(E7986)),2))=15)))</f>
        <v>#REF!</v>
      </c>
      <c r="S7986" t="e">
        <f t="shared" si="995"/>
        <v>#REF!</v>
      </c>
      <c r="T7986" t="e">
        <f t="shared" si="996"/>
        <v>#REF!</v>
      </c>
      <c r="U7986" s="2" t="e">
        <f t="shared" si="999"/>
        <v>#REF!</v>
      </c>
      <c r="V7986" s="2"/>
    </row>
    <row r="7987" spans="1:22" x14ac:dyDescent="0.25">
      <c r="A7987" t="s">
        <v>4501</v>
      </c>
      <c r="B7987" t="s">
        <v>4502</v>
      </c>
      <c r="C7987">
        <v>59.999999999998799</v>
      </c>
      <c r="D7987" t="s">
        <v>5317</v>
      </c>
      <c r="E7987" s="1">
        <v>42167</v>
      </c>
      <c r="F7987" t="s">
        <v>5359</v>
      </c>
      <c r="G7987">
        <v>1</v>
      </c>
      <c r="H7987" t="s">
        <v>5287</v>
      </c>
      <c r="I7987" t="s">
        <v>5334</v>
      </c>
      <c r="J7987" t="s">
        <v>5293</v>
      </c>
      <c r="K7987" t="b">
        <f>LOOKUP(A7987,'[1]UDDATA-1'!B:B,'[1]UDDATA-1'!A:A)&lt;&gt;LOOKUP(A7987,'[1]UDDATA-2'!B:B,'[1]UDDATA-2'!A:A)</f>
        <v>0</v>
      </c>
      <c r="L7987" t="str">
        <f t="shared" si="992"/>
        <v>Objektorienteret programmering</v>
      </c>
      <c r="M7987">
        <f t="shared" si="993"/>
        <v>4</v>
      </c>
      <c r="N7987" t="str">
        <f t="shared" si="994"/>
        <v/>
      </c>
      <c r="O7987" t="e">
        <f>IF(AND(A7987&lt;&gt;A7986,#REF!&lt;&gt;""),#REF!,"")</f>
        <v>#REF!</v>
      </c>
      <c r="P7987" t="e">
        <f t="shared" si="997"/>
        <v>#REF!</v>
      </c>
      <c r="Q7987" s="2" t="e">
        <f t="shared" ca="1" si="998"/>
        <v>#REF!</v>
      </c>
      <c r="R7987" t="e">
        <f>IF(NOT(#REF!="Indskrevet"),"",IF(E7987="",FALSE,AND(NOT(#REF!),VALUE(RIGHT(CONCATENATE(YEAR(E7987)),2))=15)))</f>
        <v>#REF!</v>
      </c>
      <c r="S7987" t="e">
        <f t="shared" si="995"/>
        <v>#REF!</v>
      </c>
      <c r="T7987" t="e">
        <f t="shared" si="996"/>
        <v>#REF!</v>
      </c>
      <c r="U7987" s="2" t="e">
        <f t="shared" si="999"/>
        <v>#REF!</v>
      </c>
      <c r="V7987" s="2"/>
    </row>
    <row r="7988" spans="1:22" x14ac:dyDescent="0.25">
      <c r="A7988" t="s">
        <v>4503</v>
      </c>
      <c r="B7988" t="s">
        <v>4504</v>
      </c>
      <c r="C7988">
        <v>59.999999999999403</v>
      </c>
      <c r="D7988" t="s">
        <v>5327</v>
      </c>
      <c r="E7988" s="1">
        <v>41676</v>
      </c>
      <c r="F7988" t="s">
        <v>5343</v>
      </c>
      <c r="G7988">
        <v>1</v>
      </c>
      <c r="H7988" t="s">
        <v>5287</v>
      </c>
      <c r="I7988" t="s">
        <v>5288</v>
      </c>
      <c r="J7988" t="s">
        <v>5289</v>
      </c>
      <c r="K7988" t="b">
        <f>LOOKUP(A7988,'[1]UDDATA-1'!B:B,'[1]UDDATA-1'!A:A)&lt;&gt;LOOKUP(A7988,'[1]UDDATA-2'!B:B,'[1]UDDATA-2'!A:A)</f>
        <v>0</v>
      </c>
      <c r="L7988" t="str">
        <f t="shared" si="992"/>
        <v>Grundlæggende programmering</v>
      </c>
      <c r="M7988">
        <f t="shared" si="993"/>
        <v>-3</v>
      </c>
      <c r="N7988" t="str">
        <f t="shared" si="994"/>
        <v/>
      </c>
      <c r="O7988" t="e">
        <f>IF(AND(A7988&lt;&gt;A7987,#REF!&lt;&gt;""),#REF!,"")</f>
        <v>#REF!</v>
      </c>
      <c r="P7988" t="e">
        <f t="shared" si="997"/>
        <v>#REF!</v>
      </c>
      <c r="Q7988" s="2" t="e">
        <f t="shared" ca="1" si="998"/>
        <v>#REF!</v>
      </c>
      <c r="R7988" t="e">
        <f>IF(NOT(#REF!="Indskrevet"),"",IF(E7988="",FALSE,AND(NOT(#REF!),VALUE(RIGHT(CONCATENATE(YEAR(E7988)),2))=15)))</f>
        <v>#REF!</v>
      </c>
      <c r="S7988" t="e">
        <f t="shared" si="995"/>
        <v>#REF!</v>
      </c>
      <c r="T7988" t="e">
        <f t="shared" si="996"/>
        <v>#REF!</v>
      </c>
      <c r="U7988" s="2" t="e">
        <f t="shared" si="999"/>
        <v>#REF!</v>
      </c>
      <c r="V7988" s="2"/>
    </row>
    <row r="7989" spans="1:22" x14ac:dyDescent="0.25">
      <c r="A7989" t="s">
        <v>4503</v>
      </c>
      <c r="B7989" t="s">
        <v>4504</v>
      </c>
      <c r="C7989">
        <v>59.999999999999403</v>
      </c>
      <c r="D7989" t="s">
        <v>5327</v>
      </c>
      <c r="E7989" s="1">
        <v>41815</v>
      </c>
      <c r="F7989" t="s">
        <v>5344</v>
      </c>
      <c r="G7989">
        <v>1</v>
      </c>
      <c r="H7989" t="s">
        <v>5287</v>
      </c>
      <c r="I7989" t="s">
        <v>5292</v>
      </c>
      <c r="J7989" t="s">
        <v>5293</v>
      </c>
      <c r="K7989" t="b">
        <f>LOOKUP(A7989,'[1]UDDATA-1'!B:B,'[1]UDDATA-1'!A:A)&lt;&gt;LOOKUP(A7989,'[1]UDDATA-2'!B:B,'[1]UDDATA-2'!A:A)</f>
        <v>0</v>
      </c>
      <c r="L7989" t="str">
        <f t="shared" si="992"/>
        <v>Matematik til multimedie-applikationer</v>
      </c>
      <c r="M7989">
        <f t="shared" si="993"/>
        <v>-3</v>
      </c>
      <c r="N7989" t="str">
        <f t="shared" si="994"/>
        <v/>
      </c>
      <c r="O7989" t="e">
        <f>IF(AND(A7989&lt;&gt;A7988,#REF!&lt;&gt;""),#REF!,"")</f>
        <v>#REF!</v>
      </c>
      <c r="P7989" t="e">
        <f t="shared" si="997"/>
        <v>#REF!</v>
      </c>
      <c r="Q7989" s="2" t="e">
        <f t="shared" ca="1" si="998"/>
        <v>#REF!</v>
      </c>
      <c r="R7989" t="e">
        <f>IF(NOT(#REF!="Indskrevet"),"",IF(E7989="",FALSE,AND(NOT(#REF!),VALUE(RIGHT(CONCATENATE(YEAR(E7989)),2))=15)))</f>
        <v>#REF!</v>
      </c>
      <c r="S7989" t="e">
        <f t="shared" si="995"/>
        <v>#REF!</v>
      </c>
      <c r="T7989" t="e">
        <f t="shared" si="996"/>
        <v>#REF!</v>
      </c>
      <c r="U7989" s="2" t="e">
        <f t="shared" si="999"/>
        <v>#REF!</v>
      </c>
      <c r="V7989" s="2"/>
    </row>
    <row r="7990" spans="1:22" x14ac:dyDescent="0.25">
      <c r="A7990" t="s">
        <v>4503</v>
      </c>
      <c r="B7990" t="s">
        <v>4504</v>
      </c>
      <c r="C7990">
        <v>59.999999999999403</v>
      </c>
      <c r="D7990" t="s">
        <v>5306</v>
      </c>
      <c r="E7990" s="1">
        <v>41824</v>
      </c>
      <c r="F7990" t="s">
        <v>5345</v>
      </c>
      <c r="G7990">
        <v>1</v>
      </c>
      <c r="H7990" t="s">
        <v>5287</v>
      </c>
      <c r="I7990" t="s">
        <v>5295</v>
      </c>
      <c r="J7990" t="s">
        <v>5293</v>
      </c>
      <c r="K7990" t="b">
        <f>LOOKUP(A7990,'[1]UDDATA-1'!B:B,'[1]UDDATA-1'!A:A)&lt;&gt;LOOKUP(A7990,'[1]UDDATA-2'!B:B,'[1]UDDATA-2'!A:A)</f>
        <v>0</v>
      </c>
      <c r="L7990" t="str">
        <f t="shared" si="992"/>
        <v>Fysisk interface design</v>
      </c>
      <c r="M7990">
        <f t="shared" si="993"/>
        <v>0</v>
      </c>
      <c r="N7990" t="str">
        <f t="shared" si="994"/>
        <v/>
      </c>
      <c r="O7990" t="e">
        <f>IF(AND(A7990&lt;&gt;A7989,#REF!&lt;&gt;""),#REF!,"")</f>
        <v>#REF!</v>
      </c>
      <c r="P7990" t="e">
        <f t="shared" si="997"/>
        <v>#REF!</v>
      </c>
      <c r="Q7990" s="2" t="e">
        <f t="shared" ca="1" si="998"/>
        <v>#REF!</v>
      </c>
      <c r="R7990" t="e">
        <f>IF(NOT(#REF!="Indskrevet"),"",IF(E7990="",FALSE,AND(NOT(#REF!),VALUE(RIGHT(CONCATENATE(YEAR(E7990)),2))=15)))</f>
        <v>#REF!</v>
      </c>
      <c r="S7990" t="e">
        <f t="shared" si="995"/>
        <v>#REF!</v>
      </c>
      <c r="T7990" t="e">
        <f t="shared" si="996"/>
        <v>#REF!</v>
      </c>
      <c r="U7990" s="2" t="e">
        <f t="shared" si="999"/>
        <v>#REF!</v>
      </c>
      <c r="V7990" s="2"/>
    </row>
    <row r="7991" spans="1:22" x14ac:dyDescent="0.25">
      <c r="A7991" t="s">
        <v>4503</v>
      </c>
      <c r="B7991" t="s">
        <v>4504</v>
      </c>
      <c r="C7991">
        <v>59.999999999999403</v>
      </c>
      <c r="D7991" t="s">
        <v>5318</v>
      </c>
      <c r="E7991" s="1">
        <v>42150</v>
      </c>
      <c r="F7991" t="s">
        <v>5346</v>
      </c>
      <c r="G7991">
        <v>1</v>
      </c>
      <c r="H7991" t="s">
        <v>5287</v>
      </c>
      <c r="I7991" t="s">
        <v>5298</v>
      </c>
      <c r="J7991" t="s">
        <v>5303</v>
      </c>
      <c r="K7991" t="b">
        <f>LOOKUP(A7991,'[1]UDDATA-1'!B:B,'[1]UDDATA-1'!A:A)&lt;&gt;LOOKUP(A7991,'[1]UDDATA-2'!B:B,'[1]UDDATA-2'!A:A)</f>
        <v>0</v>
      </c>
      <c r="L7991" t="str">
        <f t="shared" si="992"/>
        <v>Proceduremæssig programmering</v>
      </c>
      <c r="M7991" t="str">
        <f t="shared" si="993"/>
        <v/>
      </c>
      <c r="N7991" t="str">
        <f t="shared" si="994"/>
        <v>U</v>
      </c>
      <c r="O7991" t="e">
        <f>IF(AND(A7991&lt;&gt;A7990,#REF!&lt;&gt;""),#REF!,"")</f>
        <v>#REF!</v>
      </c>
      <c r="P7991" t="e">
        <f t="shared" si="997"/>
        <v>#REF!</v>
      </c>
      <c r="Q7991" s="2" t="e">
        <f t="shared" ca="1" si="998"/>
        <v>#REF!</v>
      </c>
      <c r="R7991" t="e">
        <f>IF(NOT(#REF!="Indskrevet"),"",IF(E7991="",FALSE,AND(NOT(#REF!),VALUE(RIGHT(CONCATENATE(YEAR(E7991)),2))=15)))</f>
        <v>#REF!</v>
      </c>
      <c r="S7991" t="e">
        <f t="shared" si="995"/>
        <v>#REF!</v>
      </c>
      <c r="T7991" t="e">
        <f t="shared" si="996"/>
        <v>#REF!</v>
      </c>
      <c r="U7991" s="2" t="e">
        <f t="shared" si="999"/>
        <v>#REF!</v>
      </c>
      <c r="V7991" s="2"/>
    </row>
    <row r="7992" spans="1:22" x14ac:dyDescent="0.25">
      <c r="A7992" t="s">
        <v>4503</v>
      </c>
      <c r="B7992" t="s">
        <v>4504</v>
      </c>
      <c r="C7992">
        <v>59.999999999999403</v>
      </c>
      <c r="D7992" t="s">
        <v>5318</v>
      </c>
      <c r="E7992" s="1">
        <v>42179</v>
      </c>
      <c r="F7992" t="s">
        <v>5348</v>
      </c>
      <c r="G7992">
        <v>1</v>
      </c>
      <c r="H7992" t="s">
        <v>5287</v>
      </c>
      <c r="I7992" t="s">
        <v>5305</v>
      </c>
      <c r="J7992" t="s">
        <v>5303</v>
      </c>
      <c r="K7992" t="b">
        <f>LOOKUP(A7992,'[1]UDDATA-1'!B:B,'[1]UDDATA-1'!A:A)&lt;&gt;LOOKUP(A7992,'[1]UDDATA-2'!B:B,'[1]UDDATA-2'!A:A)</f>
        <v>0</v>
      </c>
      <c r="L7992" t="str">
        <f t="shared" si="992"/>
        <v>Objektorienteret Software Engineering</v>
      </c>
      <c r="M7992" t="str">
        <f t="shared" si="993"/>
        <v/>
      </c>
      <c r="N7992" t="str">
        <f t="shared" si="994"/>
        <v>U</v>
      </c>
      <c r="O7992" t="e">
        <f>IF(AND(A7992&lt;&gt;A7991,#REF!&lt;&gt;""),#REF!,"")</f>
        <v>#REF!</v>
      </c>
      <c r="P7992" t="e">
        <f t="shared" si="997"/>
        <v>#REF!</v>
      </c>
      <c r="Q7992" s="2" t="e">
        <f t="shared" ca="1" si="998"/>
        <v>#REF!</v>
      </c>
      <c r="R7992" t="e">
        <f>IF(NOT(#REF!="Indskrevet"),"",IF(E7992="",FALSE,AND(NOT(#REF!),VALUE(RIGHT(CONCATENATE(YEAR(E7992)),2))=15)))</f>
        <v>#REF!</v>
      </c>
      <c r="S7992" t="e">
        <f t="shared" si="995"/>
        <v>#REF!</v>
      </c>
      <c r="T7992" t="e">
        <f t="shared" si="996"/>
        <v>#REF!</v>
      </c>
      <c r="U7992" s="2" t="e">
        <f t="shared" si="999"/>
        <v>#REF!</v>
      </c>
      <c r="V7992" s="2"/>
    </row>
    <row r="7993" spans="1:22" x14ac:dyDescent="0.25">
      <c r="A7993" t="s">
        <v>4505</v>
      </c>
      <c r="B7993" t="s">
        <v>4506</v>
      </c>
      <c r="C7993">
        <v>94.999999999998593</v>
      </c>
      <c r="D7993" t="s">
        <v>5306</v>
      </c>
      <c r="E7993" s="1">
        <v>41676</v>
      </c>
      <c r="F7993" t="s">
        <v>5343</v>
      </c>
      <c r="G7993">
        <v>1</v>
      </c>
      <c r="H7993" t="s">
        <v>5307</v>
      </c>
      <c r="I7993" t="s">
        <v>5288</v>
      </c>
      <c r="J7993" t="s">
        <v>5289</v>
      </c>
      <c r="K7993" t="b">
        <f>LOOKUP(A7993,'[1]UDDATA-1'!B:B,'[1]UDDATA-1'!A:A)&lt;&gt;LOOKUP(A7993,'[1]UDDATA-2'!B:B,'[1]UDDATA-2'!A:A)</f>
        <v>0</v>
      </c>
      <c r="L7993" t="str">
        <f t="shared" si="992"/>
        <v>Grundlæggende programmering</v>
      </c>
      <c r="M7993">
        <f t="shared" si="993"/>
        <v>0</v>
      </c>
      <c r="N7993" t="str">
        <f t="shared" si="994"/>
        <v/>
      </c>
      <c r="O7993" t="e">
        <f>IF(AND(A7993&lt;&gt;A7992,#REF!&lt;&gt;""),#REF!,"")</f>
        <v>#REF!</v>
      </c>
      <c r="P7993" t="e">
        <f t="shared" si="997"/>
        <v>#REF!</v>
      </c>
      <c r="Q7993" s="2" t="e">
        <f t="shared" ca="1" si="998"/>
        <v>#REF!</v>
      </c>
      <c r="R7993" t="e">
        <f>IF(NOT(#REF!="Indskrevet"),"",IF(E7993="",FALSE,AND(NOT(#REF!),VALUE(RIGHT(CONCATENATE(YEAR(E7993)),2))=15)))</f>
        <v>#REF!</v>
      </c>
      <c r="S7993" t="e">
        <f t="shared" si="995"/>
        <v>#REF!</v>
      </c>
      <c r="T7993" t="e">
        <f t="shared" si="996"/>
        <v>#REF!</v>
      </c>
      <c r="U7993" s="2" t="e">
        <f t="shared" si="999"/>
        <v>#REF!</v>
      </c>
      <c r="V7993" s="2"/>
    </row>
    <row r="7994" spans="1:22" x14ac:dyDescent="0.25">
      <c r="A7994" t="s">
        <v>4505</v>
      </c>
      <c r="B7994" t="s">
        <v>4506</v>
      </c>
      <c r="C7994">
        <v>94.999999999998593</v>
      </c>
      <c r="D7994" t="s">
        <v>5317</v>
      </c>
      <c r="E7994" s="1">
        <v>41709</v>
      </c>
      <c r="F7994" t="s">
        <v>5343</v>
      </c>
      <c r="G7994">
        <v>2</v>
      </c>
      <c r="H7994" t="s">
        <v>5287</v>
      </c>
      <c r="I7994" t="s">
        <v>5288</v>
      </c>
      <c r="J7994" t="s">
        <v>5293</v>
      </c>
      <c r="K7994" t="b">
        <f>LOOKUP(A7994,'[1]UDDATA-1'!B:B,'[1]UDDATA-1'!A:A)&lt;&gt;LOOKUP(A7994,'[1]UDDATA-2'!B:B,'[1]UDDATA-2'!A:A)</f>
        <v>0</v>
      </c>
      <c r="L7994" t="str">
        <f t="shared" si="992"/>
        <v/>
      </c>
      <c r="M7994" t="str">
        <f t="shared" si="993"/>
        <v/>
      </c>
      <c r="N7994" t="str">
        <f t="shared" si="994"/>
        <v/>
      </c>
      <c r="O7994" t="e">
        <f>IF(AND(A7994&lt;&gt;A7993,#REF!&lt;&gt;""),#REF!,"")</f>
        <v>#REF!</v>
      </c>
      <c r="P7994" t="e">
        <f t="shared" si="997"/>
        <v>#REF!</v>
      </c>
      <c r="Q7994" s="2" t="e">
        <f t="shared" ca="1" si="998"/>
        <v>#REF!</v>
      </c>
      <c r="R7994" t="e">
        <f>IF(NOT(#REF!="Indskrevet"),"",IF(E7994="",FALSE,AND(NOT(#REF!),VALUE(RIGHT(CONCATENATE(YEAR(E7994)),2))=15)))</f>
        <v>#REF!</v>
      </c>
      <c r="S7994" t="e">
        <f t="shared" si="995"/>
        <v>#REF!</v>
      </c>
      <c r="T7994" t="e">
        <f t="shared" si="996"/>
        <v>#REF!</v>
      </c>
      <c r="U7994" s="2" t="e">
        <f t="shared" si="999"/>
        <v>#REF!</v>
      </c>
      <c r="V7994" s="2"/>
    </row>
    <row r="7995" spans="1:22" x14ac:dyDescent="0.25">
      <c r="A7995" t="s">
        <v>4505</v>
      </c>
      <c r="B7995" t="s">
        <v>4506</v>
      </c>
      <c r="C7995">
        <v>94.999999999998593</v>
      </c>
      <c r="D7995" t="s">
        <v>5306</v>
      </c>
      <c r="E7995" s="1">
        <v>41815</v>
      </c>
      <c r="F7995" t="s">
        <v>5344</v>
      </c>
      <c r="G7995">
        <v>1</v>
      </c>
      <c r="H7995" t="s">
        <v>5307</v>
      </c>
      <c r="I7995" t="s">
        <v>5292</v>
      </c>
      <c r="J7995" t="s">
        <v>5293</v>
      </c>
      <c r="K7995" t="b">
        <f>LOOKUP(A7995,'[1]UDDATA-1'!B:B,'[1]UDDATA-1'!A:A)&lt;&gt;LOOKUP(A7995,'[1]UDDATA-2'!B:B,'[1]UDDATA-2'!A:A)</f>
        <v>0</v>
      </c>
      <c r="L7995" t="str">
        <f t="shared" si="992"/>
        <v>Matematik til multimedie-applikationer</v>
      </c>
      <c r="M7995">
        <f t="shared" si="993"/>
        <v>0</v>
      </c>
      <c r="N7995" t="str">
        <f t="shared" si="994"/>
        <v/>
      </c>
      <c r="O7995" t="e">
        <f>IF(AND(A7995&lt;&gt;A7994,#REF!&lt;&gt;""),#REF!,"")</f>
        <v>#REF!</v>
      </c>
      <c r="P7995" t="e">
        <f t="shared" si="997"/>
        <v>#REF!</v>
      </c>
      <c r="Q7995" s="2" t="e">
        <f t="shared" ca="1" si="998"/>
        <v>#REF!</v>
      </c>
      <c r="R7995" t="e">
        <f>IF(NOT(#REF!="Indskrevet"),"",IF(E7995="",FALSE,AND(NOT(#REF!),VALUE(RIGHT(CONCATENATE(YEAR(E7995)),2))=15)))</f>
        <v>#REF!</v>
      </c>
      <c r="S7995" t="e">
        <f t="shared" si="995"/>
        <v>#REF!</v>
      </c>
      <c r="T7995" t="e">
        <f t="shared" si="996"/>
        <v>#REF!</v>
      </c>
      <c r="U7995" s="2" t="e">
        <f t="shared" si="999"/>
        <v>#REF!</v>
      </c>
      <c r="V7995" s="2"/>
    </row>
    <row r="7996" spans="1:22" x14ac:dyDescent="0.25">
      <c r="A7996" t="s">
        <v>4505</v>
      </c>
      <c r="B7996" t="s">
        <v>4506</v>
      </c>
      <c r="C7996">
        <v>94.999999999998593</v>
      </c>
      <c r="D7996" t="s">
        <v>5327</v>
      </c>
      <c r="E7996" s="1">
        <v>42178</v>
      </c>
      <c r="F7996" t="s">
        <v>5344</v>
      </c>
      <c r="G7996">
        <v>2</v>
      </c>
      <c r="H7996" t="s">
        <v>5307</v>
      </c>
      <c r="I7996" t="s">
        <v>5292</v>
      </c>
      <c r="J7996" t="s">
        <v>5303</v>
      </c>
      <c r="K7996" t="b">
        <f>LOOKUP(A7996,'[1]UDDATA-1'!B:B,'[1]UDDATA-1'!A:A)&lt;&gt;LOOKUP(A7996,'[1]UDDATA-2'!B:B,'[1]UDDATA-2'!A:A)</f>
        <v>0</v>
      </c>
      <c r="L7996" t="str">
        <f t="shared" si="992"/>
        <v/>
      </c>
      <c r="M7996" t="str">
        <f t="shared" si="993"/>
        <v/>
      </c>
      <c r="N7996" t="str">
        <f t="shared" si="994"/>
        <v/>
      </c>
      <c r="O7996" t="e">
        <f>IF(AND(A7996&lt;&gt;A7995,#REF!&lt;&gt;""),#REF!,"")</f>
        <v>#REF!</v>
      </c>
      <c r="P7996" t="e">
        <f t="shared" si="997"/>
        <v>#REF!</v>
      </c>
      <c r="Q7996" s="2" t="e">
        <f t="shared" ca="1" si="998"/>
        <v>#REF!</v>
      </c>
      <c r="R7996" t="e">
        <f>IF(NOT(#REF!="Indskrevet"),"",IF(E7996="",FALSE,AND(NOT(#REF!),VALUE(RIGHT(CONCATENATE(YEAR(E7996)),2))=15)))</f>
        <v>#REF!</v>
      </c>
      <c r="S7996" t="e">
        <f t="shared" si="995"/>
        <v>#REF!</v>
      </c>
      <c r="T7996" t="e">
        <f t="shared" si="996"/>
        <v>#REF!</v>
      </c>
      <c r="U7996" s="2" t="e">
        <f t="shared" si="999"/>
        <v>#REF!</v>
      </c>
      <c r="V7996" s="2"/>
    </row>
    <row r="7997" spans="1:22" x14ac:dyDescent="0.25">
      <c r="A7997" t="s">
        <v>4505</v>
      </c>
      <c r="B7997" t="s">
        <v>4506</v>
      </c>
      <c r="C7997">
        <v>94.999999999998593</v>
      </c>
      <c r="D7997" t="s">
        <v>5285</v>
      </c>
      <c r="E7997" s="1">
        <v>42249</v>
      </c>
      <c r="F7997" t="s">
        <v>5344</v>
      </c>
      <c r="G7997">
        <v>3</v>
      </c>
      <c r="H7997" t="s">
        <v>5287</v>
      </c>
      <c r="I7997" t="s">
        <v>5292</v>
      </c>
      <c r="J7997" t="s">
        <v>5315</v>
      </c>
      <c r="K7997" t="b">
        <f>LOOKUP(A7997,'[1]UDDATA-1'!B:B,'[1]UDDATA-1'!A:A)&lt;&gt;LOOKUP(A7997,'[1]UDDATA-2'!B:B,'[1]UDDATA-2'!A:A)</f>
        <v>0</v>
      </c>
      <c r="L7997" t="str">
        <f t="shared" si="992"/>
        <v/>
      </c>
      <c r="M7997" t="str">
        <f t="shared" si="993"/>
        <v/>
      </c>
      <c r="N7997" t="str">
        <f t="shared" si="994"/>
        <v/>
      </c>
      <c r="O7997" t="e">
        <f>IF(AND(A7997&lt;&gt;A7996,#REF!&lt;&gt;""),#REF!,"")</f>
        <v>#REF!</v>
      </c>
      <c r="P7997" t="e">
        <f t="shared" si="997"/>
        <v>#REF!</v>
      </c>
      <c r="Q7997" s="2" t="e">
        <f t="shared" ca="1" si="998"/>
        <v>#REF!</v>
      </c>
      <c r="R7997" t="e">
        <f>IF(NOT(#REF!="Indskrevet"),"",IF(E7997="",FALSE,AND(NOT(#REF!),VALUE(RIGHT(CONCATENATE(YEAR(E7997)),2))=15)))</f>
        <v>#REF!</v>
      </c>
      <c r="S7997" t="e">
        <f t="shared" si="995"/>
        <v>#REF!</v>
      </c>
      <c r="T7997" t="e">
        <f t="shared" si="996"/>
        <v>#REF!</v>
      </c>
      <c r="U7997" s="2" t="e">
        <f t="shared" si="999"/>
        <v>#REF!</v>
      </c>
      <c r="V7997" s="2"/>
    </row>
    <row r="7998" spans="1:22" x14ac:dyDescent="0.25">
      <c r="A7998" t="s">
        <v>4505</v>
      </c>
      <c r="B7998" t="s">
        <v>4506</v>
      </c>
      <c r="C7998">
        <v>94.999999999998593</v>
      </c>
      <c r="D7998" t="s">
        <v>5306</v>
      </c>
      <c r="E7998" s="1">
        <v>41824</v>
      </c>
      <c r="F7998" t="s">
        <v>5345</v>
      </c>
      <c r="G7998">
        <v>1</v>
      </c>
      <c r="H7998" t="s">
        <v>5307</v>
      </c>
      <c r="I7998" t="s">
        <v>5295</v>
      </c>
      <c r="J7998" t="s">
        <v>5293</v>
      </c>
      <c r="K7998" t="b">
        <f>LOOKUP(A7998,'[1]UDDATA-1'!B:B,'[1]UDDATA-1'!A:A)&lt;&gt;LOOKUP(A7998,'[1]UDDATA-2'!B:B,'[1]UDDATA-2'!A:A)</f>
        <v>0</v>
      </c>
      <c r="L7998" t="str">
        <f t="shared" si="992"/>
        <v>Fysisk interface design</v>
      </c>
      <c r="M7998">
        <f t="shared" si="993"/>
        <v>0</v>
      </c>
      <c r="N7998" t="str">
        <f t="shared" si="994"/>
        <v/>
      </c>
      <c r="O7998" t="e">
        <f>IF(AND(A7998&lt;&gt;A7997,#REF!&lt;&gt;""),#REF!,"")</f>
        <v>#REF!</v>
      </c>
      <c r="P7998" t="e">
        <f t="shared" si="997"/>
        <v>#REF!</v>
      </c>
      <c r="Q7998" s="2" t="e">
        <f t="shared" ca="1" si="998"/>
        <v>#REF!</v>
      </c>
      <c r="R7998" t="e">
        <f>IF(NOT(#REF!="Indskrevet"),"",IF(E7998="",FALSE,AND(NOT(#REF!),VALUE(RIGHT(CONCATENATE(YEAR(E7998)),2))=15)))</f>
        <v>#REF!</v>
      </c>
      <c r="S7998" t="e">
        <f t="shared" si="995"/>
        <v>#REF!</v>
      </c>
      <c r="T7998" t="e">
        <f t="shared" si="996"/>
        <v>#REF!</v>
      </c>
      <c r="U7998" s="2" t="e">
        <f t="shared" si="999"/>
        <v>#REF!</v>
      </c>
      <c r="V7998" s="2"/>
    </row>
    <row r="7999" spans="1:22" x14ac:dyDescent="0.25">
      <c r="A7999" t="s">
        <v>4505</v>
      </c>
      <c r="B7999" t="s">
        <v>4506</v>
      </c>
      <c r="C7999">
        <v>94.999999999998593</v>
      </c>
      <c r="D7999" t="s">
        <v>5306</v>
      </c>
      <c r="E7999" s="1">
        <v>42255</v>
      </c>
      <c r="F7999" t="s">
        <v>5345</v>
      </c>
      <c r="G7999">
        <v>2</v>
      </c>
      <c r="H7999" t="s">
        <v>5287</v>
      </c>
      <c r="I7999" t="s">
        <v>5295</v>
      </c>
      <c r="J7999" t="s">
        <v>5315</v>
      </c>
      <c r="K7999" t="b">
        <f>LOOKUP(A7999,'[1]UDDATA-1'!B:B,'[1]UDDATA-1'!A:A)&lt;&gt;LOOKUP(A7999,'[1]UDDATA-2'!B:B,'[1]UDDATA-2'!A:A)</f>
        <v>0</v>
      </c>
      <c r="L7999" t="str">
        <f t="shared" si="992"/>
        <v/>
      </c>
      <c r="M7999" t="str">
        <f t="shared" si="993"/>
        <v/>
      </c>
      <c r="N7999" t="str">
        <f t="shared" si="994"/>
        <v/>
      </c>
      <c r="O7999" t="e">
        <f>IF(AND(A7999&lt;&gt;A7998,#REF!&lt;&gt;""),#REF!,"")</f>
        <v>#REF!</v>
      </c>
      <c r="P7999" t="e">
        <f t="shared" si="997"/>
        <v>#REF!</v>
      </c>
      <c r="Q7999" s="2" t="e">
        <f t="shared" ca="1" si="998"/>
        <v>#REF!</v>
      </c>
      <c r="R7999" t="e">
        <f>IF(NOT(#REF!="Indskrevet"),"",IF(E7999="",FALSE,AND(NOT(#REF!),VALUE(RIGHT(CONCATENATE(YEAR(E7999)),2))=15)))</f>
        <v>#REF!</v>
      </c>
      <c r="S7999" t="e">
        <f t="shared" si="995"/>
        <v>#REF!</v>
      </c>
      <c r="T7999" t="e">
        <f t="shared" si="996"/>
        <v>#REF!</v>
      </c>
      <c r="U7999" s="2" t="e">
        <f t="shared" si="999"/>
        <v>#REF!</v>
      </c>
      <c r="V7999" s="2"/>
    </row>
    <row r="8000" spans="1:22" x14ac:dyDescent="0.25">
      <c r="A8000" t="s">
        <v>4505</v>
      </c>
      <c r="B8000" t="s">
        <v>4506</v>
      </c>
      <c r="C8000">
        <v>94.999999999998593</v>
      </c>
      <c r="D8000" t="s">
        <v>5306</v>
      </c>
      <c r="E8000" s="1">
        <v>42150</v>
      </c>
      <c r="F8000" t="s">
        <v>5346</v>
      </c>
      <c r="G8000">
        <v>1</v>
      </c>
      <c r="H8000" t="s">
        <v>5307</v>
      </c>
      <c r="I8000" t="s">
        <v>5298</v>
      </c>
      <c r="J8000" t="s">
        <v>5303</v>
      </c>
      <c r="K8000" t="b">
        <f>LOOKUP(A8000,'[1]UDDATA-1'!B:B,'[1]UDDATA-1'!A:A)&lt;&gt;LOOKUP(A8000,'[1]UDDATA-2'!B:B,'[1]UDDATA-2'!A:A)</f>
        <v>0</v>
      </c>
      <c r="L8000" t="str">
        <f t="shared" si="992"/>
        <v>Proceduremæssig programmering</v>
      </c>
      <c r="M8000">
        <f t="shared" si="993"/>
        <v>0</v>
      </c>
      <c r="N8000" t="str">
        <f t="shared" si="994"/>
        <v/>
      </c>
      <c r="O8000" t="e">
        <f>IF(AND(A8000&lt;&gt;A7999,#REF!&lt;&gt;""),#REF!,"")</f>
        <v>#REF!</v>
      </c>
      <c r="P8000" t="e">
        <f t="shared" si="997"/>
        <v>#REF!</v>
      </c>
      <c r="Q8000" s="2" t="e">
        <f t="shared" ca="1" si="998"/>
        <v>#REF!</v>
      </c>
      <c r="R8000" t="e">
        <f>IF(NOT(#REF!="Indskrevet"),"",IF(E8000="",FALSE,AND(NOT(#REF!),VALUE(RIGHT(CONCATENATE(YEAR(E8000)),2))=15)))</f>
        <v>#REF!</v>
      </c>
      <c r="S8000" t="e">
        <f t="shared" si="995"/>
        <v>#REF!</v>
      </c>
      <c r="T8000" t="e">
        <f t="shared" si="996"/>
        <v>#REF!</v>
      </c>
      <c r="U8000" s="2" t="e">
        <f t="shared" si="999"/>
        <v>#REF!</v>
      </c>
      <c r="V8000" s="2"/>
    </row>
    <row r="8001" spans="1:22" x14ac:dyDescent="0.25">
      <c r="A8001" t="s">
        <v>4505</v>
      </c>
      <c r="B8001" t="s">
        <v>4506</v>
      </c>
      <c r="C8001">
        <v>94.999999999998593</v>
      </c>
      <c r="D8001" t="s">
        <v>5306</v>
      </c>
      <c r="E8001" s="1">
        <v>42261</v>
      </c>
      <c r="F8001" t="s">
        <v>5346</v>
      </c>
      <c r="G8001">
        <v>2</v>
      </c>
      <c r="H8001" t="s">
        <v>5287</v>
      </c>
      <c r="I8001" t="s">
        <v>5298</v>
      </c>
      <c r="J8001" t="s">
        <v>5315</v>
      </c>
      <c r="K8001" t="b">
        <f>LOOKUP(A8001,'[1]UDDATA-1'!B:B,'[1]UDDATA-1'!A:A)&lt;&gt;LOOKUP(A8001,'[1]UDDATA-2'!B:B,'[1]UDDATA-2'!A:A)</f>
        <v>0</v>
      </c>
      <c r="L8001" t="str">
        <f t="shared" si="992"/>
        <v/>
      </c>
      <c r="M8001" t="str">
        <f t="shared" si="993"/>
        <v/>
      </c>
      <c r="N8001" t="str">
        <f t="shared" si="994"/>
        <v/>
      </c>
      <c r="O8001" t="e">
        <f>IF(AND(A8001&lt;&gt;A8000,#REF!&lt;&gt;""),#REF!,"")</f>
        <v>#REF!</v>
      </c>
      <c r="P8001" t="e">
        <f t="shared" si="997"/>
        <v>#REF!</v>
      </c>
      <c r="Q8001" s="2" t="e">
        <f t="shared" ca="1" si="998"/>
        <v>#REF!</v>
      </c>
      <c r="R8001" t="e">
        <f>IF(NOT(#REF!="Indskrevet"),"",IF(E8001="",FALSE,AND(NOT(#REF!),VALUE(RIGHT(CONCATENATE(YEAR(E8001)),2))=15)))</f>
        <v>#REF!</v>
      </c>
      <c r="S8001" t="e">
        <f t="shared" si="995"/>
        <v>#REF!</v>
      </c>
      <c r="T8001" t="e">
        <f t="shared" si="996"/>
        <v>#REF!</v>
      </c>
      <c r="U8001" s="2" t="e">
        <f t="shared" si="999"/>
        <v>#REF!</v>
      </c>
      <c r="V8001" s="2"/>
    </row>
    <row r="8002" spans="1:22" x14ac:dyDescent="0.25">
      <c r="A8002" t="s">
        <v>4505</v>
      </c>
      <c r="B8002" t="s">
        <v>4506</v>
      </c>
      <c r="C8002">
        <v>94.999999999998593</v>
      </c>
      <c r="D8002" t="s">
        <v>5306</v>
      </c>
      <c r="E8002" s="1">
        <v>42170</v>
      </c>
      <c r="F8002" t="s">
        <v>5347</v>
      </c>
      <c r="G8002">
        <v>1</v>
      </c>
      <c r="H8002" t="s">
        <v>5287</v>
      </c>
      <c r="I8002" t="s">
        <v>5302</v>
      </c>
      <c r="J8002" t="s">
        <v>5303</v>
      </c>
      <c r="K8002" t="b">
        <f>LOOKUP(A8002,'[1]UDDATA-1'!B:B,'[1]UDDATA-1'!A:A)&lt;&gt;LOOKUP(A8002,'[1]UDDATA-2'!B:B,'[1]UDDATA-2'!A:A)</f>
        <v>0</v>
      </c>
      <c r="L8002" t="str">
        <f t="shared" ref="L8002:L8065" si="1000">IF(AND(I8002&lt;&gt;"",I8002&lt;&gt;I8001),I8002,"")</f>
        <v>Lyd- og musikbehandling</v>
      </c>
      <c r="M8002">
        <f t="shared" ref="M8002:M8065" si="1001">IF(AND(L8002&lt;&gt;"",ISNUMBER(VALUE(D8002))),VALUE(D8002),"")</f>
        <v>0</v>
      </c>
      <c r="N8002" t="str">
        <f t="shared" ref="N8002:N8065" si="1002">IF(L8002="","",IF(M8002="",D8002,""))</f>
        <v/>
      </c>
      <c r="O8002" t="e">
        <f>IF(AND(A8002&lt;&gt;A8001,#REF!&lt;&gt;""),#REF!,"")</f>
        <v>#REF!</v>
      </c>
      <c r="P8002" t="e">
        <f t="shared" si="997"/>
        <v>#REF!</v>
      </c>
      <c r="Q8002" s="2" t="e">
        <f t="shared" ca="1" si="998"/>
        <v>#REF!</v>
      </c>
      <c r="R8002" t="e">
        <f>IF(NOT(#REF!="Indskrevet"),"",IF(E8002="",FALSE,AND(NOT(#REF!),VALUE(RIGHT(CONCATENATE(YEAR(E8002)),2))=15)))</f>
        <v>#REF!</v>
      </c>
      <c r="S8002" t="e">
        <f t="shared" ref="S8002:S8065" si="1003">IF(R8002="","",IF(A8002=A8001,S8001,NOT(OR(R8002,AND(A8003=A8002,R8003),AND(A8004=A8002,R8004),AND(A8005=A8002,R8005),AND(A8006=A8002,R8006),AND(A8007=A8002,R8007),AND(A8008=A8002,R8008),AND(A8009=A8002,R8009),AND(A8010=A8002,R8010),AND(A8011=A8002,R8011),AND(A8012=A8002,R8012)))))</f>
        <v>#REF!</v>
      </c>
      <c r="T8002" t="e">
        <f t="shared" ref="T8002:T8065" si="1004">IF(U8002="","",O8002)</f>
        <v>#REF!</v>
      </c>
      <c r="U8002" s="2" t="e">
        <f t="shared" si="999"/>
        <v>#REF!</v>
      </c>
      <c r="V8002" s="2"/>
    </row>
    <row r="8003" spans="1:22" x14ac:dyDescent="0.25">
      <c r="A8003" t="s">
        <v>4505</v>
      </c>
      <c r="B8003" t="s">
        <v>4506</v>
      </c>
      <c r="C8003">
        <v>94.999999999998593</v>
      </c>
      <c r="D8003" t="s">
        <v>5306</v>
      </c>
      <c r="E8003" s="1">
        <v>42179</v>
      </c>
      <c r="F8003" t="s">
        <v>5348</v>
      </c>
      <c r="G8003">
        <v>1</v>
      </c>
      <c r="H8003" t="s">
        <v>5307</v>
      </c>
      <c r="I8003" t="s">
        <v>5305</v>
      </c>
      <c r="J8003" t="s">
        <v>5303</v>
      </c>
      <c r="K8003" t="b">
        <f>LOOKUP(A8003,'[1]UDDATA-1'!B:B,'[1]UDDATA-1'!A:A)&lt;&gt;LOOKUP(A8003,'[1]UDDATA-2'!B:B,'[1]UDDATA-2'!A:A)</f>
        <v>0</v>
      </c>
      <c r="L8003" t="str">
        <f t="shared" si="1000"/>
        <v>Objektorienteret Software Engineering</v>
      </c>
      <c r="M8003">
        <f t="shared" si="1001"/>
        <v>0</v>
      </c>
      <c r="N8003" t="str">
        <f t="shared" si="1002"/>
        <v/>
      </c>
      <c r="O8003" t="e">
        <f>IF(AND(A8003&lt;&gt;A8002,#REF!&lt;&gt;""),#REF!,"")</f>
        <v>#REF!</v>
      </c>
      <c r="P8003" t="e">
        <f t="shared" ref="P8003:P8066" si="1005">IF(O8003="","",IF(M8003="",0,IF(O8004&lt;&gt;"",1,IF(AND(O8004="",O8005&lt;&gt;""),2,IF(AND(O8004="",O8005="",O8006&lt;&gt;""),3,IF(AND(O8004="",O8005="",O8006="",O8007&lt;&gt;""),4,IF(AND(O8004="",O8005="",O8006="",O8007="",O8008&lt;&gt;""),5,IF(AND(O8004="",O8005="",O8006="",O8007="",O8008="",O8009&lt;&gt;""),6,IF(AND(O8004="",O8005="",O8006="",O8007="",O8008="",O8009="",O8010&lt;&gt;""),7,IF(AND(O8004="",O8005="",O8006="",O8007="",O8008="",O8009="",O8010="",O8011&lt;&gt;""),8,IF(AND(O8004="",O8005="",O8006="",O8007="",O8008="",O8009="",O8010="",O8011="",O8012&lt;&gt;""),9,IF(AND(O8004="",O8005="",O8006="",O8007="",O8008="",O8009="",O8010="",O8011="",O8012="",O8013&lt;&gt;""),10,IF(AND(O8004="",O8005="",O8006="",O8007="",O8008="",O8009="",O8010="",O8011="",O8012="",O8013="",O8014&lt;&gt;""),11,IF(AND(O8004="",O8005="",O8006="",O8007="",O8008="",O8009="",O8010="",O8011="",O8012="",O8013="",O8014="",O8015&lt;&gt;""),12,IF(AND(O8004="",O8005="",O8006="",O8007="",O8008="",O8009="",O8010="",O8011="",O8012="",O8013="",O8014="",O8015="",O8016&lt;&gt;""),13,IF(AND(O8004="",O8005="",O8006="",O8007="",O8008="",O8009="",O8010="",O8011="",O8012="",O8013="",O8014="",O8015="",O8016="",O8017&lt;&gt;""),14,IF(AND(O8004="",O8005="",O8006="",O8007="",O8008="",O8009="",O8010="",O8011="",O8012="",O8013="",O8014="",O8015="",O8016="",O8017="",O8018&lt;&gt;""),15)))))))))))))))))</f>
        <v>#REF!</v>
      </c>
      <c r="Q8003" s="2" t="e">
        <f t="shared" ref="Q8003:Q8066" ca="1" si="1006">IF(OR(P8003="",P8003=0),"",AVERAGE(INDIRECT(CONCATENATE("AU",ROW(),":AU",ROW()+P8003))))</f>
        <v>#REF!</v>
      </c>
      <c r="R8003" t="e">
        <f>IF(NOT(#REF!="Indskrevet"),"",IF(E8003="",FALSE,AND(NOT(#REF!),VALUE(RIGHT(CONCATENATE(YEAR(E8003)),2))=15)))</f>
        <v>#REF!</v>
      </c>
      <c r="S8003" t="e">
        <f t="shared" si="1003"/>
        <v>#REF!</v>
      </c>
      <c r="T8003" t="e">
        <f t="shared" si="1004"/>
        <v>#REF!</v>
      </c>
      <c r="U8003" s="2" t="e">
        <f t="shared" si="999"/>
        <v>#REF!</v>
      </c>
      <c r="V8003" s="2"/>
    </row>
    <row r="8004" spans="1:22" x14ac:dyDescent="0.25">
      <c r="A8004" t="s">
        <v>4505</v>
      </c>
      <c r="B8004" t="s">
        <v>4506</v>
      </c>
      <c r="C8004">
        <v>94.999999999998593</v>
      </c>
      <c r="D8004" t="s">
        <v>5306</v>
      </c>
      <c r="E8004" s="1">
        <v>42261</v>
      </c>
      <c r="F8004" t="s">
        <v>5348</v>
      </c>
      <c r="G8004">
        <v>2</v>
      </c>
      <c r="H8004" t="s">
        <v>5287</v>
      </c>
      <c r="I8004" t="s">
        <v>5305</v>
      </c>
      <c r="J8004" t="s">
        <v>5315</v>
      </c>
      <c r="K8004" t="b">
        <f>LOOKUP(A8004,'[1]UDDATA-1'!B:B,'[1]UDDATA-1'!A:A)&lt;&gt;LOOKUP(A8004,'[1]UDDATA-2'!B:B,'[1]UDDATA-2'!A:A)</f>
        <v>0</v>
      </c>
      <c r="L8004" t="str">
        <f t="shared" si="1000"/>
        <v/>
      </c>
      <c r="M8004" t="str">
        <f t="shared" si="1001"/>
        <v/>
      </c>
      <c r="N8004" t="str">
        <f t="shared" si="1002"/>
        <v/>
      </c>
      <c r="O8004" t="e">
        <f>IF(AND(A8004&lt;&gt;A8003,#REF!&lt;&gt;""),#REF!,"")</f>
        <v>#REF!</v>
      </c>
      <c r="P8004" t="e">
        <f t="shared" si="1005"/>
        <v>#REF!</v>
      </c>
      <c r="Q8004" s="2" t="e">
        <f t="shared" ca="1" si="1006"/>
        <v>#REF!</v>
      </c>
      <c r="R8004" t="e">
        <f>IF(NOT(#REF!="Indskrevet"),"",IF(E8004="",FALSE,AND(NOT(#REF!),VALUE(RIGHT(CONCATENATE(YEAR(E8004)),2))=15)))</f>
        <v>#REF!</v>
      </c>
      <c r="S8004" t="e">
        <f t="shared" si="1003"/>
        <v>#REF!</v>
      </c>
      <c r="T8004" t="e">
        <f t="shared" si="1004"/>
        <v>#REF!</v>
      </c>
      <c r="U8004" s="2" t="e">
        <f t="shared" ref="U8004:U8067" si="1007">IF(OR(P8004="",P8004&lt;3),"",Q8004)</f>
        <v>#REF!</v>
      </c>
      <c r="V8004" s="2"/>
    </row>
    <row r="8005" spans="1:22" x14ac:dyDescent="0.25">
      <c r="A8005" t="s">
        <v>4507</v>
      </c>
      <c r="B8005" t="s">
        <v>4508</v>
      </c>
      <c r="C8005">
        <v>79.999999999998593</v>
      </c>
      <c r="D8005" t="s">
        <v>5318</v>
      </c>
      <c r="E8005" s="1">
        <v>41316</v>
      </c>
      <c r="F8005" t="s">
        <v>5308</v>
      </c>
      <c r="G8005">
        <v>1</v>
      </c>
      <c r="H8005" t="s">
        <v>5307</v>
      </c>
      <c r="I8005" t="s">
        <v>5288</v>
      </c>
      <c r="J8005" t="s">
        <v>5289</v>
      </c>
      <c r="K8005" t="b">
        <f>LOOKUP(A8005,'[1]UDDATA-1'!B:B,'[1]UDDATA-1'!A:A)&lt;&gt;LOOKUP(A8005,'[1]UDDATA-2'!B:B,'[1]UDDATA-2'!A:A)</f>
        <v>0</v>
      </c>
      <c r="L8005" t="str">
        <f t="shared" si="1000"/>
        <v>Grundlæggende programmering</v>
      </c>
      <c r="M8005" t="str">
        <f t="shared" si="1001"/>
        <v/>
      </c>
      <c r="N8005" t="str">
        <f t="shared" si="1002"/>
        <v>U</v>
      </c>
      <c r="O8005" t="e">
        <f>IF(AND(A8005&lt;&gt;A8004,#REF!&lt;&gt;""),#REF!,"")</f>
        <v>#REF!</v>
      </c>
      <c r="P8005" t="e">
        <f t="shared" si="1005"/>
        <v>#REF!</v>
      </c>
      <c r="Q8005" s="2" t="e">
        <f t="shared" ca="1" si="1006"/>
        <v>#REF!</v>
      </c>
      <c r="R8005" t="e">
        <f>IF(NOT(#REF!="Indskrevet"),"",IF(E8005="",FALSE,AND(NOT(#REF!),VALUE(RIGHT(CONCATENATE(YEAR(E8005)),2))=15)))</f>
        <v>#REF!</v>
      </c>
      <c r="S8005" t="e">
        <f t="shared" si="1003"/>
        <v>#REF!</v>
      </c>
      <c r="T8005" t="e">
        <f t="shared" si="1004"/>
        <v>#REF!</v>
      </c>
      <c r="U8005" s="2" t="e">
        <f t="shared" si="1007"/>
        <v>#REF!</v>
      </c>
      <c r="V8005" s="2"/>
    </row>
    <row r="8006" spans="1:22" x14ac:dyDescent="0.25">
      <c r="A8006" t="s">
        <v>4507</v>
      </c>
      <c r="B8006" t="s">
        <v>4508</v>
      </c>
      <c r="C8006">
        <v>79.999999999998593</v>
      </c>
      <c r="D8006" t="s">
        <v>5285</v>
      </c>
      <c r="E8006" s="1">
        <v>41353</v>
      </c>
      <c r="F8006" t="s">
        <v>5308</v>
      </c>
      <c r="G8006">
        <v>2</v>
      </c>
      <c r="H8006" t="s">
        <v>5287</v>
      </c>
      <c r="I8006" t="s">
        <v>5288</v>
      </c>
      <c r="J8006" t="s">
        <v>5293</v>
      </c>
      <c r="K8006" t="b">
        <f>LOOKUP(A8006,'[1]UDDATA-1'!B:B,'[1]UDDATA-1'!A:A)&lt;&gt;LOOKUP(A8006,'[1]UDDATA-2'!B:B,'[1]UDDATA-2'!A:A)</f>
        <v>0</v>
      </c>
      <c r="L8006" t="str">
        <f t="shared" si="1000"/>
        <v/>
      </c>
      <c r="M8006" t="str">
        <f t="shared" si="1001"/>
        <v/>
      </c>
      <c r="N8006" t="str">
        <f t="shared" si="1002"/>
        <v/>
      </c>
      <c r="O8006" t="e">
        <f>IF(AND(A8006&lt;&gt;A8005,#REF!&lt;&gt;""),#REF!,"")</f>
        <v>#REF!</v>
      </c>
      <c r="P8006" t="e">
        <f t="shared" si="1005"/>
        <v>#REF!</v>
      </c>
      <c r="Q8006" s="2" t="e">
        <f t="shared" ca="1" si="1006"/>
        <v>#REF!</v>
      </c>
      <c r="R8006" t="e">
        <f>IF(NOT(#REF!="Indskrevet"),"",IF(E8006="",FALSE,AND(NOT(#REF!),VALUE(RIGHT(CONCATENATE(YEAR(E8006)),2))=15)))</f>
        <v>#REF!</v>
      </c>
      <c r="S8006" t="e">
        <f t="shared" si="1003"/>
        <v>#REF!</v>
      </c>
      <c r="T8006" t="e">
        <f t="shared" si="1004"/>
        <v>#REF!</v>
      </c>
      <c r="U8006" s="2" t="e">
        <f t="shared" si="1007"/>
        <v>#REF!</v>
      </c>
      <c r="V8006" s="2"/>
    </row>
    <row r="8007" spans="1:22" x14ac:dyDescent="0.25">
      <c r="A8007" t="s">
        <v>4507</v>
      </c>
      <c r="B8007" t="s">
        <v>4508</v>
      </c>
      <c r="C8007">
        <v>79.999999999998593</v>
      </c>
      <c r="D8007" t="s">
        <v>5318</v>
      </c>
      <c r="E8007" s="1">
        <v>41452</v>
      </c>
      <c r="F8007" t="s">
        <v>5309</v>
      </c>
      <c r="G8007">
        <v>1</v>
      </c>
      <c r="H8007" t="s">
        <v>5287</v>
      </c>
      <c r="I8007" t="s">
        <v>5292</v>
      </c>
      <c r="J8007" t="s">
        <v>5293</v>
      </c>
      <c r="K8007" t="b">
        <f>LOOKUP(A8007,'[1]UDDATA-1'!B:B,'[1]UDDATA-1'!A:A)&lt;&gt;LOOKUP(A8007,'[1]UDDATA-2'!B:B,'[1]UDDATA-2'!A:A)</f>
        <v>0</v>
      </c>
      <c r="L8007" t="str">
        <f t="shared" si="1000"/>
        <v>Matematik til multimedie-applikationer</v>
      </c>
      <c r="M8007" t="str">
        <f t="shared" si="1001"/>
        <v/>
      </c>
      <c r="N8007" t="str">
        <f t="shared" si="1002"/>
        <v>U</v>
      </c>
      <c r="O8007" t="e">
        <f>IF(AND(A8007&lt;&gt;A8006,#REF!&lt;&gt;""),#REF!,"")</f>
        <v>#REF!</v>
      </c>
      <c r="P8007" t="e">
        <f t="shared" si="1005"/>
        <v>#REF!</v>
      </c>
      <c r="Q8007" s="2" t="e">
        <f t="shared" ca="1" si="1006"/>
        <v>#REF!</v>
      </c>
      <c r="R8007" t="e">
        <f>IF(NOT(#REF!="Indskrevet"),"",IF(E8007="",FALSE,AND(NOT(#REF!),VALUE(RIGHT(CONCATENATE(YEAR(E8007)),2))=15)))</f>
        <v>#REF!</v>
      </c>
      <c r="S8007" t="e">
        <f t="shared" si="1003"/>
        <v>#REF!</v>
      </c>
      <c r="T8007" t="e">
        <f t="shared" si="1004"/>
        <v>#REF!</v>
      </c>
      <c r="U8007" s="2" t="e">
        <f t="shared" si="1007"/>
        <v>#REF!</v>
      </c>
      <c r="V8007" s="2"/>
    </row>
    <row r="8008" spans="1:22" x14ac:dyDescent="0.25">
      <c r="A8008" t="s">
        <v>4507</v>
      </c>
      <c r="B8008" t="s">
        <v>4508</v>
      </c>
      <c r="C8008">
        <v>79.999999999998593</v>
      </c>
      <c r="D8008" t="s">
        <v>5296</v>
      </c>
      <c r="E8008" s="1">
        <v>41484</v>
      </c>
      <c r="F8008" t="s">
        <v>5310</v>
      </c>
      <c r="G8008">
        <v>1</v>
      </c>
      <c r="H8008" t="s">
        <v>5287</v>
      </c>
      <c r="I8008" t="s">
        <v>5295</v>
      </c>
      <c r="J8008" t="s">
        <v>5293</v>
      </c>
      <c r="K8008" t="b">
        <f>LOOKUP(A8008,'[1]UDDATA-1'!B:B,'[1]UDDATA-1'!A:A)&lt;&gt;LOOKUP(A8008,'[1]UDDATA-2'!B:B,'[1]UDDATA-2'!A:A)</f>
        <v>0</v>
      </c>
      <c r="L8008" t="str">
        <f t="shared" si="1000"/>
        <v>Fysisk interface design</v>
      </c>
      <c r="M8008">
        <f t="shared" si="1001"/>
        <v>7</v>
      </c>
      <c r="N8008" t="str">
        <f t="shared" si="1002"/>
        <v/>
      </c>
      <c r="O8008" t="e">
        <f>IF(AND(A8008&lt;&gt;A8007,#REF!&lt;&gt;""),#REF!,"")</f>
        <v>#REF!</v>
      </c>
      <c r="P8008" t="e">
        <f t="shared" si="1005"/>
        <v>#REF!</v>
      </c>
      <c r="Q8008" s="2" t="e">
        <f t="shared" ca="1" si="1006"/>
        <v>#REF!</v>
      </c>
      <c r="R8008" t="e">
        <f>IF(NOT(#REF!="Indskrevet"),"",IF(E8008="",FALSE,AND(NOT(#REF!),VALUE(RIGHT(CONCATENATE(YEAR(E8008)),2))=15)))</f>
        <v>#REF!</v>
      </c>
      <c r="S8008" t="e">
        <f t="shared" si="1003"/>
        <v>#REF!</v>
      </c>
      <c r="T8008" t="e">
        <f t="shared" si="1004"/>
        <v>#REF!</v>
      </c>
      <c r="U8008" s="2" t="e">
        <f t="shared" si="1007"/>
        <v>#REF!</v>
      </c>
      <c r="V8008" s="2"/>
    </row>
    <row r="8009" spans="1:22" x14ac:dyDescent="0.25">
      <c r="A8009" t="s">
        <v>4507</v>
      </c>
      <c r="B8009" t="s">
        <v>4508</v>
      </c>
      <c r="C8009">
        <v>79.999999999998593</v>
      </c>
      <c r="D8009" t="s">
        <v>5306</v>
      </c>
      <c r="E8009" s="1">
        <v>41796</v>
      </c>
      <c r="F8009" t="s">
        <v>5312</v>
      </c>
      <c r="G8009">
        <v>1</v>
      </c>
      <c r="H8009" t="s">
        <v>5307</v>
      </c>
      <c r="I8009" t="s">
        <v>5302</v>
      </c>
      <c r="J8009" t="s">
        <v>5303</v>
      </c>
      <c r="K8009" t="b">
        <f>LOOKUP(A8009,'[1]UDDATA-1'!B:B,'[1]UDDATA-1'!A:A)&lt;&gt;LOOKUP(A8009,'[1]UDDATA-2'!B:B,'[1]UDDATA-2'!A:A)</f>
        <v>0</v>
      </c>
      <c r="L8009" t="str">
        <f t="shared" si="1000"/>
        <v>Lyd- og musikbehandling</v>
      </c>
      <c r="M8009">
        <f t="shared" si="1001"/>
        <v>0</v>
      </c>
      <c r="N8009" t="str">
        <f t="shared" si="1002"/>
        <v/>
      </c>
      <c r="O8009" t="e">
        <f>IF(AND(A8009&lt;&gt;A8008,#REF!&lt;&gt;""),#REF!,"")</f>
        <v>#REF!</v>
      </c>
      <c r="P8009" t="e">
        <f t="shared" si="1005"/>
        <v>#REF!</v>
      </c>
      <c r="Q8009" s="2" t="e">
        <f t="shared" ca="1" si="1006"/>
        <v>#REF!</v>
      </c>
      <c r="R8009" t="e">
        <f>IF(NOT(#REF!="Indskrevet"),"",IF(E8009="",FALSE,AND(NOT(#REF!),VALUE(RIGHT(CONCATENATE(YEAR(E8009)),2))=15)))</f>
        <v>#REF!</v>
      </c>
      <c r="S8009" t="e">
        <f t="shared" si="1003"/>
        <v>#REF!</v>
      </c>
      <c r="T8009" t="e">
        <f t="shared" si="1004"/>
        <v>#REF!</v>
      </c>
      <c r="U8009" s="2" t="e">
        <f t="shared" si="1007"/>
        <v>#REF!</v>
      </c>
      <c r="V8009" s="2"/>
    </row>
    <row r="8010" spans="1:22" x14ac:dyDescent="0.25">
      <c r="A8010" t="s">
        <v>4507</v>
      </c>
      <c r="B8010" t="s">
        <v>4508</v>
      </c>
      <c r="C8010">
        <v>79.999999999998593</v>
      </c>
      <c r="D8010" t="s">
        <v>5318</v>
      </c>
      <c r="E8010" s="1">
        <v>41878</v>
      </c>
      <c r="F8010" t="s">
        <v>5312</v>
      </c>
      <c r="G8010">
        <v>2</v>
      </c>
      <c r="H8010" t="s">
        <v>5287</v>
      </c>
      <c r="I8010" t="s">
        <v>5302</v>
      </c>
      <c r="J8010" t="s">
        <v>5303</v>
      </c>
      <c r="K8010" t="b">
        <f>LOOKUP(A8010,'[1]UDDATA-1'!B:B,'[1]UDDATA-1'!A:A)&lt;&gt;LOOKUP(A8010,'[1]UDDATA-2'!B:B,'[1]UDDATA-2'!A:A)</f>
        <v>0</v>
      </c>
      <c r="L8010" t="str">
        <f t="shared" si="1000"/>
        <v/>
      </c>
      <c r="M8010" t="str">
        <f t="shared" si="1001"/>
        <v/>
      </c>
      <c r="N8010" t="str">
        <f t="shared" si="1002"/>
        <v/>
      </c>
      <c r="O8010" t="e">
        <f>IF(AND(A8010&lt;&gt;A8009,#REF!&lt;&gt;""),#REF!,"")</f>
        <v>#REF!</v>
      </c>
      <c r="P8010" t="e">
        <f t="shared" si="1005"/>
        <v>#REF!</v>
      </c>
      <c r="Q8010" s="2" t="e">
        <f t="shared" ca="1" si="1006"/>
        <v>#REF!</v>
      </c>
      <c r="R8010" t="e">
        <f>IF(NOT(#REF!="Indskrevet"),"",IF(E8010="",FALSE,AND(NOT(#REF!),VALUE(RIGHT(CONCATENATE(YEAR(E8010)),2))=15)))</f>
        <v>#REF!</v>
      </c>
      <c r="S8010" t="e">
        <f t="shared" si="1003"/>
        <v>#REF!</v>
      </c>
      <c r="T8010" t="e">
        <f t="shared" si="1004"/>
        <v>#REF!</v>
      </c>
      <c r="U8010" s="2" t="e">
        <f t="shared" si="1007"/>
        <v>#REF!</v>
      </c>
      <c r="V8010" s="2"/>
    </row>
    <row r="8011" spans="1:22" x14ac:dyDescent="0.25">
      <c r="A8011" t="s">
        <v>4507</v>
      </c>
      <c r="B8011" t="s">
        <v>4508</v>
      </c>
      <c r="C8011">
        <v>79.999999999998593</v>
      </c>
      <c r="D8011" t="s">
        <v>5327</v>
      </c>
      <c r="E8011" s="1">
        <v>41830</v>
      </c>
      <c r="F8011" t="s">
        <v>5314</v>
      </c>
      <c r="G8011">
        <v>1</v>
      </c>
      <c r="H8011" t="s">
        <v>5307</v>
      </c>
      <c r="I8011" t="s">
        <v>5305</v>
      </c>
      <c r="J8011" t="s">
        <v>5303</v>
      </c>
      <c r="K8011" t="b">
        <f>LOOKUP(A8011,'[1]UDDATA-1'!B:B,'[1]UDDATA-1'!A:A)&lt;&gt;LOOKUP(A8011,'[1]UDDATA-2'!B:B,'[1]UDDATA-2'!A:A)</f>
        <v>0</v>
      </c>
      <c r="L8011" t="str">
        <f t="shared" si="1000"/>
        <v>Objektorienteret Software Engineering</v>
      </c>
      <c r="M8011">
        <f t="shared" si="1001"/>
        <v>-3</v>
      </c>
      <c r="N8011" t="str">
        <f t="shared" si="1002"/>
        <v/>
      </c>
      <c r="O8011" t="e">
        <f>IF(AND(A8011&lt;&gt;A8010,#REF!&lt;&gt;""),#REF!,"")</f>
        <v>#REF!</v>
      </c>
      <c r="P8011" t="e">
        <f t="shared" si="1005"/>
        <v>#REF!</v>
      </c>
      <c r="Q8011" s="2" t="e">
        <f t="shared" ca="1" si="1006"/>
        <v>#REF!</v>
      </c>
      <c r="R8011" t="e">
        <f>IF(NOT(#REF!="Indskrevet"),"",IF(E8011="",FALSE,AND(NOT(#REF!),VALUE(RIGHT(CONCATENATE(YEAR(E8011)),2))=15)))</f>
        <v>#REF!</v>
      </c>
      <c r="S8011" t="e">
        <f t="shared" si="1003"/>
        <v>#REF!</v>
      </c>
      <c r="T8011" t="e">
        <f t="shared" si="1004"/>
        <v>#REF!</v>
      </c>
      <c r="U8011" s="2" t="e">
        <f t="shared" si="1007"/>
        <v>#REF!</v>
      </c>
      <c r="V8011" s="2"/>
    </row>
    <row r="8012" spans="1:22" x14ac:dyDescent="0.25">
      <c r="A8012" t="s">
        <v>4507</v>
      </c>
      <c r="B8012" t="s">
        <v>4508</v>
      </c>
      <c r="C8012">
        <v>79.999999999998593</v>
      </c>
      <c r="D8012" t="s">
        <v>5306</v>
      </c>
      <c r="E8012" s="1">
        <v>41908</v>
      </c>
      <c r="F8012" t="s">
        <v>5314</v>
      </c>
      <c r="G8012">
        <v>2</v>
      </c>
      <c r="H8012" t="s">
        <v>5287</v>
      </c>
      <c r="I8012" t="s">
        <v>5305</v>
      </c>
      <c r="J8012" t="s">
        <v>5315</v>
      </c>
      <c r="K8012" t="b">
        <f>LOOKUP(A8012,'[1]UDDATA-1'!B:B,'[1]UDDATA-1'!A:A)&lt;&gt;LOOKUP(A8012,'[1]UDDATA-2'!B:B,'[1]UDDATA-2'!A:A)</f>
        <v>0</v>
      </c>
      <c r="L8012" t="str">
        <f t="shared" si="1000"/>
        <v/>
      </c>
      <c r="M8012" t="str">
        <f t="shared" si="1001"/>
        <v/>
      </c>
      <c r="N8012" t="str">
        <f t="shared" si="1002"/>
        <v/>
      </c>
      <c r="O8012" t="e">
        <f>IF(AND(A8012&lt;&gt;A8011,#REF!&lt;&gt;""),#REF!,"")</f>
        <v>#REF!</v>
      </c>
      <c r="P8012" t="e">
        <f t="shared" si="1005"/>
        <v>#REF!</v>
      </c>
      <c r="Q8012" s="2" t="e">
        <f t="shared" ca="1" si="1006"/>
        <v>#REF!</v>
      </c>
      <c r="R8012" t="e">
        <f>IF(NOT(#REF!="Indskrevet"),"",IF(E8012="",FALSE,AND(NOT(#REF!),VALUE(RIGHT(CONCATENATE(YEAR(E8012)),2))=15)))</f>
        <v>#REF!</v>
      </c>
      <c r="S8012" t="e">
        <f t="shared" si="1003"/>
        <v>#REF!</v>
      </c>
      <c r="T8012" t="e">
        <f t="shared" si="1004"/>
        <v>#REF!</v>
      </c>
      <c r="U8012" s="2" t="e">
        <f t="shared" si="1007"/>
        <v>#REF!</v>
      </c>
      <c r="V8012" s="2"/>
    </row>
    <row r="8013" spans="1:22" x14ac:dyDescent="0.25">
      <c r="A8013" t="s">
        <v>4509</v>
      </c>
      <c r="B8013" t="s">
        <v>4510</v>
      </c>
      <c r="C8013">
        <v>79.999999999998593</v>
      </c>
      <c r="K8013" t="b">
        <f>LOOKUP(A8013,'[1]UDDATA-1'!B:B,'[1]UDDATA-1'!A:A)&lt;&gt;LOOKUP(A8013,'[1]UDDATA-2'!B:B,'[1]UDDATA-2'!A:A)</f>
        <v>0</v>
      </c>
      <c r="L8013" t="str">
        <f t="shared" si="1000"/>
        <v/>
      </c>
      <c r="M8013" t="str">
        <f t="shared" si="1001"/>
        <v/>
      </c>
      <c r="N8013" t="str">
        <f t="shared" si="1002"/>
        <v/>
      </c>
      <c r="O8013" t="e">
        <f>IF(AND(A8013&lt;&gt;A8012,#REF!&lt;&gt;""),#REF!,"")</f>
        <v>#REF!</v>
      </c>
      <c r="P8013" t="e">
        <f t="shared" si="1005"/>
        <v>#REF!</v>
      </c>
      <c r="Q8013" s="2" t="e">
        <f t="shared" ca="1" si="1006"/>
        <v>#REF!</v>
      </c>
      <c r="R8013" t="e">
        <f>IF(NOT(#REF!="Indskrevet"),"",IF(E8013="",FALSE,AND(NOT(#REF!),VALUE(RIGHT(CONCATENATE(YEAR(E8013)),2))=15)))</f>
        <v>#REF!</v>
      </c>
      <c r="S8013" t="e">
        <f t="shared" si="1003"/>
        <v>#REF!</v>
      </c>
      <c r="T8013" t="e">
        <f t="shared" si="1004"/>
        <v>#REF!</v>
      </c>
      <c r="U8013" s="2" t="e">
        <f t="shared" si="1007"/>
        <v>#REF!</v>
      </c>
      <c r="V8013" s="2"/>
    </row>
    <row r="8014" spans="1:22" x14ac:dyDescent="0.25">
      <c r="A8014" t="s">
        <v>4511</v>
      </c>
      <c r="B8014" t="s">
        <v>4512</v>
      </c>
      <c r="C8014">
        <v>179.99999999999599</v>
      </c>
      <c r="D8014" t="s">
        <v>5317</v>
      </c>
      <c r="E8014" s="1">
        <v>41296</v>
      </c>
      <c r="F8014" t="s">
        <v>5357</v>
      </c>
      <c r="G8014">
        <v>1</v>
      </c>
      <c r="H8014" t="s">
        <v>5287</v>
      </c>
      <c r="I8014" t="s">
        <v>5324</v>
      </c>
      <c r="J8014" t="s">
        <v>5289</v>
      </c>
      <c r="K8014" t="b">
        <f>LOOKUP(A8014,'[1]UDDATA-1'!B:B,'[1]UDDATA-1'!A:A)&lt;&gt;LOOKUP(A8014,'[1]UDDATA-2'!B:B,'[1]UDDATA-2'!A:A)</f>
        <v>0</v>
      </c>
      <c r="L8014" t="str">
        <f t="shared" si="1000"/>
        <v>Lineær algebra</v>
      </c>
      <c r="M8014">
        <f t="shared" si="1001"/>
        <v>4</v>
      </c>
      <c r="N8014" t="str">
        <f t="shared" si="1002"/>
        <v/>
      </c>
      <c r="O8014" t="e">
        <f>IF(AND(A8014&lt;&gt;A8013,#REF!&lt;&gt;""),#REF!,"")</f>
        <v>#REF!</v>
      </c>
      <c r="P8014" t="e">
        <f t="shared" si="1005"/>
        <v>#REF!</v>
      </c>
      <c r="Q8014" s="2" t="e">
        <f t="shared" ca="1" si="1006"/>
        <v>#REF!</v>
      </c>
      <c r="R8014" t="e">
        <f>IF(NOT(#REF!="Indskrevet"),"",IF(E8014="",FALSE,AND(NOT(#REF!),VALUE(RIGHT(CONCATENATE(YEAR(E8014)),2))=15)))</f>
        <v>#REF!</v>
      </c>
      <c r="S8014" t="e">
        <f t="shared" si="1003"/>
        <v>#REF!</v>
      </c>
      <c r="T8014" t="e">
        <f t="shared" si="1004"/>
        <v>#REF!</v>
      </c>
      <c r="U8014" s="2" t="e">
        <f t="shared" si="1007"/>
        <v>#REF!</v>
      </c>
      <c r="V8014" s="2"/>
    </row>
    <row r="8015" spans="1:22" x14ac:dyDescent="0.25">
      <c r="A8015" t="s">
        <v>4511</v>
      </c>
      <c r="B8015" t="s">
        <v>4512</v>
      </c>
      <c r="C8015">
        <v>179.99999999999599</v>
      </c>
      <c r="D8015" t="s">
        <v>5300</v>
      </c>
      <c r="E8015" s="1">
        <v>41444</v>
      </c>
      <c r="F8015" t="s">
        <v>5358</v>
      </c>
      <c r="G8015">
        <v>1</v>
      </c>
      <c r="H8015" t="s">
        <v>5287</v>
      </c>
      <c r="I8015" t="s">
        <v>5330</v>
      </c>
      <c r="J8015" t="s">
        <v>5293</v>
      </c>
      <c r="K8015" t="b">
        <f>LOOKUP(A8015,'[1]UDDATA-1'!B:B,'[1]UDDATA-1'!A:A)&lt;&gt;LOOKUP(A8015,'[1]UDDATA-2'!B:B,'[1]UDDATA-2'!A:A)</f>
        <v>0</v>
      </c>
      <c r="L8015" t="str">
        <f t="shared" si="1000"/>
        <v>Diskret matematik</v>
      </c>
      <c r="M8015">
        <f t="shared" si="1001"/>
        <v>12</v>
      </c>
      <c r="N8015" t="str">
        <f t="shared" si="1002"/>
        <v/>
      </c>
      <c r="O8015" t="e">
        <f>IF(AND(A8015&lt;&gt;A8014,#REF!&lt;&gt;""),#REF!,"")</f>
        <v>#REF!</v>
      </c>
      <c r="P8015" t="e">
        <f t="shared" si="1005"/>
        <v>#REF!</v>
      </c>
      <c r="Q8015" s="2" t="e">
        <f t="shared" ca="1" si="1006"/>
        <v>#REF!</v>
      </c>
      <c r="R8015" t="e">
        <f>IF(NOT(#REF!="Indskrevet"),"",IF(E8015="",FALSE,AND(NOT(#REF!),VALUE(RIGHT(CONCATENATE(YEAR(E8015)),2))=15)))</f>
        <v>#REF!</v>
      </c>
      <c r="S8015" t="e">
        <f t="shared" si="1003"/>
        <v>#REF!</v>
      </c>
      <c r="T8015" t="e">
        <f t="shared" si="1004"/>
        <v>#REF!</v>
      </c>
      <c r="U8015" s="2" t="e">
        <f t="shared" si="1007"/>
        <v>#REF!</v>
      </c>
      <c r="V8015" s="2"/>
    </row>
    <row r="8016" spans="1:22" x14ac:dyDescent="0.25">
      <c r="A8016" t="s">
        <v>4511</v>
      </c>
      <c r="B8016" t="s">
        <v>4512</v>
      </c>
      <c r="C8016">
        <v>179.99999999999599</v>
      </c>
      <c r="D8016" t="s">
        <v>5296</v>
      </c>
      <c r="E8016" s="1">
        <v>41425</v>
      </c>
      <c r="F8016" t="s">
        <v>5359</v>
      </c>
      <c r="G8016">
        <v>1</v>
      </c>
      <c r="H8016" t="s">
        <v>5287</v>
      </c>
      <c r="I8016" t="s">
        <v>5334</v>
      </c>
      <c r="J8016" t="s">
        <v>5293</v>
      </c>
      <c r="K8016" t="b">
        <f>LOOKUP(A8016,'[1]UDDATA-1'!B:B,'[1]UDDATA-1'!A:A)&lt;&gt;LOOKUP(A8016,'[1]UDDATA-2'!B:B,'[1]UDDATA-2'!A:A)</f>
        <v>0</v>
      </c>
      <c r="L8016" t="str">
        <f t="shared" si="1000"/>
        <v>Objektorienteret programmering</v>
      </c>
      <c r="M8016">
        <f t="shared" si="1001"/>
        <v>7</v>
      </c>
      <c r="N8016" t="str">
        <f t="shared" si="1002"/>
        <v/>
      </c>
      <c r="O8016" t="e">
        <f>IF(AND(A8016&lt;&gt;A8015,#REF!&lt;&gt;""),#REF!,"")</f>
        <v>#REF!</v>
      </c>
      <c r="P8016" t="e">
        <f t="shared" si="1005"/>
        <v>#REF!</v>
      </c>
      <c r="Q8016" s="2" t="e">
        <f t="shared" ca="1" si="1006"/>
        <v>#REF!</v>
      </c>
      <c r="R8016" t="e">
        <f>IF(NOT(#REF!="Indskrevet"),"",IF(E8016="",FALSE,AND(NOT(#REF!),VALUE(RIGHT(CONCATENATE(YEAR(E8016)),2))=15)))</f>
        <v>#REF!</v>
      </c>
      <c r="S8016" t="e">
        <f t="shared" si="1003"/>
        <v>#REF!</v>
      </c>
      <c r="T8016" t="e">
        <f t="shared" si="1004"/>
        <v>#REF!</v>
      </c>
      <c r="U8016" s="2" t="e">
        <f t="shared" si="1007"/>
        <v>#REF!</v>
      </c>
      <c r="V8016" s="2"/>
    </row>
    <row r="8017" spans="1:22" x14ac:dyDescent="0.25">
      <c r="A8017" t="s">
        <v>4511</v>
      </c>
      <c r="B8017" t="s">
        <v>4512</v>
      </c>
      <c r="C8017">
        <v>179.99999999999599</v>
      </c>
      <c r="D8017" t="s">
        <v>5306</v>
      </c>
      <c r="E8017" s="1">
        <v>41682</v>
      </c>
      <c r="F8017" t="s">
        <v>5360</v>
      </c>
      <c r="G8017">
        <v>1</v>
      </c>
      <c r="H8017" t="s">
        <v>5307</v>
      </c>
      <c r="I8017" t="s">
        <v>5340</v>
      </c>
      <c r="J8017" t="s">
        <v>5299</v>
      </c>
      <c r="K8017" t="b">
        <f>LOOKUP(A8017,'[1]UDDATA-1'!B:B,'[1]UDDATA-1'!A:A)&lt;&gt;LOOKUP(A8017,'[1]UDDATA-2'!B:B,'[1]UDDATA-2'!A:A)</f>
        <v>0</v>
      </c>
      <c r="L8017" t="str">
        <f t="shared" si="1000"/>
        <v>Algoritmik og datastrukturer</v>
      </c>
      <c r="M8017">
        <f t="shared" si="1001"/>
        <v>0</v>
      </c>
      <c r="N8017" t="str">
        <f t="shared" si="1002"/>
        <v/>
      </c>
      <c r="O8017" t="e">
        <f>IF(AND(A8017&lt;&gt;A8016,#REF!&lt;&gt;""),#REF!,"")</f>
        <v>#REF!</v>
      </c>
      <c r="P8017" t="e">
        <f t="shared" si="1005"/>
        <v>#REF!</v>
      </c>
      <c r="Q8017" s="2" t="e">
        <f t="shared" ca="1" si="1006"/>
        <v>#REF!</v>
      </c>
      <c r="R8017" t="e">
        <f>IF(NOT(#REF!="Indskrevet"),"",IF(E8017="",FALSE,AND(NOT(#REF!),VALUE(RIGHT(CONCATENATE(YEAR(E8017)),2))=15)))</f>
        <v>#REF!</v>
      </c>
      <c r="S8017" t="e">
        <f t="shared" si="1003"/>
        <v>#REF!</v>
      </c>
      <c r="T8017" t="e">
        <f t="shared" si="1004"/>
        <v>#REF!</v>
      </c>
      <c r="U8017" s="2" t="e">
        <f t="shared" si="1007"/>
        <v>#REF!</v>
      </c>
      <c r="V8017" s="2"/>
    </row>
    <row r="8018" spans="1:22" x14ac:dyDescent="0.25">
      <c r="A8018" t="s">
        <v>4511</v>
      </c>
      <c r="B8018" t="s">
        <v>4512</v>
      </c>
      <c r="C8018">
        <v>179.99999999999599</v>
      </c>
      <c r="D8018" t="s">
        <v>5290</v>
      </c>
      <c r="E8018" s="1">
        <v>41737</v>
      </c>
      <c r="F8018" t="s">
        <v>5360</v>
      </c>
      <c r="G8018">
        <v>2</v>
      </c>
      <c r="H8018" t="s">
        <v>5287</v>
      </c>
      <c r="I8018" t="s">
        <v>5340</v>
      </c>
      <c r="J8018" t="s">
        <v>5303</v>
      </c>
      <c r="K8018" t="b">
        <f>LOOKUP(A8018,'[1]UDDATA-1'!B:B,'[1]UDDATA-1'!A:A)&lt;&gt;LOOKUP(A8018,'[1]UDDATA-2'!B:B,'[1]UDDATA-2'!A:A)</f>
        <v>0</v>
      </c>
      <c r="L8018" t="str">
        <f t="shared" si="1000"/>
        <v/>
      </c>
      <c r="M8018" t="str">
        <f t="shared" si="1001"/>
        <v/>
      </c>
      <c r="N8018" t="str">
        <f t="shared" si="1002"/>
        <v/>
      </c>
      <c r="O8018" t="e">
        <f>IF(AND(A8018&lt;&gt;A8017,#REF!&lt;&gt;""),#REF!,"")</f>
        <v>#REF!</v>
      </c>
      <c r="P8018" t="e">
        <f t="shared" si="1005"/>
        <v>#REF!</v>
      </c>
      <c r="Q8018" s="2" t="e">
        <f t="shared" ca="1" si="1006"/>
        <v>#REF!</v>
      </c>
      <c r="R8018" t="e">
        <f>IF(NOT(#REF!="Indskrevet"),"",IF(E8018="",FALSE,AND(NOT(#REF!),VALUE(RIGHT(CONCATENATE(YEAR(E8018)),2))=15)))</f>
        <v>#REF!</v>
      </c>
      <c r="S8018" t="e">
        <f t="shared" si="1003"/>
        <v>#REF!</v>
      </c>
      <c r="T8018" t="e">
        <f t="shared" si="1004"/>
        <v>#REF!</v>
      </c>
      <c r="U8018" s="2" t="e">
        <f t="shared" si="1007"/>
        <v>#REF!</v>
      </c>
      <c r="V8018" s="2"/>
    </row>
    <row r="8019" spans="1:22" x14ac:dyDescent="0.25">
      <c r="A8019" t="s">
        <v>4511</v>
      </c>
      <c r="B8019" t="s">
        <v>4512</v>
      </c>
      <c r="C8019">
        <v>179.99999999999599</v>
      </c>
      <c r="D8019" t="s">
        <v>5290</v>
      </c>
      <c r="E8019" s="1">
        <v>41814</v>
      </c>
      <c r="F8019" t="s">
        <v>5361</v>
      </c>
      <c r="G8019">
        <v>1</v>
      </c>
      <c r="H8019" t="s">
        <v>5287</v>
      </c>
      <c r="I8019" t="s">
        <v>5342</v>
      </c>
      <c r="J8019" t="s">
        <v>5303</v>
      </c>
      <c r="K8019" t="b">
        <f>LOOKUP(A8019,'[1]UDDATA-1'!B:B,'[1]UDDATA-1'!A:A)&lt;&gt;LOOKUP(A8019,'[1]UDDATA-2'!B:B,'[1]UDDATA-2'!A:A)</f>
        <v>0</v>
      </c>
      <c r="L8019" t="str">
        <f t="shared" si="1000"/>
        <v>Syntaks og semantik</v>
      </c>
      <c r="M8019">
        <f t="shared" si="1001"/>
        <v>10</v>
      </c>
      <c r="N8019" t="str">
        <f t="shared" si="1002"/>
        <v/>
      </c>
      <c r="O8019" t="e">
        <f>IF(AND(A8019&lt;&gt;A8018,#REF!&lt;&gt;""),#REF!,"")</f>
        <v>#REF!</v>
      </c>
      <c r="P8019" t="e">
        <f t="shared" si="1005"/>
        <v>#REF!</v>
      </c>
      <c r="Q8019" s="2" t="e">
        <f t="shared" ca="1" si="1006"/>
        <v>#REF!</v>
      </c>
      <c r="R8019" t="e">
        <f>IF(NOT(#REF!="Indskrevet"),"",IF(E8019="",FALSE,AND(NOT(#REF!),VALUE(RIGHT(CONCATENATE(YEAR(E8019)),2))=15)))</f>
        <v>#REF!</v>
      </c>
      <c r="S8019" t="e">
        <f t="shared" si="1003"/>
        <v>#REF!</v>
      </c>
      <c r="T8019" t="e">
        <f t="shared" si="1004"/>
        <v>#REF!</v>
      </c>
      <c r="U8019" s="2" t="e">
        <f t="shared" si="1007"/>
        <v>#REF!</v>
      </c>
      <c r="V8019" s="2"/>
    </row>
    <row r="8020" spans="1:22" x14ac:dyDescent="0.25">
      <c r="A8020" t="s">
        <v>4513</v>
      </c>
      <c r="B8020" t="s">
        <v>4514</v>
      </c>
      <c r="C8020">
        <v>9.9999999999996003</v>
      </c>
      <c r="D8020" t="s">
        <v>5306</v>
      </c>
      <c r="E8020" s="1">
        <v>42032</v>
      </c>
      <c r="F8020" t="s">
        <v>5357</v>
      </c>
      <c r="G8020">
        <v>1</v>
      </c>
      <c r="H8020" t="s">
        <v>5307</v>
      </c>
      <c r="I8020" t="s">
        <v>5324</v>
      </c>
      <c r="J8020" t="s">
        <v>5289</v>
      </c>
      <c r="K8020" t="b">
        <f>LOOKUP(A8020,'[1]UDDATA-1'!B:B,'[1]UDDATA-1'!A:A)&lt;&gt;LOOKUP(A8020,'[1]UDDATA-2'!B:B,'[1]UDDATA-2'!A:A)</f>
        <v>0</v>
      </c>
      <c r="L8020" t="str">
        <f t="shared" si="1000"/>
        <v>Lineær algebra</v>
      </c>
      <c r="M8020">
        <f t="shared" si="1001"/>
        <v>0</v>
      </c>
      <c r="N8020" t="str">
        <f t="shared" si="1002"/>
        <v/>
      </c>
      <c r="O8020" t="e">
        <f>IF(AND(A8020&lt;&gt;A8019,#REF!&lt;&gt;""),#REF!,"")</f>
        <v>#REF!</v>
      </c>
      <c r="P8020" t="e">
        <f t="shared" si="1005"/>
        <v>#REF!</v>
      </c>
      <c r="Q8020" s="2" t="e">
        <f t="shared" ca="1" si="1006"/>
        <v>#REF!</v>
      </c>
      <c r="R8020" t="e">
        <f>IF(NOT(#REF!="Indskrevet"),"",IF(E8020="",FALSE,AND(NOT(#REF!),VALUE(RIGHT(CONCATENATE(YEAR(E8020)),2))=15)))</f>
        <v>#REF!</v>
      </c>
      <c r="S8020" t="e">
        <f t="shared" si="1003"/>
        <v>#REF!</v>
      </c>
      <c r="T8020" t="e">
        <f t="shared" si="1004"/>
        <v>#REF!</v>
      </c>
      <c r="U8020" s="2" t="e">
        <f t="shared" si="1007"/>
        <v>#REF!</v>
      </c>
      <c r="V8020" s="2"/>
    </row>
    <row r="8021" spans="1:22" x14ac:dyDescent="0.25">
      <c r="A8021" t="s">
        <v>4513</v>
      </c>
      <c r="B8021" t="s">
        <v>4514</v>
      </c>
      <c r="C8021">
        <v>9.9999999999996003</v>
      </c>
      <c r="D8021" t="s">
        <v>5318</v>
      </c>
      <c r="E8021" s="1">
        <v>42058</v>
      </c>
      <c r="F8021" t="s">
        <v>5357</v>
      </c>
      <c r="G8021">
        <v>2</v>
      </c>
      <c r="H8021" t="s">
        <v>5287</v>
      </c>
      <c r="I8021" t="s">
        <v>5324</v>
      </c>
      <c r="J8021" t="s">
        <v>5289</v>
      </c>
      <c r="K8021" t="b">
        <f>LOOKUP(A8021,'[1]UDDATA-1'!B:B,'[1]UDDATA-1'!A:A)&lt;&gt;LOOKUP(A8021,'[1]UDDATA-2'!B:B,'[1]UDDATA-2'!A:A)</f>
        <v>0</v>
      </c>
      <c r="L8021" t="str">
        <f t="shared" si="1000"/>
        <v/>
      </c>
      <c r="M8021" t="str">
        <f t="shared" si="1001"/>
        <v/>
      </c>
      <c r="N8021" t="str">
        <f t="shared" si="1002"/>
        <v/>
      </c>
      <c r="O8021" t="e">
        <f>IF(AND(A8021&lt;&gt;A8020,#REF!&lt;&gt;""),#REF!,"")</f>
        <v>#REF!</v>
      </c>
      <c r="P8021" t="e">
        <f t="shared" si="1005"/>
        <v>#REF!</v>
      </c>
      <c r="Q8021" s="2" t="e">
        <f t="shared" ca="1" si="1006"/>
        <v>#REF!</v>
      </c>
      <c r="R8021" t="e">
        <f>IF(NOT(#REF!="Indskrevet"),"",IF(E8021="",FALSE,AND(NOT(#REF!),VALUE(RIGHT(CONCATENATE(YEAR(E8021)),2))=15)))</f>
        <v>#REF!</v>
      </c>
      <c r="S8021" t="e">
        <f t="shared" si="1003"/>
        <v>#REF!</v>
      </c>
      <c r="T8021" t="e">
        <f t="shared" si="1004"/>
        <v>#REF!</v>
      </c>
      <c r="U8021" s="2" t="e">
        <f t="shared" si="1007"/>
        <v>#REF!</v>
      </c>
      <c r="V8021" s="2"/>
    </row>
    <row r="8022" spans="1:22" x14ac:dyDescent="0.25">
      <c r="A8022" t="s">
        <v>4513</v>
      </c>
      <c r="B8022" t="s">
        <v>4514</v>
      </c>
      <c r="C8022">
        <v>9.9999999999996003</v>
      </c>
      <c r="D8022" t="s">
        <v>5318</v>
      </c>
      <c r="E8022" s="1">
        <v>42158</v>
      </c>
      <c r="F8022" t="s">
        <v>5359</v>
      </c>
      <c r="G8022">
        <v>1</v>
      </c>
      <c r="H8022" t="s">
        <v>5287</v>
      </c>
      <c r="I8022" t="s">
        <v>5334</v>
      </c>
      <c r="J8022" t="s">
        <v>5293</v>
      </c>
      <c r="K8022" t="b">
        <f>LOOKUP(A8022,'[1]UDDATA-1'!B:B,'[1]UDDATA-1'!A:A)&lt;&gt;LOOKUP(A8022,'[1]UDDATA-2'!B:B,'[1]UDDATA-2'!A:A)</f>
        <v>0</v>
      </c>
      <c r="L8022" t="str">
        <f t="shared" si="1000"/>
        <v>Objektorienteret programmering</v>
      </c>
      <c r="M8022" t="str">
        <f t="shared" si="1001"/>
        <v/>
      </c>
      <c r="N8022" t="str">
        <f t="shared" si="1002"/>
        <v>U</v>
      </c>
      <c r="O8022" t="e">
        <f>IF(AND(A8022&lt;&gt;A8021,#REF!&lt;&gt;""),#REF!,"")</f>
        <v>#REF!</v>
      </c>
      <c r="P8022" t="e">
        <f t="shared" si="1005"/>
        <v>#REF!</v>
      </c>
      <c r="Q8022" s="2" t="e">
        <f t="shared" ca="1" si="1006"/>
        <v>#REF!</v>
      </c>
      <c r="R8022" t="e">
        <f>IF(NOT(#REF!="Indskrevet"),"",IF(E8022="",FALSE,AND(NOT(#REF!),VALUE(RIGHT(CONCATENATE(YEAR(E8022)),2))=15)))</f>
        <v>#REF!</v>
      </c>
      <c r="S8022" t="e">
        <f t="shared" si="1003"/>
        <v>#REF!</v>
      </c>
      <c r="T8022" t="e">
        <f t="shared" si="1004"/>
        <v>#REF!</v>
      </c>
      <c r="U8022" s="2" t="e">
        <f t="shared" si="1007"/>
        <v>#REF!</v>
      </c>
      <c r="V8022" s="2"/>
    </row>
    <row r="8023" spans="1:22" x14ac:dyDescent="0.25">
      <c r="A8023" t="s">
        <v>4515</v>
      </c>
      <c r="B8023" t="s">
        <v>4516</v>
      </c>
      <c r="C8023">
        <v>119.999999999998</v>
      </c>
      <c r="D8023" t="s">
        <v>5300</v>
      </c>
      <c r="E8023" s="1">
        <v>41646</v>
      </c>
      <c r="F8023" t="s">
        <v>5335</v>
      </c>
      <c r="G8023">
        <v>1</v>
      </c>
      <c r="H8023" t="s">
        <v>5287</v>
      </c>
      <c r="I8023" t="s">
        <v>5324</v>
      </c>
      <c r="J8023" t="s">
        <v>5289</v>
      </c>
      <c r="K8023" t="b">
        <f>LOOKUP(A8023,'[1]UDDATA-1'!B:B,'[1]UDDATA-1'!A:A)&lt;&gt;LOOKUP(A8023,'[1]UDDATA-2'!B:B,'[1]UDDATA-2'!A:A)</f>
        <v>0</v>
      </c>
      <c r="L8023" t="str">
        <f t="shared" si="1000"/>
        <v>Lineær algebra</v>
      </c>
      <c r="M8023">
        <f t="shared" si="1001"/>
        <v>12</v>
      </c>
      <c r="N8023" t="str">
        <f t="shared" si="1002"/>
        <v/>
      </c>
      <c r="O8023" t="e">
        <f>IF(AND(A8023&lt;&gt;A8022,#REF!&lt;&gt;""),#REF!,"")</f>
        <v>#REF!</v>
      </c>
      <c r="P8023" t="e">
        <f t="shared" si="1005"/>
        <v>#REF!</v>
      </c>
      <c r="Q8023" s="2" t="e">
        <f t="shared" ca="1" si="1006"/>
        <v>#REF!</v>
      </c>
      <c r="R8023" t="e">
        <f>IF(NOT(#REF!="Indskrevet"),"",IF(E8023="",FALSE,AND(NOT(#REF!),VALUE(RIGHT(CONCATENATE(YEAR(E8023)),2))=15)))</f>
        <v>#REF!</v>
      </c>
      <c r="S8023" t="e">
        <f t="shared" si="1003"/>
        <v>#REF!</v>
      </c>
      <c r="T8023" t="e">
        <f t="shared" si="1004"/>
        <v>#REF!</v>
      </c>
      <c r="U8023" s="2" t="e">
        <f t="shared" si="1007"/>
        <v>#REF!</v>
      </c>
      <c r="V8023" s="2"/>
    </row>
    <row r="8024" spans="1:22" x14ac:dyDescent="0.25">
      <c r="A8024" t="s">
        <v>4515</v>
      </c>
      <c r="B8024" t="s">
        <v>4516</v>
      </c>
      <c r="C8024">
        <v>119.999999999998</v>
      </c>
      <c r="D8024" t="s">
        <v>5290</v>
      </c>
      <c r="E8024" s="1">
        <v>41817</v>
      </c>
      <c r="F8024" t="s">
        <v>5336</v>
      </c>
      <c r="G8024">
        <v>1</v>
      </c>
      <c r="H8024" t="s">
        <v>5287</v>
      </c>
      <c r="I8024" t="s">
        <v>5326</v>
      </c>
      <c r="J8024" t="s">
        <v>5293</v>
      </c>
      <c r="K8024" t="b">
        <f>LOOKUP(A8024,'[1]UDDATA-1'!B:B,'[1]UDDATA-1'!A:A)&lt;&gt;LOOKUP(A8024,'[1]UDDATA-2'!B:B,'[1]UDDATA-2'!A:A)</f>
        <v>0</v>
      </c>
      <c r="L8024" t="str">
        <f t="shared" si="1000"/>
        <v>Calculus</v>
      </c>
      <c r="M8024">
        <f t="shared" si="1001"/>
        <v>10</v>
      </c>
      <c r="N8024" t="str">
        <f t="shared" si="1002"/>
        <v/>
      </c>
      <c r="O8024" t="e">
        <f>IF(AND(A8024&lt;&gt;A8023,#REF!&lt;&gt;""),#REF!,"")</f>
        <v>#REF!</v>
      </c>
      <c r="P8024" t="e">
        <f t="shared" si="1005"/>
        <v>#REF!</v>
      </c>
      <c r="Q8024" s="2" t="e">
        <f t="shared" ca="1" si="1006"/>
        <v>#REF!</v>
      </c>
      <c r="R8024" t="e">
        <f>IF(NOT(#REF!="Indskrevet"),"",IF(E8024="",FALSE,AND(NOT(#REF!),VALUE(RIGHT(CONCATENATE(YEAR(E8024)),2))=15)))</f>
        <v>#REF!</v>
      </c>
      <c r="S8024" t="e">
        <f t="shared" si="1003"/>
        <v>#REF!</v>
      </c>
      <c r="T8024" t="e">
        <f t="shared" si="1004"/>
        <v>#REF!</v>
      </c>
      <c r="U8024" s="2" t="e">
        <f t="shared" si="1007"/>
        <v>#REF!</v>
      </c>
      <c r="V8024" s="2"/>
    </row>
    <row r="8025" spans="1:22" x14ac:dyDescent="0.25">
      <c r="A8025" t="s">
        <v>4515</v>
      </c>
      <c r="B8025" t="s">
        <v>4516</v>
      </c>
      <c r="C8025">
        <v>119.999999999998</v>
      </c>
      <c r="D8025" t="s">
        <v>5290</v>
      </c>
      <c r="E8025" s="1">
        <v>41816</v>
      </c>
      <c r="F8025" t="s">
        <v>5337</v>
      </c>
      <c r="G8025">
        <v>1</v>
      </c>
      <c r="H8025" t="s">
        <v>5287</v>
      </c>
      <c r="I8025" t="s">
        <v>5338</v>
      </c>
      <c r="J8025" t="s">
        <v>5293</v>
      </c>
      <c r="K8025" t="b">
        <f>LOOKUP(A8025,'[1]UDDATA-1'!B:B,'[1]UDDATA-1'!A:A)&lt;&gt;LOOKUP(A8025,'[1]UDDATA-2'!B:B,'[1]UDDATA-2'!A:A)</f>
        <v>0</v>
      </c>
      <c r="L8025" t="str">
        <f t="shared" si="1000"/>
        <v>Kredsløbsteori og dynamiske systemer</v>
      </c>
      <c r="M8025">
        <f t="shared" si="1001"/>
        <v>10</v>
      </c>
      <c r="N8025" t="str">
        <f t="shared" si="1002"/>
        <v/>
      </c>
      <c r="O8025" t="e">
        <f>IF(AND(A8025&lt;&gt;A8024,#REF!&lt;&gt;""),#REF!,"")</f>
        <v>#REF!</v>
      </c>
      <c r="P8025" t="e">
        <f t="shared" si="1005"/>
        <v>#REF!</v>
      </c>
      <c r="Q8025" s="2" t="e">
        <f t="shared" ca="1" si="1006"/>
        <v>#REF!</v>
      </c>
      <c r="R8025" t="e">
        <f>IF(NOT(#REF!="Indskrevet"),"",IF(E8025="",FALSE,AND(NOT(#REF!),VALUE(RIGHT(CONCATENATE(YEAR(E8025)),2))=15)))</f>
        <v>#REF!</v>
      </c>
      <c r="S8025" t="e">
        <f t="shared" si="1003"/>
        <v>#REF!</v>
      </c>
      <c r="T8025" t="e">
        <f t="shared" si="1004"/>
        <v>#REF!</v>
      </c>
      <c r="U8025" s="2" t="e">
        <f t="shared" si="1007"/>
        <v>#REF!</v>
      </c>
      <c r="V8025" s="2"/>
    </row>
    <row r="8026" spans="1:22" x14ac:dyDescent="0.25">
      <c r="A8026" t="s">
        <v>4515</v>
      </c>
      <c r="B8026" t="s">
        <v>4516</v>
      </c>
      <c r="C8026">
        <v>119.999999999998</v>
      </c>
      <c r="D8026" t="s">
        <v>5285</v>
      </c>
      <c r="E8026" s="1">
        <v>42025</v>
      </c>
      <c r="F8026" t="s">
        <v>5319</v>
      </c>
      <c r="G8026">
        <v>1</v>
      </c>
      <c r="H8026" t="s">
        <v>5287</v>
      </c>
      <c r="I8026" t="s">
        <v>5320</v>
      </c>
      <c r="J8026" t="s">
        <v>5299</v>
      </c>
      <c r="K8026" t="b">
        <f>LOOKUP(A8026,'[1]UDDATA-1'!B:B,'[1]UDDATA-1'!A:A)&lt;&gt;LOOKUP(A8026,'[1]UDDATA-2'!B:B,'[1]UDDATA-2'!A:A)</f>
        <v>0</v>
      </c>
      <c r="L8026" t="str">
        <f t="shared" si="1000"/>
        <v>Beregningsteknik inden for elektronikområdet 1</v>
      </c>
      <c r="M8026">
        <f t="shared" si="1001"/>
        <v>2</v>
      </c>
      <c r="N8026" t="str">
        <f t="shared" si="1002"/>
        <v/>
      </c>
      <c r="O8026" t="e">
        <f>IF(AND(A8026&lt;&gt;A8025,#REF!&lt;&gt;""),#REF!,"")</f>
        <v>#REF!</v>
      </c>
      <c r="P8026" t="e">
        <f t="shared" si="1005"/>
        <v>#REF!</v>
      </c>
      <c r="Q8026" s="2" t="e">
        <f t="shared" ca="1" si="1006"/>
        <v>#REF!</v>
      </c>
      <c r="R8026" t="e">
        <f>IF(NOT(#REF!="Indskrevet"),"",IF(E8026="",FALSE,AND(NOT(#REF!),VALUE(RIGHT(CONCATENATE(YEAR(E8026)),2))=15)))</f>
        <v>#REF!</v>
      </c>
      <c r="S8026" t="e">
        <f t="shared" si="1003"/>
        <v>#REF!</v>
      </c>
      <c r="T8026" t="e">
        <f t="shared" si="1004"/>
        <v>#REF!</v>
      </c>
      <c r="U8026" s="2" t="e">
        <f t="shared" si="1007"/>
        <v>#REF!</v>
      </c>
      <c r="V8026" s="2"/>
    </row>
    <row r="8027" spans="1:22" x14ac:dyDescent="0.25">
      <c r="A8027" t="s">
        <v>4515</v>
      </c>
      <c r="B8027" t="s">
        <v>4516</v>
      </c>
      <c r="C8027">
        <v>119.999999999998</v>
      </c>
      <c r="D8027" t="s">
        <v>5317</v>
      </c>
      <c r="E8027" s="1">
        <v>42172</v>
      </c>
      <c r="F8027" t="s">
        <v>5321</v>
      </c>
      <c r="G8027">
        <v>1</v>
      </c>
      <c r="H8027" t="s">
        <v>5287</v>
      </c>
      <c r="I8027" t="s">
        <v>5322</v>
      </c>
      <c r="J8027" t="s">
        <v>5303</v>
      </c>
      <c r="K8027" t="b">
        <f>LOOKUP(A8027,'[1]UDDATA-1'!B:B,'[1]UDDATA-1'!A:A)&lt;&gt;LOOKUP(A8027,'[1]UDDATA-2'!B:B,'[1]UDDATA-2'!A:A)</f>
        <v>0</v>
      </c>
      <c r="L8027" t="str">
        <f t="shared" si="1000"/>
        <v>Beregningsteknik inden for elektronik</v>
      </c>
      <c r="M8027">
        <f t="shared" si="1001"/>
        <v>4</v>
      </c>
      <c r="N8027" t="str">
        <f t="shared" si="1002"/>
        <v/>
      </c>
      <c r="O8027" t="e">
        <f>IF(AND(A8027&lt;&gt;A8026,#REF!&lt;&gt;""),#REF!,"")</f>
        <v>#REF!</v>
      </c>
      <c r="P8027" t="e">
        <f t="shared" si="1005"/>
        <v>#REF!</v>
      </c>
      <c r="Q8027" s="2" t="e">
        <f t="shared" ca="1" si="1006"/>
        <v>#REF!</v>
      </c>
      <c r="R8027" t="e">
        <f>IF(NOT(#REF!="Indskrevet"),"",IF(E8027="",FALSE,AND(NOT(#REF!),VALUE(RIGHT(CONCATENATE(YEAR(E8027)),2))=15)))</f>
        <v>#REF!</v>
      </c>
      <c r="S8027" t="e">
        <f t="shared" si="1003"/>
        <v>#REF!</v>
      </c>
      <c r="T8027" t="e">
        <f t="shared" si="1004"/>
        <v>#REF!</v>
      </c>
      <c r="U8027" s="2" t="e">
        <f t="shared" si="1007"/>
        <v>#REF!</v>
      </c>
      <c r="V8027" s="2"/>
    </row>
    <row r="8028" spans="1:22" x14ac:dyDescent="0.25">
      <c r="A8028" t="s">
        <v>4517</v>
      </c>
      <c r="B8028" t="s">
        <v>4518</v>
      </c>
      <c r="C8028">
        <v>19.999999999999801</v>
      </c>
      <c r="D8028" t="s">
        <v>5306</v>
      </c>
      <c r="E8028" s="1">
        <v>41656</v>
      </c>
      <c r="F8028" t="s">
        <v>5349</v>
      </c>
      <c r="G8028">
        <v>1</v>
      </c>
      <c r="H8028" t="s">
        <v>5307</v>
      </c>
      <c r="I8028" t="s">
        <v>5350</v>
      </c>
      <c r="J8028" t="s">
        <v>5289</v>
      </c>
      <c r="K8028" t="b">
        <f>LOOKUP(A8028,'[1]UDDATA-1'!B:B,'[1]UDDATA-1'!A:A)&lt;&gt;LOOKUP(A8028,'[1]UDDATA-2'!B:B,'[1]UDDATA-2'!A:A)</f>
        <v>0</v>
      </c>
      <c r="L8028" t="str">
        <f t="shared" si="1000"/>
        <v>Objektorienteret programmering 1</v>
      </c>
      <c r="M8028">
        <f t="shared" si="1001"/>
        <v>0</v>
      </c>
      <c r="N8028" t="str">
        <f t="shared" si="1002"/>
        <v/>
      </c>
      <c r="O8028" t="e">
        <f>IF(AND(A8028&lt;&gt;A8027,#REF!&lt;&gt;""),#REF!,"")</f>
        <v>#REF!</v>
      </c>
      <c r="P8028" t="e">
        <f t="shared" si="1005"/>
        <v>#REF!</v>
      </c>
      <c r="Q8028" s="2" t="e">
        <f t="shared" ca="1" si="1006"/>
        <v>#REF!</v>
      </c>
      <c r="R8028" t="e">
        <f>IF(NOT(#REF!="Indskrevet"),"",IF(E8028="",FALSE,AND(NOT(#REF!),VALUE(RIGHT(CONCATENATE(YEAR(E8028)),2))=15)))</f>
        <v>#REF!</v>
      </c>
      <c r="S8028" t="e">
        <f t="shared" si="1003"/>
        <v>#REF!</v>
      </c>
      <c r="T8028" t="e">
        <f t="shared" si="1004"/>
        <v>#REF!</v>
      </c>
      <c r="U8028" s="2" t="e">
        <f t="shared" si="1007"/>
        <v>#REF!</v>
      </c>
      <c r="V8028" s="2"/>
    </row>
    <row r="8029" spans="1:22" x14ac:dyDescent="0.25">
      <c r="A8029" t="s">
        <v>4517</v>
      </c>
      <c r="B8029" t="s">
        <v>4518</v>
      </c>
      <c r="C8029">
        <v>19.999999999999801</v>
      </c>
      <c r="D8029" t="s">
        <v>5318</v>
      </c>
      <c r="E8029" s="1">
        <v>41695</v>
      </c>
      <c r="F8029" t="s">
        <v>5349</v>
      </c>
      <c r="G8029">
        <v>2</v>
      </c>
      <c r="H8029" t="s">
        <v>5287</v>
      </c>
      <c r="I8029" t="s">
        <v>5350</v>
      </c>
      <c r="J8029" t="s">
        <v>5289</v>
      </c>
      <c r="K8029" t="b">
        <f>LOOKUP(A8029,'[1]UDDATA-1'!B:B,'[1]UDDATA-1'!A:A)&lt;&gt;LOOKUP(A8029,'[1]UDDATA-2'!B:B,'[1]UDDATA-2'!A:A)</f>
        <v>0</v>
      </c>
      <c r="L8029" t="str">
        <f t="shared" si="1000"/>
        <v/>
      </c>
      <c r="M8029" t="str">
        <f t="shared" si="1001"/>
        <v/>
      </c>
      <c r="N8029" t="str">
        <f t="shared" si="1002"/>
        <v/>
      </c>
      <c r="O8029" t="e">
        <f>IF(AND(A8029&lt;&gt;A8028,#REF!&lt;&gt;""),#REF!,"")</f>
        <v>#REF!</v>
      </c>
      <c r="P8029" t="e">
        <f t="shared" si="1005"/>
        <v>#REF!</v>
      </c>
      <c r="Q8029" s="2" t="e">
        <f t="shared" ca="1" si="1006"/>
        <v>#REF!</v>
      </c>
      <c r="R8029" t="e">
        <f>IF(NOT(#REF!="Indskrevet"),"",IF(E8029="",FALSE,AND(NOT(#REF!),VALUE(RIGHT(CONCATENATE(YEAR(E8029)),2))=15)))</f>
        <v>#REF!</v>
      </c>
      <c r="S8029" t="e">
        <f t="shared" si="1003"/>
        <v>#REF!</v>
      </c>
      <c r="T8029" t="e">
        <f t="shared" si="1004"/>
        <v>#REF!</v>
      </c>
      <c r="U8029" s="2" t="e">
        <f t="shared" si="1007"/>
        <v>#REF!</v>
      </c>
      <c r="V8029" s="2"/>
    </row>
    <row r="8030" spans="1:22" x14ac:dyDescent="0.25">
      <c r="A8030" t="s">
        <v>4517</v>
      </c>
      <c r="B8030" t="s">
        <v>4518</v>
      </c>
      <c r="C8030">
        <v>19.999999999999801</v>
      </c>
      <c r="D8030" t="s">
        <v>5327</v>
      </c>
      <c r="E8030" s="1">
        <v>41675</v>
      </c>
      <c r="F8030" t="s">
        <v>5351</v>
      </c>
      <c r="G8030">
        <v>1</v>
      </c>
      <c r="H8030" t="s">
        <v>5307</v>
      </c>
      <c r="I8030" t="s">
        <v>5324</v>
      </c>
      <c r="J8030" t="s">
        <v>5289</v>
      </c>
      <c r="K8030" t="b">
        <f>LOOKUP(A8030,'[1]UDDATA-1'!B:B,'[1]UDDATA-1'!A:A)&lt;&gt;LOOKUP(A8030,'[1]UDDATA-2'!B:B,'[1]UDDATA-2'!A:A)</f>
        <v>0</v>
      </c>
      <c r="L8030" t="str">
        <f t="shared" si="1000"/>
        <v>Lineær algebra</v>
      </c>
      <c r="M8030">
        <f t="shared" si="1001"/>
        <v>-3</v>
      </c>
      <c r="N8030" t="str">
        <f t="shared" si="1002"/>
        <v/>
      </c>
      <c r="O8030" t="e">
        <f>IF(AND(A8030&lt;&gt;A8029,#REF!&lt;&gt;""),#REF!,"")</f>
        <v>#REF!</v>
      </c>
      <c r="P8030" t="e">
        <f t="shared" si="1005"/>
        <v>#REF!</v>
      </c>
      <c r="Q8030" s="2" t="e">
        <f t="shared" ca="1" si="1006"/>
        <v>#REF!</v>
      </c>
      <c r="R8030" t="e">
        <f>IF(NOT(#REF!="Indskrevet"),"",IF(E8030="",FALSE,AND(NOT(#REF!),VALUE(RIGHT(CONCATENATE(YEAR(E8030)),2))=15)))</f>
        <v>#REF!</v>
      </c>
      <c r="S8030" t="e">
        <f t="shared" si="1003"/>
        <v>#REF!</v>
      </c>
      <c r="T8030" t="e">
        <f t="shared" si="1004"/>
        <v>#REF!</v>
      </c>
      <c r="U8030" s="2" t="e">
        <f t="shared" si="1007"/>
        <v>#REF!</v>
      </c>
      <c r="V8030" s="2"/>
    </row>
    <row r="8031" spans="1:22" x14ac:dyDescent="0.25">
      <c r="A8031" t="s">
        <v>4517</v>
      </c>
      <c r="B8031" t="s">
        <v>4518</v>
      </c>
      <c r="C8031">
        <v>19.999999999999801</v>
      </c>
      <c r="D8031" t="s">
        <v>5327</v>
      </c>
      <c r="E8031" s="1">
        <v>41697</v>
      </c>
      <c r="F8031" t="s">
        <v>5351</v>
      </c>
      <c r="G8031">
        <v>2</v>
      </c>
      <c r="H8031" t="s">
        <v>5287</v>
      </c>
      <c r="I8031" t="s">
        <v>5324</v>
      </c>
      <c r="J8031" t="s">
        <v>5289</v>
      </c>
      <c r="K8031" t="b">
        <f>LOOKUP(A8031,'[1]UDDATA-1'!B:B,'[1]UDDATA-1'!A:A)&lt;&gt;LOOKUP(A8031,'[1]UDDATA-2'!B:B,'[1]UDDATA-2'!A:A)</f>
        <v>0</v>
      </c>
      <c r="L8031" t="str">
        <f t="shared" si="1000"/>
        <v/>
      </c>
      <c r="M8031" t="str">
        <f t="shared" si="1001"/>
        <v/>
      </c>
      <c r="N8031" t="str">
        <f t="shared" si="1002"/>
        <v/>
      </c>
      <c r="O8031" t="e">
        <f>IF(AND(A8031&lt;&gt;A8030,#REF!&lt;&gt;""),#REF!,"")</f>
        <v>#REF!</v>
      </c>
      <c r="P8031" t="e">
        <f t="shared" si="1005"/>
        <v>#REF!</v>
      </c>
      <c r="Q8031" s="2" t="e">
        <f t="shared" ca="1" si="1006"/>
        <v>#REF!</v>
      </c>
      <c r="R8031" t="e">
        <f>IF(NOT(#REF!="Indskrevet"),"",IF(E8031="",FALSE,AND(NOT(#REF!),VALUE(RIGHT(CONCATENATE(YEAR(E8031)),2))=15)))</f>
        <v>#REF!</v>
      </c>
      <c r="S8031" t="e">
        <f t="shared" si="1003"/>
        <v>#REF!</v>
      </c>
      <c r="T8031" t="e">
        <f t="shared" si="1004"/>
        <v>#REF!</v>
      </c>
      <c r="U8031" s="2" t="e">
        <f t="shared" si="1007"/>
        <v>#REF!</v>
      </c>
      <c r="V8031" s="2"/>
    </row>
    <row r="8032" spans="1:22" x14ac:dyDescent="0.25">
      <c r="A8032" t="s">
        <v>4517</v>
      </c>
      <c r="B8032" t="s">
        <v>4518</v>
      </c>
      <c r="C8032">
        <v>19.999999999999801</v>
      </c>
      <c r="D8032" t="s">
        <v>5318</v>
      </c>
      <c r="E8032" s="1">
        <v>41787</v>
      </c>
      <c r="F8032" t="s">
        <v>5352</v>
      </c>
      <c r="G8032">
        <v>1</v>
      </c>
      <c r="H8032" t="s">
        <v>5287</v>
      </c>
      <c r="I8032" t="s">
        <v>5353</v>
      </c>
      <c r="J8032" t="s">
        <v>5293</v>
      </c>
      <c r="K8032" t="b">
        <f>LOOKUP(A8032,'[1]UDDATA-1'!B:B,'[1]UDDATA-1'!A:A)&lt;&gt;LOOKUP(A8032,'[1]UDDATA-2'!B:B,'[1]UDDATA-2'!A:A)</f>
        <v>0</v>
      </c>
      <c r="L8032" t="str">
        <f t="shared" si="1000"/>
        <v>Objektorienteret programmering 2</v>
      </c>
      <c r="M8032" t="str">
        <f t="shared" si="1001"/>
        <v/>
      </c>
      <c r="N8032" t="str">
        <f t="shared" si="1002"/>
        <v>U</v>
      </c>
      <c r="O8032" t="e">
        <f>IF(AND(A8032&lt;&gt;A8031,#REF!&lt;&gt;""),#REF!,"")</f>
        <v>#REF!</v>
      </c>
      <c r="P8032" t="e">
        <f t="shared" si="1005"/>
        <v>#REF!</v>
      </c>
      <c r="Q8032" s="2" t="e">
        <f t="shared" ca="1" si="1006"/>
        <v>#REF!</v>
      </c>
      <c r="R8032" t="e">
        <f>IF(NOT(#REF!="Indskrevet"),"",IF(E8032="",FALSE,AND(NOT(#REF!),VALUE(RIGHT(CONCATENATE(YEAR(E8032)),2))=15)))</f>
        <v>#REF!</v>
      </c>
      <c r="S8032" t="e">
        <f t="shared" si="1003"/>
        <v>#REF!</v>
      </c>
      <c r="T8032" t="e">
        <f t="shared" si="1004"/>
        <v>#REF!</v>
      </c>
      <c r="U8032" s="2" t="e">
        <f t="shared" si="1007"/>
        <v>#REF!</v>
      </c>
      <c r="V8032" s="2"/>
    </row>
    <row r="8033" spans="1:22" x14ac:dyDescent="0.25">
      <c r="A8033" t="s">
        <v>4517</v>
      </c>
      <c r="B8033" t="s">
        <v>4518</v>
      </c>
      <c r="C8033">
        <v>19.999999999999801</v>
      </c>
      <c r="D8033" t="s">
        <v>5318</v>
      </c>
      <c r="E8033" s="1">
        <v>41823</v>
      </c>
      <c r="F8033" t="s">
        <v>5354</v>
      </c>
      <c r="G8033">
        <v>1</v>
      </c>
      <c r="H8033" t="s">
        <v>5287</v>
      </c>
      <c r="I8033" t="s">
        <v>5330</v>
      </c>
      <c r="J8033" t="s">
        <v>5293</v>
      </c>
      <c r="K8033" t="b">
        <f>LOOKUP(A8033,'[1]UDDATA-1'!B:B,'[1]UDDATA-1'!A:A)&lt;&gt;LOOKUP(A8033,'[1]UDDATA-2'!B:B,'[1]UDDATA-2'!A:A)</f>
        <v>0</v>
      </c>
      <c r="L8033" t="str">
        <f t="shared" si="1000"/>
        <v>Diskret matematik</v>
      </c>
      <c r="M8033" t="str">
        <f t="shared" si="1001"/>
        <v/>
      </c>
      <c r="N8033" t="str">
        <f t="shared" si="1002"/>
        <v>U</v>
      </c>
      <c r="O8033" t="e">
        <f>IF(AND(A8033&lt;&gt;A8032,#REF!&lt;&gt;""),#REF!,"")</f>
        <v>#REF!</v>
      </c>
      <c r="P8033" t="e">
        <f t="shared" si="1005"/>
        <v>#REF!</v>
      </c>
      <c r="Q8033" s="2" t="e">
        <f t="shared" ca="1" si="1006"/>
        <v>#REF!</v>
      </c>
      <c r="R8033" t="e">
        <f>IF(NOT(#REF!="Indskrevet"),"",IF(E8033="",FALSE,AND(NOT(#REF!),VALUE(RIGHT(CONCATENATE(YEAR(E8033)),2))=15)))</f>
        <v>#REF!</v>
      </c>
      <c r="S8033" t="e">
        <f t="shared" si="1003"/>
        <v>#REF!</v>
      </c>
      <c r="T8033" t="e">
        <f t="shared" si="1004"/>
        <v>#REF!</v>
      </c>
      <c r="U8033" s="2" t="e">
        <f t="shared" si="1007"/>
        <v>#REF!</v>
      </c>
      <c r="V8033" s="2"/>
    </row>
    <row r="8034" spans="1:22" x14ac:dyDescent="0.25">
      <c r="A8034" t="s">
        <v>4519</v>
      </c>
      <c r="B8034" t="s">
        <v>4520</v>
      </c>
      <c r="C8034">
        <v>4.9999999999998002</v>
      </c>
      <c r="K8034" t="b">
        <f>LOOKUP(A8034,'[1]UDDATA-1'!B:B,'[1]UDDATA-1'!A:A)&lt;&gt;LOOKUP(A8034,'[1]UDDATA-2'!B:B,'[1]UDDATA-2'!A:A)</f>
        <v>0</v>
      </c>
      <c r="L8034" t="str">
        <f t="shared" si="1000"/>
        <v/>
      </c>
      <c r="M8034" t="str">
        <f t="shared" si="1001"/>
        <v/>
      </c>
      <c r="N8034" t="str">
        <f t="shared" si="1002"/>
        <v/>
      </c>
      <c r="O8034" t="e">
        <f>IF(AND(A8034&lt;&gt;A8033,#REF!&lt;&gt;""),#REF!,"")</f>
        <v>#REF!</v>
      </c>
      <c r="P8034" t="e">
        <f t="shared" si="1005"/>
        <v>#REF!</v>
      </c>
      <c r="Q8034" s="2" t="e">
        <f t="shared" ca="1" si="1006"/>
        <v>#REF!</v>
      </c>
      <c r="R8034" t="e">
        <f>IF(NOT(#REF!="Indskrevet"),"",IF(E8034="",FALSE,AND(NOT(#REF!),VALUE(RIGHT(CONCATENATE(YEAR(E8034)),2))=15)))</f>
        <v>#REF!</v>
      </c>
      <c r="S8034" t="e">
        <f t="shared" si="1003"/>
        <v>#REF!</v>
      </c>
      <c r="T8034" t="e">
        <f t="shared" si="1004"/>
        <v>#REF!</v>
      </c>
      <c r="U8034" s="2" t="e">
        <f t="shared" si="1007"/>
        <v>#REF!</v>
      </c>
      <c r="V8034" s="2"/>
    </row>
    <row r="8035" spans="1:22" x14ac:dyDescent="0.25">
      <c r="A8035" t="s">
        <v>4521</v>
      </c>
      <c r="B8035" t="s">
        <v>4522</v>
      </c>
      <c r="C8035">
        <v>74.999999999998806</v>
      </c>
      <c r="D8035" t="s">
        <v>5306</v>
      </c>
      <c r="E8035" s="1">
        <v>41656</v>
      </c>
      <c r="F8035" t="s">
        <v>5319</v>
      </c>
      <c r="G8035">
        <v>1</v>
      </c>
      <c r="H8035" t="s">
        <v>5307</v>
      </c>
      <c r="I8035" t="s">
        <v>5320</v>
      </c>
      <c r="J8035" t="s">
        <v>5299</v>
      </c>
      <c r="K8035" t="b">
        <f>LOOKUP(A8035,'[1]UDDATA-1'!B:B,'[1]UDDATA-1'!A:A)&lt;&gt;LOOKUP(A8035,'[1]UDDATA-2'!B:B,'[1]UDDATA-2'!A:A)</f>
        <v>0</v>
      </c>
      <c r="L8035" t="str">
        <f t="shared" si="1000"/>
        <v>Beregningsteknik inden for elektronikområdet 1</v>
      </c>
      <c r="M8035">
        <f t="shared" si="1001"/>
        <v>0</v>
      </c>
      <c r="N8035" t="str">
        <f t="shared" si="1002"/>
        <v/>
      </c>
      <c r="O8035" t="e">
        <f>IF(AND(A8035&lt;&gt;A8034,#REF!&lt;&gt;""),#REF!,"")</f>
        <v>#REF!</v>
      </c>
      <c r="P8035" t="e">
        <f t="shared" si="1005"/>
        <v>#REF!</v>
      </c>
      <c r="Q8035" s="2" t="e">
        <f t="shared" ca="1" si="1006"/>
        <v>#REF!</v>
      </c>
      <c r="R8035" t="e">
        <f>IF(NOT(#REF!="Indskrevet"),"",IF(E8035="",FALSE,AND(NOT(#REF!),VALUE(RIGHT(CONCATENATE(YEAR(E8035)),2))=15)))</f>
        <v>#REF!</v>
      </c>
      <c r="S8035" t="e">
        <f t="shared" si="1003"/>
        <v>#REF!</v>
      </c>
      <c r="T8035" t="e">
        <f t="shared" si="1004"/>
        <v>#REF!</v>
      </c>
      <c r="U8035" s="2" t="e">
        <f t="shared" si="1007"/>
        <v>#REF!</v>
      </c>
      <c r="V8035" s="2"/>
    </row>
    <row r="8036" spans="1:22" x14ac:dyDescent="0.25">
      <c r="A8036" t="s">
        <v>4521</v>
      </c>
      <c r="B8036" t="s">
        <v>4522</v>
      </c>
      <c r="C8036">
        <v>74.999999999998806</v>
      </c>
      <c r="D8036" t="s">
        <v>5306</v>
      </c>
      <c r="E8036" s="1">
        <v>41688</v>
      </c>
      <c r="F8036" t="s">
        <v>5319</v>
      </c>
      <c r="G8036">
        <v>2</v>
      </c>
      <c r="H8036" t="s">
        <v>5307</v>
      </c>
      <c r="I8036" t="s">
        <v>5320</v>
      </c>
      <c r="J8036" t="s">
        <v>5299</v>
      </c>
      <c r="K8036" t="b">
        <f>LOOKUP(A8036,'[1]UDDATA-1'!B:B,'[1]UDDATA-1'!A:A)&lt;&gt;LOOKUP(A8036,'[1]UDDATA-2'!B:B,'[1]UDDATA-2'!A:A)</f>
        <v>0</v>
      </c>
      <c r="L8036" t="str">
        <f t="shared" si="1000"/>
        <v/>
      </c>
      <c r="M8036" t="str">
        <f t="shared" si="1001"/>
        <v/>
      </c>
      <c r="N8036" t="str">
        <f t="shared" si="1002"/>
        <v/>
      </c>
      <c r="O8036" t="e">
        <f>IF(AND(A8036&lt;&gt;A8035,#REF!&lt;&gt;""),#REF!,"")</f>
        <v>#REF!</v>
      </c>
      <c r="P8036" t="e">
        <f t="shared" si="1005"/>
        <v>#REF!</v>
      </c>
      <c r="Q8036" s="2" t="e">
        <f t="shared" ca="1" si="1006"/>
        <v>#REF!</v>
      </c>
      <c r="R8036" t="e">
        <f>IF(NOT(#REF!="Indskrevet"),"",IF(E8036="",FALSE,AND(NOT(#REF!),VALUE(RIGHT(CONCATENATE(YEAR(E8036)),2))=15)))</f>
        <v>#REF!</v>
      </c>
      <c r="S8036" t="e">
        <f t="shared" si="1003"/>
        <v>#REF!</v>
      </c>
      <c r="T8036" t="e">
        <f t="shared" si="1004"/>
        <v>#REF!</v>
      </c>
      <c r="U8036" s="2" t="e">
        <f t="shared" si="1007"/>
        <v>#REF!</v>
      </c>
      <c r="V8036" s="2"/>
    </row>
    <row r="8037" spans="1:22" x14ac:dyDescent="0.25">
      <c r="A8037" t="s">
        <v>4521</v>
      </c>
      <c r="B8037" t="s">
        <v>4522</v>
      </c>
      <c r="C8037">
        <v>74.999999999998806</v>
      </c>
      <c r="D8037" t="s">
        <v>5318</v>
      </c>
      <c r="E8037" s="1">
        <v>42025</v>
      </c>
      <c r="F8037" t="s">
        <v>5319</v>
      </c>
      <c r="G8037">
        <v>3</v>
      </c>
      <c r="H8037" t="s">
        <v>5287</v>
      </c>
      <c r="I8037" t="s">
        <v>5320</v>
      </c>
      <c r="J8037" t="s">
        <v>5315</v>
      </c>
      <c r="K8037" t="b">
        <f>LOOKUP(A8037,'[1]UDDATA-1'!B:B,'[1]UDDATA-1'!A:A)&lt;&gt;LOOKUP(A8037,'[1]UDDATA-2'!B:B,'[1]UDDATA-2'!A:A)</f>
        <v>0</v>
      </c>
      <c r="L8037" t="str">
        <f t="shared" si="1000"/>
        <v/>
      </c>
      <c r="M8037" t="str">
        <f t="shared" si="1001"/>
        <v/>
      </c>
      <c r="N8037" t="str">
        <f t="shared" si="1002"/>
        <v/>
      </c>
      <c r="O8037" t="e">
        <f>IF(AND(A8037&lt;&gt;A8036,#REF!&lt;&gt;""),#REF!,"")</f>
        <v>#REF!</v>
      </c>
      <c r="P8037" t="e">
        <f t="shared" si="1005"/>
        <v>#REF!</v>
      </c>
      <c r="Q8037" s="2" t="e">
        <f t="shared" ca="1" si="1006"/>
        <v>#REF!</v>
      </c>
      <c r="R8037" t="e">
        <f>IF(NOT(#REF!="Indskrevet"),"",IF(E8037="",FALSE,AND(NOT(#REF!),VALUE(RIGHT(CONCATENATE(YEAR(E8037)),2))=15)))</f>
        <v>#REF!</v>
      </c>
      <c r="S8037" t="e">
        <f t="shared" si="1003"/>
        <v>#REF!</v>
      </c>
      <c r="T8037" t="e">
        <f t="shared" si="1004"/>
        <v>#REF!</v>
      </c>
      <c r="U8037" s="2" t="e">
        <f t="shared" si="1007"/>
        <v>#REF!</v>
      </c>
      <c r="V8037" s="2"/>
    </row>
    <row r="8038" spans="1:22" x14ac:dyDescent="0.25">
      <c r="A8038" t="s">
        <v>4523</v>
      </c>
      <c r="B8038" t="s">
        <v>4524</v>
      </c>
      <c r="C8038">
        <v>49.999999999999197</v>
      </c>
      <c r="D8038" t="s">
        <v>5306</v>
      </c>
      <c r="E8038" s="1">
        <v>42018</v>
      </c>
      <c r="F8038" t="s">
        <v>5349</v>
      </c>
      <c r="G8038">
        <v>1</v>
      </c>
      <c r="H8038" t="s">
        <v>5307</v>
      </c>
      <c r="I8038" t="s">
        <v>5350</v>
      </c>
      <c r="J8038" t="s">
        <v>5289</v>
      </c>
      <c r="K8038" t="b">
        <f>LOOKUP(A8038,'[1]UDDATA-1'!B:B,'[1]UDDATA-1'!A:A)&lt;&gt;LOOKUP(A8038,'[1]UDDATA-2'!B:B,'[1]UDDATA-2'!A:A)</f>
        <v>0</v>
      </c>
      <c r="L8038" t="str">
        <f t="shared" si="1000"/>
        <v>Objektorienteret programmering 1</v>
      </c>
      <c r="M8038">
        <f t="shared" si="1001"/>
        <v>0</v>
      </c>
      <c r="N8038" t="str">
        <f t="shared" si="1002"/>
        <v/>
      </c>
      <c r="O8038" t="e">
        <f>IF(AND(A8038&lt;&gt;A8037,#REF!&lt;&gt;""),#REF!,"")</f>
        <v>#REF!</v>
      </c>
      <c r="P8038" t="e">
        <f t="shared" si="1005"/>
        <v>#REF!</v>
      </c>
      <c r="Q8038" s="2" t="e">
        <f t="shared" ca="1" si="1006"/>
        <v>#REF!</v>
      </c>
      <c r="R8038" t="e">
        <f>IF(NOT(#REF!="Indskrevet"),"",IF(E8038="",FALSE,AND(NOT(#REF!),VALUE(RIGHT(CONCATENATE(YEAR(E8038)),2))=15)))</f>
        <v>#REF!</v>
      </c>
      <c r="S8038" t="e">
        <f t="shared" si="1003"/>
        <v>#REF!</v>
      </c>
      <c r="T8038" t="e">
        <f t="shared" si="1004"/>
        <v>#REF!</v>
      </c>
      <c r="U8038" s="2" t="e">
        <f t="shared" si="1007"/>
        <v>#REF!</v>
      </c>
      <c r="V8038" s="2"/>
    </row>
    <row r="8039" spans="1:22" x14ac:dyDescent="0.25">
      <c r="A8039" t="s">
        <v>4523</v>
      </c>
      <c r="B8039" t="s">
        <v>4524</v>
      </c>
      <c r="C8039">
        <v>49.999999999999197</v>
      </c>
      <c r="D8039" t="s">
        <v>5285</v>
      </c>
      <c r="E8039" s="1">
        <v>42063</v>
      </c>
      <c r="F8039" t="s">
        <v>5349</v>
      </c>
      <c r="G8039">
        <v>2</v>
      </c>
      <c r="H8039" t="s">
        <v>5287</v>
      </c>
      <c r="I8039" t="s">
        <v>5350</v>
      </c>
      <c r="J8039" t="s">
        <v>5289</v>
      </c>
      <c r="K8039" t="b">
        <f>LOOKUP(A8039,'[1]UDDATA-1'!B:B,'[1]UDDATA-1'!A:A)&lt;&gt;LOOKUP(A8039,'[1]UDDATA-2'!B:B,'[1]UDDATA-2'!A:A)</f>
        <v>0</v>
      </c>
      <c r="L8039" t="str">
        <f t="shared" si="1000"/>
        <v/>
      </c>
      <c r="M8039" t="str">
        <f t="shared" si="1001"/>
        <v/>
      </c>
      <c r="N8039" t="str">
        <f t="shared" si="1002"/>
        <v/>
      </c>
      <c r="O8039" t="e">
        <f>IF(AND(A8039&lt;&gt;A8038,#REF!&lt;&gt;""),#REF!,"")</f>
        <v>#REF!</v>
      </c>
      <c r="P8039" t="e">
        <f t="shared" si="1005"/>
        <v>#REF!</v>
      </c>
      <c r="Q8039" s="2" t="e">
        <f t="shared" ca="1" si="1006"/>
        <v>#REF!</v>
      </c>
      <c r="R8039" t="e">
        <f>IF(NOT(#REF!="Indskrevet"),"",IF(E8039="",FALSE,AND(NOT(#REF!),VALUE(RIGHT(CONCATENATE(YEAR(E8039)),2))=15)))</f>
        <v>#REF!</v>
      </c>
      <c r="S8039" t="e">
        <f t="shared" si="1003"/>
        <v>#REF!</v>
      </c>
      <c r="T8039" t="e">
        <f t="shared" si="1004"/>
        <v>#REF!</v>
      </c>
      <c r="U8039" s="2" t="e">
        <f t="shared" si="1007"/>
        <v>#REF!</v>
      </c>
      <c r="V8039" s="2"/>
    </row>
    <row r="8040" spans="1:22" x14ac:dyDescent="0.25">
      <c r="A8040" t="s">
        <v>4523</v>
      </c>
      <c r="B8040" t="s">
        <v>4524</v>
      </c>
      <c r="C8040">
        <v>49.999999999999197</v>
      </c>
      <c r="D8040" t="s">
        <v>5306</v>
      </c>
      <c r="E8040" s="1">
        <v>42030</v>
      </c>
      <c r="F8040" t="s">
        <v>5351</v>
      </c>
      <c r="G8040">
        <v>1</v>
      </c>
      <c r="H8040" t="s">
        <v>5287</v>
      </c>
      <c r="I8040" t="s">
        <v>5324</v>
      </c>
      <c r="J8040" t="s">
        <v>5289</v>
      </c>
      <c r="K8040" t="b">
        <f>LOOKUP(A8040,'[1]UDDATA-1'!B:B,'[1]UDDATA-1'!A:A)&lt;&gt;LOOKUP(A8040,'[1]UDDATA-2'!B:B,'[1]UDDATA-2'!A:A)</f>
        <v>0</v>
      </c>
      <c r="L8040" t="str">
        <f t="shared" si="1000"/>
        <v>Lineær algebra</v>
      </c>
      <c r="M8040">
        <f t="shared" si="1001"/>
        <v>0</v>
      </c>
      <c r="N8040" t="str">
        <f t="shared" si="1002"/>
        <v/>
      </c>
      <c r="O8040" t="e">
        <f>IF(AND(A8040&lt;&gt;A8039,#REF!&lt;&gt;""),#REF!,"")</f>
        <v>#REF!</v>
      </c>
      <c r="P8040" t="e">
        <f t="shared" si="1005"/>
        <v>#REF!</v>
      </c>
      <c r="Q8040" s="2" t="e">
        <f t="shared" ca="1" si="1006"/>
        <v>#REF!</v>
      </c>
      <c r="R8040" t="e">
        <f>IF(NOT(#REF!="Indskrevet"),"",IF(E8040="",FALSE,AND(NOT(#REF!),VALUE(RIGHT(CONCATENATE(YEAR(E8040)),2))=15)))</f>
        <v>#REF!</v>
      </c>
      <c r="S8040" t="e">
        <f t="shared" si="1003"/>
        <v>#REF!</v>
      </c>
      <c r="T8040" t="e">
        <f t="shared" si="1004"/>
        <v>#REF!</v>
      </c>
      <c r="U8040" s="2" t="e">
        <f t="shared" si="1007"/>
        <v>#REF!</v>
      </c>
      <c r="V8040" s="2"/>
    </row>
    <row r="8041" spans="1:22" x14ac:dyDescent="0.25">
      <c r="A8041" t="s">
        <v>4523</v>
      </c>
      <c r="B8041" t="s">
        <v>4524</v>
      </c>
      <c r="C8041">
        <v>49.999999999999197</v>
      </c>
      <c r="D8041" t="s">
        <v>5296</v>
      </c>
      <c r="E8041" s="1">
        <v>42180</v>
      </c>
      <c r="F8041" t="s">
        <v>5352</v>
      </c>
      <c r="G8041">
        <v>1</v>
      </c>
      <c r="H8041" t="s">
        <v>5287</v>
      </c>
      <c r="I8041" t="s">
        <v>5353</v>
      </c>
      <c r="J8041" t="s">
        <v>5293</v>
      </c>
      <c r="K8041" t="b">
        <f>LOOKUP(A8041,'[1]UDDATA-1'!B:B,'[1]UDDATA-1'!A:A)&lt;&gt;LOOKUP(A8041,'[1]UDDATA-2'!B:B,'[1]UDDATA-2'!A:A)</f>
        <v>0</v>
      </c>
      <c r="L8041" t="str">
        <f t="shared" si="1000"/>
        <v>Objektorienteret programmering 2</v>
      </c>
      <c r="M8041">
        <f t="shared" si="1001"/>
        <v>7</v>
      </c>
      <c r="N8041" t="str">
        <f t="shared" si="1002"/>
        <v/>
      </c>
      <c r="O8041" t="e">
        <f>IF(AND(A8041&lt;&gt;A8040,#REF!&lt;&gt;""),#REF!,"")</f>
        <v>#REF!</v>
      </c>
      <c r="P8041" t="e">
        <f t="shared" si="1005"/>
        <v>#REF!</v>
      </c>
      <c r="Q8041" s="2" t="e">
        <f t="shared" ca="1" si="1006"/>
        <v>#REF!</v>
      </c>
      <c r="R8041" t="e">
        <f>IF(NOT(#REF!="Indskrevet"),"",IF(E8041="",FALSE,AND(NOT(#REF!),VALUE(RIGHT(CONCATENATE(YEAR(E8041)),2))=15)))</f>
        <v>#REF!</v>
      </c>
      <c r="S8041" t="e">
        <f t="shared" si="1003"/>
        <v>#REF!</v>
      </c>
      <c r="T8041" t="e">
        <f t="shared" si="1004"/>
        <v>#REF!</v>
      </c>
      <c r="U8041" s="2" t="e">
        <f t="shared" si="1007"/>
        <v>#REF!</v>
      </c>
      <c r="V8041" s="2"/>
    </row>
    <row r="8042" spans="1:22" x14ac:dyDescent="0.25">
      <c r="A8042" t="s">
        <v>4523</v>
      </c>
      <c r="B8042" t="s">
        <v>4524</v>
      </c>
      <c r="C8042">
        <v>49.999999999999197</v>
      </c>
      <c r="D8042" t="s">
        <v>5318</v>
      </c>
      <c r="E8042" s="1">
        <v>42191</v>
      </c>
      <c r="F8042" t="s">
        <v>5354</v>
      </c>
      <c r="G8042">
        <v>1</v>
      </c>
      <c r="H8042" t="s">
        <v>5307</v>
      </c>
      <c r="I8042" t="s">
        <v>5330</v>
      </c>
      <c r="J8042" t="s">
        <v>5293</v>
      </c>
      <c r="K8042" t="b">
        <f>LOOKUP(A8042,'[1]UDDATA-1'!B:B,'[1]UDDATA-1'!A:A)&lt;&gt;LOOKUP(A8042,'[1]UDDATA-2'!B:B,'[1]UDDATA-2'!A:A)</f>
        <v>0</v>
      </c>
      <c r="L8042" t="str">
        <f t="shared" si="1000"/>
        <v>Diskret matematik</v>
      </c>
      <c r="M8042" t="str">
        <f t="shared" si="1001"/>
        <v/>
      </c>
      <c r="N8042" t="str">
        <f t="shared" si="1002"/>
        <v>U</v>
      </c>
      <c r="O8042" t="e">
        <f>IF(AND(A8042&lt;&gt;A8041,#REF!&lt;&gt;""),#REF!,"")</f>
        <v>#REF!</v>
      </c>
      <c r="P8042" t="e">
        <f t="shared" si="1005"/>
        <v>#REF!</v>
      </c>
      <c r="Q8042" s="2" t="e">
        <f t="shared" ca="1" si="1006"/>
        <v>#REF!</v>
      </c>
      <c r="R8042" t="e">
        <f>IF(NOT(#REF!="Indskrevet"),"",IF(E8042="",FALSE,AND(NOT(#REF!),VALUE(RIGHT(CONCATENATE(YEAR(E8042)),2))=15)))</f>
        <v>#REF!</v>
      </c>
      <c r="S8042" t="e">
        <f t="shared" si="1003"/>
        <v>#REF!</v>
      </c>
      <c r="T8042" t="e">
        <f t="shared" si="1004"/>
        <v>#REF!</v>
      </c>
      <c r="U8042" s="2" t="e">
        <f t="shared" si="1007"/>
        <v>#REF!</v>
      </c>
      <c r="V8042" s="2"/>
    </row>
    <row r="8043" spans="1:22" x14ac:dyDescent="0.25">
      <c r="A8043" t="s">
        <v>4523</v>
      </c>
      <c r="B8043" t="s">
        <v>4524</v>
      </c>
      <c r="C8043">
        <v>49.999999999999197</v>
      </c>
      <c r="D8043" t="s">
        <v>5306</v>
      </c>
      <c r="E8043" s="1">
        <v>42256</v>
      </c>
      <c r="F8043" t="s">
        <v>5354</v>
      </c>
      <c r="G8043">
        <v>2</v>
      </c>
      <c r="H8043" t="s">
        <v>5287</v>
      </c>
      <c r="I8043" t="s">
        <v>5330</v>
      </c>
      <c r="J8043" t="s">
        <v>5299</v>
      </c>
      <c r="K8043" t="b">
        <f>LOOKUP(A8043,'[1]UDDATA-1'!B:B,'[1]UDDATA-1'!A:A)&lt;&gt;LOOKUP(A8043,'[1]UDDATA-2'!B:B,'[1]UDDATA-2'!A:A)</f>
        <v>0</v>
      </c>
      <c r="L8043" t="str">
        <f t="shared" si="1000"/>
        <v/>
      </c>
      <c r="M8043" t="str">
        <f t="shared" si="1001"/>
        <v/>
      </c>
      <c r="N8043" t="str">
        <f t="shared" si="1002"/>
        <v/>
      </c>
      <c r="O8043" t="e">
        <f>IF(AND(A8043&lt;&gt;A8042,#REF!&lt;&gt;""),#REF!,"")</f>
        <v>#REF!</v>
      </c>
      <c r="P8043" t="e">
        <f t="shared" si="1005"/>
        <v>#REF!</v>
      </c>
      <c r="Q8043" s="2" t="e">
        <f t="shared" ca="1" si="1006"/>
        <v>#REF!</v>
      </c>
      <c r="R8043" t="e">
        <f>IF(NOT(#REF!="Indskrevet"),"",IF(E8043="",FALSE,AND(NOT(#REF!),VALUE(RIGHT(CONCATENATE(YEAR(E8043)),2))=15)))</f>
        <v>#REF!</v>
      </c>
      <c r="S8043" t="e">
        <f t="shared" si="1003"/>
        <v>#REF!</v>
      </c>
      <c r="T8043" t="e">
        <f t="shared" si="1004"/>
        <v>#REF!</v>
      </c>
      <c r="U8043" s="2" t="e">
        <f t="shared" si="1007"/>
        <v>#REF!</v>
      </c>
      <c r="V8043" s="2"/>
    </row>
    <row r="8044" spans="1:22" x14ac:dyDescent="0.25">
      <c r="A8044" t="s">
        <v>4526</v>
      </c>
      <c r="B8044" t="s">
        <v>4527</v>
      </c>
      <c r="C8044">
        <v>59.999999999998799</v>
      </c>
      <c r="K8044" t="b">
        <f>LOOKUP(A8044,'[1]UDDATA-1'!B:B,'[1]UDDATA-1'!A:A)&lt;&gt;LOOKUP(A8044,'[1]UDDATA-2'!B:B,'[1]UDDATA-2'!A:A)</f>
        <v>0</v>
      </c>
      <c r="L8044" t="str">
        <f t="shared" si="1000"/>
        <v/>
      </c>
      <c r="M8044" t="str">
        <f t="shared" si="1001"/>
        <v/>
      </c>
      <c r="N8044" t="str">
        <f t="shared" si="1002"/>
        <v/>
      </c>
      <c r="O8044" t="e">
        <f>IF(AND(A8044&lt;&gt;A8043,#REF!&lt;&gt;""),#REF!,"")</f>
        <v>#REF!</v>
      </c>
      <c r="P8044" t="e">
        <f t="shared" si="1005"/>
        <v>#REF!</v>
      </c>
      <c r="Q8044" s="2" t="e">
        <f t="shared" ca="1" si="1006"/>
        <v>#REF!</v>
      </c>
      <c r="R8044" t="e">
        <f>IF(NOT(#REF!="Indskrevet"),"",IF(E8044="",FALSE,AND(NOT(#REF!),VALUE(RIGHT(CONCATENATE(YEAR(E8044)),2))=15)))</f>
        <v>#REF!</v>
      </c>
      <c r="S8044" t="e">
        <f t="shared" si="1003"/>
        <v>#REF!</v>
      </c>
      <c r="T8044" t="e">
        <f t="shared" si="1004"/>
        <v>#REF!</v>
      </c>
      <c r="U8044" s="2" t="e">
        <f t="shared" si="1007"/>
        <v>#REF!</v>
      </c>
      <c r="V8044" s="2"/>
    </row>
    <row r="8045" spans="1:22" x14ac:dyDescent="0.25">
      <c r="A8045" t="s">
        <v>4528</v>
      </c>
      <c r="B8045" t="s">
        <v>4529</v>
      </c>
      <c r="C8045">
        <v>19.999999999999801</v>
      </c>
      <c r="D8045" t="s">
        <v>5327</v>
      </c>
      <c r="E8045" s="1">
        <v>42031</v>
      </c>
      <c r="F8045" t="s">
        <v>5328</v>
      </c>
      <c r="G8045">
        <v>1</v>
      </c>
      <c r="H8045" t="s">
        <v>5287</v>
      </c>
      <c r="I8045" t="s">
        <v>5324</v>
      </c>
      <c r="J8045" t="s">
        <v>5289</v>
      </c>
      <c r="K8045" t="b">
        <f>LOOKUP(A8045,'[1]UDDATA-1'!B:B,'[1]UDDATA-1'!A:A)&lt;&gt;LOOKUP(A8045,'[1]UDDATA-2'!B:B,'[1]UDDATA-2'!A:A)</f>
        <v>0</v>
      </c>
      <c r="L8045" t="str">
        <f t="shared" si="1000"/>
        <v>Lineær algebra</v>
      </c>
      <c r="M8045">
        <f t="shared" si="1001"/>
        <v>-3</v>
      </c>
      <c r="N8045" t="str">
        <f t="shared" si="1002"/>
        <v/>
      </c>
      <c r="O8045" t="e">
        <f>IF(AND(A8045&lt;&gt;A8044,#REF!&lt;&gt;""),#REF!,"")</f>
        <v>#REF!</v>
      </c>
      <c r="P8045" t="e">
        <f t="shared" si="1005"/>
        <v>#REF!</v>
      </c>
      <c r="Q8045" s="2" t="e">
        <f t="shared" ca="1" si="1006"/>
        <v>#REF!</v>
      </c>
      <c r="R8045" t="e">
        <f>IF(NOT(#REF!="Indskrevet"),"",IF(E8045="",FALSE,AND(NOT(#REF!),VALUE(RIGHT(CONCATENATE(YEAR(E8045)),2))=15)))</f>
        <v>#REF!</v>
      </c>
      <c r="S8045" t="e">
        <f t="shared" si="1003"/>
        <v>#REF!</v>
      </c>
      <c r="T8045" t="e">
        <f t="shared" si="1004"/>
        <v>#REF!</v>
      </c>
      <c r="U8045" s="2" t="e">
        <f t="shared" si="1007"/>
        <v>#REF!</v>
      </c>
      <c r="V8045" s="2"/>
    </row>
    <row r="8046" spans="1:22" x14ac:dyDescent="0.25">
      <c r="A8046" t="s">
        <v>4530</v>
      </c>
      <c r="B8046" t="s">
        <v>4531</v>
      </c>
      <c r="C8046">
        <v>0</v>
      </c>
      <c r="K8046" t="b">
        <f>LOOKUP(A8046,'[1]UDDATA-1'!B:B,'[1]UDDATA-1'!A:A)&lt;&gt;LOOKUP(A8046,'[1]UDDATA-2'!B:B,'[1]UDDATA-2'!A:A)</f>
        <v>0</v>
      </c>
      <c r="L8046" t="str">
        <f t="shared" si="1000"/>
        <v/>
      </c>
      <c r="M8046" t="str">
        <f t="shared" si="1001"/>
        <v/>
      </c>
      <c r="N8046" t="str">
        <f t="shared" si="1002"/>
        <v/>
      </c>
      <c r="O8046" t="e">
        <f>IF(AND(A8046&lt;&gt;A8045,#REF!&lt;&gt;""),#REF!,"")</f>
        <v>#REF!</v>
      </c>
      <c r="P8046" t="e">
        <f t="shared" si="1005"/>
        <v>#REF!</v>
      </c>
      <c r="Q8046" s="2" t="e">
        <f t="shared" ca="1" si="1006"/>
        <v>#REF!</v>
      </c>
      <c r="R8046" t="e">
        <f>IF(NOT(#REF!="Indskrevet"),"",IF(E8046="",FALSE,AND(NOT(#REF!),VALUE(RIGHT(CONCATENATE(YEAR(E8046)),2))=15)))</f>
        <v>#REF!</v>
      </c>
      <c r="S8046" t="e">
        <f t="shared" si="1003"/>
        <v>#REF!</v>
      </c>
      <c r="T8046" t="e">
        <f t="shared" si="1004"/>
        <v>#REF!</v>
      </c>
      <c r="U8046" s="2" t="e">
        <f t="shared" si="1007"/>
        <v>#REF!</v>
      </c>
      <c r="V8046" s="2"/>
    </row>
    <row r="8047" spans="1:22" x14ac:dyDescent="0.25">
      <c r="A8047" t="s">
        <v>4533</v>
      </c>
      <c r="B8047" t="s">
        <v>4534</v>
      </c>
      <c r="C8047">
        <v>54.999999999998998</v>
      </c>
      <c r="D8047" t="s">
        <v>5285</v>
      </c>
      <c r="E8047" s="1">
        <v>41290</v>
      </c>
      <c r="F8047" t="s">
        <v>5343</v>
      </c>
      <c r="G8047">
        <v>1</v>
      </c>
      <c r="H8047" t="s">
        <v>5287</v>
      </c>
      <c r="I8047" t="s">
        <v>5288</v>
      </c>
      <c r="J8047" t="s">
        <v>5289</v>
      </c>
      <c r="K8047" t="b">
        <f>LOOKUP(A8047,'[1]UDDATA-1'!B:B,'[1]UDDATA-1'!A:A)&lt;&gt;LOOKUP(A8047,'[1]UDDATA-2'!B:B,'[1]UDDATA-2'!A:A)</f>
        <v>0</v>
      </c>
      <c r="L8047" t="str">
        <f t="shared" si="1000"/>
        <v>Grundlæggende programmering</v>
      </c>
      <c r="M8047">
        <f t="shared" si="1001"/>
        <v>2</v>
      </c>
      <c r="N8047" t="str">
        <f t="shared" si="1002"/>
        <v/>
      </c>
      <c r="O8047" t="e">
        <f>IF(AND(A8047&lt;&gt;A8046,#REF!&lt;&gt;""),#REF!,"")</f>
        <v>#REF!</v>
      </c>
      <c r="P8047" t="e">
        <f t="shared" si="1005"/>
        <v>#REF!</v>
      </c>
      <c r="Q8047" s="2" t="e">
        <f t="shared" ca="1" si="1006"/>
        <v>#REF!</v>
      </c>
      <c r="R8047" t="e">
        <f>IF(NOT(#REF!="Indskrevet"),"",IF(E8047="",FALSE,AND(NOT(#REF!),VALUE(RIGHT(CONCATENATE(YEAR(E8047)),2))=15)))</f>
        <v>#REF!</v>
      </c>
      <c r="S8047" t="e">
        <f t="shared" si="1003"/>
        <v>#REF!</v>
      </c>
      <c r="T8047" t="e">
        <f t="shared" si="1004"/>
        <v>#REF!</v>
      </c>
      <c r="U8047" s="2" t="e">
        <f t="shared" si="1007"/>
        <v>#REF!</v>
      </c>
      <c r="V8047" s="2"/>
    </row>
    <row r="8048" spans="1:22" x14ac:dyDescent="0.25">
      <c r="A8048" t="s">
        <v>4533</v>
      </c>
      <c r="B8048" t="s">
        <v>4534</v>
      </c>
      <c r="C8048">
        <v>54.999999999998998</v>
      </c>
      <c r="D8048" t="s">
        <v>5306</v>
      </c>
      <c r="E8048" s="1">
        <v>41456</v>
      </c>
      <c r="F8048" t="s">
        <v>5344</v>
      </c>
      <c r="G8048">
        <v>1</v>
      </c>
      <c r="H8048" t="s">
        <v>5307</v>
      </c>
      <c r="I8048" t="s">
        <v>5292</v>
      </c>
      <c r="J8048" t="s">
        <v>5293</v>
      </c>
      <c r="K8048" t="b">
        <f>LOOKUP(A8048,'[1]UDDATA-1'!B:B,'[1]UDDATA-1'!A:A)&lt;&gt;LOOKUP(A8048,'[1]UDDATA-2'!B:B,'[1]UDDATA-2'!A:A)</f>
        <v>0</v>
      </c>
      <c r="L8048" t="str">
        <f t="shared" si="1000"/>
        <v>Matematik til multimedie-applikationer</v>
      </c>
      <c r="M8048">
        <f t="shared" si="1001"/>
        <v>0</v>
      </c>
      <c r="N8048" t="str">
        <f t="shared" si="1002"/>
        <v/>
      </c>
      <c r="O8048" t="e">
        <f>IF(AND(A8048&lt;&gt;A8047,#REF!&lt;&gt;""),#REF!,"")</f>
        <v>#REF!</v>
      </c>
      <c r="P8048" t="e">
        <f t="shared" si="1005"/>
        <v>#REF!</v>
      </c>
      <c r="Q8048" s="2" t="e">
        <f t="shared" ca="1" si="1006"/>
        <v>#REF!</v>
      </c>
      <c r="R8048" t="e">
        <f>IF(NOT(#REF!="Indskrevet"),"",IF(E8048="",FALSE,AND(NOT(#REF!),VALUE(RIGHT(CONCATENATE(YEAR(E8048)),2))=15)))</f>
        <v>#REF!</v>
      </c>
      <c r="S8048" t="e">
        <f t="shared" si="1003"/>
        <v>#REF!</v>
      </c>
      <c r="T8048" t="e">
        <f t="shared" si="1004"/>
        <v>#REF!</v>
      </c>
      <c r="U8048" s="2" t="e">
        <f t="shared" si="1007"/>
        <v>#REF!</v>
      </c>
      <c r="V8048" s="2"/>
    </row>
    <row r="8049" spans="1:22" x14ac:dyDescent="0.25">
      <c r="A8049" t="s">
        <v>4533</v>
      </c>
      <c r="B8049" t="s">
        <v>4534</v>
      </c>
      <c r="C8049">
        <v>54.999999999998998</v>
      </c>
      <c r="D8049" t="s">
        <v>5318</v>
      </c>
      <c r="E8049" s="1">
        <v>41530</v>
      </c>
      <c r="F8049" t="s">
        <v>5344</v>
      </c>
      <c r="G8049">
        <v>2</v>
      </c>
      <c r="H8049" t="s">
        <v>5287</v>
      </c>
      <c r="I8049" t="s">
        <v>5292</v>
      </c>
      <c r="J8049" t="s">
        <v>5299</v>
      </c>
      <c r="K8049" t="b">
        <f>LOOKUP(A8049,'[1]UDDATA-1'!B:B,'[1]UDDATA-1'!A:A)&lt;&gt;LOOKUP(A8049,'[1]UDDATA-2'!B:B,'[1]UDDATA-2'!A:A)</f>
        <v>0</v>
      </c>
      <c r="L8049" t="str">
        <f t="shared" si="1000"/>
        <v/>
      </c>
      <c r="M8049" t="str">
        <f t="shared" si="1001"/>
        <v/>
      </c>
      <c r="N8049" t="str">
        <f t="shared" si="1002"/>
        <v/>
      </c>
      <c r="O8049" t="e">
        <f>IF(AND(A8049&lt;&gt;A8048,#REF!&lt;&gt;""),#REF!,"")</f>
        <v>#REF!</v>
      </c>
      <c r="P8049" t="e">
        <f t="shared" si="1005"/>
        <v>#REF!</v>
      </c>
      <c r="Q8049" s="2" t="e">
        <f t="shared" ca="1" si="1006"/>
        <v>#REF!</v>
      </c>
      <c r="R8049" t="e">
        <f>IF(NOT(#REF!="Indskrevet"),"",IF(E8049="",FALSE,AND(NOT(#REF!),VALUE(RIGHT(CONCATENATE(YEAR(E8049)),2))=15)))</f>
        <v>#REF!</v>
      </c>
      <c r="S8049" t="e">
        <f t="shared" si="1003"/>
        <v>#REF!</v>
      </c>
      <c r="T8049" t="e">
        <f t="shared" si="1004"/>
        <v>#REF!</v>
      </c>
      <c r="U8049" s="2" t="e">
        <f t="shared" si="1007"/>
        <v>#REF!</v>
      </c>
      <c r="V8049" s="2"/>
    </row>
    <row r="8050" spans="1:22" x14ac:dyDescent="0.25">
      <c r="A8050" t="s">
        <v>4533</v>
      </c>
      <c r="B8050" t="s">
        <v>4534</v>
      </c>
      <c r="C8050">
        <v>54.999999999998998</v>
      </c>
      <c r="D8050" t="s">
        <v>5290</v>
      </c>
      <c r="E8050" s="1">
        <v>41429</v>
      </c>
      <c r="F8050" t="s">
        <v>5345</v>
      </c>
      <c r="G8050">
        <v>1</v>
      </c>
      <c r="H8050" t="s">
        <v>5287</v>
      </c>
      <c r="I8050" t="s">
        <v>5295</v>
      </c>
      <c r="J8050" t="s">
        <v>5293</v>
      </c>
      <c r="K8050" t="b">
        <f>LOOKUP(A8050,'[1]UDDATA-1'!B:B,'[1]UDDATA-1'!A:A)&lt;&gt;LOOKUP(A8050,'[1]UDDATA-2'!B:B,'[1]UDDATA-2'!A:A)</f>
        <v>0</v>
      </c>
      <c r="L8050" t="str">
        <f t="shared" si="1000"/>
        <v>Fysisk interface design</v>
      </c>
      <c r="M8050">
        <f t="shared" si="1001"/>
        <v>10</v>
      </c>
      <c r="N8050" t="str">
        <f t="shared" si="1002"/>
        <v/>
      </c>
      <c r="O8050" t="e">
        <f>IF(AND(A8050&lt;&gt;A8049,#REF!&lt;&gt;""),#REF!,"")</f>
        <v>#REF!</v>
      </c>
      <c r="P8050" t="e">
        <f t="shared" si="1005"/>
        <v>#REF!</v>
      </c>
      <c r="Q8050" s="2" t="e">
        <f t="shared" ca="1" si="1006"/>
        <v>#REF!</v>
      </c>
      <c r="R8050" t="e">
        <f>IF(NOT(#REF!="Indskrevet"),"",IF(E8050="",FALSE,AND(NOT(#REF!),VALUE(RIGHT(CONCATENATE(YEAR(E8050)),2))=15)))</f>
        <v>#REF!</v>
      </c>
      <c r="S8050" t="e">
        <f t="shared" si="1003"/>
        <v>#REF!</v>
      </c>
      <c r="T8050" t="e">
        <f t="shared" si="1004"/>
        <v>#REF!</v>
      </c>
      <c r="U8050" s="2" t="e">
        <f t="shared" si="1007"/>
        <v>#REF!</v>
      </c>
      <c r="V8050" s="2"/>
    </row>
    <row r="8051" spans="1:22" x14ac:dyDescent="0.25">
      <c r="A8051" t="s">
        <v>4535</v>
      </c>
      <c r="B8051" t="s">
        <v>4536</v>
      </c>
      <c r="C8051">
        <v>59.999999999998799</v>
      </c>
      <c r="D8051" t="s">
        <v>5318</v>
      </c>
      <c r="E8051" s="1">
        <v>41316</v>
      </c>
      <c r="F8051" t="s">
        <v>5308</v>
      </c>
      <c r="G8051">
        <v>1</v>
      </c>
      <c r="H8051" t="s">
        <v>5307</v>
      </c>
      <c r="I8051" t="s">
        <v>5288</v>
      </c>
      <c r="J8051" t="s">
        <v>5289</v>
      </c>
      <c r="K8051" t="b">
        <f>LOOKUP(A8051,'[1]UDDATA-1'!B:B,'[1]UDDATA-1'!A:A)&lt;&gt;LOOKUP(A8051,'[1]UDDATA-2'!B:B,'[1]UDDATA-2'!A:A)</f>
        <v>0</v>
      </c>
      <c r="L8051" t="str">
        <f t="shared" si="1000"/>
        <v>Grundlæggende programmering</v>
      </c>
      <c r="M8051" t="str">
        <f t="shared" si="1001"/>
        <v/>
      </c>
      <c r="N8051" t="str">
        <f t="shared" si="1002"/>
        <v>U</v>
      </c>
      <c r="O8051" t="e">
        <f>IF(AND(A8051&lt;&gt;A8050,#REF!&lt;&gt;""),#REF!,"")</f>
        <v>#REF!</v>
      </c>
      <c r="P8051" t="e">
        <f t="shared" si="1005"/>
        <v>#REF!</v>
      </c>
      <c r="Q8051" s="2" t="e">
        <f t="shared" ca="1" si="1006"/>
        <v>#REF!</v>
      </c>
      <c r="R8051" t="e">
        <f>IF(NOT(#REF!="Indskrevet"),"",IF(E8051="",FALSE,AND(NOT(#REF!),VALUE(RIGHT(CONCATENATE(YEAR(E8051)),2))=15)))</f>
        <v>#REF!</v>
      </c>
      <c r="S8051" t="e">
        <f t="shared" si="1003"/>
        <v>#REF!</v>
      </c>
      <c r="T8051" t="e">
        <f t="shared" si="1004"/>
        <v>#REF!</v>
      </c>
      <c r="U8051" s="2" t="e">
        <f t="shared" si="1007"/>
        <v>#REF!</v>
      </c>
      <c r="V8051" s="2"/>
    </row>
    <row r="8052" spans="1:22" x14ac:dyDescent="0.25">
      <c r="A8052" t="s">
        <v>4535</v>
      </c>
      <c r="B8052" t="s">
        <v>4536</v>
      </c>
      <c r="C8052">
        <v>59.999999999998799</v>
      </c>
      <c r="D8052" t="s">
        <v>5317</v>
      </c>
      <c r="E8052" s="1">
        <v>41353</v>
      </c>
      <c r="F8052" t="s">
        <v>5308</v>
      </c>
      <c r="G8052">
        <v>2</v>
      </c>
      <c r="H8052" t="s">
        <v>5287</v>
      </c>
      <c r="I8052" t="s">
        <v>5288</v>
      </c>
      <c r="J8052" t="s">
        <v>5293</v>
      </c>
      <c r="K8052" t="b">
        <f>LOOKUP(A8052,'[1]UDDATA-1'!B:B,'[1]UDDATA-1'!A:A)&lt;&gt;LOOKUP(A8052,'[1]UDDATA-2'!B:B,'[1]UDDATA-2'!A:A)</f>
        <v>0</v>
      </c>
      <c r="L8052" t="str">
        <f t="shared" si="1000"/>
        <v/>
      </c>
      <c r="M8052" t="str">
        <f t="shared" si="1001"/>
        <v/>
      </c>
      <c r="N8052" t="str">
        <f t="shared" si="1002"/>
        <v/>
      </c>
      <c r="O8052" t="e">
        <f>IF(AND(A8052&lt;&gt;A8051,#REF!&lt;&gt;""),#REF!,"")</f>
        <v>#REF!</v>
      </c>
      <c r="P8052" t="e">
        <f t="shared" si="1005"/>
        <v>#REF!</v>
      </c>
      <c r="Q8052" s="2" t="e">
        <f t="shared" ca="1" si="1006"/>
        <v>#REF!</v>
      </c>
      <c r="R8052" t="e">
        <f>IF(NOT(#REF!="Indskrevet"),"",IF(E8052="",FALSE,AND(NOT(#REF!),VALUE(RIGHT(CONCATENATE(YEAR(E8052)),2))=15)))</f>
        <v>#REF!</v>
      </c>
      <c r="S8052" t="e">
        <f t="shared" si="1003"/>
        <v>#REF!</v>
      </c>
      <c r="T8052" t="e">
        <f t="shared" si="1004"/>
        <v>#REF!</v>
      </c>
      <c r="U8052" s="2" t="e">
        <f t="shared" si="1007"/>
        <v>#REF!</v>
      </c>
      <c r="V8052" s="2"/>
    </row>
    <row r="8053" spans="1:22" x14ac:dyDescent="0.25">
      <c r="A8053" t="s">
        <v>4535</v>
      </c>
      <c r="B8053" t="s">
        <v>4536</v>
      </c>
      <c r="C8053">
        <v>59.999999999998799</v>
      </c>
      <c r="D8053" t="s">
        <v>5318</v>
      </c>
      <c r="E8053" s="1">
        <v>41452</v>
      </c>
      <c r="F8053" t="s">
        <v>5309</v>
      </c>
      <c r="G8053">
        <v>1</v>
      </c>
      <c r="H8053" t="s">
        <v>5307</v>
      </c>
      <c r="I8053" t="s">
        <v>5292</v>
      </c>
      <c r="J8053" t="s">
        <v>5293</v>
      </c>
      <c r="K8053" t="b">
        <f>LOOKUP(A8053,'[1]UDDATA-1'!B:B,'[1]UDDATA-1'!A:A)&lt;&gt;LOOKUP(A8053,'[1]UDDATA-2'!B:B,'[1]UDDATA-2'!A:A)</f>
        <v>0</v>
      </c>
      <c r="L8053" t="str">
        <f t="shared" si="1000"/>
        <v>Matematik til multimedie-applikationer</v>
      </c>
      <c r="M8053" t="str">
        <f t="shared" si="1001"/>
        <v/>
      </c>
      <c r="N8053" t="str">
        <f t="shared" si="1002"/>
        <v>U</v>
      </c>
      <c r="O8053" t="e">
        <f>IF(AND(A8053&lt;&gt;A8052,#REF!&lt;&gt;""),#REF!,"")</f>
        <v>#REF!</v>
      </c>
      <c r="P8053" t="e">
        <f t="shared" si="1005"/>
        <v>#REF!</v>
      </c>
      <c r="Q8053" s="2" t="e">
        <f t="shared" ca="1" si="1006"/>
        <v>#REF!</v>
      </c>
      <c r="R8053" t="e">
        <f>IF(NOT(#REF!="Indskrevet"),"",IF(E8053="",FALSE,AND(NOT(#REF!),VALUE(RIGHT(CONCATENATE(YEAR(E8053)),2))=15)))</f>
        <v>#REF!</v>
      </c>
      <c r="S8053" t="e">
        <f t="shared" si="1003"/>
        <v>#REF!</v>
      </c>
      <c r="T8053" t="e">
        <f t="shared" si="1004"/>
        <v>#REF!</v>
      </c>
      <c r="U8053" s="2" t="e">
        <f t="shared" si="1007"/>
        <v>#REF!</v>
      </c>
      <c r="V8053" s="2"/>
    </row>
    <row r="8054" spans="1:22" x14ac:dyDescent="0.25">
      <c r="A8054" t="s">
        <v>4535</v>
      </c>
      <c r="B8054" t="s">
        <v>4536</v>
      </c>
      <c r="C8054">
        <v>59.999999999998799</v>
      </c>
      <c r="D8054" t="s">
        <v>5290</v>
      </c>
      <c r="E8054" s="1">
        <v>41530</v>
      </c>
      <c r="F8054" t="s">
        <v>5309</v>
      </c>
      <c r="G8054">
        <v>2</v>
      </c>
      <c r="H8054" t="s">
        <v>5287</v>
      </c>
      <c r="I8054" t="s">
        <v>5292</v>
      </c>
      <c r="J8054" t="s">
        <v>5299</v>
      </c>
      <c r="K8054" t="b">
        <f>LOOKUP(A8054,'[1]UDDATA-1'!B:B,'[1]UDDATA-1'!A:A)&lt;&gt;LOOKUP(A8054,'[1]UDDATA-2'!B:B,'[1]UDDATA-2'!A:A)</f>
        <v>0</v>
      </c>
      <c r="L8054" t="str">
        <f t="shared" si="1000"/>
        <v/>
      </c>
      <c r="M8054" t="str">
        <f t="shared" si="1001"/>
        <v/>
      </c>
      <c r="N8054" t="str">
        <f t="shared" si="1002"/>
        <v/>
      </c>
      <c r="O8054" t="e">
        <f>IF(AND(A8054&lt;&gt;A8053,#REF!&lt;&gt;""),#REF!,"")</f>
        <v>#REF!</v>
      </c>
      <c r="P8054" t="e">
        <f t="shared" si="1005"/>
        <v>#REF!</v>
      </c>
      <c r="Q8054" s="2" t="e">
        <f t="shared" ca="1" si="1006"/>
        <v>#REF!</v>
      </c>
      <c r="R8054" t="e">
        <f>IF(NOT(#REF!="Indskrevet"),"",IF(E8054="",FALSE,AND(NOT(#REF!),VALUE(RIGHT(CONCATENATE(YEAR(E8054)),2))=15)))</f>
        <v>#REF!</v>
      </c>
      <c r="S8054" t="e">
        <f t="shared" si="1003"/>
        <v>#REF!</v>
      </c>
      <c r="T8054" t="e">
        <f t="shared" si="1004"/>
        <v>#REF!</v>
      </c>
      <c r="U8054" s="2" t="e">
        <f t="shared" si="1007"/>
        <v>#REF!</v>
      </c>
      <c r="V8054" s="2"/>
    </row>
    <row r="8055" spans="1:22" x14ac:dyDescent="0.25">
      <c r="A8055" t="s">
        <v>4535</v>
      </c>
      <c r="B8055" t="s">
        <v>4536</v>
      </c>
      <c r="C8055">
        <v>59.999999999998799</v>
      </c>
      <c r="D8055" t="s">
        <v>5306</v>
      </c>
      <c r="E8055" s="1">
        <v>41484</v>
      </c>
      <c r="F8055" t="s">
        <v>5310</v>
      </c>
      <c r="G8055">
        <v>1</v>
      </c>
      <c r="H8055" t="s">
        <v>5307</v>
      </c>
      <c r="I8055" t="s">
        <v>5295</v>
      </c>
      <c r="J8055" t="s">
        <v>5293</v>
      </c>
      <c r="K8055" t="b">
        <f>LOOKUP(A8055,'[1]UDDATA-1'!B:B,'[1]UDDATA-1'!A:A)&lt;&gt;LOOKUP(A8055,'[1]UDDATA-2'!B:B,'[1]UDDATA-2'!A:A)</f>
        <v>0</v>
      </c>
      <c r="L8055" t="str">
        <f t="shared" si="1000"/>
        <v>Fysisk interface design</v>
      </c>
      <c r="M8055">
        <f t="shared" si="1001"/>
        <v>0</v>
      </c>
      <c r="N8055" t="str">
        <f t="shared" si="1002"/>
        <v/>
      </c>
      <c r="O8055" t="e">
        <f>IF(AND(A8055&lt;&gt;A8054,#REF!&lt;&gt;""),#REF!,"")</f>
        <v>#REF!</v>
      </c>
      <c r="P8055" t="e">
        <f t="shared" si="1005"/>
        <v>#REF!</v>
      </c>
      <c r="Q8055" s="2" t="e">
        <f t="shared" ca="1" si="1006"/>
        <v>#REF!</v>
      </c>
      <c r="R8055" t="e">
        <f>IF(NOT(#REF!="Indskrevet"),"",IF(E8055="",FALSE,AND(NOT(#REF!),VALUE(RIGHT(CONCATENATE(YEAR(E8055)),2))=15)))</f>
        <v>#REF!</v>
      </c>
      <c r="S8055" t="e">
        <f t="shared" si="1003"/>
        <v>#REF!</v>
      </c>
      <c r="T8055" t="e">
        <f t="shared" si="1004"/>
        <v>#REF!</v>
      </c>
      <c r="U8055" s="2" t="e">
        <f t="shared" si="1007"/>
        <v>#REF!</v>
      </c>
      <c r="V8055" s="2"/>
    </row>
    <row r="8056" spans="1:22" x14ac:dyDescent="0.25">
      <c r="A8056" t="s">
        <v>4535</v>
      </c>
      <c r="B8056" t="s">
        <v>4536</v>
      </c>
      <c r="C8056">
        <v>59.999999999998799</v>
      </c>
      <c r="D8056" t="s">
        <v>5317</v>
      </c>
      <c r="E8056" s="1">
        <v>41522</v>
      </c>
      <c r="F8056" t="s">
        <v>5310</v>
      </c>
      <c r="G8056">
        <v>2</v>
      </c>
      <c r="H8056" t="s">
        <v>5287</v>
      </c>
      <c r="I8056" t="s">
        <v>5295</v>
      </c>
      <c r="J8056" t="s">
        <v>5299</v>
      </c>
      <c r="K8056" t="b">
        <f>LOOKUP(A8056,'[1]UDDATA-1'!B:B,'[1]UDDATA-1'!A:A)&lt;&gt;LOOKUP(A8056,'[1]UDDATA-2'!B:B,'[1]UDDATA-2'!A:A)</f>
        <v>0</v>
      </c>
      <c r="L8056" t="str">
        <f t="shared" si="1000"/>
        <v/>
      </c>
      <c r="M8056" t="str">
        <f t="shared" si="1001"/>
        <v/>
      </c>
      <c r="N8056" t="str">
        <f t="shared" si="1002"/>
        <v/>
      </c>
      <c r="O8056" t="e">
        <f>IF(AND(A8056&lt;&gt;A8055,#REF!&lt;&gt;""),#REF!,"")</f>
        <v>#REF!</v>
      </c>
      <c r="P8056" t="e">
        <f t="shared" si="1005"/>
        <v>#REF!</v>
      </c>
      <c r="Q8056" s="2" t="e">
        <f t="shared" ca="1" si="1006"/>
        <v>#REF!</v>
      </c>
      <c r="R8056" t="e">
        <f>IF(NOT(#REF!="Indskrevet"),"",IF(E8056="",FALSE,AND(NOT(#REF!),VALUE(RIGHT(CONCATENATE(YEAR(E8056)),2))=15)))</f>
        <v>#REF!</v>
      </c>
      <c r="S8056" t="e">
        <f t="shared" si="1003"/>
        <v>#REF!</v>
      </c>
      <c r="T8056" t="e">
        <f t="shared" si="1004"/>
        <v>#REF!</v>
      </c>
      <c r="U8056" s="2" t="e">
        <f t="shared" si="1007"/>
        <v>#REF!</v>
      </c>
      <c r="V8056" s="2"/>
    </row>
    <row r="8057" spans="1:22" x14ac:dyDescent="0.25">
      <c r="A8057" t="s">
        <v>4538</v>
      </c>
      <c r="B8057" t="s">
        <v>4539</v>
      </c>
      <c r="C8057">
        <v>164.99999999999699</v>
      </c>
      <c r="D8057" t="s">
        <v>5296</v>
      </c>
      <c r="E8057" s="1">
        <v>41290</v>
      </c>
      <c r="F8057" t="s">
        <v>5343</v>
      </c>
      <c r="G8057">
        <v>1</v>
      </c>
      <c r="H8057" t="s">
        <v>5287</v>
      </c>
      <c r="I8057" t="s">
        <v>5288</v>
      </c>
      <c r="J8057" t="s">
        <v>5289</v>
      </c>
      <c r="K8057" t="b">
        <f>LOOKUP(A8057,'[1]UDDATA-1'!B:B,'[1]UDDATA-1'!A:A)&lt;&gt;LOOKUP(A8057,'[1]UDDATA-2'!B:B,'[1]UDDATA-2'!A:A)</f>
        <v>0</v>
      </c>
      <c r="L8057" t="str">
        <f t="shared" si="1000"/>
        <v>Grundlæggende programmering</v>
      </c>
      <c r="M8057">
        <f t="shared" si="1001"/>
        <v>7</v>
      </c>
      <c r="N8057" t="str">
        <f t="shared" si="1002"/>
        <v/>
      </c>
      <c r="O8057" t="e">
        <f>IF(AND(A8057&lt;&gt;A8056,#REF!&lt;&gt;""),#REF!,"")</f>
        <v>#REF!</v>
      </c>
      <c r="P8057" t="e">
        <f t="shared" si="1005"/>
        <v>#REF!</v>
      </c>
      <c r="Q8057" s="2" t="e">
        <f t="shared" ca="1" si="1006"/>
        <v>#REF!</v>
      </c>
      <c r="R8057" t="e">
        <f>IF(NOT(#REF!="Indskrevet"),"",IF(E8057="",FALSE,AND(NOT(#REF!),VALUE(RIGHT(CONCATENATE(YEAR(E8057)),2))=15)))</f>
        <v>#REF!</v>
      </c>
      <c r="S8057" t="e">
        <f t="shared" si="1003"/>
        <v>#REF!</v>
      </c>
      <c r="T8057" t="e">
        <f t="shared" si="1004"/>
        <v>#REF!</v>
      </c>
      <c r="U8057" s="2" t="e">
        <f t="shared" si="1007"/>
        <v>#REF!</v>
      </c>
      <c r="V8057" s="2"/>
    </row>
    <row r="8058" spans="1:22" x14ac:dyDescent="0.25">
      <c r="A8058" t="s">
        <v>4538</v>
      </c>
      <c r="B8058" t="s">
        <v>4539</v>
      </c>
      <c r="C8058">
        <v>164.99999999999699</v>
      </c>
      <c r="D8058" t="s">
        <v>5285</v>
      </c>
      <c r="E8058" s="1">
        <v>41456</v>
      </c>
      <c r="F8058" t="s">
        <v>5344</v>
      </c>
      <c r="G8058">
        <v>1</v>
      </c>
      <c r="H8058" t="s">
        <v>5287</v>
      </c>
      <c r="I8058" t="s">
        <v>5292</v>
      </c>
      <c r="J8058" t="s">
        <v>5293</v>
      </c>
      <c r="K8058" t="b">
        <f>LOOKUP(A8058,'[1]UDDATA-1'!B:B,'[1]UDDATA-1'!A:A)&lt;&gt;LOOKUP(A8058,'[1]UDDATA-2'!B:B,'[1]UDDATA-2'!A:A)</f>
        <v>0</v>
      </c>
      <c r="L8058" t="str">
        <f t="shared" si="1000"/>
        <v>Matematik til multimedie-applikationer</v>
      </c>
      <c r="M8058">
        <f t="shared" si="1001"/>
        <v>2</v>
      </c>
      <c r="N8058" t="str">
        <f t="shared" si="1002"/>
        <v/>
      </c>
      <c r="O8058" t="e">
        <f>IF(AND(A8058&lt;&gt;A8057,#REF!&lt;&gt;""),#REF!,"")</f>
        <v>#REF!</v>
      </c>
      <c r="P8058" t="e">
        <f t="shared" si="1005"/>
        <v>#REF!</v>
      </c>
      <c r="Q8058" s="2" t="e">
        <f t="shared" ca="1" si="1006"/>
        <v>#REF!</v>
      </c>
      <c r="R8058" t="e">
        <f>IF(NOT(#REF!="Indskrevet"),"",IF(E8058="",FALSE,AND(NOT(#REF!),VALUE(RIGHT(CONCATENATE(YEAR(E8058)),2))=15)))</f>
        <v>#REF!</v>
      </c>
      <c r="S8058" t="e">
        <f t="shared" si="1003"/>
        <v>#REF!</v>
      </c>
      <c r="T8058" t="e">
        <f t="shared" si="1004"/>
        <v>#REF!</v>
      </c>
      <c r="U8058" s="2" t="e">
        <f t="shared" si="1007"/>
        <v>#REF!</v>
      </c>
      <c r="V8058" s="2"/>
    </row>
    <row r="8059" spans="1:22" x14ac:dyDescent="0.25">
      <c r="A8059" t="s">
        <v>4538</v>
      </c>
      <c r="B8059" t="s">
        <v>4539</v>
      </c>
      <c r="C8059">
        <v>164.99999999999699</v>
      </c>
      <c r="D8059" t="s">
        <v>5285</v>
      </c>
      <c r="E8059" s="1">
        <v>41429</v>
      </c>
      <c r="F8059" t="s">
        <v>5345</v>
      </c>
      <c r="G8059">
        <v>1</v>
      </c>
      <c r="H8059" t="s">
        <v>5287</v>
      </c>
      <c r="I8059" t="s">
        <v>5295</v>
      </c>
      <c r="J8059" t="s">
        <v>5293</v>
      </c>
      <c r="K8059" t="b">
        <f>LOOKUP(A8059,'[1]UDDATA-1'!B:B,'[1]UDDATA-1'!A:A)&lt;&gt;LOOKUP(A8059,'[1]UDDATA-2'!B:B,'[1]UDDATA-2'!A:A)</f>
        <v>0</v>
      </c>
      <c r="L8059" t="str">
        <f t="shared" si="1000"/>
        <v>Fysisk interface design</v>
      </c>
      <c r="M8059">
        <f t="shared" si="1001"/>
        <v>2</v>
      </c>
      <c r="N8059" t="str">
        <f t="shared" si="1002"/>
        <v/>
      </c>
      <c r="O8059" t="e">
        <f>IF(AND(A8059&lt;&gt;A8058,#REF!&lt;&gt;""),#REF!,"")</f>
        <v>#REF!</v>
      </c>
      <c r="P8059" t="e">
        <f t="shared" si="1005"/>
        <v>#REF!</v>
      </c>
      <c r="Q8059" s="2" t="e">
        <f t="shared" ca="1" si="1006"/>
        <v>#REF!</v>
      </c>
      <c r="R8059" t="e">
        <f>IF(NOT(#REF!="Indskrevet"),"",IF(E8059="",FALSE,AND(NOT(#REF!),VALUE(RIGHT(CONCATENATE(YEAR(E8059)),2))=15)))</f>
        <v>#REF!</v>
      </c>
      <c r="S8059" t="e">
        <f t="shared" si="1003"/>
        <v>#REF!</v>
      </c>
      <c r="T8059" t="e">
        <f t="shared" si="1004"/>
        <v>#REF!</v>
      </c>
      <c r="U8059" s="2" t="e">
        <f t="shared" si="1007"/>
        <v>#REF!</v>
      </c>
      <c r="V8059" s="2"/>
    </row>
    <row r="8060" spans="1:22" x14ac:dyDescent="0.25">
      <c r="A8060" t="s">
        <v>4538</v>
      </c>
      <c r="B8060" t="s">
        <v>4539</v>
      </c>
      <c r="C8060">
        <v>164.99999999999699</v>
      </c>
      <c r="D8060" t="s">
        <v>5327</v>
      </c>
      <c r="E8060" s="1">
        <v>41690</v>
      </c>
      <c r="F8060" t="s">
        <v>5346</v>
      </c>
      <c r="G8060">
        <v>1</v>
      </c>
      <c r="H8060" t="s">
        <v>5307</v>
      </c>
      <c r="I8060" t="s">
        <v>5298</v>
      </c>
      <c r="J8060" t="s">
        <v>5299</v>
      </c>
      <c r="K8060" t="b">
        <f>LOOKUP(A8060,'[1]UDDATA-1'!B:B,'[1]UDDATA-1'!A:A)&lt;&gt;LOOKUP(A8060,'[1]UDDATA-2'!B:B,'[1]UDDATA-2'!A:A)</f>
        <v>0</v>
      </c>
      <c r="L8060" t="str">
        <f t="shared" si="1000"/>
        <v>Proceduremæssig programmering</v>
      </c>
      <c r="M8060">
        <f t="shared" si="1001"/>
        <v>-3</v>
      </c>
      <c r="N8060" t="str">
        <f t="shared" si="1002"/>
        <v/>
      </c>
      <c r="O8060" t="e">
        <f>IF(AND(A8060&lt;&gt;A8059,#REF!&lt;&gt;""),#REF!,"")</f>
        <v>#REF!</v>
      </c>
      <c r="P8060" t="e">
        <f t="shared" si="1005"/>
        <v>#REF!</v>
      </c>
      <c r="Q8060" s="2" t="e">
        <f t="shared" ca="1" si="1006"/>
        <v>#REF!</v>
      </c>
      <c r="R8060" t="e">
        <f>IF(NOT(#REF!="Indskrevet"),"",IF(E8060="",FALSE,AND(NOT(#REF!),VALUE(RIGHT(CONCATENATE(YEAR(E8060)),2))=15)))</f>
        <v>#REF!</v>
      </c>
      <c r="S8060" t="e">
        <f t="shared" si="1003"/>
        <v>#REF!</v>
      </c>
      <c r="T8060" t="e">
        <f t="shared" si="1004"/>
        <v>#REF!</v>
      </c>
      <c r="U8060" s="2" t="e">
        <f t="shared" si="1007"/>
        <v>#REF!</v>
      </c>
      <c r="V8060" s="2"/>
    </row>
    <row r="8061" spans="1:22" x14ac:dyDescent="0.25">
      <c r="A8061" t="s">
        <v>4538</v>
      </c>
      <c r="B8061" t="s">
        <v>4539</v>
      </c>
      <c r="C8061">
        <v>164.99999999999699</v>
      </c>
      <c r="D8061" t="s">
        <v>5327</v>
      </c>
      <c r="E8061" s="1">
        <v>41774</v>
      </c>
      <c r="F8061" t="s">
        <v>5346</v>
      </c>
      <c r="G8061">
        <v>2</v>
      </c>
      <c r="H8061" t="s">
        <v>5307</v>
      </c>
      <c r="I8061" t="s">
        <v>5298</v>
      </c>
      <c r="J8061" t="s">
        <v>5303</v>
      </c>
      <c r="K8061" t="b">
        <f>LOOKUP(A8061,'[1]UDDATA-1'!B:B,'[1]UDDATA-1'!A:A)&lt;&gt;LOOKUP(A8061,'[1]UDDATA-2'!B:B,'[1]UDDATA-2'!A:A)</f>
        <v>0</v>
      </c>
      <c r="L8061" t="str">
        <f t="shared" si="1000"/>
        <v/>
      </c>
      <c r="M8061" t="str">
        <f t="shared" si="1001"/>
        <v/>
      </c>
      <c r="N8061" t="str">
        <f t="shared" si="1002"/>
        <v/>
      </c>
      <c r="O8061" t="e">
        <f>IF(AND(A8061&lt;&gt;A8060,#REF!&lt;&gt;""),#REF!,"")</f>
        <v>#REF!</v>
      </c>
      <c r="P8061" t="e">
        <f t="shared" si="1005"/>
        <v>#REF!</v>
      </c>
      <c r="Q8061" s="2" t="e">
        <f t="shared" ca="1" si="1006"/>
        <v>#REF!</v>
      </c>
      <c r="R8061" t="e">
        <f>IF(NOT(#REF!="Indskrevet"),"",IF(E8061="",FALSE,AND(NOT(#REF!),VALUE(RIGHT(CONCATENATE(YEAR(E8061)),2))=15)))</f>
        <v>#REF!</v>
      </c>
      <c r="S8061" t="e">
        <f t="shared" si="1003"/>
        <v>#REF!</v>
      </c>
      <c r="T8061" t="e">
        <f t="shared" si="1004"/>
        <v>#REF!</v>
      </c>
      <c r="U8061" s="2" t="e">
        <f t="shared" si="1007"/>
        <v>#REF!</v>
      </c>
      <c r="V8061" s="2"/>
    </row>
    <row r="8062" spans="1:22" x14ac:dyDescent="0.25">
      <c r="A8062" t="s">
        <v>4538</v>
      </c>
      <c r="B8062" t="s">
        <v>4539</v>
      </c>
      <c r="C8062">
        <v>164.99999999999699</v>
      </c>
      <c r="D8062" t="s">
        <v>5306</v>
      </c>
      <c r="E8062" s="1">
        <v>42150</v>
      </c>
      <c r="F8062" t="s">
        <v>5346</v>
      </c>
      <c r="G8062">
        <v>3</v>
      </c>
      <c r="H8062" t="s">
        <v>5287</v>
      </c>
      <c r="I8062" t="s">
        <v>5298</v>
      </c>
      <c r="J8062" t="s">
        <v>5313</v>
      </c>
      <c r="K8062" t="b">
        <f>LOOKUP(A8062,'[1]UDDATA-1'!B:B,'[1]UDDATA-1'!A:A)&lt;&gt;LOOKUP(A8062,'[1]UDDATA-2'!B:B,'[1]UDDATA-2'!A:A)</f>
        <v>0</v>
      </c>
      <c r="L8062" t="str">
        <f t="shared" si="1000"/>
        <v/>
      </c>
      <c r="M8062" t="str">
        <f t="shared" si="1001"/>
        <v/>
      </c>
      <c r="N8062" t="str">
        <f t="shared" si="1002"/>
        <v/>
      </c>
      <c r="O8062" t="e">
        <f>IF(AND(A8062&lt;&gt;A8061,#REF!&lt;&gt;""),#REF!,"")</f>
        <v>#REF!</v>
      </c>
      <c r="P8062" t="e">
        <f t="shared" si="1005"/>
        <v>#REF!</v>
      </c>
      <c r="Q8062" s="2" t="e">
        <f t="shared" ca="1" si="1006"/>
        <v>#REF!</v>
      </c>
      <c r="R8062" t="e">
        <f>IF(NOT(#REF!="Indskrevet"),"",IF(E8062="",FALSE,AND(NOT(#REF!),VALUE(RIGHT(CONCATENATE(YEAR(E8062)),2))=15)))</f>
        <v>#REF!</v>
      </c>
      <c r="S8062" t="e">
        <f t="shared" si="1003"/>
        <v>#REF!</v>
      </c>
      <c r="T8062" t="e">
        <f t="shared" si="1004"/>
        <v>#REF!</v>
      </c>
      <c r="U8062" s="2" t="e">
        <f t="shared" si="1007"/>
        <v>#REF!</v>
      </c>
      <c r="V8062" s="2"/>
    </row>
    <row r="8063" spans="1:22" x14ac:dyDescent="0.25">
      <c r="A8063" t="s">
        <v>4538</v>
      </c>
      <c r="B8063" t="s">
        <v>4539</v>
      </c>
      <c r="C8063">
        <v>164.99999999999699</v>
      </c>
      <c r="D8063" t="s">
        <v>5285</v>
      </c>
      <c r="E8063" s="1">
        <v>41800</v>
      </c>
      <c r="F8063" t="s">
        <v>5347</v>
      </c>
      <c r="G8063">
        <v>1</v>
      </c>
      <c r="H8063" t="s">
        <v>5287</v>
      </c>
      <c r="I8063" t="s">
        <v>5302</v>
      </c>
      <c r="J8063" t="s">
        <v>5303</v>
      </c>
      <c r="K8063" t="b">
        <f>LOOKUP(A8063,'[1]UDDATA-1'!B:B,'[1]UDDATA-1'!A:A)&lt;&gt;LOOKUP(A8063,'[1]UDDATA-2'!B:B,'[1]UDDATA-2'!A:A)</f>
        <v>0</v>
      </c>
      <c r="L8063" t="str">
        <f t="shared" si="1000"/>
        <v>Lyd- og musikbehandling</v>
      </c>
      <c r="M8063">
        <f t="shared" si="1001"/>
        <v>2</v>
      </c>
      <c r="N8063" t="str">
        <f t="shared" si="1002"/>
        <v/>
      </c>
      <c r="O8063" t="e">
        <f>IF(AND(A8063&lt;&gt;A8062,#REF!&lt;&gt;""),#REF!,"")</f>
        <v>#REF!</v>
      </c>
      <c r="P8063" t="e">
        <f t="shared" si="1005"/>
        <v>#REF!</v>
      </c>
      <c r="Q8063" s="2" t="e">
        <f t="shared" ca="1" si="1006"/>
        <v>#REF!</v>
      </c>
      <c r="R8063" t="e">
        <f>IF(NOT(#REF!="Indskrevet"),"",IF(E8063="",FALSE,AND(NOT(#REF!),VALUE(RIGHT(CONCATENATE(YEAR(E8063)),2))=15)))</f>
        <v>#REF!</v>
      </c>
      <c r="S8063" t="e">
        <f t="shared" si="1003"/>
        <v>#REF!</v>
      </c>
      <c r="T8063" t="e">
        <f t="shared" si="1004"/>
        <v>#REF!</v>
      </c>
      <c r="U8063" s="2" t="e">
        <f t="shared" si="1007"/>
        <v>#REF!</v>
      </c>
      <c r="V8063" s="2"/>
    </row>
    <row r="8064" spans="1:22" x14ac:dyDescent="0.25">
      <c r="A8064" t="s">
        <v>4538</v>
      </c>
      <c r="B8064" t="s">
        <v>4539</v>
      </c>
      <c r="C8064">
        <v>164.99999999999699</v>
      </c>
      <c r="D8064" t="s">
        <v>5327</v>
      </c>
      <c r="E8064" s="1">
        <v>41815</v>
      </c>
      <c r="F8064" t="s">
        <v>5348</v>
      </c>
      <c r="G8064">
        <v>1</v>
      </c>
      <c r="H8064" t="s">
        <v>5307</v>
      </c>
      <c r="I8064" t="s">
        <v>5305</v>
      </c>
      <c r="J8064" t="s">
        <v>5303</v>
      </c>
      <c r="K8064" t="b">
        <f>LOOKUP(A8064,'[1]UDDATA-1'!B:B,'[1]UDDATA-1'!A:A)&lt;&gt;LOOKUP(A8064,'[1]UDDATA-2'!B:B,'[1]UDDATA-2'!A:A)</f>
        <v>0</v>
      </c>
      <c r="L8064" t="str">
        <f t="shared" si="1000"/>
        <v>Objektorienteret Software Engineering</v>
      </c>
      <c r="M8064">
        <f t="shared" si="1001"/>
        <v>-3</v>
      </c>
      <c r="N8064" t="str">
        <f t="shared" si="1002"/>
        <v/>
      </c>
      <c r="O8064" t="e">
        <f>IF(AND(A8064&lt;&gt;A8063,#REF!&lt;&gt;""),#REF!,"")</f>
        <v>#REF!</v>
      </c>
      <c r="P8064" t="e">
        <f t="shared" si="1005"/>
        <v>#REF!</v>
      </c>
      <c r="Q8064" s="2" t="e">
        <f t="shared" ca="1" si="1006"/>
        <v>#REF!</v>
      </c>
      <c r="R8064" t="e">
        <f>IF(NOT(#REF!="Indskrevet"),"",IF(E8064="",FALSE,AND(NOT(#REF!),VALUE(RIGHT(CONCATENATE(YEAR(E8064)),2))=15)))</f>
        <v>#REF!</v>
      </c>
      <c r="S8064" t="e">
        <f t="shared" si="1003"/>
        <v>#REF!</v>
      </c>
      <c r="T8064" t="e">
        <f t="shared" si="1004"/>
        <v>#REF!</v>
      </c>
      <c r="U8064" s="2" t="e">
        <f t="shared" si="1007"/>
        <v>#REF!</v>
      </c>
      <c r="V8064" s="2"/>
    </row>
    <row r="8065" spans="1:22" x14ac:dyDescent="0.25">
      <c r="A8065" t="s">
        <v>4538</v>
      </c>
      <c r="B8065" t="s">
        <v>4539</v>
      </c>
      <c r="C8065">
        <v>164.99999999999699</v>
      </c>
      <c r="D8065" t="s">
        <v>5306</v>
      </c>
      <c r="E8065" s="1">
        <v>42179</v>
      </c>
      <c r="F8065" t="s">
        <v>5348</v>
      </c>
      <c r="G8065">
        <v>2</v>
      </c>
      <c r="H8065" t="s">
        <v>5287</v>
      </c>
      <c r="I8065" t="s">
        <v>5305</v>
      </c>
      <c r="J8065" t="s">
        <v>5313</v>
      </c>
      <c r="K8065" t="b">
        <f>LOOKUP(A8065,'[1]UDDATA-1'!B:B,'[1]UDDATA-1'!A:A)&lt;&gt;LOOKUP(A8065,'[1]UDDATA-2'!B:B,'[1]UDDATA-2'!A:A)</f>
        <v>0</v>
      </c>
      <c r="L8065" t="str">
        <f t="shared" si="1000"/>
        <v/>
      </c>
      <c r="M8065" t="str">
        <f t="shared" si="1001"/>
        <v/>
      </c>
      <c r="N8065" t="str">
        <f t="shared" si="1002"/>
        <v/>
      </c>
      <c r="O8065" t="e">
        <f>IF(AND(A8065&lt;&gt;A8064,#REF!&lt;&gt;""),#REF!,"")</f>
        <v>#REF!</v>
      </c>
      <c r="P8065" t="e">
        <f t="shared" si="1005"/>
        <v>#REF!</v>
      </c>
      <c r="Q8065" s="2" t="e">
        <f t="shared" ca="1" si="1006"/>
        <v>#REF!</v>
      </c>
      <c r="R8065" t="e">
        <f>IF(NOT(#REF!="Indskrevet"),"",IF(E8065="",FALSE,AND(NOT(#REF!),VALUE(RIGHT(CONCATENATE(YEAR(E8065)),2))=15)))</f>
        <v>#REF!</v>
      </c>
      <c r="S8065" t="e">
        <f t="shared" si="1003"/>
        <v>#REF!</v>
      </c>
      <c r="T8065" t="e">
        <f t="shared" si="1004"/>
        <v>#REF!</v>
      </c>
      <c r="U8065" s="2" t="e">
        <f t="shared" si="1007"/>
        <v>#REF!</v>
      </c>
      <c r="V8065" s="2"/>
    </row>
    <row r="8066" spans="1:22" x14ac:dyDescent="0.25">
      <c r="A8066" t="s">
        <v>4541</v>
      </c>
      <c r="B8066" t="s">
        <v>4542</v>
      </c>
      <c r="C8066">
        <v>59.999999999998799</v>
      </c>
      <c r="D8066" t="s">
        <v>5317</v>
      </c>
      <c r="E8066" s="1">
        <v>42031</v>
      </c>
      <c r="F8066" t="s">
        <v>5328</v>
      </c>
      <c r="G8066">
        <v>1</v>
      </c>
      <c r="H8066" t="s">
        <v>5287</v>
      </c>
      <c r="I8066" t="s">
        <v>5324</v>
      </c>
      <c r="J8066" t="s">
        <v>5289</v>
      </c>
      <c r="K8066" t="b">
        <f>LOOKUP(A8066,'[1]UDDATA-1'!B:B,'[1]UDDATA-1'!A:A)&lt;&gt;LOOKUP(A8066,'[1]UDDATA-2'!B:B,'[1]UDDATA-2'!A:A)</f>
        <v>0</v>
      </c>
      <c r="L8066" t="str">
        <f t="shared" ref="L8066:L8129" si="1008">IF(AND(I8066&lt;&gt;"",I8066&lt;&gt;I8065),I8066,"")</f>
        <v>Lineær algebra</v>
      </c>
      <c r="M8066">
        <f t="shared" ref="M8066:M8129" si="1009">IF(AND(L8066&lt;&gt;"",ISNUMBER(VALUE(D8066))),VALUE(D8066),"")</f>
        <v>4</v>
      </c>
      <c r="N8066" t="str">
        <f t="shared" ref="N8066:N8129" si="1010">IF(L8066="","",IF(M8066="",D8066,""))</f>
        <v/>
      </c>
      <c r="O8066" t="e">
        <f>IF(AND(A8066&lt;&gt;A8065,#REF!&lt;&gt;""),#REF!,"")</f>
        <v>#REF!</v>
      </c>
      <c r="P8066" t="e">
        <f t="shared" si="1005"/>
        <v>#REF!</v>
      </c>
      <c r="Q8066" s="2" t="e">
        <f t="shared" ca="1" si="1006"/>
        <v>#REF!</v>
      </c>
      <c r="R8066" t="e">
        <f>IF(NOT(#REF!="Indskrevet"),"",IF(E8066="",FALSE,AND(NOT(#REF!),VALUE(RIGHT(CONCATENATE(YEAR(E8066)),2))=15)))</f>
        <v>#REF!</v>
      </c>
      <c r="S8066" t="e">
        <f t="shared" ref="S8066:S8129" si="1011">IF(R8066="","",IF(A8066=A8065,S8065,NOT(OR(R8066,AND(A8067=A8066,R8067),AND(A8068=A8066,R8068),AND(A8069=A8066,R8069),AND(A8070=A8066,R8070),AND(A8071=A8066,R8071),AND(A8072=A8066,R8072),AND(A8073=A8066,R8073),AND(A8074=A8066,R8074),AND(A8075=A8066,R8075),AND(A8076=A8066,R8076)))))</f>
        <v>#REF!</v>
      </c>
      <c r="T8066" t="e">
        <f t="shared" ref="T8066:T8129" si="1012">IF(U8066="","",O8066)</f>
        <v>#REF!</v>
      </c>
      <c r="U8066" s="2" t="e">
        <f t="shared" si="1007"/>
        <v>#REF!</v>
      </c>
      <c r="V8066" s="2"/>
    </row>
    <row r="8067" spans="1:22" x14ac:dyDescent="0.25">
      <c r="A8067" t="s">
        <v>4541</v>
      </c>
      <c r="B8067" t="s">
        <v>4542</v>
      </c>
      <c r="C8067">
        <v>59.999999999998799</v>
      </c>
      <c r="D8067" t="s">
        <v>5296</v>
      </c>
      <c r="E8067" s="1">
        <v>42187</v>
      </c>
      <c r="F8067" t="s">
        <v>5329</v>
      </c>
      <c r="G8067">
        <v>1</v>
      </c>
      <c r="H8067" t="s">
        <v>5287</v>
      </c>
      <c r="I8067" t="s">
        <v>5330</v>
      </c>
      <c r="J8067" t="s">
        <v>5293</v>
      </c>
      <c r="K8067" t="b">
        <f>LOOKUP(A8067,'[1]UDDATA-1'!B:B,'[1]UDDATA-1'!A:A)&lt;&gt;LOOKUP(A8067,'[1]UDDATA-2'!B:B,'[1]UDDATA-2'!A:A)</f>
        <v>0</v>
      </c>
      <c r="L8067" t="str">
        <f t="shared" si="1008"/>
        <v>Diskret matematik</v>
      </c>
      <c r="M8067">
        <f t="shared" si="1009"/>
        <v>7</v>
      </c>
      <c r="N8067" t="str">
        <f t="shared" si="1010"/>
        <v/>
      </c>
      <c r="O8067" t="e">
        <f>IF(AND(A8067&lt;&gt;A8066,#REF!&lt;&gt;""),#REF!,"")</f>
        <v>#REF!</v>
      </c>
      <c r="P8067" t="e">
        <f t="shared" ref="P8067:P8130" si="1013">IF(O8067="","",IF(M8067="",0,IF(O8068&lt;&gt;"",1,IF(AND(O8068="",O8069&lt;&gt;""),2,IF(AND(O8068="",O8069="",O8070&lt;&gt;""),3,IF(AND(O8068="",O8069="",O8070="",O8071&lt;&gt;""),4,IF(AND(O8068="",O8069="",O8070="",O8071="",O8072&lt;&gt;""),5,IF(AND(O8068="",O8069="",O8070="",O8071="",O8072="",O8073&lt;&gt;""),6,IF(AND(O8068="",O8069="",O8070="",O8071="",O8072="",O8073="",O8074&lt;&gt;""),7,IF(AND(O8068="",O8069="",O8070="",O8071="",O8072="",O8073="",O8074="",O8075&lt;&gt;""),8,IF(AND(O8068="",O8069="",O8070="",O8071="",O8072="",O8073="",O8074="",O8075="",O8076&lt;&gt;""),9,IF(AND(O8068="",O8069="",O8070="",O8071="",O8072="",O8073="",O8074="",O8075="",O8076="",O8077&lt;&gt;""),10,IF(AND(O8068="",O8069="",O8070="",O8071="",O8072="",O8073="",O8074="",O8075="",O8076="",O8077="",O8078&lt;&gt;""),11,IF(AND(O8068="",O8069="",O8070="",O8071="",O8072="",O8073="",O8074="",O8075="",O8076="",O8077="",O8078="",O8079&lt;&gt;""),12,IF(AND(O8068="",O8069="",O8070="",O8071="",O8072="",O8073="",O8074="",O8075="",O8076="",O8077="",O8078="",O8079="",O8080&lt;&gt;""),13,IF(AND(O8068="",O8069="",O8070="",O8071="",O8072="",O8073="",O8074="",O8075="",O8076="",O8077="",O8078="",O8079="",O8080="",O8081&lt;&gt;""),14,IF(AND(O8068="",O8069="",O8070="",O8071="",O8072="",O8073="",O8074="",O8075="",O8076="",O8077="",O8078="",O8079="",O8080="",O8081="",O8082&lt;&gt;""),15)))))))))))))))))</f>
        <v>#REF!</v>
      </c>
      <c r="Q8067" s="2" t="e">
        <f t="shared" ref="Q8067:Q8130" ca="1" si="1014">IF(OR(P8067="",P8067=0),"",AVERAGE(INDIRECT(CONCATENATE("AU",ROW(),":AU",ROW()+P8067))))</f>
        <v>#REF!</v>
      </c>
      <c r="R8067" t="e">
        <f>IF(NOT(#REF!="Indskrevet"),"",IF(E8067="",FALSE,AND(NOT(#REF!),VALUE(RIGHT(CONCATENATE(YEAR(E8067)),2))=15)))</f>
        <v>#REF!</v>
      </c>
      <c r="S8067" t="e">
        <f t="shared" si="1011"/>
        <v>#REF!</v>
      </c>
      <c r="T8067" t="e">
        <f t="shared" si="1012"/>
        <v>#REF!</v>
      </c>
      <c r="U8067" s="2" t="e">
        <f t="shared" si="1007"/>
        <v>#REF!</v>
      </c>
      <c r="V8067" s="2"/>
    </row>
    <row r="8068" spans="1:22" x14ac:dyDescent="0.25">
      <c r="A8068" t="s">
        <v>4541</v>
      </c>
      <c r="B8068" t="s">
        <v>4542</v>
      </c>
      <c r="C8068">
        <v>59.999999999998799</v>
      </c>
      <c r="D8068" t="s">
        <v>5296</v>
      </c>
      <c r="E8068" s="1">
        <v>42188</v>
      </c>
      <c r="F8068" t="s">
        <v>5331</v>
      </c>
      <c r="G8068">
        <v>1</v>
      </c>
      <c r="H8068" t="s">
        <v>5287</v>
      </c>
      <c r="I8068" t="s">
        <v>5332</v>
      </c>
      <c r="J8068" t="s">
        <v>5293</v>
      </c>
      <c r="K8068" t="b">
        <f>LOOKUP(A8068,'[1]UDDATA-1'!B:B,'[1]UDDATA-1'!A:A)&lt;&gt;LOOKUP(A8068,'[1]UDDATA-2'!B:B,'[1]UDDATA-2'!A:A)</f>
        <v>0</v>
      </c>
      <c r="L8068" t="str">
        <f t="shared" si="1008"/>
        <v>Computerarkitektur</v>
      </c>
      <c r="M8068">
        <f t="shared" si="1009"/>
        <v>7</v>
      </c>
      <c r="N8068" t="str">
        <f t="shared" si="1010"/>
        <v/>
      </c>
      <c r="O8068" t="e">
        <f>IF(AND(A8068&lt;&gt;A8067,#REF!&lt;&gt;""),#REF!,"")</f>
        <v>#REF!</v>
      </c>
      <c r="P8068" t="e">
        <f t="shared" si="1013"/>
        <v>#REF!</v>
      </c>
      <c r="Q8068" s="2" t="e">
        <f t="shared" ca="1" si="1014"/>
        <v>#REF!</v>
      </c>
      <c r="R8068" t="e">
        <f>IF(NOT(#REF!="Indskrevet"),"",IF(E8068="",FALSE,AND(NOT(#REF!),VALUE(RIGHT(CONCATENATE(YEAR(E8068)),2))=15)))</f>
        <v>#REF!</v>
      </c>
      <c r="S8068" t="e">
        <f t="shared" si="1011"/>
        <v>#REF!</v>
      </c>
      <c r="T8068" t="e">
        <f t="shared" si="1012"/>
        <v>#REF!</v>
      </c>
      <c r="U8068" s="2" t="e">
        <f t="shared" ref="U8068:U8131" si="1015">IF(OR(P8068="",P8068&lt;3),"",Q8068)</f>
        <v>#REF!</v>
      </c>
      <c r="V8068" s="2"/>
    </row>
    <row r="8069" spans="1:22" x14ac:dyDescent="0.25">
      <c r="A8069" t="s">
        <v>4541</v>
      </c>
      <c r="B8069" t="s">
        <v>4542</v>
      </c>
      <c r="C8069">
        <v>59.999999999998799</v>
      </c>
      <c r="D8069" t="s">
        <v>5296</v>
      </c>
      <c r="E8069" s="1">
        <v>42158</v>
      </c>
      <c r="F8069" t="s">
        <v>5333</v>
      </c>
      <c r="G8069">
        <v>1</v>
      </c>
      <c r="H8069" t="s">
        <v>5287</v>
      </c>
      <c r="I8069" t="s">
        <v>5334</v>
      </c>
      <c r="J8069" t="s">
        <v>5293</v>
      </c>
      <c r="K8069" t="b">
        <f>LOOKUP(A8069,'[1]UDDATA-1'!B:B,'[1]UDDATA-1'!A:A)&lt;&gt;LOOKUP(A8069,'[1]UDDATA-2'!B:B,'[1]UDDATA-2'!A:A)</f>
        <v>0</v>
      </c>
      <c r="L8069" t="str">
        <f t="shared" si="1008"/>
        <v>Objektorienteret programmering</v>
      </c>
      <c r="M8069">
        <f t="shared" si="1009"/>
        <v>7</v>
      </c>
      <c r="N8069" t="str">
        <f t="shared" si="1010"/>
        <v/>
      </c>
      <c r="O8069" t="e">
        <f>IF(AND(A8069&lt;&gt;A8068,#REF!&lt;&gt;""),#REF!,"")</f>
        <v>#REF!</v>
      </c>
      <c r="P8069" t="e">
        <f t="shared" si="1013"/>
        <v>#REF!</v>
      </c>
      <c r="Q8069" s="2" t="e">
        <f t="shared" ca="1" si="1014"/>
        <v>#REF!</v>
      </c>
      <c r="R8069" t="e">
        <f>IF(NOT(#REF!="Indskrevet"),"",IF(E8069="",FALSE,AND(NOT(#REF!),VALUE(RIGHT(CONCATENATE(YEAR(E8069)),2))=15)))</f>
        <v>#REF!</v>
      </c>
      <c r="S8069" t="e">
        <f t="shared" si="1011"/>
        <v>#REF!</v>
      </c>
      <c r="T8069" t="e">
        <f t="shared" si="1012"/>
        <v>#REF!</v>
      </c>
      <c r="U8069" s="2" t="e">
        <f t="shared" si="1015"/>
        <v>#REF!</v>
      </c>
      <c r="V8069" s="2"/>
    </row>
    <row r="8070" spans="1:22" x14ac:dyDescent="0.25">
      <c r="A8070" t="s">
        <v>4543</v>
      </c>
      <c r="B8070" t="s">
        <v>4544</v>
      </c>
      <c r="C8070">
        <v>29.9999999999994</v>
      </c>
      <c r="K8070" t="b">
        <f>LOOKUP(A8070,'[1]UDDATA-1'!B:B,'[1]UDDATA-1'!A:A)&lt;&gt;LOOKUP(A8070,'[1]UDDATA-2'!B:B,'[1]UDDATA-2'!A:A)</f>
        <v>0</v>
      </c>
      <c r="L8070" t="str">
        <f t="shared" si="1008"/>
        <v/>
      </c>
      <c r="M8070" t="str">
        <f t="shared" si="1009"/>
        <v/>
      </c>
      <c r="N8070" t="str">
        <f t="shared" si="1010"/>
        <v/>
      </c>
      <c r="O8070" t="e">
        <f>IF(AND(A8070&lt;&gt;A8069,#REF!&lt;&gt;""),#REF!,"")</f>
        <v>#REF!</v>
      </c>
      <c r="P8070" t="e">
        <f t="shared" si="1013"/>
        <v>#REF!</v>
      </c>
      <c r="Q8070" s="2" t="e">
        <f t="shared" ca="1" si="1014"/>
        <v>#REF!</v>
      </c>
      <c r="R8070" t="e">
        <f>IF(NOT(#REF!="Indskrevet"),"",IF(E8070="",FALSE,AND(NOT(#REF!),VALUE(RIGHT(CONCATENATE(YEAR(E8070)),2))=15)))</f>
        <v>#REF!</v>
      </c>
      <c r="S8070" t="e">
        <f t="shared" si="1011"/>
        <v>#REF!</v>
      </c>
      <c r="T8070" t="e">
        <f t="shared" si="1012"/>
        <v>#REF!</v>
      </c>
      <c r="U8070" s="2" t="e">
        <f t="shared" si="1015"/>
        <v>#REF!</v>
      </c>
      <c r="V8070" s="2"/>
    </row>
    <row r="8071" spans="1:22" x14ac:dyDescent="0.25">
      <c r="A8071" t="s">
        <v>4545</v>
      </c>
      <c r="B8071" t="s">
        <v>4546</v>
      </c>
      <c r="C8071">
        <v>44.999999999999403</v>
      </c>
      <c r="D8071" t="s">
        <v>5327</v>
      </c>
      <c r="E8071" s="1">
        <v>42018</v>
      </c>
      <c r="F8071" t="s">
        <v>5349</v>
      </c>
      <c r="G8071">
        <v>1</v>
      </c>
      <c r="H8071" t="s">
        <v>5307</v>
      </c>
      <c r="I8071" t="s">
        <v>5350</v>
      </c>
      <c r="J8071" t="s">
        <v>5289</v>
      </c>
      <c r="K8071" t="b">
        <f>LOOKUP(A8071,'[1]UDDATA-1'!B:B,'[1]UDDATA-1'!A:A)&lt;&gt;LOOKUP(A8071,'[1]UDDATA-2'!B:B,'[1]UDDATA-2'!A:A)</f>
        <v>0</v>
      </c>
      <c r="L8071" t="str">
        <f t="shared" si="1008"/>
        <v>Objektorienteret programmering 1</v>
      </c>
      <c r="M8071">
        <f t="shared" si="1009"/>
        <v>-3</v>
      </c>
      <c r="N8071" t="str">
        <f t="shared" si="1010"/>
        <v/>
      </c>
      <c r="O8071" t="e">
        <f>IF(AND(A8071&lt;&gt;A8070,#REF!&lt;&gt;""),#REF!,"")</f>
        <v>#REF!</v>
      </c>
      <c r="P8071" t="e">
        <f t="shared" si="1013"/>
        <v>#REF!</v>
      </c>
      <c r="Q8071" s="2" t="e">
        <f t="shared" ca="1" si="1014"/>
        <v>#REF!</v>
      </c>
      <c r="R8071" t="e">
        <f>IF(NOT(#REF!="Indskrevet"),"",IF(E8071="",FALSE,AND(NOT(#REF!),VALUE(RIGHT(CONCATENATE(YEAR(E8071)),2))=15)))</f>
        <v>#REF!</v>
      </c>
      <c r="S8071" t="e">
        <f t="shared" si="1011"/>
        <v>#REF!</v>
      </c>
      <c r="T8071" t="e">
        <f t="shared" si="1012"/>
        <v>#REF!</v>
      </c>
      <c r="U8071" s="2" t="e">
        <f t="shared" si="1015"/>
        <v>#REF!</v>
      </c>
      <c r="V8071" s="2"/>
    </row>
    <row r="8072" spans="1:22" x14ac:dyDescent="0.25">
      <c r="A8072" t="s">
        <v>4545</v>
      </c>
      <c r="B8072" t="s">
        <v>4546</v>
      </c>
      <c r="C8072">
        <v>44.999999999999403</v>
      </c>
      <c r="D8072" t="s">
        <v>5318</v>
      </c>
      <c r="E8072" s="1">
        <v>42063</v>
      </c>
      <c r="F8072" t="s">
        <v>5349</v>
      </c>
      <c r="G8072">
        <v>2</v>
      </c>
      <c r="H8072" t="s">
        <v>5287</v>
      </c>
      <c r="I8072" t="s">
        <v>5350</v>
      </c>
      <c r="J8072" t="s">
        <v>5289</v>
      </c>
      <c r="K8072" t="b">
        <f>LOOKUP(A8072,'[1]UDDATA-1'!B:B,'[1]UDDATA-1'!A:A)&lt;&gt;LOOKUP(A8072,'[1]UDDATA-2'!B:B,'[1]UDDATA-2'!A:A)</f>
        <v>0</v>
      </c>
      <c r="L8072" t="str">
        <f t="shared" si="1008"/>
        <v/>
      </c>
      <c r="M8072" t="str">
        <f t="shared" si="1009"/>
        <v/>
      </c>
      <c r="N8072" t="str">
        <f t="shared" si="1010"/>
        <v/>
      </c>
      <c r="O8072" t="e">
        <f>IF(AND(A8072&lt;&gt;A8071,#REF!&lt;&gt;""),#REF!,"")</f>
        <v>#REF!</v>
      </c>
      <c r="P8072" t="e">
        <f t="shared" si="1013"/>
        <v>#REF!</v>
      </c>
      <c r="Q8072" s="2" t="e">
        <f t="shared" ca="1" si="1014"/>
        <v>#REF!</v>
      </c>
      <c r="R8072" t="e">
        <f>IF(NOT(#REF!="Indskrevet"),"",IF(E8072="",FALSE,AND(NOT(#REF!),VALUE(RIGHT(CONCATENATE(YEAR(E8072)),2))=15)))</f>
        <v>#REF!</v>
      </c>
      <c r="S8072" t="e">
        <f t="shared" si="1011"/>
        <v>#REF!</v>
      </c>
      <c r="T8072" t="e">
        <f t="shared" si="1012"/>
        <v>#REF!</v>
      </c>
      <c r="U8072" s="2" t="e">
        <f t="shared" si="1015"/>
        <v>#REF!</v>
      </c>
      <c r="V8072" s="2"/>
    </row>
    <row r="8073" spans="1:22" x14ac:dyDescent="0.25">
      <c r="A8073" t="s">
        <v>4545</v>
      </c>
      <c r="B8073" t="s">
        <v>4546</v>
      </c>
      <c r="C8073">
        <v>44.999999999999403</v>
      </c>
      <c r="D8073" t="s">
        <v>5285</v>
      </c>
      <c r="E8073" s="1">
        <v>42180</v>
      </c>
      <c r="F8073" t="s">
        <v>5352</v>
      </c>
      <c r="G8073">
        <v>1</v>
      </c>
      <c r="H8073" t="s">
        <v>5287</v>
      </c>
      <c r="I8073" t="s">
        <v>5353</v>
      </c>
      <c r="J8073" t="s">
        <v>5293</v>
      </c>
      <c r="K8073" t="b">
        <f>LOOKUP(A8073,'[1]UDDATA-1'!B:B,'[1]UDDATA-1'!A:A)&lt;&gt;LOOKUP(A8073,'[1]UDDATA-2'!B:B,'[1]UDDATA-2'!A:A)</f>
        <v>0</v>
      </c>
      <c r="L8073" t="str">
        <f t="shared" si="1008"/>
        <v>Objektorienteret programmering 2</v>
      </c>
      <c r="M8073">
        <f t="shared" si="1009"/>
        <v>2</v>
      </c>
      <c r="N8073" t="str">
        <f t="shared" si="1010"/>
        <v/>
      </c>
      <c r="O8073" t="e">
        <f>IF(AND(A8073&lt;&gt;A8072,#REF!&lt;&gt;""),#REF!,"")</f>
        <v>#REF!</v>
      </c>
      <c r="P8073" t="e">
        <f t="shared" si="1013"/>
        <v>#REF!</v>
      </c>
      <c r="Q8073" s="2" t="e">
        <f t="shared" ca="1" si="1014"/>
        <v>#REF!</v>
      </c>
      <c r="R8073" t="e">
        <f>IF(NOT(#REF!="Indskrevet"),"",IF(E8073="",FALSE,AND(NOT(#REF!),VALUE(RIGHT(CONCATENATE(YEAR(E8073)),2))=15)))</f>
        <v>#REF!</v>
      </c>
      <c r="S8073" t="e">
        <f t="shared" si="1011"/>
        <v>#REF!</v>
      </c>
      <c r="T8073" t="e">
        <f t="shared" si="1012"/>
        <v>#REF!</v>
      </c>
      <c r="U8073" s="2" t="e">
        <f t="shared" si="1015"/>
        <v>#REF!</v>
      </c>
      <c r="V8073" s="2"/>
    </row>
    <row r="8074" spans="1:22" x14ac:dyDescent="0.25">
      <c r="A8074" t="s">
        <v>4545</v>
      </c>
      <c r="B8074" t="s">
        <v>4546</v>
      </c>
      <c r="C8074">
        <v>44.999999999999403</v>
      </c>
      <c r="D8074" t="s">
        <v>5318</v>
      </c>
      <c r="E8074" s="1">
        <v>42191</v>
      </c>
      <c r="F8074" t="s">
        <v>5354</v>
      </c>
      <c r="G8074">
        <v>1</v>
      </c>
      <c r="H8074" t="s">
        <v>5307</v>
      </c>
      <c r="I8074" t="s">
        <v>5330</v>
      </c>
      <c r="J8074" t="s">
        <v>5293</v>
      </c>
      <c r="K8074" t="b">
        <f>LOOKUP(A8074,'[1]UDDATA-1'!B:B,'[1]UDDATA-1'!A:A)&lt;&gt;LOOKUP(A8074,'[1]UDDATA-2'!B:B,'[1]UDDATA-2'!A:A)</f>
        <v>0</v>
      </c>
      <c r="L8074" t="str">
        <f t="shared" si="1008"/>
        <v>Diskret matematik</v>
      </c>
      <c r="M8074" t="str">
        <f t="shared" si="1009"/>
        <v/>
      </c>
      <c r="N8074" t="str">
        <f t="shared" si="1010"/>
        <v>U</v>
      </c>
      <c r="O8074" t="e">
        <f>IF(AND(A8074&lt;&gt;A8073,#REF!&lt;&gt;""),#REF!,"")</f>
        <v>#REF!</v>
      </c>
      <c r="P8074" t="e">
        <f t="shared" si="1013"/>
        <v>#REF!</v>
      </c>
      <c r="Q8074" s="2" t="e">
        <f t="shared" ca="1" si="1014"/>
        <v>#REF!</v>
      </c>
      <c r="R8074" t="e">
        <f>IF(NOT(#REF!="Indskrevet"),"",IF(E8074="",FALSE,AND(NOT(#REF!),VALUE(RIGHT(CONCATENATE(YEAR(E8074)),2))=15)))</f>
        <v>#REF!</v>
      </c>
      <c r="S8074" t="e">
        <f t="shared" si="1011"/>
        <v>#REF!</v>
      </c>
      <c r="T8074" t="e">
        <f t="shared" si="1012"/>
        <v>#REF!</v>
      </c>
      <c r="U8074" s="2" t="e">
        <f t="shared" si="1015"/>
        <v>#REF!</v>
      </c>
      <c r="V8074" s="2"/>
    </row>
    <row r="8075" spans="1:22" x14ac:dyDescent="0.25">
      <c r="A8075" t="s">
        <v>4545</v>
      </c>
      <c r="B8075" t="s">
        <v>4546</v>
      </c>
      <c r="C8075">
        <v>44.999999999999403</v>
      </c>
      <c r="D8075" t="s">
        <v>5318</v>
      </c>
      <c r="E8075" s="1">
        <v>42256</v>
      </c>
      <c r="F8075" t="s">
        <v>5354</v>
      </c>
      <c r="G8075">
        <v>2</v>
      </c>
      <c r="H8075" t="s">
        <v>5287</v>
      </c>
      <c r="I8075" t="s">
        <v>5330</v>
      </c>
      <c r="J8075" t="s">
        <v>5299</v>
      </c>
      <c r="K8075" t="b">
        <f>LOOKUP(A8075,'[1]UDDATA-1'!B:B,'[1]UDDATA-1'!A:A)&lt;&gt;LOOKUP(A8075,'[1]UDDATA-2'!B:B,'[1]UDDATA-2'!A:A)</f>
        <v>0</v>
      </c>
      <c r="L8075" t="str">
        <f t="shared" si="1008"/>
        <v/>
      </c>
      <c r="M8075" t="str">
        <f t="shared" si="1009"/>
        <v/>
      </c>
      <c r="N8075" t="str">
        <f t="shared" si="1010"/>
        <v/>
      </c>
      <c r="O8075" t="e">
        <f>IF(AND(A8075&lt;&gt;A8074,#REF!&lt;&gt;""),#REF!,"")</f>
        <v>#REF!</v>
      </c>
      <c r="P8075" t="e">
        <f t="shared" si="1013"/>
        <v>#REF!</v>
      </c>
      <c r="Q8075" s="2" t="e">
        <f t="shared" ca="1" si="1014"/>
        <v>#REF!</v>
      </c>
      <c r="R8075" t="e">
        <f>IF(NOT(#REF!="Indskrevet"),"",IF(E8075="",FALSE,AND(NOT(#REF!),VALUE(RIGHT(CONCATENATE(YEAR(E8075)),2))=15)))</f>
        <v>#REF!</v>
      </c>
      <c r="S8075" t="e">
        <f t="shared" si="1011"/>
        <v>#REF!</v>
      </c>
      <c r="T8075" t="e">
        <f t="shared" si="1012"/>
        <v>#REF!</v>
      </c>
      <c r="U8075" s="2" t="e">
        <f t="shared" si="1015"/>
        <v>#REF!</v>
      </c>
      <c r="V8075" s="2"/>
    </row>
    <row r="8076" spans="1:22" x14ac:dyDescent="0.25">
      <c r="A8076" t="s">
        <v>4547</v>
      </c>
      <c r="B8076" t="s">
        <v>4548</v>
      </c>
      <c r="C8076">
        <v>14.9999999999994</v>
      </c>
      <c r="D8076" t="s">
        <v>5318</v>
      </c>
      <c r="E8076" s="1">
        <v>42187</v>
      </c>
      <c r="F8076" t="s">
        <v>5358</v>
      </c>
      <c r="G8076">
        <v>1</v>
      </c>
      <c r="H8076" t="s">
        <v>5307</v>
      </c>
      <c r="I8076" t="s">
        <v>5330</v>
      </c>
      <c r="J8076" t="s">
        <v>5293</v>
      </c>
      <c r="K8076" t="b">
        <f>LOOKUP(A8076,'[1]UDDATA-1'!B:B,'[1]UDDATA-1'!A:A)&lt;&gt;LOOKUP(A8076,'[1]UDDATA-2'!B:B,'[1]UDDATA-2'!A:A)</f>
        <v>0</v>
      </c>
      <c r="L8076" t="str">
        <f t="shared" si="1008"/>
        <v/>
      </c>
      <c r="M8076" t="str">
        <f t="shared" si="1009"/>
        <v/>
      </c>
      <c r="N8076" t="str">
        <f t="shared" si="1010"/>
        <v/>
      </c>
      <c r="O8076" t="e">
        <f>IF(AND(A8076&lt;&gt;A8075,#REF!&lt;&gt;""),#REF!,"")</f>
        <v>#REF!</v>
      </c>
      <c r="P8076" t="e">
        <f t="shared" si="1013"/>
        <v>#REF!</v>
      </c>
      <c r="Q8076" s="2" t="e">
        <f t="shared" ca="1" si="1014"/>
        <v>#REF!</v>
      </c>
      <c r="R8076" t="e">
        <f>IF(NOT(#REF!="Indskrevet"),"",IF(E8076="",FALSE,AND(NOT(#REF!),VALUE(RIGHT(CONCATENATE(YEAR(E8076)),2))=15)))</f>
        <v>#REF!</v>
      </c>
      <c r="S8076" t="e">
        <f t="shared" si="1011"/>
        <v>#REF!</v>
      </c>
      <c r="T8076" t="e">
        <f t="shared" si="1012"/>
        <v>#REF!</v>
      </c>
      <c r="U8076" s="2" t="e">
        <f t="shared" si="1015"/>
        <v>#REF!</v>
      </c>
      <c r="V8076" s="2"/>
    </row>
    <row r="8077" spans="1:22" x14ac:dyDescent="0.25">
      <c r="A8077" t="s">
        <v>4547</v>
      </c>
      <c r="B8077" t="s">
        <v>4548</v>
      </c>
      <c r="C8077">
        <v>14.9999999999994</v>
      </c>
      <c r="D8077" t="s">
        <v>5318</v>
      </c>
      <c r="E8077" s="1">
        <v>42257</v>
      </c>
      <c r="F8077" t="s">
        <v>5358</v>
      </c>
      <c r="G8077">
        <v>2</v>
      </c>
      <c r="H8077" t="s">
        <v>5287</v>
      </c>
      <c r="I8077" t="s">
        <v>5330</v>
      </c>
      <c r="J8077" t="s">
        <v>5299</v>
      </c>
      <c r="K8077" t="b">
        <f>LOOKUP(A8077,'[1]UDDATA-1'!B:B,'[1]UDDATA-1'!A:A)&lt;&gt;LOOKUP(A8077,'[1]UDDATA-2'!B:B,'[1]UDDATA-2'!A:A)</f>
        <v>0</v>
      </c>
      <c r="L8077" t="str">
        <f t="shared" si="1008"/>
        <v/>
      </c>
      <c r="M8077" t="str">
        <f t="shared" si="1009"/>
        <v/>
      </c>
      <c r="N8077" t="str">
        <f t="shared" si="1010"/>
        <v/>
      </c>
      <c r="O8077" t="e">
        <f>IF(AND(A8077&lt;&gt;A8076,#REF!&lt;&gt;""),#REF!,"")</f>
        <v>#REF!</v>
      </c>
      <c r="P8077" t="e">
        <f t="shared" si="1013"/>
        <v>#REF!</v>
      </c>
      <c r="Q8077" s="2" t="e">
        <f t="shared" ca="1" si="1014"/>
        <v>#REF!</v>
      </c>
      <c r="R8077" t="e">
        <f>IF(NOT(#REF!="Indskrevet"),"",IF(E8077="",FALSE,AND(NOT(#REF!),VALUE(RIGHT(CONCATENATE(YEAR(E8077)),2))=15)))</f>
        <v>#REF!</v>
      </c>
      <c r="S8077" t="e">
        <f t="shared" si="1011"/>
        <v>#REF!</v>
      </c>
      <c r="T8077" t="e">
        <f t="shared" si="1012"/>
        <v>#REF!</v>
      </c>
      <c r="U8077" s="2" t="e">
        <f t="shared" si="1015"/>
        <v>#REF!</v>
      </c>
      <c r="V8077" s="2"/>
    </row>
    <row r="8078" spans="1:22" x14ac:dyDescent="0.25">
      <c r="A8078" t="s">
        <v>4547</v>
      </c>
      <c r="B8078" t="s">
        <v>4548</v>
      </c>
      <c r="C8078">
        <v>14.9999999999994</v>
      </c>
      <c r="D8078" t="s">
        <v>5318</v>
      </c>
      <c r="E8078" s="1">
        <v>42174</v>
      </c>
      <c r="F8078" t="s">
        <v>5359</v>
      </c>
      <c r="G8078">
        <v>1</v>
      </c>
      <c r="H8078" t="s">
        <v>5307</v>
      </c>
      <c r="I8078" t="s">
        <v>5334</v>
      </c>
      <c r="J8078" t="s">
        <v>5293</v>
      </c>
      <c r="K8078" t="b">
        <f>LOOKUP(A8078,'[1]UDDATA-1'!B:B,'[1]UDDATA-1'!A:A)&lt;&gt;LOOKUP(A8078,'[1]UDDATA-2'!B:B,'[1]UDDATA-2'!A:A)</f>
        <v>0</v>
      </c>
      <c r="L8078" t="str">
        <f t="shared" si="1008"/>
        <v>Objektorienteret programmering</v>
      </c>
      <c r="M8078" t="str">
        <f t="shared" si="1009"/>
        <v/>
      </c>
      <c r="N8078" t="str">
        <f t="shared" si="1010"/>
        <v>U</v>
      </c>
      <c r="O8078" t="e">
        <f>IF(AND(A8078&lt;&gt;A8077,#REF!&lt;&gt;""),#REF!,"")</f>
        <v>#REF!</v>
      </c>
      <c r="P8078" t="e">
        <f t="shared" si="1013"/>
        <v>#REF!</v>
      </c>
      <c r="Q8078" s="2" t="e">
        <f t="shared" ca="1" si="1014"/>
        <v>#REF!</v>
      </c>
      <c r="R8078" t="e">
        <f>IF(NOT(#REF!="Indskrevet"),"",IF(E8078="",FALSE,AND(NOT(#REF!),VALUE(RIGHT(CONCATENATE(YEAR(E8078)),2))=15)))</f>
        <v>#REF!</v>
      </c>
      <c r="S8078" t="e">
        <f t="shared" si="1011"/>
        <v>#REF!</v>
      </c>
      <c r="T8078" t="e">
        <f t="shared" si="1012"/>
        <v>#REF!</v>
      </c>
      <c r="U8078" s="2" t="e">
        <f t="shared" si="1015"/>
        <v>#REF!</v>
      </c>
      <c r="V8078" s="2"/>
    </row>
    <row r="8079" spans="1:22" x14ac:dyDescent="0.25">
      <c r="A8079" t="s">
        <v>4547</v>
      </c>
      <c r="B8079" t="s">
        <v>4548</v>
      </c>
      <c r="C8079">
        <v>14.9999999999994</v>
      </c>
      <c r="D8079" t="s">
        <v>5318</v>
      </c>
      <c r="E8079" s="1">
        <v>42244</v>
      </c>
      <c r="F8079" t="s">
        <v>5359</v>
      </c>
      <c r="G8079">
        <v>2</v>
      </c>
      <c r="H8079" t="s">
        <v>5287</v>
      </c>
      <c r="I8079" t="s">
        <v>5334</v>
      </c>
      <c r="J8079" t="s">
        <v>5293</v>
      </c>
      <c r="K8079" t="b">
        <f>LOOKUP(A8079,'[1]UDDATA-1'!B:B,'[1]UDDATA-1'!A:A)&lt;&gt;LOOKUP(A8079,'[1]UDDATA-2'!B:B,'[1]UDDATA-2'!A:A)</f>
        <v>0</v>
      </c>
      <c r="L8079" t="str">
        <f t="shared" si="1008"/>
        <v/>
      </c>
      <c r="M8079" t="str">
        <f t="shared" si="1009"/>
        <v/>
      </c>
      <c r="N8079" t="str">
        <f t="shared" si="1010"/>
        <v/>
      </c>
      <c r="O8079" t="e">
        <f>IF(AND(A8079&lt;&gt;A8078,#REF!&lt;&gt;""),#REF!,"")</f>
        <v>#REF!</v>
      </c>
      <c r="P8079" t="e">
        <f t="shared" si="1013"/>
        <v>#REF!</v>
      </c>
      <c r="Q8079" s="2" t="e">
        <f t="shared" ca="1" si="1014"/>
        <v>#REF!</v>
      </c>
      <c r="R8079" t="e">
        <f>IF(NOT(#REF!="Indskrevet"),"",IF(E8079="",FALSE,AND(NOT(#REF!),VALUE(RIGHT(CONCATENATE(YEAR(E8079)),2))=15)))</f>
        <v>#REF!</v>
      </c>
      <c r="S8079" t="e">
        <f t="shared" si="1011"/>
        <v>#REF!</v>
      </c>
      <c r="T8079" t="e">
        <f t="shared" si="1012"/>
        <v>#REF!</v>
      </c>
      <c r="U8079" s="2" t="e">
        <f t="shared" si="1015"/>
        <v>#REF!</v>
      </c>
      <c r="V8079" s="2"/>
    </row>
    <row r="8080" spans="1:22" x14ac:dyDescent="0.25">
      <c r="A8080" t="s">
        <v>4549</v>
      </c>
      <c r="B8080" t="s">
        <v>4550</v>
      </c>
      <c r="C8080">
        <v>119.999999999998</v>
      </c>
      <c r="D8080" t="s">
        <v>5296</v>
      </c>
      <c r="E8080" s="1">
        <v>41646</v>
      </c>
      <c r="F8080" t="s">
        <v>5328</v>
      </c>
      <c r="G8080">
        <v>1</v>
      </c>
      <c r="H8080" t="s">
        <v>5287</v>
      </c>
      <c r="I8080" t="s">
        <v>5324</v>
      </c>
      <c r="J8080" t="s">
        <v>5289</v>
      </c>
      <c r="K8080" t="b">
        <f>LOOKUP(A8080,'[1]UDDATA-1'!B:B,'[1]UDDATA-1'!A:A)&lt;&gt;LOOKUP(A8080,'[1]UDDATA-2'!B:B,'[1]UDDATA-2'!A:A)</f>
        <v>0</v>
      </c>
      <c r="L8080" t="str">
        <f t="shared" si="1008"/>
        <v>Lineær algebra</v>
      </c>
      <c r="M8080">
        <f t="shared" si="1009"/>
        <v>7</v>
      </c>
      <c r="N8080" t="str">
        <f t="shared" si="1010"/>
        <v/>
      </c>
      <c r="O8080" t="e">
        <f>IF(AND(A8080&lt;&gt;A8079,#REF!&lt;&gt;""),#REF!,"")</f>
        <v>#REF!</v>
      </c>
      <c r="P8080" t="e">
        <f t="shared" si="1013"/>
        <v>#REF!</v>
      </c>
      <c r="Q8080" s="2" t="e">
        <f t="shared" ca="1" si="1014"/>
        <v>#REF!</v>
      </c>
      <c r="R8080" t="e">
        <f>IF(NOT(#REF!="Indskrevet"),"",IF(E8080="",FALSE,AND(NOT(#REF!),VALUE(RIGHT(CONCATENATE(YEAR(E8080)),2))=15)))</f>
        <v>#REF!</v>
      </c>
      <c r="S8080" t="e">
        <f t="shared" si="1011"/>
        <v>#REF!</v>
      </c>
      <c r="T8080" t="e">
        <f t="shared" si="1012"/>
        <v>#REF!</v>
      </c>
      <c r="U8080" s="2" t="e">
        <f t="shared" si="1015"/>
        <v>#REF!</v>
      </c>
      <c r="V8080" s="2"/>
    </row>
    <row r="8081" spans="1:22" x14ac:dyDescent="0.25">
      <c r="A8081" t="s">
        <v>4549</v>
      </c>
      <c r="B8081" t="s">
        <v>4550</v>
      </c>
      <c r="C8081">
        <v>119.999999999998</v>
      </c>
      <c r="D8081" t="s">
        <v>5317</v>
      </c>
      <c r="E8081" s="1">
        <v>41823</v>
      </c>
      <c r="F8081" t="s">
        <v>5329</v>
      </c>
      <c r="G8081">
        <v>1</v>
      </c>
      <c r="H8081" t="s">
        <v>5287</v>
      </c>
      <c r="I8081" t="s">
        <v>5330</v>
      </c>
      <c r="J8081" t="s">
        <v>5293</v>
      </c>
      <c r="K8081" t="b">
        <f>LOOKUP(A8081,'[1]UDDATA-1'!B:B,'[1]UDDATA-1'!A:A)&lt;&gt;LOOKUP(A8081,'[1]UDDATA-2'!B:B,'[1]UDDATA-2'!A:A)</f>
        <v>0</v>
      </c>
      <c r="L8081" t="str">
        <f t="shared" si="1008"/>
        <v>Diskret matematik</v>
      </c>
      <c r="M8081">
        <f t="shared" si="1009"/>
        <v>4</v>
      </c>
      <c r="N8081" t="str">
        <f t="shared" si="1010"/>
        <v/>
      </c>
      <c r="O8081" t="e">
        <f>IF(AND(A8081&lt;&gt;A8080,#REF!&lt;&gt;""),#REF!,"")</f>
        <v>#REF!</v>
      </c>
      <c r="P8081" t="e">
        <f t="shared" si="1013"/>
        <v>#REF!</v>
      </c>
      <c r="Q8081" s="2" t="e">
        <f t="shared" ca="1" si="1014"/>
        <v>#REF!</v>
      </c>
      <c r="R8081" t="e">
        <f>IF(NOT(#REF!="Indskrevet"),"",IF(E8081="",FALSE,AND(NOT(#REF!),VALUE(RIGHT(CONCATENATE(YEAR(E8081)),2))=15)))</f>
        <v>#REF!</v>
      </c>
      <c r="S8081" t="e">
        <f t="shared" si="1011"/>
        <v>#REF!</v>
      </c>
      <c r="T8081" t="e">
        <f t="shared" si="1012"/>
        <v>#REF!</v>
      </c>
      <c r="U8081" s="2" t="e">
        <f t="shared" si="1015"/>
        <v>#REF!</v>
      </c>
      <c r="V8081" s="2"/>
    </row>
    <row r="8082" spans="1:22" x14ac:dyDescent="0.25">
      <c r="A8082" t="s">
        <v>4549</v>
      </c>
      <c r="B8082" t="s">
        <v>4550</v>
      </c>
      <c r="C8082">
        <v>119.999999999998</v>
      </c>
      <c r="D8082" t="s">
        <v>5296</v>
      </c>
      <c r="E8082" s="1">
        <v>41810</v>
      </c>
      <c r="F8082" t="s">
        <v>5331</v>
      </c>
      <c r="G8082">
        <v>1</v>
      </c>
      <c r="H8082" t="s">
        <v>5287</v>
      </c>
      <c r="I8082" t="s">
        <v>5332</v>
      </c>
      <c r="J8082" t="s">
        <v>5293</v>
      </c>
      <c r="K8082" t="b">
        <f>LOOKUP(A8082,'[1]UDDATA-1'!B:B,'[1]UDDATA-1'!A:A)&lt;&gt;LOOKUP(A8082,'[1]UDDATA-2'!B:B,'[1]UDDATA-2'!A:A)</f>
        <v>0</v>
      </c>
      <c r="L8082" t="str">
        <f t="shared" si="1008"/>
        <v>Computerarkitektur</v>
      </c>
      <c r="M8082">
        <f t="shared" si="1009"/>
        <v>7</v>
      </c>
      <c r="N8082" t="str">
        <f t="shared" si="1010"/>
        <v/>
      </c>
      <c r="O8082" t="e">
        <f>IF(AND(A8082&lt;&gt;A8081,#REF!&lt;&gt;""),#REF!,"")</f>
        <v>#REF!</v>
      </c>
      <c r="P8082" t="e">
        <f t="shared" si="1013"/>
        <v>#REF!</v>
      </c>
      <c r="Q8082" s="2" t="e">
        <f t="shared" ca="1" si="1014"/>
        <v>#REF!</v>
      </c>
      <c r="R8082" t="e">
        <f>IF(NOT(#REF!="Indskrevet"),"",IF(E8082="",FALSE,AND(NOT(#REF!),VALUE(RIGHT(CONCATENATE(YEAR(E8082)),2))=15)))</f>
        <v>#REF!</v>
      </c>
      <c r="S8082" t="e">
        <f t="shared" si="1011"/>
        <v>#REF!</v>
      </c>
      <c r="T8082" t="e">
        <f t="shared" si="1012"/>
        <v>#REF!</v>
      </c>
      <c r="U8082" s="2" t="e">
        <f t="shared" si="1015"/>
        <v>#REF!</v>
      </c>
      <c r="V8082" s="2"/>
    </row>
    <row r="8083" spans="1:22" x14ac:dyDescent="0.25">
      <c r="A8083" t="s">
        <v>4549</v>
      </c>
      <c r="B8083" t="s">
        <v>4550</v>
      </c>
      <c r="C8083">
        <v>119.999999999998</v>
      </c>
      <c r="D8083" t="s">
        <v>5296</v>
      </c>
      <c r="E8083" s="1">
        <v>41807</v>
      </c>
      <c r="F8083" t="s">
        <v>5333</v>
      </c>
      <c r="G8083">
        <v>1</v>
      </c>
      <c r="H8083" t="s">
        <v>5287</v>
      </c>
      <c r="I8083" t="s">
        <v>5334</v>
      </c>
      <c r="J8083" t="s">
        <v>5293</v>
      </c>
      <c r="K8083" t="b">
        <f>LOOKUP(A8083,'[1]UDDATA-1'!B:B,'[1]UDDATA-1'!A:A)&lt;&gt;LOOKUP(A8083,'[1]UDDATA-2'!B:B,'[1]UDDATA-2'!A:A)</f>
        <v>0</v>
      </c>
      <c r="L8083" t="str">
        <f t="shared" si="1008"/>
        <v>Objektorienteret programmering</v>
      </c>
      <c r="M8083">
        <f t="shared" si="1009"/>
        <v>7</v>
      </c>
      <c r="N8083" t="str">
        <f t="shared" si="1010"/>
        <v/>
      </c>
      <c r="O8083" t="e">
        <f>IF(AND(A8083&lt;&gt;A8082,#REF!&lt;&gt;""),#REF!,"")</f>
        <v>#REF!</v>
      </c>
      <c r="P8083" t="e">
        <f t="shared" si="1013"/>
        <v>#REF!</v>
      </c>
      <c r="Q8083" s="2" t="e">
        <f t="shared" ca="1" si="1014"/>
        <v>#REF!</v>
      </c>
      <c r="R8083" t="e">
        <f>IF(NOT(#REF!="Indskrevet"),"",IF(E8083="",FALSE,AND(NOT(#REF!),VALUE(RIGHT(CONCATENATE(YEAR(E8083)),2))=15)))</f>
        <v>#REF!</v>
      </c>
      <c r="S8083" t="e">
        <f t="shared" si="1011"/>
        <v>#REF!</v>
      </c>
      <c r="T8083" t="e">
        <f t="shared" si="1012"/>
        <v>#REF!</v>
      </c>
      <c r="U8083" s="2" t="e">
        <f t="shared" si="1015"/>
        <v>#REF!</v>
      </c>
      <c r="V8083" s="2"/>
    </row>
    <row r="8084" spans="1:22" x14ac:dyDescent="0.25">
      <c r="A8084" t="s">
        <v>4549</v>
      </c>
      <c r="B8084" t="s">
        <v>4550</v>
      </c>
      <c r="C8084">
        <v>119.999999999998</v>
      </c>
      <c r="D8084" t="s">
        <v>5317</v>
      </c>
      <c r="E8084" s="1">
        <v>42031</v>
      </c>
      <c r="F8084" t="s">
        <v>5339</v>
      </c>
      <c r="G8084">
        <v>1</v>
      </c>
      <c r="H8084" t="s">
        <v>5287</v>
      </c>
      <c r="I8084" t="s">
        <v>5340</v>
      </c>
      <c r="J8084" t="s">
        <v>5299</v>
      </c>
      <c r="K8084" t="b">
        <f>LOOKUP(A8084,'[1]UDDATA-1'!B:B,'[1]UDDATA-1'!A:A)&lt;&gt;LOOKUP(A8084,'[1]UDDATA-2'!B:B,'[1]UDDATA-2'!A:A)</f>
        <v>0</v>
      </c>
      <c r="L8084" t="str">
        <f t="shared" si="1008"/>
        <v>Algoritmik og datastrukturer</v>
      </c>
      <c r="M8084">
        <f t="shared" si="1009"/>
        <v>4</v>
      </c>
      <c r="N8084" t="str">
        <f t="shared" si="1010"/>
        <v/>
      </c>
      <c r="O8084" t="e">
        <f>IF(AND(A8084&lt;&gt;A8083,#REF!&lt;&gt;""),#REF!,"")</f>
        <v>#REF!</v>
      </c>
      <c r="P8084" t="e">
        <f t="shared" si="1013"/>
        <v>#REF!</v>
      </c>
      <c r="Q8084" s="2" t="e">
        <f t="shared" ca="1" si="1014"/>
        <v>#REF!</v>
      </c>
      <c r="R8084" t="e">
        <f>IF(NOT(#REF!="Indskrevet"),"",IF(E8084="",FALSE,AND(NOT(#REF!),VALUE(RIGHT(CONCATENATE(YEAR(E8084)),2))=15)))</f>
        <v>#REF!</v>
      </c>
      <c r="S8084" t="e">
        <f t="shared" si="1011"/>
        <v>#REF!</v>
      </c>
      <c r="T8084" t="e">
        <f t="shared" si="1012"/>
        <v>#REF!</v>
      </c>
      <c r="U8084" s="2" t="e">
        <f t="shared" si="1015"/>
        <v>#REF!</v>
      </c>
      <c r="V8084" s="2"/>
    </row>
    <row r="8085" spans="1:22" x14ac:dyDescent="0.25">
      <c r="A8085" t="s">
        <v>4549</v>
      </c>
      <c r="B8085" t="s">
        <v>4550</v>
      </c>
      <c r="C8085">
        <v>119.999999999998</v>
      </c>
      <c r="D8085" t="s">
        <v>5290</v>
      </c>
      <c r="E8085" s="1">
        <v>42172</v>
      </c>
      <c r="F8085" t="s">
        <v>5341</v>
      </c>
      <c r="G8085">
        <v>1</v>
      </c>
      <c r="H8085" t="s">
        <v>5287</v>
      </c>
      <c r="I8085" t="s">
        <v>5342</v>
      </c>
      <c r="J8085" t="s">
        <v>5303</v>
      </c>
      <c r="K8085" t="b">
        <f>LOOKUP(A8085,'[1]UDDATA-1'!B:B,'[1]UDDATA-1'!A:A)&lt;&gt;LOOKUP(A8085,'[1]UDDATA-2'!B:B,'[1]UDDATA-2'!A:A)</f>
        <v>0</v>
      </c>
      <c r="L8085" t="str">
        <f t="shared" si="1008"/>
        <v>Syntaks og semantik</v>
      </c>
      <c r="M8085">
        <f t="shared" si="1009"/>
        <v>10</v>
      </c>
      <c r="N8085" t="str">
        <f t="shared" si="1010"/>
        <v/>
      </c>
      <c r="O8085" t="e">
        <f>IF(AND(A8085&lt;&gt;A8084,#REF!&lt;&gt;""),#REF!,"")</f>
        <v>#REF!</v>
      </c>
      <c r="P8085" t="e">
        <f t="shared" si="1013"/>
        <v>#REF!</v>
      </c>
      <c r="Q8085" s="2" t="e">
        <f t="shared" ca="1" si="1014"/>
        <v>#REF!</v>
      </c>
      <c r="R8085" t="e">
        <f>IF(NOT(#REF!="Indskrevet"),"",IF(E8085="",FALSE,AND(NOT(#REF!),VALUE(RIGHT(CONCATENATE(YEAR(E8085)),2))=15)))</f>
        <v>#REF!</v>
      </c>
      <c r="S8085" t="e">
        <f t="shared" si="1011"/>
        <v>#REF!</v>
      </c>
      <c r="T8085" t="e">
        <f t="shared" si="1012"/>
        <v>#REF!</v>
      </c>
      <c r="U8085" s="2" t="e">
        <f t="shared" si="1015"/>
        <v>#REF!</v>
      </c>
      <c r="V8085" s="2"/>
    </row>
    <row r="8086" spans="1:22" x14ac:dyDescent="0.25">
      <c r="A8086" t="s">
        <v>4551</v>
      </c>
      <c r="B8086" t="s">
        <v>4552</v>
      </c>
      <c r="C8086">
        <v>54.999999999998998</v>
      </c>
      <c r="D8086" t="s">
        <v>5306</v>
      </c>
      <c r="E8086" s="1">
        <v>42018</v>
      </c>
      <c r="F8086" t="s">
        <v>5349</v>
      </c>
      <c r="G8086">
        <v>1</v>
      </c>
      <c r="H8086" t="s">
        <v>5307</v>
      </c>
      <c r="I8086" t="s">
        <v>5350</v>
      </c>
      <c r="J8086" t="s">
        <v>5289</v>
      </c>
      <c r="K8086" t="b">
        <f>LOOKUP(A8086,'[1]UDDATA-1'!B:B,'[1]UDDATA-1'!A:A)&lt;&gt;LOOKUP(A8086,'[1]UDDATA-2'!B:B,'[1]UDDATA-2'!A:A)</f>
        <v>0</v>
      </c>
      <c r="L8086" t="str">
        <f t="shared" si="1008"/>
        <v>Objektorienteret programmering 1</v>
      </c>
      <c r="M8086">
        <f t="shared" si="1009"/>
        <v>0</v>
      </c>
      <c r="N8086" t="str">
        <f t="shared" si="1010"/>
        <v/>
      </c>
      <c r="O8086" t="e">
        <f>IF(AND(A8086&lt;&gt;A8085,#REF!&lt;&gt;""),#REF!,"")</f>
        <v>#REF!</v>
      </c>
      <c r="P8086" t="e">
        <f t="shared" si="1013"/>
        <v>#REF!</v>
      </c>
      <c r="Q8086" s="2" t="e">
        <f t="shared" ca="1" si="1014"/>
        <v>#REF!</v>
      </c>
      <c r="R8086" t="e">
        <f>IF(NOT(#REF!="Indskrevet"),"",IF(E8086="",FALSE,AND(NOT(#REF!),VALUE(RIGHT(CONCATENATE(YEAR(E8086)),2))=15)))</f>
        <v>#REF!</v>
      </c>
      <c r="S8086" t="e">
        <f t="shared" si="1011"/>
        <v>#REF!</v>
      </c>
      <c r="T8086" t="e">
        <f t="shared" si="1012"/>
        <v>#REF!</v>
      </c>
      <c r="U8086" s="2" t="e">
        <f t="shared" si="1015"/>
        <v>#REF!</v>
      </c>
      <c r="V8086" s="2"/>
    </row>
    <row r="8087" spans="1:22" x14ac:dyDescent="0.25">
      <c r="A8087" t="s">
        <v>4551</v>
      </c>
      <c r="B8087" t="s">
        <v>4552</v>
      </c>
      <c r="C8087">
        <v>54.999999999998998</v>
      </c>
      <c r="D8087" t="s">
        <v>5285</v>
      </c>
      <c r="E8087" s="1">
        <v>42063</v>
      </c>
      <c r="F8087" t="s">
        <v>5349</v>
      </c>
      <c r="G8087">
        <v>2</v>
      </c>
      <c r="H8087" t="s">
        <v>5287</v>
      </c>
      <c r="I8087" t="s">
        <v>5350</v>
      </c>
      <c r="J8087" t="s">
        <v>5289</v>
      </c>
      <c r="K8087" t="b">
        <f>LOOKUP(A8087,'[1]UDDATA-1'!B:B,'[1]UDDATA-1'!A:A)&lt;&gt;LOOKUP(A8087,'[1]UDDATA-2'!B:B,'[1]UDDATA-2'!A:A)</f>
        <v>0</v>
      </c>
      <c r="L8087" t="str">
        <f t="shared" si="1008"/>
        <v/>
      </c>
      <c r="M8087" t="str">
        <f t="shared" si="1009"/>
        <v/>
      </c>
      <c r="N8087" t="str">
        <f t="shared" si="1010"/>
        <v/>
      </c>
      <c r="O8087" t="e">
        <f>IF(AND(A8087&lt;&gt;A8086,#REF!&lt;&gt;""),#REF!,"")</f>
        <v>#REF!</v>
      </c>
      <c r="P8087" t="e">
        <f t="shared" si="1013"/>
        <v>#REF!</v>
      </c>
      <c r="Q8087" s="2" t="e">
        <f t="shared" ca="1" si="1014"/>
        <v>#REF!</v>
      </c>
      <c r="R8087" t="e">
        <f>IF(NOT(#REF!="Indskrevet"),"",IF(E8087="",FALSE,AND(NOT(#REF!),VALUE(RIGHT(CONCATENATE(YEAR(E8087)),2))=15)))</f>
        <v>#REF!</v>
      </c>
      <c r="S8087" t="e">
        <f t="shared" si="1011"/>
        <v>#REF!</v>
      </c>
      <c r="T8087" t="e">
        <f t="shared" si="1012"/>
        <v>#REF!</v>
      </c>
      <c r="U8087" s="2" t="e">
        <f t="shared" si="1015"/>
        <v>#REF!</v>
      </c>
      <c r="V8087" s="2"/>
    </row>
    <row r="8088" spans="1:22" x14ac:dyDescent="0.25">
      <c r="A8088" t="s">
        <v>4551</v>
      </c>
      <c r="B8088" t="s">
        <v>4552</v>
      </c>
      <c r="C8088">
        <v>54.999999999998998</v>
      </c>
      <c r="D8088" t="s">
        <v>5306</v>
      </c>
      <c r="E8088" s="1">
        <v>42030</v>
      </c>
      <c r="F8088" t="s">
        <v>5351</v>
      </c>
      <c r="G8088">
        <v>1</v>
      </c>
      <c r="H8088" t="s">
        <v>5307</v>
      </c>
      <c r="I8088" t="s">
        <v>5324</v>
      </c>
      <c r="J8088" t="s">
        <v>5289</v>
      </c>
      <c r="K8088" t="b">
        <f>LOOKUP(A8088,'[1]UDDATA-1'!B:B,'[1]UDDATA-1'!A:A)&lt;&gt;LOOKUP(A8088,'[1]UDDATA-2'!B:B,'[1]UDDATA-2'!A:A)</f>
        <v>0</v>
      </c>
      <c r="L8088" t="str">
        <f t="shared" si="1008"/>
        <v>Lineær algebra</v>
      </c>
      <c r="M8088">
        <f t="shared" si="1009"/>
        <v>0</v>
      </c>
      <c r="N8088" t="str">
        <f t="shared" si="1010"/>
        <v/>
      </c>
      <c r="O8088" t="e">
        <f>IF(AND(A8088&lt;&gt;A8087,#REF!&lt;&gt;""),#REF!,"")</f>
        <v>#REF!</v>
      </c>
      <c r="P8088" t="e">
        <f t="shared" si="1013"/>
        <v>#REF!</v>
      </c>
      <c r="Q8088" s="2" t="e">
        <f t="shared" ca="1" si="1014"/>
        <v>#REF!</v>
      </c>
      <c r="R8088" t="e">
        <f>IF(NOT(#REF!="Indskrevet"),"",IF(E8088="",FALSE,AND(NOT(#REF!),VALUE(RIGHT(CONCATENATE(YEAR(E8088)),2))=15)))</f>
        <v>#REF!</v>
      </c>
      <c r="S8088" t="e">
        <f t="shared" si="1011"/>
        <v>#REF!</v>
      </c>
      <c r="T8088" t="e">
        <f t="shared" si="1012"/>
        <v>#REF!</v>
      </c>
      <c r="U8088" s="2" t="e">
        <f t="shared" si="1015"/>
        <v>#REF!</v>
      </c>
      <c r="V8088" s="2"/>
    </row>
    <row r="8089" spans="1:22" x14ac:dyDescent="0.25">
      <c r="A8089" t="s">
        <v>4551</v>
      </c>
      <c r="B8089" t="s">
        <v>4552</v>
      </c>
      <c r="C8089">
        <v>54.999999999998998</v>
      </c>
      <c r="D8089" t="s">
        <v>5306</v>
      </c>
      <c r="E8089" s="1">
        <v>42059</v>
      </c>
      <c r="F8089" t="s">
        <v>5351</v>
      </c>
      <c r="G8089">
        <v>2</v>
      </c>
      <c r="H8089" t="s">
        <v>5287</v>
      </c>
      <c r="I8089" t="s">
        <v>5324</v>
      </c>
      <c r="J8089" t="s">
        <v>5289</v>
      </c>
      <c r="K8089" t="b">
        <f>LOOKUP(A8089,'[1]UDDATA-1'!B:B,'[1]UDDATA-1'!A:A)&lt;&gt;LOOKUP(A8089,'[1]UDDATA-2'!B:B,'[1]UDDATA-2'!A:A)</f>
        <v>0</v>
      </c>
      <c r="L8089" t="str">
        <f t="shared" si="1008"/>
        <v/>
      </c>
      <c r="M8089" t="str">
        <f t="shared" si="1009"/>
        <v/>
      </c>
      <c r="N8089" t="str">
        <f t="shared" si="1010"/>
        <v/>
      </c>
      <c r="O8089" t="e">
        <f>IF(AND(A8089&lt;&gt;A8088,#REF!&lt;&gt;""),#REF!,"")</f>
        <v>#REF!</v>
      </c>
      <c r="P8089" t="e">
        <f t="shared" si="1013"/>
        <v>#REF!</v>
      </c>
      <c r="Q8089" s="2" t="e">
        <f t="shared" ca="1" si="1014"/>
        <v>#REF!</v>
      </c>
      <c r="R8089" t="e">
        <f>IF(NOT(#REF!="Indskrevet"),"",IF(E8089="",FALSE,AND(NOT(#REF!),VALUE(RIGHT(CONCATENATE(YEAR(E8089)),2))=15)))</f>
        <v>#REF!</v>
      </c>
      <c r="S8089" t="e">
        <f t="shared" si="1011"/>
        <v>#REF!</v>
      </c>
      <c r="T8089" t="e">
        <f t="shared" si="1012"/>
        <v>#REF!</v>
      </c>
      <c r="U8089" s="2" t="e">
        <f t="shared" si="1015"/>
        <v>#REF!</v>
      </c>
      <c r="V8089" s="2"/>
    </row>
    <row r="8090" spans="1:22" x14ac:dyDescent="0.25">
      <c r="A8090" t="s">
        <v>4551</v>
      </c>
      <c r="B8090" t="s">
        <v>4552</v>
      </c>
      <c r="C8090">
        <v>54.999999999998998</v>
      </c>
      <c r="D8090" t="s">
        <v>5317</v>
      </c>
      <c r="E8090" s="1">
        <v>42180</v>
      </c>
      <c r="F8090" t="s">
        <v>5352</v>
      </c>
      <c r="G8090">
        <v>1</v>
      </c>
      <c r="H8090" t="s">
        <v>5287</v>
      </c>
      <c r="I8090" t="s">
        <v>5353</v>
      </c>
      <c r="J8090" t="s">
        <v>5293</v>
      </c>
      <c r="K8090" t="b">
        <f>LOOKUP(A8090,'[1]UDDATA-1'!B:B,'[1]UDDATA-1'!A:A)&lt;&gt;LOOKUP(A8090,'[1]UDDATA-2'!B:B,'[1]UDDATA-2'!A:A)</f>
        <v>0</v>
      </c>
      <c r="L8090" t="str">
        <f t="shared" si="1008"/>
        <v>Objektorienteret programmering 2</v>
      </c>
      <c r="M8090">
        <f t="shared" si="1009"/>
        <v>4</v>
      </c>
      <c r="N8090" t="str">
        <f t="shared" si="1010"/>
        <v/>
      </c>
      <c r="O8090" t="e">
        <f>IF(AND(A8090&lt;&gt;A8089,#REF!&lt;&gt;""),#REF!,"")</f>
        <v>#REF!</v>
      </c>
      <c r="P8090" t="e">
        <f t="shared" si="1013"/>
        <v>#REF!</v>
      </c>
      <c r="Q8090" s="2" t="e">
        <f t="shared" ca="1" si="1014"/>
        <v>#REF!</v>
      </c>
      <c r="R8090" t="e">
        <f>IF(NOT(#REF!="Indskrevet"),"",IF(E8090="",FALSE,AND(NOT(#REF!),VALUE(RIGHT(CONCATENATE(YEAR(E8090)),2))=15)))</f>
        <v>#REF!</v>
      </c>
      <c r="S8090" t="e">
        <f t="shared" si="1011"/>
        <v>#REF!</v>
      </c>
      <c r="T8090" t="e">
        <f t="shared" si="1012"/>
        <v>#REF!</v>
      </c>
      <c r="U8090" s="2" t="e">
        <f t="shared" si="1015"/>
        <v>#REF!</v>
      </c>
      <c r="V8090" s="2"/>
    </row>
    <row r="8091" spans="1:22" x14ac:dyDescent="0.25">
      <c r="A8091" t="s">
        <v>4551</v>
      </c>
      <c r="B8091" t="s">
        <v>4552</v>
      </c>
      <c r="C8091">
        <v>54.999999999998998</v>
      </c>
      <c r="D8091" t="s">
        <v>5306</v>
      </c>
      <c r="E8091" s="1">
        <v>42191</v>
      </c>
      <c r="F8091" t="s">
        <v>5354</v>
      </c>
      <c r="G8091">
        <v>1</v>
      </c>
      <c r="H8091" t="s">
        <v>5307</v>
      </c>
      <c r="I8091" t="s">
        <v>5330</v>
      </c>
      <c r="J8091" t="s">
        <v>5293</v>
      </c>
      <c r="K8091" t="b">
        <f>LOOKUP(A8091,'[1]UDDATA-1'!B:B,'[1]UDDATA-1'!A:A)&lt;&gt;LOOKUP(A8091,'[1]UDDATA-2'!B:B,'[1]UDDATA-2'!A:A)</f>
        <v>0</v>
      </c>
      <c r="L8091" t="str">
        <f t="shared" si="1008"/>
        <v>Diskret matematik</v>
      </c>
      <c r="M8091">
        <f t="shared" si="1009"/>
        <v>0</v>
      </c>
      <c r="N8091" t="str">
        <f t="shared" si="1010"/>
        <v/>
      </c>
      <c r="O8091" t="e">
        <f>IF(AND(A8091&lt;&gt;A8090,#REF!&lt;&gt;""),#REF!,"")</f>
        <v>#REF!</v>
      </c>
      <c r="P8091" t="e">
        <f t="shared" si="1013"/>
        <v>#REF!</v>
      </c>
      <c r="Q8091" s="2" t="e">
        <f t="shared" ca="1" si="1014"/>
        <v>#REF!</v>
      </c>
      <c r="R8091" t="e">
        <f>IF(NOT(#REF!="Indskrevet"),"",IF(E8091="",FALSE,AND(NOT(#REF!),VALUE(RIGHT(CONCATENATE(YEAR(E8091)),2))=15)))</f>
        <v>#REF!</v>
      </c>
      <c r="S8091" t="e">
        <f t="shared" si="1011"/>
        <v>#REF!</v>
      </c>
      <c r="T8091" t="e">
        <f t="shared" si="1012"/>
        <v>#REF!</v>
      </c>
      <c r="U8091" s="2" t="e">
        <f t="shared" si="1015"/>
        <v>#REF!</v>
      </c>
      <c r="V8091" s="2"/>
    </row>
    <row r="8092" spans="1:22" x14ac:dyDescent="0.25">
      <c r="A8092" t="s">
        <v>4551</v>
      </c>
      <c r="B8092" t="s">
        <v>4552</v>
      </c>
      <c r="C8092">
        <v>54.999999999998998</v>
      </c>
      <c r="D8092" t="s">
        <v>5285</v>
      </c>
      <c r="E8092" s="1">
        <v>42256</v>
      </c>
      <c r="F8092" t="s">
        <v>5354</v>
      </c>
      <c r="G8092">
        <v>2</v>
      </c>
      <c r="H8092" t="s">
        <v>5287</v>
      </c>
      <c r="I8092" t="s">
        <v>5330</v>
      </c>
      <c r="J8092" t="s">
        <v>5299</v>
      </c>
      <c r="K8092" t="b">
        <f>LOOKUP(A8092,'[1]UDDATA-1'!B:B,'[1]UDDATA-1'!A:A)&lt;&gt;LOOKUP(A8092,'[1]UDDATA-2'!B:B,'[1]UDDATA-2'!A:A)</f>
        <v>0</v>
      </c>
      <c r="L8092" t="str">
        <f t="shared" si="1008"/>
        <v/>
      </c>
      <c r="M8092" t="str">
        <f t="shared" si="1009"/>
        <v/>
      </c>
      <c r="N8092" t="str">
        <f t="shared" si="1010"/>
        <v/>
      </c>
      <c r="O8092" t="e">
        <f>IF(AND(A8092&lt;&gt;A8091,#REF!&lt;&gt;""),#REF!,"")</f>
        <v>#REF!</v>
      </c>
      <c r="P8092" t="e">
        <f t="shared" si="1013"/>
        <v>#REF!</v>
      </c>
      <c r="Q8092" s="2" t="e">
        <f t="shared" ca="1" si="1014"/>
        <v>#REF!</v>
      </c>
      <c r="R8092" t="e">
        <f>IF(NOT(#REF!="Indskrevet"),"",IF(E8092="",FALSE,AND(NOT(#REF!),VALUE(RIGHT(CONCATENATE(YEAR(E8092)),2))=15)))</f>
        <v>#REF!</v>
      </c>
      <c r="S8092" t="e">
        <f t="shared" si="1011"/>
        <v>#REF!</v>
      </c>
      <c r="T8092" t="e">
        <f t="shared" si="1012"/>
        <v>#REF!</v>
      </c>
      <c r="U8092" s="2" t="e">
        <f t="shared" si="1015"/>
        <v>#REF!</v>
      </c>
      <c r="V8092" s="2"/>
    </row>
    <row r="8093" spans="1:22" x14ac:dyDescent="0.25">
      <c r="A8093" t="s">
        <v>4553</v>
      </c>
      <c r="B8093" t="s">
        <v>4554</v>
      </c>
      <c r="C8093">
        <v>24.999999999999599</v>
      </c>
      <c r="D8093" t="s">
        <v>5306</v>
      </c>
      <c r="E8093" s="1">
        <v>42032</v>
      </c>
      <c r="F8093" t="s">
        <v>5357</v>
      </c>
      <c r="G8093">
        <v>1</v>
      </c>
      <c r="H8093" t="s">
        <v>5307</v>
      </c>
      <c r="I8093" t="s">
        <v>5324</v>
      </c>
      <c r="J8093" t="s">
        <v>5289</v>
      </c>
      <c r="K8093" t="b">
        <f>LOOKUP(A8093,'[1]UDDATA-1'!B:B,'[1]UDDATA-1'!A:A)&lt;&gt;LOOKUP(A8093,'[1]UDDATA-2'!B:B,'[1]UDDATA-2'!A:A)</f>
        <v>0</v>
      </c>
      <c r="L8093" t="str">
        <f t="shared" si="1008"/>
        <v>Lineær algebra</v>
      </c>
      <c r="M8093">
        <f t="shared" si="1009"/>
        <v>0</v>
      </c>
      <c r="N8093" t="str">
        <f t="shared" si="1010"/>
        <v/>
      </c>
      <c r="O8093" t="e">
        <f>IF(AND(A8093&lt;&gt;A8092,#REF!&lt;&gt;""),#REF!,"")</f>
        <v>#REF!</v>
      </c>
      <c r="P8093" t="e">
        <f t="shared" si="1013"/>
        <v>#REF!</v>
      </c>
      <c r="Q8093" s="2" t="e">
        <f t="shared" ca="1" si="1014"/>
        <v>#REF!</v>
      </c>
      <c r="R8093" t="e">
        <f>IF(NOT(#REF!="Indskrevet"),"",IF(E8093="",FALSE,AND(NOT(#REF!),VALUE(RIGHT(CONCATENATE(YEAR(E8093)),2))=15)))</f>
        <v>#REF!</v>
      </c>
      <c r="S8093" t="e">
        <f t="shared" si="1011"/>
        <v>#REF!</v>
      </c>
      <c r="T8093" t="e">
        <f t="shared" si="1012"/>
        <v>#REF!</v>
      </c>
      <c r="U8093" s="2" t="e">
        <f t="shared" si="1015"/>
        <v>#REF!</v>
      </c>
      <c r="V8093" s="2"/>
    </row>
    <row r="8094" spans="1:22" x14ac:dyDescent="0.25">
      <c r="A8094" t="s">
        <v>4553</v>
      </c>
      <c r="B8094" t="s">
        <v>4554</v>
      </c>
      <c r="C8094">
        <v>24.999999999999599</v>
      </c>
      <c r="D8094" t="s">
        <v>5306</v>
      </c>
      <c r="E8094" s="1">
        <v>42058</v>
      </c>
      <c r="F8094" t="s">
        <v>5357</v>
      </c>
      <c r="G8094">
        <v>2</v>
      </c>
      <c r="H8094" t="s">
        <v>5287</v>
      </c>
      <c r="I8094" t="s">
        <v>5324</v>
      </c>
      <c r="J8094" t="s">
        <v>5289</v>
      </c>
      <c r="K8094" t="b">
        <f>LOOKUP(A8094,'[1]UDDATA-1'!B:B,'[1]UDDATA-1'!A:A)&lt;&gt;LOOKUP(A8094,'[1]UDDATA-2'!B:B,'[1]UDDATA-2'!A:A)</f>
        <v>0</v>
      </c>
      <c r="L8094" t="str">
        <f t="shared" si="1008"/>
        <v/>
      </c>
      <c r="M8094" t="str">
        <f t="shared" si="1009"/>
        <v/>
      </c>
      <c r="N8094" t="str">
        <f t="shared" si="1010"/>
        <v/>
      </c>
      <c r="O8094" t="e">
        <f>IF(AND(A8094&lt;&gt;A8093,#REF!&lt;&gt;""),#REF!,"")</f>
        <v>#REF!</v>
      </c>
      <c r="P8094" t="e">
        <f t="shared" si="1013"/>
        <v>#REF!</v>
      </c>
      <c r="Q8094" s="2" t="e">
        <f t="shared" ca="1" si="1014"/>
        <v>#REF!</v>
      </c>
      <c r="R8094" t="e">
        <f>IF(NOT(#REF!="Indskrevet"),"",IF(E8094="",FALSE,AND(NOT(#REF!),VALUE(RIGHT(CONCATENATE(YEAR(E8094)),2))=15)))</f>
        <v>#REF!</v>
      </c>
      <c r="S8094" t="e">
        <f t="shared" si="1011"/>
        <v>#REF!</v>
      </c>
      <c r="T8094" t="e">
        <f t="shared" si="1012"/>
        <v>#REF!</v>
      </c>
      <c r="U8094" s="2" t="e">
        <f t="shared" si="1015"/>
        <v>#REF!</v>
      </c>
      <c r="V8094" s="2"/>
    </row>
    <row r="8095" spans="1:22" x14ac:dyDescent="0.25">
      <c r="A8095" t="s">
        <v>4553</v>
      </c>
      <c r="B8095" t="s">
        <v>4554</v>
      </c>
      <c r="C8095">
        <v>24.999999999999599</v>
      </c>
      <c r="D8095" t="s">
        <v>5318</v>
      </c>
      <c r="E8095" s="1">
        <v>42166</v>
      </c>
      <c r="F8095" t="s">
        <v>5359</v>
      </c>
      <c r="G8095">
        <v>1</v>
      </c>
      <c r="H8095" t="s">
        <v>5287</v>
      </c>
      <c r="I8095" t="s">
        <v>5334</v>
      </c>
      <c r="J8095" t="s">
        <v>5293</v>
      </c>
      <c r="K8095" t="b">
        <f>LOOKUP(A8095,'[1]UDDATA-1'!B:B,'[1]UDDATA-1'!A:A)&lt;&gt;LOOKUP(A8095,'[1]UDDATA-2'!B:B,'[1]UDDATA-2'!A:A)</f>
        <v>0</v>
      </c>
      <c r="L8095" t="str">
        <f t="shared" si="1008"/>
        <v>Objektorienteret programmering</v>
      </c>
      <c r="M8095" t="str">
        <f t="shared" si="1009"/>
        <v/>
      </c>
      <c r="N8095" t="str">
        <f t="shared" si="1010"/>
        <v>U</v>
      </c>
      <c r="O8095" t="e">
        <f>IF(AND(A8095&lt;&gt;A8094,#REF!&lt;&gt;""),#REF!,"")</f>
        <v>#REF!</v>
      </c>
      <c r="P8095" t="e">
        <f t="shared" si="1013"/>
        <v>#REF!</v>
      </c>
      <c r="Q8095" s="2" t="e">
        <f t="shared" ca="1" si="1014"/>
        <v>#REF!</v>
      </c>
      <c r="R8095" t="e">
        <f>IF(NOT(#REF!="Indskrevet"),"",IF(E8095="",FALSE,AND(NOT(#REF!),VALUE(RIGHT(CONCATENATE(YEAR(E8095)),2))=15)))</f>
        <v>#REF!</v>
      </c>
      <c r="S8095" t="e">
        <f t="shared" si="1011"/>
        <v>#REF!</v>
      </c>
      <c r="T8095" t="e">
        <f t="shared" si="1012"/>
        <v>#REF!</v>
      </c>
      <c r="U8095" s="2" t="e">
        <f t="shared" si="1015"/>
        <v>#REF!</v>
      </c>
      <c r="V8095" s="2"/>
    </row>
    <row r="8096" spans="1:22" x14ac:dyDescent="0.25">
      <c r="A8096" t="s">
        <v>4555</v>
      </c>
      <c r="B8096" t="s">
        <v>4556</v>
      </c>
      <c r="C8096">
        <v>119.999999999998</v>
      </c>
      <c r="D8096" t="s">
        <v>5285</v>
      </c>
      <c r="E8096" s="1">
        <v>41646</v>
      </c>
      <c r="F8096" t="s">
        <v>5328</v>
      </c>
      <c r="G8096">
        <v>1</v>
      </c>
      <c r="H8096" t="s">
        <v>5287</v>
      </c>
      <c r="I8096" t="s">
        <v>5324</v>
      </c>
      <c r="J8096" t="s">
        <v>5289</v>
      </c>
      <c r="K8096" t="b">
        <f>LOOKUP(A8096,'[1]UDDATA-1'!B:B,'[1]UDDATA-1'!A:A)&lt;&gt;LOOKUP(A8096,'[1]UDDATA-2'!B:B,'[1]UDDATA-2'!A:A)</f>
        <v>0</v>
      </c>
      <c r="L8096" t="str">
        <f t="shared" si="1008"/>
        <v>Lineær algebra</v>
      </c>
      <c r="M8096">
        <f t="shared" si="1009"/>
        <v>2</v>
      </c>
      <c r="N8096" t="str">
        <f t="shared" si="1010"/>
        <v/>
      </c>
      <c r="O8096" t="e">
        <f>IF(AND(A8096&lt;&gt;A8095,#REF!&lt;&gt;""),#REF!,"")</f>
        <v>#REF!</v>
      </c>
      <c r="P8096" t="e">
        <f t="shared" si="1013"/>
        <v>#REF!</v>
      </c>
      <c r="Q8096" s="2" t="e">
        <f t="shared" ca="1" si="1014"/>
        <v>#REF!</v>
      </c>
      <c r="R8096" t="e">
        <f>IF(NOT(#REF!="Indskrevet"),"",IF(E8096="",FALSE,AND(NOT(#REF!),VALUE(RIGHT(CONCATENATE(YEAR(E8096)),2))=15)))</f>
        <v>#REF!</v>
      </c>
      <c r="S8096" t="e">
        <f t="shared" si="1011"/>
        <v>#REF!</v>
      </c>
      <c r="T8096" t="e">
        <f t="shared" si="1012"/>
        <v>#REF!</v>
      </c>
      <c r="U8096" s="2" t="e">
        <f t="shared" si="1015"/>
        <v>#REF!</v>
      </c>
      <c r="V8096" s="2"/>
    </row>
    <row r="8097" spans="1:22" x14ac:dyDescent="0.25">
      <c r="A8097" t="s">
        <v>4555</v>
      </c>
      <c r="B8097" t="s">
        <v>4556</v>
      </c>
      <c r="C8097">
        <v>119.999999999998</v>
      </c>
      <c r="D8097" t="s">
        <v>5285</v>
      </c>
      <c r="E8097" s="1">
        <v>41823</v>
      </c>
      <c r="F8097" t="s">
        <v>5329</v>
      </c>
      <c r="G8097">
        <v>1</v>
      </c>
      <c r="H8097" t="s">
        <v>5287</v>
      </c>
      <c r="I8097" t="s">
        <v>5330</v>
      </c>
      <c r="J8097" t="s">
        <v>5293</v>
      </c>
      <c r="K8097" t="b">
        <f>LOOKUP(A8097,'[1]UDDATA-1'!B:B,'[1]UDDATA-1'!A:A)&lt;&gt;LOOKUP(A8097,'[1]UDDATA-2'!B:B,'[1]UDDATA-2'!A:A)</f>
        <v>0</v>
      </c>
      <c r="L8097" t="str">
        <f t="shared" si="1008"/>
        <v>Diskret matematik</v>
      </c>
      <c r="M8097">
        <f t="shared" si="1009"/>
        <v>2</v>
      </c>
      <c r="N8097" t="str">
        <f t="shared" si="1010"/>
        <v/>
      </c>
      <c r="O8097" t="e">
        <f>IF(AND(A8097&lt;&gt;A8096,#REF!&lt;&gt;""),#REF!,"")</f>
        <v>#REF!</v>
      </c>
      <c r="P8097" t="e">
        <f t="shared" si="1013"/>
        <v>#REF!</v>
      </c>
      <c r="Q8097" s="2" t="e">
        <f t="shared" ca="1" si="1014"/>
        <v>#REF!</v>
      </c>
      <c r="R8097" t="e">
        <f>IF(NOT(#REF!="Indskrevet"),"",IF(E8097="",FALSE,AND(NOT(#REF!),VALUE(RIGHT(CONCATENATE(YEAR(E8097)),2))=15)))</f>
        <v>#REF!</v>
      </c>
      <c r="S8097" t="e">
        <f t="shared" si="1011"/>
        <v>#REF!</v>
      </c>
      <c r="T8097" t="e">
        <f t="shared" si="1012"/>
        <v>#REF!</v>
      </c>
      <c r="U8097" s="2" t="e">
        <f t="shared" si="1015"/>
        <v>#REF!</v>
      </c>
      <c r="V8097" s="2"/>
    </row>
    <row r="8098" spans="1:22" x14ac:dyDescent="0.25">
      <c r="A8098" t="s">
        <v>4555</v>
      </c>
      <c r="B8098" t="s">
        <v>4556</v>
      </c>
      <c r="C8098">
        <v>119.999999999998</v>
      </c>
      <c r="D8098" t="s">
        <v>5296</v>
      </c>
      <c r="E8098" s="1">
        <v>41810</v>
      </c>
      <c r="F8098" t="s">
        <v>5331</v>
      </c>
      <c r="G8098">
        <v>1</v>
      </c>
      <c r="H8098" t="s">
        <v>5287</v>
      </c>
      <c r="I8098" t="s">
        <v>5332</v>
      </c>
      <c r="J8098" t="s">
        <v>5293</v>
      </c>
      <c r="K8098" t="b">
        <f>LOOKUP(A8098,'[1]UDDATA-1'!B:B,'[1]UDDATA-1'!A:A)&lt;&gt;LOOKUP(A8098,'[1]UDDATA-2'!B:B,'[1]UDDATA-2'!A:A)</f>
        <v>0</v>
      </c>
      <c r="L8098" t="str">
        <f t="shared" si="1008"/>
        <v>Computerarkitektur</v>
      </c>
      <c r="M8098">
        <f t="shared" si="1009"/>
        <v>7</v>
      </c>
      <c r="N8098" t="str">
        <f t="shared" si="1010"/>
        <v/>
      </c>
      <c r="O8098" t="e">
        <f>IF(AND(A8098&lt;&gt;A8097,#REF!&lt;&gt;""),#REF!,"")</f>
        <v>#REF!</v>
      </c>
      <c r="P8098" t="e">
        <f t="shared" si="1013"/>
        <v>#REF!</v>
      </c>
      <c r="Q8098" s="2" t="e">
        <f t="shared" ca="1" si="1014"/>
        <v>#REF!</v>
      </c>
      <c r="R8098" t="e">
        <f>IF(NOT(#REF!="Indskrevet"),"",IF(E8098="",FALSE,AND(NOT(#REF!),VALUE(RIGHT(CONCATENATE(YEAR(E8098)),2))=15)))</f>
        <v>#REF!</v>
      </c>
      <c r="S8098" t="e">
        <f t="shared" si="1011"/>
        <v>#REF!</v>
      </c>
      <c r="T8098" t="e">
        <f t="shared" si="1012"/>
        <v>#REF!</v>
      </c>
      <c r="U8098" s="2" t="e">
        <f t="shared" si="1015"/>
        <v>#REF!</v>
      </c>
      <c r="V8098" s="2"/>
    </row>
    <row r="8099" spans="1:22" x14ac:dyDescent="0.25">
      <c r="A8099" t="s">
        <v>4555</v>
      </c>
      <c r="B8099" t="s">
        <v>4556</v>
      </c>
      <c r="C8099">
        <v>119.999999999998</v>
      </c>
      <c r="D8099" t="s">
        <v>5290</v>
      </c>
      <c r="E8099" s="1">
        <v>41807</v>
      </c>
      <c r="F8099" t="s">
        <v>5333</v>
      </c>
      <c r="G8099">
        <v>1</v>
      </c>
      <c r="H8099" t="s">
        <v>5287</v>
      </c>
      <c r="I8099" t="s">
        <v>5334</v>
      </c>
      <c r="J8099" t="s">
        <v>5293</v>
      </c>
      <c r="K8099" t="b">
        <f>LOOKUP(A8099,'[1]UDDATA-1'!B:B,'[1]UDDATA-1'!A:A)&lt;&gt;LOOKUP(A8099,'[1]UDDATA-2'!B:B,'[1]UDDATA-2'!A:A)</f>
        <v>0</v>
      </c>
      <c r="L8099" t="str">
        <f t="shared" si="1008"/>
        <v>Objektorienteret programmering</v>
      </c>
      <c r="M8099">
        <f t="shared" si="1009"/>
        <v>10</v>
      </c>
      <c r="N8099" t="str">
        <f t="shared" si="1010"/>
        <v/>
      </c>
      <c r="O8099" t="e">
        <f>IF(AND(A8099&lt;&gt;A8098,#REF!&lt;&gt;""),#REF!,"")</f>
        <v>#REF!</v>
      </c>
      <c r="P8099" t="e">
        <f t="shared" si="1013"/>
        <v>#REF!</v>
      </c>
      <c r="Q8099" s="2" t="e">
        <f t="shared" ca="1" si="1014"/>
        <v>#REF!</v>
      </c>
      <c r="R8099" t="e">
        <f>IF(NOT(#REF!="Indskrevet"),"",IF(E8099="",FALSE,AND(NOT(#REF!),VALUE(RIGHT(CONCATENATE(YEAR(E8099)),2))=15)))</f>
        <v>#REF!</v>
      </c>
      <c r="S8099" t="e">
        <f t="shared" si="1011"/>
        <v>#REF!</v>
      </c>
      <c r="T8099" t="e">
        <f t="shared" si="1012"/>
        <v>#REF!</v>
      </c>
      <c r="U8099" s="2" t="e">
        <f t="shared" si="1015"/>
        <v>#REF!</v>
      </c>
      <c r="V8099" s="2"/>
    </row>
    <row r="8100" spans="1:22" x14ac:dyDescent="0.25">
      <c r="A8100" t="s">
        <v>4555</v>
      </c>
      <c r="B8100" t="s">
        <v>4556</v>
      </c>
      <c r="C8100">
        <v>119.999999999998</v>
      </c>
      <c r="D8100" t="s">
        <v>5290</v>
      </c>
      <c r="E8100" s="1">
        <v>42031</v>
      </c>
      <c r="F8100" t="s">
        <v>5339</v>
      </c>
      <c r="G8100">
        <v>1</v>
      </c>
      <c r="H8100" t="s">
        <v>5287</v>
      </c>
      <c r="I8100" t="s">
        <v>5340</v>
      </c>
      <c r="J8100" t="s">
        <v>5299</v>
      </c>
      <c r="K8100" t="b">
        <f>LOOKUP(A8100,'[1]UDDATA-1'!B:B,'[1]UDDATA-1'!A:A)&lt;&gt;LOOKUP(A8100,'[1]UDDATA-2'!B:B,'[1]UDDATA-2'!A:A)</f>
        <v>0</v>
      </c>
      <c r="L8100" t="str">
        <f t="shared" si="1008"/>
        <v>Algoritmik og datastrukturer</v>
      </c>
      <c r="M8100">
        <f t="shared" si="1009"/>
        <v>10</v>
      </c>
      <c r="N8100" t="str">
        <f t="shared" si="1010"/>
        <v/>
      </c>
      <c r="O8100" t="e">
        <f>IF(AND(A8100&lt;&gt;A8099,#REF!&lt;&gt;""),#REF!,"")</f>
        <v>#REF!</v>
      </c>
      <c r="P8100" t="e">
        <f t="shared" si="1013"/>
        <v>#REF!</v>
      </c>
      <c r="Q8100" s="2" t="e">
        <f t="shared" ca="1" si="1014"/>
        <v>#REF!</v>
      </c>
      <c r="R8100" t="e">
        <f>IF(NOT(#REF!="Indskrevet"),"",IF(E8100="",FALSE,AND(NOT(#REF!),VALUE(RIGHT(CONCATENATE(YEAR(E8100)),2))=15)))</f>
        <v>#REF!</v>
      </c>
      <c r="S8100" t="e">
        <f t="shared" si="1011"/>
        <v>#REF!</v>
      </c>
      <c r="T8100" t="e">
        <f t="shared" si="1012"/>
        <v>#REF!</v>
      </c>
      <c r="U8100" s="2" t="e">
        <f t="shared" si="1015"/>
        <v>#REF!</v>
      </c>
      <c r="V8100" s="2"/>
    </row>
    <row r="8101" spans="1:22" x14ac:dyDescent="0.25">
      <c r="A8101" t="s">
        <v>4555</v>
      </c>
      <c r="B8101" t="s">
        <v>4556</v>
      </c>
      <c r="C8101">
        <v>119.999999999998</v>
      </c>
      <c r="D8101" t="s">
        <v>5317</v>
      </c>
      <c r="E8101" s="1">
        <v>42172</v>
      </c>
      <c r="F8101" t="s">
        <v>5341</v>
      </c>
      <c r="G8101">
        <v>1</v>
      </c>
      <c r="H8101" t="s">
        <v>5287</v>
      </c>
      <c r="I8101" t="s">
        <v>5342</v>
      </c>
      <c r="J8101" t="s">
        <v>5303</v>
      </c>
      <c r="K8101" t="b">
        <f>LOOKUP(A8101,'[1]UDDATA-1'!B:B,'[1]UDDATA-1'!A:A)&lt;&gt;LOOKUP(A8101,'[1]UDDATA-2'!B:B,'[1]UDDATA-2'!A:A)</f>
        <v>0</v>
      </c>
      <c r="L8101" t="str">
        <f t="shared" si="1008"/>
        <v>Syntaks og semantik</v>
      </c>
      <c r="M8101">
        <f t="shared" si="1009"/>
        <v>4</v>
      </c>
      <c r="N8101" t="str">
        <f t="shared" si="1010"/>
        <v/>
      </c>
      <c r="O8101" t="e">
        <f>IF(AND(A8101&lt;&gt;A8100,#REF!&lt;&gt;""),#REF!,"")</f>
        <v>#REF!</v>
      </c>
      <c r="P8101" t="e">
        <f t="shared" si="1013"/>
        <v>#REF!</v>
      </c>
      <c r="Q8101" s="2" t="e">
        <f t="shared" ca="1" si="1014"/>
        <v>#REF!</v>
      </c>
      <c r="R8101" t="e">
        <f>IF(NOT(#REF!="Indskrevet"),"",IF(E8101="",FALSE,AND(NOT(#REF!),VALUE(RIGHT(CONCATENATE(YEAR(E8101)),2))=15)))</f>
        <v>#REF!</v>
      </c>
      <c r="S8101" t="e">
        <f t="shared" si="1011"/>
        <v>#REF!</v>
      </c>
      <c r="T8101" t="e">
        <f t="shared" si="1012"/>
        <v>#REF!</v>
      </c>
      <c r="U8101" s="2" t="e">
        <f t="shared" si="1015"/>
        <v>#REF!</v>
      </c>
      <c r="V8101" s="2"/>
    </row>
    <row r="8102" spans="1:22" x14ac:dyDescent="0.25">
      <c r="A8102" t="s">
        <v>4557</v>
      </c>
      <c r="B8102" t="s">
        <v>4558</v>
      </c>
      <c r="C8102">
        <v>119.999999999998</v>
      </c>
      <c r="K8102" t="b">
        <f>LOOKUP(A8102,'[1]UDDATA-1'!B:B,'[1]UDDATA-1'!A:A)&lt;&gt;LOOKUP(A8102,'[1]UDDATA-2'!B:B,'[1]UDDATA-2'!A:A)</f>
        <v>0</v>
      </c>
      <c r="L8102" t="str">
        <f t="shared" si="1008"/>
        <v/>
      </c>
      <c r="M8102" t="str">
        <f t="shared" si="1009"/>
        <v/>
      </c>
      <c r="N8102" t="str">
        <f t="shared" si="1010"/>
        <v/>
      </c>
      <c r="O8102" t="e">
        <f>IF(AND(A8102&lt;&gt;A8101,#REF!&lt;&gt;""),#REF!,"")</f>
        <v>#REF!</v>
      </c>
      <c r="P8102" t="e">
        <f t="shared" si="1013"/>
        <v>#REF!</v>
      </c>
      <c r="Q8102" s="2" t="e">
        <f t="shared" ca="1" si="1014"/>
        <v>#REF!</v>
      </c>
      <c r="R8102" t="e">
        <f>IF(NOT(#REF!="Indskrevet"),"",IF(E8102="",FALSE,AND(NOT(#REF!),VALUE(RIGHT(CONCATENATE(YEAR(E8102)),2))=15)))</f>
        <v>#REF!</v>
      </c>
      <c r="S8102" t="e">
        <f t="shared" si="1011"/>
        <v>#REF!</v>
      </c>
      <c r="T8102" t="e">
        <f t="shared" si="1012"/>
        <v>#REF!</v>
      </c>
      <c r="U8102" s="2" t="e">
        <f t="shared" si="1015"/>
        <v>#REF!</v>
      </c>
      <c r="V8102" s="2"/>
    </row>
    <row r="8103" spans="1:22" x14ac:dyDescent="0.25">
      <c r="A8103" t="s">
        <v>4559</v>
      </c>
      <c r="B8103" t="s">
        <v>4560</v>
      </c>
      <c r="C8103">
        <v>119.999999999998</v>
      </c>
      <c r="D8103" t="s">
        <v>5306</v>
      </c>
      <c r="E8103" s="1">
        <v>41676</v>
      </c>
      <c r="F8103" t="s">
        <v>5308</v>
      </c>
      <c r="G8103">
        <v>1</v>
      </c>
      <c r="H8103" t="s">
        <v>5307</v>
      </c>
      <c r="I8103" t="s">
        <v>5288</v>
      </c>
      <c r="J8103" t="s">
        <v>5289</v>
      </c>
      <c r="K8103" t="b">
        <f>LOOKUP(A8103,'[1]UDDATA-1'!B:B,'[1]UDDATA-1'!A:A)&lt;&gt;LOOKUP(A8103,'[1]UDDATA-2'!B:B,'[1]UDDATA-2'!A:A)</f>
        <v>0</v>
      </c>
      <c r="L8103" t="str">
        <f t="shared" si="1008"/>
        <v>Grundlæggende programmering</v>
      </c>
      <c r="M8103">
        <f t="shared" si="1009"/>
        <v>0</v>
      </c>
      <c r="N8103" t="str">
        <f t="shared" si="1010"/>
        <v/>
      </c>
      <c r="O8103" t="e">
        <f>IF(AND(A8103&lt;&gt;A8102,#REF!&lt;&gt;""),#REF!,"")</f>
        <v>#REF!</v>
      </c>
      <c r="P8103" t="e">
        <f t="shared" si="1013"/>
        <v>#REF!</v>
      </c>
      <c r="Q8103" s="2" t="e">
        <f t="shared" ca="1" si="1014"/>
        <v>#REF!</v>
      </c>
      <c r="R8103" t="e">
        <f>IF(NOT(#REF!="Indskrevet"),"",IF(E8103="",FALSE,AND(NOT(#REF!),VALUE(RIGHT(CONCATENATE(YEAR(E8103)),2))=15)))</f>
        <v>#REF!</v>
      </c>
      <c r="S8103" t="e">
        <f t="shared" si="1011"/>
        <v>#REF!</v>
      </c>
      <c r="T8103" t="e">
        <f t="shared" si="1012"/>
        <v>#REF!</v>
      </c>
      <c r="U8103" s="2" t="e">
        <f t="shared" si="1015"/>
        <v>#REF!</v>
      </c>
      <c r="V8103" s="2"/>
    </row>
    <row r="8104" spans="1:22" x14ac:dyDescent="0.25">
      <c r="A8104" t="s">
        <v>4559</v>
      </c>
      <c r="B8104" t="s">
        <v>4560</v>
      </c>
      <c r="C8104">
        <v>119.999999999998</v>
      </c>
      <c r="D8104" t="s">
        <v>5317</v>
      </c>
      <c r="E8104" s="1">
        <v>41723</v>
      </c>
      <c r="F8104" t="s">
        <v>5308</v>
      </c>
      <c r="G8104">
        <v>2</v>
      </c>
      <c r="H8104" t="s">
        <v>5287</v>
      </c>
      <c r="I8104" t="s">
        <v>5288</v>
      </c>
      <c r="J8104" t="s">
        <v>5293</v>
      </c>
      <c r="K8104" t="b">
        <f>LOOKUP(A8104,'[1]UDDATA-1'!B:B,'[1]UDDATA-1'!A:A)&lt;&gt;LOOKUP(A8104,'[1]UDDATA-2'!B:B,'[1]UDDATA-2'!A:A)</f>
        <v>0</v>
      </c>
      <c r="L8104" t="str">
        <f t="shared" si="1008"/>
        <v/>
      </c>
      <c r="M8104" t="str">
        <f t="shared" si="1009"/>
        <v/>
      </c>
      <c r="N8104" t="str">
        <f t="shared" si="1010"/>
        <v/>
      </c>
      <c r="O8104" t="e">
        <f>IF(AND(A8104&lt;&gt;A8103,#REF!&lt;&gt;""),#REF!,"")</f>
        <v>#REF!</v>
      </c>
      <c r="P8104" t="e">
        <f t="shared" si="1013"/>
        <v>#REF!</v>
      </c>
      <c r="Q8104" s="2" t="e">
        <f t="shared" ca="1" si="1014"/>
        <v>#REF!</v>
      </c>
      <c r="R8104" t="e">
        <f>IF(NOT(#REF!="Indskrevet"),"",IF(E8104="",FALSE,AND(NOT(#REF!),VALUE(RIGHT(CONCATENATE(YEAR(E8104)),2))=15)))</f>
        <v>#REF!</v>
      </c>
      <c r="S8104" t="e">
        <f t="shared" si="1011"/>
        <v>#REF!</v>
      </c>
      <c r="T8104" t="e">
        <f t="shared" si="1012"/>
        <v>#REF!</v>
      </c>
      <c r="U8104" s="2" t="e">
        <f t="shared" si="1015"/>
        <v>#REF!</v>
      </c>
      <c r="V8104" s="2"/>
    </row>
    <row r="8105" spans="1:22" x14ac:dyDescent="0.25">
      <c r="A8105" t="s">
        <v>4559</v>
      </c>
      <c r="B8105" t="s">
        <v>4560</v>
      </c>
      <c r="C8105">
        <v>119.999999999998</v>
      </c>
      <c r="D8105" t="s">
        <v>5285</v>
      </c>
      <c r="E8105" s="1">
        <v>41815</v>
      </c>
      <c r="F8105" t="s">
        <v>5309</v>
      </c>
      <c r="G8105">
        <v>1</v>
      </c>
      <c r="H8105" t="s">
        <v>5287</v>
      </c>
      <c r="I8105" t="s">
        <v>5292</v>
      </c>
      <c r="J8105" t="s">
        <v>5293</v>
      </c>
      <c r="K8105" t="b">
        <f>LOOKUP(A8105,'[1]UDDATA-1'!B:B,'[1]UDDATA-1'!A:A)&lt;&gt;LOOKUP(A8105,'[1]UDDATA-2'!B:B,'[1]UDDATA-2'!A:A)</f>
        <v>0</v>
      </c>
      <c r="L8105" t="str">
        <f t="shared" si="1008"/>
        <v>Matematik til multimedie-applikationer</v>
      </c>
      <c r="M8105">
        <f t="shared" si="1009"/>
        <v>2</v>
      </c>
      <c r="N8105" t="str">
        <f t="shared" si="1010"/>
        <v/>
      </c>
      <c r="O8105" t="e">
        <f>IF(AND(A8105&lt;&gt;A8104,#REF!&lt;&gt;""),#REF!,"")</f>
        <v>#REF!</v>
      </c>
      <c r="P8105" t="e">
        <f t="shared" si="1013"/>
        <v>#REF!</v>
      </c>
      <c r="Q8105" s="2" t="e">
        <f t="shared" ca="1" si="1014"/>
        <v>#REF!</v>
      </c>
      <c r="R8105" t="e">
        <f>IF(NOT(#REF!="Indskrevet"),"",IF(E8105="",FALSE,AND(NOT(#REF!),VALUE(RIGHT(CONCATENATE(YEAR(E8105)),2))=15)))</f>
        <v>#REF!</v>
      </c>
      <c r="S8105" t="e">
        <f t="shared" si="1011"/>
        <v>#REF!</v>
      </c>
      <c r="T8105" t="e">
        <f t="shared" si="1012"/>
        <v>#REF!</v>
      </c>
      <c r="U8105" s="2" t="e">
        <f t="shared" si="1015"/>
        <v>#REF!</v>
      </c>
      <c r="V8105" s="2"/>
    </row>
    <row r="8106" spans="1:22" x14ac:dyDescent="0.25">
      <c r="A8106" t="s">
        <v>4559</v>
      </c>
      <c r="B8106" t="s">
        <v>4560</v>
      </c>
      <c r="C8106">
        <v>119.999999999998</v>
      </c>
      <c r="D8106" t="s">
        <v>5317</v>
      </c>
      <c r="E8106" s="1">
        <v>41824</v>
      </c>
      <c r="F8106" t="s">
        <v>5310</v>
      </c>
      <c r="G8106">
        <v>1</v>
      </c>
      <c r="H8106" t="s">
        <v>5287</v>
      </c>
      <c r="I8106" t="s">
        <v>5295</v>
      </c>
      <c r="J8106" t="s">
        <v>5293</v>
      </c>
      <c r="K8106" t="b">
        <f>LOOKUP(A8106,'[1]UDDATA-1'!B:B,'[1]UDDATA-1'!A:A)&lt;&gt;LOOKUP(A8106,'[1]UDDATA-2'!B:B,'[1]UDDATA-2'!A:A)</f>
        <v>0</v>
      </c>
      <c r="L8106" t="str">
        <f t="shared" si="1008"/>
        <v>Fysisk interface design</v>
      </c>
      <c r="M8106">
        <f t="shared" si="1009"/>
        <v>4</v>
      </c>
      <c r="N8106" t="str">
        <f t="shared" si="1010"/>
        <v/>
      </c>
      <c r="O8106" t="e">
        <f>IF(AND(A8106&lt;&gt;A8105,#REF!&lt;&gt;""),#REF!,"")</f>
        <v>#REF!</v>
      </c>
      <c r="P8106" t="e">
        <f t="shared" si="1013"/>
        <v>#REF!</v>
      </c>
      <c r="Q8106" s="2" t="e">
        <f t="shared" ca="1" si="1014"/>
        <v>#REF!</v>
      </c>
      <c r="R8106" t="e">
        <f>IF(NOT(#REF!="Indskrevet"),"",IF(E8106="",FALSE,AND(NOT(#REF!),VALUE(RIGHT(CONCATENATE(YEAR(E8106)),2))=15)))</f>
        <v>#REF!</v>
      </c>
      <c r="S8106" t="e">
        <f t="shared" si="1011"/>
        <v>#REF!</v>
      </c>
      <c r="T8106" t="e">
        <f t="shared" si="1012"/>
        <v>#REF!</v>
      </c>
      <c r="U8106" s="2" t="e">
        <f t="shared" si="1015"/>
        <v>#REF!</v>
      </c>
      <c r="V8106" s="2"/>
    </row>
    <row r="8107" spans="1:22" x14ac:dyDescent="0.25">
      <c r="A8107" t="s">
        <v>4559</v>
      </c>
      <c r="B8107" t="s">
        <v>4560</v>
      </c>
      <c r="C8107">
        <v>119.999999999998</v>
      </c>
      <c r="D8107" t="s">
        <v>5317</v>
      </c>
      <c r="E8107" s="1">
        <v>42032</v>
      </c>
      <c r="F8107" t="s">
        <v>5311</v>
      </c>
      <c r="G8107">
        <v>1</v>
      </c>
      <c r="H8107" t="s">
        <v>5287</v>
      </c>
      <c r="I8107" t="s">
        <v>5298</v>
      </c>
      <c r="J8107" t="s">
        <v>5299</v>
      </c>
      <c r="K8107" t="b">
        <f>LOOKUP(A8107,'[1]UDDATA-1'!B:B,'[1]UDDATA-1'!A:A)&lt;&gt;LOOKUP(A8107,'[1]UDDATA-2'!B:B,'[1]UDDATA-2'!A:A)</f>
        <v>0</v>
      </c>
      <c r="L8107" t="str">
        <f t="shared" si="1008"/>
        <v>Proceduremæssig programmering</v>
      </c>
      <c r="M8107">
        <f t="shared" si="1009"/>
        <v>4</v>
      </c>
      <c r="N8107" t="str">
        <f t="shared" si="1010"/>
        <v/>
      </c>
      <c r="O8107" t="e">
        <f>IF(AND(A8107&lt;&gt;A8106,#REF!&lt;&gt;""),#REF!,"")</f>
        <v>#REF!</v>
      </c>
      <c r="P8107" t="e">
        <f t="shared" si="1013"/>
        <v>#REF!</v>
      </c>
      <c r="Q8107" s="2" t="e">
        <f t="shared" ca="1" si="1014"/>
        <v>#REF!</v>
      </c>
      <c r="R8107" t="e">
        <f>IF(NOT(#REF!="Indskrevet"),"",IF(E8107="",FALSE,AND(NOT(#REF!),VALUE(RIGHT(CONCATENATE(YEAR(E8107)),2))=15)))</f>
        <v>#REF!</v>
      </c>
      <c r="S8107" t="e">
        <f t="shared" si="1011"/>
        <v>#REF!</v>
      </c>
      <c r="T8107" t="e">
        <f t="shared" si="1012"/>
        <v>#REF!</v>
      </c>
      <c r="U8107" s="2" t="e">
        <f t="shared" si="1015"/>
        <v>#REF!</v>
      </c>
      <c r="V8107" s="2"/>
    </row>
    <row r="8108" spans="1:22" x14ac:dyDescent="0.25">
      <c r="A8108" t="s">
        <v>4559</v>
      </c>
      <c r="B8108" t="s">
        <v>4560</v>
      </c>
      <c r="C8108">
        <v>119.999999999998</v>
      </c>
      <c r="D8108" t="s">
        <v>5306</v>
      </c>
      <c r="E8108" s="1">
        <v>42170</v>
      </c>
      <c r="F8108" t="s">
        <v>5312</v>
      </c>
      <c r="G8108">
        <v>1</v>
      </c>
      <c r="H8108" t="s">
        <v>5307</v>
      </c>
      <c r="I8108" t="s">
        <v>5302</v>
      </c>
      <c r="J8108" t="s">
        <v>5303</v>
      </c>
      <c r="K8108" t="b">
        <f>LOOKUP(A8108,'[1]UDDATA-1'!B:B,'[1]UDDATA-1'!A:A)&lt;&gt;LOOKUP(A8108,'[1]UDDATA-2'!B:B,'[1]UDDATA-2'!A:A)</f>
        <v>0</v>
      </c>
      <c r="L8108" t="str">
        <f t="shared" si="1008"/>
        <v>Lyd- og musikbehandling</v>
      </c>
      <c r="M8108">
        <f t="shared" si="1009"/>
        <v>0</v>
      </c>
      <c r="N8108" t="str">
        <f t="shared" si="1010"/>
        <v/>
      </c>
      <c r="O8108" t="e">
        <f>IF(AND(A8108&lt;&gt;A8107,#REF!&lt;&gt;""),#REF!,"")</f>
        <v>#REF!</v>
      </c>
      <c r="P8108" t="e">
        <f t="shared" si="1013"/>
        <v>#REF!</v>
      </c>
      <c r="Q8108" s="2" t="e">
        <f t="shared" ca="1" si="1014"/>
        <v>#REF!</v>
      </c>
      <c r="R8108" t="e">
        <f>IF(NOT(#REF!="Indskrevet"),"",IF(E8108="",FALSE,AND(NOT(#REF!),VALUE(RIGHT(CONCATENATE(YEAR(E8108)),2))=15)))</f>
        <v>#REF!</v>
      </c>
      <c r="S8108" t="e">
        <f t="shared" si="1011"/>
        <v>#REF!</v>
      </c>
      <c r="T8108" t="e">
        <f t="shared" si="1012"/>
        <v>#REF!</v>
      </c>
      <c r="U8108" s="2" t="e">
        <f t="shared" si="1015"/>
        <v>#REF!</v>
      </c>
      <c r="V8108" s="2"/>
    </row>
    <row r="8109" spans="1:22" x14ac:dyDescent="0.25">
      <c r="A8109" t="s">
        <v>4559</v>
      </c>
      <c r="B8109" t="s">
        <v>4560</v>
      </c>
      <c r="C8109">
        <v>119.999999999998</v>
      </c>
      <c r="D8109" t="s">
        <v>5285</v>
      </c>
      <c r="E8109" s="1">
        <v>42237</v>
      </c>
      <c r="F8109" t="s">
        <v>5312</v>
      </c>
      <c r="G8109">
        <v>2</v>
      </c>
      <c r="H8109" t="s">
        <v>5287</v>
      </c>
      <c r="I8109" t="s">
        <v>5302</v>
      </c>
      <c r="J8109" t="s">
        <v>5303</v>
      </c>
      <c r="K8109" t="b">
        <f>LOOKUP(A8109,'[1]UDDATA-1'!B:B,'[1]UDDATA-1'!A:A)&lt;&gt;LOOKUP(A8109,'[1]UDDATA-2'!B:B,'[1]UDDATA-2'!A:A)</f>
        <v>0</v>
      </c>
      <c r="L8109" t="str">
        <f t="shared" si="1008"/>
        <v/>
      </c>
      <c r="M8109" t="str">
        <f t="shared" si="1009"/>
        <v/>
      </c>
      <c r="N8109" t="str">
        <f t="shared" si="1010"/>
        <v/>
      </c>
      <c r="O8109" t="e">
        <f>IF(AND(A8109&lt;&gt;A8108,#REF!&lt;&gt;""),#REF!,"")</f>
        <v>#REF!</v>
      </c>
      <c r="P8109" t="e">
        <f t="shared" si="1013"/>
        <v>#REF!</v>
      </c>
      <c r="Q8109" s="2" t="e">
        <f t="shared" ca="1" si="1014"/>
        <v>#REF!</v>
      </c>
      <c r="R8109" t="e">
        <f>IF(NOT(#REF!="Indskrevet"),"",IF(E8109="",FALSE,AND(NOT(#REF!),VALUE(RIGHT(CONCATENATE(YEAR(E8109)),2))=15)))</f>
        <v>#REF!</v>
      </c>
      <c r="S8109" t="e">
        <f t="shared" si="1011"/>
        <v>#REF!</v>
      </c>
      <c r="T8109" t="e">
        <f t="shared" si="1012"/>
        <v>#REF!</v>
      </c>
      <c r="U8109" s="2" t="e">
        <f t="shared" si="1015"/>
        <v>#REF!</v>
      </c>
      <c r="V8109" s="2"/>
    </row>
    <row r="8110" spans="1:22" x14ac:dyDescent="0.25">
      <c r="A8110" t="s">
        <v>4559</v>
      </c>
      <c r="B8110" t="s">
        <v>4560</v>
      </c>
      <c r="C8110">
        <v>119.999999999998</v>
      </c>
      <c r="D8110" t="s">
        <v>5285</v>
      </c>
      <c r="E8110" s="1">
        <v>42186</v>
      </c>
      <c r="F8110" t="s">
        <v>5314</v>
      </c>
      <c r="G8110">
        <v>1</v>
      </c>
      <c r="H8110" t="s">
        <v>5287</v>
      </c>
      <c r="I8110" t="s">
        <v>5305</v>
      </c>
      <c r="J8110" t="s">
        <v>5303</v>
      </c>
      <c r="K8110" t="b">
        <f>LOOKUP(A8110,'[1]UDDATA-1'!B:B,'[1]UDDATA-1'!A:A)&lt;&gt;LOOKUP(A8110,'[1]UDDATA-2'!B:B,'[1]UDDATA-2'!A:A)</f>
        <v>0</v>
      </c>
      <c r="L8110" t="str">
        <f t="shared" si="1008"/>
        <v>Objektorienteret Software Engineering</v>
      </c>
      <c r="M8110">
        <f t="shared" si="1009"/>
        <v>2</v>
      </c>
      <c r="N8110" t="str">
        <f t="shared" si="1010"/>
        <v/>
      </c>
      <c r="O8110" t="e">
        <f>IF(AND(A8110&lt;&gt;A8109,#REF!&lt;&gt;""),#REF!,"")</f>
        <v>#REF!</v>
      </c>
      <c r="P8110" t="e">
        <f t="shared" si="1013"/>
        <v>#REF!</v>
      </c>
      <c r="Q8110" s="2" t="e">
        <f t="shared" ca="1" si="1014"/>
        <v>#REF!</v>
      </c>
      <c r="R8110" t="e">
        <f>IF(NOT(#REF!="Indskrevet"),"",IF(E8110="",FALSE,AND(NOT(#REF!),VALUE(RIGHT(CONCATENATE(YEAR(E8110)),2))=15)))</f>
        <v>#REF!</v>
      </c>
      <c r="S8110" t="e">
        <f t="shared" si="1011"/>
        <v>#REF!</v>
      </c>
      <c r="T8110" t="e">
        <f t="shared" si="1012"/>
        <v>#REF!</v>
      </c>
      <c r="U8110" s="2" t="e">
        <f t="shared" si="1015"/>
        <v>#REF!</v>
      </c>
      <c r="V8110" s="2"/>
    </row>
    <row r="8111" spans="1:22" x14ac:dyDescent="0.25">
      <c r="A8111" t="s">
        <v>4562</v>
      </c>
      <c r="B8111" t="s">
        <v>4563</v>
      </c>
      <c r="C8111">
        <v>64.999999999998593</v>
      </c>
      <c r="K8111" t="b">
        <f>LOOKUP(A8111,'[1]UDDATA-1'!B:B,'[1]UDDATA-1'!A:A)&lt;&gt;LOOKUP(A8111,'[1]UDDATA-2'!B:B,'[1]UDDATA-2'!A:A)</f>
        <v>0</v>
      </c>
      <c r="L8111" t="str">
        <f t="shared" si="1008"/>
        <v/>
      </c>
      <c r="M8111" t="str">
        <f t="shared" si="1009"/>
        <v/>
      </c>
      <c r="N8111" t="str">
        <f t="shared" si="1010"/>
        <v/>
      </c>
      <c r="O8111" t="e">
        <f>IF(AND(A8111&lt;&gt;A8110,#REF!&lt;&gt;""),#REF!,"")</f>
        <v>#REF!</v>
      </c>
      <c r="P8111" t="e">
        <f t="shared" si="1013"/>
        <v>#REF!</v>
      </c>
      <c r="Q8111" s="2" t="e">
        <f t="shared" ca="1" si="1014"/>
        <v>#REF!</v>
      </c>
      <c r="R8111" t="e">
        <f>IF(NOT(#REF!="Indskrevet"),"",IF(E8111="",FALSE,AND(NOT(#REF!),VALUE(RIGHT(CONCATENATE(YEAR(E8111)),2))=15)))</f>
        <v>#REF!</v>
      </c>
      <c r="S8111" t="e">
        <f t="shared" si="1011"/>
        <v>#REF!</v>
      </c>
      <c r="T8111" t="e">
        <f t="shared" si="1012"/>
        <v>#REF!</v>
      </c>
      <c r="U8111" s="2" t="e">
        <f t="shared" si="1015"/>
        <v>#REF!</v>
      </c>
      <c r="V8111" s="2"/>
    </row>
    <row r="8112" spans="1:22" x14ac:dyDescent="0.25">
      <c r="A8112" t="s">
        <v>4564</v>
      </c>
      <c r="B8112" t="s">
        <v>4565</v>
      </c>
      <c r="C8112">
        <v>119.999999999998</v>
      </c>
      <c r="D8112" t="s">
        <v>5317</v>
      </c>
      <c r="E8112" s="1">
        <v>41676</v>
      </c>
      <c r="F8112" t="s">
        <v>5308</v>
      </c>
      <c r="G8112">
        <v>1</v>
      </c>
      <c r="H8112" t="s">
        <v>5287</v>
      </c>
      <c r="I8112" t="s">
        <v>5288</v>
      </c>
      <c r="J8112" t="s">
        <v>5289</v>
      </c>
      <c r="K8112" t="b">
        <f>LOOKUP(A8112,'[1]UDDATA-1'!B:B,'[1]UDDATA-1'!A:A)&lt;&gt;LOOKUP(A8112,'[1]UDDATA-2'!B:B,'[1]UDDATA-2'!A:A)</f>
        <v>0</v>
      </c>
      <c r="L8112" t="str">
        <f t="shared" si="1008"/>
        <v>Grundlæggende programmering</v>
      </c>
      <c r="M8112">
        <f t="shared" si="1009"/>
        <v>4</v>
      </c>
      <c r="N8112" t="str">
        <f t="shared" si="1010"/>
        <v/>
      </c>
      <c r="O8112" t="e">
        <f>IF(AND(A8112&lt;&gt;A8111,#REF!&lt;&gt;""),#REF!,"")</f>
        <v>#REF!</v>
      </c>
      <c r="P8112" t="e">
        <f t="shared" si="1013"/>
        <v>#REF!</v>
      </c>
      <c r="Q8112" s="2" t="e">
        <f t="shared" ca="1" si="1014"/>
        <v>#REF!</v>
      </c>
      <c r="R8112" t="e">
        <f>IF(NOT(#REF!="Indskrevet"),"",IF(E8112="",FALSE,AND(NOT(#REF!),VALUE(RIGHT(CONCATENATE(YEAR(E8112)),2))=15)))</f>
        <v>#REF!</v>
      </c>
      <c r="S8112" t="e">
        <f t="shared" si="1011"/>
        <v>#REF!</v>
      </c>
      <c r="T8112" t="e">
        <f t="shared" si="1012"/>
        <v>#REF!</v>
      </c>
      <c r="U8112" s="2" t="e">
        <f t="shared" si="1015"/>
        <v>#REF!</v>
      </c>
      <c r="V8112" s="2"/>
    </row>
    <row r="8113" spans="1:22" x14ac:dyDescent="0.25">
      <c r="A8113" t="s">
        <v>4564</v>
      </c>
      <c r="B8113" t="s">
        <v>4565</v>
      </c>
      <c r="C8113">
        <v>119.999999999998</v>
      </c>
      <c r="D8113" t="s">
        <v>5317</v>
      </c>
      <c r="E8113" s="1">
        <v>41815</v>
      </c>
      <c r="F8113" t="s">
        <v>5309</v>
      </c>
      <c r="G8113">
        <v>1</v>
      </c>
      <c r="H8113" t="s">
        <v>5287</v>
      </c>
      <c r="I8113" t="s">
        <v>5292</v>
      </c>
      <c r="J8113" t="s">
        <v>5293</v>
      </c>
      <c r="K8113" t="b">
        <f>LOOKUP(A8113,'[1]UDDATA-1'!B:B,'[1]UDDATA-1'!A:A)&lt;&gt;LOOKUP(A8113,'[1]UDDATA-2'!B:B,'[1]UDDATA-2'!A:A)</f>
        <v>0</v>
      </c>
      <c r="L8113" t="str">
        <f t="shared" si="1008"/>
        <v>Matematik til multimedie-applikationer</v>
      </c>
      <c r="M8113">
        <f t="shared" si="1009"/>
        <v>4</v>
      </c>
      <c r="N8113" t="str">
        <f t="shared" si="1010"/>
        <v/>
      </c>
      <c r="O8113" t="e">
        <f>IF(AND(A8113&lt;&gt;A8112,#REF!&lt;&gt;""),#REF!,"")</f>
        <v>#REF!</v>
      </c>
      <c r="P8113" t="e">
        <f t="shared" si="1013"/>
        <v>#REF!</v>
      </c>
      <c r="Q8113" s="2" t="e">
        <f t="shared" ca="1" si="1014"/>
        <v>#REF!</v>
      </c>
      <c r="R8113" t="e">
        <f>IF(NOT(#REF!="Indskrevet"),"",IF(E8113="",FALSE,AND(NOT(#REF!),VALUE(RIGHT(CONCATENATE(YEAR(E8113)),2))=15)))</f>
        <v>#REF!</v>
      </c>
      <c r="S8113" t="e">
        <f t="shared" si="1011"/>
        <v>#REF!</v>
      </c>
      <c r="T8113" t="e">
        <f t="shared" si="1012"/>
        <v>#REF!</v>
      </c>
      <c r="U8113" s="2" t="e">
        <f t="shared" si="1015"/>
        <v>#REF!</v>
      </c>
      <c r="V8113" s="2"/>
    </row>
    <row r="8114" spans="1:22" x14ac:dyDescent="0.25">
      <c r="A8114" t="s">
        <v>4564</v>
      </c>
      <c r="B8114" t="s">
        <v>4565</v>
      </c>
      <c r="C8114">
        <v>119.999999999998</v>
      </c>
      <c r="D8114" t="s">
        <v>5285</v>
      </c>
      <c r="E8114" s="1">
        <v>41824</v>
      </c>
      <c r="F8114" t="s">
        <v>5310</v>
      </c>
      <c r="G8114">
        <v>1</v>
      </c>
      <c r="H8114" t="s">
        <v>5287</v>
      </c>
      <c r="I8114" t="s">
        <v>5295</v>
      </c>
      <c r="J8114" t="s">
        <v>5293</v>
      </c>
      <c r="K8114" t="b">
        <f>LOOKUP(A8114,'[1]UDDATA-1'!B:B,'[1]UDDATA-1'!A:A)&lt;&gt;LOOKUP(A8114,'[1]UDDATA-2'!B:B,'[1]UDDATA-2'!A:A)</f>
        <v>0</v>
      </c>
      <c r="L8114" t="str">
        <f t="shared" si="1008"/>
        <v>Fysisk interface design</v>
      </c>
      <c r="M8114">
        <f t="shared" si="1009"/>
        <v>2</v>
      </c>
      <c r="N8114" t="str">
        <f t="shared" si="1010"/>
        <v/>
      </c>
      <c r="O8114" t="e">
        <f>IF(AND(A8114&lt;&gt;A8113,#REF!&lt;&gt;""),#REF!,"")</f>
        <v>#REF!</v>
      </c>
      <c r="P8114" t="e">
        <f t="shared" si="1013"/>
        <v>#REF!</v>
      </c>
      <c r="Q8114" s="2" t="e">
        <f t="shared" ca="1" si="1014"/>
        <v>#REF!</v>
      </c>
      <c r="R8114" t="e">
        <f>IF(NOT(#REF!="Indskrevet"),"",IF(E8114="",FALSE,AND(NOT(#REF!),VALUE(RIGHT(CONCATENATE(YEAR(E8114)),2))=15)))</f>
        <v>#REF!</v>
      </c>
      <c r="S8114" t="e">
        <f t="shared" si="1011"/>
        <v>#REF!</v>
      </c>
      <c r="T8114" t="e">
        <f t="shared" si="1012"/>
        <v>#REF!</v>
      </c>
      <c r="U8114" s="2" t="e">
        <f t="shared" si="1015"/>
        <v>#REF!</v>
      </c>
      <c r="V8114" s="2"/>
    </row>
    <row r="8115" spans="1:22" x14ac:dyDescent="0.25">
      <c r="A8115" t="s">
        <v>4564</v>
      </c>
      <c r="B8115" t="s">
        <v>4565</v>
      </c>
      <c r="C8115">
        <v>119.999999999998</v>
      </c>
      <c r="D8115" t="s">
        <v>5296</v>
      </c>
      <c r="E8115" s="1">
        <v>42032</v>
      </c>
      <c r="F8115" t="s">
        <v>5311</v>
      </c>
      <c r="G8115">
        <v>1</v>
      </c>
      <c r="H8115" t="s">
        <v>5287</v>
      </c>
      <c r="I8115" t="s">
        <v>5298</v>
      </c>
      <c r="J8115" t="s">
        <v>5299</v>
      </c>
      <c r="K8115" t="b">
        <f>LOOKUP(A8115,'[1]UDDATA-1'!B:B,'[1]UDDATA-1'!A:A)&lt;&gt;LOOKUP(A8115,'[1]UDDATA-2'!B:B,'[1]UDDATA-2'!A:A)</f>
        <v>0</v>
      </c>
      <c r="L8115" t="str">
        <f t="shared" si="1008"/>
        <v>Proceduremæssig programmering</v>
      </c>
      <c r="M8115">
        <f t="shared" si="1009"/>
        <v>7</v>
      </c>
      <c r="N8115" t="str">
        <f t="shared" si="1010"/>
        <v/>
      </c>
      <c r="O8115" t="e">
        <f>IF(AND(A8115&lt;&gt;A8114,#REF!&lt;&gt;""),#REF!,"")</f>
        <v>#REF!</v>
      </c>
      <c r="P8115" t="e">
        <f t="shared" si="1013"/>
        <v>#REF!</v>
      </c>
      <c r="Q8115" s="2" t="e">
        <f t="shared" ca="1" si="1014"/>
        <v>#REF!</v>
      </c>
      <c r="R8115" t="e">
        <f>IF(NOT(#REF!="Indskrevet"),"",IF(E8115="",FALSE,AND(NOT(#REF!),VALUE(RIGHT(CONCATENATE(YEAR(E8115)),2))=15)))</f>
        <v>#REF!</v>
      </c>
      <c r="S8115" t="e">
        <f t="shared" si="1011"/>
        <v>#REF!</v>
      </c>
      <c r="T8115" t="e">
        <f t="shared" si="1012"/>
        <v>#REF!</v>
      </c>
      <c r="U8115" s="2" t="e">
        <f t="shared" si="1015"/>
        <v>#REF!</v>
      </c>
      <c r="V8115" s="2"/>
    </row>
    <row r="8116" spans="1:22" x14ac:dyDescent="0.25">
      <c r="A8116" t="s">
        <v>4564</v>
      </c>
      <c r="B8116" t="s">
        <v>4565</v>
      </c>
      <c r="C8116">
        <v>119.999999999998</v>
      </c>
      <c r="D8116" t="s">
        <v>5285</v>
      </c>
      <c r="E8116" s="1">
        <v>42170</v>
      </c>
      <c r="F8116" t="s">
        <v>5312</v>
      </c>
      <c r="G8116">
        <v>1</v>
      </c>
      <c r="H8116" t="s">
        <v>5287</v>
      </c>
      <c r="I8116" t="s">
        <v>5302</v>
      </c>
      <c r="J8116" t="s">
        <v>5303</v>
      </c>
      <c r="K8116" t="b">
        <f>LOOKUP(A8116,'[1]UDDATA-1'!B:B,'[1]UDDATA-1'!A:A)&lt;&gt;LOOKUP(A8116,'[1]UDDATA-2'!B:B,'[1]UDDATA-2'!A:A)</f>
        <v>0</v>
      </c>
      <c r="L8116" t="str">
        <f t="shared" si="1008"/>
        <v>Lyd- og musikbehandling</v>
      </c>
      <c r="M8116">
        <f t="shared" si="1009"/>
        <v>2</v>
      </c>
      <c r="N8116" t="str">
        <f t="shared" si="1010"/>
        <v/>
      </c>
      <c r="O8116" t="e">
        <f>IF(AND(A8116&lt;&gt;A8115,#REF!&lt;&gt;""),#REF!,"")</f>
        <v>#REF!</v>
      </c>
      <c r="P8116" t="e">
        <f t="shared" si="1013"/>
        <v>#REF!</v>
      </c>
      <c r="Q8116" s="2" t="e">
        <f t="shared" ca="1" si="1014"/>
        <v>#REF!</v>
      </c>
      <c r="R8116" t="e">
        <f>IF(NOT(#REF!="Indskrevet"),"",IF(E8116="",FALSE,AND(NOT(#REF!),VALUE(RIGHT(CONCATENATE(YEAR(E8116)),2))=15)))</f>
        <v>#REF!</v>
      </c>
      <c r="S8116" t="e">
        <f t="shared" si="1011"/>
        <v>#REF!</v>
      </c>
      <c r="T8116" t="e">
        <f t="shared" si="1012"/>
        <v>#REF!</v>
      </c>
      <c r="U8116" s="2" t="e">
        <f t="shared" si="1015"/>
        <v>#REF!</v>
      </c>
      <c r="V8116" s="2"/>
    </row>
    <row r="8117" spans="1:22" x14ac:dyDescent="0.25">
      <c r="A8117" t="s">
        <v>4564</v>
      </c>
      <c r="B8117" t="s">
        <v>4565</v>
      </c>
      <c r="C8117">
        <v>119.999999999998</v>
      </c>
      <c r="D8117" t="s">
        <v>5306</v>
      </c>
      <c r="E8117" s="1">
        <v>42186</v>
      </c>
      <c r="F8117" t="s">
        <v>5314</v>
      </c>
      <c r="G8117">
        <v>1</v>
      </c>
      <c r="H8117" t="s">
        <v>5307</v>
      </c>
      <c r="I8117" t="s">
        <v>5305</v>
      </c>
      <c r="J8117" t="s">
        <v>5303</v>
      </c>
      <c r="K8117" t="b">
        <f>LOOKUP(A8117,'[1]UDDATA-1'!B:B,'[1]UDDATA-1'!A:A)&lt;&gt;LOOKUP(A8117,'[1]UDDATA-2'!B:B,'[1]UDDATA-2'!A:A)</f>
        <v>0</v>
      </c>
      <c r="L8117" t="str">
        <f t="shared" si="1008"/>
        <v>Objektorienteret Software Engineering</v>
      </c>
      <c r="M8117">
        <f t="shared" si="1009"/>
        <v>0</v>
      </c>
      <c r="N8117" t="str">
        <f t="shared" si="1010"/>
        <v/>
      </c>
      <c r="O8117" t="e">
        <f>IF(AND(A8117&lt;&gt;A8116,#REF!&lt;&gt;""),#REF!,"")</f>
        <v>#REF!</v>
      </c>
      <c r="P8117" t="e">
        <f t="shared" si="1013"/>
        <v>#REF!</v>
      </c>
      <c r="Q8117" s="2" t="e">
        <f t="shared" ca="1" si="1014"/>
        <v>#REF!</v>
      </c>
      <c r="R8117" t="e">
        <f>IF(NOT(#REF!="Indskrevet"),"",IF(E8117="",FALSE,AND(NOT(#REF!),VALUE(RIGHT(CONCATENATE(YEAR(E8117)),2))=15)))</f>
        <v>#REF!</v>
      </c>
      <c r="S8117" t="e">
        <f t="shared" si="1011"/>
        <v>#REF!</v>
      </c>
      <c r="T8117" t="e">
        <f t="shared" si="1012"/>
        <v>#REF!</v>
      </c>
      <c r="U8117" s="2" t="e">
        <f t="shared" si="1015"/>
        <v>#REF!</v>
      </c>
      <c r="V8117" s="2"/>
    </row>
    <row r="8118" spans="1:22" x14ac:dyDescent="0.25">
      <c r="A8118" t="s">
        <v>4564</v>
      </c>
      <c r="B8118" t="s">
        <v>4565</v>
      </c>
      <c r="C8118">
        <v>119.999999999998</v>
      </c>
      <c r="D8118" t="s">
        <v>5285</v>
      </c>
      <c r="E8118" s="1">
        <v>42267</v>
      </c>
      <c r="F8118" t="s">
        <v>5314</v>
      </c>
      <c r="G8118">
        <v>2</v>
      </c>
      <c r="H8118" t="s">
        <v>5287</v>
      </c>
      <c r="I8118" t="s">
        <v>5305</v>
      </c>
      <c r="J8118" t="s">
        <v>5315</v>
      </c>
      <c r="K8118" t="b">
        <f>LOOKUP(A8118,'[1]UDDATA-1'!B:B,'[1]UDDATA-1'!A:A)&lt;&gt;LOOKUP(A8118,'[1]UDDATA-2'!B:B,'[1]UDDATA-2'!A:A)</f>
        <v>0</v>
      </c>
      <c r="L8118" t="str">
        <f t="shared" si="1008"/>
        <v/>
      </c>
      <c r="M8118" t="str">
        <f t="shared" si="1009"/>
        <v/>
      </c>
      <c r="N8118" t="str">
        <f t="shared" si="1010"/>
        <v/>
      </c>
      <c r="O8118" t="e">
        <f>IF(AND(A8118&lt;&gt;A8117,#REF!&lt;&gt;""),#REF!,"")</f>
        <v>#REF!</v>
      </c>
      <c r="P8118" t="e">
        <f t="shared" si="1013"/>
        <v>#REF!</v>
      </c>
      <c r="Q8118" s="2" t="e">
        <f t="shared" ca="1" si="1014"/>
        <v>#REF!</v>
      </c>
      <c r="R8118" t="e">
        <f>IF(NOT(#REF!="Indskrevet"),"",IF(E8118="",FALSE,AND(NOT(#REF!),VALUE(RIGHT(CONCATENATE(YEAR(E8118)),2))=15)))</f>
        <v>#REF!</v>
      </c>
      <c r="S8118" t="e">
        <f t="shared" si="1011"/>
        <v>#REF!</v>
      </c>
      <c r="T8118" t="e">
        <f t="shared" si="1012"/>
        <v>#REF!</v>
      </c>
      <c r="U8118" s="2" t="e">
        <f t="shared" si="1015"/>
        <v>#REF!</v>
      </c>
      <c r="V8118" s="2"/>
    </row>
    <row r="8119" spans="1:22" x14ac:dyDescent="0.25">
      <c r="A8119" t="s">
        <v>4566</v>
      </c>
      <c r="B8119" t="s">
        <v>4567</v>
      </c>
      <c r="C8119">
        <v>59.999999999998799</v>
      </c>
      <c r="K8119" t="b">
        <f>LOOKUP(A8119,'[1]UDDATA-1'!B:B,'[1]UDDATA-1'!A:A)&lt;&gt;LOOKUP(A8119,'[1]UDDATA-2'!B:B,'[1]UDDATA-2'!A:A)</f>
        <v>0</v>
      </c>
      <c r="L8119" t="str">
        <f t="shared" si="1008"/>
        <v/>
      </c>
      <c r="M8119" t="str">
        <f t="shared" si="1009"/>
        <v/>
      </c>
      <c r="N8119" t="str">
        <f t="shared" si="1010"/>
        <v/>
      </c>
      <c r="O8119" t="e">
        <f>IF(AND(A8119&lt;&gt;A8118,#REF!&lt;&gt;""),#REF!,"")</f>
        <v>#REF!</v>
      </c>
      <c r="P8119" t="e">
        <f t="shared" si="1013"/>
        <v>#REF!</v>
      </c>
      <c r="Q8119" s="2" t="e">
        <f t="shared" ca="1" si="1014"/>
        <v>#REF!</v>
      </c>
      <c r="R8119" t="e">
        <f>IF(NOT(#REF!="Indskrevet"),"",IF(E8119="",FALSE,AND(NOT(#REF!),VALUE(RIGHT(CONCATENATE(YEAR(E8119)),2))=15)))</f>
        <v>#REF!</v>
      </c>
      <c r="S8119" t="e">
        <f t="shared" si="1011"/>
        <v>#REF!</v>
      </c>
      <c r="T8119" t="e">
        <f t="shared" si="1012"/>
        <v>#REF!</v>
      </c>
      <c r="U8119" s="2" t="e">
        <f t="shared" si="1015"/>
        <v>#REF!</v>
      </c>
      <c r="V8119" s="2"/>
    </row>
    <row r="8120" spans="1:22" x14ac:dyDescent="0.25">
      <c r="A8120" t="s">
        <v>4568</v>
      </c>
      <c r="B8120" t="s">
        <v>4569</v>
      </c>
      <c r="C8120">
        <v>179.99999999999599</v>
      </c>
      <c r="D8120" t="s">
        <v>5306</v>
      </c>
      <c r="E8120" s="1">
        <v>41891</v>
      </c>
      <c r="F8120" t="s">
        <v>5304</v>
      </c>
      <c r="G8120">
        <v>1</v>
      </c>
      <c r="H8120" t="s">
        <v>5287</v>
      </c>
      <c r="I8120" t="s">
        <v>5305</v>
      </c>
      <c r="J8120" t="s">
        <v>5315</v>
      </c>
      <c r="K8120" t="b">
        <f>LOOKUP(A8120,'[1]UDDATA-1'!B:B,'[1]UDDATA-1'!A:A)&lt;&gt;LOOKUP(A8120,'[1]UDDATA-2'!B:B,'[1]UDDATA-2'!A:A)</f>
        <v>0</v>
      </c>
      <c r="L8120" t="str">
        <f t="shared" si="1008"/>
        <v>Objektorienteret Software Engineering</v>
      </c>
      <c r="M8120">
        <f t="shared" si="1009"/>
        <v>0</v>
      </c>
      <c r="N8120" t="str">
        <f t="shared" si="1010"/>
        <v/>
      </c>
      <c r="O8120" t="e">
        <f>IF(AND(A8120&lt;&gt;A8119,#REF!&lt;&gt;""),#REF!,"")</f>
        <v>#REF!</v>
      </c>
      <c r="P8120" t="e">
        <f t="shared" si="1013"/>
        <v>#REF!</v>
      </c>
      <c r="Q8120" s="2" t="e">
        <f t="shared" ca="1" si="1014"/>
        <v>#REF!</v>
      </c>
      <c r="R8120" t="e">
        <f>IF(NOT(#REF!="Indskrevet"),"",IF(E8120="",FALSE,AND(NOT(#REF!),VALUE(RIGHT(CONCATENATE(YEAR(E8120)),2))=15)))</f>
        <v>#REF!</v>
      </c>
      <c r="S8120" t="e">
        <f t="shared" si="1011"/>
        <v>#REF!</v>
      </c>
      <c r="T8120" t="e">
        <f t="shared" si="1012"/>
        <v>#REF!</v>
      </c>
      <c r="U8120" s="2" t="e">
        <f t="shared" si="1015"/>
        <v>#REF!</v>
      </c>
      <c r="V8120" s="2"/>
    </row>
    <row r="8121" spans="1:22" x14ac:dyDescent="0.25">
      <c r="A8121" t="s">
        <v>4568</v>
      </c>
      <c r="B8121" t="s">
        <v>4569</v>
      </c>
      <c r="C8121">
        <v>179.99999999999599</v>
      </c>
      <c r="D8121" t="s">
        <v>5317</v>
      </c>
      <c r="E8121" s="1">
        <v>41290</v>
      </c>
      <c r="F8121" t="s">
        <v>5343</v>
      </c>
      <c r="G8121">
        <v>1</v>
      </c>
      <c r="H8121" t="s">
        <v>5287</v>
      </c>
      <c r="I8121" t="s">
        <v>5288</v>
      </c>
      <c r="J8121" t="s">
        <v>5289</v>
      </c>
      <c r="K8121" t="b">
        <f>LOOKUP(A8121,'[1]UDDATA-1'!B:B,'[1]UDDATA-1'!A:A)&lt;&gt;LOOKUP(A8121,'[1]UDDATA-2'!B:B,'[1]UDDATA-2'!A:A)</f>
        <v>0</v>
      </c>
      <c r="L8121" t="str">
        <f t="shared" si="1008"/>
        <v>Grundlæggende programmering</v>
      </c>
      <c r="M8121">
        <f t="shared" si="1009"/>
        <v>4</v>
      </c>
      <c r="N8121" t="str">
        <f t="shared" si="1010"/>
        <v/>
      </c>
      <c r="O8121" t="e">
        <f>IF(AND(A8121&lt;&gt;A8120,#REF!&lt;&gt;""),#REF!,"")</f>
        <v>#REF!</v>
      </c>
      <c r="P8121" t="e">
        <f t="shared" si="1013"/>
        <v>#REF!</v>
      </c>
      <c r="Q8121" s="2" t="e">
        <f t="shared" ca="1" si="1014"/>
        <v>#REF!</v>
      </c>
      <c r="R8121" t="e">
        <f>IF(NOT(#REF!="Indskrevet"),"",IF(E8121="",FALSE,AND(NOT(#REF!),VALUE(RIGHT(CONCATENATE(YEAR(E8121)),2))=15)))</f>
        <v>#REF!</v>
      </c>
      <c r="S8121" t="e">
        <f t="shared" si="1011"/>
        <v>#REF!</v>
      </c>
      <c r="T8121" t="e">
        <f t="shared" si="1012"/>
        <v>#REF!</v>
      </c>
      <c r="U8121" s="2" t="e">
        <f t="shared" si="1015"/>
        <v>#REF!</v>
      </c>
      <c r="V8121" s="2"/>
    </row>
    <row r="8122" spans="1:22" x14ac:dyDescent="0.25">
      <c r="A8122" t="s">
        <v>4568</v>
      </c>
      <c r="B8122" t="s">
        <v>4569</v>
      </c>
      <c r="C8122">
        <v>179.99999999999599</v>
      </c>
      <c r="D8122" t="s">
        <v>5300</v>
      </c>
      <c r="E8122" s="1">
        <v>41456</v>
      </c>
      <c r="F8122" t="s">
        <v>5344</v>
      </c>
      <c r="G8122">
        <v>1</v>
      </c>
      <c r="H8122" t="s">
        <v>5287</v>
      </c>
      <c r="I8122" t="s">
        <v>5292</v>
      </c>
      <c r="J8122" t="s">
        <v>5293</v>
      </c>
      <c r="K8122" t="b">
        <f>LOOKUP(A8122,'[1]UDDATA-1'!B:B,'[1]UDDATA-1'!A:A)&lt;&gt;LOOKUP(A8122,'[1]UDDATA-2'!B:B,'[1]UDDATA-2'!A:A)</f>
        <v>0</v>
      </c>
      <c r="L8122" t="str">
        <f t="shared" si="1008"/>
        <v>Matematik til multimedie-applikationer</v>
      </c>
      <c r="M8122">
        <f t="shared" si="1009"/>
        <v>12</v>
      </c>
      <c r="N8122" t="str">
        <f t="shared" si="1010"/>
        <v/>
      </c>
      <c r="O8122" t="e">
        <f>IF(AND(A8122&lt;&gt;A8121,#REF!&lt;&gt;""),#REF!,"")</f>
        <v>#REF!</v>
      </c>
      <c r="P8122" t="e">
        <f t="shared" si="1013"/>
        <v>#REF!</v>
      </c>
      <c r="Q8122" s="2" t="e">
        <f t="shared" ca="1" si="1014"/>
        <v>#REF!</v>
      </c>
      <c r="R8122" t="e">
        <f>IF(NOT(#REF!="Indskrevet"),"",IF(E8122="",FALSE,AND(NOT(#REF!),VALUE(RIGHT(CONCATENATE(YEAR(E8122)),2))=15)))</f>
        <v>#REF!</v>
      </c>
      <c r="S8122" t="e">
        <f t="shared" si="1011"/>
        <v>#REF!</v>
      </c>
      <c r="T8122" t="e">
        <f t="shared" si="1012"/>
        <v>#REF!</v>
      </c>
      <c r="U8122" s="2" t="e">
        <f t="shared" si="1015"/>
        <v>#REF!</v>
      </c>
      <c r="V8122" s="2"/>
    </row>
    <row r="8123" spans="1:22" x14ac:dyDescent="0.25">
      <c r="A8123" t="s">
        <v>4568</v>
      </c>
      <c r="B8123" t="s">
        <v>4569</v>
      </c>
      <c r="C8123">
        <v>179.99999999999599</v>
      </c>
      <c r="D8123" t="s">
        <v>5300</v>
      </c>
      <c r="E8123" s="1">
        <v>41429</v>
      </c>
      <c r="F8123" t="s">
        <v>5345</v>
      </c>
      <c r="G8123">
        <v>1</v>
      </c>
      <c r="H8123" t="s">
        <v>5287</v>
      </c>
      <c r="I8123" t="s">
        <v>5295</v>
      </c>
      <c r="J8123" t="s">
        <v>5293</v>
      </c>
      <c r="K8123" t="b">
        <f>LOOKUP(A8123,'[1]UDDATA-1'!B:B,'[1]UDDATA-1'!A:A)&lt;&gt;LOOKUP(A8123,'[1]UDDATA-2'!B:B,'[1]UDDATA-2'!A:A)</f>
        <v>0</v>
      </c>
      <c r="L8123" t="str">
        <f t="shared" si="1008"/>
        <v>Fysisk interface design</v>
      </c>
      <c r="M8123">
        <f t="shared" si="1009"/>
        <v>12</v>
      </c>
      <c r="N8123" t="str">
        <f t="shared" si="1010"/>
        <v/>
      </c>
      <c r="O8123" t="e">
        <f>IF(AND(A8123&lt;&gt;A8122,#REF!&lt;&gt;""),#REF!,"")</f>
        <v>#REF!</v>
      </c>
      <c r="P8123" t="e">
        <f t="shared" si="1013"/>
        <v>#REF!</v>
      </c>
      <c r="Q8123" s="2" t="e">
        <f t="shared" ca="1" si="1014"/>
        <v>#REF!</v>
      </c>
      <c r="R8123" t="e">
        <f>IF(NOT(#REF!="Indskrevet"),"",IF(E8123="",FALSE,AND(NOT(#REF!),VALUE(RIGHT(CONCATENATE(YEAR(E8123)),2))=15)))</f>
        <v>#REF!</v>
      </c>
      <c r="S8123" t="e">
        <f t="shared" si="1011"/>
        <v>#REF!</v>
      </c>
      <c r="T8123" t="e">
        <f t="shared" si="1012"/>
        <v>#REF!</v>
      </c>
      <c r="U8123" s="2" t="e">
        <f t="shared" si="1015"/>
        <v>#REF!</v>
      </c>
      <c r="V8123" s="2"/>
    </row>
    <row r="8124" spans="1:22" x14ac:dyDescent="0.25">
      <c r="A8124" t="s">
        <v>4568</v>
      </c>
      <c r="B8124" t="s">
        <v>4569</v>
      </c>
      <c r="C8124">
        <v>179.99999999999599</v>
      </c>
      <c r="D8124" t="s">
        <v>5296</v>
      </c>
      <c r="E8124" s="1">
        <v>41690</v>
      </c>
      <c r="F8124" t="s">
        <v>5346</v>
      </c>
      <c r="G8124">
        <v>1</v>
      </c>
      <c r="H8124" t="s">
        <v>5287</v>
      </c>
      <c r="I8124" t="s">
        <v>5298</v>
      </c>
      <c r="J8124" t="s">
        <v>5299</v>
      </c>
      <c r="K8124" t="b">
        <f>LOOKUP(A8124,'[1]UDDATA-1'!B:B,'[1]UDDATA-1'!A:A)&lt;&gt;LOOKUP(A8124,'[1]UDDATA-2'!B:B,'[1]UDDATA-2'!A:A)</f>
        <v>0</v>
      </c>
      <c r="L8124" t="str">
        <f t="shared" si="1008"/>
        <v>Proceduremæssig programmering</v>
      </c>
      <c r="M8124">
        <f t="shared" si="1009"/>
        <v>7</v>
      </c>
      <c r="N8124" t="str">
        <f t="shared" si="1010"/>
        <v/>
      </c>
      <c r="O8124" t="e">
        <f>IF(AND(A8124&lt;&gt;A8123,#REF!&lt;&gt;""),#REF!,"")</f>
        <v>#REF!</v>
      </c>
      <c r="P8124" t="e">
        <f t="shared" si="1013"/>
        <v>#REF!</v>
      </c>
      <c r="Q8124" s="2" t="e">
        <f t="shared" ca="1" si="1014"/>
        <v>#REF!</v>
      </c>
      <c r="R8124" t="e">
        <f>IF(NOT(#REF!="Indskrevet"),"",IF(E8124="",FALSE,AND(NOT(#REF!),VALUE(RIGHT(CONCATENATE(YEAR(E8124)),2))=15)))</f>
        <v>#REF!</v>
      </c>
      <c r="S8124" t="e">
        <f t="shared" si="1011"/>
        <v>#REF!</v>
      </c>
      <c r="T8124" t="e">
        <f t="shared" si="1012"/>
        <v>#REF!</v>
      </c>
      <c r="U8124" s="2" t="e">
        <f t="shared" si="1015"/>
        <v>#REF!</v>
      </c>
      <c r="V8124" s="2"/>
    </row>
    <row r="8125" spans="1:22" x14ac:dyDescent="0.25">
      <c r="A8125" t="s">
        <v>4568</v>
      </c>
      <c r="B8125" t="s">
        <v>4569</v>
      </c>
      <c r="C8125">
        <v>179.99999999999599</v>
      </c>
      <c r="D8125" t="s">
        <v>5290</v>
      </c>
      <c r="E8125" s="1">
        <v>41800</v>
      </c>
      <c r="F8125" t="s">
        <v>5347</v>
      </c>
      <c r="G8125">
        <v>1</v>
      </c>
      <c r="H8125" t="s">
        <v>5287</v>
      </c>
      <c r="I8125" t="s">
        <v>5302</v>
      </c>
      <c r="J8125" t="s">
        <v>5303</v>
      </c>
      <c r="K8125" t="b">
        <f>LOOKUP(A8125,'[1]UDDATA-1'!B:B,'[1]UDDATA-1'!A:A)&lt;&gt;LOOKUP(A8125,'[1]UDDATA-2'!B:B,'[1]UDDATA-2'!A:A)</f>
        <v>0</v>
      </c>
      <c r="L8125" t="str">
        <f t="shared" si="1008"/>
        <v>Lyd- og musikbehandling</v>
      </c>
      <c r="M8125">
        <f t="shared" si="1009"/>
        <v>10</v>
      </c>
      <c r="N8125" t="str">
        <f t="shared" si="1010"/>
        <v/>
      </c>
      <c r="O8125" t="e">
        <f>IF(AND(A8125&lt;&gt;A8124,#REF!&lt;&gt;""),#REF!,"")</f>
        <v>#REF!</v>
      </c>
      <c r="P8125" t="e">
        <f t="shared" si="1013"/>
        <v>#REF!</v>
      </c>
      <c r="Q8125" s="2" t="e">
        <f t="shared" ca="1" si="1014"/>
        <v>#REF!</v>
      </c>
      <c r="R8125" t="e">
        <f>IF(NOT(#REF!="Indskrevet"),"",IF(E8125="",FALSE,AND(NOT(#REF!),VALUE(RIGHT(CONCATENATE(YEAR(E8125)),2))=15)))</f>
        <v>#REF!</v>
      </c>
      <c r="S8125" t="e">
        <f t="shared" si="1011"/>
        <v>#REF!</v>
      </c>
      <c r="T8125" t="e">
        <f t="shared" si="1012"/>
        <v>#REF!</v>
      </c>
      <c r="U8125" s="2" t="e">
        <f t="shared" si="1015"/>
        <v>#REF!</v>
      </c>
      <c r="V8125" s="2"/>
    </row>
    <row r="8126" spans="1:22" x14ac:dyDescent="0.25">
      <c r="A8126" t="s">
        <v>4568</v>
      </c>
      <c r="B8126" t="s">
        <v>4569</v>
      </c>
      <c r="C8126">
        <v>179.99999999999599</v>
      </c>
      <c r="D8126" t="s">
        <v>5327</v>
      </c>
      <c r="E8126" s="1">
        <v>41815</v>
      </c>
      <c r="F8126" t="s">
        <v>5348</v>
      </c>
      <c r="G8126">
        <v>1</v>
      </c>
      <c r="H8126" t="s">
        <v>5307</v>
      </c>
      <c r="I8126" t="s">
        <v>5305</v>
      </c>
      <c r="J8126" t="s">
        <v>5303</v>
      </c>
      <c r="K8126" t="b">
        <f>LOOKUP(A8126,'[1]UDDATA-1'!B:B,'[1]UDDATA-1'!A:A)&lt;&gt;LOOKUP(A8126,'[1]UDDATA-2'!B:B,'[1]UDDATA-2'!A:A)</f>
        <v>0</v>
      </c>
      <c r="L8126" t="str">
        <f t="shared" si="1008"/>
        <v>Objektorienteret Software Engineering</v>
      </c>
      <c r="M8126">
        <f t="shared" si="1009"/>
        <v>-3</v>
      </c>
      <c r="N8126" t="str">
        <f t="shared" si="1010"/>
        <v/>
      </c>
      <c r="O8126" t="e">
        <f>IF(AND(A8126&lt;&gt;A8125,#REF!&lt;&gt;""),#REF!,"")</f>
        <v>#REF!</v>
      </c>
      <c r="P8126" t="e">
        <f t="shared" si="1013"/>
        <v>#REF!</v>
      </c>
      <c r="Q8126" s="2" t="e">
        <f t="shared" ca="1" si="1014"/>
        <v>#REF!</v>
      </c>
      <c r="R8126" t="e">
        <f>IF(NOT(#REF!="Indskrevet"),"",IF(E8126="",FALSE,AND(NOT(#REF!),VALUE(RIGHT(CONCATENATE(YEAR(E8126)),2))=15)))</f>
        <v>#REF!</v>
      </c>
      <c r="S8126" t="e">
        <f t="shared" si="1011"/>
        <v>#REF!</v>
      </c>
      <c r="T8126" t="e">
        <f t="shared" si="1012"/>
        <v>#REF!</v>
      </c>
      <c r="U8126" s="2" t="e">
        <f t="shared" si="1015"/>
        <v>#REF!</v>
      </c>
      <c r="V8126" s="2"/>
    </row>
    <row r="8127" spans="1:22" x14ac:dyDescent="0.25">
      <c r="A8127" t="s">
        <v>4568</v>
      </c>
      <c r="B8127" t="s">
        <v>4569</v>
      </c>
      <c r="C8127">
        <v>179.99999999999599</v>
      </c>
      <c r="D8127" t="s">
        <v>5306</v>
      </c>
      <c r="E8127" s="1">
        <v>41891</v>
      </c>
      <c r="F8127" t="s">
        <v>5348</v>
      </c>
      <c r="G8127">
        <v>2</v>
      </c>
      <c r="H8127" t="s">
        <v>5307</v>
      </c>
      <c r="I8127" t="s">
        <v>5305</v>
      </c>
      <c r="J8127" t="s">
        <v>5315</v>
      </c>
      <c r="K8127" t="b">
        <f>LOOKUP(A8127,'[1]UDDATA-1'!B:B,'[1]UDDATA-1'!A:A)&lt;&gt;LOOKUP(A8127,'[1]UDDATA-2'!B:B,'[1]UDDATA-2'!A:A)</f>
        <v>0</v>
      </c>
      <c r="L8127" t="str">
        <f t="shared" si="1008"/>
        <v/>
      </c>
      <c r="M8127" t="str">
        <f t="shared" si="1009"/>
        <v/>
      </c>
      <c r="N8127" t="str">
        <f t="shared" si="1010"/>
        <v/>
      </c>
      <c r="O8127" t="e">
        <f>IF(AND(A8127&lt;&gt;A8126,#REF!&lt;&gt;""),#REF!,"")</f>
        <v>#REF!</v>
      </c>
      <c r="P8127" t="e">
        <f t="shared" si="1013"/>
        <v>#REF!</v>
      </c>
      <c r="Q8127" s="2" t="e">
        <f t="shared" ca="1" si="1014"/>
        <v>#REF!</v>
      </c>
      <c r="R8127" t="e">
        <f>IF(NOT(#REF!="Indskrevet"),"",IF(E8127="",FALSE,AND(NOT(#REF!),VALUE(RIGHT(CONCATENATE(YEAR(E8127)),2))=15)))</f>
        <v>#REF!</v>
      </c>
      <c r="S8127" t="e">
        <f t="shared" si="1011"/>
        <v>#REF!</v>
      </c>
      <c r="T8127" t="e">
        <f t="shared" si="1012"/>
        <v>#REF!</v>
      </c>
      <c r="U8127" s="2" t="e">
        <f t="shared" si="1015"/>
        <v>#REF!</v>
      </c>
      <c r="V8127" s="2"/>
    </row>
    <row r="8128" spans="1:22" x14ac:dyDescent="0.25">
      <c r="A8128" t="s">
        <v>4568</v>
      </c>
      <c r="B8128" t="s">
        <v>4569</v>
      </c>
      <c r="C8128">
        <v>179.99999999999599</v>
      </c>
      <c r="D8128" t="s">
        <v>5285</v>
      </c>
      <c r="E8128" s="1">
        <v>41975</v>
      </c>
      <c r="F8128" t="s">
        <v>5348</v>
      </c>
      <c r="G8128">
        <v>3</v>
      </c>
      <c r="H8128" t="s">
        <v>5287</v>
      </c>
      <c r="I8128" t="s">
        <v>5305</v>
      </c>
      <c r="J8128" t="s">
        <v>5315</v>
      </c>
      <c r="K8128" t="b">
        <f>LOOKUP(A8128,'[1]UDDATA-1'!B:B,'[1]UDDATA-1'!A:A)&lt;&gt;LOOKUP(A8128,'[1]UDDATA-2'!B:B,'[1]UDDATA-2'!A:A)</f>
        <v>0</v>
      </c>
      <c r="L8128" t="str">
        <f t="shared" si="1008"/>
        <v/>
      </c>
      <c r="M8128" t="str">
        <f t="shared" si="1009"/>
        <v/>
      </c>
      <c r="N8128" t="str">
        <f t="shared" si="1010"/>
        <v/>
      </c>
      <c r="O8128" t="e">
        <f>IF(AND(A8128&lt;&gt;A8127,#REF!&lt;&gt;""),#REF!,"")</f>
        <v>#REF!</v>
      </c>
      <c r="P8128" t="e">
        <f t="shared" si="1013"/>
        <v>#REF!</v>
      </c>
      <c r="Q8128" s="2" t="e">
        <f t="shared" ca="1" si="1014"/>
        <v>#REF!</v>
      </c>
      <c r="R8128" t="e">
        <f>IF(NOT(#REF!="Indskrevet"),"",IF(E8128="",FALSE,AND(NOT(#REF!),VALUE(RIGHT(CONCATENATE(YEAR(E8128)),2))=15)))</f>
        <v>#REF!</v>
      </c>
      <c r="S8128" t="e">
        <f t="shared" si="1011"/>
        <v>#REF!</v>
      </c>
      <c r="T8128" t="e">
        <f t="shared" si="1012"/>
        <v>#REF!</v>
      </c>
      <c r="U8128" s="2" t="e">
        <f t="shared" si="1015"/>
        <v>#REF!</v>
      </c>
      <c r="V8128" s="2"/>
    </row>
    <row r="8129" spans="1:22" x14ac:dyDescent="0.25">
      <c r="A8129" t="s">
        <v>4570</v>
      </c>
      <c r="B8129" t="s">
        <v>4571</v>
      </c>
      <c r="C8129">
        <v>59.999999999998799</v>
      </c>
      <c r="D8129" t="s">
        <v>5296</v>
      </c>
      <c r="E8129" s="1">
        <v>42033</v>
      </c>
      <c r="F8129" t="s">
        <v>5286</v>
      </c>
      <c r="G8129">
        <v>1</v>
      </c>
      <c r="H8129" t="s">
        <v>5287</v>
      </c>
      <c r="I8129" t="s">
        <v>5288</v>
      </c>
      <c r="J8129" t="s">
        <v>5289</v>
      </c>
      <c r="K8129" t="b">
        <f>LOOKUP(A8129,'[1]UDDATA-1'!B:B,'[1]UDDATA-1'!A:A)&lt;&gt;LOOKUP(A8129,'[1]UDDATA-2'!B:B,'[1]UDDATA-2'!A:A)</f>
        <v>0</v>
      </c>
      <c r="L8129" t="str">
        <f t="shared" si="1008"/>
        <v>Grundlæggende programmering</v>
      </c>
      <c r="M8129">
        <f t="shared" si="1009"/>
        <v>7</v>
      </c>
      <c r="N8129" t="str">
        <f t="shared" si="1010"/>
        <v/>
      </c>
      <c r="O8129" t="e">
        <f>IF(AND(A8129&lt;&gt;A8128,#REF!&lt;&gt;""),#REF!,"")</f>
        <v>#REF!</v>
      </c>
      <c r="P8129" t="e">
        <f t="shared" si="1013"/>
        <v>#REF!</v>
      </c>
      <c r="Q8129" s="2" t="e">
        <f t="shared" ca="1" si="1014"/>
        <v>#REF!</v>
      </c>
      <c r="R8129" t="e">
        <f>IF(NOT(#REF!="Indskrevet"),"",IF(E8129="",FALSE,AND(NOT(#REF!),VALUE(RIGHT(CONCATENATE(YEAR(E8129)),2))=15)))</f>
        <v>#REF!</v>
      </c>
      <c r="S8129" t="e">
        <f t="shared" si="1011"/>
        <v>#REF!</v>
      </c>
      <c r="T8129" t="e">
        <f t="shared" si="1012"/>
        <v>#REF!</v>
      </c>
      <c r="U8129" s="2" t="e">
        <f t="shared" si="1015"/>
        <v>#REF!</v>
      </c>
      <c r="V8129" s="2"/>
    </row>
    <row r="8130" spans="1:22" x14ac:dyDescent="0.25">
      <c r="A8130" t="s">
        <v>4570</v>
      </c>
      <c r="B8130" t="s">
        <v>4571</v>
      </c>
      <c r="C8130">
        <v>59.999999999998799</v>
      </c>
      <c r="D8130" t="s">
        <v>5296</v>
      </c>
      <c r="E8130" s="1">
        <v>42178</v>
      </c>
      <c r="F8130" t="s">
        <v>5291</v>
      </c>
      <c r="G8130">
        <v>1</v>
      </c>
      <c r="H8130" t="s">
        <v>5287</v>
      </c>
      <c r="I8130" t="s">
        <v>5292</v>
      </c>
      <c r="J8130" t="s">
        <v>5293</v>
      </c>
      <c r="K8130" t="b">
        <f>LOOKUP(A8130,'[1]UDDATA-1'!B:B,'[1]UDDATA-1'!A:A)&lt;&gt;LOOKUP(A8130,'[1]UDDATA-2'!B:B,'[1]UDDATA-2'!A:A)</f>
        <v>0</v>
      </c>
      <c r="L8130" t="str">
        <f t="shared" ref="L8130:L8193" si="1016">IF(AND(I8130&lt;&gt;"",I8130&lt;&gt;I8129),I8130,"")</f>
        <v>Matematik til multimedie-applikationer</v>
      </c>
      <c r="M8130">
        <f t="shared" ref="M8130:M8193" si="1017">IF(AND(L8130&lt;&gt;"",ISNUMBER(VALUE(D8130))),VALUE(D8130),"")</f>
        <v>7</v>
      </c>
      <c r="N8130" t="str">
        <f t="shared" ref="N8130:N8193" si="1018">IF(L8130="","",IF(M8130="",D8130,""))</f>
        <v/>
      </c>
      <c r="O8130" t="e">
        <f>IF(AND(A8130&lt;&gt;A8129,#REF!&lt;&gt;""),#REF!,"")</f>
        <v>#REF!</v>
      </c>
      <c r="P8130" t="e">
        <f t="shared" si="1013"/>
        <v>#REF!</v>
      </c>
      <c r="Q8130" s="2" t="e">
        <f t="shared" ca="1" si="1014"/>
        <v>#REF!</v>
      </c>
      <c r="R8130" t="e">
        <f>IF(NOT(#REF!="Indskrevet"),"",IF(E8130="",FALSE,AND(NOT(#REF!),VALUE(RIGHT(CONCATENATE(YEAR(E8130)),2))=15)))</f>
        <v>#REF!</v>
      </c>
      <c r="S8130" t="e">
        <f t="shared" ref="S8130:S8193" si="1019">IF(R8130="","",IF(A8130=A8129,S8129,NOT(OR(R8130,AND(A8131=A8130,R8131),AND(A8132=A8130,R8132),AND(A8133=A8130,R8133),AND(A8134=A8130,R8134),AND(A8135=A8130,R8135),AND(A8136=A8130,R8136),AND(A8137=A8130,R8137),AND(A8138=A8130,R8138),AND(A8139=A8130,R8139),AND(A8140=A8130,R8140)))))</f>
        <v>#REF!</v>
      </c>
      <c r="T8130" t="e">
        <f t="shared" ref="T8130:T8193" si="1020">IF(U8130="","",O8130)</f>
        <v>#REF!</v>
      </c>
      <c r="U8130" s="2" t="e">
        <f t="shared" si="1015"/>
        <v>#REF!</v>
      </c>
      <c r="V8130" s="2"/>
    </row>
    <row r="8131" spans="1:22" x14ac:dyDescent="0.25">
      <c r="A8131" t="s">
        <v>4572</v>
      </c>
      <c r="B8131" t="s">
        <v>4573</v>
      </c>
      <c r="C8131">
        <v>64.999999999998593</v>
      </c>
      <c r="D8131" t="s">
        <v>5306</v>
      </c>
      <c r="E8131" s="1">
        <v>41312</v>
      </c>
      <c r="F8131" t="s">
        <v>5286</v>
      </c>
      <c r="G8131">
        <v>1</v>
      </c>
      <c r="H8131" t="s">
        <v>5307</v>
      </c>
      <c r="I8131" t="s">
        <v>5288</v>
      </c>
      <c r="J8131" t="s">
        <v>5289</v>
      </c>
      <c r="K8131" t="b">
        <f>LOOKUP(A8131,'[1]UDDATA-1'!B:B,'[1]UDDATA-1'!A:A)&lt;&gt;LOOKUP(A8131,'[1]UDDATA-2'!B:B,'[1]UDDATA-2'!A:A)</f>
        <v>0</v>
      </c>
      <c r="L8131" t="str">
        <f t="shared" si="1016"/>
        <v>Grundlæggende programmering</v>
      </c>
      <c r="M8131">
        <f t="shared" si="1017"/>
        <v>0</v>
      </c>
      <c r="N8131" t="str">
        <f t="shared" si="1018"/>
        <v/>
      </c>
      <c r="O8131" t="e">
        <f>IF(AND(A8131&lt;&gt;A8130,#REF!&lt;&gt;""),#REF!,"")</f>
        <v>#REF!</v>
      </c>
      <c r="P8131" t="e">
        <f t="shared" ref="P8131:P8194" si="1021">IF(O8131="","",IF(M8131="",0,IF(O8132&lt;&gt;"",1,IF(AND(O8132="",O8133&lt;&gt;""),2,IF(AND(O8132="",O8133="",O8134&lt;&gt;""),3,IF(AND(O8132="",O8133="",O8134="",O8135&lt;&gt;""),4,IF(AND(O8132="",O8133="",O8134="",O8135="",O8136&lt;&gt;""),5,IF(AND(O8132="",O8133="",O8134="",O8135="",O8136="",O8137&lt;&gt;""),6,IF(AND(O8132="",O8133="",O8134="",O8135="",O8136="",O8137="",O8138&lt;&gt;""),7,IF(AND(O8132="",O8133="",O8134="",O8135="",O8136="",O8137="",O8138="",O8139&lt;&gt;""),8,IF(AND(O8132="",O8133="",O8134="",O8135="",O8136="",O8137="",O8138="",O8139="",O8140&lt;&gt;""),9,IF(AND(O8132="",O8133="",O8134="",O8135="",O8136="",O8137="",O8138="",O8139="",O8140="",O8141&lt;&gt;""),10,IF(AND(O8132="",O8133="",O8134="",O8135="",O8136="",O8137="",O8138="",O8139="",O8140="",O8141="",O8142&lt;&gt;""),11,IF(AND(O8132="",O8133="",O8134="",O8135="",O8136="",O8137="",O8138="",O8139="",O8140="",O8141="",O8142="",O8143&lt;&gt;""),12,IF(AND(O8132="",O8133="",O8134="",O8135="",O8136="",O8137="",O8138="",O8139="",O8140="",O8141="",O8142="",O8143="",O8144&lt;&gt;""),13,IF(AND(O8132="",O8133="",O8134="",O8135="",O8136="",O8137="",O8138="",O8139="",O8140="",O8141="",O8142="",O8143="",O8144="",O8145&lt;&gt;""),14,IF(AND(O8132="",O8133="",O8134="",O8135="",O8136="",O8137="",O8138="",O8139="",O8140="",O8141="",O8142="",O8143="",O8144="",O8145="",O8146&lt;&gt;""),15)))))))))))))))))</f>
        <v>#REF!</v>
      </c>
      <c r="Q8131" s="2" t="e">
        <f t="shared" ref="Q8131:Q8194" ca="1" si="1022">IF(OR(P8131="",P8131=0),"",AVERAGE(INDIRECT(CONCATENATE("AU",ROW(),":AU",ROW()+P8131))))</f>
        <v>#REF!</v>
      </c>
      <c r="R8131" t="e">
        <f>IF(NOT(#REF!="Indskrevet"),"",IF(E8131="",FALSE,AND(NOT(#REF!),VALUE(RIGHT(CONCATENATE(YEAR(E8131)),2))=15)))</f>
        <v>#REF!</v>
      </c>
      <c r="S8131" t="e">
        <f t="shared" si="1019"/>
        <v>#REF!</v>
      </c>
      <c r="T8131" t="e">
        <f t="shared" si="1020"/>
        <v>#REF!</v>
      </c>
      <c r="U8131" s="2" t="e">
        <f t="shared" si="1015"/>
        <v>#REF!</v>
      </c>
      <c r="V8131" s="2"/>
    </row>
    <row r="8132" spans="1:22" x14ac:dyDescent="0.25">
      <c r="A8132" t="s">
        <v>4572</v>
      </c>
      <c r="B8132" t="s">
        <v>4573</v>
      </c>
      <c r="C8132">
        <v>64.999999999998593</v>
      </c>
      <c r="D8132" t="s">
        <v>5317</v>
      </c>
      <c r="E8132" s="1">
        <v>41355</v>
      </c>
      <c r="F8132" t="s">
        <v>5286</v>
      </c>
      <c r="G8132">
        <v>2</v>
      </c>
      <c r="H8132" t="s">
        <v>5287</v>
      </c>
      <c r="I8132" t="s">
        <v>5288</v>
      </c>
      <c r="J8132" t="s">
        <v>5293</v>
      </c>
      <c r="K8132" t="b">
        <f>LOOKUP(A8132,'[1]UDDATA-1'!B:B,'[1]UDDATA-1'!A:A)&lt;&gt;LOOKUP(A8132,'[1]UDDATA-2'!B:B,'[1]UDDATA-2'!A:A)</f>
        <v>0</v>
      </c>
      <c r="L8132" t="str">
        <f t="shared" si="1016"/>
        <v/>
      </c>
      <c r="M8132" t="str">
        <f t="shared" si="1017"/>
        <v/>
      </c>
      <c r="N8132" t="str">
        <f t="shared" si="1018"/>
        <v/>
      </c>
      <c r="O8132" t="e">
        <f>IF(AND(A8132&lt;&gt;A8131,#REF!&lt;&gt;""),#REF!,"")</f>
        <v>#REF!</v>
      </c>
      <c r="P8132" t="e">
        <f t="shared" si="1021"/>
        <v>#REF!</v>
      </c>
      <c r="Q8132" s="2" t="e">
        <f t="shared" ca="1" si="1022"/>
        <v>#REF!</v>
      </c>
      <c r="R8132" t="e">
        <f>IF(NOT(#REF!="Indskrevet"),"",IF(E8132="",FALSE,AND(NOT(#REF!),VALUE(RIGHT(CONCATENATE(YEAR(E8132)),2))=15)))</f>
        <v>#REF!</v>
      </c>
      <c r="S8132" t="e">
        <f t="shared" si="1019"/>
        <v>#REF!</v>
      </c>
      <c r="T8132" t="e">
        <f t="shared" si="1020"/>
        <v>#REF!</v>
      </c>
      <c r="U8132" s="2" t="e">
        <f t="shared" ref="U8132:U8195" si="1023">IF(OR(P8132="",P8132&lt;3),"",Q8132)</f>
        <v>#REF!</v>
      </c>
      <c r="V8132" s="2"/>
    </row>
    <row r="8133" spans="1:22" x14ac:dyDescent="0.25">
      <c r="A8133" t="s">
        <v>4572</v>
      </c>
      <c r="B8133" t="s">
        <v>4573</v>
      </c>
      <c r="C8133">
        <v>64.999999999998593</v>
      </c>
      <c r="D8133" t="s">
        <v>5317</v>
      </c>
      <c r="E8133" s="1">
        <v>41462</v>
      </c>
      <c r="F8133" t="s">
        <v>5291</v>
      </c>
      <c r="G8133">
        <v>1</v>
      </c>
      <c r="H8133" t="s">
        <v>5287</v>
      </c>
      <c r="I8133" t="s">
        <v>5292</v>
      </c>
      <c r="J8133" t="s">
        <v>5293</v>
      </c>
      <c r="K8133" t="b">
        <f>LOOKUP(A8133,'[1]UDDATA-1'!B:B,'[1]UDDATA-1'!A:A)&lt;&gt;LOOKUP(A8133,'[1]UDDATA-2'!B:B,'[1]UDDATA-2'!A:A)</f>
        <v>0</v>
      </c>
      <c r="L8133" t="str">
        <f t="shared" si="1016"/>
        <v>Matematik til multimedie-applikationer</v>
      </c>
      <c r="M8133">
        <f t="shared" si="1017"/>
        <v>4</v>
      </c>
      <c r="N8133" t="str">
        <f t="shared" si="1018"/>
        <v/>
      </c>
      <c r="O8133" t="e">
        <f>IF(AND(A8133&lt;&gt;A8132,#REF!&lt;&gt;""),#REF!,"")</f>
        <v>#REF!</v>
      </c>
      <c r="P8133" t="e">
        <f t="shared" si="1021"/>
        <v>#REF!</v>
      </c>
      <c r="Q8133" s="2" t="e">
        <f t="shared" ca="1" si="1022"/>
        <v>#REF!</v>
      </c>
      <c r="R8133" t="e">
        <f>IF(NOT(#REF!="Indskrevet"),"",IF(E8133="",FALSE,AND(NOT(#REF!),VALUE(RIGHT(CONCATENATE(YEAR(E8133)),2))=15)))</f>
        <v>#REF!</v>
      </c>
      <c r="S8133" t="e">
        <f t="shared" si="1019"/>
        <v>#REF!</v>
      </c>
      <c r="T8133" t="e">
        <f t="shared" si="1020"/>
        <v>#REF!</v>
      </c>
      <c r="U8133" s="2" t="e">
        <f t="shared" si="1023"/>
        <v>#REF!</v>
      </c>
      <c r="V8133" s="2"/>
    </row>
    <row r="8134" spans="1:22" x14ac:dyDescent="0.25">
      <c r="A8134" t="s">
        <v>4572</v>
      </c>
      <c r="B8134" t="s">
        <v>4573</v>
      </c>
      <c r="C8134">
        <v>64.999999999998593</v>
      </c>
      <c r="D8134" t="s">
        <v>5317</v>
      </c>
      <c r="E8134" s="1">
        <v>41432</v>
      </c>
      <c r="F8134" t="s">
        <v>5294</v>
      </c>
      <c r="G8134">
        <v>1</v>
      </c>
      <c r="H8134" t="s">
        <v>5287</v>
      </c>
      <c r="I8134" t="s">
        <v>5295</v>
      </c>
      <c r="J8134" t="s">
        <v>5293</v>
      </c>
      <c r="K8134" t="b">
        <f>LOOKUP(A8134,'[1]UDDATA-1'!B:B,'[1]UDDATA-1'!A:A)&lt;&gt;LOOKUP(A8134,'[1]UDDATA-2'!B:B,'[1]UDDATA-2'!A:A)</f>
        <v>0</v>
      </c>
      <c r="L8134" t="str">
        <f t="shared" si="1016"/>
        <v>Fysisk interface design</v>
      </c>
      <c r="M8134">
        <f t="shared" si="1017"/>
        <v>4</v>
      </c>
      <c r="N8134" t="str">
        <f t="shared" si="1018"/>
        <v/>
      </c>
      <c r="O8134" t="e">
        <f>IF(AND(A8134&lt;&gt;A8133,#REF!&lt;&gt;""),#REF!,"")</f>
        <v>#REF!</v>
      </c>
      <c r="P8134" t="e">
        <f t="shared" si="1021"/>
        <v>#REF!</v>
      </c>
      <c r="Q8134" s="2" t="e">
        <f t="shared" ca="1" si="1022"/>
        <v>#REF!</v>
      </c>
      <c r="R8134" t="e">
        <f>IF(NOT(#REF!="Indskrevet"),"",IF(E8134="",FALSE,AND(NOT(#REF!),VALUE(RIGHT(CONCATENATE(YEAR(E8134)),2))=15)))</f>
        <v>#REF!</v>
      </c>
      <c r="S8134" t="e">
        <f t="shared" si="1019"/>
        <v>#REF!</v>
      </c>
      <c r="T8134" t="e">
        <f t="shared" si="1020"/>
        <v>#REF!</v>
      </c>
      <c r="U8134" s="2" t="e">
        <f t="shared" si="1023"/>
        <v>#REF!</v>
      </c>
      <c r="V8134" s="2"/>
    </row>
    <row r="8135" spans="1:22" x14ac:dyDescent="0.25">
      <c r="A8135" t="s">
        <v>4574</v>
      </c>
      <c r="B8135" t="s">
        <v>4575</v>
      </c>
      <c r="C8135">
        <v>179.99999999999599</v>
      </c>
      <c r="D8135" t="s">
        <v>5300</v>
      </c>
      <c r="E8135" s="1">
        <v>41304</v>
      </c>
      <c r="F8135" t="s">
        <v>5323</v>
      </c>
      <c r="G8135">
        <v>1</v>
      </c>
      <c r="H8135" t="s">
        <v>5287</v>
      </c>
      <c r="I8135" t="s">
        <v>5324</v>
      </c>
      <c r="J8135" t="s">
        <v>5289</v>
      </c>
      <c r="K8135" t="b">
        <f>LOOKUP(A8135,'[1]UDDATA-1'!B:B,'[1]UDDATA-1'!A:A)&lt;&gt;LOOKUP(A8135,'[1]UDDATA-2'!B:B,'[1]UDDATA-2'!A:A)</f>
        <v>0</v>
      </c>
      <c r="L8135" t="str">
        <f t="shared" si="1016"/>
        <v>Lineær algebra</v>
      </c>
      <c r="M8135">
        <f t="shared" si="1017"/>
        <v>12</v>
      </c>
      <c r="N8135" t="str">
        <f t="shared" si="1018"/>
        <v/>
      </c>
      <c r="O8135" t="e">
        <f>IF(AND(A8135&lt;&gt;A8134,#REF!&lt;&gt;""),#REF!,"")</f>
        <v>#REF!</v>
      </c>
      <c r="P8135" t="e">
        <f t="shared" si="1021"/>
        <v>#REF!</v>
      </c>
      <c r="Q8135" s="2" t="e">
        <f t="shared" ca="1" si="1022"/>
        <v>#REF!</v>
      </c>
      <c r="R8135" t="e">
        <f>IF(NOT(#REF!="Indskrevet"),"",IF(E8135="",FALSE,AND(NOT(#REF!),VALUE(RIGHT(CONCATENATE(YEAR(E8135)),2))=15)))</f>
        <v>#REF!</v>
      </c>
      <c r="S8135" t="e">
        <f t="shared" si="1019"/>
        <v>#REF!</v>
      </c>
      <c r="T8135" t="e">
        <f t="shared" si="1020"/>
        <v>#REF!</v>
      </c>
      <c r="U8135" s="2" t="e">
        <f t="shared" si="1023"/>
        <v>#REF!</v>
      </c>
      <c r="V8135" s="2"/>
    </row>
    <row r="8136" spans="1:22" x14ac:dyDescent="0.25">
      <c r="A8136" t="s">
        <v>4574</v>
      </c>
      <c r="B8136" t="s">
        <v>4575</v>
      </c>
      <c r="C8136">
        <v>179.99999999999599</v>
      </c>
      <c r="D8136" t="s">
        <v>5300</v>
      </c>
      <c r="E8136" s="1">
        <v>41460</v>
      </c>
      <c r="F8136" t="s">
        <v>5325</v>
      </c>
      <c r="G8136">
        <v>1</v>
      </c>
      <c r="H8136" t="s">
        <v>5287</v>
      </c>
      <c r="I8136" t="s">
        <v>5326</v>
      </c>
      <c r="J8136" t="s">
        <v>5293</v>
      </c>
      <c r="K8136" t="b">
        <f>LOOKUP(A8136,'[1]UDDATA-1'!B:B,'[1]UDDATA-1'!A:A)&lt;&gt;LOOKUP(A8136,'[1]UDDATA-2'!B:B,'[1]UDDATA-2'!A:A)</f>
        <v>0</v>
      </c>
      <c r="L8136" t="str">
        <f t="shared" si="1016"/>
        <v>Calculus</v>
      </c>
      <c r="M8136">
        <f t="shared" si="1017"/>
        <v>12</v>
      </c>
      <c r="N8136" t="str">
        <f t="shared" si="1018"/>
        <v/>
      </c>
      <c r="O8136" t="e">
        <f>IF(AND(A8136&lt;&gt;A8135,#REF!&lt;&gt;""),#REF!,"")</f>
        <v>#REF!</v>
      </c>
      <c r="P8136" t="e">
        <f t="shared" si="1021"/>
        <v>#REF!</v>
      </c>
      <c r="Q8136" s="2" t="e">
        <f t="shared" ca="1" si="1022"/>
        <v>#REF!</v>
      </c>
      <c r="R8136" t="e">
        <f>IF(NOT(#REF!="Indskrevet"),"",IF(E8136="",FALSE,AND(NOT(#REF!),VALUE(RIGHT(CONCATENATE(YEAR(E8136)),2))=15)))</f>
        <v>#REF!</v>
      </c>
      <c r="S8136" t="e">
        <f t="shared" si="1019"/>
        <v>#REF!</v>
      </c>
      <c r="T8136" t="e">
        <f t="shared" si="1020"/>
        <v>#REF!</v>
      </c>
      <c r="U8136" s="2" t="e">
        <f t="shared" si="1023"/>
        <v>#REF!</v>
      </c>
      <c r="V8136" s="2"/>
    </row>
    <row r="8137" spans="1:22" x14ac:dyDescent="0.25">
      <c r="A8137" t="s">
        <v>4576</v>
      </c>
      <c r="B8137" t="s">
        <v>4577</v>
      </c>
      <c r="C8137">
        <v>119.999999999998</v>
      </c>
      <c r="D8137" t="s">
        <v>5300</v>
      </c>
      <c r="E8137" s="1">
        <v>41646</v>
      </c>
      <c r="F8137" t="s">
        <v>5335</v>
      </c>
      <c r="G8137">
        <v>1</v>
      </c>
      <c r="H8137" t="s">
        <v>5287</v>
      </c>
      <c r="I8137" t="s">
        <v>5324</v>
      </c>
      <c r="J8137" t="s">
        <v>5289</v>
      </c>
      <c r="K8137" t="b">
        <f>LOOKUP(A8137,'[1]UDDATA-1'!B:B,'[1]UDDATA-1'!A:A)&lt;&gt;LOOKUP(A8137,'[1]UDDATA-2'!B:B,'[1]UDDATA-2'!A:A)</f>
        <v>0</v>
      </c>
      <c r="L8137" t="str">
        <f t="shared" si="1016"/>
        <v>Lineær algebra</v>
      </c>
      <c r="M8137">
        <f t="shared" si="1017"/>
        <v>12</v>
      </c>
      <c r="N8137" t="str">
        <f t="shared" si="1018"/>
        <v/>
      </c>
      <c r="O8137" t="e">
        <f>IF(AND(A8137&lt;&gt;A8136,#REF!&lt;&gt;""),#REF!,"")</f>
        <v>#REF!</v>
      </c>
      <c r="P8137" t="e">
        <f t="shared" si="1021"/>
        <v>#REF!</v>
      </c>
      <c r="Q8137" s="2" t="e">
        <f t="shared" ca="1" si="1022"/>
        <v>#REF!</v>
      </c>
      <c r="R8137" t="e">
        <f>IF(NOT(#REF!="Indskrevet"),"",IF(E8137="",FALSE,AND(NOT(#REF!),VALUE(RIGHT(CONCATENATE(YEAR(E8137)),2))=15)))</f>
        <v>#REF!</v>
      </c>
      <c r="S8137" t="e">
        <f t="shared" si="1019"/>
        <v>#REF!</v>
      </c>
      <c r="T8137" t="e">
        <f t="shared" si="1020"/>
        <v>#REF!</v>
      </c>
      <c r="U8137" s="2" t="e">
        <f t="shared" si="1023"/>
        <v>#REF!</v>
      </c>
      <c r="V8137" s="2"/>
    </row>
    <row r="8138" spans="1:22" x14ac:dyDescent="0.25">
      <c r="A8138" t="s">
        <v>4576</v>
      </c>
      <c r="B8138" t="s">
        <v>4577</v>
      </c>
      <c r="C8138">
        <v>119.999999999998</v>
      </c>
      <c r="D8138" t="s">
        <v>5300</v>
      </c>
      <c r="E8138" s="1">
        <v>41817</v>
      </c>
      <c r="F8138" t="s">
        <v>5336</v>
      </c>
      <c r="G8138">
        <v>1</v>
      </c>
      <c r="H8138" t="s">
        <v>5287</v>
      </c>
      <c r="I8138" t="s">
        <v>5326</v>
      </c>
      <c r="J8138" t="s">
        <v>5293</v>
      </c>
      <c r="K8138" t="b">
        <f>LOOKUP(A8138,'[1]UDDATA-1'!B:B,'[1]UDDATA-1'!A:A)&lt;&gt;LOOKUP(A8138,'[1]UDDATA-2'!B:B,'[1]UDDATA-2'!A:A)</f>
        <v>0</v>
      </c>
      <c r="L8138" t="str">
        <f t="shared" si="1016"/>
        <v>Calculus</v>
      </c>
      <c r="M8138">
        <f t="shared" si="1017"/>
        <v>12</v>
      </c>
      <c r="N8138" t="str">
        <f t="shared" si="1018"/>
        <v/>
      </c>
      <c r="O8138" t="e">
        <f>IF(AND(A8138&lt;&gt;A8137,#REF!&lt;&gt;""),#REF!,"")</f>
        <v>#REF!</v>
      </c>
      <c r="P8138" t="e">
        <f t="shared" si="1021"/>
        <v>#REF!</v>
      </c>
      <c r="Q8138" s="2" t="e">
        <f t="shared" ca="1" si="1022"/>
        <v>#REF!</v>
      </c>
      <c r="R8138" t="e">
        <f>IF(NOT(#REF!="Indskrevet"),"",IF(E8138="",FALSE,AND(NOT(#REF!),VALUE(RIGHT(CONCATENATE(YEAR(E8138)),2))=15)))</f>
        <v>#REF!</v>
      </c>
      <c r="S8138" t="e">
        <f t="shared" si="1019"/>
        <v>#REF!</v>
      </c>
      <c r="T8138" t="e">
        <f t="shared" si="1020"/>
        <v>#REF!</v>
      </c>
      <c r="U8138" s="2" t="e">
        <f t="shared" si="1023"/>
        <v>#REF!</v>
      </c>
      <c r="V8138" s="2"/>
    </row>
    <row r="8139" spans="1:22" x14ac:dyDescent="0.25">
      <c r="A8139" t="s">
        <v>4576</v>
      </c>
      <c r="B8139" t="s">
        <v>4577</v>
      </c>
      <c r="C8139">
        <v>119.999999999998</v>
      </c>
      <c r="D8139" t="s">
        <v>5300</v>
      </c>
      <c r="E8139" s="1">
        <v>41816</v>
      </c>
      <c r="F8139" t="s">
        <v>5337</v>
      </c>
      <c r="G8139">
        <v>1</v>
      </c>
      <c r="H8139" t="s">
        <v>5287</v>
      </c>
      <c r="I8139" t="s">
        <v>5338</v>
      </c>
      <c r="J8139" t="s">
        <v>5293</v>
      </c>
      <c r="K8139" t="b">
        <f>LOOKUP(A8139,'[1]UDDATA-1'!B:B,'[1]UDDATA-1'!A:A)&lt;&gt;LOOKUP(A8139,'[1]UDDATA-2'!B:B,'[1]UDDATA-2'!A:A)</f>
        <v>0</v>
      </c>
      <c r="L8139" t="str">
        <f t="shared" si="1016"/>
        <v>Kredsløbsteori og dynamiske systemer</v>
      </c>
      <c r="M8139">
        <f t="shared" si="1017"/>
        <v>12</v>
      </c>
      <c r="N8139" t="str">
        <f t="shared" si="1018"/>
        <v/>
      </c>
      <c r="O8139" t="e">
        <f>IF(AND(A8139&lt;&gt;A8138,#REF!&lt;&gt;""),#REF!,"")</f>
        <v>#REF!</v>
      </c>
      <c r="P8139" t="e">
        <f t="shared" si="1021"/>
        <v>#REF!</v>
      </c>
      <c r="Q8139" s="2" t="e">
        <f t="shared" ca="1" si="1022"/>
        <v>#REF!</v>
      </c>
      <c r="R8139" t="e">
        <f>IF(NOT(#REF!="Indskrevet"),"",IF(E8139="",FALSE,AND(NOT(#REF!),VALUE(RIGHT(CONCATENATE(YEAR(E8139)),2))=15)))</f>
        <v>#REF!</v>
      </c>
      <c r="S8139" t="e">
        <f t="shared" si="1019"/>
        <v>#REF!</v>
      </c>
      <c r="T8139" t="e">
        <f t="shared" si="1020"/>
        <v>#REF!</v>
      </c>
      <c r="U8139" s="2" t="e">
        <f t="shared" si="1023"/>
        <v>#REF!</v>
      </c>
      <c r="V8139" s="2"/>
    </row>
    <row r="8140" spans="1:22" x14ac:dyDescent="0.25">
      <c r="A8140" t="s">
        <v>4576</v>
      </c>
      <c r="B8140" t="s">
        <v>4577</v>
      </c>
      <c r="C8140">
        <v>119.999999999998</v>
      </c>
      <c r="D8140" t="s">
        <v>5296</v>
      </c>
      <c r="E8140" s="1">
        <v>42025</v>
      </c>
      <c r="F8140" t="s">
        <v>5319</v>
      </c>
      <c r="G8140">
        <v>1</v>
      </c>
      <c r="H8140" t="s">
        <v>5287</v>
      </c>
      <c r="I8140" t="s">
        <v>5320</v>
      </c>
      <c r="J8140" t="s">
        <v>5299</v>
      </c>
      <c r="K8140" t="b">
        <f>LOOKUP(A8140,'[1]UDDATA-1'!B:B,'[1]UDDATA-1'!A:A)&lt;&gt;LOOKUP(A8140,'[1]UDDATA-2'!B:B,'[1]UDDATA-2'!A:A)</f>
        <v>0</v>
      </c>
      <c r="L8140" t="str">
        <f t="shared" si="1016"/>
        <v>Beregningsteknik inden for elektronikområdet 1</v>
      </c>
      <c r="M8140">
        <f t="shared" si="1017"/>
        <v>7</v>
      </c>
      <c r="N8140" t="str">
        <f t="shared" si="1018"/>
        <v/>
      </c>
      <c r="O8140" t="e">
        <f>IF(AND(A8140&lt;&gt;A8139,#REF!&lt;&gt;""),#REF!,"")</f>
        <v>#REF!</v>
      </c>
      <c r="P8140" t="e">
        <f t="shared" si="1021"/>
        <v>#REF!</v>
      </c>
      <c r="Q8140" s="2" t="e">
        <f t="shared" ca="1" si="1022"/>
        <v>#REF!</v>
      </c>
      <c r="R8140" t="e">
        <f>IF(NOT(#REF!="Indskrevet"),"",IF(E8140="",FALSE,AND(NOT(#REF!),VALUE(RIGHT(CONCATENATE(YEAR(E8140)),2))=15)))</f>
        <v>#REF!</v>
      </c>
      <c r="S8140" t="e">
        <f t="shared" si="1019"/>
        <v>#REF!</v>
      </c>
      <c r="T8140" t="e">
        <f t="shared" si="1020"/>
        <v>#REF!</v>
      </c>
      <c r="U8140" s="2" t="e">
        <f t="shared" si="1023"/>
        <v>#REF!</v>
      </c>
      <c r="V8140" s="2"/>
    </row>
    <row r="8141" spans="1:22" x14ac:dyDescent="0.25">
      <c r="A8141" t="s">
        <v>4576</v>
      </c>
      <c r="B8141" t="s">
        <v>4577</v>
      </c>
      <c r="C8141">
        <v>119.999999999998</v>
      </c>
      <c r="D8141" t="s">
        <v>5300</v>
      </c>
      <c r="E8141" s="1">
        <v>42172</v>
      </c>
      <c r="F8141" t="s">
        <v>5321</v>
      </c>
      <c r="G8141">
        <v>1</v>
      </c>
      <c r="H8141" t="s">
        <v>5287</v>
      </c>
      <c r="I8141" t="s">
        <v>5322</v>
      </c>
      <c r="J8141" t="s">
        <v>5303</v>
      </c>
      <c r="K8141" t="b">
        <f>LOOKUP(A8141,'[1]UDDATA-1'!B:B,'[1]UDDATA-1'!A:A)&lt;&gt;LOOKUP(A8141,'[1]UDDATA-2'!B:B,'[1]UDDATA-2'!A:A)</f>
        <v>0</v>
      </c>
      <c r="L8141" t="str">
        <f t="shared" si="1016"/>
        <v>Beregningsteknik inden for elektronik</v>
      </c>
      <c r="M8141">
        <f t="shared" si="1017"/>
        <v>12</v>
      </c>
      <c r="N8141" t="str">
        <f t="shared" si="1018"/>
        <v/>
      </c>
      <c r="O8141" t="e">
        <f>IF(AND(A8141&lt;&gt;A8140,#REF!&lt;&gt;""),#REF!,"")</f>
        <v>#REF!</v>
      </c>
      <c r="P8141" t="e">
        <f t="shared" si="1021"/>
        <v>#REF!</v>
      </c>
      <c r="Q8141" s="2" t="e">
        <f t="shared" ca="1" si="1022"/>
        <v>#REF!</v>
      </c>
      <c r="R8141" t="e">
        <f>IF(NOT(#REF!="Indskrevet"),"",IF(E8141="",FALSE,AND(NOT(#REF!),VALUE(RIGHT(CONCATENATE(YEAR(E8141)),2))=15)))</f>
        <v>#REF!</v>
      </c>
      <c r="S8141" t="e">
        <f t="shared" si="1019"/>
        <v>#REF!</v>
      </c>
      <c r="T8141" t="e">
        <f t="shared" si="1020"/>
        <v>#REF!</v>
      </c>
      <c r="U8141" s="2" t="e">
        <f t="shared" si="1023"/>
        <v>#REF!</v>
      </c>
      <c r="V8141" s="2"/>
    </row>
    <row r="8142" spans="1:22" x14ac:dyDescent="0.25">
      <c r="A8142" t="s">
        <v>4578</v>
      </c>
      <c r="B8142" t="s">
        <v>4579</v>
      </c>
      <c r="C8142">
        <v>59.999999999998799</v>
      </c>
      <c r="D8142" t="s">
        <v>5296</v>
      </c>
      <c r="E8142" s="1">
        <v>42033</v>
      </c>
      <c r="F8142" t="s">
        <v>5286</v>
      </c>
      <c r="G8142">
        <v>1</v>
      </c>
      <c r="H8142" t="s">
        <v>5287</v>
      </c>
      <c r="I8142" t="s">
        <v>5288</v>
      </c>
      <c r="J8142" t="s">
        <v>5289</v>
      </c>
      <c r="K8142" t="b">
        <f>LOOKUP(A8142,'[1]UDDATA-1'!B:B,'[1]UDDATA-1'!A:A)&lt;&gt;LOOKUP(A8142,'[1]UDDATA-2'!B:B,'[1]UDDATA-2'!A:A)</f>
        <v>0</v>
      </c>
      <c r="L8142" t="str">
        <f t="shared" si="1016"/>
        <v>Grundlæggende programmering</v>
      </c>
      <c r="M8142">
        <f t="shared" si="1017"/>
        <v>7</v>
      </c>
      <c r="N8142" t="str">
        <f t="shared" si="1018"/>
        <v/>
      </c>
      <c r="O8142" t="e">
        <f>IF(AND(A8142&lt;&gt;A8141,#REF!&lt;&gt;""),#REF!,"")</f>
        <v>#REF!</v>
      </c>
      <c r="P8142" t="e">
        <f t="shared" si="1021"/>
        <v>#REF!</v>
      </c>
      <c r="Q8142" s="2" t="e">
        <f t="shared" ca="1" si="1022"/>
        <v>#REF!</v>
      </c>
      <c r="R8142" t="e">
        <f>IF(NOT(#REF!="Indskrevet"),"",IF(E8142="",FALSE,AND(NOT(#REF!),VALUE(RIGHT(CONCATENATE(YEAR(E8142)),2))=15)))</f>
        <v>#REF!</v>
      </c>
      <c r="S8142" t="e">
        <f t="shared" si="1019"/>
        <v>#REF!</v>
      </c>
      <c r="T8142" t="e">
        <f t="shared" si="1020"/>
        <v>#REF!</v>
      </c>
      <c r="U8142" s="2" t="e">
        <f t="shared" si="1023"/>
        <v>#REF!</v>
      </c>
      <c r="V8142" s="2"/>
    </row>
    <row r="8143" spans="1:22" x14ac:dyDescent="0.25">
      <c r="A8143" t="s">
        <v>4578</v>
      </c>
      <c r="B8143" t="s">
        <v>4579</v>
      </c>
      <c r="C8143">
        <v>59.999999999998799</v>
      </c>
      <c r="D8143" t="s">
        <v>5317</v>
      </c>
      <c r="E8143" s="1">
        <v>42178</v>
      </c>
      <c r="F8143" t="s">
        <v>5291</v>
      </c>
      <c r="G8143">
        <v>1</v>
      </c>
      <c r="H8143" t="s">
        <v>5287</v>
      </c>
      <c r="I8143" t="s">
        <v>5292</v>
      </c>
      <c r="J8143" t="s">
        <v>5293</v>
      </c>
      <c r="K8143" t="b">
        <f>LOOKUP(A8143,'[1]UDDATA-1'!B:B,'[1]UDDATA-1'!A:A)&lt;&gt;LOOKUP(A8143,'[1]UDDATA-2'!B:B,'[1]UDDATA-2'!A:A)</f>
        <v>0</v>
      </c>
      <c r="L8143" t="str">
        <f t="shared" si="1016"/>
        <v>Matematik til multimedie-applikationer</v>
      </c>
      <c r="M8143">
        <f t="shared" si="1017"/>
        <v>4</v>
      </c>
      <c r="N8143" t="str">
        <f t="shared" si="1018"/>
        <v/>
      </c>
      <c r="O8143" t="e">
        <f>IF(AND(A8143&lt;&gt;A8142,#REF!&lt;&gt;""),#REF!,"")</f>
        <v>#REF!</v>
      </c>
      <c r="P8143" t="e">
        <f t="shared" si="1021"/>
        <v>#REF!</v>
      </c>
      <c r="Q8143" s="2" t="e">
        <f t="shared" ca="1" si="1022"/>
        <v>#REF!</v>
      </c>
      <c r="R8143" t="e">
        <f>IF(NOT(#REF!="Indskrevet"),"",IF(E8143="",FALSE,AND(NOT(#REF!),VALUE(RIGHT(CONCATENATE(YEAR(E8143)),2))=15)))</f>
        <v>#REF!</v>
      </c>
      <c r="S8143" t="e">
        <f t="shared" si="1019"/>
        <v>#REF!</v>
      </c>
      <c r="T8143" t="e">
        <f t="shared" si="1020"/>
        <v>#REF!</v>
      </c>
      <c r="U8143" s="2" t="e">
        <f t="shared" si="1023"/>
        <v>#REF!</v>
      </c>
      <c r="V8143" s="2"/>
    </row>
    <row r="8144" spans="1:22" x14ac:dyDescent="0.25">
      <c r="A8144" t="s">
        <v>4581</v>
      </c>
      <c r="B8144" t="s">
        <v>4582</v>
      </c>
      <c r="C8144">
        <v>49.999999999999197</v>
      </c>
      <c r="D8144" t="s">
        <v>5300</v>
      </c>
      <c r="E8144" s="1">
        <v>42031</v>
      </c>
      <c r="F8144" t="s">
        <v>5308</v>
      </c>
      <c r="G8144">
        <v>1</v>
      </c>
      <c r="H8144" t="s">
        <v>5287</v>
      </c>
      <c r="I8144" t="s">
        <v>5288</v>
      </c>
      <c r="J8144" t="s">
        <v>5289</v>
      </c>
      <c r="K8144" t="b">
        <f>LOOKUP(A8144,'[1]UDDATA-1'!B:B,'[1]UDDATA-1'!A:A)&lt;&gt;LOOKUP(A8144,'[1]UDDATA-2'!B:B,'[1]UDDATA-2'!A:A)</f>
        <v>0</v>
      </c>
      <c r="L8144" t="str">
        <f t="shared" si="1016"/>
        <v>Grundlæggende programmering</v>
      </c>
      <c r="M8144">
        <f t="shared" si="1017"/>
        <v>12</v>
      </c>
      <c r="N8144" t="str">
        <f t="shared" si="1018"/>
        <v/>
      </c>
      <c r="O8144" t="e">
        <f>IF(AND(A8144&lt;&gt;A8143,#REF!&lt;&gt;""),#REF!,"")</f>
        <v>#REF!</v>
      </c>
      <c r="P8144" t="e">
        <f t="shared" si="1021"/>
        <v>#REF!</v>
      </c>
      <c r="Q8144" s="2" t="e">
        <f t="shared" ca="1" si="1022"/>
        <v>#REF!</v>
      </c>
      <c r="R8144" t="e">
        <f>IF(NOT(#REF!="Indskrevet"),"",IF(E8144="",FALSE,AND(NOT(#REF!),VALUE(RIGHT(CONCATENATE(YEAR(E8144)),2))=15)))</f>
        <v>#REF!</v>
      </c>
      <c r="S8144" t="e">
        <f t="shared" si="1019"/>
        <v>#REF!</v>
      </c>
      <c r="T8144" t="e">
        <f t="shared" si="1020"/>
        <v>#REF!</v>
      </c>
      <c r="U8144" s="2" t="e">
        <f t="shared" si="1023"/>
        <v>#REF!</v>
      </c>
      <c r="V8144" s="2"/>
    </row>
    <row r="8145" spans="1:22" x14ac:dyDescent="0.25">
      <c r="A8145" t="s">
        <v>4581</v>
      </c>
      <c r="B8145" t="s">
        <v>4582</v>
      </c>
      <c r="C8145">
        <v>49.999999999999197</v>
      </c>
      <c r="D8145" t="s">
        <v>5318</v>
      </c>
      <c r="E8145" s="1">
        <v>42178</v>
      </c>
      <c r="F8145" t="s">
        <v>5309</v>
      </c>
      <c r="G8145">
        <v>1</v>
      </c>
      <c r="H8145" t="s">
        <v>5307</v>
      </c>
      <c r="I8145" t="s">
        <v>5292</v>
      </c>
      <c r="J8145" t="s">
        <v>5293</v>
      </c>
      <c r="K8145" t="b">
        <f>LOOKUP(A8145,'[1]UDDATA-1'!B:B,'[1]UDDATA-1'!A:A)&lt;&gt;LOOKUP(A8145,'[1]UDDATA-2'!B:B,'[1]UDDATA-2'!A:A)</f>
        <v>0</v>
      </c>
      <c r="L8145" t="str">
        <f t="shared" si="1016"/>
        <v>Matematik til multimedie-applikationer</v>
      </c>
      <c r="M8145" t="str">
        <f t="shared" si="1017"/>
        <v/>
      </c>
      <c r="N8145" t="str">
        <f t="shared" si="1018"/>
        <v>U</v>
      </c>
      <c r="O8145" t="e">
        <f>IF(AND(A8145&lt;&gt;A8144,#REF!&lt;&gt;""),#REF!,"")</f>
        <v>#REF!</v>
      </c>
      <c r="P8145" t="e">
        <f t="shared" si="1021"/>
        <v>#REF!</v>
      </c>
      <c r="Q8145" s="2" t="e">
        <f t="shared" ca="1" si="1022"/>
        <v>#REF!</v>
      </c>
      <c r="R8145" t="e">
        <f>IF(NOT(#REF!="Indskrevet"),"",IF(E8145="",FALSE,AND(NOT(#REF!),VALUE(RIGHT(CONCATENATE(YEAR(E8145)),2))=15)))</f>
        <v>#REF!</v>
      </c>
      <c r="S8145" t="e">
        <f t="shared" si="1019"/>
        <v>#REF!</v>
      </c>
      <c r="T8145" t="e">
        <f t="shared" si="1020"/>
        <v>#REF!</v>
      </c>
      <c r="U8145" s="2" t="e">
        <f t="shared" si="1023"/>
        <v>#REF!</v>
      </c>
      <c r="V8145" s="2"/>
    </row>
    <row r="8146" spans="1:22" x14ac:dyDescent="0.25">
      <c r="A8146" t="s">
        <v>4581</v>
      </c>
      <c r="B8146" t="s">
        <v>4582</v>
      </c>
      <c r="C8146">
        <v>49.999999999999197</v>
      </c>
      <c r="D8146" t="s">
        <v>5318</v>
      </c>
      <c r="E8146" s="1">
        <v>42249</v>
      </c>
      <c r="F8146" t="s">
        <v>5309</v>
      </c>
      <c r="G8146">
        <v>2</v>
      </c>
      <c r="H8146" t="s">
        <v>5287</v>
      </c>
      <c r="I8146" t="s">
        <v>5292</v>
      </c>
      <c r="J8146" t="s">
        <v>5299</v>
      </c>
      <c r="K8146" t="b">
        <f>LOOKUP(A8146,'[1]UDDATA-1'!B:B,'[1]UDDATA-1'!A:A)&lt;&gt;LOOKUP(A8146,'[1]UDDATA-2'!B:B,'[1]UDDATA-2'!A:A)</f>
        <v>0</v>
      </c>
      <c r="L8146" t="str">
        <f t="shared" si="1016"/>
        <v/>
      </c>
      <c r="M8146" t="str">
        <f t="shared" si="1017"/>
        <v/>
      </c>
      <c r="N8146" t="str">
        <f t="shared" si="1018"/>
        <v/>
      </c>
      <c r="O8146" t="e">
        <f>IF(AND(A8146&lt;&gt;A8145,#REF!&lt;&gt;""),#REF!,"")</f>
        <v>#REF!</v>
      </c>
      <c r="P8146" t="e">
        <f t="shared" si="1021"/>
        <v>#REF!</v>
      </c>
      <c r="Q8146" s="2" t="e">
        <f t="shared" ca="1" si="1022"/>
        <v>#REF!</v>
      </c>
      <c r="R8146" t="e">
        <f>IF(NOT(#REF!="Indskrevet"),"",IF(E8146="",FALSE,AND(NOT(#REF!),VALUE(RIGHT(CONCATENATE(YEAR(E8146)),2))=15)))</f>
        <v>#REF!</v>
      </c>
      <c r="S8146" t="e">
        <f t="shared" si="1019"/>
        <v>#REF!</v>
      </c>
      <c r="T8146" t="e">
        <f t="shared" si="1020"/>
        <v>#REF!</v>
      </c>
      <c r="U8146" s="2" t="e">
        <f t="shared" si="1023"/>
        <v>#REF!</v>
      </c>
      <c r="V8146" s="2"/>
    </row>
    <row r="8147" spans="1:22" x14ac:dyDescent="0.25">
      <c r="A8147" t="s">
        <v>4583</v>
      </c>
      <c r="B8147" t="s">
        <v>4584</v>
      </c>
      <c r="C8147">
        <v>9.9999999999996003</v>
      </c>
      <c r="K8147" t="b">
        <f>LOOKUP(A8147,'[1]UDDATA-1'!B:B,'[1]UDDATA-1'!A:A)&lt;&gt;LOOKUP(A8147,'[1]UDDATA-2'!B:B,'[1]UDDATA-2'!A:A)</f>
        <v>0</v>
      </c>
      <c r="L8147" t="str">
        <f t="shared" si="1016"/>
        <v/>
      </c>
      <c r="M8147" t="str">
        <f t="shared" si="1017"/>
        <v/>
      </c>
      <c r="N8147" t="str">
        <f t="shared" si="1018"/>
        <v/>
      </c>
      <c r="O8147" t="e">
        <f>IF(AND(A8147&lt;&gt;A8146,#REF!&lt;&gt;""),#REF!,"")</f>
        <v>#REF!</v>
      </c>
      <c r="P8147" t="e">
        <f t="shared" si="1021"/>
        <v>#REF!</v>
      </c>
      <c r="Q8147" s="2" t="e">
        <f t="shared" ca="1" si="1022"/>
        <v>#REF!</v>
      </c>
      <c r="R8147" t="e">
        <f>IF(NOT(#REF!="Indskrevet"),"",IF(E8147="",FALSE,AND(NOT(#REF!),VALUE(RIGHT(CONCATENATE(YEAR(E8147)),2))=15)))</f>
        <v>#REF!</v>
      </c>
      <c r="S8147" t="e">
        <f t="shared" si="1019"/>
        <v>#REF!</v>
      </c>
      <c r="T8147" t="e">
        <f t="shared" si="1020"/>
        <v>#REF!</v>
      </c>
      <c r="U8147" s="2" t="e">
        <f t="shared" si="1023"/>
        <v>#REF!</v>
      </c>
      <c r="V8147" s="2"/>
    </row>
    <row r="8148" spans="1:22" x14ac:dyDescent="0.25">
      <c r="A8148" t="s">
        <v>4585</v>
      </c>
      <c r="B8148" t="s">
        <v>4586</v>
      </c>
      <c r="C8148">
        <v>34.999999999999197</v>
      </c>
      <c r="K8148" t="b">
        <f>LOOKUP(A8148,'[1]UDDATA-1'!B:B,'[1]UDDATA-1'!A:A)&lt;&gt;LOOKUP(A8148,'[1]UDDATA-2'!B:B,'[1]UDDATA-2'!A:A)</f>
        <v>0</v>
      </c>
      <c r="L8148" t="str">
        <f t="shared" si="1016"/>
        <v/>
      </c>
      <c r="M8148" t="str">
        <f t="shared" si="1017"/>
        <v/>
      </c>
      <c r="N8148" t="str">
        <f t="shared" si="1018"/>
        <v/>
      </c>
      <c r="O8148" t="e">
        <f>IF(AND(A8148&lt;&gt;A8147,#REF!&lt;&gt;""),#REF!,"")</f>
        <v>#REF!</v>
      </c>
      <c r="P8148" t="e">
        <f t="shared" si="1021"/>
        <v>#REF!</v>
      </c>
      <c r="Q8148" s="2" t="e">
        <f t="shared" ca="1" si="1022"/>
        <v>#REF!</v>
      </c>
      <c r="R8148" t="e">
        <f>IF(NOT(#REF!="Indskrevet"),"",IF(E8148="",FALSE,AND(NOT(#REF!),VALUE(RIGHT(CONCATENATE(YEAR(E8148)),2))=15)))</f>
        <v>#REF!</v>
      </c>
      <c r="S8148" t="e">
        <f t="shared" si="1019"/>
        <v>#REF!</v>
      </c>
      <c r="T8148" t="e">
        <f t="shared" si="1020"/>
        <v>#REF!</v>
      </c>
      <c r="U8148" s="2" t="e">
        <f t="shared" si="1023"/>
        <v>#REF!</v>
      </c>
      <c r="V8148" s="2"/>
    </row>
    <row r="8149" spans="1:22" x14ac:dyDescent="0.25">
      <c r="A8149" t="s">
        <v>4587</v>
      </c>
      <c r="B8149" t="s">
        <v>4588</v>
      </c>
      <c r="C8149">
        <v>59.999999999998799</v>
      </c>
      <c r="D8149" t="s">
        <v>5290</v>
      </c>
      <c r="E8149" s="1">
        <v>41312</v>
      </c>
      <c r="F8149" t="s">
        <v>5286</v>
      </c>
      <c r="G8149">
        <v>1</v>
      </c>
      <c r="H8149" t="s">
        <v>5287</v>
      </c>
      <c r="I8149" t="s">
        <v>5288</v>
      </c>
      <c r="J8149" t="s">
        <v>5289</v>
      </c>
      <c r="K8149" t="b">
        <f>LOOKUP(A8149,'[1]UDDATA-1'!B:B,'[1]UDDATA-1'!A:A)&lt;&gt;LOOKUP(A8149,'[1]UDDATA-2'!B:B,'[1]UDDATA-2'!A:A)</f>
        <v>0</v>
      </c>
      <c r="L8149" t="str">
        <f t="shared" si="1016"/>
        <v>Grundlæggende programmering</v>
      </c>
      <c r="M8149">
        <f t="shared" si="1017"/>
        <v>10</v>
      </c>
      <c r="N8149" t="str">
        <f t="shared" si="1018"/>
        <v/>
      </c>
      <c r="O8149" t="e">
        <f>IF(AND(A8149&lt;&gt;A8148,#REF!&lt;&gt;""),#REF!,"")</f>
        <v>#REF!</v>
      </c>
      <c r="P8149" t="e">
        <f t="shared" si="1021"/>
        <v>#REF!</v>
      </c>
      <c r="Q8149" s="2" t="e">
        <f t="shared" ca="1" si="1022"/>
        <v>#REF!</v>
      </c>
      <c r="R8149" t="e">
        <f>IF(NOT(#REF!="Indskrevet"),"",IF(E8149="",FALSE,AND(NOT(#REF!),VALUE(RIGHT(CONCATENATE(YEAR(E8149)),2))=15)))</f>
        <v>#REF!</v>
      </c>
      <c r="S8149" t="e">
        <f t="shared" si="1019"/>
        <v>#REF!</v>
      </c>
      <c r="T8149" t="e">
        <f t="shared" si="1020"/>
        <v>#REF!</v>
      </c>
      <c r="U8149" s="2" t="e">
        <f t="shared" si="1023"/>
        <v>#REF!</v>
      </c>
      <c r="V8149" s="2"/>
    </row>
    <row r="8150" spans="1:22" x14ac:dyDescent="0.25">
      <c r="A8150" t="s">
        <v>4587</v>
      </c>
      <c r="B8150" t="s">
        <v>4588</v>
      </c>
      <c r="C8150">
        <v>59.999999999998799</v>
      </c>
      <c r="D8150" t="s">
        <v>5317</v>
      </c>
      <c r="E8150" s="1">
        <v>41462</v>
      </c>
      <c r="F8150" t="s">
        <v>5291</v>
      </c>
      <c r="G8150">
        <v>1</v>
      </c>
      <c r="H8150" t="s">
        <v>5287</v>
      </c>
      <c r="I8150" t="s">
        <v>5292</v>
      </c>
      <c r="J8150" t="s">
        <v>5293</v>
      </c>
      <c r="K8150" t="b">
        <f>LOOKUP(A8150,'[1]UDDATA-1'!B:B,'[1]UDDATA-1'!A:A)&lt;&gt;LOOKUP(A8150,'[1]UDDATA-2'!B:B,'[1]UDDATA-2'!A:A)</f>
        <v>0</v>
      </c>
      <c r="L8150" t="str">
        <f t="shared" si="1016"/>
        <v>Matematik til multimedie-applikationer</v>
      </c>
      <c r="M8150">
        <f t="shared" si="1017"/>
        <v>4</v>
      </c>
      <c r="N8150" t="str">
        <f t="shared" si="1018"/>
        <v/>
      </c>
      <c r="O8150" t="e">
        <f>IF(AND(A8150&lt;&gt;A8149,#REF!&lt;&gt;""),#REF!,"")</f>
        <v>#REF!</v>
      </c>
      <c r="P8150" t="e">
        <f t="shared" si="1021"/>
        <v>#REF!</v>
      </c>
      <c r="Q8150" s="2" t="e">
        <f t="shared" ca="1" si="1022"/>
        <v>#REF!</v>
      </c>
      <c r="R8150" t="e">
        <f>IF(NOT(#REF!="Indskrevet"),"",IF(E8150="",FALSE,AND(NOT(#REF!),VALUE(RIGHT(CONCATENATE(YEAR(E8150)),2))=15)))</f>
        <v>#REF!</v>
      </c>
      <c r="S8150" t="e">
        <f t="shared" si="1019"/>
        <v>#REF!</v>
      </c>
      <c r="T8150" t="e">
        <f t="shared" si="1020"/>
        <v>#REF!</v>
      </c>
      <c r="U8150" s="2" t="e">
        <f t="shared" si="1023"/>
        <v>#REF!</v>
      </c>
      <c r="V8150" s="2"/>
    </row>
    <row r="8151" spans="1:22" x14ac:dyDescent="0.25">
      <c r="A8151" t="s">
        <v>4587</v>
      </c>
      <c r="B8151" t="s">
        <v>4588</v>
      </c>
      <c r="C8151">
        <v>59.999999999998799</v>
      </c>
      <c r="D8151" t="s">
        <v>5317</v>
      </c>
      <c r="E8151" s="1">
        <v>41432</v>
      </c>
      <c r="F8151" t="s">
        <v>5294</v>
      </c>
      <c r="G8151">
        <v>1</v>
      </c>
      <c r="H8151" t="s">
        <v>5287</v>
      </c>
      <c r="I8151" t="s">
        <v>5295</v>
      </c>
      <c r="J8151" t="s">
        <v>5293</v>
      </c>
      <c r="K8151" t="b">
        <f>LOOKUP(A8151,'[1]UDDATA-1'!B:B,'[1]UDDATA-1'!A:A)&lt;&gt;LOOKUP(A8151,'[1]UDDATA-2'!B:B,'[1]UDDATA-2'!A:A)</f>
        <v>0</v>
      </c>
      <c r="L8151" t="str">
        <f t="shared" si="1016"/>
        <v>Fysisk interface design</v>
      </c>
      <c r="M8151">
        <f t="shared" si="1017"/>
        <v>4</v>
      </c>
      <c r="N8151" t="str">
        <f t="shared" si="1018"/>
        <v/>
      </c>
      <c r="O8151" t="e">
        <f>IF(AND(A8151&lt;&gt;A8150,#REF!&lt;&gt;""),#REF!,"")</f>
        <v>#REF!</v>
      </c>
      <c r="P8151" t="e">
        <f t="shared" si="1021"/>
        <v>#REF!</v>
      </c>
      <c r="Q8151" s="2" t="e">
        <f t="shared" ca="1" si="1022"/>
        <v>#REF!</v>
      </c>
      <c r="R8151" t="e">
        <f>IF(NOT(#REF!="Indskrevet"),"",IF(E8151="",FALSE,AND(NOT(#REF!),VALUE(RIGHT(CONCATENATE(YEAR(E8151)),2))=15)))</f>
        <v>#REF!</v>
      </c>
      <c r="S8151" t="e">
        <f t="shared" si="1019"/>
        <v>#REF!</v>
      </c>
      <c r="T8151" t="e">
        <f t="shared" si="1020"/>
        <v>#REF!</v>
      </c>
      <c r="U8151" s="2" t="e">
        <f t="shared" si="1023"/>
        <v>#REF!</v>
      </c>
      <c r="V8151" s="2"/>
    </row>
    <row r="8152" spans="1:22" x14ac:dyDescent="0.25">
      <c r="A8152" t="s">
        <v>4587</v>
      </c>
      <c r="B8152" t="s">
        <v>4588</v>
      </c>
      <c r="C8152">
        <v>59.999999999998799</v>
      </c>
      <c r="D8152" t="s">
        <v>5318</v>
      </c>
      <c r="E8152" s="1">
        <v>41695</v>
      </c>
      <c r="F8152" t="s">
        <v>5297</v>
      </c>
      <c r="G8152">
        <v>1</v>
      </c>
      <c r="H8152" t="s">
        <v>5287</v>
      </c>
      <c r="I8152" t="s">
        <v>5298</v>
      </c>
      <c r="J8152" t="s">
        <v>5299</v>
      </c>
      <c r="K8152" t="b">
        <f>LOOKUP(A8152,'[1]UDDATA-1'!B:B,'[1]UDDATA-1'!A:A)&lt;&gt;LOOKUP(A8152,'[1]UDDATA-2'!B:B,'[1]UDDATA-2'!A:A)</f>
        <v>0</v>
      </c>
      <c r="L8152" t="str">
        <f t="shared" si="1016"/>
        <v>Proceduremæssig programmering</v>
      </c>
      <c r="M8152" t="str">
        <f t="shared" si="1017"/>
        <v/>
      </c>
      <c r="N8152" t="str">
        <f t="shared" si="1018"/>
        <v>U</v>
      </c>
      <c r="O8152" t="e">
        <f>IF(AND(A8152&lt;&gt;A8151,#REF!&lt;&gt;""),#REF!,"")</f>
        <v>#REF!</v>
      </c>
      <c r="P8152" t="e">
        <f t="shared" si="1021"/>
        <v>#REF!</v>
      </c>
      <c r="Q8152" s="2" t="e">
        <f t="shared" ca="1" si="1022"/>
        <v>#REF!</v>
      </c>
      <c r="R8152" t="e">
        <f>IF(NOT(#REF!="Indskrevet"),"",IF(E8152="",FALSE,AND(NOT(#REF!),VALUE(RIGHT(CONCATENATE(YEAR(E8152)),2))=15)))</f>
        <v>#REF!</v>
      </c>
      <c r="S8152" t="e">
        <f t="shared" si="1019"/>
        <v>#REF!</v>
      </c>
      <c r="T8152" t="e">
        <f t="shared" si="1020"/>
        <v>#REF!</v>
      </c>
      <c r="U8152" s="2" t="e">
        <f t="shared" si="1023"/>
        <v>#REF!</v>
      </c>
      <c r="V8152" s="2"/>
    </row>
    <row r="8153" spans="1:22" x14ac:dyDescent="0.25">
      <c r="A8153" t="s">
        <v>4589</v>
      </c>
      <c r="B8153" t="s">
        <v>4234</v>
      </c>
      <c r="C8153">
        <v>44.999999999998799</v>
      </c>
      <c r="D8153" t="s">
        <v>5290</v>
      </c>
      <c r="E8153" s="1">
        <v>41646</v>
      </c>
      <c r="F8153" t="s">
        <v>5335</v>
      </c>
      <c r="G8153">
        <v>1</v>
      </c>
      <c r="H8153" t="s">
        <v>5287</v>
      </c>
      <c r="I8153" t="s">
        <v>5324</v>
      </c>
      <c r="J8153" t="s">
        <v>5289</v>
      </c>
      <c r="K8153" t="b">
        <f>LOOKUP(A8153,'[1]UDDATA-1'!B:B,'[1]UDDATA-1'!A:A)&lt;&gt;LOOKUP(A8153,'[1]UDDATA-2'!B:B,'[1]UDDATA-2'!A:A)</f>
        <v>0</v>
      </c>
      <c r="L8153" t="str">
        <f t="shared" si="1016"/>
        <v>Lineær algebra</v>
      </c>
      <c r="M8153">
        <f t="shared" si="1017"/>
        <v>10</v>
      </c>
      <c r="N8153" t="str">
        <f t="shared" si="1018"/>
        <v/>
      </c>
      <c r="O8153" t="e">
        <f>IF(AND(A8153&lt;&gt;A8152,#REF!&lt;&gt;""),#REF!,"")</f>
        <v>#REF!</v>
      </c>
      <c r="P8153" t="e">
        <f t="shared" si="1021"/>
        <v>#REF!</v>
      </c>
      <c r="Q8153" s="2" t="e">
        <f t="shared" ca="1" si="1022"/>
        <v>#REF!</v>
      </c>
      <c r="R8153" t="e">
        <f>IF(NOT(#REF!="Indskrevet"),"",IF(E8153="",FALSE,AND(NOT(#REF!),VALUE(RIGHT(CONCATENATE(YEAR(E8153)),2))=15)))</f>
        <v>#REF!</v>
      </c>
      <c r="S8153" t="e">
        <f t="shared" si="1019"/>
        <v>#REF!</v>
      </c>
      <c r="T8153" t="e">
        <f t="shared" si="1020"/>
        <v>#REF!</v>
      </c>
      <c r="U8153" s="2" t="e">
        <f t="shared" si="1023"/>
        <v>#REF!</v>
      </c>
      <c r="V8153" s="2"/>
    </row>
    <row r="8154" spans="1:22" x14ac:dyDescent="0.25">
      <c r="A8154" t="s">
        <v>4589</v>
      </c>
      <c r="B8154" t="s">
        <v>4234</v>
      </c>
      <c r="C8154">
        <v>44.999999999998799</v>
      </c>
      <c r="D8154" t="s">
        <v>5296</v>
      </c>
      <c r="E8154" s="1">
        <v>41817</v>
      </c>
      <c r="F8154" t="s">
        <v>5336</v>
      </c>
      <c r="G8154">
        <v>1</v>
      </c>
      <c r="H8154" t="s">
        <v>5287</v>
      </c>
      <c r="I8154" t="s">
        <v>5326</v>
      </c>
      <c r="J8154" t="s">
        <v>5293</v>
      </c>
      <c r="K8154" t="b">
        <f>LOOKUP(A8154,'[1]UDDATA-1'!B:B,'[1]UDDATA-1'!A:A)&lt;&gt;LOOKUP(A8154,'[1]UDDATA-2'!B:B,'[1]UDDATA-2'!A:A)</f>
        <v>0</v>
      </c>
      <c r="L8154" t="str">
        <f t="shared" si="1016"/>
        <v>Calculus</v>
      </c>
      <c r="M8154">
        <f t="shared" si="1017"/>
        <v>7</v>
      </c>
      <c r="N8154" t="str">
        <f t="shared" si="1018"/>
        <v/>
      </c>
      <c r="O8154" t="e">
        <f>IF(AND(A8154&lt;&gt;A8153,#REF!&lt;&gt;""),#REF!,"")</f>
        <v>#REF!</v>
      </c>
      <c r="P8154" t="e">
        <f t="shared" si="1021"/>
        <v>#REF!</v>
      </c>
      <c r="Q8154" s="2" t="e">
        <f t="shared" ca="1" si="1022"/>
        <v>#REF!</v>
      </c>
      <c r="R8154" t="e">
        <f>IF(NOT(#REF!="Indskrevet"),"",IF(E8154="",FALSE,AND(NOT(#REF!),VALUE(RIGHT(CONCATENATE(YEAR(E8154)),2))=15)))</f>
        <v>#REF!</v>
      </c>
      <c r="S8154" t="e">
        <f t="shared" si="1019"/>
        <v>#REF!</v>
      </c>
      <c r="T8154" t="e">
        <f t="shared" si="1020"/>
        <v>#REF!</v>
      </c>
      <c r="U8154" s="2" t="e">
        <f t="shared" si="1023"/>
        <v>#REF!</v>
      </c>
      <c r="V8154" s="2"/>
    </row>
    <row r="8155" spans="1:22" x14ac:dyDescent="0.25">
      <c r="A8155" t="s">
        <v>4589</v>
      </c>
      <c r="B8155" t="s">
        <v>4234</v>
      </c>
      <c r="C8155">
        <v>44.999999999998799</v>
      </c>
      <c r="D8155" t="s">
        <v>5285</v>
      </c>
      <c r="E8155" s="1">
        <v>41816</v>
      </c>
      <c r="F8155" t="s">
        <v>5337</v>
      </c>
      <c r="G8155">
        <v>1</v>
      </c>
      <c r="H8155" t="s">
        <v>5287</v>
      </c>
      <c r="I8155" t="s">
        <v>5338</v>
      </c>
      <c r="J8155" t="s">
        <v>5293</v>
      </c>
      <c r="K8155" t="b">
        <f>LOOKUP(A8155,'[1]UDDATA-1'!B:B,'[1]UDDATA-1'!A:A)&lt;&gt;LOOKUP(A8155,'[1]UDDATA-2'!B:B,'[1]UDDATA-2'!A:A)</f>
        <v>0</v>
      </c>
      <c r="L8155" t="str">
        <f t="shared" si="1016"/>
        <v>Kredsløbsteori og dynamiske systemer</v>
      </c>
      <c r="M8155">
        <f t="shared" si="1017"/>
        <v>2</v>
      </c>
      <c r="N8155" t="str">
        <f t="shared" si="1018"/>
        <v/>
      </c>
      <c r="O8155" t="e">
        <f>IF(AND(A8155&lt;&gt;A8154,#REF!&lt;&gt;""),#REF!,"")</f>
        <v>#REF!</v>
      </c>
      <c r="P8155" t="e">
        <f t="shared" si="1021"/>
        <v>#REF!</v>
      </c>
      <c r="Q8155" s="2" t="e">
        <f t="shared" ca="1" si="1022"/>
        <v>#REF!</v>
      </c>
      <c r="R8155" t="e">
        <f>IF(NOT(#REF!="Indskrevet"),"",IF(E8155="",FALSE,AND(NOT(#REF!),VALUE(RIGHT(CONCATENATE(YEAR(E8155)),2))=15)))</f>
        <v>#REF!</v>
      </c>
      <c r="S8155" t="e">
        <f t="shared" si="1019"/>
        <v>#REF!</v>
      </c>
      <c r="T8155" t="e">
        <f t="shared" si="1020"/>
        <v>#REF!</v>
      </c>
      <c r="U8155" s="2" t="e">
        <f t="shared" si="1023"/>
        <v>#REF!</v>
      </c>
      <c r="V8155" s="2"/>
    </row>
    <row r="8156" spans="1:22" x14ac:dyDescent="0.25">
      <c r="A8156" t="s">
        <v>4590</v>
      </c>
      <c r="B8156" t="s">
        <v>4591</v>
      </c>
      <c r="C8156">
        <v>179.99999999999599</v>
      </c>
      <c r="D8156" t="s">
        <v>5285</v>
      </c>
      <c r="E8156" s="1">
        <v>41304</v>
      </c>
      <c r="F8156" t="s">
        <v>5335</v>
      </c>
      <c r="G8156">
        <v>1</v>
      </c>
      <c r="H8156" t="s">
        <v>5287</v>
      </c>
      <c r="I8156" t="s">
        <v>5324</v>
      </c>
      <c r="J8156" t="s">
        <v>5289</v>
      </c>
      <c r="K8156" t="b">
        <f>LOOKUP(A8156,'[1]UDDATA-1'!B:B,'[1]UDDATA-1'!A:A)&lt;&gt;LOOKUP(A8156,'[1]UDDATA-2'!B:B,'[1]UDDATA-2'!A:A)</f>
        <v>0</v>
      </c>
      <c r="L8156" t="str">
        <f t="shared" si="1016"/>
        <v>Lineær algebra</v>
      </c>
      <c r="M8156">
        <f t="shared" si="1017"/>
        <v>2</v>
      </c>
      <c r="N8156" t="str">
        <f t="shared" si="1018"/>
        <v/>
      </c>
      <c r="O8156" t="e">
        <f>IF(AND(A8156&lt;&gt;A8155,#REF!&lt;&gt;""),#REF!,"")</f>
        <v>#REF!</v>
      </c>
      <c r="P8156" t="e">
        <f t="shared" si="1021"/>
        <v>#REF!</v>
      </c>
      <c r="Q8156" s="2" t="e">
        <f t="shared" ca="1" si="1022"/>
        <v>#REF!</v>
      </c>
      <c r="R8156" t="e">
        <f>IF(NOT(#REF!="Indskrevet"),"",IF(E8156="",FALSE,AND(NOT(#REF!),VALUE(RIGHT(CONCATENATE(YEAR(E8156)),2))=15)))</f>
        <v>#REF!</v>
      </c>
      <c r="S8156" t="e">
        <f t="shared" si="1019"/>
        <v>#REF!</v>
      </c>
      <c r="T8156" t="e">
        <f t="shared" si="1020"/>
        <v>#REF!</v>
      </c>
      <c r="U8156" s="2" t="e">
        <f t="shared" si="1023"/>
        <v>#REF!</v>
      </c>
      <c r="V8156" s="2"/>
    </row>
    <row r="8157" spans="1:22" x14ac:dyDescent="0.25">
      <c r="A8157" t="s">
        <v>4590</v>
      </c>
      <c r="B8157" t="s">
        <v>4591</v>
      </c>
      <c r="C8157">
        <v>179.99999999999599</v>
      </c>
      <c r="D8157" t="s">
        <v>5317</v>
      </c>
      <c r="E8157" s="1">
        <v>41460</v>
      </c>
      <c r="F8157" t="s">
        <v>5336</v>
      </c>
      <c r="G8157">
        <v>1</v>
      </c>
      <c r="H8157" t="s">
        <v>5287</v>
      </c>
      <c r="I8157" t="s">
        <v>5326</v>
      </c>
      <c r="J8157" t="s">
        <v>5293</v>
      </c>
      <c r="K8157" t="b">
        <f>LOOKUP(A8157,'[1]UDDATA-1'!B:B,'[1]UDDATA-1'!A:A)&lt;&gt;LOOKUP(A8157,'[1]UDDATA-2'!B:B,'[1]UDDATA-2'!A:A)</f>
        <v>0</v>
      </c>
      <c r="L8157" t="str">
        <f t="shared" si="1016"/>
        <v>Calculus</v>
      </c>
      <c r="M8157">
        <f t="shared" si="1017"/>
        <v>4</v>
      </c>
      <c r="N8157" t="str">
        <f t="shared" si="1018"/>
        <v/>
      </c>
      <c r="O8157" t="e">
        <f>IF(AND(A8157&lt;&gt;A8156,#REF!&lt;&gt;""),#REF!,"")</f>
        <v>#REF!</v>
      </c>
      <c r="P8157" t="e">
        <f t="shared" si="1021"/>
        <v>#REF!</v>
      </c>
      <c r="Q8157" s="2" t="e">
        <f t="shared" ca="1" si="1022"/>
        <v>#REF!</v>
      </c>
      <c r="R8157" t="e">
        <f>IF(NOT(#REF!="Indskrevet"),"",IF(E8157="",FALSE,AND(NOT(#REF!),VALUE(RIGHT(CONCATENATE(YEAR(E8157)),2))=15)))</f>
        <v>#REF!</v>
      </c>
      <c r="S8157" t="e">
        <f t="shared" si="1019"/>
        <v>#REF!</v>
      </c>
      <c r="T8157" t="e">
        <f t="shared" si="1020"/>
        <v>#REF!</v>
      </c>
      <c r="U8157" s="2" t="e">
        <f t="shared" si="1023"/>
        <v>#REF!</v>
      </c>
      <c r="V8157" s="2"/>
    </row>
    <row r="8158" spans="1:22" x14ac:dyDescent="0.25">
      <c r="A8158" t="s">
        <v>4590</v>
      </c>
      <c r="B8158" t="s">
        <v>4591</v>
      </c>
      <c r="C8158">
        <v>179.99999999999599</v>
      </c>
      <c r="D8158" t="s">
        <v>5317</v>
      </c>
      <c r="E8158" s="1">
        <v>41452</v>
      </c>
      <c r="F8158" t="s">
        <v>5337</v>
      </c>
      <c r="G8158">
        <v>1</v>
      </c>
      <c r="H8158" t="s">
        <v>5287</v>
      </c>
      <c r="I8158" t="s">
        <v>5338</v>
      </c>
      <c r="J8158" t="s">
        <v>5293</v>
      </c>
      <c r="K8158" t="b">
        <f>LOOKUP(A8158,'[1]UDDATA-1'!B:B,'[1]UDDATA-1'!A:A)&lt;&gt;LOOKUP(A8158,'[1]UDDATA-2'!B:B,'[1]UDDATA-2'!A:A)</f>
        <v>0</v>
      </c>
      <c r="L8158" t="str">
        <f t="shared" si="1016"/>
        <v>Kredsløbsteori og dynamiske systemer</v>
      </c>
      <c r="M8158">
        <f t="shared" si="1017"/>
        <v>4</v>
      </c>
      <c r="N8158" t="str">
        <f t="shared" si="1018"/>
        <v/>
      </c>
      <c r="O8158" t="e">
        <f>IF(AND(A8158&lt;&gt;A8157,#REF!&lt;&gt;""),#REF!,"")</f>
        <v>#REF!</v>
      </c>
      <c r="P8158" t="e">
        <f t="shared" si="1021"/>
        <v>#REF!</v>
      </c>
      <c r="Q8158" s="2" t="e">
        <f t="shared" ca="1" si="1022"/>
        <v>#REF!</v>
      </c>
      <c r="R8158" t="e">
        <f>IF(NOT(#REF!="Indskrevet"),"",IF(E8158="",FALSE,AND(NOT(#REF!),VALUE(RIGHT(CONCATENATE(YEAR(E8158)),2))=15)))</f>
        <v>#REF!</v>
      </c>
      <c r="S8158" t="e">
        <f t="shared" si="1019"/>
        <v>#REF!</v>
      </c>
      <c r="T8158" t="e">
        <f t="shared" si="1020"/>
        <v>#REF!</v>
      </c>
      <c r="U8158" s="2" t="e">
        <f t="shared" si="1023"/>
        <v>#REF!</v>
      </c>
      <c r="V8158" s="2"/>
    </row>
    <row r="8159" spans="1:22" x14ac:dyDescent="0.25">
      <c r="A8159" t="s">
        <v>4590</v>
      </c>
      <c r="B8159" t="s">
        <v>4591</v>
      </c>
      <c r="C8159">
        <v>179.99999999999599</v>
      </c>
      <c r="D8159" t="s">
        <v>5306</v>
      </c>
      <c r="E8159" s="1">
        <v>41656</v>
      </c>
      <c r="F8159" t="s">
        <v>5319</v>
      </c>
      <c r="G8159">
        <v>1</v>
      </c>
      <c r="H8159" t="s">
        <v>5307</v>
      </c>
      <c r="I8159" t="s">
        <v>5320</v>
      </c>
      <c r="J8159" t="s">
        <v>5299</v>
      </c>
      <c r="K8159" t="b">
        <f>LOOKUP(A8159,'[1]UDDATA-1'!B:B,'[1]UDDATA-1'!A:A)&lt;&gt;LOOKUP(A8159,'[1]UDDATA-2'!B:B,'[1]UDDATA-2'!A:A)</f>
        <v>0</v>
      </c>
      <c r="L8159" t="str">
        <f t="shared" si="1016"/>
        <v>Beregningsteknik inden for elektronikområdet 1</v>
      </c>
      <c r="M8159">
        <f t="shared" si="1017"/>
        <v>0</v>
      </c>
      <c r="N8159" t="str">
        <f t="shared" si="1018"/>
        <v/>
      </c>
      <c r="O8159" t="e">
        <f>IF(AND(A8159&lt;&gt;A8158,#REF!&lt;&gt;""),#REF!,"")</f>
        <v>#REF!</v>
      </c>
      <c r="P8159" t="e">
        <f t="shared" si="1021"/>
        <v>#REF!</v>
      </c>
      <c r="Q8159" s="2" t="e">
        <f t="shared" ca="1" si="1022"/>
        <v>#REF!</v>
      </c>
      <c r="R8159" t="e">
        <f>IF(NOT(#REF!="Indskrevet"),"",IF(E8159="",FALSE,AND(NOT(#REF!),VALUE(RIGHT(CONCATENATE(YEAR(E8159)),2))=15)))</f>
        <v>#REF!</v>
      </c>
      <c r="S8159" t="e">
        <f t="shared" si="1019"/>
        <v>#REF!</v>
      </c>
      <c r="T8159" t="e">
        <f t="shared" si="1020"/>
        <v>#REF!</v>
      </c>
      <c r="U8159" s="2" t="e">
        <f t="shared" si="1023"/>
        <v>#REF!</v>
      </c>
      <c r="V8159" s="2"/>
    </row>
    <row r="8160" spans="1:22" x14ac:dyDescent="0.25">
      <c r="A8160" t="s">
        <v>4590</v>
      </c>
      <c r="B8160" t="s">
        <v>4591</v>
      </c>
      <c r="C8160">
        <v>179.99999999999599</v>
      </c>
      <c r="D8160" t="s">
        <v>5296</v>
      </c>
      <c r="E8160" s="1">
        <v>41688</v>
      </c>
      <c r="F8160" t="s">
        <v>5319</v>
      </c>
      <c r="G8160">
        <v>2</v>
      </c>
      <c r="H8160" t="s">
        <v>5287</v>
      </c>
      <c r="I8160" t="s">
        <v>5320</v>
      </c>
      <c r="J8160" t="s">
        <v>5299</v>
      </c>
      <c r="K8160" t="b">
        <f>LOOKUP(A8160,'[1]UDDATA-1'!B:B,'[1]UDDATA-1'!A:A)&lt;&gt;LOOKUP(A8160,'[1]UDDATA-2'!B:B,'[1]UDDATA-2'!A:A)</f>
        <v>0</v>
      </c>
      <c r="L8160" t="str">
        <f t="shared" si="1016"/>
        <v/>
      </c>
      <c r="M8160" t="str">
        <f t="shared" si="1017"/>
        <v/>
      </c>
      <c r="N8160" t="str">
        <f t="shared" si="1018"/>
        <v/>
      </c>
      <c r="O8160" t="e">
        <f>IF(AND(A8160&lt;&gt;A8159,#REF!&lt;&gt;""),#REF!,"")</f>
        <v>#REF!</v>
      </c>
      <c r="P8160" t="e">
        <f t="shared" si="1021"/>
        <v>#REF!</v>
      </c>
      <c r="Q8160" s="2" t="e">
        <f t="shared" ca="1" si="1022"/>
        <v>#REF!</v>
      </c>
      <c r="R8160" t="e">
        <f>IF(NOT(#REF!="Indskrevet"),"",IF(E8160="",FALSE,AND(NOT(#REF!),VALUE(RIGHT(CONCATENATE(YEAR(E8160)),2))=15)))</f>
        <v>#REF!</v>
      </c>
      <c r="S8160" t="e">
        <f t="shared" si="1019"/>
        <v>#REF!</v>
      </c>
      <c r="T8160" t="e">
        <f t="shared" si="1020"/>
        <v>#REF!</v>
      </c>
      <c r="U8160" s="2" t="e">
        <f t="shared" si="1023"/>
        <v>#REF!</v>
      </c>
      <c r="V8160" s="2"/>
    </row>
    <row r="8161" spans="1:22" x14ac:dyDescent="0.25">
      <c r="A8161" t="s">
        <v>4590</v>
      </c>
      <c r="B8161" t="s">
        <v>4591</v>
      </c>
      <c r="C8161">
        <v>179.99999999999599</v>
      </c>
      <c r="D8161" t="s">
        <v>5296</v>
      </c>
      <c r="E8161" s="1">
        <v>41808</v>
      </c>
      <c r="F8161" t="s">
        <v>5321</v>
      </c>
      <c r="G8161">
        <v>1</v>
      </c>
      <c r="H8161" t="s">
        <v>5287</v>
      </c>
      <c r="I8161" t="s">
        <v>5322</v>
      </c>
      <c r="J8161" t="s">
        <v>5303</v>
      </c>
      <c r="K8161" t="b">
        <f>LOOKUP(A8161,'[1]UDDATA-1'!B:B,'[1]UDDATA-1'!A:A)&lt;&gt;LOOKUP(A8161,'[1]UDDATA-2'!B:B,'[1]UDDATA-2'!A:A)</f>
        <v>0</v>
      </c>
      <c r="L8161" t="str">
        <f t="shared" si="1016"/>
        <v>Beregningsteknik inden for elektronik</v>
      </c>
      <c r="M8161">
        <f t="shared" si="1017"/>
        <v>7</v>
      </c>
      <c r="N8161" t="str">
        <f t="shared" si="1018"/>
        <v/>
      </c>
      <c r="O8161" t="e">
        <f>IF(AND(A8161&lt;&gt;A8160,#REF!&lt;&gt;""),#REF!,"")</f>
        <v>#REF!</v>
      </c>
      <c r="P8161" t="e">
        <f t="shared" si="1021"/>
        <v>#REF!</v>
      </c>
      <c r="Q8161" s="2" t="e">
        <f t="shared" ca="1" si="1022"/>
        <v>#REF!</v>
      </c>
      <c r="R8161" t="e">
        <f>IF(NOT(#REF!="Indskrevet"),"",IF(E8161="",FALSE,AND(NOT(#REF!),VALUE(RIGHT(CONCATENATE(YEAR(E8161)),2))=15)))</f>
        <v>#REF!</v>
      </c>
      <c r="S8161" t="e">
        <f t="shared" si="1019"/>
        <v>#REF!</v>
      </c>
      <c r="T8161" t="e">
        <f t="shared" si="1020"/>
        <v>#REF!</v>
      </c>
      <c r="U8161" s="2" t="e">
        <f t="shared" si="1023"/>
        <v>#REF!</v>
      </c>
      <c r="V8161" s="2"/>
    </row>
    <row r="8162" spans="1:22" x14ac:dyDescent="0.25">
      <c r="A8162" t="s">
        <v>4592</v>
      </c>
      <c r="B8162" t="s">
        <v>4593</v>
      </c>
      <c r="C8162">
        <v>119.999999999998</v>
      </c>
      <c r="D8162" t="s">
        <v>5290</v>
      </c>
      <c r="E8162" s="1">
        <v>41646</v>
      </c>
      <c r="F8162" t="s">
        <v>5335</v>
      </c>
      <c r="G8162">
        <v>1</v>
      </c>
      <c r="H8162" t="s">
        <v>5287</v>
      </c>
      <c r="I8162" t="s">
        <v>5324</v>
      </c>
      <c r="J8162" t="s">
        <v>5289</v>
      </c>
      <c r="K8162" t="b">
        <f>LOOKUP(A8162,'[1]UDDATA-1'!B:B,'[1]UDDATA-1'!A:A)&lt;&gt;LOOKUP(A8162,'[1]UDDATA-2'!B:B,'[1]UDDATA-2'!A:A)</f>
        <v>0</v>
      </c>
      <c r="L8162" t="str">
        <f t="shared" si="1016"/>
        <v>Lineær algebra</v>
      </c>
      <c r="M8162">
        <f t="shared" si="1017"/>
        <v>10</v>
      </c>
      <c r="N8162" t="str">
        <f t="shared" si="1018"/>
        <v/>
      </c>
      <c r="O8162" t="e">
        <f>IF(AND(A8162&lt;&gt;A8161,#REF!&lt;&gt;""),#REF!,"")</f>
        <v>#REF!</v>
      </c>
      <c r="P8162" t="e">
        <f t="shared" si="1021"/>
        <v>#REF!</v>
      </c>
      <c r="Q8162" s="2" t="e">
        <f t="shared" ca="1" si="1022"/>
        <v>#REF!</v>
      </c>
      <c r="R8162" t="e">
        <f>IF(NOT(#REF!="Indskrevet"),"",IF(E8162="",FALSE,AND(NOT(#REF!),VALUE(RIGHT(CONCATENATE(YEAR(E8162)),2))=15)))</f>
        <v>#REF!</v>
      </c>
      <c r="S8162" t="e">
        <f t="shared" si="1019"/>
        <v>#REF!</v>
      </c>
      <c r="T8162" t="e">
        <f t="shared" si="1020"/>
        <v>#REF!</v>
      </c>
      <c r="U8162" s="2" t="e">
        <f t="shared" si="1023"/>
        <v>#REF!</v>
      </c>
      <c r="V8162" s="2"/>
    </row>
    <row r="8163" spans="1:22" x14ac:dyDescent="0.25">
      <c r="A8163" t="s">
        <v>4592</v>
      </c>
      <c r="B8163" t="s">
        <v>4593</v>
      </c>
      <c r="C8163">
        <v>119.999999999998</v>
      </c>
      <c r="D8163" t="s">
        <v>5300</v>
      </c>
      <c r="E8163" s="1">
        <v>41817</v>
      </c>
      <c r="F8163" t="s">
        <v>5336</v>
      </c>
      <c r="G8163">
        <v>1</v>
      </c>
      <c r="H8163" t="s">
        <v>5287</v>
      </c>
      <c r="I8163" t="s">
        <v>5326</v>
      </c>
      <c r="J8163" t="s">
        <v>5293</v>
      </c>
      <c r="K8163" t="b">
        <f>LOOKUP(A8163,'[1]UDDATA-1'!B:B,'[1]UDDATA-1'!A:A)&lt;&gt;LOOKUP(A8163,'[1]UDDATA-2'!B:B,'[1]UDDATA-2'!A:A)</f>
        <v>0</v>
      </c>
      <c r="L8163" t="str">
        <f t="shared" si="1016"/>
        <v>Calculus</v>
      </c>
      <c r="M8163">
        <f t="shared" si="1017"/>
        <v>12</v>
      </c>
      <c r="N8163" t="str">
        <f t="shared" si="1018"/>
        <v/>
      </c>
      <c r="O8163" t="e">
        <f>IF(AND(A8163&lt;&gt;A8162,#REF!&lt;&gt;""),#REF!,"")</f>
        <v>#REF!</v>
      </c>
      <c r="P8163" t="e">
        <f t="shared" si="1021"/>
        <v>#REF!</v>
      </c>
      <c r="Q8163" s="2" t="e">
        <f t="shared" ca="1" si="1022"/>
        <v>#REF!</v>
      </c>
      <c r="R8163" t="e">
        <f>IF(NOT(#REF!="Indskrevet"),"",IF(E8163="",FALSE,AND(NOT(#REF!),VALUE(RIGHT(CONCATENATE(YEAR(E8163)),2))=15)))</f>
        <v>#REF!</v>
      </c>
      <c r="S8163" t="e">
        <f t="shared" si="1019"/>
        <v>#REF!</v>
      </c>
      <c r="T8163" t="e">
        <f t="shared" si="1020"/>
        <v>#REF!</v>
      </c>
      <c r="U8163" s="2" t="e">
        <f t="shared" si="1023"/>
        <v>#REF!</v>
      </c>
      <c r="V8163" s="2"/>
    </row>
    <row r="8164" spans="1:22" x14ac:dyDescent="0.25">
      <c r="A8164" t="s">
        <v>4592</v>
      </c>
      <c r="B8164" t="s">
        <v>4593</v>
      </c>
      <c r="C8164">
        <v>119.999999999998</v>
      </c>
      <c r="D8164" t="s">
        <v>5290</v>
      </c>
      <c r="E8164" s="1">
        <v>41816</v>
      </c>
      <c r="F8164" t="s">
        <v>5337</v>
      </c>
      <c r="G8164">
        <v>1</v>
      </c>
      <c r="H8164" t="s">
        <v>5287</v>
      </c>
      <c r="I8164" t="s">
        <v>5338</v>
      </c>
      <c r="J8164" t="s">
        <v>5293</v>
      </c>
      <c r="K8164" t="b">
        <f>LOOKUP(A8164,'[1]UDDATA-1'!B:B,'[1]UDDATA-1'!A:A)&lt;&gt;LOOKUP(A8164,'[1]UDDATA-2'!B:B,'[1]UDDATA-2'!A:A)</f>
        <v>0</v>
      </c>
      <c r="L8164" t="str">
        <f t="shared" si="1016"/>
        <v>Kredsløbsteori og dynamiske systemer</v>
      </c>
      <c r="M8164">
        <f t="shared" si="1017"/>
        <v>10</v>
      </c>
      <c r="N8164" t="str">
        <f t="shared" si="1018"/>
        <v/>
      </c>
      <c r="O8164" t="e">
        <f>IF(AND(A8164&lt;&gt;A8163,#REF!&lt;&gt;""),#REF!,"")</f>
        <v>#REF!</v>
      </c>
      <c r="P8164" t="e">
        <f t="shared" si="1021"/>
        <v>#REF!</v>
      </c>
      <c r="Q8164" s="2" t="e">
        <f t="shared" ca="1" si="1022"/>
        <v>#REF!</v>
      </c>
      <c r="R8164" t="e">
        <f>IF(NOT(#REF!="Indskrevet"),"",IF(E8164="",FALSE,AND(NOT(#REF!),VALUE(RIGHT(CONCATENATE(YEAR(E8164)),2))=15)))</f>
        <v>#REF!</v>
      </c>
      <c r="S8164" t="e">
        <f t="shared" si="1019"/>
        <v>#REF!</v>
      </c>
      <c r="T8164" t="e">
        <f t="shared" si="1020"/>
        <v>#REF!</v>
      </c>
      <c r="U8164" s="2" t="e">
        <f t="shared" si="1023"/>
        <v>#REF!</v>
      </c>
      <c r="V8164" s="2"/>
    </row>
    <row r="8165" spans="1:22" x14ac:dyDescent="0.25">
      <c r="A8165" t="s">
        <v>4592</v>
      </c>
      <c r="B8165" t="s">
        <v>4593</v>
      </c>
      <c r="C8165">
        <v>119.999999999998</v>
      </c>
      <c r="D8165" t="s">
        <v>5296</v>
      </c>
      <c r="E8165" s="1">
        <v>42025</v>
      </c>
      <c r="F8165" t="s">
        <v>5319</v>
      </c>
      <c r="G8165">
        <v>1</v>
      </c>
      <c r="H8165" t="s">
        <v>5287</v>
      </c>
      <c r="I8165" t="s">
        <v>5320</v>
      </c>
      <c r="J8165" t="s">
        <v>5299</v>
      </c>
      <c r="K8165" t="b">
        <f>LOOKUP(A8165,'[1]UDDATA-1'!B:B,'[1]UDDATA-1'!A:A)&lt;&gt;LOOKUP(A8165,'[1]UDDATA-2'!B:B,'[1]UDDATA-2'!A:A)</f>
        <v>0</v>
      </c>
      <c r="L8165" t="str">
        <f t="shared" si="1016"/>
        <v>Beregningsteknik inden for elektronikområdet 1</v>
      </c>
      <c r="M8165">
        <f t="shared" si="1017"/>
        <v>7</v>
      </c>
      <c r="N8165" t="str">
        <f t="shared" si="1018"/>
        <v/>
      </c>
      <c r="O8165" t="e">
        <f>IF(AND(A8165&lt;&gt;A8164,#REF!&lt;&gt;""),#REF!,"")</f>
        <v>#REF!</v>
      </c>
      <c r="P8165" t="e">
        <f t="shared" si="1021"/>
        <v>#REF!</v>
      </c>
      <c r="Q8165" s="2" t="e">
        <f t="shared" ca="1" si="1022"/>
        <v>#REF!</v>
      </c>
      <c r="R8165" t="e">
        <f>IF(NOT(#REF!="Indskrevet"),"",IF(E8165="",FALSE,AND(NOT(#REF!),VALUE(RIGHT(CONCATENATE(YEAR(E8165)),2))=15)))</f>
        <v>#REF!</v>
      </c>
      <c r="S8165" t="e">
        <f t="shared" si="1019"/>
        <v>#REF!</v>
      </c>
      <c r="T8165" t="e">
        <f t="shared" si="1020"/>
        <v>#REF!</v>
      </c>
      <c r="U8165" s="2" t="e">
        <f t="shared" si="1023"/>
        <v>#REF!</v>
      </c>
      <c r="V8165" s="2"/>
    </row>
    <row r="8166" spans="1:22" x14ac:dyDescent="0.25">
      <c r="A8166" t="s">
        <v>4592</v>
      </c>
      <c r="B8166" t="s">
        <v>4593</v>
      </c>
      <c r="C8166">
        <v>119.999999999998</v>
      </c>
      <c r="D8166" t="s">
        <v>5296</v>
      </c>
      <c r="E8166" s="1">
        <v>42172</v>
      </c>
      <c r="F8166" t="s">
        <v>5321</v>
      </c>
      <c r="G8166">
        <v>1</v>
      </c>
      <c r="H8166" t="s">
        <v>5287</v>
      </c>
      <c r="I8166" t="s">
        <v>5322</v>
      </c>
      <c r="J8166" t="s">
        <v>5303</v>
      </c>
      <c r="K8166" t="b">
        <f>LOOKUP(A8166,'[1]UDDATA-1'!B:B,'[1]UDDATA-1'!A:A)&lt;&gt;LOOKUP(A8166,'[1]UDDATA-2'!B:B,'[1]UDDATA-2'!A:A)</f>
        <v>0</v>
      </c>
      <c r="L8166" t="str">
        <f t="shared" si="1016"/>
        <v>Beregningsteknik inden for elektronik</v>
      </c>
      <c r="M8166">
        <f t="shared" si="1017"/>
        <v>7</v>
      </c>
      <c r="N8166" t="str">
        <f t="shared" si="1018"/>
        <v/>
      </c>
      <c r="O8166" t="e">
        <f>IF(AND(A8166&lt;&gt;A8165,#REF!&lt;&gt;""),#REF!,"")</f>
        <v>#REF!</v>
      </c>
      <c r="P8166" t="e">
        <f t="shared" si="1021"/>
        <v>#REF!</v>
      </c>
      <c r="Q8166" s="2" t="e">
        <f t="shared" ca="1" si="1022"/>
        <v>#REF!</v>
      </c>
      <c r="R8166" t="e">
        <f>IF(NOT(#REF!="Indskrevet"),"",IF(E8166="",FALSE,AND(NOT(#REF!),VALUE(RIGHT(CONCATENATE(YEAR(E8166)),2))=15)))</f>
        <v>#REF!</v>
      </c>
      <c r="S8166" t="e">
        <f t="shared" si="1019"/>
        <v>#REF!</v>
      </c>
      <c r="T8166" t="e">
        <f t="shared" si="1020"/>
        <v>#REF!</v>
      </c>
      <c r="U8166" s="2" t="e">
        <f t="shared" si="1023"/>
        <v>#REF!</v>
      </c>
      <c r="V8166" s="2"/>
    </row>
    <row r="8167" spans="1:22" x14ac:dyDescent="0.25">
      <c r="A8167" t="s">
        <v>4594</v>
      </c>
      <c r="B8167" t="s">
        <v>4595</v>
      </c>
      <c r="C8167">
        <v>4.9999999999998002</v>
      </c>
      <c r="D8167" t="s">
        <v>5318</v>
      </c>
      <c r="E8167" s="1">
        <v>41316</v>
      </c>
      <c r="F8167" t="s">
        <v>5308</v>
      </c>
      <c r="G8167">
        <v>1</v>
      </c>
      <c r="H8167" t="s">
        <v>5287</v>
      </c>
      <c r="I8167" t="s">
        <v>5288</v>
      </c>
      <c r="J8167" t="s">
        <v>5289</v>
      </c>
      <c r="K8167" t="b">
        <f>LOOKUP(A8167,'[1]UDDATA-1'!B:B,'[1]UDDATA-1'!A:A)&lt;&gt;LOOKUP(A8167,'[1]UDDATA-2'!B:B,'[1]UDDATA-2'!A:A)</f>
        <v>0</v>
      </c>
      <c r="L8167" t="str">
        <f t="shared" si="1016"/>
        <v>Grundlæggende programmering</v>
      </c>
      <c r="M8167" t="str">
        <f t="shared" si="1017"/>
        <v/>
      </c>
      <c r="N8167" t="str">
        <f t="shared" si="1018"/>
        <v>U</v>
      </c>
      <c r="O8167" t="e">
        <f>IF(AND(A8167&lt;&gt;A8166,#REF!&lt;&gt;""),#REF!,"")</f>
        <v>#REF!</v>
      </c>
      <c r="P8167" t="e">
        <f t="shared" si="1021"/>
        <v>#REF!</v>
      </c>
      <c r="Q8167" s="2" t="e">
        <f t="shared" ca="1" si="1022"/>
        <v>#REF!</v>
      </c>
      <c r="R8167" t="e">
        <f>IF(NOT(#REF!="Indskrevet"),"",IF(E8167="",FALSE,AND(NOT(#REF!),VALUE(RIGHT(CONCATENATE(YEAR(E8167)),2))=15)))</f>
        <v>#REF!</v>
      </c>
      <c r="S8167" t="e">
        <f t="shared" si="1019"/>
        <v>#REF!</v>
      </c>
      <c r="T8167" t="e">
        <f t="shared" si="1020"/>
        <v>#REF!</v>
      </c>
      <c r="U8167" s="2" t="e">
        <f t="shared" si="1023"/>
        <v>#REF!</v>
      </c>
      <c r="V8167" s="2"/>
    </row>
    <row r="8168" spans="1:22" x14ac:dyDescent="0.25">
      <c r="A8168" t="s">
        <v>4596</v>
      </c>
      <c r="B8168" t="s">
        <v>4597</v>
      </c>
      <c r="C8168">
        <v>119.999999999998</v>
      </c>
      <c r="D8168" t="s">
        <v>5285</v>
      </c>
      <c r="E8168" s="1">
        <v>41646</v>
      </c>
      <c r="F8168" t="s">
        <v>5328</v>
      </c>
      <c r="G8168">
        <v>1</v>
      </c>
      <c r="H8168" t="s">
        <v>5287</v>
      </c>
      <c r="I8168" t="s">
        <v>5324</v>
      </c>
      <c r="J8168" t="s">
        <v>5289</v>
      </c>
      <c r="K8168" t="b">
        <f>LOOKUP(A8168,'[1]UDDATA-1'!B:B,'[1]UDDATA-1'!A:A)&lt;&gt;LOOKUP(A8168,'[1]UDDATA-2'!B:B,'[1]UDDATA-2'!A:A)</f>
        <v>0</v>
      </c>
      <c r="L8168" t="str">
        <f t="shared" si="1016"/>
        <v>Lineær algebra</v>
      </c>
      <c r="M8168">
        <f t="shared" si="1017"/>
        <v>2</v>
      </c>
      <c r="N8168" t="str">
        <f t="shared" si="1018"/>
        <v/>
      </c>
      <c r="O8168" t="e">
        <f>IF(AND(A8168&lt;&gt;A8167,#REF!&lt;&gt;""),#REF!,"")</f>
        <v>#REF!</v>
      </c>
      <c r="P8168" t="e">
        <f t="shared" si="1021"/>
        <v>#REF!</v>
      </c>
      <c r="Q8168" s="2" t="e">
        <f t="shared" ca="1" si="1022"/>
        <v>#REF!</v>
      </c>
      <c r="R8168" t="e">
        <f>IF(NOT(#REF!="Indskrevet"),"",IF(E8168="",FALSE,AND(NOT(#REF!),VALUE(RIGHT(CONCATENATE(YEAR(E8168)),2))=15)))</f>
        <v>#REF!</v>
      </c>
      <c r="S8168" t="e">
        <f t="shared" si="1019"/>
        <v>#REF!</v>
      </c>
      <c r="T8168" t="e">
        <f t="shared" si="1020"/>
        <v>#REF!</v>
      </c>
      <c r="U8168" s="2" t="e">
        <f t="shared" si="1023"/>
        <v>#REF!</v>
      </c>
      <c r="V8168" s="2"/>
    </row>
    <row r="8169" spans="1:22" x14ac:dyDescent="0.25">
      <c r="A8169" t="s">
        <v>4596</v>
      </c>
      <c r="B8169" t="s">
        <v>4597</v>
      </c>
      <c r="C8169">
        <v>119.999999999998</v>
      </c>
      <c r="D8169" t="s">
        <v>5285</v>
      </c>
      <c r="E8169" s="1">
        <v>41823</v>
      </c>
      <c r="F8169" t="s">
        <v>5329</v>
      </c>
      <c r="G8169">
        <v>1</v>
      </c>
      <c r="H8169" t="s">
        <v>5287</v>
      </c>
      <c r="I8169" t="s">
        <v>5330</v>
      </c>
      <c r="J8169" t="s">
        <v>5293</v>
      </c>
      <c r="K8169" t="b">
        <f>LOOKUP(A8169,'[1]UDDATA-1'!B:B,'[1]UDDATA-1'!A:A)&lt;&gt;LOOKUP(A8169,'[1]UDDATA-2'!B:B,'[1]UDDATA-2'!A:A)</f>
        <v>0</v>
      </c>
      <c r="L8169" t="str">
        <f t="shared" si="1016"/>
        <v>Diskret matematik</v>
      </c>
      <c r="M8169">
        <f t="shared" si="1017"/>
        <v>2</v>
      </c>
      <c r="N8169" t="str">
        <f t="shared" si="1018"/>
        <v/>
      </c>
      <c r="O8169" t="e">
        <f>IF(AND(A8169&lt;&gt;A8168,#REF!&lt;&gt;""),#REF!,"")</f>
        <v>#REF!</v>
      </c>
      <c r="P8169" t="e">
        <f t="shared" si="1021"/>
        <v>#REF!</v>
      </c>
      <c r="Q8169" s="2" t="e">
        <f t="shared" ca="1" si="1022"/>
        <v>#REF!</v>
      </c>
      <c r="R8169" t="e">
        <f>IF(NOT(#REF!="Indskrevet"),"",IF(E8169="",FALSE,AND(NOT(#REF!),VALUE(RIGHT(CONCATENATE(YEAR(E8169)),2))=15)))</f>
        <v>#REF!</v>
      </c>
      <c r="S8169" t="e">
        <f t="shared" si="1019"/>
        <v>#REF!</v>
      </c>
      <c r="T8169" t="e">
        <f t="shared" si="1020"/>
        <v>#REF!</v>
      </c>
      <c r="U8169" s="2" t="e">
        <f t="shared" si="1023"/>
        <v>#REF!</v>
      </c>
      <c r="V8169" s="2"/>
    </row>
    <row r="8170" spans="1:22" x14ac:dyDescent="0.25">
      <c r="A8170" t="s">
        <v>4596</v>
      </c>
      <c r="B8170" t="s">
        <v>4597</v>
      </c>
      <c r="C8170">
        <v>119.999999999998</v>
      </c>
      <c r="D8170" t="s">
        <v>5296</v>
      </c>
      <c r="E8170" s="1">
        <v>41813</v>
      </c>
      <c r="F8170" t="s">
        <v>5331</v>
      </c>
      <c r="G8170">
        <v>1</v>
      </c>
      <c r="H8170" t="s">
        <v>5287</v>
      </c>
      <c r="I8170" t="s">
        <v>5332</v>
      </c>
      <c r="J8170" t="s">
        <v>5293</v>
      </c>
      <c r="K8170" t="b">
        <f>LOOKUP(A8170,'[1]UDDATA-1'!B:B,'[1]UDDATA-1'!A:A)&lt;&gt;LOOKUP(A8170,'[1]UDDATA-2'!B:B,'[1]UDDATA-2'!A:A)</f>
        <v>0</v>
      </c>
      <c r="L8170" t="str">
        <f t="shared" si="1016"/>
        <v>Computerarkitektur</v>
      </c>
      <c r="M8170">
        <f t="shared" si="1017"/>
        <v>7</v>
      </c>
      <c r="N8170" t="str">
        <f t="shared" si="1018"/>
        <v/>
      </c>
      <c r="O8170" t="e">
        <f>IF(AND(A8170&lt;&gt;A8169,#REF!&lt;&gt;""),#REF!,"")</f>
        <v>#REF!</v>
      </c>
      <c r="P8170" t="e">
        <f t="shared" si="1021"/>
        <v>#REF!</v>
      </c>
      <c r="Q8170" s="2" t="e">
        <f t="shared" ca="1" si="1022"/>
        <v>#REF!</v>
      </c>
      <c r="R8170" t="e">
        <f>IF(NOT(#REF!="Indskrevet"),"",IF(E8170="",FALSE,AND(NOT(#REF!),VALUE(RIGHT(CONCATENATE(YEAR(E8170)),2))=15)))</f>
        <v>#REF!</v>
      </c>
      <c r="S8170" t="e">
        <f t="shared" si="1019"/>
        <v>#REF!</v>
      </c>
      <c r="T8170" t="e">
        <f t="shared" si="1020"/>
        <v>#REF!</v>
      </c>
      <c r="U8170" s="2" t="e">
        <f t="shared" si="1023"/>
        <v>#REF!</v>
      </c>
      <c r="V8170" s="2"/>
    </row>
    <row r="8171" spans="1:22" x14ac:dyDescent="0.25">
      <c r="A8171" t="s">
        <v>4596</v>
      </c>
      <c r="B8171" t="s">
        <v>4597</v>
      </c>
      <c r="C8171">
        <v>119.999999999998</v>
      </c>
      <c r="D8171" t="s">
        <v>5300</v>
      </c>
      <c r="E8171" s="1">
        <v>41807</v>
      </c>
      <c r="F8171" t="s">
        <v>5333</v>
      </c>
      <c r="G8171">
        <v>1</v>
      </c>
      <c r="H8171" t="s">
        <v>5287</v>
      </c>
      <c r="I8171" t="s">
        <v>5334</v>
      </c>
      <c r="J8171" t="s">
        <v>5293</v>
      </c>
      <c r="K8171" t="b">
        <f>LOOKUP(A8171,'[1]UDDATA-1'!B:B,'[1]UDDATA-1'!A:A)&lt;&gt;LOOKUP(A8171,'[1]UDDATA-2'!B:B,'[1]UDDATA-2'!A:A)</f>
        <v>0</v>
      </c>
      <c r="L8171" t="str">
        <f t="shared" si="1016"/>
        <v>Objektorienteret programmering</v>
      </c>
      <c r="M8171">
        <f t="shared" si="1017"/>
        <v>12</v>
      </c>
      <c r="N8171" t="str">
        <f t="shared" si="1018"/>
        <v/>
      </c>
      <c r="O8171" t="e">
        <f>IF(AND(A8171&lt;&gt;A8170,#REF!&lt;&gt;""),#REF!,"")</f>
        <v>#REF!</v>
      </c>
      <c r="P8171" t="e">
        <f t="shared" si="1021"/>
        <v>#REF!</v>
      </c>
      <c r="Q8171" s="2" t="e">
        <f t="shared" ca="1" si="1022"/>
        <v>#REF!</v>
      </c>
      <c r="R8171" t="e">
        <f>IF(NOT(#REF!="Indskrevet"),"",IF(E8171="",FALSE,AND(NOT(#REF!),VALUE(RIGHT(CONCATENATE(YEAR(E8171)),2))=15)))</f>
        <v>#REF!</v>
      </c>
      <c r="S8171" t="e">
        <f t="shared" si="1019"/>
        <v>#REF!</v>
      </c>
      <c r="T8171" t="e">
        <f t="shared" si="1020"/>
        <v>#REF!</v>
      </c>
      <c r="U8171" s="2" t="e">
        <f t="shared" si="1023"/>
        <v>#REF!</v>
      </c>
      <c r="V8171" s="2"/>
    </row>
    <row r="8172" spans="1:22" x14ac:dyDescent="0.25">
      <c r="A8172" t="s">
        <v>4596</v>
      </c>
      <c r="B8172" t="s">
        <v>4597</v>
      </c>
      <c r="C8172">
        <v>119.999999999998</v>
      </c>
      <c r="D8172" t="s">
        <v>5285</v>
      </c>
      <c r="E8172" s="1">
        <v>42031</v>
      </c>
      <c r="F8172" t="s">
        <v>5339</v>
      </c>
      <c r="G8172">
        <v>1</v>
      </c>
      <c r="H8172" t="s">
        <v>5287</v>
      </c>
      <c r="I8172" t="s">
        <v>5340</v>
      </c>
      <c r="J8172" t="s">
        <v>5299</v>
      </c>
      <c r="K8172" t="b">
        <f>LOOKUP(A8172,'[1]UDDATA-1'!B:B,'[1]UDDATA-1'!A:A)&lt;&gt;LOOKUP(A8172,'[1]UDDATA-2'!B:B,'[1]UDDATA-2'!A:A)</f>
        <v>0</v>
      </c>
      <c r="L8172" t="str">
        <f t="shared" si="1016"/>
        <v>Algoritmik og datastrukturer</v>
      </c>
      <c r="M8172">
        <f t="shared" si="1017"/>
        <v>2</v>
      </c>
      <c r="N8172" t="str">
        <f t="shared" si="1018"/>
        <v/>
      </c>
      <c r="O8172" t="e">
        <f>IF(AND(A8172&lt;&gt;A8171,#REF!&lt;&gt;""),#REF!,"")</f>
        <v>#REF!</v>
      </c>
      <c r="P8172" t="e">
        <f t="shared" si="1021"/>
        <v>#REF!</v>
      </c>
      <c r="Q8172" s="2" t="e">
        <f t="shared" ca="1" si="1022"/>
        <v>#REF!</v>
      </c>
      <c r="R8172" t="e">
        <f>IF(NOT(#REF!="Indskrevet"),"",IF(E8172="",FALSE,AND(NOT(#REF!),VALUE(RIGHT(CONCATENATE(YEAR(E8172)),2))=15)))</f>
        <v>#REF!</v>
      </c>
      <c r="S8172" t="e">
        <f t="shared" si="1019"/>
        <v>#REF!</v>
      </c>
      <c r="T8172" t="e">
        <f t="shared" si="1020"/>
        <v>#REF!</v>
      </c>
      <c r="U8172" s="2" t="e">
        <f t="shared" si="1023"/>
        <v>#REF!</v>
      </c>
      <c r="V8172" s="2"/>
    </row>
    <row r="8173" spans="1:22" x14ac:dyDescent="0.25">
      <c r="A8173" t="s">
        <v>4596</v>
      </c>
      <c r="B8173" t="s">
        <v>4597</v>
      </c>
      <c r="C8173">
        <v>119.999999999998</v>
      </c>
      <c r="D8173" t="s">
        <v>5306</v>
      </c>
      <c r="E8173" s="1">
        <v>42172</v>
      </c>
      <c r="F8173" t="s">
        <v>5341</v>
      </c>
      <c r="G8173">
        <v>1</v>
      </c>
      <c r="H8173" t="s">
        <v>5307</v>
      </c>
      <c r="I8173" t="s">
        <v>5342</v>
      </c>
      <c r="J8173" t="s">
        <v>5303</v>
      </c>
      <c r="K8173" t="b">
        <f>LOOKUP(A8173,'[1]UDDATA-1'!B:B,'[1]UDDATA-1'!A:A)&lt;&gt;LOOKUP(A8173,'[1]UDDATA-2'!B:B,'[1]UDDATA-2'!A:A)</f>
        <v>0</v>
      </c>
      <c r="L8173" t="str">
        <f t="shared" si="1016"/>
        <v>Syntaks og semantik</v>
      </c>
      <c r="M8173">
        <f t="shared" si="1017"/>
        <v>0</v>
      </c>
      <c r="N8173" t="str">
        <f t="shared" si="1018"/>
        <v/>
      </c>
      <c r="O8173" t="e">
        <f>IF(AND(A8173&lt;&gt;A8172,#REF!&lt;&gt;""),#REF!,"")</f>
        <v>#REF!</v>
      </c>
      <c r="P8173" t="e">
        <f t="shared" si="1021"/>
        <v>#REF!</v>
      </c>
      <c r="Q8173" s="2" t="e">
        <f t="shared" ca="1" si="1022"/>
        <v>#REF!</v>
      </c>
      <c r="R8173" t="e">
        <f>IF(NOT(#REF!="Indskrevet"),"",IF(E8173="",FALSE,AND(NOT(#REF!),VALUE(RIGHT(CONCATENATE(YEAR(E8173)),2))=15)))</f>
        <v>#REF!</v>
      </c>
      <c r="S8173" t="e">
        <f t="shared" si="1019"/>
        <v>#REF!</v>
      </c>
      <c r="T8173" t="e">
        <f t="shared" si="1020"/>
        <v>#REF!</v>
      </c>
      <c r="U8173" s="2" t="e">
        <f t="shared" si="1023"/>
        <v>#REF!</v>
      </c>
      <c r="V8173" s="2"/>
    </row>
    <row r="8174" spans="1:22" x14ac:dyDescent="0.25">
      <c r="A8174" t="s">
        <v>4596</v>
      </c>
      <c r="B8174" t="s">
        <v>4597</v>
      </c>
      <c r="C8174">
        <v>119.999999999998</v>
      </c>
      <c r="D8174" t="s">
        <v>5296</v>
      </c>
      <c r="E8174" s="1">
        <v>42249</v>
      </c>
      <c r="F8174" t="s">
        <v>5341</v>
      </c>
      <c r="G8174">
        <v>2</v>
      </c>
      <c r="H8174" t="s">
        <v>5287</v>
      </c>
      <c r="I8174" t="s">
        <v>5342</v>
      </c>
      <c r="J8174" t="s">
        <v>5315</v>
      </c>
      <c r="K8174" t="b">
        <f>LOOKUP(A8174,'[1]UDDATA-1'!B:B,'[1]UDDATA-1'!A:A)&lt;&gt;LOOKUP(A8174,'[1]UDDATA-2'!B:B,'[1]UDDATA-2'!A:A)</f>
        <v>0</v>
      </c>
      <c r="L8174" t="str">
        <f t="shared" si="1016"/>
        <v/>
      </c>
      <c r="M8174" t="str">
        <f t="shared" si="1017"/>
        <v/>
      </c>
      <c r="N8174" t="str">
        <f t="shared" si="1018"/>
        <v/>
      </c>
      <c r="O8174" t="e">
        <f>IF(AND(A8174&lt;&gt;A8173,#REF!&lt;&gt;""),#REF!,"")</f>
        <v>#REF!</v>
      </c>
      <c r="P8174" t="e">
        <f t="shared" si="1021"/>
        <v>#REF!</v>
      </c>
      <c r="Q8174" s="2" t="e">
        <f t="shared" ca="1" si="1022"/>
        <v>#REF!</v>
      </c>
      <c r="R8174" t="e">
        <f>IF(NOT(#REF!="Indskrevet"),"",IF(E8174="",FALSE,AND(NOT(#REF!),VALUE(RIGHT(CONCATENATE(YEAR(E8174)),2))=15)))</f>
        <v>#REF!</v>
      </c>
      <c r="S8174" t="e">
        <f t="shared" si="1019"/>
        <v>#REF!</v>
      </c>
      <c r="T8174" t="e">
        <f t="shared" si="1020"/>
        <v>#REF!</v>
      </c>
      <c r="U8174" s="2" t="e">
        <f t="shared" si="1023"/>
        <v>#REF!</v>
      </c>
      <c r="V8174" s="2"/>
    </row>
    <row r="8175" spans="1:22" x14ac:dyDescent="0.25">
      <c r="A8175" t="s">
        <v>4598</v>
      </c>
      <c r="B8175" t="s">
        <v>4599</v>
      </c>
      <c r="C8175">
        <v>69.999999999999005</v>
      </c>
      <c r="D8175" t="s">
        <v>5306</v>
      </c>
      <c r="E8175" s="1">
        <v>41676</v>
      </c>
      <c r="F8175" t="s">
        <v>5343</v>
      </c>
      <c r="G8175">
        <v>1</v>
      </c>
      <c r="H8175" t="s">
        <v>5307</v>
      </c>
      <c r="I8175" t="s">
        <v>5288</v>
      </c>
      <c r="J8175" t="s">
        <v>5289</v>
      </c>
      <c r="K8175" t="b">
        <f>LOOKUP(A8175,'[1]UDDATA-1'!B:B,'[1]UDDATA-1'!A:A)&lt;&gt;LOOKUP(A8175,'[1]UDDATA-2'!B:B,'[1]UDDATA-2'!A:A)</f>
        <v>0</v>
      </c>
      <c r="L8175" t="str">
        <f t="shared" si="1016"/>
        <v>Grundlæggende programmering</v>
      </c>
      <c r="M8175">
        <f t="shared" si="1017"/>
        <v>0</v>
      </c>
      <c r="N8175" t="str">
        <f t="shared" si="1018"/>
        <v/>
      </c>
      <c r="O8175" t="e">
        <f>IF(AND(A8175&lt;&gt;A8174,#REF!&lt;&gt;""),#REF!,"")</f>
        <v>#REF!</v>
      </c>
      <c r="P8175" t="e">
        <f t="shared" si="1021"/>
        <v>#REF!</v>
      </c>
      <c r="Q8175" s="2" t="e">
        <f t="shared" ca="1" si="1022"/>
        <v>#REF!</v>
      </c>
      <c r="R8175" t="e">
        <f>IF(NOT(#REF!="Indskrevet"),"",IF(E8175="",FALSE,AND(NOT(#REF!),VALUE(RIGHT(CONCATENATE(YEAR(E8175)),2))=15)))</f>
        <v>#REF!</v>
      </c>
      <c r="S8175" t="e">
        <f t="shared" si="1019"/>
        <v>#REF!</v>
      </c>
      <c r="T8175" t="e">
        <f t="shared" si="1020"/>
        <v>#REF!</v>
      </c>
      <c r="U8175" s="2" t="e">
        <f t="shared" si="1023"/>
        <v>#REF!</v>
      </c>
      <c r="V8175" s="2"/>
    </row>
    <row r="8176" spans="1:22" x14ac:dyDescent="0.25">
      <c r="A8176" t="s">
        <v>4598</v>
      </c>
      <c r="B8176" t="s">
        <v>4599</v>
      </c>
      <c r="C8176">
        <v>69.999999999999005</v>
      </c>
      <c r="D8176" t="s">
        <v>5327</v>
      </c>
      <c r="E8176" s="1">
        <v>41709</v>
      </c>
      <c r="F8176" t="s">
        <v>5343</v>
      </c>
      <c r="G8176">
        <v>2</v>
      </c>
      <c r="H8176" t="s">
        <v>5307</v>
      </c>
      <c r="I8176" t="s">
        <v>5288</v>
      </c>
      <c r="J8176" t="s">
        <v>5293</v>
      </c>
      <c r="K8176" t="b">
        <f>LOOKUP(A8176,'[1]UDDATA-1'!B:B,'[1]UDDATA-1'!A:A)&lt;&gt;LOOKUP(A8176,'[1]UDDATA-2'!B:B,'[1]UDDATA-2'!A:A)</f>
        <v>0</v>
      </c>
      <c r="L8176" t="str">
        <f t="shared" si="1016"/>
        <v/>
      </c>
      <c r="M8176" t="str">
        <f t="shared" si="1017"/>
        <v/>
      </c>
      <c r="N8176" t="str">
        <f t="shared" si="1018"/>
        <v/>
      </c>
      <c r="O8176" t="e">
        <f>IF(AND(A8176&lt;&gt;A8175,#REF!&lt;&gt;""),#REF!,"")</f>
        <v>#REF!</v>
      </c>
      <c r="P8176" t="e">
        <f t="shared" si="1021"/>
        <v>#REF!</v>
      </c>
      <c r="Q8176" s="2" t="e">
        <f t="shared" ca="1" si="1022"/>
        <v>#REF!</v>
      </c>
      <c r="R8176" t="e">
        <f>IF(NOT(#REF!="Indskrevet"),"",IF(E8176="",FALSE,AND(NOT(#REF!),VALUE(RIGHT(CONCATENATE(YEAR(E8176)),2))=15)))</f>
        <v>#REF!</v>
      </c>
      <c r="S8176" t="e">
        <f t="shared" si="1019"/>
        <v>#REF!</v>
      </c>
      <c r="T8176" t="e">
        <f t="shared" si="1020"/>
        <v>#REF!</v>
      </c>
      <c r="U8176" s="2" t="e">
        <f t="shared" si="1023"/>
        <v>#REF!</v>
      </c>
      <c r="V8176" s="2"/>
    </row>
    <row r="8177" spans="1:22" x14ac:dyDescent="0.25">
      <c r="A8177" t="s">
        <v>4598</v>
      </c>
      <c r="B8177" t="s">
        <v>4599</v>
      </c>
      <c r="C8177">
        <v>69.999999999999005</v>
      </c>
      <c r="D8177" t="s">
        <v>5306</v>
      </c>
      <c r="E8177" s="1">
        <v>42032</v>
      </c>
      <c r="F8177" t="s">
        <v>5343</v>
      </c>
      <c r="G8177">
        <v>3</v>
      </c>
      <c r="H8177" t="s">
        <v>5307</v>
      </c>
      <c r="I8177" t="s">
        <v>5288</v>
      </c>
      <c r="J8177" t="s">
        <v>5299</v>
      </c>
      <c r="K8177" t="b">
        <f>LOOKUP(A8177,'[1]UDDATA-1'!B:B,'[1]UDDATA-1'!A:A)&lt;&gt;LOOKUP(A8177,'[1]UDDATA-2'!B:B,'[1]UDDATA-2'!A:A)</f>
        <v>0</v>
      </c>
      <c r="L8177" t="str">
        <f t="shared" si="1016"/>
        <v/>
      </c>
      <c r="M8177" t="str">
        <f t="shared" si="1017"/>
        <v/>
      </c>
      <c r="N8177" t="str">
        <f t="shared" si="1018"/>
        <v/>
      </c>
      <c r="O8177" t="e">
        <f>IF(AND(A8177&lt;&gt;A8176,#REF!&lt;&gt;""),#REF!,"")</f>
        <v>#REF!</v>
      </c>
      <c r="P8177" t="e">
        <f t="shared" si="1021"/>
        <v>#REF!</v>
      </c>
      <c r="Q8177" s="2" t="e">
        <f t="shared" ca="1" si="1022"/>
        <v>#REF!</v>
      </c>
      <c r="R8177" t="e">
        <f>IF(NOT(#REF!="Indskrevet"),"",IF(E8177="",FALSE,AND(NOT(#REF!),VALUE(RIGHT(CONCATENATE(YEAR(E8177)),2))=15)))</f>
        <v>#REF!</v>
      </c>
      <c r="S8177" t="e">
        <f t="shared" si="1019"/>
        <v>#REF!</v>
      </c>
      <c r="T8177" t="e">
        <f t="shared" si="1020"/>
        <v>#REF!</v>
      </c>
      <c r="U8177" s="2" t="e">
        <f t="shared" si="1023"/>
        <v>#REF!</v>
      </c>
      <c r="V8177" s="2"/>
    </row>
    <row r="8178" spans="1:22" x14ac:dyDescent="0.25">
      <c r="A8178" t="s">
        <v>4598</v>
      </c>
      <c r="B8178" t="s">
        <v>4599</v>
      </c>
      <c r="C8178">
        <v>69.999999999999005</v>
      </c>
      <c r="D8178" t="s">
        <v>5285</v>
      </c>
      <c r="E8178" s="1">
        <v>42068</v>
      </c>
      <c r="F8178" t="s">
        <v>5343</v>
      </c>
      <c r="G8178">
        <v>4</v>
      </c>
      <c r="H8178" t="s">
        <v>5287</v>
      </c>
      <c r="I8178" t="s">
        <v>5288</v>
      </c>
      <c r="J8178" t="s">
        <v>5303</v>
      </c>
      <c r="K8178" t="b">
        <f>LOOKUP(A8178,'[1]UDDATA-1'!B:B,'[1]UDDATA-1'!A:A)&lt;&gt;LOOKUP(A8178,'[1]UDDATA-2'!B:B,'[1]UDDATA-2'!A:A)</f>
        <v>0</v>
      </c>
      <c r="L8178" t="str">
        <f t="shared" si="1016"/>
        <v/>
      </c>
      <c r="M8178" t="str">
        <f t="shared" si="1017"/>
        <v/>
      </c>
      <c r="N8178" t="str">
        <f t="shared" si="1018"/>
        <v/>
      </c>
      <c r="O8178" t="e">
        <f>IF(AND(A8178&lt;&gt;A8177,#REF!&lt;&gt;""),#REF!,"")</f>
        <v>#REF!</v>
      </c>
      <c r="P8178" t="e">
        <f t="shared" si="1021"/>
        <v>#REF!</v>
      </c>
      <c r="Q8178" s="2" t="e">
        <f t="shared" ca="1" si="1022"/>
        <v>#REF!</v>
      </c>
      <c r="R8178" t="e">
        <f>IF(NOT(#REF!="Indskrevet"),"",IF(E8178="",FALSE,AND(NOT(#REF!),VALUE(RIGHT(CONCATENATE(YEAR(E8178)),2))=15)))</f>
        <v>#REF!</v>
      </c>
      <c r="S8178" t="e">
        <f t="shared" si="1019"/>
        <v>#REF!</v>
      </c>
      <c r="T8178" t="e">
        <f t="shared" si="1020"/>
        <v>#REF!</v>
      </c>
      <c r="U8178" s="2" t="e">
        <f t="shared" si="1023"/>
        <v>#REF!</v>
      </c>
      <c r="V8178" s="2"/>
    </row>
    <row r="8179" spans="1:22" x14ac:dyDescent="0.25">
      <c r="A8179" t="s">
        <v>4598</v>
      </c>
      <c r="B8179" t="s">
        <v>4599</v>
      </c>
      <c r="C8179">
        <v>69.999999999999005</v>
      </c>
      <c r="D8179" t="s">
        <v>5327</v>
      </c>
      <c r="E8179" s="1">
        <v>41815</v>
      </c>
      <c r="F8179" t="s">
        <v>5344</v>
      </c>
      <c r="G8179">
        <v>1</v>
      </c>
      <c r="H8179" t="s">
        <v>5287</v>
      </c>
      <c r="I8179" t="s">
        <v>5292</v>
      </c>
      <c r="J8179" t="s">
        <v>5293</v>
      </c>
      <c r="K8179" t="b">
        <f>LOOKUP(A8179,'[1]UDDATA-1'!B:B,'[1]UDDATA-1'!A:A)&lt;&gt;LOOKUP(A8179,'[1]UDDATA-2'!B:B,'[1]UDDATA-2'!A:A)</f>
        <v>0</v>
      </c>
      <c r="L8179" t="str">
        <f t="shared" si="1016"/>
        <v>Matematik til multimedie-applikationer</v>
      </c>
      <c r="M8179">
        <f t="shared" si="1017"/>
        <v>-3</v>
      </c>
      <c r="N8179" t="str">
        <f t="shared" si="1018"/>
        <v/>
      </c>
      <c r="O8179" t="e">
        <f>IF(AND(A8179&lt;&gt;A8178,#REF!&lt;&gt;""),#REF!,"")</f>
        <v>#REF!</v>
      </c>
      <c r="P8179" t="e">
        <f t="shared" si="1021"/>
        <v>#REF!</v>
      </c>
      <c r="Q8179" s="2" t="e">
        <f t="shared" ca="1" si="1022"/>
        <v>#REF!</v>
      </c>
      <c r="R8179" t="e">
        <f>IF(NOT(#REF!="Indskrevet"),"",IF(E8179="",FALSE,AND(NOT(#REF!),VALUE(RIGHT(CONCATENATE(YEAR(E8179)),2))=15)))</f>
        <v>#REF!</v>
      </c>
      <c r="S8179" t="e">
        <f t="shared" si="1019"/>
        <v>#REF!</v>
      </c>
      <c r="T8179" t="e">
        <f t="shared" si="1020"/>
        <v>#REF!</v>
      </c>
      <c r="U8179" s="2" t="e">
        <f t="shared" si="1023"/>
        <v>#REF!</v>
      </c>
      <c r="V8179" s="2"/>
    </row>
    <row r="8180" spans="1:22" x14ac:dyDescent="0.25">
      <c r="A8180" t="s">
        <v>4598</v>
      </c>
      <c r="B8180" t="s">
        <v>4599</v>
      </c>
      <c r="C8180">
        <v>69.999999999999005</v>
      </c>
      <c r="D8180" t="s">
        <v>5285</v>
      </c>
      <c r="E8180" s="1">
        <v>41824</v>
      </c>
      <c r="F8180" t="s">
        <v>5345</v>
      </c>
      <c r="G8180">
        <v>1</v>
      </c>
      <c r="H8180" t="s">
        <v>5287</v>
      </c>
      <c r="I8180" t="s">
        <v>5295</v>
      </c>
      <c r="J8180" t="s">
        <v>5293</v>
      </c>
      <c r="K8180" t="b">
        <f>LOOKUP(A8180,'[1]UDDATA-1'!B:B,'[1]UDDATA-1'!A:A)&lt;&gt;LOOKUP(A8180,'[1]UDDATA-2'!B:B,'[1]UDDATA-2'!A:A)</f>
        <v>0</v>
      </c>
      <c r="L8180" t="str">
        <f t="shared" si="1016"/>
        <v>Fysisk interface design</v>
      </c>
      <c r="M8180">
        <f t="shared" si="1017"/>
        <v>2</v>
      </c>
      <c r="N8180" t="str">
        <f t="shared" si="1018"/>
        <v/>
      </c>
      <c r="O8180" t="e">
        <f>IF(AND(A8180&lt;&gt;A8179,#REF!&lt;&gt;""),#REF!,"")</f>
        <v>#REF!</v>
      </c>
      <c r="P8180" t="e">
        <f t="shared" si="1021"/>
        <v>#REF!</v>
      </c>
      <c r="Q8180" s="2" t="e">
        <f t="shared" ca="1" si="1022"/>
        <v>#REF!</v>
      </c>
      <c r="R8180" t="e">
        <f>IF(NOT(#REF!="Indskrevet"),"",IF(E8180="",FALSE,AND(NOT(#REF!),VALUE(RIGHT(CONCATENATE(YEAR(E8180)),2))=15)))</f>
        <v>#REF!</v>
      </c>
      <c r="S8180" t="e">
        <f t="shared" si="1019"/>
        <v>#REF!</v>
      </c>
      <c r="T8180" t="e">
        <f t="shared" si="1020"/>
        <v>#REF!</v>
      </c>
      <c r="U8180" s="2" t="e">
        <f t="shared" si="1023"/>
        <v>#REF!</v>
      </c>
      <c r="V8180" s="2"/>
    </row>
    <row r="8181" spans="1:22" x14ac:dyDescent="0.25">
      <c r="A8181" t="s">
        <v>4598</v>
      </c>
      <c r="B8181" t="s">
        <v>4599</v>
      </c>
      <c r="C8181">
        <v>69.999999999999005</v>
      </c>
      <c r="D8181" t="s">
        <v>5318</v>
      </c>
      <c r="E8181" s="1">
        <v>42150</v>
      </c>
      <c r="F8181" t="s">
        <v>5346</v>
      </c>
      <c r="G8181">
        <v>1</v>
      </c>
      <c r="H8181" t="s">
        <v>5287</v>
      </c>
      <c r="I8181" t="s">
        <v>5298</v>
      </c>
      <c r="J8181" t="s">
        <v>5303</v>
      </c>
      <c r="K8181" t="b">
        <f>LOOKUP(A8181,'[1]UDDATA-1'!B:B,'[1]UDDATA-1'!A:A)&lt;&gt;LOOKUP(A8181,'[1]UDDATA-2'!B:B,'[1]UDDATA-2'!A:A)</f>
        <v>0</v>
      </c>
      <c r="L8181" t="str">
        <f t="shared" si="1016"/>
        <v>Proceduremæssig programmering</v>
      </c>
      <c r="M8181" t="str">
        <f t="shared" si="1017"/>
        <v/>
      </c>
      <c r="N8181" t="str">
        <f t="shared" si="1018"/>
        <v>U</v>
      </c>
      <c r="O8181" t="e">
        <f>IF(AND(A8181&lt;&gt;A8180,#REF!&lt;&gt;""),#REF!,"")</f>
        <v>#REF!</v>
      </c>
      <c r="P8181" t="e">
        <f t="shared" si="1021"/>
        <v>#REF!</v>
      </c>
      <c r="Q8181" s="2" t="e">
        <f t="shared" ca="1" si="1022"/>
        <v>#REF!</v>
      </c>
      <c r="R8181" t="e">
        <f>IF(NOT(#REF!="Indskrevet"),"",IF(E8181="",FALSE,AND(NOT(#REF!),VALUE(RIGHT(CONCATENATE(YEAR(E8181)),2))=15)))</f>
        <v>#REF!</v>
      </c>
      <c r="S8181" t="e">
        <f t="shared" si="1019"/>
        <v>#REF!</v>
      </c>
      <c r="T8181" t="e">
        <f t="shared" si="1020"/>
        <v>#REF!</v>
      </c>
      <c r="U8181" s="2" t="e">
        <f t="shared" si="1023"/>
        <v>#REF!</v>
      </c>
      <c r="V8181" s="2"/>
    </row>
    <row r="8182" spans="1:22" x14ac:dyDescent="0.25">
      <c r="A8182" t="s">
        <v>4598</v>
      </c>
      <c r="B8182" t="s">
        <v>4599</v>
      </c>
      <c r="C8182">
        <v>69.999999999999005</v>
      </c>
      <c r="D8182" t="s">
        <v>5318</v>
      </c>
      <c r="E8182" s="1">
        <v>42171</v>
      </c>
      <c r="F8182" t="s">
        <v>5347</v>
      </c>
      <c r="G8182">
        <v>1</v>
      </c>
      <c r="H8182" t="s">
        <v>5287</v>
      </c>
      <c r="I8182" t="s">
        <v>5302</v>
      </c>
      <c r="J8182" t="s">
        <v>5303</v>
      </c>
      <c r="K8182" t="b">
        <f>LOOKUP(A8182,'[1]UDDATA-1'!B:B,'[1]UDDATA-1'!A:A)&lt;&gt;LOOKUP(A8182,'[1]UDDATA-2'!B:B,'[1]UDDATA-2'!A:A)</f>
        <v>0</v>
      </c>
      <c r="L8182" t="str">
        <f t="shared" si="1016"/>
        <v>Lyd- og musikbehandling</v>
      </c>
      <c r="M8182" t="str">
        <f t="shared" si="1017"/>
        <v/>
      </c>
      <c r="N8182" t="str">
        <f t="shared" si="1018"/>
        <v>U</v>
      </c>
      <c r="O8182" t="e">
        <f>IF(AND(A8182&lt;&gt;A8181,#REF!&lt;&gt;""),#REF!,"")</f>
        <v>#REF!</v>
      </c>
      <c r="P8182" t="e">
        <f t="shared" si="1021"/>
        <v>#REF!</v>
      </c>
      <c r="Q8182" s="2" t="e">
        <f t="shared" ca="1" si="1022"/>
        <v>#REF!</v>
      </c>
      <c r="R8182" t="e">
        <f>IF(NOT(#REF!="Indskrevet"),"",IF(E8182="",FALSE,AND(NOT(#REF!),VALUE(RIGHT(CONCATENATE(YEAR(E8182)),2))=15)))</f>
        <v>#REF!</v>
      </c>
      <c r="S8182" t="e">
        <f t="shared" si="1019"/>
        <v>#REF!</v>
      </c>
      <c r="T8182" t="e">
        <f t="shared" si="1020"/>
        <v>#REF!</v>
      </c>
      <c r="U8182" s="2" t="e">
        <f t="shared" si="1023"/>
        <v>#REF!</v>
      </c>
      <c r="V8182" s="2"/>
    </row>
    <row r="8183" spans="1:22" x14ac:dyDescent="0.25">
      <c r="A8183" t="s">
        <v>4598</v>
      </c>
      <c r="B8183" t="s">
        <v>4599</v>
      </c>
      <c r="C8183">
        <v>69.999999999999005</v>
      </c>
      <c r="D8183" t="s">
        <v>5318</v>
      </c>
      <c r="E8183" s="1">
        <v>42179</v>
      </c>
      <c r="F8183" t="s">
        <v>5348</v>
      </c>
      <c r="G8183">
        <v>1</v>
      </c>
      <c r="H8183" t="s">
        <v>5287</v>
      </c>
      <c r="I8183" t="s">
        <v>5305</v>
      </c>
      <c r="J8183" t="s">
        <v>5303</v>
      </c>
      <c r="K8183" t="b">
        <f>LOOKUP(A8183,'[1]UDDATA-1'!B:B,'[1]UDDATA-1'!A:A)&lt;&gt;LOOKUP(A8183,'[1]UDDATA-2'!B:B,'[1]UDDATA-2'!A:A)</f>
        <v>0</v>
      </c>
      <c r="L8183" t="str">
        <f t="shared" si="1016"/>
        <v>Objektorienteret Software Engineering</v>
      </c>
      <c r="M8183" t="str">
        <f t="shared" si="1017"/>
        <v/>
      </c>
      <c r="N8183" t="str">
        <f t="shared" si="1018"/>
        <v>U</v>
      </c>
      <c r="O8183" t="e">
        <f>IF(AND(A8183&lt;&gt;A8182,#REF!&lt;&gt;""),#REF!,"")</f>
        <v>#REF!</v>
      </c>
      <c r="P8183" t="e">
        <f t="shared" si="1021"/>
        <v>#REF!</v>
      </c>
      <c r="Q8183" s="2" t="e">
        <f t="shared" ca="1" si="1022"/>
        <v>#REF!</v>
      </c>
      <c r="R8183" t="e">
        <f>IF(NOT(#REF!="Indskrevet"),"",IF(E8183="",FALSE,AND(NOT(#REF!),VALUE(RIGHT(CONCATENATE(YEAR(E8183)),2))=15)))</f>
        <v>#REF!</v>
      </c>
      <c r="S8183" t="e">
        <f t="shared" si="1019"/>
        <v>#REF!</v>
      </c>
      <c r="T8183" t="e">
        <f t="shared" si="1020"/>
        <v>#REF!</v>
      </c>
      <c r="U8183" s="2" t="e">
        <f t="shared" si="1023"/>
        <v>#REF!</v>
      </c>
      <c r="V8183" s="2"/>
    </row>
    <row r="8184" spans="1:22" x14ac:dyDescent="0.25">
      <c r="A8184" t="s">
        <v>4600</v>
      </c>
      <c r="B8184" t="s">
        <v>4601</v>
      </c>
      <c r="C8184">
        <v>24.999999999999599</v>
      </c>
      <c r="D8184" t="s">
        <v>5285</v>
      </c>
      <c r="E8184" s="1">
        <v>41646</v>
      </c>
      <c r="F8184" t="s">
        <v>5328</v>
      </c>
      <c r="G8184">
        <v>1</v>
      </c>
      <c r="H8184" t="s">
        <v>5287</v>
      </c>
      <c r="I8184" t="s">
        <v>5324</v>
      </c>
      <c r="J8184" t="s">
        <v>5289</v>
      </c>
      <c r="K8184" t="b">
        <f>LOOKUP(A8184,'[1]UDDATA-1'!B:B,'[1]UDDATA-1'!A:A)&lt;&gt;LOOKUP(A8184,'[1]UDDATA-2'!B:B,'[1]UDDATA-2'!A:A)</f>
        <v>0</v>
      </c>
      <c r="L8184" t="str">
        <f t="shared" si="1016"/>
        <v>Lineær algebra</v>
      </c>
      <c r="M8184">
        <f t="shared" si="1017"/>
        <v>2</v>
      </c>
      <c r="N8184" t="str">
        <f t="shared" si="1018"/>
        <v/>
      </c>
      <c r="O8184" t="e">
        <f>IF(AND(A8184&lt;&gt;A8183,#REF!&lt;&gt;""),#REF!,"")</f>
        <v>#REF!</v>
      </c>
      <c r="P8184" t="e">
        <f t="shared" si="1021"/>
        <v>#REF!</v>
      </c>
      <c r="Q8184" s="2" t="e">
        <f t="shared" ca="1" si="1022"/>
        <v>#REF!</v>
      </c>
      <c r="R8184" t="e">
        <f>IF(NOT(#REF!="Indskrevet"),"",IF(E8184="",FALSE,AND(NOT(#REF!),VALUE(RIGHT(CONCATENATE(YEAR(E8184)),2))=15)))</f>
        <v>#REF!</v>
      </c>
      <c r="S8184" t="e">
        <f t="shared" si="1019"/>
        <v>#REF!</v>
      </c>
      <c r="T8184" t="e">
        <f t="shared" si="1020"/>
        <v>#REF!</v>
      </c>
      <c r="U8184" s="2" t="e">
        <f t="shared" si="1023"/>
        <v>#REF!</v>
      </c>
      <c r="V8184" s="2"/>
    </row>
    <row r="8185" spans="1:22" x14ac:dyDescent="0.25">
      <c r="A8185" t="s">
        <v>4600</v>
      </c>
      <c r="B8185" t="s">
        <v>4601</v>
      </c>
      <c r="C8185">
        <v>24.999999999999599</v>
      </c>
      <c r="D8185" t="s">
        <v>5306</v>
      </c>
      <c r="E8185" s="1">
        <v>42033</v>
      </c>
      <c r="F8185" t="s">
        <v>5286</v>
      </c>
      <c r="G8185">
        <v>1</v>
      </c>
      <c r="H8185" t="s">
        <v>5307</v>
      </c>
      <c r="I8185" t="s">
        <v>5288</v>
      </c>
      <c r="J8185" t="s">
        <v>5299</v>
      </c>
      <c r="K8185" t="b">
        <f>LOOKUP(A8185,'[1]UDDATA-1'!B:B,'[1]UDDATA-1'!A:A)&lt;&gt;LOOKUP(A8185,'[1]UDDATA-2'!B:B,'[1]UDDATA-2'!A:A)</f>
        <v>0</v>
      </c>
      <c r="L8185" t="str">
        <f t="shared" si="1016"/>
        <v>Grundlæggende programmering</v>
      </c>
      <c r="M8185">
        <f t="shared" si="1017"/>
        <v>0</v>
      </c>
      <c r="N8185" t="str">
        <f t="shared" si="1018"/>
        <v/>
      </c>
      <c r="O8185" t="e">
        <f>IF(AND(A8185&lt;&gt;A8184,#REF!&lt;&gt;""),#REF!,"")</f>
        <v>#REF!</v>
      </c>
      <c r="P8185" t="e">
        <f t="shared" si="1021"/>
        <v>#REF!</v>
      </c>
      <c r="Q8185" s="2" t="e">
        <f t="shared" ca="1" si="1022"/>
        <v>#REF!</v>
      </c>
      <c r="R8185" t="e">
        <f>IF(NOT(#REF!="Indskrevet"),"",IF(E8185="",FALSE,AND(NOT(#REF!),VALUE(RIGHT(CONCATENATE(YEAR(E8185)),2))=15)))</f>
        <v>#REF!</v>
      </c>
      <c r="S8185" t="e">
        <f t="shared" si="1019"/>
        <v>#REF!</v>
      </c>
      <c r="T8185" t="e">
        <f t="shared" si="1020"/>
        <v>#REF!</v>
      </c>
      <c r="U8185" s="2" t="e">
        <f t="shared" si="1023"/>
        <v>#REF!</v>
      </c>
      <c r="V8185" s="2"/>
    </row>
    <row r="8186" spans="1:22" x14ac:dyDescent="0.25">
      <c r="A8186" t="s">
        <v>4600</v>
      </c>
      <c r="B8186" t="s">
        <v>4601</v>
      </c>
      <c r="C8186">
        <v>24.999999999999599</v>
      </c>
      <c r="D8186" t="s">
        <v>5317</v>
      </c>
      <c r="E8186" s="1">
        <v>42066</v>
      </c>
      <c r="F8186" t="s">
        <v>5286</v>
      </c>
      <c r="G8186">
        <v>2</v>
      </c>
      <c r="H8186" t="s">
        <v>5287</v>
      </c>
      <c r="I8186" t="s">
        <v>5288</v>
      </c>
      <c r="J8186" t="s">
        <v>5303</v>
      </c>
      <c r="K8186" t="b">
        <f>LOOKUP(A8186,'[1]UDDATA-1'!B:B,'[1]UDDATA-1'!A:A)&lt;&gt;LOOKUP(A8186,'[1]UDDATA-2'!B:B,'[1]UDDATA-2'!A:A)</f>
        <v>0</v>
      </c>
      <c r="L8186" t="str">
        <f t="shared" si="1016"/>
        <v/>
      </c>
      <c r="M8186" t="str">
        <f t="shared" si="1017"/>
        <v/>
      </c>
      <c r="N8186" t="str">
        <f t="shared" si="1018"/>
        <v/>
      </c>
      <c r="O8186" t="e">
        <f>IF(AND(A8186&lt;&gt;A8185,#REF!&lt;&gt;""),#REF!,"")</f>
        <v>#REF!</v>
      </c>
      <c r="P8186" t="e">
        <f t="shared" si="1021"/>
        <v>#REF!</v>
      </c>
      <c r="Q8186" s="2" t="e">
        <f t="shared" ca="1" si="1022"/>
        <v>#REF!</v>
      </c>
      <c r="R8186" t="e">
        <f>IF(NOT(#REF!="Indskrevet"),"",IF(E8186="",FALSE,AND(NOT(#REF!),VALUE(RIGHT(CONCATENATE(YEAR(E8186)),2))=15)))</f>
        <v>#REF!</v>
      </c>
      <c r="S8186" t="e">
        <f t="shared" si="1019"/>
        <v>#REF!</v>
      </c>
      <c r="T8186" t="e">
        <f t="shared" si="1020"/>
        <v>#REF!</v>
      </c>
      <c r="U8186" s="2" t="e">
        <f t="shared" si="1023"/>
        <v>#REF!</v>
      </c>
      <c r="V8186" s="2"/>
    </row>
    <row r="8187" spans="1:22" x14ac:dyDescent="0.25">
      <c r="A8187" t="s">
        <v>4602</v>
      </c>
      <c r="B8187" t="s">
        <v>4603</v>
      </c>
      <c r="C8187">
        <v>119.999999999998</v>
      </c>
      <c r="D8187" t="s">
        <v>5290</v>
      </c>
      <c r="E8187" s="1">
        <v>41656</v>
      </c>
      <c r="F8187" t="s">
        <v>5349</v>
      </c>
      <c r="G8187">
        <v>1</v>
      </c>
      <c r="H8187" t="s">
        <v>5287</v>
      </c>
      <c r="I8187" t="s">
        <v>5350</v>
      </c>
      <c r="J8187" t="s">
        <v>5289</v>
      </c>
      <c r="K8187" t="b">
        <f>LOOKUP(A8187,'[1]UDDATA-1'!B:B,'[1]UDDATA-1'!A:A)&lt;&gt;LOOKUP(A8187,'[1]UDDATA-2'!B:B,'[1]UDDATA-2'!A:A)</f>
        <v>0</v>
      </c>
      <c r="L8187" t="str">
        <f t="shared" si="1016"/>
        <v>Objektorienteret programmering 1</v>
      </c>
      <c r="M8187">
        <f t="shared" si="1017"/>
        <v>10</v>
      </c>
      <c r="N8187" t="str">
        <f t="shared" si="1018"/>
        <v/>
      </c>
      <c r="O8187" t="e">
        <f>IF(AND(A8187&lt;&gt;A8186,#REF!&lt;&gt;""),#REF!,"")</f>
        <v>#REF!</v>
      </c>
      <c r="P8187" t="e">
        <f t="shared" si="1021"/>
        <v>#REF!</v>
      </c>
      <c r="Q8187" s="2" t="e">
        <f t="shared" ca="1" si="1022"/>
        <v>#REF!</v>
      </c>
      <c r="R8187" t="e">
        <f>IF(NOT(#REF!="Indskrevet"),"",IF(E8187="",FALSE,AND(NOT(#REF!),VALUE(RIGHT(CONCATENATE(YEAR(E8187)),2))=15)))</f>
        <v>#REF!</v>
      </c>
      <c r="S8187" t="e">
        <f t="shared" si="1019"/>
        <v>#REF!</v>
      </c>
      <c r="T8187" t="e">
        <f t="shared" si="1020"/>
        <v>#REF!</v>
      </c>
      <c r="U8187" s="2" t="e">
        <f t="shared" si="1023"/>
        <v>#REF!</v>
      </c>
      <c r="V8187" s="2"/>
    </row>
    <row r="8188" spans="1:22" x14ac:dyDescent="0.25">
      <c r="A8188" t="s">
        <v>4602</v>
      </c>
      <c r="B8188" t="s">
        <v>4603</v>
      </c>
      <c r="C8188">
        <v>119.999999999998</v>
      </c>
      <c r="D8188" t="s">
        <v>5296</v>
      </c>
      <c r="E8188" s="1">
        <v>41675</v>
      </c>
      <c r="F8188" t="s">
        <v>5351</v>
      </c>
      <c r="G8188">
        <v>1</v>
      </c>
      <c r="H8188" t="s">
        <v>5287</v>
      </c>
      <c r="I8188" t="s">
        <v>5324</v>
      </c>
      <c r="J8188" t="s">
        <v>5289</v>
      </c>
      <c r="K8188" t="b">
        <f>LOOKUP(A8188,'[1]UDDATA-1'!B:B,'[1]UDDATA-1'!A:A)&lt;&gt;LOOKUP(A8188,'[1]UDDATA-2'!B:B,'[1]UDDATA-2'!A:A)</f>
        <v>0</v>
      </c>
      <c r="L8188" t="str">
        <f t="shared" si="1016"/>
        <v>Lineær algebra</v>
      </c>
      <c r="M8188">
        <f t="shared" si="1017"/>
        <v>7</v>
      </c>
      <c r="N8188" t="str">
        <f t="shared" si="1018"/>
        <v/>
      </c>
      <c r="O8188" t="e">
        <f>IF(AND(A8188&lt;&gt;A8187,#REF!&lt;&gt;""),#REF!,"")</f>
        <v>#REF!</v>
      </c>
      <c r="P8188" t="e">
        <f t="shared" si="1021"/>
        <v>#REF!</v>
      </c>
      <c r="Q8188" s="2" t="e">
        <f t="shared" ca="1" si="1022"/>
        <v>#REF!</v>
      </c>
      <c r="R8188" t="e">
        <f>IF(NOT(#REF!="Indskrevet"),"",IF(E8188="",FALSE,AND(NOT(#REF!),VALUE(RIGHT(CONCATENATE(YEAR(E8188)),2))=15)))</f>
        <v>#REF!</v>
      </c>
      <c r="S8188" t="e">
        <f t="shared" si="1019"/>
        <v>#REF!</v>
      </c>
      <c r="T8188" t="e">
        <f t="shared" si="1020"/>
        <v>#REF!</v>
      </c>
      <c r="U8188" s="2" t="e">
        <f t="shared" si="1023"/>
        <v>#REF!</v>
      </c>
      <c r="V8188" s="2"/>
    </row>
    <row r="8189" spans="1:22" x14ac:dyDescent="0.25">
      <c r="A8189" t="s">
        <v>4602</v>
      </c>
      <c r="B8189" t="s">
        <v>4603</v>
      </c>
      <c r="C8189">
        <v>119.999999999998</v>
      </c>
      <c r="D8189" t="s">
        <v>5317</v>
      </c>
      <c r="E8189" s="1">
        <v>41787</v>
      </c>
      <c r="F8189" t="s">
        <v>5352</v>
      </c>
      <c r="G8189">
        <v>1</v>
      </c>
      <c r="H8189" t="s">
        <v>5287</v>
      </c>
      <c r="I8189" t="s">
        <v>5353</v>
      </c>
      <c r="J8189" t="s">
        <v>5293</v>
      </c>
      <c r="K8189" t="b">
        <f>LOOKUP(A8189,'[1]UDDATA-1'!B:B,'[1]UDDATA-1'!A:A)&lt;&gt;LOOKUP(A8189,'[1]UDDATA-2'!B:B,'[1]UDDATA-2'!A:A)</f>
        <v>0</v>
      </c>
      <c r="L8189" t="str">
        <f t="shared" si="1016"/>
        <v>Objektorienteret programmering 2</v>
      </c>
      <c r="M8189">
        <f t="shared" si="1017"/>
        <v>4</v>
      </c>
      <c r="N8189" t="str">
        <f t="shared" si="1018"/>
        <v/>
      </c>
      <c r="O8189" t="e">
        <f>IF(AND(A8189&lt;&gt;A8188,#REF!&lt;&gt;""),#REF!,"")</f>
        <v>#REF!</v>
      </c>
      <c r="P8189" t="e">
        <f t="shared" si="1021"/>
        <v>#REF!</v>
      </c>
      <c r="Q8189" s="2" t="e">
        <f t="shared" ca="1" si="1022"/>
        <v>#REF!</v>
      </c>
      <c r="R8189" t="e">
        <f>IF(NOT(#REF!="Indskrevet"),"",IF(E8189="",FALSE,AND(NOT(#REF!),VALUE(RIGHT(CONCATENATE(YEAR(E8189)),2))=15)))</f>
        <v>#REF!</v>
      </c>
      <c r="S8189" t="e">
        <f t="shared" si="1019"/>
        <v>#REF!</v>
      </c>
      <c r="T8189" t="e">
        <f t="shared" si="1020"/>
        <v>#REF!</v>
      </c>
      <c r="U8189" s="2" t="e">
        <f t="shared" si="1023"/>
        <v>#REF!</v>
      </c>
      <c r="V8189" s="2"/>
    </row>
    <row r="8190" spans="1:22" x14ac:dyDescent="0.25">
      <c r="A8190" t="s">
        <v>4602</v>
      </c>
      <c r="B8190" t="s">
        <v>4603</v>
      </c>
      <c r="C8190">
        <v>119.999999999998</v>
      </c>
      <c r="D8190" t="s">
        <v>5327</v>
      </c>
      <c r="E8190" s="1">
        <v>41823</v>
      </c>
      <c r="F8190" t="s">
        <v>5354</v>
      </c>
      <c r="G8190">
        <v>1</v>
      </c>
      <c r="H8190" t="s">
        <v>5307</v>
      </c>
      <c r="I8190" t="s">
        <v>5330</v>
      </c>
      <c r="J8190" t="s">
        <v>5293</v>
      </c>
      <c r="K8190" t="b">
        <f>LOOKUP(A8190,'[1]UDDATA-1'!B:B,'[1]UDDATA-1'!A:A)&lt;&gt;LOOKUP(A8190,'[1]UDDATA-2'!B:B,'[1]UDDATA-2'!A:A)</f>
        <v>0</v>
      </c>
      <c r="L8190" t="str">
        <f t="shared" si="1016"/>
        <v>Diskret matematik</v>
      </c>
      <c r="M8190">
        <f t="shared" si="1017"/>
        <v>-3</v>
      </c>
      <c r="N8190" t="str">
        <f t="shared" si="1018"/>
        <v/>
      </c>
      <c r="O8190" t="e">
        <f>IF(AND(A8190&lt;&gt;A8189,#REF!&lt;&gt;""),#REF!,"")</f>
        <v>#REF!</v>
      </c>
      <c r="P8190" t="e">
        <f t="shared" si="1021"/>
        <v>#REF!</v>
      </c>
      <c r="Q8190" s="2" t="e">
        <f t="shared" ca="1" si="1022"/>
        <v>#REF!</v>
      </c>
      <c r="R8190" t="e">
        <f>IF(NOT(#REF!="Indskrevet"),"",IF(E8190="",FALSE,AND(NOT(#REF!),VALUE(RIGHT(CONCATENATE(YEAR(E8190)),2))=15)))</f>
        <v>#REF!</v>
      </c>
      <c r="S8190" t="e">
        <f t="shared" si="1019"/>
        <v>#REF!</v>
      </c>
      <c r="T8190" t="e">
        <f t="shared" si="1020"/>
        <v>#REF!</v>
      </c>
      <c r="U8190" s="2" t="e">
        <f t="shared" si="1023"/>
        <v>#REF!</v>
      </c>
      <c r="V8190" s="2"/>
    </row>
    <row r="8191" spans="1:22" x14ac:dyDescent="0.25">
      <c r="A8191" t="s">
        <v>4602</v>
      </c>
      <c r="B8191" t="s">
        <v>4603</v>
      </c>
      <c r="C8191">
        <v>119.999999999998</v>
      </c>
      <c r="D8191" t="s">
        <v>5296</v>
      </c>
      <c r="E8191" s="1">
        <v>41891</v>
      </c>
      <c r="F8191" t="s">
        <v>5354</v>
      </c>
      <c r="G8191">
        <v>2</v>
      </c>
      <c r="H8191" t="s">
        <v>5287</v>
      </c>
      <c r="I8191" t="s">
        <v>5330</v>
      </c>
      <c r="J8191" t="s">
        <v>5299</v>
      </c>
      <c r="K8191" t="b">
        <f>LOOKUP(A8191,'[1]UDDATA-1'!B:B,'[1]UDDATA-1'!A:A)&lt;&gt;LOOKUP(A8191,'[1]UDDATA-2'!B:B,'[1]UDDATA-2'!A:A)</f>
        <v>0</v>
      </c>
      <c r="L8191" t="str">
        <f t="shared" si="1016"/>
        <v/>
      </c>
      <c r="M8191" t="str">
        <f t="shared" si="1017"/>
        <v/>
      </c>
      <c r="N8191" t="str">
        <f t="shared" si="1018"/>
        <v/>
      </c>
      <c r="O8191" t="e">
        <f>IF(AND(A8191&lt;&gt;A8190,#REF!&lt;&gt;""),#REF!,"")</f>
        <v>#REF!</v>
      </c>
      <c r="P8191" t="e">
        <f t="shared" si="1021"/>
        <v>#REF!</v>
      </c>
      <c r="Q8191" s="2" t="e">
        <f t="shared" ca="1" si="1022"/>
        <v>#REF!</v>
      </c>
      <c r="R8191" t="e">
        <f>IF(NOT(#REF!="Indskrevet"),"",IF(E8191="",FALSE,AND(NOT(#REF!),VALUE(RIGHT(CONCATENATE(YEAR(E8191)),2))=15)))</f>
        <v>#REF!</v>
      </c>
      <c r="S8191" t="e">
        <f t="shared" si="1019"/>
        <v>#REF!</v>
      </c>
      <c r="T8191" t="e">
        <f t="shared" si="1020"/>
        <v>#REF!</v>
      </c>
      <c r="U8191" s="2" t="e">
        <f t="shared" si="1023"/>
        <v>#REF!</v>
      </c>
      <c r="V8191" s="2"/>
    </row>
    <row r="8192" spans="1:22" x14ac:dyDescent="0.25">
      <c r="A8192" t="s">
        <v>4602</v>
      </c>
      <c r="B8192" t="s">
        <v>4603</v>
      </c>
      <c r="C8192">
        <v>119.999999999998</v>
      </c>
      <c r="D8192" t="s">
        <v>5317</v>
      </c>
      <c r="E8192" s="1">
        <v>42017</v>
      </c>
      <c r="F8192" t="s">
        <v>5355</v>
      </c>
      <c r="G8192">
        <v>1</v>
      </c>
      <c r="H8192" t="s">
        <v>5287</v>
      </c>
      <c r="I8192" t="s">
        <v>5356</v>
      </c>
      <c r="J8192" t="s">
        <v>5299</v>
      </c>
      <c r="K8192" t="b">
        <f>LOOKUP(A8192,'[1]UDDATA-1'!B:B,'[1]UDDATA-1'!A:A)&lt;&gt;LOOKUP(A8192,'[1]UDDATA-2'!B:B,'[1]UDDATA-2'!A:A)</f>
        <v>0</v>
      </c>
      <c r="L8192" t="str">
        <f t="shared" si="1016"/>
        <v>Computer-net og internettet</v>
      </c>
      <c r="M8192">
        <f t="shared" si="1017"/>
        <v>4</v>
      </c>
      <c r="N8192" t="str">
        <f t="shared" si="1018"/>
        <v/>
      </c>
      <c r="O8192" t="e">
        <f>IF(AND(A8192&lt;&gt;A8191,#REF!&lt;&gt;""),#REF!,"")</f>
        <v>#REF!</v>
      </c>
      <c r="P8192" t="e">
        <f t="shared" si="1021"/>
        <v>#REF!</v>
      </c>
      <c r="Q8192" s="2" t="e">
        <f t="shared" ca="1" si="1022"/>
        <v>#REF!</v>
      </c>
      <c r="R8192" t="e">
        <f>IF(NOT(#REF!="Indskrevet"),"",IF(E8192="",FALSE,AND(NOT(#REF!),VALUE(RIGHT(CONCATENATE(YEAR(E8192)),2))=15)))</f>
        <v>#REF!</v>
      </c>
      <c r="S8192" t="e">
        <f t="shared" si="1019"/>
        <v>#REF!</v>
      </c>
      <c r="T8192" t="e">
        <f t="shared" si="1020"/>
        <v>#REF!</v>
      </c>
      <c r="U8192" s="2" t="e">
        <f t="shared" si="1023"/>
        <v>#REF!</v>
      </c>
      <c r="V8192" s="2"/>
    </row>
    <row r="8193" spans="1:22" x14ac:dyDescent="0.25">
      <c r="A8193" t="s">
        <v>4604</v>
      </c>
      <c r="B8193" t="s">
        <v>4605</v>
      </c>
      <c r="C8193">
        <v>15</v>
      </c>
      <c r="D8193" t="s">
        <v>5318</v>
      </c>
      <c r="E8193" s="1">
        <v>41316</v>
      </c>
      <c r="F8193" t="s">
        <v>5308</v>
      </c>
      <c r="G8193">
        <v>1</v>
      </c>
      <c r="H8193" t="s">
        <v>5307</v>
      </c>
      <c r="I8193" t="s">
        <v>5288</v>
      </c>
      <c r="J8193" t="s">
        <v>5289</v>
      </c>
      <c r="K8193" t="b">
        <f>LOOKUP(A8193,'[1]UDDATA-1'!B:B,'[1]UDDATA-1'!A:A)&lt;&gt;LOOKUP(A8193,'[1]UDDATA-2'!B:B,'[1]UDDATA-2'!A:A)</f>
        <v>0</v>
      </c>
      <c r="L8193" t="str">
        <f t="shared" si="1016"/>
        <v>Grundlæggende programmering</v>
      </c>
      <c r="M8193" t="str">
        <f t="shared" si="1017"/>
        <v/>
      </c>
      <c r="N8193" t="str">
        <f t="shared" si="1018"/>
        <v>U</v>
      </c>
      <c r="O8193" t="e">
        <f>IF(AND(A8193&lt;&gt;A8192,#REF!&lt;&gt;""),#REF!,"")</f>
        <v>#REF!</v>
      </c>
      <c r="P8193" t="e">
        <f t="shared" si="1021"/>
        <v>#REF!</v>
      </c>
      <c r="Q8193" s="2" t="e">
        <f t="shared" ca="1" si="1022"/>
        <v>#REF!</v>
      </c>
      <c r="R8193" t="e">
        <f>IF(NOT(#REF!="Indskrevet"),"",IF(E8193="",FALSE,AND(NOT(#REF!),VALUE(RIGHT(CONCATENATE(YEAR(E8193)),2))=15)))</f>
        <v>#REF!</v>
      </c>
      <c r="S8193" t="e">
        <f t="shared" si="1019"/>
        <v>#REF!</v>
      </c>
      <c r="T8193" t="e">
        <f t="shared" si="1020"/>
        <v>#REF!</v>
      </c>
      <c r="U8193" s="2" t="e">
        <f t="shared" si="1023"/>
        <v>#REF!</v>
      </c>
      <c r="V8193" s="2"/>
    </row>
    <row r="8194" spans="1:22" x14ac:dyDescent="0.25">
      <c r="A8194" t="s">
        <v>4604</v>
      </c>
      <c r="B8194" t="s">
        <v>4605</v>
      </c>
      <c r="C8194">
        <v>15</v>
      </c>
      <c r="D8194" t="s">
        <v>5306</v>
      </c>
      <c r="E8194" s="1">
        <v>41353</v>
      </c>
      <c r="F8194" t="s">
        <v>5308</v>
      </c>
      <c r="G8194">
        <v>2</v>
      </c>
      <c r="H8194" t="s">
        <v>5287</v>
      </c>
      <c r="I8194" t="s">
        <v>5288</v>
      </c>
      <c r="J8194" t="s">
        <v>5293</v>
      </c>
      <c r="K8194" t="b">
        <f>LOOKUP(A8194,'[1]UDDATA-1'!B:B,'[1]UDDATA-1'!A:A)&lt;&gt;LOOKUP(A8194,'[1]UDDATA-2'!B:B,'[1]UDDATA-2'!A:A)</f>
        <v>0</v>
      </c>
      <c r="L8194" t="str">
        <f t="shared" ref="L8194:L8257" si="1024">IF(AND(I8194&lt;&gt;"",I8194&lt;&gt;I8193),I8194,"")</f>
        <v/>
      </c>
      <c r="M8194" t="str">
        <f t="shared" ref="M8194:M8257" si="1025">IF(AND(L8194&lt;&gt;"",ISNUMBER(VALUE(D8194))),VALUE(D8194),"")</f>
        <v/>
      </c>
      <c r="N8194" t="str">
        <f t="shared" ref="N8194:N8257" si="1026">IF(L8194="","",IF(M8194="",D8194,""))</f>
        <v/>
      </c>
      <c r="O8194" t="e">
        <f>IF(AND(A8194&lt;&gt;A8193,#REF!&lt;&gt;""),#REF!,"")</f>
        <v>#REF!</v>
      </c>
      <c r="P8194" t="e">
        <f t="shared" si="1021"/>
        <v>#REF!</v>
      </c>
      <c r="Q8194" s="2" t="e">
        <f t="shared" ca="1" si="1022"/>
        <v>#REF!</v>
      </c>
      <c r="R8194" t="e">
        <f>IF(NOT(#REF!="Indskrevet"),"",IF(E8194="",FALSE,AND(NOT(#REF!),VALUE(RIGHT(CONCATENATE(YEAR(E8194)),2))=15)))</f>
        <v>#REF!</v>
      </c>
      <c r="S8194" t="e">
        <f t="shared" ref="S8194:S8257" si="1027">IF(R8194="","",IF(A8194=A8193,S8193,NOT(OR(R8194,AND(A8195=A8194,R8195),AND(A8196=A8194,R8196),AND(A8197=A8194,R8197),AND(A8198=A8194,R8198),AND(A8199=A8194,R8199),AND(A8200=A8194,R8200),AND(A8201=A8194,R8201),AND(A8202=A8194,R8202),AND(A8203=A8194,R8203),AND(A8204=A8194,R8204)))))</f>
        <v>#REF!</v>
      </c>
      <c r="T8194" t="e">
        <f t="shared" ref="T8194:T8257" si="1028">IF(U8194="","",O8194)</f>
        <v>#REF!</v>
      </c>
      <c r="U8194" s="2" t="e">
        <f t="shared" si="1023"/>
        <v>#REF!</v>
      </c>
      <c r="V8194" s="2"/>
    </row>
    <row r="8195" spans="1:22" x14ac:dyDescent="0.25">
      <c r="A8195" t="s">
        <v>4604</v>
      </c>
      <c r="B8195" t="s">
        <v>4605</v>
      </c>
      <c r="C8195">
        <v>15</v>
      </c>
      <c r="D8195" t="s">
        <v>5318</v>
      </c>
      <c r="E8195" s="1">
        <v>41452</v>
      </c>
      <c r="F8195" t="s">
        <v>5309</v>
      </c>
      <c r="G8195">
        <v>1</v>
      </c>
      <c r="H8195" t="s">
        <v>5287</v>
      </c>
      <c r="I8195" t="s">
        <v>5292</v>
      </c>
      <c r="J8195" t="s">
        <v>5293</v>
      </c>
      <c r="K8195" t="b">
        <f>LOOKUP(A8195,'[1]UDDATA-1'!B:B,'[1]UDDATA-1'!A:A)&lt;&gt;LOOKUP(A8195,'[1]UDDATA-2'!B:B,'[1]UDDATA-2'!A:A)</f>
        <v>0</v>
      </c>
      <c r="L8195" t="str">
        <f t="shared" si="1024"/>
        <v>Matematik til multimedie-applikationer</v>
      </c>
      <c r="M8195" t="str">
        <f t="shared" si="1025"/>
        <v/>
      </c>
      <c r="N8195" t="str">
        <f t="shared" si="1026"/>
        <v>U</v>
      </c>
      <c r="O8195" t="e">
        <f>IF(AND(A8195&lt;&gt;A8194,#REF!&lt;&gt;""),#REF!,"")</f>
        <v>#REF!</v>
      </c>
      <c r="P8195" t="e">
        <f t="shared" ref="P8195:P8258" si="1029">IF(O8195="","",IF(M8195="",0,IF(O8196&lt;&gt;"",1,IF(AND(O8196="",O8197&lt;&gt;""),2,IF(AND(O8196="",O8197="",O8198&lt;&gt;""),3,IF(AND(O8196="",O8197="",O8198="",O8199&lt;&gt;""),4,IF(AND(O8196="",O8197="",O8198="",O8199="",O8200&lt;&gt;""),5,IF(AND(O8196="",O8197="",O8198="",O8199="",O8200="",O8201&lt;&gt;""),6,IF(AND(O8196="",O8197="",O8198="",O8199="",O8200="",O8201="",O8202&lt;&gt;""),7,IF(AND(O8196="",O8197="",O8198="",O8199="",O8200="",O8201="",O8202="",O8203&lt;&gt;""),8,IF(AND(O8196="",O8197="",O8198="",O8199="",O8200="",O8201="",O8202="",O8203="",O8204&lt;&gt;""),9,IF(AND(O8196="",O8197="",O8198="",O8199="",O8200="",O8201="",O8202="",O8203="",O8204="",O8205&lt;&gt;""),10,IF(AND(O8196="",O8197="",O8198="",O8199="",O8200="",O8201="",O8202="",O8203="",O8204="",O8205="",O8206&lt;&gt;""),11,IF(AND(O8196="",O8197="",O8198="",O8199="",O8200="",O8201="",O8202="",O8203="",O8204="",O8205="",O8206="",O8207&lt;&gt;""),12,IF(AND(O8196="",O8197="",O8198="",O8199="",O8200="",O8201="",O8202="",O8203="",O8204="",O8205="",O8206="",O8207="",O8208&lt;&gt;""),13,IF(AND(O8196="",O8197="",O8198="",O8199="",O8200="",O8201="",O8202="",O8203="",O8204="",O8205="",O8206="",O8207="",O8208="",O8209&lt;&gt;""),14,IF(AND(O8196="",O8197="",O8198="",O8199="",O8200="",O8201="",O8202="",O8203="",O8204="",O8205="",O8206="",O8207="",O8208="",O8209="",O8210&lt;&gt;""),15)))))))))))))))))</f>
        <v>#REF!</v>
      </c>
      <c r="Q8195" s="2" t="e">
        <f t="shared" ref="Q8195:Q8258" ca="1" si="1030">IF(OR(P8195="",P8195=0),"",AVERAGE(INDIRECT(CONCATENATE("AU",ROW(),":AU",ROW()+P8195))))</f>
        <v>#REF!</v>
      </c>
      <c r="R8195" t="e">
        <f>IF(NOT(#REF!="Indskrevet"),"",IF(E8195="",FALSE,AND(NOT(#REF!),VALUE(RIGHT(CONCATENATE(YEAR(E8195)),2))=15)))</f>
        <v>#REF!</v>
      </c>
      <c r="S8195" t="e">
        <f t="shared" si="1027"/>
        <v>#REF!</v>
      </c>
      <c r="T8195" t="e">
        <f t="shared" si="1028"/>
        <v>#REF!</v>
      </c>
      <c r="U8195" s="2" t="e">
        <f t="shared" si="1023"/>
        <v>#REF!</v>
      </c>
      <c r="V8195" s="2"/>
    </row>
    <row r="8196" spans="1:22" x14ac:dyDescent="0.25">
      <c r="A8196" t="s">
        <v>4604</v>
      </c>
      <c r="B8196" t="s">
        <v>4605</v>
      </c>
      <c r="C8196">
        <v>15</v>
      </c>
      <c r="D8196" t="s">
        <v>5318</v>
      </c>
      <c r="E8196" s="1">
        <v>41484</v>
      </c>
      <c r="F8196" t="s">
        <v>5310</v>
      </c>
      <c r="G8196">
        <v>1</v>
      </c>
      <c r="H8196" t="s">
        <v>5287</v>
      </c>
      <c r="I8196" t="s">
        <v>5295</v>
      </c>
      <c r="J8196" t="s">
        <v>5293</v>
      </c>
      <c r="K8196" t="b">
        <f>LOOKUP(A8196,'[1]UDDATA-1'!B:B,'[1]UDDATA-1'!A:A)&lt;&gt;LOOKUP(A8196,'[1]UDDATA-2'!B:B,'[1]UDDATA-2'!A:A)</f>
        <v>0</v>
      </c>
      <c r="L8196" t="str">
        <f t="shared" si="1024"/>
        <v>Fysisk interface design</v>
      </c>
      <c r="M8196" t="str">
        <f t="shared" si="1025"/>
        <v/>
      </c>
      <c r="N8196" t="str">
        <f t="shared" si="1026"/>
        <v>U</v>
      </c>
      <c r="O8196" t="e">
        <f>IF(AND(A8196&lt;&gt;A8195,#REF!&lt;&gt;""),#REF!,"")</f>
        <v>#REF!</v>
      </c>
      <c r="P8196" t="e">
        <f t="shared" si="1029"/>
        <v>#REF!</v>
      </c>
      <c r="Q8196" s="2" t="e">
        <f t="shared" ca="1" si="1030"/>
        <v>#REF!</v>
      </c>
      <c r="R8196" t="e">
        <f>IF(NOT(#REF!="Indskrevet"),"",IF(E8196="",FALSE,AND(NOT(#REF!),VALUE(RIGHT(CONCATENATE(YEAR(E8196)),2))=15)))</f>
        <v>#REF!</v>
      </c>
      <c r="S8196" t="e">
        <f t="shared" si="1027"/>
        <v>#REF!</v>
      </c>
      <c r="T8196" t="e">
        <f t="shared" si="1028"/>
        <v>#REF!</v>
      </c>
      <c r="U8196" s="2" t="e">
        <f t="shared" ref="U8196:U8259" si="1031">IF(OR(P8196="",P8196&lt;3),"",Q8196)</f>
        <v>#REF!</v>
      </c>
      <c r="V8196" s="2"/>
    </row>
    <row r="8197" spans="1:22" x14ac:dyDescent="0.25">
      <c r="A8197" t="s">
        <v>4606</v>
      </c>
      <c r="B8197" t="s">
        <v>4607</v>
      </c>
      <c r="C8197">
        <v>179.99999999999599</v>
      </c>
      <c r="D8197" t="s">
        <v>5285</v>
      </c>
      <c r="E8197" s="1">
        <v>41304</v>
      </c>
      <c r="F8197" t="s">
        <v>5335</v>
      </c>
      <c r="G8197">
        <v>1</v>
      </c>
      <c r="H8197" t="s">
        <v>5287</v>
      </c>
      <c r="I8197" t="s">
        <v>5324</v>
      </c>
      <c r="J8197" t="s">
        <v>5289</v>
      </c>
      <c r="K8197" t="b">
        <f>LOOKUP(A8197,'[1]UDDATA-1'!B:B,'[1]UDDATA-1'!A:A)&lt;&gt;LOOKUP(A8197,'[1]UDDATA-2'!B:B,'[1]UDDATA-2'!A:A)</f>
        <v>0</v>
      </c>
      <c r="L8197" t="str">
        <f t="shared" si="1024"/>
        <v>Lineær algebra</v>
      </c>
      <c r="M8197">
        <f t="shared" si="1025"/>
        <v>2</v>
      </c>
      <c r="N8197" t="str">
        <f t="shared" si="1026"/>
        <v/>
      </c>
      <c r="O8197" t="e">
        <f>IF(AND(A8197&lt;&gt;A8196,#REF!&lt;&gt;""),#REF!,"")</f>
        <v>#REF!</v>
      </c>
      <c r="P8197" t="e">
        <f t="shared" si="1029"/>
        <v>#REF!</v>
      </c>
      <c r="Q8197" s="2" t="e">
        <f t="shared" ca="1" si="1030"/>
        <v>#REF!</v>
      </c>
      <c r="R8197" t="e">
        <f>IF(NOT(#REF!="Indskrevet"),"",IF(E8197="",FALSE,AND(NOT(#REF!),VALUE(RIGHT(CONCATENATE(YEAR(E8197)),2))=15)))</f>
        <v>#REF!</v>
      </c>
      <c r="S8197" t="e">
        <f t="shared" si="1027"/>
        <v>#REF!</v>
      </c>
      <c r="T8197" t="e">
        <f t="shared" si="1028"/>
        <v>#REF!</v>
      </c>
      <c r="U8197" s="2" t="e">
        <f t="shared" si="1031"/>
        <v>#REF!</v>
      </c>
      <c r="V8197" s="2"/>
    </row>
    <row r="8198" spans="1:22" x14ac:dyDescent="0.25">
      <c r="A8198" t="s">
        <v>4606</v>
      </c>
      <c r="B8198" t="s">
        <v>4607</v>
      </c>
      <c r="C8198">
        <v>179.99999999999599</v>
      </c>
      <c r="D8198" t="s">
        <v>5306</v>
      </c>
      <c r="E8198" s="1">
        <v>41460</v>
      </c>
      <c r="F8198" t="s">
        <v>5336</v>
      </c>
      <c r="G8198">
        <v>1</v>
      </c>
      <c r="H8198" t="s">
        <v>5307</v>
      </c>
      <c r="I8198" t="s">
        <v>5326</v>
      </c>
      <c r="J8198" t="s">
        <v>5293</v>
      </c>
      <c r="K8198" t="b">
        <f>LOOKUP(A8198,'[1]UDDATA-1'!B:B,'[1]UDDATA-1'!A:A)&lt;&gt;LOOKUP(A8198,'[1]UDDATA-2'!B:B,'[1]UDDATA-2'!A:A)</f>
        <v>0</v>
      </c>
      <c r="L8198" t="str">
        <f t="shared" si="1024"/>
        <v>Calculus</v>
      </c>
      <c r="M8198">
        <f t="shared" si="1025"/>
        <v>0</v>
      </c>
      <c r="N8198" t="str">
        <f t="shared" si="1026"/>
        <v/>
      </c>
      <c r="O8198" t="e">
        <f>IF(AND(A8198&lt;&gt;A8197,#REF!&lt;&gt;""),#REF!,"")</f>
        <v>#REF!</v>
      </c>
      <c r="P8198" t="e">
        <f t="shared" si="1029"/>
        <v>#REF!</v>
      </c>
      <c r="Q8198" s="2" t="e">
        <f t="shared" ca="1" si="1030"/>
        <v>#REF!</v>
      </c>
      <c r="R8198" t="e">
        <f>IF(NOT(#REF!="Indskrevet"),"",IF(E8198="",FALSE,AND(NOT(#REF!),VALUE(RIGHT(CONCATENATE(YEAR(E8198)),2))=15)))</f>
        <v>#REF!</v>
      </c>
      <c r="S8198" t="e">
        <f t="shared" si="1027"/>
        <v>#REF!</v>
      </c>
      <c r="T8198" t="e">
        <f t="shared" si="1028"/>
        <v>#REF!</v>
      </c>
      <c r="U8198" s="2" t="e">
        <f t="shared" si="1031"/>
        <v>#REF!</v>
      </c>
      <c r="V8198" s="2"/>
    </row>
    <row r="8199" spans="1:22" x14ac:dyDescent="0.25">
      <c r="A8199" t="s">
        <v>4606</v>
      </c>
      <c r="B8199" t="s">
        <v>4607</v>
      </c>
      <c r="C8199">
        <v>179.99999999999599</v>
      </c>
      <c r="D8199" t="s">
        <v>5285</v>
      </c>
      <c r="E8199" s="1">
        <v>41530</v>
      </c>
      <c r="F8199" t="s">
        <v>5336</v>
      </c>
      <c r="G8199">
        <v>2</v>
      </c>
      <c r="H8199" t="s">
        <v>5287</v>
      </c>
      <c r="I8199" t="s">
        <v>5326</v>
      </c>
      <c r="J8199" t="s">
        <v>5299</v>
      </c>
      <c r="K8199" t="b">
        <f>LOOKUP(A8199,'[1]UDDATA-1'!B:B,'[1]UDDATA-1'!A:A)&lt;&gt;LOOKUP(A8199,'[1]UDDATA-2'!B:B,'[1]UDDATA-2'!A:A)</f>
        <v>0</v>
      </c>
      <c r="L8199" t="str">
        <f t="shared" si="1024"/>
        <v/>
      </c>
      <c r="M8199" t="str">
        <f t="shared" si="1025"/>
        <v/>
      </c>
      <c r="N8199" t="str">
        <f t="shared" si="1026"/>
        <v/>
      </c>
      <c r="O8199" t="e">
        <f>IF(AND(A8199&lt;&gt;A8198,#REF!&lt;&gt;""),#REF!,"")</f>
        <v>#REF!</v>
      </c>
      <c r="P8199" t="e">
        <f t="shared" si="1029"/>
        <v>#REF!</v>
      </c>
      <c r="Q8199" s="2" t="e">
        <f t="shared" ca="1" si="1030"/>
        <v>#REF!</v>
      </c>
      <c r="R8199" t="e">
        <f>IF(NOT(#REF!="Indskrevet"),"",IF(E8199="",FALSE,AND(NOT(#REF!),VALUE(RIGHT(CONCATENATE(YEAR(E8199)),2))=15)))</f>
        <v>#REF!</v>
      </c>
      <c r="S8199" t="e">
        <f t="shared" si="1027"/>
        <v>#REF!</v>
      </c>
      <c r="T8199" t="e">
        <f t="shared" si="1028"/>
        <v>#REF!</v>
      </c>
      <c r="U8199" s="2" t="e">
        <f t="shared" si="1031"/>
        <v>#REF!</v>
      </c>
      <c r="V8199" s="2"/>
    </row>
    <row r="8200" spans="1:22" x14ac:dyDescent="0.25">
      <c r="A8200" t="s">
        <v>4606</v>
      </c>
      <c r="B8200" t="s">
        <v>4607</v>
      </c>
      <c r="C8200">
        <v>179.99999999999599</v>
      </c>
      <c r="D8200" t="s">
        <v>5296</v>
      </c>
      <c r="E8200" s="1">
        <v>41452</v>
      </c>
      <c r="F8200" t="s">
        <v>5337</v>
      </c>
      <c r="G8200">
        <v>1</v>
      </c>
      <c r="H8200" t="s">
        <v>5287</v>
      </c>
      <c r="I8200" t="s">
        <v>5338</v>
      </c>
      <c r="J8200" t="s">
        <v>5293</v>
      </c>
      <c r="K8200" t="b">
        <f>LOOKUP(A8200,'[1]UDDATA-1'!B:B,'[1]UDDATA-1'!A:A)&lt;&gt;LOOKUP(A8200,'[1]UDDATA-2'!B:B,'[1]UDDATA-2'!A:A)</f>
        <v>0</v>
      </c>
      <c r="L8200" t="str">
        <f t="shared" si="1024"/>
        <v>Kredsløbsteori og dynamiske systemer</v>
      </c>
      <c r="M8200">
        <f t="shared" si="1025"/>
        <v>7</v>
      </c>
      <c r="N8200" t="str">
        <f t="shared" si="1026"/>
        <v/>
      </c>
      <c r="O8200" t="e">
        <f>IF(AND(A8200&lt;&gt;A8199,#REF!&lt;&gt;""),#REF!,"")</f>
        <v>#REF!</v>
      </c>
      <c r="P8200" t="e">
        <f t="shared" si="1029"/>
        <v>#REF!</v>
      </c>
      <c r="Q8200" s="2" t="e">
        <f t="shared" ca="1" si="1030"/>
        <v>#REF!</v>
      </c>
      <c r="R8200" t="e">
        <f>IF(NOT(#REF!="Indskrevet"),"",IF(E8200="",FALSE,AND(NOT(#REF!),VALUE(RIGHT(CONCATENATE(YEAR(E8200)),2))=15)))</f>
        <v>#REF!</v>
      </c>
      <c r="S8200" t="e">
        <f t="shared" si="1027"/>
        <v>#REF!</v>
      </c>
      <c r="T8200" t="e">
        <f t="shared" si="1028"/>
        <v>#REF!</v>
      </c>
      <c r="U8200" s="2" t="e">
        <f t="shared" si="1031"/>
        <v>#REF!</v>
      </c>
      <c r="V8200" s="2"/>
    </row>
    <row r="8201" spans="1:22" x14ac:dyDescent="0.25">
      <c r="A8201" t="s">
        <v>4606</v>
      </c>
      <c r="B8201" t="s">
        <v>4607</v>
      </c>
      <c r="C8201">
        <v>179.99999999999599</v>
      </c>
      <c r="D8201" t="s">
        <v>5285</v>
      </c>
      <c r="E8201" s="1">
        <v>41656</v>
      </c>
      <c r="F8201" t="s">
        <v>5319</v>
      </c>
      <c r="G8201">
        <v>1</v>
      </c>
      <c r="H8201" t="s">
        <v>5287</v>
      </c>
      <c r="I8201" t="s">
        <v>5320</v>
      </c>
      <c r="J8201" t="s">
        <v>5299</v>
      </c>
      <c r="K8201" t="b">
        <f>LOOKUP(A8201,'[1]UDDATA-1'!B:B,'[1]UDDATA-1'!A:A)&lt;&gt;LOOKUP(A8201,'[1]UDDATA-2'!B:B,'[1]UDDATA-2'!A:A)</f>
        <v>0</v>
      </c>
      <c r="L8201" t="str">
        <f t="shared" si="1024"/>
        <v>Beregningsteknik inden for elektronikområdet 1</v>
      </c>
      <c r="M8201">
        <f t="shared" si="1025"/>
        <v>2</v>
      </c>
      <c r="N8201" t="str">
        <f t="shared" si="1026"/>
        <v/>
      </c>
      <c r="O8201" t="e">
        <f>IF(AND(A8201&lt;&gt;A8200,#REF!&lt;&gt;""),#REF!,"")</f>
        <v>#REF!</v>
      </c>
      <c r="P8201" t="e">
        <f t="shared" si="1029"/>
        <v>#REF!</v>
      </c>
      <c r="Q8201" s="2" t="e">
        <f t="shared" ca="1" si="1030"/>
        <v>#REF!</v>
      </c>
      <c r="R8201" t="e">
        <f>IF(NOT(#REF!="Indskrevet"),"",IF(E8201="",FALSE,AND(NOT(#REF!),VALUE(RIGHT(CONCATENATE(YEAR(E8201)),2))=15)))</f>
        <v>#REF!</v>
      </c>
      <c r="S8201" t="e">
        <f t="shared" si="1027"/>
        <v>#REF!</v>
      </c>
      <c r="T8201" t="e">
        <f t="shared" si="1028"/>
        <v>#REF!</v>
      </c>
      <c r="U8201" s="2" t="e">
        <f t="shared" si="1031"/>
        <v>#REF!</v>
      </c>
      <c r="V8201" s="2"/>
    </row>
    <row r="8202" spans="1:22" x14ac:dyDescent="0.25">
      <c r="A8202" t="s">
        <v>4606</v>
      </c>
      <c r="B8202" t="s">
        <v>4607</v>
      </c>
      <c r="C8202">
        <v>179.99999999999599</v>
      </c>
      <c r="D8202" t="s">
        <v>5317</v>
      </c>
      <c r="E8202" s="1">
        <v>41808</v>
      </c>
      <c r="F8202" t="s">
        <v>5321</v>
      </c>
      <c r="G8202">
        <v>1</v>
      </c>
      <c r="H8202" t="s">
        <v>5287</v>
      </c>
      <c r="I8202" t="s">
        <v>5322</v>
      </c>
      <c r="J8202" t="s">
        <v>5303</v>
      </c>
      <c r="K8202" t="b">
        <f>LOOKUP(A8202,'[1]UDDATA-1'!B:B,'[1]UDDATA-1'!A:A)&lt;&gt;LOOKUP(A8202,'[1]UDDATA-2'!B:B,'[1]UDDATA-2'!A:A)</f>
        <v>0</v>
      </c>
      <c r="L8202" t="str">
        <f t="shared" si="1024"/>
        <v>Beregningsteknik inden for elektronik</v>
      </c>
      <c r="M8202">
        <f t="shared" si="1025"/>
        <v>4</v>
      </c>
      <c r="N8202" t="str">
        <f t="shared" si="1026"/>
        <v/>
      </c>
      <c r="O8202" t="e">
        <f>IF(AND(A8202&lt;&gt;A8201,#REF!&lt;&gt;""),#REF!,"")</f>
        <v>#REF!</v>
      </c>
      <c r="P8202" t="e">
        <f t="shared" si="1029"/>
        <v>#REF!</v>
      </c>
      <c r="Q8202" s="2" t="e">
        <f t="shared" ca="1" si="1030"/>
        <v>#REF!</v>
      </c>
      <c r="R8202" t="e">
        <f>IF(NOT(#REF!="Indskrevet"),"",IF(E8202="",FALSE,AND(NOT(#REF!),VALUE(RIGHT(CONCATENATE(YEAR(E8202)),2))=15)))</f>
        <v>#REF!</v>
      </c>
      <c r="S8202" t="e">
        <f t="shared" si="1027"/>
        <v>#REF!</v>
      </c>
      <c r="T8202" t="e">
        <f t="shared" si="1028"/>
        <v>#REF!</v>
      </c>
      <c r="U8202" s="2" t="e">
        <f t="shared" si="1031"/>
        <v>#REF!</v>
      </c>
      <c r="V8202" s="2"/>
    </row>
    <row r="8203" spans="1:22" x14ac:dyDescent="0.25">
      <c r="A8203" t="s">
        <v>4608</v>
      </c>
      <c r="B8203" t="s">
        <v>4609</v>
      </c>
      <c r="C8203">
        <v>119.999999999998</v>
      </c>
      <c r="D8203" t="s">
        <v>5317</v>
      </c>
      <c r="E8203" s="1">
        <v>41646</v>
      </c>
      <c r="F8203" t="s">
        <v>5328</v>
      </c>
      <c r="G8203">
        <v>1</v>
      </c>
      <c r="H8203" t="s">
        <v>5287</v>
      </c>
      <c r="I8203" t="s">
        <v>5324</v>
      </c>
      <c r="J8203" t="s">
        <v>5289</v>
      </c>
      <c r="K8203" t="b">
        <f>LOOKUP(A8203,'[1]UDDATA-1'!B:B,'[1]UDDATA-1'!A:A)&lt;&gt;LOOKUP(A8203,'[1]UDDATA-2'!B:B,'[1]UDDATA-2'!A:A)</f>
        <v>0</v>
      </c>
      <c r="L8203" t="str">
        <f t="shared" si="1024"/>
        <v>Lineær algebra</v>
      </c>
      <c r="M8203">
        <f t="shared" si="1025"/>
        <v>4</v>
      </c>
      <c r="N8203" t="str">
        <f t="shared" si="1026"/>
        <v/>
      </c>
      <c r="O8203" t="e">
        <f>IF(AND(A8203&lt;&gt;A8202,#REF!&lt;&gt;""),#REF!,"")</f>
        <v>#REF!</v>
      </c>
      <c r="P8203" t="e">
        <f t="shared" si="1029"/>
        <v>#REF!</v>
      </c>
      <c r="Q8203" s="2" t="e">
        <f t="shared" ca="1" si="1030"/>
        <v>#REF!</v>
      </c>
      <c r="R8203" t="e">
        <f>IF(NOT(#REF!="Indskrevet"),"",IF(E8203="",FALSE,AND(NOT(#REF!),VALUE(RIGHT(CONCATENATE(YEAR(E8203)),2))=15)))</f>
        <v>#REF!</v>
      </c>
      <c r="S8203" t="e">
        <f t="shared" si="1027"/>
        <v>#REF!</v>
      </c>
      <c r="T8203" t="e">
        <f t="shared" si="1028"/>
        <v>#REF!</v>
      </c>
      <c r="U8203" s="2" t="e">
        <f t="shared" si="1031"/>
        <v>#REF!</v>
      </c>
      <c r="V8203" s="2"/>
    </row>
    <row r="8204" spans="1:22" x14ac:dyDescent="0.25">
      <c r="A8204" t="s">
        <v>4608</v>
      </c>
      <c r="B8204" t="s">
        <v>4609</v>
      </c>
      <c r="C8204">
        <v>119.999999999998</v>
      </c>
      <c r="D8204" t="s">
        <v>5317</v>
      </c>
      <c r="E8204" s="1">
        <v>41823</v>
      </c>
      <c r="F8204" t="s">
        <v>5329</v>
      </c>
      <c r="G8204">
        <v>1</v>
      </c>
      <c r="H8204" t="s">
        <v>5287</v>
      </c>
      <c r="I8204" t="s">
        <v>5330</v>
      </c>
      <c r="J8204" t="s">
        <v>5293</v>
      </c>
      <c r="K8204" t="b">
        <f>LOOKUP(A8204,'[1]UDDATA-1'!B:B,'[1]UDDATA-1'!A:A)&lt;&gt;LOOKUP(A8204,'[1]UDDATA-2'!B:B,'[1]UDDATA-2'!A:A)</f>
        <v>0</v>
      </c>
      <c r="L8204" t="str">
        <f t="shared" si="1024"/>
        <v>Diskret matematik</v>
      </c>
      <c r="M8204">
        <f t="shared" si="1025"/>
        <v>4</v>
      </c>
      <c r="N8204" t="str">
        <f t="shared" si="1026"/>
        <v/>
      </c>
      <c r="O8204" t="e">
        <f>IF(AND(A8204&lt;&gt;A8203,#REF!&lt;&gt;""),#REF!,"")</f>
        <v>#REF!</v>
      </c>
      <c r="P8204" t="e">
        <f t="shared" si="1029"/>
        <v>#REF!</v>
      </c>
      <c r="Q8204" s="2" t="e">
        <f t="shared" ca="1" si="1030"/>
        <v>#REF!</v>
      </c>
      <c r="R8204" t="e">
        <f>IF(NOT(#REF!="Indskrevet"),"",IF(E8204="",FALSE,AND(NOT(#REF!),VALUE(RIGHT(CONCATENATE(YEAR(E8204)),2))=15)))</f>
        <v>#REF!</v>
      </c>
      <c r="S8204" t="e">
        <f t="shared" si="1027"/>
        <v>#REF!</v>
      </c>
      <c r="T8204" t="e">
        <f t="shared" si="1028"/>
        <v>#REF!</v>
      </c>
      <c r="U8204" s="2" t="e">
        <f t="shared" si="1031"/>
        <v>#REF!</v>
      </c>
      <c r="V8204" s="2"/>
    </row>
    <row r="8205" spans="1:22" x14ac:dyDescent="0.25">
      <c r="A8205" t="s">
        <v>4608</v>
      </c>
      <c r="B8205" t="s">
        <v>4609</v>
      </c>
      <c r="C8205">
        <v>119.999999999998</v>
      </c>
      <c r="D8205" t="s">
        <v>5290</v>
      </c>
      <c r="E8205" s="1">
        <v>41813</v>
      </c>
      <c r="F8205" t="s">
        <v>5331</v>
      </c>
      <c r="G8205">
        <v>1</v>
      </c>
      <c r="H8205" t="s">
        <v>5287</v>
      </c>
      <c r="I8205" t="s">
        <v>5332</v>
      </c>
      <c r="J8205" t="s">
        <v>5293</v>
      </c>
      <c r="K8205" t="b">
        <f>LOOKUP(A8205,'[1]UDDATA-1'!B:B,'[1]UDDATA-1'!A:A)&lt;&gt;LOOKUP(A8205,'[1]UDDATA-2'!B:B,'[1]UDDATA-2'!A:A)</f>
        <v>0</v>
      </c>
      <c r="L8205" t="str">
        <f t="shared" si="1024"/>
        <v>Computerarkitektur</v>
      </c>
      <c r="M8205">
        <f t="shared" si="1025"/>
        <v>10</v>
      </c>
      <c r="N8205" t="str">
        <f t="shared" si="1026"/>
        <v/>
      </c>
      <c r="O8205" t="e">
        <f>IF(AND(A8205&lt;&gt;A8204,#REF!&lt;&gt;""),#REF!,"")</f>
        <v>#REF!</v>
      </c>
      <c r="P8205" t="e">
        <f t="shared" si="1029"/>
        <v>#REF!</v>
      </c>
      <c r="Q8205" s="2" t="e">
        <f t="shared" ca="1" si="1030"/>
        <v>#REF!</v>
      </c>
      <c r="R8205" t="e">
        <f>IF(NOT(#REF!="Indskrevet"),"",IF(E8205="",FALSE,AND(NOT(#REF!),VALUE(RIGHT(CONCATENATE(YEAR(E8205)),2))=15)))</f>
        <v>#REF!</v>
      </c>
      <c r="S8205" t="e">
        <f t="shared" si="1027"/>
        <v>#REF!</v>
      </c>
      <c r="T8205" t="e">
        <f t="shared" si="1028"/>
        <v>#REF!</v>
      </c>
      <c r="U8205" s="2" t="e">
        <f t="shared" si="1031"/>
        <v>#REF!</v>
      </c>
      <c r="V8205" s="2"/>
    </row>
    <row r="8206" spans="1:22" x14ac:dyDescent="0.25">
      <c r="A8206" t="s">
        <v>4608</v>
      </c>
      <c r="B8206" t="s">
        <v>4609</v>
      </c>
      <c r="C8206">
        <v>119.999999999998</v>
      </c>
      <c r="D8206" t="s">
        <v>5296</v>
      </c>
      <c r="E8206" s="1">
        <v>41807</v>
      </c>
      <c r="F8206" t="s">
        <v>5333</v>
      </c>
      <c r="G8206">
        <v>1</v>
      </c>
      <c r="H8206" t="s">
        <v>5287</v>
      </c>
      <c r="I8206" t="s">
        <v>5334</v>
      </c>
      <c r="J8206" t="s">
        <v>5293</v>
      </c>
      <c r="K8206" t="b">
        <f>LOOKUP(A8206,'[1]UDDATA-1'!B:B,'[1]UDDATA-1'!A:A)&lt;&gt;LOOKUP(A8206,'[1]UDDATA-2'!B:B,'[1]UDDATA-2'!A:A)</f>
        <v>0</v>
      </c>
      <c r="L8206" t="str">
        <f t="shared" si="1024"/>
        <v>Objektorienteret programmering</v>
      </c>
      <c r="M8206">
        <f t="shared" si="1025"/>
        <v>7</v>
      </c>
      <c r="N8206" t="str">
        <f t="shared" si="1026"/>
        <v/>
      </c>
      <c r="O8206" t="e">
        <f>IF(AND(A8206&lt;&gt;A8205,#REF!&lt;&gt;""),#REF!,"")</f>
        <v>#REF!</v>
      </c>
      <c r="P8206" t="e">
        <f t="shared" si="1029"/>
        <v>#REF!</v>
      </c>
      <c r="Q8206" s="2" t="e">
        <f t="shared" ca="1" si="1030"/>
        <v>#REF!</v>
      </c>
      <c r="R8206" t="e">
        <f>IF(NOT(#REF!="Indskrevet"),"",IF(E8206="",FALSE,AND(NOT(#REF!),VALUE(RIGHT(CONCATENATE(YEAR(E8206)),2))=15)))</f>
        <v>#REF!</v>
      </c>
      <c r="S8206" t="e">
        <f t="shared" si="1027"/>
        <v>#REF!</v>
      </c>
      <c r="T8206" t="e">
        <f t="shared" si="1028"/>
        <v>#REF!</v>
      </c>
      <c r="U8206" s="2" t="e">
        <f t="shared" si="1031"/>
        <v>#REF!</v>
      </c>
      <c r="V8206" s="2"/>
    </row>
    <row r="8207" spans="1:22" x14ac:dyDescent="0.25">
      <c r="A8207" t="s">
        <v>4608</v>
      </c>
      <c r="B8207" t="s">
        <v>4609</v>
      </c>
      <c r="C8207">
        <v>119.999999999998</v>
      </c>
      <c r="D8207" t="s">
        <v>5290</v>
      </c>
      <c r="E8207" s="1">
        <v>42031</v>
      </c>
      <c r="F8207" t="s">
        <v>5339</v>
      </c>
      <c r="G8207">
        <v>1</v>
      </c>
      <c r="H8207" t="s">
        <v>5287</v>
      </c>
      <c r="I8207" t="s">
        <v>5340</v>
      </c>
      <c r="J8207" t="s">
        <v>5299</v>
      </c>
      <c r="K8207" t="b">
        <f>LOOKUP(A8207,'[1]UDDATA-1'!B:B,'[1]UDDATA-1'!A:A)&lt;&gt;LOOKUP(A8207,'[1]UDDATA-2'!B:B,'[1]UDDATA-2'!A:A)</f>
        <v>0</v>
      </c>
      <c r="L8207" t="str">
        <f t="shared" si="1024"/>
        <v>Algoritmik og datastrukturer</v>
      </c>
      <c r="M8207">
        <f t="shared" si="1025"/>
        <v>10</v>
      </c>
      <c r="N8207" t="str">
        <f t="shared" si="1026"/>
        <v/>
      </c>
      <c r="O8207" t="e">
        <f>IF(AND(A8207&lt;&gt;A8206,#REF!&lt;&gt;""),#REF!,"")</f>
        <v>#REF!</v>
      </c>
      <c r="P8207" t="e">
        <f t="shared" si="1029"/>
        <v>#REF!</v>
      </c>
      <c r="Q8207" s="2" t="e">
        <f t="shared" ca="1" si="1030"/>
        <v>#REF!</v>
      </c>
      <c r="R8207" t="e">
        <f>IF(NOT(#REF!="Indskrevet"),"",IF(E8207="",FALSE,AND(NOT(#REF!),VALUE(RIGHT(CONCATENATE(YEAR(E8207)),2))=15)))</f>
        <v>#REF!</v>
      </c>
      <c r="S8207" t="e">
        <f t="shared" si="1027"/>
        <v>#REF!</v>
      </c>
      <c r="T8207" t="e">
        <f t="shared" si="1028"/>
        <v>#REF!</v>
      </c>
      <c r="U8207" s="2" t="e">
        <f t="shared" si="1031"/>
        <v>#REF!</v>
      </c>
      <c r="V8207" s="2"/>
    </row>
    <row r="8208" spans="1:22" x14ac:dyDescent="0.25">
      <c r="A8208" t="s">
        <v>4608</v>
      </c>
      <c r="B8208" t="s">
        <v>4609</v>
      </c>
      <c r="C8208">
        <v>119.999999999998</v>
      </c>
      <c r="D8208" t="s">
        <v>5317</v>
      </c>
      <c r="E8208" s="1">
        <v>42172</v>
      </c>
      <c r="F8208" t="s">
        <v>5341</v>
      </c>
      <c r="G8208">
        <v>1</v>
      </c>
      <c r="H8208" t="s">
        <v>5287</v>
      </c>
      <c r="I8208" t="s">
        <v>5342</v>
      </c>
      <c r="J8208" t="s">
        <v>5303</v>
      </c>
      <c r="K8208" t="b">
        <f>LOOKUP(A8208,'[1]UDDATA-1'!B:B,'[1]UDDATA-1'!A:A)&lt;&gt;LOOKUP(A8208,'[1]UDDATA-2'!B:B,'[1]UDDATA-2'!A:A)</f>
        <v>0</v>
      </c>
      <c r="L8208" t="str">
        <f t="shared" si="1024"/>
        <v>Syntaks og semantik</v>
      </c>
      <c r="M8208">
        <f t="shared" si="1025"/>
        <v>4</v>
      </c>
      <c r="N8208" t="str">
        <f t="shared" si="1026"/>
        <v/>
      </c>
      <c r="O8208" t="e">
        <f>IF(AND(A8208&lt;&gt;A8207,#REF!&lt;&gt;""),#REF!,"")</f>
        <v>#REF!</v>
      </c>
      <c r="P8208" t="e">
        <f t="shared" si="1029"/>
        <v>#REF!</v>
      </c>
      <c r="Q8208" s="2" t="e">
        <f t="shared" ca="1" si="1030"/>
        <v>#REF!</v>
      </c>
      <c r="R8208" t="e">
        <f>IF(NOT(#REF!="Indskrevet"),"",IF(E8208="",FALSE,AND(NOT(#REF!),VALUE(RIGHT(CONCATENATE(YEAR(E8208)),2))=15)))</f>
        <v>#REF!</v>
      </c>
      <c r="S8208" t="e">
        <f t="shared" si="1027"/>
        <v>#REF!</v>
      </c>
      <c r="T8208" t="e">
        <f t="shared" si="1028"/>
        <v>#REF!</v>
      </c>
      <c r="U8208" s="2" t="e">
        <f t="shared" si="1031"/>
        <v>#REF!</v>
      </c>
      <c r="V8208" s="2"/>
    </row>
    <row r="8209" spans="1:22" x14ac:dyDescent="0.25">
      <c r="A8209" t="s">
        <v>4610</v>
      </c>
      <c r="B8209" t="s">
        <v>4611</v>
      </c>
      <c r="C8209">
        <v>59.999999999998799</v>
      </c>
      <c r="D8209" t="s">
        <v>5296</v>
      </c>
      <c r="E8209" s="1">
        <v>42031</v>
      </c>
      <c r="F8209" t="s">
        <v>5308</v>
      </c>
      <c r="G8209">
        <v>1</v>
      </c>
      <c r="H8209" t="s">
        <v>5287</v>
      </c>
      <c r="I8209" t="s">
        <v>5288</v>
      </c>
      <c r="J8209" t="s">
        <v>5289</v>
      </c>
      <c r="K8209" t="b">
        <f>LOOKUP(A8209,'[1]UDDATA-1'!B:B,'[1]UDDATA-1'!A:A)&lt;&gt;LOOKUP(A8209,'[1]UDDATA-2'!B:B,'[1]UDDATA-2'!A:A)</f>
        <v>0</v>
      </c>
      <c r="L8209" t="str">
        <f t="shared" si="1024"/>
        <v>Grundlæggende programmering</v>
      </c>
      <c r="M8209">
        <f t="shared" si="1025"/>
        <v>7</v>
      </c>
      <c r="N8209" t="str">
        <f t="shared" si="1026"/>
        <v/>
      </c>
      <c r="O8209" t="e">
        <f>IF(AND(A8209&lt;&gt;A8208,#REF!&lt;&gt;""),#REF!,"")</f>
        <v>#REF!</v>
      </c>
      <c r="P8209" t="e">
        <f t="shared" si="1029"/>
        <v>#REF!</v>
      </c>
      <c r="Q8209" s="2" t="e">
        <f t="shared" ca="1" si="1030"/>
        <v>#REF!</v>
      </c>
      <c r="R8209" t="e">
        <f>IF(NOT(#REF!="Indskrevet"),"",IF(E8209="",FALSE,AND(NOT(#REF!),VALUE(RIGHT(CONCATENATE(YEAR(E8209)),2))=15)))</f>
        <v>#REF!</v>
      </c>
      <c r="S8209" t="e">
        <f t="shared" si="1027"/>
        <v>#REF!</v>
      </c>
      <c r="T8209" t="e">
        <f t="shared" si="1028"/>
        <v>#REF!</v>
      </c>
      <c r="U8209" s="2" t="e">
        <f t="shared" si="1031"/>
        <v>#REF!</v>
      </c>
      <c r="V8209" s="2"/>
    </row>
    <row r="8210" spans="1:22" x14ac:dyDescent="0.25">
      <c r="A8210" t="s">
        <v>4610</v>
      </c>
      <c r="B8210" t="s">
        <v>4611</v>
      </c>
      <c r="C8210">
        <v>59.999999999998799</v>
      </c>
      <c r="D8210" t="s">
        <v>5296</v>
      </c>
      <c r="E8210" s="1">
        <v>42178</v>
      </c>
      <c r="F8210" t="s">
        <v>5309</v>
      </c>
      <c r="G8210">
        <v>1</v>
      </c>
      <c r="H8210" t="s">
        <v>5287</v>
      </c>
      <c r="I8210" t="s">
        <v>5292</v>
      </c>
      <c r="J8210" t="s">
        <v>5293</v>
      </c>
      <c r="K8210" t="b">
        <f>LOOKUP(A8210,'[1]UDDATA-1'!B:B,'[1]UDDATA-1'!A:A)&lt;&gt;LOOKUP(A8210,'[1]UDDATA-2'!B:B,'[1]UDDATA-2'!A:A)</f>
        <v>0</v>
      </c>
      <c r="L8210" t="str">
        <f t="shared" si="1024"/>
        <v>Matematik til multimedie-applikationer</v>
      </c>
      <c r="M8210">
        <f t="shared" si="1025"/>
        <v>7</v>
      </c>
      <c r="N8210" t="str">
        <f t="shared" si="1026"/>
        <v/>
      </c>
      <c r="O8210" t="e">
        <f>IF(AND(A8210&lt;&gt;A8209,#REF!&lt;&gt;""),#REF!,"")</f>
        <v>#REF!</v>
      </c>
      <c r="P8210" t="e">
        <f t="shared" si="1029"/>
        <v>#REF!</v>
      </c>
      <c r="Q8210" s="2" t="e">
        <f t="shared" ca="1" si="1030"/>
        <v>#REF!</v>
      </c>
      <c r="R8210" t="e">
        <f>IF(NOT(#REF!="Indskrevet"),"",IF(E8210="",FALSE,AND(NOT(#REF!),VALUE(RIGHT(CONCATENATE(YEAR(E8210)),2))=15)))</f>
        <v>#REF!</v>
      </c>
      <c r="S8210" t="e">
        <f t="shared" si="1027"/>
        <v>#REF!</v>
      </c>
      <c r="T8210" t="e">
        <f t="shared" si="1028"/>
        <v>#REF!</v>
      </c>
      <c r="U8210" s="2" t="e">
        <f t="shared" si="1031"/>
        <v>#REF!</v>
      </c>
      <c r="V8210" s="2"/>
    </row>
    <row r="8211" spans="1:22" x14ac:dyDescent="0.25">
      <c r="A8211" t="s">
        <v>4612</v>
      </c>
      <c r="B8211" t="s">
        <v>4613</v>
      </c>
      <c r="C8211">
        <v>59.999999999998799</v>
      </c>
      <c r="K8211" t="b">
        <f>LOOKUP(A8211,'[1]UDDATA-1'!B:B,'[1]UDDATA-1'!A:A)&lt;&gt;LOOKUP(A8211,'[1]UDDATA-2'!B:B,'[1]UDDATA-2'!A:A)</f>
        <v>0</v>
      </c>
      <c r="L8211" t="str">
        <f t="shared" si="1024"/>
        <v/>
      </c>
      <c r="M8211" t="str">
        <f t="shared" si="1025"/>
        <v/>
      </c>
      <c r="N8211" t="str">
        <f t="shared" si="1026"/>
        <v/>
      </c>
      <c r="O8211" t="e">
        <f>IF(AND(A8211&lt;&gt;A8210,#REF!&lt;&gt;""),#REF!,"")</f>
        <v>#REF!</v>
      </c>
      <c r="P8211" t="e">
        <f t="shared" si="1029"/>
        <v>#REF!</v>
      </c>
      <c r="Q8211" s="2" t="e">
        <f t="shared" ca="1" si="1030"/>
        <v>#REF!</v>
      </c>
      <c r="R8211" t="e">
        <f>IF(NOT(#REF!="Indskrevet"),"",IF(E8211="",FALSE,AND(NOT(#REF!),VALUE(RIGHT(CONCATENATE(YEAR(E8211)),2))=15)))</f>
        <v>#REF!</v>
      </c>
      <c r="S8211" t="e">
        <f t="shared" si="1027"/>
        <v>#REF!</v>
      </c>
      <c r="T8211" t="e">
        <f t="shared" si="1028"/>
        <v>#REF!</v>
      </c>
      <c r="U8211" s="2" t="e">
        <f t="shared" si="1031"/>
        <v>#REF!</v>
      </c>
      <c r="V8211" s="2"/>
    </row>
    <row r="8212" spans="1:22" x14ac:dyDescent="0.25">
      <c r="A8212" t="s">
        <v>4614</v>
      </c>
      <c r="B8212" t="s">
        <v>4615</v>
      </c>
      <c r="C8212">
        <v>54.999999999998998</v>
      </c>
      <c r="D8212" t="s">
        <v>5306</v>
      </c>
      <c r="E8212" s="1">
        <v>42033</v>
      </c>
      <c r="F8212" t="s">
        <v>5286</v>
      </c>
      <c r="G8212">
        <v>1</v>
      </c>
      <c r="H8212" t="s">
        <v>5307</v>
      </c>
      <c r="I8212" t="s">
        <v>5288</v>
      </c>
      <c r="J8212" t="s">
        <v>5289</v>
      </c>
      <c r="K8212" t="b">
        <f>LOOKUP(A8212,'[1]UDDATA-1'!B:B,'[1]UDDATA-1'!A:A)&lt;&gt;LOOKUP(A8212,'[1]UDDATA-2'!B:B,'[1]UDDATA-2'!A:A)</f>
        <v>0</v>
      </c>
      <c r="L8212" t="str">
        <f t="shared" si="1024"/>
        <v>Grundlæggende programmering</v>
      </c>
      <c r="M8212">
        <f t="shared" si="1025"/>
        <v>0</v>
      </c>
      <c r="N8212" t="str">
        <f t="shared" si="1026"/>
        <v/>
      </c>
      <c r="O8212" t="e">
        <f>IF(AND(A8212&lt;&gt;A8211,#REF!&lt;&gt;""),#REF!,"")</f>
        <v>#REF!</v>
      </c>
      <c r="P8212" t="e">
        <f t="shared" si="1029"/>
        <v>#REF!</v>
      </c>
      <c r="Q8212" s="2" t="e">
        <f t="shared" ca="1" si="1030"/>
        <v>#REF!</v>
      </c>
      <c r="R8212" t="e">
        <f>IF(NOT(#REF!="Indskrevet"),"",IF(E8212="",FALSE,AND(NOT(#REF!),VALUE(RIGHT(CONCATENATE(YEAR(E8212)),2))=15)))</f>
        <v>#REF!</v>
      </c>
      <c r="S8212" t="e">
        <f t="shared" si="1027"/>
        <v>#REF!</v>
      </c>
      <c r="T8212" t="e">
        <f t="shared" si="1028"/>
        <v>#REF!</v>
      </c>
      <c r="U8212" s="2" t="e">
        <f t="shared" si="1031"/>
        <v>#REF!</v>
      </c>
      <c r="V8212" s="2"/>
    </row>
    <row r="8213" spans="1:22" x14ac:dyDescent="0.25">
      <c r="A8213" t="s">
        <v>4614</v>
      </c>
      <c r="B8213" t="s">
        <v>4615</v>
      </c>
      <c r="C8213">
        <v>54.999999999998998</v>
      </c>
      <c r="D8213" t="s">
        <v>5306</v>
      </c>
      <c r="E8213" s="1">
        <v>42066</v>
      </c>
      <c r="F8213" t="s">
        <v>5286</v>
      </c>
      <c r="G8213">
        <v>2</v>
      </c>
      <c r="H8213" t="s">
        <v>5287</v>
      </c>
      <c r="I8213" t="s">
        <v>5288</v>
      </c>
      <c r="J8213" t="s">
        <v>5293</v>
      </c>
      <c r="K8213" t="b">
        <f>LOOKUP(A8213,'[1]UDDATA-1'!B:B,'[1]UDDATA-1'!A:A)&lt;&gt;LOOKUP(A8213,'[1]UDDATA-2'!B:B,'[1]UDDATA-2'!A:A)</f>
        <v>0</v>
      </c>
      <c r="L8213" t="str">
        <f t="shared" si="1024"/>
        <v/>
      </c>
      <c r="M8213" t="str">
        <f t="shared" si="1025"/>
        <v/>
      </c>
      <c r="N8213" t="str">
        <f t="shared" si="1026"/>
        <v/>
      </c>
      <c r="O8213" t="e">
        <f>IF(AND(A8213&lt;&gt;A8212,#REF!&lt;&gt;""),#REF!,"")</f>
        <v>#REF!</v>
      </c>
      <c r="P8213" t="e">
        <f t="shared" si="1029"/>
        <v>#REF!</v>
      </c>
      <c r="Q8213" s="2" t="e">
        <f t="shared" ca="1" si="1030"/>
        <v>#REF!</v>
      </c>
      <c r="R8213" t="e">
        <f>IF(NOT(#REF!="Indskrevet"),"",IF(E8213="",FALSE,AND(NOT(#REF!),VALUE(RIGHT(CONCATENATE(YEAR(E8213)),2))=15)))</f>
        <v>#REF!</v>
      </c>
      <c r="S8213" t="e">
        <f t="shared" si="1027"/>
        <v>#REF!</v>
      </c>
      <c r="T8213" t="e">
        <f t="shared" si="1028"/>
        <v>#REF!</v>
      </c>
      <c r="U8213" s="2" t="e">
        <f t="shared" si="1031"/>
        <v>#REF!</v>
      </c>
      <c r="V8213" s="2"/>
    </row>
    <row r="8214" spans="1:22" x14ac:dyDescent="0.25">
      <c r="A8214" t="s">
        <v>4614</v>
      </c>
      <c r="B8214" t="s">
        <v>4615</v>
      </c>
      <c r="C8214">
        <v>54.999999999998998</v>
      </c>
      <c r="D8214" t="s">
        <v>5306</v>
      </c>
      <c r="E8214" s="1">
        <v>42178</v>
      </c>
      <c r="F8214" t="s">
        <v>5291</v>
      </c>
      <c r="G8214">
        <v>1</v>
      </c>
      <c r="H8214" t="s">
        <v>5307</v>
      </c>
      <c r="I8214" t="s">
        <v>5292</v>
      </c>
      <c r="J8214" t="s">
        <v>5293</v>
      </c>
      <c r="K8214" t="b">
        <f>LOOKUP(A8214,'[1]UDDATA-1'!B:B,'[1]UDDATA-1'!A:A)&lt;&gt;LOOKUP(A8214,'[1]UDDATA-2'!B:B,'[1]UDDATA-2'!A:A)</f>
        <v>0</v>
      </c>
      <c r="L8214" t="str">
        <f t="shared" si="1024"/>
        <v>Matematik til multimedie-applikationer</v>
      </c>
      <c r="M8214">
        <f t="shared" si="1025"/>
        <v>0</v>
      </c>
      <c r="N8214" t="str">
        <f t="shared" si="1026"/>
        <v/>
      </c>
      <c r="O8214" t="e">
        <f>IF(AND(A8214&lt;&gt;A8213,#REF!&lt;&gt;""),#REF!,"")</f>
        <v>#REF!</v>
      </c>
      <c r="P8214" t="e">
        <f t="shared" si="1029"/>
        <v>#REF!</v>
      </c>
      <c r="Q8214" s="2" t="e">
        <f t="shared" ca="1" si="1030"/>
        <v>#REF!</v>
      </c>
      <c r="R8214" t="e">
        <f>IF(NOT(#REF!="Indskrevet"),"",IF(E8214="",FALSE,AND(NOT(#REF!),VALUE(RIGHT(CONCATENATE(YEAR(E8214)),2))=15)))</f>
        <v>#REF!</v>
      </c>
      <c r="S8214" t="e">
        <f t="shared" si="1027"/>
        <v>#REF!</v>
      </c>
      <c r="T8214" t="e">
        <f t="shared" si="1028"/>
        <v>#REF!</v>
      </c>
      <c r="U8214" s="2" t="e">
        <f t="shared" si="1031"/>
        <v>#REF!</v>
      </c>
      <c r="V8214" s="2"/>
    </row>
    <row r="8215" spans="1:22" x14ac:dyDescent="0.25">
      <c r="A8215" t="s">
        <v>4614</v>
      </c>
      <c r="B8215" t="s">
        <v>4615</v>
      </c>
      <c r="C8215">
        <v>54.999999999998998</v>
      </c>
      <c r="D8215" t="s">
        <v>5285</v>
      </c>
      <c r="E8215" s="1">
        <v>42249</v>
      </c>
      <c r="F8215" t="s">
        <v>5291</v>
      </c>
      <c r="G8215">
        <v>2</v>
      </c>
      <c r="H8215" t="s">
        <v>5287</v>
      </c>
      <c r="I8215" t="s">
        <v>5292</v>
      </c>
      <c r="J8215" t="s">
        <v>5299</v>
      </c>
      <c r="K8215" t="b">
        <f>LOOKUP(A8215,'[1]UDDATA-1'!B:B,'[1]UDDATA-1'!A:A)&lt;&gt;LOOKUP(A8215,'[1]UDDATA-2'!B:B,'[1]UDDATA-2'!A:A)</f>
        <v>0</v>
      </c>
      <c r="L8215" t="str">
        <f t="shared" si="1024"/>
        <v/>
      </c>
      <c r="M8215" t="str">
        <f t="shared" si="1025"/>
        <v/>
      </c>
      <c r="N8215" t="str">
        <f t="shared" si="1026"/>
        <v/>
      </c>
      <c r="O8215" t="e">
        <f>IF(AND(A8215&lt;&gt;A8214,#REF!&lt;&gt;""),#REF!,"")</f>
        <v>#REF!</v>
      </c>
      <c r="P8215" t="e">
        <f t="shared" si="1029"/>
        <v>#REF!</v>
      </c>
      <c r="Q8215" s="2" t="e">
        <f t="shared" ca="1" si="1030"/>
        <v>#REF!</v>
      </c>
      <c r="R8215" t="e">
        <f>IF(NOT(#REF!="Indskrevet"),"",IF(E8215="",FALSE,AND(NOT(#REF!),VALUE(RIGHT(CONCATENATE(YEAR(E8215)),2))=15)))</f>
        <v>#REF!</v>
      </c>
      <c r="S8215" t="e">
        <f t="shared" si="1027"/>
        <v>#REF!</v>
      </c>
      <c r="T8215" t="e">
        <f t="shared" si="1028"/>
        <v>#REF!</v>
      </c>
      <c r="U8215" s="2" t="e">
        <f t="shared" si="1031"/>
        <v>#REF!</v>
      </c>
      <c r="V8215" s="2"/>
    </row>
    <row r="8216" spans="1:22" x14ac:dyDescent="0.25">
      <c r="A8216" t="s">
        <v>4616</v>
      </c>
      <c r="B8216" t="s">
        <v>4617</v>
      </c>
      <c r="C8216">
        <v>54.999999999998998</v>
      </c>
      <c r="D8216" t="s">
        <v>5306</v>
      </c>
      <c r="E8216" s="1">
        <v>41316</v>
      </c>
      <c r="F8216" t="s">
        <v>5308</v>
      </c>
      <c r="G8216">
        <v>1</v>
      </c>
      <c r="H8216" t="s">
        <v>5307</v>
      </c>
      <c r="I8216" t="s">
        <v>5288</v>
      </c>
      <c r="J8216" t="s">
        <v>5289</v>
      </c>
      <c r="K8216" t="b">
        <f>LOOKUP(A8216,'[1]UDDATA-1'!B:B,'[1]UDDATA-1'!A:A)&lt;&gt;LOOKUP(A8216,'[1]UDDATA-2'!B:B,'[1]UDDATA-2'!A:A)</f>
        <v>0</v>
      </c>
      <c r="L8216" t="str">
        <f t="shared" si="1024"/>
        <v>Grundlæggende programmering</v>
      </c>
      <c r="M8216">
        <f t="shared" si="1025"/>
        <v>0</v>
      </c>
      <c r="N8216" t="str">
        <f t="shared" si="1026"/>
        <v/>
      </c>
      <c r="O8216" t="e">
        <f>IF(AND(A8216&lt;&gt;A8215,#REF!&lt;&gt;""),#REF!,"")</f>
        <v>#REF!</v>
      </c>
      <c r="P8216" t="e">
        <f t="shared" si="1029"/>
        <v>#REF!</v>
      </c>
      <c r="Q8216" s="2" t="e">
        <f t="shared" ca="1" si="1030"/>
        <v>#REF!</v>
      </c>
      <c r="R8216" t="e">
        <f>IF(NOT(#REF!="Indskrevet"),"",IF(E8216="",FALSE,AND(NOT(#REF!),VALUE(RIGHT(CONCATENATE(YEAR(E8216)),2))=15)))</f>
        <v>#REF!</v>
      </c>
      <c r="S8216" t="e">
        <f t="shared" si="1027"/>
        <v>#REF!</v>
      </c>
      <c r="T8216" t="e">
        <f t="shared" si="1028"/>
        <v>#REF!</v>
      </c>
      <c r="U8216" s="2" t="e">
        <f t="shared" si="1031"/>
        <v>#REF!</v>
      </c>
      <c r="V8216" s="2"/>
    </row>
    <row r="8217" spans="1:22" x14ac:dyDescent="0.25">
      <c r="A8217" t="s">
        <v>4616</v>
      </c>
      <c r="B8217" t="s">
        <v>4617</v>
      </c>
      <c r="C8217">
        <v>54.999999999998998</v>
      </c>
      <c r="D8217" t="s">
        <v>5317</v>
      </c>
      <c r="E8217" s="1">
        <v>41353</v>
      </c>
      <c r="F8217" t="s">
        <v>5308</v>
      </c>
      <c r="G8217">
        <v>2</v>
      </c>
      <c r="H8217" t="s">
        <v>5287</v>
      </c>
      <c r="I8217" t="s">
        <v>5288</v>
      </c>
      <c r="J8217" t="s">
        <v>5293</v>
      </c>
      <c r="K8217" t="b">
        <f>LOOKUP(A8217,'[1]UDDATA-1'!B:B,'[1]UDDATA-1'!A:A)&lt;&gt;LOOKUP(A8217,'[1]UDDATA-2'!B:B,'[1]UDDATA-2'!A:A)</f>
        <v>0</v>
      </c>
      <c r="L8217" t="str">
        <f t="shared" si="1024"/>
        <v/>
      </c>
      <c r="M8217" t="str">
        <f t="shared" si="1025"/>
        <v/>
      </c>
      <c r="N8217" t="str">
        <f t="shared" si="1026"/>
        <v/>
      </c>
      <c r="O8217" t="e">
        <f>IF(AND(A8217&lt;&gt;A8216,#REF!&lt;&gt;""),#REF!,"")</f>
        <v>#REF!</v>
      </c>
      <c r="P8217" t="e">
        <f t="shared" si="1029"/>
        <v>#REF!</v>
      </c>
      <c r="Q8217" s="2" t="e">
        <f t="shared" ca="1" si="1030"/>
        <v>#REF!</v>
      </c>
      <c r="R8217" t="e">
        <f>IF(NOT(#REF!="Indskrevet"),"",IF(E8217="",FALSE,AND(NOT(#REF!),VALUE(RIGHT(CONCATENATE(YEAR(E8217)),2))=15)))</f>
        <v>#REF!</v>
      </c>
      <c r="S8217" t="e">
        <f t="shared" si="1027"/>
        <v>#REF!</v>
      </c>
      <c r="T8217" t="e">
        <f t="shared" si="1028"/>
        <v>#REF!</v>
      </c>
      <c r="U8217" s="2" t="e">
        <f t="shared" si="1031"/>
        <v>#REF!</v>
      </c>
      <c r="V8217" s="2"/>
    </row>
    <row r="8218" spans="1:22" x14ac:dyDescent="0.25">
      <c r="A8218" t="s">
        <v>4616</v>
      </c>
      <c r="B8218" t="s">
        <v>4617</v>
      </c>
      <c r="C8218">
        <v>54.999999999998998</v>
      </c>
      <c r="D8218" t="s">
        <v>5327</v>
      </c>
      <c r="E8218" s="1">
        <v>41452</v>
      </c>
      <c r="F8218" t="s">
        <v>5309</v>
      </c>
      <c r="G8218">
        <v>1</v>
      </c>
      <c r="H8218" t="s">
        <v>5287</v>
      </c>
      <c r="I8218" t="s">
        <v>5292</v>
      </c>
      <c r="J8218" t="s">
        <v>5293</v>
      </c>
      <c r="K8218" t="b">
        <f>LOOKUP(A8218,'[1]UDDATA-1'!B:B,'[1]UDDATA-1'!A:A)&lt;&gt;LOOKUP(A8218,'[1]UDDATA-2'!B:B,'[1]UDDATA-2'!A:A)</f>
        <v>0</v>
      </c>
      <c r="L8218" t="str">
        <f t="shared" si="1024"/>
        <v>Matematik til multimedie-applikationer</v>
      </c>
      <c r="M8218">
        <f t="shared" si="1025"/>
        <v>-3</v>
      </c>
      <c r="N8218" t="str">
        <f t="shared" si="1026"/>
        <v/>
      </c>
      <c r="O8218" t="e">
        <f>IF(AND(A8218&lt;&gt;A8217,#REF!&lt;&gt;""),#REF!,"")</f>
        <v>#REF!</v>
      </c>
      <c r="P8218" t="e">
        <f t="shared" si="1029"/>
        <v>#REF!</v>
      </c>
      <c r="Q8218" s="2" t="e">
        <f t="shared" ca="1" si="1030"/>
        <v>#REF!</v>
      </c>
      <c r="R8218" t="e">
        <f>IF(NOT(#REF!="Indskrevet"),"",IF(E8218="",FALSE,AND(NOT(#REF!),VALUE(RIGHT(CONCATENATE(YEAR(E8218)),2))=15)))</f>
        <v>#REF!</v>
      </c>
      <c r="S8218" t="e">
        <f t="shared" si="1027"/>
        <v>#REF!</v>
      </c>
      <c r="T8218" t="e">
        <f t="shared" si="1028"/>
        <v>#REF!</v>
      </c>
      <c r="U8218" s="2" t="e">
        <f t="shared" si="1031"/>
        <v>#REF!</v>
      </c>
      <c r="V8218" s="2"/>
    </row>
    <row r="8219" spans="1:22" x14ac:dyDescent="0.25">
      <c r="A8219" t="s">
        <v>4616</v>
      </c>
      <c r="B8219" t="s">
        <v>4617</v>
      </c>
      <c r="C8219">
        <v>54.999999999998998</v>
      </c>
      <c r="D8219" t="s">
        <v>5306</v>
      </c>
      <c r="E8219" s="1">
        <v>41484</v>
      </c>
      <c r="F8219" t="s">
        <v>5310</v>
      </c>
      <c r="G8219">
        <v>1</v>
      </c>
      <c r="H8219" t="s">
        <v>5307</v>
      </c>
      <c r="I8219" t="s">
        <v>5295</v>
      </c>
      <c r="J8219" t="s">
        <v>5293</v>
      </c>
      <c r="K8219" t="b">
        <f>LOOKUP(A8219,'[1]UDDATA-1'!B:B,'[1]UDDATA-1'!A:A)&lt;&gt;LOOKUP(A8219,'[1]UDDATA-2'!B:B,'[1]UDDATA-2'!A:A)</f>
        <v>0</v>
      </c>
      <c r="L8219" t="str">
        <f t="shared" si="1024"/>
        <v>Fysisk interface design</v>
      </c>
      <c r="M8219">
        <f t="shared" si="1025"/>
        <v>0</v>
      </c>
      <c r="N8219" t="str">
        <f t="shared" si="1026"/>
        <v/>
      </c>
      <c r="O8219" t="e">
        <f>IF(AND(A8219&lt;&gt;A8218,#REF!&lt;&gt;""),#REF!,"")</f>
        <v>#REF!</v>
      </c>
      <c r="P8219" t="e">
        <f t="shared" si="1029"/>
        <v>#REF!</v>
      </c>
      <c r="Q8219" s="2" t="e">
        <f t="shared" ca="1" si="1030"/>
        <v>#REF!</v>
      </c>
      <c r="R8219" t="e">
        <f>IF(NOT(#REF!="Indskrevet"),"",IF(E8219="",FALSE,AND(NOT(#REF!),VALUE(RIGHT(CONCATENATE(YEAR(E8219)),2))=15)))</f>
        <v>#REF!</v>
      </c>
      <c r="S8219" t="e">
        <f t="shared" si="1027"/>
        <v>#REF!</v>
      </c>
      <c r="T8219" t="e">
        <f t="shared" si="1028"/>
        <v>#REF!</v>
      </c>
      <c r="U8219" s="2" t="e">
        <f t="shared" si="1031"/>
        <v>#REF!</v>
      </c>
      <c r="V8219" s="2"/>
    </row>
    <row r="8220" spans="1:22" x14ac:dyDescent="0.25">
      <c r="A8220" t="s">
        <v>4616</v>
      </c>
      <c r="B8220" t="s">
        <v>4617</v>
      </c>
      <c r="C8220">
        <v>54.999999999998998</v>
      </c>
      <c r="D8220" t="s">
        <v>5290</v>
      </c>
      <c r="E8220" s="1">
        <v>41522</v>
      </c>
      <c r="F8220" t="s">
        <v>5310</v>
      </c>
      <c r="G8220">
        <v>2</v>
      </c>
      <c r="H8220" t="s">
        <v>5287</v>
      </c>
      <c r="I8220" t="s">
        <v>5295</v>
      </c>
      <c r="J8220" t="s">
        <v>5299</v>
      </c>
      <c r="K8220" t="b">
        <f>LOOKUP(A8220,'[1]UDDATA-1'!B:B,'[1]UDDATA-1'!A:A)&lt;&gt;LOOKUP(A8220,'[1]UDDATA-2'!B:B,'[1]UDDATA-2'!A:A)</f>
        <v>0</v>
      </c>
      <c r="L8220" t="str">
        <f t="shared" si="1024"/>
        <v/>
      </c>
      <c r="M8220" t="str">
        <f t="shared" si="1025"/>
        <v/>
      </c>
      <c r="N8220" t="str">
        <f t="shared" si="1026"/>
        <v/>
      </c>
      <c r="O8220" t="e">
        <f>IF(AND(A8220&lt;&gt;A8219,#REF!&lt;&gt;""),#REF!,"")</f>
        <v>#REF!</v>
      </c>
      <c r="P8220" t="e">
        <f t="shared" si="1029"/>
        <v>#REF!</v>
      </c>
      <c r="Q8220" s="2" t="e">
        <f t="shared" ca="1" si="1030"/>
        <v>#REF!</v>
      </c>
      <c r="R8220" t="e">
        <f>IF(NOT(#REF!="Indskrevet"),"",IF(E8220="",FALSE,AND(NOT(#REF!),VALUE(RIGHT(CONCATENATE(YEAR(E8220)),2))=15)))</f>
        <v>#REF!</v>
      </c>
      <c r="S8220" t="e">
        <f t="shared" si="1027"/>
        <v>#REF!</v>
      </c>
      <c r="T8220" t="e">
        <f t="shared" si="1028"/>
        <v>#REF!</v>
      </c>
      <c r="U8220" s="2" t="e">
        <f t="shared" si="1031"/>
        <v>#REF!</v>
      </c>
      <c r="V8220" s="2"/>
    </row>
    <row r="8221" spans="1:22" x14ac:dyDescent="0.25">
      <c r="A8221" t="s">
        <v>4618</v>
      </c>
      <c r="B8221" t="s">
        <v>4619</v>
      </c>
      <c r="C8221">
        <v>0</v>
      </c>
      <c r="K8221" t="b">
        <f>LOOKUP(A8221,'[1]UDDATA-1'!B:B,'[1]UDDATA-1'!A:A)&lt;&gt;LOOKUP(A8221,'[1]UDDATA-2'!B:B,'[1]UDDATA-2'!A:A)</f>
        <v>0</v>
      </c>
      <c r="L8221" t="str">
        <f t="shared" si="1024"/>
        <v/>
      </c>
      <c r="M8221" t="str">
        <f t="shared" si="1025"/>
        <v/>
      </c>
      <c r="N8221" t="str">
        <f t="shared" si="1026"/>
        <v/>
      </c>
      <c r="O8221" t="e">
        <f>IF(AND(A8221&lt;&gt;A8220,#REF!&lt;&gt;""),#REF!,"")</f>
        <v>#REF!</v>
      </c>
      <c r="P8221" t="e">
        <f t="shared" si="1029"/>
        <v>#REF!</v>
      </c>
      <c r="Q8221" s="2" t="e">
        <f t="shared" ca="1" si="1030"/>
        <v>#REF!</v>
      </c>
      <c r="R8221" t="e">
        <f>IF(NOT(#REF!="Indskrevet"),"",IF(E8221="",FALSE,AND(NOT(#REF!),VALUE(RIGHT(CONCATENATE(YEAR(E8221)),2))=15)))</f>
        <v>#REF!</v>
      </c>
      <c r="S8221" t="e">
        <f t="shared" si="1027"/>
        <v>#REF!</v>
      </c>
      <c r="T8221" t="e">
        <f t="shared" si="1028"/>
        <v>#REF!</v>
      </c>
      <c r="U8221" s="2" t="e">
        <f t="shared" si="1031"/>
        <v>#REF!</v>
      </c>
      <c r="V8221" s="2"/>
    </row>
    <row r="8222" spans="1:22" x14ac:dyDescent="0.25">
      <c r="A8222" t="s">
        <v>4620</v>
      </c>
      <c r="B8222" t="s">
        <v>4621</v>
      </c>
      <c r="C8222">
        <v>54.999999999998998</v>
      </c>
      <c r="D8222" t="s">
        <v>5285</v>
      </c>
      <c r="E8222" s="1">
        <v>41296</v>
      </c>
      <c r="F8222" t="s">
        <v>5357</v>
      </c>
      <c r="G8222">
        <v>1</v>
      </c>
      <c r="H8222" t="s">
        <v>5287</v>
      </c>
      <c r="I8222" t="s">
        <v>5324</v>
      </c>
      <c r="J8222" t="s">
        <v>5289</v>
      </c>
      <c r="K8222" t="b">
        <f>LOOKUP(A8222,'[1]UDDATA-1'!B:B,'[1]UDDATA-1'!A:A)&lt;&gt;LOOKUP(A8222,'[1]UDDATA-2'!B:B,'[1]UDDATA-2'!A:A)</f>
        <v>0</v>
      </c>
      <c r="L8222" t="str">
        <f t="shared" si="1024"/>
        <v>Lineær algebra</v>
      </c>
      <c r="M8222">
        <f t="shared" si="1025"/>
        <v>2</v>
      </c>
      <c r="N8222" t="str">
        <f t="shared" si="1026"/>
        <v/>
      </c>
      <c r="O8222" t="e">
        <f>IF(AND(A8222&lt;&gt;A8221,#REF!&lt;&gt;""),#REF!,"")</f>
        <v>#REF!</v>
      </c>
      <c r="P8222" t="e">
        <f t="shared" si="1029"/>
        <v>#REF!</v>
      </c>
      <c r="Q8222" s="2" t="e">
        <f t="shared" ca="1" si="1030"/>
        <v>#REF!</v>
      </c>
      <c r="R8222" t="e">
        <f>IF(NOT(#REF!="Indskrevet"),"",IF(E8222="",FALSE,AND(NOT(#REF!),VALUE(RIGHT(CONCATENATE(YEAR(E8222)),2))=15)))</f>
        <v>#REF!</v>
      </c>
      <c r="S8222" t="e">
        <f t="shared" si="1027"/>
        <v>#REF!</v>
      </c>
      <c r="T8222" t="e">
        <f t="shared" si="1028"/>
        <v>#REF!</v>
      </c>
      <c r="U8222" s="2" t="e">
        <f t="shared" si="1031"/>
        <v>#REF!</v>
      </c>
      <c r="V8222" s="2"/>
    </row>
    <row r="8223" spans="1:22" x14ac:dyDescent="0.25">
      <c r="A8223" t="s">
        <v>4620</v>
      </c>
      <c r="B8223" t="s">
        <v>4621</v>
      </c>
      <c r="C8223">
        <v>54.999999999998998</v>
      </c>
      <c r="D8223" t="s">
        <v>5296</v>
      </c>
      <c r="E8223" s="1">
        <v>41444</v>
      </c>
      <c r="F8223" t="s">
        <v>5358</v>
      </c>
      <c r="G8223">
        <v>1</v>
      </c>
      <c r="H8223" t="s">
        <v>5287</v>
      </c>
      <c r="I8223" t="s">
        <v>5330</v>
      </c>
      <c r="J8223" t="s">
        <v>5293</v>
      </c>
      <c r="K8223" t="b">
        <f>LOOKUP(A8223,'[1]UDDATA-1'!B:B,'[1]UDDATA-1'!A:A)&lt;&gt;LOOKUP(A8223,'[1]UDDATA-2'!B:B,'[1]UDDATA-2'!A:A)</f>
        <v>0</v>
      </c>
      <c r="L8223" t="str">
        <f t="shared" si="1024"/>
        <v>Diskret matematik</v>
      </c>
      <c r="M8223">
        <f t="shared" si="1025"/>
        <v>7</v>
      </c>
      <c r="N8223" t="str">
        <f t="shared" si="1026"/>
        <v/>
      </c>
      <c r="O8223" t="e">
        <f>IF(AND(A8223&lt;&gt;A8222,#REF!&lt;&gt;""),#REF!,"")</f>
        <v>#REF!</v>
      </c>
      <c r="P8223" t="e">
        <f t="shared" si="1029"/>
        <v>#REF!</v>
      </c>
      <c r="Q8223" s="2" t="e">
        <f t="shared" ca="1" si="1030"/>
        <v>#REF!</v>
      </c>
      <c r="R8223" t="e">
        <f>IF(NOT(#REF!="Indskrevet"),"",IF(E8223="",FALSE,AND(NOT(#REF!),VALUE(RIGHT(CONCATENATE(YEAR(E8223)),2))=15)))</f>
        <v>#REF!</v>
      </c>
      <c r="S8223" t="e">
        <f t="shared" si="1027"/>
        <v>#REF!</v>
      </c>
      <c r="T8223" t="e">
        <f t="shared" si="1028"/>
        <v>#REF!</v>
      </c>
      <c r="U8223" s="2" t="e">
        <f t="shared" si="1031"/>
        <v>#REF!</v>
      </c>
      <c r="V8223" s="2"/>
    </row>
    <row r="8224" spans="1:22" x14ac:dyDescent="0.25">
      <c r="A8224" t="s">
        <v>4620</v>
      </c>
      <c r="B8224" t="s">
        <v>4621</v>
      </c>
      <c r="C8224">
        <v>54.999999999998998</v>
      </c>
      <c r="D8224" t="s">
        <v>5306</v>
      </c>
      <c r="E8224" s="1">
        <v>41425</v>
      </c>
      <c r="F8224" t="s">
        <v>5359</v>
      </c>
      <c r="G8224">
        <v>1</v>
      </c>
      <c r="H8224" t="s">
        <v>5287</v>
      </c>
      <c r="I8224" t="s">
        <v>5334</v>
      </c>
      <c r="J8224" t="s">
        <v>5293</v>
      </c>
      <c r="K8224" t="b">
        <f>LOOKUP(A8224,'[1]UDDATA-1'!B:B,'[1]UDDATA-1'!A:A)&lt;&gt;LOOKUP(A8224,'[1]UDDATA-2'!B:B,'[1]UDDATA-2'!A:A)</f>
        <v>0</v>
      </c>
      <c r="L8224" t="str">
        <f t="shared" si="1024"/>
        <v>Objektorienteret programmering</v>
      </c>
      <c r="M8224">
        <f t="shared" si="1025"/>
        <v>0</v>
      </c>
      <c r="N8224" t="str">
        <f t="shared" si="1026"/>
        <v/>
      </c>
      <c r="O8224" t="e">
        <f>IF(AND(A8224&lt;&gt;A8223,#REF!&lt;&gt;""),#REF!,"")</f>
        <v>#REF!</v>
      </c>
      <c r="P8224" t="e">
        <f t="shared" si="1029"/>
        <v>#REF!</v>
      </c>
      <c r="Q8224" s="2" t="e">
        <f t="shared" ca="1" si="1030"/>
        <v>#REF!</v>
      </c>
      <c r="R8224" t="e">
        <f>IF(NOT(#REF!="Indskrevet"),"",IF(E8224="",FALSE,AND(NOT(#REF!),VALUE(RIGHT(CONCATENATE(YEAR(E8224)),2))=15)))</f>
        <v>#REF!</v>
      </c>
      <c r="S8224" t="e">
        <f t="shared" si="1027"/>
        <v>#REF!</v>
      </c>
      <c r="T8224" t="e">
        <f t="shared" si="1028"/>
        <v>#REF!</v>
      </c>
      <c r="U8224" s="2" t="e">
        <f t="shared" si="1031"/>
        <v>#REF!</v>
      </c>
      <c r="V8224" s="2"/>
    </row>
    <row r="8225" spans="1:22" x14ac:dyDescent="0.25">
      <c r="A8225" t="s">
        <v>4622</v>
      </c>
      <c r="B8225" t="s">
        <v>4623</v>
      </c>
      <c r="C8225">
        <v>59.999999999998799</v>
      </c>
      <c r="D8225" t="s">
        <v>5285</v>
      </c>
      <c r="E8225" s="1">
        <v>42032</v>
      </c>
      <c r="F8225" t="s">
        <v>5343</v>
      </c>
      <c r="G8225">
        <v>1</v>
      </c>
      <c r="H8225" t="s">
        <v>5287</v>
      </c>
      <c r="I8225" t="s">
        <v>5288</v>
      </c>
      <c r="J8225" t="s">
        <v>5289</v>
      </c>
      <c r="K8225" t="b">
        <f>LOOKUP(A8225,'[1]UDDATA-1'!B:B,'[1]UDDATA-1'!A:A)&lt;&gt;LOOKUP(A8225,'[1]UDDATA-2'!B:B,'[1]UDDATA-2'!A:A)</f>
        <v>0</v>
      </c>
      <c r="L8225" t="str">
        <f t="shared" si="1024"/>
        <v>Grundlæggende programmering</v>
      </c>
      <c r="M8225">
        <f t="shared" si="1025"/>
        <v>2</v>
      </c>
      <c r="N8225" t="str">
        <f t="shared" si="1026"/>
        <v/>
      </c>
      <c r="O8225" t="e">
        <f>IF(AND(A8225&lt;&gt;A8224,#REF!&lt;&gt;""),#REF!,"")</f>
        <v>#REF!</v>
      </c>
      <c r="P8225" t="e">
        <f t="shared" si="1029"/>
        <v>#REF!</v>
      </c>
      <c r="Q8225" s="2" t="e">
        <f t="shared" ca="1" si="1030"/>
        <v>#REF!</v>
      </c>
      <c r="R8225" t="e">
        <f>IF(NOT(#REF!="Indskrevet"),"",IF(E8225="",FALSE,AND(NOT(#REF!),VALUE(RIGHT(CONCATENATE(YEAR(E8225)),2))=15)))</f>
        <v>#REF!</v>
      </c>
      <c r="S8225" t="e">
        <f t="shared" si="1027"/>
        <v>#REF!</v>
      </c>
      <c r="T8225" t="e">
        <f t="shared" si="1028"/>
        <v>#REF!</v>
      </c>
      <c r="U8225" s="2" t="e">
        <f t="shared" si="1031"/>
        <v>#REF!</v>
      </c>
      <c r="V8225" s="2"/>
    </row>
    <row r="8226" spans="1:22" x14ac:dyDescent="0.25">
      <c r="A8226" t="s">
        <v>4622</v>
      </c>
      <c r="B8226" t="s">
        <v>4623</v>
      </c>
      <c r="C8226">
        <v>59.999999999998799</v>
      </c>
      <c r="D8226" t="s">
        <v>5296</v>
      </c>
      <c r="E8226" s="1">
        <v>42178</v>
      </c>
      <c r="F8226" t="s">
        <v>5344</v>
      </c>
      <c r="G8226">
        <v>1</v>
      </c>
      <c r="H8226" t="s">
        <v>5287</v>
      </c>
      <c r="I8226" t="s">
        <v>5292</v>
      </c>
      <c r="J8226" t="s">
        <v>5293</v>
      </c>
      <c r="K8226" t="b">
        <f>LOOKUP(A8226,'[1]UDDATA-1'!B:B,'[1]UDDATA-1'!A:A)&lt;&gt;LOOKUP(A8226,'[1]UDDATA-2'!B:B,'[1]UDDATA-2'!A:A)</f>
        <v>0</v>
      </c>
      <c r="L8226" t="str">
        <f t="shared" si="1024"/>
        <v>Matematik til multimedie-applikationer</v>
      </c>
      <c r="M8226">
        <f t="shared" si="1025"/>
        <v>7</v>
      </c>
      <c r="N8226" t="str">
        <f t="shared" si="1026"/>
        <v/>
      </c>
      <c r="O8226" t="e">
        <f>IF(AND(A8226&lt;&gt;A8225,#REF!&lt;&gt;""),#REF!,"")</f>
        <v>#REF!</v>
      </c>
      <c r="P8226" t="e">
        <f t="shared" si="1029"/>
        <v>#REF!</v>
      </c>
      <c r="Q8226" s="2" t="e">
        <f t="shared" ca="1" si="1030"/>
        <v>#REF!</v>
      </c>
      <c r="R8226" t="e">
        <f>IF(NOT(#REF!="Indskrevet"),"",IF(E8226="",FALSE,AND(NOT(#REF!),VALUE(RIGHT(CONCATENATE(YEAR(E8226)),2))=15)))</f>
        <v>#REF!</v>
      </c>
      <c r="S8226" t="e">
        <f t="shared" si="1027"/>
        <v>#REF!</v>
      </c>
      <c r="T8226" t="e">
        <f t="shared" si="1028"/>
        <v>#REF!</v>
      </c>
      <c r="U8226" s="2" t="e">
        <f t="shared" si="1031"/>
        <v>#REF!</v>
      </c>
      <c r="V8226" s="2"/>
    </row>
    <row r="8227" spans="1:22" x14ac:dyDescent="0.25">
      <c r="A8227" t="s">
        <v>4624</v>
      </c>
      <c r="B8227" t="s">
        <v>4625</v>
      </c>
      <c r="C8227">
        <v>59.999999999998799</v>
      </c>
      <c r="D8227" t="s">
        <v>5285</v>
      </c>
      <c r="E8227" s="1">
        <v>41676</v>
      </c>
      <c r="F8227" t="s">
        <v>5308</v>
      </c>
      <c r="G8227">
        <v>1</v>
      </c>
      <c r="H8227" t="s">
        <v>5287</v>
      </c>
      <c r="I8227" t="s">
        <v>5288</v>
      </c>
      <c r="J8227" t="s">
        <v>5289</v>
      </c>
      <c r="K8227" t="b">
        <f>LOOKUP(A8227,'[1]UDDATA-1'!B:B,'[1]UDDATA-1'!A:A)&lt;&gt;LOOKUP(A8227,'[1]UDDATA-2'!B:B,'[1]UDDATA-2'!A:A)</f>
        <v>0</v>
      </c>
      <c r="L8227" t="str">
        <f t="shared" si="1024"/>
        <v>Grundlæggende programmering</v>
      </c>
      <c r="M8227">
        <f t="shared" si="1025"/>
        <v>2</v>
      </c>
      <c r="N8227" t="str">
        <f t="shared" si="1026"/>
        <v/>
      </c>
      <c r="O8227" t="e">
        <f>IF(AND(A8227&lt;&gt;A8226,#REF!&lt;&gt;""),#REF!,"")</f>
        <v>#REF!</v>
      </c>
      <c r="P8227" t="e">
        <f t="shared" si="1029"/>
        <v>#REF!</v>
      </c>
      <c r="Q8227" s="2" t="e">
        <f t="shared" ca="1" si="1030"/>
        <v>#REF!</v>
      </c>
      <c r="R8227" t="e">
        <f>IF(NOT(#REF!="Indskrevet"),"",IF(E8227="",FALSE,AND(NOT(#REF!),VALUE(RIGHT(CONCATENATE(YEAR(E8227)),2))=15)))</f>
        <v>#REF!</v>
      </c>
      <c r="S8227" t="e">
        <f t="shared" si="1027"/>
        <v>#REF!</v>
      </c>
      <c r="T8227" t="e">
        <f t="shared" si="1028"/>
        <v>#REF!</v>
      </c>
      <c r="U8227" s="2" t="e">
        <f t="shared" si="1031"/>
        <v>#REF!</v>
      </c>
      <c r="V8227" s="2"/>
    </row>
    <row r="8228" spans="1:22" x14ac:dyDescent="0.25">
      <c r="A8228" t="s">
        <v>4624</v>
      </c>
      <c r="B8228" t="s">
        <v>4625</v>
      </c>
      <c r="C8228">
        <v>59.999999999998799</v>
      </c>
      <c r="D8228" t="s">
        <v>5296</v>
      </c>
      <c r="E8228" s="1">
        <v>41815</v>
      </c>
      <c r="F8228" t="s">
        <v>5309</v>
      </c>
      <c r="G8228">
        <v>1</v>
      </c>
      <c r="H8228" t="s">
        <v>5287</v>
      </c>
      <c r="I8228" t="s">
        <v>5292</v>
      </c>
      <c r="J8228" t="s">
        <v>5293</v>
      </c>
      <c r="K8228" t="b">
        <f>LOOKUP(A8228,'[1]UDDATA-1'!B:B,'[1]UDDATA-1'!A:A)&lt;&gt;LOOKUP(A8228,'[1]UDDATA-2'!B:B,'[1]UDDATA-2'!A:A)</f>
        <v>0</v>
      </c>
      <c r="L8228" t="str">
        <f t="shared" si="1024"/>
        <v>Matematik til multimedie-applikationer</v>
      </c>
      <c r="M8228">
        <f t="shared" si="1025"/>
        <v>7</v>
      </c>
      <c r="N8228" t="str">
        <f t="shared" si="1026"/>
        <v/>
      </c>
      <c r="O8228" t="e">
        <f>IF(AND(A8228&lt;&gt;A8227,#REF!&lt;&gt;""),#REF!,"")</f>
        <v>#REF!</v>
      </c>
      <c r="P8228" t="e">
        <f t="shared" si="1029"/>
        <v>#REF!</v>
      </c>
      <c r="Q8228" s="2" t="e">
        <f t="shared" ca="1" si="1030"/>
        <v>#REF!</v>
      </c>
      <c r="R8228" t="e">
        <f>IF(NOT(#REF!="Indskrevet"),"",IF(E8228="",FALSE,AND(NOT(#REF!),VALUE(RIGHT(CONCATENATE(YEAR(E8228)),2))=15)))</f>
        <v>#REF!</v>
      </c>
      <c r="S8228" t="e">
        <f t="shared" si="1027"/>
        <v>#REF!</v>
      </c>
      <c r="T8228" t="e">
        <f t="shared" si="1028"/>
        <v>#REF!</v>
      </c>
      <c r="U8228" s="2" t="e">
        <f t="shared" si="1031"/>
        <v>#REF!</v>
      </c>
      <c r="V8228" s="2"/>
    </row>
    <row r="8229" spans="1:22" x14ac:dyDescent="0.25">
      <c r="A8229" t="s">
        <v>4624</v>
      </c>
      <c r="B8229" t="s">
        <v>4625</v>
      </c>
      <c r="C8229">
        <v>59.999999999998799</v>
      </c>
      <c r="D8229" t="s">
        <v>5285</v>
      </c>
      <c r="E8229" s="1">
        <v>41824</v>
      </c>
      <c r="F8229" t="s">
        <v>5310</v>
      </c>
      <c r="G8229">
        <v>1</v>
      </c>
      <c r="H8229" t="s">
        <v>5287</v>
      </c>
      <c r="I8229" t="s">
        <v>5295</v>
      </c>
      <c r="J8229" t="s">
        <v>5293</v>
      </c>
      <c r="K8229" t="b">
        <f>LOOKUP(A8229,'[1]UDDATA-1'!B:B,'[1]UDDATA-1'!A:A)&lt;&gt;LOOKUP(A8229,'[1]UDDATA-2'!B:B,'[1]UDDATA-2'!A:A)</f>
        <v>0</v>
      </c>
      <c r="L8229" t="str">
        <f t="shared" si="1024"/>
        <v>Fysisk interface design</v>
      </c>
      <c r="M8229">
        <f t="shared" si="1025"/>
        <v>2</v>
      </c>
      <c r="N8229" t="str">
        <f t="shared" si="1026"/>
        <v/>
      </c>
      <c r="O8229" t="e">
        <f>IF(AND(A8229&lt;&gt;A8228,#REF!&lt;&gt;""),#REF!,"")</f>
        <v>#REF!</v>
      </c>
      <c r="P8229" t="e">
        <f t="shared" si="1029"/>
        <v>#REF!</v>
      </c>
      <c r="Q8229" s="2" t="e">
        <f t="shared" ca="1" si="1030"/>
        <v>#REF!</v>
      </c>
      <c r="R8229" t="e">
        <f>IF(NOT(#REF!="Indskrevet"),"",IF(E8229="",FALSE,AND(NOT(#REF!),VALUE(RIGHT(CONCATENATE(YEAR(E8229)),2))=15)))</f>
        <v>#REF!</v>
      </c>
      <c r="S8229" t="e">
        <f t="shared" si="1027"/>
        <v>#REF!</v>
      </c>
      <c r="T8229" t="e">
        <f t="shared" si="1028"/>
        <v>#REF!</v>
      </c>
      <c r="U8229" s="2" t="e">
        <f t="shared" si="1031"/>
        <v>#REF!</v>
      </c>
      <c r="V8229" s="2"/>
    </row>
    <row r="8230" spans="1:22" x14ac:dyDescent="0.25">
      <c r="A8230" t="s">
        <v>4626</v>
      </c>
      <c r="B8230" t="s">
        <v>4627</v>
      </c>
      <c r="C8230">
        <v>49.999999999999197</v>
      </c>
      <c r="D8230" t="s">
        <v>5285</v>
      </c>
      <c r="E8230" s="1">
        <v>41652</v>
      </c>
      <c r="F8230" t="s">
        <v>5286</v>
      </c>
      <c r="G8230">
        <v>1</v>
      </c>
      <c r="H8230" t="s">
        <v>5287</v>
      </c>
      <c r="I8230" t="s">
        <v>5288</v>
      </c>
      <c r="J8230" t="s">
        <v>5289</v>
      </c>
      <c r="K8230" t="b">
        <f>LOOKUP(A8230,'[1]UDDATA-1'!B:B,'[1]UDDATA-1'!A:A)&lt;&gt;LOOKUP(A8230,'[1]UDDATA-2'!B:B,'[1]UDDATA-2'!A:A)</f>
        <v>0</v>
      </c>
      <c r="L8230" t="str">
        <f t="shared" si="1024"/>
        <v>Grundlæggende programmering</v>
      </c>
      <c r="M8230">
        <f t="shared" si="1025"/>
        <v>2</v>
      </c>
      <c r="N8230" t="str">
        <f t="shared" si="1026"/>
        <v/>
      </c>
      <c r="O8230" t="e">
        <f>IF(AND(A8230&lt;&gt;A8229,#REF!&lt;&gt;""),#REF!,"")</f>
        <v>#REF!</v>
      </c>
      <c r="P8230" t="e">
        <f t="shared" si="1029"/>
        <v>#REF!</v>
      </c>
      <c r="Q8230" s="2" t="e">
        <f t="shared" ca="1" si="1030"/>
        <v>#REF!</v>
      </c>
      <c r="R8230" t="e">
        <f>IF(NOT(#REF!="Indskrevet"),"",IF(E8230="",FALSE,AND(NOT(#REF!),VALUE(RIGHT(CONCATENATE(YEAR(E8230)),2))=15)))</f>
        <v>#REF!</v>
      </c>
      <c r="S8230" t="e">
        <f t="shared" si="1027"/>
        <v>#REF!</v>
      </c>
      <c r="T8230" t="e">
        <f t="shared" si="1028"/>
        <v>#REF!</v>
      </c>
      <c r="U8230" s="2" t="e">
        <f t="shared" si="1031"/>
        <v>#REF!</v>
      </c>
      <c r="V8230" s="2"/>
    </row>
    <row r="8231" spans="1:22" x14ac:dyDescent="0.25">
      <c r="A8231" t="s">
        <v>4626</v>
      </c>
      <c r="B8231" t="s">
        <v>4627</v>
      </c>
      <c r="C8231">
        <v>49.999999999999197</v>
      </c>
      <c r="D8231" t="s">
        <v>5306</v>
      </c>
      <c r="E8231" s="1">
        <v>41815</v>
      </c>
      <c r="F8231" t="s">
        <v>5291</v>
      </c>
      <c r="G8231">
        <v>1</v>
      </c>
      <c r="H8231" t="s">
        <v>5287</v>
      </c>
      <c r="I8231" t="s">
        <v>5292</v>
      </c>
      <c r="J8231" t="s">
        <v>5293</v>
      </c>
      <c r="K8231" t="b">
        <f>LOOKUP(A8231,'[1]UDDATA-1'!B:B,'[1]UDDATA-1'!A:A)&lt;&gt;LOOKUP(A8231,'[1]UDDATA-2'!B:B,'[1]UDDATA-2'!A:A)</f>
        <v>0</v>
      </c>
      <c r="L8231" t="str">
        <f t="shared" si="1024"/>
        <v>Matematik til multimedie-applikationer</v>
      </c>
      <c r="M8231">
        <f t="shared" si="1025"/>
        <v>0</v>
      </c>
      <c r="N8231" t="str">
        <f t="shared" si="1026"/>
        <v/>
      </c>
      <c r="O8231" t="e">
        <f>IF(AND(A8231&lt;&gt;A8230,#REF!&lt;&gt;""),#REF!,"")</f>
        <v>#REF!</v>
      </c>
      <c r="P8231" t="e">
        <f t="shared" si="1029"/>
        <v>#REF!</v>
      </c>
      <c r="Q8231" s="2" t="e">
        <f t="shared" ca="1" si="1030"/>
        <v>#REF!</v>
      </c>
      <c r="R8231" t="e">
        <f>IF(NOT(#REF!="Indskrevet"),"",IF(E8231="",FALSE,AND(NOT(#REF!),VALUE(RIGHT(CONCATENATE(YEAR(E8231)),2))=15)))</f>
        <v>#REF!</v>
      </c>
      <c r="S8231" t="e">
        <f t="shared" si="1027"/>
        <v>#REF!</v>
      </c>
      <c r="T8231" t="e">
        <f t="shared" si="1028"/>
        <v>#REF!</v>
      </c>
      <c r="U8231" s="2" t="e">
        <f t="shared" si="1031"/>
        <v>#REF!</v>
      </c>
      <c r="V8231" s="2"/>
    </row>
    <row r="8232" spans="1:22" x14ac:dyDescent="0.25">
      <c r="A8232" t="s">
        <v>4626</v>
      </c>
      <c r="B8232" t="s">
        <v>4627</v>
      </c>
      <c r="C8232">
        <v>49.999999999999197</v>
      </c>
      <c r="D8232" t="s">
        <v>5306</v>
      </c>
      <c r="E8232" s="1">
        <v>41824</v>
      </c>
      <c r="F8232" t="s">
        <v>5294</v>
      </c>
      <c r="G8232">
        <v>1</v>
      </c>
      <c r="H8232" t="s">
        <v>5287</v>
      </c>
      <c r="I8232" t="s">
        <v>5295</v>
      </c>
      <c r="J8232" t="s">
        <v>5293</v>
      </c>
      <c r="K8232" t="b">
        <f>LOOKUP(A8232,'[1]UDDATA-1'!B:B,'[1]UDDATA-1'!A:A)&lt;&gt;LOOKUP(A8232,'[1]UDDATA-2'!B:B,'[1]UDDATA-2'!A:A)</f>
        <v>0</v>
      </c>
      <c r="L8232" t="str">
        <f t="shared" si="1024"/>
        <v>Fysisk interface design</v>
      </c>
      <c r="M8232">
        <f t="shared" si="1025"/>
        <v>0</v>
      </c>
      <c r="N8232" t="str">
        <f t="shared" si="1026"/>
        <v/>
      </c>
      <c r="O8232" t="e">
        <f>IF(AND(A8232&lt;&gt;A8231,#REF!&lt;&gt;""),#REF!,"")</f>
        <v>#REF!</v>
      </c>
      <c r="P8232" t="e">
        <f t="shared" si="1029"/>
        <v>#REF!</v>
      </c>
      <c r="Q8232" s="2" t="e">
        <f t="shared" ca="1" si="1030"/>
        <v>#REF!</v>
      </c>
      <c r="R8232" t="e">
        <f>IF(NOT(#REF!="Indskrevet"),"",IF(E8232="",FALSE,AND(NOT(#REF!),VALUE(RIGHT(CONCATENATE(YEAR(E8232)),2))=15)))</f>
        <v>#REF!</v>
      </c>
      <c r="S8232" t="e">
        <f t="shared" si="1027"/>
        <v>#REF!</v>
      </c>
      <c r="T8232" t="e">
        <f t="shared" si="1028"/>
        <v>#REF!</v>
      </c>
      <c r="U8232" s="2" t="e">
        <f t="shared" si="1031"/>
        <v>#REF!</v>
      </c>
      <c r="V8232" s="2"/>
    </row>
    <row r="8233" spans="1:22" x14ac:dyDescent="0.25">
      <c r="A8233" t="s">
        <v>4628</v>
      </c>
      <c r="B8233" t="s">
        <v>4629</v>
      </c>
      <c r="C8233">
        <v>4.9999999999998002</v>
      </c>
      <c r="D8233" t="s">
        <v>5318</v>
      </c>
      <c r="E8233" s="1">
        <v>41652</v>
      </c>
      <c r="F8233" t="s">
        <v>5286</v>
      </c>
      <c r="G8233">
        <v>1</v>
      </c>
      <c r="H8233" t="s">
        <v>5287</v>
      </c>
      <c r="I8233" t="s">
        <v>5288</v>
      </c>
      <c r="J8233" t="s">
        <v>5289</v>
      </c>
      <c r="K8233" t="b">
        <f>LOOKUP(A8233,'[1]UDDATA-1'!B:B,'[1]UDDATA-1'!A:A)&lt;&gt;LOOKUP(A8233,'[1]UDDATA-2'!B:B,'[1]UDDATA-2'!A:A)</f>
        <v>0</v>
      </c>
      <c r="L8233" t="str">
        <f t="shared" si="1024"/>
        <v>Grundlæggende programmering</v>
      </c>
      <c r="M8233" t="str">
        <f t="shared" si="1025"/>
        <v/>
      </c>
      <c r="N8233" t="str">
        <f t="shared" si="1026"/>
        <v>U</v>
      </c>
      <c r="O8233" t="e">
        <f>IF(AND(A8233&lt;&gt;A8232,#REF!&lt;&gt;""),#REF!,"")</f>
        <v>#REF!</v>
      </c>
      <c r="P8233" t="e">
        <f t="shared" si="1029"/>
        <v>#REF!</v>
      </c>
      <c r="Q8233" s="2" t="e">
        <f t="shared" ca="1" si="1030"/>
        <v>#REF!</v>
      </c>
      <c r="R8233" t="e">
        <f>IF(NOT(#REF!="Indskrevet"),"",IF(E8233="",FALSE,AND(NOT(#REF!),VALUE(RIGHT(CONCATENATE(YEAR(E8233)),2))=15)))</f>
        <v>#REF!</v>
      </c>
      <c r="S8233" t="e">
        <f t="shared" si="1027"/>
        <v>#REF!</v>
      </c>
      <c r="T8233" t="e">
        <f t="shared" si="1028"/>
        <v>#REF!</v>
      </c>
      <c r="U8233" s="2" t="e">
        <f t="shared" si="1031"/>
        <v>#REF!</v>
      </c>
      <c r="V8233" s="2"/>
    </row>
    <row r="8234" spans="1:22" x14ac:dyDescent="0.25">
      <c r="A8234" t="s">
        <v>4628</v>
      </c>
      <c r="B8234" t="s">
        <v>4629</v>
      </c>
      <c r="C8234">
        <v>4.9999999999998002</v>
      </c>
      <c r="D8234" t="s">
        <v>5318</v>
      </c>
      <c r="E8234" s="1">
        <v>41815</v>
      </c>
      <c r="F8234" t="s">
        <v>5291</v>
      </c>
      <c r="G8234">
        <v>1</v>
      </c>
      <c r="H8234" t="s">
        <v>5287</v>
      </c>
      <c r="I8234" t="s">
        <v>5292</v>
      </c>
      <c r="J8234" t="s">
        <v>5293</v>
      </c>
      <c r="K8234" t="b">
        <f>LOOKUP(A8234,'[1]UDDATA-1'!B:B,'[1]UDDATA-1'!A:A)&lt;&gt;LOOKUP(A8234,'[1]UDDATA-2'!B:B,'[1]UDDATA-2'!A:A)</f>
        <v>0</v>
      </c>
      <c r="L8234" t="str">
        <f t="shared" si="1024"/>
        <v>Matematik til multimedie-applikationer</v>
      </c>
      <c r="M8234" t="str">
        <f t="shared" si="1025"/>
        <v/>
      </c>
      <c r="N8234" t="str">
        <f t="shared" si="1026"/>
        <v>U</v>
      </c>
      <c r="O8234" t="e">
        <f>IF(AND(A8234&lt;&gt;A8233,#REF!&lt;&gt;""),#REF!,"")</f>
        <v>#REF!</v>
      </c>
      <c r="P8234" t="e">
        <f t="shared" si="1029"/>
        <v>#REF!</v>
      </c>
      <c r="Q8234" s="2" t="e">
        <f t="shared" ca="1" si="1030"/>
        <v>#REF!</v>
      </c>
      <c r="R8234" t="e">
        <f>IF(NOT(#REF!="Indskrevet"),"",IF(E8234="",FALSE,AND(NOT(#REF!),VALUE(RIGHT(CONCATENATE(YEAR(E8234)),2))=15)))</f>
        <v>#REF!</v>
      </c>
      <c r="S8234" t="e">
        <f t="shared" si="1027"/>
        <v>#REF!</v>
      </c>
      <c r="T8234" t="e">
        <f t="shared" si="1028"/>
        <v>#REF!</v>
      </c>
      <c r="U8234" s="2" t="e">
        <f t="shared" si="1031"/>
        <v>#REF!</v>
      </c>
      <c r="V8234" s="2"/>
    </row>
    <row r="8235" spans="1:22" x14ac:dyDescent="0.25">
      <c r="A8235" t="s">
        <v>4628</v>
      </c>
      <c r="B8235" t="s">
        <v>4629</v>
      </c>
      <c r="C8235">
        <v>4.9999999999998002</v>
      </c>
      <c r="D8235" t="s">
        <v>5318</v>
      </c>
      <c r="E8235" s="1">
        <v>41824</v>
      </c>
      <c r="F8235" t="s">
        <v>5294</v>
      </c>
      <c r="G8235">
        <v>1</v>
      </c>
      <c r="H8235" t="s">
        <v>5287</v>
      </c>
      <c r="I8235" t="s">
        <v>5295</v>
      </c>
      <c r="J8235" t="s">
        <v>5293</v>
      </c>
      <c r="K8235" t="b">
        <f>LOOKUP(A8235,'[1]UDDATA-1'!B:B,'[1]UDDATA-1'!A:A)&lt;&gt;LOOKUP(A8235,'[1]UDDATA-2'!B:B,'[1]UDDATA-2'!A:A)</f>
        <v>0</v>
      </c>
      <c r="L8235" t="str">
        <f t="shared" si="1024"/>
        <v>Fysisk interface design</v>
      </c>
      <c r="M8235" t="str">
        <f t="shared" si="1025"/>
        <v/>
      </c>
      <c r="N8235" t="str">
        <f t="shared" si="1026"/>
        <v>U</v>
      </c>
      <c r="O8235" t="e">
        <f>IF(AND(A8235&lt;&gt;A8234,#REF!&lt;&gt;""),#REF!,"")</f>
        <v>#REF!</v>
      </c>
      <c r="P8235" t="e">
        <f t="shared" si="1029"/>
        <v>#REF!</v>
      </c>
      <c r="Q8235" s="2" t="e">
        <f t="shared" ca="1" si="1030"/>
        <v>#REF!</v>
      </c>
      <c r="R8235" t="e">
        <f>IF(NOT(#REF!="Indskrevet"),"",IF(E8235="",FALSE,AND(NOT(#REF!),VALUE(RIGHT(CONCATENATE(YEAR(E8235)),2))=15)))</f>
        <v>#REF!</v>
      </c>
      <c r="S8235" t="e">
        <f t="shared" si="1027"/>
        <v>#REF!</v>
      </c>
      <c r="T8235" t="e">
        <f t="shared" si="1028"/>
        <v>#REF!</v>
      </c>
      <c r="U8235" s="2" t="e">
        <f t="shared" si="1031"/>
        <v>#REF!</v>
      </c>
      <c r="V8235" s="2"/>
    </row>
    <row r="8236" spans="1:22" x14ac:dyDescent="0.25">
      <c r="A8236" t="s">
        <v>4630</v>
      </c>
      <c r="B8236" t="s">
        <v>4631</v>
      </c>
      <c r="C8236">
        <v>29.9999999999994</v>
      </c>
      <c r="D8236" t="s">
        <v>5317</v>
      </c>
      <c r="E8236" s="1">
        <v>41296</v>
      </c>
      <c r="F8236" t="s">
        <v>5328</v>
      </c>
      <c r="G8236">
        <v>1</v>
      </c>
      <c r="H8236" t="s">
        <v>5287</v>
      </c>
      <c r="I8236" t="s">
        <v>5324</v>
      </c>
      <c r="J8236" t="s">
        <v>5289</v>
      </c>
      <c r="K8236" t="b">
        <f>LOOKUP(A8236,'[1]UDDATA-1'!B:B,'[1]UDDATA-1'!A:A)&lt;&gt;LOOKUP(A8236,'[1]UDDATA-2'!B:B,'[1]UDDATA-2'!A:A)</f>
        <v>0</v>
      </c>
      <c r="L8236" t="str">
        <f t="shared" si="1024"/>
        <v>Lineær algebra</v>
      </c>
      <c r="M8236">
        <f t="shared" si="1025"/>
        <v>4</v>
      </c>
      <c r="N8236" t="str">
        <f t="shared" si="1026"/>
        <v/>
      </c>
      <c r="O8236" t="e">
        <f>IF(AND(A8236&lt;&gt;A8235,#REF!&lt;&gt;""),#REF!,"")</f>
        <v>#REF!</v>
      </c>
      <c r="P8236" t="e">
        <f t="shared" si="1029"/>
        <v>#REF!</v>
      </c>
      <c r="Q8236" s="2" t="e">
        <f t="shared" ca="1" si="1030"/>
        <v>#REF!</v>
      </c>
      <c r="R8236" t="e">
        <f>IF(NOT(#REF!="Indskrevet"),"",IF(E8236="",FALSE,AND(NOT(#REF!),VALUE(RIGHT(CONCATENATE(YEAR(E8236)),2))=15)))</f>
        <v>#REF!</v>
      </c>
      <c r="S8236" t="e">
        <f t="shared" si="1027"/>
        <v>#REF!</v>
      </c>
      <c r="T8236" t="e">
        <f t="shared" si="1028"/>
        <v>#REF!</v>
      </c>
      <c r="U8236" s="2" t="e">
        <f t="shared" si="1031"/>
        <v>#REF!</v>
      </c>
      <c r="V8236" s="2"/>
    </row>
    <row r="8237" spans="1:22" x14ac:dyDescent="0.25">
      <c r="A8237" t="s">
        <v>4630</v>
      </c>
      <c r="B8237" t="s">
        <v>4631</v>
      </c>
      <c r="C8237">
        <v>29.9999999999994</v>
      </c>
      <c r="D8237" t="s">
        <v>5318</v>
      </c>
      <c r="E8237" s="1">
        <v>41444</v>
      </c>
      <c r="F8237" t="s">
        <v>5329</v>
      </c>
      <c r="G8237">
        <v>1</v>
      </c>
      <c r="H8237" t="s">
        <v>5307</v>
      </c>
      <c r="I8237" t="s">
        <v>5330</v>
      </c>
      <c r="J8237" t="s">
        <v>5293</v>
      </c>
      <c r="K8237" t="b">
        <f>LOOKUP(A8237,'[1]UDDATA-1'!B:B,'[1]UDDATA-1'!A:A)&lt;&gt;LOOKUP(A8237,'[1]UDDATA-2'!B:B,'[1]UDDATA-2'!A:A)</f>
        <v>0</v>
      </c>
      <c r="L8237" t="str">
        <f t="shared" si="1024"/>
        <v>Diskret matematik</v>
      </c>
      <c r="M8237" t="str">
        <f t="shared" si="1025"/>
        <v/>
      </c>
      <c r="N8237" t="str">
        <f t="shared" si="1026"/>
        <v>U</v>
      </c>
      <c r="O8237" t="e">
        <f>IF(AND(A8237&lt;&gt;A8236,#REF!&lt;&gt;""),#REF!,"")</f>
        <v>#REF!</v>
      </c>
      <c r="P8237" t="e">
        <f t="shared" si="1029"/>
        <v>#REF!</v>
      </c>
      <c r="Q8237" s="2" t="e">
        <f t="shared" ca="1" si="1030"/>
        <v>#REF!</v>
      </c>
      <c r="R8237" t="e">
        <f>IF(NOT(#REF!="Indskrevet"),"",IF(E8237="",FALSE,AND(NOT(#REF!),VALUE(RIGHT(CONCATENATE(YEAR(E8237)),2))=15)))</f>
        <v>#REF!</v>
      </c>
      <c r="S8237" t="e">
        <f t="shared" si="1027"/>
        <v>#REF!</v>
      </c>
      <c r="T8237" t="e">
        <f t="shared" si="1028"/>
        <v>#REF!</v>
      </c>
      <c r="U8237" s="2" t="e">
        <f t="shared" si="1031"/>
        <v>#REF!</v>
      </c>
      <c r="V8237" s="2"/>
    </row>
    <row r="8238" spans="1:22" x14ac:dyDescent="0.25">
      <c r="A8238" t="s">
        <v>4630</v>
      </c>
      <c r="B8238" t="s">
        <v>4631</v>
      </c>
      <c r="C8238">
        <v>29.9999999999994</v>
      </c>
      <c r="D8238" t="s">
        <v>5318</v>
      </c>
      <c r="E8238" s="1">
        <v>41823</v>
      </c>
      <c r="F8238" t="s">
        <v>5329</v>
      </c>
      <c r="G8238">
        <v>2</v>
      </c>
      <c r="H8238" t="s">
        <v>5287</v>
      </c>
      <c r="I8238" t="s">
        <v>5330</v>
      </c>
      <c r="J8238" t="s">
        <v>5303</v>
      </c>
      <c r="K8238" t="b">
        <f>LOOKUP(A8238,'[1]UDDATA-1'!B:B,'[1]UDDATA-1'!A:A)&lt;&gt;LOOKUP(A8238,'[1]UDDATA-2'!B:B,'[1]UDDATA-2'!A:A)</f>
        <v>0</v>
      </c>
      <c r="L8238" t="str">
        <f t="shared" si="1024"/>
        <v/>
      </c>
      <c r="M8238" t="str">
        <f t="shared" si="1025"/>
        <v/>
      </c>
      <c r="N8238" t="str">
        <f t="shared" si="1026"/>
        <v/>
      </c>
      <c r="O8238" t="e">
        <f>IF(AND(A8238&lt;&gt;A8237,#REF!&lt;&gt;""),#REF!,"")</f>
        <v>#REF!</v>
      </c>
      <c r="P8238" t="e">
        <f t="shared" si="1029"/>
        <v>#REF!</v>
      </c>
      <c r="Q8238" s="2" t="e">
        <f t="shared" ca="1" si="1030"/>
        <v>#REF!</v>
      </c>
      <c r="R8238" t="e">
        <f>IF(NOT(#REF!="Indskrevet"),"",IF(E8238="",FALSE,AND(NOT(#REF!),VALUE(RIGHT(CONCATENATE(YEAR(E8238)),2))=15)))</f>
        <v>#REF!</v>
      </c>
      <c r="S8238" t="e">
        <f t="shared" si="1027"/>
        <v>#REF!</v>
      </c>
      <c r="T8238" t="e">
        <f t="shared" si="1028"/>
        <v>#REF!</v>
      </c>
      <c r="U8238" s="2" t="e">
        <f t="shared" si="1031"/>
        <v>#REF!</v>
      </c>
      <c r="V8238" s="2"/>
    </row>
    <row r="8239" spans="1:22" x14ac:dyDescent="0.25">
      <c r="A8239" t="s">
        <v>4630</v>
      </c>
      <c r="B8239" t="s">
        <v>4631</v>
      </c>
      <c r="C8239">
        <v>29.9999999999994</v>
      </c>
      <c r="D8239" t="s">
        <v>5318</v>
      </c>
      <c r="E8239" s="1">
        <v>41452</v>
      </c>
      <c r="F8239" t="s">
        <v>5331</v>
      </c>
      <c r="G8239">
        <v>1</v>
      </c>
      <c r="H8239" t="s">
        <v>5307</v>
      </c>
      <c r="I8239" t="s">
        <v>5332</v>
      </c>
      <c r="J8239" t="s">
        <v>5293</v>
      </c>
      <c r="K8239" t="b">
        <f>LOOKUP(A8239,'[1]UDDATA-1'!B:B,'[1]UDDATA-1'!A:A)&lt;&gt;LOOKUP(A8239,'[1]UDDATA-2'!B:B,'[1]UDDATA-2'!A:A)</f>
        <v>0</v>
      </c>
      <c r="L8239" t="str">
        <f t="shared" si="1024"/>
        <v>Computerarkitektur</v>
      </c>
      <c r="M8239" t="str">
        <f t="shared" si="1025"/>
        <v/>
      </c>
      <c r="N8239" t="str">
        <f t="shared" si="1026"/>
        <v>U</v>
      </c>
      <c r="O8239" t="e">
        <f>IF(AND(A8239&lt;&gt;A8238,#REF!&lt;&gt;""),#REF!,"")</f>
        <v>#REF!</v>
      </c>
      <c r="P8239" t="e">
        <f t="shared" si="1029"/>
        <v>#REF!</v>
      </c>
      <c r="Q8239" s="2" t="e">
        <f t="shared" ca="1" si="1030"/>
        <v>#REF!</v>
      </c>
      <c r="R8239" t="e">
        <f>IF(NOT(#REF!="Indskrevet"),"",IF(E8239="",FALSE,AND(NOT(#REF!),VALUE(RIGHT(CONCATENATE(YEAR(E8239)),2))=15)))</f>
        <v>#REF!</v>
      </c>
      <c r="S8239" t="e">
        <f t="shared" si="1027"/>
        <v>#REF!</v>
      </c>
      <c r="T8239" t="e">
        <f t="shared" si="1028"/>
        <v>#REF!</v>
      </c>
      <c r="U8239" s="2" t="e">
        <f t="shared" si="1031"/>
        <v>#REF!</v>
      </c>
      <c r="V8239" s="2"/>
    </row>
    <row r="8240" spans="1:22" x14ac:dyDescent="0.25">
      <c r="A8240" t="s">
        <v>4630</v>
      </c>
      <c r="B8240" t="s">
        <v>4631</v>
      </c>
      <c r="C8240">
        <v>29.9999999999994</v>
      </c>
      <c r="D8240" t="s">
        <v>5318</v>
      </c>
      <c r="E8240" s="1">
        <v>41808</v>
      </c>
      <c r="F8240" t="s">
        <v>5331</v>
      </c>
      <c r="G8240">
        <v>2</v>
      </c>
      <c r="H8240" t="s">
        <v>5287</v>
      </c>
      <c r="I8240" t="s">
        <v>5332</v>
      </c>
      <c r="J8240" t="s">
        <v>5303</v>
      </c>
      <c r="K8240" t="b">
        <f>LOOKUP(A8240,'[1]UDDATA-1'!B:B,'[1]UDDATA-1'!A:A)&lt;&gt;LOOKUP(A8240,'[1]UDDATA-2'!B:B,'[1]UDDATA-2'!A:A)</f>
        <v>0</v>
      </c>
      <c r="L8240" t="str">
        <f t="shared" si="1024"/>
        <v/>
      </c>
      <c r="M8240" t="str">
        <f t="shared" si="1025"/>
        <v/>
      </c>
      <c r="N8240" t="str">
        <f t="shared" si="1026"/>
        <v/>
      </c>
      <c r="O8240" t="e">
        <f>IF(AND(A8240&lt;&gt;A8239,#REF!&lt;&gt;""),#REF!,"")</f>
        <v>#REF!</v>
      </c>
      <c r="P8240" t="e">
        <f t="shared" si="1029"/>
        <v>#REF!</v>
      </c>
      <c r="Q8240" s="2" t="e">
        <f t="shared" ca="1" si="1030"/>
        <v>#REF!</v>
      </c>
      <c r="R8240" t="e">
        <f>IF(NOT(#REF!="Indskrevet"),"",IF(E8240="",FALSE,AND(NOT(#REF!),VALUE(RIGHT(CONCATENATE(YEAR(E8240)),2))=15)))</f>
        <v>#REF!</v>
      </c>
      <c r="S8240" t="e">
        <f t="shared" si="1027"/>
        <v>#REF!</v>
      </c>
      <c r="T8240" t="e">
        <f t="shared" si="1028"/>
        <v>#REF!</v>
      </c>
      <c r="U8240" s="2" t="e">
        <f t="shared" si="1031"/>
        <v>#REF!</v>
      </c>
      <c r="V8240" s="2"/>
    </row>
    <row r="8241" spans="1:22" x14ac:dyDescent="0.25">
      <c r="A8241" t="s">
        <v>4630</v>
      </c>
      <c r="B8241" t="s">
        <v>4631</v>
      </c>
      <c r="C8241">
        <v>29.9999999999994</v>
      </c>
      <c r="D8241" t="s">
        <v>5318</v>
      </c>
      <c r="E8241" s="1">
        <v>41453</v>
      </c>
      <c r="F8241" t="s">
        <v>5333</v>
      </c>
      <c r="G8241">
        <v>1</v>
      </c>
      <c r="H8241" t="s">
        <v>5307</v>
      </c>
      <c r="I8241" t="s">
        <v>5334</v>
      </c>
      <c r="J8241" t="s">
        <v>5293</v>
      </c>
      <c r="K8241" t="b">
        <f>LOOKUP(A8241,'[1]UDDATA-1'!B:B,'[1]UDDATA-1'!A:A)&lt;&gt;LOOKUP(A8241,'[1]UDDATA-2'!B:B,'[1]UDDATA-2'!A:A)</f>
        <v>0</v>
      </c>
      <c r="L8241" t="str">
        <f t="shared" si="1024"/>
        <v>Objektorienteret programmering</v>
      </c>
      <c r="M8241" t="str">
        <f t="shared" si="1025"/>
        <v/>
      </c>
      <c r="N8241" t="str">
        <f t="shared" si="1026"/>
        <v>U</v>
      </c>
      <c r="O8241" t="e">
        <f>IF(AND(A8241&lt;&gt;A8240,#REF!&lt;&gt;""),#REF!,"")</f>
        <v>#REF!</v>
      </c>
      <c r="P8241" t="e">
        <f t="shared" si="1029"/>
        <v>#REF!</v>
      </c>
      <c r="Q8241" s="2" t="e">
        <f t="shared" ca="1" si="1030"/>
        <v>#REF!</v>
      </c>
      <c r="R8241" t="e">
        <f>IF(NOT(#REF!="Indskrevet"),"",IF(E8241="",FALSE,AND(NOT(#REF!),VALUE(RIGHT(CONCATENATE(YEAR(E8241)),2))=15)))</f>
        <v>#REF!</v>
      </c>
      <c r="S8241" t="e">
        <f t="shared" si="1027"/>
        <v>#REF!</v>
      </c>
      <c r="T8241" t="e">
        <f t="shared" si="1028"/>
        <v>#REF!</v>
      </c>
      <c r="U8241" s="2" t="e">
        <f t="shared" si="1031"/>
        <v>#REF!</v>
      </c>
      <c r="V8241" s="2"/>
    </row>
    <row r="8242" spans="1:22" x14ac:dyDescent="0.25">
      <c r="A8242" t="s">
        <v>4630</v>
      </c>
      <c r="B8242" t="s">
        <v>4631</v>
      </c>
      <c r="C8242">
        <v>29.9999999999994</v>
      </c>
      <c r="D8242" t="s">
        <v>5318</v>
      </c>
      <c r="E8242" s="1">
        <v>41820</v>
      </c>
      <c r="F8242" t="s">
        <v>5333</v>
      </c>
      <c r="G8242">
        <v>2</v>
      </c>
      <c r="H8242" t="s">
        <v>5287</v>
      </c>
      <c r="I8242" t="s">
        <v>5334</v>
      </c>
      <c r="J8242" t="s">
        <v>5303</v>
      </c>
      <c r="K8242" t="b">
        <f>LOOKUP(A8242,'[1]UDDATA-1'!B:B,'[1]UDDATA-1'!A:A)&lt;&gt;LOOKUP(A8242,'[1]UDDATA-2'!B:B,'[1]UDDATA-2'!A:A)</f>
        <v>0</v>
      </c>
      <c r="L8242" t="str">
        <f t="shared" si="1024"/>
        <v/>
      </c>
      <c r="M8242" t="str">
        <f t="shared" si="1025"/>
        <v/>
      </c>
      <c r="N8242" t="str">
        <f t="shared" si="1026"/>
        <v/>
      </c>
      <c r="O8242" t="e">
        <f>IF(AND(A8242&lt;&gt;A8241,#REF!&lt;&gt;""),#REF!,"")</f>
        <v>#REF!</v>
      </c>
      <c r="P8242" t="e">
        <f t="shared" si="1029"/>
        <v>#REF!</v>
      </c>
      <c r="Q8242" s="2" t="e">
        <f t="shared" ca="1" si="1030"/>
        <v>#REF!</v>
      </c>
      <c r="R8242" t="e">
        <f>IF(NOT(#REF!="Indskrevet"),"",IF(E8242="",FALSE,AND(NOT(#REF!),VALUE(RIGHT(CONCATENATE(YEAR(E8242)),2))=15)))</f>
        <v>#REF!</v>
      </c>
      <c r="S8242" t="e">
        <f t="shared" si="1027"/>
        <v>#REF!</v>
      </c>
      <c r="T8242" t="e">
        <f t="shared" si="1028"/>
        <v>#REF!</v>
      </c>
      <c r="U8242" s="2" t="e">
        <f t="shared" si="1031"/>
        <v>#REF!</v>
      </c>
      <c r="V8242" s="2"/>
    </row>
    <row r="8243" spans="1:22" x14ac:dyDescent="0.25">
      <c r="A8243" t="s">
        <v>4632</v>
      </c>
      <c r="B8243" t="s">
        <v>4633</v>
      </c>
      <c r="C8243">
        <v>179.99999999999599</v>
      </c>
      <c r="D8243" t="s">
        <v>5300</v>
      </c>
      <c r="E8243" s="1">
        <v>41296</v>
      </c>
      <c r="F8243" t="s">
        <v>5328</v>
      </c>
      <c r="G8243">
        <v>1</v>
      </c>
      <c r="H8243" t="s">
        <v>5287</v>
      </c>
      <c r="I8243" t="s">
        <v>5324</v>
      </c>
      <c r="J8243" t="s">
        <v>5289</v>
      </c>
      <c r="K8243" t="b">
        <f>LOOKUP(A8243,'[1]UDDATA-1'!B:B,'[1]UDDATA-1'!A:A)&lt;&gt;LOOKUP(A8243,'[1]UDDATA-2'!B:B,'[1]UDDATA-2'!A:A)</f>
        <v>0</v>
      </c>
      <c r="L8243" t="str">
        <f t="shared" si="1024"/>
        <v>Lineær algebra</v>
      </c>
      <c r="M8243">
        <f t="shared" si="1025"/>
        <v>12</v>
      </c>
      <c r="N8243" t="str">
        <f t="shared" si="1026"/>
        <v/>
      </c>
      <c r="O8243" t="e">
        <f>IF(AND(A8243&lt;&gt;A8242,#REF!&lt;&gt;""),#REF!,"")</f>
        <v>#REF!</v>
      </c>
      <c r="P8243" t="e">
        <f t="shared" si="1029"/>
        <v>#REF!</v>
      </c>
      <c r="Q8243" s="2" t="e">
        <f t="shared" ca="1" si="1030"/>
        <v>#REF!</v>
      </c>
      <c r="R8243" t="e">
        <f>IF(NOT(#REF!="Indskrevet"),"",IF(E8243="",FALSE,AND(NOT(#REF!),VALUE(RIGHT(CONCATENATE(YEAR(E8243)),2))=15)))</f>
        <v>#REF!</v>
      </c>
      <c r="S8243" t="e">
        <f t="shared" si="1027"/>
        <v>#REF!</v>
      </c>
      <c r="T8243" t="e">
        <f t="shared" si="1028"/>
        <v>#REF!</v>
      </c>
      <c r="U8243" s="2" t="e">
        <f t="shared" si="1031"/>
        <v>#REF!</v>
      </c>
      <c r="V8243" s="2"/>
    </row>
    <row r="8244" spans="1:22" x14ac:dyDescent="0.25">
      <c r="A8244" t="s">
        <v>4632</v>
      </c>
      <c r="B8244" t="s">
        <v>4633</v>
      </c>
      <c r="C8244">
        <v>179.99999999999599</v>
      </c>
      <c r="D8244" t="s">
        <v>5300</v>
      </c>
      <c r="E8244" s="1">
        <v>41444</v>
      </c>
      <c r="F8244" t="s">
        <v>5329</v>
      </c>
      <c r="G8244">
        <v>1</v>
      </c>
      <c r="H8244" t="s">
        <v>5287</v>
      </c>
      <c r="I8244" t="s">
        <v>5330</v>
      </c>
      <c r="J8244" t="s">
        <v>5293</v>
      </c>
      <c r="K8244" t="b">
        <f>LOOKUP(A8244,'[1]UDDATA-1'!B:B,'[1]UDDATA-1'!A:A)&lt;&gt;LOOKUP(A8244,'[1]UDDATA-2'!B:B,'[1]UDDATA-2'!A:A)</f>
        <v>0</v>
      </c>
      <c r="L8244" t="str">
        <f t="shared" si="1024"/>
        <v>Diskret matematik</v>
      </c>
      <c r="M8244">
        <f t="shared" si="1025"/>
        <v>12</v>
      </c>
      <c r="N8244" t="str">
        <f t="shared" si="1026"/>
        <v/>
      </c>
      <c r="O8244" t="e">
        <f>IF(AND(A8244&lt;&gt;A8243,#REF!&lt;&gt;""),#REF!,"")</f>
        <v>#REF!</v>
      </c>
      <c r="P8244" t="e">
        <f t="shared" si="1029"/>
        <v>#REF!</v>
      </c>
      <c r="Q8244" s="2" t="e">
        <f t="shared" ca="1" si="1030"/>
        <v>#REF!</v>
      </c>
      <c r="R8244" t="e">
        <f>IF(NOT(#REF!="Indskrevet"),"",IF(E8244="",FALSE,AND(NOT(#REF!),VALUE(RIGHT(CONCATENATE(YEAR(E8244)),2))=15)))</f>
        <v>#REF!</v>
      </c>
      <c r="S8244" t="e">
        <f t="shared" si="1027"/>
        <v>#REF!</v>
      </c>
      <c r="T8244" t="e">
        <f t="shared" si="1028"/>
        <v>#REF!</v>
      </c>
      <c r="U8244" s="2" t="e">
        <f t="shared" si="1031"/>
        <v>#REF!</v>
      </c>
      <c r="V8244" s="2"/>
    </row>
    <row r="8245" spans="1:22" x14ac:dyDescent="0.25">
      <c r="A8245" t="s">
        <v>4632</v>
      </c>
      <c r="B8245" t="s">
        <v>4633</v>
      </c>
      <c r="C8245">
        <v>179.99999999999599</v>
      </c>
      <c r="D8245" t="s">
        <v>5290</v>
      </c>
      <c r="E8245" s="1">
        <v>41452</v>
      </c>
      <c r="F8245" t="s">
        <v>5331</v>
      </c>
      <c r="G8245">
        <v>1</v>
      </c>
      <c r="H8245" t="s">
        <v>5287</v>
      </c>
      <c r="I8245" t="s">
        <v>5332</v>
      </c>
      <c r="J8245" t="s">
        <v>5293</v>
      </c>
      <c r="K8245" t="b">
        <f>LOOKUP(A8245,'[1]UDDATA-1'!B:B,'[1]UDDATA-1'!A:A)&lt;&gt;LOOKUP(A8245,'[1]UDDATA-2'!B:B,'[1]UDDATA-2'!A:A)</f>
        <v>0</v>
      </c>
      <c r="L8245" t="str">
        <f t="shared" si="1024"/>
        <v>Computerarkitektur</v>
      </c>
      <c r="M8245">
        <f t="shared" si="1025"/>
        <v>10</v>
      </c>
      <c r="N8245" t="str">
        <f t="shared" si="1026"/>
        <v/>
      </c>
      <c r="O8245" t="e">
        <f>IF(AND(A8245&lt;&gt;A8244,#REF!&lt;&gt;""),#REF!,"")</f>
        <v>#REF!</v>
      </c>
      <c r="P8245" t="e">
        <f t="shared" si="1029"/>
        <v>#REF!</v>
      </c>
      <c r="Q8245" s="2" t="e">
        <f t="shared" ca="1" si="1030"/>
        <v>#REF!</v>
      </c>
      <c r="R8245" t="e">
        <f>IF(NOT(#REF!="Indskrevet"),"",IF(E8245="",FALSE,AND(NOT(#REF!),VALUE(RIGHT(CONCATENATE(YEAR(E8245)),2))=15)))</f>
        <v>#REF!</v>
      </c>
      <c r="S8245" t="e">
        <f t="shared" si="1027"/>
        <v>#REF!</v>
      </c>
      <c r="T8245" t="e">
        <f t="shared" si="1028"/>
        <v>#REF!</v>
      </c>
      <c r="U8245" s="2" t="e">
        <f t="shared" si="1031"/>
        <v>#REF!</v>
      </c>
      <c r="V8245" s="2"/>
    </row>
    <row r="8246" spans="1:22" x14ac:dyDescent="0.25">
      <c r="A8246" t="s">
        <v>4632</v>
      </c>
      <c r="B8246" t="s">
        <v>4633</v>
      </c>
      <c r="C8246">
        <v>179.99999999999599</v>
      </c>
      <c r="D8246" t="s">
        <v>5300</v>
      </c>
      <c r="E8246" s="1">
        <v>41432</v>
      </c>
      <c r="F8246" t="s">
        <v>5333</v>
      </c>
      <c r="G8246">
        <v>1</v>
      </c>
      <c r="H8246" t="s">
        <v>5287</v>
      </c>
      <c r="I8246" t="s">
        <v>5334</v>
      </c>
      <c r="J8246" t="s">
        <v>5293</v>
      </c>
      <c r="K8246" t="b">
        <f>LOOKUP(A8246,'[1]UDDATA-1'!B:B,'[1]UDDATA-1'!A:A)&lt;&gt;LOOKUP(A8246,'[1]UDDATA-2'!B:B,'[1]UDDATA-2'!A:A)</f>
        <v>0</v>
      </c>
      <c r="L8246" t="str">
        <f t="shared" si="1024"/>
        <v>Objektorienteret programmering</v>
      </c>
      <c r="M8246">
        <f t="shared" si="1025"/>
        <v>12</v>
      </c>
      <c r="N8246" t="str">
        <f t="shared" si="1026"/>
        <v/>
      </c>
      <c r="O8246" t="e">
        <f>IF(AND(A8246&lt;&gt;A8245,#REF!&lt;&gt;""),#REF!,"")</f>
        <v>#REF!</v>
      </c>
      <c r="P8246" t="e">
        <f t="shared" si="1029"/>
        <v>#REF!</v>
      </c>
      <c r="Q8246" s="2" t="e">
        <f t="shared" ca="1" si="1030"/>
        <v>#REF!</v>
      </c>
      <c r="R8246" t="e">
        <f>IF(NOT(#REF!="Indskrevet"),"",IF(E8246="",FALSE,AND(NOT(#REF!),VALUE(RIGHT(CONCATENATE(YEAR(E8246)),2))=15)))</f>
        <v>#REF!</v>
      </c>
      <c r="S8246" t="e">
        <f t="shared" si="1027"/>
        <v>#REF!</v>
      </c>
      <c r="T8246" t="e">
        <f t="shared" si="1028"/>
        <v>#REF!</v>
      </c>
      <c r="U8246" s="2" t="e">
        <f t="shared" si="1031"/>
        <v>#REF!</v>
      </c>
      <c r="V8246" s="2"/>
    </row>
    <row r="8247" spans="1:22" x14ac:dyDescent="0.25">
      <c r="A8247" t="s">
        <v>4632</v>
      </c>
      <c r="B8247" t="s">
        <v>4633</v>
      </c>
      <c r="C8247">
        <v>179.99999999999599</v>
      </c>
      <c r="D8247" t="s">
        <v>5290</v>
      </c>
      <c r="E8247" s="1">
        <v>41682</v>
      </c>
      <c r="F8247" t="s">
        <v>5339</v>
      </c>
      <c r="G8247">
        <v>1</v>
      </c>
      <c r="H8247" t="s">
        <v>5287</v>
      </c>
      <c r="I8247" t="s">
        <v>5340</v>
      </c>
      <c r="J8247" t="s">
        <v>5299</v>
      </c>
      <c r="K8247" t="b">
        <f>LOOKUP(A8247,'[1]UDDATA-1'!B:B,'[1]UDDATA-1'!A:A)&lt;&gt;LOOKUP(A8247,'[1]UDDATA-2'!B:B,'[1]UDDATA-2'!A:A)</f>
        <v>0</v>
      </c>
      <c r="L8247" t="str">
        <f t="shared" si="1024"/>
        <v>Algoritmik og datastrukturer</v>
      </c>
      <c r="M8247">
        <f t="shared" si="1025"/>
        <v>10</v>
      </c>
      <c r="N8247" t="str">
        <f t="shared" si="1026"/>
        <v/>
      </c>
      <c r="O8247" t="e">
        <f>IF(AND(A8247&lt;&gt;A8246,#REF!&lt;&gt;""),#REF!,"")</f>
        <v>#REF!</v>
      </c>
      <c r="P8247" t="e">
        <f t="shared" si="1029"/>
        <v>#REF!</v>
      </c>
      <c r="Q8247" s="2" t="e">
        <f t="shared" ca="1" si="1030"/>
        <v>#REF!</v>
      </c>
      <c r="R8247" t="e">
        <f>IF(NOT(#REF!="Indskrevet"),"",IF(E8247="",FALSE,AND(NOT(#REF!),VALUE(RIGHT(CONCATENATE(YEAR(E8247)),2))=15)))</f>
        <v>#REF!</v>
      </c>
      <c r="S8247" t="e">
        <f t="shared" si="1027"/>
        <v>#REF!</v>
      </c>
      <c r="T8247" t="e">
        <f t="shared" si="1028"/>
        <v>#REF!</v>
      </c>
      <c r="U8247" s="2" t="e">
        <f t="shared" si="1031"/>
        <v>#REF!</v>
      </c>
      <c r="V8247" s="2"/>
    </row>
    <row r="8248" spans="1:22" x14ac:dyDescent="0.25">
      <c r="A8248" t="s">
        <v>4632</v>
      </c>
      <c r="B8248" t="s">
        <v>4633</v>
      </c>
      <c r="C8248">
        <v>179.99999999999599</v>
      </c>
      <c r="D8248" t="s">
        <v>5290</v>
      </c>
      <c r="E8248" s="1">
        <v>41814</v>
      </c>
      <c r="F8248" t="s">
        <v>5341</v>
      </c>
      <c r="G8248">
        <v>1</v>
      </c>
      <c r="H8248" t="s">
        <v>5287</v>
      </c>
      <c r="I8248" t="s">
        <v>5342</v>
      </c>
      <c r="J8248" t="s">
        <v>5303</v>
      </c>
      <c r="K8248" t="b">
        <f>LOOKUP(A8248,'[1]UDDATA-1'!B:B,'[1]UDDATA-1'!A:A)&lt;&gt;LOOKUP(A8248,'[1]UDDATA-2'!B:B,'[1]UDDATA-2'!A:A)</f>
        <v>0</v>
      </c>
      <c r="L8248" t="str">
        <f t="shared" si="1024"/>
        <v>Syntaks og semantik</v>
      </c>
      <c r="M8248">
        <f t="shared" si="1025"/>
        <v>10</v>
      </c>
      <c r="N8248" t="str">
        <f t="shared" si="1026"/>
        <v/>
      </c>
      <c r="O8248" t="e">
        <f>IF(AND(A8248&lt;&gt;A8247,#REF!&lt;&gt;""),#REF!,"")</f>
        <v>#REF!</v>
      </c>
      <c r="P8248" t="e">
        <f t="shared" si="1029"/>
        <v>#REF!</v>
      </c>
      <c r="Q8248" s="2" t="e">
        <f t="shared" ca="1" si="1030"/>
        <v>#REF!</v>
      </c>
      <c r="R8248" t="e">
        <f>IF(NOT(#REF!="Indskrevet"),"",IF(E8248="",FALSE,AND(NOT(#REF!),VALUE(RIGHT(CONCATENATE(YEAR(E8248)),2))=15)))</f>
        <v>#REF!</v>
      </c>
      <c r="S8248" t="e">
        <f t="shared" si="1027"/>
        <v>#REF!</v>
      </c>
      <c r="T8248" t="e">
        <f t="shared" si="1028"/>
        <v>#REF!</v>
      </c>
      <c r="U8248" s="2" t="e">
        <f t="shared" si="1031"/>
        <v>#REF!</v>
      </c>
      <c r="V8248" s="2"/>
    </row>
    <row r="8249" spans="1:22" x14ac:dyDescent="0.25">
      <c r="A8249" t="s">
        <v>4634</v>
      </c>
      <c r="B8249" t="s">
        <v>4635</v>
      </c>
      <c r="C8249">
        <v>119.999999999998</v>
      </c>
      <c r="D8249" t="s">
        <v>5290</v>
      </c>
      <c r="E8249" s="1">
        <v>41646</v>
      </c>
      <c r="F8249" t="s">
        <v>5328</v>
      </c>
      <c r="G8249">
        <v>1</v>
      </c>
      <c r="H8249" t="s">
        <v>5287</v>
      </c>
      <c r="I8249" t="s">
        <v>5324</v>
      </c>
      <c r="J8249" t="s">
        <v>5289</v>
      </c>
      <c r="K8249" t="b">
        <f>LOOKUP(A8249,'[1]UDDATA-1'!B:B,'[1]UDDATA-1'!A:A)&lt;&gt;LOOKUP(A8249,'[1]UDDATA-2'!B:B,'[1]UDDATA-2'!A:A)</f>
        <v>0</v>
      </c>
      <c r="L8249" t="str">
        <f t="shared" si="1024"/>
        <v>Lineær algebra</v>
      </c>
      <c r="M8249">
        <f t="shared" si="1025"/>
        <v>10</v>
      </c>
      <c r="N8249" t="str">
        <f t="shared" si="1026"/>
        <v/>
      </c>
      <c r="O8249" t="e">
        <f>IF(AND(A8249&lt;&gt;A8248,#REF!&lt;&gt;""),#REF!,"")</f>
        <v>#REF!</v>
      </c>
      <c r="P8249" t="e">
        <f t="shared" si="1029"/>
        <v>#REF!</v>
      </c>
      <c r="Q8249" s="2" t="e">
        <f t="shared" ca="1" si="1030"/>
        <v>#REF!</v>
      </c>
      <c r="R8249" t="e">
        <f>IF(NOT(#REF!="Indskrevet"),"",IF(E8249="",FALSE,AND(NOT(#REF!),VALUE(RIGHT(CONCATENATE(YEAR(E8249)),2))=15)))</f>
        <v>#REF!</v>
      </c>
      <c r="S8249" t="e">
        <f t="shared" si="1027"/>
        <v>#REF!</v>
      </c>
      <c r="T8249" t="e">
        <f t="shared" si="1028"/>
        <v>#REF!</v>
      </c>
      <c r="U8249" s="2" t="e">
        <f t="shared" si="1031"/>
        <v>#REF!</v>
      </c>
      <c r="V8249" s="2"/>
    </row>
    <row r="8250" spans="1:22" x14ac:dyDescent="0.25">
      <c r="A8250" t="s">
        <v>4634</v>
      </c>
      <c r="B8250" t="s">
        <v>4635</v>
      </c>
      <c r="C8250">
        <v>119.999999999998</v>
      </c>
      <c r="D8250" t="s">
        <v>5290</v>
      </c>
      <c r="E8250" s="1">
        <v>41823</v>
      </c>
      <c r="F8250" t="s">
        <v>5329</v>
      </c>
      <c r="G8250">
        <v>1</v>
      </c>
      <c r="H8250" t="s">
        <v>5287</v>
      </c>
      <c r="I8250" t="s">
        <v>5330</v>
      </c>
      <c r="J8250" t="s">
        <v>5293</v>
      </c>
      <c r="K8250" t="b">
        <f>LOOKUP(A8250,'[1]UDDATA-1'!B:B,'[1]UDDATA-1'!A:A)&lt;&gt;LOOKUP(A8250,'[1]UDDATA-2'!B:B,'[1]UDDATA-2'!A:A)</f>
        <v>0</v>
      </c>
      <c r="L8250" t="str">
        <f t="shared" si="1024"/>
        <v>Diskret matematik</v>
      </c>
      <c r="M8250">
        <f t="shared" si="1025"/>
        <v>10</v>
      </c>
      <c r="N8250" t="str">
        <f t="shared" si="1026"/>
        <v/>
      </c>
      <c r="O8250" t="e">
        <f>IF(AND(A8250&lt;&gt;A8249,#REF!&lt;&gt;""),#REF!,"")</f>
        <v>#REF!</v>
      </c>
      <c r="P8250" t="e">
        <f t="shared" si="1029"/>
        <v>#REF!</v>
      </c>
      <c r="Q8250" s="2" t="e">
        <f t="shared" ca="1" si="1030"/>
        <v>#REF!</v>
      </c>
      <c r="R8250" t="e">
        <f>IF(NOT(#REF!="Indskrevet"),"",IF(E8250="",FALSE,AND(NOT(#REF!),VALUE(RIGHT(CONCATENATE(YEAR(E8250)),2))=15)))</f>
        <v>#REF!</v>
      </c>
      <c r="S8250" t="e">
        <f t="shared" si="1027"/>
        <v>#REF!</v>
      </c>
      <c r="T8250" t="e">
        <f t="shared" si="1028"/>
        <v>#REF!</v>
      </c>
      <c r="U8250" s="2" t="e">
        <f t="shared" si="1031"/>
        <v>#REF!</v>
      </c>
      <c r="V8250" s="2"/>
    </row>
    <row r="8251" spans="1:22" x14ac:dyDescent="0.25">
      <c r="A8251" t="s">
        <v>4634</v>
      </c>
      <c r="B8251" t="s">
        <v>4635</v>
      </c>
      <c r="C8251">
        <v>119.999999999998</v>
      </c>
      <c r="D8251" t="s">
        <v>5300</v>
      </c>
      <c r="E8251" s="1">
        <v>41813</v>
      </c>
      <c r="F8251" t="s">
        <v>5331</v>
      </c>
      <c r="G8251">
        <v>1</v>
      </c>
      <c r="H8251" t="s">
        <v>5287</v>
      </c>
      <c r="I8251" t="s">
        <v>5332</v>
      </c>
      <c r="J8251" t="s">
        <v>5293</v>
      </c>
      <c r="K8251" t="b">
        <f>LOOKUP(A8251,'[1]UDDATA-1'!B:B,'[1]UDDATA-1'!A:A)&lt;&gt;LOOKUP(A8251,'[1]UDDATA-2'!B:B,'[1]UDDATA-2'!A:A)</f>
        <v>0</v>
      </c>
      <c r="L8251" t="str">
        <f t="shared" si="1024"/>
        <v>Computerarkitektur</v>
      </c>
      <c r="M8251">
        <f t="shared" si="1025"/>
        <v>12</v>
      </c>
      <c r="N8251" t="str">
        <f t="shared" si="1026"/>
        <v/>
      </c>
      <c r="O8251" t="e">
        <f>IF(AND(A8251&lt;&gt;A8250,#REF!&lt;&gt;""),#REF!,"")</f>
        <v>#REF!</v>
      </c>
      <c r="P8251" t="e">
        <f t="shared" si="1029"/>
        <v>#REF!</v>
      </c>
      <c r="Q8251" s="2" t="e">
        <f t="shared" ca="1" si="1030"/>
        <v>#REF!</v>
      </c>
      <c r="R8251" t="e">
        <f>IF(NOT(#REF!="Indskrevet"),"",IF(E8251="",FALSE,AND(NOT(#REF!),VALUE(RIGHT(CONCATENATE(YEAR(E8251)),2))=15)))</f>
        <v>#REF!</v>
      </c>
      <c r="S8251" t="e">
        <f t="shared" si="1027"/>
        <v>#REF!</v>
      </c>
      <c r="T8251" t="e">
        <f t="shared" si="1028"/>
        <v>#REF!</v>
      </c>
      <c r="U8251" s="2" t="e">
        <f t="shared" si="1031"/>
        <v>#REF!</v>
      </c>
      <c r="V8251" s="2"/>
    </row>
    <row r="8252" spans="1:22" x14ac:dyDescent="0.25">
      <c r="A8252" t="s">
        <v>4634</v>
      </c>
      <c r="B8252" t="s">
        <v>4635</v>
      </c>
      <c r="C8252">
        <v>119.999999999998</v>
      </c>
      <c r="D8252" t="s">
        <v>5290</v>
      </c>
      <c r="E8252" s="1">
        <v>41814</v>
      </c>
      <c r="F8252" t="s">
        <v>5333</v>
      </c>
      <c r="G8252">
        <v>1</v>
      </c>
      <c r="H8252" t="s">
        <v>5287</v>
      </c>
      <c r="I8252" t="s">
        <v>5334</v>
      </c>
      <c r="J8252" t="s">
        <v>5293</v>
      </c>
      <c r="K8252" t="b">
        <f>LOOKUP(A8252,'[1]UDDATA-1'!B:B,'[1]UDDATA-1'!A:A)&lt;&gt;LOOKUP(A8252,'[1]UDDATA-2'!B:B,'[1]UDDATA-2'!A:A)</f>
        <v>0</v>
      </c>
      <c r="L8252" t="str">
        <f t="shared" si="1024"/>
        <v>Objektorienteret programmering</v>
      </c>
      <c r="M8252">
        <f t="shared" si="1025"/>
        <v>10</v>
      </c>
      <c r="N8252" t="str">
        <f t="shared" si="1026"/>
        <v/>
      </c>
      <c r="O8252" t="e">
        <f>IF(AND(A8252&lt;&gt;A8251,#REF!&lt;&gt;""),#REF!,"")</f>
        <v>#REF!</v>
      </c>
      <c r="P8252" t="e">
        <f t="shared" si="1029"/>
        <v>#REF!</v>
      </c>
      <c r="Q8252" s="2" t="e">
        <f t="shared" ca="1" si="1030"/>
        <v>#REF!</v>
      </c>
      <c r="R8252" t="e">
        <f>IF(NOT(#REF!="Indskrevet"),"",IF(E8252="",FALSE,AND(NOT(#REF!),VALUE(RIGHT(CONCATENATE(YEAR(E8252)),2))=15)))</f>
        <v>#REF!</v>
      </c>
      <c r="S8252" t="e">
        <f t="shared" si="1027"/>
        <v>#REF!</v>
      </c>
      <c r="T8252" t="e">
        <f t="shared" si="1028"/>
        <v>#REF!</v>
      </c>
      <c r="U8252" s="2" t="e">
        <f t="shared" si="1031"/>
        <v>#REF!</v>
      </c>
      <c r="V8252" s="2"/>
    </row>
    <row r="8253" spans="1:22" x14ac:dyDescent="0.25">
      <c r="A8253" t="s">
        <v>4634</v>
      </c>
      <c r="B8253" t="s">
        <v>4635</v>
      </c>
      <c r="C8253">
        <v>119.999999999998</v>
      </c>
      <c r="D8253" t="s">
        <v>5300</v>
      </c>
      <c r="E8253" s="1">
        <v>42031</v>
      </c>
      <c r="F8253" t="s">
        <v>5339</v>
      </c>
      <c r="G8253">
        <v>1</v>
      </c>
      <c r="H8253" t="s">
        <v>5287</v>
      </c>
      <c r="I8253" t="s">
        <v>5340</v>
      </c>
      <c r="J8253" t="s">
        <v>5299</v>
      </c>
      <c r="K8253" t="b">
        <f>LOOKUP(A8253,'[1]UDDATA-1'!B:B,'[1]UDDATA-1'!A:A)&lt;&gt;LOOKUP(A8253,'[1]UDDATA-2'!B:B,'[1]UDDATA-2'!A:A)</f>
        <v>0</v>
      </c>
      <c r="L8253" t="str">
        <f t="shared" si="1024"/>
        <v>Algoritmik og datastrukturer</v>
      </c>
      <c r="M8253">
        <f t="shared" si="1025"/>
        <v>12</v>
      </c>
      <c r="N8253" t="str">
        <f t="shared" si="1026"/>
        <v/>
      </c>
      <c r="O8253" t="e">
        <f>IF(AND(A8253&lt;&gt;A8252,#REF!&lt;&gt;""),#REF!,"")</f>
        <v>#REF!</v>
      </c>
      <c r="P8253" t="e">
        <f t="shared" si="1029"/>
        <v>#REF!</v>
      </c>
      <c r="Q8253" s="2" t="e">
        <f t="shared" ca="1" si="1030"/>
        <v>#REF!</v>
      </c>
      <c r="R8253" t="e">
        <f>IF(NOT(#REF!="Indskrevet"),"",IF(E8253="",FALSE,AND(NOT(#REF!),VALUE(RIGHT(CONCATENATE(YEAR(E8253)),2))=15)))</f>
        <v>#REF!</v>
      </c>
      <c r="S8253" t="e">
        <f t="shared" si="1027"/>
        <v>#REF!</v>
      </c>
      <c r="T8253" t="e">
        <f t="shared" si="1028"/>
        <v>#REF!</v>
      </c>
      <c r="U8253" s="2" t="e">
        <f t="shared" si="1031"/>
        <v>#REF!</v>
      </c>
      <c r="V8253" s="2"/>
    </row>
    <row r="8254" spans="1:22" x14ac:dyDescent="0.25">
      <c r="A8254" t="s">
        <v>4634</v>
      </c>
      <c r="B8254" t="s">
        <v>4635</v>
      </c>
      <c r="C8254">
        <v>119.999999999998</v>
      </c>
      <c r="D8254" t="s">
        <v>5290</v>
      </c>
      <c r="E8254" s="1">
        <v>42172</v>
      </c>
      <c r="F8254" t="s">
        <v>5341</v>
      </c>
      <c r="G8254">
        <v>1</v>
      </c>
      <c r="H8254" t="s">
        <v>5287</v>
      </c>
      <c r="I8254" t="s">
        <v>5342</v>
      </c>
      <c r="J8254" t="s">
        <v>5303</v>
      </c>
      <c r="K8254" t="b">
        <f>LOOKUP(A8254,'[1]UDDATA-1'!B:B,'[1]UDDATA-1'!A:A)&lt;&gt;LOOKUP(A8254,'[1]UDDATA-2'!B:B,'[1]UDDATA-2'!A:A)</f>
        <v>0</v>
      </c>
      <c r="L8254" t="str">
        <f t="shared" si="1024"/>
        <v>Syntaks og semantik</v>
      </c>
      <c r="M8254">
        <f t="shared" si="1025"/>
        <v>10</v>
      </c>
      <c r="N8254" t="str">
        <f t="shared" si="1026"/>
        <v/>
      </c>
      <c r="O8254" t="e">
        <f>IF(AND(A8254&lt;&gt;A8253,#REF!&lt;&gt;""),#REF!,"")</f>
        <v>#REF!</v>
      </c>
      <c r="P8254" t="e">
        <f t="shared" si="1029"/>
        <v>#REF!</v>
      </c>
      <c r="Q8254" s="2" t="e">
        <f t="shared" ca="1" si="1030"/>
        <v>#REF!</v>
      </c>
      <c r="R8254" t="e">
        <f>IF(NOT(#REF!="Indskrevet"),"",IF(E8254="",FALSE,AND(NOT(#REF!),VALUE(RIGHT(CONCATENATE(YEAR(E8254)),2))=15)))</f>
        <v>#REF!</v>
      </c>
      <c r="S8254" t="e">
        <f t="shared" si="1027"/>
        <v>#REF!</v>
      </c>
      <c r="T8254" t="e">
        <f t="shared" si="1028"/>
        <v>#REF!</v>
      </c>
      <c r="U8254" s="2" t="e">
        <f t="shared" si="1031"/>
        <v>#REF!</v>
      </c>
      <c r="V8254" s="2"/>
    </row>
    <row r="8255" spans="1:22" x14ac:dyDescent="0.25">
      <c r="A8255" t="s">
        <v>4636</v>
      </c>
      <c r="B8255" t="s">
        <v>4637</v>
      </c>
      <c r="C8255">
        <v>59.999999999998799</v>
      </c>
      <c r="D8255" t="s">
        <v>5317</v>
      </c>
      <c r="E8255" s="1">
        <v>42018</v>
      </c>
      <c r="F8255" t="s">
        <v>5349</v>
      </c>
      <c r="G8255">
        <v>1</v>
      </c>
      <c r="H8255" t="s">
        <v>5287</v>
      </c>
      <c r="I8255" t="s">
        <v>5350</v>
      </c>
      <c r="J8255" t="s">
        <v>5289</v>
      </c>
      <c r="K8255" t="b">
        <f>LOOKUP(A8255,'[1]UDDATA-1'!B:B,'[1]UDDATA-1'!A:A)&lt;&gt;LOOKUP(A8255,'[1]UDDATA-2'!B:B,'[1]UDDATA-2'!A:A)</f>
        <v>0</v>
      </c>
      <c r="L8255" t="str">
        <f t="shared" si="1024"/>
        <v>Objektorienteret programmering 1</v>
      </c>
      <c r="M8255">
        <f t="shared" si="1025"/>
        <v>4</v>
      </c>
      <c r="N8255" t="str">
        <f t="shared" si="1026"/>
        <v/>
      </c>
      <c r="O8255" t="e">
        <f>IF(AND(A8255&lt;&gt;A8254,#REF!&lt;&gt;""),#REF!,"")</f>
        <v>#REF!</v>
      </c>
      <c r="P8255" t="e">
        <f t="shared" si="1029"/>
        <v>#REF!</v>
      </c>
      <c r="Q8255" s="2" t="e">
        <f t="shared" ca="1" si="1030"/>
        <v>#REF!</v>
      </c>
      <c r="R8255" t="e">
        <f>IF(NOT(#REF!="Indskrevet"),"",IF(E8255="",FALSE,AND(NOT(#REF!),VALUE(RIGHT(CONCATENATE(YEAR(E8255)),2))=15)))</f>
        <v>#REF!</v>
      </c>
      <c r="S8255" t="e">
        <f t="shared" si="1027"/>
        <v>#REF!</v>
      </c>
      <c r="T8255" t="e">
        <f t="shared" si="1028"/>
        <v>#REF!</v>
      </c>
      <c r="U8255" s="2" t="e">
        <f t="shared" si="1031"/>
        <v>#REF!</v>
      </c>
      <c r="V8255" s="2"/>
    </row>
    <row r="8256" spans="1:22" x14ac:dyDescent="0.25">
      <c r="A8256" t="s">
        <v>4636</v>
      </c>
      <c r="B8256" t="s">
        <v>4637</v>
      </c>
      <c r="C8256">
        <v>59.999999999998799</v>
      </c>
      <c r="D8256" t="s">
        <v>5317</v>
      </c>
      <c r="E8256" s="1">
        <v>42030</v>
      </c>
      <c r="F8256" t="s">
        <v>5351</v>
      </c>
      <c r="G8256">
        <v>1</v>
      </c>
      <c r="H8256" t="s">
        <v>5287</v>
      </c>
      <c r="I8256" t="s">
        <v>5324</v>
      </c>
      <c r="J8256" t="s">
        <v>5289</v>
      </c>
      <c r="K8256" t="b">
        <f>LOOKUP(A8256,'[1]UDDATA-1'!B:B,'[1]UDDATA-1'!A:A)&lt;&gt;LOOKUP(A8256,'[1]UDDATA-2'!B:B,'[1]UDDATA-2'!A:A)</f>
        <v>0</v>
      </c>
      <c r="L8256" t="str">
        <f t="shared" si="1024"/>
        <v>Lineær algebra</v>
      </c>
      <c r="M8256">
        <f t="shared" si="1025"/>
        <v>4</v>
      </c>
      <c r="N8256" t="str">
        <f t="shared" si="1026"/>
        <v/>
      </c>
      <c r="O8256" t="e">
        <f>IF(AND(A8256&lt;&gt;A8255,#REF!&lt;&gt;""),#REF!,"")</f>
        <v>#REF!</v>
      </c>
      <c r="P8256" t="e">
        <f t="shared" si="1029"/>
        <v>#REF!</v>
      </c>
      <c r="Q8256" s="2" t="e">
        <f t="shared" ca="1" si="1030"/>
        <v>#REF!</v>
      </c>
      <c r="R8256" t="e">
        <f>IF(NOT(#REF!="Indskrevet"),"",IF(E8256="",FALSE,AND(NOT(#REF!),VALUE(RIGHT(CONCATENATE(YEAR(E8256)),2))=15)))</f>
        <v>#REF!</v>
      </c>
      <c r="S8256" t="e">
        <f t="shared" si="1027"/>
        <v>#REF!</v>
      </c>
      <c r="T8256" t="e">
        <f t="shared" si="1028"/>
        <v>#REF!</v>
      </c>
      <c r="U8256" s="2" t="e">
        <f t="shared" si="1031"/>
        <v>#REF!</v>
      </c>
      <c r="V8256" s="2"/>
    </row>
    <row r="8257" spans="1:22" x14ac:dyDescent="0.25">
      <c r="A8257" t="s">
        <v>4636</v>
      </c>
      <c r="B8257" t="s">
        <v>4637</v>
      </c>
      <c r="C8257">
        <v>59.999999999998799</v>
      </c>
      <c r="D8257" t="s">
        <v>5317</v>
      </c>
      <c r="E8257" s="1">
        <v>42180</v>
      </c>
      <c r="F8257" t="s">
        <v>5352</v>
      </c>
      <c r="G8257">
        <v>1</v>
      </c>
      <c r="H8257" t="s">
        <v>5287</v>
      </c>
      <c r="I8257" t="s">
        <v>5353</v>
      </c>
      <c r="J8257" t="s">
        <v>5293</v>
      </c>
      <c r="K8257" t="b">
        <f>LOOKUP(A8257,'[1]UDDATA-1'!B:B,'[1]UDDATA-1'!A:A)&lt;&gt;LOOKUP(A8257,'[1]UDDATA-2'!B:B,'[1]UDDATA-2'!A:A)</f>
        <v>0</v>
      </c>
      <c r="L8257" t="str">
        <f t="shared" si="1024"/>
        <v>Objektorienteret programmering 2</v>
      </c>
      <c r="M8257">
        <f t="shared" si="1025"/>
        <v>4</v>
      </c>
      <c r="N8257" t="str">
        <f t="shared" si="1026"/>
        <v/>
      </c>
      <c r="O8257" t="e">
        <f>IF(AND(A8257&lt;&gt;A8256,#REF!&lt;&gt;""),#REF!,"")</f>
        <v>#REF!</v>
      </c>
      <c r="P8257" t="e">
        <f t="shared" si="1029"/>
        <v>#REF!</v>
      </c>
      <c r="Q8257" s="2" t="e">
        <f t="shared" ca="1" si="1030"/>
        <v>#REF!</v>
      </c>
      <c r="R8257" t="e">
        <f>IF(NOT(#REF!="Indskrevet"),"",IF(E8257="",FALSE,AND(NOT(#REF!),VALUE(RIGHT(CONCATENATE(YEAR(E8257)),2))=15)))</f>
        <v>#REF!</v>
      </c>
      <c r="S8257" t="e">
        <f t="shared" si="1027"/>
        <v>#REF!</v>
      </c>
      <c r="T8257" t="e">
        <f t="shared" si="1028"/>
        <v>#REF!</v>
      </c>
      <c r="U8257" s="2" t="e">
        <f t="shared" si="1031"/>
        <v>#REF!</v>
      </c>
      <c r="V8257" s="2"/>
    </row>
    <row r="8258" spans="1:22" x14ac:dyDescent="0.25">
      <c r="A8258" t="s">
        <v>4636</v>
      </c>
      <c r="B8258" t="s">
        <v>4637</v>
      </c>
      <c r="C8258">
        <v>59.999999999998799</v>
      </c>
      <c r="D8258" t="s">
        <v>5285</v>
      </c>
      <c r="E8258" s="1">
        <v>42191</v>
      </c>
      <c r="F8258" t="s">
        <v>5354</v>
      </c>
      <c r="G8258">
        <v>1</v>
      </c>
      <c r="H8258" t="s">
        <v>5287</v>
      </c>
      <c r="I8258" t="s">
        <v>5330</v>
      </c>
      <c r="J8258" t="s">
        <v>5293</v>
      </c>
      <c r="K8258" t="b">
        <f>LOOKUP(A8258,'[1]UDDATA-1'!B:B,'[1]UDDATA-1'!A:A)&lt;&gt;LOOKUP(A8258,'[1]UDDATA-2'!B:B,'[1]UDDATA-2'!A:A)</f>
        <v>0</v>
      </c>
      <c r="L8258" t="str">
        <f t="shared" ref="L8258:L8321" si="1032">IF(AND(I8258&lt;&gt;"",I8258&lt;&gt;I8257),I8258,"")</f>
        <v>Diskret matematik</v>
      </c>
      <c r="M8258">
        <f t="shared" ref="M8258:M8321" si="1033">IF(AND(L8258&lt;&gt;"",ISNUMBER(VALUE(D8258))),VALUE(D8258),"")</f>
        <v>2</v>
      </c>
      <c r="N8258" t="str">
        <f t="shared" ref="N8258:N8321" si="1034">IF(L8258="","",IF(M8258="",D8258,""))</f>
        <v/>
      </c>
      <c r="O8258" t="e">
        <f>IF(AND(A8258&lt;&gt;A8257,#REF!&lt;&gt;""),#REF!,"")</f>
        <v>#REF!</v>
      </c>
      <c r="P8258" t="e">
        <f t="shared" si="1029"/>
        <v>#REF!</v>
      </c>
      <c r="Q8258" s="2" t="e">
        <f t="shared" ca="1" si="1030"/>
        <v>#REF!</v>
      </c>
      <c r="R8258" t="e">
        <f>IF(NOT(#REF!="Indskrevet"),"",IF(E8258="",FALSE,AND(NOT(#REF!),VALUE(RIGHT(CONCATENATE(YEAR(E8258)),2))=15)))</f>
        <v>#REF!</v>
      </c>
      <c r="S8258" t="e">
        <f t="shared" ref="S8258:S8321" si="1035">IF(R8258="","",IF(A8258=A8257,S8257,NOT(OR(R8258,AND(A8259=A8258,R8259),AND(A8260=A8258,R8260),AND(A8261=A8258,R8261),AND(A8262=A8258,R8262),AND(A8263=A8258,R8263),AND(A8264=A8258,R8264),AND(A8265=A8258,R8265),AND(A8266=A8258,R8266),AND(A8267=A8258,R8267),AND(A8268=A8258,R8268)))))</f>
        <v>#REF!</v>
      </c>
      <c r="T8258" t="e">
        <f t="shared" ref="T8258:T8321" si="1036">IF(U8258="","",O8258)</f>
        <v>#REF!</v>
      </c>
      <c r="U8258" s="2" t="e">
        <f t="shared" si="1031"/>
        <v>#REF!</v>
      </c>
      <c r="V8258" s="2"/>
    </row>
    <row r="8259" spans="1:22" x14ac:dyDescent="0.25">
      <c r="A8259" t="s">
        <v>4638</v>
      </c>
      <c r="B8259" t="s">
        <v>4639</v>
      </c>
      <c r="C8259">
        <v>179.99999999999599</v>
      </c>
      <c r="D8259" t="s">
        <v>5317</v>
      </c>
      <c r="E8259" s="1">
        <v>41304</v>
      </c>
      <c r="F8259" t="s">
        <v>5323</v>
      </c>
      <c r="G8259">
        <v>1</v>
      </c>
      <c r="H8259" t="s">
        <v>5287</v>
      </c>
      <c r="I8259" t="s">
        <v>5324</v>
      </c>
      <c r="J8259" t="s">
        <v>5289</v>
      </c>
      <c r="K8259" t="b">
        <f>LOOKUP(A8259,'[1]UDDATA-1'!B:B,'[1]UDDATA-1'!A:A)&lt;&gt;LOOKUP(A8259,'[1]UDDATA-2'!B:B,'[1]UDDATA-2'!A:A)</f>
        <v>0</v>
      </c>
      <c r="L8259" t="str">
        <f t="shared" si="1032"/>
        <v>Lineær algebra</v>
      </c>
      <c r="M8259">
        <f t="shared" si="1033"/>
        <v>4</v>
      </c>
      <c r="N8259" t="str">
        <f t="shared" si="1034"/>
        <v/>
      </c>
      <c r="O8259" t="e">
        <f>IF(AND(A8259&lt;&gt;A8258,#REF!&lt;&gt;""),#REF!,"")</f>
        <v>#REF!</v>
      </c>
      <c r="P8259" t="e">
        <f t="shared" ref="P8259:P8322" si="1037">IF(O8259="","",IF(M8259="",0,IF(O8260&lt;&gt;"",1,IF(AND(O8260="",O8261&lt;&gt;""),2,IF(AND(O8260="",O8261="",O8262&lt;&gt;""),3,IF(AND(O8260="",O8261="",O8262="",O8263&lt;&gt;""),4,IF(AND(O8260="",O8261="",O8262="",O8263="",O8264&lt;&gt;""),5,IF(AND(O8260="",O8261="",O8262="",O8263="",O8264="",O8265&lt;&gt;""),6,IF(AND(O8260="",O8261="",O8262="",O8263="",O8264="",O8265="",O8266&lt;&gt;""),7,IF(AND(O8260="",O8261="",O8262="",O8263="",O8264="",O8265="",O8266="",O8267&lt;&gt;""),8,IF(AND(O8260="",O8261="",O8262="",O8263="",O8264="",O8265="",O8266="",O8267="",O8268&lt;&gt;""),9,IF(AND(O8260="",O8261="",O8262="",O8263="",O8264="",O8265="",O8266="",O8267="",O8268="",O8269&lt;&gt;""),10,IF(AND(O8260="",O8261="",O8262="",O8263="",O8264="",O8265="",O8266="",O8267="",O8268="",O8269="",O8270&lt;&gt;""),11,IF(AND(O8260="",O8261="",O8262="",O8263="",O8264="",O8265="",O8266="",O8267="",O8268="",O8269="",O8270="",O8271&lt;&gt;""),12,IF(AND(O8260="",O8261="",O8262="",O8263="",O8264="",O8265="",O8266="",O8267="",O8268="",O8269="",O8270="",O8271="",O8272&lt;&gt;""),13,IF(AND(O8260="",O8261="",O8262="",O8263="",O8264="",O8265="",O8266="",O8267="",O8268="",O8269="",O8270="",O8271="",O8272="",O8273&lt;&gt;""),14,IF(AND(O8260="",O8261="",O8262="",O8263="",O8264="",O8265="",O8266="",O8267="",O8268="",O8269="",O8270="",O8271="",O8272="",O8273="",O8274&lt;&gt;""),15)))))))))))))))))</f>
        <v>#REF!</v>
      </c>
      <c r="Q8259" s="2" t="e">
        <f t="shared" ref="Q8259:Q8322" ca="1" si="1038">IF(OR(P8259="",P8259=0),"",AVERAGE(INDIRECT(CONCATENATE("AU",ROW(),":AU",ROW()+P8259))))</f>
        <v>#REF!</v>
      </c>
      <c r="R8259" t="e">
        <f>IF(NOT(#REF!="Indskrevet"),"",IF(E8259="",FALSE,AND(NOT(#REF!),VALUE(RIGHT(CONCATENATE(YEAR(E8259)),2))=15)))</f>
        <v>#REF!</v>
      </c>
      <c r="S8259" t="e">
        <f t="shared" si="1035"/>
        <v>#REF!</v>
      </c>
      <c r="T8259" t="e">
        <f t="shared" si="1036"/>
        <v>#REF!</v>
      </c>
      <c r="U8259" s="2" t="e">
        <f t="shared" si="1031"/>
        <v>#REF!</v>
      </c>
      <c r="V8259" s="2"/>
    </row>
    <row r="8260" spans="1:22" x14ac:dyDescent="0.25">
      <c r="A8260" t="s">
        <v>4638</v>
      </c>
      <c r="B8260" t="s">
        <v>4639</v>
      </c>
      <c r="C8260">
        <v>179.99999999999599</v>
      </c>
      <c r="D8260" t="s">
        <v>5285</v>
      </c>
      <c r="E8260" s="1">
        <v>41460</v>
      </c>
      <c r="F8260" t="s">
        <v>5325</v>
      </c>
      <c r="G8260">
        <v>1</v>
      </c>
      <c r="H8260" t="s">
        <v>5287</v>
      </c>
      <c r="I8260" t="s">
        <v>5326</v>
      </c>
      <c r="J8260" t="s">
        <v>5293</v>
      </c>
      <c r="K8260" t="b">
        <f>LOOKUP(A8260,'[1]UDDATA-1'!B:B,'[1]UDDATA-1'!A:A)&lt;&gt;LOOKUP(A8260,'[1]UDDATA-2'!B:B,'[1]UDDATA-2'!A:A)</f>
        <v>0</v>
      </c>
      <c r="L8260" t="str">
        <f t="shared" si="1032"/>
        <v>Calculus</v>
      </c>
      <c r="M8260">
        <f t="shared" si="1033"/>
        <v>2</v>
      </c>
      <c r="N8260" t="str">
        <f t="shared" si="1034"/>
        <v/>
      </c>
      <c r="O8260" t="e">
        <f>IF(AND(A8260&lt;&gt;A8259,#REF!&lt;&gt;""),#REF!,"")</f>
        <v>#REF!</v>
      </c>
      <c r="P8260" t="e">
        <f t="shared" si="1037"/>
        <v>#REF!</v>
      </c>
      <c r="Q8260" s="2" t="e">
        <f t="shared" ca="1" si="1038"/>
        <v>#REF!</v>
      </c>
      <c r="R8260" t="e">
        <f>IF(NOT(#REF!="Indskrevet"),"",IF(E8260="",FALSE,AND(NOT(#REF!),VALUE(RIGHT(CONCATENATE(YEAR(E8260)),2))=15)))</f>
        <v>#REF!</v>
      </c>
      <c r="S8260" t="e">
        <f t="shared" si="1035"/>
        <v>#REF!</v>
      </c>
      <c r="T8260" t="e">
        <f t="shared" si="1036"/>
        <v>#REF!</v>
      </c>
      <c r="U8260" s="2" t="e">
        <f t="shared" ref="U8260:U8323" si="1039">IF(OR(P8260="",P8260&lt;3),"",Q8260)</f>
        <v>#REF!</v>
      </c>
      <c r="V8260" s="2"/>
    </row>
    <row r="8261" spans="1:22" x14ac:dyDescent="0.25">
      <c r="A8261" t="s">
        <v>4640</v>
      </c>
      <c r="B8261" t="s">
        <v>4641</v>
      </c>
      <c r="C8261">
        <v>179.99999999999599</v>
      </c>
      <c r="D8261" t="s">
        <v>5290</v>
      </c>
      <c r="E8261" s="1">
        <v>41296</v>
      </c>
      <c r="F8261" t="s">
        <v>5357</v>
      </c>
      <c r="G8261">
        <v>1</v>
      </c>
      <c r="H8261" t="s">
        <v>5287</v>
      </c>
      <c r="I8261" t="s">
        <v>5324</v>
      </c>
      <c r="J8261" t="s">
        <v>5289</v>
      </c>
      <c r="K8261" t="b">
        <f>LOOKUP(A8261,'[1]UDDATA-1'!B:B,'[1]UDDATA-1'!A:A)&lt;&gt;LOOKUP(A8261,'[1]UDDATA-2'!B:B,'[1]UDDATA-2'!A:A)</f>
        <v>0</v>
      </c>
      <c r="L8261" t="str">
        <f t="shared" si="1032"/>
        <v>Lineær algebra</v>
      </c>
      <c r="M8261">
        <f t="shared" si="1033"/>
        <v>10</v>
      </c>
      <c r="N8261" t="str">
        <f t="shared" si="1034"/>
        <v/>
      </c>
      <c r="O8261" t="e">
        <f>IF(AND(A8261&lt;&gt;A8260,#REF!&lt;&gt;""),#REF!,"")</f>
        <v>#REF!</v>
      </c>
      <c r="P8261" t="e">
        <f t="shared" si="1037"/>
        <v>#REF!</v>
      </c>
      <c r="Q8261" s="2" t="e">
        <f t="shared" ca="1" si="1038"/>
        <v>#REF!</v>
      </c>
      <c r="R8261" t="e">
        <f>IF(NOT(#REF!="Indskrevet"),"",IF(E8261="",FALSE,AND(NOT(#REF!),VALUE(RIGHT(CONCATENATE(YEAR(E8261)),2))=15)))</f>
        <v>#REF!</v>
      </c>
      <c r="S8261" t="e">
        <f t="shared" si="1035"/>
        <v>#REF!</v>
      </c>
      <c r="T8261" t="e">
        <f t="shared" si="1036"/>
        <v>#REF!</v>
      </c>
      <c r="U8261" s="2" t="e">
        <f t="shared" si="1039"/>
        <v>#REF!</v>
      </c>
      <c r="V8261" s="2"/>
    </row>
    <row r="8262" spans="1:22" x14ac:dyDescent="0.25">
      <c r="A8262" t="s">
        <v>4640</v>
      </c>
      <c r="B8262" t="s">
        <v>4641</v>
      </c>
      <c r="C8262">
        <v>179.99999999999599</v>
      </c>
      <c r="D8262" t="s">
        <v>5317</v>
      </c>
      <c r="E8262" s="1">
        <v>41444</v>
      </c>
      <c r="F8262" t="s">
        <v>5358</v>
      </c>
      <c r="G8262">
        <v>1</v>
      </c>
      <c r="H8262" t="s">
        <v>5287</v>
      </c>
      <c r="I8262" t="s">
        <v>5330</v>
      </c>
      <c r="J8262" t="s">
        <v>5293</v>
      </c>
      <c r="K8262" t="b">
        <f>LOOKUP(A8262,'[1]UDDATA-1'!B:B,'[1]UDDATA-1'!A:A)&lt;&gt;LOOKUP(A8262,'[1]UDDATA-2'!B:B,'[1]UDDATA-2'!A:A)</f>
        <v>0</v>
      </c>
      <c r="L8262" t="str">
        <f t="shared" si="1032"/>
        <v>Diskret matematik</v>
      </c>
      <c r="M8262">
        <f t="shared" si="1033"/>
        <v>4</v>
      </c>
      <c r="N8262" t="str">
        <f t="shared" si="1034"/>
        <v/>
      </c>
      <c r="O8262" t="e">
        <f>IF(AND(A8262&lt;&gt;A8261,#REF!&lt;&gt;""),#REF!,"")</f>
        <v>#REF!</v>
      </c>
      <c r="P8262" t="e">
        <f t="shared" si="1037"/>
        <v>#REF!</v>
      </c>
      <c r="Q8262" s="2" t="e">
        <f t="shared" ca="1" si="1038"/>
        <v>#REF!</v>
      </c>
      <c r="R8262" t="e">
        <f>IF(NOT(#REF!="Indskrevet"),"",IF(E8262="",FALSE,AND(NOT(#REF!),VALUE(RIGHT(CONCATENATE(YEAR(E8262)),2))=15)))</f>
        <v>#REF!</v>
      </c>
      <c r="S8262" t="e">
        <f t="shared" si="1035"/>
        <v>#REF!</v>
      </c>
      <c r="T8262" t="e">
        <f t="shared" si="1036"/>
        <v>#REF!</v>
      </c>
      <c r="U8262" s="2" t="e">
        <f t="shared" si="1039"/>
        <v>#REF!</v>
      </c>
      <c r="V8262" s="2"/>
    </row>
    <row r="8263" spans="1:22" x14ac:dyDescent="0.25">
      <c r="A8263" t="s">
        <v>4640</v>
      </c>
      <c r="B8263" t="s">
        <v>4641</v>
      </c>
      <c r="C8263">
        <v>179.99999999999599</v>
      </c>
      <c r="D8263" t="s">
        <v>5296</v>
      </c>
      <c r="E8263" s="1">
        <v>41450</v>
      </c>
      <c r="F8263" t="s">
        <v>5359</v>
      </c>
      <c r="G8263">
        <v>1</v>
      </c>
      <c r="H8263" t="s">
        <v>5287</v>
      </c>
      <c r="I8263" t="s">
        <v>5334</v>
      </c>
      <c r="J8263" t="s">
        <v>5293</v>
      </c>
      <c r="K8263" t="b">
        <f>LOOKUP(A8263,'[1]UDDATA-1'!B:B,'[1]UDDATA-1'!A:A)&lt;&gt;LOOKUP(A8263,'[1]UDDATA-2'!B:B,'[1]UDDATA-2'!A:A)</f>
        <v>0</v>
      </c>
      <c r="L8263" t="str">
        <f t="shared" si="1032"/>
        <v>Objektorienteret programmering</v>
      </c>
      <c r="M8263">
        <f t="shared" si="1033"/>
        <v>7</v>
      </c>
      <c r="N8263" t="str">
        <f t="shared" si="1034"/>
        <v/>
      </c>
      <c r="O8263" t="e">
        <f>IF(AND(A8263&lt;&gt;A8262,#REF!&lt;&gt;""),#REF!,"")</f>
        <v>#REF!</v>
      </c>
      <c r="P8263" t="e">
        <f t="shared" si="1037"/>
        <v>#REF!</v>
      </c>
      <c r="Q8263" s="2" t="e">
        <f t="shared" ca="1" si="1038"/>
        <v>#REF!</v>
      </c>
      <c r="R8263" t="e">
        <f>IF(NOT(#REF!="Indskrevet"),"",IF(E8263="",FALSE,AND(NOT(#REF!),VALUE(RIGHT(CONCATENATE(YEAR(E8263)),2))=15)))</f>
        <v>#REF!</v>
      </c>
      <c r="S8263" t="e">
        <f t="shared" si="1035"/>
        <v>#REF!</v>
      </c>
      <c r="T8263" t="e">
        <f t="shared" si="1036"/>
        <v>#REF!</v>
      </c>
      <c r="U8263" s="2" t="e">
        <f t="shared" si="1039"/>
        <v>#REF!</v>
      </c>
      <c r="V8263" s="2"/>
    </row>
    <row r="8264" spans="1:22" x14ac:dyDescent="0.25">
      <c r="A8264" t="s">
        <v>4640</v>
      </c>
      <c r="B8264" t="s">
        <v>4641</v>
      </c>
      <c r="C8264">
        <v>179.99999999999599</v>
      </c>
      <c r="D8264" t="s">
        <v>5306</v>
      </c>
      <c r="E8264" s="1">
        <v>41682</v>
      </c>
      <c r="F8264" t="s">
        <v>5360</v>
      </c>
      <c r="G8264">
        <v>1</v>
      </c>
      <c r="H8264" t="s">
        <v>5307</v>
      </c>
      <c r="I8264" t="s">
        <v>5340</v>
      </c>
      <c r="J8264" t="s">
        <v>5299</v>
      </c>
      <c r="K8264" t="b">
        <f>LOOKUP(A8264,'[1]UDDATA-1'!B:B,'[1]UDDATA-1'!A:A)&lt;&gt;LOOKUP(A8264,'[1]UDDATA-2'!B:B,'[1]UDDATA-2'!A:A)</f>
        <v>0</v>
      </c>
      <c r="L8264" t="str">
        <f t="shared" si="1032"/>
        <v>Algoritmik og datastrukturer</v>
      </c>
      <c r="M8264">
        <f t="shared" si="1033"/>
        <v>0</v>
      </c>
      <c r="N8264" t="str">
        <f t="shared" si="1034"/>
        <v/>
      </c>
      <c r="O8264" t="e">
        <f>IF(AND(A8264&lt;&gt;A8263,#REF!&lt;&gt;""),#REF!,"")</f>
        <v>#REF!</v>
      </c>
      <c r="P8264" t="e">
        <f t="shared" si="1037"/>
        <v>#REF!</v>
      </c>
      <c r="Q8264" s="2" t="e">
        <f t="shared" ca="1" si="1038"/>
        <v>#REF!</v>
      </c>
      <c r="R8264" t="e">
        <f>IF(NOT(#REF!="Indskrevet"),"",IF(E8264="",FALSE,AND(NOT(#REF!),VALUE(RIGHT(CONCATENATE(YEAR(E8264)),2))=15)))</f>
        <v>#REF!</v>
      </c>
      <c r="S8264" t="e">
        <f t="shared" si="1035"/>
        <v>#REF!</v>
      </c>
      <c r="T8264" t="e">
        <f t="shared" si="1036"/>
        <v>#REF!</v>
      </c>
      <c r="U8264" s="2" t="e">
        <f t="shared" si="1039"/>
        <v>#REF!</v>
      </c>
      <c r="V8264" s="2"/>
    </row>
    <row r="8265" spans="1:22" x14ac:dyDescent="0.25">
      <c r="A8265" t="s">
        <v>4640</v>
      </c>
      <c r="B8265" t="s">
        <v>4641</v>
      </c>
      <c r="C8265">
        <v>179.99999999999599</v>
      </c>
      <c r="D8265" t="s">
        <v>5306</v>
      </c>
      <c r="E8265" s="1">
        <v>41737</v>
      </c>
      <c r="F8265" t="s">
        <v>5360</v>
      </c>
      <c r="G8265">
        <v>2</v>
      </c>
      <c r="H8265" t="s">
        <v>5307</v>
      </c>
      <c r="I8265" t="s">
        <v>5340</v>
      </c>
      <c r="J8265" t="s">
        <v>5303</v>
      </c>
      <c r="K8265" t="b">
        <f>LOOKUP(A8265,'[1]UDDATA-1'!B:B,'[1]UDDATA-1'!A:A)&lt;&gt;LOOKUP(A8265,'[1]UDDATA-2'!B:B,'[1]UDDATA-2'!A:A)</f>
        <v>0</v>
      </c>
      <c r="L8265" t="str">
        <f t="shared" si="1032"/>
        <v/>
      </c>
      <c r="M8265" t="str">
        <f t="shared" si="1033"/>
        <v/>
      </c>
      <c r="N8265" t="str">
        <f t="shared" si="1034"/>
        <v/>
      </c>
      <c r="O8265" t="e">
        <f>IF(AND(A8265&lt;&gt;A8264,#REF!&lt;&gt;""),#REF!,"")</f>
        <v>#REF!</v>
      </c>
      <c r="P8265" t="e">
        <f t="shared" si="1037"/>
        <v>#REF!</v>
      </c>
      <c r="Q8265" s="2" t="e">
        <f t="shared" ca="1" si="1038"/>
        <v>#REF!</v>
      </c>
      <c r="R8265" t="e">
        <f>IF(NOT(#REF!="Indskrevet"),"",IF(E8265="",FALSE,AND(NOT(#REF!),VALUE(RIGHT(CONCATENATE(YEAR(E8265)),2))=15)))</f>
        <v>#REF!</v>
      </c>
      <c r="S8265" t="e">
        <f t="shared" si="1035"/>
        <v>#REF!</v>
      </c>
      <c r="T8265" t="e">
        <f t="shared" si="1036"/>
        <v>#REF!</v>
      </c>
      <c r="U8265" s="2" t="e">
        <f t="shared" si="1039"/>
        <v>#REF!</v>
      </c>
      <c r="V8265" s="2"/>
    </row>
    <row r="8266" spans="1:22" x14ac:dyDescent="0.25">
      <c r="A8266" t="s">
        <v>4640</v>
      </c>
      <c r="B8266" t="s">
        <v>4641</v>
      </c>
      <c r="C8266">
        <v>179.99999999999599</v>
      </c>
      <c r="D8266" t="s">
        <v>5296</v>
      </c>
      <c r="E8266" s="1">
        <v>42031</v>
      </c>
      <c r="F8266" t="s">
        <v>5360</v>
      </c>
      <c r="G8266">
        <v>3</v>
      </c>
      <c r="H8266" t="s">
        <v>5287</v>
      </c>
      <c r="I8266" t="s">
        <v>5340</v>
      </c>
      <c r="J8266" t="s">
        <v>5315</v>
      </c>
      <c r="K8266" t="b">
        <f>LOOKUP(A8266,'[1]UDDATA-1'!B:B,'[1]UDDATA-1'!A:A)&lt;&gt;LOOKUP(A8266,'[1]UDDATA-2'!B:B,'[1]UDDATA-2'!A:A)</f>
        <v>0</v>
      </c>
      <c r="L8266" t="str">
        <f t="shared" si="1032"/>
        <v/>
      </c>
      <c r="M8266" t="str">
        <f t="shared" si="1033"/>
        <v/>
      </c>
      <c r="N8266" t="str">
        <f t="shared" si="1034"/>
        <v/>
      </c>
      <c r="O8266" t="e">
        <f>IF(AND(A8266&lt;&gt;A8265,#REF!&lt;&gt;""),#REF!,"")</f>
        <v>#REF!</v>
      </c>
      <c r="P8266" t="e">
        <f t="shared" si="1037"/>
        <v>#REF!</v>
      </c>
      <c r="Q8266" s="2" t="e">
        <f t="shared" ca="1" si="1038"/>
        <v>#REF!</v>
      </c>
      <c r="R8266" t="e">
        <f>IF(NOT(#REF!="Indskrevet"),"",IF(E8266="",FALSE,AND(NOT(#REF!),VALUE(RIGHT(CONCATENATE(YEAR(E8266)),2))=15)))</f>
        <v>#REF!</v>
      </c>
      <c r="S8266" t="e">
        <f t="shared" si="1035"/>
        <v>#REF!</v>
      </c>
      <c r="T8266" t="e">
        <f t="shared" si="1036"/>
        <v>#REF!</v>
      </c>
      <c r="U8266" s="2" t="e">
        <f t="shared" si="1039"/>
        <v>#REF!</v>
      </c>
      <c r="V8266" s="2"/>
    </row>
    <row r="8267" spans="1:22" x14ac:dyDescent="0.25">
      <c r="A8267" t="s">
        <v>4640</v>
      </c>
      <c r="B8267" t="s">
        <v>4641</v>
      </c>
      <c r="C8267">
        <v>179.99999999999599</v>
      </c>
      <c r="D8267" t="s">
        <v>5290</v>
      </c>
      <c r="E8267" s="1">
        <v>41814</v>
      </c>
      <c r="F8267" t="s">
        <v>5361</v>
      </c>
      <c r="G8267">
        <v>1</v>
      </c>
      <c r="H8267" t="s">
        <v>5287</v>
      </c>
      <c r="I8267" t="s">
        <v>5342</v>
      </c>
      <c r="J8267" t="s">
        <v>5303</v>
      </c>
      <c r="K8267" t="b">
        <f>LOOKUP(A8267,'[1]UDDATA-1'!B:B,'[1]UDDATA-1'!A:A)&lt;&gt;LOOKUP(A8267,'[1]UDDATA-2'!B:B,'[1]UDDATA-2'!A:A)</f>
        <v>0</v>
      </c>
      <c r="L8267" t="str">
        <f t="shared" si="1032"/>
        <v>Syntaks og semantik</v>
      </c>
      <c r="M8267">
        <f t="shared" si="1033"/>
        <v>10</v>
      </c>
      <c r="N8267" t="str">
        <f t="shared" si="1034"/>
        <v/>
      </c>
      <c r="O8267" t="e">
        <f>IF(AND(A8267&lt;&gt;A8266,#REF!&lt;&gt;""),#REF!,"")</f>
        <v>#REF!</v>
      </c>
      <c r="P8267" t="e">
        <f t="shared" si="1037"/>
        <v>#REF!</v>
      </c>
      <c r="Q8267" s="2" t="e">
        <f t="shared" ca="1" si="1038"/>
        <v>#REF!</v>
      </c>
      <c r="R8267" t="e">
        <f>IF(NOT(#REF!="Indskrevet"),"",IF(E8267="",FALSE,AND(NOT(#REF!),VALUE(RIGHT(CONCATENATE(YEAR(E8267)),2))=15)))</f>
        <v>#REF!</v>
      </c>
      <c r="S8267" t="e">
        <f t="shared" si="1035"/>
        <v>#REF!</v>
      </c>
      <c r="T8267" t="e">
        <f t="shared" si="1036"/>
        <v>#REF!</v>
      </c>
      <c r="U8267" s="2" t="e">
        <f t="shared" si="1039"/>
        <v>#REF!</v>
      </c>
      <c r="V8267" s="2"/>
    </row>
    <row r="8268" spans="1:22" x14ac:dyDescent="0.25">
      <c r="A8268" t="s">
        <v>4642</v>
      </c>
      <c r="B8268" t="s">
        <v>4643</v>
      </c>
      <c r="C8268">
        <v>84.999999999998394</v>
      </c>
      <c r="D8268" t="s">
        <v>5290</v>
      </c>
      <c r="E8268" s="1">
        <v>41296</v>
      </c>
      <c r="F8268" t="s">
        <v>5357</v>
      </c>
      <c r="G8268">
        <v>1</v>
      </c>
      <c r="H8268" t="s">
        <v>5287</v>
      </c>
      <c r="I8268" t="s">
        <v>5324</v>
      </c>
      <c r="J8268" t="s">
        <v>5289</v>
      </c>
      <c r="K8268" t="b">
        <f>LOOKUP(A8268,'[1]UDDATA-1'!B:B,'[1]UDDATA-1'!A:A)&lt;&gt;LOOKUP(A8268,'[1]UDDATA-2'!B:B,'[1]UDDATA-2'!A:A)</f>
        <v>0</v>
      </c>
      <c r="L8268" t="str">
        <f t="shared" si="1032"/>
        <v>Lineær algebra</v>
      </c>
      <c r="M8268">
        <f t="shared" si="1033"/>
        <v>10</v>
      </c>
      <c r="N8268" t="str">
        <f t="shared" si="1034"/>
        <v/>
      </c>
      <c r="O8268" t="e">
        <f>IF(AND(A8268&lt;&gt;A8267,#REF!&lt;&gt;""),#REF!,"")</f>
        <v>#REF!</v>
      </c>
      <c r="P8268" t="e">
        <f t="shared" si="1037"/>
        <v>#REF!</v>
      </c>
      <c r="Q8268" s="2" t="e">
        <f t="shared" ca="1" si="1038"/>
        <v>#REF!</v>
      </c>
      <c r="R8268" t="e">
        <f>IF(NOT(#REF!="Indskrevet"),"",IF(E8268="",FALSE,AND(NOT(#REF!),VALUE(RIGHT(CONCATENATE(YEAR(E8268)),2))=15)))</f>
        <v>#REF!</v>
      </c>
      <c r="S8268" t="e">
        <f t="shared" si="1035"/>
        <v>#REF!</v>
      </c>
      <c r="T8268" t="e">
        <f t="shared" si="1036"/>
        <v>#REF!</v>
      </c>
      <c r="U8268" s="2" t="e">
        <f t="shared" si="1039"/>
        <v>#REF!</v>
      </c>
      <c r="V8268" s="2"/>
    </row>
    <row r="8269" spans="1:22" x14ac:dyDescent="0.25">
      <c r="A8269" t="s">
        <v>4642</v>
      </c>
      <c r="B8269" t="s">
        <v>4643</v>
      </c>
      <c r="C8269">
        <v>84.999999999998394</v>
      </c>
      <c r="D8269" t="s">
        <v>5290</v>
      </c>
      <c r="E8269" s="1">
        <v>41444</v>
      </c>
      <c r="F8269" t="s">
        <v>5358</v>
      </c>
      <c r="G8269">
        <v>1</v>
      </c>
      <c r="H8269" t="s">
        <v>5287</v>
      </c>
      <c r="I8269" t="s">
        <v>5330</v>
      </c>
      <c r="J8269" t="s">
        <v>5293</v>
      </c>
      <c r="K8269" t="b">
        <f>LOOKUP(A8269,'[1]UDDATA-1'!B:B,'[1]UDDATA-1'!A:A)&lt;&gt;LOOKUP(A8269,'[1]UDDATA-2'!B:B,'[1]UDDATA-2'!A:A)</f>
        <v>0</v>
      </c>
      <c r="L8269" t="str">
        <f t="shared" si="1032"/>
        <v>Diskret matematik</v>
      </c>
      <c r="M8269">
        <f t="shared" si="1033"/>
        <v>10</v>
      </c>
      <c r="N8269" t="str">
        <f t="shared" si="1034"/>
        <v/>
      </c>
      <c r="O8269" t="e">
        <f>IF(AND(A8269&lt;&gt;A8268,#REF!&lt;&gt;""),#REF!,"")</f>
        <v>#REF!</v>
      </c>
      <c r="P8269" t="e">
        <f t="shared" si="1037"/>
        <v>#REF!</v>
      </c>
      <c r="Q8269" s="2" t="e">
        <f t="shared" ca="1" si="1038"/>
        <v>#REF!</v>
      </c>
      <c r="R8269" t="e">
        <f>IF(NOT(#REF!="Indskrevet"),"",IF(E8269="",FALSE,AND(NOT(#REF!),VALUE(RIGHT(CONCATENATE(YEAR(E8269)),2))=15)))</f>
        <v>#REF!</v>
      </c>
      <c r="S8269" t="e">
        <f t="shared" si="1035"/>
        <v>#REF!</v>
      </c>
      <c r="T8269" t="e">
        <f t="shared" si="1036"/>
        <v>#REF!</v>
      </c>
      <c r="U8269" s="2" t="e">
        <f t="shared" si="1039"/>
        <v>#REF!</v>
      </c>
      <c r="V8269" s="2"/>
    </row>
    <row r="8270" spans="1:22" x14ac:dyDescent="0.25">
      <c r="A8270" t="s">
        <v>4642</v>
      </c>
      <c r="B8270" t="s">
        <v>4643</v>
      </c>
      <c r="C8270">
        <v>84.999999999998394</v>
      </c>
      <c r="D8270" t="s">
        <v>5296</v>
      </c>
      <c r="E8270" s="1">
        <v>41453</v>
      </c>
      <c r="F8270" t="s">
        <v>5359</v>
      </c>
      <c r="G8270">
        <v>1</v>
      </c>
      <c r="H8270" t="s">
        <v>5287</v>
      </c>
      <c r="I8270" t="s">
        <v>5334</v>
      </c>
      <c r="J8270" t="s">
        <v>5293</v>
      </c>
      <c r="K8270" t="b">
        <f>LOOKUP(A8270,'[1]UDDATA-1'!B:B,'[1]UDDATA-1'!A:A)&lt;&gt;LOOKUP(A8270,'[1]UDDATA-2'!B:B,'[1]UDDATA-2'!A:A)</f>
        <v>0</v>
      </c>
      <c r="L8270" t="str">
        <f t="shared" si="1032"/>
        <v>Objektorienteret programmering</v>
      </c>
      <c r="M8270">
        <f t="shared" si="1033"/>
        <v>7</v>
      </c>
      <c r="N8270" t="str">
        <f t="shared" si="1034"/>
        <v/>
      </c>
      <c r="O8270" t="e">
        <f>IF(AND(A8270&lt;&gt;A8269,#REF!&lt;&gt;""),#REF!,"")</f>
        <v>#REF!</v>
      </c>
      <c r="P8270" t="e">
        <f t="shared" si="1037"/>
        <v>#REF!</v>
      </c>
      <c r="Q8270" s="2" t="e">
        <f t="shared" ca="1" si="1038"/>
        <v>#REF!</v>
      </c>
      <c r="R8270" t="e">
        <f>IF(NOT(#REF!="Indskrevet"),"",IF(E8270="",FALSE,AND(NOT(#REF!),VALUE(RIGHT(CONCATENATE(YEAR(E8270)),2))=15)))</f>
        <v>#REF!</v>
      </c>
      <c r="S8270" t="e">
        <f t="shared" si="1035"/>
        <v>#REF!</v>
      </c>
      <c r="T8270" t="e">
        <f t="shared" si="1036"/>
        <v>#REF!</v>
      </c>
      <c r="U8270" s="2" t="e">
        <f t="shared" si="1039"/>
        <v>#REF!</v>
      </c>
      <c r="V8270" s="2"/>
    </row>
    <row r="8271" spans="1:22" x14ac:dyDescent="0.25">
      <c r="A8271" t="s">
        <v>4642</v>
      </c>
      <c r="B8271" t="s">
        <v>4643</v>
      </c>
      <c r="C8271">
        <v>84.999999999998394</v>
      </c>
      <c r="D8271" t="s">
        <v>5306</v>
      </c>
      <c r="E8271" s="1">
        <v>41682</v>
      </c>
      <c r="F8271" t="s">
        <v>5360</v>
      </c>
      <c r="G8271">
        <v>1</v>
      </c>
      <c r="H8271" t="s">
        <v>5287</v>
      </c>
      <c r="I8271" t="s">
        <v>5340</v>
      </c>
      <c r="J8271" t="s">
        <v>5299</v>
      </c>
      <c r="K8271" t="b">
        <f>LOOKUP(A8271,'[1]UDDATA-1'!B:B,'[1]UDDATA-1'!A:A)&lt;&gt;LOOKUP(A8271,'[1]UDDATA-2'!B:B,'[1]UDDATA-2'!A:A)</f>
        <v>0</v>
      </c>
      <c r="L8271" t="str">
        <f t="shared" si="1032"/>
        <v>Algoritmik og datastrukturer</v>
      </c>
      <c r="M8271">
        <f t="shared" si="1033"/>
        <v>0</v>
      </c>
      <c r="N8271" t="str">
        <f t="shared" si="1034"/>
        <v/>
      </c>
      <c r="O8271" t="e">
        <f>IF(AND(A8271&lt;&gt;A8270,#REF!&lt;&gt;""),#REF!,"")</f>
        <v>#REF!</v>
      </c>
      <c r="P8271" t="e">
        <f t="shared" si="1037"/>
        <v>#REF!</v>
      </c>
      <c r="Q8271" s="2" t="e">
        <f t="shared" ca="1" si="1038"/>
        <v>#REF!</v>
      </c>
      <c r="R8271" t="e">
        <f>IF(NOT(#REF!="Indskrevet"),"",IF(E8271="",FALSE,AND(NOT(#REF!),VALUE(RIGHT(CONCATENATE(YEAR(E8271)),2))=15)))</f>
        <v>#REF!</v>
      </c>
      <c r="S8271" t="e">
        <f t="shared" si="1035"/>
        <v>#REF!</v>
      </c>
      <c r="T8271" t="e">
        <f t="shared" si="1036"/>
        <v>#REF!</v>
      </c>
      <c r="U8271" s="2" t="e">
        <f t="shared" si="1039"/>
        <v>#REF!</v>
      </c>
      <c r="V8271" s="2"/>
    </row>
    <row r="8272" spans="1:22" x14ac:dyDescent="0.25">
      <c r="A8272" t="s">
        <v>4644</v>
      </c>
      <c r="B8272" t="s">
        <v>4645</v>
      </c>
      <c r="C8272">
        <v>179.99999999999599</v>
      </c>
      <c r="D8272" t="s">
        <v>5285</v>
      </c>
      <c r="E8272" s="1">
        <v>41316</v>
      </c>
      <c r="F8272" t="s">
        <v>5308</v>
      </c>
      <c r="G8272">
        <v>1</v>
      </c>
      <c r="H8272" t="s">
        <v>5287</v>
      </c>
      <c r="I8272" t="s">
        <v>5288</v>
      </c>
      <c r="J8272" t="s">
        <v>5289</v>
      </c>
      <c r="K8272" t="b">
        <f>LOOKUP(A8272,'[1]UDDATA-1'!B:B,'[1]UDDATA-1'!A:A)&lt;&gt;LOOKUP(A8272,'[1]UDDATA-2'!B:B,'[1]UDDATA-2'!A:A)</f>
        <v>0</v>
      </c>
      <c r="L8272" t="str">
        <f t="shared" si="1032"/>
        <v>Grundlæggende programmering</v>
      </c>
      <c r="M8272">
        <f t="shared" si="1033"/>
        <v>2</v>
      </c>
      <c r="N8272" t="str">
        <f t="shared" si="1034"/>
        <v/>
      </c>
      <c r="O8272" t="e">
        <f>IF(AND(A8272&lt;&gt;A8271,#REF!&lt;&gt;""),#REF!,"")</f>
        <v>#REF!</v>
      </c>
      <c r="P8272" t="e">
        <f t="shared" si="1037"/>
        <v>#REF!</v>
      </c>
      <c r="Q8272" s="2" t="e">
        <f t="shared" ca="1" si="1038"/>
        <v>#REF!</v>
      </c>
      <c r="R8272" t="e">
        <f>IF(NOT(#REF!="Indskrevet"),"",IF(E8272="",FALSE,AND(NOT(#REF!),VALUE(RIGHT(CONCATENATE(YEAR(E8272)),2))=15)))</f>
        <v>#REF!</v>
      </c>
      <c r="S8272" t="e">
        <f t="shared" si="1035"/>
        <v>#REF!</v>
      </c>
      <c r="T8272" t="e">
        <f t="shared" si="1036"/>
        <v>#REF!</v>
      </c>
      <c r="U8272" s="2" t="e">
        <f t="shared" si="1039"/>
        <v>#REF!</v>
      </c>
      <c r="V8272" s="2"/>
    </row>
    <row r="8273" spans="1:22" x14ac:dyDescent="0.25">
      <c r="A8273" t="s">
        <v>4644</v>
      </c>
      <c r="B8273" t="s">
        <v>4645</v>
      </c>
      <c r="C8273">
        <v>179.99999999999599</v>
      </c>
      <c r="D8273" t="s">
        <v>5300</v>
      </c>
      <c r="E8273" s="1">
        <v>41452</v>
      </c>
      <c r="F8273" t="s">
        <v>5309</v>
      </c>
      <c r="G8273">
        <v>1</v>
      </c>
      <c r="H8273" t="s">
        <v>5287</v>
      </c>
      <c r="I8273" t="s">
        <v>5292</v>
      </c>
      <c r="J8273" t="s">
        <v>5293</v>
      </c>
      <c r="K8273" t="b">
        <f>LOOKUP(A8273,'[1]UDDATA-1'!B:B,'[1]UDDATA-1'!A:A)&lt;&gt;LOOKUP(A8273,'[1]UDDATA-2'!B:B,'[1]UDDATA-2'!A:A)</f>
        <v>0</v>
      </c>
      <c r="L8273" t="str">
        <f t="shared" si="1032"/>
        <v>Matematik til multimedie-applikationer</v>
      </c>
      <c r="M8273">
        <f t="shared" si="1033"/>
        <v>12</v>
      </c>
      <c r="N8273" t="str">
        <f t="shared" si="1034"/>
        <v/>
      </c>
      <c r="O8273" t="e">
        <f>IF(AND(A8273&lt;&gt;A8272,#REF!&lt;&gt;""),#REF!,"")</f>
        <v>#REF!</v>
      </c>
      <c r="P8273" t="e">
        <f t="shared" si="1037"/>
        <v>#REF!</v>
      </c>
      <c r="Q8273" s="2" t="e">
        <f t="shared" ca="1" si="1038"/>
        <v>#REF!</v>
      </c>
      <c r="R8273" t="e">
        <f>IF(NOT(#REF!="Indskrevet"),"",IF(E8273="",FALSE,AND(NOT(#REF!),VALUE(RIGHT(CONCATENATE(YEAR(E8273)),2))=15)))</f>
        <v>#REF!</v>
      </c>
      <c r="S8273" t="e">
        <f t="shared" si="1035"/>
        <v>#REF!</v>
      </c>
      <c r="T8273" t="e">
        <f t="shared" si="1036"/>
        <v>#REF!</v>
      </c>
      <c r="U8273" s="2" t="e">
        <f t="shared" si="1039"/>
        <v>#REF!</v>
      </c>
      <c r="V8273" s="2"/>
    </row>
    <row r="8274" spans="1:22" x14ac:dyDescent="0.25">
      <c r="A8274" t="s">
        <v>4644</v>
      </c>
      <c r="B8274" t="s">
        <v>4645</v>
      </c>
      <c r="C8274">
        <v>179.99999999999599</v>
      </c>
      <c r="D8274" t="s">
        <v>5296</v>
      </c>
      <c r="E8274" s="1">
        <v>41484</v>
      </c>
      <c r="F8274" t="s">
        <v>5310</v>
      </c>
      <c r="G8274">
        <v>1</v>
      </c>
      <c r="H8274" t="s">
        <v>5287</v>
      </c>
      <c r="I8274" t="s">
        <v>5295</v>
      </c>
      <c r="J8274" t="s">
        <v>5293</v>
      </c>
      <c r="K8274" t="b">
        <f>LOOKUP(A8274,'[1]UDDATA-1'!B:B,'[1]UDDATA-1'!A:A)&lt;&gt;LOOKUP(A8274,'[1]UDDATA-2'!B:B,'[1]UDDATA-2'!A:A)</f>
        <v>0</v>
      </c>
      <c r="L8274" t="str">
        <f t="shared" si="1032"/>
        <v>Fysisk interface design</v>
      </c>
      <c r="M8274">
        <f t="shared" si="1033"/>
        <v>7</v>
      </c>
      <c r="N8274" t="str">
        <f t="shared" si="1034"/>
        <v/>
      </c>
      <c r="O8274" t="e">
        <f>IF(AND(A8274&lt;&gt;A8273,#REF!&lt;&gt;""),#REF!,"")</f>
        <v>#REF!</v>
      </c>
      <c r="P8274" t="e">
        <f t="shared" si="1037"/>
        <v>#REF!</v>
      </c>
      <c r="Q8274" s="2" t="e">
        <f t="shared" ca="1" si="1038"/>
        <v>#REF!</v>
      </c>
      <c r="R8274" t="e">
        <f>IF(NOT(#REF!="Indskrevet"),"",IF(E8274="",FALSE,AND(NOT(#REF!),VALUE(RIGHT(CONCATENATE(YEAR(E8274)),2))=15)))</f>
        <v>#REF!</v>
      </c>
      <c r="S8274" t="e">
        <f t="shared" si="1035"/>
        <v>#REF!</v>
      </c>
      <c r="T8274" t="e">
        <f t="shared" si="1036"/>
        <v>#REF!</v>
      </c>
      <c r="U8274" s="2" t="e">
        <f t="shared" si="1039"/>
        <v>#REF!</v>
      </c>
      <c r="V8274" s="2"/>
    </row>
    <row r="8275" spans="1:22" x14ac:dyDescent="0.25">
      <c r="A8275" t="s">
        <v>4644</v>
      </c>
      <c r="B8275" t="s">
        <v>4645</v>
      </c>
      <c r="C8275">
        <v>179.99999999999599</v>
      </c>
      <c r="D8275" t="s">
        <v>5296</v>
      </c>
      <c r="E8275" s="1">
        <v>41688</v>
      </c>
      <c r="F8275" t="s">
        <v>5311</v>
      </c>
      <c r="G8275">
        <v>1</v>
      </c>
      <c r="H8275" t="s">
        <v>5287</v>
      </c>
      <c r="I8275" t="s">
        <v>5298</v>
      </c>
      <c r="J8275" t="s">
        <v>5299</v>
      </c>
      <c r="K8275" t="b">
        <f>LOOKUP(A8275,'[1]UDDATA-1'!B:B,'[1]UDDATA-1'!A:A)&lt;&gt;LOOKUP(A8275,'[1]UDDATA-2'!B:B,'[1]UDDATA-2'!A:A)</f>
        <v>0</v>
      </c>
      <c r="L8275" t="str">
        <f t="shared" si="1032"/>
        <v>Proceduremæssig programmering</v>
      </c>
      <c r="M8275">
        <f t="shared" si="1033"/>
        <v>7</v>
      </c>
      <c r="N8275" t="str">
        <f t="shared" si="1034"/>
        <v/>
      </c>
      <c r="O8275" t="e">
        <f>IF(AND(A8275&lt;&gt;A8274,#REF!&lt;&gt;""),#REF!,"")</f>
        <v>#REF!</v>
      </c>
      <c r="P8275" t="e">
        <f t="shared" si="1037"/>
        <v>#REF!</v>
      </c>
      <c r="Q8275" s="2" t="e">
        <f t="shared" ca="1" si="1038"/>
        <v>#REF!</v>
      </c>
      <c r="R8275" t="e">
        <f>IF(NOT(#REF!="Indskrevet"),"",IF(E8275="",FALSE,AND(NOT(#REF!),VALUE(RIGHT(CONCATENATE(YEAR(E8275)),2))=15)))</f>
        <v>#REF!</v>
      </c>
      <c r="S8275" t="e">
        <f t="shared" si="1035"/>
        <v>#REF!</v>
      </c>
      <c r="T8275" t="e">
        <f t="shared" si="1036"/>
        <v>#REF!</v>
      </c>
      <c r="U8275" s="2" t="e">
        <f t="shared" si="1039"/>
        <v>#REF!</v>
      </c>
      <c r="V8275" s="2"/>
    </row>
    <row r="8276" spans="1:22" x14ac:dyDescent="0.25">
      <c r="A8276" t="s">
        <v>4644</v>
      </c>
      <c r="B8276" t="s">
        <v>4645</v>
      </c>
      <c r="C8276">
        <v>179.99999999999599</v>
      </c>
      <c r="D8276" t="s">
        <v>5296</v>
      </c>
      <c r="E8276" s="1">
        <v>41796</v>
      </c>
      <c r="F8276" t="s">
        <v>5312</v>
      </c>
      <c r="G8276">
        <v>1</v>
      </c>
      <c r="H8276" t="s">
        <v>5287</v>
      </c>
      <c r="I8276" t="s">
        <v>5302</v>
      </c>
      <c r="J8276" t="s">
        <v>5303</v>
      </c>
      <c r="K8276" t="b">
        <f>LOOKUP(A8276,'[1]UDDATA-1'!B:B,'[1]UDDATA-1'!A:A)&lt;&gt;LOOKUP(A8276,'[1]UDDATA-2'!B:B,'[1]UDDATA-2'!A:A)</f>
        <v>0</v>
      </c>
      <c r="L8276" t="str">
        <f t="shared" si="1032"/>
        <v>Lyd- og musikbehandling</v>
      </c>
      <c r="M8276">
        <f t="shared" si="1033"/>
        <v>7</v>
      </c>
      <c r="N8276" t="str">
        <f t="shared" si="1034"/>
        <v/>
      </c>
      <c r="O8276" t="e">
        <f>IF(AND(A8276&lt;&gt;A8275,#REF!&lt;&gt;""),#REF!,"")</f>
        <v>#REF!</v>
      </c>
      <c r="P8276" t="e">
        <f t="shared" si="1037"/>
        <v>#REF!</v>
      </c>
      <c r="Q8276" s="2" t="e">
        <f t="shared" ca="1" si="1038"/>
        <v>#REF!</v>
      </c>
      <c r="R8276" t="e">
        <f>IF(NOT(#REF!="Indskrevet"),"",IF(E8276="",FALSE,AND(NOT(#REF!),VALUE(RIGHT(CONCATENATE(YEAR(E8276)),2))=15)))</f>
        <v>#REF!</v>
      </c>
      <c r="S8276" t="e">
        <f t="shared" si="1035"/>
        <v>#REF!</v>
      </c>
      <c r="T8276" t="e">
        <f t="shared" si="1036"/>
        <v>#REF!</v>
      </c>
      <c r="U8276" s="2" t="e">
        <f t="shared" si="1039"/>
        <v>#REF!</v>
      </c>
      <c r="V8276" s="2"/>
    </row>
    <row r="8277" spans="1:22" x14ac:dyDescent="0.25">
      <c r="A8277" t="s">
        <v>4644</v>
      </c>
      <c r="B8277" t="s">
        <v>4645</v>
      </c>
      <c r="C8277">
        <v>179.99999999999599</v>
      </c>
      <c r="D8277" t="s">
        <v>5290</v>
      </c>
      <c r="E8277" s="1">
        <v>41837</v>
      </c>
      <c r="F8277" t="s">
        <v>5314</v>
      </c>
      <c r="G8277">
        <v>1</v>
      </c>
      <c r="H8277" t="s">
        <v>5287</v>
      </c>
      <c r="I8277" t="s">
        <v>5305</v>
      </c>
      <c r="J8277" t="s">
        <v>5303</v>
      </c>
      <c r="K8277" t="b">
        <f>LOOKUP(A8277,'[1]UDDATA-1'!B:B,'[1]UDDATA-1'!A:A)&lt;&gt;LOOKUP(A8277,'[1]UDDATA-2'!B:B,'[1]UDDATA-2'!A:A)</f>
        <v>0</v>
      </c>
      <c r="L8277" t="str">
        <f t="shared" si="1032"/>
        <v>Objektorienteret Software Engineering</v>
      </c>
      <c r="M8277">
        <f t="shared" si="1033"/>
        <v>10</v>
      </c>
      <c r="N8277" t="str">
        <f t="shared" si="1034"/>
        <v/>
      </c>
      <c r="O8277" t="e">
        <f>IF(AND(A8277&lt;&gt;A8276,#REF!&lt;&gt;""),#REF!,"")</f>
        <v>#REF!</v>
      </c>
      <c r="P8277" t="e">
        <f t="shared" si="1037"/>
        <v>#REF!</v>
      </c>
      <c r="Q8277" s="2" t="e">
        <f t="shared" ca="1" si="1038"/>
        <v>#REF!</v>
      </c>
      <c r="R8277" t="e">
        <f>IF(NOT(#REF!="Indskrevet"),"",IF(E8277="",FALSE,AND(NOT(#REF!),VALUE(RIGHT(CONCATENATE(YEAR(E8277)),2))=15)))</f>
        <v>#REF!</v>
      </c>
      <c r="S8277" t="e">
        <f t="shared" si="1035"/>
        <v>#REF!</v>
      </c>
      <c r="T8277" t="e">
        <f t="shared" si="1036"/>
        <v>#REF!</v>
      </c>
      <c r="U8277" s="2" t="e">
        <f t="shared" si="1039"/>
        <v>#REF!</v>
      </c>
      <c r="V8277" s="2"/>
    </row>
    <row r="8278" spans="1:22" x14ac:dyDescent="0.25">
      <c r="A8278" t="s">
        <v>4646</v>
      </c>
      <c r="B8278" t="s">
        <v>4647</v>
      </c>
      <c r="C8278">
        <v>59.999999999998799</v>
      </c>
      <c r="D8278" t="s">
        <v>5290</v>
      </c>
      <c r="E8278" s="1">
        <v>42018</v>
      </c>
      <c r="F8278" t="s">
        <v>5349</v>
      </c>
      <c r="G8278">
        <v>1</v>
      </c>
      <c r="H8278" t="s">
        <v>5287</v>
      </c>
      <c r="I8278" t="s">
        <v>5350</v>
      </c>
      <c r="J8278" t="s">
        <v>5289</v>
      </c>
      <c r="K8278" t="b">
        <f>LOOKUP(A8278,'[1]UDDATA-1'!B:B,'[1]UDDATA-1'!A:A)&lt;&gt;LOOKUP(A8278,'[1]UDDATA-2'!B:B,'[1]UDDATA-2'!A:A)</f>
        <v>0</v>
      </c>
      <c r="L8278" t="str">
        <f t="shared" si="1032"/>
        <v>Objektorienteret programmering 1</v>
      </c>
      <c r="M8278">
        <f t="shared" si="1033"/>
        <v>10</v>
      </c>
      <c r="N8278" t="str">
        <f t="shared" si="1034"/>
        <v/>
      </c>
      <c r="O8278" t="e">
        <f>IF(AND(A8278&lt;&gt;A8277,#REF!&lt;&gt;""),#REF!,"")</f>
        <v>#REF!</v>
      </c>
      <c r="P8278" t="e">
        <f t="shared" si="1037"/>
        <v>#REF!</v>
      </c>
      <c r="Q8278" s="2" t="e">
        <f t="shared" ca="1" si="1038"/>
        <v>#REF!</v>
      </c>
      <c r="R8278" t="e">
        <f>IF(NOT(#REF!="Indskrevet"),"",IF(E8278="",FALSE,AND(NOT(#REF!),VALUE(RIGHT(CONCATENATE(YEAR(E8278)),2))=15)))</f>
        <v>#REF!</v>
      </c>
      <c r="S8278" t="e">
        <f t="shared" si="1035"/>
        <v>#REF!</v>
      </c>
      <c r="T8278" t="e">
        <f t="shared" si="1036"/>
        <v>#REF!</v>
      </c>
      <c r="U8278" s="2" t="e">
        <f t="shared" si="1039"/>
        <v>#REF!</v>
      </c>
      <c r="V8278" s="2"/>
    </row>
    <row r="8279" spans="1:22" x14ac:dyDescent="0.25">
      <c r="A8279" t="s">
        <v>4646</v>
      </c>
      <c r="B8279" t="s">
        <v>4647</v>
      </c>
      <c r="C8279">
        <v>59.999999999998799</v>
      </c>
      <c r="D8279" t="s">
        <v>5296</v>
      </c>
      <c r="E8279" s="1">
        <v>42030</v>
      </c>
      <c r="F8279" t="s">
        <v>5351</v>
      </c>
      <c r="G8279">
        <v>1</v>
      </c>
      <c r="H8279" t="s">
        <v>5287</v>
      </c>
      <c r="I8279" t="s">
        <v>5324</v>
      </c>
      <c r="J8279" t="s">
        <v>5289</v>
      </c>
      <c r="K8279" t="b">
        <f>LOOKUP(A8279,'[1]UDDATA-1'!B:B,'[1]UDDATA-1'!A:A)&lt;&gt;LOOKUP(A8279,'[1]UDDATA-2'!B:B,'[1]UDDATA-2'!A:A)</f>
        <v>0</v>
      </c>
      <c r="L8279" t="str">
        <f t="shared" si="1032"/>
        <v>Lineær algebra</v>
      </c>
      <c r="M8279">
        <f t="shared" si="1033"/>
        <v>7</v>
      </c>
      <c r="N8279" t="str">
        <f t="shared" si="1034"/>
        <v/>
      </c>
      <c r="O8279" t="e">
        <f>IF(AND(A8279&lt;&gt;A8278,#REF!&lt;&gt;""),#REF!,"")</f>
        <v>#REF!</v>
      </c>
      <c r="P8279" t="e">
        <f t="shared" si="1037"/>
        <v>#REF!</v>
      </c>
      <c r="Q8279" s="2" t="e">
        <f t="shared" ca="1" si="1038"/>
        <v>#REF!</v>
      </c>
      <c r="R8279" t="e">
        <f>IF(NOT(#REF!="Indskrevet"),"",IF(E8279="",FALSE,AND(NOT(#REF!),VALUE(RIGHT(CONCATENATE(YEAR(E8279)),2))=15)))</f>
        <v>#REF!</v>
      </c>
      <c r="S8279" t="e">
        <f t="shared" si="1035"/>
        <v>#REF!</v>
      </c>
      <c r="T8279" t="e">
        <f t="shared" si="1036"/>
        <v>#REF!</v>
      </c>
      <c r="U8279" s="2" t="e">
        <f t="shared" si="1039"/>
        <v>#REF!</v>
      </c>
      <c r="V8279" s="2"/>
    </row>
    <row r="8280" spans="1:22" x14ac:dyDescent="0.25">
      <c r="A8280" t="s">
        <v>4646</v>
      </c>
      <c r="B8280" t="s">
        <v>4647</v>
      </c>
      <c r="C8280">
        <v>59.999999999998799</v>
      </c>
      <c r="D8280" t="s">
        <v>5290</v>
      </c>
      <c r="E8280" s="1">
        <v>42180</v>
      </c>
      <c r="F8280" t="s">
        <v>5352</v>
      </c>
      <c r="G8280">
        <v>1</v>
      </c>
      <c r="H8280" t="s">
        <v>5287</v>
      </c>
      <c r="I8280" t="s">
        <v>5353</v>
      </c>
      <c r="J8280" t="s">
        <v>5293</v>
      </c>
      <c r="K8280" t="b">
        <f>LOOKUP(A8280,'[1]UDDATA-1'!B:B,'[1]UDDATA-1'!A:A)&lt;&gt;LOOKUP(A8280,'[1]UDDATA-2'!B:B,'[1]UDDATA-2'!A:A)</f>
        <v>0</v>
      </c>
      <c r="L8280" t="str">
        <f t="shared" si="1032"/>
        <v>Objektorienteret programmering 2</v>
      </c>
      <c r="M8280">
        <f t="shared" si="1033"/>
        <v>10</v>
      </c>
      <c r="N8280" t="str">
        <f t="shared" si="1034"/>
        <v/>
      </c>
      <c r="O8280" t="e">
        <f>IF(AND(A8280&lt;&gt;A8279,#REF!&lt;&gt;""),#REF!,"")</f>
        <v>#REF!</v>
      </c>
      <c r="P8280" t="e">
        <f t="shared" si="1037"/>
        <v>#REF!</v>
      </c>
      <c r="Q8280" s="2" t="e">
        <f t="shared" ca="1" si="1038"/>
        <v>#REF!</v>
      </c>
      <c r="R8280" t="e">
        <f>IF(NOT(#REF!="Indskrevet"),"",IF(E8280="",FALSE,AND(NOT(#REF!),VALUE(RIGHT(CONCATENATE(YEAR(E8280)),2))=15)))</f>
        <v>#REF!</v>
      </c>
      <c r="S8280" t="e">
        <f t="shared" si="1035"/>
        <v>#REF!</v>
      </c>
      <c r="T8280" t="e">
        <f t="shared" si="1036"/>
        <v>#REF!</v>
      </c>
      <c r="U8280" s="2" t="e">
        <f t="shared" si="1039"/>
        <v>#REF!</v>
      </c>
      <c r="V8280" s="2"/>
    </row>
    <row r="8281" spans="1:22" x14ac:dyDescent="0.25">
      <c r="A8281" t="s">
        <v>4646</v>
      </c>
      <c r="B8281" t="s">
        <v>4647</v>
      </c>
      <c r="C8281">
        <v>59.999999999998799</v>
      </c>
      <c r="D8281" t="s">
        <v>5296</v>
      </c>
      <c r="E8281" s="1">
        <v>42191</v>
      </c>
      <c r="F8281" t="s">
        <v>5354</v>
      </c>
      <c r="G8281">
        <v>1</v>
      </c>
      <c r="H8281" t="s">
        <v>5287</v>
      </c>
      <c r="I8281" t="s">
        <v>5330</v>
      </c>
      <c r="J8281" t="s">
        <v>5293</v>
      </c>
      <c r="K8281" t="b">
        <f>LOOKUP(A8281,'[1]UDDATA-1'!B:B,'[1]UDDATA-1'!A:A)&lt;&gt;LOOKUP(A8281,'[1]UDDATA-2'!B:B,'[1]UDDATA-2'!A:A)</f>
        <v>0</v>
      </c>
      <c r="L8281" t="str">
        <f t="shared" si="1032"/>
        <v>Diskret matematik</v>
      </c>
      <c r="M8281">
        <f t="shared" si="1033"/>
        <v>7</v>
      </c>
      <c r="N8281" t="str">
        <f t="shared" si="1034"/>
        <v/>
      </c>
      <c r="O8281" t="e">
        <f>IF(AND(A8281&lt;&gt;A8280,#REF!&lt;&gt;""),#REF!,"")</f>
        <v>#REF!</v>
      </c>
      <c r="P8281" t="e">
        <f t="shared" si="1037"/>
        <v>#REF!</v>
      </c>
      <c r="Q8281" s="2" t="e">
        <f t="shared" ca="1" si="1038"/>
        <v>#REF!</v>
      </c>
      <c r="R8281" t="e">
        <f>IF(NOT(#REF!="Indskrevet"),"",IF(E8281="",FALSE,AND(NOT(#REF!),VALUE(RIGHT(CONCATENATE(YEAR(E8281)),2))=15)))</f>
        <v>#REF!</v>
      </c>
      <c r="S8281" t="e">
        <f t="shared" si="1035"/>
        <v>#REF!</v>
      </c>
      <c r="T8281" t="e">
        <f t="shared" si="1036"/>
        <v>#REF!</v>
      </c>
      <c r="U8281" s="2" t="e">
        <f t="shared" si="1039"/>
        <v>#REF!</v>
      </c>
      <c r="V8281" s="2"/>
    </row>
    <row r="8282" spans="1:22" x14ac:dyDescent="0.25">
      <c r="A8282" t="s">
        <v>4648</v>
      </c>
      <c r="B8282" t="s">
        <v>4649</v>
      </c>
      <c r="C8282">
        <v>44.999999999999403</v>
      </c>
      <c r="D8282" t="s">
        <v>5285</v>
      </c>
      <c r="E8282" s="1">
        <v>42031</v>
      </c>
      <c r="F8282" t="s">
        <v>5328</v>
      </c>
      <c r="G8282">
        <v>1</v>
      </c>
      <c r="H8282" t="s">
        <v>5287</v>
      </c>
      <c r="I8282" t="s">
        <v>5324</v>
      </c>
      <c r="J8282" t="s">
        <v>5289</v>
      </c>
      <c r="K8282" t="b">
        <f>LOOKUP(A8282,'[1]UDDATA-1'!B:B,'[1]UDDATA-1'!A:A)&lt;&gt;LOOKUP(A8282,'[1]UDDATA-2'!B:B,'[1]UDDATA-2'!A:A)</f>
        <v>0</v>
      </c>
      <c r="L8282" t="str">
        <f t="shared" si="1032"/>
        <v>Lineær algebra</v>
      </c>
      <c r="M8282">
        <f t="shared" si="1033"/>
        <v>2</v>
      </c>
      <c r="N8282" t="str">
        <f t="shared" si="1034"/>
        <v/>
      </c>
      <c r="O8282" t="e">
        <f>IF(AND(A8282&lt;&gt;A8281,#REF!&lt;&gt;""),#REF!,"")</f>
        <v>#REF!</v>
      </c>
      <c r="P8282" t="e">
        <f t="shared" si="1037"/>
        <v>#REF!</v>
      </c>
      <c r="Q8282" s="2" t="e">
        <f t="shared" ca="1" si="1038"/>
        <v>#REF!</v>
      </c>
      <c r="R8282" t="e">
        <f>IF(NOT(#REF!="Indskrevet"),"",IF(E8282="",FALSE,AND(NOT(#REF!),VALUE(RIGHT(CONCATENATE(YEAR(E8282)),2))=15)))</f>
        <v>#REF!</v>
      </c>
      <c r="S8282" t="e">
        <f t="shared" si="1035"/>
        <v>#REF!</v>
      </c>
      <c r="T8282" t="e">
        <f t="shared" si="1036"/>
        <v>#REF!</v>
      </c>
      <c r="U8282" s="2" t="e">
        <f t="shared" si="1039"/>
        <v>#REF!</v>
      </c>
      <c r="V8282" s="2"/>
    </row>
    <row r="8283" spans="1:22" x14ac:dyDescent="0.25">
      <c r="A8283" t="s">
        <v>4648</v>
      </c>
      <c r="B8283" t="s">
        <v>4649</v>
      </c>
      <c r="C8283">
        <v>44.999999999999403</v>
      </c>
      <c r="D8283" t="s">
        <v>5306</v>
      </c>
      <c r="E8283" s="1">
        <v>42187</v>
      </c>
      <c r="F8283" t="s">
        <v>5329</v>
      </c>
      <c r="G8283">
        <v>1</v>
      </c>
      <c r="H8283" t="s">
        <v>5307</v>
      </c>
      <c r="I8283" t="s">
        <v>5330</v>
      </c>
      <c r="J8283" t="s">
        <v>5293</v>
      </c>
      <c r="K8283" t="b">
        <f>LOOKUP(A8283,'[1]UDDATA-1'!B:B,'[1]UDDATA-1'!A:A)&lt;&gt;LOOKUP(A8283,'[1]UDDATA-2'!B:B,'[1]UDDATA-2'!A:A)</f>
        <v>0</v>
      </c>
      <c r="L8283" t="str">
        <f t="shared" si="1032"/>
        <v>Diskret matematik</v>
      </c>
      <c r="M8283">
        <f t="shared" si="1033"/>
        <v>0</v>
      </c>
      <c r="N8283" t="str">
        <f t="shared" si="1034"/>
        <v/>
      </c>
      <c r="O8283" t="e">
        <f>IF(AND(A8283&lt;&gt;A8282,#REF!&lt;&gt;""),#REF!,"")</f>
        <v>#REF!</v>
      </c>
      <c r="P8283" t="e">
        <f t="shared" si="1037"/>
        <v>#REF!</v>
      </c>
      <c r="Q8283" s="2" t="e">
        <f t="shared" ca="1" si="1038"/>
        <v>#REF!</v>
      </c>
      <c r="R8283" t="e">
        <f>IF(NOT(#REF!="Indskrevet"),"",IF(E8283="",FALSE,AND(NOT(#REF!),VALUE(RIGHT(CONCATENATE(YEAR(E8283)),2))=15)))</f>
        <v>#REF!</v>
      </c>
      <c r="S8283" t="e">
        <f t="shared" si="1035"/>
        <v>#REF!</v>
      </c>
      <c r="T8283" t="e">
        <f t="shared" si="1036"/>
        <v>#REF!</v>
      </c>
      <c r="U8283" s="2" t="e">
        <f t="shared" si="1039"/>
        <v>#REF!</v>
      </c>
      <c r="V8283" s="2"/>
    </row>
    <row r="8284" spans="1:22" x14ac:dyDescent="0.25">
      <c r="A8284" t="s">
        <v>4648</v>
      </c>
      <c r="B8284" t="s">
        <v>4649</v>
      </c>
      <c r="C8284">
        <v>44.999999999999403</v>
      </c>
      <c r="D8284" t="s">
        <v>5306</v>
      </c>
      <c r="E8284" s="1">
        <v>42257</v>
      </c>
      <c r="F8284" t="s">
        <v>5329</v>
      </c>
      <c r="G8284">
        <v>2</v>
      </c>
      <c r="H8284" t="s">
        <v>5287</v>
      </c>
      <c r="I8284" t="s">
        <v>5330</v>
      </c>
      <c r="J8284" t="s">
        <v>5299</v>
      </c>
      <c r="K8284" t="b">
        <f>LOOKUP(A8284,'[1]UDDATA-1'!B:B,'[1]UDDATA-1'!A:A)&lt;&gt;LOOKUP(A8284,'[1]UDDATA-2'!B:B,'[1]UDDATA-2'!A:A)</f>
        <v>0</v>
      </c>
      <c r="L8284" t="str">
        <f t="shared" si="1032"/>
        <v/>
      </c>
      <c r="M8284" t="str">
        <f t="shared" si="1033"/>
        <v/>
      </c>
      <c r="N8284" t="str">
        <f t="shared" si="1034"/>
        <v/>
      </c>
      <c r="O8284" t="e">
        <f>IF(AND(A8284&lt;&gt;A8283,#REF!&lt;&gt;""),#REF!,"")</f>
        <v>#REF!</v>
      </c>
      <c r="P8284" t="e">
        <f t="shared" si="1037"/>
        <v>#REF!</v>
      </c>
      <c r="Q8284" s="2" t="e">
        <f t="shared" ca="1" si="1038"/>
        <v>#REF!</v>
      </c>
      <c r="R8284" t="e">
        <f>IF(NOT(#REF!="Indskrevet"),"",IF(E8284="",FALSE,AND(NOT(#REF!),VALUE(RIGHT(CONCATENATE(YEAR(E8284)),2))=15)))</f>
        <v>#REF!</v>
      </c>
      <c r="S8284" t="e">
        <f t="shared" si="1035"/>
        <v>#REF!</v>
      </c>
      <c r="T8284" t="e">
        <f t="shared" si="1036"/>
        <v>#REF!</v>
      </c>
      <c r="U8284" s="2" t="e">
        <f t="shared" si="1039"/>
        <v>#REF!</v>
      </c>
      <c r="V8284" s="2"/>
    </row>
    <row r="8285" spans="1:22" x14ac:dyDescent="0.25">
      <c r="A8285" t="s">
        <v>4648</v>
      </c>
      <c r="B8285" t="s">
        <v>4649</v>
      </c>
      <c r="C8285">
        <v>44.999999999999403</v>
      </c>
      <c r="D8285" t="s">
        <v>5327</v>
      </c>
      <c r="E8285" s="1">
        <v>42188</v>
      </c>
      <c r="F8285" t="s">
        <v>5331</v>
      </c>
      <c r="G8285">
        <v>1</v>
      </c>
      <c r="H8285" t="s">
        <v>5307</v>
      </c>
      <c r="I8285" t="s">
        <v>5332</v>
      </c>
      <c r="J8285" t="s">
        <v>5293</v>
      </c>
      <c r="K8285" t="b">
        <f>LOOKUP(A8285,'[1]UDDATA-1'!B:B,'[1]UDDATA-1'!A:A)&lt;&gt;LOOKUP(A8285,'[1]UDDATA-2'!B:B,'[1]UDDATA-2'!A:A)</f>
        <v>0</v>
      </c>
      <c r="L8285" t="str">
        <f t="shared" si="1032"/>
        <v>Computerarkitektur</v>
      </c>
      <c r="M8285">
        <f t="shared" si="1033"/>
        <v>-3</v>
      </c>
      <c r="N8285" t="str">
        <f t="shared" si="1034"/>
        <v/>
      </c>
      <c r="O8285" t="e">
        <f>IF(AND(A8285&lt;&gt;A8284,#REF!&lt;&gt;""),#REF!,"")</f>
        <v>#REF!</v>
      </c>
      <c r="P8285" t="e">
        <f t="shared" si="1037"/>
        <v>#REF!</v>
      </c>
      <c r="Q8285" s="2" t="e">
        <f t="shared" ca="1" si="1038"/>
        <v>#REF!</v>
      </c>
      <c r="R8285" t="e">
        <f>IF(NOT(#REF!="Indskrevet"),"",IF(E8285="",FALSE,AND(NOT(#REF!),VALUE(RIGHT(CONCATENATE(YEAR(E8285)),2))=15)))</f>
        <v>#REF!</v>
      </c>
      <c r="S8285" t="e">
        <f t="shared" si="1035"/>
        <v>#REF!</v>
      </c>
      <c r="T8285" t="e">
        <f t="shared" si="1036"/>
        <v>#REF!</v>
      </c>
      <c r="U8285" s="2" t="e">
        <f t="shared" si="1039"/>
        <v>#REF!</v>
      </c>
      <c r="V8285" s="2"/>
    </row>
    <row r="8286" spans="1:22" x14ac:dyDescent="0.25">
      <c r="A8286" t="s">
        <v>4648</v>
      </c>
      <c r="B8286" t="s">
        <v>4649</v>
      </c>
      <c r="C8286">
        <v>44.999999999999403</v>
      </c>
      <c r="D8286" t="s">
        <v>5306</v>
      </c>
      <c r="E8286" s="1">
        <v>42248</v>
      </c>
      <c r="F8286" t="s">
        <v>5331</v>
      </c>
      <c r="G8286">
        <v>2</v>
      </c>
      <c r="H8286" t="s">
        <v>5287</v>
      </c>
      <c r="I8286" t="s">
        <v>5332</v>
      </c>
      <c r="J8286" t="s">
        <v>5299</v>
      </c>
      <c r="K8286" t="b">
        <f>LOOKUP(A8286,'[1]UDDATA-1'!B:B,'[1]UDDATA-1'!A:A)&lt;&gt;LOOKUP(A8286,'[1]UDDATA-2'!B:B,'[1]UDDATA-2'!A:A)</f>
        <v>0</v>
      </c>
      <c r="L8286" t="str">
        <f t="shared" si="1032"/>
        <v/>
      </c>
      <c r="M8286" t="str">
        <f t="shared" si="1033"/>
        <v/>
      </c>
      <c r="N8286" t="str">
        <f t="shared" si="1034"/>
        <v/>
      </c>
      <c r="O8286" t="e">
        <f>IF(AND(A8286&lt;&gt;A8285,#REF!&lt;&gt;""),#REF!,"")</f>
        <v>#REF!</v>
      </c>
      <c r="P8286" t="e">
        <f t="shared" si="1037"/>
        <v>#REF!</v>
      </c>
      <c r="Q8286" s="2" t="e">
        <f t="shared" ca="1" si="1038"/>
        <v>#REF!</v>
      </c>
      <c r="R8286" t="e">
        <f>IF(NOT(#REF!="Indskrevet"),"",IF(E8286="",FALSE,AND(NOT(#REF!),VALUE(RIGHT(CONCATENATE(YEAR(E8286)),2))=15)))</f>
        <v>#REF!</v>
      </c>
      <c r="S8286" t="e">
        <f t="shared" si="1035"/>
        <v>#REF!</v>
      </c>
      <c r="T8286" t="e">
        <f t="shared" si="1036"/>
        <v>#REF!</v>
      </c>
      <c r="U8286" s="2" t="e">
        <f t="shared" si="1039"/>
        <v>#REF!</v>
      </c>
      <c r="V8286" s="2"/>
    </row>
    <row r="8287" spans="1:22" x14ac:dyDescent="0.25">
      <c r="A8287" t="s">
        <v>4648</v>
      </c>
      <c r="B8287" t="s">
        <v>4649</v>
      </c>
      <c r="C8287">
        <v>44.999999999999403</v>
      </c>
      <c r="D8287" t="s">
        <v>5306</v>
      </c>
      <c r="E8287" s="1">
        <v>42173</v>
      </c>
      <c r="F8287" t="s">
        <v>5333</v>
      </c>
      <c r="G8287">
        <v>1</v>
      </c>
      <c r="H8287" t="s">
        <v>5307</v>
      </c>
      <c r="I8287" t="s">
        <v>5334</v>
      </c>
      <c r="J8287" t="s">
        <v>5293</v>
      </c>
      <c r="K8287" t="b">
        <f>LOOKUP(A8287,'[1]UDDATA-1'!B:B,'[1]UDDATA-1'!A:A)&lt;&gt;LOOKUP(A8287,'[1]UDDATA-2'!B:B,'[1]UDDATA-2'!A:A)</f>
        <v>0</v>
      </c>
      <c r="L8287" t="str">
        <f t="shared" si="1032"/>
        <v>Objektorienteret programmering</v>
      </c>
      <c r="M8287">
        <f t="shared" si="1033"/>
        <v>0</v>
      </c>
      <c r="N8287" t="str">
        <f t="shared" si="1034"/>
        <v/>
      </c>
      <c r="O8287" t="e">
        <f>IF(AND(A8287&lt;&gt;A8286,#REF!&lt;&gt;""),#REF!,"")</f>
        <v>#REF!</v>
      </c>
      <c r="P8287" t="e">
        <f t="shared" si="1037"/>
        <v>#REF!</v>
      </c>
      <c r="Q8287" s="2" t="e">
        <f t="shared" ca="1" si="1038"/>
        <v>#REF!</v>
      </c>
      <c r="R8287" t="e">
        <f>IF(NOT(#REF!="Indskrevet"),"",IF(E8287="",FALSE,AND(NOT(#REF!),VALUE(RIGHT(CONCATENATE(YEAR(E8287)),2))=15)))</f>
        <v>#REF!</v>
      </c>
      <c r="S8287" t="e">
        <f t="shared" si="1035"/>
        <v>#REF!</v>
      </c>
      <c r="T8287" t="e">
        <f t="shared" si="1036"/>
        <v>#REF!</v>
      </c>
      <c r="U8287" s="2" t="e">
        <f t="shared" si="1039"/>
        <v>#REF!</v>
      </c>
      <c r="V8287" s="2"/>
    </row>
    <row r="8288" spans="1:22" x14ac:dyDescent="0.25">
      <c r="A8288" t="s">
        <v>4648</v>
      </c>
      <c r="B8288" t="s">
        <v>4649</v>
      </c>
      <c r="C8288">
        <v>44.999999999999403</v>
      </c>
      <c r="D8288" t="s">
        <v>5306</v>
      </c>
      <c r="E8288" s="1">
        <v>42244</v>
      </c>
      <c r="F8288" t="s">
        <v>5333</v>
      </c>
      <c r="G8288">
        <v>2</v>
      </c>
      <c r="H8288" t="s">
        <v>5287</v>
      </c>
      <c r="I8288" t="s">
        <v>5334</v>
      </c>
      <c r="J8288" t="s">
        <v>5293</v>
      </c>
      <c r="K8288" t="b">
        <f>LOOKUP(A8288,'[1]UDDATA-1'!B:B,'[1]UDDATA-1'!A:A)&lt;&gt;LOOKUP(A8288,'[1]UDDATA-2'!B:B,'[1]UDDATA-2'!A:A)</f>
        <v>0</v>
      </c>
      <c r="L8288" t="str">
        <f t="shared" si="1032"/>
        <v/>
      </c>
      <c r="M8288" t="str">
        <f t="shared" si="1033"/>
        <v/>
      </c>
      <c r="N8288" t="str">
        <f t="shared" si="1034"/>
        <v/>
      </c>
      <c r="O8288" t="e">
        <f>IF(AND(A8288&lt;&gt;A8287,#REF!&lt;&gt;""),#REF!,"")</f>
        <v>#REF!</v>
      </c>
      <c r="P8288" t="e">
        <f t="shared" si="1037"/>
        <v>#REF!</v>
      </c>
      <c r="Q8288" s="2" t="e">
        <f t="shared" ca="1" si="1038"/>
        <v>#REF!</v>
      </c>
      <c r="R8288" t="e">
        <f>IF(NOT(#REF!="Indskrevet"),"",IF(E8288="",FALSE,AND(NOT(#REF!),VALUE(RIGHT(CONCATENATE(YEAR(E8288)),2))=15)))</f>
        <v>#REF!</v>
      </c>
      <c r="S8288" t="e">
        <f t="shared" si="1035"/>
        <v>#REF!</v>
      </c>
      <c r="T8288" t="e">
        <f t="shared" si="1036"/>
        <v>#REF!</v>
      </c>
      <c r="U8288" s="2" t="e">
        <f t="shared" si="1039"/>
        <v>#REF!</v>
      </c>
      <c r="V8288" s="2"/>
    </row>
    <row r="8289" spans="1:22" x14ac:dyDescent="0.25">
      <c r="A8289" t="s">
        <v>4650</v>
      </c>
      <c r="B8289" t="s">
        <v>4651</v>
      </c>
      <c r="C8289">
        <v>124.999999999998</v>
      </c>
      <c r="D8289" t="s">
        <v>5285</v>
      </c>
      <c r="E8289" s="1">
        <v>41312</v>
      </c>
      <c r="F8289" t="s">
        <v>5286</v>
      </c>
      <c r="G8289">
        <v>1</v>
      </c>
      <c r="H8289" t="s">
        <v>5287</v>
      </c>
      <c r="I8289" t="s">
        <v>5288</v>
      </c>
      <c r="J8289" t="s">
        <v>5289</v>
      </c>
      <c r="K8289" t="b">
        <f>LOOKUP(A8289,'[1]UDDATA-1'!B:B,'[1]UDDATA-1'!A:A)&lt;&gt;LOOKUP(A8289,'[1]UDDATA-2'!B:B,'[1]UDDATA-2'!A:A)</f>
        <v>0</v>
      </c>
      <c r="L8289" t="str">
        <f t="shared" si="1032"/>
        <v>Grundlæggende programmering</v>
      </c>
      <c r="M8289">
        <f t="shared" si="1033"/>
        <v>2</v>
      </c>
      <c r="N8289" t="str">
        <f t="shared" si="1034"/>
        <v/>
      </c>
      <c r="O8289" t="e">
        <f>IF(AND(A8289&lt;&gt;A8288,#REF!&lt;&gt;""),#REF!,"")</f>
        <v>#REF!</v>
      </c>
      <c r="P8289" t="e">
        <f t="shared" si="1037"/>
        <v>#REF!</v>
      </c>
      <c r="Q8289" s="2" t="e">
        <f t="shared" ca="1" si="1038"/>
        <v>#REF!</v>
      </c>
      <c r="R8289" t="e">
        <f>IF(NOT(#REF!="Indskrevet"),"",IF(E8289="",FALSE,AND(NOT(#REF!),VALUE(RIGHT(CONCATENATE(YEAR(E8289)),2))=15)))</f>
        <v>#REF!</v>
      </c>
      <c r="S8289" t="e">
        <f t="shared" si="1035"/>
        <v>#REF!</v>
      </c>
      <c r="T8289" t="e">
        <f t="shared" si="1036"/>
        <v>#REF!</v>
      </c>
      <c r="U8289" s="2" t="e">
        <f t="shared" si="1039"/>
        <v>#REF!</v>
      </c>
      <c r="V8289" s="2"/>
    </row>
    <row r="8290" spans="1:22" x14ac:dyDescent="0.25">
      <c r="A8290" t="s">
        <v>4650</v>
      </c>
      <c r="B8290" t="s">
        <v>4651</v>
      </c>
      <c r="C8290">
        <v>124.999999999998</v>
      </c>
      <c r="D8290" t="s">
        <v>5285</v>
      </c>
      <c r="E8290" s="1">
        <v>41462</v>
      </c>
      <c r="F8290" t="s">
        <v>5291</v>
      </c>
      <c r="G8290">
        <v>1</v>
      </c>
      <c r="H8290" t="s">
        <v>5287</v>
      </c>
      <c r="I8290" t="s">
        <v>5292</v>
      </c>
      <c r="J8290" t="s">
        <v>5293</v>
      </c>
      <c r="K8290" t="b">
        <f>LOOKUP(A8290,'[1]UDDATA-1'!B:B,'[1]UDDATA-1'!A:A)&lt;&gt;LOOKUP(A8290,'[1]UDDATA-2'!B:B,'[1]UDDATA-2'!A:A)</f>
        <v>0</v>
      </c>
      <c r="L8290" t="str">
        <f t="shared" si="1032"/>
        <v>Matematik til multimedie-applikationer</v>
      </c>
      <c r="M8290">
        <f t="shared" si="1033"/>
        <v>2</v>
      </c>
      <c r="N8290" t="str">
        <f t="shared" si="1034"/>
        <v/>
      </c>
      <c r="O8290" t="e">
        <f>IF(AND(A8290&lt;&gt;A8289,#REF!&lt;&gt;""),#REF!,"")</f>
        <v>#REF!</v>
      </c>
      <c r="P8290" t="e">
        <f t="shared" si="1037"/>
        <v>#REF!</v>
      </c>
      <c r="Q8290" s="2" t="e">
        <f t="shared" ca="1" si="1038"/>
        <v>#REF!</v>
      </c>
      <c r="R8290" t="e">
        <f>IF(NOT(#REF!="Indskrevet"),"",IF(E8290="",FALSE,AND(NOT(#REF!),VALUE(RIGHT(CONCATENATE(YEAR(E8290)),2))=15)))</f>
        <v>#REF!</v>
      </c>
      <c r="S8290" t="e">
        <f t="shared" si="1035"/>
        <v>#REF!</v>
      </c>
      <c r="T8290" t="e">
        <f t="shared" si="1036"/>
        <v>#REF!</v>
      </c>
      <c r="U8290" s="2" t="e">
        <f t="shared" si="1039"/>
        <v>#REF!</v>
      </c>
      <c r="V8290" s="2"/>
    </row>
    <row r="8291" spans="1:22" x14ac:dyDescent="0.25">
      <c r="A8291" t="s">
        <v>4650</v>
      </c>
      <c r="B8291" t="s">
        <v>4651</v>
      </c>
      <c r="C8291">
        <v>124.999999999998</v>
      </c>
      <c r="D8291" t="s">
        <v>5317</v>
      </c>
      <c r="E8291" s="1">
        <v>41432</v>
      </c>
      <c r="F8291" t="s">
        <v>5294</v>
      </c>
      <c r="G8291">
        <v>1</v>
      </c>
      <c r="H8291" t="s">
        <v>5287</v>
      </c>
      <c r="I8291" t="s">
        <v>5295</v>
      </c>
      <c r="J8291" t="s">
        <v>5293</v>
      </c>
      <c r="K8291" t="b">
        <f>LOOKUP(A8291,'[1]UDDATA-1'!B:B,'[1]UDDATA-1'!A:A)&lt;&gt;LOOKUP(A8291,'[1]UDDATA-2'!B:B,'[1]UDDATA-2'!A:A)</f>
        <v>0</v>
      </c>
      <c r="L8291" t="str">
        <f t="shared" si="1032"/>
        <v>Fysisk interface design</v>
      </c>
      <c r="M8291">
        <f t="shared" si="1033"/>
        <v>4</v>
      </c>
      <c r="N8291" t="str">
        <f t="shared" si="1034"/>
        <v/>
      </c>
      <c r="O8291" t="e">
        <f>IF(AND(A8291&lt;&gt;A8290,#REF!&lt;&gt;""),#REF!,"")</f>
        <v>#REF!</v>
      </c>
      <c r="P8291" t="e">
        <f t="shared" si="1037"/>
        <v>#REF!</v>
      </c>
      <c r="Q8291" s="2" t="e">
        <f t="shared" ca="1" si="1038"/>
        <v>#REF!</v>
      </c>
      <c r="R8291" t="e">
        <f>IF(NOT(#REF!="Indskrevet"),"",IF(E8291="",FALSE,AND(NOT(#REF!),VALUE(RIGHT(CONCATENATE(YEAR(E8291)),2))=15)))</f>
        <v>#REF!</v>
      </c>
      <c r="S8291" t="e">
        <f t="shared" si="1035"/>
        <v>#REF!</v>
      </c>
      <c r="T8291" t="e">
        <f t="shared" si="1036"/>
        <v>#REF!</v>
      </c>
      <c r="U8291" s="2" t="e">
        <f t="shared" si="1039"/>
        <v>#REF!</v>
      </c>
      <c r="V8291" s="2"/>
    </row>
    <row r="8292" spans="1:22" x14ac:dyDescent="0.25">
      <c r="A8292" t="s">
        <v>4650</v>
      </c>
      <c r="B8292" t="s">
        <v>4651</v>
      </c>
      <c r="C8292">
        <v>124.999999999998</v>
      </c>
      <c r="D8292" t="s">
        <v>5327</v>
      </c>
      <c r="E8292" s="1">
        <v>41695</v>
      </c>
      <c r="F8292" t="s">
        <v>5297</v>
      </c>
      <c r="G8292">
        <v>1</v>
      </c>
      <c r="H8292" t="s">
        <v>5307</v>
      </c>
      <c r="I8292" t="s">
        <v>5298</v>
      </c>
      <c r="J8292" t="s">
        <v>5299</v>
      </c>
      <c r="K8292" t="b">
        <f>LOOKUP(A8292,'[1]UDDATA-1'!B:B,'[1]UDDATA-1'!A:A)&lt;&gt;LOOKUP(A8292,'[1]UDDATA-2'!B:B,'[1]UDDATA-2'!A:A)</f>
        <v>0</v>
      </c>
      <c r="L8292" t="str">
        <f t="shared" si="1032"/>
        <v>Proceduremæssig programmering</v>
      </c>
      <c r="M8292">
        <f t="shared" si="1033"/>
        <v>-3</v>
      </c>
      <c r="N8292" t="str">
        <f t="shared" si="1034"/>
        <v/>
      </c>
      <c r="O8292" t="e">
        <f>IF(AND(A8292&lt;&gt;A8291,#REF!&lt;&gt;""),#REF!,"")</f>
        <v>#REF!</v>
      </c>
      <c r="P8292" t="e">
        <f t="shared" si="1037"/>
        <v>#REF!</v>
      </c>
      <c r="Q8292" s="2" t="e">
        <f t="shared" ca="1" si="1038"/>
        <v>#REF!</v>
      </c>
      <c r="R8292" t="e">
        <f>IF(NOT(#REF!="Indskrevet"),"",IF(E8292="",FALSE,AND(NOT(#REF!),VALUE(RIGHT(CONCATENATE(YEAR(E8292)),2))=15)))</f>
        <v>#REF!</v>
      </c>
      <c r="S8292" t="e">
        <f t="shared" si="1035"/>
        <v>#REF!</v>
      </c>
      <c r="T8292" t="e">
        <f t="shared" si="1036"/>
        <v>#REF!</v>
      </c>
      <c r="U8292" s="2" t="e">
        <f t="shared" si="1039"/>
        <v>#REF!</v>
      </c>
      <c r="V8292" s="2"/>
    </row>
    <row r="8293" spans="1:22" x14ac:dyDescent="0.25">
      <c r="A8293" t="s">
        <v>4650</v>
      </c>
      <c r="B8293" t="s">
        <v>4651</v>
      </c>
      <c r="C8293">
        <v>124.999999999998</v>
      </c>
      <c r="D8293" t="s">
        <v>5318</v>
      </c>
      <c r="E8293" s="1">
        <v>41739</v>
      </c>
      <c r="F8293" t="s">
        <v>5297</v>
      </c>
      <c r="G8293">
        <v>2</v>
      </c>
      <c r="H8293" t="s">
        <v>5307</v>
      </c>
      <c r="I8293" t="s">
        <v>5298</v>
      </c>
      <c r="J8293" t="s">
        <v>5303</v>
      </c>
      <c r="K8293" t="b">
        <f>LOOKUP(A8293,'[1]UDDATA-1'!B:B,'[1]UDDATA-1'!A:A)&lt;&gt;LOOKUP(A8293,'[1]UDDATA-2'!B:B,'[1]UDDATA-2'!A:A)</f>
        <v>0</v>
      </c>
      <c r="L8293" t="str">
        <f t="shared" si="1032"/>
        <v/>
      </c>
      <c r="M8293" t="str">
        <f t="shared" si="1033"/>
        <v/>
      </c>
      <c r="N8293" t="str">
        <f t="shared" si="1034"/>
        <v/>
      </c>
      <c r="O8293" t="e">
        <f>IF(AND(A8293&lt;&gt;A8292,#REF!&lt;&gt;""),#REF!,"")</f>
        <v>#REF!</v>
      </c>
      <c r="P8293" t="e">
        <f t="shared" si="1037"/>
        <v>#REF!</v>
      </c>
      <c r="Q8293" s="2" t="e">
        <f t="shared" ca="1" si="1038"/>
        <v>#REF!</v>
      </c>
      <c r="R8293" t="e">
        <f>IF(NOT(#REF!="Indskrevet"),"",IF(E8293="",FALSE,AND(NOT(#REF!),VALUE(RIGHT(CONCATENATE(YEAR(E8293)),2))=15)))</f>
        <v>#REF!</v>
      </c>
      <c r="S8293" t="e">
        <f t="shared" si="1035"/>
        <v>#REF!</v>
      </c>
      <c r="T8293" t="e">
        <f t="shared" si="1036"/>
        <v>#REF!</v>
      </c>
      <c r="U8293" s="2" t="e">
        <f t="shared" si="1039"/>
        <v>#REF!</v>
      </c>
      <c r="V8293" s="2"/>
    </row>
    <row r="8294" spans="1:22" x14ac:dyDescent="0.25">
      <c r="A8294" t="s">
        <v>4650</v>
      </c>
      <c r="B8294" t="s">
        <v>4651</v>
      </c>
      <c r="C8294">
        <v>124.999999999998</v>
      </c>
      <c r="D8294" t="s">
        <v>5327</v>
      </c>
      <c r="E8294" s="1">
        <v>42027</v>
      </c>
      <c r="F8294" t="s">
        <v>5297</v>
      </c>
      <c r="G8294">
        <v>3</v>
      </c>
      <c r="H8294" t="s">
        <v>5287</v>
      </c>
      <c r="I8294" t="s">
        <v>5298</v>
      </c>
      <c r="J8294" t="s">
        <v>5315</v>
      </c>
      <c r="K8294" t="b">
        <f>LOOKUP(A8294,'[1]UDDATA-1'!B:B,'[1]UDDATA-1'!A:A)&lt;&gt;LOOKUP(A8294,'[1]UDDATA-2'!B:B,'[1]UDDATA-2'!A:A)</f>
        <v>0</v>
      </c>
      <c r="L8294" t="str">
        <f t="shared" si="1032"/>
        <v/>
      </c>
      <c r="M8294" t="str">
        <f t="shared" si="1033"/>
        <v/>
      </c>
      <c r="N8294" t="str">
        <f t="shared" si="1034"/>
        <v/>
      </c>
      <c r="O8294" t="e">
        <f>IF(AND(A8294&lt;&gt;A8293,#REF!&lt;&gt;""),#REF!,"")</f>
        <v>#REF!</v>
      </c>
      <c r="P8294" t="e">
        <f t="shared" si="1037"/>
        <v>#REF!</v>
      </c>
      <c r="Q8294" s="2" t="e">
        <f t="shared" ca="1" si="1038"/>
        <v>#REF!</v>
      </c>
      <c r="R8294" t="e">
        <f>IF(NOT(#REF!="Indskrevet"),"",IF(E8294="",FALSE,AND(NOT(#REF!),VALUE(RIGHT(CONCATENATE(YEAR(E8294)),2))=15)))</f>
        <v>#REF!</v>
      </c>
      <c r="S8294" t="e">
        <f t="shared" si="1035"/>
        <v>#REF!</v>
      </c>
      <c r="T8294" t="e">
        <f t="shared" si="1036"/>
        <v>#REF!</v>
      </c>
      <c r="U8294" s="2" t="e">
        <f t="shared" si="1039"/>
        <v>#REF!</v>
      </c>
      <c r="V8294" s="2"/>
    </row>
    <row r="8295" spans="1:22" x14ac:dyDescent="0.25">
      <c r="A8295" t="s">
        <v>4650</v>
      </c>
      <c r="B8295" t="s">
        <v>4651</v>
      </c>
      <c r="C8295">
        <v>124.999999999998</v>
      </c>
      <c r="D8295" t="s">
        <v>5306</v>
      </c>
      <c r="E8295" s="1">
        <v>41800</v>
      </c>
      <c r="F8295" t="s">
        <v>5301</v>
      </c>
      <c r="G8295">
        <v>1</v>
      </c>
      <c r="H8295" t="s">
        <v>5307</v>
      </c>
      <c r="I8295" t="s">
        <v>5302</v>
      </c>
      <c r="J8295" t="s">
        <v>5303</v>
      </c>
      <c r="K8295" t="b">
        <f>LOOKUP(A8295,'[1]UDDATA-1'!B:B,'[1]UDDATA-1'!A:A)&lt;&gt;LOOKUP(A8295,'[1]UDDATA-2'!B:B,'[1]UDDATA-2'!A:A)</f>
        <v>0</v>
      </c>
      <c r="L8295" t="str">
        <f t="shared" si="1032"/>
        <v>Lyd- og musikbehandling</v>
      </c>
      <c r="M8295">
        <f t="shared" si="1033"/>
        <v>0</v>
      </c>
      <c r="N8295" t="str">
        <f t="shared" si="1034"/>
        <v/>
      </c>
      <c r="O8295" t="e">
        <f>IF(AND(A8295&lt;&gt;A8294,#REF!&lt;&gt;""),#REF!,"")</f>
        <v>#REF!</v>
      </c>
      <c r="P8295" t="e">
        <f t="shared" si="1037"/>
        <v>#REF!</v>
      </c>
      <c r="Q8295" s="2" t="e">
        <f t="shared" ca="1" si="1038"/>
        <v>#REF!</v>
      </c>
      <c r="R8295" t="e">
        <f>IF(NOT(#REF!="Indskrevet"),"",IF(E8295="",FALSE,AND(NOT(#REF!),VALUE(RIGHT(CONCATENATE(YEAR(E8295)),2))=15)))</f>
        <v>#REF!</v>
      </c>
      <c r="S8295" t="e">
        <f t="shared" si="1035"/>
        <v>#REF!</v>
      </c>
      <c r="T8295" t="e">
        <f t="shared" si="1036"/>
        <v>#REF!</v>
      </c>
      <c r="U8295" s="2" t="e">
        <f t="shared" si="1039"/>
        <v>#REF!</v>
      </c>
      <c r="V8295" s="2"/>
    </row>
    <row r="8296" spans="1:22" x14ac:dyDescent="0.25">
      <c r="A8296" t="s">
        <v>4650</v>
      </c>
      <c r="B8296" t="s">
        <v>4651</v>
      </c>
      <c r="C8296">
        <v>124.999999999998</v>
      </c>
      <c r="D8296" t="s">
        <v>5306</v>
      </c>
      <c r="E8296" s="1">
        <v>41873</v>
      </c>
      <c r="F8296" t="s">
        <v>5301</v>
      </c>
      <c r="G8296">
        <v>2</v>
      </c>
      <c r="H8296" t="s">
        <v>5287</v>
      </c>
      <c r="I8296" t="s">
        <v>5302</v>
      </c>
      <c r="J8296" t="s">
        <v>5303</v>
      </c>
      <c r="K8296" t="b">
        <f>LOOKUP(A8296,'[1]UDDATA-1'!B:B,'[1]UDDATA-1'!A:A)&lt;&gt;LOOKUP(A8296,'[1]UDDATA-2'!B:B,'[1]UDDATA-2'!A:A)</f>
        <v>0</v>
      </c>
      <c r="L8296" t="str">
        <f t="shared" si="1032"/>
        <v/>
      </c>
      <c r="M8296" t="str">
        <f t="shared" si="1033"/>
        <v/>
      </c>
      <c r="N8296" t="str">
        <f t="shared" si="1034"/>
        <v/>
      </c>
      <c r="O8296" t="e">
        <f>IF(AND(A8296&lt;&gt;A8295,#REF!&lt;&gt;""),#REF!,"")</f>
        <v>#REF!</v>
      </c>
      <c r="P8296" t="e">
        <f t="shared" si="1037"/>
        <v>#REF!</v>
      </c>
      <c r="Q8296" s="2" t="e">
        <f t="shared" ca="1" si="1038"/>
        <v>#REF!</v>
      </c>
      <c r="R8296" t="e">
        <f>IF(NOT(#REF!="Indskrevet"),"",IF(E8296="",FALSE,AND(NOT(#REF!),VALUE(RIGHT(CONCATENATE(YEAR(E8296)),2))=15)))</f>
        <v>#REF!</v>
      </c>
      <c r="S8296" t="e">
        <f t="shared" si="1035"/>
        <v>#REF!</v>
      </c>
      <c r="T8296" t="e">
        <f t="shared" si="1036"/>
        <v>#REF!</v>
      </c>
      <c r="U8296" s="2" t="e">
        <f t="shared" si="1039"/>
        <v>#REF!</v>
      </c>
      <c r="V8296" s="2"/>
    </row>
    <row r="8297" spans="1:22" x14ac:dyDescent="0.25">
      <c r="A8297" t="s">
        <v>4650</v>
      </c>
      <c r="B8297" t="s">
        <v>4651</v>
      </c>
      <c r="C8297">
        <v>124.999999999998</v>
      </c>
      <c r="D8297" t="s">
        <v>5327</v>
      </c>
      <c r="E8297" s="1">
        <v>41823</v>
      </c>
      <c r="F8297" t="s">
        <v>5304</v>
      </c>
      <c r="G8297">
        <v>1</v>
      </c>
      <c r="H8297" t="s">
        <v>5287</v>
      </c>
      <c r="I8297" t="s">
        <v>5305</v>
      </c>
      <c r="J8297" t="s">
        <v>5303</v>
      </c>
      <c r="K8297" t="b">
        <f>LOOKUP(A8297,'[1]UDDATA-1'!B:B,'[1]UDDATA-1'!A:A)&lt;&gt;LOOKUP(A8297,'[1]UDDATA-2'!B:B,'[1]UDDATA-2'!A:A)</f>
        <v>0</v>
      </c>
      <c r="L8297" t="str">
        <f t="shared" si="1032"/>
        <v>Objektorienteret Software Engineering</v>
      </c>
      <c r="M8297">
        <f t="shared" si="1033"/>
        <v>-3</v>
      </c>
      <c r="N8297" t="str">
        <f t="shared" si="1034"/>
        <v/>
      </c>
      <c r="O8297" t="e">
        <f>IF(AND(A8297&lt;&gt;A8296,#REF!&lt;&gt;""),#REF!,"")</f>
        <v>#REF!</v>
      </c>
      <c r="P8297" t="e">
        <f t="shared" si="1037"/>
        <v>#REF!</v>
      </c>
      <c r="Q8297" s="2" t="e">
        <f t="shared" ca="1" si="1038"/>
        <v>#REF!</v>
      </c>
      <c r="R8297" t="e">
        <f>IF(NOT(#REF!="Indskrevet"),"",IF(E8297="",FALSE,AND(NOT(#REF!),VALUE(RIGHT(CONCATENATE(YEAR(E8297)),2))=15)))</f>
        <v>#REF!</v>
      </c>
      <c r="S8297" t="e">
        <f t="shared" si="1035"/>
        <v>#REF!</v>
      </c>
      <c r="T8297" t="e">
        <f t="shared" si="1036"/>
        <v>#REF!</v>
      </c>
      <c r="U8297" s="2" t="e">
        <f t="shared" si="1039"/>
        <v>#REF!</v>
      </c>
      <c r="V8297" s="2"/>
    </row>
    <row r="8298" spans="1:22" x14ac:dyDescent="0.25">
      <c r="A8298" t="s">
        <v>4652</v>
      </c>
      <c r="B8298" t="s">
        <v>4653</v>
      </c>
      <c r="C8298">
        <v>24.999999999999599</v>
      </c>
      <c r="D8298" t="s">
        <v>5306</v>
      </c>
      <c r="E8298" s="1">
        <v>42033</v>
      </c>
      <c r="F8298" t="s">
        <v>5286</v>
      </c>
      <c r="G8298">
        <v>1</v>
      </c>
      <c r="H8298" t="s">
        <v>5307</v>
      </c>
      <c r="I8298" t="s">
        <v>5288</v>
      </c>
      <c r="J8298" t="s">
        <v>5289</v>
      </c>
      <c r="K8298" t="b">
        <f>LOOKUP(A8298,'[1]UDDATA-1'!B:B,'[1]UDDATA-1'!A:A)&lt;&gt;LOOKUP(A8298,'[1]UDDATA-2'!B:B,'[1]UDDATA-2'!A:A)</f>
        <v>0</v>
      </c>
      <c r="L8298" t="str">
        <f t="shared" si="1032"/>
        <v>Grundlæggende programmering</v>
      </c>
      <c r="M8298">
        <f t="shared" si="1033"/>
        <v>0</v>
      </c>
      <c r="N8298" t="str">
        <f t="shared" si="1034"/>
        <v/>
      </c>
      <c r="O8298" t="e">
        <f>IF(AND(A8298&lt;&gt;A8297,#REF!&lt;&gt;""),#REF!,"")</f>
        <v>#REF!</v>
      </c>
      <c r="P8298" t="e">
        <f t="shared" si="1037"/>
        <v>#REF!</v>
      </c>
      <c r="Q8298" s="2" t="e">
        <f t="shared" ca="1" si="1038"/>
        <v>#REF!</v>
      </c>
      <c r="R8298" t="e">
        <f>IF(NOT(#REF!="Indskrevet"),"",IF(E8298="",FALSE,AND(NOT(#REF!),VALUE(RIGHT(CONCATENATE(YEAR(E8298)),2))=15)))</f>
        <v>#REF!</v>
      </c>
      <c r="S8298" t="e">
        <f t="shared" si="1035"/>
        <v>#REF!</v>
      </c>
      <c r="T8298" t="e">
        <f t="shared" si="1036"/>
        <v>#REF!</v>
      </c>
      <c r="U8298" s="2" t="e">
        <f t="shared" si="1039"/>
        <v>#REF!</v>
      </c>
      <c r="V8298" s="2"/>
    </row>
    <row r="8299" spans="1:22" x14ac:dyDescent="0.25">
      <c r="A8299" t="s">
        <v>4652</v>
      </c>
      <c r="B8299" t="s">
        <v>4653</v>
      </c>
      <c r="C8299">
        <v>24.999999999999599</v>
      </c>
      <c r="D8299" t="s">
        <v>5327</v>
      </c>
      <c r="E8299" s="1">
        <v>42066</v>
      </c>
      <c r="F8299" t="s">
        <v>5286</v>
      </c>
      <c r="G8299">
        <v>2</v>
      </c>
      <c r="H8299" t="s">
        <v>5287</v>
      </c>
      <c r="I8299" t="s">
        <v>5288</v>
      </c>
      <c r="J8299" t="s">
        <v>5293</v>
      </c>
      <c r="K8299" t="b">
        <f>LOOKUP(A8299,'[1]UDDATA-1'!B:B,'[1]UDDATA-1'!A:A)&lt;&gt;LOOKUP(A8299,'[1]UDDATA-2'!B:B,'[1]UDDATA-2'!A:A)</f>
        <v>0</v>
      </c>
      <c r="L8299" t="str">
        <f t="shared" si="1032"/>
        <v/>
      </c>
      <c r="M8299" t="str">
        <f t="shared" si="1033"/>
        <v/>
      </c>
      <c r="N8299" t="str">
        <f t="shared" si="1034"/>
        <v/>
      </c>
      <c r="O8299" t="e">
        <f>IF(AND(A8299&lt;&gt;A8298,#REF!&lt;&gt;""),#REF!,"")</f>
        <v>#REF!</v>
      </c>
      <c r="P8299" t="e">
        <f t="shared" si="1037"/>
        <v>#REF!</v>
      </c>
      <c r="Q8299" s="2" t="e">
        <f t="shared" ca="1" si="1038"/>
        <v>#REF!</v>
      </c>
      <c r="R8299" t="e">
        <f>IF(NOT(#REF!="Indskrevet"),"",IF(E8299="",FALSE,AND(NOT(#REF!),VALUE(RIGHT(CONCATENATE(YEAR(E8299)),2))=15)))</f>
        <v>#REF!</v>
      </c>
      <c r="S8299" t="e">
        <f t="shared" si="1035"/>
        <v>#REF!</v>
      </c>
      <c r="T8299" t="e">
        <f t="shared" si="1036"/>
        <v>#REF!</v>
      </c>
      <c r="U8299" s="2" t="e">
        <f t="shared" si="1039"/>
        <v>#REF!</v>
      </c>
      <c r="V8299" s="2"/>
    </row>
    <row r="8300" spans="1:22" x14ac:dyDescent="0.25">
      <c r="A8300" t="s">
        <v>4652</v>
      </c>
      <c r="B8300" t="s">
        <v>4653</v>
      </c>
      <c r="C8300">
        <v>24.999999999999599</v>
      </c>
      <c r="D8300" t="s">
        <v>5318</v>
      </c>
      <c r="E8300" s="1">
        <v>42178</v>
      </c>
      <c r="F8300" t="s">
        <v>5291</v>
      </c>
      <c r="G8300">
        <v>1</v>
      </c>
      <c r="H8300" t="s">
        <v>5307</v>
      </c>
      <c r="I8300" t="s">
        <v>5292</v>
      </c>
      <c r="J8300" t="s">
        <v>5293</v>
      </c>
      <c r="K8300" t="b">
        <f>LOOKUP(A8300,'[1]UDDATA-1'!B:B,'[1]UDDATA-1'!A:A)&lt;&gt;LOOKUP(A8300,'[1]UDDATA-2'!B:B,'[1]UDDATA-2'!A:A)</f>
        <v>0</v>
      </c>
      <c r="L8300" t="str">
        <f t="shared" si="1032"/>
        <v>Matematik til multimedie-applikationer</v>
      </c>
      <c r="M8300" t="str">
        <f t="shared" si="1033"/>
        <v/>
      </c>
      <c r="N8300" t="str">
        <f t="shared" si="1034"/>
        <v>U</v>
      </c>
      <c r="O8300" t="e">
        <f>IF(AND(A8300&lt;&gt;A8299,#REF!&lt;&gt;""),#REF!,"")</f>
        <v>#REF!</v>
      </c>
      <c r="P8300" t="e">
        <f t="shared" si="1037"/>
        <v>#REF!</v>
      </c>
      <c r="Q8300" s="2" t="e">
        <f t="shared" ca="1" si="1038"/>
        <v>#REF!</v>
      </c>
      <c r="R8300" t="e">
        <f>IF(NOT(#REF!="Indskrevet"),"",IF(E8300="",FALSE,AND(NOT(#REF!),VALUE(RIGHT(CONCATENATE(YEAR(E8300)),2))=15)))</f>
        <v>#REF!</v>
      </c>
      <c r="S8300" t="e">
        <f t="shared" si="1035"/>
        <v>#REF!</v>
      </c>
      <c r="T8300" t="e">
        <f t="shared" si="1036"/>
        <v>#REF!</v>
      </c>
      <c r="U8300" s="2" t="e">
        <f t="shared" si="1039"/>
        <v>#REF!</v>
      </c>
      <c r="V8300" s="2"/>
    </row>
    <row r="8301" spans="1:22" x14ac:dyDescent="0.25">
      <c r="A8301" t="s">
        <v>4652</v>
      </c>
      <c r="B8301" t="s">
        <v>4653</v>
      </c>
      <c r="C8301">
        <v>24.999999999999599</v>
      </c>
      <c r="D8301" t="s">
        <v>5318</v>
      </c>
      <c r="E8301" s="1">
        <v>42249</v>
      </c>
      <c r="F8301" t="s">
        <v>5291</v>
      </c>
      <c r="G8301">
        <v>2</v>
      </c>
      <c r="H8301" t="s">
        <v>5287</v>
      </c>
      <c r="I8301" t="s">
        <v>5292</v>
      </c>
      <c r="J8301" t="s">
        <v>5299</v>
      </c>
      <c r="K8301" t="b">
        <f>LOOKUP(A8301,'[1]UDDATA-1'!B:B,'[1]UDDATA-1'!A:A)&lt;&gt;LOOKUP(A8301,'[1]UDDATA-2'!B:B,'[1]UDDATA-2'!A:A)</f>
        <v>0</v>
      </c>
      <c r="L8301" t="str">
        <f t="shared" si="1032"/>
        <v/>
      </c>
      <c r="M8301" t="str">
        <f t="shared" si="1033"/>
        <v/>
      </c>
      <c r="N8301" t="str">
        <f t="shared" si="1034"/>
        <v/>
      </c>
      <c r="O8301" t="e">
        <f>IF(AND(A8301&lt;&gt;A8300,#REF!&lt;&gt;""),#REF!,"")</f>
        <v>#REF!</v>
      </c>
      <c r="P8301" t="e">
        <f t="shared" si="1037"/>
        <v>#REF!</v>
      </c>
      <c r="Q8301" s="2" t="e">
        <f t="shared" ca="1" si="1038"/>
        <v>#REF!</v>
      </c>
      <c r="R8301" t="e">
        <f>IF(NOT(#REF!="Indskrevet"),"",IF(E8301="",FALSE,AND(NOT(#REF!),VALUE(RIGHT(CONCATENATE(YEAR(E8301)),2))=15)))</f>
        <v>#REF!</v>
      </c>
      <c r="S8301" t="e">
        <f t="shared" si="1035"/>
        <v>#REF!</v>
      </c>
      <c r="T8301" t="e">
        <f t="shared" si="1036"/>
        <v>#REF!</v>
      </c>
      <c r="U8301" s="2" t="e">
        <f t="shared" si="1039"/>
        <v>#REF!</v>
      </c>
      <c r="V8301" s="2"/>
    </row>
    <row r="8302" spans="1:22" x14ac:dyDescent="0.25">
      <c r="A8302" t="s">
        <v>4655</v>
      </c>
      <c r="B8302" t="s">
        <v>4656</v>
      </c>
      <c r="C8302">
        <v>14.9999999999994</v>
      </c>
      <c r="D8302" t="s">
        <v>5327</v>
      </c>
      <c r="E8302" s="1">
        <v>42018</v>
      </c>
      <c r="F8302" t="s">
        <v>5349</v>
      </c>
      <c r="G8302">
        <v>1</v>
      </c>
      <c r="H8302" t="s">
        <v>5307</v>
      </c>
      <c r="I8302" t="s">
        <v>5350</v>
      </c>
      <c r="J8302" t="s">
        <v>5289</v>
      </c>
      <c r="K8302" t="b">
        <f>LOOKUP(A8302,'[1]UDDATA-1'!B:B,'[1]UDDATA-1'!A:A)&lt;&gt;LOOKUP(A8302,'[1]UDDATA-2'!B:B,'[1]UDDATA-2'!A:A)</f>
        <v>0</v>
      </c>
      <c r="L8302" t="str">
        <f t="shared" si="1032"/>
        <v>Objektorienteret programmering 1</v>
      </c>
      <c r="M8302">
        <f t="shared" si="1033"/>
        <v>-3</v>
      </c>
      <c r="N8302" t="str">
        <f t="shared" si="1034"/>
        <v/>
      </c>
      <c r="O8302" t="e">
        <f>IF(AND(A8302&lt;&gt;A8301,#REF!&lt;&gt;""),#REF!,"")</f>
        <v>#REF!</v>
      </c>
      <c r="P8302" t="e">
        <f t="shared" si="1037"/>
        <v>#REF!</v>
      </c>
      <c r="Q8302" s="2" t="e">
        <f t="shared" ca="1" si="1038"/>
        <v>#REF!</v>
      </c>
      <c r="R8302" t="e">
        <f>IF(NOT(#REF!="Indskrevet"),"",IF(E8302="",FALSE,AND(NOT(#REF!),VALUE(RIGHT(CONCATENATE(YEAR(E8302)),2))=15)))</f>
        <v>#REF!</v>
      </c>
      <c r="S8302" t="e">
        <f t="shared" si="1035"/>
        <v>#REF!</v>
      </c>
      <c r="T8302" t="e">
        <f t="shared" si="1036"/>
        <v>#REF!</v>
      </c>
      <c r="U8302" s="2" t="e">
        <f t="shared" si="1039"/>
        <v>#REF!</v>
      </c>
      <c r="V8302" s="2"/>
    </row>
    <row r="8303" spans="1:22" x14ac:dyDescent="0.25">
      <c r="A8303" t="s">
        <v>4655</v>
      </c>
      <c r="B8303" t="s">
        <v>4656</v>
      </c>
      <c r="C8303">
        <v>14.9999999999994</v>
      </c>
      <c r="D8303" t="s">
        <v>5317</v>
      </c>
      <c r="E8303" s="1">
        <v>42063</v>
      </c>
      <c r="F8303" t="s">
        <v>5349</v>
      </c>
      <c r="G8303">
        <v>2</v>
      </c>
      <c r="H8303" t="s">
        <v>5287</v>
      </c>
      <c r="I8303" t="s">
        <v>5350</v>
      </c>
      <c r="J8303" t="s">
        <v>5289</v>
      </c>
      <c r="K8303" t="b">
        <f>LOOKUP(A8303,'[1]UDDATA-1'!B:B,'[1]UDDATA-1'!A:A)&lt;&gt;LOOKUP(A8303,'[1]UDDATA-2'!B:B,'[1]UDDATA-2'!A:A)</f>
        <v>0</v>
      </c>
      <c r="L8303" t="str">
        <f t="shared" si="1032"/>
        <v/>
      </c>
      <c r="M8303" t="str">
        <f t="shared" si="1033"/>
        <v/>
      </c>
      <c r="N8303" t="str">
        <f t="shared" si="1034"/>
        <v/>
      </c>
      <c r="O8303" t="e">
        <f>IF(AND(A8303&lt;&gt;A8302,#REF!&lt;&gt;""),#REF!,"")</f>
        <v>#REF!</v>
      </c>
      <c r="P8303" t="e">
        <f t="shared" si="1037"/>
        <v>#REF!</v>
      </c>
      <c r="Q8303" s="2" t="e">
        <f t="shared" ca="1" si="1038"/>
        <v>#REF!</v>
      </c>
      <c r="R8303" t="e">
        <f>IF(NOT(#REF!="Indskrevet"),"",IF(E8303="",FALSE,AND(NOT(#REF!),VALUE(RIGHT(CONCATENATE(YEAR(E8303)),2))=15)))</f>
        <v>#REF!</v>
      </c>
      <c r="S8303" t="e">
        <f t="shared" si="1035"/>
        <v>#REF!</v>
      </c>
      <c r="T8303" t="e">
        <f t="shared" si="1036"/>
        <v>#REF!</v>
      </c>
      <c r="U8303" s="2" t="e">
        <f t="shared" si="1039"/>
        <v>#REF!</v>
      </c>
      <c r="V8303" s="2"/>
    </row>
    <row r="8304" spans="1:22" x14ac:dyDescent="0.25">
      <c r="A8304" t="s">
        <v>4655</v>
      </c>
      <c r="B8304" t="s">
        <v>4656</v>
      </c>
      <c r="C8304">
        <v>14.9999999999994</v>
      </c>
      <c r="D8304" t="s">
        <v>5327</v>
      </c>
      <c r="E8304" s="1">
        <v>42030</v>
      </c>
      <c r="F8304" t="s">
        <v>5351</v>
      </c>
      <c r="G8304">
        <v>1</v>
      </c>
      <c r="H8304" t="s">
        <v>5307</v>
      </c>
      <c r="I8304" t="s">
        <v>5324</v>
      </c>
      <c r="J8304" t="s">
        <v>5289</v>
      </c>
      <c r="K8304" t="b">
        <f>LOOKUP(A8304,'[1]UDDATA-1'!B:B,'[1]UDDATA-1'!A:A)&lt;&gt;LOOKUP(A8304,'[1]UDDATA-2'!B:B,'[1]UDDATA-2'!A:A)</f>
        <v>0</v>
      </c>
      <c r="L8304" t="str">
        <f t="shared" si="1032"/>
        <v>Lineær algebra</v>
      </c>
      <c r="M8304">
        <f t="shared" si="1033"/>
        <v>-3</v>
      </c>
      <c r="N8304" t="str">
        <f t="shared" si="1034"/>
        <v/>
      </c>
      <c r="O8304" t="e">
        <f>IF(AND(A8304&lt;&gt;A8303,#REF!&lt;&gt;""),#REF!,"")</f>
        <v>#REF!</v>
      </c>
      <c r="P8304" t="e">
        <f t="shared" si="1037"/>
        <v>#REF!</v>
      </c>
      <c r="Q8304" s="2" t="e">
        <f t="shared" ca="1" si="1038"/>
        <v>#REF!</v>
      </c>
      <c r="R8304" t="e">
        <f>IF(NOT(#REF!="Indskrevet"),"",IF(E8304="",FALSE,AND(NOT(#REF!),VALUE(RIGHT(CONCATENATE(YEAR(E8304)),2))=15)))</f>
        <v>#REF!</v>
      </c>
      <c r="S8304" t="e">
        <f t="shared" si="1035"/>
        <v>#REF!</v>
      </c>
      <c r="T8304" t="e">
        <f t="shared" si="1036"/>
        <v>#REF!</v>
      </c>
      <c r="U8304" s="2" t="e">
        <f t="shared" si="1039"/>
        <v>#REF!</v>
      </c>
      <c r="V8304" s="2"/>
    </row>
    <row r="8305" spans="1:22" x14ac:dyDescent="0.25">
      <c r="A8305" t="s">
        <v>4655</v>
      </c>
      <c r="B8305" t="s">
        <v>4656</v>
      </c>
      <c r="C8305">
        <v>14.9999999999994</v>
      </c>
      <c r="D8305" t="s">
        <v>5306</v>
      </c>
      <c r="E8305" s="1">
        <v>42059</v>
      </c>
      <c r="F8305" t="s">
        <v>5351</v>
      </c>
      <c r="G8305">
        <v>2</v>
      </c>
      <c r="H8305" t="s">
        <v>5287</v>
      </c>
      <c r="I8305" t="s">
        <v>5324</v>
      </c>
      <c r="J8305" t="s">
        <v>5289</v>
      </c>
      <c r="K8305" t="b">
        <f>LOOKUP(A8305,'[1]UDDATA-1'!B:B,'[1]UDDATA-1'!A:A)&lt;&gt;LOOKUP(A8305,'[1]UDDATA-2'!B:B,'[1]UDDATA-2'!A:A)</f>
        <v>0</v>
      </c>
      <c r="L8305" t="str">
        <f t="shared" si="1032"/>
        <v/>
      </c>
      <c r="M8305" t="str">
        <f t="shared" si="1033"/>
        <v/>
      </c>
      <c r="N8305" t="str">
        <f t="shared" si="1034"/>
        <v/>
      </c>
      <c r="O8305" t="e">
        <f>IF(AND(A8305&lt;&gt;A8304,#REF!&lt;&gt;""),#REF!,"")</f>
        <v>#REF!</v>
      </c>
      <c r="P8305" t="e">
        <f t="shared" si="1037"/>
        <v>#REF!</v>
      </c>
      <c r="Q8305" s="2" t="e">
        <f t="shared" ca="1" si="1038"/>
        <v>#REF!</v>
      </c>
      <c r="R8305" t="e">
        <f>IF(NOT(#REF!="Indskrevet"),"",IF(E8305="",FALSE,AND(NOT(#REF!),VALUE(RIGHT(CONCATENATE(YEAR(E8305)),2))=15)))</f>
        <v>#REF!</v>
      </c>
      <c r="S8305" t="e">
        <f t="shared" si="1035"/>
        <v>#REF!</v>
      </c>
      <c r="T8305" t="e">
        <f t="shared" si="1036"/>
        <v>#REF!</v>
      </c>
      <c r="U8305" s="2" t="e">
        <f t="shared" si="1039"/>
        <v>#REF!</v>
      </c>
      <c r="V8305" s="2"/>
    </row>
    <row r="8306" spans="1:22" x14ac:dyDescent="0.25">
      <c r="A8306" t="s">
        <v>4655</v>
      </c>
      <c r="B8306" t="s">
        <v>4656</v>
      </c>
      <c r="C8306">
        <v>14.9999999999994</v>
      </c>
      <c r="D8306" t="s">
        <v>5318</v>
      </c>
      <c r="E8306" s="1">
        <v>42242</v>
      </c>
      <c r="F8306" t="s">
        <v>5352</v>
      </c>
      <c r="G8306">
        <v>1</v>
      </c>
      <c r="H8306" t="s">
        <v>5287</v>
      </c>
      <c r="I8306" t="s">
        <v>5353</v>
      </c>
      <c r="J8306" t="s">
        <v>5293</v>
      </c>
      <c r="K8306" t="b">
        <f>LOOKUP(A8306,'[1]UDDATA-1'!B:B,'[1]UDDATA-1'!A:A)&lt;&gt;LOOKUP(A8306,'[1]UDDATA-2'!B:B,'[1]UDDATA-2'!A:A)</f>
        <v>0</v>
      </c>
      <c r="L8306" t="str">
        <f t="shared" si="1032"/>
        <v>Objektorienteret programmering 2</v>
      </c>
      <c r="M8306" t="str">
        <f t="shared" si="1033"/>
        <v/>
      </c>
      <c r="N8306" t="str">
        <f t="shared" si="1034"/>
        <v>U</v>
      </c>
      <c r="O8306" t="e">
        <f>IF(AND(A8306&lt;&gt;A8305,#REF!&lt;&gt;""),#REF!,"")</f>
        <v>#REF!</v>
      </c>
      <c r="P8306" t="e">
        <f t="shared" si="1037"/>
        <v>#REF!</v>
      </c>
      <c r="Q8306" s="2" t="e">
        <f t="shared" ca="1" si="1038"/>
        <v>#REF!</v>
      </c>
      <c r="R8306" t="e">
        <f>IF(NOT(#REF!="Indskrevet"),"",IF(E8306="",FALSE,AND(NOT(#REF!),VALUE(RIGHT(CONCATENATE(YEAR(E8306)),2))=15)))</f>
        <v>#REF!</v>
      </c>
      <c r="S8306" t="e">
        <f t="shared" si="1035"/>
        <v>#REF!</v>
      </c>
      <c r="T8306" t="e">
        <f t="shared" si="1036"/>
        <v>#REF!</v>
      </c>
      <c r="U8306" s="2" t="e">
        <f t="shared" si="1039"/>
        <v>#REF!</v>
      </c>
      <c r="V8306" s="2"/>
    </row>
    <row r="8307" spans="1:22" x14ac:dyDescent="0.25">
      <c r="A8307" t="s">
        <v>4655</v>
      </c>
      <c r="B8307" t="s">
        <v>4656</v>
      </c>
      <c r="C8307">
        <v>14.9999999999994</v>
      </c>
      <c r="D8307" t="s">
        <v>5318</v>
      </c>
      <c r="E8307" s="1">
        <v>42256</v>
      </c>
      <c r="F8307" t="s">
        <v>5354</v>
      </c>
      <c r="G8307">
        <v>1</v>
      </c>
      <c r="H8307" t="s">
        <v>5287</v>
      </c>
      <c r="I8307" t="s">
        <v>5330</v>
      </c>
      <c r="J8307" t="s">
        <v>5299</v>
      </c>
      <c r="K8307" t="b">
        <f>LOOKUP(A8307,'[1]UDDATA-1'!B:B,'[1]UDDATA-1'!A:A)&lt;&gt;LOOKUP(A8307,'[1]UDDATA-2'!B:B,'[1]UDDATA-2'!A:A)</f>
        <v>0</v>
      </c>
      <c r="L8307" t="str">
        <f t="shared" si="1032"/>
        <v>Diskret matematik</v>
      </c>
      <c r="M8307" t="str">
        <f t="shared" si="1033"/>
        <v/>
      </c>
      <c r="N8307" t="str">
        <f t="shared" si="1034"/>
        <v>U</v>
      </c>
      <c r="O8307" t="e">
        <f>IF(AND(A8307&lt;&gt;A8306,#REF!&lt;&gt;""),#REF!,"")</f>
        <v>#REF!</v>
      </c>
      <c r="P8307" t="e">
        <f t="shared" si="1037"/>
        <v>#REF!</v>
      </c>
      <c r="Q8307" s="2" t="e">
        <f t="shared" ca="1" si="1038"/>
        <v>#REF!</v>
      </c>
      <c r="R8307" t="e">
        <f>IF(NOT(#REF!="Indskrevet"),"",IF(E8307="",FALSE,AND(NOT(#REF!),VALUE(RIGHT(CONCATENATE(YEAR(E8307)),2))=15)))</f>
        <v>#REF!</v>
      </c>
      <c r="S8307" t="e">
        <f t="shared" si="1035"/>
        <v>#REF!</v>
      </c>
      <c r="T8307" t="e">
        <f t="shared" si="1036"/>
        <v>#REF!</v>
      </c>
      <c r="U8307" s="2" t="e">
        <f t="shared" si="1039"/>
        <v>#REF!</v>
      </c>
      <c r="V8307" s="2"/>
    </row>
    <row r="8308" spans="1:22" x14ac:dyDescent="0.25">
      <c r="A8308" t="s">
        <v>4657</v>
      </c>
      <c r="B8308" t="s">
        <v>4658</v>
      </c>
      <c r="C8308">
        <v>59.999999999998799</v>
      </c>
      <c r="K8308" t="b">
        <f>LOOKUP(A8308,'[1]UDDATA-1'!B:B,'[1]UDDATA-1'!A:A)&lt;&gt;LOOKUP(A8308,'[1]UDDATA-2'!B:B,'[1]UDDATA-2'!A:A)</f>
        <v>0</v>
      </c>
      <c r="L8308" t="str">
        <f t="shared" si="1032"/>
        <v/>
      </c>
      <c r="M8308" t="str">
        <f t="shared" si="1033"/>
        <v/>
      </c>
      <c r="N8308" t="str">
        <f t="shared" si="1034"/>
        <v/>
      </c>
      <c r="O8308" t="e">
        <f>IF(AND(A8308&lt;&gt;A8307,#REF!&lt;&gt;""),#REF!,"")</f>
        <v>#REF!</v>
      </c>
      <c r="P8308" t="e">
        <f t="shared" si="1037"/>
        <v>#REF!</v>
      </c>
      <c r="Q8308" s="2" t="e">
        <f t="shared" ca="1" si="1038"/>
        <v>#REF!</v>
      </c>
      <c r="R8308" t="e">
        <f>IF(NOT(#REF!="Indskrevet"),"",IF(E8308="",FALSE,AND(NOT(#REF!),VALUE(RIGHT(CONCATENATE(YEAR(E8308)),2))=15)))</f>
        <v>#REF!</v>
      </c>
      <c r="S8308" t="e">
        <f t="shared" si="1035"/>
        <v>#REF!</v>
      </c>
      <c r="T8308" t="e">
        <f t="shared" si="1036"/>
        <v>#REF!</v>
      </c>
      <c r="U8308" s="2" t="e">
        <f t="shared" si="1039"/>
        <v>#REF!</v>
      </c>
      <c r="V8308" s="2"/>
    </row>
    <row r="8309" spans="1:22" x14ac:dyDescent="0.25">
      <c r="A8309" t="s">
        <v>4659</v>
      </c>
      <c r="B8309" t="s">
        <v>4660</v>
      </c>
      <c r="C8309">
        <v>59.999999999998799</v>
      </c>
      <c r="D8309" t="s">
        <v>5296</v>
      </c>
      <c r="E8309" s="1">
        <v>42033</v>
      </c>
      <c r="F8309" t="s">
        <v>5286</v>
      </c>
      <c r="G8309">
        <v>1</v>
      </c>
      <c r="H8309" t="s">
        <v>5287</v>
      </c>
      <c r="I8309" t="s">
        <v>5288</v>
      </c>
      <c r="J8309" t="s">
        <v>5289</v>
      </c>
      <c r="K8309" t="b">
        <f>LOOKUP(A8309,'[1]UDDATA-1'!B:B,'[1]UDDATA-1'!A:A)&lt;&gt;LOOKUP(A8309,'[1]UDDATA-2'!B:B,'[1]UDDATA-2'!A:A)</f>
        <v>0</v>
      </c>
      <c r="L8309" t="str">
        <f t="shared" si="1032"/>
        <v>Grundlæggende programmering</v>
      </c>
      <c r="M8309">
        <f t="shared" si="1033"/>
        <v>7</v>
      </c>
      <c r="N8309" t="str">
        <f t="shared" si="1034"/>
        <v/>
      </c>
      <c r="O8309" t="e">
        <f>IF(AND(A8309&lt;&gt;A8308,#REF!&lt;&gt;""),#REF!,"")</f>
        <v>#REF!</v>
      </c>
      <c r="P8309" t="e">
        <f t="shared" si="1037"/>
        <v>#REF!</v>
      </c>
      <c r="Q8309" s="2" t="e">
        <f t="shared" ca="1" si="1038"/>
        <v>#REF!</v>
      </c>
      <c r="R8309" t="e">
        <f>IF(NOT(#REF!="Indskrevet"),"",IF(E8309="",FALSE,AND(NOT(#REF!),VALUE(RIGHT(CONCATENATE(YEAR(E8309)),2))=15)))</f>
        <v>#REF!</v>
      </c>
      <c r="S8309" t="e">
        <f t="shared" si="1035"/>
        <v>#REF!</v>
      </c>
      <c r="T8309" t="e">
        <f t="shared" si="1036"/>
        <v>#REF!</v>
      </c>
      <c r="U8309" s="2" t="e">
        <f t="shared" si="1039"/>
        <v>#REF!</v>
      </c>
      <c r="V8309" s="2"/>
    </row>
    <row r="8310" spans="1:22" x14ac:dyDescent="0.25">
      <c r="A8310" t="s">
        <v>4659</v>
      </c>
      <c r="B8310" t="s">
        <v>4660</v>
      </c>
      <c r="C8310">
        <v>59.999999999998799</v>
      </c>
      <c r="D8310" t="s">
        <v>5296</v>
      </c>
      <c r="E8310" s="1">
        <v>42178</v>
      </c>
      <c r="F8310" t="s">
        <v>5291</v>
      </c>
      <c r="G8310">
        <v>1</v>
      </c>
      <c r="H8310" t="s">
        <v>5287</v>
      </c>
      <c r="I8310" t="s">
        <v>5292</v>
      </c>
      <c r="J8310" t="s">
        <v>5293</v>
      </c>
      <c r="K8310" t="b">
        <f>LOOKUP(A8310,'[1]UDDATA-1'!B:B,'[1]UDDATA-1'!A:A)&lt;&gt;LOOKUP(A8310,'[1]UDDATA-2'!B:B,'[1]UDDATA-2'!A:A)</f>
        <v>0</v>
      </c>
      <c r="L8310" t="str">
        <f t="shared" si="1032"/>
        <v>Matematik til multimedie-applikationer</v>
      </c>
      <c r="M8310">
        <f t="shared" si="1033"/>
        <v>7</v>
      </c>
      <c r="N8310" t="str">
        <f t="shared" si="1034"/>
        <v/>
      </c>
      <c r="O8310" t="e">
        <f>IF(AND(A8310&lt;&gt;A8309,#REF!&lt;&gt;""),#REF!,"")</f>
        <v>#REF!</v>
      </c>
      <c r="P8310" t="e">
        <f t="shared" si="1037"/>
        <v>#REF!</v>
      </c>
      <c r="Q8310" s="2" t="e">
        <f t="shared" ca="1" si="1038"/>
        <v>#REF!</v>
      </c>
      <c r="R8310" t="e">
        <f>IF(NOT(#REF!="Indskrevet"),"",IF(E8310="",FALSE,AND(NOT(#REF!),VALUE(RIGHT(CONCATENATE(YEAR(E8310)),2))=15)))</f>
        <v>#REF!</v>
      </c>
      <c r="S8310" t="e">
        <f t="shared" si="1035"/>
        <v>#REF!</v>
      </c>
      <c r="T8310" t="e">
        <f t="shared" si="1036"/>
        <v>#REF!</v>
      </c>
      <c r="U8310" s="2" t="e">
        <f t="shared" si="1039"/>
        <v>#REF!</v>
      </c>
      <c r="V8310" s="2"/>
    </row>
    <row r="8311" spans="1:22" x14ac:dyDescent="0.25">
      <c r="A8311" t="s">
        <v>4661</v>
      </c>
      <c r="B8311" t="s">
        <v>4662</v>
      </c>
      <c r="C8311">
        <v>34.999999999999801</v>
      </c>
      <c r="D8311" t="s">
        <v>5306</v>
      </c>
      <c r="E8311" s="1">
        <v>41652</v>
      </c>
      <c r="F8311" t="s">
        <v>5286</v>
      </c>
      <c r="G8311">
        <v>1</v>
      </c>
      <c r="H8311" t="s">
        <v>5307</v>
      </c>
      <c r="I8311" t="s">
        <v>5288</v>
      </c>
      <c r="J8311" t="s">
        <v>5289</v>
      </c>
      <c r="K8311" t="b">
        <f>LOOKUP(A8311,'[1]UDDATA-1'!B:B,'[1]UDDATA-1'!A:A)&lt;&gt;LOOKUP(A8311,'[1]UDDATA-2'!B:B,'[1]UDDATA-2'!A:A)</f>
        <v>0</v>
      </c>
      <c r="L8311" t="str">
        <f t="shared" si="1032"/>
        <v>Grundlæggende programmering</v>
      </c>
      <c r="M8311">
        <f t="shared" si="1033"/>
        <v>0</v>
      </c>
      <c r="N8311" t="str">
        <f t="shared" si="1034"/>
        <v/>
      </c>
      <c r="O8311" t="e">
        <f>IF(AND(A8311&lt;&gt;A8310,#REF!&lt;&gt;""),#REF!,"")</f>
        <v>#REF!</v>
      </c>
      <c r="P8311" t="e">
        <f t="shared" si="1037"/>
        <v>#REF!</v>
      </c>
      <c r="Q8311" s="2" t="e">
        <f t="shared" ca="1" si="1038"/>
        <v>#REF!</v>
      </c>
      <c r="R8311" t="e">
        <f>IF(NOT(#REF!="Indskrevet"),"",IF(E8311="",FALSE,AND(NOT(#REF!),VALUE(RIGHT(CONCATENATE(YEAR(E8311)),2))=15)))</f>
        <v>#REF!</v>
      </c>
      <c r="S8311" t="e">
        <f t="shared" si="1035"/>
        <v>#REF!</v>
      </c>
      <c r="T8311" t="e">
        <f t="shared" si="1036"/>
        <v>#REF!</v>
      </c>
      <c r="U8311" s="2" t="e">
        <f t="shared" si="1039"/>
        <v>#REF!</v>
      </c>
      <c r="V8311" s="2"/>
    </row>
    <row r="8312" spans="1:22" x14ac:dyDescent="0.25">
      <c r="A8312" t="s">
        <v>4661</v>
      </c>
      <c r="B8312" t="s">
        <v>4662</v>
      </c>
      <c r="C8312">
        <v>34.999999999999801</v>
      </c>
      <c r="D8312" t="s">
        <v>5327</v>
      </c>
      <c r="E8312" s="1">
        <v>41716</v>
      </c>
      <c r="F8312" t="s">
        <v>5286</v>
      </c>
      <c r="G8312">
        <v>2</v>
      </c>
      <c r="H8312" t="s">
        <v>5287</v>
      </c>
      <c r="I8312" t="s">
        <v>5288</v>
      </c>
      <c r="J8312" t="s">
        <v>5293</v>
      </c>
      <c r="K8312" t="b">
        <f>LOOKUP(A8312,'[1]UDDATA-1'!B:B,'[1]UDDATA-1'!A:A)&lt;&gt;LOOKUP(A8312,'[1]UDDATA-2'!B:B,'[1]UDDATA-2'!A:A)</f>
        <v>0</v>
      </c>
      <c r="L8312" t="str">
        <f t="shared" si="1032"/>
        <v/>
      </c>
      <c r="M8312" t="str">
        <f t="shared" si="1033"/>
        <v/>
      </c>
      <c r="N8312" t="str">
        <f t="shared" si="1034"/>
        <v/>
      </c>
      <c r="O8312" t="e">
        <f>IF(AND(A8312&lt;&gt;A8311,#REF!&lt;&gt;""),#REF!,"")</f>
        <v>#REF!</v>
      </c>
      <c r="P8312" t="e">
        <f t="shared" si="1037"/>
        <v>#REF!</v>
      </c>
      <c r="Q8312" s="2" t="e">
        <f t="shared" ca="1" si="1038"/>
        <v>#REF!</v>
      </c>
      <c r="R8312" t="e">
        <f>IF(NOT(#REF!="Indskrevet"),"",IF(E8312="",FALSE,AND(NOT(#REF!),VALUE(RIGHT(CONCATENATE(YEAR(E8312)),2))=15)))</f>
        <v>#REF!</v>
      </c>
      <c r="S8312" t="e">
        <f t="shared" si="1035"/>
        <v>#REF!</v>
      </c>
      <c r="T8312" t="e">
        <f t="shared" si="1036"/>
        <v>#REF!</v>
      </c>
      <c r="U8312" s="2" t="e">
        <f t="shared" si="1039"/>
        <v>#REF!</v>
      </c>
      <c r="V8312" s="2"/>
    </row>
    <row r="8313" spans="1:22" x14ac:dyDescent="0.25">
      <c r="A8313" t="s">
        <v>4661</v>
      </c>
      <c r="B8313" t="s">
        <v>4662</v>
      </c>
      <c r="C8313">
        <v>34.999999999999801</v>
      </c>
      <c r="D8313" t="s">
        <v>5306</v>
      </c>
      <c r="E8313" s="1">
        <v>41815</v>
      </c>
      <c r="F8313" t="s">
        <v>5291</v>
      </c>
      <c r="G8313">
        <v>1</v>
      </c>
      <c r="H8313" t="s">
        <v>5287</v>
      </c>
      <c r="I8313" t="s">
        <v>5292</v>
      </c>
      <c r="J8313" t="s">
        <v>5293</v>
      </c>
      <c r="K8313" t="b">
        <f>LOOKUP(A8313,'[1]UDDATA-1'!B:B,'[1]UDDATA-1'!A:A)&lt;&gt;LOOKUP(A8313,'[1]UDDATA-2'!B:B,'[1]UDDATA-2'!A:A)</f>
        <v>0</v>
      </c>
      <c r="L8313" t="str">
        <f t="shared" si="1032"/>
        <v>Matematik til multimedie-applikationer</v>
      </c>
      <c r="M8313">
        <f t="shared" si="1033"/>
        <v>0</v>
      </c>
      <c r="N8313" t="str">
        <f t="shared" si="1034"/>
        <v/>
      </c>
      <c r="O8313" t="e">
        <f>IF(AND(A8313&lt;&gt;A8312,#REF!&lt;&gt;""),#REF!,"")</f>
        <v>#REF!</v>
      </c>
      <c r="P8313" t="e">
        <f t="shared" si="1037"/>
        <v>#REF!</v>
      </c>
      <c r="Q8313" s="2" t="e">
        <f t="shared" ca="1" si="1038"/>
        <v>#REF!</v>
      </c>
      <c r="R8313" t="e">
        <f>IF(NOT(#REF!="Indskrevet"),"",IF(E8313="",FALSE,AND(NOT(#REF!),VALUE(RIGHT(CONCATENATE(YEAR(E8313)),2))=15)))</f>
        <v>#REF!</v>
      </c>
      <c r="S8313" t="e">
        <f t="shared" si="1035"/>
        <v>#REF!</v>
      </c>
      <c r="T8313" t="e">
        <f t="shared" si="1036"/>
        <v>#REF!</v>
      </c>
      <c r="U8313" s="2" t="e">
        <f t="shared" si="1039"/>
        <v>#REF!</v>
      </c>
      <c r="V8313" s="2"/>
    </row>
    <row r="8314" spans="1:22" x14ac:dyDescent="0.25">
      <c r="A8314" t="s">
        <v>4661</v>
      </c>
      <c r="B8314" t="s">
        <v>4662</v>
      </c>
      <c r="C8314">
        <v>34.999999999999801</v>
      </c>
      <c r="D8314" t="s">
        <v>5306</v>
      </c>
      <c r="E8314" s="1">
        <v>41824</v>
      </c>
      <c r="F8314" t="s">
        <v>5294</v>
      </c>
      <c r="G8314">
        <v>1</v>
      </c>
      <c r="H8314" t="s">
        <v>5287</v>
      </c>
      <c r="I8314" t="s">
        <v>5295</v>
      </c>
      <c r="J8314" t="s">
        <v>5293</v>
      </c>
      <c r="K8314" t="b">
        <f>LOOKUP(A8314,'[1]UDDATA-1'!B:B,'[1]UDDATA-1'!A:A)&lt;&gt;LOOKUP(A8314,'[1]UDDATA-2'!B:B,'[1]UDDATA-2'!A:A)</f>
        <v>0</v>
      </c>
      <c r="L8314" t="str">
        <f t="shared" si="1032"/>
        <v>Fysisk interface design</v>
      </c>
      <c r="M8314">
        <f t="shared" si="1033"/>
        <v>0</v>
      </c>
      <c r="N8314" t="str">
        <f t="shared" si="1034"/>
        <v/>
      </c>
      <c r="O8314" t="e">
        <f>IF(AND(A8314&lt;&gt;A8313,#REF!&lt;&gt;""),#REF!,"")</f>
        <v>#REF!</v>
      </c>
      <c r="P8314" t="e">
        <f t="shared" si="1037"/>
        <v>#REF!</v>
      </c>
      <c r="Q8314" s="2" t="e">
        <f t="shared" ca="1" si="1038"/>
        <v>#REF!</v>
      </c>
      <c r="R8314" t="e">
        <f>IF(NOT(#REF!="Indskrevet"),"",IF(E8314="",FALSE,AND(NOT(#REF!),VALUE(RIGHT(CONCATENATE(YEAR(E8314)),2))=15)))</f>
        <v>#REF!</v>
      </c>
      <c r="S8314" t="e">
        <f t="shared" si="1035"/>
        <v>#REF!</v>
      </c>
      <c r="T8314" t="e">
        <f t="shared" si="1036"/>
        <v>#REF!</v>
      </c>
      <c r="U8314" s="2" t="e">
        <f t="shared" si="1039"/>
        <v>#REF!</v>
      </c>
      <c r="V8314" s="2"/>
    </row>
    <row r="8315" spans="1:22" x14ac:dyDescent="0.25">
      <c r="A8315" t="s">
        <v>4663</v>
      </c>
      <c r="B8315" t="s">
        <v>4664</v>
      </c>
      <c r="C8315">
        <v>64.999999999998593</v>
      </c>
      <c r="D8315" t="s">
        <v>5296</v>
      </c>
      <c r="E8315" s="1">
        <v>41676</v>
      </c>
      <c r="F8315" t="s">
        <v>5308</v>
      </c>
      <c r="G8315">
        <v>1</v>
      </c>
      <c r="H8315" t="s">
        <v>5287</v>
      </c>
      <c r="I8315" t="s">
        <v>5288</v>
      </c>
      <c r="J8315" t="s">
        <v>5289</v>
      </c>
      <c r="K8315" t="b">
        <f>LOOKUP(A8315,'[1]UDDATA-1'!B:B,'[1]UDDATA-1'!A:A)&lt;&gt;LOOKUP(A8315,'[1]UDDATA-2'!B:B,'[1]UDDATA-2'!A:A)</f>
        <v>0</v>
      </c>
      <c r="L8315" t="str">
        <f t="shared" si="1032"/>
        <v>Grundlæggende programmering</v>
      </c>
      <c r="M8315">
        <f t="shared" si="1033"/>
        <v>7</v>
      </c>
      <c r="N8315" t="str">
        <f t="shared" si="1034"/>
        <v/>
      </c>
      <c r="O8315" t="e">
        <f>IF(AND(A8315&lt;&gt;A8314,#REF!&lt;&gt;""),#REF!,"")</f>
        <v>#REF!</v>
      </c>
      <c r="P8315" t="e">
        <f t="shared" si="1037"/>
        <v>#REF!</v>
      </c>
      <c r="Q8315" s="2" t="e">
        <f t="shared" ca="1" si="1038"/>
        <v>#REF!</v>
      </c>
      <c r="R8315" t="e">
        <f>IF(NOT(#REF!="Indskrevet"),"",IF(E8315="",FALSE,AND(NOT(#REF!),VALUE(RIGHT(CONCATENATE(YEAR(E8315)),2))=15)))</f>
        <v>#REF!</v>
      </c>
      <c r="S8315" t="e">
        <f t="shared" si="1035"/>
        <v>#REF!</v>
      </c>
      <c r="T8315" t="e">
        <f t="shared" si="1036"/>
        <v>#REF!</v>
      </c>
      <c r="U8315" s="2" t="e">
        <f t="shared" si="1039"/>
        <v>#REF!</v>
      </c>
      <c r="V8315" s="2"/>
    </row>
    <row r="8316" spans="1:22" x14ac:dyDescent="0.25">
      <c r="A8316" t="s">
        <v>4663</v>
      </c>
      <c r="B8316" t="s">
        <v>4664</v>
      </c>
      <c r="C8316">
        <v>64.999999999998593</v>
      </c>
      <c r="D8316" t="s">
        <v>5318</v>
      </c>
      <c r="E8316" s="1">
        <v>41815</v>
      </c>
      <c r="F8316" t="s">
        <v>5309</v>
      </c>
      <c r="G8316">
        <v>1</v>
      </c>
      <c r="H8316" t="s">
        <v>5287</v>
      </c>
      <c r="I8316" t="s">
        <v>5292</v>
      </c>
      <c r="J8316" t="s">
        <v>5293</v>
      </c>
      <c r="K8316" t="b">
        <f>LOOKUP(A8316,'[1]UDDATA-1'!B:B,'[1]UDDATA-1'!A:A)&lt;&gt;LOOKUP(A8316,'[1]UDDATA-2'!B:B,'[1]UDDATA-2'!A:A)</f>
        <v>0</v>
      </c>
      <c r="L8316" t="str">
        <f t="shared" si="1032"/>
        <v>Matematik til multimedie-applikationer</v>
      </c>
      <c r="M8316" t="str">
        <f t="shared" si="1033"/>
        <v/>
      </c>
      <c r="N8316" t="str">
        <f t="shared" si="1034"/>
        <v>U</v>
      </c>
      <c r="O8316" t="e">
        <f>IF(AND(A8316&lt;&gt;A8315,#REF!&lt;&gt;""),#REF!,"")</f>
        <v>#REF!</v>
      </c>
      <c r="P8316" t="e">
        <f t="shared" si="1037"/>
        <v>#REF!</v>
      </c>
      <c r="Q8316" s="2" t="e">
        <f t="shared" ca="1" si="1038"/>
        <v>#REF!</v>
      </c>
      <c r="R8316" t="e">
        <f>IF(NOT(#REF!="Indskrevet"),"",IF(E8316="",FALSE,AND(NOT(#REF!),VALUE(RIGHT(CONCATENATE(YEAR(E8316)),2))=15)))</f>
        <v>#REF!</v>
      </c>
      <c r="S8316" t="e">
        <f t="shared" si="1035"/>
        <v>#REF!</v>
      </c>
      <c r="T8316" t="e">
        <f t="shared" si="1036"/>
        <v>#REF!</v>
      </c>
      <c r="U8316" s="2" t="e">
        <f t="shared" si="1039"/>
        <v>#REF!</v>
      </c>
      <c r="V8316" s="2"/>
    </row>
    <row r="8317" spans="1:22" x14ac:dyDescent="0.25">
      <c r="A8317" t="s">
        <v>4663</v>
      </c>
      <c r="B8317" t="s">
        <v>4664</v>
      </c>
      <c r="C8317">
        <v>64.999999999998593</v>
      </c>
      <c r="D8317" t="s">
        <v>5306</v>
      </c>
      <c r="E8317" s="1">
        <v>41824</v>
      </c>
      <c r="F8317" t="s">
        <v>5310</v>
      </c>
      <c r="G8317">
        <v>1</v>
      </c>
      <c r="H8317" t="s">
        <v>5307</v>
      </c>
      <c r="I8317" t="s">
        <v>5295</v>
      </c>
      <c r="J8317" t="s">
        <v>5293</v>
      </c>
      <c r="K8317" t="b">
        <f>LOOKUP(A8317,'[1]UDDATA-1'!B:B,'[1]UDDATA-1'!A:A)&lt;&gt;LOOKUP(A8317,'[1]UDDATA-2'!B:B,'[1]UDDATA-2'!A:A)</f>
        <v>0</v>
      </c>
      <c r="L8317" t="str">
        <f t="shared" si="1032"/>
        <v>Fysisk interface design</v>
      </c>
      <c r="M8317">
        <f t="shared" si="1033"/>
        <v>0</v>
      </c>
      <c r="N8317" t="str">
        <f t="shared" si="1034"/>
        <v/>
      </c>
      <c r="O8317" t="e">
        <f>IF(AND(A8317&lt;&gt;A8316,#REF!&lt;&gt;""),#REF!,"")</f>
        <v>#REF!</v>
      </c>
      <c r="P8317" t="e">
        <f t="shared" si="1037"/>
        <v>#REF!</v>
      </c>
      <c r="Q8317" s="2" t="e">
        <f t="shared" ca="1" si="1038"/>
        <v>#REF!</v>
      </c>
      <c r="R8317" t="e">
        <f>IF(NOT(#REF!="Indskrevet"),"",IF(E8317="",FALSE,AND(NOT(#REF!),VALUE(RIGHT(CONCATENATE(YEAR(E8317)),2))=15)))</f>
        <v>#REF!</v>
      </c>
      <c r="S8317" t="e">
        <f t="shared" si="1035"/>
        <v>#REF!</v>
      </c>
      <c r="T8317" t="e">
        <f t="shared" si="1036"/>
        <v>#REF!</v>
      </c>
      <c r="U8317" s="2" t="e">
        <f t="shared" si="1039"/>
        <v>#REF!</v>
      </c>
      <c r="V8317" s="2"/>
    </row>
    <row r="8318" spans="1:22" x14ac:dyDescent="0.25">
      <c r="A8318" t="s">
        <v>4663</v>
      </c>
      <c r="B8318" t="s">
        <v>4664</v>
      </c>
      <c r="C8318">
        <v>64.999999999998593</v>
      </c>
      <c r="D8318" t="s">
        <v>5285</v>
      </c>
      <c r="E8318" s="1">
        <v>41884</v>
      </c>
      <c r="F8318" t="s">
        <v>5310</v>
      </c>
      <c r="G8318">
        <v>2</v>
      </c>
      <c r="H8318" t="s">
        <v>5287</v>
      </c>
      <c r="I8318" t="s">
        <v>5295</v>
      </c>
      <c r="J8318" t="s">
        <v>5299</v>
      </c>
      <c r="K8318" t="b">
        <f>LOOKUP(A8318,'[1]UDDATA-1'!B:B,'[1]UDDATA-1'!A:A)&lt;&gt;LOOKUP(A8318,'[1]UDDATA-2'!B:B,'[1]UDDATA-2'!A:A)</f>
        <v>0</v>
      </c>
      <c r="L8318" t="str">
        <f t="shared" si="1032"/>
        <v/>
      </c>
      <c r="M8318" t="str">
        <f t="shared" si="1033"/>
        <v/>
      </c>
      <c r="N8318" t="str">
        <f t="shared" si="1034"/>
        <v/>
      </c>
      <c r="O8318" t="e">
        <f>IF(AND(A8318&lt;&gt;A8317,#REF!&lt;&gt;""),#REF!,"")</f>
        <v>#REF!</v>
      </c>
      <c r="P8318" t="e">
        <f t="shared" si="1037"/>
        <v>#REF!</v>
      </c>
      <c r="Q8318" s="2" t="e">
        <f t="shared" ca="1" si="1038"/>
        <v>#REF!</v>
      </c>
      <c r="R8318" t="e">
        <f>IF(NOT(#REF!="Indskrevet"),"",IF(E8318="",FALSE,AND(NOT(#REF!),VALUE(RIGHT(CONCATENATE(YEAR(E8318)),2))=15)))</f>
        <v>#REF!</v>
      </c>
      <c r="S8318" t="e">
        <f t="shared" si="1035"/>
        <v>#REF!</v>
      </c>
      <c r="T8318" t="e">
        <f t="shared" si="1036"/>
        <v>#REF!</v>
      </c>
      <c r="U8318" s="2" t="e">
        <f t="shared" si="1039"/>
        <v>#REF!</v>
      </c>
      <c r="V8318" s="2"/>
    </row>
    <row r="8319" spans="1:22" x14ac:dyDescent="0.25">
      <c r="A8319" t="s">
        <v>4663</v>
      </c>
      <c r="B8319" t="s">
        <v>4664</v>
      </c>
      <c r="C8319">
        <v>64.999999999998593</v>
      </c>
      <c r="D8319" t="s">
        <v>5318</v>
      </c>
      <c r="E8319" s="1">
        <v>42170</v>
      </c>
      <c r="F8319" t="s">
        <v>5312</v>
      </c>
      <c r="G8319">
        <v>1</v>
      </c>
      <c r="H8319" t="s">
        <v>5287</v>
      </c>
      <c r="I8319" t="s">
        <v>5302</v>
      </c>
      <c r="J8319" t="s">
        <v>5303</v>
      </c>
      <c r="K8319" t="b">
        <f>LOOKUP(A8319,'[1]UDDATA-1'!B:B,'[1]UDDATA-1'!A:A)&lt;&gt;LOOKUP(A8319,'[1]UDDATA-2'!B:B,'[1]UDDATA-2'!A:A)</f>
        <v>0</v>
      </c>
      <c r="L8319" t="str">
        <f t="shared" si="1032"/>
        <v>Lyd- og musikbehandling</v>
      </c>
      <c r="M8319" t="str">
        <f t="shared" si="1033"/>
        <v/>
      </c>
      <c r="N8319" t="str">
        <f t="shared" si="1034"/>
        <v>U</v>
      </c>
      <c r="O8319" t="e">
        <f>IF(AND(A8319&lt;&gt;A8318,#REF!&lt;&gt;""),#REF!,"")</f>
        <v>#REF!</v>
      </c>
      <c r="P8319" t="e">
        <f t="shared" si="1037"/>
        <v>#REF!</v>
      </c>
      <c r="Q8319" s="2" t="e">
        <f t="shared" ca="1" si="1038"/>
        <v>#REF!</v>
      </c>
      <c r="R8319" t="e">
        <f>IF(NOT(#REF!="Indskrevet"),"",IF(E8319="",FALSE,AND(NOT(#REF!),VALUE(RIGHT(CONCATENATE(YEAR(E8319)),2))=15)))</f>
        <v>#REF!</v>
      </c>
      <c r="S8319" t="e">
        <f t="shared" si="1035"/>
        <v>#REF!</v>
      </c>
      <c r="T8319" t="e">
        <f t="shared" si="1036"/>
        <v>#REF!</v>
      </c>
      <c r="U8319" s="2" t="e">
        <f t="shared" si="1039"/>
        <v>#REF!</v>
      </c>
      <c r="V8319" s="2"/>
    </row>
    <row r="8320" spans="1:22" x14ac:dyDescent="0.25">
      <c r="A8320" t="s">
        <v>4663</v>
      </c>
      <c r="B8320" t="s">
        <v>4664</v>
      </c>
      <c r="C8320">
        <v>64.999999999998593</v>
      </c>
      <c r="D8320" t="s">
        <v>5318</v>
      </c>
      <c r="E8320" s="1">
        <v>42186</v>
      </c>
      <c r="F8320" t="s">
        <v>5314</v>
      </c>
      <c r="G8320">
        <v>1</v>
      </c>
      <c r="H8320" t="s">
        <v>5287</v>
      </c>
      <c r="I8320" t="s">
        <v>5305</v>
      </c>
      <c r="J8320" t="s">
        <v>5303</v>
      </c>
      <c r="K8320" t="b">
        <f>LOOKUP(A8320,'[1]UDDATA-1'!B:B,'[1]UDDATA-1'!A:A)&lt;&gt;LOOKUP(A8320,'[1]UDDATA-2'!B:B,'[1]UDDATA-2'!A:A)</f>
        <v>0</v>
      </c>
      <c r="L8320" t="str">
        <f t="shared" si="1032"/>
        <v>Objektorienteret Software Engineering</v>
      </c>
      <c r="M8320" t="str">
        <f t="shared" si="1033"/>
        <v/>
      </c>
      <c r="N8320" t="str">
        <f t="shared" si="1034"/>
        <v>U</v>
      </c>
      <c r="O8320" t="e">
        <f>IF(AND(A8320&lt;&gt;A8319,#REF!&lt;&gt;""),#REF!,"")</f>
        <v>#REF!</v>
      </c>
      <c r="P8320" t="e">
        <f t="shared" si="1037"/>
        <v>#REF!</v>
      </c>
      <c r="Q8320" s="2" t="e">
        <f t="shared" ca="1" si="1038"/>
        <v>#REF!</v>
      </c>
      <c r="R8320" t="e">
        <f>IF(NOT(#REF!="Indskrevet"),"",IF(E8320="",FALSE,AND(NOT(#REF!),VALUE(RIGHT(CONCATENATE(YEAR(E8320)),2))=15)))</f>
        <v>#REF!</v>
      </c>
      <c r="S8320" t="e">
        <f t="shared" si="1035"/>
        <v>#REF!</v>
      </c>
      <c r="T8320" t="e">
        <f t="shared" si="1036"/>
        <v>#REF!</v>
      </c>
      <c r="U8320" s="2" t="e">
        <f t="shared" si="1039"/>
        <v>#REF!</v>
      </c>
      <c r="V8320" s="2"/>
    </row>
    <row r="8321" spans="1:22" x14ac:dyDescent="0.25">
      <c r="A8321" t="s">
        <v>4665</v>
      </c>
      <c r="B8321" t="s">
        <v>4666</v>
      </c>
      <c r="C8321">
        <v>59.999999999998799</v>
      </c>
      <c r="D8321" t="s">
        <v>5285</v>
      </c>
      <c r="E8321" s="1">
        <v>42032</v>
      </c>
      <c r="F8321" t="s">
        <v>5343</v>
      </c>
      <c r="G8321">
        <v>1</v>
      </c>
      <c r="H8321" t="s">
        <v>5287</v>
      </c>
      <c r="I8321" t="s">
        <v>5288</v>
      </c>
      <c r="J8321" t="s">
        <v>5289</v>
      </c>
      <c r="K8321" t="b">
        <f>LOOKUP(A8321,'[1]UDDATA-1'!B:B,'[1]UDDATA-1'!A:A)&lt;&gt;LOOKUP(A8321,'[1]UDDATA-2'!B:B,'[1]UDDATA-2'!A:A)</f>
        <v>0</v>
      </c>
      <c r="L8321" t="str">
        <f t="shared" si="1032"/>
        <v>Grundlæggende programmering</v>
      </c>
      <c r="M8321">
        <f t="shared" si="1033"/>
        <v>2</v>
      </c>
      <c r="N8321" t="str">
        <f t="shared" si="1034"/>
        <v/>
      </c>
      <c r="O8321" t="e">
        <f>IF(AND(A8321&lt;&gt;A8320,#REF!&lt;&gt;""),#REF!,"")</f>
        <v>#REF!</v>
      </c>
      <c r="P8321" t="e">
        <f t="shared" si="1037"/>
        <v>#REF!</v>
      </c>
      <c r="Q8321" s="2" t="e">
        <f t="shared" ca="1" si="1038"/>
        <v>#REF!</v>
      </c>
      <c r="R8321" t="e">
        <f>IF(NOT(#REF!="Indskrevet"),"",IF(E8321="",FALSE,AND(NOT(#REF!),VALUE(RIGHT(CONCATENATE(YEAR(E8321)),2))=15)))</f>
        <v>#REF!</v>
      </c>
      <c r="S8321" t="e">
        <f t="shared" si="1035"/>
        <v>#REF!</v>
      </c>
      <c r="T8321" t="e">
        <f t="shared" si="1036"/>
        <v>#REF!</v>
      </c>
      <c r="U8321" s="2" t="e">
        <f t="shared" si="1039"/>
        <v>#REF!</v>
      </c>
      <c r="V8321" s="2"/>
    </row>
    <row r="8322" spans="1:22" x14ac:dyDescent="0.25">
      <c r="A8322" t="s">
        <v>4665</v>
      </c>
      <c r="B8322" t="s">
        <v>4666</v>
      </c>
      <c r="C8322">
        <v>59.999999999998799</v>
      </c>
      <c r="D8322" t="s">
        <v>5296</v>
      </c>
      <c r="E8322" s="1">
        <v>42178</v>
      </c>
      <c r="F8322" t="s">
        <v>5344</v>
      </c>
      <c r="G8322">
        <v>1</v>
      </c>
      <c r="H8322" t="s">
        <v>5287</v>
      </c>
      <c r="I8322" t="s">
        <v>5292</v>
      </c>
      <c r="J8322" t="s">
        <v>5293</v>
      </c>
      <c r="K8322" t="b">
        <f>LOOKUP(A8322,'[1]UDDATA-1'!B:B,'[1]UDDATA-1'!A:A)&lt;&gt;LOOKUP(A8322,'[1]UDDATA-2'!B:B,'[1]UDDATA-2'!A:A)</f>
        <v>0</v>
      </c>
      <c r="L8322" t="str">
        <f t="shared" ref="L8322:L8385" si="1040">IF(AND(I8322&lt;&gt;"",I8322&lt;&gt;I8321),I8322,"")</f>
        <v>Matematik til multimedie-applikationer</v>
      </c>
      <c r="M8322">
        <f t="shared" ref="M8322:M8385" si="1041">IF(AND(L8322&lt;&gt;"",ISNUMBER(VALUE(D8322))),VALUE(D8322),"")</f>
        <v>7</v>
      </c>
      <c r="N8322" t="str">
        <f t="shared" ref="N8322:N8385" si="1042">IF(L8322="","",IF(M8322="",D8322,""))</f>
        <v/>
      </c>
      <c r="O8322" t="e">
        <f>IF(AND(A8322&lt;&gt;A8321,#REF!&lt;&gt;""),#REF!,"")</f>
        <v>#REF!</v>
      </c>
      <c r="P8322" t="e">
        <f t="shared" si="1037"/>
        <v>#REF!</v>
      </c>
      <c r="Q8322" s="2" t="e">
        <f t="shared" ca="1" si="1038"/>
        <v>#REF!</v>
      </c>
      <c r="R8322" t="e">
        <f>IF(NOT(#REF!="Indskrevet"),"",IF(E8322="",FALSE,AND(NOT(#REF!),VALUE(RIGHT(CONCATENATE(YEAR(E8322)),2))=15)))</f>
        <v>#REF!</v>
      </c>
      <c r="S8322" t="e">
        <f t="shared" ref="S8322:S8385" si="1043">IF(R8322="","",IF(A8322=A8321,S8321,NOT(OR(R8322,AND(A8323=A8322,R8323),AND(A8324=A8322,R8324),AND(A8325=A8322,R8325),AND(A8326=A8322,R8326),AND(A8327=A8322,R8327),AND(A8328=A8322,R8328),AND(A8329=A8322,R8329),AND(A8330=A8322,R8330),AND(A8331=A8322,R8331),AND(A8332=A8322,R8332)))))</f>
        <v>#REF!</v>
      </c>
      <c r="T8322" t="e">
        <f t="shared" ref="T8322:T8385" si="1044">IF(U8322="","",O8322)</f>
        <v>#REF!</v>
      </c>
      <c r="U8322" s="2" t="e">
        <f t="shared" si="1039"/>
        <v>#REF!</v>
      </c>
      <c r="V8322" s="2"/>
    </row>
    <row r="8323" spans="1:22" x14ac:dyDescent="0.25">
      <c r="A8323" t="s">
        <v>4667</v>
      </c>
      <c r="B8323" t="s">
        <v>4668</v>
      </c>
      <c r="C8323">
        <v>4.9999999999998002</v>
      </c>
      <c r="D8323" t="s">
        <v>5318</v>
      </c>
      <c r="E8323" s="1">
        <v>41316</v>
      </c>
      <c r="F8323" t="s">
        <v>5308</v>
      </c>
      <c r="G8323">
        <v>1</v>
      </c>
      <c r="H8323" t="s">
        <v>5287</v>
      </c>
      <c r="I8323" t="s">
        <v>5288</v>
      </c>
      <c r="J8323" t="s">
        <v>5289</v>
      </c>
      <c r="K8323" t="b">
        <f>LOOKUP(A8323,'[1]UDDATA-1'!B:B,'[1]UDDATA-1'!A:A)&lt;&gt;LOOKUP(A8323,'[1]UDDATA-2'!B:B,'[1]UDDATA-2'!A:A)</f>
        <v>0</v>
      </c>
      <c r="L8323" t="str">
        <f t="shared" si="1040"/>
        <v>Grundlæggende programmering</v>
      </c>
      <c r="M8323" t="str">
        <f t="shared" si="1041"/>
        <v/>
      </c>
      <c r="N8323" t="str">
        <f t="shared" si="1042"/>
        <v>U</v>
      </c>
      <c r="O8323" t="e">
        <f>IF(AND(A8323&lt;&gt;A8322,#REF!&lt;&gt;""),#REF!,"")</f>
        <v>#REF!</v>
      </c>
      <c r="P8323" t="e">
        <f t="shared" ref="P8323:P8386" si="1045">IF(O8323="","",IF(M8323="",0,IF(O8324&lt;&gt;"",1,IF(AND(O8324="",O8325&lt;&gt;""),2,IF(AND(O8324="",O8325="",O8326&lt;&gt;""),3,IF(AND(O8324="",O8325="",O8326="",O8327&lt;&gt;""),4,IF(AND(O8324="",O8325="",O8326="",O8327="",O8328&lt;&gt;""),5,IF(AND(O8324="",O8325="",O8326="",O8327="",O8328="",O8329&lt;&gt;""),6,IF(AND(O8324="",O8325="",O8326="",O8327="",O8328="",O8329="",O8330&lt;&gt;""),7,IF(AND(O8324="",O8325="",O8326="",O8327="",O8328="",O8329="",O8330="",O8331&lt;&gt;""),8,IF(AND(O8324="",O8325="",O8326="",O8327="",O8328="",O8329="",O8330="",O8331="",O8332&lt;&gt;""),9,IF(AND(O8324="",O8325="",O8326="",O8327="",O8328="",O8329="",O8330="",O8331="",O8332="",O8333&lt;&gt;""),10,IF(AND(O8324="",O8325="",O8326="",O8327="",O8328="",O8329="",O8330="",O8331="",O8332="",O8333="",O8334&lt;&gt;""),11,IF(AND(O8324="",O8325="",O8326="",O8327="",O8328="",O8329="",O8330="",O8331="",O8332="",O8333="",O8334="",O8335&lt;&gt;""),12,IF(AND(O8324="",O8325="",O8326="",O8327="",O8328="",O8329="",O8330="",O8331="",O8332="",O8333="",O8334="",O8335="",O8336&lt;&gt;""),13,IF(AND(O8324="",O8325="",O8326="",O8327="",O8328="",O8329="",O8330="",O8331="",O8332="",O8333="",O8334="",O8335="",O8336="",O8337&lt;&gt;""),14,IF(AND(O8324="",O8325="",O8326="",O8327="",O8328="",O8329="",O8330="",O8331="",O8332="",O8333="",O8334="",O8335="",O8336="",O8337="",O8338&lt;&gt;""),15)))))))))))))))))</f>
        <v>#REF!</v>
      </c>
      <c r="Q8323" s="2" t="e">
        <f t="shared" ref="Q8323:Q8386" ca="1" si="1046">IF(OR(P8323="",P8323=0),"",AVERAGE(INDIRECT(CONCATENATE("AU",ROW(),":AU",ROW()+P8323))))</f>
        <v>#REF!</v>
      </c>
      <c r="R8323" t="e">
        <f>IF(NOT(#REF!="Indskrevet"),"",IF(E8323="",FALSE,AND(NOT(#REF!),VALUE(RIGHT(CONCATENATE(YEAR(E8323)),2))=15)))</f>
        <v>#REF!</v>
      </c>
      <c r="S8323" t="e">
        <f t="shared" si="1043"/>
        <v>#REF!</v>
      </c>
      <c r="T8323" t="e">
        <f t="shared" si="1044"/>
        <v>#REF!</v>
      </c>
      <c r="U8323" s="2" t="e">
        <f t="shared" si="1039"/>
        <v>#REF!</v>
      </c>
      <c r="V8323" s="2"/>
    </row>
    <row r="8324" spans="1:22" x14ac:dyDescent="0.25">
      <c r="A8324" t="s">
        <v>4669</v>
      </c>
      <c r="B8324" t="s">
        <v>4670</v>
      </c>
      <c r="C8324">
        <v>59.999999999998799</v>
      </c>
      <c r="D8324" t="s">
        <v>5285</v>
      </c>
      <c r="E8324" s="1">
        <v>41316</v>
      </c>
      <c r="F8324" t="s">
        <v>5308</v>
      </c>
      <c r="G8324">
        <v>1</v>
      </c>
      <c r="H8324" t="s">
        <v>5287</v>
      </c>
      <c r="I8324" t="s">
        <v>5288</v>
      </c>
      <c r="J8324" t="s">
        <v>5289</v>
      </c>
      <c r="K8324" t="b">
        <f>LOOKUP(A8324,'[1]UDDATA-1'!B:B,'[1]UDDATA-1'!A:A)&lt;&gt;LOOKUP(A8324,'[1]UDDATA-2'!B:B,'[1]UDDATA-2'!A:A)</f>
        <v>0</v>
      </c>
      <c r="L8324" t="str">
        <f t="shared" si="1040"/>
        <v/>
      </c>
      <c r="M8324" t="str">
        <f t="shared" si="1041"/>
        <v/>
      </c>
      <c r="N8324" t="str">
        <f t="shared" si="1042"/>
        <v/>
      </c>
      <c r="O8324" t="e">
        <f>IF(AND(A8324&lt;&gt;A8323,#REF!&lt;&gt;""),#REF!,"")</f>
        <v>#REF!</v>
      </c>
      <c r="P8324" t="e">
        <f t="shared" si="1045"/>
        <v>#REF!</v>
      </c>
      <c r="Q8324" s="2" t="e">
        <f t="shared" ca="1" si="1046"/>
        <v>#REF!</v>
      </c>
      <c r="R8324" t="e">
        <f>IF(NOT(#REF!="Indskrevet"),"",IF(E8324="",FALSE,AND(NOT(#REF!),VALUE(RIGHT(CONCATENATE(YEAR(E8324)),2))=15)))</f>
        <v>#REF!</v>
      </c>
      <c r="S8324" t="e">
        <f t="shared" si="1043"/>
        <v>#REF!</v>
      </c>
      <c r="T8324" t="e">
        <f t="shared" si="1044"/>
        <v>#REF!</v>
      </c>
      <c r="U8324" s="2" t="e">
        <f t="shared" ref="U8324:U8387" si="1047">IF(OR(P8324="",P8324&lt;3),"",Q8324)</f>
        <v>#REF!</v>
      </c>
      <c r="V8324" s="2"/>
    </row>
    <row r="8325" spans="1:22" x14ac:dyDescent="0.25">
      <c r="A8325" t="s">
        <v>4669</v>
      </c>
      <c r="B8325" t="s">
        <v>4670</v>
      </c>
      <c r="C8325">
        <v>59.999999999998799</v>
      </c>
      <c r="D8325" t="s">
        <v>5290</v>
      </c>
      <c r="E8325" s="1">
        <v>41452</v>
      </c>
      <c r="F8325" t="s">
        <v>5309</v>
      </c>
      <c r="G8325">
        <v>1</v>
      </c>
      <c r="H8325" t="s">
        <v>5287</v>
      </c>
      <c r="I8325" t="s">
        <v>5292</v>
      </c>
      <c r="J8325" t="s">
        <v>5293</v>
      </c>
      <c r="K8325" t="b">
        <f>LOOKUP(A8325,'[1]UDDATA-1'!B:B,'[1]UDDATA-1'!A:A)&lt;&gt;LOOKUP(A8325,'[1]UDDATA-2'!B:B,'[1]UDDATA-2'!A:A)</f>
        <v>0</v>
      </c>
      <c r="L8325" t="str">
        <f t="shared" si="1040"/>
        <v>Matematik til multimedie-applikationer</v>
      </c>
      <c r="M8325">
        <f t="shared" si="1041"/>
        <v>10</v>
      </c>
      <c r="N8325" t="str">
        <f t="shared" si="1042"/>
        <v/>
      </c>
      <c r="O8325" t="e">
        <f>IF(AND(A8325&lt;&gt;A8324,#REF!&lt;&gt;""),#REF!,"")</f>
        <v>#REF!</v>
      </c>
      <c r="P8325" t="e">
        <f t="shared" si="1045"/>
        <v>#REF!</v>
      </c>
      <c r="Q8325" s="2" t="e">
        <f t="shared" ca="1" si="1046"/>
        <v>#REF!</v>
      </c>
      <c r="R8325" t="e">
        <f>IF(NOT(#REF!="Indskrevet"),"",IF(E8325="",FALSE,AND(NOT(#REF!),VALUE(RIGHT(CONCATENATE(YEAR(E8325)),2))=15)))</f>
        <v>#REF!</v>
      </c>
      <c r="S8325" t="e">
        <f t="shared" si="1043"/>
        <v>#REF!</v>
      </c>
      <c r="T8325" t="e">
        <f t="shared" si="1044"/>
        <v>#REF!</v>
      </c>
      <c r="U8325" s="2" t="e">
        <f t="shared" si="1047"/>
        <v>#REF!</v>
      </c>
      <c r="V8325" s="2"/>
    </row>
    <row r="8326" spans="1:22" x14ac:dyDescent="0.25">
      <c r="A8326" t="s">
        <v>4669</v>
      </c>
      <c r="B8326" t="s">
        <v>4670</v>
      </c>
      <c r="C8326">
        <v>59.999999999998799</v>
      </c>
      <c r="D8326" t="s">
        <v>5285</v>
      </c>
      <c r="E8326" s="1">
        <v>41484</v>
      </c>
      <c r="F8326" t="s">
        <v>5310</v>
      </c>
      <c r="G8326">
        <v>1</v>
      </c>
      <c r="H8326" t="s">
        <v>5287</v>
      </c>
      <c r="I8326" t="s">
        <v>5295</v>
      </c>
      <c r="J8326" t="s">
        <v>5293</v>
      </c>
      <c r="K8326" t="b">
        <f>LOOKUP(A8326,'[1]UDDATA-1'!B:B,'[1]UDDATA-1'!A:A)&lt;&gt;LOOKUP(A8326,'[1]UDDATA-2'!B:B,'[1]UDDATA-2'!A:A)</f>
        <v>0</v>
      </c>
      <c r="L8326" t="str">
        <f t="shared" si="1040"/>
        <v>Fysisk interface design</v>
      </c>
      <c r="M8326">
        <f t="shared" si="1041"/>
        <v>2</v>
      </c>
      <c r="N8326" t="str">
        <f t="shared" si="1042"/>
        <v/>
      </c>
      <c r="O8326" t="e">
        <f>IF(AND(A8326&lt;&gt;A8325,#REF!&lt;&gt;""),#REF!,"")</f>
        <v>#REF!</v>
      </c>
      <c r="P8326" t="e">
        <f t="shared" si="1045"/>
        <v>#REF!</v>
      </c>
      <c r="Q8326" s="2" t="e">
        <f t="shared" ca="1" si="1046"/>
        <v>#REF!</v>
      </c>
      <c r="R8326" t="e">
        <f>IF(NOT(#REF!="Indskrevet"),"",IF(E8326="",FALSE,AND(NOT(#REF!),VALUE(RIGHT(CONCATENATE(YEAR(E8326)),2))=15)))</f>
        <v>#REF!</v>
      </c>
      <c r="S8326" t="e">
        <f t="shared" si="1043"/>
        <v>#REF!</v>
      </c>
      <c r="T8326" t="e">
        <f t="shared" si="1044"/>
        <v>#REF!</v>
      </c>
      <c r="U8326" s="2" t="e">
        <f t="shared" si="1047"/>
        <v>#REF!</v>
      </c>
      <c r="V8326" s="2"/>
    </row>
    <row r="8327" spans="1:22" x14ac:dyDescent="0.25">
      <c r="A8327" t="s">
        <v>4669</v>
      </c>
      <c r="B8327" t="s">
        <v>4670</v>
      </c>
      <c r="C8327">
        <v>59.999999999998799</v>
      </c>
      <c r="D8327" t="s">
        <v>5318</v>
      </c>
      <c r="E8327" s="1">
        <v>41688</v>
      </c>
      <c r="F8327" t="s">
        <v>5311</v>
      </c>
      <c r="G8327">
        <v>1</v>
      </c>
      <c r="H8327" t="s">
        <v>5287</v>
      </c>
      <c r="I8327" t="s">
        <v>5298</v>
      </c>
      <c r="J8327" t="s">
        <v>5299</v>
      </c>
      <c r="K8327" t="b">
        <f>LOOKUP(A8327,'[1]UDDATA-1'!B:B,'[1]UDDATA-1'!A:A)&lt;&gt;LOOKUP(A8327,'[1]UDDATA-2'!B:B,'[1]UDDATA-2'!A:A)</f>
        <v>0</v>
      </c>
      <c r="L8327" t="str">
        <f t="shared" si="1040"/>
        <v>Proceduremæssig programmering</v>
      </c>
      <c r="M8327" t="str">
        <f t="shared" si="1041"/>
        <v/>
      </c>
      <c r="N8327" t="str">
        <f t="shared" si="1042"/>
        <v>U</v>
      </c>
      <c r="O8327" t="e">
        <f>IF(AND(A8327&lt;&gt;A8326,#REF!&lt;&gt;""),#REF!,"")</f>
        <v>#REF!</v>
      </c>
      <c r="P8327" t="e">
        <f t="shared" si="1045"/>
        <v>#REF!</v>
      </c>
      <c r="Q8327" s="2" t="e">
        <f t="shared" ca="1" si="1046"/>
        <v>#REF!</v>
      </c>
      <c r="R8327" t="e">
        <f>IF(NOT(#REF!="Indskrevet"),"",IF(E8327="",FALSE,AND(NOT(#REF!),VALUE(RIGHT(CONCATENATE(YEAR(E8327)),2))=15)))</f>
        <v>#REF!</v>
      </c>
      <c r="S8327" t="e">
        <f t="shared" si="1043"/>
        <v>#REF!</v>
      </c>
      <c r="T8327" t="e">
        <f t="shared" si="1044"/>
        <v>#REF!</v>
      </c>
      <c r="U8327" s="2" t="e">
        <f t="shared" si="1047"/>
        <v>#REF!</v>
      </c>
      <c r="V8327" s="2"/>
    </row>
    <row r="8328" spans="1:22" x14ac:dyDescent="0.25">
      <c r="A8328" t="s">
        <v>4671</v>
      </c>
      <c r="B8328" t="s">
        <v>4672</v>
      </c>
      <c r="C8328">
        <v>104.999999999998</v>
      </c>
      <c r="D8328" t="s">
        <v>5306</v>
      </c>
      <c r="E8328" s="1">
        <v>42172</v>
      </c>
      <c r="F8328" t="s">
        <v>5341</v>
      </c>
      <c r="G8328">
        <v>1</v>
      </c>
      <c r="H8328" t="s">
        <v>5307</v>
      </c>
      <c r="I8328" t="s">
        <v>5342</v>
      </c>
      <c r="J8328" t="s">
        <v>5313</v>
      </c>
      <c r="K8328" t="b">
        <f>LOOKUP(A8328,'[1]UDDATA-1'!B:B,'[1]UDDATA-1'!A:A)&lt;&gt;LOOKUP(A8328,'[1]UDDATA-2'!B:B,'[1]UDDATA-2'!A:A)</f>
        <v>0</v>
      </c>
      <c r="L8328" t="str">
        <f t="shared" si="1040"/>
        <v>Syntaks og semantik</v>
      </c>
      <c r="M8328">
        <f t="shared" si="1041"/>
        <v>0</v>
      </c>
      <c r="N8328" t="str">
        <f t="shared" si="1042"/>
        <v/>
      </c>
      <c r="O8328" t="e">
        <f>IF(AND(A8328&lt;&gt;A8327,#REF!&lt;&gt;""),#REF!,"")</f>
        <v>#REF!</v>
      </c>
      <c r="P8328" t="e">
        <f t="shared" si="1045"/>
        <v>#REF!</v>
      </c>
      <c r="Q8328" s="2" t="e">
        <f t="shared" ca="1" si="1046"/>
        <v>#REF!</v>
      </c>
      <c r="R8328" t="e">
        <f>IF(NOT(#REF!="Indskrevet"),"",IF(E8328="",FALSE,AND(NOT(#REF!),VALUE(RIGHT(CONCATENATE(YEAR(E8328)),2))=15)))</f>
        <v>#REF!</v>
      </c>
      <c r="S8328" t="e">
        <f t="shared" si="1043"/>
        <v>#REF!</v>
      </c>
      <c r="T8328" t="e">
        <f t="shared" si="1044"/>
        <v>#REF!</v>
      </c>
      <c r="U8328" s="2" t="e">
        <f t="shared" si="1047"/>
        <v>#REF!</v>
      </c>
      <c r="V8328" s="2"/>
    </row>
    <row r="8329" spans="1:22" x14ac:dyDescent="0.25">
      <c r="A8329" t="s">
        <v>4671</v>
      </c>
      <c r="B8329" t="s">
        <v>4672</v>
      </c>
      <c r="C8329">
        <v>104.999999999998</v>
      </c>
      <c r="D8329" t="s">
        <v>5327</v>
      </c>
      <c r="E8329" s="1">
        <v>42249</v>
      </c>
      <c r="F8329" t="s">
        <v>5341</v>
      </c>
      <c r="G8329">
        <v>2</v>
      </c>
      <c r="H8329" t="s">
        <v>5287</v>
      </c>
      <c r="I8329" t="s">
        <v>5342</v>
      </c>
      <c r="J8329" t="s">
        <v>5316</v>
      </c>
      <c r="K8329" t="b">
        <f>LOOKUP(A8329,'[1]UDDATA-1'!B:B,'[1]UDDATA-1'!A:A)&lt;&gt;LOOKUP(A8329,'[1]UDDATA-2'!B:B,'[1]UDDATA-2'!A:A)</f>
        <v>0</v>
      </c>
      <c r="L8329" t="str">
        <f t="shared" si="1040"/>
        <v/>
      </c>
      <c r="M8329" t="str">
        <f t="shared" si="1041"/>
        <v/>
      </c>
      <c r="N8329" t="str">
        <f t="shared" si="1042"/>
        <v/>
      </c>
      <c r="O8329" t="e">
        <f>IF(AND(A8329&lt;&gt;A8328,#REF!&lt;&gt;""),#REF!,"")</f>
        <v>#REF!</v>
      </c>
      <c r="P8329" t="e">
        <f t="shared" si="1045"/>
        <v>#REF!</v>
      </c>
      <c r="Q8329" s="2" t="e">
        <f t="shared" ca="1" si="1046"/>
        <v>#REF!</v>
      </c>
      <c r="R8329" t="e">
        <f>IF(NOT(#REF!="Indskrevet"),"",IF(E8329="",FALSE,AND(NOT(#REF!),VALUE(RIGHT(CONCATENATE(YEAR(E8329)),2))=15)))</f>
        <v>#REF!</v>
      </c>
      <c r="S8329" t="e">
        <f t="shared" si="1043"/>
        <v>#REF!</v>
      </c>
      <c r="T8329" t="e">
        <f t="shared" si="1044"/>
        <v>#REF!</v>
      </c>
      <c r="U8329" s="2" t="e">
        <f t="shared" si="1047"/>
        <v>#REF!</v>
      </c>
      <c r="V8329" s="2"/>
    </row>
    <row r="8330" spans="1:22" x14ac:dyDescent="0.25">
      <c r="A8330" t="s">
        <v>4671</v>
      </c>
      <c r="B8330" t="s">
        <v>4672</v>
      </c>
      <c r="C8330">
        <v>104.999999999998</v>
      </c>
      <c r="D8330" t="s">
        <v>5306</v>
      </c>
      <c r="E8330" s="1">
        <v>41296</v>
      </c>
      <c r="F8330" t="s">
        <v>5357</v>
      </c>
      <c r="G8330">
        <v>1</v>
      </c>
      <c r="H8330" t="s">
        <v>5307</v>
      </c>
      <c r="I8330" t="s">
        <v>5324</v>
      </c>
      <c r="J8330" t="s">
        <v>5289</v>
      </c>
      <c r="K8330" t="b">
        <f>LOOKUP(A8330,'[1]UDDATA-1'!B:B,'[1]UDDATA-1'!A:A)&lt;&gt;LOOKUP(A8330,'[1]UDDATA-2'!B:B,'[1]UDDATA-2'!A:A)</f>
        <v>0</v>
      </c>
      <c r="L8330" t="str">
        <f t="shared" si="1040"/>
        <v>Lineær algebra</v>
      </c>
      <c r="M8330">
        <f t="shared" si="1041"/>
        <v>0</v>
      </c>
      <c r="N8330" t="str">
        <f t="shared" si="1042"/>
        <v/>
      </c>
      <c r="O8330" t="e">
        <f>IF(AND(A8330&lt;&gt;A8329,#REF!&lt;&gt;""),#REF!,"")</f>
        <v>#REF!</v>
      </c>
      <c r="P8330" t="e">
        <f t="shared" si="1045"/>
        <v>#REF!</v>
      </c>
      <c r="Q8330" s="2" t="e">
        <f t="shared" ca="1" si="1046"/>
        <v>#REF!</v>
      </c>
      <c r="R8330" t="e">
        <f>IF(NOT(#REF!="Indskrevet"),"",IF(E8330="",FALSE,AND(NOT(#REF!),VALUE(RIGHT(CONCATENATE(YEAR(E8330)),2))=15)))</f>
        <v>#REF!</v>
      </c>
      <c r="S8330" t="e">
        <f t="shared" si="1043"/>
        <v>#REF!</v>
      </c>
      <c r="T8330" t="e">
        <f t="shared" si="1044"/>
        <v>#REF!</v>
      </c>
      <c r="U8330" s="2" t="e">
        <f t="shared" si="1047"/>
        <v>#REF!</v>
      </c>
      <c r="V8330" s="2"/>
    </row>
    <row r="8331" spans="1:22" x14ac:dyDescent="0.25">
      <c r="A8331" t="s">
        <v>4671</v>
      </c>
      <c r="B8331" t="s">
        <v>4672</v>
      </c>
      <c r="C8331">
        <v>104.999999999998</v>
      </c>
      <c r="D8331" t="s">
        <v>5296</v>
      </c>
      <c r="E8331" s="1">
        <v>41338</v>
      </c>
      <c r="F8331" t="s">
        <v>5357</v>
      </c>
      <c r="G8331">
        <v>2</v>
      </c>
      <c r="H8331" t="s">
        <v>5287</v>
      </c>
      <c r="I8331" t="s">
        <v>5324</v>
      </c>
      <c r="J8331" t="s">
        <v>5293</v>
      </c>
      <c r="K8331" t="b">
        <f>LOOKUP(A8331,'[1]UDDATA-1'!B:B,'[1]UDDATA-1'!A:A)&lt;&gt;LOOKUP(A8331,'[1]UDDATA-2'!B:B,'[1]UDDATA-2'!A:A)</f>
        <v>0</v>
      </c>
      <c r="L8331" t="str">
        <f t="shared" si="1040"/>
        <v/>
      </c>
      <c r="M8331" t="str">
        <f t="shared" si="1041"/>
        <v/>
      </c>
      <c r="N8331" t="str">
        <f t="shared" si="1042"/>
        <v/>
      </c>
      <c r="O8331" t="e">
        <f>IF(AND(A8331&lt;&gt;A8330,#REF!&lt;&gt;""),#REF!,"")</f>
        <v>#REF!</v>
      </c>
      <c r="P8331" t="e">
        <f t="shared" si="1045"/>
        <v>#REF!</v>
      </c>
      <c r="Q8331" s="2" t="e">
        <f t="shared" ca="1" si="1046"/>
        <v>#REF!</v>
      </c>
      <c r="R8331" t="e">
        <f>IF(NOT(#REF!="Indskrevet"),"",IF(E8331="",FALSE,AND(NOT(#REF!),VALUE(RIGHT(CONCATENATE(YEAR(E8331)),2))=15)))</f>
        <v>#REF!</v>
      </c>
      <c r="S8331" t="e">
        <f t="shared" si="1043"/>
        <v>#REF!</v>
      </c>
      <c r="T8331" t="e">
        <f t="shared" si="1044"/>
        <v>#REF!</v>
      </c>
      <c r="U8331" s="2" t="e">
        <f t="shared" si="1047"/>
        <v>#REF!</v>
      </c>
      <c r="V8331" s="2"/>
    </row>
    <row r="8332" spans="1:22" x14ac:dyDescent="0.25">
      <c r="A8332" t="s">
        <v>4671</v>
      </c>
      <c r="B8332" t="s">
        <v>4672</v>
      </c>
      <c r="C8332">
        <v>104.999999999998</v>
      </c>
      <c r="D8332" t="s">
        <v>5317</v>
      </c>
      <c r="E8332" s="1">
        <v>41444</v>
      </c>
      <c r="F8332" t="s">
        <v>5358</v>
      </c>
      <c r="G8332">
        <v>1</v>
      </c>
      <c r="H8332" t="s">
        <v>5287</v>
      </c>
      <c r="I8332" t="s">
        <v>5330</v>
      </c>
      <c r="J8332" t="s">
        <v>5293</v>
      </c>
      <c r="K8332" t="b">
        <f>LOOKUP(A8332,'[1]UDDATA-1'!B:B,'[1]UDDATA-1'!A:A)&lt;&gt;LOOKUP(A8332,'[1]UDDATA-2'!B:B,'[1]UDDATA-2'!A:A)</f>
        <v>0</v>
      </c>
      <c r="L8332" t="str">
        <f t="shared" si="1040"/>
        <v>Diskret matematik</v>
      </c>
      <c r="M8332">
        <f t="shared" si="1041"/>
        <v>4</v>
      </c>
      <c r="N8332" t="str">
        <f t="shared" si="1042"/>
        <v/>
      </c>
      <c r="O8332" t="e">
        <f>IF(AND(A8332&lt;&gt;A8331,#REF!&lt;&gt;""),#REF!,"")</f>
        <v>#REF!</v>
      </c>
      <c r="P8332" t="e">
        <f t="shared" si="1045"/>
        <v>#REF!</v>
      </c>
      <c r="Q8332" s="2" t="e">
        <f t="shared" ca="1" si="1046"/>
        <v>#REF!</v>
      </c>
      <c r="R8332" t="e">
        <f>IF(NOT(#REF!="Indskrevet"),"",IF(E8332="",FALSE,AND(NOT(#REF!),VALUE(RIGHT(CONCATENATE(YEAR(E8332)),2))=15)))</f>
        <v>#REF!</v>
      </c>
      <c r="S8332" t="e">
        <f t="shared" si="1043"/>
        <v>#REF!</v>
      </c>
      <c r="T8332" t="e">
        <f t="shared" si="1044"/>
        <v>#REF!</v>
      </c>
      <c r="U8332" s="2" t="e">
        <f t="shared" si="1047"/>
        <v>#REF!</v>
      </c>
      <c r="V8332" s="2"/>
    </row>
    <row r="8333" spans="1:22" x14ac:dyDescent="0.25">
      <c r="A8333" t="s">
        <v>4671</v>
      </c>
      <c r="B8333" t="s">
        <v>4672</v>
      </c>
      <c r="C8333">
        <v>104.999999999998</v>
      </c>
      <c r="D8333" t="s">
        <v>5306</v>
      </c>
      <c r="E8333" s="1">
        <v>41451</v>
      </c>
      <c r="F8333" t="s">
        <v>5359</v>
      </c>
      <c r="G8333">
        <v>1</v>
      </c>
      <c r="H8333" t="s">
        <v>5307</v>
      </c>
      <c r="I8333" t="s">
        <v>5334</v>
      </c>
      <c r="J8333" t="s">
        <v>5293</v>
      </c>
      <c r="K8333" t="b">
        <f>LOOKUP(A8333,'[1]UDDATA-1'!B:B,'[1]UDDATA-1'!A:A)&lt;&gt;LOOKUP(A8333,'[1]UDDATA-2'!B:B,'[1]UDDATA-2'!A:A)</f>
        <v>0</v>
      </c>
      <c r="L8333" t="str">
        <f t="shared" si="1040"/>
        <v>Objektorienteret programmering</v>
      </c>
      <c r="M8333">
        <f t="shared" si="1041"/>
        <v>0</v>
      </c>
      <c r="N8333" t="str">
        <f t="shared" si="1042"/>
        <v/>
      </c>
      <c r="O8333" t="e">
        <f>IF(AND(A8333&lt;&gt;A8332,#REF!&lt;&gt;""),#REF!,"")</f>
        <v>#REF!</v>
      </c>
      <c r="P8333" t="e">
        <f t="shared" si="1045"/>
        <v>#REF!</v>
      </c>
      <c r="Q8333" s="2" t="e">
        <f t="shared" ca="1" si="1046"/>
        <v>#REF!</v>
      </c>
      <c r="R8333" t="e">
        <f>IF(NOT(#REF!="Indskrevet"),"",IF(E8333="",FALSE,AND(NOT(#REF!),VALUE(RIGHT(CONCATENATE(YEAR(E8333)),2))=15)))</f>
        <v>#REF!</v>
      </c>
      <c r="S8333" t="e">
        <f t="shared" si="1043"/>
        <v>#REF!</v>
      </c>
      <c r="T8333" t="e">
        <f t="shared" si="1044"/>
        <v>#REF!</v>
      </c>
      <c r="U8333" s="2" t="e">
        <f t="shared" si="1047"/>
        <v>#REF!</v>
      </c>
      <c r="V8333" s="2"/>
    </row>
    <row r="8334" spans="1:22" x14ac:dyDescent="0.25">
      <c r="A8334" t="s">
        <v>4671</v>
      </c>
      <c r="B8334" t="s">
        <v>4672</v>
      </c>
      <c r="C8334">
        <v>104.999999999998</v>
      </c>
      <c r="D8334" t="s">
        <v>5317</v>
      </c>
      <c r="E8334" s="1">
        <v>41816</v>
      </c>
      <c r="F8334" t="s">
        <v>5359</v>
      </c>
      <c r="G8334">
        <v>2</v>
      </c>
      <c r="H8334" t="s">
        <v>5287</v>
      </c>
      <c r="I8334" t="s">
        <v>5334</v>
      </c>
      <c r="J8334" t="s">
        <v>5303</v>
      </c>
      <c r="K8334" t="b">
        <f>LOOKUP(A8334,'[1]UDDATA-1'!B:B,'[1]UDDATA-1'!A:A)&lt;&gt;LOOKUP(A8334,'[1]UDDATA-2'!B:B,'[1]UDDATA-2'!A:A)</f>
        <v>0</v>
      </c>
      <c r="L8334" t="str">
        <f t="shared" si="1040"/>
        <v/>
      </c>
      <c r="M8334" t="str">
        <f t="shared" si="1041"/>
        <v/>
      </c>
      <c r="N8334" t="str">
        <f t="shared" si="1042"/>
        <v/>
      </c>
      <c r="O8334" t="e">
        <f>IF(AND(A8334&lt;&gt;A8333,#REF!&lt;&gt;""),#REF!,"")</f>
        <v>#REF!</v>
      </c>
      <c r="P8334" t="e">
        <f t="shared" si="1045"/>
        <v>#REF!</v>
      </c>
      <c r="Q8334" s="2" t="e">
        <f t="shared" ca="1" si="1046"/>
        <v>#REF!</v>
      </c>
      <c r="R8334" t="e">
        <f>IF(NOT(#REF!="Indskrevet"),"",IF(E8334="",FALSE,AND(NOT(#REF!),VALUE(RIGHT(CONCATENATE(YEAR(E8334)),2))=15)))</f>
        <v>#REF!</v>
      </c>
      <c r="S8334" t="e">
        <f t="shared" si="1043"/>
        <v>#REF!</v>
      </c>
      <c r="T8334" t="e">
        <f t="shared" si="1044"/>
        <v>#REF!</v>
      </c>
      <c r="U8334" s="2" t="e">
        <f t="shared" si="1047"/>
        <v>#REF!</v>
      </c>
      <c r="V8334" s="2"/>
    </row>
    <row r="8335" spans="1:22" x14ac:dyDescent="0.25">
      <c r="A8335" t="s">
        <v>4671</v>
      </c>
      <c r="B8335" t="s">
        <v>4672</v>
      </c>
      <c r="C8335">
        <v>104.999999999998</v>
      </c>
      <c r="D8335" t="s">
        <v>5306</v>
      </c>
      <c r="E8335" s="1">
        <v>41682</v>
      </c>
      <c r="F8335" t="s">
        <v>5360</v>
      </c>
      <c r="G8335">
        <v>1</v>
      </c>
      <c r="H8335" t="s">
        <v>5307</v>
      </c>
      <c r="I8335" t="s">
        <v>5340</v>
      </c>
      <c r="J8335" t="s">
        <v>5299</v>
      </c>
      <c r="K8335" t="b">
        <f>LOOKUP(A8335,'[1]UDDATA-1'!B:B,'[1]UDDATA-1'!A:A)&lt;&gt;LOOKUP(A8335,'[1]UDDATA-2'!B:B,'[1]UDDATA-2'!A:A)</f>
        <v>0</v>
      </c>
      <c r="L8335" t="str">
        <f t="shared" si="1040"/>
        <v>Algoritmik og datastrukturer</v>
      </c>
      <c r="M8335">
        <f t="shared" si="1041"/>
        <v>0</v>
      </c>
      <c r="N8335" t="str">
        <f t="shared" si="1042"/>
        <v/>
      </c>
      <c r="O8335" t="e">
        <f>IF(AND(A8335&lt;&gt;A8334,#REF!&lt;&gt;""),#REF!,"")</f>
        <v>#REF!</v>
      </c>
      <c r="P8335" t="e">
        <f t="shared" si="1045"/>
        <v>#REF!</v>
      </c>
      <c r="Q8335" s="2" t="e">
        <f t="shared" ca="1" si="1046"/>
        <v>#REF!</v>
      </c>
      <c r="R8335" t="e">
        <f>IF(NOT(#REF!="Indskrevet"),"",IF(E8335="",FALSE,AND(NOT(#REF!),VALUE(RIGHT(CONCATENATE(YEAR(E8335)),2))=15)))</f>
        <v>#REF!</v>
      </c>
      <c r="S8335" t="e">
        <f t="shared" si="1043"/>
        <v>#REF!</v>
      </c>
      <c r="T8335" t="e">
        <f t="shared" si="1044"/>
        <v>#REF!</v>
      </c>
      <c r="U8335" s="2" t="e">
        <f t="shared" si="1047"/>
        <v>#REF!</v>
      </c>
      <c r="V8335" s="2"/>
    </row>
    <row r="8336" spans="1:22" x14ac:dyDescent="0.25">
      <c r="A8336" t="s">
        <v>4671</v>
      </c>
      <c r="B8336" t="s">
        <v>4672</v>
      </c>
      <c r="C8336">
        <v>104.999999999998</v>
      </c>
      <c r="D8336" t="s">
        <v>5285</v>
      </c>
      <c r="E8336" s="1">
        <v>42031</v>
      </c>
      <c r="F8336" t="s">
        <v>5360</v>
      </c>
      <c r="G8336">
        <v>2</v>
      </c>
      <c r="H8336" t="s">
        <v>5287</v>
      </c>
      <c r="I8336" t="s">
        <v>5340</v>
      </c>
      <c r="J8336" t="s">
        <v>5315</v>
      </c>
      <c r="K8336" t="b">
        <f>LOOKUP(A8336,'[1]UDDATA-1'!B:B,'[1]UDDATA-1'!A:A)&lt;&gt;LOOKUP(A8336,'[1]UDDATA-2'!B:B,'[1]UDDATA-2'!A:A)</f>
        <v>0</v>
      </c>
      <c r="L8336" t="str">
        <f t="shared" si="1040"/>
        <v/>
      </c>
      <c r="M8336" t="str">
        <f t="shared" si="1041"/>
        <v/>
      </c>
      <c r="N8336" t="str">
        <f t="shared" si="1042"/>
        <v/>
      </c>
      <c r="O8336" t="e">
        <f>IF(AND(A8336&lt;&gt;A8335,#REF!&lt;&gt;""),#REF!,"")</f>
        <v>#REF!</v>
      </c>
      <c r="P8336" t="e">
        <f t="shared" si="1045"/>
        <v>#REF!</v>
      </c>
      <c r="Q8336" s="2" t="e">
        <f t="shared" ca="1" si="1046"/>
        <v>#REF!</v>
      </c>
      <c r="R8336" t="e">
        <f>IF(NOT(#REF!="Indskrevet"),"",IF(E8336="",FALSE,AND(NOT(#REF!),VALUE(RIGHT(CONCATENATE(YEAR(E8336)),2))=15)))</f>
        <v>#REF!</v>
      </c>
      <c r="S8336" t="e">
        <f t="shared" si="1043"/>
        <v>#REF!</v>
      </c>
      <c r="T8336" t="e">
        <f t="shared" si="1044"/>
        <v>#REF!</v>
      </c>
      <c r="U8336" s="2" t="e">
        <f t="shared" si="1047"/>
        <v>#REF!</v>
      </c>
      <c r="V8336" s="2"/>
    </row>
    <row r="8337" spans="1:22" x14ac:dyDescent="0.25">
      <c r="A8337" t="s">
        <v>4673</v>
      </c>
      <c r="B8337" t="s">
        <v>4674</v>
      </c>
      <c r="C8337">
        <v>74.999999999998806</v>
      </c>
      <c r="D8337" t="s">
        <v>5306</v>
      </c>
      <c r="E8337" s="1">
        <v>41676</v>
      </c>
      <c r="F8337" t="s">
        <v>5308</v>
      </c>
      <c r="G8337">
        <v>1</v>
      </c>
      <c r="H8337" t="s">
        <v>5307</v>
      </c>
      <c r="I8337" t="s">
        <v>5288</v>
      </c>
      <c r="J8337" t="s">
        <v>5289</v>
      </c>
      <c r="K8337" t="b">
        <f>LOOKUP(A8337,'[1]UDDATA-1'!B:B,'[1]UDDATA-1'!A:A)&lt;&gt;LOOKUP(A8337,'[1]UDDATA-2'!B:B,'[1]UDDATA-2'!A:A)</f>
        <v>0</v>
      </c>
      <c r="L8337" t="str">
        <f t="shared" si="1040"/>
        <v>Grundlæggende programmering</v>
      </c>
      <c r="M8337">
        <f t="shared" si="1041"/>
        <v>0</v>
      </c>
      <c r="N8337" t="str">
        <f t="shared" si="1042"/>
        <v/>
      </c>
      <c r="O8337" t="e">
        <f>IF(AND(A8337&lt;&gt;A8336,#REF!&lt;&gt;""),#REF!,"")</f>
        <v>#REF!</v>
      </c>
      <c r="P8337" t="e">
        <f t="shared" si="1045"/>
        <v>#REF!</v>
      </c>
      <c r="Q8337" s="2" t="e">
        <f t="shared" ca="1" si="1046"/>
        <v>#REF!</v>
      </c>
      <c r="R8337" t="e">
        <f>IF(NOT(#REF!="Indskrevet"),"",IF(E8337="",FALSE,AND(NOT(#REF!),VALUE(RIGHT(CONCATENATE(YEAR(E8337)),2))=15)))</f>
        <v>#REF!</v>
      </c>
      <c r="S8337" t="e">
        <f t="shared" si="1043"/>
        <v>#REF!</v>
      </c>
      <c r="T8337" t="e">
        <f t="shared" si="1044"/>
        <v>#REF!</v>
      </c>
      <c r="U8337" s="2" t="e">
        <f t="shared" si="1047"/>
        <v>#REF!</v>
      </c>
      <c r="V8337" s="2"/>
    </row>
    <row r="8338" spans="1:22" x14ac:dyDescent="0.25">
      <c r="A8338" t="s">
        <v>4673</v>
      </c>
      <c r="B8338" t="s">
        <v>4674</v>
      </c>
      <c r="C8338">
        <v>74.999999999998806</v>
      </c>
      <c r="D8338" t="s">
        <v>5290</v>
      </c>
      <c r="E8338" s="1">
        <v>41723</v>
      </c>
      <c r="F8338" t="s">
        <v>5308</v>
      </c>
      <c r="G8338">
        <v>2</v>
      </c>
      <c r="H8338" t="s">
        <v>5287</v>
      </c>
      <c r="I8338" t="s">
        <v>5288</v>
      </c>
      <c r="J8338" t="s">
        <v>5293</v>
      </c>
      <c r="K8338" t="b">
        <f>LOOKUP(A8338,'[1]UDDATA-1'!B:B,'[1]UDDATA-1'!A:A)&lt;&gt;LOOKUP(A8338,'[1]UDDATA-2'!B:B,'[1]UDDATA-2'!A:A)</f>
        <v>0</v>
      </c>
      <c r="L8338" t="str">
        <f t="shared" si="1040"/>
        <v/>
      </c>
      <c r="M8338" t="str">
        <f t="shared" si="1041"/>
        <v/>
      </c>
      <c r="N8338" t="str">
        <f t="shared" si="1042"/>
        <v/>
      </c>
      <c r="O8338" t="e">
        <f>IF(AND(A8338&lt;&gt;A8337,#REF!&lt;&gt;""),#REF!,"")</f>
        <v>#REF!</v>
      </c>
      <c r="P8338" t="e">
        <f t="shared" si="1045"/>
        <v>#REF!</v>
      </c>
      <c r="Q8338" s="2" t="e">
        <f t="shared" ca="1" si="1046"/>
        <v>#REF!</v>
      </c>
      <c r="R8338" t="e">
        <f>IF(NOT(#REF!="Indskrevet"),"",IF(E8338="",FALSE,AND(NOT(#REF!),VALUE(RIGHT(CONCATENATE(YEAR(E8338)),2))=15)))</f>
        <v>#REF!</v>
      </c>
      <c r="S8338" t="e">
        <f t="shared" si="1043"/>
        <v>#REF!</v>
      </c>
      <c r="T8338" t="e">
        <f t="shared" si="1044"/>
        <v>#REF!</v>
      </c>
      <c r="U8338" s="2" t="e">
        <f t="shared" si="1047"/>
        <v>#REF!</v>
      </c>
      <c r="V8338" s="2"/>
    </row>
    <row r="8339" spans="1:22" x14ac:dyDescent="0.25">
      <c r="A8339" t="s">
        <v>4673</v>
      </c>
      <c r="B8339" t="s">
        <v>4674</v>
      </c>
      <c r="C8339">
        <v>74.999999999998806</v>
      </c>
      <c r="D8339" t="s">
        <v>5300</v>
      </c>
      <c r="E8339" s="1">
        <v>41815</v>
      </c>
      <c r="F8339" t="s">
        <v>5309</v>
      </c>
      <c r="G8339">
        <v>1</v>
      </c>
      <c r="H8339" t="s">
        <v>5287</v>
      </c>
      <c r="I8339" t="s">
        <v>5292</v>
      </c>
      <c r="J8339" t="s">
        <v>5293</v>
      </c>
      <c r="K8339" t="b">
        <f>LOOKUP(A8339,'[1]UDDATA-1'!B:B,'[1]UDDATA-1'!A:A)&lt;&gt;LOOKUP(A8339,'[1]UDDATA-2'!B:B,'[1]UDDATA-2'!A:A)</f>
        <v>0</v>
      </c>
      <c r="L8339" t="str">
        <f t="shared" si="1040"/>
        <v>Matematik til multimedie-applikationer</v>
      </c>
      <c r="M8339">
        <f t="shared" si="1041"/>
        <v>12</v>
      </c>
      <c r="N8339" t="str">
        <f t="shared" si="1042"/>
        <v/>
      </c>
      <c r="O8339" t="e">
        <f>IF(AND(A8339&lt;&gt;A8338,#REF!&lt;&gt;""),#REF!,"")</f>
        <v>#REF!</v>
      </c>
      <c r="P8339" t="e">
        <f t="shared" si="1045"/>
        <v>#REF!</v>
      </c>
      <c r="Q8339" s="2" t="e">
        <f t="shared" ca="1" si="1046"/>
        <v>#REF!</v>
      </c>
      <c r="R8339" t="e">
        <f>IF(NOT(#REF!="Indskrevet"),"",IF(E8339="",FALSE,AND(NOT(#REF!),VALUE(RIGHT(CONCATENATE(YEAR(E8339)),2))=15)))</f>
        <v>#REF!</v>
      </c>
      <c r="S8339" t="e">
        <f t="shared" si="1043"/>
        <v>#REF!</v>
      </c>
      <c r="T8339" t="e">
        <f t="shared" si="1044"/>
        <v>#REF!</v>
      </c>
      <c r="U8339" s="2" t="e">
        <f t="shared" si="1047"/>
        <v>#REF!</v>
      </c>
      <c r="V8339" s="2"/>
    </row>
    <row r="8340" spans="1:22" x14ac:dyDescent="0.25">
      <c r="A8340" t="s">
        <v>4673</v>
      </c>
      <c r="B8340" t="s">
        <v>4674</v>
      </c>
      <c r="C8340">
        <v>74.999999999998806</v>
      </c>
      <c r="D8340" t="s">
        <v>5317</v>
      </c>
      <c r="E8340" s="1">
        <v>41824</v>
      </c>
      <c r="F8340" t="s">
        <v>5310</v>
      </c>
      <c r="G8340">
        <v>1</v>
      </c>
      <c r="H8340" t="s">
        <v>5287</v>
      </c>
      <c r="I8340" t="s">
        <v>5295</v>
      </c>
      <c r="J8340" t="s">
        <v>5293</v>
      </c>
      <c r="K8340" t="b">
        <f>LOOKUP(A8340,'[1]UDDATA-1'!B:B,'[1]UDDATA-1'!A:A)&lt;&gt;LOOKUP(A8340,'[1]UDDATA-2'!B:B,'[1]UDDATA-2'!A:A)</f>
        <v>0</v>
      </c>
      <c r="L8340" t="str">
        <f t="shared" si="1040"/>
        <v>Fysisk interface design</v>
      </c>
      <c r="M8340">
        <f t="shared" si="1041"/>
        <v>4</v>
      </c>
      <c r="N8340" t="str">
        <f t="shared" si="1042"/>
        <v/>
      </c>
      <c r="O8340" t="e">
        <f>IF(AND(A8340&lt;&gt;A8339,#REF!&lt;&gt;""),#REF!,"")</f>
        <v>#REF!</v>
      </c>
      <c r="P8340" t="e">
        <f t="shared" si="1045"/>
        <v>#REF!</v>
      </c>
      <c r="Q8340" s="2" t="e">
        <f t="shared" ca="1" si="1046"/>
        <v>#REF!</v>
      </c>
      <c r="R8340" t="e">
        <f>IF(NOT(#REF!="Indskrevet"),"",IF(E8340="",FALSE,AND(NOT(#REF!),VALUE(RIGHT(CONCATENATE(YEAR(E8340)),2))=15)))</f>
        <v>#REF!</v>
      </c>
      <c r="S8340" t="e">
        <f t="shared" si="1043"/>
        <v>#REF!</v>
      </c>
      <c r="T8340" t="e">
        <f t="shared" si="1044"/>
        <v>#REF!</v>
      </c>
      <c r="U8340" s="2" t="e">
        <f t="shared" si="1047"/>
        <v>#REF!</v>
      </c>
      <c r="V8340" s="2"/>
    </row>
    <row r="8341" spans="1:22" x14ac:dyDescent="0.25">
      <c r="A8341" t="s">
        <v>4673</v>
      </c>
      <c r="B8341" t="s">
        <v>4674</v>
      </c>
      <c r="C8341">
        <v>74.999999999998806</v>
      </c>
      <c r="D8341" t="s">
        <v>5318</v>
      </c>
      <c r="E8341" s="1">
        <v>42165</v>
      </c>
      <c r="F8341" t="s">
        <v>5312</v>
      </c>
      <c r="G8341">
        <v>1</v>
      </c>
      <c r="H8341" t="s">
        <v>5287</v>
      </c>
      <c r="I8341" t="s">
        <v>5302</v>
      </c>
      <c r="J8341" t="s">
        <v>5303</v>
      </c>
      <c r="K8341" t="b">
        <f>LOOKUP(A8341,'[1]UDDATA-1'!B:B,'[1]UDDATA-1'!A:A)&lt;&gt;LOOKUP(A8341,'[1]UDDATA-2'!B:B,'[1]UDDATA-2'!A:A)</f>
        <v>0</v>
      </c>
      <c r="L8341" t="str">
        <f t="shared" si="1040"/>
        <v>Lyd- og musikbehandling</v>
      </c>
      <c r="M8341" t="str">
        <f t="shared" si="1041"/>
        <v/>
      </c>
      <c r="N8341" t="str">
        <f t="shared" si="1042"/>
        <v>U</v>
      </c>
      <c r="O8341" t="e">
        <f>IF(AND(A8341&lt;&gt;A8340,#REF!&lt;&gt;""),#REF!,"")</f>
        <v>#REF!</v>
      </c>
      <c r="P8341" t="e">
        <f t="shared" si="1045"/>
        <v>#REF!</v>
      </c>
      <c r="Q8341" s="2" t="e">
        <f t="shared" ca="1" si="1046"/>
        <v>#REF!</v>
      </c>
      <c r="R8341" t="e">
        <f>IF(NOT(#REF!="Indskrevet"),"",IF(E8341="",FALSE,AND(NOT(#REF!),VALUE(RIGHT(CONCATENATE(YEAR(E8341)),2))=15)))</f>
        <v>#REF!</v>
      </c>
      <c r="S8341" t="e">
        <f t="shared" si="1043"/>
        <v>#REF!</v>
      </c>
      <c r="T8341" t="e">
        <f t="shared" si="1044"/>
        <v>#REF!</v>
      </c>
      <c r="U8341" s="2" t="e">
        <f t="shared" si="1047"/>
        <v>#REF!</v>
      </c>
      <c r="V8341" s="2"/>
    </row>
    <row r="8342" spans="1:22" x14ac:dyDescent="0.25">
      <c r="A8342" t="s">
        <v>4673</v>
      </c>
      <c r="B8342" t="s">
        <v>4674</v>
      </c>
      <c r="C8342">
        <v>74.999999999998806</v>
      </c>
      <c r="D8342" t="s">
        <v>5318</v>
      </c>
      <c r="E8342" s="1">
        <v>42186</v>
      </c>
      <c r="F8342" t="s">
        <v>5314</v>
      </c>
      <c r="G8342">
        <v>1</v>
      </c>
      <c r="H8342" t="s">
        <v>5287</v>
      </c>
      <c r="I8342" t="s">
        <v>5305</v>
      </c>
      <c r="J8342" t="s">
        <v>5303</v>
      </c>
      <c r="K8342" t="b">
        <f>LOOKUP(A8342,'[1]UDDATA-1'!B:B,'[1]UDDATA-1'!A:A)&lt;&gt;LOOKUP(A8342,'[1]UDDATA-2'!B:B,'[1]UDDATA-2'!A:A)</f>
        <v>0</v>
      </c>
      <c r="L8342" t="str">
        <f t="shared" si="1040"/>
        <v>Objektorienteret Software Engineering</v>
      </c>
      <c r="M8342" t="str">
        <f t="shared" si="1041"/>
        <v/>
      </c>
      <c r="N8342" t="str">
        <f t="shared" si="1042"/>
        <v>U</v>
      </c>
      <c r="O8342" t="e">
        <f>IF(AND(A8342&lt;&gt;A8341,#REF!&lt;&gt;""),#REF!,"")</f>
        <v>#REF!</v>
      </c>
      <c r="P8342" t="e">
        <f t="shared" si="1045"/>
        <v>#REF!</v>
      </c>
      <c r="Q8342" s="2" t="e">
        <f t="shared" ca="1" si="1046"/>
        <v>#REF!</v>
      </c>
      <c r="R8342" t="e">
        <f>IF(NOT(#REF!="Indskrevet"),"",IF(E8342="",FALSE,AND(NOT(#REF!),VALUE(RIGHT(CONCATENATE(YEAR(E8342)),2))=15)))</f>
        <v>#REF!</v>
      </c>
      <c r="S8342" t="e">
        <f t="shared" si="1043"/>
        <v>#REF!</v>
      </c>
      <c r="T8342" t="e">
        <f t="shared" si="1044"/>
        <v>#REF!</v>
      </c>
      <c r="U8342" s="2" t="e">
        <f t="shared" si="1047"/>
        <v>#REF!</v>
      </c>
      <c r="V8342" s="2"/>
    </row>
    <row r="8343" spans="1:22" x14ac:dyDescent="0.25">
      <c r="A8343" t="s">
        <v>4675</v>
      </c>
      <c r="B8343" t="s">
        <v>4676</v>
      </c>
      <c r="C8343">
        <v>119.999999999998</v>
      </c>
      <c r="D8343" t="s">
        <v>5290</v>
      </c>
      <c r="E8343" s="1">
        <v>41646</v>
      </c>
      <c r="F8343" t="s">
        <v>5335</v>
      </c>
      <c r="G8343">
        <v>1</v>
      </c>
      <c r="H8343" t="s">
        <v>5287</v>
      </c>
      <c r="I8343" t="s">
        <v>5324</v>
      </c>
      <c r="J8343" t="s">
        <v>5289</v>
      </c>
      <c r="K8343" t="b">
        <f>LOOKUP(A8343,'[1]UDDATA-1'!B:B,'[1]UDDATA-1'!A:A)&lt;&gt;LOOKUP(A8343,'[1]UDDATA-2'!B:B,'[1]UDDATA-2'!A:A)</f>
        <v>0</v>
      </c>
      <c r="L8343" t="str">
        <f t="shared" si="1040"/>
        <v>Lineær algebra</v>
      </c>
      <c r="M8343">
        <f t="shared" si="1041"/>
        <v>10</v>
      </c>
      <c r="N8343" t="str">
        <f t="shared" si="1042"/>
        <v/>
      </c>
      <c r="O8343" t="e">
        <f>IF(AND(A8343&lt;&gt;A8342,#REF!&lt;&gt;""),#REF!,"")</f>
        <v>#REF!</v>
      </c>
      <c r="P8343" t="e">
        <f t="shared" si="1045"/>
        <v>#REF!</v>
      </c>
      <c r="Q8343" s="2" t="e">
        <f t="shared" ca="1" si="1046"/>
        <v>#REF!</v>
      </c>
      <c r="R8343" t="e">
        <f>IF(NOT(#REF!="Indskrevet"),"",IF(E8343="",FALSE,AND(NOT(#REF!),VALUE(RIGHT(CONCATENATE(YEAR(E8343)),2))=15)))</f>
        <v>#REF!</v>
      </c>
      <c r="S8343" t="e">
        <f t="shared" si="1043"/>
        <v>#REF!</v>
      </c>
      <c r="T8343" t="e">
        <f t="shared" si="1044"/>
        <v>#REF!</v>
      </c>
      <c r="U8343" s="2" t="e">
        <f t="shared" si="1047"/>
        <v>#REF!</v>
      </c>
      <c r="V8343" s="2"/>
    </row>
    <row r="8344" spans="1:22" x14ac:dyDescent="0.25">
      <c r="A8344" t="s">
        <v>4675</v>
      </c>
      <c r="B8344" t="s">
        <v>4676</v>
      </c>
      <c r="C8344">
        <v>119.999999999998</v>
      </c>
      <c r="D8344" t="s">
        <v>5317</v>
      </c>
      <c r="E8344" s="1">
        <v>41817</v>
      </c>
      <c r="F8344" t="s">
        <v>5336</v>
      </c>
      <c r="G8344">
        <v>1</v>
      </c>
      <c r="H8344" t="s">
        <v>5287</v>
      </c>
      <c r="I8344" t="s">
        <v>5326</v>
      </c>
      <c r="J8344" t="s">
        <v>5293</v>
      </c>
      <c r="K8344" t="b">
        <f>LOOKUP(A8344,'[1]UDDATA-1'!B:B,'[1]UDDATA-1'!A:A)&lt;&gt;LOOKUP(A8344,'[1]UDDATA-2'!B:B,'[1]UDDATA-2'!A:A)</f>
        <v>0</v>
      </c>
      <c r="L8344" t="str">
        <f t="shared" si="1040"/>
        <v>Calculus</v>
      </c>
      <c r="M8344">
        <f t="shared" si="1041"/>
        <v>4</v>
      </c>
      <c r="N8344" t="str">
        <f t="shared" si="1042"/>
        <v/>
      </c>
      <c r="O8344" t="e">
        <f>IF(AND(A8344&lt;&gt;A8343,#REF!&lt;&gt;""),#REF!,"")</f>
        <v>#REF!</v>
      </c>
      <c r="P8344" t="e">
        <f t="shared" si="1045"/>
        <v>#REF!</v>
      </c>
      <c r="Q8344" s="2" t="e">
        <f t="shared" ca="1" si="1046"/>
        <v>#REF!</v>
      </c>
      <c r="R8344" t="e">
        <f>IF(NOT(#REF!="Indskrevet"),"",IF(E8344="",FALSE,AND(NOT(#REF!),VALUE(RIGHT(CONCATENATE(YEAR(E8344)),2))=15)))</f>
        <v>#REF!</v>
      </c>
      <c r="S8344" t="e">
        <f t="shared" si="1043"/>
        <v>#REF!</v>
      </c>
      <c r="T8344" t="e">
        <f t="shared" si="1044"/>
        <v>#REF!</v>
      </c>
      <c r="U8344" s="2" t="e">
        <f t="shared" si="1047"/>
        <v>#REF!</v>
      </c>
      <c r="V8344" s="2"/>
    </row>
    <row r="8345" spans="1:22" x14ac:dyDescent="0.25">
      <c r="A8345" t="s">
        <v>4675</v>
      </c>
      <c r="B8345" t="s">
        <v>4676</v>
      </c>
      <c r="C8345">
        <v>119.999999999998</v>
      </c>
      <c r="D8345" t="s">
        <v>5290</v>
      </c>
      <c r="E8345" s="1">
        <v>41816</v>
      </c>
      <c r="F8345" t="s">
        <v>5337</v>
      </c>
      <c r="G8345">
        <v>1</v>
      </c>
      <c r="H8345" t="s">
        <v>5287</v>
      </c>
      <c r="I8345" t="s">
        <v>5338</v>
      </c>
      <c r="J8345" t="s">
        <v>5293</v>
      </c>
      <c r="K8345" t="b">
        <f>LOOKUP(A8345,'[1]UDDATA-1'!B:B,'[1]UDDATA-1'!A:A)&lt;&gt;LOOKUP(A8345,'[1]UDDATA-2'!B:B,'[1]UDDATA-2'!A:A)</f>
        <v>0</v>
      </c>
      <c r="L8345" t="str">
        <f t="shared" si="1040"/>
        <v>Kredsløbsteori og dynamiske systemer</v>
      </c>
      <c r="M8345">
        <f t="shared" si="1041"/>
        <v>10</v>
      </c>
      <c r="N8345" t="str">
        <f t="shared" si="1042"/>
        <v/>
      </c>
      <c r="O8345" t="e">
        <f>IF(AND(A8345&lt;&gt;A8344,#REF!&lt;&gt;""),#REF!,"")</f>
        <v>#REF!</v>
      </c>
      <c r="P8345" t="e">
        <f t="shared" si="1045"/>
        <v>#REF!</v>
      </c>
      <c r="Q8345" s="2" t="e">
        <f t="shared" ca="1" si="1046"/>
        <v>#REF!</v>
      </c>
      <c r="R8345" t="e">
        <f>IF(NOT(#REF!="Indskrevet"),"",IF(E8345="",FALSE,AND(NOT(#REF!),VALUE(RIGHT(CONCATENATE(YEAR(E8345)),2))=15)))</f>
        <v>#REF!</v>
      </c>
      <c r="S8345" t="e">
        <f t="shared" si="1043"/>
        <v>#REF!</v>
      </c>
      <c r="T8345" t="e">
        <f t="shared" si="1044"/>
        <v>#REF!</v>
      </c>
      <c r="U8345" s="2" t="e">
        <f t="shared" si="1047"/>
        <v>#REF!</v>
      </c>
      <c r="V8345" s="2"/>
    </row>
    <row r="8346" spans="1:22" x14ac:dyDescent="0.25">
      <c r="A8346" t="s">
        <v>4675</v>
      </c>
      <c r="B8346" t="s">
        <v>4676</v>
      </c>
      <c r="C8346">
        <v>119.999999999998</v>
      </c>
      <c r="D8346" t="s">
        <v>5306</v>
      </c>
      <c r="E8346" s="1">
        <v>42025</v>
      </c>
      <c r="F8346" t="s">
        <v>5319</v>
      </c>
      <c r="G8346">
        <v>1</v>
      </c>
      <c r="H8346" t="s">
        <v>5307</v>
      </c>
      <c r="I8346" t="s">
        <v>5320</v>
      </c>
      <c r="J8346" t="s">
        <v>5299</v>
      </c>
      <c r="K8346" t="b">
        <f>LOOKUP(A8346,'[1]UDDATA-1'!B:B,'[1]UDDATA-1'!A:A)&lt;&gt;LOOKUP(A8346,'[1]UDDATA-2'!B:B,'[1]UDDATA-2'!A:A)</f>
        <v>0</v>
      </c>
      <c r="L8346" t="str">
        <f t="shared" si="1040"/>
        <v>Beregningsteknik inden for elektronikområdet 1</v>
      </c>
      <c r="M8346">
        <f t="shared" si="1041"/>
        <v>0</v>
      </c>
      <c r="N8346" t="str">
        <f t="shared" si="1042"/>
        <v/>
      </c>
      <c r="O8346" t="e">
        <f>IF(AND(A8346&lt;&gt;A8345,#REF!&lt;&gt;""),#REF!,"")</f>
        <v>#REF!</v>
      </c>
      <c r="P8346" t="e">
        <f t="shared" si="1045"/>
        <v>#REF!</v>
      </c>
      <c r="Q8346" s="2" t="e">
        <f t="shared" ca="1" si="1046"/>
        <v>#REF!</v>
      </c>
      <c r="R8346" t="e">
        <f>IF(NOT(#REF!="Indskrevet"),"",IF(E8346="",FALSE,AND(NOT(#REF!),VALUE(RIGHT(CONCATENATE(YEAR(E8346)),2))=15)))</f>
        <v>#REF!</v>
      </c>
      <c r="S8346" t="e">
        <f t="shared" si="1043"/>
        <v>#REF!</v>
      </c>
      <c r="T8346" t="e">
        <f t="shared" si="1044"/>
        <v>#REF!</v>
      </c>
      <c r="U8346" s="2" t="e">
        <f t="shared" si="1047"/>
        <v>#REF!</v>
      </c>
      <c r="V8346" s="2"/>
    </row>
    <row r="8347" spans="1:22" x14ac:dyDescent="0.25">
      <c r="A8347" t="s">
        <v>4675</v>
      </c>
      <c r="B8347" t="s">
        <v>4676</v>
      </c>
      <c r="C8347">
        <v>119.999999999998</v>
      </c>
      <c r="D8347" t="s">
        <v>5285</v>
      </c>
      <c r="E8347" s="1">
        <v>42047</v>
      </c>
      <c r="F8347" t="s">
        <v>5319</v>
      </c>
      <c r="G8347">
        <v>2</v>
      </c>
      <c r="H8347" t="s">
        <v>5287</v>
      </c>
      <c r="I8347" t="s">
        <v>5320</v>
      </c>
      <c r="J8347" t="s">
        <v>5299</v>
      </c>
      <c r="K8347" t="b">
        <f>LOOKUP(A8347,'[1]UDDATA-1'!B:B,'[1]UDDATA-1'!A:A)&lt;&gt;LOOKUP(A8347,'[1]UDDATA-2'!B:B,'[1]UDDATA-2'!A:A)</f>
        <v>0</v>
      </c>
      <c r="L8347" t="str">
        <f t="shared" si="1040"/>
        <v/>
      </c>
      <c r="M8347" t="str">
        <f t="shared" si="1041"/>
        <v/>
      </c>
      <c r="N8347" t="str">
        <f t="shared" si="1042"/>
        <v/>
      </c>
      <c r="O8347" t="e">
        <f>IF(AND(A8347&lt;&gt;A8346,#REF!&lt;&gt;""),#REF!,"")</f>
        <v>#REF!</v>
      </c>
      <c r="P8347" t="e">
        <f t="shared" si="1045"/>
        <v>#REF!</v>
      </c>
      <c r="Q8347" s="2" t="e">
        <f t="shared" ca="1" si="1046"/>
        <v>#REF!</v>
      </c>
      <c r="R8347" t="e">
        <f>IF(NOT(#REF!="Indskrevet"),"",IF(E8347="",FALSE,AND(NOT(#REF!),VALUE(RIGHT(CONCATENATE(YEAR(E8347)),2))=15)))</f>
        <v>#REF!</v>
      </c>
      <c r="S8347" t="e">
        <f t="shared" si="1043"/>
        <v>#REF!</v>
      </c>
      <c r="T8347" t="e">
        <f t="shared" si="1044"/>
        <v>#REF!</v>
      </c>
      <c r="U8347" s="2" t="e">
        <f t="shared" si="1047"/>
        <v>#REF!</v>
      </c>
      <c r="V8347" s="2"/>
    </row>
    <row r="8348" spans="1:22" x14ac:dyDescent="0.25">
      <c r="A8348" t="s">
        <v>4675</v>
      </c>
      <c r="B8348" t="s">
        <v>4676</v>
      </c>
      <c r="C8348">
        <v>119.999999999998</v>
      </c>
      <c r="D8348" t="s">
        <v>5296</v>
      </c>
      <c r="E8348" s="1">
        <v>42172</v>
      </c>
      <c r="F8348" t="s">
        <v>5321</v>
      </c>
      <c r="G8348">
        <v>1</v>
      </c>
      <c r="H8348" t="s">
        <v>5287</v>
      </c>
      <c r="I8348" t="s">
        <v>5322</v>
      </c>
      <c r="J8348" t="s">
        <v>5303</v>
      </c>
      <c r="K8348" t="b">
        <f>LOOKUP(A8348,'[1]UDDATA-1'!B:B,'[1]UDDATA-1'!A:A)&lt;&gt;LOOKUP(A8348,'[1]UDDATA-2'!B:B,'[1]UDDATA-2'!A:A)</f>
        <v>0</v>
      </c>
      <c r="L8348" t="str">
        <f t="shared" si="1040"/>
        <v>Beregningsteknik inden for elektronik</v>
      </c>
      <c r="M8348">
        <f t="shared" si="1041"/>
        <v>7</v>
      </c>
      <c r="N8348" t="str">
        <f t="shared" si="1042"/>
        <v/>
      </c>
      <c r="O8348" t="e">
        <f>IF(AND(A8348&lt;&gt;A8347,#REF!&lt;&gt;""),#REF!,"")</f>
        <v>#REF!</v>
      </c>
      <c r="P8348" t="e">
        <f t="shared" si="1045"/>
        <v>#REF!</v>
      </c>
      <c r="Q8348" s="2" t="e">
        <f t="shared" ca="1" si="1046"/>
        <v>#REF!</v>
      </c>
      <c r="R8348" t="e">
        <f>IF(NOT(#REF!="Indskrevet"),"",IF(E8348="",FALSE,AND(NOT(#REF!),VALUE(RIGHT(CONCATENATE(YEAR(E8348)),2))=15)))</f>
        <v>#REF!</v>
      </c>
      <c r="S8348" t="e">
        <f t="shared" si="1043"/>
        <v>#REF!</v>
      </c>
      <c r="T8348" t="e">
        <f t="shared" si="1044"/>
        <v>#REF!</v>
      </c>
      <c r="U8348" s="2" t="e">
        <f t="shared" si="1047"/>
        <v>#REF!</v>
      </c>
      <c r="V8348" s="2"/>
    </row>
    <row r="8349" spans="1:22" x14ac:dyDescent="0.25">
      <c r="A8349" t="s">
        <v>4678</v>
      </c>
      <c r="B8349" t="s">
        <v>4679</v>
      </c>
      <c r="C8349">
        <v>54.999999999998998</v>
      </c>
      <c r="D8349" t="s">
        <v>5296</v>
      </c>
      <c r="E8349" s="1">
        <v>41290</v>
      </c>
      <c r="F8349" t="s">
        <v>5343</v>
      </c>
      <c r="G8349">
        <v>1</v>
      </c>
      <c r="H8349" t="s">
        <v>5287</v>
      </c>
      <c r="I8349" t="s">
        <v>5288</v>
      </c>
      <c r="J8349" t="s">
        <v>5289</v>
      </c>
      <c r="K8349" t="b">
        <f>LOOKUP(A8349,'[1]UDDATA-1'!B:B,'[1]UDDATA-1'!A:A)&lt;&gt;LOOKUP(A8349,'[1]UDDATA-2'!B:B,'[1]UDDATA-2'!A:A)</f>
        <v>0</v>
      </c>
      <c r="L8349" t="str">
        <f t="shared" si="1040"/>
        <v>Grundlæggende programmering</v>
      </c>
      <c r="M8349">
        <f t="shared" si="1041"/>
        <v>7</v>
      </c>
      <c r="N8349" t="str">
        <f t="shared" si="1042"/>
        <v/>
      </c>
      <c r="O8349" t="e">
        <f>IF(AND(A8349&lt;&gt;A8348,#REF!&lt;&gt;""),#REF!,"")</f>
        <v>#REF!</v>
      </c>
      <c r="P8349" t="e">
        <f t="shared" si="1045"/>
        <v>#REF!</v>
      </c>
      <c r="Q8349" s="2" t="e">
        <f t="shared" ca="1" si="1046"/>
        <v>#REF!</v>
      </c>
      <c r="R8349" t="e">
        <f>IF(NOT(#REF!="Indskrevet"),"",IF(E8349="",FALSE,AND(NOT(#REF!),VALUE(RIGHT(CONCATENATE(YEAR(E8349)),2))=15)))</f>
        <v>#REF!</v>
      </c>
      <c r="S8349" t="e">
        <f t="shared" si="1043"/>
        <v>#REF!</v>
      </c>
      <c r="T8349" t="e">
        <f t="shared" si="1044"/>
        <v>#REF!</v>
      </c>
      <c r="U8349" s="2" t="e">
        <f t="shared" si="1047"/>
        <v>#REF!</v>
      </c>
      <c r="V8349" s="2"/>
    </row>
    <row r="8350" spans="1:22" x14ac:dyDescent="0.25">
      <c r="A8350" t="s">
        <v>4678</v>
      </c>
      <c r="B8350" t="s">
        <v>4679</v>
      </c>
      <c r="C8350">
        <v>54.999999999998998</v>
      </c>
      <c r="D8350" t="s">
        <v>5306</v>
      </c>
      <c r="E8350" s="1">
        <v>41456</v>
      </c>
      <c r="F8350" t="s">
        <v>5344</v>
      </c>
      <c r="G8350">
        <v>1</v>
      </c>
      <c r="H8350" t="s">
        <v>5287</v>
      </c>
      <c r="I8350" t="s">
        <v>5292</v>
      </c>
      <c r="J8350" t="s">
        <v>5293</v>
      </c>
      <c r="K8350" t="b">
        <f>LOOKUP(A8350,'[1]UDDATA-1'!B:B,'[1]UDDATA-1'!A:A)&lt;&gt;LOOKUP(A8350,'[1]UDDATA-2'!B:B,'[1]UDDATA-2'!A:A)</f>
        <v>0</v>
      </c>
      <c r="L8350" t="str">
        <f t="shared" si="1040"/>
        <v>Matematik til multimedie-applikationer</v>
      </c>
      <c r="M8350">
        <f t="shared" si="1041"/>
        <v>0</v>
      </c>
      <c r="N8350" t="str">
        <f t="shared" si="1042"/>
        <v/>
      </c>
      <c r="O8350" t="e">
        <f>IF(AND(A8350&lt;&gt;A8349,#REF!&lt;&gt;""),#REF!,"")</f>
        <v>#REF!</v>
      </c>
      <c r="P8350" t="e">
        <f t="shared" si="1045"/>
        <v>#REF!</v>
      </c>
      <c r="Q8350" s="2" t="e">
        <f t="shared" ca="1" si="1046"/>
        <v>#REF!</v>
      </c>
      <c r="R8350" t="e">
        <f>IF(NOT(#REF!="Indskrevet"),"",IF(E8350="",FALSE,AND(NOT(#REF!),VALUE(RIGHT(CONCATENATE(YEAR(E8350)),2))=15)))</f>
        <v>#REF!</v>
      </c>
      <c r="S8350" t="e">
        <f t="shared" si="1043"/>
        <v>#REF!</v>
      </c>
      <c r="T8350" t="e">
        <f t="shared" si="1044"/>
        <v>#REF!</v>
      </c>
      <c r="U8350" s="2" t="e">
        <f t="shared" si="1047"/>
        <v>#REF!</v>
      </c>
      <c r="V8350" s="2"/>
    </row>
    <row r="8351" spans="1:22" x14ac:dyDescent="0.25">
      <c r="A8351" t="s">
        <v>4678</v>
      </c>
      <c r="B8351" t="s">
        <v>4679</v>
      </c>
      <c r="C8351">
        <v>54.999999999998998</v>
      </c>
      <c r="D8351" t="s">
        <v>5317</v>
      </c>
      <c r="E8351" s="1">
        <v>41429</v>
      </c>
      <c r="F8351" t="s">
        <v>5345</v>
      </c>
      <c r="G8351">
        <v>1</v>
      </c>
      <c r="H8351" t="s">
        <v>5287</v>
      </c>
      <c r="I8351" t="s">
        <v>5295</v>
      </c>
      <c r="J8351" t="s">
        <v>5293</v>
      </c>
      <c r="K8351" t="b">
        <f>LOOKUP(A8351,'[1]UDDATA-1'!B:B,'[1]UDDATA-1'!A:A)&lt;&gt;LOOKUP(A8351,'[1]UDDATA-2'!B:B,'[1]UDDATA-2'!A:A)</f>
        <v>0</v>
      </c>
      <c r="L8351" t="str">
        <f t="shared" si="1040"/>
        <v>Fysisk interface design</v>
      </c>
      <c r="M8351">
        <f t="shared" si="1041"/>
        <v>4</v>
      </c>
      <c r="N8351" t="str">
        <f t="shared" si="1042"/>
        <v/>
      </c>
      <c r="O8351" t="e">
        <f>IF(AND(A8351&lt;&gt;A8350,#REF!&lt;&gt;""),#REF!,"")</f>
        <v>#REF!</v>
      </c>
      <c r="P8351" t="e">
        <f t="shared" si="1045"/>
        <v>#REF!</v>
      </c>
      <c r="Q8351" s="2" t="e">
        <f t="shared" ca="1" si="1046"/>
        <v>#REF!</v>
      </c>
      <c r="R8351" t="e">
        <f>IF(NOT(#REF!="Indskrevet"),"",IF(E8351="",FALSE,AND(NOT(#REF!),VALUE(RIGHT(CONCATENATE(YEAR(E8351)),2))=15)))</f>
        <v>#REF!</v>
      </c>
      <c r="S8351" t="e">
        <f t="shared" si="1043"/>
        <v>#REF!</v>
      </c>
      <c r="T8351" t="e">
        <f t="shared" si="1044"/>
        <v>#REF!</v>
      </c>
      <c r="U8351" s="2" t="e">
        <f t="shared" si="1047"/>
        <v>#REF!</v>
      </c>
      <c r="V8351" s="2"/>
    </row>
    <row r="8352" spans="1:22" x14ac:dyDescent="0.25">
      <c r="A8352" t="s">
        <v>4680</v>
      </c>
      <c r="B8352" t="s">
        <v>4681</v>
      </c>
      <c r="C8352">
        <v>15</v>
      </c>
      <c r="D8352" t="s">
        <v>5318</v>
      </c>
      <c r="E8352" s="1">
        <v>42031</v>
      </c>
      <c r="F8352" t="s">
        <v>5328</v>
      </c>
      <c r="G8352">
        <v>1</v>
      </c>
      <c r="H8352" t="s">
        <v>5307</v>
      </c>
      <c r="I8352" t="s">
        <v>5324</v>
      </c>
      <c r="J8352" t="s">
        <v>5289</v>
      </c>
      <c r="K8352" t="b">
        <f>LOOKUP(A8352,'[1]UDDATA-1'!B:B,'[1]UDDATA-1'!A:A)&lt;&gt;LOOKUP(A8352,'[1]UDDATA-2'!B:B,'[1]UDDATA-2'!A:A)</f>
        <v>0</v>
      </c>
      <c r="L8352" t="str">
        <f t="shared" si="1040"/>
        <v>Lineær algebra</v>
      </c>
      <c r="M8352" t="str">
        <f t="shared" si="1041"/>
        <v/>
      </c>
      <c r="N8352" t="str">
        <f t="shared" si="1042"/>
        <v>U</v>
      </c>
      <c r="O8352" t="e">
        <f>IF(AND(A8352&lt;&gt;A8351,#REF!&lt;&gt;""),#REF!,"")</f>
        <v>#REF!</v>
      </c>
      <c r="P8352" t="e">
        <f t="shared" si="1045"/>
        <v>#REF!</v>
      </c>
      <c r="Q8352" s="2" t="e">
        <f t="shared" ca="1" si="1046"/>
        <v>#REF!</v>
      </c>
      <c r="R8352" t="e">
        <f>IF(NOT(#REF!="Indskrevet"),"",IF(E8352="",FALSE,AND(NOT(#REF!),VALUE(RIGHT(CONCATENATE(YEAR(E8352)),2))=15)))</f>
        <v>#REF!</v>
      </c>
      <c r="S8352" t="e">
        <f t="shared" si="1043"/>
        <v>#REF!</v>
      </c>
      <c r="T8352" t="e">
        <f t="shared" si="1044"/>
        <v>#REF!</v>
      </c>
      <c r="U8352" s="2" t="e">
        <f t="shared" si="1047"/>
        <v>#REF!</v>
      </c>
      <c r="V8352" s="2"/>
    </row>
    <row r="8353" spans="1:22" x14ac:dyDescent="0.25">
      <c r="A8353" t="s">
        <v>4680</v>
      </c>
      <c r="B8353" t="s">
        <v>4681</v>
      </c>
      <c r="C8353">
        <v>15</v>
      </c>
      <c r="D8353" t="s">
        <v>5327</v>
      </c>
      <c r="E8353" s="1">
        <v>42058</v>
      </c>
      <c r="F8353" t="s">
        <v>5328</v>
      </c>
      <c r="G8353">
        <v>2</v>
      </c>
      <c r="H8353" t="s">
        <v>5287</v>
      </c>
      <c r="I8353" t="s">
        <v>5324</v>
      </c>
      <c r="J8353" t="s">
        <v>5289</v>
      </c>
      <c r="K8353" t="b">
        <f>LOOKUP(A8353,'[1]UDDATA-1'!B:B,'[1]UDDATA-1'!A:A)&lt;&gt;LOOKUP(A8353,'[1]UDDATA-2'!B:B,'[1]UDDATA-2'!A:A)</f>
        <v>0</v>
      </c>
      <c r="L8353" t="str">
        <f t="shared" si="1040"/>
        <v/>
      </c>
      <c r="M8353" t="str">
        <f t="shared" si="1041"/>
        <v/>
      </c>
      <c r="N8353" t="str">
        <f t="shared" si="1042"/>
        <v/>
      </c>
      <c r="O8353" t="e">
        <f>IF(AND(A8353&lt;&gt;A8352,#REF!&lt;&gt;""),#REF!,"")</f>
        <v>#REF!</v>
      </c>
      <c r="P8353" t="e">
        <f t="shared" si="1045"/>
        <v>#REF!</v>
      </c>
      <c r="Q8353" s="2" t="e">
        <f t="shared" ca="1" si="1046"/>
        <v>#REF!</v>
      </c>
      <c r="R8353" t="e">
        <f>IF(NOT(#REF!="Indskrevet"),"",IF(E8353="",FALSE,AND(NOT(#REF!),VALUE(RIGHT(CONCATENATE(YEAR(E8353)),2))=15)))</f>
        <v>#REF!</v>
      </c>
      <c r="S8353" t="e">
        <f t="shared" si="1043"/>
        <v>#REF!</v>
      </c>
      <c r="T8353" t="e">
        <f t="shared" si="1044"/>
        <v>#REF!</v>
      </c>
      <c r="U8353" s="2" t="e">
        <f t="shared" si="1047"/>
        <v>#REF!</v>
      </c>
      <c r="V8353" s="2"/>
    </row>
    <row r="8354" spans="1:22" x14ac:dyDescent="0.25">
      <c r="A8354" t="s">
        <v>4680</v>
      </c>
      <c r="B8354" t="s">
        <v>4681</v>
      </c>
      <c r="C8354">
        <v>15</v>
      </c>
      <c r="D8354" t="s">
        <v>5318</v>
      </c>
      <c r="E8354" s="1">
        <v>42165</v>
      </c>
      <c r="F8354" t="s">
        <v>5333</v>
      </c>
      <c r="G8354">
        <v>1</v>
      </c>
      <c r="H8354" t="s">
        <v>5287</v>
      </c>
      <c r="I8354" t="s">
        <v>5334</v>
      </c>
      <c r="J8354" t="s">
        <v>5293</v>
      </c>
      <c r="K8354" t="b">
        <f>LOOKUP(A8354,'[1]UDDATA-1'!B:B,'[1]UDDATA-1'!A:A)&lt;&gt;LOOKUP(A8354,'[1]UDDATA-2'!B:B,'[1]UDDATA-2'!A:A)</f>
        <v>0</v>
      </c>
      <c r="L8354" t="str">
        <f t="shared" si="1040"/>
        <v>Objektorienteret programmering</v>
      </c>
      <c r="M8354" t="str">
        <f t="shared" si="1041"/>
        <v/>
      </c>
      <c r="N8354" t="str">
        <f t="shared" si="1042"/>
        <v>U</v>
      </c>
      <c r="O8354" t="e">
        <f>IF(AND(A8354&lt;&gt;A8353,#REF!&lt;&gt;""),#REF!,"")</f>
        <v>#REF!</v>
      </c>
      <c r="P8354" t="e">
        <f t="shared" si="1045"/>
        <v>#REF!</v>
      </c>
      <c r="Q8354" s="2" t="e">
        <f t="shared" ca="1" si="1046"/>
        <v>#REF!</v>
      </c>
      <c r="R8354" t="e">
        <f>IF(NOT(#REF!="Indskrevet"),"",IF(E8354="",FALSE,AND(NOT(#REF!),VALUE(RIGHT(CONCATENATE(YEAR(E8354)),2))=15)))</f>
        <v>#REF!</v>
      </c>
      <c r="S8354" t="e">
        <f t="shared" si="1043"/>
        <v>#REF!</v>
      </c>
      <c r="T8354" t="e">
        <f t="shared" si="1044"/>
        <v>#REF!</v>
      </c>
      <c r="U8354" s="2" t="e">
        <f t="shared" si="1047"/>
        <v>#REF!</v>
      </c>
      <c r="V8354" s="2"/>
    </row>
    <row r="8355" spans="1:22" x14ac:dyDescent="0.25">
      <c r="A8355" t="s">
        <v>4682</v>
      </c>
      <c r="B8355" t="s">
        <v>4683</v>
      </c>
      <c r="C8355">
        <v>59.999999999998799</v>
      </c>
      <c r="D8355" t="s">
        <v>5317</v>
      </c>
      <c r="E8355" s="1">
        <v>42033</v>
      </c>
      <c r="F8355" t="s">
        <v>5286</v>
      </c>
      <c r="G8355">
        <v>1</v>
      </c>
      <c r="H8355" t="s">
        <v>5287</v>
      </c>
      <c r="I8355" t="s">
        <v>5288</v>
      </c>
      <c r="J8355" t="s">
        <v>5289</v>
      </c>
      <c r="K8355" t="b">
        <f>LOOKUP(A8355,'[1]UDDATA-1'!B:B,'[1]UDDATA-1'!A:A)&lt;&gt;LOOKUP(A8355,'[1]UDDATA-2'!B:B,'[1]UDDATA-2'!A:A)</f>
        <v>0</v>
      </c>
      <c r="L8355" t="str">
        <f t="shared" si="1040"/>
        <v>Grundlæggende programmering</v>
      </c>
      <c r="M8355">
        <f t="shared" si="1041"/>
        <v>4</v>
      </c>
      <c r="N8355" t="str">
        <f t="shared" si="1042"/>
        <v/>
      </c>
      <c r="O8355" t="e">
        <f>IF(AND(A8355&lt;&gt;A8354,#REF!&lt;&gt;""),#REF!,"")</f>
        <v>#REF!</v>
      </c>
      <c r="P8355" t="e">
        <f t="shared" si="1045"/>
        <v>#REF!</v>
      </c>
      <c r="Q8355" s="2" t="e">
        <f t="shared" ca="1" si="1046"/>
        <v>#REF!</v>
      </c>
      <c r="R8355" t="e">
        <f>IF(NOT(#REF!="Indskrevet"),"",IF(E8355="",FALSE,AND(NOT(#REF!),VALUE(RIGHT(CONCATENATE(YEAR(E8355)),2))=15)))</f>
        <v>#REF!</v>
      </c>
      <c r="S8355" t="e">
        <f t="shared" si="1043"/>
        <v>#REF!</v>
      </c>
      <c r="T8355" t="e">
        <f t="shared" si="1044"/>
        <v>#REF!</v>
      </c>
      <c r="U8355" s="2" t="e">
        <f t="shared" si="1047"/>
        <v>#REF!</v>
      </c>
      <c r="V8355" s="2"/>
    </row>
    <row r="8356" spans="1:22" x14ac:dyDescent="0.25">
      <c r="A8356" t="s">
        <v>4682</v>
      </c>
      <c r="B8356" t="s">
        <v>4683</v>
      </c>
      <c r="C8356">
        <v>59.999999999998799</v>
      </c>
      <c r="D8356" t="s">
        <v>5285</v>
      </c>
      <c r="E8356" s="1">
        <v>42178</v>
      </c>
      <c r="F8356" t="s">
        <v>5291</v>
      </c>
      <c r="G8356">
        <v>1</v>
      </c>
      <c r="H8356" t="s">
        <v>5287</v>
      </c>
      <c r="I8356" t="s">
        <v>5292</v>
      </c>
      <c r="J8356" t="s">
        <v>5293</v>
      </c>
      <c r="K8356" t="b">
        <f>LOOKUP(A8356,'[1]UDDATA-1'!B:B,'[1]UDDATA-1'!A:A)&lt;&gt;LOOKUP(A8356,'[1]UDDATA-2'!B:B,'[1]UDDATA-2'!A:A)</f>
        <v>0</v>
      </c>
      <c r="L8356" t="str">
        <f t="shared" si="1040"/>
        <v>Matematik til multimedie-applikationer</v>
      </c>
      <c r="M8356">
        <f t="shared" si="1041"/>
        <v>2</v>
      </c>
      <c r="N8356" t="str">
        <f t="shared" si="1042"/>
        <v/>
      </c>
      <c r="O8356" t="e">
        <f>IF(AND(A8356&lt;&gt;A8355,#REF!&lt;&gt;""),#REF!,"")</f>
        <v>#REF!</v>
      </c>
      <c r="P8356" t="e">
        <f t="shared" si="1045"/>
        <v>#REF!</v>
      </c>
      <c r="Q8356" s="2" t="e">
        <f t="shared" ca="1" si="1046"/>
        <v>#REF!</v>
      </c>
      <c r="R8356" t="e">
        <f>IF(NOT(#REF!="Indskrevet"),"",IF(E8356="",FALSE,AND(NOT(#REF!),VALUE(RIGHT(CONCATENATE(YEAR(E8356)),2))=15)))</f>
        <v>#REF!</v>
      </c>
      <c r="S8356" t="e">
        <f t="shared" si="1043"/>
        <v>#REF!</v>
      </c>
      <c r="T8356" t="e">
        <f t="shared" si="1044"/>
        <v>#REF!</v>
      </c>
      <c r="U8356" s="2" t="e">
        <f t="shared" si="1047"/>
        <v>#REF!</v>
      </c>
      <c r="V8356" s="2"/>
    </row>
    <row r="8357" spans="1:22" x14ac:dyDescent="0.25">
      <c r="A8357" t="s">
        <v>4684</v>
      </c>
      <c r="B8357" t="s">
        <v>4685</v>
      </c>
      <c r="C8357">
        <v>59.999999999998799</v>
      </c>
      <c r="D8357" t="s">
        <v>5290</v>
      </c>
      <c r="E8357" s="1">
        <v>42031</v>
      </c>
      <c r="F8357" t="s">
        <v>5328</v>
      </c>
      <c r="G8357">
        <v>1</v>
      </c>
      <c r="H8357" t="s">
        <v>5287</v>
      </c>
      <c r="I8357" t="s">
        <v>5324</v>
      </c>
      <c r="J8357" t="s">
        <v>5289</v>
      </c>
      <c r="K8357" t="b">
        <f>LOOKUP(A8357,'[1]UDDATA-1'!B:B,'[1]UDDATA-1'!A:A)&lt;&gt;LOOKUP(A8357,'[1]UDDATA-2'!B:B,'[1]UDDATA-2'!A:A)</f>
        <v>0</v>
      </c>
      <c r="L8357" t="str">
        <f t="shared" si="1040"/>
        <v>Lineær algebra</v>
      </c>
      <c r="M8357">
        <f t="shared" si="1041"/>
        <v>10</v>
      </c>
      <c r="N8357" t="str">
        <f t="shared" si="1042"/>
        <v/>
      </c>
      <c r="O8357" t="e">
        <f>IF(AND(A8357&lt;&gt;A8356,#REF!&lt;&gt;""),#REF!,"")</f>
        <v>#REF!</v>
      </c>
      <c r="P8357" t="e">
        <f t="shared" si="1045"/>
        <v>#REF!</v>
      </c>
      <c r="Q8357" s="2" t="e">
        <f t="shared" ca="1" si="1046"/>
        <v>#REF!</v>
      </c>
      <c r="R8357" t="e">
        <f>IF(NOT(#REF!="Indskrevet"),"",IF(E8357="",FALSE,AND(NOT(#REF!),VALUE(RIGHT(CONCATENATE(YEAR(E8357)),2))=15)))</f>
        <v>#REF!</v>
      </c>
      <c r="S8357" t="e">
        <f t="shared" si="1043"/>
        <v>#REF!</v>
      </c>
      <c r="T8357" t="e">
        <f t="shared" si="1044"/>
        <v>#REF!</v>
      </c>
      <c r="U8357" s="2" t="e">
        <f t="shared" si="1047"/>
        <v>#REF!</v>
      </c>
      <c r="V8357" s="2"/>
    </row>
    <row r="8358" spans="1:22" x14ac:dyDescent="0.25">
      <c r="A8358" t="s">
        <v>4684</v>
      </c>
      <c r="B8358" t="s">
        <v>4685</v>
      </c>
      <c r="C8358">
        <v>59.999999999998799</v>
      </c>
      <c r="D8358" t="s">
        <v>5290</v>
      </c>
      <c r="E8358" s="1">
        <v>42187</v>
      </c>
      <c r="F8358" t="s">
        <v>5329</v>
      </c>
      <c r="G8358">
        <v>1</v>
      </c>
      <c r="H8358" t="s">
        <v>5287</v>
      </c>
      <c r="I8358" t="s">
        <v>5330</v>
      </c>
      <c r="J8358" t="s">
        <v>5293</v>
      </c>
      <c r="K8358" t="b">
        <f>LOOKUP(A8358,'[1]UDDATA-1'!B:B,'[1]UDDATA-1'!A:A)&lt;&gt;LOOKUP(A8358,'[1]UDDATA-2'!B:B,'[1]UDDATA-2'!A:A)</f>
        <v>0</v>
      </c>
      <c r="L8358" t="str">
        <f t="shared" si="1040"/>
        <v>Diskret matematik</v>
      </c>
      <c r="M8358">
        <f t="shared" si="1041"/>
        <v>10</v>
      </c>
      <c r="N8358" t="str">
        <f t="shared" si="1042"/>
        <v/>
      </c>
      <c r="O8358" t="e">
        <f>IF(AND(A8358&lt;&gt;A8357,#REF!&lt;&gt;""),#REF!,"")</f>
        <v>#REF!</v>
      </c>
      <c r="P8358" t="e">
        <f t="shared" si="1045"/>
        <v>#REF!</v>
      </c>
      <c r="Q8358" s="2" t="e">
        <f t="shared" ca="1" si="1046"/>
        <v>#REF!</v>
      </c>
      <c r="R8358" t="e">
        <f>IF(NOT(#REF!="Indskrevet"),"",IF(E8358="",FALSE,AND(NOT(#REF!),VALUE(RIGHT(CONCATENATE(YEAR(E8358)),2))=15)))</f>
        <v>#REF!</v>
      </c>
      <c r="S8358" t="e">
        <f t="shared" si="1043"/>
        <v>#REF!</v>
      </c>
      <c r="T8358" t="e">
        <f t="shared" si="1044"/>
        <v>#REF!</v>
      </c>
      <c r="U8358" s="2" t="e">
        <f t="shared" si="1047"/>
        <v>#REF!</v>
      </c>
      <c r="V8358" s="2"/>
    </row>
    <row r="8359" spans="1:22" x14ac:dyDescent="0.25">
      <c r="A8359" t="s">
        <v>4684</v>
      </c>
      <c r="B8359" t="s">
        <v>4685</v>
      </c>
      <c r="C8359">
        <v>59.999999999998799</v>
      </c>
      <c r="D8359" t="s">
        <v>5300</v>
      </c>
      <c r="E8359" s="1">
        <v>42188</v>
      </c>
      <c r="F8359" t="s">
        <v>5331</v>
      </c>
      <c r="G8359">
        <v>1</v>
      </c>
      <c r="H8359" t="s">
        <v>5287</v>
      </c>
      <c r="I8359" t="s">
        <v>5332</v>
      </c>
      <c r="J8359" t="s">
        <v>5293</v>
      </c>
      <c r="K8359" t="b">
        <f>LOOKUP(A8359,'[1]UDDATA-1'!B:B,'[1]UDDATA-1'!A:A)&lt;&gt;LOOKUP(A8359,'[1]UDDATA-2'!B:B,'[1]UDDATA-2'!A:A)</f>
        <v>0</v>
      </c>
      <c r="L8359" t="str">
        <f t="shared" si="1040"/>
        <v>Computerarkitektur</v>
      </c>
      <c r="M8359">
        <f t="shared" si="1041"/>
        <v>12</v>
      </c>
      <c r="N8359" t="str">
        <f t="shared" si="1042"/>
        <v/>
      </c>
      <c r="O8359" t="e">
        <f>IF(AND(A8359&lt;&gt;A8358,#REF!&lt;&gt;""),#REF!,"")</f>
        <v>#REF!</v>
      </c>
      <c r="P8359" t="e">
        <f t="shared" si="1045"/>
        <v>#REF!</v>
      </c>
      <c r="Q8359" s="2" t="e">
        <f t="shared" ca="1" si="1046"/>
        <v>#REF!</v>
      </c>
      <c r="R8359" t="e">
        <f>IF(NOT(#REF!="Indskrevet"),"",IF(E8359="",FALSE,AND(NOT(#REF!),VALUE(RIGHT(CONCATENATE(YEAR(E8359)),2))=15)))</f>
        <v>#REF!</v>
      </c>
      <c r="S8359" t="e">
        <f t="shared" si="1043"/>
        <v>#REF!</v>
      </c>
      <c r="T8359" t="e">
        <f t="shared" si="1044"/>
        <v>#REF!</v>
      </c>
      <c r="U8359" s="2" t="e">
        <f t="shared" si="1047"/>
        <v>#REF!</v>
      </c>
      <c r="V8359" s="2"/>
    </row>
    <row r="8360" spans="1:22" x14ac:dyDescent="0.25">
      <c r="A8360" t="s">
        <v>4684</v>
      </c>
      <c r="B8360" t="s">
        <v>4685</v>
      </c>
      <c r="C8360">
        <v>59.999999999998799</v>
      </c>
      <c r="D8360" t="s">
        <v>5296</v>
      </c>
      <c r="E8360" s="1">
        <v>42158</v>
      </c>
      <c r="F8360" t="s">
        <v>5333</v>
      </c>
      <c r="G8360">
        <v>1</v>
      </c>
      <c r="H8360" t="s">
        <v>5287</v>
      </c>
      <c r="I8360" t="s">
        <v>5334</v>
      </c>
      <c r="J8360" t="s">
        <v>5293</v>
      </c>
      <c r="K8360" t="b">
        <f>LOOKUP(A8360,'[1]UDDATA-1'!B:B,'[1]UDDATA-1'!A:A)&lt;&gt;LOOKUP(A8360,'[1]UDDATA-2'!B:B,'[1]UDDATA-2'!A:A)</f>
        <v>0</v>
      </c>
      <c r="L8360" t="str">
        <f t="shared" si="1040"/>
        <v>Objektorienteret programmering</v>
      </c>
      <c r="M8360">
        <f t="shared" si="1041"/>
        <v>7</v>
      </c>
      <c r="N8360" t="str">
        <f t="shared" si="1042"/>
        <v/>
      </c>
      <c r="O8360" t="e">
        <f>IF(AND(A8360&lt;&gt;A8359,#REF!&lt;&gt;""),#REF!,"")</f>
        <v>#REF!</v>
      </c>
      <c r="P8360" t="e">
        <f t="shared" si="1045"/>
        <v>#REF!</v>
      </c>
      <c r="Q8360" s="2" t="e">
        <f t="shared" ca="1" si="1046"/>
        <v>#REF!</v>
      </c>
      <c r="R8360" t="e">
        <f>IF(NOT(#REF!="Indskrevet"),"",IF(E8360="",FALSE,AND(NOT(#REF!),VALUE(RIGHT(CONCATENATE(YEAR(E8360)),2))=15)))</f>
        <v>#REF!</v>
      </c>
      <c r="S8360" t="e">
        <f t="shared" si="1043"/>
        <v>#REF!</v>
      </c>
      <c r="T8360" t="e">
        <f t="shared" si="1044"/>
        <v>#REF!</v>
      </c>
      <c r="U8360" s="2" t="e">
        <f t="shared" si="1047"/>
        <v>#REF!</v>
      </c>
      <c r="V8360" s="2"/>
    </row>
    <row r="8361" spans="1:22" x14ac:dyDescent="0.25">
      <c r="A8361" t="s">
        <v>4686</v>
      </c>
      <c r="B8361" t="s">
        <v>4687</v>
      </c>
      <c r="C8361">
        <v>94.999999999998593</v>
      </c>
      <c r="D8361" t="s">
        <v>5306</v>
      </c>
      <c r="E8361" s="1">
        <v>41676</v>
      </c>
      <c r="F8361" t="s">
        <v>5308</v>
      </c>
      <c r="G8361">
        <v>1</v>
      </c>
      <c r="H8361" t="s">
        <v>5307</v>
      </c>
      <c r="I8361" t="s">
        <v>5288</v>
      </c>
      <c r="J8361" t="s">
        <v>5289</v>
      </c>
      <c r="K8361" t="b">
        <f>LOOKUP(A8361,'[1]UDDATA-1'!B:B,'[1]UDDATA-1'!A:A)&lt;&gt;LOOKUP(A8361,'[1]UDDATA-2'!B:B,'[1]UDDATA-2'!A:A)</f>
        <v>0</v>
      </c>
      <c r="L8361" t="str">
        <f t="shared" si="1040"/>
        <v>Grundlæggende programmering</v>
      </c>
      <c r="M8361">
        <f t="shared" si="1041"/>
        <v>0</v>
      </c>
      <c r="N8361" t="str">
        <f t="shared" si="1042"/>
        <v/>
      </c>
      <c r="O8361" t="e">
        <f>IF(AND(A8361&lt;&gt;A8360,#REF!&lt;&gt;""),#REF!,"")</f>
        <v>#REF!</v>
      </c>
      <c r="P8361" t="e">
        <f t="shared" si="1045"/>
        <v>#REF!</v>
      </c>
      <c r="Q8361" s="2" t="e">
        <f t="shared" ca="1" si="1046"/>
        <v>#REF!</v>
      </c>
      <c r="R8361" t="e">
        <f>IF(NOT(#REF!="Indskrevet"),"",IF(E8361="",FALSE,AND(NOT(#REF!),VALUE(RIGHT(CONCATENATE(YEAR(E8361)),2))=15)))</f>
        <v>#REF!</v>
      </c>
      <c r="S8361" t="e">
        <f t="shared" si="1043"/>
        <v>#REF!</v>
      </c>
      <c r="T8361" t="e">
        <f t="shared" si="1044"/>
        <v>#REF!</v>
      </c>
      <c r="U8361" s="2" t="e">
        <f t="shared" si="1047"/>
        <v>#REF!</v>
      </c>
      <c r="V8361" s="2"/>
    </row>
    <row r="8362" spans="1:22" x14ac:dyDescent="0.25">
      <c r="A8362" t="s">
        <v>4686</v>
      </c>
      <c r="B8362" t="s">
        <v>4687</v>
      </c>
      <c r="C8362">
        <v>94.999999999998593</v>
      </c>
      <c r="D8362" t="s">
        <v>5317</v>
      </c>
      <c r="E8362" s="1">
        <v>41723</v>
      </c>
      <c r="F8362" t="s">
        <v>5308</v>
      </c>
      <c r="G8362">
        <v>2</v>
      </c>
      <c r="H8362" t="s">
        <v>5287</v>
      </c>
      <c r="I8362" t="s">
        <v>5288</v>
      </c>
      <c r="J8362" t="s">
        <v>5293</v>
      </c>
      <c r="K8362" t="b">
        <f>LOOKUP(A8362,'[1]UDDATA-1'!B:B,'[1]UDDATA-1'!A:A)&lt;&gt;LOOKUP(A8362,'[1]UDDATA-2'!B:B,'[1]UDDATA-2'!A:A)</f>
        <v>0</v>
      </c>
      <c r="L8362" t="str">
        <f t="shared" si="1040"/>
        <v/>
      </c>
      <c r="M8362" t="str">
        <f t="shared" si="1041"/>
        <v/>
      </c>
      <c r="N8362" t="str">
        <f t="shared" si="1042"/>
        <v/>
      </c>
      <c r="O8362" t="e">
        <f>IF(AND(A8362&lt;&gt;A8361,#REF!&lt;&gt;""),#REF!,"")</f>
        <v>#REF!</v>
      </c>
      <c r="P8362" t="e">
        <f t="shared" si="1045"/>
        <v>#REF!</v>
      </c>
      <c r="Q8362" s="2" t="e">
        <f t="shared" ca="1" si="1046"/>
        <v>#REF!</v>
      </c>
      <c r="R8362" t="e">
        <f>IF(NOT(#REF!="Indskrevet"),"",IF(E8362="",FALSE,AND(NOT(#REF!),VALUE(RIGHT(CONCATENATE(YEAR(E8362)),2))=15)))</f>
        <v>#REF!</v>
      </c>
      <c r="S8362" t="e">
        <f t="shared" si="1043"/>
        <v>#REF!</v>
      </c>
      <c r="T8362" t="e">
        <f t="shared" si="1044"/>
        <v>#REF!</v>
      </c>
      <c r="U8362" s="2" t="e">
        <f t="shared" si="1047"/>
        <v>#REF!</v>
      </c>
      <c r="V8362" s="2"/>
    </row>
    <row r="8363" spans="1:22" x14ac:dyDescent="0.25">
      <c r="A8363" t="s">
        <v>4686</v>
      </c>
      <c r="B8363" t="s">
        <v>4687</v>
      </c>
      <c r="C8363">
        <v>94.999999999998593</v>
      </c>
      <c r="D8363" t="s">
        <v>5317</v>
      </c>
      <c r="E8363" s="1">
        <v>41815</v>
      </c>
      <c r="F8363" t="s">
        <v>5309</v>
      </c>
      <c r="G8363">
        <v>1</v>
      </c>
      <c r="H8363" t="s">
        <v>5287</v>
      </c>
      <c r="I8363" t="s">
        <v>5292</v>
      </c>
      <c r="J8363" t="s">
        <v>5293</v>
      </c>
      <c r="K8363" t="b">
        <f>LOOKUP(A8363,'[1]UDDATA-1'!B:B,'[1]UDDATA-1'!A:A)&lt;&gt;LOOKUP(A8363,'[1]UDDATA-2'!B:B,'[1]UDDATA-2'!A:A)</f>
        <v>0</v>
      </c>
      <c r="L8363" t="str">
        <f t="shared" si="1040"/>
        <v>Matematik til multimedie-applikationer</v>
      </c>
      <c r="M8363">
        <f t="shared" si="1041"/>
        <v>4</v>
      </c>
      <c r="N8363" t="str">
        <f t="shared" si="1042"/>
        <v/>
      </c>
      <c r="O8363" t="e">
        <f>IF(AND(A8363&lt;&gt;A8362,#REF!&lt;&gt;""),#REF!,"")</f>
        <v>#REF!</v>
      </c>
      <c r="P8363" t="e">
        <f t="shared" si="1045"/>
        <v>#REF!</v>
      </c>
      <c r="Q8363" s="2" t="e">
        <f t="shared" ca="1" si="1046"/>
        <v>#REF!</v>
      </c>
      <c r="R8363" t="e">
        <f>IF(NOT(#REF!="Indskrevet"),"",IF(E8363="",FALSE,AND(NOT(#REF!),VALUE(RIGHT(CONCATENATE(YEAR(E8363)),2))=15)))</f>
        <v>#REF!</v>
      </c>
      <c r="S8363" t="e">
        <f t="shared" si="1043"/>
        <v>#REF!</v>
      </c>
      <c r="T8363" t="e">
        <f t="shared" si="1044"/>
        <v>#REF!</v>
      </c>
      <c r="U8363" s="2" t="e">
        <f t="shared" si="1047"/>
        <v>#REF!</v>
      </c>
      <c r="V8363" s="2"/>
    </row>
    <row r="8364" spans="1:22" x14ac:dyDescent="0.25">
      <c r="A8364" t="s">
        <v>4686</v>
      </c>
      <c r="B8364" t="s">
        <v>4687</v>
      </c>
      <c r="C8364">
        <v>94.999999999998593</v>
      </c>
      <c r="D8364" t="s">
        <v>5285</v>
      </c>
      <c r="E8364" s="1">
        <v>41824</v>
      </c>
      <c r="F8364" t="s">
        <v>5310</v>
      </c>
      <c r="G8364">
        <v>1</v>
      </c>
      <c r="H8364" t="s">
        <v>5287</v>
      </c>
      <c r="I8364" t="s">
        <v>5295</v>
      </c>
      <c r="J8364" t="s">
        <v>5293</v>
      </c>
      <c r="K8364" t="b">
        <f>LOOKUP(A8364,'[1]UDDATA-1'!B:B,'[1]UDDATA-1'!A:A)&lt;&gt;LOOKUP(A8364,'[1]UDDATA-2'!B:B,'[1]UDDATA-2'!A:A)</f>
        <v>0</v>
      </c>
      <c r="L8364" t="str">
        <f t="shared" si="1040"/>
        <v>Fysisk interface design</v>
      </c>
      <c r="M8364">
        <f t="shared" si="1041"/>
        <v>2</v>
      </c>
      <c r="N8364" t="str">
        <f t="shared" si="1042"/>
        <v/>
      </c>
      <c r="O8364" t="e">
        <f>IF(AND(A8364&lt;&gt;A8363,#REF!&lt;&gt;""),#REF!,"")</f>
        <v>#REF!</v>
      </c>
      <c r="P8364" t="e">
        <f t="shared" si="1045"/>
        <v>#REF!</v>
      </c>
      <c r="Q8364" s="2" t="e">
        <f t="shared" ca="1" si="1046"/>
        <v>#REF!</v>
      </c>
      <c r="R8364" t="e">
        <f>IF(NOT(#REF!="Indskrevet"),"",IF(E8364="",FALSE,AND(NOT(#REF!),VALUE(RIGHT(CONCATENATE(YEAR(E8364)),2))=15)))</f>
        <v>#REF!</v>
      </c>
      <c r="S8364" t="e">
        <f t="shared" si="1043"/>
        <v>#REF!</v>
      </c>
      <c r="T8364" t="e">
        <f t="shared" si="1044"/>
        <v>#REF!</v>
      </c>
      <c r="U8364" s="2" t="e">
        <f t="shared" si="1047"/>
        <v>#REF!</v>
      </c>
      <c r="V8364" s="2"/>
    </row>
    <row r="8365" spans="1:22" x14ac:dyDescent="0.25">
      <c r="A8365" t="s">
        <v>4686</v>
      </c>
      <c r="B8365" t="s">
        <v>4687</v>
      </c>
      <c r="C8365">
        <v>94.999999999998593</v>
      </c>
      <c r="D8365" t="s">
        <v>5306</v>
      </c>
      <c r="E8365" s="1">
        <v>42114</v>
      </c>
      <c r="F8365" t="s">
        <v>5311</v>
      </c>
      <c r="G8365">
        <v>1</v>
      </c>
      <c r="H8365" t="s">
        <v>5287</v>
      </c>
      <c r="I8365" t="s">
        <v>5298</v>
      </c>
      <c r="J8365" t="s">
        <v>5303</v>
      </c>
      <c r="K8365" t="b">
        <f>LOOKUP(A8365,'[1]UDDATA-1'!B:B,'[1]UDDATA-1'!A:A)&lt;&gt;LOOKUP(A8365,'[1]UDDATA-2'!B:B,'[1]UDDATA-2'!A:A)</f>
        <v>0</v>
      </c>
      <c r="L8365" t="str">
        <f t="shared" si="1040"/>
        <v>Proceduremæssig programmering</v>
      </c>
      <c r="M8365">
        <f t="shared" si="1041"/>
        <v>0</v>
      </c>
      <c r="N8365" t="str">
        <f t="shared" si="1042"/>
        <v/>
      </c>
      <c r="O8365" t="e">
        <f>IF(AND(A8365&lt;&gt;A8364,#REF!&lt;&gt;""),#REF!,"")</f>
        <v>#REF!</v>
      </c>
      <c r="P8365" t="e">
        <f t="shared" si="1045"/>
        <v>#REF!</v>
      </c>
      <c r="Q8365" s="2" t="e">
        <f t="shared" ca="1" si="1046"/>
        <v>#REF!</v>
      </c>
      <c r="R8365" t="e">
        <f>IF(NOT(#REF!="Indskrevet"),"",IF(E8365="",FALSE,AND(NOT(#REF!),VALUE(RIGHT(CONCATENATE(YEAR(E8365)),2))=15)))</f>
        <v>#REF!</v>
      </c>
      <c r="S8365" t="e">
        <f t="shared" si="1043"/>
        <v>#REF!</v>
      </c>
      <c r="T8365" t="e">
        <f t="shared" si="1044"/>
        <v>#REF!</v>
      </c>
      <c r="U8365" s="2" t="e">
        <f t="shared" si="1047"/>
        <v>#REF!</v>
      </c>
      <c r="V8365" s="2"/>
    </row>
    <row r="8366" spans="1:22" x14ac:dyDescent="0.25">
      <c r="A8366" t="s">
        <v>4688</v>
      </c>
      <c r="B8366" t="s">
        <v>1242</v>
      </c>
      <c r="C8366">
        <v>79.999999999998593</v>
      </c>
      <c r="D8366" t="s">
        <v>5306</v>
      </c>
      <c r="E8366" s="1">
        <v>41646</v>
      </c>
      <c r="F8366" t="s">
        <v>5323</v>
      </c>
      <c r="G8366">
        <v>1</v>
      </c>
      <c r="H8366" t="s">
        <v>5307</v>
      </c>
      <c r="I8366" t="s">
        <v>5324</v>
      </c>
      <c r="J8366" t="s">
        <v>5289</v>
      </c>
      <c r="K8366" t="b">
        <f>LOOKUP(A8366,'[1]UDDATA-1'!B:B,'[1]UDDATA-1'!A:A)&lt;&gt;LOOKUP(A8366,'[1]UDDATA-2'!B:B,'[1]UDDATA-2'!A:A)</f>
        <v>0</v>
      </c>
      <c r="L8366" t="str">
        <f t="shared" si="1040"/>
        <v>Lineær algebra</v>
      </c>
      <c r="M8366">
        <f t="shared" si="1041"/>
        <v>0</v>
      </c>
      <c r="N8366" t="str">
        <f t="shared" si="1042"/>
        <v/>
      </c>
      <c r="O8366" t="e">
        <f>IF(AND(A8366&lt;&gt;A8365,#REF!&lt;&gt;""),#REF!,"")</f>
        <v>#REF!</v>
      </c>
      <c r="P8366" t="e">
        <f t="shared" si="1045"/>
        <v>#REF!</v>
      </c>
      <c r="Q8366" s="2" t="e">
        <f t="shared" ca="1" si="1046"/>
        <v>#REF!</v>
      </c>
      <c r="R8366" t="e">
        <f>IF(NOT(#REF!="Indskrevet"),"",IF(E8366="",FALSE,AND(NOT(#REF!),VALUE(RIGHT(CONCATENATE(YEAR(E8366)),2))=15)))</f>
        <v>#REF!</v>
      </c>
      <c r="S8366" t="e">
        <f t="shared" si="1043"/>
        <v>#REF!</v>
      </c>
      <c r="T8366" t="e">
        <f t="shared" si="1044"/>
        <v>#REF!</v>
      </c>
      <c r="U8366" s="2" t="e">
        <f t="shared" si="1047"/>
        <v>#REF!</v>
      </c>
      <c r="V8366" s="2"/>
    </row>
    <row r="8367" spans="1:22" x14ac:dyDescent="0.25">
      <c r="A8367" t="s">
        <v>4688</v>
      </c>
      <c r="B8367" t="s">
        <v>1242</v>
      </c>
      <c r="C8367">
        <v>79.999999999998593</v>
      </c>
      <c r="D8367" t="s">
        <v>5317</v>
      </c>
      <c r="E8367" s="1">
        <v>41708</v>
      </c>
      <c r="F8367" t="s">
        <v>5323</v>
      </c>
      <c r="G8367">
        <v>2</v>
      </c>
      <c r="H8367" t="s">
        <v>5287</v>
      </c>
      <c r="I8367" t="s">
        <v>5324</v>
      </c>
      <c r="J8367" t="s">
        <v>5293</v>
      </c>
      <c r="K8367" t="b">
        <f>LOOKUP(A8367,'[1]UDDATA-1'!B:B,'[1]UDDATA-1'!A:A)&lt;&gt;LOOKUP(A8367,'[1]UDDATA-2'!B:B,'[1]UDDATA-2'!A:A)</f>
        <v>0</v>
      </c>
      <c r="L8367" t="str">
        <f t="shared" si="1040"/>
        <v/>
      </c>
      <c r="M8367" t="str">
        <f t="shared" si="1041"/>
        <v/>
      </c>
      <c r="N8367" t="str">
        <f t="shared" si="1042"/>
        <v/>
      </c>
      <c r="O8367" t="e">
        <f>IF(AND(A8367&lt;&gt;A8366,#REF!&lt;&gt;""),#REF!,"")</f>
        <v>#REF!</v>
      </c>
      <c r="P8367" t="e">
        <f t="shared" si="1045"/>
        <v>#REF!</v>
      </c>
      <c r="Q8367" s="2" t="e">
        <f t="shared" ca="1" si="1046"/>
        <v>#REF!</v>
      </c>
      <c r="R8367" t="e">
        <f>IF(NOT(#REF!="Indskrevet"),"",IF(E8367="",FALSE,AND(NOT(#REF!),VALUE(RIGHT(CONCATENATE(YEAR(E8367)),2))=15)))</f>
        <v>#REF!</v>
      </c>
      <c r="S8367" t="e">
        <f t="shared" si="1043"/>
        <v>#REF!</v>
      </c>
      <c r="T8367" t="e">
        <f t="shared" si="1044"/>
        <v>#REF!</v>
      </c>
      <c r="U8367" s="2" t="e">
        <f t="shared" si="1047"/>
        <v>#REF!</v>
      </c>
      <c r="V8367" s="2"/>
    </row>
    <row r="8368" spans="1:22" x14ac:dyDescent="0.25">
      <c r="A8368" t="s">
        <v>4688</v>
      </c>
      <c r="B8368" t="s">
        <v>1242</v>
      </c>
      <c r="C8368">
        <v>79.999999999998593</v>
      </c>
      <c r="D8368" t="s">
        <v>5285</v>
      </c>
      <c r="E8368" s="1">
        <v>41817</v>
      </c>
      <c r="F8368" t="s">
        <v>5325</v>
      </c>
      <c r="G8368">
        <v>1</v>
      </c>
      <c r="H8368" t="s">
        <v>5287</v>
      </c>
      <c r="I8368" t="s">
        <v>5326</v>
      </c>
      <c r="J8368" t="s">
        <v>5293</v>
      </c>
      <c r="K8368" t="b">
        <f>LOOKUP(A8368,'[1]UDDATA-1'!B:B,'[1]UDDATA-1'!A:A)&lt;&gt;LOOKUP(A8368,'[1]UDDATA-2'!B:B,'[1]UDDATA-2'!A:A)</f>
        <v>0</v>
      </c>
      <c r="L8368" t="str">
        <f t="shared" si="1040"/>
        <v>Calculus</v>
      </c>
      <c r="M8368">
        <f t="shared" si="1041"/>
        <v>2</v>
      </c>
      <c r="N8368" t="str">
        <f t="shared" si="1042"/>
        <v/>
      </c>
      <c r="O8368" t="e">
        <f>IF(AND(A8368&lt;&gt;A8367,#REF!&lt;&gt;""),#REF!,"")</f>
        <v>#REF!</v>
      </c>
      <c r="P8368" t="e">
        <f t="shared" si="1045"/>
        <v>#REF!</v>
      </c>
      <c r="Q8368" s="2" t="e">
        <f t="shared" ca="1" si="1046"/>
        <v>#REF!</v>
      </c>
      <c r="R8368" t="e">
        <f>IF(NOT(#REF!="Indskrevet"),"",IF(E8368="",FALSE,AND(NOT(#REF!),VALUE(RIGHT(CONCATENATE(YEAR(E8368)),2))=15)))</f>
        <v>#REF!</v>
      </c>
      <c r="S8368" t="e">
        <f t="shared" si="1043"/>
        <v>#REF!</v>
      </c>
      <c r="T8368" t="e">
        <f t="shared" si="1044"/>
        <v>#REF!</v>
      </c>
      <c r="U8368" s="2" t="e">
        <f t="shared" si="1047"/>
        <v>#REF!</v>
      </c>
      <c r="V8368" s="2"/>
    </row>
    <row r="8369" spans="1:22" x14ac:dyDescent="0.25">
      <c r="A8369" t="s">
        <v>4689</v>
      </c>
      <c r="B8369" t="s">
        <v>4690</v>
      </c>
      <c r="C8369">
        <v>59.999999999998799</v>
      </c>
      <c r="D8369" t="s">
        <v>5306</v>
      </c>
      <c r="E8369" s="1">
        <v>42031</v>
      </c>
      <c r="F8369" t="s">
        <v>5328</v>
      </c>
      <c r="G8369">
        <v>1</v>
      </c>
      <c r="H8369" t="s">
        <v>5307</v>
      </c>
      <c r="I8369" t="s">
        <v>5324</v>
      </c>
      <c r="J8369" t="s">
        <v>5289</v>
      </c>
      <c r="K8369" t="b">
        <f>LOOKUP(A8369,'[1]UDDATA-1'!B:B,'[1]UDDATA-1'!A:A)&lt;&gt;LOOKUP(A8369,'[1]UDDATA-2'!B:B,'[1]UDDATA-2'!A:A)</f>
        <v>0</v>
      </c>
      <c r="L8369" t="str">
        <f t="shared" si="1040"/>
        <v>Lineær algebra</v>
      </c>
      <c r="M8369">
        <f t="shared" si="1041"/>
        <v>0</v>
      </c>
      <c r="N8369" t="str">
        <f t="shared" si="1042"/>
        <v/>
      </c>
      <c r="O8369" t="e">
        <f>IF(AND(A8369&lt;&gt;A8368,#REF!&lt;&gt;""),#REF!,"")</f>
        <v>#REF!</v>
      </c>
      <c r="P8369" t="e">
        <f t="shared" si="1045"/>
        <v>#REF!</v>
      </c>
      <c r="Q8369" s="2" t="e">
        <f t="shared" ca="1" si="1046"/>
        <v>#REF!</v>
      </c>
      <c r="R8369" t="e">
        <f>IF(NOT(#REF!="Indskrevet"),"",IF(E8369="",FALSE,AND(NOT(#REF!),VALUE(RIGHT(CONCATENATE(YEAR(E8369)),2))=15)))</f>
        <v>#REF!</v>
      </c>
      <c r="S8369" t="e">
        <f t="shared" si="1043"/>
        <v>#REF!</v>
      </c>
      <c r="T8369" t="e">
        <f t="shared" si="1044"/>
        <v>#REF!</v>
      </c>
      <c r="U8369" s="2" t="e">
        <f t="shared" si="1047"/>
        <v>#REF!</v>
      </c>
      <c r="V8369" s="2"/>
    </row>
    <row r="8370" spans="1:22" x14ac:dyDescent="0.25">
      <c r="A8370" t="s">
        <v>4689</v>
      </c>
      <c r="B8370" t="s">
        <v>4690</v>
      </c>
      <c r="C8370">
        <v>59.999999999998799</v>
      </c>
      <c r="D8370" t="s">
        <v>5285</v>
      </c>
      <c r="E8370" s="1">
        <v>42058</v>
      </c>
      <c r="F8370" t="s">
        <v>5328</v>
      </c>
      <c r="G8370">
        <v>2</v>
      </c>
      <c r="H8370" t="s">
        <v>5287</v>
      </c>
      <c r="I8370" t="s">
        <v>5324</v>
      </c>
      <c r="J8370" t="s">
        <v>5289</v>
      </c>
      <c r="K8370" t="b">
        <f>LOOKUP(A8370,'[1]UDDATA-1'!B:B,'[1]UDDATA-1'!A:A)&lt;&gt;LOOKUP(A8370,'[1]UDDATA-2'!B:B,'[1]UDDATA-2'!A:A)</f>
        <v>0</v>
      </c>
      <c r="L8370" t="str">
        <f t="shared" si="1040"/>
        <v/>
      </c>
      <c r="M8370" t="str">
        <f t="shared" si="1041"/>
        <v/>
      </c>
      <c r="N8370" t="str">
        <f t="shared" si="1042"/>
        <v/>
      </c>
      <c r="O8370" t="e">
        <f>IF(AND(A8370&lt;&gt;A8369,#REF!&lt;&gt;""),#REF!,"")</f>
        <v>#REF!</v>
      </c>
      <c r="P8370" t="e">
        <f t="shared" si="1045"/>
        <v>#REF!</v>
      </c>
      <c r="Q8370" s="2" t="e">
        <f t="shared" ca="1" si="1046"/>
        <v>#REF!</v>
      </c>
      <c r="R8370" t="e">
        <f>IF(NOT(#REF!="Indskrevet"),"",IF(E8370="",FALSE,AND(NOT(#REF!),VALUE(RIGHT(CONCATENATE(YEAR(E8370)),2))=15)))</f>
        <v>#REF!</v>
      </c>
      <c r="S8370" t="e">
        <f t="shared" si="1043"/>
        <v>#REF!</v>
      </c>
      <c r="T8370" t="e">
        <f t="shared" si="1044"/>
        <v>#REF!</v>
      </c>
      <c r="U8370" s="2" t="e">
        <f t="shared" si="1047"/>
        <v>#REF!</v>
      </c>
      <c r="V8370" s="2"/>
    </row>
    <row r="8371" spans="1:22" x14ac:dyDescent="0.25">
      <c r="A8371" t="s">
        <v>4689</v>
      </c>
      <c r="B8371" t="s">
        <v>4690</v>
      </c>
      <c r="C8371">
        <v>59.999999999998799</v>
      </c>
      <c r="D8371" t="s">
        <v>5306</v>
      </c>
      <c r="E8371" s="1">
        <v>42187</v>
      </c>
      <c r="F8371" t="s">
        <v>5329</v>
      </c>
      <c r="G8371">
        <v>1</v>
      </c>
      <c r="H8371" t="s">
        <v>5307</v>
      </c>
      <c r="I8371" t="s">
        <v>5330</v>
      </c>
      <c r="J8371" t="s">
        <v>5293</v>
      </c>
      <c r="K8371" t="b">
        <f>LOOKUP(A8371,'[1]UDDATA-1'!B:B,'[1]UDDATA-1'!A:A)&lt;&gt;LOOKUP(A8371,'[1]UDDATA-2'!B:B,'[1]UDDATA-2'!A:A)</f>
        <v>0</v>
      </c>
      <c r="L8371" t="str">
        <f t="shared" si="1040"/>
        <v>Diskret matematik</v>
      </c>
      <c r="M8371">
        <f t="shared" si="1041"/>
        <v>0</v>
      </c>
      <c r="N8371" t="str">
        <f t="shared" si="1042"/>
        <v/>
      </c>
      <c r="O8371" t="e">
        <f>IF(AND(A8371&lt;&gt;A8370,#REF!&lt;&gt;""),#REF!,"")</f>
        <v>#REF!</v>
      </c>
      <c r="P8371" t="e">
        <f t="shared" si="1045"/>
        <v>#REF!</v>
      </c>
      <c r="Q8371" s="2" t="e">
        <f t="shared" ca="1" si="1046"/>
        <v>#REF!</v>
      </c>
      <c r="R8371" t="e">
        <f>IF(NOT(#REF!="Indskrevet"),"",IF(E8371="",FALSE,AND(NOT(#REF!),VALUE(RIGHT(CONCATENATE(YEAR(E8371)),2))=15)))</f>
        <v>#REF!</v>
      </c>
      <c r="S8371" t="e">
        <f t="shared" si="1043"/>
        <v>#REF!</v>
      </c>
      <c r="T8371" t="e">
        <f t="shared" si="1044"/>
        <v>#REF!</v>
      </c>
      <c r="U8371" s="2" t="e">
        <f t="shared" si="1047"/>
        <v>#REF!</v>
      </c>
      <c r="V8371" s="2"/>
    </row>
    <row r="8372" spans="1:22" x14ac:dyDescent="0.25">
      <c r="A8372" t="s">
        <v>4689</v>
      </c>
      <c r="B8372" t="s">
        <v>4690</v>
      </c>
      <c r="C8372">
        <v>59.999999999998799</v>
      </c>
      <c r="D8372" t="s">
        <v>5285</v>
      </c>
      <c r="E8372" s="1">
        <v>42257</v>
      </c>
      <c r="F8372" t="s">
        <v>5329</v>
      </c>
      <c r="G8372">
        <v>2</v>
      </c>
      <c r="H8372" t="s">
        <v>5287</v>
      </c>
      <c r="I8372" t="s">
        <v>5330</v>
      </c>
      <c r="J8372" t="s">
        <v>5299</v>
      </c>
      <c r="K8372" t="b">
        <f>LOOKUP(A8372,'[1]UDDATA-1'!B:B,'[1]UDDATA-1'!A:A)&lt;&gt;LOOKUP(A8372,'[1]UDDATA-2'!B:B,'[1]UDDATA-2'!A:A)</f>
        <v>0</v>
      </c>
      <c r="L8372" t="str">
        <f t="shared" si="1040"/>
        <v/>
      </c>
      <c r="M8372" t="str">
        <f t="shared" si="1041"/>
        <v/>
      </c>
      <c r="N8372" t="str">
        <f t="shared" si="1042"/>
        <v/>
      </c>
      <c r="O8372" t="e">
        <f>IF(AND(A8372&lt;&gt;A8371,#REF!&lt;&gt;""),#REF!,"")</f>
        <v>#REF!</v>
      </c>
      <c r="P8372" t="e">
        <f t="shared" si="1045"/>
        <v>#REF!</v>
      </c>
      <c r="Q8372" s="2" t="e">
        <f t="shared" ca="1" si="1046"/>
        <v>#REF!</v>
      </c>
      <c r="R8372" t="e">
        <f>IF(NOT(#REF!="Indskrevet"),"",IF(E8372="",FALSE,AND(NOT(#REF!),VALUE(RIGHT(CONCATENATE(YEAR(E8372)),2))=15)))</f>
        <v>#REF!</v>
      </c>
      <c r="S8372" t="e">
        <f t="shared" si="1043"/>
        <v>#REF!</v>
      </c>
      <c r="T8372" t="e">
        <f t="shared" si="1044"/>
        <v>#REF!</v>
      </c>
      <c r="U8372" s="2" t="e">
        <f t="shared" si="1047"/>
        <v>#REF!</v>
      </c>
      <c r="V8372" s="2"/>
    </row>
    <row r="8373" spans="1:22" x14ac:dyDescent="0.25">
      <c r="A8373" t="s">
        <v>4689</v>
      </c>
      <c r="B8373" t="s">
        <v>4690</v>
      </c>
      <c r="C8373">
        <v>59.999999999998799</v>
      </c>
      <c r="D8373" t="s">
        <v>5285</v>
      </c>
      <c r="E8373" s="1">
        <v>42188</v>
      </c>
      <c r="F8373" t="s">
        <v>5331</v>
      </c>
      <c r="G8373">
        <v>1</v>
      </c>
      <c r="H8373" t="s">
        <v>5287</v>
      </c>
      <c r="I8373" t="s">
        <v>5332</v>
      </c>
      <c r="J8373" t="s">
        <v>5293</v>
      </c>
      <c r="K8373" t="b">
        <f>LOOKUP(A8373,'[1]UDDATA-1'!B:B,'[1]UDDATA-1'!A:A)&lt;&gt;LOOKUP(A8373,'[1]UDDATA-2'!B:B,'[1]UDDATA-2'!A:A)</f>
        <v>0</v>
      </c>
      <c r="L8373" t="str">
        <f t="shared" si="1040"/>
        <v>Computerarkitektur</v>
      </c>
      <c r="M8373">
        <f t="shared" si="1041"/>
        <v>2</v>
      </c>
      <c r="N8373" t="str">
        <f t="shared" si="1042"/>
        <v/>
      </c>
      <c r="O8373" t="e">
        <f>IF(AND(A8373&lt;&gt;A8372,#REF!&lt;&gt;""),#REF!,"")</f>
        <v>#REF!</v>
      </c>
      <c r="P8373" t="e">
        <f t="shared" si="1045"/>
        <v>#REF!</v>
      </c>
      <c r="Q8373" s="2" t="e">
        <f t="shared" ca="1" si="1046"/>
        <v>#REF!</v>
      </c>
      <c r="R8373" t="e">
        <f>IF(NOT(#REF!="Indskrevet"),"",IF(E8373="",FALSE,AND(NOT(#REF!),VALUE(RIGHT(CONCATENATE(YEAR(E8373)),2))=15)))</f>
        <v>#REF!</v>
      </c>
      <c r="S8373" t="e">
        <f t="shared" si="1043"/>
        <v>#REF!</v>
      </c>
      <c r="T8373" t="e">
        <f t="shared" si="1044"/>
        <v>#REF!</v>
      </c>
      <c r="U8373" s="2" t="e">
        <f t="shared" si="1047"/>
        <v>#REF!</v>
      </c>
      <c r="V8373" s="2"/>
    </row>
    <row r="8374" spans="1:22" x14ac:dyDescent="0.25">
      <c r="A8374" t="s">
        <v>4689</v>
      </c>
      <c r="B8374" t="s">
        <v>4690</v>
      </c>
      <c r="C8374">
        <v>59.999999999998799</v>
      </c>
      <c r="D8374" t="s">
        <v>5296</v>
      </c>
      <c r="E8374" s="1">
        <v>42173</v>
      </c>
      <c r="F8374" t="s">
        <v>5333</v>
      </c>
      <c r="G8374">
        <v>1</v>
      </c>
      <c r="H8374" t="s">
        <v>5287</v>
      </c>
      <c r="I8374" t="s">
        <v>5334</v>
      </c>
      <c r="J8374" t="s">
        <v>5293</v>
      </c>
      <c r="K8374" t="b">
        <f>LOOKUP(A8374,'[1]UDDATA-1'!B:B,'[1]UDDATA-1'!A:A)&lt;&gt;LOOKUP(A8374,'[1]UDDATA-2'!B:B,'[1]UDDATA-2'!A:A)</f>
        <v>0</v>
      </c>
      <c r="L8374" t="str">
        <f t="shared" si="1040"/>
        <v>Objektorienteret programmering</v>
      </c>
      <c r="M8374">
        <f t="shared" si="1041"/>
        <v>7</v>
      </c>
      <c r="N8374" t="str">
        <f t="shared" si="1042"/>
        <v/>
      </c>
      <c r="O8374" t="e">
        <f>IF(AND(A8374&lt;&gt;A8373,#REF!&lt;&gt;""),#REF!,"")</f>
        <v>#REF!</v>
      </c>
      <c r="P8374" t="e">
        <f t="shared" si="1045"/>
        <v>#REF!</v>
      </c>
      <c r="Q8374" s="2" t="e">
        <f t="shared" ca="1" si="1046"/>
        <v>#REF!</v>
      </c>
      <c r="R8374" t="e">
        <f>IF(NOT(#REF!="Indskrevet"),"",IF(E8374="",FALSE,AND(NOT(#REF!),VALUE(RIGHT(CONCATENATE(YEAR(E8374)),2))=15)))</f>
        <v>#REF!</v>
      </c>
      <c r="S8374" t="e">
        <f t="shared" si="1043"/>
        <v>#REF!</v>
      </c>
      <c r="T8374" t="e">
        <f t="shared" si="1044"/>
        <v>#REF!</v>
      </c>
      <c r="U8374" s="2" t="e">
        <f t="shared" si="1047"/>
        <v>#REF!</v>
      </c>
      <c r="V8374" s="2"/>
    </row>
    <row r="8375" spans="1:22" x14ac:dyDescent="0.25">
      <c r="A8375" t="s">
        <v>4691</v>
      </c>
      <c r="B8375" t="s">
        <v>4692</v>
      </c>
      <c r="C8375">
        <v>169.99999999999699</v>
      </c>
      <c r="D8375" t="s">
        <v>5285</v>
      </c>
      <c r="E8375" s="1">
        <v>41316</v>
      </c>
      <c r="F8375" t="s">
        <v>5308</v>
      </c>
      <c r="G8375">
        <v>1</v>
      </c>
      <c r="H8375" t="s">
        <v>5287</v>
      </c>
      <c r="I8375" t="s">
        <v>5288</v>
      </c>
      <c r="J8375" t="s">
        <v>5289</v>
      </c>
      <c r="K8375" t="b">
        <f>LOOKUP(A8375,'[1]UDDATA-1'!B:B,'[1]UDDATA-1'!A:A)&lt;&gt;LOOKUP(A8375,'[1]UDDATA-2'!B:B,'[1]UDDATA-2'!A:A)</f>
        <v>0</v>
      </c>
      <c r="L8375" t="str">
        <f t="shared" si="1040"/>
        <v>Grundlæggende programmering</v>
      </c>
      <c r="M8375">
        <f t="shared" si="1041"/>
        <v>2</v>
      </c>
      <c r="N8375" t="str">
        <f t="shared" si="1042"/>
        <v/>
      </c>
      <c r="O8375" t="e">
        <f>IF(AND(A8375&lt;&gt;A8374,#REF!&lt;&gt;""),#REF!,"")</f>
        <v>#REF!</v>
      </c>
      <c r="P8375" t="e">
        <f t="shared" si="1045"/>
        <v>#REF!</v>
      </c>
      <c r="Q8375" s="2" t="e">
        <f t="shared" ca="1" si="1046"/>
        <v>#REF!</v>
      </c>
      <c r="R8375" t="e">
        <f>IF(NOT(#REF!="Indskrevet"),"",IF(E8375="",FALSE,AND(NOT(#REF!),VALUE(RIGHT(CONCATENATE(YEAR(E8375)),2))=15)))</f>
        <v>#REF!</v>
      </c>
      <c r="S8375" t="e">
        <f t="shared" si="1043"/>
        <v>#REF!</v>
      </c>
      <c r="T8375" t="e">
        <f t="shared" si="1044"/>
        <v>#REF!</v>
      </c>
      <c r="U8375" s="2" t="e">
        <f t="shared" si="1047"/>
        <v>#REF!</v>
      </c>
      <c r="V8375" s="2"/>
    </row>
    <row r="8376" spans="1:22" x14ac:dyDescent="0.25">
      <c r="A8376" t="s">
        <v>4691</v>
      </c>
      <c r="B8376" t="s">
        <v>4692</v>
      </c>
      <c r="C8376">
        <v>169.99999999999699</v>
      </c>
      <c r="D8376" t="s">
        <v>5296</v>
      </c>
      <c r="E8376" s="1">
        <v>41452</v>
      </c>
      <c r="F8376" t="s">
        <v>5309</v>
      </c>
      <c r="G8376">
        <v>1</v>
      </c>
      <c r="H8376" t="s">
        <v>5287</v>
      </c>
      <c r="I8376" t="s">
        <v>5292</v>
      </c>
      <c r="J8376" t="s">
        <v>5293</v>
      </c>
      <c r="K8376" t="b">
        <f>LOOKUP(A8376,'[1]UDDATA-1'!B:B,'[1]UDDATA-1'!A:A)&lt;&gt;LOOKUP(A8376,'[1]UDDATA-2'!B:B,'[1]UDDATA-2'!A:A)</f>
        <v>0</v>
      </c>
      <c r="L8376" t="str">
        <f t="shared" si="1040"/>
        <v>Matematik til multimedie-applikationer</v>
      </c>
      <c r="M8376">
        <f t="shared" si="1041"/>
        <v>7</v>
      </c>
      <c r="N8376" t="str">
        <f t="shared" si="1042"/>
        <v/>
      </c>
      <c r="O8376" t="e">
        <f>IF(AND(A8376&lt;&gt;A8375,#REF!&lt;&gt;""),#REF!,"")</f>
        <v>#REF!</v>
      </c>
      <c r="P8376" t="e">
        <f t="shared" si="1045"/>
        <v>#REF!</v>
      </c>
      <c r="Q8376" s="2" t="e">
        <f t="shared" ca="1" si="1046"/>
        <v>#REF!</v>
      </c>
      <c r="R8376" t="e">
        <f>IF(NOT(#REF!="Indskrevet"),"",IF(E8376="",FALSE,AND(NOT(#REF!),VALUE(RIGHT(CONCATENATE(YEAR(E8376)),2))=15)))</f>
        <v>#REF!</v>
      </c>
      <c r="S8376" t="e">
        <f t="shared" si="1043"/>
        <v>#REF!</v>
      </c>
      <c r="T8376" t="e">
        <f t="shared" si="1044"/>
        <v>#REF!</v>
      </c>
      <c r="U8376" s="2" t="e">
        <f t="shared" si="1047"/>
        <v>#REF!</v>
      </c>
      <c r="V8376" s="2"/>
    </row>
    <row r="8377" spans="1:22" x14ac:dyDescent="0.25">
      <c r="A8377" t="s">
        <v>4691</v>
      </c>
      <c r="B8377" t="s">
        <v>4692</v>
      </c>
      <c r="C8377">
        <v>169.99999999999699</v>
      </c>
      <c r="D8377" t="s">
        <v>5296</v>
      </c>
      <c r="E8377" s="1">
        <v>41484</v>
      </c>
      <c r="F8377" t="s">
        <v>5310</v>
      </c>
      <c r="G8377">
        <v>1</v>
      </c>
      <c r="H8377" t="s">
        <v>5287</v>
      </c>
      <c r="I8377" t="s">
        <v>5295</v>
      </c>
      <c r="J8377" t="s">
        <v>5293</v>
      </c>
      <c r="K8377" t="b">
        <f>LOOKUP(A8377,'[1]UDDATA-1'!B:B,'[1]UDDATA-1'!A:A)&lt;&gt;LOOKUP(A8377,'[1]UDDATA-2'!B:B,'[1]UDDATA-2'!A:A)</f>
        <v>0</v>
      </c>
      <c r="L8377" t="str">
        <f t="shared" si="1040"/>
        <v>Fysisk interface design</v>
      </c>
      <c r="M8377">
        <f t="shared" si="1041"/>
        <v>7</v>
      </c>
      <c r="N8377" t="str">
        <f t="shared" si="1042"/>
        <v/>
      </c>
      <c r="O8377" t="e">
        <f>IF(AND(A8377&lt;&gt;A8376,#REF!&lt;&gt;""),#REF!,"")</f>
        <v>#REF!</v>
      </c>
      <c r="P8377" t="e">
        <f t="shared" si="1045"/>
        <v>#REF!</v>
      </c>
      <c r="Q8377" s="2" t="e">
        <f t="shared" ca="1" si="1046"/>
        <v>#REF!</v>
      </c>
      <c r="R8377" t="e">
        <f>IF(NOT(#REF!="Indskrevet"),"",IF(E8377="",FALSE,AND(NOT(#REF!),VALUE(RIGHT(CONCATENATE(YEAR(E8377)),2))=15)))</f>
        <v>#REF!</v>
      </c>
      <c r="S8377" t="e">
        <f t="shared" si="1043"/>
        <v>#REF!</v>
      </c>
      <c r="T8377" t="e">
        <f t="shared" si="1044"/>
        <v>#REF!</v>
      </c>
      <c r="U8377" s="2" t="e">
        <f t="shared" si="1047"/>
        <v>#REF!</v>
      </c>
      <c r="V8377" s="2"/>
    </row>
    <row r="8378" spans="1:22" x14ac:dyDescent="0.25">
      <c r="A8378" t="s">
        <v>4691</v>
      </c>
      <c r="B8378" t="s">
        <v>4692</v>
      </c>
      <c r="C8378">
        <v>169.99999999999699</v>
      </c>
      <c r="D8378" t="s">
        <v>5285</v>
      </c>
      <c r="E8378" s="1">
        <v>41688</v>
      </c>
      <c r="F8378" t="s">
        <v>5311</v>
      </c>
      <c r="G8378">
        <v>1</v>
      </c>
      <c r="H8378" t="s">
        <v>5287</v>
      </c>
      <c r="I8378" t="s">
        <v>5298</v>
      </c>
      <c r="J8378" t="s">
        <v>5299</v>
      </c>
      <c r="K8378" t="b">
        <f>LOOKUP(A8378,'[1]UDDATA-1'!B:B,'[1]UDDATA-1'!A:A)&lt;&gt;LOOKUP(A8378,'[1]UDDATA-2'!B:B,'[1]UDDATA-2'!A:A)</f>
        <v>0</v>
      </c>
      <c r="L8378" t="str">
        <f t="shared" si="1040"/>
        <v>Proceduremæssig programmering</v>
      </c>
      <c r="M8378">
        <f t="shared" si="1041"/>
        <v>2</v>
      </c>
      <c r="N8378" t="str">
        <f t="shared" si="1042"/>
        <v/>
      </c>
      <c r="O8378" t="e">
        <f>IF(AND(A8378&lt;&gt;A8377,#REF!&lt;&gt;""),#REF!,"")</f>
        <v>#REF!</v>
      </c>
      <c r="P8378" t="e">
        <f t="shared" si="1045"/>
        <v>#REF!</v>
      </c>
      <c r="Q8378" s="2" t="e">
        <f t="shared" ca="1" si="1046"/>
        <v>#REF!</v>
      </c>
      <c r="R8378" t="e">
        <f>IF(NOT(#REF!="Indskrevet"),"",IF(E8378="",FALSE,AND(NOT(#REF!),VALUE(RIGHT(CONCATENATE(YEAR(E8378)),2))=15)))</f>
        <v>#REF!</v>
      </c>
      <c r="S8378" t="e">
        <f t="shared" si="1043"/>
        <v>#REF!</v>
      </c>
      <c r="T8378" t="e">
        <f t="shared" si="1044"/>
        <v>#REF!</v>
      </c>
      <c r="U8378" s="2" t="e">
        <f t="shared" si="1047"/>
        <v>#REF!</v>
      </c>
      <c r="V8378" s="2"/>
    </row>
    <row r="8379" spans="1:22" x14ac:dyDescent="0.25">
      <c r="A8379" t="s">
        <v>4691</v>
      </c>
      <c r="B8379" t="s">
        <v>4692</v>
      </c>
      <c r="C8379">
        <v>169.99999999999699</v>
      </c>
      <c r="D8379" t="s">
        <v>5318</v>
      </c>
      <c r="E8379" s="1">
        <v>41796</v>
      </c>
      <c r="F8379" t="s">
        <v>5312</v>
      </c>
      <c r="G8379">
        <v>1</v>
      </c>
      <c r="H8379" t="s">
        <v>5307</v>
      </c>
      <c r="I8379" t="s">
        <v>5302</v>
      </c>
      <c r="J8379" t="s">
        <v>5303</v>
      </c>
      <c r="K8379" t="b">
        <f>LOOKUP(A8379,'[1]UDDATA-1'!B:B,'[1]UDDATA-1'!A:A)&lt;&gt;LOOKUP(A8379,'[1]UDDATA-2'!B:B,'[1]UDDATA-2'!A:A)</f>
        <v>0</v>
      </c>
      <c r="L8379" t="str">
        <f t="shared" si="1040"/>
        <v>Lyd- og musikbehandling</v>
      </c>
      <c r="M8379" t="str">
        <f t="shared" si="1041"/>
        <v/>
      </c>
      <c r="N8379" t="str">
        <f t="shared" si="1042"/>
        <v>U</v>
      </c>
      <c r="O8379" t="e">
        <f>IF(AND(A8379&lt;&gt;A8378,#REF!&lt;&gt;""),#REF!,"")</f>
        <v>#REF!</v>
      </c>
      <c r="P8379" t="e">
        <f t="shared" si="1045"/>
        <v>#REF!</v>
      </c>
      <c r="Q8379" s="2" t="e">
        <f t="shared" ca="1" si="1046"/>
        <v>#REF!</v>
      </c>
      <c r="R8379" t="e">
        <f>IF(NOT(#REF!="Indskrevet"),"",IF(E8379="",FALSE,AND(NOT(#REF!),VALUE(RIGHT(CONCATENATE(YEAR(E8379)),2))=15)))</f>
        <v>#REF!</v>
      </c>
      <c r="S8379" t="e">
        <f t="shared" si="1043"/>
        <v>#REF!</v>
      </c>
      <c r="T8379" t="e">
        <f t="shared" si="1044"/>
        <v>#REF!</v>
      </c>
      <c r="U8379" s="2" t="e">
        <f t="shared" si="1047"/>
        <v>#REF!</v>
      </c>
      <c r="V8379" s="2"/>
    </row>
    <row r="8380" spans="1:22" x14ac:dyDescent="0.25">
      <c r="A8380" t="s">
        <v>4691</v>
      </c>
      <c r="B8380" t="s">
        <v>4692</v>
      </c>
      <c r="C8380">
        <v>169.99999999999699</v>
      </c>
      <c r="D8380" t="s">
        <v>5318</v>
      </c>
      <c r="E8380" s="1">
        <v>42166</v>
      </c>
      <c r="F8380" t="s">
        <v>5312</v>
      </c>
      <c r="G8380">
        <v>2</v>
      </c>
      <c r="H8380" t="s">
        <v>5287</v>
      </c>
      <c r="I8380" t="s">
        <v>5302</v>
      </c>
      <c r="J8380" t="s">
        <v>5313</v>
      </c>
      <c r="K8380" t="b">
        <f>LOOKUP(A8380,'[1]UDDATA-1'!B:B,'[1]UDDATA-1'!A:A)&lt;&gt;LOOKUP(A8380,'[1]UDDATA-2'!B:B,'[1]UDDATA-2'!A:A)</f>
        <v>0</v>
      </c>
      <c r="L8380" t="str">
        <f t="shared" si="1040"/>
        <v/>
      </c>
      <c r="M8380" t="str">
        <f t="shared" si="1041"/>
        <v/>
      </c>
      <c r="N8380" t="str">
        <f t="shared" si="1042"/>
        <v/>
      </c>
      <c r="O8380" t="e">
        <f>IF(AND(A8380&lt;&gt;A8379,#REF!&lt;&gt;""),#REF!,"")</f>
        <v>#REF!</v>
      </c>
      <c r="P8380" t="e">
        <f t="shared" si="1045"/>
        <v>#REF!</v>
      </c>
      <c r="Q8380" s="2" t="e">
        <f t="shared" ca="1" si="1046"/>
        <v>#REF!</v>
      </c>
      <c r="R8380" t="e">
        <f>IF(NOT(#REF!="Indskrevet"),"",IF(E8380="",FALSE,AND(NOT(#REF!),VALUE(RIGHT(CONCATENATE(YEAR(E8380)),2))=15)))</f>
        <v>#REF!</v>
      </c>
      <c r="S8380" t="e">
        <f t="shared" si="1043"/>
        <v>#REF!</v>
      </c>
      <c r="T8380" t="e">
        <f t="shared" si="1044"/>
        <v>#REF!</v>
      </c>
      <c r="U8380" s="2" t="e">
        <f t="shared" si="1047"/>
        <v>#REF!</v>
      </c>
      <c r="V8380" s="2"/>
    </row>
    <row r="8381" spans="1:22" x14ac:dyDescent="0.25">
      <c r="A8381" t="s">
        <v>4691</v>
      </c>
      <c r="B8381" t="s">
        <v>4692</v>
      </c>
      <c r="C8381">
        <v>169.99999999999699</v>
      </c>
      <c r="D8381" t="s">
        <v>5306</v>
      </c>
      <c r="E8381" s="1">
        <v>41837</v>
      </c>
      <c r="F8381" t="s">
        <v>5314</v>
      </c>
      <c r="G8381">
        <v>1</v>
      </c>
      <c r="H8381" t="s">
        <v>5307</v>
      </c>
      <c r="I8381" t="s">
        <v>5305</v>
      </c>
      <c r="J8381" t="s">
        <v>5303</v>
      </c>
      <c r="K8381" t="b">
        <f>LOOKUP(A8381,'[1]UDDATA-1'!B:B,'[1]UDDATA-1'!A:A)&lt;&gt;LOOKUP(A8381,'[1]UDDATA-2'!B:B,'[1]UDDATA-2'!A:A)</f>
        <v>0</v>
      </c>
      <c r="L8381" t="str">
        <f t="shared" si="1040"/>
        <v>Objektorienteret Software Engineering</v>
      </c>
      <c r="M8381">
        <f t="shared" si="1041"/>
        <v>0</v>
      </c>
      <c r="N8381" t="str">
        <f t="shared" si="1042"/>
        <v/>
      </c>
      <c r="O8381" t="e">
        <f>IF(AND(A8381&lt;&gt;A8380,#REF!&lt;&gt;""),#REF!,"")</f>
        <v>#REF!</v>
      </c>
      <c r="P8381" t="e">
        <f t="shared" si="1045"/>
        <v>#REF!</v>
      </c>
      <c r="Q8381" s="2" t="e">
        <f t="shared" ca="1" si="1046"/>
        <v>#REF!</v>
      </c>
      <c r="R8381" t="e">
        <f>IF(NOT(#REF!="Indskrevet"),"",IF(E8381="",FALSE,AND(NOT(#REF!),VALUE(RIGHT(CONCATENATE(YEAR(E8381)),2))=15)))</f>
        <v>#REF!</v>
      </c>
      <c r="S8381" t="e">
        <f t="shared" si="1043"/>
        <v>#REF!</v>
      </c>
      <c r="T8381" t="e">
        <f t="shared" si="1044"/>
        <v>#REF!</v>
      </c>
      <c r="U8381" s="2" t="e">
        <f t="shared" si="1047"/>
        <v>#REF!</v>
      </c>
      <c r="V8381" s="2"/>
    </row>
    <row r="8382" spans="1:22" x14ac:dyDescent="0.25">
      <c r="A8382" t="s">
        <v>4691</v>
      </c>
      <c r="B8382" t="s">
        <v>4692</v>
      </c>
      <c r="C8382">
        <v>169.99999999999699</v>
      </c>
      <c r="D8382" t="s">
        <v>5285</v>
      </c>
      <c r="E8382" s="1">
        <v>41984</v>
      </c>
      <c r="F8382" t="s">
        <v>5314</v>
      </c>
      <c r="G8382">
        <v>2</v>
      </c>
      <c r="H8382" t="s">
        <v>5287</v>
      </c>
      <c r="I8382" t="s">
        <v>5305</v>
      </c>
      <c r="J8382" t="s">
        <v>5315</v>
      </c>
      <c r="K8382" t="b">
        <f>LOOKUP(A8382,'[1]UDDATA-1'!B:B,'[1]UDDATA-1'!A:A)&lt;&gt;LOOKUP(A8382,'[1]UDDATA-2'!B:B,'[1]UDDATA-2'!A:A)</f>
        <v>0</v>
      </c>
      <c r="L8382" t="str">
        <f t="shared" si="1040"/>
        <v/>
      </c>
      <c r="M8382" t="str">
        <f t="shared" si="1041"/>
        <v/>
      </c>
      <c r="N8382" t="str">
        <f t="shared" si="1042"/>
        <v/>
      </c>
      <c r="O8382" t="e">
        <f>IF(AND(A8382&lt;&gt;A8381,#REF!&lt;&gt;""),#REF!,"")</f>
        <v>#REF!</v>
      </c>
      <c r="P8382" t="e">
        <f t="shared" si="1045"/>
        <v>#REF!</v>
      </c>
      <c r="Q8382" s="2" t="e">
        <f t="shared" ca="1" si="1046"/>
        <v>#REF!</v>
      </c>
      <c r="R8382" t="e">
        <f>IF(NOT(#REF!="Indskrevet"),"",IF(E8382="",FALSE,AND(NOT(#REF!),VALUE(RIGHT(CONCATENATE(YEAR(E8382)),2))=15)))</f>
        <v>#REF!</v>
      </c>
      <c r="S8382" t="e">
        <f t="shared" si="1043"/>
        <v>#REF!</v>
      </c>
      <c r="T8382" t="e">
        <f t="shared" si="1044"/>
        <v>#REF!</v>
      </c>
      <c r="U8382" s="2" t="e">
        <f t="shared" si="1047"/>
        <v>#REF!</v>
      </c>
      <c r="V8382" s="2"/>
    </row>
    <row r="8383" spans="1:22" x14ac:dyDescent="0.25">
      <c r="A8383" t="s">
        <v>4693</v>
      </c>
      <c r="B8383" t="s">
        <v>4694</v>
      </c>
      <c r="C8383">
        <v>4.9999999999998002</v>
      </c>
      <c r="D8383" t="s">
        <v>5318</v>
      </c>
      <c r="E8383" s="1">
        <v>41316</v>
      </c>
      <c r="F8383" t="s">
        <v>5308</v>
      </c>
      <c r="G8383">
        <v>1</v>
      </c>
      <c r="H8383" t="s">
        <v>5287</v>
      </c>
      <c r="I8383" t="s">
        <v>5288</v>
      </c>
      <c r="J8383" t="s">
        <v>5289</v>
      </c>
      <c r="K8383" t="b">
        <f>LOOKUP(A8383,'[1]UDDATA-1'!B:B,'[1]UDDATA-1'!A:A)&lt;&gt;LOOKUP(A8383,'[1]UDDATA-2'!B:B,'[1]UDDATA-2'!A:A)</f>
        <v>0</v>
      </c>
      <c r="L8383" t="str">
        <f t="shared" si="1040"/>
        <v>Grundlæggende programmering</v>
      </c>
      <c r="M8383" t="str">
        <f t="shared" si="1041"/>
        <v/>
      </c>
      <c r="N8383" t="str">
        <f t="shared" si="1042"/>
        <v>U</v>
      </c>
      <c r="O8383" t="e">
        <f>IF(AND(A8383&lt;&gt;A8382,#REF!&lt;&gt;""),#REF!,"")</f>
        <v>#REF!</v>
      </c>
      <c r="P8383" t="e">
        <f t="shared" si="1045"/>
        <v>#REF!</v>
      </c>
      <c r="Q8383" s="2" t="e">
        <f t="shared" ca="1" si="1046"/>
        <v>#REF!</v>
      </c>
      <c r="R8383" t="e">
        <f>IF(NOT(#REF!="Indskrevet"),"",IF(E8383="",FALSE,AND(NOT(#REF!),VALUE(RIGHT(CONCATENATE(YEAR(E8383)),2))=15)))</f>
        <v>#REF!</v>
      </c>
      <c r="S8383" t="e">
        <f t="shared" si="1043"/>
        <v>#REF!</v>
      </c>
      <c r="T8383" t="e">
        <f t="shared" si="1044"/>
        <v>#REF!</v>
      </c>
      <c r="U8383" s="2" t="e">
        <f t="shared" si="1047"/>
        <v>#REF!</v>
      </c>
      <c r="V8383" s="2"/>
    </row>
    <row r="8384" spans="1:22" x14ac:dyDescent="0.25">
      <c r="A8384" t="s">
        <v>4693</v>
      </c>
      <c r="B8384" t="s">
        <v>4694</v>
      </c>
      <c r="C8384">
        <v>4.9999999999998002</v>
      </c>
      <c r="D8384" t="s">
        <v>5318</v>
      </c>
      <c r="E8384" s="1">
        <v>41452</v>
      </c>
      <c r="F8384" t="s">
        <v>5309</v>
      </c>
      <c r="G8384">
        <v>1</v>
      </c>
      <c r="H8384" t="s">
        <v>5287</v>
      </c>
      <c r="I8384" t="s">
        <v>5292</v>
      </c>
      <c r="J8384" t="s">
        <v>5293</v>
      </c>
      <c r="K8384" t="b">
        <f>LOOKUP(A8384,'[1]UDDATA-1'!B:B,'[1]UDDATA-1'!A:A)&lt;&gt;LOOKUP(A8384,'[1]UDDATA-2'!B:B,'[1]UDDATA-2'!A:A)</f>
        <v>0</v>
      </c>
      <c r="L8384" t="str">
        <f t="shared" si="1040"/>
        <v>Matematik til multimedie-applikationer</v>
      </c>
      <c r="M8384" t="str">
        <f t="shared" si="1041"/>
        <v/>
      </c>
      <c r="N8384" t="str">
        <f t="shared" si="1042"/>
        <v>U</v>
      </c>
      <c r="O8384" t="e">
        <f>IF(AND(A8384&lt;&gt;A8383,#REF!&lt;&gt;""),#REF!,"")</f>
        <v>#REF!</v>
      </c>
      <c r="P8384" t="e">
        <f t="shared" si="1045"/>
        <v>#REF!</v>
      </c>
      <c r="Q8384" s="2" t="e">
        <f t="shared" ca="1" si="1046"/>
        <v>#REF!</v>
      </c>
      <c r="R8384" t="e">
        <f>IF(NOT(#REF!="Indskrevet"),"",IF(E8384="",FALSE,AND(NOT(#REF!),VALUE(RIGHT(CONCATENATE(YEAR(E8384)),2))=15)))</f>
        <v>#REF!</v>
      </c>
      <c r="S8384" t="e">
        <f t="shared" si="1043"/>
        <v>#REF!</v>
      </c>
      <c r="T8384" t="e">
        <f t="shared" si="1044"/>
        <v>#REF!</v>
      </c>
      <c r="U8384" s="2" t="e">
        <f t="shared" si="1047"/>
        <v>#REF!</v>
      </c>
      <c r="V8384" s="2"/>
    </row>
    <row r="8385" spans="1:22" x14ac:dyDescent="0.25">
      <c r="A8385" t="s">
        <v>4693</v>
      </c>
      <c r="B8385" t="s">
        <v>4694</v>
      </c>
      <c r="C8385">
        <v>4.9999999999998002</v>
      </c>
      <c r="D8385" t="s">
        <v>5318</v>
      </c>
      <c r="E8385" s="1">
        <v>41484</v>
      </c>
      <c r="F8385" t="s">
        <v>5310</v>
      </c>
      <c r="G8385">
        <v>1</v>
      </c>
      <c r="H8385" t="s">
        <v>5287</v>
      </c>
      <c r="I8385" t="s">
        <v>5295</v>
      </c>
      <c r="J8385" t="s">
        <v>5293</v>
      </c>
      <c r="K8385" t="b">
        <f>LOOKUP(A8385,'[1]UDDATA-1'!B:B,'[1]UDDATA-1'!A:A)&lt;&gt;LOOKUP(A8385,'[1]UDDATA-2'!B:B,'[1]UDDATA-2'!A:A)</f>
        <v>0</v>
      </c>
      <c r="L8385" t="str">
        <f t="shared" si="1040"/>
        <v>Fysisk interface design</v>
      </c>
      <c r="M8385" t="str">
        <f t="shared" si="1041"/>
        <v/>
      </c>
      <c r="N8385" t="str">
        <f t="shared" si="1042"/>
        <v>U</v>
      </c>
      <c r="O8385" t="e">
        <f>IF(AND(A8385&lt;&gt;A8384,#REF!&lt;&gt;""),#REF!,"")</f>
        <v>#REF!</v>
      </c>
      <c r="P8385" t="e">
        <f t="shared" si="1045"/>
        <v>#REF!</v>
      </c>
      <c r="Q8385" s="2" t="e">
        <f t="shared" ca="1" si="1046"/>
        <v>#REF!</v>
      </c>
      <c r="R8385" t="e">
        <f>IF(NOT(#REF!="Indskrevet"),"",IF(E8385="",FALSE,AND(NOT(#REF!),VALUE(RIGHT(CONCATENATE(YEAR(E8385)),2))=15)))</f>
        <v>#REF!</v>
      </c>
      <c r="S8385" t="e">
        <f t="shared" si="1043"/>
        <v>#REF!</v>
      </c>
      <c r="T8385" t="e">
        <f t="shared" si="1044"/>
        <v>#REF!</v>
      </c>
      <c r="U8385" s="2" t="e">
        <f t="shared" si="1047"/>
        <v>#REF!</v>
      </c>
      <c r="V8385" s="2"/>
    </row>
    <row r="8386" spans="1:22" x14ac:dyDescent="0.25">
      <c r="A8386" t="s">
        <v>4695</v>
      </c>
      <c r="B8386" t="s">
        <v>4696</v>
      </c>
      <c r="C8386">
        <v>49.999999999999197</v>
      </c>
      <c r="D8386" t="s">
        <v>5306</v>
      </c>
      <c r="E8386" s="1">
        <v>42033</v>
      </c>
      <c r="F8386" t="s">
        <v>5286</v>
      </c>
      <c r="G8386">
        <v>1</v>
      </c>
      <c r="H8386" t="s">
        <v>5307</v>
      </c>
      <c r="I8386" t="s">
        <v>5288</v>
      </c>
      <c r="J8386" t="s">
        <v>5289</v>
      </c>
      <c r="K8386" t="b">
        <f>LOOKUP(A8386,'[1]UDDATA-1'!B:B,'[1]UDDATA-1'!A:A)&lt;&gt;LOOKUP(A8386,'[1]UDDATA-2'!B:B,'[1]UDDATA-2'!A:A)</f>
        <v>0</v>
      </c>
      <c r="L8386" t="str">
        <f t="shared" ref="L8386:L8449" si="1048">IF(AND(I8386&lt;&gt;"",I8386&lt;&gt;I8385),I8386,"")</f>
        <v>Grundlæggende programmering</v>
      </c>
      <c r="M8386">
        <f t="shared" ref="M8386:M8449" si="1049">IF(AND(L8386&lt;&gt;"",ISNUMBER(VALUE(D8386))),VALUE(D8386),"")</f>
        <v>0</v>
      </c>
      <c r="N8386" t="str">
        <f t="shared" ref="N8386:N8449" si="1050">IF(L8386="","",IF(M8386="",D8386,""))</f>
        <v/>
      </c>
      <c r="O8386" t="e">
        <f>IF(AND(A8386&lt;&gt;A8385,#REF!&lt;&gt;""),#REF!,"")</f>
        <v>#REF!</v>
      </c>
      <c r="P8386" t="e">
        <f t="shared" si="1045"/>
        <v>#REF!</v>
      </c>
      <c r="Q8386" s="2" t="e">
        <f t="shared" ca="1" si="1046"/>
        <v>#REF!</v>
      </c>
      <c r="R8386" t="e">
        <f>IF(NOT(#REF!="Indskrevet"),"",IF(E8386="",FALSE,AND(NOT(#REF!),VALUE(RIGHT(CONCATENATE(YEAR(E8386)),2))=15)))</f>
        <v>#REF!</v>
      </c>
      <c r="S8386" t="e">
        <f t="shared" ref="S8386:S8449" si="1051">IF(R8386="","",IF(A8386=A8385,S8385,NOT(OR(R8386,AND(A8387=A8386,R8387),AND(A8388=A8386,R8388),AND(A8389=A8386,R8389),AND(A8390=A8386,R8390),AND(A8391=A8386,R8391),AND(A8392=A8386,R8392),AND(A8393=A8386,R8393),AND(A8394=A8386,R8394),AND(A8395=A8386,R8395),AND(A8396=A8386,R8396)))))</f>
        <v>#REF!</v>
      </c>
      <c r="T8386" t="e">
        <f t="shared" ref="T8386:T8449" si="1052">IF(U8386="","",O8386)</f>
        <v>#REF!</v>
      </c>
      <c r="U8386" s="2" t="e">
        <f t="shared" si="1047"/>
        <v>#REF!</v>
      </c>
      <c r="V8386" s="2"/>
    </row>
    <row r="8387" spans="1:22" x14ac:dyDescent="0.25">
      <c r="A8387" t="s">
        <v>4695</v>
      </c>
      <c r="B8387" t="s">
        <v>4696</v>
      </c>
      <c r="C8387">
        <v>49.999999999999197</v>
      </c>
      <c r="D8387" t="s">
        <v>5306</v>
      </c>
      <c r="E8387" s="1">
        <v>42066</v>
      </c>
      <c r="F8387" t="s">
        <v>5286</v>
      </c>
      <c r="G8387">
        <v>2</v>
      </c>
      <c r="H8387" t="s">
        <v>5287</v>
      </c>
      <c r="I8387" t="s">
        <v>5288</v>
      </c>
      <c r="J8387" t="s">
        <v>5293</v>
      </c>
      <c r="K8387" t="b">
        <f>LOOKUP(A8387,'[1]UDDATA-1'!B:B,'[1]UDDATA-1'!A:A)&lt;&gt;LOOKUP(A8387,'[1]UDDATA-2'!B:B,'[1]UDDATA-2'!A:A)</f>
        <v>0</v>
      </c>
      <c r="L8387" t="str">
        <f t="shared" si="1048"/>
        <v/>
      </c>
      <c r="M8387" t="str">
        <f t="shared" si="1049"/>
        <v/>
      </c>
      <c r="N8387" t="str">
        <f t="shared" si="1050"/>
        <v/>
      </c>
      <c r="O8387" t="e">
        <f>IF(AND(A8387&lt;&gt;A8386,#REF!&lt;&gt;""),#REF!,"")</f>
        <v>#REF!</v>
      </c>
      <c r="P8387" t="e">
        <f t="shared" ref="P8387:P8450" si="1053">IF(O8387="","",IF(M8387="",0,IF(O8388&lt;&gt;"",1,IF(AND(O8388="",O8389&lt;&gt;""),2,IF(AND(O8388="",O8389="",O8390&lt;&gt;""),3,IF(AND(O8388="",O8389="",O8390="",O8391&lt;&gt;""),4,IF(AND(O8388="",O8389="",O8390="",O8391="",O8392&lt;&gt;""),5,IF(AND(O8388="",O8389="",O8390="",O8391="",O8392="",O8393&lt;&gt;""),6,IF(AND(O8388="",O8389="",O8390="",O8391="",O8392="",O8393="",O8394&lt;&gt;""),7,IF(AND(O8388="",O8389="",O8390="",O8391="",O8392="",O8393="",O8394="",O8395&lt;&gt;""),8,IF(AND(O8388="",O8389="",O8390="",O8391="",O8392="",O8393="",O8394="",O8395="",O8396&lt;&gt;""),9,IF(AND(O8388="",O8389="",O8390="",O8391="",O8392="",O8393="",O8394="",O8395="",O8396="",O8397&lt;&gt;""),10,IF(AND(O8388="",O8389="",O8390="",O8391="",O8392="",O8393="",O8394="",O8395="",O8396="",O8397="",O8398&lt;&gt;""),11,IF(AND(O8388="",O8389="",O8390="",O8391="",O8392="",O8393="",O8394="",O8395="",O8396="",O8397="",O8398="",O8399&lt;&gt;""),12,IF(AND(O8388="",O8389="",O8390="",O8391="",O8392="",O8393="",O8394="",O8395="",O8396="",O8397="",O8398="",O8399="",O8400&lt;&gt;""),13,IF(AND(O8388="",O8389="",O8390="",O8391="",O8392="",O8393="",O8394="",O8395="",O8396="",O8397="",O8398="",O8399="",O8400="",O8401&lt;&gt;""),14,IF(AND(O8388="",O8389="",O8390="",O8391="",O8392="",O8393="",O8394="",O8395="",O8396="",O8397="",O8398="",O8399="",O8400="",O8401="",O8402&lt;&gt;""),15)))))))))))))))))</f>
        <v>#REF!</v>
      </c>
      <c r="Q8387" s="2" t="e">
        <f t="shared" ref="Q8387:Q8450" ca="1" si="1054">IF(OR(P8387="",P8387=0),"",AVERAGE(INDIRECT(CONCATENATE("AU",ROW(),":AU",ROW()+P8387))))</f>
        <v>#REF!</v>
      </c>
      <c r="R8387" t="e">
        <f>IF(NOT(#REF!="Indskrevet"),"",IF(E8387="",FALSE,AND(NOT(#REF!),VALUE(RIGHT(CONCATENATE(YEAR(E8387)),2))=15)))</f>
        <v>#REF!</v>
      </c>
      <c r="S8387" t="e">
        <f t="shared" si="1051"/>
        <v>#REF!</v>
      </c>
      <c r="T8387" t="e">
        <f t="shared" si="1052"/>
        <v>#REF!</v>
      </c>
      <c r="U8387" s="2" t="e">
        <f t="shared" si="1047"/>
        <v>#REF!</v>
      </c>
      <c r="V8387" s="2"/>
    </row>
    <row r="8388" spans="1:22" x14ac:dyDescent="0.25">
      <c r="A8388" t="s">
        <v>4695</v>
      </c>
      <c r="B8388" t="s">
        <v>4696</v>
      </c>
      <c r="C8388">
        <v>49.999999999999197</v>
      </c>
      <c r="D8388" t="s">
        <v>5306</v>
      </c>
      <c r="E8388" s="1">
        <v>42178</v>
      </c>
      <c r="F8388" t="s">
        <v>5291</v>
      </c>
      <c r="G8388">
        <v>1</v>
      </c>
      <c r="H8388" t="s">
        <v>5307</v>
      </c>
      <c r="I8388" t="s">
        <v>5292</v>
      </c>
      <c r="J8388" t="s">
        <v>5293</v>
      </c>
      <c r="K8388" t="b">
        <f>LOOKUP(A8388,'[1]UDDATA-1'!B:B,'[1]UDDATA-1'!A:A)&lt;&gt;LOOKUP(A8388,'[1]UDDATA-2'!B:B,'[1]UDDATA-2'!A:A)</f>
        <v>0</v>
      </c>
      <c r="L8388" t="str">
        <f t="shared" si="1048"/>
        <v>Matematik til multimedie-applikationer</v>
      </c>
      <c r="M8388">
        <f t="shared" si="1049"/>
        <v>0</v>
      </c>
      <c r="N8388" t="str">
        <f t="shared" si="1050"/>
        <v/>
      </c>
      <c r="O8388" t="e">
        <f>IF(AND(A8388&lt;&gt;A8387,#REF!&lt;&gt;""),#REF!,"")</f>
        <v>#REF!</v>
      </c>
      <c r="P8388" t="e">
        <f t="shared" si="1053"/>
        <v>#REF!</v>
      </c>
      <c r="Q8388" s="2" t="e">
        <f t="shared" ca="1" si="1054"/>
        <v>#REF!</v>
      </c>
      <c r="R8388" t="e">
        <f>IF(NOT(#REF!="Indskrevet"),"",IF(E8388="",FALSE,AND(NOT(#REF!),VALUE(RIGHT(CONCATENATE(YEAR(E8388)),2))=15)))</f>
        <v>#REF!</v>
      </c>
      <c r="S8388" t="e">
        <f t="shared" si="1051"/>
        <v>#REF!</v>
      </c>
      <c r="T8388" t="e">
        <f t="shared" si="1052"/>
        <v>#REF!</v>
      </c>
      <c r="U8388" s="2" t="e">
        <f t="shared" ref="U8388:U8451" si="1055">IF(OR(P8388="",P8388&lt;3),"",Q8388)</f>
        <v>#REF!</v>
      </c>
      <c r="V8388" s="2"/>
    </row>
    <row r="8389" spans="1:22" x14ac:dyDescent="0.25">
      <c r="A8389" t="s">
        <v>4695</v>
      </c>
      <c r="B8389" t="s">
        <v>4696</v>
      </c>
      <c r="C8389">
        <v>49.999999999999197</v>
      </c>
      <c r="D8389" t="s">
        <v>5317</v>
      </c>
      <c r="E8389" s="1">
        <v>42249</v>
      </c>
      <c r="F8389" t="s">
        <v>5291</v>
      </c>
      <c r="G8389">
        <v>2</v>
      </c>
      <c r="H8389" t="s">
        <v>5287</v>
      </c>
      <c r="I8389" t="s">
        <v>5292</v>
      </c>
      <c r="J8389" t="s">
        <v>5299</v>
      </c>
      <c r="K8389" t="b">
        <f>LOOKUP(A8389,'[1]UDDATA-1'!B:B,'[1]UDDATA-1'!A:A)&lt;&gt;LOOKUP(A8389,'[1]UDDATA-2'!B:B,'[1]UDDATA-2'!A:A)</f>
        <v>0</v>
      </c>
      <c r="L8389" t="str">
        <f t="shared" si="1048"/>
        <v/>
      </c>
      <c r="M8389" t="str">
        <f t="shared" si="1049"/>
        <v/>
      </c>
      <c r="N8389" t="str">
        <f t="shared" si="1050"/>
        <v/>
      </c>
      <c r="O8389" t="e">
        <f>IF(AND(A8389&lt;&gt;A8388,#REF!&lt;&gt;""),#REF!,"")</f>
        <v>#REF!</v>
      </c>
      <c r="P8389" t="e">
        <f t="shared" si="1053"/>
        <v>#REF!</v>
      </c>
      <c r="Q8389" s="2" t="e">
        <f t="shared" ca="1" si="1054"/>
        <v>#REF!</v>
      </c>
      <c r="R8389" t="e">
        <f>IF(NOT(#REF!="Indskrevet"),"",IF(E8389="",FALSE,AND(NOT(#REF!),VALUE(RIGHT(CONCATENATE(YEAR(E8389)),2))=15)))</f>
        <v>#REF!</v>
      </c>
      <c r="S8389" t="e">
        <f t="shared" si="1051"/>
        <v>#REF!</v>
      </c>
      <c r="T8389" t="e">
        <f t="shared" si="1052"/>
        <v>#REF!</v>
      </c>
      <c r="U8389" s="2" t="e">
        <f t="shared" si="1055"/>
        <v>#REF!</v>
      </c>
      <c r="V8389" s="2"/>
    </row>
    <row r="8390" spans="1:22" x14ac:dyDescent="0.25">
      <c r="A8390" t="s">
        <v>4697</v>
      </c>
      <c r="B8390" t="s">
        <v>4698</v>
      </c>
      <c r="C8390">
        <v>24.999999999999599</v>
      </c>
      <c r="D8390" t="s">
        <v>5296</v>
      </c>
      <c r="E8390" s="1">
        <v>42031</v>
      </c>
      <c r="F8390" t="s">
        <v>5308</v>
      </c>
      <c r="G8390">
        <v>1</v>
      </c>
      <c r="H8390" t="s">
        <v>5287</v>
      </c>
      <c r="I8390" t="s">
        <v>5288</v>
      </c>
      <c r="J8390" t="s">
        <v>5289</v>
      </c>
      <c r="K8390" t="b">
        <f>LOOKUP(A8390,'[1]UDDATA-1'!B:B,'[1]UDDATA-1'!A:A)&lt;&gt;LOOKUP(A8390,'[1]UDDATA-2'!B:B,'[1]UDDATA-2'!A:A)</f>
        <v>0</v>
      </c>
      <c r="L8390" t="str">
        <f t="shared" si="1048"/>
        <v>Grundlæggende programmering</v>
      </c>
      <c r="M8390">
        <f t="shared" si="1049"/>
        <v>7</v>
      </c>
      <c r="N8390" t="str">
        <f t="shared" si="1050"/>
        <v/>
      </c>
      <c r="O8390" t="e">
        <f>IF(AND(A8390&lt;&gt;A8389,#REF!&lt;&gt;""),#REF!,"")</f>
        <v>#REF!</v>
      </c>
      <c r="P8390" t="e">
        <f t="shared" si="1053"/>
        <v>#REF!</v>
      </c>
      <c r="Q8390" s="2" t="e">
        <f t="shared" ca="1" si="1054"/>
        <v>#REF!</v>
      </c>
      <c r="R8390" t="e">
        <f>IF(NOT(#REF!="Indskrevet"),"",IF(E8390="",FALSE,AND(NOT(#REF!),VALUE(RIGHT(CONCATENATE(YEAR(E8390)),2))=15)))</f>
        <v>#REF!</v>
      </c>
      <c r="S8390" t="e">
        <f t="shared" si="1051"/>
        <v>#REF!</v>
      </c>
      <c r="T8390" t="e">
        <f t="shared" si="1052"/>
        <v>#REF!</v>
      </c>
      <c r="U8390" s="2" t="e">
        <f t="shared" si="1055"/>
        <v>#REF!</v>
      </c>
      <c r="V8390" s="2"/>
    </row>
    <row r="8391" spans="1:22" x14ac:dyDescent="0.25">
      <c r="A8391" t="s">
        <v>4699</v>
      </c>
      <c r="B8391" t="s">
        <v>4700</v>
      </c>
      <c r="C8391">
        <v>4.9999999999998002</v>
      </c>
      <c r="D8391" t="s">
        <v>5318</v>
      </c>
      <c r="E8391" s="1">
        <v>41316</v>
      </c>
      <c r="F8391" t="s">
        <v>5308</v>
      </c>
      <c r="G8391">
        <v>1</v>
      </c>
      <c r="H8391" t="s">
        <v>5287</v>
      </c>
      <c r="I8391" t="s">
        <v>5288</v>
      </c>
      <c r="J8391" t="s">
        <v>5289</v>
      </c>
      <c r="K8391" t="b">
        <f>LOOKUP(A8391,'[1]UDDATA-1'!B:B,'[1]UDDATA-1'!A:A)&lt;&gt;LOOKUP(A8391,'[1]UDDATA-2'!B:B,'[1]UDDATA-2'!A:A)</f>
        <v>0</v>
      </c>
      <c r="L8391" t="str">
        <f t="shared" si="1048"/>
        <v/>
      </c>
      <c r="M8391" t="str">
        <f t="shared" si="1049"/>
        <v/>
      </c>
      <c r="N8391" t="str">
        <f t="shared" si="1050"/>
        <v/>
      </c>
      <c r="O8391" t="e">
        <f>IF(AND(A8391&lt;&gt;A8390,#REF!&lt;&gt;""),#REF!,"")</f>
        <v>#REF!</v>
      </c>
      <c r="P8391" t="e">
        <f t="shared" si="1053"/>
        <v>#REF!</v>
      </c>
      <c r="Q8391" s="2" t="e">
        <f t="shared" ca="1" si="1054"/>
        <v>#REF!</v>
      </c>
      <c r="R8391" t="e">
        <f>IF(NOT(#REF!="Indskrevet"),"",IF(E8391="",FALSE,AND(NOT(#REF!),VALUE(RIGHT(CONCATENATE(YEAR(E8391)),2))=15)))</f>
        <v>#REF!</v>
      </c>
      <c r="S8391" t="e">
        <f t="shared" si="1051"/>
        <v>#REF!</v>
      </c>
      <c r="T8391" t="e">
        <f t="shared" si="1052"/>
        <v>#REF!</v>
      </c>
      <c r="U8391" s="2" t="e">
        <f t="shared" si="1055"/>
        <v>#REF!</v>
      </c>
      <c r="V8391" s="2"/>
    </row>
    <row r="8392" spans="1:22" x14ac:dyDescent="0.25">
      <c r="A8392" t="s">
        <v>4701</v>
      </c>
      <c r="B8392" t="s">
        <v>4702</v>
      </c>
      <c r="C8392">
        <v>14.9999999999994</v>
      </c>
      <c r="D8392" t="s">
        <v>5317</v>
      </c>
      <c r="E8392" s="1">
        <v>42031</v>
      </c>
      <c r="F8392" t="s">
        <v>5328</v>
      </c>
      <c r="G8392">
        <v>1</v>
      </c>
      <c r="H8392" t="s">
        <v>5287</v>
      </c>
      <c r="I8392" t="s">
        <v>5324</v>
      </c>
      <c r="J8392" t="s">
        <v>5289</v>
      </c>
      <c r="K8392" t="b">
        <f>LOOKUP(A8392,'[1]UDDATA-1'!B:B,'[1]UDDATA-1'!A:A)&lt;&gt;LOOKUP(A8392,'[1]UDDATA-2'!B:B,'[1]UDDATA-2'!A:A)</f>
        <v>0</v>
      </c>
      <c r="L8392" t="str">
        <f t="shared" si="1048"/>
        <v>Lineær algebra</v>
      </c>
      <c r="M8392">
        <f t="shared" si="1049"/>
        <v>4</v>
      </c>
      <c r="N8392" t="str">
        <f t="shared" si="1050"/>
        <v/>
      </c>
      <c r="O8392" t="e">
        <f>IF(AND(A8392&lt;&gt;A8391,#REF!&lt;&gt;""),#REF!,"")</f>
        <v>#REF!</v>
      </c>
      <c r="P8392" t="e">
        <f t="shared" si="1053"/>
        <v>#REF!</v>
      </c>
      <c r="Q8392" s="2" t="e">
        <f t="shared" ca="1" si="1054"/>
        <v>#REF!</v>
      </c>
      <c r="R8392" t="e">
        <f>IF(NOT(#REF!="Indskrevet"),"",IF(E8392="",FALSE,AND(NOT(#REF!),VALUE(RIGHT(CONCATENATE(YEAR(E8392)),2))=15)))</f>
        <v>#REF!</v>
      </c>
      <c r="S8392" t="e">
        <f t="shared" si="1051"/>
        <v>#REF!</v>
      </c>
      <c r="T8392" t="e">
        <f t="shared" si="1052"/>
        <v>#REF!</v>
      </c>
      <c r="U8392" s="2" t="e">
        <f t="shared" si="1055"/>
        <v>#REF!</v>
      </c>
      <c r="V8392" s="2"/>
    </row>
    <row r="8393" spans="1:22" x14ac:dyDescent="0.25">
      <c r="A8393" t="s">
        <v>4704</v>
      </c>
      <c r="B8393" t="s">
        <v>4705</v>
      </c>
      <c r="C8393">
        <v>59.999999999998799</v>
      </c>
      <c r="K8393" t="b">
        <f>LOOKUP(A8393,'[1]UDDATA-1'!B:B,'[1]UDDATA-1'!A:A)&lt;&gt;LOOKUP(A8393,'[1]UDDATA-2'!B:B,'[1]UDDATA-2'!A:A)</f>
        <v>0</v>
      </c>
      <c r="L8393" t="str">
        <f t="shared" si="1048"/>
        <v/>
      </c>
      <c r="M8393" t="str">
        <f t="shared" si="1049"/>
        <v/>
      </c>
      <c r="N8393" t="str">
        <f t="shared" si="1050"/>
        <v/>
      </c>
      <c r="O8393" t="e">
        <f>IF(AND(A8393&lt;&gt;A8392,#REF!&lt;&gt;""),#REF!,"")</f>
        <v>#REF!</v>
      </c>
      <c r="P8393" t="e">
        <f t="shared" si="1053"/>
        <v>#REF!</v>
      </c>
      <c r="Q8393" s="2" t="e">
        <f t="shared" ca="1" si="1054"/>
        <v>#REF!</v>
      </c>
      <c r="R8393" t="e">
        <f>IF(NOT(#REF!="Indskrevet"),"",IF(E8393="",FALSE,AND(NOT(#REF!),VALUE(RIGHT(CONCATENATE(YEAR(E8393)),2))=15)))</f>
        <v>#REF!</v>
      </c>
      <c r="S8393" t="e">
        <f t="shared" si="1051"/>
        <v>#REF!</v>
      </c>
      <c r="T8393" t="e">
        <f t="shared" si="1052"/>
        <v>#REF!</v>
      </c>
      <c r="U8393" s="2" t="e">
        <f t="shared" si="1055"/>
        <v>#REF!</v>
      </c>
      <c r="V8393" s="2"/>
    </row>
    <row r="8394" spans="1:22" x14ac:dyDescent="0.25">
      <c r="A8394" t="s">
        <v>4706</v>
      </c>
      <c r="B8394" t="s">
        <v>4707</v>
      </c>
      <c r="C8394">
        <v>59.999999999998799</v>
      </c>
      <c r="K8394" t="b">
        <f>LOOKUP(A8394,'[1]UDDATA-1'!B:B,'[1]UDDATA-1'!A:A)&lt;&gt;LOOKUP(A8394,'[1]UDDATA-2'!B:B,'[1]UDDATA-2'!A:A)</f>
        <v>0</v>
      </c>
      <c r="L8394" t="str">
        <f t="shared" si="1048"/>
        <v/>
      </c>
      <c r="M8394" t="str">
        <f t="shared" si="1049"/>
        <v/>
      </c>
      <c r="N8394" t="str">
        <f t="shared" si="1050"/>
        <v/>
      </c>
      <c r="O8394" t="e">
        <f>IF(AND(A8394&lt;&gt;A8393,#REF!&lt;&gt;""),#REF!,"")</f>
        <v>#REF!</v>
      </c>
      <c r="P8394" t="e">
        <f t="shared" si="1053"/>
        <v>#REF!</v>
      </c>
      <c r="Q8394" s="2" t="e">
        <f t="shared" ca="1" si="1054"/>
        <v>#REF!</v>
      </c>
      <c r="R8394" t="e">
        <f>IF(NOT(#REF!="Indskrevet"),"",IF(E8394="",FALSE,AND(NOT(#REF!),VALUE(RIGHT(CONCATENATE(YEAR(E8394)),2))=15)))</f>
        <v>#REF!</v>
      </c>
      <c r="S8394" t="e">
        <f t="shared" si="1051"/>
        <v>#REF!</v>
      </c>
      <c r="T8394" t="e">
        <f t="shared" si="1052"/>
        <v>#REF!</v>
      </c>
      <c r="U8394" s="2" t="e">
        <f t="shared" si="1055"/>
        <v>#REF!</v>
      </c>
      <c r="V8394" s="2"/>
    </row>
    <row r="8395" spans="1:22" x14ac:dyDescent="0.25">
      <c r="A8395" t="s">
        <v>4708</v>
      </c>
      <c r="B8395" t="s">
        <v>4709</v>
      </c>
      <c r="C8395">
        <v>179.99999999999599</v>
      </c>
      <c r="D8395" t="s">
        <v>5290</v>
      </c>
      <c r="E8395" s="1">
        <v>41312</v>
      </c>
      <c r="F8395" t="s">
        <v>5286</v>
      </c>
      <c r="G8395">
        <v>1</v>
      </c>
      <c r="H8395" t="s">
        <v>5287</v>
      </c>
      <c r="I8395" t="s">
        <v>5288</v>
      </c>
      <c r="J8395" t="s">
        <v>5289</v>
      </c>
      <c r="K8395" t="b">
        <f>LOOKUP(A8395,'[1]UDDATA-1'!B:B,'[1]UDDATA-1'!A:A)&lt;&gt;LOOKUP(A8395,'[1]UDDATA-2'!B:B,'[1]UDDATA-2'!A:A)</f>
        <v>0</v>
      </c>
      <c r="L8395" t="str">
        <f t="shared" si="1048"/>
        <v>Grundlæggende programmering</v>
      </c>
      <c r="M8395">
        <f t="shared" si="1049"/>
        <v>10</v>
      </c>
      <c r="N8395" t="str">
        <f t="shared" si="1050"/>
        <v/>
      </c>
      <c r="O8395" t="e">
        <f>IF(AND(A8395&lt;&gt;A8394,#REF!&lt;&gt;""),#REF!,"")</f>
        <v>#REF!</v>
      </c>
      <c r="P8395" t="e">
        <f t="shared" si="1053"/>
        <v>#REF!</v>
      </c>
      <c r="Q8395" s="2" t="e">
        <f t="shared" ca="1" si="1054"/>
        <v>#REF!</v>
      </c>
      <c r="R8395" t="e">
        <f>IF(NOT(#REF!="Indskrevet"),"",IF(E8395="",FALSE,AND(NOT(#REF!),VALUE(RIGHT(CONCATENATE(YEAR(E8395)),2))=15)))</f>
        <v>#REF!</v>
      </c>
      <c r="S8395" t="e">
        <f t="shared" si="1051"/>
        <v>#REF!</v>
      </c>
      <c r="T8395" t="e">
        <f t="shared" si="1052"/>
        <v>#REF!</v>
      </c>
      <c r="U8395" s="2" t="e">
        <f t="shared" si="1055"/>
        <v>#REF!</v>
      </c>
      <c r="V8395" s="2"/>
    </row>
    <row r="8396" spans="1:22" x14ac:dyDescent="0.25">
      <c r="A8396" t="s">
        <v>4708</v>
      </c>
      <c r="B8396" t="s">
        <v>4709</v>
      </c>
      <c r="C8396">
        <v>179.99999999999599</v>
      </c>
      <c r="D8396" t="s">
        <v>5290</v>
      </c>
      <c r="E8396" s="1">
        <v>41462</v>
      </c>
      <c r="F8396" t="s">
        <v>5291</v>
      </c>
      <c r="G8396">
        <v>1</v>
      </c>
      <c r="H8396" t="s">
        <v>5287</v>
      </c>
      <c r="I8396" t="s">
        <v>5292</v>
      </c>
      <c r="J8396" t="s">
        <v>5293</v>
      </c>
      <c r="K8396" t="b">
        <f>LOOKUP(A8396,'[1]UDDATA-1'!B:B,'[1]UDDATA-1'!A:A)&lt;&gt;LOOKUP(A8396,'[1]UDDATA-2'!B:B,'[1]UDDATA-2'!A:A)</f>
        <v>0</v>
      </c>
      <c r="L8396" t="str">
        <f t="shared" si="1048"/>
        <v>Matematik til multimedie-applikationer</v>
      </c>
      <c r="M8396">
        <f t="shared" si="1049"/>
        <v>10</v>
      </c>
      <c r="N8396" t="str">
        <f t="shared" si="1050"/>
        <v/>
      </c>
      <c r="O8396" t="e">
        <f>IF(AND(A8396&lt;&gt;A8395,#REF!&lt;&gt;""),#REF!,"")</f>
        <v>#REF!</v>
      </c>
      <c r="P8396" t="e">
        <f t="shared" si="1053"/>
        <v>#REF!</v>
      </c>
      <c r="Q8396" s="2" t="e">
        <f t="shared" ca="1" si="1054"/>
        <v>#REF!</v>
      </c>
      <c r="R8396" t="e">
        <f>IF(NOT(#REF!="Indskrevet"),"",IF(E8396="",FALSE,AND(NOT(#REF!),VALUE(RIGHT(CONCATENATE(YEAR(E8396)),2))=15)))</f>
        <v>#REF!</v>
      </c>
      <c r="S8396" t="e">
        <f t="shared" si="1051"/>
        <v>#REF!</v>
      </c>
      <c r="T8396" t="e">
        <f t="shared" si="1052"/>
        <v>#REF!</v>
      </c>
      <c r="U8396" s="2" t="e">
        <f t="shared" si="1055"/>
        <v>#REF!</v>
      </c>
      <c r="V8396" s="2"/>
    </row>
    <row r="8397" spans="1:22" x14ac:dyDescent="0.25">
      <c r="A8397" t="s">
        <v>4708</v>
      </c>
      <c r="B8397" t="s">
        <v>4709</v>
      </c>
      <c r="C8397">
        <v>179.99999999999599</v>
      </c>
      <c r="D8397" t="s">
        <v>5296</v>
      </c>
      <c r="E8397" s="1">
        <v>41431</v>
      </c>
      <c r="F8397" t="s">
        <v>5294</v>
      </c>
      <c r="G8397">
        <v>1</v>
      </c>
      <c r="H8397" t="s">
        <v>5287</v>
      </c>
      <c r="I8397" t="s">
        <v>5295</v>
      </c>
      <c r="J8397" t="s">
        <v>5293</v>
      </c>
      <c r="K8397" t="b">
        <f>LOOKUP(A8397,'[1]UDDATA-1'!B:B,'[1]UDDATA-1'!A:A)&lt;&gt;LOOKUP(A8397,'[1]UDDATA-2'!B:B,'[1]UDDATA-2'!A:A)</f>
        <v>0</v>
      </c>
      <c r="L8397" t="str">
        <f t="shared" si="1048"/>
        <v>Fysisk interface design</v>
      </c>
      <c r="M8397">
        <f t="shared" si="1049"/>
        <v>7</v>
      </c>
      <c r="N8397" t="str">
        <f t="shared" si="1050"/>
        <v/>
      </c>
      <c r="O8397" t="e">
        <f>IF(AND(A8397&lt;&gt;A8396,#REF!&lt;&gt;""),#REF!,"")</f>
        <v>#REF!</v>
      </c>
      <c r="P8397" t="e">
        <f t="shared" si="1053"/>
        <v>#REF!</v>
      </c>
      <c r="Q8397" s="2" t="e">
        <f t="shared" ca="1" si="1054"/>
        <v>#REF!</v>
      </c>
      <c r="R8397" t="e">
        <f>IF(NOT(#REF!="Indskrevet"),"",IF(E8397="",FALSE,AND(NOT(#REF!),VALUE(RIGHT(CONCATENATE(YEAR(E8397)),2))=15)))</f>
        <v>#REF!</v>
      </c>
      <c r="S8397" t="e">
        <f t="shared" si="1051"/>
        <v>#REF!</v>
      </c>
      <c r="T8397" t="e">
        <f t="shared" si="1052"/>
        <v>#REF!</v>
      </c>
      <c r="U8397" s="2" t="e">
        <f t="shared" si="1055"/>
        <v>#REF!</v>
      </c>
      <c r="V8397" s="2"/>
    </row>
    <row r="8398" spans="1:22" x14ac:dyDescent="0.25">
      <c r="A8398" t="s">
        <v>4708</v>
      </c>
      <c r="B8398" t="s">
        <v>4709</v>
      </c>
      <c r="C8398">
        <v>179.99999999999599</v>
      </c>
      <c r="D8398" t="s">
        <v>5317</v>
      </c>
      <c r="E8398" s="1">
        <v>41695</v>
      </c>
      <c r="F8398" t="s">
        <v>5297</v>
      </c>
      <c r="G8398">
        <v>1</v>
      </c>
      <c r="H8398" t="s">
        <v>5287</v>
      </c>
      <c r="I8398" t="s">
        <v>5298</v>
      </c>
      <c r="J8398" t="s">
        <v>5299</v>
      </c>
      <c r="K8398" t="b">
        <f>LOOKUP(A8398,'[1]UDDATA-1'!B:B,'[1]UDDATA-1'!A:A)&lt;&gt;LOOKUP(A8398,'[1]UDDATA-2'!B:B,'[1]UDDATA-2'!A:A)</f>
        <v>0</v>
      </c>
      <c r="L8398" t="str">
        <f t="shared" si="1048"/>
        <v>Proceduremæssig programmering</v>
      </c>
      <c r="M8398">
        <f t="shared" si="1049"/>
        <v>4</v>
      </c>
      <c r="N8398" t="str">
        <f t="shared" si="1050"/>
        <v/>
      </c>
      <c r="O8398" t="e">
        <f>IF(AND(A8398&lt;&gt;A8397,#REF!&lt;&gt;""),#REF!,"")</f>
        <v>#REF!</v>
      </c>
      <c r="P8398" t="e">
        <f t="shared" si="1053"/>
        <v>#REF!</v>
      </c>
      <c r="Q8398" s="2" t="e">
        <f t="shared" ca="1" si="1054"/>
        <v>#REF!</v>
      </c>
      <c r="R8398" t="e">
        <f>IF(NOT(#REF!="Indskrevet"),"",IF(E8398="",FALSE,AND(NOT(#REF!),VALUE(RIGHT(CONCATENATE(YEAR(E8398)),2))=15)))</f>
        <v>#REF!</v>
      </c>
      <c r="S8398" t="e">
        <f t="shared" si="1051"/>
        <v>#REF!</v>
      </c>
      <c r="T8398" t="e">
        <f t="shared" si="1052"/>
        <v>#REF!</v>
      </c>
      <c r="U8398" s="2" t="e">
        <f t="shared" si="1055"/>
        <v>#REF!</v>
      </c>
      <c r="V8398" s="2"/>
    </row>
    <row r="8399" spans="1:22" x14ac:dyDescent="0.25">
      <c r="A8399" t="s">
        <v>4708</v>
      </c>
      <c r="B8399" t="s">
        <v>4709</v>
      </c>
      <c r="C8399">
        <v>179.99999999999599</v>
      </c>
      <c r="D8399" t="s">
        <v>5317</v>
      </c>
      <c r="E8399" s="1">
        <v>41800</v>
      </c>
      <c r="F8399" t="s">
        <v>5301</v>
      </c>
      <c r="G8399">
        <v>1</v>
      </c>
      <c r="H8399" t="s">
        <v>5287</v>
      </c>
      <c r="I8399" t="s">
        <v>5302</v>
      </c>
      <c r="J8399" t="s">
        <v>5303</v>
      </c>
      <c r="K8399" t="b">
        <f>LOOKUP(A8399,'[1]UDDATA-1'!B:B,'[1]UDDATA-1'!A:A)&lt;&gt;LOOKUP(A8399,'[1]UDDATA-2'!B:B,'[1]UDDATA-2'!A:A)</f>
        <v>0</v>
      </c>
      <c r="L8399" t="str">
        <f t="shared" si="1048"/>
        <v>Lyd- og musikbehandling</v>
      </c>
      <c r="M8399">
        <f t="shared" si="1049"/>
        <v>4</v>
      </c>
      <c r="N8399" t="str">
        <f t="shared" si="1050"/>
        <v/>
      </c>
      <c r="O8399" t="e">
        <f>IF(AND(A8399&lt;&gt;A8398,#REF!&lt;&gt;""),#REF!,"")</f>
        <v>#REF!</v>
      </c>
      <c r="P8399" t="e">
        <f t="shared" si="1053"/>
        <v>#REF!</v>
      </c>
      <c r="Q8399" s="2" t="e">
        <f t="shared" ca="1" si="1054"/>
        <v>#REF!</v>
      </c>
      <c r="R8399" t="e">
        <f>IF(NOT(#REF!="Indskrevet"),"",IF(E8399="",FALSE,AND(NOT(#REF!),VALUE(RIGHT(CONCATENATE(YEAR(E8399)),2))=15)))</f>
        <v>#REF!</v>
      </c>
      <c r="S8399" t="e">
        <f t="shared" si="1051"/>
        <v>#REF!</v>
      </c>
      <c r="T8399" t="e">
        <f t="shared" si="1052"/>
        <v>#REF!</v>
      </c>
      <c r="U8399" s="2" t="e">
        <f t="shared" si="1055"/>
        <v>#REF!</v>
      </c>
      <c r="V8399" s="2"/>
    </row>
    <row r="8400" spans="1:22" x14ac:dyDescent="0.25">
      <c r="A8400" t="s">
        <v>4708</v>
      </c>
      <c r="B8400" t="s">
        <v>4709</v>
      </c>
      <c r="C8400">
        <v>179.99999999999599</v>
      </c>
      <c r="D8400" t="s">
        <v>5317</v>
      </c>
      <c r="E8400" s="1">
        <v>41823</v>
      </c>
      <c r="F8400" t="s">
        <v>5304</v>
      </c>
      <c r="G8400">
        <v>1</v>
      </c>
      <c r="H8400" t="s">
        <v>5287</v>
      </c>
      <c r="I8400" t="s">
        <v>5305</v>
      </c>
      <c r="J8400" t="s">
        <v>5303</v>
      </c>
      <c r="K8400" t="b">
        <f>LOOKUP(A8400,'[1]UDDATA-1'!B:B,'[1]UDDATA-1'!A:A)&lt;&gt;LOOKUP(A8400,'[1]UDDATA-2'!B:B,'[1]UDDATA-2'!A:A)</f>
        <v>0</v>
      </c>
      <c r="L8400" t="str">
        <f t="shared" si="1048"/>
        <v>Objektorienteret Software Engineering</v>
      </c>
      <c r="M8400">
        <f t="shared" si="1049"/>
        <v>4</v>
      </c>
      <c r="N8400" t="str">
        <f t="shared" si="1050"/>
        <v/>
      </c>
      <c r="O8400" t="e">
        <f>IF(AND(A8400&lt;&gt;A8399,#REF!&lt;&gt;""),#REF!,"")</f>
        <v>#REF!</v>
      </c>
      <c r="P8400" t="e">
        <f t="shared" si="1053"/>
        <v>#REF!</v>
      </c>
      <c r="Q8400" s="2" t="e">
        <f t="shared" ca="1" si="1054"/>
        <v>#REF!</v>
      </c>
      <c r="R8400" t="e">
        <f>IF(NOT(#REF!="Indskrevet"),"",IF(E8400="",FALSE,AND(NOT(#REF!),VALUE(RIGHT(CONCATENATE(YEAR(E8400)),2))=15)))</f>
        <v>#REF!</v>
      </c>
      <c r="S8400" t="e">
        <f t="shared" si="1051"/>
        <v>#REF!</v>
      </c>
      <c r="T8400" t="e">
        <f t="shared" si="1052"/>
        <v>#REF!</v>
      </c>
      <c r="U8400" s="2" t="e">
        <f t="shared" si="1055"/>
        <v>#REF!</v>
      </c>
      <c r="V8400" s="2"/>
    </row>
    <row r="8401" spans="1:22" x14ac:dyDescent="0.25">
      <c r="A8401" t="s">
        <v>4710</v>
      </c>
      <c r="B8401" t="s">
        <v>4711</v>
      </c>
      <c r="C8401">
        <v>24.999999999999599</v>
      </c>
      <c r="D8401" t="s">
        <v>5306</v>
      </c>
      <c r="E8401" s="1">
        <v>42031</v>
      </c>
      <c r="F8401" t="s">
        <v>5308</v>
      </c>
      <c r="G8401">
        <v>1</v>
      </c>
      <c r="H8401" t="s">
        <v>5287</v>
      </c>
      <c r="I8401" t="s">
        <v>5288</v>
      </c>
      <c r="J8401" t="s">
        <v>5289</v>
      </c>
      <c r="K8401" t="b">
        <f>LOOKUP(A8401,'[1]UDDATA-1'!B:B,'[1]UDDATA-1'!A:A)&lt;&gt;LOOKUP(A8401,'[1]UDDATA-2'!B:B,'[1]UDDATA-2'!A:A)</f>
        <v>0</v>
      </c>
      <c r="L8401" t="str">
        <f t="shared" si="1048"/>
        <v>Grundlæggende programmering</v>
      </c>
      <c r="M8401">
        <f t="shared" si="1049"/>
        <v>0</v>
      </c>
      <c r="N8401" t="str">
        <f t="shared" si="1050"/>
        <v/>
      </c>
      <c r="O8401" t="e">
        <f>IF(AND(A8401&lt;&gt;A8400,#REF!&lt;&gt;""),#REF!,"")</f>
        <v>#REF!</v>
      </c>
      <c r="P8401" t="e">
        <f t="shared" si="1053"/>
        <v>#REF!</v>
      </c>
      <c r="Q8401" s="2" t="e">
        <f t="shared" ca="1" si="1054"/>
        <v>#REF!</v>
      </c>
      <c r="R8401" t="e">
        <f>IF(NOT(#REF!="Indskrevet"),"",IF(E8401="",FALSE,AND(NOT(#REF!),VALUE(RIGHT(CONCATENATE(YEAR(E8401)),2))=15)))</f>
        <v>#REF!</v>
      </c>
      <c r="S8401" t="e">
        <f t="shared" si="1051"/>
        <v>#REF!</v>
      </c>
      <c r="T8401" t="e">
        <f t="shared" si="1052"/>
        <v>#REF!</v>
      </c>
      <c r="U8401" s="2" t="e">
        <f t="shared" si="1055"/>
        <v>#REF!</v>
      </c>
      <c r="V8401" s="2"/>
    </row>
    <row r="8402" spans="1:22" x14ac:dyDescent="0.25">
      <c r="A8402" t="s">
        <v>4712</v>
      </c>
      <c r="B8402" t="s">
        <v>4713</v>
      </c>
      <c r="C8402">
        <v>179.99999999999599</v>
      </c>
      <c r="D8402" t="s">
        <v>5285</v>
      </c>
      <c r="E8402" s="1">
        <v>41296</v>
      </c>
      <c r="F8402" t="s">
        <v>5328</v>
      </c>
      <c r="G8402">
        <v>1</v>
      </c>
      <c r="H8402" t="s">
        <v>5287</v>
      </c>
      <c r="I8402" t="s">
        <v>5324</v>
      </c>
      <c r="J8402" t="s">
        <v>5289</v>
      </c>
      <c r="K8402" t="b">
        <f>LOOKUP(A8402,'[1]UDDATA-1'!B:B,'[1]UDDATA-1'!A:A)&lt;&gt;LOOKUP(A8402,'[1]UDDATA-2'!B:B,'[1]UDDATA-2'!A:A)</f>
        <v>0</v>
      </c>
      <c r="L8402" t="str">
        <f t="shared" si="1048"/>
        <v>Lineær algebra</v>
      </c>
      <c r="M8402">
        <f t="shared" si="1049"/>
        <v>2</v>
      </c>
      <c r="N8402" t="str">
        <f t="shared" si="1050"/>
        <v/>
      </c>
      <c r="O8402" t="e">
        <f>IF(AND(A8402&lt;&gt;A8401,#REF!&lt;&gt;""),#REF!,"")</f>
        <v>#REF!</v>
      </c>
      <c r="P8402" t="e">
        <f t="shared" si="1053"/>
        <v>#REF!</v>
      </c>
      <c r="Q8402" s="2" t="e">
        <f t="shared" ca="1" si="1054"/>
        <v>#REF!</v>
      </c>
      <c r="R8402" t="e">
        <f>IF(NOT(#REF!="Indskrevet"),"",IF(E8402="",FALSE,AND(NOT(#REF!),VALUE(RIGHT(CONCATENATE(YEAR(E8402)),2))=15)))</f>
        <v>#REF!</v>
      </c>
      <c r="S8402" t="e">
        <f t="shared" si="1051"/>
        <v>#REF!</v>
      </c>
      <c r="T8402" t="e">
        <f t="shared" si="1052"/>
        <v>#REF!</v>
      </c>
      <c r="U8402" s="2" t="e">
        <f t="shared" si="1055"/>
        <v>#REF!</v>
      </c>
      <c r="V8402" s="2"/>
    </row>
    <row r="8403" spans="1:22" x14ac:dyDescent="0.25">
      <c r="A8403" t="s">
        <v>4712</v>
      </c>
      <c r="B8403" t="s">
        <v>4713</v>
      </c>
      <c r="C8403">
        <v>179.99999999999599</v>
      </c>
      <c r="D8403" t="s">
        <v>5285</v>
      </c>
      <c r="E8403" s="1">
        <v>41444</v>
      </c>
      <c r="F8403" t="s">
        <v>5329</v>
      </c>
      <c r="G8403">
        <v>1</v>
      </c>
      <c r="H8403" t="s">
        <v>5287</v>
      </c>
      <c r="I8403" t="s">
        <v>5330</v>
      </c>
      <c r="J8403" t="s">
        <v>5293</v>
      </c>
      <c r="K8403" t="b">
        <f>LOOKUP(A8403,'[1]UDDATA-1'!B:B,'[1]UDDATA-1'!A:A)&lt;&gt;LOOKUP(A8403,'[1]UDDATA-2'!B:B,'[1]UDDATA-2'!A:A)</f>
        <v>0</v>
      </c>
      <c r="L8403" t="str">
        <f t="shared" si="1048"/>
        <v>Diskret matematik</v>
      </c>
      <c r="M8403">
        <f t="shared" si="1049"/>
        <v>2</v>
      </c>
      <c r="N8403" t="str">
        <f t="shared" si="1050"/>
        <v/>
      </c>
      <c r="O8403" t="e">
        <f>IF(AND(A8403&lt;&gt;A8402,#REF!&lt;&gt;""),#REF!,"")</f>
        <v>#REF!</v>
      </c>
      <c r="P8403" t="e">
        <f t="shared" si="1053"/>
        <v>#REF!</v>
      </c>
      <c r="Q8403" s="2" t="e">
        <f t="shared" ca="1" si="1054"/>
        <v>#REF!</v>
      </c>
      <c r="R8403" t="e">
        <f>IF(NOT(#REF!="Indskrevet"),"",IF(E8403="",FALSE,AND(NOT(#REF!),VALUE(RIGHT(CONCATENATE(YEAR(E8403)),2))=15)))</f>
        <v>#REF!</v>
      </c>
      <c r="S8403" t="e">
        <f t="shared" si="1051"/>
        <v>#REF!</v>
      </c>
      <c r="T8403" t="e">
        <f t="shared" si="1052"/>
        <v>#REF!</v>
      </c>
      <c r="U8403" s="2" t="e">
        <f t="shared" si="1055"/>
        <v>#REF!</v>
      </c>
      <c r="V8403" s="2"/>
    </row>
    <row r="8404" spans="1:22" x14ac:dyDescent="0.25">
      <c r="A8404" t="s">
        <v>4712</v>
      </c>
      <c r="B8404" t="s">
        <v>4713</v>
      </c>
      <c r="C8404">
        <v>179.99999999999599</v>
      </c>
      <c r="D8404" t="s">
        <v>5306</v>
      </c>
      <c r="E8404" s="1">
        <v>41452</v>
      </c>
      <c r="F8404" t="s">
        <v>5331</v>
      </c>
      <c r="G8404">
        <v>1</v>
      </c>
      <c r="H8404" t="s">
        <v>5307</v>
      </c>
      <c r="I8404" t="s">
        <v>5332</v>
      </c>
      <c r="J8404" t="s">
        <v>5293</v>
      </c>
      <c r="K8404" t="b">
        <f>LOOKUP(A8404,'[1]UDDATA-1'!B:B,'[1]UDDATA-1'!A:A)&lt;&gt;LOOKUP(A8404,'[1]UDDATA-2'!B:B,'[1]UDDATA-2'!A:A)</f>
        <v>0</v>
      </c>
      <c r="L8404" t="str">
        <f t="shared" si="1048"/>
        <v>Computerarkitektur</v>
      </c>
      <c r="M8404">
        <f t="shared" si="1049"/>
        <v>0</v>
      </c>
      <c r="N8404" t="str">
        <f t="shared" si="1050"/>
        <v/>
      </c>
      <c r="O8404" t="e">
        <f>IF(AND(A8404&lt;&gt;A8403,#REF!&lt;&gt;""),#REF!,"")</f>
        <v>#REF!</v>
      </c>
      <c r="P8404" t="e">
        <f t="shared" si="1053"/>
        <v>#REF!</v>
      </c>
      <c r="Q8404" s="2" t="e">
        <f t="shared" ca="1" si="1054"/>
        <v>#REF!</v>
      </c>
      <c r="R8404" t="e">
        <f>IF(NOT(#REF!="Indskrevet"),"",IF(E8404="",FALSE,AND(NOT(#REF!),VALUE(RIGHT(CONCATENATE(YEAR(E8404)),2))=15)))</f>
        <v>#REF!</v>
      </c>
      <c r="S8404" t="e">
        <f t="shared" si="1051"/>
        <v>#REF!</v>
      </c>
      <c r="T8404" t="e">
        <f t="shared" si="1052"/>
        <v>#REF!</v>
      </c>
      <c r="U8404" s="2" t="e">
        <f t="shared" si="1055"/>
        <v>#REF!</v>
      </c>
      <c r="V8404" s="2"/>
    </row>
    <row r="8405" spans="1:22" x14ac:dyDescent="0.25">
      <c r="A8405" t="s">
        <v>4712</v>
      </c>
      <c r="B8405" t="s">
        <v>4713</v>
      </c>
      <c r="C8405">
        <v>179.99999999999599</v>
      </c>
      <c r="D8405" t="s">
        <v>5317</v>
      </c>
      <c r="E8405" s="1">
        <v>41515</v>
      </c>
      <c r="F8405" t="s">
        <v>5331</v>
      </c>
      <c r="G8405">
        <v>2</v>
      </c>
      <c r="H8405" t="s">
        <v>5287</v>
      </c>
      <c r="I8405" t="s">
        <v>5332</v>
      </c>
      <c r="J8405" t="s">
        <v>5293</v>
      </c>
      <c r="K8405" t="b">
        <f>LOOKUP(A8405,'[1]UDDATA-1'!B:B,'[1]UDDATA-1'!A:A)&lt;&gt;LOOKUP(A8405,'[1]UDDATA-2'!B:B,'[1]UDDATA-2'!A:A)</f>
        <v>0</v>
      </c>
      <c r="L8405" t="str">
        <f t="shared" si="1048"/>
        <v/>
      </c>
      <c r="M8405" t="str">
        <f t="shared" si="1049"/>
        <v/>
      </c>
      <c r="N8405" t="str">
        <f t="shared" si="1050"/>
        <v/>
      </c>
      <c r="O8405" t="e">
        <f>IF(AND(A8405&lt;&gt;A8404,#REF!&lt;&gt;""),#REF!,"")</f>
        <v>#REF!</v>
      </c>
      <c r="P8405" t="e">
        <f t="shared" si="1053"/>
        <v>#REF!</v>
      </c>
      <c r="Q8405" s="2" t="e">
        <f t="shared" ca="1" si="1054"/>
        <v>#REF!</v>
      </c>
      <c r="R8405" t="e">
        <f>IF(NOT(#REF!="Indskrevet"),"",IF(E8405="",FALSE,AND(NOT(#REF!),VALUE(RIGHT(CONCATENATE(YEAR(E8405)),2))=15)))</f>
        <v>#REF!</v>
      </c>
      <c r="S8405" t="e">
        <f t="shared" si="1051"/>
        <v>#REF!</v>
      </c>
      <c r="T8405" t="e">
        <f t="shared" si="1052"/>
        <v>#REF!</v>
      </c>
      <c r="U8405" s="2" t="e">
        <f t="shared" si="1055"/>
        <v>#REF!</v>
      </c>
      <c r="V8405" s="2"/>
    </row>
    <row r="8406" spans="1:22" x14ac:dyDescent="0.25">
      <c r="A8406" t="s">
        <v>4712</v>
      </c>
      <c r="B8406" t="s">
        <v>4713</v>
      </c>
      <c r="C8406">
        <v>179.99999999999599</v>
      </c>
      <c r="D8406" t="s">
        <v>5290</v>
      </c>
      <c r="E8406" s="1">
        <v>41431</v>
      </c>
      <c r="F8406" t="s">
        <v>5333</v>
      </c>
      <c r="G8406">
        <v>1</v>
      </c>
      <c r="H8406" t="s">
        <v>5287</v>
      </c>
      <c r="I8406" t="s">
        <v>5334</v>
      </c>
      <c r="J8406" t="s">
        <v>5293</v>
      </c>
      <c r="K8406" t="b">
        <f>LOOKUP(A8406,'[1]UDDATA-1'!B:B,'[1]UDDATA-1'!A:A)&lt;&gt;LOOKUP(A8406,'[1]UDDATA-2'!B:B,'[1]UDDATA-2'!A:A)</f>
        <v>0</v>
      </c>
      <c r="L8406" t="str">
        <f t="shared" si="1048"/>
        <v>Objektorienteret programmering</v>
      </c>
      <c r="M8406">
        <f t="shared" si="1049"/>
        <v>10</v>
      </c>
      <c r="N8406" t="str">
        <f t="shared" si="1050"/>
        <v/>
      </c>
      <c r="O8406" t="e">
        <f>IF(AND(A8406&lt;&gt;A8405,#REF!&lt;&gt;""),#REF!,"")</f>
        <v>#REF!</v>
      </c>
      <c r="P8406" t="e">
        <f t="shared" si="1053"/>
        <v>#REF!</v>
      </c>
      <c r="Q8406" s="2" t="e">
        <f t="shared" ca="1" si="1054"/>
        <v>#REF!</v>
      </c>
      <c r="R8406" t="e">
        <f>IF(NOT(#REF!="Indskrevet"),"",IF(E8406="",FALSE,AND(NOT(#REF!),VALUE(RIGHT(CONCATENATE(YEAR(E8406)),2))=15)))</f>
        <v>#REF!</v>
      </c>
      <c r="S8406" t="e">
        <f t="shared" si="1051"/>
        <v>#REF!</v>
      </c>
      <c r="T8406" t="e">
        <f t="shared" si="1052"/>
        <v>#REF!</v>
      </c>
      <c r="U8406" s="2" t="e">
        <f t="shared" si="1055"/>
        <v>#REF!</v>
      </c>
      <c r="V8406" s="2"/>
    </row>
    <row r="8407" spans="1:22" x14ac:dyDescent="0.25">
      <c r="A8407" t="s">
        <v>4712</v>
      </c>
      <c r="B8407" t="s">
        <v>4713</v>
      </c>
      <c r="C8407">
        <v>179.99999999999599</v>
      </c>
      <c r="D8407" t="s">
        <v>5306</v>
      </c>
      <c r="E8407" s="1">
        <v>41682</v>
      </c>
      <c r="F8407" t="s">
        <v>5339</v>
      </c>
      <c r="G8407">
        <v>1</v>
      </c>
      <c r="H8407" t="s">
        <v>5307</v>
      </c>
      <c r="I8407" t="s">
        <v>5340</v>
      </c>
      <c r="J8407" t="s">
        <v>5299</v>
      </c>
      <c r="K8407" t="b">
        <f>LOOKUP(A8407,'[1]UDDATA-1'!B:B,'[1]UDDATA-1'!A:A)&lt;&gt;LOOKUP(A8407,'[1]UDDATA-2'!B:B,'[1]UDDATA-2'!A:A)</f>
        <v>0</v>
      </c>
      <c r="L8407" t="str">
        <f t="shared" si="1048"/>
        <v>Algoritmik og datastrukturer</v>
      </c>
      <c r="M8407">
        <f t="shared" si="1049"/>
        <v>0</v>
      </c>
      <c r="N8407" t="str">
        <f t="shared" si="1050"/>
        <v/>
      </c>
      <c r="O8407" t="e">
        <f>IF(AND(A8407&lt;&gt;A8406,#REF!&lt;&gt;""),#REF!,"")</f>
        <v>#REF!</v>
      </c>
      <c r="P8407" t="e">
        <f t="shared" si="1053"/>
        <v>#REF!</v>
      </c>
      <c r="Q8407" s="2" t="e">
        <f t="shared" ca="1" si="1054"/>
        <v>#REF!</v>
      </c>
      <c r="R8407" t="e">
        <f>IF(NOT(#REF!="Indskrevet"),"",IF(E8407="",FALSE,AND(NOT(#REF!),VALUE(RIGHT(CONCATENATE(YEAR(E8407)),2))=15)))</f>
        <v>#REF!</v>
      </c>
      <c r="S8407" t="e">
        <f t="shared" si="1051"/>
        <v>#REF!</v>
      </c>
      <c r="T8407" t="e">
        <f t="shared" si="1052"/>
        <v>#REF!</v>
      </c>
      <c r="U8407" s="2" t="e">
        <f t="shared" si="1055"/>
        <v>#REF!</v>
      </c>
      <c r="V8407" s="2"/>
    </row>
    <row r="8408" spans="1:22" x14ac:dyDescent="0.25">
      <c r="A8408" t="s">
        <v>4712</v>
      </c>
      <c r="B8408" t="s">
        <v>4713</v>
      </c>
      <c r="C8408">
        <v>179.99999999999599</v>
      </c>
      <c r="D8408" t="s">
        <v>5306</v>
      </c>
      <c r="E8408" s="1">
        <v>41737</v>
      </c>
      <c r="F8408" t="s">
        <v>5339</v>
      </c>
      <c r="G8408">
        <v>2</v>
      </c>
      <c r="H8408" t="s">
        <v>5307</v>
      </c>
      <c r="I8408" t="s">
        <v>5340</v>
      </c>
      <c r="J8408" t="s">
        <v>5303</v>
      </c>
      <c r="K8408" t="b">
        <f>LOOKUP(A8408,'[1]UDDATA-1'!B:B,'[1]UDDATA-1'!A:A)&lt;&gt;LOOKUP(A8408,'[1]UDDATA-2'!B:B,'[1]UDDATA-2'!A:A)</f>
        <v>0</v>
      </c>
      <c r="L8408" t="str">
        <f t="shared" si="1048"/>
        <v/>
      </c>
      <c r="M8408" t="str">
        <f t="shared" si="1049"/>
        <v/>
      </c>
      <c r="N8408" t="str">
        <f t="shared" si="1050"/>
        <v/>
      </c>
      <c r="O8408" t="e">
        <f>IF(AND(A8408&lt;&gt;A8407,#REF!&lt;&gt;""),#REF!,"")</f>
        <v>#REF!</v>
      </c>
      <c r="P8408" t="e">
        <f t="shared" si="1053"/>
        <v>#REF!</v>
      </c>
      <c r="Q8408" s="2" t="e">
        <f t="shared" ca="1" si="1054"/>
        <v>#REF!</v>
      </c>
      <c r="R8408" t="e">
        <f>IF(NOT(#REF!="Indskrevet"),"",IF(E8408="",FALSE,AND(NOT(#REF!),VALUE(RIGHT(CONCATENATE(YEAR(E8408)),2))=15)))</f>
        <v>#REF!</v>
      </c>
      <c r="S8408" t="e">
        <f t="shared" si="1051"/>
        <v>#REF!</v>
      </c>
      <c r="T8408" t="e">
        <f t="shared" si="1052"/>
        <v>#REF!</v>
      </c>
      <c r="U8408" s="2" t="e">
        <f t="shared" si="1055"/>
        <v>#REF!</v>
      </c>
      <c r="V8408" s="2"/>
    </row>
    <row r="8409" spans="1:22" x14ac:dyDescent="0.25">
      <c r="A8409" t="s">
        <v>4712</v>
      </c>
      <c r="B8409" t="s">
        <v>4713</v>
      </c>
      <c r="C8409">
        <v>179.99999999999599</v>
      </c>
      <c r="D8409" t="s">
        <v>5306</v>
      </c>
      <c r="E8409" s="1">
        <v>42031</v>
      </c>
      <c r="F8409" t="s">
        <v>5339</v>
      </c>
      <c r="G8409">
        <v>3</v>
      </c>
      <c r="H8409" t="s">
        <v>5307</v>
      </c>
      <c r="I8409" t="s">
        <v>5340</v>
      </c>
      <c r="J8409" t="s">
        <v>5315</v>
      </c>
      <c r="K8409" t="b">
        <f>LOOKUP(A8409,'[1]UDDATA-1'!B:B,'[1]UDDATA-1'!A:A)&lt;&gt;LOOKUP(A8409,'[1]UDDATA-2'!B:B,'[1]UDDATA-2'!A:A)</f>
        <v>0</v>
      </c>
      <c r="L8409" t="str">
        <f t="shared" si="1048"/>
        <v/>
      </c>
      <c r="M8409" t="str">
        <f t="shared" si="1049"/>
        <v/>
      </c>
      <c r="N8409" t="str">
        <f t="shared" si="1050"/>
        <v/>
      </c>
      <c r="O8409" t="e">
        <f>IF(AND(A8409&lt;&gt;A8408,#REF!&lt;&gt;""),#REF!,"")</f>
        <v>#REF!</v>
      </c>
      <c r="P8409" t="e">
        <f t="shared" si="1053"/>
        <v>#REF!</v>
      </c>
      <c r="Q8409" s="2" t="e">
        <f t="shared" ca="1" si="1054"/>
        <v>#REF!</v>
      </c>
      <c r="R8409" t="e">
        <f>IF(NOT(#REF!="Indskrevet"),"",IF(E8409="",FALSE,AND(NOT(#REF!),VALUE(RIGHT(CONCATENATE(YEAR(E8409)),2))=15)))</f>
        <v>#REF!</v>
      </c>
      <c r="S8409" t="e">
        <f t="shared" si="1051"/>
        <v>#REF!</v>
      </c>
      <c r="T8409" t="e">
        <f t="shared" si="1052"/>
        <v>#REF!</v>
      </c>
      <c r="U8409" s="2" t="e">
        <f t="shared" si="1055"/>
        <v>#REF!</v>
      </c>
      <c r="V8409" s="2"/>
    </row>
    <row r="8410" spans="1:22" x14ac:dyDescent="0.25">
      <c r="A8410" t="s">
        <v>4712</v>
      </c>
      <c r="B8410" t="s">
        <v>4713</v>
      </c>
      <c r="C8410">
        <v>179.99999999999599</v>
      </c>
      <c r="D8410" t="s">
        <v>5317</v>
      </c>
      <c r="E8410" s="1">
        <v>42068</v>
      </c>
      <c r="F8410" t="s">
        <v>5339</v>
      </c>
      <c r="G8410">
        <v>4</v>
      </c>
      <c r="H8410" t="s">
        <v>5287</v>
      </c>
      <c r="I8410" t="s">
        <v>5340</v>
      </c>
      <c r="J8410" t="s">
        <v>5313</v>
      </c>
      <c r="K8410" t="b">
        <f>LOOKUP(A8410,'[1]UDDATA-1'!B:B,'[1]UDDATA-1'!A:A)&lt;&gt;LOOKUP(A8410,'[1]UDDATA-2'!B:B,'[1]UDDATA-2'!A:A)</f>
        <v>0</v>
      </c>
      <c r="L8410" t="str">
        <f t="shared" si="1048"/>
        <v/>
      </c>
      <c r="M8410" t="str">
        <f t="shared" si="1049"/>
        <v/>
      </c>
      <c r="N8410" t="str">
        <f t="shared" si="1050"/>
        <v/>
      </c>
      <c r="O8410" t="e">
        <f>IF(AND(A8410&lt;&gt;A8409,#REF!&lt;&gt;""),#REF!,"")</f>
        <v>#REF!</v>
      </c>
      <c r="P8410" t="e">
        <f t="shared" si="1053"/>
        <v>#REF!</v>
      </c>
      <c r="Q8410" s="2" t="e">
        <f t="shared" ca="1" si="1054"/>
        <v>#REF!</v>
      </c>
      <c r="R8410" t="e">
        <f>IF(NOT(#REF!="Indskrevet"),"",IF(E8410="",FALSE,AND(NOT(#REF!),VALUE(RIGHT(CONCATENATE(YEAR(E8410)),2))=15)))</f>
        <v>#REF!</v>
      </c>
      <c r="S8410" t="e">
        <f t="shared" si="1051"/>
        <v>#REF!</v>
      </c>
      <c r="T8410" t="e">
        <f t="shared" si="1052"/>
        <v>#REF!</v>
      </c>
      <c r="U8410" s="2" t="e">
        <f t="shared" si="1055"/>
        <v>#REF!</v>
      </c>
      <c r="V8410" s="2"/>
    </row>
    <row r="8411" spans="1:22" x14ac:dyDescent="0.25">
      <c r="A8411" t="s">
        <v>4712</v>
      </c>
      <c r="B8411" t="s">
        <v>4713</v>
      </c>
      <c r="C8411">
        <v>179.99999999999599</v>
      </c>
      <c r="D8411" t="s">
        <v>5296</v>
      </c>
      <c r="E8411" s="1">
        <v>41814</v>
      </c>
      <c r="F8411" t="s">
        <v>5341</v>
      </c>
      <c r="G8411">
        <v>1</v>
      </c>
      <c r="H8411" t="s">
        <v>5287</v>
      </c>
      <c r="I8411" t="s">
        <v>5342</v>
      </c>
      <c r="J8411" t="s">
        <v>5303</v>
      </c>
      <c r="K8411" t="b">
        <f>LOOKUP(A8411,'[1]UDDATA-1'!B:B,'[1]UDDATA-1'!A:A)&lt;&gt;LOOKUP(A8411,'[1]UDDATA-2'!B:B,'[1]UDDATA-2'!A:A)</f>
        <v>0</v>
      </c>
      <c r="L8411" t="str">
        <f t="shared" si="1048"/>
        <v>Syntaks og semantik</v>
      </c>
      <c r="M8411">
        <f t="shared" si="1049"/>
        <v>7</v>
      </c>
      <c r="N8411" t="str">
        <f t="shared" si="1050"/>
        <v/>
      </c>
      <c r="O8411" t="e">
        <f>IF(AND(A8411&lt;&gt;A8410,#REF!&lt;&gt;""),#REF!,"")</f>
        <v>#REF!</v>
      </c>
      <c r="P8411" t="e">
        <f t="shared" si="1053"/>
        <v>#REF!</v>
      </c>
      <c r="Q8411" s="2" t="e">
        <f t="shared" ca="1" si="1054"/>
        <v>#REF!</v>
      </c>
      <c r="R8411" t="e">
        <f>IF(NOT(#REF!="Indskrevet"),"",IF(E8411="",FALSE,AND(NOT(#REF!),VALUE(RIGHT(CONCATENATE(YEAR(E8411)),2))=15)))</f>
        <v>#REF!</v>
      </c>
      <c r="S8411" t="e">
        <f t="shared" si="1051"/>
        <v>#REF!</v>
      </c>
      <c r="T8411" t="e">
        <f t="shared" si="1052"/>
        <v>#REF!</v>
      </c>
      <c r="U8411" s="2" t="e">
        <f t="shared" si="1055"/>
        <v>#REF!</v>
      </c>
      <c r="V8411" s="2"/>
    </row>
    <row r="8412" spans="1:22" x14ac:dyDescent="0.25">
      <c r="A8412" t="s">
        <v>4714</v>
      </c>
      <c r="B8412" t="s">
        <v>4715</v>
      </c>
      <c r="C8412">
        <v>169.99999999999699</v>
      </c>
      <c r="D8412" t="s">
        <v>5306</v>
      </c>
      <c r="E8412" s="1">
        <v>41304</v>
      </c>
      <c r="F8412" t="s">
        <v>5323</v>
      </c>
      <c r="G8412">
        <v>1</v>
      </c>
      <c r="H8412" t="s">
        <v>5307</v>
      </c>
      <c r="I8412" t="s">
        <v>5324</v>
      </c>
      <c r="J8412" t="s">
        <v>5289</v>
      </c>
      <c r="K8412" t="b">
        <f>LOOKUP(A8412,'[1]UDDATA-1'!B:B,'[1]UDDATA-1'!A:A)&lt;&gt;LOOKUP(A8412,'[1]UDDATA-2'!B:B,'[1]UDDATA-2'!A:A)</f>
        <v>1</v>
      </c>
      <c r="L8412" t="str">
        <f t="shared" si="1048"/>
        <v>Lineær algebra</v>
      </c>
      <c r="M8412">
        <f t="shared" si="1049"/>
        <v>0</v>
      </c>
      <c r="N8412" t="str">
        <f t="shared" si="1050"/>
        <v/>
      </c>
      <c r="O8412" t="e">
        <f>IF(AND(A8412&lt;&gt;A8411,#REF!&lt;&gt;""),#REF!,"")</f>
        <v>#REF!</v>
      </c>
      <c r="P8412" t="e">
        <f t="shared" si="1053"/>
        <v>#REF!</v>
      </c>
      <c r="Q8412" s="2" t="e">
        <f t="shared" ca="1" si="1054"/>
        <v>#REF!</v>
      </c>
      <c r="R8412" t="e">
        <f>IF(NOT(#REF!="Indskrevet"),"",IF(E8412="",FALSE,AND(NOT(#REF!),VALUE(RIGHT(CONCATENATE(YEAR(E8412)),2))=15)))</f>
        <v>#REF!</v>
      </c>
      <c r="S8412" t="e">
        <f t="shared" si="1051"/>
        <v>#REF!</v>
      </c>
      <c r="T8412" t="e">
        <f t="shared" si="1052"/>
        <v>#REF!</v>
      </c>
      <c r="U8412" s="2" t="e">
        <f t="shared" si="1055"/>
        <v>#REF!</v>
      </c>
      <c r="V8412" s="2"/>
    </row>
    <row r="8413" spans="1:22" x14ac:dyDescent="0.25">
      <c r="A8413" t="s">
        <v>4714</v>
      </c>
      <c r="B8413" t="s">
        <v>4715</v>
      </c>
      <c r="C8413">
        <v>169.99999999999699</v>
      </c>
      <c r="D8413" t="s">
        <v>5285</v>
      </c>
      <c r="E8413" s="1">
        <v>41343</v>
      </c>
      <c r="F8413" t="s">
        <v>5323</v>
      </c>
      <c r="G8413">
        <v>2</v>
      </c>
      <c r="H8413" t="s">
        <v>5287</v>
      </c>
      <c r="I8413" t="s">
        <v>5324</v>
      </c>
      <c r="J8413" t="s">
        <v>5293</v>
      </c>
      <c r="K8413" t="b">
        <f>LOOKUP(A8413,'[1]UDDATA-1'!B:B,'[1]UDDATA-1'!A:A)&lt;&gt;LOOKUP(A8413,'[1]UDDATA-2'!B:B,'[1]UDDATA-2'!A:A)</f>
        <v>1</v>
      </c>
      <c r="L8413" t="str">
        <f t="shared" si="1048"/>
        <v/>
      </c>
      <c r="M8413" t="str">
        <f t="shared" si="1049"/>
        <v/>
      </c>
      <c r="N8413" t="str">
        <f t="shared" si="1050"/>
        <v/>
      </c>
      <c r="O8413" t="e">
        <f>IF(AND(A8413&lt;&gt;A8412,#REF!&lt;&gt;""),#REF!,"")</f>
        <v>#REF!</v>
      </c>
      <c r="P8413" t="e">
        <f t="shared" si="1053"/>
        <v>#REF!</v>
      </c>
      <c r="Q8413" s="2" t="e">
        <f t="shared" ca="1" si="1054"/>
        <v>#REF!</v>
      </c>
      <c r="R8413" t="e">
        <f>IF(NOT(#REF!="Indskrevet"),"",IF(E8413="",FALSE,AND(NOT(#REF!),VALUE(RIGHT(CONCATENATE(YEAR(E8413)),2))=15)))</f>
        <v>#REF!</v>
      </c>
      <c r="S8413" t="e">
        <f t="shared" si="1051"/>
        <v>#REF!</v>
      </c>
      <c r="T8413" t="e">
        <f t="shared" si="1052"/>
        <v>#REF!</v>
      </c>
      <c r="U8413" s="2" t="e">
        <f t="shared" si="1055"/>
        <v>#REF!</v>
      </c>
      <c r="V8413" s="2"/>
    </row>
    <row r="8414" spans="1:22" x14ac:dyDescent="0.25">
      <c r="A8414" t="s">
        <v>4714</v>
      </c>
      <c r="B8414" t="s">
        <v>4715</v>
      </c>
      <c r="C8414">
        <v>169.99999999999699</v>
      </c>
      <c r="D8414" t="s">
        <v>5285</v>
      </c>
      <c r="E8414" s="1">
        <v>41460</v>
      </c>
      <c r="F8414" t="s">
        <v>5325</v>
      </c>
      <c r="G8414">
        <v>1</v>
      </c>
      <c r="H8414" t="s">
        <v>5287</v>
      </c>
      <c r="I8414" t="s">
        <v>5326</v>
      </c>
      <c r="J8414" t="s">
        <v>5293</v>
      </c>
      <c r="K8414" t="b">
        <f>LOOKUP(A8414,'[1]UDDATA-1'!B:B,'[1]UDDATA-1'!A:A)&lt;&gt;LOOKUP(A8414,'[1]UDDATA-2'!B:B,'[1]UDDATA-2'!A:A)</f>
        <v>1</v>
      </c>
      <c r="L8414" t="str">
        <f t="shared" si="1048"/>
        <v>Calculus</v>
      </c>
      <c r="M8414">
        <f t="shared" si="1049"/>
        <v>2</v>
      </c>
      <c r="N8414" t="str">
        <f t="shared" si="1050"/>
        <v/>
      </c>
      <c r="O8414" t="e">
        <f>IF(AND(A8414&lt;&gt;A8413,#REF!&lt;&gt;""),#REF!,"")</f>
        <v>#REF!</v>
      </c>
      <c r="P8414" t="e">
        <f t="shared" si="1053"/>
        <v>#REF!</v>
      </c>
      <c r="Q8414" s="2" t="e">
        <f t="shared" ca="1" si="1054"/>
        <v>#REF!</v>
      </c>
      <c r="R8414" t="e">
        <f>IF(NOT(#REF!="Indskrevet"),"",IF(E8414="",FALSE,AND(NOT(#REF!),VALUE(RIGHT(CONCATENATE(YEAR(E8414)),2))=15)))</f>
        <v>#REF!</v>
      </c>
      <c r="S8414" t="e">
        <f t="shared" si="1051"/>
        <v>#REF!</v>
      </c>
      <c r="T8414" t="e">
        <f t="shared" si="1052"/>
        <v>#REF!</v>
      </c>
      <c r="U8414" s="2" t="e">
        <f t="shared" si="1055"/>
        <v>#REF!</v>
      </c>
      <c r="V8414" s="2"/>
    </row>
    <row r="8415" spans="1:22" x14ac:dyDescent="0.25">
      <c r="A8415" t="s">
        <v>4716</v>
      </c>
      <c r="B8415" t="s">
        <v>4717</v>
      </c>
      <c r="C8415">
        <v>19.999999999999801</v>
      </c>
      <c r="D8415" t="s">
        <v>5327</v>
      </c>
      <c r="E8415" s="1">
        <v>41296</v>
      </c>
      <c r="F8415" t="s">
        <v>5328</v>
      </c>
      <c r="G8415">
        <v>1</v>
      </c>
      <c r="H8415" t="s">
        <v>5287</v>
      </c>
      <c r="I8415" t="s">
        <v>5324</v>
      </c>
      <c r="J8415" t="s">
        <v>5289</v>
      </c>
      <c r="K8415" t="b">
        <f>LOOKUP(A8415,'[1]UDDATA-1'!B:B,'[1]UDDATA-1'!A:A)&lt;&gt;LOOKUP(A8415,'[1]UDDATA-2'!B:B,'[1]UDDATA-2'!A:A)</f>
        <v>0</v>
      </c>
      <c r="L8415" t="str">
        <f t="shared" si="1048"/>
        <v>Lineær algebra</v>
      </c>
      <c r="M8415">
        <f t="shared" si="1049"/>
        <v>-3</v>
      </c>
      <c r="N8415" t="str">
        <f t="shared" si="1050"/>
        <v/>
      </c>
      <c r="O8415" t="e">
        <f>IF(AND(A8415&lt;&gt;A8414,#REF!&lt;&gt;""),#REF!,"")</f>
        <v>#REF!</v>
      </c>
      <c r="P8415" t="e">
        <f t="shared" si="1053"/>
        <v>#REF!</v>
      </c>
      <c r="Q8415" s="2" t="e">
        <f t="shared" ca="1" si="1054"/>
        <v>#REF!</v>
      </c>
      <c r="R8415" t="e">
        <f>IF(NOT(#REF!="Indskrevet"),"",IF(E8415="",FALSE,AND(NOT(#REF!),VALUE(RIGHT(CONCATENATE(YEAR(E8415)),2))=15)))</f>
        <v>#REF!</v>
      </c>
      <c r="S8415" t="e">
        <f t="shared" si="1051"/>
        <v>#REF!</v>
      </c>
      <c r="T8415" t="e">
        <f t="shared" si="1052"/>
        <v>#REF!</v>
      </c>
      <c r="U8415" s="2" t="e">
        <f t="shared" si="1055"/>
        <v>#REF!</v>
      </c>
      <c r="V8415" s="2"/>
    </row>
    <row r="8416" spans="1:22" x14ac:dyDescent="0.25">
      <c r="A8416" t="s">
        <v>4716</v>
      </c>
      <c r="B8416" t="s">
        <v>4717</v>
      </c>
      <c r="C8416">
        <v>19.999999999999801</v>
      </c>
      <c r="D8416" t="s">
        <v>5327</v>
      </c>
      <c r="E8416" s="1">
        <v>41676</v>
      </c>
      <c r="F8416" t="s">
        <v>5308</v>
      </c>
      <c r="G8416">
        <v>1</v>
      </c>
      <c r="H8416" t="s">
        <v>5307</v>
      </c>
      <c r="I8416" t="s">
        <v>5288</v>
      </c>
      <c r="J8416" t="s">
        <v>5299</v>
      </c>
      <c r="K8416" t="b">
        <f>LOOKUP(A8416,'[1]UDDATA-1'!B:B,'[1]UDDATA-1'!A:A)&lt;&gt;LOOKUP(A8416,'[1]UDDATA-2'!B:B,'[1]UDDATA-2'!A:A)</f>
        <v>0</v>
      </c>
      <c r="L8416" t="str">
        <f t="shared" si="1048"/>
        <v>Grundlæggende programmering</v>
      </c>
      <c r="M8416">
        <f t="shared" si="1049"/>
        <v>-3</v>
      </c>
      <c r="N8416" t="str">
        <f t="shared" si="1050"/>
        <v/>
      </c>
      <c r="O8416" t="e">
        <f>IF(AND(A8416&lt;&gt;A8415,#REF!&lt;&gt;""),#REF!,"")</f>
        <v>#REF!</v>
      </c>
      <c r="P8416" t="e">
        <f t="shared" si="1053"/>
        <v>#REF!</v>
      </c>
      <c r="Q8416" s="2" t="e">
        <f t="shared" ca="1" si="1054"/>
        <v>#REF!</v>
      </c>
      <c r="R8416" t="e">
        <f>IF(NOT(#REF!="Indskrevet"),"",IF(E8416="",FALSE,AND(NOT(#REF!),VALUE(RIGHT(CONCATENATE(YEAR(E8416)),2))=15)))</f>
        <v>#REF!</v>
      </c>
      <c r="S8416" t="e">
        <f t="shared" si="1051"/>
        <v>#REF!</v>
      </c>
      <c r="T8416" t="e">
        <f t="shared" si="1052"/>
        <v>#REF!</v>
      </c>
      <c r="U8416" s="2" t="e">
        <f t="shared" si="1055"/>
        <v>#REF!</v>
      </c>
      <c r="V8416" s="2"/>
    </row>
    <row r="8417" spans="1:22" x14ac:dyDescent="0.25">
      <c r="A8417" t="s">
        <v>4716</v>
      </c>
      <c r="B8417" t="s">
        <v>4717</v>
      </c>
      <c r="C8417">
        <v>19.999999999999801</v>
      </c>
      <c r="D8417" t="s">
        <v>5306</v>
      </c>
      <c r="E8417" s="1">
        <v>41723</v>
      </c>
      <c r="F8417" t="s">
        <v>5308</v>
      </c>
      <c r="G8417">
        <v>2</v>
      </c>
      <c r="H8417" t="s">
        <v>5287</v>
      </c>
      <c r="I8417" t="s">
        <v>5288</v>
      </c>
      <c r="J8417" t="s">
        <v>5303</v>
      </c>
      <c r="K8417" t="b">
        <f>LOOKUP(A8417,'[1]UDDATA-1'!B:B,'[1]UDDATA-1'!A:A)&lt;&gt;LOOKUP(A8417,'[1]UDDATA-2'!B:B,'[1]UDDATA-2'!A:A)</f>
        <v>0</v>
      </c>
      <c r="L8417" t="str">
        <f t="shared" si="1048"/>
        <v/>
      </c>
      <c r="M8417" t="str">
        <f t="shared" si="1049"/>
        <v/>
      </c>
      <c r="N8417" t="str">
        <f t="shared" si="1050"/>
        <v/>
      </c>
      <c r="O8417" t="e">
        <f>IF(AND(A8417&lt;&gt;A8416,#REF!&lt;&gt;""),#REF!,"")</f>
        <v>#REF!</v>
      </c>
      <c r="P8417" t="e">
        <f t="shared" si="1053"/>
        <v>#REF!</v>
      </c>
      <c r="Q8417" s="2" t="e">
        <f t="shared" ca="1" si="1054"/>
        <v>#REF!</v>
      </c>
      <c r="R8417" t="e">
        <f>IF(NOT(#REF!="Indskrevet"),"",IF(E8417="",FALSE,AND(NOT(#REF!),VALUE(RIGHT(CONCATENATE(YEAR(E8417)),2))=15)))</f>
        <v>#REF!</v>
      </c>
      <c r="S8417" t="e">
        <f t="shared" si="1051"/>
        <v>#REF!</v>
      </c>
      <c r="T8417" t="e">
        <f t="shared" si="1052"/>
        <v>#REF!</v>
      </c>
      <c r="U8417" s="2" t="e">
        <f t="shared" si="1055"/>
        <v>#REF!</v>
      </c>
      <c r="V8417" s="2"/>
    </row>
    <row r="8418" spans="1:22" x14ac:dyDescent="0.25">
      <c r="A8418" t="s">
        <v>4716</v>
      </c>
      <c r="B8418" t="s">
        <v>4717</v>
      </c>
      <c r="C8418">
        <v>19.999999999999801</v>
      </c>
      <c r="D8418" t="s">
        <v>5318</v>
      </c>
      <c r="E8418" s="1">
        <v>41815</v>
      </c>
      <c r="F8418" t="s">
        <v>5309</v>
      </c>
      <c r="G8418">
        <v>1</v>
      </c>
      <c r="H8418" t="s">
        <v>5307</v>
      </c>
      <c r="I8418" t="s">
        <v>5292</v>
      </c>
      <c r="J8418" t="s">
        <v>5303</v>
      </c>
      <c r="K8418" t="b">
        <f>LOOKUP(A8418,'[1]UDDATA-1'!B:B,'[1]UDDATA-1'!A:A)&lt;&gt;LOOKUP(A8418,'[1]UDDATA-2'!B:B,'[1]UDDATA-2'!A:A)</f>
        <v>0</v>
      </c>
      <c r="L8418" t="str">
        <f t="shared" si="1048"/>
        <v>Matematik til multimedie-applikationer</v>
      </c>
      <c r="M8418" t="str">
        <f t="shared" si="1049"/>
        <v/>
      </c>
      <c r="N8418" t="str">
        <f t="shared" si="1050"/>
        <v>U</v>
      </c>
      <c r="O8418" t="e">
        <f>IF(AND(A8418&lt;&gt;A8417,#REF!&lt;&gt;""),#REF!,"")</f>
        <v>#REF!</v>
      </c>
      <c r="P8418" t="e">
        <f t="shared" si="1053"/>
        <v>#REF!</v>
      </c>
      <c r="Q8418" s="2" t="e">
        <f t="shared" ca="1" si="1054"/>
        <v>#REF!</v>
      </c>
      <c r="R8418" t="e">
        <f>IF(NOT(#REF!="Indskrevet"),"",IF(E8418="",FALSE,AND(NOT(#REF!),VALUE(RIGHT(CONCATENATE(YEAR(E8418)),2))=15)))</f>
        <v>#REF!</v>
      </c>
      <c r="S8418" t="e">
        <f t="shared" si="1051"/>
        <v>#REF!</v>
      </c>
      <c r="T8418" t="e">
        <f t="shared" si="1052"/>
        <v>#REF!</v>
      </c>
      <c r="U8418" s="2" t="e">
        <f t="shared" si="1055"/>
        <v>#REF!</v>
      </c>
      <c r="V8418" s="2"/>
    </row>
    <row r="8419" spans="1:22" x14ac:dyDescent="0.25">
      <c r="A8419" t="s">
        <v>4716</v>
      </c>
      <c r="B8419" t="s">
        <v>4717</v>
      </c>
      <c r="C8419">
        <v>19.999999999999801</v>
      </c>
      <c r="D8419" t="s">
        <v>5306</v>
      </c>
      <c r="E8419" s="1">
        <v>41873</v>
      </c>
      <c r="F8419" t="s">
        <v>5309</v>
      </c>
      <c r="G8419">
        <v>2</v>
      </c>
      <c r="H8419" t="s">
        <v>5287</v>
      </c>
      <c r="I8419" t="s">
        <v>5292</v>
      </c>
      <c r="J8419" t="s">
        <v>5303</v>
      </c>
      <c r="K8419" t="b">
        <f>LOOKUP(A8419,'[1]UDDATA-1'!B:B,'[1]UDDATA-1'!A:A)&lt;&gt;LOOKUP(A8419,'[1]UDDATA-2'!B:B,'[1]UDDATA-2'!A:A)</f>
        <v>0</v>
      </c>
      <c r="L8419" t="str">
        <f t="shared" si="1048"/>
        <v/>
      </c>
      <c r="M8419" t="str">
        <f t="shared" si="1049"/>
        <v/>
      </c>
      <c r="N8419" t="str">
        <f t="shared" si="1050"/>
        <v/>
      </c>
      <c r="O8419" t="e">
        <f>IF(AND(A8419&lt;&gt;A8418,#REF!&lt;&gt;""),#REF!,"")</f>
        <v>#REF!</v>
      </c>
      <c r="P8419" t="e">
        <f t="shared" si="1053"/>
        <v>#REF!</v>
      </c>
      <c r="Q8419" s="2" t="e">
        <f t="shared" ca="1" si="1054"/>
        <v>#REF!</v>
      </c>
      <c r="R8419" t="e">
        <f>IF(NOT(#REF!="Indskrevet"),"",IF(E8419="",FALSE,AND(NOT(#REF!),VALUE(RIGHT(CONCATENATE(YEAR(E8419)),2))=15)))</f>
        <v>#REF!</v>
      </c>
      <c r="S8419" t="e">
        <f t="shared" si="1051"/>
        <v>#REF!</v>
      </c>
      <c r="T8419" t="e">
        <f t="shared" si="1052"/>
        <v>#REF!</v>
      </c>
      <c r="U8419" s="2" t="e">
        <f t="shared" si="1055"/>
        <v>#REF!</v>
      </c>
      <c r="V8419" s="2"/>
    </row>
    <row r="8420" spans="1:22" x14ac:dyDescent="0.25">
      <c r="A8420" t="s">
        <v>4716</v>
      </c>
      <c r="B8420" t="s">
        <v>4717</v>
      </c>
      <c r="C8420">
        <v>19.999999999999801</v>
      </c>
      <c r="D8420" t="s">
        <v>5306</v>
      </c>
      <c r="E8420" s="1">
        <v>41824</v>
      </c>
      <c r="F8420" t="s">
        <v>5310</v>
      </c>
      <c r="G8420">
        <v>1</v>
      </c>
      <c r="H8420" t="s">
        <v>5307</v>
      </c>
      <c r="I8420" t="s">
        <v>5295</v>
      </c>
      <c r="J8420" t="s">
        <v>5303</v>
      </c>
      <c r="K8420" t="b">
        <f>LOOKUP(A8420,'[1]UDDATA-1'!B:B,'[1]UDDATA-1'!A:A)&lt;&gt;LOOKUP(A8420,'[1]UDDATA-2'!B:B,'[1]UDDATA-2'!A:A)</f>
        <v>0</v>
      </c>
      <c r="L8420" t="str">
        <f t="shared" si="1048"/>
        <v>Fysisk interface design</v>
      </c>
      <c r="M8420">
        <f t="shared" si="1049"/>
        <v>0</v>
      </c>
      <c r="N8420" t="str">
        <f t="shared" si="1050"/>
        <v/>
      </c>
      <c r="O8420" t="e">
        <f>IF(AND(A8420&lt;&gt;A8419,#REF!&lt;&gt;""),#REF!,"")</f>
        <v>#REF!</v>
      </c>
      <c r="P8420" t="e">
        <f t="shared" si="1053"/>
        <v>#REF!</v>
      </c>
      <c r="Q8420" s="2" t="e">
        <f t="shared" ca="1" si="1054"/>
        <v>#REF!</v>
      </c>
      <c r="R8420" t="e">
        <f>IF(NOT(#REF!="Indskrevet"),"",IF(E8420="",FALSE,AND(NOT(#REF!),VALUE(RIGHT(CONCATENATE(YEAR(E8420)),2))=15)))</f>
        <v>#REF!</v>
      </c>
      <c r="S8420" t="e">
        <f t="shared" si="1051"/>
        <v>#REF!</v>
      </c>
      <c r="T8420" t="e">
        <f t="shared" si="1052"/>
        <v>#REF!</v>
      </c>
      <c r="U8420" s="2" t="e">
        <f t="shared" si="1055"/>
        <v>#REF!</v>
      </c>
      <c r="V8420" s="2"/>
    </row>
    <row r="8421" spans="1:22" x14ac:dyDescent="0.25">
      <c r="A8421" t="s">
        <v>4716</v>
      </c>
      <c r="B8421" t="s">
        <v>4717</v>
      </c>
      <c r="C8421">
        <v>19.999999999999801</v>
      </c>
      <c r="D8421" t="s">
        <v>5285</v>
      </c>
      <c r="E8421" s="1">
        <v>41884</v>
      </c>
      <c r="F8421" t="s">
        <v>5310</v>
      </c>
      <c r="G8421">
        <v>2</v>
      </c>
      <c r="H8421" t="s">
        <v>5287</v>
      </c>
      <c r="I8421" t="s">
        <v>5295</v>
      </c>
      <c r="J8421" t="s">
        <v>5315</v>
      </c>
      <c r="K8421" t="b">
        <f>LOOKUP(A8421,'[1]UDDATA-1'!B:B,'[1]UDDATA-1'!A:A)&lt;&gt;LOOKUP(A8421,'[1]UDDATA-2'!B:B,'[1]UDDATA-2'!A:A)</f>
        <v>0</v>
      </c>
      <c r="L8421" t="str">
        <f t="shared" si="1048"/>
        <v/>
      </c>
      <c r="M8421" t="str">
        <f t="shared" si="1049"/>
        <v/>
      </c>
      <c r="N8421" t="str">
        <f t="shared" si="1050"/>
        <v/>
      </c>
      <c r="O8421" t="e">
        <f>IF(AND(A8421&lt;&gt;A8420,#REF!&lt;&gt;""),#REF!,"")</f>
        <v>#REF!</v>
      </c>
      <c r="P8421" t="e">
        <f t="shared" si="1053"/>
        <v>#REF!</v>
      </c>
      <c r="Q8421" s="2" t="e">
        <f t="shared" ca="1" si="1054"/>
        <v>#REF!</v>
      </c>
      <c r="R8421" t="e">
        <f>IF(NOT(#REF!="Indskrevet"),"",IF(E8421="",FALSE,AND(NOT(#REF!),VALUE(RIGHT(CONCATENATE(YEAR(E8421)),2))=15)))</f>
        <v>#REF!</v>
      </c>
      <c r="S8421" t="e">
        <f t="shared" si="1051"/>
        <v>#REF!</v>
      </c>
      <c r="T8421" t="e">
        <f t="shared" si="1052"/>
        <v>#REF!</v>
      </c>
      <c r="U8421" s="2" t="e">
        <f t="shared" si="1055"/>
        <v>#REF!</v>
      </c>
      <c r="V8421" s="2"/>
    </row>
    <row r="8422" spans="1:22" x14ac:dyDescent="0.25">
      <c r="A8422" t="s">
        <v>4718</v>
      </c>
      <c r="B8422" t="s">
        <v>4719</v>
      </c>
      <c r="C8422">
        <v>119.999999999998</v>
      </c>
      <c r="D8422" t="s">
        <v>5300</v>
      </c>
      <c r="E8422" s="1">
        <v>41652</v>
      </c>
      <c r="F8422" t="s">
        <v>5286</v>
      </c>
      <c r="G8422">
        <v>1</v>
      </c>
      <c r="H8422" t="s">
        <v>5287</v>
      </c>
      <c r="I8422" t="s">
        <v>5288</v>
      </c>
      <c r="J8422" t="s">
        <v>5289</v>
      </c>
      <c r="K8422" t="b">
        <f>LOOKUP(A8422,'[1]UDDATA-1'!B:B,'[1]UDDATA-1'!A:A)&lt;&gt;LOOKUP(A8422,'[1]UDDATA-2'!B:B,'[1]UDDATA-2'!A:A)</f>
        <v>0</v>
      </c>
      <c r="L8422" t="str">
        <f t="shared" si="1048"/>
        <v>Grundlæggende programmering</v>
      </c>
      <c r="M8422">
        <f t="shared" si="1049"/>
        <v>12</v>
      </c>
      <c r="N8422" t="str">
        <f t="shared" si="1050"/>
        <v/>
      </c>
      <c r="O8422" t="e">
        <f>IF(AND(A8422&lt;&gt;A8421,#REF!&lt;&gt;""),#REF!,"")</f>
        <v>#REF!</v>
      </c>
      <c r="P8422" t="e">
        <f t="shared" si="1053"/>
        <v>#REF!</v>
      </c>
      <c r="Q8422" s="2" t="e">
        <f t="shared" ca="1" si="1054"/>
        <v>#REF!</v>
      </c>
      <c r="R8422" t="e">
        <f>IF(NOT(#REF!="Indskrevet"),"",IF(E8422="",FALSE,AND(NOT(#REF!),VALUE(RIGHT(CONCATENATE(YEAR(E8422)),2))=15)))</f>
        <v>#REF!</v>
      </c>
      <c r="S8422" t="e">
        <f t="shared" si="1051"/>
        <v>#REF!</v>
      </c>
      <c r="T8422" t="e">
        <f t="shared" si="1052"/>
        <v>#REF!</v>
      </c>
      <c r="U8422" s="2" t="e">
        <f t="shared" si="1055"/>
        <v>#REF!</v>
      </c>
      <c r="V8422" s="2"/>
    </row>
    <row r="8423" spans="1:22" x14ac:dyDescent="0.25">
      <c r="A8423" t="s">
        <v>4718</v>
      </c>
      <c r="B8423" t="s">
        <v>4719</v>
      </c>
      <c r="C8423">
        <v>119.999999999998</v>
      </c>
      <c r="D8423" t="s">
        <v>5290</v>
      </c>
      <c r="E8423" s="1">
        <v>41815</v>
      </c>
      <c r="F8423" t="s">
        <v>5291</v>
      </c>
      <c r="G8423">
        <v>1</v>
      </c>
      <c r="H8423" t="s">
        <v>5287</v>
      </c>
      <c r="I8423" t="s">
        <v>5292</v>
      </c>
      <c r="J8423" t="s">
        <v>5293</v>
      </c>
      <c r="K8423" t="b">
        <f>LOOKUP(A8423,'[1]UDDATA-1'!B:B,'[1]UDDATA-1'!A:A)&lt;&gt;LOOKUP(A8423,'[1]UDDATA-2'!B:B,'[1]UDDATA-2'!A:A)</f>
        <v>0</v>
      </c>
      <c r="L8423" t="str">
        <f t="shared" si="1048"/>
        <v>Matematik til multimedie-applikationer</v>
      </c>
      <c r="M8423">
        <f t="shared" si="1049"/>
        <v>10</v>
      </c>
      <c r="N8423" t="str">
        <f t="shared" si="1050"/>
        <v/>
      </c>
      <c r="O8423" t="e">
        <f>IF(AND(A8423&lt;&gt;A8422,#REF!&lt;&gt;""),#REF!,"")</f>
        <v>#REF!</v>
      </c>
      <c r="P8423" t="e">
        <f t="shared" si="1053"/>
        <v>#REF!</v>
      </c>
      <c r="Q8423" s="2" t="e">
        <f t="shared" ca="1" si="1054"/>
        <v>#REF!</v>
      </c>
      <c r="R8423" t="e">
        <f>IF(NOT(#REF!="Indskrevet"),"",IF(E8423="",FALSE,AND(NOT(#REF!),VALUE(RIGHT(CONCATENATE(YEAR(E8423)),2))=15)))</f>
        <v>#REF!</v>
      </c>
      <c r="S8423" t="e">
        <f t="shared" si="1051"/>
        <v>#REF!</v>
      </c>
      <c r="T8423" t="e">
        <f t="shared" si="1052"/>
        <v>#REF!</v>
      </c>
      <c r="U8423" s="2" t="e">
        <f t="shared" si="1055"/>
        <v>#REF!</v>
      </c>
      <c r="V8423" s="2"/>
    </row>
    <row r="8424" spans="1:22" x14ac:dyDescent="0.25">
      <c r="A8424" t="s">
        <v>4718</v>
      </c>
      <c r="B8424" t="s">
        <v>4719</v>
      </c>
      <c r="C8424">
        <v>119.999999999998</v>
      </c>
      <c r="D8424" t="s">
        <v>5290</v>
      </c>
      <c r="E8424" s="1">
        <v>41824</v>
      </c>
      <c r="F8424" t="s">
        <v>5294</v>
      </c>
      <c r="G8424">
        <v>1</v>
      </c>
      <c r="H8424" t="s">
        <v>5287</v>
      </c>
      <c r="I8424" t="s">
        <v>5295</v>
      </c>
      <c r="J8424" t="s">
        <v>5293</v>
      </c>
      <c r="K8424" t="b">
        <f>LOOKUP(A8424,'[1]UDDATA-1'!B:B,'[1]UDDATA-1'!A:A)&lt;&gt;LOOKUP(A8424,'[1]UDDATA-2'!B:B,'[1]UDDATA-2'!A:A)</f>
        <v>0</v>
      </c>
      <c r="L8424" t="str">
        <f t="shared" si="1048"/>
        <v>Fysisk interface design</v>
      </c>
      <c r="M8424">
        <f t="shared" si="1049"/>
        <v>10</v>
      </c>
      <c r="N8424" t="str">
        <f t="shared" si="1050"/>
        <v/>
      </c>
      <c r="O8424" t="e">
        <f>IF(AND(A8424&lt;&gt;A8423,#REF!&lt;&gt;""),#REF!,"")</f>
        <v>#REF!</v>
      </c>
      <c r="P8424" t="e">
        <f t="shared" si="1053"/>
        <v>#REF!</v>
      </c>
      <c r="Q8424" s="2" t="e">
        <f t="shared" ca="1" si="1054"/>
        <v>#REF!</v>
      </c>
      <c r="R8424" t="e">
        <f>IF(NOT(#REF!="Indskrevet"),"",IF(E8424="",FALSE,AND(NOT(#REF!),VALUE(RIGHT(CONCATENATE(YEAR(E8424)),2))=15)))</f>
        <v>#REF!</v>
      </c>
      <c r="S8424" t="e">
        <f t="shared" si="1051"/>
        <v>#REF!</v>
      </c>
      <c r="T8424" t="e">
        <f t="shared" si="1052"/>
        <v>#REF!</v>
      </c>
      <c r="U8424" s="2" t="e">
        <f t="shared" si="1055"/>
        <v>#REF!</v>
      </c>
      <c r="V8424" s="2"/>
    </row>
    <row r="8425" spans="1:22" x14ac:dyDescent="0.25">
      <c r="A8425" t="s">
        <v>4718</v>
      </c>
      <c r="B8425" t="s">
        <v>4719</v>
      </c>
      <c r="C8425">
        <v>119.999999999998</v>
      </c>
      <c r="D8425" t="s">
        <v>5296</v>
      </c>
      <c r="E8425" s="1">
        <v>42027</v>
      </c>
      <c r="F8425" t="s">
        <v>5297</v>
      </c>
      <c r="G8425">
        <v>1</v>
      </c>
      <c r="H8425" t="s">
        <v>5287</v>
      </c>
      <c r="I8425" t="s">
        <v>5298</v>
      </c>
      <c r="J8425" t="s">
        <v>5299</v>
      </c>
      <c r="K8425" t="b">
        <f>LOOKUP(A8425,'[1]UDDATA-1'!B:B,'[1]UDDATA-1'!A:A)&lt;&gt;LOOKUP(A8425,'[1]UDDATA-2'!B:B,'[1]UDDATA-2'!A:A)</f>
        <v>0</v>
      </c>
      <c r="L8425" t="str">
        <f t="shared" si="1048"/>
        <v>Proceduremæssig programmering</v>
      </c>
      <c r="M8425">
        <f t="shared" si="1049"/>
        <v>7</v>
      </c>
      <c r="N8425" t="str">
        <f t="shared" si="1050"/>
        <v/>
      </c>
      <c r="O8425" t="e">
        <f>IF(AND(A8425&lt;&gt;A8424,#REF!&lt;&gt;""),#REF!,"")</f>
        <v>#REF!</v>
      </c>
      <c r="P8425" t="e">
        <f t="shared" si="1053"/>
        <v>#REF!</v>
      </c>
      <c r="Q8425" s="2" t="e">
        <f t="shared" ca="1" si="1054"/>
        <v>#REF!</v>
      </c>
      <c r="R8425" t="e">
        <f>IF(NOT(#REF!="Indskrevet"),"",IF(E8425="",FALSE,AND(NOT(#REF!),VALUE(RIGHT(CONCATENATE(YEAR(E8425)),2))=15)))</f>
        <v>#REF!</v>
      </c>
      <c r="S8425" t="e">
        <f t="shared" si="1051"/>
        <v>#REF!</v>
      </c>
      <c r="T8425" t="e">
        <f t="shared" si="1052"/>
        <v>#REF!</v>
      </c>
      <c r="U8425" s="2" t="e">
        <f t="shared" si="1055"/>
        <v>#REF!</v>
      </c>
      <c r="V8425" s="2"/>
    </row>
    <row r="8426" spans="1:22" x14ac:dyDescent="0.25">
      <c r="A8426" t="s">
        <v>4718</v>
      </c>
      <c r="B8426" t="s">
        <v>4719</v>
      </c>
      <c r="C8426">
        <v>119.999999999998</v>
      </c>
      <c r="D8426" t="s">
        <v>5296</v>
      </c>
      <c r="E8426" s="1">
        <v>42165</v>
      </c>
      <c r="F8426" t="s">
        <v>5301</v>
      </c>
      <c r="G8426">
        <v>1</v>
      </c>
      <c r="H8426" t="s">
        <v>5287</v>
      </c>
      <c r="I8426" t="s">
        <v>5302</v>
      </c>
      <c r="J8426" t="s">
        <v>5303</v>
      </c>
      <c r="K8426" t="b">
        <f>LOOKUP(A8426,'[1]UDDATA-1'!B:B,'[1]UDDATA-1'!A:A)&lt;&gt;LOOKUP(A8426,'[1]UDDATA-2'!B:B,'[1]UDDATA-2'!A:A)</f>
        <v>0</v>
      </c>
      <c r="L8426" t="str">
        <f t="shared" si="1048"/>
        <v>Lyd- og musikbehandling</v>
      </c>
      <c r="M8426">
        <f t="shared" si="1049"/>
        <v>7</v>
      </c>
      <c r="N8426" t="str">
        <f t="shared" si="1050"/>
        <v/>
      </c>
      <c r="O8426" t="e">
        <f>IF(AND(A8426&lt;&gt;A8425,#REF!&lt;&gt;""),#REF!,"")</f>
        <v>#REF!</v>
      </c>
      <c r="P8426" t="e">
        <f t="shared" si="1053"/>
        <v>#REF!</v>
      </c>
      <c r="Q8426" s="2" t="e">
        <f t="shared" ca="1" si="1054"/>
        <v>#REF!</v>
      </c>
      <c r="R8426" t="e">
        <f>IF(NOT(#REF!="Indskrevet"),"",IF(E8426="",FALSE,AND(NOT(#REF!),VALUE(RIGHT(CONCATENATE(YEAR(E8426)),2))=15)))</f>
        <v>#REF!</v>
      </c>
      <c r="S8426" t="e">
        <f t="shared" si="1051"/>
        <v>#REF!</v>
      </c>
      <c r="T8426" t="e">
        <f t="shared" si="1052"/>
        <v>#REF!</v>
      </c>
      <c r="U8426" s="2" t="e">
        <f t="shared" si="1055"/>
        <v>#REF!</v>
      </c>
      <c r="V8426" s="2"/>
    </row>
    <row r="8427" spans="1:22" x14ac:dyDescent="0.25">
      <c r="A8427" t="s">
        <v>4718</v>
      </c>
      <c r="B8427" t="s">
        <v>4719</v>
      </c>
      <c r="C8427">
        <v>119.999999999998</v>
      </c>
      <c r="D8427" t="s">
        <v>5317</v>
      </c>
      <c r="E8427" s="1">
        <v>42171</v>
      </c>
      <c r="F8427" t="s">
        <v>5304</v>
      </c>
      <c r="G8427">
        <v>1</v>
      </c>
      <c r="H8427" t="s">
        <v>5287</v>
      </c>
      <c r="I8427" t="s">
        <v>5305</v>
      </c>
      <c r="J8427" t="s">
        <v>5303</v>
      </c>
      <c r="K8427" t="b">
        <f>LOOKUP(A8427,'[1]UDDATA-1'!B:B,'[1]UDDATA-1'!A:A)&lt;&gt;LOOKUP(A8427,'[1]UDDATA-2'!B:B,'[1]UDDATA-2'!A:A)</f>
        <v>0</v>
      </c>
      <c r="L8427" t="str">
        <f t="shared" si="1048"/>
        <v>Objektorienteret Software Engineering</v>
      </c>
      <c r="M8427">
        <f t="shared" si="1049"/>
        <v>4</v>
      </c>
      <c r="N8427" t="str">
        <f t="shared" si="1050"/>
        <v/>
      </c>
      <c r="O8427" t="e">
        <f>IF(AND(A8427&lt;&gt;A8426,#REF!&lt;&gt;""),#REF!,"")</f>
        <v>#REF!</v>
      </c>
      <c r="P8427" t="e">
        <f t="shared" si="1053"/>
        <v>#REF!</v>
      </c>
      <c r="Q8427" s="2" t="e">
        <f t="shared" ca="1" si="1054"/>
        <v>#REF!</v>
      </c>
      <c r="R8427" t="e">
        <f>IF(NOT(#REF!="Indskrevet"),"",IF(E8427="",FALSE,AND(NOT(#REF!),VALUE(RIGHT(CONCATENATE(YEAR(E8427)),2))=15)))</f>
        <v>#REF!</v>
      </c>
      <c r="S8427" t="e">
        <f t="shared" si="1051"/>
        <v>#REF!</v>
      </c>
      <c r="T8427" t="e">
        <f t="shared" si="1052"/>
        <v>#REF!</v>
      </c>
      <c r="U8427" s="2" t="e">
        <f t="shared" si="1055"/>
        <v>#REF!</v>
      </c>
      <c r="V8427" s="2"/>
    </row>
    <row r="8428" spans="1:22" x14ac:dyDescent="0.25">
      <c r="A8428" t="s">
        <v>4720</v>
      </c>
      <c r="B8428" t="s">
        <v>4721</v>
      </c>
      <c r="C8428">
        <v>119.999999999998</v>
      </c>
      <c r="K8428" t="b">
        <f>LOOKUP(A8428,'[1]UDDATA-1'!B:B,'[1]UDDATA-1'!A:A)&lt;&gt;LOOKUP(A8428,'[1]UDDATA-2'!B:B,'[1]UDDATA-2'!A:A)</f>
        <v>0</v>
      </c>
      <c r="L8428" t="str">
        <f t="shared" si="1048"/>
        <v/>
      </c>
      <c r="M8428" t="str">
        <f t="shared" si="1049"/>
        <v/>
      </c>
      <c r="N8428" t="str">
        <f t="shared" si="1050"/>
        <v/>
      </c>
      <c r="O8428" t="e">
        <f>IF(AND(A8428&lt;&gt;A8427,#REF!&lt;&gt;""),#REF!,"")</f>
        <v>#REF!</v>
      </c>
      <c r="P8428" t="e">
        <f t="shared" si="1053"/>
        <v>#REF!</v>
      </c>
      <c r="Q8428" s="2" t="e">
        <f t="shared" ca="1" si="1054"/>
        <v>#REF!</v>
      </c>
      <c r="R8428" t="e">
        <f>IF(NOT(#REF!="Indskrevet"),"",IF(E8428="",FALSE,AND(NOT(#REF!),VALUE(RIGHT(CONCATENATE(YEAR(E8428)),2))=15)))</f>
        <v>#REF!</v>
      </c>
      <c r="S8428" t="e">
        <f t="shared" si="1051"/>
        <v>#REF!</v>
      </c>
      <c r="T8428" t="e">
        <f t="shared" si="1052"/>
        <v>#REF!</v>
      </c>
      <c r="U8428" s="2" t="e">
        <f t="shared" si="1055"/>
        <v>#REF!</v>
      </c>
      <c r="V8428" s="2"/>
    </row>
    <row r="8429" spans="1:22" x14ac:dyDescent="0.25">
      <c r="A8429" t="s">
        <v>4722</v>
      </c>
      <c r="B8429" t="s">
        <v>4723</v>
      </c>
      <c r="C8429">
        <v>64.999999999998593</v>
      </c>
      <c r="K8429" t="b">
        <f>LOOKUP(A8429,'[1]UDDATA-1'!B:B,'[1]UDDATA-1'!A:A)&lt;&gt;LOOKUP(A8429,'[1]UDDATA-2'!B:B,'[1]UDDATA-2'!A:A)</f>
        <v>0</v>
      </c>
      <c r="L8429" t="str">
        <f t="shared" si="1048"/>
        <v/>
      </c>
      <c r="M8429" t="str">
        <f t="shared" si="1049"/>
        <v/>
      </c>
      <c r="N8429" t="str">
        <f t="shared" si="1050"/>
        <v/>
      </c>
      <c r="O8429" t="e">
        <f>IF(AND(A8429&lt;&gt;A8428,#REF!&lt;&gt;""),#REF!,"")</f>
        <v>#REF!</v>
      </c>
      <c r="P8429" t="e">
        <f t="shared" si="1053"/>
        <v>#REF!</v>
      </c>
      <c r="Q8429" s="2" t="e">
        <f t="shared" ca="1" si="1054"/>
        <v>#REF!</v>
      </c>
      <c r="R8429" t="e">
        <f>IF(NOT(#REF!="Indskrevet"),"",IF(E8429="",FALSE,AND(NOT(#REF!),VALUE(RIGHT(CONCATENATE(YEAR(E8429)),2))=15)))</f>
        <v>#REF!</v>
      </c>
      <c r="S8429" t="e">
        <f t="shared" si="1051"/>
        <v>#REF!</v>
      </c>
      <c r="T8429" t="e">
        <f t="shared" si="1052"/>
        <v>#REF!</v>
      </c>
      <c r="U8429" s="2" t="e">
        <f t="shared" si="1055"/>
        <v>#REF!</v>
      </c>
      <c r="V8429" s="2"/>
    </row>
    <row r="8430" spans="1:22" x14ac:dyDescent="0.25">
      <c r="A8430" t="s">
        <v>4724</v>
      </c>
      <c r="B8430" t="s">
        <v>4725</v>
      </c>
      <c r="C8430">
        <v>59.999999999998799</v>
      </c>
      <c r="D8430" t="s">
        <v>5317</v>
      </c>
      <c r="E8430" s="1">
        <v>42028</v>
      </c>
      <c r="F8430" t="s">
        <v>5323</v>
      </c>
      <c r="G8430">
        <v>1</v>
      </c>
      <c r="H8430" t="s">
        <v>5287</v>
      </c>
      <c r="I8430" t="s">
        <v>5324</v>
      </c>
      <c r="J8430" t="s">
        <v>5289</v>
      </c>
      <c r="K8430" t="b">
        <f>LOOKUP(A8430,'[1]UDDATA-1'!B:B,'[1]UDDATA-1'!A:A)&lt;&gt;LOOKUP(A8430,'[1]UDDATA-2'!B:B,'[1]UDDATA-2'!A:A)</f>
        <v>0</v>
      </c>
      <c r="L8430" t="str">
        <f t="shared" si="1048"/>
        <v>Lineær algebra</v>
      </c>
      <c r="M8430">
        <f t="shared" si="1049"/>
        <v>4</v>
      </c>
      <c r="N8430" t="str">
        <f t="shared" si="1050"/>
        <v/>
      </c>
      <c r="O8430" t="e">
        <f>IF(AND(A8430&lt;&gt;A8429,#REF!&lt;&gt;""),#REF!,"")</f>
        <v>#REF!</v>
      </c>
      <c r="P8430" t="e">
        <f t="shared" si="1053"/>
        <v>#REF!</v>
      </c>
      <c r="Q8430" s="2" t="e">
        <f t="shared" ca="1" si="1054"/>
        <v>#REF!</v>
      </c>
      <c r="R8430" t="e">
        <f>IF(NOT(#REF!="Indskrevet"),"",IF(E8430="",FALSE,AND(NOT(#REF!),VALUE(RIGHT(CONCATENATE(YEAR(E8430)),2))=15)))</f>
        <v>#REF!</v>
      </c>
      <c r="S8430" t="e">
        <f t="shared" si="1051"/>
        <v>#REF!</v>
      </c>
      <c r="T8430" t="e">
        <f t="shared" si="1052"/>
        <v>#REF!</v>
      </c>
      <c r="U8430" s="2" t="e">
        <f t="shared" si="1055"/>
        <v>#REF!</v>
      </c>
      <c r="V8430" s="2"/>
    </row>
    <row r="8431" spans="1:22" x14ac:dyDescent="0.25">
      <c r="A8431" t="s">
        <v>4724</v>
      </c>
      <c r="B8431" t="s">
        <v>4725</v>
      </c>
      <c r="C8431">
        <v>59.999999999998799</v>
      </c>
      <c r="D8431" t="s">
        <v>5317</v>
      </c>
      <c r="E8431" s="1">
        <v>42183</v>
      </c>
      <c r="F8431" t="s">
        <v>5325</v>
      </c>
      <c r="G8431">
        <v>1</v>
      </c>
      <c r="H8431" t="s">
        <v>5287</v>
      </c>
      <c r="I8431" t="s">
        <v>5326</v>
      </c>
      <c r="J8431" t="s">
        <v>5293</v>
      </c>
      <c r="K8431" t="b">
        <f>LOOKUP(A8431,'[1]UDDATA-1'!B:B,'[1]UDDATA-1'!A:A)&lt;&gt;LOOKUP(A8431,'[1]UDDATA-2'!B:B,'[1]UDDATA-2'!A:A)</f>
        <v>0</v>
      </c>
      <c r="L8431" t="str">
        <f t="shared" si="1048"/>
        <v>Calculus</v>
      </c>
      <c r="M8431">
        <f t="shared" si="1049"/>
        <v>4</v>
      </c>
      <c r="N8431" t="str">
        <f t="shared" si="1050"/>
        <v/>
      </c>
      <c r="O8431" t="e">
        <f>IF(AND(A8431&lt;&gt;A8430,#REF!&lt;&gt;""),#REF!,"")</f>
        <v>#REF!</v>
      </c>
      <c r="P8431" t="e">
        <f t="shared" si="1053"/>
        <v>#REF!</v>
      </c>
      <c r="Q8431" s="2" t="e">
        <f t="shared" ca="1" si="1054"/>
        <v>#REF!</v>
      </c>
      <c r="R8431" t="e">
        <f>IF(NOT(#REF!="Indskrevet"),"",IF(E8431="",FALSE,AND(NOT(#REF!),VALUE(RIGHT(CONCATENATE(YEAR(E8431)),2))=15)))</f>
        <v>#REF!</v>
      </c>
      <c r="S8431" t="e">
        <f t="shared" si="1051"/>
        <v>#REF!</v>
      </c>
      <c r="T8431" t="e">
        <f t="shared" si="1052"/>
        <v>#REF!</v>
      </c>
      <c r="U8431" s="2" t="e">
        <f t="shared" si="1055"/>
        <v>#REF!</v>
      </c>
      <c r="V8431" s="2"/>
    </row>
    <row r="8432" spans="1:22" x14ac:dyDescent="0.25">
      <c r="A8432" t="s">
        <v>4726</v>
      </c>
      <c r="B8432" t="s">
        <v>4727</v>
      </c>
      <c r="C8432">
        <v>44.999999999999403</v>
      </c>
      <c r="D8432" t="s">
        <v>5306</v>
      </c>
      <c r="E8432" s="1">
        <v>42032</v>
      </c>
      <c r="F8432" t="s">
        <v>5343</v>
      </c>
      <c r="G8432">
        <v>1</v>
      </c>
      <c r="H8432" t="s">
        <v>5307</v>
      </c>
      <c r="I8432" t="s">
        <v>5288</v>
      </c>
      <c r="J8432" t="s">
        <v>5289</v>
      </c>
      <c r="K8432" t="b">
        <f>LOOKUP(A8432,'[1]UDDATA-1'!B:B,'[1]UDDATA-1'!A:A)&lt;&gt;LOOKUP(A8432,'[1]UDDATA-2'!B:B,'[1]UDDATA-2'!A:A)</f>
        <v>0</v>
      </c>
      <c r="L8432" t="str">
        <f t="shared" si="1048"/>
        <v>Grundlæggende programmering</v>
      </c>
      <c r="M8432">
        <f t="shared" si="1049"/>
        <v>0</v>
      </c>
      <c r="N8432" t="str">
        <f t="shared" si="1050"/>
        <v/>
      </c>
      <c r="O8432" t="e">
        <f>IF(AND(A8432&lt;&gt;A8431,#REF!&lt;&gt;""),#REF!,"")</f>
        <v>#REF!</v>
      </c>
      <c r="P8432" t="e">
        <f t="shared" si="1053"/>
        <v>#REF!</v>
      </c>
      <c r="Q8432" s="2" t="e">
        <f t="shared" ca="1" si="1054"/>
        <v>#REF!</v>
      </c>
      <c r="R8432" t="e">
        <f>IF(NOT(#REF!="Indskrevet"),"",IF(E8432="",FALSE,AND(NOT(#REF!),VALUE(RIGHT(CONCATENATE(YEAR(E8432)),2))=15)))</f>
        <v>#REF!</v>
      </c>
      <c r="S8432" t="e">
        <f t="shared" si="1051"/>
        <v>#REF!</v>
      </c>
      <c r="T8432" t="e">
        <f t="shared" si="1052"/>
        <v>#REF!</v>
      </c>
      <c r="U8432" s="2" t="e">
        <f t="shared" si="1055"/>
        <v>#REF!</v>
      </c>
      <c r="V8432" s="2"/>
    </row>
    <row r="8433" spans="1:22" x14ac:dyDescent="0.25">
      <c r="A8433" t="s">
        <v>4726</v>
      </c>
      <c r="B8433" t="s">
        <v>4727</v>
      </c>
      <c r="C8433">
        <v>44.999999999999403</v>
      </c>
      <c r="D8433" t="s">
        <v>5306</v>
      </c>
      <c r="E8433" s="1">
        <v>42068</v>
      </c>
      <c r="F8433" t="s">
        <v>5343</v>
      </c>
      <c r="G8433">
        <v>2</v>
      </c>
      <c r="H8433" t="s">
        <v>5287</v>
      </c>
      <c r="I8433" t="s">
        <v>5288</v>
      </c>
      <c r="J8433" t="s">
        <v>5293</v>
      </c>
      <c r="K8433" t="b">
        <f>LOOKUP(A8433,'[1]UDDATA-1'!B:B,'[1]UDDATA-1'!A:A)&lt;&gt;LOOKUP(A8433,'[1]UDDATA-2'!B:B,'[1]UDDATA-2'!A:A)</f>
        <v>0</v>
      </c>
      <c r="L8433" t="str">
        <f t="shared" si="1048"/>
        <v/>
      </c>
      <c r="M8433" t="str">
        <f t="shared" si="1049"/>
        <v/>
      </c>
      <c r="N8433" t="str">
        <f t="shared" si="1050"/>
        <v/>
      </c>
      <c r="O8433" t="e">
        <f>IF(AND(A8433&lt;&gt;A8432,#REF!&lt;&gt;""),#REF!,"")</f>
        <v>#REF!</v>
      </c>
      <c r="P8433" t="e">
        <f t="shared" si="1053"/>
        <v>#REF!</v>
      </c>
      <c r="Q8433" s="2" t="e">
        <f t="shared" ca="1" si="1054"/>
        <v>#REF!</v>
      </c>
      <c r="R8433" t="e">
        <f>IF(NOT(#REF!="Indskrevet"),"",IF(E8433="",FALSE,AND(NOT(#REF!),VALUE(RIGHT(CONCATENATE(YEAR(E8433)),2))=15)))</f>
        <v>#REF!</v>
      </c>
      <c r="S8433" t="e">
        <f t="shared" si="1051"/>
        <v>#REF!</v>
      </c>
      <c r="T8433" t="e">
        <f t="shared" si="1052"/>
        <v>#REF!</v>
      </c>
      <c r="U8433" s="2" t="e">
        <f t="shared" si="1055"/>
        <v>#REF!</v>
      </c>
      <c r="V8433" s="2"/>
    </row>
    <row r="8434" spans="1:22" x14ac:dyDescent="0.25">
      <c r="A8434" t="s">
        <v>4726</v>
      </c>
      <c r="B8434" t="s">
        <v>4727</v>
      </c>
      <c r="C8434">
        <v>44.999999999999403</v>
      </c>
      <c r="D8434" t="s">
        <v>5285</v>
      </c>
      <c r="E8434" s="1">
        <v>42178</v>
      </c>
      <c r="F8434" t="s">
        <v>5344</v>
      </c>
      <c r="G8434">
        <v>1</v>
      </c>
      <c r="H8434" t="s">
        <v>5287</v>
      </c>
      <c r="I8434" t="s">
        <v>5292</v>
      </c>
      <c r="J8434" t="s">
        <v>5293</v>
      </c>
      <c r="K8434" t="b">
        <f>LOOKUP(A8434,'[1]UDDATA-1'!B:B,'[1]UDDATA-1'!A:A)&lt;&gt;LOOKUP(A8434,'[1]UDDATA-2'!B:B,'[1]UDDATA-2'!A:A)</f>
        <v>0</v>
      </c>
      <c r="L8434" t="str">
        <f t="shared" si="1048"/>
        <v>Matematik til multimedie-applikationer</v>
      </c>
      <c r="M8434">
        <f t="shared" si="1049"/>
        <v>2</v>
      </c>
      <c r="N8434" t="str">
        <f t="shared" si="1050"/>
        <v/>
      </c>
      <c r="O8434" t="e">
        <f>IF(AND(A8434&lt;&gt;A8433,#REF!&lt;&gt;""),#REF!,"")</f>
        <v>#REF!</v>
      </c>
      <c r="P8434" t="e">
        <f t="shared" si="1053"/>
        <v>#REF!</v>
      </c>
      <c r="Q8434" s="2" t="e">
        <f t="shared" ca="1" si="1054"/>
        <v>#REF!</v>
      </c>
      <c r="R8434" t="e">
        <f>IF(NOT(#REF!="Indskrevet"),"",IF(E8434="",FALSE,AND(NOT(#REF!),VALUE(RIGHT(CONCATENATE(YEAR(E8434)),2))=15)))</f>
        <v>#REF!</v>
      </c>
      <c r="S8434" t="e">
        <f t="shared" si="1051"/>
        <v>#REF!</v>
      </c>
      <c r="T8434" t="e">
        <f t="shared" si="1052"/>
        <v>#REF!</v>
      </c>
      <c r="U8434" s="2" t="e">
        <f t="shared" si="1055"/>
        <v>#REF!</v>
      </c>
      <c r="V8434" s="2"/>
    </row>
    <row r="8435" spans="1:22" x14ac:dyDescent="0.25">
      <c r="A8435" t="s">
        <v>4729</v>
      </c>
      <c r="B8435" t="s">
        <v>4730</v>
      </c>
      <c r="C8435">
        <v>9.9999999999996003</v>
      </c>
      <c r="D8435" t="s">
        <v>5285</v>
      </c>
      <c r="E8435" s="1">
        <v>41646</v>
      </c>
      <c r="F8435" t="s">
        <v>5357</v>
      </c>
      <c r="G8435">
        <v>1</v>
      </c>
      <c r="H8435" t="s">
        <v>5287</v>
      </c>
      <c r="I8435" t="s">
        <v>5324</v>
      </c>
      <c r="J8435" t="s">
        <v>5289</v>
      </c>
      <c r="K8435" t="b">
        <f>LOOKUP(A8435,'[1]UDDATA-1'!B:B,'[1]UDDATA-1'!A:A)&lt;&gt;LOOKUP(A8435,'[1]UDDATA-2'!B:B,'[1]UDDATA-2'!A:A)</f>
        <v>0</v>
      </c>
      <c r="L8435" t="str">
        <f t="shared" si="1048"/>
        <v>Lineær algebra</v>
      </c>
      <c r="M8435">
        <f t="shared" si="1049"/>
        <v>2</v>
      </c>
      <c r="N8435" t="str">
        <f t="shared" si="1050"/>
        <v/>
      </c>
      <c r="O8435" t="e">
        <f>IF(AND(A8435&lt;&gt;A8434,#REF!&lt;&gt;""),#REF!,"")</f>
        <v>#REF!</v>
      </c>
      <c r="P8435" t="e">
        <f t="shared" si="1053"/>
        <v>#REF!</v>
      </c>
      <c r="Q8435" s="2" t="e">
        <f t="shared" ca="1" si="1054"/>
        <v>#REF!</v>
      </c>
      <c r="R8435" t="e">
        <f>IF(NOT(#REF!="Indskrevet"),"",IF(E8435="",FALSE,AND(NOT(#REF!),VALUE(RIGHT(CONCATENATE(YEAR(E8435)),2))=15)))</f>
        <v>#REF!</v>
      </c>
      <c r="S8435" t="e">
        <f t="shared" si="1051"/>
        <v>#REF!</v>
      </c>
      <c r="T8435" t="e">
        <f t="shared" si="1052"/>
        <v>#REF!</v>
      </c>
      <c r="U8435" s="2" t="e">
        <f t="shared" si="1055"/>
        <v>#REF!</v>
      </c>
      <c r="V8435" s="2"/>
    </row>
    <row r="8436" spans="1:22" x14ac:dyDescent="0.25">
      <c r="A8436" t="s">
        <v>4731</v>
      </c>
      <c r="B8436" t="s">
        <v>4732</v>
      </c>
      <c r="C8436">
        <v>9.9999999999996003</v>
      </c>
      <c r="D8436" t="s">
        <v>5306</v>
      </c>
      <c r="E8436" s="1">
        <v>41296</v>
      </c>
      <c r="F8436" t="s">
        <v>5328</v>
      </c>
      <c r="G8436">
        <v>1</v>
      </c>
      <c r="H8436" t="s">
        <v>5287</v>
      </c>
      <c r="I8436" t="s">
        <v>5324</v>
      </c>
      <c r="J8436" t="s">
        <v>5289</v>
      </c>
      <c r="K8436" t="b">
        <f>LOOKUP(A8436,'[1]UDDATA-1'!B:B,'[1]UDDATA-1'!A:A)&lt;&gt;LOOKUP(A8436,'[1]UDDATA-2'!B:B,'[1]UDDATA-2'!A:A)</f>
        <v>0</v>
      </c>
      <c r="L8436" t="str">
        <f t="shared" si="1048"/>
        <v/>
      </c>
      <c r="M8436" t="str">
        <f t="shared" si="1049"/>
        <v/>
      </c>
      <c r="N8436" t="str">
        <f t="shared" si="1050"/>
        <v/>
      </c>
      <c r="O8436" t="e">
        <f>IF(AND(A8436&lt;&gt;A8435,#REF!&lt;&gt;""),#REF!,"")</f>
        <v>#REF!</v>
      </c>
      <c r="P8436" t="e">
        <f t="shared" si="1053"/>
        <v>#REF!</v>
      </c>
      <c r="Q8436" s="2" t="e">
        <f t="shared" ca="1" si="1054"/>
        <v>#REF!</v>
      </c>
      <c r="R8436" t="e">
        <f>IF(NOT(#REF!="Indskrevet"),"",IF(E8436="",FALSE,AND(NOT(#REF!),VALUE(RIGHT(CONCATENATE(YEAR(E8436)),2))=15)))</f>
        <v>#REF!</v>
      </c>
      <c r="S8436" t="e">
        <f t="shared" si="1051"/>
        <v>#REF!</v>
      </c>
      <c r="T8436" t="e">
        <f t="shared" si="1052"/>
        <v>#REF!</v>
      </c>
      <c r="U8436" s="2" t="e">
        <f t="shared" si="1055"/>
        <v>#REF!</v>
      </c>
      <c r="V8436" s="2"/>
    </row>
    <row r="8437" spans="1:22" x14ac:dyDescent="0.25">
      <c r="A8437" t="s">
        <v>4733</v>
      </c>
      <c r="B8437" t="s">
        <v>4734</v>
      </c>
      <c r="C8437">
        <v>104.999999999998</v>
      </c>
      <c r="D8437" t="s">
        <v>5296</v>
      </c>
      <c r="E8437" s="1">
        <v>41676</v>
      </c>
      <c r="F8437" t="s">
        <v>5343</v>
      </c>
      <c r="G8437">
        <v>1</v>
      </c>
      <c r="H8437" t="s">
        <v>5287</v>
      </c>
      <c r="I8437" t="s">
        <v>5288</v>
      </c>
      <c r="J8437" t="s">
        <v>5289</v>
      </c>
      <c r="K8437" t="b">
        <f>LOOKUP(A8437,'[1]UDDATA-1'!B:B,'[1]UDDATA-1'!A:A)&lt;&gt;LOOKUP(A8437,'[1]UDDATA-2'!B:B,'[1]UDDATA-2'!A:A)</f>
        <v>0</v>
      </c>
      <c r="L8437" t="str">
        <f t="shared" si="1048"/>
        <v>Grundlæggende programmering</v>
      </c>
      <c r="M8437">
        <f t="shared" si="1049"/>
        <v>7</v>
      </c>
      <c r="N8437" t="str">
        <f t="shared" si="1050"/>
        <v/>
      </c>
      <c r="O8437" t="e">
        <f>IF(AND(A8437&lt;&gt;A8436,#REF!&lt;&gt;""),#REF!,"")</f>
        <v>#REF!</v>
      </c>
      <c r="P8437" t="e">
        <f t="shared" si="1053"/>
        <v>#REF!</v>
      </c>
      <c r="Q8437" s="2" t="e">
        <f t="shared" ca="1" si="1054"/>
        <v>#REF!</v>
      </c>
      <c r="R8437" t="e">
        <f>IF(NOT(#REF!="Indskrevet"),"",IF(E8437="",FALSE,AND(NOT(#REF!),VALUE(RIGHT(CONCATENATE(YEAR(E8437)),2))=15)))</f>
        <v>#REF!</v>
      </c>
      <c r="S8437" t="e">
        <f t="shared" si="1051"/>
        <v>#REF!</v>
      </c>
      <c r="T8437" t="e">
        <f t="shared" si="1052"/>
        <v>#REF!</v>
      </c>
      <c r="U8437" s="2" t="e">
        <f t="shared" si="1055"/>
        <v>#REF!</v>
      </c>
      <c r="V8437" s="2"/>
    </row>
    <row r="8438" spans="1:22" x14ac:dyDescent="0.25">
      <c r="A8438" t="s">
        <v>4733</v>
      </c>
      <c r="B8438" t="s">
        <v>4734</v>
      </c>
      <c r="C8438">
        <v>104.999999999998</v>
      </c>
      <c r="D8438" t="s">
        <v>5306</v>
      </c>
      <c r="E8438" s="1">
        <v>41815</v>
      </c>
      <c r="F8438" t="s">
        <v>5344</v>
      </c>
      <c r="G8438">
        <v>1</v>
      </c>
      <c r="H8438" t="s">
        <v>5307</v>
      </c>
      <c r="I8438" t="s">
        <v>5292</v>
      </c>
      <c r="J8438" t="s">
        <v>5293</v>
      </c>
      <c r="K8438" t="b">
        <f>LOOKUP(A8438,'[1]UDDATA-1'!B:B,'[1]UDDATA-1'!A:A)&lt;&gt;LOOKUP(A8438,'[1]UDDATA-2'!B:B,'[1]UDDATA-2'!A:A)</f>
        <v>0</v>
      </c>
      <c r="L8438" t="str">
        <f t="shared" si="1048"/>
        <v>Matematik til multimedie-applikationer</v>
      </c>
      <c r="M8438">
        <f t="shared" si="1049"/>
        <v>0</v>
      </c>
      <c r="N8438" t="str">
        <f t="shared" si="1050"/>
        <v/>
      </c>
      <c r="O8438" t="e">
        <f>IF(AND(A8438&lt;&gt;A8437,#REF!&lt;&gt;""),#REF!,"")</f>
        <v>#REF!</v>
      </c>
      <c r="P8438" t="e">
        <f t="shared" si="1053"/>
        <v>#REF!</v>
      </c>
      <c r="Q8438" s="2" t="e">
        <f t="shared" ca="1" si="1054"/>
        <v>#REF!</v>
      </c>
      <c r="R8438" t="e">
        <f>IF(NOT(#REF!="Indskrevet"),"",IF(E8438="",FALSE,AND(NOT(#REF!),VALUE(RIGHT(CONCATENATE(YEAR(E8438)),2))=15)))</f>
        <v>#REF!</v>
      </c>
      <c r="S8438" t="e">
        <f t="shared" si="1051"/>
        <v>#REF!</v>
      </c>
      <c r="T8438" t="e">
        <f t="shared" si="1052"/>
        <v>#REF!</v>
      </c>
      <c r="U8438" s="2" t="e">
        <f t="shared" si="1055"/>
        <v>#REF!</v>
      </c>
      <c r="V8438" s="2"/>
    </row>
    <row r="8439" spans="1:22" x14ac:dyDescent="0.25">
      <c r="A8439" t="s">
        <v>4733</v>
      </c>
      <c r="B8439" t="s">
        <v>4734</v>
      </c>
      <c r="C8439">
        <v>104.999999999998</v>
      </c>
      <c r="D8439" t="s">
        <v>5285</v>
      </c>
      <c r="E8439" s="1">
        <v>42178</v>
      </c>
      <c r="F8439" t="s">
        <v>5344</v>
      </c>
      <c r="G8439">
        <v>2</v>
      </c>
      <c r="H8439" t="s">
        <v>5287</v>
      </c>
      <c r="I8439" t="s">
        <v>5292</v>
      </c>
      <c r="J8439" t="s">
        <v>5303</v>
      </c>
      <c r="K8439" t="b">
        <f>LOOKUP(A8439,'[1]UDDATA-1'!B:B,'[1]UDDATA-1'!A:A)&lt;&gt;LOOKUP(A8439,'[1]UDDATA-2'!B:B,'[1]UDDATA-2'!A:A)</f>
        <v>0</v>
      </c>
      <c r="L8439" t="str">
        <f t="shared" si="1048"/>
        <v/>
      </c>
      <c r="M8439" t="str">
        <f t="shared" si="1049"/>
        <v/>
      </c>
      <c r="N8439" t="str">
        <f t="shared" si="1050"/>
        <v/>
      </c>
      <c r="O8439" t="e">
        <f>IF(AND(A8439&lt;&gt;A8438,#REF!&lt;&gt;""),#REF!,"")</f>
        <v>#REF!</v>
      </c>
      <c r="P8439" t="e">
        <f t="shared" si="1053"/>
        <v>#REF!</v>
      </c>
      <c r="Q8439" s="2" t="e">
        <f t="shared" ca="1" si="1054"/>
        <v>#REF!</v>
      </c>
      <c r="R8439" t="e">
        <f>IF(NOT(#REF!="Indskrevet"),"",IF(E8439="",FALSE,AND(NOT(#REF!),VALUE(RIGHT(CONCATENATE(YEAR(E8439)),2))=15)))</f>
        <v>#REF!</v>
      </c>
      <c r="S8439" t="e">
        <f t="shared" si="1051"/>
        <v>#REF!</v>
      </c>
      <c r="T8439" t="e">
        <f t="shared" si="1052"/>
        <v>#REF!</v>
      </c>
      <c r="U8439" s="2" t="e">
        <f t="shared" si="1055"/>
        <v>#REF!</v>
      </c>
      <c r="V8439" s="2"/>
    </row>
    <row r="8440" spans="1:22" x14ac:dyDescent="0.25">
      <c r="A8440" t="s">
        <v>4733</v>
      </c>
      <c r="B8440" t="s">
        <v>4734</v>
      </c>
      <c r="C8440">
        <v>104.999999999998</v>
      </c>
      <c r="D8440" t="s">
        <v>5306</v>
      </c>
      <c r="E8440" s="1">
        <v>41824</v>
      </c>
      <c r="F8440" t="s">
        <v>5345</v>
      </c>
      <c r="G8440">
        <v>1</v>
      </c>
      <c r="H8440" t="s">
        <v>5307</v>
      </c>
      <c r="I8440" t="s">
        <v>5295</v>
      </c>
      <c r="J8440" t="s">
        <v>5293</v>
      </c>
      <c r="K8440" t="b">
        <f>LOOKUP(A8440,'[1]UDDATA-1'!B:B,'[1]UDDATA-1'!A:A)&lt;&gt;LOOKUP(A8440,'[1]UDDATA-2'!B:B,'[1]UDDATA-2'!A:A)</f>
        <v>0</v>
      </c>
      <c r="L8440" t="str">
        <f t="shared" si="1048"/>
        <v>Fysisk interface design</v>
      </c>
      <c r="M8440">
        <f t="shared" si="1049"/>
        <v>0</v>
      </c>
      <c r="N8440" t="str">
        <f t="shared" si="1050"/>
        <v/>
      </c>
      <c r="O8440" t="e">
        <f>IF(AND(A8440&lt;&gt;A8439,#REF!&lt;&gt;""),#REF!,"")</f>
        <v>#REF!</v>
      </c>
      <c r="P8440" t="e">
        <f t="shared" si="1053"/>
        <v>#REF!</v>
      </c>
      <c r="Q8440" s="2" t="e">
        <f t="shared" ca="1" si="1054"/>
        <v>#REF!</v>
      </c>
      <c r="R8440" t="e">
        <f>IF(NOT(#REF!="Indskrevet"),"",IF(E8440="",FALSE,AND(NOT(#REF!),VALUE(RIGHT(CONCATENATE(YEAR(E8440)),2))=15)))</f>
        <v>#REF!</v>
      </c>
      <c r="S8440" t="e">
        <f t="shared" si="1051"/>
        <v>#REF!</v>
      </c>
      <c r="T8440" t="e">
        <f t="shared" si="1052"/>
        <v>#REF!</v>
      </c>
      <c r="U8440" s="2" t="e">
        <f t="shared" si="1055"/>
        <v>#REF!</v>
      </c>
      <c r="V8440" s="2"/>
    </row>
    <row r="8441" spans="1:22" x14ac:dyDescent="0.25">
      <c r="A8441" t="s">
        <v>4733</v>
      </c>
      <c r="B8441" t="s">
        <v>4734</v>
      </c>
      <c r="C8441">
        <v>104.999999999998</v>
      </c>
      <c r="D8441" t="s">
        <v>5306</v>
      </c>
      <c r="E8441" s="1">
        <v>42255</v>
      </c>
      <c r="F8441" t="s">
        <v>5345</v>
      </c>
      <c r="G8441">
        <v>2</v>
      </c>
      <c r="H8441" t="s">
        <v>5287</v>
      </c>
      <c r="I8441" t="s">
        <v>5295</v>
      </c>
      <c r="J8441" t="s">
        <v>5315</v>
      </c>
      <c r="K8441" t="b">
        <f>LOOKUP(A8441,'[1]UDDATA-1'!B:B,'[1]UDDATA-1'!A:A)&lt;&gt;LOOKUP(A8441,'[1]UDDATA-2'!B:B,'[1]UDDATA-2'!A:A)</f>
        <v>0</v>
      </c>
      <c r="L8441" t="str">
        <f t="shared" si="1048"/>
        <v/>
      </c>
      <c r="M8441" t="str">
        <f t="shared" si="1049"/>
        <v/>
      </c>
      <c r="N8441" t="str">
        <f t="shared" si="1050"/>
        <v/>
      </c>
      <c r="O8441" t="e">
        <f>IF(AND(A8441&lt;&gt;A8440,#REF!&lt;&gt;""),#REF!,"")</f>
        <v>#REF!</v>
      </c>
      <c r="P8441" t="e">
        <f t="shared" si="1053"/>
        <v>#REF!</v>
      </c>
      <c r="Q8441" s="2" t="e">
        <f t="shared" ca="1" si="1054"/>
        <v>#REF!</v>
      </c>
      <c r="R8441" t="e">
        <f>IF(NOT(#REF!="Indskrevet"),"",IF(E8441="",FALSE,AND(NOT(#REF!),VALUE(RIGHT(CONCATENATE(YEAR(E8441)),2))=15)))</f>
        <v>#REF!</v>
      </c>
      <c r="S8441" t="e">
        <f t="shared" si="1051"/>
        <v>#REF!</v>
      </c>
      <c r="T8441" t="e">
        <f t="shared" si="1052"/>
        <v>#REF!</v>
      </c>
      <c r="U8441" s="2" t="e">
        <f t="shared" si="1055"/>
        <v>#REF!</v>
      </c>
      <c r="V8441" s="2"/>
    </row>
    <row r="8442" spans="1:22" x14ac:dyDescent="0.25">
      <c r="A8442" t="s">
        <v>4733</v>
      </c>
      <c r="B8442" t="s">
        <v>4734</v>
      </c>
      <c r="C8442">
        <v>104.999999999998</v>
      </c>
      <c r="D8442" t="s">
        <v>5285</v>
      </c>
      <c r="E8442" s="1">
        <v>42150</v>
      </c>
      <c r="F8442" t="s">
        <v>5346</v>
      </c>
      <c r="G8442">
        <v>1</v>
      </c>
      <c r="H8442" t="s">
        <v>5287</v>
      </c>
      <c r="I8442" t="s">
        <v>5298</v>
      </c>
      <c r="J8442" t="s">
        <v>5303</v>
      </c>
      <c r="K8442" t="b">
        <f>LOOKUP(A8442,'[1]UDDATA-1'!B:B,'[1]UDDATA-1'!A:A)&lt;&gt;LOOKUP(A8442,'[1]UDDATA-2'!B:B,'[1]UDDATA-2'!A:A)</f>
        <v>0</v>
      </c>
      <c r="L8442" t="str">
        <f t="shared" si="1048"/>
        <v>Proceduremæssig programmering</v>
      </c>
      <c r="M8442">
        <f t="shared" si="1049"/>
        <v>2</v>
      </c>
      <c r="N8442" t="str">
        <f t="shared" si="1050"/>
        <v/>
      </c>
      <c r="O8442" t="e">
        <f>IF(AND(A8442&lt;&gt;A8441,#REF!&lt;&gt;""),#REF!,"")</f>
        <v>#REF!</v>
      </c>
      <c r="P8442" t="e">
        <f t="shared" si="1053"/>
        <v>#REF!</v>
      </c>
      <c r="Q8442" s="2" t="e">
        <f t="shared" ca="1" si="1054"/>
        <v>#REF!</v>
      </c>
      <c r="R8442" t="e">
        <f>IF(NOT(#REF!="Indskrevet"),"",IF(E8442="",FALSE,AND(NOT(#REF!),VALUE(RIGHT(CONCATENATE(YEAR(E8442)),2))=15)))</f>
        <v>#REF!</v>
      </c>
      <c r="S8442" t="e">
        <f t="shared" si="1051"/>
        <v>#REF!</v>
      </c>
      <c r="T8442" t="e">
        <f t="shared" si="1052"/>
        <v>#REF!</v>
      </c>
      <c r="U8442" s="2" t="e">
        <f t="shared" si="1055"/>
        <v>#REF!</v>
      </c>
      <c r="V8442" s="2"/>
    </row>
    <row r="8443" spans="1:22" x14ac:dyDescent="0.25">
      <c r="A8443" t="s">
        <v>4733</v>
      </c>
      <c r="B8443" t="s">
        <v>4734</v>
      </c>
      <c r="C8443">
        <v>104.999999999998</v>
      </c>
      <c r="D8443" t="s">
        <v>5318</v>
      </c>
      <c r="E8443" s="1">
        <v>42171</v>
      </c>
      <c r="F8443" t="s">
        <v>5347</v>
      </c>
      <c r="G8443">
        <v>1</v>
      </c>
      <c r="H8443" t="s">
        <v>5307</v>
      </c>
      <c r="I8443" t="s">
        <v>5302</v>
      </c>
      <c r="J8443" t="s">
        <v>5303</v>
      </c>
      <c r="K8443" t="b">
        <f>LOOKUP(A8443,'[1]UDDATA-1'!B:B,'[1]UDDATA-1'!A:A)&lt;&gt;LOOKUP(A8443,'[1]UDDATA-2'!B:B,'[1]UDDATA-2'!A:A)</f>
        <v>0</v>
      </c>
      <c r="L8443" t="str">
        <f t="shared" si="1048"/>
        <v>Lyd- og musikbehandling</v>
      </c>
      <c r="M8443" t="str">
        <f t="shared" si="1049"/>
        <v/>
      </c>
      <c r="N8443" t="str">
        <f t="shared" si="1050"/>
        <v>U</v>
      </c>
      <c r="O8443" t="e">
        <f>IF(AND(A8443&lt;&gt;A8442,#REF!&lt;&gt;""),#REF!,"")</f>
        <v>#REF!</v>
      </c>
      <c r="P8443" t="e">
        <f t="shared" si="1053"/>
        <v>#REF!</v>
      </c>
      <c r="Q8443" s="2" t="e">
        <f t="shared" ca="1" si="1054"/>
        <v>#REF!</v>
      </c>
      <c r="R8443" t="e">
        <f>IF(NOT(#REF!="Indskrevet"),"",IF(E8443="",FALSE,AND(NOT(#REF!),VALUE(RIGHT(CONCATENATE(YEAR(E8443)),2))=15)))</f>
        <v>#REF!</v>
      </c>
      <c r="S8443" t="e">
        <f t="shared" si="1051"/>
        <v>#REF!</v>
      </c>
      <c r="T8443" t="e">
        <f t="shared" si="1052"/>
        <v>#REF!</v>
      </c>
      <c r="U8443" s="2" t="e">
        <f t="shared" si="1055"/>
        <v>#REF!</v>
      </c>
      <c r="V8443" s="2"/>
    </row>
    <row r="8444" spans="1:22" x14ac:dyDescent="0.25">
      <c r="A8444" t="s">
        <v>4733</v>
      </c>
      <c r="B8444" t="s">
        <v>4734</v>
      </c>
      <c r="C8444">
        <v>104.999999999998</v>
      </c>
      <c r="D8444" t="s">
        <v>5318</v>
      </c>
      <c r="E8444" s="1">
        <v>42242</v>
      </c>
      <c r="F8444" t="s">
        <v>5347</v>
      </c>
      <c r="G8444">
        <v>2</v>
      </c>
      <c r="H8444" t="s">
        <v>5287</v>
      </c>
      <c r="I8444" t="s">
        <v>5302</v>
      </c>
      <c r="J8444" t="s">
        <v>5303</v>
      </c>
      <c r="K8444" t="b">
        <f>LOOKUP(A8444,'[1]UDDATA-1'!B:B,'[1]UDDATA-1'!A:A)&lt;&gt;LOOKUP(A8444,'[1]UDDATA-2'!B:B,'[1]UDDATA-2'!A:A)</f>
        <v>0</v>
      </c>
      <c r="L8444" t="str">
        <f t="shared" si="1048"/>
        <v/>
      </c>
      <c r="M8444" t="str">
        <f t="shared" si="1049"/>
        <v/>
      </c>
      <c r="N8444" t="str">
        <f t="shared" si="1050"/>
        <v/>
      </c>
      <c r="O8444" t="e">
        <f>IF(AND(A8444&lt;&gt;A8443,#REF!&lt;&gt;""),#REF!,"")</f>
        <v>#REF!</v>
      </c>
      <c r="P8444" t="e">
        <f t="shared" si="1053"/>
        <v>#REF!</v>
      </c>
      <c r="Q8444" s="2" t="e">
        <f t="shared" ca="1" si="1054"/>
        <v>#REF!</v>
      </c>
      <c r="R8444" t="e">
        <f>IF(NOT(#REF!="Indskrevet"),"",IF(E8444="",FALSE,AND(NOT(#REF!),VALUE(RIGHT(CONCATENATE(YEAR(E8444)),2))=15)))</f>
        <v>#REF!</v>
      </c>
      <c r="S8444" t="e">
        <f t="shared" si="1051"/>
        <v>#REF!</v>
      </c>
      <c r="T8444" t="e">
        <f t="shared" si="1052"/>
        <v>#REF!</v>
      </c>
      <c r="U8444" s="2" t="e">
        <f t="shared" si="1055"/>
        <v>#REF!</v>
      </c>
      <c r="V8444" s="2"/>
    </row>
    <row r="8445" spans="1:22" x14ac:dyDescent="0.25">
      <c r="A8445" t="s">
        <v>4733</v>
      </c>
      <c r="B8445" t="s">
        <v>4734</v>
      </c>
      <c r="C8445">
        <v>104.999999999998</v>
      </c>
      <c r="D8445" t="s">
        <v>5318</v>
      </c>
      <c r="E8445" s="1">
        <v>42179</v>
      </c>
      <c r="F8445" t="s">
        <v>5348</v>
      </c>
      <c r="G8445">
        <v>1</v>
      </c>
      <c r="H8445" t="s">
        <v>5307</v>
      </c>
      <c r="I8445" t="s">
        <v>5305</v>
      </c>
      <c r="J8445" t="s">
        <v>5303</v>
      </c>
      <c r="K8445" t="b">
        <f>LOOKUP(A8445,'[1]UDDATA-1'!B:B,'[1]UDDATA-1'!A:A)&lt;&gt;LOOKUP(A8445,'[1]UDDATA-2'!B:B,'[1]UDDATA-2'!A:A)</f>
        <v>0</v>
      </c>
      <c r="L8445" t="str">
        <f t="shared" si="1048"/>
        <v>Objektorienteret Software Engineering</v>
      </c>
      <c r="M8445" t="str">
        <f t="shared" si="1049"/>
        <v/>
      </c>
      <c r="N8445" t="str">
        <f t="shared" si="1050"/>
        <v>U</v>
      </c>
      <c r="O8445" t="e">
        <f>IF(AND(A8445&lt;&gt;A8444,#REF!&lt;&gt;""),#REF!,"")</f>
        <v>#REF!</v>
      </c>
      <c r="P8445" t="e">
        <f t="shared" si="1053"/>
        <v>#REF!</v>
      </c>
      <c r="Q8445" s="2" t="e">
        <f t="shared" ca="1" si="1054"/>
        <v>#REF!</v>
      </c>
      <c r="R8445" t="e">
        <f>IF(NOT(#REF!="Indskrevet"),"",IF(E8445="",FALSE,AND(NOT(#REF!),VALUE(RIGHT(CONCATENATE(YEAR(E8445)),2))=15)))</f>
        <v>#REF!</v>
      </c>
      <c r="S8445" t="e">
        <f t="shared" si="1051"/>
        <v>#REF!</v>
      </c>
      <c r="T8445" t="e">
        <f t="shared" si="1052"/>
        <v>#REF!</v>
      </c>
      <c r="U8445" s="2" t="e">
        <f t="shared" si="1055"/>
        <v>#REF!</v>
      </c>
      <c r="V8445" s="2"/>
    </row>
    <row r="8446" spans="1:22" x14ac:dyDescent="0.25">
      <c r="A8446" t="s">
        <v>4733</v>
      </c>
      <c r="B8446" t="s">
        <v>4734</v>
      </c>
      <c r="C8446">
        <v>104.999999999998</v>
      </c>
      <c r="D8446" t="s">
        <v>5306</v>
      </c>
      <c r="E8446" s="1">
        <v>42261</v>
      </c>
      <c r="F8446" t="s">
        <v>5348</v>
      </c>
      <c r="G8446">
        <v>2</v>
      </c>
      <c r="H8446" t="s">
        <v>5287</v>
      </c>
      <c r="I8446" t="s">
        <v>5305</v>
      </c>
      <c r="J8446" t="s">
        <v>5315</v>
      </c>
      <c r="K8446" t="b">
        <f>LOOKUP(A8446,'[1]UDDATA-1'!B:B,'[1]UDDATA-1'!A:A)&lt;&gt;LOOKUP(A8446,'[1]UDDATA-2'!B:B,'[1]UDDATA-2'!A:A)</f>
        <v>0</v>
      </c>
      <c r="L8446" t="str">
        <f t="shared" si="1048"/>
        <v/>
      </c>
      <c r="M8446" t="str">
        <f t="shared" si="1049"/>
        <v/>
      </c>
      <c r="N8446" t="str">
        <f t="shared" si="1050"/>
        <v/>
      </c>
      <c r="O8446" t="e">
        <f>IF(AND(A8446&lt;&gt;A8445,#REF!&lt;&gt;""),#REF!,"")</f>
        <v>#REF!</v>
      </c>
      <c r="P8446" t="e">
        <f t="shared" si="1053"/>
        <v>#REF!</v>
      </c>
      <c r="Q8446" s="2" t="e">
        <f t="shared" ca="1" si="1054"/>
        <v>#REF!</v>
      </c>
      <c r="R8446" t="e">
        <f>IF(NOT(#REF!="Indskrevet"),"",IF(E8446="",FALSE,AND(NOT(#REF!),VALUE(RIGHT(CONCATENATE(YEAR(E8446)),2))=15)))</f>
        <v>#REF!</v>
      </c>
      <c r="S8446" t="e">
        <f t="shared" si="1051"/>
        <v>#REF!</v>
      </c>
      <c r="T8446" t="e">
        <f t="shared" si="1052"/>
        <v>#REF!</v>
      </c>
      <c r="U8446" s="2" t="e">
        <f t="shared" si="1055"/>
        <v>#REF!</v>
      </c>
      <c r="V8446" s="2"/>
    </row>
    <row r="8447" spans="1:22" x14ac:dyDescent="0.25">
      <c r="A8447" t="s">
        <v>4735</v>
      </c>
      <c r="B8447" t="s">
        <v>4736</v>
      </c>
      <c r="C8447">
        <v>179.99999999999599</v>
      </c>
      <c r="D8447" t="s">
        <v>5317</v>
      </c>
      <c r="E8447" s="1">
        <v>41304</v>
      </c>
      <c r="F8447" t="s">
        <v>5323</v>
      </c>
      <c r="G8447">
        <v>1</v>
      </c>
      <c r="H8447" t="s">
        <v>5287</v>
      </c>
      <c r="I8447" t="s">
        <v>5324</v>
      </c>
      <c r="J8447" t="s">
        <v>5289</v>
      </c>
      <c r="K8447" t="b">
        <f>LOOKUP(A8447,'[1]UDDATA-1'!B:B,'[1]UDDATA-1'!A:A)&lt;&gt;LOOKUP(A8447,'[1]UDDATA-2'!B:B,'[1]UDDATA-2'!A:A)</f>
        <v>0</v>
      </c>
      <c r="L8447" t="str">
        <f t="shared" si="1048"/>
        <v>Lineær algebra</v>
      </c>
      <c r="M8447">
        <f t="shared" si="1049"/>
        <v>4</v>
      </c>
      <c r="N8447" t="str">
        <f t="shared" si="1050"/>
        <v/>
      </c>
      <c r="O8447" t="e">
        <f>IF(AND(A8447&lt;&gt;A8446,#REF!&lt;&gt;""),#REF!,"")</f>
        <v>#REF!</v>
      </c>
      <c r="P8447" t="e">
        <f t="shared" si="1053"/>
        <v>#REF!</v>
      </c>
      <c r="Q8447" s="2" t="e">
        <f t="shared" ca="1" si="1054"/>
        <v>#REF!</v>
      </c>
      <c r="R8447" t="e">
        <f>IF(NOT(#REF!="Indskrevet"),"",IF(E8447="",FALSE,AND(NOT(#REF!),VALUE(RIGHT(CONCATENATE(YEAR(E8447)),2))=15)))</f>
        <v>#REF!</v>
      </c>
      <c r="S8447" t="e">
        <f t="shared" si="1051"/>
        <v>#REF!</v>
      </c>
      <c r="T8447" t="e">
        <f t="shared" si="1052"/>
        <v>#REF!</v>
      </c>
      <c r="U8447" s="2" t="e">
        <f t="shared" si="1055"/>
        <v>#REF!</v>
      </c>
      <c r="V8447" s="2"/>
    </row>
    <row r="8448" spans="1:22" x14ac:dyDescent="0.25">
      <c r="A8448" t="s">
        <v>4735</v>
      </c>
      <c r="B8448" t="s">
        <v>4736</v>
      </c>
      <c r="C8448">
        <v>179.99999999999599</v>
      </c>
      <c r="D8448" t="s">
        <v>5296</v>
      </c>
      <c r="E8448" s="1">
        <v>41460</v>
      </c>
      <c r="F8448" t="s">
        <v>5325</v>
      </c>
      <c r="G8448">
        <v>1</v>
      </c>
      <c r="H8448" t="s">
        <v>5287</v>
      </c>
      <c r="I8448" t="s">
        <v>5326</v>
      </c>
      <c r="J8448" t="s">
        <v>5293</v>
      </c>
      <c r="K8448" t="b">
        <f>LOOKUP(A8448,'[1]UDDATA-1'!B:B,'[1]UDDATA-1'!A:A)&lt;&gt;LOOKUP(A8448,'[1]UDDATA-2'!B:B,'[1]UDDATA-2'!A:A)</f>
        <v>0</v>
      </c>
      <c r="L8448" t="str">
        <f t="shared" si="1048"/>
        <v>Calculus</v>
      </c>
      <c r="M8448">
        <f t="shared" si="1049"/>
        <v>7</v>
      </c>
      <c r="N8448" t="str">
        <f t="shared" si="1050"/>
        <v/>
      </c>
      <c r="O8448" t="e">
        <f>IF(AND(A8448&lt;&gt;A8447,#REF!&lt;&gt;""),#REF!,"")</f>
        <v>#REF!</v>
      </c>
      <c r="P8448" t="e">
        <f t="shared" si="1053"/>
        <v>#REF!</v>
      </c>
      <c r="Q8448" s="2" t="e">
        <f t="shared" ca="1" si="1054"/>
        <v>#REF!</v>
      </c>
      <c r="R8448" t="e">
        <f>IF(NOT(#REF!="Indskrevet"),"",IF(E8448="",FALSE,AND(NOT(#REF!),VALUE(RIGHT(CONCATENATE(YEAR(E8448)),2))=15)))</f>
        <v>#REF!</v>
      </c>
      <c r="S8448" t="e">
        <f t="shared" si="1051"/>
        <v>#REF!</v>
      </c>
      <c r="T8448" t="e">
        <f t="shared" si="1052"/>
        <v>#REF!</v>
      </c>
      <c r="U8448" s="2" t="e">
        <f t="shared" si="1055"/>
        <v>#REF!</v>
      </c>
      <c r="V8448" s="2"/>
    </row>
    <row r="8449" spans="1:22" x14ac:dyDescent="0.25">
      <c r="A8449" t="s">
        <v>4737</v>
      </c>
      <c r="B8449" t="s">
        <v>4738</v>
      </c>
      <c r="C8449">
        <v>179.99999999999599</v>
      </c>
      <c r="D8449" t="s">
        <v>5317</v>
      </c>
      <c r="E8449" s="1">
        <v>41316</v>
      </c>
      <c r="F8449" t="s">
        <v>5308</v>
      </c>
      <c r="G8449">
        <v>1</v>
      </c>
      <c r="H8449" t="s">
        <v>5287</v>
      </c>
      <c r="I8449" t="s">
        <v>5288</v>
      </c>
      <c r="J8449" t="s">
        <v>5289</v>
      </c>
      <c r="K8449" t="b">
        <f>LOOKUP(A8449,'[1]UDDATA-1'!B:B,'[1]UDDATA-1'!A:A)&lt;&gt;LOOKUP(A8449,'[1]UDDATA-2'!B:B,'[1]UDDATA-2'!A:A)</f>
        <v>0</v>
      </c>
      <c r="L8449" t="str">
        <f t="shared" si="1048"/>
        <v>Grundlæggende programmering</v>
      </c>
      <c r="M8449">
        <f t="shared" si="1049"/>
        <v>4</v>
      </c>
      <c r="N8449" t="str">
        <f t="shared" si="1050"/>
        <v/>
      </c>
      <c r="O8449" t="e">
        <f>IF(AND(A8449&lt;&gt;A8448,#REF!&lt;&gt;""),#REF!,"")</f>
        <v>#REF!</v>
      </c>
      <c r="P8449" t="e">
        <f t="shared" si="1053"/>
        <v>#REF!</v>
      </c>
      <c r="Q8449" s="2" t="e">
        <f t="shared" ca="1" si="1054"/>
        <v>#REF!</v>
      </c>
      <c r="R8449" t="e">
        <f>IF(NOT(#REF!="Indskrevet"),"",IF(E8449="",FALSE,AND(NOT(#REF!),VALUE(RIGHT(CONCATENATE(YEAR(E8449)),2))=15)))</f>
        <v>#REF!</v>
      </c>
      <c r="S8449" t="e">
        <f t="shared" si="1051"/>
        <v>#REF!</v>
      </c>
      <c r="T8449" t="e">
        <f t="shared" si="1052"/>
        <v>#REF!</v>
      </c>
      <c r="U8449" s="2" t="e">
        <f t="shared" si="1055"/>
        <v>#REF!</v>
      </c>
      <c r="V8449" s="2"/>
    </row>
    <row r="8450" spans="1:22" x14ac:dyDescent="0.25">
      <c r="A8450" t="s">
        <v>4737</v>
      </c>
      <c r="B8450" t="s">
        <v>4738</v>
      </c>
      <c r="C8450">
        <v>179.99999999999599</v>
      </c>
      <c r="D8450" t="s">
        <v>5300</v>
      </c>
      <c r="E8450" s="1">
        <v>41452</v>
      </c>
      <c r="F8450" t="s">
        <v>5309</v>
      </c>
      <c r="G8450">
        <v>1</v>
      </c>
      <c r="H8450" t="s">
        <v>5287</v>
      </c>
      <c r="I8450" t="s">
        <v>5292</v>
      </c>
      <c r="J8450" t="s">
        <v>5293</v>
      </c>
      <c r="K8450" t="b">
        <f>LOOKUP(A8450,'[1]UDDATA-1'!B:B,'[1]UDDATA-1'!A:A)&lt;&gt;LOOKUP(A8450,'[1]UDDATA-2'!B:B,'[1]UDDATA-2'!A:A)</f>
        <v>0</v>
      </c>
      <c r="L8450" t="str">
        <f t="shared" ref="L8450:L8513" si="1056">IF(AND(I8450&lt;&gt;"",I8450&lt;&gt;I8449),I8450,"")</f>
        <v>Matematik til multimedie-applikationer</v>
      </c>
      <c r="M8450">
        <f t="shared" ref="M8450:M8513" si="1057">IF(AND(L8450&lt;&gt;"",ISNUMBER(VALUE(D8450))),VALUE(D8450),"")</f>
        <v>12</v>
      </c>
      <c r="N8450" t="str">
        <f t="shared" ref="N8450:N8513" si="1058">IF(L8450="","",IF(M8450="",D8450,""))</f>
        <v/>
      </c>
      <c r="O8450" t="e">
        <f>IF(AND(A8450&lt;&gt;A8449,#REF!&lt;&gt;""),#REF!,"")</f>
        <v>#REF!</v>
      </c>
      <c r="P8450" t="e">
        <f t="shared" si="1053"/>
        <v>#REF!</v>
      </c>
      <c r="Q8450" s="2" t="e">
        <f t="shared" ca="1" si="1054"/>
        <v>#REF!</v>
      </c>
      <c r="R8450" t="e">
        <f>IF(NOT(#REF!="Indskrevet"),"",IF(E8450="",FALSE,AND(NOT(#REF!),VALUE(RIGHT(CONCATENATE(YEAR(E8450)),2))=15)))</f>
        <v>#REF!</v>
      </c>
      <c r="S8450" t="e">
        <f t="shared" ref="S8450:S8513" si="1059">IF(R8450="","",IF(A8450=A8449,S8449,NOT(OR(R8450,AND(A8451=A8450,R8451),AND(A8452=A8450,R8452),AND(A8453=A8450,R8453),AND(A8454=A8450,R8454),AND(A8455=A8450,R8455),AND(A8456=A8450,R8456),AND(A8457=A8450,R8457),AND(A8458=A8450,R8458),AND(A8459=A8450,R8459),AND(A8460=A8450,R8460)))))</f>
        <v>#REF!</v>
      </c>
      <c r="T8450" t="e">
        <f t="shared" ref="T8450:T8513" si="1060">IF(U8450="","",O8450)</f>
        <v>#REF!</v>
      </c>
      <c r="U8450" s="2" t="e">
        <f t="shared" si="1055"/>
        <v>#REF!</v>
      </c>
      <c r="V8450" s="2"/>
    </row>
    <row r="8451" spans="1:22" x14ac:dyDescent="0.25">
      <c r="A8451" t="s">
        <v>4737</v>
      </c>
      <c r="B8451" t="s">
        <v>4738</v>
      </c>
      <c r="C8451">
        <v>179.99999999999599</v>
      </c>
      <c r="D8451" t="s">
        <v>5300</v>
      </c>
      <c r="E8451" s="1">
        <v>41484</v>
      </c>
      <c r="F8451" t="s">
        <v>5310</v>
      </c>
      <c r="G8451">
        <v>1</v>
      </c>
      <c r="H8451" t="s">
        <v>5287</v>
      </c>
      <c r="I8451" t="s">
        <v>5295</v>
      </c>
      <c r="J8451" t="s">
        <v>5293</v>
      </c>
      <c r="K8451" t="b">
        <f>LOOKUP(A8451,'[1]UDDATA-1'!B:B,'[1]UDDATA-1'!A:A)&lt;&gt;LOOKUP(A8451,'[1]UDDATA-2'!B:B,'[1]UDDATA-2'!A:A)</f>
        <v>0</v>
      </c>
      <c r="L8451" t="str">
        <f t="shared" si="1056"/>
        <v>Fysisk interface design</v>
      </c>
      <c r="M8451">
        <f t="shared" si="1057"/>
        <v>12</v>
      </c>
      <c r="N8451" t="str">
        <f t="shared" si="1058"/>
        <v/>
      </c>
      <c r="O8451" t="e">
        <f>IF(AND(A8451&lt;&gt;A8450,#REF!&lt;&gt;""),#REF!,"")</f>
        <v>#REF!</v>
      </c>
      <c r="P8451" t="e">
        <f t="shared" ref="P8451:P8514" si="1061">IF(O8451="","",IF(M8451="",0,IF(O8452&lt;&gt;"",1,IF(AND(O8452="",O8453&lt;&gt;""),2,IF(AND(O8452="",O8453="",O8454&lt;&gt;""),3,IF(AND(O8452="",O8453="",O8454="",O8455&lt;&gt;""),4,IF(AND(O8452="",O8453="",O8454="",O8455="",O8456&lt;&gt;""),5,IF(AND(O8452="",O8453="",O8454="",O8455="",O8456="",O8457&lt;&gt;""),6,IF(AND(O8452="",O8453="",O8454="",O8455="",O8456="",O8457="",O8458&lt;&gt;""),7,IF(AND(O8452="",O8453="",O8454="",O8455="",O8456="",O8457="",O8458="",O8459&lt;&gt;""),8,IF(AND(O8452="",O8453="",O8454="",O8455="",O8456="",O8457="",O8458="",O8459="",O8460&lt;&gt;""),9,IF(AND(O8452="",O8453="",O8454="",O8455="",O8456="",O8457="",O8458="",O8459="",O8460="",O8461&lt;&gt;""),10,IF(AND(O8452="",O8453="",O8454="",O8455="",O8456="",O8457="",O8458="",O8459="",O8460="",O8461="",O8462&lt;&gt;""),11,IF(AND(O8452="",O8453="",O8454="",O8455="",O8456="",O8457="",O8458="",O8459="",O8460="",O8461="",O8462="",O8463&lt;&gt;""),12,IF(AND(O8452="",O8453="",O8454="",O8455="",O8456="",O8457="",O8458="",O8459="",O8460="",O8461="",O8462="",O8463="",O8464&lt;&gt;""),13,IF(AND(O8452="",O8453="",O8454="",O8455="",O8456="",O8457="",O8458="",O8459="",O8460="",O8461="",O8462="",O8463="",O8464="",O8465&lt;&gt;""),14,IF(AND(O8452="",O8453="",O8454="",O8455="",O8456="",O8457="",O8458="",O8459="",O8460="",O8461="",O8462="",O8463="",O8464="",O8465="",O8466&lt;&gt;""),15)))))))))))))))))</f>
        <v>#REF!</v>
      </c>
      <c r="Q8451" s="2" t="e">
        <f t="shared" ref="Q8451:Q8514" ca="1" si="1062">IF(OR(P8451="",P8451=0),"",AVERAGE(INDIRECT(CONCATENATE("AU",ROW(),":AU",ROW()+P8451))))</f>
        <v>#REF!</v>
      </c>
      <c r="R8451" t="e">
        <f>IF(NOT(#REF!="Indskrevet"),"",IF(E8451="",FALSE,AND(NOT(#REF!),VALUE(RIGHT(CONCATENATE(YEAR(E8451)),2))=15)))</f>
        <v>#REF!</v>
      </c>
      <c r="S8451" t="e">
        <f t="shared" si="1059"/>
        <v>#REF!</v>
      </c>
      <c r="T8451" t="e">
        <f t="shared" si="1060"/>
        <v>#REF!</v>
      </c>
      <c r="U8451" s="2" t="e">
        <f t="shared" si="1055"/>
        <v>#REF!</v>
      </c>
      <c r="V8451" s="2"/>
    </row>
    <row r="8452" spans="1:22" x14ac:dyDescent="0.25">
      <c r="A8452" t="s">
        <v>4737</v>
      </c>
      <c r="B8452" t="s">
        <v>4738</v>
      </c>
      <c r="C8452">
        <v>179.99999999999599</v>
      </c>
      <c r="D8452" t="s">
        <v>5290</v>
      </c>
      <c r="E8452" s="1">
        <v>41688</v>
      </c>
      <c r="F8452" t="s">
        <v>5311</v>
      </c>
      <c r="G8452">
        <v>1</v>
      </c>
      <c r="H8452" t="s">
        <v>5287</v>
      </c>
      <c r="I8452" t="s">
        <v>5298</v>
      </c>
      <c r="J8452" t="s">
        <v>5299</v>
      </c>
      <c r="K8452" t="b">
        <f>LOOKUP(A8452,'[1]UDDATA-1'!B:B,'[1]UDDATA-1'!A:A)&lt;&gt;LOOKUP(A8452,'[1]UDDATA-2'!B:B,'[1]UDDATA-2'!A:A)</f>
        <v>0</v>
      </c>
      <c r="L8452" t="str">
        <f t="shared" si="1056"/>
        <v>Proceduremæssig programmering</v>
      </c>
      <c r="M8452">
        <f t="shared" si="1057"/>
        <v>10</v>
      </c>
      <c r="N8452" t="str">
        <f t="shared" si="1058"/>
        <v/>
      </c>
      <c r="O8452" t="e">
        <f>IF(AND(A8452&lt;&gt;A8451,#REF!&lt;&gt;""),#REF!,"")</f>
        <v>#REF!</v>
      </c>
      <c r="P8452" t="e">
        <f t="shared" si="1061"/>
        <v>#REF!</v>
      </c>
      <c r="Q8452" s="2" t="e">
        <f t="shared" ca="1" si="1062"/>
        <v>#REF!</v>
      </c>
      <c r="R8452" t="e">
        <f>IF(NOT(#REF!="Indskrevet"),"",IF(E8452="",FALSE,AND(NOT(#REF!),VALUE(RIGHT(CONCATENATE(YEAR(E8452)),2))=15)))</f>
        <v>#REF!</v>
      </c>
      <c r="S8452" t="e">
        <f t="shared" si="1059"/>
        <v>#REF!</v>
      </c>
      <c r="T8452" t="e">
        <f t="shared" si="1060"/>
        <v>#REF!</v>
      </c>
      <c r="U8452" s="2" t="e">
        <f t="shared" ref="U8452:U8515" si="1063">IF(OR(P8452="",P8452&lt;3),"",Q8452)</f>
        <v>#REF!</v>
      </c>
      <c r="V8452" s="2"/>
    </row>
    <row r="8453" spans="1:22" x14ac:dyDescent="0.25">
      <c r="A8453" t="s">
        <v>4737</v>
      </c>
      <c r="B8453" t="s">
        <v>4738</v>
      </c>
      <c r="C8453">
        <v>179.99999999999599</v>
      </c>
      <c r="D8453" t="s">
        <v>5300</v>
      </c>
      <c r="E8453" s="1">
        <v>41796</v>
      </c>
      <c r="F8453" t="s">
        <v>5312</v>
      </c>
      <c r="G8453">
        <v>1</v>
      </c>
      <c r="H8453" t="s">
        <v>5287</v>
      </c>
      <c r="I8453" t="s">
        <v>5302</v>
      </c>
      <c r="J8453" t="s">
        <v>5303</v>
      </c>
      <c r="K8453" t="b">
        <f>LOOKUP(A8453,'[1]UDDATA-1'!B:B,'[1]UDDATA-1'!A:A)&lt;&gt;LOOKUP(A8453,'[1]UDDATA-2'!B:B,'[1]UDDATA-2'!A:A)</f>
        <v>0</v>
      </c>
      <c r="L8453" t="str">
        <f t="shared" si="1056"/>
        <v>Lyd- og musikbehandling</v>
      </c>
      <c r="M8453">
        <f t="shared" si="1057"/>
        <v>12</v>
      </c>
      <c r="N8453" t="str">
        <f t="shared" si="1058"/>
        <v/>
      </c>
      <c r="O8453" t="e">
        <f>IF(AND(A8453&lt;&gt;A8452,#REF!&lt;&gt;""),#REF!,"")</f>
        <v>#REF!</v>
      </c>
      <c r="P8453" t="e">
        <f t="shared" si="1061"/>
        <v>#REF!</v>
      </c>
      <c r="Q8453" s="2" t="e">
        <f t="shared" ca="1" si="1062"/>
        <v>#REF!</v>
      </c>
      <c r="R8453" t="e">
        <f>IF(NOT(#REF!="Indskrevet"),"",IF(E8453="",FALSE,AND(NOT(#REF!),VALUE(RIGHT(CONCATENATE(YEAR(E8453)),2))=15)))</f>
        <v>#REF!</v>
      </c>
      <c r="S8453" t="e">
        <f t="shared" si="1059"/>
        <v>#REF!</v>
      </c>
      <c r="T8453" t="e">
        <f t="shared" si="1060"/>
        <v>#REF!</v>
      </c>
      <c r="U8453" s="2" t="e">
        <f t="shared" si="1063"/>
        <v>#REF!</v>
      </c>
      <c r="V8453" s="2"/>
    </row>
    <row r="8454" spans="1:22" x14ac:dyDescent="0.25">
      <c r="A8454" t="s">
        <v>4737</v>
      </c>
      <c r="B8454" t="s">
        <v>4738</v>
      </c>
      <c r="C8454">
        <v>179.99999999999599</v>
      </c>
      <c r="D8454" t="s">
        <v>5290</v>
      </c>
      <c r="E8454" s="1">
        <v>41837</v>
      </c>
      <c r="F8454" t="s">
        <v>5314</v>
      </c>
      <c r="G8454">
        <v>1</v>
      </c>
      <c r="H8454" t="s">
        <v>5287</v>
      </c>
      <c r="I8454" t="s">
        <v>5305</v>
      </c>
      <c r="J8454" t="s">
        <v>5303</v>
      </c>
      <c r="K8454" t="b">
        <f>LOOKUP(A8454,'[1]UDDATA-1'!B:B,'[1]UDDATA-1'!A:A)&lt;&gt;LOOKUP(A8454,'[1]UDDATA-2'!B:B,'[1]UDDATA-2'!A:A)</f>
        <v>0</v>
      </c>
      <c r="L8454" t="str">
        <f t="shared" si="1056"/>
        <v>Objektorienteret Software Engineering</v>
      </c>
      <c r="M8454">
        <f t="shared" si="1057"/>
        <v>10</v>
      </c>
      <c r="N8454" t="str">
        <f t="shared" si="1058"/>
        <v/>
      </c>
      <c r="O8454" t="e">
        <f>IF(AND(A8454&lt;&gt;A8453,#REF!&lt;&gt;""),#REF!,"")</f>
        <v>#REF!</v>
      </c>
      <c r="P8454" t="e">
        <f t="shared" si="1061"/>
        <v>#REF!</v>
      </c>
      <c r="Q8454" s="2" t="e">
        <f t="shared" ca="1" si="1062"/>
        <v>#REF!</v>
      </c>
      <c r="R8454" t="e">
        <f>IF(NOT(#REF!="Indskrevet"),"",IF(E8454="",FALSE,AND(NOT(#REF!),VALUE(RIGHT(CONCATENATE(YEAR(E8454)),2))=15)))</f>
        <v>#REF!</v>
      </c>
      <c r="S8454" t="e">
        <f t="shared" si="1059"/>
        <v>#REF!</v>
      </c>
      <c r="T8454" t="e">
        <f t="shared" si="1060"/>
        <v>#REF!</v>
      </c>
      <c r="U8454" s="2" t="e">
        <f t="shared" si="1063"/>
        <v>#REF!</v>
      </c>
      <c r="V8454" s="2"/>
    </row>
    <row r="8455" spans="1:22" x14ac:dyDescent="0.25">
      <c r="A8455" t="s">
        <v>4739</v>
      </c>
      <c r="B8455" t="s">
        <v>4740</v>
      </c>
      <c r="C8455">
        <v>24.999999999999599</v>
      </c>
      <c r="D8455" t="s">
        <v>5306</v>
      </c>
      <c r="E8455" s="1">
        <v>42033</v>
      </c>
      <c r="F8455" t="s">
        <v>5286</v>
      </c>
      <c r="G8455">
        <v>1</v>
      </c>
      <c r="H8455" t="s">
        <v>5307</v>
      </c>
      <c r="I8455" t="s">
        <v>5288</v>
      </c>
      <c r="J8455" t="s">
        <v>5289</v>
      </c>
      <c r="K8455" t="b">
        <f>LOOKUP(A8455,'[1]UDDATA-1'!B:B,'[1]UDDATA-1'!A:A)&lt;&gt;LOOKUP(A8455,'[1]UDDATA-2'!B:B,'[1]UDDATA-2'!A:A)</f>
        <v>0</v>
      </c>
      <c r="L8455" t="str">
        <f t="shared" si="1056"/>
        <v>Grundlæggende programmering</v>
      </c>
      <c r="M8455">
        <f t="shared" si="1057"/>
        <v>0</v>
      </c>
      <c r="N8455" t="str">
        <f t="shared" si="1058"/>
        <v/>
      </c>
      <c r="O8455" t="e">
        <f>IF(AND(A8455&lt;&gt;A8454,#REF!&lt;&gt;""),#REF!,"")</f>
        <v>#REF!</v>
      </c>
      <c r="P8455" t="e">
        <f t="shared" si="1061"/>
        <v>#REF!</v>
      </c>
      <c r="Q8455" s="2" t="e">
        <f t="shared" ca="1" si="1062"/>
        <v>#REF!</v>
      </c>
      <c r="R8455" t="e">
        <f>IF(NOT(#REF!="Indskrevet"),"",IF(E8455="",FALSE,AND(NOT(#REF!),VALUE(RIGHT(CONCATENATE(YEAR(E8455)),2))=15)))</f>
        <v>#REF!</v>
      </c>
      <c r="S8455" t="e">
        <f t="shared" si="1059"/>
        <v>#REF!</v>
      </c>
      <c r="T8455" t="e">
        <f t="shared" si="1060"/>
        <v>#REF!</v>
      </c>
      <c r="U8455" s="2" t="e">
        <f t="shared" si="1063"/>
        <v>#REF!</v>
      </c>
      <c r="V8455" s="2"/>
    </row>
    <row r="8456" spans="1:22" x14ac:dyDescent="0.25">
      <c r="A8456" t="s">
        <v>4739</v>
      </c>
      <c r="B8456" t="s">
        <v>4740</v>
      </c>
      <c r="C8456">
        <v>24.999999999999599</v>
      </c>
      <c r="D8456" t="s">
        <v>5327</v>
      </c>
      <c r="E8456" s="1">
        <v>42066</v>
      </c>
      <c r="F8456" t="s">
        <v>5286</v>
      </c>
      <c r="G8456">
        <v>2</v>
      </c>
      <c r="H8456" t="s">
        <v>5287</v>
      </c>
      <c r="I8456" t="s">
        <v>5288</v>
      </c>
      <c r="J8456" t="s">
        <v>5293</v>
      </c>
      <c r="K8456" t="b">
        <f>LOOKUP(A8456,'[1]UDDATA-1'!B:B,'[1]UDDATA-1'!A:A)&lt;&gt;LOOKUP(A8456,'[1]UDDATA-2'!B:B,'[1]UDDATA-2'!A:A)</f>
        <v>0</v>
      </c>
      <c r="L8456" t="str">
        <f t="shared" si="1056"/>
        <v/>
      </c>
      <c r="M8456" t="str">
        <f t="shared" si="1057"/>
        <v/>
      </c>
      <c r="N8456" t="str">
        <f t="shared" si="1058"/>
        <v/>
      </c>
      <c r="O8456" t="e">
        <f>IF(AND(A8456&lt;&gt;A8455,#REF!&lt;&gt;""),#REF!,"")</f>
        <v>#REF!</v>
      </c>
      <c r="P8456" t="e">
        <f t="shared" si="1061"/>
        <v>#REF!</v>
      </c>
      <c r="Q8456" s="2" t="e">
        <f t="shared" ca="1" si="1062"/>
        <v>#REF!</v>
      </c>
      <c r="R8456" t="e">
        <f>IF(NOT(#REF!="Indskrevet"),"",IF(E8456="",FALSE,AND(NOT(#REF!),VALUE(RIGHT(CONCATENATE(YEAR(E8456)),2))=15)))</f>
        <v>#REF!</v>
      </c>
      <c r="S8456" t="e">
        <f t="shared" si="1059"/>
        <v>#REF!</v>
      </c>
      <c r="T8456" t="e">
        <f t="shared" si="1060"/>
        <v>#REF!</v>
      </c>
      <c r="U8456" s="2" t="e">
        <f t="shared" si="1063"/>
        <v>#REF!</v>
      </c>
      <c r="V8456" s="2"/>
    </row>
    <row r="8457" spans="1:22" x14ac:dyDescent="0.25">
      <c r="A8457" t="s">
        <v>4739</v>
      </c>
      <c r="B8457" t="s">
        <v>4740</v>
      </c>
      <c r="C8457">
        <v>24.999999999999599</v>
      </c>
      <c r="D8457" t="s">
        <v>5318</v>
      </c>
      <c r="E8457" s="1">
        <v>42178</v>
      </c>
      <c r="F8457" t="s">
        <v>5291</v>
      </c>
      <c r="G8457">
        <v>1</v>
      </c>
      <c r="H8457" t="s">
        <v>5307</v>
      </c>
      <c r="I8457" t="s">
        <v>5292</v>
      </c>
      <c r="J8457" t="s">
        <v>5293</v>
      </c>
      <c r="K8457" t="b">
        <f>LOOKUP(A8457,'[1]UDDATA-1'!B:B,'[1]UDDATA-1'!A:A)&lt;&gt;LOOKUP(A8457,'[1]UDDATA-2'!B:B,'[1]UDDATA-2'!A:A)</f>
        <v>0</v>
      </c>
      <c r="L8457" t="str">
        <f t="shared" si="1056"/>
        <v>Matematik til multimedie-applikationer</v>
      </c>
      <c r="M8457" t="str">
        <f t="shared" si="1057"/>
        <v/>
      </c>
      <c r="N8457" t="str">
        <f t="shared" si="1058"/>
        <v>U</v>
      </c>
      <c r="O8457" t="e">
        <f>IF(AND(A8457&lt;&gt;A8456,#REF!&lt;&gt;""),#REF!,"")</f>
        <v>#REF!</v>
      </c>
      <c r="P8457" t="e">
        <f t="shared" si="1061"/>
        <v>#REF!</v>
      </c>
      <c r="Q8457" s="2" t="e">
        <f t="shared" ca="1" si="1062"/>
        <v>#REF!</v>
      </c>
      <c r="R8457" t="e">
        <f>IF(NOT(#REF!="Indskrevet"),"",IF(E8457="",FALSE,AND(NOT(#REF!),VALUE(RIGHT(CONCATENATE(YEAR(E8457)),2))=15)))</f>
        <v>#REF!</v>
      </c>
      <c r="S8457" t="e">
        <f t="shared" si="1059"/>
        <v>#REF!</v>
      </c>
      <c r="T8457" t="e">
        <f t="shared" si="1060"/>
        <v>#REF!</v>
      </c>
      <c r="U8457" s="2" t="e">
        <f t="shared" si="1063"/>
        <v>#REF!</v>
      </c>
      <c r="V8457" s="2"/>
    </row>
    <row r="8458" spans="1:22" x14ac:dyDescent="0.25">
      <c r="A8458" t="s">
        <v>4739</v>
      </c>
      <c r="B8458" t="s">
        <v>4740</v>
      </c>
      <c r="C8458">
        <v>24.999999999999599</v>
      </c>
      <c r="D8458" t="s">
        <v>5318</v>
      </c>
      <c r="E8458" s="1">
        <v>42249</v>
      </c>
      <c r="F8458" t="s">
        <v>5291</v>
      </c>
      <c r="G8458">
        <v>2</v>
      </c>
      <c r="H8458" t="s">
        <v>5287</v>
      </c>
      <c r="I8458" t="s">
        <v>5292</v>
      </c>
      <c r="J8458" t="s">
        <v>5299</v>
      </c>
      <c r="K8458" t="b">
        <f>LOOKUP(A8458,'[1]UDDATA-1'!B:B,'[1]UDDATA-1'!A:A)&lt;&gt;LOOKUP(A8458,'[1]UDDATA-2'!B:B,'[1]UDDATA-2'!A:A)</f>
        <v>0</v>
      </c>
      <c r="L8458" t="str">
        <f t="shared" si="1056"/>
        <v/>
      </c>
      <c r="M8458" t="str">
        <f t="shared" si="1057"/>
        <v/>
      </c>
      <c r="N8458" t="str">
        <f t="shared" si="1058"/>
        <v/>
      </c>
      <c r="O8458" t="e">
        <f>IF(AND(A8458&lt;&gt;A8457,#REF!&lt;&gt;""),#REF!,"")</f>
        <v>#REF!</v>
      </c>
      <c r="P8458" t="e">
        <f t="shared" si="1061"/>
        <v>#REF!</v>
      </c>
      <c r="Q8458" s="2" t="e">
        <f t="shared" ca="1" si="1062"/>
        <v>#REF!</v>
      </c>
      <c r="R8458" t="e">
        <f>IF(NOT(#REF!="Indskrevet"),"",IF(E8458="",FALSE,AND(NOT(#REF!),VALUE(RIGHT(CONCATENATE(YEAR(E8458)),2))=15)))</f>
        <v>#REF!</v>
      </c>
      <c r="S8458" t="e">
        <f t="shared" si="1059"/>
        <v>#REF!</v>
      </c>
      <c r="T8458" t="e">
        <f t="shared" si="1060"/>
        <v>#REF!</v>
      </c>
      <c r="U8458" s="2" t="e">
        <f t="shared" si="1063"/>
        <v>#REF!</v>
      </c>
      <c r="V8458" s="2"/>
    </row>
    <row r="8459" spans="1:22" x14ac:dyDescent="0.25">
      <c r="A8459" t="s">
        <v>4741</v>
      </c>
      <c r="B8459" t="s">
        <v>4742</v>
      </c>
      <c r="C8459">
        <v>54.999999999998998</v>
      </c>
      <c r="K8459" t="b">
        <f>LOOKUP(A8459,'[1]UDDATA-1'!B:B,'[1]UDDATA-1'!A:A)&lt;&gt;LOOKUP(A8459,'[1]UDDATA-2'!B:B,'[1]UDDATA-2'!A:A)</f>
        <v>0</v>
      </c>
      <c r="L8459" t="str">
        <f t="shared" si="1056"/>
        <v/>
      </c>
      <c r="M8459" t="str">
        <f t="shared" si="1057"/>
        <v/>
      </c>
      <c r="N8459" t="str">
        <f t="shared" si="1058"/>
        <v/>
      </c>
      <c r="O8459" t="e">
        <f>IF(AND(A8459&lt;&gt;A8458,#REF!&lt;&gt;""),#REF!,"")</f>
        <v>#REF!</v>
      </c>
      <c r="P8459" t="e">
        <f t="shared" si="1061"/>
        <v>#REF!</v>
      </c>
      <c r="Q8459" s="2" t="e">
        <f t="shared" ca="1" si="1062"/>
        <v>#REF!</v>
      </c>
      <c r="R8459" t="e">
        <f>IF(NOT(#REF!="Indskrevet"),"",IF(E8459="",FALSE,AND(NOT(#REF!),VALUE(RIGHT(CONCATENATE(YEAR(E8459)),2))=15)))</f>
        <v>#REF!</v>
      </c>
      <c r="S8459" t="e">
        <f t="shared" si="1059"/>
        <v>#REF!</v>
      </c>
      <c r="T8459" t="e">
        <f t="shared" si="1060"/>
        <v>#REF!</v>
      </c>
      <c r="U8459" s="2" t="e">
        <f t="shared" si="1063"/>
        <v>#REF!</v>
      </c>
      <c r="V8459" s="2"/>
    </row>
    <row r="8460" spans="1:22" x14ac:dyDescent="0.25">
      <c r="A8460" t="s">
        <v>4743</v>
      </c>
      <c r="B8460" t="s">
        <v>4744</v>
      </c>
      <c r="C8460">
        <v>59.999999999998799</v>
      </c>
      <c r="D8460" t="s">
        <v>5296</v>
      </c>
      <c r="E8460" s="1">
        <v>42031</v>
      </c>
      <c r="F8460" t="s">
        <v>5328</v>
      </c>
      <c r="G8460">
        <v>1</v>
      </c>
      <c r="H8460" t="s">
        <v>5287</v>
      </c>
      <c r="I8460" t="s">
        <v>5324</v>
      </c>
      <c r="J8460" t="s">
        <v>5289</v>
      </c>
      <c r="K8460" t="b">
        <f>LOOKUP(A8460,'[1]UDDATA-1'!B:B,'[1]UDDATA-1'!A:A)&lt;&gt;LOOKUP(A8460,'[1]UDDATA-2'!B:B,'[1]UDDATA-2'!A:A)</f>
        <v>0</v>
      </c>
      <c r="L8460" t="str">
        <f t="shared" si="1056"/>
        <v>Lineær algebra</v>
      </c>
      <c r="M8460">
        <f t="shared" si="1057"/>
        <v>7</v>
      </c>
      <c r="N8460" t="str">
        <f t="shared" si="1058"/>
        <v/>
      </c>
      <c r="O8460" t="e">
        <f>IF(AND(A8460&lt;&gt;A8459,#REF!&lt;&gt;""),#REF!,"")</f>
        <v>#REF!</v>
      </c>
      <c r="P8460" t="e">
        <f t="shared" si="1061"/>
        <v>#REF!</v>
      </c>
      <c r="Q8460" s="2" t="e">
        <f t="shared" ca="1" si="1062"/>
        <v>#REF!</v>
      </c>
      <c r="R8460" t="e">
        <f>IF(NOT(#REF!="Indskrevet"),"",IF(E8460="",FALSE,AND(NOT(#REF!),VALUE(RIGHT(CONCATENATE(YEAR(E8460)),2))=15)))</f>
        <v>#REF!</v>
      </c>
      <c r="S8460" t="e">
        <f t="shared" si="1059"/>
        <v>#REF!</v>
      </c>
      <c r="T8460" t="e">
        <f t="shared" si="1060"/>
        <v>#REF!</v>
      </c>
      <c r="U8460" s="2" t="e">
        <f t="shared" si="1063"/>
        <v>#REF!</v>
      </c>
      <c r="V8460" s="2"/>
    </row>
    <row r="8461" spans="1:22" x14ac:dyDescent="0.25">
      <c r="A8461" t="s">
        <v>4743</v>
      </c>
      <c r="B8461" t="s">
        <v>4744</v>
      </c>
      <c r="C8461">
        <v>59.999999999998799</v>
      </c>
      <c r="D8461" t="s">
        <v>5306</v>
      </c>
      <c r="E8461" s="1">
        <v>42187</v>
      </c>
      <c r="F8461" t="s">
        <v>5329</v>
      </c>
      <c r="G8461">
        <v>1</v>
      </c>
      <c r="H8461" t="s">
        <v>5307</v>
      </c>
      <c r="I8461" t="s">
        <v>5330</v>
      </c>
      <c r="J8461" t="s">
        <v>5293</v>
      </c>
      <c r="K8461" t="b">
        <f>LOOKUP(A8461,'[1]UDDATA-1'!B:B,'[1]UDDATA-1'!A:A)&lt;&gt;LOOKUP(A8461,'[1]UDDATA-2'!B:B,'[1]UDDATA-2'!A:A)</f>
        <v>0</v>
      </c>
      <c r="L8461" t="str">
        <f t="shared" si="1056"/>
        <v>Diskret matematik</v>
      </c>
      <c r="M8461">
        <f t="shared" si="1057"/>
        <v>0</v>
      </c>
      <c r="N8461" t="str">
        <f t="shared" si="1058"/>
        <v/>
      </c>
      <c r="O8461" t="e">
        <f>IF(AND(A8461&lt;&gt;A8460,#REF!&lt;&gt;""),#REF!,"")</f>
        <v>#REF!</v>
      </c>
      <c r="P8461" t="e">
        <f t="shared" si="1061"/>
        <v>#REF!</v>
      </c>
      <c r="Q8461" s="2" t="e">
        <f t="shared" ca="1" si="1062"/>
        <v>#REF!</v>
      </c>
      <c r="R8461" t="e">
        <f>IF(NOT(#REF!="Indskrevet"),"",IF(E8461="",FALSE,AND(NOT(#REF!),VALUE(RIGHT(CONCATENATE(YEAR(E8461)),2))=15)))</f>
        <v>#REF!</v>
      </c>
      <c r="S8461" t="e">
        <f t="shared" si="1059"/>
        <v>#REF!</v>
      </c>
      <c r="T8461" t="e">
        <f t="shared" si="1060"/>
        <v>#REF!</v>
      </c>
      <c r="U8461" s="2" t="e">
        <f t="shared" si="1063"/>
        <v>#REF!</v>
      </c>
      <c r="V8461" s="2"/>
    </row>
    <row r="8462" spans="1:22" x14ac:dyDescent="0.25">
      <c r="A8462" t="s">
        <v>4743</v>
      </c>
      <c r="B8462" t="s">
        <v>4744</v>
      </c>
      <c r="C8462">
        <v>59.999999999998799</v>
      </c>
      <c r="D8462" t="s">
        <v>5296</v>
      </c>
      <c r="E8462" s="1">
        <v>42257</v>
      </c>
      <c r="F8462" t="s">
        <v>5329</v>
      </c>
      <c r="G8462">
        <v>2</v>
      </c>
      <c r="H8462" t="s">
        <v>5287</v>
      </c>
      <c r="I8462" t="s">
        <v>5330</v>
      </c>
      <c r="J8462" t="s">
        <v>5299</v>
      </c>
      <c r="K8462" t="b">
        <f>LOOKUP(A8462,'[1]UDDATA-1'!B:B,'[1]UDDATA-1'!A:A)&lt;&gt;LOOKUP(A8462,'[1]UDDATA-2'!B:B,'[1]UDDATA-2'!A:A)</f>
        <v>0</v>
      </c>
      <c r="L8462" t="str">
        <f t="shared" si="1056"/>
        <v/>
      </c>
      <c r="M8462" t="str">
        <f t="shared" si="1057"/>
        <v/>
      </c>
      <c r="N8462" t="str">
        <f t="shared" si="1058"/>
        <v/>
      </c>
      <c r="O8462" t="e">
        <f>IF(AND(A8462&lt;&gt;A8461,#REF!&lt;&gt;""),#REF!,"")</f>
        <v>#REF!</v>
      </c>
      <c r="P8462" t="e">
        <f t="shared" si="1061"/>
        <v>#REF!</v>
      </c>
      <c r="Q8462" s="2" t="e">
        <f t="shared" ca="1" si="1062"/>
        <v>#REF!</v>
      </c>
      <c r="R8462" t="e">
        <f>IF(NOT(#REF!="Indskrevet"),"",IF(E8462="",FALSE,AND(NOT(#REF!),VALUE(RIGHT(CONCATENATE(YEAR(E8462)),2))=15)))</f>
        <v>#REF!</v>
      </c>
      <c r="S8462" t="e">
        <f t="shared" si="1059"/>
        <v>#REF!</v>
      </c>
      <c r="T8462" t="e">
        <f t="shared" si="1060"/>
        <v>#REF!</v>
      </c>
      <c r="U8462" s="2" t="e">
        <f t="shared" si="1063"/>
        <v>#REF!</v>
      </c>
      <c r="V8462" s="2"/>
    </row>
    <row r="8463" spans="1:22" x14ac:dyDescent="0.25">
      <c r="A8463" t="s">
        <v>4743</v>
      </c>
      <c r="B8463" t="s">
        <v>4744</v>
      </c>
      <c r="C8463">
        <v>59.999999999998799</v>
      </c>
      <c r="D8463" t="s">
        <v>5296</v>
      </c>
      <c r="E8463" s="1">
        <v>42188</v>
      </c>
      <c r="F8463" t="s">
        <v>5331</v>
      </c>
      <c r="G8463">
        <v>1</v>
      </c>
      <c r="H8463" t="s">
        <v>5287</v>
      </c>
      <c r="I8463" t="s">
        <v>5332</v>
      </c>
      <c r="J8463" t="s">
        <v>5293</v>
      </c>
      <c r="K8463" t="b">
        <f>LOOKUP(A8463,'[1]UDDATA-1'!B:B,'[1]UDDATA-1'!A:A)&lt;&gt;LOOKUP(A8463,'[1]UDDATA-2'!B:B,'[1]UDDATA-2'!A:A)</f>
        <v>0</v>
      </c>
      <c r="L8463" t="str">
        <f t="shared" si="1056"/>
        <v>Computerarkitektur</v>
      </c>
      <c r="M8463">
        <f t="shared" si="1057"/>
        <v>7</v>
      </c>
      <c r="N8463" t="str">
        <f t="shared" si="1058"/>
        <v/>
      </c>
      <c r="O8463" t="e">
        <f>IF(AND(A8463&lt;&gt;A8462,#REF!&lt;&gt;""),#REF!,"")</f>
        <v>#REF!</v>
      </c>
      <c r="P8463" t="e">
        <f t="shared" si="1061"/>
        <v>#REF!</v>
      </c>
      <c r="Q8463" s="2" t="e">
        <f t="shared" ca="1" si="1062"/>
        <v>#REF!</v>
      </c>
      <c r="R8463" t="e">
        <f>IF(NOT(#REF!="Indskrevet"),"",IF(E8463="",FALSE,AND(NOT(#REF!),VALUE(RIGHT(CONCATENATE(YEAR(E8463)),2))=15)))</f>
        <v>#REF!</v>
      </c>
      <c r="S8463" t="e">
        <f t="shared" si="1059"/>
        <v>#REF!</v>
      </c>
      <c r="T8463" t="e">
        <f t="shared" si="1060"/>
        <v>#REF!</v>
      </c>
      <c r="U8463" s="2" t="e">
        <f t="shared" si="1063"/>
        <v>#REF!</v>
      </c>
      <c r="V8463" s="2"/>
    </row>
    <row r="8464" spans="1:22" x14ac:dyDescent="0.25">
      <c r="A8464" t="s">
        <v>4743</v>
      </c>
      <c r="B8464" t="s">
        <v>4744</v>
      </c>
      <c r="C8464">
        <v>59.999999999998799</v>
      </c>
      <c r="D8464" t="s">
        <v>5296</v>
      </c>
      <c r="E8464" s="1">
        <v>42159</v>
      </c>
      <c r="F8464" t="s">
        <v>5333</v>
      </c>
      <c r="G8464">
        <v>1</v>
      </c>
      <c r="H8464" t="s">
        <v>5287</v>
      </c>
      <c r="I8464" t="s">
        <v>5334</v>
      </c>
      <c r="J8464" t="s">
        <v>5293</v>
      </c>
      <c r="K8464" t="b">
        <f>LOOKUP(A8464,'[1]UDDATA-1'!B:B,'[1]UDDATA-1'!A:A)&lt;&gt;LOOKUP(A8464,'[1]UDDATA-2'!B:B,'[1]UDDATA-2'!A:A)</f>
        <v>0</v>
      </c>
      <c r="L8464" t="str">
        <f t="shared" si="1056"/>
        <v>Objektorienteret programmering</v>
      </c>
      <c r="M8464">
        <f t="shared" si="1057"/>
        <v>7</v>
      </c>
      <c r="N8464" t="str">
        <f t="shared" si="1058"/>
        <v/>
      </c>
      <c r="O8464" t="e">
        <f>IF(AND(A8464&lt;&gt;A8463,#REF!&lt;&gt;""),#REF!,"")</f>
        <v>#REF!</v>
      </c>
      <c r="P8464" t="e">
        <f t="shared" si="1061"/>
        <v>#REF!</v>
      </c>
      <c r="Q8464" s="2" t="e">
        <f t="shared" ca="1" si="1062"/>
        <v>#REF!</v>
      </c>
      <c r="R8464" t="e">
        <f>IF(NOT(#REF!="Indskrevet"),"",IF(E8464="",FALSE,AND(NOT(#REF!),VALUE(RIGHT(CONCATENATE(YEAR(E8464)),2))=15)))</f>
        <v>#REF!</v>
      </c>
      <c r="S8464" t="e">
        <f t="shared" si="1059"/>
        <v>#REF!</v>
      </c>
      <c r="T8464" t="e">
        <f t="shared" si="1060"/>
        <v>#REF!</v>
      </c>
      <c r="U8464" s="2" t="e">
        <f t="shared" si="1063"/>
        <v>#REF!</v>
      </c>
      <c r="V8464" s="2"/>
    </row>
    <row r="8465" spans="1:22" x14ac:dyDescent="0.25">
      <c r="A8465" t="s">
        <v>4745</v>
      </c>
      <c r="B8465" t="s">
        <v>4746</v>
      </c>
      <c r="C8465">
        <v>114.999999999998</v>
      </c>
      <c r="K8465" t="b">
        <f>LOOKUP(A8465,'[1]UDDATA-1'!B:B,'[1]UDDATA-1'!A:A)&lt;&gt;LOOKUP(A8465,'[1]UDDATA-2'!B:B,'[1]UDDATA-2'!A:A)</f>
        <v>0</v>
      </c>
      <c r="L8465" t="str">
        <f t="shared" si="1056"/>
        <v/>
      </c>
      <c r="M8465" t="str">
        <f t="shared" si="1057"/>
        <v/>
      </c>
      <c r="N8465" t="str">
        <f t="shared" si="1058"/>
        <v/>
      </c>
      <c r="O8465" t="e">
        <f>IF(AND(A8465&lt;&gt;A8464,#REF!&lt;&gt;""),#REF!,"")</f>
        <v>#REF!</v>
      </c>
      <c r="P8465" t="e">
        <f t="shared" si="1061"/>
        <v>#REF!</v>
      </c>
      <c r="Q8465" s="2" t="e">
        <f t="shared" ca="1" si="1062"/>
        <v>#REF!</v>
      </c>
      <c r="R8465" t="e">
        <f>IF(NOT(#REF!="Indskrevet"),"",IF(E8465="",FALSE,AND(NOT(#REF!),VALUE(RIGHT(CONCATENATE(YEAR(E8465)),2))=15)))</f>
        <v>#REF!</v>
      </c>
      <c r="S8465" t="e">
        <f t="shared" si="1059"/>
        <v>#REF!</v>
      </c>
      <c r="T8465" t="e">
        <f t="shared" si="1060"/>
        <v>#REF!</v>
      </c>
      <c r="U8465" s="2" t="e">
        <f t="shared" si="1063"/>
        <v>#REF!</v>
      </c>
      <c r="V8465" s="2"/>
    </row>
    <row r="8466" spans="1:22" x14ac:dyDescent="0.25">
      <c r="A8466" t="s">
        <v>4747</v>
      </c>
      <c r="B8466" t="s">
        <v>4748</v>
      </c>
      <c r="C8466">
        <v>29.9999999999994</v>
      </c>
      <c r="D8466" t="s">
        <v>5306</v>
      </c>
      <c r="E8466" s="1">
        <v>42031</v>
      </c>
      <c r="F8466" t="s">
        <v>5308</v>
      </c>
      <c r="G8466">
        <v>1</v>
      </c>
      <c r="H8466" t="s">
        <v>5307</v>
      </c>
      <c r="I8466" t="s">
        <v>5288</v>
      </c>
      <c r="J8466" t="s">
        <v>5289</v>
      </c>
      <c r="K8466" t="b">
        <f>LOOKUP(A8466,'[1]UDDATA-1'!B:B,'[1]UDDATA-1'!A:A)&lt;&gt;LOOKUP(A8466,'[1]UDDATA-2'!B:B,'[1]UDDATA-2'!A:A)</f>
        <v>0</v>
      </c>
      <c r="L8466" t="str">
        <f t="shared" si="1056"/>
        <v>Grundlæggende programmering</v>
      </c>
      <c r="M8466">
        <f t="shared" si="1057"/>
        <v>0</v>
      </c>
      <c r="N8466" t="str">
        <f t="shared" si="1058"/>
        <v/>
      </c>
      <c r="O8466" t="e">
        <f>IF(AND(A8466&lt;&gt;A8465,#REF!&lt;&gt;""),#REF!,"")</f>
        <v>#REF!</v>
      </c>
      <c r="P8466" t="e">
        <f t="shared" si="1061"/>
        <v>#REF!</v>
      </c>
      <c r="Q8466" s="2" t="e">
        <f t="shared" ca="1" si="1062"/>
        <v>#REF!</v>
      </c>
      <c r="R8466" t="e">
        <f>IF(NOT(#REF!="Indskrevet"),"",IF(E8466="",FALSE,AND(NOT(#REF!),VALUE(RIGHT(CONCATENATE(YEAR(E8466)),2))=15)))</f>
        <v>#REF!</v>
      </c>
      <c r="S8466" t="e">
        <f t="shared" si="1059"/>
        <v>#REF!</v>
      </c>
      <c r="T8466" t="e">
        <f t="shared" si="1060"/>
        <v>#REF!</v>
      </c>
      <c r="U8466" s="2" t="e">
        <f t="shared" si="1063"/>
        <v>#REF!</v>
      </c>
      <c r="V8466" s="2"/>
    </row>
    <row r="8467" spans="1:22" x14ac:dyDescent="0.25">
      <c r="A8467" t="s">
        <v>4747</v>
      </c>
      <c r="B8467" t="s">
        <v>4748</v>
      </c>
      <c r="C8467">
        <v>29.9999999999994</v>
      </c>
      <c r="D8467" t="s">
        <v>5285</v>
      </c>
      <c r="E8467" s="1">
        <v>42067</v>
      </c>
      <c r="F8467" t="s">
        <v>5308</v>
      </c>
      <c r="G8467">
        <v>2</v>
      </c>
      <c r="H8467" t="s">
        <v>5287</v>
      </c>
      <c r="I8467" t="s">
        <v>5288</v>
      </c>
      <c r="J8467" t="s">
        <v>5293</v>
      </c>
      <c r="K8467" t="b">
        <f>LOOKUP(A8467,'[1]UDDATA-1'!B:B,'[1]UDDATA-1'!A:A)&lt;&gt;LOOKUP(A8467,'[1]UDDATA-2'!B:B,'[1]UDDATA-2'!A:A)</f>
        <v>0</v>
      </c>
      <c r="L8467" t="str">
        <f t="shared" si="1056"/>
        <v/>
      </c>
      <c r="M8467" t="str">
        <f t="shared" si="1057"/>
        <v/>
      </c>
      <c r="N8467" t="str">
        <f t="shared" si="1058"/>
        <v/>
      </c>
      <c r="O8467" t="e">
        <f>IF(AND(A8467&lt;&gt;A8466,#REF!&lt;&gt;""),#REF!,"")</f>
        <v>#REF!</v>
      </c>
      <c r="P8467" t="e">
        <f t="shared" si="1061"/>
        <v>#REF!</v>
      </c>
      <c r="Q8467" s="2" t="e">
        <f t="shared" ca="1" si="1062"/>
        <v>#REF!</v>
      </c>
      <c r="R8467" t="e">
        <f>IF(NOT(#REF!="Indskrevet"),"",IF(E8467="",FALSE,AND(NOT(#REF!),VALUE(RIGHT(CONCATENATE(YEAR(E8467)),2))=15)))</f>
        <v>#REF!</v>
      </c>
      <c r="S8467" t="e">
        <f t="shared" si="1059"/>
        <v>#REF!</v>
      </c>
      <c r="T8467" t="e">
        <f t="shared" si="1060"/>
        <v>#REF!</v>
      </c>
      <c r="U8467" s="2" t="e">
        <f t="shared" si="1063"/>
        <v>#REF!</v>
      </c>
      <c r="V8467" s="2"/>
    </row>
    <row r="8468" spans="1:22" x14ac:dyDescent="0.25">
      <c r="A8468" t="s">
        <v>4749</v>
      </c>
      <c r="B8468" t="s">
        <v>4750</v>
      </c>
      <c r="C8468">
        <v>179.99999999999599</v>
      </c>
      <c r="D8468" t="s">
        <v>5317</v>
      </c>
      <c r="E8468" s="1">
        <v>41312</v>
      </c>
      <c r="F8468" t="s">
        <v>5286</v>
      </c>
      <c r="G8468">
        <v>1</v>
      </c>
      <c r="H8468" t="s">
        <v>5287</v>
      </c>
      <c r="I8468" t="s">
        <v>5288</v>
      </c>
      <c r="J8468" t="s">
        <v>5289</v>
      </c>
      <c r="K8468" t="b">
        <f>LOOKUP(A8468,'[1]UDDATA-1'!B:B,'[1]UDDATA-1'!A:A)&lt;&gt;LOOKUP(A8468,'[1]UDDATA-2'!B:B,'[1]UDDATA-2'!A:A)</f>
        <v>0</v>
      </c>
      <c r="L8468" t="str">
        <f t="shared" si="1056"/>
        <v/>
      </c>
      <c r="M8468" t="str">
        <f t="shared" si="1057"/>
        <v/>
      </c>
      <c r="N8468" t="str">
        <f t="shared" si="1058"/>
        <v/>
      </c>
      <c r="O8468" t="e">
        <f>IF(AND(A8468&lt;&gt;A8467,#REF!&lt;&gt;""),#REF!,"")</f>
        <v>#REF!</v>
      </c>
      <c r="P8468" t="e">
        <f t="shared" si="1061"/>
        <v>#REF!</v>
      </c>
      <c r="Q8468" s="2" t="e">
        <f t="shared" ca="1" si="1062"/>
        <v>#REF!</v>
      </c>
      <c r="R8468" t="e">
        <f>IF(NOT(#REF!="Indskrevet"),"",IF(E8468="",FALSE,AND(NOT(#REF!),VALUE(RIGHT(CONCATENATE(YEAR(E8468)),2))=15)))</f>
        <v>#REF!</v>
      </c>
      <c r="S8468" t="e">
        <f t="shared" si="1059"/>
        <v>#REF!</v>
      </c>
      <c r="T8468" t="e">
        <f t="shared" si="1060"/>
        <v>#REF!</v>
      </c>
      <c r="U8468" s="2" t="e">
        <f t="shared" si="1063"/>
        <v>#REF!</v>
      </c>
      <c r="V8468" s="2"/>
    </row>
    <row r="8469" spans="1:22" x14ac:dyDescent="0.25">
      <c r="A8469" t="s">
        <v>4749</v>
      </c>
      <c r="B8469" t="s">
        <v>4750</v>
      </c>
      <c r="C8469">
        <v>179.99999999999599</v>
      </c>
      <c r="D8469" t="s">
        <v>5290</v>
      </c>
      <c r="E8469" s="1">
        <v>41462</v>
      </c>
      <c r="F8469" t="s">
        <v>5291</v>
      </c>
      <c r="G8469">
        <v>1</v>
      </c>
      <c r="H8469" t="s">
        <v>5287</v>
      </c>
      <c r="I8469" t="s">
        <v>5292</v>
      </c>
      <c r="J8469" t="s">
        <v>5293</v>
      </c>
      <c r="K8469" t="b">
        <f>LOOKUP(A8469,'[1]UDDATA-1'!B:B,'[1]UDDATA-1'!A:A)&lt;&gt;LOOKUP(A8469,'[1]UDDATA-2'!B:B,'[1]UDDATA-2'!A:A)</f>
        <v>0</v>
      </c>
      <c r="L8469" t="str">
        <f t="shared" si="1056"/>
        <v>Matematik til multimedie-applikationer</v>
      </c>
      <c r="M8469">
        <f t="shared" si="1057"/>
        <v>10</v>
      </c>
      <c r="N8469" t="str">
        <f t="shared" si="1058"/>
        <v/>
      </c>
      <c r="O8469" t="e">
        <f>IF(AND(A8469&lt;&gt;A8468,#REF!&lt;&gt;""),#REF!,"")</f>
        <v>#REF!</v>
      </c>
      <c r="P8469" t="e">
        <f t="shared" si="1061"/>
        <v>#REF!</v>
      </c>
      <c r="Q8469" s="2" t="e">
        <f t="shared" ca="1" si="1062"/>
        <v>#REF!</v>
      </c>
      <c r="R8469" t="e">
        <f>IF(NOT(#REF!="Indskrevet"),"",IF(E8469="",FALSE,AND(NOT(#REF!),VALUE(RIGHT(CONCATENATE(YEAR(E8469)),2))=15)))</f>
        <v>#REF!</v>
      </c>
      <c r="S8469" t="e">
        <f t="shared" si="1059"/>
        <v>#REF!</v>
      </c>
      <c r="T8469" t="e">
        <f t="shared" si="1060"/>
        <v>#REF!</v>
      </c>
      <c r="U8469" s="2" t="e">
        <f t="shared" si="1063"/>
        <v>#REF!</v>
      </c>
      <c r="V8469" s="2"/>
    </row>
    <row r="8470" spans="1:22" x14ac:dyDescent="0.25">
      <c r="A8470" t="s">
        <v>4749</v>
      </c>
      <c r="B8470" t="s">
        <v>4750</v>
      </c>
      <c r="C8470">
        <v>179.99999999999599</v>
      </c>
      <c r="D8470" t="s">
        <v>5317</v>
      </c>
      <c r="E8470" s="1">
        <v>41432</v>
      </c>
      <c r="F8470" t="s">
        <v>5294</v>
      </c>
      <c r="G8470">
        <v>1</v>
      </c>
      <c r="H8470" t="s">
        <v>5287</v>
      </c>
      <c r="I8470" t="s">
        <v>5295</v>
      </c>
      <c r="J8470" t="s">
        <v>5293</v>
      </c>
      <c r="K8470" t="b">
        <f>LOOKUP(A8470,'[1]UDDATA-1'!B:B,'[1]UDDATA-1'!A:A)&lt;&gt;LOOKUP(A8470,'[1]UDDATA-2'!B:B,'[1]UDDATA-2'!A:A)</f>
        <v>0</v>
      </c>
      <c r="L8470" t="str">
        <f t="shared" si="1056"/>
        <v>Fysisk interface design</v>
      </c>
      <c r="M8470">
        <f t="shared" si="1057"/>
        <v>4</v>
      </c>
      <c r="N8470" t="str">
        <f t="shared" si="1058"/>
        <v/>
      </c>
      <c r="O8470" t="e">
        <f>IF(AND(A8470&lt;&gt;A8469,#REF!&lt;&gt;""),#REF!,"")</f>
        <v>#REF!</v>
      </c>
      <c r="P8470" t="e">
        <f t="shared" si="1061"/>
        <v>#REF!</v>
      </c>
      <c r="Q8470" s="2" t="e">
        <f t="shared" ca="1" si="1062"/>
        <v>#REF!</v>
      </c>
      <c r="R8470" t="e">
        <f>IF(NOT(#REF!="Indskrevet"),"",IF(E8470="",FALSE,AND(NOT(#REF!),VALUE(RIGHT(CONCATENATE(YEAR(E8470)),2))=15)))</f>
        <v>#REF!</v>
      </c>
      <c r="S8470" t="e">
        <f t="shared" si="1059"/>
        <v>#REF!</v>
      </c>
      <c r="T8470" t="e">
        <f t="shared" si="1060"/>
        <v>#REF!</v>
      </c>
      <c r="U8470" s="2" t="e">
        <f t="shared" si="1063"/>
        <v>#REF!</v>
      </c>
      <c r="V8470" s="2"/>
    </row>
    <row r="8471" spans="1:22" x14ac:dyDescent="0.25">
      <c r="A8471" t="s">
        <v>4749</v>
      </c>
      <c r="B8471" t="s">
        <v>4750</v>
      </c>
      <c r="C8471">
        <v>179.99999999999599</v>
      </c>
      <c r="D8471" t="s">
        <v>5317</v>
      </c>
      <c r="E8471" s="1">
        <v>41695</v>
      </c>
      <c r="F8471" t="s">
        <v>5297</v>
      </c>
      <c r="G8471">
        <v>1</v>
      </c>
      <c r="H8471" t="s">
        <v>5287</v>
      </c>
      <c r="I8471" t="s">
        <v>5298</v>
      </c>
      <c r="J8471" t="s">
        <v>5299</v>
      </c>
      <c r="K8471" t="b">
        <f>LOOKUP(A8471,'[1]UDDATA-1'!B:B,'[1]UDDATA-1'!A:A)&lt;&gt;LOOKUP(A8471,'[1]UDDATA-2'!B:B,'[1]UDDATA-2'!A:A)</f>
        <v>0</v>
      </c>
      <c r="L8471" t="str">
        <f t="shared" si="1056"/>
        <v>Proceduremæssig programmering</v>
      </c>
      <c r="M8471">
        <f t="shared" si="1057"/>
        <v>4</v>
      </c>
      <c r="N8471" t="str">
        <f t="shared" si="1058"/>
        <v/>
      </c>
      <c r="O8471" t="e">
        <f>IF(AND(A8471&lt;&gt;A8470,#REF!&lt;&gt;""),#REF!,"")</f>
        <v>#REF!</v>
      </c>
      <c r="P8471" t="e">
        <f t="shared" si="1061"/>
        <v>#REF!</v>
      </c>
      <c r="Q8471" s="2" t="e">
        <f t="shared" ca="1" si="1062"/>
        <v>#REF!</v>
      </c>
      <c r="R8471" t="e">
        <f>IF(NOT(#REF!="Indskrevet"),"",IF(E8471="",FALSE,AND(NOT(#REF!),VALUE(RIGHT(CONCATENATE(YEAR(E8471)),2))=15)))</f>
        <v>#REF!</v>
      </c>
      <c r="S8471" t="e">
        <f t="shared" si="1059"/>
        <v>#REF!</v>
      </c>
      <c r="T8471" t="e">
        <f t="shared" si="1060"/>
        <v>#REF!</v>
      </c>
      <c r="U8471" s="2" t="e">
        <f t="shared" si="1063"/>
        <v>#REF!</v>
      </c>
      <c r="V8471" s="2"/>
    </row>
    <row r="8472" spans="1:22" x14ac:dyDescent="0.25">
      <c r="A8472" t="s">
        <v>4749</v>
      </c>
      <c r="B8472" t="s">
        <v>4750</v>
      </c>
      <c r="C8472">
        <v>179.99999999999599</v>
      </c>
      <c r="D8472" t="s">
        <v>5317</v>
      </c>
      <c r="E8472" s="1">
        <v>41800</v>
      </c>
      <c r="F8472" t="s">
        <v>5301</v>
      </c>
      <c r="G8472">
        <v>1</v>
      </c>
      <c r="H8472" t="s">
        <v>5287</v>
      </c>
      <c r="I8472" t="s">
        <v>5302</v>
      </c>
      <c r="J8472" t="s">
        <v>5303</v>
      </c>
      <c r="K8472" t="b">
        <f>LOOKUP(A8472,'[1]UDDATA-1'!B:B,'[1]UDDATA-1'!A:A)&lt;&gt;LOOKUP(A8472,'[1]UDDATA-2'!B:B,'[1]UDDATA-2'!A:A)</f>
        <v>0</v>
      </c>
      <c r="L8472" t="str">
        <f t="shared" si="1056"/>
        <v>Lyd- og musikbehandling</v>
      </c>
      <c r="M8472">
        <f t="shared" si="1057"/>
        <v>4</v>
      </c>
      <c r="N8472" t="str">
        <f t="shared" si="1058"/>
        <v/>
      </c>
      <c r="O8472" t="e">
        <f>IF(AND(A8472&lt;&gt;A8471,#REF!&lt;&gt;""),#REF!,"")</f>
        <v>#REF!</v>
      </c>
      <c r="P8472" t="e">
        <f t="shared" si="1061"/>
        <v>#REF!</v>
      </c>
      <c r="Q8472" s="2" t="e">
        <f t="shared" ca="1" si="1062"/>
        <v>#REF!</v>
      </c>
      <c r="R8472" t="e">
        <f>IF(NOT(#REF!="Indskrevet"),"",IF(E8472="",FALSE,AND(NOT(#REF!),VALUE(RIGHT(CONCATENATE(YEAR(E8472)),2))=15)))</f>
        <v>#REF!</v>
      </c>
      <c r="S8472" t="e">
        <f t="shared" si="1059"/>
        <v>#REF!</v>
      </c>
      <c r="T8472" t="e">
        <f t="shared" si="1060"/>
        <v>#REF!</v>
      </c>
      <c r="U8472" s="2" t="e">
        <f t="shared" si="1063"/>
        <v>#REF!</v>
      </c>
      <c r="V8472" s="2"/>
    </row>
    <row r="8473" spans="1:22" x14ac:dyDescent="0.25">
      <c r="A8473" t="s">
        <v>4749</v>
      </c>
      <c r="B8473" t="s">
        <v>4750</v>
      </c>
      <c r="C8473">
        <v>179.99999999999599</v>
      </c>
      <c r="D8473" t="s">
        <v>5296</v>
      </c>
      <c r="E8473" s="1">
        <v>41823</v>
      </c>
      <c r="F8473" t="s">
        <v>5304</v>
      </c>
      <c r="G8473">
        <v>1</v>
      </c>
      <c r="H8473" t="s">
        <v>5287</v>
      </c>
      <c r="I8473" t="s">
        <v>5305</v>
      </c>
      <c r="J8473" t="s">
        <v>5303</v>
      </c>
      <c r="K8473" t="b">
        <f>LOOKUP(A8473,'[1]UDDATA-1'!B:B,'[1]UDDATA-1'!A:A)&lt;&gt;LOOKUP(A8473,'[1]UDDATA-2'!B:B,'[1]UDDATA-2'!A:A)</f>
        <v>0</v>
      </c>
      <c r="L8473" t="str">
        <f t="shared" si="1056"/>
        <v>Objektorienteret Software Engineering</v>
      </c>
      <c r="M8473">
        <f t="shared" si="1057"/>
        <v>7</v>
      </c>
      <c r="N8473" t="str">
        <f t="shared" si="1058"/>
        <v/>
      </c>
      <c r="O8473" t="e">
        <f>IF(AND(A8473&lt;&gt;A8472,#REF!&lt;&gt;""),#REF!,"")</f>
        <v>#REF!</v>
      </c>
      <c r="P8473" t="e">
        <f t="shared" si="1061"/>
        <v>#REF!</v>
      </c>
      <c r="Q8473" s="2" t="e">
        <f t="shared" ca="1" si="1062"/>
        <v>#REF!</v>
      </c>
      <c r="R8473" t="e">
        <f>IF(NOT(#REF!="Indskrevet"),"",IF(E8473="",FALSE,AND(NOT(#REF!),VALUE(RIGHT(CONCATENATE(YEAR(E8473)),2))=15)))</f>
        <v>#REF!</v>
      </c>
      <c r="S8473" t="e">
        <f t="shared" si="1059"/>
        <v>#REF!</v>
      </c>
      <c r="T8473" t="e">
        <f t="shared" si="1060"/>
        <v>#REF!</v>
      </c>
      <c r="U8473" s="2" t="e">
        <f t="shared" si="1063"/>
        <v>#REF!</v>
      </c>
      <c r="V8473" s="2"/>
    </row>
    <row r="8474" spans="1:22" x14ac:dyDescent="0.25">
      <c r="A8474" t="s">
        <v>4751</v>
      </c>
      <c r="B8474" t="s">
        <v>4752</v>
      </c>
      <c r="C8474">
        <v>119.999999999998</v>
      </c>
      <c r="D8474" t="s">
        <v>5300</v>
      </c>
      <c r="E8474" s="1">
        <v>41646</v>
      </c>
      <c r="F8474" t="s">
        <v>5335</v>
      </c>
      <c r="G8474">
        <v>1</v>
      </c>
      <c r="H8474" t="s">
        <v>5287</v>
      </c>
      <c r="I8474" t="s">
        <v>5324</v>
      </c>
      <c r="J8474" t="s">
        <v>5289</v>
      </c>
      <c r="K8474" t="b">
        <f>LOOKUP(A8474,'[1]UDDATA-1'!B:B,'[1]UDDATA-1'!A:A)&lt;&gt;LOOKUP(A8474,'[1]UDDATA-2'!B:B,'[1]UDDATA-2'!A:A)</f>
        <v>0</v>
      </c>
      <c r="L8474" t="str">
        <f t="shared" si="1056"/>
        <v>Lineær algebra</v>
      </c>
      <c r="M8474">
        <f t="shared" si="1057"/>
        <v>12</v>
      </c>
      <c r="N8474" t="str">
        <f t="shared" si="1058"/>
        <v/>
      </c>
      <c r="O8474" t="e">
        <f>IF(AND(A8474&lt;&gt;A8473,#REF!&lt;&gt;""),#REF!,"")</f>
        <v>#REF!</v>
      </c>
      <c r="P8474" t="e">
        <f t="shared" si="1061"/>
        <v>#REF!</v>
      </c>
      <c r="Q8474" s="2" t="e">
        <f t="shared" ca="1" si="1062"/>
        <v>#REF!</v>
      </c>
      <c r="R8474" t="e">
        <f>IF(NOT(#REF!="Indskrevet"),"",IF(E8474="",FALSE,AND(NOT(#REF!),VALUE(RIGHT(CONCATENATE(YEAR(E8474)),2))=15)))</f>
        <v>#REF!</v>
      </c>
      <c r="S8474" t="e">
        <f t="shared" si="1059"/>
        <v>#REF!</v>
      </c>
      <c r="T8474" t="e">
        <f t="shared" si="1060"/>
        <v>#REF!</v>
      </c>
      <c r="U8474" s="2" t="e">
        <f t="shared" si="1063"/>
        <v>#REF!</v>
      </c>
      <c r="V8474" s="2"/>
    </row>
    <row r="8475" spans="1:22" x14ac:dyDescent="0.25">
      <c r="A8475" t="s">
        <v>4751</v>
      </c>
      <c r="B8475" t="s">
        <v>4752</v>
      </c>
      <c r="C8475">
        <v>119.999999999998</v>
      </c>
      <c r="D8475" t="s">
        <v>5300</v>
      </c>
      <c r="E8475" s="1">
        <v>41817</v>
      </c>
      <c r="F8475" t="s">
        <v>5336</v>
      </c>
      <c r="G8475">
        <v>1</v>
      </c>
      <c r="H8475" t="s">
        <v>5287</v>
      </c>
      <c r="I8475" t="s">
        <v>5326</v>
      </c>
      <c r="J8475" t="s">
        <v>5293</v>
      </c>
      <c r="K8475" t="b">
        <f>LOOKUP(A8475,'[1]UDDATA-1'!B:B,'[1]UDDATA-1'!A:A)&lt;&gt;LOOKUP(A8475,'[1]UDDATA-2'!B:B,'[1]UDDATA-2'!A:A)</f>
        <v>0</v>
      </c>
      <c r="L8475" t="str">
        <f t="shared" si="1056"/>
        <v>Calculus</v>
      </c>
      <c r="M8475">
        <f t="shared" si="1057"/>
        <v>12</v>
      </c>
      <c r="N8475" t="str">
        <f t="shared" si="1058"/>
        <v/>
      </c>
      <c r="O8475" t="e">
        <f>IF(AND(A8475&lt;&gt;A8474,#REF!&lt;&gt;""),#REF!,"")</f>
        <v>#REF!</v>
      </c>
      <c r="P8475" t="e">
        <f t="shared" si="1061"/>
        <v>#REF!</v>
      </c>
      <c r="Q8475" s="2" t="e">
        <f t="shared" ca="1" si="1062"/>
        <v>#REF!</v>
      </c>
      <c r="R8475" t="e">
        <f>IF(NOT(#REF!="Indskrevet"),"",IF(E8475="",FALSE,AND(NOT(#REF!),VALUE(RIGHT(CONCATENATE(YEAR(E8475)),2))=15)))</f>
        <v>#REF!</v>
      </c>
      <c r="S8475" t="e">
        <f t="shared" si="1059"/>
        <v>#REF!</v>
      </c>
      <c r="T8475" t="e">
        <f t="shared" si="1060"/>
        <v>#REF!</v>
      </c>
      <c r="U8475" s="2" t="e">
        <f t="shared" si="1063"/>
        <v>#REF!</v>
      </c>
      <c r="V8475" s="2"/>
    </row>
    <row r="8476" spans="1:22" x14ac:dyDescent="0.25">
      <c r="A8476" t="s">
        <v>4751</v>
      </c>
      <c r="B8476" t="s">
        <v>4752</v>
      </c>
      <c r="C8476">
        <v>119.999999999998</v>
      </c>
      <c r="D8476" t="s">
        <v>5300</v>
      </c>
      <c r="E8476" s="1">
        <v>41816</v>
      </c>
      <c r="F8476" t="s">
        <v>5337</v>
      </c>
      <c r="G8476">
        <v>1</v>
      </c>
      <c r="H8476" t="s">
        <v>5287</v>
      </c>
      <c r="I8476" t="s">
        <v>5338</v>
      </c>
      <c r="J8476" t="s">
        <v>5293</v>
      </c>
      <c r="K8476" t="b">
        <f>LOOKUP(A8476,'[1]UDDATA-1'!B:B,'[1]UDDATA-1'!A:A)&lt;&gt;LOOKUP(A8476,'[1]UDDATA-2'!B:B,'[1]UDDATA-2'!A:A)</f>
        <v>0</v>
      </c>
      <c r="L8476" t="str">
        <f t="shared" si="1056"/>
        <v>Kredsløbsteori og dynamiske systemer</v>
      </c>
      <c r="M8476">
        <f t="shared" si="1057"/>
        <v>12</v>
      </c>
      <c r="N8476" t="str">
        <f t="shared" si="1058"/>
        <v/>
      </c>
      <c r="O8476" t="e">
        <f>IF(AND(A8476&lt;&gt;A8475,#REF!&lt;&gt;""),#REF!,"")</f>
        <v>#REF!</v>
      </c>
      <c r="P8476" t="e">
        <f t="shared" si="1061"/>
        <v>#REF!</v>
      </c>
      <c r="Q8476" s="2" t="e">
        <f t="shared" ca="1" si="1062"/>
        <v>#REF!</v>
      </c>
      <c r="R8476" t="e">
        <f>IF(NOT(#REF!="Indskrevet"),"",IF(E8476="",FALSE,AND(NOT(#REF!),VALUE(RIGHT(CONCATENATE(YEAR(E8476)),2))=15)))</f>
        <v>#REF!</v>
      </c>
      <c r="S8476" t="e">
        <f t="shared" si="1059"/>
        <v>#REF!</v>
      </c>
      <c r="T8476" t="e">
        <f t="shared" si="1060"/>
        <v>#REF!</v>
      </c>
      <c r="U8476" s="2" t="e">
        <f t="shared" si="1063"/>
        <v>#REF!</v>
      </c>
      <c r="V8476" s="2"/>
    </row>
    <row r="8477" spans="1:22" x14ac:dyDescent="0.25">
      <c r="A8477" t="s">
        <v>4751</v>
      </c>
      <c r="B8477" t="s">
        <v>4752</v>
      </c>
      <c r="C8477">
        <v>119.999999999998</v>
      </c>
      <c r="D8477" t="s">
        <v>5296</v>
      </c>
      <c r="E8477" s="1">
        <v>42025</v>
      </c>
      <c r="F8477" t="s">
        <v>5319</v>
      </c>
      <c r="G8477">
        <v>1</v>
      </c>
      <c r="H8477" t="s">
        <v>5287</v>
      </c>
      <c r="I8477" t="s">
        <v>5320</v>
      </c>
      <c r="J8477" t="s">
        <v>5299</v>
      </c>
      <c r="K8477" t="b">
        <f>LOOKUP(A8477,'[1]UDDATA-1'!B:B,'[1]UDDATA-1'!A:A)&lt;&gt;LOOKUP(A8477,'[1]UDDATA-2'!B:B,'[1]UDDATA-2'!A:A)</f>
        <v>0</v>
      </c>
      <c r="L8477" t="str">
        <f t="shared" si="1056"/>
        <v>Beregningsteknik inden for elektronikområdet 1</v>
      </c>
      <c r="M8477">
        <f t="shared" si="1057"/>
        <v>7</v>
      </c>
      <c r="N8477" t="str">
        <f t="shared" si="1058"/>
        <v/>
      </c>
      <c r="O8477" t="e">
        <f>IF(AND(A8477&lt;&gt;A8476,#REF!&lt;&gt;""),#REF!,"")</f>
        <v>#REF!</v>
      </c>
      <c r="P8477" t="e">
        <f t="shared" si="1061"/>
        <v>#REF!</v>
      </c>
      <c r="Q8477" s="2" t="e">
        <f t="shared" ca="1" si="1062"/>
        <v>#REF!</v>
      </c>
      <c r="R8477" t="e">
        <f>IF(NOT(#REF!="Indskrevet"),"",IF(E8477="",FALSE,AND(NOT(#REF!),VALUE(RIGHT(CONCATENATE(YEAR(E8477)),2))=15)))</f>
        <v>#REF!</v>
      </c>
      <c r="S8477" t="e">
        <f t="shared" si="1059"/>
        <v>#REF!</v>
      </c>
      <c r="T8477" t="e">
        <f t="shared" si="1060"/>
        <v>#REF!</v>
      </c>
      <c r="U8477" s="2" t="e">
        <f t="shared" si="1063"/>
        <v>#REF!</v>
      </c>
      <c r="V8477" s="2"/>
    </row>
    <row r="8478" spans="1:22" x14ac:dyDescent="0.25">
      <c r="A8478" t="s">
        <v>4751</v>
      </c>
      <c r="B8478" t="s">
        <v>4752</v>
      </c>
      <c r="C8478">
        <v>119.999999999998</v>
      </c>
      <c r="D8478" t="s">
        <v>5290</v>
      </c>
      <c r="E8478" s="1">
        <v>42172</v>
      </c>
      <c r="F8478" t="s">
        <v>5321</v>
      </c>
      <c r="G8478">
        <v>1</v>
      </c>
      <c r="H8478" t="s">
        <v>5287</v>
      </c>
      <c r="I8478" t="s">
        <v>5322</v>
      </c>
      <c r="J8478" t="s">
        <v>5303</v>
      </c>
      <c r="K8478" t="b">
        <f>LOOKUP(A8478,'[1]UDDATA-1'!B:B,'[1]UDDATA-1'!A:A)&lt;&gt;LOOKUP(A8478,'[1]UDDATA-2'!B:B,'[1]UDDATA-2'!A:A)</f>
        <v>0</v>
      </c>
      <c r="L8478" t="str">
        <f t="shared" si="1056"/>
        <v>Beregningsteknik inden for elektronik</v>
      </c>
      <c r="M8478">
        <f t="shared" si="1057"/>
        <v>10</v>
      </c>
      <c r="N8478" t="str">
        <f t="shared" si="1058"/>
        <v/>
      </c>
      <c r="O8478" t="e">
        <f>IF(AND(A8478&lt;&gt;A8477,#REF!&lt;&gt;""),#REF!,"")</f>
        <v>#REF!</v>
      </c>
      <c r="P8478" t="e">
        <f t="shared" si="1061"/>
        <v>#REF!</v>
      </c>
      <c r="Q8478" s="2" t="e">
        <f t="shared" ca="1" si="1062"/>
        <v>#REF!</v>
      </c>
      <c r="R8478" t="e">
        <f>IF(NOT(#REF!="Indskrevet"),"",IF(E8478="",FALSE,AND(NOT(#REF!),VALUE(RIGHT(CONCATENATE(YEAR(E8478)),2))=15)))</f>
        <v>#REF!</v>
      </c>
      <c r="S8478" t="e">
        <f t="shared" si="1059"/>
        <v>#REF!</v>
      </c>
      <c r="T8478" t="e">
        <f t="shared" si="1060"/>
        <v>#REF!</v>
      </c>
      <c r="U8478" s="2" t="e">
        <f t="shared" si="1063"/>
        <v>#REF!</v>
      </c>
      <c r="V8478" s="2"/>
    </row>
    <row r="8479" spans="1:22" x14ac:dyDescent="0.25">
      <c r="A8479" t="s">
        <v>4753</v>
      </c>
      <c r="B8479" t="s">
        <v>4754</v>
      </c>
      <c r="C8479">
        <v>39.999999999999602</v>
      </c>
      <c r="D8479" t="s">
        <v>5306</v>
      </c>
      <c r="E8479" s="1">
        <v>42033</v>
      </c>
      <c r="F8479" t="s">
        <v>5286</v>
      </c>
      <c r="G8479">
        <v>1</v>
      </c>
      <c r="H8479" t="s">
        <v>5307</v>
      </c>
      <c r="I8479" t="s">
        <v>5288</v>
      </c>
      <c r="J8479" t="s">
        <v>5289</v>
      </c>
      <c r="K8479" t="b">
        <f>LOOKUP(A8479,'[1]UDDATA-1'!B:B,'[1]UDDATA-1'!A:A)&lt;&gt;LOOKUP(A8479,'[1]UDDATA-2'!B:B,'[1]UDDATA-2'!A:A)</f>
        <v>0</v>
      </c>
      <c r="L8479" t="str">
        <f t="shared" si="1056"/>
        <v>Grundlæggende programmering</v>
      </c>
      <c r="M8479">
        <f t="shared" si="1057"/>
        <v>0</v>
      </c>
      <c r="N8479" t="str">
        <f t="shared" si="1058"/>
        <v/>
      </c>
      <c r="O8479" t="e">
        <f>IF(AND(A8479&lt;&gt;A8478,#REF!&lt;&gt;""),#REF!,"")</f>
        <v>#REF!</v>
      </c>
      <c r="P8479" t="e">
        <f t="shared" si="1061"/>
        <v>#REF!</v>
      </c>
      <c r="Q8479" s="2" t="e">
        <f t="shared" ca="1" si="1062"/>
        <v>#REF!</v>
      </c>
      <c r="R8479" t="e">
        <f>IF(NOT(#REF!="Indskrevet"),"",IF(E8479="",FALSE,AND(NOT(#REF!),VALUE(RIGHT(CONCATENATE(YEAR(E8479)),2))=15)))</f>
        <v>#REF!</v>
      </c>
      <c r="S8479" t="e">
        <f t="shared" si="1059"/>
        <v>#REF!</v>
      </c>
      <c r="T8479" t="e">
        <f t="shared" si="1060"/>
        <v>#REF!</v>
      </c>
      <c r="U8479" s="2" t="e">
        <f t="shared" si="1063"/>
        <v>#REF!</v>
      </c>
      <c r="V8479" s="2"/>
    </row>
    <row r="8480" spans="1:22" x14ac:dyDescent="0.25">
      <c r="A8480" t="s">
        <v>4753</v>
      </c>
      <c r="B8480" t="s">
        <v>4754</v>
      </c>
      <c r="C8480">
        <v>39.999999999999602</v>
      </c>
      <c r="D8480" t="s">
        <v>5306</v>
      </c>
      <c r="E8480" s="1">
        <v>42066</v>
      </c>
      <c r="F8480" t="s">
        <v>5286</v>
      </c>
      <c r="G8480">
        <v>2</v>
      </c>
      <c r="H8480" t="s">
        <v>5287</v>
      </c>
      <c r="I8480" t="s">
        <v>5288</v>
      </c>
      <c r="J8480" t="s">
        <v>5293</v>
      </c>
      <c r="K8480" t="b">
        <f>LOOKUP(A8480,'[1]UDDATA-1'!B:B,'[1]UDDATA-1'!A:A)&lt;&gt;LOOKUP(A8480,'[1]UDDATA-2'!B:B,'[1]UDDATA-2'!A:A)</f>
        <v>0</v>
      </c>
      <c r="L8480" t="str">
        <f t="shared" si="1056"/>
        <v/>
      </c>
      <c r="M8480" t="str">
        <f t="shared" si="1057"/>
        <v/>
      </c>
      <c r="N8480" t="str">
        <f t="shared" si="1058"/>
        <v/>
      </c>
      <c r="O8480" t="e">
        <f>IF(AND(A8480&lt;&gt;A8479,#REF!&lt;&gt;""),#REF!,"")</f>
        <v>#REF!</v>
      </c>
      <c r="P8480" t="e">
        <f t="shared" si="1061"/>
        <v>#REF!</v>
      </c>
      <c r="Q8480" s="2" t="e">
        <f t="shared" ca="1" si="1062"/>
        <v>#REF!</v>
      </c>
      <c r="R8480" t="e">
        <f>IF(NOT(#REF!="Indskrevet"),"",IF(E8480="",FALSE,AND(NOT(#REF!),VALUE(RIGHT(CONCATENATE(YEAR(E8480)),2))=15)))</f>
        <v>#REF!</v>
      </c>
      <c r="S8480" t="e">
        <f t="shared" si="1059"/>
        <v>#REF!</v>
      </c>
      <c r="T8480" t="e">
        <f t="shared" si="1060"/>
        <v>#REF!</v>
      </c>
      <c r="U8480" s="2" t="e">
        <f t="shared" si="1063"/>
        <v>#REF!</v>
      </c>
      <c r="V8480" s="2"/>
    </row>
    <row r="8481" spans="1:22" x14ac:dyDescent="0.25">
      <c r="A8481" t="s">
        <v>4753</v>
      </c>
      <c r="B8481" t="s">
        <v>4754</v>
      </c>
      <c r="C8481">
        <v>39.999999999999602</v>
      </c>
      <c r="D8481" t="s">
        <v>5318</v>
      </c>
      <c r="E8481" s="1">
        <v>42178</v>
      </c>
      <c r="F8481" t="s">
        <v>5291</v>
      </c>
      <c r="G8481">
        <v>1</v>
      </c>
      <c r="H8481" t="s">
        <v>5287</v>
      </c>
      <c r="I8481" t="s">
        <v>5292</v>
      </c>
      <c r="J8481" t="s">
        <v>5293</v>
      </c>
      <c r="K8481" t="b">
        <f>LOOKUP(A8481,'[1]UDDATA-1'!B:B,'[1]UDDATA-1'!A:A)&lt;&gt;LOOKUP(A8481,'[1]UDDATA-2'!B:B,'[1]UDDATA-2'!A:A)</f>
        <v>0</v>
      </c>
      <c r="L8481" t="str">
        <f t="shared" si="1056"/>
        <v>Matematik til multimedie-applikationer</v>
      </c>
      <c r="M8481" t="str">
        <f t="shared" si="1057"/>
        <v/>
      </c>
      <c r="N8481" t="str">
        <f t="shared" si="1058"/>
        <v>U</v>
      </c>
      <c r="O8481" t="e">
        <f>IF(AND(A8481&lt;&gt;A8480,#REF!&lt;&gt;""),#REF!,"")</f>
        <v>#REF!</v>
      </c>
      <c r="P8481" t="e">
        <f t="shared" si="1061"/>
        <v>#REF!</v>
      </c>
      <c r="Q8481" s="2" t="e">
        <f t="shared" ca="1" si="1062"/>
        <v>#REF!</v>
      </c>
      <c r="R8481" t="e">
        <f>IF(NOT(#REF!="Indskrevet"),"",IF(E8481="",FALSE,AND(NOT(#REF!),VALUE(RIGHT(CONCATENATE(YEAR(E8481)),2))=15)))</f>
        <v>#REF!</v>
      </c>
      <c r="S8481" t="e">
        <f t="shared" si="1059"/>
        <v>#REF!</v>
      </c>
      <c r="T8481" t="e">
        <f t="shared" si="1060"/>
        <v>#REF!</v>
      </c>
      <c r="U8481" s="2" t="e">
        <f t="shared" si="1063"/>
        <v>#REF!</v>
      </c>
      <c r="V8481" s="2"/>
    </row>
    <row r="8482" spans="1:22" x14ac:dyDescent="0.25">
      <c r="A8482" t="s">
        <v>4755</v>
      </c>
      <c r="B8482" t="s">
        <v>4756</v>
      </c>
      <c r="C8482">
        <v>59.999999999998799</v>
      </c>
      <c r="D8482" t="s">
        <v>5285</v>
      </c>
      <c r="E8482" s="1">
        <v>42033</v>
      </c>
      <c r="F8482" t="s">
        <v>5286</v>
      </c>
      <c r="G8482">
        <v>1</v>
      </c>
      <c r="H8482" t="s">
        <v>5287</v>
      </c>
      <c r="I8482" t="s">
        <v>5288</v>
      </c>
      <c r="J8482" t="s">
        <v>5289</v>
      </c>
      <c r="K8482" t="b">
        <f>LOOKUP(A8482,'[1]UDDATA-1'!B:B,'[1]UDDATA-1'!A:A)&lt;&gt;LOOKUP(A8482,'[1]UDDATA-2'!B:B,'[1]UDDATA-2'!A:A)</f>
        <v>0</v>
      </c>
      <c r="L8482" t="str">
        <f t="shared" si="1056"/>
        <v>Grundlæggende programmering</v>
      </c>
      <c r="M8482">
        <f t="shared" si="1057"/>
        <v>2</v>
      </c>
      <c r="N8482" t="str">
        <f t="shared" si="1058"/>
        <v/>
      </c>
      <c r="O8482" t="e">
        <f>IF(AND(A8482&lt;&gt;A8481,#REF!&lt;&gt;""),#REF!,"")</f>
        <v>#REF!</v>
      </c>
      <c r="P8482" t="e">
        <f t="shared" si="1061"/>
        <v>#REF!</v>
      </c>
      <c r="Q8482" s="2" t="e">
        <f t="shared" ca="1" si="1062"/>
        <v>#REF!</v>
      </c>
      <c r="R8482" t="e">
        <f>IF(NOT(#REF!="Indskrevet"),"",IF(E8482="",FALSE,AND(NOT(#REF!),VALUE(RIGHT(CONCATENATE(YEAR(E8482)),2))=15)))</f>
        <v>#REF!</v>
      </c>
      <c r="S8482" t="e">
        <f t="shared" si="1059"/>
        <v>#REF!</v>
      </c>
      <c r="T8482" t="e">
        <f t="shared" si="1060"/>
        <v>#REF!</v>
      </c>
      <c r="U8482" s="2" t="e">
        <f t="shared" si="1063"/>
        <v>#REF!</v>
      </c>
      <c r="V8482" s="2"/>
    </row>
    <row r="8483" spans="1:22" x14ac:dyDescent="0.25">
      <c r="A8483" t="s">
        <v>4755</v>
      </c>
      <c r="B8483" t="s">
        <v>4756</v>
      </c>
      <c r="C8483">
        <v>59.999999999998799</v>
      </c>
      <c r="D8483" t="s">
        <v>5285</v>
      </c>
      <c r="E8483" s="1">
        <v>42178</v>
      </c>
      <c r="F8483" t="s">
        <v>5291</v>
      </c>
      <c r="G8483">
        <v>1</v>
      </c>
      <c r="H8483" t="s">
        <v>5287</v>
      </c>
      <c r="I8483" t="s">
        <v>5292</v>
      </c>
      <c r="J8483" t="s">
        <v>5293</v>
      </c>
      <c r="K8483" t="b">
        <f>LOOKUP(A8483,'[1]UDDATA-1'!B:B,'[1]UDDATA-1'!A:A)&lt;&gt;LOOKUP(A8483,'[1]UDDATA-2'!B:B,'[1]UDDATA-2'!A:A)</f>
        <v>0</v>
      </c>
      <c r="L8483" t="str">
        <f t="shared" si="1056"/>
        <v>Matematik til multimedie-applikationer</v>
      </c>
      <c r="M8483">
        <f t="shared" si="1057"/>
        <v>2</v>
      </c>
      <c r="N8483" t="str">
        <f t="shared" si="1058"/>
        <v/>
      </c>
      <c r="O8483" t="e">
        <f>IF(AND(A8483&lt;&gt;A8482,#REF!&lt;&gt;""),#REF!,"")</f>
        <v>#REF!</v>
      </c>
      <c r="P8483" t="e">
        <f t="shared" si="1061"/>
        <v>#REF!</v>
      </c>
      <c r="Q8483" s="2" t="e">
        <f t="shared" ca="1" si="1062"/>
        <v>#REF!</v>
      </c>
      <c r="R8483" t="e">
        <f>IF(NOT(#REF!="Indskrevet"),"",IF(E8483="",FALSE,AND(NOT(#REF!),VALUE(RIGHT(CONCATENATE(YEAR(E8483)),2))=15)))</f>
        <v>#REF!</v>
      </c>
      <c r="S8483" t="e">
        <f t="shared" si="1059"/>
        <v>#REF!</v>
      </c>
      <c r="T8483" t="e">
        <f t="shared" si="1060"/>
        <v>#REF!</v>
      </c>
      <c r="U8483" s="2" t="e">
        <f t="shared" si="1063"/>
        <v>#REF!</v>
      </c>
      <c r="V8483" s="2"/>
    </row>
    <row r="8484" spans="1:22" x14ac:dyDescent="0.25">
      <c r="A8484" t="s">
        <v>4757</v>
      </c>
      <c r="B8484" t="s">
        <v>4758</v>
      </c>
      <c r="C8484">
        <v>9.9999999999996003</v>
      </c>
      <c r="K8484" t="b">
        <f>LOOKUP(A8484,'[1]UDDATA-1'!B:B,'[1]UDDATA-1'!A:A)&lt;&gt;LOOKUP(A8484,'[1]UDDATA-2'!B:B,'[1]UDDATA-2'!A:A)</f>
        <v>0</v>
      </c>
      <c r="L8484" t="str">
        <f t="shared" si="1056"/>
        <v/>
      </c>
      <c r="M8484" t="str">
        <f t="shared" si="1057"/>
        <v/>
      </c>
      <c r="N8484" t="str">
        <f t="shared" si="1058"/>
        <v/>
      </c>
      <c r="O8484" t="e">
        <f>IF(AND(A8484&lt;&gt;A8483,#REF!&lt;&gt;""),#REF!,"")</f>
        <v>#REF!</v>
      </c>
      <c r="P8484" t="e">
        <f t="shared" si="1061"/>
        <v>#REF!</v>
      </c>
      <c r="Q8484" s="2" t="e">
        <f t="shared" ca="1" si="1062"/>
        <v>#REF!</v>
      </c>
      <c r="R8484" t="e">
        <f>IF(NOT(#REF!="Indskrevet"),"",IF(E8484="",FALSE,AND(NOT(#REF!),VALUE(RIGHT(CONCATENATE(YEAR(E8484)),2))=15)))</f>
        <v>#REF!</v>
      </c>
      <c r="S8484" t="e">
        <f t="shared" si="1059"/>
        <v>#REF!</v>
      </c>
      <c r="T8484" t="e">
        <f t="shared" si="1060"/>
        <v>#REF!</v>
      </c>
      <c r="U8484" s="2" t="e">
        <f t="shared" si="1063"/>
        <v>#REF!</v>
      </c>
      <c r="V8484" s="2"/>
    </row>
    <row r="8485" spans="1:22" x14ac:dyDescent="0.25">
      <c r="A8485" t="s">
        <v>4759</v>
      </c>
      <c r="B8485" t="s">
        <v>4760</v>
      </c>
      <c r="C8485">
        <v>179.99999999999599</v>
      </c>
      <c r="D8485" t="s">
        <v>5317</v>
      </c>
      <c r="E8485" s="1">
        <v>41312</v>
      </c>
      <c r="F8485" t="s">
        <v>5286</v>
      </c>
      <c r="G8485">
        <v>1</v>
      </c>
      <c r="H8485" t="s">
        <v>5287</v>
      </c>
      <c r="I8485" t="s">
        <v>5288</v>
      </c>
      <c r="J8485" t="s">
        <v>5289</v>
      </c>
      <c r="K8485" t="b">
        <f>LOOKUP(A8485,'[1]UDDATA-1'!B:B,'[1]UDDATA-1'!A:A)&lt;&gt;LOOKUP(A8485,'[1]UDDATA-2'!B:B,'[1]UDDATA-2'!A:A)</f>
        <v>0</v>
      </c>
      <c r="L8485" t="str">
        <f t="shared" si="1056"/>
        <v>Grundlæggende programmering</v>
      </c>
      <c r="M8485">
        <f t="shared" si="1057"/>
        <v>4</v>
      </c>
      <c r="N8485" t="str">
        <f t="shared" si="1058"/>
        <v/>
      </c>
      <c r="O8485" t="e">
        <f>IF(AND(A8485&lt;&gt;A8484,#REF!&lt;&gt;""),#REF!,"")</f>
        <v>#REF!</v>
      </c>
      <c r="P8485" t="e">
        <f t="shared" si="1061"/>
        <v>#REF!</v>
      </c>
      <c r="Q8485" s="2" t="e">
        <f t="shared" ca="1" si="1062"/>
        <v>#REF!</v>
      </c>
      <c r="R8485" t="e">
        <f>IF(NOT(#REF!="Indskrevet"),"",IF(E8485="",FALSE,AND(NOT(#REF!),VALUE(RIGHT(CONCATENATE(YEAR(E8485)),2))=15)))</f>
        <v>#REF!</v>
      </c>
      <c r="S8485" t="e">
        <f t="shared" si="1059"/>
        <v>#REF!</v>
      </c>
      <c r="T8485" t="e">
        <f t="shared" si="1060"/>
        <v>#REF!</v>
      </c>
      <c r="U8485" s="2" t="e">
        <f t="shared" si="1063"/>
        <v>#REF!</v>
      </c>
      <c r="V8485" s="2"/>
    </row>
    <row r="8486" spans="1:22" x14ac:dyDescent="0.25">
      <c r="A8486" t="s">
        <v>4759</v>
      </c>
      <c r="B8486" t="s">
        <v>4760</v>
      </c>
      <c r="C8486">
        <v>179.99999999999599</v>
      </c>
      <c r="D8486" t="s">
        <v>5296</v>
      </c>
      <c r="E8486" s="1">
        <v>41462</v>
      </c>
      <c r="F8486" t="s">
        <v>5291</v>
      </c>
      <c r="G8486">
        <v>1</v>
      </c>
      <c r="H8486" t="s">
        <v>5287</v>
      </c>
      <c r="I8486" t="s">
        <v>5292</v>
      </c>
      <c r="J8486" t="s">
        <v>5293</v>
      </c>
      <c r="K8486" t="b">
        <f>LOOKUP(A8486,'[1]UDDATA-1'!B:B,'[1]UDDATA-1'!A:A)&lt;&gt;LOOKUP(A8486,'[1]UDDATA-2'!B:B,'[1]UDDATA-2'!A:A)</f>
        <v>0</v>
      </c>
      <c r="L8486" t="str">
        <f t="shared" si="1056"/>
        <v>Matematik til multimedie-applikationer</v>
      </c>
      <c r="M8486">
        <f t="shared" si="1057"/>
        <v>7</v>
      </c>
      <c r="N8486" t="str">
        <f t="shared" si="1058"/>
        <v/>
      </c>
      <c r="O8486" t="e">
        <f>IF(AND(A8486&lt;&gt;A8485,#REF!&lt;&gt;""),#REF!,"")</f>
        <v>#REF!</v>
      </c>
      <c r="P8486" t="e">
        <f t="shared" si="1061"/>
        <v>#REF!</v>
      </c>
      <c r="Q8486" s="2" t="e">
        <f t="shared" ca="1" si="1062"/>
        <v>#REF!</v>
      </c>
      <c r="R8486" t="e">
        <f>IF(NOT(#REF!="Indskrevet"),"",IF(E8486="",FALSE,AND(NOT(#REF!),VALUE(RIGHT(CONCATENATE(YEAR(E8486)),2))=15)))</f>
        <v>#REF!</v>
      </c>
      <c r="S8486" t="e">
        <f t="shared" si="1059"/>
        <v>#REF!</v>
      </c>
      <c r="T8486" t="e">
        <f t="shared" si="1060"/>
        <v>#REF!</v>
      </c>
      <c r="U8486" s="2" t="e">
        <f t="shared" si="1063"/>
        <v>#REF!</v>
      </c>
      <c r="V8486" s="2"/>
    </row>
    <row r="8487" spans="1:22" x14ac:dyDescent="0.25">
      <c r="A8487" t="s">
        <v>4759</v>
      </c>
      <c r="B8487" t="s">
        <v>4760</v>
      </c>
      <c r="C8487">
        <v>179.99999999999599</v>
      </c>
      <c r="D8487" t="s">
        <v>5296</v>
      </c>
      <c r="E8487" s="1">
        <v>41431</v>
      </c>
      <c r="F8487" t="s">
        <v>5294</v>
      </c>
      <c r="G8487">
        <v>1</v>
      </c>
      <c r="H8487" t="s">
        <v>5287</v>
      </c>
      <c r="I8487" t="s">
        <v>5295</v>
      </c>
      <c r="J8487" t="s">
        <v>5293</v>
      </c>
      <c r="K8487" t="b">
        <f>LOOKUP(A8487,'[1]UDDATA-1'!B:B,'[1]UDDATA-1'!A:A)&lt;&gt;LOOKUP(A8487,'[1]UDDATA-2'!B:B,'[1]UDDATA-2'!A:A)</f>
        <v>0</v>
      </c>
      <c r="L8487" t="str">
        <f t="shared" si="1056"/>
        <v>Fysisk interface design</v>
      </c>
      <c r="M8487">
        <f t="shared" si="1057"/>
        <v>7</v>
      </c>
      <c r="N8487" t="str">
        <f t="shared" si="1058"/>
        <v/>
      </c>
      <c r="O8487" t="e">
        <f>IF(AND(A8487&lt;&gt;A8486,#REF!&lt;&gt;""),#REF!,"")</f>
        <v>#REF!</v>
      </c>
      <c r="P8487" t="e">
        <f t="shared" si="1061"/>
        <v>#REF!</v>
      </c>
      <c r="Q8487" s="2" t="e">
        <f t="shared" ca="1" si="1062"/>
        <v>#REF!</v>
      </c>
      <c r="R8487" t="e">
        <f>IF(NOT(#REF!="Indskrevet"),"",IF(E8487="",FALSE,AND(NOT(#REF!),VALUE(RIGHT(CONCATENATE(YEAR(E8487)),2))=15)))</f>
        <v>#REF!</v>
      </c>
      <c r="S8487" t="e">
        <f t="shared" si="1059"/>
        <v>#REF!</v>
      </c>
      <c r="T8487" t="e">
        <f t="shared" si="1060"/>
        <v>#REF!</v>
      </c>
      <c r="U8487" s="2" t="e">
        <f t="shared" si="1063"/>
        <v>#REF!</v>
      </c>
      <c r="V8487" s="2"/>
    </row>
    <row r="8488" spans="1:22" x14ac:dyDescent="0.25">
      <c r="A8488" t="s">
        <v>4759</v>
      </c>
      <c r="B8488" t="s">
        <v>4760</v>
      </c>
      <c r="C8488">
        <v>179.99999999999599</v>
      </c>
      <c r="D8488" t="s">
        <v>5285</v>
      </c>
      <c r="E8488" s="1">
        <v>41695</v>
      </c>
      <c r="F8488" t="s">
        <v>5297</v>
      </c>
      <c r="G8488">
        <v>1</v>
      </c>
      <c r="H8488" t="s">
        <v>5287</v>
      </c>
      <c r="I8488" t="s">
        <v>5298</v>
      </c>
      <c r="J8488" t="s">
        <v>5299</v>
      </c>
      <c r="K8488" t="b">
        <f>LOOKUP(A8488,'[1]UDDATA-1'!B:B,'[1]UDDATA-1'!A:A)&lt;&gt;LOOKUP(A8488,'[1]UDDATA-2'!B:B,'[1]UDDATA-2'!A:A)</f>
        <v>0</v>
      </c>
      <c r="L8488" t="str">
        <f t="shared" si="1056"/>
        <v>Proceduremæssig programmering</v>
      </c>
      <c r="M8488">
        <f t="shared" si="1057"/>
        <v>2</v>
      </c>
      <c r="N8488" t="str">
        <f t="shared" si="1058"/>
        <v/>
      </c>
      <c r="O8488" t="e">
        <f>IF(AND(A8488&lt;&gt;A8487,#REF!&lt;&gt;""),#REF!,"")</f>
        <v>#REF!</v>
      </c>
      <c r="P8488" t="e">
        <f t="shared" si="1061"/>
        <v>#REF!</v>
      </c>
      <c r="Q8488" s="2" t="e">
        <f t="shared" ca="1" si="1062"/>
        <v>#REF!</v>
      </c>
      <c r="R8488" t="e">
        <f>IF(NOT(#REF!="Indskrevet"),"",IF(E8488="",FALSE,AND(NOT(#REF!),VALUE(RIGHT(CONCATENATE(YEAR(E8488)),2))=15)))</f>
        <v>#REF!</v>
      </c>
      <c r="S8488" t="e">
        <f t="shared" si="1059"/>
        <v>#REF!</v>
      </c>
      <c r="T8488" t="e">
        <f t="shared" si="1060"/>
        <v>#REF!</v>
      </c>
      <c r="U8488" s="2" t="e">
        <f t="shared" si="1063"/>
        <v>#REF!</v>
      </c>
      <c r="V8488" s="2"/>
    </row>
    <row r="8489" spans="1:22" x14ac:dyDescent="0.25">
      <c r="A8489" t="s">
        <v>4759</v>
      </c>
      <c r="B8489" t="s">
        <v>4760</v>
      </c>
      <c r="C8489">
        <v>179.99999999999599</v>
      </c>
      <c r="D8489" t="s">
        <v>5285</v>
      </c>
      <c r="E8489" s="1">
        <v>41800</v>
      </c>
      <c r="F8489" t="s">
        <v>5301</v>
      </c>
      <c r="G8489">
        <v>1</v>
      </c>
      <c r="H8489" t="s">
        <v>5287</v>
      </c>
      <c r="I8489" t="s">
        <v>5302</v>
      </c>
      <c r="J8489" t="s">
        <v>5303</v>
      </c>
      <c r="K8489" t="b">
        <f>LOOKUP(A8489,'[1]UDDATA-1'!B:B,'[1]UDDATA-1'!A:A)&lt;&gt;LOOKUP(A8489,'[1]UDDATA-2'!B:B,'[1]UDDATA-2'!A:A)</f>
        <v>0</v>
      </c>
      <c r="L8489" t="str">
        <f t="shared" si="1056"/>
        <v>Lyd- og musikbehandling</v>
      </c>
      <c r="M8489">
        <f t="shared" si="1057"/>
        <v>2</v>
      </c>
      <c r="N8489" t="str">
        <f t="shared" si="1058"/>
        <v/>
      </c>
      <c r="O8489" t="e">
        <f>IF(AND(A8489&lt;&gt;A8488,#REF!&lt;&gt;""),#REF!,"")</f>
        <v>#REF!</v>
      </c>
      <c r="P8489" t="e">
        <f t="shared" si="1061"/>
        <v>#REF!</v>
      </c>
      <c r="Q8489" s="2" t="e">
        <f t="shared" ca="1" si="1062"/>
        <v>#REF!</v>
      </c>
      <c r="R8489" t="e">
        <f>IF(NOT(#REF!="Indskrevet"),"",IF(E8489="",FALSE,AND(NOT(#REF!),VALUE(RIGHT(CONCATENATE(YEAR(E8489)),2))=15)))</f>
        <v>#REF!</v>
      </c>
      <c r="S8489" t="e">
        <f t="shared" si="1059"/>
        <v>#REF!</v>
      </c>
      <c r="T8489" t="e">
        <f t="shared" si="1060"/>
        <v>#REF!</v>
      </c>
      <c r="U8489" s="2" t="e">
        <f t="shared" si="1063"/>
        <v>#REF!</v>
      </c>
      <c r="V8489" s="2"/>
    </row>
    <row r="8490" spans="1:22" x14ac:dyDescent="0.25">
      <c r="A8490" t="s">
        <v>4759</v>
      </c>
      <c r="B8490" t="s">
        <v>4760</v>
      </c>
      <c r="C8490">
        <v>179.99999999999599</v>
      </c>
      <c r="D8490" t="s">
        <v>5285</v>
      </c>
      <c r="E8490" s="1">
        <v>41823</v>
      </c>
      <c r="F8490" t="s">
        <v>5304</v>
      </c>
      <c r="G8490">
        <v>1</v>
      </c>
      <c r="H8490" t="s">
        <v>5287</v>
      </c>
      <c r="I8490" t="s">
        <v>5305</v>
      </c>
      <c r="J8490" t="s">
        <v>5303</v>
      </c>
      <c r="K8490" t="b">
        <f>LOOKUP(A8490,'[1]UDDATA-1'!B:B,'[1]UDDATA-1'!A:A)&lt;&gt;LOOKUP(A8490,'[1]UDDATA-2'!B:B,'[1]UDDATA-2'!A:A)</f>
        <v>0</v>
      </c>
      <c r="L8490" t="str">
        <f t="shared" si="1056"/>
        <v>Objektorienteret Software Engineering</v>
      </c>
      <c r="M8490">
        <f t="shared" si="1057"/>
        <v>2</v>
      </c>
      <c r="N8490" t="str">
        <f t="shared" si="1058"/>
        <v/>
      </c>
      <c r="O8490" t="e">
        <f>IF(AND(A8490&lt;&gt;A8489,#REF!&lt;&gt;""),#REF!,"")</f>
        <v>#REF!</v>
      </c>
      <c r="P8490" t="e">
        <f t="shared" si="1061"/>
        <v>#REF!</v>
      </c>
      <c r="Q8490" s="2" t="e">
        <f t="shared" ca="1" si="1062"/>
        <v>#REF!</v>
      </c>
      <c r="R8490" t="e">
        <f>IF(NOT(#REF!="Indskrevet"),"",IF(E8490="",FALSE,AND(NOT(#REF!),VALUE(RIGHT(CONCATENATE(YEAR(E8490)),2))=15)))</f>
        <v>#REF!</v>
      </c>
      <c r="S8490" t="e">
        <f t="shared" si="1059"/>
        <v>#REF!</v>
      </c>
      <c r="T8490" t="e">
        <f t="shared" si="1060"/>
        <v>#REF!</v>
      </c>
      <c r="U8490" s="2" t="e">
        <f t="shared" si="1063"/>
        <v>#REF!</v>
      </c>
      <c r="V8490" s="2"/>
    </row>
    <row r="8491" spans="1:22" x14ac:dyDescent="0.25">
      <c r="A8491" t="s">
        <v>4761</v>
      </c>
      <c r="B8491" t="s">
        <v>4762</v>
      </c>
      <c r="C8491">
        <v>54.999999999998998</v>
      </c>
      <c r="D8491" t="s">
        <v>5306</v>
      </c>
      <c r="E8491" s="1">
        <v>41304</v>
      </c>
      <c r="F8491" t="s">
        <v>5323</v>
      </c>
      <c r="G8491">
        <v>1</v>
      </c>
      <c r="H8491" t="s">
        <v>5307</v>
      </c>
      <c r="I8491" t="s">
        <v>5324</v>
      </c>
      <c r="J8491" t="s">
        <v>5289</v>
      </c>
      <c r="K8491" t="b">
        <f>LOOKUP(A8491,'[1]UDDATA-1'!B:B,'[1]UDDATA-1'!A:A)&lt;&gt;LOOKUP(A8491,'[1]UDDATA-2'!B:B,'[1]UDDATA-2'!A:A)</f>
        <v>0</v>
      </c>
      <c r="L8491" t="str">
        <f t="shared" si="1056"/>
        <v>Lineær algebra</v>
      </c>
      <c r="M8491">
        <f t="shared" si="1057"/>
        <v>0</v>
      </c>
      <c r="N8491" t="str">
        <f t="shared" si="1058"/>
        <v/>
      </c>
      <c r="O8491" t="e">
        <f>IF(AND(A8491&lt;&gt;A8490,#REF!&lt;&gt;""),#REF!,"")</f>
        <v>#REF!</v>
      </c>
      <c r="P8491" t="e">
        <f t="shared" si="1061"/>
        <v>#REF!</v>
      </c>
      <c r="Q8491" s="2" t="e">
        <f t="shared" ca="1" si="1062"/>
        <v>#REF!</v>
      </c>
      <c r="R8491" t="e">
        <f>IF(NOT(#REF!="Indskrevet"),"",IF(E8491="",FALSE,AND(NOT(#REF!),VALUE(RIGHT(CONCATENATE(YEAR(E8491)),2))=15)))</f>
        <v>#REF!</v>
      </c>
      <c r="S8491" t="e">
        <f t="shared" si="1059"/>
        <v>#REF!</v>
      </c>
      <c r="T8491" t="e">
        <f t="shared" si="1060"/>
        <v>#REF!</v>
      </c>
      <c r="U8491" s="2" t="e">
        <f t="shared" si="1063"/>
        <v>#REF!</v>
      </c>
      <c r="V8491" s="2"/>
    </row>
    <row r="8492" spans="1:22" x14ac:dyDescent="0.25">
      <c r="A8492" t="s">
        <v>4761</v>
      </c>
      <c r="B8492" t="s">
        <v>4762</v>
      </c>
      <c r="C8492">
        <v>54.999999999998998</v>
      </c>
      <c r="D8492" t="s">
        <v>5296</v>
      </c>
      <c r="E8492" s="1">
        <v>41343</v>
      </c>
      <c r="F8492" t="s">
        <v>5323</v>
      </c>
      <c r="G8492">
        <v>2</v>
      </c>
      <c r="H8492" t="s">
        <v>5287</v>
      </c>
      <c r="I8492" t="s">
        <v>5324</v>
      </c>
      <c r="J8492" t="s">
        <v>5293</v>
      </c>
      <c r="K8492" t="b">
        <f>LOOKUP(A8492,'[1]UDDATA-1'!B:B,'[1]UDDATA-1'!A:A)&lt;&gt;LOOKUP(A8492,'[1]UDDATA-2'!B:B,'[1]UDDATA-2'!A:A)</f>
        <v>0</v>
      </c>
      <c r="L8492" t="str">
        <f t="shared" si="1056"/>
        <v/>
      </c>
      <c r="M8492" t="str">
        <f t="shared" si="1057"/>
        <v/>
      </c>
      <c r="N8492" t="str">
        <f t="shared" si="1058"/>
        <v/>
      </c>
      <c r="O8492" t="e">
        <f>IF(AND(A8492&lt;&gt;A8491,#REF!&lt;&gt;""),#REF!,"")</f>
        <v>#REF!</v>
      </c>
      <c r="P8492" t="e">
        <f t="shared" si="1061"/>
        <v>#REF!</v>
      </c>
      <c r="Q8492" s="2" t="e">
        <f t="shared" ca="1" si="1062"/>
        <v>#REF!</v>
      </c>
      <c r="R8492" t="e">
        <f>IF(NOT(#REF!="Indskrevet"),"",IF(E8492="",FALSE,AND(NOT(#REF!),VALUE(RIGHT(CONCATENATE(YEAR(E8492)),2))=15)))</f>
        <v>#REF!</v>
      </c>
      <c r="S8492" t="e">
        <f t="shared" si="1059"/>
        <v>#REF!</v>
      </c>
      <c r="T8492" t="e">
        <f t="shared" si="1060"/>
        <v>#REF!</v>
      </c>
      <c r="U8492" s="2" t="e">
        <f t="shared" si="1063"/>
        <v>#REF!</v>
      </c>
      <c r="V8492" s="2"/>
    </row>
    <row r="8493" spans="1:22" x14ac:dyDescent="0.25">
      <c r="A8493" t="s">
        <v>4761</v>
      </c>
      <c r="B8493" t="s">
        <v>4762</v>
      </c>
      <c r="C8493">
        <v>54.999999999998998</v>
      </c>
      <c r="D8493" t="s">
        <v>5306</v>
      </c>
      <c r="E8493" s="1">
        <v>41460</v>
      </c>
      <c r="F8493" t="s">
        <v>5325</v>
      </c>
      <c r="G8493">
        <v>1</v>
      </c>
      <c r="H8493" t="s">
        <v>5307</v>
      </c>
      <c r="I8493" t="s">
        <v>5326</v>
      </c>
      <c r="J8493" t="s">
        <v>5293</v>
      </c>
      <c r="K8493" t="b">
        <f>LOOKUP(A8493,'[1]UDDATA-1'!B:B,'[1]UDDATA-1'!A:A)&lt;&gt;LOOKUP(A8493,'[1]UDDATA-2'!B:B,'[1]UDDATA-2'!A:A)</f>
        <v>0</v>
      </c>
      <c r="L8493" t="str">
        <f t="shared" si="1056"/>
        <v>Calculus</v>
      </c>
      <c r="M8493">
        <f t="shared" si="1057"/>
        <v>0</v>
      </c>
      <c r="N8493" t="str">
        <f t="shared" si="1058"/>
        <v/>
      </c>
      <c r="O8493" t="e">
        <f>IF(AND(A8493&lt;&gt;A8492,#REF!&lt;&gt;""),#REF!,"")</f>
        <v>#REF!</v>
      </c>
      <c r="P8493" t="e">
        <f t="shared" si="1061"/>
        <v>#REF!</v>
      </c>
      <c r="Q8493" s="2" t="e">
        <f t="shared" ca="1" si="1062"/>
        <v>#REF!</v>
      </c>
      <c r="R8493" t="e">
        <f>IF(NOT(#REF!="Indskrevet"),"",IF(E8493="",FALSE,AND(NOT(#REF!),VALUE(RIGHT(CONCATENATE(YEAR(E8493)),2))=15)))</f>
        <v>#REF!</v>
      </c>
      <c r="S8493" t="e">
        <f t="shared" si="1059"/>
        <v>#REF!</v>
      </c>
      <c r="T8493" t="e">
        <f t="shared" si="1060"/>
        <v>#REF!</v>
      </c>
      <c r="U8493" s="2" t="e">
        <f t="shared" si="1063"/>
        <v>#REF!</v>
      </c>
      <c r="V8493" s="2"/>
    </row>
    <row r="8494" spans="1:22" x14ac:dyDescent="0.25">
      <c r="A8494" t="s">
        <v>4761</v>
      </c>
      <c r="B8494" t="s">
        <v>4762</v>
      </c>
      <c r="C8494">
        <v>54.999999999998998</v>
      </c>
      <c r="D8494" t="s">
        <v>5306</v>
      </c>
      <c r="E8494" s="1">
        <v>41530</v>
      </c>
      <c r="F8494" t="s">
        <v>5325</v>
      </c>
      <c r="G8494">
        <v>2</v>
      </c>
      <c r="H8494" t="s">
        <v>5287</v>
      </c>
      <c r="I8494" t="s">
        <v>5326</v>
      </c>
      <c r="J8494" t="s">
        <v>5299</v>
      </c>
      <c r="K8494" t="b">
        <f>LOOKUP(A8494,'[1]UDDATA-1'!B:B,'[1]UDDATA-1'!A:A)&lt;&gt;LOOKUP(A8494,'[1]UDDATA-2'!B:B,'[1]UDDATA-2'!A:A)</f>
        <v>0</v>
      </c>
      <c r="L8494" t="str">
        <f t="shared" si="1056"/>
        <v/>
      </c>
      <c r="M8494" t="str">
        <f t="shared" si="1057"/>
        <v/>
      </c>
      <c r="N8494" t="str">
        <f t="shared" si="1058"/>
        <v/>
      </c>
      <c r="O8494" t="e">
        <f>IF(AND(A8494&lt;&gt;A8493,#REF!&lt;&gt;""),#REF!,"")</f>
        <v>#REF!</v>
      </c>
      <c r="P8494" t="e">
        <f t="shared" si="1061"/>
        <v>#REF!</v>
      </c>
      <c r="Q8494" s="2" t="e">
        <f t="shared" ca="1" si="1062"/>
        <v>#REF!</v>
      </c>
      <c r="R8494" t="e">
        <f>IF(NOT(#REF!="Indskrevet"),"",IF(E8494="",FALSE,AND(NOT(#REF!),VALUE(RIGHT(CONCATENATE(YEAR(E8494)),2))=15)))</f>
        <v>#REF!</v>
      </c>
      <c r="S8494" t="e">
        <f t="shared" si="1059"/>
        <v>#REF!</v>
      </c>
      <c r="T8494" t="e">
        <f t="shared" si="1060"/>
        <v>#REF!</v>
      </c>
      <c r="U8494" s="2" t="e">
        <f t="shared" si="1063"/>
        <v>#REF!</v>
      </c>
      <c r="V8494" s="2"/>
    </row>
    <row r="8495" spans="1:22" x14ac:dyDescent="0.25">
      <c r="A8495" t="s">
        <v>4763</v>
      </c>
      <c r="B8495" t="s">
        <v>4764</v>
      </c>
      <c r="C8495">
        <v>109.999999999998</v>
      </c>
      <c r="D8495" t="s">
        <v>5306</v>
      </c>
      <c r="E8495" s="1">
        <v>41652</v>
      </c>
      <c r="F8495" t="s">
        <v>5286</v>
      </c>
      <c r="G8495">
        <v>1</v>
      </c>
      <c r="H8495" t="s">
        <v>5307</v>
      </c>
      <c r="I8495" t="s">
        <v>5288</v>
      </c>
      <c r="J8495" t="s">
        <v>5289</v>
      </c>
      <c r="K8495" t="b">
        <f>LOOKUP(A8495,'[1]UDDATA-1'!B:B,'[1]UDDATA-1'!A:A)&lt;&gt;LOOKUP(A8495,'[1]UDDATA-2'!B:B,'[1]UDDATA-2'!A:A)</f>
        <v>0</v>
      </c>
      <c r="L8495" t="str">
        <f t="shared" si="1056"/>
        <v>Grundlæggende programmering</v>
      </c>
      <c r="M8495">
        <f t="shared" si="1057"/>
        <v>0</v>
      </c>
      <c r="N8495" t="str">
        <f t="shared" si="1058"/>
        <v/>
      </c>
      <c r="O8495" t="e">
        <f>IF(AND(A8495&lt;&gt;A8494,#REF!&lt;&gt;""),#REF!,"")</f>
        <v>#REF!</v>
      </c>
      <c r="P8495" t="e">
        <f t="shared" si="1061"/>
        <v>#REF!</v>
      </c>
      <c r="Q8495" s="2" t="e">
        <f t="shared" ca="1" si="1062"/>
        <v>#REF!</v>
      </c>
      <c r="R8495" t="e">
        <f>IF(NOT(#REF!="Indskrevet"),"",IF(E8495="",FALSE,AND(NOT(#REF!),VALUE(RIGHT(CONCATENATE(YEAR(E8495)),2))=15)))</f>
        <v>#REF!</v>
      </c>
      <c r="S8495" t="e">
        <f t="shared" si="1059"/>
        <v>#REF!</v>
      </c>
      <c r="T8495" t="e">
        <f t="shared" si="1060"/>
        <v>#REF!</v>
      </c>
      <c r="U8495" s="2" t="e">
        <f t="shared" si="1063"/>
        <v>#REF!</v>
      </c>
      <c r="V8495" s="2"/>
    </row>
    <row r="8496" spans="1:22" x14ac:dyDescent="0.25">
      <c r="A8496" t="s">
        <v>4763</v>
      </c>
      <c r="B8496" t="s">
        <v>4764</v>
      </c>
      <c r="C8496">
        <v>109.999999999998</v>
      </c>
      <c r="D8496" t="s">
        <v>5317</v>
      </c>
      <c r="E8496" s="1">
        <v>41716</v>
      </c>
      <c r="F8496" t="s">
        <v>5286</v>
      </c>
      <c r="G8496">
        <v>2</v>
      </c>
      <c r="H8496" t="s">
        <v>5287</v>
      </c>
      <c r="I8496" t="s">
        <v>5288</v>
      </c>
      <c r="J8496" t="s">
        <v>5293</v>
      </c>
      <c r="K8496" t="b">
        <f>LOOKUP(A8496,'[1]UDDATA-1'!B:B,'[1]UDDATA-1'!A:A)&lt;&gt;LOOKUP(A8496,'[1]UDDATA-2'!B:B,'[1]UDDATA-2'!A:A)</f>
        <v>0</v>
      </c>
      <c r="L8496" t="str">
        <f t="shared" si="1056"/>
        <v/>
      </c>
      <c r="M8496" t="str">
        <f t="shared" si="1057"/>
        <v/>
      </c>
      <c r="N8496" t="str">
        <f t="shared" si="1058"/>
        <v/>
      </c>
      <c r="O8496" t="e">
        <f>IF(AND(A8496&lt;&gt;A8495,#REF!&lt;&gt;""),#REF!,"")</f>
        <v>#REF!</v>
      </c>
      <c r="P8496" t="e">
        <f t="shared" si="1061"/>
        <v>#REF!</v>
      </c>
      <c r="Q8496" s="2" t="e">
        <f t="shared" ca="1" si="1062"/>
        <v>#REF!</v>
      </c>
      <c r="R8496" t="e">
        <f>IF(NOT(#REF!="Indskrevet"),"",IF(E8496="",FALSE,AND(NOT(#REF!),VALUE(RIGHT(CONCATENATE(YEAR(E8496)),2))=15)))</f>
        <v>#REF!</v>
      </c>
      <c r="S8496" t="e">
        <f t="shared" si="1059"/>
        <v>#REF!</v>
      </c>
      <c r="T8496" t="e">
        <f t="shared" si="1060"/>
        <v>#REF!</v>
      </c>
      <c r="U8496" s="2" t="e">
        <f t="shared" si="1063"/>
        <v>#REF!</v>
      </c>
      <c r="V8496" s="2"/>
    </row>
    <row r="8497" spans="1:22" x14ac:dyDescent="0.25">
      <c r="A8497" t="s">
        <v>4763</v>
      </c>
      <c r="B8497" t="s">
        <v>4764</v>
      </c>
      <c r="C8497">
        <v>109.999999999998</v>
      </c>
      <c r="D8497" t="s">
        <v>5306</v>
      </c>
      <c r="E8497" s="1">
        <v>41815</v>
      </c>
      <c r="F8497" t="s">
        <v>5291</v>
      </c>
      <c r="G8497">
        <v>1</v>
      </c>
      <c r="H8497" t="s">
        <v>5307</v>
      </c>
      <c r="I8497" t="s">
        <v>5292</v>
      </c>
      <c r="J8497" t="s">
        <v>5293</v>
      </c>
      <c r="K8497" t="b">
        <f>LOOKUP(A8497,'[1]UDDATA-1'!B:B,'[1]UDDATA-1'!A:A)&lt;&gt;LOOKUP(A8497,'[1]UDDATA-2'!B:B,'[1]UDDATA-2'!A:A)</f>
        <v>0</v>
      </c>
      <c r="L8497" t="str">
        <f t="shared" si="1056"/>
        <v>Matematik til multimedie-applikationer</v>
      </c>
      <c r="M8497">
        <f t="shared" si="1057"/>
        <v>0</v>
      </c>
      <c r="N8497" t="str">
        <f t="shared" si="1058"/>
        <v/>
      </c>
      <c r="O8497" t="e">
        <f>IF(AND(A8497&lt;&gt;A8496,#REF!&lt;&gt;""),#REF!,"")</f>
        <v>#REF!</v>
      </c>
      <c r="P8497" t="e">
        <f t="shared" si="1061"/>
        <v>#REF!</v>
      </c>
      <c r="Q8497" s="2" t="e">
        <f t="shared" ca="1" si="1062"/>
        <v>#REF!</v>
      </c>
      <c r="R8497" t="e">
        <f>IF(NOT(#REF!="Indskrevet"),"",IF(E8497="",FALSE,AND(NOT(#REF!),VALUE(RIGHT(CONCATENATE(YEAR(E8497)),2))=15)))</f>
        <v>#REF!</v>
      </c>
      <c r="S8497" t="e">
        <f t="shared" si="1059"/>
        <v>#REF!</v>
      </c>
      <c r="T8497" t="e">
        <f t="shared" si="1060"/>
        <v>#REF!</v>
      </c>
      <c r="U8497" s="2" t="e">
        <f t="shared" si="1063"/>
        <v>#REF!</v>
      </c>
      <c r="V8497" s="2"/>
    </row>
    <row r="8498" spans="1:22" x14ac:dyDescent="0.25">
      <c r="A8498" t="s">
        <v>4763</v>
      </c>
      <c r="B8498" t="s">
        <v>4764</v>
      </c>
      <c r="C8498">
        <v>109.999999999998</v>
      </c>
      <c r="D8498" t="s">
        <v>5285</v>
      </c>
      <c r="E8498" s="1">
        <v>41873</v>
      </c>
      <c r="F8498" t="s">
        <v>5291</v>
      </c>
      <c r="G8498">
        <v>2</v>
      </c>
      <c r="H8498" t="s">
        <v>5287</v>
      </c>
      <c r="I8498" t="s">
        <v>5292</v>
      </c>
      <c r="J8498" t="s">
        <v>5293</v>
      </c>
      <c r="K8498" t="b">
        <f>LOOKUP(A8498,'[1]UDDATA-1'!B:B,'[1]UDDATA-1'!A:A)&lt;&gt;LOOKUP(A8498,'[1]UDDATA-2'!B:B,'[1]UDDATA-2'!A:A)</f>
        <v>0</v>
      </c>
      <c r="L8498" t="str">
        <f t="shared" si="1056"/>
        <v/>
      </c>
      <c r="M8498" t="str">
        <f t="shared" si="1057"/>
        <v/>
      </c>
      <c r="N8498" t="str">
        <f t="shared" si="1058"/>
        <v/>
      </c>
      <c r="O8498" t="e">
        <f>IF(AND(A8498&lt;&gt;A8497,#REF!&lt;&gt;""),#REF!,"")</f>
        <v>#REF!</v>
      </c>
      <c r="P8498" t="e">
        <f t="shared" si="1061"/>
        <v>#REF!</v>
      </c>
      <c r="Q8498" s="2" t="e">
        <f t="shared" ca="1" si="1062"/>
        <v>#REF!</v>
      </c>
      <c r="R8498" t="e">
        <f>IF(NOT(#REF!="Indskrevet"),"",IF(E8498="",FALSE,AND(NOT(#REF!),VALUE(RIGHT(CONCATENATE(YEAR(E8498)),2))=15)))</f>
        <v>#REF!</v>
      </c>
      <c r="S8498" t="e">
        <f t="shared" si="1059"/>
        <v>#REF!</v>
      </c>
      <c r="T8498" t="e">
        <f t="shared" si="1060"/>
        <v>#REF!</v>
      </c>
      <c r="U8498" s="2" t="e">
        <f t="shared" si="1063"/>
        <v>#REF!</v>
      </c>
      <c r="V8498" s="2"/>
    </row>
    <row r="8499" spans="1:22" x14ac:dyDescent="0.25">
      <c r="A8499" t="s">
        <v>4763</v>
      </c>
      <c r="B8499" t="s">
        <v>4764</v>
      </c>
      <c r="C8499">
        <v>109.999999999998</v>
      </c>
      <c r="D8499" t="s">
        <v>5306</v>
      </c>
      <c r="E8499" s="1">
        <v>41824</v>
      </c>
      <c r="F8499" t="s">
        <v>5294</v>
      </c>
      <c r="G8499">
        <v>1</v>
      </c>
      <c r="H8499" t="s">
        <v>5307</v>
      </c>
      <c r="I8499" t="s">
        <v>5295</v>
      </c>
      <c r="J8499" t="s">
        <v>5293</v>
      </c>
      <c r="K8499" t="b">
        <f>LOOKUP(A8499,'[1]UDDATA-1'!B:B,'[1]UDDATA-1'!A:A)&lt;&gt;LOOKUP(A8499,'[1]UDDATA-2'!B:B,'[1]UDDATA-2'!A:A)</f>
        <v>0</v>
      </c>
      <c r="L8499" t="str">
        <f t="shared" si="1056"/>
        <v>Fysisk interface design</v>
      </c>
      <c r="M8499">
        <f t="shared" si="1057"/>
        <v>0</v>
      </c>
      <c r="N8499" t="str">
        <f t="shared" si="1058"/>
        <v/>
      </c>
      <c r="O8499" t="e">
        <f>IF(AND(A8499&lt;&gt;A8498,#REF!&lt;&gt;""),#REF!,"")</f>
        <v>#REF!</v>
      </c>
      <c r="P8499" t="e">
        <f t="shared" si="1061"/>
        <v>#REF!</v>
      </c>
      <c r="Q8499" s="2" t="e">
        <f t="shared" ca="1" si="1062"/>
        <v>#REF!</v>
      </c>
      <c r="R8499" t="e">
        <f>IF(NOT(#REF!="Indskrevet"),"",IF(E8499="",FALSE,AND(NOT(#REF!),VALUE(RIGHT(CONCATENATE(YEAR(E8499)),2))=15)))</f>
        <v>#REF!</v>
      </c>
      <c r="S8499" t="e">
        <f t="shared" si="1059"/>
        <v>#REF!</v>
      </c>
      <c r="T8499" t="e">
        <f t="shared" si="1060"/>
        <v>#REF!</v>
      </c>
      <c r="U8499" s="2" t="e">
        <f t="shared" si="1063"/>
        <v>#REF!</v>
      </c>
      <c r="V8499" s="2"/>
    </row>
    <row r="8500" spans="1:22" x14ac:dyDescent="0.25">
      <c r="A8500" t="s">
        <v>4763</v>
      </c>
      <c r="B8500" t="s">
        <v>4764</v>
      </c>
      <c r="C8500">
        <v>109.999999999998</v>
      </c>
      <c r="D8500" t="s">
        <v>5306</v>
      </c>
      <c r="E8500" s="1">
        <v>41897</v>
      </c>
      <c r="F8500" t="s">
        <v>5294</v>
      </c>
      <c r="G8500">
        <v>2</v>
      </c>
      <c r="H8500" t="s">
        <v>5307</v>
      </c>
      <c r="I8500" t="s">
        <v>5295</v>
      </c>
      <c r="J8500" t="s">
        <v>5299</v>
      </c>
      <c r="K8500" t="b">
        <f>LOOKUP(A8500,'[1]UDDATA-1'!B:B,'[1]UDDATA-1'!A:A)&lt;&gt;LOOKUP(A8500,'[1]UDDATA-2'!B:B,'[1]UDDATA-2'!A:A)</f>
        <v>0</v>
      </c>
      <c r="L8500" t="str">
        <f t="shared" si="1056"/>
        <v/>
      </c>
      <c r="M8500" t="str">
        <f t="shared" si="1057"/>
        <v/>
      </c>
      <c r="N8500" t="str">
        <f t="shared" si="1058"/>
        <v/>
      </c>
      <c r="O8500" t="e">
        <f>IF(AND(A8500&lt;&gt;A8499,#REF!&lt;&gt;""),#REF!,"")</f>
        <v>#REF!</v>
      </c>
      <c r="P8500" t="e">
        <f t="shared" si="1061"/>
        <v>#REF!</v>
      </c>
      <c r="Q8500" s="2" t="e">
        <f t="shared" ca="1" si="1062"/>
        <v>#REF!</v>
      </c>
      <c r="R8500" t="e">
        <f>IF(NOT(#REF!="Indskrevet"),"",IF(E8500="",FALSE,AND(NOT(#REF!),VALUE(RIGHT(CONCATENATE(YEAR(E8500)),2))=15)))</f>
        <v>#REF!</v>
      </c>
      <c r="S8500" t="e">
        <f t="shared" si="1059"/>
        <v>#REF!</v>
      </c>
      <c r="T8500" t="e">
        <f t="shared" si="1060"/>
        <v>#REF!</v>
      </c>
      <c r="U8500" s="2" t="e">
        <f t="shared" si="1063"/>
        <v>#REF!</v>
      </c>
      <c r="V8500" s="2"/>
    </row>
    <row r="8501" spans="1:22" x14ac:dyDescent="0.25">
      <c r="A8501" t="s">
        <v>4763</v>
      </c>
      <c r="B8501" t="s">
        <v>4764</v>
      </c>
      <c r="C8501">
        <v>109.999999999998</v>
      </c>
      <c r="D8501" t="s">
        <v>5296</v>
      </c>
      <c r="E8501" s="1">
        <v>42255</v>
      </c>
      <c r="F8501" t="s">
        <v>5294</v>
      </c>
      <c r="G8501">
        <v>3</v>
      </c>
      <c r="H8501" t="s">
        <v>5287</v>
      </c>
      <c r="I8501" t="s">
        <v>5295</v>
      </c>
      <c r="J8501" t="s">
        <v>5315</v>
      </c>
      <c r="K8501" t="b">
        <f>LOOKUP(A8501,'[1]UDDATA-1'!B:B,'[1]UDDATA-1'!A:A)&lt;&gt;LOOKUP(A8501,'[1]UDDATA-2'!B:B,'[1]UDDATA-2'!A:A)</f>
        <v>0</v>
      </c>
      <c r="L8501" t="str">
        <f t="shared" si="1056"/>
        <v/>
      </c>
      <c r="M8501" t="str">
        <f t="shared" si="1057"/>
        <v/>
      </c>
      <c r="N8501" t="str">
        <f t="shared" si="1058"/>
        <v/>
      </c>
      <c r="O8501" t="e">
        <f>IF(AND(A8501&lt;&gt;A8500,#REF!&lt;&gt;""),#REF!,"")</f>
        <v>#REF!</v>
      </c>
      <c r="P8501" t="e">
        <f t="shared" si="1061"/>
        <v>#REF!</v>
      </c>
      <c r="Q8501" s="2" t="e">
        <f t="shared" ca="1" si="1062"/>
        <v>#REF!</v>
      </c>
      <c r="R8501" t="e">
        <f>IF(NOT(#REF!="Indskrevet"),"",IF(E8501="",FALSE,AND(NOT(#REF!),VALUE(RIGHT(CONCATENATE(YEAR(E8501)),2))=15)))</f>
        <v>#REF!</v>
      </c>
      <c r="S8501" t="e">
        <f t="shared" si="1059"/>
        <v>#REF!</v>
      </c>
      <c r="T8501" t="e">
        <f t="shared" si="1060"/>
        <v>#REF!</v>
      </c>
      <c r="U8501" s="2" t="e">
        <f t="shared" si="1063"/>
        <v>#REF!</v>
      </c>
      <c r="V8501" s="2"/>
    </row>
    <row r="8502" spans="1:22" x14ac:dyDescent="0.25">
      <c r="A8502" t="s">
        <v>4763</v>
      </c>
      <c r="B8502" t="s">
        <v>4764</v>
      </c>
      <c r="C8502">
        <v>109.999999999998</v>
      </c>
      <c r="D8502" t="s">
        <v>5327</v>
      </c>
      <c r="E8502" s="1">
        <v>42027</v>
      </c>
      <c r="F8502" t="s">
        <v>5297</v>
      </c>
      <c r="G8502">
        <v>1</v>
      </c>
      <c r="H8502" t="s">
        <v>5307</v>
      </c>
      <c r="I8502" t="s">
        <v>5298</v>
      </c>
      <c r="J8502" t="s">
        <v>5299</v>
      </c>
      <c r="K8502" t="b">
        <f>LOOKUP(A8502,'[1]UDDATA-1'!B:B,'[1]UDDATA-1'!A:A)&lt;&gt;LOOKUP(A8502,'[1]UDDATA-2'!B:B,'[1]UDDATA-2'!A:A)</f>
        <v>0</v>
      </c>
      <c r="L8502" t="str">
        <f t="shared" si="1056"/>
        <v>Proceduremæssig programmering</v>
      </c>
      <c r="M8502">
        <f t="shared" si="1057"/>
        <v>-3</v>
      </c>
      <c r="N8502" t="str">
        <f t="shared" si="1058"/>
        <v/>
      </c>
      <c r="O8502" t="e">
        <f>IF(AND(A8502&lt;&gt;A8501,#REF!&lt;&gt;""),#REF!,"")</f>
        <v>#REF!</v>
      </c>
      <c r="P8502" t="e">
        <f t="shared" si="1061"/>
        <v>#REF!</v>
      </c>
      <c r="Q8502" s="2" t="e">
        <f t="shared" ca="1" si="1062"/>
        <v>#REF!</v>
      </c>
      <c r="R8502" t="e">
        <f>IF(NOT(#REF!="Indskrevet"),"",IF(E8502="",FALSE,AND(NOT(#REF!),VALUE(RIGHT(CONCATENATE(YEAR(E8502)),2))=15)))</f>
        <v>#REF!</v>
      </c>
      <c r="S8502" t="e">
        <f t="shared" si="1059"/>
        <v>#REF!</v>
      </c>
      <c r="T8502" t="e">
        <f t="shared" si="1060"/>
        <v>#REF!</v>
      </c>
      <c r="U8502" s="2" t="e">
        <f t="shared" si="1063"/>
        <v>#REF!</v>
      </c>
      <c r="V8502" s="2"/>
    </row>
    <row r="8503" spans="1:22" x14ac:dyDescent="0.25">
      <c r="A8503" t="s">
        <v>4763</v>
      </c>
      <c r="B8503" t="s">
        <v>4764</v>
      </c>
      <c r="C8503">
        <v>109.999999999998</v>
      </c>
      <c r="D8503" t="s">
        <v>5306</v>
      </c>
      <c r="E8503" s="1">
        <v>42258</v>
      </c>
      <c r="F8503" t="s">
        <v>5297</v>
      </c>
      <c r="G8503">
        <v>2</v>
      </c>
      <c r="H8503" t="s">
        <v>5287</v>
      </c>
      <c r="I8503" t="s">
        <v>5298</v>
      </c>
      <c r="J8503" t="s">
        <v>5315</v>
      </c>
      <c r="K8503" t="b">
        <f>LOOKUP(A8503,'[1]UDDATA-1'!B:B,'[1]UDDATA-1'!A:A)&lt;&gt;LOOKUP(A8503,'[1]UDDATA-2'!B:B,'[1]UDDATA-2'!A:A)</f>
        <v>0</v>
      </c>
      <c r="L8503" t="str">
        <f t="shared" si="1056"/>
        <v/>
      </c>
      <c r="M8503" t="str">
        <f t="shared" si="1057"/>
        <v/>
      </c>
      <c r="N8503" t="str">
        <f t="shared" si="1058"/>
        <v/>
      </c>
      <c r="O8503" t="e">
        <f>IF(AND(A8503&lt;&gt;A8502,#REF!&lt;&gt;""),#REF!,"")</f>
        <v>#REF!</v>
      </c>
      <c r="P8503" t="e">
        <f t="shared" si="1061"/>
        <v>#REF!</v>
      </c>
      <c r="Q8503" s="2" t="e">
        <f t="shared" ca="1" si="1062"/>
        <v>#REF!</v>
      </c>
      <c r="R8503" t="e">
        <f>IF(NOT(#REF!="Indskrevet"),"",IF(E8503="",FALSE,AND(NOT(#REF!),VALUE(RIGHT(CONCATENATE(YEAR(E8503)),2))=15)))</f>
        <v>#REF!</v>
      </c>
      <c r="S8503" t="e">
        <f t="shared" si="1059"/>
        <v>#REF!</v>
      </c>
      <c r="T8503" t="e">
        <f t="shared" si="1060"/>
        <v>#REF!</v>
      </c>
      <c r="U8503" s="2" t="e">
        <f t="shared" si="1063"/>
        <v>#REF!</v>
      </c>
      <c r="V8503" s="2"/>
    </row>
    <row r="8504" spans="1:22" x14ac:dyDescent="0.25">
      <c r="A8504" t="s">
        <v>4763</v>
      </c>
      <c r="B8504" t="s">
        <v>4764</v>
      </c>
      <c r="C8504">
        <v>109.999999999998</v>
      </c>
      <c r="D8504" t="s">
        <v>5306</v>
      </c>
      <c r="E8504" s="1">
        <v>42165</v>
      </c>
      <c r="F8504" t="s">
        <v>5301</v>
      </c>
      <c r="G8504">
        <v>1</v>
      </c>
      <c r="H8504" t="s">
        <v>5307</v>
      </c>
      <c r="I8504" t="s">
        <v>5302</v>
      </c>
      <c r="J8504" t="s">
        <v>5303</v>
      </c>
      <c r="K8504" t="b">
        <f>LOOKUP(A8504,'[1]UDDATA-1'!B:B,'[1]UDDATA-1'!A:A)&lt;&gt;LOOKUP(A8504,'[1]UDDATA-2'!B:B,'[1]UDDATA-2'!A:A)</f>
        <v>0</v>
      </c>
      <c r="L8504" t="str">
        <f t="shared" si="1056"/>
        <v>Lyd- og musikbehandling</v>
      </c>
      <c r="M8504">
        <f t="shared" si="1057"/>
        <v>0</v>
      </c>
      <c r="N8504" t="str">
        <f t="shared" si="1058"/>
        <v/>
      </c>
      <c r="O8504" t="e">
        <f>IF(AND(A8504&lt;&gt;A8503,#REF!&lt;&gt;""),#REF!,"")</f>
        <v>#REF!</v>
      </c>
      <c r="P8504" t="e">
        <f t="shared" si="1061"/>
        <v>#REF!</v>
      </c>
      <c r="Q8504" s="2" t="e">
        <f t="shared" ca="1" si="1062"/>
        <v>#REF!</v>
      </c>
      <c r="R8504" t="e">
        <f>IF(NOT(#REF!="Indskrevet"),"",IF(E8504="",FALSE,AND(NOT(#REF!),VALUE(RIGHT(CONCATENATE(YEAR(E8504)),2))=15)))</f>
        <v>#REF!</v>
      </c>
      <c r="S8504" t="e">
        <f t="shared" si="1059"/>
        <v>#REF!</v>
      </c>
      <c r="T8504" t="e">
        <f t="shared" si="1060"/>
        <v>#REF!</v>
      </c>
      <c r="U8504" s="2" t="e">
        <f t="shared" si="1063"/>
        <v>#REF!</v>
      </c>
      <c r="V8504" s="2"/>
    </row>
    <row r="8505" spans="1:22" x14ac:dyDescent="0.25">
      <c r="A8505" t="s">
        <v>4763</v>
      </c>
      <c r="B8505" t="s">
        <v>4764</v>
      </c>
      <c r="C8505">
        <v>109.999999999998</v>
      </c>
      <c r="D8505" t="s">
        <v>5285</v>
      </c>
      <c r="E8505" s="1">
        <v>42240</v>
      </c>
      <c r="F8505" t="s">
        <v>5301</v>
      </c>
      <c r="G8505">
        <v>2</v>
      </c>
      <c r="H8505" t="s">
        <v>5287</v>
      </c>
      <c r="I8505" t="s">
        <v>5302</v>
      </c>
      <c r="J8505" t="s">
        <v>5303</v>
      </c>
      <c r="K8505" t="b">
        <f>LOOKUP(A8505,'[1]UDDATA-1'!B:B,'[1]UDDATA-1'!A:A)&lt;&gt;LOOKUP(A8505,'[1]UDDATA-2'!B:B,'[1]UDDATA-2'!A:A)</f>
        <v>0</v>
      </c>
      <c r="L8505" t="str">
        <f t="shared" si="1056"/>
        <v/>
      </c>
      <c r="M8505" t="str">
        <f t="shared" si="1057"/>
        <v/>
      </c>
      <c r="N8505" t="str">
        <f t="shared" si="1058"/>
        <v/>
      </c>
      <c r="O8505" t="e">
        <f>IF(AND(A8505&lt;&gt;A8504,#REF!&lt;&gt;""),#REF!,"")</f>
        <v>#REF!</v>
      </c>
      <c r="P8505" t="e">
        <f t="shared" si="1061"/>
        <v>#REF!</v>
      </c>
      <c r="Q8505" s="2" t="e">
        <f t="shared" ca="1" si="1062"/>
        <v>#REF!</v>
      </c>
      <c r="R8505" t="e">
        <f>IF(NOT(#REF!="Indskrevet"),"",IF(E8505="",FALSE,AND(NOT(#REF!),VALUE(RIGHT(CONCATENATE(YEAR(E8505)),2))=15)))</f>
        <v>#REF!</v>
      </c>
      <c r="S8505" t="e">
        <f t="shared" si="1059"/>
        <v>#REF!</v>
      </c>
      <c r="T8505" t="e">
        <f t="shared" si="1060"/>
        <v>#REF!</v>
      </c>
      <c r="U8505" s="2" t="e">
        <f t="shared" si="1063"/>
        <v>#REF!</v>
      </c>
      <c r="V8505" s="2"/>
    </row>
    <row r="8506" spans="1:22" x14ac:dyDescent="0.25">
      <c r="A8506" t="s">
        <v>4763</v>
      </c>
      <c r="B8506" t="s">
        <v>4764</v>
      </c>
      <c r="C8506">
        <v>109.999999999998</v>
      </c>
      <c r="D8506" t="s">
        <v>5306</v>
      </c>
      <c r="E8506" s="1">
        <v>42171</v>
      </c>
      <c r="F8506" t="s">
        <v>5304</v>
      </c>
      <c r="G8506">
        <v>1</v>
      </c>
      <c r="H8506" t="s">
        <v>5307</v>
      </c>
      <c r="I8506" t="s">
        <v>5305</v>
      </c>
      <c r="J8506" t="s">
        <v>5303</v>
      </c>
      <c r="K8506" t="b">
        <f>LOOKUP(A8506,'[1]UDDATA-1'!B:B,'[1]UDDATA-1'!A:A)&lt;&gt;LOOKUP(A8506,'[1]UDDATA-2'!B:B,'[1]UDDATA-2'!A:A)</f>
        <v>0</v>
      </c>
      <c r="L8506" t="str">
        <f t="shared" si="1056"/>
        <v>Objektorienteret Software Engineering</v>
      </c>
      <c r="M8506">
        <f t="shared" si="1057"/>
        <v>0</v>
      </c>
      <c r="N8506" t="str">
        <f t="shared" si="1058"/>
        <v/>
      </c>
      <c r="O8506" t="e">
        <f>IF(AND(A8506&lt;&gt;A8505,#REF!&lt;&gt;""),#REF!,"")</f>
        <v>#REF!</v>
      </c>
      <c r="P8506" t="e">
        <f t="shared" si="1061"/>
        <v>#REF!</v>
      </c>
      <c r="Q8506" s="2" t="e">
        <f t="shared" ca="1" si="1062"/>
        <v>#REF!</v>
      </c>
      <c r="R8506" t="e">
        <f>IF(NOT(#REF!="Indskrevet"),"",IF(E8506="",FALSE,AND(NOT(#REF!),VALUE(RIGHT(CONCATENATE(YEAR(E8506)),2))=15)))</f>
        <v>#REF!</v>
      </c>
      <c r="S8506" t="e">
        <f t="shared" si="1059"/>
        <v>#REF!</v>
      </c>
      <c r="T8506" t="e">
        <f t="shared" si="1060"/>
        <v>#REF!</v>
      </c>
      <c r="U8506" s="2" t="e">
        <f t="shared" si="1063"/>
        <v>#REF!</v>
      </c>
      <c r="V8506" s="2"/>
    </row>
    <row r="8507" spans="1:22" x14ac:dyDescent="0.25">
      <c r="A8507" t="s">
        <v>4763</v>
      </c>
      <c r="B8507" t="s">
        <v>4764</v>
      </c>
      <c r="C8507">
        <v>109.999999999998</v>
      </c>
      <c r="D8507" t="s">
        <v>5285</v>
      </c>
      <c r="E8507" s="1">
        <v>42256</v>
      </c>
      <c r="F8507" t="s">
        <v>5304</v>
      </c>
      <c r="G8507">
        <v>2</v>
      </c>
      <c r="H8507" t="s">
        <v>5287</v>
      </c>
      <c r="I8507" t="s">
        <v>5305</v>
      </c>
      <c r="J8507" t="s">
        <v>5315</v>
      </c>
      <c r="K8507" t="b">
        <f>LOOKUP(A8507,'[1]UDDATA-1'!B:B,'[1]UDDATA-1'!A:A)&lt;&gt;LOOKUP(A8507,'[1]UDDATA-2'!B:B,'[1]UDDATA-2'!A:A)</f>
        <v>0</v>
      </c>
      <c r="L8507" t="str">
        <f t="shared" si="1056"/>
        <v/>
      </c>
      <c r="M8507" t="str">
        <f t="shared" si="1057"/>
        <v/>
      </c>
      <c r="N8507" t="str">
        <f t="shared" si="1058"/>
        <v/>
      </c>
      <c r="O8507" t="e">
        <f>IF(AND(A8507&lt;&gt;A8506,#REF!&lt;&gt;""),#REF!,"")</f>
        <v>#REF!</v>
      </c>
      <c r="P8507" t="e">
        <f t="shared" si="1061"/>
        <v>#REF!</v>
      </c>
      <c r="Q8507" s="2" t="e">
        <f t="shared" ca="1" si="1062"/>
        <v>#REF!</v>
      </c>
      <c r="R8507" t="e">
        <f>IF(NOT(#REF!="Indskrevet"),"",IF(E8507="",FALSE,AND(NOT(#REF!),VALUE(RIGHT(CONCATENATE(YEAR(E8507)),2))=15)))</f>
        <v>#REF!</v>
      </c>
      <c r="S8507" t="e">
        <f t="shared" si="1059"/>
        <v>#REF!</v>
      </c>
      <c r="T8507" t="e">
        <f t="shared" si="1060"/>
        <v>#REF!</v>
      </c>
      <c r="U8507" s="2" t="e">
        <f t="shared" si="1063"/>
        <v>#REF!</v>
      </c>
      <c r="V8507" s="2"/>
    </row>
    <row r="8508" spans="1:22" x14ac:dyDescent="0.25">
      <c r="A8508" t="s">
        <v>4765</v>
      </c>
      <c r="B8508" t="s">
        <v>4766</v>
      </c>
      <c r="C8508">
        <v>109.999999999998</v>
      </c>
      <c r="D8508" t="s">
        <v>5306</v>
      </c>
      <c r="E8508" s="1">
        <v>42025</v>
      </c>
      <c r="F8508" t="s">
        <v>5319</v>
      </c>
      <c r="G8508">
        <v>1</v>
      </c>
      <c r="H8508" t="s">
        <v>5307</v>
      </c>
      <c r="I8508" t="s">
        <v>5320</v>
      </c>
      <c r="J8508" t="s">
        <v>5299</v>
      </c>
      <c r="K8508" t="b">
        <f>LOOKUP(A8508,'[1]UDDATA-1'!B:B,'[1]UDDATA-1'!A:A)&lt;&gt;LOOKUP(A8508,'[1]UDDATA-2'!B:B,'[1]UDDATA-2'!A:A)</f>
        <v>0</v>
      </c>
      <c r="L8508" t="str">
        <f t="shared" si="1056"/>
        <v>Beregningsteknik inden for elektronikområdet 1</v>
      </c>
      <c r="M8508">
        <f t="shared" si="1057"/>
        <v>0</v>
      </c>
      <c r="N8508" t="str">
        <f t="shared" si="1058"/>
        <v/>
      </c>
      <c r="O8508" t="e">
        <f>IF(AND(A8508&lt;&gt;A8507,#REF!&lt;&gt;""),#REF!,"")</f>
        <v>#REF!</v>
      </c>
      <c r="P8508" t="e">
        <f t="shared" si="1061"/>
        <v>#REF!</v>
      </c>
      <c r="Q8508" s="2" t="e">
        <f t="shared" ca="1" si="1062"/>
        <v>#REF!</v>
      </c>
      <c r="R8508" t="e">
        <f>IF(NOT(#REF!="Indskrevet"),"",IF(E8508="",FALSE,AND(NOT(#REF!),VALUE(RIGHT(CONCATENATE(YEAR(E8508)),2))=15)))</f>
        <v>#REF!</v>
      </c>
      <c r="S8508" t="e">
        <f t="shared" si="1059"/>
        <v>#REF!</v>
      </c>
      <c r="T8508" t="e">
        <f t="shared" si="1060"/>
        <v>#REF!</v>
      </c>
      <c r="U8508" s="2" t="e">
        <f t="shared" si="1063"/>
        <v>#REF!</v>
      </c>
      <c r="V8508" s="2"/>
    </row>
    <row r="8509" spans="1:22" x14ac:dyDescent="0.25">
      <c r="A8509" t="s">
        <v>4765</v>
      </c>
      <c r="B8509" t="s">
        <v>4766</v>
      </c>
      <c r="C8509">
        <v>109.999999999998</v>
      </c>
      <c r="D8509" t="s">
        <v>5306</v>
      </c>
      <c r="E8509" s="1">
        <v>42047</v>
      </c>
      <c r="F8509" t="s">
        <v>5319</v>
      </c>
      <c r="G8509">
        <v>2</v>
      </c>
      <c r="H8509" t="s">
        <v>5287</v>
      </c>
      <c r="I8509" t="s">
        <v>5320</v>
      </c>
      <c r="J8509" t="s">
        <v>5299</v>
      </c>
      <c r="K8509" t="b">
        <f>LOOKUP(A8509,'[1]UDDATA-1'!B:B,'[1]UDDATA-1'!A:A)&lt;&gt;LOOKUP(A8509,'[1]UDDATA-2'!B:B,'[1]UDDATA-2'!A:A)</f>
        <v>0</v>
      </c>
      <c r="L8509" t="str">
        <f t="shared" si="1056"/>
        <v/>
      </c>
      <c r="M8509" t="str">
        <f t="shared" si="1057"/>
        <v/>
      </c>
      <c r="N8509" t="str">
        <f t="shared" si="1058"/>
        <v/>
      </c>
      <c r="O8509" t="e">
        <f>IF(AND(A8509&lt;&gt;A8508,#REF!&lt;&gt;""),#REF!,"")</f>
        <v>#REF!</v>
      </c>
      <c r="P8509" t="e">
        <f t="shared" si="1061"/>
        <v>#REF!</v>
      </c>
      <c r="Q8509" s="2" t="e">
        <f t="shared" ca="1" si="1062"/>
        <v>#REF!</v>
      </c>
      <c r="R8509" t="e">
        <f>IF(NOT(#REF!="Indskrevet"),"",IF(E8509="",FALSE,AND(NOT(#REF!),VALUE(RIGHT(CONCATENATE(YEAR(E8509)),2))=15)))</f>
        <v>#REF!</v>
      </c>
      <c r="S8509" t="e">
        <f t="shared" si="1059"/>
        <v>#REF!</v>
      </c>
      <c r="T8509" t="e">
        <f t="shared" si="1060"/>
        <v>#REF!</v>
      </c>
      <c r="U8509" s="2" t="e">
        <f t="shared" si="1063"/>
        <v>#REF!</v>
      </c>
      <c r="V8509" s="2"/>
    </row>
    <row r="8510" spans="1:22" x14ac:dyDescent="0.25">
      <c r="A8510" t="s">
        <v>4765</v>
      </c>
      <c r="B8510" t="s">
        <v>4766</v>
      </c>
      <c r="C8510">
        <v>109.999999999998</v>
      </c>
      <c r="D8510" t="s">
        <v>5306</v>
      </c>
      <c r="E8510" s="1">
        <v>42172</v>
      </c>
      <c r="F8510" t="s">
        <v>5321</v>
      </c>
      <c r="G8510">
        <v>1</v>
      </c>
      <c r="H8510" t="s">
        <v>5307</v>
      </c>
      <c r="I8510" t="s">
        <v>5322</v>
      </c>
      <c r="J8510" t="s">
        <v>5303</v>
      </c>
      <c r="K8510" t="b">
        <f>LOOKUP(A8510,'[1]UDDATA-1'!B:B,'[1]UDDATA-1'!A:A)&lt;&gt;LOOKUP(A8510,'[1]UDDATA-2'!B:B,'[1]UDDATA-2'!A:A)</f>
        <v>0</v>
      </c>
      <c r="L8510" t="str">
        <f t="shared" si="1056"/>
        <v>Beregningsteknik inden for elektronik</v>
      </c>
      <c r="M8510">
        <f t="shared" si="1057"/>
        <v>0</v>
      </c>
      <c r="N8510" t="str">
        <f t="shared" si="1058"/>
        <v/>
      </c>
      <c r="O8510" t="e">
        <f>IF(AND(A8510&lt;&gt;A8509,#REF!&lt;&gt;""),#REF!,"")</f>
        <v>#REF!</v>
      </c>
      <c r="P8510" t="e">
        <f t="shared" si="1061"/>
        <v>#REF!</v>
      </c>
      <c r="Q8510" s="2" t="e">
        <f t="shared" ca="1" si="1062"/>
        <v>#REF!</v>
      </c>
      <c r="R8510" t="e">
        <f>IF(NOT(#REF!="Indskrevet"),"",IF(E8510="",FALSE,AND(NOT(#REF!),VALUE(RIGHT(CONCATENATE(YEAR(E8510)),2))=15)))</f>
        <v>#REF!</v>
      </c>
      <c r="S8510" t="e">
        <f t="shared" si="1059"/>
        <v>#REF!</v>
      </c>
      <c r="T8510" t="e">
        <f t="shared" si="1060"/>
        <v>#REF!</v>
      </c>
      <c r="U8510" s="2" t="e">
        <f t="shared" si="1063"/>
        <v>#REF!</v>
      </c>
      <c r="V8510" s="2"/>
    </row>
    <row r="8511" spans="1:22" x14ac:dyDescent="0.25">
      <c r="A8511" t="s">
        <v>4765</v>
      </c>
      <c r="B8511" t="s">
        <v>4766</v>
      </c>
      <c r="C8511">
        <v>109.999999999998</v>
      </c>
      <c r="D8511" t="s">
        <v>5306</v>
      </c>
      <c r="E8511" s="1">
        <v>42250</v>
      </c>
      <c r="F8511" t="s">
        <v>5321</v>
      </c>
      <c r="G8511">
        <v>2</v>
      </c>
      <c r="H8511" t="s">
        <v>5287</v>
      </c>
      <c r="I8511" t="s">
        <v>5322</v>
      </c>
      <c r="J8511" t="s">
        <v>5315</v>
      </c>
      <c r="K8511" t="b">
        <f>LOOKUP(A8511,'[1]UDDATA-1'!B:B,'[1]UDDATA-1'!A:A)&lt;&gt;LOOKUP(A8511,'[1]UDDATA-2'!B:B,'[1]UDDATA-2'!A:A)</f>
        <v>0</v>
      </c>
      <c r="L8511" t="str">
        <f t="shared" si="1056"/>
        <v/>
      </c>
      <c r="M8511" t="str">
        <f t="shared" si="1057"/>
        <v/>
      </c>
      <c r="N8511" t="str">
        <f t="shared" si="1058"/>
        <v/>
      </c>
      <c r="O8511" t="e">
        <f>IF(AND(A8511&lt;&gt;A8510,#REF!&lt;&gt;""),#REF!,"")</f>
        <v>#REF!</v>
      </c>
      <c r="P8511" t="e">
        <f t="shared" si="1061"/>
        <v>#REF!</v>
      </c>
      <c r="Q8511" s="2" t="e">
        <f t="shared" ca="1" si="1062"/>
        <v>#REF!</v>
      </c>
      <c r="R8511" t="e">
        <f>IF(NOT(#REF!="Indskrevet"),"",IF(E8511="",FALSE,AND(NOT(#REF!),VALUE(RIGHT(CONCATENATE(YEAR(E8511)),2))=15)))</f>
        <v>#REF!</v>
      </c>
      <c r="S8511" t="e">
        <f t="shared" si="1059"/>
        <v>#REF!</v>
      </c>
      <c r="T8511" t="e">
        <f t="shared" si="1060"/>
        <v>#REF!</v>
      </c>
      <c r="U8511" s="2" t="e">
        <f t="shared" si="1063"/>
        <v>#REF!</v>
      </c>
      <c r="V8511" s="2"/>
    </row>
    <row r="8512" spans="1:22" x14ac:dyDescent="0.25">
      <c r="A8512" t="s">
        <v>4767</v>
      </c>
      <c r="B8512" t="s">
        <v>4768</v>
      </c>
      <c r="C8512">
        <v>119.999999999998</v>
      </c>
      <c r="D8512" t="s">
        <v>5317</v>
      </c>
      <c r="E8512" s="1">
        <v>41676</v>
      </c>
      <c r="F8512" t="s">
        <v>5308</v>
      </c>
      <c r="G8512">
        <v>1</v>
      </c>
      <c r="H8512" t="s">
        <v>5287</v>
      </c>
      <c r="I8512" t="s">
        <v>5288</v>
      </c>
      <c r="J8512" t="s">
        <v>5289</v>
      </c>
      <c r="K8512" t="b">
        <f>LOOKUP(A8512,'[1]UDDATA-1'!B:B,'[1]UDDATA-1'!A:A)&lt;&gt;LOOKUP(A8512,'[1]UDDATA-2'!B:B,'[1]UDDATA-2'!A:A)</f>
        <v>0</v>
      </c>
      <c r="L8512" t="str">
        <f t="shared" si="1056"/>
        <v>Grundlæggende programmering</v>
      </c>
      <c r="M8512">
        <f t="shared" si="1057"/>
        <v>4</v>
      </c>
      <c r="N8512" t="str">
        <f t="shared" si="1058"/>
        <v/>
      </c>
      <c r="O8512" t="e">
        <f>IF(AND(A8512&lt;&gt;A8511,#REF!&lt;&gt;""),#REF!,"")</f>
        <v>#REF!</v>
      </c>
      <c r="P8512" t="e">
        <f t="shared" si="1061"/>
        <v>#REF!</v>
      </c>
      <c r="Q8512" s="2" t="e">
        <f t="shared" ca="1" si="1062"/>
        <v>#REF!</v>
      </c>
      <c r="R8512" t="e">
        <f>IF(NOT(#REF!="Indskrevet"),"",IF(E8512="",FALSE,AND(NOT(#REF!),VALUE(RIGHT(CONCATENATE(YEAR(E8512)),2))=15)))</f>
        <v>#REF!</v>
      </c>
      <c r="S8512" t="e">
        <f t="shared" si="1059"/>
        <v>#REF!</v>
      </c>
      <c r="T8512" t="e">
        <f t="shared" si="1060"/>
        <v>#REF!</v>
      </c>
      <c r="U8512" s="2" t="e">
        <f t="shared" si="1063"/>
        <v>#REF!</v>
      </c>
      <c r="V8512" s="2"/>
    </row>
    <row r="8513" spans="1:22" x14ac:dyDescent="0.25">
      <c r="A8513" t="s">
        <v>4767</v>
      </c>
      <c r="B8513" t="s">
        <v>4768</v>
      </c>
      <c r="C8513">
        <v>119.999999999998</v>
      </c>
      <c r="D8513" t="s">
        <v>5290</v>
      </c>
      <c r="E8513" s="1">
        <v>41815</v>
      </c>
      <c r="F8513" t="s">
        <v>5309</v>
      </c>
      <c r="G8513">
        <v>1</v>
      </c>
      <c r="H8513" t="s">
        <v>5287</v>
      </c>
      <c r="I8513" t="s">
        <v>5292</v>
      </c>
      <c r="J8513" t="s">
        <v>5293</v>
      </c>
      <c r="K8513" t="b">
        <f>LOOKUP(A8513,'[1]UDDATA-1'!B:B,'[1]UDDATA-1'!A:A)&lt;&gt;LOOKUP(A8513,'[1]UDDATA-2'!B:B,'[1]UDDATA-2'!A:A)</f>
        <v>0</v>
      </c>
      <c r="L8513" t="str">
        <f t="shared" si="1056"/>
        <v>Matematik til multimedie-applikationer</v>
      </c>
      <c r="M8513">
        <f t="shared" si="1057"/>
        <v>10</v>
      </c>
      <c r="N8513" t="str">
        <f t="shared" si="1058"/>
        <v/>
      </c>
      <c r="O8513" t="e">
        <f>IF(AND(A8513&lt;&gt;A8512,#REF!&lt;&gt;""),#REF!,"")</f>
        <v>#REF!</v>
      </c>
      <c r="P8513" t="e">
        <f t="shared" si="1061"/>
        <v>#REF!</v>
      </c>
      <c r="Q8513" s="2" t="e">
        <f t="shared" ca="1" si="1062"/>
        <v>#REF!</v>
      </c>
      <c r="R8513" t="e">
        <f>IF(NOT(#REF!="Indskrevet"),"",IF(E8513="",FALSE,AND(NOT(#REF!),VALUE(RIGHT(CONCATENATE(YEAR(E8513)),2))=15)))</f>
        <v>#REF!</v>
      </c>
      <c r="S8513" t="e">
        <f t="shared" si="1059"/>
        <v>#REF!</v>
      </c>
      <c r="T8513" t="e">
        <f t="shared" si="1060"/>
        <v>#REF!</v>
      </c>
      <c r="U8513" s="2" t="e">
        <f t="shared" si="1063"/>
        <v>#REF!</v>
      </c>
      <c r="V8513" s="2"/>
    </row>
    <row r="8514" spans="1:22" x14ac:dyDescent="0.25">
      <c r="A8514" t="s">
        <v>4767</v>
      </c>
      <c r="B8514" t="s">
        <v>4768</v>
      </c>
      <c r="C8514">
        <v>119.999999999998</v>
      </c>
      <c r="D8514" t="s">
        <v>5285</v>
      </c>
      <c r="E8514" s="1">
        <v>41824</v>
      </c>
      <c r="F8514" t="s">
        <v>5310</v>
      </c>
      <c r="G8514">
        <v>1</v>
      </c>
      <c r="H8514" t="s">
        <v>5287</v>
      </c>
      <c r="I8514" t="s">
        <v>5295</v>
      </c>
      <c r="J8514" t="s">
        <v>5293</v>
      </c>
      <c r="K8514" t="b">
        <f>LOOKUP(A8514,'[1]UDDATA-1'!B:B,'[1]UDDATA-1'!A:A)&lt;&gt;LOOKUP(A8514,'[1]UDDATA-2'!B:B,'[1]UDDATA-2'!A:A)</f>
        <v>0</v>
      </c>
      <c r="L8514" t="str">
        <f t="shared" ref="L8514:L8577" si="1064">IF(AND(I8514&lt;&gt;"",I8514&lt;&gt;I8513),I8514,"")</f>
        <v>Fysisk interface design</v>
      </c>
      <c r="M8514">
        <f t="shared" ref="M8514:M8577" si="1065">IF(AND(L8514&lt;&gt;"",ISNUMBER(VALUE(D8514))),VALUE(D8514),"")</f>
        <v>2</v>
      </c>
      <c r="N8514" t="str">
        <f t="shared" ref="N8514:N8577" si="1066">IF(L8514="","",IF(M8514="",D8514,""))</f>
        <v/>
      </c>
      <c r="O8514" t="e">
        <f>IF(AND(A8514&lt;&gt;A8513,#REF!&lt;&gt;""),#REF!,"")</f>
        <v>#REF!</v>
      </c>
      <c r="P8514" t="e">
        <f t="shared" si="1061"/>
        <v>#REF!</v>
      </c>
      <c r="Q8514" s="2" t="e">
        <f t="shared" ca="1" si="1062"/>
        <v>#REF!</v>
      </c>
      <c r="R8514" t="e">
        <f>IF(NOT(#REF!="Indskrevet"),"",IF(E8514="",FALSE,AND(NOT(#REF!),VALUE(RIGHT(CONCATENATE(YEAR(E8514)),2))=15)))</f>
        <v>#REF!</v>
      </c>
      <c r="S8514" t="e">
        <f t="shared" ref="S8514:S8577" si="1067">IF(R8514="","",IF(A8514=A8513,S8513,NOT(OR(R8514,AND(A8515=A8514,R8515),AND(A8516=A8514,R8516),AND(A8517=A8514,R8517),AND(A8518=A8514,R8518),AND(A8519=A8514,R8519),AND(A8520=A8514,R8520),AND(A8521=A8514,R8521),AND(A8522=A8514,R8522),AND(A8523=A8514,R8523),AND(A8524=A8514,R8524)))))</f>
        <v>#REF!</v>
      </c>
      <c r="T8514" t="e">
        <f t="shared" ref="T8514:T8577" si="1068">IF(U8514="","",O8514)</f>
        <v>#REF!</v>
      </c>
      <c r="U8514" s="2" t="e">
        <f t="shared" si="1063"/>
        <v>#REF!</v>
      </c>
      <c r="V8514" s="2"/>
    </row>
    <row r="8515" spans="1:22" x14ac:dyDescent="0.25">
      <c r="A8515" t="s">
        <v>4767</v>
      </c>
      <c r="B8515" t="s">
        <v>4768</v>
      </c>
      <c r="C8515">
        <v>119.999999999998</v>
      </c>
      <c r="D8515" t="s">
        <v>5296</v>
      </c>
      <c r="E8515" s="1">
        <v>42032</v>
      </c>
      <c r="F8515" t="s">
        <v>5311</v>
      </c>
      <c r="G8515">
        <v>1</v>
      </c>
      <c r="H8515" t="s">
        <v>5287</v>
      </c>
      <c r="I8515" t="s">
        <v>5298</v>
      </c>
      <c r="J8515" t="s">
        <v>5299</v>
      </c>
      <c r="K8515" t="b">
        <f>LOOKUP(A8515,'[1]UDDATA-1'!B:B,'[1]UDDATA-1'!A:A)&lt;&gt;LOOKUP(A8515,'[1]UDDATA-2'!B:B,'[1]UDDATA-2'!A:A)</f>
        <v>0</v>
      </c>
      <c r="L8515" t="str">
        <f t="shared" si="1064"/>
        <v>Proceduremæssig programmering</v>
      </c>
      <c r="M8515">
        <f t="shared" si="1065"/>
        <v>7</v>
      </c>
      <c r="N8515" t="str">
        <f t="shared" si="1066"/>
        <v/>
      </c>
      <c r="O8515" t="e">
        <f>IF(AND(A8515&lt;&gt;A8514,#REF!&lt;&gt;""),#REF!,"")</f>
        <v>#REF!</v>
      </c>
      <c r="P8515" t="e">
        <f t="shared" ref="P8515:P8578" si="1069">IF(O8515="","",IF(M8515="",0,IF(O8516&lt;&gt;"",1,IF(AND(O8516="",O8517&lt;&gt;""),2,IF(AND(O8516="",O8517="",O8518&lt;&gt;""),3,IF(AND(O8516="",O8517="",O8518="",O8519&lt;&gt;""),4,IF(AND(O8516="",O8517="",O8518="",O8519="",O8520&lt;&gt;""),5,IF(AND(O8516="",O8517="",O8518="",O8519="",O8520="",O8521&lt;&gt;""),6,IF(AND(O8516="",O8517="",O8518="",O8519="",O8520="",O8521="",O8522&lt;&gt;""),7,IF(AND(O8516="",O8517="",O8518="",O8519="",O8520="",O8521="",O8522="",O8523&lt;&gt;""),8,IF(AND(O8516="",O8517="",O8518="",O8519="",O8520="",O8521="",O8522="",O8523="",O8524&lt;&gt;""),9,IF(AND(O8516="",O8517="",O8518="",O8519="",O8520="",O8521="",O8522="",O8523="",O8524="",O8525&lt;&gt;""),10,IF(AND(O8516="",O8517="",O8518="",O8519="",O8520="",O8521="",O8522="",O8523="",O8524="",O8525="",O8526&lt;&gt;""),11,IF(AND(O8516="",O8517="",O8518="",O8519="",O8520="",O8521="",O8522="",O8523="",O8524="",O8525="",O8526="",O8527&lt;&gt;""),12,IF(AND(O8516="",O8517="",O8518="",O8519="",O8520="",O8521="",O8522="",O8523="",O8524="",O8525="",O8526="",O8527="",O8528&lt;&gt;""),13,IF(AND(O8516="",O8517="",O8518="",O8519="",O8520="",O8521="",O8522="",O8523="",O8524="",O8525="",O8526="",O8527="",O8528="",O8529&lt;&gt;""),14,IF(AND(O8516="",O8517="",O8518="",O8519="",O8520="",O8521="",O8522="",O8523="",O8524="",O8525="",O8526="",O8527="",O8528="",O8529="",O8530&lt;&gt;""),15)))))))))))))))))</f>
        <v>#REF!</v>
      </c>
      <c r="Q8515" s="2" t="e">
        <f t="shared" ref="Q8515:Q8578" ca="1" si="1070">IF(OR(P8515="",P8515=0),"",AVERAGE(INDIRECT(CONCATENATE("AU",ROW(),":AU",ROW()+P8515))))</f>
        <v>#REF!</v>
      </c>
      <c r="R8515" t="e">
        <f>IF(NOT(#REF!="Indskrevet"),"",IF(E8515="",FALSE,AND(NOT(#REF!),VALUE(RIGHT(CONCATENATE(YEAR(E8515)),2))=15)))</f>
        <v>#REF!</v>
      </c>
      <c r="S8515" t="e">
        <f t="shared" si="1067"/>
        <v>#REF!</v>
      </c>
      <c r="T8515" t="e">
        <f t="shared" si="1068"/>
        <v>#REF!</v>
      </c>
      <c r="U8515" s="2" t="e">
        <f t="shared" si="1063"/>
        <v>#REF!</v>
      </c>
      <c r="V8515" s="2"/>
    </row>
    <row r="8516" spans="1:22" x14ac:dyDescent="0.25">
      <c r="A8516" t="s">
        <v>4767</v>
      </c>
      <c r="B8516" t="s">
        <v>4768</v>
      </c>
      <c r="C8516">
        <v>119.999999999998</v>
      </c>
      <c r="D8516" t="s">
        <v>5306</v>
      </c>
      <c r="E8516" s="1">
        <v>42166</v>
      </c>
      <c r="F8516" t="s">
        <v>5312</v>
      </c>
      <c r="G8516">
        <v>1</v>
      </c>
      <c r="H8516" t="s">
        <v>5307</v>
      </c>
      <c r="I8516" t="s">
        <v>5302</v>
      </c>
      <c r="J8516" t="s">
        <v>5303</v>
      </c>
      <c r="K8516" t="b">
        <f>LOOKUP(A8516,'[1]UDDATA-1'!B:B,'[1]UDDATA-1'!A:A)&lt;&gt;LOOKUP(A8516,'[1]UDDATA-2'!B:B,'[1]UDDATA-2'!A:A)</f>
        <v>0</v>
      </c>
      <c r="L8516" t="str">
        <f t="shared" si="1064"/>
        <v>Lyd- og musikbehandling</v>
      </c>
      <c r="M8516">
        <f t="shared" si="1065"/>
        <v>0</v>
      </c>
      <c r="N8516" t="str">
        <f t="shared" si="1066"/>
        <v/>
      </c>
      <c r="O8516" t="e">
        <f>IF(AND(A8516&lt;&gt;A8515,#REF!&lt;&gt;""),#REF!,"")</f>
        <v>#REF!</v>
      </c>
      <c r="P8516" t="e">
        <f t="shared" si="1069"/>
        <v>#REF!</v>
      </c>
      <c r="Q8516" s="2" t="e">
        <f t="shared" ca="1" si="1070"/>
        <v>#REF!</v>
      </c>
      <c r="R8516" t="e">
        <f>IF(NOT(#REF!="Indskrevet"),"",IF(E8516="",FALSE,AND(NOT(#REF!),VALUE(RIGHT(CONCATENATE(YEAR(E8516)),2))=15)))</f>
        <v>#REF!</v>
      </c>
      <c r="S8516" t="e">
        <f t="shared" si="1067"/>
        <v>#REF!</v>
      </c>
      <c r="T8516" t="e">
        <f t="shared" si="1068"/>
        <v>#REF!</v>
      </c>
      <c r="U8516" s="2" t="e">
        <f t="shared" ref="U8516:U8579" si="1071">IF(OR(P8516="",P8516&lt;3),"",Q8516)</f>
        <v>#REF!</v>
      </c>
      <c r="V8516" s="2"/>
    </row>
    <row r="8517" spans="1:22" x14ac:dyDescent="0.25">
      <c r="A8517" t="s">
        <v>4767</v>
      </c>
      <c r="B8517" t="s">
        <v>4768</v>
      </c>
      <c r="C8517">
        <v>119.999999999998</v>
      </c>
      <c r="D8517" t="s">
        <v>5296</v>
      </c>
      <c r="E8517" s="1">
        <v>42237</v>
      </c>
      <c r="F8517" t="s">
        <v>5312</v>
      </c>
      <c r="G8517">
        <v>2</v>
      </c>
      <c r="H8517" t="s">
        <v>5287</v>
      </c>
      <c r="I8517" t="s">
        <v>5302</v>
      </c>
      <c r="J8517" t="s">
        <v>5303</v>
      </c>
      <c r="K8517" t="b">
        <f>LOOKUP(A8517,'[1]UDDATA-1'!B:B,'[1]UDDATA-1'!A:A)&lt;&gt;LOOKUP(A8517,'[1]UDDATA-2'!B:B,'[1]UDDATA-2'!A:A)</f>
        <v>0</v>
      </c>
      <c r="L8517" t="str">
        <f t="shared" si="1064"/>
        <v/>
      </c>
      <c r="M8517" t="str">
        <f t="shared" si="1065"/>
        <v/>
      </c>
      <c r="N8517" t="str">
        <f t="shared" si="1066"/>
        <v/>
      </c>
      <c r="O8517" t="e">
        <f>IF(AND(A8517&lt;&gt;A8516,#REF!&lt;&gt;""),#REF!,"")</f>
        <v>#REF!</v>
      </c>
      <c r="P8517" t="e">
        <f t="shared" si="1069"/>
        <v>#REF!</v>
      </c>
      <c r="Q8517" s="2" t="e">
        <f t="shared" ca="1" si="1070"/>
        <v>#REF!</v>
      </c>
      <c r="R8517" t="e">
        <f>IF(NOT(#REF!="Indskrevet"),"",IF(E8517="",FALSE,AND(NOT(#REF!),VALUE(RIGHT(CONCATENATE(YEAR(E8517)),2))=15)))</f>
        <v>#REF!</v>
      </c>
      <c r="S8517" t="e">
        <f t="shared" si="1067"/>
        <v>#REF!</v>
      </c>
      <c r="T8517" t="e">
        <f t="shared" si="1068"/>
        <v>#REF!</v>
      </c>
      <c r="U8517" s="2" t="e">
        <f t="shared" si="1071"/>
        <v>#REF!</v>
      </c>
      <c r="V8517" s="2"/>
    </row>
    <row r="8518" spans="1:22" x14ac:dyDescent="0.25">
      <c r="A8518" t="s">
        <v>4767</v>
      </c>
      <c r="B8518" t="s">
        <v>4768</v>
      </c>
      <c r="C8518">
        <v>119.999999999998</v>
      </c>
      <c r="D8518" t="s">
        <v>5306</v>
      </c>
      <c r="E8518" s="1">
        <v>42186</v>
      </c>
      <c r="F8518" t="s">
        <v>5314</v>
      </c>
      <c r="G8518">
        <v>1</v>
      </c>
      <c r="H8518" t="s">
        <v>5307</v>
      </c>
      <c r="I8518" t="s">
        <v>5305</v>
      </c>
      <c r="J8518" t="s">
        <v>5303</v>
      </c>
      <c r="K8518" t="b">
        <f>LOOKUP(A8518,'[1]UDDATA-1'!B:B,'[1]UDDATA-1'!A:A)&lt;&gt;LOOKUP(A8518,'[1]UDDATA-2'!B:B,'[1]UDDATA-2'!A:A)</f>
        <v>0</v>
      </c>
      <c r="L8518" t="str">
        <f t="shared" si="1064"/>
        <v>Objektorienteret Software Engineering</v>
      </c>
      <c r="M8518">
        <f t="shared" si="1065"/>
        <v>0</v>
      </c>
      <c r="N8518" t="str">
        <f t="shared" si="1066"/>
        <v/>
      </c>
      <c r="O8518" t="e">
        <f>IF(AND(A8518&lt;&gt;A8517,#REF!&lt;&gt;""),#REF!,"")</f>
        <v>#REF!</v>
      </c>
      <c r="P8518" t="e">
        <f t="shared" si="1069"/>
        <v>#REF!</v>
      </c>
      <c r="Q8518" s="2" t="e">
        <f t="shared" ca="1" si="1070"/>
        <v>#REF!</v>
      </c>
      <c r="R8518" t="e">
        <f>IF(NOT(#REF!="Indskrevet"),"",IF(E8518="",FALSE,AND(NOT(#REF!),VALUE(RIGHT(CONCATENATE(YEAR(E8518)),2))=15)))</f>
        <v>#REF!</v>
      </c>
      <c r="S8518" t="e">
        <f t="shared" si="1067"/>
        <v>#REF!</v>
      </c>
      <c r="T8518" t="e">
        <f t="shared" si="1068"/>
        <v>#REF!</v>
      </c>
      <c r="U8518" s="2" t="e">
        <f t="shared" si="1071"/>
        <v>#REF!</v>
      </c>
      <c r="V8518" s="2"/>
    </row>
    <row r="8519" spans="1:22" x14ac:dyDescent="0.25">
      <c r="A8519" t="s">
        <v>4767</v>
      </c>
      <c r="B8519" t="s">
        <v>4768</v>
      </c>
      <c r="C8519">
        <v>119.999999999998</v>
      </c>
      <c r="D8519" t="s">
        <v>5285</v>
      </c>
      <c r="E8519" s="1">
        <v>42267</v>
      </c>
      <c r="F8519" t="s">
        <v>5314</v>
      </c>
      <c r="G8519">
        <v>2</v>
      </c>
      <c r="H8519" t="s">
        <v>5287</v>
      </c>
      <c r="I8519" t="s">
        <v>5305</v>
      </c>
      <c r="J8519" t="s">
        <v>5315</v>
      </c>
      <c r="K8519" t="b">
        <f>LOOKUP(A8519,'[1]UDDATA-1'!B:B,'[1]UDDATA-1'!A:A)&lt;&gt;LOOKUP(A8519,'[1]UDDATA-2'!B:B,'[1]UDDATA-2'!A:A)</f>
        <v>0</v>
      </c>
      <c r="L8519" t="str">
        <f t="shared" si="1064"/>
        <v/>
      </c>
      <c r="M8519" t="str">
        <f t="shared" si="1065"/>
        <v/>
      </c>
      <c r="N8519" t="str">
        <f t="shared" si="1066"/>
        <v/>
      </c>
      <c r="O8519" t="e">
        <f>IF(AND(A8519&lt;&gt;A8518,#REF!&lt;&gt;""),#REF!,"")</f>
        <v>#REF!</v>
      </c>
      <c r="P8519" t="e">
        <f t="shared" si="1069"/>
        <v>#REF!</v>
      </c>
      <c r="Q8519" s="2" t="e">
        <f t="shared" ca="1" si="1070"/>
        <v>#REF!</v>
      </c>
      <c r="R8519" t="e">
        <f>IF(NOT(#REF!="Indskrevet"),"",IF(E8519="",FALSE,AND(NOT(#REF!),VALUE(RIGHT(CONCATENATE(YEAR(E8519)),2))=15)))</f>
        <v>#REF!</v>
      </c>
      <c r="S8519" t="e">
        <f t="shared" si="1067"/>
        <v>#REF!</v>
      </c>
      <c r="T8519" t="e">
        <f t="shared" si="1068"/>
        <v>#REF!</v>
      </c>
      <c r="U8519" s="2" t="e">
        <f t="shared" si="1071"/>
        <v>#REF!</v>
      </c>
      <c r="V8519" s="2"/>
    </row>
    <row r="8520" spans="1:22" x14ac:dyDescent="0.25">
      <c r="A8520" t="s">
        <v>4769</v>
      </c>
      <c r="B8520" t="s">
        <v>4770</v>
      </c>
      <c r="C8520">
        <v>59.999999999998799</v>
      </c>
      <c r="D8520" t="s">
        <v>5306</v>
      </c>
      <c r="E8520" s="1">
        <v>42033</v>
      </c>
      <c r="F8520" t="s">
        <v>5286</v>
      </c>
      <c r="G8520">
        <v>1</v>
      </c>
      <c r="H8520" t="s">
        <v>5307</v>
      </c>
      <c r="I8520" t="s">
        <v>5288</v>
      </c>
      <c r="J8520" t="s">
        <v>5289</v>
      </c>
      <c r="K8520" t="b">
        <f>LOOKUP(A8520,'[1]UDDATA-1'!B:B,'[1]UDDATA-1'!A:A)&lt;&gt;LOOKUP(A8520,'[1]UDDATA-2'!B:B,'[1]UDDATA-2'!A:A)</f>
        <v>0</v>
      </c>
      <c r="L8520" t="str">
        <f t="shared" si="1064"/>
        <v>Grundlæggende programmering</v>
      </c>
      <c r="M8520">
        <f t="shared" si="1065"/>
        <v>0</v>
      </c>
      <c r="N8520" t="str">
        <f t="shared" si="1066"/>
        <v/>
      </c>
      <c r="O8520" t="e">
        <f>IF(AND(A8520&lt;&gt;A8519,#REF!&lt;&gt;""),#REF!,"")</f>
        <v>#REF!</v>
      </c>
      <c r="P8520" t="e">
        <f t="shared" si="1069"/>
        <v>#REF!</v>
      </c>
      <c r="Q8520" s="2" t="e">
        <f t="shared" ca="1" si="1070"/>
        <v>#REF!</v>
      </c>
      <c r="R8520" t="e">
        <f>IF(NOT(#REF!="Indskrevet"),"",IF(E8520="",FALSE,AND(NOT(#REF!),VALUE(RIGHT(CONCATENATE(YEAR(E8520)),2))=15)))</f>
        <v>#REF!</v>
      </c>
      <c r="S8520" t="e">
        <f t="shared" si="1067"/>
        <v>#REF!</v>
      </c>
      <c r="T8520" t="e">
        <f t="shared" si="1068"/>
        <v>#REF!</v>
      </c>
      <c r="U8520" s="2" t="e">
        <f t="shared" si="1071"/>
        <v>#REF!</v>
      </c>
      <c r="V8520" s="2"/>
    </row>
    <row r="8521" spans="1:22" x14ac:dyDescent="0.25">
      <c r="A8521" t="s">
        <v>4769</v>
      </c>
      <c r="B8521" t="s">
        <v>4770</v>
      </c>
      <c r="C8521">
        <v>59.999999999998799</v>
      </c>
      <c r="D8521" t="s">
        <v>5317</v>
      </c>
      <c r="E8521" s="1">
        <v>42066</v>
      </c>
      <c r="F8521" t="s">
        <v>5286</v>
      </c>
      <c r="G8521">
        <v>2</v>
      </c>
      <c r="H8521" t="s">
        <v>5287</v>
      </c>
      <c r="I8521" t="s">
        <v>5288</v>
      </c>
      <c r="J8521" t="s">
        <v>5293</v>
      </c>
      <c r="K8521" t="b">
        <f>LOOKUP(A8521,'[1]UDDATA-1'!B:B,'[1]UDDATA-1'!A:A)&lt;&gt;LOOKUP(A8521,'[1]UDDATA-2'!B:B,'[1]UDDATA-2'!A:A)</f>
        <v>0</v>
      </c>
      <c r="L8521" t="str">
        <f t="shared" si="1064"/>
        <v/>
      </c>
      <c r="M8521" t="str">
        <f t="shared" si="1065"/>
        <v/>
      </c>
      <c r="N8521" t="str">
        <f t="shared" si="1066"/>
        <v/>
      </c>
      <c r="O8521" t="e">
        <f>IF(AND(A8521&lt;&gt;A8520,#REF!&lt;&gt;""),#REF!,"")</f>
        <v>#REF!</v>
      </c>
      <c r="P8521" t="e">
        <f t="shared" si="1069"/>
        <v>#REF!</v>
      </c>
      <c r="Q8521" s="2" t="e">
        <f t="shared" ca="1" si="1070"/>
        <v>#REF!</v>
      </c>
      <c r="R8521" t="e">
        <f>IF(NOT(#REF!="Indskrevet"),"",IF(E8521="",FALSE,AND(NOT(#REF!),VALUE(RIGHT(CONCATENATE(YEAR(E8521)),2))=15)))</f>
        <v>#REF!</v>
      </c>
      <c r="S8521" t="e">
        <f t="shared" si="1067"/>
        <v>#REF!</v>
      </c>
      <c r="T8521" t="e">
        <f t="shared" si="1068"/>
        <v>#REF!</v>
      </c>
      <c r="U8521" s="2" t="e">
        <f t="shared" si="1071"/>
        <v>#REF!</v>
      </c>
      <c r="V8521" s="2"/>
    </row>
    <row r="8522" spans="1:22" x14ac:dyDescent="0.25">
      <c r="A8522" t="s">
        <v>4769</v>
      </c>
      <c r="B8522" t="s">
        <v>4770</v>
      </c>
      <c r="C8522">
        <v>59.999999999998799</v>
      </c>
      <c r="D8522" t="s">
        <v>5318</v>
      </c>
      <c r="E8522" s="1">
        <v>42178</v>
      </c>
      <c r="F8522" t="s">
        <v>5291</v>
      </c>
      <c r="G8522">
        <v>1</v>
      </c>
      <c r="H8522" t="s">
        <v>5307</v>
      </c>
      <c r="I8522" t="s">
        <v>5292</v>
      </c>
      <c r="J8522" t="s">
        <v>5293</v>
      </c>
      <c r="K8522" t="b">
        <f>LOOKUP(A8522,'[1]UDDATA-1'!B:B,'[1]UDDATA-1'!A:A)&lt;&gt;LOOKUP(A8522,'[1]UDDATA-2'!B:B,'[1]UDDATA-2'!A:A)</f>
        <v>0</v>
      </c>
      <c r="L8522" t="str">
        <f t="shared" si="1064"/>
        <v>Matematik til multimedie-applikationer</v>
      </c>
      <c r="M8522" t="str">
        <f t="shared" si="1065"/>
        <v/>
      </c>
      <c r="N8522" t="str">
        <f t="shared" si="1066"/>
        <v>U</v>
      </c>
      <c r="O8522" t="e">
        <f>IF(AND(A8522&lt;&gt;A8521,#REF!&lt;&gt;""),#REF!,"")</f>
        <v>#REF!</v>
      </c>
      <c r="P8522" t="e">
        <f t="shared" si="1069"/>
        <v>#REF!</v>
      </c>
      <c r="Q8522" s="2" t="e">
        <f t="shared" ca="1" si="1070"/>
        <v>#REF!</v>
      </c>
      <c r="R8522" t="e">
        <f>IF(NOT(#REF!="Indskrevet"),"",IF(E8522="",FALSE,AND(NOT(#REF!),VALUE(RIGHT(CONCATENATE(YEAR(E8522)),2))=15)))</f>
        <v>#REF!</v>
      </c>
      <c r="S8522" t="e">
        <f t="shared" si="1067"/>
        <v>#REF!</v>
      </c>
      <c r="T8522" t="e">
        <f t="shared" si="1068"/>
        <v>#REF!</v>
      </c>
      <c r="U8522" s="2" t="e">
        <f t="shared" si="1071"/>
        <v>#REF!</v>
      </c>
      <c r="V8522" s="2"/>
    </row>
    <row r="8523" spans="1:22" x14ac:dyDescent="0.25">
      <c r="A8523" t="s">
        <v>4769</v>
      </c>
      <c r="B8523" t="s">
        <v>4770</v>
      </c>
      <c r="C8523">
        <v>59.999999999998799</v>
      </c>
      <c r="D8523" t="s">
        <v>5317</v>
      </c>
      <c r="E8523" s="1">
        <v>42249</v>
      </c>
      <c r="F8523" t="s">
        <v>5291</v>
      </c>
      <c r="G8523">
        <v>2</v>
      </c>
      <c r="H8523" t="s">
        <v>5287</v>
      </c>
      <c r="I8523" t="s">
        <v>5292</v>
      </c>
      <c r="J8523" t="s">
        <v>5299</v>
      </c>
      <c r="K8523" t="b">
        <f>LOOKUP(A8523,'[1]UDDATA-1'!B:B,'[1]UDDATA-1'!A:A)&lt;&gt;LOOKUP(A8523,'[1]UDDATA-2'!B:B,'[1]UDDATA-2'!A:A)</f>
        <v>0</v>
      </c>
      <c r="L8523" t="str">
        <f t="shared" si="1064"/>
        <v/>
      </c>
      <c r="M8523" t="str">
        <f t="shared" si="1065"/>
        <v/>
      </c>
      <c r="N8523" t="str">
        <f t="shared" si="1066"/>
        <v/>
      </c>
      <c r="O8523" t="e">
        <f>IF(AND(A8523&lt;&gt;A8522,#REF!&lt;&gt;""),#REF!,"")</f>
        <v>#REF!</v>
      </c>
      <c r="P8523" t="e">
        <f t="shared" si="1069"/>
        <v>#REF!</v>
      </c>
      <c r="Q8523" s="2" t="e">
        <f t="shared" ca="1" si="1070"/>
        <v>#REF!</v>
      </c>
      <c r="R8523" t="e">
        <f>IF(NOT(#REF!="Indskrevet"),"",IF(E8523="",FALSE,AND(NOT(#REF!),VALUE(RIGHT(CONCATENATE(YEAR(E8523)),2))=15)))</f>
        <v>#REF!</v>
      </c>
      <c r="S8523" t="e">
        <f t="shared" si="1067"/>
        <v>#REF!</v>
      </c>
      <c r="T8523" t="e">
        <f t="shared" si="1068"/>
        <v>#REF!</v>
      </c>
      <c r="U8523" s="2" t="e">
        <f t="shared" si="1071"/>
        <v>#REF!</v>
      </c>
      <c r="V8523" s="2"/>
    </row>
    <row r="8524" spans="1:22" x14ac:dyDescent="0.25">
      <c r="A8524" t="s">
        <v>4771</v>
      </c>
      <c r="B8524" t="s">
        <v>4772</v>
      </c>
      <c r="C8524">
        <v>49.999999999999197</v>
      </c>
      <c r="D8524" t="s">
        <v>5318</v>
      </c>
      <c r="E8524" s="1">
        <v>42025</v>
      </c>
      <c r="F8524" t="s">
        <v>5319</v>
      </c>
      <c r="G8524">
        <v>1</v>
      </c>
      <c r="H8524" t="s">
        <v>5287</v>
      </c>
      <c r="I8524" t="s">
        <v>5320</v>
      </c>
      <c r="J8524" t="s">
        <v>5299</v>
      </c>
      <c r="K8524" t="b">
        <f>LOOKUP(A8524,'[1]UDDATA-1'!B:B,'[1]UDDATA-1'!A:A)&lt;&gt;LOOKUP(A8524,'[1]UDDATA-2'!B:B,'[1]UDDATA-2'!A:A)</f>
        <v>0</v>
      </c>
      <c r="L8524" t="str">
        <f t="shared" si="1064"/>
        <v>Beregningsteknik inden for elektronikområdet 1</v>
      </c>
      <c r="M8524" t="str">
        <f t="shared" si="1065"/>
        <v/>
      </c>
      <c r="N8524" t="str">
        <f t="shared" si="1066"/>
        <v>U</v>
      </c>
      <c r="O8524" t="e">
        <f>IF(AND(A8524&lt;&gt;A8523,#REF!&lt;&gt;""),#REF!,"")</f>
        <v>#REF!</v>
      </c>
      <c r="P8524" t="e">
        <f t="shared" si="1069"/>
        <v>#REF!</v>
      </c>
      <c r="Q8524" s="2" t="e">
        <f t="shared" ca="1" si="1070"/>
        <v>#REF!</v>
      </c>
      <c r="R8524" t="e">
        <f>IF(NOT(#REF!="Indskrevet"),"",IF(E8524="",FALSE,AND(NOT(#REF!),VALUE(RIGHT(CONCATENATE(YEAR(E8524)),2))=15)))</f>
        <v>#REF!</v>
      </c>
      <c r="S8524" t="e">
        <f t="shared" si="1067"/>
        <v>#REF!</v>
      </c>
      <c r="T8524" t="e">
        <f t="shared" si="1068"/>
        <v>#REF!</v>
      </c>
      <c r="U8524" s="2" t="e">
        <f t="shared" si="1071"/>
        <v>#REF!</v>
      </c>
      <c r="V8524" s="2"/>
    </row>
    <row r="8525" spans="1:22" x14ac:dyDescent="0.25">
      <c r="A8525" t="s">
        <v>4773</v>
      </c>
      <c r="B8525" t="s">
        <v>4774</v>
      </c>
      <c r="C8525">
        <v>59.999999999999403</v>
      </c>
      <c r="D8525" t="s">
        <v>5327</v>
      </c>
      <c r="E8525" s="1">
        <v>41676</v>
      </c>
      <c r="F8525" t="s">
        <v>5308</v>
      </c>
      <c r="G8525">
        <v>1</v>
      </c>
      <c r="H8525" t="s">
        <v>5307</v>
      </c>
      <c r="I8525" t="s">
        <v>5288</v>
      </c>
      <c r="J8525" t="s">
        <v>5289</v>
      </c>
      <c r="K8525" t="b">
        <f>LOOKUP(A8525,'[1]UDDATA-1'!B:B,'[1]UDDATA-1'!A:A)&lt;&gt;LOOKUP(A8525,'[1]UDDATA-2'!B:B,'[1]UDDATA-2'!A:A)</f>
        <v>0</v>
      </c>
      <c r="L8525" t="str">
        <f t="shared" si="1064"/>
        <v>Grundlæggende programmering</v>
      </c>
      <c r="M8525">
        <f t="shared" si="1065"/>
        <v>-3</v>
      </c>
      <c r="N8525" t="str">
        <f t="shared" si="1066"/>
        <v/>
      </c>
      <c r="O8525" t="e">
        <f>IF(AND(A8525&lt;&gt;A8524,#REF!&lt;&gt;""),#REF!,"")</f>
        <v>#REF!</v>
      </c>
      <c r="P8525" t="e">
        <f t="shared" si="1069"/>
        <v>#REF!</v>
      </c>
      <c r="Q8525" s="2" t="e">
        <f t="shared" ca="1" si="1070"/>
        <v>#REF!</v>
      </c>
      <c r="R8525" t="e">
        <f>IF(NOT(#REF!="Indskrevet"),"",IF(E8525="",FALSE,AND(NOT(#REF!),VALUE(RIGHT(CONCATENATE(YEAR(E8525)),2))=15)))</f>
        <v>#REF!</v>
      </c>
      <c r="S8525" t="e">
        <f t="shared" si="1067"/>
        <v>#REF!</v>
      </c>
      <c r="T8525" t="e">
        <f t="shared" si="1068"/>
        <v>#REF!</v>
      </c>
      <c r="U8525" s="2" t="e">
        <f t="shared" si="1071"/>
        <v>#REF!</v>
      </c>
      <c r="V8525" s="2"/>
    </row>
    <row r="8526" spans="1:22" x14ac:dyDescent="0.25">
      <c r="A8526" t="s">
        <v>4773</v>
      </c>
      <c r="B8526" t="s">
        <v>4774</v>
      </c>
      <c r="C8526">
        <v>59.999999999999403</v>
      </c>
      <c r="D8526" t="s">
        <v>5306</v>
      </c>
      <c r="E8526" s="1">
        <v>41723</v>
      </c>
      <c r="F8526" t="s">
        <v>5308</v>
      </c>
      <c r="G8526">
        <v>2</v>
      </c>
      <c r="H8526" t="s">
        <v>5307</v>
      </c>
      <c r="I8526" t="s">
        <v>5288</v>
      </c>
      <c r="J8526" t="s">
        <v>5293</v>
      </c>
      <c r="K8526" t="b">
        <f>LOOKUP(A8526,'[1]UDDATA-1'!B:B,'[1]UDDATA-1'!A:A)&lt;&gt;LOOKUP(A8526,'[1]UDDATA-2'!B:B,'[1]UDDATA-2'!A:A)</f>
        <v>0</v>
      </c>
      <c r="L8526" t="str">
        <f t="shared" si="1064"/>
        <v/>
      </c>
      <c r="M8526" t="str">
        <f t="shared" si="1065"/>
        <v/>
      </c>
      <c r="N8526" t="str">
        <f t="shared" si="1066"/>
        <v/>
      </c>
      <c r="O8526" t="e">
        <f>IF(AND(A8526&lt;&gt;A8525,#REF!&lt;&gt;""),#REF!,"")</f>
        <v>#REF!</v>
      </c>
      <c r="P8526" t="e">
        <f t="shared" si="1069"/>
        <v>#REF!</v>
      </c>
      <c r="Q8526" s="2" t="e">
        <f t="shared" ca="1" si="1070"/>
        <v>#REF!</v>
      </c>
      <c r="R8526" t="e">
        <f>IF(NOT(#REF!="Indskrevet"),"",IF(E8526="",FALSE,AND(NOT(#REF!),VALUE(RIGHT(CONCATENATE(YEAR(E8526)),2))=15)))</f>
        <v>#REF!</v>
      </c>
      <c r="S8526" t="e">
        <f t="shared" si="1067"/>
        <v>#REF!</v>
      </c>
      <c r="T8526" t="e">
        <f t="shared" si="1068"/>
        <v>#REF!</v>
      </c>
      <c r="U8526" s="2" t="e">
        <f t="shared" si="1071"/>
        <v>#REF!</v>
      </c>
      <c r="V8526" s="2"/>
    </row>
    <row r="8527" spans="1:22" x14ac:dyDescent="0.25">
      <c r="A8527" t="s">
        <v>4773</v>
      </c>
      <c r="B8527" t="s">
        <v>4774</v>
      </c>
      <c r="C8527">
        <v>59.999999999999403</v>
      </c>
      <c r="D8527" t="s">
        <v>5318</v>
      </c>
      <c r="E8527" s="1">
        <v>42031</v>
      </c>
      <c r="F8527" t="s">
        <v>5308</v>
      </c>
      <c r="G8527">
        <v>3</v>
      </c>
      <c r="H8527" t="s">
        <v>5287</v>
      </c>
      <c r="I8527" t="s">
        <v>5288</v>
      </c>
      <c r="J8527" t="s">
        <v>5299</v>
      </c>
      <c r="K8527" t="b">
        <f>LOOKUP(A8527,'[1]UDDATA-1'!B:B,'[1]UDDATA-1'!A:A)&lt;&gt;LOOKUP(A8527,'[1]UDDATA-2'!B:B,'[1]UDDATA-2'!A:A)</f>
        <v>0</v>
      </c>
      <c r="L8527" t="str">
        <f t="shared" si="1064"/>
        <v/>
      </c>
      <c r="M8527" t="str">
        <f t="shared" si="1065"/>
        <v/>
      </c>
      <c r="N8527" t="str">
        <f t="shared" si="1066"/>
        <v/>
      </c>
      <c r="O8527" t="e">
        <f>IF(AND(A8527&lt;&gt;A8526,#REF!&lt;&gt;""),#REF!,"")</f>
        <v>#REF!</v>
      </c>
      <c r="P8527" t="e">
        <f t="shared" si="1069"/>
        <v>#REF!</v>
      </c>
      <c r="Q8527" s="2" t="e">
        <f t="shared" ca="1" si="1070"/>
        <v>#REF!</v>
      </c>
      <c r="R8527" t="e">
        <f>IF(NOT(#REF!="Indskrevet"),"",IF(E8527="",FALSE,AND(NOT(#REF!),VALUE(RIGHT(CONCATENATE(YEAR(E8527)),2))=15)))</f>
        <v>#REF!</v>
      </c>
      <c r="S8527" t="e">
        <f t="shared" si="1067"/>
        <v>#REF!</v>
      </c>
      <c r="T8527" t="e">
        <f t="shared" si="1068"/>
        <v>#REF!</v>
      </c>
      <c r="U8527" s="2" t="e">
        <f t="shared" si="1071"/>
        <v>#REF!</v>
      </c>
      <c r="V8527" s="2"/>
    </row>
    <row r="8528" spans="1:22" x14ac:dyDescent="0.25">
      <c r="A8528" t="s">
        <v>4773</v>
      </c>
      <c r="B8528" t="s">
        <v>4774</v>
      </c>
      <c r="C8528">
        <v>59.999999999999403</v>
      </c>
      <c r="D8528" t="s">
        <v>5317</v>
      </c>
      <c r="E8528" s="1">
        <v>41815</v>
      </c>
      <c r="F8528" t="s">
        <v>5309</v>
      </c>
      <c r="G8528">
        <v>1</v>
      </c>
      <c r="H8528" t="s">
        <v>5287</v>
      </c>
      <c r="I8528" t="s">
        <v>5292</v>
      </c>
      <c r="J8528" t="s">
        <v>5293</v>
      </c>
      <c r="K8528" t="b">
        <f>LOOKUP(A8528,'[1]UDDATA-1'!B:B,'[1]UDDATA-1'!A:A)&lt;&gt;LOOKUP(A8528,'[1]UDDATA-2'!B:B,'[1]UDDATA-2'!A:A)</f>
        <v>0</v>
      </c>
      <c r="L8528" t="str">
        <f t="shared" si="1064"/>
        <v>Matematik til multimedie-applikationer</v>
      </c>
      <c r="M8528">
        <f t="shared" si="1065"/>
        <v>4</v>
      </c>
      <c r="N8528" t="str">
        <f t="shared" si="1066"/>
        <v/>
      </c>
      <c r="O8528" t="e">
        <f>IF(AND(A8528&lt;&gt;A8527,#REF!&lt;&gt;""),#REF!,"")</f>
        <v>#REF!</v>
      </c>
      <c r="P8528" t="e">
        <f t="shared" si="1069"/>
        <v>#REF!</v>
      </c>
      <c r="Q8528" s="2" t="e">
        <f t="shared" ca="1" si="1070"/>
        <v>#REF!</v>
      </c>
      <c r="R8528" t="e">
        <f>IF(NOT(#REF!="Indskrevet"),"",IF(E8528="",FALSE,AND(NOT(#REF!),VALUE(RIGHT(CONCATENATE(YEAR(E8528)),2))=15)))</f>
        <v>#REF!</v>
      </c>
      <c r="S8528" t="e">
        <f t="shared" si="1067"/>
        <v>#REF!</v>
      </c>
      <c r="T8528" t="e">
        <f t="shared" si="1068"/>
        <v>#REF!</v>
      </c>
      <c r="U8528" s="2" t="e">
        <f t="shared" si="1071"/>
        <v>#REF!</v>
      </c>
      <c r="V8528" s="2"/>
    </row>
    <row r="8529" spans="1:22" x14ac:dyDescent="0.25">
      <c r="A8529" t="s">
        <v>4773</v>
      </c>
      <c r="B8529" t="s">
        <v>4774</v>
      </c>
      <c r="C8529">
        <v>59.999999999999403</v>
      </c>
      <c r="D8529" t="s">
        <v>5306</v>
      </c>
      <c r="E8529" s="1">
        <v>41824</v>
      </c>
      <c r="F8529" t="s">
        <v>5310</v>
      </c>
      <c r="G8529">
        <v>1</v>
      </c>
      <c r="H8529" t="s">
        <v>5287</v>
      </c>
      <c r="I8529" t="s">
        <v>5295</v>
      </c>
      <c r="J8529" t="s">
        <v>5293</v>
      </c>
      <c r="K8529" t="b">
        <f>LOOKUP(A8529,'[1]UDDATA-1'!B:B,'[1]UDDATA-1'!A:A)&lt;&gt;LOOKUP(A8529,'[1]UDDATA-2'!B:B,'[1]UDDATA-2'!A:A)</f>
        <v>0</v>
      </c>
      <c r="L8529" t="str">
        <f t="shared" si="1064"/>
        <v>Fysisk interface design</v>
      </c>
      <c r="M8529">
        <f t="shared" si="1065"/>
        <v>0</v>
      </c>
      <c r="N8529" t="str">
        <f t="shared" si="1066"/>
        <v/>
      </c>
      <c r="O8529" t="e">
        <f>IF(AND(A8529&lt;&gt;A8528,#REF!&lt;&gt;""),#REF!,"")</f>
        <v>#REF!</v>
      </c>
      <c r="P8529" t="e">
        <f t="shared" si="1069"/>
        <v>#REF!</v>
      </c>
      <c r="Q8529" s="2" t="e">
        <f t="shared" ca="1" si="1070"/>
        <v>#REF!</v>
      </c>
      <c r="R8529" t="e">
        <f>IF(NOT(#REF!="Indskrevet"),"",IF(E8529="",FALSE,AND(NOT(#REF!),VALUE(RIGHT(CONCATENATE(YEAR(E8529)),2))=15)))</f>
        <v>#REF!</v>
      </c>
      <c r="S8529" t="e">
        <f t="shared" si="1067"/>
        <v>#REF!</v>
      </c>
      <c r="T8529" t="e">
        <f t="shared" si="1068"/>
        <v>#REF!</v>
      </c>
      <c r="U8529" s="2" t="e">
        <f t="shared" si="1071"/>
        <v>#REF!</v>
      </c>
      <c r="V8529" s="2"/>
    </row>
    <row r="8530" spans="1:22" x14ac:dyDescent="0.25">
      <c r="A8530" t="s">
        <v>4776</v>
      </c>
      <c r="B8530" t="s">
        <v>4777</v>
      </c>
      <c r="C8530">
        <v>49.999999999999197</v>
      </c>
      <c r="D8530" t="s">
        <v>5317</v>
      </c>
      <c r="E8530" s="1">
        <v>41646</v>
      </c>
      <c r="F8530" t="s">
        <v>5357</v>
      </c>
      <c r="G8530">
        <v>1</v>
      </c>
      <c r="H8530" t="s">
        <v>5287</v>
      </c>
      <c r="I8530" t="s">
        <v>5324</v>
      </c>
      <c r="J8530" t="s">
        <v>5289</v>
      </c>
      <c r="K8530" t="b">
        <f>LOOKUP(A8530,'[1]UDDATA-1'!B:B,'[1]UDDATA-1'!A:A)&lt;&gt;LOOKUP(A8530,'[1]UDDATA-2'!B:B,'[1]UDDATA-2'!A:A)</f>
        <v>0</v>
      </c>
      <c r="L8530" t="str">
        <f t="shared" si="1064"/>
        <v>Lineær algebra</v>
      </c>
      <c r="M8530">
        <f t="shared" si="1065"/>
        <v>4</v>
      </c>
      <c r="N8530" t="str">
        <f t="shared" si="1066"/>
        <v/>
      </c>
      <c r="O8530" t="e">
        <f>IF(AND(A8530&lt;&gt;A8529,#REF!&lt;&gt;""),#REF!,"")</f>
        <v>#REF!</v>
      </c>
      <c r="P8530" t="e">
        <f t="shared" si="1069"/>
        <v>#REF!</v>
      </c>
      <c r="Q8530" s="2" t="e">
        <f t="shared" ca="1" si="1070"/>
        <v>#REF!</v>
      </c>
      <c r="R8530" t="e">
        <f>IF(NOT(#REF!="Indskrevet"),"",IF(E8530="",FALSE,AND(NOT(#REF!),VALUE(RIGHT(CONCATENATE(YEAR(E8530)),2))=15)))</f>
        <v>#REF!</v>
      </c>
      <c r="S8530" t="e">
        <f t="shared" si="1067"/>
        <v>#REF!</v>
      </c>
      <c r="T8530" t="e">
        <f t="shared" si="1068"/>
        <v>#REF!</v>
      </c>
      <c r="U8530" s="2" t="e">
        <f t="shared" si="1071"/>
        <v>#REF!</v>
      </c>
      <c r="V8530" s="2"/>
    </row>
    <row r="8531" spans="1:22" x14ac:dyDescent="0.25">
      <c r="A8531" t="s">
        <v>4776</v>
      </c>
      <c r="B8531" t="s">
        <v>4777</v>
      </c>
      <c r="C8531">
        <v>49.999999999999197</v>
      </c>
      <c r="D8531" t="s">
        <v>5306</v>
      </c>
      <c r="E8531" s="1">
        <v>41823</v>
      </c>
      <c r="F8531" t="s">
        <v>5358</v>
      </c>
      <c r="G8531">
        <v>1</v>
      </c>
      <c r="H8531" t="s">
        <v>5287</v>
      </c>
      <c r="I8531" t="s">
        <v>5330</v>
      </c>
      <c r="J8531" t="s">
        <v>5293</v>
      </c>
      <c r="K8531" t="b">
        <f>LOOKUP(A8531,'[1]UDDATA-1'!B:B,'[1]UDDATA-1'!A:A)&lt;&gt;LOOKUP(A8531,'[1]UDDATA-2'!B:B,'[1]UDDATA-2'!A:A)</f>
        <v>0</v>
      </c>
      <c r="L8531" t="str">
        <f t="shared" si="1064"/>
        <v>Diskret matematik</v>
      </c>
      <c r="M8531">
        <f t="shared" si="1065"/>
        <v>0</v>
      </c>
      <c r="N8531" t="str">
        <f t="shared" si="1066"/>
        <v/>
      </c>
      <c r="O8531" t="e">
        <f>IF(AND(A8531&lt;&gt;A8530,#REF!&lt;&gt;""),#REF!,"")</f>
        <v>#REF!</v>
      </c>
      <c r="P8531" t="e">
        <f t="shared" si="1069"/>
        <v>#REF!</v>
      </c>
      <c r="Q8531" s="2" t="e">
        <f t="shared" ca="1" si="1070"/>
        <v>#REF!</v>
      </c>
      <c r="R8531" t="e">
        <f>IF(NOT(#REF!="Indskrevet"),"",IF(E8531="",FALSE,AND(NOT(#REF!),VALUE(RIGHT(CONCATENATE(YEAR(E8531)),2))=15)))</f>
        <v>#REF!</v>
      </c>
      <c r="S8531" t="e">
        <f t="shared" si="1067"/>
        <v>#REF!</v>
      </c>
      <c r="T8531" t="e">
        <f t="shared" si="1068"/>
        <v>#REF!</v>
      </c>
      <c r="U8531" s="2" t="e">
        <f t="shared" si="1071"/>
        <v>#REF!</v>
      </c>
      <c r="V8531" s="2"/>
    </row>
    <row r="8532" spans="1:22" x14ac:dyDescent="0.25">
      <c r="A8532" t="s">
        <v>4776</v>
      </c>
      <c r="B8532" t="s">
        <v>4777</v>
      </c>
      <c r="C8532">
        <v>49.999999999999197</v>
      </c>
      <c r="D8532" t="s">
        <v>5306</v>
      </c>
      <c r="E8532" s="1">
        <v>41815</v>
      </c>
      <c r="F8532" t="s">
        <v>5359</v>
      </c>
      <c r="G8532">
        <v>1</v>
      </c>
      <c r="H8532" t="s">
        <v>5287</v>
      </c>
      <c r="I8532" t="s">
        <v>5334</v>
      </c>
      <c r="J8532" t="s">
        <v>5293</v>
      </c>
      <c r="K8532" t="b">
        <f>LOOKUP(A8532,'[1]UDDATA-1'!B:B,'[1]UDDATA-1'!A:A)&lt;&gt;LOOKUP(A8532,'[1]UDDATA-2'!B:B,'[1]UDDATA-2'!A:A)</f>
        <v>0</v>
      </c>
      <c r="L8532" t="str">
        <f t="shared" si="1064"/>
        <v>Objektorienteret programmering</v>
      </c>
      <c r="M8532">
        <f t="shared" si="1065"/>
        <v>0</v>
      </c>
      <c r="N8532" t="str">
        <f t="shared" si="1066"/>
        <v/>
      </c>
      <c r="O8532" t="e">
        <f>IF(AND(A8532&lt;&gt;A8531,#REF!&lt;&gt;""),#REF!,"")</f>
        <v>#REF!</v>
      </c>
      <c r="P8532" t="e">
        <f t="shared" si="1069"/>
        <v>#REF!</v>
      </c>
      <c r="Q8532" s="2" t="e">
        <f t="shared" ca="1" si="1070"/>
        <v>#REF!</v>
      </c>
      <c r="R8532" t="e">
        <f>IF(NOT(#REF!="Indskrevet"),"",IF(E8532="",FALSE,AND(NOT(#REF!),VALUE(RIGHT(CONCATENATE(YEAR(E8532)),2))=15)))</f>
        <v>#REF!</v>
      </c>
      <c r="S8532" t="e">
        <f t="shared" si="1067"/>
        <v>#REF!</v>
      </c>
      <c r="T8532" t="e">
        <f t="shared" si="1068"/>
        <v>#REF!</v>
      </c>
      <c r="U8532" s="2" t="e">
        <f t="shared" si="1071"/>
        <v>#REF!</v>
      </c>
      <c r="V8532" s="2"/>
    </row>
    <row r="8533" spans="1:22" x14ac:dyDescent="0.25">
      <c r="A8533" t="s">
        <v>4778</v>
      </c>
      <c r="B8533" t="s">
        <v>4779</v>
      </c>
      <c r="C8533">
        <v>179.99999999999599</v>
      </c>
      <c r="D8533" t="s">
        <v>5285</v>
      </c>
      <c r="E8533" s="1">
        <v>41289</v>
      </c>
      <c r="F8533" t="s">
        <v>5349</v>
      </c>
      <c r="G8533">
        <v>1</v>
      </c>
      <c r="H8533" t="s">
        <v>5287</v>
      </c>
      <c r="I8533" t="s">
        <v>5350</v>
      </c>
      <c r="J8533" t="s">
        <v>5289</v>
      </c>
      <c r="K8533" t="b">
        <f>LOOKUP(A8533,'[1]UDDATA-1'!B:B,'[1]UDDATA-1'!A:A)&lt;&gt;LOOKUP(A8533,'[1]UDDATA-2'!B:B,'[1]UDDATA-2'!A:A)</f>
        <v>0</v>
      </c>
      <c r="L8533" t="str">
        <f t="shared" si="1064"/>
        <v>Objektorienteret programmering 1</v>
      </c>
      <c r="M8533">
        <f t="shared" si="1065"/>
        <v>2</v>
      </c>
      <c r="N8533" t="str">
        <f t="shared" si="1066"/>
        <v/>
      </c>
      <c r="O8533" t="e">
        <f>IF(AND(A8533&lt;&gt;A8532,#REF!&lt;&gt;""),#REF!,"")</f>
        <v>#REF!</v>
      </c>
      <c r="P8533" t="e">
        <f t="shared" si="1069"/>
        <v>#REF!</v>
      </c>
      <c r="Q8533" s="2" t="e">
        <f t="shared" ca="1" si="1070"/>
        <v>#REF!</v>
      </c>
      <c r="R8533" t="e">
        <f>IF(NOT(#REF!="Indskrevet"),"",IF(E8533="",FALSE,AND(NOT(#REF!),VALUE(RIGHT(CONCATENATE(YEAR(E8533)),2))=15)))</f>
        <v>#REF!</v>
      </c>
      <c r="S8533" t="e">
        <f t="shared" si="1067"/>
        <v>#REF!</v>
      </c>
      <c r="T8533" t="e">
        <f t="shared" si="1068"/>
        <v>#REF!</v>
      </c>
      <c r="U8533" s="2" t="e">
        <f t="shared" si="1071"/>
        <v>#REF!</v>
      </c>
      <c r="V8533" s="2"/>
    </row>
    <row r="8534" spans="1:22" x14ac:dyDescent="0.25">
      <c r="A8534" t="s">
        <v>4778</v>
      </c>
      <c r="B8534" t="s">
        <v>4779</v>
      </c>
      <c r="C8534">
        <v>179.99999999999599</v>
      </c>
      <c r="D8534" t="s">
        <v>5317</v>
      </c>
      <c r="E8534" s="1">
        <v>41296</v>
      </c>
      <c r="F8534" t="s">
        <v>5351</v>
      </c>
      <c r="G8534">
        <v>1</v>
      </c>
      <c r="H8534" t="s">
        <v>5287</v>
      </c>
      <c r="I8534" t="s">
        <v>5324</v>
      </c>
      <c r="J8534" t="s">
        <v>5289</v>
      </c>
      <c r="K8534" t="b">
        <f>LOOKUP(A8534,'[1]UDDATA-1'!B:B,'[1]UDDATA-1'!A:A)&lt;&gt;LOOKUP(A8534,'[1]UDDATA-2'!B:B,'[1]UDDATA-2'!A:A)</f>
        <v>0</v>
      </c>
      <c r="L8534" t="str">
        <f t="shared" si="1064"/>
        <v>Lineær algebra</v>
      </c>
      <c r="M8534">
        <f t="shared" si="1065"/>
        <v>4</v>
      </c>
      <c r="N8534" t="str">
        <f t="shared" si="1066"/>
        <v/>
      </c>
      <c r="O8534" t="e">
        <f>IF(AND(A8534&lt;&gt;A8533,#REF!&lt;&gt;""),#REF!,"")</f>
        <v>#REF!</v>
      </c>
      <c r="P8534" t="e">
        <f t="shared" si="1069"/>
        <v>#REF!</v>
      </c>
      <c r="Q8534" s="2" t="e">
        <f t="shared" ca="1" si="1070"/>
        <v>#REF!</v>
      </c>
      <c r="R8534" t="e">
        <f>IF(NOT(#REF!="Indskrevet"),"",IF(E8534="",FALSE,AND(NOT(#REF!),VALUE(RIGHT(CONCATENATE(YEAR(E8534)),2))=15)))</f>
        <v>#REF!</v>
      </c>
      <c r="S8534" t="e">
        <f t="shared" si="1067"/>
        <v>#REF!</v>
      </c>
      <c r="T8534" t="e">
        <f t="shared" si="1068"/>
        <v>#REF!</v>
      </c>
      <c r="U8534" s="2" t="e">
        <f t="shared" si="1071"/>
        <v>#REF!</v>
      </c>
      <c r="V8534" s="2"/>
    </row>
    <row r="8535" spans="1:22" x14ac:dyDescent="0.25">
      <c r="A8535" t="s">
        <v>4778</v>
      </c>
      <c r="B8535" t="s">
        <v>4779</v>
      </c>
      <c r="C8535">
        <v>179.99999999999599</v>
      </c>
      <c r="D8535" t="s">
        <v>5296</v>
      </c>
      <c r="E8535" s="1">
        <v>41424</v>
      </c>
      <c r="F8535" t="s">
        <v>5352</v>
      </c>
      <c r="G8535">
        <v>1</v>
      </c>
      <c r="H8535" t="s">
        <v>5287</v>
      </c>
      <c r="I8535" t="s">
        <v>5353</v>
      </c>
      <c r="J8535" t="s">
        <v>5293</v>
      </c>
      <c r="K8535" t="b">
        <f>LOOKUP(A8535,'[1]UDDATA-1'!B:B,'[1]UDDATA-1'!A:A)&lt;&gt;LOOKUP(A8535,'[1]UDDATA-2'!B:B,'[1]UDDATA-2'!A:A)</f>
        <v>0</v>
      </c>
      <c r="L8535" t="str">
        <f t="shared" si="1064"/>
        <v>Objektorienteret programmering 2</v>
      </c>
      <c r="M8535">
        <f t="shared" si="1065"/>
        <v>7</v>
      </c>
      <c r="N8535" t="str">
        <f t="shared" si="1066"/>
        <v/>
      </c>
      <c r="O8535" t="e">
        <f>IF(AND(A8535&lt;&gt;A8534,#REF!&lt;&gt;""),#REF!,"")</f>
        <v>#REF!</v>
      </c>
      <c r="P8535" t="e">
        <f t="shared" si="1069"/>
        <v>#REF!</v>
      </c>
      <c r="Q8535" s="2" t="e">
        <f t="shared" ca="1" si="1070"/>
        <v>#REF!</v>
      </c>
      <c r="R8535" t="e">
        <f>IF(NOT(#REF!="Indskrevet"),"",IF(E8535="",FALSE,AND(NOT(#REF!),VALUE(RIGHT(CONCATENATE(YEAR(E8535)),2))=15)))</f>
        <v>#REF!</v>
      </c>
      <c r="S8535" t="e">
        <f t="shared" si="1067"/>
        <v>#REF!</v>
      </c>
      <c r="T8535" t="e">
        <f t="shared" si="1068"/>
        <v>#REF!</v>
      </c>
      <c r="U8535" s="2" t="e">
        <f t="shared" si="1071"/>
        <v>#REF!</v>
      </c>
      <c r="V8535" s="2"/>
    </row>
    <row r="8536" spans="1:22" x14ac:dyDescent="0.25">
      <c r="A8536" t="s">
        <v>4778</v>
      </c>
      <c r="B8536" t="s">
        <v>4779</v>
      </c>
      <c r="C8536">
        <v>179.99999999999599</v>
      </c>
      <c r="D8536" t="s">
        <v>5290</v>
      </c>
      <c r="E8536" s="1">
        <v>41649</v>
      </c>
      <c r="F8536" t="s">
        <v>5355</v>
      </c>
      <c r="G8536">
        <v>1</v>
      </c>
      <c r="H8536" t="s">
        <v>5287</v>
      </c>
      <c r="I8536" t="s">
        <v>5356</v>
      </c>
      <c r="J8536" t="s">
        <v>5299</v>
      </c>
      <c r="K8536" t="b">
        <f>LOOKUP(A8536,'[1]UDDATA-1'!B:B,'[1]UDDATA-1'!A:A)&lt;&gt;LOOKUP(A8536,'[1]UDDATA-2'!B:B,'[1]UDDATA-2'!A:A)</f>
        <v>0</v>
      </c>
      <c r="L8536" t="str">
        <f t="shared" si="1064"/>
        <v>Computer-net og internettet</v>
      </c>
      <c r="M8536">
        <f t="shared" si="1065"/>
        <v>10</v>
      </c>
      <c r="N8536" t="str">
        <f t="shared" si="1066"/>
        <v/>
      </c>
      <c r="O8536" t="e">
        <f>IF(AND(A8536&lt;&gt;A8535,#REF!&lt;&gt;""),#REF!,"")</f>
        <v>#REF!</v>
      </c>
      <c r="P8536" t="e">
        <f t="shared" si="1069"/>
        <v>#REF!</v>
      </c>
      <c r="Q8536" s="2" t="e">
        <f t="shared" ca="1" si="1070"/>
        <v>#REF!</v>
      </c>
      <c r="R8536" t="e">
        <f>IF(NOT(#REF!="Indskrevet"),"",IF(E8536="",FALSE,AND(NOT(#REF!),VALUE(RIGHT(CONCATENATE(YEAR(E8536)),2))=15)))</f>
        <v>#REF!</v>
      </c>
      <c r="S8536" t="e">
        <f t="shared" si="1067"/>
        <v>#REF!</v>
      </c>
      <c r="T8536" t="e">
        <f t="shared" si="1068"/>
        <v>#REF!</v>
      </c>
      <c r="U8536" s="2" t="e">
        <f t="shared" si="1071"/>
        <v>#REF!</v>
      </c>
      <c r="V8536" s="2"/>
    </row>
    <row r="8537" spans="1:22" x14ac:dyDescent="0.25">
      <c r="A8537" t="s">
        <v>4781</v>
      </c>
      <c r="B8537" t="s">
        <v>4782</v>
      </c>
      <c r="C8537">
        <v>144.99999999999699</v>
      </c>
      <c r="D8537" t="s">
        <v>5290</v>
      </c>
      <c r="E8537" s="1">
        <v>41290</v>
      </c>
      <c r="F8537" t="s">
        <v>5343</v>
      </c>
      <c r="G8537">
        <v>1</v>
      </c>
      <c r="H8537" t="s">
        <v>5287</v>
      </c>
      <c r="I8537" t="s">
        <v>5288</v>
      </c>
      <c r="J8537" t="s">
        <v>5289</v>
      </c>
      <c r="K8537" t="b">
        <f>LOOKUP(A8537,'[1]UDDATA-1'!B:B,'[1]UDDATA-1'!A:A)&lt;&gt;LOOKUP(A8537,'[1]UDDATA-2'!B:B,'[1]UDDATA-2'!A:A)</f>
        <v>0</v>
      </c>
      <c r="L8537" t="str">
        <f t="shared" si="1064"/>
        <v>Grundlæggende programmering</v>
      </c>
      <c r="M8537">
        <f t="shared" si="1065"/>
        <v>10</v>
      </c>
      <c r="N8537" t="str">
        <f t="shared" si="1066"/>
        <v/>
      </c>
      <c r="O8537" t="e">
        <f>IF(AND(A8537&lt;&gt;A8536,#REF!&lt;&gt;""),#REF!,"")</f>
        <v>#REF!</v>
      </c>
      <c r="P8537" t="e">
        <f t="shared" si="1069"/>
        <v>#REF!</v>
      </c>
      <c r="Q8537" s="2" t="e">
        <f t="shared" ca="1" si="1070"/>
        <v>#REF!</v>
      </c>
      <c r="R8537" t="e">
        <f>IF(NOT(#REF!="Indskrevet"),"",IF(E8537="",FALSE,AND(NOT(#REF!),VALUE(RIGHT(CONCATENATE(YEAR(E8537)),2))=15)))</f>
        <v>#REF!</v>
      </c>
      <c r="S8537" t="e">
        <f t="shared" si="1067"/>
        <v>#REF!</v>
      </c>
      <c r="T8537" t="e">
        <f t="shared" si="1068"/>
        <v>#REF!</v>
      </c>
      <c r="U8537" s="2" t="e">
        <f t="shared" si="1071"/>
        <v>#REF!</v>
      </c>
      <c r="V8537" s="2"/>
    </row>
    <row r="8538" spans="1:22" x14ac:dyDescent="0.25">
      <c r="A8538" t="s">
        <v>4781</v>
      </c>
      <c r="B8538" t="s">
        <v>4782</v>
      </c>
      <c r="C8538">
        <v>144.99999999999699</v>
      </c>
      <c r="D8538" t="s">
        <v>5327</v>
      </c>
      <c r="E8538" s="1">
        <v>41456</v>
      </c>
      <c r="F8538" t="s">
        <v>5344</v>
      </c>
      <c r="G8538">
        <v>1</v>
      </c>
      <c r="H8538" t="s">
        <v>5307</v>
      </c>
      <c r="I8538" t="s">
        <v>5292</v>
      </c>
      <c r="J8538" t="s">
        <v>5293</v>
      </c>
      <c r="K8538" t="b">
        <f>LOOKUP(A8538,'[1]UDDATA-1'!B:B,'[1]UDDATA-1'!A:A)&lt;&gt;LOOKUP(A8538,'[1]UDDATA-2'!B:B,'[1]UDDATA-2'!A:A)</f>
        <v>0</v>
      </c>
      <c r="L8538" t="str">
        <f t="shared" si="1064"/>
        <v>Matematik til multimedie-applikationer</v>
      </c>
      <c r="M8538">
        <f t="shared" si="1065"/>
        <v>-3</v>
      </c>
      <c r="N8538" t="str">
        <f t="shared" si="1066"/>
        <v/>
      </c>
      <c r="O8538" t="e">
        <f>IF(AND(A8538&lt;&gt;A8537,#REF!&lt;&gt;""),#REF!,"")</f>
        <v>#REF!</v>
      </c>
      <c r="P8538" t="e">
        <f t="shared" si="1069"/>
        <v>#REF!</v>
      </c>
      <c r="Q8538" s="2" t="e">
        <f t="shared" ca="1" si="1070"/>
        <v>#REF!</v>
      </c>
      <c r="R8538" t="e">
        <f>IF(NOT(#REF!="Indskrevet"),"",IF(E8538="",FALSE,AND(NOT(#REF!),VALUE(RIGHT(CONCATENATE(YEAR(E8538)),2))=15)))</f>
        <v>#REF!</v>
      </c>
      <c r="S8538" t="e">
        <f t="shared" si="1067"/>
        <v>#REF!</v>
      </c>
      <c r="T8538" t="e">
        <f t="shared" si="1068"/>
        <v>#REF!</v>
      </c>
      <c r="U8538" s="2" t="e">
        <f t="shared" si="1071"/>
        <v>#REF!</v>
      </c>
      <c r="V8538" s="2"/>
    </row>
    <row r="8539" spans="1:22" x14ac:dyDescent="0.25">
      <c r="A8539" t="s">
        <v>4781</v>
      </c>
      <c r="B8539" t="s">
        <v>4782</v>
      </c>
      <c r="C8539">
        <v>144.99999999999699</v>
      </c>
      <c r="D8539" t="s">
        <v>5317</v>
      </c>
      <c r="E8539" s="1">
        <v>41530</v>
      </c>
      <c r="F8539" t="s">
        <v>5344</v>
      </c>
      <c r="G8539">
        <v>2</v>
      </c>
      <c r="H8539" t="s">
        <v>5287</v>
      </c>
      <c r="I8539" t="s">
        <v>5292</v>
      </c>
      <c r="J8539" t="s">
        <v>5299</v>
      </c>
      <c r="K8539" t="b">
        <f>LOOKUP(A8539,'[1]UDDATA-1'!B:B,'[1]UDDATA-1'!A:A)&lt;&gt;LOOKUP(A8539,'[1]UDDATA-2'!B:B,'[1]UDDATA-2'!A:A)</f>
        <v>0</v>
      </c>
      <c r="L8539" t="str">
        <f t="shared" si="1064"/>
        <v/>
      </c>
      <c r="M8539" t="str">
        <f t="shared" si="1065"/>
        <v/>
      </c>
      <c r="N8539" t="str">
        <f t="shared" si="1066"/>
        <v/>
      </c>
      <c r="O8539" t="e">
        <f>IF(AND(A8539&lt;&gt;A8538,#REF!&lt;&gt;""),#REF!,"")</f>
        <v>#REF!</v>
      </c>
      <c r="P8539" t="e">
        <f t="shared" si="1069"/>
        <v>#REF!</v>
      </c>
      <c r="Q8539" s="2" t="e">
        <f t="shared" ca="1" si="1070"/>
        <v>#REF!</v>
      </c>
      <c r="R8539" t="e">
        <f>IF(NOT(#REF!="Indskrevet"),"",IF(E8539="",FALSE,AND(NOT(#REF!),VALUE(RIGHT(CONCATENATE(YEAR(E8539)),2))=15)))</f>
        <v>#REF!</v>
      </c>
      <c r="S8539" t="e">
        <f t="shared" si="1067"/>
        <v>#REF!</v>
      </c>
      <c r="T8539" t="e">
        <f t="shared" si="1068"/>
        <v>#REF!</v>
      </c>
      <c r="U8539" s="2" t="e">
        <f t="shared" si="1071"/>
        <v>#REF!</v>
      </c>
      <c r="V8539" s="2"/>
    </row>
    <row r="8540" spans="1:22" x14ac:dyDescent="0.25">
      <c r="A8540" t="s">
        <v>4781</v>
      </c>
      <c r="B8540" t="s">
        <v>4782</v>
      </c>
      <c r="C8540">
        <v>144.99999999999699</v>
      </c>
      <c r="D8540" t="s">
        <v>5300</v>
      </c>
      <c r="E8540" s="1">
        <v>41429</v>
      </c>
      <c r="F8540" t="s">
        <v>5345</v>
      </c>
      <c r="G8540">
        <v>1</v>
      </c>
      <c r="H8540" t="s">
        <v>5287</v>
      </c>
      <c r="I8540" t="s">
        <v>5295</v>
      </c>
      <c r="J8540" t="s">
        <v>5293</v>
      </c>
      <c r="K8540" t="b">
        <f>LOOKUP(A8540,'[1]UDDATA-1'!B:B,'[1]UDDATA-1'!A:A)&lt;&gt;LOOKUP(A8540,'[1]UDDATA-2'!B:B,'[1]UDDATA-2'!A:A)</f>
        <v>0</v>
      </c>
      <c r="L8540" t="str">
        <f t="shared" si="1064"/>
        <v>Fysisk interface design</v>
      </c>
      <c r="M8540">
        <f t="shared" si="1065"/>
        <v>12</v>
      </c>
      <c r="N8540" t="str">
        <f t="shared" si="1066"/>
        <v/>
      </c>
      <c r="O8540" t="e">
        <f>IF(AND(A8540&lt;&gt;A8539,#REF!&lt;&gt;""),#REF!,"")</f>
        <v>#REF!</v>
      </c>
      <c r="P8540" t="e">
        <f t="shared" si="1069"/>
        <v>#REF!</v>
      </c>
      <c r="Q8540" s="2" t="e">
        <f t="shared" ca="1" si="1070"/>
        <v>#REF!</v>
      </c>
      <c r="R8540" t="e">
        <f>IF(NOT(#REF!="Indskrevet"),"",IF(E8540="",FALSE,AND(NOT(#REF!),VALUE(RIGHT(CONCATENATE(YEAR(E8540)),2))=15)))</f>
        <v>#REF!</v>
      </c>
      <c r="S8540" t="e">
        <f t="shared" si="1067"/>
        <v>#REF!</v>
      </c>
      <c r="T8540" t="e">
        <f t="shared" si="1068"/>
        <v>#REF!</v>
      </c>
      <c r="U8540" s="2" t="e">
        <f t="shared" si="1071"/>
        <v>#REF!</v>
      </c>
      <c r="V8540" s="2"/>
    </row>
    <row r="8541" spans="1:22" x14ac:dyDescent="0.25">
      <c r="A8541" t="s">
        <v>4781</v>
      </c>
      <c r="B8541" t="s">
        <v>4782</v>
      </c>
      <c r="C8541">
        <v>144.99999999999699</v>
      </c>
      <c r="D8541" t="s">
        <v>5290</v>
      </c>
      <c r="E8541" s="1">
        <v>41690</v>
      </c>
      <c r="F8541" t="s">
        <v>5346</v>
      </c>
      <c r="G8541">
        <v>1</v>
      </c>
      <c r="H8541" t="s">
        <v>5287</v>
      </c>
      <c r="I8541" t="s">
        <v>5298</v>
      </c>
      <c r="J8541" t="s">
        <v>5299</v>
      </c>
      <c r="K8541" t="b">
        <f>LOOKUP(A8541,'[1]UDDATA-1'!B:B,'[1]UDDATA-1'!A:A)&lt;&gt;LOOKUP(A8541,'[1]UDDATA-2'!B:B,'[1]UDDATA-2'!A:A)</f>
        <v>0</v>
      </c>
      <c r="L8541" t="str">
        <f t="shared" si="1064"/>
        <v>Proceduremæssig programmering</v>
      </c>
      <c r="M8541">
        <f t="shared" si="1065"/>
        <v>10</v>
      </c>
      <c r="N8541" t="str">
        <f t="shared" si="1066"/>
        <v/>
      </c>
      <c r="O8541" t="e">
        <f>IF(AND(A8541&lt;&gt;A8540,#REF!&lt;&gt;""),#REF!,"")</f>
        <v>#REF!</v>
      </c>
      <c r="P8541" t="e">
        <f t="shared" si="1069"/>
        <v>#REF!</v>
      </c>
      <c r="Q8541" s="2" t="e">
        <f t="shared" ca="1" si="1070"/>
        <v>#REF!</v>
      </c>
      <c r="R8541" t="e">
        <f>IF(NOT(#REF!="Indskrevet"),"",IF(E8541="",FALSE,AND(NOT(#REF!),VALUE(RIGHT(CONCATENATE(YEAR(E8541)),2))=15)))</f>
        <v>#REF!</v>
      </c>
      <c r="S8541" t="e">
        <f t="shared" si="1067"/>
        <v>#REF!</v>
      </c>
      <c r="T8541" t="e">
        <f t="shared" si="1068"/>
        <v>#REF!</v>
      </c>
      <c r="U8541" s="2" t="e">
        <f t="shared" si="1071"/>
        <v>#REF!</v>
      </c>
      <c r="V8541" s="2"/>
    </row>
    <row r="8542" spans="1:22" x14ac:dyDescent="0.25">
      <c r="A8542" t="s">
        <v>4781</v>
      </c>
      <c r="B8542" t="s">
        <v>4782</v>
      </c>
      <c r="C8542">
        <v>144.99999999999699</v>
      </c>
      <c r="D8542" t="s">
        <v>5300</v>
      </c>
      <c r="E8542" s="1">
        <v>41800</v>
      </c>
      <c r="F8542" t="s">
        <v>5347</v>
      </c>
      <c r="G8542">
        <v>1</v>
      </c>
      <c r="H8542" t="s">
        <v>5287</v>
      </c>
      <c r="I8542" t="s">
        <v>5302</v>
      </c>
      <c r="J8542" t="s">
        <v>5303</v>
      </c>
      <c r="K8542" t="b">
        <f>LOOKUP(A8542,'[1]UDDATA-1'!B:B,'[1]UDDATA-1'!A:A)&lt;&gt;LOOKUP(A8542,'[1]UDDATA-2'!B:B,'[1]UDDATA-2'!A:A)</f>
        <v>0</v>
      </c>
      <c r="L8542" t="str">
        <f t="shared" si="1064"/>
        <v>Lyd- og musikbehandling</v>
      </c>
      <c r="M8542">
        <f t="shared" si="1065"/>
        <v>12</v>
      </c>
      <c r="N8542" t="str">
        <f t="shared" si="1066"/>
        <v/>
      </c>
      <c r="O8542" t="e">
        <f>IF(AND(A8542&lt;&gt;A8541,#REF!&lt;&gt;""),#REF!,"")</f>
        <v>#REF!</v>
      </c>
      <c r="P8542" t="e">
        <f t="shared" si="1069"/>
        <v>#REF!</v>
      </c>
      <c r="Q8542" s="2" t="e">
        <f t="shared" ca="1" si="1070"/>
        <v>#REF!</v>
      </c>
      <c r="R8542" t="e">
        <f>IF(NOT(#REF!="Indskrevet"),"",IF(E8542="",FALSE,AND(NOT(#REF!),VALUE(RIGHT(CONCATENATE(YEAR(E8542)),2))=15)))</f>
        <v>#REF!</v>
      </c>
      <c r="S8542" t="e">
        <f t="shared" si="1067"/>
        <v>#REF!</v>
      </c>
      <c r="T8542" t="e">
        <f t="shared" si="1068"/>
        <v>#REF!</v>
      </c>
      <c r="U8542" s="2" t="e">
        <f t="shared" si="1071"/>
        <v>#REF!</v>
      </c>
      <c r="V8542" s="2"/>
    </row>
    <row r="8543" spans="1:22" x14ac:dyDescent="0.25">
      <c r="A8543" t="s">
        <v>4781</v>
      </c>
      <c r="B8543" t="s">
        <v>4782</v>
      </c>
      <c r="C8543">
        <v>144.99999999999699</v>
      </c>
      <c r="D8543" t="s">
        <v>5290</v>
      </c>
      <c r="E8543" s="1">
        <v>41815</v>
      </c>
      <c r="F8543" t="s">
        <v>5348</v>
      </c>
      <c r="G8543">
        <v>1</v>
      </c>
      <c r="H8543" t="s">
        <v>5287</v>
      </c>
      <c r="I8543" t="s">
        <v>5305</v>
      </c>
      <c r="J8543" t="s">
        <v>5303</v>
      </c>
      <c r="K8543" t="b">
        <f>LOOKUP(A8543,'[1]UDDATA-1'!B:B,'[1]UDDATA-1'!A:A)&lt;&gt;LOOKUP(A8543,'[1]UDDATA-2'!B:B,'[1]UDDATA-2'!A:A)</f>
        <v>0</v>
      </c>
      <c r="L8543" t="str">
        <f t="shared" si="1064"/>
        <v>Objektorienteret Software Engineering</v>
      </c>
      <c r="M8543">
        <f t="shared" si="1065"/>
        <v>10</v>
      </c>
      <c r="N8543" t="str">
        <f t="shared" si="1066"/>
        <v/>
      </c>
      <c r="O8543" t="e">
        <f>IF(AND(A8543&lt;&gt;A8542,#REF!&lt;&gt;""),#REF!,"")</f>
        <v>#REF!</v>
      </c>
      <c r="P8543" t="e">
        <f t="shared" si="1069"/>
        <v>#REF!</v>
      </c>
      <c r="Q8543" s="2" t="e">
        <f t="shared" ca="1" si="1070"/>
        <v>#REF!</v>
      </c>
      <c r="R8543" t="e">
        <f>IF(NOT(#REF!="Indskrevet"),"",IF(E8543="",FALSE,AND(NOT(#REF!),VALUE(RIGHT(CONCATENATE(YEAR(E8543)),2))=15)))</f>
        <v>#REF!</v>
      </c>
      <c r="S8543" t="e">
        <f t="shared" si="1067"/>
        <v>#REF!</v>
      </c>
      <c r="T8543" t="e">
        <f t="shared" si="1068"/>
        <v>#REF!</v>
      </c>
      <c r="U8543" s="2" t="e">
        <f t="shared" si="1071"/>
        <v>#REF!</v>
      </c>
      <c r="V8543" s="2"/>
    </row>
    <row r="8544" spans="1:22" x14ac:dyDescent="0.25">
      <c r="A8544" t="s">
        <v>4783</v>
      </c>
      <c r="B8544" t="s">
        <v>4784</v>
      </c>
      <c r="C8544">
        <v>179.99999999999599</v>
      </c>
      <c r="D8544" t="s">
        <v>5317</v>
      </c>
      <c r="E8544" s="1">
        <v>41304</v>
      </c>
      <c r="F8544" t="s">
        <v>5323</v>
      </c>
      <c r="G8544">
        <v>1</v>
      </c>
      <c r="H8544" t="s">
        <v>5287</v>
      </c>
      <c r="I8544" t="s">
        <v>5324</v>
      </c>
      <c r="J8544" t="s">
        <v>5289</v>
      </c>
      <c r="K8544" t="b">
        <f>LOOKUP(A8544,'[1]UDDATA-1'!B:B,'[1]UDDATA-1'!A:A)&lt;&gt;LOOKUP(A8544,'[1]UDDATA-2'!B:B,'[1]UDDATA-2'!A:A)</f>
        <v>0</v>
      </c>
      <c r="L8544" t="str">
        <f t="shared" si="1064"/>
        <v>Lineær algebra</v>
      </c>
      <c r="M8544">
        <f t="shared" si="1065"/>
        <v>4</v>
      </c>
      <c r="N8544" t="str">
        <f t="shared" si="1066"/>
        <v/>
      </c>
      <c r="O8544" t="e">
        <f>IF(AND(A8544&lt;&gt;A8543,#REF!&lt;&gt;""),#REF!,"")</f>
        <v>#REF!</v>
      </c>
      <c r="P8544" t="e">
        <f t="shared" si="1069"/>
        <v>#REF!</v>
      </c>
      <c r="Q8544" s="2" t="e">
        <f t="shared" ca="1" si="1070"/>
        <v>#REF!</v>
      </c>
      <c r="R8544" t="e">
        <f>IF(NOT(#REF!="Indskrevet"),"",IF(E8544="",FALSE,AND(NOT(#REF!),VALUE(RIGHT(CONCATENATE(YEAR(E8544)),2))=15)))</f>
        <v>#REF!</v>
      </c>
      <c r="S8544" t="e">
        <f t="shared" si="1067"/>
        <v>#REF!</v>
      </c>
      <c r="T8544" t="e">
        <f t="shared" si="1068"/>
        <v>#REF!</v>
      </c>
      <c r="U8544" s="2" t="e">
        <f t="shared" si="1071"/>
        <v>#REF!</v>
      </c>
      <c r="V8544" s="2"/>
    </row>
    <row r="8545" spans="1:22" x14ac:dyDescent="0.25">
      <c r="A8545" t="s">
        <v>4783</v>
      </c>
      <c r="B8545" t="s">
        <v>4784</v>
      </c>
      <c r="C8545">
        <v>179.99999999999599</v>
      </c>
      <c r="D8545" t="s">
        <v>5317</v>
      </c>
      <c r="E8545" s="1">
        <v>41460</v>
      </c>
      <c r="F8545" t="s">
        <v>5325</v>
      </c>
      <c r="G8545">
        <v>1</v>
      </c>
      <c r="H8545" t="s">
        <v>5287</v>
      </c>
      <c r="I8545" t="s">
        <v>5326</v>
      </c>
      <c r="J8545" t="s">
        <v>5293</v>
      </c>
      <c r="K8545" t="b">
        <f>LOOKUP(A8545,'[1]UDDATA-1'!B:B,'[1]UDDATA-1'!A:A)&lt;&gt;LOOKUP(A8545,'[1]UDDATA-2'!B:B,'[1]UDDATA-2'!A:A)</f>
        <v>0</v>
      </c>
      <c r="L8545" t="str">
        <f t="shared" si="1064"/>
        <v>Calculus</v>
      </c>
      <c r="M8545">
        <f t="shared" si="1065"/>
        <v>4</v>
      </c>
      <c r="N8545" t="str">
        <f t="shared" si="1066"/>
        <v/>
      </c>
      <c r="O8545" t="e">
        <f>IF(AND(A8545&lt;&gt;A8544,#REF!&lt;&gt;""),#REF!,"")</f>
        <v>#REF!</v>
      </c>
      <c r="P8545" t="e">
        <f t="shared" si="1069"/>
        <v>#REF!</v>
      </c>
      <c r="Q8545" s="2" t="e">
        <f t="shared" ca="1" si="1070"/>
        <v>#REF!</v>
      </c>
      <c r="R8545" t="e">
        <f>IF(NOT(#REF!="Indskrevet"),"",IF(E8545="",FALSE,AND(NOT(#REF!),VALUE(RIGHT(CONCATENATE(YEAR(E8545)),2))=15)))</f>
        <v>#REF!</v>
      </c>
      <c r="S8545" t="e">
        <f t="shared" si="1067"/>
        <v>#REF!</v>
      </c>
      <c r="T8545" t="e">
        <f t="shared" si="1068"/>
        <v>#REF!</v>
      </c>
      <c r="U8545" s="2" t="e">
        <f t="shared" si="1071"/>
        <v>#REF!</v>
      </c>
      <c r="V8545" s="2"/>
    </row>
    <row r="8546" spans="1:22" x14ac:dyDescent="0.25">
      <c r="A8546" t="s">
        <v>4786</v>
      </c>
      <c r="B8546" t="s">
        <v>4787</v>
      </c>
      <c r="C8546">
        <v>129.99999999999801</v>
      </c>
      <c r="D8546" t="s">
        <v>5285</v>
      </c>
      <c r="E8546" s="1">
        <v>41316</v>
      </c>
      <c r="F8546" t="s">
        <v>5308</v>
      </c>
      <c r="G8546">
        <v>1</v>
      </c>
      <c r="H8546" t="s">
        <v>5287</v>
      </c>
      <c r="I8546" t="s">
        <v>5288</v>
      </c>
      <c r="J8546" t="s">
        <v>5289</v>
      </c>
      <c r="K8546" t="b">
        <f>LOOKUP(A8546,'[1]UDDATA-1'!B:B,'[1]UDDATA-1'!A:A)&lt;&gt;LOOKUP(A8546,'[1]UDDATA-2'!B:B,'[1]UDDATA-2'!A:A)</f>
        <v>0</v>
      </c>
      <c r="L8546" t="str">
        <f t="shared" si="1064"/>
        <v>Grundlæggende programmering</v>
      </c>
      <c r="M8546">
        <f t="shared" si="1065"/>
        <v>2</v>
      </c>
      <c r="N8546" t="str">
        <f t="shared" si="1066"/>
        <v/>
      </c>
      <c r="O8546" t="e">
        <f>IF(AND(A8546&lt;&gt;A8545,#REF!&lt;&gt;""),#REF!,"")</f>
        <v>#REF!</v>
      </c>
      <c r="P8546" t="e">
        <f t="shared" si="1069"/>
        <v>#REF!</v>
      </c>
      <c r="Q8546" s="2" t="e">
        <f t="shared" ca="1" si="1070"/>
        <v>#REF!</v>
      </c>
      <c r="R8546" t="e">
        <f>IF(NOT(#REF!="Indskrevet"),"",IF(E8546="",FALSE,AND(NOT(#REF!),VALUE(RIGHT(CONCATENATE(YEAR(E8546)),2))=15)))</f>
        <v>#REF!</v>
      </c>
      <c r="S8546" t="e">
        <f t="shared" si="1067"/>
        <v>#REF!</v>
      </c>
      <c r="T8546" t="e">
        <f t="shared" si="1068"/>
        <v>#REF!</v>
      </c>
      <c r="U8546" s="2" t="e">
        <f t="shared" si="1071"/>
        <v>#REF!</v>
      </c>
      <c r="V8546" s="2"/>
    </row>
    <row r="8547" spans="1:22" x14ac:dyDescent="0.25">
      <c r="A8547" t="s">
        <v>4786</v>
      </c>
      <c r="B8547" t="s">
        <v>4787</v>
      </c>
      <c r="C8547">
        <v>129.99999999999801</v>
      </c>
      <c r="D8547" t="s">
        <v>5317</v>
      </c>
      <c r="E8547" s="1">
        <v>41452</v>
      </c>
      <c r="F8547" t="s">
        <v>5309</v>
      </c>
      <c r="G8547">
        <v>1</v>
      </c>
      <c r="H8547" t="s">
        <v>5287</v>
      </c>
      <c r="I8547" t="s">
        <v>5292</v>
      </c>
      <c r="J8547" t="s">
        <v>5293</v>
      </c>
      <c r="K8547" t="b">
        <f>LOOKUP(A8547,'[1]UDDATA-1'!B:B,'[1]UDDATA-1'!A:A)&lt;&gt;LOOKUP(A8547,'[1]UDDATA-2'!B:B,'[1]UDDATA-2'!A:A)</f>
        <v>0</v>
      </c>
      <c r="L8547" t="str">
        <f t="shared" si="1064"/>
        <v>Matematik til multimedie-applikationer</v>
      </c>
      <c r="M8547">
        <f t="shared" si="1065"/>
        <v>4</v>
      </c>
      <c r="N8547" t="str">
        <f t="shared" si="1066"/>
        <v/>
      </c>
      <c r="O8547" t="e">
        <f>IF(AND(A8547&lt;&gt;A8546,#REF!&lt;&gt;""),#REF!,"")</f>
        <v>#REF!</v>
      </c>
      <c r="P8547" t="e">
        <f t="shared" si="1069"/>
        <v>#REF!</v>
      </c>
      <c r="Q8547" s="2" t="e">
        <f t="shared" ca="1" si="1070"/>
        <v>#REF!</v>
      </c>
      <c r="R8547" t="e">
        <f>IF(NOT(#REF!="Indskrevet"),"",IF(E8547="",FALSE,AND(NOT(#REF!),VALUE(RIGHT(CONCATENATE(YEAR(E8547)),2))=15)))</f>
        <v>#REF!</v>
      </c>
      <c r="S8547" t="e">
        <f t="shared" si="1067"/>
        <v>#REF!</v>
      </c>
      <c r="T8547" t="e">
        <f t="shared" si="1068"/>
        <v>#REF!</v>
      </c>
      <c r="U8547" s="2" t="e">
        <f t="shared" si="1071"/>
        <v>#REF!</v>
      </c>
      <c r="V8547" s="2"/>
    </row>
    <row r="8548" spans="1:22" x14ac:dyDescent="0.25">
      <c r="A8548" t="s">
        <v>4786</v>
      </c>
      <c r="B8548" t="s">
        <v>4787</v>
      </c>
      <c r="C8548">
        <v>129.99999999999801</v>
      </c>
      <c r="D8548" t="s">
        <v>5317</v>
      </c>
      <c r="E8548" s="1">
        <v>41484</v>
      </c>
      <c r="F8548" t="s">
        <v>5310</v>
      </c>
      <c r="G8548">
        <v>1</v>
      </c>
      <c r="H8548" t="s">
        <v>5287</v>
      </c>
      <c r="I8548" t="s">
        <v>5295</v>
      </c>
      <c r="J8548" t="s">
        <v>5293</v>
      </c>
      <c r="K8548" t="b">
        <f>LOOKUP(A8548,'[1]UDDATA-1'!B:B,'[1]UDDATA-1'!A:A)&lt;&gt;LOOKUP(A8548,'[1]UDDATA-2'!B:B,'[1]UDDATA-2'!A:A)</f>
        <v>0</v>
      </c>
      <c r="L8548" t="str">
        <f t="shared" si="1064"/>
        <v>Fysisk interface design</v>
      </c>
      <c r="M8548">
        <f t="shared" si="1065"/>
        <v>4</v>
      </c>
      <c r="N8548" t="str">
        <f t="shared" si="1066"/>
        <v/>
      </c>
      <c r="O8548" t="e">
        <f>IF(AND(A8548&lt;&gt;A8547,#REF!&lt;&gt;""),#REF!,"")</f>
        <v>#REF!</v>
      </c>
      <c r="P8548" t="e">
        <f t="shared" si="1069"/>
        <v>#REF!</v>
      </c>
      <c r="Q8548" s="2" t="e">
        <f t="shared" ca="1" si="1070"/>
        <v>#REF!</v>
      </c>
      <c r="R8548" t="e">
        <f>IF(NOT(#REF!="Indskrevet"),"",IF(E8548="",FALSE,AND(NOT(#REF!),VALUE(RIGHT(CONCATENATE(YEAR(E8548)),2))=15)))</f>
        <v>#REF!</v>
      </c>
      <c r="S8548" t="e">
        <f t="shared" si="1067"/>
        <v>#REF!</v>
      </c>
      <c r="T8548" t="e">
        <f t="shared" si="1068"/>
        <v>#REF!</v>
      </c>
      <c r="U8548" s="2" t="e">
        <f t="shared" si="1071"/>
        <v>#REF!</v>
      </c>
      <c r="V8548" s="2"/>
    </row>
    <row r="8549" spans="1:22" x14ac:dyDescent="0.25">
      <c r="A8549" t="s">
        <v>4786</v>
      </c>
      <c r="B8549" t="s">
        <v>4787</v>
      </c>
      <c r="C8549">
        <v>129.99999999999801</v>
      </c>
      <c r="D8549" t="s">
        <v>5327</v>
      </c>
      <c r="E8549" s="1">
        <v>41688</v>
      </c>
      <c r="F8549" t="s">
        <v>5311</v>
      </c>
      <c r="G8549">
        <v>1</v>
      </c>
      <c r="H8549" t="s">
        <v>5307</v>
      </c>
      <c r="I8549" t="s">
        <v>5298</v>
      </c>
      <c r="J8549" t="s">
        <v>5299</v>
      </c>
      <c r="K8549" t="b">
        <f>LOOKUP(A8549,'[1]UDDATA-1'!B:B,'[1]UDDATA-1'!A:A)&lt;&gt;LOOKUP(A8549,'[1]UDDATA-2'!B:B,'[1]UDDATA-2'!A:A)</f>
        <v>0</v>
      </c>
      <c r="L8549" t="str">
        <f t="shared" si="1064"/>
        <v>Proceduremæssig programmering</v>
      </c>
      <c r="M8549">
        <f t="shared" si="1065"/>
        <v>-3</v>
      </c>
      <c r="N8549" t="str">
        <f t="shared" si="1066"/>
        <v/>
      </c>
      <c r="O8549" t="e">
        <f>IF(AND(A8549&lt;&gt;A8548,#REF!&lt;&gt;""),#REF!,"")</f>
        <v>#REF!</v>
      </c>
      <c r="P8549" t="e">
        <f t="shared" si="1069"/>
        <v>#REF!</v>
      </c>
      <c r="Q8549" s="2" t="e">
        <f t="shared" ca="1" si="1070"/>
        <v>#REF!</v>
      </c>
      <c r="R8549" t="e">
        <f>IF(NOT(#REF!="Indskrevet"),"",IF(E8549="",FALSE,AND(NOT(#REF!),VALUE(RIGHT(CONCATENATE(YEAR(E8549)),2))=15)))</f>
        <v>#REF!</v>
      </c>
      <c r="S8549" t="e">
        <f t="shared" si="1067"/>
        <v>#REF!</v>
      </c>
      <c r="T8549" t="e">
        <f t="shared" si="1068"/>
        <v>#REF!</v>
      </c>
      <c r="U8549" s="2" t="e">
        <f t="shared" si="1071"/>
        <v>#REF!</v>
      </c>
      <c r="V8549" s="2"/>
    </row>
    <row r="8550" spans="1:22" x14ac:dyDescent="0.25">
      <c r="A8550" t="s">
        <v>4786</v>
      </c>
      <c r="B8550" t="s">
        <v>4787</v>
      </c>
      <c r="C8550">
        <v>129.99999999999801</v>
      </c>
      <c r="D8550" t="s">
        <v>5306</v>
      </c>
      <c r="E8550" s="1">
        <v>42032</v>
      </c>
      <c r="F8550" t="s">
        <v>5311</v>
      </c>
      <c r="G8550">
        <v>2</v>
      </c>
      <c r="H8550" t="s">
        <v>5307</v>
      </c>
      <c r="I8550" t="s">
        <v>5298</v>
      </c>
      <c r="J8550" t="s">
        <v>5315</v>
      </c>
      <c r="K8550" t="b">
        <f>LOOKUP(A8550,'[1]UDDATA-1'!B:B,'[1]UDDATA-1'!A:A)&lt;&gt;LOOKUP(A8550,'[1]UDDATA-2'!B:B,'[1]UDDATA-2'!A:A)</f>
        <v>0</v>
      </c>
      <c r="L8550" t="str">
        <f t="shared" si="1064"/>
        <v/>
      </c>
      <c r="M8550" t="str">
        <f t="shared" si="1065"/>
        <v/>
      </c>
      <c r="N8550" t="str">
        <f t="shared" si="1066"/>
        <v/>
      </c>
      <c r="O8550" t="e">
        <f>IF(AND(A8550&lt;&gt;A8549,#REF!&lt;&gt;""),#REF!,"")</f>
        <v>#REF!</v>
      </c>
      <c r="P8550" t="e">
        <f t="shared" si="1069"/>
        <v>#REF!</v>
      </c>
      <c r="Q8550" s="2" t="e">
        <f t="shared" ca="1" si="1070"/>
        <v>#REF!</v>
      </c>
      <c r="R8550" t="e">
        <f>IF(NOT(#REF!="Indskrevet"),"",IF(E8550="",FALSE,AND(NOT(#REF!),VALUE(RIGHT(CONCATENATE(YEAR(E8550)),2))=15)))</f>
        <v>#REF!</v>
      </c>
      <c r="S8550" t="e">
        <f t="shared" si="1067"/>
        <v>#REF!</v>
      </c>
      <c r="T8550" t="e">
        <f t="shared" si="1068"/>
        <v>#REF!</v>
      </c>
      <c r="U8550" s="2" t="e">
        <f t="shared" si="1071"/>
        <v>#REF!</v>
      </c>
      <c r="V8550" s="2"/>
    </row>
    <row r="8551" spans="1:22" x14ac:dyDescent="0.25">
      <c r="A8551" t="s">
        <v>4786</v>
      </c>
      <c r="B8551" t="s">
        <v>4787</v>
      </c>
      <c r="C8551">
        <v>129.99999999999801</v>
      </c>
      <c r="D8551" t="s">
        <v>5306</v>
      </c>
      <c r="E8551" s="1">
        <v>42114</v>
      </c>
      <c r="F8551" t="s">
        <v>5311</v>
      </c>
      <c r="G8551">
        <v>3</v>
      </c>
      <c r="H8551" t="s">
        <v>5287</v>
      </c>
      <c r="I8551" t="s">
        <v>5298</v>
      </c>
      <c r="J8551" t="s">
        <v>5313</v>
      </c>
      <c r="K8551" t="b">
        <f>LOOKUP(A8551,'[1]UDDATA-1'!B:B,'[1]UDDATA-1'!A:A)&lt;&gt;LOOKUP(A8551,'[1]UDDATA-2'!B:B,'[1]UDDATA-2'!A:A)</f>
        <v>0</v>
      </c>
      <c r="L8551" t="str">
        <f t="shared" si="1064"/>
        <v/>
      </c>
      <c r="M8551" t="str">
        <f t="shared" si="1065"/>
        <v/>
      </c>
      <c r="N8551" t="str">
        <f t="shared" si="1066"/>
        <v/>
      </c>
      <c r="O8551" t="e">
        <f>IF(AND(A8551&lt;&gt;A8550,#REF!&lt;&gt;""),#REF!,"")</f>
        <v>#REF!</v>
      </c>
      <c r="P8551" t="e">
        <f t="shared" si="1069"/>
        <v>#REF!</v>
      </c>
      <c r="Q8551" s="2" t="e">
        <f t="shared" ca="1" si="1070"/>
        <v>#REF!</v>
      </c>
      <c r="R8551" t="e">
        <f>IF(NOT(#REF!="Indskrevet"),"",IF(E8551="",FALSE,AND(NOT(#REF!),VALUE(RIGHT(CONCATENATE(YEAR(E8551)),2))=15)))</f>
        <v>#REF!</v>
      </c>
      <c r="S8551" t="e">
        <f t="shared" si="1067"/>
        <v>#REF!</v>
      </c>
      <c r="T8551" t="e">
        <f t="shared" si="1068"/>
        <v>#REF!</v>
      </c>
      <c r="U8551" s="2" t="e">
        <f t="shared" si="1071"/>
        <v>#REF!</v>
      </c>
      <c r="V8551" s="2"/>
    </row>
    <row r="8552" spans="1:22" x14ac:dyDescent="0.25">
      <c r="A8552" t="s">
        <v>4786</v>
      </c>
      <c r="B8552" t="s">
        <v>4787</v>
      </c>
      <c r="C8552">
        <v>129.99999999999801</v>
      </c>
      <c r="D8552" t="s">
        <v>5306</v>
      </c>
      <c r="E8552" s="1">
        <v>41796</v>
      </c>
      <c r="F8552" t="s">
        <v>5312</v>
      </c>
      <c r="G8552">
        <v>1</v>
      </c>
      <c r="H8552" t="s">
        <v>5307</v>
      </c>
      <c r="I8552" t="s">
        <v>5302</v>
      </c>
      <c r="J8552" t="s">
        <v>5303</v>
      </c>
      <c r="K8552" t="b">
        <f>LOOKUP(A8552,'[1]UDDATA-1'!B:B,'[1]UDDATA-1'!A:A)&lt;&gt;LOOKUP(A8552,'[1]UDDATA-2'!B:B,'[1]UDDATA-2'!A:A)</f>
        <v>0</v>
      </c>
      <c r="L8552" t="str">
        <f t="shared" si="1064"/>
        <v>Lyd- og musikbehandling</v>
      </c>
      <c r="M8552">
        <f t="shared" si="1065"/>
        <v>0</v>
      </c>
      <c r="N8552" t="str">
        <f t="shared" si="1066"/>
        <v/>
      </c>
      <c r="O8552" t="e">
        <f>IF(AND(A8552&lt;&gt;A8551,#REF!&lt;&gt;""),#REF!,"")</f>
        <v>#REF!</v>
      </c>
      <c r="P8552" t="e">
        <f t="shared" si="1069"/>
        <v>#REF!</v>
      </c>
      <c r="Q8552" s="2" t="e">
        <f t="shared" ca="1" si="1070"/>
        <v>#REF!</v>
      </c>
      <c r="R8552" t="e">
        <f>IF(NOT(#REF!="Indskrevet"),"",IF(E8552="",FALSE,AND(NOT(#REF!),VALUE(RIGHT(CONCATENATE(YEAR(E8552)),2))=15)))</f>
        <v>#REF!</v>
      </c>
      <c r="S8552" t="e">
        <f t="shared" si="1067"/>
        <v>#REF!</v>
      </c>
      <c r="T8552" t="e">
        <f t="shared" si="1068"/>
        <v>#REF!</v>
      </c>
      <c r="U8552" s="2" t="e">
        <f t="shared" si="1071"/>
        <v>#REF!</v>
      </c>
      <c r="V8552" s="2"/>
    </row>
    <row r="8553" spans="1:22" x14ac:dyDescent="0.25">
      <c r="A8553" t="s">
        <v>4786</v>
      </c>
      <c r="B8553" t="s">
        <v>4787</v>
      </c>
      <c r="C8553">
        <v>129.99999999999801</v>
      </c>
      <c r="D8553" t="s">
        <v>5317</v>
      </c>
      <c r="E8553" s="1">
        <v>41878</v>
      </c>
      <c r="F8553" t="s">
        <v>5312</v>
      </c>
      <c r="G8553">
        <v>2</v>
      </c>
      <c r="H8553" t="s">
        <v>5287</v>
      </c>
      <c r="I8553" t="s">
        <v>5302</v>
      </c>
      <c r="J8553" t="s">
        <v>5303</v>
      </c>
      <c r="K8553" t="b">
        <f>LOOKUP(A8553,'[1]UDDATA-1'!B:B,'[1]UDDATA-1'!A:A)&lt;&gt;LOOKUP(A8553,'[1]UDDATA-2'!B:B,'[1]UDDATA-2'!A:A)</f>
        <v>0</v>
      </c>
      <c r="L8553" t="str">
        <f t="shared" si="1064"/>
        <v/>
      </c>
      <c r="M8553" t="str">
        <f t="shared" si="1065"/>
        <v/>
      </c>
      <c r="N8553" t="str">
        <f t="shared" si="1066"/>
        <v/>
      </c>
      <c r="O8553" t="e">
        <f>IF(AND(A8553&lt;&gt;A8552,#REF!&lt;&gt;""),#REF!,"")</f>
        <v>#REF!</v>
      </c>
      <c r="P8553" t="e">
        <f t="shared" si="1069"/>
        <v>#REF!</v>
      </c>
      <c r="Q8553" s="2" t="e">
        <f t="shared" ca="1" si="1070"/>
        <v>#REF!</v>
      </c>
      <c r="R8553" t="e">
        <f>IF(NOT(#REF!="Indskrevet"),"",IF(E8553="",FALSE,AND(NOT(#REF!),VALUE(RIGHT(CONCATENATE(YEAR(E8553)),2))=15)))</f>
        <v>#REF!</v>
      </c>
      <c r="S8553" t="e">
        <f t="shared" si="1067"/>
        <v>#REF!</v>
      </c>
      <c r="T8553" t="e">
        <f t="shared" si="1068"/>
        <v>#REF!</v>
      </c>
      <c r="U8553" s="2" t="e">
        <f t="shared" si="1071"/>
        <v>#REF!</v>
      </c>
      <c r="V8553" s="2"/>
    </row>
    <row r="8554" spans="1:22" x14ac:dyDescent="0.25">
      <c r="A8554" t="s">
        <v>4786</v>
      </c>
      <c r="B8554" t="s">
        <v>4787</v>
      </c>
      <c r="C8554">
        <v>129.99999999999801</v>
      </c>
      <c r="D8554" t="s">
        <v>5306</v>
      </c>
      <c r="E8554" s="1">
        <v>41837</v>
      </c>
      <c r="F8554" t="s">
        <v>5314</v>
      </c>
      <c r="G8554">
        <v>1</v>
      </c>
      <c r="H8554" t="s">
        <v>5307</v>
      </c>
      <c r="I8554" t="s">
        <v>5305</v>
      </c>
      <c r="J8554" t="s">
        <v>5303</v>
      </c>
      <c r="K8554" t="b">
        <f>LOOKUP(A8554,'[1]UDDATA-1'!B:B,'[1]UDDATA-1'!A:A)&lt;&gt;LOOKUP(A8554,'[1]UDDATA-2'!B:B,'[1]UDDATA-2'!A:A)</f>
        <v>0</v>
      </c>
      <c r="L8554" t="str">
        <f t="shared" si="1064"/>
        <v>Objektorienteret Software Engineering</v>
      </c>
      <c r="M8554">
        <f t="shared" si="1065"/>
        <v>0</v>
      </c>
      <c r="N8554" t="str">
        <f t="shared" si="1066"/>
        <v/>
      </c>
      <c r="O8554" t="e">
        <f>IF(AND(A8554&lt;&gt;A8553,#REF!&lt;&gt;""),#REF!,"")</f>
        <v>#REF!</v>
      </c>
      <c r="P8554" t="e">
        <f t="shared" si="1069"/>
        <v>#REF!</v>
      </c>
      <c r="Q8554" s="2" t="e">
        <f t="shared" ca="1" si="1070"/>
        <v>#REF!</v>
      </c>
      <c r="R8554" t="e">
        <f>IF(NOT(#REF!="Indskrevet"),"",IF(E8554="",FALSE,AND(NOT(#REF!),VALUE(RIGHT(CONCATENATE(YEAR(E8554)),2))=15)))</f>
        <v>#REF!</v>
      </c>
      <c r="S8554" t="e">
        <f t="shared" si="1067"/>
        <v>#REF!</v>
      </c>
      <c r="T8554" t="e">
        <f t="shared" si="1068"/>
        <v>#REF!</v>
      </c>
      <c r="U8554" s="2" t="e">
        <f t="shared" si="1071"/>
        <v>#REF!</v>
      </c>
      <c r="V8554" s="2"/>
    </row>
    <row r="8555" spans="1:22" x14ac:dyDescent="0.25">
      <c r="A8555" t="s">
        <v>4786</v>
      </c>
      <c r="B8555" t="s">
        <v>4787</v>
      </c>
      <c r="C8555">
        <v>129.99999999999801</v>
      </c>
      <c r="D8555" t="s">
        <v>5306</v>
      </c>
      <c r="E8555" s="1">
        <v>42267</v>
      </c>
      <c r="F8555" t="s">
        <v>5314</v>
      </c>
      <c r="G8555">
        <v>2</v>
      </c>
      <c r="H8555" t="s">
        <v>5287</v>
      </c>
      <c r="I8555" t="s">
        <v>5305</v>
      </c>
      <c r="J8555" t="s">
        <v>5316</v>
      </c>
      <c r="K8555" t="b">
        <f>LOOKUP(A8555,'[1]UDDATA-1'!B:B,'[1]UDDATA-1'!A:A)&lt;&gt;LOOKUP(A8555,'[1]UDDATA-2'!B:B,'[1]UDDATA-2'!A:A)</f>
        <v>0</v>
      </c>
      <c r="L8555" t="str">
        <f t="shared" si="1064"/>
        <v/>
      </c>
      <c r="M8555" t="str">
        <f t="shared" si="1065"/>
        <v/>
      </c>
      <c r="N8555" t="str">
        <f t="shared" si="1066"/>
        <v/>
      </c>
      <c r="O8555" t="e">
        <f>IF(AND(A8555&lt;&gt;A8554,#REF!&lt;&gt;""),#REF!,"")</f>
        <v>#REF!</v>
      </c>
      <c r="P8555" t="e">
        <f t="shared" si="1069"/>
        <v>#REF!</v>
      </c>
      <c r="Q8555" s="2" t="e">
        <f t="shared" ca="1" si="1070"/>
        <v>#REF!</v>
      </c>
      <c r="R8555" t="e">
        <f>IF(NOT(#REF!="Indskrevet"),"",IF(E8555="",FALSE,AND(NOT(#REF!),VALUE(RIGHT(CONCATENATE(YEAR(E8555)),2))=15)))</f>
        <v>#REF!</v>
      </c>
      <c r="S8555" t="e">
        <f t="shared" si="1067"/>
        <v>#REF!</v>
      </c>
      <c r="T8555" t="e">
        <f t="shared" si="1068"/>
        <v>#REF!</v>
      </c>
      <c r="U8555" s="2" t="e">
        <f t="shared" si="1071"/>
        <v>#REF!</v>
      </c>
      <c r="V8555" s="2"/>
    </row>
    <row r="8556" spans="1:22" x14ac:dyDescent="0.25">
      <c r="A8556" t="s">
        <v>4789</v>
      </c>
      <c r="B8556" t="s">
        <v>4790</v>
      </c>
      <c r="C8556">
        <v>19.999999999999801</v>
      </c>
      <c r="D8556" t="s">
        <v>5318</v>
      </c>
      <c r="E8556" s="1">
        <v>41316</v>
      </c>
      <c r="F8556" t="s">
        <v>5308</v>
      </c>
      <c r="G8556">
        <v>1</v>
      </c>
      <c r="H8556" t="s">
        <v>5287</v>
      </c>
      <c r="I8556" t="s">
        <v>5288</v>
      </c>
      <c r="J8556" t="s">
        <v>5289</v>
      </c>
      <c r="K8556" t="b">
        <f>LOOKUP(A8556,'[1]UDDATA-1'!B:B,'[1]UDDATA-1'!A:A)&lt;&gt;LOOKUP(A8556,'[1]UDDATA-2'!B:B,'[1]UDDATA-2'!A:A)</f>
        <v>0</v>
      </c>
      <c r="L8556" t="str">
        <f t="shared" si="1064"/>
        <v>Grundlæggende programmering</v>
      </c>
      <c r="M8556" t="str">
        <f t="shared" si="1065"/>
        <v/>
      </c>
      <c r="N8556" t="str">
        <f t="shared" si="1066"/>
        <v>U</v>
      </c>
      <c r="O8556" t="e">
        <f>IF(AND(A8556&lt;&gt;A8555,#REF!&lt;&gt;""),#REF!,"")</f>
        <v>#REF!</v>
      </c>
      <c r="P8556" t="e">
        <f t="shared" si="1069"/>
        <v>#REF!</v>
      </c>
      <c r="Q8556" s="2" t="e">
        <f t="shared" ca="1" si="1070"/>
        <v>#REF!</v>
      </c>
      <c r="R8556" t="e">
        <f>IF(NOT(#REF!="Indskrevet"),"",IF(E8556="",FALSE,AND(NOT(#REF!),VALUE(RIGHT(CONCATENATE(YEAR(E8556)),2))=15)))</f>
        <v>#REF!</v>
      </c>
      <c r="S8556" t="e">
        <f t="shared" si="1067"/>
        <v>#REF!</v>
      </c>
      <c r="T8556" t="e">
        <f t="shared" si="1068"/>
        <v>#REF!</v>
      </c>
      <c r="U8556" s="2" t="e">
        <f t="shared" si="1071"/>
        <v>#REF!</v>
      </c>
      <c r="V8556" s="2"/>
    </row>
    <row r="8557" spans="1:22" x14ac:dyDescent="0.25">
      <c r="A8557" t="s">
        <v>4789</v>
      </c>
      <c r="B8557" t="s">
        <v>4790</v>
      </c>
      <c r="C8557">
        <v>19.999999999999801</v>
      </c>
      <c r="D8557" t="s">
        <v>5318</v>
      </c>
      <c r="E8557" s="1">
        <v>41452</v>
      </c>
      <c r="F8557" t="s">
        <v>5309</v>
      </c>
      <c r="G8557">
        <v>1</v>
      </c>
      <c r="H8557" t="s">
        <v>5287</v>
      </c>
      <c r="I8557" t="s">
        <v>5292</v>
      </c>
      <c r="J8557" t="s">
        <v>5293</v>
      </c>
      <c r="K8557" t="b">
        <f>LOOKUP(A8557,'[1]UDDATA-1'!B:B,'[1]UDDATA-1'!A:A)&lt;&gt;LOOKUP(A8557,'[1]UDDATA-2'!B:B,'[1]UDDATA-2'!A:A)</f>
        <v>0</v>
      </c>
      <c r="L8557" t="str">
        <f t="shared" si="1064"/>
        <v>Matematik til multimedie-applikationer</v>
      </c>
      <c r="M8557" t="str">
        <f t="shared" si="1065"/>
        <v/>
      </c>
      <c r="N8557" t="str">
        <f t="shared" si="1066"/>
        <v>U</v>
      </c>
      <c r="O8557" t="e">
        <f>IF(AND(A8557&lt;&gt;A8556,#REF!&lt;&gt;""),#REF!,"")</f>
        <v>#REF!</v>
      </c>
      <c r="P8557" t="e">
        <f t="shared" si="1069"/>
        <v>#REF!</v>
      </c>
      <c r="Q8557" s="2" t="e">
        <f t="shared" ca="1" si="1070"/>
        <v>#REF!</v>
      </c>
      <c r="R8557" t="e">
        <f>IF(NOT(#REF!="Indskrevet"),"",IF(E8557="",FALSE,AND(NOT(#REF!),VALUE(RIGHT(CONCATENATE(YEAR(E8557)),2))=15)))</f>
        <v>#REF!</v>
      </c>
      <c r="S8557" t="e">
        <f t="shared" si="1067"/>
        <v>#REF!</v>
      </c>
      <c r="T8557" t="e">
        <f t="shared" si="1068"/>
        <v>#REF!</v>
      </c>
      <c r="U8557" s="2" t="e">
        <f t="shared" si="1071"/>
        <v>#REF!</v>
      </c>
      <c r="V8557" s="2"/>
    </row>
    <row r="8558" spans="1:22" x14ac:dyDescent="0.25">
      <c r="A8558" t="s">
        <v>4789</v>
      </c>
      <c r="B8558" t="s">
        <v>4790</v>
      </c>
      <c r="C8558">
        <v>19.999999999999801</v>
      </c>
      <c r="D8558" t="s">
        <v>5318</v>
      </c>
      <c r="E8558" s="1">
        <v>41484</v>
      </c>
      <c r="F8558" t="s">
        <v>5310</v>
      </c>
      <c r="G8558">
        <v>1</v>
      </c>
      <c r="H8558" t="s">
        <v>5287</v>
      </c>
      <c r="I8558" t="s">
        <v>5295</v>
      </c>
      <c r="J8558" t="s">
        <v>5293</v>
      </c>
      <c r="K8558" t="b">
        <f>LOOKUP(A8558,'[1]UDDATA-1'!B:B,'[1]UDDATA-1'!A:A)&lt;&gt;LOOKUP(A8558,'[1]UDDATA-2'!B:B,'[1]UDDATA-2'!A:A)</f>
        <v>0</v>
      </c>
      <c r="L8558" t="str">
        <f t="shared" si="1064"/>
        <v>Fysisk interface design</v>
      </c>
      <c r="M8558" t="str">
        <f t="shared" si="1065"/>
        <v/>
      </c>
      <c r="N8558" t="str">
        <f t="shared" si="1066"/>
        <v>U</v>
      </c>
      <c r="O8558" t="e">
        <f>IF(AND(A8558&lt;&gt;A8557,#REF!&lt;&gt;""),#REF!,"")</f>
        <v>#REF!</v>
      </c>
      <c r="P8558" t="e">
        <f t="shared" si="1069"/>
        <v>#REF!</v>
      </c>
      <c r="Q8558" s="2" t="e">
        <f t="shared" ca="1" si="1070"/>
        <v>#REF!</v>
      </c>
      <c r="R8558" t="e">
        <f>IF(NOT(#REF!="Indskrevet"),"",IF(E8558="",FALSE,AND(NOT(#REF!),VALUE(RIGHT(CONCATENATE(YEAR(E8558)),2))=15)))</f>
        <v>#REF!</v>
      </c>
      <c r="S8558" t="e">
        <f t="shared" si="1067"/>
        <v>#REF!</v>
      </c>
      <c r="T8558" t="e">
        <f t="shared" si="1068"/>
        <v>#REF!</v>
      </c>
      <c r="U8558" s="2" t="e">
        <f t="shared" si="1071"/>
        <v>#REF!</v>
      </c>
      <c r="V8558" s="2"/>
    </row>
    <row r="8559" spans="1:22" x14ac:dyDescent="0.25">
      <c r="A8559" t="s">
        <v>4791</v>
      </c>
      <c r="B8559" t="s">
        <v>4792</v>
      </c>
      <c r="C8559">
        <v>19.999999999999801</v>
      </c>
      <c r="D8559" t="s">
        <v>5306</v>
      </c>
      <c r="E8559" s="1">
        <v>41652</v>
      </c>
      <c r="F8559" t="s">
        <v>5286</v>
      </c>
      <c r="G8559">
        <v>1</v>
      </c>
      <c r="H8559" t="s">
        <v>5307</v>
      </c>
      <c r="I8559" t="s">
        <v>5288</v>
      </c>
      <c r="J8559" t="s">
        <v>5289</v>
      </c>
      <c r="K8559" t="b">
        <f>LOOKUP(A8559,'[1]UDDATA-1'!B:B,'[1]UDDATA-1'!A:A)&lt;&gt;LOOKUP(A8559,'[1]UDDATA-2'!B:B,'[1]UDDATA-2'!A:A)</f>
        <v>0</v>
      </c>
      <c r="L8559" t="str">
        <f t="shared" si="1064"/>
        <v>Grundlæggende programmering</v>
      </c>
      <c r="M8559">
        <f t="shared" si="1065"/>
        <v>0</v>
      </c>
      <c r="N8559" t="str">
        <f t="shared" si="1066"/>
        <v/>
      </c>
      <c r="O8559" t="e">
        <f>IF(AND(A8559&lt;&gt;A8558,#REF!&lt;&gt;""),#REF!,"")</f>
        <v>#REF!</v>
      </c>
      <c r="P8559" t="e">
        <f t="shared" si="1069"/>
        <v>#REF!</v>
      </c>
      <c r="Q8559" s="2" t="e">
        <f t="shared" ca="1" si="1070"/>
        <v>#REF!</v>
      </c>
      <c r="R8559" t="e">
        <f>IF(NOT(#REF!="Indskrevet"),"",IF(E8559="",FALSE,AND(NOT(#REF!),VALUE(RIGHT(CONCATENATE(YEAR(E8559)),2))=15)))</f>
        <v>#REF!</v>
      </c>
      <c r="S8559" t="e">
        <f t="shared" si="1067"/>
        <v>#REF!</v>
      </c>
      <c r="T8559" t="e">
        <f t="shared" si="1068"/>
        <v>#REF!</v>
      </c>
      <c r="U8559" s="2" t="e">
        <f t="shared" si="1071"/>
        <v>#REF!</v>
      </c>
      <c r="V8559" s="2"/>
    </row>
    <row r="8560" spans="1:22" x14ac:dyDescent="0.25">
      <c r="A8560" t="s">
        <v>4791</v>
      </c>
      <c r="B8560" t="s">
        <v>4792</v>
      </c>
      <c r="C8560">
        <v>19.999999999999801</v>
      </c>
      <c r="D8560" t="s">
        <v>5306</v>
      </c>
      <c r="E8560" s="1">
        <v>41716</v>
      </c>
      <c r="F8560" t="s">
        <v>5286</v>
      </c>
      <c r="G8560">
        <v>2</v>
      </c>
      <c r="H8560" t="s">
        <v>5287</v>
      </c>
      <c r="I8560" t="s">
        <v>5288</v>
      </c>
      <c r="J8560" t="s">
        <v>5293</v>
      </c>
      <c r="K8560" t="b">
        <f>LOOKUP(A8560,'[1]UDDATA-1'!B:B,'[1]UDDATA-1'!A:A)&lt;&gt;LOOKUP(A8560,'[1]UDDATA-2'!B:B,'[1]UDDATA-2'!A:A)</f>
        <v>0</v>
      </c>
      <c r="L8560" t="str">
        <f t="shared" si="1064"/>
        <v/>
      </c>
      <c r="M8560" t="str">
        <f t="shared" si="1065"/>
        <v/>
      </c>
      <c r="N8560" t="str">
        <f t="shared" si="1066"/>
        <v/>
      </c>
      <c r="O8560" t="e">
        <f>IF(AND(A8560&lt;&gt;A8559,#REF!&lt;&gt;""),#REF!,"")</f>
        <v>#REF!</v>
      </c>
      <c r="P8560" t="e">
        <f t="shared" si="1069"/>
        <v>#REF!</v>
      </c>
      <c r="Q8560" s="2" t="e">
        <f t="shared" ca="1" si="1070"/>
        <v>#REF!</v>
      </c>
      <c r="R8560" t="e">
        <f>IF(NOT(#REF!="Indskrevet"),"",IF(E8560="",FALSE,AND(NOT(#REF!),VALUE(RIGHT(CONCATENATE(YEAR(E8560)),2))=15)))</f>
        <v>#REF!</v>
      </c>
      <c r="S8560" t="e">
        <f t="shared" si="1067"/>
        <v>#REF!</v>
      </c>
      <c r="T8560" t="e">
        <f t="shared" si="1068"/>
        <v>#REF!</v>
      </c>
      <c r="U8560" s="2" t="e">
        <f t="shared" si="1071"/>
        <v>#REF!</v>
      </c>
      <c r="V8560" s="2"/>
    </row>
    <row r="8561" spans="1:22" x14ac:dyDescent="0.25">
      <c r="A8561" t="s">
        <v>4791</v>
      </c>
      <c r="B8561" t="s">
        <v>4792</v>
      </c>
      <c r="C8561">
        <v>19.999999999999801</v>
      </c>
      <c r="D8561" t="s">
        <v>5318</v>
      </c>
      <c r="E8561" s="1">
        <v>41815</v>
      </c>
      <c r="F8561" t="s">
        <v>5291</v>
      </c>
      <c r="G8561">
        <v>1</v>
      </c>
      <c r="H8561" t="s">
        <v>5287</v>
      </c>
      <c r="I8561" t="s">
        <v>5292</v>
      </c>
      <c r="J8561" t="s">
        <v>5293</v>
      </c>
      <c r="K8561" t="b">
        <f>LOOKUP(A8561,'[1]UDDATA-1'!B:B,'[1]UDDATA-1'!A:A)&lt;&gt;LOOKUP(A8561,'[1]UDDATA-2'!B:B,'[1]UDDATA-2'!A:A)</f>
        <v>0</v>
      </c>
      <c r="L8561" t="str">
        <f t="shared" si="1064"/>
        <v>Matematik til multimedie-applikationer</v>
      </c>
      <c r="M8561" t="str">
        <f t="shared" si="1065"/>
        <v/>
      </c>
      <c r="N8561" t="str">
        <f t="shared" si="1066"/>
        <v>U</v>
      </c>
      <c r="O8561" t="e">
        <f>IF(AND(A8561&lt;&gt;A8560,#REF!&lt;&gt;""),#REF!,"")</f>
        <v>#REF!</v>
      </c>
      <c r="P8561" t="e">
        <f t="shared" si="1069"/>
        <v>#REF!</v>
      </c>
      <c r="Q8561" s="2" t="e">
        <f t="shared" ca="1" si="1070"/>
        <v>#REF!</v>
      </c>
      <c r="R8561" t="e">
        <f>IF(NOT(#REF!="Indskrevet"),"",IF(E8561="",FALSE,AND(NOT(#REF!),VALUE(RIGHT(CONCATENATE(YEAR(E8561)),2))=15)))</f>
        <v>#REF!</v>
      </c>
      <c r="S8561" t="e">
        <f t="shared" si="1067"/>
        <v>#REF!</v>
      </c>
      <c r="T8561" t="e">
        <f t="shared" si="1068"/>
        <v>#REF!</v>
      </c>
      <c r="U8561" s="2" t="e">
        <f t="shared" si="1071"/>
        <v>#REF!</v>
      </c>
      <c r="V8561" s="2"/>
    </row>
    <row r="8562" spans="1:22" x14ac:dyDescent="0.25">
      <c r="A8562" t="s">
        <v>4791</v>
      </c>
      <c r="B8562" t="s">
        <v>4792</v>
      </c>
      <c r="C8562">
        <v>19.999999999999801</v>
      </c>
      <c r="D8562" t="s">
        <v>5318</v>
      </c>
      <c r="E8562" s="1">
        <v>41824</v>
      </c>
      <c r="F8562" t="s">
        <v>5294</v>
      </c>
      <c r="G8562">
        <v>1</v>
      </c>
      <c r="H8562" t="s">
        <v>5287</v>
      </c>
      <c r="I8562" t="s">
        <v>5295</v>
      </c>
      <c r="J8562" t="s">
        <v>5293</v>
      </c>
      <c r="K8562" t="b">
        <f>LOOKUP(A8562,'[1]UDDATA-1'!B:B,'[1]UDDATA-1'!A:A)&lt;&gt;LOOKUP(A8562,'[1]UDDATA-2'!B:B,'[1]UDDATA-2'!A:A)</f>
        <v>0</v>
      </c>
      <c r="L8562" t="str">
        <f t="shared" si="1064"/>
        <v>Fysisk interface design</v>
      </c>
      <c r="M8562" t="str">
        <f t="shared" si="1065"/>
        <v/>
      </c>
      <c r="N8562" t="str">
        <f t="shared" si="1066"/>
        <v>U</v>
      </c>
      <c r="O8562" t="e">
        <f>IF(AND(A8562&lt;&gt;A8561,#REF!&lt;&gt;""),#REF!,"")</f>
        <v>#REF!</v>
      </c>
      <c r="P8562" t="e">
        <f t="shared" si="1069"/>
        <v>#REF!</v>
      </c>
      <c r="Q8562" s="2" t="e">
        <f t="shared" ca="1" si="1070"/>
        <v>#REF!</v>
      </c>
      <c r="R8562" t="e">
        <f>IF(NOT(#REF!="Indskrevet"),"",IF(E8562="",FALSE,AND(NOT(#REF!),VALUE(RIGHT(CONCATENATE(YEAR(E8562)),2))=15)))</f>
        <v>#REF!</v>
      </c>
      <c r="S8562" t="e">
        <f t="shared" si="1067"/>
        <v>#REF!</v>
      </c>
      <c r="T8562" t="e">
        <f t="shared" si="1068"/>
        <v>#REF!</v>
      </c>
      <c r="U8562" s="2" t="e">
        <f t="shared" si="1071"/>
        <v>#REF!</v>
      </c>
      <c r="V8562" s="2"/>
    </row>
    <row r="8563" spans="1:22" x14ac:dyDescent="0.25">
      <c r="A8563" t="s">
        <v>4794</v>
      </c>
      <c r="B8563" t="s">
        <v>4795</v>
      </c>
      <c r="C8563">
        <v>119.999999999998</v>
      </c>
      <c r="D8563" t="s">
        <v>5317</v>
      </c>
      <c r="E8563" s="1">
        <v>41646</v>
      </c>
      <c r="F8563" t="s">
        <v>5323</v>
      </c>
      <c r="G8563">
        <v>1</v>
      </c>
      <c r="H8563" t="s">
        <v>5287</v>
      </c>
      <c r="I8563" t="s">
        <v>5324</v>
      </c>
      <c r="J8563" t="s">
        <v>5289</v>
      </c>
      <c r="K8563" t="b">
        <f>LOOKUP(A8563,'[1]UDDATA-1'!B:B,'[1]UDDATA-1'!A:A)&lt;&gt;LOOKUP(A8563,'[1]UDDATA-2'!B:B,'[1]UDDATA-2'!A:A)</f>
        <v>0</v>
      </c>
      <c r="L8563" t="str">
        <f t="shared" si="1064"/>
        <v>Lineær algebra</v>
      </c>
      <c r="M8563">
        <f t="shared" si="1065"/>
        <v>4</v>
      </c>
      <c r="N8563" t="str">
        <f t="shared" si="1066"/>
        <v/>
      </c>
      <c r="O8563" t="e">
        <f>IF(AND(A8563&lt;&gt;A8562,#REF!&lt;&gt;""),#REF!,"")</f>
        <v>#REF!</v>
      </c>
      <c r="P8563" t="e">
        <f t="shared" si="1069"/>
        <v>#REF!</v>
      </c>
      <c r="Q8563" s="2" t="e">
        <f t="shared" ca="1" si="1070"/>
        <v>#REF!</v>
      </c>
      <c r="R8563" t="e">
        <f>IF(NOT(#REF!="Indskrevet"),"",IF(E8563="",FALSE,AND(NOT(#REF!),VALUE(RIGHT(CONCATENATE(YEAR(E8563)),2))=15)))</f>
        <v>#REF!</v>
      </c>
      <c r="S8563" t="e">
        <f t="shared" si="1067"/>
        <v>#REF!</v>
      </c>
      <c r="T8563" t="e">
        <f t="shared" si="1068"/>
        <v>#REF!</v>
      </c>
      <c r="U8563" s="2" t="e">
        <f t="shared" si="1071"/>
        <v>#REF!</v>
      </c>
      <c r="V8563" s="2"/>
    </row>
    <row r="8564" spans="1:22" x14ac:dyDescent="0.25">
      <c r="A8564" t="s">
        <v>4794</v>
      </c>
      <c r="B8564" t="s">
        <v>4795</v>
      </c>
      <c r="C8564">
        <v>119.999999999998</v>
      </c>
      <c r="D8564" t="s">
        <v>5296</v>
      </c>
      <c r="E8564" s="1">
        <v>41817</v>
      </c>
      <c r="F8564" t="s">
        <v>5325</v>
      </c>
      <c r="G8564">
        <v>1</v>
      </c>
      <c r="H8564" t="s">
        <v>5287</v>
      </c>
      <c r="I8564" t="s">
        <v>5326</v>
      </c>
      <c r="J8564" t="s">
        <v>5293</v>
      </c>
      <c r="K8564" t="b">
        <f>LOOKUP(A8564,'[1]UDDATA-1'!B:B,'[1]UDDATA-1'!A:A)&lt;&gt;LOOKUP(A8564,'[1]UDDATA-2'!B:B,'[1]UDDATA-2'!A:A)</f>
        <v>0</v>
      </c>
      <c r="L8564" t="str">
        <f t="shared" si="1064"/>
        <v>Calculus</v>
      </c>
      <c r="M8564">
        <f t="shared" si="1065"/>
        <v>7</v>
      </c>
      <c r="N8564" t="str">
        <f t="shared" si="1066"/>
        <v/>
      </c>
      <c r="O8564" t="e">
        <f>IF(AND(A8564&lt;&gt;A8563,#REF!&lt;&gt;""),#REF!,"")</f>
        <v>#REF!</v>
      </c>
      <c r="P8564" t="e">
        <f t="shared" si="1069"/>
        <v>#REF!</v>
      </c>
      <c r="Q8564" s="2" t="e">
        <f t="shared" ca="1" si="1070"/>
        <v>#REF!</v>
      </c>
      <c r="R8564" t="e">
        <f>IF(NOT(#REF!="Indskrevet"),"",IF(E8564="",FALSE,AND(NOT(#REF!),VALUE(RIGHT(CONCATENATE(YEAR(E8564)),2))=15)))</f>
        <v>#REF!</v>
      </c>
      <c r="S8564" t="e">
        <f t="shared" si="1067"/>
        <v>#REF!</v>
      </c>
      <c r="T8564" t="e">
        <f t="shared" si="1068"/>
        <v>#REF!</v>
      </c>
      <c r="U8564" s="2" t="e">
        <f t="shared" si="1071"/>
        <v>#REF!</v>
      </c>
      <c r="V8564" s="2"/>
    </row>
    <row r="8565" spans="1:22" x14ac:dyDescent="0.25">
      <c r="A8565" t="s">
        <v>4796</v>
      </c>
      <c r="B8565" t="s">
        <v>4797</v>
      </c>
      <c r="C8565">
        <v>119.999999999998</v>
      </c>
      <c r="D8565" t="s">
        <v>5290</v>
      </c>
      <c r="E8565" s="1">
        <v>41646</v>
      </c>
      <c r="F8565" t="s">
        <v>5335</v>
      </c>
      <c r="G8565">
        <v>1</v>
      </c>
      <c r="H8565" t="s">
        <v>5287</v>
      </c>
      <c r="I8565" t="s">
        <v>5324</v>
      </c>
      <c r="J8565" t="s">
        <v>5289</v>
      </c>
      <c r="K8565" t="b">
        <f>LOOKUP(A8565,'[1]UDDATA-1'!B:B,'[1]UDDATA-1'!A:A)&lt;&gt;LOOKUP(A8565,'[1]UDDATA-2'!B:B,'[1]UDDATA-2'!A:A)</f>
        <v>0</v>
      </c>
      <c r="L8565" t="str">
        <f t="shared" si="1064"/>
        <v>Lineær algebra</v>
      </c>
      <c r="M8565">
        <f t="shared" si="1065"/>
        <v>10</v>
      </c>
      <c r="N8565" t="str">
        <f t="shared" si="1066"/>
        <v/>
      </c>
      <c r="O8565" t="e">
        <f>IF(AND(A8565&lt;&gt;A8564,#REF!&lt;&gt;""),#REF!,"")</f>
        <v>#REF!</v>
      </c>
      <c r="P8565" t="e">
        <f t="shared" si="1069"/>
        <v>#REF!</v>
      </c>
      <c r="Q8565" s="2" t="e">
        <f t="shared" ca="1" si="1070"/>
        <v>#REF!</v>
      </c>
      <c r="R8565" t="e">
        <f>IF(NOT(#REF!="Indskrevet"),"",IF(E8565="",FALSE,AND(NOT(#REF!),VALUE(RIGHT(CONCATENATE(YEAR(E8565)),2))=15)))</f>
        <v>#REF!</v>
      </c>
      <c r="S8565" t="e">
        <f t="shared" si="1067"/>
        <v>#REF!</v>
      </c>
      <c r="T8565" t="e">
        <f t="shared" si="1068"/>
        <v>#REF!</v>
      </c>
      <c r="U8565" s="2" t="e">
        <f t="shared" si="1071"/>
        <v>#REF!</v>
      </c>
      <c r="V8565" s="2"/>
    </row>
    <row r="8566" spans="1:22" x14ac:dyDescent="0.25">
      <c r="A8566" t="s">
        <v>4796</v>
      </c>
      <c r="B8566" t="s">
        <v>4797</v>
      </c>
      <c r="C8566">
        <v>119.999999999998</v>
      </c>
      <c r="D8566" t="s">
        <v>5285</v>
      </c>
      <c r="E8566" s="1">
        <v>41817</v>
      </c>
      <c r="F8566" t="s">
        <v>5336</v>
      </c>
      <c r="G8566">
        <v>1</v>
      </c>
      <c r="H8566" t="s">
        <v>5287</v>
      </c>
      <c r="I8566" t="s">
        <v>5326</v>
      </c>
      <c r="J8566" t="s">
        <v>5293</v>
      </c>
      <c r="K8566" t="b">
        <f>LOOKUP(A8566,'[1]UDDATA-1'!B:B,'[1]UDDATA-1'!A:A)&lt;&gt;LOOKUP(A8566,'[1]UDDATA-2'!B:B,'[1]UDDATA-2'!A:A)</f>
        <v>0</v>
      </c>
      <c r="L8566" t="str">
        <f t="shared" si="1064"/>
        <v>Calculus</v>
      </c>
      <c r="M8566">
        <f t="shared" si="1065"/>
        <v>2</v>
      </c>
      <c r="N8566" t="str">
        <f t="shared" si="1066"/>
        <v/>
      </c>
      <c r="O8566" t="e">
        <f>IF(AND(A8566&lt;&gt;A8565,#REF!&lt;&gt;""),#REF!,"")</f>
        <v>#REF!</v>
      </c>
      <c r="P8566" t="e">
        <f t="shared" si="1069"/>
        <v>#REF!</v>
      </c>
      <c r="Q8566" s="2" t="e">
        <f t="shared" ca="1" si="1070"/>
        <v>#REF!</v>
      </c>
      <c r="R8566" t="e">
        <f>IF(NOT(#REF!="Indskrevet"),"",IF(E8566="",FALSE,AND(NOT(#REF!),VALUE(RIGHT(CONCATENATE(YEAR(E8566)),2))=15)))</f>
        <v>#REF!</v>
      </c>
      <c r="S8566" t="e">
        <f t="shared" si="1067"/>
        <v>#REF!</v>
      </c>
      <c r="T8566" t="e">
        <f t="shared" si="1068"/>
        <v>#REF!</v>
      </c>
      <c r="U8566" s="2" t="e">
        <f t="shared" si="1071"/>
        <v>#REF!</v>
      </c>
      <c r="V8566" s="2"/>
    </row>
    <row r="8567" spans="1:22" x14ac:dyDescent="0.25">
      <c r="A8567" t="s">
        <v>4796</v>
      </c>
      <c r="B8567" t="s">
        <v>4797</v>
      </c>
      <c r="C8567">
        <v>119.999999999998</v>
      </c>
      <c r="D8567" t="s">
        <v>5306</v>
      </c>
      <c r="E8567" s="1">
        <v>41816</v>
      </c>
      <c r="F8567" t="s">
        <v>5337</v>
      </c>
      <c r="G8567">
        <v>1</v>
      </c>
      <c r="H8567" t="s">
        <v>5307</v>
      </c>
      <c r="I8567" t="s">
        <v>5338</v>
      </c>
      <c r="J8567" t="s">
        <v>5293</v>
      </c>
      <c r="K8567" t="b">
        <f>LOOKUP(A8567,'[1]UDDATA-1'!B:B,'[1]UDDATA-1'!A:A)&lt;&gt;LOOKUP(A8567,'[1]UDDATA-2'!B:B,'[1]UDDATA-2'!A:A)</f>
        <v>0</v>
      </c>
      <c r="L8567" t="str">
        <f t="shared" si="1064"/>
        <v>Kredsløbsteori og dynamiske systemer</v>
      </c>
      <c r="M8567">
        <f t="shared" si="1065"/>
        <v>0</v>
      </c>
      <c r="N8567" t="str">
        <f t="shared" si="1066"/>
        <v/>
      </c>
      <c r="O8567" t="e">
        <f>IF(AND(A8567&lt;&gt;A8566,#REF!&lt;&gt;""),#REF!,"")</f>
        <v>#REF!</v>
      </c>
      <c r="P8567" t="e">
        <f t="shared" si="1069"/>
        <v>#REF!</v>
      </c>
      <c r="Q8567" s="2" t="e">
        <f t="shared" ca="1" si="1070"/>
        <v>#REF!</v>
      </c>
      <c r="R8567" t="e">
        <f>IF(NOT(#REF!="Indskrevet"),"",IF(E8567="",FALSE,AND(NOT(#REF!),VALUE(RIGHT(CONCATENATE(YEAR(E8567)),2))=15)))</f>
        <v>#REF!</v>
      </c>
      <c r="S8567" t="e">
        <f t="shared" si="1067"/>
        <v>#REF!</v>
      </c>
      <c r="T8567" t="e">
        <f t="shared" si="1068"/>
        <v>#REF!</v>
      </c>
      <c r="U8567" s="2" t="e">
        <f t="shared" si="1071"/>
        <v>#REF!</v>
      </c>
      <c r="V8567" s="2"/>
    </row>
    <row r="8568" spans="1:22" x14ac:dyDescent="0.25">
      <c r="A8568" t="s">
        <v>4796</v>
      </c>
      <c r="B8568" t="s">
        <v>4797</v>
      </c>
      <c r="C8568">
        <v>119.999999999998</v>
      </c>
      <c r="D8568" t="s">
        <v>5285</v>
      </c>
      <c r="E8568" s="1">
        <v>41886</v>
      </c>
      <c r="F8568" t="s">
        <v>5337</v>
      </c>
      <c r="G8568">
        <v>2</v>
      </c>
      <c r="H8568" t="s">
        <v>5287</v>
      </c>
      <c r="I8568" t="s">
        <v>5338</v>
      </c>
      <c r="J8568" t="s">
        <v>5299</v>
      </c>
      <c r="K8568" t="b">
        <f>LOOKUP(A8568,'[1]UDDATA-1'!B:B,'[1]UDDATA-1'!A:A)&lt;&gt;LOOKUP(A8568,'[1]UDDATA-2'!B:B,'[1]UDDATA-2'!A:A)</f>
        <v>0</v>
      </c>
      <c r="L8568" t="str">
        <f t="shared" si="1064"/>
        <v/>
      </c>
      <c r="M8568" t="str">
        <f t="shared" si="1065"/>
        <v/>
      </c>
      <c r="N8568" t="str">
        <f t="shared" si="1066"/>
        <v/>
      </c>
      <c r="O8568" t="e">
        <f>IF(AND(A8568&lt;&gt;A8567,#REF!&lt;&gt;""),#REF!,"")</f>
        <v>#REF!</v>
      </c>
      <c r="P8568" t="e">
        <f t="shared" si="1069"/>
        <v>#REF!</v>
      </c>
      <c r="Q8568" s="2" t="e">
        <f t="shared" ca="1" si="1070"/>
        <v>#REF!</v>
      </c>
      <c r="R8568" t="e">
        <f>IF(NOT(#REF!="Indskrevet"),"",IF(E8568="",FALSE,AND(NOT(#REF!),VALUE(RIGHT(CONCATENATE(YEAR(E8568)),2))=15)))</f>
        <v>#REF!</v>
      </c>
      <c r="S8568" t="e">
        <f t="shared" si="1067"/>
        <v>#REF!</v>
      </c>
      <c r="T8568" t="e">
        <f t="shared" si="1068"/>
        <v>#REF!</v>
      </c>
      <c r="U8568" s="2" t="e">
        <f t="shared" si="1071"/>
        <v>#REF!</v>
      </c>
      <c r="V8568" s="2"/>
    </row>
    <row r="8569" spans="1:22" x14ac:dyDescent="0.25">
      <c r="A8569" t="s">
        <v>4796</v>
      </c>
      <c r="B8569" t="s">
        <v>4797</v>
      </c>
      <c r="C8569">
        <v>119.999999999998</v>
      </c>
      <c r="D8569" t="s">
        <v>5306</v>
      </c>
      <c r="E8569" s="1">
        <v>42025</v>
      </c>
      <c r="F8569" t="s">
        <v>5319</v>
      </c>
      <c r="G8569">
        <v>1</v>
      </c>
      <c r="H8569" t="s">
        <v>5307</v>
      </c>
      <c r="I8569" t="s">
        <v>5320</v>
      </c>
      <c r="J8569" t="s">
        <v>5299</v>
      </c>
      <c r="K8569" t="b">
        <f>LOOKUP(A8569,'[1]UDDATA-1'!B:B,'[1]UDDATA-1'!A:A)&lt;&gt;LOOKUP(A8569,'[1]UDDATA-2'!B:B,'[1]UDDATA-2'!A:A)</f>
        <v>0</v>
      </c>
      <c r="L8569" t="str">
        <f t="shared" si="1064"/>
        <v>Beregningsteknik inden for elektronikområdet 1</v>
      </c>
      <c r="M8569">
        <f t="shared" si="1065"/>
        <v>0</v>
      </c>
      <c r="N8569" t="str">
        <f t="shared" si="1066"/>
        <v/>
      </c>
      <c r="O8569" t="e">
        <f>IF(AND(A8569&lt;&gt;A8568,#REF!&lt;&gt;""),#REF!,"")</f>
        <v>#REF!</v>
      </c>
      <c r="P8569" t="e">
        <f t="shared" si="1069"/>
        <v>#REF!</v>
      </c>
      <c r="Q8569" s="2" t="e">
        <f t="shared" ca="1" si="1070"/>
        <v>#REF!</v>
      </c>
      <c r="R8569" t="e">
        <f>IF(NOT(#REF!="Indskrevet"),"",IF(E8569="",FALSE,AND(NOT(#REF!),VALUE(RIGHT(CONCATENATE(YEAR(E8569)),2))=15)))</f>
        <v>#REF!</v>
      </c>
      <c r="S8569" t="e">
        <f t="shared" si="1067"/>
        <v>#REF!</v>
      </c>
      <c r="T8569" t="e">
        <f t="shared" si="1068"/>
        <v>#REF!</v>
      </c>
      <c r="U8569" s="2" t="e">
        <f t="shared" si="1071"/>
        <v>#REF!</v>
      </c>
      <c r="V8569" s="2"/>
    </row>
    <row r="8570" spans="1:22" x14ac:dyDescent="0.25">
      <c r="A8570" t="s">
        <v>4796</v>
      </c>
      <c r="B8570" t="s">
        <v>4797</v>
      </c>
      <c r="C8570">
        <v>119.999999999998</v>
      </c>
      <c r="D8570" t="s">
        <v>5296</v>
      </c>
      <c r="E8570" s="1">
        <v>42047</v>
      </c>
      <c r="F8570" t="s">
        <v>5319</v>
      </c>
      <c r="G8570">
        <v>2</v>
      </c>
      <c r="H8570" t="s">
        <v>5287</v>
      </c>
      <c r="I8570" t="s">
        <v>5320</v>
      </c>
      <c r="J8570" t="s">
        <v>5299</v>
      </c>
      <c r="K8570" t="b">
        <f>LOOKUP(A8570,'[1]UDDATA-1'!B:B,'[1]UDDATA-1'!A:A)&lt;&gt;LOOKUP(A8570,'[1]UDDATA-2'!B:B,'[1]UDDATA-2'!A:A)</f>
        <v>0</v>
      </c>
      <c r="L8570" t="str">
        <f t="shared" si="1064"/>
        <v/>
      </c>
      <c r="M8570" t="str">
        <f t="shared" si="1065"/>
        <v/>
      </c>
      <c r="N8570" t="str">
        <f t="shared" si="1066"/>
        <v/>
      </c>
      <c r="O8570" t="e">
        <f>IF(AND(A8570&lt;&gt;A8569,#REF!&lt;&gt;""),#REF!,"")</f>
        <v>#REF!</v>
      </c>
      <c r="P8570" t="e">
        <f t="shared" si="1069"/>
        <v>#REF!</v>
      </c>
      <c r="Q8570" s="2" t="e">
        <f t="shared" ca="1" si="1070"/>
        <v>#REF!</v>
      </c>
      <c r="R8570" t="e">
        <f>IF(NOT(#REF!="Indskrevet"),"",IF(E8570="",FALSE,AND(NOT(#REF!),VALUE(RIGHT(CONCATENATE(YEAR(E8570)),2))=15)))</f>
        <v>#REF!</v>
      </c>
      <c r="S8570" t="e">
        <f t="shared" si="1067"/>
        <v>#REF!</v>
      </c>
      <c r="T8570" t="e">
        <f t="shared" si="1068"/>
        <v>#REF!</v>
      </c>
      <c r="U8570" s="2" t="e">
        <f t="shared" si="1071"/>
        <v>#REF!</v>
      </c>
      <c r="V8570" s="2"/>
    </row>
    <row r="8571" spans="1:22" x14ac:dyDescent="0.25">
      <c r="A8571" t="s">
        <v>4796</v>
      </c>
      <c r="B8571" t="s">
        <v>4797</v>
      </c>
      <c r="C8571">
        <v>119.999999999998</v>
      </c>
      <c r="D8571" t="s">
        <v>5296</v>
      </c>
      <c r="E8571" s="1">
        <v>42172</v>
      </c>
      <c r="F8571" t="s">
        <v>5321</v>
      </c>
      <c r="G8571">
        <v>1</v>
      </c>
      <c r="H8571" t="s">
        <v>5287</v>
      </c>
      <c r="I8571" t="s">
        <v>5322</v>
      </c>
      <c r="J8571" t="s">
        <v>5303</v>
      </c>
      <c r="K8571" t="b">
        <f>LOOKUP(A8571,'[1]UDDATA-1'!B:B,'[1]UDDATA-1'!A:A)&lt;&gt;LOOKUP(A8571,'[1]UDDATA-2'!B:B,'[1]UDDATA-2'!A:A)</f>
        <v>0</v>
      </c>
      <c r="L8571" t="str">
        <f t="shared" si="1064"/>
        <v>Beregningsteknik inden for elektronik</v>
      </c>
      <c r="M8571">
        <f t="shared" si="1065"/>
        <v>7</v>
      </c>
      <c r="N8571" t="str">
        <f t="shared" si="1066"/>
        <v/>
      </c>
      <c r="O8571" t="e">
        <f>IF(AND(A8571&lt;&gt;A8570,#REF!&lt;&gt;""),#REF!,"")</f>
        <v>#REF!</v>
      </c>
      <c r="P8571" t="e">
        <f t="shared" si="1069"/>
        <v>#REF!</v>
      </c>
      <c r="Q8571" s="2" t="e">
        <f t="shared" ca="1" si="1070"/>
        <v>#REF!</v>
      </c>
      <c r="R8571" t="e">
        <f>IF(NOT(#REF!="Indskrevet"),"",IF(E8571="",FALSE,AND(NOT(#REF!),VALUE(RIGHT(CONCATENATE(YEAR(E8571)),2))=15)))</f>
        <v>#REF!</v>
      </c>
      <c r="S8571" t="e">
        <f t="shared" si="1067"/>
        <v>#REF!</v>
      </c>
      <c r="T8571" t="e">
        <f t="shared" si="1068"/>
        <v>#REF!</v>
      </c>
      <c r="U8571" s="2" t="e">
        <f t="shared" si="1071"/>
        <v>#REF!</v>
      </c>
      <c r="V8571" s="2"/>
    </row>
    <row r="8572" spans="1:22" x14ac:dyDescent="0.25">
      <c r="A8572" t="s">
        <v>4798</v>
      </c>
      <c r="B8572" t="s">
        <v>4799</v>
      </c>
      <c r="C8572">
        <v>119.999999999998</v>
      </c>
      <c r="D8572" t="s">
        <v>5290</v>
      </c>
      <c r="E8572" s="1">
        <v>41676</v>
      </c>
      <c r="F8572" t="s">
        <v>5308</v>
      </c>
      <c r="G8572">
        <v>1</v>
      </c>
      <c r="H8572" t="s">
        <v>5287</v>
      </c>
      <c r="I8572" t="s">
        <v>5288</v>
      </c>
      <c r="J8572" t="s">
        <v>5289</v>
      </c>
      <c r="K8572" t="b">
        <f>LOOKUP(A8572,'[1]UDDATA-1'!B:B,'[1]UDDATA-1'!A:A)&lt;&gt;LOOKUP(A8572,'[1]UDDATA-2'!B:B,'[1]UDDATA-2'!A:A)</f>
        <v>0</v>
      </c>
      <c r="L8572" t="str">
        <f t="shared" si="1064"/>
        <v>Grundlæggende programmering</v>
      </c>
      <c r="M8572">
        <f t="shared" si="1065"/>
        <v>10</v>
      </c>
      <c r="N8572" t="str">
        <f t="shared" si="1066"/>
        <v/>
      </c>
      <c r="O8572" t="e">
        <f>IF(AND(A8572&lt;&gt;A8571,#REF!&lt;&gt;""),#REF!,"")</f>
        <v>#REF!</v>
      </c>
      <c r="P8572" t="e">
        <f t="shared" si="1069"/>
        <v>#REF!</v>
      </c>
      <c r="Q8572" s="2" t="e">
        <f t="shared" ca="1" si="1070"/>
        <v>#REF!</v>
      </c>
      <c r="R8572" t="e">
        <f>IF(NOT(#REF!="Indskrevet"),"",IF(E8572="",FALSE,AND(NOT(#REF!),VALUE(RIGHT(CONCATENATE(YEAR(E8572)),2))=15)))</f>
        <v>#REF!</v>
      </c>
      <c r="S8572" t="e">
        <f t="shared" si="1067"/>
        <v>#REF!</v>
      </c>
      <c r="T8572" t="e">
        <f t="shared" si="1068"/>
        <v>#REF!</v>
      </c>
      <c r="U8572" s="2" t="e">
        <f t="shared" si="1071"/>
        <v>#REF!</v>
      </c>
      <c r="V8572" s="2"/>
    </row>
    <row r="8573" spans="1:22" x14ac:dyDescent="0.25">
      <c r="A8573" t="s">
        <v>4798</v>
      </c>
      <c r="B8573" t="s">
        <v>4799</v>
      </c>
      <c r="C8573">
        <v>119.999999999998</v>
      </c>
      <c r="D8573" t="s">
        <v>5285</v>
      </c>
      <c r="E8573" s="1">
        <v>41824</v>
      </c>
      <c r="F8573" t="s">
        <v>5310</v>
      </c>
      <c r="G8573">
        <v>1</v>
      </c>
      <c r="H8573" t="s">
        <v>5287</v>
      </c>
      <c r="I8573" t="s">
        <v>5295</v>
      </c>
      <c r="J8573" t="s">
        <v>5293</v>
      </c>
      <c r="K8573" t="b">
        <f>LOOKUP(A8573,'[1]UDDATA-1'!B:B,'[1]UDDATA-1'!A:A)&lt;&gt;LOOKUP(A8573,'[1]UDDATA-2'!B:B,'[1]UDDATA-2'!A:A)</f>
        <v>0</v>
      </c>
      <c r="L8573" t="str">
        <f t="shared" si="1064"/>
        <v>Fysisk interface design</v>
      </c>
      <c r="M8573">
        <f t="shared" si="1065"/>
        <v>2</v>
      </c>
      <c r="N8573" t="str">
        <f t="shared" si="1066"/>
        <v/>
      </c>
      <c r="O8573" t="e">
        <f>IF(AND(A8573&lt;&gt;A8572,#REF!&lt;&gt;""),#REF!,"")</f>
        <v>#REF!</v>
      </c>
      <c r="P8573" t="e">
        <f t="shared" si="1069"/>
        <v>#REF!</v>
      </c>
      <c r="Q8573" s="2" t="e">
        <f t="shared" ca="1" si="1070"/>
        <v>#REF!</v>
      </c>
      <c r="R8573" t="e">
        <f>IF(NOT(#REF!="Indskrevet"),"",IF(E8573="",FALSE,AND(NOT(#REF!),VALUE(RIGHT(CONCATENATE(YEAR(E8573)),2))=15)))</f>
        <v>#REF!</v>
      </c>
      <c r="S8573" t="e">
        <f t="shared" si="1067"/>
        <v>#REF!</v>
      </c>
      <c r="T8573" t="e">
        <f t="shared" si="1068"/>
        <v>#REF!</v>
      </c>
      <c r="U8573" s="2" t="e">
        <f t="shared" si="1071"/>
        <v>#REF!</v>
      </c>
      <c r="V8573" s="2"/>
    </row>
    <row r="8574" spans="1:22" x14ac:dyDescent="0.25">
      <c r="A8574" t="s">
        <v>4798</v>
      </c>
      <c r="B8574" t="s">
        <v>4799</v>
      </c>
      <c r="C8574">
        <v>119.999999999998</v>
      </c>
      <c r="D8574" t="s">
        <v>5300</v>
      </c>
      <c r="E8574" s="1">
        <v>42032</v>
      </c>
      <c r="F8574" t="s">
        <v>5311</v>
      </c>
      <c r="G8574">
        <v>1</v>
      </c>
      <c r="H8574" t="s">
        <v>5287</v>
      </c>
      <c r="I8574" t="s">
        <v>5298</v>
      </c>
      <c r="J8574" t="s">
        <v>5299</v>
      </c>
      <c r="K8574" t="b">
        <f>LOOKUP(A8574,'[1]UDDATA-1'!B:B,'[1]UDDATA-1'!A:A)&lt;&gt;LOOKUP(A8574,'[1]UDDATA-2'!B:B,'[1]UDDATA-2'!A:A)</f>
        <v>0</v>
      </c>
      <c r="L8574" t="str">
        <f t="shared" si="1064"/>
        <v>Proceduremæssig programmering</v>
      </c>
      <c r="M8574">
        <f t="shared" si="1065"/>
        <v>12</v>
      </c>
      <c r="N8574" t="str">
        <f t="shared" si="1066"/>
        <v/>
      </c>
      <c r="O8574" t="e">
        <f>IF(AND(A8574&lt;&gt;A8573,#REF!&lt;&gt;""),#REF!,"")</f>
        <v>#REF!</v>
      </c>
      <c r="P8574" t="e">
        <f t="shared" si="1069"/>
        <v>#REF!</v>
      </c>
      <c r="Q8574" s="2" t="e">
        <f t="shared" ca="1" si="1070"/>
        <v>#REF!</v>
      </c>
      <c r="R8574" t="e">
        <f>IF(NOT(#REF!="Indskrevet"),"",IF(E8574="",FALSE,AND(NOT(#REF!),VALUE(RIGHT(CONCATENATE(YEAR(E8574)),2))=15)))</f>
        <v>#REF!</v>
      </c>
      <c r="S8574" t="e">
        <f t="shared" si="1067"/>
        <v>#REF!</v>
      </c>
      <c r="T8574" t="e">
        <f t="shared" si="1068"/>
        <v>#REF!</v>
      </c>
      <c r="U8574" s="2" t="e">
        <f t="shared" si="1071"/>
        <v>#REF!</v>
      </c>
      <c r="V8574" s="2"/>
    </row>
    <row r="8575" spans="1:22" x14ac:dyDescent="0.25">
      <c r="A8575" t="s">
        <v>4798</v>
      </c>
      <c r="B8575" t="s">
        <v>4799</v>
      </c>
      <c r="C8575">
        <v>119.999999999998</v>
      </c>
      <c r="D8575" t="s">
        <v>5317</v>
      </c>
      <c r="E8575" s="1">
        <v>42170</v>
      </c>
      <c r="F8575" t="s">
        <v>5312</v>
      </c>
      <c r="G8575">
        <v>1</v>
      </c>
      <c r="H8575" t="s">
        <v>5287</v>
      </c>
      <c r="I8575" t="s">
        <v>5302</v>
      </c>
      <c r="J8575" t="s">
        <v>5303</v>
      </c>
      <c r="K8575" t="b">
        <f>LOOKUP(A8575,'[1]UDDATA-1'!B:B,'[1]UDDATA-1'!A:A)&lt;&gt;LOOKUP(A8575,'[1]UDDATA-2'!B:B,'[1]UDDATA-2'!A:A)</f>
        <v>0</v>
      </c>
      <c r="L8575" t="str">
        <f t="shared" si="1064"/>
        <v>Lyd- og musikbehandling</v>
      </c>
      <c r="M8575">
        <f t="shared" si="1065"/>
        <v>4</v>
      </c>
      <c r="N8575" t="str">
        <f t="shared" si="1066"/>
        <v/>
      </c>
      <c r="O8575" t="e">
        <f>IF(AND(A8575&lt;&gt;A8574,#REF!&lt;&gt;""),#REF!,"")</f>
        <v>#REF!</v>
      </c>
      <c r="P8575" t="e">
        <f t="shared" si="1069"/>
        <v>#REF!</v>
      </c>
      <c r="Q8575" s="2" t="e">
        <f t="shared" ca="1" si="1070"/>
        <v>#REF!</v>
      </c>
      <c r="R8575" t="e">
        <f>IF(NOT(#REF!="Indskrevet"),"",IF(E8575="",FALSE,AND(NOT(#REF!),VALUE(RIGHT(CONCATENATE(YEAR(E8575)),2))=15)))</f>
        <v>#REF!</v>
      </c>
      <c r="S8575" t="e">
        <f t="shared" si="1067"/>
        <v>#REF!</v>
      </c>
      <c r="T8575" t="e">
        <f t="shared" si="1068"/>
        <v>#REF!</v>
      </c>
      <c r="U8575" s="2" t="e">
        <f t="shared" si="1071"/>
        <v>#REF!</v>
      </c>
      <c r="V8575" s="2"/>
    </row>
    <row r="8576" spans="1:22" x14ac:dyDescent="0.25">
      <c r="A8576" t="s">
        <v>4798</v>
      </c>
      <c r="B8576" t="s">
        <v>4799</v>
      </c>
      <c r="C8576">
        <v>119.999999999998</v>
      </c>
      <c r="D8576" t="s">
        <v>5285</v>
      </c>
      <c r="E8576" s="1">
        <v>42186</v>
      </c>
      <c r="F8576" t="s">
        <v>5314</v>
      </c>
      <c r="G8576">
        <v>1</v>
      </c>
      <c r="H8576" t="s">
        <v>5287</v>
      </c>
      <c r="I8576" t="s">
        <v>5305</v>
      </c>
      <c r="J8576" t="s">
        <v>5303</v>
      </c>
      <c r="K8576" t="b">
        <f>LOOKUP(A8576,'[1]UDDATA-1'!B:B,'[1]UDDATA-1'!A:A)&lt;&gt;LOOKUP(A8576,'[1]UDDATA-2'!B:B,'[1]UDDATA-2'!A:A)</f>
        <v>0</v>
      </c>
      <c r="L8576" t="str">
        <f t="shared" si="1064"/>
        <v>Objektorienteret Software Engineering</v>
      </c>
      <c r="M8576">
        <f t="shared" si="1065"/>
        <v>2</v>
      </c>
      <c r="N8576" t="str">
        <f t="shared" si="1066"/>
        <v/>
      </c>
      <c r="O8576" t="e">
        <f>IF(AND(A8576&lt;&gt;A8575,#REF!&lt;&gt;""),#REF!,"")</f>
        <v>#REF!</v>
      </c>
      <c r="P8576" t="e">
        <f t="shared" si="1069"/>
        <v>#REF!</v>
      </c>
      <c r="Q8576" s="2" t="e">
        <f t="shared" ca="1" si="1070"/>
        <v>#REF!</v>
      </c>
      <c r="R8576" t="e">
        <f>IF(NOT(#REF!="Indskrevet"),"",IF(E8576="",FALSE,AND(NOT(#REF!),VALUE(RIGHT(CONCATENATE(YEAR(E8576)),2))=15)))</f>
        <v>#REF!</v>
      </c>
      <c r="S8576" t="e">
        <f t="shared" si="1067"/>
        <v>#REF!</v>
      </c>
      <c r="T8576" t="e">
        <f t="shared" si="1068"/>
        <v>#REF!</v>
      </c>
      <c r="U8576" s="2" t="e">
        <f t="shared" si="1071"/>
        <v>#REF!</v>
      </c>
      <c r="V8576" s="2"/>
    </row>
    <row r="8577" spans="1:22" x14ac:dyDescent="0.25">
      <c r="A8577" t="s">
        <v>4800</v>
      </c>
      <c r="B8577" t="s">
        <v>4801</v>
      </c>
      <c r="C8577">
        <v>29.9999999999994</v>
      </c>
      <c r="D8577" t="s">
        <v>5317</v>
      </c>
      <c r="E8577" s="1">
        <v>41289</v>
      </c>
      <c r="F8577" t="s">
        <v>5349</v>
      </c>
      <c r="G8577">
        <v>1</v>
      </c>
      <c r="H8577" t="s">
        <v>5287</v>
      </c>
      <c r="I8577" t="s">
        <v>5350</v>
      </c>
      <c r="J8577" t="s">
        <v>5289</v>
      </c>
      <c r="K8577" t="b">
        <f>LOOKUP(A8577,'[1]UDDATA-1'!B:B,'[1]UDDATA-1'!A:A)&lt;&gt;LOOKUP(A8577,'[1]UDDATA-2'!B:B,'[1]UDDATA-2'!A:A)</f>
        <v>0</v>
      </c>
      <c r="L8577" t="str">
        <f t="shared" si="1064"/>
        <v>Objektorienteret programmering 1</v>
      </c>
      <c r="M8577">
        <f t="shared" si="1065"/>
        <v>4</v>
      </c>
      <c r="N8577" t="str">
        <f t="shared" si="1066"/>
        <v/>
      </c>
      <c r="O8577" t="e">
        <f>IF(AND(A8577&lt;&gt;A8576,#REF!&lt;&gt;""),#REF!,"")</f>
        <v>#REF!</v>
      </c>
      <c r="P8577" t="e">
        <f t="shared" si="1069"/>
        <v>#REF!</v>
      </c>
      <c r="Q8577" s="2" t="e">
        <f t="shared" ca="1" si="1070"/>
        <v>#REF!</v>
      </c>
      <c r="R8577" t="e">
        <f>IF(NOT(#REF!="Indskrevet"),"",IF(E8577="",FALSE,AND(NOT(#REF!),VALUE(RIGHT(CONCATENATE(YEAR(E8577)),2))=15)))</f>
        <v>#REF!</v>
      </c>
      <c r="S8577" t="e">
        <f t="shared" si="1067"/>
        <v>#REF!</v>
      </c>
      <c r="T8577" t="e">
        <f t="shared" si="1068"/>
        <v>#REF!</v>
      </c>
      <c r="U8577" s="2" t="e">
        <f t="shared" si="1071"/>
        <v>#REF!</v>
      </c>
      <c r="V8577" s="2"/>
    </row>
    <row r="8578" spans="1:22" x14ac:dyDescent="0.25">
      <c r="A8578" t="s">
        <v>4800</v>
      </c>
      <c r="B8578" t="s">
        <v>4801</v>
      </c>
      <c r="C8578">
        <v>29.9999999999994</v>
      </c>
      <c r="D8578" t="s">
        <v>5306</v>
      </c>
      <c r="E8578" s="1">
        <v>41296</v>
      </c>
      <c r="F8578" t="s">
        <v>5351</v>
      </c>
      <c r="G8578">
        <v>1</v>
      </c>
      <c r="H8578" t="s">
        <v>5307</v>
      </c>
      <c r="I8578" t="s">
        <v>5324</v>
      </c>
      <c r="J8578" t="s">
        <v>5289</v>
      </c>
      <c r="K8578" t="b">
        <f>LOOKUP(A8578,'[1]UDDATA-1'!B:B,'[1]UDDATA-1'!A:A)&lt;&gt;LOOKUP(A8578,'[1]UDDATA-2'!B:B,'[1]UDDATA-2'!A:A)</f>
        <v>0</v>
      </c>
      <c r="L8578" t="str">
        <f t="shared" ref="L8578:L8641" si="1072">IF(AND(I8578&lt;&gt;"",I8578&lt;&gt;I8577),I8578,"")</f>
        <v>Lineær algebra</v>
      </c>
      <c r="M8578">
        <f t="shared" ref="M8578:M8641" si="1073">IF(AND(L8578&lt;&gt;"",ISNUMBER(VALUE(D8578))),VALUE(D8578),"")</f>
        <v>0</v>
      </c>
      <c r="N8578" t="str">
        <f t="shared" ref="N8578:N8641" si="1074">IF(L8578="","",IF(M8578="",D8578,""))</f>
        <v/>
      </c>
      <c r="O8578" t="e">
        <f>IF(AND(A8578&lt;&gt;A8577,#REF!&lt;&gt;""),#REF!,"")</f>
        <v>#REF!</v>
      </c>
      <c r="P8578" t="e">
        <f t="shared" si="1069"/>
        <v>#REF!</v>
      </c>
      <c r="Q8578" s="2" t="e">
        <f t="shared" ca="1" si="1070"/>
        <v>#REF!</v>
      </c>
      <c r="R8578" t="e">
        <f>IF(NOT(#REF!="Indskrevet"),"",IF(E8578="",FALSE,AND(NOT(#REF!),VALUE(RIGHT(CONCATENATE(YEAR(E8578)),2))=15)))</f>
        <v>#REF!</v>
      </c>
      <c r="S8578" t="e">
        <f t="shared" ref="S8578:S8641" si="1075">IF(R8578="","",IF(A8578=A8577,S8577,NOT(OR(R8578,AND(A8579=A8578,R8579),AND(A8580=A8578,R8580),AND(A8581=A8578,R8581),AND(A8582=A8578,R8582),AND(A8583=A8578,R8583),AND(A8584=A8578,R8584),AND(A8585=A8578,R8585),AND(A8586=A8578,R8586),AND(A8587=A8578,R8587),AND(A8588=A8578,R8588)))))</f>
        <v>#REF!</v>
      </c>
      <c r="T8578" t="e">
        <f t="shared" ref="T8578:T8641" si="1076">IF(U8578="","",O8578)</f>
        <v>#REF!</v>
      </c>
      <c r="U8578" s="2" t="e">
        <f t="shared" si="1071"/>
        <v>#REF!</v>
      </c>
      <c r="V8578" s="2"/>
    </row>
    <row r="8579" spans="1:22" x14ac:dyDescent="0.25">
      <c r="A8579" t="s">
        <v>4800</v>
      </c>
      <c r="B8579" t="s">
        <v>4801</v>
      </c>
      <c r="C8579">
        <v>29.9999999999994</v>
      </c>
      <c r="D8579" t="s">
        <v>5317</v>
      </c>
      <c r="E8579" s="1">
        <v>41337</v>
      </c>
      <c r="F8579" t="s">
        <v>5351</v>
      </c>
      <c r="G8579">
        <v>2</v>
      </c>
      <c r="H8579" t="s">
        <v>5287</v>
      </c>
      <c r="I8579" t="s">
        <v>5324</v>
      </c>
      <c r="J8579" t="s">
        <v>5293</v>
      </c>
      <c r="K8579" t="b">
        <f>LOOKUP(A8579,'[1]UDDATA-1'!B:B,'[1]UDDATA-1'!A:A)&lt;&gt;LOOKUP(A8579,'[1]UDDATA-2'!B:B,'[1]UDDATA-2'!A:A)</f>
        <v>0</v>
      </c>
      <c r="L8579" t="str">
        <f t="shared" si="1072"/>
        <v/>
      </c>
      <c r="M8579" t="str">
        <f t="shared" si="1073"/>
        <v/>
      </c>
      <c r="N8579" t="str">
        <f t="shared" si="1074"/>
        <v/>
      </c>
      <c r="O8579" t="e">
        <f>IF(AND(A8579&lt;&gt;A8578,#REF!&lt;&gt;""),#REF!,"")</f>
        <v>#REF!</v>
      </c>
      <c r="P8579" t="e">
        <f t="shared" ref="P8579:P8642" si="1077">IF(O8579="","",IF(M8579="",0,IF(O8580&lt;&gt;"",1,IF(AND(O8580="",O8581&lt;&gt;""),2,IF(AND(O8580="",O8581="",O8582&lt;&gt;""),3,IF(AND(O8580="",O8581="",O8582="",O8583&lt;&gt;""),4,IF(AND(O8580="",O8581="",O8582="",O8583="",O8584&lt;&gt;""),5,IF(AND(O8580="",O8581="",O8582="",O8583="",O8584="",O8585&lt;&gt;""),6,IF(AND(O8580="",O8581="",O8582="",O8583="",O8584="",O8585="",O8586&lt;&gt;""),7,IF(AND(O8580="",O8581="",O8582="",O8583="",O8584="",O8585="",O8586="",O8587&lt;&gt;""),8,IF(AND(O8580="",O8581="",O8582="",O8583="",O8584="",O8585="",O8586="",O8587="",O8588&lt;&gt;""),9,IF(AND(O8580="",O8581="",O8582="",O8583="",O8584="",O8585="",O8586="",O8587="",O8588="",O8589&lt;&gt;""),10,IF(AND(O8580="",O8581="",O8582="",O8583="",O8584="",O8585="",O8586="",O8587="",O8588="",O8589="",O8590&lt;&gt;""),11,IF(AND(O8580="",O8581="",O8582="",O8583="",O8584="",O8585="",O8586="",O8587="",O8588="",O8589="",O8590="",O8591&lt;&gt;""),12,IF(AND(O8580="",O8581="",O8582="",O8583="",O8584="",O8585="",O8586="",O8587="",O8588="",O8589="",O8590="",O8591="",O8592&lt;&gt;""),13,IF(AND(O8580="",O8581="",O8582="",O8583="",O8584="",O8585="",O8586="",O8587="",O8588="",O8589="",O8590="",O8591="",O8592="",O8593&lt;&gt;""),14,IF(AND(O8580="",O8581="",O8582="",O8583="",O8584="",O8585="",O8586="",O8587="",O8588="",O8589="",O8590="",O8591="",O8592="",O8593="",O8594&lt;&gt;""),15)))))))))))))))))</f>
        <v>#REF!</v>
      </c>
      <c r="Q8579" s="2" t="e">
        <f t="shared" ref="Q8579:Q8642" ca="1" si="1078">IF(OR(P8579="",P8579=0),"",AVERAGE(INDIRECT(CONCATENATE("AU",ROW(),":AU",ROW()+P8579))))</f>
        <v>#REF!</v>
      </c>
      <c r="R8579" t="e">
        <f>IF(NOT(#REF!="Indskrevet"),"",IF(E8579="",FALSE,AND(NOT(#REF!),VALUE(RIGHT(CONCATENATE(YEAR(E8579)),2))=15)))</f>
        <v>#REF!</v>
      </c>
      <c r="S8579" t="e">
        <f t="shared" si="1075"/>
        <v>#REF!</v>
      </c>
      <c r="T8579" t="e">
        <f t="shared" si="1076"/>
        <v>#REF!</v>
      </c>
      <c r="U8579" s="2" t="e">
        <f t="shared" si="1071"/>
        <v>#REF!</v>
      </c>
      <c r="V8579" s="2"/>
    </row>
    <row r="8580" spans="1:22" x14ac:dyDescent="0.25">
      <c r="A8580" t="s">
        <v>4800</v>
      </c>
      <c r="B8580" t="s">
        <v>4801</v>
      </c>
      <c r="C8580">
        <v>29.9999999999994</v>
      </c>
      <c r="D8580" t="s">
        <v>5318</v>
      </c>
      <c r="E8580" s="1">
        <v>41424</v>
      </c>
      <c r="F8580" t="s">
        <v>5352</v>
      </c>
      <c r="G8580">
        <v>1</v>
      </c>
      <c r="H8580" t="s">
        <v>5287</v>
      </c>
      <c r="I8580" t="s">
        <v>5353</v>
      </c>
      <c r="J8580" t="s">
        <v>5293</v>
      </c>
      <c r="K8580" t="b">
        <f>LOOKUP(A8580,'[1]UDDATA-1'!B:B,'[1]UDDATA-1'!A:A)&lt;&gt;LOOKUP(A8580,'[1]UDDATA-2'!B:B,'[1]UDDATA-2'!A:A)</f>
        <v>0</v>
      </c>
      <c r="L8580" t="str">
        <f t="shared" si="1072"/>
        <v>Objektorienteret programmering 2</v>
      </c>
      <c r="M8580" t="str">
        <f t="shared" si="1073"/>
        <v/>
      </c>
      <c r="N8580" t="str">
        <f t="shared" si="1074"/>
        <v>U</v>
      </c>
      <c r="O8580" t="e">
        <f>IF(AND(A8580&lt;&gt;A8579,#REF!&lt;&gt;""),#REF!,"")</f>
        <v>#REF!</v>
      </c>
      <c r="P8580" t="e">
        <f t="shared" si="1077"/>
        <v>#REF!</v>
      </c>
      <c r="Q8580" s="2" t="e">
        <f t="shared" ca="1" si="1078"/>
        <v>#REF!</v>
      </c>
      <c r="R8580" t="e">
        <f>IF(NOT(#REF!="Indskrevet"),"",IF(E8580="",FALSE,AND(NOT(#REF!),VALUE(RIGHT(CONCATENATE(YEAR(E8580)),2))=15)))</f>
        <v>#REF!</v>
      </c>
      <c r="S8580" t="e">
        <f t="shared" si="1075"/>
        <v>#REF!</v>
      </c>
      <c r="T8580" t="e">
        <f t="shared" si="1076"/>
        <v>#REF!</v>
      </c>
      <c r="U8580" s="2" t="e">
        <f t="shared" ref="U8580:U8643" si="1079">IF(OR(P8580="",P8580&lt;3),"",Q8580)</f>
        <v>#REF!</v>
      </c>
      <c r="V8580" s="2"/>
    </row>
    <row r="8581" spans="1:22" x14ac:dyDescent="0.25">
      <c r="A8581" t="s">
        <v>4802</v>
      </c>
      <c r="B8581" t="s">
        <v>4803</v>
      </c>
      <c r="C8581">
        <v>39.999999999999602</v>
      </c>
      <c r="D8581" t="s">
        <v>5306</v>
      </c>
      <c r="E8581" s="1">
        <v>42033</v>
      </c>
      <c r="F8581" t="s">
        <v>5286</v>
      </c>
      <c r="G8581">
        <v>1</v>
      </c>
      <c r="H8581" t="s">
        <v>5307</v>
      </c>
      <c r="I8581" t="s">
        <v>5288</v>
      </c>
      <c r="J8581" t="s">
        <v>5289</v>
      </c>
      <c r="K8581" t="b">
        <f>LOOKUP(A8581,'[1]UDDATA-1'!B:B,'[1]UDDATA-1'!A:A)&lt;&gt;LOOKUP(A8581,'[1]UDDATA-2'!B:B,'[1]UDDATA-2'!A:A)</f>
        <v>0</v>
      </c>
      <c r="L8581" t="str">
        <f t="shared" si="1072"/>
        <v>Grundlæggende programmering</v>
      </c>
      <c r="M8581">
        <f t="shared" si="1073"/>
        <v>0</v>
      </c>
      <c r="N8581" t="str">
        <f t="shared" si="1074"/>
        <v/>
      </c>
      <c r="O8581" t="e">
        <f>IF(AND(A8581&lt;&gt;A8580,#REF!&lt;&gt;""),#REF!,"")</f>
        <v>#REF!</v>
      </c>
      <c r="P8581" t="e">
        <f t="shared" si="1077"/>
        <v>#REF!</v>
      </c>
      <c r="Q8581" s="2" t="e">
        <f t="shared" ca="1" si="1078"/>
        <v>#REF!</v>
      </c>
      <c r="R8581" t="e">
        <f>IF(NOT(#REF!="Indskrevet"),"",IF(E8581="",FALSE,AND(NOT(#REF!),VALUE(RIGHT(CONCATENATE(YEAR(E8581)),2))=15)))</f>
        <v>#REF!</v>
      </c>
      <c r="S8581" t="e">
        <f t="shared" si="1075"/>
        <v>#REF!</v>
      </c>
      <c r="T8581" t="e">
        <f t="shared" si="1076"/>
        <v>#REF!</v>
      </c>
      <c r="U8581" s="2" t="e">
        <f t="shared" si="1079"/>
        <v>#REF!</v>
      </c>
      <c r="V8581" s="2"/>
    </row>
    <row r="8582" spans="1:22" x14ac:dyDescent="0.25">
      <c r="A8582" t="s">
        <v>4802</v>
      </c>
      <c r="B8582" t="s">
        <v>4803</v>
      </c>
      <c r="C8582">
        <v>39.999999999999602</v>
      </c>
      <c r="D8582" t="s">
        <v>5306</v>
      </c>
      <c r="E8582" s="1">
        <v>42066</v>
      </c>
      <c r="F8582" t="s">
        <v>5286</v>
      </c>
      <c r="G8582">
        <v>2</v>
      </c>
      <c r="H8582" t="s">
        <v>5287</v>
      </c>
      <c r="I8582" t="s">
        <v>5288</v>
      </c>
      <c r="J8582" t="s">
        <v>5293</v>
      </c>
      <c r="K8582" t="b">
        <f>LOOKUP(A8582,'[1]UDDATA-1'!B:B,'[1]UDDATA-1'!A:A)&lt;&gt;LOOKUP(A8582,'[1]UDDATA-2'!B:B,'[1]UDDATA-2'!A:A)</f>
        <v>0</v>
      </c>
      <c r="L8582" t="str">
        <f t="shared" si="1072"/>
        <v/>
      </c>
      <c r="M8582" t="str">
        <f t="shared" si="1073"/>
        <v/>
      </c>
      <c r="N8582" t="str">
        <f t="shared" si="1074"/>
        <v/>
      </c>
      <c r="O8582" t="e">
        <f>IF(AND(A8582&lt;&gt;A8581,#REF!&lt;&gt;""),#REF!,"")</f>
        <v>#REF!</v>
      </c>
      <c r="P8582" t="e">
        <f t="shared" si="1077"/>
        <v>#REF!</v>
      </c>
      <c r="Q8582" s="2" t="e">
        <f t="shared" ca="1" si="1078"/>
        <v>#REF!</v>
      </c>
      <c r="R8582" t="e">
        <f>IF(NOT(#REF!="Indskrevet"),"",IF(E8582="",FALSE,AND(NOT(#REF!),VALUE(RIGHT(CONCATENATE(YEAR(E8582)),2))=15)))</f>
        <v>#REF!</v>
      </c>
      <c r="S8582" t="e">
        <f t="shared" si="1075"/>
        <v>#REF!</v>
      </c>
      <c r="T8582" t="e">
        <f t="shared" si="1076"/>
        <v>#REF!</v>
      </c>
      <c r="U8582" s="2" t="e">
        <f t="shared" si="1079"/>
        <v>#REF!</v>
      </c>
      <c r="V8582" s="2"/>
    </row>
    <row r="8583" spans="1:22" x14ac:dyDescent="0.25">
      <c r="A8583" t="s">
        <v>4802</v>
      </c>
      <c r="B8583" t="s">
        <v>4803</v>
      </c>
      <c r="C8583">
        <v>39.999999999999602</v>
      </c>
      <c r="D8583" t="s">
        <v>5318</v>
      </c>
      <c r="E8583" s="1">
        <v>42178</v>
      </c>
      <c r="F8583" t="s">
        <v>5291</v>
      </c>
      <c r="G8583">
        <v>1</v>
      </c>
      <c r="H8583" t="s">
        <v>5307</v>
      </c>
      <c r="I8583" t="s">
        <v>5292</v>
      </c>
      <c r="J8583" t="s">
        <v>5293</v>
      </c>
      <c r="K8583" t="b">
        <f>LOOKUP(A8583,'[1]UDDATA-1'!B:B,'[1]UDDATA-1'!A:A)&lt;&gt;LOOKUP(A8583,'[1]UDDATA-2'!B:B,'[1]UDDATA-2'!A:A)</f>
        <v>0</v>
      </c>
      <c r="L8583" t="str">
        <f t="shared" si="1072"/>
        <v>Matematik til multimedie-applikationer</v>
      </c>
      <c r="M8583" t="str">
        <f t="shared" si="1073"/>
        <v/>
      </c>
      <c r="N8583" t="str">
        <f t="shared" si="1074"/>
        <v>U</v>
      </c>
      <c r="O8583" t="e">
        <f>IF(AND(A8583&lt;&gt;A8582,#REF!&lt;&gt;""),#REF!,"")</f>
        <v>#REF!</v>
      </c>
      <c r="P8583" t="e">
        <f t="shared" si="1077"/>
        <v>#REF!</v>
      </c>
      <c r="Q8583" s="2" t="e">
        <f t="shared" ca="1" si="1078"/>
        <v>#REF!</v>
      </c>
      <c r="R8583" t="e">
        <f>IF(NOT(#REF!="Indskrevet"),"",IF(E8583="",FALSE,AND(NOT(#REF!),VALUE(RIGHT(CONCATENATE(YEAR(E8583)),2))=15)))</f>
        <v>#REF!</v>
      </c>
      <c r="S8583" t="e">
        <f t="shared" si="1075"/>
        <v>#REF!</v>
      </c>
      <c r="T8583" t="e">
        <f t="shared" si="1076"/>
        <v>#REF!</v>
      </c>
      <c r="U8583" s="2" t="e">
        <f t="shared" si="1079"/>
        <v>#REF!</v>
      </c>
      <c r="V8583" s="2"/>
    </row>
    <row r="8584" spans="1:22" x14ac:dyDescent="0.25">
      <c r="A8584" t="s">
        <v>4802</v>
      </c>
      <c r="B8584" t="s">
        <v>4803</v>
      </c>
      <c r="C8584">
        <v>39.999999999999602</v>
      </c>
      <c r="D8584" t="s">
        <v>5318</v>
      </c>
      <c r="E8584" s="1">
        <v>42249</v>
      </c>
      <c r="F8584" t="s">
        <v>5291</v>
      </c>
      <c r="G8584">
        <v>2</v>
      </c>
      <c r="H8584" t="s">
        <v>5287</v>
      </c>
      <c r="I8584" t="s">
        <v>5292</v>
      </c>
      <c r="J8584" t="s">
        <v>5299</v>
      </c>
      <c r="K8584" t="b">
        <f>LOOKUP(A8584,'[1]UDDATA-1'!B:B,'[1]UDDATA-1'!A:A)&lt;&gt;LOOKUP(A8584,'[1]UDDATA-2'!B:B,'[1]UDDATA-2'!A:A)</f>
        <v>0</v>
      </c>
      <c r="L8584" t="str">
        <f t="shared" si="1072"/>
        <v/>
      </c>
      <c r="M8584" t="str">
        <f t="shared" si="1073"/>
        <v/>
      </c>
      <c r="N8584" t="str">
        <f t="shared" si="1074"/>
        <v/>
      </c>
      <c r="O8584" t="e">
        <f>IF(AND(A8584&lt;&gt;A8583,#REF!&lt;&gt;""),#REF!,"")</f>
        <v>#REF!</v>
      </c>
      <c r="P8584" t="e">
        <f t="shared" si="1077"/>
        <v>#REF!</v>
      </c>
      <c r="Q8584" s="2" t="e">
        <f t="shared" ca="1" si="1078"/>
        <v>#REF!</v>
      </c>
      <c r="R8584" t="e">
        <f>IF(NOT(#REF!="Indskrevet"),"",IF(E8584="",FALSE,AND(NOT(#REF!),VALUE(RIGHT(CONCATENATE(YEAR(E8584)),2))=15)))</f>
        <v>#REF!</v>
      </c>
      <c r="S8584" t="e">
        <f t="shared" si="1075"/>
        <v>#REF!</v>
      </c>
      <c r="T8584" t="e">
        <f t="shared" si="1076"/>
        <v>#REF!</v>
      </c>
      <c r="U8584" s="2" t="e">
        <f t="shared" si="1079"/>
        <v>#REF!</v>
      </c>
      <c r="V8584" s="2"/>
    </row>
    <row r="8585" spans="1:22" x14ac:dyDescent="0.25">
      <c r="A8585" t="s">
        <v>4804</v>
      </c>
      <c r="B8585" t="s">
        <v>4805</v>
      </c>
      <c r="C8585">
        <v>114.999999999998</v>
      </c>
      <c r="D8585" t="s">
        <v>5296</v>
      </c>
      <c r="E8585" s="1">
        <v>41646</v>
      </c>
      <c r="F8585" t="s">
        <v>5328</v>
      </c>
      <c r="G8585">
        <v>1</v>
      </c>
      <c r="H8585" t="s">
        <v>5287</v>
      </c>
      <c r="I8585" t="s">
        <v>5324</v>
      </c>
      <c r="J8585" t="s">
        <v>5289</v>
      </c>
      <c r="K8585" t="b">
        <f>LOOKUP(A8585,'[1]UDDATA-1'!B:B,'[1]UDDATA-1'!A:A)&lt;&gt;LOOKUP(A8585,'[1]UDDATA-2'!B:B,'[1]UDDATA-2'!A:A)</f>
        <v>0</v>
      </c>
      <c r="L8585" t="str">
        <f t="shared" si="1072"/>
        <v>Lineær algebra</v>
      </c>
      <c r="M8585">
        <f t="shared" si="1073"/>
        <v>7</v>
      </c>
      <c r="N8585" t="str">
        <f t="shared" si="1074"/>
        <v/>
      </c>
      <c r="O8585" t="e">
        <f>IF(AND(A8585&lt;&gt;A8584,#REF!&lt;&gt;""),#REF!,"")</f>
        <v>#REF!</v>
      </c>
      <c r="P8585" t="e">
        <f t="shared" si="1077"/>
        <v>#REF!</v>
      </c>
      <c r="Q8585" s="2" t="e">
        <f t="shared" ca="1" si="1078"/>
        <v>#REF!</v>
      </c>
      <c r="R8585" t="e">
        <f>IF(NOT(#REF!="Indskrevet"),"",IF(E8585="",FALSE,AND(NOT(#REF!),VALUE(RIGHT(CONCATENATE(YEAR(E8585)),2))=15)))</f>
        <v>#REF!</v>
      </c>
      <c r="S8585" t="e">
        <f t="shared" si="1075"/>
        <v>#REF!</v>
      </c>
      <c r="T8585" t="e">
        <f t="shared" si="1076"/>
        <v>#REF!</v>
      </c>
      <c r="U8585" s="2" t="e">
        <f t="shared" si="1079"/>
        <v>#REF!</v>
      </c>
      <c r="V8585" s="2"/>
    </row>
    <row r="8586" spans="1:22" x14ac:dyDescent="0.25">
      <c r="A8586" t="s">
        <v>4804</v>
      </c>
      <c r="B8586" t="s">
        <v>4805</v>
      </c>
      <c r="C8586">
        <v>114.999999999998</v>
      </c>
      <c r="D8586" t="s">
        <v>5296</v>
      </c>
      <c r="E8586" s="1">
        <v>41823</v>
      </c>
      <c r="F8586" t="s">
        <v>5329</v>
      </c>
      <c r="G8586">
        <v>1</v>
      </c>
      <c r="H8586" t="s">
        <v>5287</v>
      </c>
      <c r="I8586" t="s">
        <v>5330</v>
      </c>
      <c r="J8586" t="s">
        <v>5293</v>
      </c>
      <c r="K8586" t="b">
        <f>LOOKUP(A8586,'[1]UDDATA-1'!B:B,'[1]UDDATA-1'!A:A)&lt;&gt;LOOKUP(A8586,'[1]UDDATA-2'!B:B,'[1]UDDATA-2'!A:A)</f>
        <v>0</v>
      </c>
      <c r="L8586" t="str">
        <f t="shared" si="1072"/>
        <v>Diskret matematik</v>
      </c>
      <c r="M8586">
        <f t="shared" si="1073"/>
        <v>7</v>
      </c>
      <c r="N8586" t="str">
        <f t="shared" si="1074"/>
        <v/>
      </c>
      <c r="O8586" t="e">
        <f>IF(AND(A8586&lt;&gt;A8585,#REF!&lt;&gt;""),#REF!,"")</f>
        <v>#REF!</v>
      </c>
      <c r="P8586" t="e">
        <f t="shared" si="1077"/>
        <v>#REF!</v>
      </c>
      <c r="Q8586" s="2" t="e">
        <f t="shared" ca="1" si="1078"/>
        <v>#REF!</v>
      </c>
      <c r="R8586" t="e">
        <f>IF(NOT(#REF!="Indskrevet"),"",IF(E8586="",FALSE,AND(NOT(#REF!),VALUE(RIGHT(CONCATENATE(YEAR(E8586)),2))=15)))</f>
        <v>#REF!</v>
      </c>
      <c r="S8586" t="e">
        <f t="shared" si="1075"/>
        <v>#REF!</v>
      </c>
      <c r="T8586" t="e">
        <f t="shared" si="1076"/>
        <v>#REF!</v>
      </c>
      <c r="U8586" s="2" t="e">
        <f t="shared" si="1079"/>
        <v>#REF!</v>
      </c>
      <c r="V8586" s="2"/>
    </row>
    <row r="8587" spans="1:22" x14ac:dyDescent="0.25">
      <c r="A8587" t="s">
        <v>4804</v>
      </c>
      <c r="B8587" t="s">
        <v>4805</v>
      </c>
      <c r="C8587">
        <v>114.999999999998</v>
      </c>
      <c r="D8587" t="s">
        <v>5317</v>
      </c>
      <c r="E8587" s="1">
        <v>41813</v>
      </c>
      <c r="F8587" t="s">
        <v>5331</v>
      </c>
      <c r="G8587">
        <v>1</v>
      </c>
      <c r="H8587" t="s">
        <v>5287</v>
      </c>
      <c r="I8587" t="s">
        <v>5332</v>
      </c>
      <c r="J8587" t="s">
        <v>5293</v>
      </c>
      <c r="K8587" t="b">
        <f>LOOKUP(A8587,'[1]UDDATA-1'!B:B,'[1]UDDATA-1'!A:A)&lt;&gt;LOOKUP(A8587,'[1]UDDATA-2'!B:B,'[1]UDDATA-2'!A:A)</f>
        <v>0</v>
      </c>
      <c r="L8587" t="str">
        <f t="shared" si="1072"/>
        <v>Computerarkitektur</v>
      </c>
      <c r="M8587">
        <f t="shared" si="1073"/>
        <v>4</v>
      </c>
      <c r="N8587" t="str">
        <f t="shared" si="1074"/>
        <v/>
      </c>
      <c r="O8587" t="e">
        <f>IF(AND(A8587&lt;&gt;A8586,#REF!&lt;&gt;""),#REF!,"")</f>
        <v>#REF!</v>
      </c>
      <c r="P8587" t="e">
        <f t="shared" si="1077"/>
        <v>#REF!</v>
      </c>
      <c r="Q8587" s="2" t="e">
        <f t="shared" ca="1" si="1078"/>
        <v>#REF!</v>
      </c>
      <c r="R8587" t="e">
        <f>IF(NOT(#REF!="Indskrevet"),"",IF(E8587="",FALSE,AND(NOT(#REF!),VALUE(RIGHT(CONCATENATE(YEAR(E8587)),2))=15)))</f>
        <v>#REF!</v>
      </c>
      <c r="S8587" t="e">
        <f t="shared" si="1075"/>
        <v>#REF!</v>
      </c>
      <c r="T8587" t="e">
        <f t="shared" si="1076"/>
        <v>#REF!</v>
      </c>
      <c r="U8587" s="2" t="e">
        <f t="shared" si="1079"/>
        <v>#REF!</v>
      </c>
      <c r="V8587" s="2"/>
    </row>
    <row r="8588" spans="1:22" x14ac:dyDescent="0.25">
      <c r="A8588" t="s">
        <v>4804</v>
      </c>
      <c r="B8588" t="s">
        <v>4805</v>
      </c>
      <c r="C8588">
        <v>114.999999999998</v>
      </c>
      <c r="D8588" t="s">
        <v>5317</v>
      </c>
      <c r="E8588" s="1">
        <v>41807</v>
      </c>
      <c r="F8588" t="s">
        <v>5333</v>
      </c>
      <c r="G8588">
        <v>1</v>
      </c>
      <c r="H8588" t="s">
        <v>5287</v>
      </c>
      <c r="I8588" t="s">
        <v>5334</v>
      </c>
      <c r="J8588" t="s">
        <v>5293</v>
      </c>
      <c r="K8588" t="b">
        <f>LOOKUP(A8588,'[1]UDDATA-1'!B:B,'[1]UDDATA-1'!A:A)&lt;&gt;LOOKUP(A8588,'[1]UDDATA-2'!B:B,'[1]UDDATA-2'!A:A)</f>
        <v>0</v>
      </c>
      <c r="L8588" t="str">
        <f t="shared" si="1072"/>
        <v>Objektorienteret programmering</v>
      </c>
      <c r="M8588">
        <f t="shared" si="1073"/>
        <v>4</v>
      </c>
      <c r="N8588" t="str">
        <f t="shared" si="1074"/>
        <v/>
      </c>
      <c r="O8588" t="e">
        <f>IF(AND(A8588&lt;&gt;A8587,#REF!&lt;&gt;""),#REF!,"")</f>
        <v>#REF!</v>
      </c>
      <c r="P8588" t="e">
        <f t="shared" si="1077"/>
        <v>#REF!</v>
      </c>
      <c r="Q8588" s="2" t="e">
        <f t="shared" ca="1" si="1078"/>
        <v>#REF!</v>
      </c>
      <c r="R8588" t="e">
        <f>IF(NOT(#REF!="Indskrevet"),"",IF(E8588="",FALSE,AND(NOT(#REF!),VALUE(RIGHT(CONCATENATE(YEAR(E8588)),2))=15)))</f>
        <v>#REF!</v>
      </c>
      <c r="S8588" t="e">
        <f t="shared" si="1075"/>
        <v>#REF!</v>
      </c>
      <c r="T8588" t="e">
        <f t="shared" si="1076"/>
        <v>#REF!</v>
      </c>
      <c r="U8588" s="2" t="e">
        <f t="shared" si="1079"/>
        <v>#REF!</v>
      </c>
      <c r="V8588" s="2"/>
    </row>
    <row r="8589" spans="1:22" x14ac:dyDescent="0.25">
      <c r="A8589" t="s">
        <v>4804</v>
      </c>
      <c r="B8589" t="s">
        <v>4805</v>
      </c>
      <c r="C8589">
        <v>114.999999999998</v>
      </c>
      <c r="D8589" t="s">
        <v>5317</v>
      </c>
      <c r="E8589" s="1">
        <v>42031</v>
      </c>
      <c r="F8589" t="s">
        <v>5339</v>
      </c>
      <c r="G8589">
        <v>1</v>
      </c>
      <c r="H8589" t="s">
        <v>5287</v>
      </c>
      <c r="I8589" t="s">
        <v>5340</v>
      </c>
      <c r="J8589" t="s">
        <v>5299</v>
      </c>
      <c r="K8589" t="b">
        <f>LOOKUP(A8589,'[1]UDDATA-1'!B:B,'[1]UDDATA-1'!A:A)&lt;&gt;LOOKUP(A8589,'[1]UDDATA-2'!B:B,'[1]UDDATA-2'!A:A)</f>
        <v>0</v>
      </c>
      <c r="L8589" t="str">
        <f t="shared" si="1072"/>
        <v>Algoritmik og datastrukturer</v>
      </c>
      <c r="M8589">
        <f t="shared" si="1073"/>
        <v>4</v>
      </c>
      <c r="N8589" t="str">
        <f t="shared" si="1074"/>
        <v/>
      </c>
      <c r="O8589" t="e">
        <f>IF(AND(A8589&lt;&gt;A8588,#REF!&lt;&gt;""),#REF!,"")</f>
        <v>#REF!</v>
      </c>
      <c r="P8589" t="e">
        <f t="shared" si="1077"/>
        <v>#REF!</v>
      </c>
      <c r="Q8589" s="2" t="e">
        <f t="shared" ca="1" si="1078"/>
        <v>#REF!</v>
      </c>
      <c r="R8589" t="e">
        <f>IF(NOT(#REF!="Indskrevet"),"",IF(E8589="",FALSE,AND(NOT(#REF!),VALUE(RIGHT(CONCATENATE(YEAR(E8589)),2))=15)))</f>
        <v>#REF!</v>
      </c>
      <c r="S8589" t="e">
        <f t="shared" si="1075"/>
        <v>#REF!</v>
      </c>
      <c r="T8589" t="e">
        <f t="shared" si="1076"/>
        <v>#REF!</v>
      </c>
      <c r="U8589" s="2" t="e">
        <f t="shared" si="1079"/>
        <v>#REF!</v>
      </c>
      <c r="V8589" s="2"/>
    </row>
    <row r="8590" spans="1:22" x14ac:dyDescent="0.25">
      <c r="A8590" t="s">
        <v>4804</v>
      </c>
      <c r="B8590" t="s">
        <v>4805</v>
      </c>
      <c r="C8590">
        <v>114.999999999998</v>
      </c>
      <c r="D8590" t="s">
        <v>5306</v>
      </c>
      <c r="E8590" s="1">
        <v>42172</v>
      </c>
      <c r="F8590" t="s">
        <v>5341</v>
      </c>
      <c r="G8590">
        <v>1</v>
      </c>
      <c r="H8590" t="s">
        <v>5307</v>
      </c>
      <c r="I8590" t="s">
        <v>5342</v>
      </c>
      <c r="J8590" t="s">
        <v>5303</v>
      </c>
      <c r="K8590" t="b">
        <f>LOOKUP(A8590,'[1]UDDATA-1'!B:B,'[1]UDDATA-1'!A:A)&lt;&gt;LOOKUP(A8590,'[1]UDDATA-2'!B:B,'[1]UDDATA-2'!A:A)</f>
        <v>0</v>
      </c>
      <c r="L8590" t="str">
        <f t="shared" si="1072"/>
        <v>Syntaks og semantik</v>
      </c>
      <c r="M8590">
        <f t="shared" si="1073"/>
        <v>0</v>
      </c>
      <c r="N8590" t="str">
        <f t="shared" si="1074"/>
        <v/>
      </c>
      <c r="O8590" t="e">
        <f>IF(AND(A8590&lt;&gt;A8589,#REF!&lt;&gt;""),#REF!,"")</f>
        <v>#REF!</v>
      </c>
      <c r="P8590" t="e">
        <f t="shared" si="1077"/>
        <v>#REF!</v>
      </c>
      <c r="Q8590" s="2" t="e">
        <f t="shared" ca="1" si="1078"/>
        <v>#REF!</v>
      </c>
      <c r="R8590" t="e">
        <f>IF(NOT(#REF!="Indskrevet"),"",IF(E8590="",FALSE,AND(NOT(#REF!),VALUE(RIGHT(CONCATENATE(YEAR(E8590)),2))=15)))</f>
        <v>#REF!</v>
      </c>
      <c r="S8590" t="e">
        <f t="shared" si="1075"/>
        <v>#REF!</v>
      </c>
      <c r="T8590" t="e">
        <f t="shared" si="1076"/>
        <v>#REF!</v>
      </c>
      <c r="U8590" s="2" t="e">
        <f t="shared" si="1079"/>
        <v>#REF!</v>
      </c>
      <c r="V8590" s="2"/>
    </row>
    <row r="8591" spans="1:22" x14ac:dyDescent="0.25">
      <c r="A8591" t="s">
        <v>4804</v>
      </c>
      <c r="B8591" t="s">
        <v>4805</v>
      </c>
      <c r="C8591">
        <v>114.999999999998</v>
      </c>
      <c r="D8591" t="s">
        <v>5306</v>
      </c>
      <c r="E8591" s="1">
        <v>42249</v>
      </c>
      <c r="F8591" t="s">
        <v>5341</v>
      </c>
      <c r="G8591">
        <v>2</v>
      </c>
      <c r="H8591" t="s">
        <v>5287</v>
      </c>
      <c r="I8591" t="s">
        <v>5342</v>
      </c>
      <c r="J8591" t="s">
        <v>5315</v>
      </c>
      <c r="K8591" t="b">
        <f>LOOKUP(A8591,'[1]UDDATA-1'!B:B,'[1]UDDATA-1'!A:A)&lt;&gt;LOOKUP(A8591,'[1]UDDATA-2'!B:B,'[1]UDDATA-2'!A:A)</f>
        <v>0</v>
      </c>
      <c r="L8591" t="str">
        <f t="shared" si="1072"/>
        <v/>
      </c>
      <c r="M8591" t="str">
        <f t="shared" si="1073"/>
        <v/>
      </c>
      <c r="N8591" t="str">
        <f t="shared" si="1074"/>
        <v/>
      </c>
      <c r="O8591" t="e">
        <f>IF(AND(A8591&lt;&gt;A8590,#REF!&lt;&gt;""),#REF!,"")</f>
        <v>#REF!</v>
      </c>
      <c r="P8591" t="e">
        <f t="shared" si="1077"/>
        <v>#REF!</v>
      </c>
      <c r="Q8591" s="2" t="e">
        <f t="shared" ca="1" si="1078"/>
        <v>#REF!</v>
      </c>
      <c r="R8591" t="e">
        <f>IF(NOT(#REF!="Indskrevet"),"",IF(E8591="",FALSE,AND(NOT(#REF!),VALUE(RIGHT(CONCATENATE(YEAR(E8591)),2))=15)))</f>
        <v>#REF!</v>
      </c>
      <c r="S8591" t="e">
        <f t="shared" si="1075"/>
        <v>#REF!</v>
      </c>
      <c r="T8591" t="e">
        <f t="shared" si="1076"/>
        <v>#REF!</v>
      </c>
      <c r="U8591" s="2" t="e">
        <f t="shared" si="1079"/>
        <v>#REF!</v>
      </c>
      <c r="V8591" s="2"/>
    </row>
    <row r="8592" spans="1:22" x14ac:dyDescent="0.25">
      <c r="A8592" t="s">
        <v>4806</v>
      </c>
      <c r="B8592" t="s">
        <v>4807</v>
      </c>
      <c r="C8592">
        <v>74.999999999998806</v>
      </c>
      <c r="D8592" t="s">
        <v>5363</v>
      </c>
      <c r="E8592" s="1">
        <v>41310</v>
      </c>
      <c r="F8592" t="s">
        <v>5308</v>
      </c>
      <c r="G8592">
        <v>1</v>
      </c>
      <c r="H8592" t="s">
        <v>5307</v>
      </c>
      <c r="I8592" t="s">
        <v>5288</v>
      </c>
      <c r="J8592" t="s">
        <v>5289</v>
      </c>
      <c r="K8592" t="b">
        <f>LOOKUP(A8592,'[1]UDDATA-1'!B:B,'[1]UDDATA-1'!A:A)&lt;&gt;LOOKUP(A8592,'[1]UDDATA-2'!B:B,'[1]UDDATA-2'!A:A)</f>
        <v>0</v>
      </c>
      <c r="L8592" t="str">
        <f t="shared" si="1072"/>
        <v>Grundlæggende programmering</v>
      </c>
      <c r="M8592" t="str">
        <f t="shared" si="1073"/>
        <v/>
      </c>
      <c r="N8592" t="str">
        <f t="shared" si="1074"/>
        <v>I</v>
      </c>
      <c r="O8592" t="e">
        <f>IF(AND(A8592&lt;&gt;A8591,#REF!&lt;&gt;""),#REF!,"")</f>
        <v>#REF!</v>
      </c>
      <c r="P8592" t="e">
        <f t="shared" si="1077"/>
        <v>#REF!</v>
      </c>
      <c r="Q8592" s="2" t="e">
        <f t="shared" ca="1" si="1078"/>
        <v>#REF!</v>
      </c>
      <c r="R8592" t="e">
        <f>IF(NOT(#REF!="Indskrevet"),"",IF(E8592="",FALSE,AND(NOT(#REF!),VALUE(RIGHT(CONCATENATE(YEAR(E8592)),2))=15)))</f>
        <v>#REF!</v>
      </c>
      <c r="S8592" t="e">
        <f t="shared" si="1075"/>
        <v>#REF!</v>
      </c>
      <c r="T8592" t="e">
        <f t="shared" si="1076"/>
        <v>#REF!</v>
      </c>
      <c r="U8592" s="2" t="e">
        <f t="shared" si="1079"/>
        <v>#REF!</v>
      </c>
      <c r="V8592" s="2"/>
    </row>
    <row r="8593" spans="1:22" x14ac:dyDescent="0.25">
      <c r="A8593" t="s">
        <v>4806</v>
      </c>
      <c r="B8593" t="s">
        <v>4807</v>
      </c>
      <c r="C8593">
        <v>74.999999999998806</v>
      </c>
      <c r="D8593" t="s">
        <v>5306</v>
      </c>
      <c r="E8593" s="1">
        <v>41353</v>
      </c>
      <c r="F8593" t="s">
        <v>5308</v>
      </c>
      <c r="G8593">
        <v>2</v>
      </c>
      <c r="H8593" t="s">
        <v>5287</v>
      </c>
      <c r="I8593" t="s">
        <v>5288</v>
      </c>
      <c r="J8593" t="s">
        <v>5293</v>
      </c>
      <c r="K8593" t="b">
        <f>LOOKUP(A8593,'[1]UDDATA-1'!B:B,'[1]UDDATA-1'!A:A)&lt;&gt;LOOKUP(A8593,'[1]UDDATA-2'!B:B,'[1]UDDATA-2'!A:A)</f>
        <v>0</v>
      </c>
      <c r="L8593" t="str">
        <f t="shared" si="1072"/>
        <v/>
      </c>
      <c r="M8593" t="str">
        <f t="shared" si="1073"/>
        <v/>
      </c>
      <c r="N8593" t="str">
        <f t="shared" si="1074"/>
        <v/>
      </c>
      <c r="O8593" t="e">
        <f>IF(AND(A8593&lt;&gt;A8592,#REF!&lt;&gt;""),#REF!,"")</f>
        <v>#REF!</v>
      </c>
      <c r="P8593" t="e">
        <f t="shared" si="1077"/>
        <v>#REF!</v>
      </c>
      <c r="Q8593" s="2" t="e">
        <f t="shared" ca="1" si="1078"/>
        <v>#REF!</v>
      </c>
      <c r="R8593" t="e">
        <f>IF(NOT(#REF!="Indskrevet"),"",IF(E8593="",FALSE,AND(NOT(#REF!),VALUE(RIGHT(CONCATENATE(YEAR(E8593)),2))=15)))</f>
        <v>#REF!</v>
      </c>
      <c r="S8593" t="e">
        <f t="shared" si="1075"/>
        <v>#REF!</v>
      </c>
      <c r="T8593" t="e">
        <f t="shared" si="1076"/>
        <v>#REF!</v>
      </c>
      <c r="U8593" s="2" t="e">
        <f t="shared" si="1079"/>
        <v>#REF!</v>
      </c>
      <c r="V8593" s="2"/>
    </row>
    <row r="8594" spans="1:22" x14ac:dyDescent="0.25">
      <c r="A8594" t="s">
        <v>4806</v>
      </c>
      <c r="B8594" t="s">
        <v>4807</v>
      </c>
      <c r="C8594">
        <v>74.999999999998806</v>
      </c>
      <c r="D8594" t="s">
        <v>5285</v>
      </c>
      <c r="E8594" s="1">
        <v>41452</v>
      </c>
      <c r="F8594" t="s">
        <v>5309</v>
      </c>
      <c r="G8594">
        <v>1</v>
      </c>
      <c r="H8594" t="s">
        <v>5287</v>
      </c>
      <c r="I8594" t="s">
        <v>5292</v>
      </c>
      <c r="J8594" t="s">
        <v>5293</v>
      </c>
      <c r="K8594" t="b">
        <f>LOOKUP(A8594,'[1]UDDATA-1'!B:B,'[1]UDDATA-1'!A:A)&lt;&gt;LOOKUP(A8594,'[1]UDDATA-2'!B:B,'[1]UDDATA-2'!A:A)</f>
        <v>0</v>
      </c>
      <c r="L8594" t="str">
        <f t="shared" si="1072"/>
        <v>Matematik til multimedie-applikationer</v>
      </c>
      <c r="M8594">
        <f t="shared" si="1073"/>
        <v>2</v>
      </c>
      <c r="N8594" t="str">
        <f t="shared" si="1074"/>
        <v/>
      </c>
      <c r="O8594" t="e">
        <f>IF(AND(A8594&lt;&gt;A8593,#REF!&lt;&gt;""),#REF!,"")</f>
        <v>#REF!</v>
      </c>
      <c r="P8594" t="e">
        <f t="shared" si="1077"/>
        <v>#REF!</v>
      </c>
      <c r="Q8594" s="2" t="e">
        <f t="shared" ca="1" si="1078"/>
        <v>#REF!</v>
      </c>
      <c r="R8594" t="e">
        <f>IF(NOT(#REF!="Indskrevet"),"",IF(E8594="",FALSE,AND(NOT(#REF!),VALUE(RIGHT(CONCATENATE(YEAR(E8594)),2))=15)))</f>
        <v>#REF!</v>
      </c>
      <c r="S8594" t="e">
        <f t="shared" si="1075"/>
        <v>#REF!</v>
      </c>
      <c r="T8594" t="e">
        <f t="shared" si="1076"/>
        <v>#REF!</v>
      </c>
      <c r="U8594" s="2" t="e">
        <f t="shared" si="1079"/>
        <v>#REF!</v>
      </c>
      <c r="V8594" s="2"/>
    </row>
    <row r="8595" spans="1:22" x14ac:dyDescent="0.25">
      <c r="A8595" t="s">
        <v>4806</v>
      </c>
      <c r="B8595" t="s">
        <v>4807</v>
      </c>
      <c r="C8595">
        <v>74.999999999998806</v>
      </c>
      <c r="D8595" t="s">
        <v>5306</v>
      </c>
      <c r="E8595" s="1">
        <v>41484</v>
      </c>
      <c r="F8595" t="s">
        <v>5310</v>
      </c>
      <c r="G8595">
        <v>1</v>
      </c>
      <c r="H8595" t="s">
        <v>5307</v>
      </c>
      <c r="I8595" t="s">
        <v>5295</v>
      </c>
      <c r="J8595" t="s">
        <v>5293</v>
      </c>
      <c r="K8595" t="b">
        <f>LOOKUP(A8595,'[1]UDDATA-1'!B:B,'[1]UDDATA-1'!A:A)&lt;&gt;LOOKUP(A8595,'[1]UDDATA-2'!B:B,'[1]UDDATA-2'!A:A)</f>
        <v>0</v>
      </c>
      <c r="L8595" t="str">
        <f t="shared" si="1072"/>
        <v>Fysisk interface design</v>
      </c>
      <c r="M8595">
        <f t="shared" si="1073"/>
        <v>0</v>
      </c>
      <c r="N8595" t="str">
        <f t="shared" si="1074"/>
        <v/>
      </c>
      <c r="O8595" t="e">
        <f>IF(AND(A8595&lt;&gt;A8594,#REF!&lt;&gt;""),#REF!,"")</f>
        <v>#REF!</v>
      </c>
      <c r="P8595" t="e">
        <f t="shared" si="1077"/>
        <v>#REF!</v>
      </c>
      <c r="Q8595" s="2" t="e">
        <f t="shared" ca="1" si="1078"/>
        <v>#REF!</v>
      </c>
      <c r="R8595" t="e">
        <f>IF(NOT(#REF!="Indskrevet"),"",IF(E8595="",FALSE,AND(NOT(#REF!),VALUE(RIGHT(CONCATENATE(YEAR(E8595)),2))=15)))</f>
        <v>#REF!</v>
      </c>
      <c r="S8595" t="e">
        <f t="shared" si="1075"/>
        <v>#REF!</v>
      </c>
      <c r="T8595" t="e">
        <f t="shared" si="1076"/>
        <v>#REF!</v>
      </c>
      <c r="U8595" s="2" t="e">
        <f t="shared" si="1079"/>
        <v>#REF!</v>
      </c>
      <c r="V8595" s="2"/>
    </row>
    <row r="8596" spans="1:22" x14ac:dyDescent="0.25">
      <c r="A8596" t="s">
        <v>4806</v>
      </c>
      <c r="B8596" t="s">
        <v>4807</v>
      </c>
      <c r="C8596">
        <v>74.999999999998806</v>
      </c>
      <c r="D8596" t="s">
        <v>5317</v>
      </c>
      <c r="E8596" s="1">
        <v>41522</v>
      </c>
      <c r="F8596" t="s">
        <v>5310</v>
      </c>
      <c r="G8596">
        <v>2</v>
      </c>
      <c r="H8596" t="s">
        <v>5287</v>
      </c>
      <c r="I8596" t="s">
        <v>5295</v>
      </c>
      <c r="J8596" t="s">
        <v>5299</v>
      </c>
      <c r="K8596" t="b">
        <f>LOOKUP(A8596,'[1]UDDATA-1'!B:B,'[1]UDDATA-1'!A:A)&lt;&gt;LOOKUP(A8596,'[1]UDDATA-2'!B:B,'[1]UDDATA-2'!A:A)</f>
        <v>0</v>
      </c>
      <c r="L8596" t="str">
        <f t="shared" si="1072"/>
        <v/>
      </c>
      <c r="M8596" t="str">
        <f t="shared" si="1073"/>
        <v/>
      </c>
      <c r="N8596" t="str">
        <f t="shared" si="1074"/>
        <v/>
      </c>
      <c r="O8596" t="e">
        <f>IF(AND(A8596&lt;&gt;A8595,#REF!&lt;&gt;""),#REF!,"")</f>
        <v>#REF!</v>
      </c>
      <c r="P8596" t="e">
        <f t="shared" si="1077"/>
        <v>#REF!</v>
      </c>
      <c r="Q8596" s="2" t="e">
        <f t="shared" ca="1" si="1078"/>
        <v>#REF!</v>
      </c>
      <c r="R8596" t="e">
        <f>IF(NOT(#REF!="Indskrevet"),"",IF(E8596="",FALSE,AND(NOT(#REF!),VALUE(RIGHT(CONCATENATE(YEAR(E8596)),2))=15)))</f>
        <v>#REF!</v>
      </c>
      <c r="S8596" t="e">
        <f t="shared" si="1075"/>
        <v>#REF!</v>
      </c>
      <c r="T8596" t="e">
        <f t="shared" si="1076"/>
        <v>#REF!</v>
      </c>
      <c r="U8596" s="2" t="e">
        <f t="shared" si="1079"/>
        <v>#REF!</v>
      </c>
      <c r="V8596" s="2"/>
    </row>
    <row r="8597" spans="1:22" x14ac:dyDescent="0.25">
      <c r="A8597" t="s">
        <v>4806</v>
      </c>
      <c r="B8597" t="s">
        <v>4807</v>
      </c>
      <c r="C8597">
        <v>74.999999999998806</v>
      </c>
      <c r="D8597" t="s">
        <v>5318</v>
      </c>
      <c r="E8597" s="1">
        <v>41688</v>
      </c>
      <c r="F8597" t="s">
        <v>5311</v>
      </c>
      <c r="G8597">
        <v>1</v>
      </c>
      <c r="H8597" t="s">
        <v>5287</v>
      </c>
      <c r="I8597" t="s">
        <v>5298</v>
      </c>
      <c r="J8597" t="s">
        <v>5299</v>
      </c>
      <c r="K8597" t="b">
        <f>LOOKUP(A8597,'[1]UDDATA-1'!B:B,'[1]UDDATA-1'!A:A)&lt;&gt;LOOKUP(A8597,'[1]UDDATA-2'!B:B,'[1]UDDATA-2'!A:A)</f>
        <v>0</v>
      </c>
      <c r="L8597" t="str">
        <f t="shared" si="1072"/>
        <v>Proceduremæssig programmering</v>
      </c>
      <c r="M8597" t="str">
        <f t="shared" si="1073"/>
        <v/>
      </c>
      <c r="N8597" t="str">
        <f t="shared" si="1074"/>
        <v>U</v>
      </c>
      <c r="O8597" t="e">
        <f>IF(AND(A8597&lt;&gt;A8596,#REF!&lt;&gt;""),#REF!,"")</f>
        <v>#REF!</v>
      </c>
      <c r="P8597" t="e">
        <f t="shared" si="1077"/>
        <v>#REF!</v>
      </c>
      <c r="Q8597" s="2" t="e">
        <f t="shared" ca="1" si="1078"/>
        <v>#REF!</v>
      </c>
      <c r="R8597" t="e">
        <f>IF(NOT(#REF!="Indskrevet"),"",IF(E8597="",FALSE,AND(NOT(#REF!),VALUE(RIGHT(CONCATENATE(YEAR(E8597)),2))=15)))</f>
        <v>#REF!</v>
      </c>
      <c r="S8597" t="e">
        <f t="shared" si="1075"/>
        <v>#REF!</v>
      </c>
      <c r="T8597" t="e">
        <f t="shared" si="1076"/>
        <v>#REF!</v>
      </c>
      <c r="U8597" s="2" t="e">
        <f t="shared" si="1079"/>
        <v>#REF!</v>
      </c>
      <c r="V8597" s="2"/>
    </row>
    <row r="8598" spans="1:22" x14ac:dyDescent="0.25">
      <c r="A8598" t="s">
        <v>4808</v>
      </c>
      <c r="B8598" t="s">
        <v>4809</v>
      </c>
      <c r="C8598">
        <v>124.999999999998</v>
      </c>
      <c r="D8598" t="s">
        <v>5285</v>
      </c>
      <c r="E8598" s="1">
        <v>41316</v>
      </c>
      <c r="F8598" t="s">
        <v>5308</v>
      </c>
      <c r="G8598">
        <v>1</v>
      </c>
      <c r="H8598" t="s">
        <v>5287</v>
      </c>
      <c r="I8598" t="s">
        <v>5288</v>
      </c>
      <c r="J8598" t="s">
        <v>5289</v>
      </c>
      <c r="K8598" t="b">
        <f>LOOKUP(A8598,'[1]UDDATA-1'!B:B,'[1]UDDATA-1'!A:A)&lt;&gt;LOOKUP(A8598,'[1]UDDATA-2'!B:B,'[1]UDDATA-2'!A:A)</f>
        <v>0</v>
      </c>
      <c r="L8598" t="str">
        <f t="shared" si="1072"/>
        <v>Grundlæggende programmering</v>
      </c>
      <c r="M8598">
        <f t="shared" si="1073"/>
        <v>2</v>
      </c>
      <c r="N8598" t="str">
        <f t="shared" si="1074"/>
        <v/>
      </c>
      <c r="O8598" t="e">
        <f>IF(AND(A8598&lt;&gt;A8597,#REF!&lt;&gt;""),#REF!,"")</f>
        <v>#REF!</v>
      </c>
      <c r="P8598" t="e">
        <f t="shared" si="1077"/>
        <v>#REF!</v>
      </c>
      <c r="Q8598" s="2" t="e">
        <f t="shared" ca="1" si="1078"/>
        <v>#REF!</v>
      </c>
      <c r="R8598" t="e">
        <f>IF(NOT(#REF!="Indskrevet"),"",IF(E8598="",FALSE,AND(NOT(#REF!),VALUE(RIGHT(CONCATENATE(YEAR(E8598)),2))=15)))</f>
        <v>#REF!</v>
      </c>
      <c r="S8598" t="e">
        <f t="shared" si="1075"/>
        <v>#REF!</v>
      </c>
      <c r="T8598" t="e">
        <f t="shared" si="1076"/>
        <v>#REF!</v>
      </c>
      <c r="U8598" s="2" t="e">
        <f t="shared" si="1079"/>
        <v>#REF!</v>
      </c>
      <c r="V8598" s="2"/>
    </row>
    <row r="8599" spans="1:22" x14ac:dyDescent="0.25">
      <c r="A8599" t="s">
        <v>4808</v>
      </c>
      <c r="B8599" t="s">
        <v>4809</v>
      </c>
      <c r="C8599">
        <v>124.999999999998</v>
      </c>
      <c r="D8599" t="s">
        <v>5317</v>
      </c>
      <c r="E8599" s="1">
        <v>41452</v>
      </c>
      <c r="F8599" t="s">
        <v>5309</v>
      </c>
      <c r="G8599">
        <v>1</v>
      </c>
      <c r="H8599" t="s">
        <v>5287</v>
      </c>
      <c r="I8599" t="s">
        <v>5292</v>
      </c>
      <c r="J8599" t="s">
        <v>5293</v>
      </c>
      <c r="K8599" t="b">
        <f>LOOKUP(A8599,'[1]UDDATA-1'!B:B,'[1]UDDATA-1'!A:A)&lt;&gt;LOOKUP(A8599,'[1]UDDATA-2'!B:B,'[1]UDDATA-2'!A:A)</f>
        <v>0</v>
      </c>
      <c r="L8599" t="str">
        <f t="shared" si="1072"/>
        <v>Matematik til multimedie-applikationer</v>
      </c>
      <c r="M8599">
        <f t="shared" si="1073"/>
        <v>4</v>
      </c>
      <c r="N8599" t="str">
        <f t="shared" si="1074"/>
        <v/>
      </c>
      <c r="O8599" t="e">
        <f>IF(AND(A8599&lt;&gt;A8598,#REF!&lt;&gt;""),#REF!,"")</f>
        <v>#REF!</v>
      </c>
      <c r="P8599" t="e">
        <f t="shared" si="1077"/>
        <v>#REF!</v>
      </c>
      <c r="Q8599" s="2" t="e">
        <f t="shared" ca="1" si="1078"/>
        <v>#REF!</v>
      </c>
      <c r="R8599" t="e">
        <f>IF(NOT(#REF!="Indskrevet"),"",IF(E8599="",FALSE,AND(NOT(#REF!),VALUE(RIGHT(CONCATENATE(YEAR(E8599)),2))=15)))</f>
        <v>#REF!</v>
      </c>
      <c r="S8599" t="e">
        <f t="shared" si="1075"/>
        <v>#REF!</v>
      </c>
      <c r="T8599" t="e">
        <f t="shared" si="1076"/>
        <v>#REF!</v>
      </c>
      <c r="U8599" s="2" t="e">
        <f t="shared" si="1079"/>
        <v>#REF!</v>
      </c>
      <c r="V8599" s="2"/>
    </row>
    <row r="8600" spans="1:22" x14ac:dyDescent="0.25">
      <c r="A8600" t="s">
        <v>4808</v>
      </c>
      <c r="B8600" t="s">
        <v>4809</v>
      </c>
      <c r="C8600">
        <v>124.999999999998</v>
      </c>
      <c r="D8600" t="s">
        <v>5317</v>
      </c>
      <c r="E8600" s="1">
        <v>41484</v>
      </c>
      <c r="F8600" t="s">
        <v>5310</v>
      </c>
      <c r="G8600">
        <v>1</v>
      </c>
      <c r="H8600" t="s">
        <v>5287</v>
      </c>
      <c r="I8600" t="s">
        <v>5295</v>
      </c>
      <c r="J8600" t="s">
        <v>5293</v>
      </c>
      <c r="K8600" t="b">
        <f>LOOKUP(A8600,'[1]UDDATA-1'!B:B,'[1]UDDATA-1'!A:A)&lt;&gt;LOOKUP(A8600,'[1]UDDATA-2'!B:B,'[1]UDDATA-2'!A:A)</f>
        <v>0</v>
      </c>
      <c r="L8600" t="str">
        <f t="shared" si="1072"/>
        <v>Fysisk interface design</v>
      </c>
      <c r="M8600">
        <f t="shared" si="1073"/>
        <v>4</v>
      </c>
      <c r="N8600" t="str">
        <f t="shared" si="1074"/>
        <v/>
      </c>
      <c r="O8600" t="e">
        <f>IF(AND(A8600&lt;&gt;A8599,#REF!&lt;&gt;""),#REF!,"")</f>
        <v>#REF!</v>
      </c>
      <c r="P8600" t="e">
        <f t="shared" si="1077"/>
        <v>#REF!</v>
      </c>
      <c r="Q8600" s="2" t="e">
        <f t="shared" ca="1" si="1078"/>
        <v>#REF!</v>
      </c>
      <c r="R8600" t="e">
        <f>IF(NOT(#REF!="Indskrevet"),"",IF(E8600="",FALSE,AND(NOT(#REF!),VALUE(RIGHT(CONCATENATE(YEAR(E8600)),2))=15)))</f>
        <v>#REF!</v>
      </c>
      <c r="S8600" t="e">
        <f t="shared" si="1075"/>
        <v>#REF!</v>
      </c>
      <c r="T8600" t="e">
        <f t="shared" si="1076"/>
        <v>#REF!</v>
      </c>
      <c r="U8600" s="2" t="e">
        <f t="shared" si="1079"/>
        <v>#REF!</v>
      </c>
      <c r="V8600" s="2"/>
    </row>
    <row r="8601" spans="1:22" x14ac:dyDescent="0.25">
      <c r="A8601" t="s">
        <v>4808</v>
      </c>
      <c r="B8601" t="s">
        <v>4809</v>
      </c>
      <c r="C8601">
        <v>124.999999999998</v>
      </c>
      <c r="D8601" t="s">
        <v>5327</v>
      </c>
      <c r="E8601" s="1">
        <v>41688</v>
      </c>
      <c r="F8601" t="s">
        <v>5311</v>
      </c>
      <c r="G8601">
        <v>1</v>
      </c>
      <c r="H8601" t="s">
        <v>5307</v>
      </c>
      <c r="I8601" t="s">
        <v>5298</v>
      </c>
      <c r="J8601" t="s">
        <v>5299</v>
      </c>
      <c r="K8601" t="b">
        <f>LOOKUP(A8601,'[1]UDDATA-1'!B:B,'[1]UDDATA-1'!A:A)&lt;&gt;LOOKUP(A8601,'[1]UDDATA-2'!B:B,'[1]UDDATA-2'!A:A)</f>
        <v>0</v>
      </c>
      <c r="L8601" t="str">
        <f t="shared" si="1072"/>
        <v>Proceduremæssig programmering</v>
      </c>
      <c r="M8601">
        <f t="shared" si="1073"/>
        <v>-3</v>
      </c>
      <c r="N8601" t="str">
        <f t="shared" si="1074"/>
        <v/>
      </c>
      <c r="O8601" t="e">
        <f>IF(AND(A8601&lt;&gt;A8600,#REF!&lt;&gt;""),#REF!,"")</f>
        <v>#REF!</v>
      </c>
      <c r="P8601" t="e">
        <f t="shared" si="1077"/>
        <v>#REF!</v>
      </c>
      <c r="Q8601" s="2" t="e">
        <f t="shared" ca="1" si="1078"/>
        <v>#REF!</v>
      </c>
      <c r="R8601" t="e">
        <f>IF(NOT(#REF!="Indskrevet"),"",IF(E8601="",FALSE,AND(NOT(#REF!),VALUE(RIGHT(CONCATENATE(YEAR(E8601)),2))=15)))</f>
        <v>#REF!</v>
      </c>
      <c r="S8601" t="e">
        <f t="shared" si="1075"/>
        <v>#REF!</v>
      </c>
      <c r="T8601" t="e">
        <f t="shared" si="1076"/>
        <v>#REF!</v>
      </c>
      <c r="U8601" s="2" t="e">
        <f t="shared" si="1079"/>
        <v>#REF!</v>
      </c>
      <c r="V8601" s="2"/>
    </row>
    <row r="8602" spans="1:22" x14ac:dyDescent="0.25">
      <c r="A8602" t="s">
        <v>4808</v>
      </c>
      <c r="B8602" t="s">
        <v>4809</v>
      </c>
      <c r="C8602">
        <v>124.999999999998</v>
      </c>
      <c r="D8602" t="s">
        <v>5306</v>
      </c>
      <c r="E8602" s="1">
        <v>41761</v>
      </c>
      <c r="F8602" t="s">
        <v>5311</v>
      </c>
      <c r="G8602">
        <v>2</v>
      </c>
      <c r="H8602" t="s">
        <v>5307</v>
      </c>
      <c r="I8602" t="s">
        <v>5298</v>
      </c>
      <c r="J8602" t="s">
        <v>5303</v>
      </c>
      <c r="K8602" t="b">
        <f>LOOKUP(A8602,'[1]UDDATA-1'!B:B,'[1]UDDATA-1'!A:A)&lt;&gt;LOOKUP(A8602,'[1]UDDATA-2'!B:B,'[1]UDDATA-2'!A:A)</f>
        <v>0</v>
      </c>
      <c r="L8602" t="str">
        <f t="shared" si="1072"/>
        <v/>
      </c>
      <c r="M8602" t="str">
        <f t="shared" si="1073"/>
        <v/>
      </c>
      <c r="N8602" t="str">
        <f t="shared" si="1074"/>
        <v/>
      </c>
      <c r="O8602" t="e">
        <f>IF(AND(A8602&lt;&gt;A8601,#REF!&lt;&gt;""),#REF!,"")</f>
        <v>#REF!</v>
      </c>
      <c r="P8602" t="e">
        <f t="shared" si="1077"/>
        <v>#REF!</v>
      </c>
      <c r="Q8602" s="2" t="e">
        <f t="shared" ca="1" si="1078"/>
        <v>#REF!</v>
      </c>
      <c r="R8602" t="e">
        <f>IF(NOT(#REF!="Indskrevet"),"",IF(E8602="",FALSE,AND(NOT(#REF!),VALUE(RIGHT(CONCATENATE(YEAR(E8602)),2))=15)))</f>
        <v>#REF!</v>
      </c>
      <c r="S8602" t="e">
        <f t="shared" si="1075"/>
        <v>#REF!</v>
      </c>
      <c r="T8602" t="e">
        <f t="shared" si="1076"/>
        <v>#REF!</v>
      </c>
      <c r="U8602" s="2" t="e">
        <f t="shared" si="1079"/>
        <v>#REF!</v>
      </c>
      <c r="V8602" s="2"/>
    </row>
    <row r="8603" spans="1:22" x14ac:dyDescent="0.25">
      <c r="A8603" t="s">
        <v>4808</v>
      </c>
      <c r="B8603" t="s">
        <v>4809</v>
      </c>
      <c r="C8603">
        <v>124.999999999998</v>
      </c>
      <c r="D8603" t="s">
        <v>5306</v>
      </c>
      <c r="E8603" s="1">
        <v>42114</v>
      </c>
      <c r="F8603" t="s">
        <v>5311</v>
      </c>
      <c r="G8603">
        <v>3</v>
      </c>
      <c r="H8603" t="s">
        <v>5287</v>
      </c>
      <c r="I8603" t="s">
        <v>5298</v>
      </c>
      <c r="J8603" t="s">
        <v>5313</v>
      </c>
      <c r="K8603" t="b">
        <f>LOOKUP(A8603,'[1]UDDATA-1'!B:B,'[1]UDDATA-1'!A:A)&lt;&gt;LOOKUP(A8603,'[1]UDDATA-2'!B:B,'[1]UDDATA-2'!A:A)</f>
        <v>0</v>
      </c>
      <c r="L8603" t="str">
        <f t="shared" si="1072"/>
        <v/>
      </c>
      <c r="M8603" t="str">
        <f t="shared" si="1073"/>
        <v/>
      </c>
      <c r="N8603" t="str">
        <f t="shared" si="1074"/>
        <v/>
      </c>
      <c r="O8603" t="e">
        <f>IF(AND(A8603&lt;&gt;A8602,#REF!&lt;&gt;""),#REF!,"")</f>
        <v>#REF!</v>
      </c>
      <c r="P8603" t="e">
        <f t="shared" si="1077"/>
        <v>#REF!</v>
      </c>
      <c r="Q8603" s="2" t="e">
        <f t="shared" ca="1" si="1078"/>
        <v>#REF!</v>
      </c>
      <c r="R8603" t="e">
        <f>IF(NOT(#REF!="Indskrevet"),"",IF(E8603="",FALSE,AND(NOT(#REF!),VALUE(RIGHT(CONCATENATE(YEAR(E8603)),2))=15)))</f>
        <v>#REF!</v>
      </c>
      <c r="S8603" t="e">
        <f t="shared" si="1075"/>
        <v>#REF!</v>
      </c>
      <c r="T8603" t="e">
        <f t="shared" si="1076"/>
        <v>#REF!</v>
      </c>
      <c r="U8603" s="2" t="e">
        <f t="shared" si="1079"/>
        <v>#REF!</v>
      </c>
      <c r="V8603" s="2"/>
    </row>
    <row r="8604" spans="1:22" x14ac:dyDescent="0.25">
      <c r="A8604" t="s">
        <v>4808</v>
      </c>
      <c r="B8604" t="s">
        <v>4809</v>
      </c>
      <c r="C8604">
        <v>124.999999999998</v>
      </c>
      <c r="D8604" t="s">
        <v>5306</v>
      </c>
      <c r="E8604" s="1">
        <v>41796</v>
      </c>
      <c r="F8604" t="s">
        <v>5312</v>
      </c>
      <c r="G8604">
        <v>1</v>
      </c>
      <c r="H8604" t="s">
        <v>5307</v>
      </c>
      <c r="I8604" t="s">
        <v>5302</v>
      </c>
      <c r="J8604" t="s">
        <v>5303</v>
      </c>
      <c r="K8604" t="b">
        <f>LOOKUP(A8604,'[1]UDDATA-1'!B:B,'[1]UDDATA-1'!A:A)&lt;&gt;LOOKUP(A8604,'[1]UDDATA-2'!B:B,'[1]UDDATA-2'!A:A)</f>
        <v>0</v>
      </c>
      <c r="L8604" t="str">
        <f t="shared" si="1072"/>
        <v>Lyd- og musikbehandling</v>
      </c>
      <c r="M8604">
        <f t="shared" si="1073"/>
        <v>0</v>
      </c>
      <c r="N8604" t="str">
        <f t="shared" si="1074"/>
        <v/>
      </c>
      <c r="O8604" t="e">
        <f>IF(AND(A8604&lt;&gt;A8603,#REF!&lt;&gt;""),#REF!,"")</f>
        <v>#REF!</v>
      </c>
      <c r="P8604" t="e">
        <f t="shared" si="1077"/>
        <v>#REF!</v>
      </c>
      <c r="Q8604" s="2" t="e">
        <f t="shared" ca="1" si="1078"/>
        <v>#REF!</v>
      </c>
      <c r="R8604" t="e">
        <f>IF(NOT(#REF!="Indskrevet"),"",IF(E8604="",FALSE,AND(NOT(#REF!),VALUE(RIGHT(CONCATENATE(YEAR(E8604)),2))=15)))</f>
        <v>#REF!</v>
      </c>
      <c r="S8604" t="e">
        <f t="shared" si="1075"/>
        <v>#REF!</v>
      </c>
      <c r="T8604" t="e">
        <f t="shared" si="1076"/>
        <v>#REF!</v>
      </c>
      <c r="U8604" s="2" t="e">
        <f t="shared" si="1079"/>
        <v>#REF!</v>
      </c>
      <c r="V8604" s="2"/>
    </row>
    <row r="8605" spans="1:22" x14ac:dyDescent="0.25">
      <c r="A8605" t="s">
        <v>4808</v>
      </c>
      <c r="B8605" t="s">
        <v>4809</v>
      </c>
      <c r="C8605">
        <v>124.999999999998</v>
      </c>
      <c r="D8605" t="s">
        <v>5306</v>
      </c>
      <c r="E8605" s="1">
        <v>41878</v>
      </c>
      <c r="F8605" t="s">
        <v>5312</v>
      </c>
      <c r="G8605">
        <v>2</v>
      </c>
      <c r="H8605" t="s">
        <v>5307</v>
      </c>
      <c r="I8605" t="s">
        <v>5302</v>
      </c>
      <c r="J8605" t="s">
        <v>5303</v>
      </c>
      <c r="K8605" t="b">
        <f>LOOKUP(A8605,'[1]UDDATA-1'!B:B,'[1]UDDATA-1'!A:A)&lt;&gt;LOOKUP(A8605,'[1]UDDATA-2'!B:B,'[1]UDDATA-2'!A:A)</f>
        <v>0</v>
      </c>
      <c r="L8605" t="str">
        <f t="shared" si="1072"/>
        <v/>
      </c>
      <c r="M8605" t="str">
        <f t="shared" si="1073"/>
        <v/>
      </c>
      <c r="N8605" t="str">
        <f t="shared" si="1074"/>
        <v/>
      </c>
      <c r="O8605" t="e">
        <f>IF(AND(A8605&lt;&gt;A8604,#REF!&lt;&gt;""),#REF!,"")</f>
        <v>#REF!</v>
      </c>
      <c r="P8605" t="e">
        <f t="shared" si="1077"/>
        <v>#REF!</v>
      </c>
      <c r="Q8605" s="2" t="e">
        <f t="shared" ca="1" si="1078"/>
        <v>#REF!</v>
      </c>
      <c r="R8605" t="e">
        <f>IF(NOT(#REF!="Indskrevet"),"",IF(E8605="",FALSE,AND(NOT(#REF!),VALUE(RIGHT(CONCATENATE(YEAR(E8605)),2))=15)))</f>
        <v>#REF!</v>
      </c>
      <c r="S8605" t="e">
        <f t="shared" si="1075"/>
        <v>#REF!</v>
      </c>
      <c r="T8605" t="e">
        <f t="shared" si="1076"/>
        <v>#REF!</v>
      </c>
      <c r="U8605" s="2" t="e">
        <f t="shared" si="1079"/>
        <v>#REF!</v>
      </c>
      <c r="V8605" s="2"/>
    </row>
    <row r="8606" spans="1:22" x14ac:dyDescent="0.25">
      <c r="A8606" t="s">
        <v>4808</v>
      </c>
      <c r="B8606" t="s">
        <v>4809</v>
      </c>
      <c r="C8606">
        <v>124.999999999998</v>
      </c>
      <c r="D8606" t="s">
        <v>5306</v>
      </c>
      <c r="E8606" s="1">
        <v>42166</v>
      </c>
      <c r="F8606" t="s">
        <v>5312</v>
      </c>
      <c r="G8606">
        <v>3</v>
      </c>
      <c r="H8606" t="s">
        <v>5287</v>
      </c>
      <c r="I8606" t="s">
        <v>5302</v>
      </c>
      <c r="J8606" t="s">
        <v>5313</v>
      </c>
      <c r="K8606" t="b">
        <f>LOOKUP(A8606,'[1]UDDATA-1'!B:B,'[1]UDDATA-1'!A:A)&lt;&gt;LOOKUP(A8606,'[1]UDDATA-2'!B:B,'[1]UDDATA-2'!A:A)</f>
        <v>0</v>
      </c>
      <c r="L8606" t="str">
        <f t="shared" si="1072"/>
        <v/>
      </c>
      <c r="M8606" t="str">
        <f t="shared" si="1073"/>
        <v/>
      </c>
      <c r="N8606" t="str">
        <f t="shared" si="1074"/>
        <v/>
      </c>
      <c r="O8606" t="e">
        <f>IF(AND(A8606&lt;&gt;A8605,#REF!&lt;&gt;""),#REF!,"")</f>
        <v>#REF!</v>
      </c>
      <c r="P8606" t="e">
        <f t="shared" si="1077"/>
        <v>#REF!</v>
      </c>
      <c r="Q8606" s="2" t="e">
        <f t="shared" ca="1" si="1078"/>
        <v>#REF!</v>
      </c>
      <c r="R8606" t="e">
        <f>IF(NOT(#REF!="Indskrevet"),"",IF(E8606="",FALSE,AND(NOT(#REF!),VALUE(RIGHT(CONCATENATE(YEAR(E8606)),2))=15)))</f>
        <v>#REF!</v>
      </c>
      <c r="S8606" t="e">
        <f t="shared" si="1075"/>
        <v>#REF!</v>
      </c>
      <c r="T8606" t="e">
        <f t="shared" si="1076"/>
        <v>#REF!</v>
      </c>
      <c r="U8606" s="2" t="e">
        <f t="shared" si="1079"/>
        <v>#REF!</v>
      </c>
      <c r="V8606" s="2"/>
    </row>
    <row r="8607" spans="1:22" x14ac:dyDescent="0.25">
      <c r="A8607" t="s">
        <v>4808</v>
      </c>
      <c r="B8607" t="s">
        <v>4809</v>
      </c>
      <c r="C8607">
        <v>124.999999999998</v>
      </c>
      <c r="D8607" t="s">
        <v>5327</v>
      </c>
      <c r="E8607" s="1">
        <v>41830</v>
      </c>
      <c r="F8607" t="s">
        <v>5314</v>
      </c>
      <c r="G8607">
        <v>1</v>
      </c>
      <c r="H8607" t="s">
        <v>5307</v>
      </c>
      <c r="I8607" t="s">
        <v>5305</v>
      </c>
      <c r="J8607" t="s">
        <v>5303</v>
      </c>
      <c r="K8607" t="b">
        <f>LOOKUP(A8607,'[1]UDDATA-1'!B:B,'[1]UDDATA-1'!A:A)&lt;&gt;LOOKUP(A8607,'[1]UDDATA-2'!B:B,'[1]UDDATA-2'!A:A)</f>
        <v>0</v>
      </c>
      <c r="L8607" t="str">
        <f t="shared" si="1072"/>
        <v>Objektorienteret Software Engineering</v>
      </c>
      <c r="M8607">
        <f t="shared" si="1073"/>
        <v>-3</v>
      </c>
      <c r="N8607" t="str">
        <f t="shared" si="1074"/>
        <v/>
      </c>
      <c r="O8607" t="e">
        <f>IF(AND(A8607&lt;&gt;A8606,#REF!&lt;&gt;""),#REF!,"")</f>
        <v>#REF!</v>
      </c>
      <c r="P8607" t="e">
        <f t="shared" si="1077"/>
        <v>#REF!</v>
      </c>
      <c r="Q8607" s="2" t="e">
        <f t="shared" ca="1" si="1078"/>
        <v>#REF!</v>
      </c>
      <c r="R8607" t="e">
        <f>IF(NOT(#REF!="Indskrevet"),"",IF(E8607="",FALSE,AND(NOT(#REF!),VALUE(RIGHT(CONCATENATE(YEAR(E8607)),2))=15)))</f>
        <v>#REF!</v>
      </c>
      <c r="S8607" t="e">
        <f t="shared" si="1075"/>
        <v>#REF!</v>
      </c>
      <c r="T8607" t="e">
        <f t="shared" si="1076"/>
        <v>#REF!</v>
      </c>
      <c r="U8607" s="2" t="e">
        <f t="shared" si="1079"/>
        <v>#REF!</v>
      </c>
      <c r="V8607" s="2"/>
    </row>
    <row r="8608" spans="1:22" x14ac:dyDescent="0.25">
      <c r="A8608" t="s">
        <v>4808</v>
      </c>
      <c r="B8608" t="s">
        <v>4809</v>
      </c>
      <c r="C8608">
        <v>124.999999999998</v>
      </c>
      <c r="D8608" t="s">
        <v>5318</v>
      </c>
      <c r="E8608" s="1">
        <v>42267</v>
      </c>
      <c r="F8608" t="s">
        <v>5314</v>
      </c>
      <c r="G8608">
        <v>2</v>
      </c>
      <c r="H8608" t="s">
        <v>5287</v>
      </c>
      <c r="I8608" t="s">
        <v>5305</v>
      </c>
      <c r="J8608" t="s">
        <v>5316</v>
      </c>
      <c r="K8608" t="b">
        <f>LOOKUP(A8608,'[1]UDDATA-1'!B:B,'[1]UDDATA-1'!A:A)&lt;&gt;LOOKUP(A8608,'[1]UDDATA-2'!B:B,'[1]UDDATA-2'!A:A)</f>
        <v>0</v>
      </c>
      <c r="L8608" t="str">
        <f t="shared" si="1072"/>
        <v/>
      </c>
      <c r="M8608" t="str">
        <f t="shared" si="1073"/>
        <v/>
      </c>
      <c r="N8608" t="str">
        <f t="shared" si="1074"/>
        <v/>
      </c>
      <c r="O8608" t="e">
        <f>IF(AND(A8608&lt;&gt;A8607,#REF!&lt;&gt;""),#REF!,"")</f>
        <v>#REF!</v>
      </c>
      <c r="P8608" t="e">
        <f t="shared" si="1077"/>
        <v>#REF!</v>
      </c>
      <c r="Q8608" s="2" t="e">
        <f t="shared" ca="1" si="1078"/>
        <v>#REF!</v>
      </c>
      <c r="R8608" t="e">
        <f>IF(NOT(#REF!="Indskrevet"),"",IF(E8608="",FALSE,AND(NOT(#REF!),VALUE(RIGHT(CONCATENATE(YEAR(E8608)),2))=15)))</f>
        <v>#REF!</v>
      </c>
      <c r="S8608" t="e">
        <f t="shared" si="1075"/>
        <v>#REF!</v>
      </c>
      <c r="T8608" t="e">
        <f t="shared" si="1076"/>
        <v>#REF!</v>
      </c>
      <c r="U8608" s="2" t="e">
        <f t="shared" si="1079"/>
        <v>#REF!</v>
      </c>
      <c r="V8608" s="2"/>
    </row>
    <row r="8609" spans="1:22" x14ac:dyDescent="0.25">
      <c r="A8609" t="s">
        <v>4810</v>
      </c>
      <c r="B8609" t="s">
        <v>4811</v>
      </c>
      <c r="C8609">
        <v>59.999999999998799</v>
      </c>
      <c r="K8609" t="b">
        <f>LOOKUP(A8609,'[1]UDDATA-1'!B:B,'[1]UDDATA-1'!A:A)&lt;&gt;LOOKUP(A8609,'[1]UDDATA-2'!B:B,'[1]UDDATA-2'!A:A)</f>
        <v>0</v>
      </c>
      <c r="L8609" t="str">
        <f t="shared" si="1072"/>
        <v/>
      </c>
      <c r="M8609" t="str">
        <f t="shared" si="1073"/>
        <v/>
      </c>
      <c r="N8609" t="str">
        <f t="shared" si="1074"/>
        <v/>
      </c>
      <c r="O8609" t="e">
        <f>IF(AND(A8609&lt;&gt;A8608,#REF!&lt;&gt;""),#REF!,"")</f>
        <v>#REF!</v>
      </c>
      <c r="P8609" t="e">
        <f t="shared" si="1077"/>
        <v>#REF!</v>
      </c>
      <c r="Q8609" s="2" t="e">
        <f t="shared" ca="1" si="1078"/>
        <v>#REF!</v>
      </c>
      <c r="R8609" t="e">
        <f>IF(NOT(#REF!="Indskrevet"),"",IF(E8609="",FALSE,AND(NOT(#REF!),VALUE(RIGHT(CONCATENATE(YEAR(E8609)),2))=15)))</f>
        <v>#REF!</v>
      </c>
      <c r="S8609" t="e">
        <f t="shared" si="1075"/>
        <v>#REF!</v>
      </c>
      <c r="T8609" t="e">
        <f t="shared" si="1076"/>
        <v>#REF!</v>
      </c>
      <c r="U8609" s="2" t="e">
        <f t="shared" si="1079"/>
        <v>#REF!</v>
      </c>
      <c r="V8609" s="2"/>
    </row>
    <row r="8610" spans="1:22" x14ac:dyDescent="0.25">
      <c r="A8610" t="s">
        <v>4812</v>
      </c>
      <c r="B8610" t="s">
        <v>4813</v>
      </c>
      <c r="C8610">
        <v>54.999999999998998</v>
      </c>
      <c r="D8610" t="s">
        <v>5306</v>
      </c>
      <c r="E8610" s="1">
        <v>42033</v>
      </c>
      <c r="F8610" t="s">
        <v>5286</v>
      </c>
      <c r="G8610">
        <v>1</v>
      </c>
      <c r="H8610" t="s">
        <v>5307</v>
      </c>
      <c r="I8610" t="s">
        <v>5288</v>
      </c>
      <c r="J8610" t="s">
        <v>5289</v>
      </c>
      <c r="K8610" t="b">
        <f>LOOKUP(A8610,'[1]UDDATA-1'!B:B,'[1]UDDATA-1'!A:A)&lt;&gt;LOOKUP(A8610,'[1]UDDATA-2'!B:B,'[1]UDDATA-2'!A:A)</f>
        <v>0</v>
      </c>
      <c r="L8610" t="str">
        <f t="shared" si="1072"/>
        <v>Grundlæggende programmering</v>
      </c>
      <c r="M8610">
        <f t="shared" si="1073"/>
        <v>0</v>
      </c>
      <c r="N8610" t="str">
        <f t="shared" si="1074"/>
        <v/>
      </c>
      <c r="O8610" t="e">
        <f>IF(AND(A8610&lt;&gt;A8609,#REF!&lt;&gt;""),#REF!,"")</f>
        <v>#REF!</v>
      </c>
      <c r="P8610" t="e">
        <f t="shared" si="1077"/>
        <v>#REF!</v>
      </c>
      <c r="Q8610" s="2" t="e">
        <f t="shared" ca="1" si="1078"/>
        <v>#REF!</v>
      </c>
      <c r="R8610" t="e">
        <f>IF(NOT(#REF!="Indskrevet"),"",IF(E8610="",FALSE,AND(NOT(#REF!),VALUE(RIGHT(CONCATENATE(YEAR(E8610)),2))=15)))</f>
        <v>#REF!</v>
      </c>
      <c r="S8610" t="e">
        <f t="shared" si="1075"/>
        <v>#REF!</v>
      </c>
      <c r="T8610" t="e">
        <f t="shared" si="1076"/>
        <v>#REF!</v>
      </c>
      <c r="U8610" s="2" t="e">
        <f t="shared" si="1079"/>
        <v>#REF!</v>
      </c>
      <c r="V8610" s="2"/>
    </row>
    <row r="8611" spans="1:22" x14ac:dyDescent="0.25">
      <c r="A8611" t="s">
        <v>4812</v>
      </c>
      <c r="B8611" t="s">
        <v>4813</v>
      </c>
      <c r="C8611">
        <v>54.999999999998998</v>
      </c>
      <c r="D8611" t="s">
        <v>5306</v>
      </c>
      <c r="E8611" s="1">
        <v>42066</v>
      </c>
      <c r="F8611" t="s">
        <v>5286</v>
      </c>
      <c r="G8611">
        <v>2</v>
      </c>
      <c r="H8611" t="s">
        <v>5287</v>
      </c>
      <c r="I8611" t="s">
        <v>5288</v>
      </c>
      <c r="J8611" t="s">
        <v>5293</v>
      </c>
      <c r="K8611" t="b">
        <f>LOOKUP(A8611,'[1]UDDATA-1'!B:B,'[1]UDDATA-1'!A:A)&lt;&gt;LOOKUP(A8611,'[1]UDDATA-2'!B:B,'[1]UDDATA-2'!A:A)</f>
        <v>0</v>
      </c>
      <c r="L8611" t="str">
        <f t="shared" si="1072"/>
        <v/>
      </c>
      <c r="M8611" t="str">
        <f t="shared" si="1073"/>
        <v/>
      </c>
      <c r="N8611" t="str">
        <f t="shared" si="1074"/>
        <v/>
      </c>
      <c r="O8611" t="e">
        <f>IF(AND(A8611&lt;&gt;A8610,#REF!&lt;&gt;""),#REF!,"")</f>
        <v>#REF!</v>
      </c>
      <c r="P8611" t="e">
        <f t="shared" si="1077"/>
        <v>#REF!</v>
      </c>
      <c r="Q8611" s="2" t="e">
        <f t="shared" ca="1" si="1078"/>
        <v>#REF!</v>
      </c>
      <c r="R8611" t="e">
        <f>IF(NOT(#REF!="Indskrevet"),"",IF(E8611="",FALSE,AND(NOT(#REF!),VALUE(RIGHT(CONCATENATE(YEAR(E8611)),2))=15)))</f>
        <v>#REF!</v>
      </c>
      <c r="S8611" t="e">
        <f t="shared" si="1075"/>
        <v>#REF!</v>
      </c>
      <c r="T8611" t="e">
        <f t="shared" si="1076"/>
        <v>#REF!</v>
      </c>
      <c r="U8611" s="2" t="e">
        <f t="shared" si="1079"/>
        <v>#REF!</v>
      </c>
      <c r="V8611" s="2"/>
    </row>
    <row r="8612" spans="1:22" x14ac:dyDescent="0.25">
      <c r="A8612" t="s">
        <v>4812</v>
      </c>
      <c r="B8612" t="s">
        <v>4813</v>
      </c>
      <c r="C8612">
        <v>54.999999999998998</v>
      </c>
      <c r="D8612" t="s">
        <v>5317</v>
      </c>
      <c r="E8612" s="1">
        <v>42178</v>
      </c>
      <c r="F8612" t="s">
        <v>5291</v>
      </c>
      <c r="G8612">
        <v>1</v>
      </c>
      <c r="H8612" t="s">
        <v>5287</v>
      </c>
      <c r="I8612" t="s">
        <v>5292</v>
      </c>
      <c r="J8612" t="s">
        <v>5293</v>
      </c>
      <c r="K8612" t="b">
        <f>LOOKUP(A8612,'[1]UDDATA-1'!B:B,'[1]UDDATA-1'!A:A)&lt;&gt;LOOKUP(A8612,'[1]UDDATA-2'!B:B,'[1]UDDATA-2'!A:A)</f>
        <v>0</v>
      </c>
      <c r="L8612" t="str">
        <f t="shared" si="1072"/>
        <v>Matematik til multimedie-applikationer</v>
      </c>
      <c r="M8612">
        <f t="shared" si="1073"/>
        <v>4</v>
      </c>
      <c r="N8612" t="str">
        <f t="shared" si="1074"/>
        <v/>
      </c>
      <c r="O8612" t="e">
        <f>IF(AND(A8612&lt;&gt;A8611,#REF!&lt;&gt;""),#REF!,"")</f>
        <v>#REF!</v>
      </c>
      <c r="P8612" t="e">
        <f t="shared" si="1077"/>
        <v>#REF!</v>
      </c>
      <c r="Q8612" s="2" t="e">
        <f t="shared" ca="1" si="1078"/>
        <v>#REF!</v>
      </c>
      <c r="R8612" t="e">
        <f>IF(NOT(#REF!="Indskrevet"),"",IF(E8612="",FALSE,AND(NOT(#REF!),VALUE(RIGHT(CONCATENATE(YEAR(E8612)),2))=15)))</f>
        <v>#REF!</v>
      </c>
      <c r="S8612" t="e">
        <f t="shared" si="1075"/>
        <v>#REF!</v>
      </c>
      <c r="T8612" t="e">
        <f t="shared" si="1076"/>
        <v>#REF!</v>
      </c>
      <c r="U8612" s="2" t="e">
        <f t="shared" si="1079"/>
        <v>#REF!</v>
      </c>
      <c r="V8612" s="2"/>
    </row>
    <row r="8613" spans="1:22" x14ac:dyDescent="0.25">
      <c r="A8613" t="s">
        <v>4814</v>
      </c>
      <c r="B8613" t="s">
        <v>4815</v>
      </c>
      <c r="C8613">
        <v>119.999999999998</v>
      </c>
      <c r="D8613" t="s">
        <v>5296</v>
      </c>
      <c r="E8613" s="1">
        <v>41652</v>
      </c>
      <c r="F8613" t="s">
        <v>5286</v>
      </c>
      <c r="G8613">
        <v>1</v>
      </c>
      <c r="H8613" t="s">
        <v>5287</v>
      </c>
      <c r="I8613" t="s">
        <v>5288</v>
      </c>
      <c r="J8613" t="s">
        <v>5289</v>
      </c>
      <c r="K8613" t="b">
        <f>LOOKUP(A8613,'[1]UDDATA-1'!B:B,'[1]UDDATA-1'!A:A)&lt;&gt;LOOKUP(A8613,'[1]UDDATA-2'!B:B,'[1]UDDATA-2'!A:A)</f>
        <v>0</v>
      </c>
      <c r="L8613" t="str">
        <f t="shared" si="1072"/>
        <v>Grundlæggende programmering</v>
      </c>
      <c r="M8613">
        <f t="shared" si="1073"/>
        <v>7</v>
      </c>
      <c r="N8613" t="str">
        <f t="shared" si="1074"/>
        <v/>
      </c>
      <c r="O8613" t="e">
        <f>IF(AND(A8613&lt;&gt;A8612,#REF!&lt;&gt;""),#REF!,"")</f>
        <v>#REF!</v>
      </c>
      <c r="P8613" t="e">
        <f t="shared" si="1077"/>
        <v>#REF!</v>
      </c>
      <c r="Q8613" s="2" t="e">
        <f t="shared" ca="1" si="1078"/>
        <v>#REF!</v>
      </c>
      <c r="R8613" t="e">
        <f>IF(NOT(#REF!="Indskrevet"),"",IF(E8613="",FALSE,AND(NOT(#REF!),VALUE(RIGHT(CONCATENATE(YEAR(E8613)),2))=15)))</f>
        <v>#REF!</v>
      </c>
      <c r="S8613" t="e">
        <f t="shared" si="1075"/>
        <v>#REF!</v>
      </c>
      <c r="T8613" t="e">
        <f t="shared" si="1076"/>
        <v>#REF!</v>
      </c>
      <c r="U8613" s="2" t="e">
        <f t="shared" si="1079"/>
        <v>#REF!</v>
      </c>
      <c r="V8613" s="2"/>
    </row>
    <row r="8614" spans="1:22" x14ac:dyDescent="0.25">
      <c r="A8614" t="s">
        <v>4814</v>
      </c>
      <c r="B8614" t="s">
        <v>4815</v>
      </c>
      <c r="C8614">
        <v>119.999999999998</v>
      </c>
      <c r="D8614" t="s">
        <v>5290</v>
      </c>
      <c r="E8614" s="1">
        <v>41815</v>
      </c>
      <c r="F8614" t="s">
        <v>5291</v>
      </c>
      <c r="G8614">
        <v>1</v>
      </c>
      <c r="H8614" t="s">
        <v>5287</v>
      </c>
      <c r="I8614" t="s">
        <v>5292</v>
      </c>
      <c r="J8614" t="s">
        <v>5293</v>
      </c>
      <c r="K8614" t="b">
        <f>LOOKUP(A8614,'[1]UDDATA-1'!B:B,'[1]UDDATA-1'!A:A)&lt;&gt;LOOKUP(A8614,'[1]UDDATA-2'!B:B,'[1]UDDATA-2'!A:A)</f>
        <v>0</v>
      </c>
      <c r="L8614" t="str">
        <f t="shared" si="1072"/>
        <v>Matematik til multimedie-applikationer</v>
      </c>
      <c r="M8614">
        <f t="shared" si="1073"/>
        <v>10</v>
      </c>
      <c r="N8614" t="str">
        <f t="shared" si="1074"/>
        <v/>
      </c>
      <c r="O8614" t="e">
        <f>IF(AND(A8614&lt;&gt;A8613,#REF!&lt;&gt;""),#REF!,"")</f>
        <v>#REF!</v>
      </c>
      <c r="P8614" t="e">
        <f t="shared" si="1077"/>
        <v>#REF!</v>
      </c>
      <c r="Q8614" s="2" t="e">
        <f t="shared" ca="1" si="1078"/>
        <v>#REF!</v>
      </c>
      <c r="R8614" t="e">
        <f>IF(NOT(#REF!="Indskrevet"),"",IF(E8614="",FALSE,AND(NOT(#REF!),VALUE(RIGHT(CONCATENATE(YEAR(E8614)),2))=15)))</f>
        <v>#REF!</v>
      </c>
      <c r="S8614" t="e">
        <f t="shared" si="1075"/>
        <v>#REF!</v>
      </c>
      <c r="T8614" t="e">
        <f t="shared" si="1076"/>
        <v>#REF!</v>
      </c>
      <c r="U8614" s="2" t="e">
        <f t="shared" si="1079"/>
        <v>#REF!</v>
      </c>
      <c r="V8614" s="2"/>
    </row>
    <row r="8615" spans="1:22" x14ac:dyDescent="0.25">
      <c r="A8615" t="s">
        <v>4814</v>
      </c>
      <c r="B8615" t="s">
        <v>4815</v>
      </c>
      <c r="C8615">
        <v>119.999999999998</v>
      </c>
      <c r="D8615" t="s">
        <v>5317</v>
      </c>
      <c r="E8615" s="1">
        <v>41824</v>
      </c>
      <c r="F8615" t="s">
        <v>5294</v>
      </c>
      <c r="G8615">
        <v>1</v>
      </c>
      <c r="H8615" t="s">
        <v>5287</v>
      </c>
      <c r="I8615" t="s">
        <v>5295</v>
      </c>
      <c r="J8615" t="s">
        <v>5293</v>
      </c>
      <c r="K8615" t="b">
        <f>LOOKUP(A8615,'[1]UDDATA-1'!B:B,'[1]UDDATA-1'!A:A)&lt;&gt;LOOKUP(A8615,'[1]UDDATA-2'!B:B,'[1]UDDATA-2'!A:A)</f>
        <v>0</v>
      </c>
      <c r="L8615" t="str">
        <f t="shared" si="1072"/>
        <v>Fysisk interface design</v>
      </c>
      <c r="M8615">
        <f t="shared" si="1073"/>
        <v>4</v>
      </c>
      <c r="N8615" t="str">
        <f t="shared" si="1074"/>
        <v/>
      </c>
      <c r="O8615" t="e">
        <f>IF(AND(A8615&lt;&gt;A8614,#REF!&lt;&gt;""),#REF!,"")</f>
        <v>#REF!</v>
      </c>
      <c r="P8615" t="e">
        <f t="shared" si="1077"/>
        <v>#REF!</v>
      </c>
      <c r="Q8615" s="2" t="e">
        <f t="shared" ca="1" si="1078"/>
        <v>#REF!</v>
      </c>
      <c r="R8615" t="e">
        <f>IF(NOT(#REF!="Indskrevet"),"",IF(E8615="",FALSE,AND(NOT(#REF!),VALUE(RIGHT(CONCATENATE(YEAR(E8615)),2))=15)))</f>
        <v>#REF!</v>
      </c>
      <c r="S8615" t="e">
        <f t="shared" si="1075"/>
        <v>#REF!</v>
      </c>
      <c r="T8615" t="e">
        <f t="shared" si="1076"/>
        <v>#REF!</v>
      </c>
      <c r="U8615" s="2" t="e">
        <f t="shared" si="1079"/>
        <v>#REF!</v>
      </c>
      <c r="V8615" s="2"/>
    </row>
    <row r="8616" spans="1:22" x14ac:dyDescent="0.25">
      <c r="A8616" t="s">
        <v>4814</v>
      </c>
      <c r="B8616" t="s">
        <v>4815</v>
      </c>
      <c r="C8616">
        <v>119.999999999998</v>
      </c>
      <c r="D8616" t="s">
        <v>5317</v>
      </c>
      <c r="E8616" s="1">
        <v>42151</v>
      </c>
      <c r="F8616" t="s">
        <v>5297</v>
      </c>
      <c r="G8616">
        <v>1</v>
      </c>
      <c r="H8616" t="s">
        <v>5287</v>
      </c>
      <c r="I8616" t="s">
        <v>5298</v>
      </c>
      <c r="J8616" t="s">
        <v>5303</v>
      </c>
      <c r="K8616" t="b">
        <f>LOOKUP(A8616,'[1]UDDATA-1'!B:B,'[1]UDDATA-1'!A:A)&lt;&gt;LOOKUP(A8616,'[1]UDDATA-2'!B:B,'[1]UDDATA-2'!A:A)</f>
        <v>0</v>
      </c>
      <c r="L8616" t="str">
        <f t="shared" si="1072"/>
        <v>Proceduremæssig programmering</v>
      </c>
      <c r="M8616">
        <f t="shared" si="1073"/>
        <v>4</v>
      </c>
      <c r="N8616" t="str">
        <f t="shared" si="1074"/>
        <v/>
      </c>
      <c r="O8616" t="e">
        <f>IF(AND(A8616&lt;&gt;A8615,#REF!&lt;&gt;""),#REF!,"")</f>
        <v>#REF!</v>
      </c>
      <c r="P8616" t="e">
        <f t="shared" si="1077"/>
        <v>#REF!</v>
      </c>
      <c r="Q8616" s="2" t="e">
        <f t="shared" ca="1" si="1078"/>
        <v>#REF!</v>
      </c>
      <c r="R8616" t="e">
        <f>IF(NOT(#REF!="Indskrevet"),"",IF(E8616="",FALSE,AND(NOT(#REF!),VALUE(RIGHT(CONCATENATE(YEAR(E8616)),2))=15)))</f>
        <v>#REF!</v>
      </c>
      <c r="S8616" t="e">
        <f t="shared" si="1075"/>
        <v>#REF!</v>
      </c>
      <c r="T8616" t="e">
        <f t="shared" si="1076"/>
        <v>#REF!</v>
      </c>
      <c r="U8616" s="2" t="e">
        <f t="shared" si="1079"/>
        <v>#REF!</v>
      </c>
      <c r="V8616" s="2"/>
    </row>
    <row r="8617" spans="1:22" x14ac:dyDescent="0.25">
      <c r="A8617" t="s">
        <v>4814</v>
      </c>
      <c r="B8617" t="s">
        <v>4815</v>
      </c>
      <c r="C8617">
        <v>119.999999999998</v>
      </c>
      <c r="D8617" t="s">
        <v>5290</v>
      </c>
      <c r="E8617" s="1">
        <v>42164</v>
      </c>
      <c r="F8617" t="s">
        <v>5301</v>
      </c>
      <c r="G8617">
        <v>1</v>
      </c>
      <c r="H8617" t="s">
        <v>5287</v>
      </c>
      <c r="I8617" t="s">
        <v>5302</v>
      </c>
      <c r="J8617" t="s">
        <v>5303</v>
      </c>
      <c r="K8617" t="b">
        <f>LOOKUP(A8617,'[1]UDDATA-1'!B:B,'[1]UDDATA-1'!A:A)&lt;&gt;LOOKUP(A8617,'[1]UDDATA-2'!B:B,'[1]UDDATA-2'!A:A)</f>
        <v>0</v>
      </c>
      <c r="L8617" t="str">
        <f t="shared" si="1072"/>
        <v>Lyd- og musikbehandling</v>
      </c>
      <c r="M8617">
        <f t="shared" si="1073"/>
        <v>10</v>
      </c>
      <c r="N8617" t="str">
        <f t="shared" si="1074"/>
        <v/>
      </c>
      <c r="O8617" t="e">
        <f>IF(AND(A8617&lt;&gt;A8616,#REF!&lt;&gt;""),#REF!,"")</f>
        <v>#REF!</v>
      </c>
      <c r="P8617" t="e">
        <f t="shared" si="1077"/>
        <v>#REF!</v>
      </c>
      <c r="Q8617" s="2" t="e">
        <f t="shared" ca="1" si="1078"/>
        <v>#REF!</v>
      </c>
      <c r="R8617" t="e">
        <f>IF(NOT(#REF!="Indskrevet"),"",IF(E8617="",FALSE,AND(NOT(#REF!),VALUE(RIGHT(CONCATENATE(YEAR(E8617)),2))=15)))</f>
        <v>#REF!</v>
      </c>
      <c r="S8617" t="e">
        <f t="shared" si="1075"/>
        <v>#REF!</v>
      </c>
      <c r="T8617" t="e">
        <f t="shared" si="1076"/>
        <v>#REF!</v>
      </c>
      <c r="U8617" s="2" t="e">
        <f t="shared" si="1079"/>
        <v>#REF!</v>
      </c>
      <c r="V8617" s="2"/>
    </row>
    <row r="8618" spans="1:22" x14ac:dyDescent="0.25">
      <c r="A8618" t="s">
        <v>4814</v>
      </c>
      <c r="B8618" t="s">
        <v>4815</v>
      </c>
      <c r="C8618">
        <v>119.999999999998</v>
      </c>
      <c r="D8618" t="s">
        <v>5285</v>
      </c>
      <c r="E8618" s="1">
        <v>42171</v>
      </c>
      <c r="F8618" t="s">
        <v>5304</v>
      </c>
      <c r="G8618">
        <v>1</v>
      </c>
      <c r="H8618" t="s">
        <v>5287</v>
      </c>
      <c r="I8618" t="s">
        <v>5305</v>
      </c>
      <c r="J8618" t="s">
        <v>5303</v>
      </c>
      <c r="K8618" t="b">
        <f>LOOKUP(A8618,'[1]UDDATA-1'!B:B,'[1]UDDATA-1'!A:A)&lt;&gt;LOOKUP(A8618,'[1]UDDATA-2'!B:B,'[1]UDDATA-2'!A:A)</f>
        <v>0</v>
      </c>
      <c r="L8618" t="str">
        <f t="shared" si="1072"/>
        <v>Objektorienteret Software Engineering</v>
      </c>
      <c r="M8618">
        <f t="shared" si="1073"/>
        <v>2</v>
      </c>
      <c r="N8618" t="str">
        <f t="shared" si="1074"/>
        <v/>
      </c>
      <c r="O8618" t="e">
        <f>IF(AND(A8618&lt;&gt;A8617,#REF!&lt;&gt;""),#REF!,"")</f>
        <v>#REF!</v>
      </c>
      <c r="P8618" t="e">
        <f t="shared" si="1077"/>
        <v>#REF!</v>
      </c>
      <c r="Q8618" s="2" t="e">
        <f t="shared" ca="1" si="1078"/>
        <v>#REF!</v>
      </c>
      <c r="R8618" t="e">
        <f>IF(NOT(#REF!="Indskrevet"),"",IF(E8618="",FALSE,AND(NOT(#REF!),VALUE(RIGHT(CONCATENATE(YEAR(E8618)),2))=15)))</f>
        <v>#REF!</v>
      </c>
      <c r="S8618" t="e">
        <f t="shared" si="1075"/>
        <v>#REF!</v>
      </c>
      <c r="T8618" t="e">
        <f t="shared" si="1076"/>
        <v>#REF!</v>
      </c>
      <c r="U8618" s="2" t="e">
        <f t="shared" si="1079"/>
        <v>#REF!</v>
      </c>
      <c r="V8618" s="2"/>
    </row>
    <row r="8619" spans="1:22" x14ac:dyDescent="0.25">
      <c r="A8619" t="s">
        <v>4816</v>
      </c>
      <c r="B8619" t="s">
        <v>4817</v>
      </c>
      <c r="C8619">
        <v>59.999999999998799</v>
      </c>
      <c r="D8619" t="s">
        <v>5296</v>
      </c>
      <c r="E8619" s="1">
        <v>42031</v>
      </c>
      <c r="F8619" t="s">
        <v>5308</v>
      </c>
      <c r="G8619">
        <v>1</v>
      </c>
      <c r="H8619" t="s">
        <v>5287</v>
      </c>
      <c r="I8619" t="s">
        <v>5288</v>
      </c>
      <c r="J8619" t="s">
        <v>5289</v>
      </c>
      <c r="K8619" t="b">
        <f>LOOKUP(A8619,'[1]UDDATA-1'!B:B,'[1]UDDATA-1'!A:A)&lt;&gt;LOOKUP(A8619,'[1]UDDATA-2'!B:B,'[1]UDDATA-2'!A:A)</f>
        <v>0</v>
      </c>
      <c r="L8619" t="str">
        <f t="shared" si="1072"/>
        <v>Grundlæggende programmering</v>
      </c>
      <c r="M8619">
        <f t="shared" si="1073"/>
        <v>7</v>
      </c>
      <c r="N8619" t="str">
        <f t="shared" si="1074"/>
        <v/>
      </c>
      <c r="O8619" t="e">
        <f>IF(AND(A8619&lt;&gt;A8618,#REF!&lt;&gt;""),#REF!,"")</f>
        <v>#REF!</v>
      </c>
      <c r="P8619" t="e">
        <f t="shared" si="1077"/>
        <v>#REF!</v>
      </c>
      <c r="Q8619" s="2" t="e">
        <f t="shared" ca="1" si="1078"/>
        <v>#REF!</v>
      </c>
      <c r="R8619" t="e">
        <f>IF(NOT(#REF!="Indskrevet"),"",IF(E8619="",FALSE,AND(NOT(#REF!),VALUE(RIGHT(CONCATENATE(YEAR(E8619)),2))=15)))</f>
        <v>#REF!</v>
      </c>
      <c r="S8619" t="e">
        <f t="shared" si="1075"/>
        <v>#REF!</v>
      </c>
      <c r="T8619" t="e">
        <f t="shared" si="1076"/>
        <v>#REF!</v>
      </c>
      <c r="U8619" s="2" t="e">
        <f t="shared" si="1079"/>
        <v>#REF!</v>
      </c>
      <c r="V8619" s="2"/>
    </row>
    <row r="8620" spans="1:22" x14ac:dyDescent="0.25">
      <c r="A8620" t="s">
        <v>4816</v>
      </c>
      <c r="B8620" t="s">
        <v>4817</v>
      </c>
      <c r="C8620">
        <v>59.999999999998799</v>
      </c>
      <c r="D8620" t="s">
        <v>5317</v>
      </c>
      <c r="E8620" s="1">
        <v>42178</v>
      </c>
      <c r="F8620" t="s">
        <v>5309</v>
      </c>
      <c r="G8620">
        <v>1</v>
      </c>
      <c r="H8620" t="s">
        <v>5287</v>
      </c>
      <c r="I8620" t="s">
        <v>5292</v>
      </c>
      <c r="J8620" t="s">
        <v>5293</v>
      </c>
      <c r="K8620" t="b">
        <f>LOOKUP(A8620,'[1]UDDATA-1'!B:B,'[1]UDDATA-1'!A:A)&lt;&gt;LOOKUP(A8620,'[1]UDDATA-2'!B:B,'[1]UDDATA-2'!A:A)</f>
        <v>0</v>
      </c>
      <c r="L8620" t="str">
        <f t="shared" si="1072"/>
        <v>Matematik til multimedie-applikationer</v>
      </c>
      <c r="M8620">
        <f t="shared" si="1073"/>
        <v>4</v>
      </c>
      <c r="N8620" t="str">
        <f t="shared" si="1074"/>
        <v/>
      </c>
      <c r="O8620" t="e">
        <f>IF(AND(A8620&lt;&gt;A8619,#REF!&lt;&gt;""),#REF!,"")</f>
        <v>#REF!</v>
      </c>
      <c r="P8620" t="e">
        <f t="shared" si="1077"/>
        <v>#REF!</v>
      </c>
      <c r="Q8620" s="2" t="e">
        <f t="shared" ca="1" si="1078"/>
        <v>#REF!</v>
      </c>
      <c r="R8620" t="e">
        <f>IF(NOT(#REF!="Indskrevet"),"",IF(E8620="",FALSE,AND(NOT(#REF!),VALUE(RIGHT(CONCATENATE(YEAR(E8620)),2))=15)))</f>
        <v>#REF!</v>
      </c>
      <c r="S8620" t="e">
        <f t="shared" si="1075"/>
        <v>#REF!</v>
      </c>
      <c r="T8620" t="e">
        <f t="shared" si="1076"/>
        <v>#REF!</v>
      </c>
      <c r="U8620" s="2" t="e">
        <f t="shared" si="1079"/>
        <v>#REF!</v>
      </c>
      <c r="V8620" s="2"/>
    </row>
    <row r="8621" spans="1:22" x14ac:dyDescent="0.25">
      <c r="A8621" t="s">
        <v>4818</v>
      </c>
      <c r="B8621" t="s">
        <v>4819</v>
      </c>
      <c r="C8621">
        <v>119.999999999998</v>
      </c>
      <c r="D8621" t="s">
        <v>5285</v>
      </c>
      <c r="E8621" s="1">
        <v>41296</v>
      </c>
      <c r="F8621" t="s">
        <v>5357</v>
      </c>
      <c r="G8621">
        <v>1</v>
      </c>
      <c r="H8621" t="s">
        <v>5287</v>
      </c>
      <c r="I8621" t="s">
        <v>5324</v>
      </c>
      <c r="J8621" t="s">
        <v>5289</v>
      </c>
      <c r="K8621" t="b">
        <f>LOOKUP(A8621,'[1]UDDATA-1'!B:B,'[1]UDDATA-1'!A:A)&lt;&gt;LOOKUP(A8621,'[1]UDDATA-2'!B:B,'[1]UDDATA-2'!A:A)</f>
        <v>0</v>
      </c>
      <c r="L8621" t="str">
        <f t="shared" si="1072"/>
        <v>Lineær algebra</v>
      </c>
      <c r="M8621">
        <f t="shared" si="1073"/>
        <v>2</v>
      </c>
      <c r="N8621" t="str">
        <f t="shared" si="1074"/>
        <v/>
      </c>
      <c r="O8621" t="e">
        <f>IF(AND(A8621&lt;&gt;A8620,#REF!&lt;&gt;""),#REF!,"")</f>
        <v>#REF!</v>
      </c>
      <c r="P8621" t="e">
        <f t="shared" si="1077"/>
        <v>#REF!</v>
      </c>
      <c r="Q8621" s="2" t="e">
        <f t="shared" ca="1" si="1078"/>
        <v>#REF!</v>
      </c>
      <c r="R8621" t="e">
        <f>IF(NOT(#REF!="Indskrevet"),"",IF(E8621="",FALSE,AND(NOT(#REF!),VALUE(RIGHT(CONCATENATE(YEAR(E8621)),2))=15)))</f>
        <v>#REF!</v>
      </c>
      <c r="S8621" t="e">
        <f t="shared" si="1075"/>
        <v>#REF!</v>
      </c>
      <c r="T8621" t="e">
        <f t="shared" si="1076"/>
        <v>#REF!</v>
      </c>
      <c r="U8621" s="2" t="e">
        <f t="shared" si="1079"/>
        <v>#REF!</v>
      </c>
      <c r="V8621" s="2"/>
    </row>
    <row r="8622" spans="1:22" x14ac:dyDescent="0.25">
      <c r="A8622" t="s">
        <v>4818</v>
      </c>
      <c r="B8622" t="s">
        <v>4819</v>
      </c>
      <c r="C8622">
        <v>119.999999999998</v>
      </c>
      <c r="D8622" t="s">
        <v>5300</v>
      </c>
      <c r="E8622" s="1">
        <v>41444</v>
      </c>
      <c r="F8622" t="s">
        <v>5358</v>
      </c>
      <c r="G8622">
        <v>1</v>
      </c>
      <c r="H8622" t="s">
        <v>5287</v>
      </c>
      <c r="I8622" t="s">
        <v>5330</v>
      </c>
      <c r="J8622" t="s">
        <v>5293</v>
      </c>
      <c r="K8622" t="b">
        <f>LOOKUP(A8622,'[1]UDDATA-1'!B:B,'[1]UDDATA-1'!A:A)&lt;&gt;LOOKUP(A8622,'[1]UDDATA-2'!B:B,'[1]UDDATA-2'!A:A)</f>
        <v>0</v>
      </c>
      <c r="L8622" t="str">
        <f t="shared" si="1072"/>
        <v>Diskret matematik</v>
      </c>
      <c r="M8622">
        <f t="shared" si="1073"/>
        <v>12</v>
      </c>
      <c r="N8622" t="str">
        <f t="shared" si="1074"/>
        <v/>
      </c>
      <c r="O8622" t="e">
        <f>IF(AND(A8622&lt;&gt;A8621,#REF!&lt;&gt;""),#REF!,"")</f>
        <v>#REF!</v>
      </c>
      <c r="P8622" t="e">
        <f t="shared" si="1077"/>
        <v>#REF!</v>
      </c>
      <c r="Q8622" s="2" t="e">
        <f t="shared" ca="1" si="1078"/>
        <v>#REF!</v>
      </c>
      <c r="R8622" t="e">
        <f>IF(NOT(#REF!="Indskrevet"),"",IF(E8622="",FALSE,AND(NOT(#REF!),VALUE(RIGHT(CONCATENATE(YEAR(E8622)),2))=15)))</f>
        <v>#REF!</v>
      </c>
      <c r="S8622" t="e">
        <f t="shared" si="1075"/>
        <v>#REF!</v>
      </c>
      <c r="T8622" t="e">
        <f t="shared" si="1076"/>
        <v>#REF!</v>
      </c>
      <c r="U8622" s="2" t="e">
        <f t="shared" si="1079"/>
        <v>#REF!</v>
      </c>
      <c r="V8622" s="2"/>
    </row>
    <row r="8623" spans="1:22" x14ac:dyDescent="0.25">
      <c r="A8623" t="s">
        <v>4818</v>
      </c>
      <c r="B8623" t="s">
        <v>4819</v>
      </c>
      <c r="C8623">
        <v>119.999999999998</v>
      </c>
      <c r="D8623" t="s">
        <v>5290</v>
      </c>
      <c r="E8623" s="1">
        <v>41453</v>
      </c>
      <c r="F8623" t="s">
        <v>5359</v>
      </c>
      <c r="G8623">
        <v>1</v>
      </c>
      <c r="H8623" t="s">
        <v>5287</v>
      </c>
      <c r="I8623" t="s">
        <v>5334</v>
      </c>
      <c r="J8623" t="s">
        <v>5293</v>
      </c>
      <c r="K8623" t="b">
        <f>LOOKUP(A8623,'[1]UDDATA-1'!B:B,'[1]UDDATA-1'!A:A)&lt;&gt;LOOKUP(A8623,'[1]UDDATA-2'!B:B,'[1]UDDATA-2'!A:A)</f>
        <v>0</v>
      </c>
      <c r="L8623" t="str">
        <f t="shared" si="1072"/>
        <v>Objektorienteret programmering</v>
      </c>
      <c r="M8623">
        <f t="shared" si="1073"/>
        <v>10</v>
      </c>
      <c r="N8623" t="str">
        <f t="shared" si="1074"/>
        <v/>
      </c>
      <c r="O8623" t="e">
        <f>IF(AND(A8623&lt;&gt;A8622,#REF!&lt;&gt;""),#REF!,"")</f>
        <v>#REF!</v>
      </c>
      <c r="P8623" t="e">
        <f t="shared" si="1077"/>
        <v>#REF!</v>
      </c>
      <c r="Q8623" s="2" t="e">
        <f t="shared" ca="1" si="1078"/>
        <v>#REF!</v>
      </c>
      <c r="R8623" t="e">
        <f>IF(NOT(#REF!="Indskrevet"),"",IF(E8623="",FALSE,AND(NOT(#REF!),VALUE(RIGHT(CONCATENATE(YEAR(E8623)),2))=15)))</f>
        <v>#REF!</v>
      </c>
      <c r="S8623" t="e">
        <f t="shared" si="1075"/>
        <v>#REF!</v>
      </c>
      <c r="T8623" t="e">
        <f t="shared" si="1076"/>
        <v>#REF!</v>
      </c>
      <c r="U8623" s="2" t="e">
        <f t="shared" si="1079"/>
        <v>#REF!</v>
      </c>
      <c r="V8623" s="2"/>
    </row>
    <row r="8624" spans="1:22" x14ac:dyDescent="0.25">
      <c r="A8624" t="s">
        <v>4818</v>
      </c>
      <c r="B8624" t="s">
        <v>4819</v>
      </c>
      <c r="C8624">
        <v>119.999999999998</v>
      </c>
      <c r="D8624" t="s">
        <v>5285</v>
      </c>
      <c r="E8624" s="1">
        <v>41682</v>
      </c>
      <c r="F8624" t="s">
        <v>5360</v>
      </c>
      <c r="G8624">
        <v>1</v>
      </c>
      <c r="H8624" t="s">
        <v>5287</v>
      </c>
      <c r="I8624" t="s">
        <v>5340</v>
      </c>
      <c r="J8624" t="s">
        <v>5299</v>
      </c>
      <c r="K8624" t="b">
        <f>LOOKUP(A8624,'[1]UDDATA-1'!B:B,'[1]UDDATA-1'!A:A)&lt;&gt;LOOKUP(A8624,'[1]UDDATA-2'!B:B,'[1]UDDATA-2'!A:A)</f>
        <v>0</v>
      </c>
      <c r="L8624" t="str">
        <f t="shared" si="1072"/>
        <v>Algoritmik og datastrukturer</v>
      </c>
      <c r="M8624">
        <f t="shared" si="1073"/>
        <v>2</v>
      </c>
      <c r="N8624" t="str">
        <f t="shared" si="1074"/>
        <v/>
      </c>
      <c r="O8624" t="e">
        <f>IF(AND(A8624&lt;&gt;A8623,#REF!&lt;&gt;""),#REF!,"")</f>
        <v>#REF!</v>
      </c>
      <c r="P8624" t="e">
        <f t="shared" si="1077"/>
        <v>#REF!</v>
      </c>
      <c r="Q8624" s="2" t="e">
        <f t="shared" ca="1" si="1078"/>
        <v>#REF!</v>
      </c>
      <c r="R8624" t="e">
        <f>IF(NOT(#REF!="Indskrevet"),"",IF(E8624="",FALSE,AND(NOT(#REF!),VALUE(RIGHT(CONCATENATE(YEAR(E8624)),2))=15)))</f>
        <v>#REF!</v>
      </c>
      <c r="S8624" t="e">
        <f t="shared" si="1075"/>
        <v>#REF!</v>
      </c>
      <c r="T8624" t="e">
        <f t="shared" si="1076"/>
        <v>#REF!</v>
      </c>
      <c r="U8624" s="2" t="e">
        <f t="shared" si="1079"/>
        <v>#REF!</v>
      </c>
      <c r="V8624" s="2"/>
    </row>
    <row r="8625" spans="1:22" x14ac:dyDescent="0.25">
      <c r="A8625" t="s">
        <v>4818</v>
      </c>
      <c r="B8625" t="s">
        <v>4819</v>
      </c>
      <c r="C8625">
        <v>119.999999999998</v>
      </c>
      <c r="D8625" t="s">
        <v>5285</v>
      </c>
      <c r="E8625" s="1">
        <v>41814</v>
      </c>
      <c r="F8625" t="s">
        <v>5361</v>
      </c>
      <c r="G8625">
        <v>1</v>
      </c>
      <c r="H8625" t="s">
        <v>5287</v>
      </c>
      <c r="I8625" t="s">
        <v>5342</v>
      </c>
      <c r="J8625" t="s">
        <v>5303</v>
      </c>
      <c r="K8625" t="b">
        <f>LOOKUP(A8625,'[1]UDDATA-1'!B:B,'[1]UDDATA-1'!A:A)&lt;&gt;LOOKUP(A8625,'[1]UDDATA-2'!B:B,'[1]UDDATA-2'!A:A)</f>
        <v>0</v>
      </c>
      <c r="L8625" t="str">
        <f t="shared" si="1072"/>
        <v>Syntaks og semantik</v>
      </c>
      <c r="M8625">
        <f t="shared" si="1073"/>
        <v>2</v>
      </c>
      <c r="N8625" t="str">
        <f t="shared" si="1074"/>
        <v/>
      </c>
      <c r="O8625" t="e">
        <f>IF(AND(A8625&lt;&gt;A8624,#REF!&lt;&gt;""),#REF!,"")</f>
        <v>#REF!</v>
      </c>
      <c r="P8625" t="e">
        <f t="shared" si="1077"/>
        <v>#REF!</v>
      </c>
      <c r="Q8625" s="2" t="e">
        <f t="shared" ca="1" si="1078"/>
        <v>#REF!</v>
      </c>
      <c r="R8625" t="e">
        <f>IF(NOT(#REF!="Indskrevet"),"",IF(E8625="",FALSE,AND(NOT(#REF!),VALUE(RIGHT(CONCATENATE(YEAR(E8625)),2))=15)))</f>
        <v>#REF!</v>
      </c>
      <c r="S8625" t="e">
        <f t="shared" si="1075"/>
        <v>#REF!</v>
      </c>
      <c r="T8625" t="e">
        <f t="shared" si="1076"/>
        <v>#REF!</v>
      </c>
      <c r="U8625" s="2" t="e">
        <f t="shared" si="1079"/>
        <v>#REF!</v>
      </c>
      <c r="V8625" s="2"/>
    </row>
    <row r="8626" spans="1:22" x14ac:dyDescent="0.25">
      <c r="A8626" t="s">
        <v>4820</v>
      </c>
      <c r="B8626" t="s">
        <v>4821</v>
      </c>
      <c r="C8626">
        <v>59.999999999998799</v>
      </c>
      <c r="D8626" t="s">
        <v>5290</v>
      </c>
      <c r="E8626" s="1">
        <v>42031</v>
      </c>
      <c r="F8626" t="s">
        <v>5328</v>
      </c>
      <c r="G8626">
        <v>1</v>
      </c>
      <c r="H8626" t="s">
        <v>5287</v>
      </c>
      <c r="I8626" t="s">
        <v>5324</v>
      </c>
      <c r="J8626" t="s">
        <v>5289</v>
      </c>
      <c r="K8626" t="b">
        <f>LOOKUP(A8626,'[1]UDDATA-1'!B:B,'[1]UDDATA-1'!A:A)&lt;&gt;LOOKUP(A8626,'[1]UDDATA-2'!B:B,'[1]UDDATA-2'!A:A)</f>
        <v>0</v>
      </c>
      <c r="L8626" t="str">
        <f t="shared" si="1072"/>
        <v>Lineær algebra</v>
      </c>
      <c r="M8626">
        <f t="shared" si="1073"/>
        <v>10</v>
      </c>
      <c r="N8626" t="str">
        <f t="shared" si="1074"/>
        <v/>
      </c>
      <c r="O8626" t="e">
        <f>IF(AND(A8626&lt;&gt;A8625,#REF!&lt;&gt;""),#REF!,"")</f>
        <v>#REF!</v>
      </c>
      <c r="P8626" t="e">
        <f t="shared" si="1077"/>
        <v>#REF!</v>
      </c>
      <c r="Q8626" s="2" t="e">
        <f t="shared" ca="1" si="1078"/>
        <v>#REF!</v>
      </c>
      <c r="R8626" t="e">
        <f>IF(NOT(#REF!="Indskrevet"),"",IF(E8626="",FALSE,AND(NOT(#REF!),VALUE(RIGHT(CONCATENATE(YEAR(E8626)),2))=15)))</f>
        <v>#REF!</v>
      </c>
      <c r="S8626" t="e">
        <f t="shared" si="1075"/>
        <v>#REF!</v>
      </c>
      <c r="T8626" t="e">
        <f t="shared" si="1076"/>
        <v>#REF!</v>
      </c>
      <c r="U8626" s="2" t="e">
        <f t="shared" si="1079"/>
        <v>#REF!</v>
      </c>
      <c r="V8626" s="2"/>
    </row>
    <row r="8627" spans="1:22" x14ac:dyDescent="0.25">
      <c r="A8627" t="s">
        <v>4820</v>
      </c>
      <c r="B8627" t="s">
        <v>4821</v>
      </c>
      <c r="C8627">
        <v>59.999999999998799</v>
      </c>
      <c r="D8627" t="s">
        <v>5296</v>
      </c>
      <c r="E8627" s="1">
        <v>42187</v>
      </c>
      <c r="F8627" t="s">
        <v>5329</v>
      </c>
      <c r="G8627">
        <v>1</v>
      </c>
      <c r="H8627" t="s">
        <v>5287</v>
      </c>
      <c r="I8627" t="s">
        <v>5330</v>
      </c>
      <c r="J8627" t="s">
        <v>5293</v>
      </c>
      <c r="K8627" t="b">
        <f>LOOKUP(A8627,'[1]UDDATA-1'!B:B,'[1]UDDATA-1'!A:A)&lt;&gt;LOOKUP(A8627,'[1]UDDATA-2'!B:B,'[1]UDDATA-2'!A:A)</f>
        <v>0</v>
      </c>
      <c r="L8627" t="str">
        <f t="shared" si="1072"/>
        <v>Diskret matematik</v>
      </c>
      <c r="M8627">
        <f t="shared" si="1073"/>
        <v>7</v>
      </c>
      <c r="N8627" t="str">
        <f t="shared" si="1074"/>
        <v/>
      </c>
      <c r="O8627" t="e">
        <f>IF(AND(A8627&lt;&gt;A8626,#REF!&lt;&gt;""),#REF!,"")</f>
        <v>#REF!</v>
      </c>
      <c r="P8627" t="e">
        <f t="shared" si="1077"/>
        <v>#REF!</v>
      </c>
      <c r="Q8627" s="2" t="e">
        <f t="shared" ca="1" si="1078"/>
        <v>#REF!</v>
      </c>
      <c r="R8627" t="e">
        <f>IF(NOT(#REF!="Indskrevet"),"",IF(E8627="",FALSE,AND(NOT(#REF!),VALUE(RIGHT(CONCATENATE(YEAR(E8627)),2))=15)))</f>
        <v>#REF!</v>
      </c>
      <c r="S8627" t="e">
        <f t="shared" si="1075"/>
        <v>#REF!</v>
      </c>
      <c r="T8627" t="e">
        <f t="shared" si="1076"/>
        <v>#REF!</v>
      </c>
      <c r="U8627" s="2" t="e">
        <f t="shared" si="1079"/>
        <v>#REF!</v>
      </c>
      <c r="V8627" s="2"/>
    </row>
    <row r="8628" spans="1:22" x14ac:dyDescent="0.25">
      <c r="A8628" t="s">
        <v>4820</v>
      </c>
      <c r="B8628" t="s">
        <v>4821</v>
      </c>
      <c r="C8628">
        <v>59.999999999998799</v>
      </c>
      <c r="D8628" t="s">
        <v>5296</v>
      </c>
      <c r="E8628" s="1">
        <v>42188</v>
      </c>
      <c r="F8628" t="s">
        <v>5331</v>
      </c>
      <c r="G8628">
        <v>1</v>
      </c>
      <c r="H8628" t="s">
        <v>5287</v>
      </c>
      <c r="I8628" t="s">
        <v>5332</v>
      </c>
      <c r="J8628" t="s">
        <v>5293</v>
      </c>
      <c r="K8628" t="b">
        <f>LOOKUP(A8628,'[1]UDDATA-1'!B:B,'[1]UDDATA-1'!A:A)&lt;&gt;LOOKUP(A8628,'[1]UDDATA-2'!B:B,'[1]UDDATA-2'!A:A)</f>
        <v>0</v>
      </c>
      <c r="L8628" t="str">
        <f t="shared" si="1072"/>
        <v>Computerarkitektur</v>
      </c>
      <c r="M8628">
        <f t="shared" si="1073"/>
        <v>7</v>
      </c>
      <c r="N8628" t="str">
        <f t="shared" si="1074"/>
        <v/>
      </c>
      <c r="O8628" t="e">
        <f>IF(AND(A8628&lt;&gt;A8627,#REF!&lt;&gt;""),#REF!,"")</f>
        <v>#REF!</v>
      </c>
      <c r="P8628" t="e">
        <f t="shared" si="1077"/>
        <v>#REF!</v>
      </c>
      <c r="Q8628" s="2" t="e">
        <f t="shared" ca="1" si="1078"/>
        <v>#REF!</v>
      </c>
      <c r="R8628" t="e">
        <f>IF(NOT(#REF!="Indskrevet"),"",IF(E8628="",FALSE,AND(NOT(#REF!),VALUE(RIGHT(CONCATENATE(YEAR(E8628)),2))=15)))</f>
        <v>#REF!</v>
      </c>
      <c r="S8628" t="e">
        <f t="shared" si="1075"/>
        <v>#REF!</v>
      </c>
      <c r="T8628" t="e">
        <f t="shared" si="1076"/>
        <v>#REF!</v>
      </c>
      <c r="U8628" s="2" t="e">
        <f t="shared" si="1079"/>
        <v>#REF!</v>
      </c>
      <c r="V8628" s="2"/>
    </row>
    <row r="8629" spans="1:22" x14ac:dyDescent="0.25">
      <c r="A8629" t="s">
        <v>4820</v>
      </c>
      <c r="B8629" t="s">
        <v>4821</v>
      </c>
      <c r="C8629">
        <v>59.999999999998799</v>
      </c>
      <c r="D8629" t="s">
        <v>5300</v>
      </c>
      <c r="E8629" s="1">
        <v>42158</v>
      </c>
      <c r="F8629" t="s">
        <v>5333</v>
      </c>
      <c r="G8629">
        <v>1</v>
      </c>
      <c r="H8629" t="s">
        <v>5287</v>
      </c>
      <c r="I8629" t="s">
        <v>5334</v>
      </c>
      <c r="J8629" t="s">
        <v>5293</v>
      </c>
      <c r="K8629" t="b">
        <f>LOOKUP(A8629,'[1]UDDATA-1'!B:B,'[1]UDDATA-1'!A:A)&lt;&gt;LOOKUP(A8629,'[1]UDDATA-2'!B:B,'[1]UDDATA-2'!A:A)</f>
        <v>0</v>
      </c>
      <c r="L8629" t="str">
        <f t="shared" si="1072"/>
        <v>Objektorienteret programmering</v>
      </c>
      <c r="M8629">
        <f t="shared" si="1073"/>
        <v>12</v>
      </c>
      <c r="N8629" t="str">
        <f t="shared" si="1074"/>
        <v/>
      </c>
      <c r="O8629" t="e">
        <f>IF(AND(A8629&lt;&gt;A8628,#REF!&lt;&gt;""),#REF!,"")</f>
        <v>#REF!</v>
      </c>
      <c r="P8629" t="e">
        <f t="shared" si="1077"/>
        <v>#REF!</v>
      </c>
      <c r="Q8629" s="2" t="e">
        <f t="shared" ca="1" si="1078"/>
        <v>#REF!</v>
      </c>
      <c r="R8629" t="e">
        <f>IF(NOT(#REF!="Indskrevet"),"",IF(E8629="",FALSE,AND(NOT(#REF!),VALUE(RIGHT(CONCATENATE(YEAR(E8629)),2))=15)))</f>
        <v>#REF!</v>
      </c>
      <c r="S8629" t="e">
        <f t="shared" si="1075"/>
        <v>#REF!</v>
      </c>
      <c r="T8629" t="e">
        <f t="shared" si="1076"/>
        <v>#REF!</v>
      </c>
      <c r="U8629" s="2" t="e">
        <f t="shared" si="1079"/>
        <v>#REF!</v>
      </c>
      <c r="V8629" s="2"/>
    </row>
    <row r="8630" spans="1:22" x14ac:dyDescent="0.25">
      <c r="A8630" t="s">
        <v>4822</v>
      </c>
      <c r="B8630" t="s">
        <v>4823</v>
      </c>
      <c r="C8630">
        <v>179.99999999999599</v>
      </c>
      <c r="D8630" t="s">
        <v>5296</v>
      </c>
      <c r="E8630" s="1">
        <v>41289</v>
      </c>
      <c r="F8630" t="s">
        <v>5349</v>
      </c>
      <c r="G8630">
        <v>1</v>
      </c>
      <c r="H8630" t="s">
        <v>5287</v>
      </c>
      <c r="I8630" t="s">
        <v>5350</v>
      </c>
      <c r="J8630" t="s">
        <v>5289</v>
      </c>
      <c r="K8630" t="b">
        <f>LOOKUP(A8630,'[1]UDDATA-1'!B:B,'[1]UDDATA-1'!A:A)&lt;&gt;LOOKUP(A8630,'[1]UDDATA-2'!B:B,'[1]UDDATA-2'!A:A)</f>
        <v>0</v>
      </c>
      <c r="L8630" t="str">
        <f t="shared" si="1072"/>
        <v>Objektorienteret programmering 1</v>
      </c>
      <c r="M8630">
        <f t="shared" si="1073"/>
        <v>7</v>
      </c>
      <c r="N8630" t="str">
        <f t="shared" si="1074"/>
        <v/>
      </c>
      <c r="O8630" t="e">
        <f>IF(AND(A8630&lt;&gt;A8629,#REF!&lt;&gt;""),#REF!,"")</f>
        <v>#REF!</v>
      </c>
      <c r="P8630" t="e">
        <f t="shared" si="1077"/>
        <v>#REF!</v>
      </c>
      <c r="Q8630" s="2" t="e">
        <f t="shared" ca="1" si="1078"/>
        <v>#REF!</v>
      </c>
      <c r="R8630" t="e">
        <f>IF(NOT(#REF!="Indskrevet"),"",IF(E8630="",FALSE,AND(NOT(#REF!),VALUE(RIGHT(CONCATENATE(YEAR(E8630)),2))=15)))</f>
        <v>#REF!</v>
      </c>
      <c r="S8630" t="e">
        <f t="shared" si="1075"/>
        <v>#REF!</v>
      </c>
      <c r="T8630" t="e">
        <f t="shared" si="1076"/>
        <v>#REF!</v>
      </c>
      <c r="U8630" s="2" t="e">
        <f t="shared" si="1079"/>
        <v>#REF!</v>
      </c>
      <c r="V8630" s="2"/>
    </row>
    <row r="8631" spans="1:22" x14ac:dyDescent="0.25">
      <c r="A8631" t="s">
        <v>4822</v>
      </c>
      <c r="B8631" t="s">
        <v>4823</v>
      </c>
      <c r="C8631">
        <v>179.99999999999599</v>
      </c>
      <c r="D8631" t="s">
        <v>5296</v>
      </c>
      <c r="E8631" s="1">
        <v>41296</v>
      </c>
      <c r="F8631" t="s">
        <v>5351</v>
      </c>
      <c r="G8631">
        <v>1</v>
      </c>
      <c r="H8631" t="s">
        <v>5287</v>
      </c>
      <c r="I8631" t="s">
        <v>5324</v>
      </c>
      <c r="J8631" t="s">
        <v>5289</v>
      </c>
      <c r="K8631" t="b">
        <f>LOOKUP(A8631,'[1]UDDATA-1'!B:B,'[1]UDDATA-1'!A:A)&lt;&gt;LOOKUP(A8631,'[1]UDDATA-2'!B:B,'[1]UDDATA-2'!A:A)</f>
        <v>0</v>
      </c>
      <c r="L8631" t="str">
        <f t="shared" si="1072"/>
        <v>Lineær algebra</v>
      </c>
      <c r="M8631">
        <f t="shared" si="1073"/>
        <v>7</v>
      </c>
      <c r="N8631" t="str">
        <f t="shared" si="1074"/>
        <v/>
      </c>
      <c r="O8631" t="e">
        <f>IF(AND(A8631&lt;&gt;A8630,#REF!&lt;&gt;""),#REF!,"")</f>
        <v>#REF!</v>
      </c>
      <c r="P8631" t="e">
        <f t="shared" si="1077"/>
        <v>#REF!</v>
      </c>
      <c r="Q8631" s="2" t="e">
        <f t="shared" ca="1" si="1078"/>
        <v>#REF!</v>
      </c>
      <c r="R8631" t="e">
        <f>IF(NOT(#REF!="Indskrevet"),"",IF(E8631="",FALSE,AND(NOT(#REF!),VALUE(RIGHT(CONCATENATE(YEAR(E8631)),2))=15)))</f>
        <v>#REF!</v>
      </c>
      <c r="S8631" t="e">
        <f t="shared" si="1075"/>
        <v>#REF!</v>
      </c>
      <c r="T8631" t="e">
        <f t="shared" si="1076"/>
        <v>#REF!</v>
      </c>
      <c r="U8631" s="2" t="e">
        <f t="shared" si="1079"/>
        <v>#REF!</v>
      </c>
      <c r="V8631" s="2"/>
    </row>
    <row r="8632" spans="1:22" x14ac:dyDescent="0.25">
      <c r="A8632" t="s">
        <v>4822</v>
      </c>
      <c r="B8632" t="s">
        <v>4823</v>
      </c>
      <c r="C8632">
        <v>179.99999999999599</v>
      </c>
      <c r="D8632" t="s">
        <v>5296</v>
      </c>
      <c r="E8632" s="1">
        <v>41424</v>
      </c>
      <c r="F8632" t="s">
        <v>5352</v>
      </c>
      <c r="G8632">
        <v>1</v>
      </c>
      <c r="H8632" t="s">
        <v>5287</v>
      </c>
      <c r="I8632" t="s">
        <v>5353</v>
      </c>
      <c r="J8632" t="s">
        <v>5293</v>
      </c>
      <c r="K8632" t="b">
        <f>LOOKUP(A8632,'[1]UDDATA-1'!B:B,'[1]UDDATA-1'!A:A)&lt;&gt;LOOKUP(A8632,'[1]UDDATA-2'!B:B,'[1]UDDATA-2'!A:A)</f>
        <v>0</v>
      </c>
      <c r="L8632" t="str">
        <f t="shared" si="1072"/>
        <v>Objektorienteret programmering 2</v>
      </c>
      <c r="M8632">
        <f t="shared" si="1073"/>
        <v>7</v>
      </c>
      <c r="N8632" t="str">
        <f t="shared" si="1074"/>
        <v/>
      </c>
      <c r="O8632" t="e">
        <f>IF(AND(A8632&lt;&gt;A8631,#REF!&lt;&gt;""),#REF!,"")</f>
        <v>#REF!</v>
      </c>
      <c r="P8632" t="e">
        <f t="shared" si="1077"/>
        <v>#REF!</v>
      </c>
      <c r="Q8632" s="2" t="e">
        <f t="shared" ca="1" si="1078"/>
        <v>#REF!</v>
      </c>
      <c r="R8632" t="e">
        <f>IF(NOT(#REF!="Indskrevet"),"",IF(E8632="",FALSE,AND(NOT(#REF!),VALUE(RIGHT(CONCATENATE(YEAR(E8632)),2))=15)))</f>
        <v>#REF!</v>
      </c>
      <c r="S8632" t="e">
        <f t="shared" si="1075"/>
        <v>#REF!</v>
      </c>
      <c r="T8632" t="e">
        <f t="shared" si="1076"/>
        <v>#REF!</v>
      </c>
      <c r="U8632" s="2" t="e">
        <f t="shared" si="1079"/>
        <v>#REF!</v>
      </c>
      <c r="V8632" s="2"/>
    </row>
    <row r="8633" spans="1:22" x14ac:dyDescent="0.25">
      <c r="A8633" t="s">
        <v>4822</v>
      </c>
      <c r="B8633" t="s">
        <v>4823</v>
      </c>
      <c r="C8633">
        <v>179.99999999999599</v>
      </c>
      <c r="D8633" t="s">
        <v>5306</v>
      </c>
      <c r="E8633" s="1">
        <v>41649</v>
      </c>
      <c r="F8633" t="s">
        <v>5355</v>
      </c>
      <c r="G8633">
        <v>1</v>
      </c>
      <c r="H8633" t="s">
        <v>5307</v>
      </c>
      <c r="I8633" t="s">
        <v>5356</v>
      </c>
      <c r="J8633" t="s">
        <v>5299</v>
      </c>
      <c r="K8633" t="b">
        <f>LOOKUP(A8633,'[1]UDDATA-1'!B:B,'[1]UDDATA-1'!A:A)&lt;&gt;LOOKUP(A8633,'[1]UDDATA-2'!B:B,'[1]UDDATA-2'!A:A)</f>
        <v>0</v>
      </c>
      <c r="L8633" t="str">
        <f t="shared" si="1072"/>
        <v>Computer-net og internettet</v>
      </c>
      <c r="M8633">
        <f t="shared" si="1073"/>
        <v>0</v>
      </c>
      <c r="N8633" t="str">
        <f t="shared" si="1074"/>
        <v/>
      </c>
      <c r="O8633" t="e">
        <f>IF(AND(A8633&lt;&gt;A8632,#REF!&lt;&gt;""),#REF!,"")</f>
        <v>#REF!</v>
      </c>
      <c r="P8633" t="e">
        <f t="shared" si="1077"/>
        <v>#REF!</v>
      </c>
      <c r="Q8633" s="2" t="e">
        <f t="shared" ca="1" si="1078"/>
        <v>#REF!</v>
      </c>
      <c r="R8633" t="e">
        <f>IF(NOT(#REF!="Indskrevet"),"",IF(E8633="",FALSE,AND(NOT(#REF!),VALUE(RIGHT(CONCATENATE(YEAR(E8633)),2))=15)))</f>
        <v>#REF!</v>
      </c>
      <c r="S8633" t="e">
        <f t="shared" si="1075"/>
        <v>#REF!</v>
      </c>
      <c r="T8633" t="e">
        <f t="shared" si="1076"/>
        <v>#REF!</v>
      </c>
      <c r="U8633" s="2" t="e">
        <f t="shared" si="1079"/>
        <v>#REF!</v>
      </c>
      <c r="V8633" s="2"/>
    </row>
    <row r="8634" spans="1:22" x14ac:dyDescent="0.25">
      <c r="A8634" t="s">
        <v>4822</v>
      </c>
      <c r="B8634" t="s">
        <v>4823</v>
      </c>
      <c r="C8634">
        <v>179.99999999999599</v>
      </c>
      <c r="D8634" t="s">
        <v>5285</v>
      </c>
      <c r="E8634" s="1">
        <v>41694</v>
      </c>
      <c r="F8634" t="s">
        <v>5355</v>
      </c>
      <c r="G8634">
        <v>2</v>
      </c>
      <c r="H8634" t="s">
        <v>5287</v>
      </c>
      <c r="I8634" t="s">
        <v>5356</v>
      </c>
      <c r="J8634" t="s">
        <v>5299</v>
      </c>
      <c r="K8634" t="b">
        <f>LOOKUP(A8634,'[1]UDDATA-1'!B:B,'[1]UDDATA-1'!A:A)&lt;&gt;LOOKUP(A8634,'[1]UDDATA-2'!B:B,'[1]UDDATA-2'!A:A)</f>
        <v>0</v>
      </c>
      <c r="L8634" t="str">
        <f t="shared" si="1072"/>
        <v/>
      </c>
      <c r="M8634" t="str">
        <f t="shared" si="1073"/>
        <v/>
      </c>
      <c r="N8634" t="str">
        <f t="shared" si="1074"/>
        <v/>
      </c>
      <c r="O8634" t="e">
        <f>IF(AND(A8634&lt;&gt;A8633,#REF!&lt;&gt;""),#REF!,"")</f>
        <v>#REF!</v>
      </c>
      <c r="P8634" t="e">
        <f t="shared" si="1077"/>
        <v>#REF!</v>
      </c>
      <c r="Q8634" s="2" t="e">
        <f t="shared" ca="1" si="1078"/>
        <v>#REF!</v>
      </c>
      <c r="R8634" t="e">
        <f>IF(NOT(#REF!="Indskrevet"),"",IF(E8634="",FALSE,AND(NOT(#REF!),VALUE(RIGHT(CONCATENATE(YEAR(E8634)),2))=15)))</f>
        <v>#REF!</v>
      </c>
      <c r="S8634" t="e">
        <f t="shared" si="1075"/>
        <v>#REF!</v>
      </c>
      <c r="T8634" t="e">
        <f t="shared" si="1076"/>
        <v>#REF!</v>
      </c>
      <c r="U8634" s="2" t="e">
        <f t="shared" si="1079"/>
        <v>#REF!</v>
      </c>
      <c r="V8634" s="2"/>
    </row>
    <row r="8635" spans="1:22" x14ac:dyDescent="0.25">
      <c r="A8635" t="s">
        <v>4824</v>
      </c>
      <c r="B8635" t="s">
        <v>4825</v>
      </c>
      <c r="C8635">
        <v>119.999999999998</v>
      </c>
      <c r="D8635" t="s">
        <v>5290</v>
      </c>
      <c r="E8635" s="1">
        <v>41676</v>
      </c>
      <c r="F8635" t="s">
        <v>5308</v>
      </c>
      <c r="G8635">
        <v>1</v>
      </c>
      <c r="H8635" t="s">
        <v>5287</v>
      </c>
      <c r="I8635" t="s">
        <v>5288</v>
      </c>
      <c r="J8635" t="s">
        <v>5289</v>
      </c>
      <c r="K8635" t="b">
        <f>LOOKUP(A8635,'[1]UDDATA-1'!B:B,'[1]UDDATA-1'!A:A)&lt;&gt;LOOKUP(A8635,'[1]UDDATA-2'!B:B,'[1]UDDATA-2'!A:A)</f>
        <v>0</v>
      </c>
      <c r="L8635" t="str">
        <f t="shared" si="1072"/>
        <v>Grundlæggende programmering</v>
      </c>
      <c r="M8635">
        <f t="shared" si="1073"/>
        <v>10</v>
      </c>
      <c r="N8635" t="str">
        <f t="shared" si="1074"/>
        <v/>
      </c>
      <c r="O8635" t="e">
        <f>IF(AND(A8635&lt;&gt;A8634,#REF!&lt;&gt;""),#REF!,"")</f>
        <v>#REF!</v>
      </c>
      <c r="P8635" t="e">
        <f t="shared" si="1077"/>
        <v>#REF!</v>
      </c>
      <c r="Q8635" s="2" t="e">
        <f t="shared" ca="1" si="1078"/>
        <v>#REF!</v>
      </c>
      <c r="R8635" t="e">
        <f>IF(NOT(#REF!="Indskrevet"),"",IF(E8635="",FALSE,AND(NOT(#REF!),VALUE(RIGHT(CONCATENATE(YEAR(E8635)),2))=15)))</f>
        <v>#REF!</v>
      </c>
      <c r="S8635" t="e">
        <f t="shared" si="1075"/>
        <v>#REF!</v>
      </c>
      <c r="T8635" t="e">
        <f t="shared" si="1076"/>
        <v>#REF!</v>
      </c>
      <c r="U8635" s="2" t="e">
        <f t="shared" si="1079"/>
        <v>#REF!</v>
      </c>
      <c r="V8635" s="2"/>
    </row>
    <row r="8636" spans="1:22" x14ac:dyDescent="0.25">
      <c r="A8636" t="s">
        <v>4824</v>
      </c>
      <c r="B8636" t="s">
        <v>4825</v>
      </c>
      <c r="C8636">
        <v>119.999999999998</v>
      </c>
      <c r="D8636" t="s">
        <v>5300</v>
      </c>
      <c r="E8636" s="1">
        <v>41815</v>
      </c>
      <c r="F8636" t="s">
        <v>5309</v>
      </c>
      <c r="G8636">
        <v>1</v>
      </c>
      <c r="H8636" t="s">
        <v>5287</v>
      </c>
      <c r="I8636" t="s">
        <v>5292</v>
      </c>
      <c r="J8636" t="s">
        <v>5293</v>
      </c>
      <c r="K8636" t="b">
        <f>LOOKUP(A8636,'[1]UDDATA-1'!B:B,'[1]UDDATA-1'!A:A)&lt;&gt;LOOKUP(A8636,'[1]UDDATA-2'!B:B,'[1]UDDATA-2'!A:A)</f>
        <v>0</v>
      </c>
      <c r="L8636" t="str">
        <f t="shared" si="1072"/>
        <v>Matematik til multimedie-applikationer</v>
      </c>
      <c r="M8636">
        <f t="shared" si="1073"/>
        <v>12</v>
      </c>
      <c r="N8636" t="str">
        <f t="shared" si="1074"/>
        <v/>
      </c>
      <c r="O8636" t="e">
        <f>IF(AND(A8636&lt;&gt;A8635,#REF!&lt;&gt;""),#REF!,"")</f>
        <v>#REF!</v>
      </c>
      <c r="P8636" t="e">
        <f t="shared" si="1077"/>
        <v>#REF!</v>
      </c>
      <c r="Q8636" s="2" t="e">
        <f t="shared" ca="1" si="1078"/>
        <v>#REF!</v>
      </c>
      <c r="R8636" t="e">
        <f>IF(NOT(#REF!="Indskrevet"),"",IF(E8636="",FALSE,AND(NOT(#REF!),VALUE(RIGHT(CONCATENATE(YEAR(E8636)),2))=15)))</f>
        <v>#REF!</v>
      </c>
      <c r="S8636" t="e">
        <f t="shared" si="1075"/>
        <v>#REF!</v>
      </c>
      <c r="T8636" t="e">
        <f t="shared" si="1076"/>
        <v>#REF!</v>
      </c>
      <c r="U8636" s="2" t="e">
        <f t="shared" si="1079"/>
        <v>#REF!</v>
      </c>
      <c r="V8636" s="2"/>
    </row>
    <row r="8637" spans="1:22" x14ac:dyDescent="0.25">
      <c r="A8637" t="s">
        <v>4824</v>
      </c>
      <c r="B8637" t="s">
        <v>4825</v>
      </c>
      <c r="C8637">
        <v>119.999999999998</v>
      </c>
      <c r="D8637" t="s">
        <v>5317</v>
      </c>
      <c r="E8637" s="1">
        <v>41824</v>
      </c>
      <c r="F8637" t="s">
        <v>5310</v>
      </c>
      <c r="G8637">
        <v>1</v>
      </c>
      <c r="H8637" t="s">
        <v>5287</v>
      </c>
      <c r="I8637" t="s">
        <v>5295</v>
      </c>
      <c r="J8637" t="s">
        <v>5293</v>
      </c>
      <c r="K8637" t="b">
        <f>LOOKUP(A8637,'[1]UDDATA-1'!B:B,'[1]UDDATA-1'!A:A)&lt;&gt;LOOKUP(A8637,'[1]UDDATA-2'!B:B,'[1]UDDATA-2'!A:A)</f>
        <v>0</v>
      </c>
      <c r="L8637" t="str">
        <f t="shared" si="1072"/>
        <v>Fysisk interface design</v>
      </c>
      <c r="M8637">
        <f t="shared" si="1073"/>
        <v>4</v>
      </c>
      <c r="N8637" t="str">
        <f t="shared" si="1074"/>
        <v/>
      </c>
      <c r="O8637" t="e">
        <f>IF(AND(A8637&lt;&gt;A8636,#REF!&lt;&gt;""),#REF!,"")</f>
        <v>#REF!</v>
      </c>
      <c r="P8637" t="e">
        <f t="shared" si="1077"/>
        <v>#REF!</v>
      </c>
      <c r="Q8637" s="2" t="e">
        <f t="shared" ca="1" si="1078"/>
        <v>#REF!</v>
      </c>
      <c r="R8637" t="e">
        <f>IF(NOT(#REF!="Indskrevet"),"",IF(E8637="",FALSE,AND(NOT(#REF!),VALUE(RIGHT(CONCATENATE(YEAR(E8637)),2))=15)))</f>
        <v>#REF!</v>
      </c>
      <c r="S8637" t="e">
        <f t="shared" si="1075"/>
        <v>#REF!</v>
      </c>
      <c r="T8637" t="e">
        <f t="shared" si="1076"/>
        <v>#REF!</v>
      </c>
      <c r="U8637" s="2" t="e">
        <f t="shared" si="1079"/>
        <v>#REF!</v>
      </c>
      <c r="V8637" s="2"/>
    </row>
    <row r="8638" spans="1:22" x14ac:dyDescent="0.25">
      <c r="A8638" t="s">
        <v>4824</v>
      </c>
      <c r="B8638" t="s">
        <v>4825</v>
      </c>
      <c r="C8638">
        <v>119.999999999998</v>
      </c>
      <c r="D8638" t="s">
        <v>5290</v>
      </c>
      <c r="E8638" s="1">
        <v>42032</v>
      </c>
      <c r="F8638" t="s">
        <v>5311</v>
      </c>
      <c r="G8638">
        <v>1</v>
      </c>
      <c r="H8638" t="s">
        <v>5287</v>
      </c>
      <c r="I8638" t="s">
        <v>5298</v>
      </c>
      <c r="J8638" t="s">
        <v>5299</v>
      </c>
      <c r="K8638" t="b">
        <f>LOOKUP(A8638,'[1]UDDATA-1'!B:B,'[1]UDDATA-1'!A:A)&lt;&gt;LOOKUP(A8638,'[1]UDDATA-2'!B:B,'[1]UDDATA-2'!A:A)</f>
        <v>0</v>
      </c>
      <c r="L8638" t="str">
        <f t="shared" si="1072"/>
        <v>Proceduremæssig programmering</v>
      </c>
      <c r="M8638">
        <f t="shared" si="1073"/>
        <v>10</v>
      </c>
      <c r="N8638" t="str">
        <f t="shared" si="1074"/>
        <v/>
      </c>
      <c r="O8638" t="e">
        <f>IF(AND(A8638&lt;&gt;A8637,#REF!&lt;&gt;""),#REF!,"")</f>
        <v>#REF!</v>
      </c>
      <c r="P8638" t="e">
        <f t="shared" si="1077"/>
        <v>#REF!</v>
      </c>
      <c r="Q8638" s="2" t="e">
        <f t="shared" ca="1" si="1078"/>
        <v>#REF!</v>
      </c>
      <c r="R8638" t="e">
        <f>IF(NOT(#REF!="Indskrevet"),"",IF(E8638="",FALSE,AND(NOT(#REF!),VALUE(RIGHT(CONCATENATE(YEAR(E8638)),2))=15)))</f>
        <v>#REF!</v>
      </c>
      <c r="S8638" t="e">
        <f t="shared" si="1075"/>
        <v>#REF!</v>
      </c>
      <c r="T8638" t="e">
        <f t="shared" si="1076"/>
        <v>#REF!</v>
      </c>
      <c r="U8638" s="2" t="e">
        <f t="shared" si="1079"/>
        <v>#REF!</v>
      </c>
      <c r="V8638" s="2"/>
    </row>
    <row r="8639" spans="1:22" x14ac:dyDescent="0.25">
      <c r="A8639" t="s">
        <v>4824</v>
      </c>
      <c r="B8639" t="s">
        <v>4825</v>
      </c>
      <c r="C8639">
        <v>119.999999999998</v>
      </c>
      <c r="D8639" t="s">
        <v>5317</v>
      </c>
      <c r="E8639" s="1">
        <v>42163</v>
      </c>
      <c r="F8639" t="s">
        <v>5312</v>
      </c>
      <c r="G8639">
        <v>1</v>
      </c>
      <c r="H8639" t="s">
        <v>5287</v>
      </c>
      <c r="I8639" t="s">
        <v>5302</v>
      </c>
      <c r="J8639" t="s">
        <v>5303</v>
      </c>
      <c r="K8639" t="b">
        <f>LOOKUP(A8639,'[1]UDDATA-1'!B:B,'[1]UDDATA-1'!A:A)&lt;&gt;LOOKUP(A8639,'[1]UDDATA-2'!B:B,'[1]UDDATA-2'!A:A)</f>
        <v>0</v>
      </c>
      <c r="L8639" t="str">
        <f t="shared" si="1072"/>
        <v>Lyd- og musikbehandling</v>
      </c>
      <c r="M8639">
        <f t="shared" si="1073"/>
        <v>4</v>
      </c>
      <c r="N8639" t="str">
        <f t="shared" si="1074"/>
        <v/>
      </c>
      <c r="O8639" t="e">
        <f>IF(AND(A8639&lt;&gt;A8638,#REF!&lt;&gt;""),#REF!,"")</f>
        <v>#REF!</v>
      </c>
      <c r="P8639" t="e">
        <f t="shared" si="1077"/>
        <v>#REF!</v>
      </c>
      <c r="Q8639" s="2" t="e">
        <f t="shared" ca="1" si="1078"/>
        <v>#REF!</v>
      </c>
      <c r="R8639" t="e">
        <f>IF(NOT(#REF!="Indskrevet"),"",IF(E8639="",FALSE,AND(NOT(#REF!),VALUE(RIGHT(CONCATENATE(YEAR(E8639)),2))=15)))</f>
        <v>#REF!</v>
      </c>
      <c r="S8639" t="e">
        <f t="shared" si="1075"/>
        <v>#REF!</v>
      </c>
      <c r="T8639" t="e">
        <f t="shared" si="1076"/>
        <v>#REF!</v>
      </c>
      <c r="U8639" s="2" t="e">
        <f t="shared" si="1079"/>
        <v>#REF!</v>
      </c>
      <c r="V8639" s="2"/>
    </row>
    <row r="8640" spans="1:22" x14ac:dyDescent="0.25">
      <c r="A8640" t="s">
        <v>4824</v>
      </c>
      <c r="B8640" t="s">
        <v>4825</v>
      </c>
      <c r="C8640">
        <v>119.999999999998</v>
      </c>
      <c r="D8640" t="s">
        <v>5296</v>
      </c>
      <c r="E8640" s="1">
        <v>42186</v>
      </c>
      <c r="F8640" t="s">
        <v>5314</v>
      </c>
      <c r="G8640">
        <v>1</v>
      </c>
      <c r="H8640" t="s">
        <v>5287</v>
      </c>
      <c r="I8640" t="s">
        <v>5305</v>
      </c>
      <c r="J8640" t="s">
        <v>5303</v>
      </c>
      <c r="K8640" t="b">
        <f>LOOKUP(A8640,'[1]UDDATA-1'!B:B,'[1]UDDATA-1'!A:A)&lt;&gt;LOOKUP(A8640,'[1]UDDATA-2'!B:B,'[1]UDDATA-2'!A:A)</f>
        <v>0</v>
      </c>
      <c r="L8640" t="str">
        <f t="shared" si="1072"/>
        <v>Objektorienteret Software Engineering</v>
      </c>
      <c r="M8640">
        <f t="shared" si="1073"/>
        <v>7</v>
      </c>
      <c r="N8640" t="str">
        <f t="shared" si="1074"/>
        <v/>
      </c>
      <c r="O8640" t="e">
        <f>IF(AND(A8640&lt;&gt;A8639,#REF!&lt;&gt;""),#REF!,"")</f>
        <v>#REF!</v>
      </c>
      <c r="P8640" t="e">
        <f t="shared" si="1077"/>
        <v>#REF!</v>
      </c>
      <c r="Q8640" s="2" t="e">
        <f t="shared" ca="1" si="1078"/>
        <v>#REF!</v>
      </c>
      <c r="R8640" t="e">
        <f>IF(NOT(#REF!="Indskrevet"),"",IF(E8640="",FALSE,AND(NOT(#REF!),VALUE(RIGHT(CONCATENATE(YEAR(E8640)),2))=15)))</f>
        <v>#REF!</v>
      </c>
      <c r="S8640" t="e">
        <f t="shared" si="1075"/>
        <v>#REF!</v>
      </c>
      <c r="T8640" t="e">
        <f t="shared" si="1076"/>
        <v>#REF!</v>
      </c>
      <c r="U8640" s="2" t="e">
        <f t="shared" si="1079"/>
        <v>#REF!</v>
      </c>
      <c r="V8640" s="2"/>
    </row>
    <row r="8641" spans="1:22" x14ac:dyDescent="0.25">
      <c r="A8641" t="s">
        <v>4826</v>
      </c>
      <c r="B8641" t="s">
        <v>4827</v>
      </c>
      <c r="C8641">
        <v>4.9999999999998002</v>
      </c>
      <c r="D8641" t="s">
        <v>5318</v>
      </c>
      <c r="E8641" s="1">
        <v>42033</v>
      </c>
      <c r="F8641" t="s">
        <v>5286</v>
      </c>
      <c r="G8641">
        <v>1</v>
      </c>
      <c r="H8641" t="s">
        <v>5287</v>
      </c>
      <c r="I8641" t="s">
        <v>5288</v>
      </c>
      <c r="J8641" t="s">
        <v>5289</v>
      </c>
      <c r="K8641" t="b">
        <f>LOOKUP(A8641,'[1]UDDATA-1'!B:B,'[1]UDDATA-1'!A:A)&lt;&gt;LOOKUP(A8641,'[1]UDDATA-2'!B:B,'[1]UDDATA-2'!A:A)</f>
        <v>0</v>
      </c>
      <c r="L8641" t="str">
        <f t="shared" si="1072"/>
        <v>Grundlæggende programmering</v>
      </c>
      <c r="M8641" t="str">
        <f t="shared" si="1073"/>
        <v/>
      </c>
      <c r="N8641" t="str">
        <f t="shared" si="1074"/>
        <v>U</v>
      </c>
      <c r="O8641" t="e">
        <f>IF(AND(A8641&lt;&gt;A8640,#REF!&lt;&gt;""),#REF!,"")</f>
        <v>#REF!</v>
      </c>
      <c r="P8641" t="e">
        <f t="shared" si="1077"/>
        <v>#REF!</v>
      </c>
      <c r="Q8641" s="2" t="e">
        <f t="shared" ca="1" si="1078"/>
        <v>#REF!</v>
      </c>
      <c r="R8641" t="e">
        <f>IF(NOT(#REF!="Indskrevet"),"",IF(E8641="",FALSE,AND(NOT(#REF!),VALUE(RIGHT(CONCATENATE(YEAR(E8641)),2))=15)))</f>
        <v>#REF!</v>
      </c>
      <c r="S8641" t="e">
        <f t="shared" si="1075"/>
        <v>#REF!</v>
      </c>
      <c r="T8641" t="e">
        <f t="shared" si="1076"/>
        <v>#REF!</v>
      </c>
      <c r="U8641" s="2" t="e">
        <f t="shared" si="1079"/>
        <v>#REF!</v>
      </c>
      <c r="V8641" s="2"/>
    </row>
    <row r="8642" spans="1:22" x14ac:dyDescent="0.25">
      <c r="A8642" t="s">
        <v>4828</v>
      </c>
      <c r="B8642" t="s">
        <v>4829</v>
      </c>
      <c r="C8642">
        <v>9.9999999999996003</v>
      </c>
      <c r="D8642" t="s">
        <v>5306</v>
      </c>
      <c r="E8642" s="1">
        <v>42028</v>
      </c>
      <c r="F8642" t="s">
        <v>5335</v>
      </c>
      <c r="G8642">
        <v>1</v>
      </c>
      <c r="H8642" t="s">
        <v>5287</v>
      </c>
      <c r="I8642" t="s">
        <v>5324</v>
      </c>
      <c r="J8642" t="s">
        <v>5289</v>
      </c>
      <c r="K8642" t="b">
        <f>LOOKUP(A8642,'[1]UDDATA-1'!B:B,'[1]UDDATA-1'!A:A)&lt;&gt;LOOKUP(A8642,'[1]UDDATA-2'!B:B,'[1]UDDATA-2'!A:A)</f>
        <v>0</v>
      </c>
      <c r="L8642" t="str">
        <f t="shared" ref="L8642:L8705" si="1080">IF(AND(I8642&lt;&gt;"",I8642&lt;&gt;I8641),I8642,"")</f>
        <v>Lineær algebra</v>
      </c>
      <c r="M8642">
        <f t="shared" ref="M8642:M8705" si="1081">IF(AND(L8642&lt;&gt;"",ISNUMBER(VALUE(D8642))),VALUE(D8642),"")</f>
        <v>0</v>
      </c>
      <c r="N8642" t="str">
        <f t="shared" ref="N8642:N8705" si="1082">IF(L8642="","",IF(M8642="",D8642,""))</f>
        <v/>
      </c>
      <c r="O8642" t="e">
        <f>IF(AND(A8642&lt;&gt;A8641,#REF!&lt;&gt;""),#REF!,"")</f>
        <v>#REF!</v>
      </c>
      <c r="P8642" t="e">
        <f t="shared" si="1077"/>
        <v>#REF!</v>
      </c>
      <c r="Q8642" s="2" t="e">
        <f t="shared" ca="1" si="1078"/>
        <v>#REF!</v>
      </c>
      <c r="R8642" t="e">
        <f>IF(NOT(#REF!="Indskrevet"),"",IF(E8642="",FALSE,AND(NOT(#REF!),VALUE(RIGHT(CONCATENATE(YEAR(E8642)),2))=15)))</f>
        <v>#REF!</v>
      </c>
      <c r="S8642" t="e">
        <f t="shared" ref="S8642:S8705" si="1083">IF(R8642="","",IF(A8642=A8641,S8641,NOT(OR(R8642,AND(A8643=A8642,R8643),AND(A8644=A8642,R8644),AND(A8645=A8642,R8645),AND(A8646=A8642,R8646),AND(A8647=A8642,R8647),AND(A8648=A8642,R8648),AND(A8649=A8642,R8649),AND(A8650=A8642,R8650),AND(A8651=A8642,R8651),AND(A8652=A8642,R8652)))))</f>
        <v>#REF!</v>
      </c>
      <c r="T8642" t="e">
        <f t="shared" ref="T8642:T8705" si="1084">IF(U8642="","",O8642)</f>
        <v>#REF!</v>
      </c>
      <c r="U8642" s="2" t="e">
        <f t="shared" si="1079"/>
        <v>#REF!</v>
      </c>
      <c r="V8642" s="2"/>
    </row>
    <row r="8643" spans="1:22" x14ac:dyDescent="0.25">
      <c r="A8643" t="s">
        <v>4830</v>
      </c>
      <c r="B8643" t="s">
        <v>4831</v>
      </c>
      <c r="C8643">
        <v>89.999999999998195</v>
      </c>
      <c r="K8643" t="b">
        <f>LOOKUP(A8643,'[1]UDDATA-1'!B:B,'[1]UDDATA-1'!A:A)&lt;&gt;LOOKUP(A8643,'[1]UDDATA-2'!B:B,'[1]UDDATA-2'!A:A)</f>
        <v>0</v>
      </c>
      <c r="L8643" t="str">
        <f t="shared" si="1080"/>
        <v/>
      </c>
      <c r="M8643" t="str">
        <f t="shared" si="1081"/>
        <v/>
      </c>
      <c r="N8643" t="str">
        <f t="shared" si="1082"/>
        <v/>
      </c>
      <c r="O8643" t="e">
        <f>IF(AND(A8643&lt;&gt;A8642,#REF!&lt;&gt;""),#REF!,"")</f>
        <v>#REF!</v>
      </c>
      <c r="P8643" t="e">
        <f t="shared" ref="P8643:P8706" si="1085">IF(O8643="","",IF(M8643="",0,IF(O8644&lt;&gt;"",1,IF(AND(O8644="",O8645&lt;&gt;""),2,IF(AND(O8644="",O8645="",O8646&lt;&gt;""),3,IF(AND(O8644="",O8645="",O8646="",O8647&lt;&gt;""),4,IF(AND(O8644="",O8645="",O8646="",O8647="",O8648&lt;&gt;""),5,IF(AND(O8644="",O8645="",O8646="",O8647="",O8648="",O8649&lt;&gt;""),6,IF(AND(O8644="",O8645="",O8646="",O8647="",O8648="",O8649="",O8650&lt;&gt;""),7,IF(AND(O8644="",O8645="",O8646="",O8647="",O8648="",O8649="",O8650="",O8651&lt;&gt;""),8,IF(AND(O8644="",O8645="",O8646="",O8647="",O8648="",O8649="",O8650="",O8651="",O8652&lt;&gt;""),9,IF(AND(O8644="",O8645="",O8646="",O8647="",O8648="",O8649="",O8650="",O8651="",O8652="",O8653&lt;&gt;""),10,IF(AND(O8644="",O8645="",O8646="",O8647="",O8648="",O8649="",O8650="",O8651="",O8652="",O8653="",O8654&lt;&gt;""),11,IF(AND(O8644="",O8645="",O8646="",O8647="",O8648="",O8649="",O8650="",O8651="",O8652="",O8653="",O8654="",O8655&lt;&gt;""),12,IF(AND(O8644="",O8645="",O8646="",O8647="",O8648="",O8649="",O8650="",O8651="",O8652="",O8653="",O8654="",O8655="",O8656&lt;&gt;""),13,IF(AND(O8644="",O8645="",O8646="",O8647="",O8648="",O8649="",O8650="",O8651="",O8652="",O8653="",O8654="",O8655="",O8656="",O8657&lt;&gt;""),14,IF(AND(O8644="",O8645="",O8646="",O8647="",O8648="",O8649="",O8650="",O8651="",O8652="",O8653="",O8654="",O8655="",O8656="",O8657="",O8658&lt;&gt;""),15)))))))))))))))))</f>
        <v>#REF!</v>
      </c>
      <c r="Q8643" s="2" t="e">
        <f t="shared" ref="Q8643:Q8706" ca="1" si="1086">IF(OR(P8643="",P8643=0),"",AVERAGE(INDIRECT(CONCATENATE("AU",ROW(),":AU",ROW()+P8643))))</f>
        <v>#REF!</v>
      </c>
      <c r="R8643" t="e">
        <f>IF(NOT(#REF!="Indskrevet"),"",IF(E8643="",FALSE,AND(NOT(#REF!),VALUE(RIGHT(CONCATENATE(YEAR(E8643)),2))=15)))</f>
        <v>#REF!</v>
      </c>
      <c r="S8643" t="e">
        <f t="shared" si="1083"/>
        <v>#REF!</v>
      </c>
      <c r="T8643" t="e">
        <f t="shared" si="1084"/>
        <v>#REF!</v>
      </c>
      <c r="U8643" s="2" t="e">
        <f t="shared" si="1079"/>
        <v>#REF!</v>
      </c>
      <c r="V8643" s="2"/>
    </row>
    <row r="8644" spans="1:22" x14ac:dyDescent="0.25">
      <c r="A8644" t="s">
        <v>4833</v>
      </c>
      <c r="B8644" t="s">
        <v>4834</v>
      </c>
      <c r="C8644">
        <v>169.99999999999699</v>
      </c>
      <c r="D8644" t="s">
        <v>5306</v>
      </c>
      <c r="E8644" s="1">
        <v>41316</v>
      </c>
      <c r="F8644" t="s">
        <v>5308</v>
      </c>
      <c r="G8644">
        <v>1</v>
      </c>
      <c r="H8644" t="s">
        <v>5307</v>
      </c>
      <c r="I8644" t="s">
        <v>5288</v>
      </c>
      <c r="J8644" t="s">
        <v>5289</v>
      </c>
      <c r="K8644" t="b">
        <f>LOOKUP(A8644,'[1]UDDATA-1'!B:B,'[1]UDDATA-1'!A:A)&lt;&gt;LOOKUP(A8644,'[1]UDDATA-2'!B:B,'[1]UDDATA-2'!A:A)</f>
        <v>0</v>
      </c>
      <c r="L8644" t="str">
        <f t="shared" si="1080"/>
        <v>Grundlæggende programmering</v>
      </c>
      <c r="M8644">
        <f t="shared" si="1081"/>
        <v>0</v>
      </c>
      <c r="N8644" t="str">
        <f t="shared" si="1082"/>
        <v/>
      </c>
      <c r="O8644" t="e">
        <f>IF(AND(A8644&lt;&gt;A8643,#REF!&lt;&gt;""),#REF!,"")</f>
        <v>#REF!</v>
      </c>
      <c r="P8644" t="e">
        <f t="shared" si="1085"/>
        <v>#REF!</v>
      </c>
      <c r="Q8644" s="2" t="e">
        <f t="shared" ca="1" si="1086"/>
        <v>#REF!</v>
      </c>
      <c r="R8644" t="e">
        <f>IF(NOT(#REF!="Indskrevet"),"",IF(E8644="",FALSE,AND(NOT(#REF!),VALUE(RIGHT(CONCATENATE(YEAR(E8644)),2))=15)))</f>
        <v>#REF!</v>
      </c>
      <c r="S8644" t="e">
        <f t="shared" si="1083"/>
        <v>#REF!</v>
      </c>
      <c r="T8644" t="e">
        <f t="shared" si="1084"/>
        <v>#REF!</v>
      </c>
      <c r="U8644" s="2" t="e">
        <f t="shared" ref="U8644:U8707" si="1087">IF(OR(P8644="",P8644&lt;3),"",Q8644)</f>
        <v>#REF!</v>
      </c>
      <c r="V8644" s="2"/>
    </row>
    <row r="8645" spans="1:22" x14ac:dyDescent="0.25">
      <c r="A8645" t="s">
        <v>4833</v>
      </c>
      <c r="B8645" t="s">
        <v>4834</v>
      </c>
      <c r="C8645">
        <v>169.99999999999699</v>
      </c>
      <c r="D8645" t="s">
        <v>5306</v>
      </c>
      <c r="E8645" s="1">
        <v>41353</v>
      </c>
      <c r="F8645" t="s">
        <v>5308</v>
      </c>
      <c r="G8645">
        <v>2</v>
      </c>
      <c r="H8645" t="s">
        <v>5307</v>
      </c>
      <c r="I8645" t="s">
        <v>5288</v>
      </c>
      <c r="J8645" t="s">
        <v>5293</v>
      </c>
      <c r="K8645" t="b">
        <f>LOOKUP(A8645,'[1]UDDATA-1'!B:B,'[1]UDDATA-1'!A:A)&lt;&gt;LOOKUP(A8645,'[1]UDDATA-2'!B:B,'[1]UDDATA-2'!A:A)</f>
        <v>0</v>
      </c>
      <c r="L8645" t="str">
        <f t="shared" si="1080"/>
        <v/>
      </c>
      <c r="M8645" t="str">
        <f t="shared" si="1081"/>
        <v/>
      </c>
      <c r="N8645" t="str">
        <f t="shared" si="1082"/>
        <v/>
      </c>
      <c r="O8645" t="e">
        <f>IF(AND(A8645&lt;&gt;A8644,#REF!&lt;&gt;""),#REF!,"")</f>
        <v>#REF!</v>
      </c>
      <c r="P8645" t="e">
        <f t="shared" si="1085"/>
        <v>#REF!</v>
      </c>
      <c r="Q8645" s="2" t="e">
        <f t="shared" ca="1" si="1086"/>
        <v>#REF!</v>
      </c>
      <c r="R8645" t="e">
        <f>IF(NOT(#REF!="Indskrevet"),"",IF(E8645="",FALSE,AND(NOT(#REF!),VALUE(RIGHT(CONCATENATE(YEAR(E8645)),2))=15)))</f>
        <v>#REF!</v>
      </c>
      <c r="S8645" t="e">
        <f t="shared" si="1083"/>
        <v>#REF!</v>
      </c>
      <c r="T8645" t="e">
        <f t="shared" si="1084"/>
        <v>#REF!</v>
      </c>
      <c r="U8645" s="2" t="e">
        <f t="shared" si="1087"/>
        <v>#REF!</v>
      </c>
      <c r="V8645" s="2"/>
    </row>
    <row r="8646" spans="1:22" x14ac:dyDescent="0.25">
      <c r="A8646" t="s">
        <v>4833</v>
      </c>
      <c r="B8646" t="s">
        <v>4834</v>
      </c>
      <c r="C8646">
        <v>169.99999999999699</v>
      </c>
      <c r="D8646" t="s">
        <v>5317</v>
      </c>
      <c r="E8646" s="1">
        <v>41723</v>
      </c>
      <c r="F8646" t="s">
        <v>5308</v>
      </c>
      <c r="G8646">
        <v>3</v>
      </c>
      <c r="H8646" t="s">
        <v>5287</v>
      </c>
      <c r="I8646" t="s">
        <v>5288</v>
      </c>
      <c r="J8646" t="s">
        <v>5303</v>
      </c>
      <c r="K8646" t="b">
        <f>LOOKUP(A8646,'[1]UDDATA-1'!B:B,'[1]UDDATA-1'!A:A)&lt;&gt;LOOKUP(A8646,'[1]UDDATA-2'!B:B,'[1]UDDATA-2'!A:A)</f>
        <v>0</v>
      </c>
      <c r="L8646" t="str">
        <f t="shared" si="1080"/>
        <v/>
      </c>
      <c r="M8646" t="str">
        <f t="shared" si="1081"/>
        <v/>
      </c>
      <c r="N8646" t="str">
        <f t="shared" si="1082"/>
        <v/>
      </c>
      <c r="O8646" t="e">
        <f>IF(AND(A8646&lt;&gt;A8645,#REF!&lt;&gt;""),#REF!,"")</f>
        <v>#REF!</v>
      </c>
      <c r="P8646" t="e">
        <f t="shared" si="1085"/>
        <v>#REF!</v>
      </c>
      <c r="Q8646" s="2" t="e">
        <f t="shared" ca="1" si="1086"/>
        <v>#REF!</v>
      </c>
      <c r="R8646" t="e">
        <f>IF(NOT(#REF!="Indskrevet"),"",IF(E8646="",FALSE,AND(NOT(#REF!),VALUE(RIGHT(CONCATENATE(YEAR(E8646)),2))=15)))</f>
        <v>#REF!</v>
      </c>
      <c r="S8646" t="e">
        <f t="shared" si="1083"/>
        <v>#REF!</v>
      </c>
      <c r="T8646" t="e">
        <f t="shared" si="1084"/>
        <v>#REF!</v>
      </c>
      <c r="U8646" s="2" t="e">
        <f t="shared" si="1087"/>
        <v>#REF!</v>
      </c>
      <c r="V8646" s="2"/>
    </row>
    <row r="8647" spans="1:22" x14ac:dyDescent="0.25">
      <c r="A8647" t="s">
        <v>4833</v>
      </c>
      <c r="B8647" t="s">
        <v>4834</v>
      </c>
      <c r="C8647">
        <v>169.99999999999699</v>
      </c>
      <c r="D8647" t="s">
        <v>5285</v>
      </c>
      <c r="E8647" s="1">
        <v>41452</v>
      </c>
      <c r="F8647" t="s">
        <v>5309</v>
      </c>
      <c r="G8647">
        <v>1</v>
      </c>
      <c r="H8647" t="s">
        <v>5287</v>
      </c>
      <c r="I8647" t="s">
        <v>5292</v>
      </c>
      <c r="J8647" t="s">
        <v>5293</v>
      </c>
      <c r="K8647" t="b">
        <f>LOOKUP(A8647,'[1]UDDATA-1'!B:B,'[1]UDDATA-1'!A:A)&lt;&gt;LOOKUP(A8647,'[1]UDDATA-2'!B:B,'[1]UDDATA-2'!A:A)</f>
        <v>0</v>
      </c>
      <c r="L8647" t="str">
        <f t="shared" si="1080"/>
        <v>Matematik til multimedie-applikationer</v>
      </c>
      <c r="M8647">
        <f t="shared" si="1081"/>
        <v>2</v>
      </c>
      <c r="N8647" t="str">
        <f t="shared" si="1082"/>
        <v/>
      </c>
      <c r="O8647" t="e">
        <f>IF(AND(A8647&lt;&gt;A8646,#REF!&lt;&gt;""),#REF!,"")</f>
        <v>#REF!</v>
      </c>
      <c r="P8647" t="e">
        <f t="shared" si="1085"/>
        <v>#REF!</v>
      </c>
      <c r="Q8647" s="2" t="e">
        <f t="shared" ca="1" si="1086"/>
        <v>#REF!</v>
      </c>
      <c r="R8647" t="e">
        <f>IF(NOT(#REF!="Indskrevet"),"",IF(E8647="",FALSE,AND(NOT(#REF!),VALUE(RIGHT(CONCATENATE(YEAR(E8647)),2))=15)))</f>
        <v>#REF!</v>
      </c>
      <c r="S8647" t="e">
        <f t="shared" si="1083"/>
        <v>#REF!</v>
      </c>
      <c r="T8647" t="e">
        <f t="shared" si="1084"/>
        <v>#REF!</v>
      </c>
      <c r="U8647" s="2" t="e">
        <f t="shared" si="1087"/>
        <v>#REF!</v>
      </c>
      <c r="V8647" s="2"/>
    </row>
    <row r="8648" spans="1:22" x14ac:dyDescent="0.25">
      <c r="A8648" t="s">
        <v>4833</v>
      </c>
      <c r="B8648" t="s">
        <v>4834</v>
      </c>
      <c r="C8648">
        <v>169.99999999999699</v>
      </c>
      <c r="D8648" t="s">
        <v>5306</v>
      </c>
      <c r="E8648" s="1">
        <v>41484</v>
      </c>
      <c r="F8648" t="s">
        <v>5310</v>
      </c>
      <c r="G8648">
        <v>1</v>
      </c>
      <c r="H8648" t="s">
        <v>5307</v>
      </c>
      <c r="I8648" t="s">
        <v>5295</v>
      </c>
      <c r="J8648" t="s">
        <v>5293</v>
      </c>
      <c r="K8648" t="b">
        <f>LOOKUP(A8648,'[1]UDDATA-1'!B:B,'[1]UDDATA-1'!A:A)&lt;&gt;LOOKUP(A8648,'[1]UDDATA-2'!B:B,'[1]UDDATA-2'!A:A)</f>
        <v>0</v>
      </c>
      <c r="L8648" t="str">
        <f t="shared" si="1080"/>
        <v>Fysisk interface design</v>
      </c>
      <c r="M8648">
        <f t="shared" si="1081"/>
        <v>0</v>
      </c>
      <c r="N8648" t="str">
        <f t="shared" si="1082"/>
        <v/>
      </c>
      <c r="O8648" t="e">
        <f>IF(AND(A8648&lt;&gt;A8647,#REF!&lt;&gt;""),#REF!,"")</f>
        <v>#REF!</v>
      </c>
      <c r="P8648" t="e">
        <f t="shared" si="1085"/>
        <v>#REF!</v>
      </c>
      <c r="Q8648" s="2" t="e">
        <f t="shared" ca="1" si="1086"/>
        <v>#REF!</v>
      </c>
      <c r="R8648" t="e">
        <f>IF(NOT(#REF!="Indskrevet"),"",IF(E8648="",FALSE,AND(NOT(#REF!),VALUE(RIGHT(CONCATENATE(YEAR(E8648)),2))=15)))</f>
        <v>#REF!</v>
      </c>
      <c r="S8648" t="e">
        <f t="shared" si="1083"/>
        <v>#REF!</v>
      </c>
      <c r="T8648" t="e">
        <f t="shared" si="1084"/>
        <v>#REF!</v>
      </c>
      <c r="U8648" s="2" t="e">
        <f t="shared" si="1087"/>
        <v>#REF!</v>
      </c>
      <c r="V8648" s="2"/>
    </row>
    <row r="8649" spans="1:22" x14ac:dyDescent="0.25">
      <c r="A8649" t="s">
        <v>4833</v>
      </c>
      <c r="B8649" t="s">
        <v>4834</v>
      </c>
      <c r="C8649">
        <v>169.99999999999699</v>
      </c>
      <c r="D8649" t="s">
        <v>5317</v>
      </c>
      <c r="E8649" s="1">
        <v>41522</v>
      </c>
      <c r="F8649" t="s">
        <v>5310</v>
      </c>
      <c r="G8649">
        <v>2</v>
      </c>
      <c r="H8649" t="s">
        <v>5287</v>
      </c>
      <c r="I8649" t="s">
        <v>5295</v>
      </c>
      <c r="J8649" t="s">
        <v>5299</v>
      </c>
      <c r="K8649" t="b">
        <f>LOOKUP(A8649,'[1]UDDATA-1'!B:B,'[1]UDDATA-1'!A:A)&lt;&gt;LOOKUP(A8649,'[1]UDDATA-2'!B:B,'[1]UDDATA-2'!A:A)</f>
        <v>0</v>
      </c>
      <c r="L8649" t="str">
        <f t="shared" si="1080"/>
        <v/>
      </c>
      <c r="M8649" t="str">
        <f t="shared" si="1081"/>
        <v/>
      </c>
      <c r="N8649" t="str">
        <f t="shared" si="1082"/>
        <v/>
      </c>
      <c r="O8649" t="e">
        <f>IF(AND(A8649&lt;&gt;A8648,#REF!&lt;&gt;""),#REF!,"")</f>
        <v>#REF!</v>
      </c>
      <c r="P8649" t="e">
        <f t="shared" si="1085"/>
        <v>#REF!</v>
      </c>
      <c r="Q8649" s="2" t="e">
        <f t="shared" ca="1" si="1086"/>
        <v>#REF!</v>
      </c>
      <c r="R8649" t="e">
        <f>IF(NOT(#REF!="Indskrevet"),"",IF(E8649="",FALSE,AND(NOT(#REF!),VALUE(RIGHT(CONCATENATE(YEAR(E8649)),2))=15)))</f>
        <v>#REF!</v>
      </c>
      <c r="S8649" t="e">
        <f t="shared" si="1083"/>
        <v>#REF!</v>
      </c>
      <c r="T8649" t="e">
        <f t="shared" si="1084"/>
        <v>#REF!</v>
      </c>
      <c r="U8649" s="2" t="e">
        <f t="shared" si="1087"/>
        <v>#REF!</v>
      </c>
      <c r="V8649" s="2"/>
    </row>
    <row r="8650" spans="1:22" x14ac:dyDescent="0.25">
      <c r="A8650" t="s">
        <v>4833</v>
      </c>
      <c r="B8650" t="s">
        <v>4834</v>
      </c>
      <c r="C8650">
        <v>169.99999999999699</v>
      </c>
      <c r="D8650" t="s">
        <v>5327</v>
      </c>
      <c r="E8650" s="1">
        <v>41688</v>
      </c>
      <c r="F8650" t="s">
        <v>5311</v>
      </c>
      <c r="G8650">
        <v>1</v>
      </c>
      <c r="H8650" t="s">
        <v>5307</v>
      </c>
      <c r="I8650" t="s">
        <v>5298</v>
      </c>
      <c r="J8650" t="s">
        <v>5299</v>
      </c>
      <c r="K8650" t="b">
        <f>LOOKUP(A8650,'[1]UDDATA-1'!B:B,'[1]UDDATA-1'!A:A)&lt;&gt;LOOKUP(A8650,'[1]UDDATA-2'!B:B,'[1]UDDATA-2'!A:A)</f>
        <v>0</v>
      </c>
      <c r="L8650" t="str">
        <f t="shared" si="1080"/>
        <v>Proceduremæssig programmering</v>
      </c>
      <c r="M8650">
        <f t="shared" si="1081"/>
        <v>-3</v>
      </c>
      <c r="N8650" t="str">
        <f t="shared" si="1082"/>
        <v/>
      </c>
      <c r="O8650" t="e">
        <f>IF(AND(A8650&lt;&gt;A8649,#REF!&lt;&gt;""),#REF!,"")</f>
        <v>#REF!</v>
      </c>
      <c r="P8650" t="e">
        <f t="shared" si="1085"/>
        <v>#REF!</v>
      </c>
      <c r="Q8650" s="2" t="e">
        <f t="shared" ca="1" si="1086"/>
        <v>#REF!</v>
      </c>
      <c r="R8650" t="e">
        <f>IF(NOT(#REF!="Indskrevet"),"",IF(E8650="",FALSE,AND(NOT(#REF!),VALUE(RIGHT(CONCATENATE(YEAR(E8650)),2))=15)))</f>
        <v>#REF!</v>
      </c>
      <c r="S8650" t="e">
        <f t="shared" si="1083"/>
        <v>#REF!</v>
      </c>
      <c r="T8650" t="e">
        <f t="shared" si="1084"/>
        <v>#REF!</v>
      </c>
      <c r="U8650" s="2" t="e">
        <f t="shared" si="1087"/>
        <v>#REF!</v>
      </c>
      <c r="V8650" s="2"/>
    </row>
    <row r="8651" spans="1:22" x14ac:dyDescent="0.25">
      <c r="A8651" t="s">
        <v>4833</v>
      </c>
      <c r="B8651" t="s">
        <v>4834</v>
      </c>
      <c r="C8651">
        <v>169.99999999999699</v>
      </c>
      <c r="D8651" t="s">
        <v>5306</v>
      </c>
      <c r="E8651" s="1">
        <v>41761</v>
      </c>
      <c r="F8651" t="s">
        <v>5311</v>
      </c>
      <c r="G8651">
        <v>2</v>
      </c>
      <c r="H8651" t="s">
        <v>5307</v>
      </c>
      <c r="I8651" t="s">
        <v>5298</v>
      </c>
      <c r="J8651" t="s">
        <v>5303</v>
      </c>
      <c r="K8651" t="b">
        <f>LOOKUP(A8651,'[1]UDDATA-1'!B:B,'[1]UDDATA-1'!A:A)&lt;&gt;LOOKUP(A8651,'[1]UDDATA-2'!B:B,'[1]UDDATA-2'!A:A)</f>
        <v>0</v>
      </c>
      <c r="L8651" t="str">
        <f t="shared" si="1080"/>
        <v/>
      </c>
      <c r="M8651" t="str">
        <f t="shared" si="1081"/>
        <v/>
      </c>
      <c r="N8651" t="str">
        <f t="shared" si="1082"/>
        <v/>
      </c>
      <c r="O8651" t="e">
        <f>IF(AND(A8651&lt;&gt;A8650,#REF!&lt;&gt;""),#REF!,"")</f>
        <v>#REF!</v>
      </c>
      <c r="P8651" t="e">
        <f t="shared" si="1085"/>
        <v>#REF!</v>
      </c>
      <c r="Q8651" s="2" t="e">
        <f t="shared" ca="1" si="1086"/>
        <v>#REF!</v>
      </c>
      <c r="R8651" t="e">
        <f>IF(NOT(#REF!="Indskrevet"),"",IF(E8651="",FALSE,AND(NOT(#REF!),VALUE(RIGHT(CONCATENATE(YEAR(E8651)),2))=15)))</f>
        <v>#REF!</v>
      </c>
      <c r="S8651" t="e">
        <f t="shared" si="1083"/>
        <v>#REF!</v>
      </c>
      <c r="T8651" t="e">
        <f t="shared" si="1084"/>
        <v>#REF!</v>
      </c>
      <c r="U8651" s="2" t="e">
        <f t="shared" si="1087"/>
        <v>#REF!</v>
      </c>
      <c r="V8651" s="2"/>
    </row>
    <row r="8652" spans="1:22" x14ac:dyDescent="0.25">
      <c r="A8652" t="s">
        <v>4833</v>
      </c>
      <c r="B8652" t="s">
        <v>4834</v>
      </c>
      <c r="C8652">
        <v>169.99999999999699</v>
      </c>
      <c r="D8652" t="s">
        <v>5285</v>
      </c>
      <c r="E8652" s="1">
        <v>42284</v>
      </c>
      <c r="F8652" t="s">
        <v>5311</v>
      </c>
      <c r="G8652">
        <v>3</v>
      </c>
      <c r="H8652" t="s">
        <v>5287</v>
      </c>
      <c r="I8652" t="s">
        <v>5298</v>
      </c>
      <c r="J8652" t="s">
        <v>5316</v>
      </c>
      <c r="K8652" t="b">
        <f>LOOKUP(A8652,'[1]UDDATA-1'!B:B,'[1]UDDATA-1'!A:A)&lt;&gt;LOOKUP(A8652,'[1]UDDATA-2'!B:B,'[1]UDDATA-2'!A:A)</f>
        <v>0</v>
      </c>
      <c r="L8652" t="str">
        <f t="shared" si="1080"/>
        <v/>
      </c>
      <c r="M8652" t="str">
        <f t="shared" si="1081"/>
        <v/>
      </c>
      <c r="N8652" t="str">
        <f t="shared" si="1082"/>
        <v/>
      </c>
      <c r="O8652" t="e">
        <f>IF(AND(A8652&lt;&gt;A8651,#REF!&lt;&gt;""),#REF!,"")</f>
        <v>#REF!</v>
      </c>
      <c r="P8652" t="e">
        <f t="shared" si="1085"/>
        <v>#REF!</v>
      </c>
      <c r="Q8652" s="2" t="e">
        <f t="shared" ca="1" si="1086"/>
        <v>#REF!</v>
      </c>
      <c r="R8652" t="e">
        <f>IF(NOT(#REF!="Indskrevet"),"",IF(E8652="",FALSE,AND(NOT(#REF!),VALUE(RIGHT(CONCATENATE(YEAR(E8652)),2))=15)))</f>
        <v>#REF!</v>
      </c>
      <c r="S8652" t="e">
        <f t="shared" si="1083"/>
        <v>#REF!</v>
      </c>
      <c r="T8652" t="e">
        <f t="shared" si="1084"/>
        <v>#REF!</v>
      </c>
      <c r="U8652" s="2" t="e">
        <f t="shared" si="1087"/>
        <v>#REF!</v>
      </c>
      <c r="V8652" s="2"/>
    </row>
    <row r="8653" spans="1:22" x14ac:dyDescent="0.25">
      <c r="A8653" t="s">
        <v>4833</v>
      </c>
      <c r="B8653" t="s">
        <v>4834</v>
      </c>
      <c r="C8653">
        <v>169.99999999999699</v>
      </c>
      <c r="D8653" t="s">
        <v>5306</v>
      </c>
      <c r="E8653" s="1">
        <v>42166</v>
      </c>
      <c r="F8653" t="s">
        <v>5312</v>
      </c>
      <c r="G8653">
        <v>1</v>
      </c>
      <c r="H8653" t="s">
        <v>5307</v>
      </c>
      <c r="I8653" t="s">
        <v>5302</v>
      </c>
      <c r="J8653" t="s">
        <v>5313</v>
      </c>
      <c r="K8653" t="b">
        <f>LOOKUP(A8653,'[1]UDDATA-1'!B:B,'[1]UDDATA-1'!A:A)&lt;&gt;LOOKUP(A8653,'[1]UDDATA-2'!B:B,'[1]UDDATA-2'!A:A)</f>
        <v>0</v>
      </c>
      <c r="L8653" t="str">
        <f t="shared" si="1080"/>
        <v>Lyd- og musikbehandling</v>
      </c>
      <c r="M8653">
        <f t="shared" si="1081"/>
        <v>0</v>
      </c>
      <c r="N8653" t="str">
        <f t="shared" si="1082"/>
        <v/>
      </c>
      <c r="O8653" t="e">
        <f>IF(AND(A8653&lt;&gt;A8652,#REF!&lt;&gt;""),#REF!,"")</f>
        <v>#REF!</v>
      </c>
      <c r="P8653" t="e">
        <f t="shared" si="1085"/>
        <v>#REF!</v>
      </c>
      <c r="Q8653" s="2" t="e">
        <f t="shared" ca="1" si="1086"/>
        <v>#REF!</v>
      </c>
      <c r="R8653" t="e">
        <f>IF(NOT(#REF!="Indskrevet"),"",IF(E8653="",FALSE,AND(NOT(#REF!),VALUE(RIGHT(CONCATENATE(YEAR(E8653)),2))=15)))</f>
        <v>#REF!</v>
      </c>
      <c r="S8653" t="e">
        <f t="shared" si="1083"/>
        <v>#REF!</v>
      </c>
      <c r="T8653" t="e">
        <f t="shared" si="1084"/>
        <v>#REF!</v>
      </c>
      <c r="U8653" s="2" t="e">
        <f t="shared" si="1087"/>
        <v>#REF!</v>
      </c>
      <c r="V8653" s="2"/>
    </row>
    <row r="8654" spans="1:22" x14ac:dyDescent="0.25">
      <c r="A8654" t="s">
        <v>4833</v>
      </c>
      <c r="B8654" t="s">
        <v>4834</v>
      </c>
      <c r="C8654">
        <v>169.99999999999699</v>
      </c>
      <c r="D8654" t="s">
        <v>5285</v>
      </c>
      <c r="E8654" s="1">
        <v>42237</v>
      </c>
      <c r="F8654" t="s">
        <v>5312</v>
      </c>
      <c r="G8654">
        <v>2</v>
      </c>
      <c r="H8654" t="s">
        <v>5287</v>
      </c>
      <c r="I8654" t="s">
        <v>5302</v>
      </c>
      <c r="J8654" t="s">
        <v>5313</v>
      </c>
      <c r="K8654" t="b">
        <f>LOOKUP(A8654,'[1]UDDATA-1'!B:B,'[1]UDDATA-1'!A:A)&lt;&gt;LOOKUP(A8654,'[1]UDDATA-2'!B:B,'[1]UDDATA-2'!A:A)</f>
        <v>0</v>
      </c>
      <c r="L8654" t="str">
        <f t="shared" si="1080"/>
        <v/>
      </c>
      <c r="M8654" t="str">
        <f t="shared" si="1081"/>
        <v/>
      </c>
      <c r="N8654" t="str">
        <f t="shared" si="1082"/>
        <v/>
      </c>
      <c r="O8654" t="e">
        <f>IF(AND(A8654&lt;&gt;A8653,#REF!&lt;&gt;""),#REF!,"")</f>
        <v>#REF!</v>
      </c>
      <c r="P8654" t="e">
        <f t="shared" si="1085"/>
        <v>#REF!</v>
      </c>
      <c r="Q8654" s="2" t="e">
        <f t="shared" ca="1" si="1086"/>
        <v>#REF!</v>
      </c>
      <c r="R8654" t="e">
        <f>IF(NOT(#REF!="Indskrevet"),"",IF(E8654="",FALSE,AND(NOT(#REF!),VALUE(RIGHT(CONCATENATE(YEAR(E8654)),2))=15)))</f>
        <v>#REF!</v>
      </c>
      <c r="S8654" t="e">
        <f t="shared" si="1083"/>
        <v>#REF!</v>
      </c>
      <c r="T8654" t="e">
        <f t="shared" si="1084"/>
        <v>#REF!</v>
      </c>
      <c r="U8654" s="2" t="e">
        <f t="shared" si="1087"/>
        <v>#REF!</v>
      </c>
      <c r="V8654" s="2"/>
    </row>
    <row r="8655" spans="1:22" x14ac:dyDescent="0.25">
      <c r="A8655" t="s">
        <v>4833</v>
      </c>
      <c r="B8655" t="s">
        <v>4834</v>
      </c>
      <c r="C8655">
        <v>169.99999999999699</v>
      </c>
      <c r="D8655" t="s">
        <v>5285</v>
      </c>
      <c r="E8655" s="1">
        <v>41837</v>
      </c>
      <c r="F8655" t="s">
        <v>5314</v>
      </c>
      <c r="G8655">
        <v>1</v>
      </c>
      <c r="H8655" t="s">
        <v>5287</v>
      </c>
      <c r="I8655" t="s">
        <v>5305</v>
      </c>
      <c r="J8655" t="s">
        <v>5303</v>
      </c>
      <c r="K8655" t="b">
        <f>LOOKUP(A8655,'[1]UDDATA-1'!B:B,'[1]UDDATA-1'!A:A)&lt;&gt;LOOKUP(A8655,'[1]UDDATA-2'!B:B,'[1]UDDATA-2'!A:A)</f>
        <v>0</v>
      </c>
      <c r="L8655" t="str">
        <f t="shared" si="1080"/>
        <v>Objektorienteret Software Engineering</v>
      </c>
      <c r="M8655">
        <f t="shared" si="1081"/>
        <v>2</v>
      </c>
      <c r="N8655" t="str">
        <f t="shared" si="1082"/>
        <v/>
      </c>
      <c r="O8655" t="e">
        <f>IF(AND(A8655&lt;&gt;A8654,#REF!&lt;&gt;""),#REF!,"")</f>
        <v>#REF!</v>
      </c>
      <c r="P8655" t="e">
        <f t="shared" si="1085"/>
        <v>#REF!</v>
      </c>
      <c r="Q8655" s="2" t="e">
        <f t="shared" ca="1" si="1086"/>
        <v>#REF!</v>
      </c>
      <c r="R8655" t="e">
        <f>IF(NOT(#REF!="Indskrevet"),"",IF(E8655="",FALSE,AND(NOT(#REF!),VALUE(RIGHT(CONCATENATE(YEAR(E8655)),2))=15)))</f>
        <v>#REF!</v>
      </c>
      <c r="S8655" t="e">
        <f t="shared" si="1083"/>
        <v>#REF!</v>
      </c>
      <c r="T8655" t="e">
        <f t="shared" si="1084"/>
        <v>#REF!</v>
      </c>
      <c r="U8655" s="2" t="e">
        <f t="shared" si="1087"/>
        <v>#REF!</v>
      </c>
      <c r="V8655" s="2"/>
    </row>
    <row r="8656" spans="1:22" x14ac:dyDescent="0.25">
      <c r="A8656" t="s">
        <v>4835</v>
      </c>
      <c r="B8656" t="s">
        <v>4836</v>
      </c>
      <c r="C8656">
        <v>119.999999999998</v>
      </c>
      <c r="D8656" t="s">
        <v>5317</v>
      </c>
      <c r="E8656" s="1">
        <v>41646</v>
      </c>
      <c r="F8656" t="s">
        <v>5328</v>
      </c>
      <c r="G8656">
        <v>1</v>
      </c>
      <c r="H8656" t="s">
        <v>5287</v>
      </c>
      <c r="I8656" t="s">
        <v>5324</v>
      </c>
      <c r="J8656" t="s">
        <v>5289</v>
      </c>
      <c r="K8656" t="b">
        <f>LOOKUP(A8656,'[1]UDDATA-1'!B:B,'[1]UDDATA-1'!A:A)&lt;&gt;LOOKUP(A8656,'[1]UDDATA-2'!B:B,'[1]UDDATA-2'!A:A)</f>
        <v>0</v>
      </c>
      <c r="L8656" t="str">
        <f t="shared" si="1080"/>
        <v>Lineær algebra</v>
      </c>
      <c r="M8656">
        <f t="shared" si="1081"/>
        <v>4</v>
      </c>
      <c r="N8656" t="str">
        <f t="shared" si="1082"/>
        <v/>
      </c>
      <c r="O8656" t="e">
        <f>IF(AND(A8656&lt;&gt;A8655,#REF!&lt;&gt;""),#REF!,"")</f>
        <v>#REF!</v>
      </c>
      <c r="P8656" t="e">
        <f t="shared" si="1085"/>
        <v>#REF!</v>
      </c>
      <c r="Q8656" s="2" t="e">
        <f t="shared" ca="1" si="1086"/>
        <v>#REF!</v>
      </c>
      <c r="R8656" t="e">
        <f>IF(NOT(#REF!="Indskrevet"),"",IF(E8656="",FALSE,AND(NOT(#REF!),VALUE(RIGHT(CONCATENATE(YEAR(E8656)),2))=15)))</f>
        <v>#REF!</v>
      </c>
      <c r="S8656" t="e">
        <f t="shared" si="1083"/>
        <v>#REF!</v>
      </c>
      <c r="T8656" t="e">
        <f t="shared" si="1084"/>
        <v>#REF!</v>
      </c>
      <c r="U8656" s="2" t="e">
        <f t="shared" si="1087"/>
        <v>#REF!</v>
      </c>
      <c r="V8656" s="2"/>
    </row>
    <row r="8657" spans="1:22" x14ac:dyDescent="0.25">
      <c r="A8657" t="s">
        <v>4835</v>
      </c>
      <c r="B8657" t="s">
        <v>4836</v>
      </c>
      <c r="C8657">
        <v>119.999999999998</v>
      </c>
      <c r="D8657" t="s">
        <v>5285</v>
      </c>
      <c r="E8657" s="1">
        <v>41823</v>
      </c>
      <c r="F8657" t="s">
        <v>5329</v>
      </c>
      <c r="G8657">
        <v>1</v>
      </c>
      <c r="H8657" t="s">
        <v>5287</v>
      </c>
      <c r="I8657" t="s">
        <v>5330</v>
      </c>
      <c r="J8657" t="s">
        <v>5293</v>
      </c>
      <c r="K8657" t="b">
        <f>LOOKUP(A8657,'[1]UDDATA-1'!B:B,'[1]UDDATA-1'!A:A)&lt;&gt;LOOKUP(A8657,'[1]UDDATA-2'!B:B,'[1]UDDATA-2'!A:A)</f>
        <v>0</v>
      </c>
      <c r="L8657" t="str">
        <f t="shared" si="1080"/>
        <v>Diskret matematik</v>
      </c>
      <c r="M8657">
        <f t="shared" si="1081"/>
        <v>2</v>
      </c>
      <c r="N8657" t="str">
        <f t="shared" si="1082"/>
        <v/>
      </c>
      <c r="O8657" t="e">
        <f>IF(AND(A8657&lt;&gt;A8656,#REF!&lt;&gt;""),#REF!,"")</f>
        <v>#REF!</v>
      </c>
      <c r="P8657" t="e">
        <f t="shared" si="1085"/>
        <v>#REF!</v>
      </c>
      <c r="Q8657" s="2" t="e">
        <f t="shared" ca="1" si="1086"/>
        <v>#REF!</v>
      </c>
      <c r="R8657" t="e">
        <f>IF(NOT(#REF!="Indskrevet"),"",IF(E8657="",FALSE,AND(NOT(#REF!),VALUE(RIGHT(CONCATENATE(YEAR(E8657)),2))=15)))</f>
        <v>#REF!</v>
      </c>
      <c r="S8657" t="e">
        <f t="shared" si="1083"/>
        <v>#REF!</v>
      </c>
      <c r="T8657" t="e">
        <f t="shared" si="1084"/>
        <v>#REF!</v>
      </c>
      <c r="U8657" s="2" t="e">
        <f t="shared" si="1087"/>
        <v>#REF!</v>
      </c>
      <c r="V8657" s="2"/>
    </row>
    <row r="8658" spans="1:22" x14ac:dyDescent="0.25">
      <c r="A8658" t="s">
        <v>4835</v>
      </c>
      <c r="B8658" t="s">
        <v>4836</v>
      </c>
      <c r="C8658">
        <v>119.999999999998</v>
      </c>
      <c r="D8658" t="s">
        <v>5296</v>
      </c>
      <c r="E8658" s="1">
        <v>41813</v>
      </c>
      <c r="F8658" t="s">
        <v>5331</v>
      </c>
      <c r="G8658">
        <v>1</v>
      </c>
      <c r="H8658" t="s">
        <v>5287</v>
      </c>
      <c r="I8658" t="s">
        <v>5332</v>
      </c>
      <c r="J8658" t="s">
        <v>5293</v>
      </c>
      <c r="K8658" t="b">
        <f>LOOKUP(A8658,'[1]UDDATA-1'!B:B,'[1]UDDATA-1'!A:A)&lt;&gt;LOOKUP(A8658,'[1]UDDATA-2'!B:B,'[1]UDDATA-2'!A:A)</f>
        <v>0</v>
      </c>
      <c r="L8658" t="str">
        <f t="shared" si="1080"/>
        <v>Computerarkitektur</v>
      </c>
      <c r="M8658">
        <f t="shared" si="1081"/>
        <v>7</v>
      </c>
      <c r="N8658" t="str">
        <f t="shared" si="1082"/>
        <v/>
      </c>
      <c r="O8658" t="e">
        <f>IF(AND(A8658&lt;&gt;A8657,#REF!&lt;&gt;""),#REF!,"")</f>
        <v>#REF!</v>
      </c>
      <c r="P8658" t="e">
        <f t="shared" si="1085"/>
        <v>#REF!</v>
      </c>
      <c r="Q8658" s="2" t="e">
        <f t="shared" ca="1" si="1086"/>
        <v>#REF!</v>
      </c>
      <c r="R8658" t="e">
        <f>IF(NOT(#REF!="Indskrevet"),"",IF(E8658="",FALSE,AND(NOT(#REF!),VALUE(RIGHT(CONCATENATE(YEAR(E8658)),2))=15)))</f>
        <v>#REF!</v>
      </c>
      <c r="S8658" t="e">
        <f t="shared" si="1083"/>
        <v>#REF!</v>
      </c>
      <c r="T8658" t="e">
        <f t="shared" si="1084"/>
        <v>#REF!</v>
      </c>
      <c r="U8658" s="2" t="e">
        <f t="shared" si="1087"/>
        <v>#REF!</v>
      </c>
      <c r="V8658" s="2"/>
    </row>
    <row r="8659" spans="1:22" x14ac:dyDescent="0.25">
      <c r="A8659" t="s">
        <v>4835</v>
      </c>
      <c r="B8659" t="s">
        <v>4836</v>
      </c>
      <c r="C8659">
        <v>119.999999999998</v>
      </c>
      <c r="D8659" t="s">
        <v>5300</v>
      </c>
      <c r="E8659" s="1">
        <v>41803</v>
      </c>
      <c r="F8659" t="s">
        <v>5333</v>
      </c>
      <c r="G8659">
        <v>1</v>
      </c>
      <c r="H8659" t="s">
        <v>5287</v>
      </c>
      <c r="I8659" t="s">
        <v>5334</v>
      </c>
      <c r="J8659" t="s">
        <v>5293</v>
      </c>
      <c r="K8659" t="b">
        <f>LOOKUP(A8659,'[1]UDDATA-1'!B:B,'[1]UDDATA-1'!A:A)&lt;&gt;LOOKUP(A8659,'[1]UDDATA-2'!B:B,'[1]UDDATA-2'!A:A)</f>
        <v>0</v>
      </c>
      <c r="L8659" t="str">
        <f t="shared" si="1080"/>
        <v>Objektorienteret programmering</v>
      </c>
      <c r="M8659">
        <f t="shared" si="1081"/>
        <v>12</v>
      </c>
      <c r="N8659" t="str">
        <f t="shared" si="1082"/>
        <v/>
      </c>
      <c r="O8659" t="e">
        <f>IF(AND(A8659&lt;&gt;A8658,#REF!&lt;&gt;""),#REF!,"")</f>
        <v>#REF!</v>
      </c>
      <c r="P8659" t="e">
        <f t="shared" si="1085"/>
        <v>#REF!</v>
      </c>
      <c r="Q8659" s="2" t="e">
        <f t="shared" ca="1" si="1086"/>
        <v>#REF!</v>
      </c>
      <c r="R8659" t="e">
        <f>IF(NOT(#REF!="Indskrevet"),"",IF(E8659="",FALSE,AND(NOT(#REF!),VALUE(RIGHT(CONCATENATE(YEAR(E8659)),2))=15)))</f>
        <v>#REF!</v>
      </c>
      <c r="S8659" t="e">
        <f t="shared" si="1083"/>
        <v>#REF!</v>
      </c>
      <c r="T8659" t="e">
        <f t="shared" si="1084"/>
        <v>#REF!</v>
      </c>
      <c r="U8659" s="2" t="e">
        <f t="shared" si="1087"/>
        <v>#REF!</v>
      </c>
      <c r="V8659" s="2"/>
    </row>
    <row r="8660" spans="1:22" x14ac:dyDescent="0.25">
      <c r="A8660" t="s">
        <v>4835</v>
      </c>
      <c r="B8660" t="s">
        <v>4836</v>
      </c>
      <c r="C8660">
        <v>119.999999999998</v>
      </c>
      <c r="D8660" t="s">
        <v>5317</v>
      </c>
      <c r="E8660" s="1">
        <v>42031</v>
      </c>
      <c r="F8660" t="s">
        <v>5339</v>
      </c>
      <c r="G8660">
        <v>1</v>
      </c>
      <c r="H8660" t="s">
        <v>5287</v>
      </c>
      <c r="I8660" t="s">
        <v>5340</v>
      </c>
      <c r="J8660" t="s">
        <v>5299</v>
      </c>
      <c r="K8660" t="b">
        <f>LOOKUP(A8660,'[1]UDDATA-1'!B:B,'[1]UDDATA-1'!A:A)&lt;&gt;LOOKUP(A8660,'[1]UDDATA-2'!B:B,'[1]UDDATA-2'!A:A)</f>
        <v>0</v>
      </c>
      <c r="L8660" t="str">
        <f t="shared" si="1080"/>
        <v>Algoritmik og datastrukturer</v>
      </c>
      <c r="M8660">
        <f t="shared" si="1081"/>
        <v>4</v>
      </c>
      <c r="N8660" t="str">
        <f t="shared" si="1082"/>
        <v/>
      </c>
      <c r="O8660" t="e">
        <f>IF(AND(A8660&lt;&gt;A8659,#REF!&lt;&gt;""),#REF!,"")</f>
        <v>#REF!</v>
      </c>
      <c r="P8660" t="e">
        <f t="shared" si="1085"/>
        <v>#REF!</v>
      </c>
      <c r="Q8660" s="2" t="e">
        <f t="shared" ca="1" si="1086"/>
        <v>#REF!</v>
      </c>
      <c r="R8660" t="e">
        <f>IF(NOT(#REF!="Indskrevet"),"",IF(E8660="",FALSE,AND(NOT(#REF!),VALUE(RIGHT(CONCATENATE(YEAR(E8660)),2))=15)))</f>
        <v>#REF!</v>
      </c>
      <c r="S8660" t="e">
        <f t="shared" si="1083"/>
        <v>#REF!</v>
      </c>
      <c r="T8660" t="e">
        <f t="shared" si="1084"/>
        <v>#REF!</v>
      </c>
      <c r="U8660" s="2" t="e">
        <f t="shared" si="1087"/>
        <v>#REF!</v>
      </c>
      <c r="V8660" s="2"/>
    </row>
    <row r="8661" spans="1:22" x14ac:dyDescent="0.25">
      <c r="A8661" t="s">
        <v>4835</v>
      </c>
      <c r="B8661" t="s">
        <v>4836</v>
      </c>
      <c r="C8661">
        <v>119.999999999998</v>
      </c>
      <c r="D8661" t="s">
        <v>5317</v>
      </c>
      <c r="E8661" s="1">
        <v>42172</v>
      </c>
      <c r="F8661" t="s">
        <v>5341</v>
      </c>
      <c r="G8661">
        <v>1</v>
      </c>
      <c r="H8661" t="s">
        <v>5287</v>
      </c>
      <c r="I8661" t="s">
        <v>5342</v>
      </c>
      <c r="J8661" t="s">
        <v>5303</v>
      </c>
      <c r="K8661" t="b">
        <f>LOOKUP(A8661,'[1]UDDATA-1'!B:B,'[1]UDDATA-1'!A:A)&lt;&gt;LOOKUP(A8661,'[1]UDDATA-2'!B:B,'[1]UDDATA-2'!A:A)</f>
        <v>0</v>
      </c>
      <c r="L8661" t="str">
        <f t="shared" si="1080"/>
        <v>Syntaks og semantik</v>
      </c>
      <c r="M8661">
        <f t="shared" si="1081"/>
        <v>4</v>
      </c>
      <c r="N8661" t="str">
        <f t="shared" si="1082"/>
        <v/>
      </c>
      <c r="O8661" t="e">
        <f>IF(AND(A8661&lt;&gt;A8660,#REF!&lt;&gt;""),#REF!,"")</f>
        <v>#REF!</v>
      </c>
      <c r="P8661" t="e">
        <f t="shared" si="1085"/>
        <v>#REF!</v>
      </c>
      <c r="Q8661" s="2" t="e">
        <f t="shared" ca="1" si="1086"/>
        <v>#REF!</v>
      </c>
      <c r="R8661" t="e">
        <f>IF(NOT(#REF!="Indskrevet"),"",IF(E8661="",FALSE,AND(NOT(#REF!),VALUE(RIGHT(CONCATENATE(YEAR(E8661)),2))=15)))</f>
        <v>#REF!</v>
      </c>
      <c r="S8661" t="e">
        <f t="shared" si="1083"/>
        <v>#REF!</v>
      </c>
      <c r="T8661" t="e">
        <f t="shared" si="1084"/>
        <v>#REF!</v>
      </c>
      <c r="U8661" s="2" t="e">
        <f t="shared" si="1087"/>
        <v>#REF!</v>
      </c>
      <c r="V8661" s="2"/>
    </row>
    <row r="8662" spans="1:22" x14ac:dyDescent="0.25">
      <c r="A8662" t="s">
        <v>4837</v>
      </c>
      <c r="B8662" t="s">
        <v>4838</v>
      </c>
      <c r="C8662">
        <v>54.999999999998998</v>
      </c>
      <c r="D8662" t="s">
        <v>5306</v>
      </c>
      <c r="E8662" s="1">
        <v>42018</v>
      </c>
      <c r="F8662" t="s">
        <v>5349</v>
      </c>
      <c r="G8662">
        <v>1</v>
      </c>
      <c r="H8662" t="s">
        <v>5307</v>
      </c>
      <c r="I8662" t="s">
        <v>5350</v>
      </c>
      <c r="J8662" t="s">
        <v>5289</v>
      </c>
      <c r="K8662" t="b">
        <f>LOOKUP(A8662,'[1]UDDATA-1'!B:B,'[1]UDDATA-1'!A:A)&lt;&gt;LOOKUP(A8662,'[1]UDDATA-2'!B:B,'[1]UDDATA-2'!A:A)</f>
        <v>0</v>
      </c>
      <c r="L8662" t="str">
        <f t="shared" si="1080"/>
        <v>Objektorienteret programmering 1</v>
      </c>
      <c r="M8662">
        <f t="shared" si="1081"/>
        <v>0</v>
      </c>
      <c r="N8662" t="str">
        <f t="shared" si="1082"/>
        <v/>
      </c>
      <c r="O8662" t="e">
        <f>IF(AND(A8662&lt;&gt;A8661,#REF!&lt;&gt;""),#REF!,"")</f>
        <v>#REF!</v>
      </c>
      <c r="P8662" t="e">
        <f t="shared" si="1085"/>
        <v>#REF!</v>
      </c>
      <c r="Q8662" s="2" t="e">
        <f t="shared" ca="1" si="1086"/>
        <v>#REF!</v>
      </c>
      <c r="R8662" t="e">
        <f>IF(NOT(#REF!="Indskrevet"),"",IF(E8662="",FALSE,AND(NOT(#REF!),VALUE(RIGHT(CONCATENATE(YEAR(E8662)),2))=15)))</f>
        <v>#REF!</v>
      </c>
      <c r="S8662" t="e">
        <f t="shared" si="1083"/>
        <v>#REF!</v>
      </c>
      <c r="T8662" t="e">
        <f t="shared" si="1084"/>
        <v>#REF!</v>
      </c>
      <c r="U8662" s="2" t="e">
        <f t="shared" si="1087"/>
        <v>#REF!</v>
      </c>
      <c r="V8662" s="2"/>
    </row>
    <row r="8663" spans="1:22" x14ac:dyDescent="0.25">
      <c r="A8663" t="s">
        <v>4837</v>
      </c>
      <c r="B8663" t="s">
        <v>4838</v>
      </c>
      <c r="C8663">
        <v>54.999999999998998</v>
      </c>
      <c r="D8663" t="s">
        <v>5285</v>
      </c>
      <c r="E8663" s="1">
        <v>42063</v>
      </c>
      <c r="F8663" t="s">
        <v>5349</v>
      </c>
      <c r="G8663">
        <v>2</v>
      </c>
      <c r="H8663" t="s">
        <v>5287</v>
      </c>
      <c r="I8663" t="s">
        <v>5350</v>
      </c>
      <c r="J8663" t="s">
        <v>5289</v>
      </c>
      <c r="K8663" t="b">
        <f>LOOKUP(A8663,'[1]UDDATA-1'!B:B,'[1]UDDATA-1'!A:A)&lt;&gt;LOOKUP(A8663,'[1]UDDATA-2'!B:B,'[1]UDDATA-2'!A:A)</f>
        <v>0</v>
      </c>
      <c r="L8663" t="str">
        <f t="shared" si="1080"/>
        <v/>
      </c>
      <c r="M8663" t="str">
        <f t="shared" si="1081"/>
        <v/>
      </c>
      <c r="N8663" t="str">
        <f t="shared" si="1082"/>
        <v/>
      </c>
      <c r="O8663" t="e">
        <f>IF(AND(A8663&lt;&gt;A8662,#REF!&lt;&gt;""),#REF!,"")</f>
        <v>#REF!</v>
      </c>
      <c r="P8663" t="e">
        <f t="shared" si="1085"/>
        <v>#REF!</v>
      </c>
      <c r="Q8663" s="2" t="e">
        <f t="shared" ca="1" si="1086"/>
        <v>#REF!</v>
      </c>
      <c r="R8663" t="e">
        <f>IF(NOT(#REF!="Indskrevet"),"",IF(E8663="",FALSE,AND(NOT(#REF!),VALUE(RIGHT(CONCATENATE(YEAR(E8663)),2))=15)))</f>
        <v>#REF!</v>
      </c>
      <c r="S8663" t="e">
        <f t="shared" si="1083"/>
        <v>#REF!</v>
      </c>
      <c r="T8663" t="e">
        <f t="shared" si="1084"/>
        <v>#REF!</v>
      </c>
      <c r="U8663" s="2" t="e">
        <f t="shared" si="1087"/>
        <v>#REF!</v>
      </c>
      <c r="V8663" s="2"/>
    </row>
    <row r="8664" spans="1:22" x14ac:dyDescent="0.25">
      <c r="A8664" t="s">
        <v>4837</v>
      </c>
      <c r="B8664" t="s">
        <v>4838</v>
      </c>
      <c r="C8664">
        <v>54.999999999998998</v>
      </c>
      <c r="D8664" t="s">
        <v>5306</v>
      </c>
      <c r="E8664" s="1">
        <v>42030</v>
      </c>
      <c r="F8664" t="s">
        <v>5351</v>
      </c>
      <c r="G8664">
        <v>1</v>
      </c>
      <c r="H8664" t="s">
        <v>5307</v>
      </c>
      <c r="I8664" t="s">
        <v>5324</v>
      </c>
      <c r="J8664" t="s">
        <v>5289</v>
      </c>
      <c r="K8664" t="b">
        <f>LOOKUP(A8664,'[1]UDDATA-1'!B:B,'[1]UDDATA-1'!A:A)&lt;&gt;LOOKUP(A8664,'[1]UDDATA-2'!B:B,'[1]UDDATA-2'!A:A)</f>
        <v>0</v>
      </c>
      <c r="L8664" t="str">
        <f t="shared" si="1080"/>
        <v>Lineær algebra</v>
      </c>
      <c r="M8664">
        <f t="shared" si="1081"/>
        <v>0</v>
      </c>
      <c r="N8664" t="str">
        <f t="shared" si="1082"/>
        <v/>
      </c>
      <c r="O8664" t="e">
        <f>IF(AND(A8664&lt;&gt;A8663,#REF!&lt;&gt;""),#REF!,"")</f>
        <v>#REF!</v>
      </c>
      <c r="P8664" t="e">
        <f t="shared" si="1085"/>
        <v>#REF!</v>
      </c>
      <c r="Q8664" s="2" t="e">
        <f t="shared" ca="1" si="1086"/>
        <v>#REF!</v>
      </c>
      <c r="R8664" t="e">
        <f>IF(NOT(#REF!="Indskrevet"),"",IF(E8664="",FALSE,AND(NOT(#REF!),VALUE(RIGHT(CONCATENATE(YEAR(E8664)),2))=15)))</f>
        <v>#REF!</v>
      </c>
      <c r="S8664" t="e">
        <f t="shared" si="1083"/>
        <v>#REF!</v>
      </c>
      <c r="T8664" t="e">
        <f t="shared" si="1084"/>
        <v>#REF!</v>
      </c>
      <c r="U8664" s="2" t="e">
        <f t="shared" si="1087"/>
        <v>#REF!</v>
      </c>
      <c r="V8664" s="2"/>
    </row>
    <row r="8665" spans="1:22" x14ac:dyDescent="0.25">
      <c r="A8665" t="s">
        <v>4837</v>
      </c>
      <c r="B8665" t="s">
        <v>4838</v>
      </c>
      <c r="C8665">
        <v>54.999999999998998</v>
      </c>
      <c r="D8665" t="s">
        <v>5306</v>
      </c>
      <c r="E8665" s="1">
        <v>42059</v>
      </c>
      <c r="F8665" t="s">
        <v>5351</v>
      </c>
      <c r="G8665">
        <v>2</v>
      </c>
      <c r="H8665" t="s">
        <v>5287</v>
      </c>
      <c r="I8665" t="s">
        <v>5324</v>
      </c>
      <c r="J8665" t="s">
        <v>5289</v>
      </c>
      <c r="K8665" t="b">
        <f>LOOKUP(A8665,'[1]UDDATA-1'!B:B,'[1]UDDATA-1'!A:A)&lt;&gt;LOOKUP(A8665,'[1]UDDATA-2'!B:B,'[1]UDDATA-2'!A:A)</f>
        <v>0</v>
      </c>
      <c r="L8665" t="str">
        <f t="shared" si="1080"/>
        <v/>
      </c>
      <c r="M8665" t="str">
        <f t="shared" si="1081"/>
        <v/>
      </c>
      <c r="N8665" t="str">
        <f t="shared" si="1082"/>
        <v/>
      </c>
      <c r="O8665" t="e">
        <f>IF(AND(A8665&lt;&gt;A8664,#REF!&lt;&gt;""),#REF!,"")</f>
        <v>#REF!</v>
      </c>
      <c r="P8665" t="e">
        <f t="shared" si="1085"/>
        <v>#REF!</v>
      </c>
      <c r="Q8665" s="2" t="e">
        <f t="shared" ca="1" si="1086"/>
        <v>#REF!</v>
      </c>
      <c r="R8665" t="e">
        <f>IF(NOT(#REF!="Indskrevet"),"",IF(E8665="",FALSE,AND(NOT(#REF!),VALUE(RIGHT(CONCATENATE(YEAR(E8665)),2))=15)))</f>
        <v>#REF!</v>
      </c>
      <c r="S8665" t="e">
        <f t="shared" si="1083"/>
        <v>#REF!</v>
      </c>
      <c r="T8665" t="e">
        <f t="shared" si="1084"/>
        <v>#REF!</v>
      </c>
      <c r="U8665" s="2" t="e">
        <f t="shared" si="1087"/>
        <v>#REF!</v>
      </c>
      <c r="V8665" s="2"/>
    </row>
    <row r="8666" spans="1:22" x14ac:dyDescent="0.25">
      <c r="A8666" t="s">
        <v>4837</v>
      </c>
      <c r="B8666" t="s">
        <v>4838</v>
      </c>
      <c r="C8666">
        <v>54.999999999998998</v>
      </c>
      <c r="D8666" t="s">
        <v>5296</v>
      </c>
      <c r="E8666" s="1">
        <v>42180</v>
      </c>
      <c r="F8666" t="s">
        <v>5352</v>
      </c>
      <c r="G8666">
        <v>1</v>
      </c>
      <c r="H8666" t="s">
        <v>5287</v>
      </c>
      <c r="I8666" t="s">
        <v>5353</v>
      </c>
      <c r="J8666" t="s">
        <v>5293</v>
      </c>
      <c r="K8666" t="b">
        <f>LOOKUP(A8666,'[1]UDDATA-1'!B:B,'[1]UDDATA-1'!A:A)&lt;&gt;LOOKUP(A8666,'[1]UDDATA-2'!B:B,'[1]UDDATA-2'!A:A)</f>
        <v>0</v>
      </c>
      <c r="L8666" t="str">
        <f t="shared" si="1080"/>
        <v>Objektorienteret programmering 2</v>
      </c>
      <c r="M8666">
        <f t="shared" si="1081"/>
        <v>7</v>
      </c>
      <c r="N8666" t="str">
        <f t="shared" si="1082"/>
        <v/>
      </c>
      <c r="O8666" t="e">
        <f>IF(AND(A8666&lt;&gt;A8665,#REF!&lt;&gt;""),#REF!,"")</f>
        <v>#REF!</v>
      </c>
      <c r="P8666" t="e">
        <f t="shared" si="1085"/>
        <v>#REF!</v>
      </c>
      <c r="Q8666" s="2" t="e">
        <f t="shared" ca="1" si="1086"/>
        <v>#REF!</v>
      </c>
      <c r="R8666" t="e">
        <f>IF(NOT(#REF!="Indskrevet"),"",IF(E8666="",FALSE,AND(NOT(#REF!),VALUE(RIGHT(CONCATENATE(YEAR(E8666)),2))=15)))</f>
        <v>#REF!</v>
      </c>
      <c r="S8666" t="e">
        <f t="shared" si="1083"/>
        <v>#REF!</v>
      </c>
      <c r="T8666" t="e">
        <f t="shared" si="1084"/>
        <v>#REF!</v>
      </c>
      <c r="U8666" s="2" t="e">
        <f t="shared" si="1087"/>
        <v>#REF!</v>
      </c>
      <c r="V8666" s="2"/>
    </row>
    <row r="8667" spans="1:22" x14ac:dyDescent="0.25">
      <c r="A8667" t="s">
        <v>4837</v>
      </c>
      <c r="B8667" t="s">
        <v>4838</v>
      </c>
      <c r="C8667">
        <v>54.999999999998998</v>
      </c>
      <c r="D8667" t="s">
        <v>5306</v>
      </c>
      <c r="E8667" s="1">
        <v>42191</v>
      </c>
      <c r="F8667" t="s">
        <v>5354</v>
      </c>
      <c r="G8667">
        <v>1</v>
      </c>
      <c r="H8667" t="s">
        <v>5307</v>
      </c>
      <c r="I8667" t="s">
        <v>5330</v>
      </c>
      <c r="J8667" t="s">
        <v>5293</v>
      </c>
      <c r="K8667" t="b">
        <f>LOOKUP(A8667,'[1]UDDATA-1'!B:B,'[1]UDDATA-1'!A:A)&lt;&gt;LOOKUP(A8667,'[1]UDDATA-2'!B:B,'[1]UDDATA-2'!A:A)</f>
        <v>0</v>
      </c>
      <c r="L8667" t="str">
        <f t="shared" si="1080"/>
        <v>Diskret matematik</v>
      </c>
      <c r="M8667">
        <f t="shared" si="1081"/>
        <v>0</v>
      </c>
      <c r="N8667" t="str">
        <f t="shared" si="1082"/>
        <v/>
      </c>
      <c r="O8667" t="e">
        <f>IF(AND(A8667&lt;&gt;A8666,#REF!&lt;&gt;""),#REF!,"")</f>
        <v>#REF!</v>
      </c>
      <c r="P8667" t="e">
        <f t="shared" si="1085"/>
        <v>#REF!</v>
      </c>
      <c r="Q8667" s="2" t="e">
        <f t="shared" ca="1" si="1086"/>
        <v>#REF!</v>
      </c>
      <c r="R8667" t="e">
        <f>IF(NOT(#REF!="Indskrevet"),"",IF(E8667="",FALSE,AND(NOT(#REF!),VALUE(RIGHT(CONCATENATE(YEAR(E8667)),2))=15)))</f>
        <v>#REF!</v>
      </c>
      <c r="S8667" t="e">
        <f t="shared" si="1083"/>
        <v>#REF!</v>
      </c>
      <c r="T8667" t="e">
        <f t="shared" si="1084"/>
        <v>#REF!</v>
      </c>
      <c r="U8667" s="2" t="e">
        <f t="shared" si="1087"/>
        <v>#REF!</v>
      </c>
      <c r="V8667" s="2"/>
    </row>
    <row r="8668" spans="1:22" x14ac:dyDescent="0.25">
      <c r="A8668" t="s">
        <v>4837</v>
      </c>
      <c r="B8668" t="s">
        <v>4838</v>
      </c>
      <c r="C8668">
        <v>54.999999999998998</v>
      </c>
      <c r="D8668" t="s">
        <v>5285</v>
      </c>
      <c r="E8668" s="1">
        <v>42256</v>
      </c>
      <c r="F8668" t="s">
        <v>5354</v>
      </c>
      <c r="G8668">
        <v>2</v>
      </c>
      <c r="H8668" t="s">
        <v>5287</v>
      </c>
      <c r="I8668" t="s">
        <v>5330</v>
      </c>
      <c r="J8668" t="s">
        <v>5299</v>
      </c>
      <c r="K8668" t="b">
        <f>LOOKUP(A8668,'[1]UDDATA-1'!B:B,'[1]UDDATA-1'!A:A)&lt;&gt;LOOKUP(A8668,'[1]UDDATA-2'!B:B,'[1]UDDATA-2'!A:A)</f>
        <v>0</v>
      </c>
      <c r="L8668" t="str">
        <f t="shared" si="1080"/>
        <v/>
      </c>
      <c r="M8668" t="str">
        <f t="shared" si="1081"/>
        <v/>
      </c>
      <c r="N8668" t="str">
        <f t="shared" si="1082"/>
        <v/>
      </c>
      <c r="O8668" t="e">
        <f>IF(AND(A8668&lt;&gt;A8667,#REF!&lt;&gt;""),#REF!,"")</f>
        <v>#REF!</v>
      </c>
      <c r="P8668" t="e">
        <f t="shared" si="1085"/>
        <v>#REF!</v>
      </c>
      <c r="Q8668" s="2" t="e">
        <f t="shared" ca="1" si="1086"/>
        <v>#REF!</v>
      </c>
      <c r="R8668" t="e">
        <f>IF(NOT(#REF!="Indskrevet"),"",IF(E8668="",FALSE,AND(NOT(#REF!),VALUE(RIGHT(CONCATENATE(YEAR(E8668)),2))=15)))</f>
        <v>#REF!</v>
      </c>
      <c r="S8668" t="e">
        <f t="shared" si="1083"/>
        <v>#REF!</v>
      </c>
      <c r="T8668" t="e">
        <f t="shared" si="1084"/>
        <v>#REF!</v>
      </c>
      <c r="U8668" s="2" t="e">
        <f t="shared" si="1087"/>
        <v>#REF!</v>
      </c>
      <c r="V8668" s="2"/>
    </row>
    <row r="8669" spans="1:22" x14ac:dyDescent="0.25">
      <c r="A8669" t="s">
        <v>4839</v>
      </c>
      <c r="B8669" t="s">
        <v>4840</v>
      </c>
      <c r="C8669">
        <v>4.9999999999998002</v>
      </c>
      <c r="D8669" t="s">
        <v>5318</v>
      </c>
      <c r="E8669" s="1">
        <v>41296</v>
      </c>
      <c r="F8669" t="s">
        <v>5328</v>
      </c>
      <c r="G8669">
        <v>1</v>
      </c>
      <c r="H8669" t="s">
        <v>5287</v>
      </c>
      <c r="I8669" t="s">
        <v>5324</v>
      </c>
      <c r="J8669" t="s">
        <v>5289</v>
      </c>
      <c r="K8669" t="b">
        <f>LOOKUP(A8669,'[1]UDDATA-1'!B:B,'[1]UDDATA-1'!A:A)&lt;&gt;LOOKUP(A8669,'[1]UDDATA-2'!B:B,'[1]UDDATA-2'!A:A)</f>
        <v>0</v>
      </c>
      <c r="L8669" t="str">
        <f t="shared" si="1080"/>
        <v>Lineær algebra</v>
      </c>
      <c r="M8669" t="str">
        <f t="shared" si="1081"/>
        <v/>
      </c>
      <c r="N8669" t="str">
        <f t="shared" si="1082"/>
        <v>U</v>
      </c>
      <c r="O8669" t="e">
        <f>IF(AND(A8669&lt;&gt;A8668,#REF!&lt;&gt;""),#REF!,"")</f>
        <v>#REF!</v>
      </c>
      <c r="P8669" t="e">
        <f t="shared" si="1085"/>
        <v>#REF!</v>
      </c>
      <c r="Q8669" s="2" t="e">
        <f t="shared" ca="1" si="1086"/>
        <v>#REF!</v>
      </c>
      <c r="R8669" t="e">
        <f>IF(NOT(#REF!="Indskrevet"),"",IF(E8669="",FALSE,AND(NOT(#REF!),VALUE(RIGHT(CONCATENATE(YEAR(E8669)),2))=15)))</f>
        <v>#REF!</v>
      </c>
      <c r="S8669" t="e">
        <f t="shared" si="1083"/>
        <v>#REF!</v>
      </c>
      <c r="T8669" t="e">
        <f t="shared" si="1084"/>
        <v>#REF!</v>
      </c>
      <c r="U8669" s="2" t="e">
        <f t="shared" si="1087"/>
        <v>#REF!</v>
      </c>
      <c r="V8669" s="2"/>
    </row>
    <row r="8670" spans="1:22" x14ac:dyDescent="0.25">
      <c r="A8670" t="s">
        <v>4841</v>
      </c>
      <c r="B8670" t="s">
        <v>4842</v>
      </c>
      <c r="C8670">
        <v>24.999999999999599</v>
      </c>
      <c r="D8670" t="s">
        <v>5327</v>
      </c>
      <c r="E8670" s="1">
        <v>42033</v>
      </c>
      <c r="F8670" t="s">
        <v>5286</v>
      </c>
      <c r="G8670">
        <v>1</v>
      </c>
      <c r="H8670" t="s">
        <v>5307</v>
      </c>
      <c r="I8670" t="s">
        <v>5288</v>
      </c>
      <c r="J8670" t="s">
        <v>5289</v>
      </c>
      <c r="K8670" t="b">
        <f>LOOKUP(A8670,'[1]UDDATA-1'!B:B,'[1]UDDATA-1'!A:A)&lt;&gt;LOOKUP(A8670,'[1]UDDATA-2'!B:B,'[1]UDDATA-2'!A:A)</f>
        <v>0</v>
      </c>
      <c r="L8670" t="str">
        <f t="shared" si="1080"/>
        <v>Grundlæggende programmering</v>
      </c>
      <c r="M8670">
        <f t="shared" si="1081"/>
        <v>-3</v>
      </c>
      <c r="N8670" t="str">
        <f t="shared" si="1082"/>
        <v/>
      </c>
      <c r="O8670" t="e">
        <f>IF(AND(A8670&lt;&gt;A8669,#REF!&lt;&gt;""),#REF!,"")</f>
        <v>#REF!</v>
      </c>
      <c r="P8670" t="e">
        <f t="shared" si="1085"/>
        <v>#REF!</v>
      </c>
      <c r="Q8670" s="2" t="e">
        <f t="shared" ca="1" si="1086"/>
        <v>#REF!</v>
      </c>
      <c r="R8670" t="e">
        <f>IF(NOT(#REF!="Indskrevet"),"",IF(E8670="",FALSE,AND(NOT(#REF!),VALUE(RIGHT(CONCATENATE(YEAR(E8670)),2))=15)))</f>
        <v>#REF!</v>
      </c>
      <c r="S8670" t="e">
        <f t="shared" si="1083"/>
        <v>#REF!</v>
      </c>
      <c r="T8670" t="e">
        <f t="shared" si="1084"/>
        <v>#REF!</v>
      </c>
      <c r="U8670" s="2" t="e">
        <f t="shared" si="1087"/>
        <v>#REF!</v>
      </c>
      <c r="V8670" s="2"/>
    </row>
    <row r="8671" spans="1:22" x14ac:dyDescent="0.25">
      <c r="A8671" t="s">
        <v>4841</v>
      </c>
      <c r="B8671" t="s">
        <v>4842</v>
      </c>
      <c r="C8671">
        <v>24.999999999999599</v>
      </c>
      <c r="D8671" t="s">
        <v>5318</v>
      </c>
      <c r="E8671" s="1">
        <v>42066</v>
      </c>
      <c r="F8671" t="s">
        <v>5286</v>
      </c>
      <c r="G8671">
        <v>2</v>
      </c>
      <c r="H8671" t="s">
        <v>5287</v>
      </c>
      <c r="I8671" t="s">
        <v>5288</v>
      </c>
      <c r="J8671" t="s">
        <v>5293</v>
      </c>
      <c r="K8671" t="b">
        <f>LOOKUP(A8671,'[1]UDDATA-1'!B:B,'[1]UDDATA-1'!A:A)&lt;&gt;LOOKUP(A8671,'[1]UDDATA-2'!B:B,'[1]UDDATA-2'!A:A)</f>
        <v>0</v>
      </c>
      <c r="L8671" t="str">
        <f t="shared" si="1080"/>
        <v/>
      </c>
      <c r="M8671" t="str">
        <f t="shared" si="1081"/>
        <v/>
      </c>
      <c r="N8671" t="str">
        <f t="shared" si="1082"/>
        <v/>
      </c>
      <c r="O8671" t="e">
        <f>IF(AND(A8671&lt;&gt;A8670,#REF!&lt;&gt;""),#REF!,"")</f>
        <v>#REF!</v>
      </c>
      <c r="P8671" t="e">
        <f t="shared" si="1085"/>
        <v>#REF!</v>
      </c>
      <c r="Q8671" s="2" t="e">
        <f t="shared" ca="1" si="1086"/>
        <v>#REF!</v>
      </c>
      <c r="R8671" t="e">
        <f>IF(NOT(#REF!="Indskrevet"),"",IF(E8671="",FALSE,AND(NOT(#REF!),VALUE(RIGHT(CONCATENATE(YEAR(E8671)),2))=15)))</f>
        <v>#REF!</v>
      </c>
      <c r="S8671" t="e">
        <f t="shared" si="1083"/>
        <v>#REF!</v>
      </c>
      <c r="T8671" t="e">
        <f t="shared" si="1084"/>
        <v>#REF!</v>
      </c>
      <c r="U8671" s="2" t="e">
        <f t="shared" si="1087"/>
        <v>#REF!</v>
      </c>
      <c r="V8671" s="2"/>
    </row>
    <row r="8672" spans="1:22" x14ac:dyDescent="0.25">
      <c r="A8672" t="s">
        <v>4843</v>
      </c>
      <c r="B8672" t="s">
        <v>4844</v>
      </c>
      <c r="C8672">
        <v>19.999999999999801</v>
      </c>
      <c r="D8672" t="s">
        <v>5306</v>
      </c>
      <c r="E8672" s="1">
        <v>41676</v>
      </c>
      <c r="F8672" t="s">
        <v>5343</v>
      </c>
      <c r="G8672">
        <v>1</v>
      </c>
      <c r="H8672" t="s">
        <v>5287</v>
      </c>
      <c r="I8672" t="s">
        <v>5288</v>
      </c>
      <c r="J8672" t="s">
        <v>5289</v>
      </c>
      <c r="K8672" t="b">
        <f>LOOKUP(A8672,'[1]UDDATA-1'!B:B,'[1]UDDATA-1'!A:A)&lt;&gt;LOOKUP(A8672,'[1]UDDATA-2'!B:B,'[1]UDDATA-2'!A:A)</f>
        <v>0</v>
      </c>
      <c r="L8672" t="str">
        <f t="shared" si="1080"/>
        <v/>
      </c>
      <c r="M8672" t="str">
        <f t="shared" si="1081"/>
        <v/>
      </c>
      <c r="N8672" t="str">
        <f t="shared" si="1082"/>
        <v/>
      </c>
      <c r="O8672" t="e">
        <f>IF(AND(A8672&lt;&gt;A8671,#REF!&lt;&gt;""),#REF!,"")</f>
        <v>#REF!</v>
      </c>
      <c r="P8672" t="e">
        <f t="shared" si="1085"/>
        <v>#REF!</v>
      </c>
      <c r="Q8672" s="2" t="e">
        <f t="shared" ca="1" si="1086"/>
        <v>#REF!</v>
      </c>
      <c r="R8672" t="e">
        <f>IF(NOT(#REF!="Indskrevet"),"",IF(E8672="",FALSE,AND(NOT(#REF!),VALUE(RIGHT(CONCATENATE(YEAR(E8672)),2))=15)))</f>
        <v>#REF!</v>
      </c>
      <c r="S8672" t="e">
        <f t="shared" si="1083"/>
        <v>#REF!</v>
      </c>
      <c r="T8672" t="e">
        <f t="shared" si="1084"/>
        <v>#REF!</v>
      </c>
      <c r="U8672" s="2" t="e">
        <f t="shared" si="1087"/>
        <v>#REF!</v>
      </c>
      <c r="V8672" s="2"/>
    </row>
    <row r="8673" spans="1:22" x14ac:dyDescent="0.25">
      <c r="A8673" t="s">
        <v>4845</v>
      </c>
      <c r="B8673" t="s">
        <v>4846</v>
      </c>
      <c r="C8673">
        <v>4.9999999999998002</v>
      </c>
      <c r="K8673" t="b">
        <f>LOOKUP(A8673,'[1]UDDATA-1'!B:B,'[1]UDDATA-1'!A:A)&lt;&gt;LOOKUP(A8673,'[1]UDDATA-2'!B:B,'[1]UDDATA-2'!A:A)</f>
        <v>0</v>
      </c>
      <c r="L8673" t="str">
        <f t="shared" si="1080"/>
        <v/>
      </c>
      <c r="M8673" t="str">
        <f t="shared" si="1081"/>
        <v/>
      </c>
      <c r="N8673" t="str">
        <f t="shared" si="1082"/>
        <v/>
      </c>
      <c r="O8673" t="e">
        <f>IF(AND(A8673&lt;&gt;A8672,#REF!&lt;&gt;""),#REF!,"")</f>
        <v>#REF!</v>
      </c>
      <c r="P8673" t="e">
        <f t="shared" si="1085"/>
        <v>#REF!</v>
      </c>
      <c r="Q8673" s="2" t="e">
        <f t="shared" ca="1" si="1086"/>
        <v>#REF!</v>
      </c>
      <c r="R8673" t="e">
        <f>IF(NOT(#REF!="Indskrevet"),"",IF(E8673="",FALSE,AND(NOT(#REF!),VALUE(RIGHT(CONCATENATE(YEAR(E8673)),2))=15)))</f>
        <v>#REF!</v>
      </c>
      <c r="S8673" t="e">
        <f t="shared" si="1083"/>
        <v>#REF!</v>
      </c>
      <c r="T8673" t="e">
        <f t="shared" si="1084"/>
        <v>#REF!</v>
      </c>
      <c r="U8673" s="2" t="e">
        <f t="shared" si="1087"/>
        <v>#REF!</v>
      </c>
      <c r="V8673" s="2"/>
    </row>
    <row r="8674" spans="1:22" x14ac:dyDescent="0.25">
      <c r="A8674" t="s">
        <v>4847</v>
      </c>
      <c r="B8674" t="s">
        <v>4848</v>
      </c>
      <c r="C8674">
        <v>119.999999999998</v>
      </c>
      <c r="D8674" t="s">
        <v>5317</v>
      </c>
      <c r="E8674" s="1">
        <v>41676</v>
      </c>
      <c r="F8674" t="s">
        <v>5308</v>
      </c>
      <c r="G8674">
        <v>1</v>
      </c>
      <c r="H8674" t="s">
        <v>5287</v>
      </c>
      <c r="I8674" t="s">
        <v>5288</v>
      </c>
      <c r="J8674" t="s">
        <v>5289</v>
      </c>
      <c r="K8674" t="b">
        <f>LOOKUP(A8674,'[1]UDDATA-1'!B:B,'[1]UDDATA-1'!A:A)&lt;&gt;LOOKUP(A8674,'[1]UDDATA-2'!B:B,'[1]UDDATA-2'!A:A)</f>
        <v>0</v>
      </c>
      <c r="L8674" t="str">
        <f t="shared" si="1080"/>
        <v>Grundlæggende programmering</v>
      </c>
      <c r="M8674">
        <f t="shared" si="1081"/>
        <v>4</v>
      </c>
      <c r="N8674" t="str">
        <f t="shared" si="1082"/>
        <v/>
      </c>
      <c r="O8674" t="e">
        <f>IF(AND(A8674&lt;&gt;A8673,#REF!&lt;&gt;""),#REF!,"")</f>
        <v>#REF!</v>
      </c>
      <c r="P8674" t="e">
        <f t="shared" si="1085"/>
        <v>#REF!</v>
      </c>
      <c r="Q8674" s="2" t="e">
        <f t="shared" ca="1" si="1086"/>
        <v>#REF!</v>
      </c>
      <c r="R8674" t="e">
        <f>IF(NOT(#REF!="Indskrevet"),"",IF(E8674="",FALSE,AND(NOT(#REF!),VALUE(RIGHT(CONCATENATE(YEAR(E8674)),2))=15)))</f>
        <v>#REF!</v>
      </c>
      <c r="S8674" t="e">
        <f t="shared" si="1083"/>
        <v>#REF!</v>
      </c>
      <c r="T8674" t="e">
        <f t="shared" si="1084"/>
        <v>#REF!</v>
      </c>
      <c r="U8674" s="2" t="e">
        <f t="shared" si="1087"/>
        <v>#REF!</v>
      </c>
      <c r="V8674" s="2"/>
    </row>
    <row r="8675" spans="1:22" x14ac:dyDescent="0.25">
      <c r="A8675" t="s">
        <v>4847</v>
      </c>
      <c r="B8675" t="s">
        <v>4848</v>
      </c>
      <c r="C8675">
        <v>119.999999999998</v>
      </c>
      <c r="D8675" t="s">
        <v>5317</v>
      </c>
      <c r="E8675" s="1">
        <v>41815</v>
      </c>
      <c r="F8675" t="s">
        <v>5309</v>
      </c>
      <c r="G8675">
        <v>1</v>
      </c>
      <c r="H8675" t="s">
        <v>5287</v>
      </c>
      <c r="I8675" t="s">
        <v>5292</v>
      </c>
      <c r="J8675" t="s">
        <v>5293</v>
      </c>
      <c r="K8675" t="b">
        <f>LOOKUP(A8675,'[1]UDDATA-1'!B:B,'[1]UDDATA-1'!A:A)&lt;&gt;LOOKUP(A8675,'[1]UDDATA-2'!B:B,'[1]UDDATA-2'!A:A)</f>
        <v>0</v>
      </c>
      <c r="L8675" t="str">
        <f t="shared" si="1080"/>
        <v>Matematik til multimedie-applikationer</v>
      </c>
      <c r="M8675">
        <f t="shared" si="1081"/>
        <v>4</v>
      </c>
      <c r="N8675" t="str">
        <f t="shared" si="1082"/>
        <v/>
      </c>
      <c r="O8675" t="e">
        <f>IF(AND(A8675&lt;&gt;A8674,#REF!&lt;&gt;""),#REF!,"")</f>
        <v>#REF!</v>
      </c>
      <c r="P8675" t="e">
        <f t="shared" si="1085"/>
        <v>#REF!</v>
      </c>
      <c r="Q8675" s="2" t="e">
        <f t="shared" ca="1" si="1086"/>
        <v>#REF!</v>
      </c>
      <c r="R8675" t="e">
        <f>IF(NOT(#REF!="Indskrevet"),"",IF(E8675="",FALSE,AND(NOT(#REF!),VALUE(RIGHT(CONCATENATE(YEAR(E8675)),2))=15)))</f>
        <v>#REF!</v>
      </c>
      <c r="S8675" t="e">
        <f t="shared" si="1083"/>
        <v>#REF!</v>
      </c>
      <c r="T8675" t="e">
        <f t="shared" si="1084"/>
        <v>#REF!</v>
      </c>
      <c r="U8675" s="2" t="e">
        <f t="shared" si="1087"/>
        <v>#REF!</v>
      </c>
      <c r="V8675" s="2"/>
    </row>
    <row r="8676" spans="1:22" x14ac:dyDescent="0.25">
      <c r="A8676" t="s">
        <v>4847</v>
      </c>
      <c r="B8676" t="s">
        <v>4848</v>
      </c>
      <c r="C8676">
        <v>119.999999999998</v>
      </c>
      <c r="D8676" t="s">
        <v>5296</v>
      </c>
      <c r="E8676" s="1">
        <v>41824</v>
      </c>
      <c r="F8676" t="s">
        <v>5310</v>
      </c>
      <c r="G8676">
        <v>1</v>
      </c>
      <c r="H8676" t="s">
        <v>5287</v>
      </c>
      <c r="I8676" t="s">
        <v>5295</v>
      </c>
      <c r="J8676" t="s">
        <v>5293</v>
      </c>
      <c r="K8676" t="b">
        <f>LOOKUP(A8676,'[1]UDDATA-1'!B:B,'[1]UDDATA-1'!A:A)&lt;&gt;LOOKUP(A8676,'[1]UDDATA-2'!B:B,'[1]UDDATA-2'!A:A)</f>
        <v>0</v>
      </c>
      <c r="L8676" t="str">
        <f t="shared" si="1080"/>
        <v>Fysisk interface design</v>
      </c>
      <c r="M8676">
        <f t="shared" si="1081"/>
        <v>7</v>
      </c>
      <c r="N8676" t="str">
        <f t="shared" si="1082"/>
        <v/>
      </c>
      <c r="O8676" t="e">
        <f>IF(AND(A8676&lt;&gt;A8675,#REF!&lt;&gt;""),#REF!,"")</f>
        <v>#REF!</v>
      </c>
      <c r="P8676" t="e">
        <f t="shared" si="1085"/>
        <v>#REF!</v>
      </c>
      <c r="Q8676" s="2" t="e">
        <f t="shared" ca="1" si="1086"/>
        <v>#REF!</v>
      </c>
      <c r="R8676" t="e">
        <f>IF(NOT(#REF!="Indskrevet"),"",IF(E8676="",FALSE,AND(NOT(#REF!),VALUE(RIGHT(CONCATENATE(YEAR(E8676)),2))=15)))</f>
        <v>#REF!</v>
      </c>
      <c r="S8676" t="e">
        <f t="shared" si="1083"/>
        <v>#REF!</v>
      </c>
      <c r="T8676" t="e">
        <f t="shared" si="1084"/>
        <v>#REF!</v>
      </c>
      <c r="U8676" s="2" t="e">
        <f t="shared" si="1087"/>
        <v>#REF!</v>
      </c>
      <c r="V8676" s="2"/>
    </row>
    <row r="8677" spans="1:22" x14ac:dyDescent="0.25">
      <c r="A8677" t="s">
        <v>4847</v>
      </c>
      <c r="B8677" t="s">
        <v>4848</v>
      </c>
      <c r="C8677">
        <v>119.999999999998</v>
      </c>
      <c r="D8677" t="s">
        <v>5290</v>
      </c>
      <c r="E8677" s="1">
        <v>42032</v>
      </c>
      <c r="F8677" t="s">
        <v>5311</v>
      </c>
      <c r="G8677">
        <v>1</v>
      </c>
      <c r="H8677" t="s">
        <v>5287</v>
      </c>
      <c r="I8677" t="s">
        <v>5298</v>
      </c>
      <c r="J8677" t="s">
        <v>5299</v>
      </c>
      <c r="K8677" t="b">
        <f>LOOKUP(A8677,'[1]UDDATA-1'!B:B,'[1]UDDATA-1'!A:A)&lt;&gt;LOOKUP(A8677,'[1]UDDATA-2'!B:B,'[1]UDDATA-2'!A:A)</f>
        <v>0</v>
      </c>
      <c r="L8677" t="str">
        <f t="shared" si="1080"/>
        <v>Proceduremæssig programmering</v>
      </c>
      <c r="M8677">
        <f t="shared" si="1081"/>
        <v>10</v>
      </c>
      <c r="N8677" t="str">
        <f t="shared" si="1082"/>
        <v/>
      </c>
      <c r="O8677" t="e">
        <f>IF(AND(A8677&lt;&gt;A8676,#REF!&lt;&gt;""),#REF!,"")</f>
        <v>#REF!</v>
      </c>
      <c r="P8677" t="e">
        <f t="shared" si="1085"/>
        <v>#REF!</v>
      </c>
      <c r="Q8677" s="2" t="e">
        <f t="shared" ca="1" si="1086"/>
        <v>#REF!</v>
      </c>
      <c r="R8677" t="e">
        <f>IF(NOT(#REF!="Indskrevet"),"",IF(E8677="",FALSE,AND(NOT(#REF!),VALUE(RIGHT(CONCATENATE(YEAR(E8677)),2))=15)))</f>
        <v>#REF!</v>
      </c>
      <c r="S8677" t="e">
        <f t="shared" si="1083"/>
        <v>#REF!</v>
      </c>
      <c r="T8677" t="e">
        <f t="shared" si="1084"/>
        <v>#REF!</v>
      </c>
      <c r="U8677" s="2" t="e">
        <f t="shared" si="1087"/>
        <v>#REF!</v>
      </c>
      <c r="V8677" s="2"/>
    </row>
    <row r="8678" spans="1:22" x14ac:dyDescent="0.25">
      <c r="A8678" t="s">
        <v>4847</v>
      </c>
      <c r="B8678" t="s">
        <v>4848</v>
      </c>
      <c r="C8678">
        <v>119.999999999998</v>
      </c>
      <c r="D8678" t="s">
        <v>5296</v>
      </c>
      <c r="E8678" s="1">
        <v>42165</v>
      </c>
      <c r="F8678" t="s">
        <v>5312</v>
      </c>
      <c r="G8678">
        <v>1</v>
      </c>
      <c r="H8678" t="s">
        <v>5287</v>
      </c>
      <c r="I8678" t="s">
        <v>5302</v>
      </c>
      <c r="J8678" t="s">
        <v>5303</v>
      </c>
      <c r="K8678" t="b">
        <f>LOOKUP(A8678,'[1]UDDATA-1'!B:B,'[1]UDDATA-1'!A:A)&lt;&gt;LOOKUP(A8678,'[1]UDDATA-2'!B:B,'[1]UDDATA-2'!A:A)</f>
        <v>0</v>
      </c>
      <c r="L8678" t="str">
        <f t="shared" si="1080"/>
        <v>Lyd- og musikbehandling</v>
      </c>
      <c r="M8678">
        <f t="shared" si="1081"/>
        <v>7</v>
      </c>
      <c r="N8678" t="str">
        <f t="shared" si="1082"/>
        <v/>
      </c>
      <c r="O8678" t="e">
        <f>IF(AND(A8678&lt;&gt;A8677,#REF!&lt;&gt;""),#REF!,"")</f>
        <v>#REF!</v>
      </c>
      <c r="P8678" t="e">
        <f t="shared" si="1085"/>
        <v>#REF!</v>
      </c>
      <c r="Q8678" s="2" t="e">
        <f t="shared" ca="1" si="1086"/>
        <v>#REF!</v>
      </c>
      <c r="R8678" t="e">
        <f>IF(NOT(#REF!="Indskrevet"),"",IF(E8678="",FALSE,AND(NOT(#REF!),VALUE(RIGHT(CONCATENATE(YEAR(E8678)),2))=15)))</f>
        <v>#REF!</v>
      </c>
      <c r="S8678" t="e">
        <f t="shared" si="1083"/>
        <v>#REF!</v>
      </c>
      <c r="T8678" t="e">
        <f t="shared" si="1084"/>
        <v>#REF!</v>
      </c>
      <c r="U8678" s="2" t="e">
        <f t="shared" si="1087"/>
        <v>#REF!</v>
      </c>
      <c r="V8678" s="2"/>
    </row>
    <row r="8679" spans="1:22" x14ac:dyDescent="0.25">
      <c r="A8679" t="s">
        <v>4847</v>
      </c>
      <c r="B8679" t="s">
        <v>4848</v>
      </c>
      <c r="C8679">
        <v>119.999999999998</v>
      </c>
      <c r="D8679" t="s">
        <v>5285</v>
      </c>
      <c r="E8679" s="1">
        <v>42186</v>
      </c>
      <c r="F8679" t="s">
        <v>5314</v>
      </c>
      <c r="G8679">
        <v>1</v>
      </c>
      <c r="H8679" t="s">
        <v>5287</v>
      </c>
      <c r="I8679" t="s">
        <v>5305</v>
      </c>
      <c r="J8679" t="s">
        <v>5303</v>
      </c>
      <c r="K8679" t="b">
        <f>LOOKUP(A8679,'[1]UDDATA-1'!B:B,'[1]UDDATA-1'!A:A)&lt;&gt;LOOKUP(A8679,'[1]UDDATA-2'!B:B,'[1]UDDATA-2'!A:A)</f>
        <v>0</v>
      </c>
      <c r="L8679" t="str">
        <f t="shared" si="1080"/>
        <v>Objektorienteret Software Engineering</v>
      </c>
      <c r="M8679">
        <f t="shared" si="1081"/>
        <v>2</v>
      </c>
      <c r="N8679" t="str">
        <f t="shared" si="1082"/>
        <v/>
      </c>
      <c r="O8679" t="e">
        <f>IF(AND(A8679&lt;&gt;A8678,#REF!&lt;&gt;""),#REF!,"")</f>
        <v>#REF!</v>
      </c>
      <c r="P8679" t="e">
        <f t="shared" si="1085"/>
        <v>#REF!</v>
      </c>
      <c r="Q8679" s="2" t="e">
        <f t="shared" ca="1" si="1086"/>
        <v>#REF!</v>
      </c>
      <c r="R8679" t="e">
        <f>IF(NOT(#REF!="Indskrevet"),"",IF(E8679="",FALSE,AND(NOT(#REF!),VALUE(RIGHT(CONCATENATE(YEAR(E8679)),2))=15)))</f>
        <v>#REF!</v>
      </c>
      <c r="S8679" t="e">
        <f t="shared" si="1083"/>
        <v>#REF!</v>
      </c>
      <c r="T8679" t="e">
        <f t="shared" si="1084"/>
        <v>#REF!</v>
      </c>
      <c r="U8679" s="2" t="e">
        <f t="shared" si="1087"/>
        <v>#REF!</v>
      </c>
      <c r="V8679" s="2"/>
    </row>
    <row r="8680" spans="1:22" x14ac:dyDescent="0.25">
      <c r="A8680" t="s">
        <v>4849</v>
      </c>
      <c r="B8680" t="s">
        <v>4850</v>
      </c>
      <c r="C8680">
        <v>4.9999999999998002</v>
      </c>
      <c r="K8680" t="b">
        <f>LOOKUP(A8680,'[1]UDDATA-1'!B:B,'[1]UDDATA-1'!A:A)&lt;&gt;LOOKUP(A8680,'[1]UDDATA-2'!B:B,'[1]UDDATA-2'!A:A)</f>
        <v>0</v>
      </c>
      <c r="L8680" t="str">
        <f t="shared" si="1080"/>
        <v/>
      </c>
      <c r="M8680" t="str">
        <f t="shared" si="1081"/>
        <v/>
      </c>
      <c r="N8680" t="str">
        <f t="shared" si="1082"/>
        <v/>
      </c>
      <c r="O8680" t="e">
        <f>IF(AND(A8680&lt;&gt;A8679,#REF!&lt;&gt;""),#REF!,"")</f>
        <v>#REF!</v>
      </c>
      <c r="P8680" t="e">
        <f t="shared" si="1085"/>
        <v>#REF!</v>
      </c>
      <c r="Q8680" s="2" t="e">
        <f t="shared" ca="1" si="1086"/>
        <v>#REF!</v>
      </c>
      <c r="R8680" t="e">
        <f>IF(NOT(#REF!="Indskrevet"),"",IF(E8680="",FALSE,AND(NOT(#REF!),VALUE(RIGHT(CONCATENATE(YEAR(E8680)),2))=15)))</f>
        <v>#REF!</v>
      </c>
      <c r="S8680" t="e">
        <f t="shared" si="1083"/>
        <v>#REF!</v>
      </c>
      <c r="T8680" t="e">
        <f t="shared" si="1084"/>
        <v>#REF!</v>
      </c>
      <c r="U8680" s="2" t="e">
        <f t="shared" si="1087"/>
        <v>#REF!</v>
      </c>
      <c r="V8680" s="2"/>
    </row>
    <row r="8681" spans="1:22" x14ac:dyDescent="0.25">
      <c r="A8681" t="s">
        <v>4851</v>
      </c>
      <c r="B8681" t="s">
        <v>4852</v>
      </c>
      <c r="C8681">
        <v>49.999999999999197</v>
      </c>
      <c r="D8681" t="s">
        <v>5306</v>
      </c>
      <c r="E8681" s="1">
        <v>41785</v>
      </c>
      <c r="F8681" t="s">
        <v>5359</v>
      </c>
      <c r="G8681">
        <v>1</v>
      </c>
      <c r="H8681" t="s">
        <v>5307</v>
      </c>
      <c r="I8681" t="s">
        <v>5334</v>
      </c>
      <c r="J8681" t="s">
        <v>5303</v>
      </c>
      <c r="K8681" t="b">
        <f>LOOKUP(A8681,'[1]UDDATA-1'!B:B,'[1]UDDATA-1'!A:A)&lt;&gt;LOOKUP(A8681,'[1]UDDATA-2'!B:B,'[1]UDDATA-2'!A:A)</f>
        <v>0</v>
      </c>
      <c r="L8681" t="str">
        <f t="shared" si="1080"/>
        <v>Objektorienteret programmering</v>
      </c>
      <c r="M8681">
        <f t="shared" si="1081"/>
        <v>0</v>
      </c>
      <c r="N8681" t="str">
        <f t="shared" si="1082"/>
        <v/>
      </c>
      <c r="O8681" t="e">
        <f>IF(AND(A8681&lt;&gt;A8680,#REF!&lt;&gt;""),#REF!,"")</f>
        <v>#REF!</v>
      </c>
      <c r="P8681" t="e">
        <f t="shared" si="1085"/>
        <v>#REF!</v>
      </c>
      <c r="Q8681" s="2" t="e">
        <f t="shared" ca="1" si="1086"/>
        <v>#REF!</v>
      </c>
      <c r="R8681" t="e">
        <f>IF(NOT(#REF!="Indskrevet"),"",IF(E8681="",FALSE,AND(NOT(#REF!),VALUE(RIGHT(CONCATENATE(YEAR(E8681)),2))=15)))</f>
        <v>#REF!</v>
      </c>
      <c r="S8681" t="e">
        <f t="shared" si="1083"/>
        <v>#REF!</v>
      </c>
      <c r="T8681" t="e">
        <f t="shared" si="1084"/>
        <v>#REF!</v>
      </c>
      <c r="U8681" s="2" t="e">
        <f t="shared" si="1087"/>
        <v>#REF!</v>
      </c>
      <c r="V8681" s="2"/>
    </row>
    <row r="8682" spans="1:22" x14ac:dyDescent="0.25">
      <c r="A8682" t="s">
        <v>4851</v>
      </c>
      <c r="B8682" t="s">
        <v>4852</v>
      </c>
      <c r="C8682">
        <v>49.999999999999197</v>
      </c>
      <c r="D8682" t="s">
        <v>5306</v>
      </c>
      <c r="E8682" s="1">
        <v>41879</v>
      </c>
      <c r="F8682" t="s">
        <v>5359</v>
      </c>
      <c r="G8682">
        <v>2</v>
      </c>
      <c r="H8682" t="s">
        <v>5307</v>
      </c>
      <c r="I8682" t="s">
        <v>5334</v>
      </c>
      <c r="J8682" t="s">
        <v>5303</v>
      </c>
      <c r="K8682" t="b">
        <f>LOOKUP(A8682,'[1]UDDATA-1'!B:B,'[1]UDDATA-1'!A:A)&lt;&gt;LOOKUP(A8682,'[1]UDDATA-2'!B:B,'[1]UDDATA-2'!A:A)</f>
        <v>0</v>
      </c>
      <c r="L8682" t="str">
        <f t="shared" si="1080"/>
        <v/>
      </c>
      <c r="M8682" t="str">
        <f t="shared" si="1081"/>
        <v/>
      </c>
      <c r="N8682" t="str">
        <f t="shared" si="1082"/>
        <v/>
      </c>
      <c r="O8682" t="e">
        <f>IF(AND(A8682&lt;&gt;A8681,#REF!&lt;&gt;""),#REF!,"")</f>
        <v>#REF!</v>
      </c>
      <c r="P8682" t="e">
        <f t="shared" si="1085"/>
        <v>#REF!</v>
      </c>
      <c r="Q8682" s="2" t="e">
        <f t="shared" ca="1" si="1086"/>
        <v>#REF!</v>
      </c>
      <c r="R8682" t="e">
        <f>IF(NOT(#REF!="Indskrevet"),"",IF(E8682="",FALSE,AND(NOT(#REF!),VALUE(RIGHT(CONCATENATE(YEAR(E8682)),2))=15)))</f>
        <v>#REF!</v>
      </c>
      <c r="S8682" t="e">
        <f t="shared" si="1083"/>
        <v>#REF!</v>
      </c>
      <c r="T8682" t="e">
        <f t="shared" si="1084"/>
        <v>#REF!</v>
      </c>
      <c r="U8682" s="2" t="e">
        <f t="shared" si="1087"/>
        <v>#REF!</v>
      </c>
      <c r="V8682" s="2"/>
    </row>
    <row r="8683" spans="1:22" x14ac:dyDescent="0.25">
      <c r="A8683" t="s">
        <v>4851</v>
      </c>
      <c r="B8683" t="s">
        <v>4852</v>
      </c>
      <c r="C8683">
        <v>49.999999999999197</v>
      </c>
      <c r="D8683" t="s">
        <v>42</v>
      </c>
      <c r="E8683" s="1">
        <v>42156</v>
      </c>
      <c r="F8683" t="s">
        <v>5359</v>
      </c>
      <c r="G8683">
        <v>3</v>
      </c>
      <c r="H8683" t="s">
        <v>5287</v>
      </c>
      <c r="I8683" t="s">
        <v>5334</v>
      </c>
      <c r="J8683" t="s">
        <v>5313</v>
      </c>
      <c r="K8683" t="b">
        <f>LOOKUP(A8683,'[1]UDDATA-1'!B:B,'[1]UDDATA-1'!A:A)&lt;&gt;LOOKUP(A8683,'[1]UDDATA-2'!B:B,'[1]UDDATA-2'!A:A)</f>
        <v>0</v>
      </c>
      <c r="L8683" t="str">
        <f t="shared" si="1080"/>
        <v/>
      </c>
      <c r="M8683" t="str">
        <f t="shared" si="1081"/>
        <v/>
      </c>
      <c r="N8683" t="str">
        <f t="shared" si="1082"/>
        <v/>
      </c>
      <c r="O8683" t="e">
        <f>IF(AND(A8683&lt;&gt;A8682,#REF!&lt;&gt;""),#REF!,"")</f>
        <v>#REF!</v>
      </c>
      <c r="P8683" t="e">
        <f t="shared" si="1085"/>
        <v>#REF!</v>
      </c>
      <c r="Q8683" s="2" t="e">
        <f t="shared" ca="1" si="1086"/>
        <v>#REF!</v>
      </c>
      <c r="R8683" t="e">
        <f>IF(NOT(#REF!="Indskrevet"),"",IF(E8683="",FALSE,AND(NOT(#REF!),VALUE(RIGHT(CONCATENATE(YEAR(E8683)),2))=15)))</f>
        <v>#REF!</v>
      </c>
      <c r="S8683" t="e">
        <f t="shared" si="1083"/>
        <v>#REF!</v>
      </c>
      <c r="T8683" t="e">
        <f t="shared" si="1084"/>
        <v>#REF!</v>
      </c>
      <c r="U8683" s="2" t="e">
        <f t="shared" si="1087"/>
        <v>#REF!</v>
      </c>
      <c r="V8683" s="2"/>
    </row>
    <row r="8684" spans="1:22" x14ac:dyDescent="0.25">
      <c r="A8684" t="s">
        <v>4853</v>
      </c>
      <c r="B8684" t="s">
        <v>4854</v>
      </c>
      <c r="C8684">
        <v>119.999999999998</v>
      </c>
      <c r="D8684" t="s">
        <v>5306</v>
      </c>
      <c r="E8684" s="1">
        <v>42025</v>
      </c>
      <c r="F8684" t="s">
        <v>5319</v>
      </c>
      <c r="G8684">
        <v>1</v>
      </c>
      <c r="H8684" t="s">
        <v>5307</v>
      </c>
      <c r="I8684" t="s">
        <v>5320</v>
      </c>
      <c r="J8684" t="s">
        <v>5299</v>
      </c>
      <c r="K8684" t="b">
        <f>LOOKUP(A8684,'[1]UDDATA-1'!B:B,'[1]UDDATA-1'!A:A)&lt;&gt;LOOKUP(A8684,'[1]UDDATA-2'!B:B,'[1]UDDATA-2'!A:A)</f>
        <v>0</v>
      </c>
      <c r="L8684" t="str">
        <f t="shared" si="1080"/>
        <v>Beregningsteknik inden for elektronikområdet 1</v>
      </c>
      <c r="M8684">
        <f t="shared" si="1081"/>
        <v>0</v>
      </c>
      <c r="N8684" t="str">
        <f t="shared" si="1082"/>
        <v/>
      </c>
      <c r="O8684" t="e">
        <f>IF(AND(A8684&lt;&gt;A8683,#REF!&lt;&gt;""),#REF!,"")</f>
        <v>#REF!</v>
      </c>
      <c r="P8684" t="e">
        <f t="shared" si="1085"/>
        <v>#REF!</v>
      </c>
      <c r="Q8684" s="2" t="e">
        <f t="shared" ca="1" si="1086"/>
        <v>#REF!</v>
      </c>
      <c r="R8684" t="e">
        <f>IF(NOT(#REF!="Indskrevet"),"",IF(E8684="",FALSE,AND(NOT(#REF!),VALUE(RIGHT(CONCATENATE(YEAR(E8684)),2))=15)))</f>
        <v>#REF!</v>
      </c>
      <c r="S8684" t="e">
        <f t="shared" si="1083"/>
        <v>#REF!</v>
      </c>
      <c r="T8684" t="e">
        <f t="shared" si="1084"/>
        <v>#REF!</v>
      </c>
      <c r="U8684" s="2" t="e">
        <f t="shared" si="1087"/>
        <v>#REF!</v>
      </c>
      <c r="V8684" s="2"/>
    </row>
    <row r="8685" spans="1:22" x14ac:dyDescent="0.25">
      <c r="A8685" t="s">
        <v>4853</v>
      </c>
      <c r="B8685" t="s">
        <v>4854</v>
      </c>
      <c r="C8685">
        <v>119.999999999998</v>
      </c>
      <c r="D8685" t="s">
        <v>5285</v>
      </c>
      <c r="E8685" s="1">
        <v>42047</v>
      </c>
      <c r="F8685" t="s">
        <v>5319</v>
      </c>
      <c r="G8685">
        <v>2</v>
      </c>
      <c r="H8685" t="s">
        <v>5287</v>
      </c>
      <c r="I8685" t="s">
        <v>5320</v>
      </c>
      <c r="J8685" t="s">
        <v>5299</v>
      </c>
      <c r="K8685" t="b">
        <f>LOOKUP(A8685,'[1]UDDATA-1'!B:B,'[1]UDDATA-1'!A:A)&lt;&gt;LOOKUP(A8685,'[1]UDDATA-2'!B:B,'[1]UDDATA-2'!A:A)</f>
        <v>0</v>
      </c>
      <c r="L8685" t="str">
        <f t="shared" si="1080"/>
        <v/>
      </c>
      <c r="M8685" t="str">
        <f t="shared" si="1081"/>
        <v/>
      </c>
      <c r="N8685" t="str">
        <f t="shared" si="1082"/>
        <v/>
      </c>
      <c r="O8685" t="e">
        <f>IF(AND(A8685&lt;&gt;A8684,#REF!&lt;&gt;""),#REF!,"")</f>
        <v>#REF!</v>
      </c>
      <c r="P8685" t="e">
        <f t="shared" si="1085"/>
        <v>#REF!</v>
      </c>
      <c r="Q8685" s="2" t="e">
        <f t="shared" ca="1" si="1086"/>
        <v>#REF!</v>
      </c>
      <c r="R8685" t="e">
        <f>IF(NOT(#REF!="Indskrevet"),"",IF(E8685="",FALSE,AND(NOT(#REF!),VALUE(RIGHT(CONCATENATE(YEAR(E8685)),2))=15)))</f>
        <v>#REF!</v>
      </c>
      <c r="S8685" t="e">
        <f t="shared" si="1083"/>
        <v>#REF!</v>
      </c>
      <c r="T8685" t="e">
        <f t="shared" si="1084"/>
        <v>#REF!</v>
      </c>
      <c r="U8685" s="2" t="e">
        <f t="shared" si="1087"/>
        <v>#REF!</v>
      </c>
      <c r="V8685" s="2"/>
    </row>
    <row r="8686" spans="1:22" x14ac:dyDescent="0.25">
      <c r="A8686" t="s">
        <v>4853</v>
      </c>
      <c r="B8686" t="s">
        <v>4854</v>
      </c>
      <c r="C8686">
        <v>119.999999999998</v>
      </c>
      <c r="D8686" t="s">
        <v>5317</v>
      </c>
      <c r="E8686" s="1">
        <v>42172</v>
      </c>
      <c r="F8686" t="s">
        <v>5321</v>
      </c>
      <c r="G8686">
        <v>1</v>
      </c>
      <c r="H8686" t="s">
        <v>5287</v>
      </c>
      <c r="I8686" t="s">
        <v>5322</v>
      </c>
      <c r="J8686" t="s">
        <v>5303</v>
      </c>
      <c r="K8686" t="b">
        <f>LOOKUP(A8686,'[1]UDDATA-1'!B:B,'[1]UDDATA-1'!A:A)&lt;&gt;LOOKUP(A8686,'[1]UDDATA-2'!B:B,'[1]UDDATA-2'!A:A)</f>
        <v>0</v>
      </c>
      <c r="L8686" t="str">
        <f t="shared" si="1080"/>
        <v>Beregningsteknik inden for elektronik</v>
      </c>
      <c r="M8686">
        <f t="shared" si="1081"/>
        <v>4</v>
      </c>
      <c r="N8686" t="str">
        <f t="shared" si="1082"/>
        <v/>
      </c>
      <c r="O8686" t="e">
        <f>IF(AND(A8686&lt;&gt;A8685,#REF!&lt;&gt;""),#REF!,"")</f>
        <v>#REF!</v>
      </c>
      <c r="P8686" t="e">
        <f t="shared" si="1085"/>
        <v>#REF!</v>
      </c>
      <c r="Q8686" s="2" t="e">
        <f t="shared" ca="1" si="1086"/>
        <v>#REF!</v>
      </c>
      <c r="R8686" t="e">
        <f>IF(NOT(#REF!="Indskrevet"),"",IF(E8686="",FALSE,AND(NOT(#REF!),VALUE(RIGHT(CONCATENATE(YEAR(E8686)),2))=15)))</f>
        <v>#REF!</v>
      </c>
      <c r="S8686" t="e">
        <f t="shared" si="1083"/>
        <v>#REF!</v>
      </c>
      <c r="T8686" t="e">
        <f t="shared" si="1084"/>
        <v>#REF!</v>
      </c>
      <c r="U8686" s="2" t="e">
        <f t="shared" si="1087"/>
        <v>#REF!</v>
      </c>
      <c r="V8686" s="2"/>
    </row>
    <row r="8687" spans="1:22" x14ac:dyDescent="0.25">
      <c r="A8687" t="s">
        <v>4855</v>
      </c>
      <c r="B8687" t="s">
        <v>4856</v>
      </c>
      <c r="C8687">
        <v>59.999999999998799</v>
      </c>
      <c r="D8687" t="s">
        <v>5285</v>
      </c>
      <c r="E8687" s="1">
        <v>42018</v>
      </c>
      <c r="F8687" t="s">
        <v>5349</v>
      </c>
      <c r="G8687">
        <v>1</v>
      </c>
      <c r="H8687" t="s">
        <v>5287</v>
      </c>
      <c r="I8687" t="s">
        <v>5350</v>
      </c>
      <c r="J8687" t="s">
        <v>5289</v>
      </c>
      <c r="K8687" t="b">
        <f>LOOKUP(A8687,'[1]UDDATA-1'!B:B,'[1]UDDATA-1'!A:A)&lt;&gt;LOOKUP(A8687,'[1]UDDATA-2'!B:B,'[1]UDDATA-2'!A:A)</f>
        <v>0</v>
      </c>
      <c r="L8687" t="str">
        <f t="shared" si="1080"/>
        <v>Objektorienteret programmering 1</v>
      </c>
      <c r="M8687">
        <f t="shared" si="1081"/>
        <v>2</v>
      </c>
      <c r="N8687" t="str">
        <f t="shared" si="1082"/>
        <v/>
      </c>
      <c r="O8687" t="e">
        <f>IF(AND(A8687&lt;&gt;A8686,#REF!&lt;&gt;""),#REF!,"")</f>
        <v>#REF!</v>
      </c>
      <c r="P8687" t="e">
        <f t="shared" si="1085"/>
        <v>#REF!</v>
      </c>
      <c r="Q8687" s="2" t="e">
        <f t="shared" ca="1" si="1086"/>
        <v>#REF!</v>
      </c>
      <c r="R8687" t="e">
        <f>IF(NOT(#REF!="Indskrevet"),"",IF(E8687="",FALSE,AND(NOT(#REF!),VALUE(RIGHT(CONCATENATE(YEAR(E8687)),2))=15)))</f>
        <v>#REF!</v>
      </c>
      <c r="S8687" t="e">
        <f t="shared" si="1083"/>
        <v>#REF!</v>
      </c>
      <c r="T8687" t="e">
        <f t="shared" si="1084"/>
        <v>#REF!</v>
      </c>
      <c r="U8687" s="2" t="e">
        <f t="shared" si="1087"/>
        <v>#REF!</v>
      </c>
      <c r="V8687" s="2"/>
    </row>
    <row r="8688" spans="1:22" x14ac:dyDescent="0.25">
      <c r="A8688" t="s">
        <v>4855</v>
      </c>
      <c r="B8688" t="s">
        <v>4856</v>
      </c>
      <c r="C8688">
        <v>59.999999999998799</v>
      </c>
      <c r="D8688" t="s">
        <v>5285</v>
      </c>
      <c r="E8688" s="1">
        <v>42030</v>
      </c>
      <c r="F8688" t="s">
        <v>5351</v>
      </c>
      <c r="G8688">
        <v>1</v>
      </c>
      <c r="H8688" t="s">
        <v>5287</v>
      </c>
      <c r="I8688" t="s">
        <v>5324</v>
      </c>
      <c r="J8688" t="s">
        <v>5289</v>
      </c>
      <c r="K8688" t="b">
        <f>LOOKUP(A8688,'[1]UDDATA-1'!B:B,'[1]UDDATA-1'!A:A)&lt;&gt;LOOKUP(A8688,'[1]UDDATA-2'!B:B,'[1]UDDATA-2'!A:A)</f>
        <v>0</v>
      </c>
      <c r="L8688" t="str">
        <f t="shared" si="1080"/>
        <v>Lineær algebra</v>
      </c>
      <c r="M8688">
        <f t="shared" si="1081"/>
        <v>2</v>
      </c>
      <c r="N8688" t="str">
        <f t="shared" si="1082"/>
        <v/>
      </c>
      <c r="O8688" t="e">
        <f>IF(AND(A8688&lt;&gt;A8687,#REF!&lt;&gt;""),#REF!,"")</f>
        <v>#REF!</v>
      </c>
      <c r="P8688" t="e">
        <f t="shared" si="1085"/>
        <v>#REF!</v>
      </c>
      <c r="Q8688" s="2" t="e">
        <f t="shared" ca="1" si="1086"/>
        <v>#REF!</v>
      </c>
      <c r="R8688" t="e">
        <f>IF(NOT(#REF!="Indskrevet"),"",IF(E8688="",FALSE,AND(NOT(#REF!),VALUE(RIGHT(CONCATENATE(YEAR(E8688)),2))=15)))</f>
        <v>#REF!</v>
      </c>
      <c r="S8688" t="e">
        <f t="shared" si="1083"/>
        <v>#REF!</v>
      </c>
      <c r="T8688" t="e">
        <f t="shared" si="1084"/>
        <v>#REF!</v>
      </c>
      <c r="U8688" s="2" t="e">
        <f t="shared" si="1087"/>
        <v>#REF!</v>
      </c>
      <c r="V8688" s="2"/>
    </row>
    <row r="8689" spans="1:22" x14ac:dyDescent="0.25">
      <c r="A8689" t="s">
        <v>4855</v>
      </c>
      <c r="B8689" t="s">
        <v>4856</v>
      </c>
      <c r="C8689">
        <v>59.999999999998799</v>
      </c>
      <c r="D8689" t="s">
        <v>5285</v>
      </c>
      <c r="E8689" s="1">
        <v>42180</v>
      </c>
      <c r="F8689" t="s">
        <v>5352</v>
      </c>
      <c r="G8689">
        <v>1</v>
      </c>
      <c r="H8689" t="s">
        <v>5287</v>
      </c>
      <c r="I8689" t="s">
        <v>5353</v>
      </c>
      <c r="J8689" t="s">
        <v>5293</v>
      </c>
      <c r="K8689" t="b">
        <f>LOOKUP(A8689,'[1]UDDATA-1'!B:B,'[1]UDDATA-1'!A:A)&lt;&gt;LOOKUP(A8689,'[1]UDDATA-2'!B:B,'[1]UDDATA-2'!A:A)</f>
        <v>0</v>
      </c>
      <c r="L8689" t="str">
        <f t="shared" si="1080"/>
        <v>Objektorienteret programmering 2</v>
      </c>
      <c r="M8689">
        <f t="shared" si="1081"/>
        <v>2</v>
      </c>
      <c r="N8689" t="str">
        <f t="shared" si="1082"/>
        <v/>
      </c>
      <c r="O8689" t="e">
        <f>IF(AND(A8689&lt;&gt;A8688,#REF!&lt;&gt;""),#REF!,"")</f>
        <v>#REF!</v>
      </c>
      <c r="P8689" t="e">
        <f t="shared" si="1085"/>
        <v>#REF!</v>
      </c>
      <c r="Q8689" s="2" t="e">
        <f t="shared" ca="1" si="1086"/>
        <v>#REF!</v>
      </c>
      <c r="R8689" t="e">
        <f>IF(NOT(#REF!="Indskrevet"),"",IF(E8689="",FALSE,AND(NOT(#REF!),VALUE(RIGHT(CONCATENATE(YEAR(E8689)),2))=15)))</f>
        <v>#REF!</v>
      </c>
      <c r="S8689" t="e">
        <f t="shared" si="1083"/>
        <v>#REF!</v>
      </c>
      <c r="T8689" t="e">
        <f t="shared" si="1084"/>
        <v>#REF!</v>
      </c>
      <c r="U8689" s="2" t="e">
        <f t="shared" si="1087"/>
        <v>#REF!</v>
      </c>
      <c r="V8689" s="2"/>
    </row>
    <row r="8690" spans="1:22" x14ac:dyDescent="0.25">
      <c r="A8690" t="s">
        <v>4855</v>
      </c>
      <c r="B8690" t="s">
        <v>4856</v>
      </c>
      <c r="C8690">
        <v>59.999999999998799</v>
      </c>
      <c r="D8690" t="s">
        <v>5318</v>
      </c>
      <c r="E8690" s="1">
        <v>42191</v>
      </c>
      <c r="F8690" t="s">
        <v>5354</v>
      </c>
      <c r="G8690">
        <v>1</v>
      </c>
      <c r="H8690" t="s">
        <v>5307</v>
      </c>
      <c r="I8690" t="s">
        <v>5330</v>
      </c>
      <c r="J8690" t="s">
        <v>5293</v>
      </c>
      <c r="K8690" t="b">
        <f>LOOKUP(A8690,'[1]UDDATA-1'!B:B,'[1]UDDATA-1'!A:A)&lt;&gt;LOOKUP(A8690,'[1]UDDATA-2'!B:B,'[1]UDDATA-2'!A:A)</f>
        <v>0</v>
      </c>
      <c r="L8690" t="str">
        <f t="shared" si="1080"/>
        <v>Diskret matematik</v>
      </c>
      <c r="M8690" t="str">
        <f t="shared" si="1081"/>
        <v/>
      </c>
      <c r="N8690" t="str">
        <f t="shared" si="1082"/>
        <v>U</v>
      </c>
      <c r="O8690" t="e">
        <f>IF(AND(A8690&lt;&gt;A8689,#REF!&lt;&gt;""),#REF!,"")</f>
        <v>#REF!</v>
      </c>
      <c r="P8690" t="e">
        <f t="shared" si="1085"/>
        <v>#REF!</v>
      </c>
      <c r="Q8690" s="2" t="e">
        <f t="shared" ca="1" si="1086"/>
        <v>#REF!</v>
      </c>
      <c r="R8690" t="e">
        <f>IF(NOT(#REF!="Indskrevet"),"",IF(E8690="",FALSE,AND(NOT(#REF!),VALUE(RIGHT(CONCATENATE(YEAR(E8690)),2))=15)))</f>
        <v>#REF!</v>
      </c>
      <c r="S8690" t="e">
        <f t="shared" si="1083"/>
        <v>#REF!</v>
      </c>
      <c r="T8690" t="e">
        <f t="shared" si="1084"/>
        <v>#REF!</v>
      </c>
      <c r="U8690" s="2" t="e">
        <f t="shared" si="1087"/>
        <v>#REF!</v>
      </c>
      <c r="V8690" s="2"/>
    </row>
    <row r="8691" spans="1:22" x14ac:dyDescent="0.25">
      <c r="A8691" t="s">
        <v>4855</v>
      </c>
      <c r="B8691" t="s">
        <v>4856</v>
      </c>
      <c r="C8691">
        <v>59.999999999998799</v>
      </c>
      <c r="D8691" t="s">
        <v>5285</v>
      </c>
      <c r="E8691" s="1">
        <v>42256</v>
      </c>
      <c r="F8691" t="s">
        <v>5354</v>
      </c>
      <c r="G8691">
        <v>2</v>
      </c>
      <c r="H8691" t="s">
        <v>5287</v>
      </c>
      <c r="I8691" t="s">
        <v>5330</v>
      </c>
      <c r="J8691" t="s">
        <v>5299</v>
      </c>
      <c r="K8691" t="b">
        <f>LOOKUP(A8691,'[1]UDDATA-1'!B:B,'[1]UDDATA-1'!A:A)&lt;&gt;LOOKUP(A8691,'[1]UDDATA-2'!B:B,'[1]UDDATA-2'!A:A)</f>
        <v>0</v>
      </c>
      <c r="L8691" t="str">
        <f t="shared" si="1080"/>
        <v/>
      </c>
      <c r="M8691" t="str">
        <f t="shared" si="1081"/>
        <v/>
      </c>
      <c r="N8691" t="str">
        <f t="shared" si="1082"/>
        <v/>
      </c>
      <c r="O8691" t="e">
        <f>IF(AND(A8691&lt;&gt;A8690,#REF!&lt;&gt;""),#REF!,"")</f>
        <v>#REF!</v>
      </c>
      <c r="P8691" t="e">
        <f t="shared" si="1085"/>
        <v>#REF!</v>
      </c>
      <c r="Q8691" s="2" t="e">
        <f t="shared" ca="1" si="1086"/>
        <v>#REF!</v>
      </c>
      <c r="R8691" t="e">
        <f>IF(NOT(#REF!="Indskrevet"),"",IF(E8691="",FALSE,AND(NOT(#REF!),VALUE(RIGHT(CONCATENATE(YEAR(E8691)),2))=15)))</f>
        <v>#REF!</v>
      </c>
      <c r="S8691" t="e">
        <f t="shared" si="1083"/>
        <v>#REF!</v>
      </c>
      <c r="T8691" t="e">
        <f t="shared" si="1084"/>
        <v>#REF!</v>
      </c>
      <c r="U8691" s="2" t="e">
        <f t="shared" si="1087"/>
        <v>#REF!</v>
      </c>
      <c r="V8691" s="2"/>
    </row>
    <row r="8692" spans="1:22" x14ac:dyDescent="0.25">
      <c r="A8692" t="s">
        <v>4858</v>
      </c>
      <c r="B8692" t="s">
        <v>4859</v>
      </c>
      <c r="C8692">
        <v>59.999999999998799</v>
      </c>
      <c r="D8692" t="s">
        <v>5285</v>
      </c>
      <c r="E8692" s="1">
        <v>42018</v>
      </c>
      <c r="F8692" t="s">
        <v>5349</v>
      </c>
      <c r="G8692">
        <v>1</v>
      </c>
      <c r="H8692" t="s">
        <v>5287</v>
      </c>
      <c r="I8692" t="s">
        <v>5350</v>
      </c>
      <c r="J8692" t="s">
        <v>5289</v>
      </c>
      <c r="K8692" t="b">
        <f>LOOKUP(A8692,'[1]UDDATA-1'!B:B,'[1]UDDATA-1'!A:A)&lt;&gt;LOOKUP(A8692,'[1]UDDATA-2'!B:B,'[1]UDDATA-2'!A:A)</f>
        <v>0</v>
      </c>
      <c r="L8692" t="str">
        <f t="shared" si="1080"/>
        <v>Objektorienteret programmering 1</v>
      </c>
      <c r="M8692">
        <f t="shared" si="1081"/>
        <v>2</v>
      </c>
      <c r="N8692" t="str">
        <f t="shared" si="1082"/>
        <v/>
      </c>
      <c r="O8692" t="e">
        <f>IF(AND(A8692&lt;&gt;A8691,#REF!&lt;&gt;""),#REF!,"")</f>
        <v>#REF!</v>
      </c>
      <c r="P8692" t="e">
        <f t="shared" si="1085"/>
        <v>#REF!</v>
      </c>
      <c r="Q8692" s="2" t="e">
        <f t="shared" ca="1" si="1086"/>
        <v>#REF!</v>
      </c>
      <c r="R8692" t="e">
        <f>IF(NOT(#REF!="Indskrevet"),"",IF(E8692="",FALSE,AND(NOT(#REF!),VALUE(RIGHT(CONCATENATE(YEAR(E8692)),2))=15)))</f>
        <v>#REF!</v>
      </c>
      <c r="S8692" t="e">
        <f t="shared" si="1083"/>
        <v>#REF!</v>
      </c>
      <c r="T8692" t="e">
        <f t="shared" si="1084"/>
        <v>#REF!</v>
      </c>
      <c r="U8692" s="2" t="e">
        <f t="shared" si="1087"/>
        <v>#REF!</v>
      </c>
      <c r="V8692" s="2"/>
    </row>
    <row r="8693" spans="1:22" x14ac:dyDescent="0.25">
      <c r="A8693" t="s">
        <v>4858</v>
      </c>
      <c r="B8693" t="s">
        <v>4859</v>
      </c>
      <c r="C8693">
        <v>59.999999999998799</v>
      </c>
      <c r="D8693" t="s">
        <v>5306</v>
      </c>
      <c r="E8693" s="1">
        <v>42030</v>
      </c>
      <c r="F8693" t="s">
        <v>5351</v>
      </c>
      <c r="G8693">
        <v>1</v>
      </c>
      <c r="H8693" t="s">
        <v>5307</v>
      </c>
      <c r="I8693" t="s">
        <v>5324</v>
      </c>
      <c r="J8693" t="s">
        <v>5289</v>
      </c>
      <c r="K8693" t="b">
        <f>LOOKUP(A8693,'[1]UDDATA-1'!B:B,'[1]UDDATA-1'!A:A)&lt;&gt;LOOKUP(A8693,'[1]UDDATA-2'!B:B,'[1]UDDATA-2'!A:A)</f>
        <v>0</v>
      </c>
      <c r="L8693" t="str">
        <f t="shared" si="1080"/>
        <v>Lineær algebra</v>
      </c>
      <c r="M8693">
        <f t="shared" si="1081"/>
        <v>0</v>
      </c>
      <c r="N8693" t="str">
        <f t="shared" si="1082"/>
        <v/>
      </c>
      <c r="O8693" t="e">
        <f>IF(AND(A8693&lt;&gt;A8692,#REF!&lt;&gt;""),#REF!,"")</f>
        <v>#REF!</v>
      </c>
      <c r="P8693" t="e">
        <f t="shared" si="1085"/>
        <v>#REF!</v>
      </c>
      <c r="Q8693" s="2" t="e">
        <f t="shared" ca="1" si="1086"/>
        <v>#REF!</v>
      </c>
      <c r="R8693" t="e">
        <f>IF(NOT(#REF!="Indskrevet"),"",IF(E8693="",FALSE,AND(NOT(#REF!),VALUE(RIGHT(CONCATENATE(YEAR(E8693)),2))=15)))</f>
        <v>#REF!</v>
      </c>
      <c r="S8693" t="e">
        <f t="shared" si="1083"/>
        <v>#REF!</v>
      </c>
      <c r="T8693" t="e">
        <f t="shared" si="1084"/>
        <v>#REF!</v>
      </c>
      <c r="U8693" s="2" t="e">
        <f t="shared" si="1087"/>
        <v>#REF!</v>
      </c>
      <c r="V8693" s="2"/>
    </row>
    <row r="8694" spans="1:22" x14ac:dyDescent="0.25">
      <c r="A8694" t="s">
        <v>4858</v>
      </c>
      <c r="B8694" t="s">
        <v>4859</v>
      </c>
      <c r="C8694">
        <v>59.999999999998799</v>
      </c>
      <c r="D8694" t="s">
        <v>5317</v>
      </c>
      <c r="E8694" s="1">
        <v>42059</v>
      </c>
      <c r="F8694" t="s">
        <v>5351</v>
      </c>
      <c r="G8694">
        <v>2</v>
      </c>
      <c r="H8694" t="s">
        <v>5287</v>
      </c>
      <c r="I8694" t="s">
        <v>5324</v>
      </c>
      <c r="J8694" t="s">
        <v>5289</v>
      </c>
      <c r="K8694" t="b">
        <f>LOOKUP(A8694,'[1]UDDATA-1'!B:B,'[1]UDDATA-1'!A:A)&lt;&gt;LOOKUP(A8694,'[1]UDDATA-2'!B:B,'[1]UDDATA-2'!A:A)</f>
        <v>0</v>
      </c>
      <c r="L8694" t="str">
        <f t="shared" si="1080"/>
        <v/>
      </c>
      <c r="M8694" t="str">
        <f t="shared" si="1081"/>
        <v/>
      </c>
      <c r="N8694" t="str">
        <f t="shared" si="1082"/>
        <v/>
      </c>
      <c r="O8694" t="e">
        <f>IF(AND(A8694&lt;&gt;A8693,#REF!&lt;&gt;""),#REF!,"")</f>
        <v>#REF!</v>
      </c>
      <c r="P8694" t="e">
        <f t="shared" si="1085"/>
        <v>#REF!</v>
      </c>
      <c r="Q8694" s="2" t="e">
        <f t="shared" ca="1" si="1086"/>
        <v>#REF!</v>
      </c>
      <c r="R8694" t="e">
        <f>IF(NOT(#REF!="Indskrevet"),"",IF(E8694="",FALSE,AND(NOT(#REF!),VALUE(RIGHT(CONCATENATE(YEAR(E8694)),2))=15)))</f>
        <v>#REF!</v>
      </c>
      <c r="S8694" t="e">
        <f t="shared" si="1083"/>
        <v>#REF!</v>
      </c>
      <c r="T8694" t="e">
        <f t="shared" si="1084"/>
        <v>#REF!</v>
      </c>
      <c r="U8694" s="2" t="e">
        <f t="shared" si="1087"/>
        <v>#REF!</v>
      </c>
      <c r="V8694" s="2"/>
    </row>
    <row r="8695" spans="1:22" x14ac:dyDescent="0.25">
      <c r="A8695" t="s">
        <v>4858</v>
      </c>
      <c r="B8695" t="s">
        <v>4859</v>
      </c>
      <c r="C8695">
        <v>59.999999999998799</v>
      </c>
      <c r="D8695" t="s">
        <v>5296</v>
      </c>
      <c r="E8695" s="1">
        <v>42180</v>
      </c>
      <c r="F8695" t="s">
        <v>5352</v>
      </c>
      <c r="G8695">
        <v>1</v>
      </c>
      <c r="H8695" t="s">
        <v>5287</v>
      </c>
      <c r="I8695" t="s">
        <v>5353</v>
      </c>
      <c r="J8695" t="s">
        <v>5293</v>
      </c>
      <c r="K8695" t="b">
        <f>LOOKUP(A8695,'[1]UDDATA-1'!B:B,'[1]UDDATA-1'!A:A)&lt;&gt;LOOKUP(A8695,'[1]UDDATA-2'!B:B,'[1]UDDATA-2'!A:A)</f>
        <v>0</v>
      </c>
      <c r="L8695" t="str">
        <f t="shared" si="1080"/>
        <v>Objektorienteret programmering 2</v>
      </c>
      <c r="M8695">
        <f t="shared" si="1081"/>
        <v>7</v>
      </c>
      <c r="N8695" t="str">
        <f t="shared" si="1082"/>
        <v/>
      </c>
      <c r="O8695" t="e">
        <f>IF(AND(A8695&lt;&gt;A8694,#REF!&lt;&gt;""),#REF!,"")</f>
        <v>#REF!</v>
      </c>
      <c r="P8695" t="e">
        <f t="shared" si="1085"/>
        <v>#REF!</v>
      </c>
      <c r="Q8695" s="2" t="e">
        <f t="shared" ca="1" si="1086"/>
        <v>#REF!</v>
      </c>
      <c r="R8695" t="e">
        <f>IF(NOT(#REF!="Indskrevet"),"",IF(E8695="",FALSE,AND(NOT(#REF!),VALUE(RIGHT(CONCATENATE(YEAR(E8695)),2))=15)))</f>
        <v>#REF!</v>
      </c>
      <c r="S8695" t="e">
        <f t="shared" si="1083"/>
        <v>#REF!</v>
      </c>
      <c r="T8695" t="e">
        <f t="shared" si="1084"/>
        <v>#REF!</v>
      </c>
      <c r="U8695" s="2" t="e">
        <f t="shared" si="1087"/>
        <v>#REF!</v>
      </c>
      <c r="V8695" s="2"/>
    </row>
    <row r="8696" spans="1:22" x14ac:dyDescent="0.25">
      <c r="A8696" t="s">
        <v>4858</v>
      </c>
      <c r="B8696" t="s">
        <v>4859</v>
      </c>
      <c r="C8696">
        <v>59.999999999998799</v>
      </c>
      <c r="D8696" t="s">
        <v>5285</v>
      </c>
      <c r="E8696" s="1">
        <v>42191</v>
      </c>
      <c r="F8696" t="s">
        <v>5354</v>
      </c>
      <c r="G8696">
        <v>1</v>
      </c>
      <c r="H8696" t="s">
        <v>5287</v>
      </c>
      <c r="I8696" t="s">
        <v>5330</v>
      </c>
      <c r="J8696" t="s">
        <v>5293</v>
      </c>
      <c r="K8696" t="b">
        <f>LOOKUP(A8696,'[1]UDDATA-1'!B:B,'[1]UDDATA-1'!A:A)&lt;&gt;LOOKUP(A8696,'[1]UDDATA-2'!B:B,'[1]UDDATA-2'!A:A)</f>
        <v>0</v>
      </c>
      <c r="L8696" t="str">
        <f t="shared" si="1080"/>
        <v>Diskret matematik</v>
      </c>
      <c r="M8696">
        <f t="shared" si="1081"/>
        <v>2</v>
      </c>
      <c r="N8696" t="str">
        <f t="shared" si="1082"/>
        <v/>
      </c>
      <c r="O8696" t="e">
        <f>IF(AND(A8696&lt;&gt;A8695,#REF!&lt;&gt;""),#REF!,"")</f>
        <v>#REF!</v>
      </c>
      <c r="P8696" t="e">
        <f t="shared" si="1085"/>
        <v>#REF!</v>
      </c>
      <c r="Q8696" s="2" t="e">
        <f t="shared" ca="1" si="1086"/>
        <v>#REF!</v>
      </c>
      <c r="R8696" t="e">
        <f>IF(NOT(#REF!="Indskrevet"),"",IF(E8696="",FALSE,AND(NOT(#REF!),VALUE(RIGHT(CONCATENATE(YEAR(E8696)),2))=15)))</f>
        <v>#REF!</v>
      </c>
      <c r="S8696" t="e">
        <f t="shared" si="1083"/>
        <v>#REF!</v>
      </c>
      <c r="T8696" t="e">
        <f t="shared" si="1084"/>
        <v>#REF!</v>
      </c>
      <c r="U8696" s="2" t="e">
        <f t="shared" si="1087"/>
        <v>#REF!</v>
      </c>
      <c r="V8696" s="2"/>
    </row>
    <row r="8697" spans="1:22" x14ac:dyDescent="0.25">
      <c r="A8697" t="s">
        <v>4861</v>
      </c>
      <c r="B8697" t="s">
        <v>4862</v>
      </c>
      <c r="C8697">
        <v>54.999999999998998</v>
      </c>
      <c r="D8697" t="s">
        <v>5327</v>
      </c>
      <c r="E8697" s="1">
        <v>42033</v>
      </c>
      <c r="F8697" t="s">
        <v>5286</v>
      </c>
      <c r="G8697">
        <v>1</v>
      </c>
      <c r="H8697" t="s">
        <v>5307</v>
      </c>
      <c r="I8697" t="s">
        <v>5288</v>
      </c>
      <c r="J8697" t="s">
        <v>5289</v>
      </c>
      <c r="K8697" t="b">
        <f>LOOKUP(A8697,'[1]UDDATA-1'!B:B,'[1]UDDATA-1'!A:A)&lt;&gt;LOOKUP(A8697,'[1]UDDATA-2'!B:B,'[1]UDDATA-2'!A:A)</f>
        <v>0</v>
      </c>
      <c r="L8697" t="str">
        <f t="shared" si="1080"/>
        <v>Grundlæggende programmering</v>
      </c>
      <c r="M8697">
        <f t="shared" si="1081"/>
        <v>-3</v>
      </c>
      <c r="N8697" t="str">
        <f t="shared" si="1082"/>
        <v/>
      </c>
      <c r="O8697" t="e">
        <f>IF(AND(A8697&lt;&gt;A8696,#REF!&lt;&gt;""),#REF!,"")</f>
        <v>#REF!</v>
      </c>
      <c r="P8697" t="e">
        <f t="shared" si="1085"/>
        <v>#REF!</v>
      </c>
      <c r="Q8697" s="2" t="e">
        <f t="shared" ca="1" si="1086"/>
        <v>#REF!</v>
      </c>
      <c r="R8697" t="e">
        <f>IF(NOT(#REF!="Indskrevet"),"",IF(E8697="",FALSE,AND(NOT(#REF!),VALUE(RIGHT(CONCATENATE(YEAR(E8697)),2))=15)))</f>
        <v>#REF!</v>
      </c>
      <c r="S8697" t="e">
        <f t="shared" si="1083"/>
        <v>#REF!</v>
      </c>
      <c r="T8697" t="e">
        <f t="shared" si="1084"/>
        <v>#REF!</v>
      </c>
      <c r="U8697" s="2" t="e">
        <f t="shared" si="1087"/>
        <v>#REF!</v>
      </c>
      <c r="V8697" s="2"/>
    </row>
    <row r="8698" spans="1:22" x14ac:dyDescent="0.25">
      <c r="A8698" t="s">
        <v>4861</v>
      </c>
      <c r="B8698" t="s">
        <v>4862</v>
      </c>
      <c r="C8698">
        <v>54.999999999998998</v>
      </c>
      <c r="D8698" t="s">
        <v>5327</v>
      </c>
      <c r="E8698" s="1">
        <v>42066</v>
      </c>
      <c r="F8698" t="s">
        <v>5286</v>
      </c>
      <c r="G8698">
        <v>2</v>
      </c>
      <c r="H8698" t="s">
        <v>5287</v>
      </c>
      <c r="I8698" t="s">
        <v>5288</v>
      </c>
      <c r="J8698" t="s">
        <v>5293</v>
      </c>
      <c r="K8698" t="b">
        <f>LOOKUP(A8698,'[1]UDDATA-1'!B:B,'[1]UDDATA-1'!A:A)&lt;&gt;LOOKUP(A8698,'[1]UDDATA-2'!B:B,'[1]UDDATA-2'!A:A)</f>
        <v>0</v>
      </c>
      <c r="L8698" t="str">
        <f t="shared" si="1080"/>
        <v/>
      </c>
      <c r="M8698" t="str">
        <f t="shared" si="1081"/>
        <v/>
      </c>
      <c r="N8698" t="str">
        <f t="shared" si="1082"/>
        <v/>
      </c>
      <c r="O8698" t="e">
        <f>IF(AND(A8698&lt;&gt;A8697,#REF!&lt;&gt;""),#REF!,"")</f>
        <v>#REF!</v>
      </c>
      <c r="P8698" t="e">
        <f t="shared" si="1085"/>
        <v>#REF!</v>
      </c>
      <c r="Q8698" s="2" t="e">
        <f t="shared" ca="1" si="1086"/>
        <v>#REF!</v>
      </c>
      <c r="R8698" t="e">
        <f>IF(NOT(#REF!="Indskrevet"),"",IF(E8698="",FALSE,AND(NOT(#REF!),VALUE(RIGHT(CONCATENATE(YEAR(E8698)),2))=15)))</f>
        <v>#REF!</v>
      </c>
      <c r="S8698" t="e">
        <f t="shared" si="1083"/>
        <v>#REF!</v>
      </c>
      <c r="T8698" t="e">
        <f t="shared" si="1084"/>
        <v>#REF!</v>
      </c>
      <c r="U8698" s="2" t="e">
        <f t="shared" si="1087"/>
        <v>#REF!</v>
      </c>
      <c r="V8698" s="2"/>
    </row>
    <row r="8699" spans="1:22" x14ac:dyDescent="0.25">
      <c r="A8699" t="s">
        <v>4861</v>
      </c>
      <c r="B8699" t="s">
        <v>4862</v>
      </c>
      <c r="C8699">
        <v>54.999999999998998</v>
      </c>
      <c r="D8699" t="s">
        <v>5285</v>
      </c>
      <c r="E8699" s="1">
        <v>42178</v>
      </c>
      <c r="F8699" t="s">
        <v>5291</v>
      </c>
      <c r="G8699">
        <v>1</v>
      </c>
      <c r="H8699" t="s">
        <v>5287</v>
      </c>
      <c r="I8699" t="s">
        <v>5292</v>
      </c>
      <c r="J8699" t="s">
        <v>5293</v>
      </c>
      <c r="K8699" t="b">
        <f>LOOKUP(A8699,'[1]UDDATA-1'!B:B,'[1]UDDATA-1'!A:A)&lt;&gt;LOOKUP(A8699,'[1]UDDATA-2'!B:B,'[1]UDDATA-2'!A:A)</f>
        <v>0</v>
      </c>
      <c r="L8699" t="str">
        <f t="shared" si="1080"/>
        <v>Matematik til multimedie-applikationer</v>
      </c>
      <c r="M8699">
        <f t="shared" si="1081"/>
        <v>2</v>
      </c>
      <c r="N8699" t="str">
        <f t="shared" si="1082"/>
        <v/>
      </c>
      <c r="O8699" t="e">
        <f>IF(AND(A8699&lt;&gt;A8698,#REF!&lt;&gt;""),#REF!,"")</f>
        <v>#REF!</v>
      </c>
      <c r="P8699" t="e">
        <f t="shared" si="1085"/>
        <v>#REF!</v>
      </c>
      <c r="Q8699" s="2" t="e">
        <f t="shared" ca="1" si="1086"/>
        <v>#REF!</v>
      </c>
      <c r="R8699" t="e">
        <f>IF(NOT(#REF!="Indskrevet"),"",IF(E8699="",FALSE,AND(NOT(#REF!),VALUE(RIGHT(CONCATENATE(YEAR(E8699)),2))=15)))</f>
        <v>#REF!</v>
      </c>
      <c r="S8699" t="e">
        <f t="shared" si="1083"/>
        <v>#REF!</v>
      </c>
      <c r="T8699" t="e">
        <f t="shared" si="1084"/>
        <v>#REF!</v>
      </c>
      <c r="U8699" s="2" t="e">
        <f t="shared" si="1087"/>
        <v>#REF!</v>
      </c>
      <c r="V8699" s="2"/>
    </row>
    <row r="8700" spans="1:22" x14ac:dyDescent="0.25">
      <c r="A8700" t="s">
        <v>4863</v>
      </c>
      <c r="B8700" t="s">
        <v>4864</v>
      </c>
      <c r="C8700">
        <v>59.999999999998799</v>
      </c>
      <c r="D8700" t="s">
        <v>5285</v>
      </c>
      <c r="E8700" s="1">
        <v>42028</v>
      </c>
      <c r="F8700" t="s">
        <v>5335</v>
      </c>
      <c r="G8700">
        <v>1</v>
      </c>
      <c r="H8700" t="s">
        <v>5287</v>
      </c>
      <c r="I8700" t="s">
        <v>5324</v>
      </c>
      <c r="J8700" t="s">
        <v>5289</v>
      </c>
      <c r="K8700" t="b">
        <f>LOOKUP(A8700,'[1]UDDATA-1'!B:B,'[1]UDDATA-1'!A:A)&lt;&gt;LOOKUP(A8700,'[1]UDDATA-2'!B:B,'[1]UDDATA-2'!A:A)</f>
        <v>0</v>
      </c>
      <c r="L8700" t="str">
        <f t="shared" si="1080"/>
        <v>Lineær algebra</v>
      </c>
      <c r="M8700">
        <f t="shared" si="1081"/>
        <v>2</v>
      </c>
      <c r="N8700" t="str">
        <f t="shared" si="1082"/>
        <v/>
      </c>
      <c r="O8700" t="e">
        <f>IF(AND(A8700&lt;&gt;A8699,#REF!&lt;&gt;""),#REF!,"")</f>
        <v>#REF!</v>
      </c>
      <c r="P8700" t="e">
        <f t="shared" si="1085"/>
        <v>#REF!</v>
      </c>
      <c r="Q8700" s="2" t="e">
        <f t="shared" ca="1" si="1086"/>
        <v>#REF!</v>
      </c>
      <c r="R8700" t="e">
        <f>IF(NOT(#REF!="Indskrevet"),"",IF(E8700="",FALSE,AND(NOT(#REF!),VALUE(RIGHT(CONCATENATE(YEAR(E8700)),2))=15)))</f>
        <v>#REF!</v>
      </c>
      <c r="S8700" t="e">
        <f t="shared" si="1083"/>
        <v>#REF!</v>
      </c>
      <c r="T8700" t="e">
        <f t="shared" si="1084"/>
        <v>#REF!</v>
      </c>
      <c r="U8700" s="2" t="e">
        <f t="shared" si="1087"/>
        <v>#REF!</v>
      </c>
      <c r="V8700" s="2"/>
    </row>
    <row r="8701" spans="1:22" x14ac:dyDescent="0.25">
      <c r="A8701" t="s">
        <v>4863</v>
      </c>
      <c r="B8701" t="s">
        <v>4864</v>
      </c>
      <c r="C8701">
        <v>59.999999999998799</v>
      </c>
      <c r="D8701" t="s">
        <v>5296</v>
      </c>
      <c r="E8701" s="1">
        <v>42183</v>
      </c>
      <c r="F8701" t="s">
        <v>5336</v>
      </c>
      <c r="G8701">
        <v>1</v>
      </c>
      <c r="H8701" t="s">
        <v>5287</v>
      </c>
      <c r="I8701" t="s">
        <v>5326</v>
      </c>
      <c r="J8701" t="s">
        <v>5293</v>
      </c>
      <c r="K8701" t="b">
        <f>LOOKUP(A8701,'[1]UDDATA-1'!B:B,'[1]UDDATA-1'!A:A)&lt;&gt;LOOKUP(A8701,'[1]UDDATA-2'!B:B,'[1]UDDATA-2'!A:A)</f>
        <v>0</v>
      </c>
      <c r="L8701" t="str">
        <f t="shared" si="1080"/>
        <v>Calculus</v>
      </c>
      <c r="M8701">
        <f t="shared" si="1081"/>
        <v>7</v>
      </c>
      <c r="N8701" t="str">
        <f t="shared" si="1082"/>
        <v/>
      </c>
      <c r="O8701" t="e">
        <f>IF(AND(A8701&lt;&gt;A8700,#REF!&lt;&gt;""),#REF!,"")</f>
        <v>#REF!</v>
      </c>
      <c r="P8701" t="e">
        <f t="shared" si="1085"/>
        <v>#REF!</v>
      </c>
      <c r="Q8701" s="2" t="e">
        <f t="shared" ca="1" si="1086"/>
        <v>#REF!</v>
      </c>
      <c r="R8701" t="e">
        <f>IF(NOT(#REF!="Indskrevet"),"",IF(E8701="",FALSE,AND(NOT(#REF!),VALUE(RIGHT(CONCATENATE(YEAR(E8701)),2))=15)))</f>
        <v>#REF!</v>
      </c>
      <c r="S8701" t="e">
        <f t="shared" si="1083"/>
        <v>#REF!</v>
      </c>
      <c r="T8701" t="e">
        <f t="shared" si="1084"/>
        <v>#REF!</v>
      </c>
      <c r="U8701" s="2" t="e">
        <f t="shared" si="1087"/>
        <v>#REF!</v>
      </c>
      <c r="V8701" s="2"/>
    </row>
    <row r="8702" spans="1:22" x14ac:dyDescent="0.25">
      <c r="A8702" t="s">
        <v>4863</v>
      </c>
      <c r="B8702" t="s">
        <v>4864</v>
      </c>
      <c r="C8702">
        <v>59.999999999998799</v>
      </c>
      <c r="D8702" t="s">
        <v>5317</v>
      </c>
      <c r="E8702" s="1">
        <v>42180</v>
      </c>
      <c r="F8702" t="s">
        <v>5337</v>
      </c>
      <c r="G8702">
        <v>1</v>
      </c>
      <c r="H8702" t="s">
        <v>5287</v>
      </c>
      <c r="I8702" t="s">
        <v>5338</v>
      </c>
      <c r="J8702" t="s">
        <v>5293</v>
      </c>
      <c r="K8702" t="b">
        <f>LOOKUP(A8702,'[1]UDDATA-1'!B:B,'[1]UDDATA-1'!A:A)&lt;&gt;LOOKUP(A8702,'[1]UDDATA-2'!B:B,'[1]UDDATA-2'!A:A)</f>
        <v>0</v>
      </c>
      <c r="L8702" t="str">
        <f t="shared" si="1080"/>
        <v>Kredsløbsteori og dynamiske systemer</v>
      </c>
      <c r="M8702">
        <f t="shared" si="1081"/>
        <v>4</v>
      </c>
      <c r="N8702" t="str">
        <f t="shared" si="1082"/>
        <v/>
      </c>
      <c r="O8702" t="e">
        <f>IF(AND(A8702&lt;&gt;A8701,#REF!&lt;&gt;""),#REF!,"")</f>
        <v>#REF!</v>
      </c>
      <c r="P8702" t="e">
        <f t="shared" si="1085"/>
        <v>#REF!</v>
      </c>
      <c r="Q8702" s="2" t="e">
        <f t="shared" ca="1" si="1086"/>
        <v>#REF!</v>
      </c>
      <c r="R8702" t="e">
        <f>IF(NOT(#REF!="Indskrevet"),"",IF(E8702="",FALSE,AND(NOT(#REF!),VALUE(RIGHT(CONCATENATE(YEAR(E8702)),2))=15)))</f>
        <v>#REF!</v>
      </c>
      <c r="S8702" t="e">
        <f t="shared" si="1083"/>
        <v>#REF!</v>
      </c>
      <c r="T8702" t="e">
        <f t="shared" si="1084"/>
        <v>#REF!</v>
      </c>
      <c r="U8702" s="2" t="e">
        <f t="shared" si="1087"/>
        <v>#REF!</v>
      </c>
      <c r="V8702" s="2"/>
    </row>
    <row r="8703" spans="1:22" x14ac:dyDescent="0.25">
      <c r="A8703" t="s">
        <v>4865</v>
      </c>
      <c r="B8703" t="s">
        <v>4866</v>
      </c>
      <c r="C8703">
        <v>179.99999999999599</v>
      </c>
      <c r="D8703" t="s">
        <v>5296</v>
      </c>
      <c r="E8703" s="1">
        <v>41296</v>
      </c>
      <c r="F8703" t="s">
        <v>5357</v>
      </c>
      <c r="G8703">
        <v>1</v>
      </c>
      <c r="H8703" t="s">
        <v>5287</v>
      </c>
      <c r="I8703" t="s">
        <v>5324</v>
      </c>
      <c r="J8703" t="s">
        <v>5289</v>
      </c>
      <c r="K8703" t="b">
        <f>LOOKUP(A8703,'[1]UDDATA-1'!B:B,'[1]UDDATA-1'!A:A)&lt;&gt;LOOKUP(A8703,'[1]UDDATA-2'!B:B,'[1]UDDATA-2'!A:A)</f>
        <v>0</v>
      </c>
      <c r="L8703" t="str">
        <f t="shared" si="1080"/>
        <v>Lineær algebra</v>
      </c>
      <c r="M8703">
        <f t="shared" si="1081"/>
        <v>7</v>
      </c>
      <c r="N8703" t="str">
        <f t="shared" si="1082"/>
        <v/>
      </c>
      <c r="O8703" t="e">
        <f>IF(AND(A8703&lt;&gt;A8702,#REF!&lt;&gt;""),#REF!,"")</f>
        <v>#REF!</v>
      </c>
      <c r="P8703" t="e">
        <f t="shared" si="1085"/>
        <v>#REF!</v>
      </c>
      <c r="Q8703" s="2" t="e">
        <f t="shared" ca="1" si="1086"/>
        <v>#REF!</v>
      </c>
      <c r="R8703" t="e">
        <f>IF(NOT(#REF!="Indskrevet"),"",IF(E8703="",FALSE,AND(NOT(#REF!),VALUE(RIGHT(CONCATENATE(YEAR(E8703)),2))=15)))</f>
        <v>#REF!</v>
      </c>
      <c r="S8703" t="e">
        <f t="shared" si="1083"/>
        <v>#REF!</v>
      </c>
      <c r="T8703" t="e">
        <f t="shared" si="1084"/>
        <v>#REF!</v>
      </c>
      <c r="U8703" s="2" t="e">
        <f t="shared" si="1087"/>
        <v>#REF!</v>
      </c>
      <c r="V8703" s="2"/>
    </row>
    <row r="8704" spans="1:22" x14ac:dyDescent="0.25">
      <c r="A8704" t="s">
        <v>4865</v>
      </c>
      <c r="B8704" t="s">
        <v>4866</v>
      </c>
      <c r="C8704">
        <v>179.99999999999599</v>
      </c>
      <c r="D8704" t="s">
        <v>5296</v>
      </c>
      <c r="E8704" s="1">
        <v>41444</v>
      </c>
      <c r="F8704" t="s">
        <v>5358</v>
      </c>
      <c r="G8704">
        <v>1</v>
      </c>
      <c r="H8704" t="s">
        <v>5287</v>
      </c>
      <c r="I8704" t="s">
        <v>5330</v>
      </c>
      <c r="J8704" t="s">
        <v>5293</v>
      </c>
      <c r="K8704" t="b">
        <f>LOOKUP(A8704,'[1]UDDATA-1'!B:B,'[1]UDDATA-1'!A:A)&lt;&gt;LOOKUP(A8704,'[1]UDDATA-2'!B:B,'[1]UDDATA-2'!A:A)</f>
        <v>0</v>
      </c>
      <c r="L8704" t="str">
        <f t="shared" si="1080"/>
        <v>Diskret matematik</v>
      </c>
      <c r="M8704">
        <f t="shared" si="1081"/>
        <v>7</v>
      </c>
      <c r="N8704" t="str">
        <f t="shared" si="1082"/>
        <v/>
      </c>
      <c r="O8704" t="e">
        <f>IF(AND(A8704&lt;&gt;A8703,#REF!&lt;&gt;""),#REF!,"")</f>
        <v>#REF!</v>
      </c>
      <c r="P8704" t="e">
        <f t="shared" si="1085"/>
        <v>#REF!</v>
      </c>
      <c r="Q8704" s="2" t="e">
        <f t="shared" ca="1" si="1086"/>
        <v>#REF!</v>
      </c>
      <c r="R8704" t="e">
        <f>IF(NOT(#REF!="Indskrevet"),"",IF(E8704="",FALSE,AND(NOT(#REF!),VALUE(RIGHT(CONCATENATE(YEAR(E8704)),2))=15)))</f>
        <v>#REF!</v>
      </c>
      <c r="S8704" t="e">
        <f t="shared" si="1083"/>
        <v>#REF!</v>
      </c>
      <c r="T8704" t="e">
        <f t="shared" si="1084"/>
        <v>#REF!</v>
      </c>
      <c r="U8704" s="2" t="e">
        <f t="shared" si="1087"/>
        <v>#REF!</v>
      </c>
      <c r="V8704" s="2"/>
    </row>
    <row r="8705" spans="1:22" x14ac:dyDescent="0.25">
      <c r="A8705" t="s">
        <v>4865</v>
      </c>
      <c r="B8705" t="s">
        <v>4866</v>
      </c>
      <c r="C8705">
        <v>179.99999999999599</v>
      </c>
      <c r="D8705" t="s">
        <v>5296</v>
      </c>
      <c r="E8705" s="1">
        <v>41453</v>
      </c>
      <c r="F8705" t="s">
        <v>5359</v>
      </c>
      <c r="G8705">
        <v>1</v>
      </c>
      <c r="H8705" t="s">
        <v>5287</v>
      </c>
      <c r="I8705" t="s">
        <v>5334</v>
      </c>
      <c r="J8705" t="s">
        <v>5293</v>
      </c>
      <c r="K8705" t="b">
        <f>LOOKUP(A8705,'[1]UDDATA-1'!B:B,'[1]UDDATA-1'!A:A)&lt;&gt;LOOKUP(A8705,'[1]UDDATA-2'!B:B,'[1]UDDATA-2'!A:A)</f>
        <v>0</v>
      </c>
      <c r="L8705" t="str">
        <f t="shared" si="1080"/>
        <v>Objektorienteret programmering</v>
      </c>
      <c r="M8705">
        <f t="shared" si="1081"/>
        <v>7</v>
      </c>
      <c r="N8705" t="str">
        <f t="shared" si="1082"/>
        <v/>
      </c>
      <c r="O8705" t="e">
        <f>IF(AND(A8705&lt;&gt;A8704,#REF!&lt;&gt;""),#REF!,"")</f>
        <v>#REF!</v>
      </c>
      <c r="P8705" t="e">
        <f t="shared" si="1085"/>
        <v>#REF!</v>
      </c>
      <c r="Q8705" s="2" t="e">
        <f t="shared" ca="1" si="1086"/>
        <v>#REF!</v>
      </c>
      <c r="R8705" t="e">
        <f>IF(NOT(#REF!="Indskrevet"),"",IF(E8705="",FALSE,AND(NOT(#REF!),VALUE(RIGHT(CONCATENATE(YEAR(E8705)),2))=15)))</f>
        <v>#REF!</v>
      </c>
      <c r="S8705" t="e">
        <f t="shared" si="1083"/>
        <v>#REF!</v>
      </c>
      <c r="T8705" t="e">
        <f t="shared" si="1084"/>
        <v>#REF!</v>
      </c>
      <c r="U8705" s="2" t="e">
        <f t="shared" si="1087"/>
        <v>#REF!</v>
      </c>
      <c r="V8705" s="2"/>
    </row>
    <row r="8706" spans="1:22" x14ac:dyDescent="0.25">
      <c r="A8706" t="s">
        <v>4865</v>
      </c>
      <c r="B8706" t="s">
        <v>4866</v>
      </c>
      <c r="C8706">
        <v>179.99999999999599</v>
      </c>
      <c r="D8706" t="s">
        <v>5306</v>
      </c>
      <c r="E8706" s="1">
        <v>41682</v>
      </c>
      <c r="F8706" t="s">
        <v>5360</v>
      </c>
      <c r="G8706">
        <v>1</v>
      </c>
      <c r="H8706" t="s">
        <v>5307</v>
      </c>
      <c r="I8706" t="s">
        <v>5340</v>
      </c>
      <c r="J8706" t="s">
        <v>5299</v>
      </c>
      <c r="K8706" t="b">
        <f>LOOKUP(A8706,'[1]UDDATA-1'!B:B,'[1]UDDATA-1'!A:A)&lt;&gt;LOOKUP(A8706,'[1]UDDATA-2'!B:B,'[1]UDDATA-2'!A:A)</f>
        <v>0</v>
      </c>
      <c r="L8706" t="str">
        <f t="shared" ref="L8706:L8769" si="1088">IF(AND(I8706&lt;&gt;"",I8706&lt;&gt;I8705),I8706,"")</f>
        <v>Algoritmik og datastrukturer</v>
      </c>
      <c r="M8706">
        <f t="shared" ref="M8706:M8769" si="1089">IF(AND(L8706&lt;&gt;"",ISNUMBER(VALUE(D8706))),VALUE(D8706),"")</f>
        <v>0</v>
      </c>
      <c r="N8706" t="str">
        <f t="shared" ref="N8706:N8769" si="1090">IF(L8706="","",IF(M8706="",D8706,""))</f>
        <v/>
      </c>
      <c r="O8706" t="e">
        <f>IF(AND(A8706&lt;&gt;A8705,#REF!&lt;&gt;""),#REF!,"")</f>
        <v>#REF!</v>
      </c>
      <c r="P8706" t="e">
        <f t="shared" si="1085"/>
        <v>#REF!</v>
      </c>
      <c r="Q8706" s="2" t="e">
        <f t="shared" ca="1" si="1086"/>
        <v>#REF!</v>
      </c>
      <c r="R8706" t="e">
        <f>IF(NOT(#REF!="Indskrevet"),"",IF(E8706="",FALSE,AND(NOT(#REF!),VALUE(RIGHT(CONCATENATE(YEAR(E8706)),2))=15)))</f>
        <v>#REF!</v>
      </c>
      <c r="S8706" t="e">
        <f t="shared" ref="S8706:S8769" si="1091">IF(R8706="","",IF(A8706=A8705,S8705,NOT(OR(R8706,AND(A8707=A8706,R8707),AND(A8708=A8706,R8708),AND(A8709=A8706,R8709),AND(A8710=A8706,R8710),AND(A8711=A8706,R8711),AND(A8712=A8706,R8712),AND(A8713=A8706,R8713),AND(A8714=A8706,R8714),AND(A8715=A8706,R8715),AND(A8716=A8706,R8716)))))</f>
        <v>#REF!</v>
      </c>
      <c r="T8706" t="e">
        <f t="shared" ref="T8706:T8769" si="1092">IF(U8706="","",O8706)</f>
        <v>#REF!</v>
      </c>
      <c r="U8706" s="2" t="e">
        <f t="shared" si="1087"/>
        <v>#REF!</v>
      </c>
      <c r="V8706" s="2"/>
    </row>
    <row r="8707" spans="1:22" x14ac:dyDescent="0.25">
      <c r="A8707" t="s">
        <v>4865</v>
      </c>
      <c r="B8707" t="s">
        <v>4866</v>
      </c>
      <c r="C8707">
        <v>179.99999999999599</v>
      </c>
      <c r="D8707" t="s">
        <v>5306</v>
      </c>
      <c r="E8707" s="1">
        <v>41737</v>
      </c>
      <c r="F8707" t="s">
        <v>5360</v>
      </c>
      <c r="G8707">
        <v>2</v>
      </c>
      <c r="H8707" t="s">
        <v>5307</v>
      </c>
      <c r="I8707" t="s">
        <v>5340</v>
      </c>
      <c r="J8707" t="s">
        <v>5303</v>
      </c>
      <c r="K8707" t="b">
        <f>LOOKUP(A8707,'[1]UDDATA-1'!B:B,'[1]UDDATA-1'!A:A)&lt;&gt;LOOKUP(A8707,'[1]UDDATA-2'!B:B,'[1]UDDATA-2'!A:A)</f>
        <v>0</v>
      </c>
      <c r="L8707" t="str">
        <f t="shared" si="1088"/>
        <v/>
      </c>
      <c r="M8707" t="str">
        <f t="shared" si="1089"/>
        <v/>
      </c>
      <c r="N8707" t="str">
        <f t="shared" si="1090"/>
        <v/>
      </c>
      <c r="O8707" t="e">
        <f>IF(AND(A8707&lt;&gt;A8706,#REF!&lt;&gt;""),#REF!,"")</f>
        <v>#REF!</v>
      </c>
      <c r="P8707" t="e">
        <f t="shared" ref="P8707:P8770" si="1093">IF(O8707="","",IF(M8707="",0,IF(O8708&lt;&gt;"",1,IF(AND(O8708="",O8709&lt;&gt;""),2,IF(AND(O8708="",O8709="",O8710&lt;&gt;""),3,IF(AND(O8708="",O8709="",O8710="",O8711&lt;&gt;""),4,IF(AND(O8708="",O8709="",O8710="",O8711="",O8712&lt;&gt;""),5,IF(AND(O8708="",O8709="",O8710="",O8711="",O8712="",O8713&lt;&gt;""),6,IF(AND(O8708="",O8709="",O8710="",O8711="",O8712="",O8713="",O8714&lt;&gt;""),7,IF(AND(O8708="",O8709="",O8710="",O8711="",O8712="",O8713="",O8714="",O8715&lt;&gt;""),8,IF(AND(O8708="",O8709="",O8710="",O8711="",O8712="",O8713="",O8714="",O8715="",O8716&lt;&gt;""),9,IF(AND(O8708="",O8709="",O8710="",O8711="",O8712="",O8713="",O8714="",O8715="",O8716="",O8717&lt;&gt;""),10,IF(AND(O8708="",O8709="",O8710="",O8711="",O8712="",O8713="",O8714="",O8715="",O8716="",O8717="",O8718&lt;&gt;""),11,IF(AND(O8708="",O8709="",O8710="",O8711="",O8712="",O8713="",O8714="",O8715="",O8716="",O8717="",O8718="",O8719&lt;&gt;""),12,IF(AND(O8708="",O8709="",O8710="",O8711="",O8712="",O8713="",O8714="",O8715="",O8716="",O8717="",O8718="",O8719="",O8720&lt;&gt;""),13,IF(AND(O8708="",O8709="",O8710="",O8711="",O8712="",O8713="",O8714="",O8715="",O8716="",O8717="",O8718="",O8719="",O8720="",O8721&lt;&gt;""),14,IF(AND(O8708="",O8709="",O8710="",O8711="",O8712="",O8713="",O8714="",O8715="",O8716="",O8717="",O8718="",O8719="",O8720="",O8721="",O8722&lt;&gt;""),15)))))))))))))))))</f>
        <v>#REF!</v>
      </c>
      <c r="Q8707" s="2" t="e">
        <f t="shared" ref="Q8707:Q8770" ca="1" si="1094">IF(OR(P8707="",P8707=0),"",AVERAGE(INDIRECT(CONCATENATE("AU",ROW(),":AU",ROW()+P8707))))</f>
        <v>#REF!</v>
      </c>
      <c r="R8707" t="e">
        <f>IF(NOT(#REF!="Indskrevet"),"",IF(E8707="",FALSE,AND(NOT(#REF!),VALUE(RIGHT(CONCATENATE(YEAR(E8707)),2))=15)))</f>
        <v>#REF!</v>
      </c>
      <c r="S8707" t="e">
        <f t="shared" si="1091"/>
        <v>#REF!</v>
      </c>
      <c r="T8707" t="e">
        <f t="shared" si="1092"/>
        <v>#REF!</v>
      </c>
      <c r="U8707" s="2" t="e">
        <f t="shared" si="1087"/>
        <v>#REF!</v>
      </c>
      <c r="V8707" s="2"/>
    </row>
    <row r="8708" spans="1:22" x14ac:dyDescent="0.25">
      <c r="A8708" t="s">
        <v>4865</v>
      </c>
      <c r="B8708" t="s">
        <v>4866</v>
      </c>
      <c r="C8708">
        <v>179.99999999999599</v>
      </c>
      <c r="D8708" t="s">
        <v>5290</v>
      </c>
      <c r="E8708" s="1">
        <v>42031</v>
      </c>
      <c r="F8708" t="s">
        <v>5360</v>
      </c>
      <c r="G8708">
        <v>3</v>
      </c>
      <c r="H8708" t="s">
        <v>5287</v>
      </c>
      <c r="I8708" t="s">
        <v>5340</v>
      </c>
      <c r="J8708" t="s">
        <v>5315</v>
      </c>
      <c r="K8708" t="b">
        <f>LOOKUP(A8708,'[1]UDDATA-1'!B:B,'[1]UDDATA-1'!A:A)&lt;&gt;LOOKUP(A8708,'[1]UDDATA-2'!B:B,'[1]UDDATA-2'!A:A)</f>
        <v>0</v>
      </c>
      <c r="L8708" t="str">
        <f t="shared" si="1088"/>
        <v/>
      </c>
      <c r="M8708" t="str">
        <f t="shared" si="1089"/>
        <v/>
      </c>
      <c r="N8708" t="str">
        <f t="shared" si="1090"/>
        <v/>
      </c>
      <c r="O8708" t="e">
        <f>IF(AND(A8708&lt;&gt;A8707,#REF!&lt;&gt;""),#REF!,"")</f>
        <v>#REF!</v>
      </c>
      <c r="P8708" t="e">
        <f t="shared" si="1093"/>
        <v>#REF!</v>
      </c>
      <c r="Q8708" s="2" t="e">
        <f t="shared" ca="1" si="1094"/>
        <v>#REF!</v>
      </c>
      <c r="R8708" t="e">
        <f>IF(NOT(#REF!="Indskrevet"),"",IF(E8708="",FALSE,AND(NOT(#REF!),VALUE(RIGHT(CONCATENATE(YEAR(E8708)),2))=15)))</f>
        <v>#REF!</v>
      </c>
      <c r="S8708" t="e">
        <f t="shared" si="1091"/>
        <v>#REF!</v>
      </c>
      <c r="T8708" t="e">
        <f t="shared" si="1092"/>
        <v>#REF!</v>
      </c>
      <c r="U8708" s="2" t="e">
        <f t="shared" ref="U8708:U8771" si="1095">IF(OR(P8708="",P8708&lt;3),"",Q8708)</f>
        <v>#REF!</v>
      </c>
      <c r="V8708" s="2"/>
    </row>
    <row r="8709" spans="1:22" x14ac:dyDescent="0.25">
      <c r="A8709" t="s">
        <v>4865</v>
      </c>
      <c r="B8709" t="s">
        <v>4866</v>
      </c>
      <c r="C8709">
        <v>179.99999999999599</v>
      </c>
      <c r="D8709" t="s">
        <v>5290</v>
      </c>
      <c r="E8709" s="1">
        <v>41814</v>
      </c>
      <c r="F8709" t="s">
        <v>5361</v>
      </c>
      <c r="G8709">
        <v>1</v>
      </c>
      <c r="H8709" t="s">
        <v>5287</v>
      </c>
      <c r="I8709" t="s">
        <v>5342</v>
      </c>
      <c r="J8709" t="s">
        <v>5303</v>
      </c>
      <c r="K8709" t="b">
        <f>LOOKUP(A8709,'[1]UDDATA-1'!B:B,'[1]UDDATA-1'!A:A)&lt;&gt;LOOKUP(A8709,'[1]UDDATA-2'!B:B,'[1]UDDATA-2'!A:A)</f>
        <v>0</v>
      </c>
      <c r="L8709" t="str">
        <f t="shared" si="1088"/>
        <v>Syntaks og semantik</v>
      </c>
      <c r="M8709">
        <f t="shared" si="1089"/>
        <v>10</v>
      </c>
      <c r="N8709" t="str">
        <f t="shared" si="1090"/>
        <v/>
      </c>
      <c r="O8709" t="e">
        <f>IF(AND(A8709&lt;&gt;A8708,#REF!&lt;&gt;""),#REF!,"")</f>
        <v>#REF!</v>
      </c>
      <c r="P8709" t="e">
        <f t="shared" si="1093"/>
        <v>#REF!</v>
      </c>
      <c r="Q8709" s="2" t="e">
        <f t="shared" ca="1" si="1094"/>
        <v>#REF!</v>
      </c>
      <c r="R8709" t="e">
        <f>IF(NOT(#REF!="Indskrevet"),"",IF(E8709="",FALSE,AND(NOT(#REF!),VALUE(RIGHT(CONCATENATE(YEAR(E8709)),2))=15)))</f>
        <v>#REF!</v>
      </c>
      <c r="S8709" t="e">
        <f t="shared" si="1091"/>
        <v>#REF!</v>
      </c>
      <c r="T8709" t="e">
        <f t="shared" si="1092"/>
        <v>#REF!</v>
      </c>
      <c r="U8709" s="2" t="e">
        <f t="shared" si="1095"/>
        <v>#REF!</v>
      </c>
      <c r="V8709" s="2"/>
    </row>
    <row r="8710" spans="1:22" x14ac:dyDescent="0.25">
      <c r="A8710" t="s">
        <v>4867</v>
      </c>
      <c r="B8710" t="s">
        <v>4868</v>
      </c>
      <c r="C8710">
        <v>49.999999999999197</v>
      </c>
      <c r="D8710" t="s">
        <v>5285</v>
      </c>
      <c r="E8710" s="1">
        <v>42033</v>
      </c>
      <c r="F8710" t="s">
        <v>5286</v>
      </c>
      <c r="G8710">
        <v>1</v>
      </c>
      <c r="H8710" t="s">
        <v>5287</v>
      </c>
      <c r="I8710" t="s">
        <v>5288</v>
      </c>
      <c r="J8710" t="s">
        <v>5289</v>
      </c>
      <c r="K8710" t="b">
        <f>LOOKUP(A8710,'[1]UDDATA-1'!B:B,'[1]UDDATA-1'!A:A)&lt;&gt;LOOKUP(A8710,'[1]UDDATA-2'!B:B,'[1]UDDATA-2'!A:A)</f>
        <v>0</v>
      </c>
      <c r="L8710" t="str">
        <f t="shared" si="1088"/>
        <v>Grundlæggende programmering</v>
      </c>
      <c r="M8710">
        <f t="shared" si="1089"/>
        <v>2</v>
      </c>
      <c r="N8710" t="str">
        <f t="shared" si="1090"/>
        <v/>
      </c>
      <c r="O8710" t="e">
        <f>IF(AND(A8710&lt;&gt;A8709,#REF!&lt;&gt;""),#REF!,"")</f>
        <v>#REF!</v>
      </c>
      <c r="P8710" t="e">
        <f t="shared" si="1093"/>
        <v>#REF!</v>
      </c>
      <c r="Q8710" s="2" t="e">
        <f t="shared" ca="1" si="1094"/>
        <v>#REF!</v>
      </c>
      <c r="R8710" t="e">
        <f>IF(NOT(#REF!="Indskrevet"),"",IF(E8710="",FALSE,AND(NOT(#REF!),VALUE(RIGHT(CONCATENATE(YEAR(E8710)),2))=15)))</f>
        <v>#REF!</v>
      </c>
      <c r="S8710" t="e">
        <f t="shared" si="1091"/>
        <v>#REF!</v>
      </c>
      <c r="T8710" t="e">
        <f t="shared" si="1092"/>
        <v>#REF!</v>
      </c>
      <c r="U8710" s="2" t="e">
        <f t="shared" si="1095"/>
        <v>#REF!</v>
      </c>
      <c r="V8710" s="2"/>
    </row>
    <row r="8711" spans="1:22" x14ac:dyDescent="0.25">
      <c r="A8711" t="s">
        <v>4867</v>
      </c>
      <c r="B8711" t="s">
        <v>4868</v>
      </c>
      <c r="C8711">
        <v>49.999999999999197</v>
      </c>
      <c r="D8711" t="s">
        <v>5306</v>
      </c>
      <c r="E8711" s="1">
        <v>42178</v>
      </c>
      <c r="F8711" t="s">
        <v>5291</v>
      </c>
      <c r="G8711">
        <v>1</v>
      </c>
      <c r="H8711" t="s">
        <v>5307</v>
      </c>
      <c r="I8711" t="s">
        <v>5292</v>
      </c>
      <c r="J8711" t="s">
        <v>5293</v>
      </c>
      <c r="K8711" t="b">
        <f>LOOKUP(A8711,'[1]UDDATA-1'!B:B,'[1]UDDATA-1'!A:A)&lt;&gt;LOOKUP(A8711,'[1]UDDATA-2'!B:B,'[1]UDDATA-2'!A:A)</f>
        <v>0</v>
      </c>
      <c r="L8711" t="str">
        <f t="shared" si="1088"/>
        <v>Matematik til multimedie-applikationer</v>
      </c>
      <c r="M8711">
        <f t="shared" si="1089"/>
        <v>0</v>
      </c>
      <c r="N8711" t="str">
        <f t="shared" si="1090"/>
        <v/>
      </c>
      <c r="O8711" t="e">
        <f>IF(AND(A8711&lt;&gt;A8710,#REF!&lt;&gt;""),#REF!,"")</f>
        <v>#REF!</v>
      </c>
      <c r="P8711" t="e">
        <f t="shared" si="1093"/>
        <v>#REF!</v>
      </c>
      <c r="Q8711" s="2" t="e">
        <f t="shared" ca="1" si="1094"/>
        <v>#REF!</v>
      </c>
      <c r="R8711" t="e">
        <f>IF(NOT(#REF!="Indskrevet"),"",IF(E8711="",FALSE,AND(NOT(#REF!),VALUE(RIGHT(CONCATENATE(YEAR(E8711)),2))=15)))</f>
        <v>#REF!</v>
      </c>
      <c r="S8711" t="e">
        <f t="shared" si="1091"/>
        <v>#REF!</v>
      </c>
      <c r="T8711" t="e">
        <f t="shared" si="1092"/>
        <v>#REF!</v>
      </c>
      <c r="U8711" s="2" t="e">
        <f t="shared" si="1095"/>
        <v>#REF!</v>
      </c>
      <c r="V8711" s="2"/>
    </row>
    <row r="8712" spans="1:22" x14ac:dyDescent="0.25">
      <c r="A8712" t="s">
        <v>4867</v>
      </c>
      <c r="B8712" t="s">
        <v>4868</v>
      </c>
      <c r="C8712">
        <v>49.999999999999197</v>
      </c>
      <c r="D8712" t="s">
        <v>5306</v>
      </c>
      <c r="E8712" s="1">
        <v>42249</v>
      </c>
      <c r="F8712" t="s">
        <v>5291</v>
      </c>
      <c r="G8712">
        <v>2</v>
      </c>
      <c r="H8712" t="s">
        <v>5287</v>
      </c>
      <c r="I8712" t="s">
        <v>5292</v>
      </c>
      <c r="J8712" t="s">
        <v>5299</v>
      </c>
      <c r="K8712" t="b">
        <f>LOOKUP(A8712,'[1]UDDATA-1'!B:B,'[1]UDDATA-1'!A:A)&lt;&gt;LOOKUP(A8712,'[1]UDDATA-2'!B:B,'[1]UDDATA-2'!A:A)</f>
        <v>0</v>
      </c>
      <c r="L8712" t="str">
        <f t="shared" si="1088"/>
        <v/>
      </c>
      <c r="M8712" t="str">
        <f t="shared" si="1089"/>
        <v/>
      </c>
      <c r="N8712" t="str">
        <f t="shared" si="1090"/>
        <v/>
      </c>
      <c r="O8712" t="e">
        <f>IF(AND(A8712&lt;&gt;A8711,#REF!&lt;&gt;""),#REF!,"")</f>
        <v>#REF!</v>
      </c>
      <c r="P8712" t="e">
        <f t="shared" si="1093"/>
        <v>#REF!</v>
      </c>
      <c r="Q8712" s="2" t="e">
        <f t="shared" ca="1" si="1094"/>
        <v>#REF!</v>
      </c>
      <c r="R8712" t="e">
        <f>IF(NOT(#REF!="Indskrevet"),"",IF(E8712="",FALSE,AND(NOT(#REF!),VALUE(RIGHT(CONCATENATE(YEAR(E8712)),2))=15)))</f>
        <v>#REF!</v>
      </c>
      <c r="S8712" t="e">
        <f t="shared" si="1091"/>
        <v>#REF!</v>
      </c>
      <c r="T8712" t="e">
        <f t="shared" si="1092"/>
        <v>#REF!</v>
      </c>
      <c r="U8712" s="2" t="e">
        <f t="shared" si="1095"/>
        <v>#REF!</v>
      </c>
      <c r="V8712" s="2"/>
    </row>
    <row r="8713" spans="1:22" x14ac:dyDescent="0.25">
      <c r="A8713" t="s">
        <v>4869</v>
      </c>
      <c r="B8713" t="s">
        <v>4870</v>
      </c>
      <c r="C8713">
        <v>59.999999999998799</v>
      </c>
      <c r="D8713" t="s">
        <v>5296</v>
      </c>
      <c r="E8713" s="1">
        <v>42032</v>
      </c>
      <c r="F8713" t="s">
        <v>5357</v>
      </c>
      <c r="G8713">
        <v>1</v>
      </c>
      <c r="H8713" t="s">
        <v>5287</v>
      </c>
      <c r="I8713" t="s">
        <v>5324</v>
      </c>
      <c r="J8713" t="s">
        <v>5289</v>
      </c>
      <c r="K8713" t="b">
        <f>LOOKUP(A8713,'[1]UDDATA-1'!B:B,'[1]UDDATA-1'!A:A)&lt;&gt;LOOKUP(A8713,'[1]UDDATA-2'!B:B,'[1]UDDATA-2'!A:A)</f>
        <v>0</v>
      </c>
      <c r="L8713" t="str">
        <f t="shared" si="1088"/>
        <v>Lineær algebra</v>
      </c>
      <c r="M8713">
        <f t="shared" si="1089"/>
        <v>7</v>
      </c>
      <c r="N8713" t="str">
        <f t="shared" si="1090"/>
        <v/>
      </c>
      <c r="O8713" t="e">
        <f>IF(AND(A8713&lt;&gt;A8712,#REF!&lt;&gt;""),#REF!,"")</f>
        <v>#REF!</v>
      </c>
      <c r="P8713" t="e">
        <f t="shared" si="1093"/>
        <v>#REF!</v>
      </c>
      <c r="Q8713" s="2" t="e">
        <f t="shared" ca="1" si="1094"/>
        <v>#REF!</v>
      </c>
      <c r="R8713" t="e">
        <f>IF(NOT(#REF!="Indskrevet"),"",IF(E8713="",FALSE,AND(NOT(#REF!),VALUE(RIGHT(CONCATENATE(YEAR(E8713)),2))=15)))</f>
        <v>#REF!</v>
      </c>
      <c r="S8713" t="e">
        <f t="shared" si="1091"/>
        <v>#REF!</v>
      </c>
      <c r="T8713" t="e">
        <f t="shared" si="1092"/>
        <v>#REF!</v>
      </c>
      <c r="U8713" s="2" t="e">
        <f t="shared" si="1095"/>
        <v>#REF!</v>
      </c>
      <c r="V8713" s="2"/>
    </row>
    <row r="8714" spans="1:22" x14ac:dyDescent="0.25">
      <c r="A8714" t="s">
        <v>4869</v>
      </c>
      <c r="B8714" t="s">
        <v>4870</v>
      </c>
      <c r="C8714">
        <v>59.999999999998799</v>
      </c>
      <c r="D8714" t="s">
        <v>5296</v>
      </c>
      <c r="E8714" s="1">
        <v>42187</v>
      </c>
      <c r="F8714" t="s">
        <v>5358</v>
      </c>
      <c r="G8714">
        <v>1</v>
      </c>
      <c r="H8714" t="s">
        <v>5287</v>
      </c>
      <c r="I8714" t="s">
        <v>5330</v>
      </c>
      <c r="J8714" t="s">
        <v>5293</v>
      </c>
      <c r="K8714" t="b">
        <f>LOOKUP(A8714,'[1]UDDATA-1'!B:B,'[1]UDDATA-1'!A:A)&lt;&gt;LOOKUP(A8714,'[1]UDDATA-2'!B:B,'[1]UDDATA-2'!A:A)</f>
        <v>0</v>
      </c>
      <c r="L8714" t="str">
        <f t="shared" si="1088"/>
        <v>Diskret matematik</v>
      </c>
      <c r="M8714">
        <f t="shared" si="1089"/>
        <v>7</v>
      </c>
      <c r="N8714" t="str">
        <f t="shared" si="1090"/>
        <v/>
      </c>
      <c r="O8714" t="e">
        <f>IF(AND(A8714&lt;&gt;A8713,#REF!&lt;&gt;""),#REF!,"")</f>
        <v>#REF!</v>
      </c>
      <c r="P8714" t="e">
        <f t="shared" si="1093"/>
        <v>#REF!</v>
      </c>
      <c r="Q8714" s="2" t="e">
        <f t="shared" ca="1" si="1094"/>
        <v>#REF!</v>
      </c>
      <c r="R8714" t="e">
        <f>IF(NOT(#REF!="Indskrevet"),"",IF(E8714="",FALSE,AND(NOT(#REF!),VALUE(RIGHT(CONCATENATE(YEAR(E8714)),2))=15)))</f>
        <v>#REF!</v>
      </c>
      <c r="S8714" t="e">
        <f t="shared" si="1091"/>
        <v>#REF!</v>
      </c>
      <c r="T8714" t="e">
        <f t="shared" si="1092"/>
        <v>#REF!</v>
      </c>
      <c r="U8714" s="2" t="e">
        <f t="shared" si="1095"/>
        <v>#REF!</v>
      </c>
      <c r="V8714" s="2"/>
    </row>
    <row r="8715" spans="1:22" x14ac:dyDescent="0.25">
      <c r="A8715" t="s">
        <v>4869</v>
      </c>
      <c r="B8715" t="s">
        <v>4870</v>
      </c>
      <c r="C8715">
        <v>59.999999999998799</v>
      </c>
      <c r="D8715" t="s">
        <v>5290</v>
      </c>
      <c r="E8715" s="1">
        <v>42167</v>
      </c>
      <c r="F8715" t="s">
        <v>5359</v>
      </c>
      <c r="G8715">
        <v>1</v>
      </c>
      <c r="H8715" t="s">
        <v>5287</v>
      </c>
      <c r="I8715" t="s">
        <v>5334</v>
      </c>
      <c r="J8715" t="s">
        <v>5293</v>
      </c>
      <c r="K8715" t="b">
        <f>LOOKUP(A8715,'[1]UDDATA-1'!B:B,'[1]UDDATA-1'!A:A)&lt;&gt;LOOKUP(A8715,'[1]UDDATA-2'!B:B,'[1]UDDATA-2'!A:A)</f>
        <v>0</v>
      </c>
      <c r="L8715" t="str">
        <f t="shared" si="1088"/>
        <v>Objektorienteret programmering</v>
      </c>
      <c r="M8715">
        <f t="shared" si="1089"/>
        <v>10</v>
      </c>
      <c r="N8715" t="str">
        <f t="shared" si="1090"/>
        <v/>
      </c>
      <c r="O8715" t="e">
        <f>IF(AND(A8715&lt;&gt;A8714,#REF!&lt;&gt;""),#REF!,"")</f>
        <v>#REF!</v>
      </c>
      <c r="P8715" t="e">
        <f t="shared" si="1093"/>
        <v>#REF!</v>
      </c>
      <c r="Q8715" s="2" t="e">
        <f t="shared" ca="1" si="1094"/>
        <v>#REF!</v>
      </c>
      <c r="R8715" t="e">
        <f>IF(NOT(#REF!="Indskrevet"),"",IF(E8715="",FALSE,AND(NOT(#REF!),VALUE(RIGHT(CONCATENATE(YEAR(E8715)),2))=15)))</f>
        <v>#REF!</v>
      </c>
      <c r="S8715" t="e">
        <f t="shared" si="1091"/>
        <v>#REF!</v>
      </c>
      <c r="T8715" t="e">
        <f t="shared" si="1092"/>
        <v>#REF!</v>
      </c>
      <c r="U8715" s="2" t="e">
        <f t="shared" si="1095"/>
        <v>#REF!</v>
      </c>
      <c r="V8715" s="2"/>
    </row>
    <row r="8716" spans="1:22" x14ac:dyDescent="0.25">
      <c r="A8716" t="s">
        <v>4871</v>
      </c>
      <c r="B8716" t="s">
        <v>4872</v>
      </c>
      <c r="C8716">
        <v>54.999999999998998</v>
      </c>
      <c r="D8716" t="s">
        <v>5285</v>
      </c>
      <c r="E8716" s="1">
        <v>42018</v>
      </c>
      <c r="F8716" t="s">
        <v>5349</v>
      </c>
      <c r="G8716">
        <v>1</v>
      </c>
      <c r="H8716" t="s">
        <v>5287</v>
      </c>
      <c r="I8716" t="s">
        <v>5350</v>
      </c>
      <c r="J8716" t="s">
        <v>5289</v>
      </c>
      <c r="K8716" t="b">
        <f>LOOKUP(A8716,'[1]UDDATA-1'!B:B,'[1]UDDATA-1'!A:A)&lt;&gt;LOOKUP(A8716,'[1]UDDATA-2'!B:B,'[1]UDDATA-2'!A:A)</f>
        <v>0</v>
      </c>
      <c r="L8716" t="str">
        <f t="shared" si="1088"/>
        <v>Objektorienteret programmering 1</v>
      </c>
      <c r="M8716">
        <f t="shared" si="1089"/>
        <v>2</v>
      </c>
      <c r="N8716" t="str">
        <f t="shared" si="1090"/>
        <v/>
      </c>
      <c r="O8716" t="e">
        <f>IF(AND(A8716&lt;&gt;A8715,#REF!&lt;&gt;""),#REF!,"")</f>
        <v>#REF!</v>
      </c>
      <c r="P8716" t="e">
        <f t="shared" si="1093"/>
        <v>#REF!</v>
      </c>
      <c r="Q8716" s="2" t="e">
        <f t="shared" ca="1" si="1094"/>
        <v>#REF!</v>
      </c>
      <c r="R8716" t="e">
        <f>IF(NOT(#REF!="Indskrevet"),"",IF(E8716="",FALSE,AND(NOT(#REF!),VALUE(RIGHT(CONCATENATE(YEAR(E8716)),2))=15)))</f>
        <v>#REF!</v>
      </c>
      <c r="S8716" t="e">
        <f t="shared" si="1091"/>
        <v>#REF!</v>
      </c>
      <c r="T8716" t="e">
        <f t="shared" si="1092"/>
        <v>#REF!</v>
      </c>
      <c r="U8716" s="2" t="e">
        <f t="shared" si="1095"/>
        <v>#REF!</v>
      </c>
      <c r="V8716" s="2"/>
    </row>
    <row r="8717" spans="1:22" x14ac:dyDescent="0.25">
      <c r="A8717" t="s">
        <v>4871</v>
      </c>
      <c r="B8717" t="s">
        <v>4872</v>
      </c>
      <c r="C8717">
        <v>54.999999999998998</v>
      </c>
      <c r="D8717" t="s">
        <v>5306</v>
      </c>
      <c r="E8717" s="1">
        <v>42030</v>
      </c>
      <c r="F8717" t="s">
        <v>5351</v>
      </c>
      <c r="G8717">
        <v>1</v>
      </c>
      <c r="H8717" t="s">
        <v>5307</v>
      </c>
      <c r="I8717" t="s">
        <v>5324</v>
      </c>
      <c r="J8717" t="s">
        <v>5289</v>
      </c>
      <c r="K8717" t="b">
        <f>LOOKUP(A8717,'[1]UDDATA-1'!B:B,'[1]UDDATA-1'!A:A)&lt;&gt;LOOKUP(A8717,'[1]UDDATA-2'!B:B,'[1]UDDATA-2'!A:A)</f>
        <v>0</v>
      </c>
      <c r="L8717" t="str">
        <f t="shared" si="1088"/>
        <v>Lineær algebra</v>
      </c>
      <c r="M8717">
        <f t="shared" si="1089"/>
        <v>0</v>
      </c>
      <c r="N8717" t="str">
        <f t="shared" si="1090"/>
        <v/>
      </c>
      <c r="O8717" t="e">
        <f>IF(AND(A8717&lt;&gt;A8716,#REF!&lt;&gt;""),#REF!,"")</f>
        <v>#REF!</v>
      </c>
      <c r="P8717" t="e">
        <f t="shared" si="1093"/>
        <v>#REF!</v>
      </c>
      <c r="Q8717" s="2" t="e">
        <f t="shared" ca="1" si="1094"/>
        <v>#REF!</v>
      </c>
      <c r="R8717" t="e">
        <f>IF(NOT(#REF!="Indskrevet"),"",IF(E8717="",FALSE,AND(NOT(#REF!),VALUE(RIGHT(CONCATENATE(YEAR(E8717)),2))=15)))</f>
        <v>#REF!</v>
      </c>
      <c r="S8717" t="e">
        <f t="shared" si="1091"/>
        <v>#REF!</v>
      </c>
      <c r="T8717" t="e">
        <f t="shared" si="1092"/>
        <v>#REF!</v>
      </c>
      <c r="U8717" s="2" t="e">
        <f t="shared" si="1095"/>
        <v>#REF!</v>
      </c>
      <c r="V8717" s="2"/>
    </row>
    <row r="8718" spans="1:22" x14ac:dyDescent="0.25">
      <c r="A8718" t="s">
        <v>4871</v>
      </c>
      <c r="B8718" t="s">
        <v>4872</v>
      </c>
      <c r="C8718">
        <v>54.999999999998998</v>
      </c>
      <c r="D8718" t="s">
        <v>5285</v>
      </c>
      <c r="E8718" s="1">
        <v>42059</v>
      </c>
      <c r="F8718" t="s">
        <v>5351</v>
      </c>
      <c r="G8718">
        <v>2</v>
      </c>
      <c r="H8718" t="s">
        <v>5287</v>
      </c>
      <c r="I8718" t="s">
        <v>5324</v>
      </c>
      <c r="J8718" t="s">
        <v>5289</v>
      </c>
      <c r="K8718" t="b">
        <f>LOOKUP(A8718,'[1]UDDATA-1'!B:B,'[1]UDDATA-1'!A:A)&lt;&gt;LOOKUP(A8718,'[1]UDDATA-2'!B:B,'[1]UDDATA-2'!A:A)</f>
        <v>0</v>
      </c>
      <c r="L8718" t="str">
        <f t="shared" si="1088"/>
        <v/>
      </c>
      <c r="M8718" t="str">
        <f t="shared" si="1089"/>
        <v/>
      </c>
      <c r="N8718" t="str">
        <f t="shared" si="1090"/>
        <v/>
      </c>
      <c r="O8718" t="e">
        <f>IF(AND(A8718&lt;&gt;A8717,#REF!&lt;&gt;""),#REF!,"")</f>
        <v>#REF!</v>
      </c>
      <c r="P8718" t="e">
        <f t="shared" si="1093"/>
        <v>#REF!</v>
      </c>
      <c r="Q8718" s="2" t="e">
        <f t="shared" ca="1" si="1094"/>
        <v>#REF!</v>
      </c>
      <c r="R8718" t="e">
        <f>IF(NOT(#REF!="Indskrevet"),"",IF(E8718="",FALSE,AND(NOT(#REF!),VALUE(RIGHT(CONCATENATE(YEAR(E8718)),2))=15)))</f>
        <v>#REF!</v>
      </c>
      <c r="S8718" t="e">
        <f t="shared" si="1091"/>
        <v>#REF!</v>
      </c>
      <c r="T8718" t="e">
        <f t="shared" si="1092"/>
        <v>#REF!</v>
      </c>
      <c r="U8718" s="2" t="e">
        <f t="shared" si="1095"/>
        <v>#REF!</v>
      </c>
      <c r="V8718" s="2"/>
    </row>
    <row r="8719" spans="1:22" x14ac:dyDescent="0.25">
      <c r="A8719" t="s">
        <v>4871</v>
      </c>
      <c r="B8719" t="s">
        <v>4872</v>
      </c>
      <c r="C8719">
        <v>54.999999999998998</v>
      </c>
      <c r="D8719" t="s">
        <v>5317</v>
      </c>
      <c r="E8719" s="1">
        <v>42180</v>
      </c>
      <c r="F8719" t="s">
        <v>5352</v>
      </c>
      <c r="G8719">
        <v>1</v>
      </c>
      <c r="H8719" t="s">
        <v>5287</v>
      </c>
      <c r="I8719" t="s">
        <v>5353</v>
      </c>
      <c r="J8719" t="s">
        <v>5293</v>
      </c>
      <c r="K8719" t="b">
        <f>LOOKUP(A8719,'[1]UDDATA-1'!B:B,'[1]UDDATA-1'!A:A)&lt;&gt;LOOKUP(A8719,'[1]UDDATA-2'!B:B,'[1]UDDATA-2'!A:A)</f>
        <v>0</v>
      </c>
      <c r="L8719" t="str">
        <f t="shared" si="1088"/>
        <v>Objektorienteret programmering 2</v>
      </c>
      <c r="M8719">
        <f t="shared" si="1089"/>
        <v>4</v>
      </c>
      <c r="N8719" t="str">
        <f t="shared" si="1090"/>
        <v/>
      </c>
      <c r="O8719" t="e">
        <f>IF(AND(A8719&lt;&gt;A8718,#REF!&lt;&gt;""),#REF!,"")</f>
        <v>#REF!</v>
      </c>
      <c r="P8719" t="e">
        <f t="shared" si="1093"/>
        <v>#REF!</v>
      </c>
      <c r="Q8719" s="2" t="e">
        <f t="shared" ca="1" si="1094"/>
        <v>#REF!</v>
      </c>
      <c r="R8719" t="e">
        <f>IF(NOT(#REF!="Indskrevet"),"",IF(E8719="",FALSE,AND(NOT(#REF!),VALUE(RIGHT(CONCATENATE(YEAR(E8719)),2))=15)))</f>
        <v>#REF!</v>
      </c>
      <c r="S8719" t="e">
        <f t="shared" si="1091"/>
        <v>#REF!</v>
      </c>
      <c r="T8719" t="e">
        <f t="shared" si="1092"/>
        <v>#REF!</v>
      </c>
      <c r="U8719" s="2" t="e">
        <f t="shared" si="1095"/>
        <v>#REF!</v>
      </c>
      <c r="V8719" s="2"/>
    </row>
    <row r="8720" spans="1:22" x14ac:dyDescent="0.25">
      <c r="A8720" t="s">
        <v>4871</v>
      </c>
      <c r="B8720" t="s">
        <v>4872</v>
      </c>
      <c r="C8720">
        <v>54.999999999998998</v>
      </c>
      <c r="D8720" t="s">
        <v>5306</v>
      </c>
      <c r="E8720" s="1">
        <v>42191</v>
      </c>
      <c r="F8720" t="s">
        <v>5354</v>
      </c>
      <c r="G8720">
        <v>1</v>
      </c>
      <c r="H8720" t="s">
        <v>5307</v>
      </c>
      <c r="I8720" t="s">
        <v>5330</v>
      </c>
      <c r="J8720" t="s">
        <v>5293</v>
      </c>
      <c r="K8720" t="b">
        <f>LOOKUP(A8720,'[1]UDDATA-1'!B:B,'[1]UDDATA-1'!A:A)&lt;&gt;LOOKUP(A8720,'[1]UDDATA-2'!B:B,'[1]UDDATA-2'!A:A)</f>
        <v>0</v>
      </c>
      <c r="L8720" t="str">
        <f t="shared" si="1088"/>
        <v>Diskret matematik</v>
      </c>
      <c r="M8720">
        <f t="shared" si="1089"/>
        <v>0</v>
      </c>
      <c r="N8720" t="str">
        <f t="shared" si="1090"/>
        <v/>
      </c>
      <c r="O8720" t="e">
        <f>IF(AND(A8720&lt;&gt;A8719,#REF!&lt;&gt;""),#REF!,"")</f>
        <v>#REF!</v>
      </c>
      <c r="P8720" t="e">
        <f t="shared" si="1093"/>
        <v>#REF!</v>
      </c>
      <c r="Q8720" s="2" t="e">
        <f t="shared" ca="1" si="1094"/>
        <v>#REF!</v>
      </c>
      <c r="R8720" t="e">
        <f>IF(NOT(#REF!="Indskrevet"),"",IF(E8720="",FALSE,AND(NOT(#REF!),VALUE(RIGHT(CONCATENATE(YEAR(E8720)),2))=15)))</f>
        <v>#REF!</v>
      </c>
      <c r="S8720" t="e">
        <f t="shared" si="1091"/>
        <v>#REF!</v>
      </c>
      <c r="T8720" t="e">
        <f t="shared" si="1092"/>
        <v>#REF!</v>
      </c>
      <c r="U8720" s="2" t="e">
        <f t="shared" si="1095"/>
        <v>#REF!</v>
      </c>
      <c r="V8720" s="2"/>
    </row>
    <row r="8721" spans="1:22" x14ac:dyDescent="0.25">
      <c r="A8721" t="s">
        <v>4871</v>
      </c>
      <c r="B8721" t="s">
        <v>4872</v>
      </c>
      <c r="C8721">
        <v>54.999999999998998</v>
      </c>
      <c r="D8721" t="s">
        <v>5306</v>
      </c>
      <c r="E8721" s="1">
        <v>42256</v>
      </c>
      <c r="F8721" t="s">
        <v>5354</v>
      </c>
      <c r="G8721">
        <v>2</v>
      </c>
      <c r="H8721" t="s">
        <v>5287</v>
      </c>
      <c r="I8721" t="s">
        <v>5330</v>
      </c>
      <c r="J8721" t="s">
        <v>5299</v>
      </c>
      <c r="K8721" t="b">
        <f>LOOKUP(A8721,'[1]UDDATA-1'!B:B,'[1]UDDATA-1'!A:A)&lt;&gt;LOOKUP(A8721,'[1]UDDATA-2'!B:B,'[1]UDDATA-2'!A:A)</f>
        <v>0</v>
      </c>
      <c r="L8721" t="str">
        <f t="shared" si="1088"/>
        <v/>
      </c>
      <c r="M8721" t="str">
        <f t="shared" si="1089"/>
        <v/>
      </c>
      <c r="N8721" t="str">
        <f t="shared" si="1090"/>
        <v/>
      </c>
      <c r="O8721" t="e">
        <f>IF(AND(A8721&lt;&gt;A8720,#REF!&lt;&gt;""),#REF!,"")</f>
        <v>#REF!</v>
      </c>
      <c r="P8721" t="e">
        <f t="shared" si="1093"/>
        <v>#REF!</v>
      </c>
      <c r="Q8721" s="2" t="e">
        <f t="shared" ca="1" si="1094"/>
        <v>#REF!</v>
      </c>
      <c r="R8721" t="e">
        <f>IF(NOT(#REF!="Indskrevet"),"",IF(E8721="",FALSE,AND(NOT(#REF!),VALUE(RIGHT(CONCATENATE(YEAR(E8721)),2))=15)))</f>
        <v>#REF!</v>
      </c>
      <c r="S8721" t="e">
        <f t="shared" si="1091"/>
        <v>#REF!</v>
      </c>
      <c r="T8721" t="e">
        <f t="shared" si="1092"/>
        <v>#REF!</v>
      </c>
      <c r="U8721" s="2" t="e">
        <f t="shared" si="1095"/>
        <v>#REF!</v>
      </c>
      <c r="V8721" s="2"/>
    </row>
    <row r="8722" spans="1:22" x14ac:dyDescent="0.25">
      <c r="A8722" t="s">
        <v>4874</v>
      </c>
      <c r="B8722" t="s">
        <v>4875</v>
      </c>
      <c r="C8722">
        <v>59.999999999998799</v>
      </c>
      <c r="D8722" t="s">
        <v>5318</v>
      </c>
      <c r="E8722" s="1">
        <v>42031</v>
      </c>
      <c r="F8722" t="s">
        <v>5328</v>
      </c>
      <c r="G8722">
        <v>1</v>
      </c>
      <c r="H8722" t="s">
        <v>5287</v>
      </c>
      <c r="I8722" t="s">
        <v>5324</v>
      </c>
      <c r="J8722" t="s">
        <v>5289</v>
      </c>
      <c r="K8722" t="b">
        <f>LOOKUP(A8722,'[1]UDDATA-1'!B:B,'[1]UDDATA-1'!A:A)&lt;&gt;LOOKUP(A8722,'[1]UDDATA-2'!B:B,'[1]UDDATA-2'!A:A)</f>
        <v>0</v>
      </c>
      <c r="L8722" t="str">
        <f t="shared" si="1088"/>
        <v>Lineær algebra</v>
      </c>
      <c r="M8722" t="str">
        <f t="shared" si="1089"/>
        <v/>
      </c>
      <c r="N8722" t="str">
        <f t="shared" si="1090"/>
        <v>U</v>
      </c>
      <c r="O8722" t="e">
        <f>IF(AND(A8722&lt;&gt;A8721,#REF!&lt;&gt;""),#REF!,"")</f>
        <v>#REF!</v>
      </c>
      <c r="P8722" t="e">
        <f t="shared" si="1093"/>
        <v>#REF!</v>
      </c>
      <c r="Q8722" s="2" t="e">
        <f t="shared" ca="1" si="1094"/>
        <v>#REF!</v>
      </c>
      <c r="R8722" t="e">
        <f>IF(NOT(#REF!="Indskrevet"),"",IF(E8722="",FALSE,AND(NOT(#REF!),VALUE(RIGHT(CONCATENATE(YEAR(E8722)),2))=15)))</f>
        <v>#REF!</v>
      </c>
      <c r="S8722" t="e">
        <f t="shared" si="1091"/>
        <v>#REF!</v>
      </c>
      <c r="T8722" t="e">
        <f t="shared" si="1092"/>
        <v>#REF!</v>
      </c>
      <c r="U8722" s="2" t="e">
        <f t="shared" si="1095"/>
        <v>#REF!</v>
      </c>
      <c r="V8722" s="2"/>
    </row>
    <row r="8723" spans="1:22" x14ac:dyDescent="0.25">
      <c r="A8723" t="s">
        <v>4874</v>
      </c>
      <c r="B8723" t="s">
        <v>4875</v>
      </c>
      <c r="C8723">
        <v>59.999999999998799</v>
      </c>
      <c r="D8723" t="s">
        <v>5285</v>
      </c>
      <c r="E8723" s="1">
        <v>42187</v>
      </c>
      <c r="F8723" t="s">
        <v>5329</v>
      </c>
      <c r="G8723">
        <v>1</v>
      </c>
      <c r="H8723" t="s">
        <v>5287</v>
      </c>
      <c r="I8723" t="s">
        <v>5330</v>
      </c>
      <c r="J8723" t="s">
        <v>5293</v>
      </c>
      <c r="K8723" t="b">
        <f>LOOKUP(A8723,'[1]UDDATA-1'!B:B,'[1]UDDATA-1'!A:A)&lt;&gt;LOOKUP(A8723,'[1]UDDATA-2'!B:B,'[1]UDDATA-2'!A:A)</f>
        <v>0</v>
      </c>
      <c r="L8723" t="str">
        <f t="shared" si="1088"/>
        <v>Diskret matematik</v>
      </c>
      <c r="M8723">
        <f t="shared" si="1089"/>
        <v>2</v>
      </c>
      <c r="N8723" t="str">
        <f t="shared" si="1090"/>
        <v/>
      </c>
      <c r="O8723" t="e">
        <f>IF(AND(A8723&lt;&gt;A8722,#REF!&lt;&gt;""),#REF!,"")</f>
        <v>#REF!</v>
      </c>
      <c r="P8723" t="e">
        <f t="shared" si="1093"/>
        <v>#REF!</v>
      </c>
      <c r="Q8723" s="2" t="e">
        <f t="shared" ca="1" si="1094"/>
        <v>#REF!</v>
      </c>
      <c r="R8723" t="e">
        <f>IF(NOT(#REF!="Indskrevet"),"",IF(E8723="",FALSE,AND(NOT(#REF!),VALUE(RIGHT(CONCATENATE(YEAR(E8723)),2))=15)))</f>
        <v>#REF!</v>
      </c>
      <c r="S8723" t="e">
        <f t="shared" si="1091"/>
        <v>#REF!</v>
      </c>
      <c r="T8723" t="e">
        <f t="shared" si="1092"/>
        <v>#REF!</v>
      </c>
      <c r="U8723" s="2" t="e">
        <f t="shared" si="1095"/>
        <v>#REF!</v>
      </c>
      <c r="V8723" s="2"/>
    </row>
    <row r="8724" spans="1:22" x14ac:dyDescent="0.25">
      <c r="A8724" t="s">
        <v>4874</v>
      </c>
      <c r="B8724" t="s">
        <v>4875</v>
      </c>
      <c r="C8724">
        <v>59.999999999998799</v>
      </c>
      <c r="D8724" t="s">
        <v>5296</v>
      </c>
      <c r="E8724" s="1">
        <v>42188</v>
      </c>
      <c r="F8724" t="s">
        <v>5331</v>
      </c>
      <c r="G8724">
        <v>1</v>
      </c>
      <c r="H8724" t="s">
        <v>5287</v>
      </c>
      <c r="I8724" t="s">
        <v>5332</v>
      </c>
      <c r="J8724" t="s">
        <v>5293</v>
      </c>
      <c r="K8724" t="b">
        <f>LOOKUP(A8724,'[1]UDDATA-1'!B:B,'[1]UDDATA-1'!A:A)&lt;&gt;LOOKUP(A8724,'[1]UDDATA-2'!B:B,'[1]UDDATA-2'!A:A)</f>
        <v>0</v>
      </c>
      <c r="L8724" t="str">
        <f t="shared" si="1088"/>
        <v>Computerarkitektur</v>
      </c>
      <c r="M8724">
        <f t="shared" si="1089"/>
        <v>7</v>
      </c>
      <c r="N8724" t="str">
        <f t="shared" si="1090"/>
        <v/>
      </c>
      <c r="O8724" t="e">
        <f>IF(AND(A8724&lt;&gt;A8723,#REF!&lt;&gt;""),#REF!,"")</f>
        <v>#REF!</v>
      </c>
      <c r="P8724" t="e">
        <f t="shared" si="1093"/>
        <v>#REF!</v>
      </c>
      <c r="Q8724" s="2" t="e">
        <f t="shared" ca="1" si="1094"/>
        <v>#REF!</v>
      </c>
      <c r="R8724" t="e">
        <f>IF(NOT(#REF!="Indskrevet"),"",IF(E8724="",FALSE,AND(NOT(#REF!),VALUE(RIGHT(CONCATENATE(YEAR(E8724)),2))=15)))</f>
        <v>#REF!</v>
      </c>
      <c r="S8724" t="e">
        <f t="shared" si="1091"/>
        <v>#REF!</v>
      </c>
      <c r="T8724" t="e">
        <f t="shared" si="1092"/>
        <v>#REF!</v>
      </c>
      <c r="U8724" s="2" t="e">
        <f t="shared" si="1095"/>
        <v>#REF!</v>
      </c>
      <c r="V8724" s="2"/>
    </row>
    <row r="8725" spans="1:22" x14ac:dyDescent="0.25">
      <c r="A8725" t="s">
        <v>4874</v>
      </c>
      <c r="B8725" t="s">
        <v>4875</v>
      </c>
      <c r="C8725">
        <v>59.999999999998799</v>
      </c>
      <c r="D8725" t="s">
        <v>5300</v>
      </c>
      <c r="E8725" s="1">
        <v>42165</v>
      </c>
      <c r="F8725" t="s">
        <v>5333</v>
      </c>
      <c r="G8725">
        <v>1</v>
      </c>
      <c r="H8725" t="s">
        <v>5287</v>
      </c>
      <c r="I8725" t="s">
        <v>5334</v>
      </c>
      <c r="J8725" t="s">
        <v>5293</v>
      </c>
      <c r="K8725" t="b">
        <f>LOOKUP(A8725,'[1]UDDATA-1'!B:B,'[1]UDDATA-1'!A:A)&lt;&gt;LOOKUP(A8725,'[1]UDDATA-2'!B:B,'[1]UDDATA-2'!A:A)</f>
        <v>0</v>
      </c>
      <c r="L8725" t="str">
        <f t="shared" si="1088"/>
        <v>Objektorienteret programmering</v>
      </c>
      <c r="M8725">
        <f t="shared" si="1089"/>
        <v>12</v>
      </c>
      <c r="N8725" t="str">
        <f t="shared" si="1090"/>
        <v/>
      </c>
      <c r="O8725" t="e">
        <f>IF(AND(A8725&lt;&gt;A8724,#REF!&lt;&gt;""),#REF!,"")</f>
        <v>#REF!</v>
      </c>
      <c r="P8725" t="e">
        <f t="shared" si="1093"/>
        <v>#REF!</v>
      </c>
      <c r="Q8725" s="2" t="e">
        <f t="shared" ca="1" si="1094"/>
        <v>#REF!</v>
      </c>
      <c r="R8725" t="e">
        <f>IF(NOT(#REF!="Indskrevet"),"",IF(E8725="",FALSE,AND(NOT(#REF!),VALUE(RIGHT(CONCATENATE(YEAR(E8725)),2))=15)))</f>
        <v>#REF!</v>
      </c>
      <c r="S8725" t="e">
        <f t="shared" si="1091"/>
        <v>#REF!</v>
      </c>
      <c r="T8725" t="e">
        <f t="shared" si="1092"/>
        <v>#REF!</v>
      </c>
      <c r="U8725" s="2" t="e">
        <f t="shared" si="1095"/>
        <v>#REF!</v>
      </c>
      <c r="V8725" s="2"/>
    </row>
    <row r="8726" spans="1:22" x14ac:dyDescent="0.25">
      <c r="A8726" t="s">
        <v>4877</v>
      </c>
      <c r="B8726" t="s">
        <v>4878</v>
      </c>
      <c r="C8726">
        <v>19.999999999999801</v>
      </c>
      <c r="D8726" t="s">
        <v>5318</v>
      </c>
      <c r="E8726" s="1">
        <v>41316</v>
      </c>
      <c r="F8726" t="s">
        <v>5308</v>
      </c>
      <c r="G8726">
        <v>1</v>
      </c>
      <c r="H8726" t="s">
        <v>5287</v>
      </c>
      <c r="I8726" t="s">
        <v>5288</v>
      </c>
      <c r="J8726" t="s">
        <v>5289</v>
      </c>
      <c r="K8726" t="b">
        <f>LOOKUP(A8726,'[1]UDDATA-1'!B:B,'[1]UDDATA-1'!A:A)&lt;&gt;LOOKUP(A8726,'[1]UDDATA-2'!B:B,'[1]UDDATA-2'!A:A)</f>
        <v>0</v>
      </c>
      <c r="L8726" t="str">
        <f t="shared" si="1088"/>
        <v>Grundlæggende programmering</v>
      </c>
      <c r="M8726" t="str">
        <f t="shared" si="1089"/>
        <v/>
      </c>
      <c r="N8726" t="str">
        <f t="shared" si="1090"/>
        <v>U</v>
      </c>
      <c r="O8726" t="e">
        <f>IF(AND(A8726&lt;&gt;A8725,#REF!&lt;&gt;""),#REF!,"")</f>
        <v>#REF!</v>
      </c>
      <c r="P8726" t="e">
        <f t="shared" si="1093"/>
        <v>#REF!</v>
      </c>
      <c r="Q8726" s="2" t="e">
        <f t="shared" ca="1" si="1094"/>
        <v>#REF!</v>
      </c>
      <c r="R8726" t="e">
        <f>IF(NOT(#REF!="Indskrevet"),"",IF(E8726="",FALSE,AND(NOT(#REF!),VALUE(RIGHT(CONCATENATE(YEAR(E8726)),2))=15)))</f>
        <v>#REF!</v>
      </c>
      <c r="S8726" t="e">
        <f t="shared" si="1091"/>
        <v>#REF!</v>
      </c>
      <c r="T8726" t="e">
        <f t="shared" si="1092"/>
        <v>#REF!</v>
      </c>
      <c r="U8726" s="2" t="e">
        <f t="shared" si="1095"/>
        <v>#REF!</v>
      </c>
      <c r="V8726" s="2"/>
    </row>
    <row r="8727" spans="1:22" x14ac:dyDescent="0.25">
      <c r="A8727" t="s">
        <v>4877</v>
      </c>
      <c r="B8727" t="s">
        <v>4878</v>
      </c>
      <c r="C8727">
        <v>19.999999999999801</v>
      </c>
      <c r="D8727" t="s">
        <v>5318</v>
      </c>
      <c r="E8727" s="1">
        <v>41452</v>
      </c>
      <c r="F8727" t="s">
        <v>5309</v>
      </c>
      <c r="G8727">
        <v>1</v>
      </c>
      <c r="H8727" t="s">
        <v>5287</v>
      </c>
      <c r="I8727" t="s">
        <v>5292</v>
      </c>
      <c r="J8727" t="s">
        <v>5293</v>
      </c>
      <c r="K8727" t="b">
        <f>LOOKUP(A8727,'[1]UDDATA-1'!B:B,'[1]UDDATA-1'!A:A)&lt;&gt;LOOKUP(A8727,'[1]UDDATA-2'!B:B,'[1]UDDATA-2'!A:A)</f>
        <v>0</v>
      </c>
      <c r="L8727" t="str">
        <f t="shared" si="1088"/>
        <v>Matematik til multimedie-applikationer</v>
      </c>
      <c r="M8727" t="str">
        <f t="shared" si="1089"/>
        <v/>
      </c>
      <c r="N8727" t="str">
        <f t="shared" si="1090"/>
        <v>U</v>
      </c>
      <c r="O8727" t="e">
        <f>IF(AND(A8727&lt;&gt;A8726,#REF!&lt;&gt;""),#REF!,"")</f>
        <v>#REF!</v>
      </c>
      <c r="P8727" t="e">
        <f t="shared" si="1093"/>
        <v>#REF!</v>
      </c>
      <c r="Q8727" s="2" t="e">
        <f t="shared" ca="1" si="1094"/>
        <v>#REF!</v>
      </c>
      <c r="R8727" t="e">
        <f>IF(NOT(#REF!="Indskrevet"),"",IF(E8727="",FALSE,AND(NOT(#REF!),VALUE(RIGHT(CONCATENATE(YEAR(E8727)),2))=15)))</f>
        <v>#REF!</v>
      </c>
      <c r="S8727" t="e">
        <f t="shared" si="1091"/>
        <v>#REF!</v>
      </c>
      <c r="T8727" t="e">
        <f t="shared" si="1092"/>
        <v>#REF!</v>
      </c>
      <c r="U8727" s="2" t="e">
        <f t="shared" si="1095"/>
        <v>#REF!</v>
      </c>
      <c r="V8727" s="2"/>
    </row>
    <row r="8728" spans="1:22" x14ac:dyDescent="0.25">
      <c r="A8728" t="s">
        <v>4877</v>
      </c>
      <c r="B8728" t="s">
        <v>4878</v>
      </c>
      <c r="C8728">
        <v>19.999999999999801</v>
      </c>
      <c r="D8728" t="s">
        <v>5318</v>
      </c>
      <c r="E8728" s="1">
        <v>41484</v>
      </c>
      <c r="F8728" t="s">
        <v>5310</v>
      </c>
      <c r="G8728">
        <v>1</v>
      </c>
      <c r="H8728" t="s">
        <v>5287</v>
      </c>
      <c r="I8728" t="s">
        <v>5295</v>
      </c>
      <c r="J8728" t="s">
        <v>5293</v>
      </c>
      <c r="K8728" t="b">
        <f>LOOKUP(A8728,'[1]UDDATA-1'!B:B,'[1]UDDATA-1'!A:A)&lt;&gt;LOOKUP(A8728,'[1]UDDATA-2'!B:B,'[1]UDDATA-2'!A:A)</f>
        <v>0</v>
      </c>
      <c r="L8728" t="str">
        <f t="shared" si="1088"/>
        <v>Fysisk interface design</v>
      </c>
      <c r="M8728" t="str">
        <f t="shared" si="1089"/>
        <v/>
      </c>
      <c r="N8728" t="str">
        <f t="shared" si="1090"/>
        <v>U</v>
      </c>
      <c r="O8728" t="e">
        <f>IF(AND(A8728&lt;&gt;A8727,#REF!&lt;&gt;""),#REF!,"")</f>
        <v>#REF!</v>
      </c>
      <c r="P8728" t="e">
        <f t="shared" si="1093"/>
        <v>#REF!</v>
      </c>
      <c r="Q8728" s="2" t="e">
        <f t="shared" ca="1" si="1094"/>
        <v>#REF!</v>
      </c>
      <c r="R8728" t="e">
        <f>IF(NOT(#REF!="Indskrevet"),"",IF(E8728="",FALSE,AND(NOT(#REF!),VALUE(RIGHT(CONCATENATE(YEAR(E8728)),2))=15)))</f>
        <v>#REF!</v>
      </c>
      <c r="S8728" t="e">
        <f t="shared" si="1091"/>
        <v>#REF!</v>
      </c>
      <c r="T8728" t="e">
        <f t="shared" si="1092"/>
        <v>#REF!</v>
      </c>
      <c r="U8728" s="2" t="e">
        <f t="shared" si="1095"/>
        <v>#REF!</v>
      </c>
      <c r="V8728" s="2"/>
    </row>
    <row r="8729" spans="1:22" x14ac:dyDescent="0.25">
      <c r="A8729" t="s">
        <v>4879</v>
      </c>
      <c r="B8729" t="s">
        <v>4880</v>
      </c>
      <c r="C8729">
        <v>119.999999999998</v>
      </c>
      <c r="K8729" t="b">
        <f>LOOKUP(A8729,'[1]UDDATA-1'!B:B,'[1]UDDATA-1'!A:A)&lt;&gt;LOOKUP(A8729,'[1]UDDATA-2'!B:B,'[1]UDDATA-2'!A:A)</f>
        <v>0</v>
      </c>
      <c r="L8729" t="str">
        <f t="shared" si="1088"/>
        <v/>
      </c>
      <c r="M8729" t="str">
        <f t="shared" si="1089"/>
        <v/>
      </c>
      <c r="N8729" t="str">
        <f t="shared" si="1090"/>
        <v/>
      </c>
      <c r="O8729" t="e">
        <f>IF(AND(A8729&lt;&gt;A8728,#REF!&lt;&gt;""),#REF!,"")</f>
        <v>#REF!</v>
      </c>
      <c r="P8729" t="e">
        <f t="shared" si="1093"/>
        <v>#REF!</v>
      </c>
      <c r="Q8729" s="2" t="e">
        <f t="shared" ca="1" si="1094"/>
        <v>#REF!</v>
      </c>
      <c r="R8729" t="e">
        <f>IF(NOT(#REF!="Indskrevet"),"",IF(E8729="",FALSE,AND(NOT(#REF!),VALUE(RIGHT(CONCATENATE(YEAR(E8729)),2))=15)))</f>
        <v>#REF!</v>
      </c>
      <c r="S8729" t="e">
        <f t="shared" si="1091"/>
        <v>#REF!</v>
      </c>
      <c r="T8729" t="e">
        <f t="shared" si="1092"/>
        <v>#REF!</v>
      </c>
      <c r="U8729" s="2" t="e">
        <f t="shared" si="1095"/>
        <v>#REF!</v>
      </c>
      <c r="V8729" s="2"/>
    </row>
    <row r="8730" spans="1:22" x14ac:dyDescent="0.25">
      <c r="A8730" t="s">
        <v>4881</v>
      </c>
      <c r="B8730" t="s">
        <v>4882</v>
      </c>
      <c r="C8730">
        <v>59.999999999998799</v>
      </c>
      <c r="D8730" t="s">
        <v>5290</v>
      </c>
      <c r="E8730" s="1">
        <v>42031</v>
      </c>
      <c r="F8730" t="s">
        <v>5308</v>
      </c>
      <c r="G8730">
        <v>1</v>
      </c>
      <c r="H8730" t="s">
        <v>5287</v>
      </c>
      <c r="I8730" t="s">
        <v>5288</v>
      </c>
      <c r="J8730" t="s">
        <v>5289</v>
      </c>
      <c r="K8730" t="b">
        <f>LOOKUP(A8730,'[1]UDDATA-1'!B:B,'[1]UDDATA-1'!A:A)&lt;&gt;LOOKUP(A8730,'[1]UDDATA-2'!B:B,'[1]UDDATA-2'!A:A)</f>
        <v>0</v>
      </c>
      <c r="L8730" t="str">
        <f t="shared" si="1088"/>
        <v>Grundlæggende programmering</v>
      </c>
      <c r="M8730">
        <f t="shared" si="1089"/>
        <v>10</v>
      </c>
      <c r="N8730" t="str">
        <f t="shared" si="1090"/>
        <v/>
      </c>
      <c r="O8730" t="e">
        <f>IF(AND(A8730&lt;&gt;A8729,#REF!&lt;&gt;""),#REF!,"")</f>
        <v>#REF!</v>
      </c>
      <c r="P8730" t="e">
        <f t="shared" si="1093"/>
        <v>#REF!</v>
      </c>
      <c r="Q8730" s="2" t="e">
        <f t="shared" ca="1" si="1094"/>
        <v>#REF!</v>
      </c>
      <c r="R8730" t="e">
        <f>IF(NOT(#REF!="Indskrevet"),"",IF(E8730="",FALSE,AND(NOT(#REF!),VALUE(RIGHT(CONCATENATE(YEAR(E8730)),2))=15)))</f>
        <v>#REF!</v>
      </c>
      <c r="S8730" t="e">
        <f t="shared" si="1091"/>
        <v>#REF!</v>
      </c>
      <c r="T8730" t="e">
        <f t="shared" si="1092"/>
        <v>#REF!</v>
      </c>
      <c r="U8730" s="2" t="e">
        <f t="shared" si="1095"/>
        <v>#REF!</v>
      </c>
      <c r="V8730" s="2"/>
    </row>
    <row r="8731" spans="1:22" x14ac:dyDescent="0.25">
      <c r="A8731" t="s">
        <v>4881</v>
      </c>
      <c r="B8731" t="s">
        <v>4882</v>
      </c>
      <c r="C8731">
        <v>59.999999999998799</v>
      </c>
      <c r="D8731" t="s">
        <v>5290</v>
      </c>
      <c r="E8731" s="1">
        <v>42178</v>
      </c>
      <c r="F8731" t="s">
        <v>5309</v>
      </c>
      <c r="G8731">
        <v>1</v>
      </c>
      <c r="H8731" t="s">
        <v>5287</v>
      </c>
      <c r="I8731" t="s">
        <v>5292</v>
      </c>
      <c r="J8731" t="s">
        <v>5293</v>
      </c>
      <c r="K8731" t="b">
        <f>LOOKUP(A8731,'[1]UDDATA-1'!B:B,'[1]UDDATA-1'!A:A)&lt;&gt;LOOKUP(A8731,'[1]UDDATA-2'!B:B,'[1]UDDATA-2'!A:A)</f>
        <v>0</v>
      </c>
      <c r="L8731" t="str">
        <f t="shared" si="1088"/>
        <v>Matematik til multimedie-applikationer</v>
      </c>
      <c r="M8731">
        <f t="shared" si="1089"/>
        <v>10</v>
      </c>
      <c r="N8731" t="str">
        <f t="shared" si="1090"/>
        <v/>
      </c>
      <c r="O8731" t="e">
        <f>IF(AND(A8731&lt;&gt;A8730,#REF!&lt;&gt;""),#REF!,"")</f>
        <v>#REF!</v>
      </c>
      <c r="P8731" t="e">
        <f t="shared" si="1093"/>
        <v>#REF!</v>
      </c>
      <c r="Q8731" s="2" t="e">
        <f t="shared" ca="1" si="1094"/>
        <v>#REF!</v>
      </c>
      <c r="R8731" t="e">
        <f>IF(NOT(#REF!="Indskrevet"),"",IF(E8731="",FALSE,AND(NOT(#REF!),VALUE(RIGHT(CONCATENATE(YEAR(E8731)),2))=15)))</f>
        <v>#REF!</v>
      </c>
      <c r="S8731" t="e">
        <f t="shared" si="1091"/>
        <v>#REF!</v>
      </c>
      <c r="T8731" t="e">
        <f t="shared" si="1092"/>
        <v>#REF!</v>
      </c>
      <c r="U8731" s="2" t="e">
        <f t="shared" si="1095"/>
        <v>#REF!</v>
      </c>
      <c r="V8731" s="2"/>
    </row>
    <row r="8732" spans="1:22" x14ac:dyDescent="0.25">
      <c r="A8732" t="s">
        <v>4883</v>
      </c>
      <c r="B8732" t="s">
        <v>4884</v>
      </c>
      <c r="C8732">
        <v>59.999999999998799</v>
      </c>
      <c r="K8732" t="b">
        <f>LOOKUP(A8732,'[1]UDDATA-1'!B:B,'[1]UDDATA-1'!A:A)&lt;&gt;LOOKUP(A8732,'[1]UDDATA-2'!B:B,'[1]UDDATA-2'!A:A)</f>
        <v>0</v>
      </c>
      <c r="L8732" t="str">
        <f t="shared" si="1088"/>
        <v/>
      </c>
      <c r="M8732" t="str">
        <f t="shared" si="1089"/>
        <v/>
      </c>
      <c r="N8732" t="str">
        <f t="shared" si="1090"/>
        <v/>
      </c>
      <c r="O8732" t="e">
        <f>IF(AND(A8732&lt;&gt;A8731,#REF!&lt;&gt;""),#REF!,"")</f>
        <v>#REF!</v>
      </c>
      <c r="P8732" t="e">
        <f t="shared" si="1093"/>
        <v>#REF!</v>
      </c>
      <c r="Q8732" s="2" t="e">
        <f t="shared" ca="1" si="1094"/>
        <v>#REF!</v>
      </c>
      <c r="R8732" t="e">
        <f>IF(NOT(#REF!="Indskrevet"),"",IF(E8732="",FALSE,AND(NOT(#REF!),VALUE(RIGHT(CONCATENATE(YEAR(E8732)),2))=15)))</f>
        <v>#REF!</v>
      </c>
      <c r="S8732" t="e">
        <f t="shared" si="1091"/>
        <v>#REF!</v>
      </c>
      <c r="T8732" t="e">
        <f t="shared" si="1092"/>
        <v>#REF!</v>
      </c>
      <c r="U8732" s="2" t="e">
        <f t="shared" si="1095"/>
        <v>#REF!</v>
      </c>
      <c r="V8732" s="2"/>
    </row>
    <row r="8733" spans="1:22" x14ac:dyDescent="0.25">
      <c r="A8733" t="s">
        <v>4885</v>
      </c>
      <c r="B8733" t="s">
        <v>4886</v>
      </c>
      <c r="C8733">
        <v>54.999999999998998</v>
      </c>
      <c r="D8733" t="s">
        <v>5290</v>
      </c>
      <c r="E8733" s="1">
        <v>42031</v>
      </c>
      <c r="F8733" t="s">
        <v>5308</v>
      </c>
      <c r="G8733">
        <v>1</v>
      </c>
      <c r="H8733" t="s">
        <v>5287</v>
      </c>
      <c r="I8733" t="s">
        <v>5288</v>
      </c>
      <c r="J8733" t="s">
        <v>5289</v>
      </c>
      <c r="K8733" t="b">
        <f>LOOKUP(A8733,'[1]UDDATA-1'!B:B,'[1]UDDATA-1'!A:A)&lt;&gt;LOOKUP(A8733,'[1]UDDATA-2'!B:B,'[1]UDDATA-2'!A:A)</f>
        <v>0</v>
      </c>
      <c r="L8733" t="str">
        <f t="shared" si="1088"/>
        <v>Grundlæggende programmering</v>
      </c>
      <c r="M8733">
        <f t="shared" si="1089"/>
        <v>10</v>
      </c>
      <c r="N8733" t="str">
        <f t="shared" si="1090"/>
        <v/>
      </c>
      <c r="O8733" t="e">
        <f>IF(AND(A8733&lt;&gt;A8732,#REF!&lt;&gt;""),#REF!,"")</f>
        <v>#REF!</v>
      </c>
      <c r="P8733" t="e">
        <f t="shared" si="1093"/>
        <v>#REF!</v>
      </c>
      <c r="Q8733" s="2" t="e">
        <f t="shared" ca="1" si="1094"/>
        <v>#REF!</v>
      </c>
      <c r="R8733" t="e">
        <f>IF(NOT(#REF!="Indskrevet"),"",IF(E8733="",FALSE,AND(NOT(#REF!),VALUE(RIGHT(CONCATENATE(YEAR(E8733)),2))=15)))</f>
        <v>#REF!</v>
      </c>
      <c r="S8733" t="e">
        <f t="shared" si="1091"/>
        <v>#REF!</v>
      </c>
      <c r="T8733" t="e">
        <f t="shared" si="1092"/>
        <v>#REF!</v>
      </c>
      <c r="U8733" s="2" t="e">
        <f t="shared" si="1095"/>
        <v>#REF!</v>
      </c>
      <c r="V8733" s="2"/>
    </row>
    <row r="8734" spans="1:22" x14ac:dyDescent="0.25">
      <c r="A8734" t="s">
        <v>4885</v>
      </c>
      <c r="B8734" t="s">
        <v>4886</v>
      </c>
      <c r="C8734">
        <v>54.999999999998998</v>
      </c>
      <c r="D8734" t="s">
        <v>5317</v>
      </c>
      <c r="E8734" s="1">
        <v>42178</v>
      </c>
      <c r="F8734" t="s">
        <v>5309</v>
      </c>
      <c r="G8734">
        <v>1</v>
      </c>
      <c r="H8734" t="s">
        <v>5287</v>
      </c>
      <c r="I8734" t="s">
        <v>5292</v>
      </c>
      <c r="J8734" t="s">
        <v>5293</v>
      </c>
      <c r="K8734" t="b">
        <f>LOOKUP(A8734,'[1]UDDATA-1'!B:B,'[1]UDDATA-1'!A:A)&lt;&gt;LOOKUP(A8734,'[1]UDDATA-2'!B:B,'[1]UDDATA-2'!A:A)</f>
        <v>0</v>
      </c>
      <c r="L8734" t="str">
        <f t="shared" si="1088"/>
        <v>Matematik til multimedie-applikationer</v>
      </c>
      <c r="M8734">
        <f t="shared" si="1089"/>
        <v>4</v>
      </c>
      <c r="N8734" t="str">
        <f t="shared" si="1090"/>
        <v/>
      </c>
      <c r="O8734" t="e">
        <f>IF(AND(A8734&lt;&gt;A8733,#REF!&lt;&gt;""),#REF!,"")</f>
        <v>#REF!</v>
      </c>
      <c r="P8734" t="e">
        <f t="shared" si="1093"/>
        <v>#REF!</v>
      </c>
      <c r="Q8734" s="2" t="e">
        <f t="shared" ca="1" si="1094"/>
        <v>#REF!</v>
      </c>
      <c r="R8734" t="e">
        <f>IF(NOT(#REF!="Indskrevet"),"",IF(E8734="",FALSE,AND(NOT(#REF!),VALUE(RIGHT(CONCATENATE(YEAR(E8734)),2))=15)))</f>
        <v>#REF!</v>
      </c>
      <c r="S8734" t="e">
        <f t="shared" si="1091"/>
        <v>#REF!</v>
      </c>
      <c r="T8734" t="e">
        <f t="shared" si="1092"/>
        <v>#REF!</v>
      </c>
      <c r="U8734" s="2" t="e">
        <f t="shared" si="1095"/>
        <v>#REF!</v>
      </c>
      <c r="V8734" s="2"/>
    </row>
    <row r="8735" spans="1:22" x14ac:dyDescent="0.25">
      <c r="A8735" t="s">
        <v>4887</v>
      </c>
      <c r="B8735" t="s">
        <v>4888</v>
      </c>
      <c r="C8735">
        <v>59.999999999998799</v>
      </c>
      <c r="D8735" t="s">
        <v>5300</v>
      </c>
      <c r="E8735" s="1">
        <v>42031</v>
      </c>
      <c r="F8735" t="s">
        <v>5308</v>
      </c>
      <c r="G8735">
        <v>1</v>
      </c>
      <c r="H8735" t="s">
        <v>5287</v>
      </c>
      <c r="I8735" t="s">
        <v>5288</v>
      </c>
      <c r="J8735" t="s">
        <v>5289</v>
      </c>
      <c r="K8735" t="b">
        <f>LOOKUP(A8735,'[1]UDDATA-1'!B:B,'[1]UDDATA-1'!A:A)&lt;&gt;LOOKUP(A8735,'[1]UDDATA-2'!B:B,'[1]UDDATA-2'!A:A)</f>
        <v>0</v>
      </c>
      <c r="L8735" t="str">
        <f t="shared" si="1088"/>
        <v>Grundlæggende programmering</v>
      </c>
      <c r="M8735">
        <f t="shared" si="1089"/>
        <v>12</v>
      </c>
      <c r="N8735" t="str">
        <f t="shared" si="1090"/>
        <v/>
      </c>
      <c r="O8735" t="e">
        <f>IF(AND(A8735&lt;&gt;A8734,#REF!&lt;&gt;""),#REF!,"")</f>
        <v>#REF!</v>
      </c>
      <c r="P8735" t="e">
        <f t="shared" si="1093"/>
        <v>#REF!</v>
      </c>
      <c r="Q8735" s="2" t="e">
        <f t="shared" ca="1" si="1094"/>
        <v>#REF!</v>
      </c>
      <c r="R8735" t="e">
        <f>IF(NOT(#REF!="Indskrevet"),"",IF(E8735="",FALSE,AND(NOT(#REF!),VALUE(RIGHT(CONCATENATE(YEAR(E8735)),2))=15)))</f>
        <v>#REF!</v>
      </c>
      <c r="S8735" t="e">
        <f t="shared" si="1091"/>
        <v>#REF!</v>
      </c>
      <c r="T8735" t="e">
        <f t="shared" si="1092"/>
        <v>#REF!</v>
      </c>
      <c r="U8735" s="2" t="e">
        <f t="shared" si="1095"/>
        <v>#REF!</v>
      </c>
      <c r="V8735" s="2"/>
    </row>
    <row r="8736" spans="1:22" x14ac:dyDescent="0.25">
      <c r="A8736" t="s">
        <v>4887</v>
      </c>
      <c r="B8736" t="s">
        <v>4888</v>
      </c>
      <c r="C8736">
        <v>59.999999999998799</v>
      </c>
      <c r="D8736" t="s">
        <v>5296</v>
      </c>
      <c r="E8736" s="1">
        <v>42178</v>
      </c>
      <c r="F8736" t="s">
        <v>5309</v>
      </c>
      <c r="G8736">
        <v>1</v>
      </c>
      <c r="H8736" t="s">
        <v>5287</v>
      </c>
      <c r="I8736" t="s">
        <v>5292</v>
      </c>
      <c r="J8736" t="s">
        <v>5293</v>
      </c>
      <c r="K8736" t="b">
        <f>LOOKUP(A8736,'[1]UDDATA-1'!B:B,'[1]UDDATA-1'!A:A)&lt;&gt;LOOKUP(A8736,'[1]UDDATA-2'!B:B,'[1]UDDATA-2'!A:A)</f>
        <v>0</v>
      </c>
      <c r="L8736" t="str">
        <f t="shared" si="1088"/>
        <v>Matematik til multimedie-applikationer</v>
      </c>
      <c r="M8736">
        <f t="shared" si="1089"/>
        <v>7</v>
      </c>
      <c r="N8736" t="str">
        <f t="shared" si="1090"/>
        <v/>
      </c>
      <c r="O8736" t="e">
        <f>IF(AND(A8736&lt;&gt;A8735,#REF!&lt;&gt;""),#REF!,"")</f>
        <v>#REF!</v>
      </c>
      <c r="P8736" t="e">
        <f t="shared" si="1093"/>
        <v>#REF!</v>
      </c>
      <c r="Q8736" s="2" t="e">
        <f t="shared" ca="1" si="1094"/>
        <v>#REF!</v>
      </c>
      <c r="R8736" t="e">
        <f>IF(NOT(#REF!="Indskrevet"),"",IF(E8736="",FALSE,AND(NOT(#REF!),VALUE(RIGHT(CONCATENATE(YEAR(E8736)),2))=15)))</f>
        <v>#REF!</v>
      </c>
      <c r="S8736" t="e">
        <f t="shared" si="1091"/>
        <v>#REF!</v>
      </c>
      <c r="T8736" t="e">
        <f t="shared" si="1092"/>
        <v>#REF!</v>
      </c>
      <c r="U8736" s="2" t="e">
        <f t="shared" si="1095"/>
        <v>#REF!</v>
      </c>
      <c r="V8736" s="2"/>
    </row>
    <row r="8737" spans="1:22" x14ac:dyDescent="0.25">
      <c r="A8737" t="s">
        <v>4889</v>
      </c>
      <c r="B8737" t="s">
        <v>4890</v>
      </c>
      <c r="C8737">
        <v>174.99999999999699</v>
      </c>
      <c r="D8737" t="s">
        <v>5306</v>
      </c>
      <c r="E8737" s="1">
        <v>41316</v>
      </c>
      <c r="F8737" t="s">
        <v>5308</v>
      </c>
      <c r="G8737">
        <v>1</v>
      </c>
      <c r="H8737" t="s">
        <v>5307</v>
      </c>
      <c r="I8737" t="s">
        <v>5288</v>
      </c>
      <c r="J8737" t="s">
        <v>5289</v>
      </c>
      <c r="K8737" t="b">
        <f>LOOKUP(A8737,'[1]UDDATA-1'!B:B,'[1]UDDATA-1'!A:A)&lt;&gt;LOOKUP(A8737,'[1]UDDATA-2'!B:B,'[1]UDDATA-2'!A:A)</f>
        <v>1</v>
      </c>
      <c r="L8737" t="str">
        <f t="shared" si="1088"/>
        <v>Grundlæggende programmering</v>
      </c>
      <c r="M8737">
        <f t="shared" si="1089"/>
        <v>0</v>
      </c>
      <c r="N8737" t="str">
        <f t="shared" si="1090"/>
        <v/>
      </c>
      <c r="O8737" t="e">
        <f>IF(AND(A8737&lt;&gt;A8736,#REF!&lt;&gt;""),#REF!,"")</f>
        <v>#REF!</v>
      </c>
      <c r="P8737" t="e">
        <f t="shared" si="1093"/>
        <v>#REF!</v>
      </c>
      <c r="Q8737" s="2" t="e">
        <f t="shared" ca="1" si="1094"/>
        <v>#REF!</v>
      </c>
      <c r="R8737" t="e">
        <f>IF(NOT(#REF!="Indskrevet"),"",IF(E8737="",FALSE,AND(NOT(#REF!),VALUE(RIGHT(CONCATENATE(YEAR(E8737)),2))=15)))</f>
        <v>#REF!</v>
      </c>
      <c r="S8737" t="e">
        <f t="shared" si="1091"/>
        <v>#REF!</v>
      </c>
      <c r="T8737" t="e">
        <f t="shared" si="1092"/>
        <v>#REF!</v>
      </c>
      <c r="U8737" s="2" t="e">
        <f t="shared" si="1095"/>
        <v>#REF!</v>
      </c>
      <c r="V8737" s="2"/>
    </row>
    <row r="8738" spans="1:22" x14ac:dyDescent="0.25">
      <c r="A8738" t="s">
        <v>4889</v>
      </c>
      <c r="B8738" t="s">
        <v>4890</v>
      </c>
      <c r="C8738">
        <v>174.99999999999699</v>
      </c>
      <c r="D8738" t="s">
        <v>5296</v>
      </c>
      <c r="E8738" s="1">
        <v>41353</v>
      </c>
      <c r="F8738" t="s">
        <v>5308</v>
      </c>
      <c r="G8738">
        <v>2</v>
      </c>
      <c r="H8738" t="s">
        <v>5287</v>
      </c>
      <c r="I8738" t="s">
        <v>5288</v>
      </c>
      <c r="J8738" t="s">
        <v>5293</v>
      </c>
      <c r="K8738" t="b">
        <f>LOOKUP(A8738,'[1]UDDATA-1'!B:B,'[1]UDDATA-1'!A:A)&lt;&gt;LOOKUP(A8738,'[1]UDDATA-2'!B:B,'[1]UDDATA-2'!A:A)</f>
        <v>1</v>
      </c>
      <c r="L8738" t="str">
        <f t="shared" si="1088"/>
        <v/>
      </c>
      <c r="M8738" t="str">
        <f t="shared" si="1089"/>
        <v/>
      </c>
      <c r="N8738" t="str">
        <f t="shared" si="1090"/>
        <v/>
      </c>
      <c r="O8738" t="e">
        <f>IF(AND(A8738&lt;&gt;A8737,#REF!&lt;&gt;""),#REF!,"")</f>
        <v>#REF!</v>
      </c>
      <c r="P8738" t="e">
        <f t="shared" si="1093"/>
        <v>#REF!</v>
      </c>
      <c r="Q8738" s="2" t="e">
        <f t="shared" ca="1" si="1094"/>
        <v>#REF!</v>
      </c>
      <c r="R8738" t="e">
        <f>IF(NOT(#REF!="Indskrevet"),"",IF(E8738="",FALSE,AND(NOT(#REF!),VALUE(RIGHT(CONCATENATE(YEAR(E8738)),2))=15)))</f>
        <v>#REF!</v>
      </c>
      <c r="S8738" t="e">
        <f t="shared" si="1091"/>
        <v>#REF!</v>
      </c>
      <c r="T8738" t="e">
        <f t="shared" si="1092"/>
        <v>#REF!</v>
      </c>
      <c r="U8738" s="2" t="e">
        <f t="shared" si="1095"/>
        <v>#REF!</v>
      </c>
      <c r="V8738" s="2"/>
    </row>
    <row r="8739" spans="1:22" x14ac:dyDescent="0.25">
      <c r="A8739" t="s">
        <v>4889</v>
      </c>
      <c r="B8739" t="s">
        <v>4890</v>
      </c>
      <c r="C8739">
        <v>174.99999999999699</v>
      </c>
      <c r="D8739" t="s">
        <v>5290</v>
      </c>
      <c r="E8739" s="1">
        <v>41452</v>
      </c>
      <c r="F8739" t="s">
        <v>5309</v>
      </c>
      <c r="G8739">
        <v>1</v>
      </c>
      <c r="H8739" t="s">
        <v>5287</v>
      </c>
      <c r="I8739" t="s">
        <v>5292</v>
      </c>
      <c r="J8739" t="s">
        <v>5293</v>
      </c>
      <c r="K8739" t="b">
        <f>LOOKUP(A8739,'[1]UDDATA-1'!B:B,'[1]UDDATA-1'!A:A)&lt;&gt;LOOKUP(A8739,'[1]UDDATA-2'!B:B,'[1]UDDATA-2'!A:A)</f>
        <v>1</v>
      </c>
      <c r="L8739" t="str">
        <f t="shared" si="1088"/>
        <v>Matematik til multimedie-applikationer</v>
      </c>
      <c r="M8739">
        <f t="shared" si="1089"/>
        <v>10</v>
      </c>
      <c r="N8739" t="str">
        <f t="shared" si="1090"/>
        <v/>
      </c>
      <c r="O8739" t="e">
        <f>IF(AND(A8739&lt;&gt;A8738,#REF!&lt;&gt;""),#REF!,"")</f>
        <v>#REF!</v>
      </c>
      <c r="P8739" t="e">
        <f t="shared" si="1093"/>
        <v>#REF!</v>
      </c>
      <c r="Q8739" s="2" t="e">
        <f t="shared" ca="1" si="1094"/>
        <v>#REF!</v>
      </c>
      <c r="R8739" t="e">
        <f>IF(NOT(#REF!="Indskrevet"),"",IF(E8739="",FALSE,AND(NOT(#REF!),VALUE(RIGHT(CONCATENATE(YEAR(E8739)),2))=15)))</f>
        <v>#REF!</v>
      </c>
      <c r="S8739" t="e">
        <f t="shared" si="1091"/>
        <v>#REF!</v>
      </c>
      <c r="T8739" t="e">
        <f t="shared" si="1092"/>
        <v>#REF!</v>
      </c>
      <c r="U8739" s="2" t="e">
        <f t="shared" si="1095"/>
        <v>#REF!</v>
      </c>
      <c r="V8739" s="2"/>
    </row>
    <row r="8740" spans="1:22" x14ac:dyDescent="0.25">
      <c r="A8740" t="s">
        <v>4889</v>
      </c>
      <c r="B8740" t="s">
        <v>4890</v>
      </c>
      <c r="C8740">
        <v>174.99999999999699</v>
      </c>
      <c r="D8740" t="s">
        <v>5285</v>
      </c>
      <c r="E8740" s="1">
        <v>41484</v>
      </c>
      <c r="F8740" t="s">
        <v>5310</v>
      </c>
      <c r="G8740">
        <v>1</v>
      </c>
      <c r="H8740" t="s">
        <v>5287</v>
      </c>
      <c r="I8740" t="s">
        <v>5295</v>
      </c>
      <c r="J8740" t="s">
        <v>5293</v>
      </c>
      <c r="K8740" t="b">
        <f>LOOKUP(A8740,'[1]UDDATA-1'!B:B,'[1]UDDATA-1'!A:A)&lt;&gt;LOOKUP(A8740,'[1]UDDATA-2'!B:B,'[1]UDDATA-2'!A:A)</f>
        <v>1</v>
      </c>
      <c r="L8740" t="str">
        <f t="shared" si="1088"/>
        <v>Fysisk interface design</v>
      </c>
      <c r="M8740">
        <f t="shared" si="1089"/>
        <v>2</v>
      </c>
      <c r="N8740" t="str">
        <f t="shared" si="1090"/>
        <v/>
      </c>
      <c r="O8740" t="e">
        <f>IF(AND(A8740&lt;&gt;A8739,#REF!&lt;&gt;""),#REF!,"")</f>
        <v>#REF!</v>
      </c>
      <c r="P8740" t="e">
        <f t="shared" si="1093"/>
        <v>#REF!</v>
      </c>
      <c r="Q8740" s="2" t="e">
        <f t="shared" ca="1" si="1094"/>
        <v>#REF!</v>
      </c>
      <c r="R8740" t="e">
        <f>IF(NOT(#REF!="Indskrevet"),"",IF(E8740="",FALSE,AND(NOT(#REF!),VALUE(RIGHT(CONCATENATE(YEAR(E8740)),2))=15)))</f>
        <v>#REF!</v>
      </c>
      <c r="S8740" t="e">
        <f t="shared" si="1091"/>
        <v>#REF!</v>
      </c>
      <c r="T8740" t="e">
        <f t="shared" si="1092"/>
        <v>#REF!</v>
      </c>
      <c r="U8740" s="2" t="e">
        <f t="shared" si="1095"/>
        <v>#REF!</v>
      </c>
      <c r="V8740" s="2"/>
    </row>
    <row r="8741" spans="1:22" x14ac:dyDescent="0.25">
      <c r="A8741" t="s">
        <v>4889</v>
      </c>
      <c r="B8741" t="s">
        <v>4890</v>
      </c>
      <c r="C8741">
        <v>174.99999999999699</v>
      </c>
      <c r="D8741" t="s">
        <v>5317</v>
      </c>
      <c r="E8741" s="1">
        <v>41688</v>
      </c>
      <c r="F8741" t="s">
        <v>5311</v>
      </c>
      <c r="G8741">
        <v>1</v>
      </c>
      <c r="H8741" t="s">
        <v>5287</v>
      </c>
      <c r="I8741" t="s">
        <v>5298</v>
      </c>
      <c r="J8741" t="s">
        <v>5299</v>
      </c>
      <c r="K8741" t="b">
        <f>LOOKUP(A8741,'[1]UDDATA-1'!B:B,'[1]UDDATA-1'!A:A)&lt;&gt;LOOKUP(A8741,'[1]UDDATA-2'!B:B,'[1]UDDATA-2'!A:A)</f>
        <v>1</v>
      </c>
      <c r="L8741" t="str">
        <f t="shared" si="1088"/>
        <v>Proceduremæssig programmering</v>
      </c>
      <c r="M8741">
        <f t="shared" si="1089"/>
        <v>4</v>
      </c>
      <c r="N8741" t="str">
        <f t="shared" si="1090"/>
        <v/>
      </c>
      <c r="O8741" t="e">
        <f>IF(AND(A8741&lt;&gt;A8740,#REF!&lt;&gt;""),#REF!,"")</f>
        <v>#REF!</v>
      </c>
      <c r="P8741" t="e">
        <f t="shared" si="1093"/>
        <v>#REF!</v>
      </c>
      <c r="Q8741" s="2" t="e">
        <f t="shared" ca="1" si="1094"/>
        <v>#REF!</v>
      </c>
      <c r="R8741" t="e">
        <f>IF(NOT(#REF!="Indskrevet"),"",IF(E8741="",FALSE,AND(NOT(#REF!),VALUE(RIGHT(CONCATENATE(YEAR(E8741)),2))=15)))</f>
        <v>#REF!</v>
      </c>
      <c r="S8741" t="e">
        <f t="shared" si="1091"/>
        <v>#REF!</v>
      </c>
      <c r="T8741" t="e">
        <f t="shared" si="1092"/>
        <v>#REF!</v>
      </c>
      <c r="U8741" s="2" t="e">
        <f t="shared" si="1095"/>
        <v>#REF!</v>
      </c>
      <c r="V8741" s="2"/>
    </row>
    <row r="8742" spans="1:22" x14ac:dyDescent="0.25">
      <c r="A8742" t="s">
        <v>4889</v>
      </c>
      <c r="B8742" t="s">
        <v>4890</v>
      </c>
      <c r="C8742">
        <v>174.99999999999699</v>
      </c>
      <c r="D8742" t="s">
        <v>5306</v>
      </c>
      <c r="E8742" s="1">
        <v>41796</v>
      </c>
      <c r="F8742" t="s">
        <v>5312</v>
      </c>
      <c r="G8742">
        <v>1</v>
      </c>
      <c r="H8742" t="s">
        <v>5307</v>
      </c>
      <c r="I8742" t="s">
        <v>5302</v>
      </c>
      <c r="J8742" t="s">
        <v>5303</v>
      </c>
      <c r="K8742" t="b">
        <f>LOOKUP(A8742,'[1]UDDATA-1'!B:B,'[1]UDDATA-1'!A:A)&lt;&gt;LOOKUP(A8742,'[1]UDDATA-2'!B:B,'[1]UDDATA-2'!A:A)</f>
        <v>1</v>
      </c>
      <c r="L8742" t="str">
        <f t="shared" si="1088"/>
        <v>Lyd- og musikbehandling</v>
      </c>
      <c r="M8742">
        <f t="shared" si="1089"/>
        <v>0</v>
      </c>
      <c r="N8742" t="str">
        <f t="shared" si="1090"/>
        <v/>
      </c>
      <c r="O8742" t="e">
        <f>IF(AND(A8742&lt;&gt;A8741,#REF!&lt;&gt;""),#REF!,"")</f>
        <v>#REF!</v>
      </c>
      <c r="P8742" t="e">
        <f t="shared" si="1093"/>
        <v>#REF!</v>
      </c>
      <c r="Q8742" s="2" t="e">
        <f t="shared" ca="1" si="1094"/>
        <v>#REF!</v>
      </c>
      <c r="R8742" t="e">
        <f>IF(NOT(#REF!="Indskrevet"),"",IF(E8742="",FALSE,AND(NOT(#REF!),VALUE(RIGHT(CONCATENATE(YEAR(E8742)),2))=15)))</f>
        <v>#REF!</v>
      </c>
      <c r="S8742" t="e">
        <f t="shared" si="1091"/>
        <v>#REF!</v>
      </c>
      <c r="T8742" t="e">
        <f t="shared" si="1092"/>
        <v>#REF!</v>
      </c>
      <c r="U8742" s="2" t="e">
        <f t="shared" si="1095"/>
        <v>#REF!</v>
      </c>
      <c r="V8742" s="2"/>
    </row>
    <row r="8743" spans="1:22" x14ac:dyDescent="0.25">
      <c r="A8743" t="s">
        <v>4889</v>
      </c>
      <c r="B8743" t="s">
        <v>4890</v>
      </c>
      <c r="C8743">
        <v>174.99999999999699</v>
      </c>
      <c r="D8743" t="s">
        <v>5285</v>
      </c>
      <c r="E8743" s="1">
        <v>41878</v>
      </c>
      <c r="F8743" t="s">
        <v>5312</v>
      </c>
      <c r="G8743">
        <v>2</v>
      </c>
      <c r="H8743" t="s">
        <v>5287</v>
      </c>
      <c r="I8743" t="s">
        <v>5302</v>
      </c>
      <c r="J8743" t="s">
        <v>5303</v>
      </c>
      <c r="K8743" t="b">
        <f>LOOKUP(A8743,'[1]UDDATA-1'!B:B,'[1]UDDATA-1'!A:A)&lt;&gt;LOOKUP(A8743,'[1]UDDATA-2'!B:B,'[1]UDDATA-2'!A:A)</f>
        <v>1</v>
      </c>
      <c r="L8743" t="str">
        <f t="shared" si="1088"/>
        <v/>
      </c>
      <c r="M8743" t="str">
        <f t="shared" si="1089"/>
        <v/>
      </c>
      <c r="N8743" t="str">
        <f t="shared" si="1090"/>
        <v/>
      </c>
      <c r="O8743" t="e">
        <f>IF(AND(A8743&lt;&gt;A8742,#REF!&lt;&gt;""),#REF!,"")</f>
        <v>#REF!</v>
      </c>
      <c r="P8743" t="e">
        <f t="shared" si="1093"/>
        <v>#REF!</v>
      </c>
      <c r="Q8743" s="2" t="e">
        <f t="shared" ca="1" si="1094"/>
        <v>#REF!</v>
      </c>
      <c r="R8743" t="e">
        <f>IF(NOT(#REF!="Indskrevet"),"",IF(E8743="",FALSE,AND(NOT(#REF!),VALUE(RIGHT(CONCATENATE(YEAR(E8743)),2))=15)))</f>
        <v>#REF!</v>
      </c>
      <c r="S8743" t="e">
        <f t="shared" si="1091"/>
        <v>#REF!</v>
      </c>
      <c r="T8743" t="e">
        <f t="shared" si="1092"/>
        <v>#REF!</v>
      </c>
      <c r="U8743" s="2" t="e">
        <f t="shared" si="1095"/>
        <v>#REF!</v>
      </c>
      <c r="V8743" s="2"/>
    </row>
    <row r="8744" spans="1:22" x14ac:dyDescent="0.25">
      <c r="A8744" t="s">
        <v>4889</v>
      </c>
      <c r="B8744" t="s">
        <v>4890</v>
      </c>
      <c r="C8744">
        <v>174.99999999999699</v>
      </c>
      <c r="D8744" t="s">
        <v>5306</v>
      </c>
      <c r="E8744" s="1">
        <v>41837</v>
      </c>
      <c r="F8744" t="s">
        <v>5314</v>
      </c>
      <c r="G8744">
        <v>1</v>
      </c>
      <c r="H8744" t="s">
        <v>5307</v>
      </c>
      <c r="I8744" t="s">
        <v>5305</v>
      </c>
      <c r="J8744" t="s">
        <v>5303</v>
      </c>
      <c r="K8744" t="b">
        <f>LOOKUP(A8744,'[1]UDDATA-1'!B:B,'[1]UDDATA-1'!A:A)&lt;&gt;LOOKUP(A8744,'[1]UDDATA-2'!B:B,'[1]UDDATA-2'!A:A)</f>
        <v>1</v>
      </c>
      <c r="L8744" t="str">
        <f t="shared" si="1088"/>
        <v>Objektorienteret Software Engineering</v>
      </c>
      <c r="M8744">
        <f t="shared" si="1089"/>
        <v>0</v>
      </c>
      <c r="N8744" t="str">
        <f t="shared" si="1090"/>
        <v/>
      </c>
      <c r="O8744" t="e">
        <f>IF(AND(A8744&lt;&gt;A8743,#REF!&lt;&gt;""),#REF!,"")</f>
        <v>#REF!</v>
      </c>
      <c r="P8744" t="e">
        <f t="shared" si="1093"/>
        <v>#REF!</v>
      </c>
      <c r="Q8744" s="2" t="e">
        <f t="shared" ca="1" si="1094"/>
        <v>#REF!</v>
      </c>
      <c r="R8744" t="e">
        <f>IF(NOT(#REF!="Indskrevet"),"",IF(E8744="",FALSE,AND(NOT(#REF!),VALUE(RIGHT(CONCATENATE(YEAR(E8744)),2))=15)))</f>
        <v>#REF!</v>
      </c>
      <c r="S8744" t="e">
        <f t="shared" si="1091"/>
        <v>#REF!</v>
      </c>
      <c r="T8744" t="e">
        <f t="shared" si="1092"/>
        <v>#REF!</v>
      </c>
      <c r="U8744" s="2" t="e">
        <f t="shared" si="1095"/>
        <v>#REF!</v>
      </c>
      <c r="V8744" s="2"/>
    </row>
    <row r="8745" spans="1:22" x14ac:dyDescent="0.25">
      <c r="A8745" t="s">
        <v>4889</v>
      </c>
      <c r="B8745" t="s">
        <v>4890</v>
      </c>
      <c r="C8745">
        <v>174.99999999999699</v>
      </c>
      <c r="D8745" t="s">
        <v>5306</v>
      </c>
      <c r="E8745" s="1">
        <v>41984</v>
      </c>
      <c r="F8745" t="s">
        <v>5314</v>
      </c>
      <c r="G8745">
        <v>2</v>
      </c>
      <c r="H8745" t="s">
        <v>5307</v>
      </c>
      <c r="I8745" t="s">
        <v>5305</v>
      </c>
      <c r="J8745" t="s">
        <v>5315</v>
      </c>
      <c r="K8745" t="b">
        <f>LOOKUP(A8745,'[1]UDDATA-1'!B:B,'[1]UDDATA-1'!A:A)&lt;&gt;LOOKUP(A8745,'[1]UDDATA-2'!B:B,'[1]UDDATA-2'!A:A)</f>
        <v>1</v>
      </c>
      <c r="L8745" t="str">
        <f t="shared" si="1088"/>
        <v/>
      </c>
      <c r="M8745" t="str">
        <f t="shared" si="1089"/>
        <v/>
      </c>
      <c r="N8745" t="str">
        <f t="shared" si="1090"/>
        <v/>
      </c>
      <c r="O8745" t="e">
        <f>IF(AND(A8745&lt;&gt;A8744,#REF!&lt;&gt;""),#REF!,"")</f>
        <v>#REF!</v>
      </c>
      <c r="P8745" t="e">
        <f t="shared" si="1093"/>
        <v>#REF!</v>
      </c>
      <c r="Q8745" s="2" t="e">
        <f t="shared" ca="1" si="1094"/>
        <v>#REF!</v>
      </c>
      <c r="R8745" t="e">
        <f>IF(NOT(#REF!="Indskrevet"),"",IF(E8745="",FALSE,AND(NOT(#REF!),VALUE(RIGHT(CONCATENATE(YEAR(E8745)),2))=15)))</f>
        <v>#REF!</v>
      </c>
      <c r="S8745" t="e">
        <f t="shared" si="1091"/>
        <v>#REF!</v>
      </c>
      <c r="T8745" t="e">
        <f t="shared" si="1092"/>
        <v>#REF!</v>
      </c>
      <c r="U8745" s="2" t="e">
        <f t="shared" si="1095"/>
        <v>#REF!</v>
      </c>
      <c r="V8745" s="2"/>
    </row>
    <row r="8746" spans="1:22" x14ac:dyDescent="0.25">
      <c r="A8746" t="s">
        <v>4889</v>
      </c>
      <c r="B8746" t="s">
        <v>4890</v>
      </c>
      <c r="C8746">
        <v>174.99999999999699</v>
      </c>
      <c r="D8746" t="s">
        <v>5285</v>
      </c>
      <c r="E8746" s="1">
        <v>42267</v>
      </c>
      <c r="F8746" t="s">
        <v>5314</v>
      </c>
      <c r="G8746">
        <v>3</v>
      </c>
      <c r="H8746" t="s">
        <v>5287</v>
      </c>
      <c r="I8746" t="s">
        <v>5305</v>
      </c>
      <c r="J8746" t="s">
        <v>5316</v>
      </c>
      <c r="K8746" t="b">
        <f>LOOKUP(A8746,'[1]UDDATA-1'!B:B,'[1]UDDATA-1'!A:A)&lt;&gt;LOOKUP(A8746,'[1]UDDATA-2'!B:B,'[1]UDDATA-2'!A:A)</f>
        <v>1</v>
      </c>
      <c r="L8746" t="str">
        <f t="shared" si="1088"/>
        <v/>
      </c>
      <c r="M8746" t="str">
        <f t="shared" si="1089"/>
        <v/>
      </c>
      <c r="N8746" t="str">
        <f t="shared" si="1090"/>
        <v/>
      </c>
      <c r="O8746" t="e">
        <f>IF(AND(A8746&lt;&gt;A8745,#REF!&lt;&gt;""),#REF!,"")</f>
        <v>#REF!</v>
      </c>
      <c r="P8746" t="e">
        <f t="shared" si="1093"/>
        <v>#REF!</v>
      </c>
      <c r="Q8746" s="2" t="e">
        <f t="shared" ca="1" si="1094"/>
        <v>#REF!</v>
      </c>
      <c r="R8746" t="e">
        <f>IF(NOT(#REF!="Indskrevet"),"",IF(E8746="",FALSE,AND(NOT(#REF!),VALUE(RIGHT(CONCATENATE(YEAR(E8746)),2))=15)))</f>
        <v>#REF!</v>
      </c>
      <c r="S8746" t="e">
        <f t="shared" si="1091"/>
        <v>#REF!</v>
      </c>
      <c r="T8746" t="e">
        <f t="shared" si="1092"/>
        <v>#REF!</v>
      </c>
      <c r="U8746" s="2" t="e">
        <f t="shared" si="1095"/>
        <v>#REF!</v>
      </c>
      <c r="V8746" s="2"/>
    </row>
    <row r="8747" spans="1:22" x14ac:dyDescent="0.25">
      <c r="A8747" t="s">
        <v>4891</v>
      </c>
      <c r="B8747" t="s">
        <v>4892</v>
      </c>
      <c r="C8747">
        <v>119.999999999998</v>
      </c>
      <c r="D8747" t="s">
        <v>5300</v>
      </c>
      <c r="E8747" s="1">
        <v>41646</v>
      </c>
      <c r="F8747" t="s">
        <v>5335</v>
      </c>
      <c r="G8747">
        <v>1</v>
      </c>
      <c r="H8747" t="s">
        <v>5287</v>
      </c>
      <c r="I8747" t="s">
        <v>5324</v>
      </c>
      <c r="J8747" t="s">
        <v>5289</v>
      </c>
      <c r="K8747" t="b">
        <f>LOOKUP(A8747,'[1]UDDATA-1'!B:B,'[1]UDDATA-1'!A:A)&lt;&gt;LOOKUP(A8747,'[1]UDDATA-2'!B:B,'[1]UDDATA-2'!A:A)</f>
        <v>0</v>
      </c>
      <c r="L8747" t="str">
        <f t="shared" si="1088"/>
        <v>Lineær algebra</v>
      </c>
      <c r="M8747">
        <f t="shared" si="1089"/>
        <v>12</v>
      </c>
      <c r="N8747" t="str">
        <f t="shared" si="1090"/>
        <v/>
      </c>
      <c r="O8747" t="e">
        <f>IF(AND(A8747&lt;&gt;A8746,#REF!&lt;&gt;""),#REF!,"")</f>
        <v>#REF!</v>
      </c>
      <c r="P8747" t="e">
        <f t="shared" si="1093"/>
        <v>#REF!</v>
      </c>
      <c r="Q8747" s="2" t="e">
        <f t="shared" ca="1" si="1094"/>
        <v>#REF!</v>
      </c>
      <c r="R8747" t="e">
        <f>IF(NOT(#REF!="Indskrevet"),"",IF(E8747="",FALSE,AND(NOT(#REF!),VALUE(RIGHT(CONCATENATE(YEAR(E8747)),2))=15)))</f>
        <v>#REF!</v>
      </c>
      <c r="S8747" t="e">
        <f t="shared" si="1091"/>
        <v>#REF!</v>
      </c>
      <c r="T8747" t="e">
        <f t="shared" si="1092"/>
        <v>#REF!</v>
      </c>
      <c r="U8747" s="2" t="e">
        <f t="shared" si="1095"/>
        <v>#REF!</v>
      </c>
      <c r="V8747" s="2"/>
    </row>
    <row r="8748" spans="1:22" x14ac:dyDescent="0.25">
      <c r="A8748" t="s">
        <v>4891</v>
      </c>
      <c r="B8748" t="s">
        <v>4892</v>
      </c>
      <c r="C8748">
        <v>119.999999999998</v>
      </c>
      <c r="D8748" t="s">
        <v>5317</v>
      </c>
      <c r="E8748" s="1">
        <v>41817</v>
      </c>
      <c r="F8748" t="s">
        <v>5336</v>
      </c>
      <c r="G8748">
        <v>1</v>
      </c>
      <c r="H8748" t="s">
        <v>5287</v>
      </c>
      <c r="I8748" t="s">
        <v>5326</v>
      </c>
      <c r="J8748" t="s">
        <v>5293</v>
      </c>
      <c r="K8748" t="b">
        <f>LOOKUP(A8748,'[1]UDDATA-1'!B:B,'[1]UDDATA-1'!A:A)&lt;&gt;LOOKUP(A8748,'[1]UDDATA-2'!B:B,'[1]UDDATA-2'!A:A)</f>
        <v>0</v>
      </c>
      <c r="L8748" t="str">
        <f t="shared" si="1088"/>
        <v>Calculus</v>
      </c>
      <c r="M8748">
        <f t="shared" si="1089"/>
        <v>4</v>
      </c>
      <c r="N8748" t="str">
        <f t="shared" si="1090"/>
        <v/>
      </c>
      <c r="O8748" t="e">
        <f>IF(AND(A8748&lt;&gt;A8747,#REF!&lt;&gt;""),#REF!,"")</f>
        <v>#REF!</v>
      </c>
      <c r="P8748" t="e">
        <f t="shared" si="1093"/>
        <v>#REF!</v>
      </c>
      <c r="Q8748" s="2" t="e">
        <f t="shared" ca="1" si="1094"/>
        <v>#REF!</v>
      </c>
      <c r="R8748" t="e">
        <f>IF(NOT(#REF!="Indskrevet"),"",IF(E8748="",FALSE,AND(NOT(#REF!),VALUE(RIGHT(CONCATENATE(YEAR(E8748)),2))=15)))</f>
        <v>#REF!</v>
      </c>
      <c r="S8748" t="e">
        <f t="shared" si="1091"/>
        <v>#REF!</v>
      </c>
      <c r="T8748" t="e">
        <f t="shared" si="1092"/>
        <v>#REF!</v>
      </c>
      <c r="U8748" s="2" t="e">
        <f t="shared" si="1095"/>
        <v>#REF!</v>
      </c>
      <c r="V8748" s="2"/>
    </row>
    <row r="8749" spans="1:22" x14ac:dyDescent="0.25">
      <c r="A8749" t="s">
        <v>4891</v>
      </c>
      <c r="B8749" t="s">
        <v>4892</v>
      </c>
      <c r="C8749">
        <v>119.999999999998</v>
      </c>
      <c r="D8749" t="s">
        <v>5296</v>
      </c>
      <c r="E8749" s="1">
        <v>41816</v>
      </c>
      <c r="F8749" t="s">
        <v>5337</v>
      </c>
      <c r="G8749">
        <v>1</v>
      </c>
      <c r="H8749" t="s">
        <v>5287</v>
      </c>
      <c r="I8749" t="s">
        <v>5338</v>
      </c>
      <c r="J8749" t="s">
        <v>5293</v>
      </c>
      <c r="K8749" t="b">
        <f>LOOKUP(A8749,'[1]UDDATA-1'!B:B,'[1]UDDATA-1'!A:A)&lt;&gt;LOOKUP(A8749,'[1]UDDATA-2'!B:B,'[1]UDDATA-2'!A:A)</f>
        <v>0</v>
      </c>
      <c r="L8749" t="str">
        <f t="shared" si="1088"/>
        <v>Kredsløbsteori og dynamiske systemer</v>
      </c>
      <c r="M8749">
        <f t="shared" si="1089"/>
        <v>7</v>
      </c>
      <c r="N8749" t="str">
        <f t="shared" si="1090"/>
        <v/>
      </c>
      <c r="O8749" t="e">
        <f>IF(AND(A8749&lt;&gt;A8748,#REF!&lt;&gt;""),#REF!,"")</f>
        <v>#REF!</v>
      </c>
      <c r="P8749" t="e">
        <f t="shared" si="1093"/>
        <v>#REF!</v>
      </c>
      <c r="Q8749" s="2" t="e">
        <f t="shared" ca="1" si="1094"/>
        <v>#REF!</v>
      </c>
      <c r="R8749" t="e">
        <f>IF(NOT(#REF!="Indskrevet"),"",IF(E8749="",FALSE,AND(NOT(#REF!),VALUE(RIGHT(CONCATENATE(YEAR(E8749)),2))=15)))</f>
        <v>#REF!</v>
      </c>
      <c r="S8749" t="e">
        <f t="shared" si="1091"/>
        <v>#REF!</v>
      </c>
      <c r="T8749" t="e">
        <f t="shared" si="1092"/>
        <v>#REF!</v>
      </c>
      <c r="U8749" s="2" t="e">
        <f t="shared" si="1095"/>
        <v>#REF!</v>
      </c>
      <c r="V8749" s="2"/>
    </row>
    <row r="8750" spans="1:22" x14ac:dyDescent="0.25">
      <c r="A8750" t="s">
        <v>4891</v>
      </c>
      <c r="B8750" t="s">
        <v>4892</v>
      </c>
      <c r="C8750">
        <v>119.999999999998</v>
      </c>
      <c r="D8750" t="s">
        <v>5285</v>
      </c>
      <c r="E8750" s="1">
        <v>42025</v>
      </c>
      <c r="F8750" t="s">
        <v>5319</v>
      </c>
      <c r="G8750">
        <v>1</v>
      </c>
      <c r="H8750" t="s">
        <v>5287</v>
      </c>
      <c r="I8750" t="s">
        <v>5320</v>
      </c>
      <c r="J8750" t="s">
        <v>5299</v>
      </c>
      <c r="K8750" t="b">
        <f>LOOKUP(A8750,'[1]UDDATA-1'!B:B,'[1]UDDATA-1'!A:A)&lt;&gt;LOOKUP(A8750,'[1]UDDATA-2'!B:B,'[1]UDDATA-2'!A:A)</f>
        <v>0</v>
      </c>
      <c r="L8750" t="str">
        <f t="shared" si="1088"/>
        <v>Beregningsteknik inden for elektronikområdet 1</v>
      </c>
      <c r="M8750">
        <f t="shared" si="1089"/>
        <v>2</v>
      </c>
      <c r="N8750" t="str">
        <f t="shared" si="1090"/>
        <v/>
      </c>
      <c r="O8750" t="e">
        <f>IF(AND(A8750&lt;&gt;A8749,#REF!&lt;&gt;""),#REF!,"")</f>
        <v>#REF!</v>
      </c>
      <c r="P8750" t="e">
        <f t="shared" si="1093"/>
        <v>#REF!</v>
      </c>
      <c r="Q8750" s="2" t="e">
        <f t="shared" ca="1" si="1094"/>
        <v>#REF!</v>
      </c>
      <c r="R8750" t="e">
        <f>IF(NOT(#REF!="Indskrevet"),"",IF(E8750="",FALSE,AND(NOT(#REF!),VALUE(RIGHT(CONCATENATE(YEAR(E8750)),2))=15)))</f>
        <v>#REF!</v>
      </c>
      <c r="S8750" t="e">
        <f t="shared" si="1091"/>
        <v>#REF!</v>
      </c>
      <c r="T8750" t="e">
        <f t="shared" si="1092"/>
        <v>#REF!</v>
      </c>
      <c r="U8750" s="2" t="e">
        <f t="shared" si="1095"/>
        <v>#REF!</v>
      </c>
      <c r="V8750" s="2"/>
    </row>
    <row r="8751" spans="1:22" x14ac:dyDescent="0.25">
      <c r="A8751" t="s">
        <v>4891</v>
      </c>
      <c r="B8751" t="s">
        <v>4892</v>
      </c>
      <c r="C8751">
        <v>119.999999999998</v>
      </c>
      <c r="D8751" t="s">
        <v>5317</v>
      </c>
      <c r="E8751" s="1">
        <v>42172</v>
      </c>
      <c r="F8751" t="s">
        <v>5321</v>
      </c>
      <c r="G8751">
        <v>1</v>
      </c>
      <c r="H8751" t="s">
        <v>5287</v>
      </c>
      <c r="I8751" t="s">
        <v>5322</v>
      </c>
      <c r="J8751" t="s">
        <v>5303</v>
      </c>
      <c r="K8751" t="b">
        <f>LOOKUP(A8751,'[1]UDDATA-1'!B:B,'[1]UDDATA-1'!A:A)&lt;&gt;LOOKUP(A8751,'[1]UDDATA-2'!B:B,'[1]UDDATA-2'!A:A)</f>
        <v>0</v>
      </c>
      <c r="L8751" t="str">
        <f t="shared" si="1088"/>
        <v>Beregningsteknik inden for elektronik</v>
      </c>
      <c r="M8751">
        <f t="shared" si="1089"/>
        <v>4</v>
      </c>
      <c r="N8751" t="str">
        <f t="shared" si="1090"/>
        <v/>
      </c>
      <c r="O8751" t="e">
        <f>IF(AND(A8751&lt;&gt;A8750,#REF!&lt;&gt;""),#REF!,"")</f>
        <v>#REF!</v>
      </c>
      <c r="P8751" t="e">
        <f t="shared" si="1093"/>
        <v>#REF!</v>
      </c>
      <c r="Q8751" s="2" t="e">
        <f t="shared" ca="1" si="1094"/>
        <v>#REF!</v>
      </c>
      <c r="R8751" t="e">
        <f>IF(NOT(#REF!="Indskrevet"),"",IF(E8751="",FALSE,AND(NOT(#REF!),VALUE(RIGHT(CONCATENATE(YEAR(E8751)),2))=15)))</f>
        <v>#REF!</v>
      </c>
      <c r="S8751" t="e">
        <f t="shared" si="1091"/>
        <v>#REF!</v>
      </c>
      <c r="T8751" t="e">
        <f t="shared" si="1092"/>
        <v>#REF!</v>
      </c>
      <c r="U8751" s="2" t="e">
        <f t="shared" si="1095"/>
        <v>#REF!</v>
      </c>
      <c r="V8751" s="2"/>
    </row>
    <row r="8752" spans="1:22" x14ac:dyDescent="0.25">
      <c r="A8752" t="s">
        <v>4893</v>
      </c>
      <c r="B8752" t="s">
        <v>4894</v>
      </c>
      <c r="C8752">
        <v>59.999999999998799</v>
      </c>
      <c r="D8752" t="s">
        <v>5317</v>
      </c>
      <c r="E8752" s="1">
        <v>42031</v>
      </c>
      <c r="F8752" t="s">
        <v>5328</v>
      </c>
      <c r="G8752">
        <v>1</v>
      </c>
      <c r="H8752" t="s">
        <v>5287</v>
      </c>
      <c r="I8752" t="s">
        <v>5324</v>
      </c>
      <c r="J8752" t="s">
        <v>5289</v>
      </c>
      <c r="K8752" t="b">
        <f>LOOKUP(A8752,'[1]UDDATA-1'!B:B,'[1]UDDATA-1'!A:A)&lt;&gt;LOOKUP(A8752,'[1]UDDATA-2'!B:B,'[1]UDDATA-2'!A:A)</f>
        <v>0</v>
      </c>
      <c r="L8752" t="str">
        <f t="shared" si="1088"/>
        <v>Lineær algebra</v>
      </c>
      <c r="M8752">
        <f t="shared" si="1089"/>
        <v>4</v>
      </c>
      <c r="N8752" t="str">
        <f t="shared" si="1090"/>
        <v/>
      </c>
      <c r="O8752" t="e">
        <f>IF(AND(A8752&lt;&gt;A8751,#REF!&lt;&gt;""),#REF!,"")</f>
        <v>#REF!</v>
      </c>
      <c r="P8752" t="e">
        <f t="shared" si="1093"/>
        <v>#REF!</v>
      </c>
      <c r="Q8752" s="2" t="e">
        <f t="shared" ca="1" si="1094"/>
        <v>#REF!</v>
      </c>
      <c r="R8752" t="e">
        <f>IF(NOT(#REF!="Indskrevet"),"",IF(E8752="",FALSE,AND(NOT(#REF!),VALUE(RIGHT(CONCATENATE(YEAR(E8752)),2))=15)))</f>
        <v>#REF!</v>
      </c>
      <c r="S8752" t="e">
        <f t="shared" si="1091"/>
        <v>#REF!</v>
      </c>
      <c r="T8752" t="e">
        <f t="shared" si="1092"/>
        <v>#REF!</v>
      </c>
      <c r="U8752" s="2" t="e">
        <f t="shared" si="1095"/>
        <v>#REF!</v>
      </c>
      <c r="V8752" s="2"/>
    </row>
    <row r="8753" spans="1:22" x14ac:dyDescent="0.25">
      <c r="A8753" t="s">
        <v>4893</v>
      </c>
      <c r="B8753" t="s">
        <v>4894</v>
      </c>
      <c r="C8753">
        <v>59.999999999998799</v>
      </c>
      <c r="D8753" t="s">
        <v>5296</v>
      </c>
      <c r="E8753" s="1">
        <v>42187</v>
      </c>
      <c r="F8753" t="s">
        <v>5329</v>
      </c>
      <c r="G8753">
        <v>1</v>
      </c>
      <c r="H8753" t="s">
        <v>5287</v>
      </c>
      <c r="I8753" t="s">
        <v>5330</v>
      </c>
      <c r="J8753" t="s">
        <v>5293</v>
      </c>
      <c r="K8753" t="b">
        <f>LOOKUP(A8753,'[1]UDDATA-1'!B:B,'[1]UDDATA-1'!A:A)&lt;&gt;LOOKUP(A8753,'[1]UDDATA-2'!B:B,'[1]UDDATA-2'!A:A)</f>
        <v>0</v>
      </c>
      <c r="L8753" t="str">
        <f t="shared" si="1088"/>
        <v>Diskret matematik</v>
      </c>
      <c r="M8753">
        <f t="shared" si="1089"/>
        <v>7</v>
      </c>
      <c r="N8753" t="str">
        <f t="shared" si="1090"/>
        <v/>
      </c>
      <c r="O8753" t="e">
        <f>IF(AND(A8753&lt;&gt;A8752,#REF!&lt;&gt;""),#REF!,"")</f>
        <v>#REF!</v>
      </c>
      <c r="P8753" t="e">
        <f t="shared" si="1093"/>
        <v>#REF!</v>
      </c>
      <c r="Q8753" s="2" t="e">
        <f t="shared" ca="1" si="1094"/>
        <v>#REF!</v>
      </c>
      <c r="R8753" t="e">
        <f>IF(NOT(#REF!="Indskrevet"),"",IF(E8753="",FALSE,AND(NOT(#REF!),VALUE(RIGHT(CONCATENATE(YEAR(E8753)),2))=15)))</f>
        <v>#REF!</v>
      </c>
      <c r="S8753" t="e">
        <f t="shared" si="1091"/>
        <v>#REF!</v>
      </c>
      <c r="T8753" t="e">
        <f t="shared" si="1092"/>
        <v>#REF!</v>
      </c>
      <c r="U8753" s="2" t="e">
        <f t="shared" si="1095"/>
        <v>#REF!</v>
      </c>
      <c r="V8753" s="2"/>
    </row>
    <row r="8754" spans="1:22" x14ac:dyDescent="0.25">
      <c r="A8754" t="s">
        <v>4893</v>
      </c>
      <c r="B8754" t="s">
        <v>4894</v>
      </c>
      <c r="C8754">
        <v>59.999999999998799</v>
      </c>
      <c r="D8754" t="s">
        <v>5306</v>
      </c>
      <c r="E8754" s="1">
        <v>42188</v>
      </c>
      <c r="F8754" t="s">
        <v>5331</v>
      </c>
      <c r="G8754">
        <v>1</v>
      </c>
      <c r="H8754" t="s">
        <v>5307</v>
      </c>
      <c r="I8754" t="s">
        <v>5332</v>
      </c>
      <c r="J8754" t="s">
        <v>5293</v>
      </c>
      <c r="K8754" t="b">
        <f>LOOKUP(A8754,'[1]UDDATA-1'!B:B,'[1]UDDATA-1'!A:A)&lt;&gt;LOOKUP(A8754,'[1]UDDATA-2'!B:B,'[1]UDDATA-2'!A:A)</f>
        <v>0</v>
      </c>
      <c r="L8754" t="str">
        <f t="shared" si="1088"/>
        <v>Computerarkitektur</v>
      </c>
      <c r="M8754">
        <f t="shared" si="1089"/>
        <v>0</v>
      </c>
      <c r="N8754" t="str">
        <f t="shared" si="1090"/>
        <v/>
      </c>
      <c r="O8754" t="e">
        <f>IF(AND(A8754&lt;&gt;A8753,#REF!&lt;&gt;""),#REF!,"")</f>
        <v>#REF!</v>
      </c>
      <c r="P8754" t="e">
        <f t="shared" si="1093"/>
        <v>#REF!</v>
      </c>
      <c r="Q8754" s="2" t="e">
        <f t="shared" ca="1" si="1094"/>
        <v>#REF!</v>
      </c>
      <c r="R8754" t="e">
        <f>IF(NOT(#REF!="Indskrevet"),"",IF(E8754="",FALSE,AND(NOT(#REF!),VALUE(RIGHT(CONCATENATE(YEAR(E8754)),2))=15)))</f>
        <v>#REF!</v>
      </c>
      <c r="S8754" t="e">
        <f t="shared" si="1091"/>
        <v>#REF!</v>
      </c>
      <c r="T8754" t="e">
        <f t="shared" si="1092"/>
        <v>#REF!</v>
      </c>
      <c r="U8754" s="2" t="e">
        <f t="shared" si="1095"/>
        <v>#REF!</v>
      </c>
      <c r="V8754" s="2"/>
    </row>
    <row r="8755" spans="1:22" x14ac:dyDescent="0.25">
      <c r="A8755" t="s">
        <v>4893</v>
      </c>
      <c r="B8755" t="s">
        <v>4894</v>
      </c>
      <c r="C8755">
        <v>59.999999999998799</v>
      </c>
      <c r="D8755" t="s">
        <v>5300</v>
      </c>
      <c r="E8755" s="1">
        <v>42248</v>
      </c>
      <c r="F8755" t="s">
        <v>5331</v>
      </c>
      <c r="G8755">
        <v>2</v>
      </c>
      <c r="H8755" t="s">
        <v>5287</v>
      </c>
      <c r="I8755" t="s">
        <v>5332</v>
      </c>
      <c r="J8755" t="s">
        <v>5299</v>
      </c>
      <c r="K8755" t="b">
        <f>LOOKUP(A8755,'[1]UDDATA-1'!B:B,'[1]UDDATA-1'!A:A)&lt;&gt;LOOKUP(A8755,'[1]UDDATA-2'!B:B,'[1]UDDATA-2'!A:A)</f>
        <v>0</v>
      </c>
      <c r="L8755" t="str">
        <f t="shared" si="1088"/>
        <v/>
      </c>
      <c r="M8755" t="str">
        <f t="shared" si="1089"/>
        <v/>
      </c>
      <c r="N8755" t="str">
        <f t="shared" si="1090"/>
        <v/>
      </c>
      <c r="O8755" t="e">
        <f>IF(AND(A8755&lt;&gt;A8754,#REF!&lt;&gt;""),#REF!,"")</f>
        <v>#REF!</v>
      </c>
      <c r="P8755" t="e">
        <f t="shared" si="1093"/>
        <v>#REF!</v>
      </c>
      <c r="Q8755" s="2" t="e">
        <f t="shared" ca="1" si="1094"/>
        <v>#REF!</v>
      </c>
      <c r="R8755" t="e">
        <f>IF(NOT(#REF!="Indskrevet"),"",IF(E8755="",FALSE,AND(NOT(#REF!),VALUE(RIGHT(CONCATENATE(YEAR(E8755)),2))=15)))</f>
        <v>#REF!</v>
      </c>
      <c r="S8755" t="e">
        <f t="shared" si="1091"/>
        <v>#REF!</v>
      </c>
      <c r="T8755" t="e">
        <f t="shared" si="1092"/>
        <v>#REF!</v>
      </c>
      <c r="U8755" s="2" t="e">
        <f t="shared" si="1095"/>
        <v>#REF!</v>
      </c>
      <c r="V8755" s="2"/>
    </row>
    <row r="8756" spans="1:22" x14ac:dyDescent="0.25">
      <c r="A8756" t="s">
        <v>4893</v>
      </c>
      <c r="B8756" t="s">
        <v>4894</v>
      </c>
      <c r="C8756">
        <v>59.999999999998799</v>
      </c>
      <c r="D8756" t="s">
        <v>5317</v>
      </c>
      <c r="E8756" s="1">
        <v>42157</v>
      </c>
      <c r="F8756" t="s">
        <v>5333</v>
      </c>
      <c r="G8756">
        <v>1</v>
      </c>
      <c r="H8756" t="s">
        <v>5287</v>
      </c>
      <c r="I8756" t="s">
        <v>5334</v>
      </c>
      <c r="J8756" t="s">
        <v>5293</v>
      </c>
      <c r="K8756" t="b">
        <f>LOOKUP(A8756,'[1]UDDATA-1'!B:B,'[1]UDDATA-1'!A:A)&lt;&gt;LOOKUP(A8756,'[1]UDDATA-2'!B:B,'[1]UDDATA-2'!A:A)</f>
        <v>0</v>
      </c>
      <c r="L8756" t="str">
        <f t="shared" si="1088"/>
        <v>Objektorienteret programmering</v>
      </c>
      <c r="M8756">
        <f t="shared" si="1089"/>
        <v>4</v>
      </c>
      <c r="N8756" t="str">
        <f t="shared" si="1090"/>
        <v/>
      </c>
      <c r="O8756" t="e">
        <f>IF(AND(A8756&lt;&gt;A8755,#REF!&lt;&gt;""),#REF!,"")</f>
        <v>#REF!</v>
      </c>
      <c r="P8756" t="e">
        <f t="shared" si="1093"/>
        <v>#REF!</v>
      </c>
      <c r="Q8756" s="2" t="e">
        <f t="shared" ca="1" si="1094"/>
        <v>#REF!</v>
      </c>
      <c r="R8756" t="e">
        <f>IF(NOT(#REF!="Indskrevet"),"",IF(E8756="",FALSE,AND(NOT(#REF!),VALUE(RIGHT(CONCATENATE(YEAR(E8756)),2))=15)))</f>
        <v>#REF!</v>
      </c>
      <c r="S8756" t="e">
        <f t="shared" si="1091"/>
        <v>#REF!</v>
      </c>
      <c r="T8756" t="e">
        <f t="shared" si="1092"/>
        <v>#REF!</v>
      </c>
      <c r="U8756" s="2" t="e">
        <f t="shared" si="1095"/>
        <v>#REF!</v>
      </c>
      <c r="V8756" s="2"/>
    </row>
    <row r="8757" spans="1:22" x14ac:dyDescent="0.25">
      <c r="A8757" t="s">
        <v>4895</v>
      </c>
      <c r="B8757" t="s">
        <v>4896</v>
      </c>
      <c r="C8757">
        <v>0</v>
      </c>
      <c r="K8757" t="b">
        <f>LOOKUP(A8757,'[1]UDDATA-1'!B:B,'[1]UDDATA-1'!A:A)&lt;&gt;LOOKUP(A8757,'[1]UDDATA-2'!B:B,'[1]UDDATA-2'!A:A)</f>
        <v>0</v>
      </c>
      <c r="L8757" t="str">
        <f t="shared" si="1088"/>
        <v/>
      </c>
      <c r="M8757" t="str">
        <f t="shared" si="1089"/>
        <v/>
      </c>
      <c r="N8757" t="str">
        <f t="shared" si="1090"/>
        <v/>
      </c>
      <c r="O8757" t="e">
        <f>IF(AND(A8757&lt;&gt;A8756,#REF!&lt;&gt;""),#REF!,"")</f>
        <v>#REF!</v>
      </c>
      <c r="P8757" t="e">
        <f t="shared" si="1093"/>
        <v>#REF!</v>
      </c>
      <c r="Q8757" s="2" t="e">
        <f t="shared" ca="1" si="1094"/>
        <v>#REF!</v>
      </c>
      <c r="R8757" t="e">
        <f>IF(NOT(#REF!="Indskrevet"),"",IF(E8757="",FALSE,AND(NOT(#REF!),VALUE(RIGHT(CONCATENATE(YEAR(E8757)),2))=15)))</f>
        <v>#REF!</v>
      </c>
      <c r="S8757" t="e">
        <f t="shared" si="1091"/>
        <v>#REF!</v>
      </c>
      <c r="T8757" t="e">
        <f t="shared" si="1092"/>
        <v>#REF!</v>
      </c>
      <c r="U8757" s="2" t="e">
        <f t="shared" si="1095"/>
        <v>#REF!</v>
      </c>
      <c r="V8757" s="2"/>
    </row>
    <row r="8758" spans="1:22" x14ac:dyDescent="0.25">
      <c r="A8758" t="s">
        <v>4898</v>
      </c>
      <c r="B8758" t="s">
        <v>4899</v>
      </c>
      <c r="C8758">
        <v>59.999999999998799</v>
      </c>
      <c r="D8758" t="s">
        <v>5296</v>
      </c>
      <c r="E8758" s="1">
        <v>41290</v>
      </c>
      <c r="F8758" t="s">
        <v>5343</v>
      </c>
      <c r="G8758">
        <v>1</v>
      </c>
      <c r="H8758" t="s">
        <v>5287</v>
      </c>
      <c r="I8758" t="s">
        <v>5288</v>
      </c>
      <c r="J8758" t="s">
        <v>5289</v>
      </c>
      <c r="K8758" t="b">
        <f>LOOKUP(A8758,'[1]UDDATA-1'!B:B,'[1]UDDATA-1'!A:A)&lt;&gt;LOOKUP(A8758,'[1]UDDATA-2'!B:B,'[1]UDDATA-2'!A:A)</f>
        <v>0</v>
      </c>
      <c r="L8758" t="str">
        <f t="shared" si="1088"/>
        <v>Grundlæggende programmering</v>
      </c>
      <c r="M8758">
        <f t="shared" si="1089"/>
        <v>7</v>
      </c>
      <c r="N8758" t="str">
        <f t="shared" si="1090"/>
        <v/>
      </c>
      <c r="O8758" t="e">
        <f>IF(AND(A8758&lt;&gt;A8757,#REF!&lt;&gt;""),#REF!,"")</f>
        <v>#REF!</v>
      </c>
      <c r="P8758" t="e">
        <f t="shared" si="1093"/>
        <v>#REF!</v>
      </c>
      <c r="Q8758" s="2" t="e">
        <f t="shared" ca="1" si="1094"/>
        <v>#REF!</v>
      </c>
      <c r="R8758" t="e">
        <f>IF(NOT(#REF!="Indskrevet"),"",IF(E8758="",FALSE,AND(NOT(#REF!),VALUE(RIGHT(CONCATENATE(YEAR(E8758)),2))=15)))</f>
        <v>#REF!</v>
      </c>
      <c r="S8758" t="e">
        <f t="shared" si="1091"/>
        <v>#REF!</v>
      </c>
      <c r="T8758" t="e">
        <f t="shared" si="1092"/>
        <v>#REF!</v>
      </c>
      <c r="U8758" s="2" t="e">
        <f t="shared" si="1095"/>
        <v>#REF!</v>
      </c>
      <c r="V8758" s="2"/>
    </row>
    <row r="8759" spans="1:22" x14ac:dyDescent="0.25">
      <c r="A8759" t="s">
        <v>4898</v>
      </c>
      <c r="B8759" t="s">
        <v>4899</v>
      </c>
      <c r="C8759">
        <v>59.999999999998799</v>
      </c>
      <c r="D8759" t="s">
        <v>5296</v>
      </c>
      <c r="E8759" s="1">
        <v>41456</v>
      </c>
      <c r="F8759" t="s">
        <v>5344</v>
      </c>
      <c r="G8759">
        <v>1</v>
      </c>
      <c r="H8759" t="s">
        <v>5287</v>
      </c>
      <c r="I8759" t="s">
        <v>5292</v>
      </c>
      <c r="J8759" t="s">
        <v>5293</v>
      </c>
      <c r="K8759" t="b">
        <f>LOOKUP(A8759,'[1]UDDATA-1'!B:B,'[1]UDDATA-1'!A:A)&lt;&gt;LOOKUP(A8759,'[1]UDDATA-2'!B:B,'[1]UDDATA-2'!A:A)</f>
        <v>0</v>
      </c>
      <c r="L8759" t="str">
        <f t="shared" si="1088"/>
        <v>Matematik til multimedie-applikationer</v>
      </c>
      <c r="M8759">
        <f t="shared" si="1089"/>
        <v>7</v>
      </c>
      <c r="N8759" t="str">
        <f t="shared" si="1090"/>
        <v/>
      </c>
      <c r="O8759" t="e">
        <f>IF(AND(A8759&lt;&gt;A8758,#REF!&lt;&gt;""),#REF!,"")</f>
        <v>#REF!</v>
      </c>
      <c r="P8759" t="e">
        <f t="shared" si="1093"/>
        <v>#REF!</v>
      </c>
      <c r="Q8759" s="2" t="e">
        <f t="shared" ca="1" si="1094"/>
        <v>#REF!</v>
      </c>
      <c r="R8759" t="e">
        <f>IF(NOT(#REF!="Indskrevet"),"",IF(E8759="",FALSE,AND(NOT(#REF!),VALUE(RIGHT(CONCATENATE(YEAR(E8759)),2))=15)))</f>
        <v>#REF!</v>
      </c>
      <c r="S8759" t="e">
        <f t="shared" si="1091"/>
        <v>#REF!</v>
      </c>
      <c r="T8759" t="e">
        <f t="shared" si="1092"/>
        <v>#REF!</v>
      </c>
      <c r="U8759" s="2" t="e">
        <f t="shared" si="1095"/>
        <v>#REF!</v>
      </c>
      <c r="V8759" s="2"/>
    </row>
    <row r="8760" spans="1:22" x14ac:dyDescent="0.25">
      <c r="A8760" t="s">
        <v>4898</v>
      </c>
      <c r="B8760" t="s">
        <v>4899</v>
      </c>
      <c r="C8760">
        <v>59.999999999998799</v>
      </c>
      <c r="D8760" t="s">
        <v>5290</v>
      </c>
      <c r="E8760" s="1">
        <v>41429</v>
      </c>
      <c r="F8760" t="s">
        <v>5345</v>
      </c>
      <c r="G8760">
        <v>1</v>
      </c>
      <c r="H8760" t="s">
        <v>5287</v>
      </c>
      <c r="I8760" t="s">
        <v>5295</v>
      </c>
      <c r="J8760" t="s">
        <v>5293</v>
      </c>
      <c r="K8760" t="b">
        <f>LOOKUP(A8760,'[1]UDDATA-1'!B:B,'[1]UDDATA-1'!A:A)&lt;&gt;LOOKUP(A8760,'[1]UDDATA-2'!B:B,'[1]UDDATA-2'!A:A)</f>
        <v>0</v>
      </c>
      <c r="L8760" t="str">
        <f t="shared" si="1088"/>
        <v>Fysisk interface design</v>
      </c>
      <c r="M8760">
        <f t="shared" si="1089"/>
        <v>10</v>
      </c>
      <c r="N8760" t="str">
        <f t="shared" si="1090"/>
        <v/>
      </c>
      <c r="O8760" t="e">
        <f>IF(AND(A8760&lt;&gt;A8759,#REF!&lt;&gt;""),#REF!,"")</f>
        <v>#REF!</v>
      </c>
      <c r="P8760" t="e">
        <f t="shared" si="1093"/>
        <v>#REF!</v>
      </c>
      <c r="Q8760" s="2" t="e">
        <f t="shared" ca="1" si="1094"/>
        <v>#REF!</v>
      </c>
      <c r="R8760" t="e">
        <f>IF(NOT(#REF!="Indskrevet"),"",IF(E8760="",FALSE,AND(NOT(#REF!),VALUE(RIGHT(CONCATENATE(YEAR(E8760)),2))=15)))</f>
        <v>#REF!</v>
      </c>
      <c r="S8760" t="e">
        <f t="shared" si="1091"/>
        <v>#REF!</v>
      </c>
      <c r="T8760" t="e">
        <f t="shared" si="1092"/>
        <v>#REF!</v>
      </c>
      <c r="U8760" s="2" t="e">
        <f t="shared" si="1095"/>
        <v>#REF!</v>
      </c>
      <c r="V8760" s="2"/>
    </row>
    <row r="8761" spans="1:22" x14ac:dyDescent="0.25">
      <c r="A8761" t="s">
        <v>4900</v>
      </c>
      <c r="B8761" t="s">
        <v>4901</v>
      </c>
      <c r="C8761">
        <v>19.999999999999201</v>
      </c>
      <c r="D8761" t="s">
        <v>5285</v>
      </c>
      <c r="E8761" s="1">
        <v>41312</v>
      </c>
      <c r="F8761" t="s">
        <v>5286</v>
      </c>
      <c r="G8761">
        <v>1</v>
      </c>
      <c r="H8761" t="s">
        <v>5287</v>
      </c>
      <c r="I8761" t="s">
        <v>5288</v>
      </c>
      <c r="J8761" t="s">
        <v>5289</v>
      </c>
      <c r="K8761" t="b">
        <f>LOOKUP(A8761,'[1]UDDATA-1'!B:B,'[1]UDDATA-1'!A:A)&lt;&gt;LOOKUP(A8761,'[1]UDDATA-2'!B:B,'[1]UDDATA-2'!A:A)</f>
        <v>0</v>
      </c>
      <c r="L8761" t="str">
        <f t="shared" si="1088"/>
        <v>Grundlæggende programmering</v>
      </c>
      <c r="M8761">
        <f t="shared" si="1089"/>
        <v>2</v>
      </c>
      <c r="N8761" t="str">
        <f t="shared" si="1090"/>
        <v/>
      </c>
      <c r="O8761" t="e">
        <f>IF(AND(A8761&lt;&gt;A8760,#REF!&lt;&gt;""),#REF!,"")</f>
        <v>#REF!</v>
      </c>
      <c r="P8761" t="e">
        <f t="shared" si="1093"/>
        <v>#REF!</v>
      </c>
      <c r="Q8761" s="2" t="e">
        <f t="shared" ca="1" si="1094"/>
        <v>#REF!</v>
      </c>
      <c r="R8761" t="e">
        <f>IF(NOT(#REF!="Indskrevet"),"",IF(E8761="",FALSE,AND(NOT(#REF!),VALUE(RIGHT(CONCATENATE(YEAR(E8761)),2))=15)))</f>
        <v>#REF!</v>
      </c>
      <c r="S8761" t="e">
        <f t="shared" si="1091"/>
        <v>#REF!</v>
      </c>
      <c r="T8761" t="e">
        <f t="shared" si="1092"/>
        <v>#REF!</v>
      </c>
      <c r="U8761" s="2" t="e">
        <f t="shared" si="1095"/>
        <v>#REF!</v>
      </c>
      <c r="V8761" s="2"/>
    </row>
    <row r="8762" spans="1:22" x14ac:dyDescent="0.25">
      <c r="A8762" t="s">
        <v>4900</v>
      </c>
      <c r="B8762" t="s">
        <v>4901</v>
      </c>
      <c r="C8762">
        <v>19.999999999999201</v>
      </c>
      <c r="D8762" t="s">
        <v>5318</v>
      </c>
      <c r="E8762" s="1">
        <v>41462</v>
      </c>
      <c r="F8762" t="s">
        <v>5291</v>
      </c>
      <c r="G8762">
        <v>1</v>
      </c>
      <c r="H8762" t="s">
        <v>5287</v>
      </c>
      <c r="I8762" t="s">
        <v>5292</v>
      </c>
      <c r="J8762" t="s">
        <v>5293</v>
      </c>
      <c r="K8762" t="b">
        <f>LOOKUP(A8762,'[1]UDDATA-1'!B:B,'[1]UDDATA-1'!A:A)&lt;&gt;LOOKUP(A8762,'[1]UDDATA-2'!B:B,'[1]UDDATA-2'!A:A)</f>
        <v>0</v>
      </c>
      <c r="L8762" t="str">
        <f t="shared" si="1088"/>
        <v>Matematik til multimedie-applikationer</v>
      </c>
      <c r="M8762" t="str">
        <f t="shared" si="1089"/>
        <v/>
      </c>
      <c r="N8762" t="str">
        <f t="shared" si="1090"/>
        <v>U</v>
      </c>
      <c r="O8762" t="e">
        <f>IF(AND(A8762&lt;&gt;A8761,#REF!&lt;&gt;""),#REF!,"")</f>
        <v>#REF!</v>
      </c>
      <c r="P8762" t="e">
        <f t="shared" si="1093"/>
        <v>#REF!</v>
      </c>
      <c r="Q8762" s="2" t="e">
        <f t="shared" ca="1" si="1094"/>
        <v>#REF!</v>
      </c>
      <c r="R8762" t="e">
        <f>IF(NOT(#REF!="Indskrevet"),"",IF(E8762="",FALSE,AND(NOT(#REF!),VALUE(RIGHT(CONCATENATE(YEAR(E8762)),2))=15)))</f>
        <v>#REF!</v>
      </c>
      <c r="S8762" t="e">
        <f t="shared" si="1091"/>
        <v>#REF!</v>
      </c>
      <c r="T8762" t="e">
        <f t="shared" si="1092"/>
        <v>#REF!</v>
      </c>
      <c r="U8762" s="2" t="e">
        <f t="shared" si="1095"/>
        <v>#REF!</v>
      </c>
      <c r="V8762" s="2"/>
    </row>
    <row r="8763" spans="1:22" x14ac:dyDescent="0.25">
      <c r="A8763" t="s">
        <v>4900</v>
      </c>
      <c r="B8763" t="s">
        <v>4901</v>
      </c>
      <c r="C8763">
        <v>19.999999999999201</v>
      </c>
      <c r="D8763" t="s">
        <v>5318</v>
      </c>
      <c r="E8763" s="1">
        <v>41450</v>
      </c>
      <c r="F8763" t="s">
        <v>5294</v>
      </c>
      <c r="G8763">
        <v>1</v>
      </c>
      <c r="H8763" t="s">
        <v>5287</v>
      </c>
      <c r="I8763" t="s">
        <v>5295</v>
      </c>
      <c r="J8763" t="s">
        <v>5293</v>
      </c>
      <c r="K8763" t="b">
        <f>LOOKUP(A8763,'[1]UDDATA-1'!B:B,'[1]UDDATA-1'!A:A)&lt;&gt;LOOKUP(A8763,'[1]UDDATA-2'!B:B,'[1]UDDATA-2'!A:A)</f>
        <v>0</v>
      </c>
      <c r="L8763" t="str">
        <f t="shared" si="1088"/>
        <v>Fysisk interface design</v>
      </c>
      <c r="M8763" t="str">
        <f t="shared" si="1089"/>
        <v/>
      </c>
      <c r="N8763" t="str">
        <f t="shared" si="1090"/>
        <v>U</v>
      </c>
      <c r="O8763" t="e">
        <f>IF(AND(A8763&lt;&gt;A8762,#REF!&lt;&gt;""),#REF!,"")</f>
        <v>#REF!</v>
      </c>
      <c r="P8763" t="e">
        <f t="shared" si="1093"/>
        <v>#REF!</v>
      </c>
      <c r="Q8763" s="2" t="e">
        <f t="shared" ca="1" si="1094"/>
        <v>#REF!</v>
      </c>
      <c r="R8763" t="e">
        <f>IF(NOT(#REF!="Indskrevet"),"",IF(E8763="",FALSE,AND(NOT(#REF!),VALUE(RIGHT(CONCATENATE(YEAR(E8763)),2))=15)))</f>
        <v>#REF!</v>
      </c>
      <c r="S8763" t="e">
        <f t="shared" si="1091"/>
        <v>#REF!</v>
      </c>
      <c r="T8763" t="e">
        <f t="shared" si="1092"/>
        <v>#REF!</v>
      </c>
      <c r="U8763" s="2" t="e">
        <f t="shared" si="1095"/>
        <v>#REF!</v>
      </c>
      <c r="V8763" s="2"/>
    </row>
    <row r="8764" spans="1:22" x14ac:dyDescent="0.25">
      <c r="A8764" t="s">
        <v>4902</v>
      </c>
      <c r="B8764" t="s">
        <v>4903</v>
      </c>
      <c r="C8764">
        <v>104.999999999998</v>
      </c>
      <c r="D8764" t="s">
        <v>5285</v>
      </c>
      <c r="E8764" s="1">
        <v>41304</v>
      </c>
      <c r="F8764" t="s">
        <v>5335</v>
      </c>
      <c r="G8764">
        <v>1</v>
      </c>
      <c r="H8764" t="s">
        <v>5287</v>
      </c>
      <c r="I8764" t="s">
        <v>5324</v>
      </c>
      <c r="J8764" t="s">
        <v>5289</v>
      </c>
      <c r="K8764" t="b">
        <f>LOOKUP(A8764,'[1]UDDATA-1'!B:B,'[1]UDDATA-1'!A:A)&lt;&gt;LOOKUP(A8764,'[1]UDDATA-2'!B:B,'[1]UDDATA-2'!A:A)</f>
        <v>0</v>
      </c>
      <c r="L8764" t="str">
        <f t="shared" si="1088"/>
        <v>Lineær algebra</v>
      </c>
      <c r="M8764">
        <f t="shared" si="1089"/>
        <v>2</v>
      </c>
      <c r="N8764" t="str">
        <f t="shared" si="1090"/>
        <v/>
      </c>
      <c r="O8764" t="e">
        <f>IF(AND(A8764&lt;&gt;A8763,#REF!&lt;&gt;""),#REF!,"")</f>
        <v>#REF!</v>
      </c>
      <c r="P8764" t="e">
        <f t="shared" si="1093"/>
        <v>#REF!</v>
      </c>
      <c r="Q8764" s="2" t="e">
        <f t="shared" ca="1" si="1094"/>
        <v>#REF!</v>
      </c>
      <c r="R8764" t="e">
        <f>IF(NOT(#REF!="Indskrevet"),"",IF(E8764="",FALSE,AND(NOT(#REF!),VALUE(RIGHT(CONCATENATE(YEAR(E8764)),2))=15)))</f>
        <v>#REF!</v>
      </c>
      <c r="S8764" t="e">
        <f t="shared" si="1091"/>
        <v>#REF!</v>
      </c>
      <c r="T8764" t="e">
        <f t="shared" si="1092"/>
        <v>#REF!</v>
      </c>
      <c r="U8764" s="2" t="e">
        <f t="shared" si="1095"/>
        <v>#REF!</v>
      </c>
      <c r="V8764" s="2"/>
    </row>
    <row r="8765" spans="1:22" x14ac:dyDescent="0.25">
      <c r="A8765" t="s">
        <v>4902</v>
      </c>
      <c r="B8765" t="s">
        <v>4903</v>
      </c>
      <c r="C8765">
        <v>104.999999999998</v>
      </c>
      <c r="D8765" t="s">
        <v>5285</v>
      </c>
      <c r="E8765" s="1">
        <v>41460</v>
      </c>
      <c r="F8765" t="s">
        <v>5336</v>
      </c>
      <c r="G8765">
        <v>1</v>
      </c>
      <c r="H8765" t="s">
        <v>5287</v>
      </c>
      <c r="I8765" t="s">
        <v>5326</v>
      </c>
      <c r="J8765" t="s">
        <v>5293</v>
      </c>
      <c r="K8765" t="b">
        <f>LOOKUP(A8765,'[1]UDDATA-1'!B:B,'[1]UDDATA-1'!A:A)&lt;&gt;LOOKUP(A8765,'[1]UDDATA-2'!B:B,'[1]UDDATA-2'!A:A)</f>
        <v>0</v>
      </c>
      <c r="L8765" t="str">
        <f t="shared" si="1088"/>
        <v>Calculus</v>
      </c>
      <c r="M8765">
        <f t="shared" si="1089"/>
        <v>2</v>
      </c>
      <c r="N8765" t="str">
        <f t="shared" si="1090"/>
        <v/>
      </c>
      <c r="O8765" t="e">
        <f>IF(AND(A8765&lt;&gt;A8764,#REF!&lt;&gt;""),#REF!,"")</f>
        <v>#REF!</v>
      </c>
      <c r="P8765" t="e">
        <f t="shared" si="1093"/>
        <v>#REF!</v>
      </c>
      <c r="Q8765" s="2" t="e">
        <f t="shared" ca="1" si="1094"/>
        <v>#REF!</v>
      </c>
      <c r="R8765" t="e">
        <f>IF(NOT(#REF!="Indskrevet"),"",IF(E8765="",FALSE,AND(NOT(#REF!),VALUE(RIGHT(CONCATENATE(YEAR(E8765)),2))=15)))</f>
        <v>#REF!</v>
      </c>
      <c r="S8765" t="e">
        <f t="shared" si="1091"/>
        <v>#REF!</v>
      </c>
      <c r="T8765" t="e">
        <f t="shared" si="1092"/>
        <v>#REF!</v>
      </c>
      <c r="U8765" s="2" t="e">
        <f t="shared" si="1095"/>
        <v>#REF!</v>
      </c>
      <c r="V8765" s="2"/>
    </row>
    <row r="8766" spans="1:22" x14ac:dyDescent="0.25">
      <c r="A8766" t="s">
        <v>4902</v>
      </c>
      <c r="B8766" t="s">
        <v>4903</v>
      </c>
      <c r="C8766">
        <v>104.999999999998</v>
      </c>
      <c r="D8766" t="s">
        <v>5327</v>
      </c>
      <c r="E8766" s="1">
        <v>41452</v>
      </c>
      <c r="F8766" t="s">
        <v>5337</v>
      </c>
      <c r="G8766">
        <v>1</v>
      </c>
      <c r="H8766" t="s">
        <v>5307</v>
      </c>
      <c r="I8766" t="s">
        <v>5338</v>
      </c>
      <c r="J8766" t="s">
        <v>5293</v>
      </c>
      <c r="K8766" t="b">
        <f>LOOKUP(A8766,'[1]UDDATA-1'!B:B,'[1]UDDATA-1'!A:A)&lt;&gt;LOOKUP(A8766,'[1]UDDATA-2'!B:B,'[1]UDDATA-2'!A:A)</f>
        <v>0</v>
      </c>
      <c r="L8766" t="str">
        <f t="shared" si="1088"/>
        <v>Kredsløbsteori og dynamiske systemer</v>
      </c>
      <c r="M8766">
        <f t="shared" si="1089"/>
        <v>-3</v>
      </c>
      <c r="N8766" t="str">
        <f t="shared" si="1090"/>
        <v/>
      </c>
      <c r="O8766" t="e">
        <f>IF(AND(A8766&lt;&gt;A8765,#REF!&lt;&gt;""),#REF!,"")</f>
        <v>#REF!</v>
      </c>
      <c r="P8766" t="e">
        <f t="shared" si="1093"/>
        <v>#REF!</v>
      </c>
      <c r="Q8766" s="2" t="e">
        <f t="shared" ca="1" si="1094"/>
        <v>#REF!</v>
      </c>
      <c r="R8766" t="e">
        <f>IF(NOT(#REF!="Indskrevet"),"",IF(E8766="",FALSE,AND(NOT(#REF!),VALUE(RIGHT(CONCATENATE(YEAR(E8766)),2))=15)))</f>
        <v>#REF!</v>
      </c>
      <c r="S8766" t="e">
        <f t="shared" si="1091"/>
        <v>#REF!</v>
      </c>
      <c r="T8766" t="e">
        <f t="shared" si="1092"/>
        <v>#REF!</v>
      </c>
      <c r="U8766" s="2" t="e">
        <f t="shared" si="1095"/>
        <v>#REF!</v>
      </c>
      <c r="V8766" s="2"/>
    </row>
    <row r="8767" spans="1:22" x14ac:dyDescent="0.25">
      <c r="A8767" t="s">
        <v>4902</v>
      </c>
      <c r="B8767" t="s">
        <v>4903</v>
      </c>
      <c r="C8767">
        <v>104.999999999998</v>
      </c>
      <c r="D8767" t="s">
        <v>5306</v>
      </c>
      <c r="E8767" s="1">
        <v>41816</v>
      </c>
      <c r="F8767" t="s">
        <v>5337</v>
      </c>
      <c r="G8767">
        <v>2</v>
      </c>
      <c r="H8767" t="s">
        <v>5307</v>
      </c>
      <c r="I8767" t="s">
        <v>5338</v>
      </c>
      <c r="J8767" t="s">
        <v>5303</v>
      </c>
      <c r="K8767" t="b">
        <f>LOOKUP(A8767,'[1]UDDATA-1'!B:B,'[1]UDDATA-1'!A:A)&lt;&gt;LOOKUP(A8767,'[1]UDDATA-2'!B:B,'[1]UDDATA-2'!A:A)</f>
        <v>0</v>
      </c>
      <c r="L8767" t="str">
        <f t="shared" si="1088"/>
        <v/>
      </c>
      <c r="M8767" t="str">
        <f t="shared" si="1089"/>
        <v/>
      </c>
      <c r="N8767" t="str">
        <f t="shared" si="1090"/>
        <v/>
      </c>
      <c r="O8767" t="e">
        <f>IF(AND(A8767&lt;&gt;A8766,#REF!&lt;&gt;""),#REF!,"")</f>
        <v>#REF!</v>
      </c>
      <c r="P8767" t="e">
        <f t="shared" si="1093"/>
        <v>#REF!</v>
      </c>
      <c r="Q8767" s="2" t="e">
        <f t="shared" ca="1" si="1094"/>
        <v>#REF!</v>
      </c>
      <c r="R8767" t="e">
        <f>IF(NOT(#REF!="Indskrevet"),"",IF(E8767="",FALSE,AND(NOT(#REF!),VALUE(RIGHT(CONCATENATE(YEAR(E8767)),2))=15)))</f>
        <v>#REF!</v>
      </c>
      <c r="S8767" t="e">
        <f t="shared" si="1091"/>
        <v>#REF!</v>
      </c>
      <c r="T8767" t="e">
        <f t="shared" si="1092"/>
        <v>#REF!</v>
      </c>
      <c r="U8767" s="2" t="e">
        <f t="shared" si="1095"/>
        <v>#REF!</v>
      </c>
      <c r="V8767" s="2"/>
    </row>
    <row r="8768" spans="1:22" x14ac:dyDescent="0.25">
      <c r="A8768" t="s">
        <v>4902</v>
      </c>
      <c r="B8768" t="s">
        <v>4903</v>
      </c>
      <c r="C8768">
        <v>104.999999999998</v>
      </c>
      <c r="D8768" t="s">
        <v>5317</v>
      </c>
      <c r="E8768" s="1">
        <v>41886</v>
      </c>
      <c r="F8768" t="s">
        <v>5337</v>
      </c>
      <c r="G8768">
        <v>3</v>
      </c>
      <c r="H8768" t="s">
        <v>5287</v>
      </c>
      <c r="I8768" t="s">
        <v>5338</v>
      </c>
      <c r="J8768" t="s">
        <v>5315</v>
      </c>
      <c r="K8768" t="b">
        <f>LOOKUP(A8768,'[1]UDDATA-1'!B:B,'[1]UDDATA-1'!A:A)&lt;&gt;LOOKUP(A8768,'[1]UDDATA-2'!B:B,'[1]UDDATA-2'!A:A)</f>
        <v>0</v>
      </c>
      <c r="L8768" t="str">
        <f t="shared" si="1088"/>
        <v/>
      </c>
      <c r="M8768" t="str">
        <f t="shared" si="1089"/>
        <v/>
      </c>
      <c r="N8768" t="str">
        <f t="shared" si="1090"/>
        <v/>
      </c>
      <c r="O8768" t="e">
        <f>IF(AND(A8768&lt;&gt;A8767,#REF!&lt;&gt;""),#REF!,"")</f>
        <v>#REF!</v>
      </c>
      <c r="P8768" t="e">
        <f t="shared" si="1093"/>
        <v>#REF!</v>
      </c>
      <c r="Q8768" s="2" t="e">
        <f t="shared" ca="1" si="1094"/>
        <v>#REF!</v>
      </c>
      <c r="R8768" t="e">
        <f>IF(NOT(#REF!="Indskrevet"),"",IF(E8768="",FALSE,AND(NOT(#REF!),VALUE(RIGHT(CONCATENATE(YEAR(E8768)),2))=15)))</f>
        <v>#REF!</v>
      </c>
      <c r="S8768" t="e">
        <f t="shared" si="1091"/>
        <v>#REF!</v>
      </c>
      <c r="T8768" t="e">
        <f t="shared" si="1092"/>
        <v>#REF!</v>
      </c>
      <c r="U8768" s="2" t="e">
        <f t="shared" si="1095"/>
        <v>#REF!</v>
      </c>
      <c r="V8768" s="2"/>
    </row>
    <row r="8769" spans="1:22" x14ac:dyDescent="0.25">
      <c r="A8769" t="s">
        <v>4902</v>
      </c>
      <c r="B8769" t="s">
        <v>4903</v>
      </c>
      <c r="C8769">
        <v>104.999999999998</v>
      </c>
      <c r="D8769" t="s">
        <v>5306</v>
      </c>
      <c r="E8769" s="1">
        <v>41656</v>
      </c>
      <c r="F8769" t="s">
        <v>5319</v>
      </c>
      <c r="G8769">
        <v>1</v>
      </c>
      <c r="H8769" t="s">
        <v>5307</v>
      </c>
      <c r="I8769" t="s">
        <v>5320</v>
      </c>
      <c r="J8769" t="s">
        <v>5299</v>
      </c>
      <c r="K8769" t="b">
        <f>LOOKUP(A8769,'[1]UDDATA-1'!B:B,'[1]UDDATA-1'!A:A)&lt;&gt;LOOKUP(A8769,'[1]UDDATA-2'!B:B,'[1]UDDATA-2'!A:A)</f>
        <v>0</v>
      </c>
      <c r="L8769" t="str">
        <f t="shared" si="1088"/>
        <v>Beregningsteknik inden for elektronikområdet 1</v>
      </c>
      <c r="M8769">
        <f t="shared" si="1089"/>
        <v>0</v>
      </c>
      <c r="N8769" t="str">
        <f t="shared" si="1090"/>
        <v/>
      </c>
      <c r="O8769" t="e">
        <f>IF(AND(A8769&lt;&gt;A8768,#REF!&lt;&gt;""),#REF!,"")</f>
        <v>#REF!</v>
      </c>
      <c r="P8769" t="e">
        <f t="shared" si="1093"/>
        <v>#REF!</v>
      </c>
      <c r="Q8769" s="2" t="e">
        <f t="shared" ca="1" si="1094"/>
        <v>#REF!</v>
      </c>
      <c r="R8769" t="e">
        <f>IF(NOT(#REF!="Indskrevet"),"",IF(E8769="",FALSE,AND(NOT(#REF!),VALUE(RIGHT(CONCATENATE(YEAR(E8769)),2))=15)))</f>
        <v>#REF!</v>
      </c>
      <c r="S8769" t="e">
        <f t="shared" si="1091"/>
        <v>#REF!</v>
      </c>
      <c r="T8769" t="e">
        <f t="shared" si="1092"/>
        <v>#REF!</v>
      </c>
      <c r="U8769" s="2" t="e">
        <f t="shared" si="1095"/>
        <v>#REF!</v>
      </c>
      <c r="V8769" s="2"/>
    </row>
    <row r="8770" spans="1:22" x14ac:dyDescent="0.25">
      <c r="A8770" t="s">
        <v>4902</v>
      </c>
      <c r="B8770" t="s">
        <v>4903</v>
      </c>
      <c r="C8770">
        <v>104.999999999998</v>
      </c>
      <c r="D8770" t="s">
        <v>5306</v>
      </c>
      <c r="E8770" s="1">
        <v>42025</v>
      </c>
      <c r="F8770" t="s">
        <v>5319</v>
      </c>
      <c r="G8770">
        <v>2</v>
      </c>
      <c r="H8770" t="s">
        <v>5307</v>
      </c>
      <c r="I8770" t="s">
        <v>5320</v>
      </c>
      <c r="J8770" t="s">
        <v>5315</v>
      </c>
      <c r="K8770" t="b">
        <f>LOOKUP(A8770,'[1]UDDATA-1'!B:B,'[1]UDDATA-1'!A:A)&lt;&gt;LOOKUP(A8770,'[1]UDDATA-2'!B:B,'[1]UDDATA-2'!A:A)</f>
        <v>0</v>
      </c>
      <c r="L8770" t="str">
        <f t="shared" ref="L8770:L8833" si="1096">IF(AND(I8770&lt;&gt;"",I8770&lt;&gt;I8769),I8770,"")</f>
        <v/>
      </c>
      <c r="M8770" t="str">
        <f t="shared" ref="M8770:M8833" si="1097">IF(AND(L8770&lt;&gt;"",ISNUMBER(VALUE(D8770))),VALUE(D8770),"")</f>
        <v/>
      </c>
      <c r="N8770" t="str">
        <f t="shared" ref="N8770:N8833" si="1098">IF(L8770="","",IF(M8770="",D8770,""))</f>
        <v/>
      </c>
      <c r="O8770" t="e">
        <f>IF(AND(A8770&lt;&gt;A8769,#REF!&lt;&gt;""),#REF!,"")</f>
        <v>#REF!</v>
      </c>
      <c r="P8770" t="e">
        <f t="shared" si="1093"/>
        <v>#REF!</v>
      </c>
      <c r="Q8770" s="2" t="e">
        <f t="shared" ca="1" si="1094"/>
        <v>#REF!</v>
      </c>
      <c r="R8770" t="e">
        <f>IF(NOT(#REF!="Indskrevet"),"",IF(E8770="",FALSE,AND(NOT(#REF!),VALUE(RIGHT(CONCATENATE(YEAR(E8770)),2))=15)))</f>
        <v>#REF!</v>
      </c>
      <c r="S8770" t="e">
        <f t="shared" ref="S8770:S8833" si="1099">IF(R8770="","",IF(A8770=A8769,S8769,NOT(OR(R8770,AND(A8771=A8770,R8771),AND(A8772=A8770,R8772),AND(A8773=A8770,R8773),AND(A8774=A8770,R8774),AND(A8775=A8770,R8775),AND(A8776=A8770,R8776),AND(A8777=A8770,R8777),AND(A8778=A8770,R8778),AND(A8779=A8770,R8779),AND(A8780=A8770,R8780)))))</f>
        <v>#REF!</v>
      </c>
      <c r="T8770" t="e">
        <f t="shared" ref="T8770:T8833" si="1100">IF(U8770="","",O8770)</f>
        <v>#REF!</v>
      </c>
      <c r="U8770" s="2" t="e">
        <f t="shared" si="1095"/>
        <v>#REF!</v>
      </c>
      <c r="V8770" s="2"/>
    </row>
    <row r="8771" spans="1:22" x14ac:dyDescent="0.25">
      <c r="A8771" t="s">
        <v>4902</v>
      </c>
      <c r="B8771" t="s">
        <v>4903</v>
      </c>
      <c r="C8771">
        <v>104.999999999998</v>
      </c>
      <c r="D8771" t="s">
        <v>5306</v>
      </c>
      <c r="E8771" s="1">
        <v>42047</v>
      </c>
      <c r="F8771" t="s">
        <v>5319</v>
      </c>
      <c r="G8771">
        <v>3</v>
      </c>
      <c r="H8771" t="s">
        <v>5287</v>
      </c>
      <c r="I8771" t="s">
        <v>5320</v>
      </c>
      <c r="J8771" t="s">
        <v>5315</v>
      </c>
      <c r="K8771" t="b">
        <f>LOOKUP(A8771,'[1]UDDATA-1'!B:B,'[1]UDDATA-1'!A:A)&lt;&gt;LOOKUP(A8771,'[1]UDDATA-2'!B:B,'[1]UDDATA-2'!A:A)</f>
        <v>0</v>
      </c>
      <c r="L8771" t="str">
        <f t="shared" si="1096"/>
        <v/>
      </c>
      <c r="M8771" t="str">
        <f t="shared" si="1097"/>
        <v/>
      </c>
      <c r="N8771" t="str">
        <f t="shared" si="1098"/>
        <v/>
      </c>
      <c r="O8771" t="e">
        <f>IF(AND(A8771&lt;&gt;A8770,#REF!&lt;&gt;""),#REF!,"")</f>
        <v>#REF!</v>
      </c>
      <c r="P8771" t="e">
        <f t="shared" ref="P8771:P8834" si="1101">IF(O8771="","",IF(M8771="",0,IF(O8772&lt;&gt;"",1,IF(AND(O8772="",O8773&lt;&gt;""),2,IF(AND(O8772="",O8773="",O8774&lt;&gt;""),3,IF(AND(O8772="",O8773="",O8774="",O8775&lt;&gt;""),4,IF(AND(O8772="",O8773="",O8774="",O8775="",O8776&lt;&gt;""),5,IF(AND(O8772="",O8773="",O8774="",O8775="",O8776="",O8777&lt;&gt;""),6,IF(AND(O8772="",O8773="",O8774="",O8775="",O8776="",O8777="",O8778&lt;&gt;""),7,IF(AND(O8772="",O8773="",O8774="",O8775="",O8776="",O8777="",O8778="",O8779&lt;&gt;""),8,IF(AND(O8772="",O8773="",O8774="",O8775="",O8776="",O8777="",O8778="",O8779="",O8780&lt;&gt;""),9,IF(AND(O8772="",O8773="",O8774="",O8775="",O8776="",O8777="",O8778="",O8779="",O8780="",O8781&lt;&gt;""),10,IF(AND(O8772="",O8773="",O8774="",O8775="",O8776="",O8777="",O8778="",O8779="",O8780="",O8781="",O8782&lt;&gt;""),11,IF(AND(O8772="",O8773="",O8774="",O8775="",O8776="",O8777="",O8778="",O8779="",O8780="",O8781="",O8782="",O8783&lt;&gt;""),12,IF(AND(O8772="",O8773="",O8774="",O8775="",O8776="",O8777="",O8778="",O8779="",O8780="",O8781="",O8782="",O8783="",O8784&lt;&gt;""),13,IF(AND(O8772="",O8773="",O8774="",O8775="",O8776="",O8777="",O8778="",O8779="",O8780="",O8781="",O8782="",O8783="",O8784="",O8785&lt;&gt;""),14,IF(AND(O8772="",O8773="",O8774="",O8775="",O8776="",O8777="",O8778="",O8779="",O8780="",O8781="",O8782="",O8783="",O8784="",O8785="",O8786&lt;&gt;""),15)))))))))))))))))</f>
        <v>#REF!</v>
      </c>
      <c r="Q8771" s="2" t="e">
        <f t="shared" ref="Q8771:Q8834" ca="1" si="1102">IF(OR(P8771="",P8771=0),"",AVERAGE(INDIRECT(CONCATENATE("AU",ROW(),":AU",ROW()+P8771))))</f>
        <v>#REF!</v>
      </c>
      <c r="R8771" t="e">
        <f>IF(NOT(#REF!="Indskrevet"),"",IF(E8771="",FALSE,AND(NOT(#REF!),VALUE(RIGHT(CONCATENATE(YEAR(E8771)),2))=15)))</f>
        <v>#REF!</v>
      </c>
      <c r="S8771" t="e">
        <f t="shared" si="1099"/>
        <v>#REF!</v>
      </c>
      <c r="T8771" t="e">
        <f t="shared" si="1100"/>
        <v>#REF!</v>
      </c>
      <c r="U8771" s="2" t="e">
        <f t="shared" si="1095"/>
        <v>#REF!</v>
      </c>
      <c r="V8771" s="2"/>
    </row>
    <row r="8772" spans="1:22" x14ac:dyDescent="0.25">
      <c r="A8772" t="s">
        <v>4902</v>
      </c>
      <c r="B8772" t="s">
        <v>4903</v>
      </c>
      <c r="C8772">
        <v>104.999999999998</v>
      </c>
      <c r="D8772" t="s">
        <v>5327</v>
      </c>
      <c r="E8772" s="1">
        <v>41808</v>
      </c>
      <c r="F8772" t="s">
        <v>5321</v>
      </c>
      <c r="G8772">
        <v>1</v>
      </c>
      <c r="H8772" t="s">
        <v>5307</v>
      </c>
      <c r="I8772" t="s">
        <v>5322</v>
      </c>
      <c r="J8772" t="s">
        <v>5303</v>
      </c>
      <c r="K8772" t="b">
        <f>LOOKUP(A8772,'[1]UDDATA-1'!B:B,'[1]UDDATA-1'!A:A)&lt;&gt;LOOKUP(A8772,'[1]UDDATA-2'!B:B,'[1]UDDATA-2'!A:A)</f>
        <v>0</v>
      </c>
      <c r="L8772" t="str">
        <f t="shared" si="1096"/>
        <v>Beregningsteknik inden for elektronik</v>
      </c>
      <c r="M8772">
        <f t="shared" si="1097"/>
        <v>-3</v>
      </c>
      <c r="N8772" t="str">
        <f t="shared" si="1098"/>
        <v/>
      </c>
      <c r="O8772" t="e">
        <f>IF(AND(A8772&lt;&gt;A8771,#REF!&lt;&gt;""),#REF!,"")</f>
        <v>#REF!</v>
      </c>
      <c r="P8772" t="e">
        <f t="shared" si="1101"/>
        <v>#REF!</v>
      </c>
      <c r="Q8772" s="2" t="e">
        <f t="shared" ca="1" si="1102"/>
        <v>#REF!</v>
      </c>
      <c r="R8772" t="e">
        <f>IF(NOT(#REF!="Indskrevet"),"",IF(E8772="",FALSE,AND(NOT(#REF!),VALUE(RIGHT(CONCATENATE(YEAR(E8772)),2))=15)))</f>
        <v>#REF!</v>
      </c>
      <c r="S8772" t="e">
        <f t="shared" si="1099"/>
        <v>#REF!</v>
      </c>
      <c r="T8772" t="e">
        <f t="shared" si="1100"/>
        <v>#REF!</v>
      </c>
      <c r="U8772" s="2" t="e">
        <f t="shared" ref="U8772:U8835" si="1103">IF(OR(P8772="",P8772&lt;3),"",Q8772)</f>
        <v>#REF!</v>
      </c>
      <c r="V8772" s="2"/>
    </row>
    <row r="8773" spans="1:22" x14ac:dyDescent="0.25">
      <c r="A8773" t="s">
        <v>4902</v>
      </c>
      <c r="B8773" t="s">
        <v>4903</v>
      </c>
      <c r="C8773">
        <v>104.999999999998</v>
      </c>
      <c r="D8773" t="s">
        <v>5306</v>
      </c>
      <c r="E8773" s="1">
        <v>42172</v>
      </c>
      <c r="F8773" t="s">
        <v>5321</v>
      </c>
      <c r="G8773">
        <v>2</v>
      </c>
      <c r="H8773" t="s">
        <v>5287</v>
      </c>
      <c r="I8773" t="s">
        <v>5322</v>
      </c>
      <c r="J8773" t="s">
        <v>5313</v>
      </c>
      <c r="K8773" t="b">
        <f>LOOKUP(A8773,'[1]UDDATA-1'!B:B,'[1]UDDATA-1'!A:A)&lt;&gt;LOOKUP(A8773,'[1]UDDATA-2'!B:B,'[1]UDDATA-2'!A:A)</f>
        <v>0</v>
      </c>
      <c r="L8773" t="str">
        <f t="shared" si="1096"/>
        <v/>
      </c>
      <c r="M8773" t="str">
        <f t="shared" si="1097"/>
        <v/>
      </c>
      <c r="N8773" t="str">
        <f t="shared" si="1098"/>
        <v/>
      </c>
      <c r="O8773" t="e">
        <f>IF(AND(A8773&lt;&gt;A8772,#REF!&lt;&gt;""),#REF!,"")</f>
        <v>#REF!</v>
      </c>
      <c r="P8773" t="e">
        <f t="shared" si="1101"/>
        <v>#REF!</v>
      </c>
      <c r="Q8773" s="2" t="e">
        <f t="shared" ca="1" si="1102"/>
        <v>#REF!</v>
      </c>
      <c r="R8773" t="e">
        <f>IF(NOT(#REF!="Indskrevet"),"",IF(E8773="",FALSE,AND(NOT(#REF!),VALUE(RIGHT(CONCATENATE(YEAR(E8773)),2))=15)))</f>
        <v>#REF!</v>
      </c>
      <c r="S8773" t="e">
        <f t="shared" si="1099"/>
        <v>#REF!</v>
      </c>
      <c r="T8773" t="e">
        <f t="shared" si="1100"/>
        <v>#REF!</v>
      </c>
      <c r="U8773" s="2" t="e">
        <f t="shared" si="1103"/>
        <v>#REF!</v>
      </c>
      <c r="V8773" s="2"/>
    </row>
    <row r="8774" spans="1:22" x14ac:dyDescent="0.25">
      <c r="A8774" t="s">
        <v>4904</v>
      </c>
      <c r="B8774" t="s">
        <v>4905</v>
      </c>
      <c r="C8774">
        <v>59.999999999999403</v>
      </c>
      <c r="D8774" t="s">
        <v>5306</v>
      </c>
      <c r="E8774" s="1">
        <v>42047</v>
      </c>
      <c r="F8774" t="s">
        <v>5319</v>
      </c>
      <c r="G8774">
        <v>1</v>
      </c>
      <c r="H8774" t="s">
        <v>5287</v>
      </c>
      <c r="I8774" t="s">
        <v>5320</v>
      </c>
      <c r="J8774" t="s">
        <v>5299</v>
      </c>
      <c r="K8774" t="b">
        <f>LOOKUP(A8774,'[1]UDDATA-1'!B:B,'[1]UDDATA-1'!A:A)&lt;&gt;LOOKUP(A8774,'[1]UDDATA-2'!B:B,'[1]UDDATA-2'!A:A)</f>
        <v>0</v>
      </c>
      <c r="L8774" t="str">
        <f t="shared" si="1096"/>
        <v>Beregningsteknik inden for elektronikområdet 1</v>
      </c>
      <c r="M8774">
        <f t="shared" si="1097"/>
        <v>0</v>
      </c>
      <c r="N8774" t="str">
        <f t="shared" si="1098"/>
        <v/>
      </c>
      <c r="O8774" t="e">
        <f>IF(AND(A8774&lt;&gt;A8773,#REF!&lt;&gt;""),#REF!,"")</f>
        <v>#REF!</v>
      </c>
      <c r="P8774" t="e">
        <f t="shared" si="1101"/>
        <v>#REF!</v>
      </c>
      <c r="Q8774" s="2" t="e">
        <f t="shared" ca="1" si="1102"/>
        <v>#REF!</v>
      </c>
      <c r="R8774" t="e">
        <f>IF(NOT(#REF!="Indskrevet"),"",IF(E8774="",FALSE,AND(NOT(#REF!),VALUE(RIGHT(CONCATENATE(YEAR(E8774)),2))=15)))</f>
        <v>#REF!</v>
      </c>
      <c r="S8774" t="e">
        <f t="shared" si="1099"/>
        <v>#REF!</v>
      </c>
      <c r="T8774" t="e">
        <f t="shared" si="1100"/>
        <v>#REF!</v>
      </c>
      <c r="U8774" s="2" t="e">
        <f t="shared" si="1103"/>
        <v>#REF!</v>
      </c>
      <c r="V8774" s="2"/>
    </row>
    <row r="8775" spans="1:22" x14ac:dyDescent="0.25">
      <c r="A8775" t="s">
        <v>4904</v>
      </c>
      <c r="B8775" t="s">
        <v>4905</v>
      </c>
      <c r="C8775">
        <v>59.999999999999403</v>
      </c>
      <c r="D8775" t="s">
        <v>5306</v>
      </c>
      <c r="E8775" s="1">
        <v>40561</v>
      </c>
      <c r="F8775" t="s">
        <v>5328</v>
      </c>
      <c r="G8775">
        <v>1</v>
      </c>
      <c r="H8775" t="s">
        <v>5307</v>
      </c>
      <c r="I8775" t="s">
        <v>5324</v>
      </c>
      <c r="J8775" t="s">
        <v>5362</v>
      </c>
      <c r="K8775" t="b">
        <f>LOOKUP(A8775,'[1]UDDATA-1'!B:B,'[1]UDDATA-1'!A:A)&lt;&gt;LOOKUP(A8775,'[1]UDDATA-2'!B:B,'[1]UDDATA-2'!A:A)</f>
        <v>0</v>
      </c>
      <c r="L8775" t="str">
        <f t="shared" si="1096"/>
        <v>Lineær algebra</v>
      </c>
      <c r="M8775">
        <f t="shared" si="1097"/>
        <v>0</v>
      </c>
      <c r="N8775" t="str">
        <f t="shared" si="1098"/>
        <v/>
      </c>
      <c r="O8775" t="e">
        <f>IF(AND(A8775&lt;&gt;A8774,#REF!&lt;&gt;""),#REF!,"")</f>
        <v>#REF!</v>
      </c>
      <c r="P8775" t="e">
        <f t="shared" si="1101"/>
        <v>#REF!</v>
      </c>
      <c r="Q8775" s="2" t="e">
        <f t="shared" ca="1" si="1102"/>
        <v>#REF!</v>
      </c>
      <c r="R8775" t="e">
        <f>IF(NOT(#REF!="Indskrevet"),"",IF(E8775="",FALSE,AND(NOT(#REF!),VALUE(RIGHT(CONCATENATE(YEAR(E8775)),2))=15)))</f>
        <v>#REF!</v>
      </c>
      <c r="S8775" t="e">
        <f t="shared" si="1099"/>
        <v>#REF!</v>
      </c>
      <c r="T8775" t="e">
        <f t="shared" si="1100"/>
        <v>#REF!</v>
      </c>
      <c r="U8775" s="2" t="e">
        <f t="shared" si="1103"/>
        <v>#REF!</v>
      </c>
      <c r="V8775" s="2"/>
    </row>
    <row r="8776" spans="1:22" x14ac:dyDescent="0.25">
      <c r="A8776" t="s">
        <v>4904</v>
      </c>
      <c r="B8776" t="s">
        <v>4905</v>
      </c>
      <c r="C8776">
        <v>59.999999999999403</v>
      </c>
      <c r="D8776" t="s">
        <v>5285</v>
      </c>
      <c r="E8776" s="1">
        <v>40606</v>
      </c>
      <c r="F8776" t="s">
        <v>5328</v>
      </c>
      <c r="G8776">
        <v>2</v>
      </c>
      <c r="H8776" t="s">
        <v>5287</v>
      </c>
      <c r="I8776" t="s">
        <v>5324</v>
      </c>
      <c r="J8776" t="s">
        <v>5362</v>
      </c>
      <c r="K8776" t="b">
        <f>LOOKUP(A8776,'[1]UDDATA-1'!B:B,'[1]UDDATA-1'!A:A)&lt;&gt;LOOKUP(A8776,'[1]UDDATA-2'!B:B,'[1]UDDATA-2'!A:A)</f>
        <v>0</v>
      </c>
      <c r="L8776" t="str">
        <f t="shared" si="1096"/>
        <v/>
      </c>
      <c r="M8776" t="str">
        <f t="shared" si="1097"/>
        <v/>
      </c>
      <c r="N8776" t="str">
        <f t="shared" si="1098"/>
        <v/>
      </c>
      <c r="O8776" t="e">
        <f>IF(AND(A8776&lt;&gt;A8775,#REF!&lt;&gt;""),#REF!,"")</f>
        <v>#REF!</v>
      </c>
      <c r="P8776" t="e">
        <f t="shared" si="1101"/>
        <v>#REF!</v>
      </c>
      <c r="Q8776" s="2" t="e">
        <f t="shared" ca="1" si="1102"/>
        <v>#REF!</v>
      </c>
      <c r="R8776" t="e">
        <f>IF(NOT(#REF!="Indskrevet"),"",IF(E8776="",FALSE,AND(NOT(#REF!),VALUE(RIGHT(CONCATENATE(YEAR(E8776)),2))=15)))</f>
        <v>#REF!</v>
      </c>
      <c r="S8776" t="e">
        <f t="shared" si="1099"/>
        <v>#REF!</v>
      </c>
      <c r="T8776" t="e">
        <f t="shared" si="1100"/>
        <v>#REF!</v>
      </c>
      <c r="U8776" s="2" t="e">
        <f t="shared" si="1103"/>
        <v>#REF!</v>
      </c>
      <c r="V8776" s="2"/>
    </row>
    <row r="8777" spans="1:22" x14ac:dyDescent="0.25">
      <c r="A8777" t="s">
        <v>4904</v>
      </c>
      <c r="B8777" t="s">
        <v>4905</v>
      </c>
      <c r="C8777">
        <v>59.999999999999403</v>
      </c>
      <c r="D8777" t="s">
        <v>5306</v>
      </c>
      <c r="E8777" s="1">
        <v>40801</v>
      </c>
      <c r="F8777" t="s">
        <v>5329</v>
      </c>
      <c r="G8777">
        <v>1</v>
      </c>
      <c r="H8777" t="s">
        <v>5287</v>
      </c>
      <c r="I8777" t="s">
        <v>5330</v>
      </c>
      <c r="J8777" t="s">
        <v>5362</v>
      </c>
      <c r="K8777" t="b">
        <f>LOOKUP(A8777,'[1]UDDATA-1'!B:B,'[1]UDDATA-1'!A:A)&lt;&gt;LOOKUP(A8777,'[1]UDDATA-2'!B:B,'[1]UDDATA-2'!A:A)</f>
        <v>0</v>
      </c>
      <c r="L8777" t="str">
        <f t="shared" si="1096"/>
        <v>Diskret matematik</v>
      </c>
      <c r="M8777">
        <f t="shared" si="1097"/>
        <v>0</v>
      </c>
      <c r="N8777" t="str">
        <f t="shared" si="1098"/>
        <v/>
      </c>
      <c r="O8777" t="e">
        <f>IF(AND(A8777&lt;&gt;A8776,#REF!&lt;&gt;""),#REF!,"")</f>
        <v>#REF!</v>
      </c>
      <c r="P8777" t="e">
        <f t="shared" si="1101"/>
        <v>#REF!</v>
      </c>
      <c r="Q8777" s="2" t="e">
        <f t="shared" ca="1" si="1102"/>
        <v>#REF!</v>
      </c>
      <c r="R8777" t="e">
        <f>IF(NOT(#REF!="Indskrevet"),"",IF(E8777="",FALSE,AND(NOT(#REF!),VALUE(RIGHT(CONCATENATE(YEAR(E8777)),2))=15)))</f>
        <v>#REF!</v>
      </c>
      <c r="S8777" t="e">
        <f t="shared" si="1099"/>
        <v>#REF!</v>
      </c>
      <c r="T8777" t="e">
        <f t="shared" si="1100"/>
        <v>#REF!</v>
      </c>
      <c r="U8777" s="2" t="e">
        <f t="shared" si="1103"/>
        <v>#REF!</v>
      </c>
      <c r="V8777" s="2"/>
    </row>
    <row r="8778" spans="1:22" x14ac:dyDescent="0.25">
      <c r="A8778" t="s">
        <v>4904</v>
      </c>
      <c r="B8778" t="s">
        <v>4905</v>
      </c>
      <c r="C8778">
        <v>59.999999999999403</v>
      </c>
      <c r="D8778" t="s">
        <v>5327</v>
      </c>
      <c r="E8778" s="1">
        <v>40708</v>
      </c>
      <c r="F8778" t="s">
        <v>5331</v>
      </c>
      <c r="G8778">
        <v>1</v>
      </c>
      <c r="H8778" t="s">
        <v>5307</v>
      </c>
      <c r="I8778" t="s">
        <v>5332</v>
      </c>
      <c r="J8778" t="s">
        <v>5362</v>
      </c>
      <c r="K8778" t="b">
        <f>LOOKUP(A8778,'[1]UDDATA-1'!B:B,'[1]UDDATA-1'!A:A)&lt;&gt;LOOKUP(A8778,'[1]UDDATA-2'!B:B,'[1]UDDATA-2'!A:A)</f>
        <v>0</v>
      </c>
      <c r="L8778" t="str">
        <f t="shared" si="1096"/>
        <v>Computerarkitektur</v>
      </c>
      <c r="M8778">
        <f t="shared" si="1097"/>
        <v>-3</v>
      </c>
      <c r="N8778" t="str">
        <f t="shared" si="1098"/>
        <v/>
      </c>
      <c r="O8778" t="e">
        <f>IF(AND(A8778&lt;&gt;A8777,#REF!&lt;&gt;""),#REF!,"")</f>
        <v>#REF!</v>
      </c>
      <c r="P8778" t="e">
        <f t="shared" si="1101"/>
        <v>#REF!</v>
      </c>
      <c r="Q8778" s="2" t="e">
        <f t="shared" ca="1" si="1102"/>
        <v>#REF!</v>
      </c>
      <c r="R8778" t="e">
        <f>IF(NOT(#REF!="Indskrevet"),"",IF(E8778="",FALSE,AND(NOT(#REF!),VALUE(RIGHT(CONCATENATE(YEAR(E8778)),2))=15)))</f>
        <v>#REF!</v>
      </c>
      <c r="S8778" t="e">
        <f t="shared" si="1099"/>
        <v>#REF!</v>
      </c>
      <c r="T8778" t="e">
        <f t="shared" si="1100"/>
        <v>#REF!</v>
      </c>
      <c r="U8778" s="2" t="e">
        <f t="shared" si="1103"/>
        <v>#REF!</v>
      </c>
      <c r="V8778" s="2"/>
    </row>
    <row r="8779" spans="1:22" x14ac:dyDescent="0.25">
      <c r="A8779" t="s">
        <v>4904</v>
      </c>
      <c r="B8779" t="s">
        <v>4905</v>
      </c>
      <c r="C8779">
        <v>59.999999999999403</v>
      </c>
      <c r="D8779" t="s">
        <v>5306</v>
      </c>
      <c r="E8779" s="1">
        <v>40774</v>
      </c>
      <c r="F8779" t="s">
        <v>5331</v>
      </c>
      <c r="G8779">
        <v>2</v>
      </c>
      <c r="H8779" t="s">
        <v>5287</v>
      </c>
      <c r="I8779" t="s">
        <v>5332</v>
      </c>
      <c r="J8779" t="s">
        <v>5362</v>
      </c>
      <c r="K8779" t="b">
        <f>LOOKUP(A8779,'[1]UDDATA-1'!B:B,'[1]UDDATA-1'!A:A)&lt;&gt;LOOKUP(A8779,'[1]UDDATA-2'!B:B,'[1]UDDATA-2'!A:A)</f>
        <v>0</v>
      </c>
      <c r="L8779" t="str">
        <f t="shared" si="1096"/>
        <v/>
      </c>
      <c r="M8779" t="str">
        <f t="shared" si="1097"/>
        <v/>
      </c>
      <c r="N8779" t="str">
        <f t="shared" si="1098"/>
        <v/>
      </c>
      <c r="O8779" t="e">
        <f>IF(AND(A8779&lt;&gt;A8778,#REF!&lt;&gt;""),#REF!,"")</f>
        <v>#REF!</v>
      </c>
      <c r="P8779" t="e">
        <f t="shared" si="1101"/>
        <v>#REF!</v>
      </c>
      <c r="Q8779" s="2" t="e">
        <f t="shared" ca="1" si="1102"/>
        <v>#REF!</v>
      </c>
      <c r="R8779" t="e">
        <f>IF(NOT(#REF!="Indskrevet"),"",IF(E8779="",FALSE,AND(NOT(#REF!),VALUE(RIGHT(CONCATENATE(YEAR(E8779)),2))=15)))</f>
        <v>#REF!</v>
      </c>
      <c r="S8779" t="e">
        <f t="shared" si="1099"/>
        <v>#REF!</v>
      </c>
      <c r="T8779" t="e">
        <f t="shared" si="1100"/>
        <v>#REF!</v>
      </c>
      <c r="U8779" s="2" t="e">
        <f t="shared" si="1103"/>
        <v>#REF!</v>
      </c>
      <c r="V8779" s="2"/>
    </row>
    <row r="8780" spans="1:22" x14ac:dyDescent="0.25">
      <c r="A8780" t="s">
        <v>4904</v>
      </c>
      <c r="B8780" t="s">
        <v>4905</v>
      </c>
      <c r="C8780">
        <v>59.999999999999403</v>
      </c>
      <c r="D8780" t="s">
        <v>5363</v>
      </c>
      <c r="E8780" s="1">
        <v>40724</v>
      </c>
      <c r="F8780" t="s">
        <v>5333</v>
      </c>
      <c r="G8780">
        <v>1</v>
      </c>
      <c r="H8780" t="s">
        <v>5307</v>
      </c>
      <c r="I8780" t="s">
        <v>5334</v>
      </c>
      <c r="J8780" t="s">
        <v>5362</v>
      </c>
      <c r="K8780" t="b">
        <f>LOOKUP(A8780,'[1]UDDATA-1'!B:B,'[1]UDDATA-1'!A:A)&lt;&gt;LOOKUP(A8780,'[1]UDDATA-2'!B:B,'[1]UDDATA-2'!A:A)</f>
        <v>0</v>
      </c>
      <c r="L8780" t="str">
        <f t="shared" si="1096"/>
        <v>Objektorienteret programmering</v>
      </c>
      <c r="M8780" t="str">
        <f t="shared" si="1097"/>
        <v/>
      </c>
      <c r="N8780" t="str">
        <f t="shared" si="1098"/>
        <v>I</v>
      </c>
      <c r="O8780" t="e">
        <f>IF(AND(A8780&lt;&gt;A8779,#REF!&lt;&gt;""),#REF!,"")</f>
        <v>#REF!</v>
      </c>
      <c r="P8780" t="e">
        <f t="shared" si="1101"/>
        <v>#REF!</v>
      </c>
      <c r="Q8780" s="2" t="e">
        <f t="shared" ca="1" si="1102"/>
        <v>#REF!</v>
      </c>
      <c r="R8780" t="e">
        <f>IF(NOT(#REF!="Indskrevet"),"",IF(E8780="",FALSE,AND(NOT(#REF!),VALUE(RIGHT(CONCATENATE(YEAR(E8780)),2))=15)))</f>
        <v>#REF!</v>
      </c>
      <c r="S8780" t="e">
        <f t="shared" si="1099"/>
        <v>#REF!</v>
      </c>
      <c r="T8780" t="e">
        <f t="shared" si="1100"/>
        <v>#REF!</v>
      </c>
      <c r="U8780" s="2" t="e">
        <f t="shared" si="1103"/>
        <v>#REF!</v>
      </c>
      <c r="V8780" s="2"/>
    </row>
    <row r="8781" spans="1:22" x14ac:dyDescent="0.25">
      <c r="A8781" t="s">
        <v>4904</v>
      </c>
      <c r="B8781" t="s">
        <v>4905</v>
      </c>
      <c r="C8781">
        <v>59.999999999999403</v>
      </c>
      <c r="D8781" t="s">
        <v>42</v>
      </c>
      <c r="E8781" s="1">
        <v>40779</v>
      </c>
      <c r="F8781" t="s">
        <v>5333</v>
      </c>
      <c r="G8781">
        <v>2</v>
      </c>
      <c r="H8781" t="s">
        <v>5287</v>
      </c>
      <c r="I8781" t="s">
        <v>5334</v>
      </c>
      <c r="J8781" t="s">
        <v>5362</v>
      </c>
      <c r="K8781" t="b">
        <f>LOOKUP(A8781,'[1]UDDATA-1'!B:B,'[1]UDDATA-1'!A:A)&lt;&gt;LOOKUP(A8781,'[1]UDDATA-2'!B:B,'[1]UDDATA-2'!A:A)</f>
        <v>0</v>
      </c>
      <c r="L8781" t="str">
        <f t="shared" si="1096"/>
        <v/>
      </c>
      <c r="M8781" t="str">
        <f t="shared" si="1097"/>
        <v/>
      </c>
      <c r="N8781" t="str">
        <f t="shared" si="1098"/>
        <v/>
      </c>
      <c r="O8781" t="e">
        <f>IF(AND(A8781&lt;&gt;A8780,#REF!&lt;&gt;""),#REF!,"")</f>
        <v>#REF!</v>
      </c>
      <c r="P8781" t="e">
        <f t="shared" si="1101"/>
        <v>#REF!</v>
      </c>
      <c r="Q8781" s="2" t="e">
        <f t="shared" ca="1" si="1102"/>
        <v>#REF!</v>
      </c>
      <c r="R8781" t="e">
        <f>IF(NOT(#REF!="Indskrevet"),"",IF(E8781="",FALSE,AND(NOT(#REF!),VALUE(RIGHT(CONCATENATE(YEAR(E8781)),2))=15)))</f>
        <v>#REF!</v>
      </c>
      <c r="S8781" t="e">
        <f t="shared" si="1099"/>
        <v>#REF!</v>
      </c>
      <c r="T8781" t="e">
        <f t="shared" si="1100"/>
        <v>#REF!</v>
      </c>
      <c r="U8781" s="2" t="e">
        <f t="shared" si="1103"/>
        <v>#REF!</v>
      </c>
      <c r="V8781" s="2"/>
    </row>
    <row r="8782" spans="1:22" x14ac:dyDescent="0.25">
      <c r="A8782" t="s">
        <v>4904</v>
      </c>
      <c r="B8782" t="s">
        <v>4905</v>
      </c>
      <c r="C8782">
        <v>59.999999999999403</v>
      </c>
      <c r="D8782" t="s">
        <v>5306</v>
      </c>
      <c r="E8782" s="1">
        <v>40973</v>
      </c>
      <c r="F8782" t="s">
        <v>5339</v>
      </c>
      <c r="G8782">
        <v>1</v>
      </c>
      <c r="H8782" t="s">
        <v>5287</v>
      </c>
      <c r="I8782" t="s">
        <v>5340</v>
      </c>
      <c r="J8782" t="s">
        <v>5362</v>
      </c>
      <c r="K8782" t="b">
        <f>LOOKUP(A8782,'[1]UDDATA-1'!B:B,'[1]UDDATA-1'!A:A)&lt;&gt;LOOKUP(A8782,'[1]UDDATA-2'!B:B,'[1]UDDATA-2'!A:A)</f>
        <v>0</v>
      </c>
      <c r="L8782" t="str">
        <f t="shared" si="1096"/>
        <v>Algoritmik og datastrukturer</v>
      </c>
      <c r="M8782">
        <f t="shared" si="1097"/>
        <v>0</v>
      </c>
      <c r="N8782" t="str">
        <f t="shared" si="1098"/>
        <v/>
      </c>
      <c r="O8782" t="e">
        <f>IF(AND(A8782&lt;&gt;A8781,#REF!&lt;&gt;""),#REF!,"")</f>
        <v>#REF!</v>
      </c>
      <c r="P8782" t="e">
        <f t="shared" si="1101"/>
        <v>#REF!</v>
      </c>
      <c r="Q8782" s="2" t="e">
        <f t="shared" ca="1" si="1102"/>
        <v>#REF!</v>
      </c>
      <c r="R8782" t="e">
        <f>IF(NOT(#REF!="Indskrevet"),"",IF(E8782="",FALSE,AND(NOT(#REF!),VALUE(RIGHT(CONCATENATE(YEAR(E8782)),2))=15)))</f>
        <v>#REF!</v>
      </c>
      <c r="S8782" t="e">
        <f t="shared" si="1099"/>
        <v>#REF!</v>
      </c>
      <c r="T8782" t="e">
        <f t="shared" si="1100"/>
        <v>#REF!</v>
      </c>
      <c r="U8782" s="2" t="e">
        <f t="shared" si="1103"/>
        <v>#REF!</v>
      </c>
      <c r="V8782" s="2"/>
    </row>
    <row r="8783" spans="1:22" x14ac:dyDescent="0.25">
      <c r="A8783" t="s">
        <v>4906</v>
      </c>
      <c r="B8783" t="s">
        <v>4907</v>
      </c>
      <c r="C8783">
        <v>59.999999999998799</v>
      </c>
      <c r="D8783" t="s">
        <v>5306</v>
      </c>
      <c r="E8783" s="1">
        <v>42028</v>
      </c>
      <c r="F8783" t="s">
        <v>5335</v>
      </c>
      <c r="G8783">
        <v>1</v>
      </c>
      <c r="H8783" t="s">
        <v>5307</v>
      </c>
      <c r="I8783" t="s">
        <v>5324</v>
      </c>
      <c r="J8783" t="s">
        <v>5289</v>
      </c>
      <c r="K8783" t="b">
        <f>LOOKUP(A8783,'[1]UDDATA-1'!B:B,'[1]UDDATA-1'!A:A)&lt;&gt;LOOKUP(A8783,'[1]UDDATA-2'!B:B,'[1]UDDATA-2'!A:A)</f>
        <v>0</v>
      </c>
      <c r="L8783" t="str">
        <f t="shared" si="1096"/>
        <v>Lineær algebra</v>
      </c>
      <c r="M8783">
        <f t="shared" si="1097"/>
        <v>0</v>
      </c>
      <c r="N8783" t="str">
        <f t="shared" si="1098"/>
        <v/>
      </c>
      <c r="O8783" t="e">
        <f>IF(AND(A8783&lt;&gt;A8782,#REF!&lt;&gt;""),#REF!,"")</f>
        <v>#REF!</v>
      </c>
      <c r="P8783" t="e">
        <f t="shared" si="1101"/>
        <v>#REF!</v>
      </c>
      <c r="Q8783" s="2" t="e">
        <f t="shared" ca="1" si="1102"/>
        <v>#REF!</v>
      </c>
      <c r="R8783" t="e">
        <f>IF(NOT(#REF!="Indskrevet"),"",IF(E8783="",FALSE,AND(NOT(#REF!),VALUE(RIGHT(CONCATENATE(YEAR(E8783)),2))=15)))</f>
        <v>#REF!</v>
      </c>
      <c r="S8783" t="e">
        <f t="shared" si="1099"/>
        <v>#REF!</v>
      </c>
      <c r="T8783" t="e">
        <f t="shared" si="1100"/>
        <v>#REF!</v>
      </c>
      <c r="U8783" s="2" t="e">
        <f t="shared" si="1103"/>
        <v>#REF!</v>
      </c>
      <c r="V8783" s="2"/>
    </row>
    <row r="8784" spans="1:22" x14ac:dyDescent="0.25">
      <c r="A8784" t="s">
        <v>4906</v>
      </c>
      <c r="B8784" t="s">
        <v>4907</v>
      </c>
      <c r="C8784">
        <v>59.999999999998799</v>
      </c>
      <c r="D8784" t="s">
        <v>5296</v>
      </c>
      <c r="E8784" s="1">
        <v>42058</v>
      </c>
      <c r="F8784" t="s">
        <v>5335</v>
      </c>
      <c r="G8784">
        <v>2</v>
      </c>
      <c r="H8784" t="s">
        <v>5287</v>
      </c>
      <c r="I8784" t="s">
        <v>5324</v>
      </c>
      <c r="J8784" t="s">
        <v>5289</v>
      </c>
      <c r="K8784" t="b">
        <f>LOOKUP(A8784,'[1]UDDATA-1'!B:B,'[1]UDDATA-1'!A:A)&lt;&gt;LOOKUP(A8784,'[1]UDDATA-2'!B:B,'[1]UDDATA-2'!A:A)</f>
        <v>0</v>
      </c>
      <c r="L8784" t="str">
        <f t="shared" si="1096"/>
        <v/>
      </c>
      <c r="M8784" t="str">
        <f t="shared" si="1097"/>
        <v/>
      </c>
      <c r="N8784" t="str">
        <f t="shared" si="1098"/>
        <v/>
      </c>
      <c r="O8784" t="e">
        <f>IF(AND(A8784&lt;&gt;A8783,#REF!&lt;&gt;""),#REF!,"")</f>
        <v>#REF!</v>
      </c>
      <c r="P8784" t="e">
        <f t="shared" si="1101"/>
        <v>#REF!</v>
      </c>
      <c r="Q8784" s="2" t="e">
        <f t="shared" ca="1" si="1102"/>
        <v>#REF!</v>
      </c>
      <c r="R8784" t="e">
        <f>IF(NOT(#REF!="Indskrevet"),"",IF(E8784="",FALSE,AND(NOT(#REF!),VALUE(RIGHT(CONCATENATE(YEAR(E8784)),2))=15)))</f>
        <v>#REF!</v>
      </c>
      <c r="S8784" t="e">
        <f t="shared" si="1099"/>
        <v>#REF!</v>
      </c>
      <c r="T8784" t="e">
        <f t="shared" si="1100"/>
        <v>#REF!</v>
      </c>
      <c r="U8784" s="2" t="e">
        <f t="shared" si="1103"/>
        <v>#REF!</v>
      </c>
      <c r="V8784" s="2"/>
    </row>
    <row r="8785" spans="1:22" x14ac:dyDescent="0.25">
      <c r="A8785" t="s">
        <v>4906</v>
      </c>
      <c r="B8785" t="s">
        <v>4907</v>
      </c>
      <c r="C8785">
        <v>59.999999999998799</v>
      </c>
      <c r="D8785" t="s">
        <v>5317</v>
      </c>
      <c r="E8785" s="1">
        <v>42183</v>
      </c>
      <c r="F8785" t="s">
        <v>5336</v>
      </c>
      <c r="G8785">
        <v>1</v>
      </c>
      <c r="H8785" t="s">
        <v>5287</v>
      </c>
      <c r="I8785" t="s">
        <v>5326</v>
      </c>
      <c r="J8785" t="s">
        <v>5293</v>
      </c>
      <c r="K8785" t="b">
        <f>LOOKUP(A8785,'[1]UDDATA-1'!B:B,'[1]UDDATA-1'!A:A)&lt;&gt;LOOKUP(A8785,'[1]UDDATA-2'!B:B,'[1]UDDATA-2'!A:A)</f>
        <v>0</v>
      </c>
      <c r="L8785" t="str">
        <f t="shared" si="1096"/>
        <v>Calculus</v>
      </c>
      <c r="M8785">
        <f t="shared" si="1097"/>
        <v>4</v>
      </c>
      <c r="N8785" t="str">
        <f t="shared" si="1098"/>
        <v/>
      </c>
      <c r="O8785" t="e">
        <f>IF(AND(A8785&lt;&gt;A8784,#REF!&lt;&gt;""),#REF!,"")</f>
        <v>#REF!</v>
      </c>
      <c r="P8785" t="e">
        <f t="shared" si="1101"/>
        <v>#REF!</v>
      </c>
      <c r="Q8785" s="2" t="e">
        <f t="shared" ca="1" si="1102"/>
        <v>#REF!</v>
      </c>
      <c r="R8785" t="e">
        <f>IF(NOT(#REF!="Indskrevet"),"",IF(E8785="",FALSE,AND(NOT(#REF!),VALUE(RIGHT(CONCATENATE(YEAR(E8785)),2))=15)))</f>
        <v>#REF!</v>
      </c>
      <c r="S8785" t="e">
        <f t="shared" si="1099"/>
        <v>#REF!</v>
      </c>
      <c r="T8785" t="e">
        <f t="shared" si="1100"/>
        <v>#REF!</v>
      </c>
      <c r="U8785" s="2" t="e">
        <f t="shared" si="1103"/>
        <v>#REF!</v>
      </c>
      <c r="V8785" s="2"/>
    </row>
    <row r="8786" spans="1:22" x14ac:dyDescent="0.25">
      <c r="A8786" t="s">
        <v>4906</v>
      </c>
      <c r="B8786" t="s">
        <v>4907</v>
      </c>
      <c r="C8786">
        <v>59.999999999998799</v>
      </c>
      <c r="D8786" t="s">
        <v>5306</v>
      </c>
      <c r="E8786" s="1">
        <v>42180</v>
      </c>
      <c r="F8786" t="s">
        <v>5337</v>
      </c>
      <c r="G8786">
        <v>1</v>
      </c>
      <c r="H8786" t="s">
        <v>5307</v>
      </c>
      <c r="I8786" t="s">
        <v>5338</v>
      </c>
      <c r="J8786" t="s">
        <v>5293</v>
      </c>
      <c r="K8786" t="b">
        <f>LOOKUP(A8786,'[1]UDDATA-1'!B:B,'[1]UDDATA-1'!A:A)&lt;&gt;LOOKUP(A8786,'[1]UDDATA-2'!B:B,'[1]UDDATA-2'!A:A)</f>
        <v>0</v>
      </c>
      <c r="L8786" t="str">
        <f t="shared" si="1096"/>
        <v>Kredsløbsteori og dynamiske systemer</v>
      </c>
      <c r="M8786">
        <f t="shared" si="1097"/>
        <v>0</v>
      </c>
      <c r="N8786" t="str">
        <f t="shared" si="1098"/>
        <v/>
      </c>
      <c r="O8786" t="e">
        <f>IF(AND(A8786&lt;&gt;A8785,#REF!&lt;&gt;""),#REF!,"")</f>
        <v>#REF!</v>
      </c>
      <c r="P8786" t="e">
        <f t="shared" si="1101"/>
        <v>#REF!</v>
      </c>
      <c r="Q8786" s="2" t="e">
        <f t="shared" ca="1" si="1102"/>
        <v>#REF!</v>
      </c>
      <c r="R8786" t="e">
        <f>IF(NOT(#REF!="Indskrevet"),"",IF(E8786="",FALSE,AND(NOT(#REF!),VALUE(RIGHT(CONCATENATE(YEAR(E8786)),2))=15)))</f>
        <v>#REF!</v>
      </c>
      <c r="S8786" t="e">
        <f t="shared" si="1099"/>
        <v>#REF!</v>
      </c>
      <c r="T8786" t="e">
        <f t="shared" si="1100"/>
        <v>#REF!</v>
      </c>
      <c r="U8786" s="2" t="e">
        <f t="shared" si="1103"/>
        <v>#REF!</v>
      </c>
      <c r="V8786" s="2"/>
    </row>
    <row r="8787" spans="1:22" x14ac:dyDescent="0.25">
      <c r="A8787" t="s">
        <v>4906</v>
      </c>
      <c r="B8787" t="s">
        <v>4907</v>
      </c>
      <c r="C8787">
        <v>59.999999999998799</v>
      </c>
      <c r="D8787" t="s">
        <v>5317</v>
      </c>
      <c r="E8787" s="1">
        <v>42248</v>
      </c>
      <c r="F8787" t="s">
        <v>5337</v>
      </c>
      <c r="G8787">
        <v>2</v>
      </c>
      <c r="H8787" t="s">
        <v>5287</v>
      </c>
      <c r="I8787" t="s">
        <v>5338</v>
      </c>
      <c r="J8787" t="s">
        <v>5299</v>
      </c>
      <c r="K8787" t="b">
        <f>LOOKUP(A8787,'[1]UDDATA-1'!B:B,'[1]UDDATA-1'!A:A)&lt;&gt;LOOKUP(A8787,'[1]UDDATA-2'!B:B,'[1]UDDATA-2'!A:A)</f>
        <v>0</v>
      </c>
      <c r="L8787" t="str">
        <f t="shared" si="1096"/>
        <v/>
      </c>
      <c r="M8787" t="str">
        <f t="shared" si="1097"/>
        <v/>
      </c>
      <c r="N8787" t="str">
        <f t="shared" si="1098"/>
        <v/>
      </c>
      <c r="O8787" t="e">
        <f>IF(AND(A8787&lt;&gt;A8786,#REF!&lt;&gt;""),#REF!,"")</f>
        <v>#REF!</v>
      </c>
      <c r="P8787" t="e">
        <f t="shared" si="1101"/>
        <v>#REF!</v>
      </c>
      <c r="Q8787" s="2" t="e">
        <f t="shared" ca="1" si="1102"/>
        <v>#REF!</v>
      </c>
      <c r="R8787" t="e">
        <f>IF(NOT(#REF!="Indskrevet"),"",IF(E8787="",FALSE,AND(NOT(#REF!),VALUE(RIGHT(CONCATENATE(YEAR(E8787)),2))=15)))</f>
        <v>#REF!</v>
      </c>
      <c r="S8787" t="e">
        <f t="shared" si="1099"/>
        <v>#REF!</v>
      </c>
      <c r="T8787" t="e">
        <f t="shared" si="1100"/>
        <v>#REF!</v>
      </c>
      <c r="U8787" s="2" t="e">
        <f t="shared" si="1103"/>
        <v>#REF!</v>
      </c>
      <c r="V8787" s="2"/>
    </row>
    <row r="8788" spans="1:22" x14ac:dyDescent="0.25">
      <c r="A8788" t="s">
        <v>4908</v>
      </c>
      <c r="B8788" t="s">
        <v>4909</v>
      </c>
      <c r="C8788">
        <v>179.99999999999599</v>
      </c>
      <c r="D8788" t="s">
        <v>5296</v>
      </c>
      <c r="E8788" s="1">
        <v>41656</v>
      </c>
      <c r="F8788" t="s">
        <v>5319</v>
      </c>
      <c r="G8788">
        <v>1</v>
      </c>
      <c r="H8788" t="s">
        <v>5287</v>
      </c>
      <c r="I8788" t="s">
        <v>5320</v>
      </c>
      <c r="J8788" t="s">
        <v>5299</v>
      </c>
      <c r="K8788" t="b">
        <f>LOOKUP(A8788,'[1]UDDATA-1'!B:B,'[1]UDDATA-1'!A:A)&lt;&gt;LOOKUP(A8788,'[1]UDDATA-2'!B:B,'[1]UDDATA-2'!A:A)</f>
        <v>0</v>
      </c>
      <c r="L8788" t="str">
        <f t="shared" si="1096"/>
        <v>Beregningsteknik inden for elektronikområdet 1</v>
      </c>
      <c r="M8788">
        <f t="shared" si="1097"/>
        <v>7</v>
      </c>
      <c r="N8788" t="str">
        <f t="shared" si="1098"/>
        <v/>
      </c>
      <c r="O8788" t="e">
        <f>IF(AND(A8788&lt;&gt;A8787,#REF!&lt;&gt;""),#REF!,"")</f>
        <v>#REF!</v>
      </c>
      <c r="P8788" t="e">
        <f t="shared" si="1101"/>
        <v>#REF!</v>
      </c>
      <c r="Q8788" s="2" t="e">
        <f t="shared" ca="1" si="1102"/>
        <v>#REF!</v>
      </c>
      <c r="R8788" t="e">
        <f>IF(NOT(#REF!="Indskrevet"),"",IF(E8788="",FALSE,AND(NOT(#REF!),VALUE(RIGHT(CONCATENATE(YEAR(E8788)),2))=15)))</f>
        <v>#REF!</v>
      </c>
      <c r="S8788" t="e">
        <f t="shared" si="1099"/>
        <v>#REF!</v>
      </c>
      <c r="T8788" t="e">
        <f t="shared" si="1100"/>
        <v>#REF!</v>
      </c>
      <c r="U8788" s="2" t="e">
        <f t="shared" si="1103"/>
        <v>#REF!</v>
      </c>
      <c r="V8788" s="2"/>
    </row>
    <row r="8789" spans="1:22" x14ac:dyDescent="0.25">
      <c r="A8789" t="s">
        <v>4908</v>
      </c>
      <c r="B8789" t="s">
        <v>4909</v>
      </c>
      <c r="C8789">
        <v>179.99999999999599</v>
      </c>
      <c r="D8789" t="s">
        <v>5296</v>
      </c>
      <c r="E8789" s="1">
        <v>41808</v>
      </c>
      <c r="F8789" t="s">
        <v>5321</v>
      </c>
      <c r="G8789">
        <v>1</v>
      </c>
      <c r="H8789" t="s">
        <v>5287</v>
      </c>
      <c r="I8789" t="s">
        <v>5322</v>
      </c>
      <c r="J8789" t="s">
        <v>5303</v>
      </c>
      <c r="K8789" t="b">
        <f>LOOKUP(A8789,'[1]UDDATA-1'!B:B,'[1]UDDATA-1'!A:A)&lt;&gt;LOOKUP(A8789,'[1]UDDATA-2'!B:B,'[1]UDDATA-2'!A:A)</f>
        <v>0</v>
      </c>
      <c r="L8789" t="str">
        <f t="shared" si="1096"/>
        <v>Beregningsteknik inden for elektronik</v>
      </c>
      <c r="M8789">
        <f t="shared" si="1097"/>
        <v>7</v>
      </c>
      <c r="N8789" t="str">
        <f t="shared" si="1098"/>
        <v/>
      </c>
      <c r="O8789" t="e">
        <f>IF(AND(A8789&lt;&gt;A8788,#REF!&lt;&gt;""),#REF!,"")</f>
        <v>#REF!</v>
      </c>
      <c r="P8789" t="e">
        <f t="shared" si="1101"/>
        <v>#REF!</v>
      </c>
      <c r="Q8789" s="2" t="e">
        <f t="shared" ca="1" si="1102"/>
        <v>#REF!</v>
      </c>
      <c r="R8789" t="e">
        <f>IF(NOT(#REF!="Indskrevet"),"",IF(E8789="",FALSE,AND(NOT(#REF!),VALUE(RIGHT(CONCATENATE(YEAR(E8789)),2))=15)))</f>
        <v>#REF!</v>
      </c>
      <c r="S8789" t="e">
        <f t="shared" si="1099"/>
        <v>#REF!</v>
      </c>
      <c r="T8789" t="e">
        <f t="shared" si="1100"/>
        <v>#REF!</v>
      </c>
      <c r="U8789" s="2" t="e">
        <f t="shared" si="1103"/>
        <v>#REF!</v>
      </c>
      <c r="V8789" s="2"/>
    </row>
    <row r="8790" spans="1:22" x14ac:dyDescent="0.25">
      <c r="A8790" t="s">
        <v>4910</v>
      </c>
      <c r="B8790" t="s">
        <v>4911</v>
      </c>
      <c r="C8790">
        <v>59.999999999998799</v>
      </c>
      <c r="D8790" t="s">
        <v>5300</v>
      </c>
      <c r="E8790" s="1">
        <v>42031</v>
      </c>
      <c r="F8790" t="s">
        <v>5328</v>
      </c>
      <c r="G8790">
        <v>1</v>
      </c>
      <c r="H8790" t="s">
        <v>5287</v>
      </c>
      <c r="I8790" t="s">
        <v>5324</v>
      </c>
      <c r="J8790" t="s">
        <v>5289</v>
      </c>
      <c r="K8790" t="b">
        <f>LOOKUP(A8790,'[1]UDDATA-1'!B:B,'[1]UDDATA-1'!A:A)&lt;&gt;LOOKUP(A8790,'[1]UDDATA-2'!B:B,'[1]UDDATA-2'!A:A)</f>
        <v>0</v>
      </c>
      <c r="L8790" t="str">
        <f t="shared" si="1096"/>
        <v>Lineær algebra</v>
      </c>
      <c r="M8790">
        <f t="shared" si="1097"/>
        <v>12</v>
      </c>
      <c r="N8790" t="str">
        <f t="shared" si="1098"/>
        <v/>
      </c>
      <c r="O8790" t="e">
        <f>IF(AND(A8790&lt;&gt;A8789,#REF!&lt;&gt;""),#REF!,"")</f>
        <v>#REF!</v>
      </c>
      <c r="P8790" t="e">
        <f t="shared" si="1101"/>
        <v>#REF!</v>
      </c>
      <c r="Q8790" s="2" t="e">
        <f t="shared" ca="1" si="1102"/>
        <v>#REF!</v>
      </c>
      <c r="R8790" t="e">
        <f>IF(NOT(#REF!="Indskrevet"),"",IF(E8790="",FALSE,AND(NOT(#REF!),VALUE(RIGHT(CONCATENATE(YEAR(E8790)),2))=15)))</f>
        <v>#REF!</v>
      </c>
      <c r="S8790" t="e">
        <f t="shared" si="1099"/>
        <v>#REF!</v>
      </c>
      <c r="T8790" t="e">
        <f t="shared" si="1100"/>
        <v>#REF!</v>
      </c>
      <c r="U8790" s="2" t="e">
        <f t="shared" si="1103"/>
        <v>#REF!</v>
      </c>
      <c r="V8790" s="2"/>
    </row>
    <row r="8791" spans="1:22" x14ac:dyDescent="0.25">
      <c r="A8791" t="s">
        <v>4910</v>
      </c>
      <c r="B8791" t="s">
        <v>4911</v>
      </c>
      <c r="C8791">
        <v>59.999999999998799</v>
      </c>
      <c r="D8791" t="s">
        <v>5300</v>
      </c>
      <c r="E8791" s="1">
        <v>42187</v>
      </c>
      <c r="F8791" t="s">
        <v>5329</v>
      </c>
      <c r="G8791">
        <v>1</v>
      </c>
      <c r="H8791" t="s">
        <v>5287</v>
      </c>
      <c r="I8791" t="s">
        <v>5330</v>
      </c>
      <c r="J8791" t="s">
        <v>5293</v>
      </c>
      <c r="K8791" t="b">
        <f>LOOKUP(A8791,'[1]UDDATA-1'!B:B,'[1]UDDATA-1'!A:A)&lt;&gt;LOOKUP(A8791,'[1]UDDATA-2'!B:B,'[1]UDDATA-2'!A:A)</f>
        <v>0</v>
      </c>
      <c r="L8791" t="str">
        <f t="shared" si="1096"/>
        <v>Diskret matematik</v>
      </c>
      <c r="M8791">
        <f t="shared" si="1097"/>
        <v>12</v>
      </c>
      <c r="N8791" t="str">
        <f t="shared" si="1098"/>
        <v/>
      </c>
      <c r="O8791" t="e">
        <f>IF(AND(A8791&lt;&gt;A8790,#REF!&lt;&gt;""),#REF!,"")</f>
        <v>#REF!</v>
      </c>
      <c r="P8791" t="e">
        <f t="shared" si="1101"/>
        <v>#REF!</v>
      </c>
      <c r="Q8791" s="2" t="e">
        <f t="shared" ca="1" si="1102"/>
        <v>#REF!</v>
      </c>
      <c r="R8791" t="e">
        <f>IF(NOT(#REF!="Indskrevet"),"",IF(E8791="",FALSE,AND(NOT(#REF!),VALUE(RIGHT(CONCATENATE(YEAR(E8791)),2))=15)))</f>
        <v>#REF!</v>
      </c>
      <c r="S8791" t="e">
        <f t="shared" si="1099"/>
        <v>#REF!</v>
      </c>
      <c r="T8791" t="e">
        <f t="shared" si="1100"/>
        <v>#REF!</v>
      </c>
      <c r="U8791" s="2" t="e">
        <f t="shared" si="1103"/>
        <v>#REF!</v>
      </c>
      <c r="V8791" s="2"/>
    </row>
    <row r="8792" spans="1:22" x14ac:dyDescent="0.25">
      <c r="A8792" t="s">
        <v>4910</v>
      </c>
      <c r="B8792" t="s">
        <v>4911</v>
      </c>
      <c r="C8792">
        <v>59.999999999998799</v>
      </c>
      <c r="D8792" t="s">
        <v>5300</v>
      </c>
      <c r="E8792" s="1">
        <v>42188</v>
      </c>
      <c r="F8792" t="s">
        <v>5331</v>
      </c>
      <c r="G8792">
        <v>1</v>
      </c>
      <c r="H8792" t="s">
        <v>5287</v>
      </c>
      <c r="I8792" t="s">
        <v>5332</v>
      </c>
      <c r="J8792" t="s">
        <v>5293</v>
      </c>
      <c r="K8792" t="b">
        <f>LOOKUP(A8792,'[1]UDDATA-1'!B:B,'[1]UDDATA-1'!A:A)&lt;&gt;LOOKUP(A8792,'[1]UDDATA-2'!B:B,'[1]UDDATA-2'!A:A)</f>
        <v>0</v>
      </c>
      <c r="L8792" t="str">
        <f t="shared" si="1096"/>
        <v>Computerarkitektur</v>
      </c>
      <c r="M8792">
        <f t="shared" si="1097"/>
        <v>12</v>
      </c>
      <c r="N8792" t="str">
        <f t="shared" si="1098"/>
        <v/>
      </c>
      <c r="O8792" t="e">
        <f>IF(AND(A8792&lt;&gt;A8791,#REF!&lt;&gt;""),#REF!,"")</f>
        <v>#REF!</v>
      </c>
      <c r="P8792" t="e">
        <f t="shared" si="1101"/>
        <v>#REF!</v>
      </c>
      <c r="Q8792" s="2" t="e">
        <f t="shared" ca="1" si="1102"/>
        <v>#REF!</v>
      </c>
      <c r="R8792" t="e">
        <f>IF(NOT(#REF!="Indskrevet"),"",IF(E8792="",FALSE,AND(NOT(#REF!),VALUE(RIGHT(CONCATENATE(YEAR(E8792)),2))=15)))</f>
        <v>#REF!</v>
      </c>
      <c r="S8792" t="e">
        <f t="shared" si="1099"/>
        <v>#REF!</v>
      </c>
      <c r="T8792" t="e">
        <f t="shared" si="1100"/>
        <v>#REF!</v>
      </c>
      <c r="U8792" s="2" t="e">
        <f t="shared" si="1103"/>
        <v>#REF!</v>
      </c>
      <c r="V8792" s="2"/>
    </row>
    <row r="8793" spans="1:22" x14ac:dyDescent="0.25">
      <c r="A8793" t="s">
        <v>4910</v>
      </c>
      <c r="B8793" t="s">
        <v>4911</v>
      </c>
      <c r="C8793">
        <v>59.999999999998799</v>
      </c>
      <c r="D8793" t="s">
        <v>5300</v>
      </c>
      <c r="E8793" s="1">
        <v>42166</v>
      </c>
      <c r="F8793" t="s">
        <v>5333</v>
      </c>
      <c r="G8793">
        <v>1</v>
      </c>
      <c r="H8793" t="s">
        <v>5287</v>
      </c>
      <c r="I8793" t="s">
        <v>5334</v>
      </c>
      <c r="J8793" t="s">
        <v>5293</v>
      </c>
      <c r="K8793" t="b">
        <f>LOOKUP(A8793,'[1]UDDATA-1'!B:B,'[1]UDDATA-1'!A:A)&lt;&gt;LOOKUP(A8793,'[1]UDDATA-2'!B:B,'[1]UDDATA-2'!A:A)</f>
        <v>0</v>
      </c>
      <c r="L8793" t="str">
        <f t="shared" si="1096"/>
        <v>Objektorienteret programmering</v>
      </c>
      <c r="M8793">
        <f t="shared" si="1097"/>
        <v>12</v>
      </c>
      <c r="N8793" t="str">
        <f t="shared" si="1098"/>
        <v/>
      </c>
      <c r="O8793" t="e">
        <f>IF(AND(A8793&lt;&gt;A8792,#REF!&lt;&gt;""),#REF!,"")</f>
        <v>#REF!</v>
      </c>
      <c r="P8793" t="e">
        <f t="shared" si="1101"/>
        <v>#REF!</v>
      </c>
      <c r="Q8793" s="2" t="e">
        <f t="shared" ca="1" si="1102"/>
        <v>#REF!</v>
      </c>
      <c r="R8793" t="e">
        <f>IF(NOT(#REF!="Indskrevet"),"",IF(E8793="",FALSE,AND(NOT(#REF!),VALUE(RIGHT(CONCATENATE(YEAR(E8793)),2))=15)))</f>
        <v>#REF!</v>
      </c>
      <c r="S8793" t="e">
        <f t="shared" si="1099"/>
        <v>#REF!</v>
      </c>
      <c r="T8793" t="e">
        <f t="shared" si="1100"/>
        <v>#REF!</v>
      </c>
      <c r="U8793" s="2" t="e">
        <f t="shared" si="1103"/>
        <v>#REF!</v>
      </c>
      <c r="V8793" s="2"/>
    </row>
    <row r="8794" spans="1:22" x14ac:dyDescent="0.25">
      <c r="A8794" t="s">
        <v>4912</v>
      </c>
      <c r="B8794" t="s">
        <v>4913</v>
      </c>
      <c r="C8794">
        <v>179.99999999999599</v>
      </c>
      <c r="D8794" t="s">
        <v>5285</v>
      </c>
      <c r="E8794" s="1">
        <v>41296</v>
      </c>
      <c r="F8794" t="s">
        <v>5328</v>
      </c>
      <c r="G8794">
        <v>1</v>
      </c>
      <c r="H8794" t="s">
        <v>5287</v>
      </c>
      <c r="I8794" t="s">
        <v>5324</v>
      </c>
      <c r="J8794" t="s">
        <v>5289</v>
      </c>
      <c r="K8794" t="b">
        <f>LOOKUP(A8794,'[1]UDDATA-1'!B:B,'[1]UDDATA-1'!A:A)&lt;&gt;LOOKUP(A8794,'[1]UDDATA-2'!B:B,'[1]UDDATA-2'!A:A)</f>
        <v>0</v>
      </c>
      <c r="L8794" t="str">
        <f t="shared" si="1096"/>
        <v>Lineær algebra</v>
      </c>
      <c r="M8794">
        <f t="shared" si="1097"/>
        <v>2</v>
      </c>
      <c r="N8794" t="str">
        <f t="shared" si="1098"/>
        <v/>
      </c>
      <c r="O8794" t="e">
        <f>IF(AND(A8794&lt;&gt;A8793,#REF!&lt;&gt;""),#REF!,"")</f>
        <v>#REF!</v>
      </c>
      <c r="P8794" t="e">
        <f t="shared" si="1101"/>
        <v>#REF!</v>
      </c>
      <c r="Q8794" s="2" t="e">
        <f t="shared" ca="1" si="1102"/>
        <v>#REF!</v>
      </c>
      <c r="R8794" t="e">
        <f>IF(NOT(#REF!="Indskrevet"),"",IF(E8794="",FALSE,AND(NOT(#REF!),VALUE(RIGHT(CONCATENATE(YEAR(E8794)),2))=15)))</f>
        <v>#REF!</v>
      </c>
      <c r="S8794" t="e">
        <f t="shared" si="1099"/>
        <v>#REF!</v>
      </c>
      <c r="T8794" t="e">
        <f t="shared" si="1100"/>
        <v>#REF!</v>
      </c>
      <c r="U8794" s="2" t="e">
        <f t="shared" si="1103"/>
        <v>#REF!</v>
      </c>
      <c r="V8794" s="2"/>
    </row>
    <row r="8795" spans="1:22" x14ac:dyDescent="0.25">
      <c r="A8795" t="s">
        <v>4912</v>
      </c>
      <c r="B8795" t="s">
        <v>4913</v>
      </c>
      <c r="C8795">
        <v>179.99999999999599</v>
      </c>
      <c r="D8795" t="s">
        <v>5296</v>
      </c>
      <c r="E8795" s="1">
        <v>41444</v>
      </c>
      <c r="F8795" t="s">
        <v>5329</v>
      </c>
      <c r="G8795">
        <v>1</v>
      </c>
      <c r="H8795" t="s">
        <v>5287</v>
      </c>
      <c r="I8795" t="s">
        <v>5330</v>
      </c>
      <c r="J8795" t="s">
        <v>5293</v>
      </c>
      <c r="K8795" t="b">
        <f>LOOKUP(A8795,'[1]UDDATA-1'!B:B,'[1]UDDATA-1'!A:A)&lt;&gt;LOOKUP(A8795,'[1]UDDATA-2'!B:B,'[1]UDDATA-2'!A:A)</f>
        <v>0</v>
      </c>
      <c r="L8795" t="str">
        <f t="shared" si="1096"/>
        <v>Diskret matematik</v>
      </c>
      <c r="M8795">
        <f t="shared" si="1097"/>
        <v>7</v>
      </c>
      <c r="N8795" t="str">
        <f t="shared" si="1098"/>
        <v/>
      </c>
      <c r="O8795" t="e">
        <f>IF(AND(A8795&lt;&gt;A8794,#REF!&lt;&gt;""),#REF!,"")</f>
        <v>#REF!</v>
      </c>
      <c r="P8795" t="e">
        <f t="shared" si="1101"/>
        <v>#REF!</v>
      </c>
      <c r="Q8795" s="2" t="e">
        <f t="shared" ca="1" si="1102"/>
        <v>#REF!</v>
      </c>
      <c r="R8795" t="e">
        <f>IF(NOT(#REF!="Indskrevet"),"",IF(E8795="",FALSE,AND(NOT(#REF!),VALUE(RIGHT(CONCATENATE(YEAR(E8795)),2))=15)))</f>
        <v>#REF!</v>
      </c>
      <c r="S8795" t="e">
        <f t="shared" si="1099"/>
        <v>#REF!</v>
      </c>
      <c r="T8795" t="e">
        <f t="shared" si="1100"/>
        <v>#REF!</v>
      </c>
      <c r="U8795" s="2" t="e">
        <f t="shared" si="1103"/>
        <v>#REF!</v>
      </c>
      <c r="V8795" s="2"/>
    </row>
    <row r="8796" spans="1:22" x14ac:dyDescent="0.25">
      <c r="A8796" t="s">
        <v>4912</v>
      </c>
      <c r="B8796" t="s">
        <v>4913</v>
      </c>
      <c r="C8796">
        <v>179.99999999999599</v>
      </c>
      <c r="D8796" t="s">
        <v>5296</v>
      </c>
      <c r="E8796" s="1">
        <v>41452</v>
      </c>
      <c r="F8796" t="s">
        <v>5331</v>
      </c>
      <c r="G8796">
        <v>1</v>
      </c>
      <c r="H8796" t="s">
        <v>5287</v>
      </c>
      <c r="I8796" t="s">
        <v>5332</v>
      </c>
      <c r="J8796" t="s">
        <v>5293</v>
      </c>
      <c r="K8796" t="b">
        <f>LOOKUP(A8796,'[1]UDDATA-1'!B:B,'[1]UDDATA-1'!A:A)&lt;&gt;LOOKUP(A8796,'[1]UDDATA-2'!B:B,'[1]UDDATA-2'!A:A)</f>
        <v>0</v>
      </c>
      <c r="L8796" t="str">
        <f t="shared" si="1096"/>
        <v>Computerarkitektur</v>
      </c>
      <c r="M8796">
        <f t="shared" si="1097"/>
        <v>7</v>
      </c>
      <c r="N8796" t="str">
        <f t="shared" si="1098"/>
        <v/>
      </c>
      <c r="O8796" t="e">
        <f>IF(AND(A8796&lt;&gt;A8795,#REF!&lt;&gt;""),#REF!,"")</f>
        <v>#REF!</v>
      </c>
      <c r="P8796" t="e">
        <f t="shared" si="1101"/>
        <v>#REF!</v>
      </c>
      <c r="Q8796" s="2" t="e">
        <f t="shared" ca="1" si="1102"/>
        <v>#REF!</v>
      </c>
      <c r="R8796" t="e">
        <f>IF(NOT(#REF!="Indskrevet"),"",IF(E8796="",FALSE,AND(NOT(#REF!),VALUE(RIGHT(CONCATENATE(YEAR(E8796)),2))=15)))</f>
        <v>#REF!</v>
      </c>
      <c r="S8796" t="e">
        <f t="shared" si="1099"/>
        <v>#REF!</v>
      </c>
      <c r="T8796" t="e">
        <f t="shared" si="1100"/>
        <v>#REF!</v>
      </c>
      <c r="U8796" s="2" t="e">
        <f t="shared" si="1103"/>
        <v>#REF!</v>
      </c>
      <c r="V8796" s="2"/>
    </row>
    <row r="8797" spans="1:22" x14ac:dyDescent="0.25">
      <c r="A8797" t="s">
        <v>4912</v>
      </c>
      <c r="B8797" t="s">
        <v>4913</v>
      </c>
      <c r="C8797">
        <v>179.99999999999599</v>
      </c>
      <c r="D8797" t="s">
        <v>5306</v>
      </c>
      <c r="E8797" s="1">
        <v>41431</v>
      </c>
      <c r="F8797" t="s">
        <v>5333</v>
      </c>
      <c r="G8797">
        <v>1</v>
      </c>
      <c r="H8797" t="s">
        <v>5307</v>
      </c>
      <c r="I8797" t="s">
        <v>5334</v>
      </c>
      <c r="J8797" t="s">
        <v>5293</v>
      </c>
      <c r="K8797" t="b">
        <f>LOOKUP(A8797,'[1]UDDATA-1'!B:B,'[1]UDDATA-1'!A:A)&lt;&gt;LOOKUP(A8797,'[1]UDDATA-2'!B:B,'[1]UDDATA-2'!A:A)</f>
        <v>0</v>
      </c>
      <c r="L8797" t="str">
        <f t="shared" si="1096"/>
        <v>Objektorienteret programmering</v>
      </c>
      <c r="M8797">
        <f t="shared" si="1097"/>
        <v>0</v>
      </c>
      <c r="N8797" t="str">
        <f t="shared" si="1098"/>
        <v/>
      </c>
      <c r="O8797" t="e">
        <f>IF(AND(A8797&lt;&gt;A8796,#REF!&lt;&gt;""),#REF!,"")</f>
        <v>#REF!</v>
      </c>
      <c r="P8797" t="e">
        <f t="shared" si="1101"/>
        <v>#REF!</v>
      </c>
      <c r="Q8797" s="2" t="e">
        <f t="shared" ca="1" si="1102"/>
        <v>#REF!</v>
      </c>
      <c r="R8797" t="e">
        <f>IF(NOT(#REF!="Indskrevet"),"",IF(E8797="",FALSE,AND(NOT(#REF!),VALUE(RIGHT(CONCATENATE(YEAR(E8797)),2))=15)))</f>
        <v>#REF!</v>
      </c>
      <c r="S8797" t="e">
        <f t="shared" si="1099"/>
        <v>#REF!</v>
      </c>
      <c r="T8797" t="e">
        <f t="shared" si="1100"/>
        <v>#REF!</v>
      </c>
      <c r="U8797" s="2" t="e">
        <f t="shared" si="1103"/>
        <v>#REF!</v>
      </c>
      <c r="V8797" s="2"/>
    </row>
    <row r="8798" spans="1:22" x14ac:dyDescent="0.25">
      <c r="A8798" t="s">
        <v>4912</v>
      </c>
      <c r="B8798" t="s">
        <v>4913</v>
      </c>
      <c r="C8798">
        <v>179.99999999999599</v>
      </c>
      <c r="D8798" t="s">
        <v>5285</v>
      </c>
      <c r="E8798" s="1">
        <v>41513</v>
      </c>
      <c r="F8798" t="s">
        <v>5333</v>
      </c>
      <c r="G8798">
        <v>2</v>
      </c>
      <c r="H8798" t="s">
        <v>5287</v>
      </c>
      <c r="I8798" t="s">
        <v>5334</v>
      </c>
      <c r="J8798" t="s">
        <v>5293</v>
      </c>
      <c r="K8798" t="b">
        <f>LOOKUP(A8798,'[1]UDDATA-1'!B:B,'[1]UDDATA-1'!A:A)&lt;&gt;LOOKUP(A8798,'[1]UDDATA-2'!B:B,'[1]UDDATA-2'!A:A)</f>
        <v>0</v>
      </c>
      <c r="L8798" t="str">
        <f t="shared" si="1096"/>
        <v/>
      </c>
      <c r="M8798" t="str">
        <f t="shared" si="1097"/>
        <v/>
      </c>
      <c r="N8798" t="str">
        <f t="shared" si="1098"/>
        <v/>
      </c>
      <c r="O8798" t="e">
        <f>IF(AND(A8798&lt;&gt;A8797,#REF!&lt;&gt;""),#REF!,"")</f>
        <v>#REF!</v>
      </c>
      <c r="P8798" t="e">
        <f t="shared" si="1101"/>
        <v>#REF!</v>
      </c>
      <c r="Q8798" s="2" t="e">
        <f t="shared" ca="1" si="1102"/>
        <v>#REF!</v>
      </c>
      <c r="R8798" t="e">
        <f>IF(NOT(#REF!="Indskrevet"),"",IF(E8798="",FALSE,AND(NOT(#REF!),VALUE(RIGHT(CONCATENATE(YEAR(E8798)),2))=15)))</f>
        <v>#REF!</v>
      </c>
      <c r="S8798" t="e">
        <f t="shared" si="1099"/>
        <v>#REF!</v>
      </c>
      <c r="T8798" t="e">
        <f t="shared" si="1100"/>
        <v>#REF!</v>
      </c>
      <c r="U8798" s="2" t="e">
        <f t="shared" si="1103"/>
        <v>#REF!</v>
      </c>
      <c r="V8798" s="2"/>
    </row>
    <row r="8799" spans="1:22" x14ac:dyDescent="0.25">
      <c r="A8799" t="s">
        <v>4912</v>
      </c>
      <c r="B8799" t="s">
        <v>4913</v>
      </c>
      <c r="C8799">
        <v>179.99999999999599</v>
      </c>
      <c r="D8799" t="s">
        <v>5306</v>
      </c>
      <c r="E8799" s="1">
        <v>41682</v>
      </c>
      <c r="F8799" t="s">
        <v>5339</v>
      </c>
      <c r="G8799">
        <v>1</v>
      </c>
      <c r="H8799" t="s">
        <v>5307</v>
      </c>
      <c r="I8799" t="s">
        <v>5340</v>
      </c>
      <c r="J8799" t="s">
        <v>5299</v>
      </c>
      <c r="K8799" t="b">
        <f>LOOKUP(A8799,'[1]UDDATA-1'!B:B,'[1]UDDATA-1'!A:A)&lt;&gt;LOOKUP(A8799,'[1]UDDATA-2'!B:B,'[1]UDDATA-2'!A:A)</f>
        <v>0</v>
      </c>
      <c r="L8799" t="str">
        <f t="shared" si="1096"/>
        <v>Algoritmik og datastrukturer</v>
      </c>
      <c r="M8799">
        <f t="shared" si="1097"/>
        <v>0</v>
      </c>
      <c r="N8799" t="str">
        <f t="shared" si="1098"/>
        <v/>
      </c>
      <c r="O8799" t="e">
        <f>IF(AND(A8799&lt;&gt;A8798,#REF!&lt;&gt;""),#REF!,"")</f>
        <v>#REF!</v>
      </c>
      <c r="P8799" t="e">
        <f t="shared" si="1101"/>
        <v>#REF!</v>
      </c>
      <c r="Q8799" s="2" t="e">
        <f t="shared" ca="1" si="1102"/>
        <v>#REF!</v>
      </c>
      <c r="R8799" t="e">
        <f>IF(NOT(#REF!="Indskrevet"),"",IF(E8799="",FALSE,AND(NOT(#REF!),VALUE(RIGHT(CONCATENATE(YEAR(E8799)),2))=15)))</f>
        <v>#REF!</v>
      </c>
      <c r="S8799" t="e">
        <f t="shared" si="1099"/>
        <v>#REF!</v>
      </c>
      <c r="T8799" t="e">
        <f t="shared" si="1100"/>
        <v>#REF!</v>
      </c>
      <c r="U8799" s="2" t="e">
        <f t="shared" si="1103"/>
        <v>#REF!</v>
      </c>
      <c r="V8799" s="2"/>
    </row>
    <row r="8800" spans="1:22" x14ac:dyDescent="0.25">
      <c r="A8800" t="s">
        <v>4912</v>
      </c>
      <c r="B8800" t="s">
        <v>4913</v>
      </c>
      <c r="C8800">
        <v>179.99999999999599</v>
      </c>
      <c r="D8800" t="s">
        <v>5285</v>
      </c>
      <c r="E8800" s="1">
        <v>41737</v>
      </c>
      <c r="F8800" t="s">
        <v>5339</v>
      </c>
      <c r="G8800">
        <v>2</v>
      </c>
      <c r="H8800" t="s">
        <v>5287</v>
      </c>
      <c r="I8800" t="s">
        <v>5340</v>
      </c>
      <c r="J8800" t="s">
        <v>5303</v>
      </c>
      <c r="K8800" t="b">
        <f>LOOKUP(A8800,'[1]UDDATA-1'!B:B,'[1]UDDATA-1'!A:A)&lt;&gt;LOOKUP(A8800,'[1]UDDATA-2'!B:B,'[1]UDDATA-2'!A:A)</f>
        <v>0</v>
      </c>
      <c r="L8800" t="str">
        <f t="shared" si="1096"/>
        <v/>
      </c>
      <c r="M8800" t="str">
        <f t="shared" si="1097"/>
        <v/>
      </c>
      <c r="N8800" t="str">
        <f t="shared" si="1098"/>
        <v/>
      </c>
      <c r="O8800" t="e">
        <f>IF(AND(A8800&lt;&gt;A8799,#REF!&lt;&gt;""),#REF!,"")</f>
        <v>#REF!</v>
      </c>
      <c r="P8800" t="e">
        <f t="shared" si="1101"/>
        <v>#REF!</v>
      </c>
      <c r="Q8800" s="2" t="e">
        <f t="shared" ca="1" si="1102"/>
        <v>#REF!</v>
      </c>
      <c r="R8800" t="e">
        <f>IF(NOT(#REF!="Indskrevet"),"",IF(E8800="",FALSE,AND(NOT(#REF!),VALUE(RIGHT(CONCATENATE(YEAR(E8800)),2))=15)))</f>
        <v>#REF!</v>
      </c>
      <c r="S8800" t="e">
        <f t="shared" si="1099"/>
        <v>#REF!</v>
      </c>
      <c r="T8800" t="e">
        <f t="shared" si="1100"/>
        <v>#REF!</v>
      </c>
      <c r="U8800" s="2" t="e">
        <f t="shared" si="1103"/>
        <v>#REF!</v>
      </c>
      <c r="V8800" s="2"/>
    </row>
    <row r="8801" spans="1:22" x14ac:dyDescent="0.25">
      <c r="A8801" t="s">
        <v>4912</v>
      </c>
      <c r="B8801" t="s">
        <v>4913</v>
      </c>
      <c r="C8801">
        <v>179.99999999999599</v>
      </c>
      <c r="D8801" t="s">
        <v>5296</v>
      </c>
      <c r="E8801" s="1">
        <v>41814</v>
      </c>
      <c r="F8801" t="s">
        <v>5341</v>
      </c>
      <c r="G8801">
        <v>1</v>
      </c>
      <c r="H8801" t="s">
        <v>5287</v>
      </c>
      <c r="I8801" t="s">
        <v>5342</v>
      </c>
      <c r="J8801" t="s">
        <v>5303</v>
      </c>
      <c r="K8801" t="b">
        <f>LOOKUP(A8801,'[1]UDDATA-1'!B:B,'[1]UDDATA-1'!A:A)&lt;&gt;LOOKUP(A8801,'[1]UDDATA-2'!B:B,'[1]UDDATA-2'!A:A)</f>
        <v>0</v>
      </c>
      <c r="L8801" t="str">
        <f t="shared" si="1096"/>
        <v>Syntaks og semantik</v>
      </c>
      <c r="M8801">
        <f t="shared" si="1097"/>
        <v>7</v>
      </c>
      <c r="N8801" t="str">
        <f t="shared" si="1098"/>
        <v/>
      </c>
      <c r="O8801" t="e">
        <f>IF(AND(A8801&lt;&gt;A8800,#REF!&lt;&gt;""),#REF!,"")</f>
        <v>#REF!</v>
      </c>
      <c r="P8801" t="e">
        <f t="shared" si="1101"/>
        <v>#REF!</v>
      </c>
      <c r="Q8801" s="2" t="e">
        <f t="shared" ca="1" si="1102"/>
        <v>#REF!</v>
      </c>
      <c r="R8801" t="e">
        <f>IF(NOT(#REF!="Indskrevet"),"",IF(E8801="",FALSE,AND(NOT(#REF!),VALUE(RIGHT(CONCATENATE(YEAR(E8801)),2))=15)))</f>
        <v>#REF!</v>
      </c>
      <c r="S8801" t="e">
        <f t="shared" si="1099"/>
        <v>#REF!</v>
      </c>
      <c r="T8801" t="e">
        <f t="shared" si="1100"/>
        <v>#REF!</v>
      </c>
      <c r="U8801" s="2" t="e">
        <f t="shared" si="1103"/>
        <v>#REF!</v>
      </c>
      <c r="V8801" s="2"/>
    </row>
    <row r="8802" spans="1:22" x14ac:dyDescent="0.25">
      <c r="A8802" t="s">
        <v>4914</v>
      </c>
      <c r="B8802" t="s">
        <v>4915</v>
      </c>
      <c r="C8802">
        <v>44.999999999999403</v>
      </c>
      <c r="K8802" t="b">
        <f>LOOKUP(A8802,'[1]UDDATA-1'!B:B,'[1]UDDATA-1'!A:A)&lt;&gt;LOOKUP(A8802,'[1]UDDATA-2'!B:B,'[1]UDDATA-2'!A:A)</f>
        <v>0</v>
      </c>
      <c r="L8802" t="str">
        <f t="shared" si="1096"/>
        <v/>
      </c>
      <c r="M8802" t="str">
        <f t="shared" si="1097"/>
        <v/>
      </c>
      <c r="N8802" t="str">
        <f t="shared" si="1098"/>
        <v/>
      </c>
      <c r="O8802" t="e">
        <f>IF(AND(A8802&lt;&gt;A8801,#REF!&lt;&gt;""),#REF!,"")</f>
        <v>#REF!</v>
      </c>
      <c r="P8802" t="e">
        <f t="shared" si="1101"/>
        <v>#REF!</v>
      </c>
      <c r="Q8802" s="2" t="e">
        <f t="shared" ca="1" si="1102"/>
        <v>#REF!</v>
      </c>
      <c r="R8802" t="e">
        <f>IF(NOT(#REF!="Indskrevet"),"",IF(E8802="",FALSE,AND(NOT(#REF!),VALUE(RIGHT(CONCATENATE(YEAR(E8802)),2))=15)))</f>
        <v>#REF!</v>
      </c>
      <c r="S8802" t="e">
        <f t="shared" si="1099"/>
        <v>#REF!</v>
      </c>
      <c r="T8802" t="e">
        <f t="shared" si="1100"/>
        <v>#REF!</v>
      </c>
      <c r="U8802" s="2" t="e">
        <f t="shared" si="1103"/>
        <v>#REF!</v>
      </c>
      <c r="V8802" s="2"/>
    </row>
    <row r="8803" spans="1:22" x14ac:dyDescent="0.25">
      <c r="A8803" t="s">
        <v>4916</v>
      </c>
      <c r="B8803" t="s">
        <v>4917</v>
      </c>
      <c r="C8803">
        <v>9.9999999999996003</v>
      </c>
      <c r="D8803" t="s">
        <v>5306</v>
      </c>
      <c r="E8803" s="1">
        <v>42031</v>
      </c>
      <c r="F8803" t="s">
        <v>5328</v>
      </c>
      <c r="G8803">
        <v>1</v>
      </c>
      <c r="H8803" t="s">
        <v>5307</v>
      </c>
      <c r="I8803" t="s">
        <v>5324</v>
      </c>
      <c r="J8803" t="s">
        <v>5289</v>
      </c>
      <c r="K8803" t="b">
        <f>LOOKUP(A8803,'[1]UDDATA-1'!B:B,'[1]UDDATA-1'!A:A)&lt;&gt;LOOKUP(A8803,'[1]UDDATA-2'!B:B,'[1]UDDATA-2'!A:A)</f>
        <v>0</v>
      </c>
      <c r="L8803" t="str">
        <f t="shared" si="1096"/>
        <v>Lineær algebra</v>
      </c>
      <c r="M8803">
        <f t="shared" si="1097"/>
        <v>0</v>
      </c>
      <c r="N8803" t="str">
        <f t="shared" si="1098"/>
        <v/>
      </c>
      <c r="O8803" t="e">
        <f>IF(AND(A8803&lt;&gt;A8802,#REF!&lt;&gt;""),#REF!,"")</f>
        <v>#REF!</v>
      </c>
      <c r="P8803" t="e">
        <f t="shared" si="1101"/>
        <v>#REF!</v>
      </c>
      <c r="Q8803" s="2" t="e">
        <f t="shared" ca="1" si="1102"/>
        <v>#REF!</v>
      </c>
      <c r="R8803" t="e">
        <f>IF(NOT(#REF!="Indskrevet"),"",IF(E8803="",FALSE,AND(NOT(#REF!),VALUE(RIGHT(CONCATENATE(YEAR(E8803)),2))=15)))</f>
        <v>#REF!</v>
      </c>
      <c r="S8803" t="e">
        <f t="shared" si="1099"/>
        <v>#REF!</v>
      </c>
      <c r="T8803" t="e">
        <f t="shared" si="1100"/>
        <v>#REF!</v>
      </c>
      <c r="U8803" s="2" t="e">
        <f t="shared" si="1103"/>
        <v>#REF!</v>
      </c>
      <c r="V8803" s="2"/>
    </row>
    <row r="8804" spans="1:22" x14ac:dyDescent="0.25">
      <c r="A8804" t="s">
        <v>4916</v>
      </c>
      <c r="B8804" t="s">
        <v>4917</v>
      </c>
      <c r="C8804">
        <v>9.9999999999996003</v>
      </c>
      <c r="D8804" t="s">
        <v>5306</v>
      </c>
      <c r="E8804" s="1">
        <v>42058</v>
      </c>
      <c r="F8804" t="s">
        <v>5328</v>
      </c>
      <c r="G8804">
        <v>2</v>
      </c>
      <c r="H8804" t="s">
        <v>5287</v>
      </c>
      <c r="I8804" t="s">
        <v>5324</v>
      </c>
      <c r="J8804" t="s">
        <v>5289</v>
      </c>
      <c r="K8804" t="b">
        <f>LOOKUP(A8804,'[1]UDDATA-1'!B:B,'[1]UDDATA-1'!A:A)&lt;&gt;LOOKUP(A8804,'[1]UDDATA-2'!B:B,'[1]UDDATA-2'!A:A)</f>
        <v>0</v>
      </c>
      <c r="L8804" t="str">
        <f t="shared" si="1096"/>
        <v/>
      </c>
      <c r="M8804" t="str">
        <f t="shared" si="1097"/>
        <v/>
      </c>
      <c r="N8804" t="str">
        <f t="shared" si="1098"/>
        <v/>
      </c>
      <c r="O8804" t="e">
        <f>IF(AND(A8804&lt;&gt;A8803,#REF!&lt;&gt;""),#REF!,"")</f>
        <v>#REF!</v>
      </c>
      <c r="P8804" t="e">
        <f t="shared" si="1101"/>
        <v>#REF!</v>
      </c>
      <c r="Q8804" s="2" t="e">
        <f t="shared" ca="1" si="1102"/>
        <v>#REF!</v>
      </c>
      <c r="R8804" t="e">
        <f>IF(NOT(#REF!="Indskrevet"),"",IF(E8804="",FALSE,AND(NOT(#REF!),VALUE(RIGHT(CONCATENATE(YEAR(E8804)),2))=15)))</f>
        <v>#REF!</v>
      </c>
      <c r="S8804" t="e">
        <f t="shared" si="1099"/>
        <v>#REF!</v>
      </c>
      <c r="T8804" t="e">
        <f t="shared" si="1100"/>
        <v>#REF!</v>
      </c>
      <c r="U8804" s="2" t="e">
        <f t="shared" si="1103"/>
        <v>#REF!</v>
      </c>
      <c r="V8804" s="2"/>
    </row>
    <row r="8805" spans="1:22" x14ac:dyDescent="0.25">
      <c r="A8805" t="s">
        <v>4916</v>
      </c>
      <c r="B8805" t="s">
        <v>4917</v>
      </c>
      <c r="C8805">
        <v>9.9999999999996003</v>
      </c>
      <c r="D8805" t="s">
        <v>5318</v>
      </c>
      <c r="E8805" s="1">
        <v>42187</v>
      </c>
      <c r="F8805" t="s">
        <v>5329</v>
      </c>
      <c r="G8805">
        <v>1</v>
      </c>
      <c r="H8805" t="s">
        <v>5287</v>
      </c>
      <c r="I8805" t="s">
        <v>5330</v>
      </c>
      <c r="J8805" t="s">
        <v>5293</v>
      </c>
      <c r="K8805" t="b">
        <f>LOOKUP(A8805,'[1]UDDATA-1'!B:B,'[1]UDDATA-1'!A:A)&lt;&gt;LOOKUP(A8805,'[1]UDDATA-2'!B:B,'[1]UDDATA-2'!A:A)</f>
        <v>0</v>
      </c>
      <c r="L8805" t="str">
        <f t="shared" si="1096"/>
        <v>Diskret matematik</v>
      </c>
      <c r="M8805" t="str">
        <f t="shared" si="1097"/>
        <v/>
      </c>
      <c r="N8805" t="str">
        <f t="shared" si="1098"/>
        <v>U</v>
      </c>
      <c r="O8805" t="e">
        <f>IF(AND(A8805&lt;&gt;A8804,#REF!&lt;&gt;""),#REF!,"")</f>
        <v>#REF!</v>
      </c>
      <c r="P8805" t="e">
        <f t="shared" si="1101"/>
        <v>#REF!</v>
      </c>
      <c r="Q8805" s="2" t="e">
        <f t="shared" ca="1" si="1102"/>
        <v>#REF!</v>
      </c>
      <c r="R8805" t="e">
        <f>IF(NOT(#REF!="Indskrevet"),"",IF(E8805="",FALSE,AND(NOT(#REF!),VALUE(RIGHT(CONCATENATE(YEAR(E8805)),2))=15)))</f>
        <v>#REF!</v>
      </c>
      <c r="S8805" t="e">
        <f t="shared" si="1099"/>
        <v>#REF!</v>
      </c>
      <c r="T8805" t="e">
        <f t="shared" si="1100"/>
        <v>#REF!</v>
      </c>
      <c r="U8805" s="2" t="e">
        <f t="shared" si="1103"/>
        <v>#REF!</v>
      </c>
      <c r="V8805" s="2"/>
    </row>
    <row r="8806" spans="1:22" x14ac:dyDescent="0.25">
      <c r="A8806" t="s">
        <v>4916</v>
      </c>
      <c r="B8806" t="s">
        <v>4917</v>
      </c>
      <c r="C8806">
        <v>9.9999999999996003</v>
      </c>
      <c r="D8806" t="s">
        <v>5318</v>
      </c>
      <c r="E8806" s="1">
        <v>42188</v>
      </c>
      <c r="F8806" t="s">
        <v>5331</v>
      </c>
      <c r="G8806">
        <v>1</v>
      </c>
      <c r="H8806" t="s">
        <v>5287</v>
      </c>
      <c r="I8806" t="s">
        <v>5332</v>
      </c>
      <c r="J8806" t="s">
        <v>5293</v>
      </c>
      <c r="K8806" t="b">
        <f>LOOKUP(A8806,'[1]UDDATA-1'!B:B,'[1]UDDATA-1'!A:A)&lt;&gt;LOOKUP(A8806,'[1]UDDATA-2'!B:B,'[1]UDDATA-2'!A:A)</f>
        <v>0</v>
      </c>
      <c r="L8806" t="str">
        <f t="shared" si="1096"/>
        <v>Computerarkitektur</v>
      </c>
      <c r="M8806" t="str">
        <f t="shared" si="1097"/>
        <v/>
      </c>
      <c r="N8806" t="str">
        <f t="shared" si="1098"/>
        <v>U</v>
      </c>
      <c r="O8806" t="e">
        <f>IF(AND(A8806&lt;&gt;A8805,#REF!&lt;&gt;""),#REF!,"")</f>
        <v>#REF!</v>
      </c>
      <c r="P8806" t="e">
        <f t="shared" si="1101"/>
        <v>#REF!</v>
      </c>
      <c r="Q8806" s="2" t="e">
        <f t="shared" ca="1" si="1102"/>
        <v>#REF!</v>
      </c>
      <c r="R8806" t="e">
        <f>IF(NOT(#REF!="Indskrevet"),"",IF(E8806="",FALSE,AND(NOT(#REF!),VALUE(RIGHT(CONCATENATE(YEAR(E8806)),2))=15)))</f>
        <v>#REF!</v>
      </c>
      <c r="S8806" t="e">
        <f t="shared" si="1099"/>
        <v>#REF!</v>
      </c>
      <c r="T8806" t="e">
        <f t="shared" si="1100"/>
        <v>#REF!</v>
      </c>
      <c r="U8806" s="2" t="e">
        <f t="shared" si="1103"/>
        <v>#REF!</v>
      </c>
      <c r="V8806" s="2"/>
    </row>
    <row r="8807" spans="1:22" x14ac:dyDescent="0.25">
      <c r="A8807" t="s">
        <v>4916</v>
      </c>
      <c r="B8807" t="s">
        <v>4917</v>
      </c>
      <c r="C8807">
        <v>9.9999999999996003</v>
      </c>
      <c r="D8807" t="s">
        <v>5318</v>
      </c>
      <c r="E8807" s="1">
        <v>42174</v>
      </c>
      <c r="F8807" t="s">
        <v>5333</v>
      </c>
      <c r="G8807">
        <v>1</v>
      </c>
      <c r="H8807" t="s">
        <v>5287</v>
      </c>
      <c r="I8807" t="s">
        <v>5334</v>
      </c>
      <c r="J8807" t="s">
        <v>5293</v>
      </c>
      <c r="K8807" t="b">
        <f>LOOKUP(A8807,'[1]UDDATA-1'!B:B,'[1]UDDATA-1'!A:A)&lt;&gt;LOOKUP(A8807,'[1]UDDATA-2'!B:B,'[1]UDDATA-2'!A:A)</f>
        <v>0</v>
      </c>
      <c r="L8807" t="str">
        <f t="shared" si="1096"/>
        <v>Objektorienteret programmering</v>
      </c>
      <c r="M8807" t="str">
        <f t="shared" si="1097"/>
        <v/>
      </c>
      <c r="N8807" t="str">
        <f t="shared" si="1098"/>
        <v>U</v>
      </c>
      <c r="O8807" t="e">
        <f>IF(AND(A8807&lt;&gt;A8806,#REF!&lt;&gt;""),#REF!,"")</f>
        <v>#REF!</v>
      </c>
      <c r="P8807" t="e">
        <f t="shared" si="1101"/>
        <v>#REF!</v>
      </c>
      <c r="Q8807" s="2" t="e">
        <f t="shared" ca="1" si="1102"/>
        <v>#REF!</v>
      </c>
      <c r="R8807" t="e">
        <f>IF(NOT(#REF!="Indskrevet"),"",IF(E8807="",FALSE,AND(NOT(#REF!),VALUE(RIGHT(CONCATENATE(YEAR(E8807)),2))=15)))</f>
        <v>#REF!</v>
      </c>
      <c r="S8807" t="e">
        <f t="shared" si="1099"/>
        <v>#REF!</v>
      </c>
      <c r="T8807" t="e">
        <f t="shared" si="1100"/>
        <v>#REF!</v>
      </c>
      <c r="U8807" s="2" t="e">
        <f t="shared" si="1103"/>
        <v>#REF!</v>
      </c>
      <c r="V8807" s="2"/>
    </row>
    <row r="8808" spans="1:22" x14ac:dyDescent="0.25">
      <c r="A8808" t="s">
        <v>4918</v>
      </c>
      <c r="B8808" t="s">
        <v>4919</v>
      </c>
      <c r="C8808">
        <v>0</v>
      </c>
      <c r="K8808" t="b">
        <f>LOOKUP(A8808,'[1]UDDATA-1'!B:B,'[1]UDDATA-1'!A:A)&lt;&gt;LOOKUP(A8808,'[1]UDDATA-2'!B:B,'[1]UDDATA-2'!A:A)</f>
        <v>0</v>
      </c>
      <c r="L8808" t="str">
        <f t="shared" si="1096"/>
        <v/>
      </c>
      <c r="M8808" t="str">
        <f t="shared" si="1097"/>
        <v/>
      </c>
      <c r="N8808" t="str">
        <f t="shared" si="1098"/>
        <v/>
      </c>
      <c r="O8808" t="e">
        <f>IF(AND(A8808&lt;&gt;A8807,#REF!&lt;&gt;""),#REF!,"")</f>
        <v>#REF!</v>
      </c>
      <c r="P8808" t="e">
        <f t="shared" si="1101"/>
        <v>#REF!</v>
      </c>
      <c r="Q8808" s="2" t="e">
        <f t="shared" ca="1" si="1102"/>
        <v>#REF!</v>
      </c>
      <c r="R8808" t="e">
        <f>IF(NOT(#REF!="Indskrevet"),"",IF(E8808="",FALSE,AND(NOT(#REF!),VALUE(RIGHT(CONCATENATE(YEAR(E8808)),2))=15)))</f>
        <v>#REF!</v>
      </c>
      <c r="S8808" t="e">
        <f t="shared" si="1099"/>
        <v>#REF!</v>
      </c>
      <c r="T8808" t="e">
        <f t="shared" si="1100"/>
        <v>#REF!</v>
      </c>
      <c r="U8808" s="2" t="e">
        <f t="shared" si="1103"/>
        <v>#REF!</v>
      </c>
      <c r="V8808" s="2"/>
    </row>
    <row r="8809" spans="1:22" x14ac:dyDescent="0.25">
      <c r="A8809" t="s">
        <v>4920</v>
      </c>
      <c r="B8809" t="s">
        <v>4921</v>
      </c>
      <c r="C8809">
        <v>179.99999999999599</v>
      </c>
      <c r="D8809" t="s">
        <v>5306</v>
      </c>
      <c r="E8809" s="1">
        <v>41312</v>
      </c>
      <c r="F8809" t="s">
        <v>5286</v>
      </c>
      <c r="G8809">
        <v>1</v>
      </c>
      <c r="H8809" t="s">
        <v>5307</v>
      </c>
      <c r="I8809" t="s">
        <v>5288</v>
      </c>
      <c r="J8809" t="s">
        <v>5289</v>
      </c>
      <c r="K8809" t="b">
        <f>LOOKUP(A8809,'[1]UDDATA-1'!B:B,'[1]UDDATA-1'!A:A)&lt;&gt;LOOKUP(A8809,'[1]UDDATA-2'!B:B,'[1]UDDATA-2'!A:A)</f>
        <v>0</v>
      </c>
      <c r="L8809" t="str">
        <f t="shared" si="1096"/>
        <v>Grundlæggende programmering</v>
      </c>
      <c r="M8809">
        <f t="shared" si="1097"/>
        <v>0</v>
      </c>
      <c r="N8809" t="str">
        <f t="shared" si="1098"/>
        <v/>
      </c>
      <c r="O8809" t="e">
        <f>IF(AND(A8809&lt;&gt;A8808,#REF!&lt;&gt;""),#REF!,"")</f>
        <v>#REF!</v>
      </c>
      <c r="P8809" t="e">
        <f t="shared" si="1101"/>
        <v>#REF!</v>
      </c>
      <c r="Q8809" s="2" t="e">
        <f t="shared" ca="1" si="1102"/>
        <v>#REF!</v>
      </c>
      <c r="R8809" t="e">
        <f>IF(NOT(#REF!="Indskrevet"),"",IF(E8809="",FALSE,AND(NOT(#REF!),VALUE(RIGHT(CONCATENATE(YEAR(E8809)),2))=15)))</f>
        <v>#REF!</v>
      </c>
      <c r="S8809" t="e">
        <f t="shared" si="1099"/>
        <v>#REF!</v>
      </c>
      <c r="T8809" t="e">
        <f t="shared" si="1100"/>
        <v>#REF!</v>
      </c>
      <c r="U8809" s="2" t="e">
        <f t="shared" si="1103"/>
        <v>#REF!</v>
      </c>
      <c r="V8809" s="2"/>
    </row>
    <row r="8810" spans="1:22" x14ac:dyDescent="0.25">
      <c r="A8810" t="s">
        <v>4920</v>
      </c>
      <c r="B8810" t="s">
        <v>4921</v>
      </c>
      <c r="C8810">
        <v>179.99999999999599</v>
      </c>
      <c r="D8810" t="s">
        <v>5290</v>
      </c>
      <c r="E8810" s="1">
        <v>41355</v>
      </c>
      <c r="F8810" t="s">
        <v>5286</v>
      </c>
      <c r="G8810">
        <v>2</v>
      </c>
      <c r="H8810" t="s">
        <v>5287</v>
      </c>
      <c r="I8810" t="s">
        <v>5288</v>
      </c>
      <c r="J8810" t="s">
        <v>5293</v>
      </c>
      <c r="K8810" t="b">
        <f>LOOKUP(A8810,'[1]UDDATA-1'!B:B,'[1]UDDATA-1'!A:A)&lt;&gt;LOOKUP(A8810,'[1]UDDATA-2'!B:B,'[1]UDDATA-2'!A:A)</f>
        <v>0</v>
      </c>
      <c r="L8810" t="str">
        <f t="shared" si="1096"/>
        <v/>
      </c>
      <c r="M8810" t="str">
        <f t="shared" si="1097"/>
        <v/>
      </c>
      <c r="N8810" t="str">
        <f t="shared" si="1098"/>
        <v/>
      </c>
      <c r="O8810" t="e">
        <f>IF(AND(A8810&lt;&gt;A8809,#REF!&lt;&gt;""),#REF!,"")</f>
        <v>#REF!</v>
      </c>
      <c r="P8810" t="e">
        <f t="shared" si="1101"/>
        <v>#REF!</v>
      </c>
      <c r="Q8810" s="2" t="e">
        <f t="shared" ca="1" si="1102"/>
        <v>#REF!</v>
      </c>
      <c r="R8810" t="e">
        <f>IF(NOT(#REF!="Indskrevet"),"",IF(E8810="",FALSE,AND(NOT(#REF!),VALUE(RIGHT(CONCATENATE(YEAR(E8810)),2))=15)))</f>
        <v>#REF!</v>
      </c>
      <c r="S8810" t="e">
        <f t="shared" si="1099"/>
        <v>#REF!</v>
      </c>
      <c r="T8810" t="e">
        <f t="shared" si="1100"/>
        <v>#REF!</v>
      </c>
      <c r="U8810" s="2" t="e">
        <f t="shared" si="1103"/>
        <v>#REF!</v>
      </c>
      <c r="V8810" s="2"/>
    </row>
    <row r="8811" spans="1:22" x14ac:dyDescent="0.25">
      <c r="A8811" t="s">
        <v>4920</v>
      </c>
      <c r="B8811" t="s">
        <v>4921</v>
      </c>
      <c r="C8811">
        <v>179.99999999999599</v>
      </c>
      <c r="D8811" t="s">
        <v>5296</v>
      </c>
      <c r="E8811" s="1">
        <v>41462</v>
      </c>
      <c r="F8811" t="s">
        <v>5291</v>
      </c>
      <c r="G8811">
        <v>1</v>
      </c>
      <c r="H8811" t="s">
        <v>5287</v>
      </c>
      <c r="I8811" t="s">
        <v>5292</v>
      </c>
      <c r="J8811" t="s">
        <v>5293</v>
      </c>
      <c r="K8811" t="b">
        <f>LOOKUP(A8811,'[1]UDDATA-1'!B:B,'[1]UDDATA-1'!A:A)&lt;&gt;LOOKUP(A8811,'[1]UDDATA-2'!B:B,'[1]UDDATA-2'!A:A)</f>
        <v>0</v>
      </c>
      <c r="L8811" t="str">
        <f t="shared" si="1096"/>
        <v>Matematik til multimedie-applikationer</v>
      </c>
      <c r="M8811">
        <f t="shared" si="1097"/>
        <v>7</v>
      </c>
      <c r="N8811" t="str">
        <f t="shared" si="1098"/>
        <v/>
      </c>
      <c r="O8811" t="e">
        <f>IF(AND(A8811&lt;&gt;A8810,#REF!&lt;&gt;""),#REF!,"")</f>
        <v>#REF!</v>
      </c>
      <c r="P8811" t="e">
        <f t="shared" si="1101"/>
        <v>#REF!</v>
      </c>
      <c r="Q8811" s="2" t="e">
        <f t="shared" ca="1" si="1102"/>
        <v>#REF!</v>
      </c>
      <c r="R8811" t="e">
        <f>IF(NOT(#REF!="Indskrevet"),"",IF(E8811="",FALSE,AND(NOT(#REF!),VALUE(RIGHT(CONCATENATE(YEAR(E8811)),2))=15)))</f>
        <v>#REF!</v>
      </c>
      <c r="S8811" t="e">
        <f t="shared" si="1099"/>
        <v>#REF!</v>
      </c>
      <c r="T8811" t="e">
        <f t="shared" si="1100"/>
        <v>#REF!</v>
      </c>
      <c r="U8811" s="2" t="e">
        <f t="shared" si="1103"/>
        <v>#REF!</v>
      </c>
      <c r="V8811" s="2"/>
    </row>
    <row r="8812" spans="1:22" x14ac:dyDescent="0.25">
      <c r="A8812" t="s">
        <v>4920</v>
      </c>
      <c r="B8812" t="s">
        <v>4921</v>
      </c>
      <c r="C8812">
        <v>179.99999999999599</v>
      </c>
      <c r="D8812" t="s">
        <v>5296</v>
      </c>
      <c r="E8812" s="1">
        <v>41432</v>
      </c>
      <c r="F8812" t="s">
        <v>5294</v>
      </c>
      <c r="G8812">
        <v>1</v>
      </c>
      <c r="H8812" t="s">
        <v>5287</v>
      </c>
      <c r="I8812" t="s">
        <v>5295</v>
      </c>
      <c r="J8812" t="s">
        <v>5293</v>
      </c>
      <c r="K8812" t="b">
        <f>LOOKUP(A8812,'[1]UDDATA-1'!B:B,'[1]UDDATA-1'!A:A)&lt;&gt;LOOKUP(A8812,'[1]UDDATA-2'!B:B,'[1]UDDATA-2'!A:A)</f>
        <v>0</v>
      </c>
      <c r="L8812" t="str">
        <f t="shared" si="1096"/>
        <v>Fysisk interface design</v>
      </c>
      <c r="M8812">
        <f t="shared" si="1097"/>
        <v>7</v>
      </c>
      <c r="N8812" t="str">
        <f t="shared" si="1098"/>
        <v/>
      </c>
      <c r="O8812" t="e">
        <f>IF(AND(A8812&lt;&gt;A8811,#REF!&lt;&gt;""),#REF!,"")</f>
        <v>#REF!</v>
      </c>
      <c r="P8812" t="e">
        <f t="shared" si="1101"/>
        <v>#REF!</v>
      </c>
      <c r="Q8812" s="2" t="e">
        <f t="shared" ca="1" si="1102"/>
        <v>#REF!</v>
      </c>
      <c r="R8812" t="e">
        <f>IF(NOT(#REF!="Indskrevet"),"",IF(E8812="",FALSE,AND(NOT(#REF!),VALUE(RIGHT(CONCATENATE(YEAR(E8812)),2))=15)))</f>
        <v>#REF!</v>
      </c>
      <c r="S8812" t="e">
        <f t="shared" si="1099"/>
        <v>#REF!</v>
      </c>
      <c r="T8812" t="e">
        <f t="shared" si="1100"/>
        <v>#REF!</v>
      </c>
      <c r="U8812" s="2" t="e">
        <f t="shared" si="1103"/>
        <v>#REF!</v>
      </c>
      <c r="V8812" s="2"/>
    </row>
    <row r="8813" spans="1:22" x14ac:dyDescent="0.25">
      <c r="A8813" t="s">
        <v>4920</v>
      </c>
      <c r="B8813" t="s">
        <v>4921</v>
      </c>
      <c r="C8813">
        <v>179.99999999999599</v>
      </c>
      <c r="D8813" t="s">
        <v>5306</v>
      </c>
      <c r="E8813" s="1">
        <v>41695</v>
      </c>
      <c r="F8813" t="s">
        <v>5297</v>
      </c>
      <c r="G8813">
        <v>1</v>
      </c>
      <c r="H8813" t="s">
        <v>5307</v>
      </c>
      <c r="I8813" t="s">
        <v>5298</v>
      </c>
      <c r="J8813" t="s">
        <v>5299</v>
      </c>
      <c r="K8813" t="b">
        <f>LOOKUP(A8813,'[1]UDDATA-1'!B:B,'[1]UDDATA-1'!A:A)&lt;&gt;LOOKUP(A8813,'[1]UDDATA-2'!B:B,'[1]UDDATA-2'!A:A)</f>
        <v>0</v>
      </c>
      <c r="L8813" t="str">
        <f t="shared" si="1096"/>
        <v>Proceduremæssig programmering</v>
      </c>
      <c r="M8813">
        <f t="shared" si="1097"/>
        <v>0</v>
      </c>
      <c r="N8813" t="str">
        <f t="shared" si="1098"/>
        <v/>
      </c>
      <c r="O8813" t="e">
        <f>IF(AND(A8813&lt;&gt;A8812,#REF!&lt;&gt;""),#REF!,"")</f>
        <v>#REF!</v>
      </c>
      <c r="P8813" t="e">
        <f t="shared" si="1101"/>
        <v>#REF!</v>
      </c>
      <c r="Q8813" s="2" t="e">
        <f t="shared" ca="1" si="1102"/>
        <v>#REF!</v>
      </c>
      <c r="R8813" t="e">
        <f>IF(NOT(#REF!="Indskrevet"),"",IF(E8813="",FALSE,AND(NOT(#REF!),VALUE(RIGHT(CONCATENATE(YEAR(E8813)),2))=15)))</f>
        <v>#REF!</v>
      </c>
      <c r="S8813" t="e">
        <f t="shared" si="1099"/>
        <v>#REF!</v>
      </c>
      <c r="T8813" t="e">
        <f t="shared" si="1100"/>
        <v>#REF!</v>
      </c>
      <c r="U8813" s="2" t="e">
        <f t="shared" si="1103"/>
        <v>#REF!</v>
      </c>
      <c r="V8813" s="2"/>
    </row>
    <row r="8814" spans="1:22" x14ac:dyDescent="0.25">
      <c r="A8814" t="s">
        <v>4920</v>
      </c>
      <c r="B8814" t="s">
        <v>4921</v>
      </c>
      <c r="C8814">
        <v>179.99999999999599</v>
      </c>
      <c r="D8814" t="s">
        <v>5285</v>
      </c>
      <c r="E8814" s="1">
        <v>42151</v>
      </c>
      <c r="F8814" t="s">
        <v>5297</v>
      </c>
      <c r="G8814">
        <v>2</v>
      </c>
      <c r="H8814" t="s">
        <v>5287</v>
      </c>
      <c r="I8814" t="s">
        <v>5298</v>
      </c>
      <c r="J8814" t="s">
        <v>5313</v>
      </c>
      <c r="K8814" t="b">
        <f>LOOKUP(A8814,'[1]UDDATA-1'!B:B,'[1]UDDATA-1'!A:A)&lt;&gt;LOOKUP(A8814,'[1]UDDATA-2'!B:B,'[1]UDDATA-2'!A:A)</f>
        <v>0</v>
      </c>
      <c r="L8814" t="str">
        <f t="shared" si="1096"/>
        <v/>
      </c>
      <c r="M8814" t="str">
        <f t="shared" si="1097"/>
        <v/>
      </c>
      <c r="N8814" t="str">
        <f t="shared" si="1098"/>
        <v/>
      </c>
      <c r="O8814" t="e">
        <f>IF(AND(A8814&lt;&gt;A8813,#REF!&lt;&gt;""),#REF!,"")</f>
        <v>#REF!</v>
      </c>
      <c r="P8814" t="e">
        <f t="shared" si="1101"/>
        <v>#REF!</v>
      </c>
      <c r="Q8814" s="2" t="e">
        <f t="shared" ca="1" si="1102"/>
        <v>#REF!</v>
      </c>
      <c r="R8814" t="e">
        <f>IF(NOT(#REF!="Indskrevet"),"",IF(E8814="",FALSE,AND(NOT(#REF!),VALUE(RIGHT(CONCATENATE(YEAR(E8814)),2))=15)))</f>
        <v>#REF!</v>
      </c>
      <c r="S8814" t="e">
        <f t="shared" si="1099"/>
        <v>#REF!</v>
      </c>
      <c r="T8814" t="e">
        <f t="shared" si="1100"/>
        <v>#REF!</v>
      </c>
      <c r="U8814" s="2" t="e">
        <f t="shared" si="1103"/>
        <v>#REF!</v>
      </c>
      <c r="V8814" s="2"/>
    </row>
    <row r="8815" spans="1:22" x14ac:dyDescent="0.25">
      <c r="A8815" t="s">
        <v>4920</v>
      </c>
      <c r="B8815" t="s">
        <v>4921</v>
      </c>
      <c r="C8815">
        <v>179.99999999999599</v>
      </c>
      <c r="D8815" t="s">
        <v>5306</v>
      </c>
      <c r="E8815" s="1">
        <v>41800</v>
      </c>
      <c r="F8815" t="s">
        <v>5301</v>
      </c>
      <c r="G8815">
        <v>1</v>
      </c>
      <c r="H8815" t="s">
        <v>5307</v>
      </c>
      <c r="I8815" t="s">
        <v>5302</v>
      </c>
      <c r="J8815" t="s">
        <v>5303</v>
      </c>
      <c r="K8815" t="b">
        <f>LOOKUP(A8815,'[1]UDDATA-1'!B:B,'[1]UDDATA-1'!A:A)&lt;&gt;LOOKUP(A8815,'[1]UDDATA-2'!B:B,'[1]UDDATA-2'!A:A)</f>
        <v>0</v>
      </c>
      <c r="L8815" t="str">
        <f t="shared" si="1096"/>
        <v>Lyd- og musikbehandling</v>
      </c>
      <c r="M8815">
        <f t="shared" si="1097"/>
        <v>0</v>
      </c>
      <c r="N8815" t="str">
        <f t="shared" si="1098"/>
        <v/>
      </c>
      <c r="O8815" t="e">
        <f>IF(AND(A8815&lt;&gt;A8814,#REF!&lt;&gt;""),#REF!,"")</f>
        <v>#REF!</v>
      </c>
      <c r="P8815" t="e">
        <f t="shared" si="1101"/>
        <v>#REF!</v>
      </c>
      <c r="Q8815" s="2" t="e">
        <f t="shared" ca="1" si="1102"/>
        <v>#REF!</v>
      </c>
      <c r="R8815" t="e">
        <f>IF(NOT(#REF!="Indskrevet"),"",IF(E8815="",FALSE,AND(NOT(#REF!),VALUE(RIGHT(CONCATENATE(YEAR(E8815)),2))=15)))</f>
        <v>#REF!</v>
      </c>
      <c r="S8815" t="e">
        <f t="shared" si="1099"/>
        <v>#REF!</v>
      </c>
      <c r="T8815" t="e">
        <f t="shared" si="1100"/>
        <v>#REF!</v>
      </c>
      <c r="U8815" s="2" t="e">
        <f t="shared" si="1103"/>
        <v>#REF!</v>
      </c>
      <c r="V8815" s="2"/>
    </row>
    <row r="8816" spans="1:22" x14ac:dyDescent="0.25">
      <c r="A8816" t="s">
        <v>4920</v>
      </c>
      <c r="B8816" t="s">
        <v>4921</v>
      </c>
      <c r="C8816">
        <v>179.99999999999599</v>
      </c>
      <c r="D8816" t="s">
        <v>5317</v>
      </c>
      <c r="E8816" s="1">
        <v>42170</v>
      </c>
      <c r="F8816" t="s">
        <v>5301</v>
      </c>
      <c r="G8816">
        <v>2</v>
      </c>
      <c r="H8816" t="s">
        <v>5287</v>
      </c>
      <c r="I8816" t="s">
        <v>5302</v>
      </c>
      <c r="J8816" t="s">
        <v>5313</v>
      </c>
      <c r="K8816" t="b">
        <f>LOOKUP(A8816,'[1]UDDATA-1'!B:B,'[1]UDDATA-1'!A:A)&lt;&gt;LOOKUP(A8816,'[1]UDDATA-2'!B:B,'[1]UDDATA-2'!A:A)</f>
        <v>0</v>
      </c>
      <c r="L8816" t="str">
        <f t="shared" si="1096"/>
        <v/>
      </c>
      <c r="M8816" t="str">
        <f t="shared" si="1097"/>
        <v/>
      </c>
      <c r="N8816" t="str">
        <f t="shared" si="1098"/>
        <v/>
      </c>
      <c r="O8816" t="e">
        <f>IF(AND(A8816&lt;&gt;A8815,#REF!&lt;&gt;""),#REF!,"")</f>
        <v>#REF!</v>
      </c>
      <c r="P8816" t="e">
        <f t="shared" si="1101"/>
        <v>#REF!</v>
      </c>
      <c r="Q8816" s="2" t="e">
        <f t="shared" ca="1" si="1102"/>
        <v>#REF!</v>
      </c>
      <c r="R8816" t="e">
        <f>IF(NOT(#REF!="Indskrevet"),"",IF(E8816="",FALSE,AND(NOT(#REF!),VALUE(RIGHT(CONCATENATE(YEAR(E8816)),2))=15)))</f>
        <v>#REF!</v>
      </c>
      <c r="S8816" t="e">
        <f t="shared" si="1099"/>
        <v>#REF!</v>
      </c>
      <c r="T8816" t="e">
        <f t="shared" si="1100"/>
        <v>#REF!</v>
      </c>
      <c r="U8816" s="2" t="e">
        <f t="shared" si="1103"/>
        <v>#REF!</v>
      </c>
      <c r="V8816" s="2"/>
    </row>
    <row r="8817" spans="1:22" x14ac:dyDescent="0.25">
      <c r="A8817" t="s">
        <v>4920</v>
      </c>
      <c r="B8817" t="s">
        <v>4921</v>
      </c>
      <c r="C8817">
        <v>179.99999999999599</v>
      </c>
      <c r="D8817" t="s">
        <v>5285</v>
      </c>
      <c r="E8817" s="1">
        <v>41823</v>
      </c>
      <c r="F8817" t="s">
        <v>5304</v>
      </c>
      <c r="G8817">
        <v>1</v>
      </c>
      <c r="H8817" t="s">
        <v>5287</v>
      </c>
      <c r="I8817" t="s">
        <v>5305</v>
      </c>
      <c r="J8817" t="s">
        <v>5303</v>
      </c>
      <c r="K8817" t="b">
        <f>LOOKUP(A8817,'[1]UDDATA-1'!B:B,'[1]UDDATA-1'!A:A)&lt;&gt;LOOKUP(A8817,'[1]UDDATA-2'!B:B,'[1]UDDATA-2'!A:A)</f>
        <v>0</v>
      </c>
      <c r="L8817" t="str">
        <f t="shared" si="1096"/>
        <v>Objektorienteret Software Engineering</v>
      </c>
      <c r="M8817">
        <f t="shared" si="1097"/>
        <v>2</v>
      </c>
      <c r="N8817" t="str">
        <f t="shared" si="1098"/>
        <v/>
      </c>
      <c r="O8817" t="e">
        <f>IF(AND(A8817&lt;&gt;A8816,#REF!&lt;&gt;""),#REF!,"")</f>
        <v>#REF!</v>
      </c>
      <c r="P8817" t="e">
        <f t="shared" si="1101"/>
        <v>#REF!</v>
      </c>
      <c r="Q8817" s="2" t="e">
        <f t="shared" ca="1" si="1102"/>
        <v>#REF!</v>
      </c>
      <c r="R8817" t="e">
        <f>IF(NOT(#REF!="Indskrevet"),"",IF(E8817="",FALSE,AND(NOT(#REF!),VALUE(RIGHT(CONCATENATE(YEAR(E8817)),2))=15)))</f>
        <v>#REF!</v>
      </c>
      <c r="S8817" t="e">
        <f t="shared" si="1099"/>
        <v>#REF!</v>
      </c>
      <c r="T8817" t="e">
        <f t="shared" si="1100"/>
        <v>#REF!</v>
      </c>
      <c r="U8817" s="2" t="e">
        <f t="shared" si="1103"/>
        <v>#REF!</v>
      </c>
      <c r="V8817" s="2"/>
    </row>
    <row r="8818" spans="1:22" x14ac:dyDescent="0.25">
      <c r="A8818" t="s">
        <v>4922</v>
      </c>
      <c r="B8818" t="s">
        <v>4923</v>
      </c>
      <c r="C8818">
        <v>89.999999999998195</v>
      </c>
      <c r="D8818" t="s">
        <v>5306</v>
      </c>
      <c r="E8818" s="1">
        <v>41316</v>
      </c>
      <c r="F8818" t="s">
        <v>5308</v>
      </c>
      <c r="G8818">
        <v>1</v>
      </c>
      <c r="H8818" t="s">
        <v>5307</v>
      </c>
      <c r="I8818" t="s">
        <v>5288</v>
      </c>
      <c r="J8818" t="s">
        <v>5289</v>
      </c>
      <c r="K8818" t="b">
        <f>LOOKUP(A8818,'[1]UDDATA-1'!B:B,'[1]UDDATA-1'!A:A)&lt;&gt;LOOKUP(A8818,'[1]UDDATA-2'!B:B,'[1]UDDATA-2'!A:A)</f>
        <v>0</v>
      </c>
      <c r="L8818" t="str">
        <f t="shared" si="1096"/>
        <v>Grundlæggende programmering</v>
      </c>
      <c r="M8818">
        <f t="shared" si="1097"/>
        <v>0</v>
      </c>
      <c r="N8818" t="str">
        <f t="shared" si="1098"/>
        <v/>
      </c>
      <c r="O8818" t="e">
        <f>IF(AND(A8818&lt;&gt;A8817,#REF!&lt;&gt;""),#REF!,"")</f>
        <v>#REF!</v>
      </c>
      <c r="P8818" t="e">
        <f t="shared" si="1101"/>
        <v>#REF!</v>
      </c>
      <c r="Q8818" s="2" t="e">
        <f t="shared" ca="1" si="1102"/>
        <v>#REF!</v>
      </c>
      <c r="R8818" t="e">
        <f>IF(NOT(#REF!="Indskrevet"),"",IF(E8818="",FALSE,AND(NOT(#REF!),VALUE(RIGHT(CONCATENATE(YEAR(E8818)),2))=15)))</f>
        <v>#REF!</v>
      </c>
      <c r="S8818" t="e">
        <f t="shared" si="1099"/>
        <v>#REF!</v>
      </c>
      <c r="T8818" t="e">
        <f t="shared" si="1100"/>
        <v>#REF!</v>
      </c>
      <c r="U8818" s="2" t="e">
        <f t="shared" si="1103"/>
        <v>#REF!</v>
      </c>
      <c r="V8818" s="2"/>
    </row>
    <row r="8819" spans="1:22" x14ac:dyDescent="0.25">
      <c r="A8819" t="s">
        <v>4922</v>
      </c>
      <c r="B8819" t="s">
        <v>4923</v>
      </c>
      <c r="C8819">
        <v>89.999999999998195</v>
      </c>
      <c r="D8819" t="s">
        <v>5285</v>
      </c>
      <c r="E8819" s="1">
        <v>41353</v>
      </c>
      <c r="F8819" t="s">
        <v>5308</v>
      </c>
      <c r="G8819">
        <v>2</v>
      </c>
      <c r="H8819" t="s">
        <v>5287</v>
      </c>
      <c r="I8819" t="s">
        <v>5288</v>
      </c>
      <c r="J8819" t="s">
        <v>5293</v>
      </c>
      <c r="K8819" t="b">
        <f>LOOKUP(A8819,'[1]UDDATA-1'!B:B,'[1]UDDATA-1'!A:A)&lt;&gt;LOOKUP(A8819,'[1]UDDATA-2'!B:B,'[1]UDDATA-2'!A:A)</f>
        <v>0</v>
      </c>
      <c r="L8819" t="str">
        <f t="shared" si="1096"/>
        <v/>
      </c>
      <c r="M8819" t="str">
        <f t="shared" si="1097"/>
        <v/>
      </c>
      <c r="N8819" t="str">
        <f t="shared" si="1098"/>
        <v/>
      </c>
      <c r="O8819" t="e">
        <f>IF(AND(A8819&lt;&gt;A8818,#REF!&lt;&gt;""),#REF!,"")</f>
        <v>#REF!</v>
      </c>
      <c r="P8819" t="e">
        <f t="shared" si="1101"/>
        <v>#REF!</v>
      </c>
      <c r="Q8819" s="2" t="e">
        <f t="shared" ca="1" si="1102"/>
        <v>#REF!</v>
      </c>
      <c r="R8819" t="e">
        <f>IF(NOT(#REF!="Indskrevet"),"",IF(E8819="",FALSE,AND(NOT(#REF!),VALUE(RIGHT(CONCATENATE(YEAR(E8819)),2))=15)))</f>
        <v>#REF!</v>
      </c>
      <c r="S8819" t="e">
        <f t="shared" si="1099"/>
        <v>#REF!</v>
      </c>
      <c r="T8819" t="e">
        <f t="shared" si="1100"/>
        <v>#REF!</v>
      </c>
      <c r="U8819" s="2" t="e">
        <f t="shared" si="1103"/>
        <v>#REF!</v>
      </c>
      <c r="V8819" s="2"/>
    </row>
    <row r="8820" spans="1:22" x14ac:dyDescent="0.25">
      <c r="A8820" t="s">
        <v>4922</v>
      </c>
      <c r="B8820" t="s">
        <v>4923</v>
      </c>
      <c r="C8820">
        <v>89.999999999998195</v>
      </c>
      <c r="D8820" t="s">
        <v>5296</v>
      </c>
      <c r="E8820" s="1">
        <v>41452</v>
      </c>
      <c r="F8820" t="s">
        <v>5309</v>
      </c>
      <c r="G8820">
        <v>1</v>
      </c>
      <c r="H8820" t="s">
        <v>5287</v>
      </c>
      <c r="I8820" t="s">
        <v>5292</v>
      </c>
      <c r="J8820" t="s">
        <v>5293</v>
      </c>
      <c r="K8820" t="b">
        <f>LOOKUP(A8820,'[1]UDDATA-1'!B:B,'[1]UDDATA-1'!A:A)&lt;&gt;LOOKUP(A8820,'[1]UDDATA-2'!B:B,'[1]UDDATA-2'!A:A)</f>
        <v>0</v>
      </c>
      <c r="L8820" t="str">
        <f t="shared" si="1096"/>
        <v>Matematik til multimedie-applikationer</v>
      </c>
      <c r="M8820">
        <f t="shared" si="1097"/>
        <v>7</v>
      </c>
      <c r="N8820" t="str">
        <f t="shared" si="1098"/>
        <v/>
      </c>
      <c r="O8820" t="e">
        <f>IF(AND(A8820&lt;&gt;A8819,#REF!&lt;&gt;""),#REF!,"")</f>
        <v>#REF!</v>
      </c>
      <c r="P8820" t="e">
        <f t="shared" si="1101"/>
        <v>#REF!</v>
      </c>
      <c r="Q8820" s="2" t="e">
        <f t="shared" ca="1" si="1102"/>
        <v>#REF!</v>
      </c>
      <c r="R8820" t="e">
        <f>IF(NOT(#REF!="Indskrevet"),"",IF(E8820="",FALSE,AND(NOT(#REF!),VALUE(RIGHT(CONCATENATE(YEAR(E8820)),2))=15)))</f>
        <v>#REF!</v>
      </c>
      <c r="S8820" t="e">
        <f t="shared" si="1099"/>
        <v>#REF!</v>
      </c>
      <c r="T8820" t="e">
        <f t="shared" si="1100"/>
        <v>#REF!</v>
      </c>
      <c r="U8820" s="2" t="e">
        <f t="shared" si="1103"/>
        <v>#REF!</v>
      </c>
      <c r="V8820" s="2"/>
    </row>
    <row r="8821" spans="1:22" x14ac:dyDescent="0.25">
      <c r="A8821" t="s">
        <v>4922</v>
      </c>
      <c r="B8821" t="s">
        <v>4923</v>
      </c>
      <c r="C8821">
        <v>89.999999999998195</v>
      </c>
      <c r="D8821" t="s">
        <v>5285</v>
      </c>
      <c r="E8821" s="1">
        <v>41484</v>
      </c>
      <c r="F8821" t="s">
        <v>5310</v>
      </c>
      <c r="G8821">
        <v>1</v>
      </c>
      <c r="H8821" t="s">
        <v>5287</v>
      </c>
      <c r="I8821" t="s">
        <v>5295</v>
      </c>
      <c r="J8821" t="s">
        <v>5293</v>
      </c>
      <c r="K8821" t="b">
        <f>LOOKUP(A8821,'[1]UDDATA-1'!B:B,'[1]UDDATA-1'!A:A)&lt;&gt;LOOKUP(A8821,'[1]UDDATA-2'!B:B,'[1]UDDATA-2'!A:A)</f>
        <v>0</v>
      </c>
      <c r="L8821" t="str">
        <f t="shared" si="1096"/>
        <v>Fysisk interface design</v>
      </c>
      <c r="M8821">
        <f t="shared" si="1097"/>
        <v>2</v>
      </c>
      <c r="N8821" t="str">
        <f t="shared" si="1098"/>
        <v/>
      </c>
      <c r="O8821" t="e">
        <f>IF(AND(A8821&lt;&gt;A8820,#REF!&lt;&gt;""),#REF!,"")</f>
        <v>#REF!</v>
      </c>
      <c r="P8821" t="e">
        <f t="shared" si="1101"/>
        <v>#REF!</v>
      </c>
      <c r="Q8821" s="2" t="e">
        <f t="shared" ca="1" si="1102"/>
        <v>#REF!</v>
      </c>
      <c r="R8821" t="e">
        <f>IF(NOT(#REF!="Indskrevet"),"",IF(E8821="",FALSE,AND(NOT(#REF!),VALUE(RIGHT(CONCATENATE(YEAR(E8821)),2))=15)))</f>
        <v>#REF!</v>
      </c>
      <c r="S8821" t="e">
        <f t="shared" si="1099"/>
        <v>#REF!</v>
      </c>
      <c r="T8821" t="e">
        <f t="shared" si="1100"/>
        <v>#REF!</v>
      </c>
      <c r="U8821" s="2" t="e">
        <f t="shared" si="1103"/>
        <v>#REF!</v>
      </c>
      <c r="V8821" s="2"/>
    </row>
    <row r="8822" spans="1:22" x14ac:dyDescent="0.25">
      <c r="A8822" t="s">
        <v>4922</v>
      </c>
      <c r="B8822" t="s">
        <v>4923</v>
      </c>
      <c r="C8822">
        <v>89.999999999998195</v>
      </c>
      <c r="D8822" t="s">
        <v>5317</v>
      </c>
      <c r="E8822" s="1">
        <v>41688</v>
      </c>
      <c r="F8822" t="s">
        <v>5311</v>
      </c>
      <c r="G8822">
        <v>1</v>
      </c>
      <c r="H8822" t="s">
        <v>5287</v>
      </c>
      <c r="I8822" t="s">
        <v>5298</v>
      </c>
      <c r="J8822" t="s">
        <v>5299</v>
      </c>
      <c r="K8822" t="b">
        <f>LOOKUP(A8822,'[1]UDDATA-1'!B:B,'[1]UDDATA-1'!A:A)&lt;&gt;LOOKUP(A8822,'[1]UDDATA-2'!B:B,'[1]UDDATA-2'!A:A)</f>
        <v>0</v>
      </c>
      <c r="L8822" t="str">
        <f t="shared" si="1096"/>
        <v>Proceduremæssig programmering</v>
      </c>
      <c r="M8822">
        <f t="shared" si="1097"/>
        <v>4</v>
      </c>
      <c r="N8822" t="str">
        <f t="shared" si="1098"/>
        <v/>
      </c>
      <c r="O8822" t="e">
        <f>IF(AND(A8822&lt;&gt;A8821,#REF!&lt;&gt;""),#REF!,"")</f>
        <v>#REF!</v>
      </c>
      <c r="P8822" t="e">
        <f t="shared" si="1101"/>
        <v>#REF!</v>
      </c>
      <c r="Q8822" s="2" t="e">
        <f t="shared" ca="1" si="1102"/>
        <v>#REF!</v>
      </c>
      <c r="R8822" t="e">
        <f>IF(NOT(#REF!="Indskrevet"),"",IF(E8822="",FALSE,AND(NOT(#REF!),VALUE(RIGHT(CONCATENATE(YEAR(E8822)),2))=15)))</f>
        <v>#REF!</v>
      </c>
      <c r="S8822" t="e">
        <f t="shared" si="1099"/>
        <v>#REF!</v>
      </c>
      <c r="T8822" t="e">
        <f t="shared" si="1100"/>
        <v>#REF!</v>
      </c>
      <c r="U8822" s="2" t="e">
        <f t="shared" si="1103"/>
        <v>#REF!</v>
      </c>
      <c r="V8822" s="2"/>
    </row>
    <row r="8823" spans="1:22" x14ac:dyDescent="0.25">
      <c r="A8823" t="s">
        <v>4922</v>
      </c>
      <c r="B8823" t="s">
        <v>4923</v>
      </c>
      <c r="C8823">
        <v>89.999999999998195</v>
      </c>
      <c r="D8823" t="s">
        <v>5318</v>
      </c>
      <c r="E8823" s="1">
        <v>41796</v>
      </c>
      <c r="F8823" t="s">
        <v>5312</v>
      </c>
      <c r="G8823">
        <v>1</v>
      </c>
      <c r="H8823" t="s">
        <v>5287</v>
      </c>
      <c r="I8823" t="s">
        <v>5302</v>
      </c>
      <c r="J8823" t="s">
        <v>5303</v>
      </c>
      <c r="K8823" t="b">
        <f>LOOKUP(A8823,'[1]UDDATA-1'!B:B,'[1]UDDATA-1'!A:A)&lt;&gt;LOOKUP(A8823,'[1]UDDATA-2'!B:B,'[1]UDDATA-2'!A:A)</f>
        <v>0</v>
      </c>
      <c r="L8823" t="str">
        <f t="shared" si="1096"/>
        <v>Lyd- og musikbehandling</v>
      </c>
      <c r="M8823" t="str">
        <f t="shared" si="1097"/>
        <v/>
      </c>
      <c r="N8823" t="str">
        <f t="shared" si="1098"/>
        <v>U</v>
      </c>
      <c r="O8823" t="e">
        <f>IF(AND(A8823&lt;&gt;A8822,#REF!&lt;&gt;""),#REF!,"")</f>
        <v>#REF!</v>
      </c>
      <c r="P8823" t="e">
        <f t="shared" si="1101"/>
        <v>#REF!</v>
      </c>
      <c r="Q8823" s="2" t="e">
        <f t="shared" ca="1" si="1102"/>
        <v>#REF!</v>
      </c>
      <c r="R8823" t="e">
        <f>IF(NOT(#REF!="Indskrevet"),"",IF(E8823="",FALSE,AND(NOT(#REF!),VALUE(RIGHT(CONCATENATE(YEAR(E8823)),2))=15)))</f>
        <v>#REF!</v>
      </c>
      <c r="S8823" t="e">
        <f t="shared" si="1099"/>
        <v>#REF!</v>
      </c>
      <c r="T8823" t="e">
        <f t="shared" si="1100"/>
        <v>#REF!</v>
      </c>
      <c r="U8823" s="2" t="e">
        <f t="shared" si="1103"/>
        <v>#REF!</v>
      </c>
      <c r="V8823" s="2"/>
    </row>
    <row r="8824" spans="1:22" x14ac:dyDescent="0.25">
      <c r="A8824" t="s">
        <v>4924</v>
      </c>
      <c r="B8824" t="s">
        <v>4925</v>
      </c>
      <c r="C8824">
        <v>4.9999999999998002</v>
      </c>
      <c r="D8824" t="s">
        <v>5318</v>
      </c>
      <c r="E8824" s="1">
        <v>41444</v>
      </c>
      <c r="F8824" t="s">
        <v>5358</v>
      </c>
      <c r="G8824">
        <v>1</v>
      </c>
      <c r="H8824" t="s">
        <v>5287</v>
      </c>
      <c r="I8824" t="s">
        <v>5330</v>
      </c>
      <c r="J8824" t="s">
        <v>5293</v>
      </c>
      <c r="K8824" t="b">
        <f>LOOKUP(A8824,'[1]UDDATA-1'!B:B,'[1]UDDATA-1'!A:A)&lt;&gt;LOOKUP(A8824,'[1]UDDATA-2'!B:B,'[1]UDDATA-2'!A:A)</f>
        <v>0</v>
      </c>
      <c r="L8824" t="str">
        <f t="shared" si="1096"/>
        <v>Diskret matematik</v>
      </c>
      <c r="M8824" t="str">
        <f t="shared" si="1097"/>
        <v/>
      </c>
      <c r="N8824" t="str">
        <f t="shared" si="1098"/>
        <v>U</v>
      </c>
      <c r="O8824" t="e">
        <f>IF(AND(A8824&lt;&gt;A8823,#REF!&lt;&gt;""),#REF!,"")</f>
        <v>#REF!</v>
      </c>
      <c r="P8824" t="e">
        <f t="shared" si="1101"/>
        <v>#REF!</v>
      </c>
      <c r="Q8824" s="2" t="e">
        <f t="shared" ca="1" si="1102"/>
        <v>#REF!</v>
      </c>
      <c r="R8824" t="e">
        <f>IF(NOT(#REF!="Indskrevet"),"",IF(E8824="",FALSE,AND(NOT(#REF!),VALUE(RIGHT(CONCATENATE(YEAR(E8824)),2))=15)))</f>
        <v>#REF!</v>
      </c>
      <c r="S8824" t="e">
        <f t="shared" si="1099"/>
        <v>#REF!</v>
      </c>
      <c r="T8824" t="e">
        <f t="shared" si="1100"/>
        <v>#REF!</v>
      </c>
      <c r="U8824" s="2" t="e">
        <f t="shared" si="1103"/>
        <v>#REF!</v>
      </c>
      <c r="V8824" s="2"/>
    </row>
    <row r="8825" spans="1:22" x14ac:dyDescent="0.25">
      <c r="A8825" t="s">
        <v>4926</v>
      </c>
      <c r="B8825" t="s">
        <v>4927</v>
      </c>
      <c r="C8825">
        <v>59.999999999998799</v>
      </c>
      <c r="D8825" t="s">
        <v>5290</v>
      </c>
      <c r="E8825" s="1">
        <v>42033</v>
      </c>
      <c r="F8825" t="s">
        <v>5286</v>
      </c>
      <c r="G8825">
        <v>1</v>
      </c>
      <c r="H8825" t="s">
        <v>5287</v>
      </c>
      <c r="I8825" t="s">
        <v>5288</v>
      </c>
      <c r="J8825" t="s">
        <v>5289</v>
      </c>
      <c r="K8825" t="b">
        <f>LOOKUP(A8825,'[1]UDDATA-1'!B:B,'[1]UDDATA-1'!A:A)&lt;&gt;LOOKUP(A8825,'[1]UDDATA-2'!B:B,'[1]UDDATA-2'!A:A)</f>
        <v>0</v>
      </c>
      <c r="L8825" t="str">
        <f t="shared" si="1096"/>
        <v>Grundlæggende programmering</v>
      </c>
      <c r="M8825">
        <f t="shared" si="1097"/>
        <v>10</v>
      </c>
      <c r="N8825" t="str">
        <f t="shared" si="1098"/>
        <v/>
      </c>
      <c r="O8825" t="e">
        <f>IF(AND(A8825&lt;&gt;A8824,#REF!&lt;&gt;""),#REF!,"")</f>
        <v>#REF!</v>
      </c>
      <c r="P8825" t="e">
        <f t="shared" si="1101"/>
        <v>#REF!</v>
      </c>
      <c r="Q8825" s="2" t="e">
        <f t="shared" ca="1" si="1102"/>
        <v>#REF!</v>
      </c>
      <c r="R8825" t="e">
        <f>IF(NOT(#REF!="Indskrevet"),"",IF(E8825="",FALSE,AND(NOT(#REF!),VALUE(RIGHT(CONCATENATE(YEAR(E8825)),2))=15)))</f>
        <v>#REF!</v>
      </c>
      <c r="S8825" t="e">
        <f t="shared" si="1099"/>
        <v>#REF!</v>
      </c>
      <c r="T8825" t="e">
        <f t="shared" si="1100"/>
        <v>#REF!</v>
      </c>
      <c r="U8825" s="2" t="e">
        <f t="shared" si="1103"/>
        <v>#REF!</v>
      </c>
      <c r="V8825" s="2"/>
    </row>
    <row r="8826" spans="1:22" x14ac:dyDescent="0.25">
      <c r="A8826" t="s">
        <v>4926</v>
      </c>
      <c r="B8826" t="s">
        <v>4927</v>
      </c>
      <c r="C8826">
        <v>59.999999999998799</v>
      </c>
      <c r="D8826" t="s">
        <v>5296</v>
      </c>
      <c r="E8826" s="1">
        <v>42178</v>
      </c>
      <c r="F8826" t="s">
        <v>5291</v>
      </c>
      <c r="G8826">
        <v>1</v>
      </c>
      <c r="H8826" t="s">
        <v>5287</v>
      </c>
      <c r="I8826" t="s">
        <v>5292</v>
      </c>
      <c r="J8826" t="s">
        <v>5293</v>
      </c>
      <c r="K8826" t="b">
        <f>LOOKUP(A8826,'[1]UDDATA-1'!B:B,'[1]UDDATA-1'!A:A)&lt;&gt;LOOKUP(A8826,'[1]UDDATA-2'!B:B,'[1]UDDATA-2'!A:A)</f>
        <v>0</v>
      </c>
      <c r="L8826" t="str">
        <f t="shared" si="1096"/>
        <v>Matematik til multimedie-applikationer</v>
      </c>
      <c r="M8826">
        <f t="shared" si="1097"/>
        <v>7</v>
      </c>
      <c r="N8826" t="str">
        <f t="shared" si="1098"/>
        <v/>
      </c>
      <c r="O8826" t="e">
        <f>IF(AND(A8826&lt;&gt;A8825,#REF!&lt;&gt;""),#REF!,"")</f>
        <v>#REF!</v>
      </c>
      <c r="P8826" t="e">
        <f t="shared" si="1101"/>
        <v>#REF!</v>
      </c>
      <c r="Q8826" s="2" t="e">
        <f t="shared" ca="1" si="1102"/>
        <v>#REF!</v>
      </c>
      <c r="R8826" t="e">
        <f>IF(NOT(#REF!="Indskrevet"),"",IF(E8826="",FALSE,AND(NOT(#REF!),VALUE(RIGHT(CONCATENATE(YEAR(E8826)),2))=15)))</f>
        <v>#REF!</v>
      </c>
      <c r="S8826" t="e">
        <f t="shared" si="1099"/>
        <v>#REF!</v>
      </c>
      <c r="T8826" t="e">
        <f t="shared" si="1100"/>
        <v>#REF!</v>
      </c>
      <c r="U8826" s="2" t="e">
        <f t="shared" si="1103"/>
        <v>#REF!</v>
      </c>
      <c r="V8826" s="2"/>
    </row>
    <row r="8827" spans="1:22" x14ac:dyDescent="0.25">
      <c r="A8827" t="s">
        <v>4928</v>
      </c>
      <c r="B8827" t="s">
        <v>4929</v>
      </c>
      <c r="C8827">
        <v>19.999999999999801</v>
      </c>
      <c r="D8827" t="s">
        <v>5306</v>
      </c>
      <c r="E8827" s="1">
        <v>41646</v>
      </c>
      <c r="F8827" t="s">
        <v>5328</v>
      </c>
      <c r="G8827">
        <v>1</v>
      </c>
      <c r="H8827" t="s">
        <v>5307</v>
      </c>
      <c r="I8827" t="s">
        <v>5324</v>
      </c>
      <c r="J8827" t="s">
        <v>5289</v>
      </c>
      <c r="K8827" t="b">
        <f>LOOKUP(A8827,'[1]UDDATA-1'!B:B,'[1]UDDATA-1'!A:A)&lt;&gt;LOOKUP(A8827,'[1]UDDATA-2'!B:B,'[1]UDDATA-2'!A:A)</f>
        <v>0</v>
      </c>
      <c r="L8827" t="str">
        <f t="shared" si="1096"/>
        <v>Lineær algebra</v>
      </c>
      <c r="M8827">
        <f t="shared" si="1097"/>
        <v>0</v>
      </c>
      <c r="N8827" t="str">
        <f t="shared" si="1098"/>
        <v/>
      </c>
      <c r="O8827" t="e">
        <f>IF(AND(A8827&lt;&gt;A8826,#REF!&lt;&gt;""),#REF!,"")</f>
        <v>#REF!</v>
      </c>
      <c r="P8827" t="e">
        <f t="shared" si="1101"/>
        <v>#REF!</v>
      </c>
      <c r="Q8827" s="2" t="e">
        <f t="shared" ca="1" si="1102"/>
        <v>#REF!</v>
      </c>
      <c r="R8827" t="e">
        <f>IF(NOT(#REF!="Indskrevet"),"",IF(E8827="",FALSE,AND(NOT(#REF!),VALUE(RIGHT(CONCATENATE(YEAR(E8827)),2))=15)))</f>
        <v>#REF!</v>
      </c>
      <c r="S8827" t="e">
        <f t="shared" si="1099"/>
        <v>#REF!</v>
      </c>
      <c r="T8827" t="e">
        <f t="shared" si="1100"/>
        <v>#REF!</v>
      </c>
      <c r="U8827" s="2" t="e">
        <f t="shared" si="1103"/>
        <v>#REF!</v>
      </c>
      <c r="V8827" s="2"/>
    </row>
    <row r="8828" spans="1:22" x14ac:dyDescent="0.25">
      <c r="A8828" t="s">
        <v>4928</v>
      </c>
      <c r="B8828" t="s">
        <v>4929</v>
      </c>
      <c r="C8828">
        <v>19.999999999999801</v>
      </c>
      <c r="D8828" t="s">
        <v>5306</v>
      </c>
      <c r="E8828" s="1">
        <v>41708</v>
      </c>
      <c r="F8828" t="s">
        <v>5328</v>
      </c>
      <c r="G8828">
        <v>2</v>
      </c>
      <c r="H8828" t="s">
        <v>5287</v>
      </c>
      <c r="I8828" t="s">
        <v>5324</v>
      </c>
      <c r="J8828" t="s">
        <v>5293</v>
      </c>
      <c r="K8828" t="b">
        <f>LOOKUP(A8828,'[1]UDDATA-1'!B:B,'[1]UDDATA-1'!A:A)&lt;&gt;LOOKUP(A8828,'[1]UDDATA-2'!B:B,'[1]UDDATA-2'!A:A)</f>
        <v>0</v>
      </c>
      <c r="L8828" t="str">
        <f t="shared" si="1096"/>
        <v/>
      </c>
      <c r="M8828" t="str">
        <f t="shared" si="1097"/>
        <v/>
      </c>
      <c r="N8828" t="str">
        <f t="shared" si="1098"/>
        <v/>
      </c>
      <c r="O8828" t="e">
        <f>IF(AND(A8828&lt;&gt;A8827,#REF!&lt;&gt;""),#REF!,"")</f>
        <v>#REF!</v>
      </c>
      <c r="P8828" t="e">
        <f t="shared" si="1101"/>
        <v>#REF!</v>
      </c>
      <c r="Q8828" s="2" t="e">
        <f t="shared" ca="1" si="1102"/>
        <v>#REF!</v>
      </c>
      <c r="R8828" t="e">
        <f>IF(NOT(#REF!="Indskrevet"),"",IF(E8828="",FALSE,AND(NOT(#REF!),VALUE(RIGHT(CONCATENATE(YEAR(E8828)),2))=15)))</f>
        <v>#REF!</v>
      </c>
      <c r="S8828" t="e">
        <f t="shared" si="1099"/>
        <v>#REF!</v>
      </c>
      <c r="T8828" t="e">
        <f t="shared" si="1100"/>
        <v>#REF!</v>
      </c>
      <c r="U8828" s="2" t="e">
        <f t="shared" si="1103"/>
        <v>#REF!</v>
      </c>
      <c r="V8828" s="2"/>
    </row>
    <row r="8829" spans="1:22" x14ac:dyDescent="0.25">
      <c r="A8829" t="s">
        <v>4928</v>
      </c>
      <c r="B8829" t="s">
        <v>4929</v>
      </c>
      <c r="C8829">
        <v>19.999999999999801</v>
      </c>
      <c r="D8829" t="s">
        <v>5318</v>
      </c>
      <c r="E8829" s="1">
        <v>41823</v>
      </c>
      <c r="F8829" t="s">
        <v>5329</v>
      </c>
      <c r="G8829">
        <v>1</v>
      </c>
      <c r="H8829" t="s">
        <v>5287</v>
      </c>
      <c r="I8829" t="s">
        <v>5330</v>
      </c>
      <c r="J8829" t="s">
        <v>5293</v>
      </c>
      <c r="K8829" t="b">
        <f>LOOKUP(A8829,'[1]UDDATA-1'!B:B,'[1]UDDATA-1'!A:A)&lt;&gt;LOOKUP(A8829,'[1]UDDATA-2'!B:B,'[1]UDDATA-2'!A:A)</f>
        <v>0</v>
      </c>
      <c r="L8829" t="str">
        <f t="shared" si="1096"/>
        <v>Diskret matematik</v>
      </c>
      <c r="M8829" t="str">
        <f t="shared" si="1097"/>
        <v/>
      </c>
      <c r="N8829" t="str">
        <f t="shared" si="1098"/>
        <v>U</v>
      </c>
      <c r="O8829" t="e">
        <f>IF(AND(A8829&lt;&gt;A8828,#REF!&lt;&gt;""),#REF!,"")</f>
        <v>#REF!</v>
      </c>
      <c r="P8829" t="e">
        <f t="shared" si="1101"/>
        <v>#REF!</v>
      </c>
      <c r="Q8829" s="2" t="e">
        <f t="shared" ca="1" si="1102"/>
        <v>#REF!</v>
      </c>
      <c r="R8829" t="e">
        <f>IF(NOT(#REF!="Indskrevet"),"",IF(E8829="",FALSE,AND(NOT(#REF!),VALUE(RIGHT(CONCATENATE(YEAR(E8829)),2))=15)))</f>
        <v>#REF!</v>
      </c>
      <c r="S8829" t="e">
        <f t="shared" si="1099"/>
        <v>#REF!</v>
      </c>
      <c r="T8829" t="e">
        <f t="shared" si="1100"/>
        <v>#REF!</v>
      </c>
      <c r="U8829" s="2" t="e">
        <f t="shared" si="1103"/>
        <v>#REF!</v>
      </c>
      <c r="V8829" s="2"/>
    </row>
    <row r="8830" spans="1:22" x14ac:dyDescent="0.25">
      <c r="A8830" t="s">
        <v>4928</v>
      </c>
      <c r="B8830" t="s">
        <v>4929</v>
      </c>
      <c r="C8830">
        <v>19.999999999999801</v>
      </c>
      <c r="D8830" t="s">
        <v>5318</v>
      </c>
      <c r="E8830" s="1">
        <v>41813</v>
      </c>
      <c r="F8830" t="s">
        <v>5331</v>
      </c>
      <c r="G8830">
        <v>1</v>
      </c>
      <c r="H8830" t="s">
        <v>5287</v>
      </c>
      <c r="I8830" t="s">
        <v>5332</v>
      </c>
      <c r="J8830" t="s">
        <v>5293</v>
      </c>
      <c r="K8830" t="b">
        <f>LOOKUP(A8830,'[1]UDDATA-1'!B:B,'[1]UDDATA-1'!A:A)&lt;&gt;LOOKUP(A8830,'[1]UDDATA-2'!B:B,'[1]UDDATA-2'!A:A)</f>
        <v>0</v>
      </c>
      <c r="L8830" t="str">
        <f t="shared" si="1096"/>
        <v>Computerarkitektur</v>
      </c>
      <c r="M8830" t="str">
        <f t="shared" si="1097"/>
        <v/>
      </c>
      <c r="N8830" t="str">
        <f t="shared" si="1098"/>
        <v>U</v>
      </c>
      <c r="O8830" t="e">
        <f>IF(AND(A8830&lt;&gt;A8829,#REF!&lt;&gt;""),#REF!,"")</f>
        <v>#REF!</v>
      </c>
      <c r="P8830" t="e">
        <f t="shared" si="1101"/>
        <v>#REF!</v>
      </c>
      <c r="Q8830" s="2" t="e">
        <f t="shared" ca="1" si="1102"/>
        <v>#REF!</v>
      </c>
      <c r="R8830" t="e">
        <f>IF(NOT(#REF!="Indskrevet"),"",IF(E8830="",FALSE,AND(NOT(#REF!),VALUE(RIGHT(CONCATENATE(YEAR(E8830)),2))=15)))</f>
        <v>#REF!</v>
      </c>
      <c r="S8830" t="e">
        <f t="shared" si="1099"/>
        <v>#REF!</v>
      </c>
      <c r="T8830" t="e">
        <f t="shared" si="1100"/>
        <v>#REF!</v>
      </c>
      <c r="U8830" s="2" t="e">
        <f t="shared" si="1103"/>
        <v>#REF!</v>
      </c>
      <c r="V8830" s="2"/>
    </row>
    <row r="8831" spans="1:22" x14ac:dyDescent="0.25">
      <c r="A8831" t="s">
        <v>4928</v>
      </c>
      <c r="B8831" t="s">
        <v>4929</v>
      </c>
      <c r="C8831">
        <v>19.999999999999801</v>
      </c>
      <c r="D8831" t="s">
        <v>5318</v>
      </c>
      <c r="E8831" s="1">
        <v>41820</v>
      </c>
      <c r="F8831" t="s">
        <v>5333</v>
      </c>
      <c r="G8831">
        <v>1</v>
      </c>
      <c r="H8831" t="s">
        <v>5287</v>
      </c>
      <c r="I8831" t="s">
        <v>5334</v>
      </c>
      <c r="J8831" t="s">
        <v>5293</v>
      </c>
      <c r="K8831" t="b">
        <f>LOOKUP(A8831,'[1]UDDATA-1'!B:B,'[1]UDDATA-1'!A:A)&lt;&gt;LOOKUP(A8831,'[1]UDDATA-2'!B:B,'[1]UDDATA-2'!A:A)</f>
        <v>0</v>
      </c>
      <c r="L8831" t="str">
        <f t="shared" si="1096"/>
        <v>Objektorienteret programmering</v>
      </c>
      <c r="M8831" t="str">
        <f t="shared" si="1097"/>
        <v/>
      </c>
      <c r="N8831" t="str">
        <f t="shared" si="1098"/>
        <v>U</v>
      </c>
      <c r="O8831" t="e">
        <f>IF(AND(A8831&lt;&gt;A8830,#REF!&lt;&gt;""),#REF!,"")</f>
        <v>#REF!</v>
      </c>
      <c r="P8831" t="e">
        <f t="shared" si="1101"/>
        <v>#REF!</v>
      </c>
      <c r="Q8831" s="2" t="e">
        <f t="shared" ca="1" si="1102"/>
        <v>#REF!</v>
      </c>
      <c r="R8831" t="e">
        <f>IF(NOT(#REF!="Indskrevet"),"",IF(E8831="",FALSE,AND(NOT(#REF!),VALUE(RIGHT(CONCATENATE(YEAR(E8831)),2))=15)))</f>
        <v>#REF!</v>
      </c>
      <c r="S8831" t="e">
        <f t="shared" si="1099"/>
        <v>#REF!</v>
      </c>
      <c r="T8831" t="e">
        <f t="shared" si="1100"/>
        <v>#REF!</v>
      </c>
      <c r="U8831" s="2" t="e">
        <f t="shared" si="1103"/>
        <v>#REF!</v>
      </c>
      <c r="V8831" s="2"/>
    </row>
    <row r="8832" spans="1:22" x14ac:dyDescent="0.25">
      <c r="A8832" t="s">
        <v>4930</v>
      </c>
      <c r="B8832" t="s">
        <v>4931</v>
      </c>
      <c r="C8832">
        <v>39.999999999999602</v>
      </c>
      <c r="D8832" t="s">
        <v>5306</v>
      </c>
      <c r="E8832" s="1">
        <v>42032</v>
      </c>
      <c r="F8832" t="s">
        <v>5357</v>
      </c>
      <c r="G8832">
        <v>1</v>
      </c>
      <c r="H8832" t="s">
        <v>5307</v>
      </c>
      <c r="I8832" t="s">
        <v>5324</v>
      </c>
      <c r="J8832" t="s">
        <v>5289</v>
      </c>
      <c r="K8832" t="b">
        <f>LOOKUP(A8832,'[1]UDDATA-1'!B:B,'[1]UDDATA-1'!A:A)&lt;&gt;LOOKUP(A8832,'[1]UDDATA-2'!B:B,'[1]UDDATA-2'!A:A)</f>
        <v>0</v>
      </c>
      <c r="L8832" t="str">
        <f t="shared" si="1096"/>
        <v>Lineær algebra</v>
      </c>
      <c r="M8832">
        <f t="shared" si="1097"/>
        <v>0</v>
      </c>
      <c r="N8832" t="str">
        <f t="shared" si="1098"/>
        <v/>
      </c>
      <c r="O8832" t="e">
        <f>IF(AND(A8832&lt;&gt;A8831,#REF!&lt;&gt;""),#REF!,"")</f>
        <v>#REF!</v>
      </c>
      <c r="P8832" t="e">
        <f t="shared" si="1101"/>
        <v>#REF!</v>
      </c>
      <c r="Q8832" s="2" t="e">
        <f t="shared" ca="1" si="1102"/>
        <v>#REF!</v>
      </c>
      <c r="R8832" t="e">
        <f>IF(NOT(#REF!="Indskrevet"),"",IF(E8832="",FALSE,AND(NOT(#REF!),VALUE(RIGHT(CONCATENATE(YEAR(E8832)),2))=15)))</f>
        <v>#REF!</v>
      </c>
      <c r="S8832" t="e">
        <f t="shared" si="1099"/>
        <v>#REF!</v>
      </c>
      <c r="T8832" t="e">
        <f t="shared" si="1100"/>
        <v>#REF!</v>
      </c>
      <c r="U8832" s="2" t="e">
        <f t="shared" si="1103"/>
        <v>#REF!</v>
      </c>
      <c r="V8832" s="2"/>
    </row>
    <row r="8833" spans="1:22" x14ac:dyDescent="0.25">
      <c r="A8833" t="s">
        <v>4930</v>
      </c>
      <c r="B8833" t="s">
        <v>4931</v>
      </c>
      <c r="C8833">
        <v>39.999999999999602</v>
      </c>
      <c r="D8833" t="s">
        <v>5306</v>
      </c>
      <c r="E8833" s="1">
        <v>42058</v>
      </c>
      <c r="F8833" t="s">
        <v>5357</v>
      </c>
      <c r="G8833">
        <v>2</v>
      </c>
      <c r="H8833" t="s">
        <v>5287</v>
      </c>
      <c r="I8833" t="s">
        <v>5324</v>
      </c>
      <c r="J8833" t="s">
        <v>5289</v>
      </c>
      <c r="K8833" t="b">
        <f>LOOKUP(A8833,'[1]UDDATA-1'!B:B,'[1]UDDATA-1'!A:A)&lt;&gt;LOOKUP(A8833,'[1]UDDATA-2'!B:B,'[1]UDDATA-2'!A:A)</f>
        <v>0</v>
      </c>
      <c r="L8833" t="str">
        <f t="shared" si="1096"/>
        <v/>
      </c>
      <c r="M8833" t="str">
        <f t="shared" si="1097"/>
        <v/>
      </c>
      <c r="N8833" t="str">
        <f t="shared" si="1098"/>
        <v/>
      </c>
      <c r="O8833" t="e">
        <f>IF(AND(A8833&lt;&gt;A8832,#REF!&lt;&gt;""),#REF!,"")</f>
        <v>#REF!</v>
      </c>
      <c r="P8833" t="e">
        <f t="shared" si="1101"/>
        <v>#REF!</v>
      </c>
      <c r="Q8833" s="2" t="e">
        <f t="shared" ca="1" si="1102"/>
        <v>#REF!</v>
      </c>
      <c r="R8833" t="e">
        <f>IF(NOT(#REF!="Indskrevet"),"",IF(E8833="",FALSE,AND(NOT(#REF!),VALUE(RIGHT(CONCATENATE(YEAR(E8833)),2))=15)))</f>
        <v>#REF!</v>
      </c>
      <c r="S8833" t="e">
        <f t="shared" si="1099"/>
        <v>#REF!</v>
      </c>
      <c r="T8833" t="e">
        <f t="shared" si="1100"/>
        <v>#REF!</v>
      </c>
      <c r="U8833" s="2" t="e">
        <f t="shared" si="1103"/>
        <v>#REF!</v>
      </c>
      <c r="V8833" s="2"/>
    </row>
    <row r="8834" spans="1:22" x14ac:dyDescent="0.25">
      <c r="A8834" t="s">
        <v>4930</v>
      </c>
      <c r="B8834" t="s">
        <v>4931</v>
      </c>
      <c r="C8834">
        <v>39.999999999999602</v>
      </c>
      <c r="D8834" t="s">
        <v>5306</v>
      </c>
      <c r="E8834" s="1">
        <v>42187</v>
      </c>
      <c r="F8834" t="s">
        <v>5358</v>
      </c>
      <c r="G8834">
        <v>1</v>
      </c>
      <c r="H8834" t="s">
        <v>5307</v>
      </c>
      <c r="I8834" t="s">
        <v>5330</v>
      </c>
      <c r="J8834" t="s">
        <v>5293</v>
      </c>
      <c r="K8834" t="b">
        <f>LOOKUP(A8834,'[1]UDDATA-1'!B:B,'[1]UDDATA-1'!A:A)&lt;&gt;LOOKUP(A8834,'[1]UDDATA-2'!B:B,'[1]UDDATA-2'!A:A)</f>
        <v>0</v>
      </c>
      <c r="L8834" t="str">
        <f t="shared" ref="L8834:L8897" si="1104">IF(AND(I8834&lt;&gt;"",I8834&lt;&gt;I8833),I8834,"")</f>
        <v>Diskret matematik</v>
      </c>
      <c r="M8834">
        <f t="shared" ref="M8834:M8897" si="1105">IF(AND(L8834&lt;&gt;"",ISNUMBER(VALUE(D8834))),VALUE(D8834),"")</f>
        <v>0</v>
      </c>
      <c r="N8834" t="str">
        <f t="shared" ref="N8834:N8897" si="1106">IF(L8834="","",IF(M8834="",D8834,""))</f>
        <v/>
      </c>
      <c r="O8834" t="e">
        <f>IF(AND(A8834&lt;&gt;A8833,#REF!&lt;&gt;""),#REF!,"")</f>
        <v>#REF!</v>
      </c>
      <c r="P8834" t="e">
        <f t="shared" si="1101"/>
        <v>#REF!</v>
      </c>
      <c r="Q8834" s="2" t="e">
        <f t="shared" ca="1" si="1102"/>
        <v>#REF!</v>
      </c>
      <c r="R8834" t="e">
        <f>IF(NOT(#REF!="Indskrevet"),"",IF(E8834="",FALSE,AND(NOT(#REF!),VALUE(RIGHT(CONCATENATE(YEAR(E8834)),2))=15)))</f>
        <v>#REF!</v>
      </c>
      <c r="S8834" t="e">
        <f t="shared" ref="S8834:S8897" si="1107">IF(R8834="","",IF(A8834=A8833,S8833,NOT(OR(R8834,AND(A8835=A8834,R8835),AND(A8836=A8834,R8836),AND(A8837=A8834,R8837),AND(A8838=A8834,R8838),AND(A8839=A8834,R8839),AND(A8840=A8834,R8840),AND(A8841=A8834,R8841),AND(A8842=A8834,R8842),AND(A8843=A8834,R8843),AND(A8844=A8834,R8844)))))</f>
        <v>#REF!</v>
      </c>
      <c r="T8834" t="e">
        <f t="shared" ref="T8834:T8897" si="1108">IF(U8834="","",O8834)</f>
        <v>#REF!</v>
      </c>
      <c r="U8834" s="2" t="e">
        <f t="shared" si="1103"/>
        <v>#REF!</v>
      </c>
      <c r="V8834" s="2"/>
    </row>
    <row r="8835" spans="1:22" x14ac:dyDescent="0.25">
      <c r="A8835" t="s">
        <v>4930</v>
      </c>
      <c r="B8835" t="s">
        <v>4931</v>
      </c>
      <c r="C8835">
        <v>39.999999999999602</v>
      </c>
      <c r="D8835" t="s">
        <v>5318</v>
      </c>
      <c r="E8835" s="1">
        <v>42257</v>
      </c>
      <c r="F8835" t="s">
        <v>5358</v>
      </c>
      <c r="G8835">
        <v>2</v>
      </c>
      <c r="H8835" t="s">
        <v>5287</v>
      </c>
      <c r="I8835" t="s">
        <v>5330</v>
      </c>
      <c r="J8835" t="s">
        <v>5299</v>
      </c>
      <c r="K8835" t="b">
        <f>LOOKUP(A8835,'[1]UDDATA-1'!B:B,'[1]UDDATA-1'!A:A)&lt;&gt;LOOKUP(A8835,'[1]UDDATA-2'!B:B,'[1]UDDATA-2'!A:A)</f>
        <v>0</v>
      </c>
      <c r="L8835" t="str">
        <f t="shared" si="1104"/>
        <v/>
      </c>
      <c r="M8835" t="str">
        <f t="shared" si="1105"/>
        <v/>
      </c>
      <c r="N8835" t="str">
        <f t="shared" si="1106"/>
        <v/>
      </c>
      <c r="O8835" t="e">
        <f>IF(AND(A8835&lt;&gt;A8834,#REF!&lt;&gt;""),#REF!,"")</f>
        <v>#REF!</v>
      </c>
      <c r="P8835" t="e">
        <f t="shared" ref="P8835:P8898" si="1109">IF(O8835="","",IF(M8835="",0,IF(O8836&lt;&gt;"",1,IF(AND(O8836="",O8837&lt;&gt;""),2,IF(AND(O8836="",O8837="",O8838&lt;&gt;""),3,IF(AND(O8836="",O8837="",O8838="",O8839&lt;&gt;""),4,IF(AND(O8836="",O8837="",O8838="",O8839="",O8840&lt;&gt;""),5,IF(AND(O8836="",O8837="",O8838="",O8839="",O8840="",O8841&lt;&gt;""),6,IF(AND(O8836="",O8837="",O8838="",O8839="",O8840="",O8841="",O8842&lt;&gt;""),7,IF(AND(O8836="",O8837="",O8838="",O8839="",O8840="",O8841="",O8842="",O8843&lt;&gt;""),8,IF(AND(O8836="",O8837="",O8838="",O8839="",O8840="",O8841="",O8842="",O8843="",O8844&lt;&gt;""),9,IF(AND(O8836="",O8837="",O8838="",O8839="",O8840="",O8841="",O8842="",O8843="",O8844="",O8845&lt;&gt;""),10,IF(AND(O8836="",O8837="",O8838="",O8839="",O8840="",O8841="",O8842="",O8843="",O8844="",O8845="",O8846&lt;&gt;""),11,IF(AND(O8836="",O8837="",O8838="",O8839="",O8840="",O8841="",O8842="",O8843="",O8844="",O8845="",O8846="",O8847&lt;&gt;""),12,IF(AND(O8836="",O8837="",O8838="",O8839="",O8840="",O8841="",O8842="",O8843="",O8844="",O8845="",O8846="",O8847="",O8848&lt;&gt;""),13,IF(AND(O8836="",O8837="",O8838="",O8839="",O8840="",O8841="",O8842="",O8843="",O8844="",O8845="",O8846="",O8847="",O8848="",O8849&lt;&gt;""),14,IF(AND(O8836="",O8837="",O8838="",O8839="",O8840="",O8841="",O8842="",O8843="",O8844="",O8845="",O8846="",O8847="",O8848="",O8849="",O8850&lt;&gt;""),15)))))))))))))))))</f>
        <v>#REF!</v>
      </c>
      <c r="Q8835" s="2" t="e">
        <f t="shared" ref="Q8835:Q8898" ca="1" si="1110">IF(OR(P8835="",P8835=0),"",AVERAGE(INDIRECT(CONCATENATE("AU",ROW(),":AU",ROW()+P8835))))</f>
        <v>#REF!</v>
      </c>
      <c r="R8835" t="e">
        <f>IF(NOT(#REF!="Indskrevet"),"",IF(E8835="",FALSE,AND(NOT(#REF!),VALUE(RIGHT(CONCATENATE(YEAR(E8835)),2))=15)))</f>
        <v>#REF!</v>
      </c>
      <c r="S8835" t="e">
        <f t="shared" si="1107"/>
        <v>#REF!</v>
      </c>
      <c r="T8835" t="e">
        <f t="shared" si="1108"/>
        <v>#REF!</v>
      </c>
      <c r="U8835" s="2" t="e">
        <f t="shared" si="1103"/>
        <v>#REF!</v>
      </c>
      <c r="V8835" s="2"/>
    </row>
    <row r="8836" spans="1:22" x14ac:dyDescent="0.25">
      <c r="A8836" t="s">
        <v>4930</v>
      </c>
      <c r="B8836" t="s">
        <v>4931</v>
      </c>
      <c r="C8836">
        <v>39.999999999999602</v>
      </c>
      <c r="D8836" t="s">
        <v>5306</v>
      </c>
      <c r="E8836" s="1">
        <v>42177</v>
      </c>
      <c r="F8836" t="s">
        <v>5359</v>
      </c>
      <c r="G8836">
        <v>1</v>
      </c>
      <c r="H8836" t="s">
        <v>5307</v>
      </c>
      <c r="I8836" t="s">
        <v>5334</v>
      </c>
      <c r="J8836" t="s">
        <v>5293</v>
      </c>
      <c r="K8836" t="b">
        <f>LOOKUP(A8836,'[1]UDDATA-1'!B:B,'[1]UDDATA-1'!A:A)&lt;&gt;LOOKUP(A8836,'[1]UDDATA-2'!B:B,'[1]UDDATA-2'!A:A)</f>
        <v>0</v>
      </c>
      <c r="L8836" t="str">
        <f t="shared" si="1104"/>
        <v>Objektorienteret programmering</v>
      </c>
      <c r="M8836">
        <f t="shared" si="1105"/>
        <v>0</v>
      </c>
      <c r="N8836" t="str">
        <f t="shared" si="1106"/>
        <v/>
      </c>
      <c r="O8836" t="e">
        <f>IF(AND(A8836&lt;&gt;A8835,#REF!&lt;&gt;""),#REF!,"")</f>
        <v>#REF!</v>
      </c>
      <c r="P8836" t="e">
        <f t="shared" si="1109"/>
        <v>#REF!</v>
      </c>
      <c r="Q8836" s="2" t="e">
        <f t="shared" ca="1" si="1110"/>
        <v>#REF!</v>
      </c>
      <c r="R8836" t="e">
        <f>IF(NOT(#REF!="Indskrevet"),"",IF(E8836="",FALSE,AND(NOT(#REF!),VALUE(RIGHT(CONCATENATE(YEAR(E8836)),2))=15)))</f>
        <v>#REF!</v>
      </c>
      <c r="S8836" t="e">
        <f t="shared" si="1107"/>
        <v>#REF!</v>
      </c>
      <c r="T8836" t="e">
        <f t="shared" si="1108"/>
        <v>#REF!</v>
      </c>
      <c r="U8836" s="2" t="e">
        <f t="shared" ref="U8836:U8899" si="1111">IF(OR(P8836="",P8836&lt;3),"",Q8836)</f>
        <v>#REF!</v>
      </c>
      <c r="V8836" s="2"/>
    </row>
    <row r="8837" spans="1:22" x14ac:dyDescent="0.25">
      <c r="A8837" t="s">
        <v>4930</v>
      </c>
      <c r="B8837" t="s">
        <v>4931</v>
      </c>
      <c r="C8837">
        <v>39.999999999999602</v>
      </c>
      <c r="D8837" t="s">
        <v>5318</v>
      </c>
      <c r="E8837" s="1">
        <v>42244</v>
      </c>
      <c r="F8837" t="s">
        <v>5359</v>
      </c>
      <c r="G8837">
        <v>2</v>
      </c>
      <c r="H8837" t="s">
        <v>5287</v>
      </c>
      <c r="I8837" t="s">
        <v>5334</v>
      </c>
      <c r="J8837" t="s">
        <v>5293</v>
      </c>
      <c r="K8837" t="b">
        <f>LOOKUP(A8837,'[1]UDDATA-1'!B:B,'[1]UDDATA-1'!A:A)&lt;&gt;LOOKUP(A8837,'[1]UDDATA-2'!B:B,'[1]UDDATA-2'!A:A)</f>
        <v>0</v>
      </c>
      <c r="L8837" t="str">
        <f t="shared" si="1104"/>
        <v/>
      </c>
      <c r="M8837" t="str">
        <f t="shared" si="1105"/>
        <v/>
      </c>
      <c r="N8837" t="str">
        <f t="shared" si="1106"/>
        <v/>
      </c>
      <c r="O8837" t="e">
        <f>IF(AND(A8837&lt;&gt;A8836,#REF!&lt;&gt;""),#REF!,"")</f>
        <v>#REF!</v>
      </c>
      <c r="P8837" t="e">
        <f t="shared" si="1109"/>
        <v>#REF!</v>
      </c>
      <c r="Q8837" s="2" t="e">
        <f t="shared" ca="1" si="1110"/>
        <v>#REF!</v>
      </c>
      <c r="R8837" t="e">
        <f>IF(NOT(#REF!="Indskrevet"),"",IF(E8837="",FALSE,AND(NOT(#REF!),VALUE(RIGHT(CONCATENATE(YEAR(E8837)),2))=15)))</f>
        <v>#REF!</v>
      </c>
      <c r="S8837" t="e">
        <f t="shared" si="1107"/>
        <v>#REF!</v>
      </c>
      <c r="T8837" t="e">
        <f t="shared" si="1108"/>
        <v>#REF!</v>
      </c>
      <c r="U8837" s="2" t="e">
        <f t="shared" si="1111"/>
        <v>#REF!</v>
      </c>
      <c r="V8837" s="2"/>
    </row>
    <row r="8838" spans="1:22" x14ac:dyDescent="0.25">
      <c r="A8838" t="s">
        <v>4932</v>
      </c>
      <c r="B8838" t="s">
        <v>4933</v>
      </c>
      <c r="C8838">
        <v>34.999999999999801</v>
      </c>
      <c r="D8838" t="s">
        <v>5306</v>
      </c>
      <c r="E8838" s="1">
        <v>42028</v>
      </c>
      <c r="F8838" t="s">
        <v>5323</v>
      </c>
      <c r="G8838">
        <v>1</v>
      </c>
      <c r="H8838" t="s">
        <v>5307</v>
      </c>
      <c r="I8838" t="s">
        <v>5324</v>
      </c>
      <c r="J8838" t="s">
        <v>5289</v>
      </c>
      <c r="K8838" t="b">
        <f>LOOKUP(A8838,'[1]UDDATA-1'!B:B,'[1]UDDATA-1'!A:A)&lt;&gt;LOOKUP(A8838,'[1]UDDATA-2'!B:B,'[1]UDDATA-2'!A:A)</f>
        <v>0</v>
      </c>
      <c r="L8838" t="str">
        <f t="shared" si="1104"/>
        <v>Lineær algebra</v>
      </c>
      <c r="M8838">
        <f t="shared" si="1105"/>
        <v>0</v>
      </c>
      <c r="N8838" t="str">
        <f t="shared" si="1106"/>
        <v/>
      </c>
      <c r="O8838" t="e">
        <f>IF(AND(A8838&lt;&gt;A8837,#REF!&lt;&gt;""),#REF!,"")</f>
        <v>#REF!</v>
      </c>
      <c r="P8838" t="e">
        <f t="shared" si="1109"/>
        <v>#REF!</v>
      </c>
      <c r="Q8838" s="2" t="e">
        <f t="shared" ca="1" si="1110"/>
        <v>#REF!</v>
      </c>
      <c r="R8838" t="e">
        <f>IF(NOT(#REF!="Indskrevet"),"",IF(E8838="",FALSE,AND(NOT(#REF!),VALUE(RIGHT(CONCATENATE(YEAR(E8838)),2))=15)))</f>
        <v>#REF!</v>
      </c>
      <c r="S8838" t="e">
        <f t="shared" si="1107"/>
        <v>#REF!</v>
      </c>
      <c r="T8838" t="e">
        <f t="shared" si="1108"/>
        <v>#REF!</v>
      </c>
      <c r="U8838" s="2" t="e">
        <f t="shared" si="1111"/>
        <v>#REF!</v>
      </c>
      <c r="V8838" s="2"/>
    </row>
    <row r="8839" spans="1:22" x14ac:dyDescent="0.25">
      <c r="A8839" t="s">
        <v>4932</v>
      </c>
      <c r="B8839" t="s">
        <v>4933</v>
      </c>
      <c r="C8839">
        <v>34.999999999999801</v>
      </c>
      <c r="D8839" t="s">
        <v>5318</v>
      </c>
      <c r="E8839" s="1">
        <v>42058</v>
      </c>
      <c r="F8839" t="s">
        <v>5323</v>
      </c>
      <c r="G8839">
        <v>2</v>
      </c>
      <c r="H8839" t="s">
        <v>5287</v>
      </c>
      <c r="I8839" t="s">
        <v>5324</v>
      </c>
      <c r="J8839" t="s">
        <v>5289</v>
      </c>
      <c r="K8839" t="b">
        <f>LOOKUP(A8839,'[1]UDDATA-1'!B:B,'[1]UDDATA-1'!A:A)&lt;&gt;LOOKUP(A8839,'[1]UDDATA-2'!B:B,'[1]UDDATA-2'!A:A)</f>
        <v>0</v>
      </c>
      <c r="L8839" t="str">
        <f t="shared" si="1104"/>
        <v/>
      </c>
      <c r="M8839" t="str">
        <f t="shared" si="1105"/>
        <v/>
      </c>
      <c r="N8839" t="str">
        <f t="shared" si="1106"/>
        <v/>
      </c>
      <c r="O8839" t="e">
        <f>IF(AND(A8839&lt;&gt;A8838,#REF!&lt;&gt;""),#REF!,"")</f>
        <v>#REF!</v>
      </c>
      <c r="P8839" t="e">
        <f t="shared" si="1109"/>
        <v>#REF!</v>
      </c>
      <c r="Q8839" s="2" t="e">
        <f t="shared" ca="1" si="1110"/>
        <v>#REF!</v>
      </c>
      <c r="R8839" t="e">
        <f>IF(NOT(#REF!="Indskrevet"),"",IF(E8839="",FALSE,AND(NOT(#REF!),VALUE(RIGHT(CONCATENATE(YEAR(E8839)),2))=15)))</f>
        <v>#REF!</v>
      </c>
      <c r="S8839" t="e">
        <f t="shared" si="1107"/>
        <v>#REF!</v>
      </c>
      <c r="T8839" t="e">
        <f t="shared" si="1108"/>
        <v>#REF!</v>
      </c>
      <c r="U8839" s="2" t="e">
        <f t="shared" si="1111"/>
        <v>#REF!</v>
      </c>
      <c r="V8839" s="2"/>
    </row>
    <row r="8840" spans="1:22" x14ac:dyDescent="0.25">
      <c r="A8840" t="s">
        <v>4932</v>
      </c>
      <c r="B8840" t="s">
        <v>4933</v>
      </c>
      <c r="C8840">
        <v>34.999999999999801</v>
      </c>
      <c r="D8840" t="s">
        <v>5327</v>
      </c>
      <c r="E8840" s="1">
        <v>42183</v>
      </c>
      <c r="F8840" t="s">
        <v>5325</v>
      </c>
      <c r="G8840">
        <v>1</v>
      </c>
      <c r="H8840" t="s">
        <v>5307</v>
      </c>
      <c r="I8840" t="s">
        <v>5326</v>
      </c>
      <c r="J8840" t="s">
        <v>5293</v>
      </c>
      <c r="K8840" t="b">
        <f>LOOKUP(A8840,'[1]UDDATA-1'!B:B,'[1]UDDATA-1'!A:A)&lt;&gt;LOOKUP(A8840,'[1]UDDATA-2'!B:B,'[1]UDDATA-2'!A:A)</f>
        <v>0</v>
      </c>
      <c r="L8840" t="str">
        <f t="shared" si="1104"/>
        <v>Calculus</v>
      </c>
      <c r="M8840">
        <f t="shared" si="1105"/>
        <v>-3</v>
      </c>
      <c r="N8840" t="str">
        <f t="shared" si="1106"/>
        <v/>
      </c>
      <c r="O8840" t="e">
        <f>IF(AND(A8840&lt;&gt;A8839,#REF!&lt;&gt;""),#REF!,"")</f>
        <v>#REF!</v>
      </c>
      <c r="P8840" t="e">
        <f t="shared" si="1109"/>
        <v>#REF!</v>
      </c>
      <c r="Q8840" s="2" t="e">
        <f t="shared" ca="1" si="1110"/>
        <v>#REF!</v>
      </c>
      <c r="R8840" t="e">
        <f>IF(NOT(#REF!="Indskrevet"),"",IF(E8840="",FALSE,AND(NOT(#REF!),VALUE(RIGHT(CONCATENATE(YEAR(E8840)),2))=15)))</f>
        <v>#REF!</v>
      </c>
      <c r="S8840" t="e">
        <f t="shared" si="1107"/>
        <v>#REF!</v>
      </c>
      <c r="T8840" t="e">
        <f t="shared" si="1108"/>
        <v>#REF!</v>
      </c>
      <c r="U8840" s="2" t="e">
        <f t="shared" si="1111"/>
        <v>#REF!</v>
      </c>
      <c r="V8840" s="2"/>
    </row>
    <row r="8841" spans="1:22" x14ac:dyDescent="0.25">
      <c r="A8841" t="s">
        <v>4932</v>
      </c>
      <c r="B8841" t="s">
        <v>4933</v>
      </c>
      <c r="C8841">
        <v>34.999999999999801</v>
      </c>
      <c r="D8841" t="s">
        <v>5318</v>
      </c>
      <c r="E8841" s="1">
        <v>42256</v>
      </c>
      <c r="F8841" t="s">
        <v>5325</v>
      </c>
      <c r="G8841">
        <v>2</v>
      </c>
      <c r="H8841" t="s">
        <v>5287</v>
      </c>
      <c r="I8841" t="s">
        <v>5326</v>
      </c>
      <c r="J8841" t="s">
        <v>5299</v>
      </c>
      <c r="K8841" t="b">
        <f>LOOKUP(A8841,'[1]UDDATA-1'!B:B,'[1]UDDATA-1'!A:A)&lt;&gt;LOOKUP(A8841,'[1]UDDATA-2'!B:B,'[1]UDDATA-2'!A:A)</f>
        <v>0</v>
      </c>
      <c r="L8841" t="str">
        <f t="shared" si="1104"/>
        <v/>
      </c>
      <c r="M8841" t="str">
        <f t="shared" si="1105"/>
        <v/>
      </c>
      <c r="N8841" t="str">
        <f t="shared" si="1106"/>
        <v/>
      </c>
      <c r="O8841" t="e">
        <f>IF(AND(A8841&lt;&gt;A8840,#REF!&lt;&gt;""),#REF!,"")</f>
        <v>#REF!</v>
      </c>
      <c r="P8841" t="e">
        <f t="shared" si="1109"/>
        <v>#REF!</v>
      </c>
      <c r="Q8841" s="2" t="e">
        <f t="shared" ca="1" si="1110"/>
        <v>#REF!</v>
      </c>
      <c r="R8841" t="e">
        <f>IF(NOT(#REF!="Indskrevet"),"",IF(E8841="",FALSE,AND(NOT(#REF!),VALUE(RIGHT(CONCATENATE(YEAR(E8841)),2))=15)))</f>
        <v>#REF!</v>
      </c>
      <c r="S8841" t="e">
        <f t="shared" si="1107"/>
        <v>#REF!</v>
      </c>
      <c r="T8841" t="e">
        <f t="shared" si="1108"/>
        <v>#REF!</v>
      </c>
      <c r="U8841" s="2" t="e">
        <f t="shared" si="1111"/>
        <v>#REF!</v>
      </c>
      <c r="V8841" s="2"/>
    </row>
    <row r="8842" spans="1:22" x14ac:dyDescent="0.25">
      <c r="A8842" t="s">
        <v>4934</v>
      </c>
      <c r="B8842" t="s">
        <v>4935</v>
      </c>
      <c r="C8842">
        <v>94.999999999998593</v>
      </c>
      <c r="D8842" t="s">
        <v>5318</v>
      </c>
      <c r="E8842" s="1">
        <v>41316</v>
      </c>
      <c r="F8842" t="s">
        <v>5308</v>
      </c>
      <c r="G8842">
        <v>1</v>
      </c>
      <c r="H8842" t="s">
        <v>5287</v>
      </c>
      <c r="I8842" t="s">
        <v>5288</v>
      </c>
      <c r="J8842" t="s">
        <v>5289</v>
      </c>
      <c r="K8842" t="b">
        <f>LOOKUP(A8842,'[1]UDDATA-1'!B:B,'[1]UDDATA-1'!A:A)&lt;&gt;LOOKUP(A8842,'[1]UDDATA-2'!B:B,'[1]UDDATA-2'!A:A)</f>
        <v>0</v>
      </c>
      <c r="L8842" t="str">
        <f t="shared" si="1104"/>
        <v>Grundlæggende programmering</v>
      </c>
      <c r="M8842" t="str">
        <f t="shared" si="1105"/>
        <v/>
      </c>
      <c r="N8842" t="str">
        <f t="shared" si="1106"/>
        <v>U</v>
      </c>
      <c r="O8842" t="e">
        <f>IF(AND(A8842&lt;&gt;A8841,#REF!&lt;&gt;""),#REF!,"")</f>
        <v>#REF!</v>
      </c>
      <c r="P8842" t="e">
        <f t="shared" si="1109"/>
        <v>#REF!</v>
      </c>
      <c r="Q8842" s="2" t="e">
        <f t="shared" ca="1" si="1110"/>
        <v>#REF!</v>
      </c>
      <c r="R8842" t="e">
        <f>IF(NOT(#REF!="Indskrevet"),"",IF(E8842="",FALSE,AND(NOT(#REF!),VALUE(RIGHT(CONCATENATE(YEAR(E8842)),2))=15)))</f>
        <v>#REF!</v>
      </c>
      <c r="S8842" t="e">
        <f t="shared" si="1107"/>
        <v>#REF!</v>
      </c>
      <c r="T8842" t="e">
        <f t="shared" si="1108"/>
        <v>#REF!</v>
      </c>
      <c r="U8842" s="2" t="e">
        <f t="shared" si="1111"/>
        <v>#REF!</v>
      </c>
      <c r="V8842" s="2"/>
    </row>
    <row r="8843" spans="1:22" x14ac:dyDescent="0.25">
      <c r="A8843" t="s">
        <v>4934</v>
      </c>
      <c r="B8843" t="s">
        <v>4935</v>
      </c>
      <c r="C8843">
        <v>94.999999999998593</v>
      </c>
      <c r="D8843" t="s">
        <v>5317</v>
      </c>
      <c r="E8843" s="1">
        <v>41452</v>
      </c>
      <c r="F8843" t="s">
        <v>5309</v>
      </c>
      <c r="G8843">
        <v>1</v>
      </c>
      <c r="H8843" t="s">
        <v>5287</v>
      </c>
      <c r="I8843" t="s">
        <v>5292</v>
      </c>
      <c r="J8843" t="s">
        <v>5293</v>
      </c>
      <c r="K8843" t="b">
        <f>LOOKUP(A8843,'[1]UDDATA-1'!B:B,'[1]UDDATA-1'!A:A)&lt;&gt;LOOKUP(A8843,'[1]UDDATA-2'!B:B,'[1]UDDATA-2'!A:A)</f>
        <v>0</v>
      </c>
      <c r="L8843" t="str">
        <f t="shared" si="1104"/>
        <v>Matematik til multimedie-applikationer</v>
      </c>
      <c r="M8843">
        <f t="shared" si="1105"/>
        <v>4</v>
      </c>
      <c r="N8843" t="str">
        <f t="shared" si="1106"/>
        <v/>
      </c>
      <c r="O8843" t="e">
        <f>IF(AND(A8843&lt;&gt;A8842,#REF!&lt;&gt;""),#REF!,"")</f>
        <v>#REF!</v>
      </c>
      <c r="P8843" t="e">
        <f t="shared" si="1109"/>
        <v>#REF!</v>
      </c>
      <c r="Q8843" s="2" t="e">
        <f t="shared" ca="1" si="1110"/>
        <v>#REF!</v>
      </c>
      <c r="R8843" t="e">
        <f>IF(NOT(#REF!="Indskrevet"),"",IF(E8843="",FALSE,AND(NOT(#REF!),VALUE(RIGHT(CONCATENATE(YEAR(E8843)),2))=15)))</f>
        <v>#REF!</v>
      </c>
      <c r="S8843" t="e">
        <f t="shared" si="1107"/>
        <v>#REF!</v>
      </c>
      <c r="T8843" t="e">
        <f t="shared" si="1108"/>
        <v>#REF!</v>
      </c>
      <c r="U8843" s="2" t="e">
        <f t="shared" si="1111"/>
        <v>#REF!</v>
      </c>
      <c r="V8843" s="2"/>
    </row>
    <row r="8844" spans="1:22" x14ac:dyDescent="0.25">
      <c r="A8844" t="s">
        <v>4934</v>
      </c>
      <c r="B8844" t="s">
        <v>4935</v>
      </c>
      <c r="C8844">
        <v>94.999999999998593</v>
      </c>
      <c r="D8844" t="s">
        <v>5296</v>
      </c>
      <c r="E8844" s="1">
        <v>41484</v>
      </c>
      <c r="F8844" t="s">
        <v>5310</v>
      </c>
      <c r="G8844">
        <v>1</v>
      </c>
      <c r="H8844" t="s">
        <v>5287</v>
      </c>
      <c r="I8844" t="s">
        <v>5295</v>
      </c>
      <c r="J8844" t="s">
        <v>5293</v>
      </c>
      <c r="K8844" t="b">
        <f>LOOKUP(A8844,'[1]UDDATA-1'!B:B,'[1]UDDATA-1'!A:A)&lt;&gt;LOOKUP(A8844,'[1]UDDATA-2'!B:B,'[1]UDDATA-2'!A:A)</f>
        <v>0</v>
      </c>
      <c r="L8844" t="str">
        <f t="shared" si="1104"/>
        <v>Fysisk interface design</v>
      </c>
      <c r="M8844">
        <f t="shared" si="1105"/>
        <v>7</v>
      </c>
      <c r="N8844" t="str">
        <f t="shared" si="1106"/>
        <v/>
      </c>
      <c r="O8844" t="e">
        <f>IF(AND(A8844&lt;&gt;A8843,#REF!&lt;&gt;""),#REF!,"")</f>
        <v>#REF!</v>
      </c>
      <c r="P8844" t="e">
        <f t="shared" si="1109"/>
        <v>#REF!</v>
      </c>
      <c r="Q8844" s="2" t="e">
        <f t="shared" ca="1" si="1110"/>
        <v>#REF!</v>
      </c>
      <c r="R8844" t="e">
        <f>IF(NOT(#REF!="Indskrevet"),"",IF(E8844="",FALSE,AND(NOT(#REF!),VALUE(RIGHT(CONCATENATE(YEAR(E8844)),2))=15)))</f>
        <v>#REF!</v>
      </c>
      <c r="S8844" t="e">
        <f t="shared" si="1107"/>
        <v>#REF!</v>
      </c>
      <c r="T8844" t="e">
        <f t="shared" si="1108"/>
        <v>#REF!</v>
      </c>
      <c r="U8844" s="2" t="e">
        <f t="shared" si="1111"/>
        <v>#REF!</v>
      </c>
      <c r="V8844" s="2"/>
    </row>
    <row r="8845" spans="1:22" x14ac:dyDescent="0.25">
      <c r="A8845" t="s">
        <v>4934</v>
      </c>
      <c r="B8845" t="s">
        <v>4935</v>
      </c>
      <c r="C8845">
        <v>94.999999999998593</v>
      </c>
      <c r="D8845" t="s">
        <v>5327</v>
      </c>
      <c r="E8845" s="1">
        <v>41688</v>
      </c>
      <c r="F8845" t="s">
        <v>5311</v>
      </c>
      <c r="G8845">
        <v>1</v>
      </c>
      <c r="H8845" t="s">
        <v>5307</v>
      </c>
      <c r="I8845" t="s">
        <v>5298</v>
      </c>
      <c r="J8845" t="s">
        <v>5299</v>
      </c>
      <c r="K8845" t="b">
        <f>LOOKUP(A8845,'[1]UDDATA-1'!B:B,'[1]UDDATA-1'!A:A)&lt;&gt;LOOKUP(A8845,'[1]UDDATA-2'!B:B,'[1]UDDATA-2'!A:A)</f>
        <v>0</v>
      </c>
      <c r="L8845" t="str">
        <f t="shared" si="1104"/>
        <v>Proceduremæssig programmering</v>
      </c>
      <c r="M8845">
        <f t="shared" si="1105"/>
        <v>-3</v>
      </c>
      <c r="N8845" t="str">
        <f t="shared" si="1106"/>
        <v/>
      </c>
      <c r="O8845" t="e">
        <f>IF(AND(A8845&lt;&gt;A8844,#REF!&lt;&gt;""),#REF!,"")</f>
        <v>#REF!</v>
      </c>
      <c r="P8845" t="e">
        <f t="shared" si="1109"/>
        <v>#REF!</v>
      </c>
      <c r="Q8845" s="2" t="e">
        <f t="shared" ca="1" si="1110"/>
        <v>#REF!</v>
      </c>
      <c r="R8845" t="e">
        <f>IF(NOT(#REF!="Indskrevet"),"",IF(E8845="",FALSE,AND(NOT(#REF!),VALUE(RIGHT(CONCATENATE(YEAR(E8845)),2))=15)))</f>
        <v>#REF!</v>
      </c>
      <c r="S8845" t="e">
        <f t="shared" si="1107"/>
        <v>#REF!</v>
      </c>
      <c r="T8845" t="e">
        <f t="shared" si="1108"/>
        <v>#REF!</v>
      </c>
      <c r="U8845" s="2" t="e">
        <f t="shared" si="1111"/>
        <v>#REF!</v>
      </c>
      <c r="V8845" s="2"/>
    </row>
    <row r="8846" spans="1:22" x14ac:dyDescent="0.25">
      <c r="A8846" t="s">
        <v>4934</v>
      </c>
      <c r="B8846" t="s">
        <v>4935</v>
      </c>
      <c r="C8846">
        <v>94.999999999998593</v>
      </c>
      <c r="D8846" t="s">
        <v>5306</v>
      </c>
      <c r="E8846" s="1">
        <v>41761</v>
      </c>
      <c r="F8846" t="s">
        <v>5311</v>
      </c>
      <c r="G8846">
        <v>2</v>
      </c>
      <c r="H8846" t="s">
        <v>5287</v>
      </c>
      <c r="I8846" t="s">
        <v>5298</v>
      </c>
      <c r="J8846" t="s">
        <v>5303</v>
      </c>
      <c r="K8846" t="b">
        <f>LOOKUP(A8846,'[1]UDDATA-1'!B:B,'[1]UDDATA-1'!A:A)&lt;&gt;LOOKUP(A8846,'[1]UDDATA-2'!B:B,'[1]UDDATA-2'!A:A)</f>
        <v>0</v>
      </c>
      <c r="L8846" t="str">
        <f t="shared" si="1104"/>
        <v/>
      </c>
      <c r="M8846" t="str">
        <f t="shared" si="1105"/>
        <v/>
      </c>
      <c r="N8846" t="str">
        <f t="shared" si="1106"/>
        <v/>
      </c>
      <c r="O8846" t="e">
        <f>IF(AND(A8846&lt;&gt;A8845,#REF!&lt;&gt;""),#REF!,"")</f>
        <v>#REF!</v>
      </c>
      <c r="P8846" t="e">
        <f t="shared" si="1109"/>
        <v>#REF!</v>
      </c>
      <c r="Q8846" s="2" t="e">
        <f t="shared" ca="1" si="1110"/>
        <v>#REF!</v>
      </c>
      <c r="R8846" t="e">
        <f>IF(NOT(#REF!="Indskrevet"),"",IF(E8846="",FALSE,AND(NOT(#REF!),VALUE(RIGHT(CONCATENATE(YEAR(E8846)),2))=15)))</f>
        <v>#REF!</v>
      </c>
      <c r="S8846" t="e">
        <f t="shared" si="1107"/>
        <v>#REF!</v>
      </c>
      <c r="T8846" t="e">
        <f t="shared" si="1108"/>
        <v>#REF!</v>
      </c>
      <c r="U8846" s="2" t="e">
        <f t="shared" si="1111"/>
        <v>#REF!</v>
      </c>
      <c r="V8846" s="2"/>
    </row>
    <row r="8847" spans="1:22" x14ac:dyDescent="0.25">
      <c r="A8847" t="s">
        <v>4934</v>
      </c>
      <c r="B8847" t="s">
        <v>4935</v>
      </c>
      <c r="C8847">
        <v>94.999999999998593</v>
      </c>
      <c r="D8847" t="s">
        <v>5306</v>
      </c>
      <c r="E8847" s="1">
        <v>41796</v>
      </c>
      <c r="F8847" t="s">
        <v>5312</v>
      </c>
      <c r="G8847">
        <v>1</v>
      </c>
      <c r="H8847" t="s">
        <v>5307</v>
      </c>
      <c r="I8847" t="s">
        <v>5302</v>
      </c>
      <c r="J8847" t="s">
        <v>5303</v>
      </c>
      <c r="K8847" t="b">
        <f>LOOKUP(A8847,'[1]UDDATA-1'!B:B,'[1]UDDATA-1'!A:A)&lt;&gt;LOOKUP(A8847,'[1]UDDATA-2'!B:B,'[1]UDDATA-2'!A:A)</f>
        <v>0</v>
      </c>
      <c r="L8847" t="str">
        <f t="shared" si="1104"/>
        <v>Lyd- og musikbehandling</v>
      </c>
      <c r="M8847">
        <f t="shared" si="1105"/>
        <v>0</v>
      </c>
      <c r="N8847" t="str">
        <f t="shared" si="1106"/>
        <v/>
      </c>
      <c r="O8847" t="e">
        <f>IF(AND(A8847&lt;&gt;A8846,#REF!&lt;&gt;""),#REF!,"")</f>
        <v>#REF!</v>
      </c>
      <c r="P8847" t="e">
        <f t="shared" si="1109"/>
        <v>#REF!</v>
      </c>
      <c r="Q8847" s="2" t="e">
        <f t="shared" ca="1" si="1110"/>
        <v>#REF!</v>
      </c>
      <c r="R8847" t="e">
        <f>IF(NOT(#REF!="Indskrevet"),"",IF(E8847="",FALSE,AND(NOT(#REF!),VALUE(RIGHT(CONCATENATE(YEAR(E8847)),2))=15)))</f>
        <v>#REF!</v>
      </c>
      <c r="S8847" t="e">
        <f t="shared" si="1107"/>
        <v>#REF!</v>
      </c>
      <c r="T8847" t="e">
        <f t="shared" si="1108"/>
        <v>#REF!</v>
      </c>
      <c r="U8847" s="2" t="e">
        <f t="shared" si="1111"/>
        <v>#REF!</v>
      </c>
      <c r="V8847" s="2"/>
    </row>
    <row r="8848" spans="1:22" x14ac:dyDescent="0.25">
      <c r="A8848" t="s">
        <v>4934</v>
      </c>
      <c r="B8848" t="s">
        <v>4935</v>
      </c>
      <c r="C8848">
        <v>94.999999999998593</v>
      </c>
      <c r="D8848" t="s">
        <v>5327</v>
      </c>
      <c r="E8848" s="1">
        <v>41878</v>
      </c>
      <c r="F8848" t="s">
        <v>5312</v>
      </c>
      <c r="G8848">
        <v>2</v>
      </c>
      <c r="H8848" t="s">
        <v>5287</v>
      </c>
      <c r="I8848" t="s">
        <v>5302</v>
      </c>
      <c r="J8848" t="s">
        <v>5303</v>
      </c>
      <c r="K8848" t="b">
        <f>LOOKUP(A8848,'[1]UDDATA-1'!B:B,'[1]UDDATA-1'!A:A)&lt;&gt;LOOKUP(A8848,'[1]UDDATA-2'!B:B,'[1]UDDATA-2'!A:A)</f>
        <v>0</v>
      </c>
      <c r="L8848" t="str">
        <f t="shared" si="1104"/>
        <v/>
      </c>
      <c r="M8848" t="str">
        <f t="shared" si="1105"/>
        <v/>
      </c>
      <c r="N8848" t="str">
        <f t="shared" si="1106"/>
        <v/>
      </c>
      <c r="O8848" t="e">
        <f>IF(AND(A8848&lt;&gt;A8847,#REF!&lt;&gt;""),#REF!,"")</f>
        <v>#REF!</v>
      </c>
      <c r="P8848" t="e">
        <f t="shared" si="1109"/>
        <v>#REF!</v>
      </c>
      <c r="Q8848" s="2" t="e">
        <f t="shared" ca="1" si="1110"/>
        <v>#REF!</v>
      </c>
      <c r="R8848" t="e">
        <f>IF(NOT(#REF!="Indskrevet"),"",IF(E8848="",FALSE,AND(NOT(#REF!),VALUE(RIGHT(CONCATENATE(YEAR(E8848)),2))=15)))</f>
        <v>#REF!</v>
      </c>
      <c r="S8848" t="e">
        <f t="shared" si="1107"/>
        <v>#REF!</v>
      </c>
      <c r="T8848" t="e">
        <f t="shared" si="1108"/>
        <v>#REF!</v>
      </c>
      <c r="U8848" s="2" t="e">
        <f t="shared" si="1111"/>
        <v>#REF!</v>
      </c>
      <c r="V8848" s="2"/>
    </row>
    <row r="8849" spans="1:22" x14ac:dyDescent="0.25">
      <c r="A8849" t="s">
        <v>4934</v>
      </c>
      <c r="B8849" t="s">
        <v>4935</v>
      </c>
      <c r="C8849">
        <v>94.999999999998593</v>
      </c>
      <c r="D8849" t="s">
        <v>5285</v>
      </c>
      <c r="E8849" s="1">
        <v>41837</v>
      </c>
      <c r="F8849" t="s">
        <v>5314</v>
      </c>
      <c r="G8849">
        <v>1</v>
      </c>
      <c r="H8849" t="s">
        <v>5307</v>
      </c>
      <c r="I8849" t="s">
        <v>5305</v>
      </c>
      <c r="J8849" t="s">
        <v>5303</v>
      </c>
      <c r="K8849" t="b">
        <f>LOOKUP(A8849,'[1]UDDATA-1'!B:B,'[1]UDDATA-1'!A:A)&lt;&gt;LOOKUP(A8849,'[1]UDDATA-2'!B:B,'[1]UDDATA-2'!A:A)</f>
        <v>0</v>
      </c>
      <c r="L8849" t="str">
        <f t="shared" si="1104"/>
        <v>Objektorienteret Software Engineering</v>
      </c>
      <c r="M8849">
        <f t="shared" si="1105"/>
        <v>2</v>
      </c>
      <c r="N8849" t="str">
        <f t="shared" si="1106"/>
        <v/>
      </c>
      <c r="O8849" t="e">
        <f>IF(AND(A8849&lt;&gt;A8848,#REF!&lt;&gt;""),#REF!,"")</f>
        <v>#REF!</v>
      </c>
      <c r="P8849" t="e">
        <f t="shared" si="1109"/>
        <v>#REF!</v>
      </c>
      <c r="Q8849" s="2" t="e">
        <f t="shared" ca="1" si="1110"/>
        <v>#REF!</v>
      </c>
      <c r="R8849" t="e">
        <f>IF(NOT(#REF!="Indskrevet"),"",IF(E8849="",FALSE,AND(NOT(#REF!),VALUE(RIGHT(CONCATENATE(YEAR(E8849)),2))=15)))</f>
        <v>#REF!</v>
      </c>
      <c r="S8849" t="e">
        <f t="shared" si="1107"/>
        <v>#REF!</v>
      </c>
      <c r="T8849" t="e">
        <f t="shared" si="1108"/>
        <v>#REF!</v>
      </c>
      <c r="U8849" s="2" t="e">
        <f t="shared" si="1111"/>
        <v>#REF!</v>
      </c>
      <c r="V8849" s="2"/>
    </row>
    <row r="8850" spans="1:22" x14ac:dyDescent="0.25">
      <c r="A8850" t="s">
        <v>4934</v>
      </c>
      <c r="B8850" t="s">
        <v>4935</v>
      </c>
      <c r="C8850">
        <v>94.999999999998593</v>
      </c>
      <c r="D8850" t="s">
        <v>5318</v>
      </c>
      <c r="E8850" s="1">
        <v>41908</v>
      </c>
      <c r="F8850" t="s">
        <v>5314</v>
      </c>
      <c r="G8850">
        <v>2</v>
      </c>
      <c r="H8850" t="s">
        <v>5287</v>
      </c>
      <c r="I8850" t="s">
        <v>5305</v>
      </c>
      <c r="J8850" t="s">
        <v>5315</v>
      </c>
      <c r="K8850" t="b">
        <f>LOOKUP(A8850,'[1]UDDATA-1'!B:B,'[1]UDDATA-1'!A:A)&lt;&gt;LOOKUP(A8850,'[1]UDDATA-2'!B:B,'[1]UDDATA-2'!A:A)</f>
        <v>0</v>
      </c>
      <c r="L8850" t="str">
        <f t="shared" si="1104"/>
        <v/>
      </c>
      <c r="M8850" t="str">
        <f t="shared" si="1105"/>
        <v/>
      </c>
      <c r="N8850" t="str">
        <f t="shared" si="1106"/>
        <v/>
      </c>
      <c r="O8850" t="e">
        <f>IF(AND(A8850&lt;&gt;A8849,#REF!&lt;&gt;""),#REF!,"")</f>
        <v>#REF!</v>
      </c>
      <c r="P8850" t="e">
        <f t="shared" si="1109"/>
        <v>#REF!</v>
      </c>
      <c r="Q8850" s="2" t="e">
        <f t="shared" ca="1" si="1110"/>
        <v>#REF!</v>
      </c>
      <c r="R8850" t="e">
        <f>IF(NOT(#REF!="Indskrevet"),"",IF(E8850="",FALSE,AND(NOT(#REF!),VALUE(RIGHT(CONCATENATE(YEAR(E8850)),2))=15)))</f>
        <v>#REF!</v>
      </c>
      <c r="S8850" t="e">
        <f t="shared" si="1107"/>
        <v>#REF!</v>
      </c>
      <c r="T8850" t="e">
        <f t="shared" si="1108"/>
        <v>#REF!</v>
      </c>
      <c r="U8850" s="2" t="e">
        <f t="shared" si="1111"/>
        <v>#REF!</v>
      </c>
      <c r="V8850" s="2"/>
    </row>
    <row r="8851" spans="1:22" x14ac:dyDescent="0.25">
      <c r="A8851" t="s">
        <v>4936</v>
      </c>
      <c r="B8851" t="s">
        <v>4937</v>
      </c>
      <c r="C8851">
        <v>4.9999999999998002</v>
      </c>
      <c r="K8851" t="b">
        <f>LOOKUP(A8851,'[1]UDDATA-1'!B:B,'[1]UDDATA-1'!A:A)&lt;&gt;LOOKUP(A8851,'[1]UDDATA-2'!B:B,'[1]UDDATA-2'!A:A)</f>
        <v>0</v>
      </c>
      <c r="L8851" t="str">
        <f t="shared" si="1104"/>
        <v/>
      </c>
      <c r="M8851" t="str">
        <f t="shared" si="1105"/>
        <v/>
      </c>
      <c r="N8851" t="str">
        <f t="shared" si="1106"/>
        <v/>
      </c>
      <c r="O8851" t="e">
        <f>IF(AND(A8851&lt;&gt;A8850,#REF!&lt;&gt;""),#REF!,"")</f>
        <v>#REF!</v>
      </c>
      <c r="P8851" t="e">
        <f t="shared" si="1109"/>
        <v>#REF!</v>
      </c>
      <c r="Q8851" s="2" t="e">
        <f t="shared" ca="1" si="1110"/>
        <v>#REF!</v>
      </c>
      <c r="R8851" t="e">
        <f>IF(NOT(#REF!="Indskrevet"),"",IF(E8851="",FALSE,AND(NOT(#REF!),VALUE(RIGHT(CONCATENATE(YEAR(E8851)),2))=15)))</f>
        <v>#REF!</v>
      </c>
      <c r="S8851" t="e">
        <f t="shared" si="1107"/>
        <v>#REF!</v>
      </c>
      <c r="T8851" t="e">
        <f t="shared" si="1108"/>
        <v>#REF!</v>
      </c>
      <c r="U8851" s="2" t="e">
        <f t="shared" si="1111"/>
        <v>#REF!</v>
      </c>
      <c r="V8851" s="2"/>
    </row>
    <row r="8852" spans="1:22" x14ac:dyDescent="0.25">
      <c r="A8852" t="s">
        <v>4938</v>
      </c>
      <c r="B8852" t="s">
        <v>4939</v>
      </c>
      <c r="C8852">
        <v>119.999999999998</v>
      </c>
      <c r="D8852" t="s">
        <v>5290</v>
      </c>
      <c r="E8852" s="1">
        <v>41646</v>
      </c>
      <c r="F8852" t="s">
        <v>5328</v>
      </c>
      <c r="G8852">
        <v>1</v>
      </c>
      <c r="H8852" t="s">
        <v>5287</v>
      </c>
      <c r="I8852" t="s">
        <v>5324</v>
      </c>
      <c r="J8852" t="s">
        <v>5289</v>
      </c>
      <c r="K8852" t="b">
        <f>LOOKUP(A8852,'[1]UDDATA-1'!B:B,'[1]UDDATA-1'!A:A)&lt;&gt;LOOKUP(A8852,'[1]UDDATA-2'!B:B,'[1]UDDATA-2'!A:A)</f>
        <v>0</v>
      </c>
      <c r="L8852" t="str">
        <f t="shared" si="1104"/>
        <v>Lineær algebra</v>
      </c>
      <c r="M8852">
        <f t="shared" si="1105"/>
        <v>10</v>
      </c>
      <c r="N8852" t="str">
        <f t="shared" si="1106"/>
        <v/>
      </c>
      <c r="O8852" t="e">
        <f>IF(AND(A8852&lt;&gt;A8851,#REF!&lt;&gt;""),#REF!,"")</f>
        <v>#REF!</v>
      </c>
      <c r="P8852" t="e">
        <f t="shared" si="1109"/>
        <v>#REF!</v>
      </c>
      <c r="Q8852" s="2" t="e">
        <f t="shared" ca="1" si="1110"/>
        <v>#REF!</v>
      </c>
      <c r="R8852" t="e">
        <f>IF(NOT(#REF!="Indskrevet"),"",IF(E8852="",FALSE,AND(NOT(#REF!),VALUE(RIGHT(CONCATENATE(YEAR(E8852)),2))=15)))</f>
        <v>#REF!</v>
      </c>
      <c r="S8852" t="e">
        <f t="shared" si="1107"/>
        <v>#REF!</v>
      </c>
      <c r="T8852" t="e">
        <f t="shared" si="1108"/>
        <v>#REF!</v>
      </c>
      <c r="U8852" s="2" t="e">
        <f t="shared" si="1111"/>
        <v>#REF!</v>
      </c>
      <c r="V8852" s="2"/>
    </row>
    <row r="8853" spans="1:22" x14ac:dyDescent="0.25">
      <c r="A8853" t="s">
        <v>4938</v>
      </c>
      <c r="B8853" t="s">
        <v>4939</v>
      </c>
      <c r="C8853">
        <v>119.999999999998</v>
      </c>
      <c r="D8853" t="s">
        <v>5296</v>
      </c>
      <c r="E8853" s="1">
        <v>41813</v>
      </c>
      <c r="F8853" t="s">
        <v>5331</v>
      </c>
      <c r="G8853">
        <v>1</v>
      </c>
      <c r="H8853" t="s">
        <v>5287</v>
      </c>
      <c r="I8853" t="s">
        <v>5332</v>
      </c>
      <c r="J8853" t="s">
        <v>5293</v>
      </c>
      <c r="K8853" t="b">
        <f>LOOKUP(A8853,'[1]UDDATA-1'!B:B,'[1]UDDATA-1'!A:A)&lt;&gt;LOOKUP(A8853,'[1]UDDATA-2'!B:B,'[1]UDDATA-2'!A:A)</f>
        <v>0</v>
      </c>
      <c r="L8853" t="str">
        <f t="shared" si="1104"/>
        <v>Computerarkitektur</v>
      </c>
      <c r="M8853">
        <f t="shared" si="1105"/>
        <v>7</v>
      </c>
      <c r="N8853" t="str">
        <f t="shared" si="1106"/>
        <v/>
      </c>
      <c r="O8853" t="e">
        <f>IF(AND(A8853&lt;&gt;A8852,#REF!&lt;&gt;""),#REF!,"")</f>
        <v>#REF!</v>
      </c>
      <c r="P8853" t="e">
        <f t="shared" si="1109"/>
        <v>#REF!</v>
      </c>
      <c r="Q8853" s="2" t="e">
        <f t="shared" ca="1" si="1110"/>
        <v>#REF!</v>
      </c>
      <c r="R8853" t="e">
        <f>IF(NOT(#REF!="Indskrevet"),"",IF(E8853="",FALSE,AND(NOT(#REF!),VALUE(RIGHT(CONCATENATE(YEAR(E8853)),2))=15)))</f>
        <v>#REF!</v>
      </c>
      <c r="S8853" t="e">
        <f t="shared" si="1107"/>
        <v>#REF!</v>
      </c>
      <c r="T8853" t="e">
        <f t="shared" si="1108"/>
        <v>#REF!</v>
      </c>
      <c r="U8853" s="2" t="e">
        <f t="shared" si="1111"/>
        <v>#REF!</v>
      </c>
      <c r="V8853" s="2"/>
    </row>
    <row r="8854" spans="1:22" x14ac:dyDescent="0.25">
      <c r="A8854" t="s">
        <v>4938</v>
      </c>
      <c r="B8854" t="s">
        <v>4939</v>
      </c>
      <c r="C8854">
        <v>119.999999999998</v>
      </c>
      <c r="D8854" t="s">
        <v>5296</v>
      </c>
      <c r="E8854" s="1">
        <v>42031</v>
      </c>
      <c r="F8854" t="s">
        <v>5339</v>
      </c>
      <c r="G8854">
        <v>1</v>
      </c>
      <c r="H8854" t="s">
        <v>5287</v>
      </c>
      <c r="I8854" t="s">
        <v>5340</v>
      </c>
      <c r="J8854" t="s">
        <v>5299</v>
      </c>
      <c r="K8854" t="b">
        <f>LOOKUP(A8854,'[1]UDDATA-1'!B:B,'[1]UDDATA-1'!A:A)&lt;&gt;LOOKUP(A8854,'[1]UDDATA-2'!B:B,'[1]UDDATA-2'!A:A)</f>
        <v>0</v>
      </c>
      <c r="L8854" t="str">
        <f t="shared" si="1104"/>
        <v>Algoritmik og datastrukturer</v>
      </c>
      <c r="M8854">
        <f t="shared" si="1105"/>
        <v>7</v>
      </c>
      <c r="N8854" t="str">
        <f t="shared" si="1106"/>
        <v/>
      </c>
      <c r="O8854" t="e">
        <f>IF(AND(A8854&lt;&gt;A8853,#REF!&lt;&gt;""),#REF!,"")</f>
        <v>#REF!</v>
      </c>
      <c r="P8854" t="e">
        <f t="shared" si="1109"/>
        <v>#REF!</v>
      </c>
      <c r="Q8854" s="2" t="e">
        <f t="shared" ca="1" si="1110"/>
        <v>#REF!</v>
      </c>
      <c r="R8854" t="e">
        <f>IF(NOT(#REF!="Indskrevet"),"",IF(E8854="",FALSE,AND(NOT(#REF!),VALUE(RIGHT(CONCATENATE(YEAR(E8854)),2))=15)))</f>
        <v>#REF!</v>
      </c>
      <c r="S8854" t="e">
        <f t="shared" si="1107"/>
        <v>#REF!</v>
      </c>
      <c r="T8854" t="e">
        <f t="shared" si="1108"/>
        <v>#REF!</v>
      </c>
      <c r="U8854" s="2" t="e">
        <f t="shared" si="1111"/>
        <v>#REF!</v>
      </c>
      <c r="V8854" s="2"/>
    </row>
    <row r="8855" spans="1:22" x14ac:dyDescent="0.25">
      <c r="A8855" t="s">
        <v>4938</v>
      </c>
      <c r="B8855" t="s">
        <v>4939</v>
      </c>
      <c r="C8855">
        <v>119.999999999998</v>
      </c>
      <c r="D8855" t="s">
        <v>5290</v>
      </c>
      <c r="E8855" s="1">
        <v>42172</v>
      </c>
      <c r="F8855" t="s">
        <v>5341</v>
      </c>
      <c r="G8855">
        <v>1</v>
      </c>
      <c r="H8855" t="s">
        <v>5287</v>
      </c>
      <c r="I8855" t="s">
        <v>5342</v>
      </c>
      <c r="J8855" t="s">
        <v>5303</v>
      </c>
      <c r="K8855" t="b">
        <f>LOOKUP(A8855,'[1]UDDATA-1'!B:B,'[1]UDDATA-1'!A:A)&lt;&gt;LOOKUP(A8855,'[1]UDDATA-2'!B:B,'[1]UDDATA-2'!A:A)</f>
        <v>0</v>
      </c>
      <c r="L8855" t="str">
        <f t="shared" si="1104"/>
        <v>Syntaks og semantik</v>
      </c>
      <c r="M8855">
        <f t="shared" si="1105"/>
        <v>10</v>
      </c>
      <c r="N8855" t="str">
        <f t="shared" si="1106"/>
        <v/>
      </c>
      <c r="O8855" t="e">
        <f>IF(AND(A8855&lt;&gt;A8854,#REF!&lt;&gt;""),#REF!,"")</f>
        <v>#REF!</v>
      </c>
      <c r="P8855" t="e">
        <f t="shared" si="1109"/>
        <v>#REF!</v>
      </c>
      <c r="Q8855" s="2" t="e">
        <f t="shared" ca="1" si="1110"/>
        <v>#REF!</v>
      </c>
      <c r="R8855" t="e">
        <f>IF(NOT(#REF!="Indskrevet"),"",IF(E8855="",FALSE,AND(NOT(#REF!),VALUE(RIGHT(CONCATENATE(YEAR(E8855)),2))=15)))</f>
        <v>#REF!</v>
      </c>
      <c r="S8855" t="e">
        <f t="shared" si="1107"/>
        <v>#REF!</v>
      </c>
      <c r="T8855" t="e">
        <f t="shared" si="1108"/>
        <v>#REF!</v>
      </c>
      <c r="U8855" s="2" t="e">
        <f t="shared" si="1111"/>
        <v>#REF!</v>
      </c>
      <c r="V8855" s="2"/>
    </row>
    <row r="8856" spans="1:22" x14ac:dyDescent="0.25">
      <c r="A8856" t="s">
        <v>4940</v>
      </c>
      <c r="B8856" t="s">
        <v>4941</v>
      </c>
      <c r="C8856">
        <v>49.999999999999197</v>
      </c>
      <c r="D8856" t="s">
        <v>5306</v>
      </c>
      <c r="E8856" s="1">
        <v>41676</v>
      </c>
      <c r="F8856" t="s">
        <v>5308</v>
      </c>
      <c r="G8856">
        <v>1</v>
      </c>
      <c r="H8856" t="s">
        <v>5287</v>
      </c>
      <c r="I8856" t="s">
        <v>5288</v>
      </c>
      <c r="J8856" t="s">
        <v>5289</v>
      </c>
      <c r="K8856" t="b">
        <f>LOOKUP(A8856,'[1]UDDATA-1'!B:B,'[1]UDDATA-1'!A:A)&lt;&gt;LOOKUP(A8856,'[1]UDDATA-2'!B:B,'[1]UDDATA-2'!A:A)</f>
        <v>0</v>
      </c>
      <c r="L8856" t="str">
        <f t="shared" si="1104"/>
        <v>Grundlæggende programmering</v>
      </c>
      <c r="M8856">
        <f t="shared" si="1105"/>
        <v>0</v>
      </c>
      <c r="N8856" t="str">
        <f t="shared" si="1106"/>
        <v/>
      </c>
      <c r="O8856" t="e">
        <f>IF(AND(A8856&lt;&gt;A8855,#REF!&lt;&gt;""),#REF!,"")</f>
        <v>#REF!</v>
      </c>
      <c r="P8856" t="e">
        <f t="shared" si="1109"/>
        <v>#REF!</v>
      </c>
      <c r="Q8856" s="2" t="e">
        <f t="shared" ca="1" si="1110"/>
        <v>#REF!</v>
      </c>
      <c r="R8856" t="e">
        <f>IF(NOT(#REF!="Indskrevet"),"",IF(E8856="",FALSE,AND(NOT(#REF!),VALUE(RIGHT(CONCATENATE(YEAR(E8856)),2))=15)))</f>
        <v>#REF!</v>
      </c>
      <c r="S8856" t="e">
        <f t="shared" si="1107"/>
        <v>#REF!</v>
      </c>
      <c r="T8856" t="e">
        <f t="shared" si="1108"/>
        <v>#REF!</v>
      </c>
      <c r="U8856" s="2" t="e">
        <f t="shared" si="1111"/>
        <v>#REF!</v>
      </c>
      <c r="V8856" s="2"/>
    </row>
    <row r="8857" spans="1:22" x14ac:dyDescent="0.25">
      <c r="A8857" t="s">
        <v>4940</v>
      </c>
      <c r="B8857" t="s">
        <v>4941</v>
      </c>
      <c r="C8857">
        <v>49.999999999999197</v>
      </c>
      <c r="D8857" t="s">
        <v>5317</v>
      </c>
      <c r="E8857" s="1">
        <v>41815</v>
      </c>
      <c r="F8857" t="s">
        <v>5309</v>
      </c>
      <c r="G8857">
        <v>1</v>
      </c>
      <c r="H8857" t="s">
        <v>5287</v>
      </c>
      <c r="I8857" t="s">
        <v>5292</v>
      </c>
      <c r="J8857" t="s">
        <v>5293</v>
      </c>
      <c r="K8857" t="b">
        <f>LOOKUP(A8857,'[1]UDDATA-1'!B:B,'[1]UDDATA-1'!A:A)&lt;&gt;LOOKUP(A8857,'[1]UDDATA-2'!B:B,'[1]UDDATA-2'!A:A)</f>
        <v>0</v>
      </c>
      <c r="L8857" t="str">
        <f t="shared" si="1104"/>
        <v>Matematik til multimedie-applikationer</v>
      </c>
      <c r="M8857">
        <f t="shared" si="1105"/>
        <v>4</v>
      </c>
      <c r="N8857" t="str">
        <f t="shared" si="1106"/>
        <v/>
      </c>
      <c r="O8857" t="e">
        <f>IF(AND(A8857&lt;&gt;A8856,#REF!&lt;&gt;""),#REF!,"")</f>
        <v>#REF!</v>
      </c>
      <c r="P8857" t="e">
        <f t="shared" si="1109"/>
        <v>#REF!</v>
      </c>
      <c r="Q8857" s="2" t="e">
        <f t="shared" ca="1" si="1110"/>
        <v>#REF!</v>
      </c>
      <c r="R8857" t="e">
        <f>IF(NOT(#REF!="Indskrevet"),"",IF(E8857="",FALSE,AND(NOT(#REF!),VALUE(RIGHT(CONCATENATE(YEAR(E8857)),2))=15)))</f>
        <v>#REF!</v>
      </c>
      <c r="S8857" t="e">
        <f t="shared" si="1107"/>
        <v>#REF!</v>
      </c>
      <c r="T8857" t="e">
        <f t="shared" si="1108"/>
        <v>#REF!</v>
      </c>
      <c r="U8857" s="2" t="e">
        <f t="shared" si="1111"/>
        <v>#REF!</v>
      </c>
      <c r="V8857" s="2"/>
    </row>
    <row r="8858" spans="1:22" x14ac:dyDescent="0.25">
      <c r="A8858" t="s">
        <v>4940</v>
      </c>
      <c r="B8858" t="s">
        <v>4941</v>
      </c>
      <c r="C8858">
        <v>49.999999999999197</v>
      </c>
      <c r="D8858" t="s">
        <v>5306</v>
      </c>
      <c r="E8858" s="1">
        <v>41824</v>
      </c>
      <c r="F8858" t="s">
        <v>5310</v>
      </c>
      <c r="G8858">
        <v>1</v>
      </c>
      <c r="H8858" t="s">
        <v>5287</v>
      </c>
      <c r="I8858" t="s">
        <v>5295</v>
      </c>
      <c r="J8858" t="s">
        <v>5293</v>
      </c>
      <c r="K8858" t="b">
        <f>LOOKUP(A8858,'[1]UDDATA-1'!B:B,'[1]UDDATA-1'!A:A)&lt;&gt;LOOKUP(A8858,'[1]UDDATA-2'!B:B,'[1]UDDATA-2'!A:A)</f>
        <v>0</v>
      </c>
      <c r="L8858" t="str">
        <f t="shared" si="1104"/>
        <v>Fysisk interface design</v>
      </c>
      <c r="M8858">
        <f t="shared" si="1105"/>
        <v>0</v>
      </c>
      <c r="N8858" t="str">
        <f t="shared" si="1106"/>
        <v/>
      </c>
      <c r="O8858" t="e">
        <f>IF(AND(A8858&lt;&gt;A8857,#REF!&lt;&gt;""),#REF!,"")</f>
        <v>#REF!</v>
      </c>
      <c r="P8858" t="e">
        <f t="shared" si="1109"/>
        <v>#REF!</v>
      </c>
      <c r="Q8858" s="2" t="e">
        <f t="shared" ca="1" si="1110"/>
        <v>#REF!</v>
      </c>
      <c r="R8858" t="e">
        <f>IF(NOT(#REF!="Indskrevet"),"",IF(E8858="",FALSE,AND(NOT(#REF!),VALUE(RIGHT(CONCATENATE(YEAR(E8858)),2))=15)))</f>
        <v>#REF!</v>
      </c>
      <c r="S8858" t="e">
        <f t="shared" si="1107"/>
        <v>#REF!</v>
      </c>
      <c r="T8858" t="e">
        <f t="shared" si="1108"/>
        <v>#REF!</v>
      </c>
      <c r="U8858" s="2" t="e">
        <f t="shared" si="1111"/>
        <v>#REF!</v>
      </c>
      <c r="V8858" s="2"/>
    </row>
    <row r="8859" spans="1:22" x14ac:dyDescent="0.25">
      <c r="A8859" t="s">
        <v>4942</v>
      </c>
      <c r="B8859" t="s">
        <v>4943</v>
      </c>
      <c r="C8859">
        <v>179.99999999999599</v>
      </c>
      <c r="K8859" t="b">
        <f>LOOKUP(A8859,'[1]UDDATA-1'!B:B,'[1]UDDATA-1'!A:A)&lt;&gt;LOOKUP(A8859,'[1]UDDATA-2'!B:B,'[1]UDDATA-2'!A:A)</f>
        <v>0</v>
      </c>
      <c r="L8859" t="str">
        <f t="shared" si="1104"/>
        <v/>
      </c>
      <c r="M8859" t="str">
        <f t="shared" si="1105"/>
        <v/>
      </c>
      <c r="N8859" t="str">
        <f t="shared" si="1106"/>
        <v/>
      </c>
      <c r="O8859" t="e">
        <f>IF(AND(A8859&lt;&gt;A8858,#REF!&lt;&gt;""),#REF!,"")</f>
        <v>#REF!</v>
      </c>
      <c r="P8859" t="e">
        <f t="shared" si="1109"/>
        <v>#REF!</v>
      </c>
      <c r="Q8859" s="2" t="e">
        <f t="shared" ca="1" si="1110"/>
        <v>#REF!</v>
      </c>
      <c r="R8859" t="e">
        <f>IF(NOT(#REF!="Indskrevet"),"",IF(E8859="",FALSE,AND(NOT(#REF!),VALUE(RIGHT(CONCATENATE(YEAR(E8859)),2))=15)))</f>
        <v>#REF!</v>
      </c>
      <c r="S8859" t="e">
        <f t="shared" si="1107"/>
        <v>#REF!</v>
      </c>
      <c r="T8859" t="e">
        <f t="shared" si="1108"/>
        <v>#REF!</v>
      </c>
      <c r="U8859" s="2" t="e">
        <f t="shared" si="1111"/>
        <v>#REF!</v>
      </c>
      <c r="V8859" s="2"/>
    </row>
    <row r="8860" spans="1:22" x14ac:dyDescent="0.25">
      <c r="A8860" t="s">
        <v>4944</v>
      </c>
      <c r="B8860" t="s">
        <v>4945</v>
      </c>
      <c r="C8860">
        <v>0</v>
      </c>
      <c r="D8860" t="s">
        <v>5318</v>
      </c>
      <c r="E8860" s="1">
        <v>42033</v>
      </c>
      <c r="F8860" t="s">
        <v>5286</v>
      </c>
      <c r="G8860">
        <v>1</v>
      </c>
      <c r="H8860" t="s">
        <v>5307</v>
      </c>
      <c r="I8860" t="s">
        <v>5288</v>
      </c>
      <c r="J8860" t="s">
        <v>5289</v>
      </c>
      <c r="K8860" t="b">
        <f>LOOKUP(A8860,'[1]UDDATA-1'!B:B,'[1]UDDATA-1'!A:A)&lt;&gt;LOOKUP(A8860,'[1]UDDATA-2'!B:B,'[1]UDDATA-2'!A:A)</f>
        <v>0</v>
      </c>
      <c r="L8860" t="str">
        <f t="shared" si="1104"/>
        <v>Grundlæggende programmering</v>
      </c>
      <c r="M8860" t="str">
        <f t="shared" si="1105"/>
        <v/>
      </c>
      <c r="N8860" t="str">
        <f t="shared" si="1106"/>
        <v>U</v>
      </c>
      <c r="O8860" t="e">
        <f>IF(AND(A8860&lt;&gt;A8859,#REF!&lt;&gt;""),#REF!,"")</f>
        <v>#REF!</v>
      </c>
      <c r="P8860" t="e">
        <f t="shared" si="1109"/>
        <v>#REF!</v>
      </c>
      <c r="Q8860" s="2" t="e">
        <f t="shared" ca="1" si="1110"/>
        <v>#REF!</v>
      </c>
      <c r="R8860" t="e">
        <f>IF(NOT(#REF!="Indskrevet"),"",IF(E8860="",FALSE,AND(NOT(#REF!),VALUE(RIGHT(CONCATENATE(YEAR(E8860)),2))=15)))</f>
        <v>#REF!</v>
      </c>
      <c r="S8860" t="e">
        <f t="shared" si="1107"/>
        <v>#REF!</v>
      </c>
      <c r="T8860" t="e">
        <f t="shared" si="1108"/>
        <v>#REF!</v>
      </c>
      <c r="U8860" s="2" t="e">
        <f t="shared" si="1111"/>
        <v>#REF!</v>
      </c>
      <c r="V8860" s="2"/>
    </row>
    <row r="8861" spans="1:22" x14ac:dyDescent="0.25">
      <c r="A8861" t="s">
        <v>4944</v>
      </c>
      <c r="B8861" t="s">
        <v>4945</v>
      </c>
      <c r="C8861">
        <v>0</v>
      </c>
      <c r="D8861" t="s">
        <v>5318</v>
      </c>
      <c r="E8861" s="1">
        <v>42066</v>
      </c>
      <c r="F8861" t="s">
        <v>5286</v>
      </c>
      <c r="G8861">
        <v>2</v>
      </c>
      <c r="H8861" t="s">
        <v>5287</v>
      </c>
      <c r="I8861" t="s">
        <v>5288</v>
      </c>
      <c r="J8861" t="s">
        <v>5293</v>
      </c>
      <c r="K8861" t="b">
        <f>LOOKUP(A8861,'[1]UDDATA-1'!B:B,'[1]UDDATA-1'!A:A)&lt;&gt;LOOKUP(A8861,'[1]UDDATA-2'!B:B,'[1]UDDATA-2'!A:A)</f>
        <v>0</v>
      </c>
      <c r="L8861" t="str">
        <f t="shared" si="1104"/>
        <v/>
      </c>
      <c r="M8861" t="str">
        <f t="shared" si="1105"/>
        <v/>
      </c>
      <c r="N8861" t="str">
        <f t="shared" si="1106"/>
        <v/>
      </c>
      <c r="O8861" t="e">
        <f>IF(AND(A8861&lt;&gt;A8860,#REF!&lt;&gt;""),#REF!,"")</f>
        <v>#REF!</v>
      </c>
      <c r="P8861" t="e">
        <f t="shared" si="1109"/>
        <v>#REF!</v>
      </c>
      <c r="Q8861" s="2" t="e">
        <f t="shared" ca="1" si="1110"/>
        <v>#REF!</v>
      </c>
      <c r="R8861" t="e">
        <f>IF(NOT(#REF!="Indskrevet"),"",IF(E8861="",FALSE,AND(NOT(#REF!),VALUE(RIGHT(CONCATENATE(YEAR(E8861)),2))=15)))</f>
        <v>#REF!</v>
      </c>
      <c r="S8861" t="e">
        <f t="shared" si="1107"/>
        <v>#REF!</v>
      </c>
      <c r="T8861" t="e">
        <f t="shared" si="1108"/>
        <v>#REF!</v>
      </c>
      <c r="U8861" s="2" t="e">
        <f t="shared" si="1111"/>
        <v>#REF!</v>
      </c>
      <c r="V8861" s="2"/>
    </row>
    <row r="8862" spans="1:22" x14ac:dyDescent="0.25">
      <c r="A8862" t="s">
        <v>4944</v>
      </c>
      <c r="B8862" t="s">
        <v>4945</v>
      </c>
      <c r="C8862">
        <v>0</v>
      </c>
      <c r="D8862" t="s">
        <v>5318</v>
      </c>
      <c r="E8862" s="1">
        <v>42178</v>
      </c>
      <c r="F8862" t="s">
        <v>5291</v>
      </c>
      <c r="G8862">
        <v>1</v>
      </c>
      <c r="H8862" t="s">
        <v>5307</v>
      </c>
      <c r="I8862" t="s">
        <v>5292</v>
      </c>
      <c r="J8862" t="s">
        <v>5293</v>
      </c>
      <c r="K8862" t="b">
        <f>LOOKUP(A8862,'[1]UDDATA-1'!B:B,'[1]UDDATA-1'!A:A)&lt;&gt;LOOKUP(A8862,'[1]UDDATA-2'!B:B,'[1]UDDATA-2'!A:A)</f>
        <v>0</v>
      </c>
      <c r="L8862" t="str">
        <f t="shared" si="1104"/>
        <v>Matematik til multimedie-applikationer</v>
      </c>
      <c r="M8862" t="str">
        <f t="shared" si="1105"/>
        <v/>
      </c>
      <c r="N8862" t="str">
        <f t="shared" si="1106"/>
        <v>U</v>
      </c>
      <c r="O8862" t="e">
        <f>IF(AND(A8862&lt;&gt;A8861,#REF!&lt;&gt;""),#REF!,"")</f>
        <v>#REF!</v>
      </c>
      <c r="P8862" t="e">
        <f t="shared" si="1109"/>
        <v>#REF!</v>
      </c>
      <c r="Q8862" s="2" t="e">
        <f t="shared" ca="1" si="1110"/>
        <v>#REF!</v>
      </c>
      <c r="R8862" t="e">
        <f>IF(NOT(#REF!="Indskrevet"),"",IF(E8862="",FALSE,AND(NOT(#REF!),VALUE(RIGHT(CONCATENATE(YEAR(E8862)),2))=15)))</f>
        <v>#REF!</v>
      </c>
      <c r="S8862" t="e">
        <f t="shared" si="1107"/>
        <v>#REF!</v>
      </c>
      <c r="T8862" t="e">
        <f t="shared" si="1108"/>
        <v>#REF!</v>
      </c>
      <c r="U8862" s="2" t="e">
        <f t="shared" si="1111"/>
        <v>#REF!</v>
      </c>
      <c r="V8862" s="2"/>
    </row>
    <row r="8863" spans="1:22" x14ac:dyDescent="0.25">
      <c r="A8863" t="s">
        <v>4944</v>
      </c>
      <c r="B8863" t="s">
        <v>4945</v>
      </c>
      <c r="C8863">
        <v>0</v>
      </c>
      <c r="D8863" t="s">
        <v>5318</v>
      </c>
      <c r="E8863" s="1">
        <v>42249</v>
      </c>
      <c r="F8863" t="s">
        <v>5291</v>
      </c>
      <c r="G8863">
        <v>2</v>
      </c>
      <c r="H8863" t="s">
        <v>5287</v>
      </c>
      <c r="I8863" t="s">
        <v>5292</v>
      </c>
      <c r="J8863" t="s">
        <v>5299</v>
      </c>
      <c r="K8863" t="b">
        <f>LOOKUP(A8863,'[1]UDDATA-1'!B:B,'[1]UDDATA-1'!A:A)&lt;&gt;LOOKUP(A8863,'[1]UDDATA-2'!B:B,'[1]UDDATA-2'!A:A)</f>
        <v>0</v>
      </c>
      <c r="L8863" t="str">
        <f t="shared" si="1104"/>
        <v/>
      </c>
      <c r="M8863" t="str">
        <f t="shared" si="1105"/>
        <v/>
      </c>
      <c r="N8863" t="str">
        <f t="shared" si="1106"/>
        <v/>
      </c>
      <c r="O8863" t="e">
        <f>IF(AND(A8863&lt;&gt;A8862,#REF!&lt;&gt;""),#REF!,"")</f>
        <v>#REF!</v>
      </c>
      <c r="P8863" t="e">
        <f t="shared" si="1109"/>
        <v>#REF!</v>
      </c>
      <c r="Q8863" s="2" t="e">
        <f t="shared" ca="1" si="1110"/>
        <v>#REF!</v>
      </c>
      <c r="R8863" t="e">
        <f>IF(NOT(#REF!="Indskrevet"),"",IF(E8863="",FALSE,AND(NOT(#REF!),VALUE(RIGHT(CONCATENATE(YEAR(E8863)),2))=15)))</f>
        <v>#REF!</v>
      </c>
      <c r="S8863" t="e">
        <f t="shared" si="1107"/>
        <v>#REF!</v>
      </c>
      <c r="T8863" t="e">
        <f t="shared" si="1108"/>
        <v>#REF!</v>
      </c>
      <c r="U8863" s="2" t="e">
        <f t="shared" si="1111"/>
        <v>#REF!</v>
      </c>
      <c r="V8863" s="2"/>
    </row>
    <row r="8864" spans="1:22" x14ac:dyDescent="0.25">
      <c r="A8864" t="s">
        <v>4946</v>
      </c>
      <c r="B8864" t="s">
        <v>4947</v>
      </c>
      <c r="C8864">
        <v>59.999999999998799</v>
      </c>
      <c r="D8864" t="s">
        <v>5296</v>
      </c>
      <c r="E8864" s="1">
        <v>42031</v>
      </c>
      <c r="F8864" t="s">
        <v>5308</v>
      </c>
      <c r="G8864">
        <v>1</v>
      </c>
      <c r="H8864" t="s">
        <v>5287</v>
      </c>
      <c r="I8864" t="s">
        <v>5288</v>
      </c>
      <c r="J8864" t="s">
        <v>5289</v>
      </c>
      <c r="K8864" t="b">
        <f>LOOKUP(A8864,'[1]UDDATA-1'!B:B,'[1]UDDATA-1'!A:A)&lt;&gt;LOOKUP(A8864,'[1]UDDATA-2'!B:B,'[1]UDDATA-2'!A:A)</f>
        <v>0</v>
      </c>
      <c r="L8864" t="str">
        <f t="shared" si="1104"/>
        <v>Grundlæggende programmering</v>
      </c>
      <c r="M8864">
        <f t="shared" si="1105"/>
        <v>7</v>
      </c>
      <c r="N8864" t="str">
        <f t="shared" si="1106"/>
        <v/>
      </c>
      <c r="O8864" t="e">
        <f>IF(AND(A8864&lt;&gt;A8863,#REF!&lt;&gt;""),#REF!,"")</f>
        <v>#REF!</v>
      </c>
      <c r="P8864" t="e">
        <f t="shared" si="1109"/>
        <v>#REF!</v>
      </c>
      <c r="Q8864" s="2" t="e">
        <f t="shared" ca="1" si="1110"/>
        <v>#REF!</v>
      </c>
      <c r="R8864" t="e">
        <f>IF(NOT(#REF!="Indskrevet"),"",IF(E8864="",FALSE,AND(NOT(#REF!),VALUE(RIGHT(CONCATENATE(YEAR(E8864)),2))=15)))</f>
        <v>#REF!</v>
      </c>
      <c r="S8864" t="e">
        <f t="shared" si="1107"/>
        <v>#REF!</v>
      </c>
      <c r="T8864" t="e">
        <f t="shared" si="1108"/>
        <v>#REF!</v>
      </c>
      <c r="U8864" s="2" t="e">
        <f t="shared" si="1111"/>
        <v>#REF!</v>
      </c>
      <c r="V8864" s="2"/>
    </row>
    <row r="8865" spans="1:22" x14ac:dyDescent="0.25">
      <c r="A8865" t="s">
        <v>4946</v>
      </c>
      <c r="B8865" t="s">
        <v>4947</v>
      </c>
      <c r="C8865">
        <v>59.999999999998799</v>
      </c>
      <c r="D8865" t="s">
        <v>5290</v>
      </c>
      <c r="E8865" s="1">
        <v>42178</v>
      </c>
      <c r="F8865" t="s">
        <v>5309</v>
      </c>
      <c r="G8865">
        <v>1</v>
      </c>
      <c r="H8865" t="s">
        <v>5287</v>
      </c>
      <c r="I8865" t="s">
        <v>5292</v>
      </c>
      <c r="J8865" t="s">
        <v>5293</v>
      </c>
      <c r="K8865" t="b">
        <f>LOOKUP(A8865,'[1]UDDATA-1'!B:B,'[1]UDDATA-1'!A:A)&lt;&gt;LOOKUP(A8865,'[1]UDDATA-2'!B:B,'[1]UDDATA-2'!A:A)</f>
        <v>0</v>
      </c>
      <c r="L8865" t="str">
        <f t="shared" si="1104"/>
        <v>Matematik til multimedie-applikationer</v>
      </c>
      <c r="M8865">
        <f t="shared" si="1105"/>
        <v>10</v>
      </c>
      <c r="N8865" t="str">
        <f t="shared" si="1106"/>
        <v/>
      </c>
      <c r="O8865" t="e">
        <f>IF(AND(A8865&lt;&gt;A8864,#REF!&lt;&gt;""),#REF!,"")</f>
        <v>#REF!</v>
      </c>
      <c r="P8865" t="e">
        <f t="shared" si="1109"/>
        <v>#REF!</v>
      </c>
      <c r="Q8865" s="2" t="e">
        <f t="shared" ca="1" si="1110"/>
        <v>#REF!</v>
      </c>
      <c r="R8865" t="e">
        <f>IF(NOT(#REF!="Indskrevet"),"",IF(E8865="",FALSE,AND(NOT(#REF!),VALUE(RIGHT(CONCATENATE(YEAR(E8865)),2))=15)))</f>
        <v>#REF!</v>
      </c>
      <c r="S8865" t="e">
        <f t="shared" si="1107"/>
        <v>#REF!</v>
      </c>
      <c r="T8865" t="e">
        <f t="shared" si="1108"/>
        <v>#REF!</v>
      </c>
      <c r="U8865" s="2" t="e">
        <f t="shared" si="1111"/>
        <v>#REF!</v>
      </c>
      <c r="V8865" s="2"/>
    </row>
    <row r="8866" spans="1:22" x14ac:dyDescent="0.25">
      <c r="A8866" t="s">
        <v>4948</v>
      </c>
      <c r="B8866" t="s">
        <v>4949</v>
      </c>
      <c r="C8866">
        <v>59.999999999998799</v>
      </c>
      <c r="D8866" t="s">
        <v>5296</v>
      </c>
      <c r="E8866" s="1">
        <v>42031</v>
      </c>
      <c r="F8866" t="s">
        <v>5308</v>
      </c>
      <c r="G8866">
        <v>1</v>
      </c>
      <c r="H8866" t="s">
        <v>5287</v>
      </c>
      <c r="I8866" t="s">
        <v>5288</v>
      </c>
      <c r="J8866" t="s">
        <v>5289</v>
      </c>
      <c r="K8866" t="b">
        <f>LOOKUP(A8866,'[1]UDDATA-1'!B:B,'[1]UDDATA-1'!A:A)&lt;&gt;LOOKUP(A8866,'[1]UDDATA-2'!B:B,'[1]UDDATA-2'!A:A)</f>
        <v>0</v>
      </c>
      <c r="L8866" t="str">
        <f t="shared" si="1104"/>
        <v>Grundlæggende programmering</v>
      </c>
      <c r="M8866">
        <f t="shared" si="1105"/>
        <v>7</v>
      </c>
      <c r="N8866" t="str">
        <f t="shared" si="1106"/>
        <v/>
      </c>
      <c r="O8866" t="e">
        <f>IF(AND(A8866&lt;&gt;A8865,#REF!&lt;&gt;""),#REF!,"")</f>
        <v>#REF!</v>
      </c>
      <c r="P8866" t="e">
        <f t="shared" si="1109"/>
        <v>#REF!</v>
      </c>
      <c r="Q8866" s="2" t="e">
        <f t="shared" ca="1" si="1110"/>
        <v>#REF!</v>
      </c>
      <c r="R8866" t="e">
        <f>IF(NOT(#REF!="Indskrevet"),"",IF(E8866="",FALSE,AND(NOT(#REF!),VALUE(RIGHT(CONCATENATE(YEAR(E8866)),2))=15)))</f>
        <v>#REF!</v>
      </c>
      <c r="S8866" t="e">
        <f t="shared" si="1107"/>
        <v>#REF!</v>
      </c>
      <c r="T8866" t="e">
        <f t="shared" si="1108"/>
        <v>#REF!</v>
      </c>
      <c r="U8866" s="2" t="e">
        <f t="shared" si="1111"/>
        <v>#REF!</v>
      </c>
      <c r="V8866" s="2"/>
    </row>
    <row r="8867" spans="1:22" x14ac:dyDescent="0.25">
      <c r="A8867" t="s">
        <v>4948</v>
      </c>
      <c r="B8867" t="s">
        <v>4949</v>
      </c>
      <c r="C8867">
        <v>59.999999999998799</v>
      </c>
      <c r="D8867" t="s">
        <v>5296</v>
      </c>
      <c r="E8867" s="1">
        <v>42178</v>
      </c>
      <c r="F8867" t="s">
        <v>5309</v>
      </c>
      <c r="G8867">
        <v>1</v>
      </c>
      <c r="H8867" t="s">
        <v>5287</v>
      </c>
      <c r="I8867" t="s">
        <v>5292</v>
      </c>
      <c r="J8867" t="s">
        <v>5293</v>
      </c>
      <c r="K8867" t="b">
        <f>LOOKUP(A8867,'[1]UDDATA-1'!B:B,'[1]UDDATA-1'!A:A)&lt;&gt;LOOKUP(A8867,'[1]UDDATA-2'!B:B,'[1]UDDATA-2'!A:A)</f>
        <v>0</v>
      </c>
      <c r="L8867" t="str">
        <f t="shared" si="1104"/>
        <v>Matematik til multimedie-applikationer</v>
      </c>
      <c r="M8867">
        <f t="shared" si="1105"/>
        <v>7</v>
      </c>
      <c r="N8867" t="str">
        <f t="shared" si="1106"/>
        <v/>
      </c>
      <c r="O8867" t="e">
        <f>IF(AND(A8867&lt;&gt;A8866,#REF!&lt;&gt;""),#REF!,"")</f>
        <v>#REF!</v>
      </c>
      <c r="P8867" t="e">
        <f t="shared" si="1109"/>
        <v>#REF!</v>
      </c>
      <c r="Q8867" s="2" t="e">
        <f t="shared" ca="1" si="1110"/>
        <v>#REF!</v>
      </c>
      <c r="R8867" t="e">
        <f>IF(NOT(#REF!="Indskrevet"),"",IF(E8867="",FALSE,AND(NOT(#REF!),VALUE(RIGHT(CONCATENATE(YEAR(E8867)),2))=15)))</f>
        <v>#REF!</v>
      </c>
      <c r="S8867" t="e">
        <f t="shared" si="1107"/>
        <v>#REF!</v>
      </c>
      <c r="T8867" t="e">
        <f t="shared" si="1108"/>
        <v>#REF!</v>
      </c>
      <c r="U8867" s="2" t="e">
        <f t="shared" si="1111"/>
        <v>#REF!</v>
      </c>
      <c r="V8867" s="2"/>
    </row>
    <row r="8868" spans="1:22" x14ac:dyDescent="0.25">
      <c r="A8868" t="s">
        <v>4951</v>
      </c>
      <c r="B8868" t="s">
        <v>4952</v>
      </c>
      <c r="C8868">
        <v>4.9999999999998002</v>
      </c>
      <c r="K8868" t="b">
        <f>LOOKUP(A8868,'[1]UDDATA-1'!B:B,'[1]UDDATA-1'!A:A)&lt;&gt;LOOKUP(A8868,'[1]UDDATA-2'!B:B,'[1]UDDATA-2'!A:A)</f>
        <v>0</v>
      </c>
      <c r="L8868" t="str">
        <f t="shared" si="1104"/>
        <v/>
      </c>
      <c r="M8868" t="str">
        <f t="shared" si="1105"/>
        <v/>
      </c>
      <c r="N8868" t="str">
        <f t="shared" si="1106"/>
        <v/>
      </c>
      <c r="O8868" t="e">
        <f>IF(AND(A8868&lt;&gt;A8867,#REF!&lt;&gt;""),#REF!,"")</f>
        <v>#REF!</v>
      </c>
      <c r="P8868" t="e">
        <f t="shared" si="1109"/>
        <v>#REF!</v>
      </c>
      <c r="Q8868" s="2" t="e">
        <f t="shared" ca="1" si="1110"/>
        <v>#REF!</v>
      </c>
      <c r="R8868" t="e">
        <f>IF(NOT(#REF!="Indskrevet"),"",IF(E8868="",FALSE,AND(NOT(#REF!),VALUE(RIGHT(CONCATENATE(YEAR(E8868)),2))=15)))</f>
        <v>#REF!</v>
      </c>
      <c r="S8868" t="e">
        <f t="shared" si="1107"/>
        <v>#REF!</v>
      </c>
      <c r="T8868" t="e">
        <f t="shared" si="1108"/>
        <v>#REF!</v>
      </c>
      <c r="U8868" s="2" t="e">
        <f t="shared" si="1111"/>
        <v>#REF!</v>
      </c>
      <c r="V8868" s="2"/>
    </row>
    <row r="8869" spans="1:22" x14ac:dyDescent="0.25">
      <c r="A8869" t="s">
        <v>4953</v>
      </c>
      <c r="B8869" t="s">
        <v>4954</v>
      </c>
      <c r="C8869">
        <v>0</v>
      </c>
      <c r="K8869" t="b">
        <f>LOOKUP(A8869,'[1]UDDATA-1'!B:B,'[1]UDDATA-1'!A:A)&lt;&gt;LOOKUP(A8869,'[1]UDDATA-2'!B:B,'[1]UDDATA-2'!A:A)</f>
        <v>0</v>
      </c>
      <c r="L8869" t="str">
        <f t="shared" si="1104"/>
        <v/>
      </c>
      <c r="M8869" t="str">
        <f t="shared" si="1105"/>
        <v/>
      </c>
      <c r="N8869" t="str">
        <f t="shared" si="1106"/>
        <v/>
      </c>
      <c r="O8869" t="e">
        <f>IF(AND(A8869&lt;&gt;A8868,#REF!&lt;&gt;""),#REF!,"")</f>
        <v>#REF!</v>
      </c>
      <c r="P8869" t="e">
        <f t="shared" si="1109"/>
        <v>#REF!</v>
      </c>
      <c r="Q8869" s="2" t="e">
        <f t="shared" ca="1" si="1110"/>
        <v>#REF!</v>
      </c>
      <c r="R8869" t="e">
        <f>IF(NOT(#REF!="Indskrevet"),"",IF(E8869="",FALSE,AND(NOT(#REF!),VALUE(RIGHT(CONCATENATE(YEAR(E8869)),2))=15)))</f>
        <v>#REF!</v>
      </c>
      <c r="S8869" t="e">
        <f t="shared" si="1107"/>
        <v>#REF!</v>
      </c>
      <c r="T8869" t="e">
        <f t="shared" si="1108"/>
        <v>#REF!</v>
      </c>
      <c r="U8869" s="2" t="e">
        <f t="shared" si="1111"/>
        <v>#REF!</v>
      </c>
      <c r="V8869" s="2"/>
    </row>
    <row r="8870" spans="1:22" x14ac:dyDescent="0.25">
      <c r="A8870" t="s">
        <v>4956</v>
      </c>
      <c r="B8870" t="s">
        <v>4957</v>
      </c>
      <c r="C8870">
        <v>119.999999999998</v>
      </c>
      <c r="D8870" t="s">
        <v>5296</v>
      </c>
      <c r="E8870" s="1">
        <v>41646</v>
      </c>
      <c r="F8870" t="s">
        <v>5357</v>
      </c>
      <c r="G8870">
        <v>1</v>
      </c>
      <c r="H8870" t="s">
        <v>5287</v>
      </c>
      <c r="I8870" t="s">
        <v>5324</v>
      </c>
      <c r="J8870" t="s">
        <v>5289</v>
      </c>
      <c r="K8870" t="b">
        <f>LOOKUP(A8870,'[1]UDDATA-1'!B:B,'[1]UDDATA-1'!A:A)&lt;&gt;LOOKUP(A8870,'[1]UDDATA-2'!B:B,'[1]UDDATA-2'!A:A)</f>
        <v>0</v>
      </c>
      <c r="L8870" t="str">
        <f t="shared" si="1104"/>
        <v>Lineær algebra</v>
      </c>
      <c r="M8870">
        <f t="shared" si="1105"/>
        <v>7</v>
      </c>
      <c r="N8870" t="str">
        <f t="shared" si="1106"/>
        <v/>
      </c>
      <c r="O8870" t="e">
        <f>IF(AND(A8870&lt;&gt;A8869,#REF!&lt;&gt;""),#REF!,"")</f>
        <v>#REF!</v>
      </c>
      <c r="P8870" t="e">
        <f t="shared" si="1109"/>
        <v>#REF!</v>
      </c>
      <c r="Q8870" s="2" t="e">
        <f t="shared" ca="1" si="1110"/>
        <v>#REF!</v>
      </c>
      <c r="R8870" t="e">
        <f>IF(NOT(#REF!="Indskrevet"),"",IF(E8870="",FALSE,AND(NOT(#REF!),VALUE(RIGHT(CONCATENATE(YEAR(E8870)),2))=15)))</f>
        <v>#REF!</v>
      </c>
      <c r="S8870" t="e">
        <f t="shared" si="1107"/>
        <v>#REF!</v>
      </c>
      <c r="T8870" t="e">
        <f t="shared" si="1108"/>
        <v>#REF!</v>
      </c>
      <c r="U8870" s="2" t="e">
        <f t="shared" si="1111"/>
        <v>#REF!</v>
      </c>
      <c r="V8870" s="2"/>
    </row>
    <row r="8871" spans="1:22" x14ac:dyDescent="0.25">
      <c r="A8871" t="s">
        <v>4956</v>
      </c>
      <c r="B8871" t="s">
        <v>4957</v>
      </c>
      <c r="C8871">
        <v>119.999999999998</v>
      </c>
      <c r="D8871" t="s">
        <v>5285</v>
      </c>
      <c r="E8871" s="1">
        <v>41823</v>
      </c>
      <c r="F8871" t="s">
        <v>5358</v>
      </c>
      <c r="G8871">
        <v>1</v>
      </c>
      <c r="H8871" t="s">
        <v>5287</v>
      </c>
      <c r="I8871" t="s">
        <v>5330</v>
      </c>
      <c r="J8871" t="s">
        <v>5293</v>
      </c>
      <c r="K8871" t="b">
        <f>LOOKUP(A8871,'[1]UDDATA-1'!B:B,'[1]UDDATA-1'!A:A)&lt;&gt;LOOKUP(A8871,'[1]UDDATA-2'!B:B,'[1]UDDATA-2'!A:A)</f>
        <v>0</v>
      </c>
      <c r="L8871" t="str">
        <f t="shared" si="1104"/>
        <v>Diskret matematik</v>
      </c>
      <c r="M8871">
        <f t="shared" si="1105"/>
        <v>2</v>
      </c>
      <c r="N8871" t="str">
        <f t="shared" si="1106"/>
        <v/>
      </c>
      <c r="O8871" t="e">
        <f>IF(AND(A8871&lt;&gt;A8870,#REF!&lt;&gt;""),#REF!,"")</f>
        <v>#REF!</v>
      </c>
      <c r="P8871" t="e">
        <f t="shared" si="1109"/>
        <v>#REF!</v>
      </c>
      <c r="Q8871" s="2" t="e">
        <f t="shared" ca="1" si="1110"/>
        <v>#REF!</v>
      </c>
      <c r="R8871" t="e">
        <f>IF(NOT(#REF!="Indskrevet"),"",IF(E8871="",FALSE,AND(NOT(#REF!),VALUE(RIGHT(CONCATENATE(YEAR(E8871)),2))=15)))</f>
        <v>#REF!</v>
      </c>
      <c r="S8871" t="e">
        <f t="shared" si="1107"/>
        <v>#REF!</v>
      </c>
      <c r="T8871" t="e">
        <f t="shared" si="1108"/>
        <v>#REF!</v>
      </c>
      <c r="U8871" s="2" t="e">
        <f t="shared" si="1111"/>
        <v>#REF!</v>
      </c>
      <c r="V8871" s="2"/>
    </row>
    <row r="8872" spans="1:22" x14ac:dyDescent="0.25">
      <c r="A8872" t="s">
        <v>4956</v>
      </c>
      <c r="B8872" t="s">
        <v>4957</v>
      </c>
      <c r="C8872">
        <v>119.999999999998</v>
      </c>
      <c r="D8872" t="s">
        <v>5290</v>
      </c>
      <c r="E8872" s="1">
        <v>41808</v>
      </c>
      <c r="F8872" t="s">
        <v>5359</v>
      </c>
      <c r="G8872">
        <v>1</v>
      </c>
      <c r="H8872" t="s">
        <v>5287</v>
      </c>
      <c r="I8872" t="s">
        <v>5334</v>
      </c>
      <c r="J8872" t="s">
        <v>5293</v>
      </c>
      <c r="K8872" t="b">
        <f>LOOKUP(A8872,'[1]UDDATA-1'!B:B,'[1]UDDATA-1'!A:A)&lt;&gt;LOOKUP(A8872,'[1]UDDATA-2'!B:B,'[1]UDDATA-2'!A:A)</f>
        <v>0</v>
      </c>
      <c r="L8872" t="str">
        <f t="shared" si="1104"/>
        <v>Objektorienteret programmering</v>
      </c>
      <c r="M8872">
        <f t="shared" si="1105"/>
        <v>10</v>
      </c>
      <c r="N8872" t="str">
        <f t="shared" si="1106"/>
        <v/>
      </c>
      <c r="O8872" t="e">
        <f>IF(AND(A8872&lt;&gt;A8871,#REF!&lt;&gt;""),#REF!,"")</f>
        <v>#REF!</v>
      </c>
      <c r="P8872" t="e">
        <f t="shared" si="1109"/>
        <v>#REF!</v>
      </c>
      <c r="Q8872" s="2" t="e">
        <f t="shared" ca="1" si="1110"/>
        <v>#REF!</v>
      </c>
      <c r="R8872" t="e">
        <f>IF(NOT(#REF!="Indskrevet"),"",IF(E8872="",FALSE,AND(NOT(#REF!),VALUE(RIGHT(CONCATENATE(YEAR(E8872)),2))=15)))</f>
        <v>#REF!</v>
      </c>
      <c r="S8872" t="e">
        <f t="shared" si="1107"/>
        <v>#REF!</v>
      </c>
      <c r="T8872" t="e">
        <f t="shared" si="1108"/>
        <v>#REF!</v>
      </c>
      <c r="U8872" s="2" t="e">
        <f t="shared" si="1111"/>
        <v>#REF!</v>
      </c>
      <c r="V8872" s="2"/>
    </row>
    <row r="8873" spans="1:22" x14ac:dyDescent="0.25">
      <c r="A8873" t="s">
        <v>4956</v>
      </c>
      <c r="B8873" t="s">
        <v>4957</v>
      </c>
      <c r="C8873">
        <v>119.999999999998</v>
      </c>
      <c r="D8873" t="s">
        <v>5317</v>
      </c>
      <c r="E8873" s="1">
        <v>42031</v>
      </c>
      <c r="F8873" t="s">
        <v>5360</v>
      </c>
      <c r="G8873">
        <v>1</v>
      </c>
      <c r="H8873" t="s">
        <v>5287</v>
      </c>
      <c r="I8873" t="s">
        <v>5340</v>
      </c>
      <c r="J8873" t="s">
        <v>5299</v>
      </c>
      <c r="K8873" t="b">
        <f>LOOKUP(A8873,'[1]UDDATA-1'!B:B,'[1]UDDATA-1'!A:A)&lt;&gt;LOOKUP(A8873,'[1]UDDATA-2'!B:B,'[1]UDDATA-2'!A:A)</f>
        <v>0</v>
      </c>
      <c r="L8873" t="str">
        <f t="shared" si="1104"/>
        <v>Algoritmik og datastrukturer</v>
      </c>
      <c r="M8873">
        <f t="shared" si="1105"/>
        <v>4</v>
      </c>
      <c r="N8873" t="str">
        <f t="shared" si="1106"/>
        <v/>
      </c>
      <c r="O8873" t="e">
        <f>IF(AND(A8873&lt;&gt;A8872,#REF!&lt;&gt;""),#REF!,"")</f>
        <v>#REF!</v>
      </c>
      <c r="P8873" t="e">
        <f t="shared" si="1109"/>
        <v>#REF!</v>
      </c>
      <c r="Q8873" s="2" t="e">
        <f t="shared" ca="1" si="1110"/>
        <v>#REF!</v>
      </c>
      <c r="R8873" t="e">
        <f>IF(NOT(#REF!="Indskrevet"),"",IF(E8873="",FALSE,AND(NOT(#REF!),VALUE(RIGHT(CONCATENATE(YEAR(E8873)),2))=15)))</f>
        <v>#REF!</v>
      </c>
      <c r="S8873" t="e">
        <f t="shared" si="1107"/>
        <v>#REF!</v>
      </c>
      <c r="T8873" t="e">
        <f t="shared" si="1108"/>
        <v>#REF!</v>
      </c>
      <c r="U8873" s="2" t="e">
        <f t="shared" si="1111"/>
        <v>#REF!</v>
      </c>
      <c r="V8873" s="2"/>
    </row>
    <row r="8874" spans="1:22" x14ac:dyDescent="0.25">
      <c r="A8874" t="s">
        <v>4956</v>
      </c>
      <c r="B8874" t="s">
        <v>4957</v>
      </c>
      <c r="C8874">
        <v>119.999999999998</v>
      </c>
      <c r="D8874" t="s">
        <v>5290</v>
      </c>
      <c r="E8874" s="1">
        <v>42172</v>
      </c>
      <c r="F8874" t="s">
        <v>5361</v>
      </c>
      <c r="G8874">
        <v>1</v>
      </c>
      <c r="H8874" t="s">
        <v>5287</v>
      </c>
      <c r="I8874" t="s">
        <v>5342</v>
      </c>
      <c r="J8874" t="s">
        <v>5303</v>
      </c>
      <c r="K8874" t="b">
        <f>LOOKUP(A8874,'[1]UDDATA-1'!B:B,'[1]UDDATA-1'!A:A)&lt;&gt;LOOKUP(A8874,'[1]UDDATA-2'!B:B,'[1]UDDATA-2'!A:A)</f>
        <v>0</v>
      </c>
      <c r="L8874" t="str">
        <f t="shared" si="1104"/>
        <v>Syntaks og semantik</v>
      </c>
      <c r="M8874">
        <f t="shared" si="1105"/>
        <v>10</v>
      </c>
      <c r="N8874" t="str">
        <f t="shared" si="1106"/>
        <v/>
      </c>
      <c r="O8874" t="e">
        <f>IF(AND(A8874&lt;&gt;A8873,#REF!&lt;&gt;""),#REF!,"")</f>
        <v>#REF!</v>
      </c>
      <c r="P8874" t="e">
        <f t="shared" si="1109"/>
        <v>#REF!</v>
      </c>
      <c r="Q8874" s="2" t="e">
        <f t="shared" ca="1" si="1110"/>
        <v>#REF!</v>
      </c>
      <c r="R8874" t="e">
        <f>IF(NOT(#REF!="Indskrevet"),"",IF(E8874="",FALSE,AND(NOT(#REF!),VALUE(RIGHT(CONCATENATE(YEAR(E8874)),2))=15)))</f>
        <v>#REF!</v>
      </c>
      <c r="S8874" t="e">
        <f t="shared" si="1107"/>
        <v>#REF!</v>
      </c>
      <c r="T8874" t="e">
        <f t="shared" si="1108"/>
        <v>#REF!</v>
      </c>
      <c r="U8874" s="2" t="e">
        <f t="shared" si="1111"/>
        <v>#REF!</v>
      </c>
      <c r="V8874" s="2"/>
    </row>
    <row r="8875" spans="1:22" x14ac:dyDescent="0.25">
      <c r="A8875" t="s">
        <v>4958</v>
      </c>
      <c r="B8875" t="s">
        <v>4959</v>
      </c>
      <c r="C8875">
        <v>179.99999999999599</v>
      </c>
      <c r="D8875" t="s">
        <v>5285</v>
      </c>
      <c r="E8875" s="1">
        <v>41304</v>
      </c>
      <c r="F8875" t="s">
        <v>5335</v>
      </c>
      <c r="G8875">
        <v>1</v>
      </c>
      <c r="H8875" t="s">
        <v>5287</v>
      </c>
      <c r="I8875" t="s">
        <v>5324</v>
      </c>
      <c r="J8875" t="s">
        <v>5289</v>
      </c>
      <c r="K8875" t="b">
        <f>LOOKUP(A8875,'[1]UDDATA-1'!B:B,'[1]UDDATA-1'!A:A)&lt;&gt;LOOKUP(A8875,'[1]UDDATA-2'!B:B,'[1]UDDATA-2'!A:A)</f>
        <v>0</v>
      </c>
      <c r="L8875" t="str">
        <f t="shared" si="1104"/>
        <v>Lineær algebra</v>
      </c>
      <c r="M8875">
        <f t="shared" si="1105"/>
        <v>2</v>
      </c>
      <c r="N8875" t="str">
        <f t="shared" si="1106"/>
        <v/>
      </c>
      <c r="O8875" t="e">
        <f>IF(AND(A8875&lt;&gt;A8874,#REF!&lt;&gt;""),#REF!,"")</f>
        <v>#REF!</v>
      </c>
      <c r="P8875" t="e">
        <f t="shared" si="1109"/>
        <v>#REF!</v>
      </c>
      <c r="Q8875" s="2" t="e">
        <f t="shared" ca="1" si="1110"/>
        <v>#REF!</v>
      </c>
      <c r="R8875" t="e">
        <f>IF(NOT(#REF!="Indskrevet"),"",IF(E8875="",FALSE,AND(NOT(#REF!),VALUE(RIGHT(CONCATENATE(YEAR(E8875)),2))=15)))</f>
        <v>#REF!</v>
      </c>
      <c r="S8875" t="e">
        <f t="shared" si="1107"/>
        <v>#REF!</v>
      </c>
      <c r="T8875" t="e">
        <f t="shared" si="1108"/>
        <v>#REF!</v>
      </c>
      <c r="U8875" s="2" t="e">
        <f t="shared" si="1111"/>
        <v>#REF!</v>
      </c>
      <c r="V8875" s="2"/>
    </row>
    <row r="8876" spans="1:22" x14ac:dyDescent="0.25">
      <c r="A8876" t="s">
        <v>4958</v>
      </c>
      <c r="B8876" t="s">
        <v>4959</v>
      </c>
      <c r="C8876">
        <v>179.99999999999599</v>
      </c>
      <c r="D8876" t="s">
        <v>5317</v>
      </c>
      <c r="E8876" s="1">
        <v>41460</v>
      </c>
      <c r="F8876" t="s">
        <v>5336</v>
      </c>
      <c r="G8876">
        <v>1</v>
      </c>
      <c r="H8876" t="s">
        <v>5287</v>
      </c>
      <c r="I8876" t="s">
        <v>5326</v>
      </c>
      <c r="J8876" t="s">
        <v>5293</v>
      </c>
      <c r="K8876" t="b">
        <f>LOOKUP(A8876,'[1]UDDATA-1'!B:B,'[1]UDDATA-1'!A:A)&lt;&gt;LOOKUP(A8876,'[1]UDDATA-2'!B:B,'[1]UDDATA-2'!A:A)</f>
        <v>0</v>
      </c>
      <c r="L8876" t="str">
        <f t="shared" si="1104"/>
        <v>Calculus</v>
      </c>
      <c r="M8876">
        <f t="shared" si="1105"/>
        <v>4</v>
      </c>
      <c r="N8876" t="str">
        <f t="shared" si="1106"/>
        <v/>
      </c>
      <c r="O8876" t="e">
        <f>IF(AND(A8876&lt;&gt;A8875,#REF!&lt;&gt;""),#REF!,"")</f>
        <v>#REF!</v>
      </c>
      <c r="P8876" t="e">
        <f t="shared" si="1109"/>
        <v>#REF!</v>
      </c>
      <c r="Q8876" s="2" t="e">
        <f t="shared" ca="1" si="1110"/>
        <v>#REF!</v>
      </c>
      <c r="R8876" t="e">
        <f>IF(NOT(#REF!="Indskrevet"),"",IF(E8876="",FALSE,AND(NOT(#REF!),VALUE(RIGHT(CONCATENATE(YEAR(E8876)),2))=15)))</f>
        <v>#REF!</v>
      </c>
      <c r="S8876" t="e">
        <f t="shared" si="1107"/>
        <v>#REF!</v>
      </c>
      <c r="T8876" t="e">
        <f t="shared" si="1108"/>
        <v>#REF!</v>
      </c>
      <c r="U8876" s="2" t="e">
        <f t="shared" si="1111"/>
        <v>#REF!</v>
      </c>
      <c r="V8876" s="2"/>
    </row>
    <row r="8877" spans="1:22" x14ac:dyDescent="0.25">
      <c r="A8877" t="s">
        <v>4958</v>
      </c>
      <c r="B8877" t="s">
        <v>4959</v>
      </c>
      <c r="C8877">
        <v>179.99999999999599</v>
      </c>
      <c r="D8877" t="s">
        <v>5296</v>
      </c>
      <c r="E8877" s="1">
        <v>41452</v>
      </c>
      <c r="F8877" t="s">
        <v>5337</v>
      </c>
      <c r="G8877">
        <v>1</v>
      </c>
      <c r="H8877" t="s">
        <v>5287</v>
      </c>
      <c r="I8877" t="s">
        <v>5338</v>
      </c>
      <c r="J8877" t="s">
        <v>5293</v>
      </c>
      <c r="K8877" t="b">
        <f>LOOKUP(A8877,'[1]UDDATA-1'!B:B,'[1]UDDATA-1'!A:A)&lt;&gt;LOOKUP(A8877,'[1]UDDATA-2'!B:B,'[1]UDDATA-2'!A:A)</f>
        <v>0</v>
      </c>
      <c r="L8877" t="str">
        <f t="shared" si="1104"/>
        <v>Kredsløbsteori og dynamiske systemer</v>
      </c>
      <c r="M8877">
        <f t="shared" si="1105"/>
        <v>7</v>
      </c>
      <c r="N8877" t="str">
        <f t="shared" si="1106"/>
        <v/>
      </c>
      <c r="O8877" t="e">
        <f>IF(AND(A8877&lt;&gt;A8876,#REF!&lt;&gt;""),#REF!,"")</f>
        <v>#REF!</v>
      </c>
      <c r="P8877" t="e">
        <f t="shared" si="1109"/>
        <v>#REF!</v>
      </c>
      <c r="Q8877" s="2" t="e">
        <f t="shared" ca="1" si="1110"/>
        <v>#REF!</v>
      </c>
      <c r="R8877" t="e">
        <f>IF(NOT(#REF!="Indskrevet"),"",IF(E8877="",FALSE,AND(NOT(#REF!),VALUE(RIGHT(CONCATENATE(YEAR(E8877)),2))=15)))</f>
        <v>#REF!</v>
      </c>
      <c r="S8877" t="e">
        <f t="shared" si="1107"/>
        <v>#REF!</v>
      </c>
      <c r="T8877" t="e">
        <f t="shared" si="1108"/>
        <v>#REF!</v>
      </c>
      <c r="U8877" s="2" t="e">
        <f t="shared" si="1111"/>
        <v>#REF!</v>
      </c>
      <c r="V8877" s="2"/>
    </row>
    <row r="8878" spans="1:22" x14ac:dyDescent="0.25">
      <c r="A8878" t="s">
        <v>4958</v>
      </c>
      <c r="B8878" t="s">
        <v>4959</v>
      </c>
      <c r="C8878">
        <v>179.99999999999599</v>
      </c>
      <c r="D8878" t="s">
        <v>5285</v>
      </c>
      <c r="E8878" s="1">
        <v>41656</v>
      </c>
      <c r="F8878" t="s">
        <v>5319</v>
      </c>
      <c r="G8878">
        <v>1</v>
      </c>
      <c r="H8878" t="s">
        <v>5287</v>
      </c>
      <c r="I8878" t="s">
        <v>5320</v>
      </c>
      <c r="J8878" t="s">
        <v>5299</v>
      </c>
      <c r="K8878" t="b">
        <f>LOOKUP(A8878,'[1]UDDATA-1'!B:B,'[1]UDDATA-1'!A:A)&lt;&gt;LOOKUP(A8878,'[1]UDDATA-2'!B:B,'[1]UDDATA-2'!A:A)</f>
        <v>0</v>
      </c>
      <c r="L8878" t="str">
        <f t="shared" si="1104"/>
        <v>Beregningsteknik inden for elektronikområdet 1</v>
      </c>
      <c r="M8878">
        <f t="shared" si="1105"/>
        <v>2</v>
      </c>
      <c r="N8878" t="str">
        <f t="shared" si="1106"/>
        <v/>
      </c>
      <c r="O8878" t="e">
        <f>IF(AND(A8878&lt;&gt;A8877,#REF!&lt;&gt;""),#REF!,"")</f>
        <v>#REF!</v>
      </c>
      <c r="P8878" t="e">
        <f t="shared" si="1109"/>
        <v>#REF!</v>
      </c>
      <c r="Q8878" s="2" t="e">
        <f t="shared" ca="1" si="1110"/>
        <v>#REF!</v>
      </c>
      <c r="R8878" t="e">
        <f>IF(NOT(#REF!="Indskrevet"),"",IF(E8878="",FALSE,AND(NOT(#REF!),VALUE(RIGHT(CONCATENATE(YEAR(E8878)),2))=15)))</f>
        <v>#REF!</v>
      </c>
      <c r="S8878" t="e">
        <f t="shared" si="1107"/>
        <v>#REF!</v>
      </c>
      <c r="T8878" t="e">
        <f t="shared" si="1108"/>
        <v>#REF!</v>
      </c>
      <c r="U8878" s="2" t="e">
        <f t="shared" si="1111"/>
        <v>#REF!</v>
      </c>
      <c r="V8878" s="2"/>
    </row>
    <row r="8879" spans="1:22" x14ac:dyDescent="0.25">
      <c r="A8879" t="s">
        <v>4958</v>
      </c>
      <c r="B8879" t="s">
        <v>4959</v>
      </c>
      <c r="C8879">
        <v>179.99999999999599</v>
      </c>
      <c r="D8879" t="s">
        <v>5296</v>
      </c>
      <c r="E8879" s="1">
        <v>41808</v>
      </c>
      <c r="F8879" t="s">
        <v>5321</v>
      </c>
      <c r="G8879">
        <v>1</v>
      </c>
      <c r="H8879" t="s">
        <v>5287</v>
      </c>
      <c r="I8879" t="s">
        <v>5322</v>
      </c>
      <c r="J8879" t="s">
        <v>5303</v>
      </c>
      <c r="K8879" t="b">
        <f>LOOKUP(A8879,'[1]UDDATA-1'!B:B,'[1]UDDATA-1'!A:A)&lt;&gt;LOOKUP(A8879,'[1]UDDATA-2'!B:B,'[1]UDDATA-2'!A:A)</f>
        <v>0</v>
      </c>
      <c r="L8879" t="str">
        <f t="shared" si="1104"/>
        <v>Beregningsteknik inden for elektronik</v>
      </c>
      <c r="M8879">
        <f t="shared" si="1105"/>
        <v>7</v>
      </c>
      <c r="N8879" t="str">
        <f t="shared" si="1106"/>
        <v/>
      </c>
      <c r="O8879" t="e">
        <f>IF(AND(A8879&lt;&gt;A8878,#REF!&lt;&gt;""),#REF!,"")</f>
        <v>#REF!</v>
      </c>
      <c r="P8879" t="e">
        <f t="shared" si="1109"/>
        <v>#REF!</v>
      </c>
      <c r="Q8879" s="2" t="e">
        <f t="shared" ca="1" si="1110"/>
        <v>#REF!</v>
      </c>
      <c r="R8879" t="e">
        <f>IF(NOT(#REF!="Indskrevet"),"",IF(E8879="",FALSE,AND(NOT(#REF!),VALUE(RIGHT(CONCATENATE(YEAR(E8879)),2))=15)))</f>
        <v>#REF!</v>
      </c>
      <c r="S8879" t="e">
        <f t="shared" si="1107"/>
        <v>#REF!</v>
      </c>
      <c r="T8879" t="e">
        <f t="shared" si="1108"/>
        <v>#REF!</v>
      </c>
      <c r="U8879" s="2" t="e">
        <f t="shared" si="1111"/>
        <v>#REF!</v>
      </c>
      <c r="V8879" s="2"/>
    </row>
    <row r="8880" spans="1:22" x14ac:dyDescent="0.25">
      <c r="A8880" t="s">
        <v>4960</v>
      </c>
      <c r="B8880" t="s">
        <v>4961</v>
      </c>
      <c r="C8880">
        <v>19.999999999999801</v>
      </c>
      <c r="D8880" t="s">
        <v>5306</v>
      </c>
      <c r="E8880" s="1">
        <v>41646</v>
      </c>
      <c r="F8880" t="s">
        <v>5328</v>
      </c>
      <c r="G8880">
        <v>1</v>
      </c>
      <c r="H8880" t="s">
        <v>5287</v>
      </c>
      <c r="I8880" t="s">
        <v>5324</v>
      </c>
      <c r="J8880" t="s">
        <v>5289</v>
      </c>
      <c r="K8880" t="b">
        <f>LOOKUP(A8880,'[1]UDDATA-1'!B:B,'[1]UDDATA-1'!A:A)&lt;&gt;LOOKUP(A8880,'[1]UDDATA-2'!B:B,'[1]UDDATA-2'!A:A)</f>
        <v>0</v>
      </c>
      <c r="L8880" t="str">
        <f t="shared" si="1104"/>
        <v>Lineær algebra</v>
      </c>
      <c r="M8880">
        <f t="shared" si="1105"/>
        <v>0</v>
      </c>
      <c r="N8880" t="str">
        <f t="shared" si="1106"/>
        <v/>
      </c>
      <c r="O8880" t="e">
        <f>IF(AND(A8880&lt;&gt;A8879,#REF!&lt;&gt;""),#REF!,"")</f>
        <v>#REF!</v>
      </c>
      <c r="P8880" t="e">
        <f t="shared" si="1109"/>
        <v>#REF!</v>
      </c>
      <c r="Q8880" s="2" t="e">
        <f t="shared" ca="1" si="1110"/>
        <v>#REF!</v>
      </c>
      <c r="R8880" t="e">
        <f>IF(NOT(#REF!="Indskrevet"),"",IF(E8880="",FALSE,AND(NOT(#REF!),VALUE(RIGHT(CONCATENATE(YEAR(E8880)),2))=15)))</f>
        <v>#REF!</v>
      </c>
      <c r="S8880" t="e">
        <f t="shared" si="1107"/>
        <v>#REF!</v>
      </c>
      <c r="T8880" t="e">
        <f t="shared" si="1108"/>
        <v>#REF!</v>
      </c>
      <c r="U8880" s="2" t="e">
        <f t="shared" si="1111"/>
        <v>#REF!</v>
      </c>
      <c r="V8880" s="2"/>
    </row>
    <row r="8881" spans="1:22" x14ac:dyDescent="0.25">
      <c r="A8881" t="s">
        <v>4960</v>
      </c>
      <c r="B8881" t="s">
        <v>4961</v>
      </c>
      <c r="C8881">
        <v>19.999999999999801</v>
      </c>
      <c r="D8881" t="s">
        <v>5318</v>
      </c>
      <c r="E8881" s="1">
        <v>41823</v>
      </c>
      <c r="F8881" t="s">
        <v>5329</v>
      </c>
      <c r="G8881">
        <v>1</v>
      </c>
      <c r="H8881" t="s">
        <v>5287</v>
      </c>
      <c r="I8881" t="s">
        <v>5330</v>
      </c>
      <c r="J8881" t="s">
        <v>5293</v>
      </c>
      <c r="K8881" t="b">
        <f>LOOKUP(A8881,'[1]UDDATA-1'!B:B,'[1]UDDATA-1'!A:A)&lt;&gt;LOOKUP(A8881,'[1]UDDATA-2'!B:B,'[1]UDDATA-2'!A:A)</f>
        <v>0</v>
      </c>
      <c r="L8881" t="str">
        <f t="shared" si="1104"/>
        <v>Diskret matematik</v>
      </c>
      <c r="M8881" t="str">
        <f t="shared" si="1105"/>
        <v/>
      </c>
      <c r="N8881" t="str">
        <f t="shared" si="1106"/>
        <v>U</v>
      </c>
      <c r="O8881" t="e">
        <f>IF(AND(A8881&lt;&gt;A8880,#REF!&lt;&gt;""),#REF!,"")</f>
        <v>#REF!</v>
      </c>
      <c r="P8881" t="e">
        <f t="shared" si="1109"/>
        <v>#REF!</v>
      </c>
      <c r="Q8881" s="2" t="e">
        <f t="shared" ca="1" si="1110"/>
        <v>#REF!</v>
      </c>
      <c r="R8881" t="e">
        <f>IF(NOT(#REF!="Indskrevet"),"",IF(E8881="",FALSE,AND(NOT(#REF!),VALUE(RIGHT(CONCATENATE(YEAR(E8881)),2))=15)))</f>
        <v>#REF!</v>
      </c>
      <c r="S8881" t="e">
        <f t="shared" si="1107"/>
        <v>#REF!</v>
      </c>
      <c r="T8881" t="e">
        <f t="shared" si="1108"/>
        <v>#REF!</v>
      </c>
      <c r="U8881" s="2" t="e">
        <f t="shared" si="1111"/>
        <v>#REF!</v>
      </c>
      <c r="V8881" s="2"/>
    </row>
    <row r="8882" spans="1:22" x14ac:dyDescent="0.25">
      <c r="A8882" t="s">
        <v>4960</v>
      </c>
      <c r="B8882" t="s">
        <v>4961</v>
      </c>
      <c r="C8882">
        <v>19.999999999999801</v>
      </c>
      <c r="D8882" t="s">
        <v>5318</v>
      </c>
      <c r="E8882" s="1">
        <v>41813</v>
      </c>
      <c r="F8882" t="s">
        <v>5331</v>
      </c>
      <c r="G8882">
        <v>1</v>
      </c>
      <c r="H8882" t="s">
        <v>5287</v>
      </c>
      <c r="I8882" t="s">
        <v>5332</v>
      </c>
      <c r="J8882" t="s">
        <v>5293</v>
      </c>
      <c r="K8882" t="b">
        <f>LOOKUP(A8882,'[1]UDDATA-1'!B:B,'[1]UDDATA-1'!A:A)&lt;&gt;LOOKUP(A8882,'[1]UDDATA-2'!B:B,'[1]UDDATA-2'!A:A)</f>
        <v>0</v>
      </c>
      <c r="L8882" t="str">
        <f t="shared" si="1104"/>
        <v>Computerarkitektur</v>
      </c>
      <c r="M8882" t="str">
        <f t="shared" si="1105"/>
        <v/>
      </c>
      <c r="N8882" t="str">
        <f t="shared" si="1106"/>
        <v>U</v>
      </c>
      <c r="O8882" t="e">
        <f>IF(AND(A8882&lt;&gt;A8881,#REF!&lt;&gt;""),#REF!,"")</f>
        <v>#REF!</v>
      </c>
      <c r="P8882" t="e">
        <f t="shared" si="1109"/>
        <v>#REF!</v>
      </c>
      <c r="Q8882" s="2" t="e">
        <f t="shared" ca="1" si="1110"/>
        <v>#REF!</v>
      </c>
      <c r="R8882" t="e">
        <f>IF(NOT(#REF!="Indskrevet"),"",IF(E8882="",FALSE,AND(NOT(#REF!),VALUE(RIGHT(CONCATENATE(YEAR(E8882)),2))=15)))</f>
        <v>#REF!</v>
      </c>
      <c r="S8882" t="e">
        <f t="shared" si="1107"/>
        <v>#REF!</v>
      </c>
      <c r="T8882" t="e">
        <f t="shared" si="1108"/>
        <v>#REF!</v>
      </c>
      <c r="U8882" s="2" t="e">
        <f t="shared" si="1111"/>
        <v>#REF!</v>
      </c>
      <c r="V8882" s="2"/>
    </row>
    <row r="8883" spans="1:22" x14ac:dyDescent="0.25">
      <c r="A8883" t="s">
        <v>4963</v>
      </c>
      <c r="B8883" t="s">
        <v>1142</v>
      </c>
      <c r="C8883">
        <v>79.999999999998593</v>
      </c>
      <c r="D8883" t="s">
        <v>5285</v>
      </c>
      <c r="E8883" s="1">
        <v>41646</v>
      </c>
      <c r="F8883" t="s">
        <v>5328</v>
      </c>
      <c r="G8883">
        <v>1</v>
      </c>
      <c r="H8883" t="s">
        <v>5287</v>
      </c>
      <c r="I8883" t="s">
        <v>5324</v>
      </c>
      <c r="J8883" t="s">
        <v>5289</v>
      </c>
      <c r="K8883" t="b">
        <f>LOOKUP(A8883,'[1]UDDATA-1'!B:B,'[1]UDDATA-1'!A:A)&lt;&gt;LOOKUP(A8883,'[1]UDDATA-2'!B:B,'[1]UDDATA-2'!A:A)</f>
        <v>0</v>
      </c>
      <c r="L8883" t="str">
        <f t="shared" si="1104"/>
        <v>Lineær algebra</v>
      </c>
      <c r="M8883">
        <f t="shared" si="1105"/>
        <v>2</v>
      </c>
      <c r="N8883" t="str">
        <f t="shared" si="1106"/>
        <v/>
      </c>
      <c r="O8883" t="e">
        <f>IF(AND(A8883&lt;&gt;A8882,#REF!&lt;&gt;""),#REF!,"")</f>
        <v>#REF!</v>
      </c>
      <c r="P8883" t="e">
        <f t="shared" si="1109"/>
        <v>#REF!</v>
      </c>
      <c r="Q8883" s="2" t="e">
        <f t="shared" ca="1" si="1110"/>
        <v>#REF!</v>
      </c>
      <c r="R8883" t="e">
        <f>IF(NOT(#REF!="Indskrevet"),"",IF(E8883="",FALSE,AND(NOT(#REF!),VALUE(RIGHT(CONCATENATE(YEAR(E8883)),2))=15)))</f>
        <v>#REF!</v>
      </c>
      <c r="S8883" t="e">
        <f t="shared" si="1107"/>
        <v>#REF!</v>
      </c>
      <c r="T8883" t="e">
        <f t="shared" si="1108"/>
        <v>#REF!</v>
      </c>
      <c r="U8883" s="2" t="e">
        <f t="shared" si="1111"/>
        <v>#REF!</v>
      </c>
      <c r="V8883" s="2"/>
    </row>
    <row r="8884" spans="1:22" x14ac:dyDescent="0.25">
      <c r="A8884" t="s">
        <v>4963</v>
      </c>
      <c r="B8884" t="s">
        <v>1142</v>
      </c>
      <c r="C8884">
        <v>79.999999999998593</v>
      </c>
      <c r="D8884" t="s">
        <v>5306</v>
      </c>
      <c r="E8884" s="1">
        <v>41823</v>
      </c>
      <c r="F8884" t="s">
        <v>5329</v>
      </c>
      <c r="G8884">
        <v>1</v>
      </c>
      <c r="H8884" t="s">
        <v>5307</v>
      </c>
      <c r="I8884" t="s">
        <v>5330</v>
      </c>
      <c r="J8884" t="s">
        <v>5293</v>
      </c>
      <c r="K8884" t="b">
        <f>LOOKUP(A8884,'[1]UDDATA-1'!B:B,'[1]UDDATA-1'!A:A)&lt;&gt;LOOKUP(A8884,'[1]UDDATA-2'!B:B,'[1]UDDATA-2'!A:A)</f>
        <v>0</v>
      </c>
      <c r="L8884" t="str">
        <f t="shared" si="1104"/>
        <v>Diskret matematik</v>
      </c>
      <c r="M8884">
        <f t="shared" si="1105"/>
        <v>0</v>
      </c>
      <c r="N8884" t="str">
        <f t="shared" si="1106"/>
        <v/>
      </c>
      <c r="O8884" t="e">
        <f>IF(AND(A8884&lt;&gt;A8883,#REF!&lt;&gt;""),#REF!,"")</f>
        <v>#REF!</v>
      </c>
      <c r="P8884" t="e">
        <f t="shared" si="1109"/>
        <v>#REF!</v>
      </c>
      <c r="Q8884" s="2" t="e">
        <f t="shared" ca="1" si="1110"/>
        <v>#REF!</v>
      </c>
      <c r="R8884" t="e">
        <f>IF(NOT(#REF!="Indskrevet"),"",IF(E8884="",FALSE,AND(NOT(#REF!),VALUE(RIGHT(CONCATENATE(YEAR(E8884)),2))=15)))</f>
        <v>#REF!</v>
      </c>
      <c r="S8884" t="e">
        <f t="shared" si="1107"/>
        <v>#REF!</v>
      </c>
      <c r="T8884" t="e">
        <f t="shared" si="1108"/>
        <v>#REF!</v>
      </c>
      <c r="U8884" s="2" t="e">
        <f t="shared" si="1111"/>
        <v>#REF!</v>
      </c>
      <c r="V8884" s="2"/>
    </row>
    <row r="8885" spans="1:22" x14ac:dyDescent="0.25">
      <c r="A8885" t="s">
        <v>4963</v>
      </c>
      <c r="B8885" t="s">
        <v>1142</v>
      </c>
      <c r="C8885">
        <v>79.999999999998593</v>
      </c>
      <c r="D8885" t="s">
        <v>5285</v>
      </c>
      <c r="E8885" s="1">
        <v>41891</v>
      </c>
      <c r="F8885" t="s">
        <v>5329</v>
      </c>
      <c r="G8885">
        <v>2</v>
      </c>
      <c r="H8885" t="s">
        <v>5287</v>
      </c>
      <c r="I8885" t="s">
        <v>5330</v>
      </c>
      <c r="J8885" t="s">
        <v>5299</v>
      </c>
      <c r="K8885" t="b">
        <f>LOOKUP(A8885,'[1]UDDATA-1'!B:B,'[1]UDDATA-1'!A:A)&lt;&gt;LOOKUP(A8885,'[1]UDDATA-2'!B:B,'[1]UDDATA-2'!A:A)</f>
        <v>0</v>
      </c>
      <c r="L8885" t="str">
        <f t="shared" si="1104"/>
        <v/>
      </c>
      <c r="M8885" t="str">
        <f t="shared" si="1105"/>
        <v/>
      </c>
      <c r="N8885" t="str">
        <f t="shared" si="1106"/>
        <v/>
      </c>
      <c r="O8885" t="e">
        <f>IF(AND(A8885&lt;&gt;A8884,#REF!&lt;&gt;""),#REF!,"")</f>
        <v>#REF!</v>
      </c>
      <c r="P8885" t="e">
        <f t="shared" si="1109"/>
        <v>#REF!</v>
      </c>
      <c r="Q8885" s="2" t="e">
        <f t="shared" ca="1" si="1110"/>
        <v>#REF!</v>
      </c>
      <c r="R8885" t="e">
        <f>IF(NOT(#REF!="Indskrevet"),"",IF(E8885="",FALSE,AND(NOT(#REF!),VALUE(RIGHT(CONCATENATE(YEAR(E8885)),2))=15)))</f>
        <v>#REF!</v>
      </c>
      <c r="S8885" t="e">
        <f t="shared" si="1107"/>
        <v>#REF!</v>
      </c>
      <c r="T8885" t="e">
        <f t="shared" si="1108"/>
        <v>#REF!</v>
      </c>
      <c r="U8885" s="2" t="e">
        <f t="shared" si="1111"/>
        <v>#REF!</v>
      </c>
      <c r="V8885" s="2"/>
    </row>
    <row r="8886" spans="1:22" x14ac:dyDescent="0.25">
      <c r="A8886" t="s">
        <v>4963</v>
      </c>
      <c r="B8886" t="s">
        <v>1142</v>
      </c>
      <c r="C8886">
        <v>79.999999999998593</v>
      </c>
      <c r="D8886" t="s">
        <v>5306</v>
      </c>
      <c r="E8886" s="1">
        <v>41813</v>
      </c>
      <c r="F8886" t="s">
        <v>5331</v>
      </c>
      <c r="G8886">
        <v>1</v>
      </c>
      <c r="H8886" t="s">
        <v>5307</v>
      </c>
      <c r="I8886" t="s">
        <v>5332</v>
      </c>
      <c r="J8886" t="s">
        <v>5293</v>
      </c>
      <c r="K8886" t="b">
        <f>LOOKUP(A8886,'[1]UDDATA-1'!B:B,'[1]UDDATA-1'!A:A)&lt;&gt;LOOKUP(A8886,'[1]UDDATA-2'!B:B,'[1]UDDATA-2'!A:A)</f>
        <v>0</v>
      </c>
      <c r="L8886" t="str">
        <f t="shared" si="1104"/>
        <v>Computerarkitektur</v>
      </c>
      <c r="M8886">
        <f t="shared" si="1105"/>
        <v>0</v>
      </c>
      <c r="N8886" t="str">
        <f t="shared" si="1106"/>
        <v/>
      </c>
      <c r="O8886" t="e">
        <f>IF(AND(A8886&lt;&gt;A8885,#REF!&lt;&gt;""),#REF!,"")</f>
        <v>#REF!</v>
      </c>
      <c r="P8886" t="e">
        <f t="shared" si="1109"/>
        <v>#REF!</v>
      </c>
      <c r="Q8886" s="2" t="e">
        <f t="shared" ca="1" si="1110"/>
        <v>#REF!</v>
      </c>
      <c r="R8886" t="e">
        <f>IF(NOT(#REF!="Indskrevet"),"",IF(E8886="",FALSE,AND(NOT(#REF!),VALUE(RIGHT(CONCATENATE(YEAR(E8886)),2))=15)))</f>
        <v>#REF!</v>
      </c>
      <c r="S8886" t="e">
        <f t="shared" si="1107"/>
        <v>#REF!</v>
      </c>
      <c r="T8886" t="e">
        <f t="shared" si="1108"/>
        <v>#REF!</v>
      </c>
      <c r="U8886" s="2" t="e">
        <f t="shared" si="1111"/>
        <v>#REF!</v>
      </c>
      <c r="V8886" s="2"/>
    </row>
    <row r="8887" spans="1:22" x14ac:dyDescent="0.25">
      <c r="A8887" t="s">
        <v>4963</v>
      </c>
      <c r="B8887" t="s">
        <v>1142</v>
      </c>
      <c r="C8887">
        <v>79.999999999998593</v>
      </c>
      <c r="D8887" t="s">
        <v>5285</v>
      </c>
      <c r="E8887" s="1">
        <v>41883</v>
      </c>
      <c r="F8887" t="s">
        <v>5331</v>
      </c>
      <c r="G8887">
        <v>2</v>
      </c>
      <c r="H8887" t="s">
        <v>5287</v>
      </c>
      <c r="I8887" t="s">
        <v>5332</v>
      </c>
      <c r="J8887" t="s">
        <v>5299</v>
      </c>
      <c r="K8887" t="b">
        <f>LOOKUP(A8887,'[1]UDDATA-1'!B:B,'[1]UDDATA-1'!A:A)&lt;&gt;LOOKUP(A8887,'[1]UDDATA-2'!B:B,'[1]UDDATA-2'!A:A)</f>
        <v>0</v>
      </c>
      <c r="L8887" t="str">
        <f t="shared" si="1104"/>
        <v/>
      </c>
      <c r="M8887" t="str">
        <f t="shared" si="1105"/>
        <v/>
      </c>
      <c r="N8887" t="str">
        <f t="shared" si="1106"/>
        <v/>
      </c>
      <c r="O8887" t="e">
        <f>IF(AND(A8887&lt;&gt;A8886,#REF!&lt;&gt;""),#REF!,"")</f>
        <v>#REF!</v>
      </c>
      <c r="P8887" t="e">
        <f t="shared" si="1109"/>
        <v>#REF!</v>
      </c>
      <c r="Q8887" s="2" t="e">
        <f t="shared" ca="1" si="1110"/>
        <v>#REF!</v>
      </c>
      <c r="R8887" t="e">
        <f>IF(NOT(#REF!="Indskrevet"),"",IF(E8887="",FALSE,AND(NOT(#REF!),VALUE(RIGHT(CONCATENATE(YEAR(E8887)),2))=15)))</f>
        <v>#REF!</v>
      </c>
      <c r="S8887" t="e">
        <f t="shared" si="1107"/>
        <v>#REF!</v>
      </c>
      <c r="T8887" t="e">
        <f t="shared" si="1108"/>
        <v>#REF!</v>
      </c>
      <c r="U8887" s="2" t="e">
        <f t="shared" si="1111"/>
        <v>#REF!</v>
      </c>
      <c r="V8887" s="2"/>
    </row>
    <row r="8888" spans="1:22" x14ac:dyDescent="0.25">
      <c r="A8888" t="s">
        <v>4963</v>
      </c>
      <c r="B8888" t="s">
        <v>1142</v>
      </c>
      <c r="C8888">
        <v>79.999999999998593</v>
      </c>
      <c r="D8888" t="s">
        <v>5296</v>
      </c>
      <c r="E8888" s="1">
        <v>41879</v>
      </c>
      <c r="F8888" t="s">
        <v>5333</v>
      </c>
      <c r="G8888">
        <v>1</v>
      </c>
      <c r="H8888" t="s">
        <v>5287</v>
      </c>
      <c r="I8888" t="s">
        <v>5334</v>
      </c>
      <c r="J8888" t="s">
        <v>5293</v>
      </c>
      <c r="K8888" t="b">
        <f>LOOKUP(A8888,'[1]UDDATA-1'!B:B,'[1]UDDATA-1'!A:A)&lt;&gt;LOOKUP(A8888,'[1]UDDATA-2'!B:B,'[1]UDDATA-2'!A:A)</f>
        <v>0</v>
      </c>
      <c r="L8888" t="str">
        <f t="shared" si="1104"/>
        <v>Objektorienteret programmering</v>
      </c>
      <c r="M8888">
        <f t="shared" si="1105"/>
        <v>7</v>
      </c>
      <c r="N8888" t="str">
        <f t="shared" si="1106"/>
        <v/>
      </c>
      <c r="O8888" t="e">
        <f>IF(AND(A8888&lt;&gt;A8887,#REF!&lt;&gt;""),#REF!,"")</f>
        <v>#REF!</v>
      </c>
      <c r="P8888" t="e">
        <f t="shared" si="1109"/>
        <v>#REF!</v>
      </c>
      <c r="Q8888" s="2" t="e">
        <f t="shared" ca="1" si="1110"/>
        <v>#REF!</v>
      </c>
      <c r="R8888" t="e">
        <f>IF(NOT(#REF!="Indskrevet"),"",IF(E8888="",FALSE,AND(NOT(#REF!),VALUE(RIGHT(CONCATENATE(YEAR(E8888)),2))=15)))</f>
        <v>#REF!</v>
      </c>
      <c r="S8888" t="e">
        <f t="shared" si="1107"/>
        <v>#REF!</v>
      </c>
      <c r="T8888" t="e">
        <f t="shared" si="1108"/>
        <v>#REF!</v>
      </c>
      <c r="U8888" s="2" t="e">
        <f t="shared" si="1111"/>
        <v>#REF!</v>
      </c>
      <c r="V8888" s="2"/>
    </row>
    <row r="8889" spans="1:22" x14ac:dyDescent="0.25">
      <c r="A8889" t="s">
        <v>4963</v>
      </c>
      <c r="B8889" t="s">
        <v>1142</v>
      </c>
      <c r="C8889">
        <v>79.999999999998593</v>
      </c>
      <c r="D8889" t="s">
        <v>5306</v>
      </c>
      <c r="E8889" s="1">
        <v>42031</v>
      </c>
      <c r="F8889" t="s">
        <v>5339</v>
      </c>
      <c r="G8889">
        <v>1</v>
      </c>
      <c r="H8889" t="s">
        <v>5287</v>
      </c>
      <c r="I8889" t="s">
        <v>5340</v>
      </c>
      <c r="J8889" t="s">
        <v>5299</v>
      </c>
      <c r="K8889" t="b">
        <f>LOOKUP(A8889,'[1]UDDATA-1'!B:B,'[1]UDDATA-1'!A:A)&lt;&gt;LOOKUP(A8889,'[1]UDDATA-2'!B:B,'[1]UDDATA-2'!A:A)</f>
        <v>0</v>
      </c>
      <c r="L8889" t="str">
        <f t="shared" si="1104"/>
        <v>Algoritmik og datastrukturer</v>
      </c>
      <c r="M8889">
        <f t="shared" si="1105"/>
        <v>0</v>
      </c>
      <c r="N8889" t="str">
        <f t="shared" si="1106"/>
        <v/>
      </c>
      <c r="O8889" t="e">
        <f>IF(AND(A8889&lt;&gt;A8888,#REF!&lt;&gt;""),#REF!,"")</f>
        <v>#REF!</v>
      </c>
      <c r="P8889" t="e">
        <f t="shared" si="1109"/>
        <v>#REF!</v>
      </c>
      <c r="Q8889" s="2" t="e">
        <f t="shared" ca="1" si="1110"/>
        <v>#REF!</v>
      </c>
      <c r="R8889" t="e">
        <f>IF(NOT(#REF!="Indskrevet"),"",IF(E8889="",FALSE,AND(NOT(#REF!),VALUE(RIGHT(CONCATENATE(YEAR(E8889)),2))=15)))</f>
        <v>#REF!</v>
      </c>
      <c r="S8889" t="e">
        <f t="shared" si="1107"/>
        <v>#REF!</v>
      </c>
      <c r="T8889" t="e">
        <f t="shared" si="1108"/>
        <v>#REF!</v>
      </c>
      <c r="U8889" s="2" t="e">
        <f t="shared" si="1111"/>
        <v>#REF!</v>
      </c>
      <c r="V8889" s="2"/>
    </row>
    <row r="8890" spans="1:22" x14ac:dyDescent="0.25">
      <c r="A8890" t="s">
        <v>4963</v>
      </c>
      <c r="B8890" t="s">
        <v>1142</v>
      </c>
      <c r="C8890">
        <v>79.999999999998593</v>
      </c>
      <c r="D8890" t="s">
        <v>5327</v>
      </c>
      <c r="E8890" s="1">
        <v>42172</v>
      </c>
      <c r="F8890" t="s">
        <v>5341</v>
      </c>
      <c r="G8890">
        <v>1</v>
      </c>
      <c r="H8890" t="s">
        <v>5287</v>
      </c>
      <c r="I8890" t="s">
        <v>5342</v>
      </c>
      <c r="J8890" t="s">
        <v>5303</v>
      </c>
      <c r="K8890" t="b">
        <f>LOOKUP(A8890,'[1]UDDATA-1'!B:B,'[1]UDDATA-1'!A:A)&lt;&gt;LOOKUP(A8890,'[1]UDDATA-2'!B:B,'[1]UDDATA-2'!A:A)</f>
        <v>0</v>
      </c>
      <c r="L8890" t="str">
        <f t="shared" si="1104"/>
        <v>Syntaks og semantik</v>
      </c>
      <c r="M8890">
        <f t="shared" si="1105"/>
        <v>-3</v>
      </c>
      <c r="N8890" t="str">
        <f t="shared" si="1106"/>
        <v/>
      </c>
      <c r="O8890" t="e">
        <f>IF(AND(A8890&lt;&gt;A8889,#REF!&lt;&gt;""),#REF!,"")</f>
        <v>#REF!</v>
      </c>
      <c r="P8890" t="e">
        <f t="shared" si="1109"/>
        <v>#REF!</v>
      </c>
      <c r="Q8890" s="2" t="e">
        <f t="shared" ca="1" si="1110"/>
        <v>#REF!</v>
      </c>
      <c r="R8890" t="e">
        <f>IF(NOT(#REF!="Indskrevet"),"",IF(E8890="",FALSE,AND(NOT(#REF!),VALUE(RIGHT(CONCATENATE(YEAR(E8890)),2))=15)))</f>
        <v>#REF!</v>
      </c>
      <c r="S8890" t="e">
        <f t="shared" si="1107"/>
        <v>#REF!</v>
      </c>
      <c r="T8890" t="e">
        <f t="shared" si="1108"/>
        <v>#REF!</v>
      </c>
      <c r="U8890" s="2" t="e">
        <f t="shared" si="1111"/>
        <v>#REF!</v>
      </c>
      <c r="V8890" s="2"/>
    </row>
    <row r="8891" spans="1:22" x14ac:dyDescent="0.25">
      <c r="A8891" t="s">
        <v>4964</v>
      </c>
      <c r="B8891" t="s">
        <v>4965</v>
      </c>
      <c r="C8891">
        <v>179.99999999999699</v>
      </c>
      <c r="D8891" t="s">
        <v>5285</v>
      </c>
      <c r="E8891" s="1">
        <v>41656</v>
      </c>
      <c r="F8891" t="s">
        <v>5319</v>
      </c>
      <c r="G8891">
        <v>1</v>
      </c>
      <c r="H8891" t="s">
        <v>5287</v>
      </c>
      <c r="I8891" t="s">
        <v>5320</v>
      </c>
      <c r="J8891" t="s">
        <v>5299</v>
      </c>
      <c r="K8891" t="b">
        <f>LOOKUP(A8891,'[1]UDDATA-1'!B:B,'[1]UDDATA-1'!A:A)&lt;&gt;LOOKUP(A8891,'[1]UDDATA-2'!B:B,'[1]UDDATA-2'!A:A)</f>
        <v>0</v>
      </c>
      <c r="L8891" t="str">
        <f t="shared" si="1104"/>
        <v>Beregningsteknik inden for elektronikområdet 1</v>
      </c>
      <c r="M8891">
        <f t="shared" si="1105"/>
        <v>2</v>
      </c>
      <c r="N8891" t="str">
        <f t="shared" si="1106"/>
        <v/>
      </c>
      <c r="O8891" t="e">
        <f>IF(AND(A8891&lt;&gt;A8890,#REF!&lt;&gt;""),#REF!,"")</f>
        <v>#REF!</v>
      </c>
      <c r="P8891" t="e">
        <f t="shared" si="1109"/>
        <v>#REF!</v>
      </c>
      <c r="Q8891" s="2" t="e">
        <f t="shared" ca="1" si="1110"/>
        <v>#REF!</v>
      </c>
      <c r="R8891" t="e">
        <f>IF(NOT(#REF!="Indskrevet"),"",IF(E8891="",FALSE,AND(NOT(#REF!),VALUE(RIGHT(CONCATENATE(YEAR(E8891)),2))=15)))</f>
        <v>#REF!</v>
      </c>
      <c r="S8891" t="e">
        <f t="shared" si="1107"/>
        <v>#REF!</v>
      </c>
      <c r="T8891" t="e">
        <f t="shared" si="1108"/>
        <v>#REF!</v>
      </c>
      <c r="U8891" s="2" t="e">
        <f t="shared" si="1111"/>
        <v>#REF!</v>
      </c>
      <c r="V8891" s="2"/>
    </row>
    <row r="8892" spans="1:22" x14ac:dyDescent="0.25">
      <c r="A8892" t="s">
        <v>4964</v>
      </c>
      <c r="B8892" t="s">
        <v>4965</v>
      </c>
      <c r="C8892">
        <v>179.99999999999699</v>
      </c>
      <c r="D8892" t="s">
        <v>5296</v>
      </c>
      <c r="E8892" s="1">
        <v>41808</v>
      </c>
      <c r="F8892" t="s">
        <v>5321</v>
      </c>
      <c r="G8892">
        <v>1</v>
      </c>
      <c r="H8892" t="s">
        <v>5287</v>
      </c>
      <c r="I8892" t="s">
        <v>5322</v>
      </c>
      <c r="J8892" t="s">
        <v>5303</v>
      </c>
      <c r="K8892" t="b">
        <f>LOOKUP(A8892,'[1]UDDATA-1'!B:B,'[1]UDDATA-1'!A:A)&lt;&gt;LOOKUP(A8892,'[1]UDDATA-2'!B:B,'[1]UDDATA-2'!A:A)</f>
        <v>0</v>
      </c>
      <c r="L8892" t="str">
        <f t="shared" si="1104"/>
        <v>Beregningsteknik inden for elektronik</v>
      </c>
      <c r="M8892">
        <f t="shared" si="1105"/>
        <v>7</v>
      </c>
      <c r="N8892" t="str">
        <f t="shared" si="1106"/>
        <v/>
      </c>
      <c r="O8892" t="e">
        <f>IF(AND(A8892&lt;&gt;A8891,#REF!&lt;&gt;""),#REF!,"")</f>
        <v>#REF!</v>
      </c>
      <c r="P8892" t="e">
        <f t="shared" si="1109"/>
        <v>#REF!</v>
      </c>
      <c r="Q8892" s="2" t="e">
        <f t="shared" ca="1" si="1110"/>
        <v>#REF!</v>
      </c>
      <c r="R8892" t="e">
        <f>IF(NOT(#REF!="Indskrevet"),"",IF(E8892="",FALSE,AND(NOT(#REF!),VALUE(RIGHT(CONCATENATE(YEAR(E8892)),2))=15)))</f>
        <v>#REF!</v>
      </c>
      <c r="S8892" t="e">
        <f t="shared" si="1107"/>
        <v>#REF!</v>
      </c>
      <c r="T8892" t="e">
        <f t="shared" si="1108"/>
        <v>#REF!</v>
      </c>
      <c r="U8892" s="2" t="e">
        <f t="shared" si="1111"/>
        <v>#REF!</v>
      </c>
      <c r="V8892" s="2"/>
    </row>
    <row r="8893" spans="1:22" x14ac:dyDescent="0.25">
      <c r="A8893" t="s">
        <v>4966</v>
      </c>
      <c r="B8893" t="s">
        <v>4967</v>
      </c>
      <c r="C8893">
        <v>179.99999999999599</v>
      </c>
      <c r="D8893" t="s">
        <v>5285</v>
      </c>
      <c r="E8893" s="1">
        <v>41304</v>
      </c>
      <c r="F8893" t="s">
        <v>5323</v>
      </c>
      <c r="G8893">
        <v>1</v>
      </c>
      <c r="H8893" t="s">
        <v>5287</v>
      </c>
      <c r="I8893" t="s">
        <v>5324</v>
      </c>
      <c r="J8893" t="s">
        <v>5289</v>
      </c>
      <c r="K8893" t="b">
        <f>LOOKUP(A8893,'[1]UDDATA-1'!B:B,'[1]UDDATA-1'!A:A)&lt;&gt;LOOKUP(A8893,'[1]UDDATA-2'!B:B,'[1]UDDATA-2'!A:A)</f>
        <v>0</v>
      </c>
      <c r="L8893" t="str">
        <f t="shared" si="1104"/>
        <v>Lineær algebra</v>
      </c>
      <c r="M8893">
        <f t="shared" si="1105"/>
        <v>2</v>
      </c>
      <c r="N8893" t="str">
        <f t="shared" si="1106"/>
        <v/>
      </c>
      <c r="O8893" t="e">
        <f>IF(AND(A8893&lt;&gt;A8892,#REF!&lt;&gt;""),#REF!,"")</f>
        <v>#REF!</v>
      </c>
      <c r="P8893" t="e">
        <f t="shared" si="1109"/>
        <v>#REF!</v>
      </c>
      <c r="Q8893" s="2" t="e">
        <f t="shared" ca="1" si="1110"/>
        <v>#REF!</v>
      </c>
      <c r="R8893" t="e">
        <f>IF(NOT(#REF!="Indskrevet"),"",IF(E8893="",FALSE,AND(NOT(#REF!),VALUE(RIGHT(CONCATENATE(YEAR(E8893)),2))=15)))</f>
        <v>#REF!</v>
      </c>
      <c r="S8893" t="e">
        <f t="shared" si="1107"/>
        <v>#REF!</v>
      </c>
      <c r="T8893" t="e">
        <f t="shared" si="1108"/>
        <v>#REF!</v>
      </c>
      <c r="U8893" s="2" t="e">
        <f t="shared" si="1111"/>
        <v>#REF!</v>
      </c>
      <c r="V8893" s="2"/>
    </row>
    <row r="8894" spans="1:22" x14ac:dyDescent="0.25">
      <c r="A8894" t="s">
        <v>4966</v>
      </c>
      <c r="B8894" t="s">
        <v>4967</v>
      </c>
      <c r="C8894">
        <v>179.99999999999599</v>
      </c>
      <c r="D8894" t="s">
        <v>5296</v>
      </c>
      <c r="E8894" s="1">
        <v>41460</v>
      </c>
      <c r="F8894" t="s">
        <v>5325</v>
      </c>
      <c r="G8894">
        <v>1</v>
      </c>
      <c r="H8894" t="s">
        <v>5287</v>
      </c>
      <c r="I8894" t="s">
        <v>5326</v>
      </c>
      <c r="J8894" t="s">
        <v>5293</v>
      </c>
      <c r="K8894" t="b">
        <f>LOOKUP(A8894,'[1]UDDATA-1'!B:B,'[1]UDDATA-1'!A:A)&lt;&gt;LOOKUP(A8894,'[1]UDDATA-2'!B:B,'[1]UDDATA-2'!A:A)</f>
        <v>0</v>
      </c>
      <c r="L8894" t="str">
        <f t="shared" si="1104"/>
        <v>Calculus</v>
      </c>
      <c r="M8894">
        <f t="shared" si="1105"/>
        <v>7</v>
      </c>
      <c r="N8894" t="str">
        <f t="shared" si="1106"/>
        <v/>
      </c>
      <c r="O8894" t="e">
        <f>IF(AND(A8894&lt;&gt;A8893,#REF!&lt;&gt;""),#REF!,"")</f>
        <v>#REF!</v>
      </c>
      <c r="P8894" t="e">
        <f t="shared" si="1109"/>
        <v>#REF!</v>
      </c>
      <c r="Q8894" s="2" t="e">
        <f t="shared" ca="1" si="1110"/>
        <v>#REF!</v>
      </c>
      <c r="R8894" t="e">
        <f>IF(NOT(#REF!="Indskrevet"),"",IF(E8894="",FALSE,AND(NOT(#REF!),VALUE(RIGHT(CONCATENATE(YEAR(E8894)),2))=15)))</f>
        <v>#REF!</v>
      </c>
      <c r="S8894" t="e">
        <f t="shared" si="1107"/>
        <v>#REF!</v>
      </c>
      <c r="T8894" t="e">
        <f t="shared" si="1108"/>
        <v>#REF!</v>
      </c>
      <c r="U8894" s="2" t="e">
        <f t="shared" si="1111"/>
        <v>#REF!</v>
      </c>
      <c r="V8894" s="2"/>
    </row>
    <row r="8895" spans="1:22" x14ac:dyDescent="0.25">
      <c r="A8895" t="s">
        <v>4968</v>
      </c>
      <c r="B8895" t="s">
        <v>4969</v>
      </c>
      <c r="C8895">
        <v>64.999999999998593</v>
      </c>
      <c r="K8895" t="b">
        <f>LOOKUP(A8895,'[1]UDDATA-1'!B:B,'[1]UDDATA-1'!A:A)&lt;&gt;LOOKUP(A8895,'[1]UDDATA-2'!B:B,'[1]UDDATA-2'!A:A)</f>
        <v>0</v>
      </c>
      <c r="L8895" t="str">
        <f t="shared" si="1104"/>
        <v/>
      </c>
      <c r="M8895" t="str">
        <f t="shared" si="1105"/>
        <v/>
      </c>
      <c r="N8895" t="str">
        <f t="shared" si="1106"/>
        <v/>
      </c>
      <c r="O8895" t="e">
        <f>IF(AND(A8895&lt;&gt;A8894,#REF!&lt;&gt;""),#REF!,"")</f>
        <v>#REF!</v>
      </c>
      <c r="P8895" t="e">
        <f t="shared" si="1109"/>
        <v>#REF!</v>
      </c>
      <c r="Q8895" s="2" t="e">
        <f t="shared" ca="1" si="1110"/>
        <v>#REF!</v>
      </c>
      <c r="R8895" t="e">
        <f>IF(NOT(#REF!="Indskrevet"),"",IF(E8895="",FALSE,AND(NOT(#REF!),VALUE(RIGHT(CONCATENATE(YEAR(E8895)),2))=15)))</f>
        <v>#REF!</v>
      </c>
      <c r="S8895" t="e">
        <f t="shared" si="1107"/>
        <v>#REF!</v>
      </c>
      <c r="T8895" t="e">
        <f t="shared" si="1108"/>
        <v>#REF!</v>
      </c>
      <c r="U8895" s="2" t="e">
        <f t="shared" si="1111"/>
        <v>#REF!</v>
      </c>
      <c r="V8895" s="2"/>
    </row>
    <row r="8896" spans="1:22" x14ac:dyDescent="0.25">
      <c r="A8896" t="s">
        <v>4971</v>
      </c>
      <c r="B8896" t="s">
        <v>4972</v>
      </c>
      <c r="C8896">
        <v>89.999999999998806</v>
      </c>
      <c r="K8896" t="b">
        <f>LOOKUP(A8896,'[1]UDDATA-1'!B:B,'[1]UDDATA-1'!A:A)&lt;&gt;LOOKUP(A8896,'[1]UDDATA-2'!B:B,'[1]UDDATA-2'!A:A)</f>
        <v>0</v>
      </c>
      <c r="L8896" t="str">
        <f t="shared" si="1104"/>
        <v/>
      </c>
      <c r="M8896" t="str">
        <f t="shared" si="1105"/>
        <v/>
      </c>
      <c r="N8896" t="str">
        <f t="shared" si="1106"/>
        <v/>
      </c>
      <c r="O8896" t="e">
        <f>IF(AND(A8896&lt;&gt;A8895,#REF!&lt;&gt;""),#REF!,"")</f>
        <v>#REF!</v>
      </c>
      <c r="P8896" t="e">
        <f t="shared" si="1109"/>
        <v>#REF!</v>
      </c>
      <c r="Q8896" s="2" t="e">
        <f t="shared" ca="1" si="1110"/>
        <v>#REF!</v>
      </c>
      <c r="R8896" t="e">
        <f>IF(NOT(#REF!="Indskrevet"),"",IF(E8896="",FALSE,AND(NOT(#REF!),VALUE(RIGHT(CONCATENATE(YEAR(E8896)),2))=15)))</f>
        <v>#REF!</v>
      </c>
      <c r="S8896" t="e">
        <f t="shared" si="1107"/>
        <v>#REF!</v>
      </c>
      <c r="T8896" t="e">
        <f t="shared" si="1108"/>
        <v>#REF!</v>
      </c>
      <c r="U8896" s="2" t="e">
        <f t="shared" si="1111"/>
        <v>#REF!</v>
      </c>
      <c r="V8896" s="2"/>
    </row>
    <row r="8897" spans="1:22" x14ac:dyDescent="0.25">
      <c r="A8897" t="s">
        <v>4973</v>
      </c>
      <c r="B8897" t="s">
        <v>4974</v>
      </c>
      <c r="C8897">
        <v>4.9999999999998002</v>
      </c>
      <c r="K8897" t="b">
        <f>LOOKUP(A8897,'[1]UDDATA-1'!B:B,'[1]UDDATA-1'!A:A)&lt;&gt;LOOKUP(A8897,'[1]UDDATA-2'!B:B,'[1]UDDATA-2'!A:A)</f>
        <v>0</v>
      </c>
      <c r="L8897" t="str">
        <f t="shared" si="1104"/>
        <v/>
      </c>
      <c r="M8897" t="str">
        <f t="shared" si="1105"/>
        <v/>
      </c>
      <c r="N8897" t="str">
        <f t="shared" si="1106"/>
        <v/>
      </c>
      <c r="O8897" t="e">
        <f>IF(AND(A8897&lt;&gt;A8896,#REF!&lt;&gt;""),#REF!,"")</f>
        <v>#REF!</v>
      </c>
      <c r="P8897" t="e">
        <f t="shared" si="1109"/>
        <v>#REF!</v>
      </c>
      <c r="Q8897" s="2" t="e">
        <f t="shared" ca="1" si="1110"/>
        <v>#REF!</v>
      </c>
      <c r="R8897" t="e">
        <f>IF(NOT(#REF!="Indskrevet"),"",IF(E8897="",FALSE,AND(NOT(#REF!),VALUE(RIGHT(CONCATENATE(YEAR(E8897)),2))=15)))</f>
        <v>#REF!</v>
      </c>
      <c r="S8897" t="e">
        <f t="shared" si="1107"/>
        <v>#REF!</v>
      </c>
      <c r="T8897" t="e">
        <f t="shared" si="1108"/>
        <v>#REF!</v>
      </c>
      <c r="U8897" s="2" t="e">
        <f t="shared" si="1111"/>
        <v>#REF!</v>
      </c>
      <c r="V8897" s="2"/>
    </row>
    <row r="8898" spans="1:22" x14ac:dyDescent="0.25">
      <c r="A8898" t="s">
        <v>4975</v>
      </c>
      <c r="B8898" t="s">
        <v>4976</v>
      </c>
      <c r="C8898">
        <v>24.999999999999599</v>
      </c>
      <c r="D8898" t="s">
        <v>5306</v>
      </c>
      <c r="E8898" s="1">
        <v>41652</v>
      </c>
      <c r="F8898" t="s">
        <v>5286</v>
      </c>
      <c r="G8898">
        <v>1</v>
      </c>
      <c r="H8898" t="s">
        <v>5307</v>
      </c>
      <c r="I8898" t="s">
        <v>5288</v>
      </c>
      <c r="J8898" t="s">
        <v>5289</v>
      </c>
      <c r="K8898" t="b">
        <f>LOOKUP(A8898,'[1]UDDATA-1'!B:B,'[1]UDDATA-1'!A:A)&lt;&gt;LOOKUP(A8898,'[1]UDDATA-2'!B:B,'[1]UDDATA-2'!A:A)</f>
        <v>0</v>
      </c>
      <c r="L8898" t="str">
        <f t="shared" ref="L8898:L8961" si="1112">IF(AND(I8898&lt;&gt;"",I8898&lt;&gt;I8897),I8898,"")</f>
        <v>Grundlæggende programmering</v>
      </c>
      <c r="M8898">
        <f t="shared" ref="M8898:M8961" si="1113">IF(AND(L8898&lt;&gt;"",ISNUMBER(VALUE(D8898))),VALUE(D8898),"")</f>
        <v>0</v>
      </c>
      <c r="N8898" t="str">
        <f t="shared" ref="N8898:N8961" si="1114">IF(L8898="","",IF(M8898="",D8898,""))</f>
        <v/>
      </c>
      <c r="O8898" t="e">
        <f>IF(AND(A8898&lt;&gt;A8897,#REF!&lt;&gt;""),#REF!,"")</f>
        <v>#REF!</v>
      </c>
      <c r="P8898" t="e">
        <f t="shared" si="1109"/>
        <v>#REF!</v>
      </c>
      <c r="Q8898" s="2" t="e">
        <f t="shared" ca="1" si="1110"/>
        <v>#REF!</v>
      </c>
      <c r="R8898" t="e">
        <f>IF(NOT(#REF!="Indskrevet"),"",IF(E8898="",FALSE,AND(NOT(#REF!),VALUE(RIGHT(CONCATENATE(YEAR(E8898)),2))=15)))</f>
        <v>#REF!</v>
      </c>
      <c r="S8898" t="e">
        <f t="shared" ref="S8898:S8961" si="1115">IF(R8898="","",IF(A8898=A8897,S8897,NOT(OR(R8898,AND(A8899=A8898,R8899),AND(A8900=A8898,R8900),AND(A8901=A8898,R8901),AND(A8902=A8898,R8902),AND(A8903=A8898,R8903),AND(A8904=A8898,R8904),AND(A8905=A8898,R8905),AND(A8906=A8898,R8906),AND(A8907=A8898,R8907),AND(A8908=A8898,R8908)))))</f>
        <v>#REF!</v>
      </c>
      <c r="T8898" t="e">
        <f t="shared" ref="T8898:T8961" si="1116">IF(U8898="","",O8898)</f>
        <v>#REF!</v>
      </c>
      <c r="U8898" s="2" t="e">
        <f t="shared" si="1111"/>
        <v>#REF!</v>
      </c>
      <c r="V8898" s="2"/>
    </row>
    <row r="8899" spans="1:22" x14ac:dyDescent="0.25">
      <c r="A8899" t="s">
        <v>4975</v>
      </c>
      <c r="B8899" t="s">
        <v>4976</v>
      </c>
      <c r="C8899">
        <v>24.999999999999599</v>
      </c>
      <c r="D8899" t="s">
        <v>5285</v>
      </c>
      <c r="E8899" s="1">
        <v>41716</v>
      </c>
      <c r="F8899" t="s">
        <v>5286</v>
      </c>
      <c r="G8899">
        <v>2</v>
      </c>
      <c r="H8899" t="s">
        <v>5287</v>
      </c>
      <c r="I8899" t="s">
        <v>5288</v>
      </c>
      <c r="J8899" t="s">
        <v>5293</v>
      </c>
      <c r="K8899" t="b">
        <f>LOOKUP(A8899,'[1]UDDATA-1'!B:B,'[1]UDDATA-1'!A:A)&lt;&gt;LOOKUP(A8899,'[1]UDDATA-2'!B:B,'[1]UDDATA-2'!A:A)</f>
        <v>0</v>
      </c>
      <c r="L8899" t="str">
        <f t="shared" si="1112"/>
        <v/>
      </c>
      <c r="M8899" t="str">
        <f t="shared" si="1113"/>
        <v/>
      </c>
      <c r="N8899" t="str">
        <f t="shared" si="1114"/>
        <v/>
      </c>
      <c r="O8899" t="e">
        <f>IF(AND(A8899&lt;&gt;A8898,#REF!&lt;&gt;""),#REF!,"")</f>
        <v>#REF!</v>
      </c>
      <c r="P8899" t="e">
        <f t="shared" ref="P8899:P8962" si="1117">IF(O8899="","",IF(M8899="",0,IF(O8900&lt;&gt;"",1,IF(AND(O8900="",O8901&lt;&gt;""),2,IF(AND(O8900="",O8901="",O8902&lt;&gt;""),3,IF(AND(O8900="",O8901="",O8902="",O8903&lt;&gt;""),4,IF(AND(O8900="",O8901="",O8902="",O8903="",O8904&lt;&gt;""),5,IF(AND(O8900="",O8901="",O8902="",O8903="",O8904="",O8905&lt;&gt;""),6,IF(AND(O8900="",O8901="",O8902="",O8903="",O8904="",O8905="",O8906&lt;&gt;""),7,IF(AND(O8900="",O8901="",O8902="",O8903="",O8904="",O8905="",O8906="",O8907&lt;&gt;""),8,IF(AND(O8900="",O8901="",O8902="",O8903="",O8904="",O8905="",O8906="",O8907="",O8908&lt;&gt;""),9,IF(AND(O8900="",O8901="",O8902="",O8903="",O8904="",O8905="",O8906="",O8907="",O8908="",O8909&lt;&gt;""),10,IF(AND(O8900="",O8901="",O8902="",O8903="",O8904="",O8905="",O8906="",O8907="",O8908="",O8909="",O8910&lt;&gt;""),11,IF(AND(O8900="",O8901="",O8902="",O8903="",O8904="",O8905="",O8906="",O8907="",O8908="",O8909="",O8910="",O8911&lt;&gt;""),12,IF(AND(O8900="",O8901="",O8902="",O8903="",O8904="",O8905="",O8906="",O8907="",O8908="",O8909="",O8910="",O8911="",O8912&lt;&gt;""),13,IF(AND(O8900="",O8901="",O8902="",O8903="",O8904="",O8905="",O8906="",O8907="",O8908="",O8909="",O8910="",O8911="",O8912="",O8913&lt;&gt;""),14,IF(AND(O8900="",O8901="",O8902="",O8903="",O8904="",O8905="",O8906="",O8907="",O8908="",O8909="",O8910="",O8911="",O8912="",O8913="",O8914&lt;&gt;""),15)))))))))))))))))</f>
        <v>#REF!</v>
      </c>
      <c r="Q8899" s="2" t="e">
        <f t="shared" ref="Q8899:Q8962" ca="1" si="1118">IF(OR(P8899="",P8899=0),"",AVERAGE(INDIRECT(CONCATENATE("AU",ROW(),":AU",ROW()+P8899))))</f>
        <v>#REF!</v>
      </c>
      <c r="R8899" t="e">
        <f>IF(NOT(#REF!="Indskrevet"),"",IF(E8899="",FALSE,AND(NOT(#REF!),VALUE(RIGHT(CONCATENATE(YEAR(E8899)),2))=15)))</f>
        <v>#REF!</v>
      </c>
      <c r="S8899" t="e">
        <f t="shared" si="1115"/>
        <v>#REF!</v>
      </c>
      <c r="T8899" t="e">
        <f t="shared" si="1116"/>
        <v>#REF!</v>
      </c>
      <c r="U8899" s="2" t="e">
        <f t="shared" si="1111"/>
        <v>#REF!</v>
      </c>
      <c r="V8899" s="2"/>
    </row>
    <row r="8900" spans="1:22" x14ac:dyDescent="0.25">
      <c r="A8900" t="s">
        <v>4977</v>
      </c>
      <c r="B8900" t="s">
        <v>4978</v>
      </c>
      <c r="C8900">
        <v>29.9999999999994</v>
      </c>
      <c r="D8900" t="s">
        <v>5296</v>
      </c>
      <c r="E8900" s="1">
        <v>42031</v>
      </c>
      <c r="F8900" t="s">
        <v>5308</v>
      </c>
      <c r="G8900">
        <v>1</v>
      </c>
      <c r="H8900" t="s">
        <v>5287</v>
      </c>
      <c r="I8900" t="s">
        <v>5288</v>
      </c>
      <c r="J8900" t="s">
        <v>5289</v>
      </c>
      <c r="K8900" t="b">
        <f>LOOKUP(A8900,'[1]UDDATA-1'!B:B,'[1]UDDATA-1'!A:A)&lt;&gt;LOOKUP(A8900,'[1]UDDATA-2'!B:B,'[1]UDDATA-2'!A:A)</f>
        <v>0</v>
      </c>
      <c r="L8900" t="str">
        <f t="shared" si="1112"/>
        <v/>
      </c>
      <c r="M8900" t="str">
        <f t="shared" si="1113"/>
        <v/>
      </c>
      <c r="N8900" t="str">
        <f t="shared" si="1114"/>
        <v/>
      </c>
      <c r="O8900" t="e">
        <f>IF(AND(A8900&lt;&gt;A8899,#REF!&lt;&gt;""),#REF!,"")</f>
        <v>#REF!</v>
      </c>
      <c r="P8900" t="e">
        <f t="shared" si="1117"/>
        <v>#REF!</v>
      </c>
      <c r="Q8900" s="2" t="e">
        <f t="shared" ca="1" si="1118"/>
        <v>#REF!</v>
      </c>
      <c r="R8900" t="e">
        <f>IF(NOT(#REF!="Indskrevet"),"",IF(E8900="",FALSE,AND(NOT(#REF!),VALUE(RIGHT(CONCATENATE(YEAR(E8900)),2))=15)))</f>
        <v>#REF!</v>
      </c>
      <c r="S8900" t="e">
        <f t="shared" si="1115"/>
        <v>#REF!</v>
      </c>
      <c r="T8900" t="e">
        <f t="shared" si="1116"/>
        <v>#REF!</v>
      </c>
      <c r="U8900" s="2" t="e">
        <f t="shared" ref="U8900:U8963" si="1119">IF(OR(P8900="",P8900&lt;3),"",Q8900)</f>
        <v>#REF!</v>
      </c>
      <c r="V8900" s="2"/>
    </row>
    <row r="8901" spans="1:22" x14ac:dyDescent="0.25">
      <c r="A8901" t="s">
        <v>4980</v>
      </c>
      <c r="B8901" t="s">
        <v>4981</v>
      </c>
      <c r="C8901">
        <v>4.9999999999998002</v>
      </c>
      <c r="D8901" t="s">
        <v>5318</v>
      </c>
      <c r="E8901" s="1">
        <v>41312</v>
      </c>
      <c r="F8901" t="s">
        <v>5286</v>
      </c>
      <c r="G8901">
        <v>1</v>
      </c>
      <c r="H8901" t="s">
        <v>5307</v>
      </c>
      <c r="I8901" t="s">
        <v>5288</v>
      </c>
      <c r="J8901" t="s">
        <v>5289</v>
      </c>
      <c r="K8901" t="b">
        <f>LOOKUP(A8901,'[1]UDDATA-1'!B:B,'[1]UDDATA-1'!A:A)&lt;&gt;LOOKUP(A8901,'[1]UDDATA-2'!B:B,'[1]UDDATA-2'!A:A)</f>
        <v>0</v>
      </c>
      <c r="L8901" t="str">
        <f t="shared" si="1112"/>
        <v/>
      </c>
      <c r="M8901" t="str">
        <f t="shared" si="1113"/>
        <v/>
      </c>
      <c r="N8901" t="str">
        <f t="shared" si="1114"/>
        <v/>
      </c>
      <c r="O8901" t="e">
        <f>IF(AND(A8901&lt;&gt;A8900,#REF!&lt;&gt;""),#REF!,"")</f>
        <v>#REF!</v>
      </c>
      <c r="P8901" t="e">
        <f t="shared" si="1117"/>
        <v>#REF!</v>
      </c>
      <c r="Q8901" s="2" t="e">
        <f t="shared" ca="1" si="1118"/>
        <v>#REF!</v>
      </c>
      <c r="R8901" t="e">
        <f>IF(NOT(#REF!="Indskrevet"),"",IF(E8901="",FALSE,AND(NOT(#REF!),VALUE(RIGHT(CONCATENATE(YEAR(E8901)),2))=15)))</f>
        <v>#REF!</v>
      </c>
      <c r="S8901" t="e">
        <f t="shared" si="1115"/>
        <v>#REF!</v>
      </c>
      <c r="T8901" t="e">
        <f t="shared" si="1116"/>
        <v>#REF!</v>
      </c>
      <c r="U8901" s="2" t="e">
        <f t="shared" si="1119"/>
        <v>#REF!</v>
      </c>
      <c r="V8901" s="2"/>
    </row>
    <row r="8902" spans="1:22" x14ac:dyDescent="0.25">
      <c r="A8902" t="s">
        <v>4980</v>
      </c>
      <c r="B8902" t="s">
        <v>4981</v>
      </c>
      <c r="C8902">
        <v>4.9999999999998002</v>
      </c>
      <c r="D8902" t="s">
        <v>5318</v>
      </c>
      <c r="E8902" s="1">
        <v>41652</v>
      </c>
      <c r="F8902" t="s">
        <v>5286</v>
      </c>
      <c r="G8902">
        <v>2</v>
      </c>
      <c r="H8902" t="s">
        <v>5287</v>
      </c>
      <c r="I8902" t="s">
        <v>5288</v>
      </c>
      <c r="J8902" t="s">
        <v>5299</v>
      </c>
      <c r="K8902" t="b">
        <f>LOOKUP(A8902,'[1]UDDATA-1'!B:B,'[1]UDDATA-1'!A:A)&lt;&gt;LOOKUP(A8902,'[1]UDDATA-2'!B:B,'[1]UDDATA-2'!A:A)</f>
        <v>0</v>
      </c>
      <c r="L8902" t="str">
        <f t="shared" si="1112"/>
        <v/>
      </c>
      <c r="M8902" t="str">
        <f t="shared" si="1113"/>
        <v/>
      </c>
      <c r="N8902" t="str">
        <f t="shared" si="1114"/>
        <v/>
      </c>
      <c r="O8902" t="e">
        <f>IF(AND(A8902&lt;&gt;A8901,#REF!&lt;&gt;""),#REF!,"")</f>
        <v>#REF!</v>
      </c>
      <c r="P8902" t="e">
        <f t="shared" si="1117"/>
        <v>#REF!</v>
      </c>
      <c r="Q8902" s="2" t="e">
        <f t="shared" ca="1" si="1118"/>
        <v>#REF!</v>
      </c>
      <c r="R8902" t="e">
        <f>IF(NOT(#REF!="Indskrevet"),"",IF(E8902="",FALSE,AND(NOT(#REF!),VALUE(RIGHT(CONCATENATE(YEAR(E8902)),2))=15)))</f>
        <v>#REF!</v>
      </c>
      <c r="S8902" t="e">
        <f t="shared" si="1115"/>
        <v>#REF!</v>
      </c>
      <c r="T8902" t="e">
        <f t="shared" si="1116"/>
        <v>#REF!</v>
      </c>
      <c r="U8902" s="2" t="e">
        <f t="shared" si="1119"/>
        <v>#REF!</v>
      </c>
      <c r="V8902" s="2"/>
    </row>
    <row r="8903" spans="1:22" x14ac:dyDescent="0.25">
      <c r="A8903" t="s">
        <v>4982</v>
      </c>
      <c r="B8903" t="s">
        <v>4983</v>
      </c>
      <c r="C8903">
        <v>119.999999999998</v>
      </c>
      <c r="D8903" t="s">
        <v>5300</v>
      </c>
      <c r="E8903" s="1">
        <v>41676</v>
      </c>
      <c r="F8903" t="s">
        <v>5308</v>
      </c>
      <c r="G8903">
        <v>1</v>
      </c>
      <c r="H8903" t="s">
        <v>5287</v>
      </c>
      <c r="I8903" t="s">
        <v>5288</v>
      </c>
      <c r="J8903" t="s">
        <v>5289</v>
      </c>
      <c r="K8903" t="b">
        <f>LOOKUP(A8903,'[1]UDDATA-1'!B:B,'[1]UDDATA-1'!A:A)&lt;&gt;LOOKUP(A8903,'[1]UDDATA-2'!B:B,'[1]UDDATA-2'!A:A)</f>
        <v>0</v>
      </c>
      <c r="L8903" t="str">
        <f t="shared" si="1112"/>
        <v/>
      </c>
      <c r="M8903" t="str">
        <f t="shared" si="1113"/>
        <v/>
      </c>
      <c r="N8903" t="str">
        <f t="shared" si="1114"/>
        <v/>
      </c>
      <c r="O8903" t="e">
        <f>IF(AND(A8903&lt;&gt;A8902,#REF!&lt;&gt;""),#REF!,"")</f>
        <v>#REF!</v>
      </c>
      <c r="P8903" t="e">
        <f t="shared" si="1117"/>
        <v>#REF!</v>
      </c>
      <c r="Q8903" s="2" t="e">
        <f t="shared" ca="1" si="1118"/>
        <v>#REF!</v>
      </c>
      <c r="R8903" t="e">
        <f>IF(NOT(#REF!="Indskrevet"),"",IF(E8903="",FALSE,AND(NOT(#REF!),VALUE(RIGHT(CONCATENATE(YEAR(E8903)),2))=15)))</f>
        <v>#REF!</v>
      </c>
      <c r="S8903" t="e">
        <f t="shared" si="1115"/>
        <v>#REF!</v>
      </c>
      <c r="T8903" t="e">
        <f t="shared" si="1116"/>
        <v>#REF!</v>
      </c>
      <c r="U8903" s="2" t="e">
        <f t="shared" si="1119"/>
        <v>#REF!</v>
      </c>
      <c r="V8903" s="2"/>
    </row>
    <row r="8904" spans="1:22" x14ac:dyDescent="0.25">
      <c r="A8904" t="s">
        <v>4982</v>
      </c>
      <c r="B8904" t="s">
        <v>4983</v>
      </c>
      <c r="C8904">
        <v>119.999999999998</v>
      </c>
      <c r="D8904" t="s">
        <v>5290</v>
      </c>
      <c r="E8904" s="1">
        <v>41815</v>
      </c>
      <c r="F8904" t="s">
        <v>5309</v>
      </c>
      <c r="G8904">
        <v>1</v>
      </c>
      <c r="H8904" t="s">
        <v>5287</v>
      </c>
      <c r="I8904" t="s">
        <v>5292</v>
      </c>
      <c r="J8904" t="s">
        <v>5293</v>
      </c>
      <c r="K8904" t="b">
        <f>LOOKUP(A8904,'[1]UDDATA-1'!B:B,'[1]UDDATA-1'!A:A)&lt;&gt;LOOKUP(A8904,'[1]UDDATA-2'!B:B,'[1]UDDATA-2'!A:A)</f>
        <v>0</v>
      </c>
      <c r="L8904" t="str">
        <f t="shared" si="1112"/>
        <v>Matematik til multimedie-applikationer</v>
      </c>
      <c r="M8904">
        <f t="shared" si="1113"/>
        <v>10</v>
      </c>
      <c r="N8904" t="str">
        <f t="shared" si="1114"/>
        <v/>
      </c>
      <c r="O8904" t="e">
        <f>IF(AND(A8904&lt;&gt;A8903,#REF!&lt;&gt;""),#REF!,"")</f>
        <v>#REF!</v>
      </c>
      <c r="P8904" t="e">
        <f t="shared" si="1117"/>
        <v>#REF!</v>
      </c>
      <c r="Q8904" s="2" t="e">
        <f t="shared" ca="1" si="1118"/>
        <v>#REF!</v>
      </c>
      <c r="R8904" t="e">
        <f>IF(NOT(#REF!="Indskrevet"),"",IF(E8904="",FALSE,AND(NOT(#REF!),VALUE(RIGHT(CONCATENATE(YEAR(E8904)),2))=15)))</f>
        <v>#REF!</v>
      </c>
      <c r="S8904" t="e">
        <f t="shared" si="1115"/>
        <v>#REF!</v>
      </c>
      <c r="T8904" t="e">
        <f t="shared" si="1116"/>
        <v>#REF!</v>
      </c>
      <c r="U8904" s="2" t="e">
        <f t="shared" si="1119"/>
        <v>#REF!</v>
      </c>
      <c r="V8904" s="2"/>
    </row>
    <row r="8905" spans="1:22" x14ac:dyDescent="0.25">
      <c r="A8905" t="s">
        <v>4982</v>
      </c>
      <c r="B8905" t="s">
        <v>4983</v>
      </c>
      <c r="C8905">
        <v>119.999999999998</v>
      </c>
      <c r="D8905" t="s">
        <v>5296</v>
      </c>
      <c r="E8905" s="1">
        <v>41824</v>
      </c>
      <c r="F8905" t="s">
        <v>5310</v>
      </c>
      <c r="G8905">
        <v>1</v>
      </c>
      <c r="H8905" t="s">
        <v>5287</v>
      </c>
      <c r="I8905" t="s">
        <v>5295</v>
      </c>
      <c r="J8905" t="s">
        <v>5293</v>
      </c>
      <c r="K8905" t="b">
        <f>LOOKUP(A8905,'[1]UDDATA-1'!B:B,'[1]UDDATA-1'!A:A)&lt;&gt;LOOKUP(A8905,'[1]UDDATA-2'!B:B,'[1]UDDATA-2'!A:A)</f>
        <v>0</v>
      </c>
      <c r="L8905" t="str">
        <f t="shared" si="1112"/>
        <v>Fysisk interface design</v>
      </c>
      <c r="M8905">
        <f t="shared" si="1113"/>
        <v>7</v>
      </c>
      <c r="N8905" t="str">
        <f t="shared" si="1114"/>
        <v/>
      </c>
      <c r="O8905" t="e">
        <f>IF(AND(A8905&lt;&gt;A8904,#REF!&lt;&gt;""),#REF!,"")</f>
        <v>#REF!</v>
      </c>
      <c r="P8905" t="e">
        <f t="shared" si="1117"/>
        <v>#REF!</v>
      </c>
      <c r="Q8905" s="2" t="e">
        <f t="shared" ca="1" si="1118"/>
        <v>#REF!</v>
      </c>
      <c r="R8905" t="e">
        <f>IF(NOT(#REF!="Indskrevet"),"",IF(E8905="",FALSE,AND(NOT(#REF!),VALUE(RIGHT(CONCATENATE(YEAR(E8905)),2))=15)))</f>
        <v>#REF!</v>
      </c>
      <c r="S8905" t="e">
        <f t="shared" si="1115"/>
        <v>#REF!</v>
      </c>
      <c r="T8905" t="e">
        <f t="shared" si="1116"/>
        <v>#REF!</v>
      </c>
      <c r="U8905" s="2" t="e">
        <f t="shared" si="1119"/>
        <v>#REF!</v>
      </c>
      <c r="V8905" s="2"/>
    </row>
    <row r="8906" spans="1:22" x14ac:dyDescent="0.25">
      <c r="A8906" t="s">
        <v>4982</v>
      </c>
      <c r="B8906" t="s">
        <v>4983</v>
      </c>
      <c r="C8906">
        <v>119.999999999998</v>
      </c>
      <c r="D8906" t="s">
        <v>5300</v>
      </c>
      <c r="E8906" s="1">
        <v>42032</v>
      </c>
      <c r="F8906" t="s">
        <v>5311</v>
      </c>
      <c r="G8906">
        <v>1</v>
      </c>
      <c r="H8906" t="s">
        <v>5287</v>
      </c>
      <c r="I8906" t="s">
        <v>5298</v>
      </c>
      <c r="J8906" t="s">
        <v>5299</v>
      </c>
      <c r="K8906" t="b">
        <f>LOOKUP(A8906,'[1]UDDATA-1'!B:B,'[1]UDDATA-1'!A:A)&lt;&gt;LOOKUP(A8906,'[1]UDDATA-2'!B:B,'[1]UDDATA-2'!A:A)</f>
        <v>0</v>
      </c>
      <c r="L8906" t="str">
        <f t="shared" si="1112"/>
        <v>Proceduremæssig programmering</v>
      </c>
      <c r="M8906">
        <f t="shared" si="1113"/>
        <v>12</v>
      </c>
      <c r="N8906" t="str">
        <f t="shared" si="1114"/>
        <v/>
      </c>
      <c r="O8906" t="e">
        <f>IF(AND(A8906&lt;&gt;A8905,#REF!&lt;&gt;""),#REF!,"")</f>
        <v>#REF!</v>
      </c>
      <c r="P8906" t="e">
        <f t="shared" si="1117"/>
        <v>#REF!</v>
      </c>
      <c r="Q8906" s="2" t="e">
        <f t="shared" ca="1" si="1118"/>
        <v>#REF!</v>
      </c>
      <c r="R8906" t="e">
        <f>IF(NOT(#REF!="Indskrevet"),"",IF(E8906="",FALSE,AND(NOT(#REF!),VALUE(RIGHT(CONCATENATE(YEAR(E8906)),2))=15)))</f>
        <v>#REF!</v>
      </c>
      <c r="S8906" t="e">
        <f t="shared" si="1115"/>
        <v>#REF!</v>
      </c>
      <c r="T8906" t="e">
        <f t="shared" si="1116"/>
        <v>#REF!</v>
      </c>
      <c r="U8906" s="2" t="e">
        <f t="shared" si="1119"/>
        <v>#REF!</v>
      </c>
      <c r="V8906" s="2"/>
    </row>
    <row r="8907" spans="1:22" x14ac:dyDescent="0.25">
      <c r="A8907" t="s">
        <v>4982</v>
      </c>
      <c r="B8907" t="s">
        <v>4983</v>
      </c>
      <c r="C8907">
        <v>119.999999999998</v>
      </c>
      <c r="D8907" t="s">
        <v>5296</v>
      </c>
      <c r="E8907" s="1">
        <v>42163</v>
      </c>
      <c r="F8907" t="s">
        <v>5312</v>
      </c>
      <c r="G8907">
        <v>1</v>
      </c>
      <c r="H8907" t="s">
        <v>5287</v>
      </c>
      <c r="I8907" t="s">
        <v>5302</v>
      </c>
      <c r="J8907" t="s">
        <v>5303</v>
      </c>
      <c r="K8907" t="b">
        <f>LOOKUP(A8907,'[1]UDDATA-1'!B:B,'[1]UDDATA-1'!A:A)&lt;&gt;LOOKUP(A8907,'[1]UDDATA-2'!B:B,'[1]UDDATA-2'!A:A)</f>
        <v>0</v>
      </c>
      <c r="L8907" t="str">
        <f t="shared" si="1112"/>
        <v>Lyd- og musikbehandling</v>
      </c>
      <c r="M8907">
        <f t="shared" si="1113"/>
        <v>7</v>
      </c>
      <c r="N8907" t="str">
        <f t="shared" si="1114"/>
        <v/>
      </c>
      <c r="O8907" t="e">
        <f>IF(AND(A8907&lt;&gt;A8906,#REF!&lt;&gt;""),#REF!,"")</f>
        <v>#REF!</v>
      </c>
      <c r="P8907" t="e">
        <f t="shared" si="1117"/>
        <v>#REF!</v>
      </c>
      <c r="Q8907" s="2" t="e">
        <f t="shared" ca="1" si="1118"/>
        <v>#REF!</v>
      </c>
      <c r="R8907" t="e">
        <f>IF(NOT(#REF!="Indskrevet"),"",IF(E8907="",FALSE,AND(NOT(#REF!),VALUE(RIGHT(CONCATENATE(YEAR(E8907)),2))=15)))</f>
        <v>#REF!</v>
      </c>
      <c r="S8907" t="e">
        <f t="shared" si="1115"/>
        <v>#REF!</v>
      </c>
      <c r="T8907" t="e">
        <f t="shared" si="1116"/>
        <v>#REF!</v>
      </c>
      <c r="U8907" s="2" t="e">
        <f t="shared" si="1119"/>
        <v>#REF!</v>
      </c>
      <c r="V8907" s="2"/>
    </row>
    <row r="8908" spans="1:22" x14ac:dyDescent="0.25">
      <c r="A8908" t="s">
        <v>4982</v>
      </c>
      <c r="B8908" t="s">
        <v>4983</v>
      </c>
      <c r="C8908">
        <v>119.999999999998</v>
      </c>
      <c r="D8908" t="s">
        <v>5290</v>
      </c>
      <c r="E8908" s="1">
        <v>42186</v>
      </c>
      <c r="F8908" t="s">
        <v>5314</v>
      </c>
      <c r="G8908">
        <v>1</v>
      </c>
      <c r="H8908" t="s">
        <v>5287</v>
      </c>
      <c r="I8908" t="s">
        <v>5305</v>
      </c>
      <c r="J8908" t="s">
        <v>5303</v>
      </c>
      <c r="K8908" t="b">
        <f>LOOKUP(A8908,'[1]UDDATA-1'!B:B,'[1]UDDATA-1'!A:A)&lt;&gt;LOOKUP(A8908,'[1]UDDATA-2'!B:B,'[1]UDDATA-2'!A:A)</f>
        <v>0</v>
      </c>
      <c r="L8908" t="str">
        <f t="shared" si="1112"/>
        <v>Objektorienteret Software Engineering</v>
      </c>
      <c r="M8908">
        <f t="shared" si="1113"/>
        <v>10</v>
      </c>
      <c r="N8908" t="str">
        <f t="shared" si="1114"/>
        <v/>
      </c>
      <c r="O8908" t="e">
        <f>IF(AND(A8908&lt;&gt;A8907,#REF!&lt;&gt;""),#REF!,"")</f>
        <v>#REF!</v>
      </c>
      <c r="P8908" t="e">
        <f t="shared" si="1117"/>
        <v>#REF!</v>
      </c>
      <c r="Q8908" s="2" t="e">
        <f t="shared" ca="1" si="1118"/>
        <v>#REF!</v>
      </c>
      <c r="R8908" t="e">
        <f>IF(NOT(#REF!="Indskrevet"),"",IF(E8908="",FALSE,AND(NOT(#REF!),VALUE(RIGHT(CONCATENATE(YEAR(E8908)),2))=15)))</f>
        <v>#REF!</v>
      </c>
      <c r="S8908" t="e">
        <f t="shared" si="1115"/>
        <v>#REF!</v>
      </c>
      <c r="T8908" t="e">
        <f t="shared" si="1116"/>
        <v>#REF!</v>
      </c>
      <c r="U8908" s="2" t="e">
        <f t="shared" si="1119"/>
        <v>#REF!</v>
      </c>
      <c r="V8908" s="2"/>
    </row>
    <row r="8909" spans="1:22" x14ac:dyDescent="0.25">
      <c r="A8909" t="s">
        <v>4984</v>
      </c>
      <c r="B8909" t="s">
        <v>4985</v>
      </c>
      <c r="C8909">
        <v>0</v>
      </c>
      <c r="D8909" t="s">
        <v>5327</v>
      </c>
      <c r="E8909" s="1">
        <v>42031</v>
      </c>
      <c r="F8909" t="s">
        <v>5308</v>
      </c>
      <c r="G8909">
        <v>1</v>
      </c>
      <c r="H8909" t="s">
        <v>5307</v>
      </c>
      <c r="I8909" t="s">
        <v>5288</v>
      </c>
      <c r="J8909" t="s">
        <v>5289</v>
      </c>
      <c r="K8909" t="b">
        <f>LOOKUP(A8909,'[1]UDDATA-1'!B:B,'[1]UDDATA-1'!A:A)&lt;&gt;LOOKUP(A8909,'[1]UDDATA-2'!B:B,'[1]UDDATA-2'!A:A)</f>
        <v>0</v>
      </c>
      <c r="L8909" t="str">
        <f t="shared" si="1112"/>
        <v>Grundlæggende programmering</v>
      </c>
      <c r="M8909">
        <f t="shared" si="1113"/>
        <v>-3</v>
      </c>
      <c r="N8909" t="str">
        <f t="shared" si="1114"/>
        <v/>
      </c>
      <c r="O8909" t="e">
        <f>IF(AND(A8909&lt;&gt;A8908,#REF!&lt;&gt;""),#REF!,"")</f>
        <v>#REF!</v>
      </c>
      <c r="P8909" t="e">
        <f t="shared" si="1117"/>
        <v>#REF!</v>
      </c>
      <c r="Q8909" s="2" t="e">
        <f t="shared" ca="1" si="1118"/>
        <v>#REF!</v>
      </c>
      <c r="R8909" t="e">
        <f>IF(NOT(#REF!="Indskrevet"),"",IF(E8909="",FALSE,AND(NOT(#REF!),VALUE(RIGHT(CONCATENATE(YEAR(E8909)),2))=15)))</f>
        <v>#REF!</v>
      </c>
      <c r="S8909" t="e">
        <f t="shared" si="1115"/>
        <v>#REF!</v>
      </c>
      <c r="T8909" t="e">
        <f t="shared" si="1116"/>
        <v>#REF!</v>
      </c>
      <c r="U8909" s="2" t="e">
        <f t="shared" si="1119"/>
        <v>#REF!</v>
      </c>
      <c r="V8909" s="2"/>
    </row>
    <row r="8910" spans="1:22" x14ac:dyDescent="0.25">
      <c r="A8910" t="s">
        <v>4984</v>
      </c>
      <c r="B8910" t="s">
        <v>4985</v>
      </c>
      <c r="C8910">
        <v>0</v>
      </c>
      <c r="D8910" t="s">
        <v>5318</v>
      </c>
      <c r="E8910" s="1">
        <v>42067</v>
      </c>
      <c r="F8910" t="s">
        <v>5308</v>
      </c>
      <c r="G8910">
        <v>2</v>
      </c>
      <c r="H8910" t="s">
        <v>5287</v>
      </c>
      <c r="I8910" t="s">
        <v>5288</v>
      </c>
      <c r="J8910" t="s">
        <v>5293</v>
      </c>
      <c r="K8910" t="b">
        <f>LOOKUP(A8910,'[1]UDDATA-1'!B:B,'[1]UDDATA-1'!A:A)&lt;&gt;LOOKUP(A8910,'[1]UDDATA-2'!B:B,'[1]UDDATA-2'!A:A)</f>
        <v>0</v>
      </c>
      <c r="L8910" t="str">
        <f t="shared" si="1112"/>
        <v/>
      </c>
      <c r="M8910" t="str">
        <f t="shared" si="1113"/>
        <v/>
      </c>
      <c r="N8910" t="str">
        <f t="shared" si="1114"/>
        <v/>
      </c>
      <c r="O8910" t="e">
        <f>IF(AND(A8910&lt;&gt;A8909,#REF!&lt;&gt;""),#REF!,"")</f>
        <v>#REF!</v>
      </c>
      <c r="P8910" t="e">
        <f t="shared" si="1117"/>
        <v>#REF!</v>
      </c>
      <c r="Q8910" s="2" t="e">
        <f t="shared" ca="1" si="1118"/>
        <v>#REF!</v>
      </c>
      <c r="R8910" t="e">
        <f>IF(NOT(#REF!="Indskrevet"),"",IF(E8910="",FALSE,AND(NOT(#REF!),VALUE(RIGHT(CONCATENATE(YEAR(E8910)),2))=15)))</f>
        <v>#REF!</v>
      </c>
      <c r="S8910" t="e">
        <f t="shared" si="1115"/>
        <v>#REF!</v>
      </c>
      <c r="T8910" t="e">
        <f t="shared" si="1116"/>
        <v>#REF!</v>
      </c>
      <c r="U8910" s="2" t="e">
        <f t="shared" si="1119"/>
        <v>#REF!</v>
      </c>
      <c r="V8910" s="2"/>
    </row>
    <row r="8911" spans="1:22" x14ac:dyDescent="0.25">
      <c r="A8911" t="s">
        <v>4986</v>
      </c>
      <c r="B8911" t="s">
        <v>4987</v>
      </c>
      <c r="C8911">
        <v>174.99999999999699</v>
      </c>
      <c r="D8911" t="s">
        <v>5317</v>
      </c>
      <c r="E8911" s="1">
        <v>41296</v>
      </c>
      <c r="F8911" t="s">
        <v>5357</v>
      </c>
      <c r="G8911">
        <v>1</v>
      </c>
      <c r="H8911" t="s">
        <v>5287</v>
      </c>
      <c r="I8911" t="s">
        <v>5324</v>
      </c>
      <c r="J8911" t="s">
        <v>5289</v>
      </c>
      <c r="K8911" t="b">
        <f>LOOKUP(A8911,'[1]UDDATA-1'!B:B,'[1]UDDATA-1'!A:A)&lt;&gt;LOOKUP(A8911,'[1]UDDATA-2'!B:B,'[1]UDDATA-2'!A:A)</f>
        <v>1</v>
      </c>
      <c r="L8911" t="str">
        <f t="shared" si="1112"/>
        <v>Lineær algebra</v>
      </c>
      <c r="M8911">
        <f t="shared" si="1113"/>
        <v>4</v>
      </c>
      <c r="N8911" t="str">
        <f t="shared" si="1114"/>
        <v/>
      </c>
      <c r="O8911" t="e">
        <f>IF(AND(A8911&lt;&gt;A8910,#REF!&lt;&gt;""),#REF!,"")</f>
        <v>#REF!</v>
      </c>
      <c r="P8911" t="e">
        <f t="shared" si="1117"/>
        <v>#REF!</v>
      </c>
      <c r="Q8911" s="2" t="e">
        <f t="shared" ca="1" si="1118"/>
        <v>#REF!</v>
      </c>
      <c r="R8911" t="e">
        <f>IF(NOT(#REF!="Indskrevet"),"",IF(E8911="",FALSE,AND(NOT(#REF!),VALUE(RIGHT(CONCATENATE(YEAR(E8911)),2))=15)))</f>
        <v>#REF!</v>
      </c>
      <c r="S8911" t="e">
        <f t="shared" si="1115"/>
        <v>#REF!</v>
      </c>
      <c r="T8911" t="e">
        <f t="shared" si="1116"/>
        <v>#REF!</v>
      </c>
      <c r="U8911" s="2" t="e">
        <f t="shared" si="1119"/>
        <v>#REF!</v>
      </c>
      <c r="V8911" s="2"/>
    </row>
    <row r="8912" spans="1:22" x14ac:dyDescent="0.25">
      <c r="A8912" t="s">
        <v>4986</v>
      </c>
      <c r="B8912" t="s">
        <v>4987</v>
      </c>
      <c r="C8912">
        <v>174.99999999999699</v>
      </c>
      <c r="D8912" t="s">
        <v>5290</v>
      </c>
      <c r="E8912" s="1">
        <v>41444</v>
      </c>
      <c r="F8912" t="s">
        <v>5358</v>
      </c>
      <c r="G8912">
        <v>1</v>
      </c>
      <c r="H8912" t="s">
        <v>5287</v>
      </c>
      <c r="I8912" t="s">
        <v>5330</v>
      </c>
      <c r="J8912" t="s">
        <v>5293</v>
      </c>
      <c r="K8912" t="b">
        <f>LOOKUP(A8912,'[1]UDDATA-1'!B:B,'[1]UDDATA-1'!A:A)&lt;&gt;LOOKUP(A8912,'[1]UDDATA-2'!B:B,'[1]UDDATA-2'!A:A)</f>
        <v>1</v>
      </c>
      <c r="L8912" t="str">
        <f t="shared" si="1112"/>
        <v>Diskret matematik</v>
      </c>
      <c r="M8912">
        <f t="shared" si="1113"/>
        <v>10</v>
      </c>
      <c r="N8912" t="str">
        <f t="shared" si="1114"/>
        <v/>
      </c>
      <c r="O8912" t="e">
        <f>IF(AND(A8912&lt;&gt;A8911,#REF!&lt;&gt;""),#REF!,"")</f>
        <v>#REF!</v>
      </c>
      <c r="P8912" t="e">
        <f t="shared" si="1117"/>
        <v>#REF!</v>
      </c>
      <c r="Q8912" s="2" t="e">
        <f t="shared" ca="1" si="1118"/>
        <v>#REF!</v>
      </c>
      <c r="R8912" t="e">
        <f>IF(NOT(#REF!="Indskrevet"),"",IF(E8912="",FALSE,AND(NOT(#REF!),VALUE(RIGHT(CONCATENATE(YEAR(E8912)),2))=15)))</f>
        <v>#REF!</v>
      </c>
      <c r="S8912" t="e">
        <f t="shared" si="1115"/>
        <v>#REF!</v>
      </c>
      <c r="T8912" t="e">
        <f t="shared" si="1116"/>
        <v>#REF!</v>
      </c>
      <c r="U8912" s="2" t="e">
        <f t="shared" si="1119"/>
        <v>#REF!</v>
      </c>
      <c r="V8912" s="2"/>
    </row>
    <row r="8913" spans="1:22" x14ac:dyDescent="0.25">
      <c r="A8913" t="s">
        <v>4986</v>
      </c>
      <c r="B8913" t="s">
        <v>4987</v>
      </c>
      <c r="C8913">
        <v>174.99999999999699</v>
      </c>
      <c r="D8913" t="s">
        <v>5296</v>
      </c>
      <c r="E8913" s="1">
        <v>41450</v>
      </c>
      <c r="F8913" t="s">
        <v>5359</v>
      </c>
      <c r="G8913">
        <v>1</v>
      </c>
      <c r="H8913" t="s">
        <v>5287</v>
      </c>
      <c r="I8913" t="s">
        <v>5334</v>
      </c>
      <c r="J8913" t="s">
        <v>5293</v>
      </c>
      <c r="K8913" t="b">
        <f>LOOKUP(A8913,'[1]UDDATA-1'!B:B,'[1]UDDATA-1'!A:A)&lt;&gt;LOOKUP(A8913,'[1]UDDATA-2'!B:B,'[1]UDDATA-2'!A:A)</f>
        <v>1</v>
      </c>
      <c r="L8913" t="str">
        <f t="shared" si="1112"/>
        <v>Objektorienteret programmering</v>
      </c>
      <c r="M8913">
        <f t="shared" si="1113"/>
        <v>7</v>
      </c>
      <c r="N8913" t="str">
        <f t="shared" si="1114"/>
        <v/>
      </c>
      <c r="O8913" t="e">
        <f>IF(AND(A8913&lt;&gt;A8912,#REF!&lt;&gt;""),#REF!,"")</f>
        <v>#REF!</v>
      </c>
      <c r="P8913" t="e">
        <f t="shared" si="1117"/>
        <v>#REF!</v>
      </c>
      <c r="Q8913" s="2" t="e">
        <f t="shared" ca="1" si="1118"/>
        <v>#REF!</v>
      </c>
      <c r="R8913" t="e">
        <f>IF(NOT(#REF!="Indskrevet"),"",IF(E8913="",FALSE,AND(NOT(#REF!),VALUE(RIGHT(CONCATENATE(YEAR(E8913)),2))=15)))</f>
        <v>#REF!</v>
      </c>
      <c r="S8913" t="e">
        <f t="shared" si="1115"/>
        <v>#REF!</v>
      </c>
      <c r="T8913" t="e">
        <f t="shared" si="1116"/>
        <v>#REF!</v>
      </c>
      <c r="U8913" s="2" t="e">
        <f t="shared" si="1119"/>
        <v>#REF!</v>
      </c>
      <c r="V8913" s="2"/>
    </row>
    <row r="8914" spans="1:22" x14ac:dyDescent="0.25">
      <c r="A8914" t="s">
        <v>4986</v>
      </c>
      <c r="B8914" t="s">
        <v>4987</v>
      </c>
      <c r="C8914">
        <v>174.99999999999699</v>
      </c>
      <c r="D8914" t="s">
        <v>5285</v>
      </c>
      <c r="E8914" s="1">
        <v>41682</v>
      </c>
      <c r="F8914" t="s">
        <v>5360</v>
      </c>
      <c r="G8914">
        <v>1</v>
      </c>
      <c r="H8914" t="s">
        <v>5287</v>
      </c>
      <c r="I8914" t="s">
        <v>5340</v>
      </c>
      <c r="J8914" t="s">
        <v>5299</v>
      </c>
      <c r="K8914" t="b">
        <f>LOOKUP(A8914,'[1]UDDATA-1'!B:B,'[1]UDDATA-1'!A:A)&lt;&gt;LOOKUP(A8914,'[1]UDDATA-2'!B:B,'[1]UDDATA-2'!A:A)</f>
        <v>1</v>
      </c>
      <c r="L8914" t="str">
        <f t="shared" si="1112"/>
        <v>Algoritmik og datastrukturer</v>
      </c>
      <c r="M8914">
        <f t="shared" si="1113"/>
        <v>2</v>
      </c>
      <c r="N8914" t="str">
        <f t="shared" si="1114"/>
        <v/>
      </c>
      <c r="O8914" t="e">
        <f>IF(AND(A8914&lt;&gt;A8913,#REF!&lt;&gt;""),#REF!,"")</f>
        <v>#REF!</v>
      </c>
      <c r="P8914" t="e">
        <f t="shared" si="1117"/>
        <v>#REF!</v>
      </c>
      <c r="Q8914" s="2" t="e">
        <f t="shared" ca="1" si="1118"/>
        <v>#REF!</v>
      </c>
      <c r="R8914" t="e">
        <f>IF(NOT(#REF!="Indskrevet"),"",IF(E8914="",FALSE,AND(NOT(#REF!),VALUE(RIGHT(CONCATENATE(YEAR(E8914)),2))=15)))</f>
        <v>#REF!</v>
      </c>
      <c r="S8914" t="e">
        <f t="shared" si="1115"/>
        <v>#REF!</v>
      </c>
      <c r="T8914" t="e">
        <f t="shared" si="1116"/>
        <v>#REF!</v>
      </c>
      <c r="U8914" s="2" t="e">
        <f t="shared" si="1119"/>
        <v>#REF!</v>
      </c>
      <c r="V8914" s="2"/>
    </row>
    <row r="8915" spans="1:22" x14ac:dyDescent="0.25">
      <c r="A8915" t="s">
        <v>4986</v>
      </c>
      <c r="B8915" t="s">
        <v>4987</v>
      </c>
      <c r="C8915">
        <v>174.99999999999699</v>
      </c>
      <c r="D8915" t="s">
        <v>5296</v>
      </c>
      <c r="E8915" s="1">
        <v>41814</v>
      </c>
      <c r="F8915" t="s">
        <v>5361</v>
      </c>
      <c r="G8915">
        <v>1</v>
      </c>
      <c r="H8915" t="s">
        <v>5287</v>
      </c>
      <c r="I8915" t="s">
        <v>5342</v>
      </c>
      <c r="J8915" t="s">
        <v>5303</v>
      </c>
      <c r="K8915" t="b">
        <f>LOOKUP(A8915,'[1]UDDATA-1'!B:B,'[1]UDDATA-1'!A:A)&lt;&gt;LOOKUP(A8915,'[1]UDDATA-2'!B:B,'[1]UDDATA-2'!A:A)</f>
        <v>1</v>
      </c>
      <c r="L8915" t="str">
        <f t="shared" si="1112"/>
        <v>Syntaks og semantik</v>
      </c>
      <c r="M8915">
        <f t="shared" si="1113"/>
        <v>7</v>
      </c>
      <c r="N8915" t="str">
        <f t="shared" si="1114"/>
        <v/>
      </c>
      <c r="O8915" t="e">
        <f>IF(AND(A8915&lt;&gt;A8914,#REF!&lt;&gt;""),#REF!,"")</f>
        <v>#REF!</v>
      </c>
      <c r="P8915" t="e">
        <f t="shared" si="1117"/>
        <v>#REF!</v>
      </c>
      <c r="Q8915" s="2" t="e">
        <f t="shared" ca="1" si="1118"/>
        <v>#REF!</v>
      </c>
      <c r="R8915" t="e">
        <f>IF(NOT(#REF!="Indskrevet"),"",IF(E8915="",FALSE,AND(NOT(#REF!),VALUE(RIGHT(CONCATENATE(YEAR(E8915)),2))=15)))</f>
        <v>#REF!</v>
      </c>
      <c r="S8915" t="e">
        <f t="shared" si="1115"/>
        <v>#REF!</v>
      </c>
      <c r="T8915" t="e">
        <f t="shared" si="1116"/>
        <v>#REF!</v>
      </c>
      <c r="U8915" s="2" t="e">
        <f t="shared" si="1119"/>
        <v>#REF!</v>
      </c>
      <c r="V8915" s="2"/>
    </row>
    <row r="8916" spans="1:22" x14ac:dyDescent="0.25">
      <c r="A8916" t="s">
        <v>4988</v>
      </c>
      <c r="B8916" t="s">
        <v>4989</v>
      </c>
      <c r="C8916">
        <v>4.9999999999998002</v>
      </c>
      <c r="K8916" t="b">
        <f>LOOKUP(A8916,'[1]UDDATA-1'!B:B,'[1]UDDATA-1'!A:A)&lt;&gt;LOOKUP(A8916,'[1]UDDATA-2'!B:B,'[1]UDDATA-2'!A:A)</f>
        <v>0</v>
      </c>
      <c r="L8916" t="str">
        <f t="shared" si="1112"/>
        <v/>
      </c>
      <c r="M8916" t="str">
        <f t="shared" si="1113"/>
        <v/>
      </c>
      <c r="N8916" t="str">
        <f t="shared" si="1114"/>
        <v/>
      </c>
      <c r="O8916" t="e">
        <f>IF(AND(A8916&lt;&gt;A8915,#REF!&lt;&gt;""),#REF!,"")</f>
        <v>#REF!</v>
      </c>
      <c r="P8916" t="e">
        <f t="shared" si="1117"/>
        <v>#REF!</v>
      </c>
      <c r="Q8916" s="2" t="e">
        <f t="shared" ca="1" si="1118"/>
        <v>#REF!</v>
      </c>
      <c r="R8916" t="e">
        <f>IF(NOT(#REF!="Indskrevet"),"",IF(E8916="",FALSE,AND(NOT(#REF!),VALUE(RIGHT(CONCATENATE(YEAR(E8916)),2))=15)))</f>
        <v>#REF!</v>
      </c>
      <c r="S8916" t="e">
        <f t="shared" si="1115"/>
        <v>#REF!</v>
      </c>
      <c r="T8916" t="e">
        <f t="shared" si="1116"/>
        <v>#REF!</v>
      </c>
      <c r="U8916" s="2" t="e">
        <f t="shared" si="1119"/>
        <v>#REF!</v>
      </c>
      <c r="V8916" s="2"/>
    </row>
    <row r="8917" spans="1:22" x14ac:dyDescent="0.25">
      <c r="A8917" t="s">
        <v>4990</v>
      </c>
      <c r="B8917" t="s">
        <v>4991</v>
      </c>
      <c r="C8917">
        <v>54.999999999998998</v>
      </c>
      <c r="D8917" t="s">
        <v>5306</v>
      </c>
      <c r="E8917" s="1">
        <v>42031</v>
      </c>
      <c r="F8917" t="s">
        <v>5308</v>
      </c>
      <c r="G8917">
        <v>1</v>
      </c>
      <c r="H8917" t="s">
        <v>5307</v>
      </c>
      <c r="I8917" t="s">
        <v>5288</v>
      </c>
      <c r="J8917" t="s">
        <v>5289</v>
      </c>
      <c r="K8917" t="b">
        <f>LOOKUP(A8917,'[1]UDDATA-1'!B:B,'[1]UDDATA-1'!A:A)&lt;&gt;LOOKUP(A8917,'[1]UDDATA-2'!B:B,'[1]UDDATA-2'!A:A)</f>
        <v>0</v>
      </c>
      <c r="L8917" t="str">
        <f t="shared" si="1112"/>
        <v>Grundlæggende programmering</v>
      </c>
      <c r="M8917">
        <f t="shared" si="1113"/>
        <v>0</v>
      </c>
      <c r="N8917" t="str">
        <f t="shared" si="1114"/>
        <v/>
      </c>
      <c r="O8917" t="e">
        <f>IF(AND(A8917&lt;&gt;A8916,#REF!&lt;&gt;""),#REF!,"")</f>
        <v>#REF!</v>
      </c>
      <c r="P8917" t="e">
        <f t="shared" si="1117"/>
        <v>#REF!</v>
      </c>
      <c r="Q8917" s="2" t="e">
        <f t="shared" ca="1" si="1118"/>
        <v>#REF!</v>
      </c>
      <c r="R8917" t="e">
        <f>IF(NOT(#REF!="Indskrevet"),"",IF(E8917="",FALSE,AND(NOT(#REF!),VALUE(RIGHT(CONCATENATE(YEAR(E8917)),2))=15)))</f>
        <v>#REF!</v>
      </c>
      <c r="S8917" t="e">
        <f t="shared" si="1115"/>
        <v>#REF!</v>
      </c>
      <c r="T8917" t="e">
        <f t="shared" si="1116"/>
        <v>#REF!</v>
      </c>
      <c r="U8917" s="2" t="e">
        <f t="shared" si="1119"/>
        <v>#REF!</v>
      </c>
      <c r="V8917" s="2"/>
    </row>
    <row r="8918" spans="1:22" x14ac:dyDescent="0.25">
      <c r="A8918" t="s">
        <v>4990</v>
      </c>
      <c r="B8918" t="s">
        <v>4991</v>
      </c>
      <c r="C8918">
        <v>54.999999999998998</v>
      </c>
      <c r="D8918" t="s">
        <v>5317</v>
      </c>
      <c r="E8918" s="1">
        <v>42067</v>
      </c>
      <c r="F8918" t="s">
        <v>5308</v>
      </c>
      <c r="G8918">
        <v>2</v>
      </c>
      <c r="H8918" t="s">
        <v>5287</v>
      </c>
      <c r="I8918" t="s">
        <v>5288</v>
      </c>
      <c r="J8918" t="s">
        <v>5293</v>
      </c>
      <c r="K8918" t="b">
        <f>LOOKUP(A8918,'[1]UDDATA-1'!B:B,'[1]UDDATA-1'!A:A)&lt;&gt;LOOKUP(A8918,'[1]UDDATA-2'!B:B,'[1]UDDATA-2'!A:A)</f>
        <v>0</v>
      </c>
      <c r="L8918" t="str">
        <f t="shared" si="1112"/>
        <v/>
      </c>
      <c r="M8918" t="str">
        <f t="shared" si="1113"/>
        <v/>
      </c>
      <c r="N8918" t="str">
        <f t="shared" si="1114"/>
        <v/>
      </c>
      <c r="O8918" t="e">
        <f>IF(AND(A8918&lt;&gt;A8917,#REF!&lt;&gt;""),#REF!,"")</f>
        <v>#REF!</v>
      </c>
      <c r="P8918" t="e">
        <f t="shared" si="1117"/>
        <v>#REF!</v>
      </c>
      <c r="Q8918" s="2" t="e">
        <f t="shared" ca="1" si="1118"/>
        <v>#REF!</v>
      </c>
      <c r="R8918" t="e">
        <f>IF(NOT(#REF!="Indskrevet"),"",IF(E8918="",FALSE,AND(NOT(#REF!),VALUE(RIGHT(CONCATENATE(YEAR(E8918)),2))=15)))</f>
        <v>#REF!</v>
      </c>
      <c r="S8918" t="e">
        <f t="shared" si="1115"/>
        <v>#REF!</v>
      </c>
      <c r="T8918" t="e">
        <f t="shared" si="1116"/>
        <v>#REF!</v>
      </c>
      <c r="U8918" s="2" t="e">
        <f t="shared" si="1119"/>
        <v>#REF!</v>
      </c>
      <c r="V8918" s="2"/>
    </row>
    <row r="8919" spans="1:22" x14ac:dyDescent="0.25">
      <c r="A8919" t="s">
        <v>4990</v>
      </c>
      <c r="B8919" t="s">
        <v>4991</v>
      </c>
      <c r="C8919">
        <v>54.999999999998998</v>
      </c>
      <c r="D8919" t="s">
        <v>5317</v>
      </c>
      <c r="E8919" s="1">
        <v>42178</v>
      </c>
      <c r="F8919" t="s">
        <v>5309</v>
      </c>
      <c r="G8919">
        <v>1</v>
      </c>
      <c r="H8919" t="s">
        <v>5287</v>
      </c>
      <c r="I8919" t="s">
        <v>5292</v>
      </c>
      <c r="J8919" t="s">
        <v>5293</v>
      </c>
      <c r="K8919" t="b">
        <f>LOOKUP(A8919,'[1]UDDATA-1'!B:B,'[1]UDDATA-1'!A:A)&lt;&gt;LOOKUP(A8919,'[1]UDDATA-2'!B:B,'[1]UDDATA-2'!A:A)</f>
        <v>0</v>
      </c>
      <c r="L8919" t="str">
        <f t="shared" si="1112"/>
        <v>Matematik til multimedie-applikationer</v>
      </c>
      <c r="M8919">
        <f t="shared" si="1113"/>
        <v>4</v>
      </c>
      <c r="N8919" t="str">
        <f t="shared" si="1114"/>
        <v/>
      </c>
      <c r="O8919" t="e">
        <f>IF(AND(A8919&lt;&gt;A8918,#REF!&lt;&gt;""),#REF!,"")</f>
        <v>#REF!</v>
      </c>
      <c r="P8919" t="e">
        <f t="shared" si="1117"/>
        <v>#REF!</v>
      </c>
      <c r="Q8919" s="2" t="e">
        <f t="shared" ca="1" si="1118"/>
        <v>#REF!</v>
      </c>
      <c r="R8919" t="e">
        <f>IF(NOT(#REF!="Indskrevet"),"",IF(E8919="",FALSE,AND(NOT(#REF!),VALUE(RIGHT(CONCATENATE(YEAR(E8919)),2))=15)))</f>
        <v>#REF!</v>
      </c>
      <c r="S8919" t="e">
        <f t="shared" si="1115"/>
        <v>#REF!</v>
      </c>
      <c r="T8919" t="e">
        <f t="shared" si="1116"/>
        <v>#REF!</v>
      </c>
      <c r="U8919" s="2" t="e">
        <f t="shared" si="1119"/>
        <v>#REF!</v>
      </c>
      <c r="V8919" s="2"/>
    </row>
    <row r="8920" spans="1:22" x14ac:dyDescent="0.25">
      <c r="A8920" t="s">
        <v>4993</v>
      </c>
      <c r="B8920" t="s">
        <v>4994</v>
      </c>
      <c r="C8920">
        <v>24.999999999999599</v>
      </c>
      <c r="D8920" t="s">
        <v>5327</v>
      </c>
      <c r="E8920" s="1">
        <v>42033</v>
      </c>
      <c r="F8920" t="s">
        <v>5286</v>
      </c>
      <c r="G8920">
        <v>1</v>
      </c>
      <c r="H8920" t="s">
        <v>5307</v>
      </c>
      <c r="I8920" t="s">
        <v>5288</v>
      </c>
      <c r="J8920" t="s">
        <v>5289</v>
      </c>
      <c r="K8920" t="b">
        <f>LOOKUP(A8920,'[1]UDDATA-1'!B:B,'[1]UDDATA-1'!A:A)&lt;&gt;LOOKUP(A8920,'[1]UDDATA-2'!B:B,'[1]UDDATA-2'!A:A)</f>
        <v>0</v>
      </c>
      <c r="L8920" t="str">
        <f t="shared" si="1112"/>
        <v>Grundlæggende programmering</v>
      </c>
      <c r="M8920">
        <f t="shared" si="1113"/>
        <v>-3</v>
      </c>
      <c r="N8920" t="str">
        <f t="shared" si="1114"/>
        <v/>
      </c>
      <c r="O8920" t="e">
        <f>IF(AND(A8920&lt;&gt;A8919,#REF!&lt;&gt;""),#REF!,"")</f>
        <v>#REF!</v>
      </c>
      <c r="P8920" t="e">
        <f t="shared" si="1117"/>
        <v>#REF!</v>
      </c>
      <c r="Q8920" s="2" t="e">
        <f t="shared" ca="1" si="1118"/>
        <v>#REF!</v>
      </c>
      <c r="R8920" t="e">
        <f>IF(NOT(#REF!="Indskrevet"),"",IF(E8920="",FALSE,AND(NOT(#REF!),VALUE(RIGHT(CONCATENATE(YEAR(E8920)),2))=15)))</f>
        <v>#REF!</v>
      </c>
      <c r="S8920" t="e">
        <f t="shared" si="1115"/>
        <v>#REF!</v>
      </c>
      <c r="T8920" t="e">
        <f t="shared" si="1116"/>
        <v>#REF!</v>
      </c>
      <c r="U8920" s="2" t="e">
        <f t="shared" si="1119"/>
        <v>#REF!</v>
      </c>
      <c r="V8920" s="2"/>
    </row>
    <row r="8921" spans="1:22" x14ac:dyDescent="0.25">
      <c r="A8921" t="s">
        <v>4993</v>
      </c>
      <c r="B8921" t="s">
        <v>4994</v>
      </c>
      <c r="C8921">
        <v>24.999999999999599</v>
      </c>
      <c r="D8921" t="s">
        <v>5318</v>
      </c>
      <c r="E8921" s="1">
        <v>42066</v>
      </c>
      <c r="F8921" t="s">
        <v>5286</v>
      </c>
      <c r="G8921">
        <v>2</v>
      </c>
      <c r="H8921" t="s">
        <v>5287</v>
      </c>
      <c r="I8921" t="s">
        <v>5288</v>
      </c>
      <c r="J8921" t="s">
        <v>5293</v>
      </c>
      <c r="K8921" t="b">
        <f>LOOKUP(A8921,'[1]UDDATA-1'!B:B,'[1]UDDATA-1'!A:A)&lt;&gt;LOOKUP(A8921,'[1]UDDATA-2'!B:B,'[1]UDDATA-2'!A:A)</f>
        <v>0</v>
      </c>
      <c r="L8921" t="str">
        <f t="shared" si="1112"/>
        <v/>
      </c>
      <c r="M8921" t="str">
        <f t="shared" si="1113"/>
        <v/>
      </c>
      <c r="N8921" t="str">
        <f t="shared" si="1114"/>
        <v/>
      </c>
      <c r="O8921" t="e">
        <f>IF(AND(A8921&lt;&gt;A8920,#REF!&lt;&gt;""),#REF!,"")</f>
        <v>#REF!</v>
      </c>
      <c r="P8921" t="e">
        <f t="shared" si="1117"/>
        <v>#REF!</v>
      </c>
      <c r="Q8921" s="2" t="e">
        <f t="shared" ca="1" si="1118"/>
        <v>#REF!</v>
      </c>
      <c r="R8921" t="e">
        <f>IF(NOT(#REF!="Indskrevet"),"",IF(E8921="",FALSE,AND(NOT(#REF!),VALUE(RIGHT(CONCATENATE(YEAR(E8921)),2))=15)))</f>
        <v>#REF!</v>
      </c>
      <c r="S8921" t="e">
        <f t="shared" si="1115"/>
        <v>#REF!</v>
      </c>
      <c r="T8921" t="e">
        <f t="shared" si="1116"/>
        <v>#REF!</v>
      </c>
      <c r="U8921" s="2" t="e">
        <f t="shared" si="1119"/>
        <v>#REF!</v>
      </c>
      <c r="V8921" s="2"/>
    </row>
    <row r="8922" spans="1:22" x14ac:dyDescent="0.25">
      <c r="A8922" t="s">
        <v>4993</v>
      </c>
      <c r="B8922" t="s">
        <v>4994</v>
      </c>
      <c r="C8922">
        <v>24.999999999999599</v>
      </c>
      <c r="D8922" t="s">
        <v>5318</v>
      </c>
      <c r="E8922" s="1">
        <v>42178</v>
      </c>
      <c r="F8922" t="s">
        <v>5291</v>
      </c>
      <c r="G8922">
        <v>1</v>
      </c>
      <c r="H8922" t="s">
        <v>5287</v>
      </c>
      <c r="I8922" t="s">
        <v>5292</v>
      </c>
      <c r="J8922" t="s">
        <v>5293</v>
      </c>
      <c r="K8922" t="b">
        <f>LOOKUP(A8922,'[1]UDDATA-1'!B:B,'[1]UDDATA-1'!A:A)&lt;&gt;LOOKUP(A8922,'[1]UDDATA-2'!B:B,'[1]UDDATA-2'!A:A)</f>
        <v>0</v>
      </c>
      <c r="L8922" t="str">
        <f t="shared" si="1112"/>
        <v>Matematik til multimedie-applikationer</v>
      </c>
      <c r="M8922" t="str">
        <f t="shared" si="1113"/>
        <v/>
      </c>
      <c r="N8922" t="str">
        <f t="shared" si="1114"/>
        <v>U</v>
      </c>
      <c r="O8922" t="e">
        <f>IF(AND(A8922&lt;&gt;A8921,#REF!&lt;&gt;""),#REF!,"")</f>
        <v>#REF!</v>
      </c>
      <c r="P8922" t="e">
        <f t="shared" si="1117"/>
        <v>#REF!</v>
      </c>
      <c r="Q8922" s="2" t="e">
        <f t="shared" ca="1" si="1118"/>
        <v>#REF!</v>
      </c>
      <c r="R8922" t="e">
        <f>IF(NOT(#REF!="Indskrevet"),"",IF(E8922="",FALSE,AND(NOT(#REF!),VALUE(RIGHT(CONCATENATE(YEAR(E8922)),2))=15)))</f>
        <v>#REF!</v>
      </c>
      <c r="S8922" t="e">
        <f t="shared" si="1115"/>
        <v>#REF!</v>
      </c>
      <c r="T8922" t="e">
        <f t="shared" si="1116"/>
        <v>#REF!</v>
      </c>
      <c r="U8922" s="2" t="e">
        <f t="shared" si="1119"/>
        <v>#REF!</v>
      </c>
      <c r="V8922" s="2"/>
    </row>
    <row r="8923" spans="1:22" x14ac:dyDescent="0.25">
      <c r="A8923" t="s">
        <v>4995</v>
      </c>
      <c r="B8923" t="s">
        <v>4996</v>
      </c>
      <c r="C8923">
        <v>29.9999999999994</v>
      </c>
      <c r="D8923" t="s">
        <v>5306</v>
      </c>
      <c r="E8923" s="1">
        <v>42031</v>
      </c>
      <c r="F8923" t="s">
        <v>5308</v>
      </c>
      <c r="G8923">
        <v>1</v>
      </c>
      <c r="H8923" t="s">
        <v>5307</v>
      </c>
      <c r="I8923" t="s">
        <v>5288</v>
      </c>
      <c r="J8923" t="s">
        <v>5289</v>
      </c>
      <c r="K8923" t="b">
        <f>LOOKUP(A8923,'[1]UDDATA-1'!B:B,'[1]UDDATA-1'!A:A)&lt;&gt;LOOKUP(A8923,'[1]UDDATA-2'!B:B,'[1]UDDATA-2'!A:A)</f>
        <v>0</v>
      </c>
      <c r="L8923" t="str">
        <f t="shared" si="1112"/>
        <v>Grundlæggende programmering</v>
      </c>
      <c r="M8923">
        <f t="shared" si="1113"/>
        <v>0</v>
      </c>
      <c r="N8923" t="str">
        <f t="shared" si="1114"/>
        <v/>
      </c>
      <c r="O8923" t="e">
        <f>IF(AND(A8923&lt;&gt;A8922,#REF!&lt;&gt;""),#REF!,"")</f>
        <v>#REF!</v>
      </c>
      <c r="P8923" t="e">
        <f t="shared" si="1117"/>
        <v>#REF!</v>
      </c>
      <c r="Q8923" s="2" t="e">
        <f t="shared" ca="1" si="1118"/>
        <v>#REF!</v>
      </c>
      <c r="R8923" t="e">
        <f>IF(NOT(#REF!="Indskrevet"),"",IF(E8923="",FALSE,AND(NOT(#REF!),VALUE(RIGHT(CONCATENATE(YEAR(E8923)),2))=15)))</f>
        <v>#REF!</v>
      </c>
      <c r="S8923" t="e">
        <f t="shared" si="1115"/>
        <v>#REF!</v>
      </c>
      <c r="T8923" t="e">
        <f t="shared" si="1116"/>
        <v>#REF!</v>
      </c>
      <c r="U8923" s="2" t="e">
        <f t="shared" si="1119"/>
        <v>#REF!</v>
      </c>
      <c r="V8923" s="2"/>
    </row>
    <row r="8924" spans="1:22" x14ac:dyDescent="0.25">
      <c r="A8924" t="s">
        <v>4995</v>
      </c>
      <c r="B8924" t="s">
        <v>4996</v>
      </c>
      <c r="C8924">
        <v>29.9999999999994</v>
      </c>
      <c r="D8924" t="s">
        <v>5317</v>
      </c>
      <c r="E8924" s="1">
        <v>42067</v>
      </c>
      <c r="F8924" t="s">
        <v>5308</v>
      </c>
      <c r="G8924">
        <v>2</v>
      </c>
      <c r="H8924" t="s">
        <v>5287</v>
      </c>
      <c r="I8924" t="s">
        <v>5288</v>
      </c>
      <c r="J8924" t="s">
        <v>5293</v>
      </c>
      <c r="K8924" t="b">
        <f>LOOKUP(A8924,'[1]UDDATA-1'!B:B,'[1]UDDATA-1'!A:A)&lt;&gt;LOOKUP(A8924,'[1]UDDATA-2'!B:B,'[1]UDDATA-2'!A:A)</f>
        <v>0</v>
      </c>
      <c r="L8924" t="str">
        <f t="shared" si="1112"/>
        <v/>
      </c>
      <c r="M8924" t="str">
        <f t="shared" si="1113"/>
        <v/>
      </c>
      <c r="N8924" t="str">
        <f t="shared" si="1114"/>
        <v/>
      </c>
      <c r="O8924" t="e">
        <f>IF(AND(A8924&lt;&gt;A8923,#REF!&lt;&gt;""),#REF!,"")</f>
        <v>#REF!</v>
      </c>
      <c r="P8924" t="e">
        <f t="shared" si="1117"/>
        <v>#REF!</v>
      </c>
      <c r="Q8924" s="2" t="e">
        <f t="shared" ca="1" si="1118"/>
        <v>#REF!</v>
      </c>
      <c r="R8924" t="e">
        <f>IF(NOT(#REF!="Indskrevet"),"",IF(E8924="",FALSE,AND(NOT(#REF!),VALUE(RIGHT(CONCATENATE(YEAR(E8924)),2))=15)))</f>
        <v>#REF!</v>
      </c>
      <c r="S8924" t="e">
        <f t="shared" si="1115"/>
        <v>#REF!</v>
      </c>
      <c r="T8924" t="e">
        <f t="shared" si="1116"/>
        <v>#REF!</v>
      </c>
      <c r="U8924" s="2" t="e">
        <f t="shared" si="1119"/>
        <v>#REF!</v>
      </c>
      <c r="V8924" s="2"/>
    </row>
    <row r="8925" spans="1:22" x14ac:dyDescent="0.25">
      <c r="A8925" t="s">
        <v>4997</v>
      </c>
      <c r="B8925" t="s">
        <v>4998</v>
      </c>
      <c r="C8925">
        <v>179.99999999999599</v>
      </c>
      <c r="D8925" t="s">
        <v>5317</v>
      </c>
      <c r="E8925" s="1">
        <v>40561</v>
      </c>
      <c r="F8925" t="s">
        <v>5328</v>
      </c>
      <c r="G8925">
        <v>1</v>
      </c>
      <c r="H8925" t="s">
        <v>5287</v>
      </c>
      <c r="I8925" t="s">
        <v>5324</v>
      </c>
      <c r="J8925" t="s">
        <v>5362</v>
      </c>
      <c r="K8925" t="b">
        <f>LOOKUP(A8925,'[1]UDDATA-1'!B:B,'[1]UDDATA-1'!A:A)&lt;&gt;LOOKUP(A8925,'[1]UDDATA-2'!B:B,'[1]UDDATA-2'!A:A)</f>
        <v>0</v>
      </c>
      <c r="L8925" t="str">
        <f t="shared" si="1112"/>
        <v>Lineær algebra</v>
      </c>
      <c r="M8925">
        <f t="shared" si="1113"/>
        <v>4</v>
      </c>
      <c r="N8925" t="str">
        <f t="shared" si="1114"/>
        <v/>
      </c>
      <c r="O8925" t="e">
        <f>IF(AND(A8925&lt;&gt;A8924,#REF!&lt;&gt;""),#REF!,"")</f>
        <v>#REF!</v>
      </c>
      <c r="P8925" t="e">
        <f t="shared" si="1117"/>
        <v>#REF!</v>
      </c>
      <c r="Q8925" s="2" t="e">
        <f t="shared" ca="1" si="1118"/>
        <v>#REF!</v>
      </c>
      <c r="R8925" t="e">
        <f>IF(NOT(#REF!="Indskrevet"),"",IF(E8925="",FALSE,AND(NOT(#REF!),VALUE(RIGHT(CONCATENATE(YEAR(E8925)),2))=15)))</f>
        <v>#REF!</v>
      </c>
      <c r="S8925" t="e">
        <f t="shared" si="1115"/>
        <v>#REF!</v>
      </c>
      <c r="T8925" t="e">
        <f t="shared" si="1116"/>
        <v>#REF!</v>
      </c>
      <c r="U8925" s="2" t="e">
        <f t="shared" si="1119"/>
        <v>#REF!</v>
      </c>
      <c r="V8925" s="2"/>
    </row>
    <row r="8926" spans="1:22" x14ac:dyDescent="0.25">
      <c r="A8926" t="s">
        <v>4997</v>
      </c>
      <c r="B8926" t="s">
        <v>4998</v>
      </c>
      <c r="C8926">
        <v>179.99999999999599</v>
      </c>
      <c r="D8926" t="s">
        <v>5318</v>
      </c>
      <c r="E8926" s="1">
        <v>40712</v>
      </c>
      <c r="F8926" t="s">
        <v>5329</v>
      </c>
      <c r="G8926">
        <v>1</v>
      </c>
      <c r="H8926" t="s">
        <v>5307</v>
      </c>
      <c r="I8926" t="s">
        <v>5330</v>
      </c>
      <c r="J8926" t="s">
        <v>5362</v>
      </c>
      <c r="K8926" t="b">
        <f>LOOKUP(A8926,'[1]UDDATA-1'!B:B,'[1]UDDATA-1'!A:A)&lt;&gt;LOOKUP(A8926,'[1]UDDATA-2'!B:B,'[1]UDDATA-2'!A:A)</f>
        <v>0</v>
      </c>
      <c r="L8926" t="str">
        <f t="shared" si="1112"/>
        <v>Diskret matematik</v>
      </c>
      <c r="M8926" t="str">
        <f t="shared" si="1113"/>
        <v/>
      </c>
      <c r="N8926" t="str">
        <f t="shared" si="1114"/>
        <v>U</v>
      </c>
      <c r="O8926" t="e">
        <f>IF(AND(A8926&lt;&gt;A8925,#REF!&lt;&gt;""),#REF!,"")</f>
        <v>#REF!</v>
      </c>
      <c r="P8926" t="e">
        <f t="shared" si="1117"/>
        <v>#REF!</v>
      </c>
      <c r="Q8926" s="2" t="e">
        <f t="shared" ca="1" si="1118"/>
        <v>#REF!</v>
      </c>
      <c r="R8926" t="e">
        <f>IF(NOT(#REF!="Indskrevet"),"",IF(E8926="",FALSE,AND(NOT(#REF!),VALUE(RIGHT(CONCATENATE(YEAR(E8926)),2))=15)))</f>
        <v>#REF!</v>
      </c>
      <c r="S8926" t="e">
        <f t="shared" si="1115"/>
        <v>#REF!</v>
      </c>
      <c r="T8926" t="e">
        <f t="shared" si="1116"/>
        <v>#REF!</v>
      </c>
      <c r="U8926" s="2" t="e">
        <f t="shared" si="1119"/>
        <v>#REF!</v>
      </c>
      <c r="V8926" s="2"/>
    </row>
    <row r="8927" spans="1:22" x14ac:dyDescent="0.25">
      <c r="A8927" t="s">
        <v>4997</v>
      </c>
      <c r="B8927" t="s">
        <v>4998</v>
      </c>
      <c r="C8927">
        <v>179.99999999999599</v>
      </c>
      <c r="D8927" t="s">
        <v>5285</v>
      </c>
      <c r="E8927" s="1">
        <v>40801</v>
      </c>
      <c r="F8927" t="s">
        <v>5329</v>
      </c>
      <c r="G8927">
        <v>2</v>
      </c>
      <c r="H8927" t="s">
        <v>5287</v>
      </c>
      <c r="I8927" t="s">
        <v>5330</v>
      </c>
      <c r="J8927" t="s">
        <v>5362</v>
      </c>
      <c r="K8927" t="b">
        <f>LOOKUP(A8927,'[1]UDDATA-1'!B:B,'[1]UDDATA-1'!A:A)&lt;&gt;LOOKUP(A8927,'[1]UDDATA-2'!B:B,'[1]UDDATA-2'!A:A)</f>
        <v>0</v>
      </c>
      <c r="L8927" t="str">
        <f t="shared" si="1112"/>
        <v/>
      </c>
      <c r="M8927" t="str">
        <f t="shared" si="1113"/>
        <v/>
      </c>
      <c r="N8927" t="str">
        <f t="shared" si="1114"/>
        <v/>
      </c>
      <c r="O8927" t="e">
        <f>IF(AND(A8927&lt;&gt;A8926,#REF!&lt;&gt;""),#REF!,"")</f>
        <v>#REF!</v>
      </c>
      <c r="P8927" t="e">
        <f t="shared" si="1117"/>
        <v>#REF!</v>
      </c>
      <c r="Q8927" s="2" t="e">
        <f t="shared" ca="1" si="1118"/>
        <v>#REF!</v>
      </c>
      <c r="R8927" t="e">
        <f>IF(NOT(#REF!="Indskrevet"),"",IF(E8927="",FALSE,AND(NOT(#REF!),VALUE(RIGHT(CONCATENATE(YEAR(E8927)),2))=15)))</f>
        <v>#REF!</v>
      </c>
      <c r="S8927" t="e">
        <f t="shared" si="1115"/>
        <v>#REF!</v>
      </c>
      <c r="T8927" t="e">
        <f t="shared" si="1116"/>
        <v>#REF!</v>
      </c>
      <c r="U8927" s="2" t="e">
        <f t="shared" si="1119"/>
        <v>#REF!</v>
      </c>
      <c r="V8927" s="2"/>
    </row>
    <row r="8928" spans="1:22" x14ac:dyDescent="0.25">
      <c r="A8928" t="s">
        <v>4997</v>
      </c>
      <c r="B8928" t="s">
        <v>4998</v>
      </c>
      <c r="C8928">
        <v>179.99999999999599</v>
      </c>
      <c r="D8928" t="s">
        <v>5306</v>
      </c>
      <c r="E8928" s="1">
        <v>40708</v>
      </c>
      <c r="F8928" t="s">
        <v>5331</v>
      </c>
      <c r="G8928">
        <v>1</v>
      </c>
      <c r="H8928" t="s">
        <v>5307</v>
      </c>
      <c r="I8928" t="s">
        <v>5332</v>
      </c>
      <c r="J8928" t="s">
        <v>5362</v>
      </c>
      <c r="K8928" t="b">
        <f>LOOKUP(A8928,'[1]UDDATA-1'!B:B,'[1]UDDATA-1'!A:A)&lt;&gt;LOOKUP(A8928,'[1]UDDATA-2'!B:B,'[1]UDDATA-2'!A:A)</f>
        <v>0</v>
      </c>
      <c r="L8928" t="str">
        <f t="shared" si="1112"/>
        <v>Computerarkitektur</v>
      </c>
      <c r="M8928">
        <f t="shared" si="1113"/>
        <v>0</v>
      </c>
      <c r="N8928" t="str">
        <f t="shared" si="1114"/>
        <v/>
      </c>
      <c r="O8928" t="e">
        <f>IF(AND(A8928&lt;&gt;A8927,#REF!&lt;&gt;""),#REF!,"")</f>
        <v>#REF!</v>
      </c>
      <c r="P8928" t="e">
        <f t="shared" si="1117"/>
        <v>#REF!</v>
      </c>
      <c r="Q8928" s="2" t="e">
        <f t="shared" ca="1" si="1118"/>
        <v>#REF!</v>
      </c>
      <c r="R8928" t="e">
        <f>IF(NOT(#REF!="Indskrevet"),"",IF(E8928="",FALSE,AND(NOT(#REF!),VALUE(RIGHT(CONCATENATE(YEAR(E8928)),2))=15)))</f>
        <v>#REF!</v>
      </c>
      <c r="S8928" t="e">
        <f t="shared" si="1115"/>
        <v>#REF!</v>
      </c>
      <c r="T8928" t="e">
        <f t="shared" si="1116"/>
        <v>#REF!</v>
      </c>
      <c r="U8928" s="2" t="e">
        <f t="shared" si="1119"/>
        <v>#REF!</v>
      </c>
      <c r="V8928" s="2"/>
    </row>
    <row r="8929" spans="1:22" x14ac:dyDescent="0.25">
      <c r="A8929" t="s">
        <v>4997</v>
      </c>
      <c r="B8929" t="s">
        <v>4998</v>
      </c>
      <c r="C8929">
        <v>179.99999999999599</v>
      </c>
      <c r="D8929" t="s">
        <v>5285</v>
      </c>
      <c r="E8929" s="1">
        <v>40774</v>
      </c>
      <c r="F8929" t="s">
        <v>5331</v>
      </c>
      <c r="G8929">
        <v>2</v>
      </c>
      <c r="H8929" t="s">
        <v>5287</v>
      </c>
      <c r="I8929" t="s">
        <v>5332</v>
      </c>
      <c r="J8929" t="s">
        <v>5362</v>
      </c>
      <c r="K8929" t="b">
        <f>LOOKUP(A8929,'[1]UDDATA-1'!B:B,'[1]UDDATA-1'!A:A)&lt;&gt;LOOKUP(A8929,'[1]UDDATA-2'!B:B,'[1]UDDATA-2'!A:A)</f>
        <v>0</v>
      </c>
      <c r="L8929" t="str">
        <f t="shared" si="1112"/>
        <v/>
      </c>
      <c r="M8929" t="str">
        <f t="shared" si="1113"/>
        <v/>
      </c>
      <c r="N8929" t="str">
        <f t="shared" si="1114"/>
        <v/>
      </c>
      <c r="O8929" t="e">
        <f>IF(AND(A8929&lt;&gt;A8928,#REF!&lt;&gt;""),#REF!,"")</f>
        <v>#REF!</v>
      </c>
      <c r="P8929" t="e">
        <f t="shared" si="1117"/>
        <v>#REF!</v>
      </c>
      <c r="Q8929" s="2" t="e">
        <f t="shared" ca="1" si="1118"/>
        <v>#REF!</v>
      </c>
      <c r="R8929" t="e">
        <f>IF(NOT(#REF!="Indskrevet"),"",IF(E8929="",FALSE,AND(NOT(#REF!),VALUE(RIGHT(CONCATENATE(YEAR(E8929)),2))=15)))</f>
        <v>#REF!</v>
      </c>
      <c r="S8929" t="e">
        <f t="shared" si="1115"/>
        <v>#REF!</v>
      </c>
      <c r="T8929" t="e">
        <f t="shared" si="1116"/>
        <v>#REF!</v>
      </c>
      <c r="U8929" s="2" t="e">
        <f t="shared" si="1119"/>
        <v>#REF!</v>
      </c>
      <c r="V8929" s="2"/>
    </row>
    <row r="8930" spans="1:22" x14ac:dyDescent="0.25">
      <c r="A8930" t="s">
        <v>4997</v>
      </c>
      <c r="B8930" t="s">
        <v>4998</v>
      </c>
      <c r="C8930">
        <v>179.99999999999599</v>
      </c>
      <c r="D8930" t="s">
        <v>42</v>
      </c>
      <c r="E8930" s="1">
        <v>40724</v>
      </c>
      <c r="F8930" t="s">
        <v>5333</v>
      </c>
      <c r="G8930">
        <v>1</v>
      </c>
      <c r="H8930" t="s">
        <v>5287</v>
      </c>
      <c r="I8930" t="s">
        <v>5334</v>
      </c>
      <c r="J8930" t="s">
        <v>5362</v>
      </c>
      <c r="K8930" t="b">
        <f>LOOKUP(A8930,'[1]UDDATA-1'!B:B,'[1]UDDATA-1'!A:A)&lt;&gt;LOOKUP(A8930,'[1]UDDATA-2'!B:B,'[1]UDDATA-2'!A:A)</f>
        <v>0</v>
      </c>
      <c r="L8930" t="str">
        <f t="shared" si="1112"/>
        <v>Objektorienteret programmering</v>
      </c>
      <c r="M8930" t="str">
        <f t="shared" si="1113"/>
        <v/>
      </c>
      <c r="N8930" t="str">
        <f t="shared" si="1114"/>
        <v>B</v>
      </c>
      <c r="O8930" t="e">
        <f>IF(AND(A8930&lt;&gt;A8929,#REF!&lt;&gt;""),#REF!,"")</f>
        <v>#REF!</v>
      </c>
      <c r="P8930" t="e">
        <f t="shared" si="1117"/>
        <v>#REF!</v>
      </c>
      <c r="Q8930" s="2" t="e">
        <f t="shared" ca="1" si="1118"/>
        <v>#REF!</v>
      </c>
      <c r="R8930" t="e">
        <f>IF(NOT(#REF!="Indskrevet"),"",IF(E8930="",FALSE,AND(NOT(#REF!),VALUE(RIGHT(CONCATENATE(YEAR(E8930)),2))=15)))</f>
        <v>#REF!</v>
      </c>
      <c r="S8930" t="e">
        <f t="shared" si="1115"/>
        <v>#REF!</v>
      </c>
      <c r="T8930" t="e">
        <f t="shared" si="1116"/>
        <v>#REF!</v>
      </c>
      <c r="U8930" s="2" t="e">
        <f t="shared" si="1119"/>
        <v>#REF!</v>
      </c>
      <c r="V8930" s="2"/>
    </row>
    <row r="8931" spans="1:22" x14ac:dyDescent="0.25">
      <c r="A8931" t="s">
        <v>4997</v>
      </c>
      <c r="B8931" t="s">
        <v>4998</v>
      </c>
      <c r="C8931">
        <v>179.99999999999599</v>
      </c>
      <c r="D8931" t="s">
        <v>5306</v>
      </c>
      <c r="E8931" s="1">
        <v>40973</v>
      </c>
      <c r="F8931" t="s">
        <v>5339</v>
      </c>
      <c r="G8931">
        <v>1</v>
      </c>
      <c r="H8931" t="s">
        <v>5287</v>
      </c>
      <c r="I8931" t="s">
        <v>5340</v>
      </c>
      <c r="J8931" t="s">
        <v>5362</v>
      </c>
      <c r="K8931" t="b">
        <f>LOOKUP(A8931,'[1]UDDATA-1'!B:B,'[1]UDDATA-1'!A:A)&lt;&gt;LOOKUP(A8931,'[1]UDDATA-2'!B:B,'[1]UDDATA-2'!A:A)</f>
        <v>0</v>
      </c>
      <c r="L8931" t="str">
        <f t="shared" si="1112"/>
        <v>Algoritmik og datastrukturer</v>
      </c>
      <c r="M8931">
        <f t="shared" si="1113"/>
        <v>0</v>
      </c>
      <c r="N8931" t="str">
        <f t="shared" si="1114"/>
        <v/>
      </c>
      <c r="O8931" t="e">
        <f>IF(AND(A8931&lt;&gt;A8930,#REF!&lt;&gt;""),#REF!,"")</f>
        <v>#REF!</v>
      </c>
      <c r="P8931" t="e">
        <f t="shared" si="1117"/>
        <v>#REF!</v>
      </c>
      <c r="Q8931" s="2" t="e">
        <f t="shared" ca="1" si="1118"/>
        <v>#REF!</v>
      </c>
      <c r="R8931" t="e">
        <f>IF(NOT(#REF!="Indskrevet"),"",IF(E8931="",FALSE,AND(NOT(#REF!),VALUE(RIGHT(CONCATENATE(YEAR(E8931)),2))=15)))</f>
        <v>#REF!</v>
      </c>
      <c r="S8931" t="e">
        <f t="shared" si="1115"/>
        <v>#REF!</v>
      </c>
      <c r="T8931" t="e">
        <f t="shared" si="1116"/>
        <v>#REF!</v>
      </c>
      <c r="U8931" s="2" t="e">
        <f t="shared" si="1119"/>
        <v>#REF!</v>
      </c>
      <c r="V8931" s="2"/>
    </row>
    <row r="8932" spans="1:22" x14ac:dyDescent="0.25">
      <c r="A8932" t="s">
        <v>4997</v>
      </c>
      <c r="B8932" t="s">
        <v>4998</v>
      </c>
      <c r="C8932">
        <v>179.99999999999599</v>
      </c>
      <c r="D8932" t="s">
        <v>5318</v>
      </c>
      <c r="E8932" s="1">
        <v>41082</v>
      </c>
      <c r="F8932" t="s">
        <v>5341</v>
      </c>
      <c r="G8932">
        <v>1</v>
      </c>
      <c r="H8932" t="s">
        <v>5287</v>
      </c>
      <c r="I8932" t="s">
        <v>5342</v>
      </c>
      <c r="J8932" t="s">
        <v>5362</v>
      </c>
      <c r="K8932" t="b">
        <f>LOOKUP(A8932,'[1]UDDATA-1'!B:B,'[1]UDDATA-1'!A:A)&lt;&gt;LOOKUP(A8932,'[1]UDDATA-2'!B:B,'[1]UDDATA-2'!A:A)</f>
        <v>0</v>
      </c>
      <c r="L8932" t="str">
        <f t="shared" si="1112"/>
        <v>Syntaks og semantik</v>
      </c>
      <c r="M8932" t="str">
        <f t="shared" si="1113"/>
        <v/>
      </c>
      <c r="N8932" t="str">
        <f t="shared" si="1114"/>
        <v>U</v>
      </c>
      <c r="O8932" t="e">
        <f>IF(AND(A8932&lt;&gt;A8931,#REF!&lt;&gt;""),#REF!,"")</f>
        <v>#REF!</v>
      </c>
      <c r="P8932" t="e">
        <f t="shared" si="1117"/>
        <v>#REF!</v>
      </c>
      <c r="Q8932" s="2" t="e">
        <f t="shared" ca="1" si="1118"/>
        <v>#REF!</v>
      </c>
      <c r="R8932" t="e">
        <f>IF(NOT(#REF!="Indskrevet"),"",IF(E8932="",FALSE,AND(NOT(#REF!),VALUE(RIGHT(CONCATENATE(YEAR(E8932)),2))=15)))</f>
        <v>#REF!</v>
      </c>
      <c r="S8932" t="e">
        <f t="shared" si="1115"/>
        <v>#REF!</v>
      </c>
      <c r="T8932" t="e">
        <f t="shared" si="1116"/>
        <v>#REF!</v>
      </c>
      <c r="U8932" s="2" t="e">
        <f t="shared" si="1119"/>
        <v>#REF!</v>
      </c>
      <c r="V8932" s="2"/>
    </row>
    <row r="8933" spans="1:22" x14ac:dyDescent="0.25">
      <c r="A8933" t="s">
        <v>4999</v>
      </c>
      <c r="B8933" t="s">
        <v>5000</v>
      </c>
      <c r="C8933">
        <v>179.99999999999599</v>
      </c>
      <c r="D8933" t="s">
        <v>5285</v>
      </c>
      <c r="E8933" s="1">
        <v>41316</v>
      </c>
      <c r="F8933" t="s">
        <v>5308</v>
      </c>
      <c r="G8933">
        <v>1</v>
      </c>
      <c r="H8933" t="s">
        <v>5287</v>
      </c>
      <c r="I8933" t="s">
        <v>5288</v>
      </c>
      <c r="J8933" t="s">
        <v>5289</v>
      </c>
      <c r="K8933" t="b">
        <f>LOOKUP(A8933,'[1]UDDATA-1'!B:B,'[1]UDDATA-1'!A:A)&lt;&gt;LOOKUP(A8933,'[1]UDDATA-2'!B:B,'[1]UDDATA-2'!A:A)</f>
        <v>0</v>
      </c>
      <c r="L8933" t="str">
        <f t="shared" si="1112"/>
        <v>Grundlæggende programmering</v>
      </c>
      <c r="M8933">
        <f t="shared" si="1113"/>
        <v>2</v>
      </c>
      <c r="N8933" t="str">
        <f t="shared" si="1114"/>
        <v/>
      </c>
      <c r="O8933" t="e">
        <f>IF(AND(A8933&lt;&gt;A8932,#REF!&lt;&gt;""),#REF!,"")</f>
        <v>#REF!</v>
      </c>
      <c r="P8933" t="e">
        <f t="shared" si="1117"/>
        <v>#REF!</v>
      </c>
      <c r="Q8933" s="2" t="e">
        <f t="shared" ca="1" si="1118"/>
        <v>#REF!</v>
      </c>
      <c r="R8933" t="e">
        <f>IF(NOT(#REF!="Indskrevet"),"",IF(E8933="",FALSE,AND(NOT(#REF!),VALUE(RIGHT(CONCATENATE(YEAR(E8933)),2))=15)))</f>
        <v>#REF!</v>
      </c>
      <c r="S8933" t="e">
        <f t="shared" si="1115"/>
        <v>#REF!</v>
      </c>
      <c r="T8933" t="e">
        <f t="shared" si="1116"/>
        <v>#REF!</v>
      </c>
      <c r="U8933" s="2" t="e">
        <f t="shared" si="1119"/>
        <v>#REF!</v>
      </c>
      <c r="V8933" s="2"/>
    </row>
    <row r="8934" spans="1:22" x14ac:dyDescent="0.25">
      <c r="A8934" t="s">
        <v>4999</v>
      </c>
      <c r="B8934" t="s">
        <v>5000</v>
      </c>
      <c r="C8934">
        <v>179.99999999999599</v>
      </c>
      <c r="D8934" t="s">
        <v>5317</v>
      </c>
      <c r="E8934" s="1">
        <v>41452</v>
      </c>
      <c r="F8934" t="s">
        <v>5309</v>
      </c>
      <c r="G8934">
        <v>1</v>
      </c>
      <c r="H8934" t="s">
        <v>5287</v>
      </c>
      <c r="I8934" t="s">
        <v>5292</v>
      </c>
      <c r="J8934" t="s">
        <v>5293</v>
      </c>
      <c r="K8934" t="b">
        <f>LOOKUP(A8934,'[1]UDDATA-1'!B:B,'[1]UDDATA-1'!A:A)&lt;&gt;LOOKUP(A8934,'[1]UDDATA-2'!B:B,'[1]UDDATA-2'!A:A)</f>
        <v>0</v>
      </c>
      <c r="L8934" t="str">
        <f t="shared" si="1112"/>
        <v>Matematik til multimedie-applikationer</v>
      </c>
      <c r="M8934">
        <f t="shared" si="1113"/>
        <v>4</v>
      </c>
      <c r="N8934" t="str">
        <f t="shared" si="1114"/>
        <v/>
      </c>
      <c r="O8934" t="e">
        <f>IF(AND(A8934&lt;&gt;A8933,#REF!&lt;&gt;""),#REF!,"")</f>
        <v>#REF!</v>
      </c>
      <c r="P8934" t="e">
        <f t="shared" si="1117"/>
        <v>#REF!</v>
      </c>
      <c r="Q8934" s="2" t="e">
        <f t="shared" ca="1" si="1118"/>
        <v>#REF!</v>
      </c>
      <c r="R8934" t="e">
        <f>IF(NOT(#REF!="Indskrevet"),"",IF(E8934="",FALSE,AND(NOT(#REF!),VALUE(RIGHT(CONCATENATE(YEAR(E8934)),2))=15)))</f>
        <v>#REF!</v>
      </c>
      <c r="S8934" t="e">
        <f t="shared" si="1115"/>
        <v>#REF!</v>
      </c>
      <c r="T8934" t="e">
        <f t="shared" si="1116"/>
        <v>#REF!</v>
      </c>
      <c r="U8934" s="2" t="e">
        <f t="shared" si="1119"/>
        <v>#REF!</v>
      </c>
      <c r="V8934" s="2"/>
    </row>
    <row r="8935" spans="1:22" x14ac:dyDescent="0.25">
      <c r="A8935" t="s">
        <v>4999</v>
      </c>
      <c r="B8935" t="s">
        <v>5000</v>
      </c>
      <c r="C8935">
        <v>179.99999999999599</v>
      </c>
      <c r="D8935" t="s">
        <v>5296</v>
      </c>
      <c r="E8935" s="1">
        <v>41484</v>
      </c>
      <c r="F8935" t="s">
        <v>5310</v>
      </c>
      <c r="G8935">
        <v>1</v>
      </c>
      <c r="H8935" t="s">
        <v>5287</v>
      </c>
      <c r="I8935" t="s">
        <v>5295</v>
      </c>
      <c r="J8935" t="s">
        <v>5293</v>
      </c>
      <c r="K8935" t="b">
        <f>LOOKUP(A8935,'[1]UDDATA-1'!B:B,'[1]UDDATA-1'!A:A)&lt;&gt;LOOKUP(A8935,'[1]UDDATA-2'!B:B,'[1]UDDATA-2'!A:A)</f>
        <v>0</v>
      </c>
      <c r="L8935" t="str">
        <f t="shared" si="1112"/>
        <v>Fysisk interface design</v>
      </c>
      <c r="M8935">
        <f t="shared" si="1113"/>
        <v>7</v>
      </c>
      <c r="N8935" t="str">
        <f t="shared" si="1114"/>
        <v/>
      </c>
      <c r="O8935" t="e">
        <f>IF(AND(A8935&lt;&gt;A8934,#REF!&lt;&gt;""),#REF!,"")</f>
        <v>#REF!</v>
      </c>
      <c r="P8935" t="e">
        <f t="shared" si="1117"/>
        <v>#REF!</v>
      </c>
      <c r="Q8935" s="2" t="e">
        <f t="shared" ca="1" si="1118"/>
        <v>#REF!</v>
      </c>
      <c r="R8935" t="e">
        <f>IF(NOT(#REF!="Indskrevet"),"",IF(E8935="",FALSE,AND(NOT(#REF!),VALUE(RIGHT(CONCATENATE(YEAR(E8935)),2))=15)))</f>
        <v>#REF!</v>
      </c>
      <c r="S8935" t="e">
        <f t="shared" si="1115"/>
        <v>#REF!</v>
      </c>
      <c r="T8935" t="e">
        <f t="shared" si="1116"/>
        <v>#REF!</v>
      </c>
      <c r="U8935" s="2" t="e">
        <f t="shared" si="1119"/>
        <v>#REF!</v>
      </c>
      <c r="V8935" s="2"/>
    </row>
    <row r="8936" spans="1:22" x14ac:dyDescent="0.25">
      <c r="A8936" t="s">
        <v>4999</v>
      </c>
      <c r="B8936" t="s">
        <v>5000</v>
      </c>
      <c r="C8936">
        <v>179.99999999999599</v>
      </c>
      <c r="D8936" t="s">
        <v>5306</v>
      </c>
      <c r="E8936" s="1">
        <v>41688</v>
      </c>
      <c r="F8936" t="s">
        <v>5311</v>
      </c>
      <c r="G8936">
        <v>1</v>
      </c>
      <c r="H8936" t="s">
        <v>5307</v>
      </c>
      <c r="I8936" t="s">
        <v>5298</v>
      </c>
      <c r="J8936" t="s">
        <v>5299</v>
      </c>
      <c r="K8936" t="b">
        <f>LOOKUP(A8936,'[1]UDDATA-1'!B:B,'[1]UDDATA-1'!A:A)&lt;&gt;LOOKUP(A8936,'[1]UDDATA-2'!B:B,'[1]UDDATA-2'!A:A)</f>
        <v>0</v>
      </c>
      <c r="L8936" t="str">
        <f t="shared" si="1112"/>
        <v>Proceduremæssig programmering</v>
      </c>
      <c r="M8936">
        <f t="shared" si="1113"/>
        <v>0</v>
      </c>
      <c r="N8936" t="str">
        <f t="shared" si="1114"/>
        <v/>
      </c>
      <c r="O8936" t="e">
        <f>IF(AND(A8936&lt;&gt;A8935,#REF!&lt;&gt;""),#REF!,"")</f>
        <v>#REF!</v>
      </c>
      <c r="P8936" t="e">
        <f t="shared" si="1117"/>
        <v>#REF!</v>
      </c>
      <c r="Q8936" s="2" t="e">
        <f t="shared" ca="1" si="1118"/>
        <v>#REF!</v>
      </c>
      <c r="R8936" t="e">
        <f>IF(NOT(#REF!="Indskrevet"),"",IF(E8936="",FALSE,AND(NOT(#REF!),VALUE(RIGHT(CONCATENATE(YEAR(E8936)),2))=15)))</f>
        <v>#REF!</v>
      </c>
      <c r="S8936" t="e">
        <f t="shared" si="1115"/>
        <v>#REF!</v>
      </c>
      <c r="T8936" t="e">
        <f t="shared" si="1116"/>
        <v>#REF!</v>
      </c>
      <c r="U8936" s="2" t="e">
        <f t="shared" si="1119"/>
        <v>#REF!</v>
      </c>
      <c r="V8936" s="2"/>
    </row>
    <row r="8937" spans="1:22" x14ac:dyDescent="0.25">
      <c r="A8937" t="s">
        <v>4999</v>
      </c>
      <c r="B8937" t="s">
        <v>5000</v>
      </c>
      <c r="C8937">
        <v>179.99999999999599</v>
      </c>
      <c r="D8937" t="s">
        <v>5306</v>
      </c>
      <c r="E8937" s="1">
        <v>41761</v>
      </c>
      <c r="F8937" t="s">
        <v>5311</v>
      </c>
      <c r="G8937">
        <v>2</v>
      </c>
      <c r="H8937" t="s">
        <v>5307</v>
      </c>
      <c r="I8937" t="s">
        <v>5298</v>
      </c>
      <c r="J8937" t="s">
        <v>5303</v>
      </c>
      <c r="K8937" t="b">
        <f>LOOKUP(A8937,'[1]UDDATA-1'!B:B,'[1]UDDATA-1'!A:A)&lt;&gt;LOOKUP(A8937,'[1]UDDATA-2'!B:B,'[1]UDDATA-2'!A:A)</f>
        <v>0</v>
      </c>
      <c r="L8937" t="str">
        <f t="shared" si="1112"/>
        <v/>
      </c>
      <c r="M8937" t="str">
        <f t="shared" si="1113"/>
        <v/>
      </c>
      <c r="N8937" t="str">
        <f t="shared" si="1114"/>
        <v/>
      </c>
      <c r="O8937" t="e">
        <f>IF(AND(A8937&lt;&gt;A8936,#REF!&lt;&gt;""),#REF!,"")</f>
        <v>#REF!</v>
      </c>
      <c r="P8937" t="e">
        <f t="shared" si="1117"/>
        <v>#REF!</v>
      </c>
      <c r="Q8937" s="2" t="e">
        <f t="shared" ca="1" si="1118"/>
        <v>#REF!</v>
      </c>
      <c r="R8937" t="e">
        <f>IF(NOT(#REF!="Indskrevet"),"",IF(E8937="",FALSE,AND(NOT(#REF!),VALUE(RIGHT(CONCATENATE(YEAR(E8937)),2))=15)))</f>
        <v>#REF!</v>
      </c>
      <c r="S8937" t="e">
        <f t="shared" si="1115"/>
        <v>#REF!</v>
      </c>
      <c r="T8937" t="e">
        <f t="shared" si="1116"/>
        <v>#REF!</v>
      </c>
      <c r="U8937" s="2" t="e">
        <f t="shared" si="1119"/>
        <v>#REF!</v>
      </c>
      <c r="V8937" s="2"/>
    </row>
    <row r="8938" spans="1:22" x14ac:dyDescent="0.25">
      <c r="A8938" t="s">
        <v>4999</v>
      </c>
      <c r="B8938" t="s">
        <v>5000</v>
      </c>
      <c r="C8938">
        <v>179.99999999999599</v>
      </c>
      <c r="D8938" t="s">
        <v>5317</v>
      </c>
      <c r="E8938" s="1">
        <v>42032</v>
      </c>
      <c r="F8938" t="s">
        <v>5311</v>
      </c>
      <c r="G8938">
        <v>3</v>
      </c>
      <c r="H8938" t="s">
        <v>5287</v>
      </c>
      <c r="I8938" t="s">
        <v>5298</v>
      </c>
      <c r="J8938" t="s">
        <v>5315</v>
      </c>
      <c r="K8938" t="b">
        <f>LOOKUP(A8938,'[1]UDDATA-1'!B:B,'[1]UDDATA-1'!A:A)&lt;&gt;LOOKUP(A8938,'[1]UDDATA-2'!B:B,'[1]UDDATA-2'!A:A)</f>
        <v>0</v>
      </c>
      <c r="L8938" t="str">
        <f t="shared" si="1112"/>
        <v/>
      </c>
      <c r="M8938" t="str">
        <f t="shared" si="1113"/>
        <v/>
      </c>
      <c r="N8938" t="str">
        <f t="shared" si="1114"/>
        <v/>
      </c>
      <c r="O8938" t="e">
        <f>IF(AND(A8938&lt;&gt;A8937,#REF!&lt;&gt;""),#REF!,"")</f>
        <v>#REF!</v>
      </c>
      <c r="P8938" t="e">
        <f t="shared" si="1117"/>
        <v>#REF!</v>
      </c>
      <c r="Q8938" s="2" t="e">
        <f t="shared" ca="1" si="1118"/>
        <v>#REF!</v>
      </c>
      <c r="R8938" t="e">
        <f>IF(NOT(#REF!="Indskrevet"),"",IF(E8938="",FALSE,AND(NOT(#REF!),VALUE(RIGHT(CONCATENATE(YEAR(E8938)),2))=15)))</f>
        <v>#REF!</v>
      </c>
      <c r="S8938" t="e">
        <f t="shared" si="1115"/>
        <v>#REF!</v>
      </c>
      <c r="T8938" t="e">
        <f t="shared" si="1116"/>
        <v>#REF!</v>
      </c>
      <c r="U8938" s="2" t="e">
        <f t="shared" si="1119"/>
        <v>#REF!</v>
      </c>
      <c r="V8938" s="2"/>
    </row>
    <row r="8939" spans="1:22" x14ac:dyDescent="0.25">
      <c r="A8939" t="s">
        <v>4999</v>
      </c>
      <c r="B8939" t="s">
        <v>5000</v>
      </c>
      <c r="C8939">
        <v>179.99999999999599</v>
      </c>
      <c r="D8939" t="s">
        <v>5306</v>
      </c>
      <c r="E8939" s="1">
        <v>41796</v>
      </c>
      <c r="F8939" t="s">
        <v>5312</v>
      </c>
      <c r="G8939">
        <v>1</v>
      </c>
      <c r="H8939" t="s">
        <v>5307</v>
      </c>
      <c r="I8939" t="s">
        <v>5302</v>
      </c>
      <c r="J8939" t="s">
        <v>5303</v>
      </c>
      <c r="K8939" t="b">
        <f>LOOKUP(A8939,'[1]UDDATA-1'!B:B,'[1]UDDATA-1'!A:A)&lt;&gt;LOOKUP(A8939,'[1]UDDATA-2'!B:B,'[1]UDDATA-2'!A:A)</f>
        <v>0</v>
      </c>
      <c r="L8939" t="str">
        <f t="shared" si="1112"/>
        <v>Lyd- og musikbehandling</v>
      </c>
      <c r="M8939">
        <f t="shared" si="1113"/>
        <v>0</v>
      </c>
      <c r="N8939" t="str">
        <f t="shared" si="1114"/>
        <v/>
      </c>
      <c r="O8939" t="e">
        <f>IF(AND(A8939&lt;&gt;A8938,#REF!&lt;&gt;""),#REF!,"")</f>
        <v>#REF!</v>
      </c>
      <c r="P8939" t="e">
        <f t="shared" si="1117"/>
        <v>#REF!</v>
      </c>
      <c r="Q8939" s="2" t="e">
        <f t="shared" ca="1" si="1118"/>
        <v>#REF!</v>
      </c>
      <c r="R8939" t="e">
        <f>IF(NOT(#REF!="Indskrevet"),"",IF(E8939="",FALSE,AND(NOT(#REF!),VALUE(RIGHT(CONCATENATE(YEAR(E8939)),2))=15)))</f>
        <v>#REF!</v>
      </c>
      <c r="S8939" t="e">
        <f t="shared" si="1115"/>
        <v>#REF!</v>
      </c>
      <c r="T8939" t="e">
        <f t="shared" si="1116"/>
        <v>#REF!</v>
      </c>
      <c r="U8939" s="2" t="e">
        <f t="shared" si="1119"/>
        <v>#REF!</v>
      </c>
      <c r="V8939" s="2"/>
    </row>
    <row r="8940" spans="1:22" x14ac:dyDescent="0.25">
      <c r="A8940" t="s">
        <v>4999</v>
      </c>
      <c r="B8940" t="s">
        <v>5000</v>
      </c>
      <c r="C8940">
        <v>179.99999999999599</v>
      </c>
      <c r="D8940" t="s">
        <v>5306</v>
      </c>
      <c r="E8940" s="1">
        <v>41878</v>
      </c>
      <c r="F8940" t="s">
        <v>5312</v>
      </c>
      <c r="G8940">
        <v>2</v>
      </c>
      <c r="H8940" t="s">
        <v>5307</v>
      </c>
      <c r="I8940" t="s">
        <v>5302</v>
      </c>
      <c r="J8940" t="s">
        <v>5303</v>
      </c>
      <c r="K8940" t="b">
        <f>LOOKUP(A8940,'[1]UDDATA-1'!B:B,'[1]UDDATA-1'!A:A)&lt;&gt;LOOKUP(A8940,'[1]UDDATA-2'!B:B,'[1]UDDATA-2'!A:A)</f>
        <v>0</v>
      </c>
      <c r="L8940" t="str">
        <f t="shared" si="1112"/>
        <v/>
      </c>
      <c r="M8940" t="str">
        <f t="shared" si="1113"/>
        <v/>
      </c>
      <c r="N8940" t="str">
        <f t="shared" si="1114"/>
        <v/>
      </c>
      <c r="O8940" t="e">
        <f>IF(AND(A8940&lt;&gt;A8939,#REF!&lt;&gt;""),#REF!,"")</f>
        <v>#REF!</v>
      </c>
      <c r="P8940" t="e">
        <f t="shared" si="1117"/>
        <v>#REF!</v>
      </c>
      <c r="Q8940" s="2" t="e">
        <f t="shared" ca="1" si="1118"/>
        <v>#REF!</v>
      </c>
      <c r="R8940" t="e">
        <f>IF(NOT(#REF!="Indskrevet"),"",IF(E8940="",FALSE,AND(NOT(#REF!),VALUE(RIGHT(CONCATENATE(YEAR(E8940)),2))=15)))</f>
        <v>#REF!</v>
      </c>
      <c r="S8940" t="e">
        <f t="shared" si="1115"/>
        <v>#REF!</v>
      </c>
      <c r="T8940" t="e">
        <f t="shared" si="1116"/>
        <v>#REF!</v>
      </c>
      <c r="U8940" s="2" t="e">
        <f t="shared" si="1119"/>
        <v>#REF!</v>
      </c>
      <c r="V8940" s="2"/>
    </row>
    <row r="8941" spans="1:22" x14ac:dyDescent="0.25">
      <c r="A8941" t="s">
        <v>4999</v>
      </c>
      <c r="B8941" t="s">
        <v>5000</v>
      </c>
      <c r="C8941">
        <v>179.99999999999599</v>
      </c>
      <c r="D8941" t="s">
        <v>5285</v>
      </c>
      <c r="E8941" s="1">
        <v>42166</v>
      </c>
      <c r="F8941" t="s">
        <v>5312</v>
      </c>
      <c r="G8941">
        <v>3</v>
      </c>
      <c r="H8941" t="s">
        <v>5287</v>
      </c>
      <c r="I8941" t="s">
        <v>5302</v>
      </c>
      <c r="J8941" t="s">
        <v>5313</v>
      </c>
      <c r="K8941" t="b">
        <f>LOOKUP(A8941,'[1]UDDATA-1'!B:B,'[1]UDDATA-1'!A:A)&lt;&gt;LOOKUP(A8941,'[1]UDDATA-2'!B:B,'[1]UDDATA-2'!A:A)</f>
        <v>0</v>
      </c>
      <c r="L8941" t="str">
        <f t="shared" si="1112"/>
        <v/>
      </c>
      <c r="M8941" t="str">
        <f t="shared" si="1113"/>
        <v/>
      </c>
      <c r="N8941" t="str">
        <f t="shared" si="1114"/>
        <v/>
      </c>
      <c r="O8941" t="e">
        <f>IF(AND(A8941&lt;&gt;A8940,#REF!&lt;&gt;""),#REF!,"")</f>
        <v>#REF!</v>
      </c>
      <c r="P8941" t="e">
        <f t="shared" si="1117"/>
        <v>#REF!</v>
      </c>
      <c r="Q8941" s="2" t="e">
        <f t="shared" ca="1" si="1118"/>
        <v>#REF!</v>
      </c>
      <c r="R8941" t="e">
        <f>IF(NOT(#REF!="Indskrevet"),"",IF(E8941="",FALSE,AND(NOT(#REF!),VALUE(RIGHT(CONCATENATE(YEAR(E8941)),2))=15)))</f>
        <v>#REF!</v>
      </c>
      <c r="S8941" t="e">
        <f t="shared" si="1115"/>
        <v>#REF!</v>
      </c>
      <c r="T8941" t="e">
        <f t="shared" si="1116"/>
        <v>#REF!</v>
      </c>
      <c r="U8941" s="2" t="e">
        <f t="shared" si="1119"/>
        <v>#REF!</v>
      </c>
      <c r="V8941" s="2"/>
    </row>
    <row r="8942" spans="1:22" x14ac:dyDescent="0.25">
      <c r="A8942" t="s">
        <v>4999</v>
      </c>
      <c r="B8942" t="s">
        <v>5000</v>
      </c>
      <c r="C8942">
        <v>179.99999999999599</v>
      </c>
      <c r="D8942" t="s">
        <v>5318</v>
      </c>
      <c r="E8942" s="1">
        <v>41837</v>
      </c>
      <c r="F8942" t="s">
        <v>5314</v>
      </c>
      <c r="G8942">
        <v>1</v>
      </c>
      <c r="H8942" t="s">
        <v>5307</v>
      </c>
      <c r="I8942" t="s">
        <v>5305</v>
      </c>
      <c r="J8942" t="s">
        <v>5303</v>
      </c>
      <c r="K8942" t="b">
        <f>LOOKUP(A8942,'[1]UDDATA-1'!B:B,'[1]UDDATA-1'!A:A)&lt;&gt;LOOKUP(A8942,'[1]UDDATA-2'!B:B,'[1]UDDATA-2'!A:A)</f>
        <v>0</v>
      </c>
      <c r="L8942" t="str">
        <f t="shared" si="1112"/>
        <v>Objektorienteret Software Engineering</v>
      </c>
      <c r="M8942" t="str">
        <f t="shared" si="1113"/>
        <v/>
      </c>
      <c r="N8942" t="str">
        <f t="shared" si="1114"/>
        <v>U</v>
      </c>
      <c r="O8942" t="e">
        <f>IF(AND(A8942&lt;&gt;A8941,#REF!&lt;&gt;""),#REF!,"")</f>
        <v>#REF!</v>
      </c>
      <c r="P8942" t="e">
        <f t="shared" si="1117"/>
        <v>#REF!</v>
      </c>
      <c r="Q8942" s="2" t="e">
        <f t="shared" ca="1" si="1118"/>
        <v>#REF!</v>
      </c>
      <c r="R8942" t="e">
        <f>IF(NOT(#REF!="Indskrevet"),"",IF(E8942="",FALSE,AND(NOT(#REF!),VALUE(RIGHT(CONCATENATE(YEAR(E8942)),2))=15)))</f>
        <v>#REF!</v>
      </c>
      <c r="S8942" t="e">
        <f t="shared" si="1115"/>
        <v>#REF!</v>
      </c>
      <c r="T8942" t="e">
        <f t="shared" si="1116"/>
        <v>#REF!</v>
      </c>
      <c r="U8942" s="2" t="e">
        <f t="shared" si="1119"/>
        <v>#REF!</v>
      </c>
      <c r="V8942" s="2"/>
    </row>
    <row r="8943" spans="1:22" x14ac:dyDescent="0.25">
      <c r="A8943" t="s">
        <v>4999</v>
      </c>
      <c r="B8943" t="s">
        <v>5000</v>
      </c>
      <c r="C8943">
        <v>179.99999999999599</v>
      </c>
      <c r="D8943" t="s">
        <v>5285</v>
      </c>
      <c r="E8943" s="1">
        <v>41984</v>
      </c>
      <c r="F8943" t="s">
        <v>5314</v>
      </c>
      <c r="G8943">
        <v>2</v>
      </c>
      <c r="H8943" t="s">
        <v>5287</v>
      </c>
      <c r="I8943" t="s">
        <v>5305</v>
      </c>
      <c r="J8943" t="s">
        <v>5315</v>
      </c>
      <c r="K8943" t="b">
        <f>LOOKUP(A8943,'[1]UDDATA-1'!B:B,'[1]UDDATA-1'!A:A)&lt;&gt;LOOKUP(A8943,'[1]UDDATA-2'!B:B,'[1]UDDATA-2'!A:A)</f>
        <v>0</v>
      </c>
      <c r="L8943" t="str">
        <f t="shared" si="1112"/>
        <v/>
      </c>
      <c r="M8943" t="str">
        <f t="shared" si="1113"/>
        <v/>
      </c>
      <c r="N8943" t="str">
        <f t="shared" si="1114"/>
        <v/>
      </c>
      <c r="O8943" t="e">
        <f>IF(AND(A8943&lt;&gt;A8942,#REF!&lt;&gt;""),#REF!,"")</f>
        <v>#REF!</v>
      </c>
      <c r="P8943" t="e">
        <f t="shared" si="1117"/>
        <v>#REF!</v>
      </c>
      <c r="Q8943" s="2" t="e">
        <f t="shared" ca="1" si="1118"/>
        <v>#REF!</v>
      </c>
      <c r="R8943" t="e">
        <f>IF(NOT(#REF!="Indskrevet"),"",IF(E8943="",FALSE,AND(NOT(#REF!),VALUE(RIGHT(CONCATENATE(YEAR(E8943)),2))=15)))</f>
        <v>#REF!</v>
      </c>
      <c r="S8943" t="e">
        <f t="shared" si="1115"/>
        <v>#REF!</v>
      </c>
      <c r="T8943" t="e">
        <f t="shared" si="1116"/>
        <v>#REF!</v>
      </c>
      <c r="U8943" s="2" t="e">
        <f t="shared" si="1119"/>
        <v>#REF!</v>
      </c>
      <c r="V8943" s="2"/>
    </row>
    <row r="8944" spans="1:22" x14ac:dyDescent="0.25">
      <c r="A8944" t="s">
        <v>5001</v>
      </c>
      <c r="B8944" t="s">
        <v>5002</v>
      </c>
      <c r="C8944">
        <v>119.999999999998</v>
      </c>
      <c r="D8944" t="s">
        <v>5285</v>
      </c>
      <c r="E8944" s="1">
        <v>41316</v>
      </c>
      <c r="F8944" t="s">
        <v>5308</v>
      </c>
      <c r="G8944">
        <v>1</v>
      </c>
      <c r="H8944" t="s">
        <v>5287</v>
      </c>
      <c r="I8944" t="s">
        <v>5288</v>
      </c>
      <c r="J8944" t="s">
        <v>5289</v>
      </c>
      <c r="K8944" t="b">
        <f>LOOKUP(A8944,'[1]UDDATA-1'!B:B,'[1]UDDATA-1'!A:A)&lt;&gt;LOOKUP(A8944,'[1]UDDATA-2'!B:B,'[1]UDDATA-2'!A:A)</f>
        <v>0</v>
      </c>
      <c r="L8944" t="str">
        <f t="shared" si="1112"/>
        <v>Grundlæggende programmering</v>
      </c>
      <c r="M8944">
        <f t="shared" si="1113"/>
        <v>2</v>
      </c>
      <c r="N8944" t="str">
        <f t="shared" si="1114"/>
        <v/>
      </c>
      <c r="O8944" t="e">
        <f>IF(AND(A8944&lt;&gt;A8943,#REF!&lt;&gt;""),#REF!,"")</f>
        <v>#REF!</v>
      </c>
      <c r="P8944" t="e">
        <f t="shared" si="1117"/>
        <v>#REF!</v>
      </c>
      <c r="Q8944" s="2" t="e">
        <f t="shared" ca="1" si="1118"/>
        <v>#REF!</v>
      </c>
      <c r="R8944" t="e">
        <f>IF(NOT(#REF!="Indskrevet"),"",IF(E8944="",FALSE,AND(NOT(#REF!),VALUE(RIGHT(CONCATENATE(YEAR(E8944)),2))=15)))</f>
        <v>#REF!</v>
      </c>
      <c r="S8944" t="e">
        <f t="shared" si="1115"/>
        <v>#REF!</v>
      </c>
      <c r="T8944" t="e">
        <f t="shared" si="1116"/>
        <v>#REF!</v>
      </c>
      <c r="U8944" s="2" t="e">
        <f t="shared" si="1119"/>
        <v>#REF!</v>
      </c>
      <c r="V8944" s="2"/>
    </row>
    <row r="8945" spans="1:22" x14ac:dyDescent="0.25">
      <c r="A8945" t="s">
        <v>5001</v>
      </c>
      <c r="B8945" t="s">
        <v>5002</v>
      </c>
      <c r="C8945">
        <v>119.999999999998</v>
      </c>
      <c r="D8945" t="s">
        <v>5317</v>
      </c>
      <c r="E8945" s="1">
        <v>41452</v>
      </c>
      <c r="F8945" t="s">
        <v>5309</v>
      </c>
      <c r="G8945">
        <v>1</v>
      </c>
      <c r="H8945" t="s">
        <v>5287</v>
      </c>
      <c r="I8945" t="s">
        <v>5292</v>
      </c>
      <c r="J8945" t="s">
        <v>5293</v>
      </c>
      <c r="K8945" t="b">
        <f>LOOKUP(A8945,'[1]UDDATA-1'!B:B,'[1]UDDATA-1'!A:A)&lt;&gt;LOOKUP(A8945,'[1]UDDATA-2'!B:B,'[1]UDDATA-2'!A:A)</f>
        <v>0</v>
      </c>
      <c r="L8945" t="str">
        <f t="shared" si="1112"/>
        <v>Matematik til multimedie-applikationer</v>
      </c>
      <c r="M8945">
        <f t="shared" si="1113"/>
        <v>4</v>
      </c>
      <c r="N8945" t="str">
        <f t="shared" si="1114"/>
        <v/>
      </c>
      <c r="O8945" t="e">
        <f>IF(AND(A8945&lt;&gt;A8944,#REF!&lt;&gt;""),#REF!,"")</f>
        <v>#REF!</v>
      </c>
      <c r="P8945" t="e">
        <f t="shared" si="1117"/>
        <v>#REF!</v>
      </c>
      <c r="Q8945" s="2" t="e">
        <f t="shared" ca="1" si="1118"/>
        <v>#REF!</v>
      </c>
      <c r="R8945" t="e">
        <f>IF(NOT(#REF!="Indskrevet"),"",IF(E8945="",FALSE,AND(NOT(#REF!),VALUE(RIGHT(CONCATENATE(YEAR(E8945)),2))=15)))</f>
        <v>#REF!</v>
      </c>
      <c r="S8945" t="e">
        <f t="shared" si="1115"/>
        <v>#REF!</v>
      </c>
      <c r="T8945" t="e">
        <f t="shared" si="1116"/>
        <v>#REF!</v>
      </c>
      <c r="U8945" s="2" t="e">
        <f t="shared" si="1119"/>
        <v>#REF!</v>
      </c>
      <c r="V8945" s="2"/>
    </row>
    <row r="8946" spans="1:22" x14ac:dyDescent="0.25">
      <c r="A8946" t="s">
        <v>5001</v>
      </c>
      <c r="B8946" t="s">
        <v>5002</v>
      </c>
      <c r="C8946">
        <v>119.999999999998</v>
      </c>
      <c r="D8946" t="s">
        <v>5306</v>
      </c>
      <c r="E8946" s="1">
        <v>41484</v>
      </c>
      <c r="F8946" t="s">
        <v>5310</v>
      </c>
      <c r="G8946">
        <v>1</v>
      </c>
      <c r="H8946" t="s">
        <v>5307</v>
      </c>
      <c r="I8946" t="s">
        <v>5295</v>
      </c>
      <c r="J8946" t="s">
        <v>5293</v>
      </c>
      <c r="K8946" t="b">
        <f>LOOKUP(A8946,'[1]UDDATA-1'!B:B,'[1]UDDATA-1'!A:A)&lt;&gt;LOOKUP(A8946,'[1]UDDATA-2'!B:B,'[1]UDDATA-2'!A:A)</f>
        <v>0</v>
      </c>
      <c r="L8946" t="str">
        <f t="shared" si="1112"/>
        <v>Fysisk interface design</v>
      </c>
      <c r="M8946">
        <f t="shared" si="1113"/>
        <v>0</v>
      </c>
      <c r="N8946" t="str">
        <f t="shared" si="1114"/>
        <v/>
      </c>
      <c r="O8946" t="e">
        <f>IF(AND(A8946&lt;&gt;A8945,#REF!&lt;&gt;""),#REF!,"")</f>
        <v>#REF!</v>
      </c>
      <c r="P8946" t="e">
        <f t="shared" si="1117"/>
        <v>#REF!</v>
      </c>
      <c r="Q8946" s="2" t="e">
        <f t="shared" ca="1" si="1118"/>
        <v>#REF!</v>
      </c>
      <c r="R8946" t="e">
        <f>IF(NOT(#REF!="Indskrevet"),"",IF(E8946="",FALSE,AND(NOT(#REF!),VALUE(RIGHT(CONCATENATE(YEAR(E8946)),2))=15)))</f>
        <v>#REF!</v>
      </c>
      <c r="S8946" t="e">
        <f t="shared" si="1115"/>
        <v>#REF!</v>
      </c>
      <c r="T8946" t="e">
        <f t="shared" si="1116"/>
        <v>#REF!</v>
      </c>
      <c r="U8946" s="2" t="e">
        <f t="shared" si="1119"/>
        <v>#REF!</v>
      </c>
      <c r="V8946" s="2"/>
    </row>
    <row r="8947" spans="1:22" x14ac:dyDescent="0.25">
      <c r="A8947" t="s">
        <v>5001</v>
      </c>
      <c r="B8947" t="s">
        <v>5002</v>
      </c>
      <c r="C8947">
        <v>119.999999999998</v>
      </c>
      <c r="D8947" t="s">
        <v>5285</v>
      </c>
      <c r="E8947" s="1">
        <v>41522</v>
      </c>
      <c r="F8947" t="s">
        <v>5310</v>
      </c>
      <c r="G8947">
        <v>2</v>
      </c>
      <c r="H8947" t="s">
        <v>5287</v>
      </c>
      <c r="I8947" t="s">
        <v>5295</v>
      </c>
      <c r="J8947" t="s">
        <v>5299</v>
      </c>
      <c r="K8947" t="b">
        <f>LOOKUP(A8947,'[1]UDDATA-1'!B:B,'[1]UDDATA-1'!A:A)&lt;&gt;LOOKUP(A8947,'[1]UDDATA-2'!B:B,'[1]UDDATA-2'!A:A)</f>
        <v>0</v>
      </c>
      <c r="L8947" t="str">
        <f t="shared" si="1112"/>
        <v/>
      </c>
      <c r="M8947" t="str">
        <f t="shared" si="1113"/>
        <v/>
      </c>
      <c r="N8947" t="str">
        <f t="shared" si="1114"/>
        <v/>
      </c>
      <c r="O8947" t="e">
        <f>IF(AND(A8947&lt;&gt;A8946,#REF!&lt;&gt;""),#REF!,"")</f>
        <v>#REF!</v>
      </c>
      <c r="P8947" t="e">
        <f t="shared" si="1117"/>
        <v>#REF!</v>
      </c>
      <c r="Q8947" s="2" t="e">
        <f t="shared" ca="1" si="1118"/>
        <v>#REF!</v>
      </c>
      <c r="R8947" t="e">
        <f>IF(NOT(#REF!="Indskrevet"),"",IF(E8947="",FALSE,AND(NOT(#REF!),VALUE(RIGHT(CONCATENATE(YEAR(E8947)),2))=15)))</f>
        <v>#REF!</v>
      </c>
      <c r="S8947" t="e">
        <f t="shared" si="1115"/>
        <v>#REF!</v>
      </c>
      <c r="T8947" t="e">
        <f t="shared" si="1116"/>
        <v>#REF!</v>
      </c>
      <c r="U8947" s="2" t="e">
        <f t="shared" si="1119"/>
        <v>#REF!</v>
      </c>
      <c r="V8947" s="2"/>
    </row>
    <row r="8948" spans="1:22" x14ac:dyDescent="0.25">
      <c r="A8948" t="s">
        <v>5001</v>
      </c>
      <c r="B8948" t="s">
        <v>5002</v>
      </c>
      <c r="C8948">
        <v>119.999999999998</v>
      </c>
      <c r="D8948" t="s">
        <v>5327</v>
      </c>
      <c r="E8948" s="1">
        <v>41688</v>
      </c>
      <c r="F8948" t="s">
        <v>5311</v>
      </c>
      <c r="G8948">
        <v>1</v>
      </c>
      <c r="H8948" t="s">
        <v>5307</v>
      </c>
      <c r="I8948" t="s">
        <v>5298</v>
      </c>
      <c r="J8948" t="s">
        <v>5299</v>
      </c>
      <c r="K8948" t="b">
        <f>LOOKUP(A8948,'[1]UDDATA-1'!B:B,'[1]UDDATA-1'!A:A)&lt;&gt;LOOKUP(A8948,'[1]UDDATA-2'!B:B,'[1]UDDATA-2'!A:A)</f>
        <v>0</v>
      </c>
      <c r="L8948" t="str">
        <f t="shared" si="1112"/>
        <v>Proceduremæssig programmering</v>
      </c>
      <c r="M8948">
        <f t="shared" si="1113"/>
        <v>-3</v>
      </c>
      <c r="N8948" t="str">
        <f t="shared" si="1114"/>
        <v/>
      </c>
      <c r="O8948" t="e">
        <f>IF(AND(A8948&lt;&gt;A8947,#REF!&lt;&gt;""),#REF!,"")</f>
        <v>#REF!</v>
      </c>
      <c r="P8948" t="e">
        <f t="shared" si="1117"/>
        <v>#REF!</v>
      </c>
      <c r="Q8948" s="2" t="e">
        <f t="shared" ca="1" si="1118"/>
        <v>#REF!</v>
      </c>
      <c r="R8948" t="e">
        <f>IF(NOT(#REF!="Indskrevet"),"",IF(E8948="",FALSE,AND(NOT(#REF!),VALUE(RIGHT(CONCATENATE(YEAR(E8948)),2))=15)))</f>
        <v>#REF!</v>
      </c>
      <c r="S8948" t="e">
        <f t="shared" si="1115"/>
        <v>#REF!</v>
      </c>
      <c r="T8948" t="e">
        <f t="shared" si="1116"/>
        <v>#REF!</v>
      </c>
      <c r="U8948" s="2" t="e">
        <f t="shared" si="1119"/>
        <v>#REF!</v>
      </c>
      <c r="V8948" s="2"/>
    </row>
    <row r="8949" spans="1:22" x14ac:dyDescent="0.25">
      <c r="A8949" t="s">
        <v>5001</v>
      </c>
      <c r="B8949" t="s">
        <v>5002</v>
      </c>
      <c r="C8949">
        <v>119.999999999998</v>
      </c>
      <c r="D8949" t="s">
        <v>5327</v>
      </c>
      <c r="E8949" s="1">
        <v>41761</v>
      </c>
      <c r="F8949" t="s">
        <v>5311</v>
      </c>
      <c r="G8949">
        <v>2</v>
      </c>
      <c r="H8949" t="s">
        <v>5307</v>
      </c>
      <c r="I8949" t="s">
        <v>5298</v>
      </c>
      <c r="J8949" t="s">
        <v>5303</v>
      </c>
      <c r="K8949" t="b">
        <f>LOOKUP(A8949,'[1]UDDATA-1'!B:B,'[1]UDDATA-1'!A:A)&lt;&gt;LOOKUP(A8949,'[1]UDDATA-2'!B:B,'[1]UDDATA-2'!A:A)</f>
        <v>0</v>
      </c>
      <c r="L8949" t="str">
        <f t="shared" si="1112"/>
        <v/>
      </c>
      <c r="M8949" t="str">
        <f t="shared" si="1113"/>
        <v/>
      </c>
      <c r="N8949" t="str">
        <f t="shared" si="1114"/>
        <v/>
      </c>
      <c r="O8949" t="e">
        <f>IF(AND(A8949&lt;&gt;A8948,#REF!&lt;&gt;""),#REF!,"")</f>
        <v>#REF!</v>
      </c>
      <c r="P8949" t="e">
        <f t="shared" si="1117"/>
        <v>#REF!</v>
      </c>
      <c r="Q8949" s="2" t="e">
        <f t="shared" ca="1" si="1118"/>
        <v>#REF!</v>
      </c>
      <c r="R8949" t="e">
        <f>IF(NOT(#REF!="Indskrevet"),"",IF(E8949="",FALSE,AND(NOT(#REF!),VALUE(RIGHT(CONCATENATE(YEAR(E8949)),2))=15)))</f>
        <v>#REF!</v>
      </c>
      <c r="S8949" t="e">
        <f t="shared" si="1115"/>
        <v>#REF!</v>
      </c>
      <c r="T8949" t="e">
        <f t="shared" si="1116"/>
        <v>#REF!</v>
      </c>
      <c r="U8949" s="2" t="e">
        <f t="shared" si="1119"/>
        <v>#REF!</v>
      </c>
      <c r="V8949" s="2"/>
    </row>
    <row r="8950" spans="1:22" x14ac:dyDescent="0.25">
      <c r="A8950" t="s">
        <v>5001</v>
      </c>
      <c r="B8950" t="s">
        <v>5002</v>
      </c>
      <c r="C8950">
        <v>119.999999999998</v>
      </c>
      <c r="D8950" t="s">
        <v>5306</v>
      </c>
      <c r="E8950" s="1">
        <v>42284</v>
      </c>
      <c r="F8950" t="s">
        <v>5311</v>
      </c>
      <c r="G8950">
        <v>3</v>
      </c>
      <c r="H8950" t="s">
        <v>5287</v>
      </c>
      <c r="I8950" t="s">
        <v>5298</v>
      </c>
      <c r="J8950" t="s">
        <v>5316</v>
      </c>
      <c r="K8950" t="b">
        <f>LOOKUP(A8950,'[1]UDDATA-1'!B:B,'[1]UDDATA-1'!A:A)&lt;&gt;LOOKUP(A8950,'[1]UDDATA-2'!B:B,'[1]UDDATA-2'!A:A)</f>
        <v>0</v>
      </c>
      <c r="L8950" t="str">
        <f t="shared" si="1112"/>
        <v/>
      </c>
      <c r="M8950" t="str">
        <f t="shared" si="1113"/>
        <v/>
      </c>
      <c r="N8950" t="str">
        <f t="shared" si="1114"/>
        <v/>
      </c>
      <c r="O8950" t="e">
        <f>IF(AND(A8950&lt;&gt;A8949,#REF!&lt;&gt;""),#REF!,"")</f>
        <v>#REF!</v>
      </c>
      <c r="P8950" t="e">
        <f t="shared" si="1117"/>
        <v>#REF!</v>
      </c>
      <c r="Q8950" s="2" t="e">
        <f t="shared" ca="1" si="1118"/>
        <v>#REF!</v>
      </c>
      <c r="R8950" t="e">
        <f>IF(NOT(#REF!="Indskrevet"),"",IF(E8950="",FALSE,AND(NOT(#REF!),VALUE(RIGHT(CONCATENATE(YEAR(E8950)),2))=15)))</f>
        <v>#REF!</v>
      </c>
      <c r="S8950" t="e">
        <f t="shared" si="1115"/>
        <v>#REF!</v>
      </c>
      <c r="T8950" t="e">
        <f t="shared" si="1116"/>
        <v>#REF!</v>
      </c>
      <c r="U8950" s="2" t="e">
        <f t="shared" si="1119"/>
        <v>#REF!</v>
      </c>
      <c r="V8950" s="2"/>
    </row>
    <row r="8951" spans="1:22" x14ac:dyDescent="0.25">
      <c r="A8951" t="s">
        <v>5001</v>
      </c>
      <c r="B8951" t="s">
        <v>5002</v>
      </c>
      <c r="C8951">
        <v>119.999999999998</v>
      </c>
      <c r="D8951" t="s">
        <v>5306</v>
      </c>
      <c r="E8951" s="1">
        <v>42166</v>
      </c>
      <c r="F8951" t="s">
        <v>5312</v>
      </c>
      <c r="G8951">
        <v>1</v>
      </c>
      <c r="H8951" t="s">
        <v>5307</v>
      </c>
      <c r="I8951" t="s">
        <v>5302</v>
      </c>
      <c r="J8951" t="s">
        <v>5313</v>
      </c>
      <c r="K8951" t="b">
        <f>LOOKUP(A8951,'[1]UDDATA-1'!B:B,'[1]UDDATA-1'!A:A)&lt;&gt;LOOKUP(A8951,'[1]UDDATA-2'!B:B,'[1]UDDATA-2'!A:A)</f>
        <v>0</v>
      </c>
      <c r="L8951" t="str">
        <f t="shared" si="1112"/>
        <v>Lyd- og musikbehandling</v>
      </c>
      <c r="M8951">
        <f t="shared" si="1113"/>
        <v>0</v>
      </c>
      <c r="N8951" t="str">
        <f t="shared" si="1114"/>
        <v/>
      </c>
      <c r="O8951" t="e">
        <f>IF(AND(A8951&lt;&gt;A8950,#REF!&lt;&gt;""),#REF!,"")</f>
        <v>#REF!</v>
      </c>
      <c r="P8951" t="e">
        <f t="shared" si="1117"/>
        <v>#REF!</v>
      </c>
      <c r="Q8951" s="2" t="e">
        <f t="shared" ca="1" si="1118"/>
        <v>#REF!</v>
      </c>
      <c r="R8951" t="e">
        <f>IF(NOT(#REF!="Indskrevet"),"",IF(E8951="",FALSE,AND(NOT(#REF!),VALUE(RIGHT(CONCATENATE(YEAR(E8951)),2))=15)))</f>
        <v>#REF!</v>
      </c>
      <c r="S8951" t="e">
        <f t="shared" si="1115"/>
        <v>#REF!</v>
      </c>
      <c r="T8951" t="e">
        <f t="shared" si="1116"/>
        <v>#REF!</v>
      </c>
      <c r="U8951" s="2" t="e">
        <f t="shared" si="1119"/>
        <v>#REF!</v>
      </c>
      <c r="V8951" s="2"/>
    </row>
    <row r="8952" spans="1:22" x14ac:dyDescent="0.25">
      <c r="A8952" t="s">
        <v>5001</v>
      </c>
      <c r="B8952" t="s">
        <v>5002</v>
      </c>
      <c r="C8952">
        <v>119.999999999998</v>
      </c>
      <c r="D8952" t="s">
        <v>5306</v>
      </c>
      <c r="E8952" s="1">
        <v>42237</v>
      </c>
      <c r="F8952" t="s">
        <v>5312</v>
      </c>
      <c r="G8952">
        <v>2</v>
      </c>
      <c r="H8952" t="s">
        <v>5287</v>
      </c>
      <c r="I8952" t="s">
        <v>5302</v>
      </c>
      <c r="J8952" t="s">
        <v>5313</v>
      </c>
      <c r="K8952" t="b">
        <f>LOOKUP(A8952,'[1]UDDATA-1'!B:B,'[1]UDDATA-1'!A:A)&lt;&gt;LOOKUP(A8952,'[1]UDDATA-2'!B:B,'[1]UDDATA-2'!A:A)</f>
        <v>0</v>
      </c>
      <c r="L8952" t="str">
        <f t="shared" si="1112"/>
        <v/>
      </c>
      <c r="M8952" t="str">
        <f t="shared" si="1113"/>
        <v/>
      </c>
      <c r="N8952" t="str">
        <f t="shared" si="1114"/>
        <v/>
      </c>
      <c r="O8952" t="e">
        <f>IF(AND(A8952&lt;&gt;A8951,#REF!&lt;&gt;""),#REF!,"")</f>
        <v>#REF!</v>
      </c>
      <c r="P8952" t="e">
        <f t="shared" si="1117"/>
        <v>#REF!</v>
      </c>
      <c r="Q8952" s="2" t="e">
        <f t="shared" ca="1" si="1118"/>
        <v>#REF!</v>
      </c>
      <c r="R8952" t="e">
        <f>IF(NOT(#REF!="Indskrevet"),"",IF(E8952="",FALSE,AND(NOT(#REF!),VALUE(RIGHT(CONCATENATE(YEAR(E8952)),2))=15)))</f>
        <v>#REF!</v>
      </c>
      <c r="S8952" t="e">
        <f t="shared" si="1115"/>
        <v>#REF!</v>
      </c>
      <c r="T8952" t="e">
        <f t="shared" si="1116"/>
        <v>#REF!</v>
      </c>
      <c r="U8952" s="2" t="e">
        <f t="shared" si="1119"/>
        <v>#REF!</v>
      </c>
      <c r="V8952" s="2"/>
    </row>
    <row r="8953" spans="1:22" x14ac:dyDescent="0.25">
      <c r="A8953" t="s">
        <v>5001</v>
      </c>
      <c r="B8953" t="s">
        <v>5002</v>
      </c>
      <c r="C8953">
        <v>119.999999999998</v>
      </c>
      <c r="D8953" t="s">
        <v>5327</v>
      </c>
      <c r="E8953" s="1">
        <v>41837</v>
      </c>
      <c r="F8953" t="s">
        <v>5314</v>
      </c>
      <c r="G8953">
        <v>1</v>
      </c>
      <c r="H8953" t="s">
        <v>5307</v>
      </c>
      <c r="I8953" t="s">
        <v>5305</v>
      </c>
      <c r="J8953" t="s">
        <v>5303</v>
      </c>
      <c r="K8953" t="b">
        <f>LOOKUP(A8953,'[1]UDDATA-1'!B:B,'[1]UDDATA-1'!A:A)&lt;&gt;LOOKUP(A8953,'[1]UDDATA-2'!B:B,'[1]UDDATA-2'!A:A)</f>
        <v>0</v>
      </c>
      <c r="L8953" t="str">
        <f t="shared" si="1112"/>
        <v>Objektorienteret Software Engineering</v>
      </c>
      <c r="M8953">
        <f t="shared" si="1113"/>
        <v>-3</v>
      </c>
      <c r="N8953" t="str">
        <f t="shared" si="1114"/>
        <v/>
      </c>
      <c r="O8953" t="e">
        <f>IF(AND(A8953&lt;&gt;A8952,#REF!&lt;&gt;""),#REF!,"")</f>
        <v>#REF!</v>
      </c>
      <c r="P8953" t="e">
        <f t="shared" si="1117"/>
        <v>#REF!</v>
      </c>
      <c r="Q8953" s="2" t="e">
        <f t="shared" ca="1" si="1118"/>
        <v>#REF!</v>
      </c>
      <c r="R8953" t="e">
        <f>IF(NOT(#REF!="Indskrevet"),"",IF(E8953="",FALSE,AND(NOT(#REF!),VALUE(RIGHT(CONCATENATE(YEAR(E8953)),2))=15)))</f>
        <v>#REF!</v>
      </c>
      <c r="S8953" t="e">
        <f t="shared" si="1115"/>
        <v>#REF!</v>
      </c>
      <c r="T8953" t="e">
        <f t="shared" si="1116"/>
        <v>#REF!</v>
      </c>
      <c r="U8953" s="2" t="e">
        <f t="shared" si="1119"/>
        <v>#REF!</v>
      </c>
      <c r="V8953" s="2"/>
    </row>
    <row r="8954" spans="1:22" x14ac:dyDescent="0.25">
      <c r="A8954" t="s">
        <v>5001</v>
      </c>
      <c r="B8954" t="s">
        <v>5002</v>
      </c>
      <c r="C8954">
        <v>119.999999999998</v>
      </c>
      <c r="D8954" t="s">
        <v>5317</v>
      </c>
      <c r="E8954" s="1">
        <v>41984</v>
      </c>
      <c r="F8954" t="s">
        <v>5314</v>
      </c>
      <c r="G8954">
        <v>2</v>
      </c>
      <c r="H8954" t="s">
        <v>5287</v>
      </c>
      <c r="I8954" t="s">
        <v>5305</v>
      </c>
      <c r="J8954" t="s">
        <v>5315</v>
      </c>
      <c r="K8954" t="b">
        <f>LOOKUP(A8954,'[1]UDDATA-1'!B:B,'[1]UDDATA-1'!A:A)&lt;&gt;LOOKUP(A8954,'[1]UDDATA-2'!B:B,'[1]UDDATA-2'!A:A)</f>
        <v>0</v>
      </c>
      <c r="L8954" t="str">
        <f t="shared" si="1112"/>
        <v/>
      </c>
      <c r="M8954" t="str">
        <f t="shared" si="1113"/>
        <v/>
      </c>
      <c r="N8954" t="str">
        <f t="shared" si="1114"/>
        <v/>
      </c>
      <c r="O8954" t="e">
        <f>IF(AND(A8954&lt;&gt;A8953,#REF!&lt;&gt;""),#REF!,"")</f>
        <v>#REF!</v>
      </c>
      <c r="P8954" t="e">
        <f t="shared" si="1117"/>
        <v>#REF!</v>
      </c>
      <c r="Q8954" s="2" t="e">
        <f t="shared" ca="1" si="1118"/>
        <v>#REF!</v>
      </c>
      <c r="R8954" t="e">
        <f>IF(NOT(#REF!="Indskrevet"),"",IF(E8954="",FALSE,AND(NOT(#REF!),VALUE(RIGHT(CONCATENATE(YEAR(E8954)),2))=15)))</f>
        <v>#REF!</v>
      </c>
      <c r="S8954" t="e">
        <f t="shared" si="1115"/>
        <v>#REF!</v>
      </c>
      <c r="T8954" t="e">
        <f t="shared" si="1116"/>
        <v>#REF!</v>
      </c>
      <c r="U8954" s="2" t="e">
        <f t="shared" si="1119"/>
        <v>#REF!</v>
      </c>
      <c r="V8954" s="2"/>
    </row>
    <row r="8955" spans="1:22" x14ac:dyDescent="0.25">
      <c r="A8955" t="s">
        <v>5003</v>
      </c>
      <c r="B8955" t="s">
        <v>5004</v>
      </c>
      <c r="C8955">
        <v>4.9999999999998002</v>
      </c>
      <c r="D8955" t="s">
        <v>5318</v>
      </c>
      <c r="E8955" s="1">
        <v>42033</v>
      </c>
      <c r="F8955" t="s">
        <v>5286</v>
      </c>
      <c r="G8955">
        <v>1</v>
      </c>
      <c r="H8955" t="s">
        <v>5307</v>
      </c>
      <c r="I8955" t="s">
        <v>5288</v>
      </c>
      <c r="J8955" t="s">
        <v>5289</v>
      </c>
      <c r="K8955" t="b">
        <f>LOOKUP(A8955,'[1]UDDATA-1'!B:B,'[1]UDDATA-1'!A:A)&lt;&gt;LOOKUP(A8955,'[1]UDDATA-2'!B:B,'[1]UDDATA-2'!A:A)</f>
        <v>0</v>
      </c>
      <c r="L8955" t="str">
        <f t="shared" si="1112"/>
        <v>Grundlæggende programmering</v>
      </c>
      <c r="M8955" t="str">
        <f t="shared" si="1113"/>
        <v/>
      </c>
      <c r="N8955" t="str">
        <f t="shared" si="1114"/>
        <v>U</v>
      </c>
      <c r="O8955" t="e">
        <f>IF(AND(A8955&lt;&gt;A8954,#REF!&lt;&gt;""),#REF!,"")</f>
        <v>#REF!</v>
      </c>
      <c r="P8955" t="e">
        <f t="shared" si="1117"/>
        <v>#REF!</v>
      </c>
      <c r="Q8955" s="2" t="e">
        <f t="shared" ca="1" si="1118"/>
        <v>#REF!</v>
      </c>
      <c r="R8955" t="e">
        <f>IF(NOT(#REF!="Indskrevet"),"",IF(E8955="",FALSE,AND(NOT(#REF!),VALUE(RIGHT(CONCATENATE(YEAR(E8955)),2))=15)))</f>
        <v>#REF!</v>
      </c>
      <c r="S8955" t="e">
        <f t="shared" si="1115"/>
        <v>#REF!</v>
      </c>
      <c r="T8955" t="e">
        <f t="shared" si="1116"/>
        <v>#REF!</v>
      </c>
      <c r="U8955" s="2" t="e">
        <f t="shared" si="1119"/>
        <v>#REF!</v>
      </c>
      <c r="V8955" s="2"/>
    </row>
    <row r="8956" spans="1:22" x14ac:dyDescent="0.25">
      <c r="A8956" t="s">
        <v>5003</v>
      </c>
      <c r="B8956" t="s">
        <v>5004</v>
      </c>
      <c r="C8956">
        <v>4.9999999999998002</v>
      </c>
      <c r="D8956" t="s">
        <v>5318</v>
      </c>
      <c r="E8956" s="1">
        <v>42066</v>
      </c>
      <c r="F8956" t="s">
        <v>5286</v>
      </c>
      <c r="G8956">
        <v>2</v>
      </c>
      <c r="H8956" t="s">
        <v>5287</v>
      </c>
      <c r="I8956" t="s">
        <v>5288</v>
      </c>
      <c r="J8956" t="s">
        <v>5293</v>
      </c>
      <c r="K8956" t="b">
        <f>LOOKUP(A8956,'[1]UDDATA-1'!B:B,'[1]UDDATA-1'!A:A)&lt;&gt;LOOKUP(A8956,'[1]UDDATA-2'!B:B,'[1]UDDATA-2'!A:A)</f>
        <v>0</v>
      </c>
      <c r="L8956" t="str">
        <f t="shared" si="1112"/>
        <v/>
      </c>
      <c r="M8956" t="str">
        <f t="shared" si="1113"/>
        <v/>
      </c>
      <c r="N8956" t="str">
        <f t="shared" si="1114"/>
        <v/>
      </c>
      <c r="O8956" t="e">
        <f>IF(AND(A8956&lt;&gt;A8955,#REF!&lt;&gt;""),#REF!,"")</f>
        <v>#REF!</v>
      </c>
      <c r="P8956" t="e">
        <f t="shared" si="1117"/>
        <v>#REF!</v>
      </c>
      <c r="Q8956" s="2" t="e">
        <f t="shared" ca="1" si="1118"/>
        <v>#REF!</v>
      </c>
      <c r="R8956" t="e">
        <f>IF(NOT(#REF!="Indskrevet"),"",IF(E8956="",FALSE,AND(NOT(#REF!),VALUE(RIGHT(CONCATENATE(YEAR(E8956)),2))=15)))</f>
        <v>#REF!</v>
      </c>
      <c r="S8956" t="e">
        <f t="shared" si="1115"/>
        <v>#REF!</v>
      </c>
      <c r="T8956" t="e">
        <f t="shared" si="1116"/>
        <v>#REF!</v>
      </c>
      <c r="U8956" s="2" t="e">
        <f t="shared" si="1119"/>
        <v>#REF!</v>
      </c>
      <c r="V8956" s="2"/>
    </row>
    <row r="8957" spans="1:22" x14ac:dyDescent="0.25">
      <c r="A8957" t="s">
        <v>5003</v>
      </c>
      <c r="B8957" t="s">
        <v>5004</v>
      </c>
      <c r="C8957">
        <v>4.9999999999998002</v>
      </c>
      <c r="D8957" t="s">
        <v>5318</v>
      </c>
      <c r="E8957" s="1">
        <v>42178</v>
      </c>
      <c r="F8957" t="s">
        <v>5291</v>
      </c>
      <c r="G8957">
        <v>1</v>
      </c>
      <c r="H8957" t="s">
        <v>5307</v>
      </c>
      <c r="I8957" t="s">
        <v>5292</v>
      </c>
      <c r="J8957" t="s">
        <v>5293</v>
      </c>
      <c r="K8957" t="b">
        <f>LOOKUP(A8957,'[1]UDDATA-1'!B:B,'[1]UDDATA-1'!A:A)&lt;&gt;LOOKUP(A8957,'[1]UDDATA-2'!B:B,'[1]UDDATA-2'!A:A)</f>
        <v>0</v>
      </c>
      <c r="L8957" t="str">
        <f t="shared" si="1112"/>
        <v>Matematik til multimedie-applikationer</v>
      </c>
      <c r="M8957" t="str">
        <f t="shared" si="1113"/>
        <v/>
      </c>
      <c r="N8957" t="str">
        <f t="shared" si="1114"/>
        <v>U</v>
      </c>
      <c r="O8957" t="e">
        <f>IF(AND(A8957&lt;&gt;A8956,#REF!&lt;&gt;""),#REF!,"")</f>
        <v>#REF!</v>
      </c>
      <c r="P8957" t="e">
        <f t="shared" si="1117"/>
        <v>#REF!</v>
      </c>
      <c r="Q8957" s="2" t="e">
        <f t="shared" ca="1" si="1118"/>
        <v>#REF!</v>
      </c>
      <c r="R8957" t="e">
        <f>IF(NOT(#REF!="Indskrevet"),"",IF(E8957="",FALSE,AND(NOT(#REF!),VALUE(RIGHT(CONCATENATE(YEAR(E8957)),2))=15)))</f>
        <v>#REF!</v>
      </c>
      <c r="S8957" t="e">
        <f t="shared" si="1115"/>
        <v>#REF!</v>
      </c>
      <c r="T8957" t="e">
        <f t="shared" si="1116"/>
        <v>#REF!</v>
      </c>
      <c r="U8957" s="2" t="e">
        <f t="shared" si="1119"/>
        <v>#REF!</v>
      </c>
      <c r="V8957" s="2"/>
    </row>
    <row r="8958" spans="1:22" x14ac:dyDescent="0.25">
      <c r="A8958" t="s">
        <v>5003</v>
      </c>
      <c r="B8958" t="s">
        <v>5004</v>
      </c>
      <c r="C8958">
        <v>4.9999999999998002</v>
      </c>
      <c r="D8958" t="s">
        <v>5318</v>
      </c>
      <c r="E8958" s="1">
        <v>42249</v>
      </c>
      <c r="F8958" t="s">
        <v>5291</v>
      </c>
      <c r="G8958">
        <v>2</v>
      </c>
      <c r="H8958" t="s">
        <v>5287</v>
      </c>
      <c r="I8958" t="s">
        <v>5292</v>
      </c>
      <c r="J8958" t="s">
        <v>5299</v>
      </c>
      <c r="K8958" t="b">
        <f>LOOKUP(A8958,'[1]UDDATA-1'!B:B,'[1]UDDATA-1'!A:A)&lt;&gt;LOOKUP(A8958,'[1]UDDATA-2'!B:B,'[1]UDDATA-2'!A:A)</f>
        <v>0</v>
      </c>
      <c r="L8958" t="str">
        <f t="shared" si="1112"/>
        <v/>
      </c>
      <c r="M8958" t="str">
        <f t="shared" si="1113"/>
        <v/>
      </c>
      <c r="N8958" t="str">
        <f t="shared" si="1114"/>
        <v/>
      </c>
      <c r="O8958" t="e">
        <f>IF(AND(A8958&lt;&gt;A8957,#REF!&lt;&gt;""),#REF!,"")</f>
        <v>#REF!</v>
      </c>
      <c r="P8958" t="e">
        <f t="shared" si="1117"/>
        <v>#REF!</v>
      </c>
      <c r="Q8958" s="2" t="e">
        <f t="shared" ca="1" si="1118"/>
        <v>#REF!</v>
      </c>
      <c r="R8958" t="e">
        <f>IF(NOT(#REF!="Indskrevet"),"",IF(E8958="",FALSE,AND(NOT(#REF!),VALUE(RIGHT(CONCATENATE(YEAR(E8958)),2))=15)))</f>
        <v>#REF!</v>
      </c>
      <c r="S8958" t="e">
        <f t="shared" si="1115"/>
        <v>#REF!</v>
      </c>
      <c r="T8958" t="e">
        <f t="shared" si="1116"/>
        <v>#REF!</v>
      </c>
      <c r="U8958" s="2" t="e">
        <f t="shared" si="1119"/>
        <v>#REF!</v>
      </c>
      <c r="V8958" s="2"/>
    </row>
    <row r="8959" spans="1:22" x14ac:dyDescent="0.25">
      <c r="A8959" t="s">
        <v>5005</v>
      </c>
      <c r="B8959" t="s">
        <v>5006</v>
      </c>
      <c r="C8959">
        <v>179.99999999999599</v>
      </c>
      <c r="D8959" t="s">
        <v>5285</v>
      </c>
      <c r="E8959" s="1">
        <v>41289</v>
      </c>
      <c r="F8959" t="s">
        <v>5349</v>
      </c>
      <c r="G8959">
        <v>1</v>
      </c>
      <c r="H8959" t="s">
        <v>5287</v>
      </c>
      <c r="I8959" t="s">
        <v>5350</v>
      </c>
      <c r="J8959" t="s">
        <v>5289</v>
      </c>
      <c r="K8959" t="b">
        <f>LOOKUP(A8959,'[1]UDDATA-1'!B:B,'[1]UDDATA-1'!A:A)&lt;&gt;LOOKUP(A8959,'[1]UDDATA-2'!B:B,'[1]UDDATA-2'!A:A)</f>
        <v>0</v>
      </c>
      <c r="L8959" t="str">
        <f t="shared" si="1112"/>
        <v>Objektorienteret programmering 1</v>
      </c>
      <c r="M8959">
        <f t="shared" si="1113"/>
        <v>2</v>
      </c>
      <c r="N8959" t="str">
        <f t="shared" si="1114"/>
        <v/>
      </c>
      <c r="O8959" t="e">
        <f>IF(AND(A8959&lt;&gt;A8958,#REF!&lt;&gt;""),#REF!,"")</f>
        <v>#REF!</v>
      </c>
      <c r="P8959" t="e">
        <f t="shared" si="1117"/>
        <v>#REF!</v>
      </c>
      <c r="Q8959" s="2" t="e">
        <f t="shared" ca="1" si="1118"/>
        <v>#REF!</v>
      </c>
      <c r="R8959" t="e">
        <f>IF(NOT(#REF!="Indskrevet"),"",IF(E8959="",FALSE,AND(NOT(#REF!),VALUE(RIGHT(CONCATENATE(YEAR(E8959)),2))=15)))</f>
        <v>#REF!</v>
      </c>
      <c r="S8959" t="e">
        <f t="shared" si="1115"/>
        <v>#REF!</v>
      </c>
      <c r="T8959" t="e">
        <f t="shared" si="1116"/>
        <v>#REF!</v>
      </c>
      <c r="U8959" s="2" t="e">
        <f t="shared" si="1119"/>
        <v>#REF!</v>
      </c>
      <c r="V8959" s="2"/>
    </row>
    <row r="8960" spans="1:22" x14ac:dyDescent="0.25">
      <c r="A8960" t="s">
        <v>5005</v>
      </c>
      <c r="B8960" t="s">
        <v>5006</v>
      </c>
      <c r="C8960">
        <v>179.99999999999599</v>
      </c>
      <c r="D8960" t="s">
        <v>5317</v>
      </c>
      <c r="E8960" s="1">
        <v>41296</v>
      </c>
      <c r="F8960" t="s">
        <v>5351</v>
      </c>
      <c r="G8960">
        <v>1</v>
      </c>
      <c r="H8960" t="s">
        <v>5287</v>
      </c>
      <c r="I8960" t="s">
        <v>5324</v>
      </c>
      <c r="J8960" t="s">
        <v>5289</v>
      </c>
      <c r="K8960" t="b">
        <f>LOOKUP(A8960,'[1]UDDATA-1'!B:B,'[1]UDDATA-1'!A:A)&lt;&gt;LOOKUP(A8960,'[1]UDDATA-2'!B:B,'[1]UDDATA-2'!A:A)</f>
        <v>0</v>
      </c>
      <c r="L8960" t="str">
        <f t="shared" si="1112"/>
        <v>Lineær algebra</v>
      </c>
      <c r="M8960">
        <f t="shared" si="1113"/>
        <v>4</v>
      </c>
      <c r="N8960" t="str">
        <f t="shared" si="1114"/>
        <v/>
      </c>
      <c r="O8960" t="e">
        <f>IF(AND(A8960&lt;&gt;A8959,#REF!&lt;&gt;""),#REF!,"")</f>
        <v>#REF!</v>
      </c>
      <c r="P8960" t="e">
        <f t="shared" si="1117"/>
        <v>#REF!</v>
      </c>
      <c r="Q8960" s="2" t="e">
        <f t="shared" ca="1" si="1118"/>
        <v>#REF!</v>
      </c>
      <c r="R8960" t="e">
        <f>IF(NOT(#REF!="Indskrevet"),"",IF(E8960="",FALSE,AND(NOT(#REF!),VALUE(RIGHT(CONCATENATE(YEAR(E8960)),2))=15)))</f>
        <v>#REF!</v>
      </c>
      <c r="S8960" t="e">
        <f t="shared" si="1115"/>
        <v>#REF!</v>
      </c>
      <c r="T8960" t="e">
        <f t="shared" si="1116"/>
        <v>#REF!</v>
      </c>
      <c r="U8960" s="2" t="e">
        <f t="shared" si="1119"/>
        <v>#REF!</v>
      </c>
      <c r="V8960" s="2"/>
    </row>
    <row r="8961" spans="1:22" x14ac:dyDescent="0.25">
      <c r="A8961" t="s">
        <v>5005</v>
      </c>
      <c r="B8961" t="s">
        <v>5006</v>
      </c>
      <c r="C8961">
        <v>179.99999999999599</v>
      </c>
      <c r="D8961" t="s">
        <v>5290</v>
      </c>
      <c r="E8961" s="1">
        <v>41424</v>
      </c>
      <c r="F8961" t="s">
        <v>5352</v>
      </c>
      <c r="G8961">
        <v>1</v>
      </c>
      <c r="H8961" t="s">
        <v>5287</v>
      </c>
      <c r="I8961" t="s">
        <v>5353</v>
      </c>
      <c r="J8961" t="s">
        <v>5293</v>
      </c>
      <c r="K8961" t="b">
        <f>LOOKUP(A8961,'[1]UDDATA-1'!B:B,'[1]UDDATA-1'!A:A)&lt;&gt;LOOKUP(A8961,'[1]UDDATA-2'!B:B,'[1]UDDATA-2'!A:A)</f>
        <v>0</v>
      </c>
      <c r="L8961" t="str">
        <f t="shared" si="1112"/>
        <v>Objektorienteret programmering 2</v>
      </c>
      <c r="M8961">
        <f t="shared" si="1113"/>
        <v>10</v>
      </c>
      <c r="N8961" t="str">
        <f t="shared" si="1114"/>
        <v/>
      </c>
      <c r="O8961" t="e">
        <f>IF(AND(A8961&lt;&gt;A8960,#REF!&lt;&gt;""),#REF!,"")</f>
        <v>#REF!</v>
      </c>
      <c r="P8961" t="e">
        <f t="shared" si="1117"/>
        <v>#REF!</v>
      </c>
      <c r="Q8961" s="2" t="e">
        <f t="shared" ca="1" si="1118"/>
        <v>#REF!</v>
      </c>
      <c r="R8961" t="e">
        <f>IF(NOT(#REF!="Indskrevet"),"",IF(E8961="",FALSE,AND(NOT(#REF!),VALUE(RIGHT(CONCATENATE(YEAR(E8961)),2))=15)))</f>
        <v>#REF!</v>
      </c>
      <c r="S8961" t="e">
        <f t="shared" si="1115"/>
        <v>#REF!</v>
      </c>
      <c r="T8961" t="e">
        <f t="shared" si="1116"/>
        <v>#REF!</v>
      </c>
      <c r="U8961" s="2" t="e">
        <f t="shared" si="1119"/>
        <v>#REF!</v>
      </c>
      <c r="V8961" s="2"/>
    </row>
    <row r="8962" spans="1:22" x14ac:dyDescent="0.25">
      <c r="A8962" t="s">
        <v>5005</v>
      </c>
      <c r="B8962" t="s">
        <v>5006</v>
      </c>
      <c r="C8962">
        <v>179.99999999999599</v>
      </c>
      <c r="D8962" t="s">
        <v>5317</v>
      </c>
      <c r="E8962" s="1">
        <v>41649</v>
      </c>
      <c r="F8962" t="s">
        <v>5355</v>
      </c>
      <c r="G8962">
        <v>1</v>
      </c>
      <c r="H8962" t="s">
        <v>5287</v>
      </c>
      <c r="I8962" t="s">
        <v>5356</v>
      </c>
      <c r="J8962" t="s">
        <v>5299</v>
      </c>
      <c r="K8962" t="b">
        <f>LOOKUP(A8962,'[1]UDDATA-1'!B:B,'[1]UDDATA-1'!A:A)&lt;&gt;LOOKUP(A8962,'[1]UDDATA-2'!B:B,'[1]UDDATA-2'!A:A)</f>
        <v>0</v>
      </c>
      <c r="L8962" t="str">
        <f t="shared" ref="L8962:L9025" si="1120">IF(AND(I8962&lt;&gt;"",I8962&lt;&gt;I8961),I8962,"")</f>
        <v>Computer-net og internettet</v>
      </c>
      <c r="M8962">
        <f t="shared" ref="M8962:M9025" si="1121">IF(AND(L8962&lt;&gt;"",ISNUMBER(VALUE(D8962))),VALUE(D8962),"")</f>
        <v>4</v>
      </c>
      <c r="N8962" t="str">
        <f t="shared" ref="N8962:N9025" si="1122">IF(L8962="","",IF(M8962="",D8962,""))</f>
        <v/>
      </c>
      <c r="O8962" t="e">
        <f>IF(AND(A8962&lt;&gt;A8961,#REF!&lt;&gt;""),#REF!,"")</f>
        <v>#REF!</v>
      </c>
      <c r="P8962" t="e">
        <f t="shared" si="1117"/>
        <v>#REF!</v>
      </c>
      <c r="Q8962" s="2" t="e">
        <f t="shared" ca="1" si="1118"/>
        <v>#REF!</v>
      </c>
      <c r="R8962" t="e">
        <f>IF(NOT(#REF!="Indskrevet"),"",IF(E8962="",FALSE,AND(NOT(#REF!),VALUE(RIGHT(CONCATENATE(YEAR(E8962)),2))=15)))</f>
        <v>#REF!</v>
      </c>
      <c r="S8962" t="e">
        <f t="shared" ref="S8962:S9025" si="1123">IF(R8962="","",IF(A8962=A8961,S8961,NOT(OR(R8962,AND(A8963=A8962,R8963),AND(A8964=A8962,R8964),AND(A8965=A8962,R8965),AND(A8966=A8962,R8966),AND(A8967=A8962,R8967),AND(A8968=A8962,R8968),AND(A8969=A8962,R8969),AND(A8970=A8962,R8970),AND(A8971=A8962,R8971),AND(A8972=A8962,R8972)))))</f>
        <v>#REF!</v>
      </c>
      <c r="T8962" t="e">
        <f t="shared" ref="T8962:T9025" si="1124">IF(U8962="","",O8962)</f>
        <v>#REF!</v>
      </c>
      <c r="U8962" s="2" t="e">
        <f t="shared" si="1119"/>
        <v>#REF!</v>
      </c>
      <c r="V8962" s="2"/>
    </row>
    <row r="8963" spans="1:22" x14ac:dyDescent="0.25">
      <c r="A8963" t="s">
        <v>5007</v>
      </c>
      <c r="B8963" t="s">
        <v>5008</v>
      </c>
      <c r="C8963">
        <v>59.999999999998799</v>
      </c>
      <c r="K8963" t="b">
        <f>LOOKUP(A8963,'[1]UDDATA-1'!B:B,'[1]UDDATA-1'!A:A)&lt;&gt;LOOKUP(A8963,'[1]UDDATA-2'!B:B,'[1]UDDATA-2'!A:A)</f>
        <v>0</v>
      </c>
      <c r="L8963" t="str">
        <f t="shared" si="1120"/>
        <v/>
      </c>
      <c r="M8963" t="str">
        <f t="shared" si="1121"/>
        <v/>
      </c>
      <c r="N8963" t="str">
        <f t="shared" si="1122"/>
        <v/>
      </c>
      <c r="O8963" t="e">
        <f>IF(AND(A8963&lt;&gt;A8962,#REF!&lt;&gt;""),#REF!,"")</f>
        <v>#REF!</v>
      </c>
      <c r="P8963" t="e">
        <f t="shared" ref="P8963:P9026" si="1125">IF(O8963="","",IF(M8963="",0,IF(O8964&lt;&gt;"",1,IF(AND(O8964="",O8965&lt;&gt;""),2,IF(AND(O8964="",O8965="",O8966&lt;&gt;""),3,IF(AND(O8964="",O8965="",O8966="",O8967&lt;&gt;""),4,IF(AND(O8964="",O8965="",O8966="",O8967="",O8968&lt;&gt;""),5,IF(AND(O8964="",O8965="",O8966="",O8967="",O8968="",O8969&lt;&gt;""),6,IF(AND(O8964="",O8965="",O8966="",O8967="",O8968="",O8969="",O8970&lt;&gt;""),7,IF(AND(O8964="",O8965="",O8966="",O8967="",O8968="",O8969="",O8970="",O8971&lt;&gt;""),8,IF(AND(O8964="",O8965="",O8966="",O8967="",O8968="",O8969="",O8970="",O8971="",O8972&lt;&gt;""),9,IF(AND(O8964="",O8965="",O8966="",O8967="",O8968="",O8969="",O8970="",O8971="",O8972="",O8973&lt;&gt;""),10,IF(AND(O8964="",O8965="",O8966="",O8967="",O8968="",O8969="",O8970="",O8971="",O8972="",O8973="",O8974&lt;&gt;""),11,IF(AND(O8964="",O8965="",O8966="",O8967="",O8968="",O8969="",O8970="",O8971="",O8972="",O8973="",O8974="",O8975&lt;&gt;""),12,IF(AND(O8964="",O8965="",O8966="",O8967="",O8968="",O8969="",O8970="",O8971="",O8972="",O8973="",O8974="",O8975="",O8976&lt;&gt;""),13,IF(AND(O8964="",O8965="",O8966="",O8967="",O8968="",O8969="",O8970="",O8971="",O8972="",O8973="",O8974="",O8975="",O8976="",O8977&lt;&gt;""),14,IF(AND(O8964="",O8965="",O8966="",O8967="",O8968="",O8969="",O8970="",O8971="",O8972="",O8973="",O8974="",O8975="",O8976="",O8977="",O8978&lt;&gt;""),15)))))))))))))))))</f>
        <v>#REF!</v>
      </c>
      <c r="Q8963" s="2" t="e">
        <f t="shared" ref="Q8963:Q9026" ca="1" si="1126">IF(OR(P8963="",P8963=0),"",AVERAGE(INDIRECT(CONCATENATE("AU",ROW(),":AU",ROW()+P8963))))</f>
        <v>#REF!</v>
      </c>
      <c r="R8963" t="e">
        <f>IF(NOT(#REF!="Indskrevet"),"",IF(E8963="",FALSE,AND(NOT(#REF!),VALUE(RIGHT(CONCATENATE(YEAR(E8963)),2))=15)))</f>
        <v>#REF!</v>
      </c>
      <c r="S8963" t="e">
        <f t="shared" si="1123"/>
        <v>#REF!</v>
      </c>
      <c r="T8963" t="e">
        <f t="shared" si="1124"/>
        <v>#REF!</v>
      </c>
      <c r="U8963" s="2" t="e">
        <f t="shared" si="1119"/>
        <v>#REF!</v>
      </c>
      <c r="V8963" s="2"/>
    </row>
    <row r="8964" spans="1:22" x14ac:dyDescent="0.25">
      <c r="A8964" t="s">
        <v>5009</v>
      </c>
      <c r="B8964" t="s">
        <v>5010</v>
      </c>
      <c r="C8964">
        <v>59.999999999998799</v>
      </c>
      <c r="D8964" t="s">
        <v>5296</v>
      </c>
      <c r="E8964" s="1">
        <v>42031</v>
      </c>
      <c r="F8964" t="s">
        <v>5328</v>
      </c>
      <c r="G8964">
        <v>1</v>
      </c>
      <c r="H8964" t="s">
        <v>5287</v>
      </c>
      <c r="I8964" t="s">
        <v>5324</v>
      </c>
      <c r="J8964" t="s">
        <v>5289</v>
      </c>
      <c r="K8964" t="b">
        <f>LOOKUP(A8964,'[1]UDDATA-1'!B:B,'[1]UDDATA-1'!A:A)&lt;&gt;LOOKUP(A8964,'[1]UDDATA-2'!B:B,'[1]UDDATA-2'!A:A)</f>
        <v>0</v>
      </c>
      <c r="L8964" t="str">
        <f t="shared" si="1120"/>
        <v>Lineær algebra</v>
      </c>
      <c r="M8964">
        <f t="shared" si="1121"/>
        <v>7</v>
      </c>
      <c r="N8964" t="str">
        <f t="shared" si="1122"/>
        <v/>
      </c>
      <c r="O8964" t="e">
        <f>IF(AND(A8964&lt;&gt;A8963,#REF!&lt;&gt;""),#REF!,"")</f>
        <v>#REF!</v>
      </c>
      <c r="P8964" t="e">
        <f t="shared" si="1125"/>
        <v>#REF!</v>
      </c>
      <c r="Q8964" s="2" t="e">
        <f t="shared" ca="1" si="1126"/>
        <v>#REF!</v>
      </c>
      <c r="R8964" t="e">
        <f>IF(NOT(#REF!="Indskrevet"),"",IF(E8964="",FALSE,AND(NOT(#REF!),VALUE(RIGHT(CONCATENATE(YEAR(E8964)),2))=15)))</f>
        <v>#REF!</v>
      </c>
      <c r="S8964" t="e">
        <f t="shared" si="1123"/>
        <v>#REF!</v>
      </c>
      <c r="T8964" t="e">
        <f t="shared" si="1124"/>
        <v>#REF!</v>
      </c>
      <c r="U8964" s="2" t="e">
        <f t="shared" ref="U8964:U9027" si="1127">IF(OR(P8964="",P8964&lt;3),"",Q8964)</f>
        <v>#REF!</v>
      </c>
      <c r="V8964" s="2"/>
    </row>
    <row r="8965" spans="1:22" x14ac:dyDescent="0.25">
      <c r="A8965" t="s">
        <v>5009</v>
      </c>
      <c r="B8965" t="s">
        <v>5010</v>
      </c>
      <c r="C8965">
        <v>59.999999999998799</v>
      </c>
      <c r="D8965" t="s">
        <v>5285</v>
      </c>
      <c r="E8965" s="1">
        <v>42187</v>
      </c>
      <c r="F8965" t="s">
        <v>5329</v>
      </c>
      <c r="G8965">
        <v>1</v>
      </c>
      <c r="H8965" t="s">
        <v>5287</v>
      </c>
      <c r="I8965" t="s">
        <v>5330</v>
      </c>
      <c r="J8965" t="s">
        <v>5293</v>
      </c>
      <c r="K8965" t="b">
        <f>LOOKUP(A8965,'[1]UDDATA-1'!B:B,'[1]UDDATA-1'!A:A)&lt;&gt;LOOKUP(A8965,'[1]UDDATA-2'!B:B,'[1]UDDATA-2'!A:A)</f>
        <v>0</v>
      </c>
      <c r="L8965" t="str">
        <f t="shared" si="1120"/>
        <v>Diskret matematik</v>
      </c>
      <c r="M8965">
        <f t="shared" si="1121"/>
        <v>2</v>
      </c>
      <c r="N8965" t="str">
        <f t="shared" si="1122"/>
        <v/>
      </c>
      <c r="O8965" t="e">
        <f>IF(AND(A8965&lt;&gt;A8964,#REF!&lt;&gt;""),#REF!,"")</f>
        <v>#REF!</v>
      </c>
      <c r="P8965" t="e">
        <f t="shared" si="1125"/>
        <v>#REF!</v>
      </c>
      <c r="Q8965" s="2" t="e">
        <f t="shared" ca="1" si="1126"/>
        <v>#REF!</v>
      </c>
      <c r="R8965" t="e">
        <f>IF(NOT(#REF!="Indskrevet"),"",IF(E8965="",FALSE,AND(NOT(#REF!),VALUE(RIGHT(CONCATENATE(YEAR(E8965)),2))=15)))</f>
        <v>#REF!</v>
      </c>
      <c r="S8965" t="e">
        <f t="shared" si="1123"/>
        <v>#REF!</v>
      </c>
      <c r="T8965" t="e">
        <f t="shared" si="1124"/>
        <v>#REF!</v>
      </c>
      <c r="U8965" s="2" t="e">
        <f t="shared" si="1127"/>
        <v>#REF!</v>
      </c>
      <c r="V8965" s="2"/>
    </row>
    <row r="8966" spans="1:22" x14ac:dyDescent="0.25">
      <c r="A8966" t="s">
        <v>5009</v>
      </c>
      <c r="B8966" t="s">
        <v>5010</v>
      </c>
      <c r="C8966">
        <v>59.999999999998799</v>
      </c>
      <c r="D8966" t="s">
        <v>5296</v>
      </c>
      <c r="E8966" s="1">
        <v>42188</v>
      </c>
      <c r="F8966" t="s">
        <v>5331</v>
      </c>
      <c r="G8966">
        <v>1</v>
      </c>
      <c r="H8966" t="s">
        <v>5287</v>
      </c>
      <c r="I8966" t="s">
        <v>5332</v>
      </c>
      <c r="J8966" t="s">
        <v>5293</v>
      </c>
      <c r="K8966" t="b">
        <f>LOOKUP(A8966,'[1]UDDATA-1'!B:B,'[1]UDDATA-1'!A:A)&lt;&gt;LOOKUP(A8966,'[1]UDDATA-2'!B:B,'[1]UDDATA-2'!A:A)</f>
        <v>0</v>
      </c>
      <c r="L8966" t="str">
        <f t="shared" si="1120"/>
        <v>Computerarkitektur</v>
      </c>
      <c r="M8966">
        <f t="shared" si="1121"/>
        <v>7</v>
      </c>
      <c r="N8966" t="str">
        <f t="shared" si="1122"/>
        <v/>
      </c>
      <c r="O8966" t="e">
        <f>IF(AND(A8966&lt;&gt;A8965,#REF!&lt;&gt;""),#REF!,"")</f>
        <v>#REF!</v>
      </c>
      <c r="P8966" t="e">
        <f t="shared" si="1125"/>
        <v>#REF!</v>
      </c>
      <c r="Q8966" s="2" t="e">
        <f t="shared" ca="1" si="1126"/>
        <v>#REF!</v>
      </c>
      <c r="R8966" t="e">
        <f>IF(NOT(#REF!="Indskrevet"),"",IF(E8966="",FALSE,AND(NOT(#REF!),VALUE(RIGHT(CONCATENATE(YEAR(E8966)),2))=15)))</f>
        <v>#REF!</v>
      </c>
      <c r="S8966" t="e">
        <f t="shared" si="1123"/>
        <v>#REF!</v>
      </c>
      <c r="T8966" t="e">
        <f t="shared" si="1124"/>
        <v>#REF!</v>
      </c>
      <c r="U8966" s="2" t="e">
        <f t="shared" si="1127"/>
        <v>#REF!</v>
      </c>
      <c r="V8966" s="2"/>
    </row>
    <row r="8967" spans="1:22" x14ac:dyDescent="0.25">
      <c r="A8967" t="s">
        <v>5009</v>
      </c>
      <c r="B8967" t="s">
        <v>5010</v>
      </c>
      <c r="C8967">
        <v>59.999999999998799</v>
      </c>
      <c r="D8967" t="s">
        <v>5300</v>
      </c>
      <c r="E8967" s="1">
        <v>42158</v>
      </c>
      <c r="F8967" t="s">
        <v>5333</v>
      </c>
      <c r="G8967">
        <v>1</v>
      </c>
      <c r="H8967" t="s">
        <v>5287</v>
      </c>
      <c r="I8967" t="s">
        <v>5334</v>
      </c>
      <c r="J8967" t="s">
        <v>5293</v>
      </c>
      <c r="K8967" t="b">
        <f>LOOKUP(A8967,'[1]UDDATA-1'!B:B,'[1]UDDATA-1'!A:A)&lt;&gt;LOOKUP(A8967,'[1]UDDATA-2'!B:B,'[1]UDDATA-2'!A:A)</f>
        <v>0</v>
      </c>
      <c r="L8967" t="str">
        <f t="shared" si="1120"/>
        <v>Objektorienteret programmering</v>
      </c>
      <c r="M8967">
        <f t="shared" si="1121"/>
        <v>12</v>
      </c>
      <c r="N8967" t="str">
        <f t="shared" si="1122"/>
        <v/>
      </c>
      <c r="O8967" t="e">
        <f>IF(AND(A8967&lt;&gt;A8966,#REF!&lt;&gt;""),#REF!,"")</f>
        <v>#REF!</v>
      </c>
      <c r="P8967" t="e">
        <f t="shared" si="1125"/>
        <v>#REF!</v>
      </c>
      <c r="Q8967" s="2" t="e">
        <f t="shared" ca="1" si="1126"/>
        <v>#REF!</v>
      </c>
      <c r="R8967" t="e">
        <f>IF(NOT(#REF!="Indskrevet"),"",IF(E8967="",FALSE,AND(NOT(#REF!),VALUE(RIGHT(CONCATENATE(YEAR(E8967)),2))=15)))</f>
        <v>#REF!</v>
      </c>
      <c r="S8967" t="e">
        <f t="shared" si="1123"/>
        <v>#REF!</v>
      </c>
      <c r="T8967" t="e">
        <f t="shared" si="1124"/>
        <v>#REF!</v>
      </c>
      <c r="U8967" s="2" t="e">
        <f t="shared" si="1127"/>
        <v>#REF!</v>
      </c>
      <c r="V8967" s="2"/>
    </row>
    <row r="8968" spans="1:22" x14ac:dyDescent="0.25">
      <c r="A8968" t="s">
        <v>5011</v>
      </c>
      <c r="B8968" t="s">
        <v>5012</v>
      </c>
      <c r="C8968">
        <v>114.999999999998</v>
      </c>
      <c r="D8968" t="s">
        <v>5318</v>
      </c>
      <c r="E8968" s="1">
        <v>41656</v>
      </c>
      <c r="F8968" t="s">
        <v>5349</v>
      </c>
      <c r="G8968">
        <v>1</v>
      </c>
      <c r="H8968" t="s">
        <v>5287</v>
      </c>
      <c r="I8968" t="s">
        <v>5350</v>
      </c>
      <c r="J8968" t="s">
        <v>5289</v>
      </c>
      <c r="K8968" t="b">
        <f>LOOKUP(A8968,'[1]UDDATA-1'!B:B,'[1]UDDATA-1'!A:A)&lt;&gt;LOOKUP(A8968,'[1]UDDATA-2'!B:B,'[1]UDDATA-2'!A:A)</f>
        <v>0</v>
      </c>
      <c r="L8968" t="str">
        <f t="shared" si="1120"/>
        <v>Objektorienteret programmering 1</v>
      </c>
      <c r="M8968" t="str">
        <f t="shared" si="1121"/>
        <v/>
      </c>
      <c r="N8968" t="str">
        <f t="shared" si="1122"/>
        <v>U</v>
      </c>
      <c r="O8968" t="e">
        <f>IF(AND(A8968&lt;&gt;A8967,#REF!&lt;&gt;""),#REF!,"")</f>
        <v>#REF!</v>
      </c>
      <c r="P8968" t="e">
        <f t="shared" si="1125"/>
        <v>#REF!</v>
      </c>
      <c r="Q8968" s="2" t="e">
        <f t="shared" ca="1" si="1126"/>
        <v>#REF!</v>
      </c>
      <c r="R8968" t="e">
        <f>IF(NOT(#REF!="Indskrevet"),"",IF(E8968="",FALSE,AND(NOT(#REF!),VALUE(RIGHT(CONCATENATE(YEAR(E8968)),2))=15)))</f>
        <v>#REF!</v>
      </c>
      <c r="S8968" t="e">
        <f t="shared" si="1123"/>
        <v>#REF!</v>
      </c>
      <c r="T8968" t="e">
        <f t="shared" si="1124"/>
        <v>#REF!</v>
      </c>
      <c r="U8968" s="2" t="e">
        <f t="shared" si="1127"/>
        <v>#REF!</v>
      </c>
      <c r="V8968" s="2"/>
    </row>
    <row r="8969" spans="1:22" x14ac:dyDescent="0.25">
      <c r="A8969" t="s">
        <v>5011</v>
      </c>
      <c r="B8969" t="s">
        <v>5012</v>
      </c>
      <c r="C8969">
        <v>114.999999999998</v>
      </c>
      <c r="D8969" t="s">
        <v>5306</v>
      </c>
      <c r="E8969" s="1">
        <v>41675</v>
      </c>
      <c r="F8969" t="s">
        <v>5351</v>
      </c>
      <c r="G8969">
        <v>1</v>
      </c>
      <c r="H8969" t="s">
        <v>5307</v>
      </c>
      <c r="I8969" t="s">
        <v>5324</v>
      </c>
      <c r="J8969" t="s">
        <v>5289</v>
      </c>
      <c r="K8969" t="b">
        <f>LOOKUP(A8969,'[1]UDDATA-1'!B:B,'[1]UDDATA-1'!A:A)&lt;&gt;LOOKUP(A8969,'[1]UDDATA-2'!B:B,'[1]UDDATA-2'!A:A)</f>
        <v>0</v>
      </c>
      <c r="L8969" t="str">
        <f t="shared" si="1120"/>
        <v>Lineær algebra</v>
      </c>
      <c r="M8969">
        <f t="shared" si="1121"/>
        <v>0</v>
      </c>
      <c r="N8969" t="str">
        <f t="shared" si="1122"/>
        <v/>
      </c>
      <c r="O8969" t="e">
        <f>IF(AND(A8969&lt;&gt;A8968,#REF!&lt;&gt;""),#REF!,"")</f>
        <v>#REF!</v>
      </c>
      <c r="P8969" t="e">
        <f t="shared" si="1125"/>
        <v>#REF!</v>
      </c>
      <c r="Q8969" s="2" t="e">
        <f t="shared" ca="1" si="1126"/>
        <v>#REF!</v>
      </c>
      <c r="R8969" t="e">
        <f>IF(NOT(#REF!="Indskrevet"),"",IF(E8969="",FALSE,AND(NOT(#REF!),VALUE(RIGHT(CONCATENATE(YEAR(E8969)),2))=15)))</f>
        <v>#REF!</v>
      </c>
      <c r="S8969" t="e">
        <f t="shared" si="1123"/>
        <v>#REF!</v>
      </c>
      <c r="T8969" t="e">
        <f t="shared" si="1124"/>
        <v>#REF!</v>
      </c>
      <c r="U8969" s="2" t="e">
        <f t="shared" si="1127"/>
        <v>#REF!</v>
      </c>
      <c r="V8969" s="2"/>
    </row>
    <row r="8970" spans="1:22" x14ac:dyDescent="0.25">
      <c r="A8970" t="s">
        <v>5011</v>
      </c>
      <c r="B8970" t="s">
        <v>5012</v>
      </c>
      <c r="C8970">
        <v>114.999999999998</v>
      </c>
      <c r="D8970" t="s">
        <v>5285</v>
      </c>
      <c r="E8970" s="1">
        <v>41697</v>
      </c>
      <c r="F8970" t="s">
        <v>5351</v>
      </c>
      <c r="G8970">
        <v>2</v>
      </c>
      <c r="H8970" t="s">
        <v>5287</v>
      </c>
      <c r="I8970" t="s">
        <v>5324</v>
      </c>
      <c r="J8970" t="s">
        <v>5289</v>
      </c>
      <c r="K8970" t="b">
        <f>LOOKUP(A8970,'[1]UDDATA-1'!B:B,'[1]UDDATA-1'!A:A)&lt;&gt;LOOKUP(A8970,'[1]UDDATA-2'!B:B,'[1]UDDATA-2'!A:A)</f>
        <v>0</v>
      </c>
      <c r="L8970" t="str">
        <f t="shared" si="1120"/>
        <v/>
      </c>
      <c r="M8970" t="str">
        <f t="shared" si="1121"/>
        <v/>
      </c>
      <c r="N8970" t="str">
        <f t="shared" si="1122"/>
        <v/>
      </c>
      <c r="O8970" t="e">
        <f>IF(AND(A8970&lt;&gt;A8969,#REF!&lt;&gt;""),#REF!,"")</f>
        <v>#REF!</v>
      </c>
      <c r="P8970" t="e">
        <f t="shared" si="1125"/>
        <v>#REF!</v>
      </c>
      <c r="Q8970" s="2" t="e">
        <f t="shared" ca="1" si="1126"/>
        <v>#REF!</v>
      </c>
      <c r="R8970" t="e">
        <f>IF(NOT(#REF!="Indskrevet"),"",IF(E8970="",FALSE,AND(NOT(#REF!),VALUE(RIGHT(CONCATENATE(YEAR(E8970)),2))=15)))</f>
        <v>#REF!</v>
      </c>
      <c r="S8970" t="e">
        <f t="shared" si="1123"/>
        <v>#REF!</v>
      </c>
      <c r="T8970" t="e">
        <f t="shared" si="1124"/>
        <v>#REF!</v>
      </c>
      <c r="U8970" s="2" t="e">
        <f t="shared" si="1127"/>
        <v>#REF!</v>
      </c>
      <c r="V8970" s="2"/>
    </row>
    <row r="8971" spans="1:22" x14ac:dyDescent="0.25">
      <c r="A8971" t="s">
        <v>5011</v>
      </c>
      <c r="B8971" t="s">
        <v>5012</v>
      </c>
      <c r="C8971">
        <v>114.999999999998</v>
      </c>
      <c r="D8971" t="s">
        <v>5318</v>
      </c>
      <c r="E8971" s="1">
        <v>41787</v>
      </c>
      <c r="F8971" t="s">
        <v>5352</v>
      </c>
      <c r="G8971">
        <v>1</v>
      </c>
      <c r="H8971" t="s">
        <v>5307</v>
      </c>
      <c r="I8971" t="s">
        <v>5353</v>
      </c>
      <c r="J8971" t="s">
        <v>5293</v>
      </c>
      <c r="K8971" t="b">
        <f>LOOKUP(A8971,'[1]UDDATA-1'!B:B,'[1]UDDATA-1'!A:A)&lt;&gt;LOOKUP(A8971,'[1]UDDATA-2'!B:B,'[1]UDDATA-2'!A:A)</f>
        <v>0</v>
      </c>
      <c r="L8971" t="str">
        <f t="shared" si="1120"/>
        <v>Objektorienteret programmering 2</v>
      </c>
      <c r="M8971" t="str">
        <f t="shared" si="1121"/>
        <v/>
      </c>
      <c r="N8971" t="str">
        <f t="shared" si="1122"/>
        <v>U</v>
      </c>
      <c r="O8971" t="e">
        <f>IF(AND(A8971&lt;&gt;A8970,#REF!&lt;&gt;""),#REF!,"")</f>
        <v>#REF!</v>
      </c>
      <c r="P8971" t="e">
        <f t="shared" si="1125"/>
        <v>#REF!</v>
      </c>
      <c r="Q8971" s="2" t="e">
        <f t="shared" ca="1" si="1126"/>
        <v>#REF!</v>
      </c>
      <c r="R8971" t="e">
        <f>IF(NOT(#REF!="Indskrevet"),"",IF(E8971="",FALSE,AND(NOT(#REF!),VALUE(RIGHT(CONCATENATE(YEAR(E8971)),2))=15)))</f>
        <v>#REF!</v>
      </c>
      <c r="S8971" t="e">
        <f t="shared" si="1123"/>
        <v>#REF!</v>
      </c>
      <c r="T8971" t="e">
        <f t="shared" si="1124"/>
        <v>#REF!</v>
      </c>
      <c r="U8971" s="2" t="e">
        <f t="shared" si="1127"/>
        <v>#REF!</v>
      </c>
      <c r="V8971" s="2"/>
    </row>
    <row r="8972" spans="1:22" x14ac:dyDescent="0.25">
      <c r="A8972" t="s">
        <v>5011</v>
      </c>
      <c r="B8972" t="s">
        <v>5012</v>
      </c>
      <c r="C8972">
        <v>114.999999999998</v>
      </c>
      <c r="D8972" t="s">
        <v>5296</v>
      </c>
      <c r="E8972" s="1">
        <v>42242</v>
      </c>
      <c r="F8972" t="s">
        <v>5352</v>
      </c>
      <c r="G8972">
        <v>2</v>
      </c>
      <c r="H8972" t="s">
        <v>5287</v>
      </c>
      <c r="I8972" t="s">
        <v>5353</v>
      </c>
      <c r="J8972" t="s">
        <v>5303</v>
      </c>
      <c r="K8972" t="b">
        <f>LOOKUP(A8972,'[1]UDDATA-1'!B:B,'[1]UDDATA-1'!A:A)&lt;&gt;LOOKUP(A8972,'[1]UDDATA-2'!B:B,'[1]UDDATA-2'!A:A)</f>
        <v>0</v>
      </c>
      <c r="L8972" t="str">
        <f t="shared" si="1120"/>
        <v/>
      </c>
      <c r="M8972" t="str">
        <f t="shared" si="1121"/>
        <v/>
      </c>
      <c r="N8972" t="str">
        <f t="shared" si="1122"/>
        <v/>
      </c>
      <c r="O8972" t="e">
        <f>IF(AND(A8972&lt;&gt;A8971,#REF!&lt;&gt;""),#REF!,"")</f>
        <v>#REF!</v>
      </c>
      <c r="P8972" t="e">
        <f t="shared" si="1125"/>
        <v>#REF!</v>
      </c>
      <c r="Q8972" s="2" t="e">
        <f t="shared" ca="1" si="1126"/>
        <v>#REF!</v>
      </c>
      <c r="R8972" t="e">
        <f>IF(NOT(#REF!="Indskrevet"),"",IF(E8972="",FALSE,AND(NOT(#REF!),VALUE(RIGHT(CONCATENATE(YEAR(E8972)),2))=15)))</f>
        <v>#REF!</v>
      </c>
      <c r="S8972" t="e">
        <f t="shared" si="1123"/>
        <v>#REF!</v>
      </c>
      <c r="T8972" t="e">
        <f t="shared" si="1124"/>
        <v>#REF!</v>
      </c>
      <c r="U8972" s="2" t="e">
        <f t="shared" si="1127"/>
        <v>#REF!</v>
      </c>
      <c r="V8972" s="2"/>
    </row>
    <row r="8973" spans="1:22" x14ac:dyDescent="0.25">
      <c r="A8973" t="s">
        <v>5011</v>
      </c>
      <c r="B8973" t="s">
        <v>5012</v>
      </c>
      <c r="C8973">
        <v>114.999999999998</v>
      </c>
      <c r="D8973" t="s">
        <v>5306</v>
      </c>
      <c r="E8973" s="1">
        <v>41823</v>
      </c>
      <c r="F8973" t="s">
        <v>5354</v>
      </c>
      <c r="G8973">
        <v>1</v>
      </c>
      <c r="H8973" t="s">
        <v>5307</v>
      </c>
      <c r="I8973" t="s">
        <v>5330</v>
      </c>
      <c r="J8973" t="s">
        <v>5293</v>
      </c>
      <c r="K8973" t="b">
        <f>LOOKUP(A8973,'[1]UDDATA-1'!B:B,'[1]UDDATA-1'!A:A)&lt;&gt;LOOKUP(A8973,'[1]UDDATA-2'!B:B,'[1]UDDATA-2'!A:A)</f>
        <v>0</v>
      </c>
      <c r="L8973" t="str">
        <f t="shared" si="1120"/>
        <v>Diskret matematik</v>
      </c>
      <c r="M8973">
        <f t="shared" si="1121"/>
        <v>0</v>
      </c>
      <c r="N8973" t="str">
        <f t="shared" si="1122"/>
        <v/>
      </c>
      <c r="O8973" t="e">
        <f>IF(AND(A8973&lt;&gt;A8972,#REF!&lt;&gt;""),#REF!,"")</f>
        <v>#REF!</v>
      </c>
      <c r="P8973" t="e">
        <f t="shared" si="1125"/>
        <v>#REF!</v>
      </c>
      <c r="Q8973" s="2" t="e">
        <f t="shared" ca="1" si="1126"/>
        <v>#REF!</v>
      </c>
      <c r="R8973" t="e">
        <f>IF(NOT(#REF!="Indskrevet"),"",IF(E8973="",FALSE,AND(NOT(#REF!),VALUE(RIGHT(CONCATENATE(YEAR(E8973)),2))=15)))</f>
        <v>#REF!</v>
      </c>
      <c r="S8973" t="e">
        <f t="shared" si="1123"/>
        <v>#REF!</v>
      </c>
      <c r="T8973" t="e">
        <f t="shared" si="1124"/>
        <v>#REF!</v>
      </c>
      <c r="U8973" s="2" t="e">
        <f t="shared" si="1127"/>
        <v>#REF!</v>
      </c>
      <c r="V8973" s="2"/>
    </row>
    <row r="8974" spans="1:22" x14ac:dyDescent="0.25">
      <c r="A8974" t="s">
        <v>5011</v>
      </c>
      <c r="B8974" t="s">
        <v>5012</v>
      </c>
      <c r="C8974">
        <v>114.999999999998</v>
      </c>
      <c r="D8974" t="s">
        <v>5318</v>
      </c>
      <c r="E8974" s="1">
        <v>42256</v>
      </c>
      <c r="F8974" t="s">
        <v>5354</v>
      </c>
      <c r="G8974">
        <v>2</v>
      </c>
      <c r="H8974" t="s">
        <v>5287</v>
      </c>
      <c r="I8974" t="s">
        <v>5330</v>
      </c>
      <c r="J8974" t="s">
        <v>5315</v>
      </c>
      <c r="K8974" t="b">
        <f>LOOKUP(A8974,'[1]UDDATA-1'!B:B,'[1]UDDATA-1'!A:A)&lt;&gt;LOOKUP(A8974,'[1]UDDATA-2'!B:B,'[1]UDDATA-2'!A:A)</f>
        <v>0</v>
      </c>
      <c r="L8974" t="str">
        <f t="shared" si="1120"/>
        <v/>
      </c>
      <c r="M8974" t="str">
        <f t="shared" si="1121"/>
        <v/>
      </c>
      <c r="N8974" t="str">
        <f t="shared" si="1122"/>
        <v/>
      </c>
      <c r="O8974" t="e">
        <f>IF(AND(A8974&lt;&gt;A8973,#REF!&lt;&gt;""),#REF!,"")</f>
        <v>#REF!</v>
      </c>
      <c r="P8974" t="e">
        <f t="shared" si="1125"/>
        <v>#REF!</v>
      </c>
      <c r="Q8974" s="2" t="e">
        <f t="shared" ca="1" si="1126"/>
        <v>#REF!</v>
      </c>
      <c r="R8974" t="e">
        <f>IF(NOT(#REF!="Indskrevet"),"",IF(E8974="",FALSE,AND(NOT(#REF!),VALUE(RIGHT(CONCATENATE(YEAR(E8974)),2))=15)))</f>
        <v>#REF!</v>
      </c>
      <c r="S8974" t="e">
        <f t="shared" si="1123"/>
        <v>#REF!</v>
      </c>
      <c r="T8974" t="e">
        <f t="shared" si="1124"/>
        <v>#REF!</v>
      </c>
      <c r="U8974" s="2" t="e">
        <f t="shared" si="1127"/>
        <v>#REF!</v>
      </c>
      <c r="V8974" s="2"/>
    </row>
    <row r="8975" spans="1:22" x14ac:dyDescent="0.25">
      <c r="A8975" t="s">
        <v>5011</v>
      </c>
      <c r="B8975" t="s">
        <v>5012</v>
      </c>
      <c r="C8975">
        <v>114.999999999998</v>
      </c>
      <c r="D8975" t="s">
        <v>5300</v>
      </c>
      <c r="E8975" s="1">
        <v>42017</v>
      </c>
      <c r="F8975" t="s">
        <v>5355</v>
      </c>
      <c r="G8975">
        <v>1</v>
      </c>
      <c r="H8975" t="s">
        <v>5287</v>
      </c>
      <c r="I8975" t="s">
        <v>5356</v>
      </c>
      <c r="J8975" t="s">
        <v>5299</v>
      </c>
      <c r="K8975" t="b">
        <f>LOOKUP(A8975,'[1]UDDATA-1'!B:B,'[1]UDDATA-1'!A:A)&lt;&gt;LOOKUP(A8975,'[1]UDDATA-2'!B:B,'[1]UDDATA-2'!A:A)</f>
        <v>0</v>
      </c>
      <c r="L8975" t="str">
        <f t="shared" si="1120"/>
        <v>Computer-net og internettet</v>
      </c>
      <c r="M8975">
        <f t="shared" si="1121"/>
        <v>12</v>
      </c>
      <c r="N8975" t="str">
        <f t="shared" si="1122"/>
        <v/>
      </c>
      <c r="O8975" t="e">
        <f>IF(AND(A8975&lt;&gt;A8974,#REF!&lt;&gt;""),#REF!,"")</f>
        <v>#REF!</v>
      </c>
      <c r="P8975" t="e">
        <f t="shared" si="1125"/>
        <v>#REF!</v>
      </c>
      <c r="Q8975" s="2" t="e">
        <f t="shared" ca="1" si="1126"/>
        <v>#REF!</v>
      </c>
      <c r="R8975" t="e">
        <f>IF(NOT(#REF!="Indskrevet"),"",IF(E8975="",FALSE,AND(NOT(#REF!),VALUE(RIGHT(CONCATENATE(YEAR(E8975)),2))=15)))</f>
        <v>#REF!</v>
      </c>
      <c r="S8975" t="e">
        <f t="shared" si="1123"/>
        <v>#REF!</v>
      </c>
      <c r="T8975" t="e">
        <f t="shared" si="1124"/>
        <v>#REF!</v>
      </c>
      <c r="U8975" s="2" t="e">
        <f t="shared" si="1127"/>
        <v>#REF!</v>
      </c>
      <c r="V8975" s="2"/>
    </row>
    <row r="8976" spans="1:22" x14ac:dyDescent="0.25">
      <c r="A8976" t="s">
        <v>5013</v>
      </c>
      <c r="B8976" t="s">
        <v>5014</v>
      </c>
      <c r="C8976">
        <v>19.999999999999801</v>
      </c>
      <c r="D8976" t="s">
        <v>5306</v>
      </c>
      <c r="E8976" s="1">
        <v>41312</v>
      </c>
      <c r="F8976" t="s">
        <v>5286</v>
      </c>
      <c r="G8976">
        <v>1</v>
      </c>
      <c r="H8976" t="s">
        <v>5307</v>
      </c>
      <c r="I8976" t="s">
        <v>5288</v>
      </c>
      <c r="J8976" t="s">
        <v>5289</v>
      </c>
      <c r="K8976" t="b">
        <f>LOOKUP(A8976,'[1]UDDATA-1'!B:B,'[1]UDDATA-1'!A:A)&lt;&gt;LOOKUP(A8976,'[1]UDDATA-2'!B:B,'[1]UDDATA-2'!A:A)</f>
        <v>0</v>
      </c>
      <c r="L8976" t="str">
        <f t="shared" si="1120"/>
        <v>Grundlæggende programmering</v>
      </c>
      <c r="M8976">
        <f t="shared" si="1121"/>
        <v>0</v>
      </c>
      <c r="N8976" t="str">
        <f t="shared" si="1122"/>
        <v/>
      </c>
      <c r="O8976" t="e">
        <f>IF(AND(A8976&lt;&gt;A8975,#REF!&lt;&gt;""),#REF!,"")</f>
        <v>#REF!</v>
      </c>
      <c r="P8976" t="e">
        <f t="shared" si="1125"/>
        <v>#REF!</v>
      </c>
      <c r="Q8976" s="2" t="e">
        <f t="shared" ca="1" si="1126"/>
        <v>#REF!</v>
      </c>
      <c r="R8976" t="e">
        <f>IF(NOT(#REF!="Indskrevet"),"",IF(E8976="",FALSE,AND(NOT(#REF!),VALUE(RIGHT(CONCATENATE(YEAR(E8976)),2))=15)))</f>
        <v>#REF!</v>
      </c>
      <c r="S8976" t="e">
        <f t="shared" si="1123"/>
        <v>#REF!</v>
      </c>
      <c r="T8976" t="e">
        <f t="shared" si="1124"/>
        <v>#REF!</v>
      </c>
      <c r="U8976" s="2" t="e">
        <f t="shared" si="1127"/>
        <v>#REF!</v>
      </c>
      <c r="V8976" s="2"/>
    </row>
    <row r="8977" spans="1:22" x14ac:dyDescent="0.25">
      <c r="A8977" t="s">
        <v>5013</v>
      </c>
      <c r="B8977" t="s">
        <v>5014</v>
      </c>
      <c r="C8977">
        <v>19.999999999999801</v>
      </c>
      <c r="D8977" t="s">
        <v>5318</v>
      </c>
      <c r="E8977" s="1">
        <v>41652</v>
      </c>
      <c r="F8977" t="s">
        <v>5286</v>
      </c>
      <c r="G8977">
        <v>2</v>
      </c>
      <c r="H8977" t="s">
        <v>5287</v>
      </c>
      <c r="I8977" t="s">
        <v>5288</v>
      </c>
      <c r="J8977" t="s">
        <v>5299</v>
      </c>
      <c r="K8977" t="b">
        <f>LOOKUP(A8977,'[1]UDDATA-1'!B:B,'[1]UDDATA-1'!A:A)&lt;&gt;LOOKUP(A8977,'[1]UDDATA-2'!B:B,'[1]UDDATA-2'!A:A)</f>
        <v>0</v>
      </c>
      <c r="L8977" t="str">
        <f t="shared" si="1120"/>
        <v/>
      </c>
      <c r="M8977" t="str">
        <f t="shared" si="1121"/>
        <v/>
      </c>
      <c r="N8977" t="str">
        <f t="shared" si="1122"/>
        <v/>
      </c>
      <c r="O8977" t="e">
        <f>IF(AND(A8977&lt;&gt;A8976,#REF!&lt;&gt;""),#REF!,"")</f>
        <v>#REF!</v>
      </c>
      <c r="P8977" t="e">
        <f t="shared" si="1125"/>
        <v>#REF!</v>
      </c>
      <c r="Q8977" s="2" t="e">
        <f t="shared" ca="1" si="1126"/>
        <v>#REF!</v>
      </c>
      <c r="R8977" t="e">
        <f>IF(NOT(#REF!="Indskrevet"),"",IF(E8977="",FALSE,AND(NOT(#REF!),VALUE(RIGHT(CONCATENATE(YEAR(E8977)),2))=15)))</f>
        <v>#REF!</v>
      </c>
      <c r="S8977" t="e">
        <f t="shared" si="1123"/>
        <v>#REF!</v>
      </c>
      <c r="T8977" t="e">
        <f t="shared" si="1124"/>
        <v>#REF!</v>
      </c>
      <c r="U8977" s="2" t="e">
        <f t="shared" si="1127"/>
        <v>#REF!</v>
      </c>
      <c r="V8977" s="2"/>
    </row>
    <row r="8978" spans="1:22" x14ac:dyDescent="0.25">
      <c r="A8978" t="s">
        <v>5013</v>
      </c>
      <c r="B8978" t="s">
        <v>5014</v>
      </c>
      <c r="C8978">
        <v>19.999999999999801</v>
      </c>
      <c r="D8978" t="s">
        <v>5318</v>
      </c>
      <c r="E8978" s="1">
        <v>41462</v>
      </c>
      <c r="F8978" t="s">
        <v>5291</v>
      </c>
      <c r="G8978">
        <v>1</v>
      </c>
      <c r="H8978" t="s">
        <v>5287</v>
      </c>
      <c r="I8978" t="s">
        <v>5292</v>
      </c>
      <c r="J8978" t="s">
        <v>5293</v>
      </c>
      <c r="K8978" t="b">
        <f>LOOKUP(A8978,'[1]UDDATA-1'!B:B,'[1]UDDATA-1'!A:A)&lt;&gt;LOOKUP(A8978,'[1]UDDATA-2'!B:B,'[1]UDDATA-2'!A:A)</f>
        <v>0</v>
      </c>
      <c r="L8978" t="str">
        <f t="shared" si="1120"/>
        <v>Matematik til multimedie-applikationer</v>
      </c>
      <c r="M8978" t="str">
        <f t="shared" si="1121"/>
        <v/>
      </c>
      <c r="N8978" t="str">
        <f t="shared" si="1122"/>
        <v>U</v>
      </c>
      <c r="O8978" t="e">
        <f>IF(AND(A8978&lt;&gt;A8977,#REF!&lt;&gt;""),#REF!,"")</f>
        <v>#REF!</v>
      </c>
      <c r="P8978" t="e">
        <f t="shared" si="1125"/>
        <v>#REF!</v>
      </c>
      <c r="Q8978" s="2" t="e">
        <f t="shared" ca="1" si="1126"/>
        <v>#REF!</v>
      </c>
      <c r="R8978" t="e">
        <f>IF(NOT(#REF!="Indskrevet"),"",IF(E8978="",FALSE,AND(NOT(#REF!),VALUE(RIGHT(CONCATENATE(YEAR(E8978)),2))=15)))</f>
        <v>#REF!</v>
      </c>
      <c r="S8978" t="e">
        <f t="shared" si="1123"/>
        <v>#REF!</v>
      </c>
      <c r="T8978" t="e">
        <f t="shared" si="1124"/>
        <v>#REF!</v>
      </c>
      <c r="U8978" s="2" t="e">
        <f t="shared" si="1127"/>
        <v>#REF!</v>
      </c>
      <c r="V8978" s="2"/>
    </row>
    <row r="8979" spans="1:22" x14ac:dyDescent="0.25">
      <c r="A8979" t="s">
        <v>5013</v>
      </c>
      <c r="B8979" t="s">
        <v>5014</v>
      </c>
      <c r="C8979">
        <v>19.999999999999801</v>
      </c>
      <c r="D8979" t="s">
        <v>5306</v>
      </c>
      <c r="E8979" s="1">
        <v>41432</v>
      </c>
      <c r="F8979" t="s">
        <v>5294</v>
      </c>
      <c r="G8979">
        <v>1</v>
      </c>
      <c r="H8979" t="s">
        <v>5287</v>
      </c>
      <c r="I8979" t="s">
        <v>5295</v>
      </c>
      <c r="J8979" t="s">
        <v>5293</v>
      </c>
      <c r="K8979" t="b">
        <f>LOOKUP(A8979,'[1]UDDATA-1'!B:B,'[1]UDDATA-1'!A:A)&lt;&gt;LOOKUP(A8979,'[1]UDDATA-2'!B:B,'[1]UDDATA-2'!A:A)</f>
        <v>0</v>
      </c>
      <c r="L8979" t="str">
        <f t="shared" si="1120"/>
        <v>Fysisk interface design</v>
      </c>
      <c r="M8979">
        <f t="shared" si="1121"/>
        <v>0</v>
      </c>
      <c r="N8979" t="str">
        <f t="shared" si="1122"/>
        <v/>
      </c>
      <c r="O8979" t="e">
        <f>IF(AND(A8979&lt;&gt;A8978,#REF!&lt;&gt;""),#REF!,"")</f>
        <v>#REF!</v>
      </c>
      <c r="P8979" t="e">
        <f t="shared" si="1125"/>
        <v>#REF!</v>
      </c>
      <c r="Q8979" s="2" t="e">
        <f t="shared" ca="1" si="1126"/>
        <v>#REF!</v>
      </c>
      <c r="R8979" t="e">
        <f>IF(NOT(#REF!="Indskrevet"),"",IF(E8979="",FALSE,AND(NOT(#REF!),VALUE(RIGHT(CONCATENATE(YEAR(E8979)),2))=15)))</f>
        <v>#REF!</v>
      </c>
      <c r="S8979" t="e">
        <f t="shared" si="1123"/>
        <v>#REF!</v>
      </c>
      <c r="T8979" t="e">
        <f t="shared" si="1124"/>
        <v>#REF!</v>
      </c>
      <c r="U8979" s="2" t="e">
        <f t="shared" si="1127"/>
        <v>#REF!</v>
      </c>
      <c r="V8979" s="2"/>
    </row>
    <row r="8980" spans="1:22" x14ac:dyDescent="0.25">
      <c r="A8980" t="s">
        <v>5016</v>
      </c>
      <c r="B8980" t="s">
        <v>5017</v>
      </c>
      <c r="C8980">
        <v>59.999999999998799</v>
      </c>
      <c r="K8980" t="b">
        <f>LOOKUP(A8980,'[1]UDDATA-1'!B:B,'[1]UDDATA-1'!A:A)&lt;&gt;LOOKUP(A8980,'[1]UDDATA-2'!B:B,'[1]UDDATA-2'!A:A)</f>
        <v>0</v>
      </c>
      <c r="L8980" t="str">
        <f t="shared" si="1120"/>
        <v/>
      </c>
      <c r="M8980" t="str">
        <f t="shared" si="1121"/>
        <v/>
      </c>
      <c r="N8980" t="str">
        <f t="shared" si="1122"/>
        <v/>
      </c>
      <c r="O8980" t="e">
        <f>IF(AND(A8980&lt;&gt;A8979,#REF!&lt;&gt;""),#REF!,"")</f>
        <v>#REF!</v>
      </c>
      <c r="P8980" t="e">
        <f t="shared" si="1125"/>
        <v>#REF!</v>
      </c>
      <c r="Q8980" s="2" t="e">
        <f t="shared" ca="1" si="1126"/>
        <v>#REF!</v>
      </c>
      <c r="R8980" t="e">
        <f>IF(NOT(#REF!="Indskrevet"),"",IF(E8980="",FALSE,AND(NOT(#REF!),VALUE(RIGHT(CONCATENATE(YEAR(E8980)),2))=15)))</f>
        <v>#REF!</v>
      </c>
      <c r="S8980" t="e">
        <f t="shared" si="1123"/>
        <v>#REF!</v>
      </c>
      <c r="T8980" t="e">
        <f t="shared" si="1124"/>
        <v>#REF!</v>
      </c>
      <c r="U8980" s="2" t="e">
        <f t="shared" si="1127"/>
        <v>#REF!</v>
      </c>
      <c r="V8980" s="2"/>
    </row>
    <row r="8981" spans="1:22" x14ac:dyDescent="0.25">
      <c r="A8981" t="s">
        <v>5018</v>
      </c>
      <c r="B8981" t="s">
        <v>5019</v>
      </c>
      <c r="C8981">
        <v>174.99999999999699</v>
      </c>
      <c r="D8981" t="s">
        <v>5317</v>
      </c>
      <c r="E8981" s="1">
        <v>41289</v>
      </c>
      <c r="F8981" t="s">
        <v>5349</v>
      </c>
      <c r="G8981">
        <v>1</v>
      </c>
      <c r="H8981" t="s">
        <v>5287</v>
      </c>
      <c r="I8981" t="s">
        <v>5350</v>
      </c>
      <c r="J8981" t="s">
        <v>5289</v>
      </c>
      <c r="K8981" t="b">
        <f>LOOKUP(A8981,'[1]UDDATA-1'!B:B,'[1]UDDATA-1'!A:A)&lt;&gt;LOOKUP(A8981,'[1]UDDATA-2'!B:B,'[1]UDDATA-2'!A:A)</f>
        <v>1</v>
      </c>
      <c r="L8981" t="str">
        <f t="shared" si="1120"/>
        <v>Objektorienteret programmering 1</v>
      </c>
      <c r="M8981">
        <f t="shared" si="1121"/>
        <v>4</v>
      </c>
      <c r="N8981" t="str">
        <f t="shared" si="1122"/>
        <v/>
      </c>
      <c r="O8981" t="e">
        <f>IF(AND(A8981&lt;&gt;A8980,#REF!&lt;&gt;""),#REF!,"")</f>
        <v>#REF!</v>
      </c>
      <c r="P8981" t="e">
        <f t="shared" si="1125"/>
        <v>#REF!</v>
      </c>
      <c r="Q8981" s="2" t="e">
        <f t="shared" ca="1" si="1126"/>
        <v>#REF!</v>
      </c>
      <c r="R8981" t="e">
        <f>IF(NOT(#REF!="Indskrevet"),"",IF(E8981="",FALSE,AND(NOT(#REF!),VALUE(RIGHT(CONCATENATE(YEAR(E8981)),2))=15)))</f>
        <v>#REF!</v>
      </c>
      <c r="S8981" t="e">
        <f t="shared" si="1123"/>
        <v>#REF!</v>
      </c>
      <c r="T8981" t="e">
        <f t="shared" si="1124"/>
        <v>#REF!</v>
      </c>
      <c r="U8981" s="2" t="e">
        <f t="shared" si="1127"/>
        <v>#REF!</v>
      </c>
      <c r="V8981" s="2"/>
    </row>
    <row r="8982" spans="1:22" x14ac:dyDescent="0.25">
      <c r="A8982" t="s">
        <v>5018</v>
      </c>
      <c r="B8982" t="s">
        <v>5019</v>
      </c>
      <c r="C8982">
        <v>174.99999999999699</v>
      </c>
      <c r="D8982" t="s">
        <v>5306</v>
      </c>
      <c r="E8982" s="1">
        <v>41296</v>
      </c>
      <c r="F8982" t="s">
        <v>5351</v>
      </c>
      <c r="G8982">
        <v>1</v>
      </c>
      <c r="H8982" t="s">
        <v>5307</v>
      </c>
      <c r="I8982" t="s">
        <v>5324</v>
      </c>
      <c r="J8982" t="s">
        <v>5289</v>
      </c>
      <c r="K8982" t="b">
        <f>LOOKUP(A8982,'[1]UDDATA-1'!B:B,'[1]UDDATA-1'!A:A)&lt;&gt;LOOKUP(A8982,'[1]UDDATA-2'!B:B,'[1]UDDATA-2'!A:A)</f>
        <v>1</v>
      </c>
      <c r="L8982" t="str">
        <f t="shared" si="1120"/>
        <v>Lineær algebra</v>
      </c>
      <c r="M8982">
        <f t="shared" si="1121"/>
        <v>0</v>
      </c>
      <c r="N8982" t="str">
        <f t="shared" si="1122"/>
        <v/>
      </c>
      <c r="O8982" t="e">
        <f>IF(AND(A8982&lt;&gt;A8981,#REF!&lt;&gt;""),#REF!,"")</f>
        <v>#REF!</v>
      </c>
      <c r="P8982" t="e">
        <f t="shared" si="1125"/>
        <v>#REF!</v>
      </c>
      <c r="Q8982" s="2" t="e">
        <f t="shared" ca="1" si="1126"/>
        <v>#REF!</v>
      </c>
      <c r="R8982" t="e">
        <f>IF(NOT(#REF!="Indskrevet"),"",IF(E8982="",FALSE,AND(NOT(#REF!),VALUE(RIGHT(CONCATENATE(YEAR(E8982)),2))=15)))</f>
        <v>#REF!</v>
      </c>
      <c r="S8982" t="e">
        <f t="shared" si="1123"/>
        <v>#REF!</v>
      </c>
      <c r="T8982" t="e">
        <f t="shared" si="1124"/>
        <v>#REF!</v>
      </c>
      <c r="U8982" s="2" t="e">
        <f t="shared" si="1127"/>
        <v>#REF!</v>
      </c>
      <c r="V8982" s="2"/>
    </row>
    <row r="8983" spans="1:22" x14ac:dyDescent="0.25">
      <c r="A8983" t="s">
        <v>5018</v>
      </c>
      <c r="B8983" t="s">
        <v>5019</v>
      </c>
      <c r="C8983">
        <v>174.99999999999699</v>
      </c>
      <c r="D8983" t="s">
        <v>5285</v>
      </c>
      <c r="E8983" s="1">
        <v>41337</v>
      </c>
      <c r="F8983" t="s">
        <v>5351</v>
      </c>
      <c r="G8983">
        <v>2</v>
      </c>
      <c r="H8983" t="s">
        <v>5287</v>
      </c>
      <c r="I8983" t="s">
        <v>5324</v>
      </c>
      <c r="J8983" t="s">
        <v>5293</v>
      </c>
      <c r="K8983" t="b">
        <f>LOOKUP(A8983,'[1]UDDATA-1'!B:B,'[1]UDDATA-1'!A:A)&lt;&gt;LOOKUP(A8983,'[1]UDDATA-2'!B:B,'[1]UDDATA-2'!A:A)</f>
        <v>1</v>
      </c>
      <c r="L8983" t="str">
        <f t="shared" si="1120"/>
        <v/>
      </c>
      <c r="M8983" t="str">
        <f t="shared" si="1121"/>
        <v/>
      </c>
      <c r="N8983" t="str">
        <f t="shared" si="1122"/>
        <v/>
      </c>
      <c r="O8983" t="e">
        <f>IF(AND(A8983&lt;&gt;A8982,#REF!&lt;&gt;""),#REF!,"")</f>
        <v>#REF!</v>
      </c>
      <c r="P8983" t="e">
        <f t="shared" si="1125"/>
        <v>#REF!</v>
      </c>
      <c r="Q8983" s="2" t="e">
        <f t="shared" ca="1" si="1126"/>
        <v>#REF!</v>
      </c>
      <c r="R8983" t="e">
        <f>IF(NOT(#REF!="Indskrevet"),"",IF(E8983="",FALSE,AND(NOT(#REF!),VALUE(RIGHT(CONCATENATE(YEAR(E8983)),2))=15)))</f>
        <v>#REF!</v>
      </c>
      <c r="S8983" t="e">
        <f t="shared" si="1123"/>
        <v>#REF!</v>
      </c>
      <c r="T8983" t="e">
        <f t="shared" si="1124"/>
        <v>#REF!</v>
      </c>
      <c r="U8983" s="2" t="e">
        <f t="shared" si="1127"/>
        <v>#REF!</v>
      </c>
      <c r="V8983" s="2"/>
    </row>
    <row r="8984" spans="1:22" x14ac:dyDescent="0.25">
      <c r="A8984" t="s">
        <v>5018</v>
      </c>
      <c r="B8984" t="s">
        <v>5019</v>
      </c>
      <c r="C8984">
        <v>174.99999999999699</v>
      </c>
      <c r="D8984" t="s">
        <v>5317</v>
      </c>
      <c r="E8984" s="1">
        <v>41424</v>
      </c>
      <c r="F8984" t="s">
        <v>5352</v>
      </c>
      <c r="G8984">
        <v>1</v>
      </c>
      <c r="H8984" t="s">
        <v>5287</v>
      </c>
      <c r="I8984" t="s">
        <v>5353</v>
      </c>
      <c r="J8984" t="s">
        <v>5293</v>
      </c>
      <c r="K8984" t="b">
        <f>LOOKUP(A8984,'[1]UDDATA-1'!B:B,'[1]UDDATA-1'!A:A)&lt;&gt;LOOKUP(A8984,'[1]UDDATA-2'!B:B,'[1]UDDATA-2'!A:A)</f>
        <v>1</v>
      </c>
      <c r="L8984" t="str">
        <f t="shared" si="1120"/>
        <v>Objektorienteret programmering 2</v>
      </c>
      <c r="M8984">
        <f t="shared" si="1121"/>
        <v>4</v>
      </c>
      <c r="N8984" t="str">
        <f t="shared" si="1122"/>
        <v/>
      </c>
      <c r="O8984" t="e">
        <f>IF(AND(A8984&lt;&gt;A8983,#REF!&lt;&gt;""),#REF!,"")</f>
        <v>#REF!</v>
      </c>
      <c r="P8984" t="e">
        <f t="shared" si="1125"/>
        <v>#REF!</v>
      </c>
      <c r="Q8984" s="2" t="e">
        <f t="shared" ca="1" si="1126"/>
        <v>#REF!</v>
      </c>
      <c r="R8984" t="e">
        <f>IF(NOT(#REF!="Indskrevet"),"",IF(E8984="",FALSE,AND(NOT(#REF!),VALUE(RIGHT(CONCATENATE(YEAR(E8984)),2))=15)))</f>
        <v>#REF!</v>
      </c>
      <c r="S8984" t="e">
        <f t="shared" si="1123"/>
        <v>#REF!</v>
      </c>
      <c r="T8984" t="e">
        <f t="shared" si="1124"/>
        <v>#REF!</v>
      </c>
      <c r="U8984" s="2" t="e">
        <f t="shared" si="1127"/>
        <v>#REF!</v>
      </c>
      <c r="V8984" s="2"/>
    </row>
    <row r="8985" spans="1:22" x14ac:dyDescent="0.25">
      <c r="A8985" t="s">
        <v>5018</v>
      </c>
      <c r="B8985" t="s">
        <v>5019</v>
      </c>
      <c r="C8985">
        <v>174.99999999999699</v>
      </c>
      <c r="D8985" t="s">
        <v>5285</v>
      </c>
      <c r="E8985" s="1">
        <v>41649</v>
      </c>
      <c r="F8985" t="s">
        <v>5355</v>
      </c>
      <c r="G8985">
        <v>1</v>
      </c>
      <c r="H8985" t="s">
        <v>5287</v>
      </c>
      <c r="I8985" t="s">
        <v>5356</v>
      </c>
      <c r="J8985" t="s">
        <v>5299</v>
      </c>
      <c r="K8985" t="b">
        <f>LOOKUP(A8985,'[1]UDDATA-1'!B:B,'[1]UDDATA-1'!A:A)&lt;&gt;LOOKUP(A8985,'[1]UDDATA-2'!B:B,'[1]UDDATA-2'!A:A)</f>
        <v>1</v>
      </c>
      <c r="L8985" t="str">
        <f t="shared" si="1120"/>
        <v>Computer-net og internettet</v>
      </c>
      <c r="M8985">
        <f t="shared" si="1121"/>
        <v>2</v>
      </c>
      <c r="N8985" t="str">
        <f t="shared" si="1122"/>
        <v/>
      </c>
      <c r="O8985" t="e">
        <f>IF(AND(A8985&lt;&gt;A8984,#REF!&lt;&gt;""),#REF!,"")</f>
        <v>#REF!</v>
      </c>
      <c r="P8985" t="e">
        <f t="shared" si="1125"/>
        <v>#REF!</v>
      </c>
      <c r="Q8985" s="2" t="e">
        <f t="shared" ca="1" si="1126"/>
        <v>#REF!</v>
      </c>
      <c r="R8985" t="e">
        <f>IF(NOT(#REF!="Indskrevet"),"",IF(E8985="",FALSE,AND(NOT(#REF!),VALUE(RIGHT(CONCATENATE(YEAR(E8985)),2))=15)))</f>
        <v>#REF!</v>
      </c>
      <c r="S8985" t="e">
        <f t="shared" si="1123"/>
        <v>#REF!</v>
      </c>
      <c r="T8985" t="e">
        <f t="shared" si="1124"/>
        <v>#REF!</v>
      </c>
      <c r="U8985" s="2" t="e">
        <f t="shared" si="1127"/>
        <v>#REF!</v>
      </c>
      <c r="V8985" s="2"/>
    </row>
    <row r="8986" spans="1:22" x14ac:dyDescent="0.25">
      <c r="A8986" t="s">
        <v>5020</v>
      </c>
      <c r="B8986" t="s">
        <v>5021</v>
      </c>
      <c r="C8986">
        <v>29.9999999999994</v>
      </c>
      <c r="D8986" t="s">
        <v>5290</v>
      </c>
      <c r="E8986" s="1">
        <v>42031</v>
      </c>
      <c r="F8986" t="s">
        <v>5308</v>
      </c>
      <c r="G8986">
        <v>1</v>
      </c>
      <c r="H8986" t="s">
        <v>5287</v>
      </c>
      <c r="I8986" t="s">
        <v>5288</v>
      </c>
      <c r="J8986" t="s">
        <v>5289</v>
      </c>
      <c r="K8986" t="b">
        <f>LOOKUP(A8986,'[1]UDDATA-1'!B:B,'[1]UDDATA-1'!A:A)&lt;&gt;LOOKUP(A8986,'[1]UDDATA-2'!B:B,'[1]UDDATA-2'!A:A)</f>
        <v>0</v>
      </c>
      <c r="L8986" t="str">
        <f t="shared" si="1120"/>
        <v>Grundlæggende programmering</v>
      </c>
      <c r="M8986">
        <f t="shared" si="1121"/>
        <v>10</v>
      </c>
      <c r="N8986" t="str">
        <f t="shared" si="1122"/>
        <v/>
      </c>
      <c r="O8986" t="e">
        <f>IF(AND(A8986&lt;&gt;A8985,#REF!&lt;&gt;""),#REF!,"")</f>
        <v>#REF!</v>
      </c>
      <c r="P8986" t="e">
        <f t="shared" si="1125"/>
        <v>#REF!</v>
      </c>
      <c r="Q8986" s="2" t="e">
        <f t="shared" ca="1" si="1126"/>
        <v>#REF!</v>
      </c>
      <c r="R8986" t="e">
        <f>IF(NOT(#REF!="Indskrevet"),"",IF(E8986="",FALSE,AND(NOT(#REF!),VALUE(RIGHT(CONCATENATE(YEAR(E8986)),2))=15)))</f>
        <v>#REF!</v>
      </c>
      <c r="S8986" t="e">
        <f t="shared" si="1123"/>
        <v>#REF!</v>
      </c>
      <c r="T8986" t="e">
        <f t="shared" si="1124"/>
        <v>#REF!</v>
      </c>
      <c r="U8986" s="2" t="e">
        <f t="shared" si="1127"/>
        <v>#REF!</v>
      </c>
      <c r="V8986" s="2"/>
    </row>
    <row r="8987" spans="1:22" x14ac:dyDescent="0.25">
      <c r="A8987" t="s">
        <v>5022</v>
      </c>
      <c r="B8987" t="s">
        <v>5023</v>
      </c>
      <c r="C8987">
        <v>4.9999999999998002</v>
      </c>
      <c r="D8987" t="s">
        <v>5318</v>
      </c>
      <c r="E8987" s="1">
        <v>41815</v>
      </c>
      <c r="F8987" t="s">
        <v>5309</v>
      </c>
      <c r="G8987">
        <v>1</v>
      </c>
      <c r="H8987" t="s">
        <v>5287</v>
      </c>
      <c r="I8987" t="s">
        <v>5292</v>
      </c>
      <c r="J8987" t="s">
        <v>5293</v>
      </c>
      <c r="K8987" t="b">
        <f>LOOKUP(A8987,'[1]UDDATA-1'!B:B,'[1]UDDATA-1'!A:A)&lt;&gt;LOOKUP(A8987,'[1]UDDATA-2'!B:B,'[1]UDDATA-2'!A:A)</f>
        <v>0</v>
      </c>
      <c r="L8987" t="str">
        <f t="shared" si="1120"/>
        <v>Matematik til multimedie-applikationer</v>
      </c>
      <c r="M8987" t="str">
        <f t="shared" si="1121"/>
        <v/>
      </c>
      <c r="N8987" t="str">
        <f t="shared" si="1122"/>
        <v>U</v>
      </c>
      <c r="O8987" t="e">
        <f>IF(AND(A8987&lt;&gt;A8986,#REF!&lt;&gt;""),#REF!,"")</f>
        <v>#REF!</v>
      </c>
      <c r="P8987" t="e">
        <f t="shared" si="1125"/>
        <v>#REF!</v>
      </c>
      <c r="Q8987" s="2" t="e">
        <f t="shared" ca="1" si="1126"/>
        <v>#REF!</v>
      </c>
      <c r="R8987" t="e">
        <f>IF(NOT(#REF!="Indskrevet"),"",IF(E8987="",FALSE,AND(NOT(#REF!),VALUE(RIGHT(CONCATENATE(YEAR(E8987)),2))=15)))</f>
        <v>#REF!</v>
      </c>
      <c r="S8987" t="e">
        <f t="shared" si="1123"/>
        <v>#REF!</v>
      </c>
      <c r="T8987" t="e">
        <f t="shared" si="1124"/>
        <v>#REF!</v>
      </c>
      <c r="U8987" s="2" t="e">
        <f t="shared" si="1127"/>
        <v>#REF!</v>
      </c>
      <c r="V8987" s="2"/>
    </row>
    <row r="8988" spans="1:22" x14ac:dyDescent="0.25">
      <c r="A8988" t="s">
        <v>5022</v>
      </c>
      <c r="B8988" t="s">
        <v>5023</v>
      </c>
      <c r="C8988">
        <v>4.9999999999998002</v>
      </c>
      <c r="D8988" t="s">
        <v>5318</v>
      </c>
      <c r="E8988" s="1">
        <v>42247</v>
      </c>
      <c r="F8988" t="s">
        <v>5310</v>
      </c>
      <c r="G8988">
        <v>1</v>
      </c>
      <c r="H8988" t="s">
        <v>5287</v>
      </c>
      <c r="I8988" t="s">
        <v>5295</v>
      </c>
      <c r="J8988" t="s">
        <v>5303</v>
      </c>
      <c r="K8988" t="b">
        <f>LOOKUP(A8988,'[1]UDDATA-1'!B:B,'[1]UDDATA-1'!A:A)&lt;&gt;LOOKUP(A8988,'[1]UDDATA-2'!B:B,'[1]UDDATA-2'!A:A)</f>
        <v>0</v>
      </c>
      <c r="L8988" t="str">
        <f t="shared" si="1120"/>
        <v>Fysisk interface design</v>
      </c>
      <c r="M8988" t="str">
        <f t="shared" si="1121"/>
        <v/>
      </c>
      <c r="N8988" t="str">
        <f t="shared" si="1122"/>
        <v>U</v>
      </c>
      <c r="O8988" t="e">
        <f>IF(AND(A8988&lt;&gt;A8987,#REF!&lt;&gt;""),#REF!,"")</f>
        <v>#REF!</v>
      </c>
      <c r="P8988" t="e">
        <f t="shared" si="1125"/>
        <v>#REF!</v>
      </c>
      <c r="Q8988" s="2" t="e">
        <f t="shared" ca="1" si="1126"/>
        <v>#REF!</v>
      </c>
      <c r="R8988" t="e">
        <f>IF(NOT(#REF!="Indskrevet"),"",IF(E8988="",FALSE,AND(NOT(#REF!),VALUE(RIGHT(CONCATENATE(YEAR(E8988)),2))=15)))</f>
        <v>#REF!</v>
      </c>
      <c r="S8988" t="e">
        <f t="shared" si="1123"/>
        <v>#REF!</v>
      </c>
      <c r="T8988" t="e">
        <f t="shared" si="1124"/>
        <v>#REF!</v>
      </c>
      <c r="U8988" s="2" t="e">
        <f t="shared" si="1127"/>
        <v>#REF!</v>
      </c>
      <c r="V8988" s="2"/>
    </row>
    <row r="8989" spans="1:22" x14ac:dyDescent="0.25">
      <c r="A8989" t="s">
        <v>5024</v>
      </c>
      <c r="B8989" t="s">
        <v>5025</v>
      </c>
      <c r="C8989">
        <v>114.999999999998</v>
      </c>
      <c r="D8989" t="s">
        <v>5306</v>
      </c>
      <c r="E8989" s="1">
        <v>41652</v>
      </c>
      <c r="F8989" t="s">
        <v>5286</v>
      </c>
      <c r="G8989">
        <v>1</v>
      </c>
      <c r="H8989" t="s">
        <v>5307</v>
      </c>
      <c r="I8989" t="s">
        <v>5288</v>
      </c>
      <c r="J8989" t="s">
        <v>5289</v>
      </c>
      <c r="K8989" t="b">
        <f>LOOKUP(A8989,'[1]UDDATA-1'!B:B,'[1]UDDATA-1'!A:A)&lt;&gt;LOOKUP(A8989,'[1]UDDATA-2'!B:B,'[1]UDDATA-2'!A:A)</f>
        <v>0</v>
      </c>
      <c r="L8989" t="str">
        <f t="shared" si="1120"/>
        <v>Grundlæggende programmering</v>
      </c>
      <c r="M8989">
        <f t="shared" si="1121"/>
        <v>0</v>
      </c>
      <c r="N8989" t="str">
        <f t="shared" si="1122"/>
        <v/>
      </c>
      <c r="O8989" t="e">
        <f>IF(AND(A8989&lt;&gt;A8988,#REF!&lt;&gt;""),#REF!,"")</f>
        <v>#REF!</v>
      </c>
      <c r="P8989" t="e">
        <f t="shared" si="1125"/>
        <v>#REF!</v>
      </c>
      <c r="Q8989" s="2" t="e">
        <f t="shared" ca="1" si="1126"/>
        <v>#REF!</v>
      </c>
      <c r="R8989" t="e">
        <f>IF(NOT(#REF!="Indskrevet"),"",IF(E8989="",FALSE,AND(NOT(#REF!),VALUE(RIGHT(CONCATENATE(YEAR(E8989)),2))=15)))</f>
        <v>#REF!</v>
      </c>
      <c r="S8989" t="e">
        <f t="shared" si="1123"/>
        <v>#REF!</v>
      </c>
      <c r="T8989" t="e">
        <f t="shared" si="1124"/>
        <v>#REF!</v>
      </c>
      <c r="U8989" s="2" t="e">
        <f t="shared" si="1127"/>
        <v>#REF!</v>
      </c>
      <c r="V8989" s="2"/>
    </row>
    <row r="8990" spans="1:22" x14ac:dyDescent="0.25">
      <c r="A8990" t="s">
        <v>5024</v>
      </c>
      <c r="B8990" t="s">
        <v>5025</v>
      </c>
      <c r="C8990">
        <v>114.999999999998</v>
      </c>
      <c r="D8990" t="s">
        <v>5296</v>
      </c>
      <c r="E8990" s="1">
        <v>41716</v>
      </c>
      <c r="F8990" t="s">
        <v>5286</v>
      </c>
      <c r="G8990">
        <v>2</v>
      </c>
      <c r="H8990" t="s">
        <v>5287</v>
      </c>
      <c r="I8990" t="s">
        <v>5288</v>
      </c>
      <c r="J8990" t="s">
        <v>5293</v>
      </c>
      <c r="K8990" t="b">
        <f>LOOKUP(A8990,'[1]UDDATA-1'!B:B,'[1]UDDATA-1'!A:A)&lt;&gt;LOOKUP(A8990,'[1]UDDATA-2'!B:B,'[1]UDDATA-2'!A:A)</f>
        <v>0</v>
      </c>
      <c r="L8990" t="str">
        <f t="shared" si="1120"/>
        <v/>
      </c>
      <c r="M8990" t="str">
        <f t="shared" si="1121"/>
        <v/>
      </c>
      <c r="N8990" t="str">
        <f t="shared" si="1122"/>
        <v/>
      </c>
      <c r="O8990" t="e">
        <f>IF(AND(A8990&lt;&gt;A8989,#REF!&lt;&gt;""),#REF!,"")</f>
        <v>#REF!</v>
      </c>
      <c r="P8990" t="e">
        <f t="shared" si="1125"/>
        <v>#REF!</v>
      </c>
      <c r="Q8990" s="2" t="e">
        <f t="shared" ca="1" si="1126"/>
        <v>#REF!</v>
      </c>
      <c r="R8990" t="e">
        <f>IF(NOT(#REF!="Indskrevet"),"",IF(E8990="",FALSE,AND(NOT(#REF!),VALUE(RIGHT(CONCATENATE(YEAR(E8990)),2))=15)))</f>
        <v>#REF!</v>
      </c>
      <c r="S8990" t="e">
        <f t="shared" si="1123"/>
        <v>#REF!</v>
      </c>
      <c r="T8990" t="e">
        <f t="shared" si="1124"/>
        <v>#REF!</v>
      </c>
      <c r="U8990" s="2" t="e">
        <f t="shared" si="1127"/>
        <v>#REF!</v>
      </c>
      <c r="V8990" s="2"/>
    </row>
    <row r="8991" spans="1:22" x14ac:dyDescent="0.25">
      <c r="A8991" t="s">
        <v>5024</v>
      </c>
      <c r="B8991" t="s">
        <v>5025</v>
      </c>
      <c r="C8991">
        <v>114.999999999998</v>
      </c>
      <c r="D8991" t="s">
        <v>5296</v>
      </c>
      <c r="E8991" s="1">
        <v>41815</v>
      </c>
      <c r="F8991" t="s">
        <v>5291</v>
      </c>
      <c r="G8991">
        <v>1</v>
      </c>
      <c r="H8991" t="s">
        <v>5287</v>
      </c>
      <c r="I8991" t="s">
        <v>5292</v>
      </c>
      <c r="J8991" t="s">
        <v>5293</v>
      </c>
      <c r="K8991" t="b">
        <f>LOOKUP(A8991,'[1]UDDATA-1'!B:B,'[1]UDDATA-1'!A:A)&lt;&gt;LOOKUP(A8991,'[1]UDDATA-2'!B:B,'[1]UDDATA-2'!A:A)</f>
        <v>0</v>
      </c>
      <c r="L8991" t="str">
        <f t="shared" si="1120"/>
        <v>Matematik til multimedie-applikationer</v>
      </c>
      <c r="M8991">
        <f t="shared" si="1121"/>
        <v>7</v>
      </c>
      <c r="N8991" t="str">
        <f t="shared" si="1122"/>
        <v/>
      </c>
      <c r="O8991" t="e">
        <f>IF(AND(A8991&lt;&gt;A8990,#REF!&lt;&gt;""),#REF!,"")</f>
        <v>#REF!</v>
      </c>
      <c r="P8991" t="e">
        <f t="shared" si="1125"/>
        <v>#REF!</v>
      </c>
      <c r="Q8991" s="2" t="e">
        <f t="shared" ca="1" si="1126"/>
        <v>#REF!</v>
      </c>
      <c r="R8991" t="e">
        <f>IF(NOT(#REF!="Indskrevet"),"",IF(E8991="",FALSE,AND(NOT(#REF!),VALUE(RIGHT(CONCATENATE(YEAR(E8991)),2))=15)))</f>
        <v>#REF!</v>
      </c>
      <c r="S8991" t="e">
        <f t="shared" si="1123"/>
        <v>#REF!</v>
      </c>
      <c r="T8991" t="e">
        <f t="shared" si="1124"/>
        <v>#REF!</v>
      </c>
      <c r="U8991" s="2" t="e">
        <f t="shared" si="1127"/>
        <v>#REF!</v>
      </c>
      <c r="V8991" s="2"/>
    </row>
    <row r="8992" spans="1:22" x14ac:dyDescent="0.25">
      <c r="A8992" t="s">
        <v>5024</v>
      </c>
      <c r="B8992" t="s">
        <v>5025</v>
      </c>
      <c r="C8992">
        <v>114.999999999998</v>
      </c>
      <c r="D8992" t="s">
        <v>5285</v>
      </c>
      <c r="E8992" s="1">
        <v>41824</v>
      </c>
      <c r="F8992" t="s">
        <v>5294</v>
      </c>
      <c r="G8992">
        <v>1</v>
      </c>
      <c r="H8992" t="s">
        <v>5287</v>
      </c>
      <c r="I8992" t="s">
        <v>5295</v>
      </c>
      <c r="J8992" t="s">
        <v>5293</v>
      </c>
      <c r="K8992" t="b">
        <f>LOOKUP(A8992,'[1]UDDATA-1'!B:B,'[1]UDDATA-1'!A:A)&lt;&gt;LOOKUP(A8992,'[1]UDDATA-2'!B:B,'[1]UDDATA-2'!A:A)</f>
        <v>0</v>
      </c>
      <c r="L8992" t="str">
        <f t="shared" si="1120"/>
        <v>Fysisk interface design</v>
      </c>
      <c r="M8992">
        <f t="shared" si="1121"/>
        <v>2</v>
      </c>
      <c r="N8992" t="str">
        <f t="shared" si="1122"/>
        <v/>
      </c>
      <c r="O8992" t="e">
        <f>IF(AND(A8992&lt;&gt;A8991,#REF!&lt;&gt;""),#REF!,"")</f>
        <v>#REF!</v>
      </c>
      <c r="P8992" t="e">
        <f t="shared" si="1125"/>
        <v>#REF!</v>
      </c>
      <c r="Q8992" s="2" t="e">
        <f t="shared" ca="1" si="1126"/>
        <v>#REF!</v>
      </c>
      <c r="R8992" t="e">
        <f>IF(NOT(#REF!="Indskrevet"),"",IF(E8992="",FALSE,AND(NOT(#REF!),VALUE(RIGHT(CONCATENATE(YEAR(E8992)),2))=15)))</f>
        <v>#REF!</v>
      </c>
      <c r="S8992" t="e">
        <f t="shared" si="1123"/>
        <v>#REF!</v>
      </c>
      <c r="T8992" t="e">
        <f t="shared" si="1124"/>
        <v>#REF!</v>
      </c>
      <c r="U8992" s="2" t="e">
        <f t="shared" si="1127"/>
        <v>#REF!</v>
      </c>
      <c r="V8992" s="2"/>
    </row>
    <row r="8993" spans="1:22" x14ac:dyDescent="0.25">
      <c r="A8993" t="s">
        <v>5024</v>
      </c>
      <c r="B8993" t="s">
        <v>5025</v>
      </c>
      <c r="C8993">
        <v>114.999999999998</v>
      </c>
      <c r="D8993" t="s">
        <v>5306</v>
      </c>
      <c r="E8993" s="1">
        <v>42151</v>
      </c>
      <c r="F8993" t="s">
        <v>5297</v>
      </c>
      <c r="G8993">
        <v>1</v>
      </c>
      <c r="H8993" t="s">
        <v>5307</v>
      </c>
      <c r="I8993" t="s">
        <v>5298</v>
      </c>
      <c r="J8993" t="s">
        <v>5303</v>
      </c>
      <c r="K8993" t="b">
        <f>LOOKUP(A8993,'[1]UDDATA-1'!B:B,'[1]UDDATA-1'!A:A)&lt;&gt;LOOKUP(A8993,'[1]UDDATA-2'!B:B,'[1]UDDATA-2'!A:A)</f>
        <v>0</v>
      </c>
      <c r="L8993" t="str">
        <f t="shared" si="1120"/>
        <v>Proceduremæssig programmering</v>
      </c>
      <c r="M8993">
        <f t="shared" si="1121"/>
        <v>0</v>
      </c>
      <c r="N8993" t="str">
        <f t="shared" si="1122"/>
        <v/>
      </c>
      <c r="O8993" t="e">
        <f>IF(AND(A8993&lt;&gt;A8992,#REF!&lt;&gt;""),#REF!,"")</f>
        <v>#REF!</v>
      </c>
      <c r="P8993" t="e">
        <f t="shared" si="1125"/>
        <v>#REF!</v>
      </c>
      <c r="Q8993" s="2" t="e">
        <f t="shared" ca="1" si="1126"/>
        <v>#REF!</v>
      </c>
      <c r="R8993" t="e">
        <f>IF(NOT(#REF!="Indskrevet"),"",IF(E8993="",FALSE,AND(NOT(#REF!),VALUE(RIGHT(CONCATENATE(YEAR(E8993)),2))=15)))</f>
        <v>#REF!</v>
      </c>
      <c r="S8993" t="e">
        <f t="shared" si="1123"/>
        <v>#REF!</v>
      </c>
      <c r="T8993" t="e">
        <f t="shared" si="1124"/>
        <v>#REF!</v>
      </c>
      <c r="U8993" s="2" t="e">
        <f t="shared" si="1127"/>
        <v>#REF!</v>
      </c>
      <c r="V8993" s="2"/>
    </row>
    <row r="8994" spans="1:22" x14ac:dyDescent="0.25">
      <c r="A8994" t="s">
        <v>5024</v>
      </c>
      <c r="B8994" t="s">
        <v>5025</v>
      </c>
      <c r="C8994">
        <v>114.999999999998</v>
      </c>
      <c r="D8994" t="s">
        <v>5290</v>
      </c>
      <c r="E8994" s="1">
        <v>42258</v>
      </c>
      <c r="F8994" t="s">
        <v>5297</v>
      </c>
      <c r="G8994">
        <v>2</v>
      </c>
      <c r="H8994" t="s">
        <v>5287</v>
      </c>
      <c r="I8994" t="s">
        <v>5298</v>
      </c>
      <c r="J8994" t="s">
        <v>5315</v>
      </c>
      <c r="K8994" t="b">
        <f>LOOKUP(A8994,'[1]UDDATA-1'!B:B,'[1]UDDATA-1'!A:A)&lt;&gt;LOOKUP(A8994,'[1]UDDATA-2'!B:B,'[1]UDDATA-2'!A:A)</f>
        <v>0</v>
      </c>
      <c r="L8994" t="str">
        <f t="shared" si="1120"/>
        <v/>
      </c>
      <c r="M8994" t="str">
        <f t="shared" si="1121"/>
        <v/>
      </c>
      <c r="N8994" t="str">
        <f t="shared" si="1122"/>
        <v/>
      </c>
      <c r="O8994" t="e">
        <f>IF(AND(A8994&lt;&gt;A8993,#REF!&lt;&gt;""),#REF!,"")</f>
        <v>#REF!</v>
      </c>
      <c r="P8994" t="e">
        <f t="shared" si="1125"/>
        <v>#REF!</v>
      </c>
      <c r="Q8994" s="2" t="e">
        <f t="shared" ca="1" si="1126"/>
        <v>#REF!</v>
      </c>
      <c r="R8994" t="e">
        <f>IF(NOT(#REF!="Indskrevet"),"",IF(E8994="",FALSE,AND(NOT(#REF!),VALUE(RIGHT(CONCATENATE(YEAR(E8994)),2))=15)))</f>
        <v>#REF!</v>
      </c>
      <c r="S8994" t="e">
        <f t="shared" si="1123"/>
        <v>#REF!</v>
      </c>
      <c r="T8994" t="e">
        <f t="shared" si="1124"/>
        <v>#REF!</v>
      </c>
      <c r="U8994" s="2" t="e">
        <f t="shared" si="1127"/>
        <v>#REF!</v>
      </c>
      <c r="V8994" s="2"/>
    </row>
    <row r="8995" spans="1:22" x14ac:dyDescent="0.25">
      <c r="A8995" t="s">
        <v>5024</v>
      </c>
      <c r="B8995" t="s">
        <v>5025</v>
      </c>
      <c r="C8995">
        <v>114.999999999998</v>
      </c>
      <c r="D8995" t="s">
        <v>5317</v>
      </c>
      <c r="E8995" s="1">
        <v>42240</v>
      </c>
      <c r="F8995" t="s">
        <v>5301</v>
      </c>
      <c r="G8995">
        <v>1</v>
      </c>
      <c r="H8995" t="s">
        <v>5287</v>
      </c>
      <c r="I8995" t="s">
        <v>5302</v>
      </c>
      <c r="J8995" t="s">
        <v>5303</v>
      </c>
      <c r="K8995" t="b">
        <f>LOOKUP(A8995,'[1]UDDATA-1'!B:B,'[1]UDDATA-1'!A:A)&lt;&gt;LOOKUP(A8995,'[1]UDDATA-2'!B:B,'[1]UDDATA-2'!A:A)</f>
        <v>0</v>
      </c>
      <c r="L8995" t="str">
        <f t="shared" si="1120"/>
        <v>Lyd- og musikbehandling</v>
      </c>
      <c r="M8995">
        <f t="shared" si="1121"/>
        <v>4</v>
      </c>
      <c r="N8995" t="str">
        <f t="shared" si="1122"/>
        <v/>
      </c>
      <c r="O8995" t="e">
        <f>IF(AND(A8995&lt;&gt;A8994,#REF!&lt;&gt;""),#REF!,"")</f>
        <v>#REF!</v>
      </c>
      <c r="P8995" t="e">
        <f t="shared" si="1125"/>
        <v>#REF!</v>
      </c>
      <c r="Q8995" s="2" t="e">
        <f t="shared" ca="1" si="1126"/>
        <v>#REF!</v>
      </c>
      <c r="R8995" t="e">
        <f>IF(NOT(#REF!="Indskrevet"),"",IF(E8995="",FALSE,AND(NOT(#REF!),VALUE(RIGHT(CONCATENATE(YEAR(E8995)),2))=15)))</f>
        <v>#REF!</v>
      </c>
      <c r="S8995" t="e">
        <f t="shared" si="1123"/>
        <v>#REF!</v>
      </c>
      <c r="T8995" t="e">
        <f t="shared" si="1124"/>
        <v>#REF!</v>
      </c>
      <c r="U8995" s="2" t="e">
        <f t="shared" si="1127"/>
        <v>#REF!</v>
      </c>
      <c r="V8995" s="2"/>
    </row>
    <row r="8996" spans="1:22" x14ac:dyDescent="0.25">
      <c r="A8996" t="s">
        <v>5024</v>
      </c>
      <c r="B8996" t="s">
        <v>5025</v>
      </c>
      <c r="C8996">
        <v>114.999999999998</v>
      </c>
      <c r="D8996" t="s">
        <v>5306</v>
      </c>
      <c r="E8996" s="1">
        <v>42171</v>
      </c>
      <c r="F8996" t="s">
        <v>5304</v>
      </c>
      <c r="G8996">
        <v>1</v>
      </c>
      <c r="H8996" t="s">
        <v>5307</v>
      </c>
      <c r="I8996" t="s">
        <v>5305</v>
      </c>
      <c r="J8996" t="s">
        <v>5303</v>
      </c>
      <c r="K8996" t="b">
        <f>LOOKUP(A8996,'[1]UDDATA-1'!B:B,'[1]UDDATA-1'!A:A)&lt;&gt;LOOKUP(A8996,'[1]UDDATA-2'!B:B,'[1]UDDATA-2'!A:A)</f>
        <v>0</v>
      </c>
      <c r="L8996" t="str">
        <f t="shared" si="1120"/>
        <v>Objektorienteret Software Engineering</v>
      </c>
      <c r="M8996">
        <f t="shared" si="1121"/>
        <v>0</v>
      </c>
      <c r="N8996" t="str">
        <f t="shared" si="1122"/>
        <v/>
      </c>
      <c r="O8996" t="e">
        <f>IF(AND(A8996&lt;&gt;A8995,#REF!&lt;&gt;""),#REF!,"")</f>
        <v>#REF!</v>
      </c>
      <c r="P8996" t="e">
        <f t="shared" si="1125"/>
        <v>#REF!</v>
      </c>
      <c r="Q8996" s="2" t="e">
        <f t="shared" ca="1" si="1126"/>
        <v>#REF!</v>
      </c>
      <c r="R8996" t="e">
        <f>IF(NOT(#REF!="Indskrevet"),"",IF(E8996="",FALSE,AND(NOT(#REF!),VALUE(RIGHT(CONCATENATE(YEAR(E8996)),2))=15)))</f>
        <v>#REF!</v>
      </c>
      <c r="S8996" t="e">
        <f t="shared" si="1123"/>
        <v>#REF!</v>
      </c>
      <c r="T8996" t="e">
        <f t="shared" si="1124"/>
        <v>#REF!</v>
      </c>
      <c r="U8996" s="2" t="e">
        <f t="shared" si="1127"/>
        <v>#REF!</v>
      </c>
      <c r="V8996" s="2"/>
    </row>
    <row r="8997" spans="1:22" x14ac:dyDescent="0.25">
      <c r="A8997" t="s">
        <v>5024</v>
      </c>
      <c r="B8997" t="s">
        <v>5025</v>
      </c>
      <c r="C8997">
        <v>114.999999999998</v>
      </c>
      <c r="D8997" t="s">
        <v>5285</v>
      </c>
      <c r="E8997" s="1">
        <v>42256</v>
      </c>
      <c r="F8997" t="s">
        <v>5304</v>
      </c>
      <c r="G8997">
        <v>2</v>
      </c>
      <c r="H8997" t="s">
        <v>5287</v>
      </c>
      <c r="I8997" t="s">
        <v>5305</v>
      </c>
      <c r="J8997" t="s">
        <v>5315</v>
      </c>
      <c r="K8997" t="b">
        <f>LOOKUP(A8997,'[1]UDDATA-1'!B:B,'[1]UDDATA-1'!A:A)&lt;&gt;LOOKUP(A8997,'[1]UDDATA-2'!B:B,'[1]UDDATA-2'!A:A)</f>
        <v>0</v>
      </c>
      <c r="L8997" t="str">
        <f t="shared" si="1120"/>
        <v/>
      </c>
      <c r="M8997" t="str">
        <f t="shared" si="1121"/>
        <v/>
      </c>
      <c r="N8997" t="str">
        <f t="shared" si="1122"/>
        <v/>
      </c>
      <c r="O8997" t="e">
        <f>IF(AND(A8997&lt;&gt;A8996,#REF!&lt;&gt;""),#REF!,"")</f>
        <v>#REF!</v>
      </c>
      <c r="P8997" t="e">
        <f t="shared" si="1125"/>
        <v>#REF!</v>
      </c>
      <c r="Q8997" s="2" t="e">
        <f t="shared" ca="1" si="1126"/>
        <v>#REF!</v>
      </c>
      <c r="R8997" t="e">
        <f>IF(NOT(#REF!="Indskrevet"),"",IF(E8997="",FALSE,AND(NOT(#REF!),VALUE(RIGHT(CONCATENATE(YEAR(E8997)),2))=15)))</f>
        <v>#REF!</v>
      </c>
      <c r="S8997" t="e">
        <f t="shared" si="1123"/>
        <v>#REF!</v>
      </c>
      <c r="T8997" t="e">
        <f t="shared" si="1124"/>
        <v>#REF!</v>
      </c>
      <c r="U8997" s="2" t="e">
        <f t="shared" si="1127"/>
        <v>#REF!</v>
      </c>
      <c r="V8997" s="2"/>
    </row>
    <row r="8998" spans="1:22" x14ac:dyDescent="0.25">
      <c r="A8998" t="s">
        <v>5026</v>
      </c>
      <c r="B8998" t="s">
        <v>5027</v>
      </c>
      <c r="C8998">
        <v>109.999999999998</v>
      </c>
      <c r="D8998" t="s">
        <v>5317</v>
      </c>
      <c r="E8998" s="1">
        <v>41676</v>
      </c>
      <c r="F8998" t="s">
        <v>5308</v>
      </c>
      <c r="G8998">
        <v>1</v>
      </c>
      <c r="H8998" t="s">
        <v>5287</v>
      </c>
      <c r="I8998" t="s">
        <v>5288</v>
      </c>
      <c r="J8998" t="s">
        <v>5289</v>
      </c>
      <c r="K8998" t="b">
        <f>LOOKUP(A8998,'[1]UDDATA-1'!B:B,'[1]UDDATA-1'!A:A)&lt;&gt;LOOKUP(A8998,'[1]UDDATA-2'!B:B,'[1]UDDATA-2'!A:A)</f>
        <v>0</v>
      </c>
      <c r="L8998" t="str">
        <f t="shared" si="1120"/>
        <v>Grundlæggende programmering</v>
      </c>
      <c r="M8998">
        <f t="shared" si="1121"/>
        <v>4</v>
      </c>
      <c r="N8998" t="str">
        <f t="shared" si="1122"/>
        <v/>
      </c>
      <c r="O8998" t="e">
        <f>IF(AND(A8998&lt;&gt;A8997,#REF!&lt;&gt;""),#REF!,"")</f>
        <v>#REF!</v>
      </c>
      <c r="P8998" t="e">
        <f t="shared" si="1125"/>
        <v>#REF!</v>
      </c>
      <c r="Q8998" s="2" t="e">
        <f t="shared" ca="1" si="1126"/>
        <v>#REF!</v>
      </c>
      <c r="R8998" t="e">
        <f>IF(NOT(#REF!="Indskrevet"),"",IF(E8998="",FALSE,AND(NOT(#REF!),VALUE(RIGHT(CONCATENATE(YEAR(E8998)),2))=15)))</f>
        <v>#REF!</v>
      </c>
      <c r="S8998" t="e">
        <f t="shared" si="1123"/>
        <v>#REF!</v>
      </c>
      <c r="T8998" t="e">
        <f t="shared" si="1124"/>
        <v>#REF!</v>
      </c>
      <c r="U8998" s="2" t="e">
        <f t="shared" si="1127"/>
        <v>#REF!</v>
      </c>
      <c r="V8998" s="2"/>
    </row>
    <row r="8999" spans="1:22" x14ac:dyDescent="0.25">
      <c r="A8999" t="s">
        <v>5026</v>
      </c>
      <c r="B8999" t="s">
        <v>5027</v>
      </c>
      <c r="C8999">
        <v>109.999999999998</v>
      </c>
      <c r="D8999" t="s">
        <v>5317</v>
      </c>
      <c r="E8999" s="1">
        <v>41815</v>
      </c>
      <c r="F8999" t="s">
        <v>5309</v>
      </c>
      <c r="G8999">
        <v>1</v>
      </c>
      <c r="H8999" t="s">
        <v>5287</v>
      </c>
      <c r="I8999" t="s">
        <v>5292</v>
      </c>
      <c r="J8999" t="s">
        <v>5293</v>
      </c>
      <c r="K8999" t="b">
        <f>LOOKUP(A8999,'[1]UDDATA-1'!B:B,'[1]UDDATA-1'!A:A)&lt;&gt;LOOKUP(A8999,'[1]UDDATA-2'!B:B,'[1]UDDATA-2'!A:A)</f>
        <v>0</v>
      </c>
      <c r="L8999" t="str">
        <f t="shared" si="1120"/>
        <v>Matematik til multimedie-applikationer</v>
      </c>
      <c r="M8999">
        <f t="shared" si="1121"/>
        <v>4</v>
      </c>
      <c r="N8999" t="str">
        <f t="shared" si="1122"/>
        <v/>
      </c>
      <c r="O8999" t="e">
        <f>IF(AND(A8999&lt;&gt;A8998,#REF!&lt;&gt;""),#REF!,"")</f>
        <v>#REF!</v>
      </c>
      <c r="P8999" t="e">
        <f t="shared" si="1125"/>
        <v>#REF!</v>
      </c>
      <c r="Q8999" s="2" t="e">
        <f t="shared" ca="1" si="1126"/>
        <v>#REF!</v>
      </c>
      <c r="R8999" t="e">
        <f>IF(NOT(#REF!="Indskrevet"),"",IF(E8999="",FALSE,AND(NOT(#REF!),VALUE(RIGHT(CONCATENATE(YEAR(E8999)),2))=15)))</f>
        <v>#REF!</v>
      </c>
      <c r="S8999" t="e">
        <f t="shared" si="1123"/>
        <v>#REF!</v>
      </c>
      <c r="T8999" t="e">
        <f t="shared" si="1124"/>
        <v>#REF!</v>
      </c>
      <c r="U8999" s="2" t="e">
        <f t="shared" si="1127"/>
        <v>#REF!</v>
      </c>
      <c r="V8999" s="2"/>
    </row>
    <row r="9000" spans="1:22" x14ac:dyDescent="0.25">
      <c r="A9000" t="s">
        <v>5026</v>
      </c>
      <c r="B9000" t="s">
        <v>5027</v>
      </c>
      <c r="C9000">
        <v>109.999999999998</v>
      </c>
      <c r="D9000" t="s">
        <v>5306</v>
      </c>
      <c r="E9000" s="1">
        <v>41824</v>
      </c>
      <c r="F9000" t="s">
        <v>5310</v>
      </c>
      <c r="G9000">
        <v>1</v>
      </c>
      <c r="H9000" t="s">
        <v>5307</v>
      </c>
      <c r="I9000" t="s">
        <v>5295</v>
      </c>
      <c r="J9000" t="s">
        <v>5293</v>
      </c>
      <c r="K9000" t="b">
        <f>LOOKUP(A9000,'[1]UDDATA-1'!B:B,'[1]UDDATA-1'!A:A)&lt;&gt;LOOKUP(A9000,'[1]UDDATA-2'!B:B,'[1]UDDATA-2'!A:A)</f>
        <v>0</v>
      </c>
      <c r="L9000" t="str">
        <f t="shared" si="1120"/>
        <v>Fysisk interface design</v>
      </c>
      <c r="M9000">
        <f t="shared" si="1121"/>
        <v>0</v>
      </c>
      <c r="N9000" t="str">
        <f t="shared" si="1122"/>
        <v/>
      </c>
      <c r="O9000" t="e">
        <f>IF(AND(A9000&lt;&gt;A8999,#REF!&lt;&gt;""),#REF!,"")</f>
        <v>#REF!</v>
      </c>
      <c r="P9000" t="e">
        <f t="shared" si="1125"/>
        <v>#REF!</v>
      </c>
      <c r="Q9000" s="2" t="e">
        <f t="shared" ca="1" si="1126"/>
        <v>#REF!</v>
      </c>
      <c r="R9000" t="e">
        <f>IF(NOT(#REF!="Indskrevet"),"",IF(E9000="",FALSE,AND(NOT(#REF!),VALUE(RIGHT(CONCATENATE(YEAR(E9000)),2))=15)))</f>
        <v>#REF!</v>
      </c>
      <c r="S9000" t="e">
        <f t="shared" si="1123"/>
        <v>#REF!</v>
      </c>
      <c r="T9000" t="e">
        <f t="shared" si="1124"/>
        <v>#REF!</v>
      </c>
      <c r="U9000" s="2" t="e">
        <f t="shared" si="1127"/>
        <v>#REF!</v>
      </c>
      <c r="V9000" s="2"/>
    </row>
    <row r="9001" spans="1:22" x14ac:dyDescent="0.25">
      <c r="A9001" t="s">
        <v>5026</v>
      </c>
      <c r="B9001" t="s">
        <v>5027</v>
      </c>
      <c r="C9001">
        <v>109.999999999998</v>
      </c>
      <c r="D9001" t="s">
        <v>5285</v>
      </c>
      <c r="E9001" s="1">
        <v>41884</v>
      </c>
      <c r="F9001" t="s">
        <v>5310</v>
      </c>
      <c r="G9001">
        <v>2</v>
      </c>
      <c r="H9001" t="s">
        <v>5287</v>
      </c>
      <c r="I9001" t="s">
        <v>5295</v>
      </c>
      <c r="J9001" t="s">
        <v>5299</v>
      </c>
      <c r="K9001" t="b">
        <f>LOOKUP(A9001,'[1]UDDATA-1'!B:B,'[1]UDDATA-1'!A:A)&lt;&gt;LOOKUP(A9001,'[1]UDDATA-2'!B:B,'[1]UDDATA-2'!A:A)</f>
        <v>0</v>
      </c>
      <c r="L9001" t="str">
        <f t="shared" si="1120"/>
        <v/>
      </c>
      <c r="M9001" t="str">
        <f t="shared" si="1121"/>
        <v/>
      </c>
      <c r="N9001" t="str">
        <f t="shared" si="1122"/>
        <v/>
      </c>
      <c r="O9001" t="e">
        <f>IF(AND(A9001&lt;&gt;A9000,#REF!&lt;&gt;""),#REF!,"")</f>
        <v>#REF!</v>
      </c>
      <c r="P9001" t="e">
        <f t="shared" si="1125"/>
        <v>#REF!</v>
      </c>
      <c r="Q9001" s="2" t="e">
        <f t="shared" ca="1" si="1126"/>
        <v>#REF!</v>
      </c>
      <c r="R9001" t="e">
        <f>IF(NOT(#REF!="Indskrevet"),"",IF(E9001="",FALSE,AND(NOT(#REF!),VALUE(RIGHT(CONCATENATE(YEAR(E9001)),2))=15)))</f>
        <v>#REF!</v>
      </c>
      <c r="S9001" t="e">
        <f t="shared" si="1123"/>
        <v>#REF!</v>
      </c>
      <c r="T9001" t="e">
        <f t="shared" si="1124"/>
        <v>#REF!</v>
      </c>
      <c r="U9001" s="2" t="e">
        <f t="shared" si="1127"/>
        <v>#REF!</v>
      </c>
      <c r="V9001" s="2"/>
    </row>
    <row r="9002" spans="1:22" x14ac:dyDescent="0.25">
      <c r="A9002" t="s">
        <v>5026</v>
      </c>
      <c r="B9002" t="s">
        <v>5027</v>
      </c>
      <c r="C9002">
        <v>109.999999999998</v>
      </c>
      <c r="D9002" t="s">
        <v>5306</v>
      </c>
      <c r="E9002" s="1">
        <v>42114</v>
      </c>
      <c r="F9002" t="s">
        <v>5311</v>
      </c>
      <c r="G9002">
        <v>1</v>
      </c>
      <c r="H9002" t="s">
        <v>5307</v>
      </c>
      <c r="I9002" t="s">
        <v>5298</v>
      </c>
      <c r="J9002" t="s">
        <v>5303</v>
      </c>
      <c r="K9002" t="b">
        <f>LOOKUP(A9002,'[1]UDDATA-1'!B:B,'[1]UDDATA-1'!A:A)&lt;&gt;LOOKUP(A9002,'[1]UDDATA-2'!B:B,'[1]UDDATA-2'!A:A)</f>
        <v>0</v>
      </c>
      <c r="L9002" t="str">
        <f t="shared" si="1120"/>
        <v>Proceduremæssig programmering</v>
      </c>
      <c r="M9002">
        <f t="shared" si="1121"/>
        <v>0</v>
      </c>
      <c r="N9002" t="str">
        <f t="shared" si="1122"/>
        <v/>
      </c>
      <c r="O9002" t="e">
        <f>IF(AND(A9002&lt;&gt;A9001,#REF!&lt;&gt;""),#REF!,"")</f>
        <v>#REF!</v>
      </c>
      <c r="P9002" t="e">
        <f t="shared" si="1125"/>
        <v>#REF!</v>
      </c>
      <c r="Q9002" s="2" t="e">
        <f t="shared" ca="1" si="1126"/>
        <v>#REF!</v>
      </c>
      <c r="R9002" t="e">
        <f>IF(NOT(#REF!="Indskrevet"),"",IF(E9002="",FALSE,AND(NOT(#REF!),VALUE(RIGHT(CONCATENATE(YEAR(E9002)),2))=15)))</f>
        <v>#REF!</v>
      </c>
      <c r="S9002" t="e">
        <f t="shared" si="1123"/>
        <v>#REF!</v>
      </c>
      <c r="T9002" t="e">
        <f t="shared" si="1124"/>
        <v>#REF!</v>
      </c>
      <c r="U9002" s="2" t="e">
        <f t="shared" si="1127"/>
        <v>#REF!</v>
      </c>
      <c r="V9002" s="2"/>
    </row>
    <row r="9003" spans="1:22" x14ac:dyDescent="0.25">
      <c r="A9003" t="s">
        <v>5026</v>
      </c>
      <c r="B9003" t="s">
        <v>5027</v>
      </c>
      <c r="C9003">
        <v>109.999999999998</v>
      </c>
      <c r="D9003" t="s">
        <v>5285</v>
      </c>
      <c r="E9003" s="1">
        <v>42284</v>
      </c>
      <c r="F9003" t="s">
        <v>5311</v>
      </c>
      <c r="G9003">
        <v>2</v>
      </c>
      <c r="H9003" t="s">
        <v>5287</v>
      </c>
      <c r="I9003" t="s">
        <v>5298</v>
      </c>
      <c r="J9003" t="s">
        <v>5315</v>
      </c>
      <c r="K9003" t="b">
        <f>LOOKUP(A9003,'[1]UDDATA-1'!B:B,'[1]UDDATA-1'!A:A)&lt;&gt;LOOKUP(A9003,'[1]UDDATA-2'!B:B,'[1]UDDATA-2'!A:A)</f>
        <v>0</v>
      </c>
      <c r="L9003" t="str">
        <f t="shared" si="1120"/>
        <v/>
      </c>
      <c r="M9003" t="str">
        <f t="shared" si="1121"/>
        <v/>
      </c>
      <c r="N9003" t="str">
        <f t="shared" si="1122"/>
        <v/>
      </c>
      <c r="O9003" t="e">
        <f>IF(AND(A9003&lt;&gt;A9002,#REF!&lt;&gt;""),#REF!,"")</f>
        <v>#REF!</v>
      </c>
      <c r="P9003" t="e">
        <f t="shared" si="1125"/>
        <v>#REF!</v>
      </c>
      <c r="Q9003" s="2" t="e">
        <f t="shared" ca="1" si="1126"/>
        <v>#REF!</v>
      </c>
      <c r="R9003" t="e">
        <f>IF(NOT(#REF!="Indskrevet"),"",IF(E9003="",FALSE,AND(NOT(#REF!),VALUE(RIGHT(CONCATENATE(YEAR(E9003)),2))=15)))</f>
        <v>#REF!</v>
      </c>
      <c r="S9003" t="e">
        <f t="shared" si="1123"/>
        <v>#REF!</v>
      </c>
      <c r="T9003" t="e">
        <f t="shared" si="1124"/>
        <v>#REF!</v>
      </c>
      <c r="U9003" s="2" t="e">
        <f t="shared" si="1127"/>
        <v>#REF!</v>
      </c>
      <c r="V9003" s="2"/>
    </row>
    <row r="9004" spans="1:22" x14ac:dyDescent="0.25">
      <c r="A9004" t="s">
        <v>5026</v>
      </c>
      <c r="B9004" t="s">
        <v>5027</v>
      </c>
      <c r="C9004">
        <v>109.999999999998</v>
      </c>
      <c r="D9004" t="s">
        <v>5318</v>
      </c>
      <c r="E9004" s="1">
        <v>42165</v>
      </c>
      <c r="F9004" t="s">
        <v>5312</v>
      </c>
      <c r="G9004">
        <v>1</v>
      </c>
      <c r="H9004" t="s">
        <v>5287</v>
      </c>
      <c r="I9004" t="s">
        <v>5302</v>
      </c>
      <c r="J9004" t="s">
        <v>5303</v>
      </c>
      <c r="K9004" t="b">
        <f>LOOKUP(A9004,'[1]UDDATA-1'!B:B,'[1]UDDATA-1'!A:A)&lt;&gt;LOOKUP(A9004,'[1]UDDATA-2'!B:B,'[1]UDDATA-2'!A:A)</f>
        <v>0</v>
      </c>
      <c r="L9004" t="str">
        <f t="shared" si="1120"/>
        <v>Lyd- og musikbehandling</v>
      </c>
      <c r="M9004" t="str">
        <f t="shared" si="1121"/>
        <v/>
      </c>
      <c r="N9004" t="str">
        <f t="shared" si="1122"/>
        <v>U</v>
      </c>
      <c r="O9004" t="e">
        <f>IF(AND(A9004&lt;&gt;A9003,#REF!&lt;&gt;""),#REF!,"")</f>
        <v>#REF!</v>
      </c>
      <c r="P9004" t="e">
        <f t="shared" si="1125"/>
        <v>#REF!</v>
      </c>
      <c r="Q9004" s="2" t="e">
        <f t="shared" ca="1" si="1126"/>
        <v>#REF!</v>
      </c>
      <c r="R9004" t="e">
        <f>IF(NOT(#REF!="Indskrevet"),"",IF(E9004="",FALSE,AND(NOT(#REF!),VALUE(RIGHT(CONCATENATE(YEAR(E9004)),2))=15)))</f>
        <v>#REF!</v>
      </c>
      <c r="S9004" t="e">
        <f t="shared" si="1123"/>
        <v>#REF!</v>
      </c>
      <c r="T9004" t="e">
        <f t="shared" si="1124"/>
        <v>#REF!</v>
      </c>
      <c r="U9004" s="2" t="e">
        <f t="shared" si="1127"/>
        <v>#REF!</v>
      </c>
      <c r="V9004" s="2"/>
    </row>
    <row r="9005" spans="1:22" x14ac:dyDescent="0.25">
      <c r="A9005" t="s">
        <v>5026</v>
      </c>
      <c r="B9005" t="s">
        <v>5027</v>
      </c>
      <c r="C9005">
        <v>109.999999999998</v>
      </c>
      <c r="D9005" t="s">
        <v>5306</v>
      </c>
      <c r="E9005" s="1">
        <v>42186</v>
      </c>
      <c r="F9005" t="s">
        <v>5314</v>
      </c>
      <c r="G9005">
        <v>1</v>
      </c>
      <c r="H9005" t="s">
        <v>5287</v>
      </c>
      <c r="I9005" t="s">
        <v>5305</v>
      </c>
      <c r="J9005" t="s">
        <v>5303</v>
      </c>
      <c r="K9005" t="b">
        <f>LOOKUP(A9005,'[1]UDDATA-1'!B:B,'[1]UDDATA-1'!A:A)&lt;&gt;LOOKUP(A9005,'[1]UDDATA-2'!B:B,'[1]UDDATA-2'!A:A)</f>
        <v>0</v>
      </c>
      <c r="L9005" t="str">
        <f t="shared" si="1120"/>
        <v>Objektorienteret Software Engineering</v>
      </c>
      <c r="M9005">
        <f t="shared" si="1121"/>
        <v>0</v>
      </c>
      <c r="N9005" t="str">
        <f t="shared" si="1122"/>
        <v/>
      </c>
      <c r="O9005" t="e">
        <f>IF(AND(A9005&lt;&gt;A9004,#REF!&lt;&gt;""),#REF!,"")</f>
        <v>#REF!</v>
      </c>
      <c r="P9005" t="e">
        <f t="shared" si="1125"/>
        <v>#REF!</v>
      </c>
      <c r="Q9005" s="2" t="e">
        <f t="shared" ca="1" si="1126"/>
        <v>#REF!</v>
      </c>
      <c r="R9005" t="e">
        <f>IF(NOT(#REF!="Indskrevet"),"",IF(E9005="",FALSE,AND(NOT(#REF!),VALUE(RIGHT(CONCATENATE(YEAR(E9005)),2))=15)))</f>
        <v>#REF!</v>
      </c>
      <c r="S9005" t="e">
        <f t="shared" si="1123"/>
        <v>#REF!</v>
      </c>
      <c r="T9005" t="e">
        <f t="shared" si="1124"/>
        <v>#REF!</v>
      </c>
      <c r="U9005" s="2" t="e">
        <f t="shared" si="1127"/>
        <v>#REF!</v>
      </c>
      <c r="V9005" s="2"/>
    </row>
    <row r="9006" spans="1:22" x14ac:dyDescent="0.25">
      <c r="A9006" t="s">
        <v>5028</v>
      </c>
      <c r="B9006" t="s">
        <v>5029</v>
      </c>
      <c r="C9006">
        <v>29.9999999999994</v>
      </c>
      <c r="D9006" t="s">
        <v>5285</v>
      </c>
      <c r="E9006" s="1">
        <v>41290</v>
      </c>
      <c r="F9006" t="s">
        <v>5343</v>
      </c>
      <c r="G9006">
        <v>1</v>
      </c>
      <c r="H9006" t="s">
        <v>5287</v>
      </c>
      <c r="I9006" t="s">
        <v>5288</v>
      </c>
      <c r="J9006" t="s">
        <v>5289</v>
      </c>
      <c r="K9006" t="b">
        <f>LOOKUP(A9006,'[1]UDDATA-1'!B:B,'[1]UDDATA-1'!A:A)&lt;&gt;LOOKUP(A9006,'[1]UDDATA-2'!B:B,'[1]UDDATA-2'!A:A)</f>
        <v>0</v>
      </c>
      <c r="L9006" t="str">
        <f t="shared" si="1120"/>
        <v>Grundlæggende programmering</v>
      </c>
      <c r="M9006">
        <f t="shared" si="1121"/>
        <v>2</v>
      </c>
      <c r="N9006" t="str">
        <f t="shared" si="1122"/>
        <v/>
      </c>
      <c r="O9006" t="e">
        <f>IF(AND(A9006&lt;&gt;A9005,#REF!&lt;&gt;""),#REF!,"")</f>
        <v>#REF!</v>
      </c>
      <c r="P9006" t="e">
        <f t="shared" si="1125"/>
        <v>#REF!</v>
      </c>
      <c r="Q9006" s="2" t="e">
        <f t="shared" ca="1" si="1126"/>
        <v>#REF!</v>
      </c>
      <c r="R9006" t="e">
        <f>IF(NOT(#REF!="Indskrevet"),"",IF(E9006="",FALSE,AND(NOT(#REF!),VALUE(RIGHT(CONCATENATE(YEAR(E9006)),2))=15)))</f>
        <v>#REF!</v>
      </c>
      <c r="S9006" t="e">
        <f t="shared" si="1123"/>
        <v>#REF!</v>
      </c>
      <c r="T9006" t="e">
        <f t="shared" si="1124"/>
        <v>#REF!</v>
      </c>
      <c r="U9006" s="2" t="e">
        <f t="shared" si="1127"/>
        <v>#REF!</v>
      </c>
      <c r="V9006" s="2"/>
    </row>
    <row r="9007" spans="1:22" x14ac:dyDescent="0.25">
      <c r="A9007" t="s">
        <v>5030</v>
      </c>
      <c r="B9007" t="s">
        <v>5031</v>
      </c>
      <c r="C9007">
        <v>119.999999999998</v>
      </c>
      <c r="D9007" t="s">
        <v>5296</v>
      </c>
      <c r="E9007" s="1">
        <v>41646</v>
      </c>
      <c r="F9007" t="s">
        <v>5357</v>
      </c>
      <c r="G9007">
        <v>1</v>
      </c>
      <c r="H9007" t="s">
        <v>5287</v>
      </c>
      <c r="I9007" t="s">
        <v>5324</v>
      </c>
      <c r="J9007" t="s">
        <v>5289</v>
      </c>
      <c r="K9007" t="b">
        <f>LOOKUP(A9007,'[1]UDDATA-1'!B:B,'[1]UDDATA-1'!A:A)&lt;&gt;LOOKUP(A9007,'[1]UDDATA-2'!B:B,'[1]UDDATA-2'!A:A)</f>
        <v>0</v>
      </c>
      <c r="L9007" t="str">
        <f t="shared" si="1120"/>
        <v>Lineær algebra</v>
      </c>
      <c r="M9007">
        <f t="shared" si="1121"/>
        <v>7</v>
      </c>
      <c r="N9007" t="str">
        <f t="shared" si="1122"/>
        <v/>
      </c>
      <c r="O9007" t="e">
        <f>IF(AND(A9007&lt;&gt;A9006,#REF!&lt;&gt;""),#REF!,"")</f>
        <v>#REF!</v>
      </c>
      <c r="P9007" t="e">
        <f t="shared" si="1125"/>
        <v>#REF!</v>
      </c>
      <c r="Q9007" s="2" t="e">
        <f t="shared" ca="1" si="1126"/>
        <v>#REF!</v>
      </c>
      <c r="R9007" t="e">
        <f>IF(NOT(#REF!="Indskrevet"),"",IF(E9007="",FALSE,AND(NOT(#REF!),VALUE(RIGHT(CONCATENATE(YEAR(E9007)),2))=15)))</f>
        <v>#REF!</v>
      </c>
      <c r="S9007" t="e">
        <f t="shared" si="1123"/>
        <v>#REF!</v>
      </c>
      <c r="T9007" t="e">
        <f t="shared" si="1124"/>
        <v>#REF!</v>
      </c>
      <c r="U9007" s="2" t="e">
        <f t="shared" si="1127"/>
        <v>#REF!</v>
      </c>
      <c r="V9007" s="2"/>
    </row>
    <row r="9008" spans="1:22" x14ac:dyDescent="0.25">
      <c r="A9008" t="s">
        <v>5030</v>
      </c>
      <c r="B9008" t="s">
        <v>5031</v>
      </c>
      <c r="C9008">
        <v>119.999999999998</v>
      </c>
      <c r="D9008" t="s">
        <v>5306</v>
      </c>
      <c r="E9008" s="1">
        <v>41823</v>
      </c>
      <c r="F9008" t="s">
        <v>5358</v>
      </c>
      <c r="G9008">
        <v>1</v>
      </c>
      <c r="H9008" t="s">
        <v>5307</v>
      </c>
      <c r="I9008" t="s">
        <v>5330</v>
      </c>
      <c r="J9008" t="s">
        <v>5293</v>
      </c>
      <c r="K9008" t="b">
        <f>LOOKUP(A9008,'[1]UDDATA-1'!B:B,'[1]UDDATA-1'!A:A)&lt;&gt;LOOKUP(A9008,'[1]UDDATA-2'!B:B,'[1]UDDATA-2'!A:A)</f>
        <v>0</v>
      </c>
      <c r="L9008" t="str">
        <f t="shared" si="1120"/>
        <v>Diskret matematik</v>
      </c>
      <c r="M9008">
        <f t="shared" si="1121"/>
        <v>0</v>
      </c>
      <c r="N9008" t="str">
        <f t="shared" si="1122"/>
        <v/>
      </c>
      <c r="O9008" t="e">
        <f>IF(AND(A9008&lt;&gt;A9007,#REF!&lt;&gt;""),#REF!,"")</f>
        <v>#REF!</v>
      </c>
      <c r="P9008" t="e">
        <f t="shared" si="1125"/>
        <v>#REF!</v>
      </c>
      <c r="Q9008" s="2" t="e">
        <f t="shared" ca="1" si="1126"/>
        <v>#REF!</v>
      </c>
      <c r="R9008" t="e">
        <f>IF(NOT(#REF!="Indskrevet"),"",IF(E9008="",FALSE,AND(NOT(#REF!),VALUE(RIGHT(CONCATENATE(YEAR(E9008)),2))=15)))</f>
        <v>#REF!</v>
      </c>
      <c r="S9008" t="e">
        <f t="shared" si="1123"/>
        <v>#REF!</v>
      </c>
      <c r="T9008" t="e">
        <f t="shared" si="1124"/>
        <v>#REF!</v>
      </c>
      <c r="U9008" s="2" t="e">
        <f t="shared" si="1127"/>
        <v>#REF!</v>
      </c>
      <c r="V9008" s="2"/>
    </row>
    <row r="9009" spans="1:22" x14ac:dyDescent="0.25">
      <c r="A9009" t="s">
        <v>5030</v>
      </c>
      <c r="B9009" t="s">
        <v>5031</v>
      </c>
      <c r="C9009">
        <v>119.999999999998</v>
      </c>
      <c r="D9009" t="s">
        <v>5317</v>
      </c>
      <c r="E9009" s="1">
        <v>41891</v>
      </c>
      <c r="F9009" t="s">
        <v>5358</v>
      </c>
      <c r="G9009">
        <v>2</v>
      </c>
      <c r="H9009" t="s">
        <v>5287</v>
      </c>
      <c r="I9009" t="s">
        <v>5330</v>
      </c>
      <c r="J9009" t="s">
        <v>5299</v>
      </c>
      <c r="K9009" t="b">
        <f>LOOKUP(A9009,'[1]UDDATA-1'!B:B,'[1]UDDATA-1'!A:A)&lt;&gt;LOOKUP(A9009,'[1]UDDATA-2'!B:B,'[1]UDDATA-2'!A:A)</f>
        <v>0</v>
      </c>
      <c r="L9009" t="str">
        <f t="shared" si="1120"/>
        <v/>
      </c>
      <c r="M9009" t="str">
        <f t="shared" si="1121"/>
        <v/>
      </c>
      <c r="N9009" t="str">
        <f t="shared" si="1122"/>
        <v/>
      </c>
      <c r="O9009" t="e">
        <f>IF(AND(A9009&lt;&gt;A9008,#REF!&lt;&gt;""),#REF!,"")</f>
        <v>#REF!</v>
      </c>
      <c r="P9009" t="e">
        <f t="shared" si="1125"/>
        <v>#REF!</v>
      </c>
      <c r="Q9009" s="2" t="e">
        <f t="shared" ca="1" si="1126"/>
        <v>#REF!</v>
      </c>
      <c r="R9009" t="e">
        <f>IF(NOT(#REF!="Indskrevet"),"",IF(E9009="",FALSE,AND(NOT(#REF!),VALUE(RIGHT(CONCATENATE(YEAR(E9009)),2))=15)))</f>
        <v>#REF!</v>
      </c>
      <c r="S9009" t="e">
        <f t="shared" si="1123"/>
        <v>#REF!</v>
      </c>
      <c r="T9009" t="e">
        <f t="shared" si="1124"/>
        <v>#REF!</v>
      </c>
      <c r="U9009" s="2" t="e">
        <f t="shared" si="1127"/>
        <v>#REF!</v>
      </c>
      <c r="V9009" s="2"/>
    </row>
    <row r="9010" spans="1:22" x14ac:dyDescent="0.25">
      <c r="A9010" t="s">
        <v>5030</v>
      </c>
      <c r="B9010" t="s">
        <v>5031</v>
      </c>
      <c r="C9010">
        <v>119.999999999998</v>
      </c>
      <c r="D9010" t="s">
        <v>5285</v>
      </c>
      <c r="E9010" s="1">
        <v>41809</v>
      </c>
      <c r="F9010" t="s">
        <v>5359</v>
      </c>
      <c r="G9010">
        <v>1</v>
      </c>
      <c r="H9010" t="s">
        <v>5287</v>
      </c>
      <c r="I9010" t="s">
        <v>5334</v>
      </c>
      <c r="J9010" t="s">
        <v>5293</v>
      </c>
      <c r="K9010" t="b">
        <f>LOOKUP(A9010,'[1]UDDATA-1'!B:B,'[1]UDDATA-1'!A:A)&lt;&gt;LOOKUP(A9010,'[1]UDDATA-2'!B:B,'[1]UDDATA-2'!A:A)</f>
        <v>0</v>
      </c>
      <c r="L9010" t="str">
        <f t="shared" si="1120"/>
        <v>Objektorienteret programmering</v>
      </c>
      <c r="M9010">
        <f t="shared" si="1121"/>
        <v>2</v>
      </c>
      <c r="N9010" t="str">
        <f t="shared" si="1122"/>
        <v/>
      </c>
      <c r="O9010" t="e">
        <f>IF(AND(A9010&lt;&gt;A9009,#REF!&lt;&gt;""),#REF!,"")</f>
        <v>#REF!</v>
      </c>
      <c r="P9010" t="e">
        <f t="shared" si="1125"/>
        <v>#REF!</v>
      </c>
      <c r="Q9010" s="2" t="e">
        <f t="shared" ca="1" si="1126"/>
        <v>#REF!</v>
      </c>
      <c r="R9010" t="e">
        <f>IF(NOT(#REF!="Indskrevet"),"",IF(E9010="",FALSE,AND(NOT(#REF!),VALUE(RIGHT(CONCATENATE(YEAR(E9010)),2))=15)))</f>
        <v>#REF!</v>
      </c>
      <c r="S9010" t="e">
        <f t="shared" si="1123"/>
        <v>#REF!</v>
      </c>
      <c r="T9010" t="e">
        <f t="shared" si="1124"/>
        <v>#REF!</v>
      </c>
      <c r="U9010" s="2" t="e">
        <f t="shared" si="1127"/>
        <v>#REF!</v>
      </c>
      <c r="V9010" s="2"/>
    </row>
    <row r="9011" spans="1:22" x14ac:dyDescent="0.25">
      <c r="A9011" t="s">
        <v>5030</v>
      </c>
      <c r="B9011" t="s">
        <v>5031</v>
      </c>
      <c r="C9011">
        <v>119.999999999998</v>
      </c>
      <c r="D9011" t="s">
        <v>5285</v>
      </c>
      <c r="E9011" s="1">
        <v>42031</v>
      </c>
      <c r="F9011" t="s">
        <v>5360</v>
      </c>
      <c r="G9011">
        <v>1</v>
      </c>
      <c r="H9011" t="s">
        <v>5287</v>
      </c>
      <c r="I9011" t="s">
        <v>5340</v>
      </c>
      <c r="J9011" t="s">
        <v>5299</v>
      </c>
      <c r="K9011" t="b">
        <f>LOOKUP(A9011,'[1]UDDATA-1'!B:B,'[1]UDDATA-1'!A:A)&lt;&gt;LOOKUP(A9011,'[1]UDDATA-2'!B:B,'[1]UDDATA-2'!A:A)</f>
        <v>0</v>
      </c>
      <c r="L9011" t="str">
        <f t="shared" si="1120"/>
        <v>Algoritmik og datastrukturer</v>
      </c>
      <c r="M9011">
        <f t="shared" si="1121"/>
        <v>2</v>
      </c>
      <c r="N9011" t="str">
        <f t="shared" si="1122"/>
        <v/>
      </c>
      <c r="O9011" t="e">
        <f>IF(AND(A9011&lt;&gt;A9010,#REF!&lt;&gt;""),#REF!,"")</f>
        <v>#REF!</v>
      </c>
      <c r="P9011" t="e">
        <f t="shared" si="1125"/>
        <v>#REF!</v>
      </c>
      <c r="Q9011" s="2" t="e">
        <f t="shared" ca="1" si="1126"/>
        <v>#REF!</v>
      </c>
      <c r="R9011" t="e">
        <f>IF(NOT(#REF!="Indskrevet"),"",IF(E9011="",FALSE,AND(NOT(#REF!),VALUE(RIGHT(CONCATENATE(YEAR(E9011)),2))=15)))</f>
        <v>#REF!</v>
      </c>
      <c r="S9011" t="e">
        <f t="shared" si="1123"/>
        <v>#REF!</v>
      </c>
      <c r="T9011" t="e">
        <f t="shared" si="1124"/>
        <v>#REF!</v>
      </c>
      <c r="U9011" s="2" t="e">
        <f t="shared" si="1127"/>
        <v>#REF!</v>
      </c>
      <c r="V9011" s="2"/>
    </row>
    <row r="9012" spans="1:22" x14ac:dyDescent="0.25">
      <c r="A9012" t="s">
        <v>5030</v>
      </c>
      <c r="B9012" t="s">
        <v>5031</v>
      </c>
      <c r="C9012">
        <v>119.999999999998</v>
      </c>
      <c r="D9012" t="s">
        <v>5306</v>
      </c>
      <c r="E9012" s="1">
        <v>42172</v>
      </c>
      <c r="F9012" t="s">
        <v>5361</v>
      </c>
      <c r="G9012">
        <v>1</v>
      </c>
      <c r="H9012" t="s">
        <v>5307</v>
      </c>
      <c r="I9012" t="s">
        <v>5342</v>
      </c>
      <c r="J9012" t="s">
        <v>5303</v>
      </c>
      <c r="K9012" t="b">
        <f>LOOKUP(A9012,'[1]UDDATA-1'!B:B,'[1]UDDATA-1'!A:A)&lt;&gt;LOOKUP(A9012,'[1]UDDATA-2'!B:B,'[1]UDDATA-2'!A:A)</f>
        <v>0</v>
      </c>
      <c r="L9012" t="str">
        <f t="shared" si="1120"/>
        <v>Syntaks og semantik</v>
      </c>
      <c r="M9012">
        <f t="shared" si="1121"/>
        <v>0</v>
      </c>
      <c r="N9012" t="str">
        <f t="shared" si="1122"/>
        <v/>
      </c>
      <c r="O9012" t="e">
        <f>IF(AND(A9012&lt;&gt;A9011,#REF!&lt;&gt;""),#REF!,"")</f>
        <v>#REF!</v>
      </c>
      <c r="P9012" t="e">
        <f t="shared" si="1125"/>
        <v>#REF!</v>
      </c>
      <c r="Q9012" s="2" t="e">
        <f t="shared" ca="1" si="1126"/>
        <v>#REF!</v>
      </c>
      <c r="R9012" t="e">
        <f>IF(NOT(#REF!="Indskrevet"),"",IF(E9012="",FALSE,AND(NOT(#REF!),VALUE(RIGHT(CONCATENATE(YEAR(E9012)),2))=15)))</f>
        <v>#REF!</v>
      </c>
      <c r="S9012" t="e">
        <f t="shared" si="1123"/>
        <v>#REF!</v>
      </c>
      <c r="T9012" t="e">
        <f t="shared" si="1124"/>
        <v>#REF!</v>
      </c>
      <c r="U9012" s="2" t="e">
        <f t="shared" si="1127"/>
        <v>#REF!</v>
      </c>
      <c r="V9012" s="2"/>
    </row>
    <row r="9013" spans="1:22" x14ac:dyDescent="0.25">
      <c r="A9013" t="s">
        <v>5030</v>
      </c>
      <c r="B9013" t="s">
        <v>5031</v>
      </c>
      <c r="C9013">
        <v>119.999999999998</v>
      </c>
      <c r="D9013" t="s">
        <v>5285</v>
      </c>
      <c r="E9013" s="1">
        <v>42249</v>
      </c>
      <c r="F9013" t="s">
        <v>5361</v>
      </c>
      <c r="G9013">
        <v>2</v>
      </c>
      <c r="H9013" t="s">
        <v>5287</v>
      </c>
      <c r="I9013" t="s">
        <v>5342</v>
      </c>
      <c r="J9013" t="s">
        <v>5315</v>
      </c>
      <c r="K9013" t="b">
        <f>LOOKUP(A9013,'[1]UDDATA-1'!B:B,'[1]UDDATA-1'!A:A)&lt;&gt;LOOKUP(A9013,'[1]UDDATA-2'!B:B,'[1]UDDATA-2'!A:A)</f>
        <v>0</v>
      </c>
      <c r="L9013" t="str">
        <f t="shared" si="1120"/>
        <v/>
      </c>
      <c r="M9013" t="str">
        <f t="shared" si="1121"/>
        <v/>
      </c>
      <c r="N9013" t="str">
        <f t="shared" si="1122"/>
        <v/>
      </c>
      <c r="O9013" t="e">
        <f>IF(AND(A9013&lt;&gt;A9012,#REF!&lt;&gt;""),#REF!,"")</f>
        <v>#REF!</v>
      </c>
      <c r="P9013" t="e">
        <f t="shared" si="1125"/>
        <v>#REF!</v>
      </c>
      <c r="Q9013" s="2" t="e">
        <f t="shared" ca="1" si="1126"/>
        <v>#REF!</v>
      </c>
      <c r="R9013" t="e">
        <f>IF(NOT(#REF!="Indskrevet"),"",IF(E9013="",FALSE,AND(NOT(#REF!),VALUE(RIGHT(CONCATENATE(YEAR(E9013)),2))=15)))</f>
        <v>#REF!</v>
      </c>
      <c r="S9013" t="e">
        <f t="shared" si="1123"/>
        <v>#REF!</v>
      </c>
      <c r="T9013" t="e">
        <f t="shared" si="1124"/>
        <v>#REF!</v>
      </c>
      <c r="U9013" s="2" t="e">
        <f t="shared" si="1127"/>
        <v>#REF!</v>
      </c>
      <c r="V9013" s="2"/>
    </row>
    <row r="9014" spans="1:22" x14ac:dyDescent="0.25">
      <c r="A9014" t="s">
        <v>5032</v>
      </c>
      <c r="B9014" t="s">
        <v>5033</v>
      </c>
      <c r="C9014">
        <v>54.999999999998998</v>
      </c>
      <c r="D9014" t="s">
        <v>5296</v>
      </c>
      <c r="E9014" s="1">
        <v>42032</v>
      </c>
      <c r="F9014" t="s">
        <v>5343</v>
      </c>
      <c r="G9014">
        <v>1</v>
      </c>
      <c r="H9014" t="s">
        <v>5287</v>
      </c>
      <c r="I9014" t="s">
        <v>5288</v>
      </c>
      <c r="J9014" t="s">
        <v>5289</v>
      </c>
      <c r="K9014" t="b">
        <f>LOOKUP(A9014,'[1]UDDATA-1'!B:B,'[1]UDDATA-1'!A:A)&lt;&gt;LOOKUP(A9014,'[1]UDDATA-2'!B:B,'[1]UDDATA-2'!A:A)</f>
        <v>0</v>
      </c>
      <c r="L9014" t="str">
        <f t="shared" si="1120"/>
        <v>Grundlæggende programmering</v>
      </c>
      <c r="M9014">
        <f t="shared" si="1121"/>
        <v>7</v>
      </c>
      <c r="N9014" t="str">
        <f t="shared" si="1122"/>
        <v/>
      </c>
      <c r="O9014" t="e">
        <f>IF(AND(A9014&lt;&gt;A9013,#REF!&lt;&gt;""),#REF!,"")</f>
        <v>#REF!</v>
      </c>
      <c r="P9014" t="e">
        <f t="shared" si="1125"/>
        <v>#REF!</v>
      </c>
      <c r="Q9014" s="2" t="e">
        <f t="shared" ca="1" si="1126"/>
        <v>#REF!</v>
      </c>
      <c r="R9014" t="e">
        <f>IF(NOT(#REF!="Indskrevet"),"",IF(E9014="",FALSE,AND(NOT(#REF!),VALUE(RIGHT(CONCATENATE(YEAR(E9014)),2))=15)))</f>
        <v>#REF!</v>
      </c>
      <c r="S9014" t="e">
        <f t="shared" si="1123"/>
        <v>#REF!</v>
      </c>
      <c r="T9014" t="e">
        <f t="shared" si="1124"/>
        <v>#REF!</v>
      </c>
      <c r="U9014" s="2" t="e">
        <f t="shared" si="1127"/>
        <v>#REF!</v>
      </c>
      <c r="V9014" s="2"/>
    </row>
    <row r="9015" spans="1:22" x14ac:dyDescent="0.25">
      <c r="A9015" t="s">
        <v>5032</v>
      </c>
      <c r="B9015" t="s">
        <v>5033</v>
      </c>
      <c r="C9015">
        <v>54.999999999998998</v>
      </c>
      <c r="D9015" t="s">
        <v>5317</v>
      </c>
      <c r="E9015" s="1">
        <v>42178</v>
      </c>
      <c r="F9015" t="s">
        <v>5344</v>
      </c>
      <c r="G9015">
        <v>1</v>
      </c>
      <c r="H9015" t="s">
        <v>5287</v>
      </c>
      <c r="I9015" t="s">
        <v>5292</v>
      </c>
      <c r="J9015" t="s">
        <v>5293</v>
      </c>
      <c r="K9015" t="b">
        <f>LOOKUP(A9015,'[1]UDDATA-1'!B:B,'[1]UDDATA-1'!A:A)&lt;&gt;LOOKUP(A9015,'[1]UDDATA-2'!B:B,'[1]UDDATA-2'!A:A)</f>
        <v>0</v>
      </c>
      <c r="L9015" t="str">
        <f t="shared" si="1120"/>
        <v>Matematik til multimedie-applikationer</v>
      </c>
      <c r="M9015">
        <f t="shared" si="1121"/>
        <v>4</v>
      </c>
      <c r="N9015" t="str">
        <f t="shared" si="1122"/>
        <v/>
      </c>
      <c r="O9015" t="e">
        <f>IF(AND(A9015&lt;&gt;A9014,#REF!&lt;&gt;""),#REF!,"")</f>
        <v>#REF!</v>
      </c>
      <c r="P9015" t="e">
        <f t="shared" si="1125"/>
        <v>#REF!</v>
      </c>
      <c r="Q9015" s="2" t="e">
        <f t="shared" ca="1" si="1126"/>
        <v>#REF!</v>
      </c>
      <c r="R9015" t="e">
        <f>IF(NOT(#REF!="Indskrevet"),"",IF(E9015="",FALSE,AND(NOT(#REF!),VALUE(RIGHT(CONCATENATE(YEAR(E9015)),2))=15)))</f>
        <v>#REF!</v>
      </c>
      <c r="S9015" t="e">
        <f t="shared" si="1123"/>
        <v>#REF!</v>
      </c>
      <c r="T9015" t="e">
        <f t="shared" si="1124"/>
        <v>#REF!</v>
      </c>
      <c r="U9015" s="2" t="e">
        <f t="shared" si="1127"/>
        <v>#REF!</v>
      </c>
      <c r="V9015" s="2"/>
    </row>
    <row r="9016" spans="1:22" x14ac:dyDescent="0.25">
      <c r="A9016" t="s">
        <v>5035</v>
      </c>
      <c r="B9016" t="s">
        <v>5036</v>
      </c>
      <c r="C9016">
        <v>24.999999999999599</v>
      </c>
      <c r="D9016" t="s">
        <v>5317</v>
      </c>
      <c r="E9016" s="1">
        <v>41312</v>
      </c>
      <c r="F9016" t="s">
        <v>5286</v>
      </c>
      <c r="G9016">
        <v>1</v>
      </c>
      <c r="H9016" t="s">
        <v>5287</v>
      </c>
      <c r="I9016" t="s">
        <v>5288</v>
      </c>
      <c r="J9016" t="s">
        <v>5289</v>
      </c>
      <c r="K9016" t="b">
        <f>LOOKUP(A9016,'[1]UDDATA-1'!B:B,'[1]UDDATA-1'!A:A)&lt;&gt;LOOKUP(A9016,'[1]UDDATA-2'!B:B,'[1]UDDATA-2'!A:A)</f>
        <v>0</v>
      </c>
      <c r="L9016" t="str">
        <f t="shared" si="1120"/>
        <v>Grundlæggende programmering</v>
      </c>
      <c r="M9016">
        <f t="shared" si="1121"/>
        <v>4</v>
      </c>
      <c r="N9016" t="str">
        <f t="shared" si="1122"/>
        <v/>
      </c>
      <c r="O9016" t="e">
        <f>IF(AND(A9016&lt;&gt;A9015,#REF!&lt;&gt;""),#REF!,"")</f>
        <v>#REF!</v>
      </c>
      <c r="P9016" t="e">
        <f t="shared" si="1125"/>
        <v>#REF!</v>
      </c>
      <c r="Q9016" s="2" t="e">
        <f t="shared" ca="1" si="1126"/>
        <v>#REF!</v>
      </c>
      <c r="R9016" t="e">
        <f>IF(NOT(#REF!="Indskrevet"),"",IF(E9016="",FALSE,AND(NOT(#REF!),VALUE(RIGHT(CONCATENATE(YEAR(E9016)),2))=15)))</f>
        <v>#REF!</v>
      </c>
      <c r="S9016" t="e">
        <f t="shared" si="1123"/>
        <v>#REF!</v>
      </c>
      <c r="T9016" t="e">
        <f t="shared" si="1124"/>
        <v>#REF!</v>
      </c>
      <c r="U9016" s="2" t="e">
        <f t="shared" si="1127"/>
        <v>#REF!</v>
      </c>
      <c r="V9016" s="2"/>
    </row>
    <row r="9017" spans="1:22" x14ac:dyDescent="0.25">
      <c r="A9017" t="s">
        <v>5035</v>
      </c>
      <c r="B9017" t="s">
        <v>5036</v>
      </c>
      <c r="C9017">
        <v>24.999999999999599</v>
      </c>
      <c r="D9017" t="s">
        <v>5318</v>
      </c>
      <c r="E9017" s="1">
        <v>41462</v>
      </c>
      <c r="F9017" t="s">
        <v>5291</v>
      </c>
      <c r="G9017">
        <v>1</v>
      </c>
      <c r="H9017" t="s">
        <v>5287</v>
      </c>
      <c r="I9017" t="s">
        <v>5292</v>
      </c>
      <c r="J9017" t="s">
        <v>5293</v>
      </c>
      <c r="K9017" t="b">
        <f>LOOKUP(A9017,'[1]UDDATA-1'!B:B,'[1]UDDATA-1'!A:A)&lt;&gt;LOOKUP(A9017,'[1]UDDATA-2'!B:B,'[1]UDDATA-2'!A:A)</f>
        <v>0</v>
      </c>
      <c r="L9017" t="str">
        <f t="shared" si="1120"/>
        <v>Matematik til multimedie-applikationer</v>
      </c>
      <c r="M9017" t="str">
        <f t="shared" si="1121"/>
        <v/>
      </c>
      <c r="N9017" t="str">
        <f t="shared" si="1122"/>
        <v>U</v>
      </c>
      <c r="O9017" t="e">
        <f>IF(AND(A9017&lt;&gt;A9016,#REF!&lt;&gt;""),#REF!,"")</f>
        <v>#REF!</v>
      </c>
      <c r="P9017" t="e">
        <f t="shared" si="1125"/>
        <v>#REF!</v>
      </c>
      <c r="Q9017" s="2" t="e">
        <f t="shared" ca="1" si="1126"/>
        <v>#REF!</v>
      </c>
      <c r="R9017" t="e">
        <f>IF(NOT(#REF!="Indskrevet"),"",IF(E9017="",FALSE,AND(NOT(#REF!),VALUE(RIGHT(CONCATENATE(YEAR(E9017)),2))=15)))</f>
        <v>#REF!</v>
      </c>
      <c r="S9017" t="e">
        <f t="shared" si="1123"/>
        <v>#REF!</v>
      </c>
      <c r="T9017" t="e">
        <f t="shared" si="1124"/>
        <v>#REF!</v>
      </c>
      <c r="U9017" s="2" t="e">
        <f t="shared" si="1127"/>
        <v>#REF!</v>
      </c>
      <c r="V9017" s="2"/>
    </row>
    <row r="9018" spans="1:22" x14ac:dyDescent="0.25">
      <c r="A9018" t="s">
        <v>5035</v>
      </c>
      <c r="B9018" t="s">
        <v>5036</v>
      </c>
      <c r="C9018">
        <v>24.999999999999599</v>
      </c>
      <c r="D9018" t="s">
        <v>5318</v>
      </c>
      <c r="E9018" s="1">
        <v>41450</v>
      </c>
      <c r="F9018" t="s">
        <v>5294</v>
      </c>
      <c r="G9018">
        <v>1</v>
      </c>
      <c r="H9018" t="s">
        <v>5287</v>
      </c>
      <c r="I9018" t="s">
        <v>5295</v>
      </c>
      <c r="J9018" t="s">
        <v>5293</v>
      </c>
      <c r="K9018" t="b">
        <f>LOOKUP(A9018,'[1]UDDATA-1'!B:B,'[1]UDDATA-1'!A:A)&lt;&gt;LOOKUP(A9018,'[1]UDDATA-2'!B:B,'[1]UDDATA-2'!A:A)</f>
        <v>0</v>
      </c>
      <c r="L9018" t="str">
        <f t="shared" si="1120"/>
        <v>Fysisk interface design</v>
      </c>
      <c r="M9018" t="str">
        <f t="shared" si="1121"/>
        <v/>
      </c>
      <c r="N9018" t="str">
        <f t="shared" si="1122"/>
        <v>U</v>
      </c>
      <c r="O9018" t="e">
        <f>IF(AND(A9018&lt;&gt;A9017,#REF!&lt;&gt;""),#REF!,"")</f>
        <v>#REF!</v>
      </c>
      <c r="P9018" t="e">
        <f t="shared" si="1125"/>
        <v>#REF!</v>
      </c>
      <c r="Q9018" s="2" t="e">
        <f t="shared" ca="1" si="1126"/>
        <v>#REF!</v>
      </c>
      <c r="R9018" t="e">
        <f>IF(NOT(#REF!="Indskrevet"),"",IF(E9018="",FALSE,AND(NOT(#REF!),VALUE(RIGHT(CONCATENATE(YEAR(E9018)),2))=15)))</f>
        <v>#REF!</v>
      </c>
      <c r="S9018" t="e">
        <f t="shared" si="1123"/>
        <v>#REF!</v>
      </c>
      <c r="T9018" t="e">
        <f t="shared" si="1124"/>
        <v>#REF!</v>
      </c>
      <c r="U9018" s="2" t="e">
        <f t="shared" si="1127"/>
        <v>#REF!</v>
      </c>
      <c r="V9018" s="2"/>
    </row>
    <row r="9019" spans="1:22" x14ac:dyDescent="0.25">
      <c r="A9019" t="s">
        <v>5037</v>
      </c>
      <c r="B9019" t="s">
        <v>5038</v>
      </c>
      <c r="C9019">
        <v>24.999999999999599</v>
      </c>
      <c r="D9019" t="s">
        <v>5318</v>
      </c>
      <c r="E9019" s="1">
        <v>42031</v>
      </c>
      <c r="F9019" t="s">
        <v>5328</v>
      </c>
      <c r="G9019">
        <v>1</v>
      </c>
      <c r="H9019" t="s">
        <v>5307</v>
      </c>
      <c r="I9019" t="s">
        <v>5324</v>
      </c>
      <c r="J9019" t="s">
        <v>5289</v>
      </c>
      <c r="K9019" t="b">
        <f>LOOKUP(A9019,'[1]UDDATA-1'!B:B,'[1]UDDATA-1'!A:A)&lt;&gt;LOOKUP(A9019,'[1]UDDATA-2'!B:B,'[1]UDDATA-2'!A:A)</f>
        <v>0</v>
      </c>
      <c r="L9019" t="str">
        <f t="shared" si="1120"/>
        <v>Lineær algebra</v>
      </c>
      <c r="M9019" t="str">
        <f t="shared" si="1121"/>
        <v/>
      </c>
      <c r="N9019" t="str">
        <f t="shared" si="1122"/>
        <v>U</v>
      </c>
      <c r="O9019" t="e">
        <f>IF(AND(A9019&lt;&gt;A9018,#REF!&lt;&gt;""),#REF!,"")</f>
        <v>#REF!</v>
      </c>
      <c r="P9019" t="e">
        <f t="shared" si="1125"/>
        <v>#REF!</v>
      </c>
      <c r="Q9019" s="2" t="e">
        <f t="shared" ca="1" si="1126"/>
        <v>#REF!</v>
      </c>
      <c r="R9019" t="e">
        <f>IF(NOT(#REF!="Indskrevet"),"",IF(E9019="",FALSE,AND(NOT(#REF!),VALUE(RIGHT(CONCATENATE(YEAR(E9019)),2))=15)))</f>
        <v>#REF!</v>
      </c>
      <c r="S9019" t="e">
        <f t="shared" si="1123"/>
        <v>#REF!</v>
      </c>
      <c r="T9019" t="e">
        <f t="shared" si="1124"/>
        <v>#REF!</v>
      </c>
      <c r="U9019" s="2" t="e">
        <f t="shared" si="1127"/>
        <v>#REF!</v>
      </c>
      <c r="V9019" s="2"/>
    </row>
    <row r="9020" spans="1:22" x14ac:dyDescent="0.25">
      <c r="A9020" t="s">
        <v>5037</v>
      </c>
      <c r="B9020" t="s">
        <v>5038</v>
      </c>
      <c r="C9020">
        <v>24.999999999999599</v>
      </c>
      <c r="D9020" t="s">
        <v>5327</v>
      </c>
      <c r="E9020" s="1">
        <v>42058</v>
      </c>
      <c r="F9020" t="s">
        <v>5328</v>
      </c>
      <c r="G9020">
        <v>2</v>
      </c>
      <c r="H9020" t="s">
        <v>5287</v>
      </c>
      <c r="I9020" t="s">
        <v>5324</v>
      </c>
      <c r="J9020" t="s">
        <v>5289</v>
      </c>
      <c r="K9020" t="b">
        <f>LOOKUP(A9020,'[1]UDDATA-1'!B:B,'[1]UDDATA-1'!A:A)&lt;&gt;LOOKUP(A9020,'[1]UDDATA-2'!B:B,'[1]UDDATA-2'!A:A)</f>
        <v>0</v>
      </c>
      <c r="L9020" t="str">
        <f t="shared" si="1120"/>
        <v/>
      </c>
      <c r="M9020" t="str">
        <f t="shared" si="1121"/>
        <v/>
      </c>
      <c r="N9020" t="str">
        <f t="shared" si="1122"/>
        <v/>
      </c>
      <c r="O9020" t="e">
        <f>IF(AND(A9020&lt;&gt;A9019,#REF!&lt;&gt;""),#REF!,"")</f>
        <v>#REF!</v>
      </c>
      <c r="P9020" t="e">
        <f t="shared" si="1125"/>
        <v>#REF!</v>
      </c>
      <c r="Q9020" s="2" t="e">
        <f t="shared" ca="1" si="1126"/>
        <v>#REF!</v>
      </c>
      <c r="R9020" t="e">
        <f>IF(NOT(#REF!="Indskrevet"),"",IF(E9020="",FALSE,AND(NOT(#REF!),VALUE(RIGHT(CONCATENATE(YEAR(E9020)),2))=15)))</f>
        <v>#REF!</v>
      </c>
      <c r="S9020" t="e">
        <f t="shared" si="1123"/>
        <v>#REF!</v>
      </c>
      <c r="T9020" t="e">
        <f t="shared" si="1124"/>
        <v>#REF!</v>
      </c>
      <c r="U9020" s="2" t="e">
        <f t="shared" si="1127"/>
        <v>#REF!</v>
      </c>
      <c r="V9020" s="2"/>
    </row>
    <row r="9021" spans="1:22" x14ac:dyDescent="0.25">
      <c r="A9021" t="s">
        <v>5037</v>
      </c>
      <c r="B9021" t="s">
        <v>5038</v>
      </c>
      <c r="C9021">
        <v>24.999999999999599</v>
      </c>
      <c r="D9021" t="s">
        <v>5306</v>
      </c>
      <c r="E9021" s="1">
        <v>42187</v>
      </c>
      <c r="F9021" t="s">
        <v>5329</v>
      </c>
      <c r="G9021">
        <v>1</v>
      </c>
      <c r="H9021" t="s">
        <v>5307</v>
      </c>
      <c r="I9021" t="s">
        <v>5330</v>
      </c>
      <c r="J9021" t="s">
        <v>5293</v>
      </c>
      <c r="K9021" t="b">
        <f>LOOKUP(A9021,'[1]UDDATA-1'!B:B,'[1]UDDATA-1'!A:A)&lt;&gt;LOOKUP(A9021,'[1]UDDATA-2'!B:B,'[1]UDDATA-2'!A:A)</f>
        <v>0</v>
      </c>
      <c r="L9021" t="str">
        <f t="shared" si="1120"/>
        <v>Diskret matematik</v>
      </c>
      <c r="M9021">
        <f t="shared" si="1121"/>
        <v>0</v>
      </c>
      <c r="N9021" t="str">
        <f t="shared" si="1122"/>
        <v/>
      </c>
      <c r="O9021" t="e">
        <f>IF(AND(A9021&lt;&gt;A9020,#REF!&lt;&gt;""),#REF!,"")</f>
        <v>#REF!</v>
      </c>
      <c r="P9021" t="e">
        <f t="shared" si="1125"/>
        <v>#REF!</v>
      </c>
      <c r="Q9021" s="2" t="e">
        <f t="shared" ca="1" si="1126"/>
        <v>#REF!</v>
      </c>
      <c r="R9021" t="e">
        <f>IF(NOT(#REF!="Indskrevet"),"",IF(E9021="",FALSE,AND(NOT(#REF!),VALUE(RIGHT(CONCATENATE(YEAR(E9021)),2))=15)))</f>
        <v>#REF!</v>
      </c>
      <c r="S9021" t="e">
        <f t="shared" si="1123"/>
        <v>#REF!</v>
      </c>
      <c r="T9021" t="e">
        <f t="shared" si="1124"/>
        <v>#REF!</v>
      </c>
      <c r="U9021" s="2" t="e">
        <f t="shared" si="1127"/>
        <v>#REF!</v>
      </c>
      <c r="V9021" s="2"/>
    </row>
    <row r="9022" spans="1:22" x14ac:dyDescent="0.25">
      <c r="A9022" t="s">
        <v>5037</v>
      </c>
      <c r="B9022" t="s">
        <v>5038</v>
      </c>
      <c r="C9022">
        <v>24.999999999999599</v>
      </c>
      <c r="D9022" t="s">
        <v>5318</v>
      </c>
      <c r="E9022" s="1">
        <v>42257</v>
      </c>
      <c r="F9022" t="s">
        <v>5329</v>
      </c>
      <c r="G9022">
        <v>2</v>
      </c>
      <c r="H9022" t="s">
        <v>5287</v>
      </c>
      <c r="I9022" t="s">
        <v>5330</v>
      </c>
      <c r="J9022" t="s">
        <v>5299</v>
      </c>
      <c r="K9022" t="b">
        <f>LOOKUP(A9022,'[1]UDDATA-1'!B:B,'[1]UDDATA-1'!A:A)&lt;&gt;LOOKUP(A9022,'[1]UDDATA-2'!B:B,'[1]UDDATA-2'!A:A)</f>
        <v>0</v>
      </c>
      <c r="L9022" t="str">
        <f t="shared" si="1120"/>
        <v/>
      </c>
      <c r="M9022" t="str">
        <f t="shared" si="1121"/>
        <v/>
      </c>
      <c r="N9022" t="str">
        <f t="shared" si="1122"/>
        <v/>
      </c>
      <c r="O9022" t="e">
        <f>IF(AND(A9022&lt;&gt;A9021,#REF!&lt;&gt;""),#REF!,"")</f>
        <v>#REF!</v>
      </c>
      <c r="P9022" t="e">
        <f t="shared" si="1125"/>
        <v>#REF!</v>
      </c>
      <c r="Q9022" s="2" t="e">
        <f t="shared" ca="1" si="1126"/>
        <v>#REF!</v>
      </c>
      <c r="R9022" t="e">
        <f>IF(NOT(#REF!="Indskrevet"),"",IF(E9022="",FALSE,AND(NOT(#REF!),VALUE(RIGHT(CONCATENATE(YEAR(E9022)),2))=15)))</f>
        <v>#REF!</v>
      </c>
      <c r="S9022" t="e">
        <f t="shared" si="1123"/>
        <v>#REF!</v>
      </c>
      <c r="T9022" t="e">
        <f t="shared" si="1124"/>
        <v>#REF!</v>
      </c>
      <c r="U9022" s="2" t="e">
        <f t="shared" si="1127"/>
        <v>#REF!</v>
      </c>
      <c r="V9022" s="2"/>
    </row>
    <row r="9023" spans="1:22" x14ac:dyDescent="0.25">
      <c r="A9023" t="s">
        <v>5037</v>
      </c>
      <c r="B9023" t="s">
        <v>5038</v>
      </c>
      <c r="C9023">
        <v>24.999999999999599</v>
      </c>
      <c r="D9023" t="s">
        <v>5318</v>
      </c>
      <c r="E9023" s="1">
        <v>42188</v>
      </c>
      <c r="F9023" t="s">
        <v>5331</v>
      </c>
      <c r="G9023">
        <v>1</v>
      </c>
      <c r="H9023" t="s">
        <v>5307</v>
      </c>
      <c r="I9023" t="s">
        <v>5332</v>
      </c>
      <c r="J9023" t="s">
        <v>5293</v>
      </c>
      <c r="K9023" t="b">
        <f>LOOKUP(A9023,'[1]UDDATA-1'!B:B,'[1]UDDATA-1'!A:A)&lt;&gt;LOOKUP(A9023,'[1]UDDATA-2'!B:B,'[1]UDDATA-2'!A:A)</f>
        <v>0</v>
      </c>
      <c r="L9023" t="str">
        <f t="shared" si="1120"/>
        <v>Computerarkitektur</v>
      </c>
      <c r="M9023" t="str">
        <f t="shared" si="1121"/>
        <v/>
      </c>
      <c r="N9023" t="str">
        <f t="shared" si="1122"/>
        <v>U</v>
      </c>
      <c r="O9023" t="e">
        <f>IF(AND(A9023&lt;&gt;A9022,#REF!&lt;&gt;""),#REF!,"")</f>
        <v>#REF!</v>
      </c>
      <c r="P9023" t="e">
        <f t="shared" si="1125"/>
        <v>#REF!</v>
      </c>
      <c r="Q9023" s="2" t="e">
        <f t="shared" ca="1" si="1126"/>
        <v>#REF!</v>
      </c>
      <c r="R9023" t="e">
        <f>IF(NOT(#REF!="Indskrevet"),"",IF(E9023="",FALSE,AND(NOT(#REF!),VALUE(RIGHT(CONCATENATE(YEAR(E9023)),2))=15)))</f>
        <v>#REF!</v>
      </c>
      <c r="S9023" t="e">
        <f t="shared" si="1123"/>
        <v>#REF!</v>
      </c>
      <c r="T9023" t="e">
        <f t="shared" si="1124"/>
        <v>#REF!</v>
      </c>
      <c r="U9023" s="2" t="e">
        <f t="shared" si="1127"/>
        <v>#REF!</v>
      </c>
      <c r="V9023" s="2"/>
    </row>
    <row r="9024" spans="1:22" x14ac:dyDescent="0.25">
      <c r="A9024" t="s">
        <v>5037</v>
      </c>
      <c r="B9024" t="s">
        <v>5038</v>
      </c>
      <c r="C9024">
        <v>24.999999999999599</v>
      </c>
      <c r="D9024" t="s">
        <v>5318</v>
      </c>
      <c r="E9024" s="1">
        <v>42248</v>
      </c>
      <c r="F9024" t="s">
        <v>5331</v>
      </c>
      <c r="G9024">
        <v>2</v>
      </c>
      <c r="H9024" t="s">
        <v>5287</v>
      </c>
      <c r="I9024" t="s">
        <v>5332</v>
      </c>
      <c r="J9024" t="s">
        <v>5299</v>
      </c>
      <c r="K9024" t="b">
        <f>LOOKUP(A9024,'[1]UDDATA-1'!B:B,'[1]UDDATA-1'!A:A)&lt;&gt;LOOKUP(A9024,'[1]UDDATA-2'!B:B,'[1]UDDATA-2'!A:A)</f>
        <v>0</v>
      </c>
      <c r="L9024" t="str">
        <f t="shared" si="1120"/>
        <v/>
      </c>
      <c r="M9024" t="str">
        <f t="shared" si="1121"/>
        <v/>
      </c>
      <c r="N9024" t="str">
        <f t="shared" si="1122"/>
        <v/>
      </c>
      <c r="O9024" t="e">
        <f>IF(AND(A9024&lt;&gt;A9023,#REF!&lt;&gt;""),#REF!,"")</f>
        <v>#REF!</v>
      </c>
      <c r="P9024" t="e">
        <f t="shared" si="1125"/>
        <v>#REF!</v>
      </c>
      <c r="Q9024" s="2" t="e">
        <f t="shared" ca="1" si="1126"/>
        <v>#REF!</v>
      </c>
      <c r="R9024" t="e">
        <f>IF(NOT(#REF!="Indskrevet"),"",IF(E9024="",FALSE,AND(NOT(#REF!),VALUE(RIGHT(CONCATENATE(YEAR(E9024)),2))=15)))</f>
        <v>#REF!</v>
      </c>
      <c r="S9024" t="e">
        <f t="shared" si="1123"/>
        <v>#REF!</v>
      </c>
      <c r="T9024" t="e">
        <f t="shared" si="1124"/>
        <v>#REF!</v>
      </c>
      <c r="U9024" s="2" t="e">
        <f t="shared" si="1127"/>
        <v>#REF!</v>
      </c>
      <c r="V9024" s="2"/>
    </row>
    <row r="9025" spans="1:22" x14ac:dyDescent="0.25">
      <c r="A9025" t="s">
        <v>5037</v>
      </c>
      <c r="B9025" t="s">
        <v>5038</v>
      </c>
      <c r="C9025">
        <v>24.999999999999599</v>
      </c>
      <c r="D9025" t="s">
        <v>5318</v>
      </c>
      <c r="E9025" s="1">
        <v>42156</v>
      </c>
      <c r="F9025" t="s">
        <v>5333</v>
      </c>
      <c r="G9025">
        <v>1</v>
      </c>
      <c r="H9025" t="s">
        <v>5307</v>
      </c>
      <c r="I9025" t="s">
        <v>5334</v>
      </c>
      <c r="J9025" t="s">
        <v>5293</v>
      </c>
      <c r="K9025" t="b">
        <f>LOOKUP(A9025,'[1]UDDATA-1'!B:B,'[1]UDDATA-1'!A:A)&lt;&gt;LOOKUP(A9025,'[1]UDDATA-2'!B:B,'[1]UDDATA-2'!A:A)</f>
        <v>0</v>
      </c>
      <c r="L9025" t="str">
        <f t="shared" si="1120"/>
        <v>Objektorienteret programmering</v>
      </c>
      <c r="M9025" t="str">
        <f t="shared" si="1121"/>
        <v/>
      </c>
      <c r="N9025" t="str">
        <f t="shared" si="1122"/>
        <v>U</v>
      </c>
      <c r="O9025" t="e">
        <f>IF(AND(A9025&lt;&gt;A9024,#REF!&lt;&gt;""),#REF!,"")</f>
        <v>#REF!</v>
      </c>
      <c r="P9025" t="e">
        <f t="shared" si="1125"/>
        <v>#REF!</v>
      </c>
      <c r="Q9025" s="2" t="e">
        <f t="shared" ca="1" si="1126"/>
        <v>#REF!</v>
      </c>
      <c r="R9025" t="e">
        <f>IF(NOT(#REF!="Indskrevet"),"",IF(E9025="",FALSE,AND(NOT(#REF!),VALUE(RIGHT(CONCATENATE(YEAR(E9025)),2))=15)))</f>
        <v>#REF!</v>
      </c>
      <c r="S9025" t="e">
        <f t="shared" si="1123"/>
        <v>#REF!</v>
      </c>
      <c r="T9025" t="e">
        <f t="shared" si="1124"/>
        <v>#REF!</v>
      </c>
      <c r="U9025" s="2" t="e">
        <f t="shared" si="1127"/>
        <v>#REF!</v>
      </c>
      <c r="V9025" s="2"/>
    </row>
    <row r="9026" spans="1:22" x14ac:dyDescent="0.25">
      <c r="A9026" t="s">
        <v>5037</v>
      </c>
      <c r="B9026" t="s">
        <v>5038</v>
      </c>
      <c r="C9026">
        <v>24.999999999999599</v>
      </c>
      <c r="D9026" t="s">
        <v>5318</v>
      </c>
      <c r="E9026" s="1">
        <v>42244</v>
      </c>
      <c r="F9026" t="s">
        <v>5333</v>
      </c>
      <c r="G9026">
        <v>2</v>
      </c>
      <c r="H9026" t="s">
        <v>5287</v>
      </c>
      <c r="I9026" t="s">
        <v>5334</v>
      </c>
      <c r="J9026" t="s">
        <v>5293</v>
      </c>
      <c r="K9026" t="b">
        <f>LOOKUP(A9026,'[1]UDDATA-1'!B:B,'[1]UDDATA-1'!A:A)&lt;&gt;LOOKUP(A9026,'[1]UDDATA-2'!B:B,'[1]UDDATA-2'!A:A)</f>
        <v>0</v>
      </c>
      <c r="L9026" t="str">
        <f t="shared" ref="L9026:L9089" si="1128">IF(AND(I9026&lt;&gt;"",I9026&lt;&gt;I9025),I9026,"")</f>
        <v/>
      </c>
      <c r="M9026" t="str">
        <f t="shared" ref="M9026:M9089" si="1129">IF(AND(L9026&lt;&gt;"",ISNUMBER(VALUE(D9026))),VALUE(D9026),"")</f>
        <v/>
      </c>
      <c r="N9026" t="str">
        <f t="shared" ref="N9026:N9089" si="1130">IF(L9026="","",IF(M9026="",D9026,""))</f>
        <v/>
      </c>
      <c r="O9026" t="e">
        <f>IF(AND(A9026&lt;&gt;A9025,#REF!&lt;&gt;""),#REF!,"")</f>
        <v>#REF!</v>
      </c>
      <c r="P9026" t="e">
        <f t="shared" si="1125"/>
        <v>#REF!</v>
      </c>
      <c r="Q9026" s="2" t="e">
        <f t="shared" ca="1" si="1126"/>
        <v>#REF!</v>
      </c>
      <c r="R9026" t="e">
        <f>IF(NOT(#REF!="Indskrevet"),"",IF(E9026="",FALSE,AND(NOT(#REF!),VALUE(RIGHT(CONCATENATE(YEAR(E9026)),2))=15)))</f>
        <v>#REF!</v>
      </c>
      <c r="S9026" t="e">
        <f t="shared" ref="S9026:S9089" si="1131">IF(R9026="","",IF(A9026=A9025,S9025,NOT(OR(R9026,AND(A9027=A9026,R9027),AND(A9028=A9026,R9028),AND(A9029=A9026,R9029),AND(A9030=A9026,R9030),AND(A9031=A9026,R9031),AND(A9032=A9026,R9032),AND(A9033=A9026,R9033),AND(A9034=A9026,R9034),AND(A9035=A9026,R9035),AND(A9036=A9026,R9036)))))</f>
        <v>#REF!</v>
      </c>
      <c r="T9026" t="e">
        <f t="shared" ref="T9026:T9089" si="1132">IF(U9026="","",O9026)</f>
        <v>#REF!</v>
      </c>
      <c r="U9026" s="2" t="e">
        <f t="shared" si="1127"/>
        <v>#REF!</v>
      </c>
      <c r="V9026" s="2"/>
    </row>
    <row r="9027" spans="1:22" x14ac:dyDescent="0.25">
      <c r="A9027" t="s">
        <v>5039</v>
      </c>
      <c r="B9027" t="s">
        <v>5040</v>
      </c>
      <c r="C9027">
        <v>24.999999999999599</v>
      </c>
      <c r="D9027" t="s">
        <v>5318</v>
      </c>
      <c r="E9027" s="1">
        <v>42031</v>
      </c>
      <c r="F9027" t="s">
        <v>5328</v>
      </c>
      <c r="G9027">
        <v>1</v>
      </c>
      <c r="H9027" t="s">
        <v>5307</v>
      </c>
      <c r="I9027" t="s">
        <v>5324</v>
      </c>
      <c r="J9027" t="s">
        <v>5289</v>
      </c>
      <c r="K9027" t="b">
        <f>LOOKUP(A9027,'[1]UDDATA-1'!B:B,'[1]UDDATA-1'!A:A)&lt;&gt;LOOKUP(A9027,'[1]UDDATA-2'!B:B,'[1]UDDATA-2'!A:A)</f>
        <v>0</v>
      </c>
      <c r="L9027" t="str">
        <f t="shared" si="1128"/>
        <v>Lineær algebra</v>
      </c>
      <c r="M9027" t="str">
        <f t="shared" si="1129"/>
        <v/>
      </c>
      <c r="N9027" t="str">
        <f t="shared" si="1130"/>
        <v>U</v>
      </c>
      <c r="O9027" t="e">
        <f>IF(AND(A9027&lt;&gt;A9026,#REF!&lt;&gt;""),#REF!,"")</f>
        <v>#REF!</v>
      </c>
      <c r="P9027" t="e">
        <f t="shared" ref="P9027:P9090" si="1133">IF(O9027="","",IF(M9027="",0,IF(O9028&lt;&gt;"",1,IF(AND(O9028="",O9029&lt;&gt;""),2,IF(AND(O9028="",O9029="",O9030&lt;&gt;""),3,IF(AND(O9028="",O9029="",O9030="",O9031&lt;&gt;""),4,IF(AND(O9028="",O9029="",O9030="",O9031="",O9032&lt;&gt;""),5,IF(AND(O9028="",O9029="",O9030="",O9031="",O9032="",O9033&lt;&gt;""),6,IF(AND(O9028="",O9029="",O9030="",O9031="",O9032="",O9033="",O9034&lt;&gt;""),7,IF(AND(O9028="",O9029="",O9030="",O9031="",O9032="",O9033="",O9034="",O9035&lt;&gt;""),8,IF(AND(O9028="",O9029="",O9030="",O9031="",O9032="",O9033="",O9034="",O9035="",O9036&lt;&gt;""),9,IF(AND(O9028="",O9029="",O9030="",O9031="",O9032="",O9033="",O9034="",O9035="",O9036="",O9037&lt;&gt;""),10,IF(AND(O9028="",O9029="",O9030="",O9031="",O9032="",O9033="",O9034="",O9035="",O9036="",O9037="",O9038&lt;&gt;""),11,IF(AND(O9028="",O9029="",O9030="",O9031="",O9032="",O9033="",O9034="",O9035="",O9036="",O9037="",O9038="",O9039&lt;&gt;""),12,IF(AND(O9028="",O9029="",O9030="",O9031="",O9032="",O9033="",O9034="",O9035="",O9036="",O9037="",O9038="",O9039="",O9040&lt;&gt;""),13,IF(AND(O9028="",O9029="",O9030="",O9031="",O9032="",O9033="",O9034="",O9035="",O9036="",O9037="",O9038="",O9039="",O9040="",O9041&lt;&gt;""),14,IF(AND(O9028="",O9029="",O9030="",O9031="",O9032="",O9033="",O9034="",O9035="",O9036="",O9037="",O9038="",O9039="",O9040="",O9041="",O9042&lt;&gt;""),15)))))))))))))))))</f>
        <v>#REF!</v>
      </c>
      <c r="Q9027" s="2" t="e">
        <f t="shared" ref="Q9027:Q9090" ca="1" si="1134">IF(OR(P9027="",P9027=0),"",AVERAGE(INDIRECT(CONCATENATE("AU",ROW(),":AU",ROW()+P9027))))</f>
        <v>#REF!</v>
      </c>
      <c r="R9027" t="e">
        <f>IF(NOT(#REF!="Indskrevet"),"",IF(E9027="",FALSE,AND(NOT(#REF!),VALUE(RIGHT(CONCATENATE(YEAR(E9027)),2))=15)))</f>
        <v>#REF!</v>
      </c>
      <c r="S9027" t="e">
        <f t="shared" si="1131"/>
        <v>#REF!</v>
      </c>
      <c r="T9027" t="e">
        <f t="shared" si="1132"/>
        <v>#REF!</v>
      </c>
      <c r="U9027" s="2" t="e">
        <f t="shared" si="1127"/>
        <v>#REF!</v>
      </c>
      <c r="V9027" s="2"/>
    </row>
    <row r="9028" spans="1:22" x14ac:dyDescent="0.25">
      <c r="A9028" t="s">
        <v>5039</v>
      </c>
      <c r="B9028" t="s">
        <v>5040</v>
      </c>
      <c r="C9028">
        <v>24.999999999999599</v>
      </c>
      <c r="D9028" t="s">
        <v>5327</v>
      </c>
      <c r="E9028" s="1">
        <v>42058</v>
      </c>
      <c r="F9028" t="s">
        <v>5328</v>
      </c>
      <c r="G9028">
        <v>2</v>
      </c>
      <c r="H9028" t="s">
        <v>5287</v>
      </c>
      <c r="I9028" t="s">
        <v>5324</v>
      </c>
      <c r="J9028" t="s">
        <v>5289</v>
      </c>
      <c r="K9028" t="b">
        <f>LOOKUP(A9028,'[1]UDDATA-1'!B:B,'[1]UDDATA-1'!A:A)&lt;&gt;LOOKUP(A9028,'[1]UDDATA-2'!B:B,'[1]UDDATA-2'!A:A)</f>
        <v>0</v>
      </c>
      <c r="L9028" t="str">
        <f t="shared" si="1128"/>
        <v/>
      </c>
      <c r="M9028" t="str">
        <f t="shared" si="1129"/>
        <v/>
      </c>
      <c r="N9028" t="str">
        <f t="shared" si="1130"/>
        <v/>
      </c>
      <c r="O9028" t="e">
        <f>IF(AND(A9028&lt;&gt;A9027,#REF!&lt;&gt;""),#REF!,"")</f>
        <v>#REF!</v>
      </c>
      <c r="P9028" t="e">
        <f t="shared" si="1133"/>
        <v>#REF!</v>
      </c>
      <c r="Q9028" s="2" t="e">
        <f t="shared" ca="1" si="1134"/>
        <v>#REF!</v>
      </c>
      <c r="R9028" t="e">
        <f>IF(NOT(#REF!="Indskrevet"),"",IF(E9028="",FALSE,AND(NOT(#REF!),VALUE(RIGHT(CONCATENATE(YEAR(E9028)),2))=15)))</f>
        <v>#REF!</v>
      </c>
      <c r="S9028" t="e">
        <f t="shared" si="1131"/>
        <v>#REF!</v>
      </c>
      <c r="T9028" t="e">
        <f t="shared" si="1132"/>
        <v>#REF!</v>
      </c>
      <c r="U9028" s="2" t="e">
        <f t="shared" ref="U9028:U9091" si="1135">IF(OR(P9028="",P9028&lt;3),"",Q9028)</f>
        <v>#REF!</v>
      </c>
      <c r="V9028" s="2"/>
    </row>
    <row r="9029" spans="1:22" x14ac:dyDescent="0.25">
      <c r="A9029" t="s">
        <v>5039</v>
      </c>
      <c r="B9029" t="s">
        <v>5040</v>
      </c>
      <c r="C9029">
        <v>24.999999999999599</v>
      </c>
      <c r="D9029" t="s">
        <v>5306</v>
      </c>
      <c r="E9029" s="1">
        <v>42187</v>
      </c>
      <c r="F9029" t="s">
        <v>5329</v>
      </c>
      <c r="G9029">
        <v>1</v>
      </c>
      <c r="H9029" t="s">
        <v>5307</v>
      </c>
      <c r="I9029" t="s">
        <v>5330</v>
      </c>
      <c r="J9029" t="s">
        <v>5293</v>
      </c>
      <c r="K9029" t="b">
        <f>LOOKUP(A9029,'[1]UDDATA-1'!B:B,'[1]UDDATA-1'!A:A)&lt;&gt;LOOKUP(A9029,'[1]UDDATA-2'!B:B,'[1]UDDATA-2'!A:A)</f>
        <v>0</v>
      </c>
      <c r="L9029" t="str">
        <f t="shared" si="1128"/>
        <v>Diskret matematik</v>
      </c>
      <c r="M9029">
        <f t="shared" si="1129"/>
        <v>0</v>
      </c>
      <c r="N9029" t="str">
        <f t="shared" si="1130"/>
        <v/>
      </c>
      <c r="O9029" t="e">
        <f>IF(AND(A9029&lt;&gt;A9028,#REF!&lt;&gt;""),#REF!,"")</f>
        <v>#REF!</v>
      </c>
      <c r="P9029" t="e">
        <f t="shared" si="1133"/>
        <v>#REF!</v>
      </c>
      <c r="Q9029" s="2" t="e">
        <f t="shared" ca="1" si="1134"/>
        <v>#REF!</v>
      </c>
      <c r="R9029" t="e">
        <f>IF(NOT(#REF!="Indskrevet"),"",IF(E9029="",FALSE,AND(NOT(#REF!),VALUE(RIGHT(CONCATENATE(YEAR(E9029)),2))=15)))</f>
        <v>#REF!</v>
      </c>
      <c r="S9029" t="e">
        <f t="shared" si="1131"/>
        <v>#REF!</v>
      </c>
      <c r="T9029" t="e">
        <f t="shared" si="1132"/>
        <v>#REF!</v>
      </c>
      <c r="U9029" s="2" t="e">
        <f t="shared" si="1135"/>
        <v>#REF!</v>
      </c>
      <c r="V9029" s="2"/>
    </row>
    <row r="9030" spans="1:22" x14ac:dyDescent="0.25">
      <c r="A9030" t="s">
        <v>5039</v>
      </c>
      <c r="B9030" t="s">
        <v>5040</v>
      </c>
      <c r="C9030">
        <v>24.999999999999599</v>
      </c>
      <c r="D9030" t="s">
        <v>5318</v>
      </c>
      <c r="E9030" s="1">
        <v>42257</v>
      </c>
      <c r="F9030" t="s">
        <v>5329</v>
      </c>
      <c r="G9030">
        <v>2</v>
      </c>
      <c r="H9030" t="s">
        <v>5287</v>
      </c>
      <c r="I9030" t="s">
        <v>5330</v>
      </c>
      <c r="J9030" t="s">
        <v>5299</v>
      </c>
      <c r="K9030" t="b">
        <f>LOOKUP(A9030,'[1]UDDATA-1'!B:B,'[1]UDDATA-1'!A:A)&lt;&gt;LOOKUP(A9030,'[1]UDDATA-2'!B:B,'[1]UDDATA-2'!A:A)</f>
        <v>0</v>
      </c>
      <c r="L9030" t="str">
        <f t="shared" si="1128"/>
        <v/>
      </c>
      <c r="M9030" t="str">
        <f t="shared" si="1129"/>
        <v/>
      </c>
      <c r="N9030" t="str">
        <f t="shared" si="1130"/>
        <v/>
      </c>
      <c r="O9030" t="e">
        <f>IF(AND(A9030&lt;&gt;A9029,#REF!&lt;&gt;""),#REF!,"")</f>
        <v>#REF!</v>
      </c>
      <c r="P9030" t="e">
        <f t="shared" si="1133"/>
        <v>#REF!</v>
      </c>
      <c r="Q9030" s="2" t="e">
        <f t="shared" ca="1" si="1134"/>
        <v>#REF!</v>
      </c>
      <c r="R9030" t="e">
        <f>IF(NOT(#REF!="Indskrevet"),"",IF(E9030="",FALSE,AND(NOT(#REF!),VALUE(RIGHT(CONCATENATE(YEAR(E9030)),2))=15)))</f>
        <v>#REF!</v>
      </c>
      <c r="S9030" t="e">
        <f t="shared" si="1131"/>
        <v>#REF!</v>
      </c>
      <c r="T9030" t="e">
        <f t="shared" si="1132"/>
        <v>#REF!</v>
      </c>
      <c r="U9030" s="2" t="e">
        <f t="shared" si="1135"/>
        <v>#REF!</v>
      </c>
      <c r="V9030" s="2"/>
    </row>
    <row r="9031" spans="1:22" x14ac:dyDescent="0.25">
      <c r="A9031" t="s">
        <v>5039</v>
      </c>
      <c r="B9031" t="s">
        <v>5040</v>
      </c>
      <c r="C9031">
        <v>24.999999999999599</v>
      </c>
      <c r="D9031" t="s">
        <v>5318</v>
      </c>
      <c r="E9031" s="1">
        <v>42188</v>
      </c>
      <c r="F9031" t="s">
        <v>5331</v>
      </c>
      <c r="G9031">
        <v>1</v>
      </c>
      <c r="H9031" t="s">
        <v>5307</v>
      </c>
      <c r="I9031" t="s">
        <v>5332</v>
      </c>
      <c r="J9031" t="s">
        <v>5293</v>
      </c>
      <c r="K9031" t="b">
        <f>LOOKUP(A9031,'[1]UDDATA-1'!B:B,'[1]UDDATA-1'!A:A)&lt;&gt;LOOKUP(A9031,'[1]UDDATA-2'!B:B,'[1]UDDATA-2'!A:A)</f>
        <v>0</v>
      </c>
      <c r="L9031" t="str">
        <f t="shared" si="1128"/>
        <v>Computerarkitektur</v>
      </c>
      <c r="M9031" t="str">
        <f t="shared" si="1129"/>
        <v/>
      </c>
      <c r="N9031" t="str">
        <f t="shared" si="1130"/>
        <v>U</v>
      </c>
      <c r="O9031" t="e">
        <f>IF(AND(A9031&lt;&gt;A9030,#REF!&lt;&gt;""),#REF!,"")</f>
        <v>#REF!</v>
      </c>
      <c r="P9031" t="e">
        <f t="shared" si="1133"/>
        <v>#REF!</v>
      </c>
      <c r="Q9031" s="2" t="e">
        <f t="shared" ca="1" si="1134"/>
        <v>#REF!</v>
      </c>
      <c r="R9031" t="e">
        <f>IF(NOT(#REF!="Indskrevet"),"",IF(E9031="",FALSE,AND(NOT(#REF!),VALUE(RIGHT(CONCATENATE(YEAR(E9031)),2))=15)))</f>
        <v>#REF!</v>
      </c>
      <c r="S9031" t="e">
        <f t="shared" si="1131"/>
        <v>#REF!</v>
      </c>
      <c r="T9031" t="e">
        <f t="shared" si="1132"/>
        <v>#REF!</v>
      </c>
      <c r="U9031" s="2" t="e">
        <f t="shared" si="1135"/>
        <v>#REF!</v>
      </c>
      <c r="V9031" s="2"/>
    </row>
    <row r="9032" spans="1:22" x14ac:dyDescent="0.25">
      <c r="A9032" t="s">
        <v>5039</v>
      </c>
      <c r="B9032" t="s">
        <v>5040</v>
      </c>
      <c r="C9032">
        <v>24.999999999999599</v>
      </c>
      <c r="D9032" t="s">
        <v>5318</v>
      </c>
      <c r="E9032" s="1">
        <v>42248</v>
      </c>
      <c r="F9032" t="s">
        <v>5331</v>
      </c>
      <c r="G9032">
        <v>2</v>
      </c>
      <c r="H9032" t="s">
        <v>5287</v>
      </c>
      <c r="I9032" t="s">
        <v>5332</v>
      </c>
      <c r="J9032" t="s">
        <v>5299</v>
      </c>
      <c r="K9032" t="b">
        <f>LOOKUP(A9032,'[1]UDDATA-1'!B:B,'[1]UDDATA-1'!A:A)&lt;&gt;LOOKUP(A9032,'[1]UDDATA-2'!B:B,'[1]UDDATA-2'!A:A)</f>
        <v>0</v>
      </c>
      <c r="L9032" t="str">
        <f t="shared" si="1128"/>
        <v/>
      </c>
      <c r="M9032" t="str">
        <f t="shared" si="1129"/>
        <v/>
      </c>
      <c r="N9032" t="str">
        <f t="shared" si="1130"/>
        <v/>
      </c>
      <c r="O9032" t="e">
        <f>IF(AND(A9032&lt;&gt;A9031,#REF!&lt;&gt;""),#REF!,"")</f>
        <v>#REF!</v>
      </c>
      <c r="P9032" t="e">
        <f t="shared" si="1133"/>
        <v>#REF!</v>
      </c>
      <c r="Q9032" s="2" t="e">
        <f t="shared" ca="1" si="1134"/>
        <v>#REF!</v>
      </c>
      <c r="R9032" t="e">
        <f>IF(NOT(#REF!="Indskrevet"),"",IF(E9032="",FALSE,AND(NOT(#REF!),VALUE(RIGHT(CONCATENATE(YEAR(E9032)),2))=15)))</f>
        <v>#REF!</v>
      </c>
      <c r="S9032" t="e">
        <f t="shared" si="1131"/>
        <v>#REF!</v>
      </c>
      <c r="T9032" t="e">
        <f t="shared" si="1132"/>
        <v>#REF!</v>
      </c>
      <c r="U9032" s="2" t="e">
        <f t="shared" si="1135"/>
        <v>#REF!</v>
      </c>
      <c r="V9032" s="2"/>
    </row>
    <row r="9033" spans="1:22" x14ac:dyDescent="0.25">
      <c r="A9033" t="s">
        <v>5039</v>
      </c>
      <c r="B9033" t="s">
        <v>5040</v>
      </c>
      <c r="C9033">
        <v>24.999999999999599</v>
      </c>
      <c r="D9033" t="s">
        <v>5318</v>
      </c>
      <c r="E9033" s="1">
        <v>42156</v>
      </c>
      <c r="F9033" t="s">
        <v>5333</v>
      </c>
      <c r="G9033">
        <v>1</v>
      </c>
      <c r="H9033" t="s">
        <v>5307</v>
      </c>
      <c r="I9033" t="s">
        <v>5334</v>
      </c>
      <c r="J9033" t="s">
        <v>5293</v>
      </c>
      <c r="K9033" t="b">
        <f>LOOKUP(A9033,'[1]UDDATA-1'!B:B,'[1]UDDATA-1'!A:A)&lt;&gt;LOOKUP(A9033,'[1]UDDATA-2'!B:B,'[1]UDDATA-2'!A:A)</f>
        <v>0</v>
      </c>
      <c r="L9033" t="str">
        <f t="shared" si="1128"/>
        <v>Objektorienteret programmering</v>
      </c>
      <c r="M9033" t="str">
        <f t="shared" si="1129"/>
        <v/>
      </c>
      <c r="N9033" t="str">
        <f t="shared" si="1130"/>
        <v>U</v>
      </c>
      <c r="O9033" t="e">
        <f>IF(AND(A9033&lt;&gt;A9032,#REF!&lt;&gt;""),#REF!,"")</f>
        <v>#REF!</v>
      </c>
      <c r="P9033" t="e">
        <f t="shared" si="1133"/>
        <v>#REF!</v>
      </c>
      <c r="Q9033" s="2" t="e">
        <f t="shared" ca="1" si="1134"/>
        <v>#REF!</v>
      </c>
      <c r="R9033" t="e">
        <f>IF(NOT(#REF!="Indskrevet"),"",IF(E9033="",FALSE,AND(NOT(#REF!),VALUE(RIGHT(CONCATENATE(YEAR(E9033)),2))=15)))</f>
        <v>#REF!</v>
      </c>
      <c r="S9033" t="e">
        <f t="shared" si="1131"/>
        <v>#REF!</v>
      </c>
      <c r="T9033" t="e">
        <f t="shared" si="1132"/>
        <v>#REF!</v>
      </c>
      <c r="U9033" s="2" t="e">
        <f t="shared" si="1135"/>
        <v>#REF!</v>
      </c>
      <c r="V9033" s="2"/>
    </row>
    <row r="9034" spans="1:22" x14ac:dyDescent="0.25">
      <c r="A9034" t="s">
        <v>5039</v>
      </c>
      <c r="B9034" t="s">
        <v>5040</v>
      </c>
      <c r="C9034">
        <v>24.999999999999599</v>
      </c>
      <c r="D9034" t="s">
        <v>5318</v>
      </c>
      <c r="E9034" s="1">
        <v>42244</v>
      </c>
      <c r="F9034" t="s">
        <v>5333</v>
      </c>
      <c r="G9034">
        <v>2</v>
      </c>
      <c r="H9034" t="s">
        <v>5287</v>
      </c>
      <c r="I9034" t="s">
        <v>5334</v>
      </c>
      <c r="J9034" t="s">
        <v>5293</v>
      </c>
      <c r="K9034" t="b">
        <f>LOOKUP(A9034,'[1]UDDATA-1'!B:B,'[1]UDDATA-1'!A:A)&lt;&gt;LOOKUP(A9034,'[1]UDDATA-2'!B:B,'[1]UDDATA-2'!A:A)</f>
        <v>0</v>
      </c>
      <c r="L9034" t="str">
        <f t="shared" si="1128"/>
        <v/>
      </c>
      <c r="M9034" t="str">
        <f t="shared" si="1129"/>
        <v/>
      </c>
      <c r="N9034" t="str">
        <f t="shared" si="1130"/>
        <v/>
      </c>
      <c r="O9034" t="e">
        <f>IF(AND(A9034&lt;&gt;A9033,#REF!&lt;&gt;""),#REF!,"")</f>
        <v>#REF!</v>
      </c>
      <c r="P9034" t="e">
        <f t="shared" si="1133"/>
        <v>#REF!</v>
      </c>
      <c r="Q9034" s="2" t="e">
        <f t="shared" ca="1" si="1134"/>
        <v>#REF!</v>
      </c>
      <c r="R9034" t="e">
        <f>IF(NOT(#REF!="Indskrevet"),"",IF(E9034="",FALSE,AND(NOT(#REF!),VALUE(RIGHT(CONCATENATE(YEAR(E9034)),2))=15)))</f>
        <v>#REF!</v>
      </c>
      <c r="S9034" t="e">
        <f t="shared" si="1131"/>
        <v>#REF!</v>
      </c>
      <c r="T9034" t="e">
        <f t="shared" si="1132"/>
        <v>#REF!</v>
      </c>
      <c r="U9034" s="2" t="e">
        <f t="shared" si="1135"/>
        <v>#REF!</v>
      </c>
      <c r="V9034" s="2"/>
    </row>
    <row r="9035" spans="1:22" x14ac:dyDescent="0.25">
      <c r="A9035" t="s">
        <v>5041</v>
      </c>
      <c r="B9035" t="s">
        <v>5042</v>
      </c>
      <c r="C9035">
        <v>84.999999999998394</v>
      </c>
      <c r="D9035" t="s">
        <v>5285</v>
      </c>
      <c r="E9035" s="1">
        <v>41312</v>
      </c>
      <c r="F9035" t="s">
        <v>5286</v>
      </c>
      <c r="G9035">
        <v>1</v>
      </c>
      <c r="H9035" t="s">
        <v>5287</v>
      </c>
      <c r="I9035" t="s">
        <v>5288</v>
      </c>
      <c r="J9035" t="s">
        <v>5289</v>
      </c>
      <c r="K9035" t="b">
        <f>LOOKUP(A9035,'[1]UDDATA-1'!B:B,'[1]UDDATA-1'!A:A)&lt;&gt;LOOKUP(A9035,'[1]UDDATA-2'!B:B,'[1]UDDATA-2'!A:A)</f>
        <v>0</v>
      </c>
      <c r="L9035" t="str">
        <f t="shared" si="1128"/>
        <v>Grundlæggende programmering</v>
      </c>
      <c r="M9035">
        <f t="shared" si="1129"/>
        <v>2</v>
      </c>
      <c r="N9035" t="str">
        <f t="shared" si="1130"/>
        <v/>
      </c>
      <c r="O9035" t="e">
        <f>IF(AND(A9035&lt;&gt;A9034,#REF!&lt;&gt;""),#REF!,"")</f>
        <v>#REF!</v>
      </c>
      <c r="P9035" t="e">
        <f t="shared" si="1133"/>
        <v>#REF!</v>
      </c>
      <c r="Q9035" s="2" t="e">
        <f t="shared" ca="1" si="1134"/>
        <v>#REF!</v>
      </c>
      <c r="R9035" t="e">
        <f>IF(NOT(#REF!="Indskrevet"),"",IF(E9035="",FALSE,AND(NOT(#REF!),VALUE(RIGHT(CONCATENATE(YEAR(E9035)),2))=15)))</f>
        <v>#REF!</v>
      </c>
      <c r="S9035" t="e">
        <f t="shared" si="1131"/>
        <v>#REF!</v>
      </c>
      <c r="T9035" t="e">
        <f t="shared" si="1132"/>
        <v>#REF!</v>
      </c>
      <c r="U9035" s="2" t="e">
        <f t="shared" si="1135"/>
        <v>#REF!</v>
      </c>
      <c r="V9035" s="2"/>
    </row>
    <row r="9036" spans="1:22" x14ac:dyDescent="0.25">
      <c r="A9036" t="s">
        <v>5041</v>
      </c>
      <c r="B9036" t="s">
        <v>5042</v>
      </c>
      <c r="C9036">
        <v>84.999999999998394</v>
      </c>
      <c r="D9036" t="s">
        <v>5317</v>
      </c>
      <c r="E9036" s="1">
        <v>41462</v>
      </c>
      <c r="F9036" t="s">
        <v>5291</v>
      </c>
      <c r="G9036">
        <v>1</v>
      </c>
      <c r="H9036" t="s">
        <v>5287</v>
      </c>
      <c r="I9036" t="s">
        <v>5292</v>
      </c>
      <c r="J9036" t="s">
        <v>5293</v>
      </c>
      <c r="K9036" t="b">
        <f>LOOKUP(A9036,'[1]UDDATA-1'!B:B,'[1]UDDATA-1'!A:A)&lt;&gt;LOOKUP(A9036,'[1]UDDATA-2'!B:B,'[1]UDDATA-2'!A:A)</f>
        <v>0</v>
      </c>
      <c r="L9036" t="str">
        <f t="shared" si="1128"/>
        <v>Matematik til multimedie-applikationer</v>
      </c>
      <c r="M9036">
        <f t="shared" si="1129"/>
        <v>4</v>
      </c>
      <c r="N9036" t="str">
        <f t="shared" si="1130"/>
        <v/>
      </c>
      <c r="O9036" t="e">
        <f>IF(AND(A9036&lt;&gt;A9035,#REF!&lt;&gt;""),#REF!,"")</f>
        <v>#REF!</v>
      </c>
      <c r="P9036" t="e">
        <f t="shared" si="1133"/>
        <v>#REF!</v>
      </c>
      <c r="Q9036" s="2" t="e">
        <f t="shared" ca="1" si="1134"/>
        <v>#REF!</v>
      </c>
      <c r="R9036" t="e">
        <f>IF(NOT(#REF!="Indskrevet"),"",IF(E9036="",FALSE,AND(NOT(#REF!),VALUE(RIGHT(CONCATENATE(YEAR(E9036)),2))=15)))</f>
        <v>#REF!</v>
      </c>
      <c r="S9036" t="e">
        <f t="shared" si="1131"/>
        <v>#REF!</v>
      </c>
      <c r="T9036" t="e">
        <f t="shared" si="1132"/>
        <v>#REF!</v>
      </c>
      <c r="U9036" s="2" t="e">
        <f t="shared" si="1135"/>
        <v>#REF!</v>
      </c>
      <c r="V9036" s="2"/>
    </row>
    <row r="9037" spans="1:22" x14ac:dyDescent="0.25">
      <c r="A9037" t="s">
        <v>5041</v>
      </c>
      <c r="B9037" t="s">
        <v>5042</v>
      </c>
      <c r="C9037">
        <v>84.999999999998394</v>
      </c>
      <c r="D9037" t="s">
        <v>5296</v>
      </c>
      <c r="E9037" s="1">
        <v>41443</v>
      </c>
      <c r="F9037" t="s">
        <v>5294</v>
      </c>
      <c r="G9037">
        <v>1</v>
      </c>
      <c r="H9037" t="s">
        <v>5287</v>
      </c>
      <c r="I9037" t="s">
        <v>5295</v>
      </c>
      <c r="J9037" t="s">
        <v>5293</v>
      </c>
      <c r="K9037" t="b">
        <f>LOOKUP(A9037,'[1]UDDATA-1'!B:B,'[1]UDDATA-1'!A:A)&lt;&gt;LOOKUP(A9037,'[1]UDDATA-2'!B:B,'[1]UDDATA-2'!A:A)</f>
        <v>0</v>
      </c>
      <c r="L9037" t="str">
        <f t="shared" si="1128"/>
        <v>Fysisk interface design</v>
      </c>
      <c r="M9037">
        <f t="shared" si="1129"/>
        <v>7</v>
      </c>
      <c r="N9037" t="str">
        <f t="shared" si="1130"/>
        <v/>
      </c>
      <c r="O9037" t="e">
        <f>IF(AND(A9037&lt;&gt;A9036,#REF!&lt;&gt;""),#REF!,"")</f>
        <v>#REF!</v>
      </c>
      <c r="P9037" t="e">
        <f t="shared" si="1133"/>
        <v>#REF!</v>
      </c>
      <c r="Q9037" s="2" t="e">
        <f t="shared" ca="1" si="1134"/>
        <v>#REF!</v>
      </c>
      <c r="R9037" t="e">
        <f>IF(NOT(#REF!="Indskrevet"),"",IF(E9037="",FALSE,AND(NOT(#REF!),VALUE(RIGHT(CONCATENATE(YEAR(E9037)),2))=15)))</f>
        <v>#REF!</v>
      </c>
      <c r="S9037" t="e">
        <f t="shared" si="1131"/>
        <v>#REF!</v>
      </c>
      <c r="T9037" t="e">
        <f t="shared" si="1132"/>
        <v>#REF!</v>
      </c>
      <c r="U9037" s="2" t="e">
        <f t="shared" si="1135"/>
        <v>#REF!</v>
      </c>
      <c r="V9037" s="2"/>
    </row>
    <row r="9038" spans="1:22" x14ac:dyDescent="0.25">
      <c r="A9038" t="s">
        <v>5041</v>
      </c>
      <c r="B9038" t="s">
        <v>5042</v>
      </c>
      <c r="C9038">
        <v>84.999999999998394</v>
      </c>
      <c r="D9038" t="s">
        <v>5327</v>
      </c>
      <c r="E9038" s="1">
        <v>41695</v>
      </c>
      <c r="F9038" t="s">
        <v>5297</v>
      </c>
      <c r="G9038">
        <v>1</v>
      </c>
      <c r="H9038" t="s">
        <v>5307</v>
      </c>
      <c r="I9038" t="s">
        <v>5298</v>
      </c>
      <c r="J9038" t="s">
        <v>5299</v>
      </c>
      <c r="K9038" t="b">
        <f>LOOKUP(A9038,'[1]UDDATA-1'!B:B,'[1]UDDATA-1'!A:A)&lt;&gt;LOOKUP(A9038,'[1]UDDATA-2'!B:B,'[1]UDDATA-2'!A:A)</f>
        <v>0</v>
      </c>
      <c r="L9038" t="str">
        <f t="shared" si="1128"/>
        <v>Proceduremæssig programmering</v>
      </c>
      <c r="M9038">
        <f t="shared" si="1129"/>
        <v>-3</v>
      </c>
      <c r="N9038" t="str">
        <f t="shared" si="1130"/>
        <v/>
      </c>
      <c r="O9038" t="e">
        <f>IF(AND(A9038&lt;&gt;A9037,#REF!&lt;&gt;""),#REF!,"")</f>
        <v>#REF!</v>
      </c>
      <c r="P9038" t="e">
        <f t="shared" si="1133"/>
        <v>#REF!</v>
      </c>
      <c r="Q9038" s="2" t="e">
        <f t="shared" ca="1" si="1134"/>
        <v>#REF!</v>
      </c>
      <c r="R9038" t="e">
        <f>IF(NOT(#REF!="Indskrevet"),"",IF(E9038="",FALSE,AND(NOT(#REF!),VALUE(RIGHT(CONCATENATE(YEAR(E9038)),2))=15)))</f>
        <v>#REF!</v>
      </c>
      <c r="S9038" t="e">
        <f t="shared" si="1131"/>
        <v>#REF!</v>
      </c>
      <c r="T9038" t="e">
        <f t="shared" si="1132"/>
        <v>#REF!</v>
      </c>
      <c r="U9038" s="2" t="e">
        <f t="shared" si="1135"/>
        <v>#REF!</v>
      </c>
      <c r="V9038" s="2"/>
    </row>
    <row r="9039" spans="1:22" x14ac:dyDescent="0.25">
      <c r="A9039" t="s">
        <v>5041</v>
      </c>
      <c r="B9039" t="s">
        <v>5042</v>
      </c>
      <c r="C9039">
        <v>84.999999999998394</v>
      </c>
      <c r="D9039" t="s">
        <v>5306</v>
      </c>
      <c r="E9039" s="1">
        <v>41739</v>
      </c>
      <c r="F9039" t="s">
        <v>5297</v>
      </c>
      <c r="G9039">
        <v>2</v>
      </c>
      <c r="H9039" t="s">
        <v>5287</v>
      </c>
      <c r="I9039" t="s">
        <v>5298</v>
      </c>
      <c r="J9039" t="s">
        <v>5303</v>
      </c>
      <c r="K9039" t="b">
        <f>LOOKUP(A9039,'[1]UDDATA-1'!B:B,'[1]UDDATA-1'!A:A)&lt;&gt;LOOKUP(A9039,'[1]UDDATA-2'!B:B,'[1]UDDATA-2'!A:A)</f>
        <v>0</v>
      </c>
      <c r="L9039" t="str">
        <f t="shared" si="1128"/>
        <v/>
      </c>
      <c r="M9039" t="str">
        <f t="shared" si="1129"/>
        <v/>
      </c>
      <c r="N9039" t="str">
        <f t="shared" si="1130"/>
        <v/>
      </c>
      <c r="O9039" t="e">
        <f>IF(AND(A9039&lt;&gt;A9038,#REF!&lt;&gt;""),#REF!,"")</f>
        <v>#REF!</v>
      </c>
      <c r="P9039" t="e">
        <f t="shared" si="1133"/>
        <v>#REF!</v>
      </c>
      <c r="Q9039" s="2" t="e">
        <f t="shared" ca="1" si="1134"/>
        <v>#REF!</v>
      </c>
      <c r="R9039" t="e">
        <f>IF(NOT(#REF!="Indskrevet"),"",IF(E9039="",FALSE,AND(NOT(#REF!),VALUE(RIGHT(CONCATENATE(YEAR(E9039)),2))=15)))</f>
        <v>#REF!</v>
      </c>
      <c r="S9039" t="e">
        <f t="shared" si="1131"/>
        <v>#REF!</v>
      </c>
      <c r="T9039" t="e">
        <f t="shared" si="1132"/>
        <v>#REF!</v>
      </c>
      <c r="U9039" s="2" t="e">
        <f t="shared" si="1135"/>
        <v>#REF!</v>
      </c>
      <c r="V9039" s="2"/>
    </row>
    <row r="9040" spans="1:22" x14ac:dyDescent="0.25">
      <c r="A9040" t="s">
        <v>5041</v>
      </c>
      <c r="B9040" t="s">
        <v>5042</v>
      </c>
      <c r="C9040">
        <v>84.999999999998394</v>
      </c>
      <c r="D9040" t="s">
        <v>5318</v>
      </c>
      <c r="E9040" s="1">
        <v>41800</v>
      </c>
      <c r="F9040" t="s">
        <v>5301</v>
      </c>
      <c r="G9040">
        <v>1</v>
      </c>
      <c r="H9040" t="s">
        <v>5287</v>
      </c>
      <c r="I9040" t="s">
        <v>5302</v>
      </c>
      <c r="J9040" t="s">
        <v>5303</v>
      </c>
      <c r="K9040" t="b">
        <f>LOOKUP(A9040,'[1]UDDATA-1'!B:B,'[1]UDDATA-1'!A:A)&lt;&gt;LOOKUP(A9040,'[1]UDDATA-2'!B:B,'[1]UDDATA-2'!A:A)</f>
        <v>0</v>
      </c>
      <c r="L9040" t="str">
        <f t="shared" si="1128"/>
        <v>Lyd- og musikbehandling</v>
      </c>
      <c r="M9040" t="str">
        <f t="shared" si="1129"/>
        <v/>
      </c>
      <c r="N9040" t="str">
        <f t="shared" si="1130"/>
        <v>U</v>
      </c>
      <c r="O9040" t="e">
        <f>IF(AND(A9040&lt;&gt;A9039,#REF!&lt;&gt;""),#REF!,"")</f>
        <v>#REF!</v>
      </c>
      <c r="P9040" t="e">
        <f t="shared" si="1133"/>
        <v>#REF!</v>
      </c>
      <c r="Q9040" s="2" t="e">
        <f t="shared" ca="1" si="1134"/>
        <v>#REF!</v>
      </c>
      <c r="R9040" t="e">
        <f>IF(NOT(#REF!="Indskrevet"),"",IF(E9040="",FALSE,AND(NOT(#REF!),VALUE(RIGHT(CONCATENATE(YEAR(E9040)),2))=15)))</f>
        <v>#REF!</v>
      </c>
      <c r="S9040" t="e">
        <f t="shared" si="1131"/>
        <v>#REF!</v>
      </c>
      <c r="T9040" t="e">
        <f t="shared" si="1132"/>
        <v>#REF!</v>
      </c>
      <c r="U9040" s="2" t="e">
        <f t="shared" si="1135"/>
        <v>#REF!</v>
      </c>
      <c r="V9040" s="2"/>
    </row>
    <row r="9041" spans="1:22" x14ac:dyDescent="0.25">
      <c r="A9041" t="s">
        <v>5041</v>
      </c>
      <c r="B9041" t="s">
        <v>5042</v>
      </c>
      <c r="C9041">
        <v>84.999999999998394</v>
      </c>
      <c r="D9041" t="s">
        <v>5318</v>
      </c>
      <c r="E9041" s="1">
        <v>41823</v>
      </c>
      <c r="F9041" t="s">
        <v>5304</v>
      </c>
      <c r="G9041">
        <v>1</v>
      </c>
      <c r="H9041" t="s">
        <v>5287</v>
      </c>
      <c r="I9041" t="s">
        <v>5305</v>
      </c>
      <c r="J9041" t="s">
        <v>5303</v>
      </c>
      <c r="K9041" t="b">
        <f>LOOKUP(A9041,'[1]UDDATA-1'!B:B,'[1]UDDATA-1'!A:A)&lt;&gt;LOOKUP(A9041,'[1]UDDATA-2'!B:B,'[1]UDDATA-2'!A:A)</f>
        <v>0</v>
      </c>
      <c r="L9041" t="str">
        <f t="shared" si="1128"/>
        <v>Objektorienteret Software Engineering</v>
      </c>
      <c r="M9041" t="str">
        <f t="shared" si="1129"/>
        <v/>
      </c>
      <c r="N9041" t="str">
        <f t="shared" si="1130"/>
        <v>U</v>
      </c>
      <c r="O9041" t="e">
        <f>IF(AND(A9041&lt;&gt;A9040,#REF!&lt;&gt;""),#REF!,"")</f>
        <v>#REF!</v>
      </c>
      <c r="P9041" t="e">
        <f t="shared" si="1133"/>
        <v>#REF!</v>
      </c>
      <c r="Q9041" s="2" t="e">
        <f t="shared" ca="1" si="1134"/>
        <v>#REF!</v>
      </c>
      <c r="R9041" t="e">
        <f>IF(NOT(#REF!="Indskrevet"),"",IF(E9041="",FALSE,AND(NOT(#REF!),VALUE(RIGHT(CONCATENATE(YEAR(E9041)),2))=15)))</f>
        <v>#REF!</v>
      </c>
      <c r="S9041" t="e">
        <f t="shared" si="1131"/>
        <v>#REF!</v>
      </c>
      <c r="T9041" t="e">
        <f t="shared" si="1132"/>
        <v>#REF!</v>
      </c>
      <c r="U9041" s="2" t="e">
        <f t="shared" si="1135"/>
        <v>#REF!</v>
      </c>
      <c r="V9041" s="2"/>
    </row>
    <row r="9042" spans="1:22" x14ac:dyDescent="0.25">
      <c r="A9042" t="s">
        <v>5043</v>
      </c>
      <c r="B9042" t="s">
        <v>5044</v>
      </c>
      <c r="C9042">
        <v>49.999999999999197</v>
      </c>
      <c r="D9042" t="s">
        <v>5306</v>
      </c>
      <c r="E9042" s="1">
        <v>42033</v>
      </c>
      <c r="F9042" t="s">
        <v>5286</v>
      </c>
      <c r="G9042">
        <v>1</v>
      </c>
      <c r="H9042" t="s">
        <v>5307</v>
      </c>
      <c r="I9042" t="s">
        <v>5288</v>
      </c>
      <c r="J9042" t="s">
        <v>5289</v>
      </c>
      <c r="K9042" t="b">
        <f>LOOKUP(A9042,'[1]UDDATA-1'!B:B,'[1]UDDATA-1'!A:A)&lt;&gt;LOOKUP(A9042,'[1]UDDATA-2'!B:B,'[1]UDDATA-2'!A:A)</f>
        <v>0</v>
      </c>
      <c r="L9042" t="str">
        <f t="shared" si="1128"/>
        <v>Grundlæggende programmering</v>
      </c>
      <c r="M9042">
        <f t="shared" si="1129"/>
        <v>0</v>
      </c>
      <c r="N9042" t="str">
        <f t="shared" si="1130"/>
        <v/>
      </c>
      <c r="O9042" t="e">
        <f>IF(AND(A9042&lt;&gt;A9041,#REF!&lt;&gt;""),#REF!,"")</f>
        <v>#REF!</v>
      </c>
      <c r="P9042" t="e">
        <f t="shared" si="1133"/>
        <v>#REF!</v>
      </c>
      <c r="Q9042" s="2" t="e">
        <f t="shared" ca="1" si="1134"/>
        <v>#REF!</v>
      </c>
      <c r="R9042" t="e">
        <f>IF(NOT(#REF!="Indskrevet"),"",IF(E9042="",FALSE,AND(NOT(#REF!),VALUE(RIGHT(CONCATENATE(YEAR(E9042)),2))=15)))</f>
        <v>#REF!</v>
      </c>
      <c r="S9042" t="e">
        <f t="shared" si="1131"/>
        <v>#REF!</v>
      </c>
      <c r="T9042" t="e">
        <f t="shared" si="1132"/>
        <v>#REF!</v>
      </c>
      <c r="U9042" s="2" t="e">
        <f t="shared" si="1135"/>
        <v>#REF!</v>
      </c>
      <c r="V9042" s="2"/>
    </row>
    <row r="9043" spans="1:22" x14ac:dyDescent="0.25">
      <c r="A9043" t="s">
        <v>5043</v>
      </c>
      <c r="B9043" t="s">
        <v>5044</v>
      </c>
      <c r="C9043">
        <v>49.999999999999197</v>
      </c>
      <c r="D9043" t="s">
        <v>5327</v>
      </c>
      <c r="E9043" s="1">
        <v>42066</v>
      </c>
      <c r="F9043" t="s">
        <v>5286</v>
      </c>
      <c r="G9043">
        <v>2</v>
      </c>
      <c r="H9043" t="s">
        <v>5287</v>
      </c>
      <c r="I9043" t="s">
        <v>5288</v>
      </c>
      <c r="J9043" t="s">
        <v>5293</v>
      </c>
      <c r="K9043" t="b">
        <f>LOOKUP(A9043,'[1]UDDATA-1'!B:B,'[1]UDDATA-1'!A:A)&lt;&gt;LOOKUP(A9043,'[1]UDDATA-2'!B:B,'[1]UDDATA-2'!A:A)</f>
        <v>0</v>
      </c>
      <c r="L9043" t="str">
        <f t="shared" si="1128"/>
        <v/>
      </c>
      <c r="M9043" t="str">
        <f t="shared" si="1129"/>
        <v/>
      </c>
      <c r="N9043" t="str">
        <f t="shared" si="1130"/>
        <v/>
      </c>
      <c r="O9043" t="e">
        <f>IF(AND(A9043&lt;&gt;A9042,#REF!&lt;&gt;""),#REF!,"")</f>
        <v>#REF!</v>
      </c>
      <c r="P9043" t="e">
        <f t="shared" si="1133"/>
        <v>#REF!</v>
      </c>
      <c r="Q9043" s="2" t="e">
        <f t="shared" ca="1" si="1134"/>
        <v>#REF!</v>
      </c>
      <c r="R9043" t="e">
        <f>IF(NOT(#REF!="Indskrevet"),"",IF(E9043="",FALSE,AND(NOT(#REF!),VALUE(RIGHT(CONCATENATE(YEAR(E9043)),2))=15)))</f>
        <v>#REF!</v>
      </c>
      <c r="S9043" t="e">
        <f t="shared" si="1131"/>
        <v>#REF!</v>
      </c>
      <c r="T9043" t="e">
        <f t="shared" si="1132"/>
        <v>#REF!</v>
      </c>
      <c r="U9043" s="2" t="e">
        <f t="shared" si="1135"/>
        <v>#REF!</v>
      </c>
      <c r="V9043" s="2"/>
    </row>
    <row r="9044" spans="1:22" x14ac:dyDescent="0.25">
      <c r="A9044" t="s">
        <v>5043</v>
      </c>
      <c r="B9044" t="s">
        <v>5044</v>
      </c>
      <c r="C9044">
        <v>49.999999999999197</v>
      </c>
      <c r="D9044" t="s">
        <v>5306</v>
      </c>
      <c r="E9044" s="1">
        <v>42178</v>
      </c>
      <c r="F9044" t="s">
        <v>5291</v>
      </c>
      <c r="G9044">
        <v>1</v>
      </c>
      <c r="H9044" t="s">
        <v>5307</v>
      </c>
      <c r="I9044" t="s">
        <v>5292</v>
      </c>
      <c r="J9044" t="s">
        <v>5293</v>
      </c>
      <c r="K9044" t="b">
        <f>LOOKUP(A9044,'[1]UDDATA-1'!B:B,'[1]UDDATA-1'!A:A)&lt;&gt;LOOKUP(A9044,'[1]UDDATA-2'!B:B,'[1]UDDATA-2'!A:A)</f>
        <v>0</v>
      </c>
      <c r="L9044" t="str">
        <f t="shared" si="1128"/>
        <v>Matematik til multimedie-applikationer</v>
      </c>
      <c r="M9044">
        <f t="shared" si="1129"/>
        <v>0</v>
      </c>
      <c r="N9044" t="str">
        <f t="shared" si="1130"/>
        <v/>
      </c>
      <c r="O9044" t="e">
        <f>IF(AND(A9044&lt;&gt;A9043,#REF!&lt;&gt;""),#REF!,"")</f>
        <v>#REF!</v>
      </c>
      <c r="P9044" t="e">
        <f t="shared" si="1133"/>
        <v>#REF!</v>
      </c>
      <c r="Q9044" s="2" t="e">
        <f t="shared" ca="1" si="1134"/>
        <v>#REF!</v>
      </c>
      <c r="R9044" t="e">
        <f>IF(NOT(#REF!="Indskrevet"),"",IF(E9044="",FALSE,AND(NOT(#REF!),VALUE(RIGHT(CONCATENATE(YEAR(E9044)),2))=15)))</f>
        <v>#REF!</v>
      </c>
      <c r="S9044" t="e">
        <f t="shared" si="1131"/>
        <v>#REF!</v>
      </c>
      <c r="T9044" t="e">
        <f t="shared" si="1132"/>
        <v>#REF!</v>
      </c>
      <c r="U9044" s="2" t="e">
        <f t="shared" si="1135"/>
        <v>#REF!</v>
      </c>
      <c r="V9044" s="2"/>
    </row>
    <row r="9045" spans="1:22" x14ac:dyDescent="0.25">
      <c r="A9045" t="s">
        <v>5043</v>
      </c>
      <c r="B9045" t="s">
        <v>5044</v>
      </c>
      <c r="C9045">
        <v>49.999999999999197</v>
      </c>
      <c r="D9045" t="s">
        <v>5285</v>
      </c>
      <c r="E9045" s="1">
        <v>42249</v>
      </c>
      <c r="F9045" t="s">
        <v>5291</v>
      </c>
      <c r="G9045">
        <v>2</v>
      </c>
      <c r="H9045" t="s">
        <v>5287</v>
      </c>
      <c r="I9045" t="s">
        <v>5292</v>
      </c>
      <c r="J9045" t="s">
        <v>5299</v>
      </c>
      <c r="K9045" t="b">
        <f>LOOKUP(A9045,'[1]UDDATA-1'!B:B,'[1]UDDATA-1'!A:A)&lt;&gt;LOOKUP(A9045,'[1]UDDATA-2'!B:B,'[1]UDDATA-2'!A:A)</f>
        <v>0</v>
      </c>
      <c r="L9045" t="str">
        <f t="shared" si="1128"/>
        <v/>
      </c>
      <c r="M9045" t="str">
        <f t="shared" si="1129"/>
        <v/>
      </c>
      <c r="N9045" t="str">
        <f t="shared" si="1130"/>
        <v/>
      </c>
      <c r="O9045" t="e">
        <f>IF(AND(A9045&lt;&gt;A9044,#REF!&lt;&gt;""),#REF!,"")</f>
        <v>#REF!</v>
      </c>
      <c r="P9045" t="e">
        <f t="shared" si="1133"/>
        <v>#REF!</v>
      </c>
      <c r="Q9045" s="2" t="e">
        <f t="shared" ca="1" si="1134"/>
        <v>#REF!</v>
      </c>
      <c r="R9045" t="e">
        <f>IF(NOT(#REF!="Indskrevet"),"",IF(E9045="",FALSE,AND(NOT(#REF!),VALUE(RIGHT(CONCATENATE(YEAR(E9045)),2))=15)))</f>
        <v>#REF!</v>
      </c>
      <c r="S9045" t="e">
        <f t="shared" si="1131"/>
        <v>#REF!</v>
      </c>
      <c r="T9045" t="e">
        <f t="shared" si="1132"/>
        <v>#REF!</v>
      </c>
      <c r="U9045" s="2" t="e">
        <f t="shared" si="1135"/>
        <v>#REF!</v>
      </c>
      <c r="V9045" s="2"/>
    </row>
    <row r="9046" spans="1:22" x14ac:dyDescent="0.25">
      <c r="A9046" t="s">
        <v>5047</v>
      </c>
      <c r="B9046" t="s">
        <v>5048</v>
      </c>
      <c r="C9046">
        <v>59.999999999998799</v>
      </c>
      <c r="D9046" t="s">
        <v>5290</v>
      </c>
      <c r="E9046" s="1">
        <v>41646</v>
      </c>
      <c r="F9046" t="s">
        <v>5335</v>
      </c>
      <c r="G9046">
        <v>1</v>
      </c>
      <c r="H9046" t="s">
        <v>5287</v>
      </c>
      <c r="I9046" t="s">
        <v>5324</v>
      </c>
      <c r="J9046" t="s">
        <v>5362</v>
      </c>
      <c r="K9046" t="b">
        <f>LOOKUP(A9046,'[1]UDDATA-1'!B:B,'[1]UDDATA-1'!A:A)&lt;&gt;LOOKUP(A9046,'[1]UDDATA-2'!B:B,'[1]UDDATA-2'!A:A)</f>
        <v>0</v>
      </c>
      <c r="L9046" t="str">
        <f t="shared" si="1128"/>
        <v>Lineær algebra</v>
      </c>
      <c r="M9046">
        <f t="shared" si="1129"/>
        <v>10</v>
      </c>
      <c r="N9046" t="str">
        <f t="shared" si="1130"/>
        <v/>
      </c>
      <c r="O9046" t="e">
        <f>IF(AND(A9046&lt;&gt;A9045,#REF!&lt;&gt;""),#REF!,"")</f>
        <v>#REF!</v>
      </c>
      <c r="P9046" t="e">
        <f t="shared" si="1133"/>
        <v>#REF!</v>
      </c>
      <c r="Q9046" s="2" t="e">
        <f t="shared" ca="1" si="1134"/>
        <v>#REF!</v>
      </c>
      <c r="R9046" t="e">
        <f>IF(NOT(#REF!="Indskrevet"),"",IF(E9046="",FALSE,AND(NOT(#REF!),VALUE(RIGHT(CONCATENATE(YEAR(E9046)),2))=15)))</f>
        <v>#REF!</v>
      </c>
      <c r="S9046" t="e">
        <f t="shared" si="1131"/>
        <v>#REF!</v>
      </c>
      <c r="T9046" t="e">
        <f t="shared" si="1132"/>
        <v>#REF!</v>
      </c>
      <c r="U9046" s="2" t="e">
        <f t="shared" si="1135"/>
        <v>#REF!</v>
      </c>
      <c r="V9046" s="2"/>
    </row>
    <row r="9047" spans="1:22" x14ac:dyDescent="0.25">
      <c r="A9047" t="s">
        <v>5047</v>
      </c>
      <c r="B9047" t="s">
        <v>5048</v>
      </c>
      <c r="C9047">
        <v>59.999999999998799</v>
      </c>
      <c r="D9047" t="s">
        <v>5285</v>
      </c>
      <c r="E9047" s="1">
        <v>41817</v>
      </c>
      <c r="F9047" t="s">
        <v>5336</v>
      </c>
      <c r="G9047">
        <v>1</v>
      </c>
      <c r="H9047" t="s">
        <v>5287</v>
      </c>
      <c r="I9047" t="s">
        <v>5326</v>
      </c>
      <c r="J9047" t="s">
        <v>5362</v>
      </c>
      <c r="K9047" t="b">
        <f>LOOKUP(A9047,'[1]UDDATA-1'!B:B,'[1]UDDATA-1'!A:A)&lt;&gt;LOOKUP(A9047,'[1]UDDATA-2'!B:B,'[1]UDDATA-2'!A:A)</f>
        <v>0</v>
      </c>
      <c r="L9047" t="str">
        <f t="shared" si="1128"/>
        <v>Calculus</v>
      </c>
      <c r="M9047">
        <f t="shared" si="1129"/>
        <v>2</v>
      </c>
      <c r="N9047" t="str">
        <f t="shared" si="1130"/>
        <v/>
      </c>
      <c r="O9047" t="e">
        <f>IF(AND(A9047&lt;&gt;A9046,#REF!&lt;&gt;""),#REF!,"")</f>
        <v>#REF!</v>
      </c>
      <c r="P9047" t="e">
        <f t="shared" si="1133"/>
        <v>#REF!</v>
      </c>
      <c r="Q9047" s="2" t="e">
        <f t="shared" ca="1" si="1134"/>
        <v>#REF!</v>
      </c>
      <c r="R9047" t="e">
        <f>IF(NOT(#REF!="Indskrevet"),"",IF(E9047="",FALSE,AND(NOT(#REF!),VALUE(RIGHT(CONCATENATE(YEAR(E9047)),2))=15)))</f>
        <v>#REF!</v>
      </c>
      <c r="S9047" t="e">
        <f t="shared" si="1131"/>
        <v>#REF!</v>
      </c>
      <c r="T9047" t="e">
        <f t="shared" si="1132"/>
        <v>#REF!</v>
      </c>
      <c r="U9047" s="2" t="e">
        <f t="shared" si="1135"/>
        <v>#REF!</v>
      </c>
      <c r="V9047" s="2"/>
    </row>
    <row r="9048" spans="1:22" x14ac:dyDescent="0.25">
      <c r="A9048" t="s">
        <v>5047</v>
      </c>
      <c r="B9048" t="s">
        <v>5048</v>
      </c>
      <c r="C9048">
        <v>59.999999999998799</v>
      </c>
      <c r="D9048" t="s">
        <v>5317</v>
      </c>
      <c r="E9048" s="1">
        <v>41816</v>
      </c>
      <c r="F9048" t="s">
        <v>5337</v>
      </c>
      <c r="G9048">
        <v>1</v>
      </c>
      <c r="H9048" t="s">
        <v>5287</v>
      </c>
      <c r="I9048" t="s">
        <v>5338</v>
      </c>
      <c r="J9048" t="s">
        <v>5362</v>
      </c>
      <c r="K9048" t="b">
        <f>LOOKUP(A9048,'[1]UDDATA-1'!B:B,'[1]UDDATA-1'!A:A)&lt;&gt;LOOKUP(A9048,'[1]UDDATA-2'!B:B,'[1]UDDATA-2'!A:A)</f>
        <v>0</v>
      </c>
      <c r="L9048" t="str">
        <f t="shared" si="1128"/>
        <v>Kredsløbsteori og dynamiske systemer</v>
      </c>
      <c r="M9048">
        <f t="shared" si="1129"/>
        <v>4</v>
      </c>
      <c r="N9048" t="str">
        <f t="shared" si="1130"/>
        <v/>
      </c>
      <c r="O9048" t="e">
        <f>IF(AND(A9048&lt;&gt;A9047,#REF!&lt;&gt;""),#REF!,"")</f>
        <v>#REF!</v>
      </c>
      <c r="P9048" t="e">
        <f t="shared" si="1133"/>
        <v>#REF!</v>
      </c>
      <c r="Q9048" s="2" t="e">
        <f t="shared" ca="1" si="1134"/>
        <v>#REF!</v>
      </c>
      <c r="R9048" t="e">
        <f>IF(NOT(#REF!="Indskrevet"),"",IF(E9048="",FALSE,AND(NOT(#REF!),VALUE(RIGHT(CONCATENATE(YEAR(E9048)),2))=15)))</f>
        <v>#REF!</v>
      </c>
      <c r="S9048" t="e">
        <f t="shared" si="1131"/>
        <v>#REF!</v>
      </c>
      <c r="T9048" t="e">
        <f t="shared" si="1132"/>
        <v>#REF!</v>
      </c>
      <c r="U9048" s="2" t="e">
        <f t="shared" si="1135"/>
        <v>#REF!</v>
      </c>
      <c r="V9048" s="2"/>
    </row>
    <row r="9049" spans="1:22" x14ac:dyDescent="0.25">
      <c r="A9049" t="s">
        <v>5047</v>
      </c>
      <c r="B9049" t="s">
        <v>5048</v>
      </c>
      <c r="C9049">
        <v>59.999999999998799</v>
      </c>
      <c r="D9049" t="s">
        <v>5285</v>
      </c>
      <c r="E9049" s="1">
        <v>42187</v>
      </c>
      <c r="F9049" t="s">
        <v>5329</v>
      </c>
      <c r="G9049">
        <v>1</v>
      </c>
      <c r="H9049" t="s">
        <v>5287</v>
      </c>
      <c r="I9049" t="s">
        <v>5330</v>
      </c>
      <c r="J9049" t="s">
        <v>5293</v>
      </c>
      <c r="K9049" t="b">
        <f>LOOKUP(A9049,'[1]UDDATA-1'!B:B,'[1]UDDATA-1'!A:A)&lt;&gt;LOOKUP(A9049,'[1]UDDATA-2'!B:B,'[1]UDDATA-2'!A:A)</f>
        <v>0</v>
      </c>
      <c r="L9049" t="str">
        <f t="shared" si="1128"/>
        <v>Diskret matematik</v>
      </c>
      <c r="M9049">
        <f t="shared" si="1129"/>
        <v>2</v>
      </c>
      <c r="N9049" t="str">
        <f t="shared" si="1130"/>
        <v/>
      </c>
      <c r="O9049" t="e">
        <f>IF(AND(A9049&lt;&gt;A9048,#REF!&lt;&gt;""),#REF!,"")</f>
        <v>#REF!</v>
      </c>
      <c r="P9049" t="e">
        <f t="shared" si="1133"/>
        <v>#REF!</v>
      </c>
      <c r="Q9049" s="2" t="e">
        <f t="shared" ca="1" si="1134"/>
        <v>#REF!</v>
      </c>
      <c r="R9049" t="e">
        <f>IF(NOT(#REF!="Indskrevet"),"",IF(E9049="",FALSE,AND(NOT(#REF!),VALUE(RIGHT(CONCATENATE(YEAR(E9049)),2))=15)))</f>
        <v>#REF!</v>
      </c>
      <c r="S9049" t="e">
        <f t="shared" si="1131"/>
        <v>#REF!</v>
      </c>
      <c r="T9049" t="e">
        <f t="shared" si="1132"/>
        <v>#REF!</v>
      </c>
      <c r="U9049" s="2" t="e">
        <f t="shared" si="1135"/>
        <v>#REF!</v>
      </c>
      <c r="V9049" s="2"/>
    </row>
    <row r="9050" spans="1:22" x14ac:dyDescent="0.25">
      <c r="A9050" t="s">
        <v>5047</v>
      </c>
      <c r="B9050" t="s">
        <v>5048</v>
      </c>
      <c r="C9050">
        <v>59.999999999998799</v>
      </c>
      <c r="D9050" t="s">
        <v>5296</v>
      </c>
      <c r="E9050" s="1">
        <v>42188</v>
      </c>
      <c r="F9050" t="s">
        <v>5331</v>
      </c>
      <c r="G9050">
        <v>1</v>
      </c>
      <c r="H9050" t="s">
        <v>5287</v>
      </c>
      <c r="I9050" t="s">
        <v>5332</v>
      </c>
      <c r="J9050" t="s">
        <v>5293</v>
      </c>
      <c r="K9050" t="b">
        <f>LOOKUP(A9050,'[1]UDDATA-1'!B:B,'[1]UDDATA-1'!A:A)&lt;&gt;LOOKUP(A9050,'[1]UDDATA-2'!B:B,'[1]UDDATA-2'!A:A)</f>
        <v>0</v>
      </c>
      <c r="L9050" t="str">
        <f t="shared" si="1128"/>
        <v>Computerarkitektur</v>
      </c>
      <c r="M9050">
        <f t="shared" si="1129"/>
        <v>7</v>
      </c>
      <c r="N9050" t="str">
        <f t="shared" si="1130"/>
        <v/>
      </c>
      <c r="O9050" t="e">
        <f>IF(AND(A9050&lt;&gt;A9049,#REF!&lt;&gt;""),#REF!,"")</f>
        <v>#REF!</v>
      </c>
      <c r="P9050" t="e">
        <f t="shared" si="1133"/>
        <v>#REF!</v>
      </c>
      <c r="Q9050" s="2" t="e">
        <f t="shared" ca="1" si="1134"/>
        <v>#REF!</v>
      </c>
      <c r="R9050" t="e">
        <f>IF(NOT(#REF!="Indskrevet"),"",IF(E9050="",FALSE,AND(NOT(#REF!),VALUE(RIGHT(CONCATENATE(YEAR(E9050)),2))=15)))</f>
        <v>#REF!</v>
      </c>
      <c r="S9050" t="e">
        <f t="shared" si="1131"/>
        <v>#REF!</v>
      </c>
      <c r="T9050" t="e">
        <f t="shared" si="1132"/>
        <v>#REF!</v>
      </c>
      <c r="U9050" s="2" t="e">
        <f t="shared" si="1135"/>
        <v>#REF!</v>
      </c>
      <c r="V9050" s="2"/>
    </row>
    <row r="9051" spans="1:22" x14ac:dyDescent="0.25">
      <c r="A9051" t="s">
        <v>5047</v>
      </c>
      <c r="B9051" t="s">
        <v>5048</v>
      </c>
      <c r="C9051">
        <v>59.999999999998799</v>
      </c>
      <c r="D9051" t="s">
        <v>5306</v>
      </c>
      <c r="E9051" s="1">
        <v>42159</v>
      </c>
      <c r="F9051" t="s">
        <v>5333</v>
      </c>
      <c r="G9051">
        <v>1</v>
      </c>
      <c r="H9051" t="s">
        <v>5307</v>
      </c>
      <c r="I9051" t="s">
        <v>5334</v>
      </c>
      <c r="J9051" t="s">
        <v>5293</v>
      </c>
      <c r="K9051" t="b">
        <f>LOOKUP(A9051,'[1]UDDATA-1'!B:B,'[1]UDDATA-1'!A:A)&lt;&gt;LOOKUP(A9051,'[1]UDDATA-2'!B:B,'[1]UDDATA-2'!A:A)</f>
        <v>0</v>
      </c>
      <c r="L9051" t="str">
        <f t="shared" si="1128"/>
        <v>Objektorienteret programmering</v>
      </c>
      <c r="M9051">
        <f t="shared" si="1129"/>
        <v>0</v>
      </c>
      <c r="N9051" t="str">
        <f t="shared" si="1130"/>
        <v/>
      </c>
      <c r="O9051" t="e">
        <f>IF(AND(A9051&lt;&gt;A9050,#REF!&lt;&gt;""),#REF!,"")</f>
        <v>#REF!</v>
      </c>
      <c r="P9051" t="e">
        <f t="shared" si="1133"/>
        <v>#REF!</v>
      </c>
      <c r="Q9051" s="2" t="e">
        <f t="shared" ca="1" si="1134"/>
        <v>#REF!</v>
      </c>
      <c r="R9051" t="e">
        <f>IF(NOT(#REF!="Indskrevet"),"",IF(E9051="",FALSE,AND(NOT(#REF!),VALUE(RIGHT(CONCATENATE(YEAR(E9051)),2))=15)))</f>
        <v>#REF!</v>
      </c>
      <c r="S9051" t="e">
        <f t="shared" si="1131"/>
        <v>#REF!</v>
      </c>
      <c r="T9051" t="e">
        <f t="shared" si="1132"/>
        <v>#REF!</v>
      </c>
      <c r="U9051" s="2" t="e">
        <f t="shared" si="1135"/>
        <v>#REF!</v>
      </c>
      <c r="V9051" s="2"/>
    </row>
    <row r="9052" spans="1:22" x14ac:dyDescent="0.25">
      <c r="A9052" t="s">
        <v>5047</v>
      </c>
      <c r="B9052" t="s">
        <v>5048</v>
      </c>
      <c r="C9052">
        <v>59.999999999998799</v>
      </c>
      <c r="D9052" t="s">
        <v>5317</v>
      </c>
      <c r="E9052" s="1">
        <v>42244</v>
      </c>
      <c r="F9052" t="s">
        <v>5333</v>
      </c>
      <c r="G9052">
        <v>2</v>
      </c>
      <c r="H9052" t="s">
        <v>5287</v>
      </c>
      <c r="I9052" t="s">
        <v>5334</v>
      </c>
      <c r="J9052" t="s">
        <v>5293</v>
      </c>
      <c r="K9052" t="b">
        <f>LOOKUP(A9052,'[1]UDDATA-1'!B:B,'[1]UDDATA-1'!A:A)&lt;&gt;LOOKUP(A9052,'[1]UDDATA-2'!B:B,'[1]UDDATA-2'!A:A)</f>
        <v>0</v>
      </c>
      <c r="L9052" t="str">
        <f t="shared" si="1128"/>
        <v/>
      </c>
      <c r="M9052" t="str">
        <f t="shared" si="1129"/>
        <v/>
      </c>
      <c r="N9052" t="str">
        <f t="shared" si="1130"/>
        <v/>
      </c>
      <c r="O9052" t="e">
        <f>IF(AND(A9052&lt;&gt;A9051,#REF!&lt;&gt;""),#REF!,"")</f>
        <v>#REF!</v>
      </c>
      <c r="P9052" t="e">
        <f t="shared" si="1133"/>
        <v>#REF!</v>
      </c>
      <c r="Q9052" s="2" t="e">
        <f t="shared" ca="1" si="1134"/>
        <v>#REF!</v>
      </c>
      <c r="R9052" t="e">
        <f>IF(NOT(#REF!="Indskrevet"),"",IF(E9052="",FALSE,AND(NOT(#REF!),VALUE(RIGHT(CONCATENATE(YEAR(E9052)),2))=15)))</f>
        <v>#REF!</v>
      </c>
      <c r="S9052" t="e">
        <f t="shared" si="1131"/>
        <v>#REF!</v>
      </c>
      <c r="T9052" t="e">
        <f t="shared" si="1132"/>
        <v>#REF!</v>
      </c>
      <c r="U9052" s="2" t="e">
        <f t="shared" si="1135"/>
        <v>#REF!</v>
      </c>
      <c r="V9052" s="2"/>
    </row>
    <row r="9053" spans="1:22" x14ac:dyDescent="0.25">
      <c r="A9053" t="s">
        <v>5049</v>
      </c>
      <c r="B9053" t="s">
        <v>5050</v>
      </c>
      <c r="C9053">
        <v>119.999999999998</v>
      </c>
      <c r="D9053" t="s">
        <v>5290</v>
      </c>
      <c r="E9053" s="1">
        <v>41676</v>
      </c>
      <c r="F9053" t="s">
        <v>5308</v>
      </c>
      <c r="G9053">
        <v>1</v>
      </c>
      <c r="H9053" t="s">
        <v>5287</v>
      </c>
      <c r="I9053" t="s">
        <v>5288</v>
      </c>
      <c r="J9053" t="s">
        <v>5289</v>
      </c>
      <c r="K9053" t="b">
        <f>LOOKUP(A9053,'[1]UDDATA-1'!B:B,'[1]UDDATA-1'!A:A)&lt;&gt;LOOKUP(A9053,'[1]UDDATA-2'!B:B,'[1]UDDATA-2'!A:A)</f>
        <v>0</v>
      </c>
      <c r="L9053" t="str">
        <f t="shared" si="1128"/>
        <v>Grundlæggende programmering</v>
      </c>
      <c r="M9053">
        <f t="shared" si="1129"/>
        <v>10</v>
      </c>
      <c r="N9053" t="str">
        <f t="shared" si="1130"/>
        <v/>
      </c>
      <c r="O9053" t="e">
        <f>IF(AND(A9053&lt;&gt;A9052,#REF!&lt;&gt;""),#REF!,"")</f>
        <v>#REF!</v>
      </c>
      <c r="P9053" t="e">
        <f t="shared" si="1133"/>
        <v>#REF!</v>
      </c>
      <c r="Q9053" s="2" t="e">
        <f t="shared" ca="1" si="1134"/>
        <v>#REF!</v>
      </c>
      <c r="R9053" t="e">
        <f>IF(NOT(#REF!="Indskrevet"),"",IF(E9053="",FALSE,AND(NOT(#REF!),VALUE(RIGHT(CONCATENATE(YEAR(E9053)),2))=15)))</f>
        <v>#REF!</v>
      </c>
      <c r="S9053" t="e">
        <f t="shared" si="1131"/>
        <v>#REF!</v>
      </c>
      <c r="T9053" t="e">
        <f t="shared" si="1132"/>
        <v>#REF!</v>
      </c>
      <c r="U9053" s="2" t="e">
        <f t="shared" si="1135"/>
        <v>#REF!</v>
      </c>
      <c r="V9053" s="2"/>
    </row>
    <row r="9054" spans="1:22" x14ac:dyDescent="0.25">
      <c r="A9054" t="s">
        <v>5049</v>
      </c>
      <c r="B9054" t="s">
        <v>5050</v>
      </c>
      <c r="C9054">
        <v>119.999999999998</v>
      </c>
      <c r="D9054" t="s">
        <v>5296</v>
      </c>
      <c r="E9054" s="1">
        <v>41815</v>
      </c>
      <c r="F9054" t="s">
        <v>5309</v>
      </c>
      <c r="G9054">
        <v>1</v>
      </c>
      <c r="H9054" t="s">
        <v>5287</v>
      </c>
      <c r="I9054" t="s">
        <v>5292</v>
      </c>
      <c r="J9054" t="s">
        <v>5293</v>
      </c>
      <c r="K9054" t="b">
        <f>LOOKUP(A9054,'[1]UDDATA-1'!B:B,'[1]UDDATA-1'!A:A)&lt;&gt;LOOKUP(A9054,'[1]UDDATA-2'!B:B,'[1]UDDATA-2'!A:A)</f>
        <v>0</v>
      </c>
      <c r="L9054" t="str">
        <f t="shared" si="1128"/>
        <v>Matematik til multimedie-applikationer</v>
      </c>
      <c r="M9054">
        <f t="shared" si="1129"/>
        <v>7</v>
      </c>
      <c r="N9054" t="str">
        <f t="shared" si="1130"/>
        <v/>
      </c>
      <c r="O9054" t="e">
        <f>IF(AND(A9054&lt;&gt;A9053,#REF!&lt;&gt;""),#REF!,"")</f>
        <v>#REF!</v>
      </c>
      <c r="P9054" t="e">
        <f t="shared" si="1133"/>
        <v>#REF!</v>
      </c>
      <c r="Q9054" s="2" t="e">
        <f t="shared" ca="1" si="1134"/>
        <v>#REF!</v>
      </c>
      <c r="R9054" t="e">
        <f>IF(NOT(#REF!="Indskrevet"),"",IF(E9054="",FALSE,AND(NOT(#REF!),VALUE(RIGHT(CONCATENATE(YEAR(E9054)),2))=15)))</f>
        <v>#REF!</v>
      </c>
      <c r="S9054" t="e">
        <f t="shared" si="1131"/>
        <v>#REF!</v>
      </c>
      <c r="T9054" t="e">
        <f t="shared" si="1132"/>
        <v>#REF!</v>
      </c>
      <c r="U9054" s="2" t="e">
        <f t="shared" si="1135"/>
        <v>#REF!</v>
      </c>
      <c r="V9054" s="2"/>
    </row>
    <row r="9055" spans="1:22" x14ac:dyDescent="0.25">
      <c r="A9055" t="s">
        <v>5049</v>
      </c>
      <c r="B9055" t="s">
        <v>5050</v>
      </c>
      <c r="C9055">
        <v>119.999999999998</v>
      </c>
      <c r="D9055" t="s">
        <v>5285</v>
      </c>
      <c r="E9055" s="1">
        <v>41824</v>
      </c>
      <c r="F9055" t="s">
        <v>5310</v>
      </c>
      <c r="G9055">
        <v>1</v>
      </c>
      <c r="H9055" t="s">
        <v>5287</v>
      </c>
      <c r="I9055" t="s">
        <v>5295</v>
      </c>
      <c r="J9055" t="s">
        <v>5293</v>
      </c>
      <c r="K9055" t="b">
        <f>LOOKUP(A9055,'[1]UDDATA-1'!B:B,'[1]UDDATA-1'!A:A)&lt;&gt;LOOKUP(A9055,'[1]UDDATA-2'!B:B,'[1]UDDATA-2'!A:A)</f>
        <v>0</v>
      </c>
      <c r="L9055" t="str">
        <f t="shared" si="1128"/>
        <v>Fysisk interface design</v>
      </c>
      <c r="M9055">
        <f t="shared" si="1129"/>
        <v>2</v>
      </c>
      <c r="N9055" t="str">
        <f t="shared" si="1130"/>
        <v/>
      </c>
      <c r="O9055" t="e">
        <f>IF(AND(A9055&lt;&gt;A9054,#REF!&lt;&gt;""),#REF!,"")</f>
        <v>#REF!</v>
      </c>
      <c r="P9055" t="e">
        <f t="shared" si="1133"/>
        <v>#REF!</v>
      </c>
      <c r="Q9055" s="2" t="e">
        <f t="shared" ca="1" si="1134"/>
        <v>#REF!</v>
      </c>
      <c r="R9055" t="e">
        <f>IF(NOT(#REF!="Indskrevet"),"",IF(E9055="",FALSE,AND(NOT(#REF!),VALUE(RIGHT(CONCATENATE(YEAR(E9055)),2))=15)))</f>
        <v>#REF!</v>
      </c>
      <c r="S9055" t="e">
        <f t="shared" si="1131"/>
        <v>#REF!</v>
      </c>
      <c r="T9055" t="e">
        <f t="shared" si="1132"/>
        <v>#REF!</v>
      </c>
      <c r="U9055" s="2" t="e">
        <f t="shared" si="1135"/>
        <v>#REF!</v>
      </c>
      <c r="V9055" s="2"/>
    </row>
    <row r="9056" spans="1:22" x14ac:dyDescent="0.25">
      <c r="A9056" t="s">
        <v>5049</v>
      </c>
      <c r="B9056" t="s">
        <v>5050</v>
      </c>
      <c r="C9056">
        <v>119.999999999998</v>
      </c>
      <c r="D9056" t="s">
        <v>5317</v>
      </c>
      <c r="E9056" s="1">
        <v>42032</v>
      </c>
      <c r="F9056" t="s">
        <v>5311</v>
      </c>
      <c r="G9056">
        <v>1</v>
      </c>
      <c r="H9056" t="s">
        <v>5287</v>
      </c>
      <c r="I9056" t="s">
        <v>5298</v>
      </c>
      <c r="J9056" t="s">
        <v>5299</v>
      </c>
      <c r="K9056" t="b">
        <f>LOOKUP(A9056,'[1]UDDATA-1'!B:B,'[1]UDDATA-1'!A:A)&lt;&gt;LOOKUP(A9056,'[1]UDDATA-2'!B:B,'[1]UDDATA-2'!A:A)</f>
        <v>0</v>
      </c>
      <c r="L9056" t="str">
        <f t="shared" si="1128"/>
        <v>Proceduremæssig programmering</v>
      </c>
      <c r="M9056">
        <f t="shared" si="1129"/>
        <v>4</v>
      </c>
      <c r="N9056" t="str">
        <f t="shared" si="1130"/>
        <v/>
      </c>
      <c r="O9056" t="e">
        <f>IF(AND(A9056&lt;&gt;A9055,#REF!&lt;&gt;""),#REF!,"")</f>
        <v>#REF!</v>
      </c>
      <c r="P9056" t="e">
        <f t="shared" si="1133"/>
        <v>#REF!</v>
      </c>
      <c r="Q9056" s="2" t="e">
        <f t="shared" ca="1" si="1134"/>
        <v>#REF!</v>
      </c>
      <c r="R9056" t="e">
        <f>IF(NOT(#REF!="Indskrevet"),"",IF(E9056="",FALSE,AND(NOT(#REF!),VALUE(RIGHT(CONCATENATE(YEAR(E9056)),2))=15)))</f>
        <v>#REF!</v>
      </c>
      <c r="S9056" t="e">
        <f t="shared" si="1131"/>
        <v>#REF!</v>
      </c>
      <c r="T9056" t="e">
        <f t="shared" si="1132"/>
        <v>#REF!</v>
      </c>
      <c r="U9056" s="2" t="e">
        <f t="shared" si="1135"/>
        <v>#REF!</v>
      </c>
      <c r="V9056" s="2"/>
    </row>
    <row r="9057" spans="1:22" x14ac:dyDescent="0.25">
      <c r="A9057" t="s">
        <v>5049</v>
      </c>
      <c r="B9057" t="s">
        <v>5050</v>
      </c>
      <c r="C9057">
        <v>119.999999999998</v>
      </c>
      <c r="D9057" t="s">
        <v>5285</v>
      </c>
      <c r="E9057" s="1">
        <v>42166</v>
      </c>
      <c r="F9057" t="s">
        <v>5312</v>
      </c>
      <c r="G9057">
        <v>1</v>
      </c>
      <c r="H9057" t="s">
        <v>5287</v>
      </c>
      <c r="I9057" t="s">
        <v>5302</v>
      </c>
      <c r="J9057" t="s">
        <v>5303</v>
      </c>
      <c r="K9057" t="b">
        <f>LOOKUP(A9057,'[1]UDDATA-1'!B:B,'[1]UDDATA-1'!A:A)&lt;&gt;LOOKUP(A9057,'[1]UDDATA-2'!B:B,'[1]UDDATA-2'!A:A)</f>
        <v>0</v>
      </c>
      <c r="L9057" t="str">
        <f t="shared" si="1128"/>
        <v>Lyd- og musikbehandling</v>
      </c>
      <c r="M9057">
        <f t="shared" si="1129"/>
        <v>2</v>
      </c>
      <c r="N9057" t="str">
        <f t="shared" si="1130"/>
        <v/>
      </c>
      <c r="O9057" t="e">
        <f>IF(AND(A9057&lt;&gt;A9056,#REF!&lt;&gt;""),#REF!,"")</f>
        <v>#REF!</v>
      </c>
      <c r="P9057" t="e">
        <f t="shared" si="1133"/>
        <v>#REF!</v>
      </c>
      <c r="Q9057" s="2" t="e">
        <f t="shared" ca="1" si="1134"/>
        <v>#REF!</v>
      </c>
      <c r="R9057" t="e">
        <f>IF(NOT(#REF!="Indskrevet"),"",IF(E9057="",FALSE,AND(NOT(#REF!),VALUE(RIGHT(CONCATENATE(YEAR(E9057)),2))=15)))</f>
        <v>#REF!</v>
      </c>
      <c r="S9057" t="e">
        <f t="shared" si="1131"/>
        <v>#REF!</v>
      </c>
      <c r="T9057" t="e">
        <f t="shared" si="1132"/>
        <v>#REF!</v>
      </c>
      <c r="U9057" s="2" t="e">
        <f t="shared" si="1135"/>
        <v>#REF!</v>
      </c>
      <c r="V9057" s="2"/>
    </row>
    <row r="9058" spans="1:22" x14ac:dyDescent="0.25">
      <c r="A9058" t="s">
        <v>5049</v>
      </c>
      <c r="B9058" t="s">
        <v>5050</v>
      </c>
      <c r="C9058">
        <v>119.999999999998</v>
      </c>
      <c r="D9058" t="s">
        <v>5317</v>
      </c>
      <c r="E9058" s="1">
        <v>42186</v>
      </c>
      <c r="F9058" t="s">
        <v>5314</v>
      </c>
      <c r="G9058">
        <v>1</v>
      </c>
      <c r="H9058" t="s">
        <v>5287</v>
      </c>
      <c r="I9058" t="s">
        <v>5305</v>
      </c>
      <c r="J9058" t="s">
        <v>5303</v>
      </c>
      <c r="K9058" t="b">
        <f>LOOKUP(A9058,'[1]UDDATA-1'!B:B,'[1]UDDATA-1'!A:A)&lt;&gt;LOOKUP(A9058,'[1]UDDATA-2'!B:B,'[1]UDDATA-2'!A:A)</f>
        <v>0</v>
      </c>
      <c r="L9058" t="str">
        <f t="shared" si="1128"/>
        <v>Objektorienteret Software Engineering</v>
      </c>
      <c r="M9058">
        <f t="shared" si="1129"/>
        <v>4</v>
      </c>
      <c r="N9058" t="str">
        <f t="shared" si="1130"/>
        <v/>
      </c>
      <c r="O9058" t="e">
        <f>IF(AND(A9058&lt;&gt;A9057,#REF!&lt;&gt;""),#REF!,"")</f>
        <v>#REF!</v>
      </c>
      <c r="P9058" t="e">
        <f t="shared" si="1133"/>
        <v>#REF!</v>
      </c>
      <c r="Q9058" s="2" t="e">
        <f t="shared" ca="1" si="1134"/>
        <v>#REF!</v>
      </c>
      <c r="R9058" t="e">
        <f>IF(NOT(#REF!="Indskrevet"),"",IF(E9058="",FALSE,AND(NOT(#REF!),VALUE(RIGHT(CONCATENATE(YEAR(E9058)),2))=15)))</f>
        <v>#REF!</v>
      </c>
      <c r="S9058" t="e">
        <f t="shared" si="1131"/>
        <v>#REF!</v>
      </c>
      <c r="T9058" t="e">
        <f t="shared" si="1132"/>
        <v>#REF!</v>
      </c>
      <c r="U9058" s="2" t="e">
        <f t="shared" si="1135"/>
        <v>#REF!</v>
      </c>
      <c r="V9058" s="2"/>
    </row>
    <row r="9059" spans="1:22" x14ac:dyDescent="0.25">
      <c r="A9059" t="s">
        <v>5052</v>
      </c>
      <c r="B9059" t="s">
        <v>5053</v>
      </c>
      <c r="C9059">
        <v>59.999999999998799</v>
      </c>
      <c r="D9059" t="s">
        <v>5285</v>
      </c>
      <c r="E9059" s="1">
        <v>42032</v>
      </c>
      <c r="F9059" t="s">
        <v>5357</v>
      </c>
      <c r="G9059">
        <v>1</v>
      </c>
      <c r="H9059" t="s">
        <v>5287</v>
      </c>
      <c r="I9059" t="s">
        <v>5324</v>
      </c>
      <c r="J9059" t="s">
        <v>5289</v>
      </c>
      <c r="K9059" t="b">
        <f>LOOKUP(A9059,'[1]UDDATA-1'!B:B,'[1]UDDATA-1'!A:A)&lt;&gt;LOOKUP(A9059,'[1]UDDATA-2'!B:B,'[1]UDDATA-2'!A:A)</f>
        <v>0</v>
      </c>
      <c r="L9059" t="str">
        <f t="shared" si="1128"/>
        <v>Lineær algebra</v>
      </c>
      <c r="M9059">
        <f t="shared" si="1129"/>
        <v>2</v>
      </c>
      <c r="N9059" t="str">
        <f t="shared" si="1130"/>
        <v/>
      </c>
      <c r="O9059" t="e">
        <f>IF(AND(A9059&lt;&gt;A9058,#REF!&lt;&gt;""),#REF!,"")</f>
        <v>#REF!</v>
      </c>
      <c r="P9059" t="e">
        <f t="shared" si="1133"/>
        <v>#REF!</v>
      </c>
      <c r="Q9059" s="2" t="e">
        <f t="shared" ca="1" si="1134"/>
        <v>#REF!</v>
      </c>
      <c r="R9059" t="e">
        <f>IF(NOT(#REF!="Indskrevet"),"",IF(E9059="",FALSE,AND(NOT(#REF!),VALUE(RIGHT(CONCATENATE(YEAR(E9059)),2))=15)))</f>
        <v>#REF!</v>
      </c>
      <c r="S9059" t="e">
        <f t="shared" si="1131"/>
        <v>#REF!</v>
      </c>
      <c r="T9059" t="e">
        <f t="shared" si="1132"/>
        <v>#REF!</v>
      </c>
      <c r="U9059" s="2" t="e">
        <f t="shared" si="1135"/>
        <v>#REF!</v>
      </c>
      <c r="V9059" s="2"/>
    </row>
    <row r="9060" spans="1:22" x14ac:dyDescent="0.25">
      <c r="A9060" t="s">
        <v>5052</v>
      </c>
      <c r="B9060" t="s">
        <v>5053</v>
      </c>
      <c r="C9060">
        <v>59.999999999998799</v>
      </c>
      <c r="D9060" t="s">
        <v>5285</v>
      </c>
      <c r="E9060" s="1">
        <v>42187</v>
      </c>
      <c r="F9060" t="s">
        <v>5358</v>
      </c>
      <c r="G9060">
        <v>1</v>
      </c>
      <c r="H9060" t="s">
        <v>5287</v>
      </c>
      <c r="I9060" t="s">
        <v>5330</v>
      </c>
      <c r="J9060" t="s">
        <v>5293</v>
      </c>
      <c r="K9060" t="b">
        <f>LOOKUP(A9060,'[1]UDDATA-1'!B:B,'[1]UDDATA-1'!A:A)&lt;&gt;LOOKUP(A9060,'[1]UDDATA-2'!B:B,'[1]UDDATA-2'!A:A)</f>
        <v>0</v>
      </c>
      <c r="L9060" t="str">
        <f t="shared" si="1128"/>
        <v>Diskret matematik</v>
      </c>
      <c r="M9060">
        <f t="shared" si="1129"/>
        <v>2</v>
      </c>
      <c r="N9060" t="str">
        <f t="shared" si="1130"/>
        <v/>
      </c>
      <c r="O9060" t="e">
        <f>IF(AND(A9060&lt;&gt;A9059,#REF!&lt;&gt;""),#REF!,"")</f>
        <v>#REF!</v>
      </c>
      <c r="P9060" t="e">
        <f t="shared" si="1133"/>
        <v>#REF!</v>
      </c>
      <c r="Q9060" s="2" t="e">
        <f t="shared" ca="1" si="1134"/>
        <v>#REF!</v>
      </c>
      <c r="R9060" t="e">
        <f>IF(NOT(#REF!="Indskrevet"),"",IF(E9060="",FALSE,AND(NOT(#REF!),VALUE(RIGHT(CONCATENATE(YEAR(E9060)),2))=15)))</f>
        <v>#REF!</v>
      </c>
      <c r="S9060" t="e">
        <f t="shared" si="1131"/>
        <v>#REF!</v>
      </c>
      <c r="T9060" t="e">
        <f t="shared" si="1132"/>
        <v>#REF!</v>
      </c>
      <c r="U9060" s="2" t="e">
        <f t="shared" si="1135"/>
        <v>#REF!</v>
      </c>
      <c r="V9060" s="2"/>
    </row>
    <row r="9061" spans="1:22" x14ac:dyDescent="0.25">
      <c r="A9061" t="s">
        <v>5052</v>
      </c>
      <c r="B9061" t="s">
        <v>5053</v>
      </c>
      <c r="C9061">
        <v>59.999999999998799</v>
      </c>
      <c r="D9061" t="s">
        <v>5306</v>
      </c>
      <c r="E9061" s="1">
        <v>42174</v>
      </c>
      <c r="F9061" t="s">
        <v>5359</v>
      </c>
      <c r="G9061">
        <v>1</v>
      </c>
      <c r="H9061" t="s">
        <v>5307</v>
      </c>
      <c r="I9061" t="s">
        <v>5334</v>
      </c>
      <c r="J9061" t="s">
        <v>5293</v>
      </c>
      <c r="K9061" t="b">
        <f>LOOKUP(A9061,'[1]UDDATA-1'!B:B,'[1]UDDATA-1'!A:A)&lt;&gt;LOOKUP(A9061,'[1]UDDATA-2'!B:B,'[1]UDDATA-2'!A:A)</f>
        <v>0</v>
      </c>
      <c r="L9061" t="str">
        <f t="shared" si="1128"/>
        <v>Objektorienteret programmering</v>
      </c>
      <c r="M9061">
        <f t="shared" si="1129"/>
        <v>0</v>
      </c>
      <c r="N9061" t="str">
        <f t="shared" si="1130"/>
        <v/>
      </c>
      <c r="O9061" t="e">
        <f>IF(AND(A9061&lt;&gt;A9060,#REF!&lt;&gt;""),#REF!,"")</f>
        <v>#REF!</v>
      </c>
      <c r="P9061" t="e">
        <f t="shared" si="1133"/>
        <v>#REF!</v>
      </c>
      <c r="Q9061" s="2" t="e">
        <f t="shared" ca="1" si="1134"/>
        <v>#REF!</v>
      </c>
      <c r="R9061" t="e">
        <f>IF(NOT(#REF!="Indskrevet"),"",IF(E9061="",FALSE,AND(NOT(#REF!),VALUE(RIGHT(CONCATENATE(YEAR(E9061)),2))=15)))</f>
        <v>#REF!</v>
      </c>
      <c r="S9061" t="e">
        <f t="shared" si="1131"/>
        <v>#REF!</v>
      </c>
      <c r="T9061" t="e">
        <f t="shared" si="1132"/>
        <v>#REF!</v>
      </c>
      <c r="U9061" s="2" t="e">
        <f t="shared" si="1135"/>
        <v>#REF!</v>
      </c>
      <c r="V9061" s="2"/>
    </row>
    <row r="9062" spans="1:22" x14ac:dyDescent="0.25">
      <c r="A9062" t="s">
        <v>5052</v>
      </c>
      <c r="B9062" t="s">
        <v>5053</v>
      </c>
      <c r="C9062">
        <v>59.999999999998799</v>
      </c>
      <c r="D9062" t="s">
        <v>5285</v>
      </c>
      <c r="E9062" s="1">
        <v>42244</v>
      </c>
      <c r="F9062" t="s">
        <v>5359</v>
      </c>
      <c r="G9062">
        <v>2</v>
      </c>
      <c r="H9062" t="s">
        <v>5287</v>
      </c>
      <c r="I9062" t="s">
        <v>5334</v>
      </c>
      <c r="J9062" t="s">
        <v>5293</v>
      </c>
      <c r="K9062" t="b">
        <f>LOOKUP(A9062,'[1]UDDATA-1'!B:B,'[1]UDDATA-1'!A:A)&lt;&gt;LOOKUP(A9062,'[1]UDDATA-2'!B:B,'[1]UDDATA-2'!A:A)</f>
        <v>0</v>
      </c>
      <c r="L9062" t="str">
        <f t="shared" si="1128"/>
        <v/>
      </c>
      <c r="M9062" t="str">
        <f t="shared" si="1129"/>
        <v/>
      </c>
      <c r="N9062" t="str">
        <f t="shared" si="1130"/>
        <v/>
      </c>
      <c r="O9062" t="e">
        <f>IF(AND(A9062&lt;&gt;A9061,#REF!&lt;&gt;""),#REF!,"")</f>
        <v>#REF!</v>
      </c>
      <c r="P9062" t="e">
        <f t="shared" si="1133"/>
        <v>#REF!</v>
      </c>
      <c r="Q9062" s="2" t="e">
        <f t="shared" ca="1" si="1134"/>
        <v>#REF!</v>
      </c>
      <c r="R9062" t="e">
        <f>IF(NOT(#REF!="Indskrevet"),"",IF(E9062="",FALSE,AND(NOT(#REF!),VALUE(RIGHT(CONCATENATE(YEAR(E9062)),2))=15)))</f>
        <v>#REF!</v>
      </c>
      <c r="S9062" t="e">
        <f t="shared" si="1131"/>
        <v>#REF!</v>
      </c>
      <c r="T9062" t="e">
        <f t="shared" si="1132"/>
        <v>#REF!</v>
      </c>
      <c r="U9062" s="2" t="e">
        <f t="shared" si="1135"/>
        <v>#REF!</v>
      </c>
      <c r="V9062" s="2"/>
    </row>
    <row r="9063" spans="1:22" x14ac:dyDescent="0.25">
      <c r="A9063" t="s">
        <v>5054</v>
      </c>
      <c r="B9063" t="s">
        <v>5055</v>
      </c>
      <c r="C9063">
        <v>64.999999999998593</v>
      </c>
      <c r="K9063" t="b">
        <f>LOOKUP(A9063,'[1]UDDATA-1'!B:B,'[1]UDDATA-1'!A:A)&lt;&gt;LOOKUP(A9063,'[1]UDDATA-2'!B:B,'[1]UDDATA-2'!A:A)</f>
        <v>0</v>
      </c>
      <c r="L9063" t="str">
        <f t="shared" si="1128"/>
        <v/>
      </c>
      <c r="M9063" t="str">
        <f t="shared" si="1129"/>
        <v/>
      </c>
      <c r="N9063" t="str">
        <f t="shared" si="1130"/>
        <v/>
      </c>
      <c r="O9063" t="e">
        <f>IF(AND(A9063&lt;&gt;A9062,#REF!&lt;&gt;""),#REF!,"")</f>
        <v>#REF!</v>
      </c>
      <c r="P9063" t="e">
        <f t="shared" si="1133"/>
        <v>#REF!</v>
      </c>
      <c r="Q9063" s="2" t="e">
        <f t="shared" ca="1" si="1134"/>
        <v>#REF!</v>
      </c>
      <c r="R9063" t="e">
        <f>IF(NOT(#REF!="Indskrevet"),"",IF(E9063="",FALSE,AND(NOT(#REF!),VALUE(RIGHT(CONCATENATE(YEAR(E9063)),2))=15)))</f>
        <v>#REF!</v>
      </c>
      <c r="S9063" t="e">
        <f t="shared" si="1131"/>
        <v>#REF!</v>
      </c>
      <c r="T9063" t="e">
        <f t="shared" si="1132"/>
        <v>#REF!</v>
      </c>
      <c r="U9063" s="2" t="e">
        <f t="shared" si="1135"/>
        <v>#REF!</v>
      </c>
      <c r="V9063" s="2"/>
    </row>
    <row r="9064" spans="1:22" x14ac:dyDescent="0.25">
      <c r="A9064" t="s">
        <v>5056</v>
      </c>
      <c r="B9064" t="s">
        <v>5057</v>
      </c>
      <c r="C9064">
        <v>124.999999999998</v>
      </c>
      <c r="D9064" t="s">
        <v>5306</v>
      </c>
      <c r="E9064" s="1">
        <v>41304</v>
      </c>
      <c r="F9064" t="s">
        <v>5335</v>
      </c>
      <c r="G9064">
        <v>1</v>
      </c>
      <c r="H9064" t="s">
        <v>5307</v>
      </c>
      <c r="I9064" t="s">
        <v>5324</v>
      </c>
      <c r="J9064" t="s">
        <v>5289</v>
      </c>
      <c r="K9064" t="b">
        <f>LOOKUP(A9064,'[1]UDDATA-1'!B:B,'[1]UDDATA-1'!A:A)&lt;&gt;LOOKUP(A9064,'[1]UDDATA-2'!B:B,'[1]UDDATA-2'!A:A)</f>
        <v>0</v>
      </c>
      <c r="L9064" t="str">
        <f t="shared" si="1128"/>
        <v>Lineær algebra</v>
      </c>
      <c r="M9064">
        <f t="shared" si="1129"/>
        <v>0</v>
      </c>
      <c r="N9064" t="str">
        <f t="shared" si="1130"/>
        <v/>
      </c>
      <c r="O9064" t="e">
        <f>IF(AND(A9064&lt;&gt;A9063,#REF!&lt;&gt;""),#REF!,"")</f>
        <v>#REF!</v>
      </c>
      <c r="P9064" t="e">
        <f t="shared" si="1133"/>
        <v>#REF!</v>
      </c>
      <c r="Q9064" s="2" t="e">
        <f t="shared" ca="1" si="1134"/>
        <v>#REF!</v>
      </c>
      <c r="R9064" t="e">
        <f>IF(NOT(#REF!="Indskrevet"),"",IF(E9064="",FALSE,AND(NOT(#REF!),VALUE(RIGHT(CONCATENATE(YEAR(E9064)),2))=15)))</f>
        <v>#REF!</v>
      </c>
      <c r="S9064" t="e">
        <f t="shared" si="1131"/>
        <v>#REF!</v>
      </c>
      <c r="T9064" t="e">
        <f t="shared" si="1132"/>
        <v>#REF!</v>
      </c>
      <c r="U9064" s="2" t="e">
        <f t="shared" si="1135"/>
        <v>#REF!</v>
      </c>
      <c r="V9064" s="2"/>
    </row>
    <row r="9065" spans="1:22" x14ac:dyDescent="0.25">
      <c r="A9065" t="s">
        <v>5056</v>
      </c>
      <c r="B9065" t="s">
        <v>5057</v>
      </c>
      <c r="C9065">
        <v>124.999999999998</v>
      </c>
      <c r="D9065" t="s">
        <v>5317</v>
      </c>
      <c r="E9065" s="1">
        <v>41342</v>
      </c>
      <c r="F9065" t="s">
        <v>5335</v>
      </c>
      <c r="G9065">
        <v>2</v>
      </c>
      <c r="H9065" t="s">
        <v>5287</v>
      </c>
      <c r="I9065" t="s">
        <v>5324</v>
      </c>
      <c r="J9065" t="s">
        <v>5293</v>
      </c>
      <c r="K9065" t="b">
        <f>LOOKUP(A9065,'[1]UDDATA-1'!B:B,'[1]UDDATA-1'!A:A)&lt;&gt;LOOKUP(A9065,'[1]UDDATA-2'!B:B,'[1]UDDATA-2'!A:A)</f>
        <v>0</v>
      </c>
      <c r="L9065" t="str">
        <f t="shared" si="1128"/>
        <v/>
      </c>
      <c r="M9065" t="str">
        <f t="shared" si="1129"/>
        <v/>
      </c>
      <c r="N9065" t="str">
        <f t="shared" si="1130"/>
        <v/>
      </c>
      <c r="O9065" t="e">
        <f>IF(AND(A9065&lt;&gt;A9064,#REF!&lt;&gt;""),#REF!,"")</f>
        <v>#REF!</v>
      </c>
      <c r="P9065" t="e">
        <f t="shared" si="1133"/>
        <v>#REF!</v>
      </c>
      <c r="Q9065" s="2" t="e">
        <f t="shared" ca="1" si="1134"/>
        <v>#REF!</v>
      </c>
      <c r="R9065" t="e">
        <f>IF(NOT(#REF!="Indskrevet"),"",IF(E9065="",FALSE,AND(NOT(#REF!),VALUE(RIGHT(CONCATENATE(YEAR(E9065)),2))=15)))</f>
        <v>#REF!</v>
      </c>
      <c r="S9065" t="e">
        <f t="shared" si="1131"/>
        <v>#REF!</v>
      </c>
      <c r="T9065" t="e">
        <f t="shared" si="1132"/>
        <v>#REF!</v>
      </c>
      <c r="U9065" s="2" t="e">
        <f t="shared" si="1135"/>
        <v>#REF!</v>
      </c>
      <c r="V9065" s="2"/>
    </row>
    <row r="9066" spans="1:22" x14ac:dyDescent="0.25">
      <c r="A9066" t="s">
        <v>5056</v>
      </c>
      <c r="B9066" t="s">
        <v>5057</v>
      </c>
      <c r="C9066">
        <v>124.999999999998</v>
      </c>
      <c r="D9066" t="s">
        <v>5317</v>
      </c>
      <c r="E9066" s="1">
        <v>41460</v>
      </c>
      <c r="F9066" t="s">
        <v>5336</v>
      </c>
      <c r="G9066">
        <v>1</v>
      </c>
      <c r="H9066" t="s">
        <v>5287</v>
      </c>
      <c r="I9066" t="s">
        <v>5326</v>
      </c>
      <c r="J9066" t="s">
        <v>5293</v>
      </c>
      <c r="K9066" t="b">
        <f>LOOKUP(A9066,'[1]UDDATA-1'!B:B,'[1]UDDATA-1'!A:A)&lt;&gt;LOOKUP(A9066,'[1]UDDATA-2'!B:B,'[1]UDDATA-2'!A:A)</f>
        <v>0</v>
      </c>
      <c r="L9066" t="str">
        <f t="shared" si="1128"/>
        <v>Calculus</v>
      </c>
      <c r="M9066">
        <f t="shared" si="1129"/>
        <v>4</v>
      </c>
      <c r="N9066" t="str">
        <f t="shared" si="1130"/>
        <v/>
      </c>
      <c r="O9066" t="e">
        <f>IF(AND(A9066&lt;&gt;A9065,#REF!&lt;&gt;""),#REF!,"")</f>
        <v>#REF!</v>
      </c>
      <c r="P9066" t="e">
        <f t="shared" si="1133"/>
        <v>#REF!</v>
      </c>
      <c r="Q9066" s="2" t="e">
        <f t="shared" ca="1" si="1134"/>
        <v>#REF!</v>
      </c>
      <c r="R9066" t="e">
        <f>IF(NOT(#REF!="Indskrevet"),"",IF(E9066="",FALSE,AND(NOT(#REF!),VALUE(RIGHT(CONCATENATE(YEAR(E9066)),2))=15)))</f>
        <v>#REF!</v>
      </c>
      <c r="S9066" t="e">
        <f t="shared" si="1131"/>
        <v>#REF!</v>
      </c>
      <c r="T9066" t="e">
        <f t="shared" si="1132"/>
        <v>#REF!</v>
      </c>
      <c r="U9066" s="2" t="e">
        <f t="shared" si="1135"/>
        <v>#REF!</v>
      </c>
      <c r="V9066" s="2"/>
    </row>
    <row r="9067" spans="1:22" x14ac:dyDescent="0.25">
      <c r="A9067" t="s">
        <v>5056</v>
      </c>
      <c r="B9067" t="s">
        <v>5057</v>
      </c>
      <c r="C9067">
        <v>124.999999999998</v>
      </c>
      <c r="D9067" t="s">
        <v>5306</v>
      </c>
      <c r="E9067" s="1">
        <v>41452</v>
      </c>
      <c r="F9067" t="s">
        <v>5337</v>
      </c>
      <c r="G9067">
        <v>1</v>
      </c>
      <c r="H9067" t="s">
        <v>5307</v>
      </c>
      <c r="I9067" t="s">
        <v>5338</v>
      </c>
      <c r="J9067" t="s">
        <v>5293</v>
      </c>
      <c r="K9067" t="b">
        <f>LOOKUP(A9067,'[1]UDDATA-1'!B:B,'[1]UDDATA-1'!A:A)&lt;&gt;LOOKUP(A9067,'[1]UDDATA-2'!B:B,'[1]UDDATA-2'!A:A)</f>
        <v>0</v>
      </c>
      <c r="L9067" t="str">
        <f t="shared" si="1128"/>
        <v>Kredsløbsteori og dynamiske systemer</v>
      </c>
      <c r="M9067">
        <f t="shared" si="1129"/>
        <v>0</v>
      </c>
      <c r="N9067" t="str">
        <f t="shared" si="1130"/>
        <v/>
      </c>
      <c r="O9067" t="e">
        <f>IF(AND(A9067&lt;&gt;A9066,#REF!&lt;&gt;""),#REF!,"")</f>
        <v>#REF!</v>
      </c>
      <c r="P9067" t="e">
        <f t="shared" si="1133"/>
        <v>#REF!</v>
      </c>
      <c r="Q9067" s="2" t="e">
        <f t="shared" ca="1" si="1134"/>
        <v>#REF!</v>
      </c>
      <c r="R9067" t="e">
        <f>IF(NOT(#REF!="Indskrevet"),"",IF(E9067="",FALSE,AND(NOT(#REF!),VALUE(RIGHT(CONCATENATE(YEAR(E9067)),2))=15)))</f>
        <v>#REF!</v>
      </c>
      <c r="S9067" t="e">
        <f t="shared" si="1131"/>
        <v>#REF!</v>
      </c>
      <c r="T9067" t="e">
        <f t="shared" si="1132"/>
        <v>#REF!</v>
      </c>
      <c r="U9067" s="2" t="e">
        <f t="shared" si="1135"/>
        <v>#REF!</v>
      </c>
      <c r="V9067" s="2"/>
    </row>
    <row r="9068" spans="1:22" x14ac:dyDescent="0.25">
      <c r="A9068" t="s">
        <v>5056</v>
      </c>
      <c r="B9068" t="s">
        <v>5057</v>
      </c>
      <c r="C9068">
        <v>124.999999999998</v>
      </c>
      <c r="D9068" t="s">
        <v>5285</v>
      </c>
      <c r="E9068" s="1">
        <v>41508</v>
      </c>
      <c r="F9068" t="s">
        <v>5337</v>
      </c>
      <c r="G9068">
        <v>2</v>
      </c>
      <c r="H9068" t="s">
        <v>5287</v>
      </c>
      <c r="I9068" t="s">
        <v>5338</v>
      </c>
      <c r="J9068" t="s">
        <v>5293</v>
      </c>
      <c r="K9068" t="b">
        <f>LOOKUP(A9068,'[1]UDDATA-1'!B:B,'[1]UDDATA-1'!A:A)&lt;&gt;LOOKUP(A9068,'[1]UDDATA-2'!B:B,'[1]UDDATA-2'!A:A)</f>
        <v>0</v>
      </c>
      <c r="L9068" t="str">
        <f t="shared" si="1128"/>
        <v/>
      </c>
      <c r="M9068" t="str">
        <f t="shared" si="1129"/>
        <v/>
      </c>
      <c r="N9068" t="str">
        <f t="shared" si="1130"/>
        <v/>
      </c>
      <c r="O9068" t="e">
        <f>IF(AND(A9068&lt;&gt;A9067,#REF!&lt;&gt;""),#REF!,"")</f>
        <v>#REF!</v>
      </c>
      <c r="P9068" t="e">
        <f t="shared" si="1133"/>
        <v>#REF!</v>
      </c>
      <c r="Q9068" s="2" t="e">
        <f t="shared" ca="1" si="1134"/>
        <v>#REF!</v>
      </c>
      <c r="R9068" t="e">
        <f>IF(NOT(#REF!="Indskrevet"),"",IF(E9068="",FALSE,AND(NOT(#REF!),VALUE(RIGHT(CONCATENATE(YEAR(E9068)),2))=15)))</f>
        <v>#REF!</v>
      </c>
      <c r="S9068" t="e">
        <f t="shared" si="1131"/>
        <v>#REF!</v>
      </c>
      <c r="T9068" t="e">
        <f t="shared" si="1132"/>
        <v>#REF!</v>
      </c>
      <c r="U9068" s="2" t="e">
        <f t="shared" si="1135"/>
        <v>#REF!</v>
      </c>
      <c r="V9068" s="2"/>
    </row>
    <row r="9069" spans="1:22" x14ac:dyDescent="0.25">
      <c r="A9069" t="s">
        <v>5056</v>
      </c>
      <c r="B9069" t="s">
        <v>5057</v>
      </c>
      <c r="C9069">
        <v>124.999999999998</v>
      </c>
      <c r="D9069" t="s">
        <v>5306</v>
      </c>
      <c r="E9069" s="1">
        <v>41656</v>
      </c>
      <c r="F9069" t="s">
        <v>5319</v>
      </c>
      <c r="G9069">
        <v>1</v>
      </c>
      <c r="H9069" t="s">
        <v>5307</v>
      </c>
      <c r="I9069" t="s">
        <v>5320</v>
      </c>
      <c r="J9069" t="s">
        <v>5299</v>
      </c>
      <c r="K9069" t="b">
        <f>LOOKUP(A9069,'[1]UDDATA-1'!B:B,'[1]UDDATA-1'!A:A)&lt;&gt;LOOKUP(A9069,'[1]UDDATA-2'!B:B,'[1]UDDATA-2'!A:A)</f>
        <v>0</v>
      </c>
      <c r="L9069" t="str">
        <f t="shared" si="1128"/>
        <v>Beregningsteknik inden for elektronikområdet 1</v>
      </c>
      <c r="M9069">
        <f t="shared" si="1129"/>
        <v>0</v>
      </c>
      <c r="N9069" t="str">
        <f t="shared" si="1130"/>
        <v/>
      </c>
      <c r="O9069" t="e">
        <f>IF(AND(A9069&lt;&gt;A9068,#REF!&lt;&gt;""),#REF!,"")</f>
        <v>#REF!</v>
      </c>
      <c r="P9069" t="e">
        <f t="shared" si="1133"/>
        <v>#REF!</v>
      </c>
      <c r="Q9069" s="2" t="e">
        <f t="shared" ca="1" si="1134"/>
        <v>#REF!</v>
      </c>
      <c r="R9069" t="e">
        <f>IF(NOT(#REF!="Indskrevet"),"",IF(E9069="",FALSE,AND(NOT(#REF!),VALUE(RIGHT(CONCATENATE(YEAR(E9069)),2))=15)))</f>
        <v>#REF!</v>
      </c>
      <c r="S9069" t="e">
        <f t="shared" si="1131"/>
        <v>#REF!</v>
      </c>
      <c r="T9069" t="e">
        <f t="shared" si="1132"/>
        <v>#REF!</v>
      </c>
      <c r="U9069" s="2" t="e">
        <f t="shared" si="1135"/>
        <v>#REF!</v>
      </c>
      <c r="V9069" s="2"/>
    </row>
    <row r="9070" spans="1:22" x14ac:dyDescent="0.25">
      <c r="A9070" t="s">
        <v>5056</v>
      </c>
      <c r="B9070" t="s">
        <v>5057</v>
      </c>
      <c r="C9070">
        <v>124.999999999998</v>
      </c>
      <c r="D9070" t="s">
        <v>5306</v>
      </c>
      <c r="E9070" s="1">
        <v>41688</v>
      </c>
      <c r="F9070" t="s">
        <v>5319</v>
      </c>
      <c r="G9070">
        <v>2</v>
      </c>
      <c r="H9070" t="s">
        <v>5287</v>
      </c>
      <c r="I9070" t="s">
        <v>5320</v>
      </c>
      <c r="J9070" t="s">
        <v>5299</v>
      </c>
      <c r="K9070" t="b">
        <f>LOOKUP(A9070,'[1]UDDATA-1'!B:B,'[1]UDDATA-1'!A:A)&lt;&gt;LOOKUP(A9070,'[1]UDDATA-2'!B:B,'[1]UDDATA-2'!A:A)</f>
        <v>0</v>
      </c>
      <c r="L9070" t="str">
        <f t="shared" si="1128"/>
        <v/>
      </c>
      <c r="M9070" t="str">
        <f t="shared" si="1129"/>
        <v/>
      </c>
      <c r="N9070" t="str">
        <f t="shared" si="1130"/>
        <v/>
      </c>
      <c r="O9070" t="e">
        <f>IF(AND(A9070&lt;&gt;A9069,#REF!&lt;&gt;""),#REF!,"")</f>
        <v>#REF!</v>
      </c>
      <c r="P9070" t="e">
        <f t="shared" si="1133"/>
        <v>#REF!</v>
      </c>
      <c r="Q9070" s="2" t="e">
        <f t="shared" ca="1" si="1134"/>
        <v>#REF!</v>
      </c>
      <c r="R9070" t="e">
        <f>IF(NOT(#REF!="Indskrevet"),"",IF(E9070="",FALSE,AND(NOT(#REF!),VALUE(RIGHT(CONCATENATE(YEAR(E9070)),2))=15)))</f>
        <v>#REF!</v>
      </c>
      <c r="S9070" t="e">
        <f t="shared" si="1131"/>
        <v>#REF!</v>
      </c>
      <c r="T9070" t="e">
        <f t="shared" si="1132"/>
        <v>#REF!</v>
      </c>
      <c r="U9070" s="2" t="e">
        <f t="shared" si="1135"/>
        <v>#REF!</v>
      </c>
      <c r="V9070" s="2"/>
    </row>
    <row r="9071" spans="1:22" x14ac:dyDescent="0.25">
      <c r="A9071" t="s">
        <v>5056</v>
      </c>
      <c r="B9071" t="s">
        <v>5057</v>
      </c>
      <c r="C9071">
        <v>124.999999999998</v>
      </c>
      <c r="D9071" t="s">
        <v>5285</v>
      </c>
      <c r="E9071" s="1">
        <v>41808</v>
      </c>
      <c r="F9071" t="s">
        <v>5321</v>
      </c>
      <c r="G9071">
        <v>1</v>
      </c>
      <c r="H9071" t="s">
        <v>5287</v>
      </c>
      <c r="I9071" t="s">
        <v>5322</v>
      </c>
      <c r="J9071" t="s">
        <v>5303</v>
      </c>
      <c r="K9071" t="b">
        <f>LOOKUP(A9071,'[1]UDDATA-1'!B:B,'[1]UDDATA-1'!A:A)&lt;&gt;LOOKUP(A9071,'[1]UDDATA-2'!B:B,'[1]UDDATA-2'!A:A)</f>
        <v>0</v>
      </c>
      <c r="L9071" t="str">
        <f t="shared" si="1128"/>
        <v>Beregningsteknik inden for elektronik</v>
      </c>
      <c r="M9071">
        <f t="shared" si="1129"/>
        <v>2</v>
      </c>
      <c r="N9071" t="str">
        <f t="shared" si="1130"/>
        <v/>
      </c>
      <c r="O9071" t="e">
        <f>IF(AND(A9071&lt;&gt;A9070,#REF!&lt;&gt;""),#REF!,"")</f>
        <v>#REF!</v>
      </c>
      <c r="P9071" t="e">
        <f t="shared" si="1133"/>
        <v>#REF!</v>
      </c>
      <c r="Q9071" s="2" t="e">
        <f t="shared" ca="1" si="1134"/>
        <v>#REF!</v>
      </c>
      <c r="R9071" t="e">
        <f>IF(NOT(#REF!="Indskrevet"),"",IF(E9071="",FALSE,AND(NOT(#REF!),VALUE(RIGHT(CONCATENATE(YEAR(E9071)),2))=15)))</f>
        <v>#REF!</v>
      </c>
      <c r="S9071" t="e">
        <f t="shared" si="1131"/>
        <v>#REF!</v>
      </c>
      <c r="T9071" t="e">
        <f t="shared" si="1132"/>
        <v>#REF!</v>
      </c>
      <c r="U9071" s="2" t="e">
        <f t="shared" si="1135"/>
        <v>#REF!</v>
      </c>
      <c r="V9071" s="2"/>
    </row>
    <row r="9072" spans="1:22" x14ac:dyDescent="0.25">
      <c r="A9072" t="s">
        <v>5058</v>
      </c>
      <c r="B9072" t="s">
        <v>5059</v>
      </c>
      <c r="C9072">
        <v>89.999999999998195</v>
      </c>
      <c r="D9072" t="s">
        <v>5296</v>
      </c>
      <c r="E9072" s="1">
        <v>41290</v>
      </c>
      <c r="F9072" t="s">
        <v>5343</v>
      </c>
      <c r="G9072">
        <v>1</v>
      </c>
      <c r="H9072" t="s">
        <v>5287</v>
      </c>
      <c r="I9072" t="s">
        <v>5288</v>
      </c>
      <c r="J9072" t="s">
        <v>5289</v>
      </c>
      <c r="K9072" t="b">
        <f>LOOKUP(A9072,'[1]UDDATA-1'!B:B,'[1]UDDATA-1'!A:A)&lt;&gt;LOOKUP(A9072,'[1]UDDATA-2'!B:B,'[1]UDDATA-2'!A:A)</f>
        <v>0</v>
      </c>
      <c r="L9072" t="str">
        <f t="shared" si="1128"/>
        <v>Grundlæggende programmering</v>
      </c>
      <c r="M9072">
        <f t="shared" si="1129"/>
        <v>7</v>
      </c>
      <c r="N9072" t="str">
        <f t="shared" si="1130"/>
        <v/>
      </c>
      <c r="O9072" t="e">
        <f>IF(AND(A9072&lt;&gt;A9071,#REF!&lt;&gt;""),#REF!,"")</f>
        <v>#REF!</v>
      </c>
      <c r="P9072" t="e">
        <f t="shared" si="1133"/>
        <v>#REF!</v>
      </c>
      <c r="Q9072" s="2" t="e">
        <f t="shared" ca="1" si="1134"/>
        <v>#REF!</v>
      </c>
      <c r="R9072" t="e">
        <f>IF(NOT(#REF!="Indskrevet"),"",IF(E9072="",FALSE,AND(NOT(#REF!),VALUE(RIGHT(CONCATENATE(YEAR(E9072)),2))=15)))</f>
        <v>#REF!</v>
      </c>
      <c r="S9072" t="e">
        <f t="shared" si="1131"/>
        <v>#REF!</v>
      </c>
      <c r="T9072" t="e">
        <f t="shared" si="1132"/>
        <v>#REF!</v>
      </c>
      <c r="U9072" s="2" t="e">
        <f t="shared" si="1135"/>
        <v>#REF!</v>
      </c>
      <c r="V9072" s="2"/>
    </row>
    <row r="9073" spans="1:22" x14ac:dyDescent="0.25">
      <c r="A9073" t="s">
        <v>5058</v>
      </c>
      <c r="B9073" t="s">
        <v>5059</v>
      </c>
      <c r="C9073">
        <v>89.999999999998195</v>
      </c>
      <c r="D9073" t="s">
        <v>5306</v>
      </c>
      <c r="E9073" s="1">
        <v>41456</v>
      </c>
      <c r="F9073" t="s">
        <v>5344</v>
      </c>
      <c r="G9073">
        <v>1</v>
      </c>
      <c r="H9073" t="s">
        <v>5307</v>
      </c>
      <c r="I9073" t="s">
        <v>5292</v>
      </c>
      <c r="J9073" t="s">
        <v>5293</v>
      </c>
      <c r="K9073" t="b">
        <f>LOOKUP(A9073,'[1]UDDATA-1'!B:B,'[1]UDDATA-1'!A:A)&lt;&gt;LOOKUP(A9073,'[1]UDDATA-2'!B:B,'[1]UDDATA-2'!A:A)</f>
        <v>0</v>
      </c>
      <c r="L9073" t="str">
        <f t="shared" si="1128"/>
        <v>Matematik til multimedie-applikationer</v>
      </c>
      <c r="M9073">
        <f t="shared" si="1129"/>
        <v>0</v>
      </c>
      <c r="N9073" t="str">
        <f t="shared" si="1130"/>
        <v/>
      </c>
      <c r="O9073" t="e">
        <f>IF(AND(A9073&lt;&gt;A9072,#REF!&lt;&gt;""),#REF!,"")</f>
        <v>#REF!</v>
      </c>
      <c r="P9073" t="e">
        <f t="shared" si="1133"/>
        <v>#REF!</v>
      </c>
      <c r="Q9073" s="2" t="e">
        <f t="shared" ca="1" si="1134"/>
        <v>#REF!</v>
      </c>
      <c r="R9073" t="e">
        <f>IF(NOT(#REF!="Indskrevet"),"",IF(E9073="",FALSE,AND(NOT(#REF!),VALUE(RIGHT(CONCATENATE(YEAR(E9073)),2))=15)))</f>
        <v>#REF!</v>
      </c>
      <c r="S9073" t="e">
        <f t="shared" si="1131"/>
        <v>#REF!</v>
      </c>
      <c r="T9073" t="e">
        <f t="shared" si="1132"/>
        <v>#REF!</v>
      </c>
      <c r="U9073" s="2" t="e">
        <f t="shared" si="1135"/>
        <v>#REF!</v>
      </c>
      <c r="V9073" s="2"/>
    </row>
    <row r="9074" spans="1:22" x14ac:dyDescent="0.25">
      <c r="A9074" t="s">
        <v>5058</v>
      </c>
      <c r="B9074" t="s">
        <v>5059</v>
      </c>
      <c r="C9074">
        <v>89.999999999998195</v>
      </c>
      <c r="D9074" t="s">
        <v>5306</v>
      </c>
      <c r="E9074" s="1">
        <v>41530</v>
      </c>
      <c r="F9074" t="s">
        <v>5344</v>
      </c>
      <c r="G9074">
        <v>2</v>
      </c>
      <c r="H9074" t="s">
        <v>5307</v>
      </c>
      <c r="I9074" t="s">
        <v>5292</v>
      </c>
      <c r="J9074" t="s">
        <v>5299</v>
      </c>
      <c r="K9074" t="b">
        <f>LOOKUP(A9074,'[1]UDDATA-1'!B:B,'[1]UDDATA-1'!A:A)&lt;&gt;LOOKUP(A9074,'[1]UDDATA-2'!B:B,'[1]UDDATA-2'!A:A)</f>
        <v>0</v>
      </c>
      <c r="L9074" t="str">
        <f t="shared" si="1128"/>
        <v/>
      </c>
      <c r="M9074" t="str">
        <f t="shared" si="1129"/>
        <v/>
      </c>
      <c r="N9074" t="str">
        <f t="shared" si="1130"/>
        <v/>
      </c>
      <c r="O9074" t="e">
        <f>IF(AND(A9074&lt;&gt;A9073,#REF!&lt;&gt;""),#REF!,"")</f>
        <v>#REF!</v>
      </c>
      <c r="P9074" t="e">
        <f t="shared" si="1133"/>
        <v>#REF!</v>
      </c>
      <c r="Q9074" s="2" t="e">
        <f t="shared" ca="1" si="1134"/>
        <v>#REF!</v>
      </c>
      <c r="R9074" t="e">
        <f>IF(NOT(#REF!="Indskrevet"),"",IF(E9074="",FALSE,AND(NOT(#REF!),VALUE(RIGHT(CONCATENATE(YEAR(E9074)),2))=15)))</f>
        <v>#REF!</v>
      </c>
      <c r="S9074" t="e">
        <f t="shared" si="1131"/>
        <v>#REF!</v>
      </c>
      <c r="T9074" t="e">
        <f t="shared" si="1132"/>
        <v>#REF!</v>
      </c>
      <c r="U9074" s="2" t="e">
        <f t="shared" si="1135"/>
        <v>#REF!</v>
      </c>
      <c r="V9074" s="2"/>
    </row>
    <row r="9075" spans="1:22" x14ac:dyDescent="0.25">
      <c r="A9075" t="s">
        <v>5058</v>
      </c>
      <c r="B9075" t="s">
        <v>5059</v>
      </c>
      <c r="C9075">
        <v>89.999999999998195</v>
      </c>
      <c r="D9075" t="s">
        <v>5318</v>
      </c>
      <c r="E9075" s="1">
        <v>41873</v>
      </c>
      <c r="F9075" t="s">
        <v>5344</v>
      </c>
      <c r="G9075">
        <v>3</v>
      </c>
      <c r="H9075" t="s">
        <v>5287</v>
      </c>
      <c r="I9075" t="s">
        <v>5292</v>
      </c>
      <c r="J9075" t="s">
        <v>5303</v>
      </c>
      <c r="K9075" t="b">
        <f>LOOKUP(A9075,'[1]UDDATA-1'!B:B,'[1]UDDATA-1'!A:A)&lt;&gt;LOOKUP(A9075,'[1]UDDATA-2'!B:B,'[1]UDDATA-2'!A:A)</f>
        <v>0</v>
      </c>
      <c r="L9075" t="str">
        <f t="shared" si="1128"/>
        <v/>
      </c>
      <c r="M9075" t="str">
        <f t="shared" si="1129"/>
        <v/>
      </c>
      <c r="N9075" t="str">
        <f t="shared" si="1130"/>
        <v/>
      </c>
      <c r="O9075" t="e">
        <f>IF(AND(A9075&lt;&gt;A9074,#REF!&lt;&gt;""),#REF!,"")</f>
        <v>#REF!</v>
      </c>
      <c r="P9075" t="e">
        <f t="shared" si="1133"/>
        <v>#REF!</v>
      </c>
      <c r="Q9075" s="2" t="e">
        <f t="shared" ca="1" si="1134"/>
        <v>#REF!</v>
      </c>
      <c r="R9075" t="e">
        <f>IF(NOT(#REF!="Indskrevet"),"",IF(E9075="",FALSE,AND(NOT(#REF!),VALUE(RIGHT(CONCATENATE(YEAR(E9075)),2))=15)))</f>
        <v>#REF!</v>
      </c>
      <c r="S9075" t="e">
        <f t="shared" si="1131"/>
        <v>#REF!</v>
      </c>
      <c r="T9075" t="e">
        <f t="shared" si="1132"/>
        <v>#REF!</v>
      </c>
      <c r="U9075" s="2" t="e">
        <f t="shared" si="1135"/>
        <v>#REF!</v>
      </c>
      <c r="V9075" s="2"/>
    </row>
    <row r="9076" spans="1:22" x14ac:dyDescent="0.25">
      <c r="A9076" t="s">
        <v>5058</v>
      </c>
      <c r="B9076" t="s">
        <v>5059</v>
      </c>
      <c r="C9076">
        <v>89.999999999998195</v>
      </c>
      <c r="D9076" t="s">
        <v>5317</v>
      </c>
      <c r="E9076" s="1">
        <v>41429</v>
      </c>
      <c r="F9076" t="s">
        <v>5345</v>
      </c>
      <c r="G9076">
        <v>1</v>
      </c>
      <c r="H9076" t="s">
        <v>5287</v>
      </c>
      <c r="I9076" t="s">
        <v>5295</v>
      </c>
      <c r="J9076" t="s">
        <v>5293</v>
      </c>
      <c r="K9076" t="b">
        <f>LOOKUP(A9076,'[1]UDDATA-1'!B:B,'[1]UDDATA-1'!A:A)&lt;&gt;LOOKUP(A9076,'[1]UDDATA-2'!B:B,'[1]UDDATA-2'!A:A)</f>
        <v>0</v>
      </c>
      <c r="L9076" t="str">
        <f t="shared" si="1128"/>
        <v>Fysisk interface design</v>
      </c>
      <c r="M9076">
        <f t="shared" si="1129"/>
        <v>4</v>
      </c>
      <c r="N9076" t="str">
        <f t="shared" si="1130"/>
        <v/>
      </c>
      <c r="O9076" t="e">
        <f>IF(AND(A9076&lt;&gt;A9075,#REF!&lt;&gt;""),#REF!,"")</f>
        <v>#REF!</v>
      </c>
      <c r="P9076" t="e">
        <f t="shared" si="1133"/>
        <v>#REF!</v>
      </c>
      <c r="Q9076" s="2" t="e">
        <f t="shared" ca="1" si="1134"/>
        <v>#REF!</v>
      </c>
      <c r="R9076" t="e">
        <f>IF(NOT(#REF!="Indskrevet"),"",IF(E9076="",FALSE,AND(NOT(#REF!),VALUE(RIGHT(CONCATENATE(YEAR(E9076)),2))=15)))</f>
        <v>#REF!</v>
      </c>
      <c r="S9076" t="e">
        <f t="shared" si="1131"/>
        <v>#REF!</v>
      </c>
      <c r="T9076" t="e">
        <f t="shared" si="1132"/>
        <v>#REF!</v>
      </c>
      <c r="U9076" s="2" t="e">
        <f t="shared" si="1135"/>
        <v>#REF!</v>
      </c>
      <c r="V9076" s="2"/>
    </row>
    <row r="9077" spans="1:22" x14ac:dyDescent="0.25">
      <c r="A9077" t="s">
        <v>5058</v>
      </c>
      <c r="B9077" t="s">
        <v>5059</v>
      </c>
      <c r="C9077">
        <v>89.999999999998195</v>
      </c>
      <c r="D9077" t="s">
        <v>5327</v>
      </c>
      <c r="E9077" s="1">
        <v>41690</v>
      </c>
      <c r="F9077" t="s">
        <v>5346</v>
      </c>
      <c r="G9077">
        <v>1</v>
      </c>
      <c r="H9077" t="s">
        <v>5307</v>
      </c>
      <c r="I9077" t="s">
        <v>5298</v>
      </c>
      <c r="J9077" t="s">
        <v>5299</v>
      </c>
      <c r="K9077" t="b">
        <f>LOOKUP(A9077,'[1]UDDATA-1'!B:B,'[1]UDDATA-1'!A:A)&lt;&gt;LOOKUP(A9077,'[1]UDDATA-2'!B:B,'[1]UDDATA-2'!A:A)</f>
        <v>0</v>
      </c>
      <c r="L9077" t="str">
        <f t="shared" si="1128"/>
        <v>Proceduremæssig programmering</v>
      </c>
      <c r="M9077">
        <f t="shared" si="1129"/>
        <v>-3</v>
      </c>
      <c r="N9077" t="str">
        <f t="shared" si="1130"/>
        <v/>
      </c>
      <c r="O9077" t="e">
        <f>IF(AND(A9077&lt;&gt;A9076,#REF!&lt;&gt;""),#REF!,"")</f>
        <v>#REF!</v>
      </c>
      <c r="P9077" t="e">
        <f t="shared" si="1133"/>
        <v>#REF!</v>
      </c>
      <c r="Q9077" s="2" t="e">
        <f t="shared" ca="1" si="1134"/>
        <v>#REF!</v>
      </c>
      <c r="R9077" t="e">
        <f>IF(NOT(#REF!="Indskrevet"),"",IF(E9077="",FALSE,AND(NOT(#REF!),VALUE(RIGHT(CONCATENATE(YEAR(E9077)),2))=15)))</f>
        <v>#REF!</v>
      </c>
      <c r="S9077" t="e">
        <f t="shared" si="1131"/>
        <v>#REF!</v>
      </c>
      <c r="T9077" t="e">
        <f t="shared" si="1132"/>
        <v>#REF!</v>
      </c>
      <c r="U9077" s="2" t="e">
        <f t="shared" si="1135"/>
        <v>#REF!</v>
      </c>
      <c r="V9077" s="2"/>
    </row>
    <row r="9078" spans="1:22" x14ac:dyDescent="0.25">
      <c r="A9078" t="s">
        <v>5058</v>
      </c>
      <c r="B9078" t="s">
        <v>5059</v>
      </c>
      <c r="C9078">
        <v>89.999999999998195</v>
      </c>
      <c r="D9078" t="s">
        <v>5306</v>
      </c>
      <c r="E9078" s="1">
        <v>41774</v>
      </c>
      <c r="F9078" t="s">
        <v>5346</v>
      </c>
      <c r="G9078">
        <v>2</v>
      </c>
      <c r="H9078" t="s">
        <v>5287</v>
      </c>
      <c r="I9078" t="s">
        <v>5298</v>
      </c>
      <c r="J9078" t="s">
        <v>5303</v>
      </c>
      <c r="K9078" t="b">
        <f>LOOKUP(A9078,'[1]UDDATA-1'!B:B,'[1]UDDATA-1'!A:A)&lt;&gt;LOOKUP(A9078,'[1]UDDATA-2'!B:B,'[1]UDDATA-2'!A:A)</f>
        <v>0</v>
      </c>
      <c r="L9078" t="str">
        <f t="shared" si="1128"/>
        <v/>
      </c>
      <c r="M9078" t="str">
        <f t="shared" si="1129"/>
        <v/>
      </c>
      <c r="N9078" t="str">
        <f t="shared" si="1130"/>
        <v/>
      </c>
      <c r="O9078" t="e">
        <f>IF(AND(A9078&lt;&gt;A9077,#REF!&lt;&gt;""),#REF!,"")</f>
        <v>#REF!</v>
      </c>
      <c r="P9078" t="e">
        <f t="shared" si="1133"/>
        <v>#REF!</v>
      </c>
      <c r="Q9078" s="2" t="e">
        <f t="shared" ca="1" si="1134"/>
        <v>#REF!</v>
      </c>
      <c r="R9078" t="e">
        <f>IF(NOT(#REF!="Indskrevet"),"",IF(E9078="",FALSE,AND(NOT(#REF!),VALUE(RIGHT(CONCATENATE(YEAR(E9078)),2))=15)))</f>
        <v>#REF!</v>
      </c>
      <c r="S9078" t="e">
        <f t="shared" si="1131"/>
        <v>#REF!</v>
      </c>
      <c r="T9078" t="e">
        <f t="shared" si="1132"/>
        <v>#REF!</v>
      </c>
      <c r="U9078" s="2" t="e">
        <f t="shared" si="1135"/>
        <v>#REF!</v>
      </c>
      <c r="V9078" s="2"/>
    </row>
    <row r="9079" spans="1:22" x14ac:dyDescent="0.25">
      <c r="A9079" t="s">
        <v>5058</v>
      </c>
      <c r="B9079" t="s">
        <v>5059</v>
      </c>
      <c r="C9079">
        <v>89.999999999998195</v>
      </c>
      <c r="D9079" t="s">
        <v>5285</v>
      </c>
      <c r="E9079" s="1">
        <v>41800</v>
      </c>
      <c r="F9079" t="s">
        <v>5347</v>
      </c>
      <c r="G9079">
        <v>1</v>
      </c>
      <c r="H9079" t="s">
        <v>5287</v>
      </c>
      <c r="I9079" t="s">
        <v>5302</v>
      </c>
      <c r="J9079" t="s">
        <v>5303</v>
      </c>
      <c r="K9079" t="b">
        <f>LOOKUP(A9079,'[1]UDDATA-1'!B:B,'[1]UDDATA-1'!A:A)&lt;&gt;LOOKUP(A9079,'[1]UDDATA-2'!B:B,'[1]UDDATA-2'!A:A)</f>
        <v>0</v>
      </c>
      <c r="L9079" t="str">
        <f t="shared" si="1128"/>
        <v>Lyd- og musikbehandling</v>
      </c>
      <c r="M9079">
        <f t="shared" si="1129"/>
        <v>2</v>
      </c>
      <c r="N9079" t="str">
        <f t="shared" si="1130"/>
        <v/>
      </c>
      <c r="O9079" t="e">
        <f>IF(AND(A9079&lt;&gt;A9078,#REF!&lt;&gt;""),#REF!,"")</f>
        <v>#REF!</v>
      </c>
      <c r="P9079" t="e">
        <f t="shared" si="1133"/>
        <v>#REF!</v>
      </c>
      <c r="Q9079" s="2" t="e">
        <f t="shared" ca="1" si="1134"/>
        <v>#REF!</v>
      </c>
      <c r="R9079" t="e">
        <f>IF(NOT(#REF!="Indskrevet"),"",IF(E9079="",FALSE,AND(NOT(#REF!),VALUE(RIGHT(CONCATENATE(YEAR(E9079)),2))=15)))</f>
        <v>#REF!</v>
      </c>
      <c r="S9079" t="e">
        <f t="shared" si="1131"/>
        <v>#REF!</v>
      </c>
      <c r="T9079" t="e">
        <f t="shared" si="1132"/>
        <v>#REF!</v>
      </c>
      <c r="U9079" s="2" t="e">
        <f t="shared" si="1135"/>
        <v>#REF!</v>
      </c>
      <c r="V9079" s="2"/>
    </row>
    <row r="9080" spans="1:22" x14ac:dyDescent="0.25">
      <c r="A9080" t="s">
        <v>5058</v>
      </c>
      <c r="B9080" t="s">
        <v>5059</v>
      </c>
      <c r="C9080">
        <v>89.999999999998195</v>
      </c>
      <c r="D9080" t="s">
        <v>5327</v>
      </c>
      <c r="E9080" s="1">
        <v>41815</v>
      </c>
      <c r="F9080" t="s">
        <v>5348</v>
      </c>
      <c r="G9080">
        <v>1</v>
      </c>
      <c r="H9080" t="s">
        <v>5287</v>
      </c>
      <c r="I9080" t="s">
        <v>5305</v>
      </c>
      <c r="J9080" t="s">
        <v>5303</v>
      </c>
      <c r="K9080" t="b">
        <f>LOOKUP(A9080,'[1]UDDATA-1'!B:B,'[1]UDDATA-1'!A:A)&lt;&gt;LOOKUP(A9080,'[1]UDDATA-2'!B:B,'[1]UDDATA-2'!A:A)</f>
        <v>0</v>
      </c>
      <c r="L9080" t="str">
        <f t="shared" si="1128"/>
        <v>Objektorienteret Software Engineering</v>
      </c>
      <c r="M9080">
        <f t="shared" si="1129"/>
        <v>-3</v>
      </c>
      <c r="N9080" t="str">
        <f t="shared" si="1130"/>
        <v/>
      </c>
      <c r="O9080" t="e">
        <f>IF(AND(A9080&lt;&gt;A9079,#REF!&lt;&gt;""),#REF!,"")</f>
        <v>#REF!</v>
      </c>
      <c r="P9080" t="e">
        <f t="shared" si="1133"/>
        <v>#REF!</v>
      </c>
      <c r="Q9080" s="2" t="e">
        <f t="shared" ca="1" si="1134"/>
        <v>#REF!</v>
      </c>
      <c r="R9080" t="e">
        <f>IF(NOT(#REF!="Indskrevet"),"",IF(E9080="",FALSE,AND(NOT(#REF!),VALUE(RIGHT(CONCATENATE(YEAR(E9080)),2))=15)))</f>
        <v>#REF!</v>
      </c>
      <c r="S9080" t="e">
        <f t="shared" si="1131"/>
        <v>#REF!</v>
      </c>
      <c r="T9080" t="e">
        <f t="shared" si="1132"/>
        <v>#REF!</v>
      </c>
      <c r="U9080" s="2" t="e">
        <f t="shared" si="1135"/>
        <v>#REF!</v>
      </c>
      <c r="V9080" s="2"/>
    </row>
    <row r="9081" spans="1:22" x14ac:dyDescent="0.25">
      <c r="A9081" t="s">
        <v>5061</v>
      </c>
      <c r="B9081" t="s">
        <v>5062</v>
      </c>
      <c r="C9081">
        <v>59.999999999998799</v>
      </c>
      <c r="D9081" t="s">
        <v>5296</v>
      </c>
      <c r="E9081" s="1">
        <v>41312</v>
      </c>
      <c r="F9081" t="s">
        <v>5286</v>
      </c>
      <c r="G9081">
        <v>1</v>
      </c>
      <c r="H9081" t="s">
        <v>5287</v>
      </c>
      <c r="I9081" t="s">
        <v>5288</v>
      </c>
      <c r="J9081" t="s">
        <v>5289</v>
      </c>
      <c r="K9081" t="b">
        <f>LOOKUP(A9081,'[1]UDDATA-1'!B:B,'[1]UDDATA-1'!A:A)&lt;&gt;LOOKUP(A9081,'[1]UDDATA-2'!B:B,'[1]UDDATA-2'!A:A)</f>
        <v>0</v>
      </c>
      <c r="L9081" t="str">
        <f t="shared" si="1128"/>
        <v>Grundlæggende programmering</v>
      </c>
      <c r="M9081">
        <f t="shared" si="1129"/>
        <v>7</v>
      </c>
      <c r="N9081" t="str">
        <f t="shared" si="1130"/>
        <v/>
      </c>
      <c r="O9081" t="e">
        <f>IF(AND(A9081&lt;&gt;A9080,#REF!&lt;&gt;""),#REF!,"")</f>
        <v>#REF!</v>
      </c>
      <c r="P9081" t="e">
        <f t="shared" si="1133"/>
        <v>#REF!</v>
      </c>
      <c r="Q9081" s="2" t="e">
        <f t="shared" ca="1" si="1134"/>
        <v>#REF!</v>
      </c>
      <c r="R9081" t="e">
        <f>IF(NOT(#REF!="Indskrevet"),"",IF(E9081="",FALSE,AND(NOT(#REF!),VALUE(RIGHT(CONCATENATE(YEAR(E9081)),2))=15)))</f>
        <v>#REF!</v>
      </c>
      <c r="S9081" t="e">
        <f t="shared" si="1131"/>
        <v>#REF!</v>
      </c>
      <c r="T9081" t="e">
        <f t="shared" si="1132"/>
        <v>#REF!</v>
      </c>
      <c r="U9081" s="2" t="e">
        <f t="shared" si="1135"/>
        <v>#REF!</v>
      </c>
      <c r="V9081" s="2"/>
    </row>
    <row r="9082" spans="1:22" x14ac:dyDescent="0.25">
      <c r="A9082" t="s">
        <v>5061</v>
      </c>
      <c r="B9082" t="s">
        <v>5062</v>
      </c>
      <c r="C9082">
        <v>59.999999999998799</v>
      </c>
      <c r="D9082" t="s">
        <v>5296</v>
      </c>
      <c r="E9082" s="1">
        <v>41462</v>
      </c>
      <c r="F9082" t="s">
        <v>5291</v>
      </c>
      <c r="G9082">
        <v>1</v>
      </c>
      <c r="H9082" t="s">
        <v>5287</v>
      </c>
      <c r="I9082" t="s">
        <v>5292</v>
      </c>
      <c r="J9082" t="s">
        <v>5293</v>
      </c>
      <c r="K9082" t="b">
        <f>LOOKUP(A9082,'[1]UDDATA-1'!B:B,'[1]UDDATA-1'!A:A)&lt;&gt;LOOKUP(A9082,'[1]UDDATA-2'!B:B,'[1]UDDATA-2'!A:A)</f>
        <v>0</v>
      </c>
      <c r="L9082" t="str">
        <f t="shared" si="1128"/>
        <v>Matematik til multimedie-applikationer</v>
      </c>
      <c r="M9082">
        <f t="shared" si="1129"/>
        <v>7</v>
      </c>
      <c r="N9082" t="str">
        <f t="shared" si="1130"/>
        <v/>
      </c>
      <c r="O9082" t="e">
        <f>IF(AND(A9082&lt;&gt;A9081,#REF!&lt;&gt;""),#REF!,"")</f>
        <v>#REF!</v>
      </c>
      <c r="P9082" t="e">
        <f t="shared" si="1133"/>
        <v>#REF!</v>
      </c>
      <c r="Q9082" s="2" t="e">
        <f t="shared" ca="1" si="1134"/>
        <v>#REF!</v>
      </c>
      <c r="R9082" t="e">
        <f>IF(NOT(#REF!="Indskrevet"),"",IF(E9082="",FALSE,AND(NOT(#REF!),VALUE(RIGHT(CONCATENATE(YEAR(E9082)),2))=15)))</f>
        <v>#REF!</v>
      </c>
      <c r="S9082" t="e">
        <f t="shared" si="1131"/>
        <v>#REF!</v>
      </c>
      <c r="T9082" t="e">
        <f t="shared" si="1132"/>
        <v>#REF!</v>
      </c>
      <c r="U9082" s="2" t="e">
        <f t="shared" si="1135"/>
        <v>#REF!</v>
      </c>
      <c r="V9082" s="2"/>
    </row>
    <row r="9083" spans="1:22" x14ac:dyDescent="0.25">
      <c r="A9083" t="s">
        <v>5061</v>
      </c>
      <c r="B9083" t="s">
        <v>5062</v>
      </c>
      <c r="C9083">
        <v>59.999999999998799</v>
      </c>
      <c r="D9083" t="s">
        <v>5296</v>
      </c>
      <c r="E9083" s="1">
        <v>41443</v>
      </c>
      <c r="F9083" t="s">
        <v>5294</v>
      </c>
      <c r="G9083">
        <v>1</v>
      </c>
      <c r="H9083" t="s">
        <v>5287</v>
      </c>
      <c r="I9083" t="s">
        <v>5295</v>
      </c>
      <c r="J9083" t="s">
        <v>5293</v>
      </c>
      <c r="K9083" t="b">
        <f>LOOKUP(A9083,'[1]UDDATA-1'!B:B,'[1]UDDATA-1'!A:A)&lt;&gt;LOOKUP(A9083,'[1]UDDATA-2'!B:B,'[1]UDDATA-2'!A:A)</f>
        <v>0</v>
      </c>
      <c r="L9083" t="str">
        <f t="shared" si="1128"/>
        <v>Fysisk interface design</v>
      </c>
      <c r="M9083">
        <f t="shared" si="1129"/>
        <v>7</v>
      </c>
      <c r="N9083" t="str">
        <f t="shared" si="1130"/>
        <v/>
      </c>
      <c r="O9083" t="e">
        <f>IF(AND(A9083&lt;&gt;A9082,#REF!&lt;&gt;""),#REF!,"")</f>
        <v>#REF!</v>
      </c>
      <c r="P9083" t="e">
        <f t="shared" si="1133"/>
        <v>#REF!</v>
      </c>
      <c r="Q9083" s="2" t="e">
        <f t="shared" ca="1" si="1134"/>
        <v>#REF!</v>
      </c>
      <c r="R9083" t="e">
        <f>IF(NOT(#REF!="Indskrevet"),"",IF(E9083="",FALSE,AND(NOT(#REF!),VALUE(RIGHT(CONCATENATE(YEAR(E9083)),2))=15)))</f>
        <v>#REF!</v>
      </c>
      <c r="S9083" t="e">
        <f t="shared" si="1131"/>
        <v>#REF!</v>
      </c>
      <c r="T9083" t="e">
        <f t="shared" si="1132"/>
        <v>#REF!</v>
      </c>
      <c r="U9083" s="2" t="e">
        <f t="shared" si="1135"/>
        <v>#REF!</v>
      </c>
      <c r="V9083" s="2"/>
    </row>
    <row r="9084" spans="1:22" x14ac:dyDescent="0.25">
      <c r="A9084" t="s">
        <v>5061</v>
      </c>
      <c r="B9084" t="s">
        <v>5062</v>
      </c>
      <c r="C9084">
        <v>59.999999999998799</v>
      </c>
      <c r="D9084" t="s">
        <v>5318</v>
      </c>
      <c r="E9084" s="1">
        <v>41695</v>
      </c>
      <c r="F9084" t="s">
        <v>5297</v>
      </c>
      <c r="G9084">
        <v>1</v>
      </c>
      <c r="H9084" t="s">
        <v>5287</v>
      </c>
      <c r="I9084" t="s">
        <v>5298</v>
      </c>
      <c r="J9084" t="s">
        <v>5299</v>
      </c>
      <c r="K9084" t="b">
        <f>LOOKUP(A9084,'[1]UDDATA-1'!B:B,'[1]UDDATA-1'!A:A)&lt;&gt;LOOKUP(A9084,'[1]UDDATA-2'!B:B,'[1]UDDATA-2'!A:A)</f>
        <v>0</v>
      </c>
      <c r="L9084" t="str">
        <f t="shared" si="1128"/>
        <v>Proceduremæssig programmering</v>
      </c>
      <c r="M9084" t="str">
        <f t="shared" si="1129"/>
        <v/>
      </c>
      <c r="N9084" t="str">
        <f t="shared" si="1130"/>
        <v>U</v>
      </c>
      <c r="O9084" t="e">
        <f>IF(AND(A9084&lt;&gt;A9083,#REF!&lt;&gt;""),#REF!,"")</f>
        <v>#REF!</v>
      </c>
      <c r="P9084" t="e">
        <f t="shared" si="1133"/>
        <v>#REF!</v>
      </c>
      <c r="Q9084" s="2" t="e">
        <f t="shared" ca="1" si="1134"/>
        <v>#REF!</v>
      </c>
      <c r="R9084" t="e">
        <f>IF(NOT(#REF!="Indskrevet"),"",IF(E9084="",FALSE,AND(NOT(#REF!),VALUE(RIGHT(CONCATENATE(YEAR(E9084)),2))=15)))</f>
        <v>#REF!</v>
      </c>
      <c r="S9084" t="e">
        <f t="shared" si="1131"/>
        <v>#REF!</v>
      </c>
      <c r="T9084" t="e">
        <f t="shared" si="1132"/>
        <v>#REF!</v>
      </c>
      <c r="U9084" s="2" t="e">
        <f t="shared" si="1135"/>
        <v>#REF!</v>
      </c>
      <c r="V9084" s="2"/>
    </row>
    <row r="9085" spans="1:22" x14ac:dyDescent="0.25">
      <c r="A9085" t="s">
        <v>5063</v>
      </c>
      <c r="B9085" t="s">
        <v>5064</v>
      </c>
      <c r="C9085">
        <v>179.99999999999599</v>
      </c>
      <c r="D9085" t="s">
        <v>5317</v>
      </c>
      <c r="E9085" s="1">
        <v>41316</v>
      </c>
      <c r="F9085" t="s">
        <v>5308</v>
      </c>
      <c r="G9085">
        <v>1</v>
      </c>
      <c r="H9085" t="s">
        <v>5287</v>
      </c>
      <c r="I9085" t="s">
        <v>5288</v>
      </c>
      <c r="J9085" t="s">
        <v>5289</v>
      </c>
      <c r="K9085" t="b">
        <f>LOOKUP(A9085,'[1]UDDATA-1'!B:B,'[1]UDDATA-1'!A:A)&lt;&gt;LOOKUP(A9085,'[1]UDDATA-2'!B:B,'[1]UDDATA-2'!A:A)</f>
        <v>0</v>
      </c>
      <c r="L9085" t="str">
        <f t="shared" si="1128"/>
        <v>Grundlæggende programmering</v>
      </c>
      <c r="M9085">
        <f t="shared" si="1129"/>
        <v>4</v>
      </c>
      <c r="N9085" t="str">
        <f t="shared" si="1130"/>
        <v/>
      </c>
      <c r="O9085" t="e">
        <f>IF(AND(A9085&lt;&gt;A9084,#REF!&lt;&gt;""),#REF!,"")</f>
        <v>#REF!</v>
      </c>
      <c r="P9085" t="e">
        <f t="shared" si="1133"/>
        <v>#REF!</v>
      </c>
      <c r="Q9085" s="2" t="e">
        <f t="shared" ca="1" si="1134"/>
        <v>#REF!</v>
      </c>
      <c r="R9085" t="e">
        <f>IF(NOT(#REF!="Indskrevet"),"",IF(E9085="",FALSE,AND(NOT(#REF!),VALUE(RIGHT(CONCATENATE(YEAR(E9085)),2))=15)))</f>
        <v>#REF!</v>
      </c>
      <c r="S9085" t="e">
        <f t="shared" si="1131"/>
        <v>#REF!</v>
      </c>
      <c r="T9085" t="e">
        <f t="shared" si="1132"/>
        <v>#REF!</v>
      </c>
      <c r="U9085" s="2" t="e">
        <f t="shared" si="1135"/>
        <v>#REF!</v>
      </c>
      <c r="V9085" s="2"/>
    </row>
    <row r="9086" spans="1:22" x14ac:dyDescent="0.25">
      <c r="A9086" t="s">
        <v>5063</v>
      </c>
      <c r="B9086" t="s">
        <v>5064</v>
      </c>
      <c r="C9086">
        <v>179.99999999999599</v>
      </c>
      <c r="D9086" t="s">
        <v>5296</v>
      </c>
      <c r="E9086" s="1">
        <v>41452</v>
      </c>
      <c r="F9086" t="s">
        <v>5309</v>
      </c>
      <c r="G9086">
        <v>1</v>
      </c>
      <c r="H9086" t="s">
        <v>5287</v>
      </c>
      <c r="I9086" t="s">
        <v>5292</v>
      </c>
      <c r="J9086" t="s">
        <v>5293</v>
      </c>
      <c r="K9086" t="b">
        <f>LOOKUP(A9086,'[1]UDDATA-1'!B:B,'[1]UDDATA-1'!A:A)&lt;&gt;LOOKUP(A9086,'[1]UDDATA-2'!B:B,'[1]UDDATA-2'!A:A)</f>
        <v>0</v>
      </c>
      <c r="L9086" t="str">
        <f t="shared" si="1128"/>
        <v>Matematik til multimedie-applikationer</v>
      </c>
      <c r="M9086">
        <f t="shared" si="1129"/>
        <v>7</v>
      </c>
      <c r="N9086" t="str">
        <f t="shared" si="1130"/>
        <v/>
      </c>
      <c r="O9086" t="e">
        <f>IF(AND(A9086&lt;&gt;A9085,#REF!&lt;&gt;""),#REF!,"")</f>
        <v>#REF!</v>
      </c>
      <c r="P9086" t="e">
        <f t="shared" si="1133"/>
        <v>#REF!</v>
      </c>
      <c r="Q9086" s="2" t="e">
        <f t="shared" ca="1" si="1134"/>
        <v>#REF!</v>
      </c>
      <c r="R9086" t="e">
        <f>IF(NOT(#REF!="Indskrevet"),"",IF(E9086="",FALSE,AND(NOT(#REF!),VALUE(RIGHT(CONCATENATE(YEAR(E9086)),2))=15)))</f>
        <v>#REF!</v>
      </c>
      <c r="S9086" t="e">
        <f t="shared" si="1131"/>
        <v>#REF!</v>
      </c>
      <c r="T9086" t="e">
        <f t="shared" si="1132"/>
        <v>#REF!</v>
      </c>
      <c r="U9086" s="2" t="e">
        <f t="shared" si="1135"/>
        <v>#REF!</v>
      </c>
      <c r="V9086" s="2"/>
    </row>
    <row r="9087" spans="1:22" x14ac:dyDescent="0.25">
      <c r="A9087" t="s">
        <v>5063</v>
      </c>
      <c r="B9087" t="s">
        <v>5064</v>
      </c>
      <c r="C9087">
        <v>179.99999999999599</v>
      </c>
      <c r="D9087" t="s">
        <v>5296</v>
      </c>
      <c r="E9087" s="1">
        <v>41484</v>
      </c>
      <c r="F9087" t="s">
        <v>5310</v>
      </c>
      <c r="G9087">
        <v>1</v>
      </c>
      <c r="H9087" t="s">
        <v>5287</v>
      </c>
      <c r="I9087" t="s">
        <v>5295</v>
      </c>
      <c r="J9087" t="s">
        <v>5293</v>
      </c>
      <c r="K9087" t="b">
        <f>LOOKUP(A9087,'[1]UDDATA-1'!B:B,'[1]UDDATA-1'!A:A)&lt;&gt;LOOKUP(A9087,'[1]UDDATA-2'!B:B,'[1]UDDATA-2'!A:A)</f>
        <v>0</v>
      </c>
      <c r="L9087" t="str">
        <f t="shared" si="1128"/>
        <v>Fysisk interface design</v>
      </c>
      <c r="M9087">
        <f t="shared" si="1129"/>
        <v>7</v>
      </c>
      <c r="N9087" t="str">
        <f t="shared" si="1130"/>
        <v/>
      </c>
      <c r="O9087" t="e">
        <f>IF(AND(A9087&lt;&gt;A9086,#REF!&lt;&gt;""),#REF!,"")</f>
        <v>#REF!</v>
      </c>
      <c r="P9087" t="e">
        <f t="shared" si="1133"/>
        <v>#REF!</v>
      </c>
      <c r="Q9087" s="2" t="e">
        <f t="shared" ca="1" si="1134"/>
        <v>#REF!</v>
      </c>
      <c r="R9087" t="e">
        <f>IF(NOT(#REF!="Indskrevet"),"",IF(E9087="",FALSE,AND(NOT(#REF!),VALUE(RIGHT(CONCATENATE(YEAR(E9087)),2))=15)))</f>
        <v>#REF!</v>
      </c>
      <c r="S9087" t="e">
        <f t="shared" si="1131"/>
        <v>#REF!</v>
      </c>
      <c r="T9087" t="e">
        <f t="shared" si="1132"/>
        <v>#REF!</v>
      </c>
      <c r="U9087" s="2" t="e">
        <f t="shared" si="1135"/>
        <v>#REF!</v>
      </c>
      <c r="V9087" s="2"/>
    </row>
    <row r="9088" spans="1:22" x14ac:dyDescent="0.25">
      <c r="A9088" t="s">
        <v>5063</v>
      </c>
      <c r="B9088" t="s">
        <v>5064</v>
      </c>
      <c r="C9088">
        <v>179.99999999999599</v>
      </c>
      <c r="D9088" t="s">
        <v>5296</v>
      </c>
      <c r="E9088" s="1">
        <v>41688</v>
      </c>
      <c r="F9088" t="s">
        <v>5311</v>
      </c>
      <c r="G9088">
        <v>1</v>
      </c>
      <c r="H9088" t="s">
        <v>5287</v>
      </c>
      <c r="I9088" t="s">
        <v>5298</v>
      </c>
      <c r="J9088" t="s">
        <v>5299</v>
      </c>
      <c r="K9088" t="b">
        <f>LOOKUP(A9088,'[1]UDDATA-1'!B:B,'[1]UDDATA-1'!A:A)&lt;&gt;LOOKUP(A9088,'[1]UDDATA-2'!B:B,'[1]UDDATA-2'!A:A)</f>
        <v>0</v>
      </c>
      <c r="L9088" t="str">
        <f t="shared" si="1128"/>
        <v>Proceduremæssig programmering</v>
      </c>
      <c r="M9088">
        <f t="shared" si="1129"/>
        <v>7</v>
      </c>
      <c r="N9088" t="str">
        <f t="shared" si="1130"/>
        <v/>
      </c>
      <c r="O9088" t="e">
        <f>IF(AND(A9088&lt;&gt;A9087,#REF!&lt;&gt;""),#REF!,"")</f>
        <v>#REF!</v>
      </c>
      <c r="P9088" t="e">
        <f t="shared" si="1133"/>
        <v>#REF!</v>
      </c>
      <c r="Q9088" s="2" t="e">
        <f t="shared" ca="1" si="1134"/>
        <v>#REF!</v>
      </c>
      <c r="R9088" t="e">
        <f>IF(NOT(#REF!="Indskrevet"),"",IF(E9088="",FALSE,AND(NOT(#REF!),VALUE(RIGHT(CONCATENATE(YEAR(E9088)),2))=15)))</f>
        <v>#REF!</v>
      </c>
      <c r="S9088" t="e">
        <f t="shared" si="1131"/>
        <v>#REF!</v>
      </c>
      <c r="T9088" t="e">
        <f t="shared" si="1132"/>
        <v>#REF!</v>
      </c>
      <c r="U9088" s="2" t="e">
        <f t="shared" si="1135"/>
        <v>#REF!</v>
      </c>
      <c r="V9088" s="2"/>
    </row>
    <row r="9089" spans="1:22" x14ac:dyDescent="0.25">
      <c r="A9089" t="s">
        <v>5063</v>
      </c>
      <c r="B9089" t="s">
        <v>5064</v>
      </c>
      <c r="C9089">
        <v>179.99999999999599</v>
      </c>
      <c r="D9089" t="s">
        <v>5285</v>
      </c>
      <c r="E9089" s="1">
        <v>41796</v>
      </c>
      <c r="F9089" t="s">
        <v>5312</v>
      </c>
      <c r="G9089">
        <v>1</v>
      </c>
      <c r="H9089" t="s">
        <v>5287</v>
      </c>
      <c r="I9089" t="s">
        <v>5302</v>
      </c>
      <c r="J9089" t="s">
        <v>5303</v>
      </c>
      <c r="K9089" t="b">
        <f>LOOKUP(A9089,'[1]UDDATA-1'!B:B,'[1]UDDATA-1'!A:A)&lt;&gt;LOOKUP(A9089,'[1]UDDATA-2'!B:B,'[1]UDDATA-2'!A:A)</f>
        <v>0</v>
      </c>
      <c r="L9089" t="str">
        <f t="shared" si="1128"/>
        <v>Lyd- og musikbehandling</v>
      </c>
      <c r="M9089">
        <f t="shared" si="1129"/>
        <v>2</v>
      </c>
      <c r="N9089" t="str">
        <f t="shared" si="1130"/>
        <v/>
      </c>
      <c r="O9089" t="e">
        <f>IF(AND(A9089&lt;&gt;A9088,#REF!&lt;&gt;""),#REF!,"")</f>
        <v>#REF!</v>
      </c>
      <c r="P9089" t="e">
        <f t="shared" si="1133"/>
        <v>#REF!</v>
      </c>
      <c r="Q9089" s="2" t="e">
        <f t="shared" ca="1" si="1134"/>
        <v>#REF!</v>
      </c>
      <c r="R9089" t="e">
        <f>IF(NOT(#REF!="Indskrevet"),"",IF(E9089="",FALSE,AND(NOT(#REF!),VALUE(RIGHT(CONCATENATE(YEAR(E9089)),2))=15)))</f>
        <v>#REF!</v>
      </c>
      <c r="S9089" t="e">
        <f t="shared" si="1131"/>
        <v>#REF!</v>
      </c>
      <c r="T9089" t="e">
        <f t="shared" si="1132"/>
        <v>#REF!</v>
      </c>
      <c r="U9089" s="2" t="e">
        <f t="shared" si="1135"/>
        <v>#REF!</v>
      </c>
      <c r="V9089" s="2"/>
    </row>
    <row r="9090" spans="1:22" x14ac:dyDescent="0.25">
      <c r="A9090" t="s">
        <v>5063</v>
      </c>
      <c r="B9090" t="s">
        <v>5064</v>
      </c>
      <c r="C9090">
        <v>179.99999999999599</v>
      </c>
      <c r="D9090" t="s">
        <v>5296</v>
      </c>
      <c r="E9090" s="1">
        <v>41837</v>
      </c>
      <c r="F9090" t="s">
        <v>5314</v>
      </c>
      <c r="G9090">
        <v>1</v>
      </c>
      <c r="H9090" t="s">
        <v>5287</v>
      </c>
      <c r="I9090" t="s">
        <v>5305</v>
      </c>
      <c r="J9090" t="s">
        <v>5303</v>
      </c>
      <c r="K9090" t="b">
        <f>LOOKUP(A9090,'[1]UDDATA-1'!B:B,'[1]UDDATA-1'!A:A)&lt;&gt;LOOKUP(A9090,'[1]UDDATA-2'!B:B,'[1]UDDATA-2'!A:A)</f>
        <v>0</v>
      </c>
      <c r="L9090" t="str">
        <f t="shared" ref="L9090:L9153" si="1136">IF(AND(I9090&lt;&gt;"",I9090&lt;&gt;I9089),I9090,"")</f>
        <v>Objektorienteret Software Engineering</v>
      </c>
      <c r="M9090">
        <f t="shared" ref="M9090:M9153" si="1137">IF(AND(L9090&lt;&gt;"",ISNUMBER(VALUE(D9090))),VALUE(D9090),"")</f>
        <v>7</v>
      </c>
      <c r="N9090" t="str">
        <f t="shared" ref="N9090:N9153" si="1138">IF(L9090="","",IF(M9090="",D9090,""))</f>
        <v/>
      </c>
      <c r="O9090" t="e">
        <f>IF(AND(A9090&lt;&gt;A9089,#REF!&lt;&gt;""),#REF!,"")</f>
        <v>#REF!</v>
      </c>
      <c r="P9090" t="e">
        <f t="shared" si="1133"/>
        <v>#REF!</v>
      </c>
      <c r="Q9090" s="2" t="e">
        <f t="shared" ca="1" si="1134"/>
        <v>#REF!</v>
      </c>
      <c r="R9090" t="e">
        <f>IF(NOT(#REF!="Indskrevet"),"",IF(E9090="",FALSE,AND(NOT(#REF!),VALUE(RIGHT(CONCATENATE(YEAR(E9090)),2))=15)))</f>
        <v>#REF!</v>
      </c>
      <c r="S9090" t="e">
        <f t="shared" ref="S9090:S9153" si="1139">IF(R9090="","",IF(A9090=A9089,S9089,NOT(OR(R9090,AND(A9091=A9090,R9091),AND(A9092=A9090,R9092),AND(A9093=A9090,R9093),AND(A9094=A9090,R9094),AND(A9095=A9090,R9095),AND(A9096=A9090,R9096),AND(A9097=A9090,R9097),AND(A9098=A9090,R9098),AND(A9099=A9090,R9099),AND(A9100=A9090,R9100)))))</f>
        <v>#REF!</v>
      </c>
      <c r="T9090" t="e">
        <f t="shared" ref="T9090:T9153" si="1140">IF(U9090="","",O9090)</f>
        <v>#REF!</v>
      </c>
      <c r="U9090" s="2" t="e">
        <f t="shared" si="1135"/>
        <v>#REF!</v>
      </c>
      <c r="V9090" s="2"/>
    </row>
    <row r="9091" spans="1:22" x14ac:dyDescent="0.25">
      <c r="A9091" t="s">
        <v>5065</v>
      </c>
      <c r="B9091" t="s">
        <v>5066</v>
      </c>
      <c r="C9091">
        <v>24.999999999999599</v>
      </c>
      <c r="D9091" t="s">
        <v>5306</v>
      </c>
      <c r="E9091" s="1">
        <v>42031</v>
      </c>
      <c r="F9091" t="s">
        <v>5308</v>
      </c>
      <c r="G9091">
        <v>1</v>
      </c>
      <c r="H9091" t="s">
        <v>5307</v>
      </c>
      <c r="I9091" t="s">
        <v>5288</v>
      </c>
      <c r="J9091" t="s">
        <v>5289</v>
      </c>
      <c r="K9091" t="b">
        <f>LOOKUP(A9091,'[1]UDDATA-1'!B:B,'[1]UDDATA-1'!A:A)&lt;&gt;LOOKUP(A9091,'[1]UDDATA-2'!B:B,'[1]UDDATA-2'!A:A)</f>
        <v>0</v>
      </c>
      <c r="L9091" t="str">
        <f t="shared" si="1136"/>
        <v>Grundlæggende programmering</v>
      </c>
      <c r="M9091">
        <f t="shared" si="1137"/>
        <v>0</v>
      </c>
      <c r="N9091" t="str">
        <f t="shared" si="1138"/>
        <v/>
      </c>
      <c r="O9091" t="e">
        <f>IF(AND(A9091&lt;&gt;A9090,#REF!&lt;&gt;""),#REF!,"")</f>
        <v>#REF!</v>
      </c>
      <c r="P9091" t="e">
        <f t="shared" ref="P9091:P9154" si="1141">IF(O9091="","",IF(M9091="",0,IF(O9092&lt;&gt;"",1,IF(AND(O9092="",O9093&lt;&gt;""),2,IF(AND(O9092="",O9093="",O9094&lt;&gt;""),3,IF(AND(O9092="",O9093="",O9094="",O9095&lt;&gt;""),4,IF(AND(O9092="",O9093="",O9094="",O9095="",O9096&lt;&gt;""),5,IF(AND(O9092="",O9093="",O9094="",O9095="",O9096="",O9097&lt;&gt;""),6,IF(AND(O9092="",O9093="",O9094="",O9095="",O9096="",O9097="",O9098&lt;&gt;""),7,IF(AND(O9092="",O9093="",O9094="",O9095="",O9096="",O9097="",O9098="",O9099&lt;&gt;""),8,IF(AND(O9092="",O9093="",O9094="",O9095="",O9096="",O9097="",O9098="",O9099="",O9100&lt;&gt;""),9,IF(AND(O9092="",O9093="",O9094="",O9095="",O9096="",O9097="",O9098="",O9099="",O9100="",O9101&lt;&gt;""),10,IF(AND(O9092="",O9093="",O9094="",O9095="",O9096="",O9097="",O9098="",O9099="",O9100="",O9101="",O9102&lt;&gt;""),11,IF(AND(O9092="",O9093="",O9094="",O9095="",O9096="",O9097="",O9098="",O9099="",O9100="",O9101="",O9102="",O9103&lt;&gt;""),12,IF(AND(O9092="",O9093="",O9094="",O9095="",O9096="",O9097="",O9098="",O9099="",O9100="",O9101="",O9102="",O9103="",O9104&lt;&gt;""),13,IF(AND(O9092="",O9093="",O9094="",O9095="",O9096="",O9097="",O9098="",O9099="",O9100="",O9101="",O9102="",O9103="",O9104="",O9105&lt;&gt;""),14,IF(AND(O9092="",O9093="",O9094="",O9095="",O9096="",O9097="",O9098="",O9099="",O9100="",O9101="",O9102="",O9103="",O9104="",O9105="",O9106&lt;&gt;""),15)))))))))))))))))</f>
        <v>#REF!</v>
      </c>
      <c r="Q9091" s="2" t="e">
        <f t="shared" ref="Q9091:Q9154" ca="1" si="1142">IF(OR(P9091="",P9091=0),"",AVERAGE(INDIRECT(CONCATENATE("AU",ROW(),":AU",ROW()+P9091))))</f>
        <v>#REF!</v>
      </c>
      <c r="R9091" t="e">
        <f>IF(NOT(#REF!="Indskrevet"),"",IF(E9091="",FALSE,AND(NOT(#REF!),VALUE(RIGHT(CONCATENATE(YEAR(E9091)),2))=15)))</f>
        <v>#REF!</v>
      </c>
      <c r="S9091" t="e">
        <f t="shared" si="1139"/>
        <v>#REF!</v>
      </c>
      <c r="T9091" t="e">
        <f t="shared" si="1140"/>
        <v>#REF!</v>
      </c>
      <c r="U9091" s="2" t="e">
        <f t="shared" si="1135"/>
        <v>#REF!</v>
      </c>
      <c r="V9091" s="2"/>
    </row>
    <row r="9092" spans="1:22" x14ac:dyDescent="0.25">
      <c r="A9092" t="s">
        <v>5065</v>
      </c>
      <c r="B9092" t="s">
        <v>5066</v>
      </c>
      <c r="C9092">
        <v>24.999999999999599</v>
      </c>
      <c r="D9092" t="s">
        <v>5318</v>
      </c>
      <c r="E9092" s="1">
        <v>42067</v>
      </c>
      <c r="F9092" t="s">
        <v>5308</v>
      </c>
      <c r="G9092">
        <v>2</v>
      </c>
      <c r="H9092" t="s">
        <v>5287</v>
      </c>
      <c r="I9092" t="s">
        <v>5288</v>
      </c>
      <c r="J9092" t="s">
        <v>5293</v>
      </c>
      <c r="K9092" t="b">
        <f>LOOKUP(A9092,'[1]UDDATA-1'!B:B,'[1]UDDATA-1'!A:A)&lt;&gt;LOOKUP(A9092,'[1]UDDATA-2'!B:B,'[1]UDDATA-2'!A:A)</f>
        <v>0</v>
      </c>
      <c r="L9092" t="str">
        <f t="shared" si="1136"/>
        <v/>
      </c>
      <c r="M9092" t="str">
        <f t="shared" si="1137"/>
        <v/>
      </c>
      <c r="N9092" t="str">
        <f t="shared" si="1138"/>
        <v/>
      </c>
      <c r="O9092" t="e">
        <f>IF(AND(A9092&lt;&gt;A9091,#REF!&lt;&gt;""),#REF!,"")</f>
        <v>#REF!</v>
      </c>
      <c r="P9092" t="e">
        <f t="shared" si="1141"/>
        <v>#REF!</v>
      </c>
      <c r="Q9092" s="2" t="e">
        <f t="shared" ca="1" si="1142"/>
        <v>#REF!</v>
      </c>
      <c r="R9092" t="e">
        <f>IF(NOT(#REF!="Indskrevet"),"",IF(E9092="",FALSE,AND(NOT(#REF!),VALUE(RIGHT(CONCATENATE(YEAR(E9092)),2))=15)))</f>
        <v>#REF!</v>
      </c>
      <c r="S9092" t="e">
        <f t="shared" si="1139"/>
        <v>#REF!</v>
      </c>
      <c r="T9092" t="e">
        <f t="shared" si="1140"/>
        <v>#REF!</v>
      </c>
      <c r="U9092" s="2" t="e">
        <f t="shared" ref="U9092:U9155" si="1143">IF(OR(P9092="",P9092&lt;3),"",Q9092)</f>
        <v>#REF!</v>
      </c>
      <c r="V9092" s="2"/>
    </row>
    <row r="9093" spans="1:22" x14ac:dyDescent="0.25">
      <c r="A9093" t="s">
        <v>5065</v>
      </c>
      <c r="B9093" t="s">
        <v>5066</v>
      </c>
      <c r="C9093">
        <v>24.999999999999599</v>
      </c>
      <c r="D9093" t="s">
        <v>5318</v>
      </c>
      <c r="E9093" s="1">
        <v>42178</v>
      </c>
      <c r="F9093" t="s">
        <v>5309</v>
      </c>
      <c r="G9093">
        <v>1</v>
      </c>
      <c r="H9093" t="s">
        <v>5287</v>
      </c>
      <c r="I9093" t="s">
        <v>5292</v>
      </c>
      <c r="J9093" t="s">
        <v>5293</v>
      </c>
      <c r="K9093" t="b">
        <f>LOOKUP(A9093,'[1]UDDATA-1'!B:B,'[1]UDDATA-1'!A:A)&lt;&gt;LOOKUP(A9093,'[1]UDDATA-2'!B:B,'[1]UDDATA-2'!A:A)</f>
        <v>0</v>
      </c>
      <c r="L9093" t="str">
        <f t="shared" si="1136"/>
        <v>Matematik til multimedie-applikationer</v>
      </c>
      <c r="M9093" t="str">
        <f t="shared" si="1137"/>
        <v/>
      </c>
      <c r="N9093" t="str">
        <f t="shared" si="1138"/>
        <v>U</v>
      </c>
      <c r="O9093" t="e">
        <f>IF(AND(A9093&lt;&gt;A9092,#REF!&lt;&gt;""),#REF!,"")</f>
        <v>#REF!</v>
      </c>
      <c r="P9093" t="e">
        <f t="shared" si="1141"/>
        <v>#REF!</v>
      </c>
      <c r="Q9093" s="2" t="e">
        <f t="shared" ca="1" si="1142"/>
        <v>#REF!</v>
      </c>
      <c r="R9093" t="e">
        <f>IF(NOT(#REF!="Indskrevet"),"",IF(E9093="",FALSE,AND(NOT(#REF!),VALUE(RIGHT(CONCATENATE(YEAR(E9093)),2))=15)))</f>
        <v>#REF!</v>
      </c>
      <c r="S9093" t="e">
        <f t="shared" si="1139"/>
        <v>#REF!</v>
      </c>
      <c r="T9093" t="e">
        <f t="shared" si="1140"/>
        <v>#REF!</v>
      </c>
      <c r="U9093" s="2" t="e">
        <f t="shared" si="1143"/>
        <v>#REF!</v>
      </c>
      <c r="V9093" s="2"/>
    </row>
    <row r="9094" spans="1:22" x14ac:dyDescent="0.25">
      <c r="A9094" t="s">
        <v>5067</v>
      </c>
      <c r="B9094" t="s">
        <v>5068</v>
      </c>
      <c r="C9094">
        <v>4.9999999999998002</v>
      </c>
      <c r="D9094" t="s">
        <v>5318</v>
      </c>
      <c r="E9094" s="1">
        <v>41312</v>
      </c>
      <c r="F9094" t="s">
        <v>5286</v>
      </c>
      <c r="G9094">
        <v>1</v>
      </c>
      <c r="H9094" t="s">
        <v>5287</v>
      </c>
      <c r="I9094" t="s">
        <v>5288</v>
      </c>
      <c r="J9094" t="s">
        <v>5289</v>
      </c>
      <c r="K9094" t="b">
        <f>LOOKUP(A9094,'[1]UDDATA-1'!B:B,'[1]UDDATA-1'!A:A)&lt;&gt;LOOKUP(A9094,'[1]UDDATA-2'!B:B,'[1]UDDATA-2'!A:A)</f>
        <v>0</v>
      </c>
      <c r="L9094" t="str">
        <f t="shared" si="1136"/>
        <v>Grundlæggende programmering</v>
      </c>
      <c r="M9094" t="str">
        <f t="shared" si="1137"/>
        <v/>
      </c>
      <c r="N9094" t="str">
        <f t="shared" si="1138"/>
        <v>U</v>
      </c>
      <c r="O9094" t="e">
        <f>IF(AND(A9094&lt;&gt;A9093,#REF!&lt;&gt;""),#REF!,"")</f>
        <v>#REF!</v>
      </c>
      <c r="P9094" t="e">
        <f t="shared" si="1141"/>
        <v>#REF!</v>
      </c>
      <c r="Q9094" s="2" t="e">
        <f t="shared" ca="1" si="1142"/>
        <v>#REF!</v>
      </c>
      <c r="R9094" t="e">
        <f>IF(NOT(#REF!="Indskrevet"),"",IF(E9094="",FALSE,AND(NOT(#REF!),VALUE(RIGHT(CONCATENATE(YEAR(E9094)),2))=15)))</f>
        <v>#REF!</v>
      </c>
      <c r="S9094" t="e">
        <f t="shared" si="1139"/>
        <v>#REF!</v>
      </c>
      <c r="T9094" t="e">
        <f t="shared" si="1140"/>
        <v>#REF!</v>
      </c>
      <c r="U9094" s="2" t="e">
        <f t="shared" si="1143"/>
        <v>#REF!</v>
      </c>
      <c r="V9094" s="2"/>
    </row>
    <row r="9095" spans="1:22" x14ac:dyDescent="0.25">
      <c r="A9095" t="s">
        <v>5069</v>
      </c>
      <c r="B9095" t="s">
        <v>5070</v>
      </c>
      <c r="C9095">
        <v>0</v>
      </c>
      <c r="K9095" t="b">
        <f>LOOKUP(A9095,'[1]UDDATA-1'!B:B,'[1]UDDATA-1'!A:A)&lt;&gt;LOOKUP(A9095,'[1]UDDATA-2'!B:B,'[1]UDDATA-2'!A:A)</f>
        <v>0</v>
      </c>
      <c r="L9095" t="str">
        <f t="shared" si="1136"/>
        <v/>
      </c>
      <c r="M9095" t="str">
        <f t="shared" si="1137"/>
        <v/>
      </c>
      <c r="N9095" t="str">
        <f t="shared" si="1138"/>
        <v/>
      </c>
      <c r="O9095" t="e">
        <f>IF(AND(A9095&lt;&gt;A9094,#REF!&lt;&gt;""),#REF!,"")</f>
        <v>#REF!</v>
      </c>
      <c r="P9095" t="e">
        <f t="shared" si="1141"/>
        <v>#REF!</v>
      </c>
      <c r="Q9095" s="2" t="e">
        <f t="shared" ca="1" si="1142"/>
        <v>#REF!</v>
      </c>
      <c r="R9095" t="e">
        <f>IF(NOT(#REF!="Indskrevet"),"",IF(E9095="",FALSE,AND(NOT(#REF!),VALUE(RIGHT(CONCATENATE(YEAR(E9095)),2))=15)))</f>
        <v>#REF!</v>
      </c>
      <c r="S9095" t="e">
        <f t="shared" si="1139"/>
        <v>#REF!</v>
      </c>
      <c r="T9095" t="e">
        <f t="shared" si="1140"/>
        <v>#REF!</v>
      </c>
      <c r="U9095" s="2" t="e">
        <f t="shared" si="1143"/>
        <v>#REF!</v>
      </c>
      <c r="V9095" s="2"/>
    </row>
    <row r="9096" spans="1:22" x14ac:dyDescent="0.25">
      <c r="A9096" t="s">
        <v>5071</v>
      </c>
      <c r="B9096" t="s">
        <v>5072</v>
      </c>
      <c r="C9096">
        <v>64.999999999998593</v>
      </c>
      <c r="K9096" t="b">
        <f>LOOKUP(A9096,'[1]UDDATA-1'!B:B,'[1]UDDATA-1'!A:A)&lt;&gt;LOOKUP(A9096,'[1]UDDATA-2'!B:B,'[1]UDDATA-2'!A:A)</f>
        <v>0</v>
      </c>
      <c r="L9096" t="str">
        <f t="shared" si="1136"/>
        <v/>
      </c>
      <c r="M9096" t="str">
        <f t="shared" si="1137"/>
        <v/>
      </c>
      <c r="N9096" t="str">
        <f t="shared" si="1138"/>
        <v/>
      </c>
      <c r="O9096" t="e">
        <f>IF(AND(A9096&lt;&gt;A9095,#REF!&lt;&gt;""),#REF!,"")</f>
        <v>#REF!</v>
      </c>
      <c r="P9096" t="e">
        <f t="shared" si="1141"/>
        <v>#REF!</v>
      </c>
      <c r="Q9096" s="2" t="e">
        <f t="shared" ca="1" si="1142"/>
        <v>#REF!</v>
      </c>
      <c r="R9096" t="e">
        <f>IF(NOT(#REF!="Indskrevet"),"",IF(E9096="",FALSE,AND(NOT(#REF!),VALUE(RIGHT(CONCATENATE(YEAR(E9096)),2))=15)))</f>
        <v>#REF!</v>
      </c>
      <c r="S9096" t="e">
        <f t="shared" si="1139"/>
        <v>#REF!</v>
      </c>
      <c r="T9096" t="e">
        <f t="shared" si="1140"/>
        <v>#REF!</v>
      </c>
      <c r="U9096" s="2" t="e">
        <f t="shared" si="1143"/>
        <v>#REF!</v>
      </c>
      <c r="V9096" s="2"/>
    </row>
    <row r="9097" spans="1:22" x14ac:dyDescent="0.25">
      <c r="A9097" t="s">
        <v>5073</v>
      </c>
      <c r="B9097" t="s">
        <v>5074</v>
      </c>
      <c r="C9097">
        <v>79.999999999998593</v>
      </c>
      <c r="D9097" t="s">
        <v>5296</v>
      </c>
      <c r="E9097" s="1">
        <v>41652</v>
      </c>
      <c r="F9097" t="s">
        <v>5286</v>
      </c>
      <c r="G9097">
        <v>1</v>
      </c>
      <c r="H9097" t="s">
        <v>5287</v>
      </c>
      <c r="I9097" t="s">
        <v>5288</v>
      </c>
      <c r="J9097" t="s">
        <v>5289</v>
      </c>
      <c r="K9097" t="b">
        <f>LOOKUP(A9097,'[1]UDDATA-1'!B:B,'[1]UDDATA-1'!A:A)&lt;&gt;LOOKUP(A9097,'[1]UDDATA-2'!B:B,'[1]UDDATA-2'!A:A)</f>
        <v>0</v>
      </c>
      <c r="L9097" t="str">
        <f t="shared" si="1136"/>
        <v>Grundlæggende programmering</v>
      </c>
      <c r="M9097">
        <f t="shared" si="1137"/>
        <v>7</v>
      </c>
      <c r="N9097" t="str">
        <f t="shared" si="1138"/>
        <v/>
      </c>
      <c r="O9097" t="e">
        <f>IF(AND(A9097&lt;&gt;A9096,#REF!&lt;&gt;""),#REF!,"")</f>
        <v>#REF!</v>
      </c>
      <c r="P9097" t="e">
        <f t="shared" si="1141"/>
        <v>#REF!</v>
      </c>
      <c r="Q9097" s="2" t="e">
        <f t="shared" ca="1" si="1142"/>
        <v>#REF!</v>
      </c>
      <c r="R9097" t="e">
        <f>IF(NOT(#REF!="Indskrevet"),"",IF(E9097="",FALSE,AND(NOT(#REF!),VALUE(RIGHT(CONCATENATE(YEAR(E9097)),2))=15)))</f>
        <v>#REF!</v>
      </c>
      <c r="S9097" t="e">
        <f t="shared" si="1139"/>
        <v>#REF!</v>
      </c>
      <c r="T9097" t="e">
        <f t="shared" si="1140"/>
        <v>#REF!</v>
      </c>
      <c r="U9097" s="2" t="e">
        <f t="shared" si="1143"/>
        <v>#REF!</v>
      </c>
      <c r="V9097" s="2"/>
    </row>
    <row r="9098" spans="1:22" x14ac:dyDescent="0.25">
      <c r="A9098" t="s">
        <v>5073</v>
      </c>
      <c r="B9098" t="s">
        <v>5074</v>
      </c>
      <c r="C9098">
        <v>79.999999999998593</v>
      </c>
      <c r="D9098" t="s">
        <v>5296</v>
      </c>
      <c r="E9098" s="1">
        <v>41815</v>
      </c>
      <c r="F9098" t="s">
        <v>5291</v>
      </c>
      <c r="G9098">
        <v>1</v>
      </c>
      <c r="H9098" t="s">
        <v>5287</v>
      </c>
      <c r="I9098" t="s">
        <v>5292</v>
      </c>
      <c r="J9098" t="s">
        <v>5293</v>
      </c>
      <c r="K9098" t="b">
        <f>LOOKUP(A9098,'[1]UDDATA-1'!B:B,'[1]UDDATA-1'!A:A)&lt;&gt;LOOKUP(A9098,'[1]UDDATA-2'!B:B,'[1]UDDATA-2'!A:A)</f>
        <v>0</v>
      </c>
      <c r="L9098" t="str">
        <f t="shared" si="1136"/>
        <v>Matematik til multimedie-applikationer</v>
      </c>
      <c r="M9098">
        <f t="shared" si="1137"/>
        <v>7</v>
      </c>
      <c r="N9098" t="str">
        <f t="shared" si="1138"/>
        <v/>
      </c>
      <c r="O9098" t="e">
        <f>IF(AND(A9098&lt;&gt;A9097,#REF!&lt;&gt;""),#REF!,"")</f>
        <v>#REF!</v>
      </c>
      <c r="P9098" t="e">
        <f t="shared" si="1141"/>
        <v>#REF!</v>
      </c>
      <c r="Q9098" s="2" t="e">
        <f t="shared" ca="1" si="1142"/>
        <v>#REF!</v>
      </c>
      <c r="R9098" t="e">
        <f>IF(NOT(#REF!="Indskrevet"),"",IF(E9098="",FALSE,AND(NOT(#REF!),VALUE(RIGHT(CONCATENATE(YEAR(E9098)),2))=15)))</f>
        <v>#REF!</v>
      </c>
      <c r="S9098" t="e">
        <f t="shared" si="1139"/>
        <v>#REF!</v>
      </c>
      <c r="T9098" t="e">
        <f t="shared" si="1140"/>
        <v>#REF!</v>
      </c>
      <c r="U9098" s="2" t="e">
        <f t="shared" si="1143"/>
        <v>#REF!</v>
      </c>
      <c r="V9098" s="2"/>
    </row>
    <row r="9099" spans="1:22" x14ac:dyDescent="0.25">
      <c r="A9099" t="s">
        <v>5073</v>
      </c>
      <c r="B9099" t="s">
        <v>5074</v>
      </c>
      <c r="C9099">
        <v>79.999999999998593</v>
      </c>
      <c r="D9099" t="s">
        <v>5306</v>
      </c>
      <c r="E9099" s="1">
        <v>41824</v>
      </c>
      <c r="F9099" t="s">
        <v>5294</v>
      </c>
      <c r="G9099">
        <v>1</v>
      </c>
      <c r="H9099" t="s">
        <v>5307</v>
      </c>
      <c r="I9099" t="s">
        <v>5295</v>
      </c>
      <c r="J9099" t="s">
        <v>5293</v>
      </c>
      <c r="K9099" t="b">
        <f>LOOKUP(A9099,'[1]UDDATA-1'!B:B,'[1]UDDATA-1'!A:A)&lt;&gt;LOOKUP(A9099,'[1]UDDATA-2'!B:B,'[1]UDDATA-2'!A:A)</f>
        <v>0</v>
      </c>
      <c r="L9099" t="str">
        <f t="shared" si="1136"/>
        <v>Fysisk interface design</v>
      </c>
      <c r="M9099">
        <f t="shared" si="1137"/>
        <v>0</v>
      </c>
      <c r="N9099" t="str">
        <f t="shared" si="1138"/>
        <v/>
      </c>
      <c r="O9099" t="e">
        <f>IF(AND(A9099&lt;&gt;A9098,#REF!&lt;&gt;""),#REF!,"")</f>
        <v>#REF!</v>
      </c>
      <c r="P9099" t="e">
        <f t="shared" si="1141"/>
        <v>#REF!</v>
      </c>
      <c r="Q9099" s="2" t="e">
        <f t="shared" ca="1" si="1142"/>
        <v>#REF!</v>
      </c>
      <c r="R9099" t="e">
        <f>IF(NOT(#REF!="Indskrevet"),"",IF(E9099="",FALSE,AND(NOT(#REF!),VALUE(RIGHT(CONCATENATE(YEAR(E9099)),2))=15)))</f>
        <v>#REF!</v>
      </c>
      <c r="S9099" t="e">
        <f t="shared" si="1139"/>
        <v>#REF!</v>
      </c>
      <c r="T9099" t="e">
        <f t="shared" si="1140"/>
        <v>#REF!</v>
      </c>
      <c r="U9099" s="2" t="e">
        <f t="shared" si="1143"/>
        <v>#REF!</v>
      </c>
      <c r="V9099" s="2"/>
    </row>
    <row r="9100" spans="1:22" x14ac:dyDescent="0.25">
      <c r="A9100" t="s">
        <v>5073</v>
      </c>
      <c r="B9100" t="s">
        <v>5074</v>
      </c>
      <c r="C9100">
        <v>79.999999999998593</v>
      </c>
      <c r="D9100" t="s">
        <v>5296</v>
      </c>
      <c r="E9100" s="1">
        <v>41897</v>
      </c>
      <c r="F9100" t="s">
        <v>5294</v>
      </c>
      <c r="G9100">
        <v>2</v>
      </c>
      <c r="H9100" t="s">
        <v>5287</v>
      </c>
      <c r="I9100" t="s">
        <v>5295</v>
      </c>
      <c r="J9100" t="s">
        <v>5299</v>
      </c>
      <c r="K9100" t="b">
        <f>LOOKUP(A9100,'[1]UDDATA-1'!B:B,'[1]UDDATA-1'!A:A)&lt;&gt;LOOKUP(A9100,'[1]UDDATA-2'!B:B,'[1]UDDATA-2'!A:A)</f>
        <v>0</v>
      </c>
      <c r="L9100" t="str">
        <f t="shared" si="1136"/>
        <v/>
      </c>
      <c r="M9100" t="str">
        <f t="shared" si="1137"/>
        <v/>
      </c>
      <c r="N9100" t="str">
        <f t="shared" si="1138"/>
        <v/>
      </c>
      <c r="O9100" t="e">
        <f>IF(AND(A9100&lt;&gt;A9099,#REF!&lt;&gt;""),#REF!,"")</f>
        <v>#REF!</v>
      </c>
      <c r="P9100" t="e">
        <f t="shared" si="1141"/>
        <v>#REF!</v>
      </c>
      <c r="Q9100" s="2" t="e">
        <f t="shared" ca="1" si="1142"/>
        <v>#REF!</v>
      </c>
      <c r="R9100" t="e">
        <f>IF(NOT(#REF!="Indskrevet"),"",IF(E9100="",FALSE,AND(NOT(#REF!),VALUE(RIGHT(CONCATENATE(YEAR(E9100)),2))=15)))</f>
        <v>#REF!</v>
      </c>
      <c r="S9100" t="e">
        <f t="shared" si="1139"/>
        <v>#REF!</v>
      </c>
      <c r="T9100" t="e">
        <f t="shared" si="1140"/>
        <v>#REF!</v>
      </c>
      <c r="U9100" s="2" t="e">
        <f t="shared" si="1143"/>
        <v>#REF!</v>
      </c>
      <c r="V9100" s="2"/>
    </row>
    <row r="9101" spans="1:22" x14ac:dyDescent="0.25">
      <c r="A9101" t="s">
        <v>5073</v>
      </c>
      <c r="B9101" t="s">
        <v>5074</v>
      </c>
      <c r="C9101">
        <v>79.999999999998593</v>
      </c>
      <c r="D9101" t="s">
        <v>5327</v>
      </c>
      <c r="E9101" s="1">
        <v>42027</v>
      </c>
      <c r="F9101" t="s">
        <v>5297</v>
      </c>
      <c r="G9101">
        <v>1</v>
      </c>
      <c r="H9101" t="s">
        <v>5287</v>
      </c>
      <c r="I9101" t="s">
        <v>5298</v>
      </c>
      <c r="J9101" t="s">
        <v>5299</v>
      </c>
      <c r="K9101" t="b">
        <f>LOOKUP(A9101,'[1]UDDATA-1'!B:B,'[1]UDDATA-1'!A:A)&lt;&gt;LOOKUP(A9101,'[1]UDDATA-2'!B:B,'[1]UDDATA-2'!A:A)</f>
        <v>0</v>
      </c>
      <c r="L9101" t="str">
        <f t="shared" si="1136"/>
        <v>Proceduremæssig programmering</v>
      </c>
      <c r="M9101">
        <f t="shared" si="1137"/>
        <v>-3</v>
      </c>
      <c r="N9101" t="str">
        <f t="shared" si="1138"/>
        <v/>
      </c>
      <c r="O9101" t="e">
        <f>IF(AND(A9101&lt;&gt;A9100,#REF!&lt;&gt;""),#REF!,"")</f>
        <v>#REF!</v>
      </c>
      <c r="P9101" t="e">
        <f t="shared" si="1141"/>
        <v>#REF!</v>
      </c>
      <c r="Q9101" s="2" t="e">
        <f t="shared" ca="1" si="1142"/>
        <v>#REF!</v>
      </c>
      <c r="R9101" t="e">
        <f>IF(NOT(#REF!="Indskrevet"),"",IF(E9101="",FALSE,AND(NOT(#REF!),VALUE(RIGHT(CONCATENATE(YEAR(E9101)),2))=15)))</f>
        <v>#REF!</v>
      </c>
      <c r="S9101" t="e">
        <f t="shared" si="1139"/>
        <v>#REF!</v>
      </c>
      <c r="T9101" t="e">
        <f t="shared" si="1140"/>
        <v>#REF!</v>
      </c>
      <c r="U9101" s="2" t="e">
        <f t="shared" si="1143"/>
        <v>#REF!</v>
      </c>
      <c r="V9101" s="2"/>
    </row>
    <row r="9102" spans="1:22" x14ac:dyDescent="0.25">
      <c r="A9102" t="s">
        <v>5076</v>
      </c>
      <c r="B9102" t="s">
        <v>5077</v>
      </c>
      <c r="C9102">
        <v>4.9999999999998002</v>
      </c>
      <c r="K9102" t="b">
        <f>LOOKUP(A9102,'[1]UDDATA-1'!B:B,'[1]UDDATA-1'!A:A)&lt;&gt;LOOKUP(A9102,'[1]UDDATA-2'!B:B,'[1]UDDATA-2'!A:A)</f>
        <v>0</v>
      </c>
      <c r="L9102" t="str">
        <f t="shared" si="1136"/>
        <v/>
      </c>
      <c r="M9102" t="str">
        <f t="shared" si="1137"/>
        <v/>
      </c>
      <c r="N9102" t="str">
        <f t="shared" si="1138"/>
        <v/>
      </c>
      <c r="O9102" t="e">
        <f>IF(AND(A9102&lt;&gt;A9101,#REF!&lt;&gt;""),#REF!,"")</f>
        <v>#REF!</v>
      </c>
      <c r="P9102" t="e">
        <f t="shared" si="1141"/>
        <v>#REF!</v>
      </c>
      <c r="Q9102" s="2" t="e">
        <f t="shared" ca="1" si="1142"/>
        <v>#REF!</v>
      </c>
      <c r="R9102" t="e">
        <f>IF(NOT(#REF!="Indskrevet"),"",IF(E9102="",FALSE,AND(NOT(#REF!),VALUE(RIGHT(CONCATENATE(YEAR(E9102)),2))=15)))</f>
        <v>#REF!</v>
      </c>
      <c r="S9102" t="e">
        <f t="shared" si="1139"/>
        <v>#REF!</v>
      </c>
      <c r="T9102" t="e">
        <f t="shared" si="1140"/>
        <v>#REF!</v>
      </c>
      <c r="U9102" s="2" t="e">
        <f t="shared" si="1143"/>
        <v>#REF!</v>
      </c>
      <c r="V9102" s="2"/>
    </row>
    <row r="9103" spans="1:22" x14ac:dyDescent="0.25">
      <c r="A9103" t="s">
        <v>5078</v>
      </c>
      <c r="B9103" t="s">
        <v>5079</v>
      </c>
      <c r="C9103">
        <v>59.999999999998799</v>
      </c>
      <c r="D9103" t="s">
        <v>5296</v>
      </c>
      <c r="E9103" s="1">
        <v>42031</v>
      </c>
      <c r="F9103" t="s">
        <v>5308</v>
      </c>
      <c r="G9103">
        <v>1</v>
      </c>
      <c r="H9103" t="s">
        <v>5287</v>
      </c>
      <c r="I9103" t="s">
        <v>5288</v>
      </c>
      <c r="J9103" t="s">
        <v>5289</v>
      </c>
      <c r="K9103" t="b">
        <f>LOOKUP(A9103,'[1]UDDATA-1'!B:B,'[1]UDDATA-1'!A:A)&lt;&gt;LOOKUP(A9103,'[1]UDDATA-2'!B:B,'[1]UDDATA-2'!A:A)</f>
        <v>0</v>
      </c>
      <c r="L9103" t="str">
        <f t="shared" si="1136"/>
        <v>Grundlæggende programmering</v>
      </c>
      <c r="M9103">
        <f t="shared" si="1137"/>
        <v>7</v>
      </c>
      <c r="N9103" t="str">
        <f t="shared" si="1138"/>
        <v/>
      </c>
      <c r="O9103" t="e">
        <f>IF(AND(A9103&lt;&gt;A9102,#REF!&lt;&gt;""),#REF!,"")</f>
        <v>#REF!</v>
      </c>
      <c r="P9103" t="e">
        <f t="shared" si="1141"/>
        <v>#REF!</v>
      </c>
      <c r="Q9103" s="2" t="e">
        <f t="shared" ca="1" si="1142"/>
        <v>#REF!</v>
      </c>
      <c r="R9103" t="e">
        <f>IF(NOT(#REF!="Indskrevet"),"",IF(E9103="",FALSE,AND(NOT(#REF!),VALUE(RIGHT(CONCATENATE(YEAR(E9103)),2))=15)))</f>
        <v>#REF!</v>
      </c>
      <c r="S9103" t="e">
        <f t="shared" si="1139"/>
        <v>#REF!</v>
      </c>
      <c r="T9103" t="e">
        <f t="shared" si="1140"/>
        <v>#REF!</v>
      </c>
      <c r="U9103" s="2" t="e">
        <f t="shared" si="1143"/>
        <v>#REF!</v>
      </c>
      <c r="V9103" s="2"/>
    </row>
    <row r="9104" spans="1:22" x14ac:dyDescent="0.25">
      <c r="A9104" t="s">
        <v>5078</v>
      </c>
      <c r="B9104" t="s">
        <v>5079</v>
      </c>
      <c r="C9104">
        <v>59.999999999998799</v>
      </c>
      <c r="D9104" t="s">
        <v>5306</v>
      </c>
      <c r="E9104" s="1">
        <v>42178</v>
      </c>
      <c r="F9104" t="s">
        <v>5309</v>
      </c>
      <c r="G9104">
        <v>1</v>
      </c>
      <c r="H9104" t="s">
        <v>5307</v>
      </c>
      <c r="I9104" t="s">
        <v>5292</v>
      </c>
      <c r="J9104" t="s">
        <v>5293</v>
      </c>
      <c r="K9104" t="b">
        <f>LOOKUP(A9104,'[1]UDDATA-1'!B:B,'[1]UDDATA-1'!A:A)&lt;&gt;LOOKUP(A9104,'[1]UDDATA-2'!B:B,'[1]UDDATA-2'!A:A)</f>
        <v>0</v>
      </c>
      <c r="L9104" t="str">
        <f t="shared" si="1136"/>
        <v>Matematik til multimedie-applikationer</v>
      </c>
      <c r="M9104">
        <f t="shared" si="1137"/>
        <v>0</v>
      </c>
      <c r="N9104" t="str">
        <f t="shared" si="1138"/>
        <v/>
      </c>
      <c r="O9104" t="e">
        <f>IF(AND(A9104&lt;&gt;A9103,#REF!&lt;&gt;""),#REF!,"")</f>
        <v>#REF!</v>
      </c>
      <c r="P9104" t="e">
        <f t="shared" si="1141"/>
        <v>#REF!</v>
      </c>
      <c r="Q9104" s="2" t="e">
        <f t="shared" ca="1" si="1142"/>
        <v>#REF!</v>
      </c>
      <c r="R9104" t="e">
        <f>IF(NOT(#REF!="Indskrevet"),"",IF(E9104="",FALSE,AND(NOT(#REF!),VALUE(RIGHT(CONCATENATE(YEAR(E9104)),2))=15)))</f>
        <v>#REF!</v>
      </c>
      <c r="S9104" t="e">
        <f t="shared" si="1139"/>
        <v>#REF!</v>
      </c>
      <c r="T9104" t="e">
        <f t="shared" si="1140"/>
        <v>#REF!</v>
      </c>
      <c r="U9104" s="2" t="e">
        <f t="shared" si="1143"/>
        <v>#REF!</v>
      </c>
      <c r="V9104" s="2"/>
    </row>
    <row r="9105" spans="1:22" x14ac:dyDescent="0.25">
      <c r="A9105" t="s">
        <v>5078</v>
      </c>
      <c r="B9105" t="s">
        <v>5079</v>
      </c>
      <c r="C9105">
        <v>59.999999999998799</v>
      </c>
      <c r="D9105" t="s">
        <v>5317</v>
      </c>
      <c r="E9105" s="1">
        <v>42249</v>
      </c>
      <c r="F9105" t="s">
        <v>5309</v>
      </c>
      <c r="G9105">
        <v>2</v>
      </c>
      <c r="H9105" t="s">
        <v>5287</v>
      </c>
      <c r="I9105" t="s">
        <v>5292</v>
      </c>
      <c r="J9105" t="s">
        <v>5299</v>
      </c>
      <c r="K9105" t="b">
        <f>LOOKUP(A9105,'[1]UDDATA-1'!B:B,'[1]UDDATA-1'!A:A)&lt;&gt;LOOKUP(A9105,'[1]UDDATA-2'!B:B,'[1]UDDATA-2'!A:A)</f>
        <v>0</v>
      </c>
      <c r="L9105" t="str">
        <f t="shared" si="1136"/>
        <v/>
      </c>
      <c r="M9105" t="str">
        <f t="shared" si="1137"/>
        <v/>
      </c>
      <c r="N9105" t="str">
        <f t="shared" si="1138"/>
        <v/>
      </c>
      <c r="O9105" t="e">
        <f>IF(AND(A9105&lt;&gt;A9104,#REF!&lt;&gt;""),#REF!,"")</f>
        <v>#REF!</v>
      </c>
      <c r="P9105" t="e">
        <f t="shared" si="1141"/>
        <v>#REF!</v>
      </c>
      <c r="Q9105" s="2" t="e">
        <f t="shared" ca="1" si="1142"/>
        <v>#REF!</v>
      </c>
      <c r="R9105" t="e">
        <f>IF(NOT(#REF!="Indskrevet"),"",IF(E9105="",FALSE,AND(NOT(#REF!),VALUE(RIGHT(CONCATENATE(YEAR(E9105)),2))=15)))</f>
        <v>#REF!</v>
      </c>
      <c r="S9105" t="e">
        <f t="shared" si="1139"/>
        <v>#REF!</v>
      </c>
      <c r="T9105" t="e">
        <f t="shared" si="1140"/>
        <v>#REF!</v>
      </c>
      <c r="U9105" s="2" t="e">
        <f t="shared" si="1143"/>
        <v>#REF!</v>
      </c>
      <c r="V9105" s="2"/>
    </row>
    <row r="9106" spans="1:22" x14ac:dyDescent="0.25">
      <c r="A9106" t="s">
        <v>5081</v>
      </c>
      <c r="B9106" t="s">
        <v>5082</v>
      </c>
      <c r="C9106">
        <v>24.999999999999599</v>
      </c>
      <c r="D9106" t="s">
        <v>5296</v>
      </c>
      <c r="E9106" s="1">
        <v>41646</v>
      </c>
      <c r="F9106" t="s">
        <v>5328</v>
      </c>
      <c r="G9106">
        <v>1</v>
      </c>
      <c r="H9106" t="s">
        <v>5287</v>
      </c>
      <c r="I9106" t="s">
        <v>5324</v>
      </c>
      <c r="J9106" t="s">
        <v>5289</v>
      </c>
      <c r="K9106" t="b">
        <f>LOOKUP(A9106,'[1]UDDATA-1'!B:B,'[1]UDDATA-1'!A:A)&lt;&gt;LOOKUP(A9106,'[1]UDDATA-2'!B:B,'[1]UDDATA-2'!A:A)</f>
        <v>0</v>
      </c>
      <c r="L9106" t="str">
        <f t="shared" si="1136"/>
        <v>Lineær algebra</v>
      </c>
      <c r="M9106">
        <f t="shared" si="1137"/>
        <v>7</v>
      </c>
      <c r="N9106" t="str">
        <f t="shared" si="1138"/>
        <v/>
      </c>
      <c r="O9106" t="e">
        <f>IF(AND(A9106&lt;&gt;A9105,#REF!&lt;&gt;""),#REF!,"")</f>
        <v>#REF!</v>
      </c>
      <c r="P9106" t="e">
        <f t="shared" si="1141"/>
        <v>#REF!</v>
      </c>
      <c r="Q9106" s="2" t="e">
        <f t="shared" ca="1" si="1142"/>
        <v>#REF!</v>
      </c>
      <c r="R9106" t="e">
        <f>IF(NOT(#REF!="Indskrevet"),"",IF(E9106="",FALSE,AND(NOT(#REF!),VALUE(RIGHT(CONCATENATE(YEAR(E9106)),2))=15)))</f>
        <v>#REF!</v>
      </c>
      <c r="S9106" t="e">
        <f t="shared" si="1139"/>
        <v>#REF!</v>
      </c>
      <c r="T9106" t="e">
        <f t="shared" si="1140"/>
        <v>#REF!</v>
      </c>
      <c r="U9106" s="2" t="e">
        <f t="shared" si="1143"/>
        <v>#REF!</v>
      </c>
      <c r="V9106" s="2"/>
    </row>
    <row r="9107" spans="1:22" x14ac:dyDescent="0.25">
      <c r="A9107" t="s">
        <v>5083</v>
      </c>
      <c r="B9107" t="s">
        <v>5084</v>
      </c>
      <c r="C9107">
        <v>119.999999999998</v>
      </c>
      <c r="D9107" t="s">
        <v>5296</v>
      </c>
      <c r="E9107" s="1">
        <v>41646</v>
      </c>
      <c r="F9107" t="s">
        <v>5328</v>
      </c>
      <c r="G9107">
        <v>1</v>
      </c>
      <c r="H9107" t="s">
        <v>5287</v>
      </c>
      <c r="I9107" t="s">
        <v>5324</v>
      </c>
      <c r="J9107" t="s">
        <v>5289</v>
      </c>
      <c r="K9107" t="b">
        <f>LOOKUP(A9107,'[1]UDDATA-1'!B:B,'[1]UDDATA-1'!A:A)&lt;&gt;LOOKUP(A9107,'[1]UDDATA-2'!B:B,'[1]UDDATA-2'!A:A)</f>
        <v>0</v>
      </c>
      <c r="L9107" t="str">
        <f t="shared" si="1136"/>
        <v/>
      </c>
      <c r="M9107" t="str">
        <f t="shared" si="1137"/>
        <v/>
      </c>
      <c r="N9107" t="str">
        <f t="shared" si="1138"/>
        <v/>
      </c>
      <c r="O9107" t="e">
        <f>IF(AND(A9107&lt;&gt;A9106,#REF!&lt;&gt;""),#REF!,"")</f>
        <v>#REF!</v>
      </c>
      <c r="P9107" t="e">
        <f t="shared" si="1141"/>
        <v>#REF!</v>
      </c>
      <c r="Q9107" s="2" t="e">
        <f t="shared" ca="1" si="1142"/>
        <v>#REF!</v>
      </c>
      <c r="R9107" t="e">
        <f>IF(NOT(#REF!="Indskrevet"),"",IF(E9107="",FALSE,AND(NOT(#REF!),VALUE(RIGHT(CONCATENATE(YEAR(E9107)),2))=15)))</f>
        <v>#REF!</v>
      </c>
      <c r="S9107" t="e">
        <f t="shared" si="1139"/>
        <v>#REF!</v>
      </c>
      <c r="T9107" t="e">
        <f t="shared" si="1140"/>
        <v>#REF!</v>
      </c>
      <c r="U9107" s="2" t="e">
        <f t="shared" si="1143"/>
        <v>#REF!</v>
      </c>
      <c r="V9107" s="2"/>
    </row>
    <row r="9108" spans="1:22" x14ac:dyDescent="0.25">
      <c r="A9108" t="s">
        <v>5083</v>
      </c>
      <c r="B9108" t="s">
        <v>5084</v>
      </c>
      <c r="C9108">
        <v>119.999999999998</v>
      </c>
      <c r="D9108" t="s">
        <v>5317</v>
      </c>
      <c r="E9108" s="1">
        <v>41823</v>
      </c>
      <c r="F9108" t="s">
        <v>5329</v>
      </c>
      <c r="G9108">
        <v>1</v>
      </c>
      <c r="H9108" t="s">
        <v>5287</v>
      </c>
      <c r="I9108" t="s">
        <v>5330</v>
      </c>
      <c r="J9108" t="s">
        <v>5293</v>
      </c>
      <c r="K9108" t="b">
        <f>LOOKUP(A9108,'[1]UDDATA-1'!B:B,'[1]UDDATA-1'!A:A)&lt;&gt;LOOKUP(A9108,'[1]UDDATA-2'!B:B,'[1]UDDATA-2'!A:A)</f>
        <v>0</v>
      </c>
      <c r="L9108" t="str">
        <f t="shared" si="1136"/>
        <v>Diskret matematik</v>
      </c>
      <c r="M9108">
        <f t="shared" si="1137"/>
        <v>4</v>
      </c>
      <c r="N9108" t="str">
        <f t="shared" si="1138"/>
        <v/>
      </c>
      <c r="O9108" t="e">
        <f>IF(AND(A9108&lt;&gt;A9107,#REF!&lt;&gt;""),#REF!,"")</f>
        <v>#REF!</v>
      </c>
      <c r="P9108" t="e">
        <f t="shared" si="1141"/>
        <v>#REF!</v>
      </c>
      <c r="Q9108" s="2" t="e">
        <f t="shared" ca="1" si="1142"/>
        <v>#REF!</v>
      </c>
      <c r="R9108" t="e">
        <f>IF(NOT(#REF!="Indskrevet"),"",IF(E9108="",FALSE,AND(NOT(#REF!),VALUE(RIGHT(CONCATENATE(YEAR(E9108)),2))=15)))</f>
        <v>#REF!</v>
      </c>
      <c r="S9108" t="e">
        <f t="shared" si="1139"/>
        <v>#REF!</v>
      </c>
      <c r="T9108" t="e">
        <f t="shared" si="1140"/>
        <v>#REF!</v>
      </c>
      <c r="U9108" s="2" t="e">
        <f t="shared" si="1143"/>
        <v>#REF!</v>
      </c>
      <c r="V9108" s="2"/>
    </row>
    <row r="9109" spans="1:22" x14ac:dyDescent="0.25">
      <c r="A9109" t="s">
        <v>5083</v>
      </c>
      <c r="B9109" t="s">
        <v>5084</v>
      </c>
      <c r="C9109">
        <v>119.999999999998</v>
      </c>
      <c r="D9109" t="s">
        <v>5300</v>
      </c>
      <c r="E9109" s="1">
        <v>41813</v>
      </c>
      <c r="F9109" t="s">
        <v>5331</v>
      </c>
      <c r="G9109">
        <v>1</v>
      </c>
      <c r="H9109" t="s">
        <v>5287</v>
      </c>
      <c r="I9109" t="s">
        <v>5332</v>
      </c>
      <c r="J9109" t="s">
        <v>5293</v>
      </c>
      <c r="K9109" t="b">
        <f>LOOKUP(A9109,'[1]UDDATA-1'!B:B,'[1]UDDATA-1'!A:A)&lt;&gt;LOOKUP(A9109,'[1]UDDATA-2'!B:B,'[1]UDDATA-2'!A:A)</f>
        <v>0</v>
      </c>
      <c r="L9109" t="str">
        <f t="shared" si="1136"/>
        <v>Computerarkitektur</v>
      </c>
      <c r="M9109">
        <f t="shared" si="1137"/>
        <v>12</v>
      </c>
      <c r="N9109" t="str">
        <f t="shared" si="1138"/>
        <v/>
      </c>
      <c r="O9109" t="e">
        <f>IF(AND(A9109&lt;&gt;A9108,#REF!&lt;&gt;""),#REF!,"")</f>
        <v>#REF!</v>
      </c>
      <c r="P9109" t="e">
        <f t="shared" si="1141"/>
        <v>#REF!</v>
      </c>
      <c r="Q9109" s="2" t="e">
        <f t="shared" ca="1" si="1142"/>
        <v>#REF!</v>
      </c>
      <c r="R9109" t="e">
        <f>IF(NOT(#REF!="Indskrevet"),"",IF(E9109="",FALSE,AND(NOT(#REF!),VALUE(RIGHT(CONCATENATE(YEAR(E9109)),2))=15)))</f>
        <v>#REF!</v>
      </c>
      <c r="S9109" t="e">
        <f t="shared" si="1139"/>
        <v>#REF!</v>
      </c>
      <c r="T9109" t="e">
        <f t="shared" si="1140"/>
        <v>#REF!</v>
      </c>
      <c r="U9109" s="2" t="e">
        <f t="shared" si="1143"/>
        <v>#REF!</v>
      </c>
      <c r="V9109" s="2"/>
    </row>
    <row r="9110" spans="1:22" x14ac:dyDescent="0.25">
      <c r="A9110" t="s">
        <v>5083</v>
      </c>
      <c r="B9110" t="s">
        <v>5084</v>
      </c>
      <c r="C9110">
        <v>119.999999999998</v>
      </c>
      <c r="D9110" t="s">
        <v>5290</v>
      </c>
      <c r="E9110" s="1">
        <v>41820</v>
      </c>
      <c r="F9110" t="s">
        <v>5333</v>
      </c>
      <c r="G9110">
        <v>1</v>
      </c>
      <c r="H9110" t="s">
        <v>5287</v>
      </c>
      <c r="I9110" t="s">
        <v>5334</v>
      </c>
      <c r="J9110" t="s">
        <v>5293</v>
      </c>
      <c r="K9110" t="b">
        <f>LOOKUP(A9110,'[1]UDDATA-1'!B:B,'[1]UDDATA-1'!A:A)&lt;&gt;LOOKUP(A9110,'[1]UDDATA-2'!B:B,'[1]UDDATA-2'!A:A)</f>
        <v>0</v>
      </c>
      <c r="L9110" t="str">
        <f t="shared" si="1136"/>
        <v>Objektorienteret programmering</v>
      </c>
      <c r="M9110">
        <f t="shared" si="1137"/>
        <v>10</v>
      </c>
      <c r="N9110" t="str">
        <f t="shared" si="1138"/>
        <v/>
      </c>
      <c r="O9110" t="e">
        <f>IF(AND(A9110&lt;&gt;A9109,#REF!&lt;&gt;""),#REF!,"")</f>
        <v>#REF!</v>
      </c>
      <c r="P9110" t="e">
        <f t="shared" si="1141"/>
        <v>#REF!</v>
      </c>
      <c r="Q9110" s="2" t="e">
        <f t="shared" ca="1" si="1142"/>
        <v>#REF!</v>
      </c>
      <c r="R9110" t="e">
        <f>IF(NOT(#REF!="Indskrevet"),"",IF(E9110="",FALSE,AND(NOT(#REF!),VALUE(RIGHT(CONCATENATE(YEAR(E9110)),2))=15)))</f>
        <v>#REF!</v>
      </c>
      <c r="S9110" t="e">
        <f t="shared" si="1139"/>
        <v>#REF!</v>
      </c>
      <c r="T9110" t="e">
        <f t="shared" si="1140"/>
        <v>#REF!</v>
      </c>
      <c r="U9110" s="2" t="e">
        <f t="shared" si="1143"/>
        <v>#REF!</v>
      </c>
      <c r="V9110" s="2"/>
    </row>
    <row r="9111" spans="1:22" x14ac:dyDescent="0.25">
      <c r="A9111" t="s">
        <v>5083</v>
      </c>
      <c r="B9111" t="s">
        <v>5084</v>
      </c>
      <c r="C9111">
        <v>119.999999999998</v>
      </c>
      <c r="D9111" t="s">
        <v>5290</v>
      </c>
      <c r="E9111" s="1">
        <v>42031</v>
      </c>
      <c r="F9111" t="s">
        <v>5339</v>
      </c>
      <c r="G9111">
        <v>1</v>
      </c>
      <c r="H9111" t="s">
        <v>5287</v>
      </c>
      <c r="I9111" t="s">
        <v>5340</v>
      </c>
      <c r="J9111" t="s">
        <v>5299</v>
      </c>
      <c r="K9111" t="b">
        <f>LOOKUP(A9111,'[1]UDDATA-1'!B:B,'[1]UDDATA-1'!A:A)&lt;&gt;LOOKUP(A9111,'[1]UDDATA-2'!B:B,'[1]UDDATA-2'!A:A)</f>
        <v>0</v>
      </c>
      <c r="L9111" t="str">
        <f t="shared" si="1136"/>
        <v>Algoritmik og datastrukturer</v>
      </c>
      <c r="M9111">
        <f t="shared" si="1137"/>
        <v>10</v>
      </c>
      <c r="N9111" t="str">
        <f t="shared" si="1138"/>
        <v/>
      </c>
      <c r="O9111" t="e">
        <f>IF(AND(A9111&lt;&gt;A9110,#REF!&lt;&gt;""),#REF!,"")</f>
        <v>#REF!</v>
      </c>
      <c r="P9111" t="e">
        <f t="shared" si="1141"/>
        <v>#REF!</v>
      </c>
      <c r="Q9111" s="2" t="e">
        <f t="shared" ca="1" si="1142"/>
        <v>#REF!</v>
      </c>
      <c r="R9111" t="e">
        <f>IF(NOT(#REF!="Indskrevet"),"",IF(E9111="",FALSE,AND(NOT(#REF!),VALUE(RIGHT(CONCATENATE(YEAR(E9111)),2))=15)))</f>
        <v>#REF!</v>
      </c>
      <c r="S9111" t="e">
        <f t="shared" si="1139"/>
        <v>#REF!</v>
      </c>
      <c r="T9111" t="e">
        <f t="shared" si="1140"/>
        <v>#REF!</v>
      </c>
      <c r="U9111" s="2" t="e">
        <f t="shared" si="1143"/>
        <v>#REF!</v>
      </c>
      <c r="V9111" s="2"/>
    </row>
    <row r="9112" spans="1:22" x14ac:dyDescent="0.25">
      <c r="A9112" t="s">
        <v>5083</v>
      </c>
      <c r="B9112" t="s">
        <v>5084</v>
      </c>
      <c r="C9112">
        <v>119.999999999998</v>
      </c>
      <c r="D9112" t="s">
        <v>5296</v>
      </c>
      <c r="E9112" s="1">
        <v>42172</v>
      </c>
      <c r="F9112" t="s">
        <v>5341</v>
      </c>
      <c r="G9112">
        <v>1</v>
      </c>
      <c r="H9112" t="s">
        <v>5287</v>
      </c>
      <c r="I9112" t="s">
        <v>5342</v>
      </c>
      <c r="J9112" t="s">
        <v>5303</v>
      </c>
      <c r="K9112" t="b">
        <f>LOOKUP(A9112,'[1]UDDATA-1'!B:B,'[1]UDDATA-1'!A:A)&lt;&gt;LOOKUP(A9112,'[1]UDDATA-2'!B:B,'[1]UDDATA-2'!A:A)</f>
        <v>0</v>
      </c>
      <c r="L9112" t="str">
        <f t="shared" si="1136"/>
        <v>Syntaks og semantik</v>
      </c>
      <c r="M9112">
        <f t="shared" si="1137"/>
        <v>7</v>
      </c>
      <c r="N9112" t="str">
        <f t="shared" si="1138"/>
        <v/>
      </c>
      <c r="O9112" t="e">
        <f>IF(AND(A9112&lt;&gt;A9111,#REF!&lt;&gt;""),#REF!,"")</f>
        <v>#REF!</v>
      </c>
      <c r="P9112" t="e">
        <f t="shared" si="1141"/>
        <v>#REF!</v>
      </c>
      <c r="Q9112" s="2" t="e">
        <f t="shared" ca="1" si="1142"/>
        <v>#REF!</v>
      </c>
      <c r="R9112" t="e">
        <f>IF(NOT(#REF!="Indskrevet"),"",IF(E9112="",FALSE,AND(NOT(#REF!),VALUE(RIGHT(CONCATENATE(YEAR(E9112)),2))=15)))</f>
        <v>#REF!</v>
      </c>
      <c r="S9112" t="e">
        <f t="shared" si="1139"/>
        <v>#REF!</v>
      </c>
      <c r="T9112" t="e">
        <f t="shared" si="1140"/>
        <v>#REF!</v>
      </c>
      <c r="U9112" s="2" t="e">
        <f t="shared" si="1143"/>
        <v>#REF!</v>
      </c>
      <c r="V9112" s="2"/>
    </row>
    <row r="9113" spans="1:22" x14ac:dyDescent="0.25">
      <c r="A9113" t="s">
        <v>5085</v>
      </c>
      <c r="B9113" t="s">
        <v>5086</v>
      </c>
      <c r="C9113">
        <v>4.9999999999998002</v>
      </c>
      <c r="K9113" t="b">
        <f>LOOKUP(A9113,'[1]UDDATA-1'!B:B,'[1]UDDATA-1'!A:A)&lt;&gt;LOOKUP(A9113,'[1]UDDATA-2'!B:B,'[1]UDDATA-2'!A:A)</f>
        <v>0</v>
      </c>
      <c r="L9113" t="str">
        <f t="shared" si="1136"/>
        <v/>
      </c>
      <c r="M9113" t="str">
        <f t="shared" si="1137"/>
        <v/>
      </c>
      <c r="N9113" t="str">
        <f t="shared" si="1138"/>
        <v/>
      </c>
      <c r="O9113" t="e">
        <f>IF(AND(A9113&lt;&gt;A9112,#REF!&lt;&gt;""),#REF!,"")</f>
        <v>#REF!</v>
      </c>
      <c r="P9113" t="e">
        <f t="shared" si="1141"/>
        <v>#REF!</v>
      </c>
      <c r="Q9113" s="2" t="e">
        <f t="shared" ca="1" si="1142"/>
        <v>#REF!</v>
      </c>
      <c r="R9113" t="e">
        <f>IF(NOT(#REF!="Indskrevet"),"",IF(E9113="",FALSE,AND(NOT(#REF!),VALUE(RIGHT(CONCATENATE(YEAR(E9113)),2))=15)))</f>
        <v>#REF!</v>
      </c>
      <c r="S9113" t="e">
        <f t="shared" si="1139"/>
        <v>#REF!</v>
      </c>
      <c r="T9113" t="e">
        <f t="shared" si="1140"/>
        <v>#REF!</v>
      </c>
      <c r="U9113" s="2" t="e">
        <f t="shared" si="1143"/>
        <v>#REF!</v>
      </c>
      <c r="V9113" s="2"/>
    </row>
    <row r="9114" spans="1:22" x14ac:dyDescent="0.25">
      <c r="A9114" t="s">
        <v>5087</v>
      </c>
      <c r="B9114" t="s">
        <v>5088</v>
      </c>
      <c r="C9114">
        <v>59.999999999998799</v>
      </c>
      <c r="D9114" t="s">
        <v>5317</v>
      </c>
      <c r="E9114" s="1">
        <v>42033</v>
      </c>
      <c r="F9114" t="s">
        <v>5286</v>
      </c>
      <c r="G9114">
        <v>1</v>
      </c>
      <c r="H9114" t="s">
        <v>5287</v>
      </c>
      <c r="I9114" t="s">
        <v>5288</v>
      </c>
      <c r="J9114" t="s">
        <v>5289</v>
      </c>
      <c r="K9114" t="b">
        <f>LOOKUP(A9114,'[1]UDDATA-1'!B:B,'[1]UDDATA-1'!A:A)&lt;&gt;LOOKUP(A9114,'[1]UDDATA-2'!B:B,'[1]UDDATA-2'!A:A)</f>
        <v>0</v>
      </c>
      <c r="L9114" t="str">
        <f t="shared" si="1136"/>
        <v>Grundlæggende programmering</v>
      </c>
      <c r="M9114">
        <f t="shared" si="1137"/>
        <v>4</v>
      </c>
      <c r="N9114" t="str">
        <f t="shared" si="1138"/>
        <v/>
      </c>
      <c r="O9114" t="e">
        <f>IF(AND(A9114&lt;&gt;A9113,#REF!&lt;&gt;""),#REF!,"")</f>
        <v>#REF!</v>
      </c>
      <c r="P9114" t="e">
        <f t="shared" si="1141"/>
        <v>#REF!</v>
      </c>
      <c r="Q9114" s="2" t="e">
        <f t="shared" ca="1" si="1142"/>
        <v>#REF!</v>
      </c>
      <c r="R9114" t="e">
        <f>IF(NOT(#REF!="Indskrevet"),"",IF(E9114="",FALSE,AND(NOT(#REF!),VALUE(RIGHT(CONCATENATE(YEAR(E9114)),2))=15)))</f>
        <v>#REF!</v>
      </c>
      <c r="S9114" t="e">
        <f t="shared" si="1139"/>
        <v>#REF!</v>
      </c>
      <c r="T9114" t="e">
        <f t="shared" si="1140"/>
        <v>#REF!</v>
      </c>
      <c r="U9114" s="2" t="e">
        <f t="shared" si="1143"/>
        <v>#REF!</v>
      </c>
      <c r="V9114" s="2"/>
    </row>
    <row r="9115" spans="1:22" x14ac:dyDescent="0.25">
      <c r="A9115" t="s">
        <v>5087</v>
      </c>
      <c r="B9115" t="s">
        <v>5088</v>
      </c>
      <c r="C9115">
        <v>59.999999999998799</v>
      </c>
      <c r="D9115" t="s">
        <v>5285</v>
      </c>
      <c r="E9115" s="1">
        <v>42178</v>
      </c>
      <c r="F9115" t="s">
        <v>5291</v>
      </c>
      <c r="G9115">
        <v>1</v>
      </c>
      <c r="H9115" t="s">
        <v>5287</v>
      </c>
      <c r="I9115" t="s">
        <v>5292</v>
      </c>
      <c r="J9115" t="s">
        <v>5293</v>
      </c>
      <c r="K9115" t="b">
        <f>LOOKUP(A9115,'[1]UDDATA-1'!B:B,'[1]UDDATA-1'!A:A)&lt;&gt;LOOKUP(A9115,'[1]UDDATA-2'!B:B,'[1]UDDATA-2'!A:A)</f>
        <v>0</v>
      </c>
      <c r="L9115" t="str">
        <f t="shared" si="1136"/>
        <v>Matematik til multimedie-applikationer</v>
      </c>
      <c r="M9115">
        <f t="shared" si="1137"/>
        <v>2</v>
      </c>
      <c r="N9115" t="str">
        <f t="shared" si="1138"/>
        <v/>
      </c>
      <c r="O9115" t="e">
        <f>IF(AND(A9115&lt;&gt;A9114,#REF!&lt;&gt;""),#REF!,"")</f>
        <v>#REF!</v>
      </c>
      <c r="P9115" t="e">
        <f t="shared" si="1141"/>
        <v>#REF!</v>
      </c>
      <c r="Q9115" s="2" t="e">
        <f t="shared" ca="1" si="1142"/>
        <v>#REF!</v>
      </c>
      <c r="R9115" t="e">
        <f>IF(NOT(#REF!="Indskrevet"),"",IF(E9115="",FALSE,AND(NOT(#REF!),VALUE(RIGHT(CONCATENATE(YEAR(E9115)),2))=15)))</f>
        <v>#REF!</v>
      </c>
      <c r="S9115" t="e">
        <f t="shared" si="1139"/>
        <v>#REF!</v>
      </c>
      <c r="T9115" t="e">
        <f t="shared" si="1140"/>
        <v>#REF!</v>
      </c>
      <c r="U9115" s="2" t="e">
        <f t="shared" si="1143"/>
        <v>#REF!</v>
      </c>
      <c r="V9115" s="2"/>
    </row>
    <row r="9116" spans="1:22" x14ac:dyDescent="0.25">
      <c r="A9116" t="s">
        <v>5089</v>
      </c>
      <c r="B9116" t="s">
        <v>5090</v>
      </c>
      <c r="C9116">
        <v>64.999999999998593</v>
      </c>
      <c r="D9116" t="s">
        <v>5306</v>
      </c>
      <c r="E9116" s="1">
        <v>41656</v>
      </c>
      <c r="F9116" t="s">
        <v>5319</v>
      </c>
      <c r="G9116">
        <v>1</v>
      </c>
      <c r="H9116" t="s">
        <v>5307</v>
      </c>
      <c r="I9116" t="s">
        <v>5320</v>
      </c>
      <c r="J9116" t="s">
        <v>5299</v>
      </c>
      <c r="K9116" t="b">
        <f>LOOKUP(A9116,'[1]UDDATA-1'!B:B,'[1]UDDATA-1'!A:A)&lt;&gt;LOOKUP(A9116,'[1]UDDATA-2'!B:B,'[1]UDDATA-2'!A:A)</f>
        <v>0</v>
      </c>
      <c r="L9116" t="str">
        <f t="shared" si="1136"/>
        <v>Beregningsteknik inden for elektronikområdet 1</v>
      </c>
      <c r="M9116">
        <f t="shared" si="1137"/>
        <v>0</v>
      </c>
      <c r="N9116" t="str">
        <f t="shared" si="1138"/>
        <v/>
      </c>
      <c r="O9116" t="e">
        <f>IF(AND(A9116&lt;&gt;A9115,#REF!&lt;&gt;""),#REF!,"")</f>
        <v>#REF!</v>
      </c>
      <c r="P9116" t="e">
        <f t="shared" si="1141"/>
        <v>#REF!</v>
      </c>
      <c r="Q9116" s="2" t="e">
        <f t="shared" ca="1" si="1142"/>
        <v>#REF!</v>
      </c>
      <c r="R9116" t="e">
        <f>IF(NOT(#REF!="Indskrevet"),"",IF(E9116="",FALSE,AND(NOT(#REF!),VALUE(RIGHT(CONCATENATE(YEAR(E9116)),2))=15)))</f>
        <v>#REF!</v>
      </c>
      <c r="S9116" t="e">
        <f t="shared" si="1139"/>
        <v>#REF!</v>
      </c>
      <c r="T9116" t="e">
        <f t="shared" si="1140"/>
        <v>#REF!</v>
      </c>
      <c r="U9116" s="2" t="e">
        <f t="shared" si="1143"/>
        <v>#REF!</v>
      </c>
      <c r="V9116" s="2"/>
    </row>
    <row r="9117" spans="1:22" x14ac:dyDescent="0.25">
      <c r="A9117" t="s">
        <v>5089</v>
      </c>
      <c r="B9117" t="s">
        <v>5090</v>
      </c>
      <c r="C9117">
        <v>64.999999999998593</v>
      </c>
      <c r="D9117" t="s">
        <v>5306</v>
      </c>
      <c r="E9117" s="1">
        <v>41688</v>
      </c>
      <c r="F9117" t="s">
        <v>5319</v>
      </c>
      <c r="G9117">
        <v>2</v>
      </c>
      <c r="H9117" t="s">
        <v>5287</v>
      </c>
      <c r="I9117" t="s">
        <v>5320</v>
      </c>
      <c r="J9117" t="s">
        <v>5299</v>
      </c>
      <c r="K9117" t="b">
        <f>LOOKUP(A9117,'[1]UDDATA-1'!B:B,'[1]UDDATA-1'!A:A)&lt;&gt;LOOKUP(A9117,'[1]UDDATA-2'!B:B,'[1]UDDATA-2'!A:A)</f>
        <v>0</v>
      </c>
      <c r="L9117" t="str">
        <f t="shared" si="1136"/>
        <v/>
      </c>
      <c r="M9117" t="str">
        <f t="shared" si="1137"/>
        <v/>
      </c>
      <c r="N9117" t="str">
        <f t="shared" si="1138"/>
        <v/>
      </c>
      <c r="O9117" t="e">
        <f>IF(AND(A9117&lt;&gt;A9116,#REF!&lt;&gt;""),#REF!,"")</f>
        <v>#REF!</v>
      </c>
      <c r="P9117" t="e">
        <f t="shared" si="1141"/>
        <v>#REF!</v>
      </c>
      <c r="Q9117" s="2" t="e">
        <f t="shared" ca="1" si="1142"/>
        <v>#REF!</v>
      </c>
      <c r="R9117" t="e">
        <f>IF(NOT(#REF!="Indskrevet"),"",IF(E9117="",FALSE,AND(NOT(#REF!),VALUE(RIGHT(CONCATENATE(YEAR(E9117)),2))=15)))</f>
        <v>#REF!</v>
      </c>
      <c r="S9117" t="e">
        <f t="shared" si="1139"/>
        <v>#REF!</v>
      </c>
      <c r="T9117" t="e">
        <f t="shared" si="1140"/>
        <v>#REF!</v>
      </c>
      <c r="U9117" s="2" t="e">
        <f t="shared" si="1143"/>
        <v>#REF!</v>
      </c>
      <c r="V9117" s="2"/>
    </row>
    <row r="9118" spans="1:22" x14ac:dyDescent="0.25">
      <c r="A9118" t="s">
        <v>5091</v>
      </c>
      <c r="B9118" t="s">
        <v>5092</v>
      </c>
      <c r="C9118">
        <v>0</v>
      </c>
      <c r="D9118" t="s">
        <v>5318</v>
      </c>
      <c r="E9118" s="1">
        <v>41316</v>
      </c>
      <c r="F9118" t="s">
        <v>5308</v>
      </c>
      <c r="G9118">
        <v>1</v>
      </c>
      <c r="H9118" t="s">
        <v>5287</v>
      </c>
      <c r="I9118" t="s">
        <v>5288</v>
      </c>
      <c r="J9118" t="s">
        <v>5289</v>
      </c>
      <c r="K9118" t="b">
        <f>LOOKUP(A9118,'[1]UDDATA-1'!B:B,'[1]UDDATA-1'!A:A)&lt;&gt;LOOKUP(A9118,'[1]UDDATA-2'!B:B,'[1]UDDATA-2'!A:A)</f>
        <v>0</v>
      </c>
      <c r="L9118" t="str">
        <f t="shared" si="1136"/>
        <v>Grundlæggende programmering</v>
      </c>
      <c r="M9118" t="str">
        <f t="shared" si="1137"/>
        <v/>
      </c>
      <c r="N9118" t="str">
        <f t="shared" si="1138"/>
        <v>U</v>
      </c>
      <c r="O9118" t="e">
        <f>IF(AND(A9118&lt;&gt;A9117,#REF!&lt;&gt;""),#REF!,"")</f>
        <v>#REF!</v>
      </c>
      <c r="P9118" t="e">
        <f t="shared" si="1141"/>
        <v>#REF!</v>
      </c>
      <c r="Q9118" s="2" t="e">
        <f t="shared" ca="1" si="1142"/>
        <v>#REF!</v>
      </c>
      <c r="R9118" t="e">
        <f>IF(NOT(#REF!="Indskrevet"),"",IF(E9118="",FALSE,AND(NOT(#REF!),VALUE(RIGHT(CONCATENATE(YEAR(E9118)),2))=15)))</f>
        <v>#REF!</v>
      </c>
      <c r="S9118" t="e">
        <f t="shared" si="1139"/>
        <v>#REF!</v>
      </c>
      <c r="T9118" t="e">
        <f t="shared" si="1140"/>
        <v>#REF!</v>
      </c>
      <c r="U9118" s="2" t="e">
        <f t="shared" si="1143"/>
        <v>#REF!</v>
      </c>
      <c r="V9118" s="2"/>
    </row>
    <row r="9119" spans="1:22" x14ac:dyDescent="0.25">
      <c r="A9119" t="s">
        <v>5091</v>
      </c>
      <c r="B9119" t="s">
        <v>5092</v>
      </c>
      <c r="C9119">
        <v>0</v>
      </c>
      <c r="D9119" t="s">
        <v>5318</v>
      </c>
      <c r="E9119" s="1">
        <v>41452</v>
      </c>
      <c r="F9119" t="s">
        <v>5309</v>
      </c>
      <c r="G9119">
        <v>1</v>
      </c>
      <c r="H9119" t="s">
        <v>5287</v>
      </c>
      <c r="I9119" t="s">
        <v>5292</v>
      </c>
      <c r="J9119" t="s">
        <v>5293</v>
      </c>
      <c r="K9119" t="b">
        <f>LOOKUP(A9119,'[1]UDDATA-1'!B:B,'[1]UDDATA-1'!A:A)&lt;&gt;LOOKUP(A9119,'[1]UDDATA-2'!B:B,'[1]UDDATA-2'!A:A)</f>
        <v>0</v>
      </c>
      <c r="L9119" t="str">
        <f t="shared" si="1136"/>
        <v>Matematik til multimedie-applikationer</v>
      </c>
      <c r="M9119" t="str">
        <f t="shared" si="1137"/>
        <v/>
      </c>
      <c r="N9119" t="str">
        <f t="shared" si="1138"/>
        <v>U</v>
      </c>
      <c r="O9119" t="e">
        <f>IF(AND(A9119&lt;&gt;A9118,#REF!&lt;&gt;""),#REF!,"")</f>
        <v>#REF!</v>
      </c>
      <c r="P9119" t="e">
        <f t="shared" si="1141"/>
        <v>#REF!</v>
      </c>
      <c r="Q9119" s="2" t="e">
        <f t="shared" ca="1" si="1142"/>
        <v>#REF!</v>
      </c>
      <c r="R9119" t="e">
        <f>IF(NOT(#REF!="Indskrevet"),"",IF(E9119="",FALSE,AND(NOT(#REF!),VALUE(RIGHT(CONCATENATE(YEAR(E9119)),2))=15)))</f>
        <v>#REF!</v>
      </c>
      <c r="S9119" t="e">
        <f t="shared" si="1139"/>
        <v>#REF!</v>
      </c>
      <c r="T9119" t="e">
        <f t="shared" si="1140"/>
        <v>#REF!</v>
      </c>
      <c r="U9119" s="2" t="e">
        <f t="shared" si="1143"/>
        <v>#REF!</v>
      </c>
      <c r="V9119" s="2"/>
    </row>
    <row r="9120" spans="1:22" x14ac:dyDescent="0.25">
      <c r="A9120" t="s">
        <v>5091</v>
      </c>
      <c r="B9120" t="s">
        <v>5092</v>
      </c>
      <c r="C9120">
        <v>0</v>
      </c>
      <c r="D9120" t="s">
        <v>5318</v>
      </c>
      <c r="E9120" s="1">
        <v>41484</v>
      </c>
      <c r="F9120" t="s">
        <v>5310</v>
      </c>
      <c r="G9120">
        <v>1</v>
      </c>
      <c r="H9120" t="s">
        <v>5287</v>
      </c>
      <c r="I9120" t="s">
        <v>5295</v>
      </c>
      <c r="J9120" t="s">
        <v>5293</v>
      </c>
      <c r="K9120" t="b">
        <f>LOOKUP(A9120,'[1]UDDATA-1'!B:B,'[1]UDDATA-1'!A:A)&lt;&gt;LOOKUP(A9120,'[1]UDDATA-2'!B:B,'[1]UDDATA-2'!A:A)</f>
        <v>0</v>
      </c>
      <c r="L9120" t="str">
        <f t="shared" si="1136"/>
        <v>Fysisk interface design</v>
      </c>
      <c r="M9120" t="str">
        <f t="shared" si="1137"/>
        <v/>
      </c>
      <c r="N9120" t="str">
        <f t="shared" si="1138"/>
        <v>U</v>
      </c>
      <c r="O9120" t="e">
        <f>IF(AND(A9120&lt;&gt;A9119,#REF!&lt;&gt;""),#REF!,"")</f>
        <v>#REF!</v>
      </c>
      <c r="P9120" t="e">
        <f t="shared" si="1141"/>
        <v>#REF!</v>
      </c>
      <c r="Q9120" s="2" t="e">
        <f t="shared" ca="1" si="1142"/>
        <v>#REF!</v>
      </c>
      <c r="R9120" t="e">
        <f>IF(NOT(#REF!="Indskrevet"),"",IF(E9120="",FALSE,AND(NOT(#REF!),VALUE(RIGHT(CONCATENATE(YEAR(E9120)),2))=15)))</f>
        <v>#REF!</v>
      </c>
      <c r="S9120" t="e">
        <f t="shared" si="1139"/>
        <v>#REF!</v>
      </c>
      <c r="T9120" t="e">
        <f t="shared" si="1140"/>
        <v>#REF!</v>
      </c>
      <c r="U9120" s="2" t="e">
        <f t="shared" si="1143"/>
        <v>#REF!</v>
      </c>
      <c r="V9120" s="2"/>
    </row>
    <row r="9121" spans="1:22" x14ac:dyDescent="0.25">
      <c r="A9121" t="s">
        <v>5093</v>
      </c>
      <c r="B9121" t="s">
        <v>5094</v>
      </c>
      <c r="C9121">
        <v>19.999999999999801</v>
      </c>
      <c r="D9121" t="s">
        <v>5306</v>
      </c>
      <c r="E9121" s="1">
        <v>42031</v>
      </c>
      <c r="F9121" t="s">
        <v>5328</v>
      </c>
      <c r="G9121">
        <v>1</v>
      </c>
      <c r="H9121" t="s">
        <v>5307</v>
      </c>
      <c r="I9121" t="s">
        <v>5324</v>
      </c>
      <c r="J9121" t="s">
        <v>5289</v>
      </c>
      <c r="K9121" t="b">
        <f>LOOKUP(A9121,'[1]UDDATA-1'!B:B,'[1]UDDATA-1'!A:A)&lt;&gt;LOOKUP(A9121,'[1]UDDATA-2'!B:B,'[1]UDDATA-2'!A:A)</f>
        <v>0</v>
      </c>
      <c r="L9121" t="str">
        <f t="shared" si="1136"/>
        <v>Lineær algebra</v>
      </c>
      <c r="M9121">
        <f t="shared" si="1137"/>
        <v>0</v>
      </c>
      <c r="N9121" t="str">
        <f t="shared" si="1138"/>
        <v/>
      </c>
      <c r="O9121" t="e">
        <f>IF(AND(A9121&lt;&gt;A9120,#REF!&lt;&gt;""),#REF!,"")</f>
        <v>#REF!</v>
      </c>
      <c r="P9121" t="e">
        <f t="shared" si="1141"/>
        <v>#REF!</v>
      </c>
      <c r="Q9121" s="2" t="e">
        <f t="shared" ca="1" si="1142"/>
        <v>#REF!</v>
      </c>
      <c r="R9121" t="e">
        <f>IF(NOT(#REF!="Indskrevet"),"",IF(E9121="",FALSE,AND(NOT(#REF!),VALUE(RIGHT(CONCATENATE(YEAR(E9121)),2))=15)))</f>
        <v>#REF!</v>
      </c>
      <c r="S9121" t="e">
        <f t="shared" si="1139"/>
        <v>#REF!</v>
      </c>
      <c r="T9121" t="e">
        <f t="shared" si="1140"/>
        <v>#REF!</v>
      </c>
      <c r="U9121" s="2" t="e">
        <f t="shared" si="1143"/>
        <v>#REF!</v>
      </c>
      <c r="V9121" s="2"/>
    </row>
    <row r="9122" spans="1:22" x14ac:dyDescent="0.25">
      <c r="A9122" t="s">
        <v>5093</v>
      </c>
      <c r="B9122" t="s">
        <v>5094</v>
      </c>
      <c r="C9122">
        <v>19.999999999999801</v>
      </c>
      <c r="D9122" t="s">
        <v>5306</v>
      </c>
      <c r="E9122" s="1">
        <v>42058</v>
      </c>
      <c r="F9122" t="s">
        <v>5328</v>
      </c>
      <c r="G9122">
        <v>2</v>
      </c>
      <c r="H9122" t="s">
        <v>5287</v>
      </c>
      <c r="I9122" t="s">
        <v>5324</v>
      </c>
      <c r="J9122" t="s">
        <v>5289</v>
      </c>
      <c r="K9122" t="b">
        <f>LOOKUP(A9122,'[1]UDDATA-1'!B:B,'[1]UDDATA-1'!A:A)&lt;&gt;LOOKUP(A9122,'[1]UDDATA-2'!B:B,'[1]UDDATA-2'!A:A)</f>
        <v>0</v>
      </c>
      <c r="L9122" t="str">
        <f t="shared" si="1136"/>
        <v/>
      </c>
      <c r="M9122" t="str">
        <f t="shared" si="1137"/>
        <v/>
      </c>
      <c r="N9122" t="str">
        <f t="shared" si="1138"/>
        <v/>
      </c>
      <c r="O9122" t="e">
        <f>IF(AND(A9122&lt;&gt;A9121,#REF!&lt;&gt;""),#REF!,"")</f>
        <v>#REF!</v>
      </c>
      <c r="P9122" t="e">
        <f t="shared" si="1141"/>
        <v>#REF!</v>
      </c>
      <c r="Q9122" s="2" t="e">
        <f t="shared" ca="1" si="1142"/>
        <v>#REF!</v>
      </c>
      <c r="R9122" t="e">
        <f>IF(NOT(#REF!="Indskrevet"),"",IF(E9122="",FALSE,AND(NOT(#REF!),VALUE(RIGHT(CONCATENATE(YEAR(E9122)),2))=15)))</f>
        <v>#REF!</v>
      </c>
      <c r="S9122" t="e">
        <f t="shared" si="1139"/>
        <v>#REF!</v>
      </c>
      <c r="T9122" t="e">
        <f t="shared" si="1140"/>
        <v>#REF!</v>
      </c>
      <c r="U9122" s="2" t="e">
        <f t="shared" si="1143"/>
        <v>#REF!</v>
      </c>
      <c r="V9122" s="2"/>
    </row>
    <row r="9123" spans="1:22" x14ac:dyDescent="0.25">
      <c r="A9123" t="s">
        <v>5093</v>
      </c>
      <c r="B9123" t="s">
        <v>5094</v>
      </c>
      <c r="C9123">
        <v>19.999999999999801</v>
      </c>
      <c r="D9123" t="s">
        <v>5318</v>
      </c>
      <c r="E9123" s="1">
        <v>42156</v>
      </c>
      <c r="F9123" t="s">
        <v>5333</v>
      </c>
      <c r="G9123">
        <v>1</v>
      </c>
      <c r="H9123" t="s">
        <v>5287</v>
      </c>
      <c r="I9123" t="s">
        <v>5334</v>
      </c>
      <c r="J9123" t="s">
        <v>5293</v>
      </c>
      <c r="K9123" t="b">
        <f>LOOKUP(A9123,'[1]UDDATA-1'!B:B,'[1]UDDATA-1'!A:A)&lt;&gt;LOOKUP(A9123,'[1]UDDATA-2'!B:B,'[1]UDDATA-2'!A:A)</f>
        <v>0</v>
      </c>
      <c r="L9123" t="str">
        <f t="shared" si="1136"/>
        <v>Objektorienteret programmering</v>
      </c>
      <c r="M9123" t="str">
        <f t="shared" si="1137"/>
        <v/>
      </c>
      <c r="N9123" t="str">
        <f t="shared" si="1138"/>
        <v>U</v>
      </c>
      <c r="O9123" t="e">
        <f>IF(AND(A9123&lt;&gt;A9122,#REF!&lt;&gt;""),#REF!,"")</f>
        <v>#REF!</v>
      </c>
      <c r="P9123" t="e">
        <f t="shared" si="1141"/>
        <v>#REF!</v>
      </c>
      <c r="Q9123" s="2" t="e">
        <f t="shared" ca="1" si="1142"/>
        <v>#REF!</v>
      </c>
      <c r="R9123" t="e">
        <f>IF(NOT(#REF!="Indskrevet"),"",IF(E9123="",FALSE,AND(NOT(#REF!),VALUE(RIGHT(CONCATENATE(YEAR(E9123)),2))=15)))</f>
        <v>#REF!</v>
      </c>
      <c r="S9123" t="e">
        <f t="shared" si="1139"/>
        <v>#REF!</v>
      </c>
      <c r="T9123" t="e">
        <f t="shared" si="1140"/>
        <v>#REF!</v>
      </c>
      <c r="U9123" s="2" t="e">
        <f t="shared" si="1143"/>
        <v>#REF!</v>
      </c>
      <c r="V9123" s="2"/>
    </row>
    <row r="9124" spans="1:22" x14ac:dyDescent="0.25">
      <c r="A9124" t="s">
        <v>5095</v>
      </c>
      <c r="B9124" t="s">
        <v>5096</v>
      </c>
      <c r="C9124">
        <v>59.999999999998799</v>
      </c>
      <c r="D9124" t="s">
        <v>5306</v>
      </c>
      <c r="E9124" s="1">
        <v>42031</v>
      </c>
      <c r="F9124" t="s">
        <v>5328</v>
      </c>
      <c r="G9124">
        <v>1</v>
      </c>
      <c r="H9124" t="s">
        <v>5307</v>
      </c>
      <c r="I9124" t="s">
        <v>5324</v>
      </c>
      <c r="J9124" t="s">
        <v>5289</v>
      </c>
      <c r="K9124" t="b">
        <f>LOOKUP(A9124,'[1]UDDATA-1'!B:B,'[1]UDDATA-1'!A:A)&lt;&gt;LOOKUP(A9124,'[1]UDDATA-2'!B:B,'[1]UDDATA-2'!A:A)</f>
        <v>0</v>
      </c>
      <c r="L9124" t="str">
        <f t="shared" si="1136"/>
        <v>Lineær algebra</v>
      </c>
      <c r="M9124">
        <f t="shared" si="1137"/>
        <v>0</v>
      </c>
      <c r="N9124" t="str">
        <f t="shared" si="1138"/>
        <v/>
      </c>
      <c r="O9124" t="e">
        <f>IF(AND(A9124&lt;&gt;A9123,#REF!&lt;&gt;""),#REF!,"")</f>
        <v>#REF!</v>
      </c>
      <c r="P9124" t="e">
        <f t="shared" si="1141"/>
        <v>#REF!</v>
      </c>
      <c r="Q9124" s="2" t="e">
        <f t="shared" ca="1" si="1142"/>
        <v>#REF!</v>
      </c>
      <c r="R9124" t="e">
        <f>IF(NOT(#REF!="Indskrevet"),"",IF(E9124="",FALSE,AND(NOT(#REF!),VALUE(RIGHT(CONCATENATE(YEAR(E9124)),2))=15)))</f>
        <v>#REF!</v>
      </c>
      <c r="S9124" t="e">
        <f t="shared" si="1139"/>
        <v>#REF!</v>
      </c>
      <c r="T9124" t="e">
        <f t="shared" si="1140"/>
        <v>#REF!</v>
      </c>
      <c r="U9124" s="2" t="e">
        <f t="shared" si="1143"/>
        <v>#REF!</v>
      </c>
      <c r="V9124" s="2"/>
    </row>
    <row r="9125" spans="1:22" x14ac:dyDescent="0.25">
      <c r="A9125" t="s">
        <v>5095</v>
      </c>
      <c r="B9125" t="s">
        <v>5096</v>
      </c>
      <c r="C9125">
        <v>59.999999999998799</v>
      </c>
      <c r="D9125" t="s">
        <v>5317</v>
      </c>
      <c r="E9125" s="1">
        <v>42058</v>
      </c>
      <c r="F9125" t="s">
        <v>5328</v>
      </c>
      <c r="G9125">
        <v>2</v>
      </c>
      <c r="H9125" t="s">
        <v>5287</v>
      </c>
      <c r="I9125" t="s">
        <v>5324</v>
      </c>
      <c r="J9125" t="s">
        <v>5289</v>
      </c>
      <c r="K9125" t="b">
        <f>LOOKUP(A9125,'[1]UDDATA-1'!B:B,'[1]UDDATA-1'!A:A)&lt;&gt;LOOKUP(A9125,'[1]UDDATA-2'!B:B,'[1]UDDATA-2'!A:A)</f>
        <v>0</v>
      </c>
      <c r="L9125" t="str">
        <f t="shared" si="1136"/>
        <v/>
      </c>
      <c r="M9125" t="str">
        <f t="shared" si="1137"/>
        <v/>
      </c>
      <c r="N9125" t="str">
        <f t="shared" si="1138"/>
        <v/>
      </c>
      <c r="O9125" t="e">
        <f>IF(AND(A9125&lt;&gt;A9124,#REF!&lt;&gt;""),#REF!,"")</f>
        <v>#REF!</v>
      </c>
      <c r="P9125" t="e">
        <f t="shared" si="1141"/>
        <v>#REF!</v>
      </c>
      <c r="Q9125" s="2" t="e">
        <f t="shared" ca="1" si="1142"/>
        <v>#REF!</v>
      </c>
      <c r="R9125" t="e">
        <f>IF(NOT(#REF!="Indskrevet"),"",IF(E9125="",FALSE,AND(NOT(#REF!),VALUE(RIGHT(CONCATENATE(YEAR(E9125)),2))=15)))</f>
        <v>#REF!</v>
      </c>
      <c r="S9125" t="e">
        <f t="shared" si="1139"/>
        <v>#REF!</v>
      </c>
      <c r="T9125" t="e">
        <f t="shared" si="1140"/>
        <v>#REF!</v>
      </c>
      <c r="U9125" s="2" t="e">
        <f t="shared" si="1143"/>
        <v>#REF!</v>
      </c>
      <c r="V9125" s="2"/>
    </row>
    <row r="9126" spans="1:22" x14ac:dyDescent="0.25">
      <c r="A9126" t="s">
        <v>5095</v>
      </c>
      <c r="B9126" t="s">
        <v>5096</v>
      </c>
      <c r="C9126">
        <v>59.999999999998799</v>
      </c>
      <c r="D9126" t="s">
        <v>5306</v>
      </c>
      <c r="E9126" s="1">
        <v>42187</v>
      </c>
      <c r="F9126" t="s">
        <v>5329</v>
      </c>
      <c r="G9126">
        <v>1</v>
      </c>
      <c r="H9126" t="s">
        <v>5307</v>
      </c>
      <c r="I9126" t="s">
        <v>5330</v>
      </c>
      <c r="J9126" t="s">
        <v>5293</v>
      </c>
      <c r="K9126" t="b">
        <f>LOOKUP(A9126,'[1]UDDATA-1'!B:B,'[1]UDDATA-1'!A:A)&lt;&gt;LOOKUP(A9126,'[1]UDDATA-2'!B:B,'[1]UDDATA-2'!A:A)</f>
        <v>0</v>
      </c>
      <c r="L9126" t="str">
        <f t="shared" si="1136"/>
        <v>Diskret matematik</v>
      </c>
      <c r="M9126">
        <f t="shared" si="1137"/>
        <v>0</v>
      </c>
      <c r="N9126" t="str">
        <f t="shared" si="1138"/>
        <v/>
      </c>
      <c r="O9126" t="e">
        <f>IF(AND(A9126&lt;&gt;A9125,#REF!&lt;&gt;""),#REF!,"")</f>
        <v>#REF!</v>
      </c>
      <c r="P9126" t="e">
        <f t="shared" si="1141"/>
        <v>#REF!</v>
      </c>
      <c r="Q9126" s="2" t="e">
        <f t="shared" ca="1" si="1142"/>
        <v>#REF!</v>
      </c>
      <c r="R9126" t="e">
        <f>IF(NOT(#REF!="Indskrevet"),"",IF(E9126="",FALSE,AND(NOT(#REF!),VALUE(RIGHT(CONCATENATE(YEAR(E9126)),2))=15)))</f>
        <v>#REF!</v>
      </c>
      <c r="S9126" t="e">
        <f t="shared" si="1139"/>
        <v>#REF!</v>
      </c>
      <c r="T9126" t="e">
        <f t="shared" si="1140"/>
        <v>#REF!</v>
      </c>
      <c r="U9126" s="2" t="e">
        <f t="shared" si="1143"/>
        <v>#REF!</v>
      </c>
      <c r="V9126" s="2"/>
    </row>
    <row r="9127" spans="1:22" x14ac:dyDescent="0.25">
      <c r="A9127" t="s">
        <v>5095</v>
      </c>
      <c r="B9127" t="s">
        <v>5096</v>
      </c>
      <c r="C9127">
        <v>59.999999999998799</v>
      </c>
      <c r="D9127" t="s">
        <v>5285</v>
      </c>
      <c r="E9127" s="1">
        <v>42257</v>
      </c>
      <c r="F9127" t="s">
        <v>5329</v>
      </c>
      <c r="G9127">
        <v>2</v>
      </c>
      <c r="H9127" t="s">
        <v>5287</v>
      </c>
      <c r="I9127" t="s">
        <v>5330</v>
      </c>
      <c r="J9127" t="s">
        <v>5299</v>
      </c>
      <c r="K9127" t="b">
        <f>LOOKUP(A9127,'[1]UDDATA-1'!B:B,'[1]UDDATA-1'!A:A)&lt;&gt;LOOKUP(A9127,'[1]UDDATA-2'!B:B,'[1]UDDATA-2'!A:A)</f>
        <v>0</v>
      </c>
      <c r="L9127" t="str">
        <f t="shared" si="1136"/>
        <v/>
      </c>
      <c r="M9127" t="str">
        <f t="shared" si="1137"/>
        <v/>
      </c>
      <c r="N9127" t="str">
        <f t="shared" si="1138"/>
        <v/>
      </c>
      <c r="O9127" t="e">
        <f>IF(AND(A9127&lt;&gt;A9126,#REF!&lt;&gt;""),#REF!,"")</f>
        <v>#REF!</v>
      </c>
      <c r="P9127" t="e">
        <f t="shared" si="1141"/>
        <v>#REF!</v>
      </c>
      <c r="Q9127" s="2" t="e">
        <f t="shared" ca="1" si="1142"/>
        <v>#REF!</v>
      </c>
      <c r="R9127" t="e">
        <f>IF(NOT(#REF!="Indskrevet"),"",IF(E9127="",FALSE,AND(NOT(#REF!),VALUE(RIGHT(CONCATENATE(YEAR(E9127)),2))=15)))</f>
        <v>#REF!</v>
      </c>
      <c r="S9127" t="e">
        <f t="shared" si="1139"/>
        <v>#REF!</v>
      </c>
      <c r="T9127" t="e">
        <f t="shared" si="1140"/>
        <v>#REF!</v>
      </c>
      <c r="U9127" s="2" t="e">
        <f t="shared" si="1143"/>
        <v>#REF!</v>
      </c>
      <c r="V9127" s="2"/>
    </row>
    <row r="9128" spans="1:22" x14ac:dyDescent="0.25">
      <c r="A9128" t="s">
        <v>5095</v>
      </c>
      <c r="B9128" t="s">
        <v>5096</v>
      </c>
      <c r="C9128">
        <v>59.999999999998799</v>
      </c>
      <c r="D9128" t="s">
        <v>5317</v>
      </c>
      <c r="E9128" s="1">
        <v>42188</v>
      </c>
      <c r="F9128" t="s">
        <v>5331</v>
      </c>
      <c r="G9128">
        <v>1</v>
      </c>
      <c r="H9128" t="s">
        <v>5287</v>
      </c>
      <c r="I9128" t="s">
        <v>5332</v>
      </c>
      <c r="J9128" t="s">
        <v>5293</v>
      </c>
      <c r="K9128" t="b">
        <f>LOOKUP(A9128,'[1]UDDATA-1'!B:B,'[1]UDDATA-1'!A:A)&lt;&gt;LOOKUP(A9128,'[1]UDDATA-2'!B:B,'[1]UDDATA-2'!A:A)</f>
        <v>0</v>
      </c>
      <c r="L9128" t="str">
        <f t="shared" si="1136"/>
        <v>Computerarkitektur</v>
      </c>
      <c r="M9128">
        <f t="shared" si="1137"/>
        <v>4</v>
      </c>
      <c r="N9128" t="str">
        <f t="shared" si="1138"/>
        <v/>
      </c>
      <c r="O9128" t="e">
        <f>IF(AND(A9128&lt;&gt;A9127,#REF!&lt;&gt;""),#REF!,"")</f>
        <v>#REF!</v>
      </c>
      <c r="P9128" t="e">
        <f t="shared" si="1141"/>
        <v>#REF!</v>
      </c>
      <c r="Q9128" s="2" t="e">
        <f t="shared" ca="1" si="1142"/>
        <v>#REF!</v>
      </c>
      <c r="R9128" t="e">
        <f>IF(NOT(#REF!="Indskrevet"),"",IF(E9128="",FALSE,AND(NOT(#REF!),VALUE(RIGHT(CONCATENATE(YEAR(E9128)),2))=15)))</f>
        <v>#REF!</v>
      </c>
      <c r="S9128" t="e">
        <f t="shared" si="1139"/>
        <v>#REF!</v>
      </c>
      <c r="T9128" t="e">
        <f t="shared" si="1140"/>
        <v>#REF!</v>
      </c>
      <c r="U9128" s="2" t="e">
        <f t="shared" si="1143"/>
        <v>#REF!</v>
      </c>
      <c r="V9128" s="2"/>
    </row>
    <row r="9129" spans="1:22" x14ac:dyDescent="0.25">
      <c r="A9129" t="s">
        <v>5095</v>
      </c>
      <c r="B9129" t="s">
        <v>5096</v>
      </c>
      <c r="C9129">
        <v>59.999999999998799</v>
      </c>
      <c r="D9129" t="s">
        <v>5296</v>
      </c>
      <c r="E9129" s="1">
        <v>42158</v>
      </c>
      <c r="F9129" t="s">
        <v>5333</v>
      </c>
      <c r="G9129">
        <v>1</v>
      </c>
      <c r="H9129" t="s">
        <v>5287</v>
      </c>
      <c r="I9129" t="s">
        <v>5334</v>
      </c>
      <c r="J9129" t="s">
        <v>5293</v>
      </c>
      <c r="K9129" t="b">
        <f>LOOKUP(A9129,'[1]UDDATA-1'!B:B,'[1]UDDATA-1'!A:A)&lt;&gt;LOOKUP(A9129,'[1]UDDATA-2'!B:B,'[1]UDDATA-2'!A:A)</f>
        <v>0</v>
      </c>
      <c r="L9129" t="str">
        <f t="shared" si="1136"/>
        <v>Objektorienteret programmering</v>
      </c>
      <c r="M9129">
        <f t="shared" si="1137"/>
        <v>7</v>
      </c>
      <c r="N9129" t="str">
        <f t="shared" si="1138"/>
        <v/>
      </c>
      <c r="O9129" t="e">
        <f>IF(AND(A9129&lt;&gt;A9128,#REF!&lt;&gt;""),#REF!,"")</f>
        <v>#REF!</v>
      </c>
      <c r="P9129" t="e">
        <f t="shared" si="1141"/>
        <v>#REF!</v>
      </c>
      <c r="Q9129" s="2" t="e">
        <f t="shared" ca="1" si="1142"/>
        <v>#REF!</v>
      </c>
      <c r="R9129" t="e">
        <f>IF(NOT(#REF!="Indskrevet"),"",IF(E9129="",FALSE,AND(NOT(#REF!),VALUE(RIGHT(CONCATENATE(YEAR(E9129)),2))=15)))</f>
        <v>#REF!</v>
      </c>
      <c r="S9129" t="e">
        <f t="shared" si="1139"/>
        <v>#REF!</v>
      </c>
      <c r="T9129" t="e">
        <f t="shared" si="1140"/>
        <v>#REF!</v>
      </c>
      <c r="U9129" s="2" t="e">
        <f t="shared" si="1143"/>
        <v>#REF!</v>
      </c>
      <c r="V9129" s="2"/>
    </row>
    <row r="9130" spans="1:22" x14ac:dyDescent="0.25">
      <c r="A9130" t="s">
        <v>5097</v>
      </c>
      <c r="B9130" t="s">
        <v>5098</v>
      </c>
      <c r="C9130">
        <v>4.9999999999998002</v>
      </c>
      <c r="D9130" t="s">
        <v>5318</v>
      </c>
      <c r="E9130" s="1">
        <v>41312</v>
      </c>
      <c r="F9130" t="s">
        <v>5286</v>
      </c>
      <c r="G9130">
        <v>1</v>
      </c>
      <c r="H9130" t="s">
        <v>5287</v>
      </c>
      <c r="I9130" t="s">
        <v>5288</v>
      </c>
      <c r="J9130" t="s">
        <v>5289</v>
      </c>
      <c r="K9130" t="b">
        <f>LOOKUP(A9130,'[1]UDDATA-1'!B:B,'[1]UDDATA-1'!A:A)&lt;&gt;LOOKUP(A9130,'[1]UDDATA-2'!B:B,'[1]UDDATA-2'!A:A)</f>
        <v>0</v>
      </c>
      <c r="L9130" t="str">
        <f t="shared" si="1136"/>
        <v>Grundlæggende programmering</v>
      </c>
      <c r="M9130" t="str">
        <f t="shared" si="1137"/>
        <v/>
      </c>
      <c r="N9130" t="str">
        <f t="shared" si="1138"/>
        <v>U</v>
      </c>
      <c r="O9130" t="e">
        <f>IF(AND(A9130&lt;&gt;A9129,#REF!&lt;&gt;""),#REF!,"")</f>
        <v>#REF!</v>
      </c>
      <c r="P9130" t="e">
        <f t="shared" si="1141"/>
        <v>#REF!</v>
      </c>
      <c r="Q9130" s="2" t="e">
        <f t="shared" ca="1" si="1142"/>
        <v>#REF!</v>
      </c>
      <c r="R9130" t="e">
        <f>IF(NOT(#REF!="Indskrevet"),"",IF(E9130="",FALSE,AND(NOT(#REF!),VALUE(RIGHT(CONCATENATE(YEAR(E9130)),2))=15)))</f>
        <v>#REF!</v>
      </c>
      <c r="S9130" t="e">
        <f t="shared" si="1139"/>
        <v>#REF!</v>
      </c>
      <c r="T9130" t="e">
        <f t="shared" si="1140"/>
        <v>#REF!</v>
      </c>
      <c r="U9130" s="2" t="e">
        <f t="shared" si="1143"/>
        <v>#REF!</v>
      </c>
      <c r="V9130" s="2"/>
    </row>
    <row r="9131" spans="1:22" x14ac:dyDescent="0.25">
      <c r="A9131" t="s">
        <v>5097</v>
      </c>
      <c r="B9131" t="s">
        <v>5098</v>
      </c>
      <c r="C9131">
        <v>4.9999999999998002</v>
      </c>
      <c r="D9131" t="s">
        <v>5318</v>
      </c>
      <c r="E9131" s="1">
        <v>41462</v>
      </c>
      <c r="F9131" t="s">
        <v>5291</v>
      </c>
      <c r="G9131">
        <v>1</v>
      </c>
      <c r="H9131" t="s">
        <v>5287</v>
      </c>
      <c r="I9131" t="s">
        <v>5292</v>
      </c>
      <c r="J9131" t="s">
        <v>5293</v>
      </c>
      <c r="K9131" t="b">
        <f>LOOKUP(A9131,'[1]UDDATA-1'!B:B,'[1]UDDATA-1'!A:A)&lt;&gt;LOOKUP(A9131,'[1]UDDATA-2'!B:B,'[1]UDDATA-2'!A:A)</f>
        <v>0</v>
      </c>
      <c r="L9131" t="str">
        <f t="shared" si="1136"/>
        <v>Matematik til multimedie-applikationer</v>
      </c>
      <c r="M9131" t="str">
        <f t="shared" si="1137"/>
        <v/>
      </c>
      <c r="N9131" t="str">
        <f t="shared" si="1138"/>
        <v>U</v>
      </c>
      <c r="O9131" t="e">
        <f>IF(AND(A9131&lt;&gt;A9130,#REF!&lt;&gt;""),#REF!,"")</f>
        <v>#REF!</v>
      </c>
      <c r="P9131" t="e">
        <f t="shared" si="1141"/>
        <v>#REF!</v>
      </c>
      <c r="Q9131" s="2" t="e">
        <f t="shared" ca="1" si="1142"/>
        <v>#REF!</v>
      </c>
      <c r="R9131" t="e">
        <f>IF(NOT(#REF!="Indskrevet"),"",IF(E9131="",FALSE,AND(NOT(#REF!),VALUE(RIGHT(CONCATENATE(YEAR(E9131)),2))=15)))</f>
        <v>#REF!</v>
      </c>
      <c r="S9131" t="e">
        <f t="shared" si="1139"/>
        <v>#REF!</v>
      </c>
      <c r="T9131" t="e">
        <f t="shared" si="1140"/>
        <v>#REF!</v>
      </c>
      <c r="U9131" s="2" t="e">
        <f t="shared" si="1143"/>
        <v>#REF!</v>
      </c>
      <c r="V9131" s="2"/>
    </row>
    <row r="9132" spans="1:22" x14ac:dyDescent="0.25">
      <c r="A9132" t="s">
        <v>5097</v>
      </c>
      <c r="B9132" t="s">
        <v>5098</v>
      </c>
      <c r="C9132">
        <v>4.9999999999998002</v>
      </c>
      <c r="D9132" t="s">
        <v>5318</v>
      </c>
      <c r="E9132" s="1">
        <v>41450</v>
      </c>
      <c r="F9132" t="s">
        <v>5294</v>
      </c>
      <c r="G9132">
        <v>1</v>
      </c>
      <c r="H9132" t="s">
        <v>5287</v>
      </c>
      <c r="I9132" t="s">
        <v>5295</v>
      </c>
      <c r="J9132" t="s">
        <v>5293</v>
      </c>
      <c r="K9132" t="b">
        <f>LOOKUP(A9132,'[1]UDDATA-1'!B:B,'[1]UDDATA-1'!A:A)&lt;&gt;LOOKUP(A9132,'[1]UDDATA-2'!B:B,'[1]UDDATA-2'!A:A)</f>
        <v>0</v>
      </c>
      <c r="L9132" t="str">
        <f t="shared" si="1136"/>
        <v>Fysisk interface design</v>
      </c>
      <c r="M9132" t="str">
        <f t="shared" si="1137"/>
        <v/>
      </c>
      <c r="N9132" t="str">
        <f t="shared" si="1138"/>
        <v>U</v>
      </c>
      <c r="O9132" t="e">
        <f>IF(AND(A9132&lt;&gt;A9131,#REF!&lt;&gt;""),#REF!,"")</f>
        <v>#REF!</v>
      </c>
      <c r="P9132" t="e">
        <f t="shared" si="1141"/>
        <v>#REF!</v>
      </c>
      <c r="Q9132" s="2" t="e">
        <f t="shared" ca="1" si="1142"/>
        <v>#REF!</v>
      </c>
      <c r="R9132" t="e">
        <f>IF(NOT(#REF!="Indskrevet"),"",IF(E9132="",FALSE,AND(NOT(#REF!),VALUE(RIGHT(CONCATENATE(YEAR(E9132)),2))=15)))</f>
        <v>#REF!</v>
      </c>
      <c r="S9132" t="e">
        <f t="shared" si="1139"/>
        <v>#REF!</v>
      </c>
      <c r="T9132" t="e">
        <f t="shared" si="1140"/>
        <v>#REF!</v>
      </c>
      <c r="U9132" s="2" t="e">
        <f t="shared" si="1143"/>
        <v>#REF!</v>
      </c>
      <c r="V9132" s="2"/>
    </row>
    <row r="9133" spans="1:22" x14ac:dyDescent="0.25">
      <c r="A9133" t="s">
        <v>5099</v>
      </c>
      <c r="B9133" t="s">
        <v>5100</v>
      </c>
      <c r="C9133">
        <v>59.999999999998799</v>
      </c>
      <c r="D9133" t="s">
        <v>5290</v>
      </c>
      <c r="E9133" s="1">
        <v>42028</v>
      </c>
      <c r="F9133" t="s">
        <v>5335</v>
      </c>
      <c r="G9133">
        <v>1</v>
      </c>
      <c r="H9133" t="s">
        <v>5287</v>
      </c>
      <c r="I9133" t="s">
        <v>5324</v>
      </c>
      <c r="J9133" t="s">
        <v>5289</v>
      </c>
      <c r="K9133" t="b">
        <f>LOOKUP(A9133,'[1]UDDATA-1'!B:B,'[1]UDDATA-1'!A:A)&lt;&gt;LOOKUP(A9133,'[1]UDDATA-2'!B:B,'[1]UDDATA-2'!A:A)</f>
        <v>0</v>
      </c>
      <c r="L9133" t="str">
        <f t="shared" si="1136"/>
        <v>Lineær algebra</v>
      </c>
      <c r="M9133">
        <f t="shared" si="1137"/>
        <v>10</v>
      </c>
      <c r="N9133" t="str">
        <f t="shared" si="1138"/>
        <v/>
      </c>
      <c r="O9133" t="e">
        <f>IF(AND(A9133&lt;&gt;A9132,#REF!&lt;&gt;""),#REF!,"")</f>
        <v>#REF!</v>
      </c>
      <c r="P9133" t="e">
        <f t="shared" si="1141"/>
        <v>#REF!</v>
      </c>
      <c r="Q9133" s="2" t="e">
        <f t="shared" ca="1" si="1142"/>
        <v>#REF!</v>
      </c>
      <c r="R9133" t="e">
        <f>IF(NOT(#REF!="Indskrevet"),"",IF(E9133="",FALSE,AND(NOT(#REF!),VALUE(RIGHT(CONCATENATE(YEAR(E9133)),2))=15)))</f>
        <v>#REF!</v>
      </c>
      <c r="S9133" t="e">
        <f t="shared" si="1139"/>
        <v>#REF!</v>
      </c>
      <c r="T9133" t="e">
        <f t="shared" si="1140"/>
        <v>#REF!</v>
      </c>
      <c r="U9133" s="2" t="e">
        <f t="shared" si="1143"/>
        <v>#REF!</v>
      </c>
      <c r="V9133" s="2"/>
    </row>
    <row r="9134" spans="1:22" x14ac:dyDescent="0.25">
      <c r="A9134" t="s">
        <v>5099</v>
      </c>
      <c r="B9134" t="s">
        <v>5100</v>
      </c>
      <c r="C9134">
        <v>59.999999999998799</v>
      </c>
      <c r="D9134" t="s">
        <v>5296</v>
      </c>
      <c r="E9134" s="1">
        <v>42183</v>
      </c>
      <c r="F9134" t="s">
        <v>5336</v>
      </c>
      <c r="G9134">
        <v>1</v>
      </c>
      <c r="H9134" t="s">
        <v>5287</v>
      </c>
      <c r="I9134" t="s">
        <v>5326</v>
      </c>
      <c r="J9134" t="s">
        <v>5293</v>
      </c>
      <c r="K9134" t="b">
        <f>LOOKUP(A9134,'[1]UDDATA-1'!B:B,'[1]UDDATA-1'!A:A)&lt;&gt;LOOKUP(A9134,'[1]UDDATA-2'!B:B,'[1]UDDATA-2'!A:A)</f>
        <v>0</v>
      </c>
      <c r="L9134" t="str">
        <f t="shared" si="1136"/>
        <v>Calculus</v>
      </c>
      <c r="M9134">
        <f t="shared" si="1137"/>
        <v>7</v>
      </c>
      <c r="N9134" t="str">
        <f t="shared" si="1138"/>
        <v/>
      </c>
      <c r="O9134" t="e">
        <f>IF(AND(A9134&lt;&gt;A9133,#REF!&lt;&gt;""),#REF!,"")</f>
        <v>#REF!</v>
      </c>
      <c r="P9134" t="e">
        <f t="shared" si="1141"/>
        <v>#REF!</v>
      </c>
      <c r="Q9134" s="2" t="e">
        <f t="shared" ca="1" si="1142"/>
        <v>#REF!</v>
      </c>
      <c r="R9134" t="e">
        <f>IF(NOT(#REF!="Indskrevet"),"",IF(E9134="",FALSE,AND(NOT(#REF!),VALUE(RIGHT(CONCATENATE(YEAR(E9134)),2))=15)))</f>
        <v>#REF!</v>
      </c>
      <c r="S9134" t="e">
        <f t="shared" si="1139"/>
        <v>#REF!</v>
      </c>
      <c r="T9134" t="e">
        <f t="shared" si="1140"/>
        <v>#REF!</v>
      </c>
      <c r="U9134" s="2" t="e">
        <f t="shared" si="1143"/>
        <v>#REF!</v>
      </c>
      <c r="V9134" s="2"/>
    </row>
    <row r="9135" spans="1:22" x14ac:dyDescent="0.25">
      <c r="A9135" t="s">
        <v>5099</v>
      </c>
      <c r="B9135" t="s">
        <v>5100</v>
      </c>
      <c r="C9135">
        <v>59.999999999998799</v>
      </c>
      <c r="D9135" t="s">
        <v>5285</v>
      </c>
      <c r="E9135" s="1">
        <v>42180</v>
      </c>
      <c r="F9135" t="s">
        <v>5337</v>
      </c>
      <c r="G9135">
        <v>1</v>
      </c>
      <c r="H9135" t="s">
        <v>5287</v>
      </c>
      <c r="I9135" t="s">
        <v>5338</v>
      </c>
      <c r="J9135" t="s">
        <v>5293</v>
      </c>
      <c r="K9135" t="b">
        <f>LOOKUP(A9135,'[1]UDDATA-1'!B:B,'[1]UDDATA-1'!A:A)&lt;&gt;LOOKUP(A9135,'[1]UDDATA-2'!B:B,'[1]UDDATA-2'!A:A)</f>
        <v>0</v>
      </c>
      <c r="L9135" t="str">
        <f t="shared" si="1136"/>
        <v>Kredsløbsteori og dynamiske systemer</v>
      </c>
      <c r="M9135">
        <f t="shared" si="1137"/>
        <v>2</v>
      </c>
      <c r="N9135" t="str">
        <f t="shared" si="1138"/>
        <v/>
      </c>
      <c r="O9135" t="e">
        <f>IF(AND(A9135&lt;&gt;A9134,#REF!&lt;&gt;""),#REF!,"")</f>
        <v>#REF!</v>
      </c>
      <c r="P9135" t="e">
        <f t="shared" si="1141"/>
        <v>#REF!</v>
      </c>
      <c r="Q9135" s="2" t="e">
        <f t="shared" ca="1" si="1142"/>
        <v>#REF!</v>
      </c>
      <c r="R9135" t="e">
        <f>IF(NOT(#REF!="Indskrevet"),"",IF(E9135="",FALSE,AND(NOT(#REF!),VALUE(RIGHT(CONCATENATE(YEAR(E9135)),2))=15)))</f>
        <v>#REF!</v>
      </c>
      <c r="S9135" t="e">
        <f t="shared" si="1139"/>
        <v>#REF!</v>
      </c>
      <c r="T9135" t="e">
        <f t="shared" si="1140"/>
        <v>#REF!</v>
      </c>
      <c r="U9135" s="2" t="e">
        <f t="shared" si="1143"/>
        <v>#REF!</v>
      </c>
      <c r="V9135" s="2"/>
    </row>
    <row r="9136" spans="1:22" x14ac:dyDescent="0.25">
      <c r="A9136" t="s">
        <v>5101</v>
      </c>
      <c r="B9136" t="s">
        <v>5102</v>
      </c>
      <c r="C9136">
        <v>4.9999999999998002</v>
      </c>
      <c r="K9136" t="b">
        <f>LOOKUP(A9136,'[1]UDDATA-1'!B:B,'[1]UDDATA-1'!A:A)&lt;&gt;LOOKUP(A9136,'[1]UDDATA-2'!B:B,'[1]UDDATA-2'!A:A)</f>
        <v>0</v>
      </c>
      <c r="L9136" t="str">
        <f t="shared" si="1136"/>
        <v/>
      </c>
      <c r="M9136" t="str">
        <f t="shared" si="1137"/>
        <v/>
      </c>
      <c r="N9136" t="str">
        <f t="shared" si="1138"/>
        <v/>
      </c>
      <c r="O9136" t="e">
        <f>IF(AND(A9136&lt;&gt;A9135,#REF!&lt;&gt;""),#REF!,"")</f>
        <v>#REF!</v>
      </c>
      <c r="P9136" t="e">
        <f t="shared" si="1141"/>
        <v>#REF!</v>
      </c>
      <c r="Q9136" s="2" t="e">
        <f t="shared" ca="1" si="1142"/>
        <v>#REF!</v>
      </c>
      <c r="R9136" t="e">
        <f>IF(NOT(#REF!="Indskrevet"),"",IF(E9136="",FALSE,AND(NOT(#REF!),VALUE(RIGHT(CONCATENATE(YEAR(E9136)),2))=15)))</f>
        <v>#REF!</v>
      </c>
      <c r="S9136" t="e">
        <f t="shared" si="1139"/>
        <v>#REF!</v>
      </c>
      <c r="T9136" t="e">
        <f t="shared" si="1140"/>
        <v>#REF!</v>
      </c>
      <c r="U9136" s="2" t="e">
        <f t="shared" si="1143"/>
        <v>#REF!</v>
      </c>
      <c r="V9136" s="2"/>
    </row>
    <row r="9137" spans="1:22" x14ac:dyDescent="0.25">
      <c r="A9137" t="s">
        <v>5103</v>
      </c>
      <c r="B9137" t="s">
        <v>5104</v>
      </c>
      <c r="C9137">
        <v>59.999999999998799</v>
      </c>
      <c r="D9137" t="s">
        <v>5296</v>
      </c>
      <c r="E9137" s="1">
        <v>42031</v>
      </c>
      <c r="F9137" t="s">
        <v>5328</v>
      </c>
      <c r="G9137">
        <v>1</v>
      </c>
      <c r="H9137" t="s">
        <v>5287</v>
      </c>
      <c r="I9137" t="s">
        <v>5324</v>
      </c>
      <c r="J9137" t="s">
        <v>5289</v>
      </c>
      <c r="K9137" t="b">
        <f>LOOKUP(A9137,'[1]UDDATA-1'!B:B,'[1]UDDATA-1'!A:A)&lt;&gt;LOOKUP(A9137,'[1]UDDATA-2'!B:B,'[1]UDDATA-2'!A:A)</f>
        <v>0</v>
      </c>
      <c r="L9137" t="str">
        <f t="shared" si="1136"/>
        <v>Lineær algebra</v>
      </c>
      <c r="M9137">
        <f t="shared" si="1137"/>
        <v>7</v>
      </c>
      <c r="N9137" t="str">
        <f t="shared" si="1138"/>
        <v/>
      </c>
      <c r="O9137" t="e">
        <f>IF(AND(A9137&lt;&gt;A9136,#REF!&lt;&gt;""),#REF!,"")</f>
        <v>#REF!</v>
      </c>
      <c r="P9137" t="e">
        <f t="shared" si="1141"/>
        <v>#REF!</v>
      </c>
      <c r="Q9137" s="2" t="e">
        <f t="shared" ca="1" si="1142"/>
        <v>#REF!</v>
      </c>
      <c r="R9137" t="e">
        <f>IF(NOT(#REF!="Indskrevet"),"",IF(E9137="",FALSE,AND(NOT(#REF!),VALUE(RIGHT(CONCATENATE(YEAR(E9137)),2))=15)))</f>
        <v>#REF!</v>
      </c>
      <c r="S9137" t="e">
        <f t="shared" si="1139"/>
        <v>#REF!</v>
      </c>
      <c r="T9137" t="e">
        <f t="shared" si="1140"/>
        <v>#REF!</v>
      </c>
      <c r="U9137" s="2" t="e">
        <f t="shared" si="1143"/>
        <v>#REF!</v>
      </c>
      <c r="V9137" s="2"/>
    </row>
    <row r="9138" spans="1:22" x14ac:dyDescent="0.25">
      <c r="A9138" t="s">
        <v>5103</v>
      </c>
      <c r="B9138" t="s">
        <v>5104</v>
      </c>
      <c r="C9138">
        <v>59.999999999998799</v>
      </c>
      <c r="D9138" t="s">
        <v>5317</v>
      </c>
      <c r="E9138" s="1">
        <v>42187</v>
      </c>
      <c r="F9138" t="s">
        <v>5329</v>
      </c>
      <c r="G9138">
        <v>1</v>
      </c>
      <c r="H9138" t="s">
        <v>5287</v>
      </c>
      <c r="I9138" t="s">
        <v>5330</v>
      </c>
      <c r="J9138" t="s">
        <v>5293</v>
      </c>
      <c r="K9138" t="b">
        <f>LOOKUP(A9138,'[1]UDDATA-1'!B:B,'[1]UDDATA-1'!A:A)&lt;&gt;LOOKUP(A9138,'[1]UDDATA-2'!B:B,'[1]UDDATA-2'!A:A)</f>
        <v>0</v>
      </c>
      <c r="L9138" t="str">
        <f t="shared" si="1136"/>
        <v>Diskret matematik</v>
      </c>
      <c r="M9138">
        <f t="shared" si="1137"/>
        <v>4</v>
      </c>
      <c r="N9138" t="str">
        <f t="shared" si="1138"/>
        <v/>
      </c>
      <c r="O9138" t="e">
        <f>IF(AND(A9138&lt;&gt;A9137,#REF!&lt;&gt;""),#REF!,"")</f>
        <v>#REF!</v>
      </c>
      <c r="P9138" t="e">
        <f t="shared" si="1141"/>
        <v>#REF!</v>
      </c>
      <c r="Q9138" s="2" t="e">
        <f t="shared" ca="1" si="1142"/>
        <v>#REF!</v>
      </c>
      <c r="R9138" t="e">
        <f>IF(NOT(#REF!="Indskrevet"),"",IF(E9138="",FALSE,AND(NOT(#REF!),VALUE(RIGHT(CONCATENATE(YEAR(E9138)),2))=15)))</f>
        <v>#REF!</v>
      </c>
      <c r="S9138" t="e">
        <f t="shared" si="1139"/>
        <v>#REF!</v>
      </c>
      <c r="T9138" t="e">
        <f t="shared" si="1140"/>
        <v>#REF!</v>
      </c>
      <c r="U9138" s="2" t="e">
        <f t="shared" si="1143"/>
        <v>#REF!</v>
      </c>
      <c r="V9138" s="2"/>
    </row>
    <row r="9139" spans="1:22" x14ac:dyDescent="0.25">
      <c r="A9139" t="s">
        <v>5103</v>
      </c>
      <c r="B9139" t="s">
        <v>5104</v>
      </c>
      <c r="C9139">
        <v>59.999999999998799</v>
      </c>
      <c r="D9139" t="s">
        <v>5300</v>
      </c>
      <c r="E9139" s="1">
        <v>42188</v>
      </c>
      <c r="F9139" t="s">
        <v>5331</v>
      </c>
      <c r="G9139">
        <v>1</v>
      </c>
      <c r="H9139" t="s">
        <v>5287</v>
      </c>
      <c r="I9139" t="s">
        <v>5332</v>
      </c>
      <c r="J9139" t="s">
        <v>5293</v>
      </c>
      <c r="K9139" t="b">
        <f>LOOKUP(A9139,'[1]UDDATA-1'!B:B,'[1]UDDATA-1'!A:A)&lt;&gt;LOOKUP(A9139,'[1]UDDATA-2'!B:B,'[1]UDDATA-2'!A:A)</f>
        <v>0</v>
      </c>
      <c r="L9139" t="str">
        <f t="shared" si="1136"/>
        <v>Computerarkitektur</v>
      </c>
      <c r="M9139">
        <f t="shared" si="1137"/>
        <v>12</v>
      </c>
      <c r="N9139" t="str">
        <f t="shared" si="1138"/>
        <v/>
      </c>
      <c r="O9139" t="e">
        <f>IF(AND(A9139&lt;&gt;A9138,#REF!&lt;&gt;""),#REF!,"")</f>
        <v>#REF!</v>
      </c>
      <c r="P9139" t="e">
        <f t="shared" si="1141"/>
        <v>#REF!</v>
      </c>
      <c r="Q9139" s="2" t="e">
        <f t="shared" ca="1" si="1142"/>
        <v>#REF!</v>
      </c>
      <c r="R9139" t="e">
        <f>IF(NOT(#REF!="Indskrevet"),"",IF(E9139="",FALSE,AND(NOT(#REF!),VALUE(RIGHT(CONCATENATE(YEAR(E9139)),2))=15)))</f>
        <v>#REF!</v>
      </c>
      <c r="S9139" t="e">
        <f t="shared" si="1139"/>
        <v>#REF!</v>
      </c>
      <c r="T9139" t="e">
        <f t="shared" si="1140"/>
        <v>#REF!</v>
      </c>
      <c r="U9139" s="2" t="e">
        <f t="shared" si="1143"/>
        <v>#REF!</v>
      </c>
      <c r="V9139" s="2"/>
    </row>
    <row r="9140" spans="1:22" x14ac:dyDescent="0.25">
      <c r="A9140" t="s">
        <v>5103</v>
      </c>
      <c r="B9140" t="s">
        <v>5104</v>
      </c>
      <c r="C9140">
        <v>59.999999999998799</v>
      </c>
      <c r="D9140" t="s">
        <v>5300</v>
      </c>
      <c r="E9140" s="1">
        <v>42173</v>
      </c>
      <c r="F9140" t="s">
        <v>5333</v>
      </c>
      <c r="G9140">
        <v>1</v>
      </c>
      <c r="H9140" t="s">
        <v>5287</v>
      </c>
      <c r="I9140" t="s">
        <v>5334</v>
      </c>
      <c r="J9140" t="s">
        <v>5293</v>
      </c>
      <c r="K9140" t="b">
        <f>LOOKUP(A9140,'[1]UDDATA-1'!B:B,'[1]UDDATA-1'!A:A)&lt;&gt;LOOKUP(A9140,'[1]UDDATA-2'!B:B,'[1]UDDATA-2'!A:A)</f>
        <v>0</v>
      </c>
      <c r="L9140" t="str">
        <f t="shared" si="1136"/>
        <v>Objektorienteret programmering</v>
      </c>
      <c r="M9140">
        <f t="shared" si="1137"/>
        <v>12</v>
      </c>
      <c r="N9140" t="str">
        <f t="shared" si="1138"/>
        <v/>
      </c>
      <c r="O9140" t="e">
        <f>IF(AND(A9140&lt;&gt;A9139,#REF!&lt;&gt;""),#REF!,"")</f>
        <v>#REF!</v>
      </c>
      <c r="P9140" t="e">
        <f t="shared" si="1141"/>
        <v>#REF!</v>
      </c>
      <c r="Q9140" s="2" t="e">
        <f t="shared" ca="1" si="1142"/>
        <v>#REF!</v>
      </c>
      <c r="R9140" t="e">
        <f>IF(NOT(#REF!="Indskrevet"),"",IF(E9140="",FALSE,AND(NOT(#REF!),VALUE(RIGHT(CONCATENATE(YEAR(E9140)),2))=15)))</f>
        <v>#REF!</v>
      </c>
      <c r="S9140" t="e">
        <f t="shared" si="1139"/>
        <v>#REF!</v>
      </c>
      <c r="T9140" t="e">
        <f t="shared" si="1140"/>
        <v>#REF!</v>
      </c>
      <c r="U9140" s="2" t="e">
        <f t="shared" si="1143"/>
        <v>#REF!</v>
      </c>
      <c r="V9140" s="2"/>
    </row>
    <row r="9141" spans="1:22" x14ac:dyDescent="0.25">
      <c r="A9141" t="s">
        <v>5105</v>
      </c>
      <c r="B9141" t="s">
        <v>5106</v>
      </c>
      <c r="C9141">
        <v>9.9999999999996003</v>
      </c>
      <c r="K9141" t="b">
        <f>LOOKUP(A9141,'[1]UDDATA-1'!B:B,'[1]UDDATA-1'!A:A)&lt;&gt;LOOKUP(A9141,'[1]UDDATA-2'!B:B,'[1]UDDATA-2'!A:A)</f>
        <v>0</v>
      </c>
      <c r="L9141" t="str">
        <f t="shared" si="1136"/>
        <v/>
      </c>
      <c r="M9141" t="str">
        <f t="shared" si="1137"/>
        <v/>
      </c>
      <c r="N9141" t="str">
        <f t="shared" si="1138"/>
        <v/>
      </c>
      <c r="O9141" t="e">
        <f>IF(AND(A9141&lt;&gt;A9140,#REF!&lt;&gt;""),#REF!,"")</f>
        <v>#REF!</v>
      </c>
      <c r="P9141" t="e">
        <f t="shared" si="1141"/>
        <v>#REF!</v>
      </c>
      <c r="Q9141" s="2" t="e">
        <f t="shared" ca="1" si="1142"/>
        <v>#REF!</v>
      </c>
      <c r="R9141" t="e">
        <f>IF(NOT(#REF!="Indskrevet"),"",IF(E9141="",FALSE,AND(NOT(#REF!),VALUE(RIGHT(CONCATENATE(YEAR(E9141)),2))=15)))</f>
        <v>#REF!</v>
      </c>
      <c r="S9141" t="e">
        <f t="shared" si="1139"/>
        <v>#REF!</v>
      </c>
      <c r="T9141" t="e">
        <f t="shared" si="1140"/>
        <v>#REF!</v>
      </c>
      <c r="U9141" s="2" t="e">
        <f t="shared" si="1143"/>
        <v>#REF!</v>
      </c>
      <c r="V9141" s="2"/>
    </row>
    <row r="9142" spans="1:22" x14ac:dyDescent="0.25">
      <c r="A9142" t="s">
        <v>5107</v>
      </c>
      <c r="B9142" t="s">
        <v>5108</v>
      </c>
      <c r="C9142">
        <v>54.999999999998998</v>
      </c>
      <c r="D9142" t="s">
        <v>5285</v>
      </c>
      <c r="E9142" s="1">
        <v>41676</v>
      </c>
      <c r="F9142" t="s">
        <v>5308</v>
      </c>
      <c r="G9142">
        <v>1</v>
      </c>
      <c r="H9142" t="s">
        <v>5287</v>
      </c>
      <c r="I9142" t="s">
        <v>5288</v>
      </c>
      <c r="J9142" t="s">
        <v>5289</v>
      </c>
      <c r="K9142" t="b">
        <f>LOOKUP(A9142,'[1]UDDATA-1'!B:B,'[1]UDDATA-1'!A:A)&lt;&gt;LOOKUP(A9142,'[1]UDDATA-2'!B:B,'[1]UDDATA-2'!A:A)</f>
        <v>0</v>
      </c>
      <c r="L9142" t="str">
        <f t="shared" si="1136"/>
        <v>Grundlæggende programmering</v>
      </c>
      <c r="M9142">
        <f t="shared" si="1137"/>
        <v>2</v>
      </c>
      <c r="N9142" t="str">
        <f t="shared" si="1138"/>
        <v/>
      </c>
      <c r="O9142" t="e">
        <f>IF(AND(A9142&lt;&gt;A9141,#REF!&lt;&gt;""),#REF!,"")</f>
        <v>#REF!</v>
      </c>
      <c r="P9142" t="e">
        <f t="shared" si="1141"/>
        <v>#REF!</v>
      </c>
      <c r="Q9142" s="2" t="e">
        <f t="shared" ca="1" si="1142"/>
        <v>#REF!</v>
      </c>
      <c r="R9142" t="e">
        <f>IF(NOT(#REF!="Indskrevet"),"",IF(E9142="",FALSE,AND(NOT(#REF!),VALUE(RIGHT(CONCATENATE(YEAR(E9142)),2))=15)))</f>
        <v>#REF!</v>
      </c>
      <c r="S9142" t="e">
        <f t="shared" si="1139"/>
        <v>#REF!</v>
      </c>
      <c r="T9142" t="e">
        <f t="shared" si="1140"/>
        <v>#REF!</v>
      </c>
      <c r="U9142" s="2" t="e">
        <f t="shared" si="1143"/>
        <v>#REF!</v>
      </c>
      <c r="V9142" s="2"/>
    </row>
    <row r="9143" spans="1:22" x14ac:dyDescent="0.25">
      <c r="A9143" t="s">
        <v>5107</v>
      </c>
      <c r="B9143" t="s">
        <v>5108</v>
      </c>
      <c r="C9143">
        <v>54.999999999998998</v>
      </c>
      <c r="D9143" t="s">
        <v>5306</v>
      </c>
      <c r="E9143" s="1">
        <v>41815</v>
      </c>
      <c r="F9143" t="s">
        <v>5309</v>
      </c>
      <c r="G9143">
        <v>1</v>
      </c>
      <c r="H9143" t="s">
        <v>5307</v>
      </c>
      <c r="I9143" t="s">
        <v>5292</v>
      </c>
      <c r="J9143" t="s">
        <v>5293</v>
      </c>
      <c r="K9143" t="b">
        <f>LOOKUP(A9143,'[1]UDDATA-1'!B:B,'[1]UDDATA-1'!A:A)&lt;&gt;LOOKUP(A9143,'[1]UDDATA-2'!B:B,'[1]UDDATA-2'!A:A)</f>
        <v>0</v>
      </c>
      <c r="L9143" t="str">
        <f t="shared" si="1136"/>
        <v>Matematik til multimedie-applikationer</v>
      </c>
      <c r="M9143">
        <f t="shared" si="1137"/>
        <v>0</v>
      </c>
      <c r="N9143" t="str">
        <f t="shared" si="1138"/>
        <v/>
      </c>
      <c r="O9143" t="e">
        <f>IF(AND(A9143&lt;&gt;A9142,#REF!&lt;&gt;""),#REF!,"")</f>
        <v>#REF!</v>
      </c>
      <c r="P9143" t="e">
        <f t="shared" si="1141"/>
        <v>#REF!</v>
      </c>
      <c r="Q9143" s="2" t="e">
        <f t="shared" ca="1" si="1142"/>
        <v>#REF!</v>
      </c>
      <c r="R9143" t="e">
        <f>IF(NOT(#REF!="Indskrevet"),"",IF(E9143="",FALSE,AND(NOT(#REF!),VALUE(RIGHT(CONCATENATE(YEAR(E9143)),2))=15)))</f>
        <v>#REF!</v>
      </c>
      <c r="S9143" t="e">
        <f t="shared" si="1139"/>
        <v>#REF!</v>
      </c>
      <c r="T9143" t="e">
        <f t="shared" si="1140"/>
        <v>#REF!</v>
      </c>
      <c r="U9143" s="2" t="e">
        <f t="shared" si="1143"/>
        <v>#REF!</v>
      </c>
      <c r="V9143" s="2"/>
    </row>
    <row r="9144" spans="1:22" x14ac:dyDescent="0.25">
      <c r="A9144" t="s">
        <v>5107</v>
      </c>
      <c r="B9144" t="s">
        <v>5108</v>
      </c>
      <c r="C9144">
        <v>54.999999999998998</v>
      </c>
      <c r="D9144" t="s">
        <v>5285</v>
      </c>
      <c r="E9144" s="1">
        <v>41873</v>
      </c>
      <c r="F9144" t="s">
        <v>5309</v>
      </c>
      <c r="G9144">
        <v>2</v>
      </c>
      <c r="H9144" t="s">
        <v>5287</v>
      </c>
      <c r="I9144" t="s">
        <v>5292</v>
      </c>
      <c r="J9144" t="s">
        <v>5293</v>
      </c>
      <c r="K9144" t="b">
        <f>LOOKUP(A9144,'[1]UDDATA-1'!B:B,'[1]UDDATA-1'!A:A)&lt;&gt;LOOKUP(A9144,'[1]UDDATA-2'!B:B,'[1]UDDATA-2'!A:A)</f>
        <v>0</v>
      </c>
      <c r="L9144" t="str">
        <f t="shared" si="1136"/>
        <v/>
      </c>
      <c r="M9144" t="str">
        <f t="shared" si="1137"/>
        <v/>
      </c>
      <c r="N9144" t="str">
        <f t="shared" si="1138"/>
        <v/>
      </c>
      <c r="O9144" t="e">
        <f>IF(AND(A9144&lt;&gt;A9143,#REF!&lt;&gt;""),#REF!,"")</f>
        <v>#REF!</v>
      </c>
      <c r="P9144" t="e">
        <f t="shared" si="1141"/>
        <v>#REF!</v>
      </c>
      <c r="Q9144" s="2" t="e">
        <f t="shared" ca="1" si="1142"/>
        <v>#REF!</v>
      </c>
      <c r="R9144" t="e">
        <f>IF(NOT(#REF!="Indskrevet"),"",IF(E9144="",FALSE,AND(NOT(#REF!),VALUE(RIGHT(CONCATENATE(YEAR(E9144)),2))=15)))</f>
        <v>#REF!</v>
      </c>
      <c r="S9144" t="e">
        <f t="shared" si="1139"/>
        <v>#REF!</v>
      </c>
      <c r="T9144" t="e">
        <f t="shared" si="1140"/>
        <v>#REF!</v>
      </c>
      <c r="U9144" s="2" t="e">
        <f t="shared" si="1143"/>
        <v>#REF!</v>
      </c>
      <c r="V9144" s="2"/>
    </row>
    <row r="9145" spans="1:22" x14ac:dyDescent="0.25">
      <c r="A9145" t="s">
        <v>5107</v>
      </c>
      <c r="B9145" t="s">
        <v>5108</v>
      </c>
      <c r="C9145">
        <v>54.999999999998998</v>
      </c>
      <c r="D9145" t="s">
        <v>5306</v>
      </c>
      <c r="E9145" s="1">
        <v>41824</v>
      </c>
      <c r="F9145" t="s">
        <v>5310</v>
      </c>
      <c r="G9145">
        <v>1</v>
      </c>
      <c r="H9145" t="s">
        <v>5287</v>
      </c>
      <c r="I9145" t="s">
        <v>5295</v>
      </c>
      <c r="J9145" t="s">
        <v>5293</v>
      </c>
      <c r="K9145" t="b">
        <f>LOOKUP(A9145,'[1]UDDATA-1'!B:B,'[1]UDDATA-1'!A:A)&lt;&gt;LOOKUP(A9145,'[1]UDDATA-2'!B:B,'[1]UDDATA-2'!A:A)</f>
        <v>0</v>
      </c>
      <c r="L9145" t="str">
        <f t="shared" si="1136"/>
        <v>Fysisk interface design</v>
      </c>
      <c r="M9145">
        <f t="shared" si="1137"/>
        <v>0</v>
      </c>
      <c r="N9145" t="str">
        <f t="shared" si="1138"/>
        <v/>
      </c>
      <c r="O9145" t="e">
        <f>IF(AND(A9145&lt;&gt;A9144,#REF!&lt;&gt;""),#REF!,"")</f>
        <v>#REF!</v>
      </c>
      <c r="P9145" t="e">
        <f t="shared" si="1141"/>
        <v>#REF!</v>
      </c>
      <c r="Q9145" s="2" t="e">
        <f t="shared" ca="1" si="1142"/>
        <v>#REF!</v>
      </c>
      <c r="R9145" t="e">
        <f>IF(NOT(#REF!="Indskrevet"),"",IF(E9145="",FALSE,AND(NOT(#REF!),VALUE(RIGHT(CONCATENATE(YEAR(E9145)),2))=15)))</f>
        <v>#REF!</v>
      </c>
      <c r="S9145" t="e">
        <f t="shared" si="1139"/>
        <v>#REF!</v>
      </c>
      <c r="T9145" t="e">
        <f t="shared" si="1140"/>
        <v>#REF!</v>
      </c>
      <c r="U9145" s="2" t="e">
        <f t="shared" si="1143"/>
        <v>#REF!</v>
      </c>
      <c r="V9145" s="2"/>
    </row>
    <row r="9146" spans="1:22" x14ac:dyDescent="0.25">
      <c r="A9146" t="s">
        <v>5109</v>
      </c>
      <c r="B9146" t="s">
        <v>5110</v>
      </c>
      <c r="C9146">
        <v>59.999999999998799</v>
      </c>
      <c r="D9146" t="s">
        <v>5296</v>
      </c>
      <c r="E9146" s="1">
        <v>41290</v>
      </c>
      <c r="F9146" t="s">
        <v>5343</v>
      </c>
      <c r="G9146">
        <v>1</v>
      </c>
      <c r="H9146" t="s">
        <v>5287</v>
      </c>
      <c r="I9146" t="s">
        <v>5288</v>
      </c>
      <c r="J9146" t="s">
        <v>5289</v>
      </c>
      <c r="K9146" t="b">
        <f>LOOKUP(A9146,'[1]UDDATA-1'!B:B,'[1]UDDATA-1'!A:A)&lt;&gt;LOOKUP(A9146,'[1]UDDATA-2'!B:B,'[1]UDDATA-2'!A:A)</f>
        <v>0</v>
      </c>
      <c r="L9146" t="str">
        <f t="shared" si="1136"/>
        <v>Grundlæggende programmering</v>
      </c>
      <c r="M9146">
        <f t="shared" si="1137"/>
        <v>7</v>
      </c>
      <c r="N9146" t="str">
        <f t="shared" si="1138"/>
        <v/>
      </c>
      <c r="O9146" t="e">
        <f>IF(AND(A9146&lt;&gt;A9145,#REF!&lt;&gt;""),#REF!,"")</f>
        <v>#REF!</v>
      </c>
      <c r="P9146" t="e">
        <f t="shared" si="1141"/>
        <v>#REF!</v>
      </c>
      <c r="Q9146" s="2" t="e">
        <f t="shared" ca="1" si="1142"/>
        <v>#REF!</v>
      </c>
      <c r="R9146" t="e">
        <f>IF(NOT(#REF!="Indskrevet"),"",IF(E9146="",FALSE,AND(NOT(#REF!),VALUE(RIGHT(CONCATENATE(YEAR(E9146)),2))=15)))</f>
        <v>#REF!</v>
      </c>
      <c r="S9146" t="e">
        <f t="shared" si="1139"/>
        <v>#REF!</v>
      </c>
      <c r="T9146" t="e">
        <f t="shared" si="1140"/>
        <v>#REF!</v>
      </c>
      <c r="U9146" s="2" t="e">
        <f t="shared" si="1143"/>
        <v>#REF!</v>
      </c>
      <c r="V9146" s="2"/>
    </row>
    <row r="9147" spans="1:22" x14ac:dyDescent="0.25">
      <c r="A9147" t="s">
        <v>5109</v>
      </c>
      <c r="B9147" t="s">
        <v>5110</v>
      </c>
      <c r="C9147">
        <v>59.999999999998799</v>
      </c>
      <c r="D9147" t="s">
        <v>5317</v>
      </c>
      <c r="E9147" s="1">
        <v>41456</v>
      </c>
      <c r="F9147" t="s">
        <v>5344</v>
      </c>
      <c r="G9147">
        <v>1</v>
      </c>
      <c r="H9147" t="s">
        <v>5287</v>
      </c>
      <c r="I9147" t="s">
        <v>5292</v>
      </c>
      <c r="J9147" t="s">
        <v>5293</v>
      </c>
      <c r="K9147" t="b">
        <f>LOOKUP(A9147,'[1]UDDATA-1'!B:B,'[1]UDDATA-1'!A:A)&lt;&gt;LOOKUP(A9147,'[1]UDDATA-2'!B:B,'[1]UDDATA-2'!A:A)</f>
        <v>0</v>
      </c>
      <c r="L9147" t="str">
        <f t="shared" si="1136"/>
        <v>Matematik til multimedie-applikationer</v>
      </c>
      <c r="M9147">
        <f t="shared" si="1137"/>
        <v>4</v>
      </c>
      <c r="N9147" t="str">
        <f t="shared" si="1138"/>
        <v/>
      </c>
      <c r="O9147" t="e">
        <f>IF(AND(A9147&lt;&gt;A9146,#REF!&lt;&gt;""),#REF!,"")</f>
        <v>#REF!</v>
      </c>
      <c r="P9147" t="e">
        <f t="shared" si="1141"/>
        <v>#REF!</v>
      </c>
      <c r="Q9147" s="2" t="e">
        <f t="shared" ca="1" si="1142"/>
        <v>#REF!</v>
      </c>
      <c r="R9147" t="e">
        <f>IF(NOT(#REF!="Indskrevet"),"",IF(E9147="",FALSE,AND(NOT(#REF!),VALUE(RIGHT(CONCATENATE(YEAR(E9147)),2))=15)))</f>
        <v>#REF!</v>
      </c>
      <c r="S9147" t="e">
        <f t="shared" si="1139"/>
        <v>#REF!</v>
      </c>
      <c r="T9147" t="e">
        <f t="shared" si="1140"/>
        <v>#REF!</v>
      </c>
      <c r="U9147" s="2" t="e">
        <f t="shared" si="1143"/>
        <v>#REF!</v>
      </c>
      <c r="V9147" s="2"/>
    </row>
    <row r="9148" spans="1:22" x14ac:dyDescent="0.25">
      <c r="A9148" t="s">
        <v>5109</v>
      </c>
      <c r="B9148" t="s">
        <v>5110</v>
      </c>
      <c r="C9148">
        <v>59.999999999998799</v>
      </c>
      <c r="D9148" t="s">
        <v>5317</v>
      </c>
      <c r="E9148" s="1">
        <v>41429</v>
      </c>
      <c r="F9148" t="s">
        <v>5345</v>
      </c>
      <c r="G9148">
        <v>1</v>
      </c>
      <c r="H9148" t="s">
        <v>5287</v>
      </c>
      <c r="I9148" t="s">
        <v>5295</v>
      </c>
      <c r="J9148" t="s">
        <v>5293</v>
      </c>
      <c r="K9148" t="b">
        <f>LOOKUP(A9148,'[1]UDDATA-1'!B:B,'[1]UDDATA-1'!A:A)&lt;&gt;LOOKUP(A9148,'[1]UDDATA-2'!B:B,'[1]UDDATA-2'!A:A)</f>
        <v>0</v>
      </c>
      <c r="L9148" t="str">
        <f t="shared" si="1136"/>
        <v>Fysisk interface design</v>
      </c>
      <c r="M9148">
        <f t="shared" si="1137"/>
        <v>4</v>
      </c>
      <c r="N9148" t="str">
        <f t="shared" si="1138"/>
        <v/>
      </c>
      <c r="O9148" t="e">
        <f>IF(AND(A9148&lt;&gt;A9147,#REF!&lt;&gt;""),#REF!,"")</f>
        <v>#REF!</v>
      </c>
      <c r="P9148" t="e">
        <f t="shared" si="1141"/>
        <v>#REF!</v>
      </c>
      <c r="Q9148" s="2" t="e">
        <f t="shared" ca="1" si="1142"/>
        <v>#REF!</v>
      </c>
      <c r="R9148" t="e">
        <f>IF(NOT(#REF!="Indskrevet"),"",IF(E9148="",FALSE,AND(NOT(#REF!),VALUE(RIGHT(CONCATENATE(YEAR(E9148)),2))=15)))</f>
        <v>#REF!</v>
      </c>
      <c r="S9148" t="e">
        <f t="shared" si="1139"/>
        <v>#REF!</v>
      </c>
      <c r="T9148" t="e">
        <f t="shared" si="1140"/>
        <v>#REF!</v>
      </c>
      <c r="U9148" s="2" t="e">
        <f t="shared" si="1143"/>
        <v>#REF!</v>
      </c>
      <c r="V9148" s="2"/>
    </row>
    <row r="9149" spans="1:22" x14ac:dyDescent="0.25">
      <c r="A9149" t="s">
        <v>5111</v>
      </c>
      <c r="B9149" t="s">
        <v>5112</v>
      </c>
      <c r="C9149">
        <v>59.999999999998799</v>
      </c>
      <c r="D9149" t="s">
        <v>5317</v>
      </c>
      <c r="E9149" s="1">
        <v>42031</v>
      </c>
      <c r="F9149" t="s">
        <v>5328</v>
      </c>
      <c r="G9149">
        <v>1</v>
      </c>
      <c r="H9149" t="s">
        <v>5287</v>
      </c>
      <c r="I9149" t="s">
        <v>5324</v>
      </c>
      <c r="J9149" t="s">
        <v>5289</v>
      </c>
      <c r="K9149" t="b">
        <f>LOOKUP(A9149,'[1]UDDATA-1'!B:B,'[1]UDDATA-1'!A:A)&lt;&gt;LOOKUP(A9149,'[1]UDDATA-2'!B:B,'[1]UDDATA-2'!A:A)</f>
        <v>0</v>
      </c>
      <c r="L9149" t="str">
        <f t="shared" si="1136"/>
        <v>Lineær algebra</v>
      </c>
      <c r="M9149">
        <f t="shared" si="1137"/>
        <v>4</v>
      </c>
      <c r="N9149" t="str">
        <f t="shared" si="1138"/>
        <v/>
      </c>
      <c r="O9149" t="e">
        <f>IF(AND(A9149&lt;&gt;A9148,#REF!&lt;&gt;""),#REF!,"")</f>
        <v>#REF!</v>
      </c>
      <c r="P9149" t="e">
        <f t="shared" si="1141"/>
        <v>#REF!</v>
      </c>
      <c r="Q9149" s="2" t="e">
        <f t="shared" ca="1" si="1142"/>
        <v>#REF!</v>
      </c>
      <c r="R9149" t="e">
        <f>IF(NOT(#REF!="Indskrevet"),"",IF(E9149="",FALSE,AND(NOT(#REF!),VALUE(RIGHT(CONCATENATE(YEAR(E9149)),2))=15)))</f>
        <v>#REF!</v>
      </c>
      <c r="S9149" t="e">
        <f t="shared" si="1139"/>
        <v>#REF!</v>
      </c>
      <c r="T9149" t="e">
        <f t="shared" si="1140"/>
        <v>#REF!</v>
      </c>
      <c r="U9149" s="2" t="e">
        <f t="shared" si="1143"/>
        <v>#REF!</v>
      </c>
      <c r="V9149" s="2"/>
    </row>
    <row r="9150" spans="1:22" x14ac:dyDescent="0.25">
      <c r="A9150" t="s">
        <v>5111</v>
      </c>
      <c r="B9150" t="s">
        <v>5112</v>
      </c>
      <c r="C9150">
        <v>59.999999999998799</v>
      </c>
      <c r="D9150" t="s">
        <v>5296</v>
      </c>
      <c r="E9150" s="1">
        <v>42187</v>
      </c>
      <c r="F9150" t="s">
        <v>5329</v>
      </c>
      <c r="G9150">
        <v>1</v>
      </c>
      <c r="H9150" t="s">
        <v>5287</v>
      </c>
      <c r="I9150" t="s">
        <v>5330</v>
      </c>
      <c r="J9150" t="s">
        <v>5293</v>
      </c>
      <c r="K9150" t="b">
        <f>LOOKUP(A9150,'[1]UDDATA-1'!B:B,'[1]UDDATA-1'!A:A)&lt;&gt;LOOKUP(A9150,'[1]UDDATA-2'!B:B,'[1]UDDATA-2'!A:A)</f>
        <v>0</v>
      </c>
      <c r="L9150" t="str">
        <f t="shared" si="1136"/>
        <v>Diskret matematik</v>
      </c>
      <c r="M9150">
        <f t="shared" si="1137"/>
        <v>7</v>
      </c>
      <c r="N9150" t="str">
        <f t="shared" si="1138"/>
        <v/>
      </c>
      <c r="O9150" t="e">
        <f>IF(AND(A9150&lt;&gt;A9149,#REF!&lt;&gt;""),#REF!,"")</f>
        <v>#REF!</v>
      </c>
      <c r="P9150" t="e">
        <f t="shared" si="1141"/>
        <v>#REF!</v>
      </c>
      <c r="Q9150" s="2" t="e">
        <f t="shared" ca="1" si="1142"/>
        <v>#REF!</v>
      </c>
      <c r="R9150" t="e">
        <f>IF(NOT(#REF!="Indskrevet"),"",IF(E9150="",FALSE,AND(NOT(#REF!),VALUE(RIGHT(CONCATENATE(YEAR(E9150)),2))=15)))</f>
        <v>#REF!</v>
      </c>
      <c r="S9150" t="e">
        <f t="shared" si="1139"/>
        <v>#REF!</v>
      </c>
      <c r="T9150" t="e">
        <f t="shared" si="1140"/>
        <v>#REF!</v>
      </c>
      <c r="U9150" s="2" t="e">
        <f t="shared" si="1143"/>
        <v>#REF!</v>
      </c>
      <c r="V9150" s="2"/>
    </row>
    <row r="9151" spans="1:22" x14ac:dyDescent="0.25">
      <c r="A9151" t="s">
        <v>5111</v>
      </c>
      <c r="B9151" t="s">
        <v>5112</v>
      </c>
      <c r="C9151">
        <v>59.999999999998799</v>
      </c>
      <c r="D9151" t="s">
        <v>5290</v>
      </c>
      <c r="E9151" s="1">
        <v>42188</v>
      </c>
      <c r="F9151" t="s">
        <v>5331</v>
      </c>
      <c r="G9151">
        <v>1</v>
      </c>
      <c r="H9151" t="s">
        <v>5287</v>
      </c>
      <c r="I9151" t="s">
        <v>5332</v>
      </c>
      <c r="J9151" t="s">
        <v>5293</v>
      </c>
      <c r="K9151" t="b">
        <f>LOOKUP(A9151,'[1]UDDATA-1'!B:B,'[1]UDDATA-1'!A:A)&lt;&gt;LOOKUP(A9151,'[1]UDDATA-2'!B:B,'[1]UDDATA-2'!A:A)</f>
        <v>0</v>
      </c>
      <c r="L9151" t="str">
        <f t="shared" si="1136"/>
        <v>Computerarkitektur</v>
      </c>
      <c r="M9151">
        <f t="shared" si="1137"/>
        <v>10</v>
      </c>
      <c r="N9151" t="str">
        <f t="shared" si="1138"/>
        <v/>
      </c>
      <c r="O9151" t="e">
        <f>IF(AND(A9151&lt;&gt;A9150,#REF!&lt;&gt;""),#REF!,"")</f>
        <v>#REF!</v>
      </c>
      <c r="P9151" t="e">
        <f t="shared" si="1141"/>
        <v>#REF!</v>
      </c>
      <c r="Q9151" s="2" t="e">
        <f t="shared" ca="1" si="1142"/>
        <v>#REF!</v>
      </c>
      <c r="R9151" t="e">
        <f>IF(NOT(#REF!="Indskrevet"),"",IF(E9151="",FALSE,AND(NOT(#REF!),VALUE(RIGHT(CONCATENATE(YEAR(E9151)),2))=15)))</f>
        <v>#REF!</v>
      </c>
      <c r="S9151" t="e">
        <f t="shared" si="1139"/>
        <v>#REF!</v>
      </c>
      <c r="T9151" t="e">
        <f t="shared" si="1140"/>
        <v>#REF!</v>
      </c>
      <c r="U9151" s="2" t="e">
        <f t="shared" si="1143"/>
        <v>#REF!</v>
      </c>
      <c r="V9151" s="2"/>
    </row>
    <row r="9152" spans="1:22" x14ac:dyDescent="0.25">
      <c r="A9152" t="s">
        <v>5111</v>
      </c>
      <c r="B9152" t="s">
        <v>5112</v>
      </c>
      <c r="C9152">
        <v>59.999999999998799</v>
      </c>
      <c r="D9152" t="s">
        <v>5300</v>
      </c>
      <c r="E9152" s="1">
        <v>42166</v>
      </c>
      <c r="F9152" t="s">
        <v>5333</v>
      </c>
      <c r="G9152">
        <v>1</v>
      </c>
      <c r="H9152" t="s">
        <v>5287</v>
      </c>
      <c r="I9152" t="s">
        <v>5334</v>
      </c>
      <c r="J9152" t="s">
        <v>5293</v>
      </c>
      <c r="K9152" t="b">
        <f>LOOKUP(A9152,'[1]UDDATA-1'!B:B,'[1]UDDATA-1'!A:A)&lt;&gt;LOOKUP(A9152,'[1]UDDATA-2'!B:B,'[1]UDDATA-2'!A:A)</f>
        <v>0</v>
      </c>
      <c r="L9152" t="str">
        <f t="shared" si="1136"/>
        <v>Objektorienteret programmering</v>
      </c>
      <c r="M9152">
        <f t="shared" si="1137"/>
        <v>12</v>
      </c>
      <c r="N9152" t="str">
        <f t="shared" si="1138"/>
        <v/>
      </c>
      <c r="O9152" t="e">
        <f>IF(AND(A9152&lt;&gt;A9151,#REF!&lt;&gt;""),#REF!,"")</f>
        <v>#REF!</v>
      </c>
      <c r="P9152" t="e">
        <f t="shared" si="1141"/>
        <v>#REF!</v>
      </c>
      <c r="Q9152" s="2" t="e">
        <f t="shared" ca="1" si="1142"/>
        <v>#REF!</v>
      </c>
      <c r="R9152" t="e">
        <f>IF(NOT(#REF!="Indskrevet"),"",IF(E9152="",FALSE,AND(NOT(#REF!),VALUE(RIGHT(CONCATENATE(YEAR(E9152)),2))=15)))</f>
        <v>#REF!</v>
      </c>
      <c r="S9152" t="e">
        <f t="shared" si="1139"/>
        <v>#REF!</v>
      </c>
      <c r="T9152" t="e">
        <f t="shared" si="1140"/>
        <v>#REF!</v>
      </c>
      <c r="U9152" s="2" t="e">
        <f t="shared" si="1143"/>
        <v>#REF!</v>
      </c>
      <c r="V9152" s="2"/>
    </row>
    <row r="9153" spans="1:22" x14ac:dyDescent="0.25">
      <c r="A9153" t="s">
        <v>5113</v>
      </c>
      <c r="B9153" t="s">
        <v>5114</v>
      </c>
      <c r="C9153">
        <v>59.999999999998799</v>
      </c>
      <c r="D9153" t="s">
        <v>5290</v>
      </c>
      <c r="E9153" s="1">
        <v>42028</v>
      </c>
      <c r="F9153" t="s">
        <v>5335</v>
      </c>
      <c r="G9153">
        <v>1</v>
      </c>
      <c r="H9153" t="s">
        <v>5287</v>
      </c>
      <c r="I9153" t="s">
        <v>5324</v>
      </c>
      <c r="J9153" t="s">
        <v>5289</v>
      </c>
      <c r="K9153" t="b">
        <f>LOOKUP(A9153,'[1]UDDATA-1'!B:B,'[1]UDDATA-1'!A:A)&lt;&gt;LOOKUP(A9153,'[1]UDDATA-2'!B:B,'[1]UDDATA-2'!A:A)</f>
        <v>0</v>
      </c>
      <c r="L9153" t="str">
        <f t="shared" si="1136"/>
        <v>Lineær algebra</v>
      </c>
      <c r="M9153">
        <f t="shared" si="1137"/>
        <v>10</v>
      </c>
      <c r="N9153" t="str">
        <f t="shared" si="1138"/>
        <v/>
      </c>
      <c r="O9153" t="e">
        <f>IF(AND(A9153&lt;&gt;A9152,#REF!&lt;&gt;""),#REF!,"")</f>
        <v>#REF!</v>
      </c>
      <c r="P9153" t="e">
        <f t="shared" si="1141"/>
        <v>#REF!</v>
      </c>
      <c r="Q9153" s="2" t="e">
        <f t="shared" ca="1" si="1142"/>
        <v>#REF!</v>
      </c>
      <c r="R9153" t="e">
        <f>IF(NOT(#REF!="Indskrevet"),"",IF(E9153="",FALSE,AND(NOT(#REF!),VALUE(RIGHT(CONCATENATE(YEAR(E9153)),2))=15)))</f>
        <v>#REF!</v>
      </c>
      <c r="S9153" t="e">
        <f t="shared" si="1139"/>
        <v>#REF!</v>
      </c>
      <c r="T9153" t="e">
        <f t="shared" si="1140"/>
        <v>#REF!</v>
      </c>
      <c r="U9153" s="2" t="e">
        <f t="shared" si="1143"/>
        <v>#REF!</v>
      </c>
      <c r="V9153" s="2"/>
    </row>
    <row r="9154" spans="1:22" x14ac:dyDescent="0.25">
      <c r="A9154" t="s">
        <v>5113</v>
      </c>
      <c r="B9154" t="s">
        <v>5114</v>
      </c>
      <c r="C9154">
        <v>59.999999999998799</v>
      </c>
      <c r="D9154" t="s">
        <v>5290</v>
      </c>
      <c r="E9154" s="1">
        <v>42183</v>
      </c>
      <c r="F9154" t="s">
        <v>5336</v>
      </c>
      <c r="G9154">
        <v>1</v>
      </c>
      <c r="H9154" t="s">
        <v>5287</v>
      </c>
      <c r="I9154" t="s">
        <v>5326</v>
      </c>
      <c r="J9154" t="s">
        <v>5293</v>
      </c>
      <c r="K9154" t="b">
        <f>LOOKUP(A9154,'[1]UDDATA-1'!B:B,'[1]UDDATA-1'!A:A)&lt;&gt;LOOKUP(A9154,'[1]UDDATA-2'!B:B,'[1]UDDATA-2'!A:A)</f>
        <v>0</v>
      </c>
      <c r="L9154" t="str">
        <f t="shared" ref="L9154:L9217" si="1144">IF(AND(I9154&lt;&gt;"",I9154&lt;&gt;I9153),I9154,"")</f>
        <v>Calculus</v>
      </c>
      <c r="M9154">
        <f t="shared" ref="M9154:M9217" si="1145">IF(AND(L9154&lt;&gt;"",ISNUMBER(VALUE(D9154))),VALUE(D9154),"")</f>
        <v>10</v>
      </c>
      <c r="N9154" t="str">
        <f t="shared" ref="N9154:N9217" si="1146">IF(L9154="","",IF(M9154="",D9154,""))</f>
        <v/>
      </c>
      <c r="O9154" t="e">
        <f>IF(AND(A9154&lt;&gt;A9153,#REF!&lt;&gt;""),#REF!,"")</f>
        <v>#REF!</v>
      </c>
      <c r="P9154" t="e">
        <f t="shared" si="1141"/>
        <v>#REF!</v>
      </c>
      <c r="Q9154" s="2" t="e">
        <f t="shared" ca="1" si="1142"/>
        <v>#REF!</v>
      </c>
      <c r="R9154" t="e">
        <f>IF(NOT(#REF!="Indskrevet"),"",IF(E9154="",FALSE,AND(NOT(#REF!),VALUE(RIGHT(CONCATENATE(YEAR(E9154)),2))=15)))</f>
        <v>#REF!</v>
      </c>
      <c r="S9154" t="e">
        <f t="shared" ref="S9154:S9217" si="1147">IF(R9154="","",IF(A9154=A9153,S9153,NOT(OR(R9154,AND(A9155=A9154,R9155),AND(A9156=A9154,R9156),AND(A9157=A9154,R9157),AND(A9158=A9154,R9158),AND(A9159=A9154,R9159),AND(A9160=A9154,R9160),AND(A9161=A9154,R9161),AND(A9162=A9154,R9162),AND(A9163=A9154,R9163),AND(A9164=A9154,R9164)))))</f>
        <v>#REF!</v>
      </c>
      <c r="T9154" t="e">
        <f t="shared" ref="T9154:T9217" si="1148">IF(U9154="","",O9154)</f>
        <v>#REF!</v>
      </c>
      <c r="U9154" s="2" t="e">
        <f t="shared" si="1143"/>
        <v>#REF!</v>
      </c>
      <c r="V9154" s="2"/>
    </row>
    <row r="9155" spans="1:22" x14ac:dyDescent="0.25">
      <c r="A9155" t="s">
        <v>5113</v>
      </c>
      <c r="B9155" t="s">
        <v>5114</v>
      </c>
      <c r="C9155">
        <v>59.999999999998799</v>
      </c>
      <c r="D9155" t="s">
        <v>5296</v>
      </c>
      <c r="E9155" s="1">
        <v>42180</v>
      </c>
      <c r="F9155" t="s">
        <v>5337</v>
      </c>
      <c r="G9155">
        <v>1</v>
      </c>
      <c r="H9155" t="s">
        <v>5287</v>
      </c>
      <c r="I9155" t="s">
        <v>5338</v>
      </c>
      <c r="J9155" t="s">
        <v>5293</v>
      </c>
      <c r="K9155" t="b">
        <f>LOOKUP(A9155,'[1]UDDATA-1'!B:B,'[1]UDDATA-1'!A:A)&lt;&gt;LOOKUP(A9155,'[1]UDDATA-2'!B:B,'[1]UDDATA-2'!A:A)</f>
        <v>0</v>
      </c>
      <c r="L9155" t="str">
        <f t="shared" si="1144"/>
        <v>Kredsløbsteori og dynamiske systemer</v>
      </c>
      <c r="M9155">
        <f t="shared" si="1145"/>
        <v>7</v>
      </c>
      <c r="N9155" t="str">
        <f t="shared" si="1146"/>
        <v/>
      </c>
      <c r="O9155" t="e">
        <f>IF(AND(A9155&lt;&gt;A9154,#REF!&lt;&gt;""),#REF!,"")</f>
        <v>#REF!</v>
      </c>
      <c r="P9155" t="e">
        <f t="shared" ref="P9155:P9218" si="1149">IF(O9155="","",IF(M9155="",0,IF(O9156&lt;&gt;"",1,IF(AND(O9156="",O9157&lt;&gt;""),2,IF(AND(O9156="",O9157="",O9158&lt;&gt;""),3,IF(AND(O9156="",O9157="",O9158="",O9159&lt;&gt;""),4,IF(AND(O9156="",O9157="",O9158="",O9159="",O9160&lt;&gt;""),5,IF(AND(O9156="",O9157="",O9158="",O9159="",O9160="",O9161&lt;&gt;""),6,IF(AND(O9156="",O9157="",O9158="",O9159="",O9160="",O9161="",O9162&lt;&gt;""),7,IF(AND(O9156="",O9157="",O9158="",O9159="",O9160="",O9161="",O9162="",O9163&lt;&gt;""),8,IF(AND(O9156="",O9157="",O9158="",O9159="",O9160="",O9161="",O9162="",O9163="",O9164&lt;&gt;""),9,IF(AND(O9156="",O9157="",O9158="",O9159="",O9160="",O9161="",O9162="",O9163="",O9164="",O9165&lt;&gt;""),10,IF(AND(O9156="",O9157="",O9158="",O9159="",O9160="",O9161="",O9162="",O9163="",O9164="",O9165="",O9166&lt;&gt;""),11,IF(AND(O9156="",O9157="",O9158="",O9159="",O9160="",O9161="",O9162="",O9163="",O9164="",O9165="",O9166="",O9167&lt;&gt;""),12,IF(AND(O9156="",O9157="",O9158="",O9159="",O9160="",O9161="",O9162="",O9163="",O9164="",O9165="",O9166="",O9167="",O9168&lt;&gt;""),13,IF(AND(O9156="",O9157="",O9158="",O9159="",O9160="",O9161="",O9162="",O9163="",O9164="",O9165="",O9166="",O9167="",O9168="",O9169&lt;&gt;""),14,IF(AND(O9156="",O9157="",O9158="",O9159="",O9160="",O9161="",O9162="",O9163="",O9164="",O9165="",O9166="",O9167="",O9168="",O9169="",O9170&lt;&gt;""),15)))))))))))))))))</f>
        <v>#REF!</v>
      </c>
      <c r="Q9155" s="2" t="e">
        <f t="shared" ref="Q9155:Q9218" ca="1" si="1150">IF(OR(P9155="",P9155=0),"",AVERAGE(INDIRECT(CONCATENATE("AU",ROW(),":AU",ROW()+P9155))))</f>
        <v>#REF!</v>
      </c>
      <c r="R9155" t="e">
        <f>IF(NOT(#REF!="Indskrevet"),"",IF(E9155="",FALSE,AND(NOT(#REF!),VALUE(RIGHT(CONCATENATE(YEAR(E9155)),2))=15)))</f>
        <v>#REF!</v>
      </c>
      <c r="S9155" t="e">
        <f t="shared" si="1147"/>
        <v>#REF!</v>
      </c>
      <c r="T9155" t="e">
        <f t="shared" si="1148"/>
        <v>#REF!</v>
      </c>
      <c r="U9155" s="2" t="e">
        <f t="shared" si="1143"/>
        <v>#REF!</v>
      </c>
      <c r="V9155" s="2"/>
    </row>
    <row r="9156" spans="1:22" x14ac:dyDescent="0.25">
      <c r="A9156" t="s">
        <v>5115</v>
      </c>
      <c r="B9156" t="s">
        <v>5116</v>
      </c>
      <c r="C9156">
        <v>69.999999999999005</v>
      </c>
      <c r="D9156" t="s">
        <v>5318</v>
      </c>
      <c r="E9156" s="1">
        <v>40945</v>
      </c>
      <c r="F9156" t="s">
        <v>5308</v>
      </c>
      <c r="G9156">
        <v>1</v>
      </c>
      <c r="H9156" t="s">
        <v>5287</v>
      </c>
      <c r="I9156" t="s">
        <v>5288</v>
      </c>
      <c r="J9156" t="s">
        <v>5362</v>
      </c>
      <c r="K9156" t="b">
        <f>LOOKUP(A9156,'[1]UDDATA-1'!B:B,'[1]UDDATA-1'!A:A)&lt;&gt;LOOKUP(A9156,'[1]UDDATA-2'!B:B,'[1]UDDATA-2'!A:A)</f>
        <v>0</v>
      </c>
      <c r="L9156" t="str">
        <f t="shared" si="1144"/>
        <v>Grundlæggende programmering</v>
      </c>
      <c r="M9156" t="str">
        <f t="shared" si="1145"/>
        <v/>
      </c>
      <c r="N9156" t="str">
        <f t="shared" si="1146"/>
        <v>U</v>
      </c>
      <c r="O9156" t="e">
        <f>IF(AND(A9156&lt;&gt;A9155,#REF!&lt;&gt;""),#REF!,"")</f>
        <v>#REF!</v>
      </c>
      <c r="P9156" t="e">
        <f t="shared" si="1149"/>
        <v>#REF!</v>
      </c>
      <c r="Q9156" s="2" t="e">
        <f t="shared" ca="1" si="1150"/>
        <v>#REF!</v>
      </c>
      <c r="R9156" t="e">
        <f>IF(NOT(#REF!="Indskrevet"),"",IF(E9156="",FALSE,AND(NOT(#REF!),VALUE(RIGHT(CONCATENATE(YEAR(E9156)),2))=15)))</f>
        <v>#REF!</v>
      </c>
      <c r="S9156" t="e">
        <f t="shared" si="1147"/>
        <v>#REF!</v>
      </c>
      <c r="T9156" t="e">
        <f t="shared" si="1148"/>
        <v>#REF!</v>
      </c>
      <c r="U9156" s="2" t="e">
        <f t="shared" ref="U9156:U9219" si="1151">IF(OR(P9156="",P9156&lt;3),"",Q9156)</f>
        <v>#REF!</v>
      </c>
      <c r="V9156" s="2"/>
    </row>
    <row r="9157" spans="1:22" x14ac:dyDescent="0.25">
      <c r="A9157" t="s">
        <v>5117</v>
      </c>
      <c r="B9157" t="s">
        <v>5118</v>
      </c>
      <c r="C9157">
        <v>49.999999999999197</v>
      </c>
      <c r="D9157" t="s">
        <v>5285</v>
      </c>
      <c r="E9157" s="1">
        <v>42031</v>
      </c>
      <c r="F9157" t="s">
        <v>5308</v>
      </c>
      <c r="G9157">
        <v>1</v>
      </c>
      <c r="H9157" t="s">
        <v>5287</v>
      </c>
      <c r="I9157" t="s">
        <v>5288</v>
      </c>
      <c r="J9157" t="s">
        <v>5289</v>
      </c>
      <c r="K9157" t="b">
        <f>LOOKUP(A9157,'[1]UDDATA-1'!B:B,'[1]UDDATA-1'!A:A)&lt;&gt;LOOKUP(A9157,'[1]UDDATA-2'!B:B,'[1]UDDATA-2'!A:A)</f>
        <v>0</v>
      </c>
      <c r="L9157" t="str">
        <f t="shared" si="1144"/>
        <v/>
      </c>
      <c r="M9157" t="str">
        <f t="shared" si="1145"/>
        <v/>
      </c>
      <c r="N9157" t="str">
        <f t="shared" si="1146"/>
        <v/>
      </c>
      <c r="O9157" t="e">
        <f>IF(AND(A9157&lt;&gt;A9156,#REF!&lt;&gt;""),#REF!,"")</f>
        <v>#REF!</v>
      </c>
      <c r="P9157" t="e">
        <f t="shared" si="1149"/>
        <v>#REF!</v>
      </c>
      <c r="Q9157" s="2" t="e">
        <f t="shared" ca="1" si="1150"/>
        <v>#REF!</v>
      </c>
      <c r="R9157" t="e">
        <f>IF(NOT(#REF!="Indskrevet"),"",IF(E9157="",FALSE,AND(NOT(#REF!),VALUE(RIGHT(CONCATENATE(YEAR(E9157)),2))=15)))</f>
        <v>#REF!</v>
      </c>
      <c r="S9157" t="e">
        <f t="shared" si="1147"/>
        <v>#REF!</v>
      </c>
      <c r="T9157" t="e">
        <f t="shared" si="1148"/>
        <v>#REF!</v>
      </c>
      <c r="U9157" s="2" t="e">
        <f t="shared" si="1151"/>
        <v>#REF!</v>
      </c>
      <c r="V9157" s="2"/>
    </row>
    <row r="9158" spans="1:22" x14ac:dyDescent="0.25">
      <c r="A9158" t="s">
        <v>5117</v>
      </c>
      <c r="B9158" t="s">
        <v>5118</v>
      </c>
      <c r="C9158">
        <v>49.999999999999197</v>
      </c>
      <c r="D9158" t="s">
        <v>5306</v>
      </c>
      <c r="E9158" s="1">
        <v>42178</v>
      </c>
      <c r="F9158" t="s">
        <v>5309</v>
      </c>
      <c r="G9158">
        <v>1</v>
      </c>
      <c r="H9158" t="s">
        <v>5307</v>
      </c>
      <c r="I9158" t="s">
        <v>5292</v>
      </c>
      <c r="J9158" t="s">
        <v>5293</v>
      </c>
      <c r="K9158" t="b">
        <f>LOOKUP(A9158,'[1]UDDATA-1'!B:B,'[1]UDDATA-1'!A:A)&lt;&gt;LOOKUP(A9158,'[1]UDDATA-2'!B:B,'[1]UDDATA-2'!A:A)</f>
        <v>0</v>
      </c>
      <c r="L9158" t="str">
        <f t="shared" si="1144"/>
        <v>Matematik til multimedie-applikationer</v>
      </c>
      <c r="M9158">
        <f t="shared" si="1145"/>
        <v>0</v>
      </c>
      <c r="N9158" t="str">
        <f t="shared" si="1146"/>
        <v/>
      </c>
      <c r="O9158" t="e">
        <f>IF(AND(A9158&lt;&gt;A9157,#REF!&lt;&gt;""),#REF!,"")</f>
        <v>#REF!</v>
      </c>
      <c r="P9158" t="e">
        <f t="shared" si="1149"/>
        <v>#REF!</v>
      </c>
      <c r="Q9158" s="2" t="e">
        <f t="shared" ca="1" si="1150"/>
        <v>#REF!</v>
      </c>
      <c r="R9158" t="e">
        <f>IF(NOT(#REF!="Indskrevet"),"",IF(E9158="",FALSE,AND(NOT(#REF!),VALUE(RIGHT(CONCATENATE(YEAR(E9158)),2))=15)))</f>
        <v>#REF!</v>
      </c>
      <c r="S9158" t="e">
        <f t="shared" si="1147"/>
        <v>#REF!</v>
      </c>
      <c r="T9158" t="e">
        <f t="shared" si="1148"/>
        <v>#REF!</v>
      </c>
      <c r="U9158" s="2" t="e">
        <f t="shared" si="1151"/>
        <v>#REF!</v>
      </c>
      <c r="V9158" s="2"/>
    </row>
    <row r="9159" spans="1:22" x14ac:dyDescent="0.25">
      <c r="A9159" t="s">
        <v>5117</v>
      </c>
      <c r="B9159" t="s">
        <v>5118</v>
      </c>
      <c r="C9159">
        <v>49.999999999999197</v>
      </c>
      <c r="D9159" t="s">
        <v>5285</v>
      </c>
      <c r="E9159" s="1">
        <v>42249</v>
      </c>
      <c r="F9159" t="s">
        <v>5309</v>
      </c>
      <c r="G9159">
        <v>2</v>
      </c>
      <c r="H9159" t="s">
        <v>5287</v>
      </c>
      <c r="I9159" t="s">
        <v>5292</v>
      </c>
      <c r="J9159" t="s">
        <v>5299</v>
      </c>
      <c r="K9159" t="b">
        <f>LOOKUP(A9159,'[1]UDDATA-1'!B:B,'[1]UDDATA-1'!A:A)&lt;&gt;LOOKUP(A9159,'[1]UDDATA-2'!B:B,'[1]UDDATA-2'!A:A)</f>
        <v>0</v>
      </c>
      <c r="L9159" t="str">
        <f t="shared" si="1144"/>
        <v/>
      </c>
      <c r="M9159" t="str">
        <f t="shared" si="1145"/>
        <v/>
      </c>
      <c r="N9159" t="str">
        <f t="shared" si="1146"/>
        <v/>
      </c>
      <c r="O9159" t="e">
        <f>IF(AND(A9159&lt;&gt;A9158,#REF!&lt;&gt;""),#REF!,"")</f>
        <v>#REF!</v>
      </c>
      <c r="P9159" t="e">
        <f t="shared" si="1149"/>
        <v>#REF!</v>
      </c>
      <c r="Q9159" s="2" t="e">
        <f t="shared" ca="1" si="1150"/>
        <v>#REF!</v>
      </c>
      <c r="R9159" t="e">
        <f>IF(NOT(#REF!="Indskrevet"),"",IF(E9159="",FALSE,AND(NOT(#REF!),VALUE(RIGHT(CONCATENATE(YEAR(E9159)),2))=15)))</f>
        <v>#REF!</v>
      </c>
      <c r="S9159" t="e">
        <f t="shared" si="1147"/>
        <v>#REF!</v>
      </c>
      <c r="T9159" t="e">
        <f t="shared" si="1148"/>
        <v>#REF!</v>
      </c>
      <c r="U9159" s="2" t="e">
        <f t="shared" si="1151"/>
        <v>#REF!</v>
      </c>
      <c r="V9159" s="2"/>
    </row>
    <row r="9160" spans="1:22" x14ac:dyDescent="0.25">
      <c r="A9160" t="s">
        <v>5119</v>
      </c>
      <c r="B9160" t="s">
        <v>5120</v>
      </c>
      <c r="C9160">
        <v>119.999999999998</v>
      </c>
      <c r="D9160" t="s">
        <v>5300</v>
      </c>
      <c r="E9160" s="1">
        <v>41676</v>
      </c>
      <c r="F9160" t="s">
        <v>5343</v>
      </c>
      <c r="G9160">
        <v>1</v>
      </c>
      <c r="H9160" t="s">
        <v>5287</v>
      </c>
      <c r="I9160" t="s">
        <v>5288</v>
      </c>
      <c r="J9160" t="s">
        <v>5289</v>
      </c>
      <c r="K9160" t="b">
        <f>LOOKUP(A9160,'[1]UDDATA-1'!B:B,'[1]UDDATA-1'!A:A)&lt;&gt;LOOKUP(A9160,'[1]UDDATA-2'!B:B,'[1]UDDATA-2'!A:A)</f>
        <v>0</v>
      </c>
      <c r="L9160" t="str">
        <f t="shared" si="1144"/>
        <v>Grundlæggende programmering</v>
      </c>
      <c r="M9160">
        <f t="shared" si="1145"/>
        <v>12</v>
      </c>
      <c r="N9160" t="str">
        <f t="shared" si="1146"/>
        <v/>
      </c>
      <c r="O9160" t="e">
        <f>IF(AND(A9160&lt;&gt;A9159,#REF!&lt;&gt;""),#REF!,"")</f>
        <v>#REF!</v>
      </c>
      <c r="P9160" t="e">
        <f t="shared" si="1149"/>
        <v>#REF!</v>
      </c>
      <c r="Q9160" s="2" t="e">
        <f t="shared" ca="1" si="1150"/>
        <v>#REF!</v>
      </c>
      <c r="R9160" t="e">
        <f>IF(NOT(#REF!="Indskrevet"),"",IF(E9160="",FALSE,AND(NOT(#REF!),VALUE(RIGHT(CONCATENATE(YEAR(E9160)),2))=15)))</f>
        <v>#REF!</v>
      </c>
      <c r="S9160" t="e">
        <f t="shared" si="1147"/>
        <v>#REF!</v>
      </c>
      <c r="T9160" t="e">
        <f t="shared" si="1148"/>
        <v>#REF!</v>
      </c>
      <c r="U9160" s="2" t="e">
        <f t="shared" si="1151"/>
        <v>#REF!</v>
      </c>
      <c r="V9160" s="2"/>
    </row>
    <row r="9161" spans="1:22" x14ac:dyDescent="0.25">
      <c r="A9161" t="s">
        <v>5119</v>
      </c>
      <c r="B9161" t="s">
        <v>5120</v>
      </c>
      <c r="C9161">
        <v>119.999999999998</v>
      </c>
      <c r="D9161" t="s">
        <v>5300</v>
      </c>
      <c r="E9161" s="1">
        <v>41815</v>
      </c>
      <c r="F9161" t="s">
        <v>5344</v>
      </c>
      <c r="G9161">
        <v>1</v>
      </c>
      <c r="H9161" t="s">
        <v>5287</v>
      </c>
      <c r="I9161" t="s">
        <v>5292</v>
      </c>
      <c r="J9161" t="s">
        <v>5293</v>
      </c>
      <c r="K9161" t="b">
        <f>LOOKUP(A9161,'[1]UDDATA-1'!B:B,'[1]UDDATA-1'!A:A)&lt;&gt;LOOKUP(A9161,'[1]UDDATA-2'!B:B,'[1]UDDATA-2'!A:A)</f>
        <v>0</v>
      </c>
      <c r="L9161" t="str">
        <f t="shared" si="1144"/>
        <v>Matematik til multimedie-applikationer</v>
      </c>
      <c r="M9161">
        <f t="shared" si="1145"/>
        <v>12</v>
      </c>
      <c r="N9161" t="str">
        <f t="shared" si="1146"/>
        <v/>
      </c>
      <c r="O9161" t="e">
        <f>IF(AND(A9161&lt;&gt;A9160,#REF!&lt;&gt;""),#REF!,"")</f>
        <v>#REF!</v>
      </c>
      <c r="P9161" t="e">
        <f t="shared" si="1149"/>
        <v>#REF!</v>
      </c>
      <c r="Q9161" s="2" t="e">
        <f t="shared" ca="1" si="1150"/>
        <v>#REF!</v>
      </c>
      <c r="R9161" t="e">
        <f>IF(NOT(#REF!="Indskrevet"),"",IF(E9161="",FALSE,AND(NOT(#REF!),VALUE(RIGHT(CONCATENATE(YEAR(E9161)),2))=15)))</f>
        <v>#REF!</v>
      </c>
      <c r="S9161" t="e">
        <f t="shared" si="1147"/>
        <v>#REF!</v>
      </c>
      <c r="T9161" t="e">
        <f t="shared" si="1148"/>
        <v>#REF!</v>
      </c>
      <c r="U9161" s="2" t="e">
        <f t="shared" si="1151"/>
        <v>#REF!</v>
      </c>
      <c r="V9161" s="2"/>
    </row>
    <row r="9162" spans="1:22" x14ac:dyDescent="0.25">
      <c r="A9162" t="s">
        <v>5119</v>
      </c>
      <c r="B9162" t="s">
        <v>5120</v>
      </c>
      <c r="C9162">
        <v>119.999999999998</v>
      </c>
      <c r="D9162" t="s">
        <v>5317</v>
      </c>
      <c r="E9162" s="1">
        <v>41824</v>
      </c>
      <c r="F9162" t="s">
        <v>5345</v>
      </c>
      <c r="G9162">
        <v>1</v>
      </c>
      <c r="H9162" t="s">
        <v>5287</v>
      </c>
      <c r="I9162" t="s">
        <v>5295</v>
      </c>
      <c r="J9162" t="s">
        <v>5293</v>
      </c>
      <c r="K9162" t="b">
        <f>LOOKUP(A9162,'[1]UDDATA-1'!B:B,'[1]UDDATA-1'!A:A)&lt;&gt;LOOKUP(A9162,'[1]UDDATA-2'!B:B,'[1]UDDATA-2'!A:A)</f>
        <v>0</v>
      </c>
      <c r="L9162" t="str">
        <f t="shared" si="1144"/>
        <v>Fysisk interface design</v>
      </c>
      <c r="M9162">
        <f t="shared" si="1145"/>
        <v>4</v>
      </c>
      <c r="N9162" t="str">
        <f t="shared" si="1146"/>
        <v/>
      </c>
      <c r="O9162" t="e">
        <f>IF(AND(A9162&lt;&gt;A9161,#REF!&lt;&gt;""),#REF!,"")</f>
        <v>#REF!</v>
      </c>
      <c r="P9162" t="e">
        <f t="shared" si="1149"/>
        <v>#REF!</v>
      </c>
      <c r="Q9162" s="2" t="e">
        <f t="shared" ca="1" si="1150"/>
        <v>#REF!</v>
      </c>
      <c r="R9162" t="e">
        <f>IF(NOT(#REF!="Indskrevet"),"",IF(E9162="",FALSE,AND(NOT(#REF!),VALUE(RIGHT(CONCATENATE(YEAR(E9162)),2))=15)))</f>
        <v>#REF!</v>
      </c>
      <c r="S9162" t="e">
        <f t="shared" si="1147"/>
        <v>#REF!</v>
      </c>
      <c r="T9162" t="e">
        <f t="shared" si="1148"/>
        <v>#REF!</v>
      </c>
      <c r="U9162" s="2" t="e">
        <f t="shared" si="1151"/>
        <v>#REF!</v>
      </c>
      <c r="V9162" s="2"/>
    </row>
    <row r="9163" spans="1:22" x14ac:dyDescent="0.25">
      <c r="A9163" t="s">
        <v>5119</v>
      </c>
      <c r="B9163" t="s">
        <v>5120</v>
      </c>
      <c r="C9163">
        <v>119.999999999998</v>
      </c>
      <c r="D9163" t="s">
        <v>5327</v>
      </c>
      <c r="E9163" s="1">
        <v>42150</v>
      </c>
      <c r="F9163" t="s">
        <v>5346</v>
      </c>
      <c r="G9163">
        <v>1</v>
      </c>
      <c r="H9163" t="s">
        <v>5307</v>
      </c>
      <c r="I9163" t="s">
        <v>5298</v>
      </c>
      <c r="J9163" t="s">
        <v>5303</v>
      </c>
      <c r="K9163" t="b">
        <f>LOOKUP(A9163,'[1]UDDATA-1'!B:B,'[1]UDDATA-1'!A:A)&lt;&gt;LOOKUP(A9163,'[1]UDDATA-2'!B:B,'[1]UDDATA-2'!A:A)</f>
        <v>0</v>
      </c>
      <c r="L9163" t="str">
        <f t="shared" si="1144"/>
        <v>Proceduremæssig programmering</v>
      </c>
      <c r="M9163">
        <f t="shared" si="1145"/>
        <v>-3</v>
      </c>
      <c r="N9163" t="str">
        <f t="shared" si="1146"/>
        <v/>
      </c>
      <c r="O9163" t="e">
        <f>IF(AND(A9163&lt;&gt;A9162,#REF!&lt;&gt;""),#REF!,"")</f>
        <v>#REF!</v>
      </c>
      <c r="P9163" t="e">
        <f t="shared" si="1149"/>
        <v>#REF!</v>
      </c>
      <c r="Q9163" s="2" t="e">
        <f t="shared" ca="1" si="1150"/>
        <v>#REF!</v>
      </c>
      <c r="R9163" t="e">
        <f>IF(NOT(#REF!="Indskrevet"),"",IF(E9163="",FALSE,AND(NOT(#REF!),VALUE(RIGHT(CONCATENATE(YEAR(E9163)),2))=15)))</f>
        <v>#REF!</v>
      </c>
      <c r="S9163" t="e">
        <f t="shared" si="1147"/>
        <v>#REF!</v>
      </c>
      <c r="T9163" t="e">
        <f t="shared" si="1148"/>
        <v>#REF!</v>
      </c>
      <c r="U9163" s="2" t="e">
        <f t="shared" si="1151"/>
        <v>#REF!</v>
      </c>
      <c r="V9163" s="2"/>
    </row>
    <row r="9164" spans="1:22" x14ac:dyDescent="0.25">
      <c r="A9164" t="s">
        <v>5119</v>
      </c>
      <c r="B9164" t="s">
        <v>5120</v>
      </c>
      <c r="C9164">
        <v>119.999999999998</v>
      </c>
      <c r="D9164" t="s">
        <v>5290</v>
      </c>
      <c r="E9164" s="1">
        <v>42261</v>
      </c>
      <c r="F9164" t="s">
        <v>5346</v>
      </c>
      <c r="G9164">
        <v>2</v>
      </c>
      <c r="H9164" t="s">
        <v>5287</v>
      </c>
      <c r="I9164" t="s">
        <v>5298</v>
      </c>
      <c r="J9164" t="s">
        <v>5315</v>
      </c>
      <c r="K9164" t="b">
        <f>LOOKUP(A9164,'[1]UDDATA-1'!B:B,'[1]UDDATA-1'!A:A)&lt;&gt;LOOKUP(A9164,'[1]UDDATA-2'!B:B,'[1]UDDATA-2'!A:A)</f>
        <v>0</v>
      </c>
      <c r="L9164" t="str">
        <f t="shared" si="1144"/>
        <v/>
      </c>
      <c r="M9164" t="str">
        <f t="shared" si="1145"/>
        <v/>
      </c>
      <c r="N9164" t="str">
        <f t="shared" si="1146"/>
        <v/>
      </c>
      <c r="O9164" t="e">
        <f>IF(AND(A9164&lt;&gt;A9163,#REF!&lt;&gt;""),#REF!,"")</f>
        <v>#REF!</v>
      </c>
      <c r="P9164" t="e">
        <f t="shared" si="1149"/>
        <v>#REF!</v>
      </c>
      <c r="Q9164" s="2" t="e">
        <f t="shared" ca="1" si="1150"/>
        <v>#REF!</v>
      </c>
      <c r="R9164" t="e">
        <f>IF(NOT(#REF!="Indskrevet"),"",IF(E9164="",FALSE,AND(NOT(#REF!),VALUE(RIGHT(CONCATENATE(YEAR(E9164)),2))=15)))</f>
        <v>#REF!</v>
      </c>
      <c r="S9164" t="e">
        <f t="shared" si="1147"/>
        <v>#REF!</v>
      </c>
      <c r="T9164" t="e">
        <f t="shared" si="1148"/>
        <v>#REF!</v>
      </c>
      <c r="U9164" s="2" t="e">
        <f t="shared" si="1151"/>
        <v>#REF!</v>
      </c>
      <c r="V9164" s="2"/>
    </row>
    <row r="9165" spans="1:22" x14ac:dyDescent="0.25">
      <c r="A9165" t="s">
        <v>5119</v>
      </c>
      <c r="B9165" t="s">
        <v>5120</v>
      </c>
      <c r="C9165">
        <v>119.999999999998</v>
      </c>
      <c r="D9165" t="s">
        <v>5290</v>
      </c>
      <c r="E9165" s="1">
        <v>42170</v>
      </c>
      <c r="F9165" t="s">
        <v>5347</v>
      </c>
      <c r="G9165">
        <v>1</v>
      </c>
      <c r="H9165" t="s">
        <v>5287</v>
      </c>
      <c r="I9165" t="s">
        <v>5302</v>
      </c>
      <c r="J9165" t="s">
        <v>5303</v>
      </c>
      <c r="K9165" t="b">
        <f>LOOKUP(A9165,'[1]UDDATA-1'!B:B,'[1]UDDATA-1'!A:A)&lt;&gt;LOOKUP(A9165,'[1]UDDATA-2'!B:B,'[1]UDDATA-2'!A:A)</f>
        <v>0</v>
      </c>
      <c r="L9165" t="str">
        <f t="shared" si="1144"/>
        <v>Lyd- og musikbehandling</v>
      </c>
      <c r="M9165">
        <f t="shared" si="1145"/>
        <v>10</v>
      </c>
      <c r="N9165" t="str">
        <f t="shared" si="1146"/>
        <v/>
      </c>
      <c r="O9165" t="e">
        <f>IF(AND(A9165&lt;&gt;A9164,#REF!&lt;&gt;""),#REF!,"")</f>
        <v>#REF!</v>
      </c>
      <c r="P9165" t="e">
        <f t="shared" si="1149"/>
        <v>#REF!</v>
      </c>
      <c r="Q9165" s="2" t="e">
        <f t="shared" ca="1" si="1150"/>
        <v>#REF!</v>
      </c>
      <c r="R9165" t="e">
        <f>IF(NOT(#REF!="Indskrevet"),"",IF(E9165="",FALSE,AND(NOT(#REF!),VALUE(RIGHT(CONCATENATE(YEAR(E9165)),2))=15)))</f>
        <v>#REF!</v>
      </c>
      <c r="S9165" t="e">
        <f t="shared" si="1147"/>
        <v>#REF!</v>
      </c>
      <c r="T9165" t="e">
        <f t="shared" si="1148"/>
        <v>#REF!</v>
      </c>
      <c r="U9165" s="2" t="e">
        <f t="shared" si="1151"/>
        <v>#REF!</v>
      </c>
      <c r="V9165" s="2"/>
    </row>
    <row r="9166" spans="1:22" x14ac:dyDescent="0.25">
      <c r="A9166" t="s">
        <v>5119</v>
      </c>
      <c r="B9166" t="s">
        <v>5120</v>
      </c>
      <c r="C9166">
        <v>119.999999999998</v>
      </c>
      <c r="D9166" t="s">
        <v>5317</v>
      </c>
      <c r="E9166" s="1">
        <v>42179</v>
      </c>
      <c r="F9166" t="s">
        <v>5348</v>
      </c>
      <c r="G9166">
        <v>1</v>
      </c>
      <c r="H9166" t="s">
        <v>5287</v>
      </c>
      <c r="I9166" t="s">
        <v>5305</v>
      </c>
      <c r="J9166" t="s">
        <v>5303</v>
      </c>
      <c r="K9166" t="b">
        <f>LOOKUP(A9166,'[1]UDDATA-1'!B:B,'[1]UDDATA-1'!A:A)&lt;&gt;LOOKUP(A9166,'[1]UDDATA-2'!B:B,'[1]UDDATA-2'!A:A)</f>
        <v>0</v>
      </c>
      <c r="L9166" t="str">
        <f t="shared" si="1144"/>
        <v>Objektorienteret Software Engineering</v>
      </c>
      <c r="M9166">
        <f t="shared" si="1145"/>
        <v>4</v>
      </c>
      <c r="N9166" t="str">
        <f t="shared" si="1146"/>
        <v/>
      </c>
      <c r="O9166" t="e">
        <f>IF(AND(A9166&lt;&gt;A9165,#REF!&lt;&gt;""),#REF!,"")</f>
        <v>#REF!</v>
      </c>
      <c r="P9166" t="e">
        <f t="shared" si="1149"/>
        <v>#REF!</v>
      </c>
      <c r="Q9166" s="2" t="e">
        <f t="shared" ca="1" si="1150"/>
        <v>#REF!</v>
      </c>
      <c r="R9166" t="e">
        <f>IF(NOT(#REF!="Indskrevet"),"",IF(E9166="",FALSE,AND(NOT(#REF!),VALUE(RIGHT(CONCATENATE(YEAR(E9166)),2))=15)))</f>
        <v>#REF!</v>
      </c>
      <c r="S9166" t="e">
        <f t="shared" si="1147"/>
        <v>#REF!</v>
      </c>
      <c r="T9166" t="e">
        <f t="shared" si="1148"/>
        <v>#REF!</v>
      </c>
      <c r="U9166" s="2" t="e">
        <f t="shared" si="1151"/>
        <v>#REF!</v>
      </c>
      <c r="V9166" s="2"/>
    </row>
    <row r="9167" spans="1:22" x14ac:dyDescent="0.25">
      <c r="A9167" t="s">
        <v>5121</v>
      </c>
      <c r="B9167" t="s">
        <v>5122</v>
      </c>
      <c r="C9167">
        <v>29.9999999999994</v>
      </c>
      <c r="D9167" t="s">
        <v>5327</v>
      </c>
      <c r="E9167" s="1">
        <v>41676</v>
      </c>
      <c r="F9167" t="s">
        <v>5343</v>
      </c>
      <c r="G9167">
        <v>1</v>
      </c>
      <c r="H9167" t="s">
        <v>5287</v>
      </c>
      <c r="I9167" t="s">
        <v>5288</v>
      </c>
      <c r="J9167" t="s">
        <v>5289</v>
      </c>
      <c r="K9167" t="b">
        <f>LOOKUP(A9167,'[1]UDDATA-1'!B:B,'[1]UDDATA-1'!A:A)&lt;&gt;LOOKUP(A9167,'[1]UDDATA-2'!B:B,'[1]UDDATA-2'!A:A)</f>
        <v>0</v>
      </c>
      <c r="L9167" t="str">
        <f t="shared" si="1144"/>
        <v>Grundlæggende programmering</v>
      </c>
      <c r="M9167">
        <f t="shared" si="1145"/>
        <v>-3</v>
      </c>
      <c r="N9167" t="str">
        <f t="shared" si="1146"/>
        <v/>
      </c>
      <c r="O9167" t="e">
        <f>IF(AND(A9167&lt;&gt;A9166,#REF!&lt;&gt;""),#REF!,"")</f>
        <v>#REF!</v>
      </c>
      <c r="P9167" t="e">
        <f t="shared" si="1149"/>
        <v>#REF!</v>
      </c>
      <c r="Q9167" s="2" t="e">
        <f t="shared" ca="1" si="1150"/>
        <v>#REF!</v>
      </c>
      <c r="R9167" t="e">
        <f>IF(NOT(#REF!="Indskrevet"),"",IF(E9167="",FALSE,AND(NOT(#REF!),VALUE(RIGHT(CONCATENATE(YEAR(E9167)),2))=15)))</f>
        <v>#REF!</v>
      </c>
      <c r="S9167" t="e">
        <f t="shared" si="1147"/>
        <v>#REF!</v>
      </c>
      <c r="T9167" t="e">
        <f t="shared" si="1148"/>
        <v>#REF!</v>
      </c>
      <c r="U9167" s="2" t="e">
        <f t="shared" si="1151"/>
        <v>#REF!</v>
      </c>
      <c r="V9167" s="2"/>
    </row>
    <row r="9168" spans="1:22" x14ac:dyDescent="0.25">
      <c r="A9168" t="s">
        <v>5121</v>
      </c>
      <c r="B9168" t="s">
        <v>5122</v>
      </c>
      <c r="C9168">
        <v>29.9999999999994</v>
      </c>
      <c r="D9168" t="s">
        <v>5306</v>
      </c>
      <c r="E9168" s="1">
        <v>41815</v>
      </c>
      <c r="F9168" t="s">
        <v>5344</v>
      </c>
      <c r="G9168">
        <v>1</v>
      </c>
      <c r="H9168" t="s">
        <v>5287</v>
      </c>
      <c r="I9168" t="s">
        <v>5292</v>
      </c>
      <c r="J9168" t="s">
        <v>5293</v>
      </c>
      <c r="K9168" t="b">
        <f>LOOKUP(A9168,'[1]UDDATA-1'!B:B,'[1]UDDATA-1'!A:A)&lt;&gt;LOOKUP(A9168,'[1]UDDATA-2'!B:B,'[1]UDDATA-2'!A:A)</f>
        <v>0</v>
      </c>
      <c r="L9168" t="str">
        <f t="shared" si="1144"/>
        <v>Matematik til multimedie-applikationer</v>
      </c>
      <c r="M9168">
        <f t="shared" si="1145"/>
        <v>0</v>
      </c>
      <c r="N9168" t="str">
        <f t="shared" si="1146"/>
        <v/>
      </c>
      <c r="O9168" t="e">
        <f>IF(AND(A9168&lt;&gt;A9167,#REF!&lt;&gt;""),#REF!,"")</f>
        <v>#REF!</v>
      </c>
      <c r="P9168" t="e">
        <f t="shared" si="1149"/>
        <v>#REF!</v>
      </c>
      <c r="Q9168" s="2" t="e">
        <f t="shared" ca="1" si="1150"/>
        <v>#REF!</v>
      </c>
      <c r="R9168" t="e">
        <f>IF(NOT(#REF!="Indskrevet"),"",IF(E9168="",FALSE,AND(NOT(#REF!),VALUE(RIGHT(CONCATENATE(YEAR(E9168)),2))=15)))</f>
        <v>#REF!</v>
      </c>
      <c r="S9168" t="e">
        <f t="shared" si="1147"/>
        <v>#REF!</v>
      </c>
      <c r="T9168" t="e">
        <f t="shared" si="1148"/>
        <v>#REF!</v>
      </c>
      <c r="U9168" s="2" t="e">
        <f t="shared" si="1151"/>
        <v>#REF!</v>
      </c>
      <c r="V9168" s="2"/>
    </row>
    <row r="9169" spans="1:22" x14ac:dyDescent="0.25">
      <c r="A9169" t="s">
        <v>5121</v>
      </c>
      <c r="B9169" t="s">
        <v>5122</v>
      </c>
      <c r="C9169">
        <v>29.9999999999994</v>
      </c>
      <c r="D9169" t="s">
        <v>5306</v>
      </c>
      <c r="E9169" s="1">
        <v>41824</v>
      </c>
      <c r="F9169" t="s">
        <v>5345</v>
      </c>
      <c r="G9169">
        <v>1</v>
      </c>
      <c r="H9169" t="s">
        <v>5287</v>
      </c>
      <c r="I9169" t="s">
        <v>5295</v>
      </c>
      <c r="J9169" t="s">
        <v>5293</v>
      </c>
      <c r="K9169" t="b">
        <f>LOOKUP(A9169,'[1]UDDATA-1'!B:B,'[1]UDDATA-1'!A:A)&lt;&gt;LOOKUP(A9169,'[1]UDDATA-2'!B:B,'[1]UDDATA-2'!A:A)</f>
        <v>0</v>
      </c>
      <c r="L9169" t="str">
        <f t="shared" si="1144"/>
        <v>Fysisk interface design</v>
      </c>
      <c r="M9169">
        <f t="shared" si="1145"/>
        <v>0</v>
      </c>
      <c r="N9169" t="str">
        <f t="shared" si="1146"/>
        <v/>
      </c>
      <c r="O9169" t="e">
        <f>IF(AND(A9169&lt;&gt;A9168,#REF!&lt;&gt;""),#REF!,"")</f>
        <v>#REF!</v>
      </c>
      <c r="P9169" t="e">
        <f t="shared" si="1149"/>
        <v>#REF!</v>
      </c>
      <c r="Q9169" s="2" t="e">
        <f t="shared" ca="1" si="1150"/>
        <v>#REF!</v>
      </c>
      <c r="R9169" t="e">
        <f>IF(NOT(#REF!="Indskrevet"),"",IF(E9169="",FALSE,AND(NOT(#REF!),VALUE(RIGHT(CONCATENATE(YEAR(E9169)),2))=15)))</f>
        <v>#REF!</v>
      </c>
      <c r="S9169" t="e">
        <f t="shared" si="1147"/>
        <v>#REF!</v>
      </c>
      <c r="T9169" t="e">
        <f t="shared" si="1148"/>
        <v>#REF!</v>
      </c>
      <c r="U9169" s="2" t="e">
        <f t="shared" si="1151"/>
        <v>#REF!</v>
      </c>
      <c r="V9169" s="2"/>
    </row>
    <row r="9170" spans="1:22" x14ac:dyDescent="0.25">
      <c r="A9170" t="s">
        <v>5123</v>
      </c>
      <c r="B9170" t="s">
        <v>5124</v>
      </c>
      <c r="C9170">
        <v>59.999999999998799</v>
      </c>
      <c r="D9170" t="s">
        <v>5296</v>
      </c>
      <c r="E9170" s="1">
        <v>42028</v>
      </c>
      <c r="F9170" t="s">
        <v>5335</v>
      </c>
      <c r="G9170">
        <v>1</v>
      </c>
      <c r="H9170" t="s">
        <v>5287</v>
      </c>
      <c r="I9170" t="s">
        <v>5324</v>
      </c>
      <c r="J9170" t="s">
        <v>5289</v>
      </c>
      <c r="K9170" t="b">
        <f>LOOKUP(A9170,'[1]UDDATA-1'!B:B,'[1]UDDATA-1'!A:A)&lt;&gt;LOOKUP(A9170,'[1]UDDATA-2'!B:B,'[1]UDDATA-2'!A:A)</f>
        <v>0</v>
      </c>
      <c r="L9170" t="str">
        <f t="shared" si="1144"/>
        <v>Lineær algebra</v>
      </c>
      <c r="M9170">
        <f t="shared" si="1145"/>
        <v>7</v>
      </c>
      <c r="N9170" t="str">
        <f t="shared" si="1146"/>
        <v/>
      </c>
      <c r="O9170" t="e">
        <f>IF(AND(A9170&lt;&gt;A9169,#REF!&lt;&gt;""),#REF!,"")</f>
        <v>#REF!</v>
      </c>
      <c r="P9170" t="e">
        <f t="shared" si="1149"/>
        <v>#REF!</v>
      </c>
      <c r="Q9170" s="2" t="e">
        <f t="shared" ca="1" si="1150"/>
        <v>#REF!</v>
      </c>
      <c r="R9170" t="e">
        <f>IF(NOT(#REF!="Indskrevet"),"",IF(E9170="",FALSE,AND(NOT(#REF!),VALUE(RIGHT(CONCATENATE(YEAR(E9170)),2))=15)))</f>
        <v>#REF!</v>
      </c>
      <c r="S9170" t="e">
        <f t="shared" si="1147"/>
        <v>#REF!</v>
      </c>
      <c r="T9170" t="e">
        <f t="shared" si="1148"/>
        <v>#REF!</v>
      </c>
      <c r="U9170" s="2" t="e">
        <f t="shared" si="1151"/>
        <v>#REF!</v>
      </c>
      <c r="V9170" s="2"/>
    </row>
    <row r="9171" spans="1:22" x14ac:dyDescent="0.25">
      <c r="A9171" t="s">
        <v>5123</v>
      </c>
      <c r="B9171" t="s">
        <v>5124</v>
      </c>
      <c r="C9171">
        <v>59.999999999998799</v>
      </c>
      <c r="D9171" t="s">
        <v>5296</v>
      </c>
      <c r="E9171" s="1">
        <v>42183</v>
      </c>
      <c r="F9171" t="s">
        <v>5336</v>
      </c>
      <c r="G9171">
        <v>1</v>
      </c>
      <c r="H9171" t="s">
        <v>5287</v>
      </c>
      <c r="I9171" t="s">
        <v>5326</v>
      </c>
      <c r="J9171" t="s">
        <v>5293</v>
      </c>
      <c r="K9171" t="b">
        <f>LOOKUP(A9171,'[1]UDDATA-1'!B:B,'[1]UDDATA-1'!A:A)&lt;&gt;LOOKUP(A9171,'[1]UDDATA-2'!B:B,'[1]UDDATA-2'!A:A)</f>
        <v>0</v>
      </c>
      <c r="L9171" t="str">
        <f t="shared" si="1144"/>
        <v>Calculus</v>
      </c>
      <c r="M9171">
        <f t="shared" si="1145"/>
        <v>7</v>
      </c>
      <c r="N9171" t="str">
        <f t="shared" si="1146"/>
        <v/>
      </c>
      <c r="O9171" t="e">
        <f>IF(AND(A9171&lt;&gt;A9170,#REF!&lt;&gt;""),#REF!,"")</f>
        <v>#REF!</v>
      </c>
      <c r="P9171" t="e">
        <f t="shared" si="1149"/>
        <v>#REF!</v>
      </c>
      <c r="Q9171" s="2" t="e">
        <f t="shared" ca="1" si="1150"/>
        <v>#REF!</v>
      </c>
      <c r="R9171" t="e">
        <f>IF(NOT(#REF!="Indskrevet"),"",IF(E9171="",FALSE,AND(NOT(#REF!),VALUE(RIGHT(CONCATENATE(YEAR(E9171)),2))=15)))</f>
        <v>#REF!</v>
      </c>
      <c r="S9171" t="e">
        <f t="shared" si="1147"/>
        <v>#REF!</v>
      </c>
      <c r="T9171" t="e">
        <f t="shared" si="1148"/>
        <v>#REF!</v>
      </c>
      <c r="U9171" s="2" t="e">
        <f t="shared" si="1151"/>
        <v>#REF!</v>
      </c>
      <c r="V9171" s="2"/>
    </row>
    <row r="9172" spans="1:22" x14ac:dyDescent="0.25">
      <c r="A9172" t="s">
        <v>5123</v>
      </c>
      <c r="B9172" t="s">
        <v>5124</v>
      </c>
      <c r="C9172">
        <v>59.999999999998799</v>
      </c>
      <c r="D9172" t="s">
        <v>5296</v>
      </c>
      <c r="E9172" s="1">
        <v>42180</v>
      </c>
      <c r="F9172" t="s">
        <v>5337</v>
      </c>
      <c r="G9172">
        <v>1</v>
      </c>
      <c r="H9172" t="s">
        <v>5287</v>
      </c>
      <c r="I9172" t="s">
        <v>5338</v>
      </c>
      <c r="J9172" t="s">
        <v>5293</v>
      </c>
      <c r="K9172" t="b">
        <f>LOOKUP(A9172,'[1]UDDATA-1'!B:B,'[1]UDDATA-1'!A:A)&lt;&gt;LOOKUP(A9172,'[1]UDDATA-2'!B:B,'[1]UDDATA-2'!A:A)</f>
        <v>0</v>
      </c>
      <c r="L9172" t="str">
        <f t="shared" si="1144"/>
        <v>Kredsløbsteori og dynamiske systemer</v>
      </c>
      <c r="M9172">
        <f t="shared" si="1145"/>
        <v>7</v>
      </c>
      <c r="N9172" t="str">
        <f t="shared" si="1146"/>
        <v/>
      </c>
      <c r="O9172" t="e">
        <f>IF(AND(A9172&lt;&gt;A9171,#REF!&lt;&gt;""),#REF!,"")</f>
        <v>#REF!</v>
      </c>
      <c r="P9172" t="e">
        <f t="shared" si="1149"/>
        <v>#REF!</v>
      </c>
      <c r="Q9172" s="2" t="e">
        <f t="shared" ca="1" si="1150"/>
        <v>#REF!</v>
      </c>
      <c r="R9172" t="e">
        <f>IF(NOT(#REF!="Indskrevet"),"",IF(E9172="",FALSE,AND(NOT(#REF!),VALUE(RIGHT(CONCATENATE(YEAR(E9172)),2))=15)))</f>
        <v>#REF!</v>
      </c>
      <c r="S9172" t="e">
        <f t="shared" si="1147"/>
        <v>#REF!</v>
      </c>
      <c r="T9172" t="e">
        <f t="shared" si="1148"/>
        <v>#REF!</v>
      </c>
      <c r="U9172" s="2" t="e">
        <f t="shared" si="1151"/>
        <v>#REF!</v>
      </c>
      <c r="V9172" s="2"/>
    </row>
    <row r="9173" spans="1:22" x14ac:dyDescent="0.25">
      <c r="A9173" t="s">
        <v>5125</v>
      </c>
      <c r="B9173" t="s">
        <v>5126</v>
      </c>
      <c r="C9173">
        <v>179.99999999999599</v>
      </c>
      <c r="D9173" t="s">
        <v>5290</v>
      </c>
      <c r="E9173" s="1">
        <v>41312</v>
      </c>
      <c r="F9173" t="s">
        <v>5286</v>
      </c>
      <c r="G9173">
        <v>1</v>
      </c>
      <c r="H9173" t="s">
        <v>5287</v>
      </c>
      <c r="I9173" t="s">
        <v>5288</v>
      </c>
      <c r="J9173" t="s">
        <v>5289</v>
      </c>
      <c r="K9173" t="b">
        <f>LOOKUP(A9173,'[1]UDDATA-1'!B:B,'[1]UDDATA-1'!A:A)&lt;&gt;LOOKUP(A9173,'[1]UDDATA-2'!B:B,'[1]UDDATA-2'!A:A)</f>
        <v>0</v>
      </c>
      <c r="L9173" t="str">
        <f t="shared" si="1144"/>
        <v>Grundlæggende programmering</v>
      </c>
      <c r="M9173">
        <f t="shared" si="1145"/>
        <v>10</v>
      </c>
      <c r="N9173" t="str">
        <f t="shared" si="1146"/>
        <v/>
      </c>
      <c r="O9173" t="e">
        <f>IF(AND(A9173&lt;&gt;A9172,#REF!&lt;&gt;""),#REF!,"")</f>
        <v>#REF!</v>
      </c>
      <c r="P9173" t="e">
        <f t="shared" si="1149"/>
        <v>#REF!</v>
      </c>
      <c r="Q9173" s="2" t="e">
        <f t="shared" ca="1" si="1150"/>
        <v>#REF!</v>
      </c>
      <c r="R9173" t="e">
        <f>IF(NOT(#REF!="Indskrevet"),"",IF(E9173="",FALSE,AND(NOT(#REF!),VALUE(RIGHT(CONCATENATE(YEAR(E9173)),2))=15)))</f>
        <v>#REF!</v>
      </c>
      <c r="S9173" t="e">
        <f t="shared" si="1147"/>
        <v>#REF!</v>
      </c>
      <c r="T9173" t="e">
        <f t="shared" si="1148"/>
        <v>#REF!</v>
      </c>
      <c r="U9173" s="2" t="e">
        <f t="shared" si="1151"/>
        <v>#REF!</v>
      </c>
      <c r="V9173" s="2"/>
    </row>
    <row r="9174" spans="1:22" x14ac:dyDescent="0.25">
      <c r="A9174" t="s">
        <v>5125</v>
      </c>
      <c r="B9174" t="s">
        <v>5126</v>
      </c>
      <c r="C9174">
        <v>179.99999999999599</v>
      </c>
      <c r="D9174" t="s">
        <v>5306</v>
      </c>
      <c r="E9174" s="1">
        <v>41462</v>
      </c>
      <c r="F9174" t="s">
        <v>5291</v>
      </c>
      <c r="G9174">
        <v>1</v>
      </c>
      <c r="H9174" t="s">
        <v>5307</v>
      </c>
      <c r="I9174" t="s">
        <v>5292</v>
      </c>
      <c r="J9174" t="s">
        <v>5293</v>
      </c>
      <c r="K9174" t="b">
        <f>LOOKUP(A9174,'[1]UDDATA-1'!B:B,'[1]UDDATA-1'!A:A)&lt;&gt;LOOKUP(A9174,'[1]UDDATA-2'!B:B,'[1]UDDATA-2'!A:A)</f>
        <v>0</v>
      </c>
      <c r="L9174" t="str">
        <f t="shared" si="1144"/>
        <v>Matematik til multimedie-applikationer</v>
      </c>
      <c r="M9174">
        <f t="shared" si="1145"/>
        <v>0</v>
      </c>
      <c r="N9174" t="str">
        <f t="shared" si="1146"/>
        <v/>
      </c>
      <c r="O9174" t="e">
        <f>IF(AND(A9174&lt;&gt;A9173,#REF!&lt;&gt;""),#REF!,"")</f>
        <v>#REF!</v>
      </c>
      <c r="P9174" t="e">
        <f t="shared" si="1149"/>
        <v>#REF!</v>
      </c>
      <c r="Q9174" s="2" t="e">
        <f t="shared" ca="1" si="1150"/>
        <v>#REF!</v>
      </c>
      <c r="R9174" t="e">
        <f>IF(NOT(#REF!="Indskrevet"),"",IF(E9174="",FALSE,AND(NOT(#REF!),VALUE(RIGHT(CONCATENATE(YEAR(E9174)),2))=15)))</f>
        <v>#REF!</v>
      </c>
      <c r="S9174" t="e">
        <f t="shared" si="1147"/>
        <v>#REF!</v>
      </c>
      <c r="T9174" t="e">
        <f t="shared" si="1148"/>
        <v>#REF!</v>
      </c>
      <c r="U9174" s="2" t="e">
        <f t="shared" si="1151"/>
        <v>#REF!</v>
      </c>
      <c r="V9174" s="2"/>
    </row>
    <row r="9175" spans="1:22" x14ac:dyDescent="0.25">
      <c r="A9175" t="s">
        <v>5125</v>
      </c>
      <c r="B9175" t="s">
        <v>5126</v>
      </c>
      <c r="C9175">
        <v>179.99999999999599</v>
      </c>
      <c r="D9175" t="s">
        <v>5317</v>
      </c>
      <c r="E9175" s="1">
        <v>41530</v>
      </c>
      <c r="F9175" t="s">
        <v>5291</v>
      </c>
      <c r="G9175">
        <v>2</v>
      </c>
      <c r="H9175" t="s">
        <v>5287</v>
      </c>
      <c r="I9175" t="s">
        <v>5292</v>
      </c>
      <c r="J9175" t="s">
        <v>5299</v>
      </c>
      <c r="K9175" t="b">
        <f>LOOKUP(A9175,'[1]UDDATA-1'!B:B,'[1]UDDATA-1'!A:A)&lt;&gt;LOOKUP(A9175,'[1]UDDATA-2'!B:B,'[1]UDDATA-2'!A:A)</f>
        <v>0</v>
      </c>
      <c r="L9175" t="str">
        <f t="shared" si="1144"/>
        <v/>
      </c>
      <c r="M9175" t="str">
        <f t="shared" si="1145"/>
        <v/>
      </c>
      <c r="N9175" t="str">
        <f t="shared" si="1146"/>
        <v/>
      </c>
      <c r="O9175" t="e">
        <f>IF(AND(A9175&lt;&gt;A9174,#REF!&lt;&gt;""),#REF!,"")</f>
        <v>#REF!</v>
      </c>
      <c r="P9175" t="e">
        <f t="shared" si="1149"/>
        <v>#REF!</v>
      </c>
      <c r="Q9175" s="2" t="e">
        <f t="shared" ca="1" si="1150"/>
        <v>#REF!</v>
      </c>
      <c r="R9175" t="e">
        <f>IF(NOT(#REF!="Indskrevet"),"",IF(E9175="",FALSE,AND(NOT(#REF!),VALUE(RIGHT(CONCATENATE(YEAR(E9175)),2))=15)))</f>
        <v>#REF!</v>
      </c>
      <c r="S9175" t="e">
        <f t="shared" si="1147"/>
        <v>#REF!</v>
      </c>
      <c r="T9175" t="e">
        <f t="shared" si="1148"/>
        <v>#REF!</v>
      </c>
      <c r="U9175" s="2" t="e">
        <f t="shared" si="1151"/>
        <v>#REF!</v>
      </c>
      <c r="V9175" s="2"/>
    </row>
    <row r="9176" spans="1:22" x14ac:dyDescent="0.25">
      <c r="A9176" t="s">
        <v>5125</v>
      </c>
      <c r="B9176" t="s">
        <v>5126</v>
      </c>
      <c r="C9176">
        <v>179.99999999999599</v>
      </c>
      <c r="D9176" t="s">
        <v>5317</v>
      </c>
      <c r="E9176" s="1">
        <v>41431</v>
      </c>
      <c r="F9176" t="s">
        <v>5294</v>
      </c>
      <c r="G9176">
        <v>1</v>
      </c>
      <c r="H9176" t="s">
        <v>5287</v>
      </c>
      <c r="I9176" t="s">
        <v>5295</v>
      </c>
      <c r="J9176" t="s">
        <v>5293</v>
      </c>
      <c r="K9176" t="b">
        <f>LOOKUP(A9176,'[1]UDDATA-1'!B:B,'[1]UDDATA-1'!A:A)&lt;&gt;LOOKUP(A9176,'[1]UDDATA-2'!B:B,'[1]UDDATA-2'!A:A)</f>
        <v>0</v>
      </c>
      <c r="L9176" t="str">
        <f t="shared" si="1144"/>
        <v>Fysisk interface design</v>
      </c>
      <c r="M9176">
        <f t="shared" si="1145"/>
        <v>4</v>
      </c>
      <c r="N9176" t="str">
        <f t="shared" si="1146"/>
        <v/>
      </c>
      <c r="O9176" t="e">
        <f>IF(AND(A9176&lt;&gt;A9175,#REF!&lt;&gt;""),#REF!,"")</f>
        <v>#REF!</v>
      </c>
      <c r="P9176" t="e">
        <f t="shared" si="1149"/>
        <v>#REF!</v>
      </c>
      <c r="Q9176" s="2" t="e">
        <f t="shared" ca="1" si="1150"/>
        <v>#REF!</v>
      </c>
      <c r="R9176" t="e">
        <f>IF(NOT(#REF!="Indskrevet"),"",IF(E9176="",FALSE,AND(NOT(#REF!),VALUE(RIGHT(CONCATENATE(YEAR(E9176)),2))=15)))</f>
        <v>#REF!</v>
      </c>
      <c r="S9176" t="e">
        <f t="shared" si="1147"/>
        <v>#REF!</v>
      </c>
      <c r="T9176" t="e">
        <f t="shared" si="1148"/>
        <v>#REF!</v>
      </c>
      <c r="U9176" s="2" t="e">
        <f t="shared" si="1151"/>
        <v>#REF!</v>
      </c>
      <c r="V9176" s="2"/>
    </row>
    <row r="9177" spans="1:22" x14ac:dyDescent="0.25">
      <c r="A9177" t="s">
        <v>5125</v>
      </c>
      <c r="B9177" t="s">
        <v>5126</v>
      </c>
      <c r="C9177">
        <v>179.99999999999599</v>
      </c>
      <c r="D9177" t="s">
        <v>5306</v>
      </c>
      <c r="E9177" s="1">
        <v>41695</v>
      </c>
      <c r="F9177" t="s">
        <v>5297</v>
      </c>
      <c r="G9177">
        <v>1</v>
      </c>
      <c r="H9177" t="s">
        <v>5307</v>
      </c>
      <c r="I9177" t="s">
        <v>5298</v>
      </c>
      <c r="J9177" t="s">
        <v>5299</v>
      </c>
      <c r="K9177" t="b">
        <f>LOOKUP(A9177,'[1]UDDATA-1'!B:B,'[1]UDDATA-1'!A:A)&lt;&gt;LOOKUP(A9177,'[1]UDDATA-2'!B:B,'[1]UDDATA-2'!A:A)</f>
        <v>0</v>
      </c>
      <c r="L9177" t="str">
        <f t="shared" si="1144"/>
        <v>Proceduremæssig programmering</v>
      </c>
      <c r="M9177">
        <f t="shared" si="1145"/>
        <v>0</v>
      </c>
      <c r="N9177" t="str">
        <f t="shared" si="1146"/>
        <v/>
      </c>
      <c r="O9177" t="e">
        <f>IF(AND(A9177&lt;&gt;A9176,#REF!&lt;&gt;""),#REF!,"")</f>
        <v>#REF!</v>
      </c>
      <c r="P9177" t="e">
        <f t="shared" si="1149"/>
        <v>#REF!</v>
      </c>
      <c r="Q9177" s="2" t="e">
        <f t="shared" ca="1" si="1150"/>
        <v>#REF!</v>
      </c>
      <c r="R9177" t="e">
        <f>IF(NOT(#REF!="Indskrevet"),"",IF(E9177="",FALSE,AND(NOT(#REF!),VALUE(RIGHT(CONCATENATE(YEAR(E9177)),2))=15)))</f>
        <v>#REF!</v>
      </c>
      <c r="S9177" t="e">
        <f t="shared" si="1147"/>
        <v>#REF!</v>
      </c>
      <c r="T9177" t="e">
        <f t="shared" si="1148"/>
        <v>#REF!</v>
      </c>
      <c r="U9177" s="2" t="e">
        <f t="shared" si="1151"/>
        <v>#REF!</v>
      </c>
      <c r="V9177" s="2"/>
    </row>
    <row r="9178" spans="1:22" x14ac:dyDescent="0.25">
      <c r="A9178" t="s">
        <v>5125</v>
      </c>
      <c r="B9178" t="s">
        <v>5126</v>
      </c>
      <c r="C9178">
        <v>179.99999999999599</v>
      </c>
      <c r="D9178" t="s">
        <v>5317</v>
      </c>
      <c r="E9178" s="1">
        <v>41739</v>
      </c>
      <c r="F9178" t="s">
        <v>5297</v>
      </c>
      <c r="G9178">
        <v>2</v>
      </c>
      <c r="H9178" t="s">
        <v>5287</v>
      </c>
      <c r="I9178" t="s">
        <v>5298</v>
      </c>
      <c r="J9178" t="s">
        <v>5303</v>
      </c>
      <c r="K9178" t="b">
        <f>LOOKUP(A9178,'[1]UDDATA-1'!B:B,'[1]UDDATA-1'!A:A)&lt;&gt;LOOKUP(A9178,'[1]UDDATA-2'!B:B,'[1]UDDATA-2'!A:A)</f>
        <v>0</v>
      </c>
      <c r="L9178" t="str">
        <f t="shared" si="1144"/>
        <v/>
      </c>
      <c r="M9178" t="str">
        <f t="shared" si="1145"/>
        <v/>
      </c>
      <c r="N9178" t="str">
        <f t="shared" si="1146"/>
        <v/>
      </c>
      <c r="O9178" t="e">
        <f>IF(AND(A9178&lt;&gt;A9177,#REF!&lt;&gt;""),#REF!,"")</f>
        <v>#REF!</v>
      </c>
      <c r="P9178" t="e">
        <f t="shared" si="1149"/>
        <v>#REF!</v>
      </c>
      <c r="Q9178" s="2" t="e">
        <f t="shared" ca="1" si="1150"/>
        <v>#REF!</v>
      </c>
      <c r="R9178" t="e">
        <f>IF(NOT(#REF!="Indskrevet"),"",IF(E9178="",FALSE,AND(NOT(#REF!),VALUE(RIGHT(CONCATENATE(YEAR(E9178)),2))=15)))</f>
        <v>#REF!</v>
      </c>
      <c r="S9178" t="e">
        <f t="shared" si="1147"/>
        <v>#REF!</v>
      </c>
      <c r="T9178" t="e">
        <f t="shared" si="1148"/>
        <v>#REF!</v>
      </c>
      <c r="U9178" s="2" t="e">
        <f t="shared" si="1151"/>
        <v>#REF!</v>
      </c>
      <c r="V9178" s="2"/>
    </row>
    <row r="9179" spans="1:22" x14ac:dyDescent="0.25">
      <c r="A9179" t="s">
        <v>5125</v>
      </c>
      <c r="B9179" t="s">
        <v>5126</v>
      </c>
      <c r="C9179">
        <v>179.99999999999599</v>
      </c>
      <c r="D9179" t="s">
        <v>5317</v>
      </c>
      <c r="E9179" s="1">
        <v>41800</v>
      </c>
      <c r="F9179" t="s">
        <v>5301</v>
      </c>
      <c r="G9179">
        <v>1</v>
      </c>
      <c r="H9179" t="s">
        <v>5287</v>
      </c>
      <c r="I9179" t="s">
        <v>5302</v>
      </c>
      <c r="J9179" t="s">
        <v>5303</v>
      </c>
      <c r="K9179" t="b">
        <f>LOOKUP(A9179,'[1]UDDATA-1'!B:B,'[1]UDDATA-1'!A:A)&lt;&gt;LOOKUP(A9179,'[1]UDDATA-2'!B:B,'[1]UDDATA-2'!A:A)</f>
        <v>0</v>
      </c>
      <c r="L9179" t="str">
        <f t="shared" si="1144"/>
        <v>Lyd- og musikbehandling</v>
      </c>
      <c r="M9179">
        <f t="shared" si="1145"/>
        <v>4</v>
      </c>
      <c r="N9179" t="str">
        <f t="shared" si="1146"/>
        <v/>
      </c>
      <c r="O9179" t="e">
        <f>IF(AND(A9179&lt;&gt;A9178,#REF!&lt;&gt;""),#REF!,"")</f>
        <v>#REF!</v>
      </c>
      <c r="P9179" t="e">
        <f t="shared" si="1149"/>
        <v>#REF!</v>
      </c>
      <c r="Q9179" s="2" t="e">
        <f t="shared" ca="1" si="1150"/>
        <v>#REF!</v>
      </c>
      <c r="R9179" t="e">
        <f>IF(NOT(#REF!="Indskrevet"),"",IF(E9179="",FALSE,AND(NOT(#REF!),VALUE(RIGHT(CONCATENATE(YEAR(E9179)),2))=15)))</f>
        <v>#REF!</v>
      </c>
      <c r="S9179" t="e">
        <f t="shared" si="1147"/>
        <v>#REF!</v>
      </c>
      <c r="T9179" t="e">
        <f t="shared" si="1148"/>
        <v>#REF!</v>
      </c>
      <c r="U9179" s="2" t="e">
        <f t="shared" si="1151"/>
        <v>#REF!</v>
      </c>
      <c r="V9179" s="2"/>
    </row>
    <row r="9180" spans="1:22" x14ac:dyDescent="0.25">
      <c r="A9180" t="s">
        <v>5125</v>
      </c>
      <c r="B9180" t="s">
        <v>5126</v>
      </c>
      <c r="C9180">
        <v>179.99999999999599</v>
      </c>
      <c r="D9180" t="s">
        <v>5296</v>
      </c>
      <c r="E9180" s="1">
        <v>41823</v>
      </c>
      <c r="F9180" t="s">
        <v>5304</v>
      </c>
      <c r="G9180">
        <v>1</v>
      </c>
      <c r="H9180" t="s">
        <v>5287</v>
      </c>
      <c r="I9180" t="s">
        <v>5305</v>
      </c>
      <c r="J9180" t="s">
        <v>5303</v>
      </c>
      <c r="K9180" t="b">
        <f>LOOKUP(A9180,'[1]UDDATA-1'!B:B,'[1]UDDATA-1'!A:A)&lt;&gt;LOOKUP(A9180,'[1]UDDATA-2'!B:B,'[1]UDDATA-2'!A:A)</f>
        <v>0</v>
      </c>
      <c r="L9180" t="str">
        <f t="shared" si="1144"/>
        <v>Objektorienteret Software Engineering</v>
      </c>
      <c r="M9180">
        <f t="shared" si="1145"/>
        <v>7</v>
      </c>
      <c r="N9180" t="str">
        <f t="shared" si="1146"/>
        <v/>
      </c>
      <c r="O9180" t="e">
        <f>IF(AND(A9180&lt;&gt;A9179,#REF!&lt;&gt;""),#REF!,"")</f>
        <v>#REF!</v>
      </c>
      <c r="P9180" t="e">
        <f t="shared" si="1149"/>
        <v>#REF!</v>
      </c>
      <c r="Q9180" s="2" t="e">
        <f t="shared" ca="1" si="1150"/>
        <v>#REF!</v>
      </c>
      <c r="R9180" t="e">
        <f>IF(NOT(#REF!="Indskrevet"),"",IF(E9180="",FALSE,AND(NOT(#REF!),VALUE(RIGHT(CONCATENATE(YEAR(E9180)),2))=15)))</f>
        <v>#REF!</v>
      </c>
      <c r="S9180" t="e">
        <f t="shared" si="1147"/>
        <v>#REF!</v>
      </c>
      <c r="T9180" t="e">
        <f t="shared" si="1148"/>
        <v>#REF!</v>
      </c>
      <c r="U9180" s="2" t="e">
        <f t="shared" si="1151"/>
        <v>#REF!</v>
      </c>
      <c r="V9180" s="2"/>
    </row>
    <row r="9181" spans="1:22" x14ac:dyDescent="0.25">
      <c r="A9181" t="s">
        <v>5127</v>
      </c>
      <c r="B9181" t="s">
        <v>5128</v>
      </c>
      <c r="C9181">
        <v>174.99999999999699</v>
      </c>
      <c r="D9181" t="s">
        <v>5285</v>
      </c>
      <c r="E9181" s="1">
        <v>41316</v>
      </c>
      <c r="F9181" t="s">
        <v>5308</v>
      </c>
      <c r="G9181">
        <v>1</v>
      </c>
      <c r="H9181" t="s">
        <v>5287</v>
      </c>
      <c r="I9181" t="s">
        <v>5288</v>
      </c>
      <c r="J9181" t="s">
        <v>5289</v>
      </c>
      <c r="K9181" t="b">
        <f>LOOKUP(A9181,'[1]UDDATA-1'!B:B,'[1]UDDATA-1'!A:A)&lt;&gt;LOOKUP(A9181,'[1]UDDATA-2'!B:B,'[1]UDDATA-2'!A:A)</f>
        <v>0</v>
      </c>
      <c r="L9181" t="str">
        <f t="shared" si="1144"/>
        <v>Grundlæggende programmering</v>
      </c>
      <c r="M9181">
        <f t="shared" si="1145"/>
        <v>2</v>
      </c>
      <c r="N9181" t="str">
        <f t="shared" si="1146"/>
        <v/>
      </c>
      <c r="O9181" t="e">
        <f>IF(AND(A9181&lt;&gt;A9180,#REF!&lt;&gt;""),#REF!,"")</f>
        <v>#REF!</v>
      </c>
      <c r="P9181" t="e">
        <f t="shared" si="1149"/>
        <v>#REF!</v>
      </c>
      <c r="Q9181" s="2" t="e">
        <f t="shared" ca="1" si="1150"/>
        <v>#REF!</v>
      </c>
      <c r="R9181" t="e">
        <f>IF(NOT(#REF!="Indskrevet"),"",IF(E9181="",FALSE,AND(NOT(#REF!),VALUE(RIGHT(CONCATENATE(YEAR(E9181)),2))=15)))</f>
        <v>#REF!</v>
      </c>
      <c r="S9181" t="e">
        <f t="shared" si="1147"/>
        <v>#REF!</v>
      </c>
      <c r="T9181" t="e">
        <f t="shared" si="1148"/>
        <v>#REF!</v>
      </c>
      <c r="U9181" s="2" t="e">
        <f t="shared" si="1151"/>
        <v>#REF!</v>
      </c>
      <c r="V9181" s="2"/>
    </row>
    <row r="9182" spans="1:22" x14ac:dyDescent="0.25">
      <c r="A9182" t="s">
        <v>5127</v>
      </c>
      <c r="B9182" t="s">
        <v>5128</v>
      </c>
      <c r="C9182">
        <v>174.99999999999699</v>
      </c>
      <c r="D9182" t="s">
        <v>5317</v>
      </c>
      <c r="E9182" s="1">
        <v>41452</v>
      </c>
      <c r="F9182" t="s">
        <v>5309</v>
      </c>
      <c r="G9182">
        <v>1</v>
      </c>
      <c r="H9182" t="s">
        <v>5287</v>
      </c>
      <c r="I9182" t="s">
        <v>5292</v>
      </c>
      <c r="J9182" t="s">
        <v>5293</v>
      </c>
      <c r="K9182" t="b">
        <f>LOOKUP(A9182,'[1]UDDATA-1'!B:B,'[1]UDDATA-1'!A:A)&lt;&gt;LOOKUP(A9182,'[1]UDDATA-2'!B:B,'[1]UDDATA-2'!A:A)</f>
        <v>0</v>
      </c>
      <c r="L9182" t="str">
        <f t="shared" si="1144"/>
        <v>Matematik til multimedie-applikationer</v>
      </c>
      <c r="M9182">
        <f t="shared" si="1145"/>
        <v>4</v>
      </c>
      <c r="N9182" t="str">
        <f t="shared" si="1146"/>
        <v/>
      </c>
      <c r="O9182" t="e">
        <f>IF(AND(A9182&lt;&gt;A9181,#REF!&lt;&gt;""),#REF!,"")</f>
        <v>#REF!</v>
      </c>
      <c r="P9182" t="e">
        <f t="shared" si="1149"/>
        <v>#REF!</v>
      </c>
      <c r="Q9182" s="2" t="e">
        <f t="shared" ca="1" si="1150"/>
        <v>#REF!</v>
      </c>
      <c r="R9182" t="e">
        <f>IF(NOT(#REF!="Indskrevet"),"",IF(E9182="",FALSE,AND(NOT(#REF!),VALUE(RIGHT(CONCATENATE(YEAR(E9182)),2))=15)))</f>
        <v>#REF!</v>
      </c>
      <c r="S9182" t="e">
        <f t="shared" si="1147"/>
        <v>#REF!</v>
      </c>
      <c r="T9182" t="e">
        <f t="shared" si="1148"/>
        <v>#REF!</v>
      </c>
      <c r="U9182" s="2" t="e">
        <f t="shared" si="1151"/>
        <v>#REF!</v>
      </c>
      <c r="V9182" s="2"/>
    </row>
    <row r="9183" spans="1:22" x14ac:dyDescent="0.25">
      <c r="A9183" t="s">
        <v>5127</v>
      </c>
      <c r="B9183" t="s">
        <v>5128</v>
      </c>
      <c r="C9183">
        <v>174.99999999999699</v>
      </c>
      <c r="D9183" t="s">
        <v>5296</v>
      </c>
      <c r="E9183" s="1">
        <v>41484</v>
      </c>
      <c r="F9183" t="s">
        <v>5310</v>
      </c>
      <c r="G9183">
        <v>1</v>
      </c>
      <c r="H9183" t="s">
        <v>5287</v>
      </c>
      <c r="I9183" t="s">
        <v>5295</v>
      </c>
      <c r="J9183" t="s">
        <v>5293</v>
      </c>
      <c r="K9183" t="b">
        <f>LOOKUP(A9183,'[1]UDDATA-1'!B:B,'[1]UDDATA-1'!A:A)&lt;&gt;LOOKUP(A9183,'[1]UDDATA-2'!B:B,'[1]UDDATA-2'!A:A)</f>
        <v>0</v>
      </c>
      <c r="L9183" t="str">
        <f t="shared" si="1144"/>
        <v>Fysisk interface design</v>
      </c>
      <c r="M9183">
        <f t="shared" si="1145"/>
        <v>7</v>
      </c>
      <c r="N9183" t="str">
        <f t="shared" si="1146"/>
        <v/>
      </c>
      <c r="O9183" t="e">
        <f>IF(AND(A9183&lt;&gt;A9182,#REF!&lt;&gt;""),#REF!,"")</f>
        <v>#REF!</v>
      </c>
      <c r="P9183" t="e">
        <f t="shared" si="1149"/>
        <v>#REF!</v>
      </c>
      <c r="Q9183" s="2" t="e">
        <f t="shared" ca="1" si="1150"/>
        <v>#REF!</v>
      </c>
      <c r="R9183" t="e">
        <f>IF(NOT(#REF!="Indskrevet"),"",IF(E9183="",FALSE,AND(NOT(#REF!),VALUE(RIGHT(CONCATENATE(YEAR(E9183)),2))=15)))</f>
        <v>#REF!</v>
      </c>
      <c r="S9183" t="e">
        <f t="shared" si="1147"/>
        <v>#REF!</v>
      </c>
      <c r="T9183" t="e">
        <f t="shared" si="1148"/>
        <v>#REF!</v>
      </c>
      <c r="U9183" s="2" t="e">
        <f t="shared" si="1151"/>
        <v>#REF!</v>
      </c>
      <c r="V9183" s="2"/>
    </row>
    <row r="9184" spans="1:22" x14ac:dyDescent="0.25">
      <c r="A9184" t="s">
        <v>5127</v>
      </c>
      <c r="B9184" t="s">
        <v>5128</v>
      </c>
      <c r="C9184">
        <v>174.99999999999699</v>
      </c>
      <c r="D9184" t="s">
        <v>5285</v>
      </c>
      <c r="E9184" s="1">
        <v>41688</v>
      </c>
      <c r="F9184" t="s">
        <v>5311</v>
      </c>
      <c r="G9184">
        <v>1</v>
      </c>
      <c r="H9184" t="s">
        <v>5287</v>
      </c>
      <c r="I9184" t="s">
        <v>5298</v>
      </c>
      <c r="J9184" t="s">
        <v>5299</v>
      </c>
      <c r="K9184" t="b">
        <f>LOOKUP(A9184,'[1]UDDATA-1'!B:B,'[1]UDDATA-1'!A:A)&lt;&gt;LOOKUP(A9184,'[1]UDDATA-2'!B:B,'[1]UDDATA-2'!A:A)</f>
        <v>0</v>
      </c>
      <c r="L9184" t="str">
        <f t="shared" si="1144"/>
        <v>Proceduremæssig programmering</v>
      </c>
      <c r="M9184">
        <f t="shared" si="1145"/>
        <v>2</v>
      </c>
      <c r="N9184" t="str">
        <f t="shared" si="1146"/>
        <v/>
      </c>
      <c r="O9184" t="e">
        <f>IF(AND(A9184&lt;&gt;A9183,#REF!&lt;&gt;""),#REF!,"")</f>
        <v>#REF!</v>
      </c>
      <c r="P9184" t="e">
        <f t="shared" si="1149"/>
        <v>#REF!</v>
      </c>
      <c r="Q9184" s="2" t="e">
        <f t="shared" ca="1" si="1150"/>
        <v>#REF!</v>
      </c>
      <c r="R9184" t="e">
        <f>IF(NOT(#REF!="Indskrevet"),"",IF(E9184="",FALSE,AND(NOT(#REF!),VALUE(RIGHT(CONCATENATE(YEAR(E9184)),2))=15)))</f>
        <v>#REF!</v>
      </c>
      <c r="S9184" t="e">
        <f t="shared" si="1147"/>
        <v>#REF!</v>
      </c>
      <c r="T9184" t="e">
        <f t="shared" si="1148"/>
        <v>#REF!</v>
      </c>
      <c r="U9184" s="2" t="e">
        <f t="shared" si="1151"/>
        <v>#REF!</v>
      </c>
      <c r="V9184" s="2"/>
    </row>
    <row r="9185" spans="1:22" x14ac:dyDescent="0.25">
      <c r="A9185" t="s">
        <v>5127</v>
      </c>
      <c r="B9185" t="s">
        <v>5128</v>
      </c>
      <c r="C9185">
        <v>174.99999999999699</v>
      </c>
      <c r="D9185" t="s">
        <v>5317</v>
      </c>
      <c r="E9185" s="1">
        <v>41796</v>
      </c>
      <c r="F9185" t="s">
        <v>5312</v>
      </c>
      <c r="G9185">
        <v>1</v>
      </c>
      <c r="H9185" t="s">
        <v>5287</v>
      </c>
      <c r="I9185" t="s">
        <v>5302</v>
      </c>
      <c r="J9185" t="s">
        <v>5303</v>
      </c>
      <c r="K9185" t="b">
        <f>LOOKUP(A9185,'[1]UDDATA-1'!B:B,'[1]UDDATA-1'!A:A)&lt;&gt;LOOKUP(A9185,'[1]UDDATA-2'!B:B,'[1]UDDATA-2'!A:A)</f>
        <v>0</v>
      </c>
      <c r="L9185" t="str">
        <f t="shared" si="1144"/>
        <v>Lyd- og musikbehandling</v>
      </c>
      <c r="M9185">
        <f t="shared" si="1145"/>
        <v>4</v>
      </c>
      <c r="N9185" t="str">
        <f t="shared" si="1146"/>
        <v/>
      </c>
      <c r="O9185" t="e">
        <f>IF(AND(A9185&lt;&gt;A9184,#REF!&lt;&gt;""),#REF!,"")</f>
        <v>#REF!</v>
      </c>
      <c r="P9185" t="e">
        <f t="shared" si="1149"/>
        <v>#REF!</v>
      </c>
      <c r="Q9185" s="2" t="e">
        <f t="shared" ca="1" si="1150"/>
        <v>#REF!</v>
      </c>
      <c r="R9185" t="e">
        <f>IF(NOT(#REF!="Indskrevet"),"",IF(E9185="",FALSE,AND(NOT(#REF!),VALUE(RIGHT(CONCATENATE(YEAR(E9185)),2))=15)))</f>
        <v>#REF!</v>
      </c>
      <c r="S9185" t="e">
        <f t="shared" si="1147"/>
        <v>#REF!</v>
      </c>
      <c r="T9185" t="e">
        <f t="shared" si="1148"/>
        <v>#REF!</v>
      </c>
      <c r="U9185" s="2" t="e">
        <f t="shared" si="1151"/>
        <v>#REF!</v>
      </c>
      <c r="V9185" s="2"/>
    </row>
    <row r="9186" spans="1:22" x14ac:dyDescent="0.25">
      <c r="A9186" t="s">
        <v>5127</v>
      </c>
      <c r="B9186" t="s">
        <v>5128</v>
      </c>
      <c r="C9186">
        <v>174.99999999999699</v>
      </c>
      <c r="D9186" t="s">
        <v>5285</v>
      </c>
      <c r="E9186" s="1">
        <v>41830</v>
      </c>
      <c r="F9186" t="s">
        <v>5314</v>
      </c>
      <c r="G9186">
        <v>1</v>
      </c>
      <c r="H9186" t="s">
        <v>5287</v>
      </c>
      <c r="I9186" t="s">
        <v>5305</v>
      </c>
      <c r="J9186" t="s">
        <v>5303</v>
      </c>
      <c r="K9186" t="b">
        <f>LOOKUP(A9186,'[1]UDDATA-1'!B:B,'[1]UDDATA-1'!A:A)&lt;&gt;LOOKUP(A9186,'[1]UDDATA-2'!B:B,'[1]UDDATA-2'!A:A)</f>
        <v>0</v>
      </c>
      <c r="L9186" t="str">
        <f t="shared" si="1144"/>
        <v>Objektorienteret Software Engineering</v>
      </c>
      <c r="M9186">
        <f t="shared" si="1145"/>
        <v>2</v>
      </c>
      <c r="N9186" t="str">
        <f t="shared" si="1146"/>
        <v/>
      </c>
      <c r="O9186" t="e">
        <f>IF(AND(A9186&lt;&gt;A9185,#REF!&lt;&gt;""),#REF!,"")</f>
        <v>#REF!</v>
      </c>
      <c r="P9186" t="e">
        <f t="shared" si="1149"/>
        <v>#REF!</v>
      </c>
      <c r="Q9186" s="2" t="e">
        <f t="shared" ca="1" si="1150"/>
        <v>#REF!</v>
      </c>
      <c r="R9186" t="e">
        <f>IF(NOT(#REF!="Indskrevet"),"",IF(E9186="",FALSE,AND(NOT(#REF!),VALUE(RIGHT(CONCATENATE(YEAR(E9186)),2))=15)))</f>
        <v>#REF!</v>
      </c>
      <c r="S9186" t="e">
        <f t="shared" si="1147"/>
        <v>#REF!</v>
      </c>
      <c r="T9186" t="e">
        <f t="shared" si="1148"/>
        <v>#REF!</v>
      </c>
      <c r="U9186" s="2" t="e">
        <f t="shared" si="1151"/>
        <v>#REF!</v>
      </c>
      <c r="V9186" s="2"/>
    </row>
    <row r="9187" spans="1:22" x14ac:dyDescent="0.25">
      <c r="A9187" t="s">
        <v>5129</v>
      </c>
      <c r="B9187" t="s">
        <v>5130</v>
      </c>
      <c r="C9187">
        <v>169.99999999999699</v>
      </c>
      <c r="D9187" t="s">
        <v>5317</v>
      </c>
      <c r="E9187" s="1">
        <v>41316</v>
      </c>
      <c r="F9187" t="s">
        <v>5308</v>
      </c>
      <c r="G9187">
        <v>1</v>
      </c>
      <c r="H9187" t="s">
        <v>5287</v>
      </c>
      <c r="I9187" t="s">
        <v>5288</v>
      </c>
      <c r="J9187" t="s">
        <v>5289</v>
      </c>
      <c r="K9187" t="b">
        <f>LOOKUP(A9187,'[1]UDDATA-1'!B:B,'[1]UDDATA-1'!A:A)&lt;&gt;LOOKUP(A9187,'[1]UDDATA-2'!B:B,'[1]UDDATA-2'!A:A)</f>
        <v>0</v>
      </c>
      <c r="L9187" t="str">
        <f t="shared" si="1144"/>
        <v>Grundlæggende programmering</v>
      </c>
      <c r="M9187">
        <f t="shared" si="1145"/>
        <v>4</v>
      </c>
      <c r="N9187" t="str">
        <f t="shared" si="1146"/>
        <v/>
      </c>
      <c r="O9187" t="e">
        <f>IF(AND(A9187&lt;&gt;A9186,#REF!&lt;&gt;""),#REF!,"")</f>
        <v>#REF!</v>
      </c>
      <c r="P9187" t="e">
        <f t="shared" si="1149"/>
        <v>#REF!</v>
      </c>
      <c r="Q9187" s="2" t="e">
        <f t="shared" ca="1" si="1150"/>
        <v>#REF!</v>
      </c>
      <c r="R9187" t="e">
        <f>IF(NOT(#REF!="Indskrevet"),"",IF(E9187="",FALSE,AND(NOT(#REF!),VALUE(RIGHT(CONCATENATE(YEAR(E9187)),2))=15)))</f>
        <v>#REF!</v>
      </c>
      <c r="S9187" t="e">
        <f t="shared" si="1147"/>
        <v>#REF!</v>
      </c>
      <c r="T9187" t="e">
        <f t="shared" si="1148"/>
        <v>#REF!</v>
      </c>
      <c r="U9187" s="2" t="e">
        <f t="shared" si="1151"/>
        <v>#REF!</v>
      </c>
      <c r="V9187" s="2"/>
    </row>
    <row r="9188" spans="1:22" x14ac:dyDescent="0.25">
      <c r="A9188" t="s">
        <v>5129</v>
      </c>
      <c r="B9188" t="s">
        <v>5130</v>
      </c>
      <c r="C9188">
        <v>169.99999999999699</v>
      </c>
      <c r="D9188" t="s">
        <v>5296</v>
      </c>
      <c r="E9188" s="1">
        <v>41452</v>
      </c>
      <c r="F9188" t="s">
        <v>5309</v>
      </c>
      <c r="G9188">
        <v>1</v>
      </c>
      <c r="H9188" t="s">
        <v>5287</v>
      </c>
      <c r="I9188" t="s">
        <v>5292</v>
      </c>
      <c r="J9188" t="s">
        <v>5293</v>
      </c>
      <c r="K9188" t="b">
        <f>LOOKUP(A9188,'[1]UDDATA-1'!B:B,'[1]UDDATA-1'!A:A)&lt;&gt;LOOKUP(A9188,'[1]UDDATA-2'!B:B,'[1]UDDATA-2'!A:A)</f>
        <v>0</v>
      </c>
      <c r="L9188" t="str">
        <f t="shared" si="1144"/>
        <v>Matematik til multimedie-applikationer</v>
      </c>
      <c r="M9188">
        <f t="shared" si="1145"/>
        <v>7</v>
      </c>
      <c r="N9188" t="str">
        <f t="shared" si="1146"/>
        <v/>
      </c>
      <c r="O9188" t="e">
        <f>IF(AND(A9188&lt;&gt;A9187,#REF!&lt;&gt;""),#REF!,"")</f>
        <v>#REF!</v>
      </c>
      <c r="P9188" t="e">
        <f t="shared" si="1149"/>
        <v>#REF!</v>
      </c>
      <c r="Q9188" s="2" t="e">
        <f t="shared" ca="1" si="1150"/>
        <v>#REF!</v>
      </c>
      <c r="R9188" t="e">
        <f>IF(NOT(#REF!="Indskrevet"),"",IF(E9188="",FALSE,AND(NOT(#REF!),VALUE(RIGHT(CONCATENATE(YEAR(E9188)),2))=15)))</f>
        <v>#REF!</v>
      </c>
      <c r="S9188" t="e">
        <f t="shared" si="1147"/>
        <v>#REF!</v>
      </c>
      <c r="T9188" t="e">
        <f t="shared" si="1148"/>
        <v>#REF!</v>
      </c>
      <c r="U9188" s="2" t="e">
        <f t="shared" si="1151"/>
        <v>#REF!</v>
      </c>
      <c r="V9188" s="2"/>
    </row>
    <row r="9189" spans="1:22" x14ac:dyDescent="0.25">
      <c r="A9189" t="s">
        <v>5129</v>
      </c>
      <c r="B9189" t="s">
        <v>5130</v>
      </c>
      <c r="C9189">
        <v>169.99999999999699</v>
      </c>
      <c r="D9189" t="s">
        <v>5285</v>
      </c>
      <c r="E9189" s="1">
        <v>41484</v>
      </c>
      <c r="F9189" t="s">
        <v>5310</v>
      </c>
      <c r="G9189">
        <v>1</v>
      </c>
      <c r="H9189" t="s">
        <v>5287</v>
      </c>
      <c r="I9189" t="s">
        <v>5295</v>
      </c>
      <c r="J9189" t="s">
        <v>5293</v>
      </c>
      <c r="K9189" t="b">
        <f>LOOKUP(A9189,'[1]UDDATA-1'!B:B,'[1]UDDATA-1'!A:A)&lt;&gt;LOOKUP(A9189,'[1]UDDATA-2'!B:B,'[1]UDDATA-2'!A:A)</f>
        <v>0</v>
      </c>
      <c r="L9189" t="str">
        <f t="shared" si="1144"/>
        <v>Fysisk interface design</v>
      </c>
      <c r="M9189">
        <f t="shared" si="1145"/>
        <v>2</v>
      </c>
      <c r="N9189" t="str">
        <f t="shared" si="1146"/>
        <v/>
      </c>
      <c r="O9189" t="e">
        <f>IF(AND(A9189&lt;&gt;A9188,#REF!&lt;&gt;""),#REF!,"")</f>
        <v>#REF!</v>
      </c>
      <c r="P9189" t="e">
        <f t="shared" si="1149"/>
        <v>#REF!</v>
      </c>
      <c r="Q9189" s="2" t="e">
        <f t="shared" ca="1" si="1150"/>
        <v>#REF!</v>
      </c>
      <c r="R9189" t="e">
        <f>IF(NOT(#REF!="Indskrevet"),"",IF(E9189="",FALSE,AND(NOT(#REF!),VALUE(RIGHT(CONCATENATE(YEAR(E9189)),2))=15)))</f>
        <v>#REF!</v>
      </c>
      <c r="S9189" t="e">
        <f t="shared" si="1147"/>
        <v>#REF!</v>
      </c>
      <c r="T9189" t="e">
        <f t="shared" si="1148"/>
        <v>#REF!</v>
      </c>
      <c r="U9189" s="2" t="e">
        <f t="shared" si="1151"/>
        <v>#REF!</v>
      </c>
      <c r="V9189" s="2"/>
    </row>
    <row r="9190" spans="1:22" x14ac:dyDescent="0.25">
      <c r="A9190" t="s">
        <v>5129</v>
      </c>
      <c r="B9190" t="s">
        <v>5130</v>
      </c>
      <c r="C9190">
        <v>169.99999999999699</v>
      </c>
      <c r="D9190" t="s">
        <v>5317</v>
      </c>
      <c r="E9190" s="1">
        <v>41688</v>
      </c>
      <c r="F9190" t="s">
        <v>5311</v>
      </c>
      <c r="G9190">
        <v>1</v>
      </c>
      <c r="H9190" t="s">
        <v>5287</v>
      </c>
      <c r="I9190" t="s">
        <v>5298</v>
      </c>
      <c r="J9190" t="s">
        <v>5299</v>
      </c>
      <c r="K9190" t="b">
        <f>LOOKUP(A9190,'[1]UDDATA-1'!B:B,'[1]UDDATA-1'!A:A)&lt;&gt;LOOKUP(A9190,'[1]UDDATA-2'!B:B,'[1]UDDATA-2'!A:A)</f>
        <v>0</v>
      </c>
      <c r="L9190" t="str">
        <f t="shared" si="1144"/>
        <v>Proceduremæssig programmering</v>
      </c>
      <c r="M9190">
        <f t="shared" si="1145"/>
        <v>4</v>
      </c>
      <c r="N9190" t="str">
        <f t="shared" si="1146"/>
        <v/>
      </c>
      <c r="O9190" t="e">
        <f>IF(AND(A9190&lt;&gt;A9189,#REF!&lt;&gt;""),#REF!,"")</f>
        <v>#REF!</v>
      </c>
      <c r="P9190" t="e">
        <f t="shared" si="1149"/>
        <v>#REF!</v>
      </c>
      <c r="Q9190" s="2" t="e">
        <f t="shared" ca="1" si="1150"/>
        <v>#REF!</v>
      </c>
      <c r="R9190" t="e">
        <f>IF(NOT(#REF!="Indskrevet"),"",IF(E9190="",FALSE,AND(NOT(#REF!),VALUE(RIGHT(CONCATENATE(YEAR(E9190)),2))=15)))</f>
        <v>#REF!</v>
      </c>
      <c r="S9190" t="e">
        <f t="shared" si="1147"/>
        <v>#REF!</v>
      </c>
      <c r="T9190" t="e">
        <f t="shared" si="1148"/>
        <v>#REF!</v>
      </c>
      <c r="U9190" s="2" t="e">
        <f t="shared" si="1151"/>
        <v>#REF!</v>
      </c>
      <c r="V9190" s="2"/>
    </row>
    <row r="9191" spans="1:22" x14ac:dyDescent="0.25">
      <c r="A9191" t="s">
        <v>5129</v>
      </c>
      <c r="B9191" t="s">
        <v>5130</v>
      </c>
      <c r="C9191">
        <v>169.99999999999699</v>
      </c>
      <c r="D9191" t="s">
        <v>5285</v>
      </c>
      <c r="E9191" s="1">
        <v>41796</v>
      </c>
      <c r="F9191" t="s">
        <v>5312</v>
      </c>
      <c r="G9191">
        <v>1</v>
      </c>
      <c r="H9191" t="s">
        <v>5287</v>
      </c>
      <c r="I9191" t="s">
        <v>5302</v>
      </c>
      <c r="J9191" t="s">
        <v>5303</v>
      </c>
      <c r="K9191" t="b">
        <f>LOOKUP(A9191,'[1]UDDATA-1'!B:B,'[1]UDDATA-1'!A:A)&lt;&gt;LOOKUP(A9191,'[1]UDDATA-2'!B:B,'[1]UDDATA-2'!A:A)</f>
        <v>0</v>
      </c>
      <c r="L9191" t="str">
        <f t="shared" si="1144"/>
        <v>Lyd- og musikbehandling</v>
      </c>
      <c r="M9191">
        <f t="shared" si="1145"/>
        <v>2</v>
      </c>
      <c r="N9191" t="str">
        <f t="shared" si="1146"/>
        <v/>
      </c>
      <c r="O9191" t="e">
        <f>IF(AND(A9191&lt;&gt;A9190,#REF!&lt;&gt;""),#REF!,"")</f>
        <v>#REF!</v>
      </c>
      <c r="P9191" t="e">
        <f t="shared" si="1149"/>
        <v>#REF!</v>
      </c>
      <c r="Q9191" s="2" t="e">
        <f t="shared" ca="1" si="1150"/>
        <v>#REF!</v>
      </c>
      <c r="R9191" t="e">
        <f>IF(NOT(#REF!="Indskrevet"),"",IF(E9191="",FALSE,AND(NOT(#REF!),VALUE(RIGHT(CONCATENATE(YEAR(E9191)),2))=15)))</f>
        <v>#REF!</v>
      </c>
      <c r="S9191" t="e">
        <f t="shared" si="1147"/>
        <v>#REF!</v>
      </c>
      <c r="T9191" t="e">
        <f t="shared" si="1148"/>
        <v>#REF!</v>
      </c>
      <c r="U9191" s="2" t="e">
        <f t="shared" si="1151"/>
        <v>#REF!</v>
      </c>
      <c r="V9191" s="2"/>
    </row>
    <row r="9192" spans="1:22" x14ac:dyDescent="0.25">
      <c r="A9192" t="s">
        <v>5129</v>
      </c>
      <c r="B9192" t="s">
        <v>5130</v>
      </c>
      <c r="C9192">
        <v>169.99999999999699</v>
      </c>
      <c r="D9192" t="s">
        <v>5317</v>
      </c>
      <c r="E9192" s="1">
        <v>41837</v>
      </c>
      <c r="F9192" t="s">
        <v>5314</v>
      </c>
      <c r="G9192">
        <v>1</v>
      </c>
      <c r="H9192" t="s">
        <v>5287</v>
      </c>
      <c r="I9192" t="s">
        <v>5305</v>
      </c>
      <c r="J9192" t="s">
        <v>5303</v>
      </c>
      <c r="K9192" t="b">
        <f>LOOKUP(A9192,'[1]UDDATA-1'!B:B,'[1]UDDATA-1'!A:A)&lt;&gt;LOOKUP(A9192,'[1]UDDATA-2'!B:B,'[1]UDDATA-2'!A:A)</f>
        <v>0</v>
      </c>
      <c r="L9192" t="str">
        <f t="shared" si="1144"/>
        <v>Objektorienteret Software Engineering</v>
      </c>
      <c r="M9192">
        <f t="shared" si="1145"/>
        <v>4</v>
      </c>
      <c r="N9192" t="str">
        <f t="shared" si="1146"/>
        <v/>
      </c>
      <c r="O9192" t="e">
        <f>IF(AND(A9192&lt;&gt;A9191,#REF!&lt;&gt;""),#REF!,"")</f>
        <v>#REF!</v>
      </c>
      <c r="P9192" t="e">
        <f t="shared" si="1149"/>
        <v>#REF!</v>
      </c>
      <c r="Q9192" s="2" t="e">
        <f t="shared" ca="1" si="1150"/>
        <v>#REF!</v>
      </c>
      <c r="R9192" t="e">
        <f>IF(NOT(#REF!="Indskrevet"),"",IF(E9192="",FALSE,AND(NOT(#REF!),VALUE(RIGHT(CONCATENATE(YEAR(E9192)),2))=15)))</f>
        <v>#REF!</v>
      </c>
      <c r="S9192" t="e">
        <f t="shared" si="1147"/>
        <v>#REF!</v>
      </c>
      <c r="T9192" t="e">
        <f t="shared" si="1148"/>
        <v>#REF!</v>
      </c>
      <c r="U9192" s="2" t="e">
        <f t="shared" si="1151"/>
        <v>#REF!</v>
      </c>
      <c r="V9192" s="2"/>
    </row>
    <row r="9193" spans="1:22" x14ac:dyDescent="0.25">
      <c r="A9193" t="s">
        <v>5132</v>
      </c>
      <c r="B9193" t="s">
        <v>5133</v>
      </c>
      <c r="C9193">
        <v>179.99999999999599</v>
      </c>
      <c r="D9193" t="s">
        <v>5317</v>
      </c>
      <c r="E9193" s="1">
        <v>41353</v>
      </c>
      <c r="F9193" t="s">
        <v>5308</v>
      </c>
      <c r="G9193">
        <v>1</v>
      </c>
      <c r="H9193" t="s">
        <v>5287</v>
      </c>
      <c r="I9193" t="s">
        <v>5288</v>
      </c>
      <c r="J9193" t="s">
        <v>5293</v>
      </c>
      <c r="K9193" t="b">
        <f>LOOKUP(A9193,'[1]UDDATA-1'!B:B,'[1]UDDATA-1'!A:A)&lt;&gt;LOOKUP(A9193,'[1]UDDATA-2'!B:B,'[1]UDDATA-2'!A:A)</f>
        <v>0</v>
      </c>
      <c r="L9193" t="str">
        <f t="shared" si="1144"/>
        <v>Grundlæggende programmering</v>
      </c>
      <c r="M9193">
        <f t="shared" si="1145"/>
        <v>4</v>
      </c>
      <c r="N9193" t="str">
        <f t="shared" si="1146"/>
        <v/>
      </c>
      <c r="O9193" t="e">
        <f>IF(AND(A9193&lt;&gt;A9192,#REF!&lt;&gt;""),#REF!,"")</f>
        <v>#REF!</v>
      </c>
      <c r="P9193" t="e">
        <f t="shared" si="1149"/>
        <v>#REF!</v>
      </c>
      <c r="Q9193" s="2" t="e">
        <f t="shared" ca="1" si="1150"/>
        <v>#REF!</v>
      </c>
      <c r="R9193" t="e">
        <f>IF(NOT(#REF!="Indskrevet"),"",IF(E9193="",FALSE,AND(NOT(#REF!),VALUE(RIGHT(CONCATENATE(YEAR(E9193)),2))=15)))</f>
        <v>#REF!</v>
      </c>
      <c r="S9193" t="e">
        <f t="shared" si="1147"/>
        <v>#REF!</v>
      </c>
      <c r="T9193" t="e">
        <f t="shared" si="1148"/>
        <v>#REF!</v>
      </c>
      <c r="U9193" s="2" t="e">
        <f t="shared" si="1151"/>
        <v>#REF!</v>
      </c>
      <c r="V9193" s="2"/>
    </row>
    <row r="9194" spans="1:22" x14ac:dyDescent="0.25">
      <c r="A9194" t="s">
        <v>5132</v>
      </c>
      <c r="B9194" t="s">
        <v>5133</v>
      </c>
      <c r="C9194">
        <v>179.99999999999599</v>
      </c>
      <c r="D9194" t="s">
        <v>5317</v>
      </c>
      <c r="E9194" s="1">
        <v>41452</v>
      </c>
      <c r="F9194" t="s">
        <v>5309</v>
      </c>
      <c r="G9194">
        <v>1</v>
      </c>
      <c r="H9194" t="s">
        <v>5287</v>
      </c>
      <c r="I9194" t="s">
        <v>5292</v>
      </c>
      <c r="J9194" t="s">
        <v>5293</v>
      </c>
      <c r="K9194" t="b">
        <f>LOOKUP(A9194,'[1]UDDATA-1'!B:B,'[1]UDDATA-1'!A:A)&lt;&gt;LOOKUP(A9194,'[1]UDDATA-2'!B:B,'[1]UDDATA-2'!A:A)</f>
        <v>0</v>
      </c>
      <c r="L9194" t="str">
        <f t="shared" si="1144"/>
        <v>Matematik til multimedie-applikationer</v>
      </c>
      <c r="M9194">
        <f t="shared" si="1145"/>
        <v>4</v>
      </c>
      <c r="N9194" t="str">
        <f t="shared" si="1146"/>
        <v/>
      </c>
      <c r="O9194" t="e">
        <f>IF(AND(A9194&lt;&gt;A9193,#REF!&lt;&gt;""),#REF!,"")</f>
        <v>#REF!</v>
      </c>
      <c r="P9194" t="e">
        <f t="shared" si="1149"/>
        <v>#REF!</v>
      </c>
      <c r="Q9194" s="2" t="e">
        <f t="shared" ca="1" si="1150"/>
        <v>#REF!</v>
      </c>
      <c r="R9194" t="e">
        <f>IF(NOT(#REF!="Indskrevet"),"",IF(E9194="",FALSE,AND(NOT(#REF!),VALUE(RIGHT(CONCATENATE(YEAR(E9194)),2))=15)))</f>
        <v>#REF!</v>
      </c>
      <c r="S9194" t="e">
        <f t="shared" si="1147"/>
        <v>#REF!</v>
      </c>
      <c r="T9194" t="e">
        <f t="shared" si="1148"/>
        <v>#REF!</v>
      </c>
      <c r="U9194" s="2" t="e">
        <f t="shared" si="1151"/>
        <v>#REF!</v>
      </c>
      <c r="V9194" s="2"/>
    </row>
    <row r="9195" spans="1:22" x14ac:dyDescent="0.25">
      <c r="A9195" t="s">
        <v>5132</v>
      </c>
      <c r="B9195" t="s">
        <v>5133</v>
      </c>
      <c r="C9195">
        <v>179.99999999999599</v>
      </c>
      <c r="D9195" t="s">
        <v>5285</v>
      </c>
      <c r="E9195" s="1">
        <v>41484</v>
      </c>
      <c r="F9195" t="s">
        <v>5310</v>
      </c>
      <c r="G9195">
        <v>1</v>
      </c>
      <c r="H9195" t="s">
        <v>5287</v>
      </c>
      <c r="I9195" t="s">
        <v>5295</v>
      </c>
      <c r="J9195" t="s">
        <v>5293</v>
      </c>
      <c r="K9195" t="b">
        <f>LOOKUP(A9195,'[1]UDDATA-1'!B:B,'[1]UDDATA-1'!A:A)&lt;&gt;LOOKUP(A9195,'[1]UDDATA-2'!B:B,'[1]UDDATA-2'!A:A)</f>
        <v>0</v>
      </c>
      <c r="L9195" t="str">
        <f t="shared" si="1144"/>
        <v>Fysisk interface design</v>
      </c>
      <c r="M9195">
        <f t="shared" si="1145"/>
        <v>2</v>
      </c>
      <c r="N9195" t="str">
        <f t="shared" si="1146"/>
        <v/>
      </c>
      <c r="O9195" t="e">
        <f>IF(AND(A9195&lt;&gt;A9194,#REF!&lt;&gt;""),#REF!,"")</f>
        <v>#REF!</v>
      </c>
      <c r="P9195" t="e">
        <f t="shared" si="1149"/>
        <v>#REF!</v>
      </c>
      <c r="Q9195" s="2" t="e">
        <f t="shared" ca="1" si="1150"/>
        <v>#REF!</v>
      </c>
      <c r="R9195" t="e">
        <f>IF(NOT(#REF!="Indskrevet"),"",IF(E9195="",FALSE,AND(NOT(#REF!),VALUE(RIGHT(CONCATENATE(YEAR(E9195)),2))=15)))</f>
        <v>#REF!</v>
      </c>
      <c r="S9195" t="e">
        <f t="shared" si="1147"/>
        <v>#REF!</v>
      </c>
      <c r="T9195" t="e">
        <f t="shared" si="1148"/>
        <v>#REF!</v>
      </c>
      <c r="U9195" s="2" t="e">
        <f t="shared" si="1151"/>
        <v>#REF!</v>
      </c>
      <c r="V9195" s="2"/>
    </row>
    <row r="9196" spans="1:22" x14ac:dyDescent="0.25">
      <c r="A9196" t="s">
        <v>5132</v>
      </c>
      <c r="B9196" t="s">
        <v>5133</v>
      </c>
      <c r="C9196">
        <v>179.99999999999599</v>
      </c>
      <c r="D9196" t="s">
        <v>5317</v>
      </c>
      <c r="E9196" s="1">
        <v>41688</v>
      </c>
      <c r="F9196" t="s">
        <v>5311</v>
      </c>
      <c r="G9196">
        <v>1</v>
      </c>
      <c r="H9196" t="s">
        <v>5287</v>
      </c>
      <c r="I9196" t="s">
        <v>5298</v>
      </c>
      <c r="J9196" t="s">
        <v>5299</v>
      </c>
      <c r="K9196" t="b">
        <f>LOOKUP(A9196,'[1]UDDATA-1'!B:B,'[1]UDDATA-1'!A:A)&lt;&gt;LOOKUP(A9196,'[1]UDDATA-2'!B:B,'[1]UDDATA-2'!A:A)</f>
        <v>0</v>
      </c>
      <c r="L9196" t="str">
        <f t="shared" si="1144"/>
        <v>Proceduremæssig programmering</v>
      </c>
      <c r="M9196">
        <f t="shared" si="1145"/>
        <v>4</v>
      </c>
      <c r="N9196" t="str">
        <f t="shared" si="1146"/>
        <v/>
      </c>
      <c r="O9196" t="e">
        <f>IF(AND(A9196&lt;&gt;A9195,#REF!&lt;&gt;""),#REF!,"")</f>
        <v>#REF!</v>
      </c>
      <c r="P9196" t="e">
        <f t="shared" si="1149"/>
        <v>#REF!</v>
      </c>
      <c r="Q9196" s="2" t="e">
        <f t="shared" ca="1" si="1150"/>
        <v>#REF!</v>
      </c>
      <c r="R9196" t="e">
        <f>IF(NOT(#REF!="Indskrevet"),"",IF(E9196="",FALSE,AND(NOT(#REF!),VALUE(RIGHT(CONCATENATE(YEAR(E9196)),2))=15)))</f>
        <v>#REF!</v>
      </c>
      <c r="S9196" t="e">
        <f t="shared" si="1147"/>
        <v>#REF!</v>
      </c>
      <c r="T9196" t="e">
        <f t="shared" si="1148"/>
        <v>#REF!</v>
      </c>
      <c r="U9196" s="2" t="e">
        <f t="shared" si="1151"/>
        <v>#REF!</v>
      </c>
      <c r="V9196" s="2"/>
    </row>
    <row r="9197" spans="1:22" x14ac:dyDescent="0.25">
      <c r="A9197" t="s">
        <v>5132</v>
      </c>
      <c r="B9197" t="s">
        <v>5133</v>
      </c>
      <c r="C9197">
        <v>179.99999999999599</v>
      </c>
      <c r="D9197" t="s">
        <v>5317</v>
      </c>
      <c r="E9197" s="1">
        <v>41796</v>
      </c>
      <c r="F9197" t="s">
        <v>5312</v>
      </c>
      <c r="G9197">
        <v>1</v>
      </c>
      <c r="H9197" t="s">
        <v>5287</v>
      </c>
      <c r="I9197" t="s">
        <v>5302</v>
      </c>
      <c r="J9197" t="s">
        <v>5303</v>
      </c>
      <c r="K9197" t="b">
        <f>LOOKUP(A9197,'[1]UDDATA-1'!B:B,'[1]UDDATA-1'!A:A)&lt;&gt;LOOKUP(A9197,'[1]UDDATA-2'!B:B,'[1]UDDATA-2'!A:A)</f>
        <v>0</v>
      </c>
      <c r="L9197" t="str">
        <f t="shared" si="1144"/>
        <v>Lyd- og musikbehandling</v>
      </c>
      <c r="M9197">
        <f t="shared" si="1145"/>
        <v>4</v>
      </c>
      <c r="N9197" t="str">
        <f t="shared" si="1146"/>
        <v/>
      </c>
      <c r="O9197" t="e">
        <f>IF(AND(A9197&lt;&gt;A9196,#REF!&lt;&gt;""),#REF!,"")</f>
        <v>#REF!</v>
      </c>
      <c r="P9197" t="e">
        <f t="shared" si="1149"/>
        <v>#REF!</v>
      </c>
      <c r="Q9197" s="2" t="e">
        <f t="shared" ca="1" si="1150"/>
        <v>#REF!</v>
      </c>
      <c r="R9197" t="e">
        <f>IF(NOT(#REF!="Indskrevet"),"",IF(E9197="",FALSE,AND(NOT(#REF!),VALUE(RIGHT(CONCATENATE(YEAR(E9197)),2))=15)))</f>
        <v>#REF!</v>
      </c>
      <c r="S9197" t="e">
        <f t="shared" si="1147"/>
        <v>#REF!</v>
      </c>
      <c r="T9197" t="e">
        <f t="shared" si="1148"/>
        <v>#REF!</v>
      </c>
      <c r="U9197" s="2" t="e">
        <f t="shared" si="1151"/>
        <v>#REF!</v>
      </c>
      <c r="V9197" s="2"/>
    </row>
    <row r="9198" spans="1:22" x14ac:dyDescent="0.25">
      <c r="A9198" t="s">
        <v>5132</v>
      </c>
      <c r="B9198" t="s">
        <v>5133</v>
      </c>
      <c r="C9198">
        <v>179.99999999999599</v>
      </c>
      <c r="D9198" t="s">
        <v>5296</v>
      </c>
      <c r="E9198" s="1">
        <v>41837</v>
      </c>
      <c r="F9198" t="s">
        <v>5314</v>
      </c>
      <c r="G9198">
        <v>1</v>
      </c>
      <c r="H9198" t="s">
        <v>5287</v>
      </c>
      <c r="I9198" t="s">
        <v>5305</v>
      </c>
      <c r="J9198" t="s">
        <v>5303</v>
      </c>
      <c r="K9198" t="b">
        <f>LOOKUP(A9198,'[1]UDDATA-1'!B:B,'[1]UDDATA-1'!A:A)&lt;&gt;LOOKUP(A9198,'[1]UDDATA-2'!B:B,'[1]UDDATA-2'!A:A)</f>
        <v>0</v>
      </c>
      <c r="L9198" t="str">
        <f t="shared" si="1144"/>
        <v>Objektorienteret Software Engineering</v>
      </c>
      <c r="M9198">
        <f t="shared" si="1145"/>
        <v>7</v>
      </c>
      <c r="N9198" t="str">
        <f t="shared" si="1146"/>
        <v/>
      </c>
      <c r="O9198" t="e">
        <f>IF(AND(A9198&lt;&gt;A9197,#REF!&lt;&gt;""),#REF!,"")</f>
        <v>#REF!</v>
      </c>
      <c r="P9198" t="e">
        <f t="shared" si="1149"/>
        <v>#REF!</v>
      </c>
      <c r="Q9198" s="2" t="e">
        <f t="shared" ca="1" si="1150"/>
        <v>#REF!</v>
      </c>
      <c r="R9198" t="e">
        <f>IF(NOT(#REF!="Indskrevet"),"",IF(E9198="",FALSE,AND(NOT(#REF!),VALUE(RIGHT(CONCATENATE(YEAR(E9198)),2))=15)))</f>
        <v>#REF!</v>
      </c>
      <c r="S9198" t="e">
        <f t="shared" si="1147"/>
        <v>#REF!</v>
      </c>
      <c r="T9198" t="e">
        <f t="shared" si="1148"/>
        <v>#REF!</v>
      </c>
      <c r="U9198" s="2" t="e">
        <f t="shared" si="1151"/>
        <v>#REF!</v>
      </c>
      <c r="V9198" s="2"/>
    </row>
    <row r="9199" spans="1:22" x14ac:dyDescent="0.25">
      <c r="A9199" t="s">
        <v>5134</v>
      </c>
      <c r="B9199" t="s">
        <v>5135</v>
      </c>
      <c r="C9199">
        <v>4.9999999999998002</v>
      </c>
      <c r="K9199" t="b">
        <f>LOOKUP(A9199,'[1]UDDATA-1'!B:B,'[1]UDDATA-1'!A:A)&lt;&gt;LOOKUP(A9199,'[1]UDDATA-2'!B:B,'[1]UDDATA-2'!A:A)</f>
        <v>0</v>
      </c>
      <c r="L9199" t="str">
        <f t="shared" si="1144"/>
        <v/>
      </c>
      <c r="M9199" t="str">
        <f t="shared" si="1145"/>
        <v/>
      </c>
      <c r="N9199" t="str">
        <f t="shared" si="1146"/>
        <v/>
      </c>
      <c r="O9199" t="e">
        <f>IF(AND(A9199&lt;&gt;A9198,#REF!&lt;&gt;""),#REF!,"")</f>
        <v>#REF!</v>
      </c>
      <c r="P9199" t="e">
        <f t="shared" si="1149"/>
        <v>#REF!</v>
      </c>
      <c r="Q9199" s="2" t="e">
        <f t="shared" ca="1" si="1150"/>
        <v>#REF!</v>
      </c>
      <c r="R9199" t="e">
        <f>IF(NOT(#REF!="Indskrevet"),"",IF(E9199="",FALSE,AND(NOT(#REF!),VALUE(RIGHT(CONCATENATE(YEAR(E9199)),2))=15)))</f>
        <v>#REF!</v>
      </c>
      <c r="S9199" t="e">
        <f t="shared" si="1147"/>
        <v>#REF!</v>
      </c>
      <c r="T9199" t="e">
        <f t="shared" si="1148"/>
        <v>#REF!</v>
      </c>
      <c r="U9199" s="2" t="e">
        <f t="shared" si="1151"/>
        <v>#REF!</v>
      </c>
      <c r="V9199" s="2"/>
    </row>
    <row r="9200" spans="1:22" x14ac:dyDescent="0.25">
      <c r="A9200" t="s">
        <v>5136</v>
      </c>
      <c r="B9200" t="s">
        <v>5137</v>
      </c>
      <c r="C9200">
        <v>179.99999999999599</v>
      </c>
      <c r="D9200" t="s">
        <v>5306</v>
      </c>
      <c r="E9200" s="1">
        <v>41312</v>
      </c>
      <c r="F9200" t="s">
        <v>5286</v>
      </c>
      <c r="G9200">
        <v>1</v>
      </c>
      <c r="H9200" t="s">
        <v>5307</v>
      </c>
      <c r="I9200" t="s">
        <v>5288</v>
      </c>
      <c r="J9200" t="s">
        <v>5289</v>
      </c>
      <c r="K9200" t="b">
        <f>LOOKUP(A9200,'[1]UDDATA-1'!B:B,'[1]UDDATA-1'!A:A)&lt;&gt;LOOKUP(A9200,'[1]UDDATA-2'!B:B,'[1]UDDATA-2'!A:A)</f>
        <v>0</v>
      </c>
      <c r="L9200" t="str">
        <f t="shared" si="1144"/>
        <v>Grundlæggende programmering</v>
      </c>
      <c r="M9200">
        <f t="shared" si="1145"/>
        <v>0</v>
      </c>
      <c r="N9200" t="str">
        <f t="shared" si="1146"/>
        <v/>
      </c>
      <c r="O9200" t="e">
        <f>IF(AND(A9200&lt;&gt;A9199,#REF!&lt;&gt;""),#REF!,"")</f>
        <v>#REF!</v>
      </c>
      <c r="P9200" t="e">
        <f t="shared" si="1149"/>
        <v>#REF!</v>
      </c>
      <c r="Q9200" s="2" t="e">
        <f t="shared" ca="1" si="1150"/>
        <v>#REF!</v>
      </c>
      <c r="R9200" t="e">
        <f>IF(NOT(#REF!="Indskrevet"),"",IF(E9200="",FALSE,AND(NOT(#REF!),VALUE(RIGHT(CONCATENATE(YEAR(E9200)),2))=15)))</f>
        <v>#REF!</v>
      </c>
      <c r="S9200" t="e">
        <f t="shared" si="1147"/>
        <v>#REF!</v>
      </c>
      <c r="T9200" t="e">
        <f t="shared" si="1148"/>
        <v>#REF!</v>
      </c>
      <c r="U9200" s="2" t="e">
        <f t="shared" si="1151"/>
        <v>#REF!</v>
      </c>
      <c r="V9200" s="2"/>
    </row>
    <row r="9201" spans="1:22" x14ac:dyDescent="0.25">
      <c r="A9201" t="s">
        <v>5136</v>
      </c>
      <c r="B9201" t="s">
        <v>5137</v>
      </c>
      <c r="C9201">
        <v>179.99999999999599</v>
      </c>
      <c r="D9201" t="s">
        <v>5296</v>
      </c>
      <c r="E9201" s="1">
        <v>41355</v>
      </c>
      <c r="F9201" t="s">
        <v>5286</v>
      </c>
      <c r="G9201">
        <v>2</v>
      </c>
      <c r="H9201" t="s">
        <v>5287</v>
      </c>
      <c r="I9201" t="s">
        <v>5288</v>
      </c>
      <c r="J9201" t="s">
        <v>5293</v>
      </c>
      <c r="K9201" t="b">
        <f>LOOKUP(A9201,'[1]UDDATA-1'!B:B,'[1]UDDATA-1'!A:A)&lt;&gt;LOOKUP(A9201,'[1]UDDATA-2'!B:B,'[1]UDDATA-2'!A:A)</f>
        <v>0</v>
      </c>
      <c r="L9201" t="str">
        <f t="shared" si="1144"/>
        <v/>
      </c>
      <c r="M9201" t="str">
        <f t="shared" si="1145"/>
        <v/>
      </c>
      <c r="N9201" t="str">
        <f t="shared" si="1146"/>
        <v/>
      </c>
      <c r="O9201" t="e">
        <f>IF(AND(A9201&lt;&gt;A9200,#REF!&lt;&gt;""),#REF!,"")</f>
        <v>#REF!</v>
      </c>
      <c r="P9201" t="e">
        <f t="shared" si="1149"/>
        <v>#REF!</v>
      </c>
      <c r="Q9201" s="2" t="e">
        <f t="shared" ca="1" si="1150"/>
        <v>#REF!</v>
      </c>
      <c r="R9201" t="e">
        <f>IF(NOT(#REF!="Indskrevet"),"",IF(E9201="",FALSE,AND(NOT(#REF!),VALUE(RIGHT(CONCATENATE(YEAR(E9201)),2))=15)))</f>
        <v>#REF!</v>
      </c>
      <c r="S9201" t="e">
        <f t="shared" si="1147"/>
        <v>#REF!</v>
      </c>
      <c r="T9201" t="e">
        <f t="shared" si="1148"/>
        <v>#REF!</v>
      </c>
      <c r="U9201" s="2" t="e">
        <f t="shared" si="1151"/>
        <v>#REF!</v>
      </c>
      <c r="V9201" s="2"/>
    </row>
    <row r="9202" spans="1:22" x14ac:dyDescent="0.25">
      <c r="A9202" t="s">
        <v>5136</v>
      </c>
      <c r="B9202" t="s">
        <v>5137</v>
      </c>
      <c r="C9202">
        <v>179.99999999999599</v>
      </c>
      <c r="D9202" t="s">
        <v>5317</v>
      </c>
      <c r="E9202" s="1">
        <v>41462</v>
      </c>
      <c r="F9202" t="s">
        <v>5291</v>
      </c>
      <c r="G9202">
        <v>1</v>
      </c>
      <c r="H9202" t="s">
        <v>5287</v>
      </c>
      <c r="I9202" t="s">
        <v>5292</v>
      </c>
      <c r="J9202" t="s">
        <v>5293</v>
      </c>
      <c r="K9202" t="b">
        <f>LOOKUP(A9202,'[1]UDDATA-1'!B:B,'[1]UDDATA-1'!A:A)&lt;&gt;LOOKUP(A9202,'[1]UDDATA-2'!B:B,'[1]UDDATA-2'!A:A)</f>
        <v>0</v>
      </c>
      <c r="L9202" t="str">
        <f t="shared" si="1144"/>
        <v>Matematik til multimedie-applikationer</v>
      </c>
      <c r="M9202">
        <f t="shared" si="1145"/>
        <v>4</v>
      </c>
      <c r="N9202" t="str">
        <f t="shared" si="1146"/>
        <v/>
      </c>
      <c r="O9202" t="e">
        <f>IF(AND(A9202&lt;&gt;A9201,#REF!&lt;&gt;""),#REF!,"")</f>
        <v>#REF!</v>
      </c>
      <c r="P9202" t="e">
        <f t="shared" si="1149"/>
        <v>#REF!</v>
      </c>
      <c r="Q9202" s="2" t="e">
        <f t="shared" ca="1" si="1150"/>
        <v>#REF!</v>
      </c>
      <c r="R9202" t="e">
        <f>IF(NOT(#REF!="Indskrevet"),"",IF(E9202="",FALSE,AND(NOT(#REF!),VALUE(RIGHT(CONCATENATE(YEAR(E9202)),2))=15)))</f>
        <v>#REF!</v>
      </c>
      <c r="S9202" t="e">
        <f t="shared" si="1147"/>
        <v>#REF!</v>
      </c>
      <c r="T9202" t="e">
        <f t="shared" si="1148"/>
        <v>#REF!</v>
      </c>
      <c r="U9202" s="2" t="e">
        <f t="shared" si="1151"/>
        <v>#REF!</v>
      </c>
      <c r="V9202" s="2"/>
    </row>
    <row r="9203" spans="1:22" x14ac:dyDescent="0.25">
      <c r="A9203" t="s">
        <v>5136</v>
      </c>
      <c r="B9203" t="s">
        <v>5137</v>
      </c>
      <c r="C9203">
        <v>179.99999999999599</v>
      </c>
      <c r="D9203" t="s">
        <v>5296</v>
      </c>
      <c r="E9203" s="1">
        <v>41443</v>
      </c>
      <c r="F9203" t="s">
        <v>5294</v>
      </c>
      <c r="G9203">
        <v>1</v>
      </c>
      <c r="H9203" t="s">
        <v>5287</v>
      </c>
      <c r="I9203" t="s">
        <v>5295</v>
      </c>
      <c r="J9203" t="s">
        <v>5293</v>
      </c>
      <c r="K9203" t="b">
        <f>LOOKUP(A9203,'[1]UDDATA-1'!B:B,'[1]UDDATA-1'!A:A)&lt;&gt;LOOKUP(A9203,'[1]UDDATA-2'!B:B,'[1]UDDATA-2'!A:A)</f>
        <v>0</v>
      </c>
      <c r="L9203" t="str">
        <f t="shared" si="1144"/>
        <v>Fysisk interface design</v>
      </c>
      <c r="M9203">
        <f t="shared" si="1145"/>
        <v>7</v>
      </c>
      <c r="N9203" t="str">
        <f t="shared" si="1146"/>
        <v/>
      </c>
      <c r="O9203" t="e">
        <f>IF(AND(A9203&lt;&gt;A9202,#REF!&lt;&gt;""),#REF!,"")</f>
        <v>#REF!</v>
      </c>
      <c r="P9203" t="e">
        <f t="shared" si="1149"/>
        <v>#REF!</v>
      </c>
      <c r="Q9203" s="2" t="e">
        <f t="shared" ca="1" si="1150"/>
        <v>#REF!</v>
      </c>
      <c r="R9203" t="e">
        <f>IF(NOT(#REF!="Indskrevet"),"",IF(E9203="",FALSE,AND(NOT(#REF!),VALUE(RIGHT(CONCATENATE(YEAR(E9203)),2))=15)))</f>
        <v>#REF!</v>
      </c>
      <c r="S9203" t="e">
        <f t="shared" si="1147"/>
        <v>#REF!</v>
      </c>
      <c r="T9203" t="e">
        <f t="shared" si="1148"/>
        <v>#REF!</v>
      </c>
      <c r="U9203" s="2" t="e">
        <f t="shared" si="1151"/>
        <v>#REF!</v>
      </c>
      <c r="V9203" s="2"/>
    </row>
    <row r="9204" spans="1:22" x14ac:dyDescent="0.25">
      <c r="A9204" t="s">
        <v>5136</v>
      </c>
      <c r="B9204" t="s">
        <v>5137</v>
      </c>
      <c r="C9204">
        <v>179.99999999999599</v>
      </c>
      <c r="D9204" t="s">
        <v>5306</v>
      </c>
      <c r="E9204" s="1">
        <v>41695</v>
      </c>
      <c r="F9204" t="s">
        <v>5297</v>
      </c>
      <c r="G9204">
        <v>1</v>
      </c>
      <c r="H9204" t="s">
        <v>5307</v>
      </c>
      <c r="I9204" t="s">
        <v>5298</v>
      </c>
      <c r="J9204" t="s">
        <v>5299</v>
      </c>
      <c r="K9204" t="b">
        <f>LOOKUP(A9204,'[1]UDDATA-1'!B:B,'[1]UDDATA-1'!A:A)&lt;&gt;LOOKUP(A9204,'[1]UDDATA-2'!B:B,'[1]UDDATA-2'!A:A)</f>
        <v>0</v>
      </c>
      <c r="L9204" t="str">
        <f t="shared" si="1144"/>
        <v>Proceduremæssig programmering</v>
      </c>
      <c r="M9204">
        <f t="shared" si="1145"/>
        <v>0</v>
      </c>
      <c r="N9204" t="str">
        <f t="shared" si="1146"/>
        <v/>
      </c>
      <c r="O9204" t="e">
        <f>IF(AND(A9204&lt;&gt;A9203,#REF!&lt;&gt;""),#REF!,"")</f>
        <v>#REF!</v>
      </c>
      <c r="P9204" t="e">
        <f t="shared" si="1149"/>
        <v>#REF!</v>
      </c>
      <c r="Q9204" s="2" t="e">
        <f t="shared" ca="1" si="1150"/>
        <v>#REF!</v>
      </c>
      <c r="R9204" t="e">
        <f>IF(NOT(#REF!="Indskrevet"),"",IF(E9204="",FALSE,AND(NOT(#REF!),VALUE(RIGHT(CONCATENATE(YEAR(E9204)),2))=15)))</f>
        <v>#REF!</v>
      </c>
      <c r="S9204" t="e">
        <f t="shared" si="1147"/>
        <v>#REF!</v>
      </c>
      <c r="T9204" t="e">
        <f t="shared" si="1148"/>
        <v>#REF!</v>
      </c>
      <c r="U9204" s="2" t="e">
        <f t="shared" si="1151"/>
        <v>#REF!</v>
      </c>
      <c r="V9204" s="2"/>
    </row>
    <row r="9205" spans="1:22" x14ac:dyDescent="0.25">
      <c r="A9205" t="s">
        <v>5136</v>
      </c>
      <c r="B9205" t="s">
        <v>5137</v>
      </c>
      <c r="C9205">
        <v>179.99999999999599</v>
      </c>
      <c r="D9205" t="s">
        <v>5285</v>
      </c>
      <c r="E9205" s="1">
        <v>41739</v>
      </c>
      <c r="F9205" t="s">
        <v>5297</v>
      </c>
      <c r="G9205">
        <v>2</v>
      </c>
      <c r="H9205" t="s">
        <v>5287</v>
      </c>
      <c r="I9205" t="s">
        <v>5298</v>
      </c>
      <c r="J9205" t="s">
        <v>5303</v>
      </c>
      <c r="K9205" t="b">
        <f>LOOKUP(A9205,'[1]UDDATA-1'!B:B,'[1]UDDATA-1'!A:A)&lt;&gt;LOOKUP(A9205,'[1]UDDATA-2'!B:B,'[1]UDDATA-2'!A:A)</f>
        <v>0</v>
      </c>
      <c r="L9205" t="str">
        <f t="shared" si="1144"/>
        <v/>
      </c>
      <c r="M9205" t="str">
        <f t="shared" si="1145"/>
        <v/>
      </c>
      <c r="N9205" t="str">
        <f t="shared" si="1146"/>
        <v/>
      </c>
      <c r="O9205" t="e">
        <f>IF(AND(A9205&lt;&gt;A9204,#REF!&lt;&gt;""),#REF!,"")</f>
        <v>#REF!</v>
      </c>
      <c r="P9205" t="e">
        <f t="shared" si="1149"/>
        <v>#REF!</v>
      </c>
      <c r="Q9205" s="2" t="e">
        <f t="shared" ca="1" si="1150"/>
        <v>#REF!</v>
      </c>
      <c r="R9205" t="e">
        <f>IF(NOT(#REF!="Indskrevet"),"",IF(E9205="",FALSE,AND(NOT(#REF!),VALUE(RIGHT(CONCATENATE(YEAR(E9205)),2))=15)))</f>
        <v>#REF!</v>
      </c>
      <c r="S9205" t="e">
        <f t="shared" si="1147"/>
        <v>#REF!</v>
      </c>
      <c r="T9205" t="e">
        <f t="shared" si="1148"/>
        <v>#REF!</v>
      </c>
      <c r="U9205" s="2" t="e">
        <f t="shared" si="1151"/>
        <v>#REF!</v>
      </c>
      <c r="V9205" s="2"/>
    </row>
    <row r="9206" spans="1:22" x14ac:dyDescent="0.25">
      <c r="A9206" t="s">
        <v>5136</v>
      </c>
      <c r="B9206" t="s">
        <v>5137</v>
      </c>
      <c r="C9206">
        <v>179.99999999999599</v>
      </c>
      <c r="D9206" t="s">
        <v>5317</v>
      </c>
      <c r="E9206" s="1">
        <v>41800</v>
      </c>
      <c r="F9206" t="s">
        <v>5301</v>
      </c>
      <c r="G9206">
        <v>1</v>
      </c>
      <c r="H9206" t="s">
        <v>5287</v>
      </c>
      <c r="I9206" t="s">
        <v>5302</v>
      </c>
      <c r="J9206" t="s">
        <v>5303</v>
      </c>
      <c r="K9206" t="b">
        <f>LOOKUP(A9206,'[1]UDDATA-1'!B:B,'[1]UDDATA-1'!A:A)&lt;&gt;LOOKUP(A9206,'[1]UDDATA-2'!B:B,'[1]UDDATA-2'!A:A)</f>
        <v>0</v>
      </c>
      <c r="L9206" t="str">
        <f t="shared" si="1144"/>
        <v>Lyd- og musikbehandling</v>
      </c>
      <c r="M9206">
        <f t="shared" si="1145"/>
        <v>4</v>
      </c>
      <c r="N9206" t="str">
        <f t="shared" si="1146"/>
        <v/>
      </c>
      <c r="O9206" t="e">
        <f>IF(AND(A9206&lt;&gt;A9205,#REF!&lt;&gt;""),#REF!,"")</f>
        <v>#REF!</v>
      </c>
      <c r="P9206" t="e">
        <f t="shared" si="1149"/>
        <v>#REF!</v>
      </c>
      <c r="Q9206" s="2" t="e">
        <f t="shared" ca="1" si="1150"/>
        <v>#REF!</v>
      </c>
      <c r="R9206" t="e">
        <f>IF(NOT(#REF!="Indskrevet"),"",IF(E9206="",FALSE,AND(NOT(#REF!),VALUE(RIGHT(CONCATENATE(YEAR(E9206)),2))=15)))</f>
        <v>#REF!</v>
      </c>
      <c r="S9206" t="e">
        <f t="shared" si="1147"/>
        <v>#REF!</v>
      </c>
      <c r="T9206" t="e">
        <f t="shared" si="1148"/>
        <v>#REF!</v>
      </c>
      <c r="U9206" s="2" t="e">
        <f t="shared" si="1151"/>
        <v>#REF!</v>
      </c>
      <c r="V9206" s="2"/>
    </row>
    <row r="9207" spans="1:22" x14ac:dyDescent="0.25">
      <c r="A9207" t="s">
        <v>5136</v>
      </c>
      <c r="B9207" t="s">
        <v>5137</v>
      </c>
      <c r="C9207">
        <v>179.99999999999599</v>
      </c>
      <c r="D9207" t="s">
        <v>5285</v>
      </c>
      <c r="E9207" s="1">
        <v>41823</v>
      </c>
      <c r="F9207" t="s">
        <v>5304</v>
      </c>
      <c r="G9207">
        <v>1</v>
      </c>
      <c r="H9207" t="s">
        <v>5287</v>
      </c>
      <c r="I9207" t="s">
        <v>5305</v>
      </c>
      <c r="J9207" t="s">
        <v>5303</v>
      </c>
      <c r="K9207" t="b">
        <f>LOOKUP(A9207,'[1]UDDATA-1'!B:B,'[1]UDDATA-1'!A:A)&lt;&gt;LOOKUP(A9207,'[1]UDDATA-2'!B:B,'[1]UDDATA-2'!A:A)</f>
        <v>0</v>
      </c>
      <c r="L9207" t="str">
        <f t="shared" si="1144"/>
        <v>Objektorienteret Software Engineering</v>
      </c>
      <c r="M9207">
        <f t="shared" si="1145"/>
        <v>2</v>
      </c>
      <c r="N9207" t="str">
        <f t="shared" si="1146"/>
        <v/>
      </c>
      <c r="O9207" t="e">
        <f>IF(AND(A9207&lt;&gt;A9206,#REF!&lt;&gt;""),#REF!,"")</f>
        <v>#REF!</v>
      </c>
      <c r="P9207" t="e">
        <f t="shared" si="1149"/>
        <v>#REF!</v>
      </c>
      <c r="Q9207" s="2" t="e">
        <f t="shared" ca="1" si="1150"/>
        <v>#REF!</v>
      </c>
      <c r="R9207" t="e">
        <f>IF(NOT(#REF!="Indskrevet"),"",IF(E9207="",FALSE,AND(NOT(#REF!),VALUE(RIGHT(CONCATENATE(YEAR(E9207)),2))=15)))</f>
        <v>#REF!</v>
      </c>
      <c r="S9207" t="e">
        <f t="shared" si="1147"/>
        <v>#REF!</v>
      </c>
      <c r="T9207" t="e">
        <f t="shared" si="1148"/>
        <v>#REF!</v>
      </c>
      <c r="U9207" s="2" t="e">
        <f t="shared" si="1151"/>
        <v>#REF!</v>
      </c>
      <c r="V9207" s="2"/>
    </row>
    <row r="9208" spans="1:22" x14ac:dyDescent="0.25">
      <c r="A9208" t="s">
        <v>5138</v>
      </c>
      <c r="B9208" t="s">
        <v>5139</v>
      </c>
      <c r="C9208">
        <v>179.99999999999599</v>
      </c>
      <c r="D9208" t="s">
        <v>5300</v>
      </c>
      <c r="E9208" s="1">
        <v>41296</v>
      </c>
      <c r="F9208" t="s">
        <v>5357</v>
      </c>
      <c r="G9208">
        <v>1</v>
      </c>
      <c r="H9208" t="s">
        <v>5287</v>
      </c>
      <c r="I9208" t="s">
        <v>5324</v>
      </c>
      <c r="J9208" t="s">
        <v>5289</v>
      </c>
      <c r="K9208" t="b">
        <f>LOOKUP(A9208,'[1]UDDATA-1'!B:B,'[1]UDDATA-1'!A:A)&lt;&gt;LOOKUP(A9208,'[1]UDDATA-2'!B:B,'[1]UDDATA-2'!A:A)</f>
        <v>0</v>
      </c>
      <c r="L9208" t="str">
        <f t="shared" si="1144"/>
        <v>Lineær algebra</v>
      </c>
      <c r="M9208">
        <f t="shared" si="1145"/>
        <v>12</v>
      </c>
      <c r="N9208" t="str">
        <f t="shared" si="1146"/>
        <v/>
      </c>
      <c r="O9208" t="e">
        <f>IF(AND(A9208&lt;&gt;A9207,#REF!&lt;&gt;""),#REF!,"")</f>
        <v>#REF!</v>
      </c>
      <c r="P9208" t="e">
        <f t="shared" si="1149"/>
        <v>#REF!</v>
      </c>
      <c r="Q9208" s="2" t="e">
        <f t="shared" ca="1" si="1150"/>
        <v>#REF!</v>
      </c>
      <c r="R9208" t="e">
        <f>IF(NOT(#REF!="Indskrevet"),"",IF(E9208="",FALSE,AND(NOT(#REF!),VALUE(RIGHT(CONCATENATE(YEAR(E9208)),2))=15)))</f>
        <v>#REF!</v>
      </c>
      <c r="S9208" t="e">
        <f t="shared" si="1147"/>
        <v>#REF!</v>
      </c>
      <c r="T9208" t="e">
        <f t="shared" si="1148"/>
        <v>#REF!</v>
      </c>
      <c r="U9208" s="2" t="e">
        <f t="shared" si="1151"/>
        <v>#REF!</v>
      </c>
      <c r="V9208" s="2"/>
    </row>
    <row r="9209" spans="1:22" x14ac:dyDescent="0.25">
      <c r="A9209" t="s">
        <v>5138</v>
      </c>
      <c r="B9209" t="s">
        <v>5139</v>
      </c>
      <c r="C9209">
        <v>179.99999999999599</v>
      </c>
      <c r="D9209" t="s">
        <v>5300</v>
      </c>
      <c r="E9209" s="1">
        <v>41444</v>
      </c>
      <c r="F9209" t="s">
        <v>5358</v>
      </c>
      <c r="G9209">
        <v>1</v>
      </c>
      <c r="H9209" t="s">
        <v>5287</v>
      </c>
      <c r="I9209" t="s">
        <v>5330</v>
      </c>
      <c r="J9209" t="s">
        <v>5293</v>
      </c>
      <c r="K9209" t="b">
        <f>LOOKUP(A9209,'[1]UDDATA-1'!B:B,'[1]UDDATA-1'!A:A)&lt;&gt;LOOKUP(A9209,'[1]UDDATA-2'!B:B,'[1]UDDATA-2'!A:A)</f>
        <v>0</v>
      </c>
      <c r="L9209" t="str">
        <f t="shared" si="1144"/>
        <v>Diskret matematik</v>
      </c>
      <c r="M9209">
        <f t="shared" si="1145"/>
        <v>12</v>
      </c>
      <c r="N9209" t="str">
        <f t="shared" si="1146"/>
        <v/>
      </c>
      <c r="O9209" t="e">
        <f>IF(AND(A9209&lt;&gt;A9208,#REF!&lt;&gt;""),#REF!,"")</f>
        <v>#REF!</v>
      </c>
      <c r="P9209" t="e">
        <f t="shared" si="1149"/>
        <v>#REF!</v>
      </c>
      <c r="Q9209" s="2" t="e">
        <f t="shared" ca="1" si="1150"/>
        <v>#REF!</v>
      </c>
      <c r="R9209" t="e">
        <f>IF(NOT(#REF!="Indskrevet"),"",IF(E9209="",FALSE,AND(NOT(#REF!),VALUE(RIGHT(CONCATENATE(YEAR(E9209)),2))=15)))</f>
        <v>#REF!</v>
      </c>
      <c r="S9209" t="e">
        <f t="shared" si="1147"/>
        <v>#REF!</v>
      </c>
      <c r="T9209" t="e">
        <f t="shared" si="1148"/>
        <v>#REF!</v>
      </c>
      <c r="U9209" s="2" t="e">
        <f t="shared" si="1151"/>
        <v>#REF!</v>
      </c>
      <c r="V9209" s="2"/>
    </row>
    <row r="9210" spans="1:22" x14ac:dyDescent="0.25">
      <c r="A9210" t="s">
        <v>5138</v>
      </c>
      <c r="B9210" t="s">
        <v>5139</v>
      </c>
      <c r="C9210">
        <v>179.99999999999599</v>
      </c>
      <c r="D9210" t="s">
        <v>5296</v>
      </c>
      <c r="E9210" s="1">
        <v>41425</v>
      </c>
      <c r="F9210" t="s">
        <v>5359</v>
      </c>
      <c r="G9210">
        <v>1</v>
      </c>
      <c r="H9210" t="s">
        <v>5287</v>
      </c>
      <c r="I9210" t="s">
        <v>5334</v>
      </c>
      <c r="J9210" t="s">
        <v>5293</v>
      </c>
      <c r="K9210" t="b">
        <f>LOOKUP(A9210,'[1]UDDATA-1'!B:B,'[1]UDDATA-1'!A:A)&lt;&gt;LOOKUP(A9210,'[1]UDDATA-2'!B:B,'[1]UDDATA-2'!A:A)</f>
        <v>0</v>
      </c>
      <c r="L9210" t="str">
        <f t="shared" si="1144"/>
        <v>Objektorienteret programmering</v>
      </c>
      <c r="M9210">
        <f t="shared" si="1145"/>
        <v>7</v>
      </c>
      <c r="N9210" t="str">
        <f t="shared" si="1146"/>
        <v/>
      </c>
      <c r="O9210" t="e">
        <f>IF(AND(A9210&lt;&gt;A9209,#REF!&lt;&gt;""),#REF!,"")</f>
        <v>#REF!</v>
      </c>
      <c r="P9210" t="e">
        <f t="shared" si="1149"/>
        <v>#REF!</v>
      </c>
      <c r="Q9210" s="2" t="e">
        <f t="shared" ca="1" si="1150"/>
        <v>#REF!</v>
      </c>
      <c r="R9210" t="e">
        <f>IF(NOT(#REF!="Indskrevet"),"",IF(E9210="",FALSE,AND(NOT(#REF!),VALUE(RIGHT(CONCATENATE(YEAR(E9210)),2))=15)))</f>
        <v>#REF!</v>
      </c>
      <c r="S9210" t="e">
        <f t="shared" si="1147"/>
        <v>#REF!</v>
      </c>
      <c r="T9210" t="e">
        <f t="shared" si="1148"/>
        <v>#REF!</v>
      </c>
      <c r="U9210" s="2" t="e">
        <f t="shared" si="1151"/>
        <v>#REF!</v>
      </c>
      <c r="V9210" s="2"/>
    </row>
    <row r="9211" spans="1:22" x14ac:dyDescent="0.25">
      <c r="A9211" t="s">
        <v>5138</v>
      </c>
      <c r="B9211" t="s">
        <v>5139</v>
      </c>
      <c r="C9211">
        <v>179.99999999999599</v>
      </c>
      <c r="D9211" t="s">
        <v>5285</v>
      </c>
      <c r="E9211" s="1">
        <v>41682</v>
      </c>
      <c r="F9211" t="s">
        <v>5360</v>
      </c>
      <c r="G9211">
        <v>1</v>
      </c>
      <c r="H9211" t="s">
        <v>5287</v>
      </c>
      <c r="I9211" t="s">
        <v>5340</v>
      </c>
      <c r="J9211" t="s">
        <v>5299</v>
      </c>
      <c r="K9211" t="b">
        <f>LOOKUP(A9211,'[1]UDDATA-1'!B:B,'[1]UDDATA-1'!A:A)&lt;&gt;LOOKUP(A9211,'[1]UDDATA-2'!B:B,'[1]UDDATA-2'!A:A)</f>
        <v>0</v>
      </c>
      <c r="L9211" t="str">
        <f t="shared" si="1144"/>
        <v>Algoritmik og datastrukturer</v>
      </c>
      <c r="M9211">
        <f t="shared" si="1145"/>
        <v>2</v>
      </c>
      <c r="N9211" t="str">
        <f t="shared" si="1146"/>
        <v/>
      </c>
      <c r="O9211" t="e">
        <f>IF(AND(A9211&lt;&gt;A9210,#REF!&lt;&gt;""),#REF!,"")</f>
        <v>#REF!</v>
      </c>
      <c r="P9211" t="e">
        <f t="shared" si="1149"/>
        <v>#REF!</v>
      </c>
      <c r="Q9211" s="2" t="e">
        <f t="shared" ca="1" si="1150"/>
        <v>#REF!</v>
      </c>
      <c r="R9211" t="e">
        <f>IF(NOT(#REF!="Indskrevet"),"",IF(E9211="",FALSE,AND(NOT(#REF!),VALUE(RIGHT(CONCATENATE(YEAR(E9211)),2))=15)))</f>
        <v>#REF!</v>
      </c>
      <c r="S9211" t="e">
        <f t="shared" si="1147"/>
        <v>#REF!</v>
      </c>
      <c r="T9211" t="e">
        <f t="shared" si="1148"/>
        <v>#REF!</v>
      </c>
      <c r="U9211" s="2" t="e">
        <f t="shared" si="1151"/>
        <v>#REF!</v>
      </c>
      <c r="V9211" s="2"/>
    </row>
    <row r="9212" spans="1:22" x14ac:dyDescent="0.25">
      <c r="A9212" t="s">
        <v>5138</v>
      </c>
      <c r="B9212" t="s">
        <v>5139</v>
      </c>
      <c r="C9212">
        <v>179.99999999999599</v>
      </c>
      <c r="D9212" t="s">
        <v>5300</v>
      </c>
      <c r="E9212" s="1">
        <v>41814</v>
      </c>
      <c r="F9212" t="s">
        <v>5361</v>
      </c>
      <c r="G9212">
        <v>1</v>
      </c>
      <c r="H9212" t="s">
        <v>5287</v>
      </c>
      <c r="I9212" t="s">
        <v>5342</v>
      </c>
      <c r="J9212" t="s">
        <v>5303</v>
      </c>
      <c r="K9212" t="b">
        <f>LOOKUP(A9212,'[1]UDDATA-1'!B:B,'[1]UDDATA-1'!A:A)&lt;&gt;LOOKUP(A9212,'[1]UDDATA-2'!B:B,'[1]UDDATA-2'!A:A)</f>
        <v>0</v>
      </c>
      <c r="L9212" t="str">
        <f t="shared" si="1144"/>
        <v>Syntaks og semantik</v>
      </c>
      <c r="M9212">
        <f t="shared" si="1145"/>
        <v>12</v>
      </c>
      <c r="N9212" t="str">
        <f t="shared" si="1146"/>
        <v/>
      </c>
      <c r="O9212" t="e">
        <f>IF(AND(A9212&lt;&gt;A9211,#REF!&lt;&gt;""),#REF!,"")</f>
        <v>#REF!</v>
      </c>
      <c r="P9212" t="e">
        <f t="shared" si="1149"/>
        <v>#REF!</v>
      </c>
      <c r="Q9212" s="2" t="e">
        <f t="shared" ca="1" si="1150"/>
        <v>#REF!</v>
      </c>
      <c r="R9212" t="e">
        <f>IF(NOT(#REF!="Indskrevet"),"",IF(E9212="",FALSE,AND(NOT(#REF!),VALUE(RIGHT(CONCATENATE(YEAR(E9212)),2))=15)))</f>
        <v>#REF!</v>
      </c>
      <c r="S9212" t="e">
        <f t="shared" si="1147"/>
        <v>#REF!</v>
      </c>
      <c r="T9212" t="e">
        <f t="shared" si="1148"/>
        <v>#REF!</v>
      </c>
      <c r="U9212" s="2" t="e">
        <f t="shared" si="1151"/>
        <v>#REF!</v>
      </c>
      <c r="V9212" s="2"/>
    </row>
    <row r="9213" spans="1:22" x14ac:dyDescent="0.25">
      <c r="A9213" t="s">
        <v>5140</v>
      </c>
      <c r="B9213" t="s">
        <v>5141</v>
      </c>
      <c r="C9213">
        <v>4.9999999999998002</v>
      </c>
      <c r="D9213" t="s">
        <v>5318</v>
      </c>
      <c r="E9213" s="1">
        <v>41296</v>
      </c>
      <c r="F9213" t="s">
        <v>5328</v>
      </c>
      <c r="G9213">
        <v>1</v>
      </c>
      <c r="H9213" t="s">
        <v>5287</v>
      </c>
      <c r="I9213" t="s">
        <v>5324</v>
      </c>
      <c r="J9213" t="s">
        <v>5289</v>
      </c>
      <c r="K9213" t="b">
        <f>LOOKUP(A9213,'[1]UDDATA-1'!B:B,'[1]UDDATA-1'!A:A)&lt;&gt;LOOKUP(A9213,'[1]UDDATA-2'!B:B,'[1]UDDATA-2'!A:A)</f>
        <v>0</v>
      </c>
      <c r="L9213" t="str">
        <f t="shared" si="1144"/>
        <v>Lineær algebra</v>
      </c>
      <c r="M9213" t="str">
        <f t="shared" si="1145"/>
        <v/>
      </c>
      <c r="N9213" t="str">
        <f t="shared" si="1146"/>
        <v>U</v>
      </c>
      <c r="O9213" t="e">
        <f>IF(AND(A9213&lt;&gt;A9212,#REF!&lt;&gt;""),#REF!,"")</f>
        <v>#REF!</v>
      </c>
      <c r="P9213" t="e">
        <f t="shared" si="1149"/>
        <v>#REF!</v>
      </c>
      <c r="Q9213" s="2" t="e">
        <f t="shared" ca="1" si="1150"/>
        <v>#REF!</v>
      </c>
      <c r="R9213" t="e">
        <f>IF(NOT(#REF!="Indskrevet"),"",IF(E9213="",FALSE,AND(NOT(#REF!),VALUE(RIGHT(CONCATENATE(YEAR(E9213)),2))=15)))</f>
        <v>#REF!</v>
      </c>
      <c r="S9213" t="e">
        <f t="shared" si="1147"/>
        <v>#REF!</v>
      </c>
      <c r="T9213" t="e">
        <f t="shared" si="1148"/>
        <v>#REF!</v>
      </c>
      <c r="U9213" s="2" t="e">
        <f t="shared" si="1151"/>
        <v>#REF!</v>
      </c>
      <c r="V9213" s="2"/>
    </row>
    <row r="9214" spans="1:22" x14ac:dyDescent="0.25">
      <c r="A9214" t="s">
        <v>5142</v>
      </c>
      <c r="B9214" t="s">
        <v>5143</v>
      </c>
      <c r="C9214">
        <v>24.999999999999599</v>
      </c>
      <c r="D9214" t="s">
        <v>5306</v>
      </c>
      <c r="E9214" s="1">
        <v>42033</v>
      </c>
      <c r="F9214" t="s">
        <v>5286</v>
      </c>
      <c r="G9214">
        <v>1</v>
      </c>
      <c r="H9214" t="s">
        <v>5287</v>
      </c>
      <c r="I9214" t="s">
        <v>5288</v>
      </c>
      <c r="J9214" t="s">
        <v>5289</v>
      </c>
      <c r="K9214" t="b">
        <f>LOOKUP(A9214,'[1]UDDATA-1'!B:B,'[1]UDDATA-1'!A:A)&lt;&gt;LOOKUP(A9214,'[1]UDDATA-2'!B:B,'[1]UDDATA-2'!A:A)</f>
        <v>0</v>
      </c>
      <c r="L9214" t="str">
        <f t="shared" si="1144"/>
        <v>Grundlæggende programmering</v>
      </c>
      <c r="M9214">
        <f t="shared" si="1145"/>
        <v>0</v>
      </c>
      <c r="N9214" t="str">
        <f t="shared" si="1146"/>
        <v/>
      </c>
      <c r="O9214" t="e">
        <f>IF(AND(A9214&lt;&gt;A9213,#REF!&lt;&gt;""),#REF!,"")</f>
        <v>#REF!</v>
      </c>
      <c r="P9214" t="e">
        <f t="shared" si="1149"/>
        <v>#REF!</v>
      </c>
      <c r="Q9214" s="2" t="e">
        <f t="shared" ca="1" si="1150"/>
        <v>#REF!</v>
      </c>
      <c r="R9214" t="e">
        <f>IF(NOT(#REF!="Indskrevet"),"",IF(E9214="",FALSE,AND(NOT(#REF!),VALUE(RIGHT(CONCATENATE(YEAR(E9214)),2))=15)))</f>
        <v>#REF!</v>
      </c>
      <c r="S9214" t="e">
        <f t="shared" si="1147"/>
        <v>#REF!</v>
      </c>
      <c r="T9214" t="e">
        <f t="shared" si="1148"/>
        <v>#REF!</v>
      </c>
      <c r="U9214" s="2" t="e">
        <f t="shared" si="1151"/>
        <v>#REF!</v>
      </c>
      <c r="V9214" s="2"/>
    </row>
    <row r="9215" spans="1:22" x14ac:dyDescent="0.25">
      <c r="A9215" t="s">
        <v>5144</v>
      </c>
      <c r="B9215" t="s">
        <v>5145</v>
      </c>
      <c r="C9215">
        <v>179.99999999999599</v>
      </c>
      <c r="D9215" t="s">
        <v>5290</v>
      </c>
      <c r="E9215" s="1">
        <v>41290</v>
      </c>
      <c r="F9215" t="s">
        <v>5343</v>
      </c>
      <c r="G9215">
        <v>1</v>
      </c>
      <c r="H9215" t="s">
        <v>5287</v>
      </c>
      <c r="I9215" t="s">
        <v>5288</v>
      </c>
      <c r="J9215" t="s">
        <v>5289</v>
      </c>
      <c r="K9215" t="b">
        <f>LOOKUP(A9215,'[1]UDDATA-1'!B:B,'[1]UDDATA-1'!A:A)&lt;&gt;LOOKUP(A9215,'[1]UDDATA-2'!B:B,'[1]UDDATA-2'!A:A)</f>
        <v>0</v>
      </c>
      <c r="L9215" t="str">
        <f t="shared" si="1144"/>
        <v/>
      </c>
      <c r="M9215" t="str">
        <f t="shared" si="1145"/>
        <v/>
      </c>
      <c r="N9215" t="str">
        <f t="shared" si="1146"/>
        <v/>
      </c>
      <c r="O9215" t="e">
        <f>IF(AND(A9215&lt;&gt;A9214,#REF!&lt;&gt;""),#REF!,"")</f>
        <v>#REF!</v>
      </c>
      <c r="P9215" t="e">
        <f t="shared" si="1149"/>
        <v>#REF!</v>
      </c>
      <c r="Q9215" s="2" t="e">
        <f t="shared" ca="1" si="1150"/>
        <v>#REF!</v>
      </c>
      <c r="R9215" t="e">
        <f>IF(NOT(#REF!="Indskrevet"),"",IF(E9215="",FALSE,AND(NOT(#REF!),VALUE(RIGHT(CONCATENATE(YEAR(E9215)),2))=15)))</f>
        <v>#REF!</v>
      </c>
      <c r="S9215" t="e">
        <f t="shared" si="1147"/>
        <v>#REF!</v>
      </c>
      <c r="T9215" t="e">
        <f t="shared" si="1148"/>
        <v>#REF!</v>
      </c>
      <c r="U9215" s="2" t="e">
        <f t="shared" si="1151"/>
        <v>#REF!</v>
      </c>
      <c r="V9215" s="2"/>
    </row>
    <row r="9216" spans="1:22" x14ac:dyDescent="0.25">
      <c r="A9216" t="s">
        <v>5144</v>
      </c>
      <c r="B9216" t="s">
        <v>5145</v>
      </c>
      <c r="C9216">
        <v>179.99999999999599</v>
      </c>
      <c r="D9216" t="s">
        <v>5300</v>
      </c>
      <c r="E9216" s="1">
        <v>41456</v>
      </c>
      <c r="F9216" t="s">
        <v>5344</v>
      </c>
      <c r="G9216">
        <v>1</v>
      </c>
      <c r="H9216" t="s">
        <v>5287</v>
      </c>
      <c r="I9216" t="s">
        <v>5292</v>
      </c>
      <c r="J9216" t="s">
        <v>5293</v>
      </c>
      <c r="K9216" t="b">
        <f>LOOKUP(A9216,'[1]UDDATA-1'!B:B,'[1]UDDATA-1'!A:A)&lt;&gt;LOOKUP(A9216,'[1]UDDATA-2'!B:B,'[1]UDDATA-2'!A:A)</f>
        <v>0</v>
      </c>
      <c r="L9216" t="str">
        <f t="shared" si="1144"/>
        <v>Matematik til multimedie-applikationer</v>
      </c>
      <c r="M9216">
        <f t="shared" si="1145"/>
        <v>12</v>
      </c>
      <c r="N9216" t="str">
        <f t="shared" si="1146"/>
        <v/>
      </c>
      <c r="O9216" t="e">
        <f>IF(AND(A9216&lt;&gt;A9215,#REF!&lt;&gt;""),#REF!,"")</f>
        <v>#REF!</v>
      </c>
      <c r="P9216" t="e">
        <f t="shared" si="1149"/>
        <v>#REF!</v>
      </c>
      <c r="Q9216" s="2" t="e">
        <f t="shared" ca="1" si="1150"/>
        <v>#REF!</v>
      </c>
      <c r="R9216" t="e">
        <f>IF(NOT(#REF!="Indskrevet"),"",IF(E9216="",FALSE,AND(NOT(#REF!),VALUE(RIGHT(CONCATENATE(YEAR(E9216)),2))=15)))</f>
        <v>#REF!</v>
      </c>
      <c r="S9216" t="e">
        <f t="shared" si="1147"/>
        <v>#REF!</v>
      </c>
      <c r="T9216" t="e">
        <f t="shared" si="1148"/>
        <v>#REF!</v>
      </c>
      <c r="U9216" s="2" t="e">
        <f t="shared" si="1151"/>
        <v>#REF!</v>
      </c>
      <c r="V9216" s="2"/>
    </row>
    <row r="9217" spans="1:22" x14ac:dyDescent="0.25">
      <c r="A9217" t="s">
        <v>5144</v>
      </c>
      <c r="B9217" t="s">
        <v>5145</v>
      </c>
      <c r="C9217">
        <v>179.99999999999599</v>
      </c>
      <c r="D9217" t="s">
        <v>5290</v>
      </c>
      <c r="E9217" s="1">
        <v>41429</v>
      </c>
      <c r="F9217" t="s">
        <v>5345</v>
      </c>
      <c r="G9217">
        <v>1</v>
      </c>
      <c r="H9217" t="s">
        <v>5287</v>
      </c>
      <c r="I9217" t="s">
        <v>5295</v>
      </c>
      <c r="J9217" t="s">
        <v>5293</v>
      </c>
      <c r="K9217" t="b">
        <f>LOOKUP(A9217,'[1]UDDATA-1'!B:B,'[1]UDDATA-1'!A:A)&lt;&gt;LOOKUP(A9217,'[1]UDDATA-2'!B:B,'[1]UDDATA-2'!A:A)</f>
        <v>0</v>
      </c>
      <c r="L9217" t="str">
        <f t="shared" si="1144"/>
        <v>Fysisk interface design</v>
      </c>
      <c r="M9217">
        <f t="shared" si="1145"/>
        <v>10</v>
      </c>
      <c r="N9217" t="str">
        <f t="shared" si="1146"/>
        <v/>
      </c>
      <c r="O9217" t="e">
        <f>IF(AND(A9217&lt;&gt;A9216,#REF!&lt;&gt;""),#REF!,"")</f>
        <v>#REF!</v>
      </c>
      <c r="P9217" t="e">
        <f t="shared" si="1149"/>
        <v>#REF!</v>
      </c>
      <c r="Q9217" s="2" t="e">
        <f t="shared" ca="1" si="1150"/>
        <v>#REF!</v>
      </c>
      <c r="R9217" t="e">
        <f>IF(NOT(#REF!="Indskrevet"),"",IF(E9217="",FALSE,AND(NOT(#REF!),VALUE(RIGHT(CONCATENATE(YEAR(E9217)),2))=15)))</f>
        <v>#REF!</v>
      </c>
      <c r="S9217" t="e">
        <f t="shared" si="1147"/>
        <v>#REF!</v>
      </c>
      <c r="T9217" t="e">
        <f t="shared" si="1148"/>
        <v>#REF!</v>
      </c>
      <c r="U9217" s="2" t="e">
        <f t="shared" si="1151"/>
        <v>#REF!</v>
      </c>
      <c r="V9217" s="2"/>
    </row>
    <row r="9218" spans="1:22" x14ac:dyDescent="0.25">
      <c r="A9218" t="s">
        <v>5144</v>
      </c>
      <c r="B9218" t="s">
        <v>5145</v>
      </c>
      <c r="C9218">
        <v>179.99999999999599</v>
      </c>
      <c r="D9218" t="s">
        <v>5300</v>
      </c>
      <c r="E9218" s="1">
        <v>41690</v>
      </c>
      <c r="F9218" t="s">
        <v>5346</v>
      </c>
      <c r="G9218">
        <v>1</v>
      </c>
      <c r="H9218" t="s">
        <v>5287</v>
      </c>
      <c r="I9218" t="s">
        <v>5298</v>
      </c>
      <c r="J9218" t="s">
        <v>5299</v>
      </c>
      <c r="K9218" t="b">
        <f>LOOKUP(A9218,'[1]UDDATA-1'!B:B,'[1]UDDATA-1'!A:A)&lt;&gt;LOOKUP(A9218,'[1]UDDATA-2'!B:B,'[1]UDDATA-2'!A:A)</f>
        <v>0</v>
      </c>
      <c r="L9218" t="str">
        <f t="shared" ref="L9218:L9281" si="1152">IF(AND(I9218&lt;&gt;"",I9218&lt;&gt;I9217),I9218,"")</f>
        <v>Proceduremæssig programmering</v>
      </c>
      <c r="M9218">
        <f t="shared" ref="M9218:M9281" si="1153">IF(AND(L9218&lt;&gt;"",ISNUMBER(VALUE(D9218))),VALUE(D9218),"")</f>
        <v>12</v>
      </c>
      <c r="N9218" t="str">
        <f t="shared" ref="N9218:N9281" si="1154">IF(L9218="","",IF(M9218="",D9218,""))</f>
        <v/>
      </c>
      <c r="O9218" t="e">
        <f>IF(AND(A9218&lt;&gt;A9217,#REF!&lt;&gt;""),#REF!,"")</f>
        <v>#REF!</v>
      </c>
      <c r="P9218" t="e">
        <f t="shared" si="1149"/>
        <v>#REF!</v>
      </c>
      <c r="Q9218" s="2" t="e">
        <f t="shared" ca="1" si="1150"/>
        <v>#REF!</v>
      </c>
      <c r="R9218" t="e">
        <f>IF(NOT(#REF!="Indskrevet"),"",IF(E9218="",FALSE,AND(NOT(#REF!),VALUE(RIGHT(CONCATENATE(YEAR(E9218)),2))=15)))</f>
        <v>#REF!</v>
      </c>
      <c r="S9218" t="e">
        <f t="shared" ref="S9218:S9281" si="1155">IF(R9218="","",IF(A9218=A9217,S9217,NOT(OR(R9218,AND(A9219=A9218,R9219),AND(A9220=A9218,R9220),AND(A9221=A9218,R9221),AND(A9222=A9218,R9222),AND(A9223=A9218,R9223),AND(A9224=A9218,R9224),AND(A9225=A9218,R9225),AND(A9226=A9218,R9226),AND(A9227=A9218,R9227),AND(A9228=A9218,R9228)))))</f>
        <v>#REF!</v>
      </c>
      <c r="T9218" t="e">
        <f t="shared" ref="T9218:T9281" si="1156">IF(U9218="","",O9218)</f>
        <v>#REF!</v>
      </c>
      <c r="U9218" s="2" t="e">
        <f t="shared" si="1151"/>
        <v>#REF!</v>
      </c>
      <c r="V9218" s="2"/>
    </row>
    <row r="9219" spans="1:22" x14ac:dyDescent="0.25">
      <c r="A9219" t="s">
        <v>5144</v>
      </c>
      <c r="B9219" t="s">
        <v>5145</v>
      </c>
      <c r="C9219">
        <v>179.99999999999599</v>
      </c>
      <c r="D9219" t="s">
        <v>5296</v>
      </c>
      <c r="E9219" s="1">
        <v>41800</v>
      </c>
      <c r="F9219" t="s">
        <v>5347</v>
      </c>
      <c r="G9219">
        <v>1</v>
      </c>
      <c r="H9219" t="s">
        <v>5287</v>
      </c>
      <c r="I9219" t="s">
        <v>5302</v>
      </c>
      <c r="J9219" t="s">
        <v>5303</v>
      </c>
      <c r="K9219" t="b">
        <f>LOOKUP(A9219,'[1]UDDATA-1'!B:B,'[1]UDDATA-1'!A:A)&lt;&gt;LOOKUP(A9219,'[1]UDDATA-2'!B:B,'[1]UDDATA-2'!A:A)</f>
        <v>0</v>
      </c>
      <c r="L9219" t="str">
        <f t="shared" si="1152"/>
        <v>Lyd- og musikbehandling</v>
      </c>
      <c r="M9219">
        <f t="shared" si="1153"/>
        <v>7</v>
      </c>
      <c r="N9219" t="str">
        <f t="shared" si="1154"/>
        <v/>
      </c>
      <c r="O9219" t="e">
        <f>IF(AND(A9219&lt;&gt;A9218,#REF!&lt;&gt;""),#REF!,"")</f>
        <v>#REF!</v>
      </c>
      <c r="P9219" t="e">
        <f t="shared" ref="P9219:P9282" si="1157">IF(O9219="","",IF(M9219="",0,IF(O9220&lt;&gt;"",1,IF(AND(O9220="",O9221&lt;&gt;""),2,IF(AND(O9220="",O9221="",O9222&lt;&gt;""),3,IF(AND(O9220="",O9221="",O9222="",O9223&lt;&gt;""),4,IF(AND(O9220="",O9221="",O9222="",O9223="",O9224&lt;&gt;""),5,IF(AND(O9220="",O9221="",O9222="",O9223="",O9224="",O9225&lt;&gt;""),6,IF(AND(O9220="",O9221="",O9222="",O9223="",O9224="",O9225="",O9226&lt;&gt;""),7,IF(AND(O9220="",O9221="",O9222="",O9223="",O9224="",O9225="",O9226="",O9227&lt;&gt;""),8,IF(AND(O9220="",O9221="",O9222="",O9223="",O9224="",O9225="",O9226="",O9227="",O9228&lt;&gt;""),9,IF(AND(O9220="",O9221="",O9222="",O9223="",O9224="",O9225="",O9226="",O9227="",O9228="",O9229&lt;&gt;""),10,IF(AND(O9220="",O9221="",O9222="",O9223="",O9224="",O9225="",O9226="",O9227="",O9228="",O9229="",O9230&lt;&gt;""),11,IF(AND(O9220="",O9221="",O9222="",O9223="",O9224="",O9225="",O9226="",O9227="",O9228="",O9229="",O9230="",O9231&lt;&gt;""),12,IF(AND(O9220="",O9221="",O9222="",O9223="",O9224="",O9225="",O9226="",O9227="",O9228="",O9229="",O9230="",O9231="",O9232&lt;&gt;""),13,IF(AND(O9220="",O9221="",O9222="",O9223="",O9224="",O9225="",O9226="",O9227="",O9228="",O9229="",O9230="",O9231="",O9232="",O9233&lt;&gt;""),14,IF(AND(O9220="",O9221="",O9222="",O9223="",O9224="",O9225="",O9226="",O9227="",O9228="",O9229="",O9230="",O9231="",O9232="",O9233="",O9234&lt;&gt;""),15)))))))))))))))))</f>
        <v>#REF!</v>
      </c>
      <c r="Q9219" s="2" t="e">
        <f t="shared" ref="Q9219:Q9282" ca="1" si="1158">IF(OR(P9219="",P9219=0),"",AVERAGE(INDIRECT(CONCATENATE("AU",ROW(),":AU",ROW()+P9219))))</f>
        <v>#REF!</v>
      </c>
      <c r="R9219" t="e">
        <f>IF(NOT(#REF!="Indskrevet"),"",IF(E9219="",FALSE,AND(NOT(#REF!),VALUE(RIGHT(CONCATENATE(YEAR(E9219)),2))=15)))</f>
        <v>#REF!</v>
      </c>
      <c r="S9219" t="e">
        <f t="shared" si="1155"/>
        <v>#REF!</v>
      </c>
      <c r="T9219" t="e">
        <f t="shared" si="1156"/>
        <v>#REF!</v>
      </c>
      <c r="U9219" s="2" t="e">
        <f t="shared" si="1151"/>
        <v>#REF!</v>
      </c>
      <c r="V9219" s="2"/>
    </row>
    <row r="9220" spans="1:22" x14ac:dyDescent="0.25">
      <c r="A9220" t="s">
        <v>5144</v>
      </c>
      <c r="B9220" t="s">
        <v>5145</v>
      </c>
      <c r="C9220">
        <v>179.99999999999599</v>
      </c>
      <c r="D9220" t="s">
        <v>5296</v>
      </c>
      <c r="E9220" s="1">
        <v>41815</v>
      </c>
      <c r="F9220" t="s">
        <v>5348</v>
      </c>
      <c r="G9220">
        <v>1</v>
      </c>
      <c r="H9220" t="s">
        <v>5287</v>
      </c>
      <c r="I9220" t="s">
        <v>5305</v>
      </c>
      <c r="J9220" t="s">
        <v>5303</v>
      </c>
      <c r="K9220" t="b">
        <f>LOOKUP(A9220,'[1]UDDATA-1'!B:B,'[1]UDDATA-1'!A:A)&lt;&gt;LOOKUP(A9220,'[1]UDDATA-2'!B:B,'[1]UDDATA-2'!A:A)</f>
        <v>0</v>
      </c>
      <c r="L9220" t="str">
        <f t="shared" si="1152"/>
        <v>Objektorienteret Software Engineering</v>
      </c>
      <c r="M9220">
        <f t="shared" si="1153"/>
        <v>7</v>
      </c>
      <c r="N9220" t="str">
        <f t="shared" si="1154"/>
        <v/>
      </c>
      <c r="O9220" t="e">
        <f>IF(AND(A9220&lt;&gt;A9219,#REF!&lt;&gt;""),#REF!,"")</f>
        <v>#REF!</v>
      </c>
      <c r="P9220" t="e">
        <f t="shared" si="1157"/>
        <v>#REF!</v>
      </c>
      <c r="Q9220" s="2" t="e">
        <f t="shared" ca="1" si="1158"/>
        <v>#REF!</v>
      </c>
      <c r="R9220" t="e">
        <f>IF(NOT(#REF!="Indskrevet"),"",IF(E9220="",FALSE,AND(NOT(#REF!),VALUE(RIGHT(CONCATENATE(YEAR(E9220)),2))=15)))</f>
        <v>#REF!</v>
      </c>
      <c r="S9220" t="e">
        <f t="shared" si="1155"/>
        <v>#REF!</v>
      </c>
      <c r="T9220" t="e">
        <f t="shared" si="1156"/>
        <v>#REF!</v>
      </c>
      <c r="U9220" s="2" t="e">
        <f t="shared" ref="U9220:U9283" si="1159">IF(OR(P9220="",P9220&lt;3),"",Q9220)</f>
        <v>#REF!</v>
      </c>
      <c r="V9220" s="2"/>
    </row>
    <row r="9221" spans="1:22" x14ac:dyDescent="0.25">
      <c r="A9221" t="s">
        <v>5146</v>
      </c>
      <c r="B9221" t="s">
        <v>5147</v>
      </c>
      <c r="C9221">
        <v>44.999999999999403</v>
      </c>
      <c r="D9221" t="s">
        <v>5317</v>
      </c>
      <c r="E9221" s="1">
        <v>41646</v>
      </c>
      <c r="F9221" t="s">
        <v>5323</v>
      </c>
      <c r="G9221">
        <v>1</v>
      </c>
      <c r="H9221" t="s">
        <v>5287</v>
      </c>
      <c r="I9221" t="s">
        <v>5324</v>
      </c>
      <c r="J9221" t="s">
        <v>5289</v>
      </c>
      <c r="K9221" t="b">
        <f>LOOKUP(A9221,'[1]UDDATA-1'!B:B,'[1]UDDATA-1'!A:A)&lt;&gt;LOOKUP(A9221,'[1]UDDATA-2'!B:B,'[1]UDDATA-2'!A:A)</f>
        <v>0</v>
      </c>
      <c r="L9221" t="str">
        <f t="shared" si="1152"/>
        <v>Lineær algebra</v>
      </c>
      <c r="M9221">
        <f t="shared" si="1153"/>
        <v>4</v>
      </c>
      <c r="N9221" t="str">
        <f t="shared" si="1154"/>
        <v/>
      </c>
      <c r="O9221" t="e">
        <f>IF(AND(A9221&lt;&gt;A9220,#REF!&lt;&gt;""),#REF!,"")</f>
        <v>#REF!</v>
      </c>
      <c r="P9221" t="e">
        <f t="shared" si="1157"/>
        <v>#REF!</v>
      </c>
      <c r="Q9221" s="2" t="e">
        <f t="shared" ca="1" si="1158"/>
        <v>#REF!</v>
      </c>
      <c r="R9221" t="e">
        <f>IF(NOT(#REF!="Indskrevet"),"",IF(E9221="",FALSE,AND(NOT(#REF!),VALUE(RIGHT(CONCATENATE(YEAR(E9221)),2))=15)))</f>
        <v>#REF!</v>
      </c>
      <c r="S9221" t="e">
        <f t="shared" si="1155"/>
        <v>#REF!</v>
      </c>
      <c r="T9221" t="e">
        <f t="shared" si="1156"/>
        <v>#REF!</v>
      </c>
      <c r="U9221" s="2" t="e">
        <f t="shared" si="1159"/>
        <v>#REF!</v>
      </c>
      <c r="V9221" s="2"/>
    </row>
    <row r="9222" spans="1:22" x14ac:dyDescent="0.25">
      <c r="A9222" t="s">
        <v>5146</v>
      </c>
      <c r="B9222" t="s">
        <v>5147</v>
      </c>
      <c r="C9222">
        <v>44.999999999999403</v>
      </c>
      <c r="D9222" t="s">
        <v>5306</v>
      </c>
      <c r="E9222" s="1">
        <v>41817</v>
      </c>
      <c r="F9222" t="s">
        <v>5325</v>
      </c>
      <c r="G9222">
        <v>1</v>
      </c>
      <c r="H9222" t="s">
        <v>5287</v>
      </c>
      <c r="I9222" t="s">
        <v>5326</v>
      </c>
      <c r="J9222" t="s">
        <v>5293</v>
      </c>
      <c r="K9222" t="b">
        <f>LOOKUP(A9222,'[1]UDDATA-1'!B:B,'[1]UDDATA-1'!A:A)&lt;&gt;LOOKUP(A9222,'[1]UDDATA-2'!B:B,'[1]UDDATA-2'!A:A)</f>
        <v>0</v>
      </c>
      <c r="L9222" t="str">
        <f t="shared" si="1152"/>
        <v>Calculus</v>
      </c>
      <c r="M9222">
        <f t="shared" si="1153"/>
        <v>0</v>
      </c>
      <c r="N9222" t="str">
        <f t="shared" si="1154"/>
        <v/>
      </c>
      <c r="O9222" t="e">
        <f>IF(AND(A9222&lt;&gt;A9221,#REF!&lt;&gt;""),#REF!,"")</f>
        <v>#REF!</v>
      </c>
      <c r="P9222" t="e">
        <f t="shared" si="1157"/>
        <v>#REF!</v>
      </c>
      <c r="Q9222" s="2" t="e">
        <f t="shared" ca="1" si="1158"/>
        <v>#REF!</v>
      </c>
      <c r="R9222" t="e">
        <f>IF(NOT(#REF!="Indskrevet"),"",IF(E9222="",FALSE,AND(NOT(#REF!),VALUE(RIGHT(CONCATENATE(YEAR(E9222)),2))=15)))</f>
        <v>#REF!</v>
      </c>
      <c r="S9222" t="e">
        <f t="shared" si="1155"/>
        <v>#REF!</v>
      </c>
      <c r="T9222" t="e">
        <f t="shared" si="1156"/>
        <v>#REF!</v>
      </c>
      <c r="U9222" s="2" t="e">
        <f t="shared" si="1159"/>
        <v>#REF!</v>
      </c>
      <c r="V9222" s="2"/>
    </row>
    <row r="9223" spans="1:22" x14ac:dyDescent="0.25">
      <c r="A9223" t="s">
        <v>5148</v>
      </c>
      <c r="B9223" t="s">
        <v>5149</v>
      </c>
      <c r="C9223">
        <v>59.999999999998799</v>
      </c>
      <c r="D9223" t="s">
        <v>5306</v>
      </c>
      <c r="E9223" s="1">
        <v>42033</v>
      </c>
      <c r="F9223" t="s">
        <v>5286</v>
      </c>
      <c r="G9223">
        <v>1</v>
      </c>
      <c r="H9223" t="s">
        <v>5307</v>
      </c>
      <c r="I9223" t="s">
        <v>5288</v>
      </c>
      <c r="J9223" t="s">
        <v>5289</v>
      </c>
      <c r="K9223" t="b">
        <f>LOOKUP(A9223,'[1]UDDATA-1'!B:B,'[1]UDDATA-1'!A:A)&lt;&gt;LOOKUP(A9223,'[1]UDDATA-2'!B:B,'[1]UDDATA-2'!A:A)</f>
        <v>0</v>
      </c>
      <c r="L9223" t="str">
        <f t="shared" si="1152"/>
        <v>Grundlæggende programmering</v>
      </c>
      <c r="M9223">
        <f t="shared" si="1153"/>
        <v>0</v>
      </c>
      <c r="N9223" t="str">
        <f t="shared" si="1154"/>
        <v/>
      </c>
      <c r="O9223" t="e">
        <f>IF(AND(A9223&lt;&gt;A9222,#REF!&lt;&gt;""),#REF!,"")</f>
        <v>#REF!</v>
      </c>
      <c r="P9223" t="e">
        <f t="shared" si="1157"/>
        <v>#REF!</v>
      </c>
      <c r="Q9223" s="2" t="e">
        <f t="shared" ca="1" si="1158"/>
        <v>#REF!</v>
      </c>
      <c r="R9223" t="e">
        <f>IF(NOT(#REF!="Indskrevet"),"",IF(E9223="",FALSE,AND(NOT(#REF!),VALUE(RIGHT(CONCATENATE(YEAR(E9223)),2))=15)))</f>
        <v>#REF!</v>
      </c>
      <c r="S9223" t="e">
        <f t="shared" si="1155"/>
        <v>#REF!</v>
      </c>
      <c r="T9223" t="e">
        <f t="shared" si="1156"/>
        <v>#REF!</v>
      </c>
      <c r="U9223" s="2" t="e">
        <f t="shared" si="1159"/>
        <v>#REF!</v>
      </c>
      <c r="V9223" s="2"/>
    </row>
    <row r="9224" spans="1:22" x14ac:dyDescent="0.25">
      <c r="A9224" t="s">
        <v>5148</v>
      </c>
      <c r="B9224" t="s">
        <v>5149</v>
      </c>
      <c r="C9224">
        <v>59.999999999998799</v>
      </c>
      <c r="D9224" t="s">
        <v>5317</v>
      </c>
      <c r="E9224" s="1">
        <v>42066</v>
      </c>
      <c r="F9224" t="s">
        <v>5286</v>
      </c>
      <c r="G9224">
        <v>2</v>
      </c>
      <c r="H9224" t="s">
        <v>5287</v>
      </c>
      <c r="I9224" t="s">
        <v>5288</v>
      </c>
      <c r="J9224" t="s">
        <v>5293</v>
      </c>
      <c r="K9224" t="b">
        <f>LOOKUP(A9224,'[1]UDDATA-1'!B:B,'[1]UDDATA-1'!A:A)&lt;&gt;LOOKUP(A9224,'[1]UDDATA-2'!B:B,'[1]UDDATA-2'!A:A)</f>
        <v>0</v>
      </c>
      <c r="L9224" t="str">
        <f t="shared" si="1152"/>
        <v/>
      </c>
      <c r="M9224" t="str">
        <f t="shared" si="1153"/>
        <v/>
      </c>
      <c r="N9224" t="str">
        <f t="shared" si="1154"/>
        <v/>
      </c>
      <c r="O9224" t="e">
        <f>IF(AND(A9224&lt;&gt;A9223,#REF!&lt;&gt;""),#REF!,"")</f>
        <v>#REF!</v>
      </c>
      <c r="P9224" t="e">
        <f t="shared" si="1157"/>
        <v>#REF!</v>
      </c>
      <c r="Q9224" s="2" t="e">
        <f t="shared" ca="1" si="1158"/>
        <v>#REF!</v>
      </c>
      <c r="R9224" t="e">
        <f>IF(NOT(#REF!="Indskrevet"),"",IF(E9224="",FALSE,AND(NOT(#REF!),VALUE(RIGHT(CONCATENATE(YEAR(E9224)),2))=15)))</f>
        <v>#REF!</v>
      </c>
      <c r="S9224" t="e">
        <f t="shared" si="1155"/>
        <v>#REF!</v>
      </c>
      <c r="T9224" t="e">
        <f t="shared" si="1156"/>
        <v>#REF!</v>
      </c>
      <c r="U9224" s="2" t="e">
        <f t="shared" si="1159"/>
        <v>#REF!</v>
      </c>
      <c r="V9224" s="2"/>
    </row>
    <row r="9225" spans="1:22" x14ac:dyDescent="0.25">
      <c r="A9225" t="s">
        <v>5148</v>
      </c>
      <c r="B9225" t="s">
        <v>5149</v>
      </c>
      <c r="C9225">
        <v>59.999999999998799</v>
      </c>
      <c r="D9225" t="s">
        <v>5296</v>
      </c>
      <c r="E9225" s="1">
        <v>42178</v>
      </c>
      <c r="F9225" t="s">
        <v>5291</v>
      </c>
      <c r="G9225">
        <v>1</v>
      </c>
      <c r="H9225" t="s">
        <v>5287</v>
      </c>
      <c r="I9225" t="s">
        <v>5292</v>
      </c>
      <c r="J9225" t="s">
        <v>5293</v>
      </c>
      <c r="K9225" t="b">
        <f>LOOKUP(A9225,'[1]UDDATA-1'!B:B,'[1]UDDATA-1'!A:A)&lt;&gt;LOOKUP(A9225,'[1]UDDATA-2'!B:B,'[1]UDDATA-2'!A:A)</f>
        <v>0</v>
      </c>
      <c r="L9225" t="str">
        <f t="shared" si="1152"/>
        <v>Matematik til multimedie-applikationer</v>
      </c>
      <c r="M9225">
        <f t="shared" si="1153"/>
        <v>7</v>
      </c>
      <c r="N9225" t="str">
        <f t="shared" si="1154"/>
        <v/>
      </c>
      <c r="O9225" t="e">
        <f>IF(AND(A9225&lt;&gt;A9224,#REF!&lt;&gt;""),#REF!,"")</f>
        <v>#REF!</v>
      </c>
      <c r="P9225" t="e">
        <f t="shared" si="1157"/>
        <v>#REF!</v>
      </c>
      <c r="Q9225" s="2" t="e">
        <f t="shared" ca="1" si="1158"/>
        <v>#REF!</v>
      </c>
      <c r="R9225" t="e">
        <f>IF(NOT(#REF!="Indskrevet"),"",IF(E9225="",FALSE,AND(NOT(#REF!),VALUE(RIGHT(CONCATENATE(YEAR(E9225)),2))=15)))</f>
        <v>#REF!</v>
      </c>
      <c r="S9225" t="e">
        <f t="shared" si="1155"/>
        <v>#REF!</v>
      </c>
      <c r="T9225" t="e">
        <f t="shared" si="1156"/>
        <v>#REF!</v>
      </c>
      <c r="U9225" s="2" t="e">
        <f t="shared" si="1159"/>
        <v>#REF!</v>
      </c>
      <c r="V9225" s="2"/>
    </row>
    <row r="9226" spans="1:22" x14ac:dyDescent="0.25">
      <c r="A9226" t="s">
        <v>5150</v>
      </c>
      <c r="B9226" t="s">
        <v>5151</v>
      </c>
      <c r="C9226">
        <v>4.9999999999998002</v>
      </c>
      <c r="D9226" t="s">
        <v>5327</v>
      </c>
      <c r="E9226" s="1">
        <v>42031</v>
      </c>
      <c r="F9226" t="s">
        <v>5308</v>
      </c>
      <c r="G9226">
        <v>1</v>
      </c>
      <c r="H9226" t="s">
        <v>5307</v>
      </c>
      <c r="I9226" t="s">
        <v>5288</v>
      </c>
      <c r="J9226" t="s">
        <v>5289</v>
      </c>
      <c r="K9226" t="b">
        <f>LOOKUP(A9226,'[1]UDDATA-1'!B:B,'[1]UDDATA-1'!A:A)&lt;&gt;LOOKUP(A9226,'[1]UDDATA-2'!B:B,'[1]UDDATA-2'!A:A)</f>
        <v>0</v>
      </c>
      <c r="L9226" t="str">
        <f t="shared" si="1152"/>
        <v>Grundlæggende programmering</v>
      </c>
      <c r="M9226">
        <f t="shared" si="1153"/>
        <v>-3</v>
      </c>
      <c r="N9226" t="str">
        <f t="shared" si="1154"/>
        <v/>
      </c>
      <c r="O9226" t="e">
        <f>IF(AND(A9226&lt;&gt;A9225,#REF!&lt;&gt;""),#REF!,"")</f>
        <v>#REF!</v>
      </c>
      <c r="P9226" t="e">
        <f t="shared" si="1157"/>
        <v>#REF!</v>
      </c>
      <c r="Q9226" s="2" t="e">
        <f t="shared" ca="1" si="1158"/>
        <v>#REF!</v>
      </c>
      <c r="R9226" t="e">
        <f>IF(NOT(#REF!="Indskrevet"),"",IF(E9226="",FALSE,AND(NOT(#REF!),VALUE(RIGHT(CONCATENATE(YEAR(E9226)),2))=15)))</f>
        <v>#REF!</v>
      </c>
      <c r="S9226" t="e">
        <f t="shared" si="1155"/>
        <v>#REF!</v>
      </c>
      <c r="T9226" t="e">
        <f t="shared" si="1156"/>
        <v>#REF!</v>
      </c>
      <c r="U9226" s="2" t="e">
        <f t="shared" si="1159"/>
        <v>#REF!</v>
      </c>
      <c r="V9226" s="2"/>
    </row>
    <row r="9227" spans="1:22" x14ac:dyDescent="0.25">
      <c r="A9227" t="s">
        <v>5150</v>
      </c>
      <c r="B9227" t="s">
        <v>5151</v>
      </c>
      <c r="C9227">
        <v>4.9999999999998002</v>
      </c>
      <c r="D9227" t="s">
        <v>5318</v>
      </c>
      <c r="E9227" s="1">
        <v>42067</v>
      </c>
      <c r="F9227" t="s">
        <v>5308</v>
      </c>
      <c r="G9227">
        <v>2</v>
      </c>
      <c r="H9227" t="s">
        <v>5287</v>
      </c>
      <c r="I9227" t="s">
        <v>5288</v>
      </c>
      <c r="J9227" t="s">
        <v>5293</v>
      </c>
      <c r="K9227" t="b">
        <f>LOOKUP(A9227,'[1]UDDATA-1'!B:B,'[1]UDDATA-1'!A:A)&lt;&gt;LOOKUP(A9227,'[1]UDDATA-2'!B:B,'[1]UDDATA-2'!A:A)</f>
        <v>0</v>
      </c>
      <c r="L9227" t="str">
        <f t="shared" si="1152"/>
        <v/>
      </c>
      <c r="M9227" t="str">
        <f t="shared" si="1153"/>
        <v/>
      </c>
      <c r="N9227" t="str">
        <f t="shared" si="1154"/>
        <v/>
      </c>
      <c r="O9227" t="e">
        <f>IF(AND(A9227&lt;&gt;A9226,#REF!&lt;&gt;""),#REF!,"")</f>
        <v>#REF!</v>
      </c>
      <c r="P9227" t="e">
        <f t="shared" si="1157"/>
        <v>#REF!</v>
      </c>
      <c r="Q9227" s="2" t="e">
        <f t="shared" ca="1" si="1158"/>
        <v>#REF!</v>
      </c>
      <c r="R9227" t="e">
        <f>IF(NOT(#REF!="Indskrevet"),"",IF(E9227="",FALSE,AND(NOT(#REF!),VALUE(RIGHT(CONCATENATE(YEAR(E9227)),2))=15)))</f>
        <v>#REF!</v>
      </c>
      <c r="S9227" t="e">
        <f t="shared" si="1155"/>
        <v>#REF!</v>
      </c>
      <c r="T9227" t="e">
        <f t="shared" si="1156"/>
        <v>#REF!</v>
      </c>
      <c r="U9227" s="2" t="e">
        <f t="shared" si="1159"/>
        <v>#REF!</v>
      </c>
      <c r="V9227" s="2"/>
    </row>
    <row r="9228" spans="1:22" x14ac:dyDescent="0.25">
      <c r="A9228" t="s">
        <v>5153</v>
      </c>
      <c r="B9228" t="s">
        <v>5154</v>
      </c>
      <c r="C9228">
        <v>179.99999999999599</v>
      </c>
      <c r="D9228" t="s">
        <v>5296</v>
      </c>
      <c r="E9228" s="1">
        <v>41289</v>
      </c>
      <c r="F9228" t="s">
        <v>5349</v>
      </c>
      <c r="G9228">
        <v>1</v>
      </c>
      <c r="H9228" t="s">
        <v>5287</v>
      </c>
      <c r="I9228" t="s">
        <v>5350</v>
      </c>
      <c r="J9228" t="s">
        <v>5289</v>
      </c>
      <c r="K9228" t="b">
        <f>LOOKUP(A9228,'[1]UDDATA-1'!B:B,'[1]UDDATA-1'!A:A)&lt;&gt;LOOKUP(A9228,'[1]UDDATA-2'!B:B,'[1]UDDATA-2'!A:A)</f>
        <v>0</v>
      </c>
      <c r="L9228" t="str">
        <f t="shared" si="1152"/>
        <v>Objektorienteret programmering 1</v>
      </c>
      <c r="M9228">
        <f t="shared" si="1153"/>
        <v>7</v>
      </c>
      <c r="N9228" t="str">
        <f t="shared" si="1154"/>
        <v/>
      </c>
      <c r="O9228" t="e">
        <f>IF(AND(A9228&lt;&gt;A9227,#REF!&lt;&gt;""),#REF!,"")</f>
        <v>#REF!</v>
      </c>
      <c r="P9228" t="e">
        <f t="shared" si="1157"/>
        <v>#REF!</v>
      </c>
      <c r="Q9228" s="2" t="e">
        <f t="shared" ca="1" si="1158"/>
        <v>#REF!</v>
      </c>
      <c r="R9228" t="e">
        <f>IF(NOT(#REF!="Indskrevet"),"",IF(E9228="",FALSE,AND(NOT(#REF!),VALUE(RIGHT(CONCATENATE(YEAR(E9228)),2))=15)))</f>
        <v>#REF!</v>
      </c>
      <c r="S9228" t="e">
        <f t="shared" si="1155"/>
        <v>#REF!</v>
      </c>
      <c r="T9228" t="e">
        <f t="shared" si="1156"/>
        <v>#REF!</v>
      </c>
      <c r="U9228" s="2" t="e">
        <f t="shared" si="1159"/>
        <v>#REF!</v>
      </c>
      <c r="V9228" s="2"/>
    </row>
    <row r="9229" spans="1:22" x14ac:dyDescent="0.25">
      <c r="A9229" t="s">
        <v>5153</v>
      </c>
      <c r="B9229" t="s">
        <v>5154</v>
      </c>
      <c r="C9229">
        <v>179.99999999999599</v>
      </c>
      <c r="D9229" t="s">
        <v>5317</v>
      </c>
      <c r="E9229" s="1">
        <v>41296</v>
      </c>
      <c r="F9229" t="s">
        <v>5351</v>
      </c>
      <c r="G9229">
        <v>1</v>
      </c>
      <c r="H9229" t="s">
        <v>5287</v>
      </c>
      <c r="I9229" t="s">
        <v>5324</v>
      </c>
      <c r="J9229" t="s">
        <v>5289</v>
      </c>
      <c r="K9229" t="b">
        <f>LOOKUP(A9229,'[1]UDDATA-1'!B:B,'[1]UDDATA-1'!A:A)&lt;&gt;LOOKUP(A9229,'[1]UDDATA-2'!B:B,'[1]UDDATA-2'!A:A)</f>
        <v>0</v>
      </c>
      <c r="L9229" t="str">
        <f t="shared" si="1152"/>
        <v>Lineær algebra</v>
      </c>
      <c r="M9229">
        <f t="shared" si="1153"/>
        <v>4</v>
      </c>
      <c r="N9229" t="str">
        <f t="shared" si="1154"/>
        <v/>
      </c>
      <c r="O9229" t="e">
        <f>IF(AND(A9229&lt;&gt;A9228,#REF!&lt;&gt;""),#REF!,"")</f>
        <v>#REF!</v>
      </c>
      <c r="P9229" t="e">
        <f t="shared" si="1157"/>
        <v>#REF!</v>
      </c>
      <c r="Q9229" s="2" t="e">
        <f t="shared" ca="1" si="1158"/>
        <v>#REF!</v>
      </c>
      <c r="R9229" t="e">
        <f>IF(NOT(#REF!="Indskrevet"),"",IF(E9229="",FALSE,AND(NOT(#REF!),VALUE(RIGHT(CONCATENATE(YEAR(E9229)),2))=15)))</f>
        <v>#REF!</v>
      </c>
      <c r="S9229" t="e">
        <f t="shared" si="1155"/>
        <v>#REF!</v>
      </c>
      <c r="T9229" t="e">
        <f t="shared" si="1156"/>
        <v>#REF!</v>
      </c>
      <c r="U9229" s="2" t="e">
        <f t="shared" si="1159"/>
        <v>#REF!</v>
      </c>
      <c r="V9229" s="2"/>
    </row>
    <row r="9230" spans="1:22" x14ac:dyDescent="0.25">
      <c r="A9230" t="s">
        <v>5153</v>
      </c>
      <c r="B9230" t="s">
        <v>5154</v>
      </c>
      <c r="C9230">
        <v>179.99999999999599</v>
      </c>
      <c r="D9230" t="s">
        <v>5300</v>
      </c>
      <c r="E9230" s="1">
        <v>41424</v>
      </c>
      <c r="F9230" t="s">
        <v>5352</v>
      </c>
      <c r="G9230">
        <v>1</v>
      </c>
      <c r="H9230" t="s">
        <v>5287</v>
      </c>
      <c r="I9230" t="s">
        <v>5353</v>
      </c>
      <c r="J9230" t="s">
        <v>5293</v>
      </c>
      <c r="K9230" t="b">
        <f>LOOKUP(A9230,'[1]UDDATA-1'!B:B,'[1]UDDATA-1'!A:A)&lt;&gt;LOOKUP(A9230,'[1]UDDATA-2'!B:B,'[1]UDDATA-2'!A:A)</f>
        <v>0</v>
      </c>
      <c r="L9230" t="str">
        <f t="shared" si="1152"/>
        <v>Objektorienteret programmering 2</v>
      </c>
      <c r="M9230">
        <f t="shared" si="1153"/>
        <v>12</v>
      </c>
      <c r="N9230" t="str">
        <f t="shared" si="1154"/>
        <v/>
      </c>
      <c r="O9230" t="e">
        <f>IF(AND(A9230&lt;&gt;A9229,#REF!&lt;&gt;""),#REF!,"")</f>
        <v>#REF!</v>
      </c>
      <c r="P9230" t="e">
        <f t="shared" si="1157"/>
        <v>#REF!</v>
      </c>
      <c r="Q9230" s="2" t="e">
        <f t="shared" ca="1" si="1158"/>
        <v>#REF!</v>
      </c>
      <c r="R9230" t="e">
        <f>IF(NOT(#REF!="Indskrevet"),"",IF(E9230="",FALSE,AND(NOT(#REF!),VALUE(RIGHT(CONCATENATE(YEAR(E9230)),2))=15)))</f>
        <v>#REF!</v>
      </c>
      <c r="S9230" t="e">
        <f t="shared" si="1155"/>
        <v>#REF!</v>
      </c>
      <c r="T9230" t="e">
        <f t="shared" si="1156"/>
        <v>#REF!</v>
      </c>
      <c r="U9230" s="2" t="e">
        <f t="shared" si="1159"/>
        <v>#REF!</v>
      </c>
      <c r="V9230" s="2"/>
    </row>
    <row r="9231" spans="1:22" x14ac:dyDescent="0.25">
      <c r="A9231" t="s">
        <v>5153</v>
      </c>
      <c r="B9231" t="s">
        <v>5154</v>
      </c>
      <c r="C9231">
        <v>179.99999999999599</v>
      </c>
      <c r="D9231" t="s">
        <v>5296</v>
      </c>
      <c r="E9231" s="1">
        <v>41649</v>
      </c>
      <c r="F9231" t="s">
        <v>5355</v>
      </c>
      <c r="G9231">
        <v>1</v>
      </c>
      <c r="H9231" t="s">
        <v>5287</v>
      </c>
      <c r="I9231" t="s">
        <v>5356</v>
      </c>
      <c r="J9231" t="s">
        <v>5299</v>
      </c>
      <c r="K9231" t="b">
        <f>LOOKUP(A9231,'[1]UDDATA-1'!B:B,'[1]UDDATA-1'!A:A)&lt;&gt;LOOKUP(A9231,'[1]UDDATA-2'!B:B,'[1]UDDATA-2'!A:A)</f>
        <v>0</v>
      </c>
      <c r="L9231" t="str">
        <f t="shared" si="1152"/>
        <v>Computer-net og internettet</v>
      </c>
      <c r="M9231">
        <f t="shared" si="1153"/>
        <v>7</v>
      </c>
      <c r="N9231" t="str">
        <f t="shared" si="1154"/>
        <v/>
      </c>
      <c r="O9231" t="e">
        <f>IF(AND(A9231&lt;&gt;A9230,#REF!&lt;&gt;""),#REF!,"")</f>
        <v>#REF!</v>
      </c>
      <c r="P9231" t="e">
        <f t="shared" si="1157"/>
        <v>#REF!</v>
      </c>
      <c r="Q9231" s="2" t="e">
        <f t="shared" ca="1" si="1158"/>
        <v>#REF!</v>
      </c>
      <c r="R9231" t="e">
        <f>IF(NOT(#REF!="Indskrevet"),"",IF(E9231="",FALSE,AND(NOT(#REF!),VALUE(RIGHT(CONCATENATE(YEAR(E9231)),2))=15)))</f>
        <v>#REF!</v>
      </c>
      <c r="S9231" t="e">
        <f t="shared" si="1155"/>
        <v>#REF!</v>
      </c>
      <c r="T9231" t="e">
        <f t="shared" si="1156"/>
        <v>#REF!</v>
      </c>
      <c r="U9231" s="2" t="e">
        <f t="shared" si="1159"/>
        <v>#REF!</v>
      </c>
      <c r="V9231" s="2"/>
    </row>
    <row r="9232" spans="1:22" x14ac:dyDescent="0.25">
      <c r="A9232" t="s">
        <v>5155</v>
      </c>
      <c r="B9232" t="s">
        <v>5156</v>
      </c>
      <c r="C9232">
        <v>44.999999999999403</v>
      </c>
      <c r="D9232" t="s">
        <v>5317</v>
      </c>
      <c r="E9232" s="1">
        <v>42028</v>
      </c>
      <c r="F9232" t="s">
        <v>5335</v>
      </c>
      <c r="G9232">
        <v>1</v>
      </c>
      <c r="H9232" t="s">
        <v>5287</v>
      </c>
      <c r="I9232" t="s">
        <v>5324</v>
      </c>
      <c r="J9232" t="s">
        <v>5289</v>
      </c>
      <c r="K9232" t="b">
        <f>LOOKUP(A9232,'[1]UDDATA-1'!B:B,'[1]UDDATA-1'!A:A)&lt;&gt;LOOKUP(A9232,'[1]UDDATA-2'!B:B,'[1]UDDATA-2'!A:A)</f>
        <v>0</v>
      </c>
      <c r="L9232" t="str">
        <f t="shared" si="1152"/>
        <v>Lineær algebra</v>
      </c>
      <c r="M9232">
        <f t="shared" si="1153"/>
        <v>4</v>
      </c>
      <c r="N9232" t="str">
        <f t="shared" si="1154"/>
        <v/>
      </c>
      <c r="O9232" t="e">
        <f>IF(AND(A9232&lt;&gt;A9231,#REF!&lt;&gt;""),#REF!,"")</f>
        <v>#REF!</v>
      </c>
      <c r="P9232" t="e">
        <f t="shared" si="1157"/>
        <v>#REF!</v>
      </c>
      <c r="Q9232" s="2" t="e">
        <f t="shared" ca="1" si="1158"/>
        <v>#REF!</v>
      </c>
      <c r="R9232" t="e">
        <f>IF(NOT(#REF!="Indskrevet"),"",IF(E9232="",FALSE,AND(NOT(#REF!),VALUE(RIGHT(CONCATENATE(YEAR(E9232)),2))=15)))</f>
        <v>#REF!</v>
      </c>
      <c r="S9232" t="e">
        <f t="shared" si="1155"/>
        <v>#REF!</v>
      </c>
      <c r="T9232" t="e">
        <f t="shared" si="1156"/>
        <v>#REF!</v>
      </c>
      <c r="U9232" s="2" t="e">
        <f t="shared" si="1159"/>
        <v>#REF!</v>
      </c>
      <c r="V9232" s="2"/>
    </row>
    <row r="9233" spans="1:22" x14ac:dyDescent="0.25">
      <c r="A9233" t="s">
        <v>5155</v>
      </c>
      <c r="B9233" t="s">
        <v>5156</v>
      </c>
      <c r="C9233">
        <v>44.999999999999403</v>
      </c>
      <c r="D9233" t="s">
        <v>5318</v>
      </c>
      <c r="E9233" s="1">
        <v>42183</v>
      </c>
      <c r="F9233" t="s">
        <v>5336</v>
      </c>
      <c r="G9233">
        <v>1</v>
      </c>
      <c r="H9233" t="s">
        <v>5307</v>
      </c>
      <c r="I9233" t="s">
        <v>5326</v>
      </c>
      <c r="J9233" t="s">
        <v>5293</v>
      </c>
      <c r="K9233" t="b">
        <f>LOOKUP(A9233,'[1]UDDATA-1'!B:B,'[1]UDDATA-1'!A:A)&lt;&gt;LOOKUP(A9233,'[1]UDDATA-2'!B:B,'[1]UDDATA-2'!A:A)</f>
        <v>0</v>
      </c>
      <c r="L9233" t="str">
        <f t="shared" si="1152"/>
        <v>Calculus</v>
      </c>
      <c r="M9233" t="str">
        <f t="shared" si="1153"/>
        <v/>
      </c>
      <c r="N9233" t="str">
        <f t="shared" si="1154"/>
        <v>U</v>
      </c>
      <c r="O9233" t="e">
        <f>IF(AND(A9233&lt;&gt;A9232,#REF!&lt;&gt;""),#REF!,"")</f>
        <v>#REF!</v>
      </c>
      <c r="P9233" t="e">
        <f t="shared" si="1157"/>
        <v>#REF!</v>
      </c>
      <c r="Q9233" s="2" t="e">
        <f t="shared" ca="1" si="1158"/>
        <v>#REF!</v>
      </c>
      <c r="R9233" t="e">
        <f>IF(NOT(#REF!="Indskrevet"),"",IF(E9233="",FALSE,AND(NOT(#REF!),VALUE(RIGHT(CONCATENATE(YEAR(E9233)),2))=15)))</f>
        <v>#REF!</v>
      </c>
      <c r="S9233" t="e">
        <f t="shared" si="1155"/>
        <v>#REF!</v>
      </c>
      <c r="T9233" t="e">
        <f t="shared" si="1156"/>
        <v>#REF!</v>
      </c>
      <c r="U9233" s="2" t="e">
        <f t="shared" si="1159"/>
        <v>#REF!</v>
      </c>
      <c r="V9233" s="2"/>
    </row>
    <row r="9234" spans="1:22" x14ac:dyDescent="0.25">
      <c r="A9234" t="s">
        <v>5155</v>
      </c>
      <c r="B9234" t="s">
        <v>5156</v>
      </c>
      <c r="C9234">
        <v>44.999999999999403</v>
      </c>
      <c r="D9234" t="s">
        <v>5318</v>
      </c>
      <c r="E9234" s="1">
        <v>42256</v>
      </c>
      <c r="F9234" t="s">
        <v>5336</v>
      </c>
      <c r="G9234">
        <v>2</v>
      </c>
      <c r="H9234" t="s">
        <v>5287</v>
      </c>
      <c r="I9234" t="s">
        <v>5326</v>
      </c>
      <c r="J9234" t="s">
        <v>5299</v>
      </c>
      <c r="K9234" t="b">
        <f>LOOKUP(A9234,'[1]UDDATA-1'!B:B,'[1]UDDATA-1'!A:A)&lt;&gt;LOOKUP(A9234,'[1]UDDATA-2'!B:B,'[1]UDDATA-2'!A:A)</f>
        <v>0</v>
      </c>
      <c r="L9234" t="str">
        <f t="shared" si="1152"/>
        <v/>
      </c>
      <c r="M9234" t="str">
        <f t="shared" si="1153"/>
        <v/>
      </c>
      <c r="N9234" t="str">
        <f t="shared" si="1154"/>
        <v/>
      </c>
      <c r="O9234" t="e">
        <f>IF(AND(A9234&lt;&gt;A9233,#REF!&lt;&gt;""),#REF!,"")</f>
        <v>#REF!</v>
      </c>
      <c r="P9234" t="e">
        <f t="shared" si="1157"/>
        <v>#REF!</v>
      </c>
      <c r="Q9234" s="2" t="e">
        <f t="shared" ca="1" si="1158"/>
        <v>#REF!</v>
      </c>
      <c r="R9234" t="e">
        <f>IF(NOT(#REF!="Indskrevet"),"",IF(E9234="",FALSE,AND(NOT(#REF!),VALUE(RIGHT(CONCATENATE(YEAR(E9234)),2))=15)))</f>
        <v>#REF!</v>
      </c>
      <c r="S9234" t="e">
        <f t="shared" si="1155"/>
        <v>#REF!</v>
      </c>
      <c r="T9234" t="e">
        <f t="shared" si="1156"/>
        <v>#REF!</v>
      </c>
      <c r="U9234" s="2" t="e">
        <f t="shared" si="1159"/>
        <v>#REF!</v>
      </c>
      <c r="V9234" s="2"/>
    </row>
    <row r="9235" spans="1:22" x14ac:dyDescent="0.25">
      <c r="A9235" t="s">
        <v>5155</v>
      </c>
      <c r="B9235" t="s">
        <v>5156</v>
      </c>
      <c r="C9235">
        <v>44.999999999999403</v>
      </c>
      <c r="D9235" t="s">
        <v>5306</v>
      </c>
      <c r="E9235" s="1">
        <v>42180</v>
      </c>
      <c r="F9235" t="s">
        <v>5337</v>
      </c>
      <c r="G9235">
        <v>1</v>
      </c>
      <c r="H9235" t="s">
        <v>5307</v>
      </c>
      <c r="I9235" t="s">
        <v>5338</v>
      </c>
      <c r="J9235" t="s">
        <v>5293</v>
      </c>
      <c r="K9235" t="b">
        <f>LOOKUP(A9235,'[1]UDDATA-1'!B:B,'[1]UDDATA-1'!A:A)&lt;&gt;LOOKUP(A9235,'[1]UDDATA-2'!B:B,'[1]UDDATA-2'!A:A)</f>
        <v>0</v>
      </c>
      <c r="L9235" t="str">
        <f t="shared" si="1152"/>
        <v>Kredsløbsteori og dynamiske systemer</v>
      </c>
      <c r="M9235">
        <f t="shared" si="1153"/>
        <v>0</v>
      </c>
      <c r="N9235" t="str">
        <f t="shared" si="1154"/>
        <v/>
      </c>
      <c r="O9235" t="e">
        <f>IF(AND(A9235&lt;&gt;A9234,#REF!&lt;&gt;""),#REF!,"")</f>
        <v>#REF!</v>
      </c>
      <c r="P9235" t="e">
        <f t="shared" si="1157"/>
        <v>#REF!</v>
      </c>
      <c r="Q9235" s="2" t="e">
        <f t="shared" ca="1" si="1158"/>
        <v>#REF!</v>
      </c>
      <c r="R9235" t="e">
        <f>IF(NOT(#REF!="Indskrevet"),"",IF(E9235="",FALSE,AND(NOT(#REF!),VALUE(RIGHT(CONCATENATE(YEAR(E9235)),2))=15)))</f>
        <v>#REF!</v>
      </c>
      <c r="S9235" t="e">
        <f t="shared" si="1155"/>
        <v>#REF!</v>
      </c>
      <c r="T9235" t="e">
        <f t="shared" si="1156"/>
        <v>#REF!</v>
      </c>
      <c r="U9235" s="2" t="e">
        <f t="shared" si="1159"/>
        <v>#REF!</v>
      </c>
      <c r="V9235" s="2"/>
    </row>
    <row r="9236" spans="1:22" x14ac:dyDescent="0.25">
      <c r="A9236" t="s">
        <v>5155</v>
      </c>
      <c r="B9236" t="s">
        <v>5156</v>
      </c>
      <c r="C9236">
        <v>44.999999999999403</v>
      </c>
      <c r="D9236" t="s">
        <v>5318</v>
      </c>
      <c r="E9236" s="1">
        <v>42248</v>
      </c>
      <c r="F9236" t="s">
        <v>5337</v>
      </c>
      <c r="G9236">
        <v>2</v>
      </c>
      <c r="H9236" t="s">
        <v>5287</v>
      </c>
      <c r="I9236" t="s">
        <v>5338</v>
      </c>
      <c r="J9236" t="s">
        <v>5299</v>
      </c>
      <c r="K9236" t="b">
        <f>LOOKUP(A9236,'[1]UDDATA-1'!B:B,'[1]UDDATA-1'!A:A)&lt;&gt;LOOKUP(A9236,'[1]UDDATA-2'!B:B,'[1]UDDATA-2'!A:A)</f>
        <v>0</v>
      </c>
      <c r="L9236" t="str">
        <f t="shared" si="1152"/>
        <v/>
      </c>
      <c r="M9236" t="str">
        <f t="shared" si="1153"/>
        <v/>
      </c>
      <c r="N9236" t="str">
        <f t="shared" si="1154"/>
        <v/>
      </c>
      <c r="O9236" t="e">
        <f>IF(AND(A9236&lt;&gt;A9235,#REF!&lt;&gt;""),#REF!,"")</f>
        <v>#REF!</v>
      </c>
      <c r="P9236" t="e">
        <f t="shared" si="1157"/>
        <v>#REF!</v>
      </c>
      <c r="Q9236" s="2" t="e">
        <f t="shared" ca="1" si="1158"/>
        <v>#REF!</v>
      </c>
      <c r="R9236" t="e">
        <f>IF(NOT(#REF!="Indskrevet"),"",IF(E9236="",FALSE,AND(NOT(#REF!),VALUE(RIGHT(CONCATENATE(YEAR(E9236)),2))=15)))</f>
        <v>#REF!</v>
      </c>
      <c r="S9236" t="e">
        <f t="shared" si="1155"/>
        <v>#REF!</v>
      </c>
      <c r="T9236" t="e">
        <f t="shared" si="1156"/>
        <v>#REF!</v>
      </c>
      <c r="U9236" s="2" t="e">
        <f t="shared" si="1159"/>
        <v>#REF!</v>
      </c>
      <c r="V9236" s="2"/>
    </row>
    <row r="9237" spans="1:22" x14ac:dyDescent="0.25">
      <c r="A9237" t="s">
        <v>5157</v>
      </c>
      <c r="B9237" t="s">
        <v>5158</v>
      </c>
      <c r="C9237">
        <v>119.999999999998</v>
      </c>
      <c r="D9237" t="s">
        <v>5300</v>
      </c>
      <c r="E9237" s="1">
        <v>41652</v>
      </c>
      <c r="F9237" t="s">
        <v>5286</v>
      </c>
      <c r="G9237">
        <v>1</v>
      </c>
      <c r="H9237" t="s">
        <v>5287</v>
      </c>
      <c r="I9237" t="s">
        <v>5288</v>
      </c>
      <c r="J9237" t="s">
        <v>5289</v>
      </c>
      <c r="K9237" t="b">
        <f>LOOKUP(A9237,'[1]UDDATA-1'!B:B,'[1]UDDATA-1'!A:A)&lt;&gt;LOOKUP(A9237,'[1]UDDATA-2'!B:B,'[1]UDDATA-2'!A:A)</f>
        <v>0</v>
      </c>
      <c r="L9237" t="str">
        <f t="shared" si="1152"/>
        <v>Grundlæggende programmering</v>
      </c>
      <c r="M9237">
        <f t="shared" si="1153"/>
        <v>12</v>
      </c>
      <c r="N9237" t="str">
        <f t="shared" si="1154"/>
        <v/>
      </c>
      <c r="O9237" t="e">
        <f>IF(AND(A9237&lt;&gt;A9236,#REF!&lt;&gt;""),#REF!,"")</f>
        <v>#REF!</v>
      </c>
      <c r="P9237" t="e">
        <f t="shared" si="1157"/>
        <v>#REF!</v>
      </c>
      <c r="Q9237" s="2" t="e">
        <f t="shared" ca="1" si="1158"/>
        <v>#REF!</v>
      </c>
      <c r="R9237" t="e">
        <f>IF(NOT(#REF!="Indskrevet"),"",IF(E9237="",FALSE,AND(NOT(#REF!),VALUE(RIGHT(CONCATENATE(YEAR(E9237)),2))=15)))</f>
        <v>#REF!</v>
      </c>
      <c r="S9237" t="e">
        <f t="shared" si="1155"/>
        <v>#REF!</v>
      </c>
      <c r="T9237" t="e">
        <f t="shared" si="1156"/>
        <v>#REF!</v>
      </c>
      <c r="U9237" s="2" t="e">
        <f t="shared" si="1159"/>
        <v>#REF!</v>
      </c>
      <c r="V9237" s="2"/>
    </row>
    <row r="9238" spans="1:22" x14ac:dyDescent="0.25">
      <c r="A9238" t="s">
        <v>5157</v>
      </c>
      <c r="B9238" t="s">
        <v>5158</v>
      </c>
      <c r="C9238">
        <v>119.999999999998</v>
      </c>
      <c r="D9238" t="s">
        <v>5300</v>
      </c>
      <c r="E9238" s="1">
        <v>41815</v>
      </c>
      <c r="F9238" t="s">
        <v>5291</v>
      </c>
      <c r="G9238">
        <v>1</v>
      </c>
      <c r="H9238" t="s">
        <v>5287</v>
      </c>
      <c r="I9238" t="s">
        <v>5292</v>
      </c>
      <c r="J9238" t="s">
        <v>5293</v>
      </c>
      <c r="K9238" t="b">
        <f>LOOKUP(A9238,'[1]UDDATA-1'!B:B,'[1]UDDATA-1'!A:A)&lt;&gt;LOOKUP(A9238,'[1]UDDATA-2'!B:B,'[1]UDDATA-2'!A:A)</f>
        <v>0</v>
      </c>
      <c r="L9238" t="str">
        <f t="shared" si="1152"/>
        <v>Matematik til multimedie-applikationer</v>
      </c>
      <c r="M9238">
        <f t="shared" si="1153"/>
        <v>12</v>
      </c>
      <c r="N9238" t="str">
        <f t="shared" si="1154"/>
        <v/>
      </c>
      <c r="O9238" t="e">
        <f>IF(AND(A9238&lt;&gt;A9237,#REF!&lt;&gt;""),#REF!,"")</f>
        <v>#REF!</v>
      </c>
      <c r="P9238" t="e">
        <f t="shared" si="1157"/>
        <v>#REF!</v>
      </c>
      <c r="Q9238" s="2" t="e">
        <f t="shared" ca="1" si="1158"/>
        <v>#REF!</v>
      </c>
      <c r="R9238" t="e">
        <f>IF(NOT(#REF!="Indskrevet"),"",IF(E9238="",FALSE,AND(NOT(#REF!),VALUE(RIGHT(CONCATENATE(YEAR(E9238)),2))=15)))</f>
        <v>#REF!</v>
      </c>
      <c r="S9238" t="e">
        <f t="shared" si="1155"/>
        <v>#REF!</v>
      </c>
      <c r="T9238" t="e">
        <f t="shared" si="1156"/>
        <v>#REF!</v>
      </c>
      <c r="U9238" s="2" t="e">
        <f t="shared" si="1159"/>
        <v>#REF!</v>
      </c>
      <c r="V9238" s="2"/>
    </row>
    <row r="9239" spans="1:22" x14ac:dyDescent="0.25">
      <c r="A9239" t="s">
        <v>5157</v>
      </c>
      <c r="B9239" t="s">
        <v>5158</v>
      </c>
      <c r="C9239">
        <v>119.999999999998</v>
      </c>
      <c r="D9239" t="s">
        <v>5290</v>
      </c>
      <c r="E9239" s="1">
        <v>41824</v>
      </c>
      <c r="F9239" t="s">
        <v>5294</v>
      </c>
      <c r="G9239">
        <v>1</v>
      </c>
      <c r="H9239" t="s">
        <v>5287</v>
      </c>
      <c r="I9239" t="s">
        <v>5295</v>
      </c>
      <c r="J9239" t="s">
        <v>5293</v>
      </c>
      <c r="K9239" t="b">
        <f>LOOKUP(A9239,'[1]UDDATA-1'!B:B,'[1]UDDATA-1'!A:A)&lt;&gt;LOOKUP(A9239,'[1]UDDATA-2'!B:B,'[1]UDDATA-2'!A:A)</f>
        <v>0</v>
      </c>
      <c r="L9239" t="str">
        <f t="shared" si="1152"/>
        <v>Fysisk interface design</v>
      </c>
      <c r="M9239">
        <f t="shared" si="1153"/>
        <v>10</v>
      </c>
      <c r="N9239" t="str">
        <f t="shared" si="1154"/>
        <v/>
      </c>
      <c r="O9239" t="e">
        <f>IF(AND(A9239&lt;&gt;A9238,#REF!&lt;&gt;""),#REF!,"")</f>
        <v>#REF!</v>
      </c>
      <c r="P9239" t="e">
        <f t="shared" si="1157"/>
        <v>#REF!</v>
      </c>
      <c r="Q9239" s="2" t="e">
        <f t="shared" ca="1" si="1158"/>
        <v>#REF!</v>
      </c>
      <c r="R9239" t="e">
        <f>IF(NOT(#REF!="Indskrevet"),"",IF(E9239="",FALSE,AND(NOT(#REF!),VALUE(RIGHT(CONCATENATE(YEAR(E9239)),2))=15)))</f>
        <v>#REF!</v>
      </c>
      <c r="S9239" t="e">
        <f t="shared" si="1155"/>
        <v>#REF!</v>
      </c>
      <c r="T9239" t="e">
        <f t="shared" si="1156"/>
        <v>#REF!</v>
      </c>
      <c r="U9239" s="2" t="e">
        <f t="shared" si="1159"/>
        <v>#REF!</v>
      </c>
      <c r="V9239" s="2"/>
    </row>
    <row r="9240" spans="1:22" x14ac:dyDescent="0.25">
      <c r="A9240" t="s">
        <v>5157</v>
      </c>
      <c r="B9240" t="s">
        <v>5158</v>
      </c>
      <c r="C9240">
        <v>119.999999999998</v>
      </c>
      <c r="D9240" t="s">
        <v>5290</v>
      </c>
      <c r="E9240" s="1">
        <v>42027</v>
      </c>
      <c r="F9240" t="s">
        <v>5297</v>
      </c>
      <c r="G9240">
        <v>1</v>
      </c>
      <c r="H9240" t="s">
        <v>5287</v>
      </c>
      <c r="I9240" t="s">
        <v>5298</v>
      </c>
      <c r="J9240" t="s">
        <v>5299</v>
      </c>
      <c r="K9240" t="b">
        <f>LOOKUP(A9240,'[1]UDDATA-1'!B:B,'[1]UDDATA-1'!A:A)&lt;&gt;LOOKUP(A9240,'[1]UDDATA-2'!B:B,'[1]UDDATA-2'!A:A)</f>
        <v>0</v>
      </c>
      <c r="L9240" t="str">
        <f t="shared" si="1152"/>
        <v>Proceduremæssig programmering</v>
      </c>
      <c r="M9240">
        <f t="shared" si="1153"/>
        <v>10</v>
      </c>
      <c r="N9240" t="str">
        <f t="shared" si="1154"/>
        <v/>
      </c>
      <c r="O9240" t="e">
        <f>IF(AND(A9240&lt;&gt;A9239,#REF!&lt;&gt;""),#REF!,"")</f>
        <v>#REF!</v>
      </c>
      <c r="P9240" t="e">
        <f t="shared" si="1157"/>
        <v>#REF!</v>
      </c>
      <c r="Q9240" s="2" t="e">
        <f t="shared" ca="1" si="1158"/>
        <v>#REF!</v>
      </c>
      <c r="R9240" t="e">
        <f>IF(NOT(#REF!="Indskrevet"),"",IF(E9240="",FALSE,AND(NOT(#REF!),VALUE(RIGHT(CONCATENATE(YEAR(E9240)),2))=15)))</f>
        <v>#REF!</v>
      </c>
      <c r="S9240" t="e">
        <f t="shared" si="1155"/>
        <v>#REF!</v>
      </c>
      <c r="T9240" t="e">
        <f t="shared" si="1156"/>
        <v>#REF!</v>
      </c>
      <c r="U9240" s="2" t="e">
        <f t="shared" si="1159"/>
        <v>#REF!</v>
      </c>
      <c r="V9240" s="2"/>
    </row>
    <row r="9241" spans="1:22" x14ac:dyDescent="0.25">
      <c r="A9241" t="s">
        <v>5157</v>
      </c>
      <c r="B9241" t="s">
        <v>5158</v>
      </c>
      <c r="C9241">
        <v>119.999999999998</v>
      </c>
      <c r="D9241" t="s">
        <v>5300</v>
      </c>
      <c r="E9241" s="1">
        <v>42165</v>
      </c>
      <c r="F9241" t="s">
        <v>5301</v>
      </c>
      <c r="G9241">
        <v>1</v>
      </c>
      <c r="H9241" t="s">
        <v>5287</v>
      </c>
      <c r="I9241" t="s">
        <v>5302</v>
      </c>
      <c r="J9241" t="s">
        <v>5303</v>
      </c>
      <c r="K9241" t="b">
        <f>LOOKUP(A9241,'[1]UDDATA-1'!B:B,'[1]UDDATA-1'!A:A)&lt;&gt;LOOKUP(A9241,'[1]UDDATA-2'!B:B,'[1]UDDATA-2'!A:A)</f>
        <v>0</v>
      </c>
      <c r="L9241" t="str">
        <f t="shared" si="1152"/>
        <v>Lyd- og musikbehandling</v>
      </c>
      <c r="M9241">
        <f t="shared" si="1153"/>
        <v>12</v>
      </c>
      <c r="N9241" t="str">
        <f t="shared" si="1154"/>
        <v/>
      </c>
      <c r="O9241" t="e">
        <f>IF(AND(A9241&lt;&gt;A9240,#REF!&lt;&gt;""),#REF!,"")</f>
        <v>#REF!</v>
      </c>
      <c r="P9241" t="e">
        <f t="shared" si="1157"/>
        <v>#REF!</v>
      </c>
      <c r="Q9241" s="2" t="e">
        <f t="shared" ca="1" si="1158"/>
        <v>#REF!</v>
      </c>
      <c r="R9241" t="e">
        <f>IF(NOT(#REF!="Indskrevet"),"",IF(E9241="",FALSE,AND(NOT(#REF!),VALUE(RIGHT(CONCATENATE(YEAR(E9241)),2))=15)))</f>
        <v>#REF!</v>
      </c>
      <c r="S9241" t="e">
        <f t="shared" si="1155"/>
        <v>#REF!</v>
      </c>
      <c r="T9241" t="e">
        <f t="shared" si="1156"/>
        <v>#REF!</v>
      </c>
      <c r="U9241" s="2" t="e">
        <f t="shared" si="1159"/>
        <v>#REF!</v>
      </c>
      <c r="V9241" s="2"/>
    </row>
    <row r="9242" spans="1:22" x14ac:dyDescent="0.25">
      <c r="A9242" t="s">
        <v>5157</v>
      </c>
      <c r="B9242" t="s">
        <v>5158</v>
      </c>
      <c r="C9242">
        <v>119.999999999998</v>
      </c>
      <c r="D9242" t="s">
        <v>5300</v>
      </c>
      <c r="E9242" s="1">
        <v>42171</v>
      </c>
      <c r="F9242" t="s">
        <v>5304</v>
      </c>
      <c r="G9242">
        <v>1</v>
      </c>
      <c r="H9242" t="s">
        <v>5287</v>
      </c>
      <c r="I9242" t="s">
        <v>5305</v>
      </c>
      <c r="J9242" t="s">
        <v>5303</v>
      </c>
      <c r="K9242" t="b">
        <f>LOOKUP(A9242,'[1]UDDATA-1'!B:B,'[1]UDDATA-1'!A:A)&lt;&gt;LOOKUP(A9242,'[1]UDDATA-2'!B:B,'[1]UDDATA-2'!A:A)</f>
        <v>0</v>
      </c>
      <c r="L9242" t="str">
        <f t="shared" si="1152"/>
        <v>Objektorienteret Software Engineering</v>
      </c>
      <c r="M9242">
        <f t="shared" si="1153"/>
        <v>12</v>
      </c>
      <c r="N9242" t="str">
        <f t="shared" si="1154"/>
        <v/>
      </c>
      <c r="O9242" t="e">
        <f>IF(AND(A9242&lt;&gt;A9241,#REF!&lt;&gt;""),#REF!,"")</f>
        <v>#REF!</v>
      </c>
      <c r="P9242" t="e">
        <f t="shared" si="1157"/>
        <v>#REF!</v>
      </c>
      <c r="Q9242" s="2" t="e">
        <f t="shared" ca="1" si="1158"/>
        <v>#REF!</v>
      </c>
      <c r="R9242" t="e">
        <f>IF(NOT(#REF!="Indskrevet"),"",IF(E9242="",FALSE,AND(NOT(#REF!),VALUE(RIGHT(CONCATENATE(YEAR(E9242)),2))=15)))</f>
        <v>#REF!</v>
      </c>
      <c r="S9242" t="e">
        <f t="shared" si="1155"/>
        <v>#REF!</v>
      </c>
      <c r="T9242" t="e">
        <f t="shared" si="1156"/>
        <v>#REF!</v>
      </c>
      <c r="U9242" s="2" t="e">
        <f t="shared" si="1159"/>
        <v>#REF!</v>
      </c>
      <c r="V9242" s="2"/>
    </row>
    <row r="9243" spans="1:22" x14ac:dyDescent="0.25">
      <c r="A9243" t="s">
        <v>5159</v>
      </c>
      <c r="B9243" t="s">
        <v>5160</v>
      </c>
      <c r="C9243">
        <v>54.999999999998998</v>
      </c>
      <c r="D9243" t="s">
        <v>5306</v>
      </c>
      <c r="E9243" s="1">
        <v>42033</v>
      </c>
      <c r="F9243" t="s">
        <v>5286</v>
      </c>
      <c r="G9243">
        <v>1</v>
      </c>
      <c r="H9243" t="s">
        <v>5307</v>
      </c>
      <c r="I9243" t="s">
        <v>5288</v>
      </c>
      <c r="J9243" t="s">
        <v>5289</v>
      </c>
      <c r="K9243" t="b">
        <f>LOOKUP(A9243,'[1]UDDATA-1'!B:B,'[1]UDDATA-1'!A:A)&lt;&gt;LOOKUP(A9243,'[1]UDDATA-2'!B:B,'[1]UDDATA-2'!A:A)</f>
        <v>0</v>
      </c>
      <c r="L9243" t="str">
        <f t="shared" si="1152"/>
        <v>Grundlæggende programmering</v>
      </c>
      <c r="M9243">
        <f t="shared" si="1153"/>
        <v>0</v>
      </c>
      <c r="N9243" t="str">
        <f t="shared" si="1154"/>
        <v/>
      </c>
      <c r="O9243" t="e">
        <f>IF(AND(A9243&lt;&gt;A9242,#REF!&lt;&gt;""),#REF!,"")</f>
        <v>#REF!</v>
      </c>
      <c r="P9243" t="e">
        <f t="shared" si="1157"/>
        <v>#REF!</v>
      </c>
      <c r="Q9243" s="2" t="e">
        <f t="shared" ca="1" si="1158"/>
        <v>#REF!</v>
      </c>
      <c r="R9243" t="e">
        <f>IF(NOT(#REF!="Indskrevet"),"",IF(E9243="",FALSE,AND(NOT(#REF!),VALUE(RIGHT(CONCATENATE(YEAR(E9243)),2))=15)))</f>
        <v>#REF!</v>
      </c>
      <c r="S9243" t="e">
        <f t="shared" si="1155"/>
        <v>#REF!</v>
      </c>
      <c r="T9243" t="e">
        <f t="shared" si="1156"/>
        <v>#REF!</v>
      </c>
      <c r="U9243" s="2" t="e">
        <f t="shared" si="1159"/>
        <v>#REF!</v>
      </c>
      <c r="V9243" s="2"/>
    </row>
    <row r="9244" spans="1:22" x14ac:dyDescent="0.25">
      <c r="A9244" t="s">
        <v>5159</v>
      </c>
      <c r="B9244" t="s">
        <v>5160</v>
      </c>
      <c r="C9244">
        <v>54.999999999998998</v>
      </c>
      <c r="D9244" t="s">
        <v>5306</v>
      </c>
      <c r="E9244" s="1">
        <v>42066</v>
      </c>
      <c r="F9244" t="s">
        <v>5286</v>
      </c>
      <c r="G9244">
        <v>2</v>
      </c>
      <c r="H9244" t="s">
        <v>5287</v>
      </c>
      <c r="I9244" t="s">
        <v>5288</v>
      </c>
      <c r="J9244" t="s">
        <v>5293</v>
      </c>
      <c r="K9244" t="b">
        <f>LOOKUP(A9244,'[1]UDDATA-1'!B:B,'[1]UDDATA-1'!A:A)&lt;&gt;LOOKUP(A9244,'[1]UDDATA-2'!B:B,'[1]UDDATA-2'!A:A)</f>
        <v>0</v>
      </c>
      <c r="L9244" t="str">
        <f t="shared" si="1152"/>
        <v/>
      </c>
      <c r="M9244" t="str">
        <f t="shared" si="1153"/>
        <v/>
      </c>
      <c r="N9244" t="str">
        <f t="shared" si="1154"/>
        <v/>
      </c>
      <c r="O9244" t="e">
        <f>IF(AND(A9244&lt;&gt;A9243,#REF!&lt;&gt;""),#REF!,"")</f>
        <v>#REF!</v>
      </c>
      <c r="P9244" t="e">
        <f t="shared" si="1157"/>
        <v>#REF!</v>
      </c>
      <c r="Q9244" s="2" t="e">
        <f t="shared" ca="1" si="1158"/>
        <v>#REF!</v>
      </c>
      <c r="R9244" t="e">
        <f>IF(NOT(#REF!="Indskrevet"),"",IF(E9244="",FALSE,AND(NOT(#REF!),VALUE(RIGHT(CONCATENATE(YEAR(E9244)),2))=15)))</f>
        <v>#REF!</v>
      </c>
      <c r="S9244" t="e">
        <f t="shared" si="1155"/>
        <v>#REF!</v>
      </c>
      <c r="T9244" t="e">
        <f t="shared" si="1156"/>
        <v>#REF!</v>
      </c>
      <c r="U9244" s="2" t="e">
        <f t="shared" si="1159"/>
        <v>#REF!</v>
      </c>
      <c r="V9244" s="2"/>
    </row>
    <row r="9245" spans="1:22" x14ac:dyDescent="0.25">
      <c r="A9245" t="s">
        <v>5159</v>
      </c>
      <c r="B9245" t="s">
        <v>5160</v>
      </c>
      <c r="C9245">
        <v>54.999999999998998</v>
      </c>
      <c r="D9245" t="s">
        <v>5296</v>
      </c>
      <c r="E9245" s="1">
        <v>42178</v>
      </c>
      <c r="F9245" t="s">
        <v>5291</v>
      </c>
      <c r="G9245">
        <v>1</v>
      </c>
      <c r="H9245" t="s">
        <v>5287</v>
      </c>
      <c r="I9245" t="s">
        <v>5292</v>
      </c>
      <c r="J9245" t="s">
        <v>5293</v>
      </c>
      <c r="K9245" t="b">
        <f>LOOKUP(A9245,'[1]UDDATA-1'!B:B,'[1]UDDATA-1'!A:A)&lt;&gt;LOOKUP(A9245,'[1]UDDATA-2'!B:B,'[1]UDDATA-2'!A:A)</f>
        <v>0</v>
      </c>
      <c r="L9245" t="str">
        <f t="shared" si="1152"/>
        <v>Matematik til multimedie-applikationer</v>
      </c>
      <c r="M9245">
        <f t="shared" si="1153"/>
        <v>7</v>
      </c>
      <c r="N9245" t="str">
        <f t="shared" si="1154"/>
        <v/>
      </c>
      <c r="O9245" t="e">
        <f>IF(AND(A9245&lt;&gt;A9244,#REF!&lt;&gt;""),#REF!,"")</f>
        <v>#REF!</v>
      </c>
      <c r="P9245" t="e">
        <f t="shared" si="1157"/>
        <v>#REF!</v>
      </c>
      <c r="Q9245" s="2" t="e">
        <f t="shared" ca="1" si="1158"/>
        <v>#REF!</v>
      </c>
      <c r="R9245" t="e">
        <f>IF(NOT(#REF!="Indskrevet"),"",IF(E9245="",FALSE,AND(NOT(#REF!),VALUE(RIGHT(CONCATENATE(YEAR(E9245)),2))=15)))</f>
        <v>#REF!</v>
      </c>
      <c r="S9245" t="e">
        <f t="shared" si="1155"/>
        <v>#REF!</v>
      </c>
      <c r="T9245" t="e">
        <f t="shared" si="1156"/>
        <v>#REF!</v>
      </c>
      <c r="U9245" s="2" t="e">
        <f t="shared" si="1159"/>
        <v>#REF!</v>
      </c>
      <c r="V9245" s="2"/>
    </row>
    <row r="9246" spans="1:22" x14ac:dyDescent="0.25">
      <c r="A9246" t="s">
        <v>5161</v>
      </c>
      <c r="B9246" t="s">
        <v>5162</v>
      </c>
      <c r="C9246">
        <v>119.999999999998</v>
      </c>
      <c r="D9246" t="s">
        <v>5296</v>
      </c>
      <c r="E9246" s="1">
        <v>41646</v>
      </c>
      <c r="F9246" t="s">
        <v>5328</v>
      </c>
      <c r="G9246">
        <v>1</v>
      </c>
      <c r="H9246" t="s">
        <v>5287</v>
      </c>
      <c r="I9246" t="s">
        <v>5324</v>
      </c>
      <c r="J9246" t="s">
        <v>5289</v>
      </c>
      <c r="K9246" t="b">
        <f>LOOKUP(A9246,'[1]UDDATA-1'!B:B,'[1]UDDATA-1'!A:A)&lt;&gt;LOOKUP(A9246,'[1]UDDATA-2'!B:B,'[1]UDDATA-2'!A:A)</f>
        <v>0</v>
      </c>
      <c r="L9246" t="str">
        <f t="shared" si="1152"/>
        <v>Lineær algebra</v>
      </c>
      <c r="M9246">
        <f t="shared" si="1153"/>
        <v>7</v>
      </c>
      <c r="N9246" t="str">
        <f t="shared" si="1154"/>
        <v/>
      </c>
      <c r="O9246" t="e">
        <f>IF(AND(A9246&lt;&gt;A9245,#REF!&lt;&gt;""),#REF!,"")</f>
        <v>#REF!</v>
      </c>
      <c r="P9246" t="e">
        <f t="shared" si="1157"/>
        <v>#REF!</v>
      </c>
      <c r="Q9246" s="2" t="e">
        <f t="shared" ca="1" si="1158"/>
        <v>#REF!</v>
      </c>
      <c r="R9246" t="e">
        <f>IF(NOT(#REF!="Indskrevet"),"",IF(E9246="",FALSE,AND(NOT(#REF!),VALUE(RIGHT(CONCATENATE(YEAR(E9246)),2))=15)))</f>
        <v>#REF!</v>
      </c>
      <c r="S9246" t="e">
        <f t="shared" si="1155"/>
        <v>#REF!</v>
      </c>
      <c r="T9246" t="e">
        <f t="shared" si="1156"/>
        <v>#REF!</v>
      </c>
      <c r="U9246" s="2" t="e">
        <f t="shared" si="1159"/>
        <v>#REF!</v>
      </c>
      <c r="V9246" s="2"/>
    </row>
    <row r="9247" spans="1:22" x14ac:dyDescent="0.25">
      <c r="A9247" t="s">
        <v>5161</v>
      </c>
      <c r="B9247" t="s">
        <v>5162</v>
      </c>
      <c r="C9247">
        <v>119.999999999998</v>
      </c>
      <c r="D9247" t="s">
        <v>5317</v>
      </c>
      <c r="E9247" s="1">
        <v>41823</v>
      </c>
      <c r="F9247" t="s">
        <v>5329</v>
      </c>
      <c r="G9247">
        <v>1</v>
      </c>
      <c r="H9247" t="s">
        <v>5287</v>
      </c>
      <c r="I9247" t="s">
        <v>5330</v>
      </c>
      <c r="J9247" t="s">
        <v>5293</v>
      </c>
      <c r="K9247" t="b">
        <f>LOOKUP(A9247,'[1]UDDATA-1'!B:B,'[1]UDDATA-1'!A:A)&lt;&gt;LOOKUP(A9247,'[1]UDDATA-2'!B:B,'[1]UDDATA-2'!A:A)</f>
        <v>0</v>
      </c>
      <c r="L9247" t="str">
        <f t="shared" si="1152"/>
        <v>Diskret matematik</v>
      </c>
      <c r="M9247">
        <f t="shared" si="1153"/>
        <v>4</v>
      </c>
      <c r="N9247" t="str">
        <f t="shared" si="1154"/>
        <v/>
      </c>
      <c r="O9247" t="e">
        <f>IF(AND(A9247&lt;&gt;A9246,#REF!&lt;&gt;""),#REF!,"")</f>
        <v>#REF!</v>
      </c>
      <c r="P9247" t="e">
        <f t="shared" si="1157"/>
        <v>#REF!</v>
      </c>
      <c r="Q9247" s="2" t="e">
        <f t="shared" ca="1" si="1158"/>
        <v>#REF!</v>
      </c>
      <c r="R9247" t="e">
        <f>IF(NOT(#REF!="Indskrevet"),"",IF(E9247="",FALSE,AND(NOT(#REF!),VALUE(RIGHT(CONCATENATE(YEAR(E9247)),2))=15)))</f>
        <v>#REF!</v>
      </c>
      <c r="S9247" t="e">
        <f t="shared" si="1155"/>
        <v>#REF!</v>
      </c>
      <c r="T9247" t="e">
        <f t="shared" si="1156"/>
        <v>#REF!</v>
      </c>
      <c r="U9247" s="2" t="e">
        <f t="shared" si="1159"/>
        <v>#REF!</v>
      </c>
      <c r="V9247" s="2"/>
    </row>
    <row r="9248" spans="1:22" x14ac:dyDescent="0.25">
      <c r="A9248" t="s">
        <v>5161</v>
      </c>
      <c r="B9248" t="s">
        <v>5162</v>
      </c>
      <c r="C9248">
        <v>119.999999999998</v>
      </c>
      <c r="D9248" t="s">
        <v>5290</v>
      </c>
      <c r="E9248" s="1">
        <v>41813</v>
      </c>
      <c r="F9248" t="s">
        <v>5331</v>
      </c>
      <c r="G9248">
        <v>1</v>
      </c>
      <c r="H9248" t="s">
        <v>5287</v>
      </c>
      <c r="I9248" t="s">
        <v>5332</v>
      </c>
      <c r="J9248" t="s">
        <v>5293</v>
      </c>
      <c r="K9248" t="b">
        <f>LOOKUP(A9248,'[1]UDDATA-1'!B:B,'[1]UDDATA-1'!A:A)&lt;&gt;LOOKUP(A9248,'[1]UDDATA-2'!B:B,'[1]UDDATA-2'!A:A)</f>
        <v>0</v>
      </c>
      <c r="L9248" t="str">
        <f t="shared" si="1152"/>
        <v>Computerarkitektur</v>
      </c>
      <c r="M9248">
        <f t="shared" si="1153"/>
        <v>10</v>
      </c>
      <c r="N9248" t="str">
        <f t="shared" si="1154"/>
        <v/>
      </c>
      <c r="O9248" t="e">
        <f>IF(AND(A9248&lt;&gt;A9247,#REF!&lt;&gt;""),#REF!,"")</f>
        <v>#REF!</v>
      </c>
      <c r="P9248" t="e">
        <f t="shared" si="1157"/>
        <v>#REF!</v>
      </c>
      <c r="Q9248" s="2" t="e">
        <f t="shared" ca="1" si="1158"/>
        <v>#REF!</v>
      </c>
      <c r="R9248" t="e">
        <f>IF(NOT(#REF!="Indskrevet"),"",IF(E9248="",FALSE,AND(NOT(#REF!),VALUE(RIGHT(CONCATENATE(YEAR(E9248)),2))=15)))</f>
        <v>#REF!</v>
      </c>
      <c r="S9248" t="e">
        <f t="shared" si="1155"/>
        <v>#REF!</v>
      </c>
      <c r="T9248" t="e">
        <f t="shared" si="1156"/>
        <v>#REF!</v>
      </c>
      <c r="U9248" s="2" t="e">
        <f t="shared" si="1159"/>
        <v>#REF!</v>
      </c>
      <c r="V9248" s="2"/>
    </row>
    <row r="9249" spans="1:22" x14ac:dyDescent="0.25">
      <c r="A9249" t="s">
        <v>5161</v>
      </c>
      <c r="B9249" t="s">
        <v>5162</v>
      </c>
      <c r="C9249">
        <v>119.999999999998</v>
      </c>
      <c r="D9249" t="s">
        <v>5300</v>
      </c>
      <c r="E9249" s="1">
        <v>41816</v>
      </c>
      <c r="F9249" t="s">
        <v>5333</v>
      </c>
      <c r="G9249">
        <v>1</v>
      </c>
      <c r="H9249" t="s">
        <v>5287</v>
      </c>
      <c r="I9249" t="s">
        <v>5334</v>
      </c>
      <c r="J9249" t="s">
        <v>5293</v>
      </c>
      <c r="K9249" t="b">
        <f>LOOKUP(A9249,'[1]UDDATA-1'!B:B,'[1]UDDATA-1'!A:A)&lt;&gt;LOOKUP(A9249,'[1]UDDATA-2'!B:B,'[1]UDDATA-2'!A:A)</f>
        <v>0</v>
      </c>
      <c r="L9249" t="str">
        <f t="shared" si="1152"/>
        <v>Objektorienteret programmering</v>
      </c>
      <c r="M9249">
        <f t="shared" si="1153"/>
        <v>12</v>
      </c>
      <c r="N9249" t="str">
        <f t="shared" si="1154"/>
        <v/>
      </c>
      <c r="O9249" t="e">
        <f>IF(AND(A9249&lt;&gt;A9248,#REF!&lt;&gt;""),#REF!,"")</f>
        <v>#REF!</v>
      </c>
      <c r="P9249" t="e">
        <f t="shared" si="1157"/>
        <v>#REF!</v>
      </c>
      <c r="Q9249" s="2" t="e">
        <f t="shared" ca="1" si="1158"/>
        <v>#REF!</v>
      </c>
      <c r="R9249" t="e">
        <f>IF(NOT(#REF!="Indskrevet"),"",IF(E9249="",FALSE,AND(NOT(#REF!),VALUE(RIGHT(CONCATENATE(YEAR(E9249)),2))=15)))</f>
        <v>#REF!</v>
      </c>
      <c r="S9249" t="e">
        <f t="shared" si="1155"/>
        <v>#REF!</v>
      </c>
      <c r="T9249" t="e">
        <f t="shared" si="1156"/>
        <v>#REF!</v>
      </c>
      <c r="U9249" s="2" t="e">
        <f t="shared" si="1159"/>
        <v>#REF!</v>
      </c>
      <c r="V9249" s="2"/>
    </row>
    <row r="9250" spans="1:22" x14ac:dyDescent="0.25">
      <c r="A9250" t="s">
        <v>5161</v>
      </c>
      <c r="B9250" t="s">
        <v>5162</v>
      </c>
      <c r="C9250">
        <v>119.999999999998</v>
      </c>
      <c r="D9250" t="s">
        <v>5290</v>
      </c>
      <c r="E9250" s="1">
        <v>42031</v>
      </c>
      <c r="F9250" t="s">
        <v>5339</v>
      </c>
      <c r="G9250">
        <v>1</v>
      </c>
      <c r="H9250" t="s">
        <v>5287</v>
      </c>
      <c r="I9250" t="s">
        <v>5340</v>
      </c>
      <c r="J9250" t="s">
        <v>5299</v>
      </c>
      <c r="K9250" t="b">
        <f>LOOKUP(A9250,'[1]UDDATA-1'!B:B,'[1]UDDATA-1'!A:A)&lt;&gt;LOOKUP(A9250,'[1]UDDATA-2'!B:B,'[1]UDDATA-2'!A:A)</f>
        <v>0</v>
      </c>
      <c r="L9250" t="str">
        <f t="shared" si="1152"/>
        <v>Algoritmik og datastrukturer</v>
      </c>
      <c r="M9250">
        <f t="shared" si="1153"/>
        <v>10</v>
      </c>
      <c r="N9250" t="str">
        <f t="shared" si="1154"/>
        <v/>
      </c>
      <c r="O9250" t="e">
        <f>IF(AND(A9250&lt;&gt;A9249,#REF!&lt;&gt;""),#REF!,"")</f>
        <v>#REF!</v>
      </c>
      <c r="P9250" t="e">
        <f t="shared" si="1157"/>
        <v>#REF!</v>
      </c>
      <c r="Q9250" s="2" t="e">
        <f t="shared" ca="1" si="1158"/>
        <v>#REF!</v>
      </c>
      <c r="R9250" t="e">
        <f>IF(NOT(#REF!="Indskrevet"),"",IF(E9250="",FALSE,AND(NOT(#REF!),VALUE(RIGHT(CONCATENATE(YEAR(E9250)),2))=15)))</f>
        <v>#REF!</v>
      </c>
      <c r="S9250" t="e">
        <f t="shared" si="1155"/>
        <v>#REF!</v>
      </c>
      <c r="T9250" t="e">
        <f t="shared" si="1156"/>
        <v>#REF!</v>
      </c>
      <c r="U9250" s="2" t="e">
        <f t="shared" si="1159"/>
        <v>#REF!</v>
      </c>
      <c r="V9250" s="2"/>
    </row>
    <row r="9251" spans="1:22" x14ac:dyDescent="0.25">
      <c r="A9251" t="s">
        <v>5161</v>
      </c>
      <c r="B9251" t="s">
        <v>5162</v>
      </c>
      <c r="C9251">
        <v>119.999999999998</v>
      </c>
      <c r="D9251" t="s">
        <v>5317</v>
      </c>
      <c r="E9251" s="1">
        <v>42172</v>
      </c>
      <c r="F9251" t="s">
        <v>5341</v>
      </c>
      <c r="G9251">
        <v>1</v>
      </c>
      <c r="H9251" t="s">
        <v>5287</v>
      </c>
      <c r="I9251" t="s">
        <v>5342</v>
      </c>
      <c r="J9251" t="s">
        <v>5303</v>
      </c>
      <c r="K9251" t="b">
        <f>LOOKUP(A9251,'[1]UDDATA-1'!B:B,'[1]UDDATA-1'!A:A)&lt;&gt;LOOKUP(A9251,'[1]UDDATA-2'!B:B,'[1]UDDATA-2'!A:A)</f>
        <v>0</v>
      </c>
      <c r="L9251" t="str">
        <f t="shared" si="1152"/>
        <v>Syntaks og semantik</v>
      </c>
      <c r="M9251">
        <f t="shared" si="1153"/>
        <v>4</v>
      </c>
      <c r="N9251" t="str">
        <f t="shared" si="1154"/>
        <v/>
      </c>
      <c r="O9251" t="e">
        <f>IF(AND(A9251&lt;&gt;A9250,#REF!&lt;&gt;""),#REF!,"")</f>
        <v>#REF!</v>
      </c>
      <c r="P9251" t="e">
        <f t="shared" si="1157"/>
        <v>#REF!</v>
      </c>
      <c r="Q9251" s="2" t="e">
        <f t="shared" ca="1" si="1158"/>
        <v>#REF!</v>
      </c>
      <c r="R9251" t="e">
        <f>IF(NOT(#REF!="Indskrevet"),"",IF(E9251="",FALSE,AND(NOT(#REF!),VALUE(RIGHT(CONCATENATE(YEAR(E9251)),2))=15)))</f>
        <v>#REF!</v>
      </c>
      <c r="S9251" t="e">
        <f t="shared" si="1155"/>
        <v>#REF!</v>
      </c>
      <c r="T9251" t="e">
        <f t="shared" si="1156"/>
        <v>#REF!</v>
      </c>
      <c r="U9251" s="2" t="e">
        <f t="shared" si="1159"/>
        <v>#REF!</v>
      </c>
      <c r="V9251" s="2"/>
    </row>
    <row r="9252" spans="1:22" x14ac:dyDescent="0.25">
      <c r="A9252" t="s">
        <v>5163</v>
      </c>
      <c r="B9252" t="s">
        <v>5164</v>
      </c>
      <c r="C9252">
        <v>9.9999999999996003</v>
      </c>
      <c r="D9252" t="s">
        <v>5318</v>
      </c>
      <c r="E9252" s="1">
        <v>42018</v>
      </c>
      <c r="F9252" t="s">
        <v>5349</v>
      </c>
      <c r="G9252">
        <v>1</v>
      </c>
      <c r="H9252" t="s">
        <v>5307</v>
      </c>
      <c r="I9252" t="s">
        <v>5350</v>
      </c>
      <c r="J9252" t="s">
        <v>5289</v>
      </c>
      <c r="K9252" t="b">
        <f>LOOKUP(A9252,'[1]UDDATA-1'!B:B,'[1]UDDATA-1'!A:A)&lt;&gt;LOOKUP(A9252,'[1]UDDATA-2'!B:B,'[1]UDDATA-2'!A:A)</f>
        <v>0</v>
      </c>
      <c r="L9252" t="str">
        <f t="shared" si="1152"/>
        <v>Objektorienteret programmering 1</v>
      </c>
      <c r="M9252" t="str">
        <f t="shared" si="1153"/>
        <v/>
      </c>
      <c r="N9252" t="str">
        <f t="shared" si="1154"/>
        <v>U</v>
      </c>
      <c r="O9252" t="e">
        <f>IF(AND(A9252&lt;&gt;A9251,#REF!&lt;&gt;""),#REF!,"")</f>
        <v>#REF!</v>
      </c>
      <c r="P9252" t="e">
        <f t="shared" si="1157"/>
        <v>#REF!</v>
      </c>
      <c r="Q9252" s="2" t="e">
        <f t="shared" ca="1" si="1158"/>
        <v>#REF!</v>
      </c>
      <c r="R9252" t="e">
        <f>IF(NOT(#REF!="Indskrevet"),"",IF(E9252="",FALSE,AND(NOT(#REF!),VALUE(RIGHT(CONCATENATE(YEAR(E9252)),2))=15)))</f>
        <v>#REF!</v>
      </c>
      <c r="S9252" t="e">
        <f t="shared" si="1155"/>
        <v>#REF!</v>
      </c>
      <c r="T9252" t="e">
        <f t="shared" si="1156"/>
        <v>#REF!</v>
      </c>
      <c r="U9252" s="2" t="e">
        <f t="shared" si="1159"/>
        <v>#REF!</v>
      </c>
      <c r="V9252" s="2"/>
    </row>
    <row r="9253" spans="1:22" x14ac:dyDescent="0.25">
      <c r="A9253" t="s">
        <v>5163</v>
      </c>
      <c r="B9253" t="s">
        <v>5164</v>
      </c>
      <c r="C9253">
        <v>9.9999999999996003</v>
      </c>
      <c r="D9253" t="s">
        <v>5318</v>
      </c>
      <c r="E9253" s="1">
        <v>42063</v>
      </c>
      <c r="F9253" t="s">
        <v>5349</v>
      </c>
      <c r="G9253">
        <v>2</v>
      </c>
      <c r="H9253" t="s">
        <v>5287</v>
      </c>
      <c r="I9253" t="s">
        <v>5350</v>
      </c>
      <c r="J9253" t="s">
        <v>5289</v>
      </c>
      <c r="K9253" t="b">
        <f>LOOKUP(A9253,'[1]UDDATA-1'!B:B,'[1]UDDATA-1'!A:A)&lt;&gt;LOOKUP(A9253,'[1]UDDATA-2'!B:B,'[1]UDDATA-2'!A:A)</f>
        <v>0</v>
      </c>
      <c r="L9253" t="str">
        <f t="shared" si="1152"/>
        <v/>
      </c>
      <c r="M9253" t="str">
        <f t="shared" si="1153"/>
        <v/>
      </c>
      <c r="N9253" t="str">
        <f t="shared" si="1154"/>
        <v/>
      </c>
      <c r="O9253" t="e">
        <f>IF(AND(A9253&lt;&gt;A9252,#REF!&lt;&gt;""),#REF!,"")</f>
        <v>#REF!</v>
      </c>
      <c r="P9253" t="e">
        <f t="shared" si="1157"/>
        <v>#REF!</v>
      </c>
      <c r="Q9253" s="2" t="e">
        <f t="shared" ca="1" si="1158"/>
        <v>#REF!</v>
      </c>
      <c r="R9253" t="e">
        <f>IF(NOT(#REF!="Indskrevet"),"",IF(E9253="",FALSE,AND(NOT(#REF!),VALUE(RIGHT(CONCATENATE(YEAR(E9253)),2))=15)))</f>
        <v>#REF!</v>
      </c>
      <c r="S9253" t="e">
        <f t="shared" si="1155"/>
        <v>#REF!</v>
      </c>
      <c r="T9253" t="e">
        <f t="shared" si="1156"/>
        <v>#REF!</v>
      </c>
      <c r="U9253" s="2" t="e">
        <f t="shared" si="1159"/>
        <v>#REF!</v>
      </c>
      <c r="V9253" s="2"/>
    </row>
    <row r="9254" spans="1:22" x14ac:dyDescent="0.25">
      <c r="A9254" t="s">
        <v>5163</v>
      </c>
      <c r="B9254" t="s">
        <v>5164</v>
      </c>
      <c r="C9254">
        <v>9.9999999999996003</v>
      </c>
      <c r="D9254" t="s">
        <v>5327</v>
      </c>
      <c r="E9254" s="1">
        <v>42030</v>
      </c>
      <c r="F9254" t="s">
        <v>5351</v>
      </c>
      <c r="G9254">
        <v>1</v>
      </c>
      <c r="H9254" t="s">
        <v>5307</v>
      </c>
      <c r="I9254" t="s">
        <v>5324</v>
      </c>
      <c r="J9254" t="s">
        <v>5289</v>
      </c>
      <c r="K9254" t="b">
        <f>LOOKUP(A9254,'[1]UDDATA-1'!B:B,'[1]UDDATA-1'!A:A)&lt;&gt;LOOKUP(A9254,'[1]UDDATA-2'!B:B,'[1]UDDATA-2'!A:A)</f>
        <v>0</v>
      </c>
      <c r="L9254" t="str">
        <f t="shared" si="1152"/>
        <v>Lineær algebra</v>
      </c>
      <c r="M9254">
        <f t="shared" si="1153"/>
        <v>-3</v>
      </c>
      <c r="N9254" t="str">
        <f t="shared" si="1154"/>
        <v/>
      </c>
      <c r="O9254" t="e">
        <f>IF(AND(A9254&lt;&gt;A9253,#REF!&lt;&gt;""),#REF!,"")</f>
        <v>#REF!</v>
      </c>
      <c r="P9254" t="e">
        <f t="shared" si="1157"/>
        <v>#REF!</v>
      </c>
      <c r="Q9254" s="2" t="e">
        <f t="shared" ca="1" si="1158"/>
        <v>#REF!</v>
      </c>
      <c r="R9254" t="e">
        <f>IF(NOT(#REF!="Indskrevet"),"",IF(E9254="",FALSE,AND(NOT(#REF!),VALUE(RIGHT(CONCATENATE(YEAR(E9254)),2))=15)))</f>
        <v>#REF!</v>
      </c>
      <c r="S9254" t="e">
        <f t="shared" si="1155"/>
        <v>#REF!</v>
      </c>
      <c r="T9254" t="e">
        <f t="shared" si="1156"/>
        <v>#REF!</v>
      </c>
      <c r="U9254" s="2" t="e">
        <f t="shared" si="1159"/>
        <v>#REF!</v>
      </c>
      <c r="V9254" s="2"/>
    </row>
    <row r="9255" spans="1:22" x14ac:dyDescent="0.25">
      <c r="A9255" t="s">
        <v>5163</v>
      </c>
      <c r="B9255" t="s">
        <v>5164</v>
      </c>
      <c r="C9255">
        <v>9.9999999999996003</v>
      </c>
      <c r="D9255" t="s">
        <v>5318</v>
      </c>
      <c r="E9255" s="1">
        <v>42059</v>
      </c>
      <c r="F9255" t="s">
        <v>5351</v>
      </c>
      <c r="G9255">
        <v>2</v>
      </c>
      <c r="H9255" t="s">
        <v>5287</v>
      </c>
      <c r="I9255" t="s">
        <v>5324</v>
      </c>
      <c r="J9255" t="s">
        <v>5289</v>
      </c>
      <c r="K9255" t="b">
        <f>LOOKUP(A9255,'[1]UDDATA-1'!B:B,'[1]UDDATA-1'!A:A)&lt;&gt;LOOKUP(A9255,'[1]UDDATA-2'!B:B,'[1]UDDATA-2'!A:A)</f>
        <v>0</v>
      </c>
      <c r="L9255" t="str">
        <f t="shared" si="1152"/>
        <v/>
      </c>
      <c r="M9255" t="str">
        <f t="shared" si="1153"/>
        <v/>
      </c>
      <c r="N9255" t="str">
        <f t="shared" si="1154"/>
        <v/>
      </c>
      <c r="O9255" t="e">
        <f>IF(AND(A9255&lt;&gt;A9254,#REF!&lt;&gt;""),#REF!,"")</f>
        <v>#REF!</v>
      </c>
      <c r="P9255" t="e">
        <f t="shared" si="1157"/>
        <v>#REF!</v>
      </c>
      <c r="Q9255" s="2" t="e">
        <f t="shared" ca="1" si="1158"/>
        <v>#REF!</v>
      </c>
      <c r="R9255" t="e">
        <f>IF(NOT(#REF!="Indskrevet"),"",IF(E9255="",FALSE,AND(NOT(#REF!),VALUE(RIGHT(CONCATENATE(YEAR(E9255)),2))=15)))</f>
        <v>#REF!</v>
      </c>
      <c r="S9255" t="e">
        <f t="shared" si="1155"/>
        <v>#REF!</v>
      </c>
      <c r="T9255" t="e">
        <f t="shared" si="1156"/>
        <v>#REF!</v>
      </c>
      <c r="U9255" s="2" t="e">
        <f t="shared" si="1159"/>
        <v>#REF!</v>
      </c>
      <c r="V9255" s="2"/>
    </row>
    <row r="9256" spans="1:22" x14ac:dyDescent="0.25">
      <c r="A9256" t="s">
        <v>5163</v>
      </c>
      <c r="B9256" t="s">
        <v>5164</v>
      </c>
      <c r="C9256">
        <v>9.9999999999996003</v>
      </c>
      <c r="D9256" t="s">
        <v>5318</v>
      </c>
      <c r="E9256" s="1">
        <v>42242</v>
      </c>
      <c r="F9256" t="s">
        <v>5352</v>
      </c>
      <c r="G9256">
        <v>1</v>
      </c>
      <c r="H9256" t="s">
        <v>5287</v>
      </c>
      <c r="I9256" t="s">
        <v>5353</v>
      </c>
      <c r="J9256" t="s">
        <v>5293</v>
      </c>
      <c r="K9256" t="b">
        <f>LOOKUP(A9256,'[1]UDDATA-1'!B:B,'[1]UDDATA-1'!A:A)&lt;&gt;LOOKUP(A9256,'[1]UDDATA-2'!B:B,'[1]UDDATA-2'!A:A)</f>
        <v>0</v>
      </c>
      <c r="L9256" t="str">
        <f t="shared" si="1152"/>
        <v>Objektorienteret programmering 2</v>
      </c>
      <c r="M9256" t="str">
        <f t="shared" si="1153"/>
        <v/>
      </c>
      <c r="N9256" t="str">
        <f t="shared" si="1154"/>
        <v>U</v>
      </c>
      <c r="O9256" t="e">
        <f>IF(AND(A9256&lt;&gt;A9255,#REF!&lt;&gt;""),#REF!,"")</f>
        <v>#REF!</v>
      </c>
      <c r="P9256" t="e">
        <f t="shared" si="1157"/>
        <v>#REF!</v>
      </c>
      <c r="Q9256" s="2" t="e">
        <f t="shared" ca="1" si="1158"/>
        <v>#REF!</v>
      </c>
      <c r="R9256" t="e">
        <f>IF(NOT(#REF!="Indskrevet"),"",IF(E9256="",FALSE,AND(NOT(#REF!),VALUE(RIGHT(CONCATENATE(YEAR(E9256)),2))=15)))</f>
        <v>#REF!</v>
      </c>
      <c r="S9256" t="e">
        <f t="shared" si="1155"/>
        <v>#REF!</v>
      </c>
      <c r="T9256" t="e">
        <f t="shared" si="1156"/>
        <v>#REF!</v>
      </c>
      <c r="U9256" s="2" t="e">
        <f t="shared" si="1159"/>
        <v>#REF!</v>
      </c>
      <c r="V9256" s="2"/>
    </row>
    <row r="9257" spans="1:22" x14ac:dyDescent="0.25">
      <c r="A9257" t="s">
        <v>5163</v>
      </c>
      <c r="B9257" t="s">
        <v>5164</v>
      </c>
      <c r="C9257">
        <v>9.9999999999996003</v>
      </c>
      <c r="D9257" t="s">
        <v>5318</v>
      </c>
      <c r="E9257" s="1">
        <v>42256</v>
      </c>
      <c r="F9257" t="s">
        <v>5354</v>
      </c>
      <c r="G9257">
        <v>1</v>
      </c>
      <c r="H9257" t="s">
        <v>5287</v>
      </c>
      <c r="I9257" t="s">
        <v>5330</v>
      </c>
      <c r="J9257" t="s">
        <v>5299</v>
      </c>
      <c r="K9257" t="b">
        <f>LOOKUP(A9257,'[1]UDDATA-1'!B:B,'[1]UDDATA-1'!A:A)&lt;&gt;LOOKUP(A9257,'[1]UDDATA-2'!B:B,'[1]UDDATA-2'!A:A)</f>
        <v>0</v>
      </c>
      <c r="L9257" t="str">
        <f t="shared" si="1152"/>
        <v>Diskret matematik</v>
      </c>
      <c r="M9257" t="str">
        <f t="shared" si="1153"/>
        <v/>
      </c>
      <c r="N9257" t="str">
        <f t="shared" si="1154"/>
        <v>U</v>
      </c>
      <c r="O9257" t="e">
        <f>IF(AND(A9257&lt;&gt;A9256,#REF!&lt;&gt;""),#REF!,"")</f>
        <v>#REF!</v>
      </c>
      <c r="P9257" t="e">
        <f t="shared" si="1157"/>
        <v>#REF!</v>
      </c>
      <c r="Q9257" s="2" t="e">
        <f t="shared" ca="1" si="1158"/>
        <v>#REF!</v>
      </c>
      <c r="R9257" t="e">
        <f>IF(NOT(#REF!="Indskrevet"),"",IF(E9257="",FALSE,AND(NOT(#REF!),VALUE(RIGHT(CONCATENATE(YEAR(E9257)),2))=15)))</f>
        <v>#REF!</v>
      </c>
      <c r="S9257" t="e">
        <f t="shared" si="1155"/>
        <v>#REF!</v>
      </c>
      <c r="T9257" t="e">
        <f t="shared" si="1156"/>
        <v>#REF!</v>
      </c>
      <c r="U9257" s="2" t="e">
        <f t="shared" si="1159"/>
        <v>#REF!</v>
      </c>
      <c r="V9257" s="2"/>
    </row>
    <row r="9258" spans="1:22" x14ac:dyDescent="0.25">
      <c r="A9258" t="s">
        <v>5166</v>
      </c>
      <c r="B9258" t="s">
        <v>5167</v>
      </c>
      <c r="C9258">
        <v>89.999999999998806</v>
      </c>
      <c r="D9258" t="s">
        <v>5306</v>
      </c>
      <c r="E9258" s="1">
        <v>41676</v>
      </c>
      <c r="F9258" t="s">
        <v>5308</v>
      </c>
      <c r="G9258">
        <v>1</v>
      </c>
      <c r="H9258" t="s">
        <v>5307</v>
      </c>
      <c r="I9258" t="s">
        <v>5288</v>
      </c>
      <c r="J9258" t="s">
        <v>5289</v>
      </c>
      <c r="K9258" t="b">
        <f>LOOKUP(A9258,'[1]UDDATA-1'!B:B,'[1]UDDATA-1'!A:A)&lt;&gt;LOOKUP(A9258,'[1]UDDATA-2'!B:B,'[1]UDDATA-2'!A:A)</f>
        <v>0</v>
      </c>
      <c r="L9258" t="str">
        <f t="shared" si="1152"/>
        <v>Grundlæggende programmering</v>
      </c>
      <c r="M9258">
        <f t="shared" si="1153"/>
        <v>0</v>
      </c>
      <c r="N9258" t="str">
        <f t="shared" si="1154"/>
        <v/>
      </c>
      <c r="O9258" t="e">
        <f>IF(AND(A9258&lt;&gt;A9257,#REF!&lt;&gt;""),#REF!,"")</f>
        <v>#REF!</v>
      </c>
      <c r="P9258" t="e">
        <f t="shared" si="1157"/>
        <v>#REF!</v>
      </c>
      <c r="Q9258" s="2" t="e">
        <f t="shared" ca="1" si="1158"/>
        <v>#REF!</v>
      </c>
      <c r="R9258" t="e">
        <f>IF(NOT(#REF!="Indskrevet"),"",IF(E9258="",FALSE,AND(NOT(#REF!),VALUE(RIGHT(CONCATENATE(YEAR(E9258)),2))=15)))</f>
        <v>#REF!</v>
      </c>
      <c r="S9258" t="e">
        <f t="shared" si="1155"/>
        <v>#REF!</v>
      </c>
      <c r="T9258" t="e">
        <f t="shared" si="1156"/>
        <v>#REF!</v>
      </c>
      <c r="U9258" s="2" t="e">
        <f t="shared" si="1159"/>
        <v>#REF!</v>
      </c>
      <c r="V9258" s="2"/>
    </row>
    <row r="9259" spans="1:22" x14ac:dyDescent="0.25">
      <c r="A9259" t="s">
        <v>5166</v>
      </c>
      <c r="B9259" t="s">
        <v>5167</v>
      </c>
      <c r="C9259">
        <v>89.999999999998806</v>
      </c>
      <c r="D9259" t="s">
        <v>5285</v>
      </c>
      <c r="E9259" s="1">
        <v>41723</v>
      </c>
      <c r="F9259" t="s">
        <v>5308</v>
      </c>
      <c r="G9259">
        <v>2</v>
      </c>
      <c r="H9259" t="s">
        <v>5287</v>
      </c>
      <c r="I9259" t="s">
        <v>5288</v>
      </c>
      <c r="J9259" t="s">
        <v>5293</v>
      </c>
      <c r="K9259" t="b">
        <f>LOOKUP(A9259,'[1]UDDATA-1'!B:B,'[1]UDDATA-1'!A:A)&lt;&gt;LOOKUP(A9259,'[1]UDDATA-2'!B:B,'[1]UDDATA-2'!A:A)</f>
        <v>0</v>
      </c>
      <c r="L9259" t="str">
        <f t="shared" si="1152"/>
        <v/>
      </c>
      <c r="M9259" t="str">
        <f t="shared" si="1153"/>
        <v/>
      </c>
      <c r="N9259" t="str">
        <f t="shared" si="1154"/>
        <v/>
      </c>
      <c r="O9259" t="e">
        <f>IF(AND(A9259&lt;&gt;A9258,#REF!&lt;&gt;""),#REF!,"")</f>
        <v>#REF!</v>
      </c>
      <c r="P9259" t="e">
        <f t="shared" si="1157"/>
        <v>#REF!</v>
      </c>
      <c r="Q9259" s="2" t="e">
        <f t="shared" ca="1" si="1158"/>
        <v>#REF!</v>
      </c>
      <c r="R9259" t="e">
        <f>IF(NOT(#REF!="Indskrevet"),"",IF(E9259="",FALSE,AND(NOT(#REF!),VALUE(RIGHT(CONCATENATE(YEAR(E9259)),2))=15)))</f>
        <v>#REF!</v>
      </c>
      <c r="S9259" t="e">
        <f t="shared" si="1155"/>
        <v>#REF!</v>
      </c>
      <c r="T9259" t="e">
        <f t="shared" si="1156"/>
        <v>#REF!</v>
      </c>
      <c r="U9259" s="2" t="e">
        <f t="shared" si="1159"/>
        <v>#REF!</v>
      </c>
      <c r="V9259" s="2"/>
    </row>
    <row r="9260" spans="1:22" x14ac:dyDescent="0.25">
      <c r="A9260" t="s">
        <v>5166</v>
      </c>
      <c r="B9260" t="s">
        <v>5167</v>
      </c>
      <c r="C9260">
        <v>89.999999999998806</v>
      </c>
      <c r="D9260" t="s">
        <v>5285</v>
      </c>
      <c r="E9260" s="1">
        <v>41815</v>
      </c>
      <c r="F9260" t="s">
        <v>5309</v>
      </c>
      <c r="G9260">
        <v>1</v>
      </c>
      <c r="H9260" t="s">
        <v>5287</v>
      </c>
      <c r="I9260" t="s">
        <v>5292</v>
      </c>
      <c r="J9260" t="s">
        <v>5293</v>
      </c>
      <c r="K9260" t="b">
        <f>LOOKUP(A9260,'[1]UDDATA-1'!B:B,'[1]UDDATA-1'!A:A)&lt;&gt;LOOKUP(A9260,'[1]UDDATA-2'!B:B,'[1]UDDATA-2'!A:A)</f>
        <v>0</v>
      </c>
      <c r="L9260" t="str">
        <f t="shared" si="1152"/>
        <v>Matematik til multimedie-applikationer</v>
      </c>
      <c r="M9260">
        <f t="shared" si="1153"/>
        <v>2</v>
      </c>
      <c r="N9260" t="str">
        <f t="shared" si="1154"/>
        <v/>
      </c>
      <c r="O9260" t="e">
        <f>IF(AND(A9260&lt;&gt;A9259,#REF!&lt;&gt;""),#REF!,"")</f>
        <v>#REF!</v>
      </c>
      <c r="P9260" t="e">
        <f t="shared" si="1157"/>
        <v>#REF!</v>
      </c>
      <c r="Q9260" s="2" t="e">
        <f t="shared" ca="1" si="1158"/>
        <v>#REF!</v>
      </c>
      <c r="R9260" t="e">
        <f>IF(NOT(#REF!="Indskrevet"),"",IF(E9260="",FALSE,AND(NOT(#REF!),VALUE(RIGHT(CONCATENATE(YEAR(E9260)),2))=15)))</f>
        <v>#REF!</v>
      </c>
      <c r="S9260" t="e">
        <f t="shared" si="1155"/>
        <v>#REF!</v>
      </c>
      <c r="T9260" t="e">
        <f t="shared" si="1156"/>
        <v>#REF!</v>
      </c>
      <c r="U9260" s="2" t="e">
        <f t="shared" si="1159"/>
        <v>#REF!</v>
      </c>
      <c r="V9260" s="2"/>
    </row>
    <row r="9261" spans="1:22" x14ac:dyDescent="0.25">
      <c r="A9261" t="s">
        <v>5166</v>
      </c>
      <c r="B9261" t="s">
        <v>5167</v>
      </c>
      <c r="C9261">
        <v>89.999999999998806</v>
      </c>
      <c r="D9261" t="s">
        <v>5306</v>
      </c>
      <c r="E9261" s="1">
        <v>41824</v>
      </c>
      <c r="F9261" t="s">
        <v>5310</v>
      </c>
      <c r="G9261">
        <v>1</v>
      </c>
      <c r="H9261" t="s">
        <v>5307</v>
      </c>
      <c r="I9261" t="s">
        <v>5295</v>
      </c>
      <c r="J9261" t="s">
        <v>5293</v>
      </c>
      <c r="K9261" t="b">
        <f>LOOKUP(A9261,'[1]UDDATA-1'!B:B,'[1]UDDATA-1'!A:A)&lt;&gt;LOOKUP(A9261,'[1]UDDATA-2'!B:B,'[1]UDDATA-2'!A:A)</f>
        <v>0</v>
      </c>
      <c r="L9261" t="str">
        <f t="shared" si="1152"/>
        <v>Fysisk interface design</v>
      </c>
      <c r="M9261">
        <f t="shared" si="1153"/>
        <v>0</v>
      </c>
      <c r="N9261" t="str">
        <f t="shared" si="1154"/>
        <v/>
      </c>
      <c r="O9261" t="e">
        <f>IF(AND(A9261&lt;&gt;A9260,#REF!&lt;&gt;""),#REF!,"")</f>
        <v>#REF!</v>
      </c>
      <c r="P9261" t="e">
        <f t="shared" si="1157"/>
        <v>#REF!</v>
      </c>
      <c r="Q9261" s="2" t="e">
        <f t="shared" ca="1" si="1158"/>
        <v>#REF!</v>
      </c>
      <c r="R9261" t="e">
        <f>IF(NOT(#REF!="Indskrevet"),"",IF(E9261="",FALSE,AND(NOT(#REF!),VALUE(RIGHT(CONCATENATE(YEAR(E9261)),2))=15)))</f>
        <v>#REF!</v>
      </c>
      <c r="S9261" t="e">
        <f t="shared" si="1155"/>
        <v>#REF!</v>
      </c>
      <c r="T9261" t="e">
        <f t="shared" si="1156"/>
        <v>#REF!</v>
      </c>
      <c r="U9261" s="2" t="e">
        <f t="shared" si="1159"/>
        <v>#REF!</v>
      </c>
      <c r="V9261" s="2"/>
    </row>
    <row r="9262" spans="1:22" x14ac:dyDescent="0.25">
      <c r="A9262" t="s">
        <v>5166</v>
      </c>
      <c r="B9262" t="s">
        <v>5167</v>
      </c>
      <c r="C9262">
        <v>89.999999999998806</v>
      </c>
      <c r="D9262" t="s">
        <v>5306</v>
      </c>
      <c r="E9262" s="1">
        <v>41884</v>
      </c>
      <c r="F9262" t="s">
        <v>5310</v>
      </c>
      <c r="G9262">
        <v>2</v>
      </c>
      <c r="H9262" t="s">
        <v>5307</v>
      </c>
      <c r="I9262" t="s">
        <v>5295</v>
      </c>
      <c r="J9262" t="s">
        <v>5299</v>
      </c>
      <c r="K9262" t="b">
        <f>LOOKUP(A9262,'[1]UDDATA-1'!B:B,'[1]UDDATA-1'!A:A)&lt;&gt;LOOKUP(A9262,'[1]UDDATA-2'!B:B,'[1]UDDATA-2'!A:A)</f>
        <v>0</v>
      </c>
      <c r="L9262" t="str">
        <f t="shared" si="1152"/>
        <v/>
      </c>
      <c r="M9262" t="str">
        <f t="shared" si="1153"/>
        <v/>
      </c>
      <c r="N9262" t="str">
        <f t="shared" si="1154"/>
        <v/>
      </c>
      <c r="O9262" t="e">
        <f>IF(AND(A9262&lt;&gt;A9261,#REF!&lt;&gt;""),#REF!,"")</f>
        <v>#REF!</v>
      </c>
      <c r="P9262" t="e">
        <f t="shared" si="1157"/>
        <v>#REF!</v>
      </c>
      <c r="Q9262" s="2" t="e">
        <f t="shared" ca="1" si="1158"/>
        <v>#REF!</v>
      </c>
      <c r="R9262" t="e">
        <f>IF(NOT(#REF!="Indskrevet"),"",IF(E9262="",FALSE,AND(NOT(#REF!),VALUE(RIGHT(CONCATENATE(YEAR(E9262)),2))=15)))</f>
        <v>#REF!</v>
      </c>
      <c r="S9262" t="e">
        <f t="shared" si="1155"/>
        <v>#REF!</v>
      </c>
      <c r="T9262" t="e">
        <f t="shared" si="1156"/>
        <v>#REF!</v>
      </c>
      <c r="U9262" s="2" t="e">
        <f t="shared" si="1159"/>
        <v>#REF!</v>
      </c>
      <c r="V9262" s="2"/>
    </row>
    <row r="9263" spans="1:22" x14ac:dyDescent="0.25">
      <c r="A9263" t="s">
        <v>5166</v>
      </c>
      <c r="B9263" t="s">
        <v>5167</v>
      </c>
      <c r="C9263">
        <v>89.999999999998806</v>
      </c>
      <c r="D9263" t="s">
        <v>5306</v>
      </c>
      <c r="E9263" s="1">
        <v>42247</v>
      </c>
      <c r="F9263" t="s">
        <v>5310</v>
      </c>
      <c r="G9263">
        <v>3</v>
      </c>
      <c r="H9263" t="s">
        <v>5287</v>
      </c>
      <c r="I9263" t="s">
        <v>5295</v>
      </c>
      <c r="J9263" t="s">
        <v>5303</v>
      </c>
      <c r="K9263" t="b">
        <f>LOOKUP(A9263,'[1]UDDATA-1'!B:B,'[1]UDDATA-1'!A:A)&lt;&gt;LOOKUP(A9263,'[1]UDDATA-2'!B:B,'[1]UDDATA-2'!A:A)</f>
        <v>0</v>
      </c>
      <c r="L9263" t="str">
        <f t="shared" si="1152"/>
        <v/>
      </c>
      <c r="M9263" t="str">
        <f t="shared" si="1153"/>
        <v/>
      </c>
      <c r="N9263" t="str">
        <f t="shared" si="1154"/>
        <v/>
      </c>
      <c r="O9263" t="e">
        <f>IF(AND(A9263&lt;&gt;A9262,#REF!&lt;&gt;""),#REF!,"")</f>
        <v>#REF!</v>
      </c>
      <c r="P9263" t="e">
        <f t="shared" si="1157"/>
        <v>#REF!</v>
      </c>
      <c r="Q9263" s="2" t="e">
        <f t="shared" ca="1" si="1158"/>
        <v>#REF!</v>
      </c>
      <c r="R9263" t="e">
        <f>IF(NOT(#REF!="Indskrevet"),"",IF(E9263="",FALSE,AND(NOT(#REF!),VALUE(RIGHT(CONCATENATE(YEAR(E9263)),2))=15)))</f>
        <v>#REF!</v>
      </c>
      <c r="S9263" t="e">
        <f t="shared" si="1155"/>
        <v>#REF!</v>
      </c>
      <c r="T9263" t="e">
        <f t="shared" si="1156"/>
        <v>#REF!</v>
      </c>
      <c r="U9263" s="2" t="e">
        <f t="shared" si="1159"/>
        <v>#REF!</v>
      </c>
      <c r="V9263" s="2"/>
    </row>
    <row r="9264" spans="1:22" x14ac:dyDescent="0.25">
      <c r="A9264" t="s">
        <v>5166</v>
      </c>
      <c r="B9264" t="s">
        <v>5167</v>
      </c>
      <c r="C9264">
        <v>89.999999999998806</v>
      </c>
      <c r="D9264" t="s">
        <v>5306</v>
      </c>
      <c r="E9264" s="1">
        <v>42114</v>
      </c>
      <c r="F9264" t="s">
        <v>5311</v>
      </c>
      <c r="G9264">
        <v>1</v>
      </c>
      <c r="H9264" t="s">
        <v>5287</v>
      </c>
      <c r="I9264" t="s">
        <v>5298</v>
      </c>
      <c r="J9264" t="s">
        <v>5303</v>
      </c>
      <c r="K9264" t="b">
        <f>LOOKUP(A9264,'[1]UDDATA-1'!B:B,'[1]UDDATA-1'!A:A)&lt;&gt;LOOKUP(A9264,'[1]UDDATA-2'!B:B,'[1]UDDATA-2'!A:A)</f>
        <v>0</v>
      </c>
      <c r="L9264" t="str">
        <f t="shared" si="1152"/>
        <v>Proceduremæssig programmering</v>
      </c>
      <c r="M9264">
        <f t="shared" si="1153"/>
        <v>0</v>
      </c>
      <c r="N9264" t="str">
        <f t="shared" si="1154"/>
        <v/>
      </c>
      <c r="O9264" t="e">
        <f>IF(AND(A9264&lt;&gt;A9263,#REF!&lt;&gt;""),#REF!,"")</f>
        <v>#REF!</v>
      </c>
      <c r="P9264" t="e">
        <f t="shared" si="1157"/>
        <v>#REF!</v>
      </c>
      <c r="Q9264" s="2" t="e">
        <f t="shared" ca="1" si="1158"/>
        <v>#REF!</v>
      </c>
      <c r="R9264" t="e">
        <f>IF(NOT(#REF!="Indskrevet"),"",IF(E9264="",FALSE,AND(NOT(#REF!),VALUE(RIGHT(CONCATENATE(YEAR(E9264)),2))=15)))</f>
        <v>#REF!</v>
      </c>
      <c r="S9264" t="e">
        <f t="shared" si="1155"/>
        <v>#REF!</v>
      </c>
      <c r="T9264" t="e">
        <f t="shared" si="1156"/>
        <v>#REF!</v>
      </c>
      <c r="U9264" s="2" t="e">
        <f t="shared" si="1159"/>
        <v>#REF!</v>
      </c>
      <c r="V9264" s="2"/>
    </row>
    <row r="9265" spans="1:22" x14ac:dyDescent="0.25">
      <c r="A9265" t="s">
        <v>5166</v>
      </c>
      <c r="B9265" t="s">
        <v>5167</v>
      </c>
      <c r="C9265">
        <v>89.999999999998806</v>
      </c>
      <c r="D9265" t="s">
        <v>5318</v>
      </c>
      <c r="E9265" s="1">
        <v>42170</v>
      </c>
      <c r="F9265" t="s">
        <v>5312</v>
      </c>
      <c r="G9265">
        <v>1</v>
      </c>
      <c r="H9265" t="s">
        <v>5287</v>
      </c>
      <c r="I9265" t="s">
        <v>5302</v>
      </c>
      <c r="J9265" t="s">
        <v>5303</v>
      </c>
      <c r="K9265" t="b">
        <f>LOOKUP(A9265,'[1]UDDATA-1'!B:B,'[1]UDDATA-1'!A:A)&lt;&gt;LOOKUP(A9265,'[1]UDDATA-2'!B:B,'[1]UDDATA-2'!A:A)</f>
        <v>0</v>
      </c>
      <c r="L9265" t="str">
        <f t="shared" si="1152"/>
        <v>Lyd- og musikbehandling</v>
      </c>
      <c r="M9265" t="str">
        <f t="shared" si="1153"/>
        <v/>
      </c>
      <c r="N9265" t="str">
        <f t="shared" si="1154"/>
        <v>U</v>
      </c>
      <c r="O9265" t="e">
        <f>IF(AND(A9265&lt;&gt;A9264,#REF!&lt;&gt;""),#REF!,"")</f>
        <v>#REF!</v>
      </c>
      <c r="P9265" t="e">
        <f t="shared" si="1157"/>
        <v>#REF!</v>
      </c>
      <c r="Q9265" s="2" t="e">
        <f t="shared" ca="1" si="1158"/>
        <v>#REF!</v>
      </c>
      <c r="R9265" t="e">
        <f>IF(NOT(#REF!="Indskrevet"),"",IF(E9265="",FALSE,AND(NOT(#REF!),VALUE(RIGHT(CONCATENATE(YEAR(E9265)),2))=15)))</f>
        <v>#REF!</v>
      </c>
      <c r="S9265" t="e">
        <f t="shared" si="1155"/>
        <v>#REF!</v>
      </c>
      <c r="T9265" t="e">
        <f t="shared" si="1156"/>
        <v>#REF!</v>
      </c>
      <c r="U9265" s="2" t="e">
        <f t="shared" si="1159"/>
        <v>#REF!</v>
      </c>
      <c r="V9265" s="2"/>
    </row>
    <row r="9266" spans="1:22" x14ac:dyDescent="0.25">
      <c r="A9266" t="s">
        <v>5168</v>
      </c>
      <c r="B9266" t="s">
        <v>5169</v>
      </c>
      <c r="C9266">
        <v>19.999999999999801</v>
      </c>
      <c r="D9266" t="s">
        <v>5318</v>
      </c>
      <c r="E9266" s="1">
        <v>41646</v>
      </c>
      <c r="F9266" t="s">
        <v>5335</v>
      </c>
      <c r="G9266">
        <v>1</v>
      </c>
      <c r="H9266" t="s">
        <v>5287</v>
      </c>
      <c r="I9266" t="s">
        <v>5324</v>
      </c>
      <c r="J9266" t="s">
        <v>5289</v>
      </c>
      <c r="K9266" t="b">
        <f>LOOKUP(A9266,'[1]UDDATA-1'!B:B,'[1]UDDATA-1'!A:A)&lt;&gt;LOOKUP(A9266,'[1]UDDATA-2'!B:B,'[1]UDDATA-2'!A:A)</f>
        <v>0</v>
      </c>
      <c r="L9266" t="str">
        <f t="shared" si="1152"/>
        <v>Lineær algebra</v>
      </c>
      <c r="M9266" t="str">
        <f t="shared" si="1153"/>
        <v/>
      </c>
      <c r="N9266" t="str">
        <f t="shared" si="1154"/>
        <v>U</v>
      </c>
      <c r="O9266" t="e">
        <f>IF(AND(A9266&lt;&gt;A9265,#REF!&lt;&gt;""),#REF!,"")</f>
        <v>#REF!</v>
      </c>
      <c r="P9266" t="e">
        <f t="shared" si="1157"/>
        <v>#REF!</v>
      </c>
      <c r="Q9266" s="2" t="e">
        <f t="shared" ca="1" si="1158"/>
        <v>#REF!</v>
      </c>
      <c r="R9266" t="e">
        <f>IF(NOT(#REF!="Indskrevet"),"",IF(E9266="",FALSE,AND(NOT(#REF!),VALUE(RIGHT(CONCATENATE(YEAR(E9266)),2))=15)))</f>
        <v>#REF!</v>
      </c>
      <c r="S9266" t="e">
        <f t="shared" si="1155"/>
        <v>#REF!</v>
      </c>
      <c r="T9266" t="e">
        <f t="shared" si="1156"/>
        <v>#REF!</v>
      </c>
      <c r="U9266" s="2" t="e">
        <f t="shared" si="1159"/>
        <v>#REF!</v>
      </c>
      <c r="V9266" s="2"/>
    </row>
    <row r="9267" spans="1:22" x14ac:dyDescent="0.25">
      <c r="A9267" t="s">
        <v>5168</v>
      </c>
      <c r="B9267" t="s">
        <v>5169</v>
      </c>
      <c r="C9267">
        <v>19.999999999999801</v>
      </c>
      <c r="D9267" t="s">
        <v>5318</v>
      </c>
      <c r="E9267" s="1">
        <v>41817</v>
      </c>
      <c r="F9267" t="s">
        <v>5336</v>
      </c>
      <c r="G9267">
        <v>1</v>
      </c>
      <c r="H9267" t="s">
        <v>5287</v>
      </c>
      <c r="I9267" t="s">
        <v>5326</v>
      </c>
      <c r="J9267" t="s">
        <v>5293</v>
      </c>
      <c r="K9267" t="b">
        <f>LOOKUP(A9267,'[1]UDDATA-1'!B:B,'[1]UDDATA-1'!A:A)&lt;&gt;LOOKUP(A9267,'[1]UDDATA-2'!B:B,'[1]UDDATA-2'!A:A)</f>
        <v>0</v>
      </c>
      <c r="L9267" t="str">
        <f t="shared" si="1152"/>
        <v>Calculus</v>
      </c>
      <c r="M9267" t="str">
        <f t="shared" si="1153"/>
        <v/>
      </c>
      <c r="N9267" t="str">
        <f t="shared" si="1154"/>
        <v>U</v>
      </c>
      <c r="O9267" t="e">
        <f>IF(AND(A9267&lt;&gt;A9266,#REF!&lt;&gt;""),#REF!,"")</f>
        <v>#REF!</v>
      </c>
      <c r="P9267" t="e">
        <f t="shared" si="1157"/>
        <v>#REF!</v>
      </c>
      <c r="Q9267" s="2" t="e">
        <f t="shared" ca="1" si="1158"/>
        <v>#REF!</v>
      </c>
      <c r="R9267" t="e">
        <f>IF(NOT(#REF!="Indskrevet"),"",IF(E9267="",FALSE,AND(NOT(#REF!),VALUE(RIGHT(CONCATENATE(YEAR(E9267)),2))=15)))</f>
        <v>#REF!</v>
      </c>
      <c r="S9267" t="e">
        <f t="shared" si="1155"/>
        <v>#REF!</v>
      </c>
      <c r="T9267" t="e">
        <f t="shared" si="1156"/>
        <v>#REF!</v>
      </c>
      <c r="U9267" s="2" t="e">
        <f t="shared" si="1159"/>
        <v>#REF!</v>
      </c>
      <c r="V9267" s="2"/>
    </row>
    <row r="9268" spans="1:22" x14ac:dyDescent="0.25">
      <c r="A9268" t="s">
        <v>5168</v>
      </c>
      <c r="B9268" t="s">
        <v>5169</v>
      </c>
      <c r="C9268">
        <v>19.999999999999801</v>
      </c>
      <c r="D9268" t="s">
        <v>5318</v>
      </c>
      <c r="E9268" s="1">
        <v>41816</v>
      </c>
      <c r="F9268" t="s">
        <v>5337</v>
      </c>
      <c r="G9268">
        <v>1</v>
      </c>
      <c r="H9268" t="s">
        <v>5287</v>
      </c>
      <c r="I9268" t="s">
        <v>5338</v>
      </c>
      <c r="J9268" t="s">
        <v>5293</v>
      </c>
      <c r="K9268" t="b">
        <f>LOOKUP(A9268,'[1]UDDATA-1'!B:B,'[1]UDDATA-1'!A:A)&lt;&gt;LOOKUP(A9268,'[1]UDDATA-2'!B:B,'[1]UDDATA-2'!A:A)</f>
        <v>0</v>
      </c>
      <c r="L9268" t="str">
        <f t="shared" si="1152"/>
        <v>Kredsløbsteori og dynamiske systemer</v>
      </c>
      <c r="M9268" t="str">
        <f t="shared" si="1153"/>
        <v/>
      </c>
      <c r="N9268" t="str">
        <f t="shared" si="1154"/>
        <v>U</v>
      </c>
      <c r="O9268" t="e">
        <f>IF(AND(A9268&lt;&gt;A9267,#REF!&lt;&gt;""),#REF!,"")</f>
        <v>#REF!</v>
      </c>
      <c r="P9268" t="e">
        <f t="shared" si="1157"/>
        <v>#REF!</v>
      </c>
      <c r="Q9268" s="2" t="e">
        <f t="shared" ca="1" si="1158"/>
        <v>#REF!</v>
      </c>
      <c r="R9268" t="e">
        <f>IF(NOT(#REF!="Indskrevet"),"",IF(E9268="",FALSE,AND(NOT(#REF!),VALUE(RIGHT(CONCATENATE(YEAR(E9268)),2))=15)))</f>
        <v>#REF!</v>
      </c>
      <c r="S9268" t="e">
        <f t="shared" si="1155"/>
        <v>#REF!</v>
      </c>
      <c r="T9268" t="e">
        <f t="shared" si="1156"/>
        <v>#REF!</v>
      </c>
      <c r="U9268" s="2" t="e">
        <f t="shared" si="1159"/>
        <v>#REF!</v>
      </c>
      <c r="V9268" s="2"/>
    </row>
    <row r="9269" spans="1:22" x14ac:dyDescent="0.25">
      <c r="A9269" t="s">
        <v>5170</v>
      </c>
      <c r="B9269" t="s">
        <v>5171</v>
      </c>
      <c r="C9269">
        <v>4.9999999999998002</v>
      </c>
      <c r="D9269" t="s">
        <v>5318</v>
      </c>
      <c r="E9269" s="1">
        <v>41652</v>
      </c>
      <c r="F9269" t="s">
        <v>5286</v>
      </c>
      <c r="G9269">
        <v>1</v>
      </c>
      <c r="H9269" t="s">
        <v>5287</v>
      </c>
      <c r="I9269" t="s">
        <v>5288</v>
      </c>
      <c r="J9269" t="s">
        <v>5289</v>
      </c>
      <c r="K9269" t="b">
        <f>LOOKUP(A9269,'[1]UDDATA-1'!B:B,'[1]UDDATA-1'!A:A)&lt;&gt;LOOKUP(A9269,'[1]UDDATA-2'!B:B,'[1]UDDATA-2'!A:A)</f>
        <v>0</v>
      </c>
      <c r="L9269" t="str">
        <f t="shared" si="1152"/>
        <v>Grundlæggende programmering</v>
      </c>
      <c r="M9269" t="str">
        <f t="shared" si="1153"/>
        <v/>
      </c>
      <c r="N9269" t="str">
        <f t="shared" si="1154"/>
        <v>U</v>
      </c>
      <c r="O9269" t="e">
        <f>IF(AND(A9269&lt;&gt;A9268,#REF!&lt;&gt;""),#REF!,"")</f>
        <v>#REF!</v>
      </c>
      <c r="P9269" t="e">
        <f t="shared" si="1157"/>
        <v>#REF!</v>
      </c>
      <c r="Q9269" s="2" t="e">
        <f t="shared" ca="1" si="1158"/>
        <v>#REF!</v>
      </c>
      <c r="R9269" t="e">
        <f>IF(NOT(#REF!="Indskrevet"),"",IF(E9269="",FALSE,AND(NOT(#REF!),VALUE(RIGHT(CONCATENATE(YEAR(E9269)),2))=15)))</f>
        <v>#REF!</v>
      </c>
      <c r="S9269" t="e">
        <f t="shared" si="1155"/>
        <v>#REF!</v>
      </c>
      <c r="T9269" t="e">
        <f t="shared" si="1156"/>
        <v>#REF!</v>
      </c>
      <c r="U9269" s="2" t="e">
        <f t="shared" si="1159"/>
        <v>#REF!</v>
      </c>
      <c r="V9269" s="2"/>
    </row>
    <row r="9270" spans="1:22" x14ac:dyDescent="0.25">
      <c r="A9270" t="s">
        <v>5170</v>
      </c>
      <c r="B9270" t="s">
        <v>5171</v>
      </c>
      <c r="C9270">
        <v>4.9999999999998002</v>
      </c>
      <c r="D9270" t="s">
        <v>5318</v>
      </c>
      <c r="E9270" s="1">
        <v>41815</v>
      </c>
      <c r="F9270" t="s">
        <v>5291</v>
      </c>
      <c r="G9270">
        <v>1</v>
      </c>
      <c r="H9270" t="s">
        <v>5287</v>
      </c>
      <c r="I9270" t="s">
        <v>5292</v>
      </c>
      <c r="J9270" t="s">
        <v>5293</v>
      </c>
      <c r="K9270" t="b">
        <f>LOOKUP(A9270,'[1]UDDATA-1'!B:B,'[1]UDDATA-1'!A:A)&lt;&gt;LOOKUP(A9270,'[1]UDDATA-2'!B:B,'[1]UDDATA-2'!A:A)</f>
        <v>0</v>
      </c>
      <c r="L9270" t="str">
        <f t="shared" si="1152"/>
        <v>Matematik til multimedie-applikationer</v>
      </c>
      <c r="M9270" t="str">
        <f t="shared" si="1153"/>
        <v/>
      </c>
      <c r="N9270" t="str">
        <f t="shared" si="1154"/>
        <v>U</v>
      </c>
      <c r="O9270" t="e">
        <f>IF(AND(A9270&lt;&gt;A9269,#REF!&lt;&gt;""),#REF!,"")</f>
        <v>#REF!</v>
      </c>
      <c r="P9270" t="e">
        <f t="shared" si="1157"/>
        <v>#REF!</v>
      </c>
      <c r="Q9270" s="2" t="e">
        <f t="shared" ca="1" si="1158"/>
        <v>#REF!</v>
      </c>
      <c r="R9270" t="e">
        <f>IF(NOT(#REF!="Indskrevet"),"",IF(E9270="",FALSE,AND(NOT(#REF!),VALUE(RIGHT(CONCATENATE(YEAR(E9270)),2))=15)))</f>
        <v>#REF!</v>
      </c>
      <c r="S9270" t="e">
        <f t="shared" si="1155"/>
        <v>#REF!</v>
      </c>
      <c r="T9270" t="e">
        <f t="shared" si="1156"/>
        <v>#REF!</v>
      </c>
      <c r="U9270" s="2" t="e">
        <f t="shared" si="1159"/>
        <v>#REF!</v>
      </c>
      <c r="V9270" s="2"/>
    </row>
    <row r="9271" spans="1:22" x14ac:dyDescent="0.25">
      <c r="A9271" t="s">
        <v>5170</v>
      </c>
      <c r="B9271" t="s">
        <v>5171</v>
      </c>
      <c r="C9271">
        <v>4.9999999999998002</v>
      </c>
      <c r="D9271" t="s">
        <v>5318</v>
      </c>
      <c r="E9271" s="1">
        <v>41824</v>
      </c>
      <c r="F9271" t="s">
        <v>5294</v>
      </c>
      <c r="G9271">
        <v>1</v>
      </c>
      <c r="H9271" t="s">
        <v>5287</v>
      </c>
      <c r="I9271" t="s">
        <v>5295</v>
      </c>
      <c r="J9271" t="s">
        <v>5293</v>
      </c>
      <c r="K9271" t="b">
        <f>LOOKUP(A9271,'[1]UDDATA-1'!B:B,'[1]UDDATA-1'!A:A)&lt;&gt;LOOKUP(A9271,'[1]UDDATA-2'!B:B,'[1]UDDATA-2'!A:A)</f>
        <v>0</v>
      </c>
      <c r="L9271" t="str">
        <f t="shared" si="1152"/>
        <v>Fysisk interface design</v>
      </c>
      <c r="M9271" t="str">
        <f t="shared" si="1153"/>
        <v/>
      </c>
      <c r="N9271" t="str">
        <f t="shared" si="1154"/>
        <v>U</v>
      </c>
      <c r="O9271" t="e">
        <f>IF(AND(A9271&lt;&gt;A9270,#REF!&lt;&gt;""),#REF!,"")</f>
        <v>#REF!</v>
      </c>
      <c r="P9271" t="e">
        <f t="shared" si="1157"/>
        <v>#REF!</v>
      </c>
      <c r="Q9271" s="2" t="e">
        <f t="shared" ca="1" si="1158"/>
        <v>#REF!</v>
      </c>
      <c r="R9271" t="e">
        <f>IF(NOT(#REF!="Indskrevet"),"",IF(E9271="",FALSE,AND(NOT(#REF!),VALUE(RIGHT(CONCATENATE(YEAR(E9271)),2))=15)))</f>
        <v>#REF!</v>
      </c>
      <c r="S9271" t="e">
        <f t="shared" si="1155"/>
        <v>#REF!</v>
      </c>
      <c r="T9271" t="e">
        <f t="shared" si="1156"/>
        <v>#REF!</v>
      </c>
      <c r="U9271" s="2" t="e">
        <f t="shared" si="1159"/>
        <v>#REF!</v>
      </c>
      <c r="V9271" s="2"/>
    </row>
    <row r="9272" spans="1:22" x14ac:dyDescent="0.25">
      <c r="A9272" t="s">
        <v>5172</v>
      </c>
      <c r="B9272" t="s">
        <v>5173</v>
      </c>
      <c r="C9272">
        <v>99.999999999998394</v>
      </c>
      <c r="D9272" t="s">
        <v>5285</v>
      </c>
      <c r="E9272" s="1">
        <v>41296</v>
      </c>
      <c r="F9272" t="s">
        <v>5328</v>
      </c>
      <c r="G9272">
        <v>1</v>
      </c>
      <c r="H9272" t="s">
        <v>5287</v>
      </c>
      <c r="I9272" t="s">
        <v>5324</v>
      </c>
      <c r="J9272" t="s">
        <v>5289</v>
      </c>
      <c r="K9272" t="b">
        <f>LOOKUP(A9272,'[1]UDDATA-1'!B:B,'[1]UDDATA-1'!A:A)&lt;&gt;LOOKUP(A9272,'[1]UDDATA-2'!B:B,'[1]UDDATA-2'!A:A)</f>
        <v>0</v>
      </c>
      <c r="L9272" t="str">
        <f t="shared" si="1152"/>
        <v>Lineær algebra</v>
      </c>
      <c r="M9272">
        <f t="shared" si="1153"/>
        <v>2</v>
      </c>
      <c r="N9272" t="str">
        <f t="shared" si="1154"/>
        <v/>
      </c>
      <c r="O9272" t="e">
        <f>IF(AND(A9272&lt;&gt;A9271,#REF!&lt;&gt;""),#REF!,"")</f>
        <v>#REF!</v>
      </c>
      <c r="P9272" t="e">
        <f t="shared" si="1157"/>
        <v>#REF!</v>
      </c>
      <c r="Q9272" s="2" t="e">
        <f t="shared" ca="1" si="1158"/>
        <v>#REF!</v>
      </c>
      <c r="R9272" t="e">
        <f>IF(NOT(#REF!="Indskrevet"),"",IF(E9272="",FALSE,AND(NOT(#REF!),VALUE(RIGHT(CONCATENATE(YEAR(E9272)),2))=15)))</f>
        <v>#REF!</v>
      </c>
      <c r="S9272" t="e">
        <f t="shared" si="1155"/>
        <v>#REF!</v>
      </c>
      <c r="T9272" t="e">
        <f t="shared" si="1156"/>
        <v>#REF!</v>
      </c>
      <c r="U9272" s="2" t="e">
        <f t="shared" si="1159"/>
        <v>#REF!</v>
      </c>
      <c r="V9272" s="2"/>
    </row>
    <row r="9273" spans="1:22" x14ac:dyDescent="0.25">
      <c r="A9273" t="s">
        <v>5172</v>
      </c>
      <c r="B9273" t="s">
        <v>5173</v>
      </c>
      <c r="C9273">
        <v>99.999999999998394</v>
      </c>
      <c r="D9273" t="s">
        <v>5285</v>
      </c>
      <c r="E9273" s="1">
        <v>41444</v>
      </c>
      <c r="F9273" t="s">
        <v>5329</v>
      </c>
      <c r="G9273">
        <v>1</v>
      </c>
      <c r="H9273" t="s">
        <v>5287</v>
      </c>
      <c r="I9273" t="s">
        <v>5330</v>
      </c>
      <c r="J9273" t="s">
        <v>5293</v>
      </c>
      <c r="K9273" t="b">
        <f>LOOKUP(A9273,'[1]UDDATA-1'!B:B,'[1]UDDATA-1'!A:A)&lt;&gt;LOOKUP(A9273,'[1]UDDATA-2'!B:B,'[1]UDDATA-2'!A:A)</f>
        <v>0</v>
      </c>
      <c r="L9273" t="str">
        <f t="shared" si="1152"/>
        <v>Diskret matematik</v>
      </c>
      <c r="M9273">
        <f t="shared" si="1153"/>
        <v>2</v>
      </c>
      <c r="N9273" t="str">
        <f t="shared" si="1154"/>
        <v/>
      </c>
      <c r="O9273" t="e">
        <f>IF(AND(A9273&lt;&gt;A9272,#REF!&lt;&gt;""),#REF!,"")</f>
        <v>#REF!</v>
      </c>
      <c r="P9273" t="e">
        <f t="shared" si="1157"/>
        <v>#REF!</v>
      </c>
      <c r="Q9273" s="2" t="e">
        <f t="shared" ca="1" si="1158"/>
        <v>#REF!</v>
      </c>
      <c r="R9273" t="e">
        <f>IF(NOT(#REF!="Indskrevet"),"",IF(E9273="",FALSE,AND(NOT(#REF!),VALUE(RIGHT(CONCATENATE(YEAR(E9273)),2))=15)))</f>
        <v>#REF!</v>
      </c>
      <c r="S9273" t="e">
        <f t="shared" si="1155"/>
        <v>#REF!</v>
      </c>
      <c r="T9273" t="e">
        <f t="shared" si="1156"/>
        <v>#REF!</v>
      </c>
      <c r="U9273" s="2" t="e">
        <f t="shared" si="1159"/>
        <v>#REF!</v>
      </c>
      <c r="V9273" s="2"/>
    </row>
    <row r="9274" spans="1:22" x14ac:dyDescent="0.25">
      <c r="A9274" t="s">
        <v>5172</v>
      </c>
      <c r="B9274" t="s">
        <v>5173</v>
      </c>
      <c r="C9274">
        <v>99.999999999998394</v>
      </c>
      <c r="D9274" t="s">
        <v>5285</v>
      </c>
      <c r="E9274" s="1">
        <v>41452</v>
      </c>
      <c r="F9274" t="s">
        <v>5331</v>
      </c>
      <c r="G9274">
        <v>1</v>
      </c>
      <c r="H9274" t="s">
        <v>5287</v>
      </c>
      <c r="I9274" t="s">
        <v>5332</v>
      </c>
      <c r="J9274" t="s">
        <v>5293</v>
      </c>
      <c r="K9274" t="b">
        <f>LOOKUP(A9274,'[1]UDDATA-1'!B:B,'[1]UDDATA-1'!A:A)&lt;&gt;LOOKUP(A9274,'[1]UDDATA-2'!B:B,'[1]UDDATA-2'!A:A)</f>
        <v>0</v>
      </c>
      <c r="L9274" t="str">
        <f t="shared" si="1152"/>
        <v>Computerarkitektur</v>
      </c>
      <c r="M9274">
        <f t="shared" si="1153"/>
        <v>2</v>
      </c>
      <c r="N9274" t="str">
        <f t="shared" si="1154"/>
        <v/>
      </c>
      <c r="O9274" t="e">
        <f>IF(AND(A9274&lt;&gt;A9273,#REF!&lt;&gt;""),#REF!,"")</f>
        <v>#REF!</v>
      </c>
      <c r="P9274" t="e">
        <f t="shared" si="1157"/>
        <v>#REF!</v>
      </c>
      <c r="Q9274" s="2" t="e">
        <f t="shared" ca="1" si="1158"/>
        <v>#REF!</v>
      </c>
      <c r="R9274" t="e">
        <f>IF(NOT(#REF!="Indskrevet"),"",IF(E9274="",FALSE,AND(NOT(#REF!),VALUE(RIGHT(CONCATENATE(YEAR(E9274)),2))=15)))</f>
        <v>#REF!</v>
      </c>
      <c r="S9274" t="e">
        <f t="shared" si="1155"/>
        <v>#REF!</v>
      </c>
      <c r="T9274" t="e">
        <f t="shared" si="1156"/>
        <v>#REF!</v>
      </c>
      <c r="U9274" s="2" t="e">
        <f t="shared" si="1159"/>
        <v>#REF!</v>
      </c>
      <c r="V9274" s="2"/>
    </row>
    <row r="9275" spans="1:22" x14ac:dyDescent="0.25">
      <c r="A9275" t="s">
        <v>5172</v>
      </c>
      <c r="B9275" t="s">
        <v>5173</v>
      </c>
      <c r="C9275">
        <v>99.999999999998394</v>
      </c>
      <c r="D9275" t="s">
        <v>5306</v>
      </c>
      <c r="E9275" s="1">
        <v>41453</v>
      </c>
      <c r="F9275" t="s">
        <v>5333</v>
      </c>
      <c r="G9275">
        <v>1</v>
      </c>
      <c r="H9275" t="s">
        <v>5307</v>
      </c>
      <c r="I9275" t="s">
        <v>5334</v>
      </c>
      <c r="J9275" t="s">
        <v>5293</v>
      </c>
      <c r="K9275" t="b">
        <f>LOOKUP(A9275,'[1]UDDATA-1'!B:B,'[1]UDDATA-1'!A:A)&lt;&gt;LOOKUP(A9275,'[1]UDDATA-2'!B:B,'[1]UDDATA-2'!A:A)</f>
        <v>0</v>
      </c>
      <c r="L9275" t="str">
        <f t="shared" si="1152"/>
        <v>Objektorienteret programmering</v>
      </c>
      <c r="M9275">
        <f t="shared" si="1153"/>
        <v>0</v>
      </c>
      <c r="N9275" t="str">
        <f t="shared" si="1154"/>
        <v/>
      </c>
      <c r="O9275" t="e">
        <f>IF(AND(A9275&lt;&gt;A9274,#REF!&lt;&gt;""),#REF!,"")</f>
        <v>#REF!</v>
      </c>
      <c r="P9275" t="e">
        <f t="shared" si="1157"/>
        <v>#REF!</v>
      </c>
      <c r="Q9275" s="2" t="e">
        <f t="shared" ca="1" si="1158"/>
        <v>#REF!</v>
      </c>
      <c r="R9275" t="e">
        <f>IF(NOT(#REF!="Indskrevet"),"",IF(E9275="",FALSE,AND(NOT(#REF!),VALUE(RIGHT(CONCATENATE(YEAR(E9275)),2))=15)))</f>
        <v>#REF!</v>
      </c>
      <c r="S9275" t="e">
        <f t="shared" si="1155"/>
        <v>#REF!</v>
      </c>
      <c r="T9275" t="e">
        <f t="shared" si="1156"/>
        <v>#REF!</v>
      </c>
      <c r="U9275" s="2" t="e">
        <f t="shared" si="1159"/>
        <v>#REF!</v>
      </c>
      <c r="V9275" s="2"/>
    </row>
    <row r="9276" spans="1:22" x14ac:dyDescent="0.25">
      <c r="A9276" t="s">
        <v>5172</v>
      </c>
      <c r="B9276" t="s">
        <v>5173</v>
      </c>
      <c r="C9276">
        <v>99.999999999998394</v>
      </c>
      <c r="D9276" t="s">
        <v>5317</v>
      </c>
      <c r="E9276" s="1">
        <v>41513</v>
      </c>
      <c r="F9276" t="s">
        <v>5333</v>
      </c>
      <c r="G9276">
        <v>2</v>
      </c>
      <c r="H9276" t="s">
        <v>5287</v>
      </c>
      <c r="I9276" t="s">
        <v>5334</v>
      </c>
      <c r="J9276" t="s">
        <v>5293</v>
      </c>
      <c r="K9276" t="b">
        <f>LOOKUP(A9276,'[1]UDDATA-1'!B:B,'[1]UDDATA-1'!A:A)&lt;&gt;LOOKUP(A9276,'[1]UDDATA-2'!B:B,'[1]UDDATA-2'!A:A)</f>
        <v>0</v>
      </c>
      <c r="L9276" t="str">
        <f t="shared" si="1152"/>
        <v/>
      </c>
      <c r="M9276" t="str">
        <f t="shared" si="1153"/>
        <v/>
      </c>
      <c r="N9276" t="str">
        <f t="shared" si="1154"/>
        <v/>
      </c>
      <c r="O9276" t="e">
        <f>IF(AND(A9276&lt;&gt;A9275,#REF!&lt;&gt;""),#REF!,"")</f>
        <v>#REF!</v>
      </c>
      <c r="P9276" t="e">
        <f t="shared" si="1157"/>
        <v>#REF!</v>
      </c>
      <c r="Q9276" s="2" t="e">
        <f t="shared" ca="1" si="1158"/>
        <v>#REF!</v>
      </c>
      <c r="R9276" t="e">
        <f>IF(NOT(#REF!="Indskrevet"),"",IF(E9276="",FALSE,AND(NOT(#REF!),VALUE(RIGHT(CONCATENATE(YEAR(E9276)),2))=15)))</f>
        <v>#REF!</v>
      </c>
      <c r="S9276" t="e">
        <f t="shared" si="1155"/>
        <v>#REF!</v>
      </c>
      <c r="T9276" t="e">
        <f t="shared" si="1156"/>
        <v>#REF!</v>
      </c>
      <c r="U9276" s="2" t="e">
        <f t="shared" si="1159"/>
        <v>#REF!</v>
      </c>
      <c r="V9276" s="2"/>
    </row>
    <row r="9277" spans="1:22" x14ac:dyDescent="0.25">
      <c r="A9277" t="s">
        <v>5172</v>
      </c>
      <c r="B9277" t="s">
        <v>5173</v>
      </c>
      <c r="C9277">
        <v>99.999999999998394</v>
      </c>
      <c r="D9277" t="s">
        <v>5327</v>
      </c>
      <c r="E9277" s="1">
        <v>41682</v>
      </c>
      <c r="F9277" t="s">
        <v>5339</v>
      </c>
      <c r="G9277">
        <v>1</v>
      </c>
      <c r="H9277" t="s">
        <v>5307</v>
      </c>
      <c r="I9277" t="s">
        <v>5340</v>
      </c>
      <c r="J9277" t="s">
        <v>5299</v>
      </c>
      <c r="K9277" t="b">
        <f>LOOKUP(A9277,'[1]UDDATA-1'!B:B,'[1]UDDATA-1'!A:A)&lt;&gt;LOOKUP(A9277,'[1]UDDATA-2'!B:B,'[1]UDDATA-2'!A:A)</f>
        <v>0</v>
      </c>
      <c r="L9277" t="str">
        <f t="shared" si="1152"/>
        <v>Algoritmik og datastrukturer</v>
      </c>
      <c r="M9277">
        <f t="shared" si="1153"/>
        <v>-3</v>
      </c>
      <c r="N9277" t="str">
        <f t="shared" si="1154"/>
        <v/>
      </c>
      <c r="O9277" t="e">
        <f>IF(AND(A9277&lt;&gt;A9276,#REF!&lt;&gt;""),#REF!,"")</f>
        <v>#REF!</v>
      </c>
      <c r="P9277" t="e">
        <f t="shared" si="1157"/>
        <v>#REF!</v>
      </c>
      <c r="Q9277" s="2" t="e">
        <f t="shared" ca="1" si="1158"/>
        <v>#REF!</v>
      </c>
      <c r="R9277" t="e">
        <f>IF(NOT(#REF!="Indskrevet"),"",IF(E9277="",FALSE,AND(NOT(#REF!),VALUE(RIGHT(CONCATENATE(YEAR(E9277)),2))=15)))</f>
        <v>#REF!</v>
      </c>
      <c r="S9277" t="e">
        <f t="shared" si="1155"/>
        <v>#REF!</v>
      </c>
      <c r="T9277" t="e">
        <f t="shared" si="1156"/>
        <v>#REF!</v>
      </c>
      <c r="U9277" s="2" t="e">
        <f t="shared" si="1159"/>
        <v>#REF!</v>
      </c>
      <c r="V9277" s="2"/>
    </row>
    <row r="9278" spans="1:22" x14ac:dyDescent="0.25">
      <c r="A9278" t="s">
        <v>5172</v>
      </c>
      <c r="B9278" t="s">
        <v>5173</v>
      </c>
      <c r="C9278">
        <v>99.999999999998394</v>
      </c>
      <c r="D9278" t="s">
        <v>5306</v>
      </c>
      <c r="E9278" s="1">
        <v>41737</v>
      </c>
      <c r="F9278" t="s">
        <v>5339</v>
      </c>
      <c r="G9278">
        <v>2</v>
      </c>
      <c r="H9278" t="s">
        <v>5287</v>
      </c>
      <c r="I9278" t="s">
        <v>5340</v>
      </c>
      <c r="J9278" t="s">
        <v>5303</v>
      </c>
      <c r="K9278" t="b">
        <f>LOOKUP(A9278,'[1]UDDATA-1'!B:B,'[1]UDDATA-1'!A:A)&lt;&gt;LOOKUP(A9278,'[1]UDDATA-2'!B:B,'[1]UDDATA-2'!A:A)</f>
        <v>0</v>
      </c>
      <c r="L9278" t="str">
        <f t="shared" si="1152"/>
        <v/>
      </c>
      <c r="M9278" t="str">
        <f t="shared" si="1153"/>
        <v/>
      </c>
      <c r="N9278" t="str">
        <f t="shared" si="1154"/>
        <v/>
      </c>
      <c r="O9278" t="e">
        <f>IF(AND(A9278&lt;&gt;A9277,#REF!&lt;&gt;""),#REF!,"")</f>
        <v>#REF!</v>
      </c>
      <c r="P9278" t="e">
        <f t="shared" si="1157"/>
        <v>#REF!</v>
      </c>
      <c r="Q9278" s="2" t="e">
        <f t="shared" ca="1" si="1158"/>
        <v>#REF!</v>
      </c>
      <c r="R9278" t="e">
        <f>IF(NOT(#REF!="Indskrevet"),"",IF(E9278="",FALSE,AND(NOT(#REF!),VALUE(RIGHT(CONCATENATE(YEAR(E9278)),2))=15)))</f>
        <v>#REF!</v>
      </c>
      <c r="S9278" t="e">
        <f t="shared" si="1155"/>
        <v>#REF!</v>
      </c>
      <c r="T9278" t="e">
        <f t="shared" si="1156"/>
        <v>#REF!</v>
      </c>
      <c r="U9278" s="2" t="e">
        <f t="shared" si="1159"/>
        <v>#REF!</v>
      </c>
      <c r="V9278" s="2"/>
    </row>
    <row r="9279" spans="1:22" x14ac:dyDescent="0.25">
      <c r="A9279" t="s">
        <v>5174</v>
      </c>
      <c r="B9279" t="s">
        <v>5175</v>
      </c>
      <c r="C9279">
        <v>4.9999999999998002</v>
      </c>
      <c r="D9279" t="s">
        <v>5318</v>
      </c>
      <c r="E9279" s="1">
        <v>41676</v>
      </c>
      <c r="F9279" t="s">
        <v>5308</v>
      </c>
      <c r="G9279">
        <v>1</v>
      </c>
      <c r="H9279" t="s">
        <v>5287</v>
      </c>
      <c r="I9279" t="s">
        <v>5288</v>
      </c>
      <c r="J9279" t="s">
        <v>5289</v>
      </c>
      <c r="K9279" t="b">
        <f>LOOKUP(A9279,'[1]UDDATA-1'!B:B,'[1]UDDATA-1'!A:A)&lt;&gt;LOOKUP(A9279,'[1]UDDATA-2'!B:B,'[1]UDDATA-2'!A:A)</f>
        <v>0</v>
      </c>
      <c r="L9279" t="str">
        <f t="shared" si="1152"/>
        <v>Grundlæggende programmering</v>
      </c>
      <c r="M9279" t="str">
        <f t="shared" si="1153"/>
        <v/>
      </c>
      <c r="N9279" t="str">
        <f t="shared" si="1154"/>
        <v>U</v>
      </c>
      <c r="O9279" t="e">
        <f>IF(AND(A9279&lt;&gt;A9278,#REF!&lt;&gt;""),#REF!,"")</f>
        <v>#REF!</v>
      </c>
      <c r="P9279" t="e">
        <f t="shared" si="1157"/>
        <v>#REF!</v>
      </c>
      <c r="Q9279" s="2" t="e">
        <f t="shared" ca="1" si="1158"/>
        <v>#REF!</v>
      </c>
      <c r="R9279" t="e">
        <f>IF(NOT(#REF!="Indskrevet"),"",IF(E9279="",FALSE,AND(NOT(#REF!),VALUE(RIGHT(CONCATENATE(YEAR(E9279)),2))=15)))</f>
        <v>#REF!</v>
      </c>
      <c r="S9279" t="e">
        <f t="shared" si="1155"/>
        <v>#REF!</v>
      </c>
      <c r="T9279" t="e">
        <f t="shared" si="1156"/>
        <v>#REF!</v>
      </c>
      <c r="U9279" s="2" t="e">
        <f t="shared" si="1159"/>
        <v>#REF!</v>
      </c>
      <c r="V9279" s="2"/>
    </row>
    <row r="9280" spans="1:22" x14ac:dyDescent="0.25">
      <c r="A9280" t="s">
        <v>5176</v>
      </c>
      <c r="B9280" t="s">
        <v>5177</v>
      </c>
      <c r="C9280">
        <v>44.999999999999403</v>
      </c>
      <c r="K9280" t="b">
        <f>LOOKUP(A9280,'[1]UDDATA-1'!B:B,'[1]UDDATA-1'!A:A)&lt;&gt;LOOKUP(A9280,'[1]UDDATA-2'!B:B,'[1]UDDATA-2'!A:A)</f>
        <v>0</v>
      </c>
      <c r="L9280" t="str">
        <f t="shared" si="1152"/>
        <v/>
      </c>
      <c r="M9280" t="str">
        <f t="shared" si="1153"/>
        <v/>
      </c>
      <c r="N9280" t="str">
        <f t="shared" si="1154"/>
        <v/>
      </c>
      <c r="O9280" t="e">
        <f>IF(AND(A9280&lt;&gt;A9279,#REF!&lt;&gt;""),#REF!,"")</f>
        <v>#REF!</v>
      </c>
      <c r="P9280" t="e">
        <f t="shared" si="1157"/>
        <v>#REF!</v>
      </c>
      <c r="Q9280" s="2" t="e">
        <f t="shared" ca="1" si="1158"/>
        <v>#REF!</v>
      </c>
      <c r="R9280" t="e">
        <f>IF(NOT(#REF!="Indskrevet"),"",IF(E9280="",FALSE,AND(NOT(#REF!),VALUE(RIGHT(CONCATENATE(YEAR(E9280)),2))=15)))</f>
        <v>#REF!</v>
      </c>
      <c r="S9280" t="e">
        <f t="shared" si="1155"/>
        <v>#REF!</v>
      </c>
      <c r="T9280" t="e">
        <f t="shared" si="1156"/>
        <v>#REF!</v>
      </c>
      <c r="U9280" s="2" t="e">
        <f t="shared" si="1159"/>
        <v>#REF!</v>
      </c>
      <c r="V9280" s="2"/>
    </row>
    <row r="9281" spans="1:22" x14ac:dyDescent="0.25">
      <c r="A9281" t="s">
        <v>5178</v>
      </c>
      <c r="B9281" t="s">
        <v>5179</v>
      </c>
      <c r="C9281">
        <v>24.999999999999599</v>
      </c>
      <c r="D9281" t="s">
        <v>5306</v>
      </c>
      <c r="E9281" s="1">
        <v>42032</v>
      </c>
      <c r="F9281" t="s">
        <v>5343</v>
      </c>
      <c r="G9281">
        <v>1</v>
      </c>
      <c r="H9281" t="s">
        <v>5307</v>
      </c>
      <c r="I9281" t="s">
        <v>5288</v>
      </c>
      <c r="J9281" t="s">
        <v>5289</v>
      </c>
      <c r="K9281" t="b">
        <f>LOOKUP(A9281,'[1]UDDATA-1'!B:B,'[1]UDDATA-1'!A:A)&lt;&gt;LOOKUP(A9281,'[1]UDDATA-2'!B:B,'[1]UDDATA-2'!A:A)</f>
        <v>0</v>
      </c>
      <c r="L9281" t="str">
        <f t="shared" si="1152"/>
        <v>Grundlæggende programmering</v>
      </c>
      <c r="M9281">
        <f t="shared" si="1153"/>
        <v>0</v>
      </c>
      <c r="N9281" t="str">
        <f t="shared" si="1154"/>
        <v/>
      </c>
      <c r="O9281" t="e">
        <f>IF(AND(A9281&lt;&gt;A9280,#REF!&lt;&gt;""),#REF!,"")</f>
        <v>#REF!</v>
      </c>
      <c r="P9281" t="e">
        <f t="shared" si="1157"/>
        <v>#REF!</v>
      </c>
      <c r="Q9281" s="2" t="e">
        <f t="shared" ca="1" si="1158"/>
        <v>#REF!</v>
      </c>
      <c r="R9281" t="e">
        <f>IF(NOT(#REF!="Indskrevet"),"",IF(E9281="",FALSE,AND(NOT(#REF!),VALUE(RIGHT(CONCATENATE(YEAR(E9281)),2))=15)))</f>
        <v>#REF!</v>
      </c>
      <c r="S9281" t="e">
        <f t="shared" si="1155"/>
        <v>#REF!</v>
      </c>
      <c r="T9281" t="e">
        <f t="shared" si="1156"/>
        <v>#REF!</v>
      </c>
      <c r="U9281" s="2" t="e">
        <f t="shared" si="1159"/>
        <v>#REF!</v>
      </c>
      <c r="V9281" s="2"/>
    </row>
    <row r="9282" spans="1:22" x14ac:dyDescent="0.25">
      <c r="A9282" t="s">
        <v>5178</v>
      </c>
      <c r="B9282" t="s">
        <v>5179</v>
      </c>
      <c r="C9282">
        <v>24.999999999999599</v>
      </c>
      <c r="D9282" t="s">
        <v>5318</v>
      </c>
      <c r="E9282" s="1">
        <v>42068</v>
      </c>
      <c r="F9282" t="s">
        <v>5343</v>
      </c>
      <c r="G9282">
        <v>2</v>
      </c>
      <c r="H9282" t="s">
        <v>5287</v>
      </c>
      <c r="I9282" t="s">
        <v>5288</v>
      </c>
      <c r="J9282" t="s">
        <v>5293</v>
      </c>
      <c r="K9282" t="b">
        <f>LOOKUP(A9282,'[1]UDDATA-1'!B:B,'[1]UDDATA-1'!A:A)&lt;&gt;LOOKUP(A9282,'[1]UDDATA-2'!B:B,'[1]UDDATA-2'!A:A)</f>
        <v>0</v>
      </c>
      <c r="L9282" t="str">
        <f t="shared" ref="L9282:L9345" si="1160">IF(AND(I9282&lt;&gt;"",I9282&lt;&gt;I9281),I9282,"")</f>
        <v/>
      </c>
      <c r="M9282" t="str">
        <f t="shared" ref="M9282:M9345" si="1161">IF(AND(L9282&lt;&gt;"",ISNUMBER(VALUE(D9282))),VALUE(D9282),"")</f>
        <v/>
      </c>
      <c r="N9282" t="str">
        <f t="shared" ref="N9282:N9345" si="1162">IF(L9282="","",IF(M9282="",D9282,""))</f>
        <v/>
      </c>
      <c r="O9282" t="e">
        <f>IF(AND(A9282&lt;&gt;A9281,#REF!&lt;&gt;""),#REF!,"")</f>
        <v>#REF!</v>
      </c>
      <c r="P9282" t="e">
        <f t="shared" si="1157"/>
        <v>#REF!</v>
      </c>
      <c r="Q9282" s="2" t="e">
        <f t="shared" ca="1" si="1158"/>
        <v>#REF!</v>
      </c>
      <c r="R9282" t="e">
        <f>IF(NOT(#REF!="Indskrevet"),"",IF(E9282="",FALSE,AND(NOT(#REF!),VALUE(RIGHT(CONCATENATE(YEAR(E9282)),2))=15)))</f>
        <v>#REF!</v>
      </c>
      <c r="S9282" t="e">
        <f t="shared" ref="S9282:S9345" si="1163">IF(R9282="","",IF(A9282=A9281,S9281,NOT(OR(R9282,AND(A9283=A9282,R9283),AND(A9284=A9282,R9284),AND(A9285=A9282,R9285),AND(A9286=A9282,R9286),AND(A9287=A9282,R9287),AND(A9288=A9282,R9288),AND(A9289=A9282,R9289),AND(A9290=A9282,R9290),AND(A9291=A9282,R9291),AND(A9292=A9282,R9292)))))</f>
        <v>#REF!</v>
      </c>
      <c r="T9282" t="e">
        <f t="shared" ref="T9282:T9345" si="1164">IF(U9282="","",O9282)</f>
        <v>#REF!</v>
      </c>
      <c r="U9282" s="2" t="e">
        <f t="shared" si="1159"/>
        <v>#REF!</v>
      </c>
      <c r="V9282" s="2"/>
    </row>
    <row r="9283" spans="1:22" x14ac:dyDescent="0.25">
      <c r="A9283" t="s">
        <v>5181</v>
      </c>
      <c r="B9283" t="s">
        <v>5182</v>
      </c>
      <c r="C9283">
        <v>179.99999999999599</v>
      </c>
      <c r="D9283" t="s">
        <v>5296</v>
      </c>
      <c r="E9283" s="1">
        <v>41296</v>
      </c>
      <c r="F9283" t="s">
        <v>5328</v>
      </c>
      <c r="G9283">
        <v>1</v>
      </c>
      <c r="H9283" t="s">
        <v>5287</v>
      </c>
      <c r="I9283" t="s">
        <v>5324</v>
      </c>
      <c r="J9283" t="s">
        <v>5289</v>
      </c>
      <c r="K9283" t="b">
        <f>LOOKUP(A9283,'[1]UDDATA-1'!B:B,'[1]UDDATA-1'!A:A)&lt;&gt;LOOKUP(A9283,'[1]UDDATA-2'!B:B,'[1]UDDATA-2'!A:A)</f>
        <v>0</v>
      </c>
      <c r="L9283" t="str">
        <f t="shared" si="1160"/>
        <v>Lineær algebra</v>
      </c>
      <c r="M9283">
        <f t="shared" si="1161"/>
        <v>7</v>
      </c>
      <c r="N9283" t="str">
        <f t="shared" si="1162"/>
        <v/>
      </c>
      <c r="O9283" t="e">
        <f>IF(AND(A9283&lt;&gt;A9282,#REF!&lt;&gt;""),#REF!,"")</f>
        <v>#REF!</v>
      </c>
      <c r="P9283" t="e">
        <f t="shared" ref="P9283:P9346" si="1165">IF(O9283="","",IF(M9283="",0,IF(O9284&lt;&gt;"",1,IF(AND(O9284="",O9285&lt;&gt;""),2,IF(AND(O9284="",O9285="",O9286&lt;&gt;""),3,IF(AND(O9284="",O9285="",O9286="",O9287&lt;&gt;""),4,IF(AND(O9284="",O9285="",O9286="",O9287="",O9288&lt;&gt;""),5,IF(AND(O9284="",O9285="",O9286="",O9287="",O9288="",O9289&lt;&gt;""),6,IF(AND(O9284="",O9285="",O9286="",O9287="",O9288="",O9289="",O9290&lt;&gt;""),7,IF(AND(O9284="",O9285="",O9286="",O9287="",O9288="",O9289="",O9290="",O9291&lt;&gt;""),8,IF(AND(O9284="",O9285="",O9286="",O9287="",O9288="",O9289="",O9290="",O9291="",O9292&lt;&gt;""),9,IF(AND(O9284="",O9285="",O9286="",O9287="",O9288="",O9289="",O9290="",O9291="",O9292="",O9293&lt;&gt;""),10,IF(AND(O9284="",O9285="",O9286="",O9287="",O9288="",O9289="",O9290="",O9291="",O9292="",O9293="",O9294&lt;&gt;""),11,IF(AND(O9284="",O9285="",O9286="",O9287="",O9288="",O9289="",O9290="",O9291="",O9292="",O9293="",O9294="",O9295&lt;&gt;""),12,IF(AND(O9284="",O9285="",O9286="",O9287="",O9288="",O9289="",O9290="",O9291="",O9292="",O9293="",O9294="",O9295="",O9296&lt;&gt;""),13,IF(AND(O9284="",O9285="",O9286="",O9287="",O9288="",O9289="",O9290="",O9291="",O9292="",O9293="",O9294="",O9295="",O9296="",O9297&lt;&gt;""),14,IF(AND(O9284="",O9285="",O9286="",O9287="",O9288="",O9289="",O9290="",O9291="",O9292="",O9293="",O9294="",O9295="",O9296="",O9297="",O9298&lt;&gt;""),15)))))))))))))))))</f>
        <v>#REF!</v>
      </c>
      <c r="Q9283" s="2" t="e">
        <f t="shared" ref="Q9283:Q9346" ca="1" si="1166">IF(OR(P9283="",P9283=0),"",AVERAGE(INDIRECT(CONCATENATE("AU",ROW(),":AU",ROW()+P9283))))</f>
        <v>#REF!</v>
      </c>
      <c r="R9283" t="e">
        <f>IF(NOT(#REF!="Indskrevet"),"",IF(E9283="",FALSE,AND(NOT(#REF!),VALUE(RIGHT(CONCATENATE(YEAR(E9283)),2))=15)))</f>
        <v>#REF!</v>
      </c>
      <c r="S9283" t="e">
        <f t="shared" si="1163"/>
        <v>#REF!</v>
      </c>
      <c r="T9283" t="e">
        <f t="shared" si="1164"/>
        <v>#REF!</v>
      </c>
      <c r="U9283" s="2" t="e">
        <f t="shared" si="1159"/>
        <v>#REF!</v>
      </c>
      <c r="V9283" s="2"/>
    </row>
    <row r="9284" spans="1:22" x14ac:dyDescent="0.25">
      <c r="A9284" t="s">
        <v>5181</v>
      </c>
      <c r="B9284" t="s">
        <v>5182</v>
      </c>
      <c r="C9284">
        <v>179.99999999999599</v>
      </c>
      <c r="D9284" t="s">
        <v>5296</v>
      </c>
      <c r="E9284" s="1">
        <v>41444</v>
      </c>
      <c r="F9284" t="s">
        <v>5329</v>
      </c>
      <c r="G9284">
        <v>1</v>
      </c>
      <c r="H9284" t="s">
        <v>5287</v>
      </c>
      <c r="I9284" t="s">
        <v>5330</v>
      </c>
      <c r="J9284" t="s">
        <v>5293</v>
      </c>
      <c r="K9284" t="b">
        <f>LOOKUP(A9284,'[1]UDDATA-1'!B:B,'[1]UDDATA-1'!A:A)&lt;&gt;LOOKUP(A9284,'[1]UDDATA-2'!B:B,'[1]UDDATA-2'!A:A)</f>
        <v>0</v>
      </c>
      <c r="L9284" t="str">
        <f t="shared" si="1160"/>
        <v>Diskret matematik</v>
      </c>
      <c r="M9284">
        <f t="shared" si="1161"/>
        <v>7</v>
      </c>
      <c r="N9284" t="str">
        <f t="shared" si="1162"/>
        <v/>
      </c>
      <c r="O9284" t="e">
        <f>IF(AND(A9284&lt;&gt;A9283,#REF!&lt;&gt;""),#REF!,"")</f>
        <v>#REF!</v>
      </c>
      <c r="P9284" t="e">
        <f t="shared" si="1165"/>
        <v>#REF!</v>
      </c>
      <c r="Q9284" s="2" t="e">
        <f t="shared" ca="1" si="1166"/>
        <v>#REF!</v>
      </c>
      <c r="R9284" t="e">
        <f>IF(NOT(#REF!="Indskrevet"),"",IF(E9284="",FALSE,AND(NOT(#REF!),VALUE(RIGHT(CONCATENATE(YEAR(E9284)),2))=15)))</f>
        <v>#REF!</v>
      </c>
      <c r="S9284" t="e">
        <f t="shared" si="1163"/>
        <v>#REF!</v>
      </c>
      <c r="T9284" t="e">
        <f t="shared" si="1164"/>
        <v>#REF!</v>
      </c>
      <c r="U9284" s="2" t="e">
        <f t="shared" ref="U9284:U9347" si="1167">IF(OR(P9284="",P9284&lt;3),"",Q9284)</f>
        <v>#REF!</v>
      </c>
      <c r="V9284" s="2"/>
    </row>
    <row r="9285" spans="1:22" x14ac:dyDescent="0.25">
      <c r="A9285" t="s">
        <v>5181</v>
      </c>
      <c r="B9285" t="s">
        <v>5182</v>
      </c>
      <c r="C9285">
        <v>179.99999999999599</v>
      </c>
      <c r="D9285" t="s">
        <v>5296</v>
      </c>
      <c r="E9285" s="1">
        <v>41452</v>
      </c>
      <c r="F9285" t="s">
        <v>5331</v>
      </c>
      <c r="G9285">
        <v>1</v>
      </c>
      <c r="H9285" t="s">
        <v>5287</v>
      </c>
      <c r="I9285" t="s">
        <v>5332</v>
      </c>
      <c r="J9285" t="s">
        <v>5293</v>
      </c>
      <c r="K9285" t="b">
        <f>LOOKUP(A9285,'[1]UDDATA-1'!B:B,'[1]UDDATA-1'!A:A)&lt;&gt;LOOKUP(A9285,'[1]UDDATA-2'!B:B,'[1]UDDATA-2'!A:A)</f>
        <v>0</v>
      </c>
      <c r="L9285" t="str">
        <f t="shared" si="1160"/>
        <v>Computerarkitektur</v>
      </c>
      <c r="M9285">
        <f t="shared" si="1161"/>
        <v>7</v>
      </c>
      <c r="N9285" t="str">
        <f t="shared" si="1162"/>
        <v/>
      </c>
      <c r="O9285" t="e">
        <f>IF(AND(A9285&lt;&gt;A9284,#REF!&lt;&gt;""),#REF!,"")</f>
        <v>#REF!</v>
      </c>
      <c r="P9285" t="e">
        <f t="shared" si="1165"/>
        <v>#REF!</v>
      </c>
      <c r="Q9285" s="2" t="e">
        <f t="shared" ca="1" si="1166"/>
        <v>#REF!</v>
      </c>
      <c r="R9285" t="e">
        <f>IF(NOT(#REF!="Indskrevet"),"",IF(E9285="",FALSE,AND(NOT(#REF!),VALUE(RIGHT(CONCATENATE(YEAR(E9285)),2))=15)))</f>
        <v>#REF!</v>
      </c>
      <c r="S9285" t="e">
        <f t="shared" si="1163"/>
        <v>#REF!</v>
      </c>
      <c r="T9285" t="e">
        <f t="shared" si="1164"/>
        <v>#REF!</v>
      </c>
      <c r="U9285" s="2" t="e">
        <f t="shared" si="1167"/>
        <v>#REF!</v>
      </c>
      <c r="V9285" s="2"/>
    </row>
    <row r="9286" spans="1:22" x14ac:dyDescent="0.25">
      <c r="A9286" t="s">
        <v>5181</v>
      </c>
      <c r="B9286" t="s">
        <v>5182</v>
      </c>
      <c r="C9286">
        <v>179.99999999999599</v>
      </c>
      <c r="D9286" t="s">
        <v>5290</v>
      </c>
      <c r="E9286" s="1">
        <v>41432</v>
      </c>
      <c r="F9286" t="s">
        <v>5333</v>
      </c>
      <c r="G9286">
        <v>1</v>
      </c>
      <c r="H9286" t="s">
        <v>5287</v>
      </c>
      <c r="I9286" t="s">
        <v>5334</v>
      </c>
      <c r="J9286" t="s">
        <v>5293</v>
      </c>
      <c r="K9286" t="b">
        <f>LOOKUP(A9286,'[1]UDDATA-1'!B:B,'[1]UDDATA-1'!A:A)&lt;&gt;LOOKUP(A9286,'[1]UDDATA-2'!B:B,'[1]UDDATA-2'!A:A)</f>
        <v>0</v>
      </c>
      <c r="L9286" t="str">
        <f t="shared" si="1160"/>
        <v>Objektorienteret programmering</v>
      </c>
      <c r="M9286">
        <f t="shared" si="1161"/>
        <v>10</v>
      </c>
      <c r="N9286" t="str">
        <f t="shared" si="1162"/>
        <v/>
      </c>
      <c r="O9286" t="e">
        <f>IF(AND(A9286&lt;&gt;A9285,#REF!&lt;&gt;""),#REF!,"")</f>
        <v>#REF!</v>
      </c>
      <c r="P9286" t="e">
        <f t="shared" si="1165"/>
        <v>#REF!</v>
      </c>
      <c r="Q9286" s="2" t="e">
        <f t="shared" ca="1" si="1166"/>
        <v>#REF!</v>
      </c>
      <c r="R9286" t="e">
        <f>IF(NOT(#REF!="Indskrevet"),"",IF(E9286="",FALSE,AND(NOT(#REF!),VALUE(RIGHT(CONCATENATE(YEAR(E9286)),2))=15)))</f>
        <v>#REF!</v>
      </c>
      <c r="S9286" t="e">
        <f t="shared" si="1163"/>
        <v>#REF!</v>
      </c>
      <c r="T9286" t="e">
        <f t="shared" si="1164"/>
        <v>#REF!</v>
      </c>
      <c r="U9286" s="2" t="e">
        <f t="shared" si="1167"/>
        <v>#REF!</v>
      </c>
      <c r="V9286" s="2"/>
    </row>
    <row r="9287" spans="1:22" x14ac:dyDescent="0.25">
      <c r="A9287" t="s">
        <v>5181</v>
      </c>
      <c r="B9287" t="s">
        <v>5182</v>
      </c>
      <c r="C9287">
        <v>179.99999999999599</v>
      </c>
      <c r="D9287" t="s">
        <v>5296</v>
      </c>
      <c r="E9287" s="1">
        <v>41682</v>
      </c>
      <c r="F9287" t="s">
        <v>5339</v>
      </c>
      <c r="G9287">
        <v>1</v>
      </c>
      <c r="H9287" t="s">
        <v>5287</v>
      </c>
      <c r="I9287" t="s">
        <v>5340</v>
      </c>
      <c r="J9287" t="s">
        <v>5299</v>
      </c>
      <c r="K9287" t="b">
        <f>LOOKUP(A9287,'[1]UDDATA-1'!B:B,'[1]UDDATA-1'!A:A)&lt;&gt;LOOKUP(A9287,'[1]UDDATA-2'!B:B,'[1]UDDATA-2'!A:A)</f>
        <v>0</v>
      </c>
      <c r="L9287" t="str">
        <f t="shared" si="1160"/>
        <v>Algoritmik og datastrukturer</v>
      </c>
      <c r="M9287">
        <f t="shared" si="1161"/>
        <v>7</v>
      </c>
      <c r="N9287" t="str">
        <f t="shared" si="1162"/>
        <v/>
      </c>
      <c r="O9287" t="e">
        <f>IF(AND(A9287&lt;&gt;A9286,#REF!&lt;&gt;""),#REF!,"")</f>
        <v>#REF!</v>
      </c>
      <c r="P9287" t="e">
        <f t="shared" si="1165"/>
        <v>#REF!</v>
      </c>
      <c r="Q9287" s="2" t="e">
        <f t="shared" ca="1" si="1166"/>
        <v>#REF!</v>
      </c>
      <c r="R9287" t="e">
        <f>IF(NOT(#REF!="Indskrevet"),"",IF(E9287="",FALSE,AND(NOT(#REF!),VALUE(RIGHT(CONCATENATE(YEAR(E9287)),2))=15)))</f>
        <v>#REF!</v>
      </c>
      <c r="S9287" t="e">
        <f t="shared" si="1163"/>
        <v>#REF!</v>
      </c>
      <c r="T9287" t="e">
        <f t="shared" si="1164"/>
        <v>#REF!</v>
      </c>
      <c r="U9287" s="2" t="e">
        <f t="shared" si="1167"/>
        <v>#REF!</v>
      </c>
      <c r="V9287" s="2"/>
    </row>
    <row r="9288" spans="1:22" x14ac:dyDescent="0.25">
      <c r="A9288" t="s">
        <v>5181</v>
      </c>
      <c r="B9288" t="s">
        <v>5182</v>
      </c>
      <c r="C9288">
        <v>179.99999999999599</v>
      </c>
      <c r="D9288" t="s">
        <v>5290</v>
      </c>
      <c r="E9288" s="1">
        <v>41814</v>
      </c>
      <c r="F9288" t="s">
        <v>5341</v>
      </c>
      <c r="G9288">
        <v>1</v>
      </c>
      <c r="H9288" t="s">
        <v>5287</v>
      </c>
      <c r="I9288" t="s">
        <v>5342</v>
      </c>
      <c r="J9288" t="s">
        <v>5303</v>
      </c>
      <c r="K9288" t="b">
        <f>LOOKUP(A9288,'[1]UDDATA-1'!B:B,'[1]UDDATA-1'!A:A)&lt;&gt;LOOKUP(A9288,'[1]UDDATA-2'!B:B,'[1]UDDATA-2'!A:A)</f>
        <v>0</v>
      </c>
      <c r="L9288" t="str">
        <f t="shared" si="1160"/>
        <v>Syntaks og semantik</v>
      </c>
      <c r="M9288">
        <f t="shared" si="1161"/>
        <v>10</v>
      </c>
      <c r="N9288" t="str">
        <f t="shared" si="1162"/>
        <v/>
      </c>
      <c r="O9288" t="e">
        <f>IF(AND(A9288&lt;&gt;A9287,#REF!&lt;&gt;""),#REF!,"")</f>
        <v>#REF!</v>
      </c>
      <c r="P9288" t="e">
        <f t="shared" si="1165"/>
        <v>#REF!</v>
      </c>
      <c r="Q9288" s="2" t="e">
        <f t="shared" ca="1" si="1166"/>
        <v>#REF!</v>
      </c>
      <c r="R9288" t="e">
        <f>IF(NOT(#REF!="Indskrevet"),"",IF(E9288="",FALSE,AND(NOT(#REF!),VALUE(RIGHT(CONCATENATE(YEAR(E9288)),2))=15)))</f>
        <v>#REF!</v>
      </c>
      <c r="S9288" t="e">
        <f t="shared" si="1163"/>
        <v>#REF!</v>
      </c>
      <c r="T9288" t="e">
        <f t="shared" si="1164"/>
        <v>#REF!</v>
      </c>
      <c r="U9288" s="2" t="e">
        <f t="shared" si="1167"/>
        <v>#REF!</v>
      </c>
      <c r="V9288" s="2"/>
    </row>
    <row r="9289" spans="1:22" x14ac:dyDescent="0.25">
      <c r="A9289" t="s">
        <v>5183</v>
      </c>
      <c r="B9289" t="s">
        <v>5184</v>
      </c>
      <c r="C9289">
        <v>44.999999999999403</v>
      </c>
      <c r="D9289" t="s">
        <v>5327</v>
      </c>
      <c r="E9289" s="1">
        <v>41676</v>
      </c>
      <c r="F9289" t="s">
        <v>5308</v>
      </c>
      <c r="G9289">
        <v>1</v>
      </c>
      <c r="H9289" t="s">
        <v>5307</v>
      </c>
      <c r="I9289" t="s">
        <v>5288</v>
      </c>
      <c r="J9289" t="s">
        <v>5289</v>
      </c>
      <c r="K9289" t="b">
        <f>LOOKUP(A9289,'[1]UDDATA-1'!B:B,'[1]UDDATA-1'!A:A)&lt;&gt;LOOKUP(A9289,'[1]UDDATA-2'!B:B,'[1]UDDATA-2'!A:A)</f>
        <v>0</v>
      </c>
      <c r="L9289" t="str">
        <f t="shared" si="1160"/>
        <v>Grundlæggende programmering</v>
      </c>
      <c r="M9289">
        <f t="shared" si="1161"/>
        <v>-3</v>
      </c>
      <c r="N9289" t="str">
        <f t="shared" si="1162"/>
        <v/>
      </c>
      <c r="O9289" t="e">
        <f>IF(AND(A9289&lt;&gt;A9288,#REF!&lt;&gt;""),#REF!,"")</f>
        <v>#REF!</v>
      </c>
      <c r="P9289" t="e">
        <f t="shared" si="1165"/>
        <v>#REF!</v>
      </c>
      <c r="Q9289" s="2" t="e">
        <f t="shared" ca="1" si="1166"/>
        <v>#REF!</v>
      </c>
      <c r="R9289" t="e">
        <f>IF(NOT(#REF!="Indskrevet"),"",IF(E9289="",FALSE,AND(NOT(#REF!),VALUE(RIGHT(CONCATENATE(YEAR(E9289)),2))=15)))</f>
        <v>#REF!</v>
      </c>
      <c r="S9289" t="e">
        <f t="shared" si="1163"/>
        <v>#REF!</v>
      </c>
      <c r="T9289" t="e">
        <f t="shared" si="1164"/>
        <v>#REF!</v>
      </c>
      <c r="U9289" s="2" t="e">
        <f t="shared" si="1167"/>
        <v>#REF!</v>
      </c>
      <c r="V9289" s="2"/>
    </row>
    <row r="9290" spans="1:22" x14ac:dyDescent="0.25">
      <c r="A9290" t="s">
        <v>5183</v>
      </c>
      <c r="B9290" t="s">
        <v>5184</v>
      </c>
      <c r="C9290">
        <v>44.999999999999403</v>
      </c>
      <c r="D9290" t="s">
        <v>5306</v>
      </c>
      <c r="E9290" s="1">
        <v>41723</v>
      </c>
      <c r="F9290" t="s">
        <v>5308</v>
      </c>
      <c r="G9290">
        <v>2</v>
      </c>
      <c r="H9290" t="s">
        <v>5287</v>
      </c>
      <c r="I9290" t="s">
        <v>5288</v>
      </c>
      <c r="J9290" t="s">
        <v>5293</v>
      </c>
      <c r="K9290" t="b">
        <f>LOOKUP(A9290,'[1]UDDATA-1'!B:B,'[1]UDDATA-1'!A:A)&lt;&gt;LOOKUP(A9290,'[1]UDDATA-2'!B:B,'[1]UDDATA-2'!A:A)</f>
        <v>0</v>
      </c>
      <c r="L9290" t="str">
        <f t="shared" si="1160"/>
        <v/>
      </c>
      <c r="M9290" t="str">
        <f t="shared" si="1161"/>
        <v/>
      </c>
      <c r="N9290" t="str">
        <f t="shared" si="1162"/>
        <v/>
      </c>
      <c r="O9290" t="e">
        <f>IF(AND(A9290&lt;&gt;A9289,#REF!&lt;&gt;""),#REF!,"")</f>
        <v>#REF!</v>
      </c>
      <c r="P9290" t="e">
        <f t="shared" si="1165"/>
        <v>#REF!</v>
      </c>
      <c r="Q9290" s="2" t="e">
        <f t="shared" ca="1" si="1166"/>
        <v>#REF!</v>
      </c>
      <c r="R9290" t="e">
        <f>IF(NOT(#REF!="Indskrevet"),"",IF(E9290="",FALSE,AND(NOT(#REF!),VALUE(RIGHT(CONCATENATE(YEAR(E9290)),2))=15)))</f>
        <v>#REF!</v>
      </c>
      <c r="S9290" t="e">
        <f t="shared" si="1163"/>
        <v>#REF!</v>
      </c>
      <c r="T9290" t="e">
        <f t="shared" si="1164"/>
        <v>#REF!</v>
      </c>
      <c r="U9290" s="2" t="e">
        <f t="shared" si="1167"/>
        <v>#REF!</v>
      </c>
      <c r="V9290" s="2"/>
    </row>
    <row r="9291" spans="1:22" x14ac:dyDescent="0.25">
      <c r="A9291" t="s">
        <v>5183</v>
      </c>
      <c r="B9291" t="s">
        <v>5184</v>
      </c>
      <c r="C9291">
        <v>44.999999999999403</v>
      </c>
      <c r="D9291" t="s">
        <v>5306</v>
      </c>
      <c r="E9291" s="1">
        <v>41815</v>
      </c>
      <c r="F9291" t="s">
        <v>5309</v>
      </c>
      <c r="G9291">
        <v>1</v>
      </c>
      <c r="H9291" t="s">
        <v>5307</v>
      </c>
      <c r="I9291" t="s">
        <v>5292</v>
      </c>
      <c r="J9291" t="s">
        <v>5293</v>
      </c>
      <c r="K9291" t="b">
        <f>LOOKUP(A9291,'[1]UDDATA-1'!B:B,'[1]UDDATA-1'!A:A)&lt;&gt;LOOKUP(A9291,'[1]UDDATA-2'!B:B,'[1]UDDATA-2'!A:A)</f>
        <v>0</v>
      </c>
      <c r="L9291" t="str">
        <f t="shared" si="1160"/>
        <v>Matematik til multimedie-applikationer</v>
      </c>
      <c r="M9291">
        <f t="shared" si="1161"/>
        <v>0</v>
      </c>
      <c r="N9291" t="str">
        <f t="shared" si="1162"/>
        <v/>
      </c>
      <c r="O9291" t="e">
        <f>IF(AND(A9291&lt;&gt;A9290,#REF!&lt;&gt;""),#REF!,"")</f>
        <v>#REF!</v>
      </c>
      <c r="P9291" t="e">
        <f t="shared" si="1165"/>
        <v>#REF!</v>
      </c>
      <c r="Q9291" s="2" t="e">
        <f t="shared" ca="1" si="1166"/>
        <v>#REF!</v>
      </c>
      <c r="R9291" t="e">
        <f>IF(NOT(#REF!="Indskrevet"),"",IF(E9291="",FALSE,AND(NOT(#REF!),VALUE(RIGHT(CONCATENATE(YEAR(E9291)),2))=15)))</f>
        <v>#REF!</v>
      </c>
      <c r="S9291" t="e">
        <f t="shared" si="1163"/>
        <v>#REF!</v>
      </c>
      <c r="T9291" t="e">
        <f t="shared" si="1164"/>
        <v>#REF!</v>
      </c>
      <c r="U9291" s="2" t="e">
        <f t="shared" si="1167"/>
        <v>#REF!</v>
      </c>
      <c r="V9291" s="2"/>
    </row>
    <row r="9292" spans="1:22" x14ac:dyDescent="0.25">
      <c r="A9292" t="s">
        <v>5183</v>
      </c>
      <c r="B9292" t="s">
        <v>5184</v>
      </c>
      <c r="C9292">
        <v>44.999999999999403</v>
      </c>
      <c r="D9292" t="s">
        <v>5306</v>
      </c>
      <c r="E9292" s="1">
        <v>41873</v>
      </c>
      <c r="F9292" t="s">
        <v>5309</v>
      </c>
      <c r="G9292">
        <v>2</v>
      </c>
      <c r="H9292" t="s">
        <v>5287</v>
      </c>
      <c r="I9292" t="s">
        <v>5292</v>
      </c>
      <c r="J9292" t="s">
        <v>5293</v>
      </c>
      <c r="K9292" t="b">
        <f>LOOKUP(A9292,'[1]UDDATA-1'!B:B,'[1]UDDATA-1'!A:A)&lt;&gt;LOOKUP(A9292,'[1]UDDATA-2'!B:B,'[1]UDDATA-2'!A:A)</f>
        <v>0</v>
      </c>
      <c r="L9292" t="str">
        <f t="shared" si="1160"/>
        <v/>
      </c>
      <c r="M9292" t="str">
        <f t="shared" si="1161"/>
        <v/>
      </c>
      <c r="N9292" t="str">
        <f t="shared" si="1162"/>
        <v/>
      </c>
      <c r="O9292" t="e">
        <f>IF(AND(A9292&lt;&gt;A9291,#REF!&lt;&gt;""),#REF!,"")</f>
        <v>#REF!</v>
      </c>
      <c r="P9292" t="e">
        <f t="shared" si="1165"/>
        <v>#REF!</v>
      </c>
      <c r="Q9292" s="2" t="e">
        <f t="shared" ca="1" si="1166"/>
        <v>#REF!</v>
      </c>
      <c r="R9292" t="e">
        <f>IF(NOT(#REF!="Indskrevet"),"",IF(E9292="",FALSE,AND(NOT(#REF!),VALUE(RIGHT(CONCATENATE(YEAR(E9292)),2))=15)))</f>
        <v>#REF!</v>
      </c>
      <c r="S9292" t="e">
        <f t="shared" si="1163"/>
        <v>#REF!</v>
      </c>
      <c r="T9292" t="e">
        <f t="shared" si="1164"/>
        <v>#REF!</v>
      </c>
      <c r="U9292" s="2" t="e">
        <f t="shared" si="1167"/>
        <v>#REF!</v>
      </c>
      <c r="V9292" s="2"/>
    </row>
    <row r="9293" spans="1:22" x14ac:dyDescent="0.25">
      <c r="A9293" t="s">
        <v>5183</v>
      </c>
      <c r="B9293" t="s">
        <v>5184</v>
      </c>
      <c r="C9293">
        <v>44.999999999999403</v>
      </c>
      <c r="D9293" t="s">
        <v>5306</v>
      </c>
      <c r="E9293" s="1">
        <v>41824</v>
      </c>
      <c r="F9293" t="s">
        <v>5310</v>
      </c>
      <c r="G9293">
        <v>1</v>
      </c>
      <c r="H9293" t="s">
        <v>5307</v>
      </c>
      <c r="I9293" t="s">
        <v>5295</v>
      </c>
      <c r="J9293" t="s">
        <v>5293</v>
      </c>
      <c r="K9293" t="b">
        <f>LOOKUP(A9293,'[1]UDDATA-1'!B:B,'[1]UDDATA-1'!A:A)&lt;&gt;LOOKUP(A9293,'[1]UDDATA-2'!B:B,'[1]UDDATA-2'!A:A)</f>
        <v>0</v>
      </c>
      <c r="L9293" t="str">
        <f t="shared" si="1160"/>
        <v>Fysisk interface design</v>
      </c>
      <c r="M9293">
        <f t="shared" si="1161"/>
        <v>0</v>
      </c>
      <c r="N9293" t="str">
        <f t="shared" si="1162"/>
        <v/>
      </c>
      <c r="O9293" t="e">
        <f>IF(AND(A9293&lt;&gt;A9292,#REF!&lt;&gt;""),#REF!,"")</f>
        <v>#REF!</v>
      </c>
      <c r="P9293" t="e">
        <f t="shared" si="1165"/>
        <v>#REF!</v>
      </c>
      <c r="Q9293" s="2" t="e">
        <f t="shared" ca="1" si="1166"/>
        <v>#REF!</v>
      </c>
      <c r="R9293" t="e">
        <f>IF(NOT(#REF!="Indskrevet"),"",IF(E9293="",FALSE,AND(NOT(#REF!),VALUE(RIGHT(CONCATENATE(YEAR(E9293)),2))=15)))</f>
        <v>#REF!</v>
      </c>
      <c r="S9293" t="e">
        <f t="shared" si="1163"/>
        <v>#REF!</v>
      </c>
      <c r="T9293" t="e">
        <f t="shared" si="1164"/>
        <v>#REF!</v>
      </c>
      <c r="U9293" s="2" t="e">
        <f t="shared" si="1167"/>
        <v>#REF!</v>
      </c>
      <c r="V9293" s="2"/>
    </row>
    <row r="9294" spans="1:22" x14ac:dyDescent="0.25">
      <c r="A9294" t="s">
        <v>5183</v>
      </c>
      <c r="B9294" t="s">
        <v>5184</v>
      </c>
      <c r="C9294">
        <v>44.999999999999403</v>
      </c>
      <c r="D9294" t="s">
        <v>5306</v>
      </c>
      <c r="E9294" s="1">
        <v>41884</v>
      </c>
      <c r="F9294" t="s">
        <v>5310</v>
      </c>
      <c r="G9294">
        <v>2</v>
      </c>
      <c r="H9294" t="s">
        <v>5287</v>
      </c>
      <c r="I9294" t="s">
        <v>5295</v>
      </c>
      <c r="J9294" t="s">
        <v>5299</v>
      </c>
      <c r="K9294" t="b">
        <f>LOOKUP(A9294,'[1]UDDATA-1'!B:B,'[1]UDDATA-1'!A:A)&lt;&gt;LOOKUP(A9294,'[1]UDDATA-2'!B:B,'[1]UDDATA-2'!A:A)</f>
        <v>0</v>
      </c>
      <c r="L9294" t="str">
        <f t="shared" si="1160"/>
        <v/>
      </c>
      <c r="M9294" t="str">
        <f t="shared" si="1161"/>
        <v/>
      </c>
      <c r="N9294" t="str">
        <f t="shared" si="1162"/>
        <v/>
      </c>
      <c r="O9294" t="e">
        <f>IF(AND(A9294&lt;&gt;A9293,#REF!&lt;&gt;""),#REF!,"")</f>
        <v>#REF!</v>
      </c>
      <c r="P9294" t="e">
        <f t="shared" si="1165"/>
        <v>#REF!</v>
      </c>
      <c r="Q9294" s="2" t="e">
        <f t="shared" ca="1" si="1166"/>
        <v>#REF!</v>
      </c>
      <c r="R9294" t="e">
        <f>IF(NOT(#REF!="Indskrevet"),"",IF(E9294="",FALSE,AND(NOT(#REF!),VALUE(RIGHT(CONCATENATE(YEAR(E9294)),2))=15)))</f>
        <v>#REF!</v>
      </c>
      <c r="S9294" t="e">
        <f t="shared" si="1163"/>
        <v>#REF!</v>
      </c>
      <c r="T9294" t="e">
        <f t="shared" si="1164"/>
        <v>#REF!</v>
      </c>
      <c r="U9294" s="2" t="e">
        <f t="shared" si="1167"/>
        <v>#REF!</v>
      </c>
      <c r="V9294" s="2"/>
    </row>
    <row r="9295" spans="1:22" x14ac:dyDescent="0.25">
      <c r="A9295" t="s">
        <v>5185</v>
      </c>
      <c r="B9295" t="s">
        <v>5186</v>
      </c>
      <c r="C9295">
        <v>59.999999999998799</v>
      </c>
      <c r="K9295" t="b">
        <f>LOOKUP(A9295,'[1]UDDATA-1'!B:B,'[1]UDDATA-1'!A:A)&lt;&gt;LOOKUP(A9295,'[1]UDDATA-2'!B:B,'[1]UDDATA-2'!A:A)</f>
        <v>0</v>
      </c>
      <c r="L9295" t="str">
        <f t="shared" si="1160"/>
        <v/>
      </c>
      <c r="M9295" t="str">
        <f t="shared" si="1161"/>
        <v/>
      </c>
      <c r="N9295" t="str">
        <f t="shared" si="1162"/>
        <v/>
      </c>
      <c r="O9295" t="e">
        <f>IF(AND(A9295&lt;&gt;A9294,#REF!&lt;&gt;""),#REF!,"")</f>
        <v>#REF!</v>
      </c>
      <c r="P9295" t="e">
        <f t="shared" si="1165"/>
        <v>#REF!</v>
      </c>
      <c r="Q9295" s="2" t="e">
        <f t="shared" ca="1" si="1166"/>
        <v>#REF!</v>
      </c>
      <c r="R9295" t="e">
        <f>IF(NOT(#REF!="Indskrevet"),"",IF(E9295="",FALSE,AND(NOT(#REF!),VALUE(RIGHT(CONCATENATE(YEAR(E9295)),2))=15)))</f>
        <v>#REF!</v>
      </c>
      <c r="S9295" t="e">
        <f t="shared" si="1163"/>
        <v>#REF!</v>
      </c>
      <c r="T9295" t="e">
        <f t="shared" si="1164"/>
        <v>#REF!</v>
      </c>
      <c r="U9295" s="2" t="e">
        <f t="shared" si="1167"/>
        <v>#REF!</v>
      </c>
      <c r="V9295" s="2"/>
    </row>
    <row r="9296" spans="1:22" x14ac:dyDescent="0.25">
      <c r="A9296" t="s">
        <v>5187</v>
      </c>
      <c r="B9296" t="s">
        <v>5188</v>
      </c>
      <c r="C9296">
        <v>59.999999999998799</v>
      </c>
      <c r="D9296" t="s">
        <v>5296</v>
      </c>
      <c r="E9296" s="1">
        <v>42028</v>
      </c>
      <c r="F9296" t="s">
        <v>5323</v>
      </c>
      <c r="G9296">
        <v>1</v>
      </c>
      <c r="H9296" t="s">
        <v>5287</v>
      </c>
      <c r="I9296" t="s">
        <v>5324</v>
      </c>
      <c r="J9296" t="s">
        <v>5289</v>
      </c>
      <c r="K9296" t="b">
        <f>LOOKUP(A9296,'[1]UDDATA-1'!B:B,'[1]UDDATA-1'!A:A)&lt;&gt;LOOKUP(A9296,'[1]UDDATA-2'!B:B,'[1]UDDATA-2'!A:A)</f>
        <v>0</v>
      </c>
      <c r="L9296" t="str">
        <f t="shared" si="1160"/>
        <v>Lineær algebra</v>
      </c>
      <c r="M9296">
        <f t="shared" si="1161"/>
        <v>7</v>
      </c>
      <c r="N9296" t="str">
        <f t="shared" si="1162"/>
        <v/>
      </c>
      <c r="O9296" t="e">
        <f>IF(AND(A9296&lt;&gt;A9295,#REF!&lt;&gt;""),#REF!,"")</f>
        <v>#REF!</v>
      </c>
      <c r="P9296" t="e">
        <f t="shared" si="1165"/>
        <v>#REF!</v>
      </c>
      <c r="Q9296" s="2" t="e">
        <f t="shared" ca="1" si="1166"/>
        <v>#REF!</v>
      </c>
      <c r="R9296" t="e">
        <f>IF(NOT(#REF!="Indskrevet"),"",IF(E9296="",FALSE,AND(NOT(#REF!),VALUE(RIGHT(CONCATENATE(YEAR(E9296)),2))=15)))</f>
        <v>#REF!</v>
      </c>
      <c r="S9296" t="e">
        <f t="shared" si="1163"/>
        <v>#REF!</v>
      </c>
      <c r="T9296" t="e">
        <f t="shared" si="1164"/>
        <v>#REF!</v>
      </c>
      <c r="U9296" s="2" t="e">
        <f t="shared" si="1167"/>
        <v>#REF!</v>
      </c>
      <c r="V9296" s="2"/>
    </row>
    <row r="9297" spans="1:22" x14ac:dyDescent="0.25">
      <c r="A9297" t="s">
        <v>5187</v>
      </c>
      <c r="B9297" t="s">
        <v>5188</v>
      </c>
      <c r="C9297">
        <v>59.999999999998799</v>
      </c>
      <c r="D9297" t="s">
        <v>5290</v>
      </c>
      <c r="E9297" s="1">
        <v>42183</v>
      </c>
      <c r="F9297" t="s">
        <v>5325</v>
      </c>
      <c r="G9297">
        <v>1</v>
      </c>
      <c r="H9297" t="s">
        <v>5287</v>
      </c>
      <c r="I9297" t="s">
        <v>5326</v>
      </c>
      <c r="J9297" t="s">
        <v>5293</v>
      </c>
      <c r="K9297" t="b">
        <f>LOOKUP(A9297,'[1]UDDATA-1'!B:B,'[1]UDDATA-1'!A:A)&lt;&gt;LOOKUP(A9297,'[1]UDDATA-2'!B:B,'[1]UDDATA-2'!A:A)</f>
        <v>0</v>
      </c>
      <c r="L9297" t="str">
        <f t="shared" si="1160"/>
        <v>Calculus</v>
      </c>
      <c r="M9297">
        <f t="shared" si="1161"/>
        <v>10</v>
      </c>
      <c r="N9297" t="str">
        <f t="shared" si="1162"/>
        <v/>
      </c>
      <c r="O9297" t="e">
        <f>IF(AND(A9297&lt;&gt;A9296,#REF!&lt;&gt;""),#REF!,"")</f>
        <v>#REF!</v>
      </c>
      <c r="P9297" t="e">
        <f t="shared" si="1165"/>
        <v>#REF!</v>
      </c>
      <c r="Q9297" s="2" t="e">
        <f t="shared" ca="1" si="1166"/>
        <v>#REF!</v>
      </c>
      <c r="R9297" t="e">
        <f>IF(NOT(#REF!="Indskrevet"),"",IF(E9297="",FALSE,AND(NOT(#REF!),VALUE(RIGHT(CONCATENATE(YEAR(E9297)),2))=15)))</f>
        <v>#REF!</v>
      </c>
      <c r="S9297" t="e">
        <f t="shared" si="1163"/>
        <v>#REF!</v>
      </c>
      <c r="T9297" t="e">
        <f t="shared" si="1164"/>
        <v>#REF!</v>
      </c>
      <c r="U9297" s="2" t="e">
        <f t="shared" si="1167"/>
        <v>#REF!</v>
      </c>
      <c r="V9297" s="2"/>
    </row>
    <row r="9298" spans="1:22" x14ac:dyDescent="0.25">
      <c r="A9298" t="s">
        <v>5190</v>
      </c>
      <c r="B9298" t="s">
        <v>5191</v>
      </c>
      <c r="C9298">
        <v>44.999999999999403</v>
      </c>
      <c r="D9298" t="s">
        <v>5306</v>
      </c>
      <c r="E9298" s="1">
        <v>42031</v>
      </c>
      <c r="F9298" t="s">
        <v>5328</v>
      </c>
      <c r="G9298">
        <v>1</v>
      </c>
      <c r="H9298" t="s">
        <v>5307</v>
      </c>
      <c r="I9298" t="s">
        <v>5324</v>
      </c>
      <c r="J9298" t="s">
        <v>5289</v>
      </c>
      <c r="K9298" t="b">
        <f>LOOKUP(A9298,'[1]UDDATA-1'!B:B,'[1]UDDATA-1'!A:A)&lt;&gt;LOOKUP(A9298,'[1]UDDATA-2'!B:B,'[1]UDDATA-2'!A:A)</f>
        <v>0</v>
      </c>
      <c r="L9298" t="str">
        <f t="shared" si="1160"/>
        <v>Lineær algebra</v>
      </c>
      <c r="M9298">
        <f t="shared" si="1161"/>
        <v>0</v>
      </c>
      <c r="N9298" t="str">
        <f t="shared" si="1162"/>
        <v/>
      </c>
      <c r="O9298" t="e">
        <f>IF(AND(A9298&lt;&gt;A9297,#REF!&lt;&gt;""),#REF!,"")</f>
        <v>#REF!</v>
      </c>
      <c r="P9298" t="e">
        <f t="shared" si="1165"/>
        <v>#REF!</v>
      </c>
      <c r="Q9298" s="2" t="e">
        <f t="shared" ca="1" si="1166"/>
        <v>#REF!</v>
      </c>
      <c r="R9298" t="e">
        <f>IF(NOT(#REF!="Indskrevet"),"",IF(E9298="",FALSE,AND(NOT(#REF!),VALUE(RIGHT(CONCATENATE(YEAR(E9298)),2))=15)))</f>
        <v>#REF!</v>
      </c>
      <c r="S9298" t="e">
        <f t="shared" si="1163"/>
        <v>#REF!</v>
      </c>
      <c r="T9298" t="e">
        <f t="shared" si="1164"/>
        <v>#REF!</v>
      </c>
      <c r="U9298" s="2" t="e">
        <f t="shared" si="1167"/>
        <v>#REF!</v>
      </c>
      <c r="V9298" s="2"/>
    </row>
    <row r="9299" spans="1:22" x14ac:dyDescent="0.25">
      <c r="A9299" t="s">
        <v>5190</v>
      </c>
      <c r="B9299" t="s">
        <v>5191</v>
      </c>
      <c r="C9299">
        <v>44.999999999999403</v>
      </c>
      <c r="D9299" t="s">
        <v>5317</v>
      </c>
      <c r="E9299" s="1">
        <v>42058</v>
      </c>
      <c r="F9299" t="s">
        <v>5328</v>
      </c>
      <c r="G9299">
        <v>2</v>
      </c>
      <c r="H9299" t="s">
        <v>5287</v>
      </c>
      <c r="I9299" t="s">
        <v>5324</v>
      </c>
      <c r="J9299" t="s">
        <v>5289</v>
      </c>
      <c r="K9299" t="b">
        <f>LOOKUP(A9299,'[1]UDDATA-1'!B:B,'[1]UDDATA-1'!A:A)&lt;&gt;LOOKUP(A9299,'[1]UDDATA-2'!B:B,'[1]UDDATA-2'!A:A)</f>
        <v>0</v>
      </c>
      <c r="L9299" t="str">
        <f t="shared" si="1160"/>
        <v/>
      </c>
      <c r="M9299" t="str">
        <f t="shared" si="1161"/>
        <v/>
      </c>
      <c r="N9299" t="str">
        <f t="shared" si="1162"/>
        <v/>
      </c>
      <c r="O9299" t="e">
        <f>IF(AND(A9299&lt;&gt;A9298,#REF!&lt;&gt;""),#REF!,"")</f>
        <v>#REF!</v>
      </c>
      <c r="P9299" t="e">
        <f t="shared" si="1165"/>
        <v>#REF!</v>
      </c>
      <c r="Q9299" s="2" t="e">
        <f t="shared" ca="1" si="1166"/>
        <v>#REF!</v>
      </c>
      <c r="R9299" t="e">
        <f>IF(NOT(#REF!="Indskrevet"),"",IF(E9299="",FALSE,AND(NOT(#REF!),VALUE(RIGHT(CONCATENATE(YEAR(E9299)),2))=15)))</f>
        <v>#REF!</v>
      </c>
      <c r="S9299" t="e">
        <f t="shared" si="1163"/>
        <v>#REF!</v>
      </c>
      <c r="T9299" t="e">
        <f t="shared" si="1164"/>
        <v>#REF!</v>
      </c>
      <c r="U9299" s="2" t="e">
        <f t="shared" si="1167"/>
        <v>#REF!</v>
      </c>
      <c r="V9299" s="2"/>
    </row>
    <row r="9300" spans="1:22" x14ac:dyDescent="0.25">
      <c r="A9300" t="s">
        <v>5190</v>
      </c>
      <c r="B9300" t="s">
        <v>5191</v>
      </c>
      <c r="C9300">
        <v>44.999999999999403</v>
      </c>
      <c r="D9300" t="s">
        <v>5318</v>
      </c>
      <c r="E9300" s="1">
        <v>42187</v>
      </c>
      <c r="F9300" t="s">
        <v>5329</v>
      </c>
      <c r="G9300">
        <v>1</v>
      </c>
      <c r="H9300" t="s">
        <v>5307</v>
      </c>
      <c r="I9300" t="s">
        <v>5330</v>
      </c>
      <c r="J9300" t="s">
        <v>5293</v>
      </c>
      <c r="K9300" t="b">
        <f>LOOKUP(A9300,'[1]UDDATA-1'!B:B,'[1]UDDATA-1'!A:A)&lt;&gt;LOOKUP(A9300,'[1]UDDATA-2'!B:B,'[1]UDDATA-2'!A:A)</f>
        <v>0</v>
      </c>
      <c r="L9300" t="str">
        <f t="shared" si="1160"/>
        <v>Diskret matematik</v>
      </c>
      <c r="M9300" t="str">
        <f t="shared" si="1161"/>
        <v/>
      </c>
      <c r="N9300" t="str">
        <f t="shared" si="1162"/>
        <v>U</v>
      </c>
      <c r="O9300" t="e">
        <f>IF(AND(A9300&lt;&gt;A9299,#REF!&lt;&gt;""),#REF!,"")</f>
        <v>#REF!</v>
      </c>
      <c r="P9300" t="e">
        <f t="shared" si="1165"/>
        <v>#REF!</v>
      </c>
      <c r="Q9300" s="2" t="e">
        <f t="shared" ca="1" si="1166"/>
        <v>#REF!</v>
      </c>
      <c r="R9300" t="e">
        <f>IF(NOT(#REF!="Indskrevet"),"",IF(E9300="",FALSE,AND(NOT(#REF!),VALUE(RIGHT(CONCATENATE(YEAR(E9300)),2))=15)))</f>
        <v>#REF!</v>
      </c>
      <c r="S9300" t="e">
        <f t="shared" si="1163"/>
        <v>#REF!</v>
      </c>
      <c r="T9300" t="e">
        <f t="shared" si="1164"/>
        <v>#REF!</v>
      </c>
      <c r="U9300" s="2" t="e">
        <f t="shared" si="1167"/>
        <v>#REF!</v>
      </c>
      <c r="V9300" s="2"/>
    </row>
    <row r="9301" spans="1:22" x14ac:dyDescent="0.25">
      <c r="A9301" t="s">
        <v>5190</v>
      </c>
      <c r="B9301" t="s">
        <v>5191</v>
      </c>
      <c r="C9301">
        <v>44.999999999999403</v>
      </c>
      <c r="D9301" t="s">
        <v>5318</v>
      </c>
      <c r="E9301" s="1">
        <v>42257</v>
      </c>
      <c r="F9301" t="s">
        <v>5329</v>
      </c>
      <c r="G9301">
        <v>2</v>
      </c>
      <c r="H9301" t="s">
        <v>5287</v>
      </c>
      <c r="I9301" t="s">
        <v>5330</v>
      </c>
      <c r="J9301" t="s">
        <v>5299</v>
      </c>
      <c r="K9301" t="b">
        <f>LOOKUP(A9301,'[1]UDDATA-1'!B:B,'[1]UDDATA-1'!A:A)&lt;&gt;LOOKUP(A9301,'[1]UDDATA-2'!B:B,'[1]UDDATA-2'!A:A)</f>
        <v>0</v>
      </c>
      <c r="L9301" t="str">
        <f t="shared" si="1160"/>
        <v/>
      </c>
      <c r="M9301" t="str">
        <f t="shared" si="1161"/>
        <v/>
      </c>
      <c r="N9301" t="str">
        <f t="shared" si="1162"/>
        <v/>
      </c>
      <c r="O9301" t="e">
        <f>IF(AND(A9301&lt;&gt;A9300,#REF!&lt;&gt;""),#REF!,"")</f>
        <v>#REF!</v>
      </c>
      <c r="P9301" t="e">
        <f t="shared" si="1165"/>
        <v>#REF!</v>
      </c>
      <c r="Q9301" s="2" t="e">
        <f t="shared" ca="1" si="1166"/>
        <v>#REF!</v>
      </c>
      <c r="R9301" t="e">
        <f>IF(NOT(#REF!="Indskrevet"),"",IF(E9301="",FALSE,AND(NOT(#REF!),VALUE(RIGHT(CONCATENATE(YEAR(E9301)),2))=15)))</f>
        <v>#REF!</v>
      </c>
      <c r="S9301" t="e">
        <f t="shared" si="1163"/>
        <v>#REF!</v>
      </c>
      <c r="T9301" t="e">
        <f t="shared" si="1164"/>
        <v>#REF!</v>
      </c>
      <c r="U9301" s="2" t="e">
        <f t="shared" si="1167"/>
        <v>#REF!</v>
      </c>
      <c r="V9301" s="2"/>
    </row>
    <row r="9302" spans="1:22" x14ac:dyDescent="0.25">
      <c r="A9302" t="s">
        <v>5190</v>
      </c>
      <c r="B9302" t="s">
        <v>5191</v>
      </c>
      <c r="C9302">
        <v>44.999999999999403</v>
      </c>
      <c r="D9302" t="s">
        <v>5318</v>
      </c>
      <c r="E9302" s="1">
        <v>42188</v>
      </c>
      <c r="F9302" t="s">
        <v>5331</v>
      </c>
      <c r="G9302">
        <v>1</v>
      </c>
      <c r="H9302" t="s">
        <v>5307</v>
      </c>
      <c r="I9302" t="s">
        <v>5332</v>
      </c>
      <c r="J9302" t="s">
        <v>5293</v>
      </c>
      <c r="K9302" t="b">
        <f>LOOKUP(A9302,'[1]UDDATA-1'!B:B,'[1]UDDATA-1'!A:A)&lt;&gt;LOOKUP(A9302,'[1]UDDATA-2'!B:B,'[1]UDDATA-2'!A:A)</f>
        <v>0</v>
      </c>
      <c r="L9302" t="str">
        <f t="shared" si="1160"/>
        <v>Computerarkitektur</v>
      </c>
      <c r="M9302" t="str">
        <f t="shared" si="1161"/>
        <v/>
      </c>
      <c r="N9302" t="str">
        <f t="shared" si="1162"/>
        <v>U</v>
      </c>
      <c r="O9302" t="e">
        <f>IF(AND(A9302&lt;&gt;A9301,#REF!&lt;&gt;""),#REF!,"")</f>
        <v>#REF!</v>
      </c>
      <c r="P9302" t="e">
        <f t="shared" si="1165"/>
        <v>#REF!</v>
      </c>
      <c r="Q9302" s="2" t="e">
        <f t="shared" ca="1" si="1166"/>
        <v>#REF!</v>
      </c>
      <c r="R9302" t="e">
        <f>IF(NOT(#REF!="Indskrevet"),"",IF(E9302="",FALSE,AND(NOT(#REF!),VALUE(RIGHT(CONCATENATE(YEAR(E9302)),2))=15)))</f>
        <v>#REF!</v>
      </c>
      <c r="S9302" t="e">
        <f t="shared" si="1163"/>
        <v>#REF!</v>
      </c>
      <c r="T9302" t="e">
        <f t="shared" si="1164"/>
        <v>#REF!</v>
      </c>
      <c r="U9302" s="2" t="e">
        <f t="shared" si="1167"/>
        <v>#REF!</v>
      </c>
      <c r="V9302" s="2"/>
    </row>
    <row r="9303" spans="1:22" x14ac:dyDescent="0.25">
      <c r="A9303" t="s">
        <v>5190</v>
      </c>
      <c r="B9303" t="s">
        <v>5191</v>
      </c>
      <c r="C9303">
        <v>44.999999999999403</v>
      </c>
      <c r="D9303" t="s">
        <v>5318</v>
      </c>
      <c r="E9303" s="1">
        <v>42248</v>
      </c>
      <c r="F9303" t="s">
        <v>5331</v>
      </c>
      <c r="G9303">
        <v>2</v>
      </c>
      <c r="H9303" t="s">
        <v>5287</v>
      </c>
      <c r="I9303" t="s">
        <v>5332</v>
      </c>
      <c r="J9303" t="s">
        <v>5299</v>
      </c>
      <c r="K9303" t="b">
        <f>LOOKUP(A9303,'[1]UDDATA-1'!B:B,'[1]UDDATA-1'!A:A)&lt;&gt;LOOKUP(A9303,'[1]UDDATA-2'!B:B,'[1]UDDATA-2'!A:A)</f>
        <v>0</v>
      </c>
      <c r="L9303" t="str">
        <f t="shared" si="1160"/>
        <v/>
      </c>
      <c r="M9303" t="str">
        <f t="shared" si="1161"/>
        <v/>
      </c>
      <c r="N9303" t="str">
        <f t="shared" si="1162"/>
        <v/>
      </c>
      <c r="O9303" t="e">
        <f>IF(AND(A9303&lt;&gt;A9302,#REF!&lt;&gt;""),#REF!,"")</f>
        <v>#REF!</v>
      </c>
      <c r="P9303" t="e">
        <f t="shared" si="1165"/>
        <v>#REF!</v>
      </c>
      <c r="Q9303" s="2" t="e">
        <f t="shared" ca="1" si="1166"/>
        <v>#REF!</v>
      </c>
      <c r="R9303" t="e">
        <f>IF(NOT(#REF!="Indskrevet"),"",IF(E9303="",FALSE,AND(NOT(#REF!),VALUE(RIGHT(CONCATENATE(YEAR(E9303)),2))=15)))</f>
        <v>#REF!</v>
      </c>
      <c r="S9303" t="e">
        <f t="shared" si="1163"/>
        <v>#REF!</v>
      </c>
      <c r="T9303" t="e">
        <f t="shared" si="1164"/>
        <v>#REF!</v>
      </c>
      <c r="U9303" s="2" t="e">
        <f t="shared" si="1167"/>
        <v>#REF!</v>
      </c>
      <c r="V9303" s="2"/>
    </row>
    <row r="9304" spans="1:22" x14ac:dyDescent="0.25">
      <c r="A9304" t="s">
        <v>5190</v>
      </c>
      <c r="B9304" t="s">
        <v>5191</v>
      </c>
      <c r="C9304">
        <v>44.999999999999403</v>
      </c>
      <c r="D9304" t="s">
        <v>5318</v>
      </c>
      <c r="E9304" s="1">
        <v>42165</v>
      </c>
      <c r="F9304" t="s">
        <v>5333</v>
      </c>
      <c r="G9304">
        <v>1</v>
      </c>
      <c r="H9304" t="s">
        <v>5307</v>
      </c>
      <c r="I9304" t="s">
        <v>5334</v>
      </c>
      <c r="J9304" t="s">
        <v>5293</v>
      </c>
      <c r="K9304" t="b">
        <f>LOOKUP(A9304,'[1]UDDATA-1'!B:B,'[1]UDDATA-1'!A:A)&lt;&gt;LOOKUP(A9304,'[1]UDDATA-2'!B:B,'[1]UDDATA-2'!A:A)</f>
        <v>0</v>
      </c>
      <c r="L9304" t="str">
        <f t="shared" si="1160"/>
        <v>Objektorienteret programmering</v>
      </c>
      <c r="M9304" t="str">
        <f t="shared" si="1161"/>
        <v/>
      </c>
      <c r="N9304" t="str">
        <f t="shared" si="1162"/>
        <v>U</v>
      </c>
      <c r="O9304" t="e">
        <f>IF(AND(A9304&lt;&gt;A9303,#REF!&lt;&gt;""),#REF!,"")</f>
        <v>#REF!</v>
      </c>
      <c r="P9304" t="e">
        <f t="shared" si="1165"/>
        <v>#REF!</v>
      </c>
      <c r="Q9304" s="2" t="e">
        <f t="shared" ca="1" si="1166"/>
        <v>#REF!</v>
      </c>
      <c r="R9304" t="e">
        <f>IF(NOT(#REF!="Indskrevet"),"",IF(E9304="",FALSE,AND(NOT(#REF!),VALUE(RIGHT(CONCATENATE(YEAR(E9304)),2))=15)))</f>
        <v>#REF!</v>
      </c>
      <c r="S9304" t="e">
        <f t="shared" si="1163"/>
        <v>#REF!</v>
      </c>
      <c r="T9304" t="e">
        <f t="shared" si="1164"/>
        <v>#REF!</v>
      </c>
      <c r="U9304" s="2" t="e">
        <f t="shared" si="1167"/>
        <v>#REF!</v>
      </c>
      <c r="V9304" s="2"/>
    </row>
    <row r="9305" spans="1:22" x14ac:dyDescent="0.25">
      <c r="A9305" t="s">
        <v>5190</v>
      </c>
      <c r="B9305" t="s">
        <v>5191</v>
      </c>
      <c r="C9305">
        <v>44.999999999999403</v>
      </c>
      <c r="D9305" t="s">
        <v>5306</v>
      </c>
      <c r="E9305" s="1">
        <v>42244</v>
      </c>
      <c r="F9305" t="s">
        <v>5333</v>
      </c>
      <c r="G9305">
        <v>2</v>
      </c>
      <c r="H9305" t="s">
        <v>5287</v>
      </c>
      <c r="I9305" t="s">
        <v>5334</v>
      </c>
      <c r="J9305" t="s">
        <v>5293</v>
      </c>
      <c r="K9305" t="b">
        <f>LOOKUP(A9305,'[1]UDDATA-1'!B:B,'[1]UDDATA-1'!A:A)&lt;&gt;LOOKUP(A9305,'[1]UDDATA-2'!B:B,'[1]UDDATA-2'!A:A)</f>
        <v>0</v>
      </c>
      <c r="L9305" t="str">
        <f t="shared" si="1160"/>
        <v/>
      </c>
      <c r="M9305" t="str">
        <f t="shared" si="1161"/>
        <v/>
      </c>
      <c r="N9305" t="str">
        <f t="shared" si="1162"/>
        <v/>
      </c>
      <c r="O9305" t="e">
        <f>IF(AND(A9305&lt;&gt;A9304,#REF!&lt;&gt;""),#REF!,"")</f>
        <v>#REF!</v>
      </c>
      <c r="P9305" t="e">
        <f t="shared" si="1165"/>
        <v>#REF!</v>
      </c>
      <c r="Q9305" s="2" t="e">
        <f t="shared" ca="1" si="1166"/>
        <v>#REF!</v>
      </c>
      <c r="R9305" t="e">
        <f>IF(NOT(#REF!="Indskrevet"),"",IF(E9305="",FALSE,AND(NOT(#REF!),VALUE(RIGHT(CONCATENATE(YEAR(E9305)),2))=15)))</f>
        <v>#REF!</v>
      </c>
      <c r="S9305" t="e">
        <f t="shared" si="1163"/>
        <v>#REF!</v>
      </c>
      <c r="T9305" t="e">
        <f t="shared" si="1164"/>
        <v>#REF!</v>
      </c>
      <c r="U9305" s="2" t="e">
        <f t="shared" si="1167"/>
        <v>#REF!</v>
      </c>
      <c r="V9305" s="2"/>
    </row>
    <row r="9306" spans="1:22" x14ac:dyDescent="0.25">
      <c r="A9306" t="s">
        <v>5192</v>
      </c>
      <c r="B9306" t="s">
        <v>5193</v>
      </c>
      <c r="C9306">
        <v>24.999999999999599</v>
      </c>
      <c r="K9306" t="b">
        <f>LOOKUP(A9306,'[1]UDDATA-1'!B:B,'[1]UDDATA-1'!A:A)&lt;&gt;LOOKUP(A9306,'[1]UDDATA-2'!B:B,'[1]UDDATA-2'!A:A)</f>
        <v>0</v>
      </c>
      <c r="L9306" t="str">
        <f t="shared" si="1160"/>
        <v/>
      </c>
      <c r="M9306" t="str">
        <f t="shared" si="1161"/>
        <v/>
      </c>
      <c r="N9306" t="str">
        <f t="shared" si="1162"/>
        <v/>
      </c>
      <c r="O9306" t="e">
        <f>IF(AND(A9306&lt;&gt;A9305,#REF!&lt;&gt;""),#REF!,"")</f>
        <v>#REF!</v>
      </c>
      <c r="P9306" t="e">
        <f t="shared" si="1165"/>
        <v>#REF!</v>
      </c>
      <c r="Q9306" s="2" t="e">
        <f t="shared" ca="1" si="1166"/>
        <v>#REF!</v>
      </c>
      <c r="R9306" t="e">
        <f>IF(NOT(#REF!="Indskrevet"),"",IF(E9306="",FALSE,AND(NOT(#REF!),VALUE(RIGHT(CONCATENATE(YEAR(E9306)),2))=15)))</f>
        <v>#REF!</v>
      </c>
      <c r="S9306" t="e">
        <f t="shared" si="1163"/>
        <v>#REF!</v>
      </c>
      <c r="T9306" t="e">
        <f t="shared" si="1164"/>
        <v>#REF!</v>
      </c>
      <c r="U9306" s="2" t="e">
        <f t="shared" si="1167"/>
        <v>#REF!</v>
      </c>
      <c r="V9306" s="2"/>
    </row>
    <row r="9307" spans="1:22" x14ac:dyDescent="0.25">
      <c r="A9307" t="s">
        <v>5195</v>
      </c>
      <c r="B9307" t="s">
        <v>5196</v>
      </c>
      <c r="C9307">
        <v>59.999999999998799</v>
      </c>
      <c r="D9307" t="s">
        <v>5300</v>
      </c>
      <c r="E9307" s="1">
        <v>42032</v>
      </c>
      <c r="F9307" t="s">
        <v>5343</v>
      </c>
      <c r="G9307">
        <v>1</v>
      </c>
      <c r="H9307" t="s">
        <v>5287</v>
      </c>
      <c r="I9307" t="s">
        <v>5288</v>
      </c>
      <c r="J9307" t="s">
        <v>5289</v>
      </c>
      <c r="K9307" t="b">
        <f>LOOKUP(A9307,'[1]UDDATA-1'!B:B,'[1]UDDATA-1'!A:A)&lt;&gt;LOOKUP(A9307,'[1]UDDATA-2'!B:B,'[1]UDDATA-2'!A:A)</f>
        <v>0</v>
      </c>
      <c r="L9307" t="str">
        <f t="shared" si="1160"/>
        <v>Grundlæggende programmering</v>
      </c>
      <c r="M9307">
        <f t="shared" si="1161"/>
        <v>12</v>
      </c>
      <c r="N9307" t="str">
        <f t="shared" si="1162"/>
        <v/>
      </c>
      <c r="O9307" t="e">
        <f>IF(AND(A9307&lt;&gt;A9306,#REF!&lt;&gt;""),#REF!,"")</f>
        <v>#REF!</v>
      </c>
      <c r="P9307" t="e">
        <f t="shared" si="1165"/>
        <v>#REF!</v>
      </c>
      <c r="Q9307" s="2" t="e">
        <f t="shared" ca="1" si="1166"/>
        <v>#REF!</v>
      </c>
      <c r="R9307" t="e">
        <f>IF(NOT(#REF!="Indskrevet"),"",IF(E9307="",FALSE,AND(NOT(#REF!),VALUE(RIGHT(CONCATENATE(YEAR(E9307)),2))=15)))</f>
        <v>#REF!</v>
      </c>
      <c r="S9307" t="e">
        <f t="shared" si="1163"/>
        <v>#REF!</v>
      </c>
      <c r="T9307" t="e">
        <f t="shared" si="1164"/>
        <v>#REF!</v>
      </c>
      <c r="U9307" s="2" t="e">
        <f t="shared" si="1167"/>
        <v>#REF!</v>
      </c>
      <c r="V9307" s="2"/>
    </row>
    <row r="9308" spans="1:22" x14ac:dyDescent="0.25">
      <c r="A9308" t="s">
        <v>5195</v>
      </c>
      <c r="B9308" t="s">
        <v>5196</v>
      </c>
      <c r="C9308">
        <v>59.999999999998799</v>
      </c>
      <c r="D9308" t="s">
        <v>5300</v>
      </c>
      <c r="E9308" s="1">
        <v>42178</v>
      </c>
      <c r="F9308" t="s">
        <v>5344</v>
      </c>
      <c r="G9308">
        <v>1</v>
      </c>
      <c r="H9308" t="s">
        <v>5287</v>
      </c>
      <c r="I9308" t="s">
        <v>5292</v>
      </c>
      <c r="J9308" t="s">
        <v>5293</v>
      </c>
      <c r="K9308" t="b">
        <f>LOOKUP(A9308,'[1]UDDATA-1'!B:B,'[1]UDDATA-1'!A:A)&lt;&gt;LOOKUP(A9308,'[1]UDDATA-2'!B:B,'[1]UDDATA-2'!A:A)</f>
        <v>0</v>
      </c>
      <c r="L9308" t="str">
        <f t="shared" si="1160"/>
        <v>Matematik til multimedie-applikationer</v>
      </c>
      <c r="M9308">
        <f t="shared" si="1161"/>
        <v>12</v>
      </c>
      <c r="N9308" t="str">
        <f t="shared" si="1162"/>
        <v/>
      </c>
      <c r="O9308" t="e">
        <f>IF(AND(A9308&lt;&gt;A9307,#REF!&lt;&gt;""),#REF!,"")</f>
        <v>#REF!</v>
      </c>
      <c r="P9308" t="e">
        <f t="shared" si="1165"/>
        <v>#REF!</v>
      </c>
      <c r="Q9308" s="2" t="e">
        <f t="shared" ca="1" si="1166"/>
        <v>#REF!</v>
      </c>
      <c r="R9308" t="e">
        <f>IF(NOT(#REF!="Indskrevet"),"",IF(E9308="",FALSE,AND(NOT(#REF!),VALUE(RIGHT(CONCATENATE(YEAR(E9308)),2))=15)))</f>
        <v>#REF!</v>
      </c>
      <c r="S9308" t="e">
        <f t="shared" si="1163"/>
        <v>#REF!</v>
      </c>
      <c r="T9308" t="e">
        <f t="shared" si="1164"/>
        <v>#REF!</v>
      </c>
      <c r="U9308" s="2" t="e">
        <f t="shared" si="1167"/>
        <v>#REF!</v>
      </c>
      <c r="V9308" s="2"/>
    </row>
    <row r="9309" spans="1:22" x14ac:dyDescent="0.25">
      <c r="A9309" t="s">
        <v>5197</v>
      </c>
      <c r="B9309" t="s">
        <v>5198</v>
      </c>
      <c r="C9309">
        <v>4.9999999999998002</v>
      </c>
      <c r="D9309" t="s">
        <v>5318</v>
      </c>
      <c r="E9309" s="1">
        <v>42031</v>
      </c>
      <c r="F9309" t="s">
        <v>5308</v>
      </c>
      <c r="G9309">
        <v>1</v>
      </c>
      <c r="H9309" t="s">
        <v>5287</v>
      </c>
      <c r="I9309" t="s">
        <v>5288</v>
      </c>
      <c r="J9309" t="s">
        <v>5289</v>
      </c>
      <c r="K9309" t="b">
        <f>LOOKUP(A9309,'[1]UDDATA-1'!B:B,'[1]UDDATA-1'!A:A)&lt;&gt;LOOKUP(A9309,'[1]UDDATA-2'!B:B,'[1]UDDATA-2'!A:A)</f>
        <v>0</v>
      </c>
      <c r="L9309" t="str">
        <f t="shared" si="1160"/>
        <v>Grundlæggende programmering</v>
      </c>
      <c r="M9309" t="str">
        <f t="shared" si="1161"/>
        <v/>
      </c>
      <c r="N9309" t="str">
        <f t="shared" si="1162"/>
        <v>U</v>
      </c>
      <c r="O9309" t="e">
        <f>IF(AND(A9309&lt;&gt;A9308,#REF!&lt;&gt;""),#REF!,"")</f>
        <v>#REF!</v>
      </c>
      <c r="P9309" t="e">
        <f t="shared" si="1165"/>
        <v>#REF!</v>
      </c>
      <c r="Q9309" s="2" t="e">
        <f t="shared" ca="1" si="1166"/>
        <v>#REF!</v>
      </c>
      <c r="R9309" t="e">
        <f>IF(NOT(#REF!="Indskrevet"),"",IF(E9309="",FALSE,AND(NOT(#REF!),VALUE(RIGHT(CONCATENATE(YEAR(E9309)),2))=15)))</f>
        <v>#REF!</v>
      </c>
      <c r="S9309" t="e">
        <f t="shared" si="1163"/>
        <v>#REF!</v>
      </c>
      <c r="T9309" t="e">
        <f t="shared" si="1164"/>
        <v>#REF!</v>
      </c>
      <c r="U9309" s="2" t="e">
        <f t="shared" si="1167"/>
        <v>#REF!</v>
      </c>
      <c r="V9309" s="2"/>
    </row>
    <row r="9310" spans="1:22" x14ac:dyDescent="0.25">
      <c r="A9310" t="s">
        <v>5199</v>
      </c>
      <c r="B9310" t="s">
        <v>5200</v>
      </c>
      <c r="C9310">
        <v>119.999999999998</v>
      </c>
      <c r="D9310" t="s">
        <v>5285</v>
      </c>
      <c r="E9310" s="1">
        <v>41676</v>
      </c>
      <c r="F9310" t="s">
        <v>5308</v>
      </c>
      <c r="G9310">
        <v>1</v>
      </c>
      <c r="H9310" t="s">
        <v>5287</v>
      </c>
      <c r="I9310" t="s">
        <v>5288</v>
      </c>
      <c r="J9310" t="s">
        <v>5289</v>
      </c>
      <c r="K9310" t="b">
        <f>LOOKUP(A9310,'[1]UDDATA-1'!B:B,'[1]UDDATA-1'!A:A)&lt;&gt;LOOKUP(A9310,'[1]UDDATA-2'!B:B,'[1]UDDATA-2'!A:A)</f>
        <v>0</v>
      </c>
      <c r="L9310" t="str">
        <f t="shared" si="1160"/>
        <v/>
      </c>
      <c r="M9310" t="str">
        <f t="shared" si="1161"/>
        <v/>
      </c>
      <c r="N9310" t="str">
        <f t="shared" si="1162"/>
        <v/>
      </c>
      <c r="O9310" t="e">
        <f>IF(AND(A9310&lt;&gt;A9309,#REF!&lt;&gt;""),#REF!,"")</f>
        <v>#REF!</v>
      </c>
      <c r="P9310" t="e">
        <f t="shared" si="1165"/>
        <v>#REF!</v>
      </c>
      <c r="Q9310" s="2" t="e">
        <f t="shared" ca="1" si="1166"/>
        <v>#REF!</v>
      </c>
      <c r="R9310" t="e">
        <f>IF(NOT(#REF!="Indskrevet"),"",IF(E9310="",FALSE,AND(NOT(#REF!),VALUE(RIGHT(CONCATENATE(YEAR(E9310)),2))=15)))</f>
        <v>#REF!</v>
      </c>
      <c r="S9310" t="e">
        <f t="shared" si="1163"/>
        <v>#REF!</v>
      </c>
      <c r="T9310" t="e">
        <f t="shared" si="1164"/>
        <v>#REF!</v>
      </c>
      <c r="U9310" s="2" t="e">
        <f t="shared" si="1167"/>
        <v>#REF!</v>
      </c>
      <c r="V9310" s="2"/>
    </row>
    <row r="9311" spans="1:22" x14ac:dyDescent="0.25">
      <c r="A9311" t="s">
        <v>5199</v>
      </c>
      <c r="B9311" t="s">
        <v>5200</v>
      </c>
      <c r="C9311">
        <v>119.999999999998</v>
      </c>
      <c r="D9311" t="s">
        <v>5285</v>
      </c>
      <c r="E9311" s="1">
        <v>41815</v>
      </c>
      <c r="F9311" t="s">
        <v>5309</v>
      </c>
      <c r="G9311">
        <v>1</v>
      </c>
      <c r="H9311" t="s">
        <v>5287</v>
      </c>
      <c r="I9311" t="s">
        <v>5292</v>
      </c>
      <c r="J9311" t="s">
        <v>5293</v>
      </c>
      <c r="K9311" t="b">
        <f>LOOKUP(A9311,'[1]UDDATA-1'!B:B,'[1]UDDATA-1'!A:A)&lt;&gt;LOOKUP(A9311,'[1]UDDATA-2'!B:B,'[1]UDDATA-2'!A:A)</f>
        <v>0</v>
      </c>
      <c r="L9311" t="str">
        <f t="shared" si="1160"/>
        <v>Matematik til multimedie-applikationer</v>
      </c>
      <c r="M9311">
        <f t="shared" si="1161"/>
        <v>2</v>
      </c>
      <c r="N9311" t="str">
        <f t="shared" si="1162"/>
        <v/>
      </c>
      <c r="O9311" t="e">
        <f>IF(AND(A9311&lt;&gt;A9310,#REF!&lt;&gt;""),#REF!,"")</f>
        <v>#REF!</v>
      </c>
      <c r="P9311" t="e">
        <f t="shared" si="1165"/>
        <v>#REF!</v>
      </c>
      <c r="Q9311" s="2" t="e">
        <f t="shared" ca="1" si="1166"/>
        <v>#REF!</v>
      </c>
      <c r="R9311" t="e">
        <f>IF(NOT(#REF!="Indskrevet"),"",IF(E9311="",FALSE,AND(NOT(#REF!),VALUE(RIGHT(CONCATENATE(YEAR(E9311)),2))=15)))</f>
        <v>#REF!</v>
      </c>
      <c r="S9311" t="e">
        <f t="shared" si="1163"/>
        <v>#REF!</v>
      </c>
      <c r="T9311" t="e">
        <f t="shared" si="1164"/>
        <v>#REF!</v>
      </c>
      <c r="U9311" s="2" t="e">
        <f t="shared" si="1167"/>
        <v>#REF!</v>
      </c>
      <c r="V9311" s="2"/>
    </row>
    <row r="9312" spans="1:22" x14ac:dyDescent="0.25">
      <c r="A9312" t="s">
        <v>5199</v>
      </c>
      <c r="B9312" t="s">
        <v>5200</v>
      </c>
      <c r="C9312">
        <v>119.999999999998</v>
      </c>
      <c r="D9312" t="s">
        <v>5306</v>
      </c>
      <c r="E9312" s="1">
        <v>41824</v>
      </c>
      <c r="F9312" t="s">
        <v>5310</v>
      </c>
      <c r="G9312">
        <v>1</v>
      </c>
      <c r="H9312" t="s">
        <v>5307</v>
      </c>
      <c r="I9312" t="s">
        <v>5295</v>
      </c>
      <c r="J9312" t="s">
        <v>5293</v>
      </c>
      <c r="K9312" t="b">
        <f>LOOKUP(A9312,'[1]UDDATA-1'!B:B,'[1]UDDATA-1'!A:A)&lt;&gt;LOOKUP(A9312,'[1]UDDATA-2'!B:B,'[1]UDDATA-2'!A:A)</f>
        <v>0</v>
      </c>
      <c r="L9312" t="str">
        <f t="shared" si="1160"/>
        <v>Fysisk interface design</v>
      </c>
      <c r="M9312">
        <f t="shared" si="1161"/>
        <v>0</v>
      </c>
      <c r="N9312" t="str">
        <f t="shared" si="1162"/>
        <v/>
      </c>
      <c r="O9312" t="e">
        <f>IF(AND(A9312&lt;&gt;A9311,#REF!&lt;&gt;""),#REF!,"")</f>
        <v>#REF!</v>
      </c>
      <c r="P9312" t="e">
        <f t="shared" si="1165"/>
        <v>#REF!</v>
      </c>
      <c r="Q9312" s="2" t="e">
        <f t="shared" ca="1" si="1166"/>
        <v>#REF!</v>
      </c>
      <c r="R9312" t="e">
        <f>IF(NOT(#REF!="Indskrevet"),"",IF(E9312="",FALSE,AND(NOT(#REF!),VALUE(RIGHT(CONCATENATE(YEAR(E9312)),2))=15)))</f>
        <v>#REF!</v>
      </c>
      <c r="S9312" t="e">
        <f t="shared" si="1163"/>
        <v>#REF!</v>
      </c>
      <c r="T9312" t="e">
        <f t="shared" si="1164"/>
        <v>#REF!</v>
      </c>
      <c r="U9312" s="2" t="e">
        <f t="shared" si="1167"/>
        <v>#REF!</v>
      </c>
      <c r="V9312" s="2"/>
    </row>
    <row r="9313" spans="1:22" x14ac:dyDescent="0.25">
      <c r="A9313" t="s">
        <v>5199</v>
      </c>
      <c r="B9313" t="s">
        <v>5200</v>
      </c>
      <c r="C9313">
        <v>119.999999999998</v>
      </c>
      <c r="D9313" t="s">
        <v>5285</v>
      </c>
      <c r="E9313" s="1">
        <v>41884</v>
      </c>
      <c r="F9313" t="s">
        <v>5310</v>
      </c>
      <c r="G9313">
        <v>2</v>
      </c>
      <c r="H9313" t="s">
        <v>5287</v>
      </c>
      <c r="I9313" t="s">
        <v>5295</v>
      </c>
      <c r="J9313" t="s">
        <v>5299</v>
      </c>
      <c r="K9313" t="b">
        <f>LOOKUP(A9313,'[1]UDDATA-1'!B:B,'[1]UDDATA-1'!A:A)&lt;&gt;LOOKUP(A9313,'[1]UDDATA-2'!B:B,'[1]UDDATA-2'!A:A)</f>
        <v>0</v>
      </c>
      <c r="L9313" t="str">
        <f t="shared" si="1160"/>
        <v/>
      </c>
      <c r="M9313" t="str">
        <f t="shared" si="1161"/>
        <v/>
      </c>
      <c r="N9313" t="str">
        <f t="shared" si="1162"/>
        <v/>
      </c>
      <c r="O9313" t="e">
        <f>IF(AND(A9313&lt;&gt;A9312,#REF!&lt;&gt;""),#REF!,"")</f>
        <v>#REF!</v>
      </c>
      <c r="P9313" t="e">
        <f t="shared" si="1165"/>
        <v>#REF!</v>
      </c>
      <c r="Q9313" s="2" t="e">
        <f t="shared" ca="1" si="1166"/>
        <v>#REF!</v>
      </c>
      <c r="R9313" t="e">
        <f>IF(NOT(#REF!="Indskrevet"),"",IF(E9313="",FALSE,AND(NOT(#REF!),VALUE(RIGHT(CONCATENATE(YEAR(E9313)),2))=15)))</f>
        <v>#REF!</v>
      </c>
      <c r="S9313" t="e">
        <f t="shared" si="1163"/>
        <v>#REF!</v>
      </c>
      <c r="T9313" t="e">
        <f t="shared" si="1164"/>
        <v>#REF!</v>
      </c>
      <c r="U9313" s="2" t="e">
        <f t="shared" si="1167"/>
        <v>#REF!</v>
      </c>
      <c r="V9313" s="2"/>
    </row>
    <row r="9314" spans="1:22" x14ac:dyDescent="0.25">
      <c r="A9314" t="s">
        <v>5199</v>
      </c>
      <c r="B9314" t="s">
        <v>5200</v>
      </c>
      <c r="C9314">
        <v>119.999999999998</v>
      </c>
      <c r="D9314" t="s">
        <v>5285</v>
      </c>
      <c r="E9314" s="1">
        <v>42032</v>
      </c>
      <c r="F9314" t="s">
        <v>5311</v>
      </c>
      <c r="G9314">
        <v>1</v>
      </c>
      <c r="H9314" t="s">
        <v>5287</v>
      </c>
      <c r="I9314" t="s">
        <v>5298</v>
      </c>
      <c r="J9314" t="s">
        <v>5299</v>
      </c>
      <c r="K9314" t="b">
        <f>LOOKUP(A9314,'[1]UDDATA-1'!B:B,'[1]UDDATA-1'!A:A)&lt;&gt;LOOKUP(A9314,'[1]UDDATA-2'!B:B,'[1]UDDATA-2'!A:A)</f>
        <v>0</v>
      </c>
      <c r="L9314" t="str">
        <f t="shared" si="1160"/>
        <v>Proceduremæssig programmering</v>
      </c>
      <c r="M9314">
        <f t="shared" si="1161"/>
        <v>2</v>
      </c>
      <c r="N9314" t="str">
        <f t="shared" si="1162"/>
        <v/>
      </c>
      <c r="O9314" t="e">
        <f>IF(AND(A9314&lt;&gt;A9313,#REF!&lt;&gt;""),#REF!,"")</f>
        <v>#REF!</v>
      </c>
      <c r="P9314" t="e">
        <f t="shared" si="1165"/>
        <v>#REF!</v>
      </c>
      <c r="Q9314" s="2" t="e">
        <f t="shared" ca="1" si="1166"/>
        <v>#REF!</v>
      </c>
      <c r="R9314" t="e">
        <f>IF(NOT(#REF!="Indskrevet"),"",IF(E9314="",FALSE,AND(NOT(#REF!),VALUE(RIGHT(CONCATENATE(YEAR(E9314)),2))=15)))</f>
        <v>#REF!</v>
      </c>
      <c r="S9314" t="e">
        <f t="shared" si="1163"/>
        <v>#REF!</v>
      </c>
      <c r="T9314" t="e">
        <f t="shared" si="1164"/>
        <v>#REF!</v>
      </c>
      <c r="U9314" s="2" t="e">
        <f t="shared" si="1167"/>
        <v>#REF!</v>
      </c>
      <c r="V9314" s="2"/>
    </row>
    <row r="9315" spans="1:22" x14ac:dyDescent="0.25">
      <c r="A9315" t="s">
        <v>5199</v>
      </c>
      <c r="B9315" t="s">
        <v>5200</v>
      </c>
      <c r="C9315">
        <v>119.999999999998</v>
      </c>
      <c r="D9315" t="s">
        <v>5306</v>
      </c>
      <c r="E9315" s="1">
        <v>42165</v>
      </c>
      <c r="F9315" t="s">
        <v>5312</v>
      </c>
      <c r="G9315">
        <v>1</v>
      </c>
      <c r="H9315" t="s">
        <v>5307</v>
      </c>
      <c r="I9315" t="s">
        <v>5302</v>
      </c>
      <c r="J9315" t="s">
        <v>5303</v>
      </c>
      <c r="K9315" t="b">
        <f>LOOKUP(A9315,'[1]UDDATA-1'!B:B,'[1]UDDATA-1'!A:A)&lt;&gt;LOOKUP(A9315,'[1]UDDATA-2'!B:B,'[1]UDDATA-2'!A:A)</f>
        <v>0</v>
      </c>
      <c r="L9315" t="str">
        <f t="shared" si="1160"/>
        <v>Lyd- og musikbehandling</v>
      </c>
      <c r="M9315">
        <f t="shared" si="1161"/>
        <v>0</v>
      </c>
      <c r="N9315" t="str">
        <f t="shared" si="1162"/>
        <v/>
      </c>
      <c r="O9315" t="e">
        <f>IF(AND(A9315&lt;&gt;A9314,#REF!&lt;&gt;""),#REF!,"")</f>
        <v>#REF!</v>
      </c>
      <c r="P9315" t="e">
        <f t="shared" si="1165"/>
        <v>#REF!</v>
      </c>
      <c r="Q9315" s="2" t="e">
        <f t="shared" ca="1" si="1166"/>
        <v>#REF!</v>
      </c>
      <c r="R9315" t="e">
        <f>IF(NOT(#REF!="Indskrevet"),"",IF(E9315="",FALSE,AND(NOT(#REF!),VALUE(RIGHT(CONCATENATE(YEAR(E9315)),2))=15)))</f>
        <v>#REF!</v>
      </c>
      <c r="S9315" t="e">
        <f t="shared" si="1163"/>
        <v>#REF!</v>
      </c>
      <c r="T9315" t="e">
        <f t="shared" si="1164"/>
        <v>#REF!</v>
      </c>
      <c r="U9315" s="2" t="e">
        <f t="shared" si="1167"/>
        <v>#REF!</v>
      </c>
      <c r="V9315" s="2"/>
    </row>
    <row r="9316" spans="1:22" x14ac:dyDescent="0.25">
      <c r="A9316" t="s">
        <v>5199</v>
      </c>
      <c r="B9316" t="s">
        <v>5200</v>
      </c>
      <c r="C9316">
        <v>119.999999999998</v>
      </c>
      <c r="D9316" t="s">
        <v>5317</v>
      </c>
      <c r="E9316" s="1">
        <v>42237</v>
      </c>
      <c r="F9316" t="s">
        <v>5312</v>
      </c>
      <c r="G9316">
        <v>2</v>
      </c>
      <c r="H9316" t="s">
        <v>5287</v>
      </c>
      <c r="I9316" t="s">
        <v>5302</v>
      </c>
      <c r="J9316" t="s">
        <v>5303</v>
      </c>
      <c r="K9316" t="b">
        <f>LOOKUP(A9316,'[1]UDDATA-1'!B:B,'[1]UDDATA-1'!A:A)&lt;&gt;LOOKUP(A9316,'[1]UDDATA-2'!B:B,'[1]UDDATA-2'!A:A)</f>
        <v>0</v>
      </c>
      <c r="L9316" t="str">
        <f t="shared" si="1160"/>
        <v/>
      </c>
      <c r="M9316" t="str">
        <f t="shared" si="1161"/>
        <v/>
      </c>
      <c r="N9316" t="str">
        <f t="shared" si="1162"/>
        <v/>
      </c>
      <c r="O9316" t="e">
        <f>IF(AND(A9316&lt;&gt;A9315,#REF!&lt;&gt;""),#REF!,"")</f>
        <v>#REF!</v>
      </c>
      <c r="P9316" t="e">
        <f t="shared" si="1165"/>
        <v>#REF!</v>
      </c>
      <c r="Q9316" s="2" t="e">
        <f t="shared" ca="1" si="1166"/>
        <v>#REF!</v>
      </c>
      <c r="R9316" t="e">
        <f>IF(NOT(#REF!="Indskrevet"),"",IF(E9316="",FALSE,AND(NOT(#REF!),VALUE(RIGHT(CONCATENATE(YEAR(E9316)),2))=15)))</f>
        <v>#REF!</v>
      </c>
      <c r="S9316" t="e">
        <f t="shared" si="1163"/>
        <v>#REF!</v>
      </c>
      <c r="T9316" t="e">
        <f t="shared" si="1164"/>
        <v>#REF!</v>
      </c>
      <c r="U9316" s="2" t="e">
        <f t="shared" si="1167"/>
        <v>#REF!</v>
      </c>
      <c r="V9316" s="2"/>
    </row>
    <row r="9317" spans="1:22" x14ac:dyDescent="0.25">
      <c r="A9317" t="s">
        <v>5199</v>
      </c>
      <c r="B9317" t="s">
        <v>5200</v>
      </c>
      <c r="C9317">
        <v>119.999999999998</v>
      </c>
      <c r="D9317" t="s">
        <v>5285</v>
      </c>
      <c r="E9317" s="1">
        <v>42186</v>
      </c>
      <c r="F9317" t="s">
        <v>5314</v>
      </c>
      <c r="G9317">
        <v>1</v>
      </c>
      <c r="H9317" t="s">
        <v>5287</v>
      </c>
      <c r="I9317" t="s">
        <v>5305</v>
      </c>
      <c r="J9317" t="s">
        <v>5303</v>
      </c>
      <c r="K9317" t="b">
        <f>LOOKUP(A9317,'[1]UDDATA-1'!B:B,'[1]UDDATA-1'!A:A)&lt;&gt;LOOKUP(A9317,'[1]UDDATA-2'!B:B,'[1]UDDATA-2'!A:A)</f>
        <v>0</v>
      </c>
      <c r="L9317" t="str">
        <f t="shared" si="1160"/>
        <v>Objektorienteret Software Engineering</v>
      </c>
      <c r="M9317">
        <f t="shared" si="1161"/>
        <v>2</v>
      </c>
      <c r="N9317" t="str">
        <f t="shared" si="1162"/>
        <v/>
      </c>
      <c r="O9317" t="e">
        <f>IF(AND(A9317&lt;&gt;A9316,#REF!&lt;&gt;""),#REF!,"")</f>
        <v>#REF!</v>
      </c>
      <c r="P9317" t="e">
        <f t="shared" si="1165"/>
        <v>#REF!</v>
      </c>
      <c r="Q9317" s="2" t="e">
        <f t="shared" ca="1" si="1166"/>
        <v>#REF!</v>
      </c>
      <c r="R9317" t="e">
        <f>IF(NOT(#REF!="Indskrevet"),"",IF(E9317="",FALSE,AND(NOT(#REF!),VALUE(RIGHT(CONCATENATE(YEAR(E9317)),2))=15)))</f>
        <v>#REF!</v>
      </c>
      <c r="S9317" t="e">
        <f t="shared" si="1163"/>
        <v>#REF!</v>
      </c>
      <c r="T9317" t="e">
        <f t="shared" si="1164"/>
        <v>#REF!</v>
      </c>
      <c r="U9317" s="2" t="e">
        <f t="shared" si="1167"/>
        <v>#REF!</v>
      </c>
      <c r="V9317" s="2"/>
    </row>
    <row r="9318" spans="1:22" x14ac:dyDescent="0.25">
      <c r="A9318" t="s">
        <v>5201</v>
      </c>
      <c r="B9318" t="s">
        <v>5202</v>
      </c>
      <c r="C9318">
        <v>29.9999999999994</v>
      </c>
      <c r="D9318" t="s">
        <v>5296</v>
      </c>
      <c r="E9318" s="1">
        <v>41652</v>
      </c>
      <c r="F9318" t="s">
        <v>5286</v>
      </c>
      <c r="G9318">
        <v>1</v>
      </c>
      <c r="H9318" t="s">
        <v>5287</v>
      </c>
      <c r="I9318" t="s">
        <v>5288</v>
      </c>
      <c r="J9318" t="s">
        <v>5289</v>
      </c>
      <c r="K9318" t="b">
        <f>LOOKUP(A9318,'[1]UDDATA-1'!B:B,'[1]UDDATA-1'!A:A)&lt;&gt;LOOKUP(A9318,'[1]UDDATA-2'!B:B,'[1]UDDATA-2'!A:A)</f>
        <v>0</v>
      </c>
      <c r="L9318" t="str">
        <f t="shared" si="1160"/>
        <v>Grundlæggende programmering</v>
      </c>
      <c r="M9318">
        <f t="shared" si="1161"/>
        <v>7</v>
      </c>
      <c r="N9318" t="str">
        <f t="shared" si="1162"/>
        <v/>
      </c>
      <c r="O9318" t="e">
        <f>IF(AND(A9318&lt;&gt;A9317,#REF!&lt;&gt;""),#REF!,"")</f>
        <v>#REF!</v>
      </c>
      <c r="P9318" t="e">
        <f t="shared" si="1165"/>
        <v>#REF!</v>
      </c>
      <c r="Q9318" s="2" t="e">
        <f t="shared" ca="1" si="1166"/>
        <v>#REF!</v>
      </c>
      <c r="R9318" t="e">
        <f>IF(NOT(#REF!="Indskrevet"),"",IF(E9318="",FALSE,AND(NOT(#REF!),VALUE(RIGHT(CONCATENATE(YEAR(E9318)),2))=15)))</f>
        <v>#REF!</v>
      </c>
      <c r="S9318" t="e">
        <f t="shared" si="1163"/>
        <v>#REF!</v>
      </c>
      <c r="T9318" t="e">
        <f t="shared" si="1164"/>
        <v>#REF!</v>
      </c>
      <c r="U9318" s="2" t="e">
        <f t="shared" si="1167"/>
        <v>#REF!</v>
      </c>
      <c r="V9318" s="2"/>
    </row>
    <row r="9319" spans="1:22" x14ac:dyDescent="0.25">
      <c r="A9319" t="s">
        <v>5201</v>
      </c>
      <c r="B9319" t="s">
        <v>5202</v>
      </c>
      <c r="C9319">
        <v>29.9999999999994</v>
      </c>
      <c r="D9319" t="s">
        <v>5318</v>
      </c>
      <c r="E9319" s="1">
        <v>41815</v>
      </c>
      <c r="F9319" t="s">
        <v>5291</v>
      </c>
      <c r="G9319">
        <v>1</v>
      </c>
      <c r="H9319" t="s">
        <v>5287</v>
      </c>
      <c r="I9319" t="s">
        <v>5292</v>
      </c>
      <c r="J9319" t="s">
        <v>5293</v>
      </c>
      <c r="K9319" t="b">
        <f>LOOKUP(A9319,'[1]UDDATA-1'!B:B,'[1]UDDATA-1'!A:A)&lt;&gt;LOOKUP(A9319,'[1]UDDATA-2'!B:B,'[1]UDDATA-2'!A:A)</f>
        <v>0</v>
      </c>
      <c r="L9319" t="str">
        <f t="shared" si="1160"/>
        <v>Matematik til multimedie-applikationer</v>
      </c>
      <c r="M9319" t="str">
        <f t="shared" si="1161"/>
        <v/>
      </c>
      <c r="N9319" t="str">
        <f t="shared" si="1162"/>
        <v>U</v>
      </c>
      <c r="O9319" t="e">
        <f>IF(AND(A9319&lt;&gt;A9318,#REF!&lt;&gt;""),#REF!,"")</f>
        <v>#REF!</v>
      </c>
      <c r="P9319" t="e">
        <f t="shared" si="1165"/>
        <v>#REF!</v>
      </c>
      <c r="Q9319" s="2" t="e">
        <f t="shared" ca="1" si="1166"/>
        <v>#REF!</v>
      </c>
      <c r="R9319" t="e">
        <f>IF(NOT(#REF!="Indskrevet"),"",IF(E9319="",FALSE,AND(NOT(#REF!),VALUE(RIGHT(CONCATENATE(YEAR(E9319)),2))=15)))</f>
        <v>#REF!</v>
      </c>
      <c r="S9319" t="e">
        <f t="shared" si="1163"/>
        <v>#REF!</v>
      </c>
      <c r="T9319" t="e">
        <f t="shared" si="1164"/>
        <v>#REF!</v>
      </c>
      <c r="U9319" s="2" t="e">
        <f t="shared" si="1167"/>
        <v>#REF!</v>
      </c>
      <c r="V9319" s="2"/>
    </row>
    <row r="9320" spans="1:22" x14ac:dyDescent="0.25">
      <c r="A9320" t="s">
        <v>5201</v>
      </c>
      <c r="B9320" t="s">
        <v>5202</v>
      </c>
      <c r="C9320">
        <v>29.9999999999994</v>
      </c>
      <c r="D9320" t="s">
        <v>5318</v>
      </c>
      <c r="E9320" s="1">
        <v>41824</v>
      </c>
      <c r="F9320" t="s">
        <v>5294</v>
      </c>
      <c r="G9320">
        <v>1</v>
      </c>
      <c r="H9320" t="s">
        <v>5287</v>
      </c>
      <c r="I9320" t="s">
        <v>5295</v>
      </c>
      <c r="J9320" t="s">
        <v>5293</v>
      </c>
      <c r="K9320" t="b">
        <f>LOOKUP(A9320,'[1]UDDATA-1'!B:B,'[1]UDDATA-1'!A:A)&lt;&gt;LOOKUP(A9320,'[1]UDDATA-2'!B:B,'[1]UDDATA-2'!A:A)</f>
        <v>0</v>
      </c>
      <c r="L9320" t="str">
        <f t="shared" si="1160"/>
        <v>Fysisk interface design</v>
      </c>
      <c r="M9320" t="str">
        <f t="shared" si="1161"/>
        <v/>
      </c>
      <c r="N9320" t="str">
        <f t="shared" si="1162"/>
        <v>U</v>
      </c>
      <c r="O9320" t="e">
        <f>IF(AND(A9320&lt;&gt;A9319,#REF!&lt;&gt;""),#REF!,"")</f>
        <v>#REF!</v>
      </c>
      <c r="P9320" t="e">
        <f t="shared" si="1165"/>
        <v>#REF!</v>
      </c>
      <c r="Q9320" s="2" t="e">
        <f t="shared" ca="1" si="1166"/>
        <v>#REF!</v>
      </c>
      <c r="R9320" t="e">
        <f>IF(NOT(#REF!="Indskrevet"),"",IF(E9320="",FALSE,AND(NOT(#REF!),VALUE(RIGHT(CONCATENATE(YEAR(E9320)),2))=15)))</f>
        <v>#REF!</v>
      </c>
      <c r="S9320" t="e">
        <f t="shared" si="1163"/>
        <v>#REF!</v>
      </c>
      <c r="T9320" t="e">
        <f t="shared" si="1164"/>
        <v>#REF!</v>
      </c>
      <c r="U9320" s="2" t="e">
        <f t="shared" si="1167"/>
        <v>#REF!</v>
      </c>
      <c r="V9320" s="2"/>
    </row>
    <row r="9321" spans="1:22" x14ac:dyDescent="0.25">
      <c r="A9321" t="s">
        <v>5203</v>
      </c>
      <c r="B9321" t="s">
        <v>5204</v>
      </c>
      <c r="C9321">
        <v>59.999999999998799</v>
      </c>
      <c r="D9321" t="s">
        <v>5300</v>
      </c>
      <c r="E9321" s="1">
        <v>42031</v>
      </c>
      <c r="F9321" t="s">
        <v>5328</v>
      </c>
      <c r="G9321">
        <v>1</v>
      </c>
      <c r="H9321" t="s">
        <v>5287</v>
      </c>
      <c r="I9321" t="s">
        <v>5324</v>
      </c>
      <c r="J9321" t="s">
        <v>5289</v>
      </c>
      <c r="K9321" t="b">
        <f>LOOKUP(A9321,'[1]UDDATA-1'!B:B,'[1]UDDATA-1'!A:A)&lt;&gt;LOOKUP(A9321,'[1]UDDATA-2'!B:B,'[1]UDDATA-2'!A:A)</f>
        <v>0</v>
      </c>
      <c r="L9321" t="str">
        <f t="shared" si="1160"/>
        <v>Lineær algebra</v>
      </c>
      <c r="M9321">
        <f t="shared" si="1161"/>
        <v>12</v>
      </c>
      <c r="N9321" t="str">
        <f t="shared" si="1162"/>
        <v/>
      </c>
      <c r="O9321" t="e">
        <f>IF(AND(A9321&lt;&gt;A9320,#REF!&lt;&gt;""),#REF!,"")</f>
        <v>#REF!</v>
      </c>
      <c r="P9321" t="e">
        <f t="shared" si="1165"/>
        <v>#REF!</v>
      </c>
      <c r="Q9321" s="2" t="e">
        <f t="shared" ca="1" si="1166"/>
        <v>#REF!</v>
      </c>
      <c r="R9321" t="e">
        <f>IF(NOT(#REF!="Indskrevet"),"",IF(E9321="",FALSE,AND(NOT(#REF!),VALUE(RIGHT(CONCATENATE(YEAR(E9321)),2))=15)))</f>
        <v>#REF!</v>
      </c>
      <c r="S9321" t="e">
        <f t="shared" si="1163"/>
        <v>#REF!</v>
      </c>
      <c r="T9321" t="e">
        <f t="shared" si="1164"/>
        <v>#REF!</v>
      </c>
      <c r="U9321" s="2" t="e">
        <f t="shared" si="1167"/>
        <v>#REF!</v>
      </c>
      <c r="V9321" s="2"/>
    </row>
    <row r="9322" spans="1:22" x14ac:dyDescent="0.25">
      <c r="A9322" t="s">
        <v>5203</v>
      </c>
      <c r="B9322" t="s">
        <v>5204</v>
      </c>
      <c r="C9322">
        <v>59.999999999998799</v>
      </c>
      <c r="D9322" t="s">
        <v>5300</v>
      </c>
      <c r="E9322" s="1">
        <v>42187</v>
      </c>
      <c r="F9322" t="s">
        <v>5329</v>
      </c>
      <c r="G9322">
        <v>1</v>
      </c>
      <c r="H9322" t="s">
        <v>5287</v>
      </c>
      <c r="I9322" t="s">
        <v>5330</v>
      </c>
      <c r="J9322" t="s">
        <v>5293</v>
      </c>
      <c r="K9322" t="b">
        <f>LOOKUP(A9322,'[1]UDDATA-1'!B:B,'[1]UDDATA-1'!A:A)&lt;&gt;LOOKUP(A9322,'[1]UDDATA-2'!B:B,'[1]UDDATA-2'!A:A)</f>
        <v>0</v>
      </c>
      <c r="L9322" t="str">
        <f t="shared" si="1160"/>
        <v>Diskret matematik</v>
      </c>
      <c r="M9322">
        <f t="shared" si="1161"/>
        <v>12</v>
      </c>
      <c r="N9322" t="str">
        <f t="shared" si="1162"/>
        <v/>
      </c>
      <c r="O9322" t="e">
        <f>IF(AND(A9322&lt;&gt;A9321,#REF!&lt;&gt;""),#REF!,"")</f>
        <v>#REF!</v>
      </c>
      <c r="P9322" t="e">
        <f t="shared" si="1165"/>
        <v>#REF!</v>
      </c>
      <c r="Q9322" s="2" t="e">
        <f t="shared" ca="1" si="1166"/>
        <v>#REF!</v>
      </c>
      <c r="R9322" t="e">
        <f>IF(NOT(#REF!="Indskrevet"),"",IF(E9322="",FALSE,AND(NOT(#REF!),VALUE(RIGHT(CONCATENATE(YEAR(E9322)),2))=15)))</f>
        <v>#REF!</v>
      </c>
      <c r="S9322" t="e">
        <f t="shared" si="1163"/>
        <v>#REF!</v>
      </c>
      <c r="T9322" t="e">
        <f t="shared" si="1164"/>
        <v>#REF!</v>
      </c>
      <c r="U9322" s="2" t="e">
        <f t="shared" si="1167"/>
        <v>#REF!</v>
      </c>
      <c r="V9322" s="2"/>
    </row>
    <row r="9323" spans="1:22" x14ac:dyDescent="0.25">
      <c r="A9323" t="s">
        <v>5203</v>
      </c>
      <c r="B9323" t="s">
        <v>5204</v>
      </c>
      <c r="C9323">
        <v>59.999999999998799</v>
      </c>
      <c r="D9323" t="s">
        <v>5300</v>
      </c>
      <c r="E9323" s="1">
        <v>42188</v>
      </c>
      <c r="F9323" t="s">
        <v>5331</v>
      </c>
      <c r="G9323">
        <v>1</v>
      </c>
      <c r="H9323" t="s">
        <v>5287</v>
      </c>
      <c r="I9323" t="s">
        <v>5332</v>
      </c>
      <c r="J9323" t="s">
        <v>5293</v>
      </c>
      <c r="K9323" t="b">
        <f>LOOKUP(A9323,'[1]UDDATA-1'!B:B,'[1]UDDATA-1'!A:A)&lt;&gt;LOOKUP(A9323,'[1]UDDATA-2'!B:B,'[1]UDDATA-2'!A:A)</f>
        <v>0</v>
      </c>
      <c r="L9323" t="str">
        <f t="shared" si="1160"/>
        <v>Computerarkitektur</v>
      </c>
      <c r="M9323">
        <f t="shared" si="1161"/>
        <v>12</v>
      </c>
      <c r="N9323" t="str">
        <f t="shared" si="1162"/>
        <v/>
      </c>
      <c r="O9323" t="e">
        <f>IF(AND(A9323&lt;&gt;A9322,#REF!&lt;&gt;""),#REF!,"")</f>
        <v>#REF!</v>
      </c>
      <c r="P9323" t="e">
        <f t="shared" si="1165"/>
        <v>#REF!</v>
      </c>
      <c r="Q9323" s="2" t="e">
        <f t="shared" ca="1" si="1166"/>
        <v>#REF!</v>
      </c>
      <c r="R9323" t="e">
        <f>IF(NOT(#REF!="Indskrevet"),"",IF(E9323="",FALSE,AND(NOT(#REF!),VALUE(RIGHT(CONCATENATE(YEAR(E9323)),2))=15)))</f>
        <v>#REF!</v>
      </c>
      <c r="S9323" t="e">
        <f t="shared" si="1163"/>
        <v>#REF!</v>
      </c>
      <c r="T9323" t="e">
        <f t="shared" si="1164"/>
        <v>#REF!</v>
      </c>
      <c r="U9323" s="2" t="e">
        <f t="shared" si="1167"/>
        <v>#REF!</v>
      </c>
      <c r="V9323" s="2"/>
    </row>
    <row r="9324" spans="1:22" x14ac:dyDescent="0.25">
      <c r="A9324" t="s">
        <v>5203</v>
      </c>
      <c r="B9324" t="s">
        <v>5204</v>
      </c>
      <c r="C9324">
        <v>59.999999999998799</v>
      </c>
      <c r="D9324" t="s">
        <v>5300</v>
      </c>
      <c r="E9324" s="1">
        <v>42166</v>
      </c>
      <c r="F9324" t="s">
        <v>5333</v>
      </c>
      <c r="G9324">
        <v>1</v>
      </c>
      <c r="H9324" t="s">
        <v>5287</v>
      </c>
      <c r="I9324" t="s">
        <v>5334</v>
      </c>
      <c r="J9324" t="s">
        <v>5293</v>
      </c>
      <c r="K9324" t="b">
        <f>LOOKUP(A9324,'[1]UDDATA-1'!B:B,'[1]UDDATA-1'!A:A)&lt;&gt;LOOKUP(A9324,'[1]UDDATA-2'!B:B,'[1]UDDATA-2'!A:A)</f>
        <v>0</v>
      </c>
      <c r="L9324" t="str">
        <f t="shared" si="1160"/>
        <v>Objektorienteret programmering</v>
      </c>
      <c r="M9324">
        <f t="shared" si="1161"/>
        <v>12</v>
      </c>
      <c r="N9324" t="str">
        <f t="shared" si="1162"/>
        <v/>
      </c>
      <c r="O9324" t="e">
        <f>IF(AND(A9324&lt;&gt;A9323,#REF!&lt;&gt;""),#REF!,"")</f>
        <v>#REF!</v>
      </c>
      <c r="P9324" t="e">
        <f t="shared" si="1165"/>
        <v>#REF!</v>
      </c>
      <c r="Q9324" s="2" t="e">
        <f t="shared" ca="1" si="1166"/>
        <v>#REF!</v>
      </c>
      <c r="R9324" t="e">
        <f>IF(NOT(#REF!="Indskrevet"),"",IF(E9324="",FALSE,AND(NOT(#REF!),VALUE(RIGHT(CONCATENATE(YEAR(E9324)),2))=15)))</f>
        <v>#REF!</v>
      </c>
      <c r="S9324" t="e">
        <f t="shared" si="1163"/>
        <v>#REF!</v>
      </c>
      <c r="T9324" t="e">
        <f t="shared" si="1164"/>
        <v>#REF!</v>
      </c>
      <c r="U9324" s="2" t="e">
        <f t="shared" si="1167"/>
        <v>#REF!</v>
      </c>
      <c r="V9324" s="2"/>
    </row>
    <row r="9325" spans="1:22" x14ac:dyDescent="0.25">
      <c r="A9325" t="s">
        <v>5205</v>
      </c>
      <c r="B9325" t="s">
        <v>5206</v>
      </c>
      <c r="C9325">
        <v>114.999999999998</v>
      </c>
      <c r="D9325" t="s">
        <v>5296</v>
      </c>
      <c r="E9325" s="1">
        <v>41652</v>
      </c>
      <c r="F9325" t="s">
        <v>5286</v>
      </c>
      <c r="G9325">
        <v>1</v>
      </c>
      <c r="H9325" t="s">
        <v>5287</v>
      </c>
      <c r="I9325" t="s">
        <v>5288</v>
      </c>
      <c r="J9325" t="s">
        <v>5289</v>
      </c>
      <c r="K9325" t="b">
        <f>LOOKUP(A9325,'[1]UDDATA-1'!B:B,'[1]UDDATA-1'!A:A)&lt;&gt;LOOKUP(A9325,'[1]UDDATA-2'!B:B,'[1]UDDATA-2'!A:A)</f>
        <v>0</v>
      </c>
      <c r="L9325" t="str">
        <f t="shared" si="1160"/>
        <v>Grundlæggende programmering</v>
      </c>
      <c r="M9325">
        <f t="shared" si="1161"/>
        <v>7</v>
      </c>
      <c r="N9325" t="str">
        <f t="shared" si="1162"/>
        <v/>
      </c>
      <c r="O9325" t="e">
        <f>IF(AND(A9325&lt;&gt;A9324,#REF!&lt;&gt;""),#REF!,"")</f>
        <v>#REF!</v>
      </c>
      <c r="P9325" t="e">
        <f t="shared" si="1165"/>
        <v>#REF!</v>
      </c>
      <c r="Q9325" s="2" t="e">
        <f t="shared" ca="1" si="1166"/>
        <v>#REF!</v>
      </c>
      <c r="R9325" t="e">
        <f>IF(NOT(#REF!="Indskrevet"),"",IF(E9325="",FALSE,AND(NOT(#REF!),VALUE(RIGHT(CONCATENATE(YEAR(E9325)),2))=15)))</f>
        <v>#REF!</v>
      </c>
      <c r="S9325" t="e">
        <f t="shared" si="1163"/>
        <v>#REF!</v>
      </c>
      <c r="T9325" t="e">
        <f t="shared" si="1164"/>
        <v>#REF!</v>
      </c>
      <c r="U9325" s="2" t="e">
        <f t="shared" si="1167"/>
        <v>#REF!</v>
      </c>
      <c r="V9325" s="2"/>
    </row>
    <row r="9326" spans="1:22" x14ac:dyDescent="0.25">
      <c r="A9326" t="s">
        <v>5205</v>
      </c>
      <c r="B9326" t="s">
        <v>5206</v>
      </c>
      <c r="C9326">
        <v>114.999999999998</v>
      </c>
      <c r="D9326" t="s">
        <v>5296</v>
      </c>
      <c r="E9326" s="1">
        <v>41815</v>
      </c>
      <c r="F9326" t="s">
        <v>5291</v>
      </c>
      <c r="G9326">
        <v>1</v>
      </c>
      <c r="H9326" t="s">
        <v>5287</v>
      </c>
      <c r="I9326" t="s">
        <v>5292</v>
      </c>
      <c r="J9326" t="s">
        <v>5293</v>
      </c>
      <c r="K9326" t="b">
        <f>LOOKUP(A9326,'[1]UDDATA-1'!B:B,'[1]UDDATA-1'!A:A)&lt;&gt;LOOKUP(A9326,'[1]UDDATA-2'!B:B,'[1]UDDATA-2'!A:A)</f>
        <v>0</v>
      </c>
      <c r="L9326" t="str">
        <f t="shared" si="1160"/>
        <v>Matematik til multimedie-applikationer</v>
      </c>
      <c r="M9326">
        <f t="shared" si="1161"/>
        <v>7</v>
      </c>
      <c r="N9326" t="str">
        <f t="shared" si="1162"/>
        <v/>
      </c>
      <c r="O9326" t="e">
        <f>IF(AND(A9326&lt;&gt;A9325,#REF!&lt;&gt;""),#REF!,"")</f>
        <v>#REF!</v>
      </c>
      <c r="P9326" t="e">
        <f t="shared" si="1165"/>
        <v>#REF!</v>
      </c>
      <c r="Q9326" s="2" t="e">
        <f t="shared" ca="1" si="1166"/>
        <v>#REF!</v>
      </c>
      <c r="R9326" t="e">
        <f>IF(NOT(#REF!="Indskrevet"),"",IF(E9326="",FALSE,AND(NOT(#REF!),VALUE(RIGHT(CONCATENATE(YEAR(E9326)),2))=15)))</f>
        <v>#REF!</v>
      </c>
      <c r="S9326" t="e">
        <f t="shared" si="1163"/>
        <v>#REF!</v>
      </c>
      <c r="T9326" t="e">
        <f t="shared" si="1164"/>
        <v>#REF!</v>
      </c>
      <c r="U9326" s="2" t="e">
        <f t="shared" si="1167"/>
        <v>#REF!</v>
      </c>
      <c r="V9326" s="2"/>
    </row>
    <row r="9327" spans="1:22" x14ac:dyDescent="0.25">
      <c r="A9327" t="s">
        <v>5205</v>
      </c>
      <c r="B9327" t="s">
        <v>5206</v>
      </c>
      <c r="C9327">
        <v>114.999999999998</v>
      </c>
      <c r="D9327" t="s">
        <v>5317</v>
      </c>
      <c r="E9327" s="1">
        <v>41824</v>
      </c>
      <c r="F9327" t="s">
        <v>5294</v>
      </c>
      <c r="G9327">
        <v>1</v>
      </c>
      <c r="H9327" t="s">
        <v>5287</v>
      </c>
      <c r="I9327" t="s">
        <v>5295</v>
      </c>
      <c r="J9327" t="s">
        <v>5293</v>
      </c>
      <c r="K9327" t="b">
        <f>LOOKUP(A9327,'[1]UDDATA-1'!B:B,'[1]UDDATA-1'!A:A)&lt;&gt;LOOKUP(A9327,'[1]UDDATA-2'!B:B,'[1]UDDATA-2'!A:A)</f>
        <v>0</v>
      </c>
      <c r="L9327" t="str">
        <f t="shared" si="1160"/>
        <v>Fysisk interface design</v>
      </c>
      <c r="M9327">
        <f t="shared" si="1161"/>
        <v>4</v>
      </c>
      <c r="N9327" t="str">
        <f t="shared" si="1162"/>
        <v/>
      </c>
      <c r="O9327" t="e">
        <f>IF(AND(A9327&lt;&gt;A9326,#REF!&lt;&gt;""),#REF!,"")</f>
        <v>#REF!</v>
      </c>
      <c r="P9327" t="e">
        <f t="shared" si="1165"/>
        <v>#REF!</v>
      </c>
      <c r="Q9327" s="2" t="e">
        <f t="shared" ca="1" si="1166"/>
        <v>#REF!</v>
      </c>
      <c r="R9327" t="e">
        <f>IF(NOT(#REF!="Indskrevet"),"",IF(E9327="",FALSE,AND(NOT(#REF!),VALUE(RIGHT(CONCATENATE(YEAR(E9327)),2))=15)))</f>
        <v>#REF!</v>
      </c>
      <c r="S9327" t="e">
        <f t="shared" si="1163"/>
        <v>#REF!</v>
      </c>
      <c r="T9327" t="e">
        <f t="shared" si="1164"/>
        <v>#REF!</v>
      </c>
      <c r="U9327" s="2" t="e">
        <f t="shared" si="1167"/>
        <v>#REF!</v>
      </c>
      <c r="V9327" s="2"/>
    </row>
    <row r="9328" spans="1:22" x14ac:dyDescent="0.25">
      <c r="A9328" t="s">
        <v>5205</v>
      </c>
      <c r="B9328" t="s">
        <v>5206</v>
      </c>
      <c r="C9328">
        <v>114.999999999998</v>
      </c>
      <c r="D9328" t="s">
        <v>5285</v>
      </c>
      <c r="E9328" s="1">
        <v>42151</v>
      </c>
      <c r="F9328" t="s">
        <v>5297</v>
      </c>
      <c r="G9328">
        <v>1</v>
      </c>
      <c r="H9328" t="s">
        <v>5287</v>
      </c>
      <c r="I9328" t="s">
        <v>5298</v>
      </c>
      <c r="J9328" t="s">
        <v>5303</v>
      </c>
      <c r="K9328" t="b">
        <f>LOOKUP(A9328,'[1]UDDATA-1'!B:B,'[1]UDDATA-1'!A:A)&lt;&gt;LOOKUP(A9328,'[1]UDDATA-2'!B:B,'[1]UDDATA-2'!A:A)</f>
        <v>0</v>
      </c>
      <c r="L9328" t="str">
        <f t="shared" si="1160"/>
        <v>Proceduremæssig programmering</v>
      </c>
      <c r="M9328">
        <f t="shared" si="1161"/>
        <v>2</v>
      </c>
      <c r="N9328" t="str">
        <f t="shared" si="1162"/>
        <v/>
      </c>
      <c r="O9328" t="e">
        <f>IF(AND(A9328&lt;&gt;A9327,#REF!&lt;&gt;""),#REF!,"")</f>
        <v>#REF!</v>
      </c>
      <c r="P9328" t="e">
        <f t="shared" si="1165"/>
        <v>#REF!</v>
      </c>
      <c r="Q9328" s="2" t="e">
        <f t="shared" ca="1" si="1166"/>
        <v>#REF!</v>
      </c>
      <c r="R9328" t="e">
        <f>IF(NOT(#REF!="Indskrevet"),"",IF(E9328="",FALSE,AND(NOT(#REF!),VALUE(RIGHT(CONCATENATE(YEAR(E9328)),2))=15)))</f>
        <v>#REF!</v>
      </c>
      <c r="S9328" t="e">
        <f t="shared" si="1163"/>
        <v>#REF!</v>
      </c>
      <c r="T9328" t="e">
        <f t="shared" si="1164"/>
        <v>#REF!</v>
      </c>
      <c r="U9328" s="2" t="e">
        <f t="shared" si="1167"/>
        <v>#REF!</v>
      </c>
      <c r="V9328" s="2"/>
    </row>
    <row r="9329" spans="1:22" x14ac:dyDescent="0.25">
      <c r="A9329" t="s">
        <v>5205</v>
      </c>
      <c r="B9329" t="s">
        <v>5206</v>
      </c>
      <c r="C9329">
        <v>114.999999999998</v>
      </c>
      <c r="D9329" t="s">
        <v>5306</v>
      </c>
      <c r="E9329" s="1">
        <v>42163</v>
      </c>
      <c r="F9329" t="s">
        <v>5301</v>
      </c>
      <c r="G9329">
        <v>1</v>
      </c>
      <c r="H9329" t="s">
        <v>5307</v>
      </c>
      <c r="I9329" t="s">
        <v>5302</v>
      </c>
      <c r="J9329" t="s">
        <v>5303</v>
      </c>
      <c r="K9329" t="b">
        <f>LOOKUP(A9329,'[1]UDDATA-1'!B:B,'[1]UDDATA-1'!A:A)&lt;&gt;LOOKUP(A9329,'[1]UDDATA-2'!B:B,'[1]UDDATA-2'!A:A)</f>
        <v>0</v>
      </c>
      <c r="L9329" t="str">
        <f t="shared" si="1160"/>
        <v>Lyd- og musikbehandling</v>
      </c>
      <c r="M9329">
        <f t="shared" si="1161"/>
        <v>0</v>
      </c>
      <c r="N9329" t="str">
        <f t="shared" si="1162"/>
        <v/>
      </c>
      <c r="O9329" t="e">
        <f>IF(AND(A9329&lt;&gt;A9328,#REF!&lt;&gt;""),#REF!,"")</f>
        <v>#REF!</v>
      </c>
      <c r="P9329" t="e">
        <f t="shared" si="1165"/>
        <v>#REF!</v>
      </c>
      <c r="Q9329" s="2" t="e">
        <f t="shared" ca="1" si="1166"/>
        <v>#REF!</v>
      </c>
      <c r="R9329" t="e">
        <f>IF(NOT(#REF!="Indskrevet"),"",IF(E9329="",FALSE,AND(NOT(#REF!),VALUE(RIGHT(CONCATENATE(YEAR(E9329)),2))=15)))</f>
        <v>#REF!</v>
      </c>
      <c r="S9329" t="e">
        <f t="shared" si="1163"/>
        <v>#REF!</v>
      </c>
      <c r="T9329" t="e">
        <f t="shared" si="1164"/>
        <v>#REF!</v>
      </c>
      <c r="U9329" s="2" t="e">
        <f t="shared" si="1167"/>
        <v>#REF!</v>
      </c>
      <c r="V9329" s="2"/>
    </row>
    <row r="9330" spans="1:22" x14ac:dyDescent="0.25">
      <c r="A9330" t="s">
        <v>5205</v>
      </c>
      <c r="B9330" t="s">
        <v>5206</v>
      </c>
      <c r="C9330">
        <v>114.999999999998</v>
      </c>
      <c r="D9330" t="s">
        <v>5290</v>
      </c>
      <c r="E9330" s="1">
        <v>42240</v>
      </c>
      <c r="F9330" t="s">
        <v>5301</v>
      </c>
      <c r="G9330">
        <v>2</v>
      </c>
      <c r="H9330" t="s">
        <v>5287</v>
      </c>
      <c r="I9330" t="s">
        <v>5302</v>
      </c>
      <c r="J9330" t="s">
        <v>5303</v>
      </c>
      <c r="K9330" t="b">
        <f>LOOKUP(A9330,'[1]UDDATA-1'!B:B,'[1]UDDATA-1'!A:A)&lt;&gt;LOOKUP(A9330,'[1]UDDATA-2'!B:B,'[1]UDDATA-2'!A:A)</f>
        <v>0</v>
      </c>
      <c r="L9330" t="str">
        <f t="shared" si="1160"/>
        <v/>
      </c>
      <c r="M9330" t="str">
        <f t="shared" si="1161"/>
        <v/>
      </c>
      <c r="N9330" t="str">
        <f t="shared" si="1162"/>
        <v/>
      </c>
      <c r="O9330" t="e">
        <f>IF(AND(A9330&lt;&gt;A9329,#REF!&lt;&gt;""),#REF!,"")</f>
        <v>#REF!</v>
      </c>
      <c r="P9330" t="e">
        <f t="shared" si="1165"/>
        <v>#REF!</v>
      </c>
      <c r="Q9330" s="2" t="e">
        <f t="shared" ca="1" si="1166"/>
        <v>#REF!</v>
      </c>
      <c r="R9330" t="e">
        <f>IF(NOT(#REF!="Indskrevet"),"",IF(E9330="",FALSE,AND(NOT(#REF!),VALUE(RIGHT(CONCATENATE(YEAR(E9330)),2))=15)))</f>
        <v>#REF!</v>
      </c>
      <c r="S9330" t="e">
        <f t="shared" si="1163"/>
        <v>#REF!</v>
      </c>
      <c r="T9330" t="e">
        <f t="shared" si="1164"/>
        <v>#REF!</v>
      </c>
      <c r="U9330" s="2" t="e">
        <f t="shared" si="1167"/>
        <v>#REF!</v>
      </c>
      <c r="V9330" s="2"/>
    </row>
    <row r="9331" spans="1:22" x14ac:dyDescent="0.25">
      <c r="A9331" t="s">
        <v>5205</v>
      </c>
      <c r="B9331" t="s">
        <v>5206</v>
      </c>
      <c r="C9331">
        <v>114.999999999998</v>
      </c>
      <c r="D9331" t="s">
        <v>5318</v>
      </c>
      <c r="E9331" s="1">
        <v>42171</v>
      </c>
      <c r="F9331" t="s">
        <v>5304</v>
      </c>
      <c r="G9331">
        <v>1</v>
      </c>
      <c r="H9331" t="s">
        <v>5307</v>
      </c>
      <c r="I9331" t="s">
        <v>5305</v>
      </c>
      <c r="J9331" t="s">
        <v>5303</v>
      </c>
      <c r="K9331" t="b">
        <f>LOOKUP(A9331,'[1]UDDATA-1'!B:B,'[1]UDDATA-1'!A:A)&lt;&gt;LOOKUP(A9331,'[1]UDDATA-2'!B:B,'[1]UDDATA-2'!A:A)</f>
        <v>0</v>
      </c>
      <c r="L9331" t="str">
        <f t="shared" si="1160"/>
        <v>Objektorienteret Software Engineering</v>
      </c>
      <c r="M9331" t="str">
        <f t="shared" si="1161"/>
        <v/>
      </c>
      <c r="N9331" t="str">
        <f t="shared" si="1162"/>
        <v>U</v>
      </c>
      <c r="O9331" t="e">
        <f>IF(AND(A9331&lt;&gt;A9330,#REF!&lt;&gt;""),#REF!,"")</f>
        <v>#REF!</v>
      </c>
      <c r="P9331" t="e">
        <f t="shared" si="1165"/>
        <v>#REF!</v>
      </c>
      <c r="Q9331" s="2" t="e">
        <f t="shared" ca="1" si="1166"/>
        <v>#REF!</v>
      </c>
      <c r="R9331" t="e">
        <f>IF(NOT(#REF!="Indskrevet"),"",IF(E9331="",FALSE,AND(NOT(#REF!),VALUE(RIGHT(CONCATENATE(YEAR(E9331)),2))=15)))</f>
        <v>#REF!</v>
      </c>
      <c r="S9331" t="e">
        <f t="shared" si="1163"/>
        <v>#REF!</v>
      </c>
      <c r="T9331" t="e">
        <f t="shared" si="1164"/>
        <v>#REF!</v>
      </c>
      <c r="U9331" s="2" t="e">
        <f t="shared" si="1167"/>
        <v>#REF!</v>
      </c>
      <c r="V9331" s="2"/>
    </row>
    <row r="9332" spans="1:22" x14ac:dyDescent="0.25">
      <c r="A9332" t="s">
        <v>5205</v>
      </c>
      <c r="B9332" t="s">
        <v>5206</v>
      </c>
      <c r="C9332">
        <v>114.999999999998</v>
      </c>
      <c r="D9332" t="s">
        <v>5306</v>
      </c>
      <c r="E9332" s="1">
        <v>42256</v>
      </c>
      <c r="F9332" t="s">
        <v>5304</v>
      </c>
      <c r="G9332">
        <v>2</v>
      </c>
      <c r="H9332" t="s">
        <v>5287</v>
      </c>
      <c r="I9332" t="s">
        <v>5305</v>
      </c>
      <c r="J9332" t="s">
        <v>5315</v>
      </c>
      <c r="K9332" t="b">
        <f>LOOKUP(A9332,'[1]UDDATA-1'!B:B,'[1]UDDATA-1'!A:A)&lt;&gt;LOOKUP(A9332,'[1]UDDATA-2'!B:B,'[1]UDDATA-2'!A:A)</f>
        <v>0</v>
      </c>
      <c r="L9332" t="str">
        <f t="shared" si="1160"/>
        <v/>
      </c>
      <c r="M9332" t="str">
        <f t="shared" si="1161"/>
        <v/>
      </c>
      <c r="N9332" t="str">
        <f t="shared" si="1162"/>
        <v/>
      </c>
      <c r="O9332" t="e">
        <f>IF(AND(A9332&lt;&gt;A9331,#REF!&lt;&gt;""),#REF!,"")</f>
        <v>#REF!</v>
      </c>
      <c r="P9332" t="e">
        <f t="shared" si="1165"/>
        <v>#REF!</v>
      </c>
      <c r="Q9332" s="2" t="e">
        <f t="shared" ca="1" si="1166"/>
        <v>#REF!</v>
      </c>
      <c r="R9332" t="e">
        <f>IF(NOT(#REF!="Indskrevet"),"",IF(E9332="",FALSE,AND(NOT(#REF!),VALUE(RIGHT(CONCATENATE(YEAR(E9332)),2))=15)))</f>
        <v>#REF!</v>
      </c>
      <c r="S9332" t="e">
        <f t="shared" si="1163"/>
        <v>#REF!</v>
      </c>
      <c r="T9332" t="e">
        <f t="shared" si="1164"/>
        <v>#REF!</v>
      </c>
      <c r="U9332" s="2" t="e">
        <f t="shared" si="1167"/>
        <v>#REF!</v>
      </c>
      <c r="V9332" s="2"/>
    </row>
    <row r="9333" spans="1:22" x14ac:dyDescent="0.25">
      <c r="A9333" t="s">
        <v>5207</v>
      </c>
      <c r="B9333" t="s">
        <v>5208</v>
      </c>
      <c r="C9333">
        <v>44.999999999999403</v>
      </c>
      <c r="D9333" t="s">
        <v>5306</v>
      </c>
      <c r="E9333" s="1">
        <v>42033</v>
      </c>
      <c r="F9333" t="s">
        <v>5286</v>
      </c>
      <c r="G9333">
        <v>1</v>
      </c>
      <c r="H9333" t="s">
        <v>5307</v>
      </c>
      <c r="I9333" t="s">
        <v>5288</v>
      </c>
      <c r="J9333" t="s">
        <v>5289</v>
      </c>
      <c r="K9333" t="b">
        <f>LOOKUP(A9333,'[1]UDDATA-1'!B:B,'[1]UDDATA-1'!A:A)&lt;&gt;LOOKUP(A9333,'[1]UDDATA-2'!B:B,'[1]UDDATA-2'!A:A)</f>
        <v>0</v>
      </c>
      <c r="L9333" t="str">
        <f t="shared" si="1160"/>
        <v>Grundlæggende programmering</v>
      </c>
      <c r="M9333">
        <f t="shared" si="1161"/>
        <v>0</v>
      </c>
      <c r="N9333" t="str">
        <f t="shared" si="1162"/>
        <v/>
      </c>
      <c r="O9333" t="e">
        <f>IF(AND(A9333&lt;&gt;A9332,#REF!&lt;&gt;""),#REF!,"")</f>
        <v>#REF!</v>
      </c>
      <c r="P9333" t="e">
        <f t="shared" si="1165"/>
        <v>#REF!</v>
      </c>
      <c r="Q9333" s="2" t="e">
        <f t="shared" ca="1" si="1166"/>
        <v>#REF!</v>
      </c>
      <c r="R9333" t="e">
        <f>IF(NOT(#REF!="Indskrevet"),"",IF(E9333="",FALSE,AND(NOT(#REF!),VALUE(RIGHT(CONCATENATE(YEAR(E9333)),2))=15)))</f>
        <v>#REF!</v>
      </c>
      <c r="S9333" t="e">
        <f t="shared" si="1163"/>
        <v>#REF!</v>
      </c>
      <c r="T9333" t="e">
        <f t="shared" si="1164"/>
        <v>#REF!</v>
      </c>
      <c r="U9333" s="2" t="e">
        <f t="shared" si="1167"/>
        <v>#REF!</v>
      </c>
      <c r="V9333" s="2"/>
    </row>
    <row r="9334" spans="1:22" x14ac:dyDescent="0.25">
      <c r="A9334" t="s">
        <v>5207</v>
      </c>
      <c r="B9334" t="s">
        <v>5208</v>
      </c>
      <c r="C9334">
        <v>44.999999999999403</v>
      </c>
      <c r="D9334" t="s">
        <v>5306</v>
      </c>
      <c r="E9334" s="1">
        <v>42066</v>
      </c>
      <c r="F9334" t="s">
        <v>5286</v>
      </c>
      <c r="G9334">
        <v>2</v>
      </c>
      <c r="H9334" t="s">
        <v>5287</v>
      </c>
      <c r="I9334" t="s">
        <v>5288</v>
      </c>
      <c r="J9334" t="s">
        <v>5293</v>
      </c>
      <c r="K9334" t="b">
        <f>LOOKUP(A9334,'[1]UDDATA-1'!B:B,'[1]UDDATA-1'!A:A)&lt;&gt;LOOKUP(A9334,'[1]UDDATA-2'!B:B,'[1]UDDATA-2'!A:A)</f>
        <v>0</v>
      </c>
      <c r="L9334" t="str">
        <f t="shared" si="1160"/>
        <v/>
      </c>
      <c r="M9334" t="str">
        <f t="shared" si="1161"/>
        <v/>
      </c>
      <c r="N9334" t="str">
        <f t="shared" si="1162"/>
        <v/>
      </c>
      <c r="O9334" t="e">
        <f>IF(AND(A9334&lt;&gt;A9333,#REF!&lt;&gt;""),#REF!,"")</f>
        <v>#REF!</v>
      </c>
      <c r="P9334" t="e">
        <f t="shared" si="1165"/>
        <v>#REF!</v>
      </c>
      <c r="Q9334" s="2" t="e">
        <f t="shared" ca="1" si="1166"/>
        <v>#REF!</v>
      </c>
      <c r="R9334" t="e">
        <f>IF(NOT(#REF!="Indskrevet"),"",IF(E9334="",FALSE,AND(NOT(#REF!),VALUE(RIGHT(CONCATENATE(YEAR(E9334)),2))=15)))</f>
        <v>#REF!</v>
      </c>
      <c r="S9334" t="e">
        <f t="shared" si="1163"/>
        <v>#REF!</v>
      </c>
      <c r="T9334" t="e">
        <f t="shared" si="1164"/>
        <v>#REF!</v>
      </c>
      <c r="U9334" s="2" t="e">
        <f t="shared" si="1167"/>
        <v>#REF!</v>
      </c>
      <c r="V9334" s="2"/>
    </row>
    <row r="9335" spans="1:22" x14ac:dyDescent="0.25">
      <c r="A9335" t="s">
        <v>5207</v>
      </c>
      <c r="B9335" t="s">
        <v>5208</v>
      </c>
      <c r="C9335">
        <v>44.999999999999403</v>
      </c>
      <c r="D9335" t="s">
        <v>5317</v>
      </c>
      <c r="E9335" s="1">
        <v>42178</v>
      </c>
      <c r="F9335" t="s">
        <v>5291</v>
      </c>
      <c r="G9335">
        <v>1</v>
      </c>
      <c r="H9335" t="s">
        <v>5287</v>
      </c>
      <c r="I9335" t="s">
        <v>5292</v>
      </c>
      <c r="J9335" t="s">
        <v>5293</v>
      </c>
      <c r="K9335" t="b">
        <f>LOOKUP(A9335,'[1]UDDATA-1'!B:B,'[1]UDDATA-1'!A:A)&lt;&gt;LOOKUP(A9335,'[1]UDDATA-2'!B:B,'[1]UDDATA-2'!A:A)</f>
        <v>0</v>
      </c>
      <c r="L9335" t="str">
        <f t="shared" si="1160"/>
        <v>Matematik til multimedie-applikationer</v>
      </c>
      <c r="M9335">
        <f t="shared" si="1161"/>
        <v>4</v>
      </c>
      <c r="N9335" t="str">
        <f t="shared" si="1162"/>
        <v/>
      </c>
      <c r="O9335" t="e">
        <f>IF(AND(A9335&lt;&gt;A9334,#REF!&lt;&gt;""),#REF!,"")</f>
        <v>#REF!</v>
      </c>
      <c r="P9335" t="e">
        <f t="shared" si="1165"/>
        <v>#REF!</v>
      </c>
      <c r="Q9335" s="2" t="e">
        <f t="shared" ca="1" si="1166"/>
        <v>#REF!</v>
      </c>
      <c r="R9335" t="e">
        <f>IF(NOT(#REF!="Indskrevet"),"",IF(E9335="",FALSE,AND(NOT(#REF!),VALUE(RIGHT(CONCATENATE(YEAR(E9335)),2))=15)))</f>
        <v>#REF!</v>
      </c>
      <c r="S9335" t="e">
        <f t="shared" si="1163"/>
        <v>#REF!</v>
      </c>
      <c r="T9335" t="e">
        <f t="shared" si="1164"/>
        <v>#REF!</v>
      </c>
      <c r="U9335" s="2" t="e">
        <f t="shared" si="1167"/>
        <v>#REF!</v>
      </c>
      <c r="V9335" s="2"/>
    </row>
    <row r="9336" spans="1:22" x14ac:dyDescent="0.25">
      <c r="A9336" t="s">
        <v>5209</v>
      </c>
      <c r="B9336" t="s">
        <v>5210</v>
      </c>
      <c r="C9336">
        <v>39.999999999999602</v>
      </c>
      <c r="D9336" t="s">
        <v>5306</v>
      </c>
      <c r="E9336" s="1">
        <v>42033</v>
      </c>
      <c r="F9336" t="s">
        <v>5286</v>
      </c>
      <c r="G9336">
        <v>1</v>
      </c>
      <c r="H9336" t="s">
        <v>5307</v>
      </c>
      <c r="I9336" t="s">
        <v>5288</v>
      </c>
      <c r="J9336" t="s">
        <v>5289</v>
      </c>
      <c r="K9336" t="b">
        <f>LOOKUP(A9336,'[1]UDDATA-1'!B:B,'[1]UDDATA-1'!A:A)&lt;&gt;LOOKUP(A9336,'[1]UDDATA-2'!B:B,'[1]UDDATA-2'!A:A)</f>
        <v>0</v>
      </c>
      <c r="L9336" t="str">
        <f t="shared" si="1160"/>
        <v>Grundlæggende programmering</v>
      </c>
      <c r="M9336">
        <f t="shared" si="1161"/>
        <v>0</v>
      </c>
      <c r="N9336" t="str">
        <f t="shared" si="1162"/>
        <v/>
      </c>
      <c r="O9336" t="e">
        <f>IF(AND(A9336&lt;&gt;A9335,#REF!&lt;&gt;""),#REF!,"")</f>
        <v>#REF!</v>
      </c>
      <c r="P9336" t="e">
        <f t="shared" si="1165"/>
        <v>#REF!</v>
      </c>
      <c r="Q9336" s="2" t="e">
        <f t="shared" ca="1" si="1166"/>
        <v>#REF!</v>
      </c>
      <c r="R9336" t="e">
        <f>IF(NOT(#REF!="Indskrevet"),"",IF(E9336="",FALSE,AND(NOT(#REF!),VALUE(RIGHT(CONCATENATE(YEAR(E9336)),2))=15)))</f>
        <v>#REF!</v>
      </c>
      <c r="S9336" t="e">
        <f t="shared" si="1163"/>
        <v>#REF!</v>
      </c>
      <c r="T9336" t="e">
        <f t="shared" si="1164"/>
        <v>#REF!</v>
      </c>
      <c r="U9336" s="2" t="e">
        <f t="shared" si="1167"/>
        <v>#REF!</v>
      </c>
      <c r="V9336" s="2"/>
    </row>
    <row r="9337" spans="1:22" x14ac:dyDescent="0.25">
      <c r="A9337" t="s">
        <v>5209</v>
      </c>
      <c r="B9337" t="s">
        <v>5210</v>
      </c>
      <c r="C9337">
        <v>39.999999999999602</v>
      </c>
      <c r="D9337" t="s">
        <v>5306</v>
      </c>
      <c r="E9337" s="1">
        <v>42066</v>
      </c>
      <c r="F9337" t="s">
        <v>5286</v>
      </c>
      <c r="G9337">
        <v>2</v>
      </c>
      <c r="H9337" t="s">
        <v>5287</v>
      </c>
      <c r="I9337" t="s">
        <v>5288</v>
      </c>
      <c r="J9337" t="s">
        <v>5293</v>
      </c>
      <c r="K9337" t="b">
        <f>LOOKUP(A9337,'[1]UDDATA-1'!B:B,'[1]UDDATA-1'!A:A)&lt;&gt;LOOKUP(A9337,'[1]UDDATA-2'!B:B,'[1]UDDATA-2'!A:A)</f>
        <v>0</v>
      </c>
      <c r="L9337" t="str">
        <f t="shared" si="1160"/>
        <v/>
      </c>
      <c r="M9337" t="str">
        <f t="shared" si="1161"/>
        <v/>
      </c>
      <c r="N9337" t="str">
        <f t="shared" si="1162"/>
        <v/>
      </c>
      <c r="O9337" t="e">
        <f>IF(AND(A9337&lt;&gt;A9336,#REF!&lt;&gt;""),#REF!,"")</f>
        <v>#REF!</v>
      </c>
      <c r="P9337" t="e">
        <f t="shared" si="1165"/>
        <v>#REF!</v>
      </c>
      <c r="Q9337" s="2" t="e">
        <f t="shared" ca="1" si="1166"/>
        <v>#REF!</v>
      </c>
      <c r="R9337" t="e">
        <f>IF(NOT(#REF!="Indskrevet"),"",IF(E9337="",FALSE,AND(NOT(#REF!),VALUE(RIGHT(CONCATENATE(YEAR(E9337)),2))=15)))</f>
        <v>#REF!</v>
      </c>
      <c r="S9337" t="e">
        <f t="shared" si="1163"/>
        <v>#REF!</v>
      </c>
      <c r="T9337" t="e">
        <f t="shared" si="1164"/>
        <v>#REF!</v>
      </c>
      <c r="U9337" s="2" t="e">
        <f t="shared" si="1167"/>
        <v>#REF!</v>
      </c>
      <c r="V9337" s="2"/>
    </row>
    <row r="9338" spans="1:22" x14ac:dyDescent="0.25">
      <c r="A9338" t="s">
        <v>5209</v>
      </c>
      <c r="B9338" t="s">
        <v>5210</v>
      </c>
      <c r="C9338">
        <v>39.999999999999602</v>
      </c>
      <c r="D9338" t="s">
        <v>5327</v>
      </c>
      <c r="E9338" s="1">
        <v>42178</v>
      </c>
      <c r="F9338" t="s">
        <v>5291</v>
      </c>
      <c r="G9338">
        <v>1</v>
      </c>
      <c r="H9338" t="s">
        <v>5307</v>
      </c>
      <c r="I9338" t="s">
        <v>5292</v>
      </c>
      <c r="J9338" t="s">
        <v>5293</v>
      </c>
      <c r="K9338" t="b">
        <f>LOOKUP(A9338,'[1]UDDATA-1'!B:B,'[1]UDDATA-1'!A:A)&lt;&gt;LOOKUP(A9338,'[1]UDDATA-2'!B:B,'[1]UDDATA-2'!A:A)</f>
        <v>0</v>
      </c>
      <c r="L9338" t="str">
        <f t="shared" si="1160"/>
        <v>Matematik til multimedie-applikationer</v>
      </c>
      <c r="M9338">
        <f t="shared" si="1161"/>
        <v>-3</v>
      </c>
      <c r="N9338" t="str">
        <f t="shared" si="1162"/>
        <v/>
      </c>
      <c r="O9338" t="e">
        <f>IF(AND(A9338&lt;&gt;A9337,#REF!&lt;&gt;""),#REF!,"")</f>
        <v>#REF!</v>
      </c>
      <c r="P9338" t="e">
        <f t="shared" si="1165"/>
        <v>#REF!</v>
      </c>
      <c r="Q9338" s="2" t="e">
        <f t="shared" ca="1" si="1166"/>
        <v>#REF!</v>
      </c>
      <c r="R9338" t="e">
        <f>IF(NOT(#REF!="Indskrevet"),"",IF(E9338="",FALSE,AND(NOT(#REF!),VALUE(RIGHT(CONCATENATE(YEAR(E9338)),2))=15)))</f>
        <v>#REF!</v>
      </c>
      <c r="S9338" t="e">
        <f t="shared" si="1163"/>
        <v>#REF!</v>
      </c>
      <c r="T9338" t="e">
        <f t="shared" si="1164"/>
        <v>#REF!</v>
      </c>
      <c r="U9338" s="2" t="e">
        <f t="shared" si="1167"/>
        <v>#REF!</v>
      </c>
      <c r="V9338" s="2"/>
    </row>
    <row r="9339" spans="1:22" x14ac:dyDescent="0.25">
      <c r="A9339" t="s">
        <v>5209</v>
      </c>
      <c r="B9339" t="s">
        <v>5210</v>
      </c>
      <c r="C9339">
        <v>39.999999999999602</v>
      </c>
      <c r="D9339" t="s">
        <v>5318</v>
      </c>
      <c r="E9339" s="1">
        <v>42249</v>
      </c>
      <c r="F9339" t="s">
        <v>5291</v>
      </c>
      <c r="G9339">
        <v>2</v>
      </c>
      <c r="H9339" t="s">
        <v>5287</v>
      </c>
      <c r="I9339" t="s">
        <v>5292</v>
      </c>
      <c r="J9339" t="s">
        <v>5299</v>
      </c>
      <c r="K9339" t="b">
        <f>LOOKUP(A9339,'[1]UDDATA-1'!B:B,'[1]UDDATA-1'!A:A)&lt;&gt;LOOKUP(A9339,'[1]UDDATA-2'!B:B,'[1]UDDATA-2'!A:A)</f>
        <v>0</v>
      </c>
      <c r="L9339" t="str">
        <f t="shared" si="1160"/>
        <v/>
      </c>
      <c r="M9339" t="str">
        <f t="shared" si="1161"/>
        <v/>
      </c>
      <c r="N9339" t="str">
        <f t="shared" si="1162"/>
        <v/>
      </c>
      <c r="O9339" t="e">
        <f>IF(AND(A9339&lt;&gt;A9338,#REF!&lt;&gt;""),#REF!,"")</f>
        <v>#REF!</v>
      </c>
      <c r="P9339" t="e">
        <f t="shared" si="1165"/>
        <v>#REF!</v>
      </c>
      <c r="Q9339" s="2" t="e">
        <f t="shared" ca="1" si="1166"/>
        <v>#REF!</v>
      </c>
      <c r="R9339" t="e">
        <f>IF(NOT(#REF!="Indskrevet"),"",IF(E9339="",FALSE,AND(NOT(#REF!),VALUE(RIGHT(CONCATENATE(YEAR(E9339)),2))=15)))</f>
        <v>#REF!</v>
      </c>
      <c r="S9339" t="e">
        <f t="shared" si="1163"/>
        <v>#REF!</v>
      </c>
      <c r="T9339" t="e">
        <f t="shared" si="1164"/>
        <v>#REF!</v>
      </c>
      <c r="U9339" s="2" t="e">
        <f t="shared" si="1167"/>
        <v>#REF!</v>
      </c>
      <c r="V9339" s="2"/>
    </row>
    <row r="9340" spans="1:22" x14ac:dyDescent="0.25">
      <c r="A9340" t="s">
        <v>5212</v>
      </c>
      <c r="B9340" t="s">
        <v>5213</v>
      </c>
      <c r="C9340">
        <v>4.9999999999998002</v>
      </c>
      <c r="D9340" t="s">
        <v>5327</v>
      </c>
      <c r="E9340" s="1">
        <v>42033</v>
      </c>
      <c r="F9340" t="s">
        <v>5286</v>
      </c>
      <c r="G9340">
        <v>1</v>
      </c>
      <c r="H9340" t="s">
        <v>5287</v>
      </c>
      <c r="I9340" t="s">
        <v>5288</v>
      </c>
      <c r="J9340" t="s">
        <v>5289</v>
      </c>
      <c r="K9340" t="b">
        <f>LOOKUP(A9340,'[1]UDDATA-1'!B:B,'[1]UDDATA-1'!A:A)&lt;&gt;LOOKUP(A9340,'[1]UDDATA-2'!B:B,'[1]UDDATA-2'!A:A)</f>
        <v>0</v>
      </c>
      <c r="L9340" t="str">
        <f t="shared" si="1160"/>
        <v>Grundlæggende programmering</v>
      </c>
      <c r="M9340">
        <f t="shared" si="1161"/>
        <v>-3</v>
      </c>
      <c r="N9340" t="str">
        <f t="shared" si="1162"/>
        <v/>
      </c>
      <c r="O9340" t="e">
        <f>IF(AND(A9340&lt;&gt;A9339,#REF!&lt;&gt;""),#REF!,"")</f>
        <v>#REF!</v>
      </c>
      <c r="P9340" t="e">
        <f t="shared" si="1165"/>
        <v>#REF!</v>
      </c>
      <c r="Q9340" s="2" t="e">
        <f t="shared" ca="1" si="1166"/>
        <v>#REF!</v>
      </c>
      <c r="R9340" t="e">
        <f>IF(NOT(#REF!="Indskrevet"),"",IF(E9340="",FALSE,AND(NOT(#REF!),VALUE(RIGHT(CONCATENATE(YEAR(E9340)),2))=15)))</f>
        <v>#REF!</v>
      </c>
      <c r="S9340" t="e">
        <f t="shared" si="1163"/>
        <v>#REF!</v>
      </c>
      <c r="T9340" t="e">
        <f t="shared" si="1164"/>
        <v>#REF!</v>
      </c>
      <c r="U9340" s="2" t="e">
        <f t="shared" si="1167"/>
        <v>#REF!</v>
      </c>
      <c r="V9340" s="2"/>
    </row>
    <row r="9341" spans="1:22" x14ac:dyDescent="0.25">
      <c r="A9341" t="s">
        <v>5214</v>
      </c>
      <c r="B9341" t="s">
        <v>5215</v>
      </c>
      <c r="C9341">
        <v>54.999999999998998</v>
      </c>
      <c r="D9341" t="s">
        <v>5317</v>
      </c>
      <c r="E9341" s="1">
        <v>42033</v>
      </c>
      <c r="F9341" t="s">
        <v>5286</v>
      </c>
      <c r="G9341">
        <v>1</v>
      </c>
      <c r="H9341" t="s">
        <v>5287</v>
      </c>
      <c r="I9341" t="s">
        <v>5288</v>
      </c>
      <c r="J9341" t="s">
        <v>5289</v>
      </c>
      <c r="K9341" t="b">
        <f>LOOKUP(A9341,'[1]UDDATA-1'!B:B,'[1]UDDATA-1'!A:A)&lt;&gt;LOOKUP(A9341,'[1]UDDATA-2'!B:B,'[1]UDDATA-2'!A:A)</f>
        <v>0</v>
      </c>
      <c r="L9341" t="str">
        <f t="shared" si="1160"/>
        <v/>
      </c>
      <c r="M9341" t="str">
        <f t="shared" si="1161"/>
        <v/>
      </c>
      <c r="N9341" t="str">
        <f t="shared" si="1162"/>
        <v/>
      </c>
      <c r="O9341" t="e">
        <f>IF(AND(A9341&lt;&gt;A9340,#REF!&lt;&gt;""),#REF!,"")</f>
        <v>#REF!</v>
      </c>
      <c r="P9341" t="e">
        <f t="shared" si="1165"/>
        <v>#REF!</v>
      </c>
      <c r="Q9341" s="2" t="e">
        <f t="shared" ca="1" si="1166"/>
        <v>#REF!</v>
      </c>
      <c r="R9341" t="e">
        <f>IF(NOT(#REF!="Indskrevet"),"",IF(E9341="",FALSE,AND(NOT(#REF!),VALUE(RIGHT(CONCATENATE(YEAR(E9341)),2))=15)))</f>
        <v>#REF!</v>
      </c>
      <c r="S9341" t="e">
        <f t="shared" si="1163"/>
        <v>#REF!</v>
      </c>
      <c r="T9341" t="e">
        <f t="shared" si="1164"/>
        <v>#REF!</v>
      </c>
      <c r="U9341" s="2" t="e">
        <f t="shared" si="1167"/>
        <v>#REF!</v>
      </c>
      <c r="V9341" s="2"/>
    </row>
    <row r="9342" spans="1:22" x14ac:dyDescent="0.25">
      <c r="A9342" t="s">
        <v>5214</v>
      </c>
      <c r="B9342" t="s">
        <v>5215</v>
      </c>
      <c r="C9342">
        <v>54.999999999998998</v>
      </c>
      <c r="D9342" t="s">
        <v>5317</v>
      </c>
      <c r="E9342" s="1">
        <v>42178</v>
      </c>
      <c r="F9342" t="s">
        <v>5291</v>
      </c>
      <c r="G9342">
        <v>1</v>
      </c>
      <c r="H9342" t="s">
        <v>5287</v>
      </c>
      <c r="I9342" t="s">
        <v>5292</v>
      </c>
      <c r="J9342" t="s">
        <v>5293</v>
      </c>
      <c r="K9342" t="b">
        <f>LOOKUP(A9342,'[1]UDDATA-1'!B:B,'[1]UDDATA-1'!A:A)&lt;&gt;LOOKUP(A9342,'[1]UDDATA-2'!B:B,'[1]UDDATA-2'!A:A)</f>
        <v>0</v>
      </c>
      <c r="L9342" t="str">
        <f t="shared" si="1160"/>
        <v>Matematik til multimedie-applikationer</v>
      </c>
      <c r="M9342">
        <f t="shared" si="1161"/>
        <v>4</v>
      </c>
      <c r="N9342" t="str">
        <f t="shared" si="1162"/>
        <v/>
      </c>
      <c r="O9342" t="e">
        <f>IF(AND(A9342&lt;&gt;A9341,#REF!&lt;&gt;""),#REF!,"")</f>
        <v>#REF!</v>
      </c>
      <c r="P9342" t="e">
        <f t="shared" si="1165"/>
        <v>#REF!</v>
      </c>
      <c r="Q9342" s="2" t="e">
        <f t="shared" ca="1" si="1166"/>
        <v>#REF!</v>
      </c>
      <c r="R9342" t="e">
        <f>IF(NOT(#REF!="Indskrevet"),"",IF(E9342="",FALSE,AND(NOT(#REF!),VALUE(RIGHT(CONCATENATE(YEAR(E9342)),2))=15)))</f>
        <v>#REF!</v>
      </c>
      <c r="S9342" t="e">
        <f t="shared" si="1163"/>
        <v>#REF!</v>
      </c>
      <c r="T9342" t="e">
        <f t="shared" si="1164"/>
        <v>#REF!</v>
      </c>
      <c r="U9342" s="2" t="e">
        <f t="shared" si="1167"/>
        <v>#REF!</v>
      </c>
      <c r="V9342" s="2"/>
    </row>
    <row r="9343" spans="1:22" x14ac:dyDescent="0.25">
      <c r="A9343" t="s">
        <v>5216</v>
      </c>
      <c r="B9343" t="s">
        <v>5217</v>
      </c>
      <c r="C9343">
        <v>4.9999999999998002</v>
      </c>
      <c r="D9343" t="s">
        <v>5318</v>
      </c>
      <c r="E9343" s="1">
        <v>40934</v>
      </c>
      <c r="F9343" t="s">
        <v>5286</v>
      </c>
      <c r="G9343">
        <v>1</v>
      </c>
      <c r="H9343" t="s">
        <v>5307</v>
      </c>
      <c r="I9343" t="s">
        <v>5288</v>
      </c>
      <c r="J9343" t="s">
        <v>5362</v>
      </c>
      <c r="K9343" t="b">
        <f>LOOKUP(A9343,'[1]UDDATA-1'!B:B,'[1]UDDATA-1'!A:A)&lt;&gt;LOOKUP(A9343,'[1]UDDATA-2'!B:B,'[1]UDDATA-2'!A:A)</f>
        <v>0</v>
      </c>
      <c r="L9343" t="str">
        <f t="shared" si="1160"/>
        <v>Grundlæggende programmering</v>
      </c>
      <c r="M9343" t="str">
        <f t="shared" si="1161"/>
        <v/>
      </c>
      <c r="N9343" t="str">
        <f t="shared" si="1162"/>
        <v>U</v>
      </c>
      <c r="O9343" t="e">
        <f>IF(AND(A9343&lt;&gt;A9342,#REF!&lt;&gt;""),#REF!,"")</f>
        <v>#REF!</v>
      </c>
      <c r="P9343" t="e">
        <f t="shared" si="1165"/>
        <v>#REF!</v>
      </c>
      <c r="Q9343" s="2" t="e">
        <f t="shared" ca="1" si="1166"/>
        <v>#REF!</v>
      </c>
      <c r="R9343" t="e">
        <f>IF(NOT(#REF!="Indskrevet"),"",IF(E9343="",FALSE,AND(NOT(#REF!),VALUE(RIGHT(CONCATENATE(YEAR(E9343)),2))=15)))</f>
        <v>#REF!</v>
      </c>
      <c r="S9343" t="e">
        <f t="shared" si="1163"/>
        <v>#REF!</v>
      </c>
      <c r="T9343" t="e">
        <f t="shared" si="1164"/>
        <v>#REF!</v>
      </c>
      <c r="U9343" s="2" t="e">
        <f t="shared" si="1167"/>
        <v>#REF!</v>
      </c>
      <c r="V9343" s="2"/>
    </row>
    <row r="9344" spans="1:22" x14ac:dyDescent="0.25">
      <c r="A9344" t="s">
        <v>5216</v>
      </c>
      <c r="B9344" t="s">
        <v>5217</v>
      </c>
      <c r="C9344">
        <v>4.9999999999998002</v>
      </c>
      <c r="D9344" t="s">
        <v>5318</v>
      </c>
      <c r="E9344" s="1">
        <v>41652</v>
      </c>
      <c r="F9344" t="s">
        <v>5286</v>
      </c>
      <c r="G9344">
        <v>2</v>
      </c>
      <c r="H9344" t="s">
        <v>5287</v>
      </c>
      <c r="I9344" t="s">
        <v>5288</v>
      </c>
      <c r="J9344" t="s">
        <v>5289</v>
      </c>
      <c r="K9344" t="b">
        <f>LOOKUP(A9344,'[1]UDDATA-1'!B:B,'[1]UDDATA-1'!A:A)&lt;&gt;LOOKUP(A9344,'[1]UDDATA-2'!B:B,'[1]UDDATA-2'!A:A)</f>
        <v>0</v>
      </c>
      <c r="L9344" t="str">
        <f t="shared" si="1160"/>
        <v/>
      </c>
      <c r="M9344" t="str">
        <f t="shared" si="1161"/>
        <v/>
      </c>
      <c r="N9344" t="str">
        <f t="shared" si="1162"/>
        <v/>
      </c>
      <c r="O9344" t="e">
        <f>IF(AND(A9344&lt;&gt;A9343,#REF!&lt;&gt;""),#REF!,"")</f>
        <v>#REF!</v>
      </c>
      <c r="P9344" t="e">
        <f t="shared" si="1165"/>
        <v>#REF!</v>
      </c>
      <c r="Q9344" s="2" t="e">
        <f t="shared" ca="1" si="1166"/>
        <v>#REF!</v>
      </c>
      <c r="R9344" t="e">
        <f>IF(NOT(#REF!="Indskrevet"),"",IF(E9344="",FALSE,AND(NOT(#REF!),VALUE(RIGHT(CONCATENATE(YEAR(E9344)),2))=15)))</f>
        <v>#REF!</v>
      </c>
      <c r="S9344" t="e">
        <f t="shared" si="1163"/>
        <v>#REF!</v>
      </c>
      <c r="T9344" t="e">
        <f t="shared" si="1164"/>
        <v>#REF!</v>
      </c>
      <c r="U9344" s="2" t="e">
        <f t="shared" si="1167"/>
        <v>#REF!</v>
      </c>
      <c r="V9344" s="2"/>
    </row>
    <row r="9345" spans="1:22" x14ac:dyDescent="0.25">
      <c r="A9345" t="s">
        <v>5216</v>
      </c>
      <c r="B9345" t="s">
        <v>5217</v>
      </c>
      <c r="C9345">
        <v>4.9999999999998002</v>
      </c>
      <c r="D9345" t="s">
        <v>5318</v>
      </c>
      <c r="E9345" s="1">
        <v>41815</v>
      </c>
      <c r="F9345" t="s">
        <v>5291</v>
      </c>
      <c r="G9345">
        <v>1</v>
      </c>
      <c r="H9345" t="s">
        <v>5287</v>
      </c>
      <c r="I9345" t="s">
        <v>5292</v>
      </c>
      <c r="J9345" t="s">
        <v>5293</v>
      </c>
      <c r="K9345" t="b">
        <f>LOOKUP(A9345,'[1]UDDATA-1'!B:B,'[1]UDDATA-1'!A:A)&lt;&gt;LOOKUP(A9345,'[1]UDDATA-2'!B:B,'[1]UDDATA-2'!A:A)</f>
        <v>0</v>
      </c>
      <c r="L9345" t="str">
        <f t="shared" si="1160"/>
        <v>Matematik til multimedie-applikationer</v>
      </c>
      <c r="M9345" t="str">
        <f t="shared" si="1161"/>
        <v/>
      </c>
      <c r="N9345" t="str">
        <f t="shared" si="1162"/>
        <v>U</v>
      </c>
      <c r="O9345" t="e">
        <f>IF(AND(A9345&lt;&gt;A9344,#REF!&lt;&gt;""),#REF!,"")</f>
        <v>#REF!</v>
      </c>
      <c r="P9345" t="e">
        <f t="shared" si="1165"/>
        <v>#REF!</v>
      </c>
      <c r="Q9345" s="2" t="e">
        <f t="shared" ca="1" si="1166"/>
        <v>#REF!</v>
      </c>
      <c r="R9345" t="e">
        <f>IF(NOT(#REF!="Indskrevet"),"",IF(E9345="",FALSE,AND(NOT(#REF!),VALUE(RIGHT(CONCATENATE(YEAR(E9345)),2))=15)))</f>
        <v>#REF!</v>
      </c>
      <c r="S9345" t="e">
        <f t="shared" si="1163"/>
        <v>#REF!</v>
      </c>
      <c r="T9345" t="e">
        <f t="shared" si="1164"/>
        <v>#REF!</v>
      </c>
      <c r="U9345" s="2" t="e">
        <f t="shared" si="1167"/>
        <v>#REF!</v>
      </c>
      <c r="V9345" s="2"/>
    </row>
    <row r="9346" spans="1:22" x14ac:dyDescent="0.25">
      <c r="A9346" t="s">
        <v>5216</v>
      </c>
      <c r="B9346" t="s">
        <v>5217</v>
      </c>
      <c r="C9346">
        <v>4.9999999999998002</v>
      </c>
      <c r="D9346" t="s">
        <v>5318</v>
      </c>
      <c r="E9346" s="1">
        <v>41824</v>
      </c>
      <c r="F9346" t="s">
        <v>5294</v>
      </c>
      <c r="G9346">
        <v>1</v>
      </c>
      <c r="H9346" t="s">
        <v>5287</v>
      </c>
      <c r="I9346" t="s">
        <v>5295</v>
      </c>
      <c r="J9346" t="s">
        <v>5293</v>
      </c>
      <c r="K9346" t="b">
        <f>LOOKUP(A9346,'[1]UDDATA-1'!B:B,'[1]UDDATA-1'!A:A)&lt;&gt;LOOKUP(A9346,'[1]UDDATA-2'!B:B,'[1]UDDATA-2'!A:A)</f>
        <v>0</v>
      </c>
      <c r="L9346" t="str">
        <f t="shared" ref="L9346:L9413" si="1168">IF(AND(I9346&lt;&gt;"",I9346&lt;&gt;I9345),I9346,"")</f>
        <v>Fysisk interface design</v>
      </c>
      <c r="M9346" t="str">
        <f t="shared" ref="M9346:M9409" si="1169">IF(AND(L9346&lt;&gt;"",ISNUMBER(VALUE(D9346))),VALUE(D9346),"")</f>
        <v/>
      </c>
      <c r="N9346" t="str">
        <f t="shared" ref="N9346:N9409" si="1170">IF(L9346="","",IF(M9346="",D9346,""))</f>
        <v>U</v>
      </c>
      <c r="O9346" t="e">
        <f>IF(AND(A9346&lt;&gt;A9345,#REF!&lt;&gt;""),#REF!,"")</f>
        <v>#REF!</v>
      </c>
      <c r="P9346" t="e">
        <f t="shared" si="1165"/>
        <v>#REF!</v>
      </c>
      <c r="Q9346" s="2" t="e">
        <f t="shared" ca="1" si="1166"/>
        <v>#REF!</v>
      </c>
      <c r="R9346" t="e">
        <f>IF(NOT(#REF!="Indskrevet"),"",IF(E9346="",FALSE,AND(NOT(#REF!),VALUE(RIGHT(CONCATENATE(YEAR(E9346)),2))=15)))</f>
        <v>#REF!</v>
      </c>
      <c r="S9346" t="e">
        <f t="shared" ref="S9346:S9409" si="1171">IF(R9346="","",IF(A9346=A9345,S9345,NOT(OR(R9346,AND(A9347=A9346,R9347),AND(A9348=A9346,R9348),AND(A9349=A9346,R9349),AND(A9350=A9346,R9350),AND(A9351=A9346,R9351),AND(A9352=A9346,R9352),AND(A9353=A9346,R9353),AND(A9354=A9346,R9354),AND(A9355=A9346,R9355),AND(A9356=A9346,R9356)))))</f>
        <v>#REF!</v>
      </c>
      <c r="T9346" t="e">
        <f t="shared" ref="T9346:T9409" si="1172">IF(U9346="","",O9346)</f>
        <v>#REF!</v>
      </c>
      <c r="U9346" s="2" t="e">
        <f t="shared" si="1167"/>
        <v>#REF!</v>
      </c>
      <c r="V9346" s="2"/>
    </row>
    <row r="9347" spans="1:22" x14ac:dyDescent="0.25">
      <c r="A9347" t="s">
        <v>5218</v>
      </c>
      <c r="B9347" t="s">
        <v>5219</v>
      </c>
      <c r="C9347">
        <v>179.99999999999599</v>
      </c>
      <c r="D9347" t="s">
        <v>5317</v>
      </c>
      <c r="E9347" s="1">
        <v>41304</v>
      </c>
      <c r="F9347" t="s">
        <v>5323</v>
      </c>
      <c r="G9347">
        <v>1</v>
      </c>
      <c r="H9347" t="s">
        <v>5287</v>
      </c>
      <c r="I9347" t="s">
        <v>5324</v>
      </c>
      <c r="J9347" t="s">
        <v>5289</v>
      </c>
      <c r="K9347" t="b">
        <f>LOOKUP(A9347,'[1]UDDATA-1'!B:B,'[1]UDDATA-1'!A:A)&lt;&gt;LOOKUP(A9347,'[1]UDDATA-2'!B:B,'[1]UDDATA-2'!A:A)</f>
        <v>0</v>
      </c>
      <c r="L9347" t="str">
        <f t="shared" si="1168"/>
        <v>Lineær algebra</v>
      </c>
      <c r="M9347">
        <f t="shared" si="1169"/>
        <v>4</v>
      </c>
      <c r="N9347" t="str">
        <f t="shared" si="1170"/>
        <v/>
      </c>
      <c r="O9347" t="e">
        <f>IF(AND(A9347&lt;&gt;A9346,#REF!&lt;&gt;""),#REF!,"")</f>
        <v>#REF!</v>
      </c>
      <c r="P9347" t="e">
        <f t="shared" ref="P9347:P9410" si="1173">IF(O9347="","",IF(M9347="",0,IF(O9348&lt;&gt;"",1,IF(AND(O9348="",O9349&lt;&gt;""),2,IF(AND(O9348="",O9349="",O9350&lt;&gt;""),3,IF(AND(O9348="",O9349="",O9350="",O9351&lt;&gt;""),4,IF(AND(O9348="",O9349="",O9350="",O9351="",O9352&lt;&gt;""),5,IF(AND(O9348="",O9349="",O9350="",O9351="",O9352="",O9353&lt;&gt;""),6,IF(AND(O9348="",O9349="",O9350="",O9351="",O9352="",O9353="",O9354&lt;&gt;""),7,IF(AND(O9348="",O9349="",O9350="",O9351="",O9352="",O9353="",O9354="",O9355&lt;&gt;""),8,IF(AND(O9348="",O9349="",O9350="",O9351="",O9352="",O9353="",O9354="",O9355="",O9356&lt;&gt;""),9,IF(AND(O9348="",O9349="",O9350="",O9351="",O9352="",O9353="",O9354="",O9355="",O9356="",O9357&lt;&gt;""),10,IF(AND(O9348="",O9349="",O9350="",O9351="",O9352="",O9353="",O9354="",O9355="",O9356="",O9357="",O9358&lt;&gt;""),11,IF(AND(O9348="",O9349="",O9350="",O9351="",O9352="",O9353="",O9354="",O9355="",O9356="",O9357="",O9358="",O9359&lt;&gt;""),12,IF(AND(O9348="",O9349="",O9350="",O9351="",O9352="",O9353="",O9354="",O9355="",O9356="",O9357="",O9358="",O9359="",O9360&lt;&gt;""),13,IF(AND(O9348="",O9349="",O9350="",O9351="",O9352="",O9353="",O9354="",O9355="",O9356="",O9357="",O9358="",O9359="",O9360="",O9361&lt;&gt;""),14,IF(AND(O9348="",O9349="",O9350="",O9351="",O9352="",O9353="",O9354="",O9355="",O9356="",O9357="",O9358="",O9359="",O9360="",O9361="",O9362&lt;&gt;""),15)))))))))))))))))</f>
        <v>#REF!</v>
      </c>
      <c r="Q9347" s="2" t="e">
        <f t="shared" ref="Q9347:Q9410" ca="1" si="1174">IF(OR(P9347="",P9347=0),"",AVERAGE(INDIRECT(CONCATENATE("AU",ROW(),":AU",ROW()+P9347))))</f>
        <v>#REF!</v>
      </c>
      <c r="R9347" t="e">
        <f>IF(NOT(#REF!="Indskrevet"),"",IF(E9347="",FALSE,AND(NOT(#REF!),VALUE(RIGHT(CONCATENATE(YEAR(E9347)),2))=15)))</f>
        <v>#REF!</v>
      </c>
      <c r="S9347" t="e">
        <f t="shared" si="1171"/>
        <v>#REF!</v>
      </c>
      <c r="T9347" t="e">
        <f t="shared" si="1172"/>
        <v>#REF!</v>
      </c>
      <c r="U9347" s="2" t="e">
        <f t="shared" si="1167"/>
        <v>#REF!</v>
      </c>
      <c r="V9347" s="2"/>
    </row>
    <row r="9348" spans="1:22" x14ac:dyDescent="0.25">
      <c r="A9348" t="s">
        <v>5218</v>
      </c>
      <c r="B9348" t="s">
        <v>5219</v>
      </c>
      <c r="C9348">
        <v>179.99999999999599</v>
      </c>
      <c r="D9348" t="s">
        <v>5296</v>
      </c>
      <c r="E9348" s="1">
        <v>41460</v>
      </c>
      <c r="F9348" t="s">
        <v>5325</v>
      </c>
      <c r="G9348">
        <v>1</v>
      </c>
      <c r="H9348" t="s">
        <v>5287</v>
      </c>
      <c r="I9348" t="s">
        <v>5326</v>
      </c>
      <c r="J9348" t="s">
        <v>5293</v>
      </c>
      <c r="K9348" t="b">
        <f>LOOKUP(A9348,'[1]UDDATA-1'!B:B,'[1]UDDATA-1'!A:A)&lt;&gt;LOOKUP(A9348,'[1]UDDATA-2'!B:B,'[1]UDDATA-2'!A:A)</f>
        <v>0</v>
      </c>
      <c r="L9348" t="str">
        <f t="shared" si="1168"/>
        <v>Calculus</v>
      </c>
      <c r="M9348">
        <f t="shared" si="1169"/>
        <v>7</v>
      </c>
      <c r="N9348" t="str">
        <f t="shared" si="1170"/>
        <v/>
      </c>
      <c r="O9348" t="e">
        <f>IF(AND(A9348&lt;&gt;A9347,#REF!&lt;&gt;""),#REF!,"")</f>
        <v>#REF!</v>
      </c>
      <c r="P9348" t="e">
        <f t="shared" si="1173"/>
        <v>#REF!</v>
      </c>
      <c r="Q9348" s="2" t="e">
        <f t="shared" ca="1" si="1174"/>
        <v>#REF!</v>
      </c>
      <c r="R9348" t="e">
        <f>IF(NOT(#REF!="Indskrevet"),"",IF(E9348="",FALSE,AND(NOT(#REF!),VALUE(RIGHT(CONCATENATE(YEAR(E9348)),2))=15)))</f>
        <v>#REF!</v>
      </c>
      <c r="S9348" t="e">
        <f t="shared" si="1171"/>
        <v>#REF!</v>
      </c>
      <c r="T9348" t="e">
        <f t="shared" si="1172"/>
        <v>#REF!</v>
      </c>
      <c r="U9348" s="2" t="e">
        <f t="shared" ref="U9348:U9411" si="1175">IF(OR(P9348="",P9348&lt;3),"",Q9348)</f>
        <v>#REF!</v>
      </c>
      <c r="V9348" s="2"/>
    </row>
    <row r="9349" spans="1:22" x14ac:dyDescent="0.25">
      <c r="A9349" t="s">
        <v>5220</v>
      </c>
      <c r="B9349" t="s">
        <v>5221</v>
      </c>
      <c r="C9349">
        <v>104.999999999998</v>
      </c>
      <c r="D9349" t="s">
        <v>5317</v>
      </c>
      <c r="E9349" s="1">
        <v>41646</v>
      </c>
      <c r="F9349" t="s">
        <v>5328</v>
      </c>
      <c r="G9349">
        <v>1</v>
      </c>
      <c r="H9349" t="s">
        <v>5287</v>
      </c>
      <c r="I9349" t="s">
        <v>5324</v>
      </c>
      <c r="J9349" t="s">
        <v>5289</v>
      </c>
      <c r="K9349" t="b">
        <f>LOOKUP(A9349,'[1]UDDATA-1'!B:B,'[1]UDDATA-1'!A:A)&lt;&gt;LOOKUP(A9349,'[1]UDDATA-2'!B:B,'[1]UDDATA-2'!A:A)</f>
        <v>0</v>
      </c>
      <c r="L9349" t="str">
        <f t="shared" si="1168"/>
        <v>Lineær algebra</v>
      </c>
      <c r="M9349">
        <f t="shared" si="1169"/>
        <v>4</v>
      </c>
      <c r="N9349" t="str">
        <f t="shared" si="1170"/>
        <v/>
      </c>
      <c r="O9349" t="e">
        <f>IF(AND(A9349&lt;&gt;A9348,#REF!&lt;&gt;""),#REF!,"")</f>
        <v>#REF!</v>
      </c>
      <c r="P9349" t="e">
        <f t="shared" si="1173"/>
        <v>#REF!</v>
      </c>
      <c r="Q9349" s="2" t="e">
        <f t="shared" ca="1" si="1174"/>
        <v>#REF!</v>
      </c>
      <c r="R9349" t="e">
        <f>IF(NOT(#REF!="Indskrevet"),"",IF(E9349="",FALSE,AND(NOT(#REF!),VALUE(RIGHT(CONCATENATE(YEAR(E9349)),2))=15)))</f>
        <v>#REF!</v>
      </c>
      <c r="S9349" t="e">
        <f t="shared" si="1171"/>
        <v>#REF!</v>
      </c>
      <c r="T9349" t="e">
        <f t="shared" si="1172"/>
        <v>#REF!</v>
      </c>
      <c r="U9349" s="2" t="e">
        <f t="shared" si="1175"/>
        <v>#REF!</v>
      </c>
      <c r="V9349" s="2"/>
    </row>
    <row r="9350" spans="1:22" x14ac:dyDescent="0.25">
      <c r="A9350" t="s">
        <v>5220</v>
      </c>
      <c r="B9350" t="s">
        <v>5221</v>
      </c>
      <c r="C9350">
        <v>104.999999999998</v>
      </c>
      <c r="D9350" t="s">
        <v>5317</v>
      </c>
      <c r="E9350" s="1">
        <v>41823</v>
      </c>
      <c r="F9350" t="s">
        <v>5329</v>
      </c>
      <c r="G9350">
        <v>1</v>
      </c>
      <c r="H9350" t="s">
        <v>5287</v>
      </c>
      <c r="I9350" t="s">
        <v>5330</v>
      </c>
      <c r="J9350" t="s">
        <v>5293</v>
      </c>
      <c r="K9350" t="b">
        <f>LOOKUP(A9350,'[1]UDDATA-1'!B:B,'[1]UDDATA-1'!A:A)&lt;&gt;LOOKUP(A9350,'[1]UDDATA-2'!B:B,'[1]UDDATA-2'!A:A)</f>
        <v>0</v>
      </c>
      <c r="L9350" t="str">
        <f t="shared" si="1168"/>
        <v>Diskret matematik</v>
      </c>
      <c r="M9350">
        <f t="shared" si="1169"/>
        <v>4</v>
      </c>
      <c r="N9350" t="str">
        <f t="shared" si="1170"/>
        <v/>
      </c>
      <c r="O9350" t="e">
        <f>IF(AND(A9350&lt;&gt;A9349,#REF!&lt;&gt;""),#REF!,"")</f>
        <v>#REF!</v>
      </c>
      <c r="P9350" t="e">
        <f t="shared" si="1173"/>
        <v>#REF!</v>
      </c>
      <c r="Q9350" s="2" t="e">
        <f t="shared" ca="1" si="1174"/>
        <v>#REF!</v>
      </c>
      <c r="R9350" t="e">
        <f>IF(NOT(#REF!="Indskrevet"),"",IF(E9350="",FALSE,AND(NOT(#REF!),VALUE(RIGHT(CONCATENATE(YEAR(E9350)),2))=15)))</f>
        <v>#REF!</v>
      </c>
      <c r="S9350" t="e">
        <f t="shared" si="1171"/>
        <v>#REF!</v>
      </c>
      <c r="T9350" t="e">
        <f t="shared" si="1172"/>
        <v>#REF!</v>
      </c>
      <c r="U9350" s="2" t="e">
        <f t="shared" si="1175"/>
        <v>#REF!</v>
      </c>
      <c r="V9350" s="2"/>
    </row>
    <row r="9351" spans="1:22" x14ac:dyDescent="0.25">
      <c r="A9351" t="s">
        <v>5220</v>
      </c>
      <c r="B9351" t="s">
        <v>5221</v>
      </c>
      <c r="C9351">
        <v>104.999999999998</v>
      </c>
      <c r="D9351" t="s">
        <v>5317</v>
      </c>
      <c r="E9351" s="1">
        <v>41813</v>
      </c>
      <c r="F9351" t="s">
        <v>5331</v>
      </c>
      <c r="G9351">
        <v>1</v>
      </c>
      <c r="H9351" t="s">
        <v>5287</v>
      </c>
      <c r="I9351" t="s">
        <v>5332</v>
      </c>
      <c r="J9351" t="s">
        <v>5293</v>
      </c>
      <c r="K9351" t="b">
        <f>LOOKUP(A9351,'[1]UDDATA-1'!B:B,'[1]UDDATA-1'!A:A)&lt;&gt;LOOKUP(A9351,'[1]UDDATA-2'!B:B,'[1]UDDATA-2'!A:A)</f>
        <v>0</v>
      </c>
      <c r="L9351" t="str">
        <f t="shared" si="1168"/>
        <v>Computerarkitektur</v>
      </c>
      <c r="M9351">
        <f t="shared" si="1169"/>
        <v>4</v>
      </c>
      <c r="N9351" t="str">
        <f t="shared" si="1170"/>
        <v/>
      </c>
      <c r="O9351" t="e">
        <f>IF(AND(A9351&lt;&gt;A9350,#REF!&lt;&gt;""),#REF!,"")</f>
        <v>#REF!</v>
      </c>
      <c r="P9351" t="e">
        <f t="shared" si="1173"/>
        <v>#REF!</v>
      </c>
      <c r="Q9351" s="2" t="e">
        <f t="shared" ca="1" si="1174"/>
        <v>#REF!</v>
      </c>
      <c r="R9351" t="e">
        <f>IF(NOT(#REF!="Indskrevet"),"",IF(E9351="",FALSE,AND(NOT(#REF!),VALUE(RIGHT(CONCATENATE(YEAR(E9351)),2))=15)))</f>
        <v>#REF!</v>
      </c>
      <c r="S9351" t="e">
        <f t="shared" si="1171"/>
        <v>#REF!</v>
      </c>
      <c r="T9351" t="e">
        <f t="shared" si="1172"/>
        <v>#REF!</v>
      </c>
      <c r="U9351" s="2" t="e">
        <f t="shared" si="1175"/>
        <v>#REF!</v>
      </c>
      <c r="V9351" s="2"/>
    </row>
    <row r="9352" spans="1:22" x14ac:dyDescent="0.25">
      <c r="A9352" t="s">
        <v>5220</v>
      </c>
      <c r="B9352" t="s">
        <v>5221</v>
      </c>
      <c r="C9352">
        <v>104.999999999998</v>
      </c>
      <c r="D9352" t="s">
        <v>5296</v>
      </c>
      <c r="E9352" s="1">
        <v>41817</v>
      </c>
      <c r="F9352" t="s">
        <v>5333</v>
      </c>
      <c r="G9352">
        <v>1</v>
      </c>
      <c r="H9352" t="s">
        <v>5287</v>
      </c>
      <c r="I9352" t="s">
        <v>5334</v>
      </c>
      <c r="J9352" t="s">
        <v>5293</v>
      </c>
      <c r="K9352" t="b">
        <f>LOOKUP(A9352,'[1]UDDATA-1'!B:B,'[1]UDDATA-1'!A:A)&lt;&gt;LOOKUP(A9352,'[1]UDDATA-2'!B:B,'[1]UDDATA-2'!A:A)</f>
        <v>0</v>
      </c>
      <c r="L9352" t="str">
        <f t="shared" si="1168"/>
        <v>Objektorienteret programmering</v>
      </c>
      <c r="M9352">
        <f t="shared" si="1169"/>
        <v>7</v>
      </c>
      <c r="N9352" t="str">
        <f t="shared" si="1170"/>
        <v/>
      </c>
      <c r="O9352" t="e">
        <f>IF(AND(A9352&lt;&gt;A9351,#REF!&lt;&gt;""),#REF!,"")</f>
        <v>#REF!</v>
      </c>
      <c r="P9352" t="e">
        <f t="shared" si="1173"/>
        <v>#REF!</v>
      </c>
      <c r="Q9352" s="2" t="e">
        <f t="shared" ca="1" si="1174"/>
        <v>#REF!</v>
      </c>
      <c r="R9352" t="e">
        <f>IF(NOT(#REF!="Indskrevet"),"",IF(E9352="",FALSE,AND(NOT(#REF!),VALUE(RIGHT(CONCATENATE(YEAR(E9352)),2))=15)))</f>
        <v>#REF!</v>
      </c>
      <c r="S9352" t="e">
        <f t="shared" si="1171"/>
        <v>#REF!</v>
      </c>
      <c r="T9352" t="e">
        <f t="shared" si="1172"/>
        <v>#REF!</v>
      </c>
      <c r="U9352" s="2" t="e">
        <f t="shared" si="1175"/>
        <v>#REF!</v>
      </c>
      <c r="V9352" s="2"/>
    </row>
    <row r="9353" spans="1:22" x14ac:dyDescent="0.25">
      <c r="A9353" t="s">
        <v>5220</v>
      </c>
      <c r="B9353" t="s">
        <v>5221</v>
      </c>
      <c r="C9353">
        <v>104.999999999998</v>
      </c>
      <c r="D9353" t="s">
        <v>5306</v>
      </c>
      <c r="E9353" s="1">
        <v>42031</v>
      </c>
      <c r="F9353" t="s">
        <v>5339</v>
      </c>
      <c r="G9353">
        <v>1</v>
      </c>
      <c r="H9353" t="s">
        <v>5307</v>
      </c>
      <c r="I9353" t="s">
        <v>5340</v>
      </c>
      <c r="J9353" t="s">
        <v>5299</v>
      </c>
      <c r="K9353" t="b">
        <f>LOOKUP(A9353,'[1]UDDATA-1'!B:B,'[1]UDDATA-1'!A:A)&lt;&gt;LOOKUP(A9353,'[1]UDDATA-2'!B:B,'[1]UDDATA-2'!A:A)</f>
        <v>0</v>
      </c>
      <c r="L9353" t="str">
        <f t="shared" si="1168"/>
        <v>Algoritmik og datastrukturer</v>
      </c>
      <c r="M9353">
        <f t="shared" si="1169"/>
        <v>0</v>
      </c>
      <c r="N9353" t="str">
        <f t="shared" si="1170"/>
        <v/>
      </c>
      <c r="O9353" t="e">
        <f>IF(AND(A9353&lt;&gt;A9352,#REF!&lt;&gt;""),#REF!,"")</f>
        <v>#REF!</v>
      </c>
      <c r="P9353" t="e">
        <f t="shared" si="1173"/>
        <v>#REF!</v>
      </c>
      <c r="Q9353" s="2" t="e">
        <f t="shared" ca="1" si="1174"/>
        <v>#REF!</v>
      </c>
      <c r="R9353" t="e">
        <f>IF(NOT(#REF!="Indskrevet"),"",IF(E9353="",FALSE,AND(NOT(#REF!),VALUE(RIGHT(CONCATENATE(YEAR(E9353)),2))=15)))</f>
        <v>#REF!</v>
      </c>
      <c r="S9353" t="e">
        <f t="shared" si="1171"/>
        <v>#REF!</v>
      </c>
      <c r="T9353" t="e">
        <f t="shared" si="1172"/>
        <v>#REF!</v>
      </c>
      <c r="U9353" s="2" t="e">
        <f t="shared" si="1175"/>
        <v>#REF!</v>
      </c>
      <c r="V9353" s="2"/>
    </row>
    <row r="9354" spans="1:22" x14ac:dyDescent="0.25">
      <c r="A9354" t="s">
        <v>5220</v>
      </c>
      <c r="B9354" t="s">
        <v>5221</v>
      </c>
      <c r="C9354">
        <v>104.999999999998</v>
      </c>
      <c r="D9354" t="s">
        <v>5317</v>
      </c>
      <c r="E9354" s="1">
        <v>42068</v>
      </c>
      <c r="F9354" t="s">
        <v>5339</v>
      </c>
      <c r="G9354">
        <v>2</v>
      </c>
      <c r="H9354" t="s">
        <v>5287</v>
      </c>
      <c r="I9354" t="s">
        <v>5340</v>
      </c>
      <c r="J9354" t="s">
        <v>5303</v>
      </c>
      <c r="K9354" t="b">
        <f>LOOKUP(A9354,'[1]UDDATA-1'!B:B,'[1]UDDATA-1'!A:A)&lt;&gt;LOOKUP(A9354,'[1]UDDATA-2'!B:B,'[1]UDDATA-2'!A:A)</f>
        <v>0</v>
      </c>
      <c r="L9354" t="str">
        <f t="shared" si="1168"/>
        <v/>
      </c>
      <c r="M9354" t="str">
        <f t="shared" si="1169"/>
        <v/>
      </c>
      <c r="N9354" t="str">
        <f t="shared" si="1170"/>
        <v/>
      </c>
      <c r="O9354" t="e">
        <f>IF(AND(A9354&lt;&gt;A9353,#REF!&lt;&gt;""),#REF!,"")</f>
        <v>#REF!</v>
      </c>
      <c r="P9354" t="e">
        <f t="shared" si="1173"/>
        <v>#REF!</v>
      </c>
      <c r="Q9354" s="2" t="e">
        <f t="shared" ca="1" si="1174"/>
        <v>#REF!</v>
      </c>
      <c r="R9354" t="e">
        <f>IF(NOT(#REF!="Indskrevet"),"",IF(E9354="",FALSE,AND(NOT(#REF!),VALUE(RIGHT(CONCATENATE(YEAR(E9354)),2))=15)))</f>
        <v>#REF!</v>
      </c>
      <c r="S9354" t="e">
        <f t="shared" si="1171"/>
        <v>#REF!</v>
      </c>
      <c r="T9354" t="e">
        <f t="shared" si="1172"/>
        <v>#REF!</v>
      </c>
      <c r="U9354" s="2" t="e">
        <f t="shared" si="1175"/>
        <v>#REF!</v>
      </c>
      <c r="V9354" s="2"/>
    </row>
    <row r="9355" spans="1:22" x14ac:dyDescent="0.25">
      <c r="A9355" t="s">
        <v>5220</v>
      </c>
      <c r="B9355" t="s">
        <v>5221</v>
      </c>
      <c r="C9355">
        <v>104.999999999998</v>
      </c>
      <c r="D9355" t="s">
        <v>5306</v>
      </c>
      <c r="E9355" s="1">
        <v>42172</v>
      </c>
      <c r="F9355" t="s">
        <v>5341</v>
      </c>
      <c r="G9355">
        <v>1</v>
      </c>
      <c r="H9355" t="s">
        <v>5307</v>
      </c>
      <c r="I9355" t="s">
        <v>5342</v>
      </c>
      <c r="J9355" t="s">
        <v>5303</v>
      </c>
      <c r="K9355" t="b">
        <f>LOOKUP(A9355,'[1]UDDATA-1'!B:B,'[1]UDDATA-1'!A:A)&lt;&gt;LOOKUP(A9355,'[1]UDDATA-2'!B:B,'[1]UDDATA-2'!A:A)</f>
        <v>0</v>
      </c>
      <c r="L9355" t="str">
        <f t="shared" si="1168"/>
        <v>Syntaks og semantik</v>
      </c>
      <c r="M9355">
        <f t="shared" si="1169"/>
        <v>0</v>
      </c>
      <c r="N9355" t="str">
        <f t="shared" si="1170"/>
        <v/>
      </c>
      <c r="O9355" t="e">
        <f>IF(AND(A9355&lt;&gt;A9354,#REF!&lt;&gt;""),#REF!,"")</f>
        <v>#REF!</v>
      </c>
      <c r="P9355" t="e">
        <f t="shared" si="1173"/>
        <v>#REF!</v>
      </c>
      <c r="Q9355" s="2" t="e">
        <f t="shared" ca="1" si="1174"/>
        <v>#REF!</v>
      </c>
      <c r="R9355" t="e">
        <f>IF(NOT(#REF!="Indskrevet"),"",IF(E9355="",FALSE,AND(NOT(#REF!),VALUE(RIGHT(CONCATENATE(YEAR(E9355)),2))=15)))</f>
        <v>#REF!</v>
      </c>
      <c r="S9355" t="e">
        <f t="shared" si="1171"/>
        <v>#REF!</v>
      </c>
      <c r="T9355" t="e">
        <f t="shared" si="1172"/>
        <v>#REF!</v>
      </c>
      <c r="U9355" s="2" t="e">
        <f t="shared" si="1175"/>
        <v>#REF!</v>
      </c>
      <c r="V9355" s="2"/>
    </row>
    <row r="9356" spans="1:22" x14ac:dyDescent="0.25">
      <c r="A9356" t="s">
        <v>5220</v>
      </c>
      <c r="B9356" t="s">
        <v>5221</v>
      </c>
      <c r="C9356">
        <v>104.999999999998</v>
      </c>
      <c r="D9356" t="s">
        <v>5327</v>
      </c>
      <c r="E9356" s="1">
        <v>42249</v>
      </c>
      <c r="F9356" t="s">
        <v>5341</v>
      </c>
      <c r="G9356">
        <v>2</v>
      </c>
      <c r="H9356" t="s">
        <v>5287</v>
      </c>
      <c r="I9356" t="s">
        <v>5342</v>
      </c>
      <c r="J9356" t="s">
        <v>5315</v>
      </c>
      <c r="K9356" t="b">
        <f>LOOKUP(A9356,'[1]UDDATA-1'!B:B,'[1]UDDATA-1'!A:A)&lt;&gt;LOOKUP(A9356,'[1]UDDATA-2'!B:B,'[1]UDDATA-2'!A:A)</f>
        <v>0</v>
      </c>
      <c r="L9356" t="str">
        <f t="shared" si="1168"/>
        <v/>
      </c>
      <c r="M9356" t="str">
        <f t="shared" si="1169"/>
        <v/>
      </c>
      <c r="N9356" t="str">
        <f t="shared" si="1170"/>
        <v/>
      </c>
      <c r="O9356" t="e">
        <f>IF(AND(A9356&lt;&gt;A9355,#REF!&lt;&gt;""),#REF!,"")</f>
        <v>#REF!</v>
      </c>
      <c r="P9356" t="e">
        <f t="shared" si="1173"/>
        <v>#REF!</v>
      </c>
      <c r="Q9356" s="2" t="e">
        <f t="shared" ca="1" si="1174"/>
        <v>#REF!</v>
      </c>
      <c r="R9356" t="e">
        <f>IF(NOT(#REF!="Indskrevet"),"",IF(E9356="",FALSE,AND(NOT(#REF!),VALUE(RIGHT(CONCATENATE(YEAR(E9356)),2))=15)))</f>
        <v>#REF!</v>
      </c>
      <c r="S9356" t="e">
        <f t="shared" si="1171"/>
        <v>#REF!</v>
      </c>
      <c r="T9356" t="e">
        <f t="shared" si="1172"/>
        <v>#REF!</v>
      </c>
      <c r="U9356" s="2" t="e">
        <f t="shared" si="1175"/>
        <v>#REF!</v>
      </c>
      <c r="V9356" s="2"/>
    </row>
    <row r="9357" spans="1:22" x14ac:dyDescent="0.25">
      <c r="A9357" t="s">
        <v>5222</v>
      </c>
      <c r="B9357" t="s">
        <v>5223</v>
      </c>
      <c r="C9357">
        <v>59.999999999998799</v>
      </c>
      <c r="D9357" t="s">
        <v>5290</v>
      </c>
      <c r="E9357" s="1">
        <v>42032</v>
      </c>
      <c r="F9357" t="s">
        <v>5357</v>
      </c>
      <c r="G9357">
        <v>1</v>
      </c>
      <c r="H9357" t="s">
        <v>5287</v>
      </c>
      <c r="I9357" t="s">
        <v>5324</v>
      </c>
      <c r="J9357" t="s">
        <v>5289</v>
      </c>
      <c r="K9357" t="b">
        <f>LOOKUP(A9357,'[1]UDDATA-1'!B:B,'[1]UDDATA-1'!A:A)&lt;&gt;LOOKUP(A9357,'[1]UDDATA-2'!B:B,'[1]UDDATA-2'!A:A)</f>
        <v>0</v>
      </c>
      <c r="L9357" t="str">
        <f t="shared" si="1168"/>
        <v>Lineær algebra</v>
      </c>
      <c r="M9357">
        <f t="shared" si="1169"/>
        <v>10</v>
      </c>
      <c r="N9357" t="str">
        <f t="shared" si="1170"/>
        <v/>
      </c>
      <c r="O9357" t="e">
        <f>IF(AND(A9357&lt;&gt;A9356,#REF!&lt;&gt;""),#REF!,"")</f>
        <v>#REF!</v>
      </c>
      <c r="P9357" t="e">
        <f t="shared" si="1173"/>
        <v>#REF!</v>
      </c>
      <c r="Q9357" s="2" t="e">
        <f t="shared" ca="1" si="1174"/>
        <v>#REF!</v>
      </c>
      <c r="R9357" t="e">
        <f>IF(NOT(#REF!="Indskrevet"),"",IF(E9357="",FALSE,AND(NOT(#REF!),VALUE(RIGHT(CONCATENATE(YEAR(E9357)),2))=15)))</f>
        <v>#REF!</v>
      </c>
      <c r="S9357" t="e">
        <f t="shared" si="1171"/>
        <v>#REF!</v>
      </c>
      <c r="T9357" t="e">
        <f t="shared" si="1172"/>
        <v>#REF!</v>
      </c>
      <c r="U9357" s="2" t="e">
        <f t="shared" si="1175"/>
        <v>#REF!</v>
      </c>
      <c r="V9357" s="2"/>
    </row>
    <row r="9358" spans="1:22" x14ac:dyDescent="0.25">
      <c r="A9358" t="s">
        <v>5222</v>
      </c>
      <c r="B9358" t="s">
        <v>5223</v>
      </c>
      <c r="C9358">
        <v>59.999999999998799</v>
      </c>
      <c r="D9358" t="s">
        <v>5300</v>
      </c>
      <c r="E9358" s="1">
        <v>42187</v>
      </c>
      <c r="F9358" t="s">
        <v>5358</v>
      </c>
      <c r="G9358">
        <v>1</v>
      </c>
      <c r="H9358" t="s">
        <v>5287</v>
      </c>
      <c r="I9358" t="s">
        <v>5330</v>
      </c>
      <c r="J9358" t="s">
        <v>5293</v>
      </c>
      <c r="K9358" t="b">
        <f>LOOKUP(A9358,'[1]UDDATA-1'!B:B,'[1]UDDATA-1'!A:A)&lt;&gt;LOOKUP(A9358,'[1]UDDATA-2'!B:B,'[1]UDDATA-2'!A:A)</f>
        <v>0</v>
      </c>
      <c r="L9358" t="str">
        <f t="shared" si="1168"/>
        <v>Diskret matematik</v>
      </c>
      <c r="M9358">
        <f t="shared" si="1169"/>
        <v>12</v>
      </c>
      <c r="N9358" t="str">
        <f t="shared" si="1170"/>
        <v/>
      </c>
      <c r="O9358" t="e">
        <f>IF(AND(A9358&lt;&gt;A9357,#REF!&lt;&gt;""),#REF!,"")</f>
        <v>#REF!</v>
      </c>
      <c r="P9358" t="e">
        <f t="shared" si="1173"/>
        <v>#REF!</v>
      </c>
      <c r="Q9358" s="2" t="e">
        <f t="shared" ca="1" si="1174"/>
        <v>#REF!</v>
      </c>
      <c r="R9358" t="e">
        <f>IF(NOT(#REF!="Indskrevet"),"",IF(E9358="",FALSE,AND(NOT(#REF!),VALUE(RIGHT(CONCATENATE(YEAR(E9358)),2))=15)))</f>
        <v>#REF!</v>
      </c>
      <c r="S9358" t="e">
        <f t="shared" si="1171"/>
        <v>#REF!</v>
      </c>
      <c r="T9358" t="e">
        <f t="shared" si="1172"/>
        <v>#REF!</v>
      </c>
      <c r="U9358" s="2" t="e">
        <f t="shared" si="1175"/>
        <v>#REF!</v>
      </c>
      <c r="V9358" s="2"/>
    </row>
    <row r="9359" spans="1:22" x14ac:dyDescent="0.25">
      <c r="A9359" t="s">
        <v>5222</v>
      </c>
      <c r="B9359" t="s">
        <v>5223</v>
      </c>
      <c r="C9359">
        <v>59.999999999998799</v>
      </c>
      <c r="D9359" t="s">
        <v>5306</v>
      </c>
      <c r="E9359" s="1">
        <v>42167</v>
      </c>
      <c r="F9359" t="s">
        <v>5359</v>
      </c>
      <c r="G9359">
        <v>1</v>
      </c>
      <c r="H9359" t="s">
        <v>5307</v>
      </c>
      <c r="I9359" t="s">
        <v>5334</v>
      </c>
      <c r="J9359" t="s">
        <v>5293</v>
      </c>
      <c r="K9359" t="b">
        <f>LOOKUP(A9359,'[1]UDDATA-1'!B:B,'[1]UDDATA-1'!A:A)&lt;&gt;LOOKUP(A9359,'[1]UDDATA-2'!B:B,'[1]UDDATA-2'!A:A)</f>
        <v>0</v>
      </c>
      <c r="L9359" t="str">
        <f t="shared" si="1168"/>
        <v>Objektorienteret programmering</v>
      </c>
      <c r="M9359">
        <f t="shared" si="1169"/>
        <v>0</v>
      </c>
      <c r="N9359" t="str">
        <f t="shared" si="1170"/>
        <v/>
      </c>
      <c r="O9359" t="e">
        <f>IF(AND(A9359&lt;&gt;A9358,#REF!&lt;&gt;""),#REF!,"")</f>
        <v>#REF!</v>
      </c>
      <c r="P9359" t="e">
        <f t="shared" si="1173"/>
        <v>#REF!</v>
      </c>
      <c r="Q9359" s="2" t="e">
        <f t="shared" ca="1" si="1174"/>
        <v>#REF!</v>
      </c>
      <c r="R9359" t="e">
        <f>IF(NOT(#REF!="Indskrevet"),"",IF(E9359="",FALSE,AND(NOT(#REF!),VALUE(RIGHT(CONCATENATE(YEAR(E9359)),2))=15)))</f>
        <v>#REF!</v>
      </c>
      <c r="S9359" t="e">
        <f t="shared" si="1171"/>
        <v>#REF!</v>
      </c>
      <c r="T9359" t="e">
        <f t="shared" si="1172"/>
        <v>#REF!</v>
      </c>
      <c r="U9359" s="2" t="e">
        <f t="shared" si="1175"/>
        <v>#REF!</v>
      </c>
      <c r="V9359" s="2"/>
    </row>
    <row r="9360" spans="1:22" x14ac:dyDescent="0.25">
      <c r="A9360" t="s">
        <v>5222</v>
      </c>
      <c r="B9360" t="s">
        <v>5223</v>
      </c>
      <c r="C9360">
        <v>59.999999999998799</v>
      </c>
      <c r="D9360" t="s">
        <v>5300</v>
      </c>
      <c r="E9360" s="1">
        <v>42244</v>
      </c>
      <c r="F9360" t="s">
        <v>5359</v>
      </c>
      <c r="G9360">
        <v>2</v>
      </c>
      <c r="H9360" t="s">
        <v>5287</v>
      </c>
      <c r="I9360" t="s">
        <v>5334</v>
      </c>
      <c r="J9360" t="s">
        <v>5293</v>
      </c>
      <c r="K9360" t="b">
        <f>LOOKUP(A9360,'[1]UDDATA-1'!B:B,'[1]UDDATA-1'!A:A)&lt;&gt;LOOKUP(A9360,'[1]UDDATA-2'!B:B,'[1]UDDATA-2'!A:A)</f>
        <v>0</v>
      </c>
      <c r="L9360" t="str">
        <f t="shared" si="1168"/>
        <v/>
      </c>
      <c r="M9360" t="str">
        <f t="shared" si="1169"/>
        <v/>
      </c>
      <c r="N9360" t="str">
        <f t="shared" si="1170"/>
        <v/>
      </c>
      <c r="O9360" t="e">
        <f>IF(AND(A9360&lt;&gt;A9359,#REF!&lt;&gt;""),#REF!,"")</f>
        <v>#REF!</v>
      </c>
      <c r="P9360" t="e">
        <f t="shared" si="1173"/>
        <v>#REF!</v>
      </c>
      <c r="Q9360" s="2" t="e">
        <f t="shared" ca="1" si="1174"/>
        <v>#REF!</v>
      </c>
      <c r="R9360" t="e">
        <f>IF(NOT(#REF!="Indskrevet"),"",IF(E9360="",FALSE,AND(NOT(#REF!),VALUE(RIGHT(CONCATENATE(YEAR(E9360)),2))=15)))</f>
        <v>#REF!</v>
      </c>
      <c r="S9360" t="e">
        <f t="shared" si="1171"/>
        <v>#REF!</v>
      </c>
      <c r="T9360" t="e">
        <f t="shared" si="1172"/>
        <v>#REF!</v>
      </c>
      <c r="U9360" s="2" t="e">
        <f t="shared" si="1175"/>
        <v>#REF!</v>
      </c>
      <c r="V9360" s="2"/>
    </row>
    <row r="9361" spans="1:22" x14ac:dyDescent="0.25">
      <c r="A9361" t="s">
        <v>5224</v>
      </c>
      <c r="B9361" t="s">
        <v>5225</v>
      </c>
      <c r="C9361">
        <v>119.999999999998</v>
      </c>
      <c r="D9361" t="s">
        <v>5300</v>
      </c>
      <c r="E9361" s="1">
        <v>41646</v>
      </c>
      <c r="F9361" t="s">
        <v>5328</v>
      </c>
      <c r="G9361">
        <v>1</v>
      </c>
      <c r="H9361" t="s">
        <v>5287</v>
      </c>
      <c r="I9361" t="s">
        <v>5324</v>
      </c>
      <c r="J9361" t="s">
        <v>5289</v>
      </c>
      <c r="K9361" t="b">
        <f>LOOKUP(A9361,'[1]UDDATA-1'!B:B,'[1]UDDATA-1'!A:A)&lt;&gt;LOOKUP(A9361,'[1]UDDATA-2'!B:B,'[1]UDDATA-2'!A:A)</f>
        <v>0</v>
      </c>
      <c r="L9361" t="str">
        <f t="shared" si="1168"/>
        <v>Lineær algebra</v>
      </c>
      <c r="M9361">
        <f t="shared" si="1169"/>
        <v>12</v>
      </c>
      <c r="N9361" t="str">
        <f t="shared" si="1170"/>
        <v/>
      </c>
      <c r="O9361" t="e">
        <f>IF(AND(A9361&lt;&gt;A9360,#REF!&lt;&gt;""),#REF!,"")</f>
        <v>#REF!</v>
      </c>
      <c r="P9361" t="e">
        <f t="shared" si="1173"/>
        <v>#REF!</v>
      </c>
      <c r="Q9361" s="2" t="e">
        <f t="shared" ca="1" si="1174"/>
        <v>#REF!</v>
      </c>
      <c r="R9361" t="e">
        <f>IF(NOT(#REF!="Indskrevet"),"",IF(E9361="",FALSE,AND(NOT(#REF!),VALUE(RIGHT(CONCATENATE(YEAR(E9361)),2))=15)))</f>
        <v>#REF!</v>
      </c>
      <c r="S9361" t="e">
        <f t="shared" si="1171"/>
        <v>#REF!</v>
      </c>
      <c r="T9361" t="e">
        <f t="shared" si="1172"/>
        <v>#REF!</v>
      </c>
      <c r="U9361" s="2" t="e">
        <f t="shared" si="1175"/>
        <v>#REF!</v>
      </c>
      <c r="V9361" s="2"/>
    </row>
    <row r="9362" spans="1:22" x14ac:dyDescent="0.25">
      <c r="A9362" t="s">
        <v>5224</v>
      </c>
      <c r="B9362" t="s">
        <v>5225</v>
      </c>
      <c r="C9362">
        <v>119.999999999998</v>
      </c>
      <c r="D9362" t="s">
        <v>5300</v>
      </c>
      <c r="E9362" s="1">
        <v>41823</v>
      </c>
      <c r="F9362" t="s">
        <v>5329</v>
      </c>
      <c r="G9362">
        <v>1</v>
      </c>
      <c r="H9362" t="s">
        <v>5287</v>
      </c>
      <c r="I9362" t="s">
        <v>5330</v>
      </c>
      <c r="J9362" t="s">
        <v>5293</v>
      </c>
      <c r="K9362" t="b">
        <f>LOOKUP(A9362,'[1]UDDATA-1'!B:B,'[1]UDDATA-1'!A:A)&lt;&gt;LOOKUP(A9362,'[1]UDDATA-2'!B:B,'[1]UDDATA-2'!A:A)</f>
        <v>0</v>
      </c>
      <c r="L9362" t="str">
        <f t="shared" si="1168"/>
        <v>Diskret matematik</v>
      </c>
      <c r="M9362">
        <f t="shared" si="1169"/>
        <v>12</v>
      </c>
      <c r="N9362" t="str">
        <f t="shared" si="1170"/>
        <v/>
      </c>
      <c r="O9362" t="e">
        <f>IF(AND(A9362&lt;&gt;A9361,#REF!&lt;&gt;""),#REF!,"")</f>
        <v>#REF!</v>
      </c>
      <c r="P9362" t="e">
        <f t="shared" si="1173"/>
        <v>#REF!</v>
      </c>
      <c r="Q9362" s="2" t="e">
        <f t="shared" ca="1" si="1174"/>
        <v>#REF!</v>
      </c>
      <c r="R9362" t="e">
        <f>IF(NOT(#REF!="Indskrevet"),"",IF(E9362="",FALSE,AND(NOT(#REF!),VALUE(RIGHT(CONCATENATE(YEAR(E9362)),2))=15)))</f>
        <v>#REF!</v>
      </c>
      <c r="S9362" t="e">
        <f t="shared" si="1171"/>
        <v>#REF!</v>
      </c>
      <c r="T9362" t="e">
        <f t="shared" si="1172"/>
        <v>#REF!</v>
      </c>
      <c r="U9362" s="2" t="e">
        <f t="shared" si="1175"/>
        <v>#REF!</v>
      </c>
      <c r="V9362" s="2"/>
    </row>
    <row r="9363" spans="1:22" x14ac:dyDescent="0.25">
      <c r="A9363" t="s">
        <v>5224</v>
      </c>
      <c r="B9363" t="s">
        <v>5225</v>
      </c>
      <c r="C9363">
        <v>119.999999999998</v>
      </c>
      <c r="D9363" t="s">
        <v>5300</v>
      </c>
      <c r="E9363" s="1">
        <v>41813</v>
      </c>
      <c r="F9363" t="s">
        <v>5331</v>
      </c>
      <c r="G9363">
        <v>1</v>
      </c>
      <c r="H9363" t="s">
        <v>5287</v>
      </c>
      <c r="I9363" t="s">
        <v>5332</v>
      </c>
      <c r="J9363" t="s">
        <v>5293</v>
      </c>
      <c r="K9363" t="b">
        <f>LOOKUP(A9363,'[1]UDDATA-1'!B:B,'[1]UDDATA-1'!A:A)&lt;&gt;LOOKUP(A9363,'[1]UDDATA-2'!B:B,'[1]UDDATA-2'!A:A)</f>
        <v>0</v>
      </c>
      <c r="L9363" t="str">
        <f t="shared" si="1168"/>
        <v>Computerarkitektur</v>
      </c>
      <c r="M9363">
        <f t="shared" si="1169"/>
        <v>12</v>
      </c>
      <c r="N9363" t="str">
        <f t="shared" si="1170"/>
        <v/>
      </c>
      <c r="O9363" t="e">
        <f>IF(AND(A9363&lt;&gt;A9362,#REF!&lt;&gt;""),#REF!,"")</f>
        <v>#REF!</v>
      </c>
      <c r="P9363" t="e">
        <f t="shared" si="1173"/>
        <v>#REF!</v>
      </c>
      <c r="Q9363" s="2" t="e">
        <f t="shared" ca="1" si="1174"/>
        <v>#REF!</v>
      </c>
      <c r="R9363" t="e">
        <f>IF(NOT(#REF!="Indskrevet"),"",IF(E9363="",FALSE,AND(NOT(#REF!),VALUE(RIGHT(CONCATENATE(YEAR(E9363)),2))=15)))</f>
        <v>#REF!</v>
      </c>
      <c r="S9363" t="e">
        <f t="shared" si="1171"/>
        <v>#REF!</v>
      </c>
      <c r="T9363" t="e">
        <f t="shared" si="1172"/>
        <v>#REF!</v>
      </c>
      <c r="U9363" s="2" t="e">
        <f t="shared" si="1175"/>
        <v>#REF!</v>
      </c>
      <c r="V9363" s="2"/>
    </row>
    <row r="9364" spans="1:22" x14ac:dyDescent="0.25">
      <c r="A9364" t="s">
        <v>5224</v>
      </c>
      <c r="B9364" t="s">
        <v>5225</v>
      </c>
      <c r="C9364">
        <v>119.999999999998</v>
      </c>
      <c r="D9364" t="s">
        <v>5290</v>
      </c>
      <c r="E9364" s="1">
        <v>41814</v>
      </c>
      <c r="F9364" t="s">
        <v>5333</v>
      </c>
      <c r="G9364">
        <v>1</v>
      </c>
      <c r="H9364" t="s">
        <v>5287</v>
      </c>
      <c r="I9364" t="s">
        <v>5334</v>
      </c>
      <c r="J9364" t="s">
        <v>5293</v>
      </c>
      <c r="K9364" t="b">
        <f>LOOKUP(A9364,'[1]UDDATA-1'!B:B,'[1]UDDATA-1'!A:A)&lt;&gt;LOOKUP(A9364,'[1]UDDATA-2'!B:B,'[1]UDDATA-2'!A:A)</f>
        <v>0</v>
      </c>
      <c r="L9364" t="str">
        <f t="shared" si="1168"/>
        <v>Objektorienteret programmering</v>
      </c>
      <c r="M9364">
        <f t="shared" si="1169"/>
        <v>10</v>
      </c>
      <c r="N9364" t="str">
        <f t="shared" si="1170"/>
        <v/>
      </c>
      <c r="O9364" t="e">
        <f>IF(AND(A9364&lt;&gt;A9363,#REF!&lt;&gt;""),#REF!,"")</f>
        <v>#REF!</v>
      </c>
      <c r="P9364" t="e">
        <f t="shared" si="1173"/>
        <v>#REF!</v>
      </c>
      <c r="Q9364" s="2" t="e">
        <f t="shared" ca="1" si="1174"/>
        <v>#REF!</v>
      </c>
      <c r="R9364" t="e">
        <f>IF(NOT(#REF!="Indskrevet"),"",IF(E9364="",FALSE,AND(NOT(#REF!),VALUE(RIGHT(CONCATENATE(YEAR(E9364)),2))=15)))</f>
        <v>#REF!</v>
      </c>
      <c r="S9364" t="e">
        <f t="shared" si="1171"/>
        <v>#REF!</v>
      </c>
      <c r="T9364" t="e">
        <f t="shared" si="1172"/>
        <v>#REF!</v>
      </c>
      <c r="U9364" s="2" t="e">
        <f t="shared" si="1175"/>
        <v>#REF!</v>
      </c>
      <c r="V9364" s="2"/>
    </row>
    <row r="9365" spans="1:22" x14ac:dyDescent="0.25">
      <c r="A9365" t="s">
        <v>5224</v>
      </c>
      <c r="B9365" t="s">
        <v>5225</v>
      </c>
      <c r="C9365">
        <v>119.999999999998</v>
      </c>
      <c r="D9365" t="s">
        <v>5290</v>
      </c>
      <c r="E9365" s="1">
        <v>42031</v>
      </c>
      <c r="F9365" t="s">
        <v>5339</v>
      </c>
      <c r="G9365">
        <v>1</v>
      </c>
      <c r="H9365" t="s">
        <v>5287</v>
      </c>
      <c r="I9365" t="s">
        <v>5340</v>
      </c>
      <c r="J9365" t="s">
        <v>5299</v>
      </c>
      <c r="K9365" t="b">
        <f>LOOKUP(A9365,'[1]UDDATA-1'!B:B,'[1]UDDATA-1'!A:A)&lt;&gt;LOOKUP(A9365,'[1]UDDATA-2'!B:B,'[1]UDDATA-2'!A:A)</f>
        <v>0</v>
      </c>
      <c r="L9365" t="str">
        <f t="shared" si="1168"/>
        <v>Algoritmik og datastrukturer</v>
      </c>
      <c r="M9365">
        <f t="shared" si="1169"/>
        <v>10</v>
      </c>
      <c r="N9365" t="str">
        <f t="shared" si="1170"/>
        <v/>
      </c>
      <c r="O9365" t="e">
        <f>IF(AND(A9365&lt;&gt;A9364,#REF!&lt;&gt;""),#REF!,"")</f>
        <v>#REF!</v>
      </c>
      <c r="P9365" t="e">
        <f t="shared" si="1173"/>
        <v>#REF!</v>
      </c>
      <c r="Q9365" s="2" t="e">
        <f t="shared" ca="1" si="1174"/>
        <v>#REF!</v>
      </c>
      <c r="R9365" t="e">
        <f>IF(NOT(#REF!="Indskrevet"),"",IF(E9365="",FALSE,AND(NOT(#REF!),VALUE(RIGHT(CONCATENATE(YEAR(E9365)),2))=15)))</f>
        <v>#REF!</v>
      </c>
      <c r="S9365" t="e">
        <f t="shared" si="1171"/>
        <v>#REF!</v>
      </c>
      <c r="T9365" t="e">
        <f t="shared" si="1172"/>
        <v>#REF!</v>
      </c>
      <c r="U9365" s="2" t="e">
        <f t="shared" si="1175"/>
        <v>#REF!</v>
      </c>
      <c r="V9365" s="2"/>
    </row>
    <row r="9366" spans="1:22" x14ac:dyDescent="0.25">
      <c r="A9366" t="s">
        <v>5224</v>
      </c>
      <c r="B9366" t="s">
        <v>5225</v>
      </c>
      <c r="C9366">
        <v>119.999999999998</v>
      </c>
      <c r="D9366" t="s">
        <v>5300</v>
      </c>
      <c r="E9366" s="1">
        <v>42172</v>
      </c>
      <c r="F9366" t="s">
        <v>5341</v>
      </c>
      <c r="G9366">
        <v>1</v>
      </c>
      <c r="H9366" t="s">
        <v>5287</v>
      </c>
      <c r="I9366" t="s">
        <v>5342</v>
      </c>
      <c r="J9366" t="s">
        <v>5303</v>
      </c>
      <c r="K9366" t="b">
        <f>LOOKUP(A9366,'[1]UDDATA-1'!B:B,'[1]UDDATA-1'!A:A)&lt;&gt;LOOKUP(A9366,'[1]UDDATA-2'!B:B,'[1]UDDATA-2'!A:A)</f>
        <v>0</v>
      </c>
      <c r="L9366" t="str">
        <f t="shared" si="1168"/>
        <v>Syntaks og semantik</v>
      </c>
      <c r="M9366">
        <f t="shared" si="1169"/>
        <v>12</v>
      </c>
      <c r="N9366" t="str">
        <f t="shared" si="1170"/>
        <v/>
      </c>
      <c r="O9366" t="e">
        <f>IF(AND(A9366&lt;&gt;A9365,#REF!&lt;&gt;""),#REF!,"")</f>
        <v>#REF!</v>
      </c>
      <c r="P9366" t="e">
        <f t="shared" si="1173"/>
        <v>#REF!</v>
      </c>
      <c r="Q9366" s="2" t="e">
        <f t="shared" ca="1" si="1174"/>
        <v>#REF!</v>
      </c>
      <c r="R9366" t="e">
        <f>IF(NOT(#REF!="Indskrevet"),"",IF(E9366="",FALSE,AND(NOT(#REF!),VALUE(RIGHT(CONCATENATE(YEAR(E9366)),2))=15)))</f>
        <v>#REF!</v>
      </c>
      <c r="S9366" t="e">
        <f t="shared" si="1171"/>
        <v>#REF!</v>
      </c>
      <c r="T9366" t="e">
        <f t="shared" si="1172"/>
        <v>#REF!</v>
      </c>
      <c r="U9366" s="2" t="e">
        <f t="shared" si="1175"/>
        <v>#REF!</v>
      </c>
      <c r="V9366" s="2"/>
    </row>
    <row r="9367" spans="1:22" x14ac:dyDescent="0.25">
      <c r="A9367" t="s">
        <v>5226</v>
      </c>
      <c r="B9367" t="s">
        <v>5227</v>
      </c>
      <c r="C9367">
        <v>24.999999999999599</v>
      </c>
      <c r="D9367" t="s">
        <v>5306</v>
      </c>
      <c r="E9367" s="1">
        <v>42033</v>
      </c>
      <c r="F9367" t="s">
        <v>5286</v>
      </c>
      <c r="G9367">
        <v>1</v>
      </c>
      <c r="H9367" t="s">
        <v>5307</v>
      </c>
      <c r="I9367" t="s">
        <v>5288</v>
      </c>
      <c r="J9367" t="s">
        <v>5289</v>
      </c>
      <c r="K9367" t="b">
        <f>LOOKUP(A9367,'[1]UDDATA-1'!B:B,'[1]UDDATA-1'!A:A)&lt;&gt;LOOKUP(A9367,'[1]UDDATA-2'!B:B,'[1]UDDATA-2'!A:A)</f>
        <v>0</v>
      </c>
      <c r="L9367" t="str">
        <f t="shared" si="1168"/>
        <v>Grundlæggende programmering</v>
      </c>
      <c r="M9367">
        <f t="shared" si="1169"/>
        <v>0</v>
      </c>
      <c r="N9367" t="str">
        <f t="shared" si="1170"/>
        <v/>
      </c>
      <c r="O9367" t="e">
        <f>IF(AND(A9367&lt;&gt;A9366,#REF!&lt;&gt;""),#REF!,"")</f>
        <v>#REF!</v>
      </c>
      <c r="P9367" t="e">
        <f t="shared" si="1173"/>
        <v>#REF!</v>
      </c>
      <c r="Q9367" s="2" t="e">
        <f t="shared" ca="1" si="1174"/>
        <v>#REF!</v>
      </c>
      <c r="R9367" t="e">
        <f>IF(NOT(#REF!="Indskrevet"),"",IF(E9367="",FALSE,AND(NOT(#REF!),VALUE(RIGHT(CONCATENATE(YEAR(E9367)),2))=15)))</f>
        <v>#REF!</v>
      </c>
      <c r="S9367" t="e">
        <f t="shared" si="1171"/>
        <v>#REF!</v>
      </c>
      <c r="T9367" t="e">
        <f t="shared" si="1172"/>
        <v>#REF!</v>
      </c>
      <c r="U9367" s="2" t="e">
        <f t="shared" si="1175"/>
        <v>#REF!</v>
      </c>
      <c r="V9367" s="2"/>
    </row>
    <row r="9368" spans="1:22" x14ac:dyDescent="0.25">
      <c r="A9368" t="s">
        <v>5226</v>
      </c>
      <c r="B9368" t="s">
        <v>5227</v>
      </c>
      <c r="C9368">
        <v>24.999999999999599</v>
      </c>
      <c r="D9368" t="s">
        <v>5318</v>
      </c>
      <c r="E9368" s="1">
        <v>42066</v>
      </c>
      <c r="F9368" t="s">
        <v>5286</v>
      </c>
      <c r="G9368">
        <v>2</v>
      </c>
      <c r="H9368" t="s">
        <v>5287</v>
      </c>
      <c r="I9368" t="s">
        <v>5288</v>
      </c>
      <c r="J9368" t="s">
        <v>5293</v>
      </c>
      <c r="K9368" t="b">
        <f>LOOKUP(A9368,'[1]UDDATA-1'!B:B,'[1]UDDATA-1'!A:A)&lt;&gt;LOOKUP(A9368,'[1]UDDATA-2'!B:B,'[1]UDDATA-2'!A:A)</f>
        <v>0</v>
      </c>
      <c r="L9368" t="str">
        <f t="shared" si="1168"/>
        <v/>
      </c>
      <c r="M9368" t="str">
        <f t="shared" si="1169"/>
        <v/>
      </c>
      <c r="N9368" t="str">
        <f t="shared" si="1170"/>
        <v/>
      </c>
      <c r="O9368" t="e">
        <f>IF(AND(A9368&lt;&gt;A9367,#REF!&lt;&gt;""),#REF!,"")</f>
        <v>#REF!</v>
      </c>
      <c r="P9368" t="e">
        <f t="shared" si="1173"/>
        <v>#REF!</v>
      </c>
      <c r="Q9368" s="2" t="e">
        <f t="shared" ca="1" si="1174"/>
        <v>#REF!</v>
      </c>
      <c r="R9368" t="e">
        <f>IF(NOT(#REF!="Indskrevet"),"",IF(E9368="",FALSE,AND(NOT(#REF!),VALUE(RIGHT(CONCATENATE(YEAR(E9368)),2))=15)))</f>
        <v>#REF!</v>
      </c>
      <c r="S9368" t="e">
        <f t="shared" si="1171"/>
        <v>#REF!</v>
      </c>
      <c r="T9368" t="e">
        <f t="shared" si="1172"/>
        <v>#REF!</v>
      </c>
      <c r="U9368" s="2" t="e">
        <f t="shared" si="1175"/>
        <v>#REF!</v>
      </c>
      <c r="V9368" s="2"/>
    </row>
    <row r="9369" spans="1:22" x14ac:dyDescent="0.25">
      <c r="A9369" t="s">
        <v>5226</v>
      </c>
      <c r="B9369" t="s">
        <v>5227</v>
      </c>
      <c r="C9369">
        <v>24.999999999999599</v>
      </c>
      <c r="D9369" t="s">
        <v>5327</v>
      </c>
      <c r="E9369" s="1">
        <v>42178</v>
      </c>
      <c r="F9369" t="s">
        <v>5291</v>
      </c>
      <c r="G9369">
        <v>1</v>
      </c>
      <c r="H9369" t="s">
        <v>5307</v>
      </c>
      <c r="I9369" t="s">
        <v>5292</v>
      </c>
      <c r="J9369" t="s">
        <v>5293</v>
      </c>
      <c r="K9369" t="b">
        <f>LOOKUP(A9369,'[1]UDDATA-1'!B:B,'[1]UDDATA-1'!A:A)&lt;&gt;LOOKUP(A9369,'[1]UDDATA-2'!B:B,'[1]UDDATA-2'!A:A)</f>
        <v>0</v>
      </c>
      <c r="L9369" t="str">
        <f t="shared" si="1168"/>
        <v>Matematik til multimedie-applikationer</v>
      </c>
      <c r="M9369">
        <f t="shared" si="1169"/>
        <v>-3</v>
      </c>
      <c r="N9369" t="str">
        <f t="shared" si="1170"/>
        <v/>
      </c>
      <c r="O9369" t="e">
        <f>IF(AND(A9369&lt;&gt;A9368,#REF!&lt;&gt;""),#REF!,"")</f>
        <v>#REF!</v>
      </c>
      <c r="P9369" t="e">
        <f t="shared" si="1173"/>
        <v>#REF!</v>
      </c>
      <c r="Q9369" s="2" t="e">
        <f t="shared" ca="1" si="1174"/>
        <v>#REF!</v>
      </c>
      <c r="R9369" t="e">
        <f>IF(NOT(#REF!="Indskrevet"),"",IF(E9369="",FALSE,AND(NOT(#REF!),VALUE(RIGHT(CONCATENATE(YEAR(E9369)),2))=15)))</f>
        <v>#REF!</v>
      </c>
      <c r="S9369" t="e">
        <f t="shared" si="1171"/>
        <v>#REF!</v>
      </c>
      <c r="T9369" t="e">
        <f t="shared" si="1172"/>
        <v>#REF!</v>
      </c>
      <c r="U9369" s="2" t="e">
        <f t="shared" si="1175"/>
        <v>#REF!</v>
      </c>
      <c r="V9369" s="2"/>
    </row>
    <row r="9370" spans="1:22" x14ac:dyDescent="0.25">
      <c r="A9370" t="s">
        <v>5226</v>
      </c>
      <c r="B9370" t="s">
        <v>5227</v>
      </c>
      <c r="C9370">
        <v>24.999999999999599</v>
      </c>
      <c r="D9370" t="s">
        <v>5318</v>
      </c>
      <c r="E9370" s="1">
        <v>42249</v>
      </c>
      <c r="F9370" t="s">
        <v>5291</v>
      </c>
      <c r="G9370">
        <v>2</v>
      </c>
      <c r="H9370" t="s">
        <v>5287</v>
      </c>
      <c r="I9370" t="s">
        <v>5292</v>
      </c>
      <c r="J9370" t="s">
        <v>5299</v>
      </c>
      <c r="K9370" t="b">
        <f>LOOKUP(A9370,'[1]UDDATA-1'!B:B,'[1]UDDATA-1'!A:A)&lt;&gt;LOOKUP(A9370,'[1]UDDATA-2'!B:B,'[1]UDDATA-2'!A:A)</f>
        <v>0</v>
      </c>
      <c r="L9370" t="str">
        <f t="shared" si="1168"/>
        <v/>
      </c>
      <c r="M9370" t="str">
        <f t="shared" si="1169"/>
        <v/>
      </c>
      <c r="N9370" t="str">
        <f t="shared" si="1170"/>
        <v/>
      </c>
      <c r="O9370" t="e">
        <f>IF(AND(A9370&lt;&gt;A9369,#REF!&lt;&gt;""),#REF!,"")</f>
        <v>#REF!</v>
      </c>
      <c r="P9370" t="e">
        <f t="shared" si="1173"/>
        <v>#REF!</v>
      </c>
      <c r="Q9370" s="2" t="e">
        <f t="shared" ca="1" si="1174"/>
        <v>#REF!</v>
      </c>
      <c r="R9370" t="e">
        <f>IF(NOT(#REF!="Indskrevet"),"",IF(E9370="",FALSE,AND(NOT(#REF!),VALUE(RIGHT(CONCATENATE(YEAR(E9370)),2))=15)))</f>
        <v>#REF!</v>
      </c>
      <c r="S9370" t="e">
        <f t="shared" si="1171"/>
        <v>#REF!</v>
      </c>
      <c r="T9370" t="e">
        <f t="shared" si="1172"/>
        <v>#REF!</v>
      </c>
      <c r="U9370" s="2" t="e">
        <f t="shared" si="1175"/>
        <v>#REF!</v>
      </c>
      <c r="V9370" s="2"/>
    </row>
    <row r="9371" spans="1:22" x14ac:dyDescent="0.25">
      <c r="A9371" t="s">
        <v>5228</v>
      </c>
      <c r="B9371" t="s">
        <v>1161</v>
      </c>
      <c r="C9371">
        <v>119.999999999998</v>
      </c>
      <c r="D9371" t="s">
        <v>5296</v>
      </c>
      <c r="E9371" s="1">
        <v>41646</v>
      </c>
      <c r="F9371" t="s">
        <v>5357</v>
      </c>
      <c r="G9371">
        <v>1</v>
      </c>
      <c r="H9371" t="s">
        <v>5287</v>
      </c>
      <c r="I9371" t="s">
        <v>5324</v>
      </c>
      <c r="J9371" t="s">
        <v>5289</v>
      </c>
      <c r="K9371" t="b">
        <f>LOOKUP(A9371,'[1]UDDATA-1'!B:B,'[1]UDDATA-1'!A:A)&lt;&gt;LOOKUP(A9371,'[1]UDDATA-2'!B:B,'[1]UDDATA-2'!A:A)</f>
        <v>0</v>
      </c>
      <c r="L9371" t="str">
        <f t="shared" si="1168"/>
        <v>Lineær algebra</v>
      </c>
      <c r="M9371">
        <f t="shared" si="1169"/>
        <v>7</v>
      </c>
      <c r="N9371" t="str">
        <f t="shared" si="1170"/>
        <v/>
      </c>
      <c r="O9371" t="e">
        <f>IF(AND(A9371&lt;&gt;A9370,#REF!&lt;&gt;""),#REF!,"")</f>
        <v>#REF!</v>
      </c>
      <c r="P9371" t="e">
        <f t="shared" si="1173"/>
        <v>#REF!</v>
      </c>
      <c r="Q9371" s="2" t="e">
        <f t="shared" ca="1" si="1174"/>
        <v>#REF!</v>
      </c>
      <c r="R9371" t="e">
        <f>IF(NOT(#REF!="Indskrevet"),"",IF(E9371="",FALSE,AND(NOT(#REF!),VALUE(RIGHT(CONCATENATE(YEAR(E9371)),2))=15)))</f>
        <v>#REF!</v>
      </c>
      <c r="S9371" t="e">
        <f t="shared" si="1171"/>
        <v>#REF!</v>
      </c>
      <c r="T9371" t="e">
        <f t="shared" si="1172"/>
        <v>#REF!</v>
      </c>
      <c r="U9371" s="2" t="e">
        <f t="shared" si="1175"/>
        <v>#REF!</v>
      </c>
      <c r="V9371" s="2"/>
    </row>
    <row r="9372" spans="1:22" x14ac:dyDescent="0.25">
      <c r="A9372" t="s">
        <v>5228</v>
      </c>
      <c r="B9372" t="s">
        <v>1161</v>
      </c>
      <c r="C9372">
        <v>119.999999999998</v>
      </c>
      <c r="D9372" t="s">
        <v>5285</v>
      </c>
      <c r="E9372" s="1">
        <v>41823</v>
      </c>
      <c r="F9372" t="s">
        <v>5358</v>
      </c>
      <c r="G9372">
        <v>1</v>
      </c>
      <c r="H9372" t="s">
        <v>5287</v>
      </c>
      <c r="I9372" t="s">
        <v>5330</v>
      </c>
      <c r="J9372" t="s">
        <v>5293</v>
      </c>
      <c r="K9372" t="b">
        <f>LOOKUP(A9372,'[1]UDDATA-1'!B:B,'[1]UDDATA-1'!A:A)&lt;&gt;LOOKUP(A9372,'[1]UDDATA-2'!B:B,'[1]UDDATA-2'!A:A)</f>
        <v>0</v>
      </c>
      <c r="L9372" t="str">
        <f t="shared" si="1168"/>
        <v>Diskret matematik</v>
      </c>
      <c r="M9372">
        <f t="shared" si="1169"/>
        <v>2</v>
      </c>
      <c r="N9372" t="str">
        <f t="shared" si="1170"/>
        <v/>
      </c>
      <c r="O9372" t="e">
        <f>IF(AND(A9372&lt;&gt;A9371,#REF!&lt;&gt;""),#REF!,"")</f>
        <v>#REF!</v>
      </c>
      <c r="P9372" t="e">
        <f t="shared" si="1173"/>
        <v>#REF!</v>
      </c>
      <c r="Q9372" s="2" t="e">
        <f t="shared" ca="1" si="1174"/>
        <v>#REF!</v>
      </c>
      <c r="R9372" t="e">
        <f>IF(NOT(#REF!="Indskrevet"),"",IF(E9372="",FALSE,AND(NOT(#REF!),VALUE(RIGHT(CONCATENATE(YEAR(E9372)),2))=15)))</f>
        <v>#REF!</v>
      </c>
      <c r="S9372" t="e">
        <f t="shared" si="1171"/>
        <v>#REF!</v>
      </c>
      <c r="T9372" t="e">
        <f t="shared" si="1172"/>
        <v>#REF!</v>
      </c>
      <c r="U9372" s="2" t="e">
        <f t="shared" si="1175"/>
        <v>#REF!</v>
      </c>
      <c r="V9372" s="2"/>
    </row>
    <row r="9373" spans="1:22" x14ac:dyDescent="0.25">
      <c r="A9373" t="s">
        <v>5228</v>
      </c>
      <c r="B9373" t="s">
        <v>1161</v>
      </c>
      <c r="C9373">
        <v>119.999999999998</v>
      </c>
      <c r="D9373" t="s">
        <v>5296</v>
      </c>
      <c r="E9373" s="1">
        <v>41815</v>
      </c>
      <c r="F9373" t="s">
        <v>5359</v>
      </c>
      <c r="G9373">
        <v>1</v>
      </c>
      <c r="H9373" t="s">
        <v>5287</v>
      </c>
      <c r="I9373" t="s">
        <v>5334</v>
      </c>
      <c r="J9373" t="s">
        <v>5293</v>
      </c>
      <c r="K9373" t="b">
        <f>LOOKUP(A9373,'[1]UDDATA-1'!B:B,'[1]UDDATA-1'!A:A)&lt;&gt;LOOKUP(A9373,'[1]UDDATA-2'!B:B,'[1]UDDATA-2'!A:A)</f>
        <v>0</v>
      </c>
      <c r="L9373" t="str">
        <f t="shared" si="1168"/>
        <v>Objektorienteret programmering</v>
      </c>
      <c r="M9373">
        <f t="shared" si="1169"/>
        <v>7</v>
      </c>
      <c r="N9373" t="str">
        <f t="shared" si="1170"/>
        <v/>
      </c>
      <c r="O9373" t="e">
        <f>IF(AND(A9373&lt;&gt;A9372,#REF!&lt;&gt;""),#REF!,"")</f>
        <v>#REF!</v>
      </c>
      <c r="P9373" t="e">
        <f t="shared" si="1173"/>
        <v>#REF!</v>
      </c>
      <c r="Q9373" s="2" t="e">
        <f t="shared" ca="1" si="1174"/>
        <v>#REF!</v>
      </c>
      <c r="R9373" t="e">
        <f>IF(NOT(#REF!="Indskrevet"),"",IF(E9373="",FALSE,AND(NOT(#REF!),VALUE(RIGHT(CONCATENATE(YEAR(E9373)),2))=15)))</f>
        <v>#REF!</v>
      </c>
      <c r="S9373" t="e">
        <f t="shared" si="1171"/>
        <v>#REF!</v>
      </c>
      <c r="T9373" t="e">
        <f t="shared" si="1172"/>
        <v>#REF!</v>
      </c>
      <c r="U9373" s="2" t="e">
        <f t="shared" si="1175"/>
        <v>#REF!</v>
      </c>
      <c r="V9373" s="2"/>
    </row>
    <row r="9374" spans="1:22" x14ac:dyDescent="0.25">
      <c r="A9374" t="s">
        <v>5228</v>
      </c>
      <c r="B9374" t="s">
        <v>1161</v>
      </c>
      <c r="C9374">
        <v>119.999999999998</v>
      </c>
      <c r="D9374" t="s">
        <v>5306</v>
      </c>
      <c r="E9374" s="1">
        <v>42031</v>
      </c>
      <c r="F9374" t="s">
        <v>5360</v>
      </c>
      <c r="G9374">
        <v>1</v>
      </c>
      <c r="H9374" t="s">
        <v>5307</v>
      </c>
      <c r="I9374" t="s">
        <v>5340</v>
      </c>
      <c r="J9374" t="s">
        <v>5299</v>
      </c>
      <c r="K9374" t="b">
        <f>LOOKUP(A9374,'[1]UDDATA-1'!B:B,'[1]UDDATA-1'!A:A)&lt;&gt;LOOKUP(A9374,'[1]UDDATA-2'!B:B,'[1]UDDATA-2'!A:A)</f>
        <v>0</v>
      </c>
      <c r="L9374" t="str">
        <f t="shared" si="1168"/>
        <v>Algoritmik og datastrukturer</v>
      </c>
      <c r="M9374">
        <f t="shared" si="1169"/>
        <v>0</v>
      </c>
      <c r="N9374" t="str">
        <f t="shared" si="1170"/>
        <v/>
      </c>
      <c r="O9374" t="e">
        <f>IF(AND(A9374&lt;&gt;A9373,#REF!&lt;&gt;""),#REF!,"")</f>
        <v>#REF!</v>
      </c>
      <c r="P9374" t="e">
        <f t="shared" si="1173"/>
        <v>#REF!</v>
      </c>
      <c r="Q9374" s="2" t="e">
        <f t="shared" ca="1" si="1174"/>
        <v>#REF!</v>
      </c>
      <c r="R9374" t="e">
        <f>IF(NOT(#REF!="Indskrevet"),"",IF(E9374="",FALSE,AND(NOT(#REF!),VALUE(RIGHT(CONCATENATE(YEAR(E9374)),2))=15)))</f>
        <v>#REF!</v>
      </c>
      <c r="S9374" t="e">
        <f t="shared" si="1171"/>
        <v>#REF!</v>
      </c>
      <c r="T9374" t="e">
        <f t="shared" si="1172"/>
        <v>#REF!</v>
      </c>
      <c r="U9374" s="2" t="e">
        <f t="shared" si="1175"/>
        <v>#REF!</v>
      </c>
      <c r="V9374" s="2"/>
    </row>
    <row r="9375" spans="1:22" x14ac:dyDescent="0.25">
      <c r="A9375" t="s">
        <v>5228</v>
      </c>
      <c r="B9375" t="s">
        <v>1161</v>
      </c>
      <c r="C9375">
        <v>119.999999999998</v>
      </c>
      <c r="D9375" t="s">
        <v>5317</v>
      </c>
      <c r="E9375" s="1">
        <v>42068</v>
      </c>
      <c r="F9375" t="s">
        <v>5360</v>
      </c>
      <c r="G9375">
        <v>2</v>
      </c>
      <c r="H9375" t="s">
        <v>5287</v>
      </c>
      <c r="I9375" t="s">
        <v>5340</v>
      </c>
      <c r="J9375" t="s">
        <v>5303</v>
      </c>
      <c r="K9375" t="b">
        <f>LOOKUP(A9375,'[1]UDDATA-1'!B:B,'[1]UDDATA-1'!A:A)&lt;&gt;LOOKUP(A9375,'[1]UDDATA-2'!B:B,'[1]UDDATA-2'!A:A)</f>
        <v>0</v>
      </c>
      <c r="L9375" t="str">
        <f t="shared" si="1168"/>
        <v/>
      </c>
      <c r="M9375" t="str">
        <f t="shared" si="1169"/>
        <v/>
      </c>
      <c r="N9375" t="str">
        <f t="shared" si="1170"/>
        <v/>
      </c>
      <c r="O9375" t="e">
        <f>IF(AND(A9375&lt;&gt;A9374,#REF!&lt;&gt;""),#REF!,"")</f>
        <v>#REF!</v>
      </c>
      <c r="P9375" t="e">
        <f t="shared" si="1173"/>
        <v>#REF!</v>
      </c>
      <c r="Q9375" s="2" t="e">
        <f t="shared" ca="1" si="1174"/>
        <v>#REF!</v>
      </c>
      <c r="R9375" t="e">
        <f>IF(NOT(#REF!="Indskrevet"),"",IF(E9375="",FALSE,AND(NOT(#REF!),VALUE(RIGHT(CONCATENATE(YEAR(E9375)),2))=15)))</f>
        <v>#REF!</v>
      </c>
      <c r="S9375" t="e">
        <f t="shared" si="1171"/>
        <v>#REF!</v>
      </c>
      <c r="T9375" t="e">
        <f t="shared" si="1172"/>
        <v>#REF!</v>
      </c>
      <c r="U9375" s="2" t="e">
        <f t="shared" si="1175"/>
        <v>#REF!</v>
      </c>
      <c r="V9375" s="2"/>
    </row>
    <row r="9376" spans="1:22" x14ac:dyDescent="0.25">
      <c r="A9376" t="s">
        <v>5228</v>
      </c>
      <c r="B9376" t="s">
        <v>1161</v>
      </c>
      <c r="C9376">
        <v>119.999999999998</v>
      </c>
      <c r="D9376" t="s">
        <v>5296</v>
      </c>
      <c r="E9376" s="1">
        <v>42172</v>
      </c>
      <c r="F9376" t="s">
        <v>5361</v>
      </c>
      <c r="G9376">
        <v>1</v>
      </c>
      <c r="H9376" t="s">
        <v>5287</v>
      </c>
      <c r="I9376" t="s">
        <v>5342</v>
      </c>
      <c r="J9376" t="s">
        <v>5303</v>
      </c>
      <c r="K9376" t="b">
        <f>LOOKUP(A9376,'[1]UDDATA-1'!B:B,'[1]UDDATA-1'!A:A)&lt;&gt;LOOKUP(A9376,'[1]UDDATA-2'!B:B,'[1]UDDATA-2'!A:A)</f>
        <v>0</v>
      </c>
      <c r="L9376" t="str">
        <f t="shared" si="1168"/>
        <v>Syntaks og semantik</v>
      </c>
      <c r="M9376">
        <f t="shared" si="1169"/>
        <v>7</v>
      </c>
      <c r="N9376" t="str">
        <f t="shared" si="1170"/>
        <v/>
      </c>
      <c r="O9376" t="e">
        <f>IF(AND(A9376&lt;&gt;A9375,#REF!&lt;&gt;""),#REF!,"")</f>
        <v>#REF!</v>
      </c>
      <c r="P9376" t="e">
        <f t="shared" si="1173"/>
        <v>#REF!</v>
      </c>
      <c r="Q9376" s="2" t="e">
        <f t="shared" ca="1" si="1174"/>
        <v>#REF!</v>
      </c>
      <c r="R9376" t="e">
        <f>IF(NOT(#REF!="Indskrevet"),"",IF(E9376="",FALSE,AND(NOT(#REF!),VALUE(RIGHT(CONCATENATE(YEAR(E9376)),2))=15)))</f>
        <v>#REF!</v>
      </c>
      <c r="S9376" t="e">
        <f t="shared" si="1171"/>
        <v>#REF!</v>
      </c>
      <c r="T9376" t="e">
        <f t="shared" si="1172"/>
        <v>#REF!</v>
      </c>
      <c r="U9376" s="2" t="e">
        <f t="shared" si="1175"/>
        <v>#REF!</v>
      </c>
      <c r="V9376" s="2"/>
    </row>
    <row r="9377" spans="1:22" x14ac:dyDescent="0.25">
      <c r="A9377" t="s">
        <v>5229</v>
      </c>
      <c r="B9377" t="s">
        <v>5230</v>
      </c>
      <c r="C9377">
        <v>4.9999999999998002</v>
      </c>
      <c r="D9377" t="s">
        <v>5318</v>
      </c>
      <c r="E9377" s="1">
        <v>41646</v>
      </c>
      <c r="F9377" t="s">
        <v>5335</v>
      </c>
      <c r="G9377">
        <v>1</v>
      </c>
      <c r="H9377" t="s">
        <v>5287</v>
      </c>
      <c r="I9377" t="s">
        <v>5324</v>
      </c>
      <c r="J9377" t="s">
        <v>5289</v>
      </c>
      <c r="K9377" t="b">
        <f>LOOKUP(A9377,'[1]UDDATA-1'!B:B,'[1]UDDATA-1'!A:A)&lt;&gt;LOOKUP(A9377,'[1]UDDATA-2'!B:B,'[1]UDDATA-2'!A:A)</f>
        <v>0</v>
      </c>
      <c r="L9377" t="str">
        <f t="shared" si="1168"/>
        <v>Lineær algebra</v>
      </c>
      <c r="M9377" t="str">
        <f t="shared" si="1169"/>
        <v/>
      </c>
      <c r="N9377" t="str">
        <f t="shared" si="1170"/>
        <v>U</v>
      </c>
      <c r="O9377" t="e">
        <f>IF(AND(A9377&lt;&gt;A9376,#REF!&lt;&gt;""),#REF!,"")</f>
        <v>#REF!</v>
      </c>
      <c r="P9377" t="e">
        <f t="shared" si="1173"/>
        <v>#REF!</v>
      </c>
      <c r="Q9377" s="2" t="e">
        <f t="shared" ca="1" si="1174"/>
        <v>#REF!</v>
      </c>
      <c r="R9377" t="e">
        <f>IF(NOT(#REF!="Indskrevet"),"",IF(E9377="",FALSE,AND(NOT(#REF!),VALUE(RIGHT(CONCATENATE(YEAR(E9377)),2))=15)))</f>
        <v>#REF!</v>
      </c>
      <c r="S9377" t="e">
        <f t="shared" si="1171"/>
        <v>#REF!</v>
      </c>
      <c r="T9377" t="e">
        <f t="shared" si="1172"/>
        <v>#REF!</v>
      </c>
      <c r="U9377" s="2" t="e">
        <f t="shared" si="1175"/>
        <v>#REF!</v>
      </c>
      <c r="V9377" s="2"/>
    </row>
    <row r="9378" spans="1:22" x14ac:dyDescent="0.25">
      <c r="A9378" t="s">
        <v>5229</v>
      </c>
      <c r="B9378" t="s">
        <v>5230</v>
      </c>
      <c r="C9378">
        <v>4.9999999999998002</v>
      </c>
      <c r="D9378" t="s">
        <v>5318</v>
      </c>
      <c r="E9378" s="1">
        <v>41817</v>
      </c>
      <c r="F9378" t="s">
        <v>5336</v>
      </c>
      <c r="G9378">
        <v>1</v>
      </c>
      <c r="H9378" t="s">
        <v>5287</v>
      </c>
      <c r="I9378" t="s">
        <v>5326</v>
      </c>
      <c r="J9378" t="s">
        <v>5293</v>
      </c>
      <c r="K9378" t="b">
        <f>LOOKUP(A9378,'[1]UDDATA-1'!B:B,'[1]UDDATA-1'!A:A)&lt;&gt;LOOKUP(A9378,'[1]UDDATA-2'!B:B,'[1]UDDATA-2'!A:A)</f>
        <v>0</v>
      </c>
      <c r="L9378" t="str">
        <f t="shared" si="1168"/>
        <v>Calculus</v>
      </c>
      <c r="M9378" t="str">
        <f t="shared" si="1169"/>
        <v/>
      </c>
      <c r="N9378" t="str">
        <f t="shared" si="1170"/>
        <v>U</v>
      </c>
      <c r="O9378" t="e">
        <f>IF(AND(A9378&lt;&gt;A9377,#REF!&lt;&gt;""),#REF!,"")</f>
        <v>#REF!</v>
      </c>
      <c r="P9378" t="e">
        <f t="shared" si="1173"/>
        <v>#REF!</v>
      </c>
      <c r="Q9378" s="2" t="e">
        <f t="shared" ca="1" si="1174"/>
        <v>#REF!</v>
      </c>
      <c r="R9378" t="e">
        <f>IF(NOT(#REF!="Indskrevet"),"",IF(E9378="",FALSE,AND(NOT(#REF!),VALUE(RIGHT(CONCATENATE(YEAR(E9378)),2))=15)))</f>
        <v>#REF!</v>
      </c>
      <c r="S9378" t="e">
        <f t="shared" si="1171"/>
        <v>#REF!</v>
      </c>
      <c r="T9378" t="e">
        <f t="shared" si="1172"/>
        <v>#REF!</v>
      </c>
      <c r="U9378" s="2" t="e">
        <f t="shared" si="1175"/>
        <v>#REF!</v>
      </c>
      <c r="V9378" s="2"/>
    </row>
    <row r="9379" spans="1:22" x14ac:dyDescent="0.25">
      <c r="A9379" t="s">
        <v>5229</v>
      </c>
      <c r="B9379" t="s">
        <v>5230</v>
      </c>
      <c r="C9379">
        <v>4.9999999999998002</v>
      </c>
      <c r="D9379" t="s">
        <v>5318</v>
      </c>
      <c r="E9379" s="1">
        <v>41816</v>
      </c>
      <c r="F9379" t="s">
        <v>5337</v>
      </c>
      <c r="G9379">
        <v>1</v>
      </c>
      <c r="H9379" t="s">
        <v>5287</v>
      </c>
      <c r="I9379" t="s">
        <v>5338</v>
      </c>
      <c r="J9379" t="s">
        <v>5293</v>
      </c>
      <c r="K9379" t="b">
        <f>LOOKUP(A9379,'[1]UDDATA-1'!B:B,'[1]UDDATA-1'!A:A)&lt;&gt;LOOKUP(A9379,'[1]UDDATA-2'!B:B,'[1]UDDATA-2'!A:A)</f>
        <v>0</v>
      </c>
      <c r="L9379" t="str">
        <f t="shared" si="1168"/>
        <v>Kredsløbsteori og dynamiske systemer</v>
      </c>
      <c r="M9379" t="str">
        <f t="shared" si="1169"/>
        <v/>
      </c>
      <c r="N9379" t="str">
        <f t="shared" si="1170"/>
        <v>U</v>
      </c>
      <c r="O9379" t="e">
        <f>IF(AND(A9379&lt;&gt;A9378,#REF!&lt;&gt;""),#REF!,"")</f>
        <v>#REF!</v>
      </c>
      <c r="P9379" t="e">
        <f t="shared" si="1173"/>
        <v>#REF!</v>
      </c>
      <c r="Q9379" s="2" t="e">
        <f t="shared" ca="1" si="1174"/>
        <v>#REF!</v>
      </c>
      <c r="R9379" t="e">
        <f>IF(NOT(#REF!="Indskrevet"),"",IF(E9379="",FALSE,AND(NOT(#REF!),VALUE(RIGHT(CONCATENATE(YEAR(E9379)),2))=15)))</f>
        <v>#REF!</v>
      </c>
      <c r="S9379" t="e">
        <f t="shared" si="1171"/>
        <v>#REF!</v>
      </c>
      <c r="T9379" t="e">
        <f t="shared" si="1172"/>
        <v>#REF!</v>
      </c>
      <c r="U9379" s="2" t="e">
        <f t="shared" si="1175"/>
        <v>#REF!</v>
      </c>
      <c r="V9379" s="2"/>
    </row>
    <row r="9380" spans="1:22" x14ac:dyDescent="0.25">
      <c r="A9380" t="s">
        <v>5231</v>
      </c>
      <c r="B9380" t="s">
        <v>5232</v>
      </c>
      <c r="C9380">
        <v>179.99999999999599</v>
      </c>
      <c r="D9380" t="s">
        <v>5296</v>
      </c>
      <c r="E9380" s="1">
        <v>41290</v>
      </c>
      <c r="F9380" t="s">
        <v>5343</v>
      </c>
      <c r="G9380">
        <v>1</v>
      </c>
      <c r="H9380" t="s">
        <v>5287</v>
      </c>
      <c r="I9380" t="s">
        <v>5288</v>
      </c>
      <c r="J9380" t="s">
        <v>5289</v>
      </c>
      <c r="K9380" t="b">
        <f>LOOKUP(A9380,'[1]UDDATA-1'!B:B,'[1]UDDATA-1'!A:A)&lt;&gt;LOOKUP(A9380,'[1]UDDATA-2'!B:B,'[1]UDDATA-2'!A:A)</f>
        <v>1</v>
      </c>
      <c r="L9380" t="str">
        <f t="shared" si="1168"/>
        <v>Grundlæggende programmering</v>
      </c>
      <c r="M9380">
        <f t="shared" si="1169"/>
        <v>7</v>
      </c>
      <c r="N9380" t="str">
        <f t="shared" si="1170"/>
        <v/>
      </c>
      <c r="O9380" t="e">
        <f>IF(AND(A9380&lt;&gt;A9379,#REF!&lt;&gt;""),#REF!,"")</f>
        <v>#REF!</v>
      </c>
      <c r="P9380" t="e">
        <f t="shared" si="1173"/>
        <v>#REF!</v>
      </c>
      <c r="Q9380" s="2" t="e">
        <f t="shared" ca="1" si="1174"/>
        <v>#REF!</v>
      </c>
      <c r="R9380" t="e">
        <f>IF(NOT(#REF!="Indskrevet"),"",IF(E9380="",FALSE,AND(NOT(#REF!),VALUE(RIGHT(CONCATENATE(YEAR(E9380)),2))=15)))</f>
        <v>#REF!</v>
      </c>
      <c r="S9380" t="e">
        <f t="shared" si="1171"/>
        <v>#REF!</v>
      </c>
      <c r="T9380" t="e">
        <f t="shared" si="1172"/>
        <v>#REF!</v>
      </c>
      <c r="U9380" s="2" t="e">
        <f t="shared" si="1175"/>
        <v>#REF!</v>
      </c>
      <c r="V9380" s="2"/>
    </row>
    <row r="9381" spans="1:22" x14ac:dyDescent="0.25">
      <c r="A9381" t="s">
        <v>5231</v>
      </c>
      <c r="B9381" t="s">
        <v>5232</v>
      </c>
      <c r="C9381">
        <v>179.99999999999599</v>
      </c>
      <c r="D9381" t="s">
        <v>5327</v>
      </c>
      <c r="E9381" s="1">
        <v>41456</v>
      </c>
      <c r="F9381" t="s">
        <v>5344</v>
      </c>
      <c r="G9381">
        <v>1</v>
      </c>
      <c r="H9381" t="s">
        <v>5307</v>
      </c>
      <c r="I9381" t="s">
        <v>5292</v>
      </c>
      <c r="J9381" t="s">
        <v>5293</v>
      </c>
      <c r="K9381" t="b">
        <f>LOOKUP(A9381,'[1]UDDATA-1'!B:B,'[1]UDDATA-1'!A:A)&lt;&gt;LOOKUP(A9381,'[1]UDDATA-2'!B:B,'[1]UDDATA-2'!A:A)</f>
        <v>1</v>
      </c>
      <c r="L9381" t="str">
        <f t="shared" si="1168"/>
        <v>Matematik til multimedie-applikationer</v>
      </c>
      <c r="M9381">
        <f t="shared" si="1169"/>
        <v>-3</v>
      </c>
      <c r="N9381" t="str">
        <f t="shared" si="1170"/>
        <v/>
      </c>
      <c r="O9381" t="e">
        <f>IF(AND(A9381&lt;&gt;A9380,#REF!&lt;&gt;""),#REF!,"")</f>
        <v>#REF!</v>
      </c>
      <c r="P9381" t="e">
        <f t="shared" si="1173"/>
        <v>#REF!</v>
      </c>
      <c r="Q9381" s="2" t="e">
        <f t="shared" ca="1" si="1174"/>
        <v>#REF!</v>
      </c>
      <c r="R9381" t="e">
        <f>IF(NOT(#REF!="Indskrevet"),"",IF(E9381="",FALSE,AND(NOT(#REF!),VALUE(RIGHT(CONCATENATE(YEAR(E9381)),2))=15)))</f>
        <v>#REF!</v>
      </c>
      <c r="S9381" t="e">
        <f t="shared" si="1171"/>
        <v>#REF!</v>
      </c>
      <c r="T9381" t="e">
        <f t="shared" si="1172"/>
        <v>#REF!</v>
      </c>
      <c r="U9381" s="2" t="e">
        <f t="shared" si="1175"/>
        <v>#REF!</v>
      </c>
      <c r="V9381" s="2"/>
    </row>
    <row r="9382" spans="1:22" x14ac:dyDescent="0.25">
      <c r="A9382" t="s">
        <v>5231</v>
      </c>
      <c r="B9382" t="s">
        <v>5232</v>
      </c>
      <c r="C9382">
        <v>179.99999999999599</v>
      </c>
      <c r="D9382" t="s">
        <v>5317</v>
      </c>
      <c r="E9382" s="1">
        <v>41530</v>
      </c>
      <c r="F9382" t="s">
        <v>5344</v>
      </c>
      <c r="G9382">
        <v>2</v>
      </c>
      <c r="H9382" t="s">
        <v>5287</v>
      </c>
      <c r="I9382" t="s">
        <v>5292</v>
      </c>
      <c r="J9382" t="s">
        <v>5299</v>
      </c>
      <c r="K9382" t="b">
        <f>LOOKUP(A9382,'[1]UDDATA-1'!B:B,'[1]UDDATA-1'!A:A)&lt;&gt;LOOKUP(A9382,'[1]UDDATA-2'!B:B,'[1]UDDATA-2'!A:A)</f>
        <v>1</v>
      </c>
      <c r="L9382" t="str">
        <f t="shared" si="1168"/>
        <v/>
      </c>
      <c r="M9382" t="str">
        <f t="shared" si="1169"/>
        <v/>
      </c>
      <c r="N9382" t="str">
        <f t="shared" si="1170"/>
        <v/>
      </c>
      <c r="O9382" t="e">
        <f>IF(AND(A9382&lt;&gt;A9381,#REF!&lt;&gt;""),#REF!,"")</f>
        <v>#REF!</v>
      </c>
      <c r="P9382" t="e">
        <f t="shared" si="1173"/>
        <v>#REF!</v>
      </c>
      <c r="Q9382" s="2" t="e">
        <f t="shared" ca="1" si="1174"/>
        <v>#REF!</v>
      </c>
      <c r="R9382" t="e">
        <f>IF(NOT(#REF!="Indskrevet"),"",IF(E9382="",FALSE,AND(NOT(#REF!),VALUE(RIGHT(CONCATENATE(YEAR(E9382)),2))=15)))</f>
        <v>#REF!</v>
      </c>
      <c r="S9382" t="e">
        <f t="shared" si="1171"/>
        <v>#REF!</v>
      </c>
      <c r="T9382" t="e">
        <f t="shared" si="1172"/>
        <v>#REF!</v>
      </c>
      <c r="U9382" s="2" t="e">
        <f t="shared" si="1175"/>
        <v>#REF!</v>
      </c>
      <c r="V9382" s="2"/>
    </row>
    <row r="9383" spans="1:22" x14ac:dyDescent="0.25">
      <c r="A9383" t="s">
        <v>5231</v>
      </c>
      <c r="B9383" t="s">
        <v>5232</v>
      </c>
      <c r="C9383">
        <v>179.99999999999599</v>
      </c>
      <c r="D9383" t="s">
        <v>5290</v>
      </c>
      <c r="E9383" s="1">
        <v>41429</v>
      </c>
      <c r="F9383" t="s">
        <v>5345</v>
      </c>
      <c r="G9383">
        <v>1</v>
      </c>
      <c r="H9383" t="s">
        <v>5287</v>
      </c>
      <c r="I9383" t="s">
        <v>5295</v>
      </c>
      <c r="J9383" t="s">
        <v>5293</v>
      </c>
      <c r="K9383" t="b">
        <f>LOOKUP(A9383,'[1]UDDATA-1'!B:B,'[1]UDDATA-1'!A:A)&lt;&gt;LOOKUP(A9383,'[1]UDDATA-2'!B:B,'[1]UDDATA-2'!A:A)</f>
        <v>1</v>
      </c>
      <c r="L9383" t="str">
        <f t="shared" si="1168"/>
        <v>Fysisk interface design</v>
      </c>
      <c r="M9383">
        <f t="shared" si="1169"/>
        <v>10</v>
      </c>
      <c r="N9383" t="str">
        <f t="shared" si="1170"/>
        <v/>
      </c>
      <c r="O9383" t="e">
        <f>IF(AND(A9383&lt;&gt;A9382,#REF!&lt;&gt;""),#REF!,"")</f>
        <v>#REF!</v>
      </c>
      <c r="P9383" t="e">
        <f t="shared" si="1173"/>
        <v>#REF!</v>
      </c>
      <c r="Q9383" s="2" t="e">
        <f t="shared" ca="1" si="1174"/>
        <v>#REF!</v>
      </c>
      <c r="R9383" t="e">
        <f>IF(NOT(#REF!="Indskrevet"),"",IF(E9383="",FALSE,AND(NOT(#REF!),VALUE(RIGHT(CONCATENATE(YEAR(E9383)),2))=15)))</f>
        <v>#REF!</v>
      </c>
      <c r="S9383" t="e">
        <f t="shared" si="1171"/>
        <v>#REF!</v>
      </c>
      <c r="T9383" t="e">
        <f t="shared" si="1172"/>
        <v>#REF!</v>
      </c>
      <c r="U9383" s="2" t="e">
        <f t="shared" si="1175"/>
        <v>#REF!</v>
      </c>
      <c r="V9383" s="2"/>
    </row>
    <row r="9384" spans="1:22" x14ac:dyDescent="0.25">
      <c r="A9384" t="s">
        <v>5231</v>
      </c>
      <c r="B9384" t="s">
        <v>5232</v>
      </c>
      <c r="C9384">
        <v>179.99999999999599</v>
      </c>
      <c r="D9384" t="s">
        <v>5327</v>
      </c>
      <c r="E9384" s="1">
        <v>41690</v>
      </c>
      <c r="F9384" t="s">
        <v>5346</v>
      </c>
      <c r="G9384">
        <v>1</v>
      </c>
      <c r="H9384" t="s">
        <v>5307</v>
      </c>
      <c r="I9384" t="s">
        <v>5298</v>
      </c>
      <c r="J9384" t="s">
        <v>5299</v>
      </c>
      <c r="K9384" t="b">
        <f>LOOKUP(A9384,'[1]UDDATA-1'!B:B,'[1]UDDATA-1'!A:A)&lt;&gt;LOOKUP(A9384,'[1]UDDATA-2'!B:B,'[1]UDDATA-2'!A:A)</f>
        <v>1</v>
      </c>
      <c r="L9384" t="str">
        <f t="shared" si="1168"/>
        <v>Proceduremæssig programmering</v>
      </c>
      <c r="M9384">
        <f t="shared" si="1169"/>
        <v>-3</v>
      </c>
      <c r="N9384" t="str">
        <f t="shared" si="1170"/>
        <v/>
      </c>
      <c r="O9384" t="e">
        <f>IF(AND(A9384&lt;&gt;A9383,#REF!&lt;&gt;""),#REF!,"")</f>
        <v>#REF!</v>
      </c>
      <c r="P9384" t="e">
        <f t="shared" si="1173"/>
        <v>#REF!</v>
      </c>
      <c r="Q9384" s="2" t="e">
        <f t="shared" ca="1" si="1174"/>
        <v>#REF!</v>
      </c>
      <c r="R9384" t="e">
        <f>IF(NOT(#REF!="Indskrevet"),"",IF(E9384="",FALSE,AND(NOT(#REF!),VALUE(RIGHT(CONCATENATE(YEAR(E9384)),2))=15)))</f>
        <v>#REF!</v>
      </c>
      <c r="S9384" t="e">
        <f t="shared" si="1171"/>
        <v>#REF!</v>
      </c>
      <c r="T9384" t="e">
        <f t="shared" si="1172"/>
        <v>#REF!</v>
      </c>
      <c r="U9384" s="2" t="e">
        <f t="shared" si="1175"/>
        <v>#REF!</v>
      </c>
      <c r="V9384" s="2"/>
    </row>
    <row r="9385" spans="1:22" x14ac:dyDescent="0.25">
      <c r="A9385" t="s">
        <v>5231</v>
      </c>
      <c r="B9385" t="s">
        <v>5232</v>
      </c>
      <c r="C9385">
        <v>179.99999999999599</v>
      </c>
      <c r="D9385" t="s">
        <v>5317</v>
      </c>
      <c r="E9385" s="1">
        <v>41774</v>
      </c>
      <c r="F9385" t="s">
        <v>5346</v>
      </c>
      <c r="G9385">
        <v>2</v>
      </c>
      <c r="H9385" t="s">
        <v>5287</v>
      </c>
      <c r="I9385" t="s">
        <v>5298</v>
      </c>
      <c r="J9385" t="s">
        <v>5303</v>
      </c>
      <c r="K9385" t="b">
        <f>LOOKUP(A9385,'[1]UDDATA-1'!B:B,'[1]UDDATA-1'!A:A)&lt;&gt;LOOKUP(A9385,'[1]UDDATA-2'!B:B,'[1]UDDATA-2'!A:A)</f>
        <v>1</v>
      </c>
      <c r="L9385" t="str">
        <f t="shared" si="1168"/>
        <v/>
      </c>
      <c r="M9385" t="str">
        <f t="shared" si="1169"/>
        <v/>
      </c>
      <c r="N9385" t="str">
        <f t="shared" si="1170"/>
        <v/>
      </c>
      <c r="O9385" t="e">
        <f>IF(AND(A9385&lt;&gt;A9384,#REF!&lt;&gt;""),#REF!,"")</f>
        <v>#REF!</v>
      </c>
      <c r="P9385" t="e">
        <f t="shared" si="1173"/>
        <v>#REF!</v>
      </c>
      <c r="Q9385" s="2" t="e">
        <f t="shared" ca="1" si="1174"/>
        <v>#REF!</v>
      </c>
      <c r="R9385" t="e">
        <f>IF(NOT(#REF!="Indskrevet"),"",IF(E9385="",FALSE,AND(NOT(#REF!),VALUE(RIGHT(CONCATENATE(YEAR(E9385)),2))=15)))</f>
        <v>#REF!</v>
      </c>
      <c r="S9385" t="e">
        <f t="shared" si="1171"/>
        <v>#REF!</v>
      </c>
      <c r="T9385" t="e">
        <f t="shared" si="1172"/>
        <v>#REF!</v>
      </c>
      <c r="U9385" s="2" t="e">
        <f t="shared" si="1175"/>
        <v>#REF!</v>
      </c>
      <c r="V9385" s="2"/>
    </row>
    <row r="9386" spans="1:22" x14ac:dyDescent="0.25">
      <c r="A9386" t="s">
        <v>5231</v>
      </c>
      <c r="B9386" t="s">
        <v>5232</v>
      </c>
      <c r="C9386">
        <v>179.99999999999599</v>
      </c>
      <c r="D9386" t="s">
        <v>5296</v>
      </c>
      <c r="E9386" s="1">
        <v>41800</v>
      </c>
      <c r="F9386" t="s">
        <v>5347</v>
      </c>
      <c r="G9386">
        <v>1</v>
      </c>
      <c r="H9386" t="s">
        <v>5287</v>
      </c>
      <c r="I9386" t="s">
        <v>5302</v>
      </c>
      <c r="J9386" t="s">
        <v>5303</v>
      </c>
      <c r="K9386" t="b">
        <f>LOOKUP(A9386,'[1]UDDATA-1'!B:B,'[1]UDDATA-1'!A:A)&lt;&gt;LOOKUP(A9386,'[1]UDDATA-2'!B:B,'[1]UDDATA-2'!A:A)</f>
        <v>1</v>
      </c>
      <c r="L9386" t="str">
        <f t="shared" si="1168"/>
        <v>Lyd- og musikbehandling</v>
      </c>
      <c r="M9386">
        <f t="shared" si="1169"/>
        <v>7</v>
      </c>
      <c r="N9386" t="str">
        <f t="shared" si="1170"/>
        <v/>
      </c>
      <c r="O9386" t="e">
        <f>IF(AND(A9386&lt;&gt;A9385,#REF!&lt;&gt;""),#REF!,"")</f>
        <v>#REF!</v>
      </c>
      <c r="P9386" t="e">
        <f t="shared" si="1173"/>
        <v>#REF!</v>
      </c>
      <c r="Q9386" s="2" t="e">
        <f t="shared" ca="1" si="1174"/>
        <v>#REF!</v>
      </c>
      <c r="R9386" t="e">
        <f>IF(NOT(#REF!="Indskrevet"),"",IF(E9386="",FALSE,AND(NOT(#REF!),VALUE(RIGHT(CONCATENATE(YEAR(E9386)),2))=15)))</f>
        <v>#REF!</v>
      </c>
      <c r="S9386" t="e">
        <f t="shared" si="1171"/>
        <v>#REF!</v>
      </c>
      <c r="T9386" t="e">
        <f t="shared" si="1172"/>
        <v>#REF!</v>
      </c>
      <c r="U9386" s="2" t="e">
        <f t="shared" si="1175"/>
        <v>#REF!</v>
      </c>
      <c r="V9386" s="2"/>
    </row>
    <row r="9387" spans="1:22" x14ac:dyDescent="0.25">
      <c r="A9387" t="s">
        <v>5231</v>
      </c>
      <c r="B9387" t="s">
        <v>5232</v>
      </c>
      <c r="C9387">
        <v>179.99999999999599</v>
      </c>
      <c r="D9387" t="s">
        <v>5327</v>
      </c>
      <c r="E9387" s="1">
        <v>41815</v>
      </c>
      <c r="F9387" t="s">
        <v>5348</v>
      </c>
      <c r="G9387">
        <v>1</v>
      </c>
      <c r="H9387" t="s">
        <v>5307</v>
      </c>
      <c r="I9387" t="s">
        <v>5305</v>
      </c>
      <c r="J9387" t="s">
        <v>5303</v>
      </c>
      <c r="K9387" t="b">
        <f>LOOKUP(A9387,'[1]UDDATA-1'!B:B,'[1]UDDATA-1'!A:A)&lt;&gt;LOOKUP(A9387,'[1]UDDATA-2'!B:B,'[1]UDDATA-2'!A:A)</f>
        <v>1</v>
      </c>
      <c r="L9387" t="str">
        <f t="shared" si="1168"/>
        <v>Objektorienteret Software Engineering</v>
      </c>
      <c r="M9387">
        <f t="shared" si="1169"/>
        <v>-3</v>
      </c>
      <c r="N9387" t="str">
        <f t="shared" si="1170"/>
        <v/>
      </c>
      <c r="O9387" t="e">
        <f>IF(AND(A9387&lt;&gt;A9386,#REF!&lt;&gt;""),#REF!,"")</f>
        <v>#REF!</v>
      </c>
      <c r="P9387" t="e">
        <f t="shared" si="1173"/>
        <v>#REF!</v>
      </c>
      <c r="Q9387" s="2" t="e">
        <f t="shared" ca="1" si="1174"/>
        <v>#REF!</v>
      </c>
      <c r="R9387" t="e">
        <f>IF(NOT(#REF!="Indskrevet"),"",IF(E9387="",FALSE,AND(NOT(#REF!),VALUE(RIGHT(CONCATENATE(YEAR(E9387)),2))=15)))</f>
        <v>#REF!</v>
      </c>
      <c r="S9387" t="e">
        <f t="shared" si="1171"/>
        <v>#REF!</v>
      </c>
      <c r="T9387" t="e">
        <f t="shared" si="1172"/>
        <v>#REF!</v>
      </c>
      <c r="U9387" s="2" t="e">
        <f t="shared" si="1175"/>
        <v>#REF!</v>
      </c>
      <c r="V9387" s="2"/>
    </row>
    <row r="9388" spans="1:22" x14ac:dyDescent="0.25">
      <c r="A9388" t="s">
        <v>5231</v>
      </c>
      <c r="B9388" t="s">
        <v>5232</v>
      </c>
      <c r="C9388">
        <v>179.99999999999599</v>
      </c>
      <c r="D9388" t="s">
        <v>5327</v>
      </c>
      <c r="E9388" s="1">
        <v>42179</v>
      </c>
      <c r="F9388" t="s">
        <v>5348</v>
      </c>
      <c r="G9388">
        <v>2</v>
      </c>
      <c r="H9388" t="s">
        <v>5307</v>
      </c>
      <c r="I9388" t="s">
        <v>5305</v>
      </c>
      <c r="J9388" t="s">
        <v>5313</v>
      </c>
      <c r="K9388" t="b">
        <f>LOOKUP(A9388,'[1]UDDATA-1'!B:B,'[1]UDDATA-1'!A:A)&lt;&gt;LOOKUP(A9388,'[1]UDDATA-2'!B:B,'[1]UDDATA-2'!A:A)</f>
        <v>1</v>
      </c>
      <c r="L9388" t="str">
        <f t="shared" si="1168"/>
        <v/>
      </c>
      <c r="M9388" t="str">
        <f t="shared" si="1169"/>
        <v/>
      </c>
      <c r="N9388" t="str">
        <f t="shared" si="1170"/>
        <v/>
      </c>
      <c r="O9388" t="e">
        <f>IF(AND(A9388&lt;&gt;A9387,#REF!&lt;&gt;""),#REF!,"")</f>
        <v>#REF!</v>
      </c>
      <c r="P9388" t="e">
        <f t="shared" si="1173"/>
        <v>#REF!</v>
      </c>
      <c r="Q9388" s="2" t="e">
        <f t="shared" ca="1" si="1174"/>
        <v>#REF!</v>
      </c>
      <c r="R9388" t="e">
        <f>IF(NOT(#REF!="Indskrevet"),"",IF(E9388="",FALSE,AND(NOT(#REF!),VALUE(RIGHT(CONCATENATE(YEAR(E9388)),2))=15)))</f>
        <v>#REF!</v>
      </c>
      <c r="S9388" t="e">
        <f t="shared" si="1171"/>
        <v>#REF!</v>
      </c>
      <c r="T9388" t="e">
        <f t="shared" si="1172"/>
        <v>#REF!</v>
      </c>
      <c r="U9388" s="2" t="e">
        <f t="shared" si="1175"/>
        <v>#REF!</v>
      </c>
      <c r="V9388" s="2"/>
    </row>
    <row r="9389" spans="1:22" x14ac:dyDescent="0.25">
      <c r="A9389" t="s">
        <v>5231</v>
      </c>
      <c r="B9389" t="s">
        <v>5232</v>
      </c>
      <c r="C9389">
        <v>179.99999999999599</v>
      </c>
      <c r="D9389" t="s">
        <v>5317</v>
      </c>
      <c r="E9389" s="1">
        <v>42261</v>
      </c>
      <c r="F9389" t="s">
        <v>5348</v>
      </c>
      <c r="G9389">
        <v>3</v>
      </c>
      <c r="H9389" t="s">
        <v>5287</v>
      </c>
      <c r="I9389" t="s">
        <v>5305</v>
      </c>
      <c r="J9389" t="s">
        <v>5316</v>
      </c>
      <c r="K9389" t="b">
        <f>LOOKUP(A9389,'[1]UDDATA-1'!B:B,'[1]UDDATA-1'!A:A)&lt;&gt;LOOKUP(A9389,'[1]UDDATA-2'!B:B,'[1]UDDATA-2'!A:A)</f>
        <v>1</v>
      </c>
      <c r="L9389" t="str">
        <f t="shared" si="1168"/>
        <v/>
      </c>
      <c r="M9389" t="str">
        <f t="shared" si="1169"/>
        <v/>
      </c>
      <c r="N9389" t="str">
        <f t="shared" si="1170"/>
        <v/>
      </c>
      <c r="O9389" t="e">
        <f>IF(AND(A9389&lt;&gt;A9388,#REF!&lt;&gt;""),#REF!,"")</f>
        <v>#REF!</v>
      </c>
      <c r="P9389" t="e">
        <f t="shared" si="1173"/>
        <v>#REF!</v>
      </c>
      <c r="Q9389" s="2" t="e">
        <f t="shared" ca="1" si="1174"/>
        <v>#REF!</v>
      </c>
      <c r="R9389" t="e">
        <f>IF(NOT(#REF!="Indskrevet"),"",IF(E9389="",FALSE,AND(NOT(#REF!),VALUE(RIGHT(CONCATENATE(YEAR(E9389)),2))=15)))</f>
        <v>#REF!</v>
      </c>
      <c r="S9389" t="e">
        <f t="shared" si="1171"/>
        <v>#REF!</v>
      </c>
      <c r="T9389" t="e">
        <f t="shared" si="1172"/>
        <v>#REF!</v>
      </c>
      <c r="U9389" s="2" t="e">
        <f t="shared" si="1175"/>
        <v>#REF!</v>
      </c>
      <c r="V9389" s="2"/>
    </row>
    <row r="9390" spans="1:22" x14ac:dyDescent="0.25">
      <c r="A9390" t="s">
        <v>5233</v>
      </c>
      <c r="B9390" t="s">
        <v>5234</v>
      </c>
      <c r="C9390">
        <v>174.99999999999699</v>
      </c>
      <c r="D9390" t="s">
        <v>5285</v>
      </c>
      <c r="E9390" s="1">
        <v>41312</v>
      </c>
      <c r="F9390" t="s">
        <v>5286</v>
      </c>
      <c r="G9390">
        <v>1</v>
      </c>
      <c r="H9390" t="s">
        <v>5287</v>
      </c>
      <c r="I9390" t="s">
        <v>5288</v>
      </c>
      <c r="J9390" t="s">
        <v>5289</v>
      </c>
      <c r="K9390" t="b">
        <f>LOOKUP(A9390,'[1]UDDATA-1'!B:B,'[1]UDDATA-1'!A:A)&lt;&gt;LOOKUP(A9390,'[1]UDDATA-2'!B:B,'[1]UDDATA-2'!A:A)</f>
        <v>0</v>
      </c>
      <c r="L9390" t="str">
        <f t="shared" si="1168"/>
        <v>Grundlæggende programmering</v>
      </c>
      <c r="M9390">
        <f t="shared" si="1169"/>
        <v>2</v>
      </c>
      <c r="N9390" t="str">
        <f t="shared" si="1170"/>
        <v/>
      </c>
      <c r="O9390" t="e">
        <f>IF(AND(A9390&lt;&gt;A9389,#REF!&lt;&gt;""),#REF!,"")</f>
        <v>#REF!</v>
      </c>
      <c r="P9390" t="e">
        <f t="shared" si="1173"/>
        <v>#REF!</v>
      </c>
      <c r="Q9390" s="2" t="e">
        <f t="shared" ca="1" si="1174"/>
        <v>#REF!</v>
      </c>
      <c r="R9390" t="e">
        <f>IF(NOT(#REF!="Indskrevet"),"",IF(E9390="",FALSE,AND(NOT(#REF!),VALUE(RIGHT(CONCATENATE(YEAR(E9390)),2))=15)))</f>
        <v>#REF!</v>
      </c>
      <c r="S9390" t="e">
        <f t="shared" si="1171"/>
        <v>#REF!</v>
      </c>
      <c r="T9390" t="e">
        <f t="shared" si="1172"/>
        <v>#REF!</v>
      </c>
      <c r="U9390" s="2" t="e">
        <f t="shared" si="1175"/>
        <v>#REF!</v>
      </c>
      <c r="V9390" s="2"/>
    </row>
    <row r="9391" spans="1:22" x14ac:dyDescent="0.25">
      <c r="A9391" t="s">
        <v>5233</v>
      </c>
      <c r="B9391" t="s">
        <v>5234</v>
      </c>
      <c r="C9391">
        <v>174.99999999999699</v>
      </c>
      <c r="D9391" t="s">
        <v>5285</v>
      </c>
      <c r="E9391" s="1">
        <v>41462</v>
      </c>
      <c r="F9391" t="s">
        <v>5291</v>
      </c>
      <c r="G9391">
        <v>1</v>
      </c>
      <c r="H9391" t="s">
        <v>5287</v>
      </c>
      <c r="I9391" t="s">
        <v>5292</v>
      </c>
      <c r="J9391" t="s">
        <v>5293</v>
      </c>
      <c r="K9391" t="b">
        <f>LOOKUP(A9391,'[1]UDDATA-1'!B:B,'[1]UDDATA-1'!A:A)&lt;&gt;LOOKUP(A9391,'[1]UDDATA-2'!B:B,'[1]UDDATA-2'!A:A)</f>
        <v>0</v>
      </c>
      <c r="L9391" t="str">
        <f t="shared" si="1168"/>
        <v>Matematik til multimedie-applikationer</v>
      </c>
      <c r="M9391">
        <f t="shared" si="1169"/>
        <v>2</v>
      </c>
      <c r="N9391" t="str">
        <f t="shared" si="1170"/>
        <v/>
      </c>
      <c r="O9391" t="e">
        <f>IF(AND(A9391&lt;&gt;A9390,#REF!&lt;&gt;""),#REF!,"")</f>
        <v>#REF!</v>
      </c>
      <c r="P9391" t="e">
        <f t="shared" si="1173"/>
        <v>#REF!</v>
      </c>
      <c r="Q9391" s="2" t="e">
        <f t="shared" ca="1" si="1174"/>
        <v>#REF!</v>
      </c>
      <c r="R9391" t="e">
        <f>IF(NOT(#REF!="Indskrevet"),"",IF(E9391="",FALSE,AND(NOT(#REF!),VALUE(RIGHT(CONCATENATE(YEAR(E9391)),2))=15)))</f>
        <v>#REF!</v>
      </c>
      <c r="S9391" t="e">
        <f t="shared" si="1171"/>
        <v>#REF!</v>
      </c>
      <c r="T9391" t="e">
        <f t="shared" si="1172"/>
        <v>#REF!</v>
      </c>
      <c r="U9391" s="2" t="e">
        <f t="shared" si="1175"/>
        <v>#REF!</v>
      </c>
      <c r="V9391" s="2"/>
    </row>
    <row r="9392" spans="1:22" x14ac:dyDescent="0.25">
      <c r="A9392" t="s">
        <v>5233</v>
      </c>
      <c r="B9392" t="s">
        <v>5234</v>
      </c>
      <c r="C9392">
        <v>174.99999999999699</v>
      </c>
      <c r="D9392" t="s">
        <v>5285</v>
      </c>
      <c r="E9392" s="1">
        <v>41432</v>
      </c>
      <c r="F9392" t="s">
        <v>5294</v>
      </c>
      <c r="G9392">
        <v>1</v>
      </c>
      <c r="H9392" t="s">
        <v>5287</v>
      </c>
      <c r="I9392" t="s">
        <v>5295</v>
      </c>
      <c r="J9392" t="s">
        <v>5293</v>
      </c>
      <c r="K9392" t="b">
        <f>LOOKUP(A9392,'[1]UDDATA-1'!B:B,'[1]UDDATA-1'!A:A)&lt;&gt;LOOKUP(A9392,'[1]UDDATA-2'!B:B,'[1]UDDATA-2'!A:A)</f>
        <v>0</v>
      </c>
      <c r="L9392" t="str">
        <f t="shared" si="1168"/>
        <v>Fysisk interface design</v>
      </c>
      <c r="M9392">
        <f t="shared" si="1169"/>
        <v>2</v>
      </c>
      <c r="N9392" t="str">
        <f t="shared" si="1170"/>
        <v/>
      </c>
      <c r="O9392" t="e">
        <f>IF(AND(A9392&lt;&gt;A9391,#REF!&lt;&gt;""),#REF!,"")</f>
        <v>#REF!</v>
      </c>
      <c r="P9392" t="e">
        <f t="shared" si="1173"/>
        <v>#REF!</v>
      </c>
      <c r="Q9392" s="2" t="e">
        <f t="shared" ca="1" si="1174"/>
        <v>#REF!</v>
      </c>
      <c r="R9392" t="e">
        <f>IF(NOT(#REF!="Indskrevet"),"",IF(E9392="",FALSE,AND(NOT(#REF!),VALUE(RIGHT(CONCATENATE(YEAR(E9392)),2))=15)))</f>
        <v>#REF!</v>
      </c>
      <c r="S9392" t="e">
        <f t="shared" si="1171"/>
        <v>#REF!</v>
      </c>
      <c r="T9392" t="e">
        <f t="shared" si="1172"/>
        <v>#REF!</v>
      </c>
      <c r="U9392" s="2" t="e">
        <f t="shared" si="1175"/>
        <v>#REF!</v>
      </c>
      <c r="V9392" s="2"/>
    </row>
    <row r="9393" spans="1:22" x14ac:dyDescent="0.25">
      <c r="A9393" t="s">
        <v>5233</v>
      </c>
      <c r="B9393" t="s">
        <v>5234</v>
      </c>
      <c r="C9393">
        <v>174.99999999999699</v>
      </c>
      <c r="D9393" t="s">
        <v>5306</v>
      </c>
      <c r="E9393" s="1">
        <v>41739</v>
      </c>
      <c r="F9393" t="s">
        <v>5297</v>
      </c>
      <c r="G9393">
        <v>1</v>
      </c>
      <c r="H9393" t="s">
        <v>5307</v>
      </c>
      <c r="I9393" t="s">
        <v>5298</v>
      </c>
      <c r="J9393" t="s">
        <v>5303</v>
      </c>
      <c r="K9393" t="b">
        <f>LOOKUP(A9393,'[1]UDDATA-1'!B:B,'[1]UDDATA-1'!A:A)&lt;&gt;LOOKUP(A9393,'[1]UDDATA-2'!B:B,'[1]UDDATA-2'!A:A)</f>
        <v>0</v>
      </c>
      <c r="L9393" t="str">
        <f t="shared" si="1168"/>
        <v>Proceduremæssig programmering</v>
      </c>
      <c r="M9393">
        <f t="shared" si="1169"/>
        <v>0</v>
      </c>
      <c r="N9393" t="str">
        <f t="shared" si="1170"/>
        <v/>
      </c>
      <c r="O9393" t="e">
        <f>IF(AND(A9393&lt;&gt;A9392,#REF!&lt;&gt;""),#REF!,"")</f>
        <v>#REF!</v>
      </c>
      <c r="P9393" t="e">
        <f t="shared" si="1173"/>
        <v>#REF!</v>
      </c>
      <c r="Q9393" s="2" t="e">
        <f t="shared" ca="1" si="1174"/>
        <v>#REF!</v>
      </c>
      <c r="R9393" t="e">
        <f>IF(NOT(#REF!="Indskrevet"),"",IF(E9393="",FALSE,AND(NOT(#REF!),VALUE(RIGHT(CONCATENATE(YEAR(E9393)),2))=15)))</f>
        <v>#REF!</v>
      </c>
      <c r="S9393" t="e">
        <f t="shared" si="1171"/>
        <v>#REF!</v>
      </c>
      <c r="T9393" t="e">
        <f t="shared" si="1172"/>
        <v>#REF!</v>
      </c>
      <c r="U9393" s="2" t="e">
        <f t="shared" si="1175"/>
        <v>#REF!</v>
      </c>
      <c r="V9393" s="2"/>
    </row>
    <row r="9394" spans="1:22" x14ac:dyDescent="0.25">
      <c r="A9394" t="s">
        <v>5233</v>
      </c>
      <c r="B9394" t="s">
        <v>5234</v>
      </c>
      <c r="C9394">
        <v>174.99999999999699</v>
      </c>
      <c r="D9394" t="s">
        <v>5306</v>
      </c>
      <c r="E9394" s="1">
        <v>42151</v>
      </c>
      <c r="F9394" t="s">
        <v>5297</v>
      </c>
      <c r="G9394">
        <v>2</v>
      </c>
      <c r="H9394" t="s">
        <v>5307</v>
      </c>
      <c r="I9394" t="s">
        <v>5298</v>
      </c>
      <c r="J9394" t="s">
        <v>5313</v>
      </c>
      <c r="K9394" t="b">
        <f>LOOKUP(A9394,'[1]UDDATA-1'!B:B,'[1]UDDATA-1'!A:A)&lt;&gt;LOOKUP(A9394,'[1]UDDATA-2'!B:B,'[1]UDDATA-2'!A:A)</f>
        <v>0</v>
      </c>
      <c r="L9394" t="str">
        <f t="shared" si="1168"/>
        <v/>
      </c>
      <c r="M9394" t="str">
        <f t="shared" si="1169"/>
        <v/>
      </c>
      <c r="N9394" t="str">
        <f t="shared" si="1170"/>
        <v/>
      </c>
      <c r="O9394" t="e">
        <f>IF(AND(A9394&lt;&gt;A9393,#REF!&lt;&gt;""),#REF!,"")</f>
        <v>#REF!</v>
      </c>
      <c r="P9394" t="e">
        <f t="shared" si="1173"/>
        <v>#REF!</v>
      </c>
      <c r="Q9394" s="2" t="e">
        <f t="shared" ca="1" si="1174"/>
        <v>#REF!</v>
      </c>
      <c r="R9394" t="e">
        <f>IF(NOT(#REF!="Indskrevet"),"",IF(E9394="",FALSE,AND(NOT(#REF!),VALUE(RIGHT(CONCATENATE(YEAR(E9394)),2))=15)))</f>
        <v>#REF!</v>
      </c>
      <c r="S9394" t="e">
        <f t="shared" si="1171"/>
        <v>#REF!</v>
      </c>
      <c r="T9394" t="e">
        <f t="shared" si="1172"/>
        <v>#REF!</v>
      </c>
      <c r="U9394" s="2" t="e">
        <f t="shared" si="1175"/>
        <v>#REF!</v>
      </c>
      <c r="V9394" s="2"/>
    </row>
    <row r="9395" spans="1:22" x14ac:dyDescent="0.25">
      <c r="A9395" t="s">
        <v>5233</v>
      </c>
      <c r="B9395" t="s">
        <v>5234</v>
      </c>
      <c r="C9395">
        <v>174.99999999999699</v>
      </c>
      <c r="D9395" t="s">
        <v>5317</v>
      </c>
      <c r="E9395" s="1">
        <v>42258</v>
      </c>
      <c r="F9395" t="s">
        <v>5297</v>
      </c>
      <c r="G9395">
        <v>3</v>
      </c>
      <c r="H9395" t="s">
        <v>5287</v>
      </c>
      <c r="I9395" t="s">
        <v>5298</v>
      </c>
      <c r="J9395" t="s">
        <v>5316</v>
      </c>
      <c r="K9395" t="b">
        <f>LOOKUP(A9395,'[1]UDDATA-1'!B:B,'[1]UDDATA-1'!A:A)&lt;&gt;LOOKUP(A9395,'[1]UDDATA-2'!B:B,'[1]UDDATA-2'!A:A)</f>
        <v>0</v>
      </c>
      <c r="L9395" t="str">
        <f t="shared" si="1168"/>
        <v/>
      </c>
      <c r="M9395" t="str">
        <f t="shared" si="1169"/>
        <v/>
      </c>
      <c r="N9395" t="str">
        <f t="shared" si="1170"/>
        <v/>
      </c>
      <c r="O9395" t="e">
        <f>IF(AND(A9395&lt;&gt;A9394,#REF!&lt;&gt;""),#REF!,"")</f>
        <v>#REF!</v>
      </c>
      <c r="P9395" t="e">
        <f t="shared" si="1173"/>
        <v>#REF!</v>
      </c>
      <c r="Q9395" s="2" t="e">
        <f t="shared" ca="1" si="1174"/>
        <v>#REF!</v>
      </c>
      <c r="R9395" t="e">
        <f>IF(NOT(#REF!="Indskrevet"),"",IF(E9395="",FALSE,AND(NOT(#REF!),VALUE(RIGHT(CONCATENATE(YEAR(E9395)),2))=15)))</f>
        <v>#REF!</v>
      </c>
      <c r="S9395" t="e">
        <f t="shared" si="1171"/>
        <v>#REF!</v>
      </c>
      <c r="T9395" t="e">
        <f t="shared" si="1172"/>
        <v>#REF!</v>
      </c>
      <c r="U9395" s="2" t="e">
        <f t="shared" si="1175"/>
        <v>#REF!</v>
      </c>
      <c r="V9395" s="2"/>
    </row>
    <row r="9396" spans="1:22" x14ac:dyDescent="0.25">
      <c r="A9396" t="s">
        <v>5233</v>
      </c>
      <c r="B9396" t="s">
        <v>5234</v>
      </c>
      <c r="C9396">
        <v>174.99999999999699</v>
      </c>
      <c r="D9396" t="s">
        <v>5296</v>
      </c>
      <c r="E9396" s="1">
        <v>41800</v>
      </c>
      <c r="F9396" t="s">
        <v>5301</v>
      </c>
      <c r="G9396">
        <v>1</v>
      </c>
      <c r="H9396" t="s">
        <v>5287</v>
      </c>
      <c r="I9396" t="s">
        <v>5302</v>
      </c>
      <c r="J9396" t="s">
        <v>5303</v>
      </c>
      <c r="K9396" t="b">
        <f>LOOKUP(A9396,'[1]UDDATA-1'!B:B,'[1]UDDATA-1'!A:A)&lt;&gt;LOOKUP(A9396,'[1]UDDATA-2'!B:B,'[1]UDDATA-2'!A:A)</f>
        <v>0</v>
      </c>
      <c r="L9396" t="str">
        <f t="shared" si="1168"/>
        <v>Lyd- og musikbehandling</v>
      </c>
      <c r="M9396">
        <f t="shared" si="1169"/>
        <v>7</v>
      </c>
      <c r="N9396" t="str">
        <f t="shared" si="1170"/>
        <v/>
      </c>
      <c r="O9396" t="e">
        <f>IF(AND(A9396&lt;&gt;A9395,#REF!&lt;&gt;""),#REF!,"")</f>
        <v>#REF!</v>
      </c>
      <c r="P9396" t="e">
        <f t="shared" si="1173"/>
        <v>#REF!</v>
      </c>
      <c r="Q9396" s="2" t="e">
        <f t="shared" ca="1" si="1174"/>
        <v>#REF!</v>
      </c>
      <c r="R9396" t="e">
        <f>IF(NOT(#REF!="Indskrevet"),"",IF(E9396="",FALSE,AND(NOT(#REF!),VALUE(RIGHT(CONCATENATE(YEAR(E9396)),2))=15)))</f>
        <v>#REF!</v>
      </c>
      <c r="S9396" t="e">
        <f t="shared" si="1171"/>
        <v>#REF!</v>
      </c>
      <c r="T9396" t="e">
        <f t="shared" si="1172"/>
        <v>#REF!</v>
      </c>
      <c r="U9396" s="2" t="e">
        <f t="shared" si="1175"/>
        <v>#REF!</v>
      </c>
      <c r="V9396" s="2"/>
    </row>
    <row r="9397" spans="1:22" x14ac:dyDescent="0.25">
      <c r="A9397" t="s">
        <v>5233</v>
      </c>
      <c r="B9397" t="s">
        <v>5234</v>
      </c>
      <c r="C9397">
        <v>174.99999999999699</v>
      </c>
      <c r="D9397" t="s">
        <v>5327</v>
      </c>
      <c r="E9397" s="1">
        <v>41823</v>
      </c>
      <c r="F9397" t="s">
        <v>5304</v>
      </c>
      <c r="G9397">
        <v>1</v>
      </c>
      <c r="H9397" t="s">
        <v>5307</v>
      </c>
      <c r="I9397" t="s">
        <v>5305</v>
      </c>
      <c r="J9397" t="s">
        <v>5303</v>
      </c>
      <c r="K9397" t="b">
        <f>LOOKUP(A9397,'[1]UDDATA-1'!B:B,'[1]UDDATA-1'!A:A)&lt;&gt;LOOKUP(A9397,'[1]UDDATA-2'!B:B,'[1]UDDATA-2'!A:A)</f>
        <v>0</v>
      </c>
      <c r="L9397" t="str">
        <f t="shared" si="1168"/>
        <v>Objektorienteret Software Engineering</v>
      </c>
      <c r="M9397">
        <f t="shared" si="1169"/>
        <v>-3</v>
      </c>
      <c r="N9397" t="str">
        <f t="shared" si="1170"/>
        <v/>
      </c>
      <c r="O9397" t="e">
        <f>IF(AND(A9397&lt;&gt;A9396,#REF!&lt;&gt;""),#REF!,"")</f>
        <v>#REF!</v>
      </c>
      <c r="P9397" t="e">
        <f t="shared" si="1173"/>
        <v>#REF!</v>
      </c>
      <c r="Q9397" s="2" t="e">
        <f t="shared" ca="1" si="1174"/>
        <v>#REF!</v>
      </c>
      <c r="R9397" t="e">
        <f>IF(NOT(#REF!="Indskrevet"),"",IF(E9397="",FALSE,AND(NOT(#REF!),VALUE(RIGHT(CONCATENATE(YEAR(E9397)),2))=15)))</f>
        <v>#REF!</v>
      </c>
      <c r="S9397" t="e">
        <f t="shared" si="1171"/>
        <v>#REF!</v>
      </c>
      <c r="T9397" t="e">
        <f t="shared" si="1172"/>
        <v>#REF!</v>
      </c>
      <c r="U9397" s="2" t="e">
        <f t="shared" si="1175"/>
        <v>#REF!</v>
      </c>
      <c r="V9397" s="2"/>
    </row>
    <row r="9398" spans="1:22" x14ac:dyDescent="0.25">
      <c r="A9398" t="s">
        <v>5233</v>
      </c>
      <c r="B9398" t="s">
        <v>5234</v>
      </c>
      <c r="C9398">
        <v>174.99999999999699</v>
      </c>
      <c r="D9398" t="s">
        <v>5285</v>
      </c>
      <c r="E9398" s="1">
        <v>41891</v>
      </c>
      <c r="F9398" t="s">
        <v>5304</v>
      </c>
      <c r="G9398">
        <v>2</v>
      </c>
      <c r="H9398" t="s">
        <v>5287</v>
      </c>
      <c r="I9398" t="s">
        <v>5305</v>
      </c>
      <c r="J9398" t="s">
        <v>5315</v>
      </c>
      <c r="K9398" t="b">
        <f>LOOKUP(A9398,'[1]UDDATA-1'!B:B,'[1]UDDATA-1'!A:A)&lt;&gt;LOOKUP(A9398,'[1]UDDATA-2'!B:B,'[1]UDDATA-2'!A:A)</f>
        <v>0</v>
      </c>
      <c r="L9398" t="str">
        <f t="shared" si="1168"/>
        <v/>
      </c>
      <c r="M9398" t="str">
        <f t="shared" si="1169"/>
        <v/>
      </c>
      <c r="N9398" t="str">
        <f t="shared" si="1170"/>
        <v/>
      </c>
      <c r="O9398" t="e">
        <f>IF(AND(A9398&lt;&gt;A9397,#REF!&lt;&gt;""),#REF!,"")</f>
        <v>#REF!</v>
      </c>
      <c r="P9398" t="e">
        <f t="shared" si="1173"/>
        <v>#REF!</v>
      </c>
      <c r="Q9398" s="2" t="e">
        <f t="shared" ca="1" si="1174"/>
        <v>#REF!</v>
      </c>
      <c r="R9398" t="e">
        <f>IF(NOT(#REF!="Indskrevet"),"",IF(E9398="",FALSE,AND(NOT(#REF!),VALUE(RIGHT(CONCATENATE(YEAR(E9398)),2))=15)))</f>
        <v>#REF!</v>
      </c>
      <c r="S9398" t="e">
        <f t="shared" si="1171"/>
        <v>#REF!</v>
      </c>
      <c r="T9398" t="e">
        <f t="shared" si="1172"/>
        <v>#REF!</v>
      </c>
      <c r="U9398" s="2" t="e">
        <f t="shared" si="1175"/>
        <v>#REF!</v>
      </c>
      <c r="V9398" s="2"/>
    </row>
    <row r="9399" spans="1:22" x14ac:dyDescent="0.25">
      <c r="A9399" t="s">
        <v>5235</v>
      </c>
      <c r="B9399" t="s">
        <v>5236</v>
      </c>
      <c r="C9399">
        <v>94.999999999997996</v>
      </c>
      <c r="D9399" t="s">
        <v>5296</v>
      </c>
      <c r="E9399" s="1">
        <v>41646</v>
      </c>
      <c r="F9399" t="s">
        <v>5328</v>
      </c>
      <c r="G9399">
        <v>1</v>
      </c>
      <c r="H9399" t="s">
        <v>5287</v>
      </c>
      <c r="I9399" t="s">
        <v>5324</v>
      </c>
      <c r="J9399" t="s">
        <v>5289</v>
      </c>
      <c r="K9399" t="b">
        <f>LOOKUP(A9399,'[1]UDDATA-1'!B:B,'[1]UDDATA-1'!A:A)&lt;&gt;LOOKUP(A9399,'[1]UDDATA-2'!B:B,'[1]UDDATA-2'!A:A)</f>
        <v>0</v>
      </c>
      <c r="L9399" t="str">
        <f t="shared" si="1168"/>
        <v>Lineær algebra</v>
      </c>
      <c r="M9399">
        <f t="shared" si="1169"/>
        <v>7</v>
      </c>
      <c r="N9399" t="str">
        <f t="shared" si="1170"/>
        <v/>
      </c>
      <c r="O9399" t="e">
        <f>IF(AND(A9399&lt;&gt;A9398,#REF!&lt;&gt;""),#REF!,"")</f>
        <v>#REF!</v>
      </c>
      <c r="P9399" t="e">
        <f t="shared" si="1173"/>
        <v>#REF!</v>
      </c>
      <c r="Q9399" s="2" t="e">
        <f t="shared" ca="1" si="1174"/>
        <v>#REF!</v>
      </c>
      <c r="R9399" t="e">
        <f>IF(NOT(#REF!="Indskrevet"),"",IF(E9399="",FALSE,AND(NOT(#REF!),VALUE(RIGHT(CONCATENATE(YEAR(E9399)),2))=15)))</f>
        <v>#REF!</v>
      </c>
      <c r="S9399" t="e">
        <f t="shared" si="1171"/>
        <v>#REF!</v>
      </c>
      <c r="T9399" t="e">
        <f t="shared" si="1172"/>
        <v>#REF!</v>
      </c>
      <c r="U9399" s="2" t="e">
        <f t="shared" si="1175"/>
        <v>#REF!</v>
      </c>
      <c r="V9399" s="2"/>
    </row>
    <row r="9400" spans="1:22" x14ac:dyDescent="0.25">
      <c r="A9400" t="s">
        <v>5235</v>
      </c>
      <c r="B9400" t="s">
        <v>5236</v>
      </c>
      <c r="C9400">
        <v>94.999999999997996</v>
      </c>
      <c r="D9400" t="s">
        <v>5285</v>
      </c>
      <c r="E9400" s="1">
        <v>41823</v>
      </c>
      <c r="F9400" t="s">
        <v>5329</v>
      </c>
      <c r="G9400">
        <v>1</v>
      </c>
      <c r="H9400" t="s">
        <v>5287</v>
      </c>
      <c r="I9400" t="s">
        <v>5330</v>
      </c>
      <c r="J9400" t="s">
        <v>5293</v>
      </c>
      <c r="K9400" t="b">
        <f>LOOKUP(A9400,'[1]UDDATA-1'!B:B,'[1]UDDATA-1'!A:A)&lt;&gt;LOOKUP(A9400,'[1]UDDATA-2'!B:B,'[1]UDDATA-2'!A:A)</f>
        <v>0</v>
      </c>
      <c r="L9400" t="str">
        <f t="shared" si="1168"/>
        <v>Diskret matematik</v>
      </c>
      <c r="M9400">
        <f t="shared" si="1169"/>
        <v>2</v>
      </c>
      <c r="N9400" t="str">
        <f t="shared" si="1170"/>
        <v/>
      </c>
      <c r="O9400" t="e">
        <f>IF(AND(A9400&lt;&gt;A9399,#REF!&lt;&gt;""),#REF!,"")</f>
        <v>#REF!</v>
      </c>
      <c r="P9400" t="e">
        <f t="shared" si="1173"/>
        <v>#REF!</v>
      </c>
      <c r="Q9400" s="2" t="e">
        <f t="shared" ca="1" si="1174"/>
        <v>#REF!</v>
      </c>
      <c r="R9400" t="e">
        <f>IF(NOT(#REF!="Indskrevet"),"",IF(E9400="",FALSE,AND(NOT(#REF!),VALUE(RIGHT(CONCATENATE(YEAR(E9400)),2))=15)))</f>
        <v>#REF!</v>
      </c>
      <c r="S9400" t="e">
        <f t="shared" si="1171"/>
        <v>#REF!</v>
      </c>
      <c r="T9400" t="e">
        <f t="shared" si="1172"/>
        <v>#REF!</v>
      </c>
      <c r="U9400" s="2" t="e">
        <f t="shared" si="1175"/>
        <v>#REF!</v>
      </c>
      <c r="V9400" s="2"/>
    </row>
    <row r="9401" spans="1:22" x14ac:dyDescent="0.25">
      <c r="A9401" t="s">
        <v>5235</v>
      </c>
      <c r="B9401" t="s">
        <v>5236</v>
      </c>
      <c r="C9401">
        <v>94.999999999997996</v>
      </c>
      <c r="D9401" t="s">
        <v>5317</v>
      </c>
      <c r="E9401" s="1">
        <v>41813</v>
      </c>
      <c r="F9401" t="s">
        <v>5331</v>
      </c>
      <c r="G9401">
        <v>1</v>
      </c>
      <c r="H9401" t="s">
        <v>5287</v>
      </c>
      <c r="I9401" t="s">
        <v>5332</v>
      </c>
      <c r="J9401" t="s">
        <v>5293</v>
      </c>
      <c r="K9401" t="b">
        <f>LOOKUP(A9401,'[1]UDDATA-1'!B:B,'[1]UDDATA-1'!A:A)&lt;&gt;LOOKUP(A9401,'[1]UDDATA-2'!B:B,'[1]UDDATA-2'!A:A)</f>
        <v>0</v>
      </c>
      <c r="L9401" t="str">
        <f t="shared" si="1168"/>
        <v>Computerarkitektur</v>
      </c>
      <c r="M9401">
        <f t="shared" si="1169"/>
        <v>4</v>
      </c>
      <c r="N9401" t="str">
        <f t="shared" si="1170"/>
        <v/>
      </c>
      <c r="O9401" t="e">
        <f>IF(AND(A9401&lt;&gt;A9400,#REF!&lt;&gt;""),#REF!,"")</f>
        <v>#REF!</v>
      </c>
      <c r="P9401" t="e">
        <f t="shared" si="1173"/>
        <v>#REF!</v>
      </c>
      <c r="Q9401" s="2" t="e">
        <f t="shared" ca="1" si="1174"/>
        <v>#REF!</v>
      </c>
      <c r="R9401" t="e">
        <f>IF(NOT(#REF!="Indskrevet"),"",IF(E9401="",FALSE,AND(NOT(#REF!),VALUE(RIGHT(CONCATENATE(YEAR(E9401)),2))=15)))</f>
        <v>#REF!</v>
      </c>
      <c r="S9401" t="e">
        <f t="shared" si="1171"/>
        <v>#REF!</v>
      </c>
      <c r="T9401" t="e">
        <f t="shared" si="1172"/>
        <v>#REF!</v>
      </c>
      <c r="U9401" s="2" t="e">
        <f t="shared" si="1175"/>
        <v>#REF!</v>
      </c>
      <c r="V9401" s="2"/>
    </row>
    <row r="9402" spans="1:22" x14ac:dyDescent="0.25">
      <c r="A9402" t="s">
        <v>5235</v>
      </c>
      <c r="B9402" t="s">
        <v>5236</v>
      </c>
      <c r="C9402">
        <v>94.999999999997996</v>
      </c>
      <c r="D9402" t="s">
        <v>5285</v>
      </c>
      <c r="E9402" s="1">
        <v>41807</v>
      </c>
      <c r="F9402" t="s">
        <v>5333</v>
      </c>
      <c r="G9402">
        <v>1</v>
      </c>
      <c r="H9402" t="s">
        <v>5287</v>
      </c>
      <c r="I9402" t="s">
        <v>5334</v>
      </c>
      <c r="J9402" t="s">
        <v>5293</v>
      </c>
      <c r="K9402" t="b">
        <f>LOOKUP(A9402,'[1]UDDATA-1'!B:B,'[1]UDDATA-1'!A:A)&lt;&gt;LOOKUP(A9402,'[1]UDDATA-2'!B:B,'[1]UDDATA-2'!A:A)</f>
        <v>0</v>
      </c>
      <c r="L9402" t="str">
        <f t="shared" si="1168"/>
        <v>Objektorienteret programmering</v>
      </c>
      <c r="M9402">
        <f t="shared" si="1169"/>
        <v>2</v>
      </c>
      <c r="N9402" t="str">
        <f t="shared" si="1170"/>
        <v/>
      </c>
      <c r="O9402" t="e">
        <f>IF(AND(A9402&lt;&gt;A9401,#REF!&lt;&gt;""),#REF!,"")</f>
        <v>#REF!</v>
      </c>
      <c r="P9402" t="e">
        <f t="shared" si="1173"/>
        <v>#REF!</v>
      </c>
      <c r="Q9402" s="2" t="e">
        <f t="shared" ca="1" si="1174"/>
        <v>#REF!</v>
      </c>
      <c r="R9402" t="e">
        <f>IF(NOT(#REF!="Indskrevet"),"",IF(E9402="",FALSE,AND(NOT(#REF!),VALUE(RIGHT(CONCATENATE(YEAR(E9402)),2))=15)))</f>
        <v>#REF!</v>
      </c>
      <c r="S9402" t="e">
        <f t="shared" si="1171"/>
        <v>#REF!</v>
      </c>
      <c r="T9402" t="e">
        <f t="shared" si="1172"/>
        <v>#REF!</v>
      </c>
      <c r="U9402" s="2" t="e">
        <f t="shared" si="1175"/>
        <v>#REF!</v>
      </c>
      <c r="V9402" s="2"/>
    </row>
    <row r="9403" spans="1:22" x14ac:dyDescent="0.25">
      <c r="A9403" t="s">
        <v>5235</v>
      </c>
      <c r="B9403" t="s">
        <v>5236</v>
      </c>
      <c r="C9403">
        <v>94.999999999997996</v>
      </c>
      <c r="D9403" t="s">
        <v>5317</v>
      </c>
      <c r="E9403" s="1">
        <v>42031</v>
      </c>
      <c r="F9403" t="s">
        <v>5339</v>
      </c>
      <c r="G9403">
        <v>1</v>
      </c>
      <c r="H9403" t="s">
        <v>5287</v>
      </c>
      <c r="I9403" t="s">
        <v>5340</v>
      </c>
      <c r="J9403" t="s">
        <v>5299</v>
      </c>
      <c r="K9403" t="b">
        <f>LOOKUP(A9403,'[1]UDDATA-1'!B:B,'[1]UDDATA-1'!A:A)&lt;&gt;LOOKUP(A9403,'[1]UDDATA-2'!B:B,'[1]UDDATA-2'!A:A)</f>
        <v>0</v>
      </c>
      <c r="L9403" t="str">
        <f t="shared" si="1168"/>
        <v>Algoritmik og datastrukturer</v>
      </c>
      <c r="M9403">
        <f t="shared" si="1169"/>
        <v>4</v>
      </c>
      <c r="N9403" t="str">
        <f t="shared" si="1170"/>
        <v/>
      </c>
      <c r="O9403" t="e">
        <f>IF(AND(A9403&lt;&gt;A9402,#REF!&lt;&gt;""),#REF!,"")</f>
        <v>#REF!</v>
      </c>
      <c r="P9403" t="e">
        <f t="shared" si="1173"/>
        <v>#REF!</v>
      </c>
      <c r="Q9403" s="2" t="e">
        <f t="shared" ca="1" si="1174"/>
        <v>#REF!</v>
      </c>
      <c r="R9403" t="e">
        <f>IF(NOT(#REF!="Indskrevet"),"",IF(E9403="",FALSE,AND(NOT(#REF!),VALUE(RIGHT(CONCATENATE(YEAR(E9403)),2))=15)))</f>
        <v>#REF!</v>
      </c>
      <c r="S9403" t="e">
        <f t="shared" si="1171"/>
        <v>#REF!</v>
      </c>
      <c r="T9403" t="e">
        <f t="shared" si="1172"/>
        <v>#REF!</v>
      </c>
      <c r="U9403" s="2" t="e">
        <f t="shared" si="1175"/>
        <v>#REF!</v>
      </c>
      <c r="V9403" s="2"/>
    </row>
    <row r="9404" spans="1:22" x14ac:dyDescent="0.25">
      <c r="A9404" t="s">
        <v>5235</v>
      </c>
      <c r="B9404" t="s">
        <v>5236</v>
      </c>
      <c r="C9404">
        <v>94.999999999997996</v>
      </c>
      <c r="D9404" t="s">
        <v>5306</v>
      </c>
      <c r="E9404" s="1">
        <v>42172</v>
      </c>
      <c r="F9404" t="s">
        <v>5341</v>
      </c>
      <c r="G9404">
        <v>1</v>
      </c>
      <c r="H9404" t="s">
        <v>5287</v>
      </c>
      <c r="I9404" t="s">
        <v>5342</v>
      </c>
      <c r="J9404" t="s">
        <v>5303</v>
      </c>
      <c r="K9404" t="b">
        <f>LOOKUP(A9404,'[1]UDDATA-1'!B:B,'[1]UDDATA-1'!A:A)&lt;&gt;LOOKUP(A9404,'[1]UDDATA-2'!B:B,'[1]UDDATA-2'!A:A)</f>
        <v>0</v>
      </c>
      <c r="L9404" t="str">
        <f t="shared" si="1168"/>
        <v>Syntaks og semantik</v>
      </c>
      <c r="M9404">
        <f t="shared" si="1169"/>
        <v>0</v>
      </c>
      <c r="N9404" t="str">
        <f t="shared" si="1170"/>
        <v/>
      </c>
      <c r="O9404" t="e">
        <f>IF(AND(A9404&lt;&gt;A9403,#REF!&lt;&gt;""),#REF!,"")</f>
        <v>#REF!</v>
      </c>
      <c r="P9404" t="e">
        <f t="shared" si="1173"/>
        <v>#REF!</v>
      </c>
      <c r="Q9404" s="2" t="e">
        <f t="shared" ca="1" si="1174"/>
        <v>#REF!</v>
      </c>
      <c r="R9404" t="e">
        <f>IF(NOT(#REF!="Indskrevet"),"",IF(E9404="",FALSE,AND(NOT(#REF!),VALUE(RIGHT(CONCATENATE(YEAR(E9404)),2))=15)))</f>
        <v>#REF!</v>
      </c>
      <c r="S9404" t="e">
        <f t="shared" si="1171"/>
        <v>#REF!</v>
      </c>
      <c r="T9404" t="e">
        <f t="shared" si="1172"/>
        <v>#REF!</v>
      </c>
      <c r="U9404" s="2" t="e">
        <f t="shared" si="1175"/>
        <v>#REF!</v>
      </c>
      <c r="V9404" s="2"/>
    </row>
    <row r="9405" spans="1:22" x14ac:dyDescent="0.25">
      <c r="A9405" t="s">
        <v>5237</v>
      </c>
      <c r="B9405" t="s">
        <v>5238</v>
      </c>
      <c r="C9405">
        <v>54.999999999998998</v>
      </c>
      <c r="D9405" t="s">
        <v>5296</v>
      </c>
      <c r="E9405" s="1">
        <v>41312</v>
      </c>
      <c r="F9405" t="s">
        <v>5286</v>
      </c>
      <c r="G9405">
        <v>1</v>
      </c>
      <c r="H9405" t="s">
        <v>5287</v>
      </c>
      <c r="I9405" t="s">
        <v>5288</v>
      </c>
      <c r="J9405" t="s">
        <v>5289</v>
      </c>
      <c r="K9405" t="b">
        <f>LOOKUP(A9405,'[1]UDDATA-1'!B:B,'[1]UDDATA-1'!A:A)&lt;&gt;LOOKUP(A9405,'[1]UDDATA-2'!B:B,'[1]UDDATA-2'!A:A)</f>
        <v>0</v>
      </c>
      <c r="L9405" t="str">
        <f t="shared" si="1168"/>
        <v>Grundlæggende programmering</v>
      </c>
      <c r="M9405">
        <f t="shared" si="1169"/>
        <v>7</v>
      </c>
      <c r="N9405" t="str">
        <f t="shared" si="1170"/>
        <v/>
      </c>
      <c r="O9405" t="e">
        <f>IF(AND(A9405&lt;&gt;A9404,#REF!&lt;&gt;""),#REF!,"")</f>
        <v>#REF!</v>
      </c>
      <c r="P9405" t="e">
        <f t="shared" si="1173"/>
        <v>#REF!</v>
      </c>
      <c r="Q9405" s="2" t="e">
        <f t="shared" ca="1" si="1174"/>
        <v>#REF!</v>
      </c>
      <c r="R9405" t="e">
        <f>IF(NOT(#REF!="Indskrevet"),"",IF(E9405="",FALSE,AND(NOT(#REF!),VALUE(RIGHT(CONCATENATE(YEAR(E9405)),2))=15)))</f>
        <v>#REF!</v>
      </c>
      <c r="S9405" t="e">
        <f t="shared" si="1171"/>
        <v>#REF!</v>
      </c>
      <c r="T9405" t="e">
        <f t="shared" si="1172"/>
        <v>#REF!</v>
      </c>
      <c r="U9405" s="2" t="e">
        <f t="shared" si="1175"/>
        <v>#REF!</v>
      </c>
      <c r="V9405" s="2"/>
    </row>
    <row r="9406" spans="1:22" x14ac:dyDescent="0.25">
      <c r="A9406" t="s">
        <v>5237</v>
      </c>
      <c r="B9406" t="s">
        <v>5238</v>
      </c>
      <c r="C9406">
        <v>54.999999999998998</v>
      </c>
      <c r="D9406" t="s">
        <v>5327</v>
      </c>
      <c r="E9406" s="1">
        <v>41462</v>
      </c>
      <c r="F9406" t="s">
        <v>5291</v>
      </c>
      <c r="G9406">
        <v>1</v>
      </c>
      <c r="H9406" t="s">
        <v>5307</v>
      </c>
      <c r="I9406" t="s">
        <v>5292</v>
      </c>
      <c r="J9406" t="s">
        <v>5293</v>
      </c>
      <c r="K9406" t="b">
        <f>LOOKUP(A9406,'[1]UDDATA-1'!B:B,'[1]UDDATA-1'!A:A)&lt;&gt;LOOKUP(A9406,'[1]UDDATA-2'!B:B,'[1]UDDATA-2'!A:A)</f>
        <v>0</v>
      </c>
      <c r="L9406" t="str">
        <f t="shared" si="1168"/>
        <v>Matematik til multimedie-applikationer</v>
      </c>
      <c r="M9406">
        <f t="shared" si="1169"/>
        <v>-3</v>
      </c>
      <c r="N9406" t="str">
        <f t="shared" si="1170"/>
        <v/>
      </c>
      <c r="O9406" t="e">
        <f>IF(AND(A9406&lt;&gt;A9405,#REF!&lt;&gt;""),#REF!,"")</f>
        <v>#REF!</v>
      </c>
      <c r="P9406" t="e">
        <f t="shared" si="1173"/>
        <v>#REF!</v>
      </c>
      <c r="Q9406" s="2" t="e">
        <f t="shared" ca="1" si="1174"/>
        <v>#REF!</v>
      </c>
      <c r="R9406" t="e">
        <f>IF(NOT(#REF!="Indskrevet"),"",IF(E9406="",FALSE,AND(NOT(#REF!),VALUE(RIGHT(CONCATENATE(YEAR(E9406)),2))=15)))</f>
        <v>#REF!</v>
      </c>
      <c r="S9406" t="e">
        <f t="shared" si="1171"/>
        <v>#REF!</v>
      </c>
      <c r="T9406" t="e">
        <f t="shared" si="1172"/>
        <v>#REF!</v>
      </c>
      <c r="U9406" s="2" t="e">
        <f t="shared" si="1175"/>
        <v>#REF!</v>
      </c>
      <c r="V9406" s="2"/>
    </row>
    <row r="9407" spans="1:22" x14ac:dyDescent="0.25">
      <c r="A9407" t="s">
        <v>5237</v>
      </c>
      <c r="B9407" t="s">
        <v>5238</v>
      </c>
      <c r="C9407">
        <v>54.999999999998998</v>
      </c>
      <c r="D9407" t="s">
        <v>5306</v>
      </c>
      <c r="E9407" s="1">
        <v>41530</v>
      </c>
      <c r="F9407" t="s">
        <v>5291</v>
      </c>
      <c r="G9407">
        <v>2</v>
      </c>
      <c r="H9407" t="s">
        <v>5287</v>
      </c>
      <c r="I9407" t="s">
        <v>5292</v>
      </c>
      <c r="J9407" t="s">
        <v>5299</v>
      </c>
      <c r="K9407" t="b">
        <f>LOOKUP(A9407,'[1]UDDATA-1'!B:B,'[1]UDDATA-1'!A:A)&lt;&gt;LOOKUP(A9407,'[1]UDDATA-2'!B:B,'[1]UDDATA-2'!A:A)</f>
        <v>0</v>
      </c>
      <c r="L9407" t="str">
        <f t="shared" si="1168"/>
        <v/>
      </c>
      <c r="M9407" t="str">
        <f t="shared" si="1169"/>
        <v/>
      </c>
      <c r="N9407" t="str">
        <f t="shared" si="1170"/>
        <v/>
      </c>
      <c r="O9407" t="e">
        <f>IF(AND(A9407&lt;&gt;A9406,#REF!&lt;&gt;""),#REF!,"")</f>
        <v>#REF!</v>
      </c>
      <c r="P9407" t="e">
        <f t="shared" si="1173"/>
        <v>#REF!</v>
      </c>
      <c r="Q9407" s="2" t="e">
        <f t="shared" ca="1" si="1174"/>
        <v>#REF!</v>
      </c>
      <c r="R9407" t="e">
        <f>IF(NOT(#REF!="Indskrevet"),"",IF(E9407="",FALSE,AND(NOT(#REF!),VALUE(RIGHT(CONCATENATE(YEAR(E9407)),2))=15)))</f>
        <v>#REF!</v>
      </c>
      <c r="S9407" t="e">
        <f t="shared" si="1171"/>
        <v>#REF!</v>
      </c>
      <c r="T9407" t="e">
        <f t="shared" si="1172"/>
        <v>#REF!</v>
      </c>
      <c r="U9407" s="2" t="e">
        <f t="shared" si="1175"/>
        <v>#REF!</v>
      </c>
      <c r="V9407" s="2"/>
    </row>
    <row r="9408" spans="1:22" x14ac:dyDescent="0.25">
      <c r="A9408" t="s">
        <v>5237</v>
      </c>
      <c r="B9408" t="s">
        <v>5238</v>
      </c>
      <c r="C9408">
        <v>54.999999999998998</v>
      </c>
      <c r="D9408" t="s">
        <v>5306</v>
      </c>
      <c r="E9408" s="1">
        <v>41432</v>
      </c>
      <c r="F9408" t="s">
        <v>5294</v>
      </c>
      <c r="G9408">
        <v>1</v>
      </c>
      <c r="H9408" t="s">
        <v>5307</v>
      </c>
      <c r="I9408" t="s">
        <v>5295</v>
      </c>
      <c r="J9408" t="s">
        <v>5293</v>
      </c>
      <c r="K9408" t="b">
        <f>LOOKUP(A9408,'[1]UDDATA-1'!B:B,'[1]UDDATA-1'!A:A)&lt;&gt;LOOKUP(A9408,'[1]UDDATA-2'!B:B,'[1]UDDATA-2'!A:A)</f>
        <v>0</v>
      </c>
      <c r="L9408" t="str">
        <f t="shared" si="1168"/>
        <v>Fysisk interface design</v>
      </c>
      <c r="M9408">
        <f t="shared" si="1169"/>
        <v>0</v>
      </c>
      <c r="N9408" t="str">
        <f t="shared" si="1170"/>
        <v/>
      </c>
      <c r="O9408" t="e">
        <f>IF(AND(A9408&lt;&gt;A9407,#REF!&lt;&gt;""),#REF!,"")</f>
        <v>#REF!</v>
      </c>
      <c r="P9408" t="e">
        <f t="shared" si="1173"/>
        <v>#REF!</v>
      </c>
      <c r="Q9408" s="2" t="e">
        <f t="shared" ca="1" si="1174"/>
        <v>#REF!</v>
      </c>
      <c r="R9408" t="e">
        <f>IF(NOT(#REF!="Indskrevet"),"",IF(E9408="",FALSE,AND(NOT(#REF!),VALUE(RIGHT(CONCATENATE(YEAR(E9408)),2))=15)))</f>
        <v>#REF!</v>
      </c>
      <c r="S9408" t="e">
        <f t="shared" si="1171"/>
        <v>#REF!</v>
      </c>
      <c r="T9408" t="e">
        <f t="shared" si="1172"/>
        <v>#REF!</v>
      </c>
      <c r="U9408" s="2" t="e">
        <f t="shared" si="1175"/>
        <v>#REF!</v>
      </c>
      <c r="V9408" s="2"/>
    </row>
    <row r="9409" spans="1:22" x14ac:dyDescent="0.25">
      <c r="A9409" t="s">
        <v>5237</v>
      </c>
      <c r="B9409" t="s">
        <v>5238</v>
      </c>
      <c r="C9409">
        <v>54.999999999998998</v>
      </c>
      <c r="D9409" t="s">
        <v>5296</v>
      </c>
      <c r="E9409" s="1">
        <v>41508</v>
      </c>
      <c r="F9409" t="s">
        <v>5294</v>
      </c>
      <c r="G9409">
        <v>2</v>
      </c>
      <c r="H9409" t="s">
        <v>5287</v>
      </c>
      <c r="I9409" t="s">
        <v>5295</v>
      </c>
      <c r="J9409" t="s">
        <v>5293</v>
      </c>
      <c r="K9409" t="b">
        <f>LOOKUP(A9409,'[1]UDDATA-1'!B:B,'[1]UDDATA-1'!A:A)&lt;&gt;LOOKUP(A9409,'[1]UDDATA-2'!B:B,'[1]UDDATA-2'!A:A)</f>
        <v>0</v>
      </c>
      <c r="L9409" t="str">
        <f t="shared" si="1168"/>
        <v/>
      </c>
      <c r="M9409" t="str">
        <f t="shared" si="1169"/>
        <v/>
      </c>
      <c r="N9409" t="str">
        <f t="shared" si="1170"/>
        <v/>
      </c>
      <c r="O9409" t="e">
        <f>IF(AND(A9409&lt;&gt;A9408,#REF!&lt;&gt;""),#REF!,"")</f>
        <v>#REF!</v>
      </c>
      <c r="P9409" t="e">
        <f t="shared" si="1173"/>
        <v>#REF!</v>
      </c>
      <c r="Q9409" s="2" t="e">
        <f t="shared" ca="1" si="1174"/>
        <v>#REF!</v>
      </c>
      <c r="R9409" t="e">
        <f>IF(NOT(#REF!="Indskrevet"),"",IF(E9409="",FALSE,AND(NOT(#REF!),VALUE(RIGHT(CONCATENATE(YEAR(E9409)),2))=15)))</f>
        <v>#REF!</v>
      </c>
      <c r="S9409" t="e">
        <f t="shared" si="1171"/>
        <v>#REF!</v>
      </c>
      <c r="T9409" t="e">
        <f t="shared" si="1172"/>
        <v>#REF!</v>
      </c>
      <c r="U9409" s="2" t="e">
        <f t="shared" si="1175"/>
        <v>#REF!</v>
      </c>
      <c r="V9409" s="2"/>
    </row>
    <row r="9410" spans="1:22" x14ac:dyDescent="0.25">
      <c r="A9410" t="s">
        <v>5237</v>
      </c>
      <c r="B9410" t="s">
        <v>5238</v>
      </c>
      <c r="C9410">
        <v>54.999999999998998</v>
      </c>
      <c r="D9410" t="s">
        <v>5318</v>
      </c>
      <c r="E9410" s="1">
        <v>41695</v>
      </c>
      <c r="F9410" t="s">
        <v>5297</v>
      </c>
      <c r="G9410">
        <v>1</v>
      </c>
      <c r="H9410" t="s">
        <v>5287</v>
      </c>
      <c r="I9410" t="s">
        <v>5298</v>
      </c>
      <c r="J9410" t="s">
        <v>5299</v>
      </c>
      <c r="K9410" t="b">
        <f>LOOKUP(A9410,'[1]UDDATA-1'!B:B,'[1]UDDATA-1'!A:A)&lt;&gt;LOOKUP(A9410,'[1]UDDATA-2'!B:B,'[1]UDDATA-2'!A:A)</f>
        <v>0</v>
      </c>
      <c r="L9410" t="str">
        <f t="shared" si="1168"/>
        <v>Proceduremæssig programmering</v>
      </c>
      <c r="M9410" t="str">
        <f t="shared" ref="M9410:M9473" si="1176">IF(AND(L9410&lt;&gt;"",ISNUMBER(VALUE(D9410))),VALUE(D9410),"")</f>
        <v/>
      </c>
      <c r="N9410" t="str">
        <f t="shared" ref="N9410:N9473" si="1177">IF(L9410="","",IF(M9410="",D9410,""))</f>
        <v>U</v>
      </c>
      <c r="O9410" t="e">
        <f>IF(AND(A9410&lt;&gt;A9409,#REF!&lt;&gt;""),#REF!,"")</f>
        <v>#REF!</v>
      </c>
      <c r="P9410" t="e">
        <f t="shared" si="1173"/>
        <v>#REF!</v>
      </c>
      <c r="Q9410" s="2" t="e">
        <f t="shared" ca="1" si="1174"/>
        <v>#REF!</v>
      </c>
      <c r="R9410" t="e">
        <f>IF(NOT(#REF!="Indskrevet"),"",IF(E9410="",FALSE,AND(NOT(#REF!),VALUE(RIGHT(CONCATENATE(YEAR(E9410)),2))=15)))</f>
        <v>#REF!</v>
      </c>
      <c r="S9410" t="e">
        <f t="shared" ref="S9410:S9473" si="1178">IF(R9410="","",IF(A9410=A9409,S9409,NOT(OR(R9410,AND(A9411=A9410,R9411),AND(A9412=A9410,R9412),AND(A9413=A9410,R9413),AND(A9414=A9410,R9414),AND(A9415=A9410,R9415),AND(A9416=A9410,R9416),AND(A9417=A9410,R9417),AND(A9418=A9410,R9418),AND(A9419=A9410,R9419),AND(A9420=A9410,R9420)))))</f>
        <v>#REF!</v>
      </c>
      <c r="T9410" t="e">
        <f>IF(U9410="","",O9410)</f>
        <v>#REF!</v>
      </c>
      <c r="U9410" s="2" t="e">
        <f t="shared" si="1175"/>
        <v>#REF!</v>
      </c>
      <c r="V9410" s="2"/>
    </row>
    <row r="9411" spans="1:22" x14ac:dyDescent="0.25">
      <c r="A9411" t="s">
        <v>5239</v>
      </c>
      <c r="B9411" t="s">
        <v>5240</v>
      </c>
      <c r="C9411">
        <v>59.999999999998799</v>
      </c>
      <c r="D9411" t="s">
        <v>5317</v>
      </c>
      <c r="E9411" s="1">
        <v>42032</v>
      </c>
      <c r="F9411" t="s">
        <v>5357</v>
      </c>
      <c r="G9411">
        <v>1</v>
      </c>
      <c r="H9411" t="s">
        <v>5287</v>
      </c>
      <c r="I9411" t="s">
        <v>5324</v>
      </c>
      <c r="J9411" t="s">
        <v>5289</v>
      </c>
      <c r="K9411" t="b">
        <f>LOOKUP(A9411,'[1]UDDATA-1'!B:B,'[1]UDDATA-1'!A:A)&lt;&gt;LOOKUP(A9411,'[1]UDDATA-2'!B:B,'[1]UDDATA-2'!A:A)</f>
        <v>0</v>
      </c>
      <c r="L9411" t="str">
        <f t="shared" si="1168"/>
        <v>Lineær algebra</v>
      </c>
      <c r="M9411">
        <f t="shared" si="1176"/>
        <v>4</v>
      </c>
      <c r="N9411" t="str">
        <f t="shared" si="1177"/>
        <v/>
      </c>
      <c r="O9411" t="e">
        <f>IF(AND(A9411&lt;&gt;A9410,#REF!&lt;&gt;""),#REF!,"")</f>
        <v>#REF!</v>
      </c>
      <c r="P9411" t="e">
        <f>IF(O9411="","",IF(M9411="",0,IF(O9412&lt;&gt;"",1,IF(AND(O9412="",O9413&lt;&gt;""),2,IF(AND(O9412="",O9413="",O9414&lt;&gt;""),3,IF(AND(O9412="",O9413="",O9414="",O9415&lt;&gt;""),4,IF(AND(O9412="",O9413="",O9414="",O9415="",O9416&lt;&gt;""),5,IF(AND(O9412="",O9413="",O9414="",O9415="",O9416="",O9417&lt;&gt;""),6,IF(AND(O9412="",O9413="",O9414="",O9415="",O9416="",O9417="",O9418&lt;&gt;""),7,IF(AND(O9412="",O9413="",O9414="",O9415="",O9416="",O9417="",O9418="",O9419&lt;&gt;""),8,IF(AND(O9412="",O9413="",O9414="",O9415="",O9416="",O9417="",O9418="",O9419="",O9420&lt;&gt;""),9,IF(AND(O9412="",O9413="",O9414="",O9415="",O9416="",O9417="",O9418="",O9419="",O9420="",O9421&lt;&gt;""),10,IF(AND(O9412="",O9413="",O9414="",O9415="",O9416="",O9417="",O9418="",O9419="",O9420="",O9421="",O9422&lt;&gt;""),11,IF(AND(O9412="",O9413="",O9414="",O9415="",O9416="",O9417="",O9418="",O9419="",O9420="",O9421="",O9422="",O9423&lt;&gt;""),12,IF(AND(O9412="",O9413="",O9414="",O9415="",O9416="",O9417="",O9418="",O9419="",O9420="",O9421="",O9422="",O9423="",O9424&lt;&gt;""),13,IF(AND(O9412="",O9413="",O9414="",O9415="",O9416="",O9417="",O9418="",O9419="",O9420="",O9421="",O9422="",O9423="",O9424="",O9425&lt;&gt;""),14,IF(AND(O9412="",O9413="",O9414="",O9415="",O9416="",O9417="",O9418="",O9419="",O9420="",O9421="",O9422="",O9423="",O9424="",O9425="",O9426&lt;&gt;""),15)))))))))))))))))</f>
        <v>#REF!</v>
      </c>
      <c r="Q9411" s="2" t="e">
        <f ca="1">IF(OR(P9411="",P9411=0),"",AVERAGE(INDIRECT(CONCATENATE("AU",ROW(),":AU",ROW()+P9411))))</f>
        <v>#REF!</v>
      </c>
      <c r="R9411" t="e">
        <f>IF(NOT(#REF!="Indskrevet"),"",IF(E9411="",FALSE,AND(NOT(#REF!),VALUE(RIGHT(CONCATENATE(YEAR(E9411)),2))=15)))</f>
        <v>#REF!</v>
      </c>
      <c r="S9411" t="e">
        <f t="shared" si="1178"/>
        <v>#REF!</v>
      </c>
      <c r="T9411" t="e">
        <f>IF(U9411="","",O9411)</f>
        <v>#REF!</v>
      </c>
      <c r="U9411" s="2" t="e">
        <f t="shared" si="1175"/>
        <v>#REF!</v>
      </c>
      <c r="V9411" s="2"/>
    </row>
    <row r="9412" spans="1:22" x14ac:dyDescent="0.25">
      <c r="A9412" t="s">
        <v>5239</v>
      </c>
      <c r="B9412" t="s">
        <v>5240</v>
      </c>
      <c r="C9412">
        <v>59.999999999998799</v>
      </c>
      <c r="D9412" t="s">
        <v>5285</v>
      </c>
      <c r="E9412" s="1">
        <v>42187</v>
      </c>
      <c r="F9412" t="s">
        <v>5358</v>
      </c>
      <c r="G9412">
        <v>1</v>
      </c>
      <c r="H9412" t="s">
        <v>5287</v>
      </c>
      <c r="I9412" t="s">
        <v>5330</v>
      </c>
      <c r="J9412" t="s">
        <v>5293</v>
      </c>
      <c r="K9412" t="b">
        <f>LOOKUP(A9412,'[1]UDDATA-1'!B:B,'[1]UDDATA-1'!A:A)&lt;&gt;LOOKUP(A9412,'[1]UDDATA-2'!B:B,'[1]UDDATA-2'!A:A)</f>
        <v>0</v>
      </c>
      <c r="L9412" t="str">
        <f t="shared" si="1168"/>
        <v>Diskret matematik</v>
      </c>
      <c r="M9412">
        <f t="shared" si="1176"/>
        <v>2</v>
      </c>
      <c r="N9412" t="str">
        <f t="shared" si="1177"/>
        <v/>
      </c>
      <c r="O9412" t="e">
        <f>IF(AND(A9412&lt;&gt;A9411,#REF!&lt;&gt;""),#REF!,"")</f>
        <v>#REF!</v>
      </c>
      <c r="P9412" t="e">
        <f>IF(O9412="","",IF(M9412="",0,IF(O9413&lt;&gt;"",1,IF(AND(O9413="",O9414&lt;&gt;""),2,IF(AND(O9413="",O9414="",O9415&lt;&gt;""),3,IF(AND(O9413="",O9414="",O9415="",O9416&lt;&gt;""),4,IF(AND(O9413="",O9414="",O9415="",O9416="",O9417&lt;&gt;""),5,IF(AND(O9413="",O9414="",O9415="",O9416="",O9417="",O9418&lt;&gt;""),6,IF(AND(O9413="",O9414="",O9415="",O9416="",O9417="",O9418="",O9419&lt;&gt;""),7,IF(AND(O9413="",O9414="",O9415="",O9416="",O9417="",O9418="",O9419="",O9420&lt;&gt;""),8,IF(AND(O9413="",O9414="",O9415="",O9416="",O9417="",O9418="",O9419="",O9420="",O9421&lt;&gt;""),9,IF(AND(O9413="",O9414="",O9415="",O9416="",O9417="",O9418="",O9419="",O9420="",O9421="",O9422&lt;&gt;""),10,IF(AND(O9413="",O9414="",O9415="",O9416="",O9417="",O9418="",O9419="",O9420="",O9421="",O9422="",O9423&lt;&gt;""),11,IF(AND(O9413="",O9414="",O9415="",O9416="",O9417="",O9418="",O9419="",O9420="",O9421="",O9422="",O9423="",O9424&lt;&gt;""),12,IF(AND(O9413="",O9414="",O9415="",O9416="",O9417="",O9418="",O9419="",O9420="",O9421="",O9422="",O9423="",O9424="",O9425&lt;&gt;""),13,IF(AND(O9413="",O9414="",O9415="",O9416="",O9417="",O9418="",O9419="",O9420="",O9421="",O9422="",O9423="",O9424="",O9425="",O9426&lt;&gt;""),14,IF(AND(O9413="",O9414="",O9415="",O9416="",O9417="",O9418="",O9419="",O9420="",O9421="",O9422="",O9423="",O9424="",O9425="",O9426="",O9427&lt;&gt;""),15)))))))))))))))))</f>
        <v>#REF!</v>
      </c>
      <c r="Q9412" s="2" t="e">
        <f ca="1">IF(OR(P9412="",P9412=0),"",AVERAGE(INDIRECT(CONCATENATE("AU",ROW(),":AU",ROW()+P9412))))</f>
        <v>#REF!</v>
      </c>
      <c r="R9412" t="e">
        <f>IF(NOT(#REF!="Indskrevet"),"",IF(E9412="",FALSE,AND(NOT(#REF!),VALUE(RIGHT(CONCATENATE(YEAR(E9412)),2))=15)))</f>
        <v>#REF!</v>
      </c>
      <c r="S9412" t="e">
        <f t="shared" si="1178"/>
        <v>#REF!</v>
      </c>
      <c r="T9412" t="e">
        <f>IF(U9412="","",O9412)</f>
        <v>#REF!</v>
      </c>
      <c r="U9412" s="2" t="e">
        <f t="shared" ref="U9412:U9413" si="1179">IF(OR(P9412="",P9412&lt;3),"",Q9412)</f>
        <v>#REF!</v>
      </c>
      <c r="V9412" s="2"/>
    </row>
    <row r="9413" spans="1:22" x14ac:dyDescent="0.25">
      <c r="A9413" t="s">
        <v>5239</v>
      </c>
      <c r="B9413" t="s">
        <v>5240</v>
      </c>
      <c r="C9413">
        <v>59.999999999998799</v>
      </c>
      <c r="D9413" t="s">
        <v>5300</v>
      </c>
      <c r="E9413" s="1">
        <v>42159</v>
      </c>
      <c r="F9413" t="s">
        <v>5359</v>
      </c>
      <c r="G9413">
        <v>1</v>
      </c>
      <c r="H9413" t="s">
        <v>5287</v>
      </c>
      <c r="I9413" t="s">
        <v>5334</v>
      </c>
      <c r="J9413" t="s">
        <v>5293</v>
      </c>
      <c r="K9413" t="b">
        <f>LOOKUP(A9413,'[1]UDDATA-1'!B:B,'[1]UDDATA-1'!A:A)&lt;&gt;LOOKUP(A9413,'[1]UDDATA-2'!B:B,'[1]UDDATA-2'!A:A)</f>
        <v>0</v>
      </c>
      <c r="L9413" t="str">
        <f t="shared" si="1168"/>
        <v>Objektorienteret programmering</v>
      </c>
      <c r="M9413">
        <f t="shared" si="1176"/>
        <v>12</v>
      </c>
      <c r="N9413" t="str">
        <f t="shared" si="1177"/>
        <v/>
      </c>
      <c r="O9413" t="e">
        <f>IF(AND(A9413&lt;&gt;A9412,#REF!&lt;&gt;""),#REF!,"")</f>
        <v>#REF!</v>
      </c>
      <c r="P9413" t="e">
        <f>IF(O9413="","",IF(M9413="",0,IF(O9414&lt;&gt;"",1,IF(AND(O9414="",O9415&lt;&gt;""),2,IF(AND(O9414="",O9415="",O9416&lt;&gt;""),3,IF(AND(O9414="",O9415="",O9416="",O9417&lt;&gt;""),4,IF(AND(O9414="",O9415="",O9416="",O9417="",O9418&lt;&gt;""),5,IF(AND(O9414="",O9415="",O9416="",O9417="",O9418="",O9419&lt;&gt;""),6,IF(AND(O9414="",O9415="",O9416="",O9417="",O9418="",O9419="",O9420&lt;&gt;""),7,IF(AND(O9414="",O9415="",O9416="",O9417="",O9418="",O9419="",O9420="",O9421&lt;&gt;""),8,IF(AND(O9414="",O9415="",O9416="",O9417="",O9418="",O9419="",O9420="",O9421="",O9422&lt;&gt;""),9,IF(AND(O9414="",O9415="",O9416="",O9417="",O9418="",O9419="",O9420="",O9421="",O9422="",O9423&lt;&gt;""),10,IF(AND(O9414="",O9415="",O9416="",O9417="",O9418="",O9419="",O9420="",O9421="",O9422="",O9423="",O9424&lt;&gt;""),11,IF(AND(O9414="",O9415="",O9416="",O9417="",O9418="",O9419="",O9420="",O9421="",O9422="",O9423="",O9424="",O9425&lt;&gt;""),12,IF(AND(O9414="",O9415="",O9416="",O9417="",O9418="",O9419="",O9420="",O9421="",O9422="",O9423="",O9424="",O9425="",O9426&lt;&gt;""),13,IF(AND(O9414="",O9415="",O9416="",O9417="",O9418="",O9419="",O9420="",O9421="",O9422="",O9423="",O9424="",O9425="",O9426="",O9427&lt;&gt;""),14,IF(AND(O9414="",O9415="",O9416="",O9417="",O9418="",O9419="",O9420="",O9421="",O9422="",O9423="",O9424="",O9425="",O9426="",O9427="",O9428&lt;&gt;""),15)))))))))))))))))</f>
        <v>#REF!</v>
      </c>
      <c r="Q9413" s="2" t="e">
        <f ca="1">IF(OR(P9413="",P9413=0),"",AVERAGE(INDIRECT(CONCATENATE("AU",ROW(),":AU",ROW()+P9413))))</f>
        <v>#REF!</v>
      </c>
      <c r="R9413" t="e">
        <f>IF(NOT(#REF!="Indskrevet"),"",IF(E9413="",FALSE,AND(NOT(#REF!),VALUE(RIGHT(CONCATENATE(YEAR(E9413)),2))=15)))</f>
        <v>#REF!</v>
      </c>
      <c r="S9413" t="e">
        <f t="shared" si="1178"/>
        <v>#REF!</v>
      </c>
      <c r="T9413" t="e">
        <f>IF(U9413="","",O9413)</f>
        <v>#REF!</v>
      </c>
      <c r="U9413" s="2" t="e">
        <f t="shared" si="1179"/>
        <v>#REF!</v>
      </c>
      <c r="V9413" s="2"/>
    </row>
    <row r="9414" spans="1:22" x14ac:dyDescent="0.25">
      <c r="P9414">
        <v>0</v>
      </c>
    </row>
  </sheetData>
  <autoFilter ref="A1:V9414"/>
  <conditionalFormatting sqref="K2:K28">
    <cfRule type="cellIs" dxfId="1" priority="2" operator="equal">
      <formula>TRUE</formula>
    </cfRule>
  </conditionalFormatting>
  <conditionalFormatting sqref="K29:K9413">
    <cfRule type="cellIs" dxfId="0" priority="1" operator="equal">
      <formula>TRUE</formula>
    </cfRule>
  </conditionalFormatting>
  <pageMargins left="0.7" right="0.7" top="0.75" bottom="0.75" header="0.3" footer="0.3"/>
  <pageSetup paperSize="9" orientation="portrait" horizontalDpi="4294967292" verticalDpi="4294967292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UDDATA-1</vt:lpstr>
      <vt:lpstr>UDDATA-2</vt:lpstr>
      <vt:lpstr>UDDATA-3</vt:lpstr>
      <vt:lpstr>'UDDATA-2'!UDDATA</vt:lpstr>
      <vt:lpstr>'UDDATA-3'!UDDATA</vt:lpstr>
      <vt:lpstr>UDDATA</vt:lpstr>
    </vt:vector>
  </TitlesOfParts>
  <Company>Microsoft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Cristina Draghici</dc:creator>
  <cp:lastModifiedBy>Hendrik</cp:lastModifiedBy>
  <cp:lastPrinted>2016-06-01T08:30:02Z</cp:lastPrinted>
  <dcterms:created xsi:type="dcterms:W3CDTF">2015-10-08T18:43:25Z</dcterms:created>
  <dcterms:modified xsi:type="dcterms:W3CDTF">2016-09-23T10:25:32Z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b93a4bf8-da63-479c-a146-0da9c2607b75</vt:lpwstr>
  </property>
</Properties>
</file>